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D:\DIBIMBING DATA ANALYST\ASSESSMENT\Asessment 1 (17 April - 22 April)\"/>
    </mc:Choice>
  </mc:AlternateContent>
  <xr:revisionPtr revIDLastSave="0" documentId="13_ncr:1_{443E0134-A22F-4269-8154-D1BB80792B10}" xr6:coauthVersionLast="47" xr6:coauthVersionMax="47" xr10:uidLastSave="{00000000-0000-0000-0000-000000000000}"/>
  <bookViews>
    <workbookView xWindow="-120" yWindow="-120" windowWidth="20730" windowHeight="11160" firstSheet="3" activeTab="4" xr2:uid="{00000000-000D-0000-FFFF-FFFF00000000}"/>
  </bookViews>
  <sheets>
    <sheet name="employee_data" sheetId="1" r:id="rId1"/>
    <sheet name="Revisi Data" sheetId="2" r:id="rId2"/>
    <sheet name=" FIX DATA PIVOT" sheetId="5" r:id="rId3"/>
    <sheet name="DATA FORMULASI" sheetId="8" r:id="rId4"/>
    <sheet name="PIVOT TABLE" sheetId="7" r:id="rId5"/>
    <sheet name="DASHBOARD" sheetId="11" r:id="rId6"/>
  </sheets>
  <definedNames>
    <definedName name="Slicer_DepartmentType">#N/A</definedName>
    <definedName name="Slicer_GenderCode">#N/A</definedName>
    <definedName name="Slicer_MaritalDesc">#N/A</definedName>
    <definedName name="Slicer_PayZone">#N/A</definedName>
    <definedName name="Slicer_Performance_Scor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 i="5" l="1"/>
  <c r="AG10" i="5"/>
  <c r="AG9" i="5"/>
  <c r="AG8" i="5"/>
  <c r="AG7" i="5"/>
  <c r="AG6" i="5"/>
  <c r="AF6" i="5" a="1"/>
  <c r="AF6" i="5" s="1"/>
  <c r="M27" i="7"/>
  <c r="M28" i="7"/>
  <c r="U15" i="8" l="1" a="1"/>
  <c r="U15" i="8" s="1"/>
  <c r="V17" i="8"/>
  <c r="V16" i="8"/>
  <c r="V15" i="8"/>
  <c r="D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002" i="8"/>
  <c r="D2003" i="8"/>
  <c r="D2004" i="8"/>
  <c r="D2005" i="8"/>
  <c r="D2006" i="8"/>
  <c r="D2007" i="8"/>
  <c r="D2008" i="8"/>
  <c r="D2009" i="8"/>
  <c r="D2010" i="8"/>
  <c r="D2011" i="8"/>
  <c r="D2012" i="8"/>
  <c r="D2013" i="8"/>
  <c r="D2014" i="8"/>
  <c r="D2015" i="8"/>
  <c r="D2016" i="8"/>
  <c r="D2017" i="8"/>
  <c r="D2018" i="8"/>
  <c r="D2019" i="8"/>
  <c r="D2020" i="8"/>
  <c r="D2021" i="8"/>
  <c r="D2022" i="8"/>
  <c r="D2023" i="8"/>
  <c r="D2024" i="8"/>
  <c r="D2025" i="8"/>
  <c r="D2026" i="8"/>
  <c r="D2027" i="8"/>
  <c r="D2028" i="8"/>
  <c r="D2029" i="8"/>
  <c r="D2030" i="8"/>
  <c r="D2031" i="8"/>
  <c r="D2032" i="8"/>
  <c r="D2033" i="8"/>
  <c r="D2034" i="8"/>
  <c r="D2035" i="8"/>
  <c r="D2036" i="8"/>
  <c r="D2037" i="8"/>
  <c r="D2038" i="8"/>
  <c r="D2039" i="8"/>
  <c r="D2040" i="8"/>
  <c r="D2041" i="8"/>
  <c r="D2042" i="8"/>
  <c r="D2043" i="8"/>
  <c r="D2044" i="8"/>
  <c r="D2045" i="8"/>
  <c r="D2046" i="8"/>
  <c r="D2047" i="8"/>
  <c r="D2048" i="8"/>
  <c r="D2049" i="8"/>
  <c r="D2050" i="8"/>
  <c r="D2051" i="8"/>
  <c r="D2052" i="8"/>
  <c r="D2053" i="8"/>
  <c r="D2054" i="8"/>
  <c r="D2055" i="8"/>
  <c r="D2056" i="8"/>
  <c r="D2057" i="8"/>
  <c r="D2058" i="8"/>
  <c r="D2059" i="8"/>
  <c r="D2060" i="8"/>
  <c r="D2061" i="8"/>
  <c r="D2062" i="8"/>
  <c r="D2063" i="8"/>
  <c r="D2064" i="8"/>
  <c r="D2065" i="8"/>
  <c r="D2066" i="8"/>
  <c r="D2067" i="8"/>
  <c r="D2068" i="8"/>
  <c r="D2069" i="8"/>
  <c r="D2070" i="8"/>
  <c r="D2071" i="8"/>
  <c r="D2072" i="8"/>
  <c r="D2073" i="8"/>
  <c r="D2074" i="8"/>
  <c r="D2075" i="8"/>
  <c r="D2076" i="8"/>
  <c r="D2077" i="8"/>
  <c r="D2078" i="8"/>
  <c r="D2079" i="8"/>
  <c r="D2080" i="8"/>
  <c r="D2081" i="8"/>
  <c r="D2082" i="8"/>
  <c r="D2083" i="8"/>
  <c r="D2084" i="8"/>
  <c r="D2085" i="8"/>
  <c r="D2086" i="8"/>
  <c r="D2087" i="8"/>
  <c r="D2088" i="8"/>
  <c r="D2089" i="8"/>
  <c r="D2090" i="8"/>
  <c r="D2091" i="8"/>
  <c r="D2092" i="8"/>
  <c r="D2093" i="8"/>
  <c r="D2094" i="8"/>
  <c r="D2095" i="8"/>
  <c r="D2096" i="8"/>
  <c r="D2097" i="8"/>
  <c r="D2098" i="8"/>
  <c r="D2099" i="8"/>
  <c r="D2100" i="8"/>
  <c r="D2101" i="8"/>
  <c r="D2102" i="8"/>
  <c r="D2103" i="8"/>
  <c r="D2104" i="8"/>
  <c r="D2105" i="8"/>
  <c r="D2106" i="8"/>
  <c r="D2107" i="8"/>
  <c r="D2108" i="8"/>
  <c r="D2109" i="8"/>
  <c r="D2110" i="8"/>
  <c r="D2111" i="8"/>
  <c r="D2112" i="8"/>
  <c r="D2113" i="8"/>
  <c r="D2114" i="8"/>
  <c r="D2115" i="8"/>
  <c r="D2116" i="8"/>
  <c r="D2117" i="8"/>
  <c r="D2118" i="8"/>
  <c r="D2119" i="8"/>
  <c r="D2120" i="8"/>
  <c r="D2121" i="8"/>
  <c r="D2122" i="8"/>
  <c r="D2123" i="8"/>
  <c r="D2124" i="8"/>
  <c r="D2125" i="8"/>
  <c r="D2126" i="8"/>
  <c r="D2127" i="8"/>
  <c r="D2128" i="8"/>
  <c r="D2129" i="8"/>
  <c r="D2130" i="8"/>
  <c r="D2131" i="8"/>
  <c r="D2132" i="8"/>
  <c r="D2133" i="8"/>
  <c r="D2134" i="8"/>
  <c r="D2135" i="8"/>
  <c r="D2136" i="8"/>
  <c r="D2137" i="8"/>
  <c r="D2138" i="8"/>
  <c r="D2139" i="8"/>
  <c r="D2140" i="8"/>
  <c r="D2141" i="8"/>
  <c r="D2142" i="8"/>
  <c r="D2143" i="8"/>
  <c r="D2144" i="8"/>
  <c r="D2145" i="8"/>
  <c r="D2146" i="8"/>
  <c r="D2147" i="8"/>
  <c r="D2148" i="8"/>
  <c r="D2149" i="8"/>
  <c r="D2150" i="8"/>
  <c r="D2151" i="8"/>
  <c r="D2152" i="8"/>
  <c r="D2153" i="8"/>
  <c r="D2154" i="8"/>
  <c r="D2155" i="8"/>
  <c r="D2156" i="8"/>
  <c r="D2157" i="8"/>
  <c r="D2158" i="8"/>
  <c r="D2159" i="8"/>
  <c r="D2160" i="8"/>
  <c r="D2161" i="8"/>
  <c r="D2162" i="8"/>
  <c r="D2163" i="8"/>
  <c r="D2164" i="8"/>
  <c r="D2165" i="8"/>
  <c r="D2166" i="8"/>
  <c r="D2167" i="8"/>
  <c r="D2168" i="8"/>
  <c r="D2169" i="8"/>
  <c r="D2170" i="8"/>
  <c r="D2171" i="8"/>
  <c r="D2172" i="8"/>
  <c r="D2173" i="8"/>
  <c r="D2174" i="8"/>
  <c r="D2175" i="8"/>
  <c r="D2176" i="8"/>
  <c r="D2177" i="8"/>
  <c r="D2178" i="8"/>
  <c r="D2179" i="8"/>
  <c r="D2180" i="8"/>
  <c r="D2181" i="8"/>
  <c r="D2182" i="8"/>
  <c r="D2183" i="8"/>
  <c r="D2184" i="8"/>
  <c r="D2185" i="8"/>
  <c r="D2186" i="8"/>
  <c r="D2187" i="8"/>
  <c r="D2188" i="8"/>
  <c r="D2189" i="8"/>
  <c r="D2190" i="8"/>
  <c r="D2191" i="8"/>
  <c r="D2192" i="8"/>
  <c r="D2193" i="8"/>
  <c r="D2194" i="8"/>
  <c r="D2195" i="8"/>
  <c r="D2196" i="8"/>
  <c r="D2197" i="8"/>
  <c r="D2198" i="8"/>
  <c r="D2199" i="8"/>
  <c r="D2200" i="8"/>
  <c r="D2201" i="8"/>
  <c r="D2202" i="8"/>
  <c r="D2203" i="8"/>
  <c r="D2204" i="8"/>
  <c r="D2205" i="8"/>
  <c r="D2206" i="8"/>
  <c r="D2207" i="8"/>
  <c r="D2208" i="8"/>
  <c r="D2209" i="8"/>
  <c r="D2210" i="8"/>
  <c r="D2211" i="8"/>
  <c r="D2212" i="8"/>
  <c r="D2213" i="8"/>
  <c r="D2214" i="8"/>
  <c r="D2215" i="8"/>
  <c r="D2216" i="8"/>
  <c r="D2217" i="8"/>
  <c r="D2218" i="8"/>
  <c r="D2219" i="8"/>
  <c r="D2220" i="8"/>
  <c r="D2221" i="8"/>
  <c r="D2222" i="8"/>
  <c r="D2223" i="8"/>
  <c r="D2224" i="8"/>
  <c r="D2225" i="8"/>
  <c r="D2226" i="8"/>
  <c r="D2227" i="8"/>
  <c r="D2228" i="8"/>
  <c r="D2229" i="8"/>
  <c r="D2230" i="8"/>
  <c r="D2231" i="8"/>
  <c r="D2232" i="8"/>
  <c r="D2233" i="8"/>
  <c r="D2234" i="8"/>
  <c r="D2235" i="8"/>
  <c r="D2236" i="8"/>
  <c r="D2237" i="8"/>
  <c r="D2238" i="8"/>
  <c r="D2239" i="8"/>
  <c r="D2240" i="8"/>
  <c r="D2241" i="8"/>
  <c r="D2242" i="8"/>
  <c r="D2243" i="8"/>
  <c r="D2244" i="8"/>
  <c r="D2245" i="8"/>
  <c r="D2246" i="8"/>
  <c r="D2247" i="8"/>
  <c r="D2248" i="8"/>
  <c r="D2249" i="8"/>
  <c r="D2250" i="8"/>
  <c r="D2251" i="8"/>
  <c r="D2252" i="8"/>
  <c r="D2253" i="8"/>
  <c r="D2254" i="8"/>
  <c r="D2255" i="8"/>
  <c r="D2256" i="8"/>
  <c r="D2257" i="8"/>
  <c r="D2258" i="8"/>
  <c r="D2259" i="8"/>
  <c r="D2260" i="8"/>
  <c r="D2261" i="8"/>
  <c r="D2262" i="8"/>
  <c r="D2263" i="8"/>
  <c r="D2264" i="8"/>
  <c r="D2265" i="8"/>
  <c r="D2266" i="8"/>
  <c r="D2267" i="8"/>
  <c r="D2268" i="8"/>
  <c r="D2269" i="8"/>
  <c r="D2270" i="8"/>
  <c r="D2271" i="8"/>
  <c r="D2272" i="8"/>
  <c r="D2273" i="8"/>
  <c r="D2274" i="8"/>
  <c r="D2275" i="8"/>
  <c r="D2276" i="8"/>
  <c r="D2277" i="8"/>
  <c r="D2278" i="8"/>
  <c r="D2279" i="8"/>
  <c r="D2280" i="8"/>
  <c r="D2281" i="8"/>
  <c r="D2282" i="8"/>
  <c r="D2283" i="8"/>
  <c r="D2284" i="8"/>
  <c r="D2285" i="8"/>
  <c r="D2286" i="8"/>
  <c r="D2287" i="8"/>
  <c r="D2288" i="8"/>
  <c r="D2289" i="8"/>
  <c r="D2290" i="8"/>
  <c r="D2291" i="8"/>
  <c r="D2292" i="8"/>
  <c r="D2293" i="8"/>
  <c r="D2294" i="8"/>
  <c r="D2295" i="8"/>
  <c r="D2296" i="8"/>
  <c r="D2297" i="8"/>
  <c r="D2298" i="8"/>
  <c r="D2299" i="8"/>
  <c r="D2300" i="8"/>
  <c r="D2301" i="8"/>
  <c r="D2302" i="8"/>
  <c r="D2303" i="8"/>
  <c r="D2304" i="8"/>
  <c r="D2305" i="8"/>
  <c r="D2306" i="8"/>
  <c r="D2307" i="8"/>
  <c r="D2308" i="8"/>
  <c r="D2309" i="8"/>
  <c r="D2310" i="8"/>
  <c r="D2311" i="8"/>
  <c r="D2312" i="8"/>
  <c r="D2313" i="8"/>
  <c r="D2314" i="8"/>
  <c r="D2315" i="8"/>
  <c r="D2316" i="8"/>
  <c r="D2317" i="8"/>
  <c r="D2318" i="8"/>
  <c r="D2319" i="8"/>
  <c r="D2320" i="8"/>
  <c r="D2321" i="8"/>
  <c r="D2322" i="8"/>
  <c r="D2323" i="8"/>
  <c r="D2324" i="8"/>
  <c r="D2325" i="8"/>
  <c r="D2326" i="8"/>
  <c r="D2327" i="8"/>
  <c r="D2328" i="8"/>
  <c r="D2329" i="8"/>
  <c r="D2330" i="8"/>
  <c r="D2331" i="8"/>
  <c r="D2332" i="8"/>
  <c r="D2333" i="8"/>
  <c r="D2334" i="8"/>
  <c r="D2335" i="8"/>
  <c r="D2336" i="8"/>
  <c r="D2337" i="8"/>
  <c r="D2338" i="8"/>
  <c r="D2339" i="8"/>
  <c r="D2340" i="8"/>
  <c r="D2341" i="8"/>
  <c r="D2342" i="8"/>
  <c r="D2343" i="8"/>
  <c r="D2344" i="8"/>
  <c r="D2345" i="8"/>
  <c r="D2346" i="8"/>
  <c r="D2347" i="8"/>
  <c r="D2348" i="8"/>
  <c r="D2349" i="8"/>
  <c r="D2350" i="8"/>
  <c r="D2351" i="8"/>
  <c r="D2352" i="8"/>
  <c r="D2353" i="8"/>
  <c r="D2354" i="8"/>
  <c r="D2355" i="8"/>
  <c r="D2356" i="8"/>
  <c r="D2357" i="8"/>
  <c r="D2358" i="8"/>
  <c r="D2359" i="8"/>
  <c r="D2360" i="8"/>
  <c r="D2361" i="8"/>
  <c r="D2362" i="8"/>
  <c r="D2363" i="8"/>
  <c r="D2364" i="8"/>
  <c r="D2365" i="8"/>
  <c r="D2366" i="8"/>
  <c r="D2367" i="8"/>
  <c r="D2368" i="8"/>
  <c r="D2369" i="8"/>
  <c r="D2370" i="8"/>
  <c r="D2371" i="8"/>
  <c r="D2372" i="8"/>
  <c r="D2373" i="8"/>
  <c r="D2374" i="8"/>
  <c r="D2375" i="8"/>
  <c r="D2376" i="8"/>
  <c r="D2377" i="8"/>
  <c r="D2378" i="8"/>
  <c r="D2379" i="8"/>
  <c r="D2380" i="8"/>
  <c r="D2381" i="8"/>
  <c r="D2382" i="8"/>
  <c r="D2383" i="8"/>
  <c r="D2384" i="8"/>
  <c r="D2385" i="8"/>
  <c r="D2386" i="8"/>
  <c r="D2387" i="8"/>
  <c r="D2388" i="8"/>
  <c r="D2389" i="8"/>
  <c r="D2390" i="8"/>
  <c r="D2391" i="8"/>
  <c r="D2392" i="8"/>
  <c r="D2393" i="8"/>
  <c r="D2394" i="8"/>
  <c r="D2395" i="8"/>
  <c r="D2396" i="8"/>
  <c r="D2397" i="8"/>
  <c r="D2398" i="8"/>
  <c r="D2399" i="8"/>
  <c r="D2400" i="8"/>
  <c r="D2401" i="8"/>
  <c r="D2402" i="8"/>
  <c r="D2403" i="8"/>
  <c r="D2404" i="8"/>
  <c r="D2405" i="8"/>
  <c r="D2406" i="8"/>
  <c r="D2407" i="8"/>
  <c r="D2408" i="8"/>
  <c r="D2409" i="8"/>
  <c r="D2410" i="8"/>
  <c r="D2411" i="8"/>
  <c r="D2412" i="8"/>
  <c r="D2413" i="8"/>
  <c r="D2414" i="8"/>
  <c r="D2415" i="8"/>
  <c r="D2416" i="8"/>
  <c r="D2417" i="8"/>
  <c r="D2418" i="8"/>
  <c r="D2419" i="8"/>
  <c r="D2420" i="8"/>
  <c r="D2421" i="8"/>
  <c r="D2422" i="8"/>
  <c r="D2423" i="8"/>
  <c r="D2424" i="8"/>
  <c r="D2425" i="8"/>
  <c r="D2426" i="8"/>
  <c r="D2427" i="8"/>
  <c r="D2428" i="8"/>
  <c r="D2429" i="8"/>
  <c r="D2430" i="8"/>
  <c r="D2431" i="8"/>
  <c r="D2432" i="8"/>
  <c r="D2433" i="8"/>
  <c r="D2434" i="8"/>
  <c r="D2435" i="8"/>
  <c r="D2436" i="8"/>
  <c r="D2437" i="8"/>
  <c r="D2438" i="8"/>
  <c r="D2439" i="8"/>
  <c r="D2440" i="8"/>
  <c r="D2441" i="8"/>
  <c r="D2442" i="8"/>
  <c r="D2443" i="8"/>
  <c r="D2444" i="8"/>
  <c r="D2445" i="8"/>
  <c r="D2446" i="8"/>
  <c r="D2447" i="8"/>
  <c r="D2448" i="8"/>
  <c r="D2449" i="8"/>
  <c r="D2450" i="8"/>
  <c r="D2451" i="8"/>
  <c r="D2452" i="8"/>
  <c r="D2453" i="8"/>
  <c r="D2454" i="8"/>
  <c r="D2455" i="8"/>
  <c r="D2456" i="8"/>
  <c r="D2457" i="8"/>
  <c r="D2458" i="8"/>
  <c r="D2459" i="8"/>
  <c r="D2460" i="8"/>
  <c r="D2461" i="8"/>
  <c r="D2462" i="8"/>
  <c r="D2463" i="8"/>
  <c r="D2464" i="8"/>
  <c r="D2465" i="8"/>
  <c r="D2466" i="8"/>
  <c r="D2467" i="8"/>
  <c r="D2468" i="8"/>
  <c r="D2469" i="8"/>
  <c r="D2470" i="8"/>
  <c r="D2471" i="8"/>
  <c r="D2472" i="8"/>
  <c r="D2473" i="8"/>
  <c r="D2474" i="8"/>
  <c r="D2475" i="8"/>
  <c r="D2476" i="8"/>
  <c r="D2477" i="8"/>
  <c r="D2478" i="8"/>
  <c r="D2479" i="8"/>
  <c r="D2480" i="8"/>
  <c r="D2481" i="8"/>
  <c r="D2482" i="8"/>
  <c r="D2483" i="8"/>
  <c r="D2484" i="8"/>
  <c r="D2485" i="8"/>
  <c r="D2486" i="8"/>
  <c r="D2487" i="8"/>
  <c r="D2488" i="8"/>
  <c r="D2489" i="8"/>
  <c r="D2490" i="8"/>
  <c r="D2491" i="8"/>
  <c r="D2492" i="8"/>
  <c r="D2493" i="8"/>
  <c r="D2494" i="8"/>
  <c r="D2495" i="8"/>
  <c r="D2496" i="8"/>
  <c r="D2497" i="8"/>
  <c r="D2498" i="8"/>
  <c r="D2499" i="8"/>
  <c r="D2500" i="8"/>
  <c r="D2501" i="8"/>
  <c r="D2502" i="8"/>
  <c r="D2503" i="8"/>
  <c r="D2504" i="8"/>
  <c r="D2505" i="8"/>
  <c r="D2506" i="8"/>
  <c r="D2507" i="8"/>
  <c r="D2508" i="8"/>
  <c r="D2509" i="8"/>
  <c r="D2510" i="8"/>
  <c r="D2511" i="8"/>
  <c r="D2512" i="8"/>
  <c r="D2513" i="8"/>
  <c r="D2514" i="8"/>
  <c r="D2515" i="8"/>
  <c r="D2516" i="8"/>
  <c r="D2517" i="8"/>
  <c r="D2518" i="8"/>
  <c r="D2519" i="8"/>
  <c r="D2520" i="8"/>
  <c r="D2521" i="8"/>
  <c r="D2522" i="8"/>
  <c r="D2523" i="8"/>
  <c r="D2524" i="8"/>
  <c r="D2525" i="8"/>
  <c r="D2526" i="8"/>
  <c r="D2527" i="8"/>
  <c r="D2528" i="8"/>
  <c r="D2529" i="8"/>
  <c r="D2530" i="8"/>
  <c r="D2531" i="8"/>
  <c r="D2532" i="8"/>
  <c r="D2533" i="8"/>
  <c r="D2534" i="8"/>
  <c r="D2535" i="8"/>
  <c r="D2536" i="8"/>
  <c r="D2537" i="8"/>
  <c r="D2538" i="8"/>
  <c r="D2539" i="8"/>
  <c r="D2540" i="8"/>
  <c r="D2541" i="8"/>
  <c r="D2542" i="8"/>
  <c r="D2543" i="8"/>
  <c r="D2544" i="8"/>
  <c r="D2545" i="8"/>
  <c r="D2546" i="8"/>
  <c r="D2547" i="8"/>
  <c r="D2548" i="8"/>
  <c r="D2549" i="8"/>
  <c r="D2550" i="8"/>
  <c r="D2551" i="8"/>
  <c r="D2552" i="8"/>
  <c r="D2553" i="8"/>
  <c r="D2554" i="8"/>
  <c r="D2555" i="8"/>
  <c r="D2556" i="8"/>
  <c r="D2557" i="8"/>
  <c r="D2558" i="8"/>
  <c r="D2559" i="8"/>
  <c r="D2560" i="8"/>
  <c r="D2561" i="8"/>
  <c r="D2562" i="8"/>
  <c r="D2563" i="8"/>
  <c r="D2564" i="8"/>
  <c r="D2565" i="8"/>
  <c r="D2566" i="8"/>
  <c r="D2567" i="8"/>
  <c r="D2568" i="8"/>
  <c r="D2569" i="8"/>
  <c r="D2570" i="8"/>
  <c r="D2571" i="8"/>
  <c r="D2572" i="8"/>
  <c r="D2573" i="8"/>
  <c r="D2574" i="8"/>
  <c r="D2575" i="8"/>
  <c r="D2576" i="8"/>
  <c r="D2577" i="8"/>
  <c r="D2578" i="8"/>
  <c r="D2579" i="8"/>
  <c r="D2580" i="8"/>
  <c r="D2581" i="8"/>
  <c r="D2582" i="8"/>
  <c r="D2583" i="8"/>
  <c r="D2584" i="8"/>
  <c r="D2585" i="8"/>
  <c r="D2586" i="8"/>
  <c r="D2587" i="8"/>
  <c r="D2588" i="8"/>
  <c r="D2589" i="8"/>
  <c r="D2590" i="8"/>
  <c r="D2591" i="8"/>
  <c r="D2592" i="8"/>
  <c r="D2593" i="8"/>
  <c r="D2594" i="8"/>
  <c r="D2595" i="8"/>
  <c r="D2596" i="8"/>
  <c r="D2597" i="8"/>
  <c r="D2598" i="8"/>
  <c r="D2599" i="8"/>
  <c r="D2600" i="8"/>
  <c r="D2601" i="8"/>
  <c r="D2602" i="8"/>
  <c r="D2603" i="8"/>
  <c r="D2604" i="8"/>
  <c r="D2605" i="8"/>
  <c r="D2606" i="8"/>
  <c r="D2607" i="8"/>
  <c r="D2608" i="8"/>
  <c r="D2609" i="8"/>
  <c r="D2610" i="8"/>
  <c r="D2611" i="8"/>
  <c r="D2612" i="8"/>
  <c r="D2613" i="8"/>
  <c r="D2614" i="8"/>
  <c r="D2615" i="8"/>
  <c r="D2616" i="8"/>
  <c r="D2617" i="8"/>
  <c r="D2618" i="8"/>
  <c r="D2619" i="8"/>
  <c r="D2620" i="8"/>
  <c r="D2621" i="8"/>
  <c r="D2622" i="8"/>
  <c r="D2623" i="8"/>
  <c r="D2624" i="8"/>
  <c r="D2625" i="8"/>
  <c r="D2626" i="8"/>
  <c r="D2627" i="8"/>
  <c r="D2628" i="8"/>
  <c r="D2629" i="8"/>
  <c r="D2630" i="8"/>
  <c r="D2631" i="8"/>
  <c r="D2632" i="8"/>
  <c r="D2633" i="8"/>
  <c r="D2634" i="8"/>
  <c r="D2635" i="8"/>
  <c r="D2636" i="8"/>
  <c r="D2637" i="8"/>
  <c r="D2638" i="8"/>
  <c r="D2639" i="8"/>
  <c r="D2640" i="8"/>
  <c r="D2641" i="8"/>
  <c r="D2642" i="8"/>
  <c r="D2643" i="8"/>
  <c r="D2644" i="8"/>
  <c r="D2645" i="8"/>
  <c r="D2646" i="8"/>
  <c r="D2647" i="8"/>
  <c r="D2648" i="8"/>
  <c r="D2649" i="8"/>
  <c r="D2650" i="8"/>
  <c r="D2651" i="8"/>
  <c r="D2652" i="8"/>
  <c r="D2653" i="8"/>
  <c r="D2654" i="8"/>
  <c r="D2655" i="8"/>
  <c r="D2656" i="8"/>
  <c r="D2657" i="8"/>
  <c r="D2658" i="8"/>
  <c r="D2659" i="8"/>
  <c r="D2660" i="8"/>
  <c r="D2661" i="8"/>
  <c r="D2662" i="8"/>
  <c r="D2663" i="8"/>
  <c r="D2664" i="8"/>
  <c r="D2665" i="8"/>
  <c r="D2666" i="8"/>
  <c r="D2667" i="8"/>
  <c r="D2668" i="8"/>
  <c r="D2669" i="8"/>
  <c r="D2670" i="8"/>
  <c r="D2671" i="8"/>
  <c r="D2672" i="8"/>
  <c r="D2673" i="8"/>
  <c r="D2674" i="8"/>
  <c r="D2675" i="8"/>
  <c r="D2676" i="8"/>
  <c r="D2677" i="8"/>
  <c r="D2678" i="8"/>
  <c r="D2679" i="8"/>
  <c r="D2680" i="8"/>
  <c r="D2681" i="8"/>
  <c r="D2682" i="8"/>
  <c r="D2683" i="8"/>
  <c r="D2684" i="8"/>
  <c r="D2685" i="8"/>
  <c r="D2686" i="8"/>
  <c r="D2687" i="8"/>
  <c r="D2688" i="8"/>
  <c r="D2689" i="8"/>
  <c r="D2690" i="8"/>
  <c r="D2691" i="8"/>
  <c r="D2692" i="8"/>
  <c r="D2693" i="8"/>
  <c r="D2694" i="8"/>
  <c r="D2695" i="8"/>
  <c r="D2696" i="8"/>
  <c r="D2697" i="8"/>
  <c r="D2698" i="8"/>
  <c r="D2699" i="8"/>
  <c r="D2700" i="8"/>
  <c r="D2701" i="8"/>
  <c r="D2702" i="8"/>
  <c r="D2703" i="8"/>
  <c r="D2704" i="8"/>
  <c r="D2705" i="8"/>
  <c r="D2706" i="8"/>
  <c r="D2707" i="8"/>
  <c r="D2708" i="8"/>
  <c r="D2709" i="8"/>
  <c r="D2710" i="8"/>
  <c r="D2711" i="8"/>
  <c r="D2712" i="8"/>
  <c r="D2713" i="8"/>
  <c r="D2714" i="8"/>
  <c r="D2715" i="8"/>
  <c r="D2716" i="8"/>
  <c r="D2717" i="8"/>
  <c r="D2718" i="8"/>
  <c r="D2719" i="8"/>
  <c r="D2720" i="8"/>
  <c r="D2721" i="8"/>
  <c r="D2722" i="8"/>
  <c r="D2723" i="8"/>
  <c r="D2724" i="8"/>
  <c r="D2725" i="8"/>
  <c r="D2726" i="8"/>
  <c r="D2727" i="8"/>
  <c r="D2728" i="8"/>
  <c r="D2729" i="8"/>
  <c r="D2730" i="8"/>
  <c r="D2731" i="8"/>
  <c r="D2732" i="8"/>
  <c r="D2733" i="8"/>
  <c r="D2734" i="8"/>
  <c r="D2735" i="8"/>
  <c r="D2736" i="8"/>
  <c r="D2737" i="8"/>
  <c r="D2738" i="8"/>
  <c r="D2739" i="8"/>
  <c r="D2740" i="8"/>
  <c r="D2741" i="8"/>
  <c r="D2742" i="8"/>
  <c r="D2743" i="8"/>
  <c r="D2744" i="8"/>
  <c r="D2745" i="8"/>
  <c r="D2746" i="8"/>
  <c r="D2747" i="8"/>
  <c r="D2748" i="8"/>
  <c r="D2749" i="8"/>
  <c r="D2750" i="8"/>
  <c r="D2751" i="8"/>
  <c r="D2752" i="8"/>
  <c r="D2753" i="8"/>
  <c r="D2754" i="8"/>
  <c r="D2755" i="8"/>
  <c r="D2756" i="8"/>
  <c r="D2757" i="8"/>
  <c r="D2758" i="8"/>
  <c r="D2759" i="8"/>
  <c r="D2760" i="8"/>
  <c r="D2761" i="8"/>
  <c r="D2762" i="8"/>
  <c r="D2763" i="8"/>
  <c r="D2764" i="8"/>
  <c r="D2765" i="8"/>
  <c r="D2766" i="8"/>
  <c r="D2767" i="8"/>
  <c r="D2768" i="8"/>
  <c r="D2769" i="8"/>
  <c r="D2770" i="8"/>
  <c r="D2771" i="8"/>
  <c r="D2772" i="8"/>
  <c r="D2773" i="8"/>
  <c r="D2774" i="8"/>
  <c r="D2775" i="8"/>
  <c r="D2776" i="8"/>
  <c r="D2777" i="8"/>
  <c r="D2778" i="8"/>
  <c r="D2779" i="8"/>
  <c r="D2780" i="8"/>
  <c r="D2781" i="8"/>
  <c r="D2782" i="8"/>
  <c r="D2783" i="8"/>
  <c r="D2784" i="8"/>
  <c r="D2785" i="8"/>
  <c r="D2786" i="8"/>
  <c r="D2787" i="8"/>
  <c r="D2788" i="8"/>
  <c r="D2789" i="8"/>
  <c r="D2790" i="8"/>
  <c r="D2791" i="8"/>
  <c r="D2792" i="8"/>
  <c r="D2793" i="8"/>
  <c r="D2794" i="8"/>
  <c r="D2795" i="8"/>
  <c r="D2796" i="8"/>
  <c r="D2797" i="8"/>
  <c r="D2798" i="8"/>
  <c r="D2799" i="8"/>
  <c r="D2800" i="8"/>
  <c r="D2801" i="8"/>
  <c r="D2802" i="8"/>
  <c r="D2803" i="8"/>
  <c r="D2804" i="8"/>
  <c r="D2805" i="8"/>
  <c r="D2806" i="8"/>
  <c r="D2807" i="8"/>
  <c r="D2808" i="8"/>
  <c r="D2809" i="8"/>
  <c r="D2810" i="8"/>
  <c r="D2811" i="8"/>
  <c r="D2812" i="8"/>
  <c r="D2813" i="8"/>
  <c r="D2814" i="8"/>
  <c r="D2815" i="8"/>
  <c r="D2816" i="8"/>
  <c r="D2817" i="8"/>
  <c r="D2818" i="8"/>
  <c r="D2819" i="8"/>
  <c r="D2820" i="8"/>
  <c r="D2821" i="8"/>
  <c r="D2822" i="8"/>
  <c r="D2823" i="8"/>
  <c r="D2824" i="8"/>
  <c r="D2825" i="8"/>
  <c r="D2826" i="8"/>
  <c r="D2827" i="8"/>
  <c r="D2828" i="8"/>
  <c r="D2829" i="8"/>
  <c r="D2830" i="8"/>
  <c r="D2831" i="8"/>
  <c r="D2832" i="8"/>
  <c r="D2833" i="8"/>
  <c r="D2834" i="8"/>
  <c r="D2835" i="8"/>
  <c r="D2836" i="8"/>
  <c r="D2837" i="8"/>
  <c r="D2838" i="8"/>
  <c r="D2839" i="8"/>
  <c r="D2840" i="8"/>
  <c r="D2841" i="8"/>
  <c r="D2842" i="8"/>
  <c r="D2843" i="8"/>
  <c r="D2844" i="8"/>
  <c r="D2845" i="8"/>
  <c r="D2846" i="8"/>
  <c r="D2847" i="8"/>
  <c r="D2848" i="8"/>
  <c r="D2849" i="8"/>
  <c r="D2850" i="8"/>
  <c r="D2851" i="8"/>
  <c r="D2852" i="8"/>
  <c r="D2853" i="8"/>
  <c r="D2854" i="8"/>
  <c r="D2855" i="8"/>
  <c r="D2856" i="8"/>
  <c r="D2857" i="8"/>
  <c r="D2858" i="8"/>
  <c r="D2859" i="8"/>
  <c r="D2860" i="8"/>
  <c r="D2861" i="8"/>
  <c r="D2862" i="8"/>
  <c r="D2863" i="8"/>
  <c r="D2864" i="8"/>
  <c r="D2865" i="8"/>
  <c r="D2866" i="8"/>
  <c r="D2867" i="8"/>
  <c r="D2868" i="8"/>
  <c r="D2869" i="8"/>
  <c r="D2870" i="8"/>
  <c r="D2871" i="8"/>
  <c r="D2872" i="8"/>
  <c r="D2873" i="8"/>
  <c r="D2874" i="8"/>
  <c r="D2875" i="8"/>
  <c r="D2876" i="8"/>
  <c r="D2877" i="8"/>
  <c r="D2878" i="8"/>
  <c r="D2879" i="8"/>
  <c r="D2880" i="8"/>
  <c r="D2881" i="8"/>
  <c r="D2882" i="8"/>
  <c r="D2883" i="8"/>
  <c r="D2884" i="8"/>
  <c r="D2885" i="8"/>
  <c r="D2886" i="8"/>
  <c r="D2887" i="8"/>
  <c r="D2888" i="8"/>
  <c r="D2889" i="8"/>
  <c r="D2890" i="8"/>
  <c r="D2891" i="8"/>
  <c r="D2892" i="8"/>
  <c r="D2893" i="8"/>
  <c r="D2894" i="8"/>
  <c r="D2895" i="8"/>
  <c r="D2896" i="8"/>
  <c r="D2897" i="8"/>
  <c r="D2898" i="8"/>
  <c r="D2899" i="8"/>
  <c r="D2900" i="8"/>
  <c r="D2901" i="8"/>
  <c r="D2902" i="8"/>
  <c r="D2903" i="8"/>
  <c r="D2904" i="8"/>
  <c r="D2905" i="8"/>
  <c r="D2906" i="8"/>
  <c r="D2907" i="8"/>
  <c r="D2908" i="8"/>
  <c r="D2909" i="8"/>
  <c r="D2910" i="8"/>
  <c r="D2911" i="8"/>
  <c r="D2912" i="8"/>
  <c r="D2913" i="8"/>
  <c r="D2914" i="8"/>
  <c r="D2915" i="8"/>
  <c r="D2916" i="8"/>
  <c r="D2917" i="8"/>
  <c r="D2918" i="8"/>
  <c r="D2919" i="8"/>
  <c r="D2920" i="8"/>
  <c r="D2921" i="8"/>
  <c r="D2922" i="8"/>
  <c r="D2923" i="8"/>
  <c r="D2924" i="8"/>
  <c r="D2925" i="8"/>
  <c r="D2926" i="8"/>
  <c r="D2927" i="8"/>
  <c r="D2928" i="8"/>
  <c r="D2929" i="8"/>
  <c r="D2930" i="8"/>
  <c r="D2931" i="8"/>
  <c r="D2932" i="8"/>
  <c r="D2933" i="8"/>
  <c r="D2934" i="8"/>
  <c r="D2935" i="8"/>
  <c r="D2936" i="8"/>
  <c r="D2937" i="8"/>
  <c r="D2938" i="8"/>
  <c r="D2939" i="8"/>
  <c r="D2940" i="8"/>
  <c r="D2941" i="8"/>
  <c r="D2942" i="8"/>
  <c r="D2943" i="8"/>
  <c r="D2944" i="8"/>
  <c r="D2945" i="8"/>
  <c r="D2946" i="8"/>
  <c r="D2947" i="8"/>
  <c r="D2948" i="8"/>
  <c r="D2949" i="8"/>
  <c r="D2950" i="8"/>
  <c r="D2951" i="8"/>
  <c r="D2952" i="8"/>
  <c r="D2953" i="8"/>
  <c r="D2954" i="8"/>
  <c r="D2955" i="8"/>
  <c r="D2956" i="8"/>
  <c r="D2957" i="8"/>
  <c r="D2958" i="8"/>
  <c r="D2959" i="8"/>
  <c r="D2960" i="8"/>
  <c r="D2961" i="8"/>
  <c r="D2962" i="8"/>
  <c r="D2963" i="8"/>
  <c r="D2964" i="8"/>
  <c r="D2965" i="8"/>
  <c r="D2966" i="8"/>
  <c r="D2967" i="8"/>
  <c r="D2968" i="8"/>
  <c r="D2969" i="8"/>
  <c r="D2970" i="8"/>
  <c r="D2971" i="8"/>
  <c r="D2972" i="8"/>
  <c r="D2973" i="8"/>
  <c r="D2974" i="8"/>
  <c r="D2975" i="8"/>
  <c r="D2976" i="8"/>
  <c r="D2977" i="8"/>
  <c r="D2978" i="8"/>
  <c r="D2979" i="8"/>
  <c r="D2980" i="8"/>
  <c r="D2981" i="8"/>
  <c r="D2982" i="8"/>
  <c r="D2983" i="8"/>
  <c r="D2984" i="8"/>
  <c r="D2985" i="8"/>
  <c r="D2986" i="8"/>
  <c r="D2987" i="8"/>
  <c r="D2988" i="8"/>
  <c r="D2989" i="8"/>
  <c r="D2990" i="8"/>
  <c r="D2991" i="8"/>
  <c r="D2992" i="8"/>
  <c r="D2993" i="8"/>
  <c r="D2994" i="8"/>
  <c r="D2995" i="8"/>
  <c r="D2996" i="8"/>
  <c r="D2997" i="8"/>
  <c r="D2998" i="8"/>
  <c r="D2999" i="8"/>
  <c r="D3000" i="8"/>
  <c r="D3001" i="8"/>
  <c r="V5" i="8"/>
  <c r="V9" i="8"/>
  <c r="V8" i="8"/>
  <c r="V7" i="8"/>
  <c r="V6" i="8"/>
  <c r="R2" i="8" l="1"/>
  <c r="Q2" i="8"/>
  <c r="S2" i="8" s="1" a="1"/>
  <c r="S2" i="8" s="1"/>
  <c r="P2" i="8"/>
  <c r="R3001" i="8"/>
  <c r="Q3001" i="8"/>
  <c r="S3001" i="8" s="1" a="1"/>
  <c r="S3001" i="8" s="1"/>
  <c r="P3001" i="8"/>
  <c r="R3000" i="8"/>
  <c r="Q3000" i="8"/>
  <c r="S3000" i="8" s="1" a="1"/>
  <c r="S3000" i="8" s="1"/>
  <c r="P3000" i="8"/>
  <c r="R2999" i="8"/>
  <c r="Q2999" i="8"/>
  <c r="S2999" i="8" s="1" a="1"/>
  <c r="S2999" i="8" s="1"/>
  <c r="P2999" i="8"/>
  <c r="R2998" i="8"/>
  <c r="Q2998" i="8"/>
  <c r="S2998" i="8" s="1" a="1"/>
  <c r="S2998" i="8" s="1"/>
  <c r="P2998" i="8"/>
  <c r="R2997" i="8"/>
  <c r="Q2997" i="8"/>
  <c r="S2997" i="8" s="1" a="1"/>
  <c r="S2997" i="8" s="1"/>
  <c r="P2997" i="8"/>
  <c r="R2996" i="8"/>
  <c r="Q2996" i="8"/>
  <c r="S2996" i="8" s="1" a="1"/>
  <c r="S2996" i="8" s="1"/>
  <c r="P2996" i="8"/>
  <c r="R2995" i="8"/>
  <c r="Q2995" i="8"/>
  <c r="S2995" i="8" s="1" a="1"/>
  <c r="S2995" i="8" s="1"/>
  <c r="P2995" i="8"/>
  <c r="R2994" i="8"/>
  <c r="Q2994" i="8"/>
  <c r="S2994" i="8" s="1" a="1"/>
  <c r="S2994" i="8" s="1"/>
  <c r="P2994" i="8"/>
  <c r="R2993" i="8"/>
  <c r="Q2993" i="8"/>
  <c r="S2993" i="8" s="1" a="1"/>
  <c r="S2993" i="8" s="1"/>
  <c r="P2993" i="8"/>
  <c r="R2992" i="8"/>
  <c r="Q2992" i="8"/>
  <c r="S2992" i="8" s="1" a="1"/>
  <c r="S2992" i="8" s="1"/>
  <c r="P2992" i="8"/>
  <c r="R2991" i="8"/>
  <c r="Q2991" i="8"/>
  <c r="S2991" i="8" s="1" a="1"/>
  <c r="S2991" i="8" s="1"/>
  <c r="P2991" i="8"/>
  <c r="R2990" i="8"/>
  <c r="Q2990" i="8"/>
  <c r="S2990" i="8" s="1" a="1"/>
  <c r="S2990" i="8" s="1"/>
  <c r="P2990" i="8"/>
  <c r="R2989" i="8"/>
  <c r="Q2989" i="8"/>
  <c r="S2989" i="8" s="1" a="1"/>
  <c r="S2989" i="8" s="1"/>
  <c r="P2989" i="8"/>
  <c r="R2988" i="8"/>
  <c r="Q2988" i="8"/>
  <c r="S2988" i="8" s="1" a="1"/>
  <c r="S2988" i="8" s="1"/>
  <c r="P2988" i="8"/>
  <c r="R2987" i="8"/>
  <c r="Q2987" i="8"/>
  <c r="S2987" i="8" s="1" a="1"/>
  <c r="S2987" i="8" s="1"/>
  <c r="P2987" i="8"/>
  <c r="R2986" i="8"/>
  <c r="Q2986" i="8"/>
  <c r="S2986" i="8" s="1" a="1"/>
  <c r="S2986" i="8" s="1"/>
  <c r="P2986" i="8"/>
  <c r="R2985" i="8"/>
  <c r="Q2985" i="8"/>
  <c r="S2985" i="8" s="1" a="1"/>
  <c r="S2985" i="8" s="1"/>
  <c r="P2985" i="8"/>
  <c r="R2984" i="8"/>
  <c r="Q2984" i="8"/>
  <c r="S2984" i="8" s="1" a="1"/>
  <c r="S2984" i="8" s="1"/>
  <c r="P2984" i="8"/>
  <c r="R2983" i="8"/>
  <c r="Q2983" i="8"/>
  <c r="S2983" i="8" s="1" a="1"/>
  <c r="S2983" i="8" s="1"/>
  <c r="P2983" i="8"/>
  <c r="R2982" i="8"/>
  <c r="Q2982" i="8"/>
  <c r="S2982" i="8" s="1" a="1"/>
  <c r="S2982" i="8" s="1"/>
  <c r="P2982" i="8"/>
  <c r="R2981" i="8"/>
  <c r="Q2981" i="8"/>
  <c r="S2981" i="8" s="1" a="1"/>
  <c r="S2981" i="8" s="1"/>
  <c r="P2981" i="8"/>
  <c r="R2980" i="8"/>
  <c r="Q2980" i="8"/>
  <c r="S2980" i="8" s="1" a="1"/>
  <c r="S2980" i="8" s="1"/>
  <c r="P2980" i="8"/>
  <c r="R2979" i="8"/>
  <c r="Q2979" i="8"/>
  <c r="S2979" i="8" s="1" a="1"/>
  <c r="S2979" i="8" s="1"/>
  <c r="P2979" i="8"/>
  <c r="R2978" i="8"/>
  <c r="Q2978" i="8"/>
  <c r="S2978" i="8" s="1" a="1"/>
  <c r="S2978" i="8" s="1"/>
  <c r="P2978" i="8"/>
  <c r="R2977" i="8"/>
  <c r="Q2977" i="8"/>
  <c r="S2977" i="8" s="1" a="1"/>
  <c r="S2977" i="8" s="1"/>
  <c r="P2977" i="8"/>
  <c r="R2976" i="8"/>
  <c r="Q2976" i="8"/>
  <c r="S2976" i="8" s="1" a="1"/>
  <c r="S2976" i="8" s="1"/>
  <c r="P2976" i="8"/>
  <c r="R2975" i="8"/>
  <c r="Q2975" i="8"/>
  <c r="S2975" i="8" s="1" a="1"/>
  <c r="S2975" i="8" s="1"/>
  <c r="P2975" i="8"/>
  <c r="R2974" i="8"/>
  <c r="Q2974" i="8"/>
  <c r="S2974" i="8" s="1" a="1"/>
  <c r="S2974" i="8" s="1"/>
  <c r="P2974" i="8"/>
  <c r="R2973" i="8"/>
  <c r="Q2973" i="8"/>
  <c r="S2973" i="8" s="1" a="1"/>
  <c r="S2973" i="8" s="1"/>
  <c r="P2973" i="8"/>
  <c r="R2972" i="8"/>
  <c r="Q2972" i="8"/>
  <c r="S2972" i="8" s="1" a="1"/>
  <c r="S2972" i="8" s="1"/>
  <c r="P2972" i="8"/>
  <c r="R2971" i="8"/>
  <c r="Q2971" i="8"/>
  <c r="S2971" i="8" s="1" a="1"/>
  <c r="S2971" i="8" s="1"/>
  <c r="P2971" i="8"/>
  <c r="R2970" i="8"/>
  <c r="Q2970" i="8"/>
  <c r="S2970" i="8" s="1" a="1"/>
  <c r="S2970" i="8" s="1"/>
  <c r="P2970" i="8"/>
  <c r="R2969" i="8"/>
  <c r="Q2969" i="8"/>
  <c r="S2969" i="8" s="1" a="1"/>
  <c r="S2969" i="8" s="1"/>
  <c r="P2969" i="8"/>
  <c r="R2968" i="8"/>
  <c r="Q2968" i="8"/>
  <c r="S2968" i="8" s="1" a="1"/>
  <c r="S2968" i="8" s="1"/>
  <c r="P2968" i="8"/>
  <c r="R2967" i="8"/>
  <c r="Q2967" i="8"/>
  <c r="S2967" i="8" s="1" a="1"/>
  <c r="S2967" i="8" s="1"/>
  <c r="P2967" i="8"/>
  <c r="R2966" i="8"/>
  <c r="Q2966" i="8"/>
  <c r="S2966" i="8" s="1" a="1"/>
  <c r="S2966" i="8" s="1"/>
  <c r="P2966" i="8"/>
  <c r="R2965" i="8"/>
  <c r="Q2965" i="8"/>
  <c r="S2965" i="8" s="1" a="1"/>
  <c r="S2965" i="8" s="1"/>
  <c r="P2965" i="8"/>
  <c r="R2964" i="8"/>
  <c r="Q2964" i="8"/>
  <c r="S2964" i="8" s="1" a="1"/>
  <c r="S2964" i="8" s="1"/>
  <c r="P2964" i="8"/>
  <c r="R2963" i="8"/>
  <c r="Q2963" i="8"/>
  <c r="S2963" i="8" s="1" a="1"/>
  <c r="S2963" i="8" s="1"/>
  <c r="P2963" i="8"/>
  <c r="R2962" i="8"/>
  <c r="Q2962" i="8"/>
  <c r="S2962" i="8" s="1" a="1"/>
  <c r="S2962" i="8" s="1"/>
  <c r="P2962" i="8"/>
  <c r="R2961" i="8"/>
  <c r="Q2961" i="8"/>
  <c r="S2961" i="8" s="1" a="1"/>
  <c r="S2961" i="8" s="1"/>
  <c r="P2961" i="8"/>
  <c r="R2960" i="8"/>
  <c r="Q2960" i="8"/>
  <c r="S2960" i="8" s="1" a="1"/>
  <c r="S2960" i="8" s="1"/>
  <c r="P2960" i="8"/>
  <c r="R2959" i="8"/>
  <c r="Q2959" i="8"/>
  <c r="S2959" i="8" s="1" a="1"/>
  <c r="S2959" i="8" s="1"/>
  <c r="P2959" i="8"/>
  <c r="R2958" i="8"/>
  <c r="Q2958" i="8"/>
  <c r="S2958" i="8" s="1" a="1"/>
  <c r="S2958" i="8" s="1"/>
  <c r="P2958" i="8"/>
  <c r="R2957" i="8"/>
  <c r="Q2957" i="8"/>
  <c r="S2957" i="8" s="1" a="1"/>
  <c r="S2957" i="8" s="1"/>
  <c r="P2957" i="8"/>
  <c r="R2956" i="8"/>
  <c r="Q2956" i="8"/>
  <c r="S2956" i="8" s="1" a="1"/>
  <c r="S2956" i="8" s="1"/>
  <c r="P2956" i="8"/>
  <c r="R2955" i="8"/>
  <c r="Q2955" i="8"/>
  <c r="S2955" i="8" s="1" a="1"/>
  <c r="S2955" i="8" s="1"/>
  <c r="P2955" i="8"/>
  <c r="R2954" i="8"/>
  <c r="Q2954" i="8"/>
  <c r="S2954" i="8" s="1" a="1"/>
  <c r="S2954" i="8" s="1"/>
  <c r="P2954" i="8"/>
  <c r="R2953" i="8"/>
  <c r="Q2953" i="8"/>
  <c r="S2953" i="8" s="1" a="1"/>
  <c r="S2953" i="8" s="1"/>
  <c r="P2953" i="8"/>
  <c r="R2952" i="8"/>
  <c r="Q2952" i="8"/>
  <c r="S2952" i="8" s="1" a="1"/>
  <c r="S2952" i="8" s="1"/>
  <c r="P2952" i="8"/>
  <c r="R2951" i="8"/>
  <c r="Q2951" i="8"/>
  <c r="S2951" i="8" s="1" a="1"/>
  <c r="S2951" i="8" s="1"/>
  <c r="P2951" i="8"/>
  <c r="R2950" i="8"/>
  <c r="Q2950" i="8"/>
  <c r="S2950" i="8" s="1" a="1"/>
  <c r="S2950" i="8" s="1"/>
  <c r="P2950" i="8"/>
  <c r="R2949" i="8"/>
  <c r="Q2949" i="8"/>
  <c r="S2949" i="8" s="1" a="1"/>
  <c r="S2949" i="8" s="1"/>
  <c r="P2949" i="8"/>
  <c r="R2948" i="8"/>
  <c r="Q2948" i="8"/>
  <c r="S2948" i="8" s="1" a="1"/>
  <c r="S2948" i="8" s="1"/>
  <c r="P2948" i="8"/>
  <c r="R2947" i="8"/>
  <c r="Q2947" i="8"/>
  <c r="S2947" i="8" s="1" a="1"/>
  <c r="S2947" i="8" s="1"/>
  <c r="P2947" i="8"/>
  <c r="R2946" i="8"/>
  <c r="Q2946" i="8"/>
  <c r="S2946" i="8" s="1" a="1"/>
  <c r="S2946" i="8" s="1"/>
  <c r="P2946" i="8"/>
  <c r="R2945" i="8"/>
  <c r="Q2945" i="8"/>
  <c r="S2945" i="8" s="1" a="1"/>
  <c r="S2945" i="8" s="1"/>
  <c r="P2945" i="8"/>
  <c r="R2944" i="8"/>
  <c r="Q2944" i="8"/>
  <c r="S2944" i="8" s="1" a="1"/>
  <c r="S2944" i="8" s="1"/>
  <c r="P2944" i="8"/>
  <c r="R2943" i="8"/>
  <c r="Q2943" i="8"/>
  <c r="S2943" i="8" s="1" a="1"/>
  <c r="S2943" i="8" s="1"/>
  <c r="P2943" i="8"/>
  <c r="R2942" i="8"/>
  <c r="Q2942" i="8"/>
  <c r="S2942" i="8" s="1" a="1"/>
  <c r="S2942" i="8" s="1"/>
  <c r="P2942" i="8"/>
  <c r="R2941" i="8"/>
  <c r="Q2941" i="8"/>
  <c r="S2941" i="8" s="1" a="1"/>
  <c r="S2941" i="8" s="1"/>
  <c r="P2941" i="8"/>
  <c r="R2940" i="8"/>
  <c r="Q2940" i="8"/>
  <c r="S2940" i="8" s="1" a="1"/>
  <c r="S2940" i="8" s="1"/>
  <c r="P2940" i="8"/>
  <c r="R2939" i="8"/>
  <c r="Q2939" i="8"/>
  <c r="S2939" i="8" s="1" a="1"/>
  <c r="S2939" i="8" s="1"/>
  <c r="P2939" i="8"/>
  <c r="R2938" i="8"/>
  <c r="Q2938" i="8"/>
  <c r="S2938" i="8" s="1" a="1"/>
  <c r="S2938" i="8" s="1"/>
  <c r="P2938" i="8"/>
  <c r="R2937" i="8"/>
  <c r="Q2937" i="8"/>
  <c r="S2937" i="8" s="1" a="1"/>
  <c r="S2937" i="8" s="1"/>
  <c r="P2937" i="8"/>
  <c r="R2936" i="8"/>
  <c r="Q2936" i="8"/>
  <c r="S2936" i="8" s="1" a="1"/>
  <c r="S2936" i="8" s="1"/>
  <c r="P2936" i="8"/>
  <c r="R2935" i="8"/>
  <c r="Q2935" i="8"/>
  <c r="S2935" i="8" s="1" a="1"/>
  <c r="S2935" i="8" s="1"/>
  <c r="P2935" i="8"/>
  <c r="R2934" i="8"/>
  <c r="Q2934" i="8"/>
  <c r="S2934" i="8" s="1" a="1"/>
  <c r="S2934" i="8" s="1"/>
  <c r="P2934" i="8"/>
  <c r="R2933" i="8"/>
  <c r="Q2933" i="8"/>
  <c r="S2933" i="8" s="1" a="1"/>
  <c r="S2933" i="8" s="1"/>
  <c r="P2933" i="8"/>
  <c r="R2932" i="8"/>
  <c r="Q2932" i="8"/>
  <c r="S2932" i="8" s="1" a="1"/>
  <c r="S2932" i="8" s="1"/>
  <c r="P2932" i="8"/>
  <c r="R2931" i="8"/>
  <c r="Q2931" i="8"/>
  <c r="S2931" i="8" s="1" a="1"/>
  <c r="S2931" i="8" s="1"/>
  <c r="P2931" i="8"/>
  <c r="R2930" i="8"/>
  <c r="Q2930" i="8"/>
  <c r="S2930" i="8" s="1" a="1"/>
  <c r="S2930" i="8" s="1"/>
  <c r="P2930" i="8"/>
  <c r="R2929" i="8"/>
  <c r="Q2929" i="8"/>
  <c r="S2929" i="8" s="1" a="1"/>
  <c r="S2929" i="8" s="1"/>
  <c r="P2929" i="8"/>
  <c r="R2928" i="8"/>
  <c r="Q2928" i="8"/>
  <c r="S2928" i="8" s="1" a="1"/>
  <c r="S2928" i="8" s="1"/>
  <c r="P2928" i="8"/>
  <c r="R2927" i="8"/>
  <c r="Q2927" i="8"/>
  <c r="S2927" i="8" s="1" a="1"/>
  <c r="S2927" i="8" s="1"/>
  <c r="P2927" i="8"/>
  <c r="R2926" i="8"/>
  <c r="Q2926" i="8"/>
  <c r="S2926" i="8" s="1" a="1"/>
  <c r="S2926" i="8" s="1"/>
  <c r="P2926" i="8"/>
  <c r="R2925" i="8"/>
  <c r="Q2925" i="8"/>
  <c r="S2925" i="8" s="1" a="1"/>
  <c r="S2925" i="8" s="1"/>
  <c r="P2925" i="8"/>
  <c r="R2924" i="8"/>
  <c r="Q2924" i="8"/>
  <c r="S2924" i="8" s="1" a="1"/>
  <c r="S2924" i="8" s="1"/>
  <c r="P2924" i="8"/>
  <c r="R2923" i="8"/>
  <c r="Q2923" i="8"/>
  <c r="S2923" i="8" s="1" a="1"/>
  <c r="S2923" i="8" s="1"/>
  <c r="P2923" i="8"/>
  <c r="R2922" i="8"/>
  <c r="Q2922" i="8"/>
  <c r="S2922" i="8" s="1" a="1"/>
  <c r="S2922" i="8" s="1"/>
  <c r="P2922" i="8"/>
  <c r="R2921" i="8"/>
  <c r="Q2921" i="8"/>
  <c r="S2921" i="8" s="1" a="1"/>
  <c r="S2921" i="8" s="1"/>
  <c r="P2921" i="8"/>
  <c r="R2920" i="8"/>
  <c r="Q2920" i="8"/>
  <c r="S2920" i="8" s="1" a="1"/>
  <c r="S2920" i="8" s="1"/>
  <c r="P2920" i="8"/>
  <c r="R2919" i="8"/>
  <c r="Q2919" i="8"/>
  <c r="S2919" i="8" s="1" a="1"/>
  <c r="S2919" i="8" s="1"/>
  <c r="P2919" i="8"/>
  <c r="R2918" i="8"/>
  <c r="Q2918" i="8"/>
  <c r="S2918" i="8" s="1" a="1"/>
  <c r="S2918" i="8" s="1"/>
  <c r="P2918" i="8"/>
  <c r="R2917" i="8"/>
  <c r="Q2917" i="8"/>
  <c r="S2917" i="8" s="1" a="1"/>
  <c r="S2917" i="8" s="1"/>
  <c r="P2917" i="8"/>
  <c r="R2916" i="8"/>
  <c r="Q2916" i="8"/>
  <c r="S2916" i="8" s="1" a="1"/>
  <c r="S2916" i="8" s="1"/>
  <c r="P2916" i="8"/>
  <c r="R2915" i="8"/>
  <c r="Q2915" i="8"/>
  <c r="S2915" i="8" s="1" a="1"/>
  <c r="S2915" i="8" s="1"/>
  <c r="P2915" i="8"/>
  <c r="R2914" i="8"/>
  <c r="Q2914" i="8"/>
  <c r="S2914" i="8" s="1" a="1"/>
  <c r="S2914" i="8" s="1"/>
  <c r="P2914" i="8"/>
  <c r="R2913" i="8"/>
  <c r="Q2913" i="8"/>
  <c r="S2913" i="8" s="1" a="1"/>
  <c r="S2913" i="8" s="1"/>
  <c r="P2913" i="8"/>
  <c r="R2912" i="8"/>
  <c r="Q2912" i="8"/>
  <c r="S2912" i="8" s="1" a="1"/>
  <c r="S2912" i="8" s="1"/>
  <c r="P2912" i="8"/>
  <c r="R2911" i="8"/>
  <c r="Q2911" i="8"/>
  <c r="S2911" i="8" s="1" a="1"/>
  <c r="S2911" i="8" s="1"/>
  <c r="P2911" i="8"/>
  <c r="R2910" i="8"/>
  <c r="Q2910" i="8"/>
  <c r="S2910" i="8" s="1" a="1"/>
  <c r="S2910" i="8" s="1"/>
  <c r="P2910" i="8"/>
  <c r="R2909" i="8"/>
  <c r="Q2909" i="8"/>
  <c r="S2909" i="8" s="1" a="1"/>
  <c r="S2909" i="8" s="1"/>
  <c r="P2909" i="8"/>
  <c r="R2908" i="8"/>
  <c r="Q2908" i="8"/>
  <c r="S2908" i="8" s="1" a="1"/>
  <c r="S2908" i="8" s="1"/>
  <c r="P2908" i="8"/>
  <c r="R2907" i="8"/>
  <c r="Q2907" i="8"/>
  <c r="S2907" i="8" s="1" a="1"/>
  <c r="S2907" i="8" s="1"/>
  <c r="P2907" i="8"/>
  <c r="R2906" i="8"/>
  <c r="Q2906" i="8"/>
  <c r="S2906" i="8" s="1" a="1"/>
  <c r="S2906" i="8" s="1"/>
  <c r="P2906" i="8"/>
  <c r="R2905" i="8"/>
  <c r="Q2905" i="8"/>
  <c r="S2905" i="8" s="1" a="1"/>
  <c r="S2905" i="8" s="1"/>
  <c r="P2905" i="8"/>
  <c r="R2904" i="8"/>
  <c r="Q2904" i="8"/>
  <c r="S2904" i="8" s="1" a="1"/>
  <c r="S2904" i="8" s="1"/>
  <c r="P2904" i="8"/>
  <c r="R2903" i="8"/>
  <c r="Q2903" i="8"/>
  <c r="S2903" i="8" s="1" a="1"/>
  <c r="S2903" i="8" s="1"/>
  <c r="P2903" i="8"/>
  <c r="R2902" i="8"/>
  <c r="Q2902" i="8"/>
  <c r="S2902" i="8" s="1" a="1"/>
  <c r="S2902" i="8" s="1"/>
  <c r="P2902" i="8"/>
  <c r="R2901" i="8"/>
  <c r="Q2901" i="8"/>
  <c r="S2901" i="8" s="1" a="1"/>
  <c r="S2901" i="8" s="1"/>
  <c r="P2901" i="8"/>
  <c r="R2900" i="8"/>
  <c r="Q2900" i="8"/>
  <c r="S2900" i="8" s="1" a="1"/>
  <c r="S2900" i="8" s="1"/>
  <c r="P2900" i="8"/>
  <c r="R2899" i="8"/>
  <c r="Q2899" i="8"/>
  <c r="S2899" i="8" s="1" a="1"/>
  <c r="S2899" i="8" s="1"/>
  <c r="P2899" i="8"/>
  <c r="R2898" i="8"/>
  <c r="Q2898" i="8"/>
  <c r="S2898" i="8" s="1" a="1"/>
  <c r="S2898" i="8" s="1"/>
  <c r="P2898" i="8"/>
  <c r="R2897" i="8"/>
  <c r="Q2897" i="8"/>
  <c r="S2897" i="8" s="1" a="1"/>
  <c r="S2897" i="8" s="1"/>
  <c r="P2897" i="8"/>
  <c r="R2896" i="8"/>
  <c r="Q2896" i="8"/>
  <c r="S2896" i="8" s="1" a="1"/>
  <c r="S2896" i="8" s="1"/>
  <c r="P2896" i="8"/>
  <c r="R2895" i="8"/>
  <c r="Q2895" i="8"/>
  <c r="S2895" i="8" s="1" a="1"/>
  <c r="S2895" i="8" s="1"/>
  <c r="P2895" i="8"/>
  <c r="R2894" i="8"/>
  <c r="Q2894" i="8"/>
  <c r="S2894" i="8" s="1" a="1"/>
  <c r="S2894" i="8" s="1"/>
  <c r="P2894" i="8"/>
  <c r="R2893" i="8"/>
  <c r="Q2893" i="8"/>
  <c r="S2893" i="8" s="1" a="1"/>
  <c r="S2893" i="8" s="1"/>
  <c r="P2893" i="8"/>
  <c r="R2892" i="8"/>
  <c r="Q2892" i="8"/>
  <c r="S2892" i="8" s="1" a="1"/>
  <c r="S2892" i="8" s="1"/>
  <c r="P2892" i="8"/>
  <c r="R2891" i="8"/>
  <c r="Q2891" i="8"/>
  <c r="S2891" i="8" s="1" a="1"/>
  <c r="S2891" i="8" s="1"/>
  <c r="P2891" i="8"/>
  <c r="R2890" i="8"/>
  <c r="Q2890" i="8"/>
  <c r="S2890" i="8" s="1" a="1"/>
  <c r="S2890" i="8" s="1"/>
  <c r="P2890" i="8"/>
  <c r="R2889" i="8"/>
  <c r="Q2889" i="8"/>
  <c r="S2889" i="8" s="1" a="1"/>
  <c r="S2889" i="8" s="1"/>
  <c r="P2889" i="8"/>
  <c r="R2888" i="8"/>
  <c r="Q2888" i="8"/>
  <c r="S2888" i="8" s="1" a="1"/>
  <c r="S2888" i="8" s="1"/>
  <c r="P2888" i="8"/>
  <c r="R2887" i="8"/>
  <c r="Q2887" i="8"/>
  <c r="S2887" i="8" s="1" a="1"/>
  <c r="S2887" i="8" s="1"/>
  <c r="P2887" i="8"/>
  <c r="R2886" i="8"/>
  <c r="Q2886" i="8"/>
  <c r="S2886" i="8" s="1" a="1"/>
  <c r="S2886" i="8" s="1"/>
  <c r="P2886" i="8"/>
  <c r="R2885" i="8"/>
  <c r="Q2885" i="8"/>
  <c r="S2885" i="8" s="1" a="1"/>
  <c r="S2885" i="8" s="1"/>
  <c r="P2885" i="8"/>
  <c r="R2884" i="8"/>
  <c r="Q2884" i="8"/>
  <c r="S2884" i="8" s="1" a="1"/>
  <c r="S2884" i="8" s="1"/>
  <c r="P2884" i="8"/>
  <c r="R2883" i="8"/>
  <c r="Q2883" i="8"/>
  <c r="S2883" i="8" s="1" a="1"/>
  <c r="S2883" i="8" s="1"/>
  <c r="P2883" i="8"/>
  <c r="R2882" i="8"/>
  <c r="Q2882" i="8"/>
  <c r="S2882" i="8" s="1" a="1"/>
  <c r="S2882" i="8" s="1"/>
  <c r="P2882" i="8"/>
  <c r="R2881" i="8"/>
  <c r="Q2881" i="8"/>
  <c r="S2881" i="8" s="1" a="1"/>
  <c r="S2881" i="8" s="1"/>
  <c r="P2881" i="8"/>
  <c r="R2880" i="8"/>
  <c r="Q2880" i="8"/>
  <c r="S2880" i="8" s="1" a="1"/>
  <c r="S2880" i="8" s="1"/>
  <c r="P2880" i="8"/>
  <c r="R2879" i="8"/>
  <c r="Q2879" i="8"/>
  <c r="S2879" i="8" s="1" a="1"/>
  <c r="S2879" i="8" s="1"/>
  <c r="P2879" i="8"/>
  <c r="R2878" i="8"/>
  <c r="Q2878" i="8"/>
  <c r="S2878" i="8" s="1" a="1"/>
  <c r="S2878" i="8" s="1"/>
  <c r="P2878" i="8"/>
  <c r="R2877" i="8"/>
  <c r="Q2877" i="8"/>
  <c r="S2877" i="8" s="1" a="1"/>
  <c r="S2877" i="8" s="1"/>
  <c r="P2877" i="8"/>
  <c r="R2876" i="8"/>
  <c r="Q2876" i="8"/>
  <c r="S2876" i="8" s="1" a="1"/>
  <c r="S2876" i="8" s="1"/>
  <c r="P2876" i="8"/>
  <c r="R2875" i="8"/>
  <c r="Q2875" i="8"/>
  <c r="S2875" i="8" s="1" a="1"/>
  <c r="S2875" i="8" s="1"/>
  <c r="P2875" i="8"/>
  <c r="R2874" i="8"/>
  <c r="Q2874" i="8"/>
  <c r="S2874" i="8" s="1" a="1"/>
  <c r="S2874" i="8" s="1"/>
  <c r="P2874" i="8"/>
  <c r="R2873" i="8"/>
  <c r="Q2873" i="8"/>
  <c r="S2873" i="8" s="1" a="1"/>
  <c r="S2873" i="8" s="1"/>
  <c r="P2873" i="8"/>
  <c r="R2872" i="8"/>
  <c r="Q2872" i="8"/>
  <c r="S2872" i="8" s="1" a="1"/>
  <c r="S2872" i="8" s="1"/>
  <c r="P2872" i="8"/>
  <c r="R2871" i="8"/>
  <c r="Q2871" i="8"/>
  <c r="S2871" i="8" s="1" a="1"/>
  <c r="S2871" i="8" s="1"/>
  <c r="P2871" i="8"/>
  <c r="R2870" i="8"/>
  <c r="Q2870" i="8"/>
  <c r="S2870" i="8" s="1" a="1"/>
  <c r="S2870" i="8" s="1"/>
  <c r="P2870" i="8"/>
  <c r="R2869" i="8"/>
  <c r="Q2869" i="8"/>
  <c r="S2869" i="8" s="1" a="1"/>
  <c r="S2869" i="8" s="1"/>
  <c r="P2869" i="8"/>
  <c r="R2868" i="8"/>
  <c r="Q2868" i="8"/>
  <c r="S2868" i="8" s="1" a="1"/>
  <c r="S2868" i="8" s="1"/>
  <c r="P2868" i="8"/>
  <c r="R2867" i="8"/>
  <c r="Q2867" i="8"/>
  <c r="S2867" i="8" s="1" a="1"/>
  <c r="S2867" i="8" s="1"/>
  <c r="P2867" i="8"/>
  <c r="R2866" i="8"/>
  <c r="Q2866" i="8"/>
  <c r="S2866" i="8" s="1" a="1"/>
  <c r="S2866" i="8" s="1"/>
  <c r="P2866" i="8"/>
  <c r="R2865" i="8"/>
  <c r="Q2865" i="8"/>
  <c r="S2865" i="8" s="1" a="1"/>
  <c r="S2865" i="8" s="1"/>
  <c r="P2865" i="8"/>
  <c r="R2864" i="8"/>
  <c r="Q2864" i="8"/>
  <c r="S2864" i="8" s="1" a="1"/>
  <c r="S2864" i="8" s="1"/>
  <c r="P2864" i="8"/>
  <c r="R2863" i="8"/>
  <c r="Q2863" i="8"/>
  <c r="S2863" i="8" s="1" a="1"/>
  <c r="S2863" i="8" s="1"/>
  <c r="P2863" i="8"/>
  <c r="R2862" i="8"/>
  <c r="Q2862" i="8"/>
  <c r="S2862" i="8" s="1" a="1"/>
  <c r="S2862" i="8" s="1"/>
  <c r="P2862" i="8"/>
  <c r="R2861" i="8"/>
  <c r="Q2861" i="8"/>
  <c r="S2861" i="8" s="1" a="1"/>
  <c r="S2861" i="8" s="1"/>
  <c r="P2861" i="8"/>
  <c r="R2860" i="8"/>
  <c r="Q2860" i="8"/>
  <c r="S2860" i="8" s="1" a="1"/>
  <c r="S2860" i="8" s="1"/>
  <c r="P2860" i="8"/>
  <c r="R2859" i="8"/>
  <c r="Q2859" i="8"/>
  <c r="S2859" i="8" s="1" a="1"/>
  <c r="S2859" i="8" s="1"/>
  <c r="P2859" i="8"/>
  <c r="R2858" i="8"/>
  <c r="Q2858" i="8"/>
  <c r="S2858" i="8" s="1" a="1"/>
  <c r="S2858" i="8" s="1"/>
  <c r="P2858" i="8"/>
  <c r="R2857" i="8"/>
  <c r="Q2857" i="8"/>
  <c r="S2857" i="8" s="1" a="1"/>
  <c r="S2857" i="8" s="1"/>
  <c r="P2857" i="8"/>
  <c r="R2856" i="8"/>
  <c r="Q2856" i="8"/>
  <c r="S2856" i="8" s="1" a="1"/>
  <c r="S2856" i="8" s="1"/>
  <c r="P2856" i="8"/>
  <c r="R2855" i="8"/>
  <c r="Q2855" i="8"/>
  <c r="S2855" i="8" s="1" a="1"/>
  <c r="S2855" i="8" s="1"/>
  <c r="P2855" i="8"/>
  <c r="R2854" i="8"/>
  <c r="Q2854" i="8"/>
  <c r="S2854" i="8" s="1" a="1"/>
  <c r="S2854" i="8" s="1"/>
  <c r="P2854" i="8"/>
  <c r="R2853" i="8"/>
  <c r="Q2853" i="8"/>
  <c r="S2853" i="8" s="1" a="1"/>
  <c r="S2853" i="8" s="1"/>
  <c r="P2853" i="8"/>
  <c r="R2852" i="8"/>
  <c r="Q2852" i="8"/>
  <c r="S2852" i="8" s="1" a="1"/>
  <c r="S2852" i="8" s="1"/>
  <c r="P2852" i="8"/>
  <c r="R2851" i="8"/>
  <c r="Q2851" i="8"/>
  <c r="S2851" i="8" s="1" a="1"/>
  <c r="S2851" i="8" s="1"/>
  <c r="P2851" i="8"/>
  <c r="R2850" i="8"/>
  <c r="Q2850" i="8"/>
  <c r="S2850" i="8" s="1" a="1"/>
  <c r="S2850" i="8" s="1"/>
  <c r="P2850" i="8"/>
  <c r="R2849" i="8"/>
  <c r="Q2849" i="8"/>
  <c r="S2849" i="8" s="1" a="1"/>
  <c r="S2849" i="8" s="1"/>
  <c r="P2849" i="8"/>
  <c r="R2848" i="8"/>
  <c r="Q2848" i="8"/>
  <c r="S2848" i="8" s="1" a="1"/>
  <c r="S2848" i="8" s="1"/>
  <c r="P2848" i="8"/>
  <c r="R2847" i="8"/>
  <c r="Q2847" i="8"/>
  <c r="S2847" i="8" s="1" a="1"/>
  <c r="S2847" i="8" s="1"/>
  <c r="P2847" i="8"/>
  <c r="R2846" i="8"/>
  <c r="Q2846" i="8"/>
  <c r="S2846" i="8" s="1" a="1"/>
  <c r="S2846" i="8" s="1"/>
  <c r="P2846" i="8"/>
  <c r="R2845" i="8"/>
  <c r="Q2845" i="8"/>
  <c r="S2845" i="8" s="1" a="1"/>
  <c r="S2845" i="8" s="1"/>
  <c r="P2845" i="8"/>
  <c r="R2844" i="8"/>
  <c r="Q2844" i="8"/>
  <c r="S2844" i="8" s="1" a="1"/>
  <c r="S2844" i="8" s="1"/>
  <c r="P2844" i="8"/>
  <c r="R2843" i="8"/>
  <c r="Q2843" i="8"/>
  <c r="S2843" i="8" s="1" a="1"/>
  <c r="S2843" i="8" s="1"/>
  <c r="P2843" i="8"/>
  <c r="R2842" i="8"/>
  <c r="Q2842" i="8"/>
  <c r="S2842" i="8" s="1" a="1"/>
  <c r="S2842" i="8" s="1"/>
  <c r="P2842" i="8"/>
  <c r="R2841" i="8"/>
  <c r="Q2841" i="8"/>
  <c r="S2841" i="8" s="1" a="1"/>
  <c r="S2841" i="8" s="1"/>
  <c r="P2841" i="8"/>
  <c r="R2840" i="8"/>
  <c r="Q2840" i="8"/>
  <c r="S2840" i="8" s="1" a="1"/>
  <c r="S2840" i="8" s="1"/>
  <c r="P2840" i="8"/>
  <c r="R2839" i="8"/>
  <c r="Q2839" i="8"/>
  <c r="S2839" i="8" s="1" a="1"/>
  <c r="S2839" i="8" s="1"/>
  <c r="P2839" i="8"/>
  <c r="R2838" i="8"/>
  <c r="Q2838" i="8"/>
  <c r="S2838" i="8" s="1" a="1"/>
  <c r="S2838" i="8" s="1"/>
  <c r="P2838" i="8"/>
  <c r="R2837" i="8"/>
  <c r="Q2837" i="8"/>
  <c r="S2837" i="8" s="1" a="1"/>
  <c r="S2837" i="8" s="1"/>
  <c r="P2837" i="8"/>
  <c r="R2836" i="8"/>
  <c r="Q2836" i="8"/>
  <c r="S2836" i="8" s="1" a="1"/>
  <c r="S2836" i="8" s="1"/>
  <c r="P2836" i="8"/>
  <c r="R2835" i="8"/>
  <c r="Q2835" i="8"/>
  <c r="S2835" i="8" s="1" a="1"/>
  <c r="S2835" i="8" s="1"/>
  <c r="P2835" i="8"/>
  <c r="R2834" i="8"/>
  <c r="Q2834" i="8"/>
  <c r="S2834" i="8" s="1" a="1"/>
  <c r="S2834" i="8" s="1"/>
  <c r="P2834" i="8"/>
  <c r="R2833" i="8"/>
  <c r="Q2833" i="8"/>
  <c r="S2833" i="8" s="1" a="1"/>
  <c r="S2833" i="8" s="1"/>
  <c r="P2833" i="8"/>
  <c r="R2832" i="8"/>
  <c r="Q2832" i="8"/>
  <c r="S2832" i="8" s="1" a="1"/>
  <c r="S2832" i="8" s="1"/>
  <c r="P2832" i="8"/>
  <c r="R2831" i="8"/>
  <c r="Q2831" i="8"/>
  <c r="S2831" i="8" s="1" a="1"/>
  <c r="S2831" i="8" s="1"/>
  <c r="P2831" i="8"/>
  <c r="R2830" i="8"/>
  <c r="Q2830" i="8"/>
  <c r="S2830" i="8" s="1" a="1"/>
  <c r="S2830" i="8" s="1"/>
  <c r="P2830" i="8"/>
  <c r="R2829" i="8"/>
  <c r="Q2829" i="8"/>
  <c r="S2829" i="8" s="1" a="1"/>
  <c r="S2829" i="8" s="1"/>
  <c r="P2829" i="8"/>
  <c r="R2828" i="8"/>
  <c r="Q2828" i="8"/>
  <c r="S2828" i="8" s="1" a="1"/>
  <c r="S2828" i="8" s="1"/>
  <c r="P2828" i="8"/>
  <c r="R2827" i="8"/>
  <c r="Q2827" i="8"/>
  <c r="S2827" i="8" s="1" a="1"/>
  <c r="S2827" i="8" s="1"/>
  <c r="P2827" i="8"/>
  <c r="R2826" i="8"/>
  <c r="Q2826" i="8"/>
  <c r="S2826" i="8" s="1" a="1"/>
  <c r="S2826" i="8" s="1"/>
  <c r="P2826" i="8"/>
  <c r="R2825" i="8"/>
  <c r="Q2825" i="8"/>
  <c r="S2825" i="8" s="1" a="1"/>
  <c r="S2825" i="8" s="1"/>
  <c r="P2825" i="8"/>
  <c r="R2824" i="8"/>
  <c r="Q2824" i="8"/>
  <c r="S2824" i="8" s="1" a="1"/>
  <c r="S2824" i="8" s="1"/>
  <c r="P2824" i="8"/>
  <c r="R2823" i="8"/>
  <c r="Q2823" i="8"/>
  <c r="S2823" i="8" s="1" a="1"/>
  <c r="S2823" i="8" s="1"/>
  <c r="P2823" i="8"/>
  <c r="R2822" i="8"/>
  <c r="Q2822" i="8"/>
  <c r="S2822" i="8" s="1" a="1"/>
  <c r="S2822" i="8" s="1"/>
  <c r="P2822" i="8"/>
  <c r="R2821" i="8"/>
  <c r="Q2821" i="8"/>
  <c r="S2821" i="8" s="1" a="1"/>
  <c r="S2821" i="8" s="1"/>
  <c r="P2821" i="8"/>
  <c r="R2820" i="8"/>
  <c r="Q2820" i="8"/>
  <c r="S2820" i="8" s="1" a="1"/>
  <c r="S2820" i="8" s="1"/>
  <c r="P2820" i="8"/>
  <c r="R2819" i="8"/>
  <c r="Q2819" i="8"/>
  <c r="S2819" i="8" s="1" a="1"/>
  <c r="S2819" i="8" s="1"/>
  <c r="P2819" i="8"/>
  <c r="R2818" i="8"/>
  <c r="Q2818" i="8"/>
  <c r="S2818" i="8" s="1" a="1"/>
  <c r="S2818" i="8" s="1"/>
  <c r="P2818" i="8"/>
  <c r="R2817" i="8"/>
  <c r="Q2817" i="8"/>
  <c r="S2817" i="8" s="1" a="1"/>
  <c r="S2817" i="8" s="1"/>
  <c r="P2817" i="8"/>
  <c r="R2816" i="8"/>
  <c r="Q2816" i="8"/>
  <c r="S2816" i="8" s="1" a="1"/>
  <c r="S2816" i="8" s="1"/>
  <c r="P2816" i="8"/>
  <c r="R2815" i="8"/>
  <c r="Q2815" i="8"/>
  <c r="S2815" i="8" s="1" a="1"/>
  <c r="S2815" i="8" s="1"/>
  <c r="P2815" i="8"/>
  <c r="R2814" i="8"/>
  <c r="Q2814" i="8"/>
  <c r="S2814" i="8" s="1" a="1"/>
  <c r="S2814" i="8" s="1"/>
  <c r="P2814" i="8"/>
  <c r="R2813" i="8"/>
  <c r="Q2813" i="8"/>
  <c r="S2813" i="8" s="1" a="1"/>
  <c r="S2813" i="8" s="1"/>
  <c r="P2813" i="8"/>
  <c r="R2812" i="8"/>
  <c r="Q2812" i="8"/>
  <c r="S2812" i="8" s="1" a="1"/>
  <c r="S2812" i="8" s="1"/>
  <c r="P2812" i="8"/>
  <c r="R2811" i="8"/>
  <c r="Q2811" i="8"/>
  <c r="S2811" i="8" s="1" a="1"/>
  <c r="S2811" i="8" s="1"/>
  <c r="P2811" i="8"/>
  <c r="R2810" i="8"/>
  <c r="Q2810" i="8"/>
  <c r="S2810" i="8" s="1" a="1"/>
  <c r="S2810" i="8" s="1"/>
  <c r="P2810" i="8"/>
  <c r="R2809" i="8"/>
  <c r="Q2809" i="8"/>
  <c r="S2809" i="8" s="1" a="1"/>
  <c r="S2809" i="8" s="1"/>
  <c r="P2809" i="8"/>
  <c r="R2808" i="8"/>
  <c r="Q2808" i="8"/>
  <c r="S2808" i="8" s="1" a="1"/>
  <c r="S2808" i="8" s="1"/>
  <c r="P2808" i="8"/>
  <c r="R2807" i="8"/>
  <c r="Q2807" i="8"/>
  <c r="S2807" i="8" s="1" a="1"/>
  <c r="S2807" i="8" s="1"/>
  <c r="P2807" i="8"/>
  <c r="R2806" i="8"/>
  <c r="Q2806" i="8"/>
  <c r="S2806" i="8" s="1" a="1"/>
  <c r="S2806" i="8" s="1"/>
  <c r="P2806" i="8"/>
  <c r="R2805" i="8"/>
  <c r="Q2805" i="8"/>
  <c r="S2805" i="8" s="1" a="1"/>
  <c r="S2805" i="8" s="1"/>
  <c r="P2805" i="8"/>
  <c r="R2804" i="8"/>
  <c r="Q2804" i="8"/>
  <c r="S2804" i="8" s="1" a="1"/>
  <c r="S2804" i="8" s="1"/>
  <c r="P2804" i="8"/>
  <c r="R2803" i="8"/>
  <c r="Q2803" i="8"/>
  <c r="S2803" i="8" s="1" a="1"/>
  <c r="S2803" i="8" s="1"/>
  <c r="P2803" i="8"/>
  <c r="R2802" i="8"/>
  <c r="Q2802" i="8"/>
  <c r="S2802" i="8" s="1" a="1"/>
  <c r="S2802" i="8" s="1"/>
  <c r="P2802" i="8"/>
  <c r="R2801" i="8"/>
  <c r="Q2801" i="8"/>
  <c r="S2801" i="8" s="1" a="1"/>
  <c r="S2801" i="8" s="1"/>
  <c r="P2801" i="8"/>
  <c r="R2800" i="8"/>
  <c r="Q2800" i="8"/>
  <c r="S2800" i="8" s="1" a="1"/>
  <c r="S2800" i="8" s="1"/>
  <c r="P2800" i="8"/>
  <c r="R2799" i="8"/>
  <c r="Q2799" i="8"/>
  <c r="S2799" i="8" s="1" a="1"/>
  <c r="S2799" i="8" s="1"/>
  <c r="P2799" i="8"/>
  <c r="R2798" i="8"/>
  <c r="Q2798" i="8"/>
  <c r="S2798" i="8" s="1" a="1"/>
  <c r="S2798" i="8" s="1"/>
  <c r="P2798" i="8"/>
  <c r="R2797" i="8"/>
  <c r="Q2797" i="8"/>
  <c r="S2797" i="8" s="1" a="1"/>
  <c r="S2797" i="8" s="1"/>
  <c r="P2797" i="8"/>
  <c r="R2796" i="8"/>
  <c r="Q2796" i="8"/>
  <c r="S2796" i="8" s="1" a="1"/>
  <c r="S2796" i="8" s="1"/>
  <c r="P2796" i="8"/>
  <c r="R2795" i="8"/>
  <c r="Q2795" i="8"/>
  <c r="S2795" i="8" s="1" a="1"/>
  <c r="S2795" i="8" s="1"/>
  <c r="P2795" i="8"/>
  <c r="R2794" i="8"/>
  <c r="Q2794" i="8"/>
  <c r="S2794" i="8" s="1" a="1"/>
  <c r="S2794" i="8" s="1"/>
  <c r="P2794" i="8"/>
  <c r="R2793" i="8"/>
  <c r="Q2793" i="8"/>
  <c r="S2793" i="8" s="1" a="1"/>
  <c r="S2793" i="8" s="1"/>
  <c r="P2793" i="8"/>
  <c r="R2792" i="8"/>
  <c r="Q2792" i="8"/>
  <c r="S2792" i="8" s="1" a="1"/>
  <c r="S2792" i="8" s="1"/>
  <c r="P2792" i="8"/>
  <c r="R2791" i="8"/>
  <c r="Q2791" i="8"/>
  <c r="S2791" i="8" s="1" a="1"/>
  <c r="S2791" i="8" s="1"/>
  <c r="P2791" i="8"/>
  <c r="R2790" i="8"/>
  <c r="Q2790" i="8"/>
  <c r="S2790" i="8" s="1" a="1"/>
  <c r="S2790" i="8" s="1"/>
  <c r="P2790" i="8"/>
  <c r="R2789" i="8"/>
  <c r="Q2789" i="8"/>
  <c r="S2789" i="8" s="1" a="1"/>
  <c r="S2789" i="8" s="1"/>
  <c r="P2789" i="8"/>
  <c r="R2788" i="8"/>
  <c r="Q2788" i="8"/>
  <c r="S2788" i="8" s="1" a="1"/>
  <c r="S2788" i="8" s="1"/>
  <c r="P2788" i="8"/>
  <c r="R2787" i="8"/>
  <c r="Q2787" i="8"/>
  <c r="S2787" i="8" s="1" a="1"/>
  <c r="S2787" i="8" s="1"/>
  <c r="P2787" i="8"/>
  <c r="R2786" i="8"/>
  <c r="Q2786" i="8"/>
  <c r="S2786" i="8" s="1" a="1"/>
  <c r="S2786" i="8" s="1"/>
  <c r="P2786" i="8"/>
  <c r="R2785" i="8"/>
  <c r="Q2785" i="8"/>
  <c r="S2785" i="8" s="1" a="1"/>
  <c r="S2785" i="8" s="1"/>
  <c r="P2785" i="8"/>
  <c r="R2784" i="8"/>
  <c r="Q2784" i="8"/>
  <c r="S2784" i="8" s="1" a="1"/>
  <c r="S2784" i="8" s="1"/>
  <c r="P2784" i="8"/>
  <c r="R2783" i="8"/>
  <c r="Q2783" i="8"/>
  <c r="S2783" i="8" s="1" a="1"/>
  <c r="S2783" i="8" s="1"/>
  <c r="P2783" i="8"/>
  <c r="R2782" i="8"/>
  <c r="Q2782" i="8"/>
  <c r="S2782" i="8" s="1" a="1"/>
  <c r="S2782" i="8" s="1"/>
  <c r="P2782" i="8"/>
  <c r="R2781" i="8"/>
  <c r="Q2781" i="8"/>
  <c r="S2781" i="8" s="1" a="1"/>
  <c r="S2781" i="8" s="1"/>
  <c r="P2781" i="8"/>
  <c r="R2780" i="8"/>
  <c r="Q2780" i="8"/>
  <c r="S2780" i="8" s="1" a="1"/>
  <c r="S2780" i="8" s="1"/>
  <c r="P2780" i="8"/>
  <c r="R2779" i="8"/>
  <c r="Q2779" i="8"/>
  <c r="S2779" i="8" s="1" a="1"/>
  <c r="S2779" i="8" s="1"/>
  <c r="P2779" i="8"/>
  <c r="R2778" i="8"/>
  <c r="Q2778" i="8"/>
  <c r="S2778" i="8" s="1" a="1"/>
  <c r="S2778" i="8" s="1"/>
  <c r="P2778" i="8"/>
  <c r="R2777" i="8"/>
  <c r="Q2777" i="8"/>
  <c r="S2777" i="8" s="1" a="1"/>
  <c r="S2777" i="8" s="1"/>
  <c r="P2777" i="8"/>
  <c r="R2776" i="8"/>
  <c r="Q2776" i="8"/>
  <c r="S2776" i="8" s="1" a="1"/>
  <c r="S2776" i="8" s="1"/>
  <c r="P2776" i="8"/>
  <c r="R2775" i="8"/>
  <c r="Q2775" i="8"/>
  <c r="S2775" i="8" s="1" a="1"/>
  <c r="S2775" i="8" s="1"/>
  <c r="P2775" i="8"/>
  <c r="R2774" i="8"/>
  <c r="Q2774" i="8"/>
  <c r="S2774" i="8" s="1" a="1"/>
  <c r="S2774" i="8" s="1"/>
  <c r="P2774" i="8"/>
  <c r="R2773" i="8"/>
  <c r="Q2773" i="8"/>
  <c r="S2773" i="8" s="1" a="1"/>
  <c r="S2773" i="8" s="1"/>
  <c r="P2773" i="8"/>
  <c r="R2772" i="8"/>
  <c r="Q2772" i="8"/>
  <c r="S2772" i="8" s="1" a="1"/>
  <c r="S2772" i="8" s="1"/>
  <c r="P2772" i="8"/>
  <c r="R2771" i="8"/>
  <c r="Q2771" i="8"/>
  <c r="S2771" i="8" s="1" a="1"/>
  <c r="S2771" i="8" s="1"/>
  <c r="P2771" i="8"/>
  <c r="R2770" i="8"/>
  <c r="Q2770" i="8"/>
  <c r="S2770" i="8" s="1" a="1"/>
  <c r="S2770" i="8" s="1"/>
  <c r="P2770" i="8"/>
  <c r="R2769" i="8"/>
  <c r="Q2769" i="8"/>
  <c r="S2769" i="8" s="1" a="1"/>
  <c r="S2769" i="8" s="1"/>
  <c r="P2769" i="8"/>
  <c r="R2768" i="8"/>
  <c r="Q2768" i="8"/>
  <c r="S2768" i="8" s="1" a="1"/>
  <c r="S2768" i="8" s="1"/>
  <c r="P2768" i="8"/>
  <c r="R2767" i="8"/>
  <c r="Q2767" i="8"/>
  <c r="S2767" i="8" s="1" a="1"/>
  <c r="S2767" i="8" s="1"/>
  <c r="P2767" i="8"/>
  <c r="R2766" i="8"/>
  <c r="Q2766" i="8"/>
  <c r="S2766" i="8" s="1" a="1"/>
  <c r="S2766" i="8" s="1"/>
  <c r="P2766" i="8"/>
  <c r="R2765" i="8"/>
  <c r="Q2765" i="8"/>
  <c r="S2765" i="8" s="1" a="1"/>
  <c r="S2765" i="8" s="1"/>
  <c r="P2765" i="8"/>
  <c r="R2764" i="8"/>
  <c r="Q2764" i="8"/>
  <c r="S2764" i="8" s="1" a="1"/>
  <c r="S2764" i="8" s="1"/>
  <c r="P2764" i="8"/>
  <c r="R2763" i="8"/>
  <c r="Q2763" i="8"/>
  <c r="S2763" i="8" s="1" a="1"/>
  <c r="S2763" i="8" s="1"/>
  <c r="P2763" i="8"/>
  <c r="R2762" i="8"/>
  <c r="Q2762" i="8"/>
  <c r="S2762" i="8" s="1" a="1"/>
  <c r="S2762" i="8" s="1"/>
  <c r="P2762" i="8"/>
  <c r="R2761" i="8"/>
  <c r="Q2761" i="8"/>
  <c r="S2761" i="8" s="1" a="1"/>
  <c r="S2761" i="8" s="1"/>
  <c r="P2761" i="8"/>
  <c r="R2760" i="8"/>
  <c r="Q2760" i="8"/>
  <c r="S2760" i="8" s="1" a="1"/>
  <c r="S2760" i="8" s="1"/>
  <c r="P2760" i="8"/>
  <c r="R2759" i="8"/>
  <c r="Q2759" i="8"/>
  <c r="S2759" i="8" s="1" a="1"/>
  <c r="S2759" i="8" s="1"/>
  <c r="P2759" i="8"/>
  <c r="R2758" i="8"/>
  <c r="Q2758" i="8"/>
  <c r="S2758" i="8" s="1" a="1"/>
  <c r="S2758" i="8" s="1"/>
  <c r="P2758" i="8"/>
  <c r="R2757" i="8"/>
  <c r="Q2757" i="8"/>
  <c r="S2757" i="8" s="1" a="1"/>
  <c r="S2757" i="8" s="1"/>
  <c r="P2757" i="8"/>
  <c r="R2756" i="8"/>
  <c r="Q2756" i="8"/>
  <c r="S2756" i="8" s="1" a="1"/>
  <c r="S2756" i="8" s="1"/>
  <c r="P2756" i="8"/>
  <c r="R2755" i="8"/>
  <c r="Q2755" i="8"/>
  <c r="S2755" i="8" s="1" a="1"/>
  <c r="S2755" i="8" s="1"/>
  <c r="P2755" i="8"/>
  <c r="R2754" i="8"/>
  <c r="Q2754" i="8"/>
  <c r="S2754" i="8" s="1" a="1"/>
  <c r="S2754" i="8" s="1"/>
  <c r="P2754" i="8"/>
  <c r="R2753" i="8"/>
  <c r="Q2753" i="8"/>
  <c r="S2753" i="8" s="1" a="1"/>
  <c r="S2753" i="8" s="1"/>
  <c r="P2753" i="8"/>
  <c r="R2752" i="8"/>
  <c r="Q2752" i="8"/>
  <c r="S2752" i="8" s="1" a="1"/>
  <c r="S2752" i="8" s="1"/>
  <c r="P2752" i="8"/>
  <c r="R2751" i="8"/>
  <c r="Q2751" i="8"/>
  <c r="S2751" i="8" s="1" a="1"/>
  <c r="S2751" i="8" s="1"/>
  <c r="P2751" i="8"/>
  <c r="R2750" i="8"/>
  <c r="Q2750" i="8"/>
  <c r="S2750" i="8" s="1" a="1"/>
  <c r="S2750" i="8" s="1"/>
  <c r="P2750" i="8"/>
  <c r="R2749" i="8"/>
  <c r="Q2749" i="8"/>
  <c r="S2749" i="8" s="1" a="1"/>
  <c r="S2749" i="8" s="1"/>
  <c r="P2749" i="8"/>
  <c r="R2748" i="8"/>
  <c r="Q2748" i="8"/>
  <c r="S2748" i="8" s="1" a="1"/>
  <c r="S2748" i="8" s="1"/>
  <c r="P2748" i="8"/>
  <c r="R2747" i="8"/>
  <c r="Q2747" i="8"/>
  <c r="S2747" i="8" s="1" a="1"/>
  <c r="S2747" i="8" s="1"/>
  <c r="P2747" i="8"/>
  <c r="R2746" i="8"/>
  <c r="Q2746" i="8"/>
  <c r="S2746" i="8" s="1" a="1"/>
  <c r="S2746" i="8" s="1"/>
  <c r="P2746" i="8"/>
  <c r="R2745" i="8"/>
  <c r="Q2745" i="8"/>
  <c r="S2745" i="8" s="1" a="1"/>
  <c r="S2745" i="8" s="1"/>
  <c r="P2745" i="8"/>
  <c r="R2744" i="8"/>
  <c r="Q2744" i="8"/>
  <c r="S2744" i="8" s="1" a="1"/>
  <c r="S2744" i="8" s="1"/>
  <c r="P2744" i="8"/>
  <c r="R2743" i="8"/>
  <c r="Q2743" i="8"/>
  <c r="S2743" i="8" s="1" a="1"/>
  <c r="S2743" i="8" s="1"/>
  <c r="P2743" i="8"/>
  <c r="R2742" i="8"/>
  <c r="Q2742" i="8"/>
  <c r="S2742" i="8" s="1" a="1"/>
  <c r="S2742" i="8" s="1"/>
  <c r="P2742" i="8"/>
  <c r="R2741" i="8"/>
  <c r="Q2741" i="8"/>
  <c r="S2741" i="8" s="1" a="1"/>
  <c r="S2741" i="8" s="1"/>
  <c r="P2741" i="8"/>
  <c r="R2740" i="8"/>
  <c r="Q2740" i="8"/>
  <c r="S2740" i="8" s="1" a="1"/>
  <c r="S2740" i="8" s="1"/>
  <c r="P2740" i="8"/>
  <c r="R2739" i="8"/>
  <c r="Q2739" i="8"/>
  <c r="S2739" i="8" s="1" a="1"/>
  <c r="S2739" i="8" s="1"/>
  <c r="P2739" i="8"/>
  <c r="R2738" i="8"/>
  <c r="Q2738" i="8"/>
  <c r="S2738" i="8" s="1" a="1"/>
  <c r="S2738" i="8" s="1"/>
  <c r="P2738" i="8"/>
  <c r="R2737" i="8"/>
  <c r="Q2737" i="8"/>
  <c r="S2737" i="8" s="1" a="1"/>
  <c r="S2737" i="8" s="1"/>
  <c r="P2737" i="8"/>
  <c r="R2736" i="8"/>
  <c r="Q2736" i="8"/>
  <c r="S2736" i="8" s="1" a="1"/>
  <c r="S2736" i="8" s="1"/>
  <c r="P2736" i="8"/>
  <c r="R2735" i="8"/>
  <c r="Q2735" i="8"/>
  <c r="S2735" i="8" s="1" a="1"/>
  <c r="S2735" i="8" s="1"/>
  <c r="P2735" i="8"/>
  <c r="R2734" i="8"/>
  <c r="Q2734" i="8"/>
  <c r="S2734" i="8" s="1" a="1"/>
  <c r="S2734" i="8" s="1"/>
  <c r="P2734" i="8"/>
  <c r="R2733" i="8"/>
  <c r="Q2733" i="8"/>
  <c r="S2733" i="8" s="1" a="1"/>
  <c r="S2733" i="8" s="1"/>
  <c r="P2733" i="8"/>
  <c r="R2732" i="8"/>
  <c r="Q2732" i="8"/>
  <c r="S2732" i="8" s="1" a="1"/>
  <c r="S2732" i="8" s="1"/>
  <c r="P2732" i="8"/>
  <c r="R2731" i="8"/>
  <c r="Q2731" i="8"/>
  <c r="S2731" i="8" s="1" a="1"/>
  <c r="S2731" i="8" s="1"/>
  <c r="P2731" i="8"/>
  <c r="R2730" i="8"/>
  <c r="Q2730" i="8"/>
  <c r="S2730" i="8" s="1" a="1"/>
  <c r="S2730" i="8" s="1"/>
  <c r="P2730" i="8"/>
  <c r="R2729" i="8"/>
  <c r="Q2729" i="8"/>
  <c r="S2729" i="8" s="1" a="1"/>
  <c r="S2729" i="8" s="1"/>
  <c r="P2729" i="8"/>
  <c r="R2728" i="8"/>
  <c r="Q2728" i="8"/>
  <c r="S2728" i="8" s="1" a="1"/>
  <c r="S2728" i="8" s="1"/>
  <c r="P2728" i="8"/>
  <c r="R2727" i="8"/>
  <c r="Q2727" i="8"/>
  <c r="S2727" i="8" s="1" a="1"/>
  <c r="S2727" i="8" s="1"/>
  <c r="P2727" i="8"/>
  <c r="R2726" i="8"/>
  <c r="Q2726" i="8"/>
  <c r="S2726" i="8" s="1" a="1"/>
  <c r="S2726" i="8" s="1"/>
  <c r="P2726" i="8"/>
  <c r="R2725" i="8"/>
  <c r="Q2725" i="8"/>
  <c r="S2725" i="8" s="1" a="1"/>
  <c r="S2725" i="8" s="1"/>
  <c r="P2725" i="8"/>
  <c r="R2724" i="8"/>
  <c r="Q2724" i="8"/>
  <c r="S2724" i="8" s="1" a="1"/>
  <c r="S2724" i="8" s="1"/>
  <c r="P2724" i="8"/>
  <c r="R2723" i="8"/>
  <c r="Q2723" i="8"/>
  <c r="S2723" i="8" s="1" a="1"/>
  <c r="S2723" i="8" s="1"/>
  <c r="P2723" i="8"/>
  <c r="R2722" i="8"/>
  <c r="Q2722" i="8"/>
  <c r="S2722" i="8" s="1" a="1"/>
  <c r="S2722" i="8" s="1"/>
  <c r="P2722" i="8"/>
  <c r="R2721" i="8"/>
  <c r="Q2721" i="8"/>
  <c r="S2721" i="8" s="1" a="1"/>
  <c r="S2721" i="8" s="1"/>
  <c r="P2721" i="8"/>
  <c r="R2720" i="8"/>
  <c r="Q2720" i="8"/>
  <c r="S2720" i="8" s="1" a="1"/>
  <c r="S2720" i="8" s="1"/>
  <c r="P2720" i="8"/>
  <c r="R2719" i="8"/>
  <c r="Q2719" i="8"/>
  <c r="S2719" i="8" s="1" a="1"/>
  <c r="S2719" i="8" s="1"/>
  <c r="P2719" i="8"/>
  <c r="R2718" i="8"/>
  <c r="Q2718" i="8"/>
  <c r="S2718" i="8" s="1" a="1"/>
  <c r="S2718" i="8" s="1"/>
  <c r="P2718" i="8"/>
  <c r="R2717" i="8"/>
  <c r="Q2717" i="8"/>
  <c r="S2717" i="8" s="1" a="1"/>
  <c r="S2717" i="8" s="1"/>
  <c r="P2717" i="8"/>
  <c r="R2716" i="8"/>
  <c r="Q2716" i="8"/>
  <c r="S2716" i="8" s="1" a="1"/>
  <c r="S2716" i="8" s="1"/>
  <c r="P2716" i="8"/>
  <c r="R2715" i="8"/>
  <c r="Q2715" i="8"/>
  <c r="S2715" i="8" s="1" a="1"/>
  <c r="S2715" i="8" s="1"/>
  <c r="P2715" i="8"/>
  <c r="R2714" i="8"/>
  <c r="Q2714" i="8"/>
  <c r="S2714" i="8" s="1" a="1"/>
  <c r="S2714" i="8" s="1"/>
  <c r="P2714" i="8"/>
  <c r="R2713" i="8"/>
  <c r="Q2713" i="8"/>
  <c r="S2713" i="8" s="1" a="1"/>
  <c r="S2713" i="8" s="1"/>
  <c r="P2713" i="8"/>
  <c r="R2712" i="8"/>
  <c r="Q2712" i="8"/>
  <c r="S2712" i="8" s="1" a="1"/>
  <c r="S2712" i="8" s="1"/>
  <c r="P2712" i="8"/>
  <c r="R2711" i="8"/>
  <c r="Q2711" i="8"/>
  <c r="S2711" i="8" s="1" a="1"/>
  <c r="S2711" i="8" s="1"/>
  <c r="P2711" i="8"/>
  <c r="R2710" i="8"/>
  <c r="Q2710" i="8"/>
  <c r="S2710" i="8" s="1" a="1"/>
  <c r="S2710" i="8" s="1"/>
  <c r="P2710" i="8"/>
  <c r="R2709" i="8"/>
  <c r="Q2709" i="8"/>
  <c r="S2709" i="8" s="1" a="1"/>
  <c r="S2709" i="8" s="1"/>
  <c r="P2709" i="8"/>
  <c r="R2708" i="8"/>
  <c r="Q2708" i="8"/>
  <c r="S2708" i="8" s="1" a="1"/>
  <c r="S2708" i="8" s="1"/>
  <c r="P2708" i="8"/>
  <c r="R2707" i="8"/>
  <c r="Q2707" i="8"/>
  <c r="S2707" i="8" s="1" a="1"/>
  <c r="S2707" i="8" s="1"/>
  <c r="P2707" i="8"/>
  <c r="R2706" i="8"/>
  <c r="Q2706" i="8"/>
  <c r="S2706" i="8" s="1" a="1"/>
  <c r="S2706" i="8" s="1"/>
  <c r="P2706" i="8"/>
  <c r="R2705" i="8"/>
  <c r="Q2705" i="8"/>
  <c r="S2705" i="8" s="1" a="1"/>
  <c r="S2705" i="8" s="1"/>
  <c r="P2705" i="8"/>
  <c r="R2704" i="8"/>
  <c r="Q2704" i="8"/>
  <c r="S2704" i="8" s="1" a="1"/>
  <c r="S2704" i="8" s="1"/>
  <c r="P2704" i="8"/>
  <c r="R2703" i="8"/>
  <c r="Q2703" i="8"/>
  <c r="S2703" i="8" s="1" a="1"/>
  <c r="S2703" i="8" s="1"/>
  <c r="P2703" i="8"/>
  <c r="R2702" i="8"/>
  <c r="Q2702" i="8"/>
  <c r="S2702" i="8" s="1" a="1"/>
  <c r="S2702" i="8" s="1"/>
  <c r="P2702" i="8"/>
  <c r="R2701" i="8"/>
  <c r="Q2701" i="8"/>
  <c r="S2701" i="8" s="1" a="1"/>
  <c r="S2701" i="8" s="1"/>
  <c r="P2701" i="8"/>
  <c r="R2700" i="8"/>
  <c r="Q2700" i="8"/>
  <c r="S2700" i="8" s="1" a="1"/>
  <c r="S2700" i="8" s="1"/>
  <c r="P2700" i="8"/>
  <c r="R2699" i="8"/>
  <c r="Q2699" i="8"/>
  <c r="S2699" i="8" s="1" a="1"/>
  <c r="S2699" i="8" s="1"/>
  <c r="P2699" i="8"/>
  <c r="R2698" i="8"/>
  <c r="Q2698" i="8"/>
  <c r="S2698" i="8" s="1" a="1"/>
  <c r="S2698" i="8" s="1"/>
  <c r="P2698" i="8"/>
  <c r="R2697" i="8"/>
  <c r="Q2697" i="8"/>
  <c r="S2697" i="8" s="1" a="1"/>
  <c r="S2697" i="8" s="1"/>
  <c r="P2697" i="8"/>
  <c r="R2696" i="8"/>
  <c r="Q2696" i="8"/>
  <c r="S2696" i="8" s="1" a="1"/>
  <c r="S2696" i="8" s="1"/>
  <c r="P2696" i="8"/>
  <c r="R2695" i="8"/>
  <c r="Q2695" i="8"/>
  <c r="S2695" i="8" s="1" a="1"/>
  <c r="S2695" i="8" s="1"/>
  <c r="P2695" i="8"/>
  <c r="R2694" i="8"/>
  <c r="Q2694" i="8"/>
  <c r="S2694" i="8" s="1" a="1"/>
  <c r="S2694" i="8" s="1"/>
  <c r="P2694" i="8"/>
  <c r="R2693" i="8"/>
  <c r="Q2693" i="8"/>
  <c r="S2693" i="8" s="1" a="1"/>
  <c r="S2693" i="8" s="1"/>
  <c r="P2693" i="8"/>
  <c r="R2692" i="8"/>
  <c r="Q2692" i="8"/>
  <c r="S2692" i="8" s="1" a="1"/>
  <c r="S2692" i="8" s="1"/>
  <c r="P2692" i="8"/>
  <c r="R2691" i="8"/>
  <c r="Q2691" i="8"/>
  <c r="S2691" i="8" s="1" a="1"/>
  <c r="S2691" i="8" s="1"/>
  <c r="P2691" i="8"/>
  <c r="R2690" i="8"/>
  <c r="Q2690" i="8"/>
  <c r="S2690" i="8" s="1" a="1"/>
  <c r="S2690" i="8" s="1"/>
  <c r="P2690" i="8"/>
  <c r="R2689" i="8"/>
  <c r="Q2689" i="8"/>
  <c r="S2689" i="8" s="1" a="1"/>
  <c r="S2689" i="8" s="1"/>
  <c r="P2689" i="8"/>
  <c r="R2688" i="8"/>
  <c r="Q2688" i="8"/>
  <c r="S2688" i="8" s="1" a="1"/>
  <c r="S2688" i="8" s="1"/>
  <c r="P2688" i="8"/>
  <c r="R2687" i="8"/>
  <c r="Q2687" i="8"/>
  <c r="S2687" i="8" s="1" a="1"/>
  <c r="S2687" i="8" s="1"/>
  <c r="P2687" i="8"/>
  <c r="R2686" i="8"/>
  <c r="Q2686" i="8"/>
  <c r="S2686" i="8" s="1" a="1"/>
  <c r="S2686" i="8" s="1"/>
  <c r="P2686" i="8"/>
  <c r="R2685" i="8"/>
  <c r="Q2685" i="8"/>
  <c r="S2685" i="8" s="1" a="1"/>
  <c r="S2685" i="8" s="1"/>
  <c r="P2685" i="8"/>
  <c r="R2684" i="8"/>
  <c r="Q2684" i="8"/>
  <c r="S2684" i="8" s="1" a="1"/>
  <c r="S2684" i="8" s="1"/>
  <c r="P2684" i="8"/>
  <c r="R2683" i="8"/>
  <c r="Q2683" i="8"/>
  <c r="S2683" i="8" s="1" a="1"/>
  <c r="S2683" i="8" s="1"/>
  <c r="P2683" i="8"/>
  <c r="R2682" i="8"/>
  <c r="Q2682" i="8"/>
  <c r="S2682" i="8" s="1" a="1"/>
  <c r="S2682" i="8" s="1"/>
  <c r="P2682" i="8"/>
  <c r="R2681" i="8"/>
  <c r="Q2681" i="8"/>
  <c r="S2681" i="8" s="1" a="1"/>
  <c r="S2681" i="8" s="1"/>
  <c r="P2681" i="8"/>
  <c r="R2680" i="8"/>
  <c r="Q2680" i="8"/>
  <c r="S2680" i="8" s="1" a="1"/>
  <c r="S2680" i="8" s="1"/>
  <c r="P2680" i="8"/>
  <c r="R2679" i="8"/>
  <c r="Q2679" i="8"/>
  <c r="S2679" i="8" s="1" a="1"/>
  <c r="S2679" i="8" s="1"/>
  <c r="P2679" i="8"/>
  <c r="R2678" i="8"/>
  <c r="Q2678" i="8"/>
  <c r="S2678" i="8" s="1" a="1"/>
  <c r="S2678" i="8" s="1"/>
  <c r="P2678" i="8"/>
  <c r="R2677" i="8"/>
  <c r="Q2677" i="8"/>
  <c r="S2677" i="8" s="1" a="1"/>
  <c r="S2677" i="8" s="1"/>
  <c r="P2677" i="8"/>
  <c r="R2676" i="8"/>
  <c r="Q2676" i="8"/>
  <c r="S2676" i="8" s="1" a="1"/>
  <c r="S2676" i="8" s="1"/>
  <c r="P2676" i="8"/>
  <c r="R2675" i="8"/>
  <c r="Q2675" i="8"/>
  <c r="S2675" i="8" s="1" a="1"/>
  <c r="S2675" i="8" s="1"/>
  <c r="P2675" i="8"/>
  <c r="R2674" i="8"/>
  <c r="Q2674" i="8"/>
  <c r="S2674" i="8" s="1" a="1"/>
  <c r="S2674" i="8" s="1"/>
  <c r="P2674" i="8"/>
  <c r="R2673" i="8"/>
  <c r="Q2673" i="8"/>
  <c r="S2673" i="8" s="1" a="1"/>
  <c r="S2673" i="8" s="1"/>
  <c r="P2673" i="8"/>
  <c r="R2672" i="8"/>
  <c r="Q2672" i="8"/>
  <c r="S2672" i="8" s="1" a="1"/>
  <c r="S2672" i="8" s="1"/>
  <c r="P2672" i="8"/>
  <c r="R2671" i="8"/>
  <c r="Q2671" i="8"/>
  <c r="S2671" i="8" s="1" a="1"/>
  <c r="S2671" i="8" s="1"/>
  <c r="P2671" i="8"/>
  <c r="R2670" i="8"/>
  <c r="Q2670" i="8"/>
  <c r="S2670" i="8" s="1" a="1"/>
  <c r="S2670" i="8" s="1"/>
  <c r="P2670" i="8"/>
  <c r="R2669" i="8"/>
  <c r="Q2669" i="8"/>
  <c r="S2669" i="8" s="1" a="1"/>
  <c r="S2669" i="8" s="1"/>
  <c r="P2669" i="8"/>
  <c r="R2668" i="8"/>
  <c r="Q2668" i="8"/>
  <c r="S2668" i="8" s="1" a="1"/>
  <c r="S2668" i="8" s="1"/>
  <c r="P2668" i="8"/>
  <c r="R2667" i="8"/>
  <c r="Q2667" i="8"/>
  <c r="S2667" i="8" s="1" a="1"/>
  <c r="S2667" i="8" s="1"/>
  <c r="P2667" i="8"/>
  <c r="R2666" i="8"/>
  <c r="Q2666" i="8"/>
  <c r="S2666" i="8" s="1" a="1"/>
  <c r="S2666" i="8" s="1"/>
  <c r="P2666" i="8"/>
  <c r="R2665" i="8"/>
  <c r="Q2665" i="8"/>
  <c r="S2665" i="8" s="1" a="1"/>
  <c r="S2665" i="8" s="1"/>
  <c r="P2665" i="8"/>
  <c r="R2664" i="8"/>
  <c r="Q2664" i="8"/>
  <c r="S2664" i="8" s="1" a="1"/>
  <c r="S2664" i="8" s="1"/>
  <c r="P2664" i="8"/>
  <c r="R2663" i="8"/>
  <c r="Q2663" i="8"/>
  <c r="S2663" i="8" s="1" a="1"/>
  <c r="S2663" i="8" s="1"/>
  <c r="P2663" i="8"/>
  <c r="R2662" i="8"/>
  <c r="Q2662" i="8"/>
  <c r="S2662" i="8" s="1" a="1"/>
  <c r="S2662" i="8" s="1"/>
  <c r="P2662" i="8"/>
  <c r="R2661" i="8"/>
  <c r="Q2661" i="8"/>
  <c r="S2661" i="8" s="1" a="1"/>
  <c r="S2661" i="8" s="1"/>
  <c r="P2661" i="8"/>
  <c r="R2660" i="8"/>
  <c r="Q2660" i="8"/>
  <c r="S2660" i="8" s="1" a="1"/>
  <c r="S2660" i="8" s="1"/>
  <c r="P2660" i="8"/>
  <c r="R2659" i="8"/>
  <c r="Q2659" i="8"/>
  <c r="S2659" i="8" s="1" a="1"/>
  <c r="S2659" i="8" s="1"/>
  <c r="P2659" i="8"/>
  <c r="R2658" i="8"/>
  <c r="Q2658" i="8"/>
  <c r="S2658" i="8" s="1" a="1"/>
  <c r="S2658" i="8" s="1"/>
  <c r="P2658" i="8"/>
  <c r="R2657" i="8"/>
  <c r="Q2657" i="8"/>
  <c r="S2657" i="8" s="1" a="1"/>
  <c r="S2657" i="8" s="1"/>
  <c r="P2657" i="8"/>
  <c r="R2656" i="8"/>
  <c r="Q2656" i="8"/>
  <c r="S2656" i="8" s="1" a="1"/>
  <c r="S2656" i="8" s="1"/>
  <c r="P2656" i="8"/>
  <c r="R2655" i="8"/>
  <c r="Q2655" i="8"/>
  <c r="S2655" i="8" s="1" a="1"/>
  <c r="S2655" i="8" s="1"/>
  <c r="P2655" i="8"/>
  <c r="R2654" i="8"/>
  <c r="Q2654" i="8"/>
  <c r="S2654" i="8" s="1" a="1"/>
  <c r="S2654" i="8" s="1"/>
  <c r="P2654" i="8"/>
  <c r="R2653" i="8"/>
  <c r="Q2653" i="8"/>
  <c r="S2653" i="8" s="1" a="1"/>
  <c r="S2653" i="8" s="1"/>
  <c r="P2653" i="8"/>
  <c r="R2652" i="8"/>
  <c r="Q2652" i="8"/>
  <c r="S2652" i="8" s="1" a="1"/>
  <c r="S2652" i="8" s="1"/>
  <c r="P2652" i="8"/>
  <c r="R2651" i="8"/>
  <c r="Q2651" i="8"/>
  <c r="S2651" i="8" s="1" a="1"/>
  <c r="S2651" i="8" s="1"/>
  <c r="P2651" i="8"/>
  <c r="R2650" i="8"/>
  <c r="Q2650" i="8"/>
  <c r="S2650" i="8" s="1" a="1"/>
  <c r="S2650" i="8" s="1"/>
  <c r="P2650" i="8"/>
  <c r="R2649" i="8"/>
  <c r="Q2649" i="8"/>
  <c r="S2649" i="8" s="1" a="1"/>
  <c r="S2649" i="8" s="1"/>
  <c r="P2649" i="8"/>
  <c r="R2648" i="8"/>
  <c r="Q2648" i="8"/>
  <c r="S2648" i="8" s="1" a="1"/>
  <c r="S2648" i="8" s="1"/>
  <c r="P2648" i="8"/>
  <c r="R2647" i="8"/>
  <c r="Q2647" i="8"/>
  <c r="S2647" i="8" s="1" a="1"/>
  <c r="S2647" i="8" s="1"/>
  <c r="P2647" i="8"/>
  <c r="R2646" i="8"/>
  <c r="Q2646" i="8"/>
  <c r="S2646" i="8" s="1" a="1"/>
  <c r="S2646" i="8" s="1"/>
  <c r="P2646" i="8"/>
  <c r="R2645" i="8"/>
  <c r="Q2645" i="8"/>
  <c r="S2645" i="8" s="1" a="1"/>
  <c r="S2645" i="8" s="1"/>
  <c r="P2645" i="8"/>
  <c r="R2644" i="8"/>
  <c r="Q2644" i="8"/>
  <c r="S2644" i="8" s="1" a="1"/>
  <c r="S2644" i="8" s="1"/>
  <c r="P2644" i="8"/>
  <c r="R2643" i="8"/>
  <c r="Q2643" i="8"/>
  <c r="S2643" i="8" s="1" a="1"/>
  <c r="S2643" i="8" s="1"/>
  <c r="P2643" i="8"/>
  <c r="R2642" i="8"/>
  <c r="Q2642" i="8"/>
  <c r="S2642" i="8" s="1" a="1"/>
  <c r="S2642" i="8" s="1"/>
  <c r="P2642" i="8"/>
  <c r="R2641" i="8"/>
  <c r="Q2641" i="8"/>
  <c r="S2641" i="8" s="1" a="1"/>
  <c r="S2641" i="8" s="1"/>
  <c r="P2641" i="8"/>
  <c r="R2640" i="8"/>
  <c r="Q2640" i="8"/>
  <c r="S2640" i="8" s="1" a="1"/>
  <c r="S2640" i="8" s="1"/>
  <c r="P2640" i="8"/>
  <c r="R2639" i="8"/>
  <c r="Q2639" i="8"/>
  <c r="S2639" i="8" s="1" a="1"/>
  <c r="S2639" i="8" s="1"/>
  <c r="P2639" i="8"/>
  <c r="R2638" i="8"/>
  <c r="Q2638" i="8"/>
  <c r="S2638" i="8" s="1" a="1"/>
  <c r="S2638" i="8" s="1"/>
  <c r="P2638" i="8"/>
  <c r="R2637" i="8"/>
  <c r="Q2637" i="8"/>
  <c r="S2637" i="8" s="1" a="1"/>
  <c r="S2637" i="8" s="1"/>
  <c r="P2637" i="8"/>
  <c r="R2636" i="8"/>
  <c r="Q2636" i="8"/>
  <c r="S2636" i="8" s="1" a="1"/>
  <c r="S2636" i="8" s="1"/>
  <c r="P2636" i="8"/>
  <c r="R2635" i="8"/>
  <c r="Q2635" i="8"/>
  <c r="S2635" i="8" s="1" a="1"/>
  <c r="S2635" i="8" s="1"/>
  <c r="P2635" i="8"/>
  <c r="R2634" i="8"/>
  <c r="Q2634" i="8"/>
  <c r="S2634" i="8" s="1" a="1"/>
  <c r="S2634" i="8" s="1"/>
  <c r="P2634" i="8"/>
  <c r="R2633" i="8"/>
  <c r="Q2633" i="8"/>
  <c r="S2633" i="8" s="1" a="1"/>
  <c r="S2633" i="8" s="1"/>
  <c r="P2633" i="8"/>
  <c r="R2632" i="8"/>
  <c r="Q2632" i="8"/>
  <c r="S2632" i="8" s="1" a="1"/>
  <c r="S2632" i="8" s="1"/>
  <c r="P2632" i="8"/>
  <c r="R2631" i="8"/>
  <c r="Q2631" i="8"/>
  <c r="S2631" i="8" s="1" a="1"/>
  <c r="S2631" i="8" s="1"/>
  <c r="P2631" i="8"/>
  <c r="R2630" i="8"/>
  <c r="Q2630" i="8"/>
  <c r="S2630" i="8" s="1" a="1"/>
  <c r="S2630" i="8" s="1"/>
  <c r="P2630" i="8"/>
  <c r="R2629" i="8"/>
  <c r="Q2629" i="8"/>
  <c r="S2629" i="8" s="1" a="1"/>
  <c r="S2629" i="8" s="1"/>
  <c r="P2629" i="8"/>
  <c r="R2628" i="8"/>
  <c r="Q2628" i="8"/>
  <c r="S2628" i="8" s="1" a="1"/>
  <c r="S2628" i="8" s="1"/>
  <c r="P2628" i="8"/>
  <c r="R2627" i="8"/>
  <c r="Q2627" i="8"/>
  <c r="S2627" i="8" s="1" a="1"/>
  <c r="S2627" i="8" s="1"/>
  <c r="P2627" i="8"/>
  <c r="R2626" i="8"/>
  <c r="Q2626" i="8"/>
  <c r="S2626" i="8" s="1" a="1"/>
  <c r="S2626" i="8" s="1"/>
  <c r="P2626" i="8"/>
  <c r="R2625" i="8"/>
  <c r="Q2625" i="8"/>
  <c r="S2625" i="8" s="1" a="1"/>
  <c r="S2625" i="8" s="1"/>
  <c r="P2625" i="8"/>
  <c r="R2624" i="8"/>
  <c r="Q2624" i="8"/>
  <c r="S2624" i="8" s="1" a="1"/>
  <c r="S2624" i="8" s="1"/>
  <c r="P2624" i="8"/>
  <c r="R2623" i="8"/>
  <c r="Q2623" i="8"/>
  <c r="S2623" i="8" s="1" a="1"/>
  <c r="S2623" i="8" s="1"/>
  <c r="P2623" i="8"/>
  <c r="R2622" i="8"/>
  <c r="Q2622" i="8"/>
  <c r="S2622" i="8" s="1" a="1"/>
  <c r="S2622" i="8" s="1"/>
  <c r="P2622" i="8"/>
  <c r="R2621" i="8"/>
  <c r="Q2621" i="8"/>
  <c r="S2621" i="8" s="1" a="1"/>
  <c r="S2621" i="8" s="1"/>
  <c r="P2621" i="8"/>
  <c r="R2620" i="8"/>
  <c r="Q2620" i="8"/>
  <c r="S2620" i="8" s="1" a="1"/>
  <c r="S2620" i="8" s="1"/>
  <c r="P2620" i="8"/>
  <c r="R2619" i="8"/>
  <c r="Q2619" i="8"/>
  <c r="S2619" i="8" s="1" a="1"/>
  <c r="S2619" i="8" s="1"/>
  <c r="P2619" i="8"/>
  <c r="R2618" i="8"/>
  <c r="Q2618" i="8"/>
  <c r="S2618" i="8" s="1" a="1"/>
  <c r="S2618" i="8" s="1"/>
  <c r="P2618" i="8"/>
  <c r="R2617" i="8"/>
  <c r="Q2617" i="8"/>
  <c r="S2617" i="8" s="1" a="1"/>
  <c r="S2617" i="8" s="1"/>
  <c r="P2617" i="8"/>
  <c r="R2616" i="8"/>
  <c r="Q2616" i="8"/>
  <c r="S2616" i="8" s="1" a="1"/>
  <c r="S2616" i="8" s="1"/>
  <c r="P2616" i="8"/>
  <c r="R2615" i="8"/>
  <c r="Q2615" i="8"/>
  <c r="S2615" i="8" s="1" a="1"/>
  <c r="S2615" i="8" s="1"/>
  <c r="P2615" i="8"/>
  <c r="R2614" i="8"/>
  <c r="Q2614" i="8"/>
  <c r="S2614" i="8" s="1" a="1"/>
  <c r="S2614" i="8" s="1"/>
  <c r="P2614" i="8"/>
  <c r="R2613" i="8"/>
  <c r="Q2613" i="8"/>
  <c r="S2613" i="8" s="1" a="1"/>
  <c r="S2613" i="8" s="1"/>
  <c r="P2613" i="8"/>
  <c r="R2612" i="8"/>
  <c r="Q2612" i="8"/>
  <c r="S2612" i="8" s="1" a="1"/>
  <c r="S2612" i="8" s="1"/>
  <c r="P2612" i="8"/>
  <c r="R2611" i="8"/>
  <c r="Q2611" i="8"/>
  <c r="S2611" i="8" s="1" a="1"/>
  <c r="S2611" i="8" s="1"/>
  <c r="P2611" i="8"/>
  <c r="R2610" i="8"/>
  <c r="Q2610" i="8"/>
  <c r="S2610" i="8" s="1" a="1"/>
  <c r="S2610" i="8" s="1"/>
  <c r="P2610" i="8"/>
  <c r="R2609" i="8"/>
  <c r="Q2609" i="8"/>
  <c r="S2609" i="8" s="1" a="1"/>
  <c r="S2609" i="8" s="1"/>
  <c r="P2609" i="8"/>
  <c r="R2608" i="8"/>
  <c r="Q2608" i="8"/>
  <c r="S2608" i="8" s="1" a="1"/>
  <c r="S2608" i="8" s="1"/>
  <c r="P2608" i="8"/>
  <c r="R2607" i="8"/>
  <c r="Q2607" i="8"/>
  <c r="S2607" i="8" s="1" a="1"/>
  <c r="S2607" i="8" s="1"/>
  <c r="P2607" i="8"/>
  <c r="R2606" i="8"/>
  <c r="Q2606" i="8"/>
  <c r="S2606" i="8" s="1" a="1"/>
  <c r="S2606" i="8" s="1"/>
  <c r="P2606" i="8"/>
  <c r="R2605" i="8"/>
  <c r="Q2605" i="8"/>
  <c r="S2605" i="8" s="1" a="1"/>
  <c r="S2605" i="8" s="1"/>
  <c r="P2605" i="8"/>
  <c r="R2604" i="8"/>
  <c r="Q2604" i="8"/>
  <c r="S2604" i="8" s="1" a="1"/>
  <c r="S2604" i="8" s="1"/>
  <c r="P2604" i="8"/>
  <c r="R2603" i="8"/>
  <c r="Q2603" i="8"/>
  <c r="S2603" i="8" s="1" a="1"/>
  <c r="S2603" i="8" s="1"/>
  <c r="P2603" i="8"/>
  <c r="R2602" i="8"/>
  <c r="Q2602" i="8"/>
  <c r="S2602" i="8" s="1" a="1"/>
  <c r="S2602" i="8" s="1"/>
  <c r="P2602" i="8"/>
  <c r="R2601" i="8"/>
  <c r="Q2601" i="8"/>
  <c r="S2601" i="8" s="1" a="1"/>
  <c r="S2601" i="8" s="1"/>
  <c r="P2601" i="8"/>
  <c r="R2600" i="8"/>
  <c r="Q2600" i="8"/>
  <c r="S2600" i="8" s="1" a="1"/>
  <c r="S2600" i="8" s="1"/>
  <c r="P2600" i="8"/>
  <c r="R2599" i="8"/>
  <c r="Q2599" i="8"/>
  <c r="S2599" i="8" s="1" a="1"/>
  <c r="S2599" i="8" s="1"/>
  <c r="P2599" i="8"/>
  <c r="R2598" i="8"/>
  <c r="Q2598" i="8"/>
  <c r="S2598" i="8" s="1" a="1"/>
  <c r="S2598" i="8" s="1"/>
  <c r="P2598" i="8"/>
  <c r="R2597" i="8"/>
  <c r="Q2597" i="8"/>
  <c r="S2597" i="8" s="1" a="1"/>
  <c r="S2597" i="8" s="1"/>
  <c r="P2597" i="8"/>
  <c r="R2596" i="8"/>
  <c r="Q2596" i="8"/>
  <c r="S2596" i="8" s="1" a="1"/>
  <c r="S2596" i="8" s="1"/>
  <c r="P2596" i="8"/>
  <c r="R2595" i="8"/>
  <c r="Q2595" i="8"/>
  <c r="S2595" i="8" s="1" a="1"/>
  <c r="S2595" i="8" s="1"/>
  <c r="P2595" i="8"/>
  <c r="R2594" i="8"/>
  <c r="Q2594" i="8"/>
  <c r="S2594" i="8" s="1" a="1"/>
  <c r="S2594" i="8" s="1"/>
  <c r="P2594" i="8"/>
  <c r="R2593" i="8"/>
  <c r="Q2593" i="8"/>
  <c r="S2593" i="8" s="1" a="1"/>
  <c r="S2593" i="8" s="1"/>
  <c r="P2593" i="8"/>
  <c r="R2592" i="8"/>
  <c r="Q2592" i="8"/>
  <c r="S2592" i="8" s="1" a="1"/>
  <c r="S2592" i="8" s="1"/>
  <c r="P2592" i="8"/>
  <c r="R2591" i="8"/>
  <c r="Q2591" i="8"/>
  <c r="S2591" i="8" s="1" a="1"/>
  <c r="S2591" i="8" s="1"/>
  <c r="P2591" i="8"/>
  <c r="R2590" i="8"/>
  <c r="Q2590" i="8"/>
  <c r="S2590" i="8" s="1" a="1"/>
  <c r="S2590" i="8" s="1"/>
  <c r="P2590" i="8"/>
  <c r="R2589" i="8"/>
  <c r="Q2589" i="8"/>
  <c r="S2589" i="8" s="1" a="1"/>
  <c r="S2589" i="8" s="1"/>
  <c r="P2589" i="8"/>
  <c r="R2588" i="8"/>
  <c r="Q2588" i="8"/>
  <c r="S2588" i="8" s="1" a="1"/>
  <c r="S2588" i="8" s="1"/>
  <c r="P2588" i="8"/>
  <c r="R2587" i="8"/>
  <c r="Q2587" i="8"/>
  <c r="S2587" i="8" s="1" a="1"/>
  <c r="S2587" i="8" s="1"/>
  <c r="P2587" i="8"/>
  <c r="R2586" i="8"/>
  <c r="Q2586" i="8"/>
  <c r="S2586" i="8" s="1" a="1"/>
  <c r="S2586" i="8" s="1"/>
  <c r="P2586" i="8"/>
  <c r="R2585" i="8"/>
  <c r="Q2585" i="8"/>
  <c r="S2585" i="8" s="1" a="1"/>
  <c r="S2585" i="8" s="1"/>
  <c r="P2585" i="8"/>
  <c r="R2584" i="8"/>
  <c r="Q2584" i="8"/>
  <c r="S2584" i="8" s="1" a="1"/>
  <c r="S2584" i="8" s="1"/>
  <c r="P2584" i="8"/>
  <c r="R2583" i="8"/>
  <c r="Q2583" i="8"/>
  <c r="S2583" i="8" s="1" a="1"/>
  <c r="S2583" i="8" s="1"/>
  <c r="P2583" i="8"/>
  <c r="R2582" i="8"/>
  <c r="Q2582" i="8"/>
  <c r="S2582" i="8" s="1" a="1"/>
  <c r="S2582" i="8" s="1"/>
  <c r="P2582" i="8"/>
  <c r="R2581" i="8"/>
  <c r="Q2581" i="8"/>
  <c r="S2581" i="8" s="1" a="1"/>
  <c r="S2581" i="8" s="1"/>
  <c r="P2581" i="8"/>
  <c r="R2580" i="8"/>
  <c r="Q2580" i="8"/>
  <c r="S2580" i="8" s="1" a="1"/>
  <c r="S2580" i="8" s="1"/>
  <c r="P2580" i="8"/>
  <c r="R2579" i="8"/>
  <c r="Q2579" i="8"/>
  <c r="S2579" i="8" s="1" a="1"/>
  <c r="S2579" i="8" s="1"/>
  <c r="P2579" i="8"/>
  <c r="R2578" i="8"/>
  <c r="Q2578" i="8"/>
  <c r="S2578" i="8" s="1" a="1"/>
  <c r="S2578" i="8" s="1"/>
  <c r="P2578" i="8"/>
  <c r="R2577" i="8"/>
  <c r="Q2577" i="8"/>
  <c r="S2577" i="8" s="1" a="1"/>
  <c r="S2577" i="8" s="1"/>
  <c r="P2577" i="8"/>
  <c r="R2576" i="8"/>
  <c r="Q2576" i="8"/>
  <c r="S2576" i="8" s="1" a="1"/>
  <c r="S2576" i="8" s="1"/>
  <c r="P2576" i="8"/>
  <c r="R2575" i="8"/>
  <c r="Q2575" i="8"/>
  <c r="S2575" i="8" s="1" a="1"/>
  <c r="S2575" i="8" s="1"/>
  <c r="P2575" i="8"/>
  <c r="R2574" i="8"/>
  <c r="Q2574" i="8"/>
  <c r="S2574" i="8" s="1" a="1"/>
  <c r="S2574" i="8" s="1"/>
  <c r="P2574" i="8"/>
  <c r="R2573" i="8"/>
  <c r="Q2573" i="8"/>
  <c r="S2573" i="8" s="1" a="1"/>
  <c r="S2573" i="8" s="1"/>
  <c r="P2573" i="8"/>
  <c r="R2572" i="8"/>
  <c r="Q2572" i="8"/>
  <c r="S2572" i="8" s="1" a="1"/>
  <c r="S2572" i="8" s="1"/>
  <c r="P2572" i="8"/>
  <c r="R2571" i="8"/>
  <c r="Q2571" i="8"/>
  <c r="S2571" i="8" s="1" a="1"/>
  <c r="S2571" i="8" s="1"/>
  <c r="P2571" i="8"/>
  <c r="R2570" i="8"/>
  <c r="Q2570" i="8"/>
  <c r="S2570" i="8" s="1" a="1"/>
  <c r="S2570" i="8" s="1"/>
  <c r="P2570" i="8"/>
  <c r="R2569" i="8"/>
  <c r="Q2569" i="8"/>
  <c r="S2569" i="8" s="1" a="1"/>
  <c r="S2569" i="8" s="1"/>
  <c r="P2569" i="8"/>
  <c r="R2568" i="8"/>
  <c r="Q2568" i="8"/>
  <c r="S2568" i="8" s="1" a="1"/>
  <c r="S2568" i="8" s="1"/>
  <c r="P2568" i="8"/>
  <c r="R2567" i="8"/>
  <c r="Q2567" i="8"/>
  <c r="S2567" i="8" s="1" a="1"/>
  <c r="S2567" i="8" s="1"/>
  <c r="P2567" i="8"/>
  <c r="R2566" i="8"/>
  <c r="Q2566" i="8"/>
  <c r="S2566" i="8" s="1" a="1"/>
  <c r="S2566" i="8" s="1"/>
  <c r="P2566" i="8"/>
  <c r="R2565" i="8"/>
  <c r="Q2565" i="8"/>
  <c r="S2565" i="8" s="1" a="1"/>
  <c r="S2565" i="8" s="1"/>
  <c r="P2565" i="8"/>
  <c r="R2564" i="8"/>
  <c r="Q2564" i="8"/>
  <c r="S2564" i="8" s="1" a="1"/>
  <c r="S2564" i="8" s="1"/>
  <c r="P2564" i="8"/>
  <c r="R2563" i="8"/>
  <c r="Q2563" i="8"/>
  <c r="S2563" i="8" s="1" a="1"/>
  <c r="S2563" i="8" s="1"/>
  <c r="P2563" i="8"/>
  <c r="R2562" i="8"/>
  <c r="Q2562" i="8"/>
  <c r="S2562" i="8" s="1" a="1"/>
  <c r="S2562" i="8" s="1"/>
  <c r="P2562" i="8"/>
  <c r="R2561" i="8"/>
  <c r="Q2561" i="8"/>
  <c r="S2561" i="8" s="1" a="1"/>
  <c r="S2561" i="8" s="1"/>
  <c r="P2561" i="8"/>
  <c r="R2560" i="8"/>
  <c r="Q2560" i="8"/>
  <c r="S2560" i="8" s="1" a="1"/>
  <c r="S2560" i="8" s="1"/>
  <c r="P2560" i="8"/>
  <c r="R2559" i="8"/>
  <c r="Q2559" i="8"/>
  <c r="S2559" i="8" s="1" a="1"/>
  <c r="S2559" i="8" s="1"/>
  <c r="P2559" i="8"/>
  <c r="R2558" i="8"/>
  <c r="Q2558" i="8"/>
  <c r="S2558" i="8" s="1" a="1"/>
  <c r="S2558" i="8" s="1"/>
  <c r="P2558" i="8"/>
  <c r="R2557" i="8"/>
  <c r="Q2557" i="8"/>
  <c r="S2557" i="8" s="1" a="1"/>
  <c r="S2557" i="8" s="1"/>
  <c r="P2557" i="8"/>
  <c r="R2556" i="8"/>
  <c r="Q2556" i="8"/>
  <c r="S2556" i="8" s="1" a="1"/>
  <c r="S2556" i="8" s="1"/>
  <c r="P2556" i="8"/>
  <c r="R2555" i="8"/>
  <c r="Q2555" i="8"/>
  <c r="S2555" i="8" s="1" a="1"/>
  <c r="S2555" i="8" s="1"/>
  <c r="P2555" i="8"/>
  <c r="R2554" i="8"/>
  <c r="Q2554" i="8"/>
  <c r="S2554" i="8" s="1" a="1"/>
  <c r="S2554" i="8" s="1"/>
  <c r="P2554" i="8"/>
  <c r="R2553" i="8"/>
  <c r="Q2553" i="8"/>
  <c r="S2553" i="8" s="1" a="1"/>
  <c r="S2553" i="8" s="1"/>
  <c r="P2553" i="8"/>
  <c r="R2552" i="8"/>
  <c r="Q2552" i="8"/>
  <c r="S2552" i="8" s="1" a="1"/>
  <c r="S2552" i="8" s="1"/>
  <c r="P2552" i="8"/>
  <c r="R2551" i="8"/>
  <c r="Q2551" i="8"/>
  <c r="S2551" i="8" s="1" a="1"/>
  <c r="S2551" i="8" s="1"/>
  <c r="P2551" i="8"/>
  <c r="R2550" i="8"/>
  <c r="Q2550" i="8"/>
  <c r="S2550" i="8" s="1" a="1"/>
  <c r="S2550" i="8" s="1"/>
  <c r="P2550" i="8"/>
  <c r="R2549" i="8"/>
  <c r="Q2549" i="8"/>
  <c r="S2549" i="8" s="1" a="1"/>
  <c r="S2549" i="8" s="1"/>
  <c r="P2549" i="8"/>
  <c r="R2548" i="8"/>
  <c r="Q2548" i="8"/>
  <c r="S2548" i="8" s="1" a="1"/>
  <c r="S2548" i="8" s="1"/>
  <c r="P2548" i="8"/>
  <c r="R2547" i="8"/>
  <c r="Q2547" i="8"/>
  <c r="S2547" i="8" s="1" a="1"/>
  <c r="S2547" i="8" s="1"/>
  <c r="P2547" i="8"/>
  <c r="R2546" i="8"/>
  <c r="Q2546" i="8"/>
  <c r="S2546" i="8" s="1" a="1"/>
  <c r="S2546" i="8" s="1"/>
  <c r="P2546" i="8"/>
  <c r="R2545" i="8"/>
  <c r="Q2545" i="8"/>
  <c r="S2545" i="8" s="1" a="1"/>
  <c r="S2545" i="8" s="1"/>
  <c r="P2545" i="8"/>
  <c r="R2544" i="8"/>
  <c r="Q2544" i="8"/>
  <c r="S2544" i="8" s="1" a="1"/>
  <c r="S2544" i="8" s="1"/>
  <c r="P2544" i="8"/>
  <c r="R2543" i="8"/>
  <c r="Q2543" i="8"/>
  <c r="S2543" i="8" s="1" a="1"/>
  <c r="S2543" i="8" s="1"/>
  <c r="P2543" i="8"/>
  <c r="R2542" i="8"/>
  <c r="Q2542" i="8"/>
  <c r="S2542" i="8" s="1" a="1"/>
  <c r="S2542" i="8" s="1"/>
  <c r="P2542" i="8"/>
  <c r="R2541" i="8"/>
  <c r="Q2541" i="8"/>
  <c r="S2541" i="8" s="1" a="1"/>
  <c r="S2541" i="8" s="1"/>
  <c r="P2541" i="8"/>
  <c r="R2540" i="8"/>
  <c r="Q2540" i="8"/>
  <c r="S2540" i="8" s="1" a="1"/>
  <c r="S2540" i="8" s="1"/>
  <c r="P2540" i="8"/>
  <c r="R2539" i="8"/>
  <c r="Q2539" i="8"/>
  <c r="S2539" i="8" s="1" a="1"/>
  <c r="S2539" i="8" s="1"/>
  <c r="P2539" i="8"/>
  <c r="R2538" i="8"/>
  <c r="Q2538" i="8"/>
  <c r="S2538" i="8" s="1" a="1"/>
  <c r="S2538" i="8" s="1"/>
  <c r="P2538" i="8"/>
  <c r="R2537" i="8"/>
  <c r="Q2537" i="8"/>
  <c r="S2537" i="8" s="1" a="1"/>
  <c r="S2537" i="8" s="1"/>
  <c r="P2537" i="8"/>
  <c r="R2536" i="8"/>
  <c r="Q2536" i="8"/>
  <c r="S2536" i="8" s="1" a="1"/>
  <c r="S2536" i="8" s="1"/>
  <c r="P2536" i="8"/>
  <c r="R2535" i="8"/>
  <c r="Q2535" i="8"/>
  <c r="S2535" i="8" s="1" a="1"/>
  <c r="S2535" i="8" s="1"/>
  <c r="P2535" i="8"/>
  <c r="R2534" i="8"/>
  <c r="Q2534" i="8"/>
  <c r="S2534" i="8" s="1" a="1"/>
  <c r="S2534" i="8" s="1"/>
  <c r="P2534" i="8"/>
  <c r="R2533" i="8"/>
  <c r="Q2533" i="8"/>
  <c r="S2533" i="8" s="1" a="1"/>
  <c r="S2533" i="8" s="1"/>
  <c r="P2533" i="8"/>
  <c r="R2532" i="8"/>
  <c r="Q2532" i="8"/>
  <c r="S2532" i="8" s="1" a="1"/>
  <c r="S2532" i="8" s="1"/>
  <c r="P2532" i="8"/>
  <c r="R2531" i="8"/>
  <c r="Q2531" i="8"/>
  <c r="S2531" i="8" s="1" a="1"/>
  <c r="S2531" i="8" s="1"/>
  <c r="P2531" i="8"/>
  <c r="R2530" i="8"/>
  <c r="Q2530" i="8"/>
  <c r="S2530" i="8" s="1" a="1"/>
  <c r="S2530" i="8" s="1"/>
  <c r="P2530" i="8"/>
  <c r="R2529" i="8"/>
  <c r="Q2529" i="8"/>
  <c r="S2529" i="8" s="1" a="1"/>
  <c r="S2529" i="8" s="1"/>
  <c r="P2529" i="8"/>
  <c r="R2528" i="8"/>
  <c r="Q2528" i="8"/>
  <c r="S2528" i="8" s="1" a="1"/>
  <c r="S2528" i="8" s="1"/>
  <c r="P2528" i="8"/>
  <c r="R2527" i="8"/>
  <c r="Q2527" i="8"/>
  <c r="S2527" i="8" s="1" a="1"/>
  <c r="S2527" i="8" s="1"/>
  <c r="P2527" i="8"/>
  <c r="R2526" i="8"/>
  <c r="Q2526" i="8"/>
  <c r="S2526" i="8" s="1" a="1"/>
  <c r="S2526" i="8" s="1"/>
  <c r="P2526" i="8"/>
  <c r="R2525" i="8"/>
  <c r="Q2525" i="8"/>
  <c r="S2525" i="8" s="1" a="1"/>
  <c r="S2525" i="8" s="1"/>
  <c r="P2525" i="8"/>
  <c r="R2524" i="8"/>
  <c r="Q2524" i="8"/>
  <c r="S2524" i="8" s="1" a="1"/>
  <c r="S2524" i="8" s="1"/>
  <c r="P2524" i="8"/>
  <c r="R2523" i="8"/>
  <c r="Q2523" i="8"/>
  <c r="S2523" i="8" s="1" a="1"/>
  <c r="S2523" i="8" s="1"/>
  <c r="P2523" i="8"/>
  <c r="R2522" i="8"/>
  <c r="Q2522" i="8"/>
  <c r="S2522" i="8" s="1" a="1"/>
  <c r="S2522" i="8" s="1"/>
  <c r="P2522" i="8"/>
  <c r="R2521" i="8"/>
  <c r="Q2521" i="8"/>
  <c r="S2521" i="8" s="1" a="1"/>
  <c r="S2521" i="8" s="1"/>
  <c r="P2521" i="8"/>
  <c r="R2520" i="8"/>
  <c r="Q2520" i="8"/>
  <c r="S2520" i="8" s="1" a="1"/>
  <c r="S2520" i="8" s="1"/>
  <c r="P2520" i="8"/>
  <c r="R2519" i="8"/>
  <c r="Q2519" i="8"/>
  <c r="S2519" i="8" s="1" a="1"/>
  <c r="S2519" i="8" s="1"/>
  <c r="P2519" i="8"/>
  <c r="R2518" i="8"/>
  <c r="Q2518" i="8"/>
  <c r="S2518" i="8" s="1" a="1"/>
  <c r="S2518" i="8" s="1"/>
  <c r="P2518" i="8"/>
  <c r="R2517" i="8"/>
  <c r="Q2517" i="8"/>
  <c r="S2517" i="8" s="1" a="1"/>
  <c r="S2517" i="8" s="1"/>
  <c r="P2517" i="8"/>
  <c r="R2516" i="8"/>
  <c r="Q2516" i="8"/>
  <c r="S2516" i="8" s="1" a="1"/>
  <c r="S2516" i="8" s="1"/>
  <c r="P2516" i="8"/>
  <c r="R2515" i="8"/>
  <c r="Q2515" i="8"/>
  <c r="S2515" i="8" s="1" a="1"/>
  <c r="S2515" i="8" s="1"/>
  <c r="P2515" i="8"/>
  <c r="R2514" i="8"/>
  <c r="Q2514" i="8"/>
  <c r="S2514" i="8" s="1" a="1"/>
  <c r="S2514" i="8" s="1"/>
  <c r="P2514" i="8"/>
  <c r="R2513" i="8"/>
  <c r="Q2513" i="8"/>
  <c r="S2513" i="8" s="1" a="1"/>
  <c r="S2513" i="8" s="1"/>
  <c r="P2513" i="8"/>
  <c r="R2512" i="8"/>
  <c r="Q2512" i="8"/>
  <c r="S2512" i="8" s="1" a="1"/>
  <c r="S2512" i="8" s="1"/>
  <c r="P2512" i="8"/>
  <c r="R2511" i="8"/>
  <c r="Q2511" i="8"/>
  <c r="S2511" i="8" s="1" a="1"/>
  <c r="S2511" i="8" s="1"/>
  <c r="P2511" i="8"/>
  <c r="R2510" i="8"/>
  <c r="Q2510" i="8"/>
  <c r="S2510" i="8" s="1" a="1"/>
  <c r="S2510" i="8" s="1"/>
  <c r="P2510" i="8"/>
  <c r="R2509" i="8"/>
  <c r="Q2509" i="8"/>
  <c r="S2509" i="8" s="1" a="1"/>
  <c r="S2509" i="8" s="1"/>
  <c r="P2509" i="8"/>
  <c r="R2508" i="8"/>
  <c r="Q2508" i="8"/>
  <c r="S2508" i="8" s="1" a="1"/>
  <c r="S2508" i="8" s="1"/>
  <c r="P2508" i="8"/>
  <c r="R2507" i="8"/>
  <c r="Q2507" i="8"/>
  <c r="S2507" i="8" s="1" a="1"/>
  <c r="S2507" i="8" s="1"/>
  <c r="P2507" i="8"/>
  <c r="R2506" i="8"/>
  <c r="Q2506" i="8"/>
  <c r="S2506" i="8" s="1" a="1"/>
  <c r="S2506" i="8" s="1"/>
  <c r="P2506" i="8"/>
  <c r="R2505" i="8"/>
  <c r="Q2505" i="8"/>
  <c r="S2505" i="8" s="1" a="1"/>
  <c r="S2505" i="8" s="1"/>
  <c r="P2505" i="8"/>
  <c r="R2504" i="8"/>
  <c r="Q2504" i="8"/>
  <c r="S2504" i="8" s="1" a="1"/>
  <c r="S2504" i="8" s="1"/>
  <c r="P2504" i="8"/>
  <c r="R2503" i="8"/>
  <c r="Q2503" i="8"/>
  <c r="S2503" i="8" s="1" a="1"/>
  <c r="S2503" i="8" s="1"/>
  <c r="P2503" i="8"/>
  <c r="R2502" i="8"/>
  <c r="Q2502" i="8"/>
  <c r="S2502" i="8" s="1" a="1"/>
  <c r="S2502" i="8" s="1"/>
  <c r="P2502" i="8"/>
  <c r="R2501" i="8"/>
  <c r="Q2501" i="8"/>
  <c r="S2501" i="8" s="1" a="1"/>
  <c r="S2501" i="8" s="1"/>
  <c r="P2501" i="8"/>
  <c r="R2500" i="8"/>
  <c r="Q2500" i="8"/>
  <c r="S2500" i="8" s="1" a="1"/>
  <c r="S2500" i="8" s="1"/>
  <c r="P2500" i="8"/>
  <c r="R2499" i="8"/>
  <c r="Q2499" i="8"/>
  <c r="S2499" i="8" s="1" a="1"/>
  <c r="S2499" i="8" s="1"/>
  <c r="P2499" i="8"/>
  <c r="R2498" i="8"/>
  <c r="Q2498" i="8"/>
  <c r="S2498" i="8" s="1" a="1"/>
  <c r="S2498" i="8" s="1"/>
  <c r="P2498" i="8"/>
  <c r="R2497" i="8"/>
  <c r="Q2497" i="8"/>
  <c r="S2497" i="8" s="1" a="1"/>
  <c r="S2497" i="8" s="1"/>
  <c r="P2497" i="8"/>
  <c r="R2496" i="8"/>
  <c r="Q2496" i="8"/>
  <c r="S2496" i="8" s="1" a="1"/>
  <c r="S2496" i="8" s="1"/>
  <c r="P2496" i="8"/>
  <c r="R2495" i="8"/>
  <c r="Q2495" i="8"/>
  <c r="S2495" i="8" s="1" a="1"/>
  <c r="S2495" i="8" s="1"/>
  <c r="P2495" i="8"/>
  <c r="R2494" i="8"/>
  <c r="Q2494" i="8"/>
  <c r="S2494" i="8" s="1" a="1"/>
  <c r="S2494" i="8" s="1"/>
  <c r="P2494" i="8"/>
  <c r="R2493" i="8"/>
  <c r="Q2493" i="8"/>
  <c r="S2493" i="8" s="1" a="1"/>
  <c r="S2493" i="8" s="1"/>
  <c r="P2493" i="8"/>
  <c r="R2492" i="8"/>
  <c r="Q2492" i="8"/>
  <c r="S2492" i="8" s="1" a="1"/>
  <c r="S2492" i="8" s="1"/>
  <c r="P2492" i="8"/>
  <c r="R2491" i="8"/>
  <c r="Q2491" i="8"/>
  <c r="S2491" i="8" s="1" a="1"/>
  <c r="S2491" i="8" s="1"/>
  <c r="P2491" i="8"/>
  <c r="R2490" i="8"/>
  <c r="Q2490" i="8"/>
  <c r="S2490" i="8" s="1" a="1"/>
  <c r="S2490" i="8" s="1"/>
  <c r="P2490" i="8"/>
  <c r="R2489" i="8"/>
  <c r="Q2489" i="8"/>
  <c r="S2489" i="8" s="1" a="1"/>
  <c r="S2489" i="8" s="1"/>
  <c r="P2489" i="8"/>
  <c r="R2488" i="8"/>
  <c r="Q2488" i="8"/>
  <c r="S2488" i="8" s="1" a="1"/>
  <c r="S2488" i="8" s="1"/>
  <c r="P2488" i="8"/>
  <c r="R2487" i="8"/>
  <c r="Q2487" i="8"/>
  <c r="S2487" i="8" s="1" a="1"/>
  <c r="S2487" i="8" s="1"/>
  <c r="P2487" i="8"/>
  <c r="R2486" i="8"/>
  <c r="Q2486" i="8"/>
  <c r="S2486" i="8" s="1" a="1"/>
  <c r="S2486" i="8" s="1"/>
  <c r="P2486" i="8"/>
  <c r="R2485" i="8"/>
  <c r="Q2485" i="8"/>
  <c r="S2485" i="8" s="1" a="1"/>
  <c r="S2485" i="8" s="1"/>
  <c r="P2485" i="8"/>
  <c r="R2484" i="8"/>
  <c r="Q2484" i="8"/>
  <c r="S2484" i="8" s="1" a="1"/>
  <c r="S2484" i="8" s="1"/>
  <c r="P2484" i="8"/>
  <c r="R2483" i="8"/>
  <c r="Q2483" i="8"/>
  <c r="S2483" i="8" s="1" a="1"/>
  <c r="S2483" i="8" s="1"/>
  <c r="P2483" i="8"/>
  <c r="R2482" i="8"/>
  <c r="Q2482" i="8"/>
  <c r="S2482" i="8" s="1" a="1"/>
  <c r="S2482" i="8" s="1"/>
  <c r="P2482" i="8"/>
  <c r="R2481" i="8"/>
  <c r="Q2481" i="8"/>
  <c r="S2481" i="8" s="1" a="1"/>
  <c r="S2481" i="8" s="1"/>
  <c r="P2481" i="8"/>
  <c r="R2480" i="8"/>
  <c r="Q2480" i="8"/>
  <c r="S2480" i="8" s="1" a="1"/>
  <c r="S2480" i="8" s="1"/>
  <c r="P2480" i="8"/>
  <c r="R2479" i="8"/>
  <c r="Q2479" i="8"/>
  <c r="S2479" i="8" s="1" a="1"/>
  <c r="S2479" i="8" s="1"/>
  <c r="P2479" i="8"/>
  <c r="R2478" i="8"/>
  <c r="Q2478" i="8"/>
  <c r="S2478" i="8" s="1" a="1"/>
  <c r="S2478" i="8" s="1"/>
  <c r="P2478" i="8"/>
  <c r="R2477" i="8"/>
  <c r="Q2477" i="8"/>
  <c r="S2477" i="8" s="1" a="1"/>
  <c r="S2477" i="8" s="1"/>
  <c r="P2477" i="8"/>
  <c r="R2476" i="8"/>
  <c r="Q2476" i="8"/>
  <c r="S2476" i="8" s="1" a="1"/>
  <c r="S2476" i="8" s="1"/>
  <c r="P2476" i="8"/>
  <c r="R2475" i="8"/>
  <c r="Q2475" i="8"/>
  <c r="S2475" i="8" s="1" a="1"/>
  <c r="S2475" i="8" s="1"/>
  <c r="P2475" i="8"/>
  <c r="R2474" i="8"/>
  <c r="Q2474" i="8"/>
  <c r="S2474" i="8" s="1" a="1"/>
  <c r="S2474" i="8" s="1"/>
  <c r="P2474" i="8"/>
  <c r="R2473" i="8"/>
  <c r="Q2473" i="8"/>
  <c r="S2473" i="8" s="1" a="1"/>
  <c r="S2473" i="8" s="1"/>
  <c r="P2473" i="8"/>
  <c r="R2472" i="8"/>
  <c r="Q2472" i="8"/>
  <c r="S2472" i="8" s="1" a="1"/>
  <c r="S2472" i="8" s="1"/>
  <c r="P2472" i="8"/>
  <c r="R2471" i="8"/>
  <c r="Q2471" i="8"/>
  <c r="S2471" i="8" s="1" a="1"/>
  <c r="S2471" i="8" s="1"/>
  <c r="P2471" i="8"/>
  <c r="R2470" i="8"/>
  <c r="Q2470" i="8"/>
  <c r="S2470" i="8" s="1" a="1"/>
  <c r="S2470" i="8" s="1"/>
  <c r="P2470" i="8"/>
  <c r="R2469" i="8"/>
  <c r="Q2469" i="8"/>
  <c r="S2469" i="8" s="1" a="1"/>
  <c r="S2469" i="8" s="1"/>
  <c r="P2469" i="8"/>
  <c r="R2468" i="8"/>
  <c r="Q2468" i="8"/>
  <c r="S2468" i="8" s="1" a="1"/>
  <c r="S2468" i="8" s="1"/>
  <c r="P2468" i="8"/>
  <c r="R2467" i="8"/>
  <c r="Q2467" i="8"/>
  <c r="S2467" i="8" s="1" a="1"/>
  <c r="S2467" i="8" s="1"/>
  <c r="P2467" i="8"/>
  <c r="R2466" i="8"/>
  <c r="Q2466" i="8"/>
  <c r="S2466" i="8" s="1" a="1"/>
  <c r="S2466" i="8" s="1"/>
  <c r="P2466" i="8"/>
  <c r="R2465" i="8"/>
  <c r="Q2465" i="8"/>
  <c r="S2465" i="8" s="1" a="1"/>
  <c r="S2465" i="8" s="1"/>
  <c r="P2465" i="8"/>
  <c r="R2464" i="8"/>
  <c r="Q2464" i="8"/>
  <c r="S2464" i="8" s="1" a="1"/>
  <c r="S2464" i="8" s="1"/>
  <c r="P2464" i="8"/>
  <c r="R2463" i="8"/>
  <c r="Q2463" i="8"/>
  <c r="S2463" i="8" s="1" a="1"/>
  <c r="S2463" i="8" s="1"/>
  <c r="P2463" i="8"/>
  <c r="R2462" i="8"/>
  <c r="Q2462" i="8"/>
  <c r="S2462" i="8" s="1" a="1"/>
  <c r="S2462" i="8" s="1"/>
  <c r="P2462" i="8"/>
  <c r="R2461" i="8"/>
  <c r="Q2461" i="8"/>
  <c r="S2461" i="8" s="1" a="1"/>
  <c r="S2461" i="8" s="1"/>
  <c r="P2461" i="8"/>
  <c r="R2460" i="8"/>
  <c r="Q2460" i="8"/>
  <c r="S2460" i="8" s="1" a="1"/>
  <c r="S2460" i="8" s="1"/>
  <c r="P2460" i="8"/>
  <c r="R2459" i="8"/>
  <c r="Q2459" i="8"/>
  <c r="S2459" i="8" s="1" a="1"/>
  <c r="S2459" i="8" s="1"/>
  <c r="P2459" i="8"/>
  <c r="R2458" i="8"/>
  <c r="Q2458" i="8"/>
  <c r="S2458" i="8" s="1" a="1"/>
  <c r="S2458" i="8" s="1"/>
  <c r="P2458" i="8"/>
  <c r="R2457" i="8"/>
  <c r="Q2457" i="8"/>
  <c r="S2457" i="8" s="1" a="1"/>
  <c r="S2457" i="8" s="1"/>
  <c r="P2457" i="8"/>
  <c r="R2456" i="8"/>
  <c r="Q2456" i="8"/>
  <c r="S2456" i="8" s="1" a="1"/>
  <c r="S2456" i="8" s="1"/>
  <c r="P2456" i="8"/>
  <c r="R2455" i="8"/>
  <c r="Q2455" i="8"/>
  <c r="S2455" i="8" s="1" a="1"/>
  <c r="S2455" i="8" s="1"/>
  <c r="P2455" i="8"/>
  <c r="R2454" i="8"/>
  <c r="Q2454" i="8"/>
  <c r="S2454" i="8" s="1" a="1"/>
  <c r="S2454" i="8" s="1"/>
  <c r="P2454" i="8"/>
  <c r="R2453" i="8"/>
  <c r="Q2453" i="8"/>
  <c r="S2453" i="8" s="1" a="1"/>
  <c r="S2453" i="8" s="1"/>
  <c r="P2453" i="8"/>
  <c r="R2452" i="8"/>
  <c r="Q2452" i="8"/>
  <c r="S2452" i="8" s="1" a="1"/>
  <c r="S2452" i="8" s="1"/>
  <c r="P2452" i="8"/>
  <c r="R2451" i="8"/>
  <c r="Q2451" i="8"/>
  <c r="S2451" i="8" s="1" a="1"/>
  <c r="S2451" i="8" s="1"/>
  <c r="P2451" i="8"/>
  <c r="R2450" i="8"/>
  <c r="Q2450" i="8"/>
  <c r="S2450" i="8" s="1" a="1"/>
  <c r="S2450" i="8" s="1"/>
  <c r="P2450" i="8"/>
  <c r="R2449" i="8"/>
  <c r="Q2449" i="8"/>
  <c r="S2449" i="8" s="1" a="1"/>
  <c r="S2449" i="8" s="1"/>
  <c r="P2449" i="8"/>
  <c r="R2448" i="8"/>
  <c r="Q2448" i="8"/>
  <c r="S2448" i="8" s="1" a="1"/>
  <c r="S2448" i="8" s="1"/>
  <c r="P2448" i="8"/>
  <c r="R2447" i="8"/>
  <c r="Q2447" i="8"/>
  <c r="S2447" i="8" s="1" a="1"/>
  <c r="S2447" i="8" s="1"/>
  <c r="P2447" i="8"/>
  <c r="R2446" i="8"/>
  <c r="Q2446" i="8"/>
  <c r="S2446" i="8" s="1" a="1"/>
  <c r="S2446" i="8" s="1"/>
  <c r="P2446" i="8"/>
  <c r="R2445" i="8"/>
  <c r="Q2445" i="8"/>
  <c r="S2445" i="8" s="1" a="1"/>
  <c r="S2445" i="8" s="1"/>
  <c r="P2445" i="8"/>
  <c r="R2444" i="8"/>
  <c r="Q2444" i="8"/>
  <c r="S2444" i="8" s="1" a="1"/>
  <c r="S2444" i="8" s="1"/>
  <c r="P2444" i="8"/>
  <c r="R2443" i="8"/>
  <c r="Q2443" i="8"/>
  <c r="S2443" i="8" s="1" a="1"/>
  <c r="S2443" i="8" s="1"/>
  <c r="P2443" i="8"/>
  <c r="R2442" i="8"/>
  <c r="Q2442" i="8"/>
  <c r="S2442" i="8" s="1" a="1"/>
  <c r="S2442" i="8" s="1"/>
  <c r="P2442" i="8"/>
  <c r="R2441" i="8"/>
  <c r="Q2441" i="8"/>
  <c r="S2441" i="8" s="1" a="1"/>
  <c r="S2441" i="8" s="1"/>
  <c r="P2441" i="8"/>
  <c r="R2440" i="8"/>
  <c r="Q2440" i="8"/>
  <c r="S2440" i="8" s="1" a="1"/>
  <c r="S2440" i="8" s="1"/>
  <c r="P2440" i="8"/>
  <c r="R2439" i="8"/>
  <c r="Q2439" i="8"/>
  <c r="S2439" i="8" s="1" a="1"/>
  <c r="S2439" i="8" s="1"/>
  <c r="P2439" i="8"/>
  <c r="R2438" i="8"/>
  <c r="Q2438" i="8"/>
  <c r="S2438" i="8" s="1" a="1"/>
  <c r="S2438" i="8" s="1"/>
  <c r="P2438" i="8"/>
  <c r="R2437" i="8"/>
  <c r="Q2437" i="8"/>
  <c r="S2437" i="8" s="1" a="1"/>
  <c r="S2437" i="8" s="1"/>
  <c r="P2437" i="8"/>
  <c r="R2436" i="8"/>
  <c r="Q2436" i="8"/>
  <c r="S2436" i="8" s="1" a="1"/>
  <c r="S2436" i="8" s="1"/>
  <c r="P2436" i="8"/>
  <c r="R2435" i="8"/>
  <c r="Q2435" i="8"/>
  <c r="S2435" i="8" s="1" a="1"/>
  <c r="S2435" i="8" s="1"/>
  <c r="P2435" i="8"/>
  <c r="R2434" i="8"/>
  <c r="Q2434" i="8"/>
  <c r="S2434" i="8" s="1" a="1"/>
  <c r="S2434" i="8" s="1"/>
  <c r="P2434" i="8"/>
  <c r="R2433" i="8"/>
  <c r="Q2433" i="8"/>
  <c r="S2433" i="8" s="1" a="1"/>
  <c r="S2433" i="8" s="1"/>
  <c r="P2433" i="8"/>
  <c r="R2432" i="8"/>
  <c r="Q2432" i="8"/>
  <c r="S2432" i="8" s="1" a="1"/>
  <c r="S2432" i="8" s="1"/>
  <c r="P2432" i="8"/>
  <c r="R2431" i="8"/>
  <c r="Q2431" i="8"/>
  <c r="S2431" i="8" s="1" a="1"/>
  <c r="S2431" i="8" s="1"/>
  <c r="P2431" i="8"/>
  <c r="R2430" i="8"/>
  <c r="Q2430" i="8"/>
  <c r="S2430" i="8" s="1" a="1"/>
  <c r="S2430" i="8" s="1"/>
  <c r="P2430" i="8"/>
  <c r="R2429" i="8"/>
  <c r="Q2429" i="8"/>
  <c r="S2429" i="8" s="1" a="1"/>
  <c r="S2429" i="8" s="1"/>
  <c r="P2429" i="8"/>
  <c r="R2428" i="8"/>
  <c r="Q2428" i="8"/>
  <c r="S2428" i="8" s="1" a="1"/>
  <c r="S2428" i="8" s="1"/>
  <c r="P2428" i="8"/>
  <c r="R2427" i="8"/>
  <c r="Q2427" i="8"/>
  <c r="S2427" i="8" s="1" a="1"/>
  <c r="S2427" i="8" s="1"/>
  <c r="P2427" i="8"/>
  <c r="R2426" i="8"/>
  <c r="Q2426" i="8"/>
  <c r="S2426" i="8" s="1" a="1"/>
  <c r="S2426" i="8" s="1"/>
  <c r="P2426" i="8"/>
  <c r="R2425" i="8"/>
  <c r="Q2425" i="8"/>
  <c r="S2425" i="8" s="1" a="1"/>
  <c r="S2425" i="8" s="1"/>
  <c r="P2425" i="8"/>
  <c r="R2424" i="8"/>
  <c r="Q2424" i="8"/>
  <c r="S2424" i="8" s="1" a="1"/>
  <c r="S2424" i="8" s="1"/>
  <c r="P2424" i="8"/>
  <c r="R2423" i="8"/>
  <c r="Q2423" i="8"/>
  <c r="S2423" i="8" s="1" a="1"/>
  <c r="S2423" i="8" s="1"/>
  <c r="P2423" i="8"/>
  <c r="R2422" i="8"/>
  <c r="Q2422" i="8"/>
  <c r="S2422" i="8" s="1" a="1"/>
  <c r="S2422" i="8" s="1"/>
  <c r="P2422" i="8"/>
  <c r="R2421" i="8"/>
  <c r="Q2421" i="8"/>
  <c r="S2421" i="8" s="1" a="1"/>
  <c r="S2421" i="8" s="1"/>
  <c r="P2421" i="8"/>
  <c r="R2420" i="8"/>
  <c r="Q2420" i="8"/>
  <c r="S2420" i="8" s="1" a="1"/>
  <c r="S2420" i="8" s="1"/>
  <c r="P2420" i="8"/>
  <c r="R2419" i="8"/>
  <c r="Q2419" i="8"/>
  <c r="S2419" i="8" s="1" a="1"/>
  <c r="S2419" i="8" s="1"/>
  <c r="P2419" i="8"/>
  <c r="R2418" i="8"/>
  <c r="Q2418" i="8"/>
  <c r="S2418" i="8" s="1" a="1"/>
  <c r="S2418" i="8" s="1"/>
  <c r="P2418" i="8"/>
  <c r="R2417" i="8"/>
  <c r="Q2417" i="8"/>
  <c r="S2417" i="8" s="1" a="1"/>
  <c r="S2417" i="8" s="1"/>
  <c r="P2417" i="8"/>
  <c r="R2416" i="8"/>
  <c r="Q2416" i="8"/>
  <c r="S2416" i="8" s="1" a="1"/>
  <c r="S2416" i="8" s="1"/>
  <c r="P2416" i="8"/>
  <c r="R2415" i="8"/>
  <c r="Q2415" i="8"/>
  <c r="S2415" i="8" s="1" a="1"/>
  <c r="S2415" i="8" s="1"/>
  <c r="P2415" i="8"/>
  <c r="R2414" i="8"/>
  <c r="Q2414" i="8"/>
  <c r="S2414" i="8" s="1" a="1"/>
  <c r="S2414" i="8" s="1"/>
  <c r="P2414" i="8"/>
  <c r="R2413" i="8"/>
  <c r="Q2413" i="8"/>
  <c r="S2413" i="8" s="1" a="1"/>
  <c r="S2413" i="8" s="1"/>
  <c r="P2413" i="8"/>
  <c r="R2412" i="8"/>
  <c r="Q2412" i="8"/>
  <c r="S2412" i="8" s="1" a="1"/>
  <c r="S2412" i="8" s="1"/>
  <c r="P2412" i="8"/>
  <c r="R2411" i="8"/>
  <c r="Q2411" i="8"/>
  <c r="S2411" i="8" s="1" a="1"/>
  <c r="S2411" i="8" s="1"/>
  <c r="P2411" i="8"/>
  <c r="R2410" i="8"/>
  <c r="Q2410" i="8"/>
  <c r="S2410" i="8" s="1" a="1"/>
  <c r="S2410" i="8" s="1"/>
  <c r="P2410" i="8"/>
  <c r="R2409" i="8"/>
  <c r="Q2409" i="8"/>
  <c r="S2409" i="8" s="1" a="1"/>
  <c r="S2409" i="8" s="1"/>
  <c r="P2409" i="8"/>
  <c r="R2408" i="8"/>
  <c r="Q2408" i="8"/>
  <c r="S2408" i="8" s="1" a="1"/>
  <c r="S2408" i="8" s="1"/>
  <c r="P2408" i="8"/>
  <c r="R2407" i="8"/>
  <c r="Q2407" i="8"/>
  <c r="S2407" i="8" s="1" a="1"/>
  <c r="S2407" i="8" s="1"/>
  <c r="P2407" i="8"/>
  <c r="R2406" i="8"/>
  <c r="Q2406" i="8"/>
  <c r="S2406" i="8" s="1" a="1"/>
  <c r="S2406" i="8" s="1"/>
  <c r="P2406" i="8"/>
  <c r="R2405" i="8"/>
  <c r="Q2405" i="8"/>
  <c r="S2405" i="8" s="1" a="1"/>
  <c r="S2405" i="8" s="1"/>
  <c r="P2405" i="8"/>
  <c r="R2404" i="8"/>
  <c r="Q2404" i="8"/>
  <c r="S2404" i="8" s="1" a="1"/>
  <c r="S2404" i="8" s="1"/>
  <c r="P2404" i="8"/>
  <c r="R2403" i="8"/>
  <c r="Q2403" i="8"/>
  <c r="S2403" i="8" s="1" a="1"/>
  <c r="S2403" i="8" s="1"/>
  <c r="P2403" i="8"/>
  <c r="R2402" i="8"/>
  <c r="Q2402" i="8"/>
  <c r="S2402" i="8" s="1" a="1"/>
  <c r="S2402" i="8" s="1"/>
  <c r="P2402" i="8"/>
  <c r="R2401" i="8"/>
  <c r="Q2401" i="8"/>
  <c r="S2401" i="8" s="1" a="1"/>
  <c r="S2401" i="8" s="1"/>
  <c r="P2401" i="8"/>
  <c r="R2400" i="8"/>
  <c r="Q2400" i="8"/>
  <c r="S2400" i="8" s="1" a="1"/>
  <c r="S2400" i="8" s="1"/>
  <c r="P2400" i="8"/>
  <c r="R2399" i="8"/>
  <c r="Q2399" i="8"/>
  <c r="S2399" i="8" s="1" a="1"/>
  <c r="S2399" i="8" s="1"/>
  <c r="P2399" i="8"/>
  <c r="R2398" i="8"/>
  <c r="Q2398" i="8"/>
  <c r="S2398" i="8" s="1" a="1"/>
  <c r="S2398" i="8" s="1"/>
  <c r="P2398" i="8"/>
  <c r="R2397" i="8"/>
  <c r="Q2397" i="8"/>
  <c r="S2397" i="8" s="1" a="1"/>
  <c r="S2397" i="8" s="1"/>
  <c r="P2397" i="8"/>
  <c r="R2396" i="8"/>
  <c r="Q2396" i="8"/>
  <c r="S2396" i="8" s="1" a="1"/>
  <c r="S2396" i="8" s="1"/>
  <c r="P2396" i="8"/>
  <c r="R2395" i="8"/>
  <c r="Q2395" i="8"/>
  <c r="S2395" i="8" s="1" a="1"/>
  <c r="S2395" i="8" s="1"/>
  <c r="P2395" i="8"/>
  <c r="R2394" i="8"/>
  <c r="Q2394" i="8"/>
  <c r="S2394" i="8" s="1" a="1"/>
  <c r="S2394" i="8" s="1"/>
  <c r="P2394" i="8"/>
  <c r="R2393" i="8"/>
  <c r="Q2393" i="8"/>
  <c r="S2393" i="8" s="1" a="1"/>
  <c r="S2393" i="8" s="1"/>
  <c r="P2393" i="8"/>
  <c r="R2392" i="8"/>
  <c r="Q2392" i="8"/>
  <c r="S2392" i="8" s="1" a="1"/>
  <c r="S2392" i="8" s="1"/>
  <c r="P2392" i="8"/>
  <c r="R2391" i="8"/>
  <c r="Q2391" i="8"/>
  <c r="S2391" i="8" s="1" a="1"/>
  <c r="S2391" i="8" s="1"/>
  <c r="P2391" i="8"/>
  <c r="R2390" i="8"/>
  <c r="Q2390" i="8"/>
  <c r="S2390" i="8" s="1" a="1"/>
  <c r="S2390" i="8" s="1"/>
  <c r="P2390" i="8"/>
  <c r="R2389" i="8"/>
  <c r="Q2389" i="8"/>
  <c r="S2389" i="8" s="1" a="1"/>
  <c r="S2389" i="8" s="1"/>
  <c r="P2389" i="8"/>
  <c r="R2388" i="8"/>
  <c r="Q2388" i="8"/>
  <c r="S2388" i="8" s="1" a="1"/>
  <c r="S2388" i="8" s="1"/>
  <c r="P2388" i="8"/>
  <c r="R2387" i="8"/>
  <c r="Q2387" i="8"/>
  <c r="S2387" i="8" s="1" a="1"/>
  <c r="S2387" i="8" s="1"/>
  <c r="P2387" i="8"/>
  <c r="R2386" i="8"/>
  <c r="Q2386" i="8"/>
  <c r="S2386" i="8" s="1" a="1"/>
  <c r="S2386" i="8" s="1"/>
  <c r="P2386" i="8"/>
  <c r="R2385" i="8"/>
  <c r="Q2385" i="8"/>
  <c r="S2385" i="8" s="1" a="1"/>
  <c r="S2385" i="8" s="1"/>
  <c r="P2385" i="8"/>
  <c r="R2384" i="8"/>
  <c r="Q2384" i="8"/>
  <c r="S2384" i="8" s="1" a="1"/>
  <c r="S2384" i="8" s="1"/>
  <c r="P2384" i="8"/>
  <c r="R2383" i="8"/>
  <c r="Q2383" i="8"/>
  <c r="S2383" i="8" s="1" a="1"/>
  <c r="S2383" i="8" s="1"/>
  <c r="P2383" i="8"/>
  <c r="R2382" i="8"/>
  <c r="Q2382" i="8"/>
  <c r="S2382" i="8" s="1" a="1"/>
  <c r="S2382" i="8" s="1"/>
  <c r="P2382" i="8"/>
  <c r="R2381" i="8"/>
  <c r="Q2381" i="8"/>
  <c r="S2381" i="8" s="1" a="1"/>
  <c r="S2381" i="8" s="1"/>
  <c r="P2381" i="8"/>
  <c r="R2380" i="8"/>
  <c r="Q2380" i="8"/>
  <c r="S2380" i="8" s="1" a="1"/>
  <c r="S2380" i="8" s="1"/>
  <c r="P2380" i="8"/>
  <c r="R2379" i="8"/>
  <c r="Q2379" i="8"/>
  <c r="S2379" i="8" s="1" a="1"/>
  <c r="S2379" i="8" s="1"/>
  <c r="P2379" i="8"/>
  <c r="R2378" i="8"/>
  <c r="Q2378" i="8"/>
  <c r="S2378" i="8" s="1" a="1"/>
  <c r="S2378" i="8" s="1"/>
  <c r="P2378" i="8"/>
  <c r="R2377" i="8"/>
  <c r="Q2377" i="8"/>
  <c r="S2377" i="8" s="1" a="1"/>
  <c r="S2377" i="8" s="1"/>
  <c r="P2377" i="8"/>
  <c r="R2376" i="8"/>
  <c r="Q2376" i="8"/>
  <c r="S2376" i="8" s="1" a="1"/>
  <c r="S2376" i="8" s="1"/>
  <c r="P2376" i="8"/>
  <c r="R2375" i="8"/>
  <c r="Q2375" i="8"/>
  <c r="S2375" i="8" s="1" a="1"/>
  <c r="S2375" i="8" s="1"/>
  <c r="P2375" i="8"/>
  <c r="R2374" i="8"/>
  <c r="Q2374" i="8"/>
  <c r="S2374" i="8" s="1" a="1"/>
  <c r="S2374" i="8" s="1"/>
  <c r="P2374" i="8"/>
  <c r="R2373" i="8"/>
  <c r="Q2373" i="8"/>
  <c r="S2373" i="8" s="1" a="1"/>
  <c r="S2373" i="8" s="1"/>
  <c r="P2373" i="8"/>
  <c r="R2372" i="8"/>
  <c r="Q2372" i="8"/>
  <c r="S2372" i="8" s="1" a="1"/>
  <c r="S2372" i="8" s="1"/>
  <c r="P2372" i="8"/>
  <c r="R2371" i="8"/>
  <c r="Q2371" i="8"/>
  <c r="S2371" i="8" s="1" a="1"/>
  <c r="S2371" i="8" s="1"/>
  <c r="P2371" i="8"/>
  <c r="R2370" i="8"/>
  <c r="Q2370" i="8"/>
  <c r="S2370" i="8" s="1" a="1"/>
  <c r="S2370" i="8" s="1"/>
  <c r="P2370" i="8"/>
  <c r="R2369" i="8"/>
  <c r="Q2369" i="8"/>
  <c r="S2369" i="8" s="1" a="1"/>
  <c r="S2369" i="8" s="1"/>
  <c r="P2369" i="8"/>
  <c r="R2368" i="8"/>
  <c r="Q2368" i="8"/>
  <c r="S2368" i="8" s="1" a="1"/>
  <c r="S2368" i="8" s="1"/>
  <c r="P2368" i="8"/>
  <c r="R2367" i="8"/>
  <c r="Q2367" i="8"/>
  <c r="S2367" i="8" s="1" a="1"/>
  <c r="S2367" i="8" s="1"/>
  <c r="P2367" i="8"/>
  <c r="R2366" i="8"/>
  <c r="Q2366" i="8"/>
  <c r="S2366" i="8" s="1" a="1"/>
  <c r="S2366" i="8" s="1"/>
  <c r="P2366" i="8"/>
  <c r="R2365" i="8"/>
  <c r="Q2365" i="8"/>
  <c r="S2365" i="8" s="1" a="1"/>
  <c r="S2365" i="8" s="1"/>
  <c r="P2365" i="8"/>
  <c r="R2364" i="8"/>
  <c r="Q2364" i="8"/>
  <c r="S2364" i="8" s="1" a="1"/>
  <c r="S2364" i="8" s="1"/>
  <c r="P2364" i="8"/>
  <c r="R2363" i="8"/>
  <c r="Q2363" i="8"/>
  <c r="S2363" i="8" s="1" a="1"/>
  <c r="S2363" i="8" s="1"/>
  <c r="P2363" i="8"/>
  <c r="R2362" i="8"/>
  <c r="Q2362" i="8"/>
  <c r="S2362" i="8" s="1" a="1"/>
  <c r="S2362" i="8" s="1"/>
  <c r="P2362" i="8"/>
  <c r="R2361" i="8"/>
  <c r="Q2361" i="8"/>
  <c r="S2361" i="8" s="1" a="1"/>
  <c r="S2361" i="8" s="1"/>
  <c r="P2361" i="8"/>
  <c r="R2360" i="8"/>
  <c r="Q2360" i="8"/>
  <c r="S2360" i="8" s="1" a="1"/>
  <c r="S2360" i="8" s="1"/>
  <c r="P2360" i="8"/>
  <c r="R2359" i="8"/>
  <c r="Q2359" i="8"/>
  <c r="S2359" i="8" s="1" a="1"/>
  <c r="S2359" i="8" s="1"/>
  <c r="P2359" i="8"/>
  <c r="R2358" i="8"/>
  <c r="Q2358" i="8"/>
  <c r="S2358" i="8" s="1" a="1"/>
  <c r="S2358" i="8" s="1"/>
  <c r="P2358" i="8"/>
  <c r="R2357" i="8"/>
  <c r="Q2357" i="8"/>
  <c r="S2357" i="8" s="1" a="1"/>
  <c r="S2357" i="8" s="1"/>
  <c r="P2357" i="8"/>
  <c r="R2356" i="8"/>
  <c r="Q2356" i="8"/>
  <c r="S2356" i="8" s="1" a="1"/>
  <c r="S2356" i="8" s="1"/>
  <c r="P2356" i="8"/>
  <c r="R2355" i="8"/>
  <c r="Q2355" i="8"/>
  <c r="S2355" i="8" s="1" a="1"/>
  <c r="S2355" i="8" s="1"/>
  <c r="P2355" i="8"/>
  <c r="R2354" i="8"/>
  <c r="Q2354" i="8"/>
  <c r="S2354" i="8" s="1" a="1"/>
  <c r="S2354" i="8" s="1"/>
  <c r="P2354" i="8"/>
  <c r="R2353" i="8"/>
  <c r="Q2353" i="8"/>
  <c r="S2353" i="8" s="1" a="1"/>
  <c r="S2353" i="8" s="1"/>
  <c r="P2353" i="8"/>
  <c r="R2352" i="8"/>
  <c r="Q2352" i="8"/>
  <c r="S2352" i="8" s="1" a="1"/>
  <c r="S2352" i="8" s="1"/>
  <c r="P2352" i="8"/>
  <c r="R2351" i="8"/>
  <c r="Q2351" i="8"/>
  <c r="S2351" i="8" s="1" a="1"/>
  <c r="S2351" i="8" s="1"/>
  <c r="P2351" i="8"/>
  <c r="R2350" i="8"/>
  <c r="Q2350" i="8"/>
  <c r="S2350" i="8" s="1" a="1"/>
  <c r="S2350" i="8" s="1"/>
  <c r="P2350" i="8"/>
  <c r="R2349" i="8"/>
  <c r="Q2349" i="8"/>
  <c r="S2349" i="8" s="1" a="1"/>
  <c r="S2349" i="8" s="1"/>
  <c r="P2349" i="8"/>
  <c r="R2348" i="8"/>
  <c r="Q2348" i="8"/>
  <c r="S2348" i="8" s="1" a="1"/>
  <c r="S2348" i="8" s="1"/>
  <c r="P2348" i="8"/>
  <c r="R2347" i="8"/>
  <c r="Q2347" i="8"/>
  <c r="S2347" i="8" s="1" a="1"/>
  <c r="S2347" i="8" s="1"/>
  <c r="P2347" i="8"/>
  <c r="R2346" i="8"/>
  <c r="Q2346" i="8"/>
  <c r="S2346" i="8" s="1" a="1"/>
  <c r="S2346" i="8" s="1"/>
  <c r="P2346" i="8"/>
  <c r="R2345" i="8"/>
  <c r="Q2345" i="8"/>
  <c r="S2345" i="8" s="1" a="1"/>
  <c r="S2345" i="8" s="1"/>
  <c r="P2345" i="8"/>
  <c r="R2344" i="8"/>
  <c r="Q2344" i="8"/>
  <c r="S2344" i="8" s="1" a="1"/>
  <c r="S2344" i="8" s="1"/>
  <c r="P2344" i="8"/>
  <c r="R2343" i="8"/>
  <c r="Q2343" i="8"/>
  <c r="S2343" i="8" s="1" a="1"/>
  <c r="S2343" i="8" s="1"/>
  <c r="P2343" i="8"/>
  <c r="R2342" i="8"/>
  <c r="Q2342" i="8"/>
  <c r="S2342" i="8" s="1" a="1"/>
  <c r="S2342" i="8" s="1"/>
  <c r="P2342" i="8"/>
  <c r="R2341" i="8"/>
  <c r="Q2341" i="8"/>
  <c r="S2341" i="8" s="1" a="1"/>
  <c r="S2341" i="8" s="1"/>
  <c r="P2341" i="8"/>
  <c r="R2340" i="8"/>
  <c r="Q2340" i="8"/>
  <c r="S2340" i="8" s="1" a="1"/>
  <c r="S2340" i="8" s="1"/>
  <c r="P2340" i="8"/>
  <c r="R2339" i="8"/>
  <c r="Q2339" i="8"/>
  <c r="S2339" i="8" s="1" a="1"/>
  <c r="S2339" i="8" s="1"/>
  <c r="P2339" i="8"/>
  <c r="R2338" i="8"/>
  <c r="Q2338" i="8"/>
  <c r="S2338" i="8" s="1" a="1"/>
  <c r="S2338" i="8" s="1"/>
  <c r="P2338" i="8"/>
  <c r="R2337" i="8"/>
  <c r="Q2337" i="8"/>
  <c r="S2337" i="8" s="1" a="1"/>
  <c r="S2337" i="8" s="1"/>
  <c r="P2337" i="8"/>
  <c r="R2336" i="8"/>
  <c r="Q2336" i="8"/>
  <c r="S2336" i="8" s="1" a="1"/>
  <c r="S2336" i="8" s="1"/>
  <c r="P2336" i="8"/>
  <c r="R2335" i="8"/>
  <c r="Q2335" i="8"/>
  <c r="S2335" i="8" s="1" a="1"/>
  <c r="S2335" i="8" s="1"/>
  <c r="P2335" i="8"/>
  <c r="R2334" i="8"/>
  <c r="Q2334" i="8"/>
  <c r="S2334" i="8" s="1" a="1"/>
  <c r="S2334" i="8" s="1"/>
  <c r="P2334" i="8"/>
  <c r="R2333" i="8"/>
  <c r="Q2333" i="8"/>
  <c r="S2333" i="8" s="1" a="1"/>
  <c r="S2333" i="8" s="1"/>
  <c r="P2333" i="8"/>
  <c r="R2332" i="8"/>
  <c r="Q2332" i="8"/>
  <c r="S2332" i="8" s="1" a="1"/>
  <c r="S2332" i="8" s="1"/>
  <c r="P2332" i="8"/>
  <c r="R2331" i="8"/>
  <c r="Q2331" i="8"/>
  <c r="S2331" i="8" s="1" a="1"/>
  <c r="S2331" i="8" s="1"/>
  <c r="P2331" i="8"/>
  <c r="R2330" i="8"/>
  <c r="Q2330" i="8"/>
  <c r="S2330" i="8" s="1" a="1"/>
  <c r="S2330" i="8" s="1"/>
  <c r="P2330" i="8"/>
  <c r="R2329" i="8"/>
  <c r="Q2329" i="8"/>
  <c r="S2329" i="8" s="1" a="1"/>
  <c r="S2329" i="8" s="1"/>
  <c r="P2329" i="8"/>
  <c r="R2328" i="8"/>
  <c r="Q2328" i="8"/>
  <c r="S2328" i="8" s="1" a="1"/>
  <c r="S2328" i="8" s="1"/>
  <c r="P2328" i="8"/>
  <c r="R2327" i="8"/>
  <c r="Q2327" i="8"/>
  <c r="S2327" i="8" s="1" a="1"/>
  <c r="S2327" i="8" s="1"/>
  <c r="P2327" i="8"/>
  <c r="R2326" i="8"/>
  <c r="Q2326" i="8"/>
  <c r="S2326" i="8" s="1" a="1"/>
  <c r="S2326" i="8" s="1"/>
  <c r="P2326" i="8"/>
  <c r="R2325" i="8"/>
  <c r="Q2325" i="8"/>
  <c r="S2325" i="8" s="1" a="1"/>
  <c r="S2325" i="8" s="1"/>
  <c r="P2325" i="8"/>
  <c r="R2324" i="8"/>
  <c r="Q2324" i="8"/>
  <c r="S2324" i="8" s="1" a="1"/>
  <c r="S2324" i="8" s="1"/>
  <c r="P2324" i="8"/>
  <c r="R2323" i="8"/>
  <c r="Q2323" i="8"/>
  <c r="S2323" i="8" s="1" a="1"/>
  <c r="S2323" i="8" s="1"/>
  <c r="P2323" i="8"/>
  <c r="R2322" i="8"/>
  <c r="Q2322" i="8"/>
  <c r="S2322" i="8" s="1" a="1"/>
  <c r="S2322" i="8" s="1"/>
  <c r="P2322" i="8"/>
  <c r="R2321" i="8"/>
  <c r="Q2321" i="8"/>
  <c r="S2321" i="8" s="1" a="1"/>
  <c r="S2321" i="8" s="1"/>
  <c r="P2321" i="8"/>
  <c r="R2320" i="8"/>
  <c r="Q2320" i="8"/>
  <c r="S2320" i="8" s="1" a="1"/>
  <c r="S2320" i="8" s="1"/>
  <c r="P2320" i="8"/>
  <c r="R2319" i="8"/>
  <c r="Q2319" i="8"/>
  <c r="S2319" i="8" s="1" a="1"/>
  <c r="S2319" i="8" s="1"/>
  <c r="P2319" i="8"/>
  <c r="R2318" i="8"/>
  <c r="Q2318" i="8"/>
  <c r="S2318" i="8" s="1" a="1"/>
  <c r="S2318" i="8" s="1"/>
  <c r="P2318" i="8"/>
  <c r="R2317" i="8"/>
  <c r="Q2317" i="8"/>
  <c r="S2317" i="8" s="1" a="1"/>
  <c r="S2317" i="8" s="1"/>
  <c r="P2317" i="8"/>
  <c r="R2316" i="8"/>
  <c r="Q2316" i="8"/>
  <c r="S2316" i="8" s="1" a="1"/>
  <c r="S2316" i="8" s="1"/>
  <c r="P2316" i="8"/>
  <c r="R2315" i="8"/>
  <c r="Q2315" i="8"/>
  <c r="S2315" i="8" s="1" a="1"/>
  <c r="S2315" i="8" s="1"/>
  <c r="P2315" i="8"/>
  <c r="R2314" i="8"/>
  <c r="Q2314" i="8"/>
  <c r="S2314" i="8" s="1" a="1"/>
  <c r="S2314" i="8" s="1"/>
  <c r="P2314" i="8"/>
  <c r="R2313" i="8"/>
  <c r="Q2313" i="8"/>
  <c r="S2313" i="8" s="1" a="1"/>
  <c r="S2313" i="8" s="1"/>
  <c r="P2313" i="8"/>
  <c r="R2312" i="8"/>
  <c r="Q2312" i="8"/>
  <c r="S2312" i="8" s="1" a="1"/>
  <c r="S2312" i="8" s="1"/>
  <c r="P2312" i="8"/>
  <c r="R2311" i="8"/>
  <c r="Q2311" i="8"/>
  <c r="S2311" i="8" s="1" a="1"/>
  <c r="S2311" i="8" s="1"/>
  <c r="P2311" i="8"/>
  <c r="R2310" i="8"/>
  <c r="Q2310" i="8"/>
  <c r="S2310" i="8" s="1" a="1"/>
  <c r="S2310" i="8" s="1"/>
  <c r="P2310" i="8"/>
  <c r="R2309" i="8"/>
  <c r="Q2309" i="8"/>
  <c r="S2309" i="8" s="1" a="1"/>
  <c r="S2309" i="8" s="1"/>
  <c r="P2309" i="8"/>
  <c r="R2308" i="8"/>
  <c r="Q2308" i="8"/>
  <c r="S2308" i="8" s="1" a="1"/>
  <c r="S2308" i="8" s="1"/>
  <c r="P2308" i="8"/>
  <c r="R2307" i="8"/>
  <c r="Q2307" i="8"/>
  <c r="S2307" i="8" s="1" a="1"/>
  <c r="S2307" i="8" s="1"/>
  <c r="P2307" i="8"/>
  <c r="R2306" i="8"/>
  <c r="Q2306" i="8"/>
  <c r="S2306" i="8" s="1" a="1"/>
  <c r="S2306" i="8" s="1"/>
  <c r="P2306" i="8"/>
  <c r="R2305" i="8"/>
  <c r="Q2305" i="8"/>
  <c r="S2305" i="8" s="1" a="1"/>
  <c r="S2305" i="8" s="1"/>
  <c r="P2305" i="8"/>
  <c r="R2304" i="8"/>
  <c r="Q2304" i="8"/>
  <c r="S2304" i="8" s="1" a="1"/>
  <c r="S2304" i="8" s="1"/>
  <c r="P2304" i="8"/>
  <c r="R2303" i="8"/>
  <c r="Q2303" i="8"/>
  <c r="S2303" i="8" s="1" a="1"/>
  <c r="S2303" i="8" s="1"/>
  <c r="P2303" i="8"/>
  <c r="R2302" i="8"/>
  <c r="Q2302" i="8"/>
  <c r="S2302" i="8" s="1" a="1"/>
  <c r="S2302" i="8" s="1"/>
  <c r="P2302" i="8"/>
  <c r="R2301" i="8"/>
  <c r="Q2301" i="8"/>
  <c r="S2301" i="8" s="1" a="1"/>
  <c r="S2301" i="8" s="1"/>
  <c r="P2301" i="8"/>
  <c r="R2300" i="8"/>
  <c r="Q2300" i="8"/>
  <c r="S2300" i="8" s="1" a="1"/>
  <c r="S2300" i="8" s="1"/>
  <c r="P2300" i="8"/>
  <c r="R2299" i="8"/>
  <c r="Q2299" i="8"/>
  <c r="S2299" i="8" s="1" a="1"/>
  <c r="S2299" i="8" s="1"/>
  <c r="P2299" i="8"/>
  <c r="R2298" i="8"/>
  <c r="Q2298" i="8"/>
  <c r="S2298" i="8" s="1" a="1"/>
  <c r="S2298" i="8" s="1"/>
  <c r="P2298" i="8"/>
  <c r="R2297" i="8"/>
  <c r="Q2297" i="8"/>
  <c r="S2297" i="8" s="1" a="1"/>
  <c r="S2297" i="8" s="1"/>
  <c r="P2297" i="8"/>
  <c r="R2296" i="8"/>
  <c r="Q2296" i="8"/>
  <c r="S2296" i="8" s="1" a="1"/>
  <c r="S2296" i="8" s="1"/>
  <c r="P2296" i="8"/>
  <c r="R2295" i="8"/>
  <c r="Q2295" i="8"/>
  <c r="S2295" i="8" s="1" a="1"/>
  <c r="S2295" i="8" s="1"/>
  <c r="P2295" i="8"/>
  <c r="R2294" i="8"/>
  <c r="Q2294" i="8"/>
  <c r="S2294" i="8" s="1" a="1"/>
  <c r="S2294" i="8" s="1"/>
  <c r="P2294" i="8"/>
  <c r="R2293" i="8"/>
  <c r="Q2293" i="8"/>
  <c r="S2293" i="8" s="1" a="1"/>
  <c r="S2293" i="8" s="1"/>
  <c r="P2293" i="8"/>
  <c r="R2292" i="8"/>
  <c r="Q2292" i="8"/>
  <c r="S2292" i="8" s="1" a="1"/>
  <c r="S2292" i="8" s="1"/>
  <c r="P2292" i="8"/>
  <c r="R2291" i="8"/>
  <c r="Q2291" i="8"/>
  <c r="S2291" i="8" s="1" a="1"/>
  <c r="S2291" i="8" s="1"/>
  <c r="P2291" i="8"/>
  <c r="R2290" i="8"/>
  <c r="Q2290" i="8"/>
  <c r="S2290" i="8" s="1" a="1"/>
  <c r="S2290" i="8" s="1"/>
  <c r="P2290" i="8"/>
  <c r="R2289" i="8"/>
  <c r="Q2289" i="8"/>
  <c r="S2289" i="8" s="1" a="1"/>
  <c r="S2289" i="8" s="1"/>
  <c r="P2289" i="8"/>
  <c r="R2288" i="8"/>
  <c r="Q2288" i="8"/>
  <c r="S2288" i="8" s="1" a="1"/>
  <c r="S2288" i="8" s="1"/>
  <c r="P2288" i="8"/>
  <c r="R2287" i="8"/>
  <c r="Q2287" i="8"/>
  <c r="S2287" i="8" s="1" a="1"/>
  <c r="S2287" i="8" s="1"/>
  <c r="P2287" i="8"/>
  <c r="R2286" i="8"/>
  <c r="Q2286" i="8"/>
  <c r="S2286" i="8" s="1" a="1"/>
  <c r="S2286" i="8" s="1"/>
  <c r="P2286" i="8"/>
  <c r="R2285" i="8"/>
  <c r="Q2285" i="8"/>
  <c r="S2285" i="8" s="1" a="1"/>
  <c r="S2285" i="8" s="1"/>
  <c r="P2285" i="8"/>
  <c r="R2284" i="8"/>
  <c r="Q2284" i="8"/>
  <c r="S2284" i="8" s="1" a="1"/>
  <c r="S2284" i="8" s="1"/>
  <c r="P2284" i="8"/>
  <c r="R2283" i="8"/>
  <c r="Q2283" i="8"/>
  <c r="S2283" i="8" s="1" a="1"/>
  <c r="S2283" i="8" s="1"/>
  <c r="P2283" i="8"/>
  <c r="R2282" i="8"/>
  <c r="Q2282" i="8"/>
  <c r="S2282" i="8" s="1" a="1"/>
  <c r="S2282" i="8" s="1"/>
  <c r="P2282" i="8"/>
  <c r="R2281" i="8"/>
  <c r="Q2281" i="8"/>
  <c r="S2281" i="8" s="1" a="1"/>
  <c r="S2281" i="8" s="1"/>
  <c r="P2281" i="8"/>
  <c r="R2280" i="8"/>
  <c r="Q2280" i="8"/>
  <c r="S2280" i="8" s="1" a="1"/>
  <c r="S2280" i="8" s="1"/>
  <c r="P2280" i="8"/>
  <c r="R2279" i="8"/>
  <c r="Q2279" i="8"/>
  <c r="S2279" i="8" s="1" a="1"/>
  <c r="S2279" i="8" s="1"/>
  <c r="P2279" i="8"/>
  <c r="R2278" i="8"/>
  <c r="Q2278" i="8"/>
  <c r="S2278" i="8" s="1" a="1"/>
  <c r="S2278" i="8" s="1"/>
  <c r="P2278" i="8"/>
  <c r="R2277" i="8"/>
  <c r="Q2277" i="8"/>
  <c r="S2277" i="8" s="1" a="1"/>
  <c r="S2277" i="8" s="1"/>
  <c r="P2277" i="8"/>
  <c r="R2276" i="8"/>
  <c r="Q2276" i="8"/>
  <c r="S2276" i="8" s="1" a="1"/>
  <c r="S2276" i="8" s="1"/>
  <c r="P2276" i="8"/>
  <c r="R2275" i="8"/>
  <c r="Q2275" i="8"/>
  <c r="S2275" i="8" s="1" a="1"/>
  <c r="S2275" i="8" s="1"/>
  <c r="P2275" i="8"/>
  <c r="R2274" i="8"/>
  <c r="Q2274" i="8"/>
  <c r="S2274" i="8" s="1" a="1"/>
  <c r="S2274" i="8" s="1"/>
  <c r="P2274" i="8"/>
  <c r="R2273" i="8"/>
  <c r="Q2273" i="8"/>
  <c r="S2273" i="8" s="1" a="1"/>
  <c r="S2273" i="8" s="1"/>
  <c r="P2273" i="8"/>
  <c r="R2272" i="8"/>
  <c r="Q2272" i="8"/>
  <c r="S2272" i="8" s="1" a="1"/>
  <c r="S2272" i="8" s="1"/>
  <c r="P2272" i="8"/>
  <c r="R2271" i="8"/>
  <c r="Q2271" i="8"/>
  <c r="S2271" i="8" s="1" a="1"/>
  <c r="S2271" i="8" s="1"/>
  <c r="P2271" i="8"/>
  <c r="R2270" i="8"/>
  <c r="Q2270" i="8"/>
  <c r="S2270" i="8" s="1" a="1"/>
  <c r="S2270" i="8" s="1"/>
  <c r="P2270" i="8"/>
  <c r="R2269" i="8"/>
  <c r="Q2269" i="8"/>
  <c r="S2269" i="8" s="1" a="1"/>
  <c r="S2269" i="8" s="1"/>
  <c r="P2269" i="8"/>
  <c r="R2268" i="8"/>
  <c r="Q2268" i="8"/>
  <c r="S2268" i="8" s="1" a="1"/>
  <c r="S2268" i="8" s="1"/>
  <c r="P2268" i="8"/>
  <c r="R2267" i="8"/>
  <c r="Q2267" i="8"/>
  <c r="S2267" i="8" s="1" a="1"/>
  <c r="S2267" i="8" s="1"/>
  <c r="P2267" i="8"/>
  <c r="R2266" i="8"/>
  <c r="Q2266" i="8"/>
  <c r="S2266" i="8" s="1" a="1"/>
  <c r="S2266" i="8" s="1"/>
  <c r="P2266" i="8"/>
  <c r="R2265" i="8"/>
  <c r="Q2265" i="8"/>
  <c r="S2265" i="8" s="1" a="1"/>
  <c r="S2265" i="8" s="1"/>
  <c r="P2265" i="8"/>
  <c r="R2264" i="8"/>
  <c r="Q2264" i="8"/>
  <c r="S2264" i="8" s="1" a="1"/>
  <c r="S2264" i="8" s="1"/>
  <c r="P2264" i="8"/>
  <c r="R2263" i="8"/>
  <c r="Q2263" i="8"/>
  <c r="S2263" i="8" s="1" a="1"/>
  <c r="S2263" i="8" s="1"/>
  <c r="P2263" i="8"/>
  <c r="R2262" i="8"/>
  <c r="Q2262" i="8"/>
  <c r="S2262" i="8" s="1" a="1"/>
  <c r="S2262" i="8" s="1"/>
  <c r="P2262" i="8"/>
  <c r="R2261" i="8"/>
  <c r="Q2261" i="8"/>
  <c r="S2261" i="8" s="1" a="1"/>
  <c r="S2261" i="8" s="1"/>
  <c r="P2261" i="8"/>
  <c r="R2260" i="8"/>
  <c r="Q2260" i="8"/>
  <c r="S2260" i="8" s="1" a="1"/>
  <c r="S2260" i="8" s="1"/>
  <c r="P2260" i="8"/>
  <c r="R2259" i="8"/>
  <c r="Q2259" i="8"/>
  <c r="S2259" i="8" s="1" a="1"/>
  <c r="S2259" i="8" s="1"/>
  <c r="P2259" i="8"/>
  <c r="R2258" i="8"/>
  <c r="Q2258" i="8"/>
  <c r="S2258" i="8" s="1" a="1"/>
  <c r="S2258" i="8" s="1"/>
  <c r="P2258" i="8"/>
  <c r="R2257" i="8"/>
  <c r="Q2257" i="8"/>
  <c r="S2257" i="8" s="1" a="1"/>
  <c r="S2257" i="8" s="1"/>
  <c r="P2257" i="8"/>
  <c r="R2256" i="8"/>
  <c r="Q2256" i="8"/>
  <c r="S2256" i="8" s="1" a="1"/>
  <c r="S2256" i="8" s="1"/>
  <c r="P2256" i="8"/>
  <c r="R2255" i="8"/>
  <c r="Q2255" i="8"/>
  <c r="S2255" i="8" s="1" a="1"/>
  <c r="S2255" i="8" s="1"/>
  <c r="P2255" i="8"/>
  <c r="R2254" i="8"/>
  <c r="Q2254" i="8"/>
  <c r="S2254" i="8" s="1" a="1"/>
  <c r="S2254" i="8" s="1"/>
  <c r="P2254" i="8"/>
  <c r="R2253" i="8"/>
  <c r="Q2253" i="8"/>
  <c r="S2253" i="8" s="1" a="1"/>
  <c r="S2253" i="8" s="1"/>
  <c r="P2253" i="8"/>
  <c r="R2252" i="8"/>
  <c r="Q2252" i="8"/>
  <c r="S2252" i="8" s="1" a="1"/>
  <c r="S2252" i="8" s="1"/>
  <c r="P2252" i="8"/>
  <c r="R2251" i="8"/>
  <c r="Q2251" i="8"/>
  <c r="S2251" i="8" s="1" a="1"/>
  <c r="S2251" i="8" s="1"/>
  <c r="P2251" i="8"/>
  <c r="R2250" i="8"/>
  <c r="Q2250" i="8"/>
  <c r="S2250" i="8" s="1" a="1"/>
  <c r="S2250" i="8" s="1"/>
  <c r="P2250" i="8"/>
  <c r="R2249" i="8"/>
  <c r="Q2249" i="8"/>
  <c r="S2249" i="8" s="1" a="1"/>
  <c r="S2249" i="8" s="1"/>
  <c r="P2249" i="8"/>
  <c r="R2248" i="8"/>
  <c r="Q2248" i="8"/>
  <c r="S2248" i="8" s="1" a="1"/>
  <c r="S2248" i="8" s="1"/>
  <c r="P2248" i="8"/>
  <c r="R2247" i="8"/>
  <c r="Q2247" i="8"/>
  <c r="S2247" i="8" s="1" a="1"/>
  <c r="S2247" i="8" s="1"/>
  <c r="P2247" i="8"/>
  <c r="R2246" i="8"/>
  <c r="Q2246" i="8"/>
  <c r="S2246" i="8" s="1" a="1"/>
  <c r="S2246" i="8" s="1"/>
  <c r="P2246" i="8"/>
  <c r="R2245" i="8"/>
  <c r="Q2245" i="8"/>
  <c r="S2245" i="8" s="1" a="1"/>
  <c r="S2245" i="8" s="1"/>
  <c r="P2245" i="8"/>
  <c r="R2244" i="8"/>
  <c r="Q2244" i="8"/>
  <c r="S2244" i="8" s="1" a="1"/>
  <c r="S2244" i="8" s="1"/>
  <c r="P2244" i="8"/>
  <c r="R2243" i="8"/>
  <c r="Q2243" i="8"/>
  <c r="S2243" i="8" s="1" a="1"/>
  <c r="S2243" i="8" s="1"/>
  <c r="P2243" i="8"/>
  <c r="R2242" i="8"/>
  <c r="Q2242" i="8"/>
  <c r="S2242" i="8" s="1" a="1"/>
  <c r="S2242" i="8" s="1"/>
  <c r="P2242" i="8"/>
  <c r="R2241" i="8"/>
  <c r="Q2241" i="8"/>
  <c r="S2241" i="8" s="1" a="1"/>
  <c r="S2241" i="8" s="1"/>
  <c r="P2241" i="8"/>
  <c r="R2240" i="8"/>
  <c r="Q2240" i="8"/>
  <c r="S2240" i="8" s="1" a="1"/>
  <c r="S2240" i="8" s="1"/>
  <c r="P2240" i="8"/>
  <c r="R2239" i="8"/>
  <c r="Q2239" i="8"/>
  <c r="S2239" i="8" s="1" a="1"/>
  <c r="S2239" i="8" s="1"/>
  <c r="P2239" i="8"/>
  <c r="R2238" i="8"/>
  <c r="Q2238" i="8"/>
  <c r="S2238" i="8" s="1" a="1"/>
  <c r="S2238" i="8" s="1"/>
  <c r="P2238" i="8"/>
  <c r="R2237" i="8"/>
  <c r="Q2237" i="8"/>
  <c r="S2237" i="8" s="1" a="1"/>
  <c r="S2237" i="8" s="1"/>
  <c r="P2237" i="8"/>
  <c r="R2236" i="8"/>
  <c r="Q2236" i="8"/>
  <c r="S2236" i="8" s="1" a="1"/>
  <c r="S2236" i="8" s="1"/>
  <c r="P2236" i="8"/>
  <c r="R2235" i="8"/>
  <c r="Q2235" i="8"/>
  <c r="S2235" i="8" s="1" a="1"/>
  <c r="S2235" i="8" s="1"/>
  <c r="P2235" i="8"/>
  <c r="R2234" i="8"/>
  <c r="Q2234" i="8"/>
  <c r="S2234" i="8" s="1" a="1"/>
  <c r="S2234" i="8" s="1"/>
  <c r="P2234" i="8"/>
  <c r="R2233" i="8"/>
  <c r="Q2233" i="8"/>
  <c r="S2233" i="8" s="1" a="1"/>
  <c r="S2233" i="8" s="1"/>
  <c r="P2233" i="8"/>
  <c r="R2232" i="8"/>
  <c r="Q2232" i="8"/>
  <c r="S2232" i="8" s="1" a="1"/>
  <c r="S2232" i="8" s="1"/>
  <c r="P2232" i="8"/>
  <c r="R2231" i="8"/>
  <c r="Q2231" i="8"/>
  <c r="S2231" i="8" s="1" a="1"/>
  <c r="S2231" i="8" s="1"/>
  <c r="P2231" i="8"/>
  <c r="R2230" i="8"/>
  <c r="Q2230" i="8"/>
  <c r="S2230" i="8" s="1" a="1"/>
  <c r="S2230" i="8" s="1"/>
  <c r="P2230" i="8"/>
  <c r="R2229" i="8"/>
  <c r="Q2229" i="8"/>
  <c r="S2229" i="8" s="1" a="1"/>
  <c r="S2229" i="8" s="1"/>
  <c r="P2229" i="8"/>
  <c r="R2228" i="8"/>
  <c r="Q2228" i="8"/>
  <c r="S2228" i="8" s="1" a="1"/>
  <c r="S2228" i="8" s="1"/>
  <c r="P2228" i="8"/>
  <c r="R2227" i="8"/>
  <c r="Q2227" i="8"/>
  <c r="S2227" i="8" s="1" a="1"/>
  <c r="S2227" i="8" s="1"/>
  <c r="P2227" i="8"/>
  <c r="R2226" i="8"/>
  <c r="Q2226" i="8"/>
  <c r="S2226" i="8" s="1" a="1"/>
  <c r="S2226" i="8" s="1"/>
  <c r="P2226" i="8"/>
  <c r="R2225" i="8"/>
  <c r="Q2225" i="8"/>
  <c r="S2225" i="8" s="1" a="1"/>
  <c r="S2225" i="8" s="1"/>
  <c r="P2225" i="8"/>
  <c r="R2224" i="8"/>
  <c r="Q2224" i="8"/>
  <c r="S2224" i="8" s="1" a="1"/>
  <c r="S2224" i="8" s="1"/>
  <c r="P2224" i="8"/>
  <c r="R2223" i="8"/>
  <c r="Q2223" i="8"/>
  <c r="S2223" i="8" s="1" a="1"/>
  <c r="S2223" i="8" s="1"/>
  <c r="P2223" i="8"/>
  <c r="R2222" i="8"/>
  <c r="Q2222" i="8"/>
  <c r="S2222" i="8" s="1" a="1"/>
  <c r="S2222" i="8" s="1"/>
  <c r="P2222" i="8"/>
  <c r="R2221" i="8"/>
  <c r="Q2221" i="8"/>
  <c r="S2221" i="8" s="1" a="1"/>
  <c r="S2221" i="8" s="1"/>
  <c r="P2221" i="8"/>
  <c r="R2220" i="8"/>
  <c r="Q2220" i="8"/>
  <c r="S2220" i="8" s="1" a="1"/>
  <c r="S2220" i="8" s="1"/>
  <c r="P2220" i="8"/>
  <c r="R2219" i="8"/>
  <c r="Q2219" i="8"/>
  <c r="S2219" i="8" s="1" a="1"/>
  <c r="S2219" i="8" s="1"/>
  <c r="P2219" i="8"/>
  <c r="R2218" i="8"/>
  <c r="Q2218" i="8"/>
  <c r="S2218" i="8" s="1" a="1"/>
  <c r="S2218" i="8" s="1"/>
  <c r="P2218" i="8"/>
  <c r="R2217" i="8"/>
  <c r="Q2217" i="8"/>
  <c r="S2217" i="8" s="1" a="1"/>
  <c r="S2217" i="8" s="1"/>
  <c r="P2217" i="8"/>
  <c r="R2216" i="8"/>
  <c r="Q2216" i="8"/>
  <c r="S2216" i="8" s="1" a="1"/>
  <c r="S2216" i="8" s="1"/>
  <c r="P2216" i="8"/>
  <c r="R2215" i="8"/>
  <c r="Q2215" i="8"/>
  <c r="S2215" i="8" s="1" a="1"/>
  <c r="S2215" i="8" s="1"/>
  <c r="P2215" i="8"/>
  <c r="R2214" i="8"/>
  <c r="Q2214" i="8"/>
  <c r="S2214" i="8" s="1" a="1"/>
  <c r="S2214" i="8" s="1"/>
  <c r="P2214" i="8"/>
  <c r="R2213" i="8"/>
  <c r="Q2213" i="8"/>
  <c r="S2213" i="8" s="1" a="1"/>
  <c r="S2213" i="8" s="1"/>
  <c r="P2213" i="8"/>
  <c r="R2212" i="8"/>
  <c r="Q2212" i="8"/>
  <c r="S2212" i="8" s="1" a="1"/>
  <c r="S2212" i="8" s="1"/>
  <c r="P2212" i="8"/>
  <c r="R2211" i="8"/>
  <c r="Q2211" i="8"/>
  <c r="S2211" i="8" s="1" a="1"/>
  <c r="S2211" i="8" s="1"/>
  <c r="P2211" i="8"/>
  <c r="R2210" i="8"/>
  <c r="Q2210" i="8"/>
  <c r="S2210" i="8" s="1" a="1"/>
  <c r="S2210" i="8" s="1"/>
  <c r="P2210" i="8"/>
  <c r="R2209" i="8"/>
  <c r="Q2209" i="8"/>
  <c r="S2209" i="8" s="1" a="1"/>
  <c r="S2209" i="8" s="1"/>
  <c r="P2209" i="8"/>
  <c r="R2208" i="8"/>
  <c r="Q2208" i="8"/>
  <c r="S2208" i="8" s="1" a="1"/>
  <c r="S2208" i="8" s="1"/>
  <c r="P2208" i="8"/>
  <c r="R2207" i="8"/>
  <c r="Q2207" i="8"/>
  <c r="S2207" i="8" s="1" a="1"/>
  <c r="S2207" i="8" s="1"/>
  <c r="P2207" i="8"/>
  <c r="R2206" i="8"/>
  <c r="Q2206" i="8"/>
  <c r="S2206" i="8" s="1" a="1"/>
  <c r="S2206" i="8" s="1"/>
  <c r="P2206" i="8"/>
  <c r="R2205" i="8"/>
  <c r="Q2205" i="8"/>
  <c r="S2205" i="8" s="1" a="1"/>
  <c r="S2205" i="8" s="1"/>
  <c r="P2205" i="8"/>
  <c r="R2204" i="8"/>
  <c r="Q2204" i="8"/>
  <c r="S2204" i="8" s="1" a="1"/>
  <c r="S2204" i="8" s="1"/>
  <c r="P2204" i="8"/>
  <c r="R2203" i="8"/>
  <c r="Q2203" i="8"/>
  <c r="S2203" i="8" s="1" a="1"/>
  <c r="S2203" i="8" s="1"/>
  <c r="P2203" i="8"/>
  <c r="R2202" i="8"/>
  <c r="Q2202" i="8"/>
  <c r="S2202" i="8" s="1" a="1"/>
  <c r="S2202" i="8" s="1"/>
  <c r="P2202" i="8"/>
  <c r="R2201" i="8"/>
  <c r="Q2201" i="8"/>
  <c r="S2201" i="8" s="1" a="1"/>
  <c r="S2201" i="8" s="1"/>
  <c r="P2201" i="8"/>
  <c r="R2200" i="8"/>
  <c r="Q2200" i="8"/>
  <c r="S2200" i="8" s="1" a="1"/>
  <c r="S2200" i="8" s="1"/>
  <c r="P2200" i="8"/>
  <c r="R2199" i="8"/>
  <c r="Q2199" i="8"/>
  <c r="S2199" i="8" s="1" a="1"/>
  <c r="S2199" i="8" s="1"/>
  <c r="P2199" i="8"/>
  <c r="R2198" i="8"/>
  <c r="Q2198" i="8"/>
  <c r="S2198" i="8" s="1" a="1"/>
  <c r="S2198" i="8" s="1"/>
  <c r="P2198" i="8"/>
  <c r="R2197" i="8"/>
  <c r="Q2197" i="8"/>
  <c r="S2197" i="8" s="1" a="1"/>
  <c r="S2197" i="8" s="1"/>
  <c r="P2197" i="8"/>
  <c r="R2196" i="8"/>
  <c r="Q2196" i="8"/>
  <c r="S2196" i="8" s="1" a="1"/>
  <c r="S2196" i="8" s="1"/>
  <c r="P2196" i="8"/>
  <c r="R2195" i="8"/>
  <c r="Q2195" i="8"/>
  <c r="S2195" i="8" s="1" a="1"/>
  <c r="S2195" i="8" s="1"/>
  <c r="P2195" i="8"/>
  <c r="R2194" i="8"/>
  <c r="Q2194" i="8"/>
  <c r="S2194" i="8" s="1" a="1"/>
  <c r="S2194" i="8" s="1"/>
  <c r="P2194" i="8"/>
  <c r="R2193" i="8"/>
  <c r="Q2193" i="8"/>
  <c r="S2193" i="8" s="1" a="1"/>
  <c r="S2193" i="8" s="1"/>
  <c r="P2193" i="8"/>
  <c r="R2192" i="8"/>
  <c r="Q2192" i="8"/>
  <c r="S2192" i="8" s="1" a="1"/>
  <c r="S2192" i="8" s="1"/>
  <c r="P2192" i="8"/>
  <c r="R2191" i="8"/>
  <c r="Q2191" i="8"/>
  <c r="S2191" i="8" s="1" a="1"/>
  <c r="S2191" i="8" s="1"/>
  <c r="P2191" i="8"/>
  <c r="R2190" i="8"/>
  <c r="Q2190" i="8"/>
  <c r="S2190" i="8" s="1" a="1"/>
  <c r="S2190" i="8" s="1"/>
  <c r="P2190" i="8"/>
  <c r="R2189" i="8"/>
  <c r="Q2189" i="8"/>
  <c r="S2189" i="8" s="1" a="1"/>
  <c r="S2189" i="8" s="1"/>
  <c r="P2189" i="8"/>
  <c r="R2188" i="8"/>
  <c r="Q2188" i="8"/>
  <c r="S2188" i="8" s="1" a="1"/>
  <c r="S2188" i="8" s="1"/>
  <c r="P2188" i="8"/>
  <c r="R2187" i="8"/>
  <c r="Q2187" i="8"/>
  <c r="S2187" i="8" s="1" a="1"/>
  <c r="S2187" i="8" s="1"/>
  <c r="P2187" i="8"/>
  <c r="R2186" i="8"/>
  <c r="Q2186" i="8"/>
  <c r="S2186" i="8" s="1" a="1"/>
  <c r="S2186" i="8" s="1"/>
  <c r="P2186" i="8"/>
  <c r="R2185" i="8"/>
  <c r="Q2185" i="8"/>
  <c r="S2185" i="8" s="1" a="1"/>
  <c r="S2185" i="8" s="1"/>
  <c r="P2185" i="8"/>
  <c r="R2184" i="8"/>
  <c r="Q2184" i="8"/>
  <c r="S2184" i="8" s="1" a="1"/>
  <c r="S2184" i="8" s="1"/>
  <c r="P2184" i="8"/>
  <c r="R2183" i="8"/>
  <c r="Q2183" i="8"/>
  <c r="S2183" i="8" s="1" a="1"/>
  <c r="S2183" i="8" s="1"/>
  <c r="P2183" i="8"/>
  <c r="R2182" i="8"/>
  <c r="Q2182" i="8"/>
  <c r="S2182" i="8" s="1" a="1"/>
  <c r="S2182" i="8" s="1"/>
  <c r="P2182" i="8"/>
  <c r="R2181" i="8"/>
  <c r="Q2181" i="8"/>
  <c r="S2181" i="8" s="1" a="1"/>
  <c r="S2181" i="8" s="1"/>
  <c r="P2181" i="8"/>
  <c r="R2180" i="8"/>
  <c r="Q2180" i="8"/>
  <c r="S2180" i="8" s="1" a="1"/>
  <c r="S2180" i="8" s="1"/>
  <c r="P2180" i="8"/>
  <c r="R2179" i="8"/>
  <c r="Q2179" i="8"/>
  <c r="S2179" i="8" s="1" a="1"/>
  <c r="S2179" i="8" s="1"/>
  <c r="P2179" i="8"/>
  <c r="R2178" i="8"/>
  <c r="Q2178" i="8"/>
  <c r="S2178" i="8" s="1" a="1"/>
  <c r="S2178" i="8" s="1"/>
  <c r="P2178" i="8"/>
  <c r="R2177" i="8"/>
  <c r="Q2177" i="8"/>
  <c r="S2177" i="8" s="1" a="1"/>
  <c r="S2177" i="8" s="1"/>
  <c r="P2177" i="8"/>
  <c r="R2176" i="8"/>
  <c r="Q2176" i="8"/>
  <c r="S2176" i="8" s="1" a="1"/>
  <c r="S2176" i="8" s="1"/>
  <c r="P2176" i="8"/>
  <c r="R2175" i="8"/>
  <c r="Q2175" i="8"/>
  <c r="S2175" i="8" s="1" a="1"/>
  <c r="S2175" i="8" s="1"/>
  <c r="P2175" i="8"/>
  <c r="R2174" i="8"/>
  <c r="Q2174" i="8"/>
  <c r="S2174" i="8" s="1" a="1"/>
  <c r="S2174" i="8" s="1"/>
  <c r="P2174" i="8"/>
  <c r="R2173" i="8"/>
  <c r="Q2173" i="8"/>
  <c r="S2173" i="8" s="1" a="1"/>
  <c r="S2173" i="8" s="1"/>
  <c r="P2173" i="8"/>
  <c r="R2172" i="8"/>
  <c r="Q2172" i="8"/>
  <c r="S2172" i="8" s="1" a="1"/>
  <c r="S2172" i="8" s="1"/>
  <c r="P2172" i="8"/>
  <c r="R2171" i="8"/>
  <c r="Q2171" i="8"/>
  <c r="S2171" i="8" s="1" a="1"/>
  <c r="S2171" i="8" s="1"/>
  <c r="P2171" i="8"/>
  <c r="R2170" i="8"/>
  <c r="Q2170" i="8"/>
  <c r="S2170" i="8" s="1" a="1"/>
  <c r="S2170" i="8" s="1"/>
  <c r="P2170" i="8"/>
  <c r="R2169" i="8"/>
  <c r="Q2169" i="8"/>
  <c r="S2169" i="8" s="1" a="1"/>
  <c r="S2169" i="8" s="1"/>
  <c r="P2169" i="8"/>
  <c r="R2168" i="8"/>
  <c r="Q2168" i="8"/>
  <c r="S2168" i="8" s="1" a="1"/>
  <c r="S2168" i="8" s="1"/>
  <c r="P2168" i="8"/>
  <c r="R2167" i="8"/>
  <c r="Q2167" i="8"/>
  <c r="S2167" i="8" s="1" a="1"/>
  <c r="S2167" i="8" s="1"/>
  <c r="P2167" i="8"/>
  <c r="R2166" i="8"/>
  <c r="Q2166" i="8"/>
  <c r="S2166" i="8" s="1" a="1"/>
  <c r="S2166" i="8" s="1"/>
  <c r="P2166" i="8"/>
  <c r="R2165" i="8"/>
  <c r="Q2165" i="8"/>
  <c r="S2165" i="8" s="1" a="1"/>
  <c r="S2165" i="8" s="1"/>
  <c r="P2165" i="8"/>
  <c r="R2164" i="8"/>
  <c r="Q2164" i="8"/>
  <c r="S2164" i="8" s="1" a="1"/>
  <c r="S2164" i="8" s="1"/>
  <c r="P2164" i="8"/>
  <c r="R2163" i="8"/>
  <c r="Q2163" i="8"/>
  <c r="S2163" i="8" s="1" a="1"/>
  <c r="S2163" i="8" s="1"/>
  <c r="P2163" i="8"/>
  <c r="R2162" i="8"/>
  <c r="Q2162" i="8"/>
  <c r="S2162" i="8" s="1" a="1"/>
  <c r="S2162" i="8" s="1"/>
  <c r="P2162" i="8"/>
  <c r="R2161" i="8"/>
  <c r="Q2161" i="8"/>
  <c r="S2161" i="8" s="1" a="1"/>
  <c r="S2161" i="8" s="1"/>
  <c r="P2161" i="8"/>
  <c r="R2160" i="8"/>
  <c r="Q2160" i="8"/>
  <c r="S2160" i="8" s="1" a="1"/>
  <c r="S2160" i="8" s="1"/>
  <c r="P2160" i="8"/>
  <c r="R2159" i="8"/>
  <c r="Q2159" i="8"/>
  <c r="S2159" i="8" s="1" a="1"/>
  <c r="S2159" i="8" s="1"/>
  <c r="P2159" i="8"/>
  <c r="R2158" i="8"/>
  <c r="Q2158" i="8"/>
  <c r="S2158" i="8" s="1" a="1"/>
  <c r="S2158" i="8" s="1"/>
  <c r="P2158" i="8"/>
  <c r="R2157" i="8"/>
  <c r="Q2157" i="8"/>
  <c r="S2157" i="8" s="1" a="1"/>
  <c r="S2157" i="8" s="1"/>
  <c r="P2157" i="8"/>
  <c r="R2156" i="8"/>
  <c r="Q2156" i="8"/>
  <c r="S2156" i="8" s="1" a="1"/>
  <c r="S2156" i="8" s="1"/>
  <c r="P2156" i="8"/>
  <c r="R2155" i="8"/>
  <c r="Q2155" i="8"/>
  <c r="S2155" i="8" s="1" a="1"/>
  <c r="S2155" i="8" s="1"/>
  <c r="P2155" i="8"/>
  <c r="R2154" i="8"/>
  <c r="Q2154" i="8"/>
  <c r="S2154" i="8" s="1" a="1"/>
  <c r="S2154" i="8" s="1"/>
  <c r="P2154" i="8"/>
  <c r="R2153" i="8"/>
  <c r="Q2153" i="8"/>
  <c r="S2153" i="8" s="1" a="1"/>
  <c r="S2153" i="8" s="1"/>
  <c r="P2153" i="8"/>
  <c r="R2152" i="8"/>
  <c r="Q2152" i="8"/>
  <c r="S2152" i="8" s="1" a="1"/>
  <c r="S2152" i="8" s="1"/>
  <c r="P2152" i="8"/>
  <c r="R2151" i="8"/>
  <c r="Q2151" i="8"/>
  <c r="S2151" i="8" s="1" a="1"/>
  <c r="S2151" i="8" s="1"/>
  <c r="P2151" i="8"/>
  <c r="R2150" i="8"/>
  <c r="Q2150" i="8"/>
  <c r="S2150" i="8" s="1" a="1"/>
  <c r="S2150" i="8" s="1"/>
  <c r="P2150" i="8"/>
  <c r="R2149" i="8"/>
  <c r="Q2149" i="8"/>
  <c r="S2149" i="8" s="1" a="1"/>
  <c r="S2149" i="8" s="1"/>
  <c r="P2149" i="8"/>
  <c r="R2148" i="8"/>
  <c r="Q2148" i="8"/>
  <c r="S2148" i="8" s="1" a="1"/>
  <c r="S2148" i="8" s="1"/>
  <c r="P2148" i="8"/>
  <c r="R2147" i="8"/>
  <c r="Q2147" i="8"/>
  <c r="S2147" i="8" s="1" a="1"/>
  <c r="S2147" i="8" s="1"/>
  <c r="P2147" i="8"/>
  <c r="R2146" i="8"/>
  <c r="Q2146" i="8"/>
  <c r="S2146" i="8" s="1" a="1"/>
  <c r="S2146" i="8" s="1"/>
  <c r="P2146" i="8"/>
  <c r="R2145" i="8"/>
  <c r="Q2145" i="8"/>
  <c r="S2145" i="8" s="1" a="1"/>
  <c r="S2145" i="8" s="1"/>
  <c r="P2145" i="8"/>
  <c r="R2144" i="8"/>
  <c r="Q2144" i="8"/>
  <c r="S2144" i="8" s="1" a="1"/>
  <c r="S2144" i="8" s="1"/>
  <c r="P2144" i="8"/>
  <c r="R2143" i="8"/>
  <c r="Q2143" i="8"/>
  <c r="S2143" i="8" s="1" a="1"/>
  <c r="S2143" i="8" s="1"/>
  <c r="P2143" i="8"/>
  <c r="R2142" i="8"/>
  <c r="Q2142" i="8"/>
  <c r="S2142" i="8" s="1" a="1"/>
  <c r="S2142" i="8" s="1"/>
  <c r="P2142" i="8"/>
  <c r="R2141" i="8"/>
  <c r="Q2141" i="8"/>
  <c r="S2141" i="8" s="1" a="1"/>
  <c r="S2141" i="8" s="1"/>
  <c r="P2141" i="8"/>
  <c r="R2140" i="8"/>
  <c r="Q2140" i="8"/>
  <c r="S2140" i="8" s="1" a="1"/>
  <c r="S2140" i="8" s="1"/>
  <c r="P2140" i="8"/>
  <c r="R2139" i="8"/>
  <c r="Q2139" i="8"/>
  <c r="S2139" i="8" s="1" a="1"/>
  <c r="S2139" i="8" s="1"/>
  <c r="P2139" i="8"/>
  <c r="R2138" i="8"/>
  <c r="Q2138" i="8"/>
  <c r="S2138" i="8" s="1" a="1"/>
  <c r="S2138" i="8" s="1"/>
  <c r="P2138" i="8"/>
  <c r="R2137" i="8"/>
  <c r="Q2137" i="8"/>
  <c r="S2137" i="8" s="1" a="1"/>
  <c r="S2137" i="8" s="1"/>
  <c r="P2137" i="8"/>
  <c r="R2136" i="8"/>
  <c r="Q2136" i="8"/>
  <c r="S2136" i="8" s="1" a="1"/>
  <c r="S2136" i="8" s="1"/>
  <c r="P2136" i="8"/>
  <c r="R2135" i="8"/>
  <c r="Q2135" i="8"/>
  <c r="S2135" i="8" s="1" a="1"/>
  <c r="S2135" i="8" s="1"/>
  <c r="P2135" i="8"/>
  <c r="R2134" i="8"/>
  <c r="Q2134" i="8"/>
  <c r="S2134" i="8" s="1" a="1"/>
  <c r="S2134" i="8" s="1"/>
  <c r="P2134" i="8"/>
  <c r="R2133" i="8"/>
  <c r="Q2133" i="8"/>
  <c r="S2133" i="8" s="1" a="1"/>
  <c r="S2133" i="8" s="1"/>
  <c r="P2133" i="8"/>
  <c r="R2132" i="8"/>
  <c r="Q2132" i="8"/>
  <c r="S2132" i="8" s="1" a="1"/>
  <c r="S2132" i="8" s="1"/>
  <c r="P2132" i="8"/>
  <c r="R2131" i="8"/>
  <c r="Q2131" i="8"/>
  <c r="S2131" i="8" s="1" a="1"/>
  <c r="S2131" i="8" s="1"/>
  <c r="P2131" i="8"/>
  <c r="R2130" i="8"/>
  <c r="Q2130" i="8"/>
  <c r="S2130" i="8" s="1" a="1"/>
  <c r="S2130" i="8" s="1"/>
  <c r="P2130" i="8"/>
  <c r="R2129" i="8"/>
  <c r="Q2129" i="8"/>
  <c r="S2129" i="8" s="1" a="1"/>
  <c r="S2129" i="8" s="1"/>
  <c r="P2129" i="8"/>
  <c r="R2128" i="8"/>
  <c r="Q2128" i="8"/>
  <c r="S2128" i="8" s="1" a="1"/>
  <c r="S2128" i="8" s="1"/>
  <c r="P2128" i="8"/>
  <c r="R2127" i="8"/>
  <c r="Q2127" i="8"/>
  <c r="S2127" i="8" s="1" a="1"/>
  <c r="S2127" i="8" s="1"/>
  <c r="P2127" i="8"/>
  <c r="R2126" i="8"/>
  <c r="Q2126" i="8"/>
  <c r="S2126" i="8" s="1" a="1"/>
  <c r="S2126" i="8" s="1"/>
  <c r="P2126" i="8"/>
  <c r="R2125" i="8"/>
  <c r="Q2125" i="8"/>
  <c r="S2125" i="8" s="1" a="1"/>
  <c r="S2125" i="8" s="1"/>
  <c r="P2125" i="8"/>
  <c r="R2124" i="8"/>
  <c r="Q2124" i="8"/>
  <c r="S2124" i="8" s="1" a="1"/>
  <c r="S2124" i="8" s="1"/>
  <c r="P2124" i="8"/>
  <c r="R2123" i="8"/>
  <c r="Q2123" i="8"/>
  <c r="S2123" i="8" s="1" a="1"/>
  <c r="S2123" i="8" s="1"/>
  <c r="P2123" i="8"/>
  <c r="R2122" i="8"/>
  <c r="Q2122" i="8"/>
  <c r="S2122" i="8" s="1" a="1"/>
  <c r="S2122" i="8" s="1"/>
  <c r="P2122" i="8"/>
  <c r="R2121" i="8"/>
  <c r="Q2121" i="8"/>
  <c r="S2121" i="8" s="1" a="1"/>
  <c r="S2121" i="8" s="1"/>
  <c r="P2121" i="8"/>
  <c r="R2120" i="8"/>
  <c r="Q2120" i="8"/>
  <c r="S2120" i="8" s="1" a="1"/>
  <c r="S2120" i="8" s="1"/>
  <c r="P2120" i="8"/>
  <c r="R2119" i="8"/>
  <c r="Q2119" i="8"/>
  <c r="S2119" i="8" s="1" a="1"/>
  <c r="S2119" i="8" s="1"/>
  <c r="P2119" i="8"/>
  <c r="R2118" i="8"/>
  <c r="Q2118" i="8"/>
  <c r="S2118" i="8" s="1" a="1"/>
  <c r="S2118" i="8" s="1"/>
  <c r="P2118" i="8"/>
  <c r="R2117" i="8"/>
  <c r="Q2117" i="8"/>
  <c r="S2117" i="8" s="1" a="1"/>
  <c r="S2117" i="8" s="1"/>
  <c r="P2117" i="8"/>
  <c r="R2116" i="8"/>
  <c r="Q2116" i="8"/>
  <c r="S2116" i="8" s="1" a="1"/>
  <c r="S2116" i="8" s="1"/>
  <c r="P2116" i="8"/>
  <c r="R2115" i="8"/>
  <c r="Q2115" i="8"/>
  <c r="S2115" i="8" s="1" a="1"/>
  <c r="S2115" i="8" s="1"/>
  <c r="P2115" i="8"/>
  <c r="R2114" i="8"/>
  <c r="Q2114" i="8"/>
  <c r="S2114" i="8" s="1" a="1"/>
  <c r="S2114" i="8" s="1"/>
  <c r="P2114" i="8"/>
  <c r="R2113" i="8"/>
  <c r="Q2113" i="8"/>
  <c r="S2113" i="8" s="1" a="1"/>
  <c r="S2113" i="8" s="1"/>
  <c r="P2113" i="8"/>
  <c r="R2112" i="8"/>
  <c r="Q2112" i="8"/>
  <c r="S2112" i="8" s="1" a="1"/>
  <c r="S2112" i="8" s="1"/>
  <c r="P2112" i="8"/>
  <c r="R2111" i="8"/>
  <c r="Q2111" i="8"/>
  <c r="S2111" i="8" s="1" a="1"/>
  <c r="S2111" i="8" s="1"/>
  <c r="P2111" i="8"/>
  <c r="R2110" i="8"/>
  <c r="Q2110" i="8"/>
  <c r="S2110" i="8" s="1" a="1"/>
  <c r="S2110" i="8" s="1"/>
  <c r="P2110" i="8"/>
  <c r="R2109" i="8"/>
  <c r="Q2109" i="8"/>
  <c r="S2109" i="8" s="1" a="1"/>
  <c r="S2109" i="8" s="1"/>
  <c r="P2109" i="8"/>
  <c r="R2108" i="8"/>
  <c r="Q2108" i="8"/>
  <c r="S2108" i="8" s="1" a="1"/>
  <c r="S2108" i="8" s="1"/>
  <c r="P2108" i="8"/>
  <c r="R2107" i="8"/>
  <c r="Q2107" i="8"/>
  <c r="S2107" i="8" s="1" a="1"/>
  <c r="S2107" i="8" s="1"/>
  <c r="P2107" i="8"/>
  <c r="R2106" i="8"/>
  <c r="Q2106" i="8"/>
  <c r="S2106" i="8" s="1" a="1"/>
  <c r="S2106" i="8" s="1"/>
  <c r="P2106" i="8"/>
  <c r="R2105" i="8"/>
  <c r="Q2105" i="8"/>
  <c r="S2105" i="8" s="1" a="1"/>
  <c r="S2105" i="8" s="1"/>
  <c r="P2105" i="8"/>
  <c r="R2104" i="8"/>
  <c r="Q2104" i="8"/>
  <c r="S2104" i="8" s="1" a="1"/>
  <c r="S2104" i="8" s="1"/>
  <c r="P2104" i="8"/>
  <c r="R2103" i="8"/>
  <c r="Q2103" i="8"/>
  <c r="S2103" i="8" s="1" a="1"/>
  <c r="S2103" i="8" s="1"/>
  <c r="P2103" i="8"/>
  <c r="R2102" i="8"/>
  <c r="Q2102" i="8"/>
  <c r="S2102" i="8" s="1" a="1"/>
  <c r="S2102" i="8" s="1"/>
  <c r="P2102" i="8"/>
  <c r="R2101" i="8"/>
  <c r="Q2101" i="8"/>
  <c r="S2101" i="8" s="1" a="1"/>
  <c r="S2101" i="8" s="1"/>
  <c r="P2101" i="8"/>
  <c r="R2100" i="8"/>
  <c r="Q2100" i="8"/>
  <c r="S2100" i="8" s="1" a="1"/>
  <c r="S2100" i="8" s="1"/>
  <c r="P2100" i="8"/>
  <c r="R2099" i="8"/>
  <c r="Q2099" i="8"/>
  <c r="S2099" i="8" s="1" a="1"/>
  <c r="S2099" i="8" s="1"/>
  <c r="P2099" i="8"/>
  <c r="R2098" i="8"/>
  <c r="Q2098" i="8"/>
  <c r="S2098" i="8" s="1" a="1"/>
  <c r="S2098" i="8" s="1"/>
  <c r="P2098" i="8"/>
  <c r="R2097" i="8"/>
  <c r="Q2097" i="8"/>
  <c r="S2097" i="8" s="1" a="1"/>
  <c r="S2097" i="8" s="1"/>
  <c r="P2097" i="8"/>
  <c r="R2096" i="8"/>
  <c r="Q2096" i="8"/>
  <c r="S2096" i="8" s="1" a="1"/>
  <c r="S2096" i="8" s="1"/>
  <c r="P2096" i="8"/>
  <c r="R2095" i="8"/>
  <c r="Q2095" i="8"/>
  <c r="S2095" i="8" s="1" a="1"/>
  <c r="S2095" i="8" s="1"/>
  <c r="P2095" i="8"/>
  <c r="R2094" i="8"/>
  <c r="Q2094" i="8"/>
  <c r="S2094" i="8" s="1" a="1"/>
  <c r="S2094" i="8" s="1"/>
  <c r="P2094" i="8"/>
  <c r="R2093" i="8"/>
  <c r="Q2093" i="8"/>
  <c r="S2093" i="8" s="1" a="1"/>
  <c r="S2093" i="8" s="1"/>
  <c r="P2093" i="8"/>
  <c r="R2092" i="8"/>
  <c r="Q2092" i="8"/>
  <c r="S2092" i="8" s="1" a="1"/>
  <c r="S2092" i="8" s="1"/>
  <c r="P2092" i="8"/>
  <c r="R2091" i="8"/>
  <c r="Q2091" i="8"/>
  <c r="S2091" i="8" s="1" a="1"/>
  <c r="S2091" i="8" s="1"/>
  <c r="P2091" i="8"/>
  <c r="R2090" i="8"/>
  <c r="Q2090" i="8"/>
  <c r="S2090" i="8" s="1" a="1"/>
  <c r="S2090" i="8" s="1"/>
  <c r="P2090" i="8"/>
  <c r="R2089" i="8"/>
  <c r="Q2089" i="8"/>
  <c r="S2089" i="8" s="1" a="1"/>
  <c r="S2089" i="8" s="1"/>
  <c r="P2089" i="8"/>
  <c r="R2088" i="8"/>
  <c r="Q2088" i="8"/>
  <c r="S2088" i="8" s="1" a="1"/>
  <c r="S2088" i="8" s="1"/>
  <c r="P2088" i="8"/>
  <c r="R2087" i="8"/>
  <c r="Q2087" i="8"/>
  <c r="S2087" i="8" s="1" a="1"/>
  <c r="S2087" i="8" s="1"/>
  <c r="P2087" i="8"/>
  <c r="R2086" i="8"/>
  <c r="Q2086" i="8"/>
  <c r="S2086" i="8" s="1" a="1"/>
  <c r="S2086" i="8" s="1"/>
  <c r="P2086" i="8"/>
  <c r="R2085" i="8"/>
  <c r="Q2085" i="8"/>
  <c r="S2085" i="8" s="1" a="1"/>
  <c r="S2085" i="8" s="1"/>
  <c r="P2085" i="8"/>
  <c r="R2084" i="8"/>
  <c r="Q2084" i="8"/>
  <c r="S2084" i="8" s="1" a="1"/>
  <c r="S2084" i="8" s="1"/>
  <c r="P2084" i="8"/>
  <c r="R2083" i="8"/>
  <c r="Q2083" i="8"/>
  <c r="S2083" i="8" s="1" a="1"/>
  <c r="S2083" i="8" s="1"/>
  <c r="P2083" i="8"/>
  <c r="R2082" i="8"/>
  <c r="Q2082" i="8"/>
  <c r="S2082" i="8" s="1" a="1"/>
  <c r="S2082" i="8" s="1"/>
  <c r="P2082" i="8"/>
  <c r="R2081" i="8"/>
  <c r="Q2081" i="8"/>
  <c r="S2081" i="8" s="1" a="1"/>
  <c r="S2081" i="8" s="1"/>
  <c r="P2081" i="8"/>
  <c r="R2080" i="8"/>
  <c r="Q2080" i="8"/>
  <c r="S2080" i="8" s="1" a="1"/>
  <c r="S2080" i="8" s="1"/>
  <c r="P2080" i="8"/>
  <c r="R2079" i="8"/>
  <c r="Q2079" i="8"/>
  <c r="S2079" i="8" s="1" a="1"/>
  <c r="S2079" i="8" s="1"/>
  <c r="P2079" i="8"/>
  <c r="R2078" i="8"/>
  <c r="Q2078" i="8"/>
  <c r="S2078" i="8" s="1" a="1"/>
  <c r="S2078" i="8" s="1"/>
  <c r="P2078" i="8"/>
  <c r="R2077" i="8"/>
  <c r="Q2077" i="8"/>
  <c r="S2077" i="8" s="1" a="1"/>
  <c r="S2077" i="8" s="1"/>
  <c r="P2077" i="8"/>
  <c r="R2076" i="8"/>
  <c r="Q2076" i="8"/>
  <c r="S2076" i="8" s="1" a="1"/>
  <c r="S2076" i="8" s="1"/>
  <c r="P2076" i="8"/>
  <c r="R2075" i="8"/>
  <c r="Q2075" i="8"/>
  <c r="S2075" i="8" s="1" a="1"/>
  <c r="S2075" i="8" s="1"/>
  <c r="P2075" i="8"/>
  <c r="R2074" i="8"/>
  <c r="Q2074" i="8"/>
  <c r="S2074" i="8" s="1" a="1"/>
  <c r="S2074" i="8" s="1"/>
  <c r="P2074" i="8"/>
  <c r="R2073" i="8"/>
  <c r="Q2073" i="8"/>
  <c r="S2073" i="8" s="1" a="1"/>
  <c r="S2073" i="8" s="1"/>
  <c r="P2073" i="8"/>
  <c r="R2072" i="8"/>
  <c r="Q2072" i="8"/>
  <c r="S2072" i="8" s="1" a="1"/>
  <c r="S2072" i="8" s="1"/>
  <c r="P2072" i="8"/>
  <c r="R2071" i="8"/>
  <c r="Q2071" i="8"/>
  <c r="S2071" i="8" s="1" a="1"/>
  <c r="S2071" i="8" s="1"/>
  <c r="P2071" i="8"/>
  <c r="R2070" i="8"/>
  <c r="Q2070" i="8"/>
  <c r="S2070" i="8" s="1" a="1"/>
  <c r="S2070" i="8" s="1"/>
  <c r="P2070" i="8"/>
  <c r="R2069" i="8"/>
  <c r="Q2069" i="8"/>
  <c r="S2069" i="8" s="1" a="1"/>
  <c r="S2069" i="8" s="1"/>
  <c r="P2069" i="8"/>
  <c r="R2068" i="8"/>
  <c r="Q2068" i="8"/>
  <c r="S2068" i="8" s="1" a="1"/>
  <c r="S2068" i="8" s="1"/>
  <c r="P2068" i="8"/>
  <c r="R2067" i="8"/>
  <c r="Q2067" i="8"/>
  <c r="S2067" i="8" s="1" a="1"/>
  <c r="S2067" i="8" s="1"/>
  <c r="P2067" i="8"/>
  <c r="R2066" i="8"/>
  <c r="Q2066" i="8"/>
  <c r="S2066" i="8" s="1" a="1"/>
  <c r="S2066" i="8" s="1"/>
  <c r="P2066" i="8"/>
  <c r="R2065" i="8"/>
  <c r="Q2065" i="8"/>
  <c r="S2065" i="8" s="1" a="1"/>
  <c r="S2065" i="8" s="1"/>
  <c r="P2065" i="8"/>
  <c r="R2064" i="8"/>
  <c r="Q2064" i="8"/>
  <c r="S2064" i="8" s="1" a="1"/>
  <c r="S2064" i="8" s="1"/>
  <c r="P2064" i="8"/>
  <c r="R2063" i="8"/>
  <c r="Q2063" i="8"/>
  <c r="S2063" i="8" s="1" a="1"/>
  <c r="S2063" i="8" s="1"/>
  <c r="P2063" i="8"/>
  <c r="R2062" i="8"/>
  <c r="Q2062" i="8"/>
  <c r="S2062" i="8" s="1" a="1"/>
  <c r="S2062" i="8" s="1"/>
  <c r="P2062" i="8"/>
  <c r="R2061" i="8"/>
  <c r="Q2061" i="8"/>
  <c r="S2061" i="8" s="1" a="1"/>
  <c r="S2061" i="8" s="1"/>
  <c r="P2061" i="8"/>
  <c r="R2060" i="8"/>
  <c r="Q2060" i="8"/>
  <c r="S2060" i="8" s="1" a="1"/>
  <c r="S2060" i="8" s="1"/>
  <c r="P2060" i="8"/>
  <c r="R2059" i="8"/>
  <c r="Q2059" i="8"/>
  <c r="S2059" i="8" s="1" a="1"/>
  <c r="S2059" i="8" s="1"/>
  <c r="P2059" i="8"/>
  <c r="R2058" i="8"/>
  <c r="Q2058" i="8"/>
  <c r="S2058" i="8" s="1" a="1"/>
  <c r="S2058" i="8" s="1"/>
  <c r="P2058" i="8"/>
  <c r="R2057" i="8"/>
  <c r="Q2057" i="8"/>
  <c r="S2057" i="8" s="1" a="1"/>
  <c r="S2057" i="8" s="1"/>
  <c r="P2057" i="8"/>
  <c r="R2056" i="8"/>
  <c r="Q2056" i="8"/>
  <c r="S2056" i="8" s="1" a="1"/>
  <c r="S2056" i="8" s="1"/>
  <c r="P2056" i="8"/>
  <c r="R2055" i="8"/>
  <c r="Q2055" i="8"/>
  <c r="S2055" i="8" s="1" a="1"/>
  <c r="S2055" i="8" s="1"/>
  <c r="P2055" i="8"/>
  <c r="R2054" i="8"/>
  <c r="Q2054" i="8"/>
  <c r="S2054" i="8" s="1" a="1"/>
  <c r="S2054" i="8" s="1"/>
  <c r="P2054" i="8"/>
  <c r="R2053" i="8"/>
  <c r="Q2053" i="8"/>
  <c r="S2053" i="8" s="1" a="1"/>
  <c r="S2053" i="8" s="1"/>
  <c r="P2053" i="8"/>
  <c r="R2052" i="8"/>
  <c r="Q2052" i="8"/>
  <c r="S2052" i="8" s="1" a="1"/>
  <c r="S2052" i="8" s="1"/>
  <c r="P2052" i="8"/>
  <c r="R2051" i="8"/>
  <c r="Q2051" i="8"/>
  <c r="S2051" i="8" s="1" a="1"/>
  <c r="S2051" i="8" s="1"/>
  <c r="P2051" i="8"/>
  <c r="R2050" i="8"/>
  <c r="Q2050" i="8"/>
  <c r="S2050" i="8" s="1" a="1"/>
  <c r="S2050" i="8" s="1"/>
  <c r="P2050" i="8"/>
  <c r="R2049" i="8"/>
  <c r="Q2049" i="8"/>
  <c r="S2049" i="8" s="1" a="1"/>
  <c r="S2049" i="8" s="1"/>
  <c r="P2049" i="8"/>
  <c r="R2048" i="8"/>
  <c r="Q2048" i="8"/>
  <c r="S2048" i="8" s="1" a="1"/>
  <c r="S2048" i="8" s="1"/>
  <c r="P2048" i="8"/>
  <c r="R2047" i="8"/>
  <c r="Q2047" i="8"/>
  <c r="S2047" i="8" s="1" a="1"/>
  <c r="S2047" i="8" s="1"/>
  <c r="P2047" i="8"/>
  <c r="R2046" i="8"/>
  <c r="Q2046" i="8"/>
  <c r="S2046" i="8" s="1" a="1"/>
  <c r="S2046" i="8" s="1"/>
  <c r="P2046" i="8"/>
  <c r="R2045" i="8"/>
  <c r="Q2045" i="8"/>
  <c r="S2045" i="8" s="1" a="1"/>
  <c r="S2045" i="8" s="1"/>
  <c r="P2045" i="8"/>
  <c r="R2044" i="8"/>
  <c r="Q2044" i="8"/>
  <c r="S2044" i="8" s="1" a="1"/>
  <c r="S2044" i="8" s="1"/>
  <c r="P2044" i="8"/>
  <c r="R2043" i="8"/>
  <c r="Q2043" i="8"/>
  <c r="S2043" i="8" s="1" a="1"/>
  <c r="S2043" i="8" s="1"/>
  <c r="P2043" i="8"/>
  <c r="R2042" i="8"/>
  <c r="Q2042" i="8"/>
  <c r="S2042" i="8" s="1" a="1"/>
  <c r="S2042" i="8" s="1"/>
  <c r="P2042" i="8"/>
  <c r="R2041" i="8"/>
  <c r="Q2041" i="8"/>
  <c r="S2041" i="8" s="1" a="1"/>
  <c r="S2041" i="8" s="1"/>
  <c r="P2041" i="8"/>
  <c r="R2040" i="8"/>
  <c r="Q2040" i="8"/>
  <c r="S2040" i="8" s="1" a="1"/>
  <c r="S2040" i="8" s="1"/>
  <c r="P2040" i="8"/>
  <c r="R2039" i="8"/>
  <c r="Q2039" i="8"/>
  <c r="S2039" i="8" s="1" a="1"/>
  <c r="S2039" i="8" s="1"/>
  <c r="P2039" i="8"/>
  <c r="R2038" i="8"/>
  <c r="Q2038" i="8"/>
  <c r="S2038" i="8" s="1" a="1"/>
  <c r="S2038" i="8" s="1"/>
  <c r="P2038" i="8"/>
  <c r="R2037" i="8"/>
  <c r="Q2037" i="8"/>
  <c r="S2037" i="8" s="1" a="1"/>
  <c r="S2037" i="8" s="1"/>
  <c r="P2037" i="8"/>
  <c r="R2036" i="8"/>
  <c r="Q2036" i="8"/>
  <c r="S2036" i="8" s="1" a="1"/>
  <c r="S2036" i="8" s="1"/>
  <c r="P2036" i="8"/>
  <c r="R2035" i="8"/>
  <c r="Q2035" i="8"/>
  <c r="S2035" i="8" s="1" a="1"/>
  <c r="S2035" i="8" s="1"/>
  <c r="P2035" i="8"/>
  <c r="R2034" i="8"/>
  <c r="Q2034" i="8"/>
  <c r="S2034" i="8" s="1" a="1"/>
  <c r="S2034" i="8" s="1"/>
  <c r="P2034" i="8"/>
  <c r="R2033" i="8"/>
  <c r="Q2033" i="8"/>
  <c r="S2033" i="8" s="1" a="1"/>
  <c r="S2033" i="8" s="1"/>
  <c r="P2033" i="8"/>
  <c r="R2032" i="8"/>
  <c r="Q2032" i="8"/>
  <c r="S2032" i="8" s="1" a="1"/>
  <c r="S2032" i="8" s="1"/>
  <c r="P2032" i="8"/>
  <c r="R2031" i="8"/>
  <c r="Q2031" i="8"/>
  <c r="S2031" i="8" s="1" a="1"/>
  <c r="S2031" i="8" s="1"/>
  <c r="P2031" i="8"/>
  <c r="R2030" i="8"/>
  <c r="Q2030" i="8"/>
  <c r="S2030" i="8" s="1" a="1"/>
  <c r="S2030" i="8" s="1"/>
  <c r="P2030" i="8"/>
  <c r="R2029" i="8"/>
  <c r="Q2029" i="8"/>
  <c r="S2029" i="8" s="1" a="1"/>
  <c r="S2029" i="8" s="1"/>
  <c r="P2029" i="8"/>
  <c r="R2028" i="8"/>
  <c r="Q2028" i="8"/>
  <c r="S2028" i="8" s="1" a="1"/>
  <c r="S2028" i="8" s="1"/>
  <c r="P2028" i="8"/>
  <c r="R2027" i="8"/>
  <c r="Q2027" i="8"/>
  <c r="S2027" i="8" s="1" a="1"/>
  <c r="S2027" i="8" s="1"/>
  <c r="P2027" i="8"/>
  <c r="R2026" i="8"/>
  <c r="Q2026" i="8"/>
  <c r="S2026" i="8" s="1" a="1"/>
  <c r="S2026" i="8" s="1"/>
  <c r="P2026" i="8"/>
  <c r="R2025" i="8"/>
  <c r="Q2025" i="8"/>
  <c r="S2025" i="8" s="1" a="1"/>
  <c r="S2025" i="8" s="1"/>
  <c r="P2025" i="8"/>
  <c r="R2024" i="8"/>
  <c r="Q2024" i="8"/>
  <c r="S2024" i="8" s="1" a="1"/>
  <c r="S2024" i="8" s="1"/>
  <c r="P2024" i="8"/>
  <c r="R2023" i="8"/>
  <c r="Q2023" i="8"/>
  <c r="S2023" i="8" s="1" a="1"/>
  <c r="S2023" i="8" s="1"/>
  <c r="P2023" i="8"/>
  <c r="R2022" i="8"/>
  <c r="Q2022" i="8"/>
  <c r="S2022" i="8" s="1" a="1"/>
  <c r="S2022" i="8" s="1"/>
  <c r="P2022" i="8"/>
  <c r="R2021" i="8"/>
  <c r="Q2021" i="8"/>
  <c r="S2021" i="8" s="1" a="1"/>
  <c r="S2021" i="8" s="1"/>
  <c r="P2021" i="8"/>
  <c r="R2020" i="8"/>
  <c r="Q2020" i="8"/>
  <c r="S2020" i="8" s="1" a="1"/>
  <c r="S2020" i="8" s="1"/>
  <c r="P2020" i="8"/>
  <c r="R2019" i="8"/>
  <c r="Q2019" i="8"/>
  <c r="S2019" i="8" s="1" a="1"/>
  <c r="S2019" i="8" s="1"/>
  <c r="P2019" i="8"/>
  <c r="R2018" i="8"/>
  <c r="Q2018" i="8"/>
  <c r="S2018" i="8" s="1" a="1"/>
  <c r="S2018" i="8" s="1"/>
  <c r="P2018" i="8"/>
  <c r="R2017" i="8"/>
  <c r="Q2017" i="8"/>
  <c r="S2017" i="8" s="1" a="1"/>
  <c r="S2017" i="8" s="1"/>
  <c r="P2017" i="8"/>
  <c r="R2016" i="8"/>
  <c r="Q2016" i="8"/>
  <c r="S2016" i="8" s="1" a="1"/>
  <c r="S2016" i="8" s="1"/>
  <c r="P2016" i="8"/>
  <c r="R2015" i="8"/>
  <c r="Q2015" i="8"/>
  <c r="S2015" i="8" s="1" a="1"/>
  <c r="S2015" i="8" s="1"/>
  <c r="P2015" i="8"/>
  <c r="R2014" i="8"/>
  <c r="Q2014" i="8"/>
  <c r="S2014" i="8" s="1" a="1"/>
  <c r="S2014" i="8" s="1"/>
  <c r="P2014" i="8"/>
  <c r="R2013" i="8"/>
  <c r="Q2013" i="8"/>
  <c r="S2013" i="8" s="1" a="1"/>
  <c r="S2013" i="8" s="1"/>
  <c r="P2013" i="8"/>
  <c r="R2012" i="8"/>
  <c r="Q2012" i="8"/>
  <c r="S2012" i="8" s="1" a="1"/>
  <c r="S2012" i="8" s="1"/>
  <c r="P2012" i="8"/>
  <c r="R2011" i="8"/>
  <c r="Q2011" i="8"/>
  <c r="S2011" i="8" s="1" a="1"/>
  <c r="S2011" i="8" s="1"/>
  <c r="P2011" i="8"/>
  <c r="R2010" i="8"/>
  <c r="Q2010" i="8"/>
  <c r="S2010" i="8" s="1" a="1"/>
  <c r="S2010" i="8" s="1"/>
  <c r="P2010" i="8"/>
  <c r="R2009" i="8"/>
  <c r="Q2009" i="8"/>
  <c r="S2009" i="8" s="1" a="1"/>
  <c r="S2009" i="8" s="1"/>
  <c r="P2009" i="8"/>
  <c r="R2008" i="8"/>
  <c r="Q2008" i="8"/>
  <c r="S2008" i="8" s="1" a="1"/>
  <c r="S2008" i="8" s="1"/>
  <c r="P2008" i="8"/>
  <c r="R2007" i="8"/>
  <c r="Q2007" i="8"/>
  <c r="S2007" i="8" s="1" a="1"/>
  <c r="S2007" i="8" s="1"/>
  <c r="P2007" i="8"/>
  <c r="R2006" i="8"/>
  <c r="Q2006" i="8"/>
  <c r="S2006" i="8" s="1" a="1"/>
  <c r="S2006" i="8" s="1"/>
  <c r="P2006" i="8"/>
  <c r="R2005" i="8"/>
  <c r="Q2005" i="8"/>
  <c r="S2005" i="8" s="1" a="1"/>
  <c r="S2005" i="8" s="1"/>
  <c r="P2005" i="8"/>
  <c r="R2004" i="8"/>
  <c r="Q2004" i="8"/>
  <c r="S2004" i="8" s="1" a="1"/>
  <c r="S2004" i="8" s="1"/>
  <c r="P2004" i="8"/>
  <c r="R2003" i="8"/>
  <c r="Q2003" i="8"/>
  <c r="S2003" i="8" s="1" a="1"/>
  <c r="S2003" i="8" s="1"/>
  <c r="P2003" i="8"/>
  <c r="R2002" i="8"/>
  <c r="Q2002" i="8"/>
  <c r="S2002" i="8" s="1" a="1"/>
  <c r="S2002" i="8" s="1"/>
  <c r="P2002" i="8"/>
  <c r="R2001" i="8"/>
  <c r="Q2001" i="8"/>
  <c r="S2001" i="8" s="1" a="1"/>
  <c r="S2001" i="8" s="1"/>
  <c r="P2001" i="8"/>
  <c r="R2000" i="8"/>
  <c r="Q2000" i="8"/>
  <c r="S2000" i="8" s="1" a="1"/>
  <c r="S2000" i="8" s="1"/>
  <c r="P2000" i="8"/>
  <c r="R1999" i="8"/>
  <c r="Q1999" i="8"/>
  <c r="S1999" i="8" s="1" a="1"/>
  <c r="S1999" i="8" s="1"/>
  <c r="P1999" i="8"/>
  <c r="R1998" i="8"/>
  <c r="Q1998" i="8"/>
  <c r="S1998" i="8" s="1" a="1"/>
  <c r="S1998" i="8" s="1"/>
  <c r="P1998" i="8"/>
  <c r="R1997" i="8"/>
  <c r="Q1997" i="8"/>
  <c r="S1997" i="8" s="1" a="1"/>
  <c r="S1997" i="8" s="1"/>
  <c r="P1997" i="8"/>
  <c r="R1996" i="8"/>
  <c r="Q1996" i="8"/>
  <c r="S1996" i="8" s="1" a="1"/>
  <c r="S1996" i="8" s="1"/>
  <c r="P1996" i="8"/>
  <c r="R1995" i="8"/>
  <c r="Q1995" i="8"/>
  <c r="S1995" i="8" s="1" a="1"/>
  <c r="S1995" i="8" s="1"/>
  <c r="P1995" i="8"/>
  <c r="R1994" i="8"/>
  <c r="Q1994" i="8"/>
  <c r="S1994" i="8" s="1" a="1"/>
  <c r="S1994" i="8" s="1"/>
  <c r="P1994" i="8"/>
  <c r="R1993" i="8"/>
  <c r="Q1993" i="8"/>
  <c r="S1993" i="8" s="1" a="1"/>
  <c r="S1993" i="8" s="1"/>
  <c r="P1993" i="8"/>
  <c r="R1992" i="8"/>
  <c r="Q1992" i="8"/>
  <c r="S1992" i="8" s="1" a="1"/>
  <c r="S1992" i="8" s="1"/>
  <c r="P1992" i="8"/>
  <c r="R1991" i="8"/>
  <c r="Q1991" i="8"/>
  <c r="S1991" i="8" s="1" a="1"/>
  <c r="S1991" i="8" s="1"/>
  <c r="P1991" i="8"/>
  <c r="R1990" i="8"/>
  <c r="Q1990" i="8"/>
  <c r="S1990" i="8" s="1" a="1"/>
  <c r="S1990" i="8" s="1"/>
  <c r="P1990" i="8"/>
  <c r="R1989" i="8"/>
  <c r="Q1989" i="8"/>
  <c r="S1989" i="8" s="1" a="1"/>
  <c r="S1989" i="8" s="1"/>
  <c r="P1989" i="8"/>
  <c r="R1988" i="8"/>
  <c r="Q1988" i="8"/>
  <c r="S1988" i="8" s="1" a="1"/>
  <c r="S1988" i="8" s="1"/>
  <c r="P1988" i="8"/>
  <c r="R1987" i="8"/>
  <c r="Q1987" i="8"/>
  <c r="S1987" i="8" s="1" a="1"/>
  <c r="S1987" i="8" s="1"/>
  <c r="P1987" i="8"/>
  <c r="R1986" i="8"/>
  <c r="Q1986" i="8"/>
  <c r="S1986" i="8" s="1" a="1"/>
  <c r="S1986" i="8" s="1"/>
  <c r="P1986" i="8"/>
  <c r="R1985" i="8"/>
  <c r="Q1985" i="8"/>
  <c r="S1985" i="8" s="1" a="1"/>
  <c r="S1985" i="8" s="1"/>
  <c r="P1985" i="8"/>
  <c r="R1984" i="8"/>
  <c r="Q1984" i="8"/>
  <c r="S1984" i="8" s="1" a="1"/>
  <c r="S1984" i="8" s="1"/>
  <c r="P1984" i="8"/>
  <c r="R1983" i="8"/>
  <c r="Q1983" i="8"/>
  <c r="S1983" i="8" s="1" a="1"/>
  <c r="S1983" i="8" s="1"/>
  <c r="P1983" i="8"/>
  <c r="R1982" i="8"/>
  <c r="Q1982" i="8"/>
  <c r="S1982" i="8" s="1" a="1"/>
  <c r="S1982" i="8" s="1"/>
  <c r="P1982" i="8"/>
  <c r="R1981" i="8"/>
  <c r="Q1981" i="8"/>
  <c r="S1981" i="8" s="1" a="1"/>
  <c r="S1981" i="8" s="1"/>
  <c r="P1981" i="8"/>
  <c r="R1980" i="8"/>
  <c r="Q1980" i="8"/>
  <c r="S1980" i="8" s="1" a="1"/>
  <c r="S1980" i="8" s="1"/>
  <c r="P1980" i="8"/>
  <c r="R1979" i="8"/>
  <c r="Q1979" i="8"/>
  <c r="S1979" i="8" s="1" a="1"/>
  <c r="S1979" i="8" s="1"/>
  <c r="P1979" i="8"/>
  <c r="R1978" i="8"/>
  <c r="Q1978" i="8"/>
  <c r="S1978" i="8" s="1" a="1"/>
  <c r="S1978" i="8" s="1"/>
  <c r="P1978" i="8"/>
  <c r="R1977" i="8"/>
  <c r="Q1977" i="8"/>
  <c r="S1977" i="8" s="1" a="1"/>
  <c r="S1977" i="8" s="1"/>
  <c r="P1977" i="8"/>
  <c r="R1976" i="8"/>
  <c r="Q1976" i="8"/>
  <c r="S1976" i="8" s="1" a="1"/>
  <c r="S1976" i="8" s="1"/>
  <c r="P1976" i="8"/>
  <c r="R1975" i="8"/>
  <c r="Q1975" i="8"/>
  <c r="S1975" i="8" s="1" a="1"/>
  <c r="S1975" i="8" s="1"/>
  <c r="P1975" i="8"/>
  <c r="R1974" i="8"/>
  <c r="Q1974" i="8"/>
  <c r="S1974" i="8" s="1" a="1"/>
  <c r="S1974" i="8" s="1"/>
  <c r="P1974" i="8"/>
  <c r="R1973" i="8"/>
  <c r="Q1973" i="8"/>
  <c r="S1973" i="8" s="1" a="1"/>
  <c r="S1973" i="8" s="1"/>
  <c r="P1973" i="8"/>
  <c r="R1972" i="8"/>
  <c r="Q1972" i="8"/>
  <c r="S1972" i="8" s="1" a="1"/>
  <c r="S1972" i="8" s="1"/>
  <c r="P1972" i="8"/>
  <c r="R1971" i="8"/>
  <c r="Q1971" i="8"/>
  <c r="S1971" i="8" s="1" a="1"/>
  <c r="S1971" i="8" s="1"/>
  <c r="P1971" i="8"/>
  <c r="R1970" i="8"/>
  <c r="Q1970" i="8"/>
  <c r="S1970" i="8" s="1" a="1"/>
  <c r="S1970" i="8" s="1"/>
  <c r="P1970" i="8"/>
  <c r="R1969" i="8"/>
  <c r="Q1969" i="8"/>
  <c r="S1969" i="8" s="1" a="1"/>
  <c r="S1969" i="8" s="1"/>
  <c r="P1969" i="8"/>
  <c r="R1968" i="8"/>
  <c r="Q1968" i="8"/>
  <c r="S1968" i="8" s="1" a="1"/>
  <c r="S1968" i="8" s="1"/>
  <c r="P1968" i="8"/>
  <c r="R1967" i="8"/>
  <c r="Q1967" i="8"/>
  <c r="S1967" i="8" s="1" a="1"/>
  <c r="S1967" i="8" s="1"/>
  <c r="P1967" i="8"/>
  <c r="R1966" i="8"/>
  <c r="Q1966" i="8"/>
  <c r="S1966" i="8" s="1" a="1"/>
  <c r="S1966" i="8" s="1"/>
  <c r="P1966" i="8"/>
  <c r="R1965" i="8"/>
  <c r="Q1965" i="8"/>
  <c r="S1965" i="8" s="1" a="1"/>
  <c r="S1965" i="8" s="1"/>
  <c r="P1965" i="8"/>
  <c r="R1964" i="8"/>
  <c r="Q1964" i="8"/>
  <c r="S1964" i="8" s="1" a="1"/>
  <c r="S1964" i="8" s="1"/>
  <c r="P1964" i="8"/>
  <c r="R1963" i="8"/>
  <c r="Q1963" i="8"/>
  <c r="S1963" i="8" s="1" a="1"/>
  <c r="S1963" i="8" s="1"/>
  <c r="P1963" i="8"/>
  <c r="R1962" i="8"/>
  <c r="Q1962" i="8"/>
  <c r="S1962" i="8" s="1" a="1"/>
  <c r="S1962" i="8" s="1"/>
  <c r="P1962" i="8"/>
  <c r="R1961" i="8"/>
  <c r="Q1961" i="8"/>
  <c r="S1961" i="8" s="1" a="1"/>
  <c r="S1961" i="8" s="1"/>
  <c r="P1961" i="8"/>
  <c r="R1960" i="8"/>
  <c r="Q1960" i="8"/>
  <c r="S1960" i="8" s="1" a="1"/>
  <c r="S1960" i="8" s="1"/>
  <c r="P1960" i="8"/>
  <c r="R1959" i="8"/>
  <c r="Q1959" i="8"/>
  <c r="S1959" i="8" s="1" a="1"/>
  <c r="S1959" i="8" s="1"/>
  <c r="P1959" i="8"/>
  <c r="R1958" i="8"/>
  <c r="Q1958" i="8"/>
  <c r="S1958" i="8" s="1" a="1"/>
  <c r="S1958" i="8" s="1"/>
  <c r="P1958" i="8"/>
  <c r="R1957" i="8"/>
  <c r="Q1957" i="8"/>
  <c r="S1957" i="8" s="1" a="1"/>
  <c r="S1957" i="8" s="1"/>
  <c r="P1957" i="8"/>
  <c r="R1956" i="8"/>
  <c r="Q1956" i="8"/>
  <c r="S1956" i="8" s="1" a="1"/>
  <c r="S1956" i="8" s="1"/>
  <c r="P1956" i="8"/>
  <c r="R1955" i="8"/>
  <c r="Q1955" i="8"/>
  <c r="S1955" i="8" s="1" a="1"/>
  <c r="S1955" i="8" s="1"/>
  <c r="P1955" i="8"/>
  <c r="R1954" i="8"/>
  <c r="Q1954" i="8"/>
  <c r="S1954" i="8" s="1" a="1"/>
  <c r="S1954" i="8" s="1"/>
  <c r="P1954" i="8"/>
  <c r="R1953" i="8"/>
  <c r="Q1953" i="8"/>
  <c r="S1953" i="8" s="1" a="1"/>
  <c r="S1953" i="8" s="1"/>
  <c r="P1953" i="8"/>
  <c r="R1952" i="8"/>
  <c r="Q1952" i="8"/>
  <c r="S1952" i="8" s="1" a="1"/>
  <c r="S1952" i="8" s="1"/>
  <c r="P1952" i="8"/>
  <c r="R1951" i="8"/>
  <c r="Q1951" i="8"/>
  <c r="S1951" i="8" s="1" a="1"/>
  <c r="S1951" i="8" s="1"/>
  <c r="P1951" i="8"/>
  <c r="R1950" i="8"/>
  <c r="Q1950" i="8"/>
  <c r="S1950" i="8" s="1" a="1"/>
  <c r="S1950" i="8" s="1"/>
  <c r="P1950" i="8"/>
  <c r="R1949" i="8"/>
  <c r="Q1949" i="8"/>
  <c r="S1949" i="8" s="1" a="1"/>
  <c r="S1949" i="8" s="1"/>
  <c r="P1949" i="8"/>
  <c r="R1948" i="8"/>
  <c r="Q1948" i="8"/>
  <c r="S1948" i="8" s="1" a="1"/>
  <c r="S1948" i="8" s="1"/>
  <c r="P1948" i="8"/>
  <c r="R1947" i="8"/>
  <c r="Q1947" i="8"/>
  <c r="S1947" i="8" s="1" a="1"/>
  <c r="S1947" i="8" s="1"/>
  <c r="P1947" i="8"/>
  <c r="R1946" i="8"/>
  <c r="Q1946" i="8"/>
  <c r="S1946" i="8" s="1" a="1"/>
  <c r="S1946" i="8" s="1"/>
  <c r="P1946" i="8"/>
  <c r="R1945" i="8"/>
  <c r="Q1945" i="8"/>
  <c r="S1945" i="8" s="1" a="1"/>
  <c r="S1945" i="8" s="1"/>
  <c r="P1945" i="8"/>
  <c r="R1944" i="8"/>
  <c r="Q1944" i="8"/>
  <c r="S1944" i="8" s="1" a="1"/>
  <c r="S1944" i="8" s="1"/>
  <c r="P1944" i="8"/>
  <c r="R1943" i="8"/>
  <c r="Q1943" i="8"/>
  <c r="S1943" i="8" s="1" a="1"/>
  <c r="S1943" i="8" s="1"/>
  <c r="P1943" i="8"/>
  <c r="R1942" i="8"/>
  <c r="Q1942" i="8"/>
  <c r="S1942" i="8" s="1" a="1"/>
  <c r="S1942" i="8" s="1"/>
  <c r="P1942" i="8"/>
  <c r="R1941" i="8"/>
  <c r="Q1941" i="8"/>
  <c r="S1941" i="8" s="1" a="1"/>
  <c r="S1941" i="8" s="1"/>
  <c r="P1941" i="8"/>
  <c r="R1940" i="8"/>
  <c r="Q1940" i="8"/>
  <c r="S1940" i="8" s="1" a="1"/>
  <c r="S1940" i="8" s="1"/>
  <c r="P1940" i="8"/>
  <c r="R1939" i="8"/>
  <c r="Q1939" i="8"/>
  <c r="S1939" i="8" s="1" a="1"/>
  <c r="S1939" i="8" s="1"/>
  <c r="P1939" i="8"/>
  <c r="R1938" i="8"/>
  <c r="Q1938" i="8"/>
  <c r="S1938" i="8" s="1" a="1"/>
  <c r="S1938" i="8" s="1"/>
  <c r="P1938" i="8"/>
  <c r="R1937" i="8"/>
  <c r="Q1937" i="8"/>
  <c r="S1937" i="8" s="1" a="1"/>
  <c r="S1937" i="8" s="1"/>
  <c r="P1937" i="8"/>
  <c r="R1936" i="8"/>
  <c r="Q1936" i="8"/>
  <c r="S1936" i="8" s="1" a="1"/>
  <c r="S1936" i="8" s="1"/>
  <c r="P1936" i="8"/>
  <c r="R1935" i="8"/>
  <c r="Q1935" i="8"/>
  <c r="S1935" i="8" s="1" a="1"/>
  <c r="S1935" i="8" s="1"/>
  <c r="P1935" i="8"/>
  <c r="R1934" i="8"/>
  <c r="Q1934" i="8"/>
  <c r="S1934" i="8" s="1" a="1"/>
  <c r="S1934" i="8" s="1"/>
  <c r="P1934" i="8"/>
  <c r="R1933" i="8"/>
  <c r="Q1933" i="8"/>
  <c r="S1933" i="8" s="1" a="1"/>
  <c r="S1933" i="8" s="1"/>
  <c r="P1933" i="8"/>
  <c r="R1932" i="8"/>
  <c r="Q1932" i="8"/>
  <c r="S1932" i="8" s="1" a="1"/>
  <c r="S1932" i="8" s="1"/>
  <c r="P1932" i="8"/>
  <c r="R1931" i="8"/>
  <c r="Q1931" i="8"/>
  <c r="S1931" i="8" s="1" a="1"/>
  <c r="S1931" i="8" s="1"/>
  <c r="P1931" i="8"/>
  <c r="R1930" i="8"/>
  <c r="Q1930" i="8"/>
  <c r="S1930" i="8" s="1" a="1"/>
  <c r="S1930" i="8" s="1"/>
  <c r="P1930" i="8"/>
  <c r="R1929" i="8"/>
  <c r="Q1929" i="8"/>
  <c r="S1929" i="8" s="1" a="1"/>
  <c r="S1929" i="8" s="1"/>
  <c r="P1929" i="8"/>
  <c r="R1928" i="8"/>
  <c r="Q1928" i="8"/>
  <c r="S1928" i="8" s="1" a="1"/>
  <c r="S1928" i="8" s="1"/>
  <c r="P1928" i="8"/>
  <c r="R1927" i="8"/>
  <c r="Q1927" i="8"/>
  <c r="S1927" i="8" s="1" a="1"/>
  <c r="S1927" i="8" s="1"/>
  <c r="P1927" i="8"/>
  <c r="R1926" i="8"/>
  <c r="Q1926" i="8"/>
  <c r="S1926" i="8" s="1" a="1"/>
  <c r="S1926" i="8" s="1"/>
  <c r="P1926" i="8"/>
  <c r="R1925" i="8"/>
  <c r="Q1925" i="8"/>
  <c r="S1925" i="8" s="1" a="1"/>
  <c r="S1925" i="8" s="1"/>
  <c r="P1925" i="8"/>
  <c r="R1924" i="8"/>
  <c r="Q1924" i="8"/>
  <c r="S1924" i="8" s="1" a="1"/>
  <c r="S1924" i="8" s="1"/>
  <c r="P1924" i="8"/>
  <c r="R1923" i="8"/>
  <c r="Q1923" i="8"/>
  <c r="S1923" i="8" s="1" a="1"/>
  <c r="S1923" i="8" s="1"/>
  <c r="P1923" i="8"/>
  <c r="R1922" i="8"/>
  <c r="Q1922" i="8"/>
  <c r="S1922" i="8" s="1" a="1"/>
  <c r="S1922" i="8" s="1"/>
  <c r="P1922" i="8"/>
  <c r="R1921" i="8"/>
  <c r="Q1921" i="8"/>
  <c r="S1921" i="8" s="1" a="1"/>
  <c r="S1921" i="8" s="1"/>
  <c r="P1921" i="8"/>
  <c r="R1920" i="8"/>
  <c r="Q1920" i="8"/>
  <c r="S1920" i="8" s="1" a="1"/>
  <c r="S1920" i="8" s="1"/>
  <c r="P1920" i="8"/>
  <c r="R1919" i="8"/>
  <c r="Q1919" i="8"/>
  <c r="S1919" i="8" s="1" a="1"/>
  <c r="S1919" i="8" s="1"/>
  <c r="P1919" i="8"/>
  <c r="R1918" i="8"/>
  <c r="Q1918" i="8"/>
  <c r="S1918" i="8" s="1" a="1"/>
  <c r="S1918" i="8" s="1"/>
  <c r="P1918" i="8"/>
  <c r="R1917" i="8"/>
  <c r="Q1917" i="8"/>
  <c r="S1917" i="8" s="1" a="1"/>
  <c r="S1917" i="8" s="1"/>
  <c r="P1917" i="8"/>
  <c r="R1916" i="8"/>
  <c r="Q1916" i="8"/>
  <c r="S1916" i="8" s="1" a="1"/>
  <c r="S1916" i="8" s="1"/>
  <c r="P1916" i="8"/>
  <c r="R1915" i="8"/>
  <c r="Q1915" i="8"/>
  <c r="S1915" i="8" s="1" a="1"/>
  <c r="S1915" i="8" s="1"/>
  <c r="P1915" i="8"/>
  <c r="R1914" i="8"/>
  <c r="Q1914" i="8"/>
  <c r="S1914" i="8" s="1" a="1"/>
  <c r="S1914" i="8" s="1"/>
  <c r="P1914" i="8"/>
  <c r="R1913" i="8"/>
  <c r="Q1913" i="8"/>
  <c r="S1913" i="8" s="1" a="1"/>
  <c r="S1913" i="8" s="1"/>
  <c r="P1913" i="8"/>
  <c r="R1912" i="8"/>
  <c r="Q1912" i="8"/>
  <c r="S1912" i="8" s="1" a="1"/>
  <c r="S1912" i="8" s="1"/>
  <c r="P1912" i="8"/>
  <c r="R1911" i="8"/>
  <c r="Q1911" i="8"/>
  <c r="S1911" i="8" s="1" a="1"/>
  <c r="S1911" i="8" s="1"/>
  <c r="P1911" i="8"/>
  <c r="R1910" i="8"/>
  <c r="Q1910" i="8"/>
  <c r="S1910" i="8" s="1" a="1"/>
  <c r="S1910" i="8" s="1"/>
  <c r="P1910" i="8"/>
  <c r="R1909" i="8"/>
  <c r="Q1909" i="8"/>
  <c r="S1909" i="8" s="1" a="1"/>
  <c r="S1909" i="8" s="1"/>
  <c r="P1909" i="8"/>
  <c r="R1908" i="8"/>
  <c r="Q1908" i="8"/>
  <c r="S1908" i="8" s="1" a="1"/>
  <c r="S1908" i="8" s="1"/>
  <c r="P1908" i="8"/>
  <c r="R1907" i="8"/>
  <c r="Q1907" i="8"/>
  <c r="S1907" i="8" s="1" a="1"/>
  <c r="S1907" i="8" s="1"/>
  <c r="P1907" i="8"/>
  <c r="R1906" i="8"/>
  <c r="Q1906" i="8"/>
  <c r="S1906" i="8" s="1" a="1"/>
  <c r="S1906" i="8" s="1"/>
  <c r="P1906" i="8"/>
  <c r="R1905" i="8"/>
  <c r="Q1905" i="8"/>
  <c r="S1905" i="8" s="1" a="1"/>
  <c r="S1905" i="8" s="1"/>
  <c r="P1905" i="8"/>
  <c r="R1904" i="8"/>
  <c r="Q1904" i="8"/>
  <c r="S1904" i="8" s="1" a="1"/>
  <c r="S1904" i="8" s="1"/>
  <c r="P1904" i="8"/>
  <c r="R1903" i="8"/>
  <c r="Q1903" i="8"/>
  <c r="S1903" i="8" s="1" a="1"/>
  <c r="S1903" i="8" s="1"/>
  <c r="P1903" i="8"/>
  <c r="R1902" i="8"/>
  <c r="Q1902" i="8"/>
  <c r="S1902" i="8" s="1" a="1"/>
  <c r="S1902" i="8" s="1"/>
  <c r="P1902" i="8"/>
  <c r="R1901" i="8"/>
  <c r="Q1901" i="8"/>
  <c r="S1901" i="8" s="1" a="1"/>
  <c r="S1901" i="8" s="1"/>
  <c r="P1901" i="8"/>
  <c r="R1900" i="8"/>
  <c r="Q1900" i="8"/>
  <c r="S1900" i="8" s="1" a="1"/>
  <c r="S1900" i="8" s="1"/>
  <c r="P1900" i="8"/>
  <c r="R1899" i="8"/>
  <c r="Q1899" i="8"/>
  <c r="S1899" i="8" s="1" a="1"/>
  <c r="S1899" i="8" s="1"/>
  <c r="P1899" i="8"/>
  <c r="R1898" i="8"/>
  <c r="Q1898" i="8"/>
  <c r="S1898" i="8" s="1" a="1"/>
  <c r="S1898" i="8" s="1"/>
  <c r="P1898" i="8"/>
  <c r="R1897" i="8"/>
  <c r="Q1897" i="8"/>
  <c r="S1897" i="8" s="1" a="1"/>
  <c r="S1897" i="8" s="1"/>
  <c r="P1897" i="8"/>
  <c r="R1896" i="8"/>
  <c r="Q1896" i="8"/>
  <c r="S1896" i="8" s="1" a="1"/>
  <c r="S1896" i="8" s="1"/>
  <c r="P1896" i="8"/>
  <c r="R1895" i="8"/>
  <c r="Q1895" i="8"/>
  <c r="S1895" i="8" s="1" a="1"/>
  <c r="S1895" i="8" s="1"/>
  <c r="P1895" i="8"/>
  <c r="R1894" i="8"/>
  <c r="Q1894" i="8"/>
  <c r="S1894" i="8" s="1" a="1"/>
  <c r="S1894" i="8" s="1"/>
  <c r="P1894" i="8"/>
  <c r="R1893" i="8"/>
  <c r="Q1893" i="8"/>
  <c r="S1893" i="8" s="1" a="1"/>
  <c r="S1893" i="8" s="1"/>
  <c r="P1893" i="8"/>
  <c r="R1892" i="8"/>
  <c r="Q1892" i="8"/>
  <c r="S1892" i="8" s="1" a="1"/>
  <c r="S1892" i="8" s="1"/>
  <c r="P1892" i="8"/>
  <c r="R1891" i="8"/>
  <c r="Q1891" i="8"/>
  <c r="S1891" i="8" s="1" a="1"/>
  <c r="S1891" i="8" s="1"/>
  <c r="P1891" i="8"/>
  <c r="R1890" i="8"/>
  <c r="Q1890" i="8"/>
  <c r="S1890" i="8" s="1" a="1"/>
  <c r="S1890" i="8" s="1"/>
  <c r="P1890" i="8"/>
  <c r="R1889" i="8"/>
  <c r="Q1889" i="8"/>
  <c r="S1889" i="8" s="1" a="1"/>
  <c r="S1889" i="8" s="1"/>
  <c r="P1889" i="8"/>
  <c r="R1888" i="8"/>
  <c r="Q1888" i="8"/>
  <c r="S1888" i="8" s="1" a="1"/>
  <c r="S1888" i="8" s="1"/>
  <c r="P1888" i="8"/>
  <c r="R1887" i="8"/>
  <c r="Q1887" i="8"/>
  <c r="S1887" i="8" s="1" a="1"/>
  <c r="S1887" i="8" s="1"/>
  <c r="P1887" i="8"/>
  <c r="R1886" i="8"/>
  <c r="Q1886" i="8"/>
  <c r="S1886" i="8" s="1" a="1"/>
  <c r="S1886" i="8" s="1"/>
  <c r="P1886" i="8"/>
  <c r="R1885" i="8"/>
  <c r="Q1885" i="8"/>
  <c r="S1885" i="8" s="1" a="1"/>
  <c r="S1885" i="8" s="1"/>
  <c r="P1885" i="8"/>
  <c r="R1884" i="8"/>
  <c r="Q1884" i="8"/>
  <c r="S1884" i="8" s="1" a="1"/>
  <c r="S1884" i="8" s="1"/>
  <c r="P1884" i="8"/>
  <c r="R1883" i="8"/>
  <c r="Q1883" i="8"/>
  <c r="S1883" i="8" s="1" a="1"/>
  <c r="S1883" i="8" s="1"/>
  <c r="P1883" i="8"/>
  <c r="R1882" i="8"/>
  <c r="Q1882" i="8"/>
  <c r="S1882" i="8" s="1" a="1"/>
  <c r="S1882" i="8" s="1"/>
  <c r="P1882" i="8"/>
  <c r="R1881" i="8"/>
  <c r="Q1881" i="8"/>
  <c r="S1881" i="8" s="1" a="1"/>
  <c r="S1881" i="8" s="1"/>
  <c r="P1881" i="8"/>
  <c r="R1880" i="8"/>
  <c r="Q1880" i="8"/>
  <c r="S1880" i="8" s="1" a="1"/>
  <c r="S1880" i="8" s="1"/>
  <c r="P1880" i="8"/>
  <c r="R1879" i="8"/>
  <c r="Q1879" i="8"/>
  <c r="S1879" i="8" s="1" a="1"/>
  <c r="S1879" i="8" s="1"/>
  <c r="P1879" i="8"/>
  <c r="R1878" i="8"/>
  <c r="Q1878" i="8"/>
  <c r="S1878" i="8" s="1" a="1"/>
  <c r="S1878" i="8" s="1"/>
  <c r="P1878" i="8"/>
  <c r="R1877" i="8"/>
  <c r="Q1877" i="8"/>
  <c r="S1877" i="8" s="1" a="1"/>
  <c r="S1877" i="8" s="1"/>
  <c r="P1877" i="8"/>
  <c r="R1876" i="8"/>
  <c r="Q1876" i="8"/>
  <c r="S1876" i="8" s="1" a="1"/>
  <c r="S1876" i="8" s="1"/>
  <c r="P1876" i="8"/>
  <c r="R1875" i="8"/>
  <c r="Q1875" i="8"/>
  <c r="S1875" i="8" s="1" a="1"/>
  <c r="S1875" i="8" s="1"/>
  <c r="P1875" i="8"/>
  <c r="R1874" i="8"/>
  <c r="Q1874" i="8"/>
  <c r="S1874" i="8" s="1" a="1"/>
  <c r="S1874" i="8" s="1"/>
  <c r="P1874" i="8"/>
  <c r="R1873" i="8"/>
  <c r="Q1873" i="8"/>
  <c r="S1873" i="8" s="1" a="1"/>
  <c r="S1873" i="8" s="1"/>
  <c r="P1873" i="8"/>
  <c r="R1872" i="8"/>
  <c r="Q1872" i="8"/>
  <c r="S1872" i="8" s="1" a="1"/>
  <c r="S1872" i="8" s="1"/>
  <c r="P1872" i="8"/>
  <c r="R1871" i="8"/>
  <c r="Q1871" i="8"/>
  <c r="S1871" i="8" s="1" a="1"/>
  <c r="S1871" i="8" s="1"/>
  <c r="P1871" i="8"/>
  <c r="R1870" i="8"/>
  <c r="Q1870" i="8"/>
  <c r="S1870" i="8" s="1" a="1"/>
  <c r="S1870" i="8" s="1"/>
  <c r="P1870" i="8"/>
  <c r="R1869" i="8"/>
  <c r="Q1869" i="8"/>
  <c r="S1869" i="8" s="1" a="1"/>
  <c r="S1869" i="8" s="1"/>
  <c r="P1869" i="8"/>
  <c r="R1868" i="8"/>
  <c r="Q1868" i="8"/>
  <c r="S1868" i="8" s="1" a="1"/>
  <c r="S1868" i="8" s="1"/>
  <c r="P1868" i="8"/>
  <c r="R1867" i="8"/>
  <c r="Q1867" i="8"/>
  <c r="S1867" i="8" s="1" a="1"/>
  <c r="S1867" i="8" s="1"/>
  <c r="P1867" i="8"/>
  <c r="R1866" i="8"/>
  <c r="Q1866" i="8"/>
  <c r="S1866" i="8" s="1" a="1"/>
  <c r="S1866" i="8" s="1"/>
  <c r="P1866" i="8"/>
  <c r="R1865" i="8"/>
  <c r="Q1865" i="8"/>
  <c r="S1865" i="8" s="1" a="1"/>
  <c r="S1865" i="8" s="1"/>
  <c r="P1865" i="8"/>
  <c r="R1864" i="8"/>
  <c r="Q1864" i="8"/>
  <c r="S1864" i="8" s="1" a="1"/>
  <c r="S1864" i="8" s="1"/>
  <c r="P1864" i="8"/>
  <c r="R1863" i="8"/>
  <c r="Q1863" i="8"/>
  <c r="S1863" i="8" s="1" a="1"/>
  <c r="S1863" i="8" s="1"/>
  <c r="P1863" i="8"/>
  <c r="R1862" i="8"/>
  <c r="Q1862" i="8"/>
  <c r="S1862" i="8" s="1" a="1"/>
  <c r="S1862" i="8" s="1"/>
  <c r="P1862" i="8"/>
  <c r="R1861" i="8"/>
  <c r="Q1861" i="8"/>
  <c r="S1861" i="8" s="1" a="1"/>
  <c r="S1861" i="8" s="1"/>
  <c r="P1861" i="8"/>
  <c r="R1860" i="8"/>
  <c r="Q1860" i="8"/>
  <c r="S1860" i="8" s="1" a="1"/>
  <c r="S1860" i="8" s="1"/>
  <c r="P1860" i="8"/>
  <c r="R1859" i="8"/>
  <c r="Q1859" i="8"/>
  <c r="S1859" i="8" s="1" a="1"/>
  <c r="S1859" i="8" s="1"/>
  <c r="P1859" i="8"/>
  <c r="R1858" i="8"/>
  <c r="Q1858" i="8"/>
  <c r="S1858" i="8" s="1" a="1"/>
  <c r="S1858" i="8" s="1"/>
  <c r="P1858" i="8"/>
  <c r="R1857" i="8"/>
  <c r="Q1857" i="8"/>
  <c r="S1857" i="8" s="1" a="1"/>
  <c r="S1857" i="8" s="1"/>
  <c r="P1857" i="8"/>
  <c r="R1856" i="8"/>
  <c r="Q1856" i="8"/>
  <c r="S1856" i="8" s="1" a="1"/>
  <c r="S1856" i="8" s="1"/>
  <c r="P1856" i="8"/>
  <c r="R1855" i="8"/>
  <c r="Q1855" i="8"/>
  <c r="S1855" i="8" s="1" a="1"/>
  <c r="S1855" i="8" s="1"/>
  <c r="P1855" i="8"/>
  <c r="R1854" i="8"/>
  <c r="Q1854" i="8"/>
  <c r="S1854" i="8" s="1" a="1"/>
  <c r="S1854" i="8" s="1"/>
  <c r="P1854" i="8"/>
  <c r="R1853" i="8"/>
  <c r="Q1853" i="8"/>
  <c r="S1853" i="8" s="1" a="1"/>
  <c r="S1853" i="8" s="1"/>
  <c r="P1853" i="8"/>
  <c r="R1852" i="8"/>
  <c r="Q1852" i="8"/>
  <c r="S1852" i="8" s="1" a="1"/>
  <c r="S1852" i="8" s="1"/>
  <c r="P1852" i="8"/>
  <c r="R1851" i="8"/>
  <c r="Q1851" i="8"/>
  <c r="S1851" i="8" s="1" a="1"/>
  <c r="S1851" i="8" s="1"/>
  <c r="P1851" i="8"/>
  <c r="R1850" i="8"/>
  <c r="Q1850" i="8"/>
  <c r="S1850" i="8" s="1" a="1"/>
  <c r="S1850" i="8" s="1"/>
  <c r="P1850" i="8"/>
  <c r="R1849" i="8"/>
  <c r="Q1849" i="8"/>
  <c r="S1849" i="8" s="1" a="1"/>
  <c r="S1849" i="8" s="1"/>
  <c r="P1849" i="8"/>
  <c r="R1848" i="8"/>
  <c r="Q1848" i="8"/>
  <c r="S1848" i="8" s="1" a="1"/>
  <c r="S1848" i="8" s="1"/>
  <c r="P1848" i="8"/>
  <c r="R1847" i="8"/>
  <c r="Q1847" i="8"/>
  <c r="S1847" i="8" s="1" a="1"/>
  <c r="S1847" i="8" s="1"/>
  <c r="P1847" i="8"/>
  <c r="R1846" i="8"/>
  <c r="Q1846" i="8"/>
  <c r="S1846" i="8" s="1" a="1"/>
  <c r="S1846" i="8" s="1"/>
  <c r="P1846" i="8"/>
  <c r="R1845" i="8"/>
  <c r="Q1845" i="8"/>
  <c r="S1845" i="8" s="1" a="1"/>
  <c r="S1845" i="8" s="1"/>
  <c r="P1845" i="8"/>
  <c r="R1844" i="8"/>
  <c r="Q1844" i="8"/>
  <c r="S1844" i="8" s="1" a="1"/>
  <c r="S1844" i="8" s="1"/>
  <c r="P1844" i="8"/>
  <c r="R1843" i="8"/>
  <c r="Q1843" i="8"/>
  <c r="S1843" i="8" s="1" a="1"/>
  <c r="S1843" i="8" s="1"/>
  <c r="P1843" i="8"/>
  <c r="R1842" i="8"/>
  <c r="Q1842" i="8"/>
  <c r="S1842" i="8" s="1" a="1"/>
  <c r="S1842" i="8" s="1"/>
  <c r="P1842" i="8"/>
  <c r="R1841" i="8"/>
  <c r="Q1841" i="8"/>
  <c r="S1841" i="8" s="1" a="1"/>
  <c r="S1841" i="8" s="1"/>
  <c r="P1841" i="8"/>
  <c r="R1840" i="8"/>
  <c r="Q1840" i="8"/>
  <c r="S1840" i="8" s="1" a="1"/>
  <c r="S1840" i="8" s="1"/>
  <c r="P1840" i="8"/>
  <c r="R1839" i="8"/>
  <c r="Q1839" i="8"/>
  <c r="S1839" i="8" s="1" a="1"/>
  <c r="S1839" i="8" s="1"/>
  <c r="P1839" i="8"/>
  <c r="R1838" i="8"/>
  <c r="Q1838" i="8"/>
  <c r="S1838" i="8" s="1" a="1"/>
  <c r="S1838" i="8" s="1"/>
  <c r="P1838" i="8"/>
  <c r="R1837" i="8"/>
  <c r="Q1837" i="8"/>
  <c r="S1837" i="8" s="1" a="1"/>
  <c r="S1837" i="8" s="1"/>
  <c r="P1837" i="8"/>
  <c r="R1836" i="8"/>
  <c r="Q1836" i="8"/>
  <c r="S1836" i="8" s="1" a="1"/>
  <c r="S1836" i="8" s="1"/>
  <c r="P1836" i="8"/>
  <c r="R1835" i="8"/>
  <c r="Q1835" i="8"/>
  <c r="S1835" i="8" s="1" a="1"/>
  <c r="S1835" i="8" s="1"/>
  <c r="P1835" i="8"/>
  <c r="R1834" i="8"/>
  <c r="Q1834" i="8"/>
  <c r="S1834" i="8" s="1" a="1"/>
  <c r="S1834" i="8" s="1"/>
  <c r="P1834" i="8"/>
  <c r="R1833" i="8"/>
  <c r="Q1833" i="8"/>
  <c r="S1833" i="8" s="1" a="1"/>
  <c r="S1833" i="8" s="1"/>
  <c r="P1833" i="8"/>
  <c r="R1832" i="8"/>
  <c r="Q1832" i="8"/>
  <c r="S1832" i="8" s="1" a="1"/>
  <c r="S1832" i="8" s="1"/>
  <c r="P1832" i="8"/>
  <c r="R1831" i="8"/>
  <c r="Q1831" i="8"/>
  <c r="S1831" i="8" s="1" a="1"/>
  <c r="S1831" i="8" s="1"/>
  <c r="P1831" i="8"/>
  <c r="R1830" i="8"/>
  <c r="Q1830" i="8"/>
  <c r="S1830" i="8" s="1" a="1"/>
  <c r="S1830" i="8" s="1"/>
  <c r="P1830" i="8"/>
  <c r="R1829" i="8"/>
  <c r="Q1829" i="8"/>
  <c r="S1829" i="8" s="1" a="1"/>
  <c r="S1829" i="8" s="1"/>
  <c r="P1829" i="8"/>
  <c r="R1828" i="8"/>
  <c r="Q1828" i="8"/>
  <c r="S1828" i="8" s="1" a="1"/>
  <c r="S1828" i="8" s="1"/>
  <c r="P1828" i="8"/>
  <c r="R1827" i="8"/>
  <c r="Q1827" i="8"/>
  <c r="S1827" i="8" s="1" a="1"/>
  <c r="S1827" i="8" s="1"/>
  <c r="P1827" i="8"/>
  <c r="R1826" i="8"/>
  <c r="Q1826" i="8"/>
  <c r="S1826" i="8" s="1" a="1"/>
  <c r="S1826" i="8" s="1"/>
  <c r="P1826" i="8"/>
  <c r="R1825" i="8"/>
  <c r="Q1825" i="8"/>
  <c r="S1825" i="8" s="1" a="1"/>
  <c r="S1825" i="8" s="1"/>
  <c r="P1825" i="8"/>
  <c r="R1824" i="8"/>
  <c r="Q1824" i="8"/>
  <c r="S1824" i="8" s="1" a="1"/>
  <c r="S1824" i="8" s="1"/>
  <c r="P1824" i="8"/>
  <c r="R1823" i="8"/>
  <c r="Q1823" i="8"/>
  <c r="S1823" i="8" s="1" a="1"/>
  <c r="S1823" i="8" s="1"/>
  <c r="P1823" i="8"/>
  <c r="R1822" i="8"/>
  <c r="Q1822" i="8"/>
  <c r="S1822" i="8" s="1" a="1"/>
  <c r="S1822" i="8" s="1"/>
  <c r="P1822" i="8"/>
  <c r="R1821" i="8"/>
  <c r="Q1821" i="8"/>
  <c r="S1821" i="8" s="1" a="1"/>
  <c r="S1821" i="8" s="1"/>
  <c r="P1821" i="8"/>
  <c r="R1820" i="8"/>
  <c r="Q1820" i="8"/>
  <c r="S1820" i="8" s="1" a="1"/>
  <c r="S1820" i="8" s="1"/>
  <c r="P1820" i="8"/>
  <c r="R1819" i="8"/>
  <c r="Q1819" i="8"/>
  <c r="S1819" i="8" s="1" a="1"/>
  <c r="S1819" i="8" s="1"/>
  <c r="P1819" i="8"/>
  <c r="R1818" i="8"/>
  <c r="Q1818" i="8"/>
  <c r="S1818" i="8" s="1" a="1"/>
  <c r="S1818" i="8" s="1"/>
  <c r="P1818" i="8"/>
  <c r="R1817" i="8"/>
  <c r="Q1817" i="8"/>
  <c r="S1817" i="8" s="1" a="1"/>
  <c r="S1817" i="8" s="1"/>
  <c r="P1817" i="8"/>
  <c r="R1816" i="8"/>
  <c r="Q1816" i="8"/>
  <c r="S1816" i="8" s="1" a="1"/>
  <c r="S1816" i="8" s="1"/>
  <c r="P1816" i="8"/>
  <c r="R1815" i="8"/>
  <c r="Q1815" i="8"/>
  <c r="S1815" i="8" s="1" a="1"/>
  <c r="S1815" i="8" s="1"/>
  <c r="P1815" i="8"/>
  <c r="R1814" i="8"/>
  <c r="Q1814" i="8"/>
  <c r="S1814" i="8" s="1" a="1"/>
  <c r="S1814" i="8" s="1"/>
  <c r="P1814" i="8"/>
  <c r="R1813" i="8"/>
  <c r="Q1813" i="8"/>
  <c r="S1813" i="8" s="1" a="1"/>
  <c r="S1813" i="8" s="1"/>
  <c r="P1813" i="8"/>
  <c r="R1812" i="8"/>
  <c r="Q1812" i="8"/>
  <c r="S1812" i="8" s="1" a="1"/>
  <c r="S1812" i="8" s="1"/>
  <c r="P1812" i="8"/>
  <c r="R1811" i="8"/>
  <c r="Q1811" i="8"/>
  <c r="S1811" i="8" s="1" a="1"/>
  <c r="S1811" i="8" s="1"/>
  <c r="P1811" i="8"/>
  <c r="R1810" i="8"/>
  <c r="Q1810" i="8"/>
  <c r="S1810" i="8" s="1" a="1"/>
  <c r="S1810" i="8" s="1"/>
  <c r="P1810" i="8"/>
  <c r="R1809" i="8"/>
  <c r="Q1809" i="8"/>
  <c r="S1809" i="8" s="1" a="1"/>
  <c r="S1809" i="8" s="1"/>
  <c r="P1809" i="8"/>
  <c r="R1808" i="8"/>
  <c r="Q1808" i="8"/>
  <c r="S1808" i="8" s="1" a="1"/>
  <c r="S1808" i="8" s="1"/>
  <c r="P1808" i="8"/>
  <c r="R1807" i="8"/>
  <c r="Q1807" i="8"/>
  <c r="S1807" i="8" s="1" a="1"/>
  <c r="S1807" i="8" s="1"/>
  <c r="P1807" i="8"/>
  <c r="R1806" i="8"/>
  <c r="Q1806" i="8"/>
  <c r="S1806" i="8" s="1" a="1"/>
  <c r="S1806" i="8" s="1"/>
  <c r="P1806" i="8"/>
  <c r="R1805" i="8"/>
  <c r="Q1805" i="8"/>
  <c r="S1805" i="8" s="1" a="1"/>
  <c r="S1805" i="8" s="1"/>
  <c r="P1805" i="8"/>
  <c r="R1804" i="8"/>
  <c r="Q1804" i="8"/>
  <c r="S1804" i="8" s="1" a="1"/>
  <c r="S1804" i="8" s="1"/>
  <c r="P1804" i="8"/>
  <c r="R1803" i="8"/>
  <c r="Q1803" i="8"/>
  <c r="S1803" i="8" s="1" a="1"/>
  <c r="S1803" i="8" s="1"/>
  <c r="P1803" i="8"/>
  <c r="R1802" i="8"/>
  <c r="Q1802" i="8"/>
  <c r="S1802" i="8" s="1" a="1"/>
  <c r="S1802" i="8" s="1"/>
  <c r="P1802" i="8"/>
  <c r="R1801" i="8"/>
  <c r="Q1801" i="8"/>
  <c r="S1801" i="8" s="1" a="1"/>
  <c r="S1801" i="8" s="1"/>
  <c r="P1801" i="8"/>
  <c r="R1800" i="8"/>
  <c r="Q1800" i="8"/>
  <c r="S1800" i="8" s="1" a="1"/>
  <c r="S1800" i="8" s="1"/>
  <c r="P1800" i="8"/>
  <c r="R1799" i="8"/>
  <c r="Q1799" i="8"/>
  <c r="S1799" i="8" s="1" a="1"/>
  <c r="S1799" i="8" s="1"/>
  <c r="P1799" i="8"/>
  <c r="R1798" i="8"/>
  <c r="Q1798" i="8"/>
  <c r="S1798" i="8" s="1" a="1"/>
  <c r="S1798" i="8" s="1"/>
  <c r="P1798" i="8"/>
  <c r="R1797" i="8"/>
  <c r="Q1797" i="8"/>
  <c r="S1797" i="8" s="1" a="1"/>
  <c r="S1797" i="8" s="1"/>
  <c r="P1797" i="8"/>
  <c r="R1796" i="8"/>
  <c r="Q1796" i="8"/>
  <c r="S1796" i="8" s="1" a="1"/>
  <c r="S1796" i="8" s="1"/>
  <c r="P1796" i="8"/>
  <c r="R1795" i="8"/>
  <c r="Q1795" i="8"/>
  <c r="S1795" i="8" s="1" a="1"/>
  <c r="S1795" i="8" s="1"/>
  <c r="P1795" i="8"/>
  <c r="R1794" i="8"/>
  <c r="Q1794" i="8"/>
  <c r="S1794" i="8" s="1" a="1"/>
  <c r="S1794" i="8" s="1"/>
  <c r="P1794" i="8"/>
  <c r="R1793" i="8"/>
  <c r="Q1793" i="8"/>
  <c r="S1793" i="8" s="1" a="1"/>
  <c r="S1793" i="8" s="1"/>
  <c r="P1793" i="8"/>
  <c r="R1792" i="8"/>
  <c r="Q1792" i="8"/>
  <c r="S1792" i="8" s="1" a="1"/>
  <c r="S1792" i="8" s="1"/>
  <c r="P1792" i="8"/>
  <c r="R1791" i="8"/>
  <c r="Q1791" i="8"/>
  <c r="S1791" i="8" s="1" a="1"/>
  <c r="S1791" i="8" s="1"/>
  <c r="P1791" i="8"/>
  <c r="R1790" i="8"/>
  <c r="Q1790" i="8"/>
  <c r="S1790" i="8" s="1" a="1"/>
  <c r="S1790" i="8" s="1"/>
  <c r="P1790" i="8"/>
  <c r="R1789" i="8"/>
  <c r="Q1789" i="8"/>
  <c r="S1789" i="8" s="1" a="1"/>
  <c r="S1789" i="8" s="1"/>
  <c r="P1789" i="8"/>
  <c r="R1788" i="8"/>
  <c r="Q1788" i="8"/>
  <c r="S1788" i="8" s="1" a="1"/>
  <c r="S1788" i="8" s="1"/>
  <c r="P1788" i="8"/>
  <c r="R1787" i="8"/>
  <c r="Q1787" i="8"/>
  <c r="S1787" i="8" s="1" a="1"/>
  <c r="S1787" i="8" s="1"/>
  <c r="P1787" i="8"/>
  <c r="R1786" i="8"/>
  <c r="Q1786" i="8"/>
  <c r="S1786" i="8" s="1" a="1"/>
  <c r="S1786" i="8" s="1"/>
  <c r="P1786" i="8"/>
  <c r="R1785" i="8"/>
  <c r="Q1785" i="8"/>
  <c r="S1785" i="8" s="1" a="1"/>
  <c r="S1785" i="8" s="1"/>
  <c r="P1785" i="8"/>
  <c r="R1784" i="8"/>
  <c r="Q1784" i="8"/>
  <c r="S1784" i="8" s="1" a="1"/>
  <c r="S1784" i="8" s="1"/>
  <c r="P1784" i="8"/>
  <c r="R1783" i="8"/>
  <c r="Q1783" i="8"/>
  <c r="S1783" i="8" s="1" a="1"/>
  <c r="S1783" i="8" s="1"/>
  <c r="P1783" i="8"/>
  <c r="R1782" i="8"/>
  <c r="Q1782" i="8"/>
  <c r="S1782" i="8" s="1" a="1"/>
  <c r="S1782" i="8" s="1"/>
  <c r="P1782" i="8"/>
  <c r="R1781" i="8"/>
  <c r="Q1781" i="8"/>
  <c r="S1781" i="8" s="1" a="1"/>
  <c r="S1781" i="8" s="1"/>
  <c r="P1781" i="8"/>
  <c r="R1780" i="8"/>
  <c r="Q1780" i="8"/>
  <c r="S1780" i="8" s="1" a="1"/>
  <c r="S1780" i="8" s="1"/>
  <c r="P1780" i="8"/>
  <c r="R1779" i="8"/>
  <c r="Q1779" i="8"/>
  <c r="S1779" i="8" s="1" a="1"/>
  <c r="S1779" i="8" s="1"/>
  <c r="P1779" i="8"/>
  <c r="R1778" i="8"/>
  <c r="Q1778" i="8"/>
  <c r="S1778" i="8" s="1" a="1"/>
  <c r="S1778" i="8" s="1"/>
  <c r="P1778" i="8"/>
  <c r="R1777" i="8"/>
  <c r="Q1777" i="8"/>
  <c r="S1777" i="8" s="1" a="1"/>
  <c r="S1777" i="8" s="1"/>
  <c r="P1777" i="8"/>
  <c r="R1776" i="8"/>
  <c r="Q1776" i="8"/>
  <c r="S1776" i="8" s="1" a="1"/>
  <c r="S1776" i="8" s="1"/>
  <c r="P1776" i="8"/>
  <c r="R1775" i="8"/>
  <c r="Q1775" i="8"/>
  <c r="S1775" i="8" s="1" a="1"/>
  <c r="S1775" i="8" s="1"/>
  <c r="P1775" i="8"/>
  <c r="R1774" i="8"/>
  <c r="Q1774" i="8"/>
  <c r="S1774" i="8" s="1" a="1"/>
  <c r="S1774" i="8" s="1"/>
  <c r="P1774" i="8"/>
  <c r="R1773" i="8"/>
  <c r="Q1773" i="8"/>
  <c r="S1773" i="8" s="1" a="1"/>
  <c r="S1773" i="8" s="1"/>
  <c r="P1773" i="8"/>
  <c r="R1772" i="8"/>
  <c r="Q1772" i="8"/>
  <c r="S1772" i="8" s="1" a="1"/>
  <c r="S1772" i="8" s="1"/>
  <c r="P1772" i="8"/>
  <c r="R1771" i="8"/>
  <c r="Q1771" i="8"/>
  <c r="S1771" i="8" s="1" a="1"/>
  <c r="S1771" i="8" s="1"/>
  <c r="P1771" i="8"/>
  <c r="R1770" i="8"/>
  <c r="Q1770" i="8"/>
  <c r="S1770" i="8" s="1" a="1"/>
  <c r="S1770" i="8" s="1"/>
  <c r="P1770" i="8"/>
  <c r="R1769" i="8"/>
  <c r="Q1769" i="8"/>
  <c r="S1769" i="8" s="1" a="1"/>
  <c r="S1769" i="8" s="1"/>
  <c r="P1769" i="8"/>
  <c r="R1768" i="8"/>
  <c r="Q1768" i="8"/>
  <c r="S1768" i="8" s="1" a="1"/>
  <c r="S1768" i="8" s="1"/>
  <c r="P1768" i="8"/>
  <c r="R1767" i="8"/>
  <c r="Q1767" i="8"/>
  <c r="S1767" i="8" s="1" a="1"/>
  <c r="S1767" i="8" s="1"/>
  <c r="P1767" i="8"/>
  <c r="R1766" i="8"/>
  <c r="Q1766" i="8"/>
  <c r="S1766" i="8" s="1" a="1"/>
  <c r="S1766" i="8" s="1"/>
  <c r="P1766" i="8"/>
  <c r="R1765" i="8"/>
  <c r="Q1765" i="8"/>
  <c r="S1765" i="8" s="1" a="1"/>
  <c r="S1765" i="8" s="1"/>
  <c r="P1765" i="8"/>
  <c r="R1764" i="8"/>
  <c r="Q1764" i="8"/>
  <c r="S1764" i="8" s="1" a="1"/>
  <c r="S1764" i="8" s="1"/>
  <c r="P1764" i="8"/>
  <c r="R1763" i="8"/>
  <c r="Q1763" i="8"/>
  <c r="S1763" i="8" s="1" a="1"/>
  <c r="S1763" i="8" s="1"/>
  <c r="P1763" i="8"/>
  <c r="R1762" i="8"/>
  <c r="Q1762" i="8"/>
  <c r="S1762" i="8" s="1" a="1"/>
  <c r="S1762" i="8" s="1"/>
  <c r="P1762" i="8"/>
  <c r="R1761" i="8"/>
  <c r="Q1761" i="8"/>
  <c r="S1761" i="8" s="1" a="1"/>
  <c r="S1761" i="8" s="1"/>
  <c r="P1761" i="8"/>
  <c r="R1760" i="8"/>
  <c r="Q1760" i="8"/>
  <c r="S1760" i="8" s="1" a="1"/>
  <c r="S1760" i="8" s="1"/>
  <c r="P1760" i="8"/>
  <c r="R1759" i="8"/>
  <c r="Q1759" i="8"/>
  <c r="S1759" i="8" s="1" a="1"/>
  <c r="S1759" i="8" s="1"/>
  <c r="P1759" i="8"/>
  <c r="R1758" i="8"/>
  <c r="Q1758" i="8"/>
  <c r="S1758" i="8" s="1" a="1"/>
  <c r="S1758" i="8" s="1"/>
  <c r="P1758" i="8"/>
  <c r="R1757" i="8"/>
  <c r="Q1757" i="8"/>
  <c r="S1757" i="8" s="1" a="1"/>
  <c r="S1757" i="8" s="1"/>
  <c r="P1757" i="8"/>
  <c r="R1756" i="8"/>
  <c r="Q1756" i="8"/>
  <c r="S1756" i="8" s="1" a="1"/>
  <c r="S1756" i="8" s="1"/>
  <c r="P1756" i="8"/>
  <c r="R1755" i="8"/>
  <c r="Q1755" i="8"/>
  <c r="S1755" i="8" s="1" a="1"/>
  <c r="S1755" i="8" s="1"/>
  <c r="P1755" i="8"/>
  <c r="R1754" i="8"/>
  <c r="Q1754" i="8"/>
  <c r="S1754" i="8" s="1" a="1"/>
  <c r="S1754" i="8" s="1"/>
  <c r="P1754" i="8"/>
  <c r="R1753" i="8"/>
  <c r="Q1753" i="8"/>
  <c r="S1753" i="8" s="1" a="1"/>
  <c r="S1753" i="8" s="1"/>
  <c r="P1753" i="8"/>
  <c r="R1752" i="8"/>
  <c r="Q1752" i="8"/>
  <c r="S1752" i="8" s="1" a="1"/>
  <c r="S1752" i="8" s="1"/>
  <c r="P1752" i="8"/>
  <c r="R1751" i="8"/>
  <c r="Q1751" i="8"/>
  <c r="S1751" i="8" s="1" a="1"/>
  <c r="S1751" i="8" s="1"/>
  <c r="P1751" i="8"/>
  <c r="R1750" i="8"/>
  <c r="Q1750" i="8"/>
  <c r="S1750" i="8" s="1" a="1"/>
  <c r="S1750" i="8" s="1"/>
  <c r="P1750" i="8"/>
  <c r="R1749" i="8"/>
  <c r="Q1749" i="8"/>
  <c r="S1749" i="8" s="1" a="1"/>
  <c r="S1749" i="8" s="1"/>
  <c r="P1749" i="8"/>
  <c r="R1748" i="8"/>
  <c r="Q1748" i="8"/>
  <c r="S1748" i="8" s="1" a="1"/>
  <c r="S1748" i="8" s="1"/>
  <c r="P1748" i="8"/>
  <c r="R1747" i="8"/>
  <c r="Q1747" i="8"/>
  <c r="S1747" i="8" s="1" a="1"/>
  <c r="S1747" i="8" s="1"/>
  <c r="P1747" i="8"/>
  <c r="R1746" i="8"/>
  <c r="Q1746" i="8"/>
  <c r="S1746" i="8" s="1" a="1"/>
  <c r="S1746" i="8" s="1"/>
  <c r="P1746" i="8"/>
  <c r="R1745" i="8"/>
  <c r="Q1745" i="8"/>
  <c r="S1745" i="8" s="1" a="1"/>
  <c r="S1745" i="8" s="1"/>
  <c r="P1745" i="8"/>
  <c r="R1744" i="8"/>
  <c r="Q1744" i="8"/>
  <c r="S1744" i="8" s="1" a="1"/>
  <c r="S1744" i="8" s="1"/>
  <c r="P1744" i="8"/>
  <c r="R1743" i="8"/>
  <c r="Q1743" i="8"/>
  <c r="S1743" i="8" s="1" a="1"/>
  <c r="S1743" i="8" s="1"/>
  <c r="P1743" i="8"/>
  <c r="R1742" i="8"/>
  <c r="Q1742" i="8"/>
  <c r="S1742" i="8" s="1" a="1"/>
  <c r="S1742" i="8" s="1"/>
  <c r="P1742" i="8"/>
  <c r="R1741" i="8"/>
  <c r="Q1741" i="8"/>
  <c r="S1741" i="8" s="1" a="1"/>
  <c r="S1741" i="8" s="1"/>
  <c r="P1741" i="8"/>
  <c r="R1740" i="8"/>
  <c r="Q1740" i="8"/>
  <c r="S1740" i="8" s="1" a="1"/>
  <c r="S1740" i="8" s="1"/>
  <c r="P1740" i="8"/>
  <c r="R1739" i="8"/>
  <c r="Q1739" i="8"/>
  <c r="S1739" i="8" s="1" a="1"/>
  <c r="S1739" i="8" s="1"/>
  <c r="P1739" i="8"/>
  <c r="R1738" i="8"/>
  <c r="Q1738" i="8"/>
  <c r="S1738" i="8" s="1" a="1"/>
  <c r="S1738" i="8" s="1"/>
  <c r="P1738" i="8"/>
  <c r="R1737" i="8"/>
  <c r="Q1737" i="8"/>
  <c r="S1737" i="8" s="1" a="1"/>
  <c r="S1737" i="8" s="1"/>
  <c r="P1737" i="8"/>
  <c r="R1736" i="8"/>
  <c r="Q1736" i="8"/>
  <c r="S1736" i="8" s="1" a="1"/>
  <c r="S1736" i="8" s="1"/>
  <c r="P1736" i="8"/>
  <c r="R1735" i="8"/>
  <c r="Q1735" i="8"/>
  <c r="S1735" i="8" s="1" a="1"/>
  <c r="S1735" i="8" s="1"/>
  <c r="P1735" i="8"/>
  <c r="R1734" i="8"/>
  <c r="Q1734" i="8"/>
  <c r="S1734" i="8" s="1" a="1"/>
  <c r="S1734" i="8" s="1"/>
  <c r="P1734" i="8"/>
  <c r="R1733" i="8"/>
  <c r="Q1733" i="8"/>
  <c r="S1733" i="8" s="1" a="1"/>
  <c r="S1733" i="8" s="1"/>
  <c r="P1733" i="8"/>
  <c r="R1732" i="8"/>
  <c r="Q1732" i="8"/>
  <c r="S1732" i="8" s="1" a="1"/>
  <c r="S1732" i="8" s="1"/>
  <c r="P1732" i="8"/>
  <c r="R1731" i="8"/>
  <c r="Q1731" i="8"/>
  <c r="S1731" i="8" s="1" a="1"/>
  <c r="S1731" i="8" s="1"/>
  <c r="P1731" i="8"/>
  <c r="R1730" i="8"/>
  <c r="Q1730" i="8"/>
  <c r="S1730" i="8" s="1" a="1"/>
  <c r="S1730" i="8" s="1"/>
  <c r="P1730" i="8"/>
  <c r="R1729" i="8"/>
  <c r="Q1729" i="8"/>
  <c r="S1729" i="8" s="1" a="1"/>
  <c r="S1729" i="8" s="1"/>
  <c r="P1729" i="8"/>
  <c r="R1728" i="8"/>
  <c r="Q1728" i="8"/>
  <c r="S1728" i="8" s="1" a="1"/>
  <c r="S1728" i="8" s="1"/>
  <c r="P1728" i="8"/>
  <c r="R1727" i="8"/>
  <c r="Q1727" i="8"/>
  <c r="S1727" i="8" s="1" a="1"/>
  <c r="S1727" i="8" s="1"/>
  <c r="P1727" i="8"/>
  <c r="R1726" i="8"/>
  <c r="Q1726" i="8"/>
  <c r="S1726" i="8" s="1" a="1"/>
  <c r="S1726" i="8" s="1"/>
  <c r="P1726" i="8"/>
  <c r="R1725" i="8"/>
  <c r="Q1725" i="8"/>
  <c r="S1725" i="8" s="1" a="1"/>
  <c r="S1725" i="8" s="1"/>
  <c r="P1725" i="8"/>
  <c r="R1724" i="8"/>
  <c r="Q1724" i="8"/>
  <c r="S1724" i="8" s="1" a="1"/>
  <c r="S1724" i="8" s="1"/>
  <c r="P1724" i="8"/>
  <c r="R1723" i="8"/>
  <c r="Q1723" i="8"/>
  <c r="S1723" i="8" s="1" a="1"/>
  <c r="S1723" i="8" s="1"/>
  <c r="P1723" i="8"/>
  <c r="R1722" i="8"/>
  <c r="Q1722" i="8"/>
  <c r="S1722" i="8" s="1" a="1"/>
  <c r="S1722" i="8" s="1"/>
  <c r="P1722" i="8"/>
  <c r="R1721" i="8"/>
  <c r="Q1721" i="8"/>
  <c r="S1721" i="8" s="1" a="1"/>
  <c r="S1721" i="8" s="1"/>
  <c r="P1721" i="8"/>
  <c r="R1720" i="8"/>
  <c r="Q1720" i="8"/>
  <c r="S1720" i="8" s="1" a="1"/>
  <c r="S1720" i="8" s="1"/>
  <c r="P1720" i="8"/>
  <c r="R1719" i="8"/>
  <c r="Q1719" i="8"/>
  <c r="S1719" i="8" s="1" a="1"/>
  <c r="S1719" i="8" s="1"/>
  <c r="P1719" i="8"/>
  <c r="R1718" i="8"/>
  <c r="Q1718" i="8"/>
  <c r="S1718" i="8" s="1" a="1"/>
  <c r="S1718" i="8" s="1"/>
  <c r="P1718" i="8"/>
  <c r="R1717" i="8"/>
  <c r="Q1717" i="8"/>
  <c r="S1717" i="8" s="1" a="1"/>
  <c r="S1717" i="8" s="1"/>
  <c r="P1717" i="8"/>
  <c r="R1716" i="8"/>
  <c r="Q1716" i="8"/>
  <c r="S1716" i="8" s="1" a="1"/>
  <c r="S1716" i="8" s="1"/>
  <c r="P1716" i="8"/>
  <c r="R1715" i="8"/>
  <c r="Q1715" i="8"/>
  <c r="S1715" i="8" s="1" a="1"/>
  <c r="S1715" i="8" s="1"/>
  <c r="P1715" i="8"/>
  <c r="R1714" i="8"/>
  <c r="Q1714" i="8"/>
  <c r="S1714" i="8" s="1" a="1"/>
  <c r="S1714" i="8" s="1"/>
  <c r="P1714" i="8"/>
  <c r="R1713" i="8"/>
  <c r="Q1713" i="8"/>
  <c r="S1713" i="8" s="1" a="1"/>
  <c r="S1713" i="8" s="1"/>
  <c r="P1713" i="8"/>
  <c r="R1712" i="8"/>
  <c r="Q1712" i="8"/>
  <c r="S1712" i="8" s="1" a="1"/>
  <c r="S1712" i="8" s="1"/>
  <c r="P1712" i="8"/>
  <c r="R1711" i="8"/>
  <c r="Q1711" i="8"/>
  <c r="S1711" i="8" s="1" a="1"/>
  <c r="S1711" i="8" s="1"/>
  <c r="P1711" i="8"/>
  <c r="R1710" i="8"/>
  <c r="Q1710" i="8"/>
  <c r="S1710" i="8" s="1" a="1"/>
  <c r="S1710" i="8" s="1"/>
  <c r="P1710" i="8"/>
  <c r="R1709" i="8"/>
  <c r="Q1709" i="8"/>
  <c r="S1709" i="8" s="1" a="1"/>
  <c r="S1709" i="8" s="1"/>
  <c r="P1709" i="8"/>
  <c r="R1708" i="8"/>
  <c r="Q1708" i="8"/>
  <c r="S1708" i="8" s="1" a="1"/>
  <c r="S1708" i="8" s="1"/>
  <c r="P1708" i="8"/>
  <c r="R1707" i="8"/>
  <c r="Q1707" i="8"/>
  <c r="S1707" i="8" s="1" a="1"/>
  <c r="S1707" i="8" s="1"/>
  <c r="P1707" i="8"/>
  <c r="R1706" i="8"/>
  <c r="Q1706" i="8"/>
  <c r="S1706" i="8" s="1" a="1"/>
  <c r="S1706" i="8" s="1"/>
  <c r="P1706" i="8"/>
  <c r="R1705" i="8"/>
  <c r="Q1705" i="8"/>
  <c r="S1705" i="8" s="1" a="1"/>
  <c r="S1705" i="8" s="1"/>
  <c r="P1705" i="8"/>
  <c r="R1704" i="8"/>
  <c r="Q1704" i="8"/>
  <c r="S1704" i="8" s="1" a="1"/>
  <c r="S1704" i="8" s="1"/>
  <c r="P1704" i="8"/>
  <c r="R1703" i="8"/>
  <c r="Q1703" i="8"/>
  <c r="S1703" i="8" s="1" a="1"/>
  <c r="S1703" i="8" s="1"/>
  <c r="P1703" i="8"/>
  <c r="R1702" i="8"/>
  <c r="Q1702" i="8"/>
  <c r="S1702" i="8" s="1" a="1"/>
  <c r="S1702" i="8" s="1"/>
  <c r="P1702" i="8"/>
  <c r="R1701" i="8"/>
  <c r="Q1701" i="8"/>
  <c r="S1701" i="8" s="1" a="1"/>
  <c r="S1701" i="8" s="1"/>
  <c r="P1701" i="8"/>
  <c r="R1700" i="8"/>
  <c r="Q1700" i="8"/>
  <c r="S1700" i="8" s="1" a="1"/>
  <c r="S1700" i="8" s="1"/>
  <c r="P1700" i="8"/>
  <c r="R1699" i="8"/>
  <c r="Q1699" i="8"/>
  <c r="S1699" i="8" s="1" a="1"/>
  <c r="S1699" i="8" s="1"/>
  <c r="P1699" i="8"/>
  <c r="R1698" i="8"/>
  <c r="Q1698" i="8"/>
  <c r="S1698" i="8" s="1" a="1"/>
  <c r="S1698" i="8" s="1"/>
  <c r="P1698" i="8"/>
  <c r="R1697" i="8"/>
  <c r="Q1697" i="8"/>
  <c r="S1697" i="8" s="1" a="1"/>
  <c r="S1697" i="8" s="1"/>
  <c r="P1697" i="8"/>
  <c r="R1696" i="8"/>
  <c r="Q1696" i="8"/>
  <c r="S1696" i="8" s="1" a="1"/>
  <c r="S1696" i="8" s="1"/>
  <c r="P1696" i="8"/>
  <c r="R1695" i="8"/>
  <c r="Q1695" i="8"/>
  <c r="S1695" i="8" s="1" a="1"/>
  <c r="S1695" i="8" s="1"/>
  <c r="P1695" i="8"/>
  <c r="R1694" i="8"/>
  <c r="Q1694" i="8"/>
  <c r="S1694" i="8" s="1" a="1"/>
  <c r="S1694" i="8" s="1"/>
  <c r="P1694" i="8"/>
  <c r="R1693" i="8"/>
  <c r="Q1693" i="8"/>
  <c r="S1693" i="8" s="1" a="1"/>
  <c r="S1693" i="8" s="1"/>
  <c r="P1693" i="8"/>
  <c r="R1692" i="8"/>
  <c r="Q1692" i="8"/>
  <c r="S1692" i="8" s="1" a="1"/>
  <c r="S1692" i="8" s="1"/>
  <c r="P1692" i="8"/>
  <c r="R1691" i="8"/>
  <c r="Q1691" i="8"/>
  <c r="S1691" i="8" s="1" a="1"/>
  <c r="S1691" i="8" s="1"/>
  <c r="P1691" i="8"/>
  <c r="R1690" i="8"/>
  <c r="Q1690" i="8"/>
  <c r="S1690" i="8" s="1" a="1"/>
  <c r="S1690" i="8" s="1"/>
  <c r="P1690" i="8"/>
  <c r="R1689" i="8"/>
  <c r="Q1689" i="8"/>
  <c r="S1689" i="8" s="1" a="1"/>
  <c r="S1689" i="8" s="1"/>
  <c r="P1689" i="8"/>
  <c r="R1688" i="8"/>
  <c r="Q1688" i="8"/>
  <c r="S1688" i="8" s="1" a="1"/>
  <c r="S1688" i="8" s="1"/>
  <c r="P1688" i="8"/>
  <c r="R1687" i="8"/>
  <c r="Q1687" i="8"/>
  <c r="S1687" i="8" s="1" a="1"/>
  <c r="S1687" i="8" s="1"/>
  <c r="P1687" i="8"/>
  <c r="R1686" i="8"/>
  <c r="Q1686" i="8"/>
  <c r="S1686" i="8" s="1" a="1"/>
  <c r="S1686" i="8" s="1"/>
  <c r="P1686" i="8"/>
  <c r="R1685" i="8"/>
  <c r="Q1685" i="8"/>
  <c r="S1685" i="8" s="1" a="1"/>
  <c r="S1685" i="8" s="1"/>
  <c r="P1685" i="8"/>
  <c r="R1684" i="8"/>
  <c r="Q1684" i="8"/>
  <c r="S1684" i="8" s="1" a="1"/>
  <c r="S1684" i="8" s="1"/>
  <c r="P1684" i="8"/>
  <c r="R1683" i="8"/>
  <c r="Q1683" i="8"/>
  <c r="S1683" i="8" s="1" a="1"/>
  <c r="S1683" i="8" s="1"/>
  <c r="P1683" i="8"/>
  <c r="R1682" i="8"/>
  <c r="Q1682" i="8"/>
  <c r="S1682" i="8" s="1" a="1"/>
  <c r="S1682" i="8" s="1"/>
  <c r="P1682" i="8"/>
  <c r="R1681" i="8"/>
  <c r="Q1681" i="8"/>
  <c r="S1681" i="8" s="1" a="1"/>
  <c r="S1681" i="8" s="1"/>
  <c r="P1681" i="8"/>
  <c r="R1680" i="8"/>
  <c r="Q1680" i="8"/>
  <c r="S1680" i="8" s="1" a="1"/>
  <c r="S1680" i="8" s="1"/>
  <c r="P1680" i="8"/>
  <c r="R1679" i="8"/>
  <c r="Q1679" i="8"/>
  <c r="S1679" i="8" s="1" a="1"/>
  <c r="S1679" i="8" s="1"/>
  <c r="P1679" i="8"/>
  <c r="R1678" i="8"/>
  <c r="Q1678" i="8"/>
  <c r="S1678" i="8" s="1" a="1"/>
  <c r="S1678" i="8" s="1"/>
  <c r="P1678" i="8"/>
  <c r="R1677" i="8"/>
  <c r="Q1677" i="8"/>
  <c r="S1677" i="8" s="1" a="1"/>
  <c r="S1677" i="8" s="1"/>
  <c r="P1677" i="8"/>
  <c r="R1676" i="8"/>
  <c r="Q1676" i="8"/>
  <c r="S1676" i="8" s="1" a="1"/>
  <c r="S1676" i="8" s="1"/>
  <c r="P1676" i="8"/>
  <c r="R1675" i="8"/>
  <c r="Q1675" i="8"/>
  <c r="S1675" i="8" s="1" a="1"/>
  <c r="S1675" i="8" s="1"/>
  <c r="P1675" i="8"/>
  <c r="R1674" i="8"/>
  <c r="Q1674" i="8"/>
  <c r="S1674" i="8" s="1" a="1"/>
  <c r="S1674" i="8" s="1"/>
  <c r="P1674" i="8"/>
  <c r="R1673" i="8"/>
  <c r="Q1673" i="8"/>
  <c r="S1673" i="8" s="1" a="1"/>
  <c r="S1673" i="8" s="1"/>
  <c r="P1673" i="8"/>
  <c r="R1672" i="8"/>
  <c r="Q1672" i="8"/>
  <c r="S1672" i="8" s="1" a="1"/>
  <c r="S1672" i="8" s="1"/>
  <c r="P1672" i="8"/>
  <c r="R1671" i="8"/>
  <c r="Q1671" i="8"/>
  <c r="S1671" i="8" s="1" a="1"/>
  <c r="S1671" i="8" s="1"/>
  <c r="P1671" i="8"/>
  <c r="R1670" i="8"/>
  <c r="Q1670" i="8"/>
  <c r="S1670" i="8" s="1" a="1"/>
  <c r="S1670" i="8" s="1"/>
  <c r="P1670" i="8"/>
  <c r="R1669" i="8"/>
  <c r="Q1669" i="8"/>
  <c r="S1669" i="8" s="1" a="1"/>
  <c r="S1669" i="8" s="1"/>
  <c r="P1669" i="8"/>
  <c r="R1668" i="8"/>
  <c r="Q1668" i="8"/>
  <c r="S1668" i="8" s="1" a="1"/>
  <c r="S1668" i="8" s="1"/>
  <c r="P1668" i="8"/>
  <c r="R1667" i="8"/>
  <c r="Q1667" i="8"/>
  <c r="S1667" i="8" s="1" a="1"/>
  <c r="S1667" i="8" s="1"/>
  <c r="P1667" i="8"/>
  <c r="R1666" i="8"/>
  <c r="Q1666" i="8"/>
  <c r="S1666" i="8" s="1" a="1"/>
  <c r="S1666" i="8" s="1"/>
  <c r="P1666" i="8"/>
  <c r="R1665" i="8"/>
  <c r="Q1665" i="8"/>
  <c r="S1665" i="8" s="1" a="1"/>
  <c r="S1665" i="8" s="1"/>
  <c r="P1665" i="8"/>
  <c r="R1664" i="8"/>
  <c r="Q1664" i="8"/>
  <c r="S1664" i="8" s="1" a="1"/>
  <c r="S1664" i="8" s="1"/>
  <c r="P1664" i="8"/>
  <c r="R1663" i="8"/>
  <c r="Q1663" i="8"/>
  <c r="S1663" i="8" s="1" a="1"/>
  <c r="S1663" i="8" s="1"/>
  <c r="P1663" i="8"/>
  <c r="R1662" i="8"/>
  <c r="Q1662" i="8"/>
  <c r="S1662" i="8" s="1" a="1"/>
  <c r="S1662" i="8" s="1"/>
  <c r="P1662" i="8"/>
  <c r="R1661" i="8"/>
  <c r="Q1661" i="8"/>
  <c r="S1661" i="8" s="1" a="1"/>
  <c r="S1661" i="8" s="1"/>
  <c r="P1661" i="8"/>
  <c r="R1660" i="8"/>
  <c r="Q1660" i="8"/>
  <c r="S1660" i="8" s="1" a="1"/>
  <c r="S1660" i="8" s="1"/>
  <c r="P1660" i="8"/>
  <c r="R1659" i="8"/>
  <c r="Q1659" i="8"/>
  <c r="S1659" i="8" s="1" a="1"/>
  <c r="S1659" i="8" s="1"/>
  <c r="P1659" i="8"/>
  <c r="R1658" i="8"/>
  <c r="Q1658" i="8"/>
  <c r="S1658" i="8" s="1" a="1"/>
  <c r="S1658" i="8" s="1"/>
  <c r="P1658" i="8"/>
  <c r="R1657" i="8"/>
  <c r="Q1657" i="8"/>
  <c r="S1657" i="8" s="1" a="1"/>
  <c r="S1657" i="8" s="1"/>
  <c r="P1657" i="8"/>
  <c r="R1656" i="8"/>
  <c r="Q1656" i="8"/>
  <c r="S1656" i="8" s="1" a="1"/>
  <c r="S1656" i="8" s="1"/>
  <c r="P1656" i="8"/>
  <c r="R1655" i="8"/>
  <c r="Q1655" i="8"/>
  <c r="S1655" i="8" s="1" a="1"/>
  <c r="S1655" i="8" s="1"/>
  <c r="P1655" i="8"/>
  <c r="R1654" i="8"/>
  <c r="Q1654" i="8"/>
  <c r="S1654" i="8" s="1" a="1"/>
  <c r="S1654" i="8" s="1"/>
  <c r="P1654" i="8"/>
  <c r="R1653" i="8"/>
  <c r="Q1653" i="8"/>
  <c r="S1653" i="8" s="1" a="1"/>
  <c r="S1653" i="8" s="1"/>
  <c r="P1653" i="8"/>
  <c r="R1652" i="8"/>
  <c r="Q1652" i="8"/>
  <c r="S1652" i="8" s="1" a="1"/>
  <c r="S1652" i="8" s="1"/>
  <c r="P1652" i="8"/>
  <c r="R1651" i="8"/>
  <c r="Q1651" i="8"/>
  <c r="S1651" i="8" s="1" a="1"/>
  <c r="S1651" i="8" s="1"/>
  <c r="P1651" i="8"/>
  <c r="R1650" i="8"/>
  <c r="Q1650" i="8"/>
  <c r="S1650" i="8" s="1" a="1"/>
  <c r="S1650" i="8" s="1"/>
  <c r="P1650" i="8"/>
  <c r="R1649" i="8"/>
  <c r="Q1649" i="8"/>
  <c r="S1649" i="8" s="1" a="1"/>
  <c r="S1649" i="8" s="1"/>
  <c r="P1649" i="8"/>
  <c r="R1648" i="8"/>
  <c r="Q1648" i="8"/>
  <c r="S1648" i="8" s="1" a="1"/>
  <c r="S1648" i="8" s="1"/>
  <c r="P1648" i="8"/>
  <c r="R1647" i="8"/>
  <c r="Q1647" i="8"/>
  <c r="S1647" i="8" s="1" a="1"/>
  <c r="S1647" i="8" s="1"/>
  <c r="P1647" i="8"/>
  <c r="R1646" i="8"/>
  <c r="Q1646" i="8"/>
  <c r="S1646" i="8" s="1" a="1"/>
  <c r="S1646" i="8" s="1"/>
  <c r="P1646" i="8"/>
  <c r="R1645" i="8"/>
  <c r="Q1645" i="8"/>
  <c r="S1645" i="8" s="1" a="1"/>
  <c r="S1645" i="8" s="1"/>
  <c r="P1645" i="8"/>
  <c r="R1644" i="8"/>
  <c r="Q1644" i="8"/>
  <c r="S1644" i="8" s="1" a="1"/>
  <c r="S1644" i="8" s="1"/>
  <c r="P1644" i="8"/>
  <c r="R1643" i="8"/>
  <c r="Q1643" i="8"/>
  <c r="S1643" i="8" s="1" a="1"/>
  <c r="S1643" i="8" s="1"/>
  <c r="P1643" i="8"/>
  <c r="R1642" i="8"/>
  <c r="Q1642" i="8"/>
  <c r="S1642" i="8" s="1" a="1"/>
  <c r="S1642" i="8" s="1"/>
  <c r="P1642" i="8"/>
  <c r="R1641" i="8"/>
  <c r="Q1641" i="8"/>
  <c r="S1641" i="8" s="1" a="1"/>
  <c r="S1641" i="8" s="1"/>
  <c r="P1641" i="8"/>
  <c r="R1640" i="8"/>
  <c r="Q1640" i="8"/>
  <c r="S1640" i="8" s="1" a="1"/>
  <c r="S1640" i="8" s="1"/>
  <c r="P1640" i="8"/>
  <c r="R1639" i="8"/>
  <c r="Q1639" i="8"/>
  <c r="S1639" i="8" s="1" a="1"/>
  <c r="S1639" i="8" s="1"/>
  <c r="P1639" i="8"/>
  <c r="R1638" i="8"/>
  <c r="Q1638" i="8"/>
  <c r="S1638" i="8" s="1" a="1"/>
  <c r="S1638" i="8" s="1"/>
  <c r="P1638" i="8"/>
  <c r="R1637" i="8"/>
  <c r="Q1637" i="8"/>
  <c r="S1637" i="8" s="1" a="1"/>
  <c r="S1637" i="8" s="1"/>
  <c r="P1637" i="8"/>
  <c r="R1636" i="8"/>
  <c r="Q1636" i="8"/>
  <c r="S1636" i="8" s="1" a="1"/>
  <c r="S1636" i="8" s="1"/>
  <c r="P1636" i="8"/>
  <c r="R1635" i="8"/>
  <c r="Q1635" i="8"/>
  <c r="S1635" i="8" s="1" a="1"/>
  <c r="S1635" i="8" s="1"/>
  <c r="P1635" i="8"/>
  <c r="R1634" i="8"/>
  <c r="Q1634" i="8"/>
  <c r="S1634" i="8" s="1" a="1"/>
  <c r="S1634" i="8" s="1"/>
  <c r="P1634" i="8"/>
  <c r="R1633" i="8"/>
  <c r="Q1633" i="8"/>
  <c r="S1633" i="8" s="1" a="1"/>
  <c r="S1633" i="8" s="1"/>
  <c r="P1633" i="8"/>
  <c r="R1632" i="8"/>
  <c r="Q1632" i="8"/>
  <c r="S1632" i="8" s="1" a="1"/>
  <c r="S1632" i="8" s="1"/>
  <c r="P1632" i="8"/>
  <c r="R1631" i="8"/>
  <c r="Q1631" i="8"/>
  <c r="S1631" i="8" s="1" a="1"/>
  <c r="S1631" i="8" s="1"/>
  <c r="P1631" i="8"/>
  <c r="R1630" i="8"/>
  <c r="Q1630" i="8"/>
  <c r="S1630" i="8" s="1" a="1"/>
  <c r="S1630" i="8" s="1"/>
  <c r="P1630" i="8"/>
  <c r="R1629" i="8"/>
  <c r="Q1629" i="8"/>
  <c r="S1629" i="8" s="1" a="1"/>
  <c r="S1629" i="8" s="1"/>
  <c r="P1629" i="8"/>
  <c r="R1628" i="8"/>
  <c r="Q1628" i="8"/>
  <c r="S1628" i="8" s="1" a="1"/>
  <c r="S1628" i="8" s="1"/>
  <c r="P1628" i="8"/>
  <c r="R1627" i="8"/>
  <c r="Q1627" i="8"/>
  <c r="S1627" i="8" s="1" a="1"/>
  <c r="S1627" i="8" s="1"/>
  <c r="P1627" i="8"/>
  <c r="R1626" i="8"/>
  <c r="Q1626" i="8"/>
  <c r="S1626" i="8" s="1" a="1"/>
  <c r="S1626" i="8" s="1"/>
  <c r="P1626" i="8"/>
  <c r="R1625" i="8"/>
  <c r="Q1625" i="8"/>
  <c r="S1625" i="8" s="1" a="1"/>
  <c r="S1625" i="8" s="1"/>
  <c r="P1625" i="8"/>
  <c r="R1624" i="8"/>
  <c r="Q1624" i="8"/>
  <c r="S1624" i="8" s="1" a="1"/>
  <c r="S1624" i="8" s="1"/>
  <c r="P1624" i="8"/>
  <c r="R1623" i="8"/>
  <c r="Q1623" i="8"/>
  <c r="S1623" i="8" s="1" a="1"/>
  <c r="S1623" i="8" s="1"/>
  <c r="P1623" i="8"/>
  <c r="R1622" i="8"/>
  <c r="Q1622" i="8"/>
  <c r="S1622" i="8" s="1" a="1"/>
  <c r="S1622" i="8" s="1"/>
  <c r="P1622" i="8"/>
  <c r="R1621" i="8"/>
  <c r="Q1621" i="8"/>
  <c r="S1621" i="8" s="1" a="1"/>
  <c r="S1621" i="8" s="1"/>
  <c r="P1621" i="8"/>
  <c r="R1620" i="8"/>
  <c r="Q1620" i="8"/>
  <c r="S1620" i="8" s="1" a="1"/>
  <c r="S1620" i="8" s="1"/>
  <c r="P1620" i="8"/>
  <c r="R1619" i="8"/>
  <c r="Q1619" i="8"/>
  <c r="S1619" i="8" s="1" a="1"/>
  <c r="S1619" i="8" s="1"/>
  <c r="P1619" i="8"/>
  <c r="R1618" i="8"/>
  <c r="Q1618" i="8"/>
  <c r="S1618" i="8" s="1" a="1"/>
  <c r="S1618" i="8" s="1"/>
  <c r="P1618" i="8"/>
  <c r="R1617" i="8"/>
  <c r="Q1617" i="8"/>
  <c r="S1617" i="8" s="1" a="1"/>
  <c r="S1617" i="8" s="1"/>
  <c r="P1617" i="8"/>
  <c r="R1616" i="8"/>
  <c r="Q1616" i="8"/>
  <c r="S1616" i="8" s="1" a="1"/>
  <c r="S1616" i="8" s="1"/>
  <c r="P1616" i="8"/>
  <c r="R1615" i="8"/>
  <c r="Q1615" i="8"/>
  <c r="S1615" i="8" s="1" a="1"/>
  <c r="S1615" i="8" s="1"/>
  <c r="P1615" i="8"/>
  <c r="R1614" i="8"/>
  <c r="Q1614" i="8"/>
  <c r="S1614" i="8" s="1" a="1"/>
  <c r="S1614" i="8" s="1"/>
  <c r="P1614" i="8"/>
  <c r="R1613" i="8"/>
  <c r="Q1613" i="8"/>
  <c r="S1613" i="8" s="1" a="1"/>
  <c r="S1613" i="8" s="1"/>
  <c r="P1613" i="8"/>
  <c r="R1612" i="8"/>
  <c r="Q1612" i="8"/>
  <c r="S1612" i="8" s="1" a="1"/>
  <c r="S1612" i="8" s="1"/>
  <c r="P1612" i="8"/>
  <c r="R1611" i="8"/>
  <c r="Q1611" i="8"/>
  <c r="S1611" i="8" s="1" a="1"/>
  <c r="S1611" i="8" s="1"/>
  <c r="P1611" i="8"/>
  <c r="R1610" i="8"/>
  <c r="Q1610" i="8"/>
  <c r="S1610" i="8" s="1" a="1"/>
  <c r="S1610" i="8" s="1"/>
  <c r="P1610" i="8"/>
  <c r="R1609" i="8"/>
  <c r="Q1609" i="8"/>
  <c r="S1609" i="8" s="1" a="1"/>
  <c r="S1609" i="8" s="1"/>
  <c r="P1609" i="8"/>
  <c r="R1608" i="8"/>
  <c r="Q1608" i="8"/>
  <c r="S1608" i="8" s="1" a="1"/>
  <c r="S1608" i="8" s="1"/>
  <c r="P1608" i="8"/>
  <c r="R1607" i="8"/>
  <c r="Q1607" i="8"/>
  <c r="S1607" i="8" s="1" a="1"/>
  <c r="S1607" i="8" s="1"/>
  <c r="P1607" i="8"/>
  <c r="R1606" i="8"/>
  <c r="Q1606" i="8"/>
  <c r="S1606" i="8" s="1" a="1"/>
  <c r="S1606" i="8" s="1"/>
  <c r="P1606" i="8"/>
  <c r="R1605" i="8"/>
  <c r="Q1605" i="8"/>
  <c r="S1605" i="8" s="1" a="1"/>
  <c r="S1605" i="8" s="1"/>
  <c r="P1605" i="8"/>
  <c r="R1604" i="8"/>
  <c r="Q1604" i="8"/>
  <c r="S1604" i="8" s="1" a="1"/>
  <c r="S1604" i="8" s="1"/>
  <c r="P1604" i="8"/>
  <c r="R1603" i="8"/>
  <c r="Q1603" i="8"/>
  <c r="S1603" i="8" s="1" a="1"/>
  <c r="S1603" i="8" s="1"/>
  <c r="P1603" i="8"/>
  <c r="R1602" i="8"/>
  <c r="Q1602" i="8"/>
  <c r="S1602" i="8" s="1" a="1"/>
  <c r="S1602" i="8" s="1"/>
  <c r="P1602" i="8"/>
  <c r="R1601" i="8"/>
  <c r="Q1601" i="8"/>
  <c r="S1601" i="8" s="1" a="1"/>
  <c r="S1601" i="8" s="1"/>
  <c r="P1601" i="8"/>
  <c r="R1600" i="8"/>
  <c r="Q1600" i="8"/>
  <c r="S1600" i="8" s="1" a="1"/>
  <c r="S1600" i="8" s="1"/>
  <c r="P1600" i="8"/>
  <c r="R1599" i="8"/>
  <c r="Q1599" i="8"/>
  <c r="S1599" i="8" s="1" a="1"/>
  <c r="S1599" i="8" s="1"/>
  <c r="P1599" i="8"/>
  <c r="R1598" i="8"/>
  <c r="Q1598" i="8"/>
  <c r="S1598" i="8" s="1" a="1"/>
  <c r="S1598" i="8" s="1"/>
  <c r="P1598" i="8"/>
  <c r="R1597" i="8"/>
  <c r="Q1597" i="8"/>
  <c r="S1597" i="8" s="1" a="1"/>
  <c r="S1597" i="8" s="1"/>
  <c r="P1597" i="8"/>
  <c r="R1596" i="8"/>
  <c r="Q1596" i="8"/>
  <c r="S1596" i="8" s="1" a="1"/>
  <c r="S1596" i="8" s="1"/>
  <c r="P1596" i="8"/>
  <c r="R1595" i="8"/>
  <c r="Q1595" i="8"/>
  <c r="S1595" i="8" s="1" a="1"/>
  <c r="S1595" i="8" s="1"/>
  <c r="P1595" i="8"/>
  <c r="R1594" i="8"/>
  <c r="Q1594" i="8"/>
  <c r="S1594" i="8" s="1" a="1"/>
  <c r="S1594" i="8" s="1"/>
  <c r="P1594" i="8"/>
  <c r="R1593" i="8"/>
  <c r="Q1593" i="8"/>
  <c r="S1593" i="8" s="1" a="1"/>
  <c r="S1593" i="8" s="1"/>
  <c r="P1593" i="8"/>
  <c r="R1592" i="8"/>
  <c r="Q1592" i="8"/>
  <c r="S1592" i="8" s="1" a="1"/>
  <c r="S1592" i="8" s="1"/>
  <c r="P1592" i="8"/>
  <c r="R1591" i="8"/>
  <c r="Q1591" i="8"/>
  <c r="S1591" i="8" s="1" a="1"/>
  <c r="S1591" i="8" s="1"/>
  <c r="P1591" i="8"/>
  <c r="R1590" i="8"/>
  <c r="Q1590" i="8"/>
  <c r="S1590" i="8" s="1" a="1"/>
  <c r="S1590" i="8" s="1"/>
  <c r="P1590" i="8"/>
  <c r="R1589" i="8"/>
  <c r="Q1589" i="8"/>
  <c r="S1589" i="8" s="1" a="1"/>
  <c r="S1589" i="8" s="1"/>
  <c r="P1589" i="8"/>
  <c r="R1588" i="8"/>
  <c r="Q1588" i="8"/>
  <c r="S1588" i="8" s="1" a="1"/>
  <c r="S1588" i="8" s="1"/>
  <c r="P1588" i="8"/>
  <c r="R1587" i="8"/>
  <c r="Q1587" i="8"/>
  <c r="S1587" i="8" s="1" a="1"/>
  <c r="S1587" i="8" s="1"/>
  <c r="P1587" i="8"/>
  <c r="R1586" i="8"/>
  <c r="Q1586" i="8"/>
  <c r="S1586" i="8" s="1" a="1"/>
  <c r="S1586" i="8" s="1"/>
  <c r="P1586" i="8"/>
  <c r="R1585" i="8"/>
  <c r="Q1585" i="8"/>
  <c r="S1585" i="8" s="1" a="1"/>
  <c r="S1585" i="8" s="1"/>
  <c r="P1585" i="8"/>
  <c r="R1584" i="8"/>
  <c r="Q1584" i="8"/>
  <c r="S1584" i="8" s="1" a="1"/>
  <c r="S1584" i="8" s="1"/>
  <c r="P1584" i="8"/>
  <c r="R1583" i="8"/>
  <c r="Q1583" i="8"/>
  <c r="S1583" i="8" s="1" a="1"/>
  <c r="S1583" i="8" s="1"/>
  <c r="P1583" i="8"/>
  <c r="R1582" i="8"/>
  <c r="Q1582" i="8"/>
  <c r="S1582" i="8" s="1" a="1"/>
  <c r="S1582" i="8" s="1"/>
  <c r="P1582" i="8"/>
  <c r="R1581" i="8"/>
  <c r="Q1581" i="8"/>
  <c r="S1581" i="8" s="1" a="1"/>
  <c r="S1581" i="8" s="1"/>
  <c r="P1581" i="8"/>
  <c r="R1580" i="8"/>
  <c r="Q1580" i="8"/>
  <c r="S1580" i="8" s="1" a="1"/>
  <c r="S1580" i="8" s="1"/>
  <c r="P1580" i="8"/>
  <c r="R1579" i="8"/>
  <c r="Q1579" i="8"/>
  <c r="S1579" i="8" s="1" a="1"/>
  <c r="S1579" i="8" s="1"/>
  <c r="P1579" i="8"/>
  <c r="R1578" i="8"/>
  <c r="Q1578" i="8"/>
  <c r="S1578" i="8" s="1" a="1"/>
  <c r="S1578" i="8" s="1"/>
  <c r="P1578" i="8"/>
  <c r="R1577" i="8"/>
  <c r="Q1577" i="8"/>
  <c r="S1577" i="8" s="1" a="1"/>
  <c r="S1577" i="8" s="1"/>
  <c r="P1577" i="8"/>
  <c r="R1576" i="8"/>
  <c r="Q1576" i="8"/>
  <c r="S1576" i="8" s="1" a="1"/>
  <c r="S1576" i="8" s="1"/>
  <c r="P1576" i="8"/>
  <c r="R1575" i="8"/>
  <c r="Q1575" i="8"/>
  <c r="S1575" i="8" s="1" a="1"/>
  <c r="S1575" i="8" s="1"/>
  <c r="P1575" i="8"/>
  <c r="R1574" i="8"/>
  <c r="Q1574" i="8"/>
  <c r="S1574" i="8" s="1" a="1"/>
  <c r="S1574" i="8" s="1"/>
  <c r="P1574" i="8"/>
  <c r="R1573" i="8"/>
  <c r="Q1573" i="8"/>
  <c r="S1573" i="8" s="1" a="1"/>
  <c r="S1573" i="8" s="1"/>
  <c r="P1573" i="8"/>
  <c r="R1572" i="8"/>
  <c r="Q1572" i="8"/>
  <c r="S1572" i="8" s="1" a="1"/>
  <c r="S1572" i="8" s="1"/>
  <c r="P1572" i="8"/>
  <c r="R1571" i="8"/>
  <c r="Q1571" i="8"/>
  <c r="S1571" i="8" s="1" a="1"/>
  <c r="S1571" i="8" s="1"/>
  <c r="P1571" i="8"/>
  <c r="R1570" i="8"/>
  <c r="Q1570" i="8"/>
  <c r="S1570" i="8" s="1" a="1"/>
  <c r="S1570" i="8" s="1"/>
  <c r="P1570" i="8"/>
  <c r="R1569" i="8"/>
  <c r="Q1569" i="8"/>
  <c r="S1569" i="8" s="1" a="1"/>
  <c r="S1569" i="8" s="1"/>
  <c r="P1569" i="8"/>
  <c r="R1568" i="8"/>
  <c r="Q1568" i="8"/>
  <c r="S1568" i="8" s="1" a="1"/>
  <c r="S1568" i="8" s="1"/>
  <c r="P1568" i="8"/>
  <c r="R1567" i="8"/>
  <c r="Q1567" i="8"/>
  <c r="S1567" i="8" s="1" a="1"/>
  <c r="S1567" i="8" s="1"/>
  <c r="P1567" i="8"/>
  <c r="R1566" i="8"/>
  <c r="Q1566" i="8"/>
  <c r="S1566" i="8" s="1" a="1"/>
  <c r="S1566" i="8" s="1"/>
  <c r="P1566" i="8"/>
  <c r="R1565" i="8"/>
  <c r="Q1565" i="8"/>
  <c r="S1565" i="8" s="1" a="1"/>
  <c r="S1565" i="8" s="1"/>
  <c r="P1565" i="8"/>
  <c r="R1564" i="8"/>
  <c r="Q1564" i="8"/>
  <c r="S1564" i="8" s="1" a="1"/>
  <c r="S1564" i="8" s="1"/>
  <c r="P1564" i="8"/>
  <c r="R1563" i="8"/>
  <c r="Q1563" i="8"/>
  <c r="S1563" i="8" s="1" a="1"/>
  <c r="S1563" i="8" s="1"/>
  <c r="P1563" i="8"/>
  <c r="R1562" i="8"/>
  <c r="Q1562" i="8"/>
  <c r="S1562" i="8" s="1" a="1"/>
  <c r="S1562" i="8" s="1"/>
  <c r="P1562" i="8"/>
  <c r="R1561" i="8"/>
  <c r="Q1561" i="8"/>
  <c r="S1561" i="8" s="1" a="1"/>
  <c r="S1561" i="8" s="1"/>
  <c r="P1561" i="8"/>
  <c r="R1560" i="8"/>
  <c r="Q1560" i="8"/>
  <c r="S1560" i="8" s="1" a="1"/>
  <c r="S1560" i="8" s="1"/>
  <c r="P1560" i="8"/>
  <c r="R1559" i="8"/>
  <c r="Q1559" i="8"/>
  <c r="S1559" i="8" s="1" a="1"/>
  <c r="S1559" i="8" s="1"/>
  <c r="P1559" i="8"/>
  <c r="R1558" i="8"/>
  <c r="Q1558" i="8"/>
  <c r="S1558" i="8" s="1" a="1"/>
  <c r="S1558" i="8" s="1"/>
  <c r="P1558" i="8"/>
  <c r="R1557" i="8"/>
  <c r="Q1557" i="8"/>
  <c r="S1557" i="8" s="1" a="1"/>
  <c r="S1557" i="8" s="1"/>
  <c r="P1557" i="8"/>
  <c r="R1556" i="8"/>
  <c r="Q1556" i="8"/>
  <c r="S1556" i="8" s="1" a="1"/>
  <c r="S1556" i="8" s="1"/>
  <c r="P1556" i="8"/>
  <c r="R1555" i="8"/>
  <c r="Q1555" i="8"/>
  <c r="S1555" i="8" s="1" a="1"/>
  <c r="S1555" i="8" s="1"/>
  <c r="P1555" i="8"/>
  <c r="R1554" i="8"/>
  <c r="Q1554" i="8"/>
  <c r="S1554" i="8" s="1" a="1"/>
  <c r="S1554" i="8" s="1"/>
  <c r="P1554" i="8"/>
  <c r="R1553" i="8"/>
  <c r="Q1553" i="8"/>
  <c r="S1553" i="8" s="1" a="1"/>
  <c r="S1553" i="8" s="1"/>
  <c r="P1553" i="8"/>
  <c r="R1552" i="8"/>
  <c r="Q1552" i="8"/>
  <c r="S1552" i="8" s="1" a="1"/>
  <c r="S1552" i="8" s="1"/>
  <c r="P1552" i="8"/>
  <c r="R1551" i="8"/>
  <c r="Q1551" i="8"/>
  <c r="S1551" i="8" s="1" a="1"/>
  <c r="S1551" i="8" s="1"/>
  <c r="P1551" i="8"/>
  <c r="R1550" i="8"/>
  <c r="Q1550" i="8"/>
  <c r="S1550" i="8" s="1" a="1"/>
  <c r="S1550" i="8" s="1"/>
  <c r="P1550" i="8"/>
  <c r="R1549" i="8"/>
  <c r="Q1549" i="8"/>
  <c r="S1549" i="8" s="1" a="1"/>
  <c r="S1549" i="8" s="1"/>
  <c r="P1549" i="8"/>
  <c r="R1548" i="8"/>
  <c r="Q1548" i="8"/>
  <c r="S1548" i="8" s="1" a="1"/>
  <c r="S1548" i="8" s="1"/>
  <c r="P1548" i="8"/>
  <c r="R1547" i="8"/>
  <c r="Q1547" i="8"/>
  <c r="S1547" i="8" s="1" a="1"/>
  <c r="S1547" i="8" s="1"/>
  <c r="P1547" i="8"/>
  <c r="R1546" i="8"/>
  <c r="Q1546" i="8"/>
  <c r="S1546" i="8" s="1" a="1"/>
  <c r="S1546" i="8" s="1"/>
  <c r="P1546" i="8"/>
  <c r="R1545" i="8"/>
  <c r="Q1545" i="8"/>
  <c r="S1545" i="8" s="1" a="1"/>
  <c r="S1545" i="8" s="1"/>
  <c r="P1545" i="8"/>
  <c r="R1544" i="8"/>
  <c r="Q1544" i="8"/>
  <c r="S1544" i="8" s="1" a="1"/>
  <c r="S1544" i="8" s="1"/>
  <c r="P1544" i="8"/>
  <c r="R1543" i="8"/>
  <c r="Q1543" i="8"/>
  <c r="S1543" i="8" s="1" a="1"/>
  <c r="S1543" i="8" s="1"/>
  <c r="P1543" i="8"/>
  <c r="R1542" i="8"/>
  <c r="Q1542" i="8"/>
  <c r="S1542" i="8" s="1" a="1"/>
  <c r="S1542" i="8" s="1"/>
  <c r="P1542" i="8"/>
  <c r="R1541" i="8"/>
  <c r="Q1541" i="8"/>
  <c r="S1541" i="8" s="1" a="1"/>
  <c r="S1541" i="8" s="1"/>
  <c r="P1541" i="8"/>
  <c r="R1540" i="8"/>
  <c r="Q1540" i="8"/>
  <c r="S1540" i="8" s="1" a="1"/>
  <c r="S1540" i="8" s="1"/>
  <c r="P1540" i="8"/>
  <c r="R1539" i="8"/>
  <c r="Q1539" i="8"/>
  <c r="S1539" i="8" s="1" a="1"/>
  <c r="S1539" i="8" s="1"/>
  <c r="P1539" i="8"/>
  <c r="R1538" i="8"/>
  <c r="Q1538" i="8"/>
  <c r="S1538" i="8" s="1" a="1"/>
  <c r="S1538" i="8" s="1"/>
  <c r="P1538" i="8"/>
  <c r="R1537" i="8"/>
  <c r="Q1537" i="8"/>
  <c r="S1537" i="8" s="1" a="1"/>
  <c r="S1537" i="8" s="1"/>
  <c r="P1537" i="8"/>
  <c r="R1536" i="8"/>
  <c r="Q1536" i="8"/>
  <c r="S1536" i="8" s="1" a="1"/>
  <c r="S1536" i="8" s="1"/>
  <c r="P1536" i="8"/>
  <c r="R1535" i="8"/>
  <c r="Q1535" i="8"/>
  <c r="S1535" i="8" s="1" a="1"/>
  <c r="S1535" i="8" s="1"/>
  <c r="P1535" i="8"/>
  <c r="R1534" i="8"/>
  <c r="Q1534" i="8"/>
  <c r="S1534" i="8" s="1" a="1"/>
  <c r="S1534" i="8" s="1"/>
  <c r="P1534" i="8"/>
  <c r="R1533" i="8"/>
  <c r="Q1533" i="8"/>
  <c r="S1533" i="8" s="1" a="1"/>
  <c r="S1533" i="8" s="1"/>
  <c r="P1533" i="8"/>
  <c r="R1532" i="8"/>
  <c r="Q1532" i="8"/>
  <c r="S1532" i="8" s="1" a="1"/>
  <c r="S1532" i="8" s="1"/>
  <c r="P1532" i="8"/>
  <c r="R1531" i="8"/>
  <c r="Q1531" i="8"/>
  <c r="S1531" i="8" s="1" a="1"/>
  <c r="S1531" i="8" s="1"/>
  <c r="P1531" i="8"/>
  <c r="R1530" i="8"/>
  <c r="Q1530" i="8"/>
  <c r="S1530" i="8" s="1" a="1"/>
  <c r="S1530" i="8" s="1"/>
  <c r="P1530" i="8"/>
  <c r="R1529" i="8"/>
  <c r="Q1529" i="8"/>
  <c r="S1529" i="8" s="1" a="1"/>
  <c r="S1529" i="8" s="1"/>
  <c r="P1529" i="8"/>
  <c r="R1528" i="8"/>
  <c r="Q1528" i="8"/>
  <c r="S1528" i="8" s="1" a="1"/>
  <c r="S1528" i="8" s="1"/>
  <c r="P1528" i="8"/>
  <c r="R1527" i="8"/>
  <c r="Q1527" i="8"/>
  <c r="S1527" i="8" s="1" a="1"/>
  <c r="S1527" i="8" s="1"/>
  <c r="P1527" i="8"/>
  <c r="R1526" i="8"/>
  <c r="Q1526" i="8"/>
  <c r="S1526" i="8" s="1" a="1"/>
  <c r="S1526" i="8" s="1"/>
  <c r="P1526" i="8"/>
  <c r="R1525" i="8"/>
  <c r="Q1525" i="8"/>
  <c r="S1525" i="8" s="1" a="1"/>
  <c r="S1525" i="8" s="1"/>
  <c r="P1525" i="8"/>
  <c r="R1524" i="8"/>
  <c r="Q1524" i="8"/>
  <c r="S1524" i="8" s="1" a="1"/>
  <c r="S1524" i="8" s="1"/>
  <c r="P1524" i="8"/>
  <c r="R1523" i="8"/>
  <c r="Q1523" i="8"/>
  <c r="S1523" i="8" s="1" a="1"/>
  <c r="S1523" i="8" s="1"/>
  <c r="P1523" i="8"/>
  <c r="R1522" i="8"/>
  <c r="Q1522" i="8"/>
  <c r="S1522" i="8" s="1" a="1"/>
  <c r="S1522" i="8" s="1"/>
  <c r="P1522" i="8"/>
  <c r="R1521" i="8"/>
  <c r="Q1521" i="8"/>
  <c r="S1521" i="8" s="1" a="1"/>
  <c r="S1521" i="8" s="1"/>
  <c r="P1521" i="8"/>
  <c r="R1520" i="8"/>
  <c r="Q1520" i="8"/>
  <c r="S1520" i="8" s="1" a="1"/>
  <c r="S1520" i="8" s="1"/>
  <c r="P1520" i="8"/>
  <c r="R1519" i="8"/>
  <c r="Q1519" i="8"/>
  <c r="S1519" i="8" s="1" a="1"/>
  <c r="S1519" i="8" s="1"/>
  <c r="P1519" i="8"/>
  <c r="R1518" i="8"/>
  <c r="Q1518" i="8"/>
  <c r="S1518" i="8" s="1" a="1"/>
  <c r="S1518" i="8" s="1"/>
  <c r="P1518" i="8"/>
  <c r="R1517" i="8"/>
  <c r="Q1517" i="8"/>
  <c r="S1517" i="8" s="1" a="1"/>
  <c r="S1517" i="8" s="1"/>
  <c r="P1517" i="8"/>
  <c r="R1516" i="8"/>
  <c r="Q1516" i="8"/>
  <c r="S1516" i="8" s="1" a="1"/>
  <c r="S1516" i="8" s="1"/>
  <c r="P1516" i="8"/>
  <c r="R1515" i="8"/>
  <c r="Q1515" i="8"/>
  <c r="S1515" i="8" s="1" a="1"/>
  <c r="S1515" i="8" s="1"/>
  <c r="P1515" i="8"/>
  <c r="R1514" i="8"/>
  <c r="Q1514" i="8"/>
  <c r="S1514" i="8" s="1" a="1"/>
  <c r="S1514" i="8" s="1"/>
  <c r="P1514" i="8"/>
  <c r="R1513" i="8"/>
  <c r="Q1513" i="8"/>
  <c r="S1513" i="8" s="1" a="1"/>
  <c r="S1513" i="8" s="1"/>
  <c r="P1513" i="8"/>
  <c r="R1512" i="8"/>
  <c r="Q1512" i="8"/>
  <c r="S1512" i="8" s="1" a="1"/>
  <c r="S1512" i="8" s="1"/>
  <c r="P1512" i="8"/>
  <c r="R1511" i="8"/>
  <c r="Q1511" i="8"/>
  <c r="S1511" i="8" s="1" a="1"/>
  <c r="S1511" i="8" s="1"/>
  <c r="P1511" i="8"/>
  <c r="R1510" i="8"/>
  <c r="Q1510" i="8"/>
  <c r="S1510" i="8" s="1" a="1"/>
  <c r="S1510" i="8" s="1"/>
  <c r="P1510" i="8"/>
  <c r="R1509" i="8"/>
  <c r="Q1509" i="8"/>
  <c r="S1509" i="8" s="1" a="1"/>
  <c r="S1509" i="8" s="1"/>
  <c r="P1509" i="8"/>
  <c r="R1508" i="8"/>
  <c r="Q1508" i="8"/>
  <c r="S1508" i="8" s="1" a="1"/>
  <c r="S1508" i="8" s="1"/>
  <c r="P1508" i="8"/>
  <c r="R1507" i="8"/>
  <c r="Q1507" i="8"/>
  <c r="S1507" i="8" s="1" a="1"/>
  <c r="S1507" i="8" s="1"/>
  <c r="P1507" i="8"/>
  <c r="R1506" i="8"/>
  <c r="Q1506" i="8"/>
  <c r="S1506" i="8" s="1" a="1"/>
  <c r="S1506" i="8" s="1"/>
  <c r="P1506" i="8"/>
  <c r="R1505" i="8"/>
  <c r="Q1505" i="8"/>
  <c r="S1505" i="8" s="1" a="1"/>
  <c r="S1505" i="8" s="1"/>
  <c r="P1505" i="8"/>
  <c r="R1504" i="8"/>
  <c r="Q1504" i="8"/>
  <c r="S1504" i="8" s="1" a="1"/>
  <c r="S1504" i="8" s="1"/>
  <c r="P1504" i="8"/>
  <c r="R1503" i="8"/>
  <c r="Q1503" i="8"/>
  <c r="S1503" i="8" s="1" a="1"/>
  <c r="S1503" i="8" s="1"/>
  <c r="P1503" i="8"/>
  <c r="R1502" i="8"/>
  <c r="Q1502" i="8"/>
  <c r="S1502" i="8" s="1" a="1"/>
  <c r="S1502" i="8" s="1"/>
  <c r="P1502" i="8"/>
  <c r="R1501" i="8"/>
  <c r="Q1501" i="8"/>
  <c r="S1501" i="8" s="1" a="1"/>
  <c r="S1501" i="8" s="1"/>
  <c r="P1501" i="8"/>
  <c r="R1500" i="8"/>
  <c r="Q1500" i="8"/>
  <c r="S1500" i="8" s="1" a="1"/>
  <c r="S1500" i="8" s="1"/>
  <c r="P1500" i="8"/>
  <c r="R1499" i="8"/>
  <c r="Q1499" i="8"/>
  <c r="S1499" i="8" s="1" a="1"/>
  <c r="S1499" i="8" s="1"/>
  <c r="P1499" i="8"/>
  <c r="R1498" i="8"/>
  <c r="Q1498" i="8"/>
  <c r="S1498" i="8" s="1" a="1"/>
  <c r="S1498" i="8" s="1"/>
  <c r="P1498" i="8"/>
  <c r="R1497" i="8"/>
  <c r="Q1497" i="8"/>
  <c r="S1497" i="8" s="1" a="1"/>
  <c r="S1497" i="8" s="1"/>
  <c r="P1497" i="8"/>
  <c r="R1496" i="8"/>
  <c r="Q1496" i="8"/>
  <c r="S1496" i="8" s="1" a="1"/>
  <c r="S1496" i="8" s="1"/>
  <c r="P1496" i="8"/>
  <c r="R1495" i="8"/>
  <c r="Q1495" i="8"/>
  <c r="S1495" i="8" s="1" a="1"/>
  <c r="S1495" i="8" s="1"/>
  <c r="P1495" i="8"/>
  <c r="R1494" i="8"/>
  <c r="Q1494" i="8"/>
  <c r="S1494" i="8" s="1" a="1"/>
  <c r="S1494" i="8" s="1"/>
  <c r="P1494" i="8"/>
  <c r="R1493" i="8"/>
  <c r="Q1493" i="8"/>
  <c r="S1493" i="8" s="1" a="1"/>
  <c r="S1493" i="8" s="1"/>
  <c r="P1493" i="8"/>
  <c r="R1492" i="8"/>
  <c r="Q1492" i="8"/>
  <c r="S1492" i="8" s="1" a="1"/>
  <c r="S1492" i="8" s="1"/>
  <c r="P1492" i="8"/>
  <c r="R1491" i="8"/>
  <c r="Q1491" i="8"/>
  <c r="S1491" i="8" s="1" a="1"/>
  <c r="S1491" i="8" s="1"/>
  <c r="P1491" i="8"/>
  <c r="R1490" i="8"/>
  <c r="Q1490" i="8"/>
  <c r="S1490" i="8" s="1" a="1"/>
  <c r="S1490" i="8" s="1"/>
  <c r="P1490" i="8"/>
  <c r="R1489" i="8"/>
  <c r="Q1489" i="8"/>
  <c r="S1489" i="8" s="1" a="1"/>
  <c r="S1489" i="8" s="1"/>
  <c r="P1489" i="8"/>
  <c r="R1488" i="8"/>
  <c r="Q1488" i="8"/>
  <c r="S1488" i="8" s="1" a="1"/>
  <c r="S1488" i="8" s="1"/>
  <c r="P1488" i="8"/>
  <c r="R1487" i="8"/>
  <c r="Q1487" i="8"/>
  <c r="S1487" i="8" s="1" a="1"/>
  <c r="S1487" i="8" s="1"/>
  <c r="P1487" i="8"/>
  <c r="R1486" i="8"/>
  <c r="Q1486" i="8"/>
  <c r="S1486" i="8" s="1" a="1"/>
  <c r="S1486" i="8" s="1"/>
  <c r="P1486" i="8"/>
  <c r="R1485" i="8"/>
  <c r="Q1485" i="8"/>
  <c r="S1485" i="8" s="1" a="1"/>
  <c r="S1485" i="8" s="1"/>
  <c r="P1485" i="8"/>
  <c r="R1484" i="8"/>
  <c r="Q1484" i="8"/>
  <c r="S1484" i="8" s="1" a="1"/>
  <c r="S1484" i="8" s="1"/>
  <c r="P1484" i="8"/>
  <c r="R1483" i="8"/>
  <c r="Q1483" i="8"/>
  <c r="S1483" i="8" s="1" a="1"/>
  <c r="S1483" i="8" s="1"/>
  <c r="P1483" i="8"/>
  <c r="R1482" i="8"/>
  <c r="Q1482" i="8"/>
  <c r="S1482" i="8" s="1" a="1"/>
  <c r="S1482" i="8" s="1"/>
  <c r="P1482" i="8"/>
  <c r="R1481" i="8"/>
  <c r="Q1481" i="8"/>
  <c r="S1481" i="8" s="1" a="1"/>
  <c r="S1481" i="8" s="1"/>
  <c r="P1481" i="8"/>
  <c r="R1480" i="8"/>
  <c r="Q1480" i="8"/>
  <c r="S1480" i="8" s="1" a="1"/>
  <c r="S1480" i="8" s="1"/>
  <c r="P1480" i="8"/>
  <c r="R1479" i="8"/>
  <c r="Q1479" i="8"/>
  <c r="S1479" i="8" s="1" a="1"/>
  <c r="S1479" i="8" s="1"/>
  <c r="P1479" i="8"/>
  <c r="R1478" i="8"/>
  <c r="Q1478" i="8"/>
  <c r="S1478" i="8" s="1" a="1"/>
  <c r="S1478" i="8" s="1"/>
  <c r="P1478" i="8"/>
  <c r="R1477" i="8"/>
  <c r="Q1477" i="8"/>
  <c r="S1477" i="8" s="1" a="1"/>
  <c r="S1477" i="8" s="1"/>
  <c r="P1477" i="8"/>
  <c r="R1476" i="8"/>
  <c r="Q1476" i="8"/>
  <c r="S1476" i="8" s="1" a="1"/>
  <c r="S1476" i="8" s="1"/>
  <c r="P1476" i="8"/>
  <c r="R1475" i="8"/>
  <c r="Q1475" i="8"/>
  <c r="S1475" i="8" s="1" a="1"/>
  <c r="S1475" i="8" s="1"/>
  <c r="P1475" i="8"/>
  <c r="R1474" i="8"/>
  <c r="Q1474" i="8"/>
  <c r="S1474" i="8" s="1" a="1"/>
  <c r="S1474" i="8" s="1"/>
  <c r="P1474" i="8"/>
  <c r="R1473" i="8"/>
  <c r="Q1473" i="8"/>
  <c r="S1473" i="8" s="1" a="1"/>
  <c r="S1473" i="8" s="1"/>
  <c r="P1473" i="8"/>
  <c r="R1472" i="8"/>
  <c r="Q1472" i="8"/>
  <c r="S1472" i="8" s="1" a="1"/>
  <c r="S1472" i="8" s="1"/>
  <c r="P1472" i="8"/>
  <c r="R1471" i="8"/>
  <c r="Q1471" i="8"/>
  <c r="S1471" i="8" s="1" a="1"/>
  <c r="S1471" i="8" s="1"/>
  <c r="P1471" i="8"/>
  <c r="R1470" i="8"/>
  <c r="Q1470" i="8"/>
  <c r="S1470" i="8" s="1" a="1"/>
  <c r="S1470" i="8" s="1"/>
  <c r="P1470" i="8"/>
  <c r="R1469" i="8"/>
  <c r="Q1469" i="8"/>
  <c r="S1469" i="8" s="1" a="1"/>
  <c r="S1469" i="8" s="1"/>
  <c r="P1469" i="8"/>
  <c r="R1468" i="8"/>
  <c r="Q1468" i="8"/>
  <c r="S1468" i="8" s="1" a="1"/>
  <c r="S1468" i="8" s="1"/>
  <c r="P1468" i="8"/>
  <c r="R1467" i="8"/>
  <c r="Q1467" i="8"/>
  <c r="S1467" i="8" s="1" a="1"/>
  <c r="S1467" i="8" s="1"/>
  <c r="P1467" i="8"/>
  <c r="R1466" i="8"/>
  <c r="Q1466" i="8"/>
  <c r="S1466" i="8" s="1" a="1"/>
  <c r="S1466" i="8" s="1"/>
  <c r="P1466" i="8"/>
  <c r="R1465" i="8"/>
  <c r="Q1465" i="8"/>
  <c r="S1465" i="8" s="1" a="1"/>
  <c r="S1465" i="8" s="1"/>
  <c r="P1465" i="8"/>
  <c r="R1464" i="8"/>
  <c r="Q1464" i="8"/>
  <c r="S1464" i="8" s="1" a="1"/>
  <c r="S1464" i="8" s="1"/>
  <c r="P1464" i="8"/>
  <c r="R1463" i="8"/>
  <c r="Q1463" i="8"/>
  <c r="S1463" i="8" s="1" a="1"/>
  <c r="S1463" i="8" s="1"/>
  <c r="P1463" i="8"/>
  <c r="R1462" i="8"/>
  <c r="Q1462" i="8"/>
  <c r="S1462" i="8" s="1" a="1"/>
  <c r="S1462" i="8" s="1"/>
  <c r="P1462" i="8"/>
  <c r="R1461" i="8"/>
  <c r="Q1461" i="8"/>
  <c r="S1461" i="8" s="1" a="1"/>
  <c r="S1461" i="8" s="1"/>
  <c r="P1461" i="8"/>
  <c r="R1460" i="8"/>
  <c r="Q1460" i="8"/>
  <c r="S1460" i="8" s="1" a="1"/>
  <c r="S1460" i="8" s="1"/>
  <c r="P1460" i="8"/>
  <c r="R1459" i="8"/>
  <c r="Q1459" i="8"/>
  <c r="S1459" i="8" s="1" a="1"/>
  <c r="S1459" i="8" s="1"/>
  <c r="P1459" i="8"/>
  <c r="R1458" i="8"/>
  <c r="Q1458" i="8"/>
  <c r="S1458" i="8" s="1" a="1"/>
  <c r="S1458" i="8" s="1"/>
  <c r="P1458" i="8"/>
  <c r="R1457" i="8"/>
  <c r="Q1457" i="8"/>
  <c r="S1457" i="8" s="1" a="1"/>
  <c r="S1457" i="8" s="1"/>
  <c r="P1457" i="8"/>
  <c r="R1456" i="8"/>
  <c r="Q1456" i="8"/>
  <c r="S1456" i="8" s="1" a="1"/>
  <c r="S1456" i="8" s="1"/>
  <c r="P1456" i="8"/>
  <c r="R1455" i="8"/>
  <c r="Q1455" i="8"/>
  <c r="S1455" i="8" s="1" a="1"/>
  <c r="S1455" i="8" s="1"/>
  <c r="P1455" i="8"/>
  <c r="R1454" i="8"/>
  <c r="Q1454" i="8"/>
  <c r="S1454" i="8" s="1" a="1"/>
  <c r="S1454" i="8" s="1"/>
  <c r="P1454" i="8"/>
  <c r="R1453" i="8"/>
  <c r="Q1453" i="8"/>
  <c r="S1453" i="8" s="1" a="1"/>
  <c r="S1453" i="8" s="1"/>
  <c r="P1453" i="8"/>
  <c r="R1452" i="8"/>
  <c r="Q1452" i="8"/>
  <c r="S1452" i="8" s="1" a="1"/>
  <c r="S1452" i="8" s="1"/>
  <c r="P1452" i="8"/>
  <c r="R1451" i="8"/>
  <c r="Q1451" i="8"/>
  <c r="S1451" i="8" s="1" a="1"/>
  <c r="S1451" i="8" s="1"/>
  <c r="P1451" i="8"/>
  <c r="R1450" i="8"/>
  <c r="Q1450" i="8"/>
  <c r="S1450" i="8" s="1" a="1"/>
  <c r="S1450" i="8" s="1"/>
  <c r="P1450" i="8"/>
  <c r="R1449" i="8"/>
  <c r="Q1449" i="8"/>
  <c r="S1449" i="8" s="1" a="1"/>
  <c r="S1449" i="8" s="1"/>
  <c r="P1449" i="8"/>
  <c r="R1448" i="8"/>
  <c r="Q1448" i="8"/>
  <c r="S1448" i="8" s="1" a="1"/>
  <c r="S1448" i="8" s="1"/>
  <c r="P1448" i="8"/>
  <c r="R1447" i="8"/>
  <c r="Q1447" i="8"/>
  <c r="S1447" i="8" s="1" a="1"/>
  <c r="S1447" i="8" s="1"/>
  <c r="P1447" i="8"/>
  <c r="R1446" i="8"/>
  <c r="Q1446" i="8"/>
  <c r="S1446" i="8" s="1" a="1"/>
  <c r="S1446" i="8" s="1"/>
  <c r="P1446" i="8"/>
  <c r="R1445" i="8"/>
  <c r="Q1445" i="8"/>
  <c r="S1445" i="8" s="1" a="1"/>
  <c r="S1445" i="8" s="1"/>
  <c r="P1445" i="8"/>
  <c r="R1444" i="8"/>
  <c r="Q1444" i="8"/>
  <c r="S1444" i="8" s="1" a="1"/>
  <c r="S1444" i="8" s="1"/>
  <c r="P1444" i="8"/>
  <c r="R1443" i="8"/>
  <c r="Q1443" i="8"/>
  <c r="S1443" i="8" s="1" a="1"/>
  <c r="S1443" i="8" s="1"/>
  <c r="P1443" i="8"/>
  <c r="R1442" i="8"/>
  <c r="Q1442" i="8"/>
  <c r="S1442" i="8" s="1" a="1"/>
  <c r="S1442" i="8" s="1"/>
  <c r="P1442" i="8"/>
  <c r="R1441" i="8"/>
  <c r="Q1441" i="8"/>
  <c r="S1441" i="8" s="1" a="1"/>
  <c r="S1441" i="8" s="1"/>
  <c r="P1441" i="8"/>
  <c r="R1440" i="8"/>
  <c r="Q1440" i="8"/>
  <c r="S1440" i="8" s="1" a="1"/>
  <c r="S1440" i="8" s="1"/>
  <c r="P1440" i="8"/>
  <c r="R1439" i="8"/>
  <c r="Q1439" i="8"/>
  <c r="S1439" i="8" s="1" a="1"/>
  <c r="S1439" i="8" s="1"/>
  <c r="P1439" i="8"/>
  <c r="R1438" i="8"/>
  <c r="Q1438" i="8"/>
  <c r="S1438" i="8" s="1" a="1"/>
  <c r="S1438" i="8" s="1"/>
  <c r="P1438" i="8"/>
  <c r="R1437" i="8"/>
  <c r="Q1437" i="8"/>
  <c r="S1437" i="8" s="1" a="1"/>
  <c r="S1437" i="8" s="1"/>
  <c r="P1437" i="8"/>
  <c r="R1436" i="8"/>
  <c r="Q1436" i="8"/>
  <c r="S1436" i="8" s="1" a="1"/>
  <c r="S1436" i="8" s="1"/>
  <c r="P1436" i="8"/>
  <c r="R1435" i="8"/>
  <c r="Q1435" i="8"/>
  <c r="S1435" i="8" s="1" a="1"/>
  <c r="S1435" i="8" s="1"/>
  <c r="P1435" i="8"/>
  <c r="R1434" i="8"/>
  <c r="Q1434" i="8"/>
  <c r="S1434" i="8" s="1" a="1"/>
  <c r="S1434" i="8" s="1"/>
  <c r="P1434" i="8"/>
  <c r="R1433" i="8"/>
  <c r="Q1433" i="8"/>
  <c r="S1433" i="8" s="1" a="1"/>
  <c r="S1433" i="8" s="1"/>
  <c r="P1433" i="8"/>
  <c r="R1432" i="8"/>
  <c r="Q1432" i="8"/>
  <c r="S1432" i="8" s="1" a="1"/>
  <c r="S1432" i="8" s="1"/>
  <c r="P1432" i="8"/>
  <c r="R1431" i="8"/>
  <c r="Q1431" i="8"/>
  <c r="S1431" i="8" s="1" a="1"/>
  <c r="S1431" i="8" s="1"/>
  <c r="P1431" i="8"/>
  <c r="R1430" i="8"/>
  <c r="Q1430" i="8"/>
  <c r="S1430" i="8" s="1" a="1"/>
  <c r="S1430" i="8" s="1"/>
  <c r="P1430" i="8"/>
  <c r="R1429" i="8"/>
  <c r="Q1429" i="8"/>
  <c r="S1429" i="8" s="1" a="1"/>
  <c r="S1429" i="8" s="1"/>
  <c r="P1429" i="8"/>
  <c r="R1428" i="8"/>
  <c r="Q1428" i="8"/>
  <c r="S1428" i="8" s="1" a="1"/>
  <c r="S1428" i="8" s="1"/>
  <c r="P1428" i="8"/>
  <c r="R1427" i="8"/>
  <c r="Q1427" i="8"/>
  <c r="S1427" i="8" s="1" a="1"/>
  <c r="S1427" i="8" s="1"/>
  <c r="P1427" i="8"/>
  <c r="R1426" i="8"/>
  <c r="Q1426" i="8"/>
  <c r="S1426" i="8" s="1" a="1"/>
  <c r="S1426" i="8" s="1"/>
  <c r="P1426" i="8"/>
  <c r="R1425" i="8"/>
  <c r="Q1425" i="8"/>
  <c r="S1425" i="8" s="1" a="1"/>
  <c r="S1425" i="8" s="1"/>
  <c r="P1425" i="8"/>
  <c r="R1424" i="8"/>
  <c r="Q1424" i="8"/>
  <c r="S1424" i="8" s="1" a="1"/>
  <c r="S1424" i="8" s="1"/>
  <c r="P1424" i="8"/>
  <c r="R1423" i="8"/>
  <c r="Q1423" i="8"/>
  <c r="S1423" i="8" s="1" a="1"/>
  <c r="S1423" i="8" s="1"/>
  <c r="P1423" i="8"/>
  <c r="R1422" i="8"/>
  <c r="Q1422" i="8"/>
  <c r="S1422" i="8" s="1" a="1"/>
  <c r="S1422" i="8" s="1"/>
  <c r="P1422" i="8"/>
  <c r="R1421" i="8"/>
  <c r="Q1421" i="8"/>
  <c r="S1421" i="8" s="1" a="1"/>
  <c r="S1421" i="8" s="1"/>
  <c r="P1421" i="8"/>
  <c r="R1420" i="8"/>
  <c r="Q1420" i="8"/>
  <c r="S1420" i="8" s="1" a="1"/>
  <c r="S1420" i="8" s="1"/>
  <c r="P1420" i="8"/>
  <c r="R1419" i="8"/>
  <c r="Q1419" i="8"/>
  <c r="S1419" i="8" s="1" a="1"/>
  <c r="S1419" i="8" s="1"/>
  <c r="P1419" i="8"/>
  <c r="R1418" i="8"/>
  <c r="Q1418" i="8"/>
  <c r="S1418" i="8" s="1" a="1"/>
  <c r="S1418" i="8" s="1"/>
  <c r="P1418" i="8"/>
  <c r="R1417" i="8"/>
  <c r="Q1417" i="8"/>
  <c r="S1417" i="8" s="1" a="1"/>
  <c r="S1417" i="8" s="1"/>
  <c r="P1417" i="8"/>
  <c r="R1416" i="8"/>
  <c r="Q1416" i="8"/>
  <c r="S1416" i="8" s="1" a="1"/>
  <c r="S1416" i="8" s="1"/>
  <c r="P1416" i="8"/>
  <c r="R1415" i="8"/>
  <c r="Q1415" i="8"/>
  <c r="S1415" i="8" s="1" a="1"/>
  <c r="S1415" i="8" s="1"/>
  <c r="P1415" i="8"/>
  <c r="R1414" i="8"/>
  <c r="Q1414" i="8"/>
  <c r="S1414" i="8" s="1" a="1"/>
  <c r="S1414" i="8" s="1"/>
  <c r="P1414" i="8"/>
  <c r="R1413" i="8"/>
  <c r="Q1413" i="8"/>
  <c r="S1413" i="8" s="1" a="1"/>
  <c r="S1413" i="8" s="1"/>
  <c r="P1413" i="8"/>
  <c r="R1412" i="8"/>
  <c r="Q1412" i="8"/>
  <c r="S1412" i="8" s="1" a="1"/>
  <c r="S1412" i="8" s="1"/>
  <c r="P1412" i="8"/>
  <c r="R1411" i="8"/>
  <c r="Q1411" i="8"/>
  <c r="S1411" i="8" s="1" a="1"/>
  <c r="S1411" i="8" s="1"/>
  <c r="P1411" i="8"/>
  <c r="R1410" i="8"/>
  <c r="Q1410" i="8"/>
  <c r="S1410" i="8" s="1" a="1"/>
  <c r="S1410" i="8" s="1"/>
  <c r="P1410" i="8"/>
  <c r="R1409" i="8"/>
  <c r="Q1409" i="8"/>
  <c r="S1409" i="8" s="1" a="1"/>
  <c r="S1409" i="8" s="1"/>
  <c r="P1409" i="8"/>
  <c r="R1408" i="8"/>
  <c r="Q1408" i="8"/>
  <c r="S1408" i="8" s="1" a="1"/>
  <c r="S1408" i="8" s="1"/>
  <c r="P1408" i="8"/>
  <c r="R1407" i="8"/>
  <c r="Q1407" i="8"/>
  <c r="S1407" i="8" s="1" a="1"/>
  <c r="S1407" i="8" s="1"/>
  <c r="P1407" i="8"/>
  <c r="R1406" i="8"/>
  <c r="Q1406" i="8"/>
  <c r="S1406" i="8" s="1" a="1"/>
  <c r="S1406" i="8" s="1"/>
  <c r="P1406" i="8"/>
  <c r="R1405" i="8"/>
  <c r="Q1405" i="8"/>
  <c r="S1405" i="8" s="1" a="1"/>
  <c r="S1405" i="8" s="1"/>
  <c r="P1405" i="8"/>
  <c r="R1404" i="8"/>
  <c r="Q1404" i="8"/>
  <c r="S1404" i="8" s="1" a="1"/>
  <c r="S1404" i="8" s="1"/>
  <c r="P1404" i="8"/>
  <c r="R1403" i="8"/>
  <c r="Q1403" i="8"/>
  <c r="S1403" i="8" s="1" a="1"/>
  <c r="S1403" i="8" s="1"/>
  <c r="P1403" i="8"/>
  <c r="R1402" i="8"/>
  <c r="Q1402" i="8"/>
  <c r="S1402" i="8" s="1" a="1"/>
  <c r="S1402" i="8" s="1"/>
  <c r="P1402" i="8"/>
  <c r="R1401" i="8"/>
  <c r="Q1401" i="8"/>
  <c r="S1401" i="8" s="1" a="1"/>
  <c r="S1401" i="8" s="1"/>
  <c r="P1401" i="8"/>
  <c r="R1400" i="8"/>
  <c r="Q1400" i="8"/>
  <c r="S1400" i="8" s="1" a="1"/>
  <c r="S1400" i="8" s="1"/>
  <c r="P1400" i="8"/>
  <c r="R1399" i="8"/>
  <c r="Q1399" i="8"/>
  <c r="S1399" i="8" s="1" a="1"/>
  <c r="S1399" i="8" s="1"/>
  <c r="P1399" i="8"/>
  <c r="R1398" i="8"/>
  <c r="Q1398" i="8"/>
  <c r="S1398" i="8" s="1" a="1"/>
  <c r="S1398" i="8" s="1"/>
  <c r="P1398" i="8"/>
  <c r="R1397" i="8"/>
  <c r="Q1397" i="8"/>
  <c r="S1397" i="8" s="1" a="1"/>
  <c r="S1397" i="8" s="1"/>
  <c r="P1397" i="8"/>
  <c r="R1396" i="8"/>
  <c r="Q1396" i="8"/>
  <c r="S1396" i="8" s="1" a="1"/>
  <c r="S1396" i="8" s="1"/>
  <c r="P1396" i="8"/>
  <c r="R1395" i="8"/>
  <c r="Q1395" i="8"/>
  <c r="S1395" i="8" s="1" a="1"/>
  <c r="S1395" i="8" s="1"/>
  <c r="P1395" i="8"/>
  <c r="R1394" i="8"/>
  <c r="Q1394" i="8"/>
  <c r="S1394" i="8" s="1" a="1"/>
  <c r="S1394" i="8" s="1"/>
  <c r="P1394" i="8"/>
  <c r="R1393" i="8"/>
  <c r="Q1393" i="8"/>
  <c r="S1393" i="8" s="1" a="1"/>
  <c r="S1393" i="8" s="1"/>
  <c r="P1393" i="8"/>
  <c r="R1392" i="8"/>
  <c r="Q1392" i="8"/>
  <c r="S1392" i="8" s="1" a="1"/>
  <c r="S1392" i="8" s="1"/>
  <c r="P1392" i="8"/>
  <c r="R1391" i="8"/>
  <c r="Q1391" i="8"/>
  <c r="S1391" i="8" s="1" a="1"/>
  <c r="S1391" i="8" s="1"/>
  <c r="P1391" i="8"/>
  <c r="R1390" i="8"/>
  <c r="Q1390" i="8"/>
  <c r="S1390" i="8" s="1" a="1"/>
  <c r="S1390" i="8" s="1"/>
  <c r="P1390" i="8"/>
  <c r="R1389" i="8"/>
  <c r="Q1389" i="8"/>
  <c r="S1389" i="8" s="1" a="1"/>
  <c r="S1389" i="8" s="1"/>
  <c r="P1389" i="8"/>
  <c r="R1388" i="8"/>
  <c r="Q1388" i="8"/>
  <c r="S1388" i="8" s="1" a="1"/>
  <c r="S1388" i="8" s="1"/>
  <c r="P1388" i="8"/>
  <c r="R1387" i="8"/>
  <c r="Q1387" i="8"/>
  <c r="S1387" i="8" s="1" a="1"/>
  <c r="S1387" i="8" s="1"/>
  <c r="P1387" i="8"/>
  <c r="R1386" i="8"/>
  <c r="Q1386" i="8"/>
  <c r="S1386" i="8" s="1" a="1"/>
  <c r="S1386" i="8" s="1"/>
  <c r="P1386" i="8"/>
  <c r="R1385" i="8"/>
  <c r="Q1385" i="8"/>
  <c r="S1385" i="8" s="1" a="1"/>
  <c r="S1385" i="8" s="1"/>
  <c r="P1385" i="8"/>
  <c r="R1384" i="8"/>
  <c r="Q1384" i="8"/>
  <c r="S1384" i="8" s="1" a="1"/>
  <c r="S1384" i="8" s="1"/>
  <c r="P1384" i="8"/>
  <c r="R1383" i="8"/>
  <c r="Q1383" i="8"/>
  <c r="S1383" i="8" s="1" a="1"/>
  <c r="S1383" i="8" s="1"/>
  <c r="P1383" i="8"/>
  <c r="R1382" i="8"/>
  <c r="Q1382" i="8"/>
  <c r="S1382" i="8" s="1" a="1"/>
  <c r="S1382" i="8" s="1"/>
  <c r="P1382" i="8"/>
  <c r="R1381" i="8"/>
  <c r="Q1381" i="8"/>
  <c r="S1381" i="8" s="1" a="1"/>
  <c r="S1381" i="8" s="1"/>
  <c r="P1381" i="8"/>
  <c r="R1380" i="8"/>
  <c r="Q1380" i="8"/>
  <c r="S1380" i="8" s="1" a="1"/>
  <c r="S1380" i="8" s="1"/>
  <c r="P1380" i="8"/>
  <c r="R1379" i="8"/>
  <c r="Q1379" i="8"/>
  <c r="S1379" i="8" s="1" a="1"/>
  <c r="S1379" i="8" s="1"/>
  <c r="P1379" i="8"/>
  <c r="R1378" i="8"/>
  <c r="Q1378" i="8"/>
  <c r="S1378" i="8" s="1" a="1"/>
  <c r="S1378" i="8" s="1"/>
  <c r="P1378" i="8"/>
  <c r="R1377" i="8"/>
  <c r="Q1377" i="8"/>
  <c r="S1377" i="8" s="1" a="1"/>
  <c r="S1377" i="8" s="1"/>
  <c r="P1377" i="8"/>
  <c r="R1376" i="8"/>
  <c r="Q1376" i="8"/>
  <c r="S1376" i="8" s="1" a="1"/>
  <c r="S1376" i="8" s="1"/>
  <c r="P1376" i="8"/>
  <c r="R1375" i="8"/>
  <c r="Q1375" i="8"/>
  <c r="S1375" i="8" s="1" a="1"/>
  <c r="S1375" i="8" s="1"/>
  <c r="P1375" i="8"/>
  <c r="R1374" i="8"/>
  <c r="Q1374" i="8"/>
  <c r="S1374" i="8" s="1" a="1"/>
  <c r="S1374" i="8" s="1"/>
  <c r="P1374" i="8"/>
  <c r="R1373" i="8"/>
  <c r="Q1373" i="8"/>
  <c r="S1373" i="8" s="1" a="1"/>
  <c r="S1373" i="8" s="1"/>
  <c r="P1373" i="8"/>
  <c r="R1372" i="8"/>
  <c r="Q1372" i="8"/>
  <c r="S1372" i="8" s="1" a="1"/>
  <c r="S1372" i="8" s="1"/>
  <c r="P1372" i="8"/>
  <c r="R1371" i="8"/>
  <c r="Q1371" i="8"/>
  <c r="S1371" i="8" s="1" a="1"/>
  <c r="S1371" i="8" s="1"/>
  <c r="P1371" i="8"/>
  <c r="R1370" i="8"/>
  <c r="Q1370" i="8"/>
  <c r="S1370" i="8" s="1" a="1"/>
  <c r="S1370" i="8" s="1"/>
  <c r="P1370" i="8"/>
  <c r="R1369" i="8"/>
  <c r="Q1369" i="8"/>
  <c r="S1369" i="8" s="1" a="1"/>
  <c r="S1369" i="8" s="1"/>
  <c r="P1369" i="8"/>
  <c r="R1368" i="8"/>
  <c r="Q1368" i="8"/>
  <c r="S1368" i="8" s="1" a="1"/>
  <c r="S1368" i="8" s="1"/>
  <c r="P1368" i="8"/>
  <c r="R1367" i="8"/>
  <c r="Q1367" i="8"/>
  <c r="S1367" i="8" s="1" a="1"/>
  <c r="S1367" i="8" s="1"/>
  <c r="P1367" i="8"/>
  <c r="R1366" i="8"/>
  <c r="Q1366" i="8"/>
  <c r="S1366" i="8" s="1" a="1"/>
  <c r="S1366" i="8" s="1"/>
  <c r="P1366" i="8"/>
  <c r="R1365" i="8"/>
  <c r="Q1365" i="8"/>
  <c r="S1365" i="8" s="1" a="1"/>
  <c r="S1365" i="8" s="1"/>
  <c r="P1365" i="8"/>
  <c r="R1364" i="8"/>
  <c r="Q1364" i="8"/>
  <c r="S1364" i="8" s="1" a="1"/>
  <c r="S1364" i="8" s="1"/>
  <c r="P1364" i="8"/>
  <c r="R1363" i="8"/>
  <c r="Q1363" i="8"/>
  <c r="S1363" i="8" s="1" a="1"/>
  <c r="S1363" i="8" s="1"/>
  <c r="P1363" i="8"/>
  <c r="R1362" i="8"/>
  <c r="Q1362" i="8"/>
  <c r="S1362" i="8" s="1" a="1"/>
  <c r="S1362" i="8" s="1"/>
  <c r="P1362" i="8"/>
  <c r="R1361" i="8"/>
  <c r="Q1361" i="8"/>
  <c r="S1361" i="8" s="1" a="1"/>
  <c r="S1361" i="8" s="1"/>
  <c r="P1361" i="8"/>
  <c r="R1360" i="8"/>
  <c r="Q1360" i="8"/>
  <c r="S1360" i="8" s="1" a="1"/>
  <c r="S1360" i="8" s="1"/>
  <c r="P1360" i="8"/>
  <c r="R1359" i="8"/>
  <c r="Q1359" i="8"/>
  <c r="S1359" i="8" s="1" a="1"/>
  <c r="S1359" i="8" s="1"/>
  <c r="P1359" i="8"/>
  <c r="R1358" i="8"/>
  <c r="Q1358" i="8"/>
  <c r="S1358" i="8" s="1" a="1"/>
  <c r="S1358" i="8" s="1"/>
  <c r="P1358" i="8"/>
  <c r="R1357" i="8"/>
  <c r="Q1357" i="8"/>
  <c r="S1357" i="8" s="1" a="1"/>
  <c r="S1357" i="8" s="1"/>
  <c r="P1357" i="8"/>
  <c r="R1356" i="8"/>
  <c r="Q1356" i="8"/>
  <c r="S1356" i="8" s="1" a="1"/>
  <c r="S1356" i="8" s="1"/>
  <c r="P1356" i="8"/>
  <c r="R1355" i="8"/>
  <c r="Q1355" i="8"/>
  <c r="S1355" i="8" s="1" a="1"/>
  <c r="S1355" i="8" s="1"/>
  <c r="P1355" i="8"/>
  <c r="R1354" i="8"/>
  <c r="Q1354" i="8"/>
  <c r="S1354" i="8" s="1" a="1"/>
  <c r="S1354" i="8" s="1"/>
  <c r="P1354" i="8"/>
  <c r="R1353" i="8"/>
  <c r="Q1353" i="8"/>
  <c r="S1353" i="8" s="1" a="1"/>
  <c r="S1353" i="8" s="1"/>
  <c r="P1353" i="8"/>
  <c r="R1352" i="8"/>
  <c r="Q1352" i="8"/>
  <c r="S1352" i="8" s="1" a="1"/>
  <c r="S1352" i="8" s="1"/>
  <c r="P1352" i="8"/>
  <c r="R1351" i="8"/>
  <c r="Q1351" i="8"/>
  <c r="S1351" i="8" s="1" a="1"/>
  <c r="S1351" i="8" s="1"/>
  <c r="P1351" i="8"/>
  <c r="R1350" i="8"/>
  <c r="Q1350" i="8"/>
  <c r="S1350" i="8" s="1" a="1"/>
  <c r="S1350" i="8" s="1"/>
  <c r="P1350" i="8"/>
  <c r="R1349" i="8"/>
  <c r="Q1349" i="8"/>
  <c r="S1349" i="8" s="1" a="1"/>
  <c r="S1349" i="8" s="1"/>
  <c r="P1349" i="8"/>
  <c r="R1348" i="8"/>
  <c r="Q1348" i="8"/>
  <c r="S1348" i="8" s="1" a="1"/>
  <c r="S1348" i="8" s="1"/>
  <c r="P1348" i="8"/>
  <c r="R1347" i="8"/>
  <c r="Q1347" i="8"/>
  <c r="S1347" i="8" s="1" a="1"/>
  <c r="S1347" i="8" s="1"/>
  <c r="P1347" i="8"/>
  <c r="R1346" i="8"/>
  <c r="Q1346" i="8"/>
  <c r="S1346" i="8" s="1" a="1"/>
  <c r="S1346" i="8" s="1"/>
  <c r="P1346" i="8"/>
  <c r="R1345" i="8"/>
  <c r="Q1345" i="8"/>
  <c r="S1345" i="8" s="1" a="1"/>
  <c r="S1345" i="8" s="1"/>
  <c r="P1345" i="8"/>
  <c r="R1344" i="8"/>
  <c r="Q1344" i="8"/>
  <c r="S1344" i="8" s="1" a="1"/>
  <c r="S1344" i="8" s="1"/>
  <c r="P1344" i="8"/>
  <c r="R1343" i="8"/>
  <c r="Q1343" i="8"/>
  <c r="S1343" i="8" s="1" a="1"/>
  <c r="S1343" i="8" s="1"/>
  <c r="P1343" i="8"/>
  <c r="R1342" i="8"/>
  <c r="Q1342" i="8"/>
  <c r="S1342" i="8" s="1" a="1"/>
  <c r="S1342" i="8" s="1"/>
  <c r="P1342" i="8"/>
  <c r="R1341" i="8"/>
  <c r="Q1341" i="8"/>
  <c r="S1341" i="8" s="1" a="1"/>
  <c r="S1341" i="8" s="1"/>
  <c r="P1341" i="8"/>
  <c r="R1340" i="8"/>
  <c r="Q1340" i="8"/>
  <c r="S1340" i="8" s="1" a="1"/>
  <c r="S1340" i="8" s="1"/>
  <c r="P1340" i="8"/>
  <c r="R1339" i="8"/>
  <c r="Q1339" i="8"/>
  <c r="S1339" i="8" s="1" a="1"/>
  <c r="S1339" i="8" s="1"/>
  <c r="P1339" i="8"/>
  <c r="R1338" i="8"/>
  <c r="Q1338" i="8"/>
  <c r="S1338" i="8" s="1" a="1"/>
  <c r="S1338" i="8" s="1"/>
  <c r="P1338" i="8"/>
  <c r="R1337" i="8"/>
  <c r="Q1337" i="8"/>
  <c r="S1337" i="8" s="1" a="1"/>
  <c r="S1337" i="8" s="1"/>
  <c r="P1337" i="8"/>
  <c r="R1336" i="8"/>
  <c r="Q1336" i="8"/>
  <c r="S1336" i="8" s="1" a="1"/>
  <c r="S1336" i="8" s="1"/>
  <c r="P1336" i="8"/>
  <c r="R1335" i="8"/>
  <c r="Q1335" i="8"/>
  <c r="S1335" i="8" s="1" a="1"/>
  <c r="S1335" i="8" s="1"/>
  <c r="P1335" i="8"/>
  <c r="R1334" i="8"/>
  <c r="Q1334" i="8"/>
  <c r="S1334" i="8" s="1" a="1"/>
  <c r="S1334" i="8" s="1"/>
  <c r="P1334" i="8"/>
  <c r="R1333" i="8"/>
  <c r="Q1333" i="8"/>
  <c r="S1333" i="8" s="1" a="1"/>
  <c r="S1333" i="8" s="1"/>
  <c r="P1333" i="8"/>
  <c r="R1332" i="8"/>
  <c r="Q1332" i="8"/>
  <c r="S1332" i="8" s="1" a="1"/>
  <c r="S1332" i="8" s="1"/>
  <c r="P1332" i="8"/>
  <c r="R1331" i="8"/>
  <c r="Q1331" i="8"/>
  <c r="S1331" i="8" s="1" a="1"/>
  <c r="S1331" i="8" s="1"/>
  <c r="P1331" i="8"/>
  <c r="R1330" i="8"/>
  <c r="Q1330" i="8"/>
  <c r="S1330" i="8" s="1" a="1"/>
  <c r="S1330" i="8" s="1"/>
  <c r="P1330" i="8"/>
  <c r="R1329" i="8"/>
  <c r="Q1329" i="8"/>
  <c r="S1329" i="8" s="1" a="1"/>
  <c r="S1329" i="8" s="1"/>
  <c r="P1329" i="8"/>
  <c r="R1328" i="8"/>
  <c r="Q1328" i="8"/>
  <c r="S1328" i="8" s="1" a="1"/>
  <c r="S1328" i="8" s="1"/>
  <c r="P1328" i="8"/>
  <c r="R1327" i="8"/>
  <c r="Q1327" i="8"/>
  <c r="S1327" i="8" s="1" a="1"/>
  <c r="S1327" i="8" s="1"/>
  <c r="P1327" i="8"/>
  <c r="R1326" i="8"/>
  <c r="Q1326" i="8"/>
  <c r="S1326" i="8" s="1" a="1"/>
  <c r="S1326" i="8" s="1"/>
  <c r="P1326" i="8"/>
  <c r="R1325" i="8"/>
  <c r="Q1325" i="8"/>
  <c r="S1325" i="8" s="1" a="1"/>
  <c r="S1325" i="8" s="1"/>
  <c r="P1325" i="8"/>
  <c r="R1324" i="8"/>
  <c r="Q1324" i="8"/>
  <c r="S1324" i="8" s="1" a="1"/>
  <c r="S1324" i="8" s="1"/>
  <c r="P1324" i="8"/>
  <c r="R1323" i="8"/>
  <c r="Q1323" i="8"/>
  <c r="S1323" i="8" s="1" a="1"/>
  <c r="S1323" i="8" s="1"/>
  <c r="P1323" i="8"/>
  <c r="R1322" i="8"/>
  <c r="Q1322" i="8"/>
  <c r="S1322" i="8" s="1" a="1"/>
  <c r="S1322" i="8" s="1"/>
  <c r="P1322" i="8"/>
  <c r="R1321" i="8"/>
  <c r="Q1321" i="8"/>
  <c r="S1321" i="8" s="1" a="1"/>
  <c r="S1321" i="8" s="1"/>
  <c r="P1321" i="8"/>
  <c r="R1320" i="8"/>
  <c r="Q1320" i="8"/>
  <c r="S1320" i="8" s="1" a="1"/>
  <c r="S1320" i="8" s="1"/>
  <c r="P1320" i="8"/>
  <c r="R1319" i="8"/>
  <c r="Q1319" i="8"/>
  <c r="S1319" i="8" s="1" a="1"/>
  <c r="S1319" i="8" s="1"/>
  <c r="P1319" i="8"/>
  <c r="R1318" i="8"/>
  <c r="Q1318" i="8"/>
  <c r="S1318" i="8" s="1" a="1"/>
  <c r="S1318" i="8" s="1"/>
  <c r="P1318" i="8"/>
  <c r="R1317" i="8"/>
  <c r="Q1317" i="8"/>
  <c r="S1317" i="8" s="1" a="1"/>
  <c r="S1317" i="8" s="1"/>
  <c r="P1317" i="8"/>
  <c r="R1316" i="8"/>
  <c r="Q1316" i="8"/>
  <c r="S1316" i="8" s="1" a="1"/>
  <c r="S1316" i="8" s="1"/>
  <c r="P1316" i="8"/>
  <c r="R1315" i="8"/>
  <c r="Q1315" i="8"/>
  <c r="S1315" i="8" s="1" a="1"/>
  <c r="S1315" i="8" s="1"/>
  <c r="P1315" i="8"/>
  <c r="R1314" i="8"/>
  <c r="Q1314" i="8"/>
  <c r="S1314" i="8" s="1" a="1"/>
  <c r="S1314" i="8" s="1"/>
  <c r="P1314" i="8"/>
  <c r="R1313" i="8"/>
  <c r="Q1313" i="8"/>
  <c r="S1313" i="8" s="1" a="1"/>
  <c r="S1313" i="8" s="1"/>
  <c r="P1313" i="8"/>
  <c r="R1312" i="8"/>
  <c r="Q1312" i="8"/>
  <c r="S1312" i="8" s="1" a="1"/>
  <c r="S1312" i="8" s="1"/>
  <c r="P1312" i="8"/>
  <c r="R1311" i="8"/>
  <c r="Q1311" i="8"/>
  <c r="S1311" i="8" s="1" a="1"/>
  <c r="S1311" i="8" s="1"/>
  <c r="P1311" i="8"/>
  <c r="R1310" i="8"/>
  <c r="Q1310" i="8"/>
  <c r="S1310" i="8" s="1" a="1"/>
  <c r="S1310" i="8" s="1"/>
  <c r="P1310" i="8"/>
  <c r="R1309" i="8"/>
  <c r="Q1309" i="8"/>
  <c r="S1309" i="8" s="1" a="1"/>
  <c r="S1309" i="8" s="1"/>
  <c r="P1309" i="8"/>
  <c r="R1308" i="8"/>
  <c r="Q1308" i="8"/>
  <c r="S1308" i="8" s="1" a="1"/>
  <c r="S1308" i="8" s="1"/>
  <c r="P1308" i="8"/>
  <c r="R1307" i="8"/>
  <c r="Q1307" i="8"/>
  <c r="S1307" i="8" s="1" a="1"/>
  <c r="S1307" i="8" s="1"/>
  <c r="P1307" i="8"/>
  <c r="R1306" i="8"/>
  <c r="Q1306" i="8"/>
  <c r="S1306" i="8" s="1" a="1"/>
  <c r="S1306" i="8" s="1"/>
  <c r="P1306" i="8"/>
  <c r="R1305" i="8"/>
  <c r="Q1305" i="8"/>
  <c r="S1305" i="8" s="1" a="1"/>
  <c r="S1305" i="8" s="1"/>
  <c r="P1305" i="8"/>
  <c r="R1304" i="8"/>
  <c r="Q1304" i="8"/>
  <c r="S1304" i="8" s="1" a="1"/>
  <c r="S1304" i="8" s="1"/>
  <c r="P1304" i="8"/>
  <c r="R1303" i="8"/>
  <c r="Q1303" i="8"/>
  <c r="S1303" i="8" s="1" a="1"/>
  <c r="S1303" i="8" s="1"/>
  <c r="P1303" i="8"/>
  <c r="R1302" i="8"/>
  <c r="Q1302" i="8"/>
  <c r="S1302" i="8" s="1" a="1"/>
  <c r="S1302" i="8" s="1"/>
  <c r="P1302" i="8"/>
  <c r="R1301" i="8"/>
  <c r="Q1301" i="8"/>
  <c r="S1301" i="8" s="1" a="1"/>
  <c r="S1301" i="8" s="1"/>
  <c r="P1301" i="8"/>
  <c r="R1300" i="8"/>
  <c r="Q1300" i="8"/>
  <c r="S1300" i="8" s="1" a="1"/>
  <c r="S1300" i="8" s="1"/>
  <c r="P1300" i="8"/>
  <c r="R1299" i="8"/>
  <c r="Q1299" i="8"/>
  <c r="S1299" i="8" s="1" a="1"/>
  <c r="S1299" i="8" s="1"/>
  <c r="P1299" i="8"/>
  <c r="R1298" i="8"/>
  <c r="Q1298" i="8"/>
  <c r="S1298" i="8" s="1" a="1"/>
  <c r="S1298" i="8" s="1"/>
  <c r="P1298" i="8"/>
  <c r="R1297" i="8"/>
  <c r="Q1297" i="8"/>
  <c r="S1297" i="8" s="1" a="1"/>
  <c r="S1297" i="8" s="1"/>
  <c r="P1297" i="8"/>
  <c r="R1296" i="8"/>
  <c r="Q1296" i="8"/>
  <c r="S1296" i="8" s="1" a="1"/>
  <c r="S1296" i="8" s="1"/>
  <c r="P1296" i="8"/>
  <c r="R1295" i="8"/>
  <c r="Q1295" i="8"/>
  <c r="S1295" i="8" s="1" a="1"/>
  <c r="S1295" i="8" s="1"/>
  <c r="P1295" i="8"/>
  <c r="R1294" i="8"/>
  <c r="Q1294" i="8"/>
  <c r="S1294" i="8" s="1" a="1"/>
  <c r="S1294" i="8" s="1"/>
  <c r="P1294" i="8"/>
  <c r="R1293" i="8"/>
  <c r="Q1293" i="8"/>
  <c r="S1293" i="8" s="1" a="1"/>
  <c r="S1293" i="8" s="1"/>
  <c r="P1293" i="8"/>
  <c r="R1292" i="8"/>
  <c r="Q1292" i="8"/>
  <c r="S1292" i="8" s="1" a="1"/>
  <c r="S1292" i="8" s="1"/>
  <c r="P1292" i="8"/>
  <c r="R1291" i="8"/>
  <c r="Q1291" i="8"/>
  <c r="S1291" i="8" s="1" a="1"/>
  <c r="S1291" i="8" s="1"/>
  <c r="P1291" i="8"/>
  <c r="R1290" i="8"/>
  <c r="Q1290" i="8"/>
  <c r="S1290" i="8" s="1" a="1"/>
  <c r="S1290" i="8" s="1"/>
  <c r="P1290" i="8"/>
  <c r="R1289" i="8"/>
  <c r="Q1289" i="8"/>
  <c r="S1289" i="8" s="1" a="1"/>
  <c r="S1289" i="8" s="1"/>
  <c r="P1289" i="8"/>
  <c r="R1288" i="8"/>
  <c r="Q1288" i="8"/>
  <c r="S1288" i="8" s="1" a="1"/>
  <c r="S1288" i="8" s="1"/>
  <c r="P1288" i="8"/>
  <c r="R1287" i="8"/>
  <c r="Q1287" i="8"/>
  <c r="S1287" i="8" s="1" a="1"/>
  <c r="S1287" i="8" s="1"/>
  <c r="P1287" i="8"/>
  <c r="R1286" i="8"/>
  <c r="Q1286" i="8"/>
  <c r="S1286" i="8" s="1" a="1"/>
  <c r="S1286" i="8" s="1"/>
  <c r="P1286" i="8"/>
  <c r="R1285" i="8"/>
  <c r="Q1285" i="8"/>
  <c r="S1285" i="8" s="1" a="1"/>
  <c r="S1285" i="8" s="1"/>
  <c r="P1285" i="8"/>
  <c r="R1284" i="8"/>
  <c r="Q1284" i="8"/>
  <c r="S1284" i="8" s="1" a="1"/>
  <c r="S1284" i="8" s="1"/>
  <c r="P1284" i="8"/>
  <c r="R1283" i="8"/>
  <c r="Q1283" i="8"/>
  <c r="S1283" i="8" s="1" a="1"/>
  <c r="S1283" i="8" s="1"/>
  <c r="P1283" i="8"/>
  <c r="R1282" i="8"/>
  <c r="Q1282" i="8"/>
  <c r="S1282" i="8" s="1" a="1"/>
  <c r="S1282" i="8" s="1"/>
  <c r="P1282" i="8"/>
  <c r="R1281" i="8"/>
  <c r="Q1281" i="8"/>
  <c r="S1281" i="8" s="1" a="1"/>
  <c r="S1281" i="8" s="1"/>
  <c r="P1281" i="8"/>
  <c r="R1280" i="8"/>
  <c r="Q1280" i="8"/>
  <c r="S1280" i="8" s="1" a="1"/>
  <c r="S1280" i="8" s="1"/>
  <c r="P1280" i="8"/>
  <c r="R1279" i="8"/>
  <c r="Q1279" i="8"/>
  <c r="S1279" i="8" s="1" a="1"/>
  <c r="S1279" i="8" s="1"/>
  <c r="P1279" i="8"/>
  <c r="R1278" i="8"/>
  <c r="Q1278" i="8"/>
  <c r="S1278" i="8" s="1" a="1"/>
  <c r="S1278" i="8" s="1"/>
  <c r="P1278" i="8"/>
  <c r="R1277" i="8"/>
  <c r="Q1277" i="8"/>
  <c r="S1277" i="8" s="1" a="1"/>
  <c r="S1277" i="8" s="1"/>
  <c r="P1277" i="8"/>
  <c r="R1276" i="8"/>
  <c r="Q1276" i="8"/>
  <c r="S1276" i="8" s="1" a="1"/>
  <c r="S1276" i="8" s="1"/>
  <c r="P1276" i="8"/>
  <c r="R1275" i="8"/>
  <c r="Q1275" i="8"/>
  <c r="S1275" i="8" s="1" a="1"/>
  <c r="S1275" i="8" s="1"/>
  <c r="P1275" i="8"/>
  <c r="R1274" i="8"/>
  <c r="Q1274" i="8"/>
  <c r="S1274" i="8" s="1" a="1"/>
  <c r="S1274" i="8" s="1"/>
  <c r="P1274" i="8"/>
  <c r="R1273" i="8"/>
  <c r="Q1273" i="8"/>
  <c r="S1273" i="8" s="1" a="1"/>
  <c r="S1273" i="8" s="1"/>
  <c r="P1273" i="8"/>
  <c r="R1272" i="8"/>
  <c r="Q1272" i="8"/>
  <c r="S1272" i="8" s="1" a="1"/>
  <c r="S1272" i="8" s="1"/>
  <c r="P1272" i="8"/>
  <c r="R1271" i="8"/>
  <c r="Q1271" i="8"/>
  <c r="S1271" i="8" s="1" a="1"/>
  <c r="S1271" i="8" s="1"/>
  <c r="P1271" i="8"/>
  <c r="R1270" i="8"/>
  <c r="Q1270" i="8"/>
  <c r="S1270" i="8" s="1" a="1"/>
  <c r="S1270" i="8" s="1"/>
  <c r="P1270" i="8"/>
  <c r="R1269" i="8"/>
  <c r="Q1269" i="8"/>
  <c r="S1269" i="8" s="1" a="1"/>
  <c r="S1269" i="8" s="1"/>
  <c r="P1269" i="8"/>
  <c r="R1268" i="8"/>
  <c r="Q1268" i="8"/>
  <c r="S1268" i="8" s="1" a="1"/>
  <c r="S1268" i="8" s="1"/>
  <c r="P1268" i="8"/>
  <c r="R1267" i="8"/>
  <c r="Q1267" i="8"/>
  <c r="S1267" i="8" s="1" a="1"/>
  <c r="S1267" i="8" s="1"/>
  <c r="P1267" i="8"/>
  <c r="R1266" i="8"/>
  <c r="Q1266" i="8"/>
  <c r="S1266" i="8" s="1" a="1"/>
  <c r="S1266" i="8" s="1"/>
  <c r="P1266" i="8"/>
  <c r="R1265" i="8"/>
  <c r="Q1265" i="8"/>
  <c r="S1265" i="8" s="1" a="1"/>
  <c r="S1265" i="8" s="1"/>
  <c r="P1265" i="8"/>
  <c r="R1264" i="8"/>
  <c r="Q1264" i="8"/>
  <c r="S1264" i="8" s="1" a="1"/>
  <c r="S1264" i="8" s="1"/>
  <c r="P1264" i="8"/>
  <c r="R1263" i="8"/>
  <c r="Q1263" i="8"/>
  <c r="S1263" i="8" s="1" a="1"/>
  <c r="S1263" i="8" s="1"/>
  <c r="P1263" i="8"/>
  <c r="R1262" i="8"/>
  <c r="Q1262" i="8"/>
  <c r="S1262" i="8" s="1" a="1"/>
  <c r="S1262" i="8" s="1"/>
  <c r="P1262" i="8"/>
  <c r="R1261" i="8"/>
  <c r="Q1261" i="8"/>
  <c r="S1261" i="8" s="1" a="1"/>
  <c r="S1261" i="8" s="1"/>
  <c r="P1261" i="8"/>
  <c r="R1260" i="8"/>
  <c r="Q1260" i="8"/>
  <c r="S1260" i="8" s="1" a="1"/>
  <c r="S1260" i="8" s="1"/>
  <c r="P1260" i="8"/>
  <c r="R1259" i="8"/>
  <c r="Q1259" i="8"/>
  <c r="S1259" i="8" s="1" a="1"/>
  <c r="S1259" i="8" s="1"/>
  <c r="P1259" i="8"/>
  <c r="R1258" i="8"/>
  <c r="Q1258" i="8"/>
  <c r="S1258" i="8" s="1" a="1"/>
  <c r="S1258" i="8" s="1"/>
  <c r="P1258" i="8"/>
  <c r="R1257" i="8"/>
  <c r="Q1257" i="8"/>
  <c r="S1257" i="8" s="1" a="1"/>
  <c r="S1257" i="8" s="1"/>
  <c r="P1257" i="8"/>
  <c r="R1256" i="8"/>
  <c r="Q1256" i="8"/>
  <c r="S1256" i="8" s="1" a="1"/>
  <c r="S1256" i="8" s="1"/>
  <c r="P1256" i="8"/>
  <c r="R1255" i="8"/>
  <c r="Q1255" i="8"/>
  <c r="S1255" i="8" s="1" a="1"/>
  <c r="S1255" i="8" s="1"/>
  <c r="P1255" i="8"/>
  <c r="R1254" i="8"/>
  <c r="Q1254" i="8"/>
  <c r="S1254" i="8" s="1" a="1"/>
  <c r="S1254" i="8" s="1"/>
  <c r="P1254" i="8"/>
  <c r="R1253" i="8"/>
  <c r="Q1253" i="8"/>
  <c r="S1253" i="8" s="1" a="1"/>
  <c r="S1253" i="8" s="1"/>
  <c r="P1253" i="8"/>
  <c r="R1252" i="8"/>
  <c r="Q1252" i="8"/>
  <c r="S1252" i="8" s="1" a="1"/>
  <c r="S1252" i="8" s="1"/>
  <c r="P1252" i="8"/>
  <c r="R1251" i="8"/>
  <c r="Q1251" i="8"/>
  <c r="S1251" i="8" s="1" a="1"/>
  <c r="S1251" i="8" s="1"/>
  <c r="P1251" i="8"/>
  <c r="R1250" i="8"/>
  <c r="Q1250" i="8"/>
  <c r="S1250" i="8" s="1" a="1"/>
  <c r="S1250" i="8" s="1"/>
  <c r="P1250" i="8"/>
  <c r="R1249" i="8"/>
  <c r="Q1249" i="8"/>
  <c r="S1249" i="8" s="1" a="1"/>
  <c r="S1249" i="8" s="1"/>
  <c r="P1249" i="8"/>
  <c r="R1248" i="8"/>
  <c r="Q1248" i="8"/>
  <c r="S1248" i="8" s="1" a="1"/>
  <c r="S1248" i="8" s="1"/>
  <c r="P1248" i="8"/>
  <c r="R1247" i="8"/>
  <c r="Q1247" i="8"/>
  <c r="S1247" i="8" s="1" a="1"/>
  <c r="S1247" i="8" s="1"/>
  <c r="P1247" i="8"/>
  <c r="R1246" i="8"/>
  <c r="Q1246" i="8"/>
  <c r="S1246" i="8" s="1" a="1"/>
  <c r="S1246" i="8" s="1"/>
  <c r="P1246" i="8"/>
  <c r="R1245" i="8"/>
  <c r="Q1245" i="8"/>
  <c r="S1245" i="8" s="1" a="1"/>
  <c r="S1245" i="8" s="1"/>
  <c r="P1245" i="8"/>
  <c r="R1244" i="8"/>
  <c r="Q1244" i="8"/>
  <c r="S1244" i="8" s="1" a="1"/>
  <c r="S1244" i="8" s="1"/>
  <c r="P1244" i="8"/>
  <c r="R1243" i="8"/>
  <c r="Q1243" i="8"/>
  <c r="S1243" i="8" s="1" a="1"/>
  <c r="S1243" i="8" s="1"/>
  <c r="P1243" i="8"/>
  <c r="R1242" i="8"/>
  <c r="Q1242" i="8"/>
  <c r="S1242" i="8" s="1" a="1"/>
  <c r="S1242" i="8" s="1"/>
  <c r="P1242" i="8"/>
  <c r="R1241" i="8"/>
  <c r="Q1241" i="8"/>
  <c r="S1241" i="8" s="1" a="1"/>
  <c r="S1241" i="8" s="1"/>
  <c r="P1241" i="8"/>
  <c r="R1240" i="8"/>
  <c r="Q1240" i="8"/>
  <c r="S1240" i="8" s="1" a="1"/>
  <c r="S1240" i="8" s="1"/>
  <c r="P1240" i="8"/>
  <c r="R1239" i="8"/>
  <c r="Q1239" i="8"/>
  <c r="S1239" i="8" s="1" a="1"/>
  <c r="S1239" i="8" s="1"/>
  <c r="P1239" i="8"/>
  <c r="R1238" i="8"/>
  <c r="Q1238" i="8"/>
  <c r="S1238" i="8" s="1" a="1"/>
  <c r="S1238" i="8" s="1"/>
  <c r="P1238" i="8"/>
  <c r="R1237" i="8"/>
  <c r="Q1237" i="8"/>
  <c r="S1237" i="8" s="1" a="1"/>
  <c r="S1237" i="8" s="1"/>
  <c r="P1237" i="8"/>
  <c r="R1236" i="8"/>
  <c r="Q1236" i="8"/>
  <c r="S1236" i="8" s="1" a="1"/>
  <c r="S1236" i="8" s="1"/>
  <c r="P1236" i="8"/>
  <c r="R1235" i="8"/>
  <c r="Q1235" i="8"/>
  <c r="S1235" i="8" s="1" a="1"/>
  <c r="S1235" i="8" s="1"/>
  <c r="P1235" i="8"/>
  <c r="R1234" i="8"/>
  <c r="Q1234" i="8"/>
  <c r="S1234" i="8" s="1" a="1"/>
  <c r="S1234" i="8" s="1"/>
  <c r="P1234" i="8"/>
  <c r="R1233" i="8"/>
  <c r="Q1233" i="8"/>
  <c r="S1233" i="8" s="1" a="1"/>
  <c r="S1233" i="8" s="1"/>
  <c r="P1233" i="8"/>
  <c r="R1232" i="8"/>
  <c r="Q1232" i="8"/>
  <c r="S1232" i="8" s="1" a="1"/>
  <c r="S1232" i="8" s="1"/>
  <c r="P1232" i="8"/>
  <c r="R1231" i="8"/>
  <c r="Q1231" i="8"/>
  <c r="S1231" i="8" s="1" a="1"/>
  <c r="S1231" i="8" s="1"/>
  <c r="P1231" i="8"/>
  <c r="R1230" i="8"/>
  <c r="Q1230" i="8"/>
  <c r="S1230" i="8" s="1" a="1"/>
  <c r="S1230" i="8" s="1"/>
  <c r="P1230" i="8"/>
  <c r="R1229" i="8"/>
  <c r="Q1229" i="8"/>
  <c r="S1229" i="8" s="1" a="1"/>
  <c r="S1229" i="8" s="1"/>
  <c r="P1229" i="8"/>
  <c r="R1228" i="8"/>
  <c r="Q1228" i="8"/>
  <c r="S1228" i="8" s="1" a="1"/>
  <c r="S1228" i="8" s="1"/>
  <c r="P1228" i="8"/>
  <c r="R1227" i="8"/>
  <c r="Q1227" i="8"/>
  <c r="S1227" i="8" s="1" a="1"/>
  <c r="S1227" i="8" s="1"/>
  <c r="P1227" i="8"/>
  <c r="R1226" i="8"/>
  <c r="Q1226" i="8"/>
  <c r="S1226" i="8" s="1" a="1"/>
  <c r="S1226" i="8" s="1"/>
  <c r="P1226" i="8"/>
  <c r="R1225" i="8"/>
  <c r="Q1225" i="8"/>
  <c r="S1225" i="8" s="1" a="1"/>
  <c r="S1225" i="8" s="1"/>
  <c r="P1225" i="8"/>
  <c r="R1224" i="8"/>
  <c r="Q1224" i="8"/>
  <c r="S1224" i="8" s="1" a="1"/>
  <c r="S1224" i="8" s="1"/>
  <c r="P1224" i="8"/>
  <c r="R1223" i="8"/>
  <c r="Q1223" i="8"/>
  <c r="S1223" i="8" s="1" a="1"/>
  <c r="S1223" i="8" s="1"/>
  <c r="P1223" i="8"/>
  <c r="R1222" i="8"/>
  <c r="Q1222" i="8"/>
  <c r="S1222" i="8" s="1" a="1"/>
  <c r="S1222" i="8" s="1"/>
  <c r="P1222" i="8"/>
  <c r="R1221" i="8"/>
  <c r="Q1221" i="8"/>
  <c r="S1221" i="8" s="1" a="1"/>
  <c r="S1221" i="8" s="1"/>
  <c r="P1221" i="8"/>
  <c r="R1220" i="8"/>
  <c r="Q1220" i="8"/>
  <c r="S1220" i="8" s="1" a="1"/>
  <c r="S1220" i="8" s="1"/>
  <c r="P1220" i="8"/>
  <c r="R1219" i="8"/>
  <c r="Q1219" i="8"/>
  <c r="S1219" i="8" s="1" a="1"/>
  <c r="S1219" i="8" s="1"/>
  <c r="P1219" i="8"/>
  <c r="R1218" i="8"/>
  <c r="Q1218" i="8"/>
  <c r="S1218" i="8" s="1" a="1"/>
  <c r="S1218" i="8" s="1"/>
  <c r="P1218" i="8"/>
  <c r="R1217" i="8"/>
  <c r="Q1217" i="8"/>
  <c r="S1217" i="8" s="1" a="1"/>
  <c r="S1217" i="8" s="1"/>
  <c r="P1217" i="8"/>
  <c r="R1216" i="8"/>
  <c r="Q1216" i="8"/>
  <c r="S1216" i="8" s="1" a="1"/>
  <c r="S1216" i="8" s="1"/>
  <c r="P1216" i="8"/>
  <c r="R1215" i="8"/>
  <c r="Q1215" i="8"/>
  <c r="S1215" i="8" s="1" a="1"/>
  <c r="S1215" i="8" s="1"/>
  <c r="P1215" i="8"/>
  <c r="R1214" i="8"/>
  <c r="Q1214" i="8"/>
  <c r="S1214" i="8" s="1" a="1"/>
  <c r="S1214" i="8" s="1"/>
  <c r="P1214" i="8"/>
  <c r="R1213" i="8"/>
  <c r="Q1213" i="8"/>
  <c r="S1213" i="8" s="1" a="1"/>
  <c r="S1213" i="8" s="1"/>
  <c r="P1213" i="8"/>
  <c r="R1212" i="8"/>
  <c r="Q1212" i="8"/>
  <c r="S1212" i="8" s="1" a="1"/>
  <c r="S1212" i="8" s="1"/>
  <c r="P1212" i="8"/>
  <c r="R1211" i="8"/>
  <c r="Q1211" i="8"/>
  <c r="S1211" i="8" s="1" a="1"/>
  <c r="S1211" i="8" s="1"/>
  <c r="P1211" i="8"/>
  <c r="R1210" i="8"/>
  <c r="Q1210" i="8"/>
  <c r="S1210" i="8" s="1" a="1"/>
  <c r="S1210" i="8" s="1"/>
  <c r="P1210" i="8"/>
  <c r="R1209" i="8"/>
  <c r="Q1209" i="8"/>
  <c r="S1209" i="8" s="1" a="1"/>
  <c r="S1209" i="8" s="1"/>
  <c r="P1209" i="8"/>
  <c r="R1208" i="8"/>
  <c r="Q1208" i="8"/>
  <c r="S1208" i="8" s="1" a="1"/>
  <c r="S1208" i="8" s="1"/>
  <c r="P1208" i="8"/>
  <c r="R1207" i="8"/>
  <c r="Q1207" i="8"/>
  <c r="S1207" i="8" s="1" a="1"/>
  <c r="S1207" i="8" s="1"/>
  <c r="P1207" i="8"/>
  <c r="R1206" i="8"/>
  <c r="Q1206" i="8"/>
  <c r="S1206" i="8" s="1" a="1"/>
  <c r="S1206" i="8" s="1"/>
  <c r="P1206" i="8"/>
  <c r="R1205" i="8"/>
  <c r="Q1205" i="8"/>
  <c r="S1205" i="8" s="1" a="1"/>
  <c r="S1205" i="8" s="1"/>
  <c r="P1205" i="8"/>
  <c r="R1204" i="8"/>
  <c r="Q1204" i="8"/>
  <c r="S1204" i="8" s="1" a="1"/>
  <c r="S1204" i="8" s="1"/>
  <c r="P1204" i="8"/>
  <c r="R1203" i="8"/>
  <c r="Q1203" i="8"/>
  <c r="S1203" i="8" s="1" a="1"/>
  <c r="S1203" i="8" s="1"/>
  <c r="P1203" i="8"/>
  <c r="R1202" i="8"/>
  <c r="Q1202" i="8"/>
  <c r="S1202" i="8" s="1" a="1"/>
  <c r="S1202" i="8" s="1"/>
  <c r="P1202" i="8"/>
  <c r="R1201" i="8"/>
  <c r="Q1201" i="8"/>
  <c r="S1201" i="8" s="1" a="1"/>
  <c r="S1201" i="8" s="1"/>
  <c r="P1201" i="8"/>
  <c r="R1200" i="8"/>
  <c r="Q1200" i="8"/>
  <c r="S1200" i="8" s="1" a="1"/>
  <c r="S1200" i="8" s="1"/>
  <c r="P1200" i="8"/>
  <c r="R1199" i="8"/>
  <c r="Q1199" i="8"/>
  <c r="S1199" i="8" s="1" a="1"/>
  <c r="S1199" i="8" s="1"/>
  <c r="P1199" i="8"/>
  <c r="R1198" i="8"/>
  <c r="Q1198" i="8"/>
  <c r="S1198" i="8" s="1" a="1"/>
  <c r="S1198" i="8" s="1"/>
  <c r="P1198" i="8"/>
  <c r="R1197" i="8"/>
  <c r="Q1197" i="8"/>
  <c r="S1197" i="8" s="1" a="1"/>
  <c r="S1197" i="8" s="1"/>
  <c r="P1197" i="8"/>
  <c r="R1196" i="8"/>
  <c r="Q1196" i="8"/>
  <c r="S1196" i="8" s="1" a="1"/>
  <c r="S1196" i="8" s="1"/>
  <c r="P1196" i="8"/>
  <c r="R1195" i="8"/>
  <c r="Q1195" i="8"/>
  <c r="S1195" i="8" s="1" a="1"/>
  <c r="S1195" i="8" s="1"/>
  <c r="P1195" i="8"/>
  <c r="R1194" i="8"/>
  <c r="Q1194" i="8"/>
  <c r="S1194" i="8" s="1" a="1"/>
  <c r="S1194" i="8" s="1"/>
  <c r="P1194" i="8"/>
  <c r="R1193" i="8"/>
  <c r="Q1193" i="8"/>
  <c r="S1193" i="8" s="1" a="1"/>
  <c r="S1193" i="8" s="1"/>
  <c r="P1193" i="8"/>
  <c r="R1192" i="8"/>
  <c r="Q1192" i="8"/>
  <c r="S1192" i="8" s="1" a="1"/>
  <c r="S1192" i="8" s="1"/>
  <c r="P1192" i="8"/>
  <c r="R1191" i="8"/>
  <c r="Q1191" i="8"/>
  <c r="S1191" i="8" s="1" a="1"/>
  <c r="S1191" i="8" s="1"/>
  <c r="P1191" i="8"/>
  <c r="R1190" i="8"/>
  <c r="Q1190" i="8"/>
  <c r="S1190" i="8" s="1" a="1"/>
  <c r="S1190" i="8" s="1"/>
  <c r="P1190" i="8"/>
  <c r="R1189" i="8"/>
  <c r="Q1189" i="8"/>
  <c r="S1189" i="8" s="1" a="1"/>
  <c r="S1189" i="8" s="1"/>
  <c r="P1189" i="8"/>
  <c r="R1188" i="8"/>
  <c r="Q1188" i="8"/>
  <c r="S1188" i="8" s="1" a="1"/>
  <c r="S1188" i="8" s="1"/>
  <c r="P1188" i="8"/>
  <c r="R1187" i="8"/>
  <c r="Q1187" i="8"/>
  <c r="S1187" i="8" s="1" a="1"/>
  <c r="S1187" i="8" s="1"/>
  <c r="P1187" i="8"/>
  <c r="R1186" i="8"/>
  <c r="Q1186" i="8"/>
  <c r="S1186" i="8" s="1" a="1"/>
  <c r="S1186" i="8" s="1"/>
  <c r="P1186" i="8"/>
  <c r="R1185" i="8"/>
  <c r="Q1185" i="8"/>
  <c r="S1185" i="8" s="1" a="1"/>
  <c r="S1185" i="8" s="1"/>
  <c r="P1185" i="8"/>
  <c r="R1184" i="8"/>
  <c r="Q1184" i="8"/>
  <c r="S1184" i="8" s="1" a="1"/>
  <c r="S1184" i="8" s="1"/>
  <c r="P1184" i="8"/>
  <c r="R1183" i="8"/>
  <c r="Q1183" i="8"/>
  <c r="S1183" i="8" s="1" a="1"/>
  <c r="S1183" i="8" s="1"/>
  <c r="P1183" i="8"/>
  <c r="R1182" i="8"/>
  <c r="Q1182" i="8"/>
  <c r="S1182" i="8" s="1" a="1"/>
  <c r="S1182" i="8" s="1"/>
  <c r="P1182" i="8"/>
  <c r="R1181" i="8"/>
  <c r="Q1181" i="8"/>
  <c r="S1181" i="8" s="1" a="1"/>
  <c r="S1181" i="8" s="1"/>
  <c r="P1181" i="8"/>
  <c r="R1180" i="8"/>
  <c r="Q1180" i="8"/>
  <c r="S1180" i="8" s="1" a="1"/>
  <c r="S1180" i="8" s="1"/>
  <c r="P1180" i="8"/>
  <c r="R1179" i="8"/>
  <c r="Q1179" i="8"/>
  <c r="S1179" i="8" s="1" a="1"/>
  <c r="S1179" i="8" s="1"/>
  <c r="P1179" i="8"/>
  <c r="R1178" i="8"/>
  <c r="Q1178" i="8"/>
  <c r="S1178" i="8" s="1" a="1"/>
  <c r="S1178" i="8" s="1"/>
  <c r="P1178" i="8"/>
  <c r="R1177" i="8"/>
  <c r="Q1177" i="8"/>
  <c r="S1177" i="8" s="1" a="1"/>
  <c r="S1177" i="8" s="1"/>
  <c r="P1177" i="8"/>
  <c r="R1176" i="8"/>
  <c r="Q1176" i="8"/>
  <c r="S1176" i="8" s="1" a="1"/>
  <c r="S1176" i="8" s="1"/>
  <c r="P1176" i="8"/>
  <c r="R1175" i="8"/>
  <c r="Q1175" i="8"/>
  <c r="S1175" i="8" s="1" a="1"/>
  <c r="S1175" i="8" s="1"/>
  <c r="P1175" i="8"/>
  <c r="R1174" i="8"/>
  <c r="Q1174" i="8"/>
  <c r="S1174" i="8" s="1" a="1"/>
  <c r="S1174" i="8" s="1"/>
  <c r="P1174" i="8"/>
  <c r="R1173" i="8"/>
  <c r="Q1173" i="8"/>
  <c r="S1173" i="8" s="1" a="1"/>
  <c r="S1173" i="8" s="1"/>
  <c r="P1173" i="8"/>
  <c r="R1172" i="8"/>
  <c r="Q1172" i="8"/>
  <c r="S1172" i="8" s="1" a="1"/>
  <c r="S1172" i="8" s="1"/>
  <c r="P1172" i="8"/>
  <c r="R1171" i="8"/>
  <c r="Q1171" i="8"/>
  <c r="S1171" i="8" s="1" a="1"/>
  <c r="S1171" i="8" s="1"/>
  <c r="P1171" i="8"/>
  <c r="R1170" i="8"/>
  <c r="Q1170" i="8"/>
  <c r="S1170" i="8" s="1" a="1"/>
  <c r="S1170" i="8" s="1"/>
  <c r="P1170" i="8"/>
  <c r="R1169" i="8"/>
  <c r="Q1169" i="8"/>
  <c r="S1169" i="8" s="1" a="1"/>
  <c r="S1169" i="8" s="1"/>
  <c r="P1169" i="8"/>
  <c r="R1168" i="8"/>
  <c r="Q1168" i="8"/>
  <c r="S1168" i="8" s="1" a="1"/>
  <c r="S1168" i="8" s="1"/>
  <c r="P1168" i="8"/>
  <c r="R1167" i="8"/>
  <c r="Q1167" i="8"/>
  <c r="S1167" i="8" s="1" a="1"/>
  <c r="S1167" i="8" s="1"/>
  <c r="P1167" i="8"/>
  <c r="R1166" i="8"/>
  <c r="Q1166" i="8"/>
  <c r="S1166" i="8" s="1" a="1"/>
  <c r="S1166" i="8" s="1"/>
  <c r="P1166" i="8"/>
  <c r="R1165" i="8"/>
  <c r="Q1165" i="8"/>
  <c r="S1165" i="8" s="1" a="1"/>
  <c r="S1165" i="8" s="1"/>
  <c r="P1165" i="8"/>
  <c r="R1164" i="8"/>
  <c r="Q1164" i="8"/>
  <c r="S1164" i="8" s="1" a="1"/>
  <c r="S1164" i="8" s="1"/>
  <c r="P1164" i="8"/>
  <c r="R1163" i="8"/>
  <c r="Q1163" i="8"/>
  <c r="S1163" i="8" s="1" a="1"/>
  <c r="S1163" i="8" s="1"/>
  <c r="P1163" i="8"/>
  <c r="R1162" i="8"/>
  <c r="Q1162" i="8"/>
  <c r="S1162" i="8" s="1" a="1"/>
  <c r="S1162" i="8" s="1"/>
  <c r="P1162" i="8"/>
  <c r="R1161" i="8"/>
  <c r="Q1161" i="8"/>
  <c r="S1161" i="8" s="1" a="1"/>
  <c r="S1161" i="8" s="1"/>
  <c r="P1161" i="8"/>
  <c r="R1160" i="8"/>
  <c r="Q1160" i="8"/>
  <c r="S1160" i="8" s="1" a="1"/>
  <c r="S1160" i="8" s="1"/>
  <c r="P1160" i="8"/>
  <c r="R1159" i="8"/>
  <c r="Q1159" i="8"/>
  <c r="S1159" i="8" s="1" a="1"/>
  <c r="S1159" i="8" s="1"/>
  <c r="P1159" i="8"/>
  <c r="R1158" i="8"/>
  <c r="Q1158" i="8"/>
  <c r="S1158" i="8" s="1" a="1"/>
  <c r="S1158" i="8" s="1"/>
  <c r="P1158" i="8"/>
  <c r="R1157" i="8"/>
  <c r="Q1157" i="8"/>
  <c r="S1157" i="8" s="1" a="1"/>
  <c r="S1157" i="8" s="1"/>
  <c r="P1157" i="8"/>
  <c r="R1156" i="8"/>
  <c r="Q1156" i="8"/>
  <c r="S1156" i="8" s="1" a="1"/>
  <c r="S1156" i="8" s="1"/>
  <c r="P1156" i="8"/>
  <c r="R1155" i="8"/>
  <c r="Q1155" i="8"/>
  <c r="S1155" i="8" s="1" a="1"/>
  <c r="S1155" i="8" s="1"/>
  <c r="P1155" i="8"/>
  <c r="R1154" i="8"/>
  <c r="Q1154" i="8"/>
  <c r="S1154" i="8" s="1" a="1"/>
  <c r="S1154" i="8" s="1"/>
  <c r="P1154" i="8"/>
  <c r="R1153" i="8"/>
  <c r="Q1153" i="8"/>
  <c r="S1153" i="8" s="1" a="1"/>
  <c r="S1153" i="8" s="1"/>
  <c r="P1153" i="8"/>
  <c r="R1152" i="8"/>
  <c r="Q1152" i="8"/>
  <c r="S1152" i="8" s="1" a="1"/>
  <c r="S1152" i="8" s="1"/>
  <c r="P1152" i="8"/>
  <c r="R1151" i="8"/>
  <c r="Q1151" i="8"/>
  <c r="S1151" i="8" s="1" a="1"/>
  <c r="S1151" i="8" s="1"/>
  <c r="P1151" i="8"/>
  <c r="R1150" i="8"/>
  <c r="Q1150" i="8"/>
  <c r="S1150" i="8" s="1" a="1"/>
  <c r="S1150" i="8" s="1"/>
  <c r="P1150" i="8"/>
  <c r="R1149" i="8"/>
  <c r="Q1149" i="8"/>
  <c r="S1149" i="8" s="1" a="1"/>
  <c r="S1149" i="8" s="1"/>
  <c r="P1149" i="8"/>
  <c r="R1148" i="8"/>
  <c r="Q1148" i="8"/>
  <c r="S1148" i="8" s="1" a="1"/>
  <c r="S1148" i="8" s="1"/>
  <c r="P1148" i="8"/>
  <c r="R1147" i="8"/>
  <c r="Q1147" i="8"/>
  <c r="S1147" i="8" s="1" a="1"/>
  <c r="S1147" i="8" s="1"/>
  <c r="P1147" i="8"/>
  <c r="R1146" i="8"/>
  <c r="Q1146" i="8"/>
  <c r="S1146" i="8" s="1" a="1"/>
  <c r="S1146" i="8" s="1"/>
  <c r="P1146" i="8"/>
  <c r="R1145" i="8"/>
  <c r="Q1145" i="8"/>
  <c r="S1145" i="8" s="1" a="1"/>
  <c r="S1145" i="8" s="1"/>
  <c r="P1145" i="8"/>
  <c r="R1144" i="8"/>
  <c r="Q1144" i="8"/>
  <c r="S1144" i="8" s="1" a="1"/>
  <c r="S1144" i="8" s="1"/>
  <c r="P1144" i="8"/>
  <c r="R1143" i="8"/>
  <c r="Q1143" i="8"/>
  <c r="S1143" i="8" s="1" a="1"/>
  <c r="S1143" i="8" s="1"/>
  <c r="P1143" i="8"/>
  <c r="R1142" i="8"/>
  <c r="Q1142" i="8"/>
  <c r="S1142" i="8" s="1" a="1"/>
  <c r="S1142" i="8" s="1"/>
  <c r="P1142" i="8"/>
  <c r="R1141" i="8"/>
  <c r="Q1141" i="8"/>
  <c r="S1141" i="8" s="1" a="1"/>
  <c r="S1141" i="8" s="1"/>
  <c r="P1141" i="8"/>
  <c r="R1140" i="8"/>
  <c r="Q1140" i="8"/>
  <c r="S1140" i="8" s="1" a="1"/>
  <c r="S1140" i="8" s="1"/>
  <c r="P1140" i="8"/>
  <c r="R1139" i="8"/>
  <c r="Q1139" i="8"/>
  <c r="S1139" i="8" s="1" a="1"/>
  <c r="S1139" i="8" s="1"/>
  <c r="P1139" i="8"/>
  <c r="R1138" i="8"/>
  <c r="Q1138" i="8"/>
  <c r="S1138" i="8" s="1" a="1"/>
  <c r="S1138" i="8" s="1"/>
  <c r="P1138" i="8"/>
  <c r="R1137" i="8"/>
  <c r="Q1137" i="8"/>
  <c r="S1137" i="8" s="1" a="1"/>
  <c r="S1137" i="8" s="1"/>
  <c r="P1137" i="8"/>
  <c r="R1136" i="8"/>
  <c r="Q1136" i="8"/>
  <c r="S1136" i="8" s="1" a="1"/>
  <c r="S1136" i="8" s="1"/>
  <c r="P1136" i="8"/>
  <c r="R1135" i="8"/>
  <c r="Q1135" i="8"/>
  <c r="S1135" i="8" s="1" a="1"/>
  <c r="S1135" i="8" s="1"/>
  <c r="P1135" i="8"/>
  <c r="R1134" i="8"/>
  <c r="Q1134" i="8"/>
  <c r="S1134" i="8" s="1" a="1"/>
  <c r="S1134" i="8" s="1"/>
  <c r="P1134" i="8"/>
  <c r="R1133" i="8"/>
  <c r="Q1133" i="8"/>
  <c r="S1133" i="8" s="1" a="1"/>
  <c r="S1133" i="8" s="1"/>
  <c r="P1133" i="8"/>
  <c r="R1132" i="8"/>
  <c r="Q1132" i="8"/>
  <c r="S1132" i="8" s="1" a="1"/>
  <c r="S1132" i="8" s="1"/>
  <c r="P1132" i="8"/>
  <c r="R1131" i="8"/>
  <c r="Q1131" i="8"/>
  <c r="S1131" i="8" s="1" a="1"/>
  <c r="S1131" i="8" s="1"/>
  <c r="P1131" i="8"/>
  <c r="R1130" i="8"/>
  <c r="Q1130" i="8"/>
  <c r="S1130" i="8" s="1" a="1"/>
  <c r="S1130" i="8" s="1"/>
  <c r="P1130" i="8"/>
  <c r="R1129" i="8"/>
  <c r="Q1129" i="8"/>
  <c r="S1129" i="8" s="1" a="1"/>
  <c r="S1129" i="8" s="1"/>
  <c r="P1129" i="8"/>
  <c r="R1128" i="8"/>
  <c r="Q1128" i="8"/>
  <c r="S1128" i="8" s="1" a="1"/>
  <c r="S1128" i="8" s="1"/>
  <c r="P1128" i="8"/>
  <c r="R1127" i="8"/>
  <c r="Q1127" i="8"/>
  <c r="S1127" i="8" s="1" a="1"/>
  <c r="S1127" i="8" s="1"/>
  <c r="P1127" i="8"/>
  <c r="R1126" i="8"/>
  <c r="Q1126" i="8"/>
  <c r="S1126" i="8" s="1" a="1"/>
  <c r="S1126" i="8" s="1"/>
  <c r="P1126" i="8"/>
  <c r="R1125" i="8"/>
  <c r="Q1125" i="8"/>
  <c r="S1125" i="8" s="1" a="1"/>
  <c r="S1125" i="8" s="1"/>
  <c r="P1125" i="8"/>
  <c r="R1124" i="8"/>
  <c r="Q1124" i="8"/>
  <c r="S1124" i="8" s="1" a="1"/>
  <c r="S1124" i="8" s="1"/>
  <c r="P1124" i="8"/>
  <c r="R1123" i="8"/>
  <c r="Q1123" i="8"/>
  <c r="S1123" i="8" s="1" a="1"/>
  <c r="S1123" i="8" s="1"/>
  <c r="P1123" i="8"/>
  <c r="R1122" i="8"/>
  <c r="Q1122" i="8"/>
  <c r="S1122" i="8" s="1" a="1"/>
  <c r="S1122" i="8" s="1"/>
  <c r="P1122" i="8"/>
  <c r="R1121" i="8"/>
  <c r="Q1121" i="8"/>
  <c r="S1121" i="8" s="1" a="1"/>
  <c r="S1121" i="8" s="1"/>
  <c r="P1121" i="8"/>
  <c r="R1120" i="8"/>
  <c r="Q1120" i="8"/>
  <c r="S1120" i="8" s="1" a="1"/>
  <c r="S1120" i="8" s="1"/>
  <c r="P1120" i="8"/>
  <c r="R1119" i="8"/>
  <c r="Q1119" i="8"/>
  <c r="S1119" i="8" s="1" a="1"/>
  <c r="S1119" i="8" s="1"/>
  <c r="P1119" i="8"/>
  <c r="R1118" i="8"/>
  <c r="Q1118" i="8"/>
  <c r="S1118" i="8" s="1" a="1"/>
  <c r="S1118" i="8" s="1"/>
  <c r="P1118" i="8"/>
  <c r="R1117" i="8"/>
  <c r="Q1117" i="8"/>
  <c r="S1117" i="8" s="1" a="1"/>
  <c r="S1117" i="8" s="1"/>
  <c r="P1117" i="8"/>
  <c r="R1116" i="8"/>
  <c r="Q1116" i="8"/>
  <c r="S1116" i="8" s="1" a="1"/>
  <c r="S1116" i="8" s="1"/>
  <c r="P1116" i="8"/>
  <c r="R1115" i="8"/>
  <c r="Q1115" i="8"/>
  <c r="S1115" i="8" s="1" a="1"/>
  <c r="S1115" i="8" s="1"/>
  <c r="P1115" i="8"/>
  <c r="R1114" i="8"/>
  <c r="Q1114" i="8"/>
  <c r="S1114" i="8" s="1" a="1"/>
  <c r="S1114" i="8" s="1"/>
  <c r="P1114" i="8"/>
  <c r="R1113" i="8"/>
  <c r="Q1113" i="8"/>
  <c r="S1113" i="8" s="1" a="1"/>
  <c r="S1113" i="8" s="1"/>
  <c r="P1113" i="8"/>
  <c r="R1112" i="8"/>
  <c r="Q1112" i="8"/>
  <c r="S1112" i="8" s="1" a="1"/>
  <c r="S1112" i="8" s="1"/>
  <c r="P1112" i="8"/>
  <c r="R1111" i="8"/>
  <c r="Q1111" i="8"/>
  <c r="S1111" i="8" s="1" a="1"/>
  <c r="S1111" i="8" s="1"/>
  <c r="P1111" i="8"/>
  <c r="R1110" i="8"/>
  <c r="Q1110" i="8"/>
  <c r="S1110" i="8" s="1" a="1"/>
  <c r="S1110" i="8" s="1"/>
  <c r="P1110" i="8"/>
  <c r="R1109" i="8"/>
  <c r="Q1109" i="8"/>
  <c r="S1109" i="8" s="1" a="1"/>
  <c r="S1109" i="8" s="1"/>
  <c r="P1109" i="8"/>
  <c r="R1108" i="8"/>
  <c r="Q1108" i="8"/>
  <c r="S1108" i="8" s="1" a="1"/>
  <c r="S1108" i="8" s="1"/>
  <c r="P1108" i="8"/>
  <c r="R1107" i="8"/>
  <c r="Q1107" i="8"/>
  <c r="S1107" i="8" s="1" a="1"/>
  <c r="S1107" i="8" s="1"/>
  <c r="P1107" i="8"/>
  <c r="R1106" i="8"/>
  <c r="Q1106" i="8"/>
  <c r="S1106" i="8" s="1" a="1"/>
  <c r="S1106" i="8" s="1"/>
  <c r="P1106" i="8"/>
  <c r="R1105" i="8"/>
  <c r="Q1105" i="8"/>
  <c r="S1105" i="8" s="1" a="1"/>
  <c r="S1105" i="8" s="1"/>
  <c r="P1105" i="8"/>
  <c r="R1104" i="8"/>
  <c r="Q1104" i="8"/>
  <c r="S1104" i="8" s="1" a="1"/>
  <c r="S1104" i="8" s="1"/>
  <c r="P1104" i="8"/>
  <c r="R1103" i="8"/>
  <c r="Q1103" i="8"/>
  <c r="S1103" i="8" s="1" a="1"/>
  <c r="S1103" i="8" s="1"/>
  <c r="P1103" i="8"/>
  <c r="R1102" i="8"/>
  <c r="Q1102" i="8"/>
  <c r="S1102" i="8" s="1" a="1"/>
  <c r="S1102" i="8" s="1"/>
  <c r="P1102" i="8"/>
  <c r="R1101" i="8"/>
  <c r="Q1101" i="8"/>
  <c r="S1101" i="8" s="1" a="1"/>
  <c r="S1101" i="8" s="1"/>
  <c r="P1101" i="8"/>
  <c r="R1100" i="8"/>
  <c r="Q1100" i="8"/>
  <c r="S1100" i="8" s="1" a="1"/>
  <c r="S1100" i="8" s="1"/>
  <c r="P1100" i="8"/>
  <c r="R1099" i="8"/>
  <c r="Q1099" i="8"/>
  <c r="S1099" i="8" s="1" a="1"/>
  <c r="S1099" i="8" s="1"/>
  <c r="P1099" i="8"/>
  <c r="R1098" i="8"/>
  <c r="Q1098" i="8"/>
  <c r="S1098" i="8" s="1" a="1"/>
  <c r="S1098" i="8" s="1"/>
  <c r="P1098" i="8"/>
  <c r="R1097" i="8"/>
  <c r="Q1097" i="8"/>
  <c r="S1097" i="8" s="1" a="1"/>
  <c r="S1097" i="8" s="1"/>
  <c r="P1097" i="8"/>
  <c r="R1096" i="8"/>
  <c r="Q1096" i="8"/>
  <c r="S1096" i="8" s="1" a="1"/>
  <c r="S1096" i="8" s="1"/>
  <c r="P1096" i="8"/>
  <c r="R1095" i="8"/>
  <c r="Q1095" i="8"/>
  <c r="S1095" i="8" s="1" a="1"/>
  <c r="S1095" i="8" s="1"/>
  <c r="P1095" i="8"/>
  <c r="R1094" i="8"/>
  <c r="Q1094" i="8"/>
  <c r="S1094" i="8" s="1" a="1"/>
  <c r="S1094" i="8" s="1"/>
  <c r="P1094" i="8"/>
  <c r="R1093" i="8"/>
  <c r="Q1093" i="8"/>
  <c r="S1093" i="8" s="1" a="1"/>
  <c r="S1093" i="8" s="1"/>
  <c r="P1093" i="8"/>
  <c r="R1092" i="8"/>
  <c r="Q1092" i="8"/>
  <c r="S1092" i="8" s="1" a="1"/>
  <c r="S1092" i="8" s="1"/>
  <c r="P1092" i="8"/>
  <c r="R1091" i="8"/>
  <c r="Q1091" i="8"/>
  <c r="S1091" i="8" s="1" a="1"/>
  <c r="S1091" i="8" s="1"/>
  <c r="P1091" i="8"/>
  <c r="R1090" i="8"/>
  <c r="Q1090" i="8"/>
  <c r="S1090" i="8" s="1" a="1"/>
  <c r="S1090" i="8" s="1"/>
  <c r="P1090" i="8"/>
  <c r="R1089" i="8"/>
  <c r="Q1089" i="8"/>
  <c r="S1089" i="8" s="1" a="1"/>
  <c r="S1089" i="8" s="1"/>
  <c r="P1089" i="8"/>
  <c r="R1088" i="8"/>
  <c r="Q1088" i="8"/>
  <c r="S1088" i="8" s="1" a="1"/>
  <c r="S1088" i="8" s="1"/>
  <c r="P1088" i="8"/>
  <c r="R1087" i="8"/>
  <c r="Q1087" i="8"/>
  <c r="S1087" i="8" s="1" a="1"/>
  <c r="S1087" i="8" s="1"/>
  <c r="P1087" i="8"/>
  <c r="R1086" i="8"/>
  <c r="Q1086" i="8"/>
  <c r="S1086" i="8" s="1" a="1"/>
  <c r="S1086" i="8" s="1"/>
  <c r="P1086" i="8"/>
  <c r="R1085" i="8"/>
  <c r="Q1085" i="8"/>
  <c r="S1085" i="8" s="1" a="1"/>
  <c r="S1085" i="8" s="1"/>
  <c r="P1085" i="8"/>
  <c r="R1084" i="8"/>
  <c r="Q1084" i="8"/>
  <c r="S1084" i="8" s="1" a="1"/>
  <c r="S1084" i="8" s="1"/>
  <c r="P1084" i="8"/>
  <c r="R1083" i="8"/>
  <c r="Q1083" i="8"/>
  <c r="S1083" i="8" s="1" a="1"/>
  <c r="S1083" i="8" s="1"/>
  <c r="P1083" i="8"/>
  <c r="R1082" i="8"/>
  <c r="Q1082" i="8"/>
  <c r="S1082" i="8" s="1" a="1"/>
  <c r="S1082" i="8" s="1"/>
  <c r="P1082" i="8"/>
  <c r="R1081" i="8"/>
  <c r="Q1081" i="8"/>
  <c r="S1081" i="8" s="1" a="1"/>
  <c r="S1081" i="8" s="1"/>
  <c r="P1081" i="8"/>
  <c r="R1080" i="8"/>
  <c r="Q1080" i="8"/>
  <c r="S1080" i="8" s="1" a="1"/>
  <c r="S1080" i="8" s="1"/>
  <c r="P1080" i="8"/>
  <c r="R1079" i="8"/>
  <c r="Q1079" i="8"/>
  <c r="S1079" i="8" s="1" a="1"/>
  <c r="S1079" i="8" s="1"/>
  <c r="P1079" i="8"/>
  <c r="R1078" i="8"/>
  <c r="Q1078" i="8"/>
  <c r="S1078" i="8" s="1" a="1"/>
  <c r="S1078" i="8" s="1"/>
  <c r="P1078" i="8"/>
  <c r="R1077" i="8"/>
  <c r="Q1077" i="8"/>
  <c r="S1077" i="8" s="1" a="1"/>
  <c r="S1077" i="8" s="1"/>
  <c r="P1077" i="8"/>
  <c r="R1076" i="8"/>
  <c r="Q1076" i="8"/>
  <c r="S1076" i="8" s="1" a="1"/>
  <c r="S1076" i="8" s="1"/>
  <c r="P1076" i="8"/>
  <c r="R1075" i="8"/>
  <c r="Q1075" i="8"/>
  <c r="S1075" i="8" s="1" a="1"/>
  <c r="S1075" i="8" s="1"/>
  <c r="P1075" i="8"/>
  <c r="R1074" i="8"/>
  <c r="Q1074" i="8"/>
  <c r="S1074" i="8" s="1" a="1"/>
  <c r="S1074" i="8" s="1"/>
  <c r="P1074" i="8"/>
  <c r="R1073" i="8"/>
  <c r="Q1073" i="8"/>
  <c r="S1073" i="8" s="1" a="1"/>
  <c r="S1073" i="8" s="1"/>
  <c r="P1073" i="8"/>
  <c r="R1072" i="8"/>
  <c r="Q1072" i="8"/>
  <c r="S1072" i="8" s="1" a="1"/>
  <c r="S1072" i="8" s="1"/>
  <c r="P1072" i="8"/>
  <c r="R1071" i="8"/>
  <c r="Q1071" i="8"/>
  <c r="S1071" i="8" s="1" a="1"/>
  <c r="S1071" i="8" s="1"/>
  <c r="P1071" i="8"/>
  <c r="R1070" i="8"/>
  <c r="Q1070" i="8"/>
  <c r="S1070" i="8" s="1" a="1"/>
  <c r="S1070" i="8" s="1"/>
  <c r="P1070" i="8"/>
  <c r="R1069" i="8"/>
  <c r="Q1069" i="8"/>
  <c r="S1069" i="8" s="1" a="1"/>
  <c r="S1069" i="8" s="1"/>
  <c r="P1069" i="8"/>
  <c r="R1068" i="8"/>
  <c r="Q1068" i="8"/>
  <c r="S1068" i="8" s="1" a="1"/>
  <c r="S1068" i="8" s="1"/>
  <c r="P1068" i="8"/>
  <c r="R1067" i="8"/>
  <c r="Q1067" i="8"/>
  <c r="S1067" i="8" s="1" a="1"/>
  <c r="S1067" i="8" s="1"/>
  <c r="P1067" i="8"/>
  <c r="R1066" i="8"/>
  <c r="Q1066" i="8"/>
  <c r="S1066" i="8" s="1" a="1"/>
  <c r="S1066" i="8" s="1"/>
  <c r="P1066" i="8"/>
  <c r="R1065" i="8"/>
  <c r="Q1065" i="8"/>
  <c r="S1065" i="8" s="1" a="1"/>
  <c r="S1065" i="8" s="1"/>
  <c r="P1065" i="8"/>
  <c r="R1064" i="8"/>
  <c r="Q1064" i="8"/>
  <c r="S1064" i="8" s="1" a="1"/>
  <c r="S1064" i="8" s="1"/>
  <c r="P1064" i="8"/>
  <c r="R1063" i="8"/>
  <c r="Q1063" i="8"/>
  <c r="S1063" i="8" s="1" a="1"/>
  <c r="S1063" i="8" s="1"/>
  <c r="P1063" i="8"/>
  <c r="R1062" i="8"/>
  <c r="Q1062" i="8"/>
  <c r="S1062" i="8" s="1" a="1"/>
  <c r="S1062" i="8" s="1"/>
  <c r="P1062" i="8"/>
  <c r="R1061" i="8"/>
  <c r="Q1061" i="8"/>
  <c r="S1061" i="8" s="1" a="1"/>
  <c r="S1061" i="8" s="1"/>
  <c r="P1061" i="8"/>
  <c r="R1060" i="8"/>
  <c r="Q1060" i="8"/>
  <c r="S1060" i="8" s="1" a="1"/>
  <c r="S1060" i="8" s="1"/>
  <c r="P1060" i="8"/>
  <c r="R1059" i="8"/>
  <c r="Q1059" i="8"/>
  <c r="S1059" i="8" s="1" a="1"/>
  <c r="S1059" i="8" s="1"/>
  <c r="P1059" i="8"/>
  <c r="R1058" i="8"/>
  <c r="Q1058" i="8"/>
  <c r="S1058" i="8" s="1" a="1"/>
  <c r="S1058" i="8" s="1"/>
  <c r="P1058" i="8"/>
  <c r="R1057" i="8"/>
  <c r="Q1057" i="8"/>
  <c r="S1057" i="8" s="1" a="1"/>
  <c r="S1057" i="8" s="1"/>
  <c r="P1057" i="8"/>
  <c r="R1056" i="8"/>
  <c r="Q1056" i="8"/>
  <c r="S1056" i="8" s="1" a="1"/>
  <c r="S1056" i="8" s="1"/>
  <c r="P1056" i="8"/>
  <c r="R1055" i="8"/>
  <c r="Q1055" i="8"/>
  <c r="S1055" i="8" s="1" a="1"/>
  <c r="S1055" i="8" s="1"/>
  <c r="P1055" i="8"/>
  <c r="R1054" i="8"/>
  <c r="Q1054" i="8"/>
  <c r="S1054" i="8" s="1" a="1"/>
  <c r="S1054" i="8" s="1"/>
  <c r="P1054" i="8"/>
  <c r="R1053" i="8"/>
  <c r="Q1053" i="8"/>
  <c r="S1053" i="8" s="1" a="1"/>
  <c r="S1053" i="8" s="1"/>
  <c r="P1053" i="8"/>
  <c r="R1052" i="8"/>
  <c r="Q1052" i="8"/>
  <c r="S1052" i="8" s="1" a="1"/>
  <c r="S1052" i="8" s="1"/>
  <c r="P1052" i="8"/>
  <c r="R1051" i="8"/>
  <c r="Q1051" i="8"/>
  <c r="S1051" i="8" s="1" a="1"/>
  <c r="S1051" i="8" s="1"/>
  <c r="P1051" i="8"/>
  <c r="R1050" i="8"/>
  <c r="Q1050" i="8"/>
  <c r="S1050" i="8" s="1" a="1"/>
  <c r="S1050" i="8" s="1"/>
  <c r="P1050" i="8"/>
  <c r="R1049" i="8"/>
  <c r="Q1049" i="8"/>
  <c r="S1049" i="8" s="1" a="1"/>
  <c r="S1049" i="8" s="1"/>
  <c r="P1049" i="8"/>
  <c r="R1048" i="8"/>
  <c r="Q1048" i="8"/>
  <c r="S1048" i="8" s="1" a="1"/>
  <c r="S1048" i="8" s="1"/>
  <c r="P1048" i="8"/>
  <c r="R1047" i="8"/>
  <c r="Q1047" i="8"/>
  <c r="S1047" i="8" s="1" a="1"/>
  <c r="S1047" i="8" s="1"/>
  <c r="P1047" i="8"/>
  <c r="R1046" i="8"/>
  <c r="Q1046" i="8"/>
  <c r="S1046" i="8" s="1" a="1"/>
  <c r="S1046" i="8" s="1"/>
  <c r="P1046" i="8"/>
  <c r="R1045" i="8"/>
  <c r="Q1045" i="8"/>
  <c r="S1045" i="8" s="1" a="1"/>
  <c r="S1045" i="8" s="1"/>
  <c r="P1045" i="8"/>
  <c r="R1044" i="8"/>
  <c r="Q1044" i="8"/>
  <c r="S1044" i="8" s="1" a="1"/>
  <c r="S1044" i="8" s="1"/>
  <c r="P1044" i="8"/>
  <c r="R1043" i="8"/>
  <c r="Q1043" i="8"/>
  <c r="S1043" i="8" s="1" a="1"/>
  <c r="S1043" i="8" s="1"/>
  <c r="P1043" i="8"/>
  <c r="R1042" i="8"/>
  <c r="Q1042" i="8"/>
  <c r="S1042" i="8" s="1" a="1"/>
  <c r="S1042" i="8" s="1"/>
  <c r="P1042" i="8"/>
  <c r="R1041" i="8"/>
  <c r="Q1041" i="8"/>
  <c r="S1041" i="8" s="1" a="1"/>
  <c r="S1041" i="8" s="1"/>
  <c r="P1041" i="8"/>
  <c r="R1040" i="8"/>
  <c r="Q1040" i="8"/>
  <c r="S1040" i="8" s="1" a="1"/>
  <c r="S1040" i="8" s="1"/>
  <c r="P1040" i="8"/>
  <c r="R1039" i="8"/>
  <c r="Q1039" i="8"/>
  <c r="S1039" i="8" s="1" a="1"/>
  <c r="S1039" i="8" s="1"/>
  <c r="P1039" i="8"/>
  <c r="R1038" i="8"/>
  <c r="Q1038" i="8"/>
  <c r="S1038" i="8" s="1" a="1"/>
  <c r="S1038" i="8" s="1"/>
  <c r="P1038" i="8"/>
  <c r="R1037" i="8"/>
  <c r="Q1037" i="8"/>
  <c r="S1037" i="8" s="1" a="1"/>
  <c r="S1037" i="8" s="1"/>
  <c r="P1037" i="8"/>
  <c r="R1036" i="8"/>
  <c r="Q1036" i="8"/>
  <c r="S1036" i="8" s="1" a="1"/>
  <c r="S1036" i="8" s="1"/>
  <c r="P1036" i="8"/>
  <c r="R1035" i="8"/>
  <c r="Q1035" i="8"/>
  <c r="S1035" i="8" s="1" a="1"/>
  <c r="S1035" i="8" s="1"/>
  <c r="P1035" i="8"/>
  <c r="R1034" i="8"/>
  <c r="Q1034" i="8"/>
  <c r="S1034" i="8" s="1" a="1"/>
  <c r="S1034" i="8" s="1"/>
  <c r="P1034" i="8"/>
  <c r="R1033" i="8"/>
  <c r="Q1033" i="8"/>
  <c r="S1033" i="8" s="1" a="1"/>
  <c r="S1033" i="8" s="1"/>
  <c r="P1033" i="8"/>
  <c r="R1032" i="8"/>
  <c r="Q1032" i="8"/>
  <c r="S1032" i="8" s="1" a="1"/>
  <c r="S1032" i="8" s="1"/>
  <c r="P1032" i="8"/>
  <c r="R1031" i="8"/>
  <c r="Q1031" i="8"/>
  <c r="S1031" i="8" s="1" a="1"/>
  <c r="S1031" i="8" s="1"/>
  <c r="P1031" i="8"/>
  <c r="R1030" i="8"/>
  <c r="Q1030" i="8"/>
  <c r="S1030" i="8" s="1" a="1"/>
  <c r="S1030" i="8" s="1"/>
  <c r="P1030" i="8"/>
  <c r="R1029" i="8"/>
  <c r="Q1029" i="8"/>
  <c r="S1029" i="8" s="1" a="1"/>
  <c r="S1029" i="8" s="1"/>
  <c r="P1029" i="8"/>
  <c r="R1028" i="8"/>
  <c r="Q1028" i="8"/>
  <c r="S1028" i="8" s="1" a="1"/>
  <c r="S1028" i="8" s="1"/>
  <c r="P1028" i="8"/>
  <c r="R1027" i="8"/>
  <c r="Q1027" i="8"/>
  <c r="S1027" i="8" s="1" a="1"/>
  <c r="S1027" i="8" s="1"/>
  <c r="P1027" i="8"/>
  <c r="R1026" i="8"/>
  <c r="Q1026" i="8"/>
  <c r="S1026" i="8" s="1" a="1"/>
  <c r="S1026" i="8" s="1"/>
  <c r="P1026" i="8"/>
  <c r="R1025" i="8"/>
  <c r="Q1025" i="8"/>
  <c r="S1025" i="8" s="1" a="1"/>
  <c r="S1025" i="8" s="1"/>
  <c r="P1025" i="8"/>
  <c r="R1024" i="8"/>
  <c r="Q1024" i="8"/>
  <c r="S1024" i="8" s="1" a="1"/>
  <c r="S1024" i="8" s="1"/>
  <c r="P1024" i="8"/>
  <c r="R1023" i="8"/>
  <c r="Q1023" i="8"/>
  <c r="S1023" i="8" s="1" a="1"/>
  <c r="S1023" i="8" s="1"/>
  <c r="P1023" i="8"/>
  <c r="R1022" i="8"/>
  <c r="Q1022" i="8"/>
  <c r="S1022" i="8" s="1" a="1"/>
  <c r="S1022" i="8" s="1"/>
  <c r="P1022" i="8"/>
  <c r="R1021" i="8"/>
  <c r="Q1021" i="8"/>
  <c r="S1021" i="8" s="1" a="1"/>
  <c r="S1021" i="8" s="1"/>
  <c r="P1021" i="8"/>
  <c r="R1020" i="8"/>
  <c r="Q1020" i="8"/>
  <c r="S1020" i="8" s="1" a="1"/>
  <c r="S1020" i="8" s="1"/>
  <c r="P1020" i="8"/>
  <c r="R1019" i="8"/>
  <c r="Q1019" i="8"/>
  <c r="S1019" i="8" s="1" a="1"/>
  <c r="S1019" i="8" s="1"/>
  <c r="P1019" i="8"/>
  <c r="R1018" i="8"/>
  <c r="Q1018" i="8"/>
  <c r="S1018" i="8" s="1" a="1"/>
  <c r="S1018" i="8" s="1"/>
  <c r="P1018" i="8"/>
  <c r="R1017" i="8"/>
  <c r="Q1017" i="8"/>
  <c r="S1017" i="8" s="1" a="1"/>
  <c r="S1017" i="8" s="1"/>
  <c r="P1017" i="8"/>
  <c r="R1016" i="8"/>
  <c r="Q1016" i="8"/>
  <c r="S1016" i="8" s="1" a="1"/>
  <c r="S1016" i="8" s="1"/>
  <c r="P1016" i="8"/>
  <c r="R1015" i="8"/>
  <c r="Q1015" i="8"/>
  <c r="S1015" i="8" s="1" a="1"/>
  <c r="S1015" i="8" s="1"/>
  <c r="P1015" i="8"/>
  <c r="R1014" i="8"/>
  <c r="Q1014" i="8"/>
  <c r="S1014" i="8" s="1" a="1"/>
  <c r="S1014" i="8" s="1"/>
  <c r="P1014" i="8"/>
  <c r="R1013" i="8"/>
  <c r="Q1013" i="8"/>
  <c r="S1013" i="8" s="1" a="1"/>
  <c r="S1013" i="8" s="1"/>
  <c r="P1013" i="8"/>
  <c r="R1012" i="8"/>
  <c r="Q1012" i="8"/>
  <c r="S1012" i="8" s="1" a="1"/>
  <c r="S1012" i="8" s="1"/>
  <c r="P1012" i="8"/>
  <c r="R1011" i="8"/>
  <c r="Q1011" i="8"/>
  <c r="S1011" i="8" s="1" a="1"/>
  <c r="S1011" i="8" s="1"/>
  <c r="P1011" i="8"/>
  <c r="R1010" i="8"/>
  <c r="Q1010" i="8"/>
  <c r="S1010" i="8" s="1" a="1"/>
  <c r="S1010" i="8" s="1"/>
  <c r="P1010" i="8"/>
  <c r="R1009" i="8"/>
  <c r="Q1009" i="8"/>
  <c r="S1009" i="8" s="1" a="1"/>
  <c r="S1009" i="8" s="1"/>
  <c r="P1009" i="8"/>
  <c r="R1008" i="8"/>
  <c r="Q1008" i="8"/>
  <c r="S1008" i="8" s="1" a="1"/>
  <c r="S1008" i="8" s="1"/>
  <c r="P1008" i="8"/>
  <c r="R1007" i="8"/>
  <c r="Q1007" i="8"/>
  <c r="S1007" i="8" s="1" a="1"/>
  <c r="S1007" i="8" s="1"/>
  <c r="P1007" i="8"/>
  <c r="R1006" i="8"/>
  <c r="Q1006" i="8"/>
  <c r="S1006" i="8" s="1" a="1"/>
  <c r="S1006" i="8" s="1"/>
  <c r="P1006" i="8"/>
  <c r="R1005" i="8"/>
  <c r="Q1005" i="8"/>
  <c r="S1005" i="8" s="1" a="1"/>
  <c r="S1005" i="8" s="1"/>
  <c r="P1005" i="8"/>
  <c r="R1004" i="8"/>
  <c r="Q1004" i="8"/>
  <c r="S1004" i="8" s="1" a="1"/>
  <c r="S1004" i="8" s="1"/>
  <c r="P1004" i="8"/>
  <c r="R1003" i="8"/>
  <c r="Q1003" i="8"/>
  <c r="S1003" i="8" s="1" a="1"/>
  <c r="S1003" i="8" s="1"/>
  <c r="P1003" i="8"/>
  <c r="R1002" i="8"/>
  <c r="Q1002" i="8"/>
  <c r="S1002" i="8" s="1" a="1"/>
  <c r="S1002" i="8" s="1"/>
  <c r="P1002" i="8"/>
  <c r="R1001" i="8"/>
  <c r="Q1001" i="8"/>
  <c r="S1001" i="8" s="1" a="1"/>
  <c r="S1001" i="8" s="1"/>
  <c r="P1001" i="8"/>
  <c r="R1000" i="8"/>
  <c r="Q1000" i="8"/>
  <c r="S1000" i="8" s="1" a="1"/>
  <c r="S1000" i="8" s="1"/>
  <c r="P1000" i="8"/>
  <c r="R999" i="8"/>
  <c r="Q999" i="8"/>
  <c r="S999" i="8" s="1" a="1"/>
  <c r="S999" i="8" s="1"/>
  <c r="P999" i="8"/>
  <c r="R998" i="8"/>
  <c r="Q998" i="8"/>
  <c r="S998" i="8" s="1" a="1"/>
  <c r="S998" i="8" s="1"/>
  <c r="P998" i="8"/>
  <c r="R997" i="8"/>
  <c r="Q997" i="8"/>
  <c r="S997" i="8" s="1" a="1"/>
  <c r="S997" i="8" s="1"/>
  <c r="P997" i="8"/>
  <c r="R996" i="8"/>
  <c r="Q996" i="8"/>
  <c r="S996" i="8" s="1" a="1"/>
  <c r="S996" i="8" s="1"/>
  <c r="P996" i="8"/>
  <c r="R995" i="8"/>
  <c r="Q995" i="8"/>
  <c r="S995" i="8" s="1" a="1"/>
  <c r="S995" i="8" s="1"/>
  <c r="P995" i="8"/>
  <c r="R994" i="8"/>
  <c r="Q994" i="8"/>
  <c r="S994" i="8" s="1" a="1"/>
  <c r="S994" i="8" s="1"/>
  <c r="P994" i="8"/>
  <c r="R993" i="8"/>
  <c r="Q993" i="8"/>
  <c r="S993" i="8" s="1" a="1"/>
  <c r="S993" i="8" s="1"/>
  <c r="P993" i="8"/>
  <c r="R992" i="8"/>
  <c r="Q992" i="8"/>
  <c r="S992" i="8" s="1" a="1"/>
  <c r="S992" i="8" s="1"/>
  <c r="P992" i="8"/>
  <c r="R991" i="8"/>
  <c r="Q991" i="8"/>
  <c r="S991" i="8" s="1" a="1"/>
  <c r="S991" i="8" s="1"/>
  <c r="P991" i="8"/>
  <c r="R990" i="8"/>
  <c r="Q990" i="8"/>
  <c r="S990" i="8" s="1" a="1"/>
  <c r="S990" i="8" s="1"/>
  <c r="P990" i="8"/>
  <c r="R989" i="8"/>
  <c r="Q989" i="8"/>
  <c r="S989" i="8" s="1" a="1"/>
  <c r="S989" i="8" s="1"/>
  <c r="P989" i="8"/>
  <c r="R988" i="8"/>
  <c r="Q988" i="8"/>
  <c r="S988" i="8" s="1" a="1"/>
  <c r="S988" i="8" s="1"/>
  <c r="P988" i="8"/>
  <c r="R987" i="8"/>
  <c r="Q987" i="8"/>
  <c r="S987" i="8" s="1" a="1"/>
  <c r="S987" i="8" s="1"/>
  <c r="P987" i="8"/>
  <c r="R986" i="8"/>
  <c r="Q986" i="8"/>
  <c r="S986" i="8" s="1" a="1"/>
  <c r="S986" i="8" s="1"/>
  <c r="P986" i="8"/>
  <c r="R985" i="8"/>
  <c r="Q985" i="8"/>
  <c r="S985" i="8" s="1" a="1"/>
  <c r="S985" i="8" s="1"/>
  <c r="P985" i="8"/>
  <c r="R984" i="8"/>
  <c r="Q984" i="8"/>
  <c r="S984" i="8" s="1" a="1"/>
  <c r="S984" i="8" s="1"/>
  <c r="P984" i="8"/>
  <c r="R983" i="8"/>
  <c r="Q983" i="8"/>
  <c r="S983" i="8" s="1" a="1"/>
  <c r="S983" i="8" s="1"/>
  <c r="P983" i="8"/>
  <c r="R982" i="8"/>
  <c r="Q982" i="8"/>
  <c r="S982" i="8" s="1" a="1"/>
  <c r="S982" i="8" s="1"/>
  <c r="P982" i="8"/>
  <c r="R981" i="8"/>
  <c r="Q981" i="8"/>
  <c r="S981" i="8" s="1" a="1"/>
  <c r="S981" i="8" s="1"/>
  <c r="P981" i="8"/>
  <c r="R980" i="8"/>
  <c r="Q980" i="8"/>
  <c r="S980" i="8" s="1" a="1"/>
  <c r="S980" i="8" s="1"/>
  <c r="P980" i="8"/>
  <c r="R979" i="8"/>
  <c r="Q979" i="8"/>
  <c r="S979" i="8" s="1" a="1"/>
  <c r="S979" i="8" s="1"/>
  <c r="P979" i="8"/>
  <c r="R978" i="8"/>
  <c r="Q978" i="8"/>
  <c r="S978" i="8" s="1" a="1"/>
  <c r="S978" i="8" s="1"/>
  <c r="P978" i="8"/>
  <c r="R977" i="8"/>
  <c r="Q977" i="8"/>
  <c r="S977" i="8" s="1" a="1"/>
  <c r="S977" i="8" s="1"/>
  <c r="P977" i="8"/>
  <c r="R976" i="8"/>
  <c r="Q976" i="8"/>
  <c r="S976" i="8" s="1" a="1"/>
  <c r="S976" i="8" s="1"/>
  <c r="P976" i="8"/>
  <c r="R975" i="8"/>
  <c r="Q975" i="8"/>
  <c r="S975" i="8" s="1" a="1"/>
  <c r="S975" i="8" s="1"/>
  <c r="P975" i="8"/>
  <c r="R974" i="8"/>
  <c r="Q974" i="8"/>
  <c r="S974" i="8" s="1" a="1"/>
  <c r="S974" i="8" s="1"/>
  <c r="P974" i="8"/>
  <c r="R973" i="8"/>
  <c r="Q973" i="8"/>
  <c r="S973" i="8" s="1" a="1"/>
  <c r="S973" i="8" s="1"/>
  <c r="P973" i="8"/>
  <c r="R972" i="8"/>
  <c r="Q972" i="8"/>
  <c r="S972" i="8" s="1" a="1"/>
  <c r="S972" i="8" s="1"/>
  <c r="P972" i="8"/>
  <c r="R971" i="8"/>
  <c r="Q971" i="8"/>
  <c r="S971" i="8" s="1" a="1"/>
  <c r="S971" i="8" s="1"/>
  <c r="P971" i="8"/>
  <c r="R970" i="8"/>
  <c r="Q970" i="8"/>
  <c r="S970" i="8" s="1" a="1"/>
  <c r="S970" i="8" s="1"/>
  <c r="P970" i="8"/>
  <c r="R969" i="8"/>
  <c r="Q969" i="8"/>
  <c r="S969" i="8" s="1" a="1"/>
  <c r="S969" i="8" s="1"/>
  <c r="P969" i="8"/>
  <c r="R968" i="8"/>
  <c r="Q968" i="8"/>
  <c r="S968" i="8" s="1" a="1"/>
  <c r="S968" i="8" s="1"/>
  <c r="P968" i="8"/>
  <c r="R967" i="8"/>
  <c r="Q967" i="8"/>
  <c r="S967" i="8" s="1" a="1"/>
  <c r="S967" i="8" s="1"/>
  <c r="P967" i="8"/>
  <c r="R966" i="8"/>
  <c r="Q966" i="8"/>
  <c r="S966" i="8" s="1" a="1"/>
  <c r="S966" i="8" s="1"/>
  <c r="P966" i="8"/>
  <c r="R965" i="8"/>
  <c r="Q965" i="8"/>
  <c r="S965" i="8" s="1" a="1"/>
  <c r="S965" i="8" s="1"/>
  <c r="P965" i="8"/>
  <c r="R964" i="8"/>
  <c r="Q964" i="8"/>
  <c r="S964" i="8" s="1" a="1"/>
  <c r="S964" i="8" s="1"/>
  <c r="P964" i="8"/>
  <c r="R963" i="8"/>
  <c r="Q963" i="8"/>
  <c r="S963" i="8" s="1" a="1"/>
  <c r="S963" i="8" s="1"/>
  <c r="P963" i="8"/>
  <c r="R962" i="8"/>
  <c r="Q962" i="8"/>
  <c r="S962" i="8" s="1" a="1"/>
  <c r="S962" i="8" s="1"/>
  <c r="P962" i="8"/>
  <c r="R961" i="8"/>
  <c r="Q961" i="8"/>
  <c r="S961" i="8" s="1" a="1"/>
  <c r="S961" i="8" s="1"/>
  <c r="P961" i="8"/>
  <c r="R960" i="8"/>
  <c r="Q960" i="8"/>
  <c r="S960" i="8" s="1" a="1"/>
  <c r="S960" i="8" s="1"/>
  <c r="P960" i="8"/>
  <c r="R959" i="8"/>
  <c r="Q959" i="8"/>
  <c r="S959" i="8" s="1" a="1"/>
  <c r="S959" i="8" s="1"/>
  <c r="P959" i="8"/>
  <c r="R958" i="8"/>
  <c r="Q958" i="8"/>
  <c r="S958" i="8" s="1" a="1"/>
  <c r="S958" i="8" s="1"/>
  <c r="P958" i="8"/>
  <c r="R957" i="8"/>
  <c r="Q957" i="8"/>
  <c r="S957" i="8" s="1" a="1"/>
  <c r="S957" i="8" s="1"/>
  <c r="P957" i="8"/>
  <c r="R956" i="8"/>
  <c r="Q956" i="8"/>
  <c r="S956" i="8" s="1" a="1"/>
  <c r="S956" i="8" s="1"/>
  <c r="P956" i="8"/>
  <c r="R955" i="8"/>
  <c r="Q955" i="8"/>
  <c r="S955" i="8" s="1" a="1"/>
  <c r="S955" i="8" s="1"/>
  <c r="P955" i="8"/>
  <c r="R954" i="8"/>
  <c r="Q954" i="8"/>
  <c r="S954" i="8" s="1" a="1"/>
  <c r="S954" i="8" s="1"/>
  <c r="P954" i="8"/>
  <c r="R953" i="8"/>
  <c r="Q953" i="8"/>
  <c r="S953" i="8" s="1" a="1"/>
  <c r="S953" i="8" s="1"/>
  <c r="P953" i="8"/>
  <c r="R952" i="8"/>
  <c r="Q952" i="8"/>
  <c r="S952" i="8" s="1" a="1"/>
  <c r="S952" i="8" s="1"/>
  <c r="P952" i="8"/>
  <c r="R951" i="8"/>
  <c r="Q951" i="8"/>
  <c r="S951" i="8" s="1" a="1"/>
  <c r="S951" i="8" s="1"/>
  <c r="P951" i="8"/>
  <c r="R950" i="8"/>
  <c r="Q950" i="8"/>
  <c r="S950" i="8" s="1" a="1"/>
  <c r="S950" i="8" s="1"/>
  <c r="P950" i="8"/>
  <c r="R949" i="8"/>
  <c r="Q949" i="8"/>
  <c r="S949" i="8" s="1" a="1"/>
  <c r="S949" i="8" s="1"/>
  <c r="P949" i="8"/>
  <c r="R948" i="8"/>
  <c r="Q948" i="8"/>
  <c r="S948" i="8" s="1" a="1"/>
  <c r="S948" i="8" s="1"/>
  <c r="P948" i="8"/>
  <c r="R947" i="8"/>
  <c r="Q947" i="8"/>
  <c r="S947" i="8" s="1" a="1"/>
  <c r="S947" i="8" s="1"/>
  <c r="P947" i="8"/>
  <c r="R946" i="8"/>
  <c r="Q946" i="8"/>
  <c r="S946" i="8" s="1" a="1"/>
  <c r="S946" i="8" s="1"/>
  <c r="P946" i="8"/>
  <c r="R945" i="8"/>
  <c r="Q945" i="8"/>
  <c r="S945" i="8" s="1" a="1"/>
  <c r="S945" i="8" s="1"/>
  <c r="P945" i="8"/>
  <c r="R944" i="8"/>
  <c r="Q944" i="8"/>
  <c r="S944" i="8" s="1" a="1"/>
  <c r="S944" i="8" s="1"/>
  <c r="P944" i="8"/>
  <c r="R943" i="8"/>
  <c r="Q943" i="8"/>
  <c r="S943" i="8" s="1" a="1"/>
  <c r="S943" i="8" s="1"/>
  <c r="P943" i="8"/>
  <c r="R942" i="8"/>
  <c r="Q942" i="8"/>
  <c r="S942" i="8" s="1" a="1"/>
  <c r="S942" i="8" s="1"/>
  <c r="P942" i="8"/>
  <c r="R941" i="8"/>
  <c r="Q941" i="8"/>
  <c r="S941" i="8" s="1" a="1"/>
  <c r="S941" i="8" s="1"/>
  <c r="P941" i="8"/>
  <c r="R940" i="8"/>
  <c r="Q940" i="8"/>
  <c r="S940" i="8" s="1" a="1"/>
  <c r="S940" i="8" s="1"/>
  <c r="P940" i="8"/>
  <c r="R939" i="8"/>
  <c r="Q939" i="8"/>
  <c r="S939" i="8" s="1" a="1"/>
  <c r="S939" i="8" s="1"/>
  <c r="P939" i="8"/>
  <c r="R938" i="8"/>
  <c r="Q938" i="8"/>
  <c r="S938" i="8" s="1" a="1"/>
  <c r="S938" i="8" s="1"/>
  <c r="P938" i="8"/>
  <c r="R937" i="8"/>
  <c r="Q937" i="8"/>
  <c r="S937" i="8" s="1" a="1"/>
  <c r="S937" i="8" s="1"/>
  <c r="P937" i="8"/>
  <c r="R936" i="8"/>
  <c r="Q936" i="8"/>
  <c r="S936" i="8" s="1" a="1"/>
  <c r="S936" i="8" s="1"/>
  <c r="P936" i="8"/>
  <c r="R935" i="8"/>
  <c r="Q935" i="8"/>
  <c r="S935" i="8" s="1" a="1"/>
  <c r="S935" i="8" s="1"/>
  <c r="P935" i="8"/>
  <c r="R934" i="8"/>
  <c r="Q934" i="8"/>
  <c r="S934" i="8" s="1" a="1"/>
  <c r="S934" i="8" s="1"/>
  <c r="P934" i="8"/>
  <c r="R933" i="8"/>
  <c r="Q933" i="8"/>
  <c r="S933" i="8" s="1" a="1"/>
  <c r="S933" i="8" s="1"/>
  <c r="P933" i="8"/>
  <c r="R932" i="8"/>
  <c r="Q932" i="8"/>
  <c r="S932" i="8" s="1" a="1"/>
  <c r="S932" i="8" s="1"/>
  <c r="P932" i="8"/>
  <c r="R931" i="8"/>
  <c r="Q931" i="8"/>
  <c r="S931" i="8" s="1" a="1"/>
  <c r="S931" i="8" s="1"/>
  <c r="P931" i="8"/>
  <c r="R930" i="8"/>
  <c r="Q930" i="8"/>
  <c r="S930" i="8" s="1" a="1"/>
  <c r="S930" i="8" s="1"/>
  <c r="P930" i="8"/>
  <c r="R929" i="8"/>
  <c r="Q929" i="8"/>
  <c r="S929" i="8" s="1" a="1"/>
  <c r="S929" i="8" s="1"/>
  <c r="P929" i="8"/>
  <c r="R928" i="8"/>
  <c r="Q928" i="8"/>
  <c r="S928" i="8" s="1" a="1"/>
  <c r="S928" i="8" s="1"/>
  <c r="P928" i="8"/>
  <c r="R927" i="8"/>
  <c r="Q927" i="8"/>
  <c r="S927" i="8" s="1" a="1"/>
  <c r="S927" i="8" s="1"/>
  <c r="P927" i="8"/>
  <c r="R926" i="8"/>
  <c r="Q926" i="8"/>
  <c r="S926" i="8" s="1" a="1"/>
  <c r="S926" i="8" s="1"/>
  <c r="P926" i="8"/>
  <c r="R925" i="8"/>
  <c r="Q925" i="8"/>
  <c r="S925" i="8" s="1" a="1"/>
  <c r="S925" i="8" s="1"/>
  <c r="P925" i="8"/>
  <c r="R924" i="8"/>
  <c r="Q924" i="8"/>
  <c r="S924" i="8" s="1" a="1"/>
  <c r="S924" i="8" s="1"/>
  <c r="P924" i="8"/>
  <c r="R923" i="8"/>
  <c r="Q923" i="8"/>
  <c r="S923" i="8" s="1" a="1"/>
  <c r="S923" i="8" s="1"/>
  <c r="P923" i="8"/>
  <c r="R922" i="8"/>
  <c r="Q922" i="8"/>
  <c r="S922" i="8" s="1" a="1"/>
  <c r="S922" i="8" s="1"/>
  <c r="P922" i="8"/>
  <c r="R921" i="8"/>
  <c r="Q921" i="8"/>
  <c r="S921" i="8" s="1" a="1"/>
  <c r="S921" i="8" s="1"/>
  <c r="P921" i="8"/>
  <c r="R920" i="8"/>
  <c r="Q920" i="8"/>
  <c r="S920" i="8" s="1" a="1"/>
  <c r="S920" i="8" s="1"/>
  <c r="P920" i="8"/>
  <c r="R919" i="8"/>
  <c r="Q919" i="8"/>
  <c r="S919" i="8" s="1" a="1"/>
  <c r="S919" i="8" s="1"/>
  <c r="P919" i="8"/>
  <c r="R918" i="8"/>
  <c r="Q918" i="8"/>
  <c r="S918" i="8" s="1" a="1"/>
  <c r="S918" i="8" s="1"/>
  <c r="P918" i="8"/>
  <c r="R917" i="8"/>
  <c r="Q917" i="8"/>
  <c r="S917" i="8" s="1" a="1"/>
  <c r="S917" i="8" s="1"/>
  <c r="P917" i="8"/>
  <c r="R916" i="8"/>
  <c r="Q916" i="8"/>
  <c r="S916" i="8" s="1" a="1"/>
  <c r="S916" i="8" s="1"/>
  <c r="P916" i="8"/>
  <c r="R915" i="8"/>
  <c r="Q915" i="8"/>
  <c r="S915" i="8" s="1" a="1"/>
  <c r="S915" i="8" s="1"/>
  <c r="P915" i="8"/>
  <c r="R914" i="8"/>
  <c r="Q914" i="8"/>
  <c r="S914" i="8" s="1" a="1"/>
  <c r="S914" i="8" s="1"/>
  <c r="P914" i="8"/>
  <c r="R913" i="8"/>
  <c r="Q913" i="8"/>
  <c r="S913" i="8" s="1" a="1"/>
  <c r="S913" i="8" s="1"/>
  <c r="P913" i="8"/>
  <c r="R912" i="8"/>
  <c r="Q912" i="8"/>
  <c r="S912" i="8" s="1" a="1"/>
  <c r="S912" i="8" s="1"/>
  <c r="P912" i="8"/>
  <c r="R911" i="8"/>
  <c r="Q911" i="8"/>
  <c r="S911" i="8" s="1" a="1"/>
  <c r="S911" i="8" s="1"/>
  <c r="P911" i="8"/>
  <c r="R910" i="8"/>
  <c r="Q910" i="8"/>
  <c r="S910" i="8" s="1" a="1"/>
  <c r="S910" i="8" s="1"/>
  <c r="P910" i="8"/>
  <c r="R909" i="8"/>
  <c r="Q909" i="8"/>
  <c r="S909" i="8" s="1" a="1"/>
  <c r="S909" i="8" s="1"/>
  <c r="P909" i="8"/>
  <c r="R908" i="8"/>
  <c r="Q908" i="8"/>
  <c r="S908" i="8" s="1" a="1"/>
  <c r="S908" i="8" s="1"/>
  <c r="P908" i="8"/>
  <c r="R907" i="8"/>
  <c r="Q907" i="8"/>
  <c r="S907" i="8" s="1" a="1"/>
  <c r="S907" i="8" s="1"/>
  <c r="P907" i="8"/>
  <c r="R906" i="8"/>
  <c r="Q906" i="8"/>
  <c r="S906" i="8" s="1" a="1"/>
  <c r="S906" i="8" s="1"/>
  <c r="P906" i="8"/>
  <c r="R905" i="8"/>
  <c r="Q905" i="8"/>
  <c r="S905" i="8" s="1" a="1"/>
  <c r="S905" i="8" s="1"/>
  <c r="P905" i="8"/>
  <c r="R904" i="8"/>
  <c r="Q904" i="8"/>
  <c r="S904" i="8" s="1" a="1"/>
  <c r="S904" i="8" s="1"/>
  <c r="P904" i="8"/>
  <c r="R903" i="8"/>
  <c r="Q903" i="8"/>
  <c r="S903" i="8" s="1" a="1"/>
  <c r="S903" i="8" s="1"/>
  <c r="P903" i="8"/>
  <c r="R902" i="8"/>
  <c r="Q902" i="8"/>
  <c r="S902" i="8" s="1" a="1"/>
  <c r="S902" i="8" s="1"/>
  <c r="P902" i="8"/>
  <c r="R901" i="8"/>
  <c r="Q901" i="8"/>
  <c r="S901" i="8" s="1" a="1"/>
  <c r="S901" i="8" s="1"/>
  <c r="P901" i="8"/>
  <c r="R900" i="8"/>
  <c r="Q900" i="8"/>
  <c r="S900" i="8" s="1" a="1"/>
  <c r="S900" i="8" s="1"/>
  <c r="P900" i="8"/>
  <c r="R899" i="8"/>
  <c r="Q899" i="8"/>
  <c r="S899" i="8" s="1" a="1"/>
  <c r="S899" i="8" s="1"/>
  <c r="P899" i="8"/>
  <c r="R898" i="8"/>
  <c r="Q898" i="8"/>
  <c r="S898" i="8" s="1" a="1"/>
  <c r="S898" i="8" s="1"/>
  <c r="P898" i="8"/>
  <c r="R897" i="8"/>
  <c r="Q897" i="8"/>
  <c r="S897" i="8" s="1" a="1"/>
  <c r="S897" i="8" s="1"/>
  <c r="P897" i="8"/>
  <c r="R896" i="8"/>
  <c r="Q896" i="8"/>
  <c r="S896" i="8" s="1" a="1"/>
  <c r="S896" i="8" s="1"/>
  <c r="P896" i="8"/>
  <c r="R895" i="8"/>
  <c r="Q895" i="8"/>
  <c r="S895" i="8" s="1" a="1"/>
  <c r="S895" i="8" s="1"/>
  <c r="P895" i="8"/>
  <c r="R894" i="8"/>
  <c r="Q894" i="8"/>
  <c r="S894" i="8" s="1" a="1"/>
  <c r="S894" i="8" s="1"/>
  <c r="P894" i="8"/>
  <c r="R893" i="8"/>
  <c r="Q893" i="8"/>
  <c r="S893" i="8" s="1" a="1"/>
  <c r="S893" i="8" s="1"/>
  <c r="P893" i="8"/>
  <c r="R892" i="8"/>
  <c r="Q892" i="8"/>
  <c r="S892" i="8" s="1" a="1"/>
  <c r="S892" i="8" s="1"/>
  <c r="P892" i="8"/>
  <c r="R891" i="8"/>
  <c r="Q891" i="8"/>
  <c r="S891" i="8" s="1" a="1"/>
  <c r="S891" i="8" s="1"/>
  <c r="P891" i="8"/>
  <c r="R890" i="8"/>
  <c r="Q890" i="8"/>
  <c r="S890" i="8" s="1" a="1"/>
  <c r="S890" i="8" s="1"/>
  <c r="P890" i="8"/>
  <c r="R889" i="8"/>
  <c r="Q889" i="8"/>
  <c r="S889" i="8" s="1" a="1"/>
  <c r="S889" i="8" s="1"/>
  <c r="P889" i="8"/>
  <c r="R888" i="8"/>
  <c r="Q888" i="8"/>
  <c r="S888" i="8" s="1" a="1"/>
  <c r="S888" i="8" s="1"/>
  <c r="P888" i="8"/>
  <c r="R887" i="8"/>
  <c r="Q887" i="8"/>
  <c r="S887" i="8" s="1" a="1"/>
  <c r="S887" i="8" s="1"/>
  <c r="P887" i="8"/>
  <c r="R886" i="8"/>
  <c r="Q886" i="8"/>
  <c r="S886" i="8" s="1" a="1"/>
  <c r="S886" i="8" s="1"/>
  <c r="P886" i="8"/>
  <c r="R885" i="8"/>
  <c r="Q885" i="8"/>
  <c r="S885" i="8" s="1" a="1"/>
  <c r="S885" i="8" s="1"/>
  <c r="P885" i="8"/>
  <c r="R884" i="8"/>
  <c r="Q884" i="8"/>
  <c r="S884" i="8" s="1" a="1"/>
  <c r="S884" i="8" s="1"/>
  <c r="P884" i="8"/>
  <c r="R883" i="8"/>
  <c r="Q883" i="8"/>
  <c r="S883" i="8" s="1" a="1"/>
  <c r="S883" i="8" s="1"/>
  <c r="P883" i="8"/>
  <c r="R882" i="8"/>
  <c r="Q882" i="8"/>
  <c r="S882" i="8" s="1" a="1"/>
  <c r="S882" i="8" s="1"/>
  <c r="P882" i="8"/>
  <c r="R881" i="8"/>
  <c r="Q881" i="8"/>
  <c r="S881" i="8" s="1" a="1"/>
  <c r="S881" i="8" s="1"/>
  <c r="P881" i="8"/>
  <c r="R880" i="8"/>
  <c r="Q880" i="8"/>
  <c r="S880" i="8" s="1" a="1"/>
  <c r="S880" i="8" s="1"/>
  <c r="P880" i="8"/>
  <c r="R879" i="8"/>
  <c r="Q879" i="8"/>
  <c r="S879" i="8" s="1" a="1"/>
  <c r="S879" i="8" s="1"/>
  <c r="P879" i="8"/>
  <c r="R878" i="8"/>
  <c r="Q878" i="8"/>
  <c r="S878" i="8" s="1" a="1"/>
  <c r="S878" i="8" s="1"/>
  <c r="P878" i="8"/>
  <c r="R877" i="8"/>
  <c r="Q877" i="8"/>
  <c r="S877" i="8" s="1" a="1"/>
  <c r="S877" i="8" s="1"/>
  <c r="P877" i="8"/>
  <c r="R876" i="8"/>
  <c r="Q876" i="8"/>
  <c r="S876" i="8" s="1" a="1"/>
  <c r="S876" i="8" s="1"/>
  <c r="P876" i="8"/>
  <c r="R875" i="8"/>
  <c r="Q875" i="8"/>
  <c r="S875" i="8" s="1" a="1"/>
  <c r="S875" i="8" s="1"/>
  <c r="P875" i="8"/>
  <c r="R874" i="8"/>
  <c r="Q874" i="8"/>
  <c r="S874" i="8" s="1" a="1"/>
  <c r="S874" i="8" s="1"/>
  <c r="P874" i="8"/>
  <c r="R873" i="8"/>
  <c r="Q873" i="8"/>
  <c r="S873" i="8" s="1" a="1"/>
  <c r="S873" i="8" s="1"/>
  <c r="P873" i="8"/>
  <c r="R872" i="8"/>
  <c r="Q872" i="8"/>
  <c r="S872" i="8" s="1" a="1"/>
  <c r="S872" i="8" s="1"/>
  <c r="P872" i="8"/>
  <c r="R871" i="8"/>
  <c r="Q871" i="8"/>
  <c r="S871" i="8" s="1" a="1"/>
  <c r="S871" i="8" s="1"/>
  <c r="P871" i="8"/>
  <c r="R870" i="8"/>
  <c r="Q870" i="8"/>
  <c r="S870" i="8" s="1" a="1"/>
  <c r="S870" i="8" s="1"/>
  <c r="P870" i="8"/>
  <c r="R869" i="8"/>
  <c r="Q869" i="8"/>
  <c r="S869" i="8" s="1" a="1"/>
  <c r="S869" i="8" s="1"/>
  <c r="P869" i="8"/>
  <c r="R868" i="8"/>
  <c r="Q868" i="8"/>
  <c r="S868" i="8" s="1" a="1"/>
  <c r="S868" i="8" s="1"/>
  <c r="P868" i="8"/>
  <c r="R867" i="8"/>
  <c r="Q867" i="8"/>
  <c r="S867" i="8" s="1" a="1"/>
  <c r="S867" i="8" s="1"/>
  <c r="P867" i="8"/>
  <c r="R866" i="8"/>
  <c r="Q866" i="8"/>
  <c r="S866" i="8" s="1" a="1"/>
  <c r="S866" i="8" s="1"/>
  <c r="P866" i="8"/>
  <c r="R865" i="8"/>
  <c r="Q865" i="8"/>
  <c r="S865" i="8" s="1" a="1"/>
  <c r="S865" i="8" s="1"/>
  <c r="P865" i="8"/>
  <c r="R864" i="8"/>
  <c r="Q864" i="8"/>
  <c r="S864" i="8" s="1" a="1"/>
  <c r="S864" i="8" s="1"/>
  <c r="P864" i="8"/>
  <c r="R863" i="8"/>
  <c r="Q863" i="8"/>
  <c r="S863" i="8" s="1" a="1"/>
  <c r="S863" i="8" s="1"/>
  <c r="P863" i="8"/>
  <c r="R862" i="8"/>
  <c r="Q862" i="8"/>
  <c r="S862" i="8" s="1" a="1"/>
  <c r="S862" i="8" s="1"/>
  <c r="P862" i="8"/>
  <c r="R861" i="8"/>
  <c r="Q861" i="8"/>
  <c r="S861" i="8" s="1" a="1"/>
  <c r="S861" i="8" s="1"/>
  <c r="P861" i="8"/>
  <c r="R860" i="8"/>
  <c r="Q860" i="8"/>
  <c r="S860" i="8" s="1" a="1"/>
  <c r="S860" i="8" s="1"/>
  <c r="P860" i="8"/>
  <c r="R859" i="8"/>
  <c r="Q859" i="8"/>
  <c r="S859" i="8" s="1" a="1"/>
  <c r="S859" i="8" s="1"/>
  <c r="P859" i="8"/>
  <c r="R858" i="8"/>
  <c r="Q858" i="8"/>
  <c r="S858" i="8" s="1" a="1"/>
  <c r="S858" i="8" s="1"/>
  <c r="P858" i="8"/>
  <c r="R857" i="8"/>
  <c r="Q857" i="8"/>
  <c r="S857" i="8" s="1" a="1"/>
  <c r="S857" i="8" s="1"/>
  <c r="P857" i="8"/>
  <c r="R856" i="8"/>
  <c r="Q856" i="8"/>
  <c r="S856" i="8" s="1" a="1"/>
  <c r="S856" i="8" s="1"/>
  <c r="P856" i="8"/>
  <c r="R855" i="8"/>
  <c r="Q855" i="8"/>
  <c r="S855" i="8" s="1" a="1"/>
  <c r="S855" i="8" s="1"/>
  <c r="P855" i="8"/>
  <c r="R854" i="8"/>
  <c r="Q854" i="8"/>
  <c r="S854" i="8" s="1" a="1"/>
  <c r="S854" i="8" s="1"/>
  <c r="P854" i="8"/>
  <c r="R853" i="8"/>
  <c r="Q853" i="8"/>
  <c r="S853" i="8" s="1" a="1"/>
  <c r="S853" i="8" s="1"/>
  <c r="P853" i="8"/>
  <c r="R852" i="8"/>
  <c r="Q852" i="8"/>
  <c r="S852" i="8" s="1" a="1"/>
  <c r="S852" i="8" s="1"/>
  <c r="P852" i="8"/>
  <c r="R851" i="8"/>
  <c r="Q851" i="8"/>
  <c r="S851" i="8" s="1" a="1"/>
  <c r="S851" i="8" s="1"/>
  <c r="P851" i="8"/>
  <c r="R850" i="8"/>
  <c r="Q850" i="8"/>
  <c r="S850" i="8" s="1" a="1"/>
  <c r="S850" i="8" s="1"/>
  <c r="P850" i="8"/>
  <c r="R849" i="8"/>
  <c r="Q849" i="8"/>
  <c r="S849" i="8" s="1" a="1"/>
  <c r="S849" i="8" s="1"/>
  <c r="P849" i="8"/>
  <c r="R848" i="8"/>
  <c r="Q848" i="8"/>
  <c r="S848" i="8" s="1" a="1"/>
  <c r="S848" i="8" s="1"/>
  <c r="P848" i="8"/>
  <c r="R847" i="8"/>
  <c r="Q847" i="8"/>
  <c r="S847" i="8" s="1" a="1"/>
  <c r="S847" i="8" s="1"/>
  <c r="P847" i="8"/>
  <c r="R846" i="8"/>
  <c r="Q846" i="8"/>
  <c r="S846" i="8" s="1" a="1"/>
  <c r="S846" i="8" s="1"/>
  <c r="P846" i="8"/>
  <c r="R845" i="8"/>
  <c r="Q845" i="8"/>
  <c r="S845" i="8" s="1" a="1"/>
  <c r="S845" i="8" s="1"/>
  <c r="P845" i="8"/>
  <c r="R844" i="8"/>
  <c r="Q844" i="8"/>
  <c r="S844" i="8" s="1" a="1"/>
  <c r="S844" i="8" s="1"/>
  <c r="P844" i="8"/>
  <c r="R843" i="8"/>
  <c r="Q843" i="8"/>
  <c r="S843" i="8" s="1" a="1"/>
  <c r="S843" i="8" s="1"/>
  <c r="P843" i="8"/>
  <c r="R842" i="8"/>
  <c r="Q842" i="8"/>
  <c r="S842" i="8" s="1" a="1"/>
  <c r="S842" i="8" s="1"/>
  <c r="P842" i="8"/>
  <c r="R841" i="8"/>
  <c r="Q841" i="8"/>
  <c r="S841" i="8" s="1" a="1"/>
  <c r="S841" i="8" s="1"/>
  <c r="P841" i="8"/>
  <c r="R840" i="8"/>
  <c r="Q840" i="8"/>
  <c r="S840" i="8" s="1" a="1"/>
  <c r="S840" i="8" s="1"/>
  <c r="P840" i="8"/>
  <c r="R839" i="8"/>
  <c r="Q839" i="8"/>
  <c r="S839" i="8" s="1" a="1"/>
  <c r="S839" i="8" s="1"/>
  <c r="P839" i="8"/>
  <c r="R838" i="8"/>
  <c r="Q838" i="8"/>
  <c r="S838" i="8" s="1" a="1"/>
  <c r="S838" i="8" s="1"/>
  <c r="P838" i="8"/>
  <c r="R837" i="8"/>
  <c r="Q837" i="8"/>
  <c r="S837" i="8" s="1" a="1"/>
  <c r="S837" i="8" s="1"/>
  <c r="P837" i="8"/>
  <c r="R836" i="8"/>
  <c r="Q836" i="8"/>
  <c r="S836" i="8" s="1" a="1"/>
  <c r="S836" i="8" s="1"/>
  <c r="P836" i="8"/>
  <c r="R835" i="8"/>
  <c r="Q835" i="8"/>
  <c r="S835" i="8" s="1" a="1"/>
  <c r="S835" i="8" s="1"/>
  <c r="P835" i="8"/>
  <c r="R834" i="8"/>
  <c r="Q834" i="8"/>
  <c r="S834" i="8" s="1" a="1"/>
  <c r="S834" i="8" s="1"/>
  <c r="P834" i="8"/>
  <c r="R833" i="8"/>
  <c r="Q833" i="8"/>
  <c r="S833" i="8" s="1" a="1"/>
  <c r="S833" i="8" s="1"/>
  <c r="P833" i="8"/>
  <c r="R832" i="8"/>
  <c r="Q832" i="8"/>
  <c r="S832" i="8" s="1" a="1"/>
  <c r="S832" i="8" s="1"/>
  <c r="P832" i="8"/>
  <c r="R831" i="8"/>
  <c r="Q831" i="8"/>
  <c r="S831" i="8" s="1" a="1"/>
  <c r="S831" i="8" s="1"/>
  <c r="P831" i="8"/>
  <c r="R830" i="8"/>
  <c r="Q830" i="8"/>
  <c r="S830" i="8" s="1" a="1"/>
  <c r="S830" i="8" s="1"/>
  <c r="P830" i="8"/>
  <c r="R829" i="8"/>
  <c r="Q829" i="8"/>
  <c r="S829" i="8" s="1" a="1"/>
  <c r="S829" i="8" s="1"/>
  <c r="P829" i="8"/>
  <c r="R828" i="8"/>
  <c r="Q828" i="8"/>
  <c r="S828" i="8" s="1" a="1"/>
  <c r="S828" i="8" s="1"/>
  <c r="P828" i="8"/>
  <c r="R827" i="8"/>
  <c r="Q827" i="8"/>
  <c r="S827" i="8" s="1" a="1"/>
  <c r="S827" i="8" s="1"/>
  <c r="P827" i="8"/>
  <c r="R826" i="8"/>
  <c r="Q826" i="8"/>
  <c r="S826" i="8" s="1" a="1"/>
  <c r="S826" i="8" s="1"/>
  <c r="P826" i="8"/>
  <c r="R825" i="8"/>
  <c r="Q825" i="8"/>
  <c r="S825" i="8" s="1" a="1"/>
  <c r="S825" i="8" s="1"/>
  <c r="P825" i="8"/>
  <c r="R824" i="8"/>
  <c r="Q824" i="8"/>
  <c r="S824" i="8" s="1" a="1"/>
  <c r="S824" i="8" s="1"/>
  <c r="P824" i="8"/>
  <c r="R823" i="8"/>
  <c r="Q823" i="8"/>
  <c r="S823" i="8" s="1" a="1"/>
  <c r="S823" i="8" s="1"/>
  <c r="P823" i="8"/>
  <c r="R822" i="8"/>
  <c r="Q822" i="8"/>
  <c r="S822" i="8" s="1" a="1"/>
  <c r="S822" i="8" s="1"/>
  <c r="P822" i="8"/>
  <c r="R821" i="8"/>
  <c r="Q821" i="8"/>
  <c r="S821" i="8" s="1" a="1"/>
  <c r="S821" i="8" s="1"/>
  <c r="P821" i="8"/>
  <c r="R820" i="8"/>
  <c r="Q820" i="8"/>
  <c r="S820" i="8" s="1" a="1"/>
  <c r="S820" i="8" s="1"/>
  <c r="P820" i="8"/>
  <c r="R819" i="8"/>
  <c r="Q819" i="8"/>
  <c r="S819" i="8" s="1" a="1"/>
  <c r="S819" i="8" s="1"/>
  <c r="P819" i="8"/>
  <c r="R818" i="8"/>
  <c r="Q818" i="8"/>
  <c r="S818" i="8" s="1" a="1"/>
  <c r="S818" i="8" s="1"/>
  <c r="P818" i="8"/>
  <c r="R817" i="8"/>
  <c r="Q817" i="8"/>
  <c r="S817" i="8" s="1" a="1"/>
  <c r="S817" i="8" s="1"/>
  <c r="P817" i="8"/>
  <c r="R816" i="8"/>
  <c r="Q816" i="8"/>
  <c r="S816" i="8" s="1" a="1"/>
  <c r="S816" i="8" s="1"/>
  <c r="P816" i="8"/>
  <c r="R815" i="8"/>
  <c r="Q815" i="8"/>
  <c r="S815" i="8" s="1" a="1"/>
  <c r="S815" i="8" s="1"/>
  <c r="P815" i="8"/>
  <c r="R814" i="8"/>
  <c r="Q814" i="8"/>
  <c r="S814" i="8" s="1" a="1"/>
  <c r="S814" i="8" s="1"/>
  <c r="P814" i="8"/>
  <c r="R813" i="8"/>
  <c r="Q813" i="8"/>
  <c r="S813" i="8" s="1" a="1"/>
  <c r="S813" i="8" s="1"/>
  <c r="P813" i="8"/>
  <c r="R812" i="8"/>
  <c r="Q812" i="8"/>
  <c r="S812" i="8" s="1" a="1"/>
  <c r="S812" i="8" s="1"/>
  <c r="P812" i="8"/>
  <c r="R811" i="8"/>
  <c r="Q811" i="8"/>
  <c r="S811" i="8" s="1" a="1"/>
  <c r="S811" i="8" s="1"/>
  <c r="P811" i="8"/>
  <c r="R810" i="8"/>
  <c r="Q810" i="8"/>
  <c r="S810" i="8" s="1" a="1"/>
  <c r="S810" i="8" s="1"/>
  <c r="P810" i="8"/>
  <c r="R809" i="8"/>
  <c r="Q809" i="8"/>
  <c r="S809" i="8" s="1" a="1"/>
  <c r="S809" i="8" s="1"/>
  <c r="P809" i="8"/>
  <c r="R808" i="8"/>
  <c r="Q808" i="8"/>
  <c r="S808" i="8" s="1" a="1"/>
  <c r="S808" i="8" s="1"/>
  <c r="P808" i="8"/>
  <c r="R807" i="8"/>
  <c r="Q807" i="8"/>
  <c r="S807" i="8" s="1" a="1"/>
  <c r="S807" i="8" s="1"/>
  <c r="P807" i="8"/>
  <c r="R806" i="8"/>
  <c r="Q806" i="8"/>
  <c r="S806" i="8" s="1" a="1"/>
  <c r="S806" i="8" s="1"/>
  <c r="P806" i="8"/>
  <c r="R805" i="8"/>
  <c r="Q805" i="8"/>
  <c r="S805" i="8" s="1" a="1"/>
  <c r="S805" i="8" s="1"/>
  <c r="P805" i="8"/>
  <c r="R804" i="8"/>
  <c r="Q804" i="8"/>
  <c r="S804" i="8" s="1" a="1"/>
  <c r="S804" i="8" s="1"/>
  <c r="P804" i="8"/>
  <c r="R803" i="8"/>
  <c r="Q803" i="8"/>
  <c r="S803" i="8" s="1" a="1"/>
  <c r="S803" i="8" s="1"/>
  <c r="P803" i="8"/>
  <c r="R802" i="8"/>
  <c r="Q802" i="8"/>
  <c r="S802" i="8" s="1" a="1"/>
  <c r="S802" i="8" s="1"/>
  <c r="P802" i="8"/>
  <c r="R801" i="8"/>
  <c r="Q801" i="8"/>
  <c r="S801" i="8" s="1" a="1"/>
  <c r="S801" i="8" s="1"/>
  <c r="P801" i="8"/>
  <c r="R800" i="8"/>
  <c r="Q800" i="8"/>
  <c r="S800" i="8" s="1" a="1"/>
  <c r="S800" i="8" s="1"/>
  <c r="P800" i="8"/>
  <c r="R799" i="8"/>
  <c r="Q799" i="8"/>
  <c r="S799" i="8" s="1" a="1"/>
  <c r="S799" i="8" s="1"/>
  <c r="P799" i="8"/>
  <c r="R798" i="8"/>
  <c r="Q798" i="8"/>
  <c r="S798" i="8" s="1" a="1"/>
  <c r="S798" i="8" s="1"/>
  <c r="P798" i="8"/>
  <c r="R797" i="8"/>
  <c r="Q797" i="8"/>
  <c r="S797" i="8" s="1" a="1"/>
  <c r="S797" i="8" s="1"/>
  <c r="P797" i="8"/>
  <c r="R796" i="8"/>
  <c r="Q796" i="8"/>
  <c r="S796" i="8" s="1" a="1"/>
  <c r="S796" i="8" s="1"/>
  <c r="P796" i="8"/>
  <c r="R795" i="8"/>
  <c r="Q795" i="8"/>
  <c r="S795" i="8" s="1" a="1"/>
  <c r="S795" i="8" s="1"/>
  <c r="P795" i="8"/>
  <c r="R794" i="8"/>
  <c r="Q794" i="8"/>
  <c r="S794" i="8" s="1" a="1"/>
  <c r="S794" i="8" s="1"/>
  <c r="P794" i="8"/>
  <c r="R793" i="8"/>
  <c r="Q793" i="8"/>
  <c r="S793" i="8" s="1" a="1"/>
  <c r="S793" i="8" s="1"/>
  <c r="P793" i="8"/>
  <c r="R792" i="8"/>
  <c r="Q792" i="8"/>
  <c r="S792" i="8" s="1" a="1"/>
  <c r="S792" i="8" s="1"/>
  <c r="P792" i="8"/>
  <c r="R791" i="8"/>
  <c r="Q791" i="8"/>
  <c r="S791" i="8" s="1" a="1"/>
  <c r="S791" i="8" s="1"/>
  <c r="P791" i="8"/>
  <c r="R790" i="8"/>
  <c r="Q790" i="8"/>
  <c r="S790" i="8" s="1" a="1"/>
  <c r="S790" i="8" s="1"/>
  <c r="P790" i="8"/>
  <c r="R789" i="8"/>
  <c r="Q789" i="8"/>
  <c r="S789" i="8" s="1" a="1"/>
  <c r="S789" i="8" s="1"/>
  <c r="P789" i="8"/>
  <c r="R788" i="8"/>
  <c r="Q788" i="8"/>
  <c r="S788" i="8" s="1" a="1"/>
  <c r="S788" i="8" s="1"/>
  <c r="P788" i="8"/>
  <c r="R787" i="8"/>
  <c r="Q787" i="8"/>
  <c r="S787" i="8" s="1" a="1"/>
  <c r="S787" i="8" s="1"/>
  <c r="P787" i="8"/>
  <c r="R786" i="8"/>
  <c r="Q786" i="8"/>
  <c r="S786" i="8" s="1" a="1"/>
  <c r="S786" i="8" s="1"/>
  <c r="P786" i="8"/>
  <c r="R785" i="8"/>
  <c r="Q785" i="8"/>
  <c r="S785" i="8" s="1" a="1"/>
  <c r="S785" i="8" s="1"/>
  <c r="P785" i="8"/>
  <c r="R784" i="8"/>
  <c r="Q784" i="8"/>
  <c r="S784" i="8" s="1" a="1"/>
  <c r="S784" i="8" s="1"/>
  <c r="P784" i="8"/>
  <c r="R783" i="8"/>
  <c r="Q783" i="8"/>
  <c r="S783" i="8" s="1" a="1"/>
  <c r="S783" i="8" s="1"/>
  <c r="P783" i="8"/>
  <c r="R782" i="8"/>
  <c r="Q782" i="8"/>
  <c r="S782" i="8" s="1" a="1"/>
  <c r="S782" i="8" s="1"/>
  <c r="P782" i="8"/>
  <c r="R781" i="8"/>
  <c r="Q781" i="8"/>
  <c r="S781" i="8" s="1" a="1"/>
  <c r="S781" i="8" s="1"/>
  <c r="P781" i="8"/>
  <c r="R780" i="8"/>
  <c r="Q780" i="8"/>
  <c r="S780" i="8" s="1" a="1"/>
  <c r="S780" i="8" s="1"/>
  <c r="P780" i="8"/>
  <c r="R779" i="8"/>
  <c r="Q779" i="8"/>
  <c r="S779" i="8" s="1" a="1"/>
  <c r="S779" i="8" s="1"/>
  <c r="P779" i="8"/>
  <c r="R778" i="8"/>
  <c r="Q778" i="8"/>
  <c r="S778" i="8" s="1" a="1"/>
  <c r="S778" i="8" s="1"/>
  <c r="P778" i="8"/>
  <c r="R777" i="8"/>
  <c r="Q777" i="8"/>
  <c r="S777" i="8" s="1" a="1"/>
  <c r="S777" i="8" s="1"/>
  <c r="P777" i="8"/>
  <c r="R776" i="8"/>
  <c r="Q776" i="8"/>
  <c r="S776" i="8" s="1" a="1"/>
  <c r="S776" i="8" s="1"/>
  <c r="P776" i="8"/>
  <c r="R775" i="8"/>
  <c r="Q775" i="8"/>
  <c r="S775" i="8" s="1" a="1"/>
  <c r="S775" i="8" s="1"/>
  <c r="P775" i="8"/>
  <c r="R774" i="8"/>
  <c r="Q774" i="8"/>
  <c r="S774" i="8" s="1" a="1"/>
  <c r="S774" i="8" s="1"/>
  <c r="P774" i="8"/>
  <c r="R773" i="8"/>
  <c r="Q773" i="8"/>
  <c r="S773" i="8" s="1" a="1"/>
  <c r="S773" i="8" s="1"/>
  <c r="P773" i="8"/>
  <c r="R772" i="8"/>
  <c r="Q772" i="8"/>
  <c r="S772" i="8" s="1" a="1"/>
  <c r="S772" i="8" s="1"/>
  <c r="P772" i="8"/>
  <c r="R771" i="8"/>
  <c r="Q771" i="8"/>
  <c r="S771" i="8" s="1" a="1"/>
  <c r="S771" i="8" s="1"/>
  <c r="P771" i="8"/>
  <c r="R770" i="8"/>
  <c r="Q770" i="8"/>
  <c r="S770" i="8" s="1" a="1"/>
  <c r="S770" i="8" s="1"/>
  <c r="P770" i="8"/>
  <c r="R769" i="8"/>
  <c r="Q769" i="8"/>
  <c r="S769" i="8" s="1" a="1"/>
  <c r="S769" i="8" s="1"/>
  <c r="P769" i="8"/>
  <c r="R768" i="8"/>
  <c r="Q768" i="8"/>
  <c r="S768" i="8" s="1" a="1"/>
  <c r="S768" i="8" s="1"/>
  <c r="P768" i="8"/>
  <c r="R767" i="8"/>
  <c r="Q767" i="8"/>
  <c r="S767" i="8" s="1" a="1"/>
  <c r="S767" i="8" s="1"/>
  <c r="P767" i="8"/>
  <c r="R766" i="8"/>
  <c r="Q766" i="8"/>
  <c r="S766" i="8" s="1" a="1"/>
  <c r="S766" i="8" s="1"/>
  <c r="P766" i="8"/>
  <c r="R765" i="8"/>
  <c r="Q765" i="8"/>
  <c r="S765" i="8" s="1" a="1"/>
  <c r="S765" i="8" s="1"/>
  <c r="P765" i="8"/>
  <c r="R764" i="8"/>
  <c r="Q764" i="8"/>
  <c r="S764" i="8" s="1" a="1"/>
  <c r="S764" i="8" s="1"/>
  <c r="P764" i="8"/>
  <c r="R763" i="8"/>
  <c r="Q763" i="8"/>
  <c r="S763" i="8" s="1" a="1"/>
  <c r="S763" i="8" s="1"/>
  <c r="P763" i="8"/>
  <c r="R762" i="8"/>
  <c r="Q762" i="8"/>
  <c r="S762" i="8" s="1" a="1"/>
  <c r="S762" i="8" s="1"/>
  <c r="P762" i="8"/>
  <c r="R761" i="8"/>
  <c r="Q761" i="8"/>
  <c r="S761" i="8" s="1" a="1"/>
  <c r="S761" i="8" s="1"/>
  <c r="P761" i="8"/>
  <c r="R760" i="8"/>
  <c r="Q760" i="8"/>
  <c r="S760" i="8" s="1" a="1"/>
  <c r="S760" i="8" s="1"/>
  <c r="P760" i="8"/>
  <c r="R759" i="8"/>
  <c r="Q759" i="8"/>
  <c r="S759" i="8" s="1" a="1"/>
  <c r="S759" i="8" s="1"/>
  <c r="P759" i="8"/>
  <c r="R758" i="8"/>
  <c r="Q758" i="8"/>
  <c r="S758" i="8" s="1" a="1"/>
  <c r="S758" i="8" s="1"/>
  <c r="P758" i="8"/>
  <c r="R757" i="8"/>
  <c r="Q757" i="8"/>
  <c r="S757" i="8" s="1" a="1"/>
  <c r="S757" i="8" s="1"/>
  <c r="P757" i="8"/>
  <c r="R756" i="8"/>
  <c r="Q756" i="8"/>
  <c r="S756" i="8" s="1" a="1"/>
  <c r="S756" i="8" s="1"/>
  <c r="P756" i="8"/>
  <c r="R755" i="8"/>
  <c r="Q755" i="8"/>
  <c r="S755" i="8" s="1" a="1"/>
  <c r="S755" i="8" s="1"/>
  <c r="P755" i="8"/>
  <c r="R754" i="8"/>
  <c r="Q754" i="8"/>
  <c r="S754" i="8" s="1" a="1"/>
  <c r="S754" i="8" s="1"/>
  <c r="P754" i="8"/>
  <c r="R753" i="8"/>
  <c r="Q753" i="8"/>
  <c r="S753" i="8" s="1" a="1"/>
  <c r="S753" i="8" s="1"/>
  <c r="P753" i="8"/>
  <c r="R752" i="8"/>
  <c r="Q752" i="8"/>
  <c r="S752" i="8" s="1" a="1"/>
  <c r="S752" i="8" s="1"/>
  <c r="P752" i="8"/>
  <c r="R751" i="8"/>
  <c r="Q751" i="8"/>
  <c r="S751" i="8" s="1" a="1"/>
  <c r="S751" i="8" s="1"/>
  <c r="P751" i="8"/>
  <c r="R750" i="8"/>
  <c r="Q750" i="8"/>
  <c r="S750" i="8" s="1" a="1"/>
  <c r="S750" i="8" s="1"/>
  <c r="P750" i="8"/>
  <c r="R749" i="8"/>
  <c r="Q749" i="8"/>
  <c r="S749" i="8" s="1" a="1"/>
  <c r="S749" i="8" s="1"/>
  <c r="P749" i="8"/>
  <c r="R748" i="8"/>
  <c r="Q748" i="8"/>
  <c r="S748" i="8" s="1" a="1"/>
  <c r="S748" i="8" s="1"/>
  <c r="P748" i="8"/>
  <c r="R747" i="8"/>
  <c r="Q747" i="8"/>
  <c r="S747" i="8" s="1" a="1"/>
  <c r="S747" i="8" s="1"/>
  <c r="P747" i="8"/>
  <c r="R746" i="8"/>
  <c r="Q746" i="8"/>
  <c r="S746" i="8" s="1" a="1"/>
  <c r="S746" i="8" s="1"/>
  <c r="P746" i="8"/>
  <c r="R745" i="8"/>
  <c r="Q745" i="8"/>
  <c r="S745" i="8" s="1" a="1"/>
  <c r="S745" i="8" s="1"/>
  <c r="P745" i="8"/>
  <c r="R744" i="8"/>
  <c r="Q744" i="8"/>
  <c r="S744" i="8" s="1" a="1"/>
  <c r="S744" i="8" s="1"/>
  <c r="P744" i="8"/>
  <c r="R743" i="8"/>
  <c r="Q743" i="8"/>
  <c r="S743" i="8" s="1" a="1"/>
  <c r="S743" i="8" s="1"/>
  <c r="P743" i="8"/>
  <c r="R742" i="8"/>
  <c r="Q742" i="8"/>
  <c r="S742" i="8" s="1" a="1"/>
  <c r="S742" i="8" s="1"/>
  <c r="P742" i="8"/>
  <c r="R741" i="8"/>
  <c r="Q741" i="8"/>
  <c r="S741" i="8" s="1" a="1"/>
  <c r="S741" i="8" s="1"/>
  <c r="P741" i="8"/>
  <c r="R740" i="8"/>
  <c r="Q740" i="8"/>
  <c r="S740" i="8" s="1" a="1"/>
  <c r="S740" i="8" s="1"/>
  <c r="P740" i="8"/>
  <c r="R739" i="8"/>
  <c r="Q739" i="8"/>
  <c r="S739" i="8" s="1" a="1"/>
  <c r="S739" i="8" s="1"/>
  <c r="P739" i="8"/>
  <c r="R738" i="8"/>
  <c r="Q738" i="8"/>
  <c r="S738" i="8" s="1" a="1"/>
  <c r="S738" i="8" s="1"/>
  <c r="P738" i="8"/>
  <c r="R737" i="8"/>
  <c r="Q737" i="8"/>
  <c r="S737" i="8" s="1" a="1"/>
  <c r="S737" i="8" s="1"/>
  <c r="P737" i="8"/>
  <c r="R736" i="8"/>
  <c r="Q736" i="8"/>
  <c r="S736" i="8" s="1" a="1"/>
  <c r="S736" i="8" s="1"/>
  <c r="P736" i="8"/>
  <c r="R735" i="8"/>
  <c r="Q735" i="8"/>
  <c r="S735" i="8" s="1" a="1"/>
  <c r="S735" i="8" s="1"/>
  <c r="P735" i="8"/>
  <c r="R734" i="8"/>
  <c r="Q734" i="8"/>
  <c r="S734" i="8" s="1" a="1"/>
  <c r="S734" i="8" s="1"/>
  <c r="P734" i="8"/>
  <c r="R733" i="8"/>
  <c r="Q733" i="8"/>
  <c r="S733" i="8" s="1" a="1"/>
  <c r="S733" i="8" s="1"/>
  <c r="P733" i="8"/>
  <c r="R732" i="8"/>
  <c r="Q732" i="8"/>
  <c r="S732" i="8" s="1" a="1"/>
  <c r="S732" i="8" s="1"/>
  <c r="P732" i="8"/>
  <c r="R731" i="8"/>
  <c r="Q731" i="8"/>
  <c r="S731" i="8" s="1" a="1"/>
  <c r="S731" i="8" s="1"/>
  <c r="P731" i="8"/>
  <c r="R730" i="8"/>
  <c r="Q730" i="8"/>
  <c r="S730" i="8" s="1" a="1"/>
  <c r="S730" i="8" s="1"/>
  <c r="P730" i="8"/>
  <c r="R729" i="8"/>
  <c r="Q729" i="8"/>
  <c r="S729" i="8" s="1" a="1"/>
  <c r="S729" i="8" s="1"/>
  <c r="P729" i="8"/>
  <c r="R728" i="8"/>
  <c r="Q728" i="8"/>
  <c r="S728" i="8" s="1" a="1"/>
  <c r="S728" i="8" s="1"/>
  <c r="P728" i="8"/>
  <c r="R727" i="8"/>
  <c r="Q727" i="8"/>
  <c r="S727" i="8" s="1" a="1"/>
  <c r="S727" i="8" s="1"/>
  <c r="P727" i="8"/>
  <c r="R726" i="8"/>
  <c r="Q726" i="8"/>
  <c r="S726" i="8" s="1" a="1"/>
  <c r="S726" i="8" s="1"/>
  <c r="P726" i="8"/>
  <c r="R725" i="8"/>
  <c r="Q725" i="8"/>
  <c r="S725" i="8" s="1" a="1"/>
  <c r="S725" i="8" s="1"/>
  <c r="P725" i="8"/>
  <c r="R724" i="8"/>
  <c r="Q724" i="8"/>
  <c r="S724" i="8" s="1" a="1"/>
  <c r="S724" i="8" s="1"/>
  <c r="P724" i="8"/>
  <c r="R723" i="8"/>
  <c r="Q723" i="8"/>
  <c r="S723" i="8" s="1" a="1"/>
  <c r="S723" i="8" s="1"/>
  <c r="P723" i="8"/>
  <c r="R722" i="8"/>
  <c r="Q722" i="8"/>
  <c r="S722" i="8" s="1" a="1"/>
  <c r="S722" i="8" s="1"/>
  <c r="P722" i="8"/>
  <c r="R721" i="8"/>
  <c r="Q721" i="8"/>
  <c r="S721" i="8" s="1" a="1"/>
  <c r="S721" i="8" s="1"/>
  <c r="P721" i="8"/>
  <c r="R720" i="8"/>
  <c r="Q720" i="8"/>
  <c r="S720" i="8" s="1" a="1"/>
  <c r="S720" i="8" s="1"/>
  <c r="P720" i="8"/>
  <c r="R719" i="8"/>
  <c r="Q719" i="8"/>
  <c r="S719" i="8" s="1" a="1"/>
  <c r="S719" i="8" s="1"/>
  <c r="P719" i="8"/>
  <c r="R718" i="8"/>
  <c r="Q718" i="8"/>
  <c r="S718" i="8" s="1" a="1"/>
  <c r="S718" i="8" s="1"/>
  <c r="P718" i="8"/>
  <c r="R717" i="8"/>
  <c r="Q717" i="8"/>
  <c r="S717" i="8" s="1" a="1"/>
  <c r="S717" i="8" s="1"/>
  <c r="P717" i="8"/>
  <c r="R716" i="8"/>
  <c r="Q716" i="8"/>
  <c r="S716" i="8" s="1" a="1"/>
  <c r="S716" i="8" s="1"/>
  <c r="P716" i="8"/>
  <c r="R715" i="8"/>
  <c r="Q715" i="8"/>
  <c r="S715" i="8" s="1" a="1"/>
  <c r="S715" i="8" s="1"/>
  <c r="P715" i="8"/>
  <c r="R714" i="8"/>
  <c r="Q714" i="8"/>
  <c r="S714" i="8" s="1" a="1"/>
  <c r="S714" i="8" s="1"/>
  <c r="P714" i="8"/>
  <c r="R713" i="8"/>
  <c r="Q713" i="8"/>
  <c r="S713" i="8" s="1" a="1"/>
  <c r="S713" i="8" s="1"/>
  <c r="P713" i="8"/>
  <c r="R712" i="8"/>
  <c r="Q712" i="8"/>
  <c r="S712" i="8" s="1" a="1"/>
  <c r="S712" i="8" s="1"/>
  <c r="P712" i="8"/>
  <c r="R711" i="8"/>
  <c r="Q711" i="8"/>
  <c r="S711" i="8" s="1" a="1"/>
  <c r="S711" i="8" s="1"/>
  <c r="P711" i="8"/>
  <c r="R710" i="8"/>
  <c r="Q710" i="8"/>
  <c r="S710" i="8" s="1" a="1"/>
  <c r="S710" i="8" s="1"/>
  <c r="P710" i="8"/>
  <c r="R709" i="8"/>
  <c r="Q709" i="8"/>
  <c r="S709" i="8" s="1" a="1"/>
  <c r="S709" i="8" s="1"/>
  <c r="P709" i="8"/>
  <c r="R708" i="8"/>
  <c r="Q708" i="8"/>
  <c r="S708" i="8" s="1" a="1"/>
  <c r="S708" i="8" s="1"/>
  <c r="P708" i="8"/>
  <c r="R707" i="8"/>
  <c r="Q707" i="8"/>
  <c r="S707" i="8" s="1" a="1"/>
  <c r="S707" i="8" s="1"/>
  <c r="P707" i="8"/>
  <c r="R706" i="8"/>
  <c r="Q706" i="8"/>
  <c r="S706" i="8" s="1" a="1"/>
  <c r="S706" i="8" s="1"/>
  <c r="P706" i="8"/>
  <c r="R705" i="8"/>
  <c r="Q705" i="8"/>
  <c r="S705" i="8" s="1" a="1"/>
  <c r="S705" i="8" s="1"/>
  <c r="P705" i="8"/>
  <c r="R704" i="8"/>
  <c r="Q704" i="8"/>
  <c r="S704" i="8" s="1" a="1"/>
  <c r="S704" i="8" s="1"/>
  <c r="P704" i="8"/>
  <c r="R703" i="8"/>
  <c r="Q703" i="8"/>
  <c r="S703" i="8" s="1" a="1"/>
  <c r="S703" i="8" s="1"/>
  <c r="P703" i="8"/>
  <c r="R702" i="8"/>
  <c r="Q702" i="8"/>
  <c r="S702" i="8" s="1" a="1"/>
  <c r="S702" i="8" s="1"/>
  <c r="P702" i="8"/>
  <c r="R701" i="8"/>
  <c r="Q701" i="8"/>
  <c r="S701" i="8" s="1" a="1"/>
  <c r="S701" i="8" s="1"/>
  <c r="P701" i="8"/>
  <c r="R700" i="8"/>
  <c r="Q700" i="8"/>
  <c r="S700" i="8" s="1" a="1"/>
  <c r="S700" i="8" s="1"/>
  <c r="P700" i="8"/>
  <c r="R699" i="8"/>
  <c r="Q699" i="8"/>
  <c r="S699" i="8" s="1" a="1"/>
  <c r="S699" i="8" s="1"/>
  <c r="P699" i="8"/>
  <c r="R698" i="8"/>
  <c r="Q698" i="8"/>
  <c r="S698" i="8" s="1" a="1"/>
  <c r="S698" i="8" s="1"/>
  <c r="P698" i="8"/>
  <c r="R697" i="8"/>
  <c r="Q697" i="8"/>
  <c r="S697" i="8" s="1" a="1"/>
  <c r="S697" i="8" s="1"/>
  <c r="P697" i="8"/>
  <c r="R696" i="8"/>
  <c r="Q696" i="8"/>
  <c r="S696" i="8" s="1" a="1"/>
  <c r="S696" i="8" s="1"/>
  <c r="P696" i="8"/>
  <c r="R695" i="8"/>
  <c r="Q695" i="8"/>
  <c r="S695" i="8" s="1" a="1"/>
  <c r="S695" i="8" s="1"/>
  <c r="P695" i="8"/>
  <c r="R694" i="8"/>
  <c r="Q694" i="8"/>
  <c r="S694" i="8" s="1" a="1"/>
  <c r="S694" i="8" s="1"/>
  <c r="P694" i="8"/>
  <c r="R693" i="8"/>
  <c r="Q693" i="8"/>
  <c r="S693" i="8" s="1" a="1"/>
  <c r="S693" i="8" s="1"/>
  <c r="P693" i="8"/>
  <c r="R692" i="8"/>
  <c r="Q692" i="8"/>
  <c r="S692" i="8" s="1" a="1"/>
  <c r="S692" i="8" s="1"/>
  <c r="P692" i="8"/>
  <c r="R691" i="8"/>
  <c r="Q691" i="8"/>
  <c r="S691" i="8" s="1" a="1"/>
  <c r="S691" i="8" s="1"/>
  <c r="P691" i="8"/>
  <c r="R690" i="8"/>
  <c r="Q690" i="8"/>
  <c r="S690" i="8" s="1" a="1"/>
  <c r="S690" i="8" s="1"/>
  <c r="P690" i="8"/>
  <c r="R689" i="8"/>
  <c r="Q689" i="8"/>
  <c r="S689" i="8" s="1" a="1"/>
  <c r="S689" i="8" s="1"/>
  <c r="P689" i="8"/>
  <c r="R688" i="8"/>
  <c r="Q688" i="8"/>
  <c r="S688" i="8" s="1" a="1"/>
  <c r="S688" i="8" s="1"/>
  <c r="P688" i="8"/>
  <c r="R687" i="8"/>
  <c r="Q687" i="8"/>
  <c r="S687" i="8" s="1" a="1"/>
  <c r="S687" i="8" s="1"/>
  <c r="P687" i="8"/>
  <c r="R686" i="8"/>
  <c r="Q686" i="8"/>
  <c r="S686" i="8" s="1" a="1"/>
  <c r="S686" i="8" s="1"/>
  <c r="P686" i="8"/>
  <c r="R685" i="8"/>
  <c r="Q685" i="8"/>
  <c r="S685" i="8" s="1" a="1"/>
  <c r="S685" i="8" s="1"/>
  <c r="P685" i="8"/>
  <c r="R684" i="8"/>
  <c r="Q684" i="8"/>
  <c r="S684" i="8" s="1" a="1"/>
  <c r="S684" i="8" s="1"/>
  <c r="P684" i="8"/>
  <c r="R683" i="8"/>
  <c r="Q683" i="8"/>
  <c r="S683" i="8" s="1" a="1"/>
  <c r="S683" i="8" s="1"/>
  <c r="P683" i="8"/>
  <c r="R682" i="8"/>
  <c r="Q682" i="8"/>
  <c r="S682" i="8" s="1" a="1"/>
  <c r="S682" i="8" s="1"/>
  <c r="P682" i="8"/>
  <c r="R681" i="8"/>
  <c r="Q681" i="8"/>
  <c r="S681" i="8" s="1" a="1"/>
  <c r="S681" i="8" s="1"/>
  <c r="P681" i="8"/>
  <c r="R680" i="8"/>
  <c r="Q680" i="8"/>
  <c r="S680" i="8" s="1" a="1"/>
  <c r="S680" i="8" s="1"/>
  <c r="P680" i="8"/>
  <c r="R679" i="8"/>
  <c r="Q679" i="8"/>
  <c r="S679" i="8" s="1" a="1"/>
  <c r="S679" i="8" s="1"/>
  <c r="P679" i="8"/>
  <c r="R678" i="8"/>
  <c r="Q678" i="8"/>
  <c r="S678" i="8" s="1" a="1"/>
  <c r="S678" i="8" s="1"/>
  <c r="P678" i="8"/>
  <c r="R677" i="8"/>
  <c r="Q677" i="8"/>
  <c r="S677" i="8" s="1" a="1"/>
  <c r="S677" i="8" s="1"/>
  <c r="P677" i="8"/>
  <c r="R676" i="8"/>
  <c r="Q676" i="8"/>
  <c r="S676" i="8" s="1" a="1"/>
  <c r="S676" i="8" s="1"/>
  <c r="P676" i="8"/>
  <c r="R675" i="8"/>
  <c r="Q675" i="8"/>
  <c r="S675" i="8" s="1" a="1"/>
  <c r="S675" i="8" s="1"/>
  <c r="P675" i="8"/>
  <c r="R674" i="8"/>
  <c r="Q674" i="8"/>
  <c r="S674" i="8" s="1" a="1"/>
  <c r="S674" i="8" s="1"/>
  <c r="P674" i="8"/>
  <c r="R673" i="8"/>
  <c r="Q673" i="8"/>
  <c r="S673" i="8" s="1" a="1"/>
  <c r="S673" i="8" s="1"/>
  <c r="P673" i="8"/>
  <c r="R672" i="8"/>
  <c r="Q672" i="8"/>
  <c r="S672" i="8" s="1" a="1"/>
  <c r="S672" i="8" s="1"/>
  <c r="P672" i="8"/>
  <c r="R671" i="8"/>
  <c r="Q671" i="8"/>
  <c r="S671" i="8" s="1" a="1"/>
  <c r="S671" i="8" s="1"/>
  <c r="P671" i="8"/>
  <c r="R670" i="8"/>
  <c r="Q670" i="8"/>
  <c r="S670" i="8" s="1" a="1"/>
  <c r="S670" i="8" s="1"/>
  <c r="P670" i="8"/>
  <c r="R669" i="8"/>
  <c r="Q669" i="8"/>
  <c r="S669" i="8" s="1" a="1"/>
  <c r="S669" i="8" s="1"/>
  <c r="P669" i="8"/>
  <c r="R668" i="8"/>
  <c r="Q668" i="8"/>
  <c r="S668" i="8" s="1" a="1"/>
  <c r="S668" i="8" s="1"/>
  <c r="P668" i="8"/>
  <c r="R667" i="8"/>
  <c r="Q667" i="8"/>
  <c r="S667" i="8" s="1" a="1"/>
  <c r="S667" i="8" s="1"/>
  <c r="P667" i="8"/>
  <c r="R666" i="8"/>
  <c r="Q666" i="8"/>
  <c r="S666" i="8" s="1" a="1"/>
  <c r="S666" i="8" s="1"/>
  <c r="P666" i="8"/>
  <c r="R665" i="8"/>
  <c r="Q665" i="8"/>
  <c r="S665" i="8" s="1" a="1"/>
  <c r="S665" i="8" s="1"/>
  <c r="P665" i="8"/>
  <c r="R664" i="8"/>
  <c r="Q664" i="8"/>
  <c r="S664" i="8" s="1" a="1"/>
  <c r="S664" i="8" s="1"/>
  <c r="P664" i="8"/>
  <c r="R663" i="8"/>
  <c r="Q663" i="8"/>
  <c r="S663" i="8" s="1" a="1"/>
  <c r="S663" i="8" s="1"/>
  <c r="P663" i="8"/>
  <c r="R662" i="8"/>
  <c r="Q662" i="8"/>
  <c r="S662" i="8" s="1" a="1"/>
  <c r="S662" i="8" s="1"/>
  <c r="P662" i="8"/>
  <c r="R661" i="8"/>
  <c r="Q661" i="8"/>
  <c r="S661" i="8" s="1" a="1"/>
  <c r="S661" i="8" s="1"/>
  <c r="P661" i="8"/>
  <c r="R660" i="8"/>
  <c r="Q660" i="8"/>
  <c r="S660" i="8" s="1" a="1"/>
  <c r="S660" i="8" s="1"/>
  <c r="P660" i="8"/>
  <c r="R659" i="8"/>
  <c r="Q659" i="8"/>
  <c r="S659" i="8" s="1" a="1"/>
  <c r="S659" i="8" s="1"/>
  <c r="P659" i="8"/>
  <c r="R658" i="8"/>
  <c r="Q658" i="8"/>
  <c r="S658" i="8" s="1" a="1"/>
  <c r="S658" i="8" s="1"/>
  <c r="P658" i="8"/>
  <c r="R657" i="8"/>
  <c r="Q657" i="8"/>
  <c r="S657" i="8" s="1" a="1"/>
  <c r="S657" i="8" s="1"/>
  <c r="P657" i="8"/>
  <c r="R656" i="8"/>
  <c r="Q656" i="8"/>
  <c r="S656" i="8" s="1" a="1"/>
  <c r="S656" i="8" s="1"/>
  <c r="P656" i="8"/>
  <c r="R655" i="8"/>
  <c r="Q655" i="8"/>
  <c r="S655" i="8" s="1" a="1"/>
  <c r="S655" i="8" s="1"/>
  <c r="P655" i="8"/>
  <c r="R654" i="8"/>
  <c r="Q654" i="8"/>
  <c r="S654" i="8" s="1" a="1"/>
  <c r="S654" i="8" s="1"/>
  <c r="P654" i="8"/>
  <c r="R653" i="8"/>
  <c r="Q653" i="8"/>
  <c r="S653" i="8" s="1" a="1"/>
  <c r="S653" i="8" s="1"/>
  <c r="P653" i="8"/>
  <c r="R652" i="8"/>
  <c r="Q652" i="8"/>
  <c r="S652" i="8" s="1" a="1"/>
  <c r="S652" i="8" s="1"/>
  <c r="P652" i="8"/>
  <c r="R651" i="8"/>
  <c r="Q651" i="8"/>
  <c r="S651" i="8" s="1" a="1"/>
  <c r="S651" i="8" s="1"/>
  <c r="P651" i="8"/>
  <c r="R650" i="8"/>
  <c r="Q650" i="8"/>
  <c r="S650" i="8" s="1" a="1"/>
  <c r="S650" i="8" s="1"/>
  <c r="P650" i="8"/>
  <c r="R649" i="8"/>
  <c r="Q649" i="8"/>
  <c r="S649" i="8" s="1" a="1"/>
  <c r="S649" i="8" s="1"/>
  <c r="P649" i="8"/>
  <c r="R648" i="8"/>
  <c r="Q648" i="8"/>
  <c r="S648" i="8" s="1" a="1"/>
  <c r="S648" i="8" s="1"/>
  <c r="P648" i="8"/>
  <c r="R647" i="8"/>
  <c r="Q647" i="8"/>
  <c r="S647" i="8" s="1" a="1"/>
  <c r="S647" i="8" s="1"/>
  <c r="P647" i="8"/>
  <c r="R646" i="8"/>
  <c r="Q646" i="8"/>
  <c r="S646" i="8" s="1" a="1"/>
  <c r="S646" i="8" s="1"/>
  <c r="P646" i="8"/>
  <c r="R645" i="8"/>
  <c r="Q645" i="8"/>
  <c r="S645" i="8" s="1" a="1"/>
  <c r="S645" i="8" s="1"/>
  <c r="P645" i="8"/>
  <c r="R644" i="8"/>
  <c r="Q644" i="8"/>
  <c r="S644" i="8" s="1" a="1"/>
  <c r="S644" i="8" s="1"/>
  <c r="P644" i="8"/>
  <c r="R643" i="8"/>
  <c r="Q643" i="8"/>
  <c r="S643" i="8" s="1" a="1"/>
  <c r="S643" i="8" s="1"/>
  <c r="P643" i="8"/>
  <c r="R642" i="8"/>
  <c r="Q642" i="8"/>
  <c r="S642" i="8" s="1" a="1"/>
  <c r="S642" i="8" s="1"/>
  <c r="P642" i="8"/>
  <c r="R641" i="8"/>
  <c r="Q641" i="8"/>
  <c r="S641" i="8" s="1" a="1"/>
  <c r="S641" i="8" s="1"/>
  <c r="P641" i="8"/>
  <c r="R640" i="8"/>
  <c r="Q640" i="8"/>
  <c r="S640" i="8" s="1" a="1"/>
  <c r="S640" i="8" s="1"/>
  <c r="P640" i="8"/>
  <c r="R639" i="8"/>
  <c r="Q639" i="8"/>
  <c r="S639" i="8" s="1" a="1"/>
  <c r="S639" i="8" s="1"/>
  <c r="P639" i="8"/>
  <c r="R638" i="8"/>
  <c r="Q638" i="8"/>
  <c r="S638" i="8" s="1" a="1"/>
  <c r="S638" i="8" s="1"/>
  <c r="P638" i="8"/>
  <c r="R637" i="8"/>
  <c r="Q637" i="8"/>
  <c r="S637" i="8" s="1" a="1"/>
  <c r="S637" i="8" s="1"/>
  <c r="P637" i="8"/>
  <c r="R636" i="8"/>
  <c r="Q636" i="8"/>
  <c r="S636" i="8" s="1" a="1"/>
  <c r="S636" i="8" s="1"/>
  <c r="P636" i="8"/>
  <c r="R635" i="8"/>
  <c r="Q635" i="8"/>
  <c r="S635" i="8" s="1" a="1"/>
  <c r="S635" i="8" s="1"/>
  <c r="P635" i="8"/>
  <c r="R634" i="8"/>
  <c r="Q634" i="8"/>
  <c r="S634" i="8" s="1" a="1"/>
  <c r="S634" i="8" s="1"/>
  <c r="P634" i="8"/>
  <c r="R633" i="8"/>
  <c r="Q633" i="8"/>
  <c r="S633" i="8" s="1" a="1"/>
  <c r="S633" i="8" s="1"/>
  <c r="P633" i="8"/>
  <c r="R632" i="8"/>
  <c r="Q632" i="8"/>
  <c r="S632" i="8" s="1" a="1"/>
  <c r="S632" i="8" s="1"/>
  <c r="P632" i="8"/>
  <c r="R631" i="8"/>
  <c r="Q631" i="8"/>
  <c r="S631" i="8" s="1" a="1"/>
  <c r="S631" i="8" s="1"/>
  <c r="P631" i="8"/>
  <c r="R630" i="8"/>
  <c r="Q630" i="8"/>
  <c r="S630" i="8" s="1" a="1"/>
  <c r="S630" i="8" s="1"/>
  <c r="P630" i="8"/>
  <c r="R629" i="8"/>
  <c r="Q629" i="8"/>
  <c r="S629" i="8" s="1" a="1"/>
  <c r="S629" i="8" s="1"/>
  <c r="P629" i="8"/>
  <c r="R628" i="8"/>
  <c r="Q628" i="8"/>
  <c r="S628" i="8" s="1" a="1"/>
  <c r="S628" i="8" s="1"/>
  <c r="P628" i="8"/>
  <c r="R627" i="8"/>
  <c r="Q627" i="8"/>
  <c r="S627" i="8" s="1" a="1"/>
  <c r="S627" i="8" s="1"/>
  <c r="P627" i="8"/>
  <c r="R626" i="8"/>
  <c r="Q626" i="8"/>
  <c r="S626" i="8" s="1" a="1"/>
  <c r="S626" i="8" s="1"/>
  <c r="P626" i="8"/>
  <c r="R625" i="8"/>
  <c r="Q625" i="8"/>
  <c r="S625" i="8" s="1" a="1"/>
  <c r="S625" i="8" s="1"/>
  <c r="P625" i="8"/>
  <c r="R624" i="8"/>
  <c r="Q624" i="8"/>
  <c r="S624" i="8" s="1" a="1"/>
  <c r="S624" i="8" s="1"/>
  <c r="P624" i="8"/>
  <c r="R623" i="8"/>
  <c r="Q623" i="8"/>
  <c r="S623" i="8" s="1" a="1"/>
  <c r="S623" i="8" s="1"/>
  <c r="P623" i="8"/>
  <c r="R622" i="8"/>
  <c r="Q622" i="8"/>
  <c r="S622" i="8" s="1" a="1"/>
  <c r="S622" i="8" s="1"/>
  <c r="P622" i="8"/>
  <c r="R621" i="8"/>
  <c r="Q621" i="8"/>
  <c r="S621" i="8" s="1" a="1"/>
  <c r="S621" i="8" s="1"/>
  <c r="P621" i="8"/>
  <c r="R620" i="8"/>
  <c r="Q620" i="8"/>
  <c r="S620" i="8" s="1" a="1"/>
  <c r="S620" i="8" s="1"/>
  <c r="P620" i="8"/>
  <c r="R619" i="8"/>
  <c r="Q619" i="8"/>
  <c r="S619" i="8" s="1" a="1"/>
  <c r="S619" i="8" s="1"/>
  <c r="P619" i="8"/>
  <c r="R618" i="8"/>
  <c r="Q618" i="8"/>
  <c r="S618" i="8" s="1" a="1"/>
  <c r="S618" i="8" s="1"/>
  <c r="P618" i="8"/>
  <c r="R617" i="8"/>
  <c r="Q617" i="8"/>
  <c r="S617" i="8" s="1" a="1"/>
  <c r="S617" i="8" s="1"/>
  <c r="P617" i="8"/>
  <c r="R616" i="8"/>
  <c r="Q616" i="8"/>
  <c r="S616" i="8" s="1" a="1"/>
  <c r="S616" i="8" s="1"/>
  <c r="P616" i="8"/>
  <c r="R615" i="8"/>
  <c r="Q615" i="8"/>
  <c r="S615" i="8" s="1" a="1"/>
  <c r="S615" i="8" s="1"/>
  <c r="P615" i="8"/>
  <c r="R614" i="8"/>
  <c r="Q614" i="8"/>
  <c r="S614" i="8" s="1" a="1"/>
  <c r="S614" i="8" s="1"/>
  <c r="P614" i="8"/>
  <c r="R613" i="8"/>
  <c r="Q613" i="8"/>
  <c r="S613" i="8" s="1" a="1"/>
  <c r="S613" i="8" s="1"/>
  <c r="P613" i="8"/>
  <c r="R612" i="8"/>
  <c r="Q612" i="8"/>
  <c r="S612" i="8" s="1" a="1"/>
  <c r="S612" i="8" s="1"/>
  <c r="P612" i="8"/>
  <c r="R611" i="8"/>
  <c r="Q611" i="8"/>
  <c r="S611" i="8" s="1" a="1"/>
  <c r="S611" i="8" s="1"/>
  <c r="P611" i="8"/>
  <c r="R610" i="8"/>
  <c r="Q610" i="8"/>
  <c r="S610" i="8" s="1" a="1"/>
  <c r="S610" i="8" s="1"/>
  <c r="P610" i="8"/>
  <c r="R609" i="8"/>
  <c r="Q609" i="8"/>
  <c r="S609" i="8" s="1" a="1"/>
  <c r="S609" i="8" s="1"/>
  <c r="P609" i="8"/>
  <c r="R608" i="8"/>
  <c r="Q608" i="8"/>
  <c r="S608" i="8" s="1" a="1"/>
  <c r="S608" i="8" s="1"/>
  <c r="P608" i="8"/>
  <c r="R607" i="8"/>
  <c r="Q607" i="8"/>
  <c r="S607" i="8" s="1" a="1"/>
  <c r="S607" i="8" s="1"/>
  <c r="P607" i="8"/>
  <c r="R606" i="8"/>
  <c r="Q606" i="8"/>
  <c r="S606" i="8" s="1" a="1"/>
  <c r="S606" i="8" s="1"/>
  <c r="P606" i="8"/>
  <c r="R605" i="8"/>
  <c r="Q605" i="8"/>
  <c r="S605" i="8" s="1" a="1"/>
  <c r="S605" i="8" s="1"/>
  <c r="P605" i="8"/>
  <c r="R604" i="8"/>
  <c r="Q604" i="8"/>
  <c r="S604" i="8" s="1" a="1"/>
  <c r="S604" i="8" s="1"/>
  <c r="P604" i="8"/>
  <c r="R603" i="8"/>
  <c r="Q603" i="8"/>
  <c r="S603" i="8" s="1" a="1"/>
  <c r="S603" i="8" s="1"/>
  <c r="P603" i="8"/>
  <c r="R602" i="8"/>
  <c r="Q602" i="8"/>
  <c r="S602" i="8" s="1" a="1"/>
  <c r="S602" i="8" s="1"/>
  <c r="P602" i="8"/>
  <c r="R601" i="8"/>
  <c r="Q601" i="8"/>
  <c r="S601" i="8" s="1" a="1"/>
  <c r="S601" i="8" s="1"/>
  <c r="P601" i="8"/>
  <c r="R600" i="8"/>
  <c r="Q600" i="8"/>
  <c r="S600" i="8" s="1" a="1"/>
  <c r="S600" i="8" s="1"/>
  <c r="P600" i="8"/>
  <c r="R599" i="8"/>
  <c r="Q599" i="8"/>
  <c r="S599" i="8" s="1" a="1"/>
  <c r="S599" i="8" s="1"/>
  <c r="P599" i="8"/>
  <c r="R598" i="8"/>
  <c r="Q598" i="8"/>
  <c r="S598" i="8" s="1" a="1"/>
  <c r="S598" i="8" s="1"/>
  <c r="P598" i="8"/>
  <c r="R597" i="8"/>
  <c r="Q597" i="8"/>
  <c r="S597" i="8" s="1" a="1"/>
  <c r="S597" i="8" s="1"/>
  <c r="P597" i="8"/>
  <c r="R596" i="8"/>
  <c r="Q596" i="8"/>
  <c r="S596" i="8" s="1" a="1"/>
  <c r="S596" i="8" s="1"/>
  <c r="P596" i="8"/>
  <c r="R595" i="8"/>
  <c r="Q595" i="8"/>
  <c r="S595" i="8" s="1" a="1"/>
  <c r="S595" i="8" s="1"/>
  <c r="P595" i="8"/>
  <c r="R594" i="8"/>
  <c r="Q594" i="8"/>
  <c r="S594" i="8" s="1" a="1"/>
  <c r="S594" i="8" s="1"/>
  <c r="P594" i="8"/>
  <c r="R593" i="8"/>
  <c r="Q593" i="8"/>
  <c r="S593" i="8" s="1" a="1"/>
  <c r="S593" i="8" s="1"/>
  <c r="P593" i="8"/>
  <c r="R592" i="8"/>
  <c r="Q592" i="8"/>
  <c r="S592" i="8" s="1" a="1"/>
  <c r="S592" i="8" s="1"/>
  <c r="P592" i="8"/>
  <c r="R591" i="8"/>
  <c r="Q591" i="8"/>
  <c r="S591" i="8" s="1" a="1"/>
  <c r="S591" i="8" s="1"/>
  <c r="P591" i="8"/>
  <c r="R590" i="8"/>
  <c r="Q590" i="8"/>
  <c r="S590" i="8" s="1" a="1"/>
  <c r="S590" i="8" s="1"/>
  <c r="P590" i="8"/>
  <c r="R589" i="8"/>
  <c r="Q589" i="8"/>
  <c r="S589" i="8" s="1" a="1"/>
  <c r="S589" i="8" s="1"/>
  <c r="P589" i="8"/>
  <c r="R588" i="8"/>
  <c r="Q588" i="8"/>
  <c r="S588" i="8" s="1" a="1"/>
  <c r="S588" i="8" s="1"/>
  <c r="P588" i="8"/>
  <c r="R587" i="8"/>
  <c r="Q587" i="8"/>
  <c r="S587" i="8" s="1" a="1"/>
  <c r="S587" i="8" s="1"/>
  <c r="P587" i="8"/>
  <c r="R586" i="8"/>
  <c r="Q586" i="8"/>
  <c r="S586" i="8" s="1" a="1"/>
  <c r="S586" i="8" s="1"/>
  <c r="P586" i="8"/>
  <c r="R585" i="8"/>
  <c r="Q585" i="8"/>
  <c r="S585" i="8" s="1" a="1"/>
  <c r="S585" i="8" s="1"/>
  <c r="P585" i="8"/>
  <c r="R584" i="8"/>
  <c r="Q584" i="8"/>
  <c r="S584" i="8" s="1" a="1"/>
  <c r="S584" i="8" s="1"/>
  <c r="P584" i="8"/>
  <c r="R583" i="8"/>
  <c r="Q583" i="8"/>
  <c r="S583" i="8" s="1" a="1"/>
  <c r="S583" i="8" s="1"/>
  <c r="P583" i="8"/>
  <c r="R582" i="8"/>
  <c r="Q582" i="8"/>
  <c r="S582" i="8" s="1" a="1"/>
  <c r="S582" i="8" s="1"/>
  <c r="P582" i="8"/>
  <c r="R581" i="8"/>
  <c r="Q581" i="8"/>
  <c r="S581" i="8" s="1" a="1"/>
  <c r="S581" i="8" s="1"/>
  <c r="P581" i="8"/>
  <c r="R580" i="8"/>
  <c r="Q580" i="8"/>
  <c r="S580" i="8" s="1" a="1"/>
  <c r="S580" i="8" s="1"/>
  <c r="P580" i="8"/>
  <c r="R579" i="8"/>
  <c r="Q579" i="8"/>
  <c r="S579" i="8" s="1" a="1"/>
  <c r="S579" i="8" s="1"/>
  <c r="P579" i="8"/>
  <c r="R578" i="8"/>
  <c r="Q578" i="8"/>
  <c r="S578" i="8" s="1" a="1"/>
  <c r="S578" i="8" s="1"/>
  <c r="P578" i="8"/>
  <c r="R577" i="8"/>
  <c r="Q577" i="8"/>
  <c r="S577" i="8" s="1" a="1"/>
  <c r="S577" i="8" s="1"/>
  <c r="P577" i="8"/>
  <c r="R576" i="8"/>
  <c r="Q576" i="8"/>
  <c r="S576" i="8" s="1" a="1"/>
  <c r="S576" i="8" s="1"/>
  <c r="P576" i="8"/>
  <c r="R575" i="8"/>
  <c r="Q575" i="8"/>
  <c r="S575" i="8" s="1" a="1"/>
  <c r="S575" i="8" s="1"/>
  <c r="P575" i="8"/>
  <c r="R574" i="8"/>
  <c r="Q574" i="8"/>
  <c r="S574" i="8" s="1" a="1"/>
  <c r="S574" i="8" s="1"/>
  <c r="P574" i="8"/>
  <c r="R573" i="8"/>
  <c r="Q573" i="8"/>
  <c r="S573" i="8" s="1" a="1"/>
  <c r="S573" i="8" s="1"/>
  <c r="P573" i="8"/>
  <c r="R572" i="8"/>
  <c r="Q572" i="8"/>
  <c r="S572" i="8" s="1" a="1"/>
  <c r="S572" i="8" s="1"/>
  <c r="P572" i="8"/>
  <c r="R571" i="8"/>
  <c r="Q571" i="8"/>
  <c r="S571" i="8" s="1" a="1"/>
  <c r="S571" i="8" s="1"/>
  <c r="P571" i="8"/>
  <c r="R570" i="8"/>
  <c r="Q570" i="8"/>
  <c r="S570" i="8" s="1" a="1"/>
  <c r="S570" i="8" s="1"/>
  <c r="P570" i="8"/>
  <c r="R569" i="8"/>
  <c r="Q569" i="8"/>
  <c r="S569" i="8" s="1" a="1"/>
  <c r="S569" i="8" s="1"/>
  <c r="P569" i="8"/>
  <c r="R568" i="8"/>
  <c r="Q568" i="8"/>
  <c r="S568" i="8" s="1" a="1"/>
  <c r="S568" i="8" s="1"/>
  <c r="P568" i="8"/>
  <c r="R567" i="8"/>
  <c r="Q567" i="8"/>
  <c r="S567" i="8" s="1" a="1"/>
  <c r="S567" i="8" s="1"/>
  <c r="P567" i="8"/>
  <c r="R566" i="8"/>
  <c r="Q566" i="8"/>
  <c r="S566" i="8" s="1" a="1"/>
  <c r="S566" i="8" s="1"/>
  <c r="P566" i="8"/>
  <c r="R565" i="8"/>
  <c r="Q565" i="8"/>
  <c r="S565" i="8" s="1" a="1"/>
  <c r="S565" i="8" s="1"/>
  <c r="P565" i="8"/>
  <c r="R564" i="8"/>
  <c r="Q564" i="8"/>
  <c r="S564" i="8" s="1" a="1"/>
  <c r="S564" i="8" s="1"/>
  <c r="P564" i="8"/>
  <c r="R563" i="8"/>
  <c r="Q563" i="8"/>
  <c r="S563" i="8" s="1" a="1"/>
  <c r="S563" i="8" s="1"/>
  <c r="P563" i="8"/>
  <c r="R562" i="8"/>
  <c r="Q562" i="8"/>
  <c r="S562" i="8" s="1" a="1"/>
  <c r="S562" i="8" s="1"/>
  <c r="P562" i="8"/>
  <c r="R561" i="8"/>
  <c r="Q561" i="8"/>
  <c r="S561" i="8" s="1" a="1"/>
  <c r="S561" i="8" s="1"/>
  <c r="P561" i="8"/>
  <c r="R560" i="8"/>
  <c r="Q560" i="8"/>
  <c r="S560" i="8" s="1" a="1"/>
  <c r="S560" i="8" s="1"/>
  <c r="P560" i="8"/>
  <c r="R559" i="8"/>
  <c r="Q559" i="8"/>
  <c r="S559" i="8" s="1" a="1"/>
  <c r="S559" i="8" s="1"/>
  <c r="P559" i="8"/>
  <c r="R558" i="8"/>
  <c r="Q558" i="8"/>
  <c r="S558" i="8" s="1" a="1"/>
  <c r="S558" i="8" s="1"/>
  <c r="P558" i="8"/>
  <c r="R557" i="8"/>
  <c r="Q557" i="8"/>
  <c r="S557" i="8" s="1" a="1"/>
  <c r="S557" i="8" s="1"/>
  <c r="P557" i="8"/>
  <c r="R556" i="8"/>
  <c r="Q556" i="8"/>
  <c r="S556" i="8" s="1" a="1"/>
  <c r="S556" i="8" s="1"/>
  <c r="P556" i="8"/>
  <c r="R555" i="8"/>
  <c r="Q555" i="8"/>
  <c r="S555" i="8" s="1" a="1"/>
  <c r="S555" i="8" s="1"/>
  <c r="P555" i="8"/>
  <c r="R554" i="8"/>
  <c r="Q554" i="8"/>
  <c r="S554" i="8" s="1" a="1"/>
  <c r="S554" i="8" s="1"/>
  <c r="P554" i="8"/>
  <c r="R553" i="8"/>
  <c r="Q553" i="8"/>
  <c r="S553" i="8" s="1" a="1"/>
  <c r="S553" i="8" s="1"/>
  <c r="P553" i="8"/>
  <c r="R552" i="8"/>
  <c r="Q552" i="8"/>
  <c r="S552" i="8" s="1" a="1"/>
  <c r="S552" i="8" s="1"/>
  <c r="P552" i="8"/>
  <c r="R551" i="8"/>
  <c r="Q551" i="8"/>
  <c r="S551" i="8" s="1" a="1"/>
  <c r="S551" i="8" s="1"/>
  <c r="P551" i="8"/>
  <c r="R550" i="8"/>
  <c r="Q550" i="8"/>
  <c r="S550" i="8" s="1" a="1"/>
  <c r="S550" i="8" s="1"/>
  <c r="P550" i="8"/>
  <c r="R549" i="8"/>
  <c r="Q549" i="8"/>
  <c r="S549" i="8" s="1" a="1"/>
  <c r="S549" i="8" s="1"/>
  <c r="P549" i="8"/>
  <c r="R548" i="8"/>
  <c r="Q548" i="8"/>
  <c r="S548" i="8" s="1" a="1"/>
  <c r="S548" i="8" s="1"/>
  <c r="P548" i="8"/>
  <c r="R547" i="8"/>
  <c r="Q547" i="8"/>
  <c r="S547" i="8" s="1" a="1"/>
  <c r="S547" i="8" s="1"/>
  <c r="P547" i="8"/>
  <c r="R546" i="8"/>
  <c r="Q546" i="8"/>
  <c r="S546" i="8" s="1" a="1"/>
  <c r="S546" i="8" s="1"/>
  <c r="P546" i="8"/>
  <c r="R545" i="8"/>
  <c r="Q545" i="8"/>
  <c r="S545" i="8" s="1" a="1"/>
  <c r="S545" i="8" s="1"/>
  <c r="P545" i="8"/>
  <c r="R544" i="8"/>
  <c r="Q544" i="8"/>
  <c r="S544" i="8" s="1" a="1"/>
  <c r="S544" i="8" s="1"/>
  <c r="P544" i="8"/>
  <c r="R543" i="8"/>
  <c r="Q543" i="8"/>
  <c r="S543" i="8" s="1" a="1"/>
  <c r="S543" i="8" s="1"/>
  <c r="P543" i="8"/>
  <c r="R542" i="8"/>
  <c r="Q542" i="8"/>
  <c r="S542" i="8" s="1" a="1"/>
  <c r="S542" i="8" s="1"/>
  <c r="P542" i="8"/>
  <c r="R541" i="8"/>
  <c r="Q541" i="8"/>
  <c r="S541" i="8" s="1" a="1"/>
  <c r="S541" i="8" s="1"/>
  <c r="P541" i="8"/>
  <c r="R540" i="8"/>
  <c r="Q540" i="8"/>
  <c r="S540" i="8" s="1" a="1"/>
  <c r="S540" i="8" s="1"/>
  <c r="P540" i="8"/>
  <c r="R539" i="8"/>
  <c r="Q539" i="8"/>
  <c r="S539" i="8" s="1" a="1"/>
  <c r="S539" i="8" s="1"/>
  <c r="P539" i="8"/>
  <c r="R538" i="8"/>
  <c r="Q538" i="8"/>
  <c r="S538" i="8" s="1" a="1"/>
  <c r="S538" i="8" s="1"/>
  <c r="P538" i="8"/>
  <c r="R537" i="8"/>
  <c r="Q537" i="8"/>
  <c r="S537" i="8" s="1" a="1"/>
  <c r="S537" i="8" s="1"/>
  <c r="P537" i="8"/>
  <c r="R536" i="8"/>
  <c r="Q536" i="8"/>
  <c r="S536" i="8" s="1" a="1"/>
  <c r="S536" i="8" s="1"/>
  <c r="P536" i="8"/>
  <c r="R535" i="8"/>
  <c r="Q535" i="8"/>
  <c r="S535" i="8" s="1" a="1"/>
  <c r="S535" i="8" s="1"/>
  <c r="P535" i="8"/>
  <c r="R534" i="8"/>
  <c r="Q534" i="8"/>
  <c r="S534" i="8" s="1" a="1"/>
  <c r="S534" i="8" s="1"/>
  <c r="P534" i="8"/>
  <c r="R533" i="8"/>
  <c r="Q533" i="8"/>
  <c r="S533" i="8" s="1" a="1"/>
  <c r="S533" i="8" s="1"/>
  <c r="P533" i="8"/>
  <c r="R532" i="8"/>
  <c r="Q532" i="8"/>
  <c r="S532" i="8" s="1" a="1"/>
  <c r="S532" i="8" s="1"/>
  <c r="P532" i="8"/>
  <c r="R531" i="8"/>
  <c r="Q531" i="8"/>
  <c r="S531" i="8" s="1" a="1"/>
  <c r="S531" i="8" s="1"/>
  <c r="P531" i="8"/>
  <c r="R530" i="8"/>
  <c r="Q530" i="8"/>
  <c r="S530" i="8" s="1" a="1"/>
  <c r="S530" i="8" s="1"/>
  <c r="P530" i="8"/>
  <c r="R529" i="8"/>
  <c r="Q529" i="8"/>
  <c r="S529" i="8" s="1" a="1"/>
  <c r="S529" i="8" s="1"/>
  <c r="P529" i="8"/>
  <c r="R528" i="8"/>
  <c r="Q528" i="8"/>
  <c r="S528" i="8" s="1" a="1"/>
  <c r="S528" i="8" s="1"/>
  <c r="P528" i="8"/>
  <c r="R527" i="8"/>
  <c r="Q527" i="8"/>
  <c r="S527" i="8" s="1" a="1"/>
  <c r="S527" i="8" s="1"/>
  <c r="P527" i="8"/>
  <c r="R526" i="8"/>
  <c r="Q526" i="8"/>
  <c r="S526" i="8" s="1" a="1"/>
  <c r="S526" i="8" s="1"/>
  <c r="P526" i="8"/>
  <c r="R525" i="8"/>
  <c r="Q525" i="8"/>
  <c r="S525" i="8" s="1" a="1"/>
  <c r="S525" i="8" s="1"/>
  <c r="P525" i="8"/>
  <c r="R524" i="8"/>
  <c r="Q524" i="8"/>
  <c r="S524" i="8" s="1" a="1"/>
  <c r="S524" i="8" s="1"/>
  <c r="P524" i="8"/>
  <c r="R523" i="8"/>
  <c r="Q523" i="8"/>
  <c r="S523" i="8" s="1" a="1"/>
  <c r="S523" i="8" s="1"/>
  <c r="P523" i="8"/>
  <c r="R522" i="8"/>
  <c r="Q522" i="8"/>
  <c r="S522" i="8" s="1" a="1"/>
  <c r="S522" i="8" s="1"/>
  <c r="P522" i="8"/>
  <c r="R521" i="8"/>
  <c r="Q521" i="8"/>
  <c r="S521" i="8" s="1" a="1"/>
  <c r="S521" i="8" s="1"/>
  <c r="P521" i="8"/>
  <c r="R520" i="8"/>
  <c r="Q520" i="8"/>
  <c r="S520" i="8" s="1" a="1"/>
  <c r="S520" i="8" s="1"/>
  <c r="P520" i="8"/>
  <c r="R519" i="8"/>
  <c r="Q519" i="8"/>
  <c r="S519" i="8" s="1" a="1"/>
  <c r="S519" i="8" s="1"/>
  <c r="P519" i="8"/>
  <c r="R518" i="8"/>
  <c r="Q518" i="8"/>
  <c r="S518" i="8" s="1" a="1"/>
  <c r="S518" i="8" s="1"/>
  <c r="P518" i="8"/>
  <c r="R517" i="8"/>
  <c r="Q517" i="8"/>
  <c r="S517" i="8" s="1" a="1"/>
  <c r="S517" i="8" s="1"/>
  <c r="P517" i="8"/>
  <c r="R516" i="8"/>
  <c r="Q516" i="8"/>
  <c r="S516" i="8" s="1" a="1"/>
  <c r="S516" i="8" s="1"/>
  <c r="P516" i="8"/>
  <c r="R515" i="8"/>
  <c r="Q515" i="8"/>
  <c r="S515" i="8" s="1" a="1"/>
  <c r="S515" i="8" s="1"/>
  <c r="P515" i="8"/>
  <c r="R514" i="8"/>
  <c r="Q514" i="8"/>
  <c r="S514" i="8" s="1" a="1"/>
  <c r="S514" i="8" s="1"/>
  <c r="P514" i="8"/>
  <c r="R513" i="8"/>
  <c r="Q513" i="8"/>
  <c r="S513" i="8" s="1" a="1"/>
  <c r="S513" i="8" s="1"/>
  <c r="P513" i="8"/>
  <c r="R512" i="8"/>
  <c r="Q512" i="8"/>
  <c r="S512" i="8" s="1" a="1"/>
  <c r="S512" i="8" s="1"/>
  <c r="P512" i="8"/>
  <c r="R511" i="8"/>
  <c r="Q511" i="8"/>
  <c r="S511" i="8" s="1" a="1"/>
  <c r="S511" i="8" s="1"/>
  <c r="P511" i="8"/>
  <c r="R510" i="8"/>
  <c r="Q510" i="8"/>
  <c r="S510" i="8" s="1" a="1"/>
  <c r="S510" i="8" s="1"/>
  <c r="P510" i="8"/>
  <c r="R509" i="8"/>
  <c r="Q509" i="8"/>
  <c r="S509" i="8" s="1" a="1"/>
  <c r="S509" i="8" s="1"/>
  <c r="P509" i="8"/>
  <c r="R508" i="8"/>
  <c r="Q508" i="8"/>
  <c r="S508" i="8" s="1" a="1"/>
  <c r="S508" i="8" s="1"/>
  <c r="P508" i="8"/>
  <c r="R507" i="8"/>
  <c r="Q507" i="8"/>
  <c r="S507" i="8" s="1" a="1"/>
  <c r="S507" i="8" s="1"/>
  <c r="P507" i="8"/>
  <c r="R506" i="8"/>
  <c r="Q506" i="8"/>
  <c r="S506" i="8" s="1" a="1"/>
  <c r="S506" i="8" s="1"/>
  <c r="P506" i="8"/>
  <c r="R505" i="8"/>
  <c r="Q505" i="8"/>
  <c r="S505" i="8" s="1" a="1"/>
  <c r="S505" i="8" s="1"/>
  <c r="P505" i="8"/>
  <c r="R504" i="8"/>
  <c r="Q504" i="8"/>
  <c r="S504" i="8" s="1" a="1"/>
  <c r="S504" i="8" s="1"/>
  <c r="P504" i="8"/>
  <c r="R503" i="8"/>
  <c r="Q503" i="8"/>
  <c r="S503" i="8" s="1" a="1"/>
  <c r="S503" i="8" s="1"/>
  <c r="P503" i="8"/>
  <c r="R502" i="8"/>
  <c r="Q502" i="8"/>
  <c r="S502" i="8" s="1" a="1"/>
  <c r="S502" i="8" s="1"/>
  <c r="P502" i="8"/>
  <c r="R501" i="8"/>
  <c r="Q501" i="8"/>
  <c r="S501" i="8" s="1" a="1"/>
  <c r="S501" i="8" s="1"/>
  <c r="P501" i="8"/>
  <c r="R500" i="8"/>
  <c r="Q500" i="8"/>
  <c r="S500" i="8" s="1" a="1"/>
  <c r="S500" i="8" s="1"/>
  <c r="P500" i="8"/>
  <c r="R499" i="8"/>
  <c r="Q499" i="8"/>
  <c r="S499" i="8" s="1" a="1"/>
  <c r="S499" i="8" s="1"/>
  <c r="P499" i="8"/>
  <c r="R498" i="8"/>
  <c r="Q498" i="8"/>
  <c r="S498" i="8" s="1" a="1"/>
  <c r="S498" i="8" s="1"/>
  <c r="P498" i="8"/>
  <c r="R497" i="8"/>
  <c r="Q497" i="8"/>
  <c r="S497" i="8" s="1" a="1"/>
  <c r="S497" i="8" s="1"/>
  <c r="P497" i="8"/>
  <c r="R496" i="8"/>
  <c r="Q496" i="8"/>
  <c r="S496" i="8" s="1" a="1"/>
  <c r="S496" i="8" s="1"/>
  <c r="P496" i="8"/>
  <c r="R495" i="8"/>
  <c r="Q495" i="8"/>
  <c r="S495" i="8" s="1" a="1"/>
  <c r="S495" i="8" s="1"/>
  <c r="P495" i="8"/>
  <c r="R494" i="8"/>
  <c r="Q494" i="8"/>
  <c r="S494" i="8" s="1" a="1"/>
  <c r="S494" i="8" s="1"/>
  <c r="P494" i="8"/>
  <c r="R493" i="8"/>
  <c r="Q493" i="8"/>
  <c r="S493" i="8" s="1" a="1"/>
  <c r="S493" i="8" s="1"/>
  <c r="P493" i="8"/>
  <c r="R492" i="8"/>
  <c r="Q492" i="8"/>
  <c r="S492" i="8" s="1" a="1"/>
  <c r="S492" i="8" s="1"/>
  <c r="P492" i="8"/>
  <c r="R491" i="8"/>
  <c r="Q491" i="8"/>
  <c r="S491" i="8" s="1" a="1"/>
  <c r="S491" i="8" s="1"/>
  <c r="P491" i="8"/>
  <c r="R490" i="8"/>
  <c r="Q490" i="8"/>
  <c r="S490" i="8" s="1" a="1"/>
  <c r="S490" i="8" s="1"/>
  <c r="P490" i="8"/>
  <c r="R489" i="8"/>
  <c r="Q489" i="8"/>
  <c r="S489" i="8" s="1" a="1"/>
  <c r="S489" i="8" s="1"/>
  <c r="P489" i="8"/>
  <c r="R488" i="8"/>
  <c r="Q488" i="8"/>
  <c r="S488" i="8" s="1" a="1"/>
  <c r="S488" i="8" s="1"/>
  <c r="P488" i="8"/>
  <c r="R487" i="8"/>
  <c r="Q487" i="8"/>
  <c r="S487" i="8" s="1" a="1"/>
  <c r="S487" i="8" s="1"/>
  <c r="P487" i="8"/>
  <c r="R486" i="8"/>
  <c r="Q486" i="8"/>
  <c r="S486" i="8" s="1" a="1"/>
  <c r="S486" i="8" s="1"/>
  <c r="P486" i="8"/>
  <c r="R485" i="8"/>
  <c r="Q485" i="8"/>
  <c r="S485" i="8" s="1" a="1"/>
  <c r="S485" i="8" s="1"/>
  <c r="P485" i="8"/>
  <c r="R484" i="8"/>
  <c r="Q484" i="8"/>
  <c r="S484" i="8" s="1" a="1"/>
  <c r="S484" i="8" s="1"/>
  <c r="P484" i="8"/>
  <c r="R483" i="8"/>
  <c r="Q483" i="8"/>
  <c r="S483" i="8" s="1" a="1"/>
  <c r="S483" i="8" s="1"/>
  <c r="P483" i="8"/>
  <c r="R482" i="8"/>
  <c r="Q482" i="8"/>
  <c r="S482" i="8" s="1" a="1"/>
  <c r="S482" i="8" s="1"/>
  <c r="P482" i="8"/>
  <c r="R481" i="8"/>
  <c r="Q481" i="8"/>
  <c r="S481" i="8" s="1" a="1"/>
  <c r="S481" i="8" s="1"/>
  <c r="P481" i="8"/>
  <c r="R480" i="8"/>
  <c r="Q480" i="8"/>
  <c r="S480" i="8" s="1" a="1"/>
  <c r="S480" i="8" s="1"/>
  <c r="P480" i="8"/>
  <c r="R479" i="8"/>
  <c r="Q479" i="8"/>
  <c r="S479" i="8" s="1" a="1"/>
  <c r="S479" i="8" s="1"/>
  <c r="P479" i="8"/>
  <c r="R478" i="8"/>
  <c r="Q478" i="8"/>
  <c r="S478" i="8" s="1" a="1"/>
  <c r="S478" i="8" s="1"/>
  <c r="P478" i="8"/>
  <c r="R477" i="8"/>
  <c r="Q477" i="8"/>
  <c r="S477" i="8" s="1" a="1"/>
  <c r="S477" i="8" s="1"/>
  <c r="P477" i="8"/>
  <c r="R476" i="8"/>
  <c r="Q476" i="8"/>
  <c r="S476" i="8" s="1" a="1"/>
  <c r="S476" i="8" s="1"/>
  <c r="P476" i="8"/>
  <c r="R475" i="8"/>
  <c r="Q475" i="8"/>
  <c r="S475" i="8" s="1" a="1"/>
  <c r="S475" i="8" s="1"/>
  <c r="P475" i="8"/>
  <c r="R474" i="8"/>
  <c r="Q474" i="8"/>
  <c r="S474" i="8" s="1" a="1"/>
  <c r="S474" i="8" s="1"/>
  <c r="P474" i="8"/>
  <c r="R473" i="8"/>
  <c r="Q473" i="8"/>
  <c r="S473" i="8" s="1" a="1"/>
  <c r="S473" i="8" s="1"/>
  <c r="P473" i="8"/>
  <c r="R472" i="8"/>
  <c r="Q472" i="8"/>
  <c r="S472" i="8" s="1" a="1"/>
  <c r="S472" i="8" s="1"/>
  <c r="P472" i="8"/>
  <c r="R471" i="8"/>
  <c r="Q471" i="8"/>
  <c r="S471" i="8" s="1" a="1"/>
  <c r="S471" i="8" s="1"/>
  <c r="P471" i="8"/>
  <c r="R470" i="8"/>
  <c r="Q470" i="8"/>
  <c r="S470" i="8" s="1" a="1"/>
  <c r="S470" i="8" s="1"/>
  <c r="P470" i="8"/>
  <c r="R469" i="8"/>
  <c r="Q469" i="8"/>
  <c r="S469" i="8" s="1" a="1"/>
  <c r="S469" i="8" s="1"/>
  <c r="P469" i="8"/>
  <c r="R468" i="8"/>
  <c r="Q468" i="8"/>
  <c r="S468" i="8" s="1" a="1"/>
  <c r="S468" i="8" s="1"/>
  <c r="P468" i="8"/>
  <c r="R467" i="8"/>
  <c r="Q467" i="8"/>
  <c r="S467" i="8" s="1" a="1"/>
  <c r="S467" i="8" s="1"/>
  <c r="P467" i="8"/>
  <c r="R466" i="8"/>
  <c r="Q466" i="8"/>
  <c r="S466" i="8" s="1" a="1"/>
  <c r="S466" i="8" s="1"/>
  <c r="P466" i="8"/>
  <c r="R465" i="8"/>
  <c r="Q465" i="8"/>
  <c r="S465" i="8" s="1" a="1"/>
  <c r="S465" i="8" s="1"/>
  <c r="P465" i="8"/>
  <c r="R464" i="8"/>
  <c r="Q464" i="8"/>
  <c r="S464" i="8" s="1" a="1"/>
  <c r="S464" i="8" s="1"/>
  <c r="P464" i="8"/>
  <c r="R463" i="8"/>
  <c r="Q463" i="8"/>
  <c r="S463" i="8" s="1" a="1"/>
  <c r="S463" i="8" s="1"/>
  <c r="P463" i="8"/>
  <c r="R462" i="8"/>
  <c r="Q462" i="8"/>
  <c r="S462" i="8" s="1" a="1"/>
  <c r="S462" i="8" s="1"/>
  <c r="P462" i="8"/>
  <c r="R461" i="8"/>
  <c r="Q461" i="8"/>
  <c r="S461" i="8" s="1" a="1"/>
  <c r="S461" i="8" s="1"/>
  <c r="P461" i="8"/>
  <c r="R460" i="8"/>
  <c r="Q460" i="8"/>
  <c r="S460" i="8" s="1" a="1"/>
  <c r="S460" i="8" s="1"/>
  <c r="P460" i="8"/>
  <c r="R459" i="8"/>
  <c r="Q459" i="8"/>
  <c r="S459" i="8" s="1" a="1"/>
  <c r="S459" i="8" s="1"/>
  <c r="P459" i="8"/>
  <c r="R458" i="8"/>
  <c r="Q458" i="8"/>
  <c r="S458" i="8" s="1" a="1"/>
  <c r="S458" i="8" s="1"/>
  <c r="P458" i="8"/>
  <c r="R457" i="8"/>
  <c r="Q457" i="8"/>
  <c r="S457" i="8" s="1" a="1"/>
  <c r="S457" i="8" s="1"/>
  <c r="P457" i="8"/>
  <c r="R456" i="8"/>
  <c r="Q456" i="8"/>
  <c r="S456" i="8" s="1" a="1"/>
  <c r="S456" i="8" s="1"/>
  <c r="P456" i="8"/>
  <c r="R455" i="8"/>
  <c r="Q455" i="8"/>
  <c r="S455" i="8" s="1" a="1"/>
  <c r="S455" i="8" s="1"/>
  <c r="P455" i="8"/>
  <c r="R454" i="8"/>
  <c r="Q454" i="8"/>
  <c r="S454" i="8" s="1" a="1"/>
  <c r="S454" i="8" s="1"/>
  <c r="P454" i="8"/>
  <c r="R453" i="8"/>
  <c r="Q453" i="8"/>
  <c r="S453" i="8" s="1" a="1"/>
  <c r="S453" i="8" s="1"/>
  <c r="P453" i="8"/>
  <c r="R452" i="8"/>
  <c r="Q452" i="8"/>
  <c r="S452" i="8" s="1" a="1"/>
  <c r="S452" i="8" s="1"/>
  <c r="P452" i="8"/>
  <c r="R451" i="8"/>
  <c r="Q451" i="8"/>
  <c r="S451" i="8" s="1" a="1"/>
  <c r="S451" i="8" s="1"/>
  <c r="P451" i="8"/>
  <c r="R450" i="8"/>
  <c r="Q450" i="8"/>
  <c r="S450" i="8" s="1" a="1"/>
  <c r="S450" i="8" s="1"/>
  <c r="P450" i="8"/>
  <c r="R449" i="8"/>
  <c r="Q449" i="8"/>
  <c r="S449" i="8" s="1" a="1"/>
  <c r="S449" i="8" s="1"/>
  <c r="P449" i="8"/>
  <c r="R448" i="8"/>
  <c r="Q448" i="8"/>
  <c r="S448" i="8" s="1" a="1"/>
  <c r="S448" i="8" s="1"/>
  <c r="P448" i="8"/>
  <c r="R447" i="8"/>
  <c r="Q447" i="8"/>
  <c r="S447" i="8" s="1" a="1"/>
  <c r="S447" i="8" s="1"/>
  <c r="P447" i="8"/>
  <c r="R446" i="8"/>
  <c r="Q446" i="8"/>
  <c r="S446" i="8" s="1" a="1"/>
  <c r="S446" i="8" s="1"/>
  <c r="P446" i="8"/>
  <c r="R445" i="8"/>
  <c r="Q445" i="8"/>
  <c r="S445" i="8" s="1" a="1"/>
  <c r="S445" i="8" s="1"/>
  <c r="P445" i="8"/>
  <c r="R444" i="8"/>
  <c r="Q444" i="8"/>
  <c r="S444" i="8" s="1" a="1"/>
  <c r="S444" i="8" s="1"/>
  <c r="P444" i="8"/>
  <c r="R443" i="8"/>
  <c r="Q443" i="8"/>
  <c r="S443" i="8" s="1" a="1"/>
  <c r="S443" i="8" s="1"/>
  <c r="P443" i="8"/>
  <c r="R442" i="8"/>
  <c r="Q442" i="8"/>
  <c r="S442" i="8" s="1" a="1"/>
  <c r="S442" i="8" s="1"/>
  <c r="P442" i="8"/>
  <c r="R441" i="8"/>
  <c r="Q441" i="8"/>
  <c r="S441" i="8" s="1" a="1"/>
  <c r="S441" i="8" s="1"/>
  <c r="P441" i="8"/>
  <c r="R440" i="8"/>
  <c r="Q440" i="8"/>
  <c r="S440" i="8" s="1" a="1"/>
  <c r="S440" i="8" s="1"/>
  <c r="P440" i="8"/>
  <c r="R439" i="8"/>
  <c r="Q439" i="8"/>
  <c r="S439" i="8" s="1" a="1"/>
  <c r="S439" i="8" s="1"/>
  <c r="P439" i="8"/>
  <c r="R438" i="8"/>
  <c r="Q438" i="8"/>
  <c r="S438" i="8" s="1" a="1"/>
  <c r="S438" i="8" s="1"/>
  <c r="P438" i="8"/>
  <c r="R437" i="8"/>
  <c r="Q437" i="8"/>
  <c r="S437" i="8" s="1" a="1"/>
  <c r="S437" i="8" s="1"/>
  <c r="P437" i="8"/>
  <c r="R436" i="8"/>
  <c r="Q436" i="8"/>
  <c r="S436" i="8" s="1" a="1"/>
  <c r="S436" i="8" s="1"/>
  <c r="P436" i="8"/>
  <c r="R435" i="8"/>
  <c r="Q435" i="8"/>
  <c r="S435" i="8" s="1" a="1"/>
  <c r="S435" i="8" s="1"/>
  <c r="P435" i="8"/>
  <c r="R434" i="8"/>
  <c r="Q434" i="8"/>
  <c r="S434" i="8" s="1" a="1"/>
  <c r="S434" i="8" s="1"/>
  <c r="P434" i="8"/>
  <c r="R433" i="8"/>
  <c r="Q433" i="8"/>
  <c r="S433" i="8" s="1" a="1"/>
  <c r="S433" i="8" s="1"/>
  <c r="P433" i="8"/>
  <c r="R432" i="8"/>
  <c r="Q432" i="8"/>
  <c r="S432" i="8" s="1" a="1"/>
  <c r="S432" i="8" s="1"/>
  <c r="P432" i="8"/>
  <c r="R431" i="8"/>
  <c r="Q431" i="8"/>
  <c r="S431" i="8" s="1" a="1"/>
  <c r="S431" i="8" s="1"/>
  <c r="P431" i="8"/>
  <c r="R430" i="8"/>
  <c r="Q430" i="8"/>
  <c r="S430" i="8" s="1" a="1"/>
  <c r="S430" i="8" s="1"/>
  <c r="P430" i="8"/>
  <c r="R429" i="8"/>
  <c r="Q429" i="8"/>
  <c r="S429" i="8" s="1" a="1"/>
  <c r="S429" i="8" s="1"/>
  <c r="P429" i="8"/>
  <c r="R428" i="8"/>
  <c r="Q428" i="8"/>
  <c r="S428" i="8" s="1" a="1"/>
  <c r="S428" i="8" s="1"/>
  <c r="P428" i="8"/>
  <c r="R427" i="8"/>
  <c r="Q427" i="8"/>
  <c r="S427" i="8" s="1" a="1"/>
  <c r="S427" i="8" s="1"/>
  <c r="P427" i="8"/>
  <c r="R426" i="8"/>
  <c r="Q426" i="8"/>
  <c r="S426" i="8" s="1" a="1"/>
  <c r="S426" i="8" s="1"/>
  <c r="P426" i="8"/>
  <c r="R425" i="8"/>
  <c r="Q425" i="8"/>
  <c r="S425" i="8" s="1" a="1"/>
  <c r="S425" i="8" s="1"/>
  <c r="P425" i="8"/>
  <c r="R424" i="8"/>
  <c r="Q424" i="8"/>
  <c r="S424" i="8" s="1" a="1"/>
  <c r="S424" i="8" s="1"/>
  <c r="P424" i="8"/>
  <c r="R423" i="8"/>
  <c r="Q423" i="8"/>
  <c r="S423" i="8" s="1" a="1"/>
  <c r="S423" i="8" s="1"/>
  <c r="P423" i="8"/>
  <c r="R422" i="8"/>
  <c r="Q422" i="8"/>
  <c r="S422" i="8" s="1" a="1"/>
  <c r="S422" i="8" s="1"/>
  <c r="P422" i="8"/>
  <c r="R421" i="8"/>
  <c r="Q421" i="8"/>
  <c r="S421" i="8" s="1" a="1"/>
  <c r="S421" i="8" s="1"/>
  <c r="P421" i="8"/>
  <c r="R420" i="8"/>
  <c r="Q420" i="8"/>
  <c r="S420" i="8" s="1" a="1"/>
  <c r="S420" i="8" s="1"/>
  <c r="P420" i="8"/>
  <c r="R419" i="8"/>
  <c r="Q419" i="8"/>
  <c r="S419" i="8" s="1" a="1"/>
  <c r="S419" i="8" s="1"/>
  <c r="P419" i="8"/>
  <c r="R418" i="8"/>
  <c r="Q418" i="8"/>
  <c r="S418" i="8" s="1" a="1"/>
  <c r="S418" i="8" s="1"/>
  <c r="P418" i="8"/>
  <c r="R417" i="8"/>
  <c r="Q417" i="8"/>
  <c r="S417" i="8" s="1" a="1"/>
  <c r="S417" i="8" s="1"/>
  <c r="P417" i="8"/>
  <c r="R416" i="8"/>
  <c r="Q416" i="8"/>
  <c r="S416" i="8" s="1" a="1"/>
  <c r="S416" i="8" s="1"/>
  <c r="P416" i="8"/>
  <c r="R415" i="8"/>
  <c r="Q415" i="8"/>
  <c r="S415" i="8" s="1" a="1"/>
  <c r="S415" i="8" s="1"/>
  <c r="P415" i="8"/>
  <c r="R414" i="8"/>
  <c r="Q414" i="8"/>
  <c r="S414" i="8" s="1" a="1"/>
  <c r="S414" i="8" s="1"/>
  <c r="P414" i="8"/>
  <c r="R413" i="8"/>
  <c r="Q413" i="8"/>
  <c r="S413" i="8" s="1" a="1"/>
  <c r="S413" i="8" s="1"/>
  <c r="P413" i="8"/>
  <c r="R412" i="8"/>
  <c r="Q412" i="8"/>
  <c r="S412" i="8" s="1" a="1"/>
  <c r="S412" i="8" s="1"/>
  <c r="P412" i="8"/>
  <c r="R411" i="8"/>
  <c r="Q411" i="8"/>
  <c r="S411" i="8" s="1" a="1"/>
  <c r="S411" i="8" s="1"/>
  <c r="P411" i="8"/>
  <c r="R410" i="8"/>
  <c r="Q410" i="8"/>
  <c r="S410" i="8" s="1" a="1"/>
  <c r="S410" i="8" s="1"/>
  <c r="P410" i="8"/>
  <c r="R409" i="8"/>
  <c r="Q409" i="8"/>
  <c r="S409" i="8" s="1" a="1"/>
  <c r="S409" i="8" s="1"/>
  <c r="P409" i="8"/>
  <c r="R408" i="8"/>
  <c r="Q408" i="8"/>
  <c r="S408" i="8" s="1" a="1"/>
  <c r="S408" i="8" s="1"/>
  <c r="P408" i="8"/>
  <c r="R407" i="8"/>
  <c r="Q407" i="8"/>
  <c r="S407" i="8" s="1" a="1"/>
  <c r="S407" i="8" s="1"/>
  <c r="P407" i="8"/>
  <c r="R406" i="8"/>
  <c r="Q406" i="8"/>
  <c r="S406" i="8" s="1" a="1"/>
  <c r="S406" i="8" s="1"/>
  <c r="P406" i="8"/>
  <c r="R405" i="8"/>
  <c r="Q405" i="8"/>
  <c r="S405" i="8" s="1" a="1"/>
  <c r="S405" i="8" s="1"/>
  <c r="P405" i="8"/>
  <c r="R404" i="8"/>
  <c r="Q404" i="8"/>
  <c r="S404" i="8" s="1" a="1"/>
  <c r="S404" i="8" s="1"/>
  <c r="P404" i="8"/>
  <c r="R403" i="8"/>
  <c r="Q403" i="8"/>
  <c r="S403" i="8" s="1" a="1"/>
  <c r="S403" i="8" s="1"/>
  <c r="P403" i="8"/>
  <c r="R402" i="8"/>
  <c r="Q402" i="8"/>
  <c r="S402" i="8" s="1" a="1"/>
  <c r="S402" i="8" s="1"/>
  <c r="P402" i="8"/>
  <c r="R401" i="8"/>
  <c r="Q401" i="8"/>
  <c r="S401" i="8" s="1" a="1"/>
  <c r="S401" i="8" s="1"/>
  <c r="P401" i="8"/>
  <c r="R400" i="8"/>
  <c r="Q400" i="8"/>
  <c r="S400" i="8" s="1" a="1"/>
  <c r="S400" i="8" s="1"/>
  <c r="P400" i="8"/>
  <c r="R399" i="8"/>
  <c r="Q399" i="8"/>
  <c r="S399" i="8" s="1" a="1"/>
  <c r="S399" i="8" s="1"/>
  <c r="P399" i="8"/>
  <c r="R398" i="8"/>
  <c r="Q398" i="8"/>
  <c r="S398" i="8" s="1" a="1"/>
  <c r="S398" i="8" s="1"/>
  <c r="P398" i="8"/>
  <c r="R397" i="8"/>
  <c r="Q397" i="8"/>
  <c r="S397" i="8" s="1" a="1"/>
  <c r="S397" i="8" s="1"/>
  <c r="P397" i="8"/>
  <c r="R396" i="8"/>
  <c r="Q396" i="8"/>
  <c r="S396" i="8" s="1" a="1"/>
  <c r="S396" i="8" s="1"/>
  <c r="P396" i="8"/>
  <c r="R395" i="8"/>
  <c r="Q395" i="8"/>
  <c r="S395" i="8" s="1" a="1"/>
  <c r="S395" i="8" s="1"/>
  <c r="P395" i="8"/>
  <c r="R394" i="8"/>
  <c r="Q394" i="8"/>
  <c r="S394" i="8" s="1" a="1"/>
  <c r="S394" i="8" s="1"/>
  <c r="P394" i="8"/>
  <c r="R393" i="8"/>
  <c r="Q393" i="8"/>
  <c r="S393" i="8" s="1" a="1"/>
  <c r="S393" i="8" s="1"/>
  <c r="P393" i="8"/>
  <c r="R392" i="8"/>
  <c r="Q392" i="8"/>
  <c r="S392" i="8" s="1" a="1"/>
  <c r="S392" i="8" s="1"/>
  <c r="P392" i="8"/>
  <c r="R391" i="8"/>
  <c r="Q391" i="8"/>
  <c r="S391" i="8" s="1" a="1"/>
  <c r="S391" i="8" s="1"/>
  <c r="P391" i="8"/>
  <c r="R390" i="8"/>
  <c r="Q390" i="8"/>
  <c r="S390" i="8" s="1" a="1"/>
  <c r="S390" i="8" s="1"/>
  <c r="P390" i="8"/>
  <c r="R389" i="8"/>
  <c r="Q389" i="8"/>
  <c r="S389" i="8" s="1" a="1"/>
  <c r="S389" i="8" s="1"/>
  <c r="P389" i="8"/>
  <c r="R388" i="8"/>
  <c r="Q388" i="8"/>
  <c r="S388" i="8" s="1" a="1"/>
  <c r="S388" i="8" s="1"/>
  <c r="P388" i="8"/>
  <c r="R387" i="8"/>
  <c r="Q387" i="8"/>
  <c r="S387" i="8" s="1" a="1"/>
  <c r="S387" i="8" s="1"/>
  <c r="P387" i="8"/>
  <c r="R386" i="8"/>
  <c r="Q386" i="8"/>
  <c r="S386" i="8" s="1" a="1"/>
  <c r="S386" i="8" s="1"/>
  <c r="P386" i="8"/>
  <c r="R385" i="8"/>
  <c r="Q385" i="8"/>
  <c r="S385" i="8" s="1" a="1"/>
  <c r="S385" i="8" s="1"/>
  <c r="P385" i="8"/>
  <c r="R384" i="8"/>
  <c r="Q384" i="8"/>
  <c r="S384" i="8" s="1" a="1"/>
  <c r="S384" i="8" s="1"/>
  <c r="P384" i="8"/>
  <c r="R383" i="8"/>
  <c r="Q383" i="8"/>
  <c r="S383" i="8" s="1" a="1"/>
  <c r="S383" i="8" s="1"/>
  <c r="P383" i="8"/>
  <c r="R382" i="8"/>
  <c r="Q382" i="8"/>
  <c r="S382" i="8" s="1" a="1"/>
  <c r="S382" i="8" s="1"/>
  <c r="P382" i="8"/>
  <c r="R381" i="8"/>
  <c r="Q381" i="8"/>
  <c r="S381" i="8" s="1" a="1"/>
  <c r="S381" i="8" s="1"/>
  <c r="P381" i="8"/>
  <c r="R380" i="8"/>
  <c r="Q380" i="8"/>
  <c r="S380" i="8" s="1" a="1"/>
  <c r="S380" i="8" s="1"/>
  <c r="P380" i="8"/>
  <c r="R379" i="8"/>
  <c r="Q379" i="8"/>
  <c r="S379" i="8" s="1" a="1"/>
  <c r="S379" i="8" s="1"/>
  <c r="P379" i="8"/>
  <c r="R378" i="8"/>
  <c r="Q378" i="8"/>
  <c r="S378" i="8" s="1" a="1"/>
  <c r="S378" i="8" s="1"/>
  <c r="P378" i="8"/>
  <c r="R377" i="8"/>
  <c r="Q377" i="8"/>
  <c r="S377" i="8" s="1" a="1"/>
  <c r="S377" i="8" s="1"/>
  <c r="P377" i="8"/>
  <c r="R376" i="8"/>
  <c r="Q376" i="8"/>
  <c r="S376" i="8" s="1" a="1"/>
  <c r="S376" i="8" s="1"/>
  <c r="P376" i="8"/>
  <c r="R375" i="8"/>
  <c r="Q375" i="8"/>
  <c r="S375" i="8" s="1" a="1"/>
  <c r="S375" i="8" s="1"/>
  <c r="P375" i="8"/>
  <c r="R374" i="8"/>
  <c r="Q374" i="8"/>
  <c r="S374" i="8" s="1" a="1"/>
  <c r="S374" i="8" s="1"/>
  <c r="P374" i="8"/>
  <c r="R373" i="8"/>
  <c r="Q373" i="8"/>
  <c r="S373" i="8" s="1" a="1"/>
  <c r="S373" i="8" s="1"/>
  <c r="P373" i="8"/>
  <c r="R372" i="8"/>
  <c r="Q372" i="8"/>
  <c r="S372" i="8" s="1" a="1"/>
  <c r="S372" i="8" s="1"/>
  <c r="P372" i="8"/>
  <c r="R371" i="8"/>
  <c r="Q371" i="8"/>
  <c r="S371" i="8" s="1" a="1"/>
  <c r="S371" i="8" s="1"/>
  <c r="P371" i="8"/>
  <c r="R370" i="8"/>
  <c r="Q370" i="8"/>
  <c r="S370" i="8" s="1" a="1"/>
  <c r="S370" i="8" s="1"/>
  <c r="P370" i="8"/>
  <c r="R369" i="8"/>
  <c r="Q369" i="8"/>
  <c r="S369" i="8" s="1" a="1"/>
  <c r="S369" i="8" s="1"/>
  <c r="P369" i="8"/>
  <c r="R368" i="8"/>
  <c r="Q368" i="8"/>
  <c r="S368" i="8" s="1" a="1"/>
  <c r="S368" i="8" s="1"/>
  <c r="P368" i="8"/>
  <c r="R367" i="8"/>
  <c r="Q367" i="8"/>
  <c r="S367" i="8" s="1" a="1"/>
  <c r="S367" i="8" s="1"/>
  <c r="P367" i="8"/>
  <c r="R366" i="8"/>
  <c r="Q366" i="8"/>
  <c r="S366" i="8" s="1" a="1"/>
  <c r="S366" i="8" s="1"/>
  <c r="P366" i="8"/>
  <c r="R365" i="8"/>
  <c r="Q365" i="8"/>
  <c r="S365" i="8" s="1" a="1"/>
  <c r="S365" i="8" s="1"/>
  <c r="P365" i="8"/>
  <c r="R364" i="8"/>
  <c r="Q364" i="8"/>
  <c r="S364" i="8" s="1" a="1"/>
  <c r="S364" i="8" s="1"/>
  <c r="P364" i="8"/>
  <c r="R363" i="8"/>
  <c r="Q363" i="8"/>
  <c r="S363" i="8" s="1" a="1"/>
  <c r="S363" i="8" s="1"/>
  <c r="P363" i="8"/>
  <c r="R362" i="8"/>
  <c r="Q362" i="8"/>
  <c r="S362" i="8" s="1" a="1"/>
  <c r="S362" i="8" s="1"/>
  <c r="P362" i="8"/>
  <c r="R361" i="8"/>
  <c r="Q361" i="8"/>
  <c r="S361" i="8" s="1" a="1"/>
  <c r="S361" i="8" s="1"/>
  <c r="P361" i="8"/>
  <c r="R360" i="8"/>
  <c r="Q360" i="8"/>
  <c r="S360" i="8" s="1" a="1"/>
  <c r="S360" i="8" s="1"/>
  <c r="P360" i="8"/>
  <c r="R359" i="8"/>
  <c r="Q359" i="8"/>
  <c r="S359" i="8" s="1" a="1"/>
  <c r="S359" i="8" s="1"/>
  <c r="P359" i="8"/>
  <c r="R358" i="8"/>
  <c r="Q358" i="8"/>
  <c r="S358" i="8" s="1" a="1"/>
  <c r="S358" i="8" s="1"/>
  <c r="P358" i="8"/>
  <c r="R357" i="8"/>
  <c r="Q357" i="8"/>
  <c r="S357" i="8" s="1" a="1"/>
  <c r="S357" i="8" s="1"/>
  <c r="P357" i="8"/>
  <c r="R356" i="8"/>
  <c r="Q356" i="8"/>
  <c r="S356" i="8" s="1" a="1"/>
  <c r="S356" i="8" s="1"/>
  <c r="P356" i="8"/>
  <c r="R355" i="8"/>
  <c r="Q355" i="8"/>
  <c r="S355" i="8" s="1" a="1"/>
  <c r="S355" i="8" s="1"/>
  <c r="P355" i="8"/>
  <c r="R354" i="8"/>
  <c r="Q354" i="8"/>
  <c r="S354" i="8" s="1" a="1"/>
  <c r="S354" i="8" s="1"/>
  <c r="P354" i="8"/>
  <c r="R353" i="8"/>
  <c r="Q353" i="8"/>
  <c r="S353" i="8" s="1" a="1"/>
  <c r="S353" i="8" s="1"/>
  <c r="P353" i="8"/>
  <c r="R352" i="8"/>
  <c r="Q352" i="8"/>
  <c r="S352" i="8" s="1" a="1"/>
  <c r="S352" i="8" s="1"/>
  <c r="P352" i="8"/>
  <c r="R351" i="8"/>
  <c r="Q351" i="8"/>
  <c r="S351" i="8" s="1" a="1"/>
  <c r="S351" i="8" s="1"/>
  <c r="P351" i="8"/>
  <c r="R350" i="8"/>
  <c r="Q350" i="8"/>
  <c r="S350" i="8" s="1" a="1"/>
  <c r="S350" i="8" s="1"/>
  <c r="P350" i="8"/>
  <c r="R349" i="8"/>
  <c r="Q349" i="8"/>
  <c r="S349" i="8" s="1" a="1"/>
  <c r="S349" i="8" s="1"/>
  <c r="P349" i="8"/>
  <c r="R348" i="8"/>
  <c r="Q348" i="8"/>
  <c r="S348" i="8" s="1" a="1"/>
  <c r="S348" i="8" s="1"/>
  <c r="P348" i="8"/>
  <c r="R347" i="8"/>
  <c r="Q347" i="8"/>
  <c r="S347" i="8" s="1" a="1"/>
  <c r="S347" i="8" s="1"/>
  <c r="P347" i="8"/>
  <c r="R346" i="8"/>
  <c r="Q346" i="8"/>
  <c r="S346" i="8" s="1" a="1"/>
  <c r="S346" i="8" s="1"/>
  <c r="P346" i="8"/>
  <c r="R345" i="8"/>
  <c r="Q345" i="8"/>
  <c r="S345" i="8" s="1" a="1"/>
  <c r="S345" i="8" s="1"/>
  <c r="P345" i="8"/>
  <c r="R344" i="8"/>
  <c r="Q344" i="8"/>
  <c r="S344" i="8" s="1" a="1"/>
  <c r="S344" i="8" s="1"/>
  <c r="P344" i="8"/>
  <c r="R343" i="8"/>
  <c r="Q343" i="8"/>
  <c r="S343" i="8" s="1" a="1"/>
  <c r="S343" i="8" s="1"/>
  <c r="P343" i="8"/>
  <c r="R342" i="8"/>
  <c r="Q342" i="8"/>
  <c r="S342" i="8" s="1" a="1"/>
  <c r="S342" i="8" s="1"/>
  <c r="P342" i="8"/>
  <c r="R341" i="8"/>
  <c r="Q341" i="8"/>
  <c r="S341" i="8" s="1" a="1"/>
  <c r="S341" i="8" s="1"/>
  <c r="P341" i="8"/>
  <c r="R340" i="8"/>
  <c r="Q340" i="8"/>
  <c r="S340" i="8" s="1" a="1"/>
  <c r="S340" i="8" s="1"/>
  <c r="P340" i="8"/>
  <c r="R339" i="8"/>
  <c r="Q339" i="8"/>
  <c r="S339" i="8" s="1" a="1"/>
  <c r="S339" i="8" s="1"/>
  <c r="P339" i="8"/>
  <c r="R338" i="8"/>
  <c r="Q338" i="8"/>
  <c r="S338" i="8" s="1" a="1"/>
  <c r="S338" i="8" s="1"/>
  <c r="P338" i="8"/>
  <c r="R337" i="8"/>
  <c r="Q337" i="8"/>
  <c r="S337" i="8" s="1" a="1"/>
  <c r="S337" i="8" s="1"/>
  <c r="P337" i="8"/>
  <c r="R336" i="8"/>
  <c r="Q336" i="8"/>
  <c r="S336" i="8" s="1" a="1"/>
  <c r="S336" i="8" s="1"/>
  <c r="P336" i="8"/>
  <c r="R335" i="8"/>
  <c r="Q335" i="8"/>
  <c r="S335" i="8" s="1" a="1"/>
  <c r="S335" i="8" s="1"/>
  <c r="P335" i="8"/>
  <c r="R334" i="8"/>
  <c r="Q334" i="8"/>
  <c r="S334" i="8" s="1" a="1"/>
  <c r="S334" i="8" s="1"/>
  <c r="P334" i="8"/>
  <c r="R333" i="8"/>
  <c r="Q333" i="8"/>
  <c r="S333" i="8" s="1" a="1"/>
  <c r="S333" i="8" s="1"/>
  <c r="P333" i="8"/>
  <c r="R332" i="8"/>
  <c r="Q332" i="8"/>
  <c r="S332" i="8" s="1" a="1"/>
  <c r="S332" i="8" s="1"/>
  <c r="P332" i="8"/>
  <c r="R331" i="8"/>
  <c r="Q331" i="8"/>
  <c r="S331" i="8" s="1" a="1"/>
  <c r="S331" i="8" s="1"/>
  <c r="P331" i="8"/>
  <c r="R330" i="8"/>
  <c r="Q330" i="8"/>
  <c r="S330" i="8" s="1" a="1"/>
  <c r="S330" i="8" s="1"/>
  <c r="P330" i="8"/>
  <c r="R329" i="8"/>
  <c r="Q329" i="8"/>
  <c r="S329" i="8" s="1" a="1"/>
  <c r="S329" i="8" s="1"/>
  <c r="P329" i="8"/>
  <c r="R328" i="8"/>
  <c r="Q328" i="8"/>
  <c r="S328" i="8" s="1" a="1"/>
  <c r="S328" i="8" s="1"/>
  <c r="P328" i="8"/>
  <c r="R327" i="8"/>
  <c r="Q327" i="8"/>
  <c r="S327" i="8" s="1" a="1"/>
  <c r="S327" i="8" s="1"/>
  <c r="P327" i="8"/>
  <c r="R326" i="8"/>
  <c r="Q326" i="8"/>
  <c r="S326" i="8" s="1" a="1"/>
  <c r="S326" i="8" s="1"/>
  <c r="P326" i="8"/>
  <c r="R325" i="8"/>
  <c r="Q325" i="8"/>
  <c r="S325" i="8" s="1" a="1"/>
  <c r="S325" i="8" s="1"/>
  <c r="P325" i="8"/>
  <c r="R324" i="8"/>
  <c r="Q324" i="8"/>
  <c r="S324" i="8" s="1" a="1"/>
  <c r="S324" i="8" s="1"/>
  <c r="P324" i="8"/>
  <c r="R323" i="8"/>
  <c r="Q323" i="8"/>
  <c r="S323" i="8" s="1" a="1"/>
  <c r="S323" i="8" s="1"/>
  <c r="P323" i="8"/>
  <c r="R322" i="8"/>
  <c r="Q322" i="8"/>
  <c r="S322" i="8" s="1" a="1"/>
  <c r="S322" i="8" s="1"/>
  <c r="P322" i="8"/>
  <c r="R321" i="8"/>
  <c r="Q321" i="8"/>
  <c r="S321" i="8" s="1" a="1"/>
  <c r="S321" i="8" s="1"/>
  <c r="P321" i="8"/>
  <c r="R320" i="8"/>
  <c r="Q320" i="8"/>
  <c r="S320" i="8" s="1" a="1"/>
  <c r="S320" i="8" s="1"/>
  <c r="P320" i="8"/>
  <c r="R319" i="8"/>
  <c r="Q319" i="8"/>
  <c r="S319" i="8" s="1" a="1"/>
  <c r="S319" i="8" s="1"/>
  <c r="P319" i="8"/>
  <c r="R318" i="8"/>
  <c r="Q318" i="8"/>
  <c r="S318" i="8" s="1" a="1"/>
  <c r="S318" i="8" s="1"/>
  <c r="P318" i="8"/>
  <c r="R317" i="8"/>
  <c r="Q317" i="8"/>
  <c r="S317" i="8" s="1" a="1"/>
  <c r="S317" i="8" s="1"/>
  <c r="P317" i="8"/>
  <c r="R316" i="8"/>
  <c r="Q316" i="8"/>
  <c r="S316" i="8" s="1" a="1"/>
  <c r="S316" i="8" s="1"/>
  <c r="P316" i="8"/>
  <c r="R315" i="8"/>
  <c r="Q315" i="8"/>
  <c r="S315" i="8" s="1" a="1"/>
  <c r="S315" i="8" s="1"/>
  <c r="P315" i="8"/>
  <c r="R314" i="8"/>
  <c r="Q314" i="8"/>
  <c r="S314" i="8" s="1" a="1"/>
  <c r="S314" i="8" s="1"/>
  <c r="P314" i="8"/>
  <c r="R313" i="8"/>
  <c r="Q313" i="8"/>
  <c r="S313" i="8" s="1" a="1"/>
  <c r="S313" i="8" s="1"/>
  <c r="P313" i="8"/>
  <c r="R312" i="8"/>
  <c r="Q312" i="8"/>
  <c r="S312" i="8" s="1" a="1"/>
  <c r="S312" i="8" s="1"/>
  <c r="P312" i="8"/>
  <c r="R311" i="8"/>
  <c r="Q311" i="8"/>
  <c r="S311" i="8" s="1" a="1"/>
  <c r="S311" i="8" s="1"/>
  <c r="P311" i="8"/>
  <c r="R310" i="8"/>
  <c r="Q310" i="8"/>
  <c r="S310" i="8" s="1" a="1"/>
  <c r="S310" i="8" s="1"/>
  <c r="P310" i="8"/>
  <c r="R309" i="8"/>
  <c r="Q309" i="8"/>
  <c r="S309" i="8" s="1" a="1"/>
  <c r="S309" i="8" s="1"/>
  <c r="P309" i="8"/>
  <c r="R308" i="8"/>
  <c r="Q308" i="8"/>
  <c r="S308" i="8" s="1" a="1"/>
  <c r="S308" i="8" s="1"/>
  <c r="P308" i="8"/>
  <c r="R307" i="8"/>
  <c r="Q307" i="8"/>
  <c r="S307" i="8" s="1" a="1"/>
  <c r="S307" i="8" s="1"/>
  <c r="P307" i="8"/>
  <c r="R306" i="8"/>
  <c r="Q306" i="8"/>
  <c r="S306" i="8" s="1" a="1"/>
  <c r="S306" i="8" s="1"/>
  <c r="P306" i="8"/>
  <c r="R305" i="8"/>
  <c r="Q305" i="8"/>
  <c r="S305" i="8" s="1" a="1"/>
  <c r="S305" i="8" s="1"/>
  <c r="P305" i="8"/>
  <c r="R304" i="8"/>
  <c r="Q304" i="8"/>
  <c r="S304" i="8" s="1" a="1"/>
  <c r="S304" i="8" s="1"/>
  <c r="P304" i="8"/>
  <c r="R303" i="8"/>
  <c r="Q303" i="8"/>
  <c r="S303" i="8" s="1" a="1"/>
  <c r="S303" i="8" s="1"/>
  <c r="P303" i="8"/>
  <c r="R302" i="8"/>
  <c r="Q302" i="8"/>
  <c r="S302" i="8" s="1" a="1"/>
  <c r="S302" i="8" s="1"/>
  <c r="P302" i="8"/>
  <c r="R301" i="8"/>
  <c r="Q301" i="8"/>
  <c r="S301" i="8" s="1" a="1"/>
  <c r="S301" i="8" s="1"/>
  <c r="P301" i="8"/>
  <c r="R300" i="8"/>
  <c r="Q300" i="8"/>
  <c r="S300" i="8" s="1" a="1"/>
  <c r="S300" i="8" s="1"/>
  <c r="P300" i="8"/>
  <c r="R299" i="8"/>
  <c r="Q299" i="8"/>
  <c r="S299" i="8" s="1" a="1"/>
  <c r="S299" i="8" s="1"/>
  <c r="P299" i="8"/>
  <c r="R298" i="8"/>
  <c r="Q298" i="8"/>
  <c r="S298" i="8" s="1" a="1"/>
  <c r="S298" i="8" s="1"/>
  <c r="P298" i="8"/>
  <c r="R297" i="8"/>
  <c r="Q297" i="8"/>
  <c r="S297" i="8" s="1" a="1"/>
  <c r="S297" i="8" s="1"/>
  <c r="P297" i="8"/>
  <c r="R296" i="8"/>
  <c r="Q296" i="8"/>
  <c r="S296" i="8" s="1" a="1"/>
  <c r="S296" i="8" s="1"/>
  <c r="P296" i="8"/>
  <c r="R295" i="8"/>
  <c r="Q295" i="8"/>
  <c r="S295" i="8" s="1" a="1"/>
  <c r="S295" i="8" s="1"/>
  <c r="P295" i="8"/>
  <c r="R294" i="8"/>
  <c r="Q294" i="8"/>
  <c r="S294" i="8" s="1" a="1"/>
  <c r="S294" i="8" s="1"/>
  <c r="P294" i="8"/>
  <c r="R293" i="8"/>
  <c r="Q293" i="8"/>
  <c r="S293" i="8" s="1" a="1"/>
  <c r="S293" i="8" s="1"/>
  <c r="P293" i="8"/>
  <c r="R292" i="8"/>
  <c r="Q292" i="8"/>
  <c r="S292" i="8" s="1" a="1"/>
  <c r="S292" i="8" s="1"/>
  <c r="P292" i="8"/>
  <c r="R291" i="8"/>
  <c r="Q291" i="8"/>
  <c r="S291" i="8" s="1" a="1"/>
  <c r="S291" i="8" s="1"/>
  <c r="P291" i="8"/>
  <c r="R290" i="8"/>
  <c r="Q290" i="8"/>
  <c r="S290" i="8" s="1" a="1"/>
  <c r="S290" i="8" s="1"/>
  <c r="P290" i="8"/>
  <c r="R289" i="8"/>
  <c r="Q289" i="8"/>
  <c r="S289" i="8" s="1" a="1"/>
  <c r="S289" i="8" s="1"/>
  <c r="P289" i="8"/>
  <c r="R288" i="8"/>
  <c r="Q288" i="8"/>
  <c r="S288" i="8" s="1" a="1"/>
  <c r="S288" i="8" s="1"/>
  <c r="P288" i="8"/>
  <c r="R287" i="8"/>
  <c r="Q287" i="8"/>
  <c r="S287" i="8" s="1" a="1"/>
  <c r="S287" i="8" s="1"/>
  <c r="P287" i="8"/>
  <c r="R286" i="8"/>
  <c r="Q286" i="8"/>
  <c r="S286" i="8" s="1" a="1"/>
  <c r="S286" i="8" s="1"/>
  <c r="P286" i="8"/>
  <c r="R285" i="8"/>
  <c r="Q285" i="8"/>
  <c r="S285" i="8" s="1" a="1"/>
  <c r="S285" i="8" s="1"/>
  <c r="P285" i="8"/>
  <c r="R284" i="8"/>
  <c r="Q284" i="8"/>
  <c r="S284" i="8" s="1" a="1"/>
  <c r="S284" i="8" s="1"/>
  <c r="P284" i="8"/>
  <c r="R283" i="8"/>
  <c r="Q283" i="8"/>
  <c r="S283" i="8" s="1" a="1"/>
  <c r="S283" i="8" s="1"/>
  <c r="P283" i="8"/>
  <c r="R282" i="8"/>
  <c r="Q282" i="8"/>
  <c r="S282" i="8" s="1" a="1"/>
  <c r="S282" i="8" s="1"/>
  <c r="P282" i="8"/>
  <c r="R281" i="8"/>
  <c r="Q281" i="8"/>
  <c r="S281" i="8" s="1" a="1"/>
  <c r="S281" i="8" s="1"/>
  <c r="P281" i="8"/>
  <c r="R280" i="8"/>
  <c r="Q280" i="8"/>
  <c r="S280" i="8" s="1" a="1"/>
  <c r="S280" i="8" s="1"/>
  <c r="P280" i="8"/>
  <c r="R279" i="8"/>
  <c r="Q279" i="8"/>
  <c r="S279" i="8" s="1" a="1"/>
  <c r="S279" i="8" s="1"/>
  <c r="P279" i="8"/>
  <c r="R278" i="8"/>
  <c r="Q278" i="8"/>
  <c r="S278" i="8" s="1" a="1"/>
  <c r="S278" i="8" s="1"/>
  <c r="P278" i="8"/>
  <c r="R277" i="8"/>
  <c r="Q277" i="8"/>
  <c r="S277" i="8" s="1" a="1"/>
  <c r="S277" i="8" s="1"/>
  <c r="P277" i="8"/>
  <c r="R276" i="8"/>
  <c r="Q276" i="8"/>
  <c r="S276" i="8" s="1" a="1"/>
  <c r="S276" i="8" s="1"/>
  <c r="P276" i="8"/>
  <c r="R275" i="8"/>
  <c r="Q275" i="8"/>
  <c r="S275" i="8" s="1" a="1"/>
  <c r="S275" i="8" s="1"/>
  <c r="P275" i="8"/>
  <c r="R274" i="8"/>
  <c r="Q274" i="8"/>
  <c r="S274" i="8" s="1" a="1"/>
  <c r="S274" i="8" s="1"/>
  <c r="P274" i="8"/>
  <c r="R273" i="8"/>
  <c r="Q273" i="8"/>
  <c r="S273" i="8" s="1" a="1"/>
  <c r="S273" i="8" s="1"/>
  <c r="P273" i="8"/>
  <c r="R272" i="8"/>
  <c r="Q272" i="8"/>
  <c r="S272" i="8" s="1" a="1"/>
  <c r="S272" i="8" s="1"/>
  <c r="P272" i="8"/>
  <c r="R271" i="8"/>
  <c r="Q271" i="8"/>
  <c r="S271" i="8" s="1" a="1"/>
  <c r="S271" i="8" s="1"/>
  <c r="P271" i="8"/>
  <c r="R270" i="8"/>
  <c r="Q270" i="8"/>
  <c r="S270" i="8" s="1" a="1"/>
  <c r="S270" i="8" s="1"/>
  <c r="P270" i="8"/>
  <c r="R269" i="8"/>
  <c r="Q269" i="8"/>
  <c r="S269" i="8" s="1" a="1"/>
  <c r="S269" i="8" s="1"/>
  <c r="P269" i="8"/>
  <c r="R268" i="8"/>
  <c r="Q268" i="8"/>
  <c r="S268" i="8" s="1" a="1"/>
  <c r="S268" i="8" s="1"/>
  <c r="P268" i="8"/>
  <c r="R267" i="8"/>
  <c r="Q267" i="8"/>
  <c r="S267" i="8" s="1" a="1"/>
  <c r="S267" i="8" s="1"/>
  <c r="P267" i="8"/>
  <c r="R266" i="8"/>
  <c r="Q266" i="8"/>
  <c r="S266" i="8" s="1" a="1"/>
  <c r="S266" i="8" s="1"/>
  <c r="P266" i="8"/>
  <c r="R265" i="8"/>
  <c r="Q265" i="8"/>
  <c r="S265" i="8" s="1" a="1"/>
  <c r="S265" i="8" s="1"/>
  <c r="P265" i="8"/>
  <c r="R264" i="8"/>
  <c r="Q264" i="8"/>
  <c r="S264" i="8" s="1" a="1"/>
  <c r="S264" i="8" s="1"/>
  <c r="P264" i="8"/>
  <c r="R263" i="8"/>
  <c r="Q263" i="8"/>
  <c r="S263" i="8" s="1" a="1"/>
  <c r="S263" i="8" s="1"/>
  <c r="P263" i="8"/>
  <c r="R262" i="8"/>
  <c r="Q262" i="8"/>
  <c r="S262" i="8" s="1" a="1"/>
  <c r="S262" i="8" s="1"/>
  <c r="P262" i="8"/>
  <c r="R261" i="8"/>
  <c r="Q261" i="8"/>
  <c r="S261" i="8" s="1" a="1"/>
  <c r="S261" i="8" s="1"/>
  <c r="P261" i="8"/>
  <c r="R260" i="8"/>
  <c r="Q260" i="8"/>
  <c r="S260" i="8" s="1" a="1"/>
  <c r="S260" i="8" s="1"/>
  <c r="P260" i="8"/>
  <c r="R259" i="8"/>
  <c r="Q259" i="8"/>
  <c r="S259" i="8" s="1" a="1"/>
  <c r="S259" i="8" s="1"/>
  <c r="P259" i="8"/>
  <c r="R258" i="8"/>
  <c r="Q258" i="8"/>
  <c r="S258" i="8" s="1" a="1"/>
  <c r="S258" i="8" s="1"/>
  <c r="P258" i="8"/>
  <c r="R257" i="8"/>
  <c r="Q257" i="8"/>
  <c r="S257" i="8" s="1" a="1"/>
  <c r="S257" i="8" s="1"/>
  <c r="P257" i="8"/>
  <c r="R256" i="8"/>
  <c r="Q256" i="8"/>
  <c r="S256" i="8" s="1" a="1"/>
  <c r="S256" i="8" s="1"/>
  <c r="P256" i="8"/>
  <c r="R255" i="8"/>
  <c r="Q255" i="8"/>
  <c r="S255" i="8" s="1" a="1"/>
  <c r="S255" i="8" s="1"/>
  <c r="P255" i="8"/>
  <c r="R254" i="8"/>
  <c r="Q254" i="8"/>
  <c r="S254" i="8" s="1" a="1"/>
  <c r="S254" i="8" s="1"/>
  <c r="P254" i="8"/>
  <c r="R253" i="8"/>
  <c r="Q253" i="8"/>
  <c r="S253" i="8" s="1" a="1"/>
  <c r="S253" i="8" s="1"/>
  <c r="P253" i="8"/>
  <c r="R252" i="8"/>
  <c r="Q252" i="8"/>
  <c r="S252" i="8" s="1" a="1"/>
  <c r="S252" i="8" s="1"/>
  <c r="P252" i="8"/>
  <c r="R251" i="8"/>
  <c r="Q251" i="8"/>
  <c r="S251" i="8" s="1" a="1"/>
  <c r="S251" i="8" s="1"/>
  <c r="P251" i="8"/>
  <c r="R250" i="8"/>
  <c r="Q250" i="8"/>
  <c r="S250" i="8" s="1" a="1"/>
  <c r="S250" i="8" s="1"/>
  <c r="P250" i="8"/>
  <c r="R249" i="8"/>
  <c r="Q249" i="8"/>
  <c r="S249" i="8" s="1" a="1"/>
  <c r="S249" i="8" s="1"/>
  <c r="P249" i="8"/>
  <c r="R248" i="8"/>
  <c r="Q248" i="8"/>
  <c r="S248" i="8" s="1" a="1"/>
  <c r="S248" i="8" s="1"/>
  <c r="P248" i="8"/>
  <c r="R247" i="8"/>
  <c r="Q247" i="8"/>
  <c r="S247" i="8" s="1" a="1"/>
  <c r="S247" i="8" s="1"/>
  <c r="P247" i="8"/>
  <c r="R246" i="8"/>
  <c r="Q246" i="8"/>
  <c r="S246" i="8" s="1" a="1"/>
  <c r="S246" i="8" s="1"/>
  <c r="P246" i="8"/>
  <c r="R245" i="8"/>
  <c r="Q245" i="8"/>
  <c r="S245" i="8" s="1" a="1"/>
  <c r="S245" i="8" s="1"/>
  <c r="P245" i="8"/>
  <c r="R244" i="8"/>
  <c r="Q244" i="8"/>
  <c r="S244" i="8" s="1" a="1"/>
  <c r="S244" i="8" s="1"/>
  <c r="P244" i="8"/>
  <c r="R243" i="8"/>
  <c r="Q243" i="8"/>
  <c r="S243" i="8" s="1" a="1"/>
  <c r="S243" i="8" s="1"/>
  <c r="P243" i="8"/>
  <c r="R242" i="8"/>
  <c r="Q242" i="8"/>
  <c r="S242" i="8" s="1" a="1"/>
  <c r="S242" i="8" s="1"/>
  <c r="P242" i="8"/>
  <c r="R241" i="8"/>
  <c r="Q241" i="8"/>
  <c r="S241" i="8" s="1" a="1"/>
  <c r="S241" i="8" s="1"/>
  <c r="P241" i="8"/>
  <c r="R240" i="8"/>
  <c r="Q240" i="8"/>
  <c r="S240" i="8" s="1" a="1"/>
  <c r="S240" i="8" s="1"/>
  <c r="P240" i="8"/>
  <c r="R239" i="8"/>
  <c r="Q239" i="8"/>
  <c r="S239" i="8" s="1" a="1"/>
  <c r="S239" i="8" s="1"/>
  <c r="P239" i="8"/>
  <c r="R238" i="8"/>
  <c r="Q238" i="8"/>
  <c r="S238" i="8" s="1" a="1"/>
  <c r="S238" i="8" s="1"/>
  <c r="P238" i="8"/>
  <c r="R237" i="8"/>
  <c r="Q237" i="8"/>
  <c r="S237" i="8" s="1" a="1"/>
  <c r="S237" i="8" s="1"/>
  <c r="P237" i="8"/>
  <c r="R236" i="8"/>
  <c r="Q236" i="8"/>
  <c r="S236" i="8" s="1" a="1"/>
  <c r="S236" i="8" s="1"/>
  <c r="P236" i="8"/>
  <c r="R235" i="8"/>
  <c r="Q235" i="8"/>
  <c r="S235" i="8" s="1" a="1"/>
  <c r="S235" i="8" s="1"/>
  <c r="P235" i="8"/>
  <c r="R234" i="8"/>
  <c r="Q234" i="8"/>
  <c r="S234" i="8" s="1" a="1"/>
  <c r="S234" i="8" s="1"/>
  <c r="P234" i="8"/>
  <c r="R233" i="8"/>
  <c r="Q233" i="8"/>
  <c r="S233" i="8" s="1" a="1"/>
  <c r="S233" i="8" s="1"/>
  <c r="P233" i="8"/>
  <c r="R232" i="8"/>
  <c r="Q232" i="8"/>
  <c r="S232" i="8" s="1" a="1"/>
  <c r="S232" i="8" s="1"/>
  <c r="P232" i="8"/>
  <c r="R231" i="8"/>
  <c r="Q231" i="8"/>
  <c r="S231" i="8" s="1" a="1"/>
  <c r="S231" i="8" s="1"/>
  <c r="P231" i="8"/>
  <c r="R230" i="8"/>
  <c r="Q230" i="8"/>
  <c r="S230" i="8" s="1" a="1"/>
  <c r="S230" i="8" s="1"/>
  <c r="P230" i="8"/>
  <c r="R229" i="8"/>
  <c r="Q229" i="8"/>
  <c r="S229" i="8" s="1" a="1"/>
  <c r="S229" i="8" s="1"/>
  <c r="P229" i="8"/>
  <c r="R228" i="8"/>
  <c r="Q228" i="8"/>
  <c r="S228" i="8" s="1" a="1"/>
  <c r="S228" i="8" s="1"/>
  <c r="P228" i="8"/>
  <c r="R227" i="8"/>
  <c r="Q227" i="8"/>
  <c r="S227" i="8" s="1" a="1"/>
  <c r="S227" i="8" s="1"/>
  <c r="P227" i="8"/>
  <c r="R226" i="8"/>
  <c r="Q226" i="8"/>
  <c r="S226" i="8" s="1" a="1"/>
  <c r="S226" i="8" s="1"/>
  <c r="P226" i="8"/>
  <c r="R225" i="8"/>
  <c r="Q225" i="8"/>
  <c r="S225" i="8" s="1" a="1"/>
  <c r="S225" i="8" s="1"/>
  <c r="P225" i="8"/>
  <c r="R224" i="8"/>
  <c r="Q224" i="8"/>
  <c r="S224" i="8" s="1" a="1"/>
  <c r="S224" i="8" s="1"/>
  <c r="P224" i="8"/>
  <c r="R223" i="8"/>
  <c r="Q223" i="8"/>
  <c r="S223" i="8" s="1" a="1"/>
  <c r="S223" i="8" s="1"/>
  <c r="P223" i="8"/>
  <c r="R222" i="8"/>
  <c r="Q222" i="8"/>
  <c r="S222" i="8" s="1" a="1"/>
  <c r="S222" i="8" s="1"/>
  <c r="P222" i="8"/>
  <c r="R221" i="8"/>
  <c r="Q221" i="8"/>
  <c r="S221" i="8" s="1" a="1"/>
  <c r="S221" i="8" s="1"/>
  <c r="P221" i="8"/>
  <c r="R220" i="8"/>
  <c r="Q220" i="8"/>
  <c r="S220" i="8" s="1" a="1"/>
  <c r="S220" i="8" s="1"/>
  <c r="P220" i="8"/>
  <c r="R219" i="8"/>
  <c r="Q219" i="8"/>
  <c r="S219" i="8" s="1" a="1"/>
  <c r="S219" i="8" s="1"/>
  <c r="P219" i="8"/>
  <c r="R218" i="8"/>
  <c r="Q218" i="8"/>
  <c r="S218" i="8" s="1" a="1"/>
  <c r="S218" i="8" s="1"/>
  <c r="P218" i="8"/>
  <c r="R217" i="8"/>
  <c r="Q217" i="8"/>
  <c r="S217" i="8" s="1" a="1"/>
  <c r="S217" i="8" s="1"/>
  <c r="P217" i="8"/>
  <c r="R216" i="8"/>
  <c r="Q216" i="8"/>
  <c r="S216" i="8" s="1" a="1"/>
  <c r="S216" i="8" s="1"/>
  <c r="P216" i="8"/>
  <c r="R215" i="8"/>
  <c r="Q215" i="8"/>
  <c r="S215" i="8" s="1" a="1"/>
  <c r="S215" i="8" s="1"/>
  <c r="P215" i="8"/>
  <c r="R214" i="8"/>
  <c r="Q214" i="8"/>
  <c r="S214" i="8" s="1" a="1"/>
  <c r="S214" i="8" s="1"/>
  <c r="P214" i="8"/>
  <c r="R213" i="8"/>
  <c r="Q213" i="8"/>
  <c r="S213" i="8" s="1" a="1"/>
  <c r="S213" i="8" s="1"/>
  <c r="P213" i="8"/>
  <c r="R212" i="8"/>
  <c r="Q212" i="8"/>
  <c r="S212" i="8" s="1" a="1"/>
  <c r="S212" i="8" s="1"/>
  <c r="P212" i="8"/>
  <c r="R211" i="8"/>
  <c r="Q211" i="8"/>
  <c r="S211" i="8" s="1" a="1"/>
  <c r="S211" i="8" s="1"/>
  <c r="P211" i="8"/>
  <c r="R210" i="8"/>
  <c r="Q210" i="8"/>
  <c r="S210" i="8" s="1" a="1"/>
  <c r="S210" i="8" s="1"/>
  <c r="P210" i="8"/>
  <c r="R209" i="8"/>
  <c r="Q209" i="8"/>
  <c r="S209" i="8" s="1" a="1"/>
  <c r="S209" i="8" s="1"/>
  <c r="P209" i="8"/>
  <c r="R208" i="8"/>
  <c r="Q208" i="8"/>
  <c r="S208" i="8" s="1" a="1"/>
  <c r="S208" i="8" s="1"/>
  <c r="P208" i="8"/>
  <c r="R207" i="8"/>
  <c r="Q207" i="8"/>
  <c r="S207" i="8" s="1" a="1"/>
  <c r="S207" i="8" s="1"/>
  <c r="P207" i="8"/>
  <c r="R206" i="8"/>
  <c r="Q206" i="8"/>
  <c r="S206" i="8" s="1" a="1"/>
  <c r="S206" i="8" s="1"/>
  <c r="P206" i="8"/>
  <c r="R205" i="8"/>
  <c r="Q205" i="8"/>
  <c r="S205" i="8" s="1" a="1"/>
  <c r="S205" i="8" s="1"/>
  <c r="P205" i="8"/>
  <c r="R204" i="8"/>
  <c r="Q204" i="8"/>
  <c r="S204" i="8" s="1" a="1"/>
  <c r="S204" i="8" s="1"/>
  <c r="P204" i="8"/>
  <c r="R203" i="8"/>
  <c r="Q203" i="8"/>
  <c r="S203" i="8" s="1" a="1"/>
  <c r="S203" i="8" s="1"/>
  <c r="P203" i="8"/>
  <c r="R202" i="8"/>
  <c r="Q202" i="8"/>
  <c r="S202" i="8" s="1" a="1"/>
  <c r="S202" i="8" s="1"/>
  <c r="P202" i="8"/>
  <c r="R201" i="8"/>
  <c r="Q201" i="8"/>
  <c r="S201" i="8" s="1" a="1"/>
  <c r="S201" i="8" s="1"/>
  <c r="P201" i="8"/>
  <c r="R200" i="8"/>
  <c r="Q200" i="8"/>
  <c r="S200" i="8" s="1" a="1"/>
  <c r="S200" i="8" s="1"/>
  <c r="P200" i="8"/>
  <c r="R199" i="8"/>
  <c r="Q199" i="8"/>
  <c r="S199" i="8" s="1" a="1"/>
  <c r="S199" i="8" s="1"/>
  <c r="P199" i="8"/>
  <c r="R198" i="8"/>
  <c r="Q198" i="8"/>
  <c r="S198" i="8" s="1" a="1"/>
  <c r="S198" i="8" s="1"/>
  <c r="P198" i="8"/>
  <c r="R197" i="8"/>
  <c r="Q197" i="8"/>
  <c r="S197" i="8" s="1" a="1"/>
  <c r="S197" i="8" s="1"/>
  <c r="P197" i="8"/>
  <c r="R196" i="8"/>
  <c r="Q196" i="8"/>
  <c r="S196" i="8" s="1" a="1"/>
  <c r="S196" i="8" s="1"/>
  <c r="P196" i="8"/>
  <c r="R195" i="8"/>
  <c r="Q195" i="8"/>
  <c r="S195" i="8" s="1" a="1"/>
  <c r="S195" i="8" s="1"/>
  <c r="P195" i="8"/>
  <c r="R194" i="8"/>
  <c r="Q194" i="8"/>
  <c r="S194" i="8" s="1" a="1"/>
  <c r="S194" i="8" s="1"/>
  <c r="P194" i="8"/>
  <c r="R193" i="8"/>
  <c r="Q193" i="8"/>
  <c r="S193" i="8" s="1" a="1"/>
  <c r="S193" i="8" s="1"/>
  <c r="P193" i="8"/>
  <c r="R192" i="8"/>
  <c r="Q192" i="8"/>
  <c r="S192" i="8" s="1" a="1"/>
  <c r="S192" i="8" s="1"/>
  <c r="P192" i="8"/>
  <c r="R191" i="8"/>
  <c r="Q191" i="8"/>
  <c r="S191" i="8" s="1" a="1"/>
  <c r="S191" i="8" s="1"/>
  <c r="P191" i="8"/>
  <c r="R190" i="8"/>
  <c r="Q190" i="8"/>
  <c r="S190" i="8" s="1" a="1"/>
  <c r="S190" i="8" s="1"/>
  <c r="P190" i="8"/>
  <c r="R189" i="8"/>
  <c r="Q189" i="8"/>
  <c r="S189" i="8" s="1" a="1"/>
  <c r="S189" i="8" s="1"/>
  <c r="P189" i="8"/>
  <c r="R188" i="8"/>
  <c r="Q188" i="8"/>
  <c r="S188" i="8" s="1" a="1"/>
  <c r="S188" i="8" s="1"/>
  <c r="P188" i="8"/>
  <c r="R187" i="8"/>
  <c r="Q187" i="8"/>
  <c r="S187" i="8" s="1" a="1"/>
  <c r="S187" i="8" s="1"/>
  <c r="P187" i="8"/>
  <c r="R186" i="8"/>
  <c r="Q186" i="8"/>
  <c r="S186" i="8" s="1" a="1"/>
  <c r="S186" i="8" s="1"/>
  <c r="P186" i="8"/>
  <c r="R185" i="8"/>
  <c r="Q185" i="8"/>
  <c r="S185" i="8" s="1" a="1"/>
  <c r="S185" i="8" s="1"/>
  <c r="P185" i="8"/>
  <c r="R184" i="8"/>
  <c r="Q184" i="8"/>
  <c r="S184" i="8" s="1" a="1"/>
  <c r="S184" i="8" s="1"/>
  <c r="P184" i="8"/>
  <c r="R183" i="8"/>
  <c r="Q183" i="8"/>
  <c r="S183" i="8" s="1" a="1"/>
  <c r="S183" i="8" s="1"/>
  <c r="P183" i="8"/>
  <c r="R182" i="8"/>
  <c r="Q182" i="8"/>
  <c r="S182" i="8" s="1" a="1"/>
  <c r="S182" i="8" s="1"/>
  <c r="P182" i="8"/>
  <c r="R181" i="8"/>
  <c r="Q181" i="8"/>
  <c r="S181" i="8" s="1" a="1"/>
  <c r="S181" i="8" s="1"/>
  <c r="P181" i="8"/>
  <c r="R180" i="8"/>
  <c r="Q180" i="8"/>
  <c r="S180" i="8" s="1" a="1"/>
  <c r="S180" i="8" s="1"/>
  <c r="P180" i="8"/>
  <c r="R179" i="8"/>
  <c r="Q179" i="8"/>
  <c r="S179" i="8" s="1" a="1"/>
  <c r="S179" i="8" s="1"/>
  <c r="P179" i="8"/>
  <c r="R178" i="8"/>
  <c r="Q178" i="8"/>
  <c r="S178" i="8" s="1" a="1"/>
  <c r="S178" i="8" s="1"/>
  <c r="P178" i="8"/>
  <c r="R177" i="8"/>
  <c r="Q177" i="8"/>
  <c r="S177" i="8" s="1" a="1"/>
  <c r="S177" i="8" s="1"/>
  <c r="P177" i="8"/>
  <c r="R176" i="8"/>
  <c r="Q176" i="8"/>
  <c r="S176" i="8" s="1" a="1"/>
  <c r="S176" i="8" s="1"/>
  <c r="P176" i="8"/>
  <c r="R175" i="8"/>
  <c r="Q175" i="8"/>
  <c r="S175" i="8" s="1" a="1"/>
  <c r="S175" i="8" s="1"/>
  <c r="P175" i="8"/>
  <c r="R174" i="8"/>
  <c r="Q174" i="8"/>
  <c r="S174" i="8" s="1" a="1"/>
  <c r="S174" i="8" s="1"/>
  <c r="P174" i="8"/>
  <c r="R173" i="8"/>
  <c r="Q173" i="8"/>
  <c r="S173" i="8" s="1" a="1"/>
  <c r="S173" i="8" s="1"/>
  <c r="P173" i="8"/>
  <c r="R172" i="8"/>
  <c r="Q172" i="8"/>
  <c r="S172" i="8" s="1" a="1"/>
  <c r="S172" i="8" s="1"/>
  <c r="P172" i="8"/>
  <c r="R171" i="8"/>
  <c r="Q171" i="8"/>
  <c r="S171" i="8" s="1" a="1"/>
  <c r="S171" i="8" s="1"/>
  <c r="P171" i="8"/>
  <c r="R170" i="8"/>
  <c r="Q170" i="8"/>
  <c r="S170" i="8" s="1" a="1"/>
  <c r="S170" i="8" s="1"/>
  <c r="P170" i="8"/>
  <c r="R169" i="8"/>
  <c r="Q169" i="8"/>
  <c r="S169" i="8" s="1" a="1"/>
  <c r="S169" i="8" s="1"/>
  <c r="P169" i="8"/>
  <c r="R168" i="8"/>
  <c r="Q168" i="8"/>
  <c r="S168" i="8" s="1" a="1"/>
  <c r="S168" i="8" s="1"/>
  <c r="P168" i="8"/>
  <c r="R167" i="8"/>
  <c r="Q167" i="8"/>
  <c r="S167" i="8" s="1" a="1"/>
  <c r="S167" i="8" s="1"/>
  <c r="P167" i="8"/>
  <c r="R166" i="8"/>
  <c r="Q166" i="8"/>
  <c r="S166" i="8" s="1" a="1"/>
  <c r="S166" i="8" s="1"/>
  <c r="P166" i="8"/>
  <c r="R165" i="8"/>
  <c r="Q165" i="8"/>
  <c r="S165" i="8" s="1" a="1"/>
  <c r="S165" i="8" s="1"/>
  <c r="P165" i="8"/>
  <c r="R164" i="8"/>
  <c r="Q164" i="8"/>
  <c r="S164" i="8" s="1" a="1"/>
  <c r="S164" i="8" s="1"/>
  <c r="P164" i="8"/>
  <c r="R163" i="8"/>
  <c r="Q163" i="8"/>
  <c r="S163" i="8" s="1" a="1"/>
  <c r="S163" i="8" s="1"/>
  <c r="P163" i="8"/>
  <c r="R162" i="8"/>
  <c r="Q162" i="8"/>
  <c r="S162" i="8" s="1" a="1"/>
  <c r="S162" i="8" s="1"/>
  <c r="P162" i="8"/>
  <c r="R161" i="8"/>
  <c r="Q161" i="8"/>
  <c r="S161" i="8" s="1" a="1"/>
  <c r="S161" i="8" s="1"/>
  <c r="P161" i="8"/>
  <c r="R160" i="8"/>
  <c r="Q160" i="8"/>
  <c r="S160" i="8" s="1" a="1"/>
  <c r="S160" i="8" s="1"/>
  <c r="P160" i="8"/>
  <c r="R159" i="8"/>
  <c r="Q159" i="8"/>
  <c r="S159" i="8" s="1" a="1"/>
  <c r="S159" i="8" s="1"/>
  <c r="P159" i="8"/>
  <c r="R158" i="8"/>
  <c r="Q158" i="8"/>
  <c r="S158" i="8" s="1" a="1"/>
  <c r="S158" i="8" s="1"/>
  <c r="P158" i="8"/>
  <c r="R157" i="8"/>
  <c r="Q157" i="8"/>
  <c r="S157" i="8" s="1" a="1"/>
  <c r="S157" i="8" s="1"/>
  <c r="P157" i="8"/>
  <c r="R156" i="8"/>
  <c r="Q156" i="8"/>
  <c r="S156" i="8" s="1" a="1"/>
  <c r="S156" i="8" s="1"/>
  <c r="P156" i="8"/>
  <c r="R155" i="8"/>
  <c r="Q155" i="8"/>
  <c r="S155" i="8" s="1" a="1"/>
  <c r="S155" i="8" s="1"/>
  <c r="P155" i="8"/>
  <c r="R154" i="8"/>
  <c r="Q154" i="8"/>
  <c r="S154" i="8" s="1" a="1"/>
  <c r="S154" i="8" s="1"/>
  <c r="P154" i="8"/>
  <c r="R153" i="8"/>
  <c r="Q153" i="8"/>
  <c r="S153" i="8" s="1" a="1"/>
  <c r="S153" i="8" s="1"/>
  <c r="P153" i="8"/>
  <c r="R152" i="8"/>
  <c r="Q152" i="8"/>
  <c r="S152" i="8" s="1" a="1"/>
  <c r="S152" i="8" s="1"/>
  <c r="P152" i="8"/>
  <c r="R151" i="8"/>
  <c r="Q151" i="8"/>
  <c r="S151" i="8" s="1" a="1"/>
  <c r="S151" i="8" s="1"/>
  <c r="P151" i="8"/>
  <c r="R150" i="8"/>
  <c r="Q150" i="8"/>
  <c r="S150" i="8" s="1" a="1"/>
  <c r="S150" i="8" s="1"/>
  <c r="P150" i="8"/>
  <c r="R149" i="8"/>
  <c r="Q149" i="8"/>
  <c r="S149" i="8" s="1" a="1"/>
  <c r="S149" i="8" s="1"/>
  <c r="P149" i="8"/>
  <c r="R148" i="8"/>
  <c r="Q148" i="8"/>
  <c r="S148" i="8" s="1" a="1"/>
  <c r="S148" i="8" s="1"/>
  <c r="P148" i="8"/>
  <c r="R147" i="8"/>
  <c r="Q147" i="8"/>
  <c r="S147" i="8" s="1" a="1"/>
  <c r="S147" i="8" s="1"/>
  <c r="P147" i="8"/>
  <c r="R146" i="8"/>
  <c r="Q146" i="8"/>
  <c r="S146" i="8" s="1" a="1"/>
  <c r="S146" i="8" s="1"/>
  <c r="P146" i="8"/>
  <c r="R145" i="8"/>
  <c r="Q145" i="8"/>
  <c r="S145" i="8" s="1" a="1"/>
  <c r="S145" i="8" s="1"/>
  <c r="P145" i="8"/>
  <c r="R144" i="8"/>
  <c r="Q144" i="8"/>
  <c r="S144" i="8" s="1" a="1"/>
  <c r="S144" i="8" s="1"/>
  <c r="P144" i="8"/>
  <c r="R143" i="8"/>
  <c r="Q143" i="8"/>
  <c r="S143" i="8" s="1" a="1"/>
  <c r="S143" i="8" s="1"/>
  <c r="P143" i="8"/>
  <c r="R142" i="8"/>
  <c r="Q142" i="8"/>
  <c r="S142" i="8" s="1" a="1"/>
  <c r="S142" i="8" s="1"/>
  <c r="P142" i="8"/>
  <c r="R141" i="8"/>
  <c r="Q141" i="8"/>
  <c r="S141" i="8" s="1" a="1"/>
  <c r="S141" i="8" s="1"/>
  <c r="P141" i="8"/>
  <c r="R140" i="8"/>
  <c r="Q140" i="8"/>
  <c r="S140" i="8" s="1" a="1"/>
  <c r="S140" i="8" s="1"/>
  <c r="P140" i="8"/>
  <c r="R139" i="8"/>
  <c r="Q139" i="8"/>
  <c r="S139" i="8" s="1" a="1"/>
  <c r="S139" i="8" s="1"/>
  <c r="P139" i="8"/>
  <c r="R138" i="8"/>
  <c r="Q138" i="8"/>
  <c r="S138" i="8" s="1" a="1"/>
  <c r="S138" i="8" s="1"/>
  <c r="P138" i="8"/>
  <c r="R137" i="8"/>
  <c r="Q137" i="8"/>
  <c r="S137" i="8" s="1" a="1"/>
  <c r="S137" i="8" s="1"/>
  <c r="P137" i="8"/>
  <c r="R136" i="8"/>
  <c r="Q136" i="8"/>
  <c r="S136" i="8" s="1" a="1"/>
  <c r="S136" i="8" s="1"/>
  <c r="P136" i="8"/>
  <c r="R135" i="8"/>
  <c r="Q135" i="8"/>
  <c r="S135" i="8" s="1" a="1"/>
  <c r="S135" i="8" s="1"/>
  <c r="P135" i="8"/>
  <c r="R134" i="8"/>
  <c r="Q134" i="8"/>
  <c r="S134" i="8" s="1" a="1"/>
  <c r="S134" i="8" s="1"/>
  <c r="P134" i="8"/>
  <c r="R133" i="8"/>
  <c r="Q133" i="8"/>
  <c r="S133" i="8" s="1" a="1"/>
  <c r="S133" i="8" s="1"/>
  <c r="P133" i="8"/>
  <c r="R132" i="8"/>
  <c r="Q132" i="8"/>
  <c r="S132" i="8" s="1" a="1"/>
  <c r="S132" i="8" s="1"/>
  <c r="P132" i="8"/>
  <c r="R131" i="8"/>
  <c r="Q131" i="8"/>
  <c r="S131" i="8" s="1" a="1"/>
  <c r="S131" i="8" s="1"/>
  <c r="P131" i="8"/>
  <c r="R130" i="8"/>
  <c r="Q130" i="8"/>
  <c r="S130" i="8" s="1" a="1"/>
  <c r="S130" i="8" s="1"/>
  <c r="P130" i="8"/>
  <c r="R129" i="8"/>
  <c r="Q129" i="8"/>
  <c r="S129" i="8" s="1" a="1"/>
  <c r="S129" i="8" s="1"/>
  <c r="P129" i="8"/>
  <c r="R128" i="8"/>
  <c r="Q128" i="8"/>
  <c r="S128" i="8" s="1" a="1"/>
  <c r="S128" i="8" s="1"/>
  <c r="P128" i="8"/>
  <c r="R127" i="8"/>
  <c r="Q127" i="8"/>
  <c r="S127" i="8" s="1" a="1"/>
  <c r="S127" i="8" s="1"/>
  <c r="P127" i="8"/>
  <c r="R126" i="8"/>
  <c r="Q126" i="8"/>
  <c r="S126" i="8" s="1" a="1"/>
  <c r="S126" i="8" s="1"/>
  <c r="P126" i="8"/>
  <c r="R125" i="8"/>
  <c r="Q125" i="8"/>
  <c r="S125" i="8" s="1" a="1"/>
  <c r="S125" i="8" s="1"/>
  <c r="P125" i="8"/>
  <c r="R124" i="8"/>
  <c r="Q124" i="8"/>
  <c r="S124" i="8" s="1" a="1"/>
  <c r="S124" i="8" s="1"/>
  <c r="P124" i="8"/>
  <c r="R123" i="8"/>
  <c r="Q123" i="8"/>
  <c r="S123" i="8" s="1" a="1"/>
  <c r="S123" i="8" s="1"/>
  <c r="P123" i="8"/>
  <c r="R122" i="8"/>
  <c r="Q122" i="8"/>
  <c r="S122" i="8" s="1" a="1"/>
  <c r="S122" i="8" s="1"/>
  <c r="P122" i="8"/>
  <c r="R121" i="8"/>
  <c r="Q121" i="8"/>
  <c r="S121" i="8" s="1" a="1"/>
  <c r="S121" i="8" s="1"/>
  <c r="P121" i="8"/>
  <c r="R120" i="8"/>
  <c r="Q120" i="8"/>
  <c r="S120" i="8" s="1" a="1"/>
  <c r="S120" i="8" s="1"/>
  <c r="P120" i="8"/>
  <c r="R119" i="8"/>
  <c r="Q119" i="8"/>
  <c r="S119" i="8" s="1" a="1"/>
  <c r="S119" i="8" s="1"/>
  <c r="P119" i="8"/>
  <c r="R118" i="8"/>
  <c r="Q118" i="8"/>
  <c r="S118" i="8" s="1" a="1"/>
  <c r="S118" i="8" s="1"/>
  <c r="P118" i="8"/>
  <c r="R117" i="8"/>
  <c r="Q117" i="8"/>
  <c r="S117" i="8" s="1" a="1"/>
  <c r="S117" i="8" s="1"/>
  <c r="P117" i="8"/>
  <c r="R116" i="8"/>
  <c r="Q116" i="8"/>
  <c r="S116" i="8" s="1" a="1"/>
  <c r="S116" i="8" s="1"/>
  <c r="P116" i="8"/>
  <c r="R115" i="8"/>
  <c r="Q115" i="8"/>
  <c r="S115" i="8" s="1" a="1"/>
  <c r="S115" i="8" s="1"/>
  <c r="P115" i="8"/>
  <c r="R114" i="8"/>
  <c r="Q114" i="8"/>
  <c r="S114" i="8" s="1" a="1"/>
  <c r="S114" i="8" s="1"/>
  <c r="P114" i="8"/>
  <c r="R113" i="8"/>
  <c r="Q113" i="8"/>
  <c r="S113" i="8" s="1" a="1"/>
  <c r="S113" i="8" s="1"/>
  <c r="P113" i="8"/>
  <c r="R112" i="8"/>
  <c r="Q112" i="8"/>
  <c r="S112" i="8" s="1" a="1"/>
  <c r="S112" i="8" s="1"/>
  <c r="P112" i="8"/>
  <c r="R111" i="8"/>
  <c r="Q111" i="8"/>
  <c r="S111" i="8" s="1" a="1"/>
  <c r="S111" i="8" s="1"/>
  <c r="P111" i="8"/>
  <c r="R110" i="8"/>
  <c r="Q110" i="8"/>
  <c r="S110" i="8" s="1" a="1"/>
  <c r="S110" i="8" s="1"/>
  <c r="P110" i="8"/>
  <c r="R109" i="8"/>
  <c r="Q109" i="8"/>
  <c r="S109" i="8" s="1" a="1"/>
  <c r="S109" i="8" s="1"/>
  <c r="P109" i="8"/>
  <c r="R108" i="8"/>
  <c r="Q108" i="8"/>
  <c r="S108" i="8" s="1" a="1"/>
  <c r="S108" i="8" s="1"/>
  <c r="P108" i="8"/>
  <c r="R107" i="8"/>
  <c r="Q107" i="8"/>
  <c r="S107" i="8" s="1" a="1"/>
  <c r="S107" i="8" s="1"/>
  <c r="P107" i="8"/>
  <c r="R106" i="8"/>
  <c r="Q106" i="8"/>
  <c r="S106" i="8" s="1" a="1"/>
  <c r="S106" i="8" s="1"/>
  <c r="P106" i="8"/>
  <c r="R105" i="8"/>
  <c r="Q105" i="8"/>
  <c r="S105" i="8" s="1" a="1"/>
  <c r="S105" i="8" s="1"/>
  <c r="P105" i="8"/>
  <c r="R104" i="8"/>
  <c r="Q104" i="8"/>
  <c r="S104" i="8" s="1" a="1"/>
  <c r="S104" i="8" s="1"/>
  <c r="P104" i="8"/>
  <c r="R103" i="8"/>
  <c r="Q103" i="8"/>
  <c r="S103" i="8" s="1" a="1"/>
  <c r="S103" i="8" s="1"/>
  <c r="P103" i="8"/>
  <c r="R102" i="8"/>
  <c r="Q102" i="8"/>
  <c r="S102" i="8" s="1" a="1"/>
  <c r="S102" i="8" s="1"/>
  <c r="P102" i="8"/>
  <c r="R101" i="8"/>
  <c r="Q101" i="8"/>
  <c r="S101" i="8" s="1" a="1"/>
  <c r="S101" i="8" s="1"/>
  <c r="P101" i="8"/>
  <c r="R100" i="8"/>
  <c r="Q100" i="8"/>
  <c r="S100" i="8" s="1" a="1"/>
  <c r="S100" i="8" s="1"/>
  <c r="P100" i="8"/>
  <c r="R99" i="8"/>
  <c r="Q99" i="8"/>
  <c r="S99" i="8" s="1" a="1"/>
  <c r="S99" i="8" s="1"/>
  <c r="P99" i="8"/>
  <c r="R98" i="8"/>
  <c r="Q98" i="8"/>
  <c r="S98" i="8" s="1" a="1"/>
  <c r="S98" i="8" s="1"/>
  <c r="P98" i="8"/>
  <c r="R97" i="8"/>
  <c r="Q97" i="8"/>
  <c r="S97" i="8" s="1" a="1"/>
  <c r="S97" i="8" s="1"/>
  <c r="P97" i="8"/>
  <c r="R96" i="8"/>
  <c r="Q96" i="8"/>
  <c r="S96" i="8" s="1" a="1"/>
  <c r="S96" i="8" s="1"/>
  <c r="P96" i="8"/>
  <c r="R95" i="8"/>
  <c r="Q95" i="8"/>
  <c r="S95" i="8" s="1" a="1"/>
  <c r="S95" i="8" s="1"/>
  <c r="P95" i="8"/>
  <c r="R94" i="8"/>
  <c r="Q94" i="8"/>
  <c r="S94" i="8" s="1" a="1"/>
  <c r="S94" i="8" s="1"/>
  <c r="P94" i="8"/>
  <c r="R93" i="8"/>
  <c r="Q93" i="8"/>
  <c r="S93" i="8" s="1" a="1"/>
  <c r="S93" i="8" s="1"/>
  <c r="P93" i="8"/>
  <c r="R92" i="8"/>
  <c r="Q92" i="8"/>
  <c r="S92" i="8" s="1" a="1"/>
  <c r="S92" i="8" s="1"/>
  <c r="P92" i="8"/>
  <c r="R91" i="8"/>
  <c r="Q91" i="8"/>
  <c r="S91" i="8" s="1" a="1"/>
  <c r="S91" i="8" s="1"/>
  <c r="P91" i="8"/>
  <c r="R90" i="8"/>
  <c r="Q90" i="8"/>
  <c r="S90" i="8" s="1" a="1"/>
  <c r="S90" i="8" s="1"/>
  <c r="P90" i="8"/>
  <c r="R89" i="8"/>
  <c r="Q89" i="8"/>
  <c r="S89" i="8" s="1" a="1"/>
  <c r="S89" i="8" s="1"/>
  <c r="P89" i="8"/>
  <c r="R88" i="8"/>
  <c r="Q88" i="8"/>
  <c r="S88" i="8" s="1" a="1"/>
  <c r="S88" i="8" s="1"/>
  <c r="P88" i="8"/>
  <c r="R87" i="8"/>
  <c r="Q87" i="8"/>
  <c r="S87" i="8" s="1" a="1"/>
  <c r="S87" i="8" s="1"/>
  <c r="P87" i="8"/>
  <c r="R86" i="8"/>
  <c r="Q86" i="8"/>
  <c r="S86" i="8" s="1" a="1"/>
  <c r="S86" i="8" s="1"/>
  <c r="P86" i="8"/>
  <c r="R85" i="8"/>
  <c r="Q85" i="8"/>
  <c r="S85" i="8" s="1" a="1"/>
  <c r="S85" i="8" s="1"/>
  <c r="P85" i="8"/>
  <c r="R84" i="8"/>
  <c r="Q84" i="8"/>
  <c r="S84" i="8" s="1" a="1"/>
  <c r="S84" i="8" s="1"/>
  <c r="P84" i="8"/>
  <c r="R83" i="8"/>
  <c r="Q83" i="8"/>
  <c r="S83" i="8" s="1" a="1"/>
  <c r="S83" i="8" s="1"/>
  <c r="P83" i="8"/>
  <c r="R82" i="8"/>
  <c r="Q82" i="8"/>
  <c r="S82" i="8" s="1" a="1"/>
  <c r="S82" i="8" s="1"/>
  <c r="P82" i="8"/>
  <c r="R81" i="8"/>
  <c r="Q81" i="8"/>
  <c r="S81" i="8" s="1" a="1"/>
  <c r="S81" i="8" s="1"/>
  <c r="P81" i="8"/>
  <c r="R80" i="8"/>
  <c r="Q80" i="8"/>
  <c r="S80" i="8" s="1" a="1"/>
  <c r="S80" i="8" s="1"/>
  <c r="P80" i="8"/>
  <c r="R79" i="8"/>
  <c r="Q79" i="8"/>
  <c r="S79" i="8" s="1" a="1"/>
  <c r="S79" i="8" s="1"/>
  <c r="P79" i="8"/>
  <c r="R78" i="8"/>
  <c r="Q78" i="8"/>
  <c r="S78" i="8" s="1" a="1"/>
  <c r="S78" i="8" s="1"/>
  <c r="P78" i="8"/>
  <c r="R77" i="8"/>
  <c r="Q77" i="8"/>
  <c r="S77" i="8" s="1" a="1"/>
  <c r="S77" i="8" s="1"/>
  <c r="P77" i="8"/>
  <c r="R76" i="8"/>
  <c r="Q76" i="8"/>
  <c r="S76" i="8" s="1" a="1"/>
  <c r="S76" i="8" s="1"/>
  <c r="P76" i="8"/>
  <c r="R75" i="8"/>
  <c r="Q75" i="8"/>
  <c r="S75" i="8" s="1" a="1"/>
  <c r="S75" i="8" s="1"/>
  <c r="P75" i="8"/>
  <c r="R74" i="8"/>
  <c r="Q74" i="8"/>
  <c r="S74" i="8" s="1" a="1"/>
  <c r="S74" i="8" s="1"/>
  <c r="P74" i="8"/>
  <c r="R73" i="8"/>
  <c r="Q73" i="8"/>
  <c r="S73" i="8" s="1" a="1"/>
  <c r="S73" i="8" s="1"/>
  <c r="P73" i="8"/>
  <c r="R72" i="8"/>
  <c r="Q72" i="8"/>
  <c r="S72" i="8" s="1" a="1"/>
  <c r="S72" i="8" s="1"/>
  <c r="P72" i="8"/>
  <c r="R71" i="8"/>
  <c r="Q71" i="8"/>
  <c r="S71" i="8" s="1" a="1"/>
  <c r="S71" i="8" s="1"/>
  <c r="P71" i="8"/>
  <c r="R70" i="8"/>
  <c r="Q70" i="8"/>
  <c r="S70" i="8" s="1" a="1"/>
  <c r="S70" i="8" s="1"/>
  <c r="P70" i="8"/>
  <c r="R69" i="8"/>
  <c r="Q69" i="8"/>
  <c r="S69" i="8" s="1" a="1"/>
  <c r="S69" i="8" s="1"/>
  <c r="P69" i="8"/>
  <c r="R68" i="8"/>
  <c r="Q68" i="8"/>
  <c r="S68" i="8" s="1" a="1"/>
  <c r="S68" i="8" s="1"/>
  <c r="P68" i="8"/>
  <c r="R67" i="8"/>
  <c r="Q67" i="8"/>
  <c r="S67" i="8" s="1" a="1"/>
  <c r="S67" i="8" s="1"/>
  <c r="P67" i="8"/>
  <c r="R66" i="8"/>
  <c r="Q66" i="8"/>
  <c r="S66" i="8" s="1" a="1"/>
  <c r="S66" i="8" s="1"/>
  <c r="P66" i="8"/>
  <c r="R65" i="8"/>
  <c r="Q65" i="8"/>
  <c r="S65" i="8" s="1" a="1"/>
  <c r="S65" i="8" s="1"/>
  <c r="P65" i="8"/>
  <c r="R64" i="8"/>
  <c r="Q64" i="8"/>
  <c r="S64" i="8" s="1" a="1"/>
  <c r="S64" i="8" s="1"/>
  <c r="P64" i="8"/>
  <c r="R63" i="8"/>
  <c r="Q63" i="8"/>
  <c r="S63" i="8" s="1" a="1"/>
  <c r="S63" i="8" s="1"/>
  <c r="P63" i="8"/>
  <c r="R62" i="8"/>
  <c r="Q62" i="8"/>
  <c r="S62" i="8" s="1" a="1"/>
  <c r="S62" i="8" s="1"/>
  <c r="P62" i="8"/>
  <c r="R61" i="8"/>
  <c r="Q61" i="8"/>
  <c r="S61" i="8" s="1" a="1"/>
  <c r="S61" i="8" s="1"/>
  <c r="P61" i="8"/>
  <c r="R60" i="8"/>
  <c r="Q60" i="8"/>
  <c r="S60" i="8" s="1" a="1"/>
  <c r="S60" i="8" s="1"/>
  <c r="P60" i="8"/>
  <c r="R59" i="8"/>
  <c r="Q59" i="8"/>
  <c r="S59" i="8" s="1" a="1"/>
  <c r="S59" i="8" s="1"/>
  <c r="P59" i="8"/>
  <c r="R58" i="8"/>
  <c r="Q58" i="8"/>
  <c r="S58" i="8" s="1" a="1"/>
  <c r="S58" i="8" s="1"/>
  <c r="P58" i="8"/>
  <c r="R57" i="8"/>
  <c r="Q57" i="8"/>
  <c r="S57" i="8" s="1" a="1"/>
  <c r="S57" i="8" s="1"/>
  <c r="P57" i="8"/>
  <c r="R56" i="8"/>
  <c r="Q56" i="8"/>
  <c r="S56" i="8" s="1" a="1"/>
  <c r="S56" i="8" s="1"/>
  <c r="P56" i="8"/>
  <c r="R55" i="8"/>
  <c r="Q55" i="8"/>
  <c r="S55" i="8" s="1" a="1"/>
  <c r="S55" i="8" s="1"/>
  <c r="P55" i="8"/>
  <c r="R54" i="8"/>
  <c r="Q54" i="8"/>
  <c r="S54" i="8" s="1" a="1"/>
  <c r="S54" i="8" s="1"/>
  <c r="P54" i="8"/>
  <c r="R53" i="8"/>
  <c r="Q53" i="8"/>
  <c r="S53" i="8" s="1" a="1"/>
  <c r="S53" i="8" s="1"/>
  <c r="P53" i="8"/>
  <c r="R52" i="8"/>
  <c r="Q52" i="8"/>
  <c r="S52" i="8" s="1" a="1"/>
  <c r="S52" i="8" s="1"/>
  <c r="P52" i="8"/>
  <c r="R51" i="8"/>
  <c r="Q51" i="8"/>
  <c r="S51" i="8" s="1" a="1"/>
  <c r="S51" i="8" s="1"/>
  <c r="P51" i="8"/>
  <c r="R50" i="8"/>
  <c r="Q50" i="8"/>
  <c r="S50" i="8" s="1" a="1"/>
  <c r="S50" i="8" s="1"/>
  <c r="P50" i="8"/>
  <c r="R49" i="8"/>
  <c r="Q49" i="8"/>
  <c r="S49" i="8" s="1" a="1"/>
  <c r="S49" i="8" s="1"/>
  <c r="P49" i="8"/>
  <c r="R48" i="8"/>
  <c r="Q48" i="8"/>
  <c r="S48" i="8" s="1" a="1"/>
  <c r="S48" i="8" s="1"/>
  <c r="P48" i="8"/>
  <c r="R47" i="8"/>
  <c r="Q47" i="8"/>
  <c r="S47" i="8" s="1" a="1"/>
  <c r="S47" i="8" s="1"/>
  <c r="P47" i="8"/>
  <c r="R46" i="8"/>
  <c r="Q46" i="8"/>
  <c r="S46" i="8" s="1" a="1"/>
  <c r="S46" i="8" s="1"/>
  <c r="P46" i="8"/>
  <c r="R45" i="8"/>
  <c r="Q45" i="8"/>
  <c r="S45" i="8" s="1" a="1"/>
  <c r="S45" i="8" s="1"/>
  <c r="P45" i="8"/>
  <c r="R44" i="8"/>
  <c r="Q44" i="8"/>
  <c r="S44" i="8" s="1" a="1"/>
  <c r="S44" i="8" s="1"/>
  <c r="P44" i="8"/>
  <c r="R43" i="8"/>
  <c r="Q43" i="8"/>
  <c r="S43" i="8" s="1" a="1"/>
  <c r="S43" i="8" s="1"/>
  <c r="P43" i="8"/>
  <c r="R42" i="8"/>
  <c r="Q42" i="8"/>
  <c r="S42" i="8" s="1" a="1"/>
  <c r="S42" i="8" s="1"/>
  <c r="P42" i="8"/>
  <c r="R41" i="8"/>
  <c r="Q41" i="8"/>
  <c r="S41" i="8" s="1" a="1"/>
  <c r="S41" i="8" s="1"/>
  <c r="P41" i="8"/>
  <c r="R40" i="8"/>
  <c r="Q40" i="8"/>
  <c r="S40" i="8" s="1" a="1"/>
  <c r="S40" i="8" s="1"/>
  <c r="P40" i="8"/>
  <c r="R39" i="8"/>
  <c r="Q39" i="8"/>
  <c r="S39" i="8" s="1" a="1"/>
  <c r="S39" i="8" s="1"/>
  <c r="P39" i="8"/>
  <c r="R38" i="8"/>
  <c r="Q38" i="8"/>
  <c r="S38" i="8" s="1" a="1"/>
  <c r="S38" i="8" s="1"/>
  <c r="P38" i="8"/>
  <c r="R37" i="8"/>
  <c r="Q37" i="8"/>
  <c r="S37" i="8" s="1" a="1"/>
  <c r="S37" i="8" s="1"/>
  <c r="P37" i="8"/>
  <c r="R36" i="8"/>
  <c r="Q36" i="8"/>
  <c r="S36" i="8" s="1" a="1"/>
  <c r="S36" i="8" s="1"/>
  <c r="P36" i="8"/>
  <c r="R35" i="8"/>
  <c r="Q35" i="8"/>
  <c r="S35" i="8" s="1" a="1"/>
  <c r="S35" i="8" s="1"/>
  <c r="P35" i="8"/>
  <c r="R34" i="8"/>
  <c r="Q34" i="8"/>
  <c r="S34" i="8" s="1" a="1"/>
  <c r="S34" i="8" s="1"/>
  <c r="P34" i="8"/>
  <c r="R33" i="8"/>
  <c r="Q33" i="8"/>
  <c r="S33" i="8" s="1" a="1"/>
  <c r="S33" i="8" s="1"/>
  <c r="P33" i="8"/>
  <c r="R32" i="8"/>
  <c r="Q32" i="8"/>
  <c r="S32" i="8" s="1" a="1"/>
  <c r="S32" i="8" s="1"/>
  <c r="P32" i="8"/>
  <c r="R31" i="8"/>
  <c r="Q31" i="8"/>
  <c r="S31" i="8" s="1" a="1"/>
  <c r="S31" i="8" s="1"/>
  <c r="P31" i="8"/>
  <c r="R30" i="8"/>
  <c r="Q30" i="8"/>
  <c r="S30" i="8" s="1" a="1"/>
  <c r="S30" i="8" s="1"/>
  <c r="P30" i="8"/>
  <c r="R29" i="8"/>
  <c r="Q29" i="8"/>
  <c r="S29" i="8" s="1" a="1"/>
  <c r="S29" i="8" s="1"/>
  <c r="P29" i="8"/>
  <c r="R28" i="8"/>
  <c r="Q28" i="8"/>
  <c r="S28" i="8" s="1" a="1"/>
  <c r="S28" i="8" s="1"/>
  <c r="P28" i="8"/>
  <c r="R27" i="8"/>
  <c r="Q27" i="8"/>
  <c r="S27" i="8" s="1" a="1"/>
  <c r="S27" i="8" s="1"/>
  <c r="P27" i="8"/>
  <c r="R26" i="8"/>
  <c r="Q26" i="8"/>
  <c r="S26" i="8" s="1" a="1"/>
  <c r="S26" i="8" s="1"/>
  <c r="P26" i="8"/>
  <c r="R25" i="8"/>
  <c r="Q25" i="8"/>
  <c r="S25" i="8" s="1" a="1"/>
  <c r="S25" i="8" s="1"/>
  <c r="P25" i="8"/>
  <c r="R24" i="8"/>
  <c r="Q24" i="8"/>
  <c r="S24" i="8" s="1" a="1"/>
  <c r="S24" i="8" s="1"/>
  <c r="P24" i="8"/>
  <c r="R23" i="8"/>
  <c r="Q23" i="8"/>
  <c r="S23" i="8" s="1" a="1"/>
  <c r="S23" i="8" s="1"/>
  <c r="P23" i="8"/>
  <c r="R22" i="8"/>
  <c r="Q22" i="8"/>
  <c r="S22" i="8" s="1" a="1"/>
  <c r="S22" i="8" s="1"/>
  <c r="P22" i="8"/>
  <c r="R21" i="8"/>
  <c r="Q21" i="8"/>
  <c r="S21" i="8" s="1" a="1"/>
  <c r="S21" i="8" s="1"/>
  <c r="P21" i="8"/>
  <c r="R20" i="8"/>
  <c r="Q20" i="8"/>
  <c r="S20" i="8" s="1" a="1"/>
  <c r="S20" i="8" s="1"/>
  <c r="P20" i="8"/>
  <c r="R19" i="8"/>
  <c r="Q19" i="8"/>
  <c r="S19" i="8" s="1" a="1"/>
  <c r="S19" i="8" s="1"/>
  <c r="P19" i="8"/>
  <c r="R18" i="8"/>
  <c r="Q18" i="8"/>
  <c r="S18" i="8" s="1" a="1"/>
  <c r="S18" i="8" s="1"/>
  <c r="P18" i="8"/>
  <c r="R17" i="8"/>
  <c r="Q17" i="8"/>
  <c r="S17" i="8" s="1" a="1"/>
  <c r="S17" i="8" s="1"/>
  <c r="P17" i="8"/>
  <c r="R16" i="8"/>
  <c r="Q16" i="8"/>
  <c r="S16" i="8" s="1" a="1"/>
  <c r="S16" i="8" s="1"/>
  <c r="P16" i="8"/>
  <c r="R15" i="8"/>
  <c r="Q15" i="8"/>
  <c r="S15" i="8" s="1" a="1"/>
  <c r="S15" i="8" s="1"/>
  <c r="P15" i="8"/>
  <c r="R14" i="8"/>
  <c r="Q14" i="8"/>
  <c r="S14" i="8" s="1" a="1"/>
  <c r="S14" i="8" s="1"/>
  <c r="P14" i="8"/>
  <c r="R13" i="8"/>
  <c r="Q13" i="8"/>
  <c r="S13" i="8" s="1" a="1"/>
  <c r="S13" i="8" s="1"/>
  <c r="P13" i="8"/>
  <c r="R12" i="8"/>
  <c r="Q12" i="8"/>
  <c r="S12" i="8" s="1" a="1"/>
  <c r="S12" i="8" s="1"/>
  <c r="P12" i="8"/>
  <c r="R11" i="8"/>
  <c r="Q11" i="8"/>
  <c r="S11" i="8" s="1" a="1"/>
  <c r="S11" i="8" s="1"/>
  <c r="P11" i="8"/>
  <c r="R10" i="8"/>
  <c r="Q10" i="8"/>
  <c r="S10" i="8" s="1" a="1"/>
  <c r="S10" i="8" s="1"/>
  <c r="P10" i="8"/>
  <c r="R9" i="8"/>
  <c r="Q9" i="8"/>
  <c r="S9" i="8" s="1" a="1"/>
  <c r="S9" i="8" s="1"/>
  <c r="P9" i="8"/>
  <c r="R8" i="8"/>
  <c r="Q8" i="8"/>
  <c r="S8" i="8" s="1" a="1"/>
  <c r="S8" i="8" s="1"/>
  <c r="P8" i="8"/>
  <c r="R7" i="8"/>
  <c r="Q7" i="8"/>
  <c r="S7" i="8" s="1" a="1"/>
  <c r="S7" i="8" s="1"/>
  <c r="P7" i="8"/>
  <c r="R6" i="8"/>
  <c r="Q6" i="8"/>
  <c r="S6" i="8" s="1" a="1"/>
  <c r="S6" i="8" s="1"/>
  <c r="P6" i="8"/>
  <c r="R5" i="8"/>
  <c r="Q5" i="8"/>
  <c r="S5" i="8" s="1" a="1"/>
  <c r="S5" i="8" s="1"/>
  <c r="P5" i="8"/>
  <c r="R4" i="8"/>
  <c r="Q4" i="8"/>
  <c r="S4" i="8" s="1" a="1"/>
  <c r="S4" i="8" s="1"/>
  <c r="P4" i="8"/>
  <c r="R3" i="8"/>
  <c r="Q3" i="8"/>
  <c r="S3" i="8" s="1" a="1"/>
  <c r="S3" i="8" s="1"/>
  <c r="P3" i="8"/>
  <c r="AB3" i="5"/>
  <c r="AD3" i="5" s="1" a="1"/>
  <c r="AD3" i="5" s="1"/>
  <c r="AB4" i="5"/>
  <c r="AD4" i="5" s="1" a="1"/>
  <c r="AD4" i="5" s="1"/>
  <c r="AB5" i="5"/>
  <c r="AD5" i="5" s="1" a="1"/>
  <c r="AD5" i="5" s="1"/>
  <c r="AB6" i="5"/>
  <c r="AD6" i="5" s="1" a="1"/>
  <c r="AD6" i="5" s="1"/>
  <c r="AB7" i="5"/>
  <c r="AD7" i="5" s="1" a="1"/>
  <c r="AD7" i="5" s="1"/>
  <c r="AB8" i="5"/>
  <c r="AD8" i="5" s="1" a="1"/>
  <c r="AD8" i="5" s="1"/>
  <c r="AB9" i="5"/>
  <c r="AD9" i="5" s="1" a="1"/>
  <c r="AD9" i="5" s="1"/>
  <c r="AB10" i="5"/>
  <c r="AD10" i="5" s="1" a="1"/>
  <c r="AD10" i="5" s="1"/>
  <c r="AB11" i="5"/>
  <c r="AD11" i="5" s="1" a="1"/>
  <c r="AD11" i="5" s="1"/>
  <c r="AB12" i="5"/>
  <c r="AD12" i="5" s="1" a="1"/>
  <c r="AD12" i="5" s="1"/>
  <c r="AB13" i="5"/>
  <c r="AD13" i="5" s="1" a="1"/>
  <c r="AD13" i="5" s="1"/>
  <c r="AB14" i="5"/>
  <c r="AD14" i="5" s="1" a="1"/>
  <c r="AD14" i="5" s="1"/>
  <c r="AB15" i="5"/>
  <c r="AD15" i="5" s="1" a="1"/>
  <c r="AD15" i="5" s="1"/>
  <c r="AB16" i="5"/>
  <c r="AD16" i="5" s="1" a="1"/>
  <c r="AD16" i="5" s="1"/>
  <c r="AB17" i="5"/>
  <c r="AD17" i="5" s="1" a="1"/>
  <c r="AD17" i="5" s="1"/>
  <c r="AB18" i="5"/>
  <c r="AD18" i="5" s="1" a="1"/>
  <c r="AD18" i="5" s="1"/>
  <c r="AB19" i="5"/>
  <c r="AD19" i="5" s="1" a="1"/>
  <c r="AD19" i="5" s="1"/>
  <c r="AB20" i="5"/>
  <c r="AD20" i="5" s="1" a="1"/>
  <c r="AD20" i="5" s="1"/>
  <c r="AB21" i="5"/>
  <c r="AD21" i="5" s="1" a="1"/>
  <c r="AD21" i="5" s="1"/>
  <c r="AB22" i="5"/>
  <c r="AD22" i="5" s="1" a="1"/>
  <c r="AD22" i="5" s="1"/>
  <c r="AB23" i="5"/>
  <c r="AD23" i="5" s="1" a="1"/>
  <c r="AD23" i="5" s="1"/>
  <c r="AB24" i="5"/>
  <c r="AD24" i="5" s="1" a="1"/>
  <c r="AD24" i="5" s="1"/>
  <c r="AB25" i="5"/>
  <c r="AD25" i="5" s="1" a="1"/>
  <c r="AD25" i="5" s="1"/>
  <c r="AB26" i="5"/>
  <c r="AD26" i="5" s="1" a="1"/>
  <c r="AD26" i="5" s="1"/>
  <c r="AB27" i="5"/>
  <c r="AD27" i="5" s="1" a="1"/>
  <c r="AD27" i="5" s="1"/>
  <c r="AB28" i="5"/>
  <c r="AD28" i="5" s="1" a="1"/>
  <c r="AD28" i="5" s="1"/>
  <c r="AB29" i="5"/>
  <c r="AD29" i="5" s="1" a="1"/>
  <c r="AD29" i="5" s="1"/>
  <c r="AB30" i="5"/>
  <c r="AD30" i="5" s="1" a="1"/>
  <c r="AD30" i="5" s="1"/>
  <c r="AB31" i="5"/>
  <c r="AD31" i="5" s="1" a="1"/>
  <c r="AD31" i="5" s="1"/>
  <c r="AB32" i="5"/>
  <c r="AD32" i="5" s="1" a="1"/>
  <c r="AD32" i="5" s="1"/>
  <c r="AB33" i="5"/>
  <c r="AD33" i="5" s="1" a="1"/>
  <c r="AD33" i="5" s="1"/>
  <c r="AB34" i="5"/>
  <c r="AD34" i="5" s="1" a="1"/>
  <c r="AD34" i="5" s="1"/>
  <c r="AB35" i="5"/>
  <c r="AD35" i="5" s="1" a="1"/>
  <c r="AD35" i="5" s="1"/>
  <c r="AB36" i="5"/>
  <c r="AD36" i="5" s="1" a="1"/>
  <c r="AD36" i="5" s="1"/>
  <c r="AB37" i="5"/>
  <c r="AD37" i="5" s="1" a="1"/>
  <c r="AD37" i="5" s="1"/>
  <c r="AB38" i="5"/>
  <c r="AD38" i="5" s="1" a="1"/>
  <c r="AD38" i="5" s="1"/>
  <c r="AB39" i="5"/>
  <c r="AD39" i="5" s="1" a="1"/>
  <c r="AD39" i="5" s="1"/>
  <c r="AB40" i="5"/>
  <c r="AD40" i="5" s="1" a="1"/>
  <c r="AD40" i="5" s="1"/>
  <c r="AB41" i="5"/>
  <c r="AD41" i="5" s="1" a="1"/>
  <c r="AD41" i="5" s="1"/>
  <c r="AB42" i="5"/>
  <c r="AD42" i="5" s="1" a="1"/>
  <c r="AD42" i="5" s="1"/>
  <c r="AB43" i="5"/>
  <c r="AD43" i="5" s="1" a="1"/>
  <c r="AD43" i="5" s="1"/>
  <c r="AB44" i="5"/>
  <c r="AD44" i="5" s="1" a="1"/>
  <c r="AD44" i="5" s="1"/>
  <c r="AB45" i="5"/>
  <c r="AD45" i="5" s="1" a="1"/>
  <c r="AD45" i="5" s="1"/>
  <c r="AB46" i="5"/>
  <c r="AD46" i="5" s="1" a="1"/>
  <c r="AD46" i="5" s="1"/>
  <c r="AB47" i="5"/>
  <c r="AD47" i="5" s="1" a="1"/>
  <c r="AD47" i="5" s="1"/>
  <c r="AB48" i="5"/>
  <c r="AD48" i="5" s="1" a="1"/>
  <c r="AD48" i="5" s="1"/>
  <c r="AB49" i="5"/>
  <c r="AD49" i="5" s="1" a="1"/>
  <c r="AD49" i="5" s="1"/>
  <c r="AB50" i="5"/>
  <c r="AD50" i="5" s="1" a="1"/>
  <c r="AD50" i="5" s="1"/>
  <c r="AB51" i="5"/>
  <c r="AD51" i="5" s="1" a="1"/>
  <c r="AD51" i="5" s="1"/>
  <c r="AB52" i="5"/>
  <c r="AD52" i="5" s="1" a="1"/>
  <c r="AD52" i="5" s="1"/>
  <c r="AB53" i="5"/>
  <c r="AD53" i="5" s="1" a="1"/>
  <c r="AD53" i="5" s="1"/>
  <c r="AB54" i="5"/>
  <c r="AD54" i="5" s="1" a="1"/>
  <c r="AD54" i="5" s="1"/>
  <c r="AB55" i="5"/>
  <c r="AD55" i="5" s="1" a="1"/>
  <c r="AD55" i="5" s="1"/>
  <c r="AB56" i="5"/>
  <c r="AD56" i="5" s="1" a="1"/>
  <c r="AD56" i="5" s="1"/>
  <c r="AB57" i="5"/>
  <c r="AD57" i="5" s="1" a="1"/>
  <c r="AD57" i="5" s="1"/>
  <c r="AB58" i="5"/>
  <c r="AD58" i="5" s="1" a="1"/>
  <c r="AD58" i="5" s="1"/>
  <c r="AB59" i="5"/>
  <c r="AD59" i="5" s="1" a="1"/>
  <c r="AD59" i="5" s="1"/>
  <c r="AB60" i="5"/>
  <c r="AD60" i="5" s="1" a="1"/>
  <c r="AD60" i="5" s="1"/>
  <c r="AB61" i="5"/>
  <c r="AD61" i="5" s="1" a="1"/>
  <c r="AD61" i="5" s="1"/>
  <c r="AB62" i="5"/>
  <c r="AD62" i="5" s="1" a="1"/>
  <c r="AD62" i="5" s="1"/>
  <c r="AB63" i="5"/>
  <c r="AD63" i="5" s="1" a="1"/>
  <c r="AD63" i="5" s="1"/>
  <c r="AB64" i="5"/>
  <c r="AD64" i="5" s="1" a="1"/>
  <c r="AD64" i="5" s="1"/>
  <c r="AB65" i="5"/>
  <c r="AD65" i="5" s="1" a="1"/>
  <c r="AD65" i="5" s="1"/>
  <c r="AB66" i="5"/>
  <c r="AD66" i="5" s="1" a="1"/>
  <c r="AD66" i="5" s="1"/>
  <c r="AB67" i="5"/>
  <c r="AD67" i="5" s="1" a="1"/>
  <c r="AD67" i="5" s="1"/>
  <c r="AB68" i="5"/>
  <c r="AD68" i="5" s="1" a="1"/>
  <c r="AD68" i="5" s="1"/>
  <c r="AB69" i="5"/>
  <c r="AD69" i="5" s="1" a="1"/>
  <c r="AD69" i="5" s="1"/>
  <c r="AB70" i="5"/>
  <c r="AD70" i="5" s="1" a="1"/>
  <c r="AD70" i="5" s="1"/>
  <c r="AB71" i="5"/>
  <c r="AD71" i="5" s="1" a="1"/>
  <c r="AD71" i="5" s="1"/>
  <c r="AB72" i="5"/>
  <c r="AD72" i="5" s="1" a="1"/>
  <c r="AD72" i="5" s="1"/>
  <c r="AB73" i="5"/>
  <c r="AD73" i="5" s="1" a="1"/>
  <c r="AD73" i="5" s="1"/>
  <c r="AB74" i="5"/>
  <c r="AD74" i="5" s="1" a="1"/>
  <c r="AD74" i="5" s="1"/>
  <c r="AB75" i="5"/>
  <c r="AD75" i="5" s="1" a="1"/>
  <c r="AD75" i="5" s="1"/>
  <c r="AB76" i="5"/>
  <c r="AD76" i="5" s="1" a="1"/>
  <c r="AD76" i="5" s="1"/>
  <c r="AB77" i="5"/>
  <c r="AD77" i="5" s="1" a="1"/>
  <c r="AD77" i="5" s="1"/>
  <c r="AB78" i="5"/>
  <c r="AD78" i="5" s="1" a="1"/>
  <c r="AD78" i="5" s="1"/>
  <c r="AB79" i="5"/>
  <c r="AD79" i="5" s="1" a="1"/>
  <c r="AD79" i="5" s="1"/>
  <c r="AB80" i="5"/>
  <c r="AD80" i="5" s="1" a="1"/>
  <c r="AD80" i="5" s="1"/>
  <c r="AB81" i="5"/>
  <c r="AD81" i="5" s="1" a="1"/>
  <c r="AD81" i="5" s="1"/>
  <c r="AB82" i="5"/>
  <c r="AD82" i="5" s="1" a="1"/>
  <c r="AD82" i="5" s="1"/>
  <c r="AB83" i="5"/>
  <c r="AD83" i="5" s="1" a="1"/>
  <c r="AD83" i="5" s="1"/>
  <c r="AB84" i="5"/>
  <c r="AD84" i="5" s="1" a="1"/>
  <c r="AD84" i="5" s="1"/>
  <c r="AB85" i="5"/>
  <c r="AD85" i="5" s="1" a="1"/>
  <c r="AD85" i="5" s="1"/>
  <c r="AB86" i="5"/>
  <c r="AD86" i="5" s="1" a="1"/>
  <c r="AD86" i="5" s="1"/>
  <c r="AB87" i="5"/>
  <c r="AD87" i="5" s="1" a="1"/>
  <c r="AD87" i="5" s="1"/>
  <c r="AB88" i="5"/>
  <c r="AD88" i="5" s="1" a="1"/>
  <c r="AD88" i="5" s="1"/>
  <c r="AB89" i="5"/>
  <c r="AD89" i="5" s="1" a="1"/>
  <c r="AD89" i="5" s="1"/>
  <c r="AB90" i="5"/>
  <c r="AD90" i="5" s="1" a="1"/>
  <c r="AD90" i="5" s="1"/>
  <c r="AB91" i="5"/>
  <c r="AD91" i="5" s="1" a="1"/>
  <c r="AD91" i="5" s="1"/>
  <c r="AB92" i="5"/>
  <c r="AD92" i="5" s="1" a="1"/>
  <c r="AD92" i="5" s="1"/>
  <c r="AB93" i="5"/>
  <c r="AD93" i="5" s="1" a="1"/>
  <c r="AD93" i="5" s="1"/>
  <c r="AB94" i="5"/>
  <c r="AD94" i="5" s="1" a="1"/>
  <c r="AD94" i="5" s="1"/>
  <c r="AB95" i="5"/>
  <c r="AD95" i="5" s="1" a="1"/>
  <c r="AD95" i="5" s="1"/>
  <c r="AB96" i="5"/>
  <c r="AD96" i="5" s="1" a="1"/>
  <c r="AD96" i="5" s="1"/>
  <c r="AB97" i="5"/>
  <c r="AD97" i="5" s="1" a="1"/>
  <c r="AD97" i="5" s="1"/>
  <c r="AB98" i="5"/>
  <c r="AD98" i="5" s="1" a="1"/>
  <c r="AD98" i="5" s="1"/>
  <c r="AB99" i="5"/>
  <c r="AD99" i="5" s="1" a="1"/>
  <c r="AD99" i="5" s="1"/>
  <c r="AB100" i="5"/>
  <c r="AD100" i="5" s="1" a="1"/>
  <c r="AD100" i="5" s="1"/>
  <c r="AB101" i="5"/>
  <c r="AD101" i="5" s="1" a="1"/>
  <c r="AD101" i="5" s="1"/>
  <c r="AB102" i="5"/>
  <c r="AD102" i="5" s="1" a="1"/>
  <c r="AD102" i="5" s="1"/>
  <c r="AB103" i="5"/>
  <c r="AD103" i="5" s="1" a="1"/>
  <c r="AD103" i="5" s="1"/>
  <c r="AB104" i="5"/>
  <c r="AD104" i="5" s="1" a="1"/>
  <c r="AD104" i="5" s="1"/>
  <c r="AB105" i="5"/>
  <c r="AD105" i="5" s="1" a="1"/>
  <c r="AD105" i="5" s="1"/>
  <c r="AB106" i="5"/>
  <c r="AD106" i="5" s="1" a="1"/>
  <c r="AD106" i="5" s="1"/>
  <c r="AB107" i="5"/>
  <c r="AD107" i="5" s="1" a="1"/>
  <c r="AD107" i="5" s="1"/>
  <c r="AB108" i="5"/>
  <c r="AD108" i="5" s="1" a="1"/>
  <c r="AD108" i="5" s="1"/>
  <c r="AB109" i="5"/>
  <c r="AD109" i="5" s="1" a="1"/>
  <c r="AD109" i="5" s="1"/>
  <c r="AB110" i="5"/>
  <c r="AD110" i="5" s="1" a="1"/>
  <c r="AD110" i="5" s="1"/>
  <c r="AB111" i="5"/>
  <c r="AD111" i="5" s="1" a="1"/>
  <c r="AD111" i="5" s="1"/>
  <c r="AB112" i="5"/>
  <c r="AD112" i="5" s="1" a="1"/>
  <c r="AD112" i="5" s="1"/>
  <c r="AB113" i="5"/>
  <c r="AD113" i="5" s="1" a="1"/>
  <c r="AD113" i="5" s="1"/>
  <c r="AB114" i="5"/>
  <c r="AD114" i="5" s="1" a="1"/>
  <c r="AD114" i="5" s="1"/>
  <c r="AB115" i="5"/>
  <c r="AD115" i="5" s="1" a="1"/>
  <c r="AD115" i="5" s="1"/>
  <c r="AB116" i="5"/>
  <c r="AD116" i="5" s="1" a="1"/>
  <c r="AD116" i="5" s="1"/>
  <c r="AB117" i="5"/>
  <c r="AD117" i="5" s="1" a="1"/>
  <c r="AD117" i="5" s="1"/>
  <c r="AB118" i="5"/>
  <c r="AD118" i="5" s="1" a="1"/>
  <c r="AD118" i="5" s="1"/>
  <c r="AB119" i="5"/>
  <c r="AD119" i="5" s="1" a="1"/>
  <c r="AD119" i="5" s="1"/>
  <c r="AB120" i="5"/>
  <c r="AD120" i="5" s="1" a="1"/>
  <c r="AD120" i="5" s="1"/>
  <c r="AB121" i="5"/>
  <c r="AD121" i="5" s="1" a="1"/>
  <c r="AD121" i="5" s="1"/>
  <c r="AB122" i="5"/>
  <c r="AD122" i="5" s="1" a="1"/>
  <c r="AD122" i="5" s="1"/>
  <c r="AB123" i="5"/>
  <c r="AD123" i="5" s="1" a="1"/>
  <c r="AD123" i="5" s="1"/>
  <c r="AB124" i="5"/>
  <c r="AD124" i="5" s="1" a="1"/>
  <c r="AD124" i="5" s="1"/>
  <c r="AB125" i="5"/>
  <c r="AD125" i="5" s="1" a="1"/>
  <c r="AD125" i="5" s="1"/>
  <c r="AB126" i="5"/>
  <c r="AD126" i="5" s="1" a="1"/>
  <c r="AD126" i="5" s="1"/>
  <c r="AB127" i="5"/>
  <c r="AD127" i="5" s="1" a="1"/>
  <c r="AD127" i="5" s="1"/>
  <c r="AB128" i="5"/>
  <c r="AD128" i="5" s="1" a="1"/>
  <c r="AD128" i="5" s="1"/>
  <c r="AB129" i="5"/>
  <c r="AD129" i="5" s="1" a="1"/>
  <c r="AD129" i="5" s="1"/>
  <c r="AB130" i="5"/>
  <c r="AD130" i="5" s="1" a="1"/>
  <c r="AD130" i="5" s="1"/>
  <c r="AB131" i="5"/>
  <c r="AD131" i="5" s="1" a="1"/>
  <c r="AD131" i="5" s="1"/>
  <c r="AB132" i="5"/>
  <c r="AD132" i="5" s="1" a="1"/>
  <c r="AD132" i="5" s="1"/>
  <c r="AB133" i="5"/>
  <c r="AD133" i="5" s="1" a="1"/>
  <c r="AD133" i="5" s="1"/>
  <c r="AB134" i="5"/>
  <c r="AD134" i="5" s="1" a="1"/>
  <c r="AD134" i="5" s="1"/>
  <c r="AB135" i="5"/>
  <c r="AD135" i="5" s="1" a="1"/>
  <c r="AD135" i="5" s="1"/>
  <c r="AB136" i="5"/>
  <c r="AD136" i="5" s="1" a="1"/>
  <c r="AD136" i="5" s="1"/>
  <c r="AB137" i="5"/>
  <c r="AD137" i="5" s="1" a="1"/>
  <c r="AD137" i="5" s="1"/>
  <c r="AB138" i="5"/>
  <c r="AD138" i="5" s="1" a="1"/>
  <c r="AD138" i="5" s="1"/>
  <c r="AB139" i="5"/>
  <c r="AD139" i="5" s="1" a="1"/>
  <c r="AD139" i="5" s="1"/>
  <c r="AB140" i="5"/>
  <c r="AD140" i="5" s="1" a="1"/>
  <c r="AD140" i="5" s="1"/>
  <c r="AB141" i="5"/>
  <c r="AD141" i="5" s="1" a="1"/>
  <c r="AD141" i="5" s="1"/>
  <c r="AB142" i="5"/>
  <c r="AD142" i="5" s="1" a="1"/>
  <c r="AD142" i="5" s="1"/>
  <c r="AB143" i="5"/>
  <c r="AD143" i="5" s="1" a="1"/>
  <c r="AD143" i="5" s="1"/>
  <c r="AB144" i="5"/>
  <c r="AD144" i="5" s="1" a="1"/>
  <c r="AD144" i="5" s="1"/>
  <c r="AB145" i="5"/>
  <c r="AD145" i="5" s="1" a="1"/>
  <c r="AD145" i="5" s="1"/>
  <c r="AB146" i="5"/>
  <c r="AD146" i="5" s="1" a="1"/>
  <c r="AD146" i="5" s="1"/>
  <c r="AB147" i="5"/>
  <c r="AD147" i="5" s="1" a="1"/>
  <c r="AD147" i="5" s="1"/>
  <c r="AB148" i="5"/>
  <c r="AD148" i="5" s="1" a="1"/>
  <c r="AD148" i="5" s="1"/>
  <c r="AB149" i="5"/>
  <c r="AD149" i="5" s="1" a="1"/>
  <c r="AD149" i="5" s="1"/>
  <c r="AB150" i="5"/>
  <c r="AD150" i="5" s="1" a="1"/>
  <c r="AD150" i="5" s="1"/>
  <c r="AB151" i="5"/>
  <c r="AD151" i="5" s="1" a="1"/>
  <c r="AD151" i="5" s="1"/>
  <c r="AB152" i="5"/>
  <c r="AD152" i="5" s="1" a="1"/>
  <c r="AD152" i="5" s="1"/>
  <c r="AB153" i="5"/>
  <c r="AD153" i="5" s="1" a="1"/>
  <c r="AD153" i="5" s="1"/>
  <c r="AB154" i="5"/>
  <c r="AD154" i="5" s="1" a="1"/>
  <c r="AD154" i="5" s="1"/>
  <c r="AB155" i="5"/>
  <c r="AD155" i="5" s="1" a="1"/>
  <c r="AD155" i="5" s="1"/>
  <c r="AB156" i="5"/>
  <c r="AD156" i="5" s="1" a="1"/>
  <c r="AD156" i="5" s="1"/>
  <c r="AB157" i="5"/>
  <c r="AD157" i="5" s="1" a="1"/>
  <c r="AD157" i="5" s="1"/>
  <c r="AB158" i="5"/>
  <c r="AD158" i="5" s="1" a="1"/>
  <c r="AD158" i="5" s="1"/>
  <c r="AB159" i="5"/>
  <c r="AD159" i="5" s="1" a="1"/>
  <c r="AD159" i="5" s="1"/>
  <c r="AB160" i="5"/>
  <c r="AD160" i="5" s="1" a="1"/>
  <c r="AD160" i="5" s="1"/>
  <c r="AB161" i="5"/>
  <c r="AD161" i="5" s="1" a="1"/>
  <c r="AD161" i="5" s="1"/>
  <c r="AB162" i="5"/>
  <c r="AD162" i="5" s="1" a="1"/>
  <c r="AD162" i="5" s="1"/>
  <c r="AB163" i="5"/>
  <c r="AD163" i="5" s="1" a="1"/>
  <c r="AD163" i="5" s="1"/>
  <c r="AB164" i="5"/>
  <c r="AD164" i="5" s="1" a="1"/>
  <c r="AD164" i="5" s="1"/>
  <c r="AB165" i="5"/>
  <c r="AD165" i="5" s="1" a="1"/>
  <c r="AD165" i="5" s="1"/>
  <c r="AB166" i="5"/>
  <c r="AD166" i="5" s="1" a="1"/>
  <c r="AD166" i="5" s="1"/>
  <c r="AB167" i="5"/>
  <c r="AD167" i="5" s="1" a="1"/>
  <c r="AD167" i="5" s="1"/>
  <c r="AB168" i="5"/>
  <c r="AD168" i="5" s="1" a="1"/>
  <c r="AD168" i="5" s="1"/>
  <c r="AB169" i="5"/>
  <c r="AD169" i="5" s="1" a="1"/>
  <c r="AD169" i="5" s="1"/>
  <c r="AB170" i="5"/>
  <c r="AD170" i="5" s="1" a="1"/>
  <c r="AD170" i="5" s="1"/>
  <c r="AB171" i="5"/>
  <c r="AD171" i="5" s="1" a="1"/>
  <c r="AD171" i="5" s="1"/>
  <c r="AB172" i="5"/>
  <c r="AD172" i="5" s="1" a="1"/>
  <c r="AD172" i="5" s="1"/>
  <c r="AB173" i="5"/>
  <c r="AD173" i="5" s="1" a="1"/>
  <c r="AD173" i="5" s="1"/>
  <c r="AB174" i="5"/>
  <c r="AD174" i="5" s="1" a="1"/>
  <c r="AD174" i="5" s="1"/>
  <c r="AB175" i="5"/>
  <c r="AD175" i="5" s="1" a="1"/>
  <c r="AD175" i="5" s="1"/>
  <c r="AB176" i="5"/>
  <c r="AD176" i="5" s="1" a="1"/>
  <c r="AD176" i="5" s="1"/>
  <c r="AB177" i="5"/>
  <c r="AD177" i="5" s="1" a="1"/>
  <c r="AD177" i="5" s="1"/>
  <c r="AB178" i="5"/>
  <c r="AD178" i="5" s="1" a="1"/>
  <c r="AD178" i="5" s="1"/>
  <c r="AB179" i="5"/>
  <c r="AD179" i="5" s="1" a="1"/>
  <c r="AD179" i="5" s="1"/>
  <c r="AB180" i="5"/>
  <c r="AD180" i="5" s="1" a="1"/>
  <c r="AD180" i="5" s="1"/>
  <c r="AB181" i="5"/>
  <c r="AD181" i="5" s="1" a="1"/>
  <c r="AD181" i="5" s="1"/>
  <c r="AB182" i="5"/>
  <c r="AD182" i="5" s="1" a="1"/>
  <c r="AD182" i="5" s="1"/>
  <c r="AB183" i="5"/>
  <c r="AD183" i="5" s="1" a="1"/>
  <c r="AD183" i="5" s="1"/>
  <c r="AB184" i="5"/>
  <c r="AD184" i="5" s="1" a="1"/>
  <c r="AD184" i="5" s="1"/>
  <c r="AB185" i="5"/>
  <c r="AD185" i="5" s="1" a="1"/>
  <c r="AD185" i="5" s="1"/>
  <c r="AB186" i="5"/>
  <c r="AD186" i="5" s="1" a="1"/>
  <c r="AD186" i="5" s="1"/>
  <c r="AB187" i="5"/>
  <c r="AD187" i="5" s="1" a="1"/>
  <c r="AD187" i="5" s="1"/>
  <c r="AB188" i="5"/>
  <c r="AD188" i="5" s="1" a="1"/>
  <c r="AD188" i="5" s="1"/>
  <c r="AB189" i="5"/>
  <c r="AD189" i="5" s="1" a="1"/>
  <c r="AD189" i="5" s="1"/>
  <c r="AB190" i="5"/>
  <c r="AD190" i="5" s="1" a="1"/>
  <c r="AD190" i="5" s="1"/>
  <c r="AB191" i="5"/>
  <c r="AD191" i="5" s="1" a="1"/>
  <c r="AD191" i="5" s="1"/>
  <c r="AB192" i="5"/>
  <c r="AD192" i="5" s="1" a="1"/>
  <c r="AD192" i="5" s="1"/>
  <c r="AB193" i="5"/>
  <c r="AD193" i="5" s="1" a="1"/>
  <c r="AD193" i="5" s="1"/>
  <c r="AB194" i="5"/>
  <c r="AD194" i="5" s="1" a="1"/>
  <c r="AD194" i="5" s="1"/>
  <c r="AB195" i="5"/>
  <c r="AD195" i="5" s="1" a="1"/>
  <c r="AD195" i="5" s="1"/>
  <c r="AB196" i="5"/>
  <c r="AD196" i="5" s="1" a="1"/>
  <c r="AD196" i="5" s="1"/>
  <c r="AB197" i="5"/>
  <c r="AD197" i="5" s="1" a="1"/>
  <c r="AD197" i="5" s="1"/>
  <c r="AB198" i="5"/>
  <c r="AD198" i="5" s="1" a="1"/>
  <c r="AD198" i="5" s="1"/>
  <c r="AB199" i="5"/>
  <c r="AD199" i="5" s="1" a="1"/>
  <c r="AD199" i="5" s="1"/>
  <c r="AB200" i="5"/>
  <c r="AD200" i="5" s="1" a="1"/>
  <c r="AD200" i="5" s="1"/>
  <c r="AB201" i="5"/>
  <c r="AD201" i="5" s="1" a="1"/>
  <c r="AD201" i="5" s="1"/>
  <c r="AB202" i="5"/>
  <c r="AD202" i="5" s="1" a="1"/>
  <c r="AD202" i="5" s="1"/>
  <c r="AB203" i="5"/>
  <c r="AD203" i="5" s="1" a="1"/>
  <c r="AD203" i="5" s="1"/>
  <c r="AB204" i="5"/>
  <c r="AD204" i="5" s="1" a="1"/>
  <c r="AD204" i="5" s="1"/>
  <c r="AB205" i="5"/>
  <c r="AD205" i="5" s="1" a="1"/>
  <c r="AD205" i="5" s="1"/>
  <c r="AB206" i="5"/>
  <c r="AD206" i="5" s="1" a="1"/>
  <c r="AD206" i="5" s="1"/>
  <c r="AB207" i="5"/>
  <c r="AD207" i="5" s="1" a="1"/>
  <c r="AD207" i="5" s="1"/>
  <c r="AB208" i="5"/>
  <c r="AD208" i="5" s="1" a="1"/>
  <c r="AD208" i="5" s="1"/>
  <c r="AB209" i="5"/>
  <c r="AD209" i="5" s="1" a="1"/>
  <c r="AD209" i="5" s="1"/>
  <c r="AB210" i="5"/>
  <c r="AD210" i="5" s="1" a="1"/>
  <c r="AD210" i="5" s="1"/>
  <c r="AB211" i="5"/>
  <c r="AD211" i="5" s="1" a="1"/>
  <c r="AD211" i="5" s="1"/>
  <c r="AB212" i="5"/>
  <c r="AD212" i="5" s="1" a="1"/>
  <c r="AD212" i="5" s="1"/>
  <c r="AB213" i="5"/>
  <c r="AD213" i="5" s="1" a="1"/>
  <c r="AD213" i="5" s="1"/>
  <c r="AB214" i="5"/>
  <c r="AD214" i="5" s="1" a="1"/>
  <c r="AD214" i="5" s="1"/>
  <c r="AB215" i="5"/>
  <c r="AD215" i="5" s="1" a="1"/>
  <c r="AD215" i="5" s="1"/>
  <c r="AB216" i="5"/>
  <c r="AD216" i="5" s="1" a="1"/>
  <c r="AD216" i="5" s="1"/>
  <c r="AB217" i="5"/>
  <c r="AD217" i="5" s="1" a="1"/>
  <c r="AD217" i="5" s="1"/>
  <c r="AB218" i="5"/>
  <c r="AD218" i="5" s="1" a="1"/>
  <c r="AD218" i="5" s="1"/>
  <c r="AB219" i="5"/>
  <c r="AD219" i="5" s="1" a="1"/>
  <c r="AD219" i="5" s="1"/>
  <c r="AB220" i="5"/>
  <c r="AD220" i="5" s="1" a="1"/>
  <c r="AD220" i="5" s="1"/>
  <c r="AB221" i="5"/>
  <c r="AD221" i="5" s="1" a="1"/>
  <c r="AD221" i="5" s="1"/>
  <c r="AB222" i="5"/>
  <c r="AD222" i="5" s="1" a="1"/>
  <c r="AD222" i="5" s="1"/>
  <c r="AB223" i="5"/>
  <c r="AD223" i="5" s="1" a="1"/>
  <c r="AD223" i="5" s="1"/>
  <c r="AB224" i="5"/>
  <c r="AD224" i="5" s="1" a="1"/>
  <c r="AD224" i="5" s="1"/>
  <c r="AB225" i="5"/>
  <c r="AD225" i="5" s="1" a="1"/>
  <c r="AD225" i="5" s="1"/>
  <c r="AB226" i="5"/>
  <c r="AD226" i="5" s="1" a="1"/>
  <c r="AD226" i="5" s="1"/>
  <c r="AB227" i="5"/>
  <c r="AD227" i="5" s="1" a="1"/>
  <c r="AD227" i="5" s="1"/>
  <c r="AB228" i="5"/>
  <c r="AD228" i="5" s="1" a="1"/>
  <c r="AD228" i="5" s="1"/>
  <c r="AB229" i="5"/>
  <c r="AD229" i="5" s="1" a="1"/>
  <c r="AD229" i="5" s="1"/>
  <c r="AB230" i="5"/>
  <c r="AD230" i="5" s="1" a="1"/>
  <c r="AD230" i="5" s="1"/>
  <c r="AB231" i="5"/>
  <c r="AD231" i="5" s="1" a="1"/>
  <c r="AD231" i="5" s="1"/>
  <c r="AB232" i="5"/>
  <c r="AD232" i="5" s="1" a="1"/>
  <c r="AD232" i="5" s="1"/>
  <c r="AB233" i="5"/>
  <c r="AD233" i="5" s="1" a="1"/>
  <c r="AD233" i="5" s="1"/>
  <c r="AB234" i="5"/>
  <c r="AD234" i="5" s="1" a="1"/>
  <c r="AD234" i="5" s="1"/>
  <c r="AB235" i="5"/>
  <c r="AD235" i="5" s="1" a="1"/>
  <c r="AD235" i="5" s="1"/>
  <c r="AB236" i="5"/>
  <c r="AD236" i="5" s="1" a="1"/>
  <c r="AD236" i="5" s="1"/>
  <c r="AB237" i="5"/>
  <c r="AD237" i="5" s="1" a="1"/>
  <c r="AD237" i="5" s="1"/>
  <c r="AB238" i="5"/>
  <c r="AD238" i="5" s="1" a="1"/>
  <c r="AD238" i="5" s="1"/>
  <c r="AB239" i="5"/>
  <c r="AD239" i="5" s="1" a="1"/>
  <c r="AD239" i="5" s="1"/>
  <c r="AB240" i="5"/>
  <c r="AD240" i="5" s="1" a="1"/>
  <c r="AD240" i="5" s="1"/>
  <c r="AB241" i="5"/>
  <c r="AD241" i="5" s="1" a="1"/>
  <c r="AD241" i="5" s="1"/>
  <c r="AB242" i="5"/>
  <c r="AD242" i="5" s="1" a="1"/>
  <c r="AD242" i="5" s="1"/>
  <c r="AB243" i="5"/>
  <c r="AD243" i="5" s="1" a="1"/>
  <c r="AD243" i="5" s="1"/>
  <c r="AB244" i="5"/>
  <c r="AD244" i="5" s="1" a="1"/>
  <c r="AD244" i="5" s="1"/>
  <c r="AB245" i="5"/>
  <c r="AD245" i="5" s="1" a="1"/>
  <c r="AD245" i="5" s="1"/>
  <c r="AB246" i="5"/>
  <c r="AD246" i="5" s="1" a="1"/>
  <c r="AD246" i="5" s="1"/>
  <c r="AB247" i="5"/>
  <c r="AD247" i="5" s="1" a="1"/>
  <c r="AD247" i="5" s="1"/>
  <c r="AB248" i="5"/>
  <c r="AD248" i="5" s="1" a="1"/>
  <c r="AD248" i="5" s="1"/>
  <c r="AB249" i="5"/>
  <c r="AD249" i="5" s="1" a="1"/>
  <c r="AD249" i="5" s="1"/>
  <c r="AB250" i="5"/>
  <c r="AD250" i="5" s="1" a="1"/>
  <c r="AD250" i="5" s="1"/>
  <c r="AB251" i="5"/>
  <c r="AD251" i="5" s="1" a="1"/>
  <c r="AD251" i="5" s="1"/>
  <c r="AB252" i="5"/>
  <c r="AD252" i="5" s="1" a="1"/>
  <c r="AD252" i="5" s="1"/>
  <c r="AB253" i="5"/>
  <c r="AD253" i="5" s="1" a="1"/>
  <c r="AD253" i="5" s="1"/>
  <c r="AB254" i="5"/>
  <c r="AD254" i="5" s="1" a="1"/>
  <c r="AD254" i="5" s="1"/>
  <c r="AB255" i="5"/>
  <c r="AD255" i="5" s="1" a="1"/>
  <c r="AD255" i="5" s="1"/>
  <c r="AB256" i="5"/>
  <c r="AD256" i="5" s="1" a="1"/>
  <c r="AD256" i="5" s="1"/>
  <c r="AB257" i="5"/>
  <c r="AD257" i="5" s="1" a="1"/>
  <c r="AD257" i="5" s="1"/>
  <c r="AB258" i="5"/>
  <c r="AD258" i="5" s="1" a="1"/>
  <c r="AD258" i="5" s="1"/>
  <c r="AB259" i="5"/>
  <c r="AD259" i="5" s="1" a="1"/>
  <c r="AD259" i="5" s="1"/>
  <c r="AB260" i="5"/>
  <c r="AD260" i="5" s="1" a="1"/>
  <c r="AD260" i="5" s="1"/>
  <c r="AB261" i="5"/>
  <c r="AD261" i="5" s="1" a="1"/>
  <c r="AD261" i="5" s="1"/>
  <c r="AB262" i="5"/>
  <c r="AD262" i="5" s="1" a="1"/>
  <c r="AD262" i="5" s="1"/>
  <c r="AB263" i="5"/>
  <c r="AD263" i="5" s="1" a="1"/>
  <c r="AD263" i="5" s="1"/>
  <c r="AB264" i="5"/>
  <c r="AD264" i="5" s="1" a="1"/>
  <c r="AD264" i="5" s="1"/>
  <c r="AB265" i="5"/>
  <c r="AD265" i="5" s="1" a="1"/>
  <c r="AD265" i="5" s="1"/>
  <c r="AB266" i="5"/>
  <c r="AD266" i="5" s="1" a="1"/>
  <c r="AD266" i="5" s="1"/>
  <c r="AB267" i="5"/>
  <c r="AD267" i="5" s="1" a="1"/>
  <c r="AD267" i="5" s="1"/>
  <c r="AB268" i="5"/>
  <c r="AD268" i="5" s="1" a="1"/>
  <c r="AD268" i="5" s="1"/>
  <c r="AB269" i="5"/>
  <c r="AD269" i="5" s="1" a="1"/>
  <c r="AD269" i="5" s="1"/>
  <c r="AB270" i="5"/>
  <c r="AD270" i="5" s="1" a="1"/>
  <c r="AD270" i="5" s="1"/>
  <c r="AB271" i="5"/>
  <c r="AD271" i="5" s="1" a="1"/>
  <c r="AD271" i="5" s="1"/>
  <c r="AB272" i="5"/>
  <c r="AD272" i="5" s="1" a="1"/>
  <c r="AD272" i="5" s="1"/>
  <c r="AB273" i="5"/>
  <c r="AD273" i="5" s="1" a="1"/>
  <c r="AD273" i="5" s="1"/>
  <c r="AB274" i="5"/>
  <c r="AD274" i="5" s="1" a="1"/>
  <c r="AD274" i="5" s="1"/>
  <c r="AB275" i="5"/>
  <c r="AD275" i="5" s="1" a="1"/>
  <c r="AD275" i="5" s="1"/>
  <c r="AB276" i="5"/>
  <c r="AD276" i="5" s="1" a="1"/>
  <c r="AD276" i="5" s="1"/>
  <c r="AB277" i="5"/>
  <c r="AD277" i="5" s="1" a="1"/>
  <c r="AD277" i="5" s="1"/>
  <c r="AB278" i="5"/>
  <c r="AD278" i="5" s="1" a="1"/>
  <c r="AD278" i="5" s="1"/>
  <c r="AB279" i="5"/>
  <c r="AD279" i="5" s="1" a="1"/>
  <c r="AD279" i="5" s="1"/>
  <c r="AB280" i="5"/>
  <c r="AD280" i="5" s="1" a="1"/>
  <c r="AD280" i="5" s="1"/>
  <c r="AB281" i="5"/>
  <c r="AD281" i="5" s="1" a="1"/>
  <c r="AD281" i="5" s="1"/>
  <c r="AB282" i="5"/>
  <c r="AD282" i="5" s="1" a="1"/>
  <c r="AD282" i="5" s="1"/>
  <c r="AB283" i="5"/>
  <c r="AD283" i="5" s="1" a="1"/>
  <c r="AD283" i="5" s="1"/>
  <c r="AB284" i="5"/>
  <c r="AD284" i="5" s="1" a="1"/>
  <c r="AD284" i="5" s="1"/>
  <c r="AB285" i="5"/>
  <c r="AD285" i="5" s="1" a="1"/>
  <c r="AD285" i="5" s="1"/>
  <c r="AB286" i="5"/>
  <c r="AD286" i="5" s="1" a="1"/>
  <c r="AD286" i="5" s="1"/>
  <c r="AB287" i="5"/>
  <c r="AD287" i="5" s="1" a="1"/>
  <c r="AD287" i="5" s="1"/>
  <c r="AB288" i="5"/>
  <c r="AD288" i="5" s="1" a="1"/>
  <c r="AD288" i="5" s="1"/>
  <c r="AB289" i="5"/>
  <c r="AD289" i="5" s="1" a="1"/>
  <c r="AD289" i="5" s="1"/>
  <c r="AB290" i="5"/>
  <c r="AD290" i="5" s="1" a="1"/>
  <c r="AD290" i="5" s="1"/>
  <c r="AB291" i="5"/>
  <c r="AD291" i="5" s="1" a="1"/>
  <c r="AD291" i="5" s="1"/>
  <c r="AB292" i="5"/>
  <c r="AD292" i="5" s="1" a="1"/>
  <c r="AD292" i="5" s="1"/>
  <c r="AB293" i="5"/>
  <c r="AD293" i="5" s="1" a="1"/>
  <c r="AD293" i="5" s="1"/>
  <c r="AB294" i="5"/>
  <c r="AD294" i="5" s="1" a="1"/>
  <c r="AD294" i="5" s="1"/>
  <c r="AB295" i="5"/>
  <c r="AD295" i="5" s="1" a="1"/>
  <c r="AD295" i="5" s="1"/>
  <c r="AB296" i="5"/>
  <c r="AD296" i="5" s="1" a="1"/>
  <c r="AD296" i="5" s="1"/>
  <c r="AB297" i="5"/>
  <c r="AD297" i="5" s="1" a="1"/>
  <c r="AD297" i="5" s="1"/>
  <c r="AB298" i="5"/>
  <c r="AD298" i="5" s="1" a="1"/>
  <c r="AD298" i="5" s="1"/>
  <c r="AB299" i="5"/>
  <c r="AD299" i="5" s="1" a="1"/>
  <c r="AD299" i="5" s="1"/>
  <c r="AB300" i="5"/>
  <c r="AD300" i="5" s="1" a="1"/>
  <c r="AD300" i="5" s="1"/>
  <c r="AB301" i="5"/>
  <c r="AD301" i="5" s="1" a="1"/>
  <c r="AD301" i="5" s="1"/>
  <c r="AB302" i="5"/>
  <c r="AD302" i="5" s="1" a="1"/>
  <c r="AD302" i="5" s="1"/>
  <c r="AB303" i="5"/>
  <c r="AD303" i="5" s="1" a="1"/>
  <c r="AD303" i="5" s="1"/>
  <c r="AB304" i="5"/>
  <c r="AD304" i="5" s="1" a="1"/>
  <c r="AD304" i="5" s="1"/>
  <c r="AB305" i="5"/>
  <c r="AD305" i="5" s="1" a="1"/>
  <c r="AD305" i="5" s="1"/>
  <c r="AB306" i="5"/>
  <c r="AD306" i="5" s="1" a="1"/>
  <c r="AD306" i="5" s="1"/>
  <c r="AB307" i="5"/>
  <c r="AD307" i="5" s="1" a="1"/>
  <c r="AD307" i="5" s="1"/>
  <c r="AB308" i="5"/>
  <c r="AD308" i="5" s="1" a="1"/>
  <c r="AD308" i="5" s="1"/>
  <c r="AB309" i="5"/>
  <c r="AD309" i="5" s="1" a="1"/>
  <c r="AD309" i="5" s="1"/>
  <c r="AB310" i="5"/>
  <c r="AD310" i="5" s="1" a="1"/>
  <c r="AD310" i="5" s="1"/>
  <c r="AB311" i="5"/>
  <c r="AD311" i="5" s="1" a="1"/>
  <c r="AD311" i="5" s="1"/>
  <c r="AB312" i="5"/>
  <c r="AD312" i="5" s="1" a="1"/>
  <c r="AD312" i="5" s="1"/>
  <c r="AB313" i="5"/>
  <c r="AD313" i="5" s="1" a="1"/>
  <c r="AD313" i="5" s="1"/>
  <c r="AB314" i="5"/>
  <c r="AD314" i="5" s="1" a="1"/>
  <c r="AD314" i="5" s="1"/>
  <c r="AB315" i="5"/>
  <c r="AD315" i="5" s="1" a="1"/>
  <c r="AD315" i="5" s="1"/>
  <c r="AB316" i="5"/>
  <c r="AD316" i="5" s="1" a="1"/>
  <c r="AD316" i="5" s="1"/>
  <c r="AB317" i="5"/>
  <c r="AD317" i="5" s="1" a="1"/>
  <c r="AD317" i="5" s="1"/>
  <c r="AB318" i="5"/>
  <c r="AD318" i="5" s="1" a="1"/>
  <c r="AD318" i="5" s="1"/>
  <c r="AB319" i="5"/>
  <c r="AD319" i="5" s="1" a="1"/>
  <c r="AD319" i="5" s="1"/>
  <c r="AB320" i="5"/>
  <c r="AD320" i="5" s="1" a="1"/>
  <c r="AD320" i="5" s="1"/>
  <c r="AB321" i="5"/>
  <c r="AD321" i="5" s="1" a="1"/>
  <c r="AD321" i="5" s="1"/>
  <c r="AB322" i="5"/>
  <c r="AD322" i="5" s="1" a="1"/>
  <c r="AD322" i="5" s="1"/>
  <c r="AB323" i="5"/>
  <c r="AD323" i="5" s="1" a="1"/>
  <c r="AD323" i="5" s="1"/>
  <c r="AB324" i="5"/>
  <c r="AD324" i="5" s="1" a="1"/>
  <c r="AD324" i="5" s="1"/>
  <c r="AB325" i="5"/>
  <c r="AD325" i="5" s="1" a="1"/>
  <c r="AD325" i="5" s="1"/>
  <c r="AB326" i="5"/>
  <c r="AD326" i="5" s="1" a="1"/>
  <c r="AD326" i="5" s="1"/>
  <c r="AB327" i="5"/>
  <c r="AD327" i="5" s="1" a="1"/>
  <c r="AD327" i="5" s="1"/>
  <c r="AB328" i="5"/>
  <c r="AD328" i="5" s="1" a="1"/>
  <c r="AD328" i="5" s="1"/>
  <c r="AB329" i="5"/>
  <c r="AD329" i="5" s="1" a="1"/>
  <c r="AD329" i="5" s="1"/>
  <c r="AB330" i="5"/>
  <c r="AD330" i="5" s="1" a="1"/>
  <c r="AD330" i="5" s="1"/>
  <c r="AB331" i="5"/>
  <c r="AD331" i="5" s="1" a="1"/>
  <c r="AD331" i="5" s="1"/>
  <c r="AB332" i="5"/>
  <c r="AD332" i="5" s="1" a="1"/>
  <c r="AD332" i="5" s="1"/>
  <c r="AB333" i="5"/>
  <c r="AD333" i="5" s="1" a="1"/>
  <c r="AD333" i="5" s="1"/>
  <c r="AB334" i="5"/>
  <c r="AD334" i="5" s="1" a="1"/>
  <c r="AD334" i="5" s="1"/>
  <c r="AB335" i="5"/>
  <c r="AD335" i="5" s="1" a="1"/>
  <c r="AD335" i="5" s="1"/>
  <c r="AB336" i="5"/>
  <c r="AD336" i="5" s="1" a="1"/>
  <c r="AD336" i="5" s="1"/>
  <c r="AB337" i="5"/>
  <c r="AD337" i="5" s="1" a="1"/>
  <c r="AD337" i="5" s="1"/>
  <c r="AB338" i="5"/>
  <c r="AD338" i="5" s="1" a="1"/>
  <c r="AD338" i="5" s="1"/>
  <c r="AB339" i="5"/>
  <c r="AD339" i="5" s="1" a="1"/>
  <c r="AD339" i="5" s="1"/>
  <c r="AB340" i="5"/>
  <c r="AD340" i="5" s="1" a="1"/>
  <c r="AD340" i="5" s="1"/>
  <c r="AB341" i="5"/>
  <c r="AD341" i="5" s="1" a="1"/>
  <c r="AD341" i="5" s="1"/>
  <c r="AB342" i="5"/>
  <c r="AD342" i="5" s="1" a="1"/>
  <c r="AD342" i="5" s="1"/>
  <c r="AB343" i="5"/>
  <c r="AD343" i="5" s="1" a="1"/>
  <c r="AD343" i="5" s="1"/>
  <c r="AB344" i="5"/>
  <c r="AD344" i="5" s="1" a="1"/>
  <c r="AD344" i="5" s="1"/>
  <c r="AB345" i="5"/>
  <c r="AD345" i="5" s="1" a="1"/>
  <c r="AD345" i="5" s="1"/>
  <c r="AB346" i="5"/>
  <c r="AD346" i="5" s="1" a="1"/>
  <c r="AD346" i="5" s="1"/>
  <c r="AB347" i="5"/>
  <c r="AD347" i="5" s="1" a="1"/>
  <c r="AD347" i="5" s="1"/>
  <c r="AB348" i="5"/>
  <c r="AD348" i="5" s="1" a="1"/>
  <c r="AD348" i="5" s="1"/>
  <c r="AB349" i="5"/>
  <c r="AD349" i="5" s="1" a="1"/>
  <c r="AD349" i="5" s="1"/>
  <c r="AB350" i="5"/>
  <c r="AD350" i="5" s="1" a="1"/>
  <c r="AD350" i="5" s="1"/>
  <c r="AB351" i="5"/>
  <c r="AD351" i="5" s="1" a="1"/>
  <c r="AD351" i="5" s="1"/>
  <c r="AB352" i="5"/>
  <c r="AD352" i="5" s="1" a="1"/>
  <c r="AD352" i="5" s="1"/>
  <c r="AB353" i="5"/>
  <c r="AD353" i="5" s="1" a="1"/>
  <c r="AD353" i="5" s="1"/>
  <c r="AB354" i="5"/>
  <c r="AD354" i="5" s="1" a="1"/>
  <c r="AD354" i="5" s="1"/>
  <c r="AB355" i="5"/>
  <c r="AD355" i="5" s="1" a="1"/>
  <c r="AD355" i="5" s="1"/>
  <c r="AB356" i="5"/>
  <c r="AD356" i="5" s="1" a="1"/>
  <c r="AD356" i="5" s="1"/>
  <c r="AB357" i="5"/>
  <c r="AD357" i="5" s="1" a="1"/>
  <c r="AD357" i="5" s="1"/>
  <c r="AB358" i="5"/>
  <c r="AD358" i="5" s="1" a="1"/>
  <c r="AD358" i="5" s="1"/>
  <c r="AB359" i="5"/>
  <c r="AD359" i="5" s="1" a="1"/>
  <c r="AD359" i="5" s="1"/>
  <c r="AB360" i="5"/>
  <c r="AD360" i="5" s="1" a="1"/>
  <c r="AD360" i="5" s="1"/>
  <c r="AB361" i="5"/>
  <c r="AD361" i="5" s="1" a="1"/>
  <c r="AD361" i="5" s="1"/>
  <c r="AB362" i="5"/>
  <c r="AD362" i="5" s="1" a="1"/>
  <c r="AD362" i="5" s="1"/>
  <c r="AB363" i="5"/>
  <c r="AD363" i="5" s="1" a="1"/>
  <c r="AD363" i="5" s="1"/>
  <c r="AB364" i="5"/>
  <c r="AD364" i="5" s="1" a="1"/>
  <c r="AD364" i="5" s="1"/>
  <c r="AB365" i="5"/>
  <c r="AD365" i="5" s="1" a="1"/>
  <c r="AD365" i="5" s="1"/>
  <c r="AB366" i="5"/>
  <c r="AD366" i="5" s="1" a="1"/>
  <c r="AD366" i="5" s="1"/>
  <c r="AB367" i="5"/>
  <c r="AD367" i="5" s="1" a="1"/>
  <c r="AD367" i="5" s="1"/>
  <c r="AB368" i="5"/>
  <c r="AD368" i="5" s="1" a="1"/>
  <c r="AD368" i="5" s="1"/>
  <c r="AB369" i="5"/>
  <c r="AD369" i="5" s="1" a="1"/>
  <c r="AD369" i="5" s="1"/>
  <c r="AB370" i="5"/>
  <c r="AD370" i="5" s="1" a="1"/>
  <c r="AD370" i="5" s="1"/>
  <c r="AB371" i="5"/>
  <c r="AD371" i="5" s="1" a="1"/>
  <c r="AD371" i="5" s="1"/>
  <c r="AB372" i="5"/>
  <c r="AD372" i="5" s="1" a="1"/>
  <c r="AD372" i="5" s="1"/>
  <c r="AB373" i="5"/>
  <c r="AD373" i="5" s="1" a="1"/>
  <c r="AD373" i="5" s="1"/>
  <c r="AB374" i="5"/>
  <c r="AD374" i="5" s="1" a="1"/>
  <c r="AD374" i="5" s="1"/>
  <c r="AB375" i="5"/>
  <c r="AD375" i="5" s="1" a="1"/>
  <c r="AD375" i="5" s="1"/>
  <c r="AB376" i="5"/>
  <c r="AD376" i="5" s="1" a="1"/>
  <c r="AD376" i="5" s="1"/>
  <c r="AB377" i="5"/>
  <c r="AD377" i="5" s="1" a="1"/>
  <c r="AD377" i="5" s="1"/>
  <c r="AB378" i="5"/>
  <c r="AD378" i="5" s="1" a="1"/>
  <c r="AD378" i="5" s="1"/>
  <c r="AB379" i="5"/>
  <c r="AD379" i="5" s="1" a="1"/>
  <c r="AD379" i="5" s="1"/>
  <c r="AB380" i="5"/>
  <c r="AD380" i="5" s="1" a="1"/>
  <c r="AD380" i="5" s="1"/>
  <c r="AB381" i="5"/>
  <c r="AD381" i="5" s="1" a="1"/>
  <c r="AD381" i="5" s="1"/>
  <c r="AB382" i="5"/>
  <c r="AD382" i="5" s="1" a="1"/>
  <c r="AD382" i="5" s="1"/>
  <c r="AB383" i="5"/>
  <c r="AD383" i="5" s="1" a="1"/>
  <c r="AD383" i="5" s="1"/>
  <c r="AB384" i="5"/>
  <c r="AD384" i="5" s="1" a="1"/>
  <c r="AD384" i="5" s="1"/>
  <c r="AB385" i="5"/>
  <c r="AD385" i="5" s="1" a="1"/>
  <c r="AD385" i="5" s="1"/>
  <c r="AB386" i="5"/>
  <c r="AD386" i="5" s="1" a="1"/>
  <c r="AD386" i="5" s="1"/>
  <c r="AB387" i="5"/>
  <c r="AD387" i="5" s="1" a="1"/>
  <c r="AD387" i="5" s="1"/>
  <c r="AB388" i="5"/>
  <c r="AD388" i="5" s="1" a="1"/>
  <c r="AD388" i="5" s="1"/>
  <c r="AB389" i="5"/>
  <c r="AD389" i="5" s="1" a="1"/>
  <c r="AD389" i="5" s="1"/>
  <c r="AB390" i="5"/>
  <c r="AD390" i="5" s="1" a="1"/>
  <c r="AD390" i="5" s="1"/>
  <c r="AB391" i="5"/>
  <c r="AD391" i="5" s="1" a="1"/>
  <c r="AD391" i="5" s="1"/>
  <c r="AB392" i="5"/>
  <c r="AD392" i="5" s="1" a="1"/>
  <c r="AD392" i="5" s="1"/>
  <c r="AB393" i="5"/>
  <c r="AD393" i="5" s="1" a="1"/>
  <c r="AD393" i="5" s="1"/>
  <c r="AB394" i="5"/>
  <c r="AD394" i="5" s="1" a="1"/>
  <c r="AD394" i="5" s="1"/>
  <c r="AB395" i="5"/>
  <c r="AD395" i="5" s="1" a="1"/>
  <c r="AD395" i="5" s="1"/>
  <c r="AB396" i="5"/>
  <c r="AD396" i="5" s="1" a="1"/>
  <c r="AD396" i="5" s="1"/>
  <c r="AB397" i="5"/>
  <c r="AD397" i="5" s="1" a="1"/>
  <c r="AD397" i="5" s="1"/>
  <c r="AB398" i="5"/>
  <c r="AD398" i="5" s="1" a="1"/>
  <c r="AD398" i="5" s="1"/>
  <c r="AB399" i="5"/>
  <c r="AD399" i="5" s="1" a="1"/>
  <c r="AD399" i="5" s="1"/>
  <c r="AB400" i="5"/>
  <c r="AD400" i="5" s="1" a="1"/>
  <c r="AD400" i="5" s="1"/>
  <c r="AB401" i="5"/>
  <c r="AD401" i="5" s="1" a="1"/>
  <c r="AD401" i="5" s="1"/>
  <c r="AB402" i="5"/>
  <c r="AD402" i="5" s="1" a="1"/>
  <c r="AD402" i="5" s="1"/>
  <c r="AB403" i="5"/>
  <c r="AD403" i="5" s="1" a="1"/>
  <c r="AD403" i="5" s="1"/>
  <c r="AB404" i="5"/>
  <c r="AD404" i="5" s="1" a="1"/>
  <c r="AD404" i="5" s="1"/>
  <c r="AB405" i="5"/>
  <c r="AD405" i="5" s="1" a="1"/>
  <c r="AD405" i="5" s="1"/>
  <c r="AB406" i="5"/>
  <c r="AD406" i="5" s="1" a="1"/>
  <c r="AD406" i="5" s="1"/>
  <c r="AB407" i="5"/>
  <c r="AD407" i="5" s="1" a="1"/>
  <c r="AD407" i="5" s="1"/>
  <c r="AB408" i="5"/>
  <c r="AD408" i="5" s="1" a="1"/>
  <c r="AD408" i="5" s="1"/>
  <c r="AB409" i="5"/>
  <c r="AD409" i="5" s="1" a="1"/>
  <c r="AD409" i="5" s="1"/>
  <c r="AB410" i="5"/>
  <c r="AD410" i="5" s="1" a="1"/>
  <c r="AD410" i="5" s="1"/>
  <c r="AB411" i="5"/>
  <c r="AD411" i="5" s="1" a="1"/>
  <c r="AD411" i="5" s="1"/>
  <c r="AB412" i="5"/>
  <c r="AD412" i="5" s="1" a="1"/>
  <c r="AD412" i="5" s="1"/>
  <c r="AB413" i="5"/>
  <c r="AD413" i="5" s="1" a="1"/>
  <c r="AD413" i="5" s="1"/>
  <c r="AB414" i="5"/>
  <c r="AD414" i="5" s="1" a="1"/>
  <c r="AD414" i="5" s="1"/>
  <c r="AB415" i="5"/>
  <c r="AD415" i="5" s="1" a="1"/>
  <c r="AD415" i="5" s="1"/>
  <c r="AB416" i="5"/>
  <c r="AD416" i="5" s="1" a="1"/>
  <c r="AD416" i="5" s="1"/>
  <c r="AB417" i="5"/>
  <c r="AD417" i="5" s="1" a="1"/>
  <c r="AD417" i="5" s="1"/>
  <c r="AB418" i="5"/>
  <c r="AD418" i="5" s="1" a="1"/>
  <c r="AD418" i="5" s="1"/>
  <c r="AB419" i="5"/>
  <c r="AD419" i="5" s="1" a="1"/>
  <c r="AD419" i="5" s="1"/>
  <c r="AB420" i="5"/>
  <c r="AD420" i="5" s="1" a="1"/>
  <c r="AD420" i="5" s="1"/>
  <c r="AB421" i="5"/>
  <c r="AD421" i="5" s="1" a="1"/>
  <c r="AD421" i="5" s="1"/>
  <c r="AB422" i="5"/>
  <c r="AD422" i="5" s="1" a="1"/>
  <c r="AD422" i="5" s="1"/>
  <c r="AB423" i="5"/>
  <c r="AD423" i="5" s="1" a="1"/>
  <c r="AD423" i="5" s="1"/>
  <c r="AB424" i="5"/>
  <c r="AD424" i="5" s="1" a="1"/>
  <c r="AD424" i="5" s="1"/>
  <c r="AB425" i="5"/>
  <c r="AD425" i="5" s="1" a="1"/>
  <c r="AD425" i="5" s="1"/>
  <c r="AB426" i="5"/>
  <c r="AD426" i="5" s="1" a="1"/>
  <c r="AD426" i="5" s="1"/>
  <c r="AB427" i="5"/>
  <c r="AD427" i="5" s="1" a="1"/>
  <c r="AD427" i="5" s="1"/>
  <c r="AB428" i="5"/>
  <c r="AD428" i="5" s="1" a="1"/>
  <c r="AD428" i="5" s="1"/>
  <c r="AB429" i="5"/>
  <c r="AD429" i="5" s="1" a="1"/>
  <c r="AD429" i="5" s="1"/>
  <c r="AB430" i="5"/>
  <c r="AD430" i="5" s="1" a="1"/>
  <c r="AD430" i="5" s="1"/>
  <c r="AB431" i="5"/>
  <c r="AD431" i="5" s="1" a="1"/>
  <c r="AD431" i="5" s="1"/>
  <c r="AB432" i="5"/>
  <c r="AD432" i="5" s="1" a="1"/>
  <c r="AD432" i="5" s="1"/>
  <c r="AB433" i="5"/>
  <c r="AD433" i="5" s="1" a="1"/>
  <c r="AD433" i="5" s="1"/>
  <c r="AB434" i="5"/>
  <c r="AD434" i="5" s="1" a="1"/>
  <c r="AD434" i="5" s="1"/>
  <c r="AB435" i="5"/>
  <c r="AD435" i="5" s="1" a="1"/>
  <c r="AD435" i="5" s="1"/>
  <c r="AB436" i="5"/>
  <c r="AD436" i="5" s="1" a="1"/>
  <c r="AD436" i="5" s="1"/>
  <c r="AB437" i="5"/>
  <c r="AD437" i="5" s="1" a="1"/>
  <c r="AD437" i="5" s="1"/>
  <c r="AB438" i="5"/>
  <c r="AD438" i="5" s="1" a="1"/>
  <c r="AD438" i="5" s="1"/>
  <c r="AB439" i="5"/>
  <c r="AD439" i="5" s="1" a="1"/>
  <c r="AD439" i="5" s="1"/>
  <c r="AB440" i="5"/>
  <c r="AD440" i="5" s="1" a="1"/>
  <c r="AD440" i="5" s="1"/>
  <c r="AB441" i="5"/>
  <c r="AD441" i="5" s="1" a="1"/>
  <c r="AD441" i="5" s="1"/>
  <c r="AB442" i="5"/>
  <c r="AD442" i="5" s="1" a="1"/>
  <c r="AD442" i="5" s="1"/>
  <c r="AB443" i="5"/>
  <c r="AD443" i="5" s="1" a="1"/>
  <c r="AD443" i="5" s="1"/>
  <c r="AB444" i="5"/>
  <c r="AD444" i="5" s="1" a="1"/>
  <c r="AD444" i="5" s="1"/>
  <c r="AB445" i="5"/>
  <c r="AD445" i="5" s="1" a="1"/>
  <c r="AD445" i="5" s="1"/>
  <c r="AB446" i="5"/>
  <c r="AD446" i="5" s="1" a="1"/>
  <c r="AD446" i="5" s="1"/>
  <c r="AB447" i="5"/>
  <c r="AD447" i="5" s="1" a="1"/>
  <c r="AD447" i="5" s="1"/>
  <c r="AB448" i="5"/>
  <c r="AD448" i="5" s="1" a="1"/>
  <c r="AD448" i="5" s="1"/>
  <c r="AB449" i="5"/>
  <c r="AD449" i="5" s="1" a="1"/>
  <c r="AD449" i="5" s="1"/>
  <c r="AB450" i="5"/>
  <c r="AD450" i="5" s="1" a="1"/>
  <c r="AD450" i="5" s="1"/>
  <c r="AB451" i="5"/>
  <c r="AD451" i="5" s="1" a="1"/>
  <c r="AD451" i="5" s="1"/>
  <c r="AB452" i="5"/>
  <c r="AD452" i="5" s="1" a="1"/>
  <c r="AD452" i="5" s="1"/>
  <c r="AB453" i="5"/>
  <c r="AD453" i="5" s="1" a="1"/>
  <c r="AD453" i="5" s="1"/>
  <c r="AB454" i="5"/>
  <c r="AD454" i="5" s="1" a="1"/>
  <c r="AD454" i="5" s="1"/>
  <c r="AB455" i="5"/>
  <c r="AD455" i="5" s="1" a="1"/>
  <c r="AD455" i="5" s="1"/>
  <c r="AB456" i="5"/>
  <c r="AD456" i="5" s="1" a="1"/>
  <c r="AD456" i="5" s="1"/>
  <c r="AB457" i="5"/>
  <c r="AD457" i="5" s="1" a="1"/>
  <c r="AD457" i="5" s="1"/>
  <c r="AB458" i="5"/>
  <c r="AD458" i="5" s="1" a="1"/>
  <c r="AD458" i="5" s="1"/>
  <c r="AB459" i="5"/>
  <c r="AD459" i="5" s="1" a="1"/>
  <c r="AD459" i="5" s="1"/>
  <c r="AB460" i="5"/>
  <c r="AD460" i="5" s="1" a="1"/>
  <c r="AD460" i="5" s="1"/>
  <c r="AB461" i="5"/>
  <c r="AD461" i="5" s="1" a="1"/>
  <c r="AD461" i="5" s="1"/>
  <c r="AB462" i="5"/>
  <c r="AD462" i="5" s="1" a="1"/>
  <c r="AD462" i="5" s="1"/>
  <c r="AB463" i="5"/>
  <c r="AD463" i="5" s="1" a="1"/>
  <c r="AD463" i="5" s="1"/>
  <c r="AB464" i="5"/>
  <c r="AD464" i="5" s="1" a="1"/>
  <c r="AD464" i="5" s="1"/>
  <c r="AB465" i="5"/>
  <c r="AD465" i="5" s="1" a="1"/>
  <c r="AD465" i="5" s="1"/>
  <c r="AB466" i="5"/>
  <c r="AD466" i="5" s="1" a="1"/>
  <c r="AD466" i="5" s="1"/>
  <c r="AB467" i="5"/>
  <c r="AD467" i="5" s="1" a="1"/>
  <c r="AD467" i="5" s="1"/>
  <c r="AB468" i="5"/>
  <c r="AD468" i="5" s="1" a="1"/>
  <c r="AD468" i="5" s="1"/>
  <c r="AB469" i="5"/>
  <c r="AD469" i="5" s="1" a="1"/>
  <c r="AD469" i="5" s="1"/>
  <c r="AB470" i="5"/>
  <c r="AD470" i="5" s="1" a="1"/>
  <c r="AD470" i="5" s="1"/>
  <c r="AB471" i="5"/>
  <c r="AD471" i="5" s="1" a="1"/>
  <c r="AD471" i="5" s="1"/>
  <c r="AB472" i="5"/>
  <c r="AD472" i="5" s="1" a="1"/>
  <c r="AD472" i="5" s="1"/>
  <c r="AB473" i="5"/>
  <c r="AD473" i="5" s="1" a="1"/>
  <c r="AD473" i="5" s="1"/>
  <c r="AB474" i="5"/>
  <c r="AD474" i="5" s="1" a="1"/>
  <c r="AD474" i="5" s="1"/>
  <c r="AB475" i="5"/>
  <c r="AD475" i="5" s="1" a="1"/>
  <c r="AD475" i="5" s="1"/>
  <c r="AB476" i="5"/>
  <c r="AD476" i="5" s="1" a="1"/>
  <c r="AD476" i="5" s="1"/>
  <c r="AB477" i="5"/>
  <c r="AD477" i="5" s="1" a="1"/>
  <c r="AD477" i="5" s="1"/>
  <c r="AB478" i="5"/>
  <c r="AD478" i="5" s="1" a="1"/>
  <c r="AD478" i="5" s="1"/>
  <c r="AB479" i="5"/>
  <c r="AD479" i="5" s="1" a="1"/>
  <c r="AD479" i="5" s="1"/>
  <c r="AB480" i="5"/>
  <c r="AD480" i="5" s="1" a="1"/>
  <c r="AD480" i="5" s="1"/>
  <c r="AB481" i="5"/>
  <c r="AD481" i="5" s="1" a="1"/>
  <c r="AD481" i="5" s="1"/>
  <c r="AB482" i="5"/>
  <c r="AD482" i="5" s="1" a="1"/>
  <c r="AD482" i="5" s="1"/>
  <c r="AB483" i="5"/>
  <c r="AD483" i="5" s="1" a="1"/>
  <c r="AD483" i="5" s="1"/>
  <c r="AB484" i="5"/>
  <c r="AD484" i="5" s="1" a="1"/>
  <c r="AD484" i="5" s="1"/>
  <c r="AB485" i="5"/>
  <c r="AD485" i="5" s="1" a="1"/>
  <c r="AD485" i="5" s="1"/>
  <c r="AB486" i="5"/>
  <c r="AD486" i="5" s="1" a="1"/>
  <c r="AD486" i="5" s="1"/>
  <c r="AB487" i="5"/>
  <c r="AD487" i="5" s="1" a="1"/>
  <c r="AD487" i="5" s="1"/>
  <c r="AB488" i="5"/>
  <c r="AD488" i="5" s="1" a="1"/>
  <c r="AD488" i="5" s="1"/>
  <c r="AB489" i="5"/>
  <c r="AD489" i="5" s="1" a="1"/>
  <c r="AD489" i="5" s="1"/>
  <c r="AB490" i="5"/>
  <c r="AD490" i="5" s="1" a="1"/>
  <c r="AD490" i="5" s="1"/>
  <c r="AB491" i="5"/>
  <c r="AD491" i="5" s="1" a="1"/>
  <c r="AD491" i="5" s="1"/>
  <c r="AB492" i="5"/>
  <c r="AD492" i="5" s="1" a="1"/>
  <c r="AD492" i="5" s="1"/>
  <c r="AB493" i="5"/>
  <c r="AD493" i="5" s="1" a="1"/>
  <c r="AD493" i="5" s="1"/>
  <c r="AB494" i="5"/>
  <c r="AD494" i="5" s="1" a="1"/>
  <c r="AD494" i="5" s="1"/>
  <c r="AB495" i="5"/>
  <c r="AD495" i="5" s="1" a="1"/>
  <c r="AD495" i="5" s="1"/>
  <c r="AB496" i="5"/>
  <c r="AD496" i="5" s="1" a="1"/>
  <c r="AD496" i="5" s="1"/>
  <c r="AB497" i="5"/>
  <c r="AD497" i="5" s="1" a="1"/>
  <c r="AD497" i="5" s="1"/>
  <c r="AB498" i="5"/>
  <c r="AD498" i="5" s="1" a="1"/>
  <c r="AD498" i="5" s="1"/>
  <c r="AB499" i="5"/>
  <c r="AD499" i="5" s="1" a="1"/>
  <c r="AD499" i="5" s="1"/>
  <c r="AB500" i="5"/>
  <c r="AD500" i="5" s="1" a="1"/>
  <c r="AD500" i="5" s="1"/>
  <c r="AB501" i="5"/>
  <c r="AD501" i="5" s="1" a="1"/>
  <c r="AD501" i="5" s="1"/>
  <c r="AB502" i="5"/>
  <c r="AD502" i="5" s="1" a="1"/>
  <c r="AD502" i="5" s="1"/>
  <c r="AB503" i="5"/>
  <c r="AD503" i="5" s="1" a="1"/>
  <c r="AD503" i="5" s="1"/>
  <c r="AB504" i="5"/>
  <c r="AD504" i="5" s="1" a="1"/>
  <c r="AD504" i="5" s="1"/>
  <c r="AB505" i="5"/>
  <c r="AD505" i="5" s="1" a="1"/>
  <c r="AD505" i="5" s="1"/>
  <c r="AB506" i="5"/>
  <c r="AD506" i="5" s="1" a="1"/>
  <c r="AD506" i="5" s="1"/>
  <c r="AB507" i="5"/>
  <c r="AD507" i="5" s="1" a="1"/>
  <c r="AD507" i="5" s="1"/>
  <c r="AB508" i="5"/>
  <c r="AD508" i="5" s="1" a="1"/>
  <c r="AD508" i="5" s="1"/>
  <c r="AB509" i="5"/>
  <c r="AD509" i="5" s="1" a="1"/>
  <c r="AD509" i="5" s="1"/>
  <c r="AB510" i="5"/>
  <c r="AD510" i="5" s="1" a="1"/>
  <c r="AD510" i="5" s="1"/>
  <c r="AB511" i="5"/>
  <c r="AD511" i="5" s="1" a="1"/>
  <c r="AD511" i="5" s="1"/>
  <c r="AB512" i="5"/>
  <c r="AD512" i="5" s="1" a="1"/>
  <c r="AD512" i="5" s="1"/>
  <c r="AB513" i="5"/>
  <c r="AD513" i="5" s="1" a="1"/>
  <c r="AD513" i="5" s="1"/>
  <c r="AB514" i="5"/>
  <c r="AD514" i="5" s="1" a="1"/>
  <c r="AD514" i="5" s="1"/>
  <c r="AB515" i="5"/>
  <c r="AD515" i="5" s="1" a="1"/>
  <c r="AD515" i="5" s="1"/>
  <c r="AB516" i="5"/>
  <c r="AD516" i="5" s="1" a="1"/>
  <c r="AD516" i="5" s="1"/>
  <c r="AB517" i="5"/>
  <c r="AD517" i="5" s="1" a="1"/>
  <c r="AD517" i="5" s="1"/>
  <c r="AB518" i="5"/>
  <c r="AD518" i="5" s="1" a="1"/>
  <c r="AD518" i="5" s="1"/>
  <c r="AB519" i="5"/>
  <c r="AD519" i="5" s="1" a="1"/>
  <c r="AD519" i="5" s="1"/>
  <c r="AB520" i="5"/>
  <c r="AD520" i="5" s="1" a="1"/>
  <c r="AD520" i="5" s="1"/>
  <c r="AB521" i="5"/>
  <c r="AD521" i="5" s="1" a="1"/>
  <c r="AD521" i="5" s="1"/>
  <c r="AB522" i="5"/>
  <c r="AD522" i="5" s="1" a="1"/>
  <c r="AD522" i="5" s="1"/>
  <c r="AB523" i="5"/>
  <c r="AD523" i="5" s="1" a="1"/>
  <c r="AD523" i="5" s="1"/>
  <c r="AB524" i="5"/>
  <c r="AD524" i="5" s="1" a="1"/>
  <c r="AD524" i="5" s="1"/>
  <c r="AB525" i="5"/>
  <c r="AD525" i="5" s="1" a="1"/>
  <c r="AD525" i="5" s="1"/>
  <c r="AB526" i="5"/>
  <c r="AD526" i="5" s="1" a="1"/>
  <c r="AD526" i="5" s="1"/>
  <c r="AB527" i="5"/>
  <c r="AD527" i="5" s="1" a="1"/>
  <c r="AD527" i="5" s="1"/>
  <c r="AB528" i="5"/>
  <c r="AD528" i="5" s="1" a="1"/>
  <c r="AD528" i="5" s="1"/>
  <c r="AB529" i="5"/>
  <c r="AD529" i="5" s="1" a="1"/>
  <c r="AD529" i="5" s="1"/>
  <c r="AB530" i="5"/>
  <c r="AD530" i="5" s="1" a="1"/>
  <c r="AD530" i="5" s="1"/>
  <c r="AB531" i="5"/>
  <c r="AD531" i="5" s="1" a="1"/>
  <c r="AD531" i="5" s="1"/>
  <c r="AB532" i="5"/>
  <c r="AD532" i="5" s="1" a="1"/>
  <c r="AD532" i="5" s="1"/>
  <c r="AB533" i="5"/>
  <c r="AD533" i="5" s="1" a="1"/>
  <c r="AD533" i="5" s="1"/>
  <c r="AB534" i="5"/>
  <c r="AD534" i="5" s="1" a="1"/>
  <c r="AD534" i="5" s="1"/>
  <c r="AB535" i="5"/>
  <c r="AD535" i="5" s="1" a="1"/>
  <c r="AD535" i="5" s="1"/>
  <c r="AB536" i="5"/>
  <c r="AD536" i="5" s="1" a="1"/>
  <c r="AD536" i="5" s="1"/>
  <c r="AB537" i="5"/>
  <c r="AD537" i="5" s="1" a="1"/>
  <c r="AD537" i="5" s="1"/>
  <c r="AB538" i="5"/>
  <c r="AD538" i="5" s="1" a="1"/>
  <c r="AD538" i="5" s="1"/>
  <c r="AB539" i="5"/>
  <c r="AD539" i="5" s="1" a="1"/>
  <c r="AD539" i="5" s="1"/>
  <c r="AB540" i="5"/>
  <c r="AD540" i="5" s="1" a="1"/>
  <c r="AD540" i="5" s="1"/>
  <c r="AB541" i="5"/>
  <c r="AD541" i="5" s="1" a="1"/>
  <c r="AD541" i="5" s="1"/>
  <c r="AB542" i="5"/>
  <c r="AD542" i="5" s="1" a="1"/>
  <c r="AD542" i="5" s="1"/>
  <c r="AB543" i="5"/>
  <c r="AD543" i="5" s="1" a="1"/>
  <c r="AD543" i="5" s="1"/>
  <c r="AB544" i="5"/>
  <c r="AD544" i="5" s="1" a="1"/>
  <c r="AD544" i="5" s="1"/>
  <c r="AB545" i="5"/>
  <c r="AD545" i="5" s="1" a="1"/>
  <c r="AD545" i="5" s="1"/>
  <c r="AB546" i="5"/>
  <c r="AD546" i="5" s="1" a="1"/>
  <c r="AD546" i="5" s="1"/>
  <c r="AB547" i="5"/>
  <c r="AD547" i="5" s="1" a="1"/>
  <c r="AD547" i="5" s="1"/>
  <c r="AB548" i="5"/>
  <c r="AD548" i="5" s="1" a="1"/>
  <c r="AD548" i="5" s="1"/>
  <c r="AB549" i="5"/>
  <c r="AD549" i="5" s="1" a="1"/>
  <c r="AD549" i="5" s="1"/>
  <c r="AB550" i="5"/>
  <c r="AD550" i="5" s="1" a="1"/>
  <c r="AD550" i="5" s="1"/>
  <c r="AB551" i="5"/>
  <c r="AD551" i="5" s="1" a="1"/>
  <c r="AD551" i="5" s="1"/>
  <c r="AB552" i="5"/>
  <c r="AD552" i="5" s="1" a="1"/>
  <c r="AD552" i="5" s="1"/>
  <c r="AB553" i="5"/>
  <c r="AD553" i="5" s="1" a="1"/>
  <c r="AD553" i="5" s="1"/>
  <c r="AB554" i="5"/>
  <c r="AD554" i="5" s="1" a="1"/>
  <c r="AD554" i="5" s="1"/>
  <c r="AB555" i="5"/>
  <c r="AD555" i="5" s="1" a="1"/>
  <c r="AD555" i="5" s="1"/>
  <c r="AB556" i="5"/>
  <c r="AD556" i="5" s="1" a="1"/>
  <c r="AD556" i="5" s="1"/>
  <c r="AB557" i="5"/>
  <c r="AD557" i="5" s="1" a="1"/>
  <c r="AD557" i="5" s="1"/>
  <c r="AB558" i="5"/>
  <c r="AD558" i="5" s="1" a="1"/>
  <c r="AD558" i="5" s="1"/>
  <c r="AB559" i="5"/>
  <c r="AD559" i="5" s="1" a="1"/>
  <c r="AD559" i="5" s="1"/>
  <c r="AB560" i="5"/>
  <c r="AD560" i="5" s="1" a="1"/>
  <c r="AD560" i="5" s="1"/>
  <c r="AB561" i="5"/>
  <c r="AD561" i="5" s="1" a="1"/>
  <c r="AD561" i="5" s="1"/>
  <c r="AB562" i="5"/>
  <c r="AD562" i="5" s="1" a="1"/>
  <c r="AD562" i="5" s="1"/>
  <c r="AB563" i="5"/>
  <c r="AD563" i="5" s="1" a="1"/>
  <c r="AD563" i="5" s="1"/>
  <c r="AB564" i="5"/>
  <c r="AD564" i="5" s="1" a="1"/>
  <c r="AD564" i="5" s="1"/>
  <c r="AB565" i="5"/>
  <c r="AD565" i="5" s="1" a="1"/>
  <c r="AD565" i="5" s="1"/>
  <c r="AB566" i="5"/>
  <c r="AD566" i="5" s="1" a="1"/>
  <c r="AD566" i="5" s="1"/>
  <c r="AB567" i="5"/>
  <c r="AD567" i="5" s="1" a="1"/>
  <c r="AD567" i="5" s="1"/>
  <c r="AB568" i="5"/>
  <c r="AD568" i="5" s="1" a="1"/>
  <c r="AD568" i="5" s="1"/>
  <c r="AB569" i="5"/>
  <c r="AD569" i="5" s="1" a="1"/>
  <c r="AD569" i="5" s="1"/>
  <c r="AB570" i="5"/>
  <c r="AD570" i="5" s="1" a="1"/>
  <c r="AD570" i="5" s="1"/>
  <c r="AB571" i="5"/>
  <c r="AD571" i="5" s="1" a="1"/>
  <c r="AD571" i="5" s="1"/>
  <c r="AB572" i="5"/>
  <c r="AD572" i="5" s="1" a="1"/>
  <c r="AD572" i="5" s="1"/>
  <c r="AB573" i="5"/>
  <c r="AD573" i="5" s="1" a="1"/>
  <c r="AD573" i="5" s="1"/>
  <c r="AB574" i="5"/>
  <c r="AD574" i="5" s="1" a="1"/>
  <c r="AD574" i="5" s="1"/>
  <c r="AB575" i="5"/>
  <c r="AD575" i="5" s="1" a="1"/>
  <c r="AD575" i="5" s="1"/>
  <c r="AB576" i="5"/>
  <c r="AD576" i="5" s="1" a="1"/>
  <c r="AD576" i="5" s="1"/>
  <c r="AB577" i="5"/>
  <c r="AD577" i="5" s="1" a="1"/>
  <c r="AD577" i="5" s="1"/>
  <c r="AB578" i="5"/>
  <c r="AD578" i="5" s="1" a="1"/>
  <c r="AD578" i="5" s="1"/>
  <c r="AB579" i="5"/>
  <c r="AD579" i="5" s="1" a="1"/>
  <c r="AD579" i="5" s="1"/>
  <c r="AB580" i="5"/>
  <c r="AD580" i="5" s="1" a="1"/>
  <c r="AD580" i="5" s="1"/>
  <c r="AB581" i="5"/>
  <c r="AD581" i="5" s="1" a="1"/>
  <c r="AD581" i="5" s="1"/>
  <c r="AB582" i="5"/>
  <c r="AD582" i="5" s="1" a="1"/>
  <c r="AD582" i="5" s="1"/>
  <c r="AB583" i="5"/>
  <c r="AD583" i="5" s="1" a="1"/>
  <c r="AD583" i="5" s="1"/>
  <c r="AB584" i="5"/>
  <c r="AD584" i="5" s="1" a="1"/>
  <c r="AD584" i="5" s="1"/>
  <c r="AB585" i="5"/>
  <c r="AD585" i="5" s="1" a="1"/>
  <c r="AD585" i="5" s="1"/>
  <c r="AB586" i="5"/>
  <c r="AD586" i="5" s="1" a="1"/>
  <c r="AD586" i="5" s="1"/>
  <c r="AB587" i="5"/>
  <c r="AD587" i="5" s="1" a="1"/>
  <c r="AD587" i="5" s="1"/>
  <c r="AB588" i="5"/>
  <c r="AD588" i="5" s="1" a="1"/>
  <c r="AD588" i="5" s="1"/>
  <c r="AB589" i="5"/>
  <c r="AD589" i="5" s="1" a="1"/>
  <c r="AD589" i="5" s="1"/>
  <c r="AB590" i="5"/>
  <c r="AD590" i="5" s="1" a="1"/>
  <c r="AD590" i="5" s="1"/>
  <c r="AB591" i="5"/>
  <c r="AD591" i="5" s="1" a="1"/>
  <c r="AD591" i="5" s="1"/>
  <c r="AB592" i="5"/>
  <c r="AD592" i="5" s="1" a="1"/>
  <c r="AD592" i="5" s="1"/>
  <c r="AB593" i="5"/>
  <c r="AD593" i="5" s="1" a="1"/>
  <c r="AD593" i="5" s="1"/>
  <c r="AB594" i="5"/>
  <c r="AD594" i="5" s="1" a="1"/>
  <c r="AD594" i="5" s="1"/>
  <c r="AB595" i="5"/>
  <c r="AD595" i="5" s="1" a="1"/>
  <c r="AD595" i="5" s="1"/>
  <c r="AB596" i="5"/>
  <c r="AD596" i="5" s="1" a="1"/>
  <c r="AD596" i="5" s="1"/>
  <c r="AB597" i="5"/>
  <c r="AD597" i="5" s="1" a="1"/>
  <c r="AD597" i="5" s="1"/>
  <c r="AB598" i="5"/>
  <c r="AD598" i="5" s="1" a="1"/>
  <c r="AD598" i="5" s="1"/>
  <c r="AB599" i="5"/>
  <c r="AD599" i="5" s="1" a="1"/>
  <c r="AD599" i="5" s="1"/>
  <c r="AB600" i="5"/>
  <c r="AD600" i="5" s="1" a="1"/>
  <c r="AD600" i="5" s="1"/>
  <c r="AB601" i="5"/>
  <c r="AD601" i="5" s="1" a="1"/>
  <c r="AD601" i="5" s="1"/>
  <c r="AB602" i="5"/>
  <c r="AD602" i="5" s="1" a="1"/>
  <c r="AD602" i="5" s="1"/>
  <c r="AB603" i="5"/>
  <c r="AD603" i="5" s="1" a="1"/>
  <c r="AD603" i="5" s="1"/>
  <c r="AB604" i="5"/>
  <c r="AD604" i="5" s="1" a="1"/>
  <c r="AD604" i="5" s="1"/>
  <c r="AB605" i="5"/>
  <c r="AD605" i="5" s="1" a="1"/>
  <c r="AD605" i="5" s="1"/>
  <c r="AB606" i="5"/>
  <c r="AD606" i="5" s="1" a="1"/>
  <c r="AD606" i="5" s="1"/>
  <c r="AB607" i="5"/>
  <c r="AD607" i="5" s="1" a="1"/>
  <c r="AD607" i="5" s="1"/>
  <c r="AB608" i="5"/>
  <c r="AD608" i="5" s="1" a="1"/>
  <c r="AD608" i="5" s="1"/>
  <c r="AB609" i="5"/>
  <c r="AD609" i="5" s="1" a="1"/>
  <c r="AD609" i="5" s="1"/>
  <c r="AB610" i="5"/>
  <c r="AD610" i="5" s="1" a="1"/>
  <c r="AD610" i="5" s="1"/>
  <c r="AB611" i="5"/>
  <c r="AD611" i="5" s="1" a="1"/>
  <c r="AD611" i="5" s="1"/>
  <c r="AB612" i="5"/>
  <c r="AD612" i="5" s="1" a="1"/>
  <c r="AD612" i="5" s="1"/>
  <c r="AB613" i="5"/>
  <c r="AD613" i="5" s="1" a="1"/>
  <c r="AD613" i="5" s="1"/>
  <c r="AB614" i="5"/>
  <c r="AD614" i="5" s="1" a="1"/>
  <c r="AD614" i="5" s="1"/>
  <c r="AB615" i="5"/>
  <c r="AD615" i="5" s="1" a="1"/>
  <c r="AD615" i="5" s="1"/>
  <c r="AB616" i="5"/>
  <c r="AD616" i="5" s="1" a="1"/>
  <c r="AD616" i="5" s="1"/>
  <c r="AB617" i="5"/>
  <c r="AD617" i="5" s="1" a="1"/>
  <c r="AD617" i="5" s="1"/>
  <c r="AB618" i="5"/>
  <c r="AD618" i="5" s="1" a="1"/>
  <c r="AD618" i="5" s="1"/>
  <c r="AB619" i="5"/>
  <c r="AD619" i="5" s="1" a="1"/>
  <c r="AD619" i="5" s="1"/>
  <c r="AB620" i="5"/>
  <c r="AD620" i="5" s="1" a="1"/>
  <c r="AD620" i="5" s="1"/>
  <c r="AB621" i="5"/>
  <c r="AD621" i="5" s="1" a="1"/>
  <c r="AD621" i="5" s="1"/>
  <c r="AB622" i="5"/>
  <c r="AD622" i="5" s="1" a="1"/>
  <c r="AD622" i="5" s="1"/>
  <c r="AB623" i="5"/>
  <c r="AD623" i="5" s="1" a="1"/>
  <c r="AD623" i="5" s="1"/>
  <c r="AB624" i="5"/>
  <c r="AD624" i="5" s="1" a="1"/>
  <c r="AD624" i="5" s="1"/>
  <c r="AB625" i="5"/>
  <c r="AD625" i="5" s="1" a="1"/>
  <c r="AD625" i="5" s="1"/>
  <c r="AB626" i="5"/>
  <c r="AD626" i="5" s="1" a="1"/>
  <c r="AD626" i="5" s="1"/>
  <c r="AB627" i="5"/>
  <c r="AD627" i="5" s="1" a="1"/>
  <c r="AD627" i="5" s="1"/>
  <c r="AB628" i="5"/>
  <c r="AD628" i="5" s="1" a="1"/>
  <c r="AD628" i="5" s="1"/>
  <c r="AB629" i="5"/>
  <c r="AD629" i="5" s="1" a="1"/>
  <c r="AD629" i="5" s="1"/>
  <c r="AB630" i="5"/>
  <c r="AD630" i="5" s="1" a="1"/>
  <c r="AD630" i="5" s="1"/>
  <c r="AB631" i="5"/>
  <c r="AD631" i="5" s="1" a="1"/>
  <c r="AD631" i="5" s="1"/>
  <c r="AB632" i="5"/>
  <c r="AD632" i="5" s="1" a="1"/>
  <c r="AD632" i="5" s="1"/>
  <c r="AB633" i="5"/>
  <c r="AD633" i="5" s="1" a="1"/>
  <c r="AD633" i="5" s="1"/>
  <c r="AB634" i="5"/>
  <c r="AD634" i="5" s="1" a="1"/>
  <c r="AD634" i="5" s="1"/>
  <c r="AB635" i="5"/>
  <c r="AD635" i="5" s="1" a="1"/>
  <c r="AD635" i="5" s="1"/>
  <c r="AB636" i="5"/>
  <c r="AD636" i="5" s="1" a="1"/>
  <c r="AD636" i="5" s="1"/>
  <c r="AB637" i="5"/>
  <c r="AD637" i="5" s="1" a="1"/>
  <c r="AD637" i="5" s="1"/>
  <c r="AB638" i="5"/>
  <c r="AD638" i="5" s="1" a="1"/>
  <c r="AD638" i="5" s="1"/>
  <c r="AB639" i="5"/>
  <c r="AD639" i="5" s="1" a="1"/>
  <c r="AD639" i="5" s="1"/>
  <c r="AB640" i="5"/>
  <c r="AD640" i="5" s="1" a="1"/>
  <c r="AD640" i="5" s="1"/>
  <c r="AB641" i="5"/>
  <c r="AD641" i="5" s="1" a="1"/>
  <c r="AD641" i="5" s="1"/>
  <c r="AB642" i="5"/>
  <c r="AD642" i="5" s="1" a="1"/>
  <c r="AD642" i="5" s="1"/>
  <c r="AB643" i="5"/>
  <c r="AD643" i="5" s="1" a="1"/>
  <c r="AD643" i="5" s="1"/>
  <c r="AB644" i="5"/>
  <c r="AD644" i="5" s="1" a="1"/>
  <c r="AD644" i="5" s="1"/>
  <c r="AB645" i="5"/>
  <c r="AD645" i="5" s="1" a="1"/>
  <c r="AD645" i="5" s="1"/>
  <c r="AB646" i="5"/>
  <c r="AD646" i="5" s="1" a="1"/>
  <c r="AD646" i="5" s="1"/>
  <c r="AB647" i="5"/>
  <c r="AD647" i="5" s="1" a="1"/>
  <c r="AD647" i="5" s="1"/>
  <c r="AB648" i="5"/>
  <c r="AD648" i="5" s="1" a="1"/>
  <c r="AD648" i="5" s="1"/>
  <c r="AB649" i="5"/>
  <c r="AD649" i="5" s="1" a="1"/>
  <c r="AD649" i="5" s="1"/>
  <c r="AB650" i="5"/>
  <c r="AD650" i="5" s="1" a="1"/>
  <c r="AD650" i="5" s="1"/>
  <c r="AB651" i="5"/>
  <c r="AD651" i="5" s="1" a="1"/>
  <c r="AD651" i="5" s="1"/>
  <c r="AB652" i="5"/>
  <c r="AD652" i="5" s="1" a="1"/>
  <c r="AD652" i="5" s="1"/>
  <c r="AB653" i="5"/>
  <c r="AD653" i="5" s="1" a="1"/>
  <c r="AD653" i="5" s="1"/>
  <c r="AB654" i="5"/>
  <c r="AD654" i="5" s="1" a="1"/>
  <c r="AD654" i="5" s="1"/>
  <c r="AB655" i="5"/>
  <c r="AD655" i="5" s="1" a="1"/>
  <c r="AD655" i="5" s="1"/>
  <c r="AB656" i="5"/>
  <c r="AD656" i="5" s="1" a="1"/>
  <c r="AD656" i="5" s="1"/>
  <c r="AB657" i="5"/>
  <c r="AD657" i="5" s="1" a="1"/>
  <c r="AD657" i="5" s="1"/>
  <c r="AB658" i="5"/>
  <c r="AD658" i="5" s="1" a="1"/>
  <c r="AD658" i="5" s="1"/>
  <c r="AB659" i="5"/>
  <c r="AD659" i="5" s="1" a="1"/>
  <c r="AD659" i="5" s="1"/>
  <c r="AB660" i="5"/>
  <c r="AD660" i="5" s="1" a="1"/>
  <c r="AD660" i="5" s="1"/>
  <c r="AB661" i="5"/>
  <c r="AD661" i="5" s="1" a="1"/>
  <c r="AD661" i="5" s="1"/>
  <c r="AB662" i="5"/>
  <c r="AD662" i="5" s="1" a="1"/>
  <c r="AD662" i="5" s="1"/>
  <c r="AB663" i="5"/>
  <c r="AD663" i="5" s="1" a="1"/>
  <c r="AD663" i="5" s="1"/>
  <c r="AB664" i="5"/>
  <c r="AD664" i="5" s="1" a="1"/>
  <c r="AD664" i="5" s="1"/>
  <c r="AB665" i="5"/>
  <c r="AD665" i="5" s="1" a="1"/>
  <c r="AD665" i="5" s="1"/>
  <c r="AB666" i="5"/>
  <c r="AD666" i="5" s="1" a="1"/>
  <c r="AD666" i="5" s="1"/>
  <c r="AB667" i="5"/>
  <c r="AD667" i="5" s="1" a="1"/>
  <c r="AD667" i="5" s="1"/>
  <c r="AB668" i="5"/>
  <c r="AD668" i="5" s="1" a="1"/>
  <c r="AD668" i="5" s="1"/>
  <c r="AB669" i="5"/>
  <c r="AD669" i="5" s="1" a="1"/>
  <c r="AD669" i="5" s="1"/>
  <c r="AB670" i="5"/>
  <c r="AD670" i="5" s="1" a="1"/>
  <c r="AD670" i="5" s="1"/>
  <c r="AB671" i="5"/>
  <c r="AD671" i="5" s="1" a="1"/>
  <c r="AD671" i="5" s="1"/>
  <c r="AB672" i="5"/>
  <c r="AD672" i="5" s="1" a="1"/>
  <c r="AD672" i="5" s="1"/>
  <c r="AB673" i="5"/>
  <c r="AD673" i="5" s="1" a="1"/>
  <c r="AD673" i="5" s="1"/>
  <c r="AB674" i="5"/>
  <c r="AD674" i="5" s="1" a="1"/>
  <c r="AD674" i="5" s="1"/>
  <c r="AB675" i="5"/>
  <c r="AD675" i="5" s="1" a="1"/>
  <c r="AD675" i="5" s="1"/>
  <c r="AB676" i="5"/>
  <c r="AD676" i="5" s="1" a="1"/>
  <c r="AD676" i="5" s="1"/>
  <c r="AB677" i="5"/>
  <c r="AD677" i="5" s="1" a="1"/>
  <c r="AD677" i="5" s="1"/>
  <c r="AB678" i="5"/>
  <c r="AD678" i="5" s="1" a="1"/>
  <c r="AD678" i="5" s="1"/>
  <c r="AB679" i="5"/>
  <c r="AD679" i="5" s="1" a="1"/>
  <c r="AD679" i="5" s="1"/>
  <c r="AB680" i="5"/>
  <c r="AD680" i="5" s="1" a="1"/>
  <c r="AD680" i="5" s="1"/>
  <c r="AB681" i="5"/>
  <c r="AD681" i="5" s="1" a="1"/>
  <c r="AD681" i="5" s="1"/>
  <c r="AB682" i="5"/>
  <c r="AD682" i="5" s="1" a="1"/>
  <c r="AD682" i="5" s="1"/>
  <c r="AB683" i="5"/>
  <c r="AD683" i="5" s="1" a="1"/>
  <c r="AD683" i="5" s="1"/>
  <c r="AB684" i="5"/>
  <c r="AD684" i="5" s="1" a="1"/>
  <c r="AD684" i="5" s="1"/>
  <c r="AB685" i="5"/>
  <c r="AD685" i="5" s="1" a="1"/>
  <c r="AD685" i="5" s="1"/>
  <c r="AB686" i="5"/>
  <c r="AD686" i="5" s="1" a="1"/>
  <c r="AD686" i="5" s="1"/>
  <c r="AB687" i="5"/>
  <c r="AD687" i="5" s="1" a="1"/>
  <c r="AD687" i="5" s="1"/>
  <c r="AB688" i="5"/>
  <c r="AD688" i="5" s="1" a="1"/>
  <c r="AD688" i="5" s="1"/>
  <c r="AB689" i="5"/>
  <c r="AD689" i="5" s="1" a="1"/>
  <c r="AD689" i="5" s="1"/>
  <c r="AB690" i="5"/>
  <c r="AD690" i="5" s="1" a="1"/>
  <c r="AD690" i="5" s="1"/>
  <c r="AB691" i="5"/>
  <c r="AD691" i="5" s="1" a="1"/>
  <c r="AD691" i="5" s="1"/>
  <c r="AB692" i="5"/>
  <c r="AD692" i="5" s="1" a="1"/>
  <c r="AD692" i="5" s="1"/>
  <c r="AB693" i="5"/>
  <c r="AD693" i="5" s="1" a="1"/>
  <c r="AD693" i="5" s="1"/>
  <c r="AB694" i="5"/>
  <c r="AD694" i="5" s="1" a="1"/>
  <c r="AD694" i="5" s="1"/>
  <c r="AB695" i="5"/>
  <c r="AD695" i="5" s="1" a="1"/>
  <c r="AD695" i="5" s="1"/>
  <c r="AB696" i="5"/>
  <c r="AD696" i="5" s="1" a="1"/>
  <c r="AD696" i="5" s="1"/>
  <c r="AB697" i="5"/>
  <c r="AD697" i="5" s="1" a="1"/>
  <c r="AD697" i="5" s="1"/>
  <c r="AB698" i="5"/>
  <c r="AD698" i="5" s="1" a="1"/>
  <c r="AD698" i="5" s="1"/>
  <c r="AB699" i="5"/>
  <c r="AD699" i="5" s="1" a="1"/>
  <c r="AD699" i="5" s="1"/>
  <c r="AB700" i="5"/>
  <c r="AD700" i="5" s="1" a="1"/>
  <c r="AD700" i="5" s="1"/>
  <c r="AB701" i="5"/>
  <c r="AD701" i="5" s="1" a="1"/>
  <c r="AD701" i="5" s="1"/>
  <c r="AB702" i="5"/>
  <c r="AD702" i="5" s="1" a="1"/>
  <c r="AD702" i="5" s="1"/>
  <c r="AB703" i="5"/>
  <c r="AD703" i="5" s="1" a="1"/>
  <c r="AD703" i="5" s="1"/>
  <c r="AB704" i="5"/>
  <c r="AD704" i="5" s="1" a="1"/>
  <c r="AD704" i="5" s="1"/>
  <c r="AB705" i="5"/>
  <c r="AD705" i="5" s="1" a="1"/>
  <c r="AD705" i="5" s="1"/>
  <c r="AB706" i="5"/>
  <c r="AD706" i="5" s="1" a="1"/>
  <c r="AD706" i="5" s="1"/>
  <c r="AB707" i="5"/>
  <c r="AD707" i="5" s="1" a="1"/>
  <c r="AD707" i="5" s="1"/>
  <c r="AB708" i="5"/>
  <c r="AD708" i="5" s="1" a="1"/>
  <c r="AD708" i="5" s="1"/>
  <c r="AB709" i="5"/>
  <c r="AD709" i="5" s="1" a="1"/>
  <c r="AD709" i="5" s="1"/>
  <c r="AB710" i="5"/>
  <c r="AD710" i="5" s="1" a="1"/>
  <c r="AD710" i="5" s="1"/>
  <c r="AB711" i="5"/>
  <c r="AD711" i="5" s="1" a="1"/>
  <c r="AD711" i="5" s="1"/>
  <c r="AB712" i="5"/>
  <c r="AD712" i="5" s="1" a="1"/>
  <c r="AD712" i="5" s="1"/>
  <c r="AB713" i="5"/>
  <c r="AD713" i="5" s="1" a="1"/>
  <c r="AD713" i="5" s="1"/>
  <c r="AB714" i="5"/>
  <c r="AD714" i="5" s="1" a="1"/>
  <c r="AD714" i="5" s="1"/>
  <c r="AB715" i="5"/>
  <c r="AD715" i="5" s="1" a="1"/>
  <c r="AD715" i="5" s="1"/>
  <c r="AB716" i="5"/>
  <c r="AD716" i="5" s="1" a="1"/>
  <c r="AD716" i="5" s="1"/>
  <c r="AB717" i="5"/>
  <c r="AD717" i="5" s="1" a="1"/>
  <c r="AD717" i="5" s="1"/>
  <c r="AB718" i="5"/>
  <c r="AD718" i="5" s="1" a="1"/>
  <c r="AD718" i="5" s="1"/>
  <c r="AB719" i="5"/>
  <c r="AD719" i="5" s="1" a="1"/>
  <c r="AD719" i="5" s="1"/>
  <c r="AB720" i="5"/>
  <c r="AD720" i="5" s="1" a="1"/>
  <c r="AD720" i="5" s="1"/>
  <c r="AB721" i="5"/>
  <c r="AD721" i="5" s="1" a="1"/>
  <c r="AD721" i="5" s="1"/>
  <c r="AB722" i="5"/>
  <c r="AD722" i="5" s="1" a="1"/>
  <c r="AD722" i="5" s="1"/>
  <c r="AB723" i="5"/>
  <c r="AD723" i="5" s="1" a="1"/>
  <c r="AD723" i="5" s="1"/>
  <c r="AB724" i="5"/>
  <c r="AD724" i="5" s="1" a="1"/>
  <c r="AD724" i="5" s="1"/>
  <c r="AB725" i="5"/>
  <c r="AD725" i="5" s="1" a="1"/>
  <c r="AD725" i="5" s="1"/>
  <c r="AB726" i="5"/>
  <c r="AD726" i="5" s="1" a="1"/>
  <c r="AD726" i="5" s="1"/>
  <c r="AB727" i="5"/>
  <c r="AD727" i="5" s="1" a="1"/>
  <c r="AD727" i="5" s="1"/>
  <c r="AB728" i="5"/>
  <c r="AD728" i="5" s="1" a="1"/>
  <c r="AD728" i="5" s="1"/>
  <c r="AB729" i="5"/>
  <c r="AD729" i="5" s="1" a="1"/>
  <c r="AD729" i="5" s="1"/>
  <c r="AB730" i="5"/>
  <c r="AD730" i="5" s="1" a="1"/>
  <c r="AD730" i="5" s="1"/>
  <c r="AB731" i="5"/>
  <c r="AD731" i="5" s="1" a="1"/>
  <c r="AD731" i="5" s="1"/>
  <c r="AB732" i="5"/>
  <c r="AD732" i="5" s="1" a="1"/>
  <c r="AD732" i="5" s="1"/>
  <c r="AB733" i="5"/>
  <c r="AD733" i="5" s="1" a="1"/>
  <c r="AD733" i="5" s="1"/>
  <c r="AB734" i="5"/>
  <c r="AD734" i="5" s="1" a="1"/>
  <c r="AD734" i="5" s="1"/>
  <c r="AB735" i="5"/>
  <c r="AD735" i="5" s="1" a="1"/>
  <c r="AD735" i="5" s="1"/>
  <c r="AB736" i="5"/>
  <c r="AD736" i="5" s="1" a="1"/>
  <c r="AD736" i="5" s="1"/>
  <c r="AB737" i="5"/>
  <c r="AD737" i="5" s="1" a="1"/>
  <c r="AD737" i="5" s="1"/>
  <c r="AB738" i="5"/>
  <c r="AD738" i="5" s="1" a="1"/>
  <c r="AD738" i="5" s="1"/>
  <c r="AB739" i="5"/>
  <c r="AD739" i="5" s="1" a="1"/>
  <c r="AD739" i="5" s="1"/>
  <c r="AB740" i="5"/>
  <c r="AD740" i="5" s="1" a="1"/>
  <c r="AD740" i="5" s="1"/>
  <c r="AB741" i="5"/>
  <c r="AD741" i="5" s="1" a="1"/>
  <c r="AD741" i="5" s="1"/>
  <c r="AB742" i="5"/>
  <c r="AD742" i="5" s="1" a="1"/>
  <c r="AD742" i="5" s="1"/>
  <c r="AB743" i="5"/>
  <c r="AD743" i="5" s="1" a="1"/>
  <c r="AD743" i="5" s="1"/>
  <c r="AB744" i="5"/>
  <c r="AD744" i="5" s="1" a="1"/>
  <c r="AD744" i="5" s="1"/>
  <c r="AB745" i="5"/>
  <c r="AD745" i="5" s="1" a="1"/>
  <c r="AD745" i="5" s="1"/>
  <c r="AB746" i="5"/>
  <c r="AD746" i="5" s="1" a="1"/>
  <c r="AD746" i="5" s="1"/>
  <c r="AB747" i="5"/>
  <c r="AD747" i="5" s="1" a="1"/>
  <c r="AD747" i="5" s="1"/>
  <c r="AB748" i="5"/>
  <c r="AD748" i="5" s="1" a="1"/>
  <c r="AD748" i="5" s="1"/>
  <c r="AB749" i="5"/>
  <c r="AD749" i="5" s="1" a="1"/>
  <c r="AD749" i="5" s="1"/>
  <c r="AB750" i="5"/>
  <c r="AD750" i="5" s="1" a="1"/>
  <c r="AD750" i="5" s="1"/>
  <c r="AB751" i="5"/>
  <c r="AD751" i="5" s="1" a="1"/>
  <c r="AD751" i="5" s="1"/>
  <c r="AB752" i="5"/>
  <c r="AD752" i="5" s="1" a="1"/>
  <c r="AD752" i="5" s="1"/>
  <c r="AB753" i="5"/>
  <c r="AD753" i="5" s="1" a="1"/>
  <c r="AD753" i="5" s="1"/>
  <c r="AB754" i="5"/>
  <c r="AD754" i="5" s="1" a="1"/>
  <c r="AD754" i="5" s="1"/>
  <c r="AB755" i="5"/>
  <c r="AD755" i="5" s="1" a="1"/>
  <c r="AD755" i="5" s="1"/>
  <c r="AB756" i="5"/>
  <c r="AD756" i="5" s="1" a="1"/>
  <c r="AD756" i="5" s="1"/>
  <c r="AB757" i="5"/>
  <c r="AD757" i="5" s="1" a="1"/>
  <c r="AD757" i="5" s="1"/>
  <c r="AB758" i="5"/>
  <c r="AD758" i="5" s="1" a="1"/>
  <c r="AD758" i="5" s="1"/>
  <c r="AB759" i="5"/>
  <c r="AD759" i="5" s="1" a="1"/>
  <c r="AD759" i="5" s="1"/>
  <c r="AB760" i="5"/>
  <c r="AD760" i="5" s="1" a="1"/>
  <c r="AD760" i="5" s="1"/>
  <c r="AB761" i="5"/>
  <c r="AD761" i="5" s="1" a="1"/>
  <c r="AD761" i="5" s="1"/>
  <c r="AB762" i="5"/>
  <c r="AD762" i="5" s="1" a="1"/>
  <c r="AD762" i="5" s="1"/>
  <c r="AB763" i="5"/>
  <c r="AD763" i="5" s="1" a="1"/>
  <c r="AD763" i="5" s="1"/>
  <c r="AB764" i="5"/>
  <c r="AD764" i="5" s="1" a="1"/>
  <c r="AD764" i="5" s="1"/>
  <c r="AB765" i="5"/>
  <c r="AD765" i="5" s="1" a="1"/>
  <c r="AD765" i="5" s="1"/>
  <c r="AB766" i="5"/>
  <c r="AD766" i="5" s="1" a="1"/>
  <c r="AD766" i="5" s="1"/>
  <c r="AB767" i="5"/>
  <c r="AD767" i="5" s="1" a="1"/>
  <c r="AD767" i="5" s="1"/>
  <c r="AB768" i="5"/>
  <c r="AD768" i="5" s="1" a="1"/>
  <c r="AD768" i="5" s="1"/>
  <c r="AB769" i="5"/>
  <c r="AD769" i="5" s="1" a="1"/>
  <c r="AD769" i="5" s="1"/>
  <c r="AB770" i="5"/>
  <c r="AD770" i="5" s="1" a="1"/>
  <c r="AD770" i="5" s="1"/>
  <c r="AB771" i="5"/>
  <c r="AD771" i="5" s="1" a="1"/>
  <c r="AD771" i="5" s="1"/>
  <c r="AB772" i="5"/>
  <c r="AD772" i="5" s="1" a="1"/>
  <c r="AD772" i="5" s="1"/>
  <c r="AB773" i="5"/>
  <c r="AD773" i="5" s="1" a="1"/>
  <c r="AD773" i="5" s="1"/>
  <c r="AB774" i="5"/>
  <c r="AD774" i="5" s="1" a="1"/>
  <c r="AD774" i="5" s="1"/>
  <c r="AB775" i="5"/>
  <c r="AD775" i="5" s="1" a="1"/>
  <c r="AD775" i="5" s="1"/>
  <c r="AB776" i="5"/>
  <c r="AD776" i="5" s="1" a="1"/>
  <c r="AD776" i="5" s="1"/>
  <c r="AB777" i="5"/>
  <c r="AD777" i="5" s="1" a="1"/>
  <c r="AD777" i="5" s="1"/>
  <c r="AB778" i="5"/>
  <c r="AD778" i="5" s="1" a="1"/>
  <c r="AD778" i="5" s="1"/>
  <c r="AB779" i="5"/>
  <c r="AD779" i="5" s="1" a="1"/>
  <c r="AD779" i="5" s="1"/>
  <c r="AB780" i="5"/>
  <c r="AD780" i="5" s="1" a="1"/>
  <c r="AD780" i="5" s="1"/>
  <c r="AB781" i="5"/>
  <c r="AD781" i="5" s="1" a="1"/>
  <c r="AD781" i="5" s="1"/>
  <c r="AB782" i="5"/>
  <c r="AD782" i="5" s="1" a="1"/>
  <c r="AD782" i="5" s="1"/>
  <c r="AB783" i="5"/>
  <c r="AD783" i="5" s="1" a="1"/>
  <c r="AD783" i="5" s="1"/>
  <c r="AB784" i="5"/>
  <c r="AD784" i="5" s="1" a="1"/>
  <c r="AD784" i="5" s="1"/>
  <c r="AB785" i="5"/>
  <c r="AD785" i="5" s="1" a="1"/>
  <c r="AD785" i="5" s="1"/>
  <c r="AB786" i="5"/>
  <c r="AD786" i="5" s="1" a="1"/>
  <c r="AD786" i="5" s="1"/>
  <c r="AB787" i="5"/>
  <c r="AD787" i="5" s="1" a="1"/>
  <c r="AD787" i="5" s="1"/>
  <c r="AB788" i="5"/>
  <c r="AD788" i="5" s="1" a="1"/>
  <c r="AD788" i="5" s="1"/>
  <c r="AB789" i="5"/>
  <c r="AD789" i="5" s="1" a="1"/>
  <c r="AD789" i="5" s="1"/>
  <c r="AB790" i="5"/>
  <c r="AD790" i="5" s="1" a="1"/>
  <c r="AD790" i="5" s="1"/>
  <c r="AB791" i="5"/>
  <c r="AD791" i="5" s="1" a="1"/>
  <c r="AD791" i="5" s="1"/>
  <c r="AB792" i="5"/>
  <c r="AD792" i="5" s="1" a="1"/>
  <c r="AD792" i="5" s="1"/>
  <c r="AB793" i="5"/>
  <c r="AD793" i="5" s="1" a="1"/>
  <c r="AD793" i="5" s="1"/>
  <c r="AB794" i="5"/>
  <c r="AD794" i="5" s="1" a="1"/>
  <c r="AD794" i="5" s="1"/>
  <c r="AB795" i="5"/>
  <c r="AD795" i="5" s="1" a="1"/>
  <c r="AD795" i="5" s="1"/>
  <c r="AB796" i="5"/>
  <c r="AD796" i="5" s="1" a="1"/>
  <c r="AD796" i="5" s="1"/>
  <c r="AB797" i="5"/>
  <c r="AD797" i="5" s="1" a="1"/>
  <c r="AD797" i="5" s="1"/>
  <c r="AB798" i="5"/>
  <c r="AD798" i="5" s="1" a="1"/>
  <c r="AD798" i="5" s="1"/>
  <c r="AB799" i="5"/>
  <c r="AD799" i="5" s="1" a="1"/>
  <c r="AD799" i="5" s="1"/>
  <c r="AB800" i="5"/>
  <c r="AD800" i="5" s="1" a="1"/>
  <c r="AD800" i="5" s="1"/>
  <c r="AB801" i="5"/>
  <c r="AD801" i="5" s="1" a="1"/>
  <c r="AD801" i="5" s="1"/>
  <c r="AB802" i="5"/>
  <c r="AD802" i="5" s="1" a="1"/>
  <c r="AD802" i="5" s="1"/>
  <c r="AB803" i="5"/>
  <c r="AD803" i="5" s="1" a="1"/>
  <c r="AD803" i="5" s="1"/>
  <c r="AB804" i="5"/>
  <c r="AD804" i="5" s="1" a="1"/>
  <c r="AD804" i="5" s="1"/>
  <c r="AB805" i="5"/>
  <c r="AD805" i="5" s="1" a="1"/>
  <c r="AD805" i="5" s="1"/>
  <c r="AB806" i="5"/>
  <c r="AD806" i="5" s="1" a="1"/>
  <c r="AD806" i="5" s="1"/>
  <c r="AB807" i="5"/>
  <c r="AD807" i="5" s="1" a="1"/>
  <c r="AD807" i="5" s="1"/>
  <c r="AB808" i="5"/>
  <c r="AD808" i="5" s="1" a="1"/>
  <c r="AD808" i="5" s="1"/>
  <c r="AB809" i="5"/>
  <c r="AD809" i="5" s="1" a="1"/>
  <c r="AD809" i="5" s="1"/>
  <c r="AB810" i="5"/>
  <c r="AD810" i="5" s="1" a="1"/>
  <c r="AD810" i="5" s="1"/>
  <c r="AB811" i="5"/>
  <c r="AD811" i="5" s="1" a="1"/>
  <c r="AD811" i="5" s="1"/>
  <c r="AB812" i="5"/>
  <c r="AD812" i="5" s="1" a="1"/>
  <c r="AD812" i="5" s="1"/>
  <c r="AB813" i="5"/>
  <c r="AD813" i="5" s="1" a="1"/>
  <c r="AD813" i="5" s="1"/>
  <c r="AB814" i="5"/>
  <c r="AD814" i="5" s="1" a="1"/>
  <c r="AD814" i="5" s="1"/>
  <c r="AB815" i="5"/>
  <c r="AD815" i="5" s="1" a="1"/>
  <c r="AD815" i="5" s="1"/>
  <c r="AB816" i="5"/>
  <c r="AD816" i="5" s="1" a="1"/>
  <c r="AD816" i="5" s="1"/>
  <c r="AB817" i="5"/>
  <c r="AD817" i="5" s="1" a="1"/>
  <c r="AD817" i="5" s="1"/>
  <c r="AB818" i="5"/>
  <c r="AD818" i="5" s="1" a="1"/>
  <c r="AD818" i="5" s="1"/>
  <c r="AB819" i="5"/>
  <c r="AD819" i="5" s="1" a="1"/>
  <c r="AD819" i="5" s="1"/>
  <c r="AB820" i="5"/>
  <c r="AD820" i="5" s="1" a="1"/>
  <c r="AD820" i="5" s="1"/>
  <c r="AB821" i="5"/>
  <c r="AD821" i="5" s="1" a="1"/>
  <c r="AD821" i="5" s="1"/>
  <c r="AB822" i="5"/>
  <c r="AD822" i="5" s="1" a="1"/>
  <c r="AD822" i="5" s="1"/>
  <c r="AB823" i="5"/>
  <c r="AD823" i="5" s="1" a="1"/>
  <c r="AD823" i="5" s="1"/>
  <c r="AB824" i="5"/>
  <c r="AD824" i="5" s="1" a="1"/>
  <c r="AD824" i="5" s="1"/>
  <c r="AB825" i="5"/>
  <c r="AD825" i="5" s="1" a="1"/>
  <c r="AD825" i="5" s="1"/>
  <c r="AB826" i="5"/>
  <c r="AD826" i="5" s="1" a="1"/>
  <c r="AD826" i="5" s="1"/>
  <c r="AB827" i="5"/>
  <c r="AD827" i="5" s="1" a="1"/>
  <c r="AD827" i="5" s="1"/>
  <c r="AB828" i="5"/>
  <c r="AD828" i="5" s="1" a="1"/>
  <c r="AD828" i="5" s="1"/>
  <c r="AB829" i="5"/>
  <c r="AD829" i="5" s="1" a="1"/>
  <c r="AD829" i="5" s="1"/>
  <c r="AB830" i="5"/>
  <c r="AD830" i="5" s="1" a="1"/>
  <c r="AD830" i="5" s="1"/>
  <c r="AB831" i="5"/>
  <c r="AD831" i="5" s="1" a="1"/>
  <c r="AD831" i="5" s="1"/>
  <c r="AB832" i="5"/>
  <c r="AD832" i="5" s="1" a="1"/>
  <c r="AD832" i="5" s="1"/>
  <c r="AB833" i="5"/>
  <c r="AD833" i="5" s="1" a="1"/>
  <c r="AD833" i="5" s="1"/>
  <c r="AB834" i="5"/>
  <c r="AD834" i="5" s="1" a="1"/>
  <c r="AD834" i="5" s="1"/>
  <c r="AB835" i="5"/>
  <c r="AD835" i="5" s="1" a="1"/>
  <c r="AD835" i="5" s="1"/>
  <c r="AB836" i="5"/>
  <c r="AD836" i="5" s="1" a="1"/>
  <c r="AD836" i="5" s="1"/>
  <c r="AB837" i="5"/>
  <c r="AD837" i="5" s="1" a="1"/>
  <c r="AD837" i="5" s="1"/>
  <c r="AB838" i="5"/>
  <c r="AD838" i="5" s="1" a="1"/>
  <c r="AD838" i="5" s="1"/>
  <c r="AB839" i="5"/>
  <c r="AD839" i="5" s="1" a="1"/>
  <c r="AD839" i="5" s="1"/>
  <c r="AB840" i="5"/>
  <c r="AD840" i="5" s="1" a="1"/>
  <c r="AD840" i="5" s="1"/>
  <c r="AB841" i="5"/>
  <c r="AD841" i="5" s="1" a="1"/>
  <c r="AD841" i="5" s="1"/>
  <c r="AB842" i="5"/>
  <c r="AD842" i="5" s="1" a="1"/>
  <c r="AD842" i="5" s="1"/>
  <c r="AB843" i="5"/>
  <c r="AD843" i="5" s="1" a="1"/>
  <c r="AD843" i="5" s="1"/>
  <c r="AB844" i="5"/>
  <c r="AD844" i="5" s="1" a="1"/>
  <c r="AD844" i="5" s="1"/>
  <c r="AB845" i="5"/>
  <c r="AD845" i="5" s="1" a="1"/>
  <c r="AD845" i="5" s="1"/>
  <c r="AB846" i="5"/>
  <c r="AD846" i="5" s="1" a="1"/>
  <c r="AD846" i="5" s="1"/>
  <c r="AB847" i="5"/>
  <c r="AD847" i="5" s="1" a="1"/>
  <c r="AD847" i="5" s="1"/>
  <c r="AB848" i="5"/>
  <c r="AD848" i="5" s="1" a="1"/>
  <c r="AD848" i="5" s="1"/>
  <c r="AB849" i="5"/>
  <c r="AD849" i="5" s="1" a="1"/>
  <c r="AD849" i="5" s="1"/>
  <c r="AB850" i="5"/>
  <c r="AD850" i="5" s="1" a="1"/>
  <c r="AD850" i="5" s="1"/>
  <c r="AB851" i="5"/>
  <c r="AD851" i="5" s="1" a="1"/>
  <c r="AD851" i="5" s="1"/>
  <c r="AB852" i="5"/>
  <c r="AD852" i="5" s="1" a="1"/>
  <c r="AD852" i="5" s="1"/>
  <c r="AB853" i="5"/>
  <c r="AD853" i="5" s="1" a="1"/>
  <c r="AD853" i="5" s="1"/>
  <c r="AB854" i="5"/>
  <c r="AD854" i="5" s="1" a="1"/>
  <c r="AD854" i="5" s="1"/>
  <c r="AB855" i="5"/>
  <c r="AD855" i="5" s="1" a="1"/>
  <c r="AD855" i="5" s="1"/>
  <c r="AB856" i="5"/>
  <c r="AD856" i="5" s="1" a="1"/>
  <c r="AD856" i="5" s="1"/>
  <c r="AB857" i="5"/>
  <c r="AD857" i="5" s="1" a="1"/>
  <c r="AD857" i="5" s="1"/>
  <c r="AB858" i="5"/>
  <c r="AD858" i="5" s="1" a="1"/>
  <c r="AD858" i="5" s="1"/>
  <c r="AB859" i="5"/>
  <c r="AD859" i="5" s="1" a="1"/>
  <c r="AD859" i="5" s="1"/>
  <c r="AB860" i="5"/>
  <c r="AD860" i="5" s="1" a="1"/>
  <c r="AD860" i="5" s="1"/>
  <c r="AB861" i="5"/>
  <c r="AD861" i="5" s="1" a="1"/>
  <c r="AD861" i="5" s="1"/>
  <c r="AB862" i="5"/>
  <c r="AD862" i="5" s="1" a="1"/>
  <c r="AD862" i="5" s="1"/>
  <c r="AB863" i="5"/>
  <c r="AD863" i="5" s="1" a="1"/>
  <c r="AD863" i="5" s="1"/>
  <c r="AB864" i="5"/>
  <c r="AD864" i="5" s="1" a="1"/>
  <c r="AD864" i="5" s="1"/>
  <c r="AB865" i="5"/>
  <c r="AD865" i="5" s="1" a="1"/>
  <c r="AD865" i="5" s="1"/>
  <c r="AB866" i="5"/>
  <c r="AD866" i="5" s="1" a="1"/>
  <c r="AD866" i="5" s="1"/>
  <c r="AB867" i="5"/>
  <c r="AD867" i="5" s="1" a="1"/>
  <c r="AD867" i="5" s="1"/>
  <c r="AB868" i="5"/>
  <c r="AD868" i="5" s="1" a="1"/>
  <c r="AD868" i="5" s="1"/>
  <c r="AB869" i="5"/>
  <c r="AD869" i="5" s="1" a="1"/>
  <c r="AD869" i="5" s="1"/>
  <c r="AB870" i="5"/>
  <c r="AD870" i="5" s="1" a="1"/>
  <c r="AD870" i="5" s="1"/>
  <c r="AB871" i="5"/>
  <c r="AD871" i="5" s="1" a="1"/>
  <c r="AD871" i="5" s="1"/>
  <c r="AB872" i="5"/>
  <c r="AD872" i="5" s="1" a="1"/>
  <c r="AD872" i="5" s="1"/>
  <c r="AB873" i="5"/>
  <c r="AD873" i="5" s="1" a="1"/>
  <c r="AD873" i="5" s="1"/>
  <c r="AB874" i="5"/>
  <c r="AD874" i="5" s="1" a="1"/>
  <c r="AD874" i="5" s="1"/>
  <c r="AB875" i="5"/>
  <c r="AD875" i="5" s="1" a="1"/>
  <c r="AD875" i="5" s="1"/>
  <c r="AB876" i="5"/>
  <c r="AD876" i="5" s="1" a="1"/>
  <c r="AD876" i="5" s="1"/>
  <c r="AB877" i="5"/>
  <c r="AD877" i="5" s="1" a="1"/>
  <c r="AD877" i="5" s="1"/>
  <c r="AB878" i="5"/>
  <c r="AD878" i="5" s="1" a="1"/>
  <c r="AD878" i="5" s="1"/>
  <c r="AB879" i="5"/>
  <c r="AD879" i="5" s="1" a="1"/>
  <c r="AD879" i="5" s="1"/>
  <c r="AB880" i="5"/>
  <c r="AD880" i="5" s="1" a="1"/>
  <c r="AD880" i="5" s="1"/>
  <c r="AB881" i="5"/>
  <c r="AD881" i="5" s="1" a="1"/>
  <c r="AD881" i="5" s="1"/>
  <c r="AB882" i="5"/>
  <c r="AD882" i="5" s="1" a="1"/>
  <c r="AD882" i="5" s="1"/>
  <c r="AB883" i="5"/>
  <c r="AD883" i="5" s="1" a="1"/>
  <c r="AD883" i="5" s="1"/>
  <c r="AB884" i="5"/>
  <c r="AD884" i="5" s="1" a="1"/>
  <c r="AD884" i="5" s="1"/>
  <c r="AB885" i="5"/>
  <c r="AD885" i="5" s="1" a="1"/>
  <c r="AD885" i="5" s="1"/>
  <c r="AB886" i="5"/>
  <c r="AD886" i="5" s="1" a="1"/>
  <c r="AD886" i="5" s="1"/>
  <c r="AB887" i="5"/>
  <c r="AD887" i="5" s="1" a="1"/>
  <c r="AD887" i="5" s="1"/>
  <c r="AB888" i="5"/>
  <c r="AD888" i="5" s="1" a="1"/>
  <c r="AD888" i="5" s="1"/>
  <c r="AB889" i="5"/>
  <c r="AD889" i="5" s="1" a="1"/>
  <c r="AD889" i="5" s="1"/>
  <c r="AB890" i="5"/>
  <c r="AD890" i="5" s="1" a="1"/>
  <c r="AD890" i="5" s="1"/>
  <c r="AB891" i="5"/>
  <c r="AD891" i="5" s="1" a="1"/>
  <c r="AD891" i="5" s="1"/>
  <c r="AB892" i="5"/>
  <c r="AD892" i="5" s="1" a="1"/>
  <c r="AD892" i="5" s="1"/>
  <c r="AB893" i="5"/>
  <c r="AD893" i="5" s="1" a="1"/>
  <c r="AD893" i="5" s="1"/>
  <c r="AB894" i="5"/>
  <c r="AD894" i="5" s="1" a="1"/>
  <c r="AD894" i="5" s="1"/>
  <c r="AB895" i="5"/>
  <c r="AD895" i="5" s="1" a="1"/>
  <c r="AD895" i="5" s="1"/>
  <c r="AB896" i="5"/>
  <c r="AD896" i="5" s="1" a="1"/>
  <c r="AD896" i="5" s="1"/>
  <c r="AB897" i="5"/>
  <c r="AD897" i="5" s="1" a="1"/>
  <c r="AD897" i="5" s="1"/>
  <c r="AB898" i="5"/>
  <c r="AD898" i="5" s="1" a="1"/>
  <c r="AD898" i="5" s="1"/>
  <c r="AB899" i="5"/>
  <c r="AD899" i="5" s="1" a="1"/>
  <c r="AD899" i="5" s="1"/>
  <c r="AB900" i="5"/>
  <c r="AD900" i="5" s="1" a="1"/>
  <c r="AD900" i="5" s="1"/>
  <c r="AB901" i="5"/>
  <c r="AD901" i="5" s="1" a="1"/>
  <c r="AD901" i="5" s="1"/>
  <c r="AB902" i="5"/>
  <c r="AD902" i="5" s="1" a="1"/>
  <c r="AD902" i="5" s="1"/>
  <c r="AB903" i="5"/>
  <c r="AD903" i="5" s="1" a="1"/>
  <c r="AD903" i="5" s="1"/>
  <c r="AB904" i="5"/>
  <c r="AD904" i="5" s="1" a="1"/>
  <c r="AD904" i="5" s="1"/>
  <c r="AB905" i="5"/>
  <c r="AD905" i="5" s="1" a="1"/>
  <c r="AD905" i="5" s="1"/>
  <c r="AB906" i="5"/>
  <c r="AD906" i="5" s="1" a="1"/>
  <c r="AD906" i="5" s="1"/>
  <c r="AB907" i="5"/>
  <c r="AD907" i="5" s="1" a="1"/>
  <c r="AD907" i="5" s="1"/>
  <c r="AB908" i="5"/>
  <c r="AD908" i="5" s="1" a="1"/>
  <c r="AD908" i="5" s="1"/>
  <c r="AB909" i="5"/>
  <c r="AD909" i="5" s="1" a="1"/>
  <c r="AD909" i="5" s="1"/>
  <c r="AB910" i="5"/>
  <c r="AD910" i="5" s="1" a="1"/>
  <c r="AD910" i="5" s="1"/>
  <c r="AB911" i="5"/>
  <c r="AD911" i="5" s="1" a="1"/>
  <c r="AD911" i="5" s="1"/>
  <c r="AB912" i="5"/>
  <c r="AD912" i="5" s="1" a="1"/>
  <c r="AD912" i="5" s="1"/>
  <c r="AB913" i="5"/>
  <c r="AD913" i="5" s="1" a="1"/>
  <c r="AD913" i="5" s="1"/>
  <c r="AB914" i="5"/>
  <c r="AD914" i="5" s="1" a="1"/>
  <c r="AD914" i="5" s="1"/>
  <c r="AB915" i="5"/>
  <c r="AD915" i="5" s="1" a="1"/>
  <c r="AD915" i="5" s="1"/>
  <c r="AB916" i="5"/>
  <c r="AD916" i="5" s="1" a="1"/>
  <c r="AD916" i="5" s="1"/>
  <c r="AB917" i="5"/>
  <c r="AD917" i="5" s="1" a="1"/>
  <c r="AD917" i="5" s="1"/>
  <c r="AB918" i="5"/>
  <c r="AD918" i="5" s="1" a="1"/>
  <c r="AD918" i="5" s="1"/>
  <c r="AB919" i="5"/>
  <c r="AD919" i="5" s="1" a="1"/>
  <c r="AD919" i="5" s="1"/>
  <c r="AB920" i="5"/>
  <c r="AD920" i="5" s="1" a="1"/>
  <c r="AD920" i="5" s="1"/>
  <c r="AB921" i="5"/>
  <c r="AD921" i="5" s="1" a="1"/>
  <c r="AD921" i="5" s="1"/>
  <c r="AB922" i="5"/>
  <c r="AD922" i="5" s="1" a="1"/>
  <c r="AD922" i="5" s="1"/>
  <c r="AB923" i="5"/>
  <c r="AD923" i="5" s="1" a="1"/>
  <c r="AD923" i="5" s="1"/>
  <c r="AB924" i="5"/>
  <c r="AD924" i="5" s="1" a="1"/>
  <c r="AD924" i="5" s="1"/>
  <c r="AB925" i="5"/>
  <c r="AD925" i="5" s="1" a="1"/>
  <c r="AD925" i="5" s="1"/>
  <c r="AB926" i="5"/>
  <c r="AD926" i="5" s="1" a="1"/>
  <c r="AD926" i="5" s="1"/>
  <c r="AB927" i="5"/>
  <c r="AD927" i="5" s="1" a="1"/>
  <c r="AD927" i="5" s="1"/>
  <c r="AB928" i="5"/>
  <c r="AD928" i="5" s="1" a="1"/>
  <c r="AD928" i="5" s="1"/>
  <c r="AB929" i="5"/>
  <c r="AD929" i="5" s="1" a="1"/>
  <c r="AD929" i="5" s="1"/>
  <c r="AB930" i="5"/>
  <c r="AD930" i="5" s="1" a="1"/>
  <c r="AD930" i="5" s="1"/>
  <c r="AB931" i="5"/>
  <c r="AD931" i="5" s="1" a="1"/>
  <c r="AD931" i="5" s="1"/>
  <c r="AB932" i="5"/>
  <c r="AD932" i="5" s="1" a="1"/>
  <c r="AD932" i="5" s="1"/>
  <c r="AB933" i="5"/>
  <c r="AD933" i="5" s="1" a="1"/>
  <c r="AD933" i="5" s="1"/>
  <c r="AB934" i="5"/>
  <c r="AD934" i="5" s="1" a="1"/>
  <c r="AD934" i="5" s="1"/>
  <c r="AB935" i="5"/>
  <c r="AD935" i="5" s="1" a="1"/>
  <c r="AD935" i="5" s="1"/>
  <c r="AB936" i="5"/>
  <c r="AD936" i="5" s="1" a="1"/>
  <c r="AD936" i="5" s="1"/>
  <c r="AB937" i="5"/>
  <c r="AD937" i="5" s="1" a="1"/>
  <c r="AD937" i="5" s="1"/>
  <c r="AB938" i="5"/>
  <c r="AD938" i="5" s="1" a="1"/>
  <c r="AD938" i="5" s="1"/>
  <c r="AB939" i="5"/>
  <c r="AD939" i="5" s="1" a="1"/>
  <c r="AD939" i="5" s="1"/>
  <c r="AB940" i="5"/>
  <c r="AD940" i="5" s="1" a="1"/>
  <c r="AD940" i="5" s="1"/>
  <c r="AB941" i="5"/>
  <c r="AD941" i="5" s="1" a="1"/>
  <c r="AD941" i="5" s="1"/>
  <c r="AB942" i="5"/>
  <c r="AD942" i="5" s="1" a="1"/>
  <c r="AD942" i="5" s="1"/>
  <c r="AB943" i="5"/>
  <c r="AD943" i="5" s="1" a="1"/>
  <c r="AD943" i="5" s="1"/>
  <c r="AB944" i="5"/>
  <c r="AD944" i="5" s="1" a="1"/>
  <c r="AD944" i="5" s="1"/>
  <c r="AB945" i="5"/>
  <c r="AD945" i="5" s="1" a="1"/>
  <c r="AD945" i="5" s="1"/>
  <c r="AB946" i="5"/>
  <c r="AD946" i="5" s="1" a="1"/>
  <c r="AD946" i="5" s="1"/>
  <c r="AB947" i="5"/>
  <c r="AD947" i="5" s="1" a="1"/>
  <c r="AD947" i="5" s="1"/>
  <c r="AB948" i="5"/>
  <c r="AD948" i="5" s="1" a="1"/>
  <c r="AD948" i="5" s="1"/>
  <c r="AB949" i="5"/>
  <c r="AD949" i="5" s="1" a="1"/>
  <c r="AD949" i="5" s="1"/>
  <c r="AB950" i="5"/>
  <c r="AD950" i="5" s="1" a="1"/>
  <c r="AD950" i="5" s="1"/>
  <c r="AB951" i="5"/>
  <c r="AD951" i="5" s="1" a="1"/>
  <c r="AD951" i="5" s="1"/>
  <c r="AB952" i="5"/>
  <c r="AD952" i="5" s="1" a="1"/>
  <c r="AD952" i="5" s="1"/>
  <c r="AB953" i="5"/>
  <c r="AD953" i="5" s="1" a="1"/>
  <c r="AD953" i="5" s="1"/>
  <c r="AB954" i="5"/>
  <c r="AD954" i="5" s="1" a="1"/>
  <c r="AD954" i="5" s="1"/>
  <c r="AB955" i="5"/>
  <c r="AD955" i="5" s="1" a="1"/>
  <c r="AD955" i="5" s="1"/>
  <c r="AB956" i="5"/>
  <c r="AD956" i="5" s="1" a="1"/>
  <c r="AD956" i="5" s="1"/>
  <c r="AB957" i="5"/>
  <c r="AD957" i="5" s="1" a="1"/>
  <c r="AD957" i="5" s="1"/>
  <c r="AB958" i="5"/>
  <c r="AD958" i="5" s="1" a="1"/>
  <c r="AD958" i="5" s="1"/>
  <c r="AB959" i="5"/>
  <c r="AD959" i="5" s="1" a="1"/>
  <c r="AD959" i="5" s="1"/>
  <c r="AB960" i="5"/>
  <c r="AD960" i="5" s="1" a="1"/>
  <c r="AD960" i="5" s="1"/>
  <c r="AB961" i="5"/>
  <c r="AD961" i="5" s="1" a="1"/>
  <c r="AD961" i="5" s="1"/>
  <c r="AB962" i="5"/>
  <c r="AD962" i="5" s="1" a="1"/>
  <c r="AD962" i="5" s="1"/>
  <c r="AB963" i="5"/>
  <c r="AD963" i="5" s="1" a="1"/>
  <c r="AD963" i="5" s="1"/>
  <c r="AB964" i="5"/>
  <c r="AD964" i="5" s="1" a="1"/>
  <c r="AD964" i="5" s="1"/>
  <c r="AB965" i="5"/>
  <c r="AD965" i="5" s="1" a="1"/>
  <c r="AD965" i="5" s="1"/>
  <c r="AB966" i="5"/>
  <c r="AD966" i="5" s="1" a="1"/>
  <c r="AD966" i="5" s="1"/>
  <c r="AB967" i="5"/>
  <c r="AD967" i="5" s="1" a="1"/>
  <c r="AD967" i="5" s="1"/>
  <c r="AB968" i="5"/>
  <c r="AD968" i="5" s="1" a="1"/>
  <c r="AD968" i="5" s="1"/>
  <c r="AB969" i="5"/>
  <c r="AD969" i="5" s="1" a="1"/>
  <c r="AD969" i="5" s="1"/>
  <c r="AB970" i="5"/>
  <c r="AD970" i="5" s="1" a="1"/>
  <c r="AD970" i="5" s="1"/>
  <c r="AB971" i="5"/>
  <c r="AD971" i="5" s="1" a="1"/>
  <c r="AD971" i="5" s="1"/>
  <c r="AB972" i="5"/>
  <c r="AD972" i="5" s="1" a="1"/>
  <c r="AD972" i="5" s="1"/>
  <c r="AB973" i="5"/>
  <c r="AD973" i="5" s="1" a="1"/>
  <c r="AD973" i="5" s="1"/>
  <c r="AB974" i="5"/>
  <c r="AD974" i="5" s="1" a="1"/>
  <c r="AD974" i="5" s="1"/>
  <c r="AB975" i="5"/>
  <c r="AD975" i="5" s="1" a="1"/>
  <c r="AD975" i="5" s="1"/>
  <c r="AB976" i="5"/>
  <c r="AD976" i="5" s="1" a="1"/>
  <c r="AD976" i="5" s="1"/>
  <c r="AB977" i="5"/>
  <c r="AD977" i="5" s="1" a="1"/>
  <c r="AD977" i="5" s="1"/>
  <c r="AB978" i="5"/>
  <c r="AD978" i="5" s="1" a="1"/>
  <c r="AD978" i="5" s="1"/>
  <c r="AB979" i="5"/>
  <c r="AD979" i="5" s="1" a="1"/>
  <c r="AD979" i="5" s="1"/>
  <c r="AB980" i="5"/>
  <c r="AD980" i="5" s="1" a="1"/>
  <c r="AD980" i="5" s="1"/>
  <c r="AB981" i="5"/>
  <c r="AD981" i="5" s="1" a="1"/>
  <c r="AD981" i="5" s="1"/>
  <c r="AB982" i="5"/>
  <c r="AD982" i="5" s="1" a="1"/>
  <c r="AD982" i="5" s="1"/>
  <c r="AB983" i="5"/>
  <c r="AD983" i="5" s="1" a="1"/>
  <c r="AD983" i="5" s="1"/>
  <c r="AB984" i="5"/>
  <c r="AD984" i="5" s="1" a="1"/>
  <c r="AD984" i="5" s="1"/>
  <c r="AB985" i="5"/>
  <c r="AD985" i="5" s="1" a="1"/>
  <c r="AD985" i="5" s="1"/>
  <c r="AB986" i="5"/>
  <c r="AD986" i="5" s="1" a="1"/>
  <c r="AD986" i="5" s="1"/>
  <c r="AB987" i="5"/>
  <c r="AD987" i="5" s="1" a="1"/>
  <c r="AD987" i="5" s="1"/>
  <c r="AB988" i="5"/>
  <c r="AD988" i="5" s="1" a="1"/>
  <c r="AD988" i="5" s="1"/>
  <c r="AB989" i="5"/>
  <c r="AD989" i="5" s="1" a="1"/>
  <c r="AD989" i="5" s="1"/>
  <c r="AB990" i="5"/>
  <c r="AD990" i="5" s="1" a="1"/>
  <c r="AD990" i="5" s="1"/>
  <c r="AB991" i="5"/>
  <c r="AD991" i="5" s="1" a="1"/>
  <c r="AD991" i="5" s="1"/>
  <c r="AB992" i="5"/>
  <c r="AD992" i="5" s="1" a="1"/>
  <c r="AD992" i="5" s="1"/>
  <c r="AB993" i="5"/>
  <c r="AD993" i="5" s="1" a="1"/>
  <c r="AD993" i="5" s="1"/>
  <c r="AB994" i="5"/>
  <c r="AD994" i="5" s="1" a="1"/>
  <c r="AD994" i="5" s="1"/>
  <c r="AB995" i="5"/>
  <c r="AD995" i="5" s="1" a="1"/>
  <c r="AD995" i="5" s="1"/>
  <c r="AB996" i="5"/>
  <c r="AD996" i="5" s="1" a="1"/>
  <c r="AD996" i="5" s="1"/>
  <c r="AB997" i="5"/>
  <c r="AD997" i="5" s="1" a="1"/>
  <c r="AD997" i="5" s="1"/>
  <c r="AB998" i="5"/>
  <c r="AD998" i="5" s="1" a="1"/>
  <c r="AD998" i="5" s="1"/>
  <c r="AB999" i="5"/>
  <c r="AD999" i="5" s="1" a="1"/>
  <c r="AD999" i="5" s="1"/>
  <c r="AB1000" i="5"/>
  <c r="AD1000" i="5" s="1" a="1"/>
  <c r="AD1000" i="5" s="1"/>
  <c r="AB1001" i="5"/>
  <c r="AD1001" i="5" s="1" a="1"/>
  <c r="AD1001" i="5" s="1"/>
  <c r="AB1002" i="5"/>
  <c r="AD1002" i="5" s="1" a="1"/>
  <c r="AD1002" i="5" s="1"/>
  <c r="AB1003" i="5"/>
  <c r="AD1003" i="5" s="1" a="1"/>
  <c r="AD1003" i="5" s="1"/>
  <c r="AB1004" i="5"/>
  <c r="AD1004" i="5" s="1" a="1"/>
  <c r="AD1004" i="5" s="1"/>
  <c r="AB1005" i="5"/>
  <c r="AD1005" i="5" s="1" a="1"/>
  <c r="AD1005" i="5" s="1"/>
  <c r="AB1006" i="5"/>
  <c r="AD1006" i="5" s="1" a="1"/>
  <c r="AD1006" i="5" s="1"/>
  <c r="AB1007" i="5"/>
  <c r="AD1007" i="5" s="1" a="1"/>
  <c r="AD1007" i="5" s="1"/>
  <c r="AB1008" i="5"/>
  <c r="AD1008" i="5" s="1" a="1"/>
  <c r="AD1008" i="5" s="1"/>
  <c r="AB1009" i="5"/>
  <c r="AD1009" i="5" s="1" a="1"/>
  <c r="AD1009" i="5" s="1"/>
  <c r="AB1010" i="5"/>
  <c r="AD1010" i="5" s="1" a="1"/>
  <c r="AD1010" i="5" s="1"/>
  <c r="AB1011" i="5"/>
  <c r="AD1011" i="5" s="1" a="1"/>
  <c r="AD1011" i="5" s="1"/>
  <c r="AB1012" i="5"/>
  <c r="AD1012" i="5" s="1" a="1"/>
  <c r="AD1012" i="5" s="1"/>
  <c r="AB1013" i="5"/>
  <c r="AD1013" i="5" s="1" a="1"/>
  <c r="AD1013" i="5" s="1"/>
  <c r="AB1014" i="5"/>
  <c r="AD1014" i="5" s="1" a="1"/>
  <c r="AD1014" i="5" s="1"/>
  <c r="AB1015" i="5"/>
  <c r="AD1015" i="5" s="1" a="1"/>
  <c r="AD1015" i="5" s="1"/>
  <c r="AB1016" i="5"/>
  <c r="AD1016" i="5" s="1" a="1"/>
  <c r="AD1016" i="5" s="1"/>
  <c r="AB1017" i="5"/>
  <c r="AD1017" i="5" s="1" a="1"/>
  <c r="AD1017" i="5" s="1"/>
  <c r="AB1018" i="5"/>
  <c r="AD1018" i="5" s="1" a="1"/>
  <c r="AD1018" i="5" s="1"/>
  <c r="AB1019" i="5"/>
  <c r="AD1019" i="5" s="1" a="1"/>
  <c r="AD1019" i="5" s="1"/>
  <c r="AB1020" i="5"/>
  <c r="AD1020" i="5" s="1" a="1"/>
  <c r="AD1020" i="5" s="1"/>
  <c r="AB1021" i="5"/>
  <c r="AD1021" i="5" s="1" a="1"/>
  <c r="AD1021" i="5" s="1"/>
  <c r="AB1022" i="5"/>
  <c r="AD1022" i="5" s="1" a="1"/>
  <c r="AD1022" i="5" s="1"/>
  <c r="AB1023" i="5"/>
  <c r="AD1023" i="5" s="1" a="1"/>
  <c r="AD1023" i="5" s="1"/>
  <c r="AB1024" i="5"/>
  <c r="AD1024" i="5" s="1" a="1"/>
  <c r="AD1024" i="5" s="1"/>
  <c r="AB1025" i="5"/>
  <c r="AD1025" i="5" s="1" a="1"/>
  <c r="AD1025" i="5" s="1"/>
  <c r="AB1026" i="5"/>
  <c r="AD1026" i="5" s="1" a="1"/>
  <c r="AD1026" i="5" s="1"/>
  <c r="AB1027" i="5"/>
  <c r="AD1027" i="5" s="1" a="1"/>
  <c r="AD1027" i="5" s="1"/>
  <c r="AB1028" i="5"/>
  <c r="AD1028" i="5" s="1" a="1"/>
  <c r="AD1028" i="5" s="1"/>
  <c r="AB1029" i="5"/>
  <c r="AD1029" i="5" s="1" a="1"/>
  <c r="AD1029" i="5" s="1"/>
  <c r="AB1030" i="5"/>
  <c r="AD1030" i="5" s="1" a="1"/>
  <c r="AD1030" i="5" s="1"/>
  <c r="AB1031" i="5"/>
  <c r="AD1031" i="5" s="1" a="1"/>
  <c r="AD1031" i="5" s="1"/>
  <c r="AB1032" i="5"/>
  <c r="AD1032" i="5" s="1" a="1"/>
  <c r="AD1032" i="5" s="1"/>
  <c r="AB1033" i="5"/>
  <c r="AD1033" i="5" s="1" a="1"/>
  <c r="AD1033" i="5" s="1"/>
  <c r="AB1034" i="5"/>
  <c r="AD1034" i="5" s="1" a="1"/>
  <c r="AD1034" i="5" s="1"/>
  <c r="AB1035" i="5"/>
  <c r="AD1035" i="5" s="1" a="1"/>
  <c r="AD1035" i="5" s="1"/>
  <c r="AB1036" i="5"/>
  <c r="AD1036" i="5" s="1" a="1"/>
  <c r="AD1036" i="5" s="1"/>
  <c r="AB1037" i="5"/>
  <c r="AD1037" i="5" s="1" a="1"/>
  <c r="AD1037" i="5" s="1"/>
  <c r="AB1038" i="5"/>
  <c r="AD1038" i="5" s="1" a="1"/>
  <c r="AD1038" i="5" s="1"/>
  <c r="AB1039" i="5"/>
  <c r="AD1039" i="5" s="1" a="1"/>
  <c r="AD1039" i="5" s="1"/>
  <c r="AB1040" i="5"/>
  <c r="AD1040" i="5" s="1" a="1"/>
  <c r="AD1040" i="5" s="1"/>
  <c r="AB1041" i="5"/>
  <c r="AD1041" i="5" s="1" a="1"/>
  <c r="AD1041" i="5" s="1"/>
  <c r="AB1042" i="5"/>
  <c r="AD1042" i="5" s="1" a="1"/>
  <c r="AD1042" i="5" s="1"/>
  <c r="AB1043" i="5"/>
  <c r="AD1043" i="5" s="1" a="1"/>
  <c r="AD1043" i="5" s="1"/>
  <c r="AB1044" i="5"/>
  <c r="AD1044" i="5" s="1" a="1"/>
  <c r="AD1044" i="5" s="1"/>
  <c r="AB1045" i="5"/>
  <c r="AD1045" i="5" s="1" a="1"/>
  <c r="AD1045" i="5" s="1"/>
  <c r="AB1046" i="5"/>
  <c r="AD1046" i="5" s="1" a="1"/>
  <c r="AD1046" i="5" s="1"/>
  <c r="AB1047" i="5"/>
  <c r="AD1047" i="5" s="1" a="1"/>
  <c r="AD1047" i="5" s="1"/>
  <c r="AB1048" i="5"/>
  <c r="AD1048" i="5" s="1" a="1"/>
  <c r="AD1048" i="5" s="1"/>
  <c r="AB1049" i="5"/>
  <c r="AD1049" i="5" s="1" a="1"/>
  <c r="AD1049" i="5" s="1"/>
  <c r="AB1050" i="5"/>
  <c r="AD1050" i="5" s="1" a="1"/>
  <c r="AD1050" i="5" s="1"/>
  <c r="AB1051" i="5"/>
  <c r="AD1051" i="5" s="1" a="1"/>
  <c r="AD1051" i="5" s="1"/>
  <c r="AB1052" i="5"/>
  <c r="AD1052" i="5" s="1" a="1"/>
  <c r="AD1052" i="5" s="1"/>
  <c r="AB1053" i="5"/>
  <c r="AD1053" i="5" s="1" a="1"/>
  <c r="AD1053" i="5" s="1"/>
  <c r="AB1054" i="5"/>
  <c r="AD1054" i="5" s="1" a="1"/>
  <c r="AD1054" i="5" s="1"/>
  <c r="AB1055" i="5"/>
  <c r="AD1055" i="5" s="1" a="1"/>
  <c r="AD1055" i="5" s="1"/>
  <c r="AB1056" i="5"/>
  <c r="AD1056" i="5" s="1" a="1"/>
  <c r="AD1056" i="5" s="1"/>
  <c r="AB1057" i="5"/>
  <c r="AD1057" i="5" s="1" a="1"/>
  <c r="AD1057" i="5" s="1"/>
  <c r="AB1058" i="5"/>
  <c r="AD1058" i="5" s="1" a="1"/>
  <c r="AD1058" i="5" s="1"/>
  <c r="AB1059" i="5"/>
  <c r="AD1059" i="5" s="1" a="1"/>
  <c r="AD1059" i="5" s="1"/>
  <c r="AB1060" i="5"/>
  <c r="AD1060" i="5" s="1" a="1"/>
  <c r="AD1060" i="5" s="1"/>
  <c r="AB1061" i="5"/>
  <c r="AD1061" i="5" s="1" a="1"/>
  <c r="AD1061" i="5" s="1"/>
  <c r="AB1062" i="5"/>
  <c r="AD1062" i="5" s="1" a="1"/>
  <c r="AD1062" i="5" s="1"/>
  <c r="AB1063" i="5"/>
  <c r="AD1063" i="5" s="1" a="1"/>
  <c r="AD1063" i="5" s="1"/>
  <c r="AB1064" i="5"/>
  <c r="AD1064" i="5" s="1" a="1"/>
  <c r="AD1064" i="5" s="1"/>
  <c r="AB1065" i="5"/>
  <c r="AD1065" i="5" s="1" a="1"/>
  <c r="AD1065" i="5" s="1"/>
  <c r="AB1066" i="5"/>
  <c r="AD1066" i="5" s="1" a="1"/>
  <c r="AD1066" i="5" s="1"/>
  <c r="AB1067" i="5"/>
  <c r="AD1067" i="5" s="1" a="1"/>
  <c r="AD1067" i="5" s="1"/>
  <c r="AB1068" i="5"/>
  <c r="AD1068" i="5" s="1" a="1"/>
  <c r="AD1068" i="5" s="1"/>
  <c r="AB1069" i="5"/>
  <c r="AD1069" i="5" s="1" a="1"/>
  <c r="AD1069" i="5" s="1"/>
  <c r="AB1070" i="5"/>
  <c r="AD1070" i="5" s="1" a="1"/>
  <c r="AD1070" i="5" s="1"/>
  <c r="AB1071" i="5"/>
  <c r="AD1071" i="5" s="1" a="1"/>
  <c r="AD1071" i="5" s="1"/>
  <c r="AB1072" i="5"/>
  <c r="AD1072" i="5" s="1" a="1"/>
  <c r="AD1072" i="5" s="1"/>
  <c r="AB1073" i="5"/>
  <c r="AD1073" i="5" s="1" a="1"/>
  <c r="AD1073" i="5" s="1"/>
  <c r="AB1074" i="5"/>
  <c r="AD1074" i="5" s="1" a="1"/>
  <c r="AD1074" i="5" s="1"/>
  <c r="AB1075" i="5"/>
  <c r="AD1075" i="5" s="1" a="1"/>
  <c r="AD1075" i="5" s="1"/>
  <c r="AB1076" i="5"/>
  <c r="AD1076" i="5" s="1" a="1"/>
  <c r="AD1076" i="5" s="1"/>
  <c r="AB1077" i="5"/>
  <c r="AD1077" i="5" s="1" a="1"/>
  <c r="AD1077" i="5" s="1"/>
  <c r="AB1078" i="5"/>
  <c r="AD1078" i="5" s="1" a="1"/>
  <c r="AD1078" i="5" s="1"/>
  <c r="AB1079" i="5"/>
  <c r="AD1079" i="5" s="1" a="1"/>
  <c r="AD1079" i="5" s="1"/>
  <c r="AB1080" i="5"/>
  <c r="AD1080" i="5" s="1" a="1"/>
  <c r="AD1080" i="5" s="1"/>
  <c r="AB1081" i="5"/>
  <c r="AD1081" i="5" s="1" a="1"/>
  <c r="AD1081" i="5" s="1"/>
  <c r="AB1082" i="5"/>
  <c r="AD1082" i="5" s="1" a="1"/>
  <c r="AD1082" i="5" s="1"/>
  <c r="AB1083" i="5"/>
  <c r="AD1083" i="5" s="1" a="1"/>
  <c r="AD1083" i="5" s="1"/>
  <c r="AB1084" i="5"/>
  <c r="AD1084" i="5" s="1" a="1"/>
  <c r="AD1084" i="5" s="1"/>
  <c r="AB1085" i="5"/>
  <c r="AD1085" i="5" s="1" a="1"/>
  <c r="AD1085" i="5" s="1"/>
  <c r="AB1086" i="5"/>
  <c r="AD1086" i="5" s="1" a="1"/>
  <c r="AD1086" i="5" s="1"/>
  <c r="AB1087" i="5"/>
  <c r="AD1087" i="5" s="1" a="1"/>
  <c r="AD1087" i="5" s="1"/>
  <c r="AB1088" i="5"/>
  <c r="AD1088" i="5" s="1" a="1"/>
  <c r="AD1088" i="5" s="1"/>
  <c r="AB1089" i="5"/>
  <c r="AD1089" i="5" s="1" a="1"/>
  <c r="AD1089" i="5" s="1"/>
  <c r="AB1090" i="5"/>
  <c r="AD1090" i="5" s="1" a="1"/>
  <c r="AD1090" i="5" s="1"/>
  <c r="AB1091" i="5"/>
  <c r="AD1091" i="5" s="1" a="1"/>
  <c r="AD1091" i="5" s="1"/>
  <c r="AB1092" i="5"/>
  <c r="AD1092" i="5" s="1" a="1"/>
  <c r="AD1092" i="5" s="1"/>
  <c r="AB1093" i="5"/>
  <c r="AD1093" i="5" s="1" a="1"/>
  <c r="AD1093" i="5" s="1"/>
  <c r="AB1094" i="5"/>
  <c r="AD1094" i="5" s="1" a="1"/>
  <c r="AD1094" i="5" s="1"/>
  <c r="AB1095" i="5"/>
  <c r="AD1095" i="5" s="1" a="1"/>
  <c r="AD1095" i="5" s="1"/>
  <c r="AB1096" i="5"/>
  <c r="AD1096" i="5" s="1" a="1"/>
  <c r="AD1096" i="5" s="1"/>
  <c r="AB1097" i="5"/>
  <c r="AD1097" i="5" s="1" a="1"/>
  <c r="AD1097" i="5" s="1"/>
  <c r="AB1098" i="5"/>
  <c r="AD1098" i="5" s="1" a="1"/>
  <c r="AD1098" i="5" s="1"/>
  <c r="AB1099" i="5"/>
  <c r="AD1099" i="5" s="1" a="1"/>
  <c r="AD1099" i="5" s="1"/>
  <c r="AB1100" i="5"/>
  <c r="AD1100" i="5" s="1" a="1"/>
  <c r="AD1100" i="5" s="1"/>
  <c r="AB1101" i="5"/>
  <c r="AD1101" i="5" s="1" a="1"/>
  <c r="AD1101" i="5" s="1"/>
  <c r="AB1102" i="5"/>
  <c r="AD1102" i="5" s="1" a="1"/>
  <c r="AD1102" i="5" s="1"/>
  <c r="AB1103" i="5"/>
  <c r="AD1103" i="5" s="1" a="1"/>
  <c r="AD1103" i="5" s="1"/>
  <c r="AB1104" i="5"/>
  <c r="AD1104" i="5" s="1" a="1"/>
  <c r="AD1104" i="5" s="1"/>
  <c r="AB1105" i="5"/>
  <c r="AD1105" i="5" s="1" a="1"/>
  <c r="AD1105" i="5" s="1"/>
  <c r="AB1106" i="5"/>
  <c r="AD1106" i="5" s="1" a="1"/>
  <c r="AD1106" i="5" s="1"/>
  <c r="AB1107" i="5"/>
  <c r="AD1107" i="5" s="1" a="1"/>
  <c r="AD1107" i="5" s="1"/>
  <c r="AB1108" i="5"/>
  <c r="AD1108" i="5" s="1" a="1"/>
  <c r="AD1108" i="5" s="1"/>
  <c r="AB1109" i="5"/>
  <c r="AD1109" i="5" s="1" a="1"/>
  <c r="AD1109" i="5" s="1"/>
  <c r="AB1110" i="5"/>
  <c r="AD1110" i="5" s="1" a="1"/>
  <c r="AD1110" i="5" s="1"/>
  <c r="AB1111" i="5"/>
  <c r="AD1111" i="5" s="1" a="1"/>
  <c r="AD1111" i="5" s="1"/>
  <c r="AB1112" i="5"/>
  <c r="AD1112" i="5" s="1" a="1"/>
  <c r="AD1112" i="5" s="1"/>
  <c r="AB1113" i="5"/>
  <c r="AD1113" i="5" s="1" a="1"/>
  <c r="AD1113" i="5" s="1"/>
  <c r="AB1114" i="5"/>
  <c r="AD1114" i="5" s="1" a="1"/>
  <c r="AD1114" i="5" s="1"/>
  <c r="AB1115" i="5"/>
  <c r="AD1115" i="5" s="1" a="1"/>
  <c r="AD1115" i="5" s="1"/>
  <c r="AB1116" i="5"/>
  <c r="AD1116" i="5" s="1" a="1"/>
  <c r="AD1116" i="5" s="1"/>
  <c r="AB1117" i="5"/>
  <c r="AD1117" i="5" s="1" a="1"/>
  <c r="AD1117" i="5" s="1"/>
  <c r="AB1118" i="5"/>
  <c r="AD1118" i="5" s="1" a="1"/>
  <c r="AD1118" i="5" s="1"/>
  <c r="AB1119" i="5"/>
  <c r="AD1119" i="5" s="1" a="1"/>
  <c r="AD1119" i="5" s="1"/>
  <c r="AB1120" i="5"/>
  <c r="AD1120" i="5" s="1" a="1"/>
  <c r="AD1120" i="5" s="1"/>
  <c r="AB1121" i="5"/>
  <c r="AD1121" i="5" s="1" a="1"/>
  <c r="AD1121" i="5" s="1"/>
  <c r="AB1122" i="5"/>
  <c r="AD1122" i="5" s="1" a="1"/>
  <c r="AD1122" i="5" s="1"/>
  <c r="AB1123" i="5"/>
  <c r="AD1123" i="5" s="1" a="1"/>
  <c r="AD1123" i="5" s="1"/>
  <c r="AB1124" i="5"/>
  <c r="AD1124" i="5" s="1" a="1"/>
  <c r="AD1124" i="5" s="1"/>
  <c r="AB1125" i="5"/>
  <c r="AD1125" i="5" s="1" a="1"/>
  <c r="AD1125" i="5" s="1"/>
  <c r="AB1126" i="5"/>
  <c r="AD1126" i="5" s="1" a="1"/>
  <c r="AD1126" i="5" s="1"/>
  <c r="AB1127" i="5"/>
  <c r="AD1127" i="5" s="1" a="1"/>
  <c r="AD1127" i="5" s="1"/>
  <c r="AB1128" i="5"/>
  <c r="AD1128" i="5" s="1" a="1"/>
  <c r="AD1128" i="5" s="1"/>
  <c r="AB1129" i="5"/>
  <c r="AD1129" i="5" s="1" a="1"/>
  <c r="AD1129" i="5" s="1"/>
  <c r="AB1130" i="5"/>
  <c r="AD1130" i="5" s="1" a="1"/>
  <c r="AD1130" i="5" s="1"/>
  <c r="AB1131" i="5"/>
  <c r="AD1131" i="5" s="1" a="1"/>
  <c r="AD1131" i="5" s="1"/>
  <c r="AB1132" i="5"/>
  <c r="AD1132" i="5" s="1" a="1"/>
  <c r="AD1132" i="5" s="1"/>
  <c r="AB1133" i="5"/>
  <c r="AD1133" i="5" s="1" a="1"/>
  <c r="AD1133" i="5" s="1"/>
  <c r="AB1134" i="5"/>
  <c r="AD1134" i="5" s="1" a="1"/>
  <c r="AD1134" i="5" s="1"/>
  <c r="AB1135" i="5"/>
  <c r="AD1135" i="5" s="1" a="1"/>
  <c r="AD1135" i="5" s="1"/>
  <c r="AB1136" i="5"/>
  <c r="AD1136" i="5" s="1" a="1"/>
  <c r="AD1136" i="5" s="1"/>
  <c r="AB1137" i="5"/>
  <c r="AD1137" i="5" s="1" a="1"/>
  <c r="AD1137" i="5" s="1"/>
  <c r="AB1138" i="5"/>
  <c r="AD1138" i="5" s="1" a="1"/>
  <c r="AD1138" i="5" s="1"/>
  <c r="AB1139" i="5"/>
  <c r="AD1139" i="5" s="1" a="1"/>
  <c r="AD1139" i="5" s="1"/>
  <c r="AB1140" i="5"/>
  <c r="AD1140" i="5" s="1" a="1"/>
  <c r="AD1140" i="5" s="1"/>
  <c r="AB1141" i="5"/>
  <c r="AD1141" i="5" s="1" a="1"/>
  <c r="AD1141" i="5" s="1"/>
  <c r="AB1142" i="5"/>
  <c r="AD1142" i="5" s="1" a="1"/>
  <c r="AD1142" i="5" s="1"/>
  <c r="AB1143" i="5"/>
  <c r="AD1143" i="5" s="1" a="1"/>
  <c r="AD1143" i="5" s="1"/>
  <c r="AB1144" i="5"/>
  <c r="AD1144" i="5" s="1" a="1"/>
  <c r="AD1144" i="5" s="1"/>
  <c r="AB1145" i="5"/>
  <c r="AD1145" i="5" s="1" a="1"/>
  <c r="AD1145" i="5" s="1"/>
  <c r="AB1146" i="5"/>
  <c r="AD1146" i="5" s="1" a="1"/>
  <c r="AD1146" i="5" s="1"/>
  <c r="AB1147" i="5"/>
  <c r="AD1147" i="5" s="1" a="1"/>
  <c r="AD1147" i="5" s="1"/>
  <c r="AB1148" i="5"/>
  <c r="AD1148" i="5" s="1" a="1"/>
  <c r="AD1148" i="5" s="1"/>
  <c r="AB1149" i="5"/>
  <c r="AD1149" i="5" s="1" a="1"/>
  <c r="AD1149" i="5" s="1"/>
  <c r="AB1150" i="5"/>
  <c r="AD1150" i="5" s="1" a="1"/>
  <c r="AD1150" i="5" s="1"/>
  <c r="AB1151" i="5"/>
  <c r="AD1151" i="5" s="1" a="1"/>
  <c r="AD1151" i="5" s="1"/>
  <c r="AB1152" i="5"/>
  <c r="AD1152" i="5" s="1" a="1"/>
  <c r="AD1152" i="5" s="1"/>
  <c r="AB1153" i="5"/>
  <c r="AD1153" i="5" s="1" a="1"/>
  <c r="AD1153" i="5" s="1"/>
  <c r="AB1154" i="5"/>
  <c r="AD1154" i="5" s="1" a="1"/>
  <c r="AD1154" i="5" s="1"/>
  <c r="AB1155" i="5"/>
  <c r="AD1155" i="5" s="1" a="1"/>
  <c r="AD1155" i="5" s="1"/>
  <c r="AB1156" i="5"/>
  <c r="AD1156" i="5" s="1" a="1"/>
  <c r="AD1156" i="5" s="1"/>
  <c r="AB1157" i="5"/>
  <c r="AD1157" i="5" s="1" a="1"/>
  <c r="AD1157" i="5" s="1"/>
  <c r="AB1158" i="5"/>
  <c r="AD1158" i="5" s="1" a="1"/>
  <c r="AD1158" i="5" s="1"/>
  <c r="AB1159" i="5"/>
  <c r="AD1159" i="5" s="1" a="1"/>
  <c r="AD1159" i="5" s="1"/>
  <c r="AB1160" i="5"/>
  <c r="AD1160" i="5" s="1" a="1"/>
  <c r="AD1160" i="5" s="1"/>
  <c r="AB1161" i="5"/>
  <c r="AD1161" i="5" s="1" a="1"/>
  <c r="AD1161" i="5" s="1"/>
  <c r="AB1162" i="5"/>
  <c r="AD1162" i="5" s="1" a="1"/>
  <c r="AD1162" i="5" s="1"/>
  <c r="AB1163" i="5"/>
  <c r="AD1163" i="5" s="1" a="1"/>
  <c r="AD1163" i="5" s="1"/>
  <c r="AB1164" i="5"/>
  <c r="AD1164" i="5" s="1" a="1"/>
  <c r="AD1164" i="5" s="1"/>
  <c r="AB1165" i="5"/>
  <c r="AD1165" i="5" s="1" a="1"/>
  <c r="AD1165" i="5" s="1"/>
  <c r="AB1166" i="5"/>
  <c r="AD1166" i="5" s="1" a="1"/>
  <c r="AD1166" i="5" s="1"/>
  <c r="AB1167" i="5"/>
  <c r="AD1167" i="5" s="1" a="1"/>
  <c r="AD1167" i="5" s="1"/>
  <c r="AB1168" i="5"/>
  <c r="AD1168" i="5" s="1" a="1"/>
  <c r="AD1168" i="5" s="1"/>
  <c r="AB1169" i="5"/>
  <c r="AD1169" i="5" s="1" a="1"/>
  <c r="AD1169" i="5" s="1"/>
  <c r="AB1170" i="5"/>
  <c r="AD1170" i="5" s="1" a="1"/>
  <c r="AD1170" i="5" s="1"/>
  <c r="AB1171" i="5"/>
  <c r="AD1171" i="5" s="1" a="1"/>
  <c r="AD1171" i="5" s="1"/>
  <c r="AB1172" i="5"/>
  <c r="AD1172" i="5" s="1" a="1"/>
  <c r="AD1172" i="5" s="1"/>
  <c r="AB1173" i="5"/>
  <c r="AD1173" i="5" s="1" a="1"/>
  <c r="AD1173" i="5" s="1"/>
  <c r="AB1174" i="5"/>
  <c r="AD1174" i="5" s="1" a="1"/>
  <c r="AD1174" i="5" s="1"/>
  <c r="AB1175" i="5"/>
  <c r="AD1175" i="5" s="1" a="1"/>
  <c r="AD1175" i="5" s="1"/>
  <c r="AB1176" i="5"/>
  <c r="AD1176" i="5" s="1" a="1"/>
  <c r="AD1176" i="5" s="1"/>
  <c r="AB1177" i="5"/>
  <c r="AD1177" i="5" s="1" a="1"/>
  <c r="AD1177" i="5" s="1"/>
  <c r="AB1178" i="5"/>
  <c r="AD1178" i="5" s="1" a="1"/>
  <c r="AD1178" i="5" s="1"/>
  <c r="AB1179" i="5"/>
  <c r="AD1179" i="5" s="1" a="1"/>
  <c r="AD1179" i="5" s="1"/>
  <c r="AB1180" i="5"/>
  <c r="AD1180" i="5" s="1" a="1"/>
  <c r="AD1180" i="5" s="1"/>
  <c r="AB1181" i="5"/>
  <c r="AD1181" i="5" s="1" a="1"/>
  <c r="AD1181" i="5" s="1"/>
  <c r="AB1182" i="5"/>
  <c r="AD1182" i="5" s="1" a="1"/>
  <c r="AD1182" i="5" s="1"/>
  <c r="AB1183" i="5"/>
  <c r="AD1183" i="5" s="1" a="1"/>
  <c r="AD1183" i="5" s="1"/>
  <c r="AB1184" i="5"/>
  <c r="AD1184" i="5" s="1" a="1"/>
  <c r="AD1184" i="5" s="1"/>
  <c r="AB1185" i="5"/>
  <c r="AD1185" i="5" s="1" a="1"/>
  <c r="AD1185" i="5" s="1"/>
  <c r="AB1186" i="5"/>
  <c r="AD1186" i="5" s="1" a="1"/>
  <c r="AD1186" i="5" s="1"/>
  <c r="AB1187" i="5"/>
  <c r="AD1187" i="5" s="1" a="1"/>
  <c r="AD1187" i="5" s="1"/>
  <c r="AB1188" i="5"/>
  <c r="AD1188" i="5" s="1" a="1"/>
  <c r="AD1188" i="5" s="1"/>
  <c r="AB1189" i="5"/>
  <c r="AD1189" i="5" s="1" a="1"/>
  <c r="AD1189" i="5" s="1"/>
  <c r="AB1190" i="5"/>
  <c r="AD1190" i="5" s="1" a="1"/>
  <c r="AD1190" i="5" s="1"/>
  <c r="AB1191" i="5"/>
  <c r="AD1191" i="5" s="1" a="1"/>
  <c r="AD1191" i="5" s="1"/>
  <c r="AB1192" i="5"/>
  <c r="AD1192" i="5" s="1" a="1"/>
  <c r="AD1192" i="5" s="1"/>
  <c r="AB1193" i="5"/>
  <c r="AD1193" i="5" s="1" a="1"/>
  <c r="AD1193" i="5" s="1"/>
  <c r="AB1194" i="5"/>
  <c r="AD1194" i="5" s="1" a="1"/>
  <c r="AD1194" i="5" s="1"/>
  <c r="AB1195" i="5"/>
  <c r="AD1195" i="5" s="1" a="1"/>
  <c r="AD1195" i="5" s="1"/>
  <c r="AB1196" i="5"/>
  <c r="AD1196" i="5" s="1" a="1"/>
  <c r="AD1196" i="5" s="1"/>
  <c r="AB1197" i="5"/>
  <c r="AD1197" i="5" s="1" a="1"/>
  <c r="AD1197" i="5" s="1"/>
  <c r="AB1198" i="5"/>
  <c r="AD1198" i="5" s="1" a="1"/>
  <c r="AD1198" i="5" s="1"/>
  <c r="AB1199" i="5"/>
  <c r="AD1199" i="5" s="1" a="1"/>
  <c r="AD1199" i="5" s="1"/>
  <c r="AB1200" i="5"/>
  <c r="AD1200" i="5" s="1" a="1"/>
  <c r="AD1200" i="5" s="1"/>
  <c r="AB1201" i="5"/>
  <c r="AD1201" i="5" s="1" a="1"/>
  <c r="AD1201" i="5" s="1"/>
  <c r="AB1202" i="5"/>
  <c r="AD1202" i="5" s="1" a="1"/>
  <c r="AD1202" i="5" s="1"/>
  <c r="AB1203" i="5"/>
  <c r="AD1203" i="5" s="1" a="1"/>
  <c r="AD1203" i="5" s="1"/>
  <c r="AB1204" i="5"/>
  <c r="AD1204" i="5" s="1" a="1"/>
  <c r="AD1204" i="5" s="1"/>
  <c r="AB1205" i="5"/>
  <c r="AD1205" i="5" s="1" a="1"/>
  <c r="AD1205" i="5" s="1"/>
  <c r="AB1206" i="5"/>
  <c r="AD1206" i="5" s="1" a="1"/>
  <c r="AD1206" i="5" s="1"/>
  <c r="AB1207" i="5"/>
  <c r="AD1207" i="5" s="1" a="1"/>
  <c r="AD1207" i="5" s="1"/>
  <c r="AB1208" i="5"/>
  <c r="AD1208" i="5" s="1" a="1"/>
  <c r="AD1208" i="5" s="1"/>
  <c r="AB1209" i="5"/>
  <c r="AD1209" i="5" s="1" a="1"/>
  <c r="AD1209" i="5" s="1"/>
  <c r="AB1210" i="5"/>
  <c r="AD1210" i="5" s="1" a="1"/>
  <c r="AD1210" i="5" s="1"/>
  <c r="AB1211" i="5"/>
  <c r="AD1211" i="5" s="1" a="1"/>
  <c r="AD1211" i="5" s="1"/>
  <c r="AB1212" i="5"/>
  <c r="AD1212" i="5" s="1" a="1"/>
  <c r="AD1212" i="5" s="1"/>
  <c r="AB1213" i="5"/>
  <c r="AD1213" i="5" s="1" a="1"/>
  <c r="AD1213" i="5" s="1"/>
  <c r="AB1214" i="5"/>
  <c r="AD1214" i="5" s="1" a="1"/>
  <c r="AD1214" i="5" s="1"/>
  <c r="AB1215" i="5"/>
  <c r="AD1215" i="5" s="1" a="1"/>
  <c r="AD1215" i="5" s="1"/>
  <c r="AB1216" i="5"/>
  <c r="AD1216" i="5" s="1" a="1"/>
  <c r="AD1216" i="5" s="1"/>
  <c r="AB1217" i="5"/>
  <c r="AD1217" i="5" s="1" a="1"/>
  <c r="AD1217" i="5" s="1"/>
  <c r="AB1218" i="5"/>
  <c r="AD1218" i="5" s="1" a="1"/>
  <c r="AD1218" i="5" s="1"/>
  <c r="AB1219" i="5"/>
  <c r="AD1219" i="5" s="1" a="1"/>
  <c r="AD1219" i="5" s="1"/>
  <c r="AB1220" i="5"/>
  <c r="AD1220" i="5" s="1" a="1"/>
  <c r="AD1220" i="5" s="1"/>
  <c r="AB1221" i="5"/>
  <c r="AD1221" i="5" s="1" a="1"/>
  <c r="AD1221" i="5" s="1"/>
  <c r="AB1222" i="5"/>
  <c r="AD1222" i="5" s="1" a="1"/>
  <c r="AD1222" i="5" s="1"/>
  <c r="AB1223" i="5"/>
  <c r="AD1223" i="5" s="1" a="1"/>
  <c r="AD1223" i="5" s="1"/>
  <c r="AB1224" i="5"/>
  <c r="AD1224" i="5" s="1" a="1"/>
  <c r="AD1224" i="5" s="1"/>
  <c r="AB1225" i="5"/>
  <c r="AD1225" i="5" s="1" a="1"/>
  <c r="AD1225" i="5" s="1"/>
  <c r="AB1226" i="5"/>
  <c r="AD1226" i="5" s="1" a="1"/>
  <c r="AD1226" i="5" s="1"/>
  <c r="AB1227" i="5"/>
  <c r="AD1227" i="5" s="1" a="1"/>
  <c r="AD1227" i="5" s="1"/>
  <c r="AB1228" i="5"/>
  <c r="AD1228" i="5" s="1" a="1"/>
  <c r="AD1228" i="5" s="1"/>
  <c r="AB1229" i="5"/>
  <c r="AD1229" i="5" s="1" a="1"/>
  <c r="AD1229" i="5" s="1"/>
  <c r="AB1230" i="5"/>
  <c r="AD1230" i="5" s="1" a="1"/>
  <c r="AD1230" i="5" s="1"/>
  <c r="AB1231" i="5"/>
  <c r="AD1231" i="5" s="1" a="1"/>
  <c r="AD1231" i="5" s="1"/>
  <c r="AB1232" i="5"/>
  <c r="AD1232" i="5" s="1" a="1"/>
  <c r="AD1232" i="5" s="1"/>
  <c r="AB1233" i="5"/>
  <c r="AD1233" i="5" s="1" a="1"/>
  <c r="AD1233" i="5" s="1"/>
  <c r="AB1234" i="5"/>
  <c r="AD1234" i="5" s="1" a="1"/>
  <c r="AD1234" i="5" s="1"/>
  <c r="AB1235" i="5"/>
  <c r="AD1235" i="5" s="1" a="1"/>
  <c r="AD1235" i="5" s="1"/>
  <c r="AB1236" i="5"/>
  <c r="AD1236" i="5" s="1" a="1"/>
  <c r="AD1236" i="5" s="1"/>
  <c r="AB1237" i="5"/>
  <c r="AD1237" i="5" s="1" a="1"/>
  <c r="AD1237" i="5" s="1"/>
  <c r="AB1238" i="5"/>
  <c r="AD1238" i="5" s="1" a="1"/>
  <c r="AD1238" i="5" s="1"/>
  <c r="AB1239" i="5"/>
  <c r="AD1239" i="5" s="1" a="1"/>
  <c r="AD1239" i="5" s="1"/>
  <c r="AB1240" i="5"/>
  <c r="AD1240" i="5" s="1" a="1"/>
  <c r="AD1240" i="5" s="1"/>
  <c r="AB1241" i="5"/>
  <c r="AD1241" i="5" s="1" a="1"/>
  <c r="AD1241" i="5" s="1"/>
  <c r="AB1242" i="5"/>
  <c r="AD1242" i="5" s="1" a="1"/>
  <c r="AD1242" i="5" s="1"/>
  <c r="AB1243" i="5"/>
  <c r="AD1243" i="5" s="1" a="1"/>
  <c r="AD1243" i="5" s="1"/>
  <c r="AB1244" i="5"/>
  <c r="AD1244" i="5" s="1" a="1"/>
  <c r="AD1244" i="5" s="1"/>
  <c r="AB1245" i="5"/>
  <c r="AD1245" i="5" s="1" a="1"/>
  <c r="AD1245" i="5" s="1"/>
  <c r="AB1246" i="5"/>
  <c r="AD1246" i="5" s="1" a="1"/>
  <c r="AD1246" i="5" s="1"/>
  <c r="AB1247" i="5"/>
  <c r="AD1247" i="5" s="1" a="1"/>
  <c r="AD1247" i="5" s="1"/>
  <c r="AB1248" i="5"/>
  <c r="AD1248" i="5" s="1" a="1"/>
  <c r="AD1248" i="5" s="1"/>
  <c r="AB1249" i="5"/>
  <c r="AD1249" i="5" s="1" a="1"/>
  <c r="AD1249" i="5" s="1"/>
  <c r="AB1250" i="5"/>
  <c r="AD1250" i="5" s="1" a="1"/>
  <c r="AD1250" i="5" s="1"/>
  <c r="AB1251" i="5"/>
  <c r="AD1251" i="5" s="1" a="1"/>
  <c r="AD1251" i="5" s="1"/>
  <c r="AB1252" i="5"/>
  <c r="AD1252" i="5" s="1" a="1"/>
  <c r="AD1252" i="5" s="1"/>
  <c r="AB1253" i="5"/>
  <c r="AD1253" i="5" s="1" a="1"/>
  <c r="AD1253" i="5" s="1"/>
  <c r="AB1254" i="5"/>
  <c r="AD1254" i="5" s="1" a="1"/>
  <c r="AD1254" i="5" s="1"/>
  <c r="AB1255" i="5"/>
  <c r="AD1255" i="5" s="1" a="1"/>
  <c r="AD1255" i="5" s="1"/>
  <c r="AB1256" i="5"/>
  <c r="AD1256" i="5" s="1" a="1"/>
  <c r="AD1256" i="5" s="1"/>
  <c r="AB1257" i="5"/>
  <c r="AD1257" i="5" s="1" a="1"/>
  <c r="AD1257" i="5" s="1"/>
  <c r="AB1258" i="5"/>
  <c r="AD1258" i="5" s="1" a="1"/>
  <c r="AD1258" i="5" s="1"/>
  <c r="AB1259" i="5"/>
  <c r="AD1259" i="5" s="1" a="1"/>
  <c r="AD1259" i="5" s="1"/>
  <c r="AB1260" i="5"/>
  <c r="AD1260" i="5" s="1" a="1"/>
  <c r="AD1260" i="5" s="1"/>
  <c r="AB1261" i="5"/>
  <c r="AD1261" i="5" s="1" a="1"/>
  <c r="AD1261" i="5" s="1"/>
  <c r="AB1262" i="5"/>
  <c r="AD1262" i="5" s="1" a="1"/>
  <c r="AD1262" i="5" s="1"/>
  <c r="AB1263" i="5"/>
  <c r="AD1263" i="5" s="1" a="1"/>
  <c r="AD1263" i="5" s="1"/>
  <c r="AB1264" i="5"/>
  <c r="AD1264" i="5" s="1" a="1"/>
  <c r="AD1264" i="5" s="1"/>
  <c r="AB1265" i="5"/>
  <c r="AD1265" i="5" s="1" a="1"/>
  <c r="AD1265" i="5" s="1"/>
  <c r="AB1266" i="5"/>
  <c r="AD1266" i="5" s="1" a="1"/>
  <c r="AD1266" i="5" s="1"/>
  <c r="AB1267" i="5"/>
  <c r="AD1267" i="5" s="1" a="1"/>
  <c r="AD1267" i="5" s="1"/>
  <c r="AB1268" i="5"/>
  <c r="AD1268" i="5" s="1" a="1"/>
  <c r="AD1268" i="5" s="1"/>
  <c r="AB1269" i="5"/>
  <c r="AD1269" i="5" s="1" a="1"/>
  <c r="AD1269" i="5" s="1"/>
  <c r="AB1270" i="5"/>
  <c r="AD1270" i="5" s="1" a="1"/>
  <c r="AD1270" i="5" s="1"/>
  <c r="AB1271" i="5"/>
  <c r="AD1271" i="5" s="1" a="1"/>
  <c r="AD1271" i="5" s="1"/>
  <c r="AB1272" i="5"/>
  <c r="AD1272" i="5" s="1" a="1"/>
  <c r="AD1272" i="5" s="1"/>
  <c r="AB1273" i="5"/>
  <c r="AD1273" i="5" s="1" a="1"/>
  <c r="AD1273" i="5" s="1"/>
  <c r="AB1274" i="5"/>
  <c r="AD1274" i="5" s="1" a="1"/>
  <c r="AD1274" i="5" s="1"/>
  <c r="AB1275" i="5"/>
  <c r="AD1275" i="5" s="1" a="1"/>
  <c r="AD1275" i="5" s="1"/>
  <c r="AB1276" i="5"/>
  <c r="AD1276" i="5" s="1" a="1"/>
  <c r="AD1276" i="5" s="1"/>
  <c r="AB1277" i="5"/>
  <c r="AD1277" i="5" s="1" a="1"/>
  <c r="AD1277" i="5" s="1"/>
  <c r="AB1278" i="5"/>
  <c r="AD1278" i="5" s="1" a="1"/>
  <c r="AD1278" i="5" s="1"/>
  <c r="AB1279" i="5"/>
  <c r="AD1279" i="5" s="1" a="1"/>
  <c r="AD1279" i="5" s="1"/>
  <c r="AB1280" i="5"/>
  <c r="AD1280" i="5" s="1" a="1"/>
  <c r="AD1280" i="5" s="1"/>
  <c r="AB1281" i="5"/>
  <c r="AD1281" i="5" s="1" a="1"/>
  <c r="AD1281" i="5" s="1"/>
  <c r="AB1282" i="5"/>
  <c r="AD1282" i="5" s="1" a="1"/>
  <c r="AD1282" i="5" s="1"/>
  <c r="AB1283" i="5"/>
  <c r="AD1283" i="5" s="1" a="1"/>
  <c r="AD1283" i="5" s="1"/>
  <c r="AB1284" i="5"/>
  <c r="AD1284" i="5" s="1" a="1"/>
  <c r="AD1284" i="5" s="1"/>
  <c r="AB1285" i="5"/>
  <c r="AD1285" i="5" s="1" a="1"/>
  <c r="AD1285" i="5" s="1"/>
  <c r="AB1286" i="5"/>
  <c r="AD1286" i="5" s="1" a="1"/>
  <c r="AD1286" i="5" s="1"/>
  <c r="AB1287" i="5"/>
  <c r="AD1287" i="5" s="1" a="1"/>
  <c r="AD1287" i="5" s="1"/>
  <c r="AB1288" i="5"/>
  <c r="AD1288" i="5" s="1" a="1"/>
  <c r="AD1288" i="5" s="1"/>
  <c r="AB1289" i="5"/>
  <c r="AD1289" i="5" s="1" a="1"/>
  <c r="AD1289" i="5" s="1"/>
  <c r="AB1290" i="5"/>
  <c r="AD1290" i="5" s="1" a="1"/>
  <c r="AD1290" i="5" s="1"/>
  <c r="AB1291" i="5"/>
  <c r="AD1291" i="5" s="1" a="1"/>
  <c r="AD1291" i="5" s="1"/>
  <c r="AB1292" i="5"/>
  <c r="AD1292" i="5" s="1" a="1"/>
  <c r="AD1292" i="5" s="1"/>
  <c r="AB1293" i="5"/>
  <c r="AD1293" i="5" s="1" a="1"/>
  <c r="AD1293" i="5" s="1"/>
  <c r="AB1294" i="5"/>
  <c r="AD1294" i="5" s="1" a="1"/>
  <c r="AD1294" i="5" s="1"/>
  <c r="AB1295" i="5"/>
  <c r="AD1295" i="5" s="1" a="1"/>
  <c r="AD1295" i="5" s="1"/>
  <c r="AB1296" i="5"/>
  <c r="AD1296" i="5" s="1" a="1"/>
  <c r="AD1296" i="5" s="1"/>
  <c r="AB1297" i="5"/>
  <c r="AD1297" i="5" s="1" a="1"/>
  <c r="AD1297" i="5" s="1"/>
  <c r="AB1298" i="5"/>
  <c r="AD1298" i="5" s="1" a="1"/>
  <c r="AD1298" i="5" s="1"/>
  <c r="AB1299" i="5"/>
  <c r="AD1299" i="5" s="1" a="1"/>
  <c r="AD1299" i="5" s="1"/>
  <c r="AB1300" i="5"/>
  <c r="AD1300" i="5" s="1" a="1"/>
  <c r="AD1300" i="5" s="1"/>
  <c r="AB1301" i="5"/>
  <c r="AD1301" i="5" s="1" a="1"/>
  <c r="AD1301" i="5" s="1"/>
  <c r="AB1302" i="5"/>
  <c r="AD1302" i="5" s="1" a="1"/>
  <c r="AD1302" i="5" s="1"/>
  <c r="AB1303" i="5"/>
  <c r="AD1303" i="5" s="1" a="1"/>
  <c r="AD1303" i="5" s="1"/>
  <c r="AB1304" i="5"/>
  <c r="AD1304" i="5" s="1" a="1"/>
  <c r="AD1304" i="5" s="1"/>
  <c r="AB1305" i="5"/>
  <c r="AD1305" i="5" s="1" a="1"/>
  <c r="AD1305" i="5" s="1"/>
  <c r="AB1306" i="5"/>
  <c r="AD1306" i="5" s="1" a="1"/>
  <c r="AD1306" i="5" s="1"/>
  <c r="AB1307" i="5"/>
  <c r="AD1307" i="5" s="1" a="1"/>
  <c r="AD1307" i="5" s="1"/>
  <c r="AB1308" i="5"/>
  <c r="AD1308" i="5" s="1" a="1"/>
  <c r="AD1308" i="5" s="1"/>
  <c r="AB1309" i="5"/>
  <c r="AD1309" i="5" s="1" a="1"/>
  <c r="AD1309" i="5" s="1"/>
  <c r="AB1310" i="5"/>
  <c r="AD1310" i="5" s="1" a="1"/>
  <c r="AD1310" i="5" s="1"/>
  <c r="AB1311" i="5"/>
  <c r="AD1311" i="5" s="1" a="1"/>
  <c r="AD1311" i="5" s="1"/>
  <c r="AB1312" i="5"/>
  <c r="AD1312" i="5" s="1" a="1"/>
  <c r="AD1312" i="5" s="1"/>
  <c r="AB1313" i="5"/>
  <c r="AD1313" i="5" s="1" a="1"/>
  <c r="AD1313" i="5" s="1"/>
  <c r="AB1314" i="5"/>
  <c r="AD1314" i="5" s="1" a="1"/>
  <c r="AD1314" i="5" s="1"/>
  <c r="AB1315" i="5"/>
  <c r="AD1315" i="5" s="1" a="1"/>
  <c r="AD1315" i="5" s="1"/>
  <c r="AB1316" i="5"/>
  <c r="AD1316" i="5" s="1" a="1"/>
  <c r="AD1316" i="5" s="1"/>
  <c r="AB1317" i="5"/>
  <c r="AD1317" i="5" s="1" a="1"/>
  <c r="AD1317" i="5" s="1"/>
  <c r="AB1318" i="5"/>
  <c r="AD1318" i="5" s="1" a="1"/>
  <c r="AD1318" i="5" s="1"/>
  <c r="AB1319" i="5"/>
  <c r="AD1319" i="5" s="1" a="1"/>
  <c r="AD1319" i="5" s="1"/>
  <c r="AB1320" i="5"/>
  <c r="AD1320" i="5" s="1" a="1"/>
  <c r="AD1320" i="5" s="1"/>
  <c r="AB1321" i="5"/>
  <c r="AD1321" i="5" s="1" a="1"/>
  <c r="AD1321" i="5" s="1"/>
  <c r="AB1322" i="5"/>
  <c r="AD1322" i="5" s="1" a="1"/>
  <c r="AD1322" i="5" s="1"/>
  <c r="AB1323" i="5"/>
  <c r="AD1323" i="5" s="1" a="1"/>
  <c r="AD1323" i="5" s="1"/>
  <c r="AB1324" i="5"/>
  <c r="AD1324" i="5" s="1" a="1"/>
  <c r="AD1324" i="5" s="1"/>
  <c r="AB1325" i="5"/>
  <c r="AD1325" i="5" s="1" a="1"/>
  <c r="AD1325" i="5" s="1"/>
  <c r="AB1326" i="5"/>
  <c r="AD1326" i="5" s="1" a="1"/>
  <c r="AD1326" i="5" s="1"/>
  <c r="AB1327" i="5"/>
  <c r="AD1327" i="5" s="1" a="1"/>
  <c r="AD1327" i="5" s="1"/>
  <c r="AB1328" i="5"/>
  <c r="AD1328" i="5" s="1" a="1"/>
  <c r="AD1328" i="5" s="1"/>
  <c r="AB1329" i="5"/>
  <c r="AD1329" i="5" s="1" a="1"/>
  <c r="AD1329" i="5" s="1"/>
  <c r="AB1330" i="5"/>
  <c r="AD1330" i="5" s="1" a="1"/>
  <c r="AD1330" i="5" s="1"/>
  <c r="AB1331" i="5"/>
  <c r="AD1331" i="5" s="1" a="1"/>
  <c r="AD1331" i="5" s="1"/>
  <c r="AB1332" i="5"/>
  <c r="AD1332" i="5" s="1" a="1"/>
  <c r="AD1332" i="5" s="1"/>
  <c r="AB1333" i="5"/>
  <c r="AD1333" i="5" s="1" a="1"/>
  <c r="AD1333" i="5" s="1"/>
  <c r="AB1334" i="5"/>
  <c r="AD1334" i="5" s="1" a="1"/>
  <c r="AD1334" i="5" s="1"/>
  <c r="AB1335" i="5"/>
  <c r="AD1335" i="5" s="1" a="1"/>
  <c r="AD1335" i="5" s="1"/>
  <c r="AB1336" i="5"/>
  <c r="AD1336" i="5" s="1" a="1"/>
  <c r="AD1336" i="5" s="1"/>
  <c r="AB1337" i="5"/>
  <c r="AD1337" i="5" s="1" a="1"/>
  <c r="AD1337" i="5" s="1"/>
  <c r="AB1338" i="5"/>
  <c r="AD1338" i="5" s="1" a="1"/>
  <c r="AD1338" i="5" s="1"/>
  <c r="AB1339" i="5"/>
  <c r="AD1339" i="5" s="1" a="1"/>
  <c r="AD1339" i="5" s="1"/>
  <c r="AB1340" i="5"/>
  <c r="AD1340" i="5" s="1" a="1"/>
  <c r="AD1340" i="5" s="1"/>
  <c r="AB1341" i="5"/>
  <c r="AD1341" i="5" s="1" a="1"/>
  <c r="AD1341" i="5" s="1"/>
  <c r="AB1342" i="5"/>
  <c r="AD1342" i="5" s="1" a="1"/>
  <c r="AD1342" i="5" s="1"/>
  <c r="AB1343" i="5"/>
  <c r="AD1343" i="5" s="1" a="1"/>
  <c r="AD1343" i="5" s="1"/>
  <c r="AB1344" i="5"/>
  <c r="AD1344" i="5" s="1" a="1"/>
  <c r="AD1344" i="5" s="1"/>
  <c r="AB1345" i="5"/>
  <c r="AD1345" i="5" s="1" a="1"/>
  <c r="AD1345" i="5" s="1"/>
  <c r="AB1346" i="5"/>
  <c r="AD1346" i="5" s="1" a="1"/>
  <c r="AD1346" i="5" s="1"/>
  <c r="AB1347" i="5"/>
  <c r="AD1347" i="5" s="1" a="1"/>
  <c r="AD1347" i="5" s="1"/>
  <c r="AB1348" i="5"/>
  <c r="AD1348" i="5" s="1" a="1"/>
  <c r="AD1348" i="5" s="1"/>
  <c r="AB1349" i="5"/>
  <c r="AD1349" i="5" s="1" a="1"/>
  <c r="AD1349" i="5" s="1"/>
  <c r="AB1350" i="5"/>
  <c r="AD1350" i="5" s="1" a="1"/>
  <c r="AD1350" i="5" s="1"/>
  <c r="AB1351" i="5"/>
  <c r="AD1351" i="5" s="1" a="1"/>
  <c r="AD1351" i="5" s="1"/>
  <c r="AB1352" i="5"/>
  <c r="AD1352" i="5" s="1" a="1"/>
  <c r="AD1352" i="5" s="1"/>
  <c r="AB1353" i="5"/>
  <c r="AD1353" i="5" s="1" a="1"/>
  <c r="AD1353" i="5" s="1"/>
  <c r="AB1354" i="5"/>
  <c r="AD1354" i="5" s="1" a="1"/>
  <c r="AD1354" i="5" s="1"/>
  <c r="AB1355" i="5"/>
  <c r="AD1355" i="5" s="1" a="1"/>
  <c r="AD1355" i="5" s="1"/>
  <c r="AB1356" i="5"/>
  <c r="AD1356" i="5" s="1" a="1"/>
  <c r="AD1356" i="5" s="1"/>
  <c r="AB1357" i="5"/>
  <c r="AD1357" i="5" s="1" a="1"/>
  <c r="AD1357" i="5" s="1"/>
  <c r="AB1358" i="5"/>
  <c r="AD1358" i="5" s="1" a="1"/>
  <c r="AD1358" i="5" s="1"/>
  <c r="AB1359" i="5"/>
  <c r="AD1359" i="5" s="1" a="1"/>
  <c r="AD1359" i="5" s="1"/>
  <c r="AB1360" i="5"/>
  <c r="AD1360" i="5" s="1" a="1"/>
  <c r="AD1360" i="5" s="1"/>
  <c r="AB1361" i="5"/>
  <c r="AD1361" i="5" s="1" a="1"/>
  <c r="AD1361" i="5" s="1"/>
  <c r="AB1362" i="5"/>
  <c r="AD1362" i="5" s="1" a="1"/>
  <c r="AD1362" i="5" s="1"/>
  <c r="AB1363" i="5"/>
  <c r="AD1363" i="5" s="1" a="1"/>
  <c r="AD1363" i="5" s="1"/>
  <c r="AB1364" i="5"/>
  <c r="AD1364" i="5" s="1" a="1"/>
  <c r="AD1364" i="5" s="1"/>
  <c r="AB1365" i="5"/>
  <c r="AD1365" i="5" s="1" a="1"/>
  <c r="AD1365" i="5" s="1"/>
  <c r="AB1366" i="5"/>
  <c r="AD1366" i="5" s="1" a="1"/>
  <c r="AD1366" i="5" s="1"/>
  <c r="AB1367" i="5"/>
  <c r="AD1367" i="5" s="1" a="1"/>
  <c r="AD1367" i="5" s="1"/>
  <c r="AB1368" i="5"/>
  <c r="AD1368" i="5" s="1" a="1"/>
  <c r="AD1368" i="5" s="1"/>
  <c r="AB1369" i="5"/>
  <c r="AD1369" i="5" s="1" a="1"/>
  <c r="AD1369" i="5" s="1"/>
  <c r="AB1370" i="5"/>
  <c r="AD1370" i="5" s="1" a="1"/>
  <c r="AD1370" i="5" s="1"/>
  <c r="AB1371" i="5"/>
  <c r="AD1371" i="5" s="1" a="1"/>
  <c r="AD1371" i="5" s="1"/>
  <c r="AB1372" i="5"/>
  <c r="AD1372" i="5" s="1" a="1"/>
  <c r="AD1372" i="5" s="1"/>
  <c r="AB1373" i="5"/>
  <c r="AD1373" i="5" s="1" a="1"/>
  <c r="AD1373" i="5" s="1"/>
  <c r="AB1374" i="5"/>
  <c r="AD1374" i="5" s="1" a="1"/>
  <c r="AD1374" i="5" s="1"/>
  <c r="AB1375" i="5"/>
  <c r="AD1375" i="5" s="1" a="1"/>
  <c r="AD1375" i="5" s="1"/>
  <c r="AB1376" i="5"/>
  <c r="AD1376" i="5" s="1" a="1"/>
  <c r="AD1376" i="5" s="1"/>
  <c r="AB1377" i="5"/>
  <c r="AD1377" i="5" s="1" a="1"/>
  <c r="AD1377" i="5" s="1"/>
  <c r="AB1378" i="5"/>
  <c r="AD1378" i="5" s="1" a="1"/>
  <c r="AD1378" i="5" s="1"/>
  <c r="AB1379" i="5"/>
  <c r="AD1379" i="5" s="1" a="1"/>
  <c r="AD1379" i="5" s="1"/>
  <c r="AB1380" i="5"/>
  <c r="AD1380" i="5" s="1" a="1"/>
  <c r="AD1380" i="5" s="1"/>
  <c r="AB1381" i="5"/>
  <c r="AD1381" i="5" s="1" a="1"/>
  <c r="AD1381" i="5" s="1"/>
  <c r="AB1382" i="5"/>
  <c r="AD1382" i="5" s="1" a="1"/>
  <c r="AD1382" i="5" s="1"/>
  <c r="AB1383" i="5"/>
  <c r="AD1383" i="5" s="1" a="1"/>
  <c r="AD1383" i="5" s="1"/>
  <c r="AB1384" i="5"/>
  <c r="AD1384" i="5" s="1" a="1"/>
  <c r="AD1384" i="5" s="1"/>
  <c r="AB1385" i="5"/>
  <c r="AD1385" i="5" s="1" a="1"/>
  <c r="AD1385" i="5" s="1"/>
  <c r="AB1386" i="5"/>
  <c r="AD1386" i="5" s="1" a="1"/>
  <c r="AD1386" i="5" s="1"/>
  <c r="AB1387" i="5"/>
  <c r="AD1387" i="5" s="1" a="1"/>
  <c r="AD1387" i="5" s="1"/>
  <c r="AB1388" i="5"/>
  <c r="AD1388" i="5" s="1" a="1"/>
  <c r="AD1388" i="5" s="1"/>
  <c r="AB1389" i="5"/>
  <c r="AD1389" i="5" s="1" a="1"/>
  <c r="AD1389" i="5" s="1"/>
  <c r="AB1390" i="5"/>
  <c r="AD1390" i="5" s="1" a="1"/>
  <c r="AD1390" i="5" s="1"/>
  <c r="AB1391" i="5"/>
  <c r="AD1391" i="5" s="1" a="1"/>
  <c r="AD1391" i="5" s="1"/>
  <c r="AB1392" i="5"/>
  <c r="AD1392" i="5" s="1" a="1"/>
  <c r="AD1392" i="5" s="1"/>
  <c r="AB1393" i="5"/>
  <c r="AD1393" i="5" s="1" a="1"/>
  <c r="AD1393" i="5" s="1"/>
  <c r="AB1394" i="5"/>
  <c r="AD1394" i="5" s="1" a="1"/>
  <c r="AD1394" i="5" s="1"/>
  <c r="AB1395" i="5"/>
  <c r="AD1395" i="5" s="1" a="1"/>
  <c r="AD1395" i="5" s="1"/>
  <c r="AB1396" i="5"/>
  <c r="AD1396" i="5" s="1" a="1"/>
  <c r="AD1396" i="5" s="1"/>
  <c r="AB1397" i="5"/>
  <c r="AD1397" i="5" s="1" a="1"/>
  <c r="AD1397" i="5" s="1"/>
  <c r="AB1398" i="5"/>
  <c r="AD1398" i="5" s="1" a="1"/>
  <c r="AD1398" i="5" s="1"/>
  <c r="AB1399" i="5"/>
  <c r="AD1399" i="5" s="1" a="1"/>
  <c r="AD1399" i="5" s="1"/>
  <c r="AB1400" i="5"/>
  <c r="AD1400" i="5" s="1" a="1"/>
  <c r="AD1400" i="5" s="1"/>
  <c r="AB1401" i="5"/>
  <c r="AD1401" i="5" s="1" a="1"/>
  <c r="AD1401" i="5" s="1"/>
  <c r="AB1402" i="5"/>
  <c r="AD1402" i="5" s="1" a="1"/>
  <c r="AD1402" i="5" s="1"/>
  <c r="AB1403" i="5"/>
  <c r="AD1403" i="5" s="1" a="1"/>
  <c r="AD1403" i="5" s="1"/>
  <c r="AB1404" i="5"/>
  <c r="AD1404" i="5" s="1" a="1"/>
  <c r="AD1404" i="5" s="1"/>
  <c r="AB1405" i="5"/>
  <c r="AD1405" i="5" s="1" a="1"/>
  <c r="AD1405" i="5" s="1"/>
  <c r="AB1406" i="5"/>
  <c r="AD1406" i="5" s="1" a="1"/>
  <c r="AD1406" i="5" s="1"/>
  <c r="AB1407" i="5"/>
  <c r="AD1407" i="5" s="1" a="1"/>
  <c r="AD1407" i="5" s="1"/>
  <c r="AB1408" i="5"/>
  <c r="AD1408" i="5" s="1" a="1"/>
  <c r="AD1408" i="5" s="1"/>
  <c r="AB1409" i="5"/>
  <c r="AD1409" i="5" s="1" a="1"/>
  <c r="AD1409" i="5" s="1"/>
  <c r="AB1410" i="5"/>
  <c r="AD1410" i="5" s="1" a="1"/>
  <c r="AD1410" i="5" s="1"/>
  <c r="AB1411" i="5"/>
  <c r="AD1411" i="5" s="1" a="1"/>
  <c r="AD1411" i="5" s="1"/>
  <c r="AB1412" i="5"/>
  <c r="AD1412" i="5" s="1" a="1"/>
  <c r="AD1412" i="5" s="1"/>
  <c r="AB1413" i="5"/>
  <c r="AD1413" i="5" s="1" a="1"/>
  <c r="AD1413" i="5" s="1"/>
  <c r="AB1414" i="5"/>
  <c r="AD1414" i="5" s="1" a="1"/>
  <c r="AD1414" i="5" s="1"/>
  <c r="AB1415" i="5"/>
  <c r="AD1415" i="5" s="1" a="1"/>
  <c r="AD1415" i="5" s="1"/>
  <c r="AB1416" i="5"/>
  <c r="AD1416" i="5" s="1" a="1"/>
  <c r="AD1416" i="5" s="1"/>
  <c r="AB1417" i="5"/>
  <c r="AD1417" i="5" s="1" a="1"/>
  <c r="AD1417" i="5" s="1"/>
  <c r="AB1418" i="5"/>
  <c r="AD1418" i="5" s="1" a="1"/>
  <c r="AD1418" i="5" s="1"/>
  <c r="AB1419" i="5"/>
  <c r="AD1419" i="5" s="1" a="1"/>
  <c r="AD1419" i="5" s="1"/>
  <c r="AB1420" i="5"/>
  <c r="AD1420" i="5" s="1" a="1"/>
  <c r="AD1420" i="5" s="1"/>
  <c r="AB1421" i="5"/>
  <c r="AD1421" i="5" s="1" a="1"/>
  <c r="AD1421" i="5" s="1"/>
  <c r="AB1422" i="5"/>
  <c r="AD1422" i="5" s="1" a="1"/>
  <c r="AD1422" i="5" s="1"/>
  <c r="AB1423" i="5"/>
  <c r="AD1423" i="5" s="1" a="1"/>
  <c r="AD1423" i="5" s="1"/>
  <c r="AB1424" i="5"/>
  <c r="AD1424" i="5" s="1" a="1"/>
  <c r="AD1424" i="5" s="1"/>
  <c r="AB1425" i="5"/>
  <c r="AD1425" i="5" s="1" a="1"/>
  <c r="AD1425" i="5" s="1"/>
  <c r="AB1426" i="5"/>
  <c r="AD1426" i="5" s="1" a="1"/>
  <c r="AD1426" i="5" s="1"/>
  <c r="AB1427" i="5"/>
  <c r="AD1427" i="5" s="1" a="1"/>
  <c r="AD1427" i="5" s="1"/>
  <c r="AB1428" i="5"/>
  <c r="AD1428" i="5" s="1" a="1"/>
  <c r="AD1428" i="5" s="1"/>
  <c r="AB1429" i="5"/>
  <c r="AD1429" i="5" s="1" a="1"/>
  <c r="AD1429" i="5" s="1"/>
  <c r="AB1430" i="5"/>
  <c r="AD1430" i="5" s="1" a="1"/>
  <c r="AD1430" i="5" s="1"/>
  <c r="AB1431" i="5"/>
  <c r="AD1431" i="5" s="1" a="1"/>
  <c r="AD1431" i="5" s="1"/>
  <c r="AB1432" i="5"/>
  <c r="AD1432" i="5" s="1" a="1"/>
  <c r="AD1432" i="5" s="1"/>
  <c r="AB1433" i="5"/>
  <c r="AD1433" i="5" s="1" a="1"/>
  <c r="AD1433" i="5" s="1"/>
  <c r="AB1434" i="5"/>
  <c r="AD1434" i="5" s="1" a="1"/>
  <c r="AD1434" i="5" s="1"/>
  <c r="AB1435" i="5"/>
  <c r="AD1435" i="5" s="1" a="1"/>
  <c r="AD1435" i="5" s="1"/>
  <c r="AB1436" i="5"/>
  <c r="AD1436" i="5" s="1" a="1"/>
  <c r="AD1436" i="5" s="1"/>
  <c r="AB1437" i="5"/>
  <c r="AD1437" i="5" s="1" a="1"/>
  <c r="AD1437" i="5" s="1"/>
  <c r="AB1438" i="5"/>
  <c r="AD1438" i="5" s="1" a="1"/>
  <c r="AD1438" i="5" s="1"/>
  <c r="AB1439" i="5"/>
  <c r="AD1439" i="5" s="1" a="1"/>
  <c r="AD1439" i="5" s="1"/>
  <c r="AB1440" i="5"/>
  <c r="AD1440" i="5" s="1" a="1"/>
  <c r="AD1440" i="5" s="1"/>
  <c r="AB1441" i="5"/>
  <c r="AD1441" i="5" s="1" a="1"/>
  <c r="AD1441" i="5" s="1"/>
  <c r="AB1442" i="5"/>
  <c r="AD1442" i="5" s="1" a="1"/>
  <c r="AD1442" i="5" s="1"/>
  <c r="AB1443" i="5"/>
  <c r="AD1443" i="5" s="1" a="1"/>
  <c r="AD1443" i="5" s="1"/>
  <c r="AB1444" i="5"/>
  <c r="AD1444" i="5" s="1" a="1"/>
  <c r="AD1444" i="5" s="1"/>
  <c r="AB1445" i="5"/>
  <c r="AD1445" i="5" s="1" a="1"/>
  <c r="AD1445" i="5" s="1"/>
  <c r="AB1446" i="5"/>
  <c r="AD1446" i="5" s="1" a="1"/>
  <c r="AD1446" i="5" s="1"/>
  <c r="AB1447" i="5"/>
  <c r="AD1447" i="5" s="1" a="1"/>
  <c r="AD1447" i="5" s="1"/>
  <c r="AB1448" i="5"/>
  <c r="AD1448" i="5" s="1" a="1"/>
  <c r="AD1448" i="5" s="1"/>
  <c r="AB1449" i="5"/>
  <c r="AD1449" i="5" s="1" a="1"/>
  <c r="AD1449" i="5" s="1"/>
  <c r="AB1450" i="5"/>
  <c r="AD1450" i="5" s="1" a="1"/>
  <c r="AD1450" i="5" s="1"/>
  <c r="AB1451" i="5"/>
  <c r="AD1451" i="5" s="1" a="1"/>
  <c r="AD1451" i="5" s="1"/>
  <c r="AB1452" i="5"/>
  <c r="AD1452" i="5" s="1" a="1"/>
  <c r="AD1452" i="5" s="1"/>
  <c r="AB1453" i="5"/>
  <c r="AD1453" i="5" s="1" a="1"/>
  <c r="AD1453" i="5" s="1"/>
  <c r="AB1454" i="5"/>
  <c r="AD1454" i="5" s="1" a="1"/>
  <c r="AD1454" i="5" s="1"/>
  <c r="AB1455" i="5"/>
  <c r="AD1455" i="5" s="1" a="1"/>
  <c r="AD1455" i="5" s="1"/>
  <c r="AB1456" i="5"/>
  <c r="AD1456" i="5" s="1" a="1"/>
  <c r="AD1456" i="5" s="1"/>
  <c r="AB1457" i="5"/>
  <c r="AD1457" i="5" s="1" a="1"/>
  <c r="AD1457" i="5" s="1"/>
  <c r="AB1458" i="5"/>
  <c r="AD1458" i="5" s="1" a="1"/>
  <c r="AD1458" i="5" s="1"/>
  <c r="AB1459" i="5"/>
  <c r="AD1459" i="5" s="1" a="1"/>
  <c r="AD1459" i="5" s="1"/>
  <c r="AB1460" i="5"/>
  <c r="AD1460" i="5" s="1" a="1"/>
  <c r="AD1460" i="5" s="1"/>
  <c r="AB1461" i="5"/>
  <c r="AD1461" i="5" s="1" a="1"/>
  <c r="AD1461" i="5" s="1"/>
  <c r="AB1462" i="5"/>
  <c r="AD1462" i="5" s="1" a="1"/>
  <c r="AD1462" i="5" s="1"/>
  <c r="AB1463" i="5"/>
  <c r="AD1463" i="5" s="1" a="1"/>
  <c r="AD1463" i="5" s="1"/>
  <c r="AB1464" i="5"/>
  <c r="AD1464" i="5" s="1" a="1"/>
  <c r="AD1464" i="5" s="1"/>
  <c r="AB1465" i="5"/>
  <c r="AD1465" i="5" s="1" a="1"/>
  <c r="AD1465" i="5" s="1"/>
  <c r="AB1466" i="5"/>
  <c r="AD1466" i="5" s="1" a="1"/>
  <c r="AD1466" i="5" s="1"/>
  <c r="AB1467" i="5"/>
  <c r="AD1467" i="5" s="1" a="1"/>
  <c r="AD1467" i="5" s="1"/>
  <c r="AB1468" i="5"/>
  <c r="AD1468" i="5" s="1" a="1"/>
  <c r="AD1468" i="5" s="1"/>
  <c r="AB1469" i="5"/>
  <c r="AD1469" i="5" s="1" a="1"/>
  <c r="AD1469" i="5" s="1"/>
  <c r="AB1470" i="5"/>
  <c r="AD1470" i="5" s="1" a="1"/>
  <c r="AD1470" i="5" s="1"/>
  <c r="AB1471" i="5"/>
  <c r="AD1471" i="5" s="1" a="1"/>
  <c r="AD1471" i="5" s="1"/>
  <c r="AB1472" i="5"/>
  <c r="AD1472" i="5" s="1" a="1"/>
  <c r="AD1472" i="5" s="1"/>
  <c r="AB1473" i="5"/>
  <c r="AD1473" i="5" s="1" a="1"/>
  <c r="AD1473" i="5" s="1"/>
  <c r="AB1474" i="5"/>
  <c r="AD1474" i="5" s="1" a="1"/>
  <c r="AD1474" i="5" s="1"/>
  <c r="AB1475" i="5"/>
  <c r="AD1475" i="5" s="1" a="1"/>
  <c r="AD1475" i="5" s="1"/>
  <c r="AB1476" i="5"/>
  <c r="AD1476" i="5" s="1" a="1"/>
  <c r="AD1476" i="5" s="1"/>
  <c r="AB1477" i="5"/>
  <c r="AD1477" i="5" s="1" a="1"/>
  <c r="AD1477" i="5" s="1"/>
  <c r="AB1478" i="5"/>
  <c r="AD1478" i="5" s="1" a="1"/>
  <c r="AD1478" i="5" s="1"/>
  <c r="AB1479" i="5"/>
  <c r="AD1479" i="5" s="1" a="1"/>
  <c r="AD1479" i="5" s="1"/>
  <c r="AB1480" i="5"/>
  <c r="AD1480" i="5" s="1" a="1"/>
  <c r="AD1480" i="5" s="1"/>
  <c r="AB1481" i="5"/>
  <c r="AD1481" i="5" s="1" a="1"/>
  <c r="AD1481" i="5" s="1"/>
  <c r="AB1482" i="5"/>
  <c r="AD1482" i="5" s="1" a="1"/>
  <c r="AD1482" i="5" s="1"/>
  <c r="AB1483" i="5"/>
  <c r="AD1483" i="5" s="1" a="1"/>
  <c r="AD1483" i="5" s="1"/>
  <c r="AB1484" i="5"/>
  <c r="AD1484" i="5" s="1" a="1"/>
  <c r="AD1484" i="5" s="1"/>
  <c r="AB1485" i="5"/>
  <c r="AD1485" i="5" s="1" a="1"/>
  <c r="AD1485" i="5" s="1"/>
  <c r="AB1486" i="5"/>
  <c r="AD1486" i="5" s="1" a="1"/>
  <c r="AD1486" i="5" s="1"/>
  <c r="AB1487" i="5"/>
  <c r="AD1487" i="5" s="1" a="1"/>
  <c r="AD1487" i="5" s="1"/>
  <c r="AB1488" i="5"/>
  <c r="AD1488" i="5" s="1" a="1"/>
  <c r="AD1488" i="5" s="1"/>
  <c r="AB1489" i="5"/>
  <c r="AD1489" i="5" s="1" a="1"/>
  <c r="AD1489" i="5" s="1"/>
  <c r="AB1490" i="5"/>
  <c r="AD1490" i="5" s="1" a="1"/>
  <c r="AD1490" i="5" s="1"/>
  <c r="AB1491" i="5"/>
  <c r="AD1491" i="5" s="1" a="1"/>
  <c r="AD1491" i="5" s="1"/>
  <c r="AB1492" i="5"/>
  <c r="AD1492" i="5" s="1" a="1"/>
  <c r="AD1492" i="5" s="1"/>
  <c r="AB1493" i="5"/>
  <c r="AD1493" i="5" s="1" a="1"/>
  <c r="AD1493" i="5" s="1"/>
  <c r="AB1494" i="5"/>
  <c r="AD1494" i="5" s="1" a="1"/>
  <c r="AD1494" i="5" s="1"/>
  <c r="AB1495" i="5"/>
  <c r="AD1495" i="5" s="1" a="1"/>
  <c r="AD1495" i="5" s="1"/>
  <c r="AB1496" i="5"/>
  <c r="AD1496" i="5" s="1" a="1"/>
  <c r="AD1496" i="5" s="1"/>
  <c r="AB1497" i="5"/>
  <c r="AD1497" i="5" s="1" a="1"/>
  <c r="AD1497" i="5" s="1"/>
  <c r="AB1498" i="5"/>
  <c r="AD1498" i="5" s="1" a="1"/>
  <c r="AD1498" i="5" s="1"/>
  <c r="AB1499" i="5"/>
  <c r="AD1499" i="5" s="1" a="1"/>
  <c r="AD1499" i="5" s="1"/>
  <c r="AB1500" i="5"/>
  <c r="AD1500" i="5" s="1" a="1"/>
  <c r="AD1500" i="5" s="1"/>
  <c r="AB1501" i="5"/>
  <c r="AD1501" i="5" s="1" a="1"/>
  <c r="AD1501" i="5" s="1"/>
  <c r="AB1502" i="5"/>
  <c r="AD1502" i="5" s="1" a="1"/>
  <c r="AD1502" i="5" s="1"/>
  <c r="AB1503" i="5"/>
  <c r="AD1503" i="5" s="1" a="1"/>
  <c r="AD1503" i="5" s="1"/>
  <c r="AB1504" i="5"/>
  <c r="AD1504" i="5" s="1" a="1"/>
  <c r="AD1504" i="5" s="1"/>
  <c r="AB1505" i="5"/>
  <c r="AD1505" i="5" s="1" a="1"/>
  <c r="AD1505" i="5" s="1"/>
  <c r="AB1506" i="5"/>
  <c r="AD1506" i="5" s="1" a="1"/>
  <c r="AD1506" i="5" s="1"/>
  <c r="AB1507" i="5"/>
  <c r="AD1507" i="5" s="1" a="1"/>
  <c r="AD1507" i="5" s="1"/>
  <c r="AB1508" i="5"/>
  <c r="AD1508" i="5" s="1" a="1"/>
  <c r="AD1508" i="5" s="1"/>
  <c r="AB1509" i="5"/>
  <c r="AD1509" i="5" s="1" a="1"/>
  <c r="AD1509" i="5" s="1"/>
  <c r="AB1510" i="5"/>
  <c r="AD1510" i="5" s="1" a="1"/>
  <c r="AD1510" i="5" s="1"/>
  <c r="AB1511" i="5"/>
  <c r="AD1511" i="5" s="1" a="1"/>
  <c r="AD1511" i="5" s="1"/>
  <c r="AB1512" i="5"/>
  <c r="AD1512" i="5" s="1" a="1"/>
  <c r="AD1512" i="5" s="1"/>
  <c r="AB1513" i="5"/>
  <c r="AD1513" i="5" s="1" a="1"/>
  <c r="AD1513" i="5" s="1"/>
  <c r="AB1514" i="5"/>
  <c r="AD1514" i="5" s="1" a="1"/>
  <c r="AD1514" i="5" s="1"/>
  <c r="AB1515" i="5"/>
  <c r="AD1515" i="5" s="1" a="1"/>
  <c r="AD1515" i="5" s="1"/>
  <c r="AB1516" i="5"/>
  <c r="AD1516" i="5" s="1" a="1"/>
  <c r="AD1516" i="5" s="1"/>
  <c r="AB1517" i="5"/>
  <c r="AD1517" i="5" s="1" a="1"/>
  <c r="AD1517" i="5" s="1"/>
  <c r="AB1518" i="5"/>
  <c r="AD1518" i="5" s="1" a="1"/>
  <c r="AD1518" i="5" s="1"/>
  <c r="AB1519" i="5"/>
  <c r="AD1519" i="5" s="1" a="1"/>
  <c r="AD1519" i="5" s="1"/>
  <c r="AB1520" i="5"/>
  <c r="AD1520" i="5" s="1" a="1"/>
  <c r="AD1520" i="5" s="1"/>
  <c r="AB1521" i="5"/>
  <c r="AD1521" i="5" s="1" a="1"/>
  <c r="AD1521" i="5" s="1"/>
  <c r="AB1522" i="5"/>
  <c r="AD1522" i="5" s="1" a="1"/>
  <c r="AD1522" i="5" s="1"/>
  <c r="AB1523" i="5"/>
  <c r="AD1523" i="5" s="1" a="1"/>
  <c r="AD1523" i="5" s="1"/>
  <c r="AB1524" i="5"/>
  <c r="AD1524" i="5" s="1" a="1"/>
  <c r="AD1524" i="5" s="1"/>
  <c r="AB1525" i="5"/>
  <c r="AD1525" i="5" s="1" a="1"/>
  <c r="AD1525" i="5" s="1"/>
  <c r="AB1526" i="5"/>
  <c r="AD1526" i="5" s="1" a="1"/>
  <c r="AD1526" i="5" s="1"/>
  <c r="AB1527" i="5"/>
  <c r="AD1527" i="5" s="1" a="1"/>
  <c r="AD1527" i="5" s="1"/>
  <c r="AB1528" i="5"/>
  <c r="AD1528" i="5" s="1" a="1"/>
  <c r="AD1528" i="5" s="1"/>
  <c r="AB1529" i="5"/>
  <c r="AD1529" i="5" s="1" a="1"/>
  <c r="AD1529" i="5" s="1"/>
  <c r="AB1530" i="5"/>
  <c r="AD1530" i="5" s="1" a="1"/>
  <c r="AD1530" i="5" s="1"/>
  <c r="AB1531" i="5"/>
  <c r="AD1531" i="5" s="1" a="1"/>
  <c r="AD1531" i="5" s="1"/>
  <c r="AB1532" i="5"/>
  <c r="AD1532" i="5" s="1" a="1"/>
  <c r="AD1532" i="5" s="1"/>
  <c r="AB1533" i="5"/>
  <c r="AD1533" i="5" s="1" a="1"/>
  <c r="AD1533" i="5" s="1"/>
  <c r="AB1534" i="5"/>
  <c r="AD1534" i="5" s="1" a="1"/>
  <c r="AD1534" i="5" s="1"/>
  <c r="AB1535" i="5"/>
  <c r="AD1535" i="5" s="1" a="1"/>
  <c r="AD1535" i="5" s="1"/>
  <c r="AB1536" i="5"/>
  <c r="AD1536" i="5" s="1" a="1"/>
  <c r="AD1536" i="5" s="1"/>
  <c r="AB1537" i="5"/>
  <c r="AD1537" i="5" s="1" a="1"/>
  <c r="AD1537" i="5" s="1"/>
  <c r="AB1538" i="5"/>
  <c r="AD1538" i="5" s="1" a="1"/>
  <c r="AD1538" i="5" s="1"/>
  <c r="AB1539" i="5"/>
  <c r="AD1539" i="5" s="1" a="1"/>
  <c r="AD1539" i="5" s="1"/>
  <c r="AB1540" i="5"/>
  <c r="AD1540" i="5" s="1" a="1"/>
  <c r="AD1540" i="5" s="1"/>
  <c r="AB1541" i="5"/>
  <c r="AD1541" i="5" s="1" a="1"/>
  <c r="AD1541" i="5" s="1"/>
  <c r="AB1542" i="5"/>
  <c r="AD1542" i="5" s="1" a="1"/>
  <c r="AD1542" i="5" s="1"/>
  <c r="AB1543" i="5"/>
  <c r="AD1543" i="5" s="1" a="1"/>
  <c r="AD1543" i="5" s="1"/>
  <c r="AB1544" i="5"/>
  <c r="AD1544" i="5" s="1" a="1"/>
  <c r="AD1544" i="5" s="1"/>
  <c r="AB1545" i="5"/>
  <c r="AD1545" i="5" s="1" a="1"/>
  <c r="AD1545" i="5" s="1"/>
  <c r="AB1546" i="5"/>
  <c r="AD1546" i="5" s="1" a="1"/>
  <c r="AD1546" i="5" s="1"/>
  <c r="AB1547" i="5"/>
  <c r="AD1547" i="5" s="1" a="1"/>
  <c r="AD1547" i="5" s="1"/>
  <c r="AB1548" i="5"/>
  <c r="AD1548" i="5" s="1" a="1"/>
  <c r="AD1548" i="5" s="1"/>
  <c r="AB1549" i="5"/>
  <c r="AD1549" i="5" s="1" a="1"/>
  <c r="AD1549" i="5" s="1"/>
  <c r="AB1550" i="5"/>
  <c r="AD1550" i="5" s="1" a="1"/>
  <c r="AD1550" i="5" s="1"/>
  <c r="AB1551" i="5"/>
  <c r="AD1551" i="5" s="1" a="1"/>
  <c r="AD1551" i="5" s="1"/>
  <c r="AB1552" i="5"/>
  <c r="AD1552" i="5" s="1" a="1"/>
  <c r="AD1552" i="5" s="1"/>
  <c r="AB1553" i="5"/>
  <c r="AD1553" i="5" s="1" a="1"/>
  <c r="AD1553" i="5" s="1"/>
  <c r="AB1554" i="5"/>
  <c r="AD1554" i="5" s="1" a="1"/>
  <c r="AD1554" i="5" s="1"/>
  <c r="AB1555" i="5"/>
  <c r="AD1555" i="5" s="1" a="1"/>
  <c r="AD1555" i="5" s="1"/>
  <c r="AB1556" i="5"/>
  <c r="AD1556" i="5" s="1" a="1"/>
  <c r="AD1556" i="5" s="1"/>
  <c r="AB1557" i="5"/>
  <c r="AD1557" i="5" s="1" a="1"/>
  <c r="AD1557" i="5" s="1"/>
  <c r="AB1558" i="5"/>
  <c r="AD1558" i="5" s="1" a="1"/>
  <c r="AD1558" i="5" s="1"/>
  <c r="AB1559" i="5"/>
  <c r="AD1559" i="5" s="1" a="1"/>
  <c r="AD1559" i="5" s="1"/>
  <c r="AB1560" i="5"/>
  <c r="AD1560" i="5" s="1" a="1"/>
  <c r="AD1560" i="5" s="1"/>
  <c r="AB1561" i="5"/>
  <c r="AD1561" i="5" s="1" a="1"/>
  <c r="AD1561" i="5" s="1"/>
  <c r="AB1562" i="5"/>
  <c r="AD1562" i="5" s="1" a="1"/>
  <c r="AD1562" i="5" s="1"/>
  <c r="AB1563" i="5"/>
  <c r="AD1563" i="5" s="1" a="1"/>
  <c r="AD1563" i="5" s="1"/>
  <c r="AB1564" i="5"/>
  <c r="AD1564" i="5" s="1" a="1"/>
  <c r="AD1564" i="5" s="1"/>
  <c r="AB1565" i="5"/>
  <c r="AD1565" i="5" s="1" a="1"/>
  <c r="AD1565" i="5" s="1"/>
  <c r="AB1566" i="5"/>
  <c r="AD1566" i="5" s="1" a="1"/>
  <c r="AD1566" i="5" s="1"/>
  <c r="AB1567" i="5"/>
  <c r="AD1567" i="5" s="1" a="1"/>
  <c r="AD1567" i="5" s="1"/>
  <c r="AB1568" i="5"/>
  <c r="AD1568" i="5" s="1" a="1"/>
  <c r="AD1568" i="5" s="1"/>
  <c r="AB1569" i="5"/>
  <c r="AD1569" i="5" s="1" a="1"/>
  <c r="AD1569" i="5" s="1"/>
  <c r="AB1570" i="5"/>
  <c r="AD1570" i="5" s="1" a="1"/>
  <c r="AD1570" i="5" s="1"/>
  <c r="AB1571" i="5"/>
  <c r="AD1571" i="5" s="1" a="1"/>
  <c r="AD1571" i="5" s="1"/>
  <c r="AB1572" i="5"/>
  <c r="AD1572" i="5" s="1" a="1"/>
  <c r="AD1572" i="5" s="1"/>
  <c r="AB1573" i="5"/>
  <c r="AD1573" i="5" s="1" a="1"/>
  <c r="AD1573" i="5" s="1"/>
  <c r="AB1574" i="5"/>
  <c r="AD1574" i="5" s="1" a="1"/>
  <c r="AD1574" i="5" s="1"/>
  <c r="AB1575" i="5"/>
  <c r="AD1575" i="5" s="1" a="1"/>
  <c r="AD1575" i="5" s="1"/>
  <c r="AB1576" i="5"/>
  <c r="AD1576" i="5" s="1" a="1"/>
  <c r="AD1576" i="5" s="1"/>
  <c r="AB1577" i="5"/>
  <c r="AD1577" i="5" s="1" a="1"/>
  <c r="AD1577" i="5" s="1"/>
  <c r="AB1578" i="5"/>
  <c r="AD1578" i="5" s="1" a="1"/>
  <c r="AD1578" i="5" s="1"/>
  <c r="AB1579" i="5"/>
  <c r="AD1579" i="5" s="1" a="1"/>
  <c r="AD1579" i="5" s="1"/>
  <c r="AB1580" i="5"/>
  <c r="AD1580" i="5" s="1" a="1"/>
  <c r="AD1580" i="5" s="1"/>
  <c r="AB1581" i="5"/>
  <c r="AD1581" i="5" s="1" a="1"/>
  <c r="AD1581" i="5" s="1"/>
  <c r="AB1582" i="5"/>
  <c r="AD1582" i="5" s="1" a="1"/>
  <c r="AD1582" i="5" s="1"/>
  <c r="AB1583" i="5"/>
  <c r="AD1583" i="5" s="1" a="1"/>
  <c r="AD1583" i="5" s="1"/>
  <c r="AB1584" i="5"/>
  <c r="AD1584" i="5" s="1" a="1"/>
  <c r="AD1584" i="5" s="1"/>
  <c r="AB1585" i="5"/>
  <c r="AD1585" i="5" s="1" a="1"/>
  <c r="AD1585" i="5" s="1"/>
  <c r="AB1586" i="5"/>
  <c r="AD1586" i="5" s="1" a="1"/>
  <c r="AD1586" i="5" s="1"/>
  <c r="AB1587" i="5"/>
  <c r="AD1587" i="5" s="1" a="1"/>
  <c r="AD1587" i="5" s="1"/>
  <c r="AB1588" i="5"/>
  <c r="AD1588" i="5" s="1" a="1"/>
  <c r="AD1588" i="5" s="1"/>
  <c r="AB1589" i="5"/>
  <c r="AD1589" i="5" s="1" a="1"/>
  <c r="AD1589" i="5" s="1"/>
  <c r="AB1590" i="5"/>
  <c r="AD1590" i="5" s="1" a="1"/>
  <c r="AD1590" i="5" s="1"/>
  <c r="AB1591" i="5"/>
  <c r="AD1591" i="5" s="1" a="1"/>
  <c r="AD1591" i="5" s="1"/>
  <c r="AB1592" i="5"/>
  <c r="AD1592" i="5" s="1" a="1"/>
  <c r="AD1592" i="5" s="1"/>
  <c r="AB1593" i="5"/>
  <c r="AD1593" i="5" s="1" a="1"/>
  <c r="AD1593" i="5" s="1"/>
  <c r="AB1594" i="5"/>
  <c r="AD1594" i="5" s="1" a="1"/>
  <c r="AD1594" i="5" s="1"/>
  <c r="AB1595" i="5"/>
  <c r="AD1595" i="5" s="1" a="1"/>
  <c r="AD1595" i="5" s="1"/>
  <c r="AB1596" i="5"/>
  <c r="AD1596" i="5" s="1" a="1"/>
  <c r="AD1596" i="5" s="1"/>
  <c r="AB1597" i="5"/>
  <c r="AD1597" i="5" s="1" a="1"/>
  <c r="AD1597" i="5" s="1"/>
  <c r="AB1598" i="5"/>
  <c r="AD1598" i="5" s="1" a="1"/>
  <c r="AD1598" i="5" s="1"/>
  <c r="AB1599" i="5"/>
  <c r="AD1599" i="5" s="1" a="1"/>
  <c r="AD1599" i="5" s="1"/>
  <c r="AB1600" i="5"/>
  <c r="AD1600" i="5" s="1" a="1"/>
  <c r="AD1600" i="5" s="1"/>
  <c r="AB1601" i="5"/>
  <c r="AD1601" i="5" s="1" a="1"/>
  <c r="AD1601" i="5" s="1"/>
  <c r="AB1602" i="5"/>
  <c r="AD1602" i="5" s="1" a="1"/>
  <c r="AD1602" i="5" s="1"/>
  <c r="AB1603" i="5"/>
  <c r="AD1603" i="5" s="1" a="1"/>
  <c r="AD1603" i="5" s="1"/>
  <c r="AB1604" i="5"/>
  <c r="AD1604" i="5" s="1" a="1"/>
  <c r="AD1604" i="5" s="1"/>
  <c r="AB1605" i="5"/>
  <c r="AD1605" i="5" s="1" a="1"/>
  <c r="AD1605" i="5" s="1"/>
  <c r="AB1606" i="5"/>
  <c r="AD1606" i="5" s="1" a="1"/>
  <c r="AD1606" i="5" s="1"/>
  <c r="AB1607" i="5"/>
  <c r="AD1607" i="5" s="1" a="1"/>
  <c r="AD1607" i="5" s="1"/>
  <c r="AB1608" i="5"/>
  <c r="AD1608" i="5" s="1" a="1"/>
  <c r="AD1608" i="5" s="1"/>
  <c r="AB1609" i="5"/>
  <c r="AD1609" i="5" s="1" a="1"/>
  <c r="AD1609" i="5" s="1"/>
  <c r="AB1610" i="5"/>
  <c r="AD1610" i="5" s="1" a="1"/>
  <c r="AD1610" i="5" s="1"/>
  <c r="AB1611" i="5"/>
  <c r="AD1611" i="5" s="1" a="1"/>
  <c r="AD1611" i="5" s="1"/>
  <c r="AB1612" i="5"/>
  <c r="AD1612" i="5" s="1" a="1"/>
  <c r="AD1612" i="5" s="1"/>
  <c r="AB1613" i="5"/>
  <c r="AD1613" i="5" s="1" a="1"/>
  <c r="AD1613" i="5" s="1"/>
  <c r="AB1614" i="5"/>
  <c r="AD1614" i="5" s="1" a="1"/>
  <c r="AD1614" i="5" s="1"/>
  <c r="AB1615" i="5"/>
  <c r="AD1615" i="5" s="1" a="1"/>
  <c r="AD1615" i="5" s="1"/>
  <c r="AB1616" i="5"/>
  <c r="AD1616" i="5" s="1" a="1"/>
  <c r="AD1616" i="5" s="1"/>
  <c r="AB1617" i="5"/>
  <c r="AD1617" i="5" s="1" a="1"/>
  <c r="AD1617" i="5" s="1"/>
  <c r="AB1618" i="5"/>
  <c r="AD1618" i="5" s="1" a="1"/>
  <c r="AD1618" i="5" s="1"/>
  <c r="AB1619" i="5"/>
  <c r="AD1619" i="5" s="1" a="1"/>
  <c r="AD1619" i="5" s="1"/>
  <c r="AB1620" i="5"/>
  <c r="AD1620" i="5" s="1" a="1"/>
  <c r="AD1620" i="5" s="1"/>
  <c r="AB1621" i="5"/>
  <c r="AD1621" i="5" s="1" a="1"/>
  <c r="AD1621" i="5" s="1"/>
  <c r="AB1622" i="5"/>
  <c r="AD1622" i="5" s="1" a="1"/>
  <c r="AD1622" i="5" s="1"/>
  <c r="AB1623" i="5"/>
  <c r="AD1623" i="5" s="1" a="1"/>
  <c r="AD1623" i="5" s="1"/>
  <c r="AB1624" i="5"/>
  <c r="AD1624" i="5" s="1" a="1"/>
  <c r="AD1624" i="5" s="1"/>
  <c r="AB1625" i="5"/>
  <c r="AD1625" i="5" s="1" a="1"/>
  <c r="AD1625" i="5" s="1"/>
  <c r="AB1626" i="5"/>
  <c r="AD1626" i="5" s="1" a="1"/>
  <c r="AD1626" i="5" s="1"/>
  <c r="AB1627" i="5"/>
  <c r="AD1627" i="5" s="1" a="1"/>
  <c r="AD1627" i="5" s="1"/>
  <c r="AB1628" i="5"/>
  <c r="AD1628" i="5" s="1" a="1"/>
  <c r="AD1628" i="5" s="1"/>
  <c r="AB1629" i="5"/>
  <c r="AD1629" i="5" s="1" a="1"/>
  <c r="AD1629" i="5" s="1"/>
  <c r="AB1630" i="5"/>
  <c r="AD1630" i="5" s="1" a="1"/>
  <c r="AD1630" i="5" s="1"/>
  <c r="AB1631" i="5"/>
  <c r="AD1631" i="5" s="1" a="1"/>
  <c r="AD1631" i="5" s="1"/>
  <c r="AB1632" i="5"/>
  <c r="AD1632" i="5" s="1" a="1"/>
  <c r="AD1632" i="5" s="1"/>
  <c r="AB1633" i="5"/>
  <c r="AD1633" i="5" s="1" a="1"/>
  <c r="AD1633" i="5" s="1"/>
  <c r="AB1634" i="5"/>
  <c r="AD1634" i="5" s="1" a="1"/>
  <c r="AD1634" i="5" s="1"/>
  <c r="AB1635" i="5"/>
  <c r="AD1635" i="5" s="1" a="1"/>
  <c r="AD1635" i="5" s="1"/>
  <c r="AB1636" i="5"/>
  <c r="AD1636" i="5" s="1" a="1"/>
  <c r="AD1636" i="5" s="1"/>
  <c r="AB1637" i="5"/>
  <c r="AD1637" i="5" s="1" a="1"/>
  <c r="AD1637" i="5" s="1"/>
  <c r="AB1638" i="5"/>
  <c r="AD1638" i="5" s="1" a="1"/>
  <c r="AD1638" i="5" s="1"/>
  <c r="AB1639" i="5"/>
  <c r="AD1639" i="5" s="1" a="1"/>
  <c r="AD1639" i="5" s="1"/>
  <c r="AB1640" i="5"/>
  <c r="AD1640" i="5" s="1" a="1"/>
  <c r="AD1640" i="5" s="1"/>
  <c r="AB1641" i="5"/>
  <c r="AD1641" i="5" s="1" a="1"/>
  <c r="AD1641" i="5" s="1"/>
  <c r="AB1642" i="5"/>
  <c r="AD1642" i="5" s="1" a="1"/>
  <c r="AD1642" i="5" s="1"/>
  <c r="AB1643" i="5"/>
  <c r="AD1643" i="5" s="1" a="1"/>
  <c r="AD1643" i="5" s="1"/>
  <c r="AB1644" i="5"/>
  <c r="AD1644" i="5" s="1" a="1"/>
  <c r="AD1644" i="5" s="1"/>
  <c r="AB1645" i="5"/>
  <c r="AD1645" i="5" s="1" a="1"/>
  <c r="AD1645" i="5" s="1"/>
  <c r="AB1646" i="5"/>
  <c r="AD1646" i="5" s="1" a="1"/>
  <c r="AD1646" i="5" s="1"/>
  <c r="AB1647" i="5"/>
  <c r="AD1647" i="5" s="1" a="1"/>
  <c r="AD1647" i="5" s="1"/>
  <c r="AB1648" i="5"/>
  <c r="AD1648" i="5" s="1" a="1"/>
  <c r="AD1648" i="5" s="1"/>
  <c r="AB1649" i="5"/>
  <c r="AD1649" i="5" s="1" a="1"/>
  <c r="AD1649" i="5" s="1"/>
  <c r="AB1650" i="5"/>
  <c r="AD1650" i="5" s="1" a="1"/>
  <c r="AD1650" i="5" s="1"/>
  <c r="AB1651" i="5"/>
  <c r="AD1651" i="5" s="1" a="1"/>
  <c r="AD1651" i="5" s="1"/>
  <c r="AB1652" i="5"/>
  <c r="AD1652" i="5" s="1" a="1"/>
  <c r="AD1652" i="5" s="1"/>
  <c r="AB1653" i="5"/>
  <c r="AD1653" i="5" s="1" a="1"/>
  <c r="AD1653" i="5" s="1"/>
  <c r="AB1654" i="5"/>
  <c r="AD1654" i="5" s="1" a="1"/>
  <c r="AD1654" i="5" s="1"/>
  <c r="AB1655" i="5"/>
  <c r="AD1655" i="5" s="1" a="1"/>
  <c r="AD1655" i="5" s="1"/>
  <c r="AB1656" i="5"/>
  <c r="AD1656" i="5" s="1" a="1"/>
  <c r="AD1656" i="5" s="1"/>
  <c r="AB1657" i="5"/>
  <c r="AD1657" i="5" s="1" a="1"/>
  <c r="AD1657" i="5" s="1"/>
  <c r="AB1658" i="5"/>
  <c r="AD1658" i="5" s="1" a="1"/>
  <c r="AD1658" i="5" s="1"/>
  <c r="AB1659" i="5"/>
  <c r="AD1659" i="5" s="1" a="1"/>
  <c r="AD1659" i="5" s="1"/>
  <c r="AB1660" i="5"/>
  <c r="AD1660" i="5" s="1" a="1"/>
  <c r="AD1660" i="5" s="1"/>
  <c r="AB1661" i="5"/>
  <c r="AD1661" i="5" s="1" a="1"/>
  <c r="AD1661" i="5" s="1"/>
  <c r="AB1662" i="5"/>
  <c r="AD1662" i="5" s="1" a="1"/>
  <c r="AD1662" i="5" s="1"/>
  <c r="AB1663" i="5"/>
  <c r="AD1663" i="5" s="1" a="1"/>
  <c r="AD1663" i="5" s="1"/>
  <c r="AB1664" i="5"/>
  <c r="AD1664" i="5" s="1" a="1"/>
  <c r="AD1664" i="5" s="1"/>
  <c r="AB1665" i="5"/>
  <c r="AD1665" i="5" s="1" a="1"/>
  <c r="AD1665" i="5" s="1"/>
  <c r="AB1666" i="5"/>
  <c r="AD1666" i="5" s="1" a="1"/>
  <c r="AD1666" i="5" s="1"/>
  <c r="AB1667" i="5"/>
  <c r="AD1667" i="5" s="1" a="1"/>
  <c r="AD1667" i="5" s="1"/>
  <c r="AB1668" i="5"/>
  <c r="AD1668" i="5" s="1" a="1"/>
  <c r="AD1668" i="5" s="1"/>
  <c r="AB1669" i="5"/>
  <c r="AD1669" i="5" s="1" a="1"/>
  <c r="AD1669" i="5" s="1"/>
  <c r="AB1670" i="5"/>
  <c r="AD1670" i="5" s="1" a="1"/>
  <c r="AD1670" i="5" s="1"/>
  <c r="AB1671" i="5"/>
  <c r="AD1671" i="5" s="1" a="1"/>
  <c r="AD1671" i="5" s="1"/>
  <c r="AB1672" i="5"/>
  <c r="AD1672" i="5" s="1" a="1"/>
  <c r="AD1672" i="5" s="1"/>
  <c r="AB1673" i="5"/>
  <c r="AD1673" i="5" s="1" a="1"/>
  <c r="AD1673" i="5" s="1"/>
  <c r="AB1674" i="5"/>
  <c r="AD1674" i="5" s="1" a="1"/>
  <c r="AD1674" i="5" s="1"/>
  <c r="AB1675" i="5"/>
  <c r="AD1675" i="5" s="1" a="1"/>
  <c r="AD1675" i="5" s="1"/>
  <c r="AB1676" i="5"/>
  <c r="AD1676" i="5" s="1" a="1"/>
  <c r="AD1676" i="5" s="1"/>
  <c r="AB1677" i="5"/>
  <c r="AD1677" i="5" s="1" a="1"/>
  <c r="AD1677" i="5" s="1"/>
  <c r="AB1678" i="5"/>
  <c r="AD1678" i="5" s="1" a="1"/>
  <c r="AD1678" i="5" s="1"/>
  <c r="AB1679" i="5"/>
  <c r="AD1679" i="5" s="1" a="1"/>
  <c r="AD1679" i="5" s="1"/>
  <c r="AB1680" i="5"/>
  <c r="AD1680" i="5" s="1" a="1"/>
  <c r="AD1680" i="5" s="1"/>
  <c r="AB1681" i="5"/>
  <c r="AD1681" i="5" s="1" a="1"/>
  <c r="AD1681" i="5" s="1"/>
  <c r="AB1682" i="5"/>
  <c r="AD1682" i="5" s="1" a="1"/>
  <c r="AD1682" i="5" s="1"/>
  <c r="AB1683" i="5"/>
  <c r="AD1683" i="5" s="1" a="1"/>
  <c r="AD1683" i="5" s="1"/>
  <c r="AB1684" i="5"/>
  <c r="AD1684" i="5" s="1" a="1"/>
  <c r="AD1684" i="5" s="1"/>
  <c r="AB1685" i="5"/>
  <c r="AD1685" i="5" s="1" a="1"/>
  <c r="AD1685" i="5" s="1"/>
  <c r="AB1686" i="5"/>
  <c r="AD1686" i="5" s="1" a="1"/>
  <c r="AD1686" i="5" s="1"/>
  <c r="AB1687" i="5"/>
  <c r="AD1687" i="5" s="1" a="1"/>
  <c r="AD1687" i="5" s="1"/>
  <c r="AB1688" i="5"/>
  <c r="AD1688" i="5" s="1" a="1"/>
  <c r="AD1688" i="5" s="1"/>
  <c r="AB1689" i="5"/>
  <c r="AD1689" i="5" s="1" a="1"/>
  <c r="AD1689" i="5" s="1"/>
  <c r="AB1690" i="5"/>
  <c r="AD1690" i="5" s="1" a="1"/>
  <c r="AD1690" i="5" s="1"/>
  <c r="AB1691" i="5"/>
  <c r="AD1691" i="5" s="1" a="1"/>
  <c r="AD1691" i="5" s="1"/>
  <c r="AB1692" i="5"/>
  <c r="AD1692" i="5" s="1" a="1"/>
  <c r="AD1692" i="5" s="1"/>
  <c r="AB1693" i="5"/>
  <c r="AD1693" i="5" s="1" a="1"/>
  <c r="AD1693" i="5" s="1"/>
  <c r="AB1694" i="5"/>
  <c r="AD1694" i="5" s="1" a="1"/>
  <c r="AD1694" i="5" s="1"/>
  <c r="AB1695" i="5"/>
  <c r="AD1695" i="5" s="1" a="1"/>
  <c r="AD1695" i="5" s="1"/>
  <c r="AB1696" i="5"/>
  <c r="AD1696" i="5" s="1" a="1"/>
  <c r="AD1696" i="5" s="1"/>
  <c r="AB1697" i="5"/>
  <c r="AD1697" i="5" s="1" a="1"/>
  <c r="AD1697" i="5" s="1"/>
  <c r="AB1698" i="5"/>
  <c r="AD1698" i="5" s="1" a="1"/>
  <c r="AD1698" i="5" s="1"/>
  <c r="AB1699" i="5"/>
  <c r="AD1699" i="5" s="1" a="1"/>
  <c r="AD1699" i="5" s="1"/>
  <c r="AB1700" i="5"/>
  <c r="AD1700" i="5" s="1" a="1"/>
  <c r="AD1700" i="5" s="1"/>
  <c r="AB1701" i="5"/>
  <c r="AD1701" i="5" s="1" a="1"/>
  <c r="AD1701" i="5" s="1"/>
  <c r="AB1702" i="5"/>
  <c r="AD1702" i="5" s="1" a="1"/>
  <c r="AD1702" i="5" s="1"/>
  <c r="AB1703" i="5"/>
  <c r="AD1703" i="5" s="1" a="1"/>
  <c r="AD1703" i="5" s="1"/>
  <c r="AB1704" i="5"/>
  <c r="AD1704" i="5" s="1" a="1"/>
  <c r="AD1704" i="5" s="1"/>
  <c r="AB1705" i="5"/>
  <c r="AD1705" i="5" s="1" a="1"/>
  <c r="AD1705" i="5" s="1"/>
  <c r="AB1706" i="5"/>
  <c r="AD1706" i="5" s="1" a="1"/>
  <c r="AD1706" i="5" s="1"/>
  <c r="AB1707" i="5"/>
  <c r="AD1707" i="5" s="1" a="1"/>
  <c r="AD1707" i="5" s="1"/>
  <c r="AB1708" i="5"/>
  <c r="AD1708" i="5" s="1" a="1"/>
  <c r="AD1708" i="5" s="1"/>
  <c r="AB1709" i="5"/>
  <c r="AD1709" i="5" s="1" a="1"/>
  <c r="AD1709" i="5" s="1"/>
  <c r="AB1710" i="5"/>
  <c r="AD1710" i="5" s="1" a="1"/>
  <c r="AD1710" i="5" s="1"/>
  <c r="AB1711" i="5"/>
  <c r="AD1711" i="5" s="1" a="1"/>
  <c r="AD1711" i="5" s="1"/>
  <c r="AB1712" i="5"/>
  <c r="AD1712" i="5" s="1" a="1"/>
  <c r="AD1712" i="5" s="1"/>
  <c r="AB1713" i="5"/>
  <c r="AD1713" i="5" s="1" a="1"/>
  <c r="AD1713" i="5" s="1"/>
  <c r="AB1714" i="5"/>
  <c r="AD1714" i="5" s="1" a="1"/>
  <c r="AD1714" i="5" s="1"/>
  <c r="AB1715" i="5"/>
  <c r="AD1715" i="5" s="1" a="1"/>
  <c r="AD1715" i="5" s="1"/>
  <c r="AB1716" i="5"/>
  <c r="AD1716" i="5" s="1" a="1"/>
  <c r="AD1716" i="5" s="1"/>
  <c r="AB1717" i="5"/>
  <c r="AD1717" i="5" s="1" a="1"/>
  <c r="AD1717" i="5" s="1"/>
  <c r="AB1718" i="5"/>
  <c r="AD1718" i="5" s="1" a="1"/>
  <c r="AD1718" i="5" s="1"/>
  <c r="AB1719" i="5"/>
  <c r="AD1719" i="5" s="1" a="1"/>
  <c r="AD1719" i="5" s="1"/>
  <c r="AB1720" i="5"/>
  <c r="AD1720" i="5" s="1" a="1"/>
  <c r="AD1720" i="5" s="1"/>
  <c r="AB1721" i="5"/>
  <c r="AD1721" i="5" s="1" a="1"/>
  <c r="AD1721" i="5" s="1"/>
  <c r="AB1722" i="5"/>
  <c r="AD1722" i="5" s="1" a="1"/>
  <c r="AD1722" i="5" s="1"/>
  <c r="AB1723" i="5"/>
  <c r="AD1723" i="5" s="1" a="1"/>
  <c r="AD1723" i="5" s="1"/>
  <c r="AB1724" i="5"/>
  <c r="AD1724" i="5" s="1" a="1"/>
  <c r="AD1724" i="5" s="1"/>
  <c r="AB1725" i="5"/>
  <c r="AD1725" i="5" s="1" a="1"/>
  <c r="AD1725" i="5" s="1"/>
  <c r="AB1726" i="5"/>
  <c r="AD1726" i="5" s="1" a="1"/>
  <c r="AD1726" i="5" s="1"/>
  <c r="AB1727" i="5"/>
  <c r="AD1727" i="5" s="1" a="1"/>
  <c r="AD1727" i="5" s="1"/>
  <c r="AB1728" i="5"/>
  <c r="AD1728" i="5" s="1" a="1"/>
  <c r="AD1728" i="5" s="1"/>
  <c r="AB1729" i="5"/>
  <c r="AD1729" i="5" s="1" a="1"/>
  <c r="AD1729" i="5" s="1"/>
  <c r="AB1730" i="5"/>
  <c r="AD1730" i="5" s="1" a="1"/>
  <c r="AD1730" i="5" s="1"/>
  <c r="AB1731" i="5"/>
  <c r="AD1731" i="5" s="1" a="1"/>
  <c r="AD1731" i="5" s="1"/>
  <c r="AB1732" i="5"/>
  <c r="AD1732" i="5" s="1" a="1"/>
  <c r="AD1732" i="5" s="1"/>
  <c r="AB1733" i="5"/>
  <c r="AD1733" i="5" s="1" a="1"/>
  <c r="AD1733" i="5" s="1"/>
  <c r="AB1734" i="5"/>
  <c r="AD1734" i="5" s="1" a="1"/>
  <c r="AD1734" i="5" s="1"/>
  <c r="AB1735" i="5"/>
  <c r="AD1735" i="5" s="1" a="1"/>
  <c r="AD1735" i="5" s="1"/>
  <c r="AB1736" i="5"/>
  <c r="AD1736" i="5" s="1" a="1"/>
  <c r="AD1736" i="5" s="1"/>
  <c r="AB1737" i="5"/>
  <c r="AD1737" i="5" s="1" a="1"/>
  <c r="AD1737" i="5" s="1"/>
  <c r="AB1738" i="5"/>
  <c r="AD1738" i="5" s="1" a="1"/>
  <c r="AD1738" i="5" s="1"/>
  <c r="AB1739" i="5"/>
  <c r="AD1739" i="5" s="1" a="1"/>
  <c r="AD1739" i="5" s="1"/>
  <c r="AB1740" i="5"/>
  <c r="AD1740" i="5" s="1" a="1"/>
  <c r="AD1740" i="5" s="1"/>
  <c r="AB1741" i="5"/>
  <c r="AD1741" i="5" s="1" a="1"/>
  <c r="AD1741" i="5" s="1"/>
  <c r="AB1742" i="5"/>
  <c r="AD1742" i="5" s="1" a="1"/>
  <c r="AD1742" i="5" s="1"/>
  <c r="AB1743" i="5"/>
  <c r="AD1743" i="5" s="1" a="1"/>
  <c r="AD1743" i="5" s="1"/>
  <c r="AB1744" i="5"/>
  <c r="AD1744" i="5" s="1" a="1"/>
  <c r="AD1744" i="5" s="1"/>
  <c r="AB1745" i="5"/>
  <c r="AD1745" i="5" s="1" a="1"/>
  <c r="AD1745" i="5" s="1"/>
  <c r="AB1746" i="5"/>
  <c r="AD1746" i="5" s="1" a="1"/>
  <c r="AD1746" i="5" s="1"/>
  <c r="AB1747" i="5"/>
  <c r="AD1747" i="5" s="1" a="1"/>
  <c r="AD1747" i="5" s="1"/>
  <c r="AB1748" i="5"/>
  <c r="AD1748" i="5" s="1" a="1"/>
  <c r="AD1748" i="5" s="1"/>
  <c r="AB1749" i="5"/>
  <c r="AD1749" i="5" s="1" a="1"/>
  <c r="AD1749" i="5" s="1"/>
  <c r="AB1750" i="5"/>
  <c r="AD1750" i="5" s="1" a="1"/>
  <c r="AD1750" i="5" s="1"/>
  <c r="AB1751" i="5"/>
  <c r="AD1751" i="5" s="1" a="1"/>
  <c r="AD1751" i="5" s="1"/>
  <c r="AB1752" i="5"/>
  <c r="AD1752" i="5" s="1" a="1"/>
  <c r="AD1752" i="5" s="1"/>
  <c r="AB1753" i="5"/>
  <c r="AD1753" i="5" s="1" a="1"/>
  <c r="AD1753" i="5" s="1"/>
  <c r="AB1754" i="5"/>
  <c r="AD1754" i="5" s="1" a="1"/>
  <c r="AD1754" i="5" s="1"/>
  <c r="AB1755" i="5"/>
  <c r="AD1755" i="5" s="1" a="1"/>
  <c r="AD1755" i="5" s="1"/>
  <c r="AB1756" i="5"/>
  <c r="AD1756" i="5" s="1" a="1"/>
  <c r="AD1756" i="5" s="1"/>
  <c r="AB1757" i="5"/>
  <c r="AD1757" i="5" s="1" a="1"/>
  <c r="AD1757" i="5" s="1"/>
  <c r="AB1758" i="5"/>
  <c r="AD1758" i="5" s="1" a="1"/>
  <c r="AD1758" i="5" s="1"/>
  <c r="AB1759" i="5"/>
  <c r="AD1759" i="5" s="1" a="1"/>
  <c r="AD1759" i="5" s="1"/>
  <c r="AB1760" i="5"/>
  <c r="AD1760" i="5" s="1" a="1"/>
  <c r="AD1760" i="5" s="1"/>
  <c r="AB1761" i="5"/>
  <c r="AD1761" i="5" s="1" a="1"/>
  <c r="AD1761" i="5" s="1"/>
  <c r="AB1762" i="5"/>
  <c r="AD1762" i="5" s="1" a="1"/>
  <c r="AD1762" i="5" s="1"/>
  <c r="AB1763" i="5"/>
  <c r="AD1763" i="5" s="1" a="1"/>
  <c r="AD1763" i="5" s="1"/>
  <c r="AB1764" i="5"/>
  <c r="AD1764" i="5" s="1" a="1"/>
  <c r="AD1764" i="5" s="1"/>
  <c r="AB1765" i="5"/>
  <c r="AD1765" i="5" s="1" a="1"/>
  <c r="AD1765" i="5" s="1"/>
  <c r="AB1766" i="5"/>
  <c r="AD1766" i="5" s="1" a="1"/>
  <c r="AD1766" i="5" s="1"/>
  <c r="AB1767" i="5"/>
  <c r="AD1767" i="5" s="1" a="1"/>
  <c r="AD1767" i="5" s="1"/>
  <c r="AB1768" i="5"/>
  <c r="AD1768" i="5" s="1" a="1"/>
  <c r="AD1768" i="5" s="1"/>
  <c r="AB1769" i="5"/>
  <c r="AD1769" i="5" s="1" a="1"/>
  <c r="AD1769" i="5" s="1"/>
  <c r="AB1770" i="5"/>
  <c r="AD1770" i="5" s="1" a="1"/>
  <c r="AD1770" i="5" s="1"/>
  <c r="AB1771" i="5"/>
  <c r="AD1771" i="5" s="1" a="1"/>
  <c r="AD1771" i="5" s="1"/>
  <c r="AB1772" i="5"/>
  <c r="AD1772" i="5" s="1" a="1"/>
  <c r="AD1772" i="5" s="1"/>
  <c r="AB1773" i="5"/>
  <c r="AD1773" i="5" s="1" a="1"/>
  <c r="AD1773" i="5" s="1"/>
  <c r="AB1774" i="5"/>
  <c r="AD1774" i="5" s="1" a="1"/>
  <c r="AD1774" i="5" s="1"/>
  <c r="AB1775" i="5"/>
  <c r="AD1775" i="5" s="1" a="1"/>
  <c r="AD1775" i="5" s="1"/>
  <c r="AB1776" i="5"/>
  <c r="AD1776" i="5" s="1" a="1"/>
  <c r="AD1776" i="5" s="1"/>
  <c r="AB1777" i="5"/>
  <c r="AD1777" i="5" s="1" a="1"/>
  <c r="AD1777" i="5" s="1"/>
  <c r="AB1778" i="5"/>
  <c r="AD1778" i="5" s="1" a="1"/>
  <c r="AD1778" i="5" s="1"/>
  <c r="AB1779" i="5"/>
  <c r="AD1779" i="5" s="1" a="1"/>
  <c r="AD1779" i="5" s="1"/>
  <c r="AB1780" i="5"/>
  <c r="AD1780" i="5" s="1" a="1"/>
  <c r="AD1780" i="5" s="1"/>
  <c r="AB1781" i="5"/>
  <c r="AD1781" i="5" s="1" a="1"/>
  <c r="AD1781" i="5" s="1"/>
  <c r="AB1782" i="5"/>
  <c r="AD1782" i="5" s="1" a="1"/>
  <c r="AD1782" i="5" s="1"/>
  <c r="AB1783" i="5"/>
  <c r="AD1783" i="5" s="1" a="1"/>
  <c r="AD1783" i="5" s="1"/>
  <c r="AB1784" i="5"/>
  <c r="AD1784" i="5" s="1" a="1"/>
  <c r="AD1784" i="5" s="1"/>
  <c r="AB1785" i="5"/>
  <c r="AD1785" i="5" s="1" a="1"/>
  <c r="AD1785" i="5" s="1"/>
  <c r="AB1786" i="5"/>
  <c r="AD1786" i="5" s="1" a="1"/>
  <c r="AD1786" i="5" s="1"/>
  <c r="AB1787" i="5"/>
  <c r="AD1787" i="5" s="1" a="1"/>
  <c r="AD1787" i="5" s="1"/>
  <c r="AB1788" i="5"/>
  <c r="AD1788" i="5" s="1" a="1"/>
  <c r="AD1788" i="5" s="1"/>
  <c r="AB1789" i="5"/>
  <c r="AD1789" i="5" s="1" a="1"/>
  <c r="AD1789" i="5" s="1"/>
  <c r="AB1790" i="5"/>
  <c r="AD1790" i="5" s="1" a="1"/>
  <c r="AD1790" i="5" s="1"/>
  <c r="AB1791" i="5"/>
  <c r="AD1791" i="5" s="1" a="1"/>
  <c r="AD1791" i="5" s="1"/>
  <c r="AB1792" i="5"/>
  <c r="AD1792" i="5" s="1" a="1"/>
  <c r="AD1792" i="5" s="1"/>
  <c r="AB1793" i="5"/>
  <c r="AD1793" i="5" s="1" a="1"/>
  <c r="AD1793" i="5" s="1"/>
  <c r="AB1794" i="5"/>
  <c r="AD1794" i="5" s="1" a="1"/>
  <c r="AD1794" i="5" s="1"/>
  <c r="AB1795" i="5"/>
  <c r="AD1795" i="5" s="1" a="1"/>
  <c r="AD1795" i="5" s="1"/>
  <c r="AB1796" i="5"/>
  <c r="AD1796" i="5" s="1" a="1"/>
  <c r="AD1796" i="5" s="1"/>
  <c r="AB1797" i="5"/>
  <c r="AD1797" i="5" s="1" a="1"/>
  <c r="AD1797" i="5" s="1"/>
  <c r="AB1798" i="5"/>
  <c r="AD1798" i="5" s="1" a="1"/>
  <c r="AD1798" i="5" s="1"/>
  <c r="AB1799" i="5"/>
  <c r="AD1799" i="5" s="1" a="1"/>
  <c r="AD1799" i="5" s="1"/>
  <c r="AB1800" i="5"/>
  <c r="AD1800" i="5" s="1" a="1"/>
  <c r="AD1800" i="5" s="1"/>
  <c r="AB1801" i="5"/>
  <c r="AD1801" i="5" s="1" a="1"/>
  <c r="AD1801" i="5" s="1"/>
  <c r="AB1802" i="5"/>
  <c r="AD1802" i="5" s="1" a="1"/>
  <c r="AD1802" i="5" s="1"/>
  <c r="AB1803" i="5"/>
  <c r="AD1803" i="5" s="1" a="1"/>
  <c r="AD1803" i="5" s="1"/>
  <c r="AB1804" i="5"/>
  <c r="AD1804" i="5" s="1" a="1"/>
  <c r="AD1804" i="5" s="1"/>
  <c r="AB1805" i="5"/>
  <c r="AD1805" i="5" s="1" a="1"/>
  <c r="AD1805" i="5" s="1"/>
  <c r="AB1806" i="5"/>
  <c r="AD1806" i="5" s="1" a="1"/>
  <c r="AD1806" i="5" s="1"/>
  <c r="AB1807" i="5"/>
  <c r="AD1807" i="5" s="1" a="1"/>
  <c r="AD1807" i="5" s="1"/>
  <c r="AB1808" i="5"/>
  <c r="AD1808" i="5" s="1" a="1"/>
  <c r="AD1808" i="5" s="1"/>
  <c r="AB1809" i="5"/>
  <c r="AD1809" i="5" s="1" a="1"/>
  <c r="AD1809" i="5" s="1"/>
  <c r="AB1810" i="5"/>
  <c r="AD1810" i="5" s="1" a="1"/>
  <c r="AD1810" i="5" s="1"/>
  <c r="AB1811" i="5"/>
  <c r="AD1811" i="5" s="1" a="1"/>
  <c r="AD1811" i="5" s="1"/>
  <c r="AB1812" i="5"/>
  <c r="AD1812" i="5" s="1" a="1"/>
  <c r="AD1812" i="5" s="1"/>
  <c r="AB1813" i="5"/>
  <c r="AD1813" i="5" s="1" a="1"/>
  <c r="AD1813" i="5" s="1"/>
  <c r="AB1814" i="5"/>
  <c r="AD1814" i="5" s="1" a="1"/>
  <c r="AD1814" i="5" s="1"/>
  <c r="AB1815" i="5"/>
  <c r="AD1815" i="5" s="1" a="1"/>
  <c r="AD1815" i="5" s="1"/>
  <c r="AB1816" i="5"/>
  <c r="AD1816" i="5" s="1" a="1"/>
  <c r="AD1816" i="5" s="1"/>
  <c r="AB1817" i="5"/>
  <c r="AD1817" i="5" s="1" a="1"/>
  <c r="AD1817" i="5" s="1"/>
  <c r="AB1818" i="5"/>
  <c r="AD1818" i="5" s="1" a="1"/>
  <c r="AD1818" i="5" s="1"/>
  <c r="AB1819" i="5"/>
  <c r="AD1819" i="5" s="1" a="1"/>
  <c r="AD1819" i="5" s="1"/>
  <c r="AB1820" i="5"/>
  <c r="AD1820" i="5" s="1" a="1"/>
  <c r="AD1820" i="5" s="1"/>
  <c r="AB1821" i="5"/>
  <c r="AD1821" i="5" s="1" a="1"/>
  <c r="AD1821" i="5" s="1"/>
  <c r="AB1822" i="5"/>
  <c r="AD1822" i="5" s="1" a="1"/>
  <c r="AD1822" i="5" s="1"/>
  <c r="AB1823" i="5"/>
  <c r="AD1823" i="5" s="1" a="1"/>
  <c r="AD1823" i="5" s="1"/>
  <c r="AB1824" i="5"/>
  <c r="AD1824" i="5" s="1" a="1"/>
  <c r="AD1824" i="5" s="1"/>
  <c r="AB1825" i="5"/>
  <c r="AD1825" i="5" s="1" a="1"/>
  <c r="AD1825" i="5" s="1"/>
  <c r="AB1826" i="5"/>
  <c r="AD1826" i="5" s="1" a="1"/>
  <c r="AD1826" i="5" s="1"/>
  <c r="AB1827" i="5"/>
  <c r="AD1827" i="5" s="1" a="1"/>
  <c r="AD1827" i="5" s="1"/>
  <c r="AB1828" i="5"/>
  <c r="AD1828" i="5" s="1" a="1"/>
  <c r="AD1828" i="5" s="1"/>
  <c r="AB1829" i="5"/>
  <c r="AD1829" i="5" s="1" a="1"/>
  <c r="AD1829" i="5" s="1"/>
  <c r="AB1830" i="5"/>
  <c r="AD1830" i="5" s="1" a="1"/>
  <c r="AD1830" i="5" s="1"/>
  <c r="AB1831" i="5"/>
  <c r="AD1831" i="5" s="1" a="1"/>
  <c r="AD1831" i="5" s="1"/>
  <c r="AB1832" i="5"/>
  <c r="AD1832" i="5" s="1" a="1"/>
  <c r="AD1832" i="5" s="1"/>
  <c r="AB1833" i="5"/>
  <c r="AD1833" i="5" s="1" a="1"/>
  <c r="AD1833" i="5" s="1"/>
  <c r="AB1834" i="5"/>
  <c r="AD1834" i="5" s="1" a="1"/>
  <c r="AD1834" i="5" s="1"/>
  <c r="AB1835" i="5"/>
  <c r="AD1835" i="5" s="1" a="1"/>
  <c r="AD1835" i="5" s="1"/>
  <c r="AB1836" i="5"/>
  <c r="AD1836" i="5" s="1" a="1"/>
  <c r="AD1836" i="5" s="1"/>
  <c r="AB1837" i="5"/>
  <c r="AD1837" i="5" s="1" a="1"/>
  <c r="AD1837" i="5" s="1"/>
  <c r="AB1838" i="5"/>
  <c r="AD1838" i="5" s="1" a="1"/>
  <c r="AD1838" i="5" s="1"/>
  <c r="AB1839" i="5"/>
  <c r="AD1839" i="5" s="1" a="1"/>
  <c r="AD1839" i="5" s="1"/>
  <c r="AB1840" i="5"/>
  <c r="AD1840" i="5" s="1" a="1"/>
  <c r="AD1840" i="5" s="1"/>
  <c r="AB1841" i="5"/>
  <c r="AD1841" i="5" s="1" a="1"/>
  <c r="AD1841" i="5" s="1"/>
  <c r="AB1842" i="5"/>
  <c r="AD1842" i="5" s="1" a="1"/>
  <c r="AD1842" i="5" s="1"/>
  <c r="AB1843" i="5"/>
  <c r="AD1843" i="5" s="1" a="1"/>
  <c r="AD1843" i="5" s="1"/>
  <c r="AB1844" i="5"/>
  <c r="AD1844" i="5" s="1" a="1"/>
  <c r="AD1844" i="5" s="1"/>
  <c r="AB1845" i="5"/>
  <c r="AD1845" i="5" s="1" a="1"/>
  <c r="AD1845" i="5" s="1"/>
  <c r="AB1846" i="5"/>
  <c r="AD1846" i="5" s="1" a="1"/>
  <c r="AD1846" i="5" s="1"/>
  <c r="AB1847" i="5"/>
  <c r="AD1847" i="5" s="1" a="1"/>
  <c r="AD1847" i="5" s="1"/>
  <c r="AB1848" i="5"/>
  <c r="AD1848" i="5" s="1" a="1"/>
  <c r="AD1848" i="5" s="1"/>
  <c r="AB1849" i="5"/>
  <c r="AD1849" i="5" s="1" a="1"/>
  <c r="AD1849" i="5" s="1"/>
  <c r="AB1850" i="5"/>
  <c r="AD1850" i="5" s="1" a="1"/>
  <c r="AD1850" i="5" s="1"/>
  <c r="AB1851" i="5"/>
  <c r="AD1851" i="5" s="1" a="1"/>
  <c r="AD1851" i="5" s="1"/>
  <c r="AB1852" i="5"/>
  <c r="AD1852" i="5" s="1" a="1"/>
  <c r="AD1852" i="5" s="1"/>
  <c r="AB1853" i="5"/>
  <c r="AD1853" i="5" s="1" a="1"/>
  <c r="AD1853" i="5" s="1"/>
  <c r="AB1854" i="5"/>
  <c r="AD1854" i="5" s="1" a="1"/>
  <c r="AD1854" i="5" s="1"/>
  <c r="AB1855" i="5"/>
  <c r="AD1855" i="5" s="1" a="1"/>
  <c r="AD1855" i="5" s="1"/>
  <c r="AB1856" i="5"/>
  <c r="AD1856" i="5" s="1" a="1"/>
  <c r="AD1856" i="5" s="1"/>
  <c r="AB1857" i="5"/>
  <c r="AD1857" i="5" s="1" a="1"/>
  <c r="AD1857" i="5" s="1"/>
  <c r="AB1858" i="5"/>
  <c r="AD1858" i="5" s="1" a="1"/>
  <c r="AD1858" i="5" s="1"/>
  <c r="AB1859" i="5"/>
  <c r="AD1859" i="5" s="1" a="1"/>
  <c r="AD1859" i="5" s="1"/>
  <c r="AB1860" i="5"/>
  <c r="AD1860" i="5" s="1" a="1"/>
  <c r="AD1860" i="5" s="1"/>
  <c r="AB1861" i="5"/>
  <c r="AD1861" i="5" s="1" a="1"/>
  <c r="AD1861" i="5" s="1"/>
  <c r="AB1862" i="5"/>
  <c r="AD1862" i="5" s="1" a="1"/>
  <c r="AD1862" i="5" s="1"/>
  <c r="AB1863" i="5"/>
  <c r="AD1863" i="5" s="1" a="1"/>
  <c r="AD1863" i="5" s="1"/>
  <c r="AB1864" i="5"/>
  <c r="AD1864" i="5" s="1" a="1"/>
  <c r="AD1864" i="5" s="1"/>
  <c r="AB1865" i="5"/>
  <c r="AD1865" i="5" s="1" a="1"/>
  <c r="AD1865" i="5" s="1"/>
  <c r="AB1866" i="5"/>
  <c r="AD1866" i="5" s="1" a="1"/>
  <c r="AD1866" i="5" s="1"/>
  <c r="AB1867" i="5"/>
  <c r="AD1867" i="5" s="1" a="1"/>
  <c r="AD1867" i="5" s="1"/>
  <c r="AB1868" i="5"/>
  <c r="AD1868" i="5" s="1" a="1"/>
  <c r="AD1868" i="5" s="1"/>
  <c r="AB1869" i="5"/>
  <c r="AD1869" i="5" s="1" a="1"/>
  <c r="AD1869" i="5" s="1"/>
  <c r="AB1870" i="5"/>
  <c r="AD1870" i="5" s="1" a="1"/>
  <c r="AD1870" i="5" s="1"/>
  <c r="AB1871" i="5"/>
  <c r="AD1871" i="5" s="1" a="1"/>
  <c r="AD1871" i="5" s="1"/>
  <c r="AB1872" i="5"/>
  <c r="AD1872" i="5" s="1" a="1"/>
  <c r="AD1872" i="5" s="1"/>
  <c r="AB1873" i="5"/>
  <c r="AD1873" i="5" s="1" a="1"/>
  <c r="AD1873" i="5" s="1"/>
  <c r="AB1874" i="5"/>
  <c r="AD1874" i="5" s="1" a="1"/>
  <c r="AD1874" i="5" s="1"/>
  <c r="AB1875" i="5"/>
  <c r="AD1875" i="5" s="1" a="1"/>
  <c r="AD1875" i="5" s="1"/>
  <c r="AB1876" i="5"/>
  <c r="AD1876" i="5" s="1" a="1"/>
  <c r="AD1876" i="5" s="1"/>
  <c r="AB1877" i="5"/>
  <c r="AD1877" i="5" s="1" a="1"/>
  <c r="AD1877" i="5" s="1"/>
  <c r="AB1878" i="5"/>
  <c r="AD1878" i="5" s="1" a="1"/>
  <c r="AD1878" i="5" s="1"/>
  <c r="AB1879" i="5"/>
  <c r="AD1879" i="5" s="1" a="1"/>
  <c r="AD1879" i="5" s="1"/>
  <c r="AB1880" i="5"/>
  <c r="AD1880" i="5" s="1" a="1"/>
  <c r="AD1880" i="5" s="1"/>
  <c r="AB1881" i="5"/>
  <c r="AD1881" i="5" s="1" a="1"/>
  <c r="AD1881" i="5" s="1"/>
  <c r="AB1882" i="5"/>
  <c r="AD1882" i="5" s="1" a="1"/>
  <c r="AD1882" i="5" s="1"/>
  <c r="AB1883" i="5"/>
  <c r="AD1883" i="5" s="1" a="1"/>
  <c r="AD1883" i="5" s="1"/>
  <c r="AB1884" i="5"/>
  <c r="AD1884" i="5" s="1" a="1"/>
  <c r="AD1884" i="5" s="1"/>
  <c r="AB1885" i="5"/>
  <c r="AD1885" i="5" s="1" a="1"/>
  <c r="AD1885" i="5" s="1"/>
  <c r="AB1886" i="5"/>
  <c r="AD1886" i="5" s="1" a="1"/>
  <c r="AD1886" i="5" s="1"/>
  <c r="AB1887" i="5"/>
  <c r="AD1887" i="5" s="1" a="1"/>
  <c r="AD1887" i="5" s="1"/>
  <c r="AB1888" i="5"/>
  <c r="AD1888" i="5" s="1" a="1"/>
  <c r="AD1888" i="5" s="1"/>
  <c r="AB1889" i="5"/>
  <c r="AD1889" i="5" s="1" a="1"/>
  <c r="AD1889" i="5" s="1"/>
  <c r="AB1890" i="5"/>
  <c r="AD1890" i="5" s="1" a="1"/>
  <c r="AD1890" i="5" s="1"/>
  <c r="AB1891" i="5"/>
  <c r="AD1891" i="5" s="1" a="1"/>
  <c r="AD1891" i="5" s="1"/>
  <c r="AB1892" i="5"/>
  <c r="AD1892" i="5" s="1" a="1"/>
  <c r="AD1892" i="5" s="1"/>
  <c r="AB1893" i="5"/>
  <c r="AD1893" i="5" s="1" a="1"/>
  <c r="AD1893" i="5" s="1"/>
  <c r="AB1894" i="5"/>
  <c r="AD1894" i="5" s="1" a="1"/>
  <c r="AD1894" i="5" s="1"/>
  <c r="AB1895" i="5"/>
  <c r="AD1895" i="5" s="1" a="1"/>
  <c r="AD1895" i="5" s="1"/>
  <c r="AB1896" i="5"/>
  <c r="AD1896" i="5" s="1" a="1"/>
  <c r="AD1896" i="5" s="1"/>
  <c r="AB1897" i="5"/>
  <c r="AD1897" i="5" s="1" a="1"/>
  <c r="AD1897" i="5" s="1"/>
  <c r="AB1898" i="5"/>
  <c r="AD1898" i="5" s="1" a="1"/>
  <c r="AD1898" i="5" s="1"/>
  <c r="AB1899" i="5"/>
  <c r="AD1899" i="5" s="1" a="1"/>
  <c r="AD1899" i="5" s="1"/>
  <c r="AB1900" i="5"/>
  <c r="AD1900" i="5" s="1" a="1"/>
  <c r="AD1900" i="5" s="1"/>
  <c r="AB1901" i="5"/>
  <c r="AD1901" i="5" s="1" a="1"/>
  <c r="AD1901" i="5" s="1"/>
  <c r="AB1902" i="5"/>
  <c r="AD1902" i="5" s="1" a="1"/>
  <c r="AD1902" i="5" s="1"/>
  <c r="AB1903" i="5"/>
  <c r="AD1903" i="5" s="1" a="1"/>
  <c r="AD1903" i="5" s="1"/>
  <c r="AB1904" i="5"/>
  <c r="AD1904" i="5" s="1" a="1"/>
  <c r="AD1904" i="5" s="1"/>
  <c r="AB1905" i="5"/>
  <c r="AD1905" i="5" s="1" a="1"/>
  <c r="AD1905" i="5" s="1"/>
  <c r="AB1906" i="5"/>
  <c r="AD1906" i="5" s="1" a="1"/>
  <c r="AD1906" i="5" s="1"/>
  <c r="AB1907" i="5"/>
  <c r="AD1907" i="5" s="1" a="1"/>
  <c r="AD1907" i="5" s="1"/>
  <c r="AB1908" i="5"/>
  <c r="AD1908" i="5" s="1" a="1"/>
  <c r="AD1908" i="5" s="1"/>
  <c r="AB1909" i="5"/>
  <c r="AD1909" i="5" s="1" a="1"/>
  <c r="AD1909" i="5" s="1"/>
  <c r="AB1910" i="5"/>
  <c r="AD1910" i="5" s="1" a="1"/>
  <c r="AD1910" i="5" s="1"/>
  <c r="AB1911" i="5"/>
  <c r="AD1911" i="5" s="1" a="1"/>
  <c r="AD1911" i="5" s="1"/>
  <c r="AB1912" i="5"/>
  <c r="AD1912" i="5" s="1" a="1"/>
  <c r="AD1912" i="5" s="1"/>
  <c r="AB1913" i="5"/>
  <c r="AD1913" i="5" s="1" a="1"/>
  <c r="AD1913" i="5" s="1"/>
  <c r="AB1914" i="5"/>
  <c r="AD1914" i="5" s="1" a="1"/>
  <c r="AD1914" i="5" s="1"/>
  <c r="AB1915" i="5"/>
  <c r="AD1915" i="5" s="1" a="1"/>
  <c r="AD1915" i="5" s="1"/>
  <c r="AB1916" i="5"/>
  <c r="AD1916" i="5" s="1" a="1"/>
  <c r="AD1916" i="5" s="1"/>
  <c r="AB1917" i="5"/>
  <c r="AD1917" i="5" s="1" a="1"/>
  <c r="AD1917" i="5" s="1"/>
  <c r="AB1918" i="5"/>
  <c r="AD1918" i="5" s="1" a="1"/>
  <c r="AD1918" i="5" s="1"/>
  <c r="AB1919" i="5"/>
  <c r="AD1919" i="5" s="1" a="1"/>
  <c r="AD1919" i="5" s="1"/>
  <c r="AB1920" i="5"/>
  <c r="AD1920" i="5" s="1" a="1"/>
  <c r="AD1920" i="5" s="1"/>
  <c r="AB1921" i="5"/>
  <c r="AD1921" i="5" s="1" a="1"/>
  <c r="AD1921" i="5" s="1"/>
  <c r="AB1922" i="5"/>
  <c r="AD1922" i="5" s="1" a="1"/>
  <c r="AD1922" i="5" s="1"/>
  <c r="AB1923" i="5"/>
  <c r="AD1923" i="5" s="1" a="1"/>
  <c r="AD1923" i="5" s="1"/>
  <c r="AB1924" i="5"/>
  <c r="AD1924" i="5" s="1" a="1"/>
  <c r="AD1924" i="5" s="1"/>
  <c r="AB1925" i="5"/>
  <c r="AD1925" i="5" s="1" a="1"/>
  <c r="AD1925" i="5" s="1"/>
  <c r="AB1926" i="5"/>
  <c r="AD1926" i="5" s="1" a="1"/>
  <c r="AD1926" i="5" s="1"/>
  <c r="AB1927" i="5"/>
  <c r="AD1927" i="5" s="1" a="1"/>
  <c r="AD1927" i="5" s="1"/>
  <c r="AB1928" i="5"/>
  <c r="AD1928" i="5" s="1" a="1"/>
  <c r="AD1928" i="5" s="1"/>
  <c r="AB1929" i="5"/>
  <c r="AD1929" i="5" s="1" a="1"/>
  <c r="AD1929" i="5" s="1"/>
  <c r="AB1930" i="5"/>
  <c r="AD1930" i="5" s="1" a="1"/>
  <c r="AD1930" i="5" s="1"/>
  <c r="AB1931" i="5"/>
  <c r="AD1931" i="5" s="1" a="1"/>
  <c r="AD1931" i="5" s="1"/>
  <c r="AB1932" i="5"/>
  <c r="AD1932" i="5" s="1" a="1"/>
  <c r="AD1932" i="5" s="1"/>
  <c r="AB1933" i="5"/>
  <c r="AD1933" i="5" s="1" a="1"/>
  <c r="AD1933" i="5" s="1"/>
  <c r="AB1934" i="5"/>
  <c r="AD1934" i="5" s="1" a="1"/>
  <c r="AD1934" i="5" s="1"/>
  <c r="AB1935" i="5"/>
  <c r="AD1935" i="5" s="1" a="1"/>
  <c r="AD1935" i="5" s="1"/>
  <c r="AB1936" i="5"/>
  <c r="AD1936" i="5" s="1" a="1"/>
  <c r="AD1936" i="5" s="1"/>
  <c r="AB1937" i="5"/>
  <c r="AD1937" i="5" s="1" a="1"/>
  <c r="AD1937" i="5" s="1"/>
  <c r="AB1938" i="5"/>
  <c r="AD1938" i="5" s="1" a="1"/>
  <c r="AD1938" i="5" s="1"/>
  <c r="AB1939" i="5"/>
  <c r="AD1939" i="5" s="1" a="1"/>
  <c r="AD1939" i="5" s="1"/>
  <c r="AB1940" i="5"/>
  <c r="AD1940" i="5" s="1" a="1"/>
  <c r="AD1940" i="5" s="1"/>
  <c r="AB1941" i="5"/>
  <c r="AD1941" i="5" s="1" a="1"/>
  <c r="AD1941" i="5" s="1"/>
  <c r="AB1942" i="5"/>
  <c r="AD1942" i="5" s="1" a="1"/>
  <c r="AD1942" i="5" s="1"/>
  <c r="AB1943" i="5"/>
  <c r="AD1943" i="5" s="1" a="1"/>
  <c r="AD1943" i="5" s="1"/>
  <c r="AB1944" i="5"/>
  <c r="AD1944" i="5" s="1" a="1"/>
  <c r="AD1944" i="5" s="1"/>
  <c r="AB1945" i="5"/>
  <c r="AD1945" i="5" s="1" a="1"/>
  <c r="AD1945" i="5" s="1"/>
  <c r="AB1946" i="5"/>
  <c r="AD1946" i="5" s="1" a="1"/>
  <c r="AD1946" i="5" s="1"/>
  <c r="AB1947" i="5"/>
  <c r="AD1947" i="5" s="1" a="1"/>
  <c r="AD1947" i="5" s="1"/>
  <c r="AB1948" i="5"/>
  <c r="AD1948" i="5" s="1" a="1"/>
  <c r="AD1948" i="5" s="1"/>
  <c r="AB1949" i="5"/>
  <c r="AD1949" i="5" s="1" a="1"/>
  <c r="AD1949" i="5" s="1"/>
  <c r="AB1950" i="5"/>
  <c r="AD1950" i="5" s="1" a="1"/>
  <c r="AD1950" i="5" s="1"/>
  <c r="AB1951" i="5"/>
  <c r="AD1951" i="5" s="1" a="1"/>
  <c r="AD1951" i="5" s="1"/>
  <c r="AB1952" i="5"/>
  <c r="AD1952" i="5" s="1" a="1"/>
  <c r="AD1952" i="5" s="1"/>
  <c r="AB1953" i="5"/>
  <c r="AD1953" i="5" s="1" a="1"/>
  <c r="AD1953" i="5" s="1"/>
  <c r="AB1954" i="5"/>
  <c r="AD1954" i="5" s="1" a="1"/>
  <c r="AD1954" i="5" s="1"/>
  <c r="AB1955" i="5"/>
  <c r="AD1955" i="5" s="1" a="1"/>
  <c r="AD1955" i="5" s="1"/>
  <c r="AB1956" i="5"/>
  <c r="AD1956" i="5" s="1" a="1"/>
  <c r="AD1956" i="5" s="1"/>
  <c r="AB1957" i="5"/>
  <c r="AD1957" i="5" s="1" a="1"/>
  <c r="AD1957" i="5" s="1"/>
  <c r="AB1958" i="5"/>
  <c r="AD1958" i="5" s="1" a="1"/>
  <c r="AD1958" i="5" s="1"/>
  <c r="AB1959" i="5"/>
  <c r="AD1959" i="5" s="1" a="1"/>
  <c r="AD1959" i="5" s="1"/>
  <c r="AB1960" i="5"/>
  <c r="AD1960" i="5" s="1" a="1"/>
  <c r="AD1960" i="5" s="1"/>
  <c r="AB1961" i="5"/>
  <c r="AD1961" i="5" s="1" a="1"/>
  <c r="AD1961" i="5" s="1"/>
  <c r="AB1962" i="5"/>
  <c r="AD1962" i="5" s="1" a="1"/>
  <c r="AD1962" i="5" s="1"/>
  <c r="AB1963" i="5"/>
  <c r="AD1963" i="5" s="1" a="1"/>
  <c r="AD1963" i="5" s="1"/>
  <c r="AB1964" i="5"/>
  <c r="AD1964" i="5" s="1" a="1"/>
  <c r="AD1964" i="5" s="1"/>
  <c r="AB1965" i="5"/>
  <c r="AD1965" i="5" s="1" a="1"/>
  <c r="AD1965" i="5" s="1"/>
  <c r="AB1966" i="5"/>
  <c r="AD1966" i="5" s="1" a="1"/>
  <c r="AD1966" i="5" s="1"/>
  <c r="AB1967" i="5"/>
  <c r="AD1967" i="5" s="1" a="1"/>
  <c r="AD1967" i="5" s="1"/>
  <c r="AB1968" i="5"/>
  <c r="AD1968" i="5" s="1" a="1"/>
  <c r="AD1968" i="5" s="1"/>
  <c r="AB1969" i="5"/>
  <c r="AD1969" i="5" s="1" a="1"/>
  <c r="AD1969" i="5" s="1"/>
  <c r="AB1970" i="5"/>
  <c r="AD1970" i="5" s="1" a="1"/>
  <c r="AD1970" i="5" s="1"/>
  <c r="AB1971" i="5"/>
  <c r="AD1971" i="5" s="1" a="1"/>
  <c r="AD1971" i="5" s="1"/>
  <c r="AB1972" i="5"/>
  <c r="AD1972" i="5" s="1" a="1"/>
  <c r="AD1972" i="5" s="1"/>
  <c r="AB1973" i="5"/>
  <c r="AD1973" i="5" s="1" a="1"/>
  <c r="AD1973" i="5" s="1"/>
  <c r="AB1974" i="5"/>
  <c r="AD1974" i="5" s="1" a="1"/>
  <c r="AD1974" i="5" s="1"/>
  <c r="AB1975" i="5"/>
  <c r="AD1975" i="5" s="1" a="1"/>
  <c r="AD1975" i="5" s="1"/>
  <c r="AB1976" i="5"/>
  <c r="AD1976" i="5" s="1" a="1"/>
  <c r="AD1976" i="5" s="1"/>
  <c r="AB1977" i="5"/>
  <c r="AD1977" i="5" s="1" a="1"/>
  <c r="AD1977" i="5" s="1"/>
  <c r="AB1978" i="5"/>
  <c r="AD1978" i="5" s="1" a="1"/>
  <c r="AD1978" i="5" s="1"/>
  <c r="AB1979" i="5"/>
  <c r="AD1979" i="5" s="1" a="1"/>
  <c r="AD1979" i="5" s="1"/>
  <c r="AB1980" i="5"/>
  <c r="AD1980" i="5" s="1" a="1"/>
  <c r="AD1980" i="5" s="1"/>
  <c r="AB1981" i="5"/>
  <c r="AD1981" i="5" s="1" a="1"/>
  <c r="AD1981" i="5" s="1"/>
  <c r="AB1982" i="5"/>
  <c r="AD1982" i="5" s="1" a="1"/>
  <c r="AD1982" i="5" s="1"/>
  <c r="AB1983" i="5"/>
  <c r="AD1983" i="5" s="1" a="1"/>
  <c r="AD1983" i="5" s="1"/>
  <c r="AB1984" i="5"/>
  <c r="AD1984" i="5" s="1" a="1"/>
  <c r="AD1984" i="5" s="1"/>
  <c r="AB1985" i="5"/>
  <c r="AD1985" i="5" s="1" a="1"/>
  <c r="AD1985" i="5" s="1"/>
  <c r="AB1986" i="5"/>
  <c r="AD1986" i="5" s="1" a="1"/>
  <c r="AD1986" i="5" s="1"/>
  <c r="AB1987" i="5"/>
  <c r="AD1987" i="5" s="1" a="1"/>
  <c r="AD1987" i="5" s="1"/>
  <c r="AB1988" i="5"/>
  <c r="AD1988" i="5" s="1" a="1"/>
  <c r="AD1988" i="5" s="1"/>
  <c r="AB1989" i="5"/>
  <c r="AD1989" i="5" s="1" a="1"/>
  <c r="AD1989" i="5" s="1"/>
  <c r="AB1990" i="5"/>
  <c r="AD1990" i="5" s="1" a="1"/>
  <c r="AD1990" i="5" s="1"/>
  <c r="AB1991" i="5"/>
  <c r="AD1991" i="5" s="1" a="1"/>
  <c r="AD1991" i="5" s="1"/>
  <c r="AB1992" i="5"/>
  <c r="AD1992" i="5" s="1" a="1"/>
  <c r="AD1992" i="5" s="1"/>
  <c r="AB1993" i="5"/>
  <c r="AD1993" i="5" s="1" a="1"/>
  <c r="AD1993" i="5" s="1"/>
  <c r="AB1994" i="5"/>
  <c r="AD1994" i="5" s="1" a="1"/>
  <c r="AD1994" i="5" s="1"/>
  <c r="AB1995" i="5"/>
  <c r="AD1995" i="5" s="1" a="1"/>
  <c r="AD1995" i="5" s="1"/>
  <c r="AB1996" i="5"/>
  <c r="AD1996" i="5" s="1" a="1"/>
  <c r="AD1996" i="5" s="1"/>
  <c r="AB1997" i="5"/>
  <c r="AD1997" i="5" s="1" a="1"/>
  <c r="AD1997" i="5" s="1"/>
  <c r="AB1998" i="5"/>
  <c r="AD1998" i="5" s="1" a="1"/>
  <c r="AD1998" i="5" s="1"/>
  <c r="AB1999" i="5"/>
  <c r="AD1999" i="5" s="1" a="1"/>
  <c r="AD1999" i="5" s="1"/>
  <c r="AB2000" i="5"/>
  <c r="AD2000" i="5" s="1" a="1"/>
  <c r="AD2000" i="5" s="1"/>
  <c r="AB2001" i="5"/>
  <c r="AD2001" i="5" s="1" a="1"/>
  <c r="AD2001" i="5" s="1"/>
  <c r="AB2002" i="5"/>
  <c r="AD2002" i="5" s="1" a="1"/>
  <c r="AD2002" i="5" s="1"/>
  <c r="AB2003" i="5"/>
  <c r="AD2003" i="5" s="1" a="1"/>
  <c r="AD2003" i="5" s="1"/>
  <c r="AB2004" i="5"/>
  <c r="AD2004" i="5" s="1" a="1"/>
  <c r="AD2004" i="5" s="1"/>
  <c r="AB2005" i="5"/>
  <c r="AD2005" i="5" s="1" a="1"/>
  <c r="AD2005" i="5" s="1"/>
  <c r="AB2006" i="5"/>
  <c r="AD2006" i="5" s="1" a="1"/>
  <c r="AD2006" i="5" s="1"/>
  <c r="AB2007" i="5"/>
  <c r="AD2007" i="5" s="1" a="1"/>
  <c r="AD2007" i="5" s="1"/>
  <c r="AB2008" i="5"/>
  <c r="AD2008" i="5" s="1" a="1"/>
  <c r="AD2008" i="5" s="1"/>
  <c r="AB2009" i="5"/>
  <c r="AD2009" i="5" s="1" a="1"/>
  <c r="AD2009" i="5" s="1"/>
  <c r="AB2010" i="5"/>
  <c r="AD2010" i="5" s="1" a="1"/>
  <c r="AD2010" i="5" s="1"/>
  <c r="AB2011" i="5"/>
  <c r="AD2011" i="5" s="1" a="1"/>
  <c r="AD2011" i="5" s="1"/>
  <c r="AB2012" i="5"/>
  <c r="AD2012" i="5" s="1" a="1"/>
  <c r="AD2012" i="5" s="1"/>
  <c r="AB2013" i="5"/>
  <c r="AD2013" i="5" s="1" a="1"/>
  <c r="AD2013" i="5" s="1"/>
  <c r="AB2014" i="5"/>
  <c r="AD2014" i="5" s="1" a="1"/>
  <c r="AD2014" i="5" s="1"/>
  <c r="AB2015" i="5"/>
  <c r="AD2015" i="5" s="1" a="1"/>
  <c r="AD2015" i="5" s="1"/>
  <c r="AB2016" i="5"/>
  <c r="AD2016" i="5" s="1" a="1"/>
  <c r="AD2016" i="5" s="1"/>
  <c r="AB2017" i="5"/>
  <c r="AD2017" i="5" s="1" a="1"/>
  <c r="AD2017" i="5" s="1"/>
  <c r="AB2018" i="5"/>
  <c r="AD2018" i="5" s="1" a="1"/>
  <c r="AD2018" i="5" s="1"/>
  <c r="AB2019" i="5"/>
  <c r="AD2019" i="5" s="1" a="1"/>
  <c r="AD2019" i="5" s="1"/>
  <c r="AB2020" i="5"/>
  <c r="AD2020" i="5" s="1" a="1"/>
  <c r="AD2020" i="5" s="1"/>
  <c r="AB2021" i="5"/>
  <c r="AD2021" i="5" s="1" a="1"/>
  <c r="AD2021" i="5" s="1"/>
  <c r="AB2022" i="5"/>
  <c r="AD2022" i="5" s="1" a="1"/>
  <c r="AD2022" i="5" s="1"/>
  <c r="AB2023" i="5"/>
  <c r="AD2023" i="5" s="1" a="1"/>
  <c r="AD2023" i="5" s="1"/>
  <c r="AB2024" i="5"/>
  <c r="AD2024" i="5" s="1" a="1"/>
  <c r="AD2024" i="5" s="1"/>
  <c r="AB2025" i="5"/>
  <c r="AD2025" i="5" s="1" a="1"/>
  <c r="AD2025" i="5" s="1"/>
  <c r="AB2026" i="5"/>
  <c r="AD2026" i="5" s="1" a="1"/>
  <c r="AD2026" i="5" s="1"/>
  <c r="AB2027" i="5"/>
  <c r="AD2027" i="5" s="1" a="1"/>
  <c r="AD2027" i="5" s="1"/>
  <c r="AB2028" i="5"/>
  <c r="AD2028" i="5" s="1" a="1"/>
  <c r="AD2028" i="5" s="1"/>
  <c r="AB2029" i="5"/>
  <c r="AD2029" i="5" s="1" a="1"/>
  <c r="AD2029" i="5" s="1"/>
  <c r="AB2030" i="5"/>
  <c r="AD2030" i="5" s="1" a="1"/>
  <c r="AD2030" i="5" s="1"/>
  <c r="AB2031" i="5"/>
  <c r="AD2031" i="5" s="1" a="1"/>
  <c r="AD2031" i="5" s="1"/>
  <c r="AB2032" i="5"/>
  <c r="AD2032" i="5" s="1" a="1"/>
  <c r="AD2032" i="5" s="1"/>
  <c r="AB2033" i="5"/>
  <c r="AD2033" i="5" s="1" a="1"/>
  <c r="AD2033" i="5" s="1"/>
  <c r="AB2034" i="5"/>
  <c r="AD2034" i="5" s="1" a="1"/>
  <c r="AD2034" i="5" s="1"/>
  <c r="AB2035" i="5"/>
  <c r="AD2035" i="5" s="1" a="1"/>
  <c r="AD2035" i="5" s="1"/>
  <c r="AB2036" i="5"/>
  <c r="AD2036" i="5" s="1" a="1"/>
  <c r="AD2036" i="5" s="1"/>
  <c r="AB2037" i="5"/>
  <c r="AD2037" i="5" s="1" a="1"/>
  <c r="AD2037" i="5" s="1"/>
  <c r="AB2038" i="5"/>
  <c r="AD2038" i="5" s="1" a="1"/>
  <c r="AD2038" i="5" s="1"/>
  <c r="AB2039" i="5"/>
  <c r="AD2039" i="5" s="1" a="1"/>
  <c r="AD2039" i="5" s="1"/>
  <c r="AB2040" i="5"/>
  <c r="AD2040" i="5" s="1" a="1"/>
  <c r="AD2040" i="5" s="1"/>
  <c r="AB2041" i="5"/>
  <c r="AD2041" i="5" s="1" a="1"/>
  <c r="AD2041" i="5" s="1"/>
  <c r="AB2042" i="5"/>
  <c r="AD2042" i="5" s="1" a="1"/>
  <c r="AD2042" i="5" s="1"/>
  <c r="AB2043" i="5"/>
  <c r="AD2043" i="5" s="1" a="1"/>
  <c r="AD2043" i="5" s="1"/>
  <c r="AB2044" i="5"/>
  <c r="AD2044" i="5" s="1" a="1"/>
  <c r="AD2044" i="5" s="1"/>
  <c r="AB2045" i="5"/>
  <c r="AD2045" i="5" s="1" a="1"/>
  <c r="AD2045" i="5" s="1"/>
  <c r="AB2046" i="5"/>
  <c r="AD2046" i="5" s="1" a="1"/>
  <c r="AD2046" i="5" s="1"/>
  <c r="AB2047" i="5"/>
  <c r="AD2047" i="5" s="1" a="1"/>
  <c r="AD2047" i="5" s="1"/>
  <c r="AB2048" i="5"/>
  <c r="AD2048" i="5" s="1" a="1"/>
  <c r="AD2048" i="5" s="1"/>
  <c r="AB2049" i="5"/>
  <c r="AD2049" i="5" s="1" a="1"/>
  <c r="AD2049" i="5" s="1"/>
  <c r="AB2050" i="5"/>
  <c r="AD2050" i="5" s="1" a="1"/>
  <c r="AD2050" i="5" s="1"/>
  <c r="AB2051" i="5"/>
  <c r="AD2051" i="5" s="1" a="1"/>
  <c r="AD2051" i="5" s="1"/>
  <c r="AB2052" i="5"/>
  <c r="AD2052" i="5" s="1" a="1"/>
  <c r="AD2052" i="5" s="1"/>
  <c r="AB2053" i="5"/>
  <c r="AD2053" i="5" s="1" a="1"/>
  <c r="AD2053" i="5" s="1"/>
  <c r="AB2054" i="5"/>
  <c r="AD2054" i="5" s="1" a="1"/>
  <c r="AD2054" i="5" s="1"/>
  <c r="AB2055" i="5"/>
  <c r="AD2055" i="5" s="1" a="1"/>
  <c r="AD2055" i="5" s="1"/>
  <c r="AB2056" i="5"/>
  <c r="AD2056" i="5" s="1" a="1"/>
  <c r="AD2056" i="5" s="1"/>
  <c r="AB2057" i="5"/>
  <c r="AD2057" i="5" s="1" a="1"/>
  <c r="AD2057" i="5" s="1"/>
  <c r="AB2058" i="5"/>
  <c r="AD2058" i="5" s="1" a="1"/>
  <c r="AD2058" i="5" s="1"/>
  <c r="AB2059" i="5"/>
  <c r="AD2059" i="5" s="1" a="1"/>
  <c r="AD2059" i="5" s="1"/>
  <c r="AB2060" i="5"/>
  <c r="AD2060" i="5" s="1" a="1"/>
  <c r="AD2060" i="5" s="1"/>
  <c r="AB2061" i="5"/>
  <c r="AD2061" i="5" s="1" a="1"/>
  <c r="AD2061" i="5" s="1"/>
  <c r="AB2062" i="5"/>
  <c r="AD2062" i="5" s="1" a="1"/>
  <c r="AD2062" i="5" s="1"/>
  <c r="AB2063" i="5"/>
  <c r="AD2063" i="5" s="1" a="1"/>
  <c r="AD2063" i="5" s="1"/>
  <c r="AB2064" i="5"/>
  <c r="AD2064" i="5" s="1" a="1"/>
  <c r="AD2064" i="5" s="1"/>
  <c r="AB2065" i="5"/>
  <c r="AD2065" i="5" s="1" a="1"/>
  <c r="AD2065" i="5" s="1"/>
  <c r="AB2066" i="5"/>
  <c r="AD2066" i="5" s="1" a="1"/>
  <c r="AD2066" i="5" s="1"/>
  <c r="AB2067" i="5"/>
  <c r="AD2067" i="5" s="1" a="1"/>
  <c r="AD2067" i="5" s="1"/>
  <c r="AB2068" i="5"/>
  <c r="AD2068" i="5" s="1" a="1"/>
  <c r="AD2068" i="5" s="1"/>
  <c r="AB2069" i="5"/>
  <c r="AD2069" i="5" s="1" a="1"/>
  <c r="AD2069" i="5" s="1"/>
  <c r="AB2070" i="5"/>
  <c r="AD2070" i="5" s="1" a="1"/>
  <c r="AD2070" i="5" s="1"/>
  <c r="AB2071" i="5"/>
  <c r="AD2071" i="5" s="1" a="1"/>
  <c r="AD2071" i="5" s="1"/>
  <c r="AB2072" i="5"/>
  <c r="AD2072" i="5" s="1" a="1"/>
  <c r="AD2072" i="5" s="1"/>
  <c r="AB2073" i="5"/>
  <c r="AD2073" i="5" s="1" a="1"/>
  <c r="AD2073" i="5" s="1"/>
  <c r="AB2074" i="5"/>
  <c r="AD2074" i="5" s="1" a="1"/>
  <c r="AD2074" i="5" s="1"/>
  <c r="AB2075" i="5"/>
  <c r="AD2075" i="5" s="1" a="1"/>
  <c r="AD2075" i="5" s="1"/>
  <c r="AB2076" i="5"/>
  <c r="AD2076" i="5" s="1" a="1"/>
  <c r="AD2076" i="5" s="1"/>
  <c r="AB2077" i="5"/>
  <c r="AD2077" i="5" s="1" a="1"/>
  <c r="AD2077" i="5" s="1"/>
  <c r="AB2078" i="5"/>
  <c r="AD2078" i="5" s="1" a="1"/>
  <c r="AD2078" i="5" s="1"/>
  <c r="AB2079" i="5"/>
  <c r="AD2079" i="5" s="1" a="1"/>
  <c r="AD2079" i="5" s="1"/>
  <c r="AB2080" i="5"/>
  <c r="AD2080" i="5" s="1" a="1"/>
  <c r="AD2080" i="5" s="1"/>
  <c r="AB2081" i="5"/>
  <c r="AD2081" i="5" s="1" a="1"/>
  <c r="AD2081" i="5" s="1"/>
  <c r="AB2082" i="5"/>
  <c r="AD2082" i="5" s="1" a="1"/>
  <c r="AD2082" i="5" s="1"/>
  <c r="AB2083" i="5"/>
  <c r="AD2083" i="5" s="1" a="1"/>
  <c r="AD2083" i="5" s="1"/>
  <c r="AB2084" i="5"/>
  <c r="AD2084" i="5" s="1" a="1"/>
  <c r="AD2084" i="5" s="1"/>
  <c r="AB2085" i="5"/>
  <c r="AD2085" i="5" s="1" a="1"/>
  <c r="AD2085" i="5" s="1"/>
  <c r="AB2086" i="5"/>
  <c r="AD2086" i="5" s="1" a="1"/>
  <c r="AD2086" i="5" s="1"/>
  <c r="AB2087" i="5"/>
  <c r="AD2087" i="5" s="1" a="1"/>
  <c r="AD2087" i="5" s="1"/>
  <c r="AB2088" i="5"/>
  <c r="AD2088" i="5" s="1" a="1"/>
  <c r="AD2088" i="5" s="1"/>
  <c r="AB2089" i="5"/>
  <c r="AD2089" i="5" s="1" a="1"/>
  <c r="AD2089" i="5" s="1"/>
  <c r="AB2090" i="5"/>
  <c r="AD2090" i="5" s="1" a="1"/>
  <c r="AD2090" i="5" s="1"/>
  <c r="AB2091" i="5"/>
  <c r="AD2091" i="5" s="1" a="1"/>
  <c r="AD2091" i="5" s="1"/>
  <c r="AB2092" i="5"/>
  <c r="AD2092" i="5" s="1" a="1"/>
  <c r="AD2092" i="5" s="1"/>
  <c r="AB2093" i="5"/>
  <c r="AD2093" i="5" s="1" a="1"/>
  <c r="AD2093" i="5" s="1"/>
  <c r="AB2094" i="5"/>
  <c r="AD2094" i="5" s="1" a="1"/>
  <c r="AD2094" i="5" s="1"/>
  <c r="AB2095" i="5"/>
  <c r="AD2095" i="5" s="1" a="1"/>
  <c r="AD2095" i="5" s="1"/>
  <c r="AB2096" i="5"/>
  <c r="AD2096" i="5" s="1" a="1"/>
  <c r="AD2096" i="5" s="1"/>
  <c r="AB2097" i="5"/>
  <c r="AD2097" i="5" s="1" a="1"/>
  <c r="AD2097" i="5" s="1"/>
  <c r="AB2098" i="5"/>
  <c r="AD2098" i="5" s="1" a="1"/>
  <c r="AD2098" i="5" s="1"/>
  <c r="AB2099" i="5"/>
  <c r="AD2099" i="5" s="1" a="1"/>
  <c r="AD2099" i="5" s="1"/>
  <c r="AB2100" i="5"/>
  <c r="AD2100" i="5" s="1" a="1"/>
  <c r="AD2100" i="5" s="1"/>
  <c r="AB2101" i="5"/>
  <c r="AD2101" i="5" s="1" a="1"/>
  <c r="AD2101" i="5" s="1"/>
  <c r="AB2102" i="5"/>
  <c r="AD2102" i="5" s="1" a="1"/>
  <c r="AD2102" i="5" s="1"/>
  <c r="AB2103" i="5"/>
  <c r="AD2103" i="5" s="1" a="1"/>
  <c r="AD2103" i="5" s="1"/>
  <c r="AB2104" i="5"/>
  <c r="AD2104" i="5" s="1" a="1"/>
  <c r="AD2104" i="5" s="1"/>
  <c r="AB2105" i="5"/>
  <c r="AD2105" i="5" s="1" a="1"/>
  <c r="AD2105" i="5" s="1"/>
  <c r="AB2106" i="5"/>
  <c r="AD2106" i="5" s="1" a="1"/>
  <c r="AD2106" i="5" s="1"/>
  <c r="AB2107" i="5"/>
  <c r="AD2107" i="5" s="1" a="1"/>
  <c r="AD2107" i="5" s="1"/>
  <c r="AB2108" i="5"/>
  <c r="AD2108" i="5" s="1" a="1"/>
  <c r="AD2108" i="5" s="1"/>
  <c r="AB2109" i="5"/>
  <c r="AD2109" i="5" s="1" a="1"/>
  <c r="AD2109" i="5" s="1"/>
  <c r="AB2110" i="5"/>
  <c r="AD2110" i="5" s="1" a="1"/>
  <c r="AD2110" i="5" s="1"/>
  <c r="AB2111" i="5"/>
  <c r="AD2111" i="5" s="1" a="1"/>
  <c r="AD2111" i="5" s="1"/>
  <c r="AB2112" i="5"/>
  <c r="AD2112" i="5" s="1" a="1"/>
  <c r="AD2112" i="5" s="1"/>
  <c r="AB2113" i="5"/>
  <c r="AD2113" i="5" s="1" a="1"/>
  <c r="AD2113" i="5" s="1"/>
  <c r="AB2114" i="5"/>
  <c r="AD2114" i="5" s="1" a="1"/>
  <c r="AD2114" i="5" s="1"/>
  <c r="AB2115" i="5"/>
  <c r="AD2115" i="5" s="1" a="1"/>
  <c r="AD2115" i="5" s="1"/>
  <c r="AB2116" i="5"/>
  <c r="AD2116" i="5" s="1" a="1"/>
  <c r="AD2116" i="5" s="1"/>
  <c r="AB2117" i="5"/>
  <c r="AD2117" i="5" s="1" a="1"/>
  <c r="AD2117" i="5" s="1"/>
  <c r="AB2118" i="5"/>
  <c r="AD2118" i="5" s="1" a="1"/>
  <c r="AD2118" i="5" s="1"/>
  <c r="AB2119" i="5"/>
  <c r="AD2119" i="5" s="1" a="1"/>
  <c r="AD2119" i="5" s="1"/>
  <c r="AB2120" i="5"/>
  <c r="AD2120" i="5" s="1" a="1"/>
  <c r="AD2120" i="5" s="1"/>
  <c r="AB2121" i="5"/>
  <c r="AD2121" i="5" s="1" a="1"/>
  <c r="AD2121" i="5" s="1"/>
  <c r="AB2122" i="5"/>
  <c r="AD2122" i="5" s="1" a="1"/>
  <c r="AD2122" i="5" s="1"/>
  <c r="AB2123" i="5"/>
  <c r="AD2123" i="5" s="1" a="1"/>
  <c r="AD2123" i="5" s="1"/>
  <c r="AB2124" i="5"/>
  <c r="AD2124" i="5" s="1" a="1"/>
  <c r="AD2124" i="5" s="1"/>
  <c r="AB2125" i="5"/>
  <c r="AD2125" i="5" s="1" a="1"/>
  <c r="AD2125" i="5" s="1"/>
  <c r="AB2126" i="5"/>
  <c r="AD2126" i="5" s="1" a="1"/>
  <c r="AD2126" i="5" s="1"/>
  <c r="AB2127" i="5"/>
  <c r="AD2127" i="5" s="1" a="1"/>
  <c r="AD2127" i="5" s="1"/>
  <c r="AB2128" i="5"/>
  <c r="AD2128" i="5" s="1" a="1"/>
  <c r="AD2128" i="5" s="1"/>
  <c r="AB2129" i="5"/>
  <c r="AD2129" i="5" s="1" a="1"/>
  <c r="AD2129" i="5" s="1"/>
  <c r="AB2130" i="5"/>
  <c r="AD2130" i="5" s="1" a="1"/>
  <c r="AD2130" i="5" s="1"/>
  <c r="AB2131" i="5"/>
  <c r="AD2131" i="5" s="1" a="1"/>
  <c r="AD2131" i="5" s="1"/>
  <c r="AB2132" i="5"/>
  <c r="AD2132" i="5" s="1" a="1"/>
  <c r="AD2132" i="5" s="1"/>
  <c r="AB2133" i="5"/>
  <c r="AD2133" i="5" s="1" a="1"/>
  <c r="AD2133" i="5" s="1"/>
  <c r="AB2134" i="5"/>
  <c r="AD2134" i="5" s="1" a="1"/>
  <c r="AD2134" i="5" s="1"/>
  <c r="AB2135" i="5"/>
  <c r="AD2135" i="5" s="1" a="1"/>
  <c r="AD2135" i="5" s="1"/>
  <c r="AB2136" i="5"/>
  <c r="AD2136" i="5" s="1" a="1"/>
  <c r="AD2136" i="5" s="1"/>
  <c r="AB2137" i="5"/>
  <c r="AD2137" i="5" s="1" a="1"/>
  <c r="AD2137" i="5" s="1"/>
  <c r="AB2138" i="5"/>
  <c r="AD2138" i="5" s="1" a="1"/>
  <c r="AD2138" i="5" s="1"/>
  <c r="AB2139" i="5"/>
  <c r="AD2139" i="5" s="1" a="1"/>
  <c r="AD2139" i="5" s="1"/>
  <c r="AB2140" i="5"/>
  <c r="AD2140" i="5" s="1" a="1"/>
  <c r="AD2140" i="5" s="1"/>
  <c r="AB2141" i="5"/>
  <c r="AD2141" i="5" s="1" a="1"/>
  <c r="AD2141" i="5" s="1"/>
  <c r="AB2142" i="5"/>
  <c r="AD2142" i="5" s="1" a="1"/>
  <c r="AD2142" i="5" s="1"/>
  <c r="AB2143" i="5"/>
  <c r="AD2143" i="5" s="1" a="1"/>
  <c r="AD2143" i="5" s="1"/>
  <c r="AB2144" i="5"/>
  <c r="AD2144" i="5" s="1" a="1"/>
  <c r="AD2144" i="5" s="1"/>
  <c r="AB2145" i="5"/>
  <c r="AD2145" i="5" s="1" a="1"/>
  <c r="AD2145" i="5" s="1"/>
  <c r="AB2146" i="5"/>
  <c r="AD2146" i="5" s="1" a="1"/>
  <c r="AD2146" i="5" s="1"/>
  <c r="AB2147" i="5"/>
  <c r="AD2147" i="5" s="1" a="1"/>
  <c r="AD2147" i="5" s="1"/>
  <c r="AB2148" i="5"/>
  <c r="AD2148" i="5" s="1" a="1"/>
  <c r="AD2148" i="5" s="1"/>
  <c r="AB2149" i="5"/>
  <c r="AD2149" i="5" s="1" a="1"/>
  <c r="AD2149" i="5" s="1"/>
  <c r="AB2150" i="5"/>
  <c r="AD2150" i="5" s="1" a="1"/>
  <c r="AD2150" i="5" s="1"/>
  <c r="AB2151" i="5"/>
  <c r="AD2151" i="5" s="1" a="1"/>
  <c r="AD2151" i="5" s="1"/>
  <c r="AB2152" i="5"/>
  <c r="AD2152" i="5" s="1" a="1"/>
  <c r="AD2152" i="5" s="1"/>
  <c r="AB2153" i="5"/>
  <c r="AD2153" i="5" s="1" a="1"/>
  <c r="AD2153" i="5" s="1"/>
  <c r="AB2154" i="5"/>
  <c r="AD2154" i="5" s="1" a="1"/>
  <c r="AD2154" i="5" s="1"/>
  <c r="AB2155" i="5"/>
  <c r="AD2155" i="5" s="1" a="1"/>
  <c r="AD2155" i="5" s="1"/>
  <c r="AB2156" i="5"/>
  <c r="AD2156" i="5" s="1" a="1"/>
  <c r="AD2156" i="5" s="1"/>
  <c r="AB2157" i="5"/>
  <c r="AD2157" i="5" s="1" a="1"/>
  <c r="AD2157" i="5" s="1"/>
  <c r="AB2158" i="5"/>
  <c r="AD2158" i="5" s="1" a="1"/>
  <c r="AD2158" i="5" s="1"/>
  <c r="AB2159" i="5"/>
  <c r="AD2159" i="5" s="1" a="1"/>
  <c r="AD2159" i="5" s="1"/>
  <c r="AB2160" i="5"/>
  <c r="AD2160" i="5" s="1" a="1"/>
  <c r="AD2160" i="5" s="1"/>
  <c r="AB2161" i="5"/>
  <c r="AD2161" i="5" s="1" a="1"/>
  <c r="AD2161" i="5" s="1"/>
  <c r="AB2162" i="5"/>
  <c r="AD2162" i="5" s="1" a="1"/>
  <c r="AD2162" i="5" s="1"/>
  <c r="AB2163" i="5"/>
  <c r="AD2163" i="5" s="1" a="1"/>
  <c r="AD2163" i="5" s="1"/>
  <c r="AB2164" i="5"/>
  <c r="AD2164" i="5" s="1" a="1"/>
  <c r="AD2164" i="5" s="1"/>
  <c r="AB2165" i="5"/>
  <c r="AD2165" i="5" s="1" a="1"/>
  <c r="AD2165" i="5" s="1"/>
  <c r="AB2166" i="5"/>
  <c r="AD2166" i="5" s="1" a="1"/>
  <c r="AD2166" i="5" s="1"/>
  <c r="AB2167" i="5"/>
  <c r="AD2167" i="5" s="1" a="1"/>
  <c r="AD2167" i="5" s="1"/>
  <c r="AB2168" i="5"/>
  <c r="AD2168" i="5" s="1" a="1"/>
  <c r="AD2168" i="5" s="1"/>
  <c r="AB2169" i="5"/>
  <c r="AD2169" i="5" s="1" a="1"/>
  <c r="AD2169" i="5" s="1"/>
  <c r="AB2170" i="5"/>
  <c r="AD2170" i="5" s="1" a="1"/>
  <c r="AD2170" i="5" s="1"/>
  <c r="AB2171" i="5"/>
  <c r="AD2171" i="5" s="1" a="1"/>
  <c r="AD2171" i="5" s="1"/>
  <c r="AB2172" i="5"/>
  <c r="AD2172" i="5" s="1" a="1"/>
  <c r="AD2172" i="5" s="1"/>
  <c r="AB2173" i="5"/>
  <c r="AD2173" i="5" s="1" a="1"/>
  <c r="AD2173" i="5" s="1"/>
  <c r="AB2174" i="5"/>
  <c r="AD2174" i="5" s="1" a="1"/>
  <c r="AD2174" i="5" s="1"/>
  <c r="AB2175" i="5"/>
  <c r="AD2175" i="5" s="1" a="1"/>
  <c r="AD2175" i="5" s="1"/>
  <c r="AB2176" i="5"/>
  <c r="AD2176" i="5" s="1" a="1"/>
  <c r="AD2176" i="5" s="1"/>
  <c r="AB2177" i="5"/>
  <c r="AD2177" i="5" s="1" a="1"/>
  <c r="AD2177" i="5" s="1"/>
  <c r="AB2178" i="5"/>
  <c r="AD2178" i="5" s="1" a="1"/>
  <c r="AD2178" i="5" s="1"/>
  <c r="AB2179" i="5"/>
  <c r="AD2179" i="5" s="1" a="1"/>
  <c r="AD2179" i="5" s="1"/>
  <c r="AB2180" i="5"/>
  <c r="AD2180" i="5" s="1" a="1"/>
  <c r="AD2180" i="5" s="1"/>
  <c r="AB2181" i="5"/>
  <c r="AD2181" i="5" s="1" a="1"/>
  <c r="AD2181" i="5" s="1"/>
  <c r="AB2182" i="5"/>
  <c r="AD2182" i="5" s="1" a="1"/>
  <c r="AD2182" i="5" s="1"/>
  <c r="AB2183" i="5"/>
  <c r="AD2183" i="5" s="1" a="1"/>
  <c r="AD2183" i="5" s="1"/>
  <c r="AB2184" i="5"/>
  <c r="AD2184" i="5" s="1" a="1"/>
  <c r="AD2184" i="5" s="1"/>
  <c r="AB2185" i="5"/>
  <c r="AD2185" i="5" s="1" a="1"/>
  <c r="AD2185" i="5" s="1"/>
  <c r="AB2186" i="5"/>
  <c r="AD2186" i="5" s="1" a="1"/>
  <c r="AD2186" i="5" s="1"/>
  <c r="AB2187" i="5"/>
  <c r="AD2187" i="5" s="1" a="1"/>
  <c r="AD2187" i="5" s="1"/>
  <c r="AB2188" i="5"/>
  <c r="AD2188" i="5" s="1" a="1"/>
  <c r="AD2188" i="5" s="1"/>
  <c r="AB2189" i="5"/>
  <c r="AD2189" i="5" s="1" a="1"/>
  <c r="AD2189" i="5" s="1"/>
  <c r="AB2190" i="5"/>
  <c r="AD2190" i="5" s="1" a="1"/>
  <c r="AD2190" i="5" s="1"/>
  <c r="AB2191" i="5"/>
  <c r="AD2191" i="5" s="1" a="1"/>
  <c r="AD2191" i="5" s="1"/>
  <c r="AB2192" i="5"/>
  <c r="AD2192" i="5" s="1" a="1"/>
  <c r="AD2192" i="5" s="1"/>
  <c r="AB2193" i="5"/>
  <c r="AD2193" i="5" s="1" a="1"/>
  <c r="AD2193" i="5" s="1"/>
  <c r="AB2194" i="5"/>
  <c r="AD2194" i="5" s="1" a="1"/>
  <c r="AD2194" i="5" s="1"/>
  <c r="AB2195" i="5"/>
  <c r="AD2195" i="5" s="1" a="1"/>
  <c r="AD2195" i="5" s="1"/>
  <c r="AB2196" i="5"/>
  <c r="AD2196" i="5" s="1" a="1"/>
  <c r="AD2196" i="5" s="1"/>
  <c r="AB2197" i="5"/>
  <c r="AD2197" i="5" s="1" a="1"/>
  <c r="AD2197" i="5" s="1"/>
  <c r="AB2198" i="5"/>
  <c r="AD2198" i="5" s="1" a="1"/>
  <c r="AD2198" i="5" s="1"/>
  <c r="AB2199" i="5"/>
  <c r="AD2199" i="5" s="1" a="1"/>
  <c r="AD2199" i="5" s="1"/>
  <c r="AB2200" i="5"/>
  <c r="AD2200" i="5" s="1" a="1"/>
  <c r="AD2200" i="5" s="1"/>
  <c r="AB2201" i="5"/>
  <c r="AD2201" i="5" s="1" a="1"/>
  <c r="AD2201" i="5" s="1"/>
  <c r="AB2202" i="5"/>
  <c r="AD2202" i="5" s="1" a="1"/>
  <c r="AD2202" i="5" s="1"/>
  <c r="AB2203" i="5"/>
  <c r="AD2203" i="5" s="1" a="1"/>
  <c r="AD2203" i="5" s="1"/>
  <c r="AB2204" i="5"/>
  <c r="AD2204" i="5" s="1" a="1"/>
  <c r="AD2204" i="5" s="1"/>
  <c r="AB2205" i="5"/>
  <c r="AD2205" i="5" s="1" a="1"/>
  <c r="AD2205" i="5" s="1"/>
  <c r="AB2206" i="5"/>
  <c r="AD2206" i="5" s="1" a="1"/>
  <c r="AD2206" i="5" s="1"/>
  <c r="AB2207" i="5"/>
  <c r="AD2207" i="5" s="1" a="1"/>
  <c r="AD2207" i="5" s="1"/>
  <c r="AB2208" i="5"/>
  <c r="AD2208" i="5" s="1" a="1"/>
  <c r="AD2208" i="5" s="1"/>
  <c r="AB2209" i="5"/>
  <c r="AD2209" i="5" s="1" a="1"/>
  <c r="AD2209" i="5" s="1"/>
  <c r="AB2210" i="5"/>
  <c r="AD2210" i="5" s="1" a="1"/>
  <c r="AD2210" i="5" s="1"/>
  <c r="AB2211" i="5"/>
  <c r="AD2211" i="5" s="1" a="1"/>
  <c r="AD2211" i="5" s="1"/>
  <c r="AB2212" i="5"/>
  <c r="AD2212" i="5" s="1" a="1"/>
  <c r="AD2212" i="5" s="1"/>
  <c r="AB2213" i="5"/>
  <c r="AD2213" i="5" s="1" a="1"/>
  <c r="AD2213" i="5" s="1"/>
  <c r="AB2214" i="5"/>
  <c r="AD2214" i="5" s="1" a="1"/>
  <c r="AD2214" i="5" s="1"/>
  <c r="AB2215" i="5"/>
  <c r="AD2215" i="5" s="1" a="1"/>
  <c r="AD2215" i="5" s="1"/>
  <c r="AB2216" i="5"/>
  <c r="AD2216" i="5" s="1" a="1"/>
  <c r="AD2216" i="5" s="1"/>
  <c r="AB2217" i="5"/>
  <c r="AD2217" i="5" s="1" a="1"/>
  <c r="AD2217" i="5" s="1"/>
  <c r="AB2218" i="5"/>
  <c r="AD2218" i="5" s="1" a="1"/>
  <c r="AD2218" i="5" s="1"/>
  <c r="AB2219" i="5"/>
  <c r="AD2219" i="5" s="1" a="1"/>
  <c r="AD2219" i="5" s="1"/>
  <c r="AB2220" i="5"/>
  <c r="AD2220" i="5" s="1" a="1"/>
  <c r="AD2220" i="5" s="1"/>
  <c r="AB2221" i="5"/>
  <c r="AD2221" i="5" s="1" a="1"/>
  <c r="AD2221" i="5" s="1"/>
  <c r="AB2222" i="5"/>
  <c r="AD2222" i="5" s="1" a="1"/>
  <c r="AD2222" i="5" s="1"/>
  <c r="AB2223" i="5"/>
  <c r="AD2223" i="5" s="1" a="1"/>
  <c r="AD2223" i="5" s="1"/>
  <c r="AB2224" i="5"/>
  <c r="AD2224" i="5" s="1" a="1"/>
  <c r="AD2224" i="5" s="1"/>
  <c r="AB2225" i="5"/>
  <c r="AD2225" i="5" s="1" a="1"/>
  <c r="AD2225" i="5" s="1"/>
  <c r="AB2226" i="5"/>
  <c r="AD2226" i="5" s="1" a="1"/>
  <c r="AD2226" i="5" s="1"/>
  <c r="AB2227" i="5"/>
  <c r="AD2227" i="5" s="1" a="1"/>
  <c r="AD2227" i="5" s="1"/>
  <c r="AB2228" i="5"/>
  <c r="AD2228" i="5" s="1" a="1"/>
  <c r="AD2228" i="5" s="1"/>
  <c r="AB2229" i="5"/>
  <c r="AD2229" i="5" s="1" a="1"/>
  <c r="AD2229" i="5" s="1"/>
  <c r="AB2230" i="5"/>
  <c r="AD2230" i="5" s="1" a="1"/>
  <c r="AD2230" i="5" s="1"/>
  <c r="AB2231" i="5"/>
  <c r="AD2231" i="5" s="1" a="1"/>
  <c r="AD2231" i="5" s="1"/>
  <c r="AB2232" i="5"/>
  <c r="AD2232" i="5" s="1" a="1"/>
  <c r="AD2232" i="5" s="1"/>
  <c r="AB2233" i="5"/>
  <c r="AD2233" i="5" s="1" a="1"/>
  <c r="AD2233" i="5" s="1"/>
  <c r="AB2234" i="5"/>
  <c r="AD2234" i="5" s="1" a="1"/>
  <c r="AD2234" i="5" s="1"/>
  <c r="AB2235" i="5"/>
  <c r="AD2235" i="5" s="1" a="1"/>
  <c r="AD2235" i="5" s="1"/>
  <c r="AB2236" i="5"/>
  <c r="AD2236" i="5" s="1" a="1"/>
  <c r="AD2236" i="5" s="1"/>
  <c r="AB2237" i="5"/>
  <c r="AD2237" i="5" s="1" a="1"/>
  <c r="AD2237" i="5" s="1"/>
  <c r="AB2238" i="5"/>
  <c r="AD2238" i="5" s="1" a="1"/>
  <c r="AD2238" i="5" s="1"/>
  <c r="AB2239" i="5"/>
  <c r="AD2239" i="5" s="1" a="1"/>
  <c r="AD2239" i="5" s="1"/>
  <c r="AB2240" i="5"/>
  <c r="AD2240" i="5" s="1" a="1"/>
  <c r="AD2240" i="5" s="1"/>
  <c r="AB2241" i="5"/>
  <c r="AD2241" i="5" s="1" a="1"/>
  <c r="AD2241" i="5" s="1"/>
  <c r="AB2242" i="5"/>
  <c r="AD2242" i="5" s="1" a="1"/>
  <c r="AD2242" i="5" s="1"/>
  <c r="AB2243" i="5"/>
  <c r="AD2243" i="5" s="1" a="1"/>
  <c r="AD2243" i="5" s="1"/>
  <c r="AB2244" i="5"/>
  <c r="AD2244" i="5" s="1" a="1"/>
  <c r="AD2244" i="5" s="1"/>
  <c r="AB2245" i="5"/>
  <c r="AD2245" i="5" s="1" a="1"/>
  <c r="AD2245" i="5" s="1"/>
  <c r="AB2246" i="5"/>
  <c r="AD2246" i="5" s="1" a="1"/>
  <c r="AD2246" i="5" s="1"/>
  <c r="AB2247" i="5"/>
  <c r="AD2247" i="5" s="1" a="1"/>
  <c r="AD2247" i="5" s="1"/>
  <c r="AB2248" i="5"/>
  <c r="AD2248" i="5" s="1" a="1"/>
  <c r="AD2248" i="5" s="1"/>
  <c r="AB2249" i="5"/>
  <c r="AD2249" i="5" s="1" a="1"/>
  <c r="AD2249" i="5" s="1"/>
  <c r="AB2250" i="5"/>
  <c r="AD2250" i="5" s="1" a="1"/>
  <c r="AD2250" i="5" s="1"/>
  <c r="AB2251" i="5"/>
  <c r="AD2251" i="5" s="1" a="1"/>
  <c r="AD2251" i="5" s="1"/>
  <c r="AB2252" i="5"/>
  <c r="AD2252" i="5" s="1" a="1"/>
  <c r="AD2252" i="5" s="1"/>
  <c r="AB2253" i="5"/>
  <c r="AD2253" i="5" s="1" a="1"/>
  <c r="AD2253" i="5" s="1"/>
  <c r="AB2254" i="5"/>
  <c r="AD2254" i="5" s="1" a="1"/>
  <c r="AD2254" i="5" s="1"/>
  <c r="AB2255" i="5"/>
  <c r="AD2255" i="5" s="1" a="1"/>
  <c r="AD2255" i="5" s="1"/>
  <c r="AB2256" i="5"/>
  <c r="AD2256" i="5" s="1" a="1"/>
  <c r="AD2256" i="5" s="1"/>
  <c r="AB2257" i="5"/>
  <c r="AD2257" i="5" s="1" a="1"/>
  <c r="AD2257" i="5" s="1"/>
  <c r="AB2258" i="5"/>
  <c r="AD2258" i="5" s="1" a="1"/>
  <c r="AD2258" i="5" s="1"/>
  <c r="AB2259" i="5"/>
  <c r="AD2259" i="5" s="1" a="1"/>
  <c r="AD2259" i="5" s="1"/>
  <c r="AB2260" i="5"/>
  <c r="AD2260" i="5" s="1" a="1"/>
  <c r="AD2260" i="5" s="1"/>
  <c r="AB2261" i="5"/>
  <c r="AD2261" i="5" s="1" a="1"/>
  <c r="AD2261" i="5" s="1"/>
  <c r="AB2262" i="5"/>
  <c r="AD2262" i="5" s="1" a="1"/>
  <c r="AD2262" i="5" s="1"/>
  <c r="AB2263" i="5"/>
  <c r="AD2263" i="5" s="1" a="1"/>
  <c r="AD2263" i="5" s="1"/>
  <c r="AB2264" i="5"/>
  <c r="AD2264" i="5" s="1" a="1"/>
  <c r="AD2264" i="5" s="1"/>
  <c r="AB2265" i="5"/>
  <c r="AD2265" i="5" s="1" a="1"/>
  <c r="AD2265" i="5" s="1"/>
  <c r="AB2266" i="5"/>
  <c r="AD2266" i="5" s="1" a="1"/>
  <c r="AD2266" i="5" s="1"/>
  <c r="AB2267" i="5"/>
  <c r="AD2267" i="5" s="1" a="1"/>
  <c r="AD2267" i="5" s="1"/>
  <c r="AB2268" i="5"/>
  <c r="AD2268" i="5" s="1" a="1"/>
  <c r="AD2268" i="5" s="1"/>
  <c r="AB2269" i="5"/>
  <c r="AD2269" i="5" s="1" a="1"/>
  <c r="AD2269" i="5" s="1"/>
  <c r="AB2270" i="5"/>
  <c r="AD2270" i="5" s="1" a="1"/>
  <c r="AD2270" i="5" s="1"/>
  <c r="AB2271" i="5"/>
  <c r="AD2271" i="5" s="1" a="1"/>
  <c r="AD2271" i="5" s="1"/>
  <c r="AB2272" i="5"/>
  <c r="AD2272" i="5" s="1" a="1"/>
  <c r="AD2272" i="5" s="1"/>
  <c r="AB2273" i="5"/>
  <c r="AD2273" i="5" s="1" a="1"/>
  <c r="AD2273" i="5" s="1"/>
  <c r="AB2274" i="5"/>
  <c r="AD2274" i="5" s="1" a="1"/>
  <c r="AD2274" i="5" s="1"/>
  <c r="AB2275" i="5"/>
  <c r="AD2275" i="5" s="1" a="1"/>
  <c r="AD2275" i="5" s="1"/>
  <c r="AB2276" i="5"/>
  <c r="AD2276" i="5" s="1" a="1"/>
  <c r="AD2276" i="5" s="1"/>
  <c r="AB2277" i="5"/>
  <c r="AD2277" i="5" s="1" a="1"/>
  <c r="AD2277" i="5" s="1"/>
  <c r="AB2278" i="5"/>
  <c r="AD2278" i="5" s="1" a="1"/>
  <c r="AD2278" i="5" s="1"/>
  <c r="AB2279" i="5"/>
  <c r="AD2279" i="5" s="1" a="1"/>
  <c r="AD2279" i="5" s="1"/>
  <c r="AB2280" i="5"/>
  <c r="AD2280" i="5" s="1" a="1"/>
  <c r="AD2280" i="5" s="1"/>
  <c r="AB2281" i="5"/>
  <c r="AD2281" i="5" s="1" a="1"/>
  <c r="AD2281" i="5" s="1"/>
  <c r="AB2282" i="5"/>
  <c r="AD2282" i="5" s="1" a="1"/>
  <c r="AD2282" i="5" s="1"/>
  <c r="AB2283" i="5"/>
  <c r="AD2283" i="5" s="1" a="1"/>
  <c r="AD2283" i="5" s="1"/>
  <c r="AB2284" i="5"/>
  <c r="AD2284" i="5" s="1" a="1"/>
  <c r="AD2284" i="5" s="1"/>
  <c r="AB2285" i="5"/>
  <c r="AD2285" i="5" s="1" a="1"/>
  <c r="AD2285" i="5" s="1"/>
  <c r="AB2286" i="5"/>
  <c r="AD2286" i="5" s="1" a="1"/>
  <c r="AD2286" i="5" s="1"/>
  <c r="AB2287" i="5"/>
  <c r="AD2287" i="5" s="1" a="1"/>
  <c r="AD2287" i="5" s="1"/>
  <c r="AB2288" i="5"/>
  <c r="AD2288" i="5" s="1" a="1"/>
  <c r="AD2288" i="5" s="1"/>
  <c r="AB2289" i="5"/>
  <c r="AD2289" i="5" s="1" a="1"/>
  <c r="AD2289" i="5" s="1"/>
  <c r="AB2290" i="5"/>
  <c r="AD2290" i="5" s="1" a="1"/>
  <c r="AD2290" i="5" s="1"/>
  <c r="AB2291" i="5"/>
  <c r="AD2291" i="5" s="1" a="1"/>
  <c r="AD2291" i="5" s="1"/>
  <c r="AB2292" i="5"/>
  <c r="AD2292" i="5" s="1" a="1"/>
  <c r="AD2292" i="5" s="1"/>
  <c r="AB2293" i="5"/>
  <c r="AD2293" i="5" s="1" a="1"/>
  <c r="AD2293" i="5" s="1"/>
  <c r="AB2294" i="5"/>
  <c r="AD2294" i="5" s="1" a="1"/>
  <c r="AD2294" i="5" s="1"/>
  <c r="AB2295" i="5"/>
  <c r="AD2295" i="5" s="1" a="1"/>
  <c r="AD2295" i="5" s="1"/>
  <c r="AB2296" i="5"/>
  <c r="AD2296" i="5" s="1" a="1"/>
  <c r="AD2296" i="5" s="1"/>
  <c r="AB2297" i="5"/>
  <c r="AD2297" i="5" s="1" a="1"/>
  <c r="AD2297" i="5" s="1"/>
  <c r="AB2298" i="5"/>
  <c r="AD2298" i="5" s="1" a="1"/>
  <c r="AD2298" i="5" s="1"/>
  <c r="AB2299" i="5"/>
  <c r="AD2299" i="5" s="1" a="1"/>
  <c r="AD2299" i="5" s="1"/>
  <c r="AB2300" i="5"/>
  <c r="AD2300" i="5" s="1" a="1"/>
  <c r="AD2300" i="5" s="1"/>
  <c r="AB2301" i="5"/>
  <c r="AD2301" i="5" s="1" a="1"/>
  <c r="AD2301" i="5" s="1"/>
  <c r="AB2302" i="5"/>
  <c r="AD2302" i="5" s="1" a="1"/>
  <c r="AD2302" i="5" s="1"/>
  <c r="AB2303" i="5"/>
  <c r="AD2303" i="5" s="1" a="1"/>
  <c r="AD2303" i="5" s="1"/>
  <c r="AB2304" i="5"/>
  <c r="AD2304" i="5" s="1" a="1"/>
  <c r="AD2304" i="5" s="1"/>
  <c r="AB2305" i="5"/>
  <c r="AD2305" i="5" s="1" a="1"/>
  <c r="AD2305" i="5" s="1"/>
  <c r="AB2306" i="5"/>
  <c r="AD2306" i="5" s="1" a="1"/>
  <c r="AD2306" i="5" s="1"/>
  <c r="AB2307" i="5"/>
  <c r="AD2307" i="5" s="1" a="1"/>
  <c r="AD2307" i="5" s="1"/>
  <c r="AB2308" i="5"/>
  <c r="AD2308" i="5" s="1" a="1"/>
  <c r="AD2308" i="5" s="1"/>
  <c r="AB2309" i="5"/>
  <c r="AD2309" i="5" s="1" a="1"/>
  <c r="AD2309" i="5" s="1"/>
  <c r="AB2310" i="5"/>
  <c r="AD2310" i="5" s="1" a="1"/>
  <c r="AD2310" i="5" s="1"/>
  <c r="AB2311" i="5"/>
  <c r="AD2311" i="5" s="1" a="1"/>
  <c r="AD2311" i="5" s="1"/>
  <c r="AB2312" i="5"/>
  <c r="AD2312" i="5" s="1" a="1"/>
  <c r="AD2312" i="5" s="1"/>
  <c r="AB2313" i="5"/>
  <c r="AD2313" i="5" s="1" a="1"/>
  <c r="AD2313" i="5" s="1"/>
  <c r="AB2314" i="5"/>
  <c r="AD2314" i="5" s="1" a="1"/>
  <c r="AD2314" i="5" s="1"/>
  <c r="AB2315" i="5"/>
  <c r="AD2315" i="5" s="1" a="1"/>
  <c r="AD2315" i="5" s="1"/>
  <c r="AB2316" i="5"/>
  <c r="AD2316" i="5" s="1" a="1"/>
  <c r="AD2316" i="5" s="1"/>
  <c r="AB2317" i="5"/>
  <c r="AD2317" i="5" s="1" a="1"/>
  <c r="AD2317" i="5" s="1"/>
  <c r="AB2318" i="5"/>
  <c r="AD2318" i="5" s="1" a="1"/>
  <c r="AD2318" i="5" s="1"/>
  <c r="AB2319" i="5"/>
  <c r="AD2319" i="5" s="1" a="1"/>
  <c r="AD2319" i="5" s="1"/>
  <c r="AB2320" i="5"/>
  <c r="AD2320" i="5" s="1" a="1"/>
  <c r="AD2320" i="5" s="1"/>
  <c r="AB2321" i="5"/>
  <c r="AD2321" i="5" s="1" a="1"/>
  <c r="AD2321" i="5" s="1"/>
  <c r="AB2322" i="5"/>
  <c r="AD2322" i="5" s="1" a="1"/>
  <c r="AD2322" i="5" s="1"/>
  <c r="AB2323" i="5"/>
  <c r="AD2323" i="5" s="1" a="1"/>
  <c r="AD2323" i="5" s="1"/>
  <c r="AB2324" i="5"/>
  <c r="AD2324" i="5" s="1" a="1"/>
  <c r="AD2324" i="5" s="1"/>
  <c r="AB2325" i="5"/>
  <c r="AD2325" i="5" s="1" a="1"/>
  <c r="AD2325" i="5" s="1"/>
  <c r="AB2326" i="5"/>
  <c r="AD2326" i="5" s="1" a="1"/>
  <c r="AD2326" i="5" s="1"/>
  <c r="AB2327" i="5"/>
  <c r="AD2327" i="5" s="1" a="1"/>
  <c r="AD2327" i="5" s="1"/>
  <c r="AB2328" i="5"/>
  <c r="AD2328" i="5" s="1" a="1"/>
  <c r="AD2328" i="5" s="1"/>
  <c r="AB2329" i="5"/>
  <c r="AD2329" i="5" s="1" a="1"/>
  <c r="AD2329" i="5" s="1"/>
  <c r="AB2330" i="5"/>
  <c r="AD2330" i="5" s="1" a="1"/>
  <c r="AD2330" i="5" s="1"/>
  <c r="AB2331" i="5"/>
  <c r="AD2331" i="5" s="1" a="1"/>
  <c r="AD2331" i="5" s="1"/>
  <c r="AB2332" i="5"/>
  <c r="AD2332" i="5" s="1" a="1"/>
  <c r="AD2332" i="5" s="1"/>
  <c r="AB2333" i="5"/>
  <c r="AD2333" i="5" s="1" a="1"/>
  <c r="AD2333" i="5" s="1"/>
  <c r="AB2334" i="5"/>
  <c r="AD2334" i="5" s="1" a="1"/>
  <c r="AD2334" i="5" s="1"/>
  <c r="AB2335" i="5"/>
  <c r="AD2335" i="5" s="1" a="1"/>
  <c r="AD2335" i="5" s="1"/>
  <c r="AB2336" i="5"/>
  <c r="AD2336" i="5" s="1" a="1"/>
  <c r="AD2336" i="5" s="1"/>
  <c r="AB2337" i="5"/>
  <c r="AD2337" i="5" s="1" a="1"/>
  <c r="AD2337" i="5" s="1"/>
  <c r="AB2338" i="5"/>
  <c r="AD2338" i="5" s="1" a="1"/>
  <c r="AD2338" i="5" s="1"/>
  <c r="AB2339" i="5"/>
  <c r="AD2339" i="5" s="1" a="1"/>
  <c r="AD2339" i="5" s="1"/>
  <c r="AB2340" i="5"/>
  <c r="AD2340" i="5" s="1" a="1"/>
  <c r="AD2340" i="5" s="1"/>
  <c r="AB2341" i="5"/>
  <c r="AD2341" i="5" s="1" a="1"/>
  <c r="AD2341" i="5" s="1"/>
  <c r="AB2342" i="5"/>
  <c r="AD2342" i="5" s="1" a="1"/>
  <c r="AD2342" i="5" s="1"/>
  <c r="AB2343" i="5"/>
  <c r="AD2343" i="5" s="1" a="1"/>
  <c r="AD2343" i="5" s="1"/>
  <c r="AB2344" i="5"/>
  <c r="AD2344" i="5" s="1" a="1"/>
  <c r="AD2344" i="5" s="1"/>
  <c r="AB2345" i="5"/>
  <c r="AD2345" i="5" s="1" a="1"/>
  <c r="AD2345" i="5" s="1"/>
  <c r="AB2346" i="5"/>
  <c r="AD2346" i="5" s="1" a="1"/>
  <c r="AD2346" i="5" s="1"/>
  <c r="AB2347" i="5"/>
  <c r="AD2347" i="5" s="1" a="1"/>
  <c r="AD2347" i="5" s="1"/>
  <c r="AB2348" i="5"/>
  <c r="AD2348" i="5" s="1" a="1"/>
  <c r="AD2348" i="5" s="1"/>
  <c r="AB2349" i="5"/>
  <c r="AD2349" i="5" s="1" a="1"/>
  <c r="AD2349" i="5" s="1"/>
  <c r="AB2350" i="5"/>
  <c r="AD2350" i="5" s="1" a="1"/>
  <c r="AD2350" i="5" s="1"/>
  <c r="AB2351" i="5"/>
  <c r="AD2351" i="5" s="1" a="1"/>
  <c r="AD2351" i="5" s="1"/>
  <c r="AB2352" i="5"/>
  <c r="AD2352" i="5" s="1" a="1"/>
  <c r="AD2352" i="5" s="1"/>
  <c r="AB2353" i="5"/>
  <c r="AD2353" i="5" s="1" a="1"/>
  <c r="AD2353" i="5" s="1"/>
  <c r="AB2354" i="5"/>
  <c r="AD2354" i="5" s="1" a="1"/>
  <c r="AD2354" i="5" s="1"/>
  <c r="AB2355" i="5"/>
  <c r="AD2355" i="5" s="1" a="1"/>
  <c r="AD2355" i="5" s="1"/>
  <c r="AB2356" i="5"/>
  <c r="AD2356" i="5" s="1" a="1"/>
  <c r="AD2356" i="5" s="1"/>
  <c r="AB2357" i="5"/>
  <c r="AD2357" i="5" s="1" a="1"/>
  <c r="AD2357" i="5" s="1"/>
  <c r="AB2358" i="5"/>
  <c r="AD2358" i="5" s="1" a="1"/>
  <c r="AD2358" i="5" s="1"/>
  <c r="AB2359" i="5"/>
  <c r="AD2359" i="5" s="1" a="1"/>
  <c r="AD2359" i="5" s="1"/>
  <c r="AB2360" i="5"/>
  <c r="AD2360" i="5" s="1" a="1"/>
  <c r="AD2360" i="5" s="1"/>
  <c r="AB2361" i="5"/>
  <c r="AD2361" i="5" s="1" a="1"/>
  <c r="AD2361" i="5" s="1"/>
  <c r="AB2362" i="5"/>
  <c r="AD2362" i="5" s="1" a="1"/>
  <c r="AD2362" i="5" s="1"/>
  <c r="AB2363" i="5"/>
  <c r="AD2363" i="5" s="1" a="1"/>
  <c r="AD2363" i="5" s="1"/>
  <c r="AB2364" i="5"/>
  <c r="AD2364" i="5" s="1" a="1"/>
  <c r="AD2364" i="5" s="1"/>
  <c r="AB2365" i="5"/>
  <c r="AD2365" i="5" s="1" a="1"/>
  <c r="AD2365" i="5" s="1"/>
  <c r="AB2366" i="5"/>
  <c r="AD2366" i="5" s="1" a="1"/>
  <c r="AD2366" i="5" s="1"/>
  <c r="AB2367" i="5"/>
  <c r="AD2367" i="5" s="1" a="1"/>
  <c r="AD2367" i="5" s="1"/>
  <c r="AB2368" i="5"/>
  <c r="AD2368" i="5" s="1" a="1"/>
  <c r="AD2368" i="5" s="1"/>
  <c r="AB2369" i="5"/>
  <c r="AD2369" i="5" s="1" a="1"/>
  <c r="AD2369" i="5" s="1"/>
  <c r="AB2370" i="5"/>
  <c r="AD2370" i="5" s="1" a="1"/>
  <c r="AD2370" i="5" s="1"/>
  <c r="AB2371" i="5"/>
  <c r="AD2371" i="5" s="1" a="1"/>
  <c r="AD2371" i="5" s="1"/>
  <c r="AB2372" i="5"/>
  <c r="AD2372" i="5" s="1" a="1"/>
  <c r="AD2372" i="5" s="1"/>
  <c r="AB2373" i="5"/>
  <c r="AD2373" i="5" s="1" a="1"/>
  <c r="AD2373" i="5" s="1"/>
  <c r="AB2374" i="5"/>
  <c r="AD2374" i="5" s="1" a="1"/>
  <c r="AD2374" i="5" s="1"/>
  <c r="AB2375" i="5"/>
  <c r="AD2375" i="5" s="1" a="1"/>
  <c r="AD2375" i="5" s="1"/>
  <c r="AB2376" i="5"/>
  <c r="AD2376" i="5" s="1" a="1"/>
  <c r="AD2376" i="5" s="1"/>
  <c r="AB2377" i="5"/>
  <c r="AD2377" i="5" s="1" a="1"/>
  <c r="AD2377" i="5" s="1"/>
  <c r="AB2378" i="5"/>
  <c r="AD2378" i="5" s="1" a="1"/>
  <c r="AD2378" i="5" s="1"/>
  <c r="AB2379" i="5"/>
  <c r="AD2379" i="5" s="1" a="1"/>
  <c r="AD2379" i="5" s="1"/>
  <c r="AB2380" i="5"/>
  <c r="AD2380" i="5" s="1" a="1"/>
  <c r="AD2380" i="5" s="1"/>
  <c r="AB2381" i="5"/>
  <c r="AD2381" i="5" s="1" a="1"/>
  <c r="AD2381" i="5" s="1"/>
  <c r="AB2382" i="5"/>
  <c r="AD2382" i="5" s="1" a="1"/>
  <c r="AD2382" i="5" s="1"/>
  <c r="AB2383" i="5"/>
  <c r="AD2383" i="5" s="1" a="1"/>
  <c r="AD2383" i="5" s="1"/>
  <c r="AB2384" i="5"/>
  <c r="AD2384" i="5" s="1" a="1"/>
  <c r="AD2384" i="5" s="1"/>
  <c r="AB2385" i="5"/>
  <c r="AD2385" i="5" s="1" a="1"/>
  <c r="AD2385" i="5" s="1"/>
  <c r="AB2386" i="5"/>
  <c r="AD2386" i="5" s="1" a="1"/>
  <c r="AD2386" i="5" s="1"/>
  <c r="AB2387" i="5"/>
  <c r="AD2387" i="5" s="1" a="1"/>
  <c r="AD2387" i="5" s="1"/>
  <c r="AB2388" i="5"/>
  <c r="AD2388" i="5" s="1" a="1"/>
  <c r="AD2388" i="5" s="1"/>
  <c r="AB2389" i="5"/>
  <c r="AD2389" i="5" s="1" a="1"/>
  <c r="AD2389" i="5" s="1"/>
  <c r="AB2390" i="5"/>
  <c r="AD2390" i="5" s="1" a="1"/>
  <c r="AD2390" i="5" s="1"/>
  <c r="AB2391" i="5"/>
  <c r="AD2391" i="5" s="1" a="1"/>
  <c r="AD2391" i="5" s="1"/>
  <c r="AB2392" i="5"/>
  <c r="AD2392" i="5" s="1" a="1"/>
  <c r="AD2392" i="5" s="1"/>
  <c r="AB2393" i="5"/>
  <c r="AD2393" i="5" s="1" a="1"/>
  <c r="AD2393" i="5" s="1"/>
  <c r="AB2394" i="5"/>
  <c r="AD2394" i="5" s="1" a="1"/>
  <c r="AD2394" i="5" s="1"/>
  <c r="AB2395" i="5"/>
  <c r="AD2395" i="5" s="1" a="1"/>
  <c r="AD2395" i="5" s="1"/>
  <c r="AB2396" i="5"/>
  <c r="AD2396" i="5" s="1" a="1"/>
  <c r="AD2396" i="5" s="1"/>
  <c r="AB2397" i="5"/>
  <c r="AD2397" i="5" s="1" a="1"/>
  <c r="AD2397" i="5" s="1"/>
  <c r="AB2398" i="5"/>
  <c r="AD2398" i="5" s="1" a="1"/>
  <c r="AD2398" i="5" s="1"/>
  <c r="AB2399" i="5"/>
  <c r="AD2399" i="5" s="1" a="1"/>
  <c r="AD2399" i="5" s="1"/>
  <c r="AB2400" i="5"/>
  <c r="AD2400" i="5" s="1" a="1"/>
  <c r="AD2400" i="5" s="1"/>
  <c r="AB2401" i="5"/>
  <c r="AD2401" i="5" s="1" a="1"/>
  <c r="AD2401" i="5" s="1"/>
  <c r="AB2402" i="5"/>
  <c r="AD2402" i="5" s="1" a="1"/>
  <c r="AD2402" i="5" s="1"/>
  <c r="AB2403" i="5"/>
  <c r="AD2403" i="5" s="1" a="1"/>
  <c r="AD2403" i="5" s="1"/>
  <c r="AB2404" i="5"/>
  <c r="AD2404" i="5" s="1" a="1"/>
  <c r="AD2404" i="5" s="1"/>
  <c r="AB2405" i="5"/>
  <c r="AD2405" i="5" s="1" a="1"/>
  <c r="AD2405" i="5" s="1"/>
  <c r="AB2406" i="5"/>
  <c r="AD2406" i="5" s="1" a="1"/>
  <c r="AD2406" i="5" s="1"/>
  <c r="AB2407" i="5"/>
  <c r="AD2407" i="5" s="1" a="1"/>
  <c r="AD2407" i="5" s="1"/>
  <c r="AB2408" i="5"/>
  <c r="AD2408" i="5" s="1" a="1"/>
  <c r="AD2408" i="5" s="1"/>
  <c r="AB2409" i="5"/>
  <c r="AD2409" i="5" s="1" a="1"/>
  <c r="AD2409" i="5" s="1"/>
  <c r="AB2410" i="5"/>
  <c r="AD2410" i="5" s="1" a="1"/>
  <c r="AD2410" i="5" s="1"/>
  <c r="AB2411" i="5"/>
  <c r="AD2411" i="5" s="1" a="1"/>
  <c r="AD2411" i="5" s="1"/>
  <c r="AB2412" i="5"/>
  <c r="AD2412" i="5" s="1" a="1"/>
  <c r="AD2412" i="5" s="1"/>
  <c r="AB2413" i="5"/>
  <c r="AD2413" i="5" s="1" a="1"/>
  <c r="AD2413" i="5" s="1"/>
  <c r="AB2414" i="5"/>
  <c r="AD2414" i="5" s="1" a="1"/>
  <c r="AD2414" i="5" s="1"/>
  <c r="AB2415" i="5"/>
  <c r="AD2415" i="5" s="1" a="1"/>
  <c r="AD2415" i="5" s="1"/>
  <c r="AB2416" i="5"/>
  <c r="AD2416" i="5" s="1" a="1"/>
  <c r="AD2416" i="5" s="1"/>
  <c r="AB2417" i="5"/>
  <c r="AD2417" i="5" s="1" a="1"/>
  <c r="AD2417" i="5" s="1"/>
  <c r="AB2418" i="5"/>
  <c r="AD2418" i="5" s="1" a="1"/>
  <c r="AD2418" i="5" s="1"/>
  <c r="AB2419" i="5"/>
  <c r="AD2419" i="5" s="1" a="1"/>
  <c r="AD2419" i="5" s="1"/>
  <c r="AB2420" i="5"/>
  <c r="AD2420" i="5" s="1" a="1"/>
  <c r="AD2420" i="5" s="1"/>
  <c r="AB2421" i="5"/>
  <c r="AD2421" i="5" s="1" a="1"/>
  <c r="AD2421" i="5" s="1"/>
  <c r="AB2422" i="5"/>
  <c r="AD2422" i="5" s="1" a="1"/>
  <c r="AD2422" i="5" s="1"/>
  <c r="AB2423" i="5"/>
  <c r="AD2423" i="5" s="1" a="1"/>
  <c r="AD2423" i="5" s="1"/>
  <c r="AB2424" i="5"/>
  <c r="AD2424" i="5" s="1" a="1"/>
  <c r="AD2424" i="5" s="1"/>
  <c r="AB2425" i="5"/>
  <c r="AD2425" i="5" s="1" a="1"/>
  <c r="AD2425" i="5" s="1"/>
  <c r="AB2426" i="5"/>
  <c r="AD2426" i="5" s="1" a="1"/>
  <c r="AD2426" i="5" s="1"/>
  <c r="AB2427" i="5"/>
  <c r="AD2427" i="5" s="1" a="1"/>
  <c r="AD2427" i="5" s="1"/>
  <c r="AB2428" i="5"/>
  <c r="AD2428" i="5" s="1" a="1"/>
  <c r="AD2428" i="5" s="1"/>
  <c r="AB2429" i="5"/>
  <c r="AD2429" i="5" s="1" a="1"/>
  <c r="AD2429" i="5" s="1"/>
  <c r="AB2430" i="5"/>
  <c r="AD2430" i="5" s="1" a="1"/>
  <c r="AD2430" i="5" s="1"/>
  <c r="AB2431" i="5"/>
  <c r="AD2431" i="5" s="1" a="1"/>
  <c r="AD2431" i="5" s="1"/>
  <c r="AB2432" i="5"/>
  <c r="AD2432" i="5" s="1" a="1"/>
  <c r="AD2432" i="5" s="1"/>
  <c r="AB2433" i="5"/>
  <c r="AD2433" i="5" s="1" a="1"/>
  <c r="AD2433" i="5" s="1"/>
  <c r="AB2434" i="5"/>
  <c r="AD2434" i="5" s="1" a="1"/>
  <c r="AD2434" i="5" s="1"/>
  <c r="AB2435" i="5"/>
  <c r="AD2435" i="5" s="1" a="1"/>
  <c r="AD2435" i="5" s="1"/>
  <c r="AB2436" i="5"/>
  <c r="AD2436" i="5" s="1" a="1"/>
  <c r="AD2436" i="5" s="1"/>
  <c r="AB2437" i="5"/>
  <c r="AD2437" i="5" s="1" a="1"/>
  <c r="AD2437" i="5" s="1"/>
  <c r="AB2438" i="5"/>
  <c r="AD2438" i="5" s="1" a="1"/>
  <c r="AD2438" i="5" s="1"/>
  <c r="AB2439" i="5"/>
  <c r="AD2439" i="5" s="1" a="1"/>
  <c r="AD2439" i="5" s="1"/>
  <c r="AB2440" i="5"/>
  <c r="AD2440" i="5" s="1" a="1"/>
  <c r="AD2440" i="5" s="1"/>
  <c r="AB2441" i="5"/>
  <c r="AD2441" i="5" s="1" a="1"/>
  <c r="AD2441" i="5" s="1"/>
  <c r="AB2442" i="5"/>
  <c r="AD2442" i="5" s="1" a="1"/>
  <c r="AD2442" i="5" s="1"/>
  <c r="AB2443" i="5"/>
  <c r="AD2443" i="5" s="1" a="1"/>
  <c r="AD2443" i="5" s="1"/>
  <c r="AB2444" i="5"/>
  <c r="AD2444" i="5" s="1" a="1"/>
  <c r="AD2444" i="5" s="1"/>
  <c r="AB2445" i="5"/>
  <c r="AD2445" i="5" s="1" a="1"/>
  <c r="AD2445" i="5" s="1"/>
  <c r="AB2446" i="5"/>
  <c r="AD2446" i="5" s="1" a="1"/>
  <c r="AD2446" i="5" s="1"/>
  <c r="AB2447" i="5"/>
  <c r="AD2447" i="5" s="1" a="1"/>
  <c r="AD2447" i="5" s="1"/>
  <c r="AB2448" i="5"/>
  <c r="AD2448" i="5" s="1" a="1"/>
  <c r="AD2448" i="5" s="1"/>
  <c r="AB2449" i="5"/>
  <c r="AD2449" i="5" s="1" a="1"/>
  <c r="AD2449" i="5" s="1"/>
  <c r="AB2450" i="5"/>
  <c r="AD2450" i="5" s="1" a="1"/>
  <c r="AD2450" i="5" s="1"/>
  <c r="AB2451" i="5"/>
  <c r="AD2451" i="5" s="1" a="1"/>
  <c r="AD2451" i="5" s="1"/>
  <c r="AB2452" i="5"/>
  <c r="AD2452" i="5" s="1" a="1"/>
  <c r="AD2452" i="5" s="1"/>
  <c r="AB2453" i="5"/>
  <c r="AD2453" i="5" s="1" a="1"/>
  <c r="AD2453" i="5" s="1"/>
  <c r="AB2454" i="5"/>
  <c r="AD2454" i="5" s="1" a="1"/>
  <c r="AD2454" i="5" s="1"/>
  <c r="AB2455" i="5"/>
  <c r="AD2455" i="5" s="1" a="1"/>
  <c r="AD2455" i="5" s="1"/>
  <c r="AB2456" i="5"/>
  <c r="AD2456" i="5" s="1" a="1"/>
  <c r="AD2456" i="5" s="1"/>
  <c r="AB2457" i="5"/>
  <c r="AD2457" i="5" s="1" a="1"/>
  <c r="AD2457" i="5" s="1"/>
  <c r="AB2458" i="5"/>
  <c r="AD2458" i="5" s="1" a="1"/>
  <c r="AD2458" i="5" s="1"/>
  <c r="AB2459" i="5"/>
  <c r="AD2459" i="5" s="1" a="1"/>
  <c r="AD2459" i="5" s="1"/>
  <c r="AB2460" i="5"/>
  <c r="AD2460" i="5" s="1" a="1"/>
  <c r="AD2460" i="5" s="1"/>
  <c r="AB2461" i="5"/>
  <c r="AD2461" i="5" s="1" a="1"/>
  <c r="AD2461" i="5" s="1"/>
  <c r="AB2462" i="5"/>
  <c r="AD2462" i="5" s="1" a="1"/>
  <c r="AD2462" i="5" s="1"/>
  <c r="AB2463" i="5"/>
  <c r="AD2463" i="5" s="1" a="1"/>
  <c r="AD2463" i="5" s="1"/>
  <c r="AB2464" i="5"/>
  <c r="AD2464" i="5" s="1" a="1"/>
  <c r="AD2464" i="5" s="1"/>
  <c r="AB2465" i="5"/>
  <c r="AD2465" i="5" s="1" a="1"/>
  <c r="AD2465" i="5" s="1"/>
  <c r="AB2466" i="5"/>
  <c r="AD2466" i="5" s="1" a="1"/>
  <c r="AD2466" i="5" s="1"/>
  <c r="AB2467" i="5"/>
  <c r="AD2467" i="5" s="1" a="1"/>
  <c r="AD2467" i="5" s="1"/>
  <c r="AB2468" i="5"/>
  <c r="AD2468" i="5" s="1" a="1"/>
  <c r="AD2468" i="5" s="1"/>
  <c r="AB2469" i="5"/>
  <c r="AD2469" i="5" s="1" a="1"/>
  <c r="AD2469" i="5" s="1"/>
  <c r="AB2470" i="5"/>
  <c r="AD2470" i="5" s="1" a="1"/>
  <c r="AD2470" i="5" s="1"/>
  <c r="AB2471" i="5"/>
  <c r="AD2471" i="5" s="1" a="1"/>
  <c r="AD2471" i="5" s="1"/>
  <c r="AB2472" i="5"/>
  <c r="AD2472" i="5" s="1" a="1"/>
  <c r="AD2472" i="5" s="1"/>
  <c r="AB2473" i="5"/>
  <c r="AD2473" i="5" s="1" a="1"/>
  <c r="AD2473" i="5" s="1"/>
  <c r="AB2474" i="5"/>
  <c r="AD2474" i="5" s="1" a="1"/>
  <c r="AD2474" i="5" s="1"/>
  <c r="AB2475" i="5"/>
  <c r="AD2475" i="5" s="1" a="1"/>
  <c r="AD2475" i="5" s="1"/>
  <c r="AB2476" i="5"/>
  <c r="AD2476" i="5" s="1" a="1"/>
  <c r="AD2476" i="5" s="1"/>
  <c r="AB2477" i="5"/>
  <c r="AD2477" i="5" s="1" a="1"/>
  <c r="AD2477" i="5" s="1"/>
  <c r="AB2478" i="5"/>
  <c r="AD2478" i="5" s="1" a="1"/>
  <c r="AD2478" i="5" s="1"/>
  <c r="AB2479" i="5"/>
  <c r="AD2479" i="5" s="1" a="1"/>
  <c r="AD2479" i="5" s="1"/>
  <c r="AB2480" i="5"/>
  <c r="AD2480" i="5" s="1" a="1"/>
  <c r="AD2480" i="5" s="1"/>
  <c r="AB2481" i="5"/>
  <c r="AD2481" i="5" s="1" a="1"/>
  <c r="AD2481" i="5" s="1"/>
  <c r="AB2482" i="5"/>
  <c r="AD2482" i="5" s="1" a="1"/>
  <c r="AD2482" i="5" s="1"/>
  <c r="AB2483" i="5"/>
  <c r="AD2483" i="5" s="1" a="1"/>
  <c r="AD2483" i="5" s="1"/>
  <c r="AB2484" i="5"/>
  <c r="AD2484" i="5" s="1" a="1"/>
  <c r="AD2484" i="5" s="1"/>
  <c r="AB2485" i="5"/>
  <c r="AD2485" i="5" s="1" a="1"/>
  <c r="AD2485" i="5" s="1"/>
  <c r="AB2486" i="5"/>
  <c r="AD2486" i="5" s="1" a="1"/>
  <c r="AD2486" i="5" s="1"/>
  <c r="AB2487" i="5"/>
  <c r="AD2487" i="5" s="1" a="1"/>
  <c r="AD2487" i="5" s="1"/>
  <c r="AB2488" i="5"/>
  <c r="AD2488" i="5" s="1" a="1"/>
  <c r="AD2488" i="5" s="1"/>
  <c r="AB2489" i="5"/>
  <c r="AD2489" i="5" s="1" a="1"/>
  <c r="AD2489" i="5" s="1"/>
  <c r="AB2490" i="5"/>
  <c r="AD2490" i="5" s="1" a="1"/>
  <c r="AD2490" i="5" s="1"/>
  <c r="AB2491" i="5"/>
  <c r="AD2491" i="5" s="1" a="1"/>
  <c r="AD2491" i="5" s="1"/>
  <c r="AB2492" i="5"/>
  <c r="AD2492" i="5" s="1" a="1"/>
  <c r="AD2492" i="5" s="1"/>
  <c r="AB2493" i="5"/>
  <c r="AD2493" i="5" s="1" a="1"/>
  <c r="AD2493" i="5" s="1"/>
  <c r="AB2494" i="5"/>
  <c r="AD2494" i="5" s="1" a="1"/>
  <c r="AD2494" i="5" s="1"/>
  <c r="AB2495" i="5"/>
  <c r="AD2495" i="5" s="1" a="1"/>
  <c r="AD2495" i="5" s="1"/>
  <c r="AB2496" i="5"/>
  <c r="AD2496" i="5" s="1" a="1"/>
  <c r="AD2496" i="5" s="1"/>
  <c r="AB2497" i="5"/>
  <c r="AD2497" i="5" s="1" a="1"/>
  <c r="AD2497" i="5" s="1"/>
  <c r="AB2498" i="5"/>
  <c r="AD2498" i="5" s="1" a="1"/>
  <c r="AD2498" i="5" s="1"/>
  <c r="AB2499" i="5"/>
  <c r="AD2499" i="5" s="1" a="1"/>
  <c r="AD2499" i="5" s="1"/>
  <c r="AB2500" i="5"/>
  <c r="AD2500" i="5" s="1" a="1"/>
  <c r="AD2500" i="5" s="1"/>
  <c r="AB2501" i="5"/>
  <c r="AD2501" i="5" s="1" a="1"/>
  <c r="AD2501" i="5" s="1"/>
  <c r="AB2502" i="5"/>
  <c r="AD2502" i="5" s="1" a="1"/>
  <c r="AD2502" i="5" s="1"/>
  <c r="AB2503" i="5"/>
  <c r="AD2503" i="5" s="1" a="1"/>
  <c r="AD2503" i="5" s="1"/>
  <c r="AB2504" i="5"/>
  <c r="AD2504" i="5" s="1" a="1"/>
  <c r="AD2504" i="5" s="1"/>
  <c r="AB2505" i="5"/>
  <c r="AD2505" i="5" s="1" a="1"/>
  <c r="AD2505" i="5" s="1"/>
  <c r="AB2506" i="5"/>
  <c r="AD2506" i="5" s="1" a="1"/>
  <c r="AD2506" i="5" s="1"/>
  <c r="AB2507" i="5"/>
  <c r="AD2507" i="5" s="1" a="1"/>
  <c r="AD2507" i="5" s="1"/>
  <c r="AB2508" i="5"/>
  <c r="AD2508" i="5" s="1" a="1"/>
  <c r="AD2508" i="5" s="1"/>
  <c r="AB2509" i="5"/>
  <c r="AD2509" i="5" s="1" a="1"/>
  <c r="AD2509" i="5" s="1"/>
  <c r="AB2510" i="5"/>
  <c r="AD2510" i="5" s="1" a="1"/>
  <c r="AD2510" i="5" s="1"/>
  <c r="AB2511" i="5"/>
  <c r="AD2511" i="5" s="1" a="1"/>
  <c r="AD2511" i="5" s="1"/>
  <c r="AB2512" i="5"/>
  <c r="AD2512" i="5" s="1" a="1"/>
  <c r="AD2512" i="5" s="1"/>
  <c r="AB2513" i="5"/>
  <c r="AD2513" i="5" s="1" a="1"/>
  <c r="AD2513" i="5" s="1"/>
  <c r="AB2514" i="5"/>
  <c r="AD2514" i="5" s="1" a="1"/>
  <c r="AD2514" i="5" s="1"/>
  <c r="AB2515" i="5"/>
  <c r="AD2515" i="5" s="1" a="1"/>
  <c r="AD2515" i="5" s="1"/>
  <c r="AB2516" i="5"/>
  <c r="AD2516" i="5" s="1" a="1"/>
  <c r="AD2516" i="5" s="1"/>
  <c r="AB2517" i="5"/>
  <c r="AD2517" i="5" s="1" a="1"/>
  <c r="AD2517" i="5" s="1"/>
  <c r="AB2518" i="5"/>
  <c r="AD2518" i="5" s="1" a="1"/>
  <c r="AD2518" i="5" s="1"/>
  <c r="AB2519" i="5"/>
  <c r="AD2519" i="5" s="1" a="1"/>
  <c r="AD2519" i="5" s="1"/>
  <c r="AB2520" i="5"/>
  <c r="AD2520" i="5" s="1" a="1"/>
  <c r="AD2520" i="5" s="1"/>
  <c r="AB2521" i="5"/>
  <c r="AD2521" i="5" s="1" a="1"/>
  <c r="AD2521" i="5" s="1"/>
  <c r="AB2522" i="5"/>
  <c r="AD2522" i="5" s="1" a="1"/>
  <c r="AD2522" i="5" s="1"/>
  <c r="AB2523" i="5"/>
  <c r="AD2523" i="5" s="1" a="1"/>
  <c r="AD2523" i="5" s="1"/>
  <c r="AB2524" i="5"/>
  <c r="AD2524" i="5" s="1" a="1"/>
  <c r="AD2524" i="5" s="1"/>
  <c r="AB2525" i="5"/>
  <c r="AD2525" i="5" s="1" a="1"/>
  <c r="AD2525" i="5" s="1"/>
  <c r="AB2526" i="5"/>
  <c r="AD2526" i="5" s="1" a="1"/>
  <c r="AD2526" i="5" s="1"/>
  <c r="AB2527" i="5"/>
  <c r="AD2527" i="5" s="1" a="1"/>
  <c r="AD2527" i="5" s="1"/>
  <c r="AB2528" i="5"/>
  <c r="AD2528" i="5" s="1" a="1"/>
  <c r="AD2528" i="5" s="1"/>
  <c r="AB2529" i="5"/>
  <c r="AD2529" i="5" s="1" a="1"/>
  <c r="AD2529" i="5" s="1"/>
  <c r="AB2530" i="5"/>
  <c r="AD2530" i="5" s="1" a="1"/>
  <c r="AD2530" i="5" s="1"/>
  <c r="AB2531" i="5"/>
  <c r="AD2531" i="5" s="1" a="1"/>
  <c r="AD2531" i="5" s="1"/>
  <c r="AB2532" i="5"/>
  <c r="AD2532" i="5" s="1" a="1"/>
  <c r="AD2532" i="5" s="1"/>
  <c r="AB2533" i="5"/>
  <c r="AD2533" i="5" s="1" a="1"/>
  <c r="AD2533" i="5" s="1"/>
  <c r="AB2534" i="5"/>
  <c r="AD2534" i="5" s="1" a="1"/>
  <c r="AD2534" i="5" s="1"/>
  <c r="AB2535" i="5"/>
  <c r="AD2535" i="5" s="1" a="1"/>
  <c r="AD2535" i="5" s="1"/>
  <c r="AB2536" i="5"/>
  <c r="AD2536" i="5" s="1" a="1"/>
  <c r="AD2536" i="5" s="1"/>
  <c r="AB2537" i="5"/>
  <c r="AD2537" i="5" s="1" a="1"/>
  <c r="AD2537" i="5" s="1"/>
  <c r="AB2538" i="5"/>
  <c r="AD2538" i="5" s="1" a="1"/>
  <c r="AD2538" i="5" s="1"/>
  <c r="AB2539" i="5"/>
  <c r="AD2539" i="5" s="1" a="1"/>
  <c r="AD2539" i="5" s="1"/>
  <c r="AB2540" i="5"/>
  <c r="AD2540" i="5" s="1" a="1"/>
  <c r="AD2540" i="5" s="1"/>
  <c r="AB2541" i="5"/>
  <c r="AD2541" i="5" s="1" a="1"/>
  <c r="AD2541" i="5" s="1"/>
  <c r="AB2542" i="5"/>
  <c r="AD2542" i="5" s="1" a="1"/>
  <c r="AD2542" i="5" s="1"/>
  <c r="AB2543" i="5"/>
  <c r="AD2543" i="5" s="1" a="1"/>
  <c r="AD2543" i="5" s="1"/>
  <c r="AB2544" i="5"/>
  <c r="AD2544" i="5" s="1" a="1"/>
  <c r="AD2544" i="5" s="1"/>
  <c r="AB2545" i="5"/>
  <c r="AD2545" i="5" s="1" a="1"/>
  <c r="AD2545" i="5" s="1"/>
  <c r="AB2546" i="5"/>
  <c r="AD2546" i="5" s="1" a="1"/>
  <c r="AD2546" i="5" s="1"/>
  <c r="AB2547" i="5"/>
  <c r="AD2547" i="5" s="1" a="1"/>
  <c r="AD2547" i="5" s="1"/>
  <c r="AB2548" i="5"/>
  <c r="AD2548" i="5" s="1" a="1"/>
  <c r="AD2548" i="5" s="1"/>
  <c r="AB2549" i="5"/>
  <c r="AD2549" i="5" s="1" a="1"/>
  <c r="AD2549" i="5" s="1"/>
  <c r="AB2550" i="5"/>
  <c r="AD2550" i="5" s="1" a="1"/>
  <c r="AD2550" i="5" s="1"/>
  <c r="AB2551" i="5"/>
  <c r="AD2551" i="5" s="1" a="1"/>
  <c r="AD2551" i="5" s="1"/>
  <c r="AB2552" i="5"/>
  <c r="AD2552" i="5" s="1" a="1"/>
  <c r="AD2552" i="5" s="1"/>
  <c r="AB2553" i="5"/>
  <c r="AD2553" i="5" s="1" a="1"/>
  <c r="AD2553" i="5" s="1"/>
  <c r="AB2554" i="5"/>
  <c r="AD2554" i="5" s="1" a="1"/>
  <c r="AD2554" i="5" s="1"/>
  <c r="AB2555" i="5"/>
  <c r="AD2555" i="5" s="1" a="1"/>
  <c r="AD2555" i="5" s="1"/>
  <c r="AB2556" i="5"/>
  <c r="AD2556" i="5" s="1" a="1"/>
  <c r="AD2556" i="5" s="1"/>
  <c r="AB2557" i="5"/>
  <c r="AD2557" i="5" s="1" a="1"/>
  <c r="AD2557" i="5" s="1"/>
  <c r="AB2558" i="5"/>
  <c r="AD2558" i="5" s="1" a="1"/>
  <c r="AD2558" i="5" s="1"/>
  <c r="AB2559" i="5"/>
  <c r="AD2559" i="5" s="1" a="1"/>
  <c r="AD2559" i="5" s="1"/>
  <c r="AB2560" i="5"/>
  <c r="AD2560" i="5" s="1" a="1"/>
  <c r="AD2560" i="5" s="1"/>
  <c r="AB2561" i="5"/>
  <c r="AD2561" i="5" s="1" a="1"/>
  <c r="AD2561" i="5" s="1"/>
  <c r="AB2562" i="5"/>
  <c r="AD2562" i="5" s="1" a="1"/>
  <c r="AD2562" i="5" s="1"/>
  <c r="AB2563" i="5"/>
  <c r="AD2563" i="5" s="1" a="1"/>
  <c r="AD2563" i="5" s="1"/>
  <c r="AB2564" i="5"/>
  <c r="AD2564" i="5" s="1" a="1"/>
  <c r="AD2564" i="5" s="1"/>
  <c r="AB2565" i="5"/>
  <c r="AD2565" i="5" s="1" a="1"/>
  <c r="AD2565" i="5" s="1"/>
  <c r="AB2566" i="5"/>
  <c r="AD2566" i="5" s="1" a="1"/>
  <c r="AD2566" i="5" s="1"/>
  <c r="AB2567" i="5"/>
  <c r="AD2567" i="5" s="1" a="1"/>
  <c r="AD2567" i="5" s="1"/>
  <c r="AB2568" i="5"/>
  <c r="AD2568" i="5" s="1" a="1"/>
  <c r="AD2568" i="5" s="1"/>
  <c r="AB2569" i="5"/>
  <c r="AD2569" i="5" s="1" a="1"/>
  <c r="AD2569" i="5" s="1"/>
  <c r="AB2570" i="5"/>
  <c r="AD2570" i="5" s="1" a="1"/>
  <c r="AD2570" i="5" s="1"/>
  <c r="AB2571" i="5"/>
  <c r="AD2571" i="5" s="1" a="1"/>
  <c r="AD2571" i="5" s="1"/>
  <c r="AB2572" i="5"/>
  <c r="AD2572" i="5" s="1" a="1"/>
  <c r="AD2572" i="5" s="1"/>
  <c r="AB2573" i="5"/>
  <c r="AD2573" i="5" s="1" a="1"/>
  <c r="AD2573" i="5" s="1"/>
  <c r="AB2574" i="5"/>
  <c r="AD2574" i="5" s="1" a="1"/>
  <c r="AD2574" i="5" s="1"/>
  <c r="AB2575" i="5"/>
  <c r="AD2575" i="5" s="1" a="1"/>
  <c r="AD2575" i="5" s="1"/>
  <c r="AB2576" i="5"/>
  <c r="AD2576" i="5" s="1" a="1"/>
  <c r="AD2576" i="5" s="1"/>
  <c r="AB2577" i="5"/>
  <c r="AD2577" i="5" s="1" a="1"/>
  <c r="AD2577" i="5" s="1"/>
  <c r="AB2578" i="5"/>
  <c r="AD2578" i="5" s="1" a="1"/>
  <c r="AD2578" i="5" s="1"/>
  <c r="AB2579" i="5"/>
  <c r="AD2579" i="5" s="1" a="1"/>
  <c r="AD2579" i="5" s="1"/>
  <c r="AB2580" i="5"/>
  <c r="AD2580" i="5" s="1" a="1"/>
  <c r="AD2580" i="5" s="1"/>
  <c r="AB2581" i="5"/>
  <c r="AD2581" i="5" s="1" a="1"/>
  <c r="AD2581" i="5" s="1"/>
  <c r="AB2582" i="5"/>
  <c r="AD2582" i="5" s="1" a="1"/>
  <c r="AD2582" i="5" s="1"/>
  <c r="AB2583" i="5"/>
  <c r="AD2583" i="5" s="1" a="1"/>
  <c r="AD2583" i="5" s="1"/>
  <c r="AB2584" i="5"/>
  <c r="AD2584" i="5" s="1" a="1"/>
  <c r="AD2584" i="5" s="1"/>
  <c r="AB2585" i="5"/>
  <c r="AD2585" i="5" s="1" a="1"/>
  <c r="AD2585" i="5" s="1"/>
  <c r="AB2586" i="5"/>
  <c r="AD2586" i="5" s="1" a="1"/>
  <c r="AD2586" i="5" s="1"/>
  <c r="AB2587" i="5"/>
  <c r="AD2587" i="5" s="1" a="1"/>
  <c r="AD2587" i="5" s="1"/>
  <c r="AB2588" i="5"/>
  <c r="AD2588" i="5" s="1" a="1"/>
  <c r="AD2588" i="5" s="1"/>
  <c r="AB2589" i="5"/>
  <c r="AD2589" i="5" s="1" a="1"/>
  <c r="AD2589" i="5" s="1"/>
  <c r="AB2590" i="5"/>
  <c r="AD2590" i="5" s="1" a="1"/>
  <c r="AD2590" i="5" s="1"/>
  <c r="AB2591" i="5"/>
  <c r="AD2591" i="5" s="1" a="1"/>
  <c r="AD2591" i="5" s="1"/>
  <c r="AB2592" i="5"/>
  <c r="AD2592" i="5" s="1" a="1"/>
  <c r="AD2592" i="5" s="1"/>
  <c r="AB2593" i="5"/>
  <c r="AD2593" i="5" s="1" a="1"/>
  <c r="AD2593" i="5" s="1"/>
  <c r="AB2594" i="5"/>
  <c r="AD2594" i="5" s="1" a="1"/>
  <c r="AD2594" i="5" s="1"/>
  <c r="AB2595" i="5"/>
  <c r="AD2595" i="5" s="1" a="1"/>
  <c r="AD2595" i="5" s="1"/>
  <c r="AB2596" i="5"/>
  <c r="AD2596" i="5" s="1" a="1"/>
  <c r="AD2596" i="5" s="1"/>
  <c r="AB2597" i="5"/>
  <c r="AD2597" i="5" s="1" a="1"/>
  <c r="AD2597" i="5" s="1"/>
  <c r="AB2598" i="5"/>
  <c r="AD2598" i="5" s="1" a="1"/>
  <c r="AD2598" i="5" s="1"/>
  <c r="AB2599" i="5"/>
  <c r="AD2599" i="5" s="1" a="1"/>
  <c r="AD2599" i="5" s="1"/>
  <c r="AB2600" i="5"/>
  <c r="AD2600" i="5" s="1" a="1"/>
  <c r="AD2600" i="5" s="1"/>
  <c r="AB2601" i="5"/>
  <c r="AD2601" i="5" s="1" a="1"/>
  <c r="AD2601" i="5" s="1"/>
  <c r="AB2602" i="5"/>
  <c r="AD2602" i="5" s="1" a="1"/>
  <c r="AD2602" i="5" s="1"/>
  <c r="AB2603" i="5"/>
  <c r="AD2603" i="5" s="1" a="1"/>
  <c r="AD2603" i="5" s="1"/>
  <c r="AB2604" i="5"/>
  <c r="AD2604" i="5" s="1" a="1"/>
  <c r="AD2604" i="5" s="1"/>
  <c r="AB2605" i="5"/>
  <c r="AD2605" i="5" s="1" a="1"/>
  <c r="AD2605" i="5" s="1"/>
  <c r="AB2606" i="5"/>
  <c r="AD2606" i="5" s="1" a="1"/>
  <c r="AD2606" i="5" s="1"/>
  <c r="AB2607" i="5"/>
  <c r="AD2607" i="5" s="1" a="1"/>
  <c r="AD2607" i="5" s="1"/>
  <c r="AB2608" i="5"/>
  <c r="AD2608" i="5" s="1" a="1"/>
  <c r="AD2608" i="5" s="1"/>
  <c r="AB2609" i="5"/>
  <c r="AD2609" i="5" s="1" a="1"/>
  <c r="AD2609" i="5" s="1"/>
  <c r="AB2610" i="5"/>
  <c r="AD2610" i="5" s="1" a="1"/>
  <c r="AD2610" i="5" s="1"/>
  <c r="AB2611" i="5"/>
  <c r="AD2611" i="5" s="1" a="1"/>
  <c r="AD2611" i="5" s="1"/>
  <c r="AB2612" i="5"/>
  <c r="AD2612" i="5" s="1" a="1"/>
  <c r="AD2612" i="5" s="1"/>
  <c r="AB2613" i="5"/>
  <c r="AD2613" i="5" s="1" a="1"/>
  <c r="AD2613" i="5" s="1"/>
  <c r="AB2614" i="5"/>
  <c r="AD2614" i="5" s="1" a="1"/>
  <c r="AD2614" i="5" s="1"/>
  <c r="AB2615" i="5"/>
  <c r="AD2615" i="5" s="1" a="1"/>
  <c r="AD2615" i="5" s="1"/>
  <c r="AB2616" i="5"/>
  <c r="AD2616" i="5" s="1" a="1"/>
  <c r="AD2616" i="5" s="1"/>
  <c r="AB2617" i="5"/>
  <c r="AD2617" i="5" s="1" a="1"/>
  <c r="AD2617" i="5" s="1"/>
  <c r="AB2618" i="5"/>
  <c r="AD2618" i="5" s="1" a="1"/>
  <c r="AD2618" i="5" s="1"/>
  <c r="AB2619" i="5"/>
  <c r="AD2619" i="5" s="1" a="1"/>
  <c r="AD2619" i="5" s="1"/>
  <c r="AB2620" i="5"/>
  <c r="AD2620" i="5" s="1" a="1"/>
  <c r="AD2620" i="5" s="1"/>
  <c r="AB2621" i="5"/>
  <c r="AD2621" i="5" s="1" a="1"/>
  <c r="AD2621" i="5" s="1"/>
  <c r="AB2622" i="5"/>
  <c r="AD2622" i="5" s="1" a="1"/>
  <c r="AD2622" i="5" s="1"/>
  <c r="AB2623" i="5"/>
  <c r="AD2623" i="5" s="1" a="1"/>
  <c r="AD2623" i="5" s="1"/>
  <c r="AB2624" i="5"/>
  <c r="AD2624" i="5" s="1" a="1"/>
  <c r="AD2624" i="5" s="1"/>
  <c r="AB2625" i="5"/>
  <c r="AD2625" i="5" s="1" a="1"/>
  <c r="AD2625" i="5" s="1"/>
  <c r="AB2626" i="5"/>
  <c r="AD2626" i="5" s="1" a="1"/>
  <c r="AD2626" i="5" s="1"/>
  <c r="AB2627" i="5"/>
  <c r="AD2627" i="5" s="1" a="1"/>
  <c r="AD2627" i="5" s="1"/>
  <c r="AB2628" i="5"/>
  <c r="AD2628" i="5" s="1" a="1"/>
  <c r="AD2628" i="5" s="1"/>
  <c r="AB2629" i="5"/>
  <c r="AD2629" i="5" s="1" a="1"/>
  <c r="AD2629" i="5" s="1"/>
  <c r="AB2630" i="5"/>
  <c r="AD2630" i="5" s="1" a="1"/>
  <c r="AD2630" i="5" s="1"/>
  <c r="AB2631" i="5"/>
  <c r="AD2631" i="5" s="1" a="1"/>
  <c r="AD2631" i="5" s="1"/>
  <c r="AB2632" i="5"/>
  <c r="AD2632" i="5" s="1" a="1"/>
  <c r="AD2632" i="5" s="1"/>
  <c r="AB2633" i="5"/>
  <c r="AD2633" i="5" s="1" a="1"/>
  <c r="AD2633" i="5" s="1"/>
  <c r="AB2634" i="5"/>
  <c r="AD2634" i="5" s="1" a="1"/>
  <c r="AD2634" i="5" s="1"/>
  <c r="AB2635" i="5"/>
  <c r="AD2635" i="5" s="1" a="1"/>
  <c r="AD2635" i="5" s="1"/>
  <c r="AB2636" i="5"/>
  <c r="AD2636" i="5" s="1" a="1"/>
  <c r="AD2636" i="5" s="1"/>
  <c r="AB2637" i="5"/>
  <c r="AD2637" i="5" s="1" a="1"/>
  <c r="AD2637" i="5" s="1"/>
  <c r="AB2638" i="5"/>
  <c r="AD2638" i="5" s="1" a="1"/>
  <c r="AD2638" i="5" s="1"/>
  <c r="AB2639" i="5"/>
  <c r="AD2639" i="5" s="1" a="1"/>
  <c r="AD2639" i="5" s="1"/>
  <c r="AB2640" i="5"/>
  <c r="AD2640" i="5" s="1" a="1"/>
  <c r="AD2640" i="5" s="1"/>
  <c r="AB2641" i="5"/>
  <c r="AD2641" i="5" s="1" a="1"/>
  <c r="AD2641" i="5" s="1"/>
  <c r="AB2642" i="5"/>
  <c r="AD2642" i="5" s="1" a="1"/>
  <c r="AD2642" i="5" s="1"/>
  <c r="AB2643" i="5"/>
  <c r="AD2643" i="5" s="1" a="1"/>
  <c r="AD2643" i="5" s="1"/>
  <c r="AB2644" i="5"/>
  <c r="AD2644" i="5" s="1" a="1"/>
  <c r="AD2644" i="5" s="1"/>
  <c r="AB2645" i="5"/>
  <c r="AD2645" i="5" s="1" a="1"/>
  <c r="AD2645" i="5" s="1"/>
  <c r="AB2646" i="5"/>
  <c r="AD2646" i="5" s="1" a="1"/>
  <c r="AD2646" i="5" s="1"/>
  <c r="AB2647" i="5"/>
  <c r="AD2647" i="5" s="1" a="1"/>
  <c r="AD2647" i="5" s="1"/>
  <c r="AB2648" i="5"/>
  <c r="AD2648" i="5" s="1" a="1"/>
  <c r="AD2648" i="5" s="1"/>
  <c r="AB2649" i="5"/>
  <c r="AD2649" i="5" s="1" a="1"/>
  <c r="AD2649" i="5" s="1"/>
  <c r="AB2650" i="5"/>
  <c r="AD2650" i="5" s="1" a="1"/>
  <c r="AD2650" i="5" s="1"/>
  <c r="AB2651" i="5"/>
  <c r="AD2651" i="5" s="1" a="1"/>
  <c r="AD2651" i="5" s="1"/>
  <c r="AB2652" i="5"/>
  <c r="AD2652" i="5" s="1" a="1"/>
  <c r="AD2652" i="5" s="1"/>
  <c r="AB2653" i="5"/>
  <c r="AD2653" i="5" s="1" a="1"/>
  <c r="AD2653" i="5" s="1"/>
  <c r="AB2654" i="5"/>
  <c r="AD2654" i="5" s="1" a="1"/>
  <c r="AD2654" i="5" s="1"/>
  <c r="AB2655" i="5"/>
  <c r="AD2655" i="5" s="1" a="1"/>
  <c r="AD2655" i="5" s="1"/>
  <c r="AB2656" i="5"/>
  <c r="AD2656" i="5" s="1" a="1"/>
  <c r="AD2656" i="5" s="1"/>
  <c r="AB2657" i="5"/>
  <c r="AD2657" i="5" s="1" a="1"/>
  <c r="AD2657" i="5" s="1"/>
  <c r="AB2658" i="5"/>
  <c r="AD2658" i="5" s="1" a="1"/>
  <c r="AD2658" i="5" s="1"/>
  <c r="AB2659" i="5"/>
  <c r="AD2659" i="5" s="1" a="1"/>
  <c r="AD2659" i="5" s="1"/>
  <c r="AB2660" i="5"/>
  <c r="AD2660" i="5" s="1" a="1"/>
  <c r="AD2660" i="5" s="1"/>
  <c r="AB2661" i="5"/>
  <c r="AD2661" i="5" s="1" a="1"/>
  <c r="AD2661" i="5" s="1"/>
  <c r="AB2662" i="5"/>
  <c r="AD2662" i="5" s="1" a="1"/>
  <c r="AD2662" i="5" s="1"/>
  <c r="AB2663" i="5"/>
  <c r="AD2663" i="5" s="1" a="1"/>
  <c r="AD2663" i="5" s="1"/>
  <c r="AB2664" i="5"/>
  <c r="AD2664" i="5" s="1" a="1"/>
  <c r="AD2664" i="5" s="1"/>
  <c r="AB2665" i="5"/>
  <c r="AD2665" i="5" s="1" a="1"/>
  <c r="AD2665" i="5" s="1"/>
  <c r="AB2666" i="5"/>
  <c r="AD2666" i="5" s="1" a="1"/>
  <c r="AD2666" i="5" s="1"/>
  <c r="AB2667" i="5"/>
  <c r="AD2667" i="5" s="1" a="1"/>
  <c r="AD2667" i="5" s="1"/>
  <c r="AB2668" i="5"/>
  <c r="AD2668" i="5" s="1" a="1"/>
  <c r="AD2668" i="5" s="1"/>
  <c r="AB2669" i="5"/>
  <c r="AD2669" i="5" s="1" a="1"/>
  <c r="AD2669" i="5" s="1"/>
  <c r="AB2670" i="5"/>
  <c r="AD2670" i="5" s="1" a="1"/>
  <c r="AD2670" i="5" s="1"/>
  <c r="AB2671" i="5"/>
  <c r="AD2671" i="5" s="1" a="1"/>
  <c r="AD2671" i="5" s="1"/>
  <c r="AB2672" i="5"/>
  <c r="AD2672" i="5" s="1" a="1"/>
  <c r="AD2672" i="5" s="1"/>
  <c r="AB2673" i="5"/>
  <c r="AD2673" i="5" s="1" a="1"/>
  <c r="AD2673" i="5" s="1"/>
  <c r="AB2674" i="5"/>
  <c r="AD2674" i="5" s="1" a="1"/>
  <c r="AD2674" i="5" s="1"/>
  <c r="AB2675" i="5"/>
  <c r="AD2675" i="5" s="1" a="1"/>
  <c r="AD2675" i="5" s="1"/>
  <c r="AB2676" i="5"/>
  <c r="AD2676" i="5" s="1" a="1"/>
  <c r="AD2676" i="5" s="1"/>
  <c r="AB2677" i="5"/>
  <c r="AD2677" i="5" s="1" a="1"/>
  <c r="AD2677" i="5" s="1"/>
  <c r="AB2678" i="5"/>
  <c r="AD2678" i="5" s="1" a="1"/>
  <c r="AD2678" i="5" s="1"/>
  <c r="AB2679" i="5"/>
  <c r="AD2679" i="5" s="1" a="1"/>
  <c r="AD2679" i="5" s="1"/>
  <c r="AB2680" i="5"/>
  <c r="AD2680" i="5" s="1" a="1"/>
  <c r="AD2680" i="5" s="1"/>
  <c r="AB2681" i="5"/>
  <c r="AD2681" i="5" s="1" a="1"/>
  <c r="AD2681" i="5" s="1"/>
  <c r="AB2682" i="5"/>
  <c r="AD2682" i="5" s="1" a="1"/>
  <c r="AD2682" i="5" s="1"/>
  <c r="AB2683" i="5"/>
  <c r="AD2683" i="5" s="1" a="1"/>
  <c r="AD2683" i="5" s="1"/>
  <c r="AB2684" i="5"/>
  <c r="AD2684" i="5" s="1" a="1"/>
  <c r="AD2684" i="5" s="1"/>
  <c r="AB2685" i="5"/>
  <c r="AD2685" i="5" s="1" a="1"/>
  <c r="AD2685" i="5" s="1"/>
  <c r="AB2686" i="5"/>
  <c r="AD2686" i="5" s="1" a="1"/>
  <c r="AD2686" i="5" s="1"/>
  <c r="AB2687" i="5"/>
  <c r="AD2687" i="5" s="1" a="1"/>
  <c r="AD2687" i="5" s="1"/>
  <c r="AB2688" i="5"/>
  <c r="AD2688" i="5" s="1" a="1"/>
  <c r="AD2688" i="5" s="1"/>
  <c r="AB2689" i="5"/>
  <c r="AD2689" i="5" s="1" a="1"/>
  <c r="AD2689" i="5" s="1"/>
  <c r="AB2690" i="5"/>
  <c r="AD2690" i="5" s="1" a="1"/>
  <c r="AD2690" i="5" s="1"/>
  <c r="AB2691" i="5"/>
  <c r="AD2691" i="5" s="1" a="1"/>
  <c r="AD2691" i="5" s="1"/>
  <c r="AB2692" i="5"/>
  <c r="AD2692" i="5" s="1" a="1"/>
  <c r="AD2692" i="5" s="1"/>
  <c r="AB2693" i="5"/>
  <c r="AD2693" i="5" s="1" a="1"/>
  <c r="AD2693" i="5" s="1"/>
  <c r="AB2694" i="5"/>
  <c r="AD2694" i="5" s="1" a="1"/>
  <c r="AD2694" i="5" s="1"/>
  <c r="AB2695" i="5"/>
  <c r="AD2695" i="5" s="1" a="1"/>
  <c r="AD2695" i="5" s="1"/>
  <c r="AB2696" i="5"/>
  <c r="AD2696" i="5" s="1" a="1"/>
  <c r="AD2696" i="5" s="1"/>
  <c r="AB2697" i="5"/>
  <c r="AD2697" i="5" s="1" a="1"/>
  <c r="AD2697" i="5" s="1"/>
  <c r="AB2698" i="5"/>
  <c r="AD2698" i="5" s="1" a="1"/>
  <c r="AD2698" i="5" s="1"/>
  <c r="AB2699" i="5"/>
  <c r="AD2699" i="5" s="1" a="1"/>
  <c r="AD2699" i="5" s="1"/>
  <c r="AB2700" i="5"/>
  <c r="AD2700" i="5" s="1" a="1"/>
  <c r="AD2700" i="5" s="1"/>
  <c r="AB2701" i="5"/>
  <c r="AD2701" i="5" s="1" a="1"/>
  <c r="AD2701" i="5" s="1"/>
  <c r="AB2702" i="5"/>
  <c r="AD2702" i="5" s="1" a="1"/>
  <c r="AD2702" i="5" s="1"/>
  <c r="AB2703" i="5"/>
  <c r="AD2703" i="5" s="1" a="1"/>
  <c r="AD2703" i="5" s="1"/>
  <c r="AB2704" i="5"/>
  <c r="AD2704" i="5" s="1" a="1"/>
  <c r="AD2704" i="5" s="1"/>
  <c r="AB2705" i="5"/>
  <c r="AD2705" i="5" s="1" a="1"/>
  <c r="AD2705" i="5" s="1"/>
  <c r="AB2706" i="5"/>
  <c r="AD2706" i="5" s="1" a="1"/>
  <c r="AD2706" i="5" s="1"/>
  <c r="AB2707" i="5"/>
  <c r="AD2707" i="5" s="1" a="1"/>
  <c r="AD2707" i="5" s="1"/>
  <c r="AB2708" i="5"/>
  <c r="AD2708" i="5" s="1" a="1"/>
  <c r="AD2708" i="5" s="1"/>
  <c r="AB2709" i="5"/>
  <c r="AD2709" i="5" s="1" a="1"/>
  <c r="AD2709" i="5" s="1"/>
  <c r="AB2710" i="5"/>
  <c r="AD2710" i="5" s="1" a="1"/>
  <c r="AD2710" i="5" s="1"/>
  <c r="AB2711" i="5"/>
  <c r="AD2711" i="5" s="1" a="1"/>
  <c r="AD2711" i="5" s="1"/>
  <c r="AB2712" i="5"/>
  <c r="AD2712" i="5" s="1" a="1"/>
  <c r="AD2712" i="5" s="1"/>
  <c r="AB2713" i="5"/>
  <c r="AD2713" i="5" s="1" a="1"/>
  <c r="AD2713" i="5" s="1"/>
  <c r="AB2714" i="5"/>
  <c r="AD2714" i="5" s="1" a="1"/>
  <c r="AD2714" i="5" s="1"/>
  <c r="AB2715" i="5"/>
  <c r="AD2715" i="5" s="1" a="1"/>
  <c r="AD2715" i="5" s="1"/>
  <c r="AB2716" i="5"/>
  <c r="AD2716" i="5" s="1" a="1"/>
  <c r="AD2716" i="5" s="1"/>
  <c r="AB2717" i="5"/>
  <c r="AD2717" i="5" s="1" a="1"/>
  <c r="AD2717" i="5" s="1"/>
  <c r="AB2718" i="5"/>
  <c r="AD2718" i="5" s="1" a="1"/>
  <c r="AD2718" i="5" s="1"/>
  <c r="AB2719" i="5"/>
  <c r="AD2719" i="5" s="1" a="1"/>
  <c r="AD2719" i="5" s="1"/>
  <c r="AB2720" i="5"/>
  <c r="AD2720" i="5" s="1" a="1"/>
  <c r="AD2720" i="5" s="1"/>
  <c r="AB2721" i="5"/>
  <c r="AD2721" i="5" s="1" a="1"/>
  <c r="AD2721" i="5" s="1"/>
  <c r="AB2722" i="5"/>
  <c r="AD2722" i="5" s="1" a="1"/>
  <c r="AD2722" i="5" s="1"/>
  <c r="AB2723" i="5"/>
  <c r="AD2723" i="5" s="1" a="1"/>
  <c r="AD2723" i="5" s="1"/>
  <c r="AB2724" i="5"/>
  <c r="AD2724" i="5" s="1" a="1"/>
  <c r="AD2724" i="5" s="1"/>
  <c r="AB2725" i="5"/>
  <c r="AD2725" i="5" s="1" a="1"/>
  <c r="AD2725" i="5" s="1"/>
  <c r="AB2726" i="5"/>
  <c r="AD2726" i="5" s="1" a="1"/>
  <c r="AD2726" i="5" s="1"/>
  <c r="AB2727" i="5"/>
  <c r="AD2727" i="5" s="1" a="1"/>
  <c r="AD2727" i="5" s="1"/>
  <c r="AB2728" i="5"/>
  <c r="AD2728" i="5" s="1" a="1"/>
  <c r="AD2728" i="5" s="1"/>
  <c r="AB2729" i="5"/>
  <c r="AD2729" i="5" s="1" a="1"/>
  <c r="AD2729" i="5" s="1"/>
  <c r="AB2730" i="5"/>
  <c r="AD2730" i="5" s="1" a="1"/>
  <c r="AD2730" i="5" s="1"/>
  <c r="AB2731" i="5"/>
  <c r="AD2731" i="5" s="1" a="1"/>
  <c r="AD2731" i="5" s="1"/>
  <c r="AB2732" i="5"/>
  <c r="AD2732" i="5" s="1" a="1"/>
  <c r="AD2732" i="5" s="1"/>
  <c r="AB2733" i="5"/>
  <c r="AD2733" i="5" s="1" a="1"/>
  <c r="AD2733" i="5" s="1"/>
  <c r="AB2734" i="5"/>
  <c r="AD2734" i="5" s="1" a="1"/>
  <c r="AD2734" i="5" s="1"/>
  <c r="AB2735" i="5"/>
  <c r="AD2735" i="5" s="1" a="1"/>
  <c r="AD2735" i="5" s="1"/>
  <c r="AB2736" i="5"/>
  <c r="AD2736" i="5" s="1" a="1"/>
  <c r="AD2736" i="5" s="1"/>
  <c r="AB2737" i="5"/>
  <c r="AD2737" i="5" s="1" a="1"/>
  <c r="AD2737" i="5" s="1"/>
  <c r="AB2738" i="5"/>
  <c r="AD2738" i="5" s="1" a="1"/>
  <c r="AD2738" i="5" s="1"/>
  <c r="AB2739" i="5"/>
  <c r="AD2739" i="5" s="1" a="1"/>
  <c r="AD2739" i="5" s="1"/>
  <c r="AB2740" i="5"/>
  <c r="AD2740" i="5" s="1" a="1"/>
  <c r="AD2740" i="5" s="1"/>
  <c r="AB2741" i="5"/>
  <c r="AD2741" i="5" s="1" a="1"/>
  <c r="AD2741" i="5" s="1"/>
  <c r="AB2742" i="5"/>
  <c r="AD2742" i="5" s="1" a="1"/>
  <c r="AD2742" i="5" s="1"/>
  <c r="AB2743" i="5"/>
  <c r="AD2743" i="5" s="1" a="1"/>
  <c r="AD2743" i="5" s="1"/>
  <c r="AB2744" i="5"/>
  <c r="AD2744" i="5" s="1" a="1"/>
  <c r="AD2744" i="5" s="1"/>
  <c r="AB2745" i="5"/>
  <c r="AD2745" i="5" s="1" a="1"/>
  <c r="AD2745" i="5" s="1"/>
  <c r="AB2746" i="5"/>
  <c r="AD2746" i="5" s="1" a="1"/>
  <c r="AD2746" i="5" s="1"/>
  <c r="AB2747" i="5"/>
  <c r="AD2747" i="5" s="1" a="1"/>
  <c r="AD2747" i="5" s="1"/>
  <c r="AB2748" i="5"/>
  <c r="AD2748" i="5" s="1" a="1"/>
  <c r="AD2748" i="5" s="1"/>
  <c r="AB2749" i="5"/>
  <c r="AD2749" i="5" s="1" a="1"/>
  <c r="AD2749" i="5" s="1"/>
  <c r="AB2750" i="5"/>
  <c r="AD2750" i="5" s="1" a="1"/>
  <c r="AD2750" i="5" s="1"/>
  <c r="AB2751" i="5"/>
  <c r="AD2751" i="5" s="1" a="1"/>
  <c r="AD2751" i="5" s="1"/>
  <c r="AB2752" i="5"/>
  <c r="AD2752" i="5" s="1" a="1"/>
  <c r="AD2752" i="5" s="1"/>
  <c r="AB2753" i="5"/>
  <c r="AD2753" i="5" s="1" a="1"/>
  <c r="AD2753" i="5" s="1"/>
  <c r="AB2754" i="5"/>
  <c r="AD2754" i="5" s="1" a="1"/>
  <c r="AD2754" i="5" s="1"/>
  <c r="AB2755" i="5"/>
  <c r="AD2755" i="5" s="1" a="1"/>
  <c r="AD2755" i="5" s="1"/>
  <c r="AB2756" i="5"/>
  <c r="AD2756" i="5" s="1" a="1"/>
  <c r="AD2756" i="5" s="1"/>
  <c r="AB2757" i="5"/>
  <c r="AD2757" i="5" s="1" a="1"/>
  <c r="AD2757" i="5" s="1"/>
  <c r="AB2758" i="5"/>
  <c r="AD2758" i="5" s="1" a="1"/>
  <c r="AD2758" i="5" s="1"/>
  <c r="AB2759" i="5"/>
  <c r="AD2759" i="5" s="1" a="1"/>
  <c r="AD2759" i="5" s="1"/>
  <c r="AB2760" i="5"/>
  <c r="AD2760" i="5" s="1" a="1"/>
  <c r="AD2760" i="5" s="1"/>
  <c r="AB2761" i="5"/>
  <c r="AD2761" i="5" s="1" a="1"/>
  <c r="AD2761" i="5" s="1"/>
  <c r="AB2762" i="5"/>
  <c r="AD2762" i="5" s="1" a="1"/>
  <c r="AD2762" i="5" s="1"/>
  <c r="AB2763" i="5"/>
  <c r="AD2763" i="5" s="1" a="1"/>
  <c r="AD2763" i="5" s="1"/>
  <c r="AB2764" i="5"/>
  <c r="AD2764" i="5" s="1" a="1"/>
  <c r="AD2764" i="5" s="1"/>
  <c r="AB2765" i="5"/>
  <c r="AD2765" i="5" s="1" a="1"/>
  <c r="AD2765" i="5" s="1"/>
  <c r="AB2766" i="5"/>
  <c r="AD2766" i="5" s="1" a="1"/>
  <c r="AD2766" i="5" s="1"/>
  <c r="AB2767" i="5"/>
  <c r="AD2767" i="5" s="1" a="1"/>
  <c r="AD2767" i="5" s="1"/>
  <c r="AB2768" i="5"/>
  <c r="AD2768" i="5" s="1" a="1"/>
  <c r="AD2768" i="5" s="1"/>
  <c r="AB2769" i="5"/>
  <c r="AD2769" i="5" s="1" a="1"/>
  <c r="AD2769" i="5" s="1"/>
  <c r="AB2770" i="5"/>
  <c r="AD2770" i="5" s="1" a="1"/>
  <c r="AD2770" i="5" s="1"/>
  <c r="AB2771" i="5"/>
  <c r="AD2771" i="5" s="1" a="1"/>
  <c r="AD2771" i="5" s="1"/>
  <c r="AB2772" i="5"/>
  <c r="AD2772" i="5" s="1" a="1"/>
  <c r="AD2772" i="5" s="1"/>
  <c r="AB2773" i="5"/>
  <c r="AD2773" i="5" s="1" a="1"/>
  <c r="AD2773" i="5" s="1"/>
  <c r="AB2774" i="5"/>
  <c r="AD2774" i="5" s="1" a="1"/>
  <c r="AD2774" i="5" s="1"/>
  <c r="AB2775" i="5"/>
  <c r="AD2775" i="5" s="1" a="1"/>
  <c r="AD2775" i="5" s="1"/>
  <c r="AB2776" i="5"/>
  <c r="AD2776" i="5" s="1" a="1"/>
  <c r="AD2776" i="5" s="1"/>
  <c r="AB2777" i="5"/>
  <c r="AD2777" i="5" s="1" a="1"/>
  <c r="AD2777" i="5" s="1"/>
  <c r="AB2778" i="5"/>
  <c r="AD2778" i="5" s="1" a="1"/>
  <c r="AD2778" i="5" s="1"/>
  <c r="AB2779" i="5"/>
  <c r="AD2779" i="5" s="1" a="1"/>
  <c r="AD2779" i="5" s="1"/>
  <c r="AB2780" i="5"/>
  <c r="AD2780" i="5" s="1" a="1"/>
  <c r="AD2780" i="5" s="1"/>
  <c r="AB2781" i="5"/>
  <c r="AD2781" i="5" s="1" a="1"/>
  <c r="AD2781" i="5" s="1"/>
  <c r="AB2782" i="5"/>
  <c r="AD2782" i="5" s="1" a="1"/>
  <c r="AD2782" i="5" s="1"/>
  <c r="AB2783" i="5"/>
  <c r="AD2783" i="5" s="1" a="1"/>
  <c r="AD2783" i="5" s="1"/>
  <c r="AB2784" i="5"/>
  <c r="AD2784" i="5" s="1" a="1"/>
  <c r="AD2784" i="5" s="1"/>
  <c r="AB2785" i="5"/>
  <c r="AD2785" i="5" s="1" a="1"/>
  <c r="AD2785" i="5" s="1"/>
  <c r="AB2786" i="5"/>
  <c r="AD2786" i="5" s="1" a="1"/>
  <c r="AD2786" i="5" s="1"/>
  <c r="AB2787" i="5"/>
  <c r="AD2787" i="5" s="1" a="1"/>
  <c r="AD2787" i="5" s="1"/>
  <c r="AB2788" i="5"/>
  <c r="AD2788" i="5" s="1" a="1"/>
  <c r="AD2788" i="5" s="1"/>
  <c r="AB2789" i="5"/>
  <c r="AD2789" i="5" s="1" a="1"/>
  <c r="AD2789" i="5" s="1"/>
  <c r="AB2790" i="5"/>
  <c r="AD2790" i="5" s="1" a="1"/>
  <c r="AD2790" i="5" s="1"/>
  <c r="AB2791" i="5"/>
  <c r="AD2791" i="5" s="1" a="1"/>
  <c r="AD2791" i="5" s="1"/>
  <c r="AB2792" i="5"/>
  <c r="AD2792" i="5" s="1" a="1"/>
  <c r="AD2792" i="5" s="1"/>
  <c r="AB2793" i="5"/>
  <c r="AD2793" i="5" s="1" a="1"/>
  <c r="AD2793" i="5" s="1"/>
  <c r="AB2794" i="5"/>
  <c r="AD2794" i="5" s="1" a="1"/>
  <c r="AD2794" i="5" s="1"/>
  <c r="AB2795" i="5"/>
  <c r="AD2795" i="5" s="1" a="1"/>
  <c r="AD2795" i="5" s="1"/>
  <c r="AB2796" i="5"/>
  <c r="AD2796" i="5" s="1" a="1"/>
  <c r="AD2796" i="5" s="1"/>
  <c r="AB2797" i="5"/>
  <c r="AD2797" i="5" s="1" a="1"/>
  <c r="AD2797" i="5" s="1"/>
  <c r="AB2798" i="5"/>
  <c r="AD2798" i="5" s="1" a="1"/>
  <c r="AD2798" i="5" s="1"/>
  <c r="AB2799" i="5"/>
  <c r="AD2799" i="5" s="1" a="1"/>
  <c r="AD2799" i="5" s="1"/>
  <c r="AB2800" i="5"/>
  <c r="AD2800" i="5" s="1" a="1"/>
  <c r="AD2800" i="5" s="1"/>
  <c r="AB2801" i="5"/>
  <c r="AD2801" i="5" s="1" a="1"/>
  <c r="AD2801" i="5" s="1"/>
  <c r="AB2802" i="5"/>
  <c r="AD2802" i="5" s="1" a="1"/>
  <c r="AD2802" i="5" s="1"/>
  <c r="AB2803" i="5"/>
  <c r="AD2803" i="5" s="1" a="1"/>
  <c r="AD2803" i="5" s="1"/>
  <c r="AB2804" i="5"/>
  <c r="AD2804" i="5" s="1" a="1"/>
  <c r="AD2804" i="5" s="1"/>
  <c r="AB2805" i="5"/>
  <c r="AD2805" i="5" s="1" a="1"/>
  <c r="AD2805" i="5" s="1"/>
  <c r="AB2806" i="5"/>
  <c r="AD2806" i="5" s="1" a="1"/>
  <c r="AD2806" i="5" s="1"/>
  <c r="AB2807" i="5"/>
  <c r="AD2807" i="5" s="1" a="1"/>
  <c r="AD2807" i="5" s="1"/>
  <c r="AB2808" i="5"/>
  <c r="AD2808" i="5" s="1" a="1"/>
  <c r="AD2808" i="5" s="1"/>
  <c r="AB2809" i="5"/>
  <c r="AD2809" i="5" s="1" a="1"/>
  <c r="AD2809" i="5" s="1"/>
  <c r="AB2810" i="5"/>
  <c r="AD2810" i="5" s="1" a="1"/>
  <c r="AD2810" i="5" s="1"/>
  <c r="AB2811" i="5"/>
  <c r="AD2811" i="5" s="1" a="1"/>
  <c r="AD2811" i="5" s="1"/>
  <c r="AB2812" i="5"/>
  <c r="AD2812" i="5" s="1" a="1"/>
  <c r="AD2812" i="5" s="1"/>
  <c r="AB2813" i="5"/>
  <c r="AD2813" i="5" s="1" a="1"/>
  <c r="AD2813" i="5" s="1"/>
  <c r="AB2814" i="5"/>
  <c r="AD2814" i="5" s="1" a="1"/>
  <c r="AD2814" i="5" s="1"/>
  <c r="AB2815" i="5"/>
  <c r="AD2815" i="5" s="1" a="1"/>
  <c r="AD2815" i="5" s="1"/>
  <c r="AB2816" i="5"/>
  <c r="AD2816" i="5" s="1" a="1"/>
  <c r="AD2816" i="5" s="1"/>
  <c r="AB2817" i="5"/>
  <c r="AD2817" i="5" s="1" a="1"/>
  <c r="AD2817" i="5" s="1"/>
  <c r="AB2818" i="5"/>
  <c r="AD2818" i="5" s="1" a="1"/>
  <c r="AD2818" i="5" s="1"/>
  <c r="AB2819" i="5"/>
  <c r="AD2819" i="5" s="1" a="1"/>
  <c r="AD2819" i="5" s="1"/>
  <c r="AB2820" i="5"/>
  <c r="AD2820" i="5" s="1" a="1"/>
  <c r="AD2820" i="5" s="1"/>
  <c r="AB2821" i="5"/>
  <c r="AD2821" i="5" s="1" a="1"/>
  <c r="AD2821" i="5" s="1"/>
  <c r="AB2822" i="5"/>
  <c r="AD2822" i="5" s="1" a="1"/>
  <c r="AD2822" i="5" s="1"/>
  <c r="AB2823" i="5"/>
  <c r="AD2823" i="5" s="1" a="1"/>
  <c r="AD2823" i="5" s="1"/>
  <c r="AB2824" i="5"/>
  <c r="AD2824" i="5" s="1" a="1"/>
  <c r="AD2824" i="5" s="1"/>
  <c r="AB2825" i="5"/>
  <c r="AD2825" i="5" s="1" a="1"/>
  <c r="AD2825" i="5" s="1"/>
  <c r="AB2826" i="5"/>
  <c r="AD2826" i="5" s="1" a="1"/>
  <c r="AD2826" i="5" s="1"/>
  <c r="AB2827" i="5"/>
  <c r="AD2827" i="5" s="1" a="1"/>
  <c r="AD2827" i="5" s="1"/>
  <c r="AB2828" i="5"/>
  <c r="AD2828" i="5" s="1" a="1"/>
  <c r="AD2828" i="5" s="1"/>
  <c r="AB2829" i="5"/>
  <c r="AD2829" i="5" s="1" a="1"/>
  <c r="AD2829" i="5" s="1"/>
  <c r="AB2830" i="5"/>
  <c r="AD2830" i="5" s="1" a="1"/>
  <c r="AD2830" i="5" s="1"/>
  <c r="AB2831" i="5"/>
  <c r="AD2831" i="5" s="1" a="1"/>
  <c r="AD2831" i="5" s="1"/>
  <c r="AB2832" i="5"/>
  <c r="AD2832" i="5" s="1" a="1"/>
  <c r="AD2832" i="5" s="1"/>
  <c r="AB2833" i="5"/>
  <c r="AD2833" i="5" s="1" a="1"/>
  <c r="AD2833" i="5" s="1"/>
  <c r="AB2834" i="5"/>
  <c r="AD2834" i="5" s="1" a="1"/>
  <c r="AD2834" i="5" s="1"/>
  <c r="AB2835" i="5"/>
  <c r="AD2835" i="5" s="1" a="1"/>
  <c r="AD2835" i="5" s="1"/>
  <c r="AB2836" i="5"/>
  <c r="AD2836" i="5" s="1" a="1"/>
  <c r="AD2836" i="5" s="1"/>
  <c r="AB2837" i="5"/>
  <c r="AD2837" i="5" s="1" a="1"/>
  <c r="AD2837" i="5" s="1"/>
  <c r="AB2838" i="5"/>
  <c r="AD2838" i="5" s="1" a="1"/>
  <c r="AD2838" i="5" s="1"/>
  <c r="AB2839" i="5"/>
  <c r="AD2839" i="5" s="1" a="1"/>
  <c r="AD2839" i="5" s="1"/>
  <c r="AB2840" i="5"/>
  <c r="AD2840" i="5" s="1" a="1"/>
  <c r="AD2840" i="5" s="1"/>
  <c r="AB2841" i="5"/>
  <c r="AD2841" i="5" s="1" a="1"/>
  <c r="AD2841" i="5" s="1"/>
  <c r="AB2842" i="5"/>
  <c r="AD2842" i="5" s="1" a="1"/>
  <c r="AD2842" i="5" s="1"/>
  <c r="AB2843" i="5"/>
  <c r="AD2843" i="5" s="1" a="1"/>
  <c r="AD2843" i="5" s="1"/>
  <c r="AB2844" i="5"/>
  <c r="AD2844" i="5" s="1" a="1"/>
  <c r="AD2844" i="5" s="1"/>
  <c r="AB2845" i="5"/>
  <c r="AD2845" i="5" s="1" a="1"/>
  <c r="AD2845" i="5" s="1"/>
  <c r="AB2846" i="5"/>
  <c r="AD2846" i="5" s="1" a="1"/>
  <c r="AD2846" i="5" s="1"/>
  <c r="AB2847" i="5"/>
  <c r="AD2847" i="5" s="1" a="1"/>
  <c r="AD2847" i="5" s="1"/>
  <c r="AB2848" i="5"/>
  <c r="AD2848" i="5" s="1" a="1"/>
  <c r="AD2848" i="5" s="1"/>
  <c r="AB2849" i="5"/>
  <c r="AD2849" i="5" s="1" a="1"/>
  <c r="AD2849" i="5" s="1"/>
  <c r="AB2850" i="5"/>
  <c r="AD2850" i="5" s="1" a="1"/>
  <c r="AD2850" i="5" s="1"/>
  <c r="AB2851" i="5"/>
  <c r="AD2851" i="5" s="1" a="1"/>
  <c r="AD2851" i="5" s="1"/>
  <c r="AB2852" i="5"/>
  <c r="AD2852" i="5" s="1" a="1"/>
  <c r="AD2852" i="5" s="1"/>
  <c r="AB2853" i="5"/>
  <c r="AD2853" i="5" s="1" a="1"/>
  <c r="AD2853" i="5" s="1"/>
  <c r="AB2854" i="5"/>
  <c r="AD2854" i="5" s="1" a="1"/>
  <c r="AD2854" i="5" s="1"/>
  <c r="AB2855" i="5"/>
  <c r="AD2855" i="5" s="1" a="1"/>
  <c r="AD2855" i="5" s="1"/>
  <c r="AB2856" i="5"/>
  <c r="AD2856" i="5" s="1" a="1"/>
  <c r="AD2856" i="5" s="1"/>
  <c r="AB2857" i="5"/>
  <c r="AD2857" i="5" s="1" a="1"/>
  <c r="AD2857" i="5" s="1"/>
  <c r="AB2858" i="5"/>
  <c r="AD2858" i="5" s="1" a="1"/>
  <c r="AD2858" i="5" s="1"/>
  <c r="AB2859" i="5"/>
  <c r="AD2859" i="5" s="1" a="1"/>
  <c r="AD2859" i="5" s="1"/>
  <c r="AB2860" i="5"/>
  <c r="AD2860" i="5" s="1" a="1"/>
  <c r="AD2860" i="5" s="1"/>
  <c r="AB2861" i="5"/>
  <c r="AD2861" i="5" s="1" a="1"/>
  <c r="AD2861" i="5" s="1"/>
  <c r="AB2862" i="5"/>
  <c r="AD2862" i="5" s="1" a="1"/>
  <c r="AD2862" i="5" s="1"/>
  <c r="AB2863" i="5"/>
  <c r="AD2863" i="5" s="1" a="1"/>
  <c r="AD2863" i="5" s="1"/>
  <c r="AB2864" i="5"/>
  <c r="AD2864" i="5" s="1" a="1"/>
  <c r="AD2864" i="5" s="1"/>
  <c r="AB2865" i="5"/>
  <c r="AD2865" i="5" s="1" a="1"/>
  <c r="AD2865" i="5" s="1"/>
  <c r="AB2866" i="5"/>
  <c r="AD2866" i="5" s="1" a="1"/>
  <c r="AD2866" i="5" s="1"/>
  <c r="AB2867" i="5"/>
  <c r="AD2867" i="5" s="1" a="1"/>
  <c r="AD2867" i="5" s="1"/>
  <c r="AB2868" i="5"/>
  <c r="AD2868" i="5" s="1" a="1"/>
  <c r="AD2868" i="5" s="1"/>
  <c r="AB2869" i="5"/>
  <c r="AD2869" i="5" s="1" a="1"/>
  <c r="AD2869" i="5" s="1"/>
  <c r="AB2870" i="5"/>
  <c r="AD2870" i="5" s="1" a="1"/>
  <c r="AD2870" i="5" s="1"/>
  <c r="AB2871" i="5"/>
  <c r="AD2871" i="5" s="1" a="1"/>
  <c r="AD2871" i="5" s="1"/>
  <c r="AB2872" i="5"/>
  <c r="AD2872" i="5" s="1" a="1"/>
  <c r="AD2872" i="5" s="1"/>
  <c r="AB2873" i="5"/>
  <c r="AD2873" i="5" s="1" a="1"/>
  <c r="AD2873" i="5" s="1"/>
  <c r="AB2874" i="5"/>
  <c r="AD2874" i="5" s="1" a="1"/>
  <c r="AD2874" i="5" s="1"/>
  <c r="AB2875" i="5"/>
  <c r="AD2875" i="5" s="1" a="1"/>
  <c r="AD2875" i="5" s="1"/>
  <c r="AB2876" i="5"/>
  <c r="AD2876" i="5" s="1" a="1"/>
  <c r="AD2876" i="5" s="1"/>
  <c r="AB2877" i="5"/>
  <c r="AD2877" i="5" s="1" a="1"/>
  <c r="AD2877" i="5" s="1"/>
  <c r="AB2878" i="5"/>
  <c r="AD2878" i="5" s="1" a="1"/>
  <c r="AD2878" i="5" s="1"/>
  <c r="AB2879" i="5"/>
  <c r="AD2879" i="5" s="1" a="1"/>
  <c r="AD2879" i="5" s="1"/>
  <c r="AB2880" i="5"/>
  <c r="AD2880" i="5" s="1" a="1"/>
  <c r="AD2880" i="5" s="1"/>
  <c r="AB2881" i="5"/>
  <c r="AD2881" i="5" s="1" a="1"/>
  <c r="AD2881" i="5" s="1"/>
  <c r="AB2882" i="5"/>
  <c r="AD2882" i="5" s="1" a="1"/>
  <c r="AD2882" i="5" s="1"/>
  <c r="AB2883" i="5"/>
  <c r="AD2883" i="5" s="1" a="1"/>
  <c r="AD2883" i="5" s="1"/>
  <c r="AB2884" i="5"/>
  <c r="AD2884" i="5" s="1" a="1"/>
  <c r="AD2884" i="5" s="1"/>
  <c r="AB2885" i="5"/>
  <c r="AD2885" i="5" s="1" a="1"/>
  <c r="AD2885" i="5" s="1"/>
  <c r="AB2886" i="5"/>
  <c r="AD2886" i="5" s="1" a="1"/>
  <c r="AD2886" i="5" s="1"/>
  <c r="AB2887" i="5"/>
  <c r="AD2887" i="5" s="1" a="1"/>
  <c r="AD2887" i="5" s="1"/>
  <c r="AB2888" i="5"/>
  <c r="AD2888" i="5" s="1" a="1"/>
  <c r="AD2888" i="5" s="1"/>
  <c r="AB2889" i="5"/>
  <c r="AD2889" i="5" s="1" a="1"/>
  <c r="AD2889" i="5" s="1"/>
  <c r="AB2890" i="5"/>
  <c r="AD2890" i="5" s="1" a="1"/>
  <c r="AD2890" i="5" s="1"/>
  <c r="AB2891" i="5"/>
  <c r="AD2891" i="5" s="1" a="1"/>
  <c r="AD2891" i="5" s="1"/>
  <c r="AB2892" i="5"/>
  <c r="AD2892" i="5" s="1" a="1"/>
  <c r="AD2892" i="5" s="1"/>
  <c r="AB2893" i="5"/>
  <c r="AD2893" i="5" s="1" a="1"/>
  <c r="AD2893" i="5" s="1"/>
  <c r="AB2894" i="5"/>
  <c r="AD2894" i="5" s="1" a="1"/>
  <c r="AD2894" i="5" s="1"/>
  <c r="AB2895" i="5"/>
  <c r="AD2895" i="5" s="1" a="1"/>
  <c r="AD2895" i="5" s="1"/>
  <c r="AB2896" i="5"/>
  <c r="AD2896" i="5" s="1" a="1"/>
  <c r="AD2896" i="5" s="1"/>
  <c r="AB2897" i="5"/>
  <c r="AD2897" i="5" s="1" a="1"/>
  <c r="AD2897" i="5" s="1"/>
  <c r="AB2898" i="5"/>
  <c r="AD2898" i="5" s="1" a="1"/>
  <c r="AD2898" i="5" s="1"/>
  <c r="AB2899" i="5"/>
  <c r="AD2899" i="5" s="1" a="1"/>
  <c r="AD2899" i="5" s="1"/>
  <c r="AB2900" i="5"/>
  <c r="AD2900" i="5" s="1" a="1"/>
  <c r="AD2900" i="5" s="1"/>
  <c r="AB2901" i="5"/>
  <c r="AD2901" i="5" s="1" a="1"/>
  <c r="AD2901" i="5" s="1"/>
  <c r="AB2902" i="5"/>
  <c r="AD2902" i="5" s="1" a="1"/>
  <c r="AD2902" i="5" s="1"/>
  <c r="AB2903" i="5"/>
  <c r="AD2903" i="5" s="1" a="1"/>
  <c r="AD2903" i="5" s="1"/>
  <c r="AB2904" i="5"/>
  <c r="AD2904" i="5" s="1" a="1"/>
  <c r="AD2904" i="5" s="1"/>
  <c r="AB2905" i="5"/>
  <c r="AD2905" i="5" s="1" a="1"/>
  <c r="AD2905" i="5" s="1"/>
  <c r="AB2906" i="5"/>
  <c r="AD2906" i="5" s="1" a="1"/>
  <c r="AD2906" i="5" s="1"/>
  <c r="AB2907" i="5"/>
  <c r="AD2907" i="5" s="1" a="1"/>
  <c r="AD2907" i="5" s="1"/>
  <c r="AB2908" i="5"/>
  <c r="AD2908" i="5" s="1" a="1"/>
  <c r="AD2908" i="5" s="1"/>
  <c r="AB2909" i="5"/>
  <c r="AD2909" i="5" s="1" a="1"/>
  <c r="AD2909" i="5" s="1"/>
  <c r="AB2910" i="5"/>
  <c r="AD2910" i="5" s="1" a="1"/>
  <c r="AD2910" i="5" s="1"/>
  <c r="AB2911" i="5"/>
  <c r="AD2911" i="5" s="1" a="1"/>
  <c r="AD2911" i="5" s="1"/>
  <c r="AB2912" i="5"/>
  <c r="AD2912" i="5" s="1" a="1"/>
  <c r="AD2912" i="5" s="1"/>
  <c r="AB2913" i="5"/>
  <c r="AD2913" i="5" s="1" a="1"/>
  <c r="AD2913" i="5" s="1"/>
  <c r="AB2914" i="5"/>
  <c r="AD2914" i="5" s="1" a="1"/>
  <c r="AD2914" i="5" s="1"/>
  <c r="AB2915" i="5"/>
  <c r="AD2915" i="5" s="1" a="1"/>
  <c r="AD2915" i="5" s="1"/>
  <c r="AB2916" i="5"/>
  <c r="AD2916" i="5" s="1" a="1"/>
  <c r="AD2916" i="5" s="1"/>
  <c r="AB2917" i="5"/>
  <c r="AD2917" i="5" s="1" a="1"/>
  <c r="AD2917" i="5" s="1"/>
  <c r="AB2918" i="5"/>
  <c r="AD2918" i="5" s="1" a="1"/>
  <c r="AD2918" i="5" s="1"/>
  <c r="AB2919" i="5"/>
  <c r="AD2919" i="5" s="1" a="1"/>
  <c r="AD2919" i="5" s="1"/>
  <c r="AB2920" i="5"/>
  <c r="AD2920" i="5" s="1" a="1"/>
  <c r="AD2920" i="5" s="1"/>
  <c r="AB2921" i="5"/>
  <c r="AD2921" i="5" s="1" a="1"/>
  <c r="AD2921" i="5" s="1"/>
  <c r="AB2922" i="5"/>
  <c r="AD2922" i="5" s="1" a="1"/>
  <c r="AD2922" i="5" s="1"/>
  <c r="AB2923" i="5"/>
  <c r="AD2923" i="5" s="1" a="1"/>
  <c r="AD2923" i="5" s="1"/>
  <c r="AB2924" i="5"/>
  <c r="AD2924" i="5" s="1" a="1"/>
  <c r="AD2924" i="5" s="1"/>
  <c r="AB2925" i="5"/>
  <c r="AD2925" i="5" s="1" a="1"/>
  <c r="AD2925" i="5" s="1"/>
  <c r="AB2926" i="5"/>
  <c r="AD2926" i="5" s="1" a="1"/>
  <c r="AD2926" i="5" s="1"/>
  <c r="AB2927" i="5"/>
  <c r="AD2927" i="5" s="1" a="1"/>
  <c r="AD2927" i="5" s="1"/>
  <c r="AB2928" i="5"/>
  <c r="AD2928" i="5" s="1" a="1"/>
  <c r="AD2928" i="5" s="1"/>
  <c r="AB2929" i="5"/>
  <c r="AD2929" i="5" s="1" a="1"/>
  <c r="AD2929" i="5" s="1"/>
  <c r="AB2930" i="5"/>
  <c r="AD2930" i="5" s="1" a="1"/>
  <c r="AD2930" i="5" s="1"/>
  <c r="AB2931" i="5"/>
  <c r="AD2931" i="5" s="1" a="1"/>
  <c r="AD2931" i="5" s="1"/>
  <c r="AB2932" i="5"/>
  <c r="AD2932" i="5" s="1" a="1"/>
  <c r="AD2932" i="5" s="1"/>
  <c r="AB2933" i="5"/>
  <c r="AD2933" i="5" s="1" a="1"/>
  <c r="AD2933" i="5" s="1"/>
  <c r="AB2934" i="5"/>
  <c r="AD2934" i="5" s="1" a="1"/>
  <c r="AD2934" i="5" s="1"/>
  <c r="AB2935" i="5"/>
  <c r="AD2935" i="5" s="1" a="1"/>
  <c r="AD2935" i="5" s="1"/>
  <c r="AB2936" i="5"/>
  <c r="AD2936" i="5" s="1" a="1"/>
  <c r="AD2936" i="5" s="1"/>
  <c r="AB2937" i="5"/>
  <c r="AD2937" i="5" s="1" a="1"/>
  <c r="AD2937" i="5" s="1"/>
  <c r="AB2938" i="5"/>
  <c r="AD2938" i="5" s="1" a="1"/>
  <c r="AD2938" i="5" s="1"/>
  <c r="AB2939" i="5"/>
  <c r="AD2939" i="5" s="1" a="1"/>
  <c r="AD2939" i="5" s="1"/>
  <c r="AB2940" i="5"/>
  <c r="AD2940" i="5" s="1" a="1"/>
  <c r="AD2940" i="5" s="1"/>
  <c r="AB2941" i="5"/>
  <c r="AD2941" i="5" s="1" a="1"/>
  <c r="AD2941" i="5" s="1"/>
  <c r="AB2942" i="5"/>
  <c r="AD2942" i="5" s="1" a="1"/>
  <c r="AD2942" i="5" s="1"/>
  <c r="AB2943" i="5"/>
  <c r="AD2943" i="5" s="1" a="1"/>
  <c r="AD2943" i="5" s="1"/>
  <c r="AB2944" i="5"/>
  <c r="AD2944" i="5" s="1" a="1"/>
  <c r="AD2944" i="5" s="1"/>
  <c r="AB2945" i="5"/>
  <c r="AD2945" i="5" s="1" a="1"/>
  <c r="AD2945" i="5" s="1"/>
  <c r="AB2946" i="5"/>
  <c r="AD2946" i="5" s="1" a="1"/>
  <c r="AD2946" i="5" s="1"/>
  <c r="AB2947" i="5"/>
  <c r="AD2947" i="5" s="1" a="1"/>
  <c r="AD2947" i="5" s="1"/>
  <c r="AB2948" i="5"/>
  <c r="AD2948" i="5" s="1" a="1"/>
  <c r="AD2948" i="5" s="1"/>
  <c r="AB2949" i="5"/>
  <c r="AD2949" i="5" s="1" a="1"/>
  <c r="AD2949" i="5" s="1"/>
  <c r="AB2950" i="5"/>
  <c r="AD2950" i="5" s="1" a="1"/>
  <c r="AD2950" i="5" s="1"/>
  <c r="AB2951" i="5"/>
  <c r="AD2951" i="5" s="1" a="1"/>
  <c r="AD2951" i="5" s="1"/>
  <c r="AB2952" i="5"/>
  <c r="AD2952" i="5" s="1" a="1"/>
  <c r="AD2952" i="5" s="1"/>
  <c r="AB2953" i="5"/>
  <c r="AD2953" i="5" s="1" a="1"/>
  <c r="AD2953" i="5" s="1"/>
  <c r="AB2954" i="5"/>
  <c r="AD2954" i="5" s="1" a="1"/>
  <c r="AD2954" i="5" s="1"/>
  <c r="AB2955" i="5"/>
  <c r="AD2955" i="5" s="1" a="1"/>
  <c r="AD2955" i="5" s="1"/>
  <c r="AB2956" i="5"/>
  <c r="AD2956" i="5" s="1" a="1"/>
  <c r="AD2956" i="5" s="1"/>
  <c r="AB2957" i="5"/>
  <c r="AD2957" i="5" s="1" a="1"/>
  <c r="AD2957" i="5" s="1"/>
  <c r="AB2958" i="5"/>
  <c r="AD2958" i="5" s="1" a="1"/>
  <c r="AD2958" i="5" s="1"/>
  <c r="AB2959" i="5"/>
  <c r="AD2959" i="5" s="1" a="1"/>
  <c r="AD2959" i="5" s="1"/>
  <c r="AB2960" i="5"/>
  <c r="AD2960" i="5" s="1" a="1"/>
  <c r="AD2960" i="5" s="1"/>
  <c r="AB2961" i="5"/>
  <c r="AD2961" i="5" s="1" a="1"/>
  <c r="AD2961" i="5" s="1"/>
  <c r="AB2962" i="5"/>
  <c r="AD2962" i="5" s="1" a="1"/>
  <c r="AD2962" i="5" s="1"/>
  <c r="AB2963" i="5"/>
  <c r="AD2963" i="5" s="1" a="1"/>
  <c r="AD2963" i="5" s="1"/>
  <c r="AB2964" i="5"/>
  <c r="AD2964" i="5" s="1" a="1"/>
  <c r="AD2964" i="5" s="1"/>
  <c r="AB2965" i="5"/>
  <c r="AD2965" i="5" s="1" a="1"/>
  <c r="AD2965" i="5" s="1"/>
  <c r="AB2966" i="5"/>
  <c r="AD2966" i="5" s="1" a="1"/>
  <c r="AD2966" i="5" s="1"/>
  <c r="AB2967" i="5"/>
  <c r="AD2967" i="5" s="1" a="1"/>
  <c r="AD2967" i="5" s="1"/>
  <c r="AB2968" i="5"/>
  <c r="AD2968" i="5" s="1" a="1"/>
  <c r="AD2968" i="5" s="1"/>
  <c r="AB2969" i="5"/>
  <c r="AD2969" i="5" s="1" a="1"/>
  <c r="AD2969" i="5" s="1"/>
  <c r="AB2970" i="5"/>
  <c r="AD2970" i="5" s="1" a="1"/>
  <c r="AD2970" i="5" s="1"/>
  <c r="AB2971" i="5"/>
  <c r="AD2971" i="5" s="1" a="1"/>
  <c r="AD2971" i="5" s="1"/>
  <c r="AB2972" i="5"/>
  <c r="AD2972" i="5" s="1" a="1"/>
  <c r="AD2972" i="5" s="1"/>
  <c r="AB2973" i="5"/>
  <c r="AD2973" i="5" s="1" a="1"/>
  <c r="AD2973" i="5" s="1"/>
  <c r="AB2974" i="5"/>
  <c r="AD2974" i="5" s="1" a="1"/>
  <c r="AD2974" i="5" s="1"/>
  <c r="AB2975" i="5"/>
  <c r="AD2975" i="5" s="1" a="1"/>
  <c r="AD2975" i="5" s="1"/>
  <c r="AB2976" i="5"/>
  <c r="AD2976" i="5" s="1" a="1"/>
  <c r="AD2976" i="5" s="1"/>
  <c r="AB2977" i="5"/>
  <c r="AD2977" i="5" s="1" a="1"/>
  <c r="AD2977" i="5" s="1"/>
  <c r="AB2978" i="5"/>
  <c r="AD2978" i="5" s="1" a="1"/>
  <c r="AD2978" i="5" s="1"/>
  <c r="AB2979" i="5"/>
  <c r="AD2979" i="5" s="1" a="1"/>
  <c r="AD2979" i="5" s="1"/>
  <c r="AB2980" i="5"/>
  <c r="AD2980" i="5" s="1" a="1"/>
  <c r="AD2980" i="5" s="1"/>
  <c r="AB2981" i="5"/>
  <c r="AD2981" i="5" s="1" a="1"/>
  <c r="AD2981" i="5" s="1"/>
  <c r="AB2982" i="5"/>
  <c r="AD2982" i="5" s="1" a="1"/>
  <c r="AD2982" i="5" s="1"/>
  <c r="AB2983" i="5"/>
  <c r="AD2983" i="5" s="1" a="1"/>
  <c r="AD2983" i="5" s="1"/>
  <c r="AB2984" i="5"/>
  <c r="AD2984" i="5" s="1" a="1"/>
  <c r="AD2984" i="5" s="1"/>
  <c r="AB2985" i="5"/>
  <c r="AD2985" i="5" s="1" a="1"/>
  <c r="AD2985" i="5" s="1"/>
  <c r="AB2986" i="5"/>
  <c r="AD2986" i="5" s="1" a="1"/>
  <c r="AD2986" i="5" s="1"/>
  <c r="AB2987" i="5"/>
  <c r="AD2987" i="5" s="1" a="1"/>
  <c r="AD2987" i="5" s="1"/>
  <c r="AB2988" i="5"/>
  <c r="AD2988" i="5" s="1" a="1"/>
  <c r="AD2988" i="5" s="1"/>
  <c r="AB2989" i="5"/>
  <c r="AD2989" i="5" s="1" a="1"/>
  <c r="AD2989" i="5" s="1"/>
  <c r="AB2990" i="5"/>
  <c r="AD2990" i="5" s="1" a="1"/>
  <c r="AD2990" i="5" s="1"/>
  <c r="AB2991" i="5"/>
  <c r="AD2991" i="5" s="1" a="1"/>
  <c r="AD2991" i="5" s="1"/>
  <c r="AB2992" i="5"/>
  <c r="AD2992" i="5" s="1" a="1"/>
  <c r="AD2992" i="5" s="1"/>
  <c r="AB2993" i="5"/>
  <c r="AD2993" i="5" s="1" a="1"/>
  <c r="AD2993" i="5" s="1"/>
  <c r="AB2994" i="5"/>
  <c r="AD2994" i="5" s="1" a="1"/>
  <c r="AD2994" i="5" s="1"/>
  <c r="AB2995" i="5"/>
  <c r="AD2995" i="5" s="1" a="1"/>
  <c r="AD2995" i="5" s="1"/>
  <c r="AB2996" i="5"/>
  <c r="AD2996" i="5" s="1" a="1"/>
  <c r="AD2996" i="5" s="1"/>
  <c r="AB2997" i="5"/>
  <c r="AD2997" i="5" s="1" a="1"/>
  <c r="AD2997" i="5" s="1"/>
  <c r="AB2998" i="5"/>
  <c r="AD2998" i="5" s="1" a="1"/>
  <c r="AD2998" i="5" s="1"/>
  <c r="AB2999" i="5"/>
  <c r="AD2999" i="5" s="1" a="1"/>
  <c r="AD2999" i="5" s="1"/>
  <c r="AB3000" i="5"/>
  <c r="AD3000" i="5" s="1" a="1"/>
  <c r="AD3000" i="5" s="1"/>
  <c r="AB3001" i="5"/>
  <c r="AD3001" i="5" s="1" a="1"/>
  <c r="AD3001" i="5" s="1"/>
  <c r="AB2" i="5"/>
  <c r="AD2" i="5" s="1" a="1"/>
  <c r="AD2" i="5" s="1"/>
  <c r="AC3" i="5"/>
  <c r="AC4" i="5"/>
  <c r="AC5" i="5"/>
  <c r="AC6" i="5"/>
  <c r="AC7" i="5"/>
  <c r="AC8" i="5"/>
  <c r="AC9" i="5"/>
  <c r="AC10" i="5"/>
  <c r="AC11" i="5"/>
  <c r="AC12" i="5"/>
  <c r="AC13" i="5"/>
  <c r="AC14" i="5"/>
  <c r="AC15" i="5"/>
  <c r="AC16" i="5"/>
  <c r="AC17" i="5"/>
  <c r="AC18" i="5"/>
  <c r="AC19" i="5"/>
  <c r="AC20" i="5"/>
  <c r="AC21" i="5"/>
  <c r="AC22" i="5"/>
  <c r="AC23" i="5"/>
  <c r="AC24" i="5"/>
  <c r="AC25" i="5"/>
  <c r="AC26" i="5"/>
  <c r="AC27" i="5"/>
  <c r="AC28" i="5"/>
  <c r="AC29" i="5"/>
  <c r="AC30" i="5"/>
  <c r="AC31" i="5"/>
  <c r="AC32" i="5"/>
  <c r="AC33" i="5"/>
  <c r="AC34" i="5"/>
  <c r="AC35" i="5"/>
  <c r="AC36" i="5"/>
  <c r="AC37" i="5"/>
  <c r="AC38" i="5"/>
  <c r="AC39" i="5"/>
  <c r="AC40" i="5"/>
  <c r="AC41" i="5"/>
  <c r="AC42" i="5"/>
  <c r="AC43" i="5"/>
  <c r="AC44" i="5"/>
  <c r="AC45" i="5"/>
  <c r="AC46" i="5"/>
  <c r="AC47" i="5"/>
  <c r="AC48" i="5"/>
  <c r="AC49" i="5"/>
  <c r="AC50" i="5"/>
  <c r="AC51" i="5"/>
  <c r="AC52" i="5"/>
  <c r="AC53" i="5"/>
  <c r="AC54" i="5"/>
  <c r="AC55" i="5"/>
  <c r="AC56" i="5"/>
  <c r="AC57" i="5"/>
  <c r="AC58" i="5"/>
  <c r="AC59" i="5"/>
  <c r="AC60" i="5"/>
  <c r="AC61" i="5"/>
  <c r="AC62" i="5"/>
  <c r="AC63" i="5"/>
  <c r="AC64" i="5"/>
  <c r="AC65" i="5"/>
  <c r="AC66" i="5"/>
  <c r="AC67" i="5"/>
  <c r="AC68" i="5"/>
  <c r="AC69" i="5"/>
  <c r="AC70" i="5"/>
  <c r="AC71" i="5"/>
  <c r="AC72" i="5"/>
  <c r="AC73" i="5"/>
  <c r="AC74" i="5"/>
  <c r="AC75" i="5"/>
  <c r="AC76" i="5"/>
  <c r="AC77" i="5"/>
  <c r="AC78" i="5"/>
  <c r="AC79" i="5"/>
  <c r="AC80" i="5"/>
  <c r="AC81" i="5"/>
  <c r="AC82" i="5"/>
  <c r="AC83" i="5"/>
  <c r="AC84" i="5"/>
  <c r="AC85" i="5"/>
  <c r="AC86" i="5"/>
  <c r="AC87" i="5"/>
  <c r="AC88" i="5"/>
  <c r="AC89" i="5"/>
  <c r="AC90" i="5"/>
  <c r="AC91" i="5"/>
  <c r="AC92" i="5"/>
  <c r="AC93" i="5"/>
  <c r="AC94" i="5"/>
  <c r="AC95" i="5"/>
  <c r="AC96" i="5"/>
  <c r="AC97" i="5"/>
  <c r="AC98" i="5"/>
  <c r="AC99" i="5"/>
  <c r="AC100" i="5"/>
  <c r="AC101" i="5"/>
  <c r="AC102" i="5"/>
  <c r="AC103" i="5"/>
  <c r="AC104" i="5"/>
  <c r="AC105" i="5"/>
  <c r="AC106" i="5"/>
  <c r="AC107" i="5"/>
  <c r="AC108" i="5"/>
  <c r="AC109" i="5"/>
  <c r="AC110" i="5"/>
  <c r="AC111" i="5"/>
  <c r="AC112" i="5"/>
  <c r="AC113" i="5"/>
  <c r="AC114" i="5"/>
  <c r="AC115" i="5"/>
  <c r="AC116" i="5"/>
  <c r="AC117" i="5"/>
  <c r="AC118" i="5"/>
  <c r="AC119" i="5"/>
  <c r="AC120" i="5"/>
  <c r="AC121" i="5"/>
  <c r="AC122" i="5"/>
  <c r="AC123" i="5"/>
  <c r="AC124" i="5"/>
  <c r="AC125" i="5"/>
  <c r="AC126" i="5"/>
  <c r="AC127" i="5"/>
  <c r="AC128" i="5"/>
  <c r="AC129" i="5"/>
  <c r="AC130" i="5"/>
  <c r="AC131" i="5"/>
  <c r="AC132" i="5"/>
  <c r="AC133" i="5"/>
  <c r="AC134" i="5"/>
  <c r="AC135" i="5"/>
  <c r="AC136" i="5"/>
  <c r="AC137" i="5"/>
  <c r="AC138" i="5"/>
  <c r="AC139" i="5"/>
  <c r="AC140" i="5"/>
  <c r="AC141" i="5"/>
  <c r="AC142" i="5"/>
  <c r="AC143" i="5"/>
  <c r="AC144" i="5"/>
  <c r="AC145" i="5"/>
  <c r="AC146" i="5"/>
  <c r="AC147" i="5"/>
  <c r="AC148" i="5"/>
  <c r="AC149" i="5"/>
  <c r="AC150" i="5"/>
  <c r="AC151" i="5"/>
  <c r="AC152" i="5"/>
  <c r="AC153" i="5"/>
  <c r="AC154" i="5"/>
  <c r="AC155" i="5"/>
  <c r="AC156" i="5"/>
  <c r="AC157" i="5"/>
  <c r="AC158" i="5"/>
  <c r="AC159" i="5"/>
  <c r="AC160" i="5"/>
  <c r="AC161" i="5"/>
  <c r="AC162" i="5"/>
  <c r="AC163" i="5"/>
  <c r="AC164" i="5"/>
  <c r="AC165" i="5"/>
  <c r="AC166" i="5"/>
  <c r="AC167" i="5"/>
  <c r="AC168" i="5"/>
  <c r="AC169" i="5"/>
  <c r="AC170" i="5"/>
  <c r="AC171" i="5"/>
  <c r="AC172" i="5"/>
  <c r="AC173" i="5"/>
  <c r="AC174" i="5"/>
  <c r="AC175" i="5"/>
  <c r="AC176" i="5"/>
  <c r="AC177" i="5"/>
  <c r="AC178" i="5"/>
  <c r="AC179" i="5"/>
  <c r="AC180" i="5"/>
  <c r="AC181" i="5"/>
  <c r="AC182" i="5"/>
  <c r="AC183" i="5"/>
  <c r="AC184" i="5"/>
  <c r="AC185" i="5"/>
  <c r="AC186" i="5"/>
  <c r="AC187" i="5"/>
  <c r="AC188" i="5"/>
  <c r="AC189" i="5"/>
  <c r="AC190" i="5"/>
  <c r="AC191" i="5"/>
  <c r="AC192" i="5"/>
  <c r="AC193" i="5"/>
  <c r="AC194" i="5"/>
  <c r="AC195" i="5"/>
  <c r="AC196" i="5"/>
  <c r="AC197" i="5"/>
  <c r="AC198" i="5"/>
  <c r="AC199" i="5"/>
  <c r="AC200" i="5"/>
  <c r="AC201" i="5"/>
  <c r="AC202" i="5"/>
  <c r="AC203" i="5"/>
  <c r="AC204" i="5"/>
  <c r="AC205" i="5"/>
  <c r="AC206" i="5"/>
  <c r="AC207" i="5"/>
  <c r="AC208" i="5"/>
  <c r="AC209" i="5"/>
  <c r="AC210" i="5"/>
  <c r="AC211" i="5"/>
  <c r="AC212" i="5"/>
  <c r="AC213" i="5"/>
  <c r="AC214" i="5"/>
  <c r="AC215" i="5"/>
  <c r="AC216" i="5"/>
  <c r="AC217" i="5"/>
  <c r="AC218" i="5"/>
  <c r="AC219" i="5"/>
  <c r="AC220" i="5"/>
  <c r="AC221" i="5"/>
  <c r="AC222" i="5"/>
  <c r="AC223" i="5"/>
  <c r="AC224" i="5"/>
  <c r="AC225" i="5"/>
  <c r="AC226" i="5"/>
  <c r="AC227" i="5"/>
  <c r="AC228" i="5"/>
  <c r="AC229" i="5"/>
  <c r="AC230" i="5"/>
  <c r="AC231" i="5"/>
  <c r="AC232" i="5"/>
  <c r="AC233" i="5"/>
  <c r="AC234" i="5"/>
  <c r="AC235" i="5"/>
  <c r="AC236" i="5"/>
  <c r="AC237" i="5"/>
  <c r="AC238" i="5"/>
  <c r="AC239" i="5"/>
  <c r="AC240" i="5"/>
  <c r="AC241" i="5"/>
  <c r="AC242" i="5"/>
  <c r="AC243" i="5"/>
  <c r="AC244" i="5"/>
  <c r="AC245" i="5"/>
  <c r="AC246" i="5"/>
  <c r="AC247" i="5"/>
  <c r="AC248" i="5"/>
  <c r="AC249" i="5"/>
  <c r="AC250" i="5"/>
  <c r="AC251" i="5"/>
  <c r="AC252" i="5"/>
  <c r="AC253" i="5"/>
  <c r="AC254" i="5"/>
  <c r="AC255" i="5"/>
  <c r="AC256" i="5"/>
  <c r="AC257" i="5"/>
  <c r="AC258" i="5"/>
  <c r="AC259" i="5"/>
  <c r="AC260" i="5"/>
  <c r="AC261" i="5"/>
  <c r="AC262" i="5"/>
  <c r="AC263" i="5"/>
  <c r="AC264" i="5"/>
  <c r="AC265" i="5"/>
  <c r="AC266" i="5"/>
  <c r="AC267" i="5"/>
  <c r="AC268" i="5"/>
  <c r="AC269" i="5"/>
  <c r="AC270" i="5"/>
  <c r="AC271" i="5"/>
  <c r="AC272" i="5"/>
  <c r="AC273" i="5"/>
  <c r="AC274" i="5"/>
  <c r="AC275" i="5"/>
  <c r="AC276" i="5"/>
  <c r="AC277" i="5"/>
  <c r="AC278" i="5"/>
  <c r="AC279" i="5"/>
  <c r="AC280" i="5"/>
  <c r="AC281" i="5"/>
  <c r="AC282" i="5"/>
  <c r="AC283" i="5"/>
  <c r="AC284" i="5"/>
  <c r="AC285" i="5"/>
  <c r="AC286" i="5"/>
  <c r="AC287" i="5"/>
  <c r="AC288" i="5"/>
  <c r="AC289" i="5"/>
  <c r="AC290" i="5"/>
  <c r="AC291" i="5"/>
  <c r="AC292" i="5"/>
  <c r="AC293" i="5"/>
  <c r="AC294" i="5"/>
  <c r="AC295" i="5"/>
  <c r="AC296" i="5"/>
  <c r="AC297" i="5"/>
  <c r="AC298" i="5"/>
  <c r="AC299" i="5"/>
  <c r="AC300" i="5"/>
  <c r="AC301" i="5"/>
  <c r="AC302" i="5"/>
  <c r="AC303" i="5"/>
  <c r="AC304" i="5"/>
  <c r="AC305" i="5"/>
  <c r="AC306" i="5"/>
  <c r="AC307" i="5"/>
  <c r="AC308" i="5"/>
  <c r="AC309" i="5"/>
  <c r="AC310" i="5"/>
  <c r="AC311" i="5"/>
  <c r="AC312" i="5"/>
  <c r="AC313" i="5"/>
  <c r="AC314" i="5"/>
  <c r="AC315" i="5"/>
  <c r="AC316" i="5"/>
  <c r="AC317" i="5"/>
  <c r="AC318" i="5"/>
  <c r="AC319" i="5"/>
  <c r="AC320" i="5"/>
  <c r="AC321" i="5"/>
  <c r="AC322" i="5"/>
  <c r="AC323" i="5"/>
  <c r="AC324" i="5"/>
  <c r="AC325" i="5"/>
  <c r="AC326" i="5"/>
  <c r="AC327" i="5"/>
  <c r="AC328" i="5"/>
  <c r="AC329" i="5"/>
  <c r="AC330" i="5"/>
  <c r="AC331" i="5"/>
  <c r="AC332" i="5"/>
  <c r="AC333" i="5"/>
  <c r="AC334" i="5"/>
  <c r="AC335" i="5"/>
  <c r="AC336" i="5"/>
  <c r="AC337" i="5"/>
  <c r="AC338" i="5"/>
  <c r="AC339" i="5"/>
  <c r="AC340" i="5"/>
  <c r="AC341" i="5"/>
  <c r="AC342" i="5"/>
  <c r="AC343" i="5"/>
  <c r="AC344" i="5"/>
  <c r="AC345" i="5"/>
  <c r="AC346" i="5"/>
  <c r="AC347" i="5"/>
  <c r="AC348" i="5"/>
  <c r="AC349" i="5"/>
  <c r="AC350" i="5"/>
  <c r="AC351" i="5"/>
  <c r="AC352" i="5"/>
  <c r="AC353" i="5"/>
  <c r="AC354" i="5"/>
  <c r="AC355" i="5"/>
  <c r="AC356" i="5"/>
  <c r="AC357" i="5"/>
  <c r="AC358" i="5"/>
  <c r="AC359" i="5"/>
  <c r="AC360" i="5"/>
  <c r="AC361" i="5"/>
  <c r="AC362" i="5"/>
  <c r="AC363" i="5"/>
  <c r="AC364" i="5"/>
  <c r="AC365" i="5"/>
  <c r="AC366" i="5"/>
  <c r="AC367" i="5"/>
  <c r="AC368" i="5"/>
  <c r="AC369" i="5"/>
  <c r="AC370" i="5"/>
  <c r="AC371" i="5"/>
  <c r="AC372" i="5"/>
  <c r="AC373" i="5"/>
  <c r="AC374" i="5"/>
  <c r="AC375" i="5"/>
  <c r="AC376" i="5"/>
  <c r="AC377" i="5"/>
  <c r="AC378" i="5"/>
  <c r="AC379" i="5"/>
  <c r="AC380" i="5"/>
  <c r="AC381" i="5"/>
  <c r="AC382" i="5"/>
  <c r="AC383" i="5"/>
  <c r="AC384" i="5"/>
  <c r="AC385" i="5"/>
  <c r="AC386" i="5"/>
  <c r="AC387" i="5"/>
  <c r="AC388" i="5"/>
  <c r="AC389" i="5"/>
  <c r="AC390" i="5"/>
  <c r="AC391" i="5"/>
  <c r="AC392" i="5"/>
  <c r="AC393" i="5"/>
  <c r="AC394" i="5"/>
  <c r="AC395" i="5"/>
  <c r="AC396" i="5"/>
  <c r="AC397" i="5"/>
  <c r="AC398" i="5"/>
  <c r="AC399" i="5"/>
  <c r="AC400" i="5"/>
  <c r="AC401" i="5"/>
  <c r="AC402" i="5"/>
  <c r="AC403" i="5"/>
  <c r="AC404" i="5"/>
  <c r="AC405" i="5"/>
  <c r="AC406" i="5"/>
  <c r="AC407" i="5"/>
  <c r="AC408" i="5"/>
  <c r="AC409" i="5"/>
  <c r="AC410" i="5"/>
  <c r="AC411" i="5"/>
  <c r="AC412" i="5"/>
  <c r="AC413" i="5"/>
  <c r="AC414" i="5"/>
  <c r="AC415" i="5"/>
  <c r="AC416" i="5"/>
  <c r="AC417" i="5"/>
  <c r="AC418" i="5"/>
  <c r="AC419" i="5"/>
  <c r="AC420" i="5"/>
  <c r="AC421" i="5"/>
  <c r="AC422" i="5"/>
  <c r="AC423" i="5"/>
  <c r="AC424" i="5"/>
  <c r="AC425" i="5"/>
  <c r="AC426" i="5"/>
  <c r="AC427" i="5"/>
  <c r="AC428" i="5"/>
  <c r="AC429" i="5"/>
  <c r="AC430" i="5"/>
  <c r="AC431" i="5"/>
  <c r="AC432" i="5"/>
  <c r="AC433" i="5"/>
  <c r="AC434" i="5"/>
  <c r="AC435" i="5"/>
  <c r="AC436" i="5"/>
  <c r="AC437" i="5"/>
  <c r="AC438" i="5"/>
  <c r="AC439" i="5"/>
  <c r="AC440" i="5"/>
  <c r="AC441" i="5"/>
  <c r="AC442" i="5"/>
  <c r="AC443" i="5"/>
  <c r="AC444" i="5"/>
  <c r="AC445" i="5"/>
  <c r="AC446" i="5"/>
  <c r="AC447" i="5"/>
  <c r="AC448" i="5"/>
  <c r="AC449" i="5"/>
  <c r="AC450" i="5"/>
  <c r="AC451" i="5"/>
  <c r="AC452" i="5"/>
  <c r="AC453" i="5"/>
  <c r="AC454" i="5"/>
  <c r="AC455" i="5"/>
  <c r="AC456" i="5"/>
  <c r="AC457" i="5"/>
  <c r="AC458" i="5"/>
  <c r="AC459" i="5"/>
  <c r="AC460" i="5"/>
  <c r="AC461" i="5"/>
  <c r="AC462" i="5"/>
  <c r="AC463" i="5"/>
  <c r="AC464" i="5"/>
  <c r="AC465" i="5"/>
  <c r="AC466" i="5"/>
  <c r="AC467" i="5"/>
  <c r="AC468" i="5"/>
  <c r="AC469" i="5"/>
  <c r="AC470" i="5"/>
  <c r="AC471" i="5"/>
  <c r="AC472" i="5"/>
  <c r="AC473" i="5"/>
  <c r="AC474" i="5"/>
  <c r="AC475" i="5"/>
  <c r="AC476" i="5"/>
  <c r="AC477" i="5"/>
  <c r="AC478" i="5"/>
  <c r="AC479" i="5"/>
  <c r="AC480" i="5"/>
  <c r="AC481" i="5"/>
  <c r="AC482" i="5"/>
  <c r="AC483" i="5"/>
  <c r="AC484" i="5"/>
  <c r="AC485" i="5"/>
  <c r="AC486" i="5"/>
  <c r="AC487" i="5"/>
  <c r="AC488" i="5"/>
  <c r="AC489" i="5"/>
  <c r="AC490" i="5"/>
  <c r="AC491" i="5"/>
  <c r="AC492" i="5"/>
  <c r="AC493" i="5"/>
  <c r="AC494" i="5"/>
  <c r="AC495" i="5"/>
  <c r="AC496" i="5"/>
  <c r="AC497" i="5"/>
  <c r="AC498" i="5"/>
  <c r="AC499" i="5"/>
  <c r="AC500" i="5"/>
  <c r="AC501" i="5"/>
  <c r="AC502" i="5"/>
  <c r="AC503" i="5"/>
  <c r="AC504" i="5"/>
  <c r="AC505" i="5"/>
  <c r="AC506" i="5"/>
  <c r="AC507" i="5"/>
  <c r="AC508" i="5"/>
  <c r="AC509" i="5"/>
  <c r="AC510" i="5"/>
  <c r="AC511" i="5"/>
  <c r="AC512" i="5"/>
  <c r="AC513" i="5"/>
  <c r="AC514" i="5"/>
  <c r="AC515" i="5"/>
  <c r="AC516" i="5"/>
  <c r="AC517" i="5"/>
  <c r="AC518" i="5"/>
  <c r="AC519" i="5"/>
  <c r="AC520" i="5"/>
  <c r="AC521" i="5"/>
  <c r="AC522" i="5"/>
  <c r="AC523" i="5"/>
  <c r="AC524" i="5"/>
  <c r="AC525" i="5"/>
  <c r="AC526" i="5"/>
  <c r="AC527" i="5"/>
  <c r="AC528" i="5"/>
  <c r="AC529" i="5"/>
  <c r="AC530" i="5"/>
  <c r="AC531" i="5"/>
  <c r="AC532" i="5"/>
  <c r="AC533" i="5"/>
  <c r="AC534" i="5"/>
  <c r="AC535" i="5"/>
  <c r="AC536" i="5"/>
  <c r="AC537" i="5"/>
  <c r="AC538" i="5"/>
  <c r="AC539" i="5"/>
  <c r="AC540" i="5"/>
  <c r="AC541" i="5"/>
  <c r="AC542" i="5"/>
  <c r="AC543" i="5"/>
  <c r="AC544" i="5"/>
  <c r="AC545" i="5"/>
  <c r="AC546" i="5"/>
  <c r="AC547" i="5"/>
  <c r="AC548" i="5"/>
  <c r="AC549" i="5"/>
  <c r="AC550" i="5"/>
  <c r="AC551" i="5"/>
  <c r="AC552" i="5"/>
  <c r="AC553" i="5"/>
  <c r="AC554" i="5"/>
  <c r="AC555" i="5"/>
  <c r="AC556" i="5"/>
  <c r="AC557" i="5"/>
  <c r="AC558" i="5"/>
  <c r="AC559" i="5"/>
  <c r="AC560" i="5"/>
  <c r="AC561" i="5"/>
  <c r="AC562" i="5"/>
  <c r="AC563" i="5"/>
  <c r="AC564" i="5"/>
  <c r="AC565" i="5"/>
  <c r="AC566" i="5"/>
  <c r="AC567" i="5"/>
  <c r="AC568" i="5"/>
  <c r="AC569" i="5"/>
  <c r="AC570" i="5"/>
  <c r="AC571" i="5"/>
  <c r="AC572" i="5"/>
  <c r="AC573" i="5"/>
  <c r="AC574" i="5"/>
  <c r="AC575" i="5"/>
  <c r="AC576" i="5"/>
  <c r="AC577" i="5"/>
  <c r="AC578" i="5"/>
  <c r="AC579" i="5"/>
  <c r="AC580" i="5"/>
  <c r="AC581" i="5"/>
  <c r="AC582" i="5"/>
  <c r="AC583" i="5"/>
  <c r="AC584" i="5"/>
  <c r="AC585" i="5"/>
  <c r="AC586" i="5"/>
  <c r="AC587" i="5"/>
  <c r="AC588" i="5"/>
  <c r="AC589" i="5"/>
  <c r="AC590" i="5"/>
  <c r="AC591" i="5"/>
  <c r="AC592" i="5"/>
  <c r="AC593" i="5"/>
  <c r="AC594" i="5"/>
  <c r="AC595" i="5"/>
  <c r="AC596" i="5"/>
  <c r="AC597" i="5"/>
  <c r="AC598" i="5"/>
  <c r="AC599" i="5"/>
  <c r="AC600" i="5"/>
  <c r="AC601" i="5"/>
  <c r="AC602" i="5"/>
  <c r="AC603" i="5"/>
  <c r="AC604" i="5"/>
  <c r="AC605" i="5"/>
  <c r="AC606" i="5"/>
  <c r="AC607" i="5"/>
  <c r="AC608" i="5"/>
  <c r="AC609" i="5"/>
  <c r="AC610" i="5"/>
  <c r="AC611" i="5"/>
  <c r="AC612" i="5"/>
  <c r="AC613" i="5"/>
  <c r="AC614" i="5"/>
  <c r="AC615" i="5"/>
  <c r="AC616" i="5"/>
  <c r="AC617" i="5"/>
  <c r="AC618" i="5"/>
  <c r="AC619" i="5"/>
  <c r="AC620" i="5"/>
  <c r="AC621" i="5"/>
  <c r="AC622" i="5"/>
  <c r="AC623" i="5"/>
  <c r="AC624" i="5"/>
  <c r="AC625" i="5"/>
  <c r="AC626" i="5"/>
  <c r="AC627" i="5"/>
  <c r="AC628" i="5"/>
  <c r="AC629" i="5"/>
  <c r="AC630" i="5"/>
  <c r="AC631" i="5"/>
  <c r="AC632" i="5"/>
  <c r="AC633" i="5"/>
  <c r="AC634" i="5"/>
  <c r="AC635" i="5"/>
  <c r="AC636" i="5"/>
  <c r="AC637" i="5"/>
  <c r="AC638" i="5"/>
  <c r="AC639" i="5"/>
  <c r="AC640" i="5"/>
  <c r="AC641" i="5"/>
  <c r="AC642" i="5"/>
  <c r="AC643" i="5"/>
  <c r="AC644" i="5"/>
  <c r="AC645" i="5"/>
  <c r="AC646" i="5"/>
  <c r="AC647" i="5"/>
  <c r="AC648" i="5"/>
  <c r="AC649" i="5"/>
  <c r="AC650" i="5"/>
  <c r="AC651" i="5"/>
  <c r="AC652" i="5"/>
  <c r="AC653" i="5"/>
  <c r="AC654" i="5"/>
  <c r="AC655" i="5"/>
  <c r="AC656" i="5"/>
  <c r="AC657" i="5"/>
  <c r="AC658" i="5"/>
  <c r="AC659" i="5"/>
  <c r="AC660" i="5"/>
  <c r="AC661" i="5"/>
  <c r="AC662" i="5"/>
  <c r="AC663" i="5"/>
  <c r="AC664" i="5"/>
  <c r="AC665" i="5"/>
  <c r="AC666" i="5"/>
  <c r="AC667" i="5"/>
  <c r="AC668" i="5"/>
  <c r="AC669" i="5"/>
  <c r="AC670" i="5"/>
  <c r="AC671" i="5"/>
  <c r="AC672" i="5"/>
  <c r="AC673" i="5"/>
  <c r="AC674" i="5"/>
  <c r="AC675" i="5"/>
  <c r="AC676" i="5"/>
  <c r="AC677" i="5"/>
  <c r="AC678" i="5"/>
  <c r="AC679" i="5"/>
  <c r="AC680" i="5"/>
  <c r="AC681" i="5"/>
  <c r="AC682" i="5"/>
  <c r="AC683" i="5"/>
  <c r="AC684" i="5"/>
  <c r="AC685" i="5"/>
  <c r="AC686" i="5"/>
  <c r="AC687" i="5"/>
  <c r="AC688" i="5"/>
  <c r="AC689" i="5"/>
  <c r="AC690" i="5"/>
  <c r="AC691" i="5"/>
  <c r="AC692" i="5"/>
  <c r="AC693" i="5"/>
  <c r="AC694" i="5"/>
  <c r="AC695" i="5"/>
  <c r="AC696" i="5"/>
  <c r="AC697" i="5"/>
  <c r="AC698" i="5"/>
  <c r="AC699" i="5"/>
  <c r="AC700" i="5"/>
  <c r="AC701" i="5"/>
  <c r="AC702" i="5"/>
  <c r="AC703" i="5"/>
  <c r="AC704" i="5"/>
  <c r="AC705" i="5"/>
  <c r="AC706" i="5"/>
  <c r="AC707" i="5"/>
  <c r="AC708" i="5"/>
  <c r="AC709" i="5"/>
  <c r="AC710" i="5"/>
  <c r="AC711" i="5"/>
  <c r="AC712" i="5"/>
  <c r="AC713" i="5"/>
  <c r="AC714" i="5"/>
  <c r="AC715" i="5"/>
  <c r="AC716" i="5"/>
  <c r="AC717" i="5"/>
  <c r="AC718" i="5"/>
  <c r="AC719" i="5"/>
  <c r="AC720" i="5"/>
  <c r="AC721" i="5"/>
  <c r="AC722" i="5"/>
  <c r="AC723" i="5"/>
  <c r="AC724" i="5"/>
  <c r="AC725" i="5"/>
  <c r="AC726" i="5"/>
  <c r="AC727" i="5"/>
  <c r="AC728" i="5"/>
  <c r="AC729" i="5"/>
  <c r="AC730" i="5"/>
  <c r="AC731" i="5"/>
  <c r="AC732" i="5"/>
  <c r="AC733" i="5"/>
  <c r="AC734" i="5"/>
  <c r="AC735" i="5"/>
  <c r="AC736" i="5"/>
  <c r="AC737" i="5"/>
  <c r="AC738" i="5"/>
  <c r="AC739" i="5"/>
  <c r="AC740" i="5"/>
  <c r="AC741" i="5"/>
  <c r="AC742" i="5"/>
  <c r="AC743" i="5"/>
  <c r="AC744" i="5"/>
  <c r="AC745" i="5"/>
  <c r="AC746" i="5"/>
  <c r="AC747" i="5"/>
  <c r="AC748" i="5"/>
  <c r="AC749" i="5"/>
  <c r="AC750" i="5"/>
  <c r="AC751" i="5"/>
  <c r="AC752" i="5"/>
  <c r="AC753" i="5"/>
  <c r="AC754" i="5"/>
  <c r="AC755" i="5"/>
  <c r="AC756" i="5"/>
  <c r="AC757" i="5"/>
  <c r="AC758" i="5"/>
  <c r="AC759" i="5"/>
  <c r="AC760" i="5"/>
  <c r="AC761" i="5"/>
  <c r="AC762" i="5"/>
  <c r="AC763" i="5"/>
  <c r="AC764" i="5"/>
  <c r="AC765" i="5"/>
  <c r="AC766" i="5"/>
  <c r="AC767" i="5"/>
  <c r="AC768" i="5"/>
  <c r="AC769" i="5"/>
  <c r="AC770" i="5"/>
  <c r="AC771" i="5"/>
  <c r="AC772" i="5"/>
  <c r="AC773" i="5"/>
  <c r="AC774" i="5"/>
  <c r="AC775" i="5"/>
  <c r="AC776" i="5"/>
  <c r="AC777" i="5"/>
  <c r="AC778" i="5"/>
  <c r="AC779" i="5"/>
  <c r="AC780" i="5"/>
  <c r="AC781" i="5"/>
  <c r="AC782" i="5"/>
  <c r="AC783" i="5"/>
  <c r="AC784" i="5"/>
  <c r="AC785" i="5"/>
  <c r="AC786" i="5"/>
  <c r="AC787" i="5"/>
  <c r="AC788" i="5"/>
  <c r="AC789" i="5"/>
  <c r="AC790" i="5"/>
  <c r="AC791" i="5"/>
  <c r="AC792" i="5"/>
  <c r="AC793" i="5"/>
  <c r="AC794" i="5"/>
  <c r="AC795" i="5"/>
  <c r="AC796" i="5"/>
  <c r="AC797" i="5"/>
  <c r="AC798" i="5"/>
  <c r="AC799" i="5"/>
  <c r="AC800" i="5"/>
  <c r="AC801" i="5"/>
  <c r="AC802" i="5"/>
  <c r="AC803" i="5"/>
  <c r="AC804" i="5"/>
  <c r="AC805" i="5"/>
  <c r="AC806" i="5"/>
  <c r="AC807" i="5"/>
  <c r="AC808" i="5"/>
  <c r="AC809" i="5"/>
  <c r="AC810" i="5"/>
  <c r="AC811" i="5"/>
  <c r="AC812" i="5"/>
  <c r="AC813" i="5"/>
  <c r="AC814" i="5"/>
  <c r="AC815" i="5"/>
  <c r="AC816" i="5"/>
  <c r="AC817" i="5"/>
  <c r="AC818" i="5"/>
  <c r="AC819" i="5"/>
  <c r="AC820" i="5"/>
  <c r="AC821" i="5"/>
  <c r="AC822" i="5"/>
  <c r="AC823" i="5"/>
  <c r="AC824" i="5"/>
  <c r="AC825" i="5"/>
  <c r="AC826" i="5"/>
  <c r="AC827" i="5"/>
  <c r="AC828" i="5"/>
  <c r="AC829" i="5"/>
  <c r="AC830" i="5"/>
  <c r="AC831" i="5"/>
  <c r="AC832" i="5"/>
  <c r="AC833" i="5"/>
  <c r="AC834" i="5"/>
  <c r="AC835" i="5"/>
  <c r="AC836" i="5"/>
  <c r="AC837" i="5"/>
  <c r="AC838" i="5"/>
  <c r="AC839" i="5"/>
  <c r="AC840" i="5"/>
  <c r="AC841" i="5"/>
  <c r="AC842" i="5"/>
  <c r="AC843" i="5"/>
  <c r="AC844" i="5"/>
  <c r="AC845" i="5"/>
  <c r="AC846" i="5"/>
  <c r="AC847" i="5"/>
  <c r="AC848" i="5"/>
  <c r="AC849" i="5"/>
  <c r="AC850" i="5"/>
  <c r="AC851" i="5"/>
  <c r="AC852" i="5"/>
  <c r="AC853" i="5"/>
  <c r="AC854" i="5"/>
  <c r="AC855" i="5"/>
  <c r="AC856" i="5"/>
  <c r="AC857" i="5"/>
  <c r="AC858" i="5"/>
  <c r="AC859" i="5"/>
  <c r="AC860" i="5"/>
  <c r="AC861" i="5"/>
  <c r="AC862" i="5"/>
  <c r="AC863" i="5"/>
  <c r="AC864" i="5"/>
  <c r="AC865" i="5"/>
  <c r="AC866" i="5"/>
  <c r="AC867" i="5"/>
  <c r="AC868" i="5"/>
  <c r="AC869" i="5"/>
  <c r="AC870" i="5"/>
  <c r="AC871" i="5"/>
  <c r="AC872" i="5"/>
  <c r="AC873" i="5"/>
  <c r="AC874" i="5"/>
  <c r="AC875" i="5"/>
  <c r="AC876" i="5"/>
  <c r="AC877" i="5"/>
  <c r="AC878" i="5"/>
  <c r="AC879" i="5"/>
  <c r="AC880" i="5"/>
  <c r="AC881" i="5"/>
  <c r="AC882" i="5"/>
  <c r="AC883" i="5"/>
  <c r="AC884" i="5"/>
  <c r="AC885" i="5"/>
  <c r="AC886" i="5"/>
  <c r="AC887" i="5"/>
  <c r="AC888" i="5"/>
  <c r="AC889" i="5"/>
  <c r="AC890" i="5"/>
  <c r="AC891" i="5"/>
  <c r="AC892" i="5"/>
  <c r="AC893" i="5"/>
  <c r="AC894" i="5"/>
  <c r="AC895" i="5"/>
  <c r="AC896" i="5"/>
  <c r="AC897" i="5"/>
  <c r="AC898" i="5"/>
  <c r="AC899" i="5"/>
  <c r="AC900" i="5"/>
  <c r="AC901" i="5"/>
  <c r="AC902" i="5"/>
  <c r="AC903" i="5"/>
  <c r="AC904" i="5"/>
  <c r="AC905" i="5"/>
  <c r="AC906" i="5"/>
  <c r="AC907" i="5"/>
  <c r="AC908" i="5"/>
  <c r="AC909" i="5"/>
  <c r="AC910" i="5"/>
  <c r="AC911" i="5"/>
  <c r="AC912" i="5"/>
  <c r="AC913" i="5"/>
  <c r="AC914" i="5"/>
  <c r="AC915" i="5"/>
  <c r="AC916" i="5"/>
  <c r="AC917" i="5"/>
  <c r="AC918" i="5"/>
  <c r="AC919" i="5"/>
  <c r="AC920" i="5"/>
  <c r="AC921" i="5"/>
  <c r="AC922" i="5"/>
  <c r="AC923" i="5"/>
  <c r="AC924" i="5"/>
  <c r="AC925" i="5"/>
  <c r="AC926" i="5"/>
  <c r="AC927" i="5"/>
  <c r="AC928" i="5"/>
  <c r="AC929" i="5"/>
  <c r="AC930" i="5"/>
  <c r="AC931" i="5"/>
  <c r="AC932" i="5"/>
  <c r="AC933" i="5"/>
  <c r="AC934" i="5"/>
  <c r="AC935" i="5"/>
  <c r="AC936" i="5"/>
  <c r="AC937" i="5"/>
  <c r="AC938" i="5"/>
  <c r="AC939" i="5"/>
  <c r="AC940" i="5"/>
  <c r="AC941" i="5"/>
  <c r="AC942" i="5"/>
  <c r="AC943" i="5"/>
  <c r="AC944" i="5"/>
  <c r="AC945" i="5"/>
  <c r="AC946" i="5"/>
  <c r="AC947" i="5"/>
  <c r="AC948" i="5"/>
  <c r="AC949" i="5"/>
  <c r="AC950" i="5"/>
  <c r="AC951" i="5"/>
  <c r="AC952" i="5"/>
  <c r="AC953" i="5"/>
  <c r="AC954" i="5"/>
  <c r="AC955" i="5"/>
  <c r="AC956" i="5"/>
  <c r="AC957" i="5"/>
  <c r="AC958" i="5"/>
  <c r="AC959" i="5"/>
  <c r="AC960" i="5"/>
  <c r="AC961" i="5"/>
  <c r="AC962" i="5"/>
  <c r="AC963" i="5"/>
  <c r="AC964" i="5"/>
  <c r="AC965" i="5"/>
  <c r="AC966" i="5"/>
  <c r="AC967" i="5"/>
  <c r="AC968" i="5"/>
  <c r="AC969" i="5"/>
  <c r="AC970" i="5"/>
  <c r="AC971" i="5"/>
  <c r="AC972" i="5"/>
  <c r="AC973" i="5"/>
  <c r="AC974" i="5"/>
  <c r="AC975" i="5"/>
  <c r="AC976" i="5"/>
  <c r="AC977" i="5"/>
  <c r="AC978" i="5"/>
  <c r="AC979" i="5"/>
  <c r="AC980" i="5"/>
  <c r="AC981" i="5"/>
  <c r="AC982" i="5"/>
  <c r="AC983" i="5"/>
  <c r="AC984" i="5"/>
  <c r="AC985" i="5"/>
  <c r="AC986" i="5"/>
  <c r="AC987" i="5"/>
  <c r="AC988" i="5"/>
  <c r="AC989" i="5"/>
  <c r="AC990" i="5"/>
  <c r="AC991" i="5"/>
  <c r="AC992" i="5"/>
  <c r="AC993" i="5"/>
  <c r="AC994" i="5"/>
  <c r="AC995" i="5"/>
  <c r="AC996" i="5"/>
  <c r="AC997" i="5"/>
  <c r="AC998" i="5"/>
  <c r="AC999" i="5"/>
  <c r="AC1000" i="5"/>
  <c r="AC1001" i="5"/>
  <c r="AC1002" i="5"/>
  <c r="AC1003" i="5"/>
  <c r="AC1004" i="5"/>
  <c r="AC1005" i="5"/>
  <c r="AC1006" i="5"/>
  <c r="AC1007" i="5"/>
  <c r="AC1008" i="5"/>
  <c r="AC1009" i="5"/>
  <c r="AC1010" i="5"/>
  <c r="AC1011" i="5"/>
  <c r="AC1012" i="5"/>
  <c r="AC1013" i="5"/>
  <c r="AC1014" i="5"/>
  <c r="AC1015" i="5"/>
  <c r="AC1016" i="5"/>
  <c r="AC1017" i="5"/>
  <c r="AC1018" i="5"/>
  <c r="AC1019" i="5"/>
  <c r="AC1020" i="5"/>
  <c r="AC1021" i="5"/>
  <c r="AC1022" i="5"/>
  <c r="AC1023" i="5"/>
  <c r="AC1024" i="5"/>
  <c r="AC1025" i="5"/>
  <c r="AC1026" i="5"/>
  <c r="AC1027" i="5"/>
  <c r="AC1028" i="5"/>
  <c r="AC1029" i="5"/>
  <c r="AC1030" i="5"/>
  <c r="AC1031" i="5"/>
  <c r="AC1032" i="5"/>
  <c r="AC1033" i="5"/>
  <c r="AC1034" i="5"/>
  <c r="AC1035" i="5"/>
  <c r="AC1036" i="5"/>
  <c r="AC1037" i="5"/>
  <c r="AC1038" i="5"/>
  <c r="AC1039" i="5"/>
  <c r="AC1040" i="5"/>
  <c r="AC1041" i="5"/>
  <c r="AC1042" i="5"/>
  <c r="AC1043" i="5"/>
  <c r="AC1044" i="5"/>
  <c r="AC1045" i="5"/>
  <c r="AC1046" i="5"/>
  <c r="AC1047" i="5"/>
  <c r="AC1048" i="5"/>
  <c r="AC1049" i="5"/>
  <c r="AC1050" i="5"/>
  <c r="AC1051" i="5"/>
  <c r="AC1052" i="5"/>
  <c r="AC1053" i="5"/>
  <c r="AC1054" i="5"/>
  <c r="AC1055" i="5"/>
  <c r="AC1056" i="5"/>
  <c r="AC1057" i="5"/>
  <c r="AC1058" i="5"/>
  <c r="AC1059" i="5"/>
  <c r="AC1060" i="5"/>
  <c r="AC1061" i="5"/>
  <c r="AC1062" i="5"/>
  <c r="AC1063" i="5"/>
  <c r="AC1064" i="5"/>
  <c r="AC1065" i="5"/>
  <c r="AC1066" i="5"/>
  <c r="AC1067" i="5"/>
  <c r="AC1068" i="5"/>
  <c r="AC1069" i="5"/>
  <c r="AC1070" i="5"/>
  <c r="AC1071" i="5"/>
  <c r="AC1072" i="5"/>
  <c r="AC1073" i="5"/>
  <c r="AC1074" i="5"/>
  <c r="AC1075" i="5"/>
  <c r="AC1076" i="5"/>
  <c r="AC1077" i="5"/>
  <c r="AC1078" i="5"/>
  <c r="AC1079" i="5"/>
  <c r="AC1080" i="5"/>
  <c r="AC1081" i="5"/>
  <c r="AC1082" i="5"/>
  <c r="AC1083" i="5"/>
  <c r="AC1084" i="5"/>
  <c r="AC1085" i="5"/>
  <c r="AC1086" i="5"/>
  <c r="AC1087" i="5"/>
  <c r="AC1088" i="5"/>
  <c r="AC1089" i="5"/>
  <c r="AC1090" i="5"/>
  <c r="AC1091" i="5"/>
  <c r="AC1092" i="5"/>
  <c r="AC1093" i="5"/>
  <c r="AC1094" i="5"/>
  <c r="AC1095" i="5"/>
  <c r="AC1096" i="5"/>
  <c r="AC1097" i="5"/>
  <c r="AC1098" i="5"/>
  <c r="AC1099" i="5"/>
  <c r="AC1100" i="5"/>
  <c r="AC1101" i="5"/>
  <c r="AC1102" i="5"/>
  <c r="AC1103" i="5"/>
  <c r="AC1104" i="5"/>
  <c r="AC1105" i="5"/>
  <c r="AC1106" i="5"/>
  <c r="AC1107" i="5"/>
  <c r="AC1108" i="5"/>
  <c r="AC1109" i="5"/>
  <c r="AC1110" i="5"/>
  <c r="AC1111" i="5"/>
  <c r="AC1112" i="5"/>
  <c r="AC1113" i="5"/>
  <c r="AC1114" i="5"/>
  <c r="AC1115" i="5"/>
  <c r="AC1116" i="5"/>
  <c r="AC1117" i="5"/>
  <c r="AC1118" i="5"/>
  <c r="AC1119" i="5"/>
  <c r="AC1120" i="5"/>
  <c r="AC1121" i="5"/>
  <c r="AC1122" i="5"/>
  <c r="AC1123" i="5"/>
  <c r="AC1124" i="5"/>
  <c r="AC1125" i="5"/>
  <c r="AC1126" i="5"/>
  <c r="AC1127" i="5"/>
  <c r="AC1128" i="5"/>
  <c r="AC1129" i="5"/>
  <c r="AC1130" i="5"/>
  <c r="AC1131" i="5"/>
  <c r="AC1132" i="5"/>
  <c r="AC1133" i="5"/>
  <c r="AC1134" i="5"/>
  <c r="AC1135" i="5"/>
  <c r="AC1136" i="5"/>
  <c r="AC1137" i="5"/>
  <c r="AC1138" i="5"/>
  <c r="AC1139" i="5"/>
  <c r="AC1140" i="5"/>
  <c r="AC1141" i="5"/>
  <c r="AC1142" i="5"/>
  <c r="AC1143" i="5"/>
  <c r="AC1144" i="5"/>
  <c r="AC1145" i="5"/>
  <c r="AC1146" i="5"/>
  <c r="AC1147" i="5"/>
  <c r="AC1148" i="5"/>
  <c r="AC1149" i="5"/>
  <c r="AC1150" i="5"/>
  <c r="AC1151" i="5"/>
  <c r="AC1152" i="5"/>
  <c r="AC1153" i="5"/>
  <c r="AC1154" i="5"/>
  <c r="AC1155" i="5"/>
  <c r="AC1156" i="5"/>
  <c r="AC1157" i="5"/>
  <c r="AC1158" i="5"/>
  <c r="AC1159" i="5"/>
  <c r="AC1160" i="5"/>
  <c r="AC1161" i="5"/>
  <c r="AC1162" i="5"/>
  <c r="AC1163" i="5"/>
  <c r="AC1164" i="5"/>
  <c r="AC1165" i="5"/>
  <c r="AC1166" i="5"/>
  <c r="AC1167" i="5"/>
  <c r="AC1168" i="5"/>
  <c r="AC1169" i="5"/>
  <c r="AC1170" i="5"/>
  <c r="AC1171" i="5"/>
  <c r="AC1172" i="5"/>
  <c r="AC1173" i="5"/>
  <c r="AC1174" i="5"/>
  <c r="AC1175" i="5"/>
  <c r="AC1176" i="5"/>
  <c r="AC1177" i="5"/>
  <c r="AC1178" i="5"/>
  <c r="AC1179" i="5"/>
  <c r="AC1180" i="5"/>
  <c r="AC1181" i="5"/>
  <c r="AC1182" i="5"/>
  <c r="AC1183" i="5"/>
  <c r="AC1184" i="5"/>
  <c r="AC1185" i="5"/>
  <c r="AC1186" i="5"/>
  <c r="AC1187" i="5"/>
  <c r="AC1188" i="5"/>
  <c r="AC1189" i="5"/>
  <c r="AC1190" i="5"/>
  <c r="AC1191" i="5"/>
  <c r="AC1192" i="5"/>
  <c r="AC1193" i="5"/>
  <c r="AC1194" i="5"/>
  <c r="AC1195" i="5"/>
  <c r="AC1196" i="5"/>
  <c r="AC1197" i="5"/>
  <c r="AC1198" i="5"/>
  <c r="AC1199" i="5"/>
  <c r="AC1200" i="5"/>
  <c r="AC1201" i="5"/>
  <c r="AC1202" i="5"/>
  <c r="AC1203" i="5"/>
  <c r="AC1204" i="5"/>
  <c r="AC1205" i="5"/>
  <c r="AC1206" i="5"/>
  <c r="AC1207" i="5"/>
  <c r="AC1208" i="5"/>
  <c r="AC1209" i="5"/>
  <c r="AC1210" i="5"/>
  <c r="AC1211" i="5"/>
  <c r="AC1212" i="5"/>
  <c r="AC1213" i="5"/>
  <c r="AC1214" i="5"/>
  <c r="AC1215" i="5"/>
  <c r="AC1216" i="5"/>
  <c r="AC1217" i="5"/>
  <c r="AC1218" i="5"/>
  <c r="AC1219" i="5"/>
  <c r="AC1220" i="5"/>
  <c r="AC1221" i="5"/>
  <c r="AC1222" i="5"/>
  <c r="AC1223" i="5"/>
  <c r="AC1224" i="5"/>
  <c r="AC1225" i="5"/>
  <c r="AC1226" i="5"/>
  <c r="AC1227" i="5"/>
  <c r="AC1228" i="5"/>
  <c r="AC1229" i="5"/>
  <c r="AC1230" i="5"/>
  <c r="AC1231" i="5"/>
  <c r="AC1232" i="5"/>
  <c r="AC1233" i="5"/>
  <c r="AC1234" i="5"/>
  <c r="AC1235" i="5"/>
  <c r="AC1236" i="5"/>
  <c r="AC1237" i="5"/>
  <c r="AC1238" i="5"/>
  <c r="AC1239" i="5"/>
  <c r="AC1240" i="5"/>
  <c r="AC1241" i="5"/>
  <c r="AC1242" i="5"/>
  <c r="AC1243" i="5"/>
  <c r="AC1244" i="5"/>
  <c r="AC1245" i="5"/>
  <c r="AC1246" i="5"/>
  <c r="AC1247" i="5"/>
  <c r="AC1248" i="5"/>
  <c r="AC1249" i="5"/>
  <c r="AC1250" i="5"/>
  <c r="AC1251" i="5"/>
  <c r="AC1252" i="5"/>
  <c r="AC1253" i="5"/>
  <c r="AC1254" i="5"/>
  <c r="AC1255" i="5"/>
  <c r="AC1256" i="5"/>
  <c r="AC1257" i="5"/>
  <c r="AC1258" i="5"/>
  <c r="AC1259" i="5"/>
  <c r="AC1260" i="5"/>
  <c r="AC1261" i="5"/>
  <c r="AC1262" i="5"/>
  <c r="AC1263" i="5"/>
  <c r="AC1264" i="5"/>
  <c r="AC1265" i="5"/>
  <c r="AC1266" i="5"/>
  <c r="AC1267" i="5"/>
  <c r="AC1268" i="5"/>
  <c r="AC1269" i="5"/>
  <c r="AC1270" i="5"/>
  <c r="AC1271" i="5"/>
  <c r="AC1272" i="5"/>
  <c r="AC1273" i="5"/>
  <c r="AC1274" i="5"/>
  <c r="AC1275" i="5"/>
  <c r="AC1276" i="5"/>
  <c r="AC1277" i="5"/>
  <c r="AC1278" i="5"/>
  <c r="AC1279" i="5"/>
  <c r="AC1280" i="5"/>
  <c r="AC1281" i="5"/>
  <c r="AC1282" i="5"/>
  <c r="AC1283" i="5"/>
  <c r="AC1284" i="5"/>
  <c r="AC1285" i="5"/>
  <c r="AC1286" i="5"/>
  <c r="AC1287" i="5"/>
  <c r="AC1288" i="5"/>
  <c r="AC1289" i="5"/>
  <c r="AC1290" i="5"/>
  <c r="AC1291" i="5"/>
  <c r="AC1292" i="5"/>
  <c r="AC1293" i="5"/>
  <c r="AC1294" i="5"/>
  <c r="AC1295" i="5"/>
  <c r="AC1296" i="5"/>
  <c r="AC1297" i="5"/>
  <c r="AC1298" i="5"/>
  <c r="AC1299" i="5"/>
  <c r="AC1300" i="5"/>
  <c r="AC1301" i="5"/>
  <c r="AC1302" i="5"/>
  <c r="AC1303" i="5"/>
  <c r="AC1304" i="5"/>
  <c r="AC1305" i="5"/>
  <c r="AC1306" i="5"/>
  <c r="AC1307" i="5"/>
  <c r="AC1308" i="5"/>
  <c r="AC1309" i="5"/>
  <c r="AC1310" i="5"/>
  <c r="AC1311" i="5"/>
  <c r="AC1312" i="5"/>
  <c r="AC1313" i="5"/>
  <c r="AC1314" i="5"/>
  <c r="AC1315" i="5"/>
  <c r="AC1316" i="5"/>
  <c r="AC1317" i="5"/>
  <c r="AC1318" i="5"/>
  <c r="AC1319" i="5"/>
  <c r="AC1320" i="5"/>
  <c r="AC1321" i="5"/>
  <c r="AC1322" i="5"/>
  <c r="AC1323" i="5"/>
  <c r="AC1324" i="5"/>
  <c r="AC1325" i="5"/>
  <c r="AC1326" i="5"/>
  <c r="AC1327" i="5"/>
  <c r="AC1328" i="5"/>
  <c r="AC1329" i="5"/>
  <c r="AC1330" i="5"/>
  <c r="AC1331" i="5"/>
  <c r="AC1332" i="5"/>
  <c r="AC1333" i="5"/>
  <c r="AC1334" i="5"/>
  <c r="AC1335" i="5"/>
  <c r="AC1336" i="5"/>
  <c r="AC1337" i="5"/>
  <c r="AC1338" i="5"/>
  <c r="AC1339" i="5"/>
  <c r="AC1340" i="5"/>
  <c r="AC1341" i="5"/>
  <c r="AC1342" i="5"/>
  <c r="AC1343" i="5"/>
  <c r="AC1344" i="5"/>
  <c r="AC1345" i="5"/>
  <c r="AC1346" i="5"/>
  <c r="AC1347" i="5"/>
  <c r="AC1348" i="5"/>
  <c r="AC1349" i="5"/>
  <c r="AC1350" i="5"/>
  <c r="AC1351" i="5"/>
  <c r="AC1352" i="5"/>
  <c r="AC1353" i="5"/>
  <c r="AC1354" i="5"/>
  <c r="AC1355" i="5"/>
  <c r="AC1356" i="5"/>
  <c r="AC1357" i="5"/>
  <c r="AC1358" i="5"/>
  <c r="AC1359" i="5"/>
  <c r="AC1360" i="5"/>
  <c r="AC1361" i="5"/>
  <c r="AC1362" i="5"/>
  <c r="AC1363" i="5"/>
  <c r="AC1364" i="5"/>
  <c r="AC1365" i="5"/>
  <c r="AC1366" i="5"/>
  <c r="AC1367" i="5"/>
  <c r="AC1368" i="5"/>
  <c r="AC1369" i="5"/>
  <c r="AC1370" i="5"/>
  <c r="AC1371" i="5"/>
  <c r="AC1372" i="5"/>
  <c r="AC1373" i="5"/>
  <c r="AC1374" i="5"/>
  <c r="AC1375" i="5"/>
  <c r="AC1376" i="5"/>
  <c r="AC1377" i="5"/>
  <c r="AC1378" i="5"/>
  <c r="AC1379" i="5"/>
  <c r="AC1380" i="5"/>
  <c r="AC1381" i="5"/>
  <c r="AC1382" i="5"/>
  <c r="AC1383" i="5"/>
  <c r="AC1384" i="5"/>
  <c r="AC1385" i="5"/>
  <c r="AC1386" i="5"/>
  <c r="AC1387" i="5"/>
  <c r="AC1388" i="5"/>
  <c r="AC1389" i="5"/>
  <c r="AC1390" i="5"/>
  <c r="AC1391" i="5"/>
  <c r="AC1392" i="5"/>
  <c r="AC1393" i="5"/>
  <c r="AC1394" i="5"/>
  <c r="AC1395" i="5"/>
  <c r="AC1396" i="5"/>
  <c r="AC1397" i="5"/>
  <c r="AC1398" i="5"/>
  <c r="AC1399" i="5"/>
  <c r="AC1400" i="5"/>
  <c r="AC1401" i="5"/>
  <c r="AC1402" i="5"/>
  <c r="AC1403" i="5"/>
  <c r="AC1404" i="5"/>
  <c r="AC1405" i="5"/>
  <c r="AC1406" i="5"/>
  <c r="AC1407" i="5"/>
  <c r="AC1408" i="5"/>
  <c r="AC1409" i="5"/>
  <c r="AC1410" i="5"/>
  <c r="AC1411" i="5"/>
  <c r="AC1412" i="5"/>
  <c r="AC1413" i="5"/>
  <c r="AC1414" i="5"/>
  <c r="AC1415" i="5"/>
  <c r="AC1416" i="5"/>
  <c r="AC1417" i="5"/>
  <c r="AC1418" i="5"/>
  <c r="AC1419" i="5"/>
  <c r="AC1420" i="5"/>
  <c r="AC1421" i="5"/>
  <c r="AC1422" i="5"/>
  <c r="AC1423" i="5"/>
  <c r="AC1424" i="5"/>
  <c r="AC1425" i="5"/>
  <c r="AC1426" i="5"/>
  <c r="AC1427" i="5"/>
  <c r="AC1428" i="5"/>
  <c r="AC1429" i="5"/>
  <c r="AC1430" i="5"/>
  <c r="AC1431" i="5"/>
  <c r="AC1432" i="5"/>
  <c r="AC1433" i="5"/>
  <c r="AC1434" i="5"/>
  <c r="AC1435" i="5"/>
  <c r="AC1436" i="5"/>
  <c r="AC1437" i="5"/>
  <c r="AC1438" i="5"/>
  <c r="AC1439" i="5"/>
  <c r="AC1440" i="5"/>
  <c r="AC1441" i="5"/>
  <c r="AC1442" i="5"/>
  <c r="AC1443" i="5"/>
  <c r="AC1444" i="5"/>
  <c r="AC1445" i="5"/>
  <c r="AC1446" i="5"/>
  <c r="AC1447" i="5"/>
  <c r="AC1448" i="5"/>
  <c r="AC1449" i="5"/>
  <c r="AC1450" i="5"/>
  <c r="AC1451" i="5"/>
  <c r="AC1452" i="5"/>
  <c r="AC1453" i="5"/>
  <c r="AC1454" i="5"/>
  <c r="AC1455" i="5"/>
  <c r="AC1456" i="5"/>
  <c r="AC1457" i="5"/>
  <c r="AC1458" i="5"/>
  <c r="AC1459" i="5"/>
  <c r="AC1460" i="5"/>
  <c r="AC1461" i="5"/>
  <c r="AC1462" i="5"/>
  <c r="AC1463" i="5"/>
  <c r="AC1464" i="5"/>
  <c r="AC1465" i="5"/>
  <c r="AC1466" i="5"/>
  <c r="AC1467" i="5"/>
  <c r="AC1468" i="5"/>
  <c r="AC1469" i="5"/>
  <c r="AC1470" i="5"/>
  <c r="AC1471" i="5"/>
  <c r="AC1472" i="5"/>
  <c r="AC1473" i="5"/>
  <c r="AC1474" i="5"/>
  <c r="AC1475" i="5"/>
  <c r="AC1476" i="5"/>
  <c r="AC1477" i="5"/>
  <c r="AC1478" i="5"/>
  <c r="AC1479" i="5"/>
  <c r="AC1480" i="5"/>
  <c r="AC1481" i="5"/>
  <c r="AC1482" i="5"/>
  <c r="AC1483" i="5"/>
  <c r="AC1484" i="5"/>
  <c r="AC1485" i="5"/>
  <c r="AC1486" i="5"/>
  <c r="AC1487" i="5"/>
  <c r="AC1488" i="5"/>
  <c r="AC1489" i="5"/>
  <c r="AC1490" i="5"/>
  <c r="AC1491" i="5"/>
  <c r="AC1492" i="5"/>
  <c r="AC1493" i="5"/>
  <c r="AC1494" i="5"/>
  <c r="AC1495" i="5"/>
  <c r="AC1496" i="5"/>
  <c r="AC1497" i="5"/>
  <c r="AC1498" i="5"/>
  <c r="AC1499" i="5"/>
  <c r="AC1500" i="5"/>
  <c r="AC1501" i="5"/>
  <c r="AC1502" i="5"/>
  <c r="AC1503" i="5"/>
  <c r="AC1504" i="5"/>
  <c r="AC1505" i="5"/>
  <c r="AC1506" i="5"/>
  <c r="AC1507" i="5"/>
  <c r="AC1508" i="5"/>
  <c r="AC1509" i="5"/>
  <c r="AC1510" i="5"/>
  <c r="AC1511" i="5"/>
  <c r="AC1512" i="5"/>
  <c r="AC1513" i="5"/>
  <c r="AC1514" i="5"/>
  <c r="AC1515" i="5"/>
  <c r="AC1516" i="5"/>
  <c r="AC1517" i="5"/>
  <c r="AC1518" i="5"/>
  <c r="AC1519" i="5"/>
  <c r="AC1520" i="5"/>
  <c r="AC1521" i="5"/>
  <c r="AC1522" i="5"/>
  <c r="AC1523" i="5"/>
  <c r="AC1524" i="5"/>
  <c r="AC1525" i="5"/>
  <c r="AC1526" i="5"/>
  <c r="AC1527" i="5"/>
  <c r="AC1528" i="5"/>
  <c r="AC1529" i="5"/>
  <c r="AC1530" i="5"/>
  <c r="AC1531" i="5"/>
  <c r="AC1532" i="5"/>
  <c r="AC1533" i="5"/>
  <c r="AC1534" i="5"/>
  <c r="AC1535" i="5"/>
  <c r="AC1536" i="5"/>
  <c r="AC1537" i="5"/>
  <c r="AC1538" i="5"/>
  <c r="AC1539" i="5"/>
  <c r="AC1540" i="5"/>
  <c r="AC1541" i="5"/>
  <c r="AC1542" i="5"/>
  <c r="AC1543" i="5"/>
  <c r="AC1544" i="5"/>
  <c r="AC1545" i="5"/>
  <c r="AC1546" i="5"/>
  <c r="AC1547" i="5"/>
  <c r="AC1548" i="5"/>
  <c r="AC1549" i="5"/>
  <c r="AC1550" i="5"/>
  <c r="AC1551" i="5"/>
  <c r="AC1552" i="5"/>
  <c r="AC1553" i="5"/>
  <c r="AC1554" i="5"/>
  <c r="AC1555" i="5"/>
  <c r="AC1556" i="5"/>
  <c r="AC1557" i="5"/>
  <c r="AC1558" i="5"/>
  <c r="AC1559" i="5"/>
  <c r="AC1560" i="5"/>
  <c r="AC1561" i="5"/>
  <c r="AC1562" i="5"/>
  <c r="AC1563" i="5"/>
  <c r="AC1564" i="5"/>
  <c r="AC1565" i="5"/>
  <c r="AC1566" i="5"/>
  <c r="AC1567" i="5"/>
  <c r="AC1568" i="5"/>
  <c r="AC1569" i="5"/>
  <c r="AC1570" i="5"/>
  <c r="AC1571" i="5"/>
  <c r="AC1572" i="5"/>
  <c r="AC1573" i="5"/>
  <c r="AC1574" i="5"/>
  <c r="AC1575" i="5"/>
  <c r="AC1576" i="5"/>
  <c r="AC1577" i="5"/>
  <c r="AC1578" i="5"/>
  <c r="AC1579" i="5"/>
  <c r="AC1580" i="5"/>
  <c r="AC1581" i="5"/>
  <c r="AC1582" i="5"/>
  <c r="AC1583" i="5"/>
  <c r="AC1584" i="5"/>
  <c r="AC1585" i="5"/>
  <c r="AC1586" i="5"/>
  <c r="AC1587" i="5"/>
  <c r="AC1588" i="5"/>
  <c r="AC1589" i="5"/>
  <c r="AC1590" i="5"/>
  <c r="AC1591" i="5"/>
  <c r="AC1592" i="5"/>
  <c r="AC1593" i="5"/>
  <c r="AC1594" i="5"/>
  <c r="AC1595" i="5"/>
  <c r="AC1596" i="5"/>
  <c r="AC1597" i="5"/>
  <c r="AC1598" i="5"/>
  <c r="AC1599" i="5"/>
  <c r="AC1600" i="5"/>
  <c r="AC1601" i="5"/>
  <c r="AC1602" i="5"/>
  <c r="AC1603" i="5"/>
  <c r="AC1604" i="5"/>
  <c r="AC1605" i="5"/>
  <c r="AC1606" i="5"/>
  <c r="AC1607" i="5"/>
  <c r="AC1608" i="5"/>
  <c r="AC1609" i="5"/>
  <c r="AC1610" i="5"/>
  <c r="AC1611" i="5"/>
  <c r="AC1612" i="5"/>
  <c r="AC1613" i="5"/>
  <c r="AC1614" i="5"/>
  <c r="AC1615" i="5"/>
  <c r="AC1616" i="5"/>
  <c r="AC1617" i="5"/>
  <c r="AC1618" i="5"/>
  <c r="AC1619" i="5"/>
  <c r="AC1620" i="5"/>
  <c r="AC1621" i="5"/>
  <c r="AC1622" i="5"/>
  <c r="AC1623" i="5"/>
  <c r="AC1624" i="5"/>
  <c r="AC1625" i="5"/>
  <c r="AC1626" i="5"/>
  <c r="AC1627" i="5"/>
  <c r="AC1628" i="5"/>
  <c r="AC1629" i="5"/>
  <c r="AC1630" i="5"/>
  <c r="AC1631" i="5"/>
  <c r="AC1632" i="5"/>
  <c r="AC1633" i="5"/>
  <c r="AC1634" i="5"/>
  <c r="AC1635" i="5"/>
  <c r="AC1636" i="5"/>
  <c r="AC1637" i="5"/>
  <c r="AC1638" i="5"/>
  <c r="AC1639" i="5"/>
  <c r="AC1640" i="5"/>
  <c r="AC1641" i="5"/>
  <c r="AC1642" i="5"/>
  <c r="AC1643" i="5"/>
  <c r="AC1644" i="5"/>
  <c r="AC1645" i="5"/>
  <c r="AC1646" i="5"/>
  <c r="AC1647" i="5"/>
  <c r="AC1648" i="5"/>
  <c r="AC1649" i="5"/>
  <c r="AC1650" i="5"/>
  <c r="AC1651" i="5"/>
  <c r="AC1652" i="5"/>
  <c r="AC1653" i="5"/>
  <c r="AC1654" i="5"/>
  <c r="AC1655" i="5"/>
  <c r="AC1656" i="5"/>
  <c r="AC1657" i="5"/>
  <c r="AC1658" i="5"/>
  <c r="AC1659" i="5"/>
  <c r="AC1660" i="5"/>
  <c r="AC1661" i="5"/>
  <c r="AC1662" i="5"/>
  <c r="AC1663" i="5"/>
  <c r="AC1664" i="5"/>
  <c r="AC1665" i="5"/>
  <c r="AC1666" i="5"/>
  <c r="AC1667" i="5"/>
  <c r="AC1668" i="5"/>
  <c r="AC1669" i="5"/>
  <c r="AC1670" i="5"/>
  <c r="AC1671" i="5"/>
  <c r="AC1672" i="5"/>
  <c r="AC1673" i="5"/>
  <c r="AC1674" i="5"/>
  <c r="AC1675" i="5"/>
  <c r="AC1676" i="5"/>
  <c r="AC1677" i="5"/>
  <c r="AC1678" i="5"/>
  <c r="AC1679" i="5"/>
  <c r="AC1680" i="5"/>
  <c r="AC1681" i="5"/>
  <c r="AC1682" i="5"/>
  <c r="AC1683" i="5"/>
  <c r="AC1684" i="5"/>
  <c r="AC1685" i="5"/>
  <c r="AC1686" i="5"/>
  <c r="AC1687" i="5"/>
  <c r="AC1688" i="5"/>
  <c r="AC1689" i="5"/>
  <c r="AC1690" i="5"/>
  <c r="AC1691" i="5"/>
  <c r="AC1692" i="5"/>
  <c r="AC1693" i="5"/>
  <c r="AC1694" i="5"/>
  <c r="AC1695" i="5"/>
  <c r="AC1696" i="5"/>
  <c r="AC1697" i="5"/>
  <c r="AC1698" i="5"/>
  <c r="AC1699" i="5"/>
  <c r="AC1700" i="5"/>
  <c r="AC1701" i="5"/>
  <c r="AC1702" i="5"/>
  <c r="AC1703" i="5"/>
  <c r="AC1704" i="5"/>
  <c r="AC1705" i="5"/>
  <c r="AC1706" i="5"/>
  <c r="AC1707" i="5"/>
  <c r="AC1708" i="5"/>
  <c r="AC1709" i="5"/>
  <c r="AC1710" i="5"/>
  <c r="AC1711" i="5"/>
  <c r="AC1712" i="5"/>
  <c r="AC1713" i="5"/>
  <c r="AC1714" i="5"/>
  <c r="AC1715" i="5"/>
  <c r="AC1716" i="5"/>
  <c r="AC1717" i="5"/>
  <c r="AC1718" i="5"/>
  <c r="AC1719" i="5"/>
  <c r="AC1720" i="5"/>
  <c r="AC1721" i="5"/>
  <c r="AC1722" i="5"/>
  <c r="AC1723" i="5"/>
  <c r="AC1724" i="5"/>
  <c r="AC1725" i="5"/>
  <c r="AC1726" i="5"/>
  <c r="AC1727" i="5"/>
  <c r="AC1728" i="5"/>
  <c r="AC1729" i="5"/>
  <c r="AC1730" i="5"/>
  <c r="AC1731" i="5"/>
  <c r="AC1732" i="5"/>
  <c r="AC1733" i="5"/>
  <c r="AC1734" i="5"/>
  <c r="AC1735" i="5"/>
  <c r="AC1736" i="5"/>
  <c r="AC1737" i="5"/>
  <c r="AC1738" i="5"/>
  <c r="AC1739" i="5"/>
  <c r="AC1740" i="5"/>
  <c r="AC1741" i="5"/>
  <c r="AC1742" i="5"/>
  <c r="AC1743" i="5"/>
  <c r="AC1744" i="5"/>
  <c r="AC1745" i="5"/>
  <c r="AC1746" i="5"/>
  <c r="AC1747" i="5"/>
  <c r="AC1748" i="5"/>
  <c r="AC1749" i="5"/>
  <c r="AC1750" i="5"/>
  <c r="AC1751" i="5"/>
  <c r="AC1752" i="5"/>
  <c r="AC1753" i="5"/>
  <c r="AC1754" i="5"/>
  <c r="AC1755" i="5"/>
  <c r="AC1756" i="5"/>
  <c r="AC1757" i="5"/>
  <c r="AC1758" i="5"/>
  <c r="AC1759" i="5"/>
  <c r="AC1760" i="5"/>
  <c r="AC1761" i="5"/>
  <c r="AC1762" i="5"/>
  <c r="AC1763" i="5"/>
  <c r="AC1764" i="5"/>
  <c r="AC1765" i="5"/>
  <c r="AC1766" i="5"/>
  <c r="AC1767" i="5"/>
  <c r="AC1768" i="5"/>
  <c r="AC1769" i="5"/>
  <c r="AC1770" i="5"/>
  <c r="AC1771" i="5"/>
  <c r="AC1772" i="5"/>
  <c r="AC1773" i="5"/>
  <c r="AC1774" i="5"/>
  <c r="AC1775" i="5"/>
  <c r="AC1776" i="5"/>
  <c r="AC1777" i="5"/>
  <c r="AC1778" i="5"/>
  <c r="AC1779" i="5"/>
  <c r="AC1780" i="5"/>
  <c r="AC1781" i="5"/>
  <c r="AC1782" i="5"/>
  <c r="AC1783" i="5"/>
  <c r="AC1784" i="5"/>
  <c r="AC1785" i="5"/>
  <c r="AC1786" i="5"/>
  <c r="AC1787" i="5"/>
  <c r="AC1788" i="5"/>
  <c r="AC1789" i="5"/>
  <c r="AC1790" i="5"/>
  <c r="AC1791" i="5"/>
  <c r="AC1792" i="5"/>
  <c r="AC1793" i="5"/>
  <c r="AC1794" i="5"/>
  <c r="AC1795" i="5"/>
  <c r="AC1796" i="5"/>
  <c r="AC1797" i="5"/>
  <c r="AC1798" i="5"/>
  <c r="AC1799" i="5"/>
  <c r="AC1800" i="5"/>
  <c r="AC1801" i="5"/>
  <c r="AC1802" i="5"/>
  <c r="AC1803" i="5"/>
  <c r="AC1804" i="5"/>
  <c r="AC1805" i="5"/>
  <c r="AC1806" i="5"/>
  <c r="AC1807" i="5"/>
  <c r="AC1808" i="5"/>
  <c r="AC1809" i="5"/>
  <c r="AC1810" i="5"/>
  <c r="AC1811" i="5"/>
  <c r="AC1812" i="5"/>
  <c r="AC1813" i="5"/>
  <c r="AC1814" i="5"/>
  <c r="AC1815" i="5"/>
  <c r="AC1816" i="5"/>
  <c r="AC1817" i="5"/>
  <c r="AC1818" i="5"/>
  <c r="AC1819" i="5"/>
  <c r="AC1820" i="5"/>
  <c r="AC1821" i="5"/>
  <c r="AC1822" i="5"/>
  <c r="AC1823" i="5"/>
  <c r="AC1824" i="5"/>
  <c r="AC1825" i="5"/>
  <c r="AC1826" i="5"/>
  <c r="AC1827" i="5"/>
  <c r="AC1828" i="5"/>
  <c r="AC1829" i="5"/>
  <c r="AC1830" i="5"/>
  <c r="AC1831" i="5"/>
  <c r="AC1832" i="5"/>
  <c r="AC1833" i="5"/>
  <c r="AC1834" i="5"/>
  <c r="AC1835" i="5"/>
  <c r="AC1836" i="5"/>
  <c r="AC1837" i="5"/>
  <c r="AC1838" i="5"/>
  <c r="AC1839" i="5"/>
  <c r="AC1840" i="5"/>
  <c r="AC1841" i="5"/>
  <c r="AC1842" i="5"/>
  <c r="AC1843" i="5"/>
  <c r="AC1844" i="5"/>
  <c r="AC1845" i="5"/>
  <c r="AC1846" i="5"/>
  <c r="AC1847" i="5"/>
  <c r="AC1848" i="5"/>
  <c r="AC1849" i="5"/>
  <c r="AC1850" i="5"/>
  <c r="AC1851" i="5"/>
  <c r="AC1852" i="5"/>
  <c r="AC1853" i="5"/>
  <c r="AC1854" i="5"/>
  <c r="AC1855" i="5"/>
  <c r="AC1856" i="5"/>
  <c r="AC1857" i="5"/>
  <c r="AC1858" i="5"/>
  <c r="AC1859" i="5"/>
  <c r="AC1860" i="5"/>
  <c r="AC1861" i="5"/>
  <c r="AC1862" i="5"/>
  <c r="AC1863" i="5"/>
  <c r="AC1864" i="5"/>
  <c r="AC1865" i="5"/>
  <c r="AC1866" i="5"/>
  <c r="AC1867" i="5"/>
  <c r="AC1868" i="5"/>
  <c r="AC1869" i="5"/>
  <c r="AC1870" i="5"/>
  <c r="AC1871" i="5"/>
  <c r="AC1872" i="5"/>
  <c r="AC1873" i="5"/>
  <c r="AC1874" i="5"/>
  <c r="AC1875" i="5"/>
  <c r="AC1876" i="5"/>
  <c r="AC1877" i="5"/>
  <c r="AC1878" i="5"/>
  <c r="AC1879" i="5"/>
  <c r="AC1880" i="5"/>
  <c r="AC1881" i="5"/>
  <c r="AC1882" i="5"/>
  <c r="AC1883" i="5"/>
  <c r="AC1884" i="5"/>
  <c r="AC1885" i="5"/>
  <c r="AC1886" i="5"/>
  <c r="AC1887" i="5"/>
  <c r="AC1888" i="5"/>
  <c r="AC1889" i="5"/>
  <c r="AC1890" i="5"/>
  <c r="AC1891" i="5"/>
  <c r="AC1892" i="5"/>
  <c r="AC1893" i="5"/>
  <c r="AC1894" i="5"/>
  <c r="AC1895" i="5"/>
  <c r="AC1896" i="5"/>
  <c r="AC1897" i="5"/>
  <c r="AC1898" i="5"/>
  <c r="AC1899" i="5"/>
  <c r="AC1900" i="5"/>
  <c r="AC1901" i="5"/>
  <c r="AC1902" i="5"/>
  <c r="AC1903" i="5"/>
  <c r="AC1904" i="5"/>
  <c r="AC1905" i="5"/>
  <c r="AC1906" i="5"/>
  <c r="AC1907" i="5"/>
  <c r="AC1908" i="5"/>
  <c r="AC1909" i="5"/>
  <c r="AC1910" i="5"/>
  <c r="AC1911" i="5"/>
  <c r="AC1912" i="5"/>
  <c r="AC1913" i="5"/>
  <c r="AC1914" i="5"/>
  <c r="AC1915" i="5"/>
  <c r="AC1916" i="5"/>
  <c r="AC1917" i="5"/>
  <c r="AC1918" i="5"/>
  <c r="AC1919" i="5"/>
  <c r="AC1920" i="5"/>
  <c r="AC1921" i="5"/>
  <c r="AC1922" i="5"/>
  <c r="AC1923" i="5"/>
  <c r="AC1924" i="5"/>
  <c r="AC1925" i="5"/>
  <c r="AC1926" i="5"/>
  <c r="AC1927" i="5"/>
  <c r="AC1928" i="5"/>
  <c r="AC1929" i="5"/>
  <c r="AC1930" i="5"/>
  <c r="AC1931" i="5"/>
  <c r="AC1932" i="5"/>
  <c r="AC1933" i="5"/>
  <c r="AC1934" i="5"/>
  <c r="AC1935" i="5"/>
  <c r="AC1936" i="5"/>
  <c r="AC1937" i="5"/>
  <c r="AC1938" i="5"/>
  <c r="AC1939" i="5"/>
  <c r="AC1940" i="5"/>
  <c r="AC1941" i="5"/>
  <c r="AC1942" i="5"/>
  <c r="AC1943" i="5"/>
  <c r="AC1944" i="5"/>
  <c r="AC1945" i="5"/>
  <c r="AC1946" i="5"/>
  <c r="AC1947" i="5"/>
  <c r="AC1948" i="5"/>
  <c r="AC1949" i="5"/>
  <c r="AC1950" i="5"/>
  <c r="AC1951" i="5"/>
  <c r="AC1952" i="5"/>
  <c r="AC1953" i="5"/>
  <c r="AC1954" i="5"/>
  <c r="AC1955" i="5"/>
  <c r="AC1956" i="5"/>
  <c r="AC1957" i="5"/>
  <c r="AC1958" i="5"/>
  <c r="AC1959" i="5"/>
  <c r="AC1960" i="5"/>
  <c r="AC1961" i="5"/>
  <c r="AC1962" i="5"/>
  <c r="AC1963" i="5"/>
  <c r="AC1964" i="5"/>
  <c r="AC1965" i="5"/>
  <c r="AC1966" i="5"/>
  <c r="AC1967" i="5"/>
  <c r="AC1968" i="5"/>
  <c r="AC1969" i="5"/>
  <c r="AC1970" i="5"/>
  <c r="AC1971" i="5"/>
  <c r="AC1972" i="5"/>
  <c r="AC1973" i="5"/>
  <c r="AC1974" i="5"/>
  <c r="AC1975" i="5"/>
  <c r="AC1976" i="5"/>
  <c r="AC1977" i="5"/>
  <c r="AC1978" i="5"/>
  <c r="AC1979" i="5"/>
  <c r="AC1980" i="5"/>
  <c r="AC1981" i="5"/>
  <c r="AC1982" i="5"/>
  <c r="AC1983" i="5"/>
  <c r="AC1984" i="5"/>
  <c r="AC1985" i="5"/>
  <c r="AC1986" i="5"/>
  <c r="AC1987" i="5"/>
  <c r="AC1988" i="5"/>
  <c r="AC1989" i="5"/>
  <c r="AC1990" i="5"/>
  <c r="AC1991" i="5"/>
  <c r="AC1992" i="5"/>
  <c r="AC1993" i="5"/>
  <c r="AC1994" i="5"/>
  <c r="AC1995" i="5"/>
  <c r="AC1996" i="5"/>
  <c r="AC1997" i="5"/>
  <c r="AC1998" i="5"/>
  <c r="AC1999" i="5"/>
  <c r="AC2000" i="5"/>
  <c r="AC2001" i="5"/>
  <c r="AC2002" i="5"/>
  <c r="AC2003" i="5"/>
  <c r="AC2004" i="5"/>
  <c r="AC2005" i="5"/>
  <c r="AC2006" i="5"/>
  <c r="AC2007" i="5"/>
  <c r="AC2008" i="5"/>
  <c r="AC2009" i="5"/>
  <c r="AC2010" i="5"/>
  <c r="AC2011" i="5"/>
  <c r="AC2012" i="5"/>
  <c r="AC2013" i="5"/>
  <c r="AC2014" i="5"/>
  <c r="AC2015" i="5"/>
  <c r="AC2016" i="5"/>
  <c r="AC2017" i="5"/>
  <c r="AC2018" i="5"/>
  <c r="AC2019" i="5"/>
  <c r="AC2020" i="5"/>
  <c r="AC2021" i="5"/>
  <c r="AC2022" i="5"/>
  <c r="AC2023" i="5"/>
  <c r="AC2024" i="5"/>
  <c r="AC2025" i="5"/>
  <c r="AC2026" i="5"/>
  <c r="AC2027" i="5"/>
  <c r="AC2028" i="5"/>
  <c r="AC2029" i="5"/>
  <c r="AC2030" i="5"/>
  <c r="AC2031" i="5"/>
  <c r="AC2032" i="5"/>
  <c r="AC2033" i="5"/>
  <c r="AC2034" i="5"/>
  <c r="AC2035" i="5"/>
  <c r="AC2036" i="5"/>
  <c r="AC2037" i="5"/>
  <c r="AC2038" i="5"/>
  <c r="AC2039" i="5"/>
  <c r="AC2040" i="5"/>
  <c r="AC2041" i="5"/>
  <c r="AC2042" i="5"/>
  <c r="AC2043" i="5"/>
  <c r="AC2044" i="5"/>
  <c r="AC2045" i="5"/>
  <c r="AC2046" i="5"/>
  <c r="AC2047" i="5"/>
  <c r="AC2048" i="5"/>
  <c r="AC2049" i="5"/>
  <c r="AC2050" i="5"/>
  <c r="AC2051" i="5"/>
  <c r="AC2052" i="5"/>
  <c r="AC2053" i="5"/>
  <c r="AC2054" i="5"/>
  <c r="AC2055" i="5"/>
  <c r="AC2056" i="5"/>
  <c r="AC2057" i="5"/>
  <c r="AC2058" i="5"/>
  <c r="AC2059" i="5"/>
  <c r="AC2060" i="5"/>
  <c r="AC2061" i="5"/>
  <c r="AC2062" i="5"/>
  <c r="AC2063" i="5"/>
  <c r="AC2064" i="5"/>
  <c r="AC2065" i="5"/>
  <c r="AC2066" i="5"/>
  <c r="AC2067" i="5"/>
  <c r="AC2068" i="5"/>
  <c r="AC2069" i="5"/>
  <c r="AC2070" i="5"/>
  <c r="AC2071" i="5"/>
  <c r="AC2072" i="5"/>
  <c r="AC2073" i="5"/>
  <c r="AC2074" i="5"/>
  <c r="AC2075" i="5"/>
  <c r="AC2076" i="5"/>
  <c r="AC2077" i="5"/>
  <c r="AC2078" i="5"/>
  <c r="AC2079" i="5"/>
  <c r="AC2080" i="5"/>
  <c r="AC2081" i="5"/>
  <c r="AC2082" i="5"/>
  <c r="AC2083" i="5"/>
  <c r="AC2084" i="5"/>
  <c r="AC2085" i="5"/>
  <c r="AC2086" i="5"/>
  <c r="AC2087" i="5"/>
  <c r="AC2088" i="5"/>
  <c r="AC2089" i="5"/>
  <c r="AC2090" i="5"/>
  <c r="AC2091" i="5"/>
  <c r="AC2092" i="5"/>
  <c r="AC2093" i="5"/>
  <c r="AC2094" i="5"/>
  <c r="AC2095" i="5"/>
  <c r="AC2096" i="5"/>
  <c r="AC2097" i="5"/>
  <c r="AC2098" i="5"/>
  <c r="AC2099" i="5"/>
  <c r="AC2100" i="5"/>
  <c r="AC2101" i="5"/>
  <c r="AC2102" i="5"/>
  <c r="AC2103" i="5"/>
  <c r="AC2104" i="5"/>
  <c r="AC2105" i="5"/>
  <c r="AC2106" i="5"/>
  <c r="AC2107" i="5"/>
  <c r="AC2108" i="5"/>
  <c r="AC2109" i="5"/>
  <c r="AC2110" i="5"/>
  <c r="AC2111" i="5"/>
  <c r="AC2112" i="5"/>
  <c r="AC2113" i="5"/>
  <c r="AC2114" i="5"/>
  <c r="AC2115" i="5"/>
  <c r="AC2116" i="5"/>
  <c r="AC2117" i="5"/>
  <c r="AC2118" i="5"/>
  <c r="AC2119" i="5"/>
  <c r="AC2120" i="5"/>
  <c r="AC2121" i="5"/>
  <c r="AC2122" i="5"/>
  <c r="AC2123" i="5"/>
  <c r="AC2124" i="5"/>
  <c r="AC2125" i="5"/>
  <c r="AC2126" i="5"/>
  <c r="AC2127" i="5"/>
  <c r="AC2128" i="5"/>
  <c r="AC2129" i="5"/>
  <c r="AC2130" i="5"/>
  <c r="AC2131" i="5"/>
  <c r="AC2132" i="5"/>
  <c r="AC2133" i="5"/>
  <c r="AC2134" i="5"/>
  <c r="AC2135" i="5"/>
  <c r="AC2136" i="5"/>
  <c r="AC2137" i="5"/>
  <c r="AC2138" i="5"/>
  <c r="AC2139" i="5"/>
  <c r="AC2140" i="5"/>
  <c r="AC2141" i="5"/>
  <c r="AC2142" i="5"/>
  <c r="AC2143" i="5"/>
  <c r="AC2144" i="5"/>
  <c r="AC2145" i="5"/>
  <c r="AC2146" i="5"/>
  <c r="AC2147" i="5"/>
  <c r="AC2148" i="5"/>
  <c r="AC2149" i="5"/>
  <c r="AC2150" i="5"/>
  <c r="AC2151" i="5"/>
  <c r="AC2152" i="5"/>
  <c r="AC2153" i="5"/>
  <c r="AC2154" i="5"/>
  <c r="AC2155" i="5"/>
  <c r="AC2156" i="5"/>
  <c r="AC2157" i="5"/>
  <c r="AC2158" i="5"/>
  <c r="AC2159" i="5"/>
  <c r="AC2160" i="5"/>
  <c r="AC2161" i="5"/>
  <c r="AC2162" i="5"/>
  <c r="AC2163" i="5"/>
  <c r="AC2164" i="5"/>
  <c r="AC2165" i="5"/>
  <c r="AC2166" i="5"/>
  <c r="AC2167" i="5"/>
  <c r="AC2168" i="5"/>
  <c r="AC2169" i="5"/>
  <c r="AC2170" i="5"/>
  <c r="AC2171" i="5"/>
  <c r="AC2172" i="5"/>
  <c r="AC2173" i="5"/>
  <c r="AC2174" i="5"/>
  <c r="AC2175" i="5"/>
  <c r="AC2176" i="5"/>
  <c r="AC2177" i="5"/>
  <c r="AC2178" i="5"/>
  <c r="AC2179" i="5"/>
  <c r="AC2180" i="5"/>
  <c r="AC2181" i="5"/>
  <c r="AC2182" i="5"/>
  <c r="AC2183" i="5"/>
  <c r="AC2184" i="5"/>
  <c r="AC2185" i="5"/>
  <c r="AC2186" i="5"/>
  <c r="AC2187" i="5"/>
  <c r="AC2188" i="5"/>
  <c r="AC2189" i="5"/>
  <c r="AC2190" i="5"/>
  <c r="AC2191" i="5"/>
  <c r="AC2192" i="5"/>
  <c r="AC2193" i="5"/>
  <c r="AC2194" i="5"/>
  <c r="AC2195" i="5"/>
  <c r="AC2196" i="5"/>
  <c r="AC2197" i="5"/>
  <c r="AC2198" i="5"/>
  <c r="AC2199" i="5"/>
  <c r="AC2200" i="5"/>
  <c r="AC2201" i="5"/>
  <c r="AC2202" i="5"/>
  <c r="AC2203" i="5"/>
  <c r="AC2204" i="5"/>
  <c r="AC2205" i="5"/>
  <c r="AC2206" i="5"/>
  <c r="AC2207" i="5"/>
  <c r="AC2208" i="5"/>
  <c r="AC2209" i="5"/>
  <c r="AC2210" i="5"/>
  <c r="AC2211" i="5"/>
  <c r="AC2212" i="5"/>
  <c r="AC2213" i="5"/>
  <c r="AC2214" i="5"/>
  <c r="AC2215" i="5"/>
  <c r="AC2216" i="5"/>
  <c r="AC2217" i="5"/>
  <c r="AC2218" i="5"/>
  <c r="AC2219" i="5"/>
  <c r="AC2220" i="5"/>
  <c r="AC2221" i="5"/>
  <c r="AC2222" i="5"/>
  <c r="AC2223" i="5"/>
  <c r="AC2224" i="5"/>
  <c r="AC2225" i="5"/>
  <c r="AC2226" i="5"/>
  <c r="AC2227" i="5"/>
  <c r="AC2228" i="5"/>
  <c r="AC2229" i="5"/>
  <c r="AC2230" i="5"/>
  <c r="AC2231" i="5"/>
  <c r="AC2232" i="5"/>
  <c r="AC2233" i="5"/>
  <c r="AC2234" i="5"/>
  <c r="AC2235" i="5"/>
  <c r="AC2236" i="5"/>
  <c r="AC2237" i="5"/>
  <c r="AC2238" i="5"/>
  <c r="AC2239" i="5"/>
  <c r="AC2240" i="5"/>
  <c r="AC2241" i="5"/>
  <c r="AC2242" i="5"/>
  <c r="AC2243" i="5"/>
  <c r="AC2244" i="5"/>
  <c r="AC2245" i="5"/>
  <c r="AC2246" i="5"/>
  <c r="AC2247" i="5"/>
  <c r="AC2248" i="5"/>
  <c r="AC2249" i="5"/>
  <c r="AC2250" i="5"/>
  <c r="AC2251" i="5"/>
  <c r="AC2252" i="5"/>
  <c r="AC2253" i="5"/>
  <c r="AC2254" i="5"/>
  <c r="AC2255" i="5"/>
  <c r="AC2256" i="5"/>
  <c r="AC2257" i="5"/>
  <c r="AC2258" i="5"/>
  <c r="AC2259" i="5"/>
  <c r="AC2260" i="5"/>
  <c r="AC2261" i="5"/>
  <c r="AC2262" i="5"/>
  <c r="AC2263" i="5"/>
  <c r="AC2264" i="5"/>
  <c r="AC2265" i="5"/>
  <c r="AC2266" i="5"/>
  <c r="AC2267" i="5"/>
  <c r="AC2268" i="5"/>
  <c r="AC2269" i="5"/>
  <c r="AC2270" i="5"/>
  <c r="AC2271" i="5"/>
  <c r="AC2272" i="5"/>
  <c r="AC2273" i="5"/>
  <c r="AC2274" i="5"/>
  <c r="AC2275" i="5"/>
  <c r="AC2276" i="5"/>
  <c r="AC2277" i="5"/>
  <c r="AC2278" i="5"/>
  <c r="AC2279" i="5"/>
  <c r="AC2280" i="5"/>
  <c r="AC2281" i="5"/>
  <c r="AC2282" i="5"/>
  <c r="AC2283" i="5"/>
  <c r="AC2284" i="5"/>
  <c r="AC2285" i="5"/>
  <c r="AC2286" i="5"/>
  <c r="AC2287" i="5"/>
  <c r="AC2288" i="5"/>
  <c r="AC2289" i="5"/>
  <c r="AC2290" i="5"/>
  <c r="AC2291" i="5"/>
  <c r="AC2292" i="5"/>
  <c r="AC2293" i="5"/>
  <c r="AC2294" i="5"/>
  <c r="AC2295" i="5"/>
  <c r="AC2296" i="5"/>
  <c r="AC2297" i="5"/>
  <c r="AC2298" i="5"/>
  <c r="AC2299" i="5"/>
  <c r="AC2300" i="5"/>
  <c r="AC2301" i="5"/>
  <c r="AC2302" i="5"/>
  <c r="AC2303" i="5"/>
  <c r="AC2304" i="5"/>
  <c r="AC2305" i="5"/>
  <c r="AC2306" i="5"/>
  <c r="AC2307" i="5"/>
  <c r="AC2308" i="5"/>
  <c r="AC2309" i="5"/>
  <c r="AC2310" i="5"/>
  <c r="AC2311" i="5"/>
  <c r="AC2312" i="5"/>
  <c r="AC2313" i="5"/>
  <c r="AC2314" i="5"/>
  <c r="AC2315" i="5"/>
  <c r="AC2316" i="5"/>
  <c r="AC2317" i="5"/>
  <c r="AC2318" i="5"/>
  <c r="AC2319" i="5"/>
  <c r="AC2320" i="5"/>
  <c r="AC2321" i="5"/>
  <c r="AC2322" i="5"/>
  <c r="AC2323" i="5"/>
  <c r="AC2324" i="5"/>
  <c r="AC2325" i="5"/>
  <c r="AC2326" i="5"/>
  <c r="AC2327" i="5"/>
  <c r="AC2328" i="5"/>
  <c r="AC2329" i="5"/>
  <c r="AC2330" i="5"/>
  <c r="AC2331" i="5"/>
  <c r="AC2332" i="5"/>
  <c r="AC2333" i="5"/>
  <c r="AC2334" i="5"/>
  <c r="AC2335" i="5"/>
  <c r="AC2336" i="5"/>
  <c r="AC2337" i="5"/>
  <c r="AC2338" i="5"/>
  <c r="AC2339" i="5"/>
  <c r="AC2340" i="5"/>
  <c r="AC2341" i="5"/>
  <c r="AC2342" i="5"/>
  <c r="AC2343" i="5"/>
  <c r="AC2344" i="5"/>
  <c r="AC2345" i="5"/>
  <c r="AC2346" i="5"/>
  <c r="AC2347" i="5"/>
  <c r="AC2348" i="5"/>
  <c r="AC2349" i="5"/>
  <c r="AC2350" i="5"/>
  <c r="AC2351" i="5"/>
  <c r="AC2352" i="5"/>
  <c r="AC2353" i="5"/>
  <c r="AC2354" i="5"/>
  <c r="AC2355" i="5"/>
  <c r="AC2356" i="5"/>
  <c r="AC2357" i="5"/>
  <c r="AC2358" i="5"/>
  <c r="AC2359" i="5"/>
  <c r="AC2360" i="5"/>
  <c r="AC2361" i="5"/>
  <c r="AC2362" i="5"/>
  <c r="AC2363" i="5"/>
  <c r="AC2364" i="5"/>
  <c r="AC2365" i="5"/>
  <c r="AC2366" i="5"/>
  <c r="AC2367" i="5"/>
  <c r="AC2368" i="5"/>
  <c r="AC2369" i="5"/>
  <c r="AC2370" i="5"/>
  <c r="AC2371" i="5"/>
  <c r="AC2372" i="5"/>
  <c r="AC2373" i="5"/>
  <c r="AC2374" i="5"/>
  <c r="AC2375" i="5"/>
  <c r="AC2376" i="5"/>
  <c r="AC2377" i="5"/>
  <c r="AC2378" i="5"/>
  <c r="AC2379" i="5"/>
  <c r="AC2380" i="5"/>
  <c r="AC2381" i="5"/>
  <c r="AC2382" i="5"/>
  <c r="AC2383" i="5"/>
  <c r="AC2384" i="5"/>
  <c r="AC2385" i="5"/>
  <c r="AC2386" i="5"/>
  <c r="AC2387" i="5"/>
  <c r="AC2388" i="5"/>
  <c r="AC2389" i="5"/>
  <c r="AC2390" i="5"/>
  <c r="AC2391" i="5"/>
  <c r="AC2392" i="5"/>
  <c r="AC2393" i="5"/>
  <c r="AC2394" i="5"/>
  <c r="AC2395" i="5"/>
  <c r="AC2396" i="5"/>
  <c r="AC2397" i="5"/>
  <c r="AC2398" i="5"/>
  <c r="AC2399" i="5"/>
  <c r="AC2400" i="5"/>
  <c r="AC2401" i="5"/>
  <c r="AC2402" i="5"/>
  <c r="AC2403" i="5"/>
  <c r="AC2404" i="5"/>
  <c r="AC2405" i="5"/>
  <c r="AC2406" i="5"/>
  <c r="AC2407" i="5"/>
  <c r="AC2408" i="5"/>
  <c r="AC2409" i="5"/>
  <c r="AC2410" i="5"/>
  <c r="AC2411" i="5"/>
  <c r="AC2412" i="5"/>
  <c r="AC2413" i="5"/>
  <c r="AC2414" i="5"/>
  <c r="AC2415" i="5"/>
  <c r="AC2416" i="5"/>
  <c r="AC2417" i="5"/>
  <c r="AC2418" i="5"/>
  <c r="AC2419" i="5"/>
  <c r="AC2420" i="5"/>
  <c r="AC2421" i="5"/>
  <c r="AC2422" i="5"/>
  <c r="AC2423" i="5"/>
  <c r="AC2424" i="5"/>
  <c r="AC2425" i="5"/>
  <c r="AC2426" i="5"/>
  <c r="AC2427" i="5"/>
  <c r="AC2428" i="5"/>
  <c r="AC2429" i="5"/>
  <c r="AC2430" i="5"/>
  <c r="AC2431" i="5"/>
  <c r="AC2432" i="5"/>
  <c r="AC2433" i="5"/>
  <c r="AC2434" i="5"/>
  <c r="AC2435" i="5"/>
  <c r="AC2436" i="5"/>
  <c r="AC2437" i="5"/>
  <c r="AC2438" i="5"/>
  <c r="AC2439" i="5"/>
  <c r="AC2440" i="5"/>
  <c r="AC2441" i="5"/>
  <c r="AC2442" i="5"/>
  <c r="AC2443" i="5"/>
  <c r="AC2444" i="5"/>
  <c r="AC2445" i="5"/>
  <c r="AC2446" i="5"/>
  <c r="AC2447" i="5"/>
  <c r="AC2448" i="5"/>
  <c r="AC2449" i="5"/>
  <c r="AC2450" i="5"/>
  <c r="AC2451" i="5"/>
  <c r="AC2452" i="5"/>
  <c r="AC2453" i="5"/>
  <c r="AC2454" i="5"/>
  <c r="AC2455" i="5"/>
  <c r="AC2456" i="5"/>
  <c r="AC2457" i="5"/>
  <c r="AC2458" i="5"/>
  <c r="AC2459" i="5"/>
  <c r="AC2460" i="5"/>
  <c r="AC2461" i="5"/>
  <c r="AC2462" i="5"/>
  <c r="AC2463" i="5"/>
  <c r="AC2464" i="5"/>
  <c r="AC2465" i="5"/>
  <c r="AC2466" i="5"/>
  <c r="AC2467" i="5"/>
  <c r="AC2468" i="5"/>
  <c r="AC2469" i="5"/>
  <c r="AC2470" i="5"/>
  <c r="AC2471" i="5"/>
  <c r="AC2472" i="5"/>
  <c r="AC2473" i="5"/>
  <c r="AC2474" i="5"/>
  <c r="AC2475" i="5"/>
  <c r="AC2476" i="5"/>
  <c r="AC2477" i="5"/>
  <c r="AC2478" i="5"/>
  <c r="AC2479" i="5"/>
  <c r="AC2480" i="5"/>
  <c r="AC2481" i="5"/>
  <c r="AC2482" i="5"/>
  <c r="AC2483" i="5"/>
  <c r="AC2484" i="5"/>
  <c r="AC2485" i="5"/>
  <c r="AC2486" i="5"/>
  <c r="AC2487" i="5"/>
  <c r="AC2488" i="5"/>
  <c r="AC2489" i="5"/>
  <c r="AC2490" i="5"/>
  <c r="AC2491" i="5"/>
  <c r="AC2492" i="5"/>
  <c r="AC2493" i="5"/>
  <c r="AC2494" i="5"/>
  <c r="AC2495" i="5"/>
  <c r="AC2496" i="5"/>
  <c r="AC2497" i="5"/>
  <c r="AC2498" i="5"/>
  <c r="AC2499" i="5"/>
  <c r="AC2500" i="5"/>
  <c r="AC2501" i="5"/>
  <c r="AC2502" i="5"/>
  <c r="AC2503" i="5"/>
  <c r="AC2504" i="5"/>
  <c r="AC2505" i="5"/>
  <c r="AC2506" i="5"/>
  <c r="AC2507" i="5"/>
  <c r="AC2508" i="5"/>
  <c r="AC2509" i="5"/>
  <c r="AC2510" i="5"/>
  <c r="AC2511" i="5"/>
  <c r="AC2512" i="5"/>
  <c r="AC2513" i="5"/>
  <c r="AC2514" i="5"/>
  <c r="AC2515" i="5"/>
  <c r="AC2516" i="5"/>
  <c r="AC2517" i="5"/>
  <c r="AC2518" i="5"/>
  <c r="AC2519" i="5"/>
  <c r="AC2520" i="5"/>
  <c r="AC2521" i="5"/>
  <c r="AC2522" i="5"/>
  <c r="AC2523" i="5"/>
  <c r="AC2524" i="5"/>
  <c r="AC2525" i="5"/>
  <c r="AC2526" i="5"/>
  <c r="AC2527" i="5"/>
  <c r="AC2528" i="5"/>
  <c r="AC2529" i="5"/>
  <c r="AC2530" i="5"/>
  <c r="AC2531" i="5"/>
  <c r="AC2532" i="5"/>
  <c r="AC2533" i="5"/>
  <c r="AC2534" i="5"/>
  <c r="AC2535" i="5"/>
  <c r="AC2536" i="5"/>
  <c r="AC2537" i="5"/>
  <c r="AC2538" i="5"/>
  <c r="AC2539" i="5"/>
  <c r="AC2540" i="5"/>
  <c r="AC2541" i="5"/>
  <c r="AC2542" i="5"/>
  <c r="AC2543" i="5"/>
  <c r="AC2544" i="5"/>
  <c r="AC2545" i="5"/>
  <c r="AC2546" i="5"/>
  <c r="AC2547" i="5"/>
  <c r="AC2548" i="5"/>
  <c r="AC2549" i="5"/>
  <c r="AC2550" i="5"/>
  <c r="AC2551" i="5"/>
  <c r="AC2552" i="5"/>
  <c r="AC2553" i="5"/>
  <c r="AC2554" i="5"/>
  <c r="AC2555" i="5"/>
  <c r="AC2556" i="5"/>
  <c r="AC2557" i="5"/>
  <c r="AC2558" i="5"/>
  <c r="AC2559" i="5"/>
  <c r="AC2560" i="5"/>
  <c r="AC2561" i="5"/>
  <c r="AC2562" i="5"/>
  <c r="AC2563" i="5"/>
  <c r="AC2564" i="5"/>
  <c r="AC2565" i="5"/>
  <c r="AC2566" i="5"/>
  <c r="AC2567" i="5"/>
  <c r="AC2568" i="5"/>
  <c r="AC2569" i="5"/>
  <c r="AC2570" i="5"/>
  <c r="AC2571" i="5"/>
  <c r="AC2572" i="5"/>
  <c r="AC2573" i="5"/>
  <c r="AC2574" i="5"/>
  <c r="AC2575" i="5"/>
  <c r="AC2576" i="5"/>
  <c r="AC2577" i="5"/>
  <c r="AC2578" i="5"/>
  <c r="AC2579" i="5"/>
  <c r="AC2580" i="5"/>
  <c r="AC2581" i="5"/>
  <c r="AC2582" i="5"/>
  <c r="AC2583" i="5"/>
  <c r="AC2584" i="5"/>
  <c r="AC2585" i="5"/>
  <c r="AC2586" i="5"/>
  <c r="AC2587" i="5"/>
  <c r="AC2588" i="5"/>
  <c r="AC2589" i="5"/>
  <c r="AC2590" i="5"/>
  <c r="AC2591" i="5"/>
  <c r="AC2592" i="5"/>
  <c r="AC2593" i="5"/>
  <c r="AC2594" i="5"/>
  <c r="AC2595" i="5"/>
  <c r="AC2596" i="5"/>
  <c r="AC2597" i="5"/>
  <c r="AC2598" i="5"/>
  <c r="AC2599" i="5"/>
  <c r="AC2600" i="5"/>
  <c r="AC2601" i="5"/>
  <c r="AC2602" i="5"/>
  <c r="AC2603" i="5"/>
  <c r="AC2604" i="5"/>
  <c r="AC2605" i="5"/>
  <c r="AC2606" i="5"/>
  <c r="AC2607" i="5"/>
  <c r="AC2608" i="5"/>
  <c r="AC2609" i="5"/>
  <c r="AC2610" i="5"/>
  <c r="AC2611" i="5"/>
  <c r="AC2612" i="5"/>
  <c r="AC2613" i="5"/>
  <c r="AC2614" i="5"/>
  <c r="AC2615" i="5"/>
  <c r="AC2616" i="5"/>
  <c r="AC2617" i="5"/>
  <c r="AC2618" i="5"/>
  <c r="AC2619" i="5"/>
  <c r="AC2620" i="5"/>
  <c r="AC2621" i="5"/>
  <c r="AC2622" i="5"/>
  <c r="AC2623" i="5"/>
  <c r="AC2624" i="5"/>
  <c r="AC2625" i="5"/>
  <c r="AC2626" i="5"/>
  <c r="AC2627" i="5"/>
  <c r="AC2628" i="5"/>
  <c r="AC2629" i="5"/>
  <c r="AC2630" i="5"/>
  <c r="AC2631" i="5"/>
  <c r="AC2632" i="5"/>
  <c r="AC2633" i="5"/>
  <c r="AC2634" i="5"/>
  <c r="AC2635" i="5"/>
  <c r="AC2636" i="5"/>
  <c r="AC2637" i="5"/>
  <c r="AC2638" i="5"/>
  <c r="AC2639" i="5"/>
  <c r="AC2640" i="5"/>
  <c r="AC2641" i="5"/>
  <c r="AC2642" i="5"/>
  <c r="AC2643" i="5"/>
  <c r="AC2644" i="5"/>
  <c r="AC2645" i="5"/>
  <c r="AC2646" i="5"/>
  <c r="AC2647" i="5"/>
  <c r="AC2648" i="5"/>
  <c r="AC2649" i="5"/>
  <c r="AC2650" i="5"/>
  <c r="AC2651" i="5"/>
  <c r="AC2652" i="5"/>
  <c r="AC2653" i="5"/>
  <c r="AC2654" i="5"/>
  <c r="AC2655" i="5"/>
  <c r="AC2656" i="5"/>
  <c r="AC2657" i="5"/>
  <c r="AC2658" i="5"/>
  <c r="AC2659" i="5"/>
  <c r="AC2660" i="5"/>
  <c r="AC2661" i="5"/>
  <c r="AC2662" i="5"/>
  <c r="AC2663" i="5"/>
  <c r="AC2664" i="5"/>
  <c r="AC2665" i="5"/>
  <c r="AC2666" i="5"/>
  <c r="AC2667" i="5"/>
  <c r="AC2668" i="5"/>
  <c r="AC2669" i="5"/>
  <c r="AC2670" i="5"/>
  <c r="AC2671" i="5"/>
  <c r="AC2672" i="5"/>
  <c r="AC2673" i="5"/>
  <c r="AC2674" i="5"/>
  <c r="AC2675" i="5"/>
  <c r="AC2676" i="5"/>
  <c r="AC2677" i="5"/>
  <c r="AC2678" i="5"/>
  <c r="AC2679" i="5"/>
  <c r="AC2680" i="5"/>
  <c r="AC2681" i="5"/>
  <c r="AC2682" i="5"/>
  <c r="AC2683" i="5"/>
  <c r="AC2684" i="5"/>
  <c r="AC2685" i="5"/>
  <c r="AC2686" i="5"/>
  <c r="AC2687" i="5"/>
  <c r="AC2688" i="5"/>
  <c r="AC2689" i="5"/>
  <c r="AC2690" i="5"/>
  <c r="AC2691" i="5"/>
  <c r="AC2692" i="5"/>
  <c r="AC2693" i="5"/>
  <c r="AC2694" i="5"/>
  <c r="AC2695" i="5"/>
  <c r="AC2696" i="5"/>
  <c r="AC2697" i="5"/>
  <c r="AC2698" i="5"/>
  <c r="AC2699" i="5"/>
  <c r="AC2700" i="5"/>
  <c r="AC2701" i="5"/>
  <c r="AC2702" i="5"/>
  <c r="AC2703" i="5"/>
  <c r="AC2704" i="5"/>
  <c r="AC2705" i="5"/>
  <c r="AC2706" i="5"/>
  <c r="AC2707" i="5"/>
  <c r="AC2708" i="5"/>
  <c r="AC2709" i="5"/>
  <c r="AC2710" i="5"/>
  <c r="AC2711" i="5"/>
  <c r="AC2712" i="5"/>
  <c r="AC2713" i="5"/>
  <c r="AC2714" i="5"/>
  <c r="AC2715" i="5"/>
  <c r="AC2716" i="5"/>
  <c r="AC2717" i="5"/>
  <c r="AC2718" i="5"/>
  <c r="AC2719" i="5"/>
  <c r="AC2720" i="5"/>
  <c r="AC2721" i="5"/>
  <c r="AC2722" i="5"/>
  <c r="AC2723" i="5"/>
  <c r="AC2724" i="5"/>
  <c r="AC2725" i="5"/>
  <c r="AC2726" i="5"/>
  <c r="AC2727" i="5"/>
  <c r="AC2728" i="5"/>
  <c r="AC2729" i="5"/>
  <c r="AC2730" i="5"/>
  <c r="AC2731" i="5"/>
  <c r="AC2732" i="5"/>
  <c r="AC2733" i="5"/>
  <c r="AC2734" i="5"/>
  <c r="AC2735" i="5"/>
  <c r="AC2736" i="5"/>
  <c r="AC2737" i="5"/>
  <c r="AC2738" i="5"/>
  <c r="AC2739" i="5"/>
  <c r="AC2740" i="5"/>
  <c r="AC2741" i="5"/>
  <c r="AC2742" i="5"/>
  <c r="AC2743" i="5"/>
  <c r="AC2744" i="5"/>
  <c r="AC2745" i="5"/>
  <c r="AC2746" i="5"/>
  <c r="AC2747" i="5"/>
  <c r="AC2748" i="5"/>
  <c r="AC2749" i="5"/>
  <c r="AC2750" i="5"/>
  <c r="AC2751" i="5"/>
  <c r="AC2752" i="5"/>
  <c r="AC2753" i="5"/>
  <c r="AC2754" i="5"/>
  <c r="AC2755" i="5"/>
  <c r="AC2756" i="5"/>
  <c r="AC2757" i="5"/>
  <c r="AC2758" i="5"/>
  <c r="AC2759" i="5"/>
  <c r="AC2760" i="5"/>
  <c r="AC2761" i="5"/>
  <c r="AC2762" i="5"/>
  <c r="AC2763" i="5"/>
  <c r="AC2764" i="5"/>
  <c r="AC2765" i="5"/>
  <c r="AC2766" i="5"/>
  <c r="AC2767" i="5"/>
  <c r="AC2768" i="5"/>
  <c r="AC2769" i="5"/>
  <c r="AC2770" i="5"/>
  <c r="AC2771" i="5"/>
  <c r="AC2772" i="5"/>
  <c r="AC2773" i="5"/>
  <c r="AC2774" i="5"/>
  <c r="AC2775" i="5"/>
  <c r="AC2776" i="5"/>
  <c r="AC2777" i="5"/>
  <c r="AC2778" i="5"/>
  <c r="AC2779" i="5"/>
  <c r="AC2780" i="5"/>
  <c r="AC2781" i="5"/>
  <c r="AC2782" i="5"/>
  <c r="AC2783" i="5"/>
  <c r="AC2784" i="5"/>
  <c r="AC2785" i="5"/>
  <c r="AC2786" i="5"/>
  <c r="AC2787" i="5"/>
  <c r="AC2788" i="5"/>
  <c r="AC2789" i="5"/>
  <c r="AC2790" i="5"/>
  <c r="AC2791" i="5"/>
  <c r="AC2792" i="5"/>
  <c r="AC2793" i="5"/>
  <c r="AC2794" i="5"/>
  <c r="AC2795" i="5"/>
  <c r="AC2796" i="5"/>
  <c r="AC2797" i="5"/>
  <c r="AC2798" i="5"/>
  <c r="AC2799" i="5"/>
  <c r="AC2800" i="5"/>
  <c r="AC2801" i="5"/>
  <c r="AC2802" i="5"/>
  <c r="AC2803" i="5"/>
  <c r="AC2804" i="5"/>
  <c r="AC2805" i="5"/>
  <c r="AC2806" i="5"/>
  <c r="AC2807" i="5"/>
  <c r="AC2808" i="5"/>
  <c r="AC2809" i="5"/>
  <c r="AC2810" i="5"/>
  <c r="AC2811" i="5"/>
  <c r="AC2812" i="5"/>
  <c r="AC2813" i="5"/>
  <c r="AC2814" i="5"/>
  <c r="AC2815" i="5"/>
  <c r="AC2816" i="5"/>
  <c r="AC2817" i="5"/>
  <c r="AC2818" i="5"/>
  <c r="AC2819" i="5"/>
  <c r="AC2820" i="5"/>
  <c r="AC2821" i="5"/>
  <c r="AC2822" i="5"/>
  <c r="AC2823" i="5"/>
  <c r="AC2824" i="5"/>
  <c r="AC2825" i="5"/>
  <c r="AC2826" i="5"/>
  <c r="AC2827" i="5"/>
  <c r="AC2828" i="5"/>
  <c r="AC2829" i="5"/>
  <c r="AC2830" i="5"/>
  <c r="AC2831" i="5"/>
  <c r="AC2832" i="5"/>
  <c r="AC2833" i="5"/>
  <c r="AC2834" i="5"/>
  <c r="AC2835" i="5"/>
  <c r="AC2836" i="5"/>
  <c r="AC2837" i="5"/>
  <c r="AC2838" i="5"/>
  <c r="AC2839" i="5"/>
  <c r="AC2840" i="5"/>
  <c r="AC2841" i="5"/>
  <c r="AC2842" i="5"/>
  <c r="AC2843" i="5"/>
  <c r="AC2844" i="5"/>
  <c r="AC2845" i="5"/>
  <c r="AC2846" i="5"/>
  <c r="AC2847" i="5"/>
  <c r="AC2848" i="5"/>
  <c r="AC2849" i="5"/>
  <c r="AC2850" i="5"/>
  <c r="AC2851" i="5"/>
  <c r="AC2852" i="5"/>
  <c r="AC2853" i="5"/>
  <c r="AC2854" i="5"/>
  <c r="AC2855" i="5"/>
  <c r="AC2856" i="5"/>
  <c r="AC2857" i="5"/>
  <c r="AC2858" i="5"/>
  <c r="AC2859" i="5"/>
  <c r="AC2860" i="5"/>
  <c r="AC2861" i="5"/>
  <c r="AC2862" i="5"/>
  <c r="AC2863" i="5"/>
  <c r="AC2864" i="5"/>
  <c r="AC2865" i="5"/>
  <c r="AC2866" i="5"/>
  <c r="AC2867" i="5"/>
  <c r="AC2868" i="5"/>
  <c r="AC2869" i="5"/>
  <c r="AC2870" i="5"/>
  <c r="AC2871" i="5"/>
  <c r="AC2872" i="5"/>
  <c r="AC2873" i="5"/>
  <c r="AC2874" i="5"/>
  <c r="AC2875" i="5"/>
  <c r="AC2876" i="5"/>
  <c r="AC2877" i="5"/>
  <c r="AC2878" i="5"/>
  <c r="AC2879" i="5"/>
  <c r="AC2880" i="5"/>
  <c r="AC2881" i="5"/>
  <c r="AC2882" i="5"/>
  <c r="AC2883" i="5"/>
  <c r="AC2884" i="5"/>
  <c r="AC2885" i="5"/>
  <c r="AC2886" i="5"/>
  <c r="AC2887" i="5"/>
  <c r="AC2888" i="5"/>
  <c r="AC2889" i="5"/>
  <c r="AC2890" i="5"/>
  <c r="AC2891" i="5"/>
  <c r="AC2892" i="5"/>
  <c r="AC2893" i="5"/>
  <c r="AC2894" i="5"/>
  <c r="AC2895" i="5"/>
  <c r="AC2896" i="5"/>
  <c r="AC2897" i="5"/>
  <c r="AC2898" i="5"/>
  <c r="AC2899" i="5"/>
  <c r="AC2900" i="5"/>
  <c r="AC2901" i="5"/>
  <c r="AC2902" i="5"/>
  <c r="AC2903" i="5"/>
  <c r="AC2904" i="5"/>
  <c r="AC2905" i="5"/>
  <c r="AC2906" i="5"/>
  <c r="AC2907" i="5"/>
  <c r="AC2908" i="5"/>
  <c r="AC2909" i="5"/>
  <c r="AC2910" i="5"/>
  <c r="AC2911" i="5"/>
  <c r="AC2912" i="5"/>
  <c r="AC2913" i="5"/>
  <c r="AC2914" i="5"/>
  <c r="AC2915" i="5"/>
  <c r="AC2916" i="5"/>
  <c r="AC2917" i="5"/>
  <c r="AC2918" i="5"/>
  <c r="AC2919" i="5"/>
  <c r="AC2920" i="5"/>
  <c r="AC2921" i="5"/>
  <c r="AC2922" i="5"/>
  <c r="AC2923" i="5"/>
  <c r="AC2924" i="5"/>
  <c r="AC2925" i="5"/>
  <c r="AC2926" i="5"/>
  <c r="AC2927" i="5"/>
  <c r="AC2928" i="5"/>
  <c r="AC2929" i="5"/>
  <c r="AC2930" i="5"/>
  <c r="AC2931" i="5"/>
  <c r="AC2932" i="5"/>
  <c r="AC2933" i="5"/>
  <c r="AC2934" i="5"/>
  <c r="AC2935" i="5"/>
  <c r="AC2936" i="5"/>
  <c r="AC2937" i="5"/>
  <c r="AC2938" i="5"/>
  <c r="AC2939" i="5"/>
  <c r="AC2940" i="5"/>
  <c r="AC2941" i="5"/>
  <c r="AC2942" i="5"/>
  <c r="AC2943" i="5"/>
  <c r="AC2944" i="5"/>
  <c r="AC2945" i="5"/>
  <c r="AC2946" i="5"/>
  <c r="AC2947" i="5"/>
  <c r="AC2948" i="5"/>
  <c r="AC2949" i="5"/>
  <c r="AC2950" i="5"/>
  <c r="AC2951" i="5"/>
  <c r="AC2952" i="5"/>
  <c r="AC2953" i="5"/>
  <c r="AC2954" i="5"/>
  <c r="AC2955" i="5"/>
  <c r="AC2956" i="5"/>
  <c r="AC2957" i="5"/>
  <c r="AC2958" i="5"/>
  <c r="AC2959" i="5"/>
  <c r="AC2960" i="5"/>
  <c r="AC2961" i="5"/>
  <c r="AC2962" i="5"/>
  <c r="AC2963" i="5"/>
  <c r="AC2964" i="5"/>
  <c r="AC2965" i="5"/>
  <c r="AC2966" i="5"/>
  <c r="AC2967" i="5"/>
  <c r="AC2968" i="5"/>
  <c r="AC2969" i="5"/>
  <c r="AC2970" i="5"/>
  <c r="AC2971" i="5"/>
  <c r="AC2972" i="5"/>
  <c r="AC2973" i="5"/>
  <c r="AC2974" i="5"/>
  <c r="AC2975" i="5"/>
  <c r="AC2976" i="5"/>
  <c r="AC2977" i="5"/>
  <c r="AC2978" i="5"/>
  <c r="AC2979" i="5"/>
  <c r="AC2980" i="5"/>
  <c r="AC2981" i="5"/>
  <c r="AC2982" i="5"/>
  <c r="AC2983" i="5"/>
  <c r="AC2984" i="5"/>
  <c r="AC2985" i="5"/>
  <c r="AC2986" i="5"/>
  <c r="AC2987" i="5"/>
  <c r="AC2988" i="5"/>
  <c r="AC2989" i="5"/>
  <c r="AC2990" i="5"/>
  <c r="AC2991" i="5"/>
  <c r="AC2992" i="5"/>
  <c r="AC2993" i="5"/>
  <c r="AC2994" i="5"/>
  <c r="AC2995" i="5"/>
  <c r="AC2996" i="5"/>
  <c r="AC2997" i="5"/>
  <c r="AC2998" i="5"/>
  <c r="AC2999" i="5"/>
  <c r="AC3000" i="5"/>
  <c r="AC3001" i="5"/>
  <c r="AC2" i="5"/>
  <c r="AA3" i="5"/>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100" i="5"/>
  <c r="AA101" i="5"/>
  <c r="AA102" i="5"/>
  <c r="AA103" i="5"/>
  <c r="AA104" i="5"/>
  <c r="AA105" i="5"/>
  <c r="AA106" i="5"/>
  <c r="AA107" i="5"/>
  <c r="AA108" i="5"/>
  <c r="AA109" i="5"/>
  <c r="AA110" i="5"/>
  <c r="AA111" i="5"/>
  <c r="AA112" i="5"/>
  <c r="AA113" i="5"/>
  <c r="AA114" i="5"/>
  <c r="AA115" i="5"/>
  <c r="AA116" i="5"/>
  <c r="AA117" i="5"/>
  <c r="AA118" i="5"/>
  <c r="AA119" i="5"/>
  <c r="AA120" i="5"/>
  <c r="AA121" i="5"/>
  <c r="AA122" i="5"/>
  <c r="AA123" i="5"/>
  <c r="AA124" i="5"/>
  <c r="AA125" i="5"/>
  <c r="AA126" i="5"/>
  <c r="AA127" i="5"/>
  <c r="AA128" i="5"/>
  <c r="AA129" i="5"/>
  <c r="AA130" i="5"/>
  <c r="AA131" i="5"/>
  <c r="AA132" i="5"/>
  <c r="AA133" i="5"/>
  <c r="AA134" i="5"/>
  <c r="AA135" i="5"/>
  <c r="AA136" i="5"/>
  <c r="AA137" i="5"/>
  <c r="AA138" i="5"/>
  <c r="AA139" i="5"/>
  <c r="AA140" i="5"/>
  <c r="AA141" i="5"/>
  <c r="AA142" i="5"/>
  <c r="AA143" i="5"/>
  <c r="AA144" i="5"/>
  <c r="AA145" i="5"/>
  <c r="AA146" i="5"/>
  <c r="AA147" i="5"/>
  <c r="AA148" i="5"/>
  <c r="AA149" i="5"/>
  <c r="AA150" i="5"/>
  <c r="AA151" i="5"/>
  <c r="AA152" i="5"/>
  <c r="AA153" i="5"/>
  <c r="AA154" i="5"/>
  <c r="AA155" i="5"/>
  <c r="AA156" i="5"/>
  <c r="AA157" i="5"/>
  <c r="AA158" i="5"/>
  <c r="AA159" i="5"/>
  <c r="AA160" i="5"/>
  <c r="AA161" i="5"/>
  <c r="AA162" i="5"/>
  <c r="AA163" i="5"/>
  <c r="AA164" i="5"/>
  <c r="AA165" i="5"/>
  <c r="AA166" i="5"/>
  <c r="AA167" i="5"/>
  <c r="AA168" i="5"/>
  <c r="AA169" i="5"/>
  <c r="AA170" i="5"/>
  <c r="AA171" i="5"/>
  <c r="AA172" i="5"/>
  <c r="AA173" i="5"/>
  <c r="AA174" i="5"/>
  <c r="AA175" i="5"/>
  <c r="AA176" i="5"/>
  <c r="AA177" i="5"/>
  <c r="AA178" i="5"/>
  <c r="AA179" i="5"/>
  <c r="AA180" i="5"/>
  <c r="AA181" i="5"/>
  <c r="AA182" i="5"/>
  <c r="AA183" i="5"/>
  <c r="AA184" i="5"/>
  <c r="AA185" i="5"/>
  <c r="AA186" i="5"/>
  <c r="AA187" i="5"/>
  <c r="AA188" i="5"/>
  <c r="AA189" i="5"/>
  <c r="AA190" i="5"/>
  <c r="AA191" i="5"/>
  <c r="AA192" i="5"/>
  <c r="AA193" i="5"/>
  <c r="AA194" i="5"/>
  <c r="AA195" i="5"/>
  <c r="AA196" i="5"/>
  <c r="AA197" i="5"/>
  <c r="AA198" i="5"/>
  <c r="AA199" i="5"/>
  <c r="AA200" i="5"/>
  <c r="AA201" i="5"/>
  <c r="AA202" i="5"/>
  <c r="AA203" i="5"/>
  <c r="AA204" i="5"/>
  <c r="AA205" i="5"/>
  <c r="AA206" i="5"/>
  <c r="AA207" i="5"/>
  <c r="AA208" i="5"/>
  <c r="AA209" i="5"/>
  <c r="AA210" i="5"/>
  <c r="AA211" i="5"/>
  <c r="AA212" i="5"/>
  <c r="AA213" i="5"/>
  <c r="AA214" i="5"/>
  <c r="AA215" i="5"/>
  <c r="AA216" i="5"/>
  <c r="AA217" i="5"/>
  <c r="AA218" i="5"/>
  <c r="AA219" i="5"/>
  <c r="AA220" i="5"/>
  <c r="AA221" i="5"/>
  <c r="AA222" i="5"/>
  <c r="AA223" i="5"/>
  <c r="AA224" i="5"/>
  <c r="AA225" i="5"/>
  <c r="AA226" i="5"/>
  <c r="AA227" i="5"/>
  <c r="AA228" i="5"/>
  <c r="AA229" i="5"/>
  <c r="AA230" i="5"/>
  <c r="AA231" i="5"/>
  <c r="AA232" i="5"/>
  <c r="AA233" i="5"/>
  <c r="AA234" i="5"/>
  <c r="AA235" i="5"/>
  <c r="AA236" i="5"/>
  <c r="AA237" i="5"/>
  <c r="AA238" i="5"/>
  <c r="AA239" i="5"/>
  <c r="AA240" i="5"/>
  <c r="AA241" i="5"/>
  <c r="AA242" i="5"/>
  <c r="AA243" i="5"/>
  <c r="AA244" i="5"/>
  <c r="AA245" i="5"/>
  <c r="AA246" i="5"/>
  <c r="AA247" i="5"/>
  <c r="AA248" i="5"/>
  <c r="AA249" i="5"/>
  <c r="AA250" i="5"/>
  <c r="AA251" i="5"/>
  <c r="AA252" i="5"/>
  <c r="AA253" i="5"/>
  <c r="AA254" i="5"/>
  <c r="AA255" i="5"/>
  <c r="AA256" i="5"/>
  <c r="AA257" i="5"/>
  <c r="AA258" i="5"/>
  <c r="AA259" i="5"/>
  <c r="AA260" i="5"/>
  <c r="AA261" i="5"/>
  <c r="AA262" i="5"/>
  <c r="AA263" i="5"/>
  <c r="AA264" i="5"/>
  <c r="AA265" i="5"/>
  <c r="AA266" i="5"/>
  <c r="AA267" i="5"/>
  <c r="AA268" i="5"/>
  <c r="AA269" i="5"/>
  <c r="AA270" i="5"/>
  <c r="AA271" i="5"/>
  <c r="AA272" i="5"/>
  <c r="AA273" i="5"/>
  <c r="AA274" i="5"/>
  <c r="AA275" i="5"/>
  <c r="AA276" i="5"/>
  <c r="AA277" i="5"/>
  <c r="AA278" i="5"/>
  <c r="AA279" i="5"/>
  <c r="AA280" i="5"/>
  <c r="AA281" i="5"/>
  <c r="AA282" i="5"/>
  <c r="AA283" i="5"/>
  <c r="AA284" i="5"/>
  <c r="AA285" i="5"/>
  <c r="AA286" i="5"/>
  <c r="AA287" i="5"/>
  <c r="AA288" i="5"/>
  <c r="AA289" i="5"/>
  <c r="AA290" i="5"/>
  <c r="AA291" i="5"/>
  <c r="AA292" i="5"/>
  <c r="AA293" i="5"/>
  <c r="AA294" i="5"/>
  <c r="AA295" i="5"/>
  <c r="AA296" i="5"/>
  <c r="AA297" i="5"/>
  <c r="AA298" i="5"/>
  <c r="AA299" i="5"/>
  <c r="AA300" i="5"/>
  <c r="AA301" i="5"/>
  <c r="AA302" i="5"/>
  <c r="AA303" i="5"/>
  <c r="AA304" i="5"/>
  <c r="AA305" i="5"/>
  <c r="AA306" i="5"/>
  <c r="AA307" i="5"/>
  <c r="AA308" i="5"/>
  <c r="AA309" i="5"/>
  <c r="AA310" i="5"/>
  <c r="AA311" i="5"/>
  <c r="AA312" i="5"/>
  <c r="AA313" i="5"/>
  <c r="AA314" i="5"/>
  <c r="AA315" i="5"/>
  <c r="AA316" i="5"/>
  <c r="AA317" i="5"/>
  <c r="AA318" i="5"/>
  <c r="AA319" i="5"/>
  <c r="AA320" i="5"/>
  <c r="AA321" i="5"/>
  <c r="AA322" i="5"/>
  <c r="AA323" i="5"/>
  <c r="AA324" i="5"/>
  <c r="AA325" i="5"/>
  <c r="AA326" i="5"/>
  <c r="AA327" i="5"/>
  <c r="AA328" i="5"/>
  <c r="AA329" i="5"/>
  <c r="AA330" i="5"/>
  <c r="AA331" i="5"/>
  <c r="AA332" i="5"/>
  <c r="AA333" i="5"/>
  <c r="AA334" i="5"/>
  <c r="AA335" i="5"/>
  <c r="AA336" i="5"/>
  <c r="AA337" i="5"/>
  <c r="AA338" i="5"/>
  <c r="AA339" i="5"/>
  <c r="AA340" i="5"/>
  <c r="AA341" i="5"/>
  <c r="AA342" i="5"/>
  <c r="AA343" i="5"/>
  <c r="AA344" i="5"/>
  <c r="AA345" i="5"/>
  <c r="AA346" i="5"/>
  <c r="AA347" i="5"/>
  <c r="AA348" i="5"/>
  <c r="AA349" i="5"/>
  <c r="AA350" i="5"/>
  <c r="AA351" i="5"/>
  <c r="AA352" i="5"/>
  <c r="AA353" i="5"/>
  <c r="AA354" i="5"/>
  <c r="AA355" i="5"/>
  <c r="AA356" i="5"/>
  <c r="AA357" i="5"/>
  <c r="AA358" i="5"/>
  <c r="AA359" i="5"/>
  <c r="AA360" i="5"/>
  <c r="AA361" i="5"/>
  <c r="AA362" i="5"/>
  <c r="AA363" i="5"/>
  <c r="AA364" i="5"/>
  <c r="AA365" i="5"/>
  <c r="AA366" i="5"/>
  <c r="AA367" i="5"/>
  <c r="AA368" i="5"/>
  <c r="AA369" i="5"/>
  <c r="AA370" i="5"/>
  <c r="AA371" i="5"/>
  <c r="AA372" i="5"/>
  <c r="AA373" i="5"/>
  <c r="AA374" i="5"/>
  <c r="AA375" i="5"/>
  <c r="AA376" i="5"/>
  <c r="AA377" i="5"/>
  <c r="AA378" i="5"/>
  <c r="AA379" i="5"/>
  <c r="AA380" i="5"/>
  <c r="AA381" i="5"/>
  <c r="AA382" i="5"/>
  <c r="AA383" i="5"/>
  <c r="AA384" i="5"/>
  <c r="AA385" i="5"/>
  <c r="AA386" i="5"/>
  <c r="AA387" i="5"/>
  <c r="AA388" i="5"/>
  <c r="AA389" i="5"/>
  <c r="AA390" i="5"/>
  <c r="AA391" i="5"/>
  <c r="AA392" i="5"/>
  <c r="AA393" i="5"/>
  <c r="AA394" i="5"/>
  <c r="AA395" i="5"/>
  <c r="AA396" i="5"/>
  <c r="AA397" i="5"/>
  <c r="AA398" i="5"/>
  <c r="AA399" i="5"/>
  <c r="AA400" i="5"/>
  <c r="AA401" i="5"/>
  <c r="AA402" i="5"/>
  <c r="AA403" i="5"/>
  <c r="AA404" i="5"/>
  <c r="AA405" i="5"/>
  <c r="AA406" i="5"/>
  <c r="AA407" i="5"/>
  <c r="AA408" i="5"/>
  <c r="AA409" i="5"/>
  <c r="AA410" i="5"/>
  <c r="AA411" i="5"/>
  <c r="AA412" i="5"/>
  <c r="AA413" i="5"/>
  <c r="AA414" i="5"/>
  <c r="AA415" i="5"/>
  <c r="AA416" i="5"/>
  <c r="AA417" i="5"/>
  <c r="AA418" i="5"/>
  <c r="AA419" i="5"/>
  <c r="AA420" i="5"/>
  <c r="AA421" i="5"/>
  <c r="AA422" i="5"/>
  <c r="AA423" i="5"/>
  <c r="AA424" i="5"/>
  <c r="AA425" i="5"/>
  <c r="AA426" i="5"/>
  <c r="AA427" i="5"/>
  <c r="AA428" i="5"/>
  <c r="AA429" i="5"/>
  <c r="AA430" i="5"/>
  <c r="AA431" i="5"/>
  <c r="AA432" i="5"/>
  <c r="AA433" i="5"/>
  <c r="AA434" i="5"/>
  <c r="AA435" i="5"/>
  <c r="AA436" i="5"/>
  <c r="AA437" i="5"/>
  <c r="AA438" i="5"/>
  <c r="AA439" i="5"/>
  <c r="AA440" i="5"/>
  <c r="AA441" i="5"/>
  <c r="AA442" i="5"/>
  <c r="AA443" i="5"/>
  <c r="AA444" i="5"/>
  <c r="AA445" i="5"/>
  <c r="AA446" i="5"/>
  <c r="AA447" i="5"/>
  <c r="AA448" i="5"/>
  <c r="AA449" i="5"/>
  <c r="AA450" i="5"/>
  <c r="AA451" i="5"/>
  <c r="AA452" i="5"/>
  <c r="AA453" i="5"/>
  <c r="AA454" i="5"/>
  <c r="AA455" i="5"/>
  <c r="AA456" i="5"/>
  <c r="AA457" i="5"/>
  <c r="AA458" i="5"/>
  <c r="AA459" i="5"/>
  <c r="AA460" i="5"/>
  <c r="AA461" i="5"/>
  <c r="AA462" i="5"/>
  <c r="AA463" i="5"/>
  <c r="AA464" i="5"/>
  <c r="AA465" i="5"/>
  <c r="AA466" i="5"/>
  <c r="AA467" i="5"/>
  <c r="AA468" i="5"/>
  <c r="AA469" i="5"/>
  <c r="AA470" i="5"/>
  <c r="AA471" i="5"/>
  <c r="AA472" i="5"/>
  <c r="AA473" i="5"/>
  <c r="AA474" i="5"/>
  <c r="AA475" i="5"/>
  <c r="AA476" i="5"/>
  <c r="AA477" i="5"/>
  <c r="AA478" i="5"/>
  <c r="AA479" i="5"/>
  <c r="AA480" i="5"/>
  <c r="AA481" i="5"/>
  <c r="AA482" i="5"/>
  <c r="AA483" i="5"/>
  <c r="AA484" i="5"/>
  <c r="AA485" i="5"/>
  <c r="AA486" i="5"/>
  <c r="AA487" i="5"/>
  <c r="AA488" i="5"/>
  <c r="AA489" i="5"/>
  <c r="AA490" i="5"/>
  <c r="AA491" i="5"/>
  <c r="AA492" i="5"/>
  <c r="AA493" i="5"/>
  <c r="AA494" i="5"/>
  <c r="AA495" i="5"/>
  <c r="AA496" i="5"/>
  <c r="AA497" i="5"/>
  <c r="AA498" i="5"/>
  <c r="AA499" i="5"/>
  <c r="AA500" i="5"/>
  <c r="AA501" i="5"/>
  <c r="AA502" i="5"/>
  <c r="AA503" i="5"/>
  <c r="AA504" i="5"/>
  <c r="AA505" i="5"/>
  <c r="AA506" i="5"/>
  <c r="AA507" i="5"/>
  <c r="AA508" i="5"/>
  <c r="AA509" i="5"/>
  <c r="AA510" i="5"/>
  <c r="AA511" i="5"/>
  <c r="AA512" i="5"/>
  <c r="AA513" i="5"/>
  <c r="AA514" i="5"/>
  <c r="AA515" i="5"/>
  <c r="AA516" i="5"/>
  <c r="AA517" i="5"/>
  <c r="AA518" i="5"/>
  <c r="AA519" i="5"/>
  <c r="AA520" i="5"/>
  <c r="AA521" i="5"/>
  <c r="AA522" i="5"/>
  <c r="AA523" i="5"/>
  <c r="AA524" i="5"/>
  <c r="AA525" i="5"/>
  <c r="AA526" i="5"/>
  <c r="AA527" i="5"/>
  <c r="AA528" i="5"/>
  <c r="AA529" i="5"/>
  <c r="AA530" i="5"/>
  <c r="AA531" i="5"/>
  <c r="AA532" i="5"/>
  <c r="AA533" i="5"/>
  <c r="AA534" i="5"/>
  <c r="AA535" i="5"/>
  <c r="AA536" i="5"/>
  <c r="AA537" i="5"/>
  <c r="AA538" i="5"/>
  <c r="AA539" i="5"/>
  <c r="AA540" i="5"/>
  <c r="AA541" i="5"/>
  <c r="AA542" i="5"/>
  <c r="AA543" i="5"/>
  <c r="AA544" i="5"/>
  <c r="AA545" i="5"/>
  <c r="AA546" i="5"/>
  <c r="AA547" i="5"/>
  <c r="AA548" i="5"/>
  <c r="AA549" i="5"/>
  <c r="AA550" i="5"/>
  <c r="AA551" i="5"/>
  <c r="AA552" i="5"/>
  <c r="AA553" i="5"/>
  <c r="AA554" i="5"/>
  <c r="AA555" i="5"/>
  <c r="AA556" i="5"/>
  <c r="AA557" i="5"/>
  <c r="AA558" i="5"/>
  <c r="AA559" i="5"/>
  <c r="AA560" i="5"/>
  <c r="AA561" i="5"/>
  <c r="AA562" i="5"/>
  <c r="AA563" i="5"/>
  <c r="AA564" i="5"/>
  <c r="AA565" i="5"/>
  <c r="AA566" i="5"/>
  <c r="AA567" i="5"/>
  <c r="AA568" i="5"/>
  <c r="AA569" i="5"/>
  <c r="AA570" i="5"/>
  <c r="AA571" i="5"/>
  <c r="AA572" i="5"/>
  <c r="AA573" i="5"/>
  <c r="AA574" i="5"/>
  <c r="AA575" i="5"/>
  <c r="AA576" i="5"/>
  <c r="AA577" i="5"/>
  <c r="AA578" i="5"/>
  <c r="AA579" i="5"/>
  <c r="AA580" i="5"/>
  <c r="AA581" i="5"/>
  <c r="AA582" i="5"/>
  <c r="AA583" i="5"/>
  <c r="AA584" i="5"/>
  <c r="AA585" i="5"/>
  <c r="AA586" i="5"/>
  <c r="AA587" i="5"/>
  <c r="AA588" i="5"/>
  <c r="AA589" i="5"/>
  <c r="AA590" i="5"/>
  <c r="AA591" i="5"/>
  <c r="AA592" i="5"/>
  <c r="AA593" i="5"/>
  <c r="AA594" i="5"/>
  <c r="AA595" i="5"/>
  <c r="AA596" i="5"/>
  <c r="AA597" i="5"/>
  <c r="AA598" i="5"/>
  <c r="AA599" i="5"/>
  <c r="AA600" i="5"/>
  <c r="AA601" i="5"/>
  <c r="AA602" i="5"/>
  <c r="AA603" i="5"/>
  <c r="AA604" i="5"/>
  <c r="AA605" i="5"/>
  <c r="AA606" i="5"/>
  <c r="AA607" i="5"/>
  <c r="AA608" i="5"/>
  <c r="AA609" i="5"/>
  <c r="AA610" i="5"/>
  <c r="AA611" i="5"/>
  <c r="AA612" i="5"/>
  <c r="AA613" i="5"/>
  <c r="AA614" i="5"/>
  <c r="AA615" i="5"/>
  <c r="AA616" i="5"/>
  <c r="AA617" i="5"/>
  <c r="AA618" i="5"/>
  <c r="AA619" i="5"/>
  <c r="AA620" i="5"/>
  <c r="AA621" i="5"/>
  <c r="AA622" i="5"/>
  <c r="AA623" i="5"/>
  <c r="AA624" i="5"/>
  <c r="AA625" i="5"/>
  <c r="AA626" i="5"/>
  <c r="AA627" i="5"/>
  <c r="AA628" i="5"/>
  <c r="AA629" i="5"/>
  <c r="AA630" i="5"/>
  <c r="AA631" i="5"/>
  <c r="AA632" i="5"/>
  <c r="AA633" i="5"/>
  <c r="AA634" i="5"/>
  <c r="AA635" i="5"/>
  <c r="AA636" i="5"/>
  <c r="AA637" i="5"/>
  <c r="AA638" i="5"/>
  <c r="AA639" i="5"/>
  <c r="AA640" i="5"/>
  <c r="AA641" i="5"/>
  <c r="AA642" i="5"/>
  <c r="AA643" i="5"/>
  <c r="AA644" i="5"/>
  <c r="AA645" i="5"/>
  <c r="AA646" i="5"/>
  <c r="AA647" i="5"/>
  <c r="AA648" i="5"/>
  <c r="AA649" i="5"/>
  <c r="AA650" i="5"/>
  <c r="AA651" i="5"/>
  <c r="AA652" i="5"/>
  <c r="AA653" i="5"/>
  <c r="AA654" i="5"/>
  <c r="AA655" i="5"/>
  <c r="AA656" i="5"/>
  <c r="AA657" i="5"/>
  <c r="AA658" i="5"/>
  <c r="AA659" i="5"/>
  <c r="AA660" i="5"/>
  <c r="AA661" i="5"/>
  <c r="AA662" i="5"/>
  <c r="AA663" i="5"/>
  <c r="AA664" i="5"/>
  <c r="AA665" i="5"/>
  <c r="AA666" i="5"/>
  <c r="AA667" i="5"/>
  <c r="AA668" i="5"/>
  <c r="AA669" i="5"/>
  <c r="AA670" i="5"/>
  <c r="AA671" i="5"/>
  <c r="AA672" i="5"/>
  <c r="AA673" i="5"/>
  <c r="AA674" i="5"/>
  <c r="AA675" i="5"/>
  <c r="AA676" i="5"/>
  <c r="AA677" i="5"/>
  <c r="AA678" i="5"/>
  <c r="AA679" i="5"/>
  <c r="AA680" i="5"/>
  <c r="AA681" i="5"/>
  <c r="AA682" i="5"/>
  <c r="AA683" i="5"/>
  <c r="AA684" i="5"/>
  <c r="AA685" i="5"/>
  <c r="AA686" i="5"/>
  <c r="AA687" i="5"/>
  <c r="AA688" i="5"/>
  <c r="AA689" i="5"/>
  <c r="AA690" i="5"/>
  <c r="AA691" i="5"/>
  <c r="AA692" i="5"/>
  <c r="AA693" i="5"/>
  <c r="AA694" i="5"/>
  <c r="AA695" i="5"/>
  <c r="AA696" i="5"/>
  <c r="AA697" i="5"/>
  <c r="AA698" i="5"/>
  <c r="AA699" i="5"/>
  <c r="AA700" i="5"/>
  <c r="AA701" i="5"/>
  <c r="AA702" i="5"/>
  <c r="AA703" i="5"/>
  <c r="AA704" i="5"/>
  <c r="AA705" i="5"/>
  <c r="AA706" i="5"/>
  <c r="AA707" i="5"/>
  <c r="AA708" i="5"/>
  <c r="AA709" i="5"/>
  <c r="AA710" i="5"/>
  <c r="AA711" i="5"/>
  <c r="AA712" i="5"/>
  <c r="AA713" i="5"/>
  <c r="AA714" i="5"/>
  <c r="AA715" i="5"/>
  <c r="AA716" i="5"/>
  <c r="AA717" i="5"/>
  <c r="AA718" i="5"/>
  <c r="AA719" i="5"/>
  <c r="AA720" i="5"/>
  <c r="AA721" i="5"/>
  <c r="AA722" i="5"/>
  <c r="AA723" i="5"/>
  <c r="AA724" i="5"/>
  <c r="AA725" i="5"/>
  <c r="AA726" i="5"/>
  <c r="AA727" i="5"/>
  <c r="AA728" i="5"/>
  <c r="AA729" i="5"/>
  <c r="AA730" i="5"/>
  <c r="AA731" i="5"/>
  <c r="AA732" i="5"/>
  <c r="AA733" i="5"/>
  <c r="AA734" i="5"/>
  <c r="AA735" i="5"/>
  <c r="AA736" i="5"/>
  <c r="AA737" i="5"/>
  <c r="AA738" i="5"/>
  <c r="AA739" i="5"/>
  <c r="AA740" i="5"/>
  <c r="AA741" i="5"/>
  <c r="AA742" i="5"/>
  <c r="AA743" i="5"/>
  <c r="AA744" i="5"/>
  <c r="AA745" i="5"/>
  <c r="AA746" i="5"/>
  <c r="AA747" i="5"/>
  <c r="AA748" i="5"/>
  <c r="AA749" i="5"/>
  <c r="AA750" i="5"/>
  <c r="AA751" i="5"/>
  <c r="AA752" i="5"/>
  <c r="AA753" i="5"/>
  <c r="AA754" i="5"/>
  <c r="AA755" i="5"/>
  <c r="AA756" i="5"/>
  <c r="AA757" i="5"/>
  <c r="AA758" i="5"/>
  <c r="AA759" i="5"/>
  <c r="AA760" i="5"/>
  <c r="AA761" i="5"/>
  <c r="AA762" i="5"/>
  <c r="AA763" i="5"/>
  <c r="AA764" i="5"/>
  <c r="AA765" i="5"/>
  <c r="AA766" i="5"/>
  <c r="AA767" i="5"/>
  <c r="AA768" i="5"/>
  <c r="AA769" i="5"/>
  <c r="AA770" i="5"/>
  <c r="AA771" i="5"/>
  <c r="AA772" i="5"/>
  <c r="AA773" i="5"/>
  <c r="AA774" i="5"/>
  <c r="AA775" i="5"/>
  <c r="AA776" i="5"/>
  <c r="AA777" i="5"/>
  <c r="AA778" i="5"/>
  <c r="AA779" i="5"/>
  <c r="AA780" i="5"/>
  <c r="AA781" i="5"/>
  <c r="AA782" i="5"/>
  <c r="AA783" i="5"/>
  <c r="AA784" i="5"/>
  <c r="AA785" i="5"/>
  <c r="AA786" i="5"/>
  <c r="AA787" i="5"/>
  <c r="AA788" i="5"/>
  <c r="AA789" i="5"/>
  <c r="AA790" i="5"/>
  <c r="AA791" i="5"/>
  <c r="AA792" i="5"/>
  <c r="AA793" i="5"/>
  <c r="AA794" i="5"/>
  <c r="AA795" i="5"/>
  <c r="AA796" i="5"/>
  <c r="AA797" i="5"/>
  <c r="AA798" i="5"/>
  <c r="AA799" i="5"/>
  <c r="AA800" i="5"/>
  <c r="AA801" i="5"/>
  <c r="AA802" i="5"/>
  <c r="AA803" i="5"/>
  <c r="AA804" i="5"/>
  <c r="AA805" i="5"/>
  <c r="AA806" i="5"/>
  <c r="AA807" i="5"/>
  <c r="AA808" i="5"/>
  <c r="AA809" i="5"/>
  <c r="AA810" i="5"/>
  <c r="AA811" i="5"/>
  <c r="AA812" i="5"/>
  <c r="AA813" i="5"/>
  <c r="AA814" i="5"/>
  <c r="AA815" i="5"/>
  <c r="AA816" i="5"/>
  <c r="AA817" i="5"/>
  <c r="AA818" i="5"/>
  <c r="AA819" i="5"/>
  <c r="AA820" i="5"/>
  <c r="AA821" i="5"/>
  <c r="AA822" i="5"/>
  <c r="AA823" i="5"/>
  <c r="AA824" i="5"/>
  <c r="AA825" i="5"/>
  <c r="AA826" i="5"/>
  <c r="AA827" i="5"/>
  <c r="AA828" i="5"/>
  <c r="AA829" i="5"/>
  <c r="AA830" i="5"/>
  <c r="AA831" i="5"/>
  <c r="AA832" i="5"/>
  <c r="AA833" i="5"/>
  <c r="AA834" i="5"/>
  <c r="AA835" i="5"/>
  <c r="AA836" i="5"/>
  <c r="AA837" i="5"/>
  <c r="AA838" i="5"/>
  <c r="AA839" i="5"/>
  <c r="AA840" i="5"/>
  <c r="AA841" i="5"/>
  <c r="AA842" i="5"/>
  <c r="AA843" i="5"/>
  <c r="AA844" i="5"/>
  <c r="AA845" i="5"/>
  <c r="AA846" i="5"/>
  <c r="AA847" i="5"/>
  <c r="AA848" i="5"/>
  <c r="AA849" i="5"/>
  <c r="AA850" i="5"/>
  <c r="AA851" i="5"/>
  <c r="AA852" i="5"/>
  <c r="AA853" i="5"/>
  <c r="AA854" i="5"/>
  <c r="AA855" i="5"/>
  <c r="AA856" i="5"/>
  <c r="AA857" i="5"/>
  <c r="AA858" i="5"/>
  <c r="AA859" i="5"/>
  <c r="AA860" i="5"/>
  <c r="AA861" i="5"/>
  <c r="AA862" i="5"/>
  <c r="AA863" i="5"/>
  <c r="AA864" i="5"/>
  <c r="AA865" i="5"/>
  <c r="AA866" i="5"/>
  <c r="AA867" i="5"/>
  <c r="AA868" i="5"/>
  <c r="AA869" i="5"/>
  <c r="AA870" i="5"/>
  <c r="AA871" i="5"/>
  <c r="AA872" i="5"/>
  <c r="AA873" i="5"/>
  <c r="AA874" i="5"/>
  <c r="AA875" i="5"/>
  <c r="AA876" i="5"/>
  <c r="AA877" i="5"/>
  <c r="AA878" i="5"/>
  <c r="AA879" i="5"/>
  <c r="AA880" i="5"/>
  <c r="AA881" i="5"/>
  <c r="AA882" i="5"/>
  <c r="AA883" i="5"/>
  <c r="AA884" i="5"/>
  <c r="AA885" i="5"/>
  <c r="AA886" i="5"/>
  <c r="AA887" i="5"/>
  <c r="AA888" i="5"/>
  <c r="AA889" i="5"/>
  <c r="AA890" i="5"/>
  <c r="AA891" i="5"/>
  <c r="AA892" i="5"/>
  <c r="AA893" i="5"/>
  <c r="AA894" i="5"/>
  <c r="AA895" i="5"/>
  <c r="AA896" i="5"/>
  <c r="AA897" i="5"/>
  <c r="AA898" i="5"/>
  <c r="AA899" i="5"/>
  <c r="AA900" i="5"/>
  <c r="AA901" i="5"/>
  <c r="AA902" i="5"/>
  <c r="AA903" i="5"/>
  <c r="AA904" i="5"/>
  <c r="AA905" i="5"/>
  <c r="AA906" i="5"/>
  <c r="AA907" i="5"/>
  <c r="AA908" i="5"/>
  <c r="AA909" i="5"/>
  <c r="AA910" i="5"/>
  <c r="AA911" i="5"/>
  <c r="AA912" i="5"/>
  <c r="AA913" i="5"/>
  <c r="AA914" i="5"/>
  <c r="AA915" i="5"/>
  <c r="AA916" i="5"/>
  <c r="AA917" i="5"/>
  <c r="AA918" i="5"/>
  <c r="AA919" i="5"/>
  <c r="AA920" i="5"/>
  <c r="AA921" i="5"/>
  <c r="AA922" i="5"/>
  <c r="AA923" i="5"/>
  <c r="AA924" i="5"/>
  <c r="AA925" i="5"/>
  <c r="AA926" i="5"/>
  <c r="AA927" i="5"/>
  <c r="AA928" i="5"/>
  <c r="AA929" i="5"/>
  <c r="AA930" i="5"/>
  <c r="AA931" i="5"/>
  <c r="AA932" i="5"/>
  <c r="AA933" i="5"/>
  <c r="AA934" i="5"/>
  <c r="AA935" i="5"/>
  <c r="AA936" i="5"/>
  <c r="AA937" i="5"/>
  <c r="AA938" i="5"/>
  <c r="AA939" i="5"/>
  <c r="AA940" i="5"/>
  <c r="AA941" i="5"/>
  <c r="AA942" i="5"/>
  <c r="AA943" i="5"/>
  <c r="AA944" i="5"/>
  <c r="AA945" i="5"/>
  <c r="AA946" i="5"/>
  <c r="AA947" i="5"/>
  <c r="AA948" i="5"/>
  <c r="AA949" i="5"/>
  <c r="AA950" i="5"/>
  <c r="AA951" i="5"/>
  <c r="AA952" i="5"/>
  <c r="AA953" i="5"/>
  <c r="AA954" i="5"/>
  <c r="AA955" i="5"/>
  <c r="AA956" i="5"/>
  <c r="AA957" i="5"/>
  <c r="AA958" i="5"/>
  <c r="AA959" i="5"/>
  <c r="AA960" i="5"/>
  <c r="AA961" i="5"/>
  <c r="AA962" i="5"/>
  <c r="AA963" i="5"/>
  <c r="AA964" i="5"/>
  <c r="AA965" i="5"/>
  <c r="AA966" i="5"/>
  <c r="AA967" i="5"/>
  <c r="AA968" i="5"/>
  <c r="AA969" i="5"/>
  <c r="AA970" i="5"/>
  <c r="AA971" i="5"/>
  <c r="AA972" i="5"/>
  <c r="AA973" i="5"/>
  <c r="AA974" i="5"/>
  <c r="AA975" i="5"/>
  <c r="AA976" i="5"/>
  <c r="AA977" i="5"/>
  <c r="AA978" i="5"/>
  <c r="AA979" i="5"/>
  <c r="AA980" i="5"/>
  <c r="AA981" i="5"/>
  <c r="AA982" i="5"/>
  <c r="AA983" i="5"/>
  <c r="AA984" i="5"/>
  <c r="AA985" i="5"/>
  <c r="AA986" i="5"/>
  <c r="AA987" i="5"/>
  <c r="AA988" i="5"/>
  <c r="AA989" i="5"/>
  <c r="AA990" i="5"/>
  <c r="AA991" i="5"/>
  <c r="AA992" i="5"/>
  <c r="AA993" i="5"/>
  <c r="AA994" i="5"/>
  <c r="AA995" i="5"/>
  <c r="AA996" i="5"/>
  <c r="AA997" i="5"/>
  <c r="AA998" i="5"/>
  <c r="AA999" i="5"/>
  <c r="AA1000" i="5"/>
  <c r="AA1001" i="5"/>
  <c r="AA1002" i="5"/>
  <c r="AA1003" i="5"/>
  <c r="AA1004" i="5"/>
  <c r="AA1005" i="5"/>
  <c r="AA1006" i="5"/>
  <c r="AA1007" i="5"/>
  <c r="AA1008" i="5"/>
  <c r="AA1009" i="5"/>
  <c r="AA1010" i="5"/>
  <c r="AA1011" i="5"/>
  <c r="AA1012" i="5"/>
  <c r="AA1013" i="5"/>
  <c r="AA1014" i="5"/>
  <c r="AA1015" i="5"/>
  <c r="AA1016" i="5"/>
  <c r="AA1017" i="5"/>
  <c r="AA1018" i="5"/>
  <c r="AA1019" i="5"/>
  <c r="AA1020" i="5"/>
  <c r="AA1021" i="5"/>
  <c r="AA1022" i="5"/>
  <c r="AA1023" i="5"/>
  <c r="AA1024" i="5"/>
  <c r="AA1025" i="5"/>
  <c r="AA1026" i="5"/>
  <c r="AA1027" i="5"/>
  <c r="AA1028" i="5"/>
  <c r="AA1029" i="5"/>
  <c r="AA1030" i="5"/>
  <c r="AA1031" i="5"/>
  <c r="AA1032" i="5"/>
  <c r="AA1033" i="5"/>
  <c r="AA1034" i="5"/>
  <c r="AA1035" i="5"/>
  <c r="AA1036" i="5"/>
  <c r="AA1037" i="5"/>
  <c r="AA1038" i="5"/>
  <c r="AA1039" i="5"/>
  <c r="AA1040" i="5"/>
  <c r="AA1041" i="5"/>
  <c r="AA1042" i="5"/>
  <c r="AA1043" i="5"/>
  <c r="AA1044" i="5"/>
  <c r="AA1045" i="5"/>
  <c r="AA1046" i="5"/>
  <c r="AA1047" i="5"/>
  <c r="AA1048" i="5"/>
  <c r="AA1049" i="5"/>
  <c r="AA1050" i="5"/>
  <c r="AA1051" i="5"/>
  <c r="AA1052" i="5"/>
  <c r="AA1053" i="5"/>
  <c r="AA1054" i="5"/>
  <c r="AA1055" i="5"/>
  <c r="AA1056" i="5"/>
  <c r="AA1057" i="5"/>
  <c r="AA1058" i="5"/>
  <c r="AA1059" i="5"/>
  <c r="AA1060" i="5"/>
  <c r="AA1061" i="5"/>
  <c r="AA1062" i="5"/>
  <c r="AA1063" i="5"/>
  <c r="AA1064" i="5"/>
  <c r="AA1065" i="5"/>
  <c r="AA1066" i="5"/>
  <c r="AA1067" i="5"/>
  <c r="AA1068" i="5"/>
  <c r="AA1069" i="5"/>
  <c r="AA1070" i="5"/>
  <c r="AA1071" i="5"/>
  <c r="AA1072" i="5"/>
  <c r="AA1073" i="5"/>
  <c r="AA1074" i="5"/>
  <c r="AA1075" i="5"/>
  <c r="AA1076" i="5"/>
  <c r="AA1077" i="5"/>
  <c r="AA1078" i="5"/>
  <c r="AA1079" i="5"/>
  <c r="AA1080" i="5"/>
  <c r="AA1081" i="5"/>
  <c r="AA1082" i="5"/>
  <c r="AA1083" i="5"/>
  <c r="AA1084" i="5"/>
  <c r="AA1085" i="5"/>
  <c r="AA1086" i="5"/>
  <c r="AA1087" i="5"/>
  <c r="AA1088" i="5"/>
  <c r="AA1089" i="5"/>
  <c r="AA1090" i="5"/>
  <c r="AA1091" i="5"/>
  <c r="AA1092" i="5"/>
  <c r="AA1093" i="5"/>
  <c r="AA1094" i="5"/>
  <c r="AA1095" i="5"/>
  <c r="AA1096" i="5"/>
  <c r="AA1097" i="5"/>
  <c r="AA1098" i="5"/>
  <c r="AA1099" i="5"/>
  <c r="AA1100" i="5"/>
  <c r="AA1101" i="5"/>
  <c r="AA1102" i="5"/>
  <c r="AA1103" i="5"/>
  <c r="AA1104" i="5"/>
  <c r="AA1105" i="5"/>
  <c r="AA1106" i="5"/>
  <c r="AA1107" i="5"/>
  <c r="AA1108" i="5"/>
  <c r="AA1109" i="5"/>
  <c r="AA1110" i="5"/>
  <c r="AA1111" i="5"/>
  <c r="AA1112" i="5"/>
  <c r="AA1113" i="5"/>
  <c r="AA1114" i="5"/>
  <c r="AA1115" i="5"/>
  <c r="AA1116" i="5"/>
  <c r="AA1117" i="5"/>
  <c r="AA1118" i="5"/>
  <c r="AA1119" i="5"/>
  <c r="AA1120" i="5"/>
  <c r="AA1121" i="5"/>
  <c r="AA1122" i="5"/>
  <c r="AA1123" i="5"/>
  <c r="AA1124" i="5"/>
  <c r="AA1125" i="5"/>
  <c r="AA1126" i="5"/>
  <c r="AA1127" i="5"/>
  <c r="AA1128" i="5"/>
  <c r="AA1129" i="5"/>
  <c r="AA1130" i="5"/>
  <c r="AA1131" i="5"/>
  <c r="AA1132" i="5"/>
  <c r="AA1133" i="5"/>
  <c r="AA1134" i="5"/>
  <c r="AA1135" i="5"/>
  <c r="AA1136" i="5"/>
  <c r="AA1137" i="5"/>
  <c r="AA1138" i="5"/>
  <c r="AA1139" i="5"/>
  <c r="AA1140" i="5"/>
  <c r="AA1141" i="5"/>
  <c r="AA1142" i="5"/>
  <c r="AA1143" i="5"/>
  <c r="AA1144" i="5"/>
  <c r="AA1145" i="5"/>
  <c r="AA1146" i="5"/>
  <c r="AA1147" i="5"/>
  <c r="AA1148" i="5"/>
  <c r="AA1149" i="5"/>
  <c r="AA1150" i="5"/>
  <c r="AA1151" i="5"/>
  <c r="AA1152" i="5"/>
  <c r="AA1153" i="5"/>
  <c r="AA1154" i="5"/>
  <c r="AA1155" i="5"/>
  <c r="AA1156" i="5"/>
  <c r="AA1157" i="5"/>
  <c r="AA1158" i="5"/>
  <c r="AA1159" i="5"/>
  <c r="AA1160" i="5"/>
  <c r="AA1161" i="5"/>
  <c r="AA1162" i="5"/>
  <c r="AA1163" i="5"/>
  <c r="AA1164" i="5"/>
  <c r="AA1165" i="5"/>
  <c r="AA1166" i="5"/>
  <c r="AA1167" i="5"/>
  <c r="AA1168" i="5"/>
  <c r="AA1169" i="5"/>
  <c r="AA1170" i="5"/>
  <c r="AA1171" i="5"/>
  <c r="AA1172" i="5"/>
  <c r="AA1173" i="5"/>
  <c r="AA1174" i="5"/>
  <c r="AA1175" i="5"/>
  <c r="AA1176" i="5"/>
  <c r="AA1177" i="5"/>
  <c r="AA1178" i="5"/>
  <c r="AA1179" i="5"/>
  <c r="AA1180" i="5"/>
  <c r="AA1181" i="5"/>
  <c r="AA1182" i="5"/>
  <c r="AA1183" i="5"/>
  <c r="AA1184" i="5"/>
  <c r="AA1185" i="5"/>
  <c r="AA1186" i="5"/>
  <c r="AA1187" i="5"/>
  <c r="AA1188" i="5"/>
  <c r="AA1189" i="5"/>
  <c r="AA1190" i="5"/>
  <c r="AA1191" i="5"/>
  <c r="AA1192" i="5"/>
  <c r="AA1193" i="5"/>
  <c r="AA1194" i="5"/>
  <c r="AA1195" i="5"/>
  <c r="AA1196" i="5"/>
  <c r="AA1197" i="5"/>
  <c r="AA1198" i="5"/>
  <c r="AA1199" i="5"/>
  <c r="AA1200" i="5"/>
  <c r="AA1201" i="5"/>
  <c r="AA1202" i="5"/>
  <c r="AA1203" i="5"/>
  <c r="AA1204" i="5"/>
  <c r="AA1205" i="5"/>
  <c r="AA1206" i="5"/>
  <c r="AA1207" i="5"/>
  <c r="AA1208" i="5"/>
  <c r="AA1209" i="5"/>
  <c r="AA1210" i="5"/>
  <c r="AA1211" i="5"/>
  <c r="AA1212" i="5"/>
  <c r="AA1213" i="5"/>
  <c r="AA1214" i="5"/>
  <c r="AA1215" i="5"/>
  <c r="AA1216" i="5"/>
  <c r="AA1217" i="5"/>
  <c r="AA1218" i="5"/>
  <c r="AA1219" i="5"/>
  <c r="AA1220" i="5"/>
  <c r="AA1221" i="5"/>
  <c r="AA1222" i="5"/>
  <c r="AA1223" i="5"/>
  <c r="AA1224" i="5"/>
  <c r="AA1225" i="5"/>
  <c r="AA1226" i="5"/>
  <c r="AA1227" i="5"/>
  <c r="AA1228" i="5"/>
  <c r="AA1229" i="5"/>
  <c r="AA1230" i="5"/>
  <c r="AA1231" i="5"/>
  <c r="AA1232" i="5"/>
  <c r="AA1233" i="5"/>
  <c r="AA1234" i="5"/>
  <c r="AA1235" i="5"/>
  <c r="AA1236" i="5"/>
  <c r="AA1237" i="5"/>
  <c r="AA1238" i="5"/>
  <c r="AA1239" i="5"/>
  <c r="AA1240" i="5"/>
  <c r="AA1241" i="5"/>
  <c r="AA1242" i="5"/>
  <c r="AA1243" i="5"/>
  <c r="AA1244" i="5"/>
  <c r="AA1245" i="5"/>
  <c r="AA1246" i="5"/>
  <c r="AA1247" i="5"/>
  <c r="AA1248" i="5"/>
  <c r="AA1249" i="5"/>
  <c r="AA1250" i="5"/>
  <c r="AA1251" i="5"/>
  <c r="AA1252" i="5"/>
  <c r="AA1253" i="5"/>
  <c r="AA1254" i="5"/>
  <c r="AA1255" i="5"/>
  <c r="AA1256" i="5"/>
  <c r="AA1257" i="5"/>
  <c r="AA1258" i="5"/>
  <c r="AA1259" i="5"/>
  <c r="AA1260" i="5"/>
  <c r="AA1261" i="5"/>
  <c r="AA1262" i="5"/>
  <c r="AA1263" i="5"/>
  <c r="AA1264" i="5"/>
  <c r="AA1265" i="5"/>
  <c r="AA1266" i="5"/>
  <c r="AA1267" i="5"/>
  <c r="AA1268" i="5"/>
  <c r="AA1269" i="5"/>
  <c r="AA1270" i="5"/>
  <c r="AA1271" i="5"/>
  <c r="AA1272" i="5"/>
  <c r="AA1273" i="5"/>
  <c r="AA1274" i="5"/>
  <c r="AA1275" i="5"/>
  <c r="AA1276" i="5"/>
  <c r="AA1277" i="5"/>
  <c r="AA1278" i="5"/>
  <c r="AA1279" i="5"/>
  <c r="AA1280" i="5"/>
  <c r="AA1281" i="5"/>
  <c r="AA1282" i="5"/>
  <c r="AA1283" i="5"/>
  <c r="AA1284" i="5"/>
  <c r="AA1285" i="5"/>
  <c r="AA1286" i="5"/>
  <c r="AA1287" i="5"/>
  <c r="AA1288" i="5"/>
  <c r="AA1289" i="5"/>
  <c r="AA1290" i="5"/>
  <c r="AA1291" i="5"/>
  <c r="AA1292" i="5"/>
  <c r="AA1293" i="5"/>
  <c r="AA1294" i="5"/>
  <c r="AA1295" i="5"/>
  <c r="AA1296" i="5"/>
  <c r="AA1297" i="5"/>
  <c r="AA1298" i="5"/>
  <c r="AA1299" i="5"/>
  <c r="AA1300" i="5"/>
  <c r="AA1301" i="5"/>
  <c r="AA1302" i="5"/>
  <c r="AA1303" i="5"/>
  <c r="AA1304" i="5"/>
  <c r="AA1305" i="5"/>
  <c r="AA1306" i="5"/>
  <c r="AA1307" i="5"/>
  <c r="AA1308" i="5"/>
  <c r="AA1309" i="5"/>
  <c r="AA1310" i="5"/>
  <c r="AA1311" i="5"/>
  <c r="AA1312" i="5"/>
  <c r="AA1313" i="5"/>
  <c r="AA1314" i="5"/>
  <c r="AA1315" i="5"/>
  <c r="AA1316" i="5"/>
  <c r="AA1317" i="5"/>
  <c r="AA1318" i="5"/>
  <c r="AA1319" i="5"/>
  <c r="AA1320" i="5"/>
  <c r="AA1321" i="5"/>
  <c r="AA1322" i="5"/>
  <c r="AA1323" i="5"/>
  <c r="AA1324" i="5"/>
  <c r="AA1325" i="5"/>
  <c r="AA1326" i="5"/>
  <c r="AA1327" i="5"/>
  <c r="AA1328" i="5"/>
  <c r="AA1329" i="5"/>
  <c r="AA1330" i="5"/>
  <c r="AA1331" i="5"/>
  <c r="AA1332" i="5"/>
  <c r="AA1333" i="5"/>
  <c r="AA1334" i="5"/>
  <c r="AA1335" i="5"/>
  <c r="AA1336" i="5"/>
  <c r="AA1337" i="5"/>
  <c r="AA1338" i="5"/>
  <c r="AA1339" i="5"/>
  <c r="AA1340" i="5"/>
  <c r="AA1341" i="5"/>
  <c r="AA1342" i="5"/>
  <c r="AA1343" i="5"/>
  <c r="AA1344" i="5"/>
  <c r="AA1345" i="5"/>
  <c r="AA1346" i="5"/>
  <c r="AA1347" i="5"/>
  <c r="AA1348" i="5"/>
  <c r="AA1349" i="5"/>
  <c r="AA1350" i="5"/>
  <c r="AA1351" i="5"/>
  <c r="AA1352" i="5"/>
  <c r="AA1353" i="5"/>
  <c r="AA1354" i="5"/>
  <c r="AA1355" i="5"/>
  <c r="AA1356" i="5"/>
  <c r="AA1357" i="5"/>
  <c r="AA1358" i="5"/>
  <c r="AA1359" i="5"/>
  <c r="AA1360" i="5"/>
  <c r="AA1361" i="5"/>
  <c r="AA1362" i="5"/>
  <c r="AA1363" i="5"/>
  <c r="AA1364" i="5"/>
  <c r="AA1365" i="5"/>
  <c r="AA1366" i="5"/>
  <c r="AA1367" i="5"/>
  <c r="AA1368" i="5"/>
  <c r="AA1369" i="5"/>
  <c r="AA1370" i="5"/>
  <c r="AA1371" i="5"/>
  <c r="AA1372" i="5"/>
  <c r="AA1373" i="5"/>
  <c r="AA1374" i="5"/>
  <c r="AA1375" i="5"/>
  <c r="AA1376" i="5"/>
  <c r="AA1377" i="5"/>
  <c r="AA1378" i="5"/>
  <c r="AA1379" i="5"/>
  <c r="AA1380" i="5"/>
  <c r="AA1381" i="5"/>
  <c r="AA1382" i="5"/>
  <c r="AA1383" i="5"/>
  <c r="AA1384" i="5"/>
  <c r="AA1385" i="5"/>
  <c r="AA1386" i="5"/>
  <c r="AA1387" i="5"/>
  <c r="AA1388" i="5"/>
  <c r="AA1389" i="5"/>
  <c r="AA1390" i="5"/>
  <c r="AA1391" i="5"/>
  <c r="AA1392" i="5"/>
  <c r="AA1393" i="5"/>
  <c r="AA1394" i="5"/>
  <c r="AA1395" i="5"/>
  <c r="AA1396" i="5"/>
  <c r="AA1397" i="5"/>
  <c r="AA1398" i="5"/>
  <c r="AA1399" i="5"/>
  <c r="AA1400" i="5"/>
  <c r="AA1401" i="5"/>
  <c r="AA1402" i="5"/>
  <c r="AA1403" i="5"/>
  <c r="AA1404" i="5"/>
  <c r="AA1405" i="5"/>
  <c r="AA1406" i="5"/>
  <c r="AA1407" i="5"/>
  <c r="AA1408" i="5"/>
  <c r="AA1409" i="5"/>
  <c r="AA1410" i="5"/>
  <c r="AA1411" i="5"/>
  <c r="AA1412" i="5"/>
  <c r="AA1413" i="5"/>
  <c r="AA1414" i="5"/>
  <c r="AA1415" i="5"/>
  <c r="AA1416" i="5"/>
  <c r="AA1417" i="5"/>
  <c r="AA1418" i="5"/>
  <c r="AA1419" i="5"/>
  <c r="AA1420" i="5"/>
  <c r="AA1421" i="5"/>
  <c r="AA1422" i="5"/>
  <c r="AA1423" i="5"/>
  <c r="AA1424" i="5"/>
  <c r="AA1425" i="5"/>
  <c r="AA1426" i="5"/>
  <c r="AA1427" i="5"/>
  <c r="AA1428" i="5"/>
  <c r="AA1429" i="5"/>
  <c r="AA1430" i="5"/>
  <c r="AA1431" i="5"/>
  <c r="AA1432" i="5"/>
  <c r="AA1433" i="5"/>
  <c r="AA1434" i="5"/>
  <c r="AA1435" i="5"/>
  <c r="AA1436" i="5"/>
  <c r="AA1437" i="5"/>
  <c r="AA1438" i="5"/>
  <c r="AA1439" i="5"/>
  <c r="AA1440" i="5"/>
  <c r="AA1441" i="5"/>
  <c r="AA1442" i="5"/>
  <c r="AA1443" i="5"/>
  <c r="AA1444" i="5"/>
  <c r="AA1445" i="5"/>
  <c r="AA1446" i="5"/>
  <c r="AA1447" i="5"/>
  <c r="AA1448" i="5"/>
  <c r="AA1449" i="5"/>
  <c r="AA1450" i="5"/>
  <c r="AA1451" i="5"/>
  <c r="AA1452" i="5"/>
  <c r="AA1453" i="5"/>
  <c r="AA1454" i="5"/>
  <c r="AA1455" i="5"/>
  <c r="AA1456" i="5"/>
  <c r="AA1457" i="5"/>
  <c r="AA1458" i="5"/>
  <c r="AA1459" i="5"/>
  <c r="AA1460" i="5"/>
  <c r="AA1461" i="5"/>
  <c r="AA1462" i="5"/>
  <c r="AA1463" i="5"/>
  <c r="AA1464" i="5"/>
  <c r="AA1465" i="5"/>
  <c r="AA1466" i="5"/>
  <c r="AA1467" i="5"/>
  <c r="AA1468" i="5"/>
  <c r="AA1469" i="5"/>
  <c r="AA1470" i="5"/>
  <c r="AA1471" i="5"/>
  <c r="AA1472" i="5"/>
  <c r="AA1473" i="5"/>
  <c r="AA1474" i="5"/>
  <c r="AA1475" i="5"/>
  <c r="AA1476" i="5"/>
  <c r="AA1477" i="5"/>
  <c r="AA1478" i="5"/>
  <c r="AA1479" i="5"/>
  <c r="AA1480" i="5"/>
  <c r="AA1481" i="5"/>
  <c r="AA1482" i="5"/>
  <c r="AA1483" i="5"/>
  <c r="AA1484" i="5"/>
  <c r="AA1485" i="5"/>
  <c r="AA1486" i="5"/>
  <c r="AA1487" i="5"/>
  <c r="AA1488" i="5"/>
  <c r="AA1489" i="5"/>
  <c r="AA1490" i="5"/>
  <c r="AA1491" i="5"/>
  <c r="AA1492" i="5"/>
  <c r="AA1493" i="5"/>
  <c r="AA1494" i="5"/>
  <c r="AA1495" i="5"/>
  <c r="AA1496" i="5"/>
  <c r="AA1497" i="5"/>
  <c r="AA1498" i="5"/>
  <c r="AA1499" i="5"/>
  <c r="AA1500" i="5"/>
  <c r="AA1501" i="5"/>
  <c r="AA1502" i="5"/>
  <c r="AA1503" i="5"/>
  <c r="AA1504" i="5"/>
  <c r="AA1505" i="5"/>
  <c r="AA1506" i="5"/>
  <c r="AA1507" i="5"/>
  <c r="AA1508" i="5"/>
  <c r="AA1509" i="5"/>
  <c r="AA1510" i="5"/>
  <c r="AA1511" i="5"/>
  <c r="AA1512" i="5"/>
  <c r="AA1513" i="5"/>
  <c r="AA1514" i="5"/>
  <c r="AA1515" i="5"/>
  <c r="AA1516" i="5"/>
  <c r="AA1517" i="5"/>
  <c r="AA1518" i="5"/>
  <c r="AA1519" i="5"/>
  <c r="AA1520" i="5"/>
  <c r="AA1521" i="5"/>
  <c r="AA1522" i="5"/>
  <c r="AA1523" i="5"/>
  <c r="AA1524" i="5"/>
  <c r="AA1525" i="5"/>
  <c r="AA1526" i="5"/>
  <c r="AA1527" i="5"/>
  <c r="AA1528" i="5"/>
  <c r="AA1529" i="5"/>
  <c r="AA1530" i="5"/>
  <c r="AA1531" i="5"/>
  <c r="AA1532" i="5"/>
  <c r="AA1533" i="5"/>
  <c r="AA1534" i="5"/>
  <c r="AA1535" i="5"/>
  <c r="AA1536" i="5"/>
  <c r="AA1537" i="5"/>
  <c r="AA1538" i="5"/>
  <c r="AA1539" i="5"/>
  <c r="AA1540" i="5"/>
  <c r="AA1541" i="5"/>
  <c r="AA1542" i="5"/>
  <c r="AA1543" i="5"/>
  <c r="AA1544" i="5"/>
  <c r="AA1545" i="5"/>
  <c r="AA1546" i="5"/>
  <c r="AA1547" i="5"/>
  <c r="AA1548" i="5"/>
  <c r="AA1549" i="5"/>
  <c r="AA1550" i="5"/>
  <c r="AA1551" i="5"/>
  <c r="AA1552" i="5"/>
  <c r="AA1553" i="5"/>
  <c r="AA1554" i="5"/>
  <c r="AA1555" i="5"/>
  <c r="AA1556" i="5"/>
  <c r="AA1557" i="5"/>
  <c r="AA1558" i="5"/>
  <c r="AA1559" i="5"/>
  <c r="AA1560" i="5"/>
  <c r="AA1561" i="5"/>
  <c r="AA1562" i="5"/>
  <c r="AA1563" i="5"/>
  <c r="AA1564" i="5"/>
  <c r="AA1565" i="5"/>
  <c r="AA1566" i="5"/>
  <c r="AA1567" i="5"/>
  <c r="AA1568" i="5"/>
  <c r="AA1569" i="5"/>
  <c r="AA1570" i="5"/>
  <c r="AA1571" i="5"/>
  <c r="AA1572" i="5"/>
  <c r="AA1573" i="5"/>
  <c r="AA1574" i="5"/>
  <c r="AA1575" i="5"/>
  <c r="AA1576" i="5"/>
  <c r="AA1577" i="5"/>
  <c r="AA1578" i="5"/>
  <c r="AA1579" i="5"/>
  <c r="AA1580" i="5"/>
  <c r="AA1581" i="5"/>
  <c r="AA1582" i="5"/>
  <c r="AA1583" i="5"/>
  <c r="AA1584" i="5"/>
  <c r="AA1585" i="5"/>
  <c r="AA1586" i="5"/>
  <c r="AA1587" i="5"/>
  <c r="AA1588" i="5"/>
  <c r="AA1589" i="5"/>
  <c r="AA1590" i="5"/>
  <c r="AA1591" i="5"/>
  <c r="AA1592" i="5"/>
  <c r="AA1593" i="5"/>
  <c r="AA1594" i="5"/>
  <c r="AA1595" i="5"/>
  <c r="AA1596" i="5"/>
  <c r="AA1597" i="5"/>
  <c r="AA1598" i="5"/>
  <c r="AA1599" i="5"/>
  <c r="AA1600" i="5"/>
  <c r="AA1601" i="5"/>
  <c r="AA1602" i="5"/>
  <c r="AA1603" i="5"/>
  <c r="AA1604" i="5"/>
  <c r="AA1605" i="5"/>
  <c r="AA1606" i="5"/>
  <c r="AA1607" i="5"/>
  <c r="AA1608" i="5"/>
  <c r="AA1609" i="5"/>
  <c r="AA1610" i="5"/>
  <c r="AA1611" i="5"/>
  <c r="AA1612" i="5"/>
  <c r="AA1613" i="5"/>
  <c r="AA1614" i="5"/>
  <c r="AA1615" i="5"/>
  <c r="AA1616" i="5"/>
  <c r="AA1617" i="5"/>
  <c r="AA1618" i="5"/>
  <c r="AA1619" i="5"/>
  <c r="AA1620" i="5"/>
  <c r="AA1621" i="5"/>
  <c r="AA1622" i="5"/>
  <c r="AA1623" i="5"/>
  <c r="AA1624" i="5"/>
  <c r="AA1625" i="5"/>
  <c r="AA1626" i="5"/>
  <c r="AA1627" i="5"/>
  <c r="AA1628" i="5"/>
  <c r="AA1629" i="5"/>
  <c r="AA1630" i="5"/>
  <c r="AA1631" i="5"/>
  <c r="AA1632" i="5"/>
  <c r="AA1633" i="5"/>
  <c r="AA1634" i="5"/>
  <c r="AA1635" i="5"/>
  <c r="AA1636" i="5"/>
  <c r="AA1637" i="5"/>
  <c r="AA1638" i="5"/>
  <c r="AA1639" i="5"/>
  <c r="AA1640" i="5"/>
  <c r="AA1641" i="5"/>
  <c r="AA1642" i="5"/>
  <c r="AA1643" i="5"/>
  <c r="AA1644" i="5"/>
  <c r="AA1645" i="5"/>
  <c r="AA1646" i="5"/>
  <c r="AA1647" i="5"/>
  <c r="AA1648" i="5"/>
  <c r="AA1649" i="5"/>
  <c r="AA1650" i="5"/>
  <c r="AA1651" i="5"/>
  <c r="AA1652" i="5"/>
  <c r="AA1653" i="5"/>
  <c r="AA1654" i="5"/>
  <c r="AA1655" i="5"/>
  <c r="AA1656" i="5"/>
  <c r="AA1657" i="5"/>
  <c r="AA1658" i="5"/>
  <c r="AA1659" i="5"/>
  <c r="AA1660" i="5"/>
  <c r="AA1661" i="5"/>
  <c r="AA1662" i="5"/>
  <c r="AA1663" i="5"/>
  <c r="AA1664" i="5"/>
  <c r="AA1665" i="5"/>
  <c r="AA1666" i="5"/>
  <c r="AA1667" i="5"/>
  <c r="AA1668" i="5"/>
  <c r="AA1669" i="5"/>
  <c r="AA1670" i="5"/>
  <c r="AA1671" i="5"/>
  <c r="AA1672" i="5"/>
  <c r="AA1673" i="5"/>
  <c r="AA1674" i="5"/>
  <c r="AA1675" i="5"/>
  <c r="AA1676" i="5"/>
  <c r="AA1677" i="5"/>
  <c r="AA1678" i="5"/>
  <c r="AA1679" i="5"/>
  <c r="AA1680" i="5"/>
  <c r="AA1681" i="5"/>
  <c r="AA1682" i="5"/>
  <c r="AA1683" i="5"/>
  <c r="AA1684" i="5"/>
  <c r="AA1685" i="5"/>
  <c r="AA1686" i="5"/>
  <c r="AA1687" i="5"/>
  <c r="AA1688" i="5"/>
  <c r="AA1689" i="5"/>
  <c r="AA1690" i="5"/>
  <c r="AA1691" i="5"/>
  <c r="AA1692" i="5"/>
  <c r="AA1693" i="5"/>
  <c r="AA1694" i="5"/>
  <c r="AA1695" i="5"/>
  <c r="AA1696" i="5"/>
  <c r="AA1697" i="5"/>
  <c r="AA1698" i="5"/>
  <c r="AA1699" i="5"/>
  <c r="AA1700" i="5"/>
  <c r="AA1701" i="5"/>
  <c r="AA1702" i="5"/>
  <c r="AA1703" i="5"/>
  <c r="AA1704" i="5"/>
  <c r="AA1705" i="5"/>
  <c r="AA1706" i="5"/>
  <c r="AA1707" i="5"/>
  <c r="AA1708" i="5"/>
  <c r="AA1709" i="5"/>
  <c r="AA1710" i="5"/>
  <c r="AA1711" i="5"/>
  <c r="AA1712" i="5"/>
  <c r="AA1713" i="5"/>
  <c r="AA1714" i="5"/>
  <c r="AA1715" i="5"/>
  <c r="AA1716" i="5"/>
  <c r="AA1717" i="5"/>
  <c r="AA1718" i="5"/>
  <c r="AA1719" i="5"/>
  <c r="AA1720" i="5"/>
  <c r="AA1721" i="5"/>
  <c r="AA1722" i="5"/>
  <c r="AA1723" i="5"/>
  <c r="AA1724" i="5"/>
  <c r="AA1725" i="5"/>
  <c r="AA1726" i="5"/>
  <c r="AA1727" i="5"/>
  <c r="AA1728" i="5"/>
  <c r="AA1729" i="5"/>
  <c r="AA1730" i="5"/>
  <c r="AA1731" i="5"/>
  <c r="AA1732" i="5"/>
  <c r="AA1733" i="5"/>
  <c r="AA1734" i="5"/>
  <c r="AA1735" i="5"/>
  <c r="AA1736" i="5"/>
  <c r="AA1737" i="5"/>
  <c r="AA1738" i="5"/>
  <c r="AA1739" i="5"/>
  <c r="AA1740" i="5"/>
  <c r="AA1741" i="5"/>
  <c r="AA1742" i="5"/>
  <c r="AA1743" i="5"/>
  <c r="AA1744" i="5"/>
  <c r="AA1745" i="5"/>
  <c r="AA1746" i="5"/>
  <c r="AA1747" i="5"/>
  <c r="AA1748" i="5"/>
  <c r="AA1749" i="5"/>
  <c r="AA1750" i="5"/>
  <c r="AA1751" i="5"/>
  <c r="AA1752" i="5"/>
  <c r="AA1753" i="5"/>
  <c r="AA1754" i="5"/>
  <c r="AA1755" i="5"/>
  <c r="AA1756" i="5"/>
  <c r="AA1757" i="5"/>
  <c r="AA1758" i="5"/>
  <c r="AA1759" i="5"/>
  <c r="AA1760" i="5"/>
  <c r="AA1761" i="5"/>
  <c r="AA1762" i="5"/>
  <c r="AA1763" i="5"/>
  <c r="AA1764" i="5"/>
  <c r="AA1765" i="5"/>
  <c r="AA1766" i="5"/>
  <c r="AA1767" i="5"/>
  <c r="AA1768" i="5"/>
  <c r="AA1769" i="5"/>
  <c r="AA1770" i="5"/>
  <c r="AA1771" i="5"/>
  <c r="AA1772" i="5"/>
  <c r="AA1773" i="5"/>
  <c r="AA1774" i="5"/>
  <c r="AA1775" i="5"/>
  <c r="AA1776" i="5"/>
  <c r="AA1777" i="5"/>
  <c r="AA1778" i="5"/>
  <c r="AA1779" i="5"/>
  <c r="AA1780" i="5"/>
  <c r="AA1781" i="5"/>
  <c r="AA1782" i="5"/>
  <c r="AA1783" i="5"/>
  <c r="AA1784" i="5"/>
  <c r="AA1785" i="5"/>
  <c r="AA1786" i="5"/>
  <c r="AA1787" i="5"/>
  <c r="AA1788" i="5"/>
  <c r="AA1789" i="5"/>
  <c r="AA1790" i="5"/>
  <c r="AA1791" i="5"/>
  <c r="AA1792" i="5"/>
  <c r="AA1793" i="5"/>
  <c r="AA1794" i="5"/>
  <c r="AA1795" i="5"/>
  <c r="AA1796" i="5"/>
  <c r="AA1797" i="5"/>
  <c r="AA1798" i="5"/>
  <c r="AA1799" i="5"/>
  <c r="AA1800" i="5"/>
  <c r="AA1801" i="5"/>
  <c r="AA1802" i="5"/>
  <c r="AA1803" i="5"/>
  <c r="AA1804" i="5"/>
  <c r="AA1805" i="5"/>
  <c r="AA1806" i="5"/>
  <c r="AA1807" i="5"/>
  <c r="AA1808" i="5"/>
  <c r="AA1809" i="5"/>
  <c r="AA1810" i="5"/>
  <c r="AA1811" i="5"/>
  <c r="AA1812" i="5"/>
  <c r="AA1813" i="5"/>
  <c r="AA1814" i="5"/>
  <c r="AA1815" i="5"/>
  <c r="AA1816" i="5"/>
  <c r="AA1817" i="5"/>
  <c r="AA1818" i="5"/>
  <c r="AA1819" i="5"/>
  <c r="AA1820" i="5"/>
  <c r="AA1821" i="5"/>
  <c r="AA1822" i="5"/>
  <c r="AA1823" i="5"/>
  <c r="AA1824" i="5"/>
  <c r="AA1825" i="5"/>
  <c r="AA1826" i="5"/>
  <c r="AA1827" i="5"/>
  <c r="AA1828" i="5"/>
  <c r="AA1829" i="5"/>
  <c r="AA1830" i="5"/>
  <c r="AA1831" i="5"/>
  <c r="AA1832" i="5"/>
  <c r="AA1833" i="5"/>
  <c r="AA1834" i="5"/>
  <c r="AA1835" i="5"/>
  <c r="AA1836" i="5"/>
  <c r="AA1837" i="5"/>
  <c r="AA1838" i="5"/>
  <c r="AA1839" i="5"/>
  <c r="AA1840" i="5"/>
  <c r="AA1841" i="5"/>
  <c r="AA1842" i="5"/>
  <c r="AA1843" i="5"/>
  <c r="AA1844" i="5"/>
  <c r="AA1845" i="5"/>
  <c r="AA1846" i="5"/>
  <c r="AA1847" i="5"/>
  <c r="AA1848" i="5"/>
  <c r="AA1849" i="5"/>
  <c r="AA1850" i="5"/>
  <c r="AA1851" i="5"/>
  <c r="AA1852" i="5"/>
  <c r="AA1853" i="5"/>
  <c r="AA1854" i="5"/>
  <c r="AA1855" i="5"/>
  <c r="AA1856" i="5"/>
  <c r="AA1857" i="5"/>
  <c r="AA1858" i="5"/>
  <c r="AA1859" i="5"/>
  <c r="AA1860" i="5"/>
  <c r="AA1861" i="5"/>
  <c r="AA1862" i="5"/>
  <c r="AA1863" i="5"/>
  <c r="AA1864" i="5"/>
  <c r="AA1865" i="5"/>
  <c r="AA1866" i="5"/>
  <c r="AA1867" i="5"/>
  <c r="AA1868" i="5"/>
  <c r="AA1869" i="5"/>
  <c r="AA1870" i="5"/>
  <c r="AA1871" i="5"/>
  <c r="AA1872" i="5"/>
  <c r="AA1873" i="5"/>
  <c r="AA1874" i="5"/>
  <c r="AA1875" i="5"/>
  <c r="AA1876" i="5"/>
  <c r="AA1877" i="5"/>
  <c r="AA1878" i="5"/>
  <c r="AA1879" i="5"/>
  <c r="AA1880" i="5"/>
  <c r="AA1881" i="5"/>
  <c r="AA1882" i="5"/>
  <c r="AA1883" i="5"/>
  <c r="AA1884" i="5"/>
  <c r="AA1885" i="5"/>
  <c r="AA1886" i="5"/>
  <c r="AA1887" i="5"/>
  <c r="AA1888" i="5"/>
  <c r="AA1889" i="5"/>
  <c r="AA1890" i="5"/>
  <c r="AA1891" i="5"/>
  <c r="AA1892" i="5"/>
  <c r="AA1893" i="5"/>
  <c r="AA1894" i="5"/>
  <c r="AA1895" i="5"/>
  <c r="AA1896" i="5"/>
  <c r="AA1897" i="5"/>
  <c r="AA1898" i="5"/>
  <c r="AA1899" i="5"/>
  <c r="AA1900" i="5"/>
  <c r="AA1901" i="5"/>
  <c r="AA1902" i="5"/>
  <c r="AA1903" i="5"/>
  <c r="AA1904" i="5"/>
  <c r="AA1905" i="5"/>
  <c r="AA1906" i="5"/>
  <c r="AA1907" i="5"/>
  <c r="AA1908" i="5"/>
  <c r="AA1909" i="5"/>
  <c r="AA1910" i="5"/>
  <c r="AA1911" i="5"/>
  <c r="AA1912" i="5"/>
  <c r="AA1913" i="5"/>
  <c r="AA1914" i="5"/>
  <c r="AA1915" i="5"/>
  <c r="AA1916" i="5"/>
  <c r="AA1917" i="5"/>
  <c r="AA1918" i="5"/>
  <c r="AA1919" i="5"/>
  <c r="AA1920" i="5"/>
  <c r="AA1921" i="5"/>
  <c r="AA1922" i="5"/>
  <c r="AA1923" i="5"/>
  <c r="AA1924" i="5"/>
  <c r="AA1925" i="5"/>
  <c r="AA1926" i="5"/>
  <c r="AA1927" i="5"/>
  <c r="AA1928" i="5"/>
  <c r="AA1929" i="5"/>
  <c r="AA1930" i="5"/>
  <c r="AA1931" i="5"/>
  <c r="AA1932" i="5"/>
  <c r="AA1933" i="5"/>
  <c r="AA1934" i="5"/>
  <c r="AA1935" i="5"/>
  <c r="AA1936" i="5"/>
  <c r="AA1937" i="5"/>
  <c r="AA1938" i="5"/>
  <c r="AA1939" i="5"/>
  <c r="AA1940" i="5"/>
  <c r="AA1941" i="5"/>
  <c r="AA1942" i="5"/>
  <c r="AA1943" i="5"/>
  <c r="AA1944" i="5"/>
  <c r="AA1945" i="5"/>
  <c r="AA1946" i="5"/>
  <c r="AA1947" i="5"/>
  <c r="AA1948" i="5"/>
  <c r="AA1949" i="5"/>
  <c r="AA1950" i="5"/>
  <c r="AA1951" i="5"/>
  <c r="AA1952" i="5"/>
  <c r="AA1953" i="5"/>
  <c r="AA1954" i="5"/>
  <c r="AA1955" i="5"/>
  <c r="AA1956" i="5"/>
  <c r="AA1957" i="5"/>
  <c r="AA1958" i="5"/>
  <c r="AA1959" i="5"/>
  <c r="AA1960" i="5"/>
  <c r="AA1961" i="5"/>
  <c r="AA1962" i="5"/>
  <c r="AA1963" i="5"/>
  <c r="AA1964" i="5"/>
  <c r="AA1965" i="5"/>
  <c r="AA1966" i="5"/>
  <c r="AA1967" i="5"/>
  <c r="AA1968" i="5"/>
  <c r="AA1969" i="5"/>
  <c r="AA1970" i="5"/>
  <c r="AA1971" i="5"/>
  <c r="AA1972" i="5"/>
  <c r="AA1973" i="5"/>
  <c r="AA1974" i="5"/>
  <c r="AA1975" i="5"/>
  <c r="AA1976" i="5"/>
  <c r="AA1977" i="5"/>
  <c r="AA1978" i="5"/>
  <c r="AA1979" i="5"/>
  <c r="AA1980" i="5"/>
  <c r="AA1981" i="5"/>
  <c r="AA1982" i="5"/>
  <c r="AA1983" i="5"/>
  <c r="AA1984" i="5"/>
  <c r="AA1985" i="5"/>
  <c r="AA1986" i="5"/>
  <c r="AA1987" i="5"/>
  <c r="AA1988" i="5"/>
  <c r="AA1989" i="5"/>
  <c r="AA1990" i="5"/>
  <c r="AA1991" i="5"/>
  <c r="AA1992" i="5"/>
  <c r="AA1993" i="5"/>
  <c r="AA1994" i="5"/>
  <c r="AA1995" i="5"/>
  <c r="AA1996" i="5"/>
  <c r="AA1997" i="5"/>
  <c r="AA1998" i="5"/>
  <c r="AA1999" i="5"/>
  <c r="AA2000" i="5"/>
  <c r="AA2001" i="5"/>
  <c r="AA2002" i="5"/>
  <c r="AA2003" i="5"/>
  <c r="AA2004" i="5"/>
  <c r="AA2005" i="5"/>
  <c r="AA2006" i="5"/>
  <c r="AA2007" i="5"/>
  <c r="AA2008" i="5"/>
  <c r="AA2009" i="5"/>
  <c r="AA2010" i="5"/>
  <c r="AA2011" i="5"/>
  <c r="AA2012" i="5"/>
  <c r="AA2013" i="5"/>
  <c r="AA2014" i="5"/>
  <c r="AA2015" i="5"/>
  <c r="AA2016" i="5"/>
  <c r="AA2017" i="5"/>
  <c r="AA2018" i="5"/>
  <c r="AA2019" i="5"/>
  <c r="AA2020" i="5"/>
  <c r="AA2021" i="5"/>
  <c r="AA2022" i="5"/>
  <c r="AA2023" i="5"/>
  <c r="AA2024" i="5"/>
  <c r="AA2025" i="5"/>
  <c r="AA2026" i="5"/>
  <c r="AA2027" i="5"/>
  <c r="AA2028" i="5"/>
  <c r="AA2029" i="5"/>
  <c r="AA2030" i="5"/>
  <c r="AA2031" i="5"/>
  <c r="AA2032" i="5"/>
  <c r="AA2033" i="5"/>
  <c r="AA2034" i="5"/>
  <c r="AA2035" i="5"/>
  <c r="AA2036" i="5"/>
  <c r="AA2037" i="5"/>
  <c r="AA2038" i="5"/>
  <c r="AA2039" i="5"/>
  <c r="AA2040" i="5"/>
  <c r="AA2041" i="5"/>
  <c r="AA2042" i="5"/>
  <c r="AA2043" i="5"/>
  <c r="AA2044" i="5"/>
  <c r="AA2045" i="5"/>
  <c r="AA2046" i="5"/>
  <c r="AA2047" i="5"/>
  <c r="AA2048" i="5"/>
  <c r="AA2049" i="5"/>
  <c r="AA2050" i="5"/>
  <c r="AA2051" i="5"/>
  <c r="AA2052" i="5"/>
  <c r="AA2053" i="5"/>
  <c r="AA2054" i="5"/>
  <c r="AA2055" i="5"/>
  <c r="AA2056" i="5"/>
  <c r="AA2057" i="5"/>
  <c r="AA2058" i="5"/>
  <c r="AA2059" i="5"/>
  <c r="AA2060" i="5"/>
  <c r="AA2061" i="5"/>
  <c r="AA2062" i="5"/>
  <c r="AA2063" i="5"/>
  <c r="AA2064" i="5"/>
  <c r="AA2065" i="5"/>
  <c r="AA2066" i="5"/>
  <c r="AA2067" i="5"/>
  <c r="AA2068" i="5"/>
  <c r="AA2069" i="5"/>
  <c r="AA2070" i="5"/>
  <c r="AA2071" i="5"/>
  <c r="AA2072" i="5"/>
  <c r="AA2073" i="5"/>
  <c r="AA2074" i="5"/>
  <c r="AA2075" i="5"/>
  <c r="AA2076" i="5"/>
  <c r="AA2077" i="5"/>
  <c r="AA2078" i="5"/>
  <c r="AA2079" i="5"/>
  <c r="AA2080" i="5"/>
  <c r="AA2081" i="5"/>
  <c r="AA2082" i="5"/>
  <c r="AA2083" i="5"/>
  <c r="AA2084" i="5"/>
  <c r="AA2085" i="5"/>
  <c r="AA2086" i="5"/>
  <c r="AA2087" i="5"/>
  <c r="AA2088" i="5"/>
  <c r="AA2089" i="5"/>
  <c r="AA2090" i="5"/>
  <c r="AA2091" i="5"/>
  <c r="AA2092" i="5"/>
  <c r="AA2093" i="5"/>
  <c r="AA2094" i="5"/>
  <c r="AA2095" i="5"/>
  <c r="AA2096" i="5"/>
  <c r="AA2097" i="5"/>
  <c r="AA2098" i="5"/>
  <c r="AA2099" i="5"/>
  <c r="AA2100" i="5"/>
  <c r="AA2101" i="5"/>
  <c r="AA2102" i="5"/>
  <c r="AA2103" i="5"/>
  <c r="AA2104" i="5"/>
  <c r="AA2105" i="5"/>
  <c r="AA2106" i="5"/>
  <c r="AA2107" i="5"/>
  <c r="AA2108" i="5"/>
  <c r="AA2109" i="5"/>
  <c r="AA2110" i="5"/>
  <c r="AA2111" i="5"/>
  <c r="AA2112" i="5"/>
  <c r="AA2113" i="5"/>
  <c r="AA2114" i="5"/>
  <c r="AA2115" i="5"/>
  <c r="AA2116" i="5"/>
  <c r="AA2117" i="5"/>
  <c r="AA2118" i="5"/>
  <c r="AA2119" i="5"/>
  <c r="AA2120" i="5"/>
  <c r="AA2121" i="5"/>
  <c r="AA2122" i="5"/>
  <c r="AA2123" i="5"/>
  <c r="AA2124" i="5"/>
  <c r="AA2125" i="5"/>
  <c r="AA2126" i="5"/>
  <c r="AA2127" i="5"/>
  <c r="AA2128" i="5"/>
  <c r="AA2129" i="5"/>
  <c r="AA2130" i="5"/>
  <c r="AA2131" i="5"/>
  <c r="AA2132" i="5"/>
  <c r="AA2133" i="5"/>
  <c r="AA2134" i="5"/>
  <c r="AA2135" i="5"/>
  <c r="AA2136" i="5"/>
  <c r="AA2137" i="5"/>
  <c r="AA2138" i="5"/>
  <c r="AA2139" i="5"/>
  <c r="AA2140" i="5"/>
  <c r="AA2141" i="5"/>
  <c r="AA2142" i="5"/>
  <c r="AA2143" i="5"/>
  <c r="AA2144" i="5"/>
  <c r="AA2145" i="5"/>
  <c r="AA2146" i="5"/>
  <c r="AA2147" i="5"/>
  <c r="AA2148" i="5"/>
  <c r="AA2149" i="5"/>
  <c r="AA2150" i="5"/>
  <c r="AA2151" i="5"/>
  <c r="AA2152" i="5"/>
  <c r="AA2153" i="5"/>
  <c r="AA2154" i="5"/>
  <c r="AA2155" i="5"/>
  <c r="AA2156" i="5"/>
  <c r="AA2157" i="5"/>
  <c r="AA2158" i="5"/>
  <c r="AA2159" i="5"/>
  <c r="AA2160" i="5"/>
  <c r="AA2161" i="5"/>
  <c r="AA2162" i="5"/>
  <c r="AA2163" i="5"/>
  <c r="AA2164" i="5"/>
  <c r="AA2165" i="5"/>
  <c r="AA2166" i="5"/>
  <c r="AA2167" i="5"/>
  <c r="AA2168" i="5"/>
  <c r="AA2169" i="5"/>
  <c r="AA2170" i="5"/>
  <c r="AA2171" i="5"/>
  <c r="AA2172" i="5"/>
  <c r="AA2173" i="5"/>
  <c r="AA2174" i="5"/>
  <c r="AA2175" i="5"/>
  <c r="AA2176" i="5"/>
  <c r="AA2177" i="5"/>
  <c r="AA2178" i="5"/>
  <c r="AA2179" i="5"/>
  <c r="AA2180" i="5"/>
  <c r="AA2181" i="5"/>
  <c r="AA2182" i="5"/>
  <c r="AA2183" i="5"/>
  <c r="AA2184" i="5"/>
  <c r="AA2185" i="5"/>
  <c r="AA2186" i="5"/>
  <c r="AA2187" i="5"/>
  <c r="AA2188" i="5"/>
  <c r="AA2189" i="5"/>
  <c r="AA2190" i="5"/>
  <c r="AA2191" i="5"/>
  <c r="AA2192" i="5"/>
  <c r="AA2193" i="5"/>
  <c r="AA2194" i="5"/>
  <c r="AA2195" i="5"/>
  <c r="AA2196" i="5"/>
  <c r="AA2197" i="5"/>
  <c r="AA2198" i="5"/>
  <c r="AA2199" i="5"/>
  <c r="AA2200" i="5"/>
  <c r="AA2201" i="5"/>
  <c r="AA2202" i="5"/>
  <c r="AA2203" i="5"/>
  <c r="AA2204" i="5"/>
  <c r="AA2205" i="5"/>
  <c r="AA2206" i="5"/>
  <c r="AA2207" i="5"/>
  <c r="AA2208" i="5"/>
  <c r="AA2209" i="5"/>
  <c r="AA2210" i="5"/>
  <c r="AA2211" i="5"/>
  <c r="AA2212" i="5"/>
  <c r="AA2213" i="5"/>
  <c r="AA2214" i="5"/>
  <c r="AA2215" i="5"/>
  <c r="AA2216" i="5"/>
  <c r="AA2217" i="5"/>
  <c r="AA2218" i="5"/>
  <c r="AA2219" i="5"/>
  <c r="AA2220" i="5"/>
  <c r="AA2221" i="5"/>
  <c r="AA2222" i="5"/>
  <c r="AA2223" i="5"/>
  <c r="AA2224" i="5"/>
  <c r="AA2225" i="5"/>
  <c r="AA2226" i="5"/>
  <c r="AA2227" i="5"/>
  <c r="AA2228" i="5"/>
  <c r="AA2229" i="5"/>
  <c r="AA2230" i="5"/>
  <c r="AA2231" i="5"/>
  <c r="AA2232" i="5"/>
  <c r="AA2233" i="5"/>
  <c r="AA2234" i="5"/>
  <c r="AA2235" i="5"/>
  <c r="AA2236" i="5"/>
  <c r="AA2237" i="5"/>
  <c r="AA2238" i="5"/>
  <c r="AA2239" i="5"/>
  <c r="AA2240" i="5"/>
  <c r="AA2241" i="5"/>
  <c r="AA2242" i="5"/>
  <c r="AA2243" i="5"/>
  <c r="AA2244" i="5"/>
  <c r="AA2245" i="5"/>
  <c r="AA2246" i="5"/>
  <c r="AA2247" i="5"/>
  <c r="AA2248" i="5"/>
  <c r="AA2249" i="5"/>
  <c r="AA2250" i="5"/>
  <c r="AA2251" i="5"/>
  <c r="AA2252" i="5"/>
  <c r="AA2253" i="5"/>
  <c r="AA2254" i="5"/>
  <c r="AA2255" i="5"/>
  <c r="AA2256" i="5"/>
  <c r="AA2257" i="5"/>
  <c r="AA2258" i="5"/>
  <c r="AA2259" i="5"/>
  <c r="AA2260" i="5"/>
  <c r="AA2261" i="5"/>
  <c r="AA2262" i="5"/>
  <c r="AA2263" i="5"/>
  <c r="AA2264" i="5"/>
  <c r="AA2265" i="5"/>
  <c r="AA2266" i="5"/>
  <c r="AA2267" i="5"/>
  <c r="AA2268" i="5"/>
  <c r="AA2269" i="5"/>
  <c r="AA2270" i="5"/>
  <c r="AA2271" i="5"/>
  <c r="AA2272" i="5"/>
  <c r="AA2273" i="5"/>
  <c r="AA2274" i="5"/>
  <c r="AA2275" i="5"/>
  <c r="AA2276" i="5"/>
  <c r="AA2277" i="5"/>
  <c r="AA2278" i="5"/>
  <c r="AA2279" i="5"/>
  <c r="AA2280" i="5"/>
  <c r="AA2281" i="5"/>
  <c r="AA2282" i="5"/>
  <c r="AA2283" i="5"/>
  <c r="AA2284" i="5"/>
  <c r="AA2285" i="5"/>
  <c r="AA2286" i="5"/>
  <c r="AA2287" i="5"/>
  <c r="AA2288" i="5"/>
  <c r="AA2289" i="5"/>
  <c r="AA2290" i="5"/>
  <c r="AA2291" i="5"/>
  <c r="AA2292" i="5"/>
  <c r="AA2293" i="5"/>
  <c r="AA2294" i="5"/>
  <c r="AA2295" i="5"/>
  <c r="AA2296" i="5"/>
  <c r="AA2297" i="5"/>
  <c r="AA2298" i="5"/>
  <c r="AA2299" i="5"/>
  <c r="AA2300" i="5"/>
  <c r="AA2301" i="5"/>
  <c r="AA2302" i="5"/>
  <c r="AA2303" i="5"/>
  <c r="AA2304" i="5"/>
  <c r="AA2305" i="5"/>
  <c r="AA2306" i="5"/>
  <c r="AA2307" i="5"/>
  <c r="AA2308" i="5"/>
  <c r="AA2309" i="5"/>
  <c r="AA2310" i="5"/>
  <c r="AA2311" i="5"/>
  <c r="AA2312" i="5"/>
  <c r="AA2313" i="5"/>
  <c r="AA2314" i="5"/>
  <c r="AA2315" i="5"/>
  <c r="AA2316" i="5"/>
  <c r="AA2317" i="5"/>
  <c r="AA2318" i="5"/>
  <c r="AA2319" i="5"/>
  <c r="AA2320" i="5"/>
  <c r="AA2321" i="5"/>
  <c r="AA2322" i="5"/>
  <c r="AA2323" i="5"/>
  <c r="AA2324" i="5"/>
  <c r="AA2325" i="5"/>
  <c r="AA2326" i="5"/>
  <c r="AA2327" i="5"/>
  <c r="AA2328" i="5"/>
  <c r="AA2329" i="5"/>
  <c r="AA2330" i="5"/>
  <c r="AA2331" i="5"/>
  <c r="AA2332" i="5"/>
  <c r="AA2333" i="5"/>
  <c r="AA2334" i="5"/>
  <c r="AA2335" i="5"/>
  <c r="AA2336" i="5"/>
  <c r="AA2337" i="5"/>
  <c r="AA2338" i="5"/>
  <c r="AA2339" i="5"/>
  <c r="AA2340" i="5"/>
  <c r="AA2341" i="5"/>
  <c r="AA2342" i="5"/>
  <c r="AA2343" i="5"/>
  <c r="AA2344" i="5"/>
  <c r="AA2345" i="5"/>
  <c r="AA2346" i="5"/>
  <c r="AA2347" i="5"/>
  <c r="AA2348" i="5"/>
  <c r="AA2349" i="5"/>
  <c r="AA2350" i="5"/>
  <c r="AA2351" i="5"/>
  <c r="AA2352" i="5"/>
  <c r="AA2353" i="5"/>
  <c r="AA2354" i="5"/>
  <c r="AA2355" i="5"/>
  <c r="AA2356" i="5"/>
  <c r="AA2357" i="5"/>
  <c r="AA2358" i="5"/>
  <c r="AA2359" i="5"/>
  <c r="AA2360" i="5"/>
  <c r="AA2361" i="5"/>
  <c r="AA2362" i="5"/>
  <c r="AA2363" i="5"/>
  <c r="AA2364" i="5"/>
  <c r="AA2365" i="5"/>
  <c r="AA2366" i="5"/>
  <c r="AA2367" i="5"/>
  <c r="AA2368" i="5"/>
  <c r="AA2369" i="5"/>
  <c r="AA2370" i="5"/>
  <c r="AA2371" i="5"/>
  <c r="AA2372" i="5"/>
  <c r="AA2373" i="5"/>
  <c r="AA2374" i="5"/>
  <c r="AA2375" i="5"/>
  <c r="AA2376" i="5"/>
  <c r="AA2377" i="5"/>
  <c r="AA2378" i="5"/>
  <c r="AA2379" i="5"/>
  <c r="AA2380" i="5"/>
  <c r="AA2381" i="5"/>
  <c r="AA2382" i="5"/>
  <c r="AA2383" i="5"/>
  <c r="AA2384" i="5"/>
  <c r="AA2385" i="5"/>
  <c r="AA2386" i="5"/>
  <c r="AA2387" i="5"/>
  <c r="AA2388" i="5"/>
  <c r="AA2389" i="5"/>
  <c r="AA2390" i="5"/>
  <c r="AA2391" i="5"/>
  <c r="AA2392" i="5"/>
  <c r="AA2393" i="5"/>
  <c r="AA2394" i="5"/>
  <c r="AA2395" i="5"/>
  <c r="AA2396" i="5"/>
  <c r="AA2397" i="5"/>
  <c r="AA2398" i="5"/>
  <c r="AA2399" i="5"/>
  <c r="AA2400" i="5"/>
  <c r="AA2401" i="5"/>
  <c r="AA2402" i="5"/>
  <c r="AA2403" i="5"/>
  <c r="AA2404" i="5"/>
  <c r="AA2405" i="5"/>
  <c r="AA2406" i="5"/>
  <c r="AA2407" i="5"/>
  <c r="AA2408" i="5"/>
  <c r="AA2409" i="5"/>
  <c r="AA2410" i="5"/>
  <c r="AA2411" i="5"/>
  <c r="AA2412" i="5"/>
  <c r="AA2413" i="5"/>
  <c r="AA2414" i="5"/>
  <c r="AA2415" i="5"/>
  <c r="AA2416" i="5"/>
  <c r="AA2417" i="5"/>
  <c r="AA2418" i="5"/>
  <c r="AA2419" i="5"/>
  <c r="AA2420" i="5"/>
  <c r="AA2421" i="5"/>
  <c r="AA2422" i="5"/>
  <c r="AA2423" i="5"/>
  <c r="AA2424" i="5"/>
  <c r="AA2425" i="5"/>
  <c r="AA2426" i="5"/>
  <c r="AA2427" i="5"/>
  <c r="AA2428" i="5"/>
  <c r="AA2429" i="5"/>
  <c r="AA2430" i="5"/>
  <c r="AA2431" i="5"/>
  <c r="AA2432" i="5"/>
  <c r="AA2433" i="5"/>
  <c r="AA2434" i="5"/>
  <c r="AA2435" i="5"/>
  <c r="AA2436" i="5"/>
  <c r="AA2437" i="5"/>
  <c r="AA2438" i="5"/>
  <c r="AA2439" i="5"/>
  <c r="AA2440" i="5"/>
  <c r="AA2441" i="5"/>
  <c r="AA2442" i="5"/>
  <c r="AA2443" i="5"/>
  <c r="AA2444" i="5"/>
  <c r="AA2445" i="5"/>
  <c r="AA2446" i="5"/>
  <c r="AA2447" i="5"/>
  <c r="AA2448" i="5"/>
  <c r="AA2449" i="5"/>
  <c r="AA2450" i="5"/>
  <c r="AA2451" i="5"/>
  <c r="AA2452" i="5"/>
  <c r="AA2453" i="5"/>
  <c r="AA2454" i="5"/>
  <c r="AA2455" i="5"/>
  <c r="AA2456" i="5"/>
  <c r="AA2457" i="5"/>
  <c r="AA2458" i="5"/>
  <c r="AA2459" i="5"/>
  <c r="AA2460" i="5"/>
  <c r="AA2461" i="5"/>
  <c r="AA2462" i="5"/>
  <c r="AA2463" i="5"/>
  <c r="AA2464" i="5"/>
  <c r="AA2465" i="5"/>
  <c r="AA2466" i="5"/>
  <c r="AA2467" i="5"/>
  <c r="AA2468" i="5"/>
  <c r="AA2469" i="5"/>
  <c r="AA2470" i="5"/>
  <c r="AA2471" i="5"/>
  <c r="AA2472" i="5"/>
  <c r="AA2473" i="5"/>
  <c r="AA2474" i="5"/>
  <c r="AA2475" i="5"/>
  <c r="AA2476" i="5"/>
  <c r="AA2477" i="5"/>
  <c r="AA2478" i="5"/>
  <c r="AA2479" i="5"/>
  <c r="AA2480" i="5"/>
  <c r="AA2481" i="5"/>
  <c r="AA2482" i="5"/>
  <c r="AA2483" i="5"/>
  <c r="AA2484" i="5"/>
  <c r="AA2485" i="5"/>
  <c r="AA2486" i="5"/>
  <c r="AA2487" i="5"/>
  <c r="AA2488" i="5"/>
  <c r="AA2489" i="5"/>
  <c r="AA2490" i="5"/>
  <c r="AA2491" i="5"/>
  <c r="AA2492" i="5"/>
  <c r="AA2493" i="5"/>
  <c r="AA2494" i="5"/>
  <c r="AA2495" i="5"/>
  <c r="AA2496" i="5"/>
  <c r="AA2497" i="5"/>
  <c r="AA2498" i="5"/>
  <c r="AA2499" i="5"/>
  <c r="AA2500" i="5"/>
  <c r="AA2501" i="5"/>
  <c r="AA2502" i="5"/>
  <c r="AA2503" i="5"/>
  <c r="AA2504" i="5"/>
  <c r="AA2505" i="5"/>
  <c r="AA2506" i="5"/>
  <c r="AA2507" i="5"/>
  <c r="AA2508" i="5"/>
  <c r="AA2509" i="5"/>
  <c r="AA2510" i="5"/>
  <c r="AA2511" i="5"/>
  <c r="AA2512" i="5"/>
  <c r="AA2513" i="5"/>
  <c r="AA2514" i="5"/>
  <c r="AA2515" i="5"/>
  <c r="AA2516" i="5"/>
  <c r="AA2517" i="5"/>
  <c r="AA2518" i="5"/>
  <c r="AA2519" i="5"/>
  <c r="AA2520" i="5"/>
  <c r="AA2521" i="5"/>
  <c r="AA2522" i="5"/>
  <c r="AA2523" i="5"/>
  <c r="AA2524" i="5"/>
  <c r="AA2525" i="5"/>
  <c r="AA2526" i="5"/>
  <c r="AA2527" i="5"/>
  <c r="AA2528" i="5"/>
  <c r="AA2529" i="5"/>
  <c r="AA2530" i="5"/>
  <c r="AA2531" i="5"/>
  <c r="AA2532" i="5"/>
  <c r="AA2533" i="5"/>
  <c r="AA2534" i="5"/>
  <c r="AA2535" i="5"/>
  <c r="AA2536" i="5"/>
  <c r="AA2537" i="5"/>
  <c r="AA2538" i="5"/>
  <c r="AA2539" i="5"/>
  <c r="AA2540" i="5"/>
  <c r="AA2541" i="5"/>
  <c r="AA2542" i="5"/>
  <c r="AA2543" i="5"/>
  <c r="AA2544" i="5"/>
  <c r="AA2545" i="5"/>
  <c r="AA2546" i="5"/>
  <c r="AA2547" i="5"/>
  <c r="AA2548" i="5"/>
  <c r="AA2549" i="5"/>
  <c r="AA2550" i="5"/>
  <c r="AA2551" i="5"/>
  <c r="AA2552" i="5"/>
  <c r="AA2553" i="5"/>
  <c r="AA2554" i="5"/>
  <c r="AA2555" i="5"/>
  <c r="AA2556" i="5"/>
  <c r="AA2557" i="5"/>
  <c r="AA2558" i="5"/>
  <c r="AA2559" i="5"/>
  <c r="AA2560" i="5"/>
  <c r="AA2561" i="5"/>
  <c r="AA2562" i="5"/>
  <c r="AA2563" i="5"/>
  <c r="AA2564" i="5"/>
  <c r="AA2565" i="5"/>
  <c r="AA2566" i="5"/>
  <c r="AA2567" i="5"/>
  <c r="AA2568" i="5"/>
  <c r="AA2569" i="5"/>
  <c r="AA2570" i="5"/>
  <c r="AA2571" i="5"/>
  <c r="AA2572" i="5"/>
  <c r="AA2573" i="5"/>
  <c r="AA2574" i="5"/>
  <c r="AA2575" i="5"/>
  <c r="AA2576" i="5"/>
  <c r="AA2577" i="5"/>
  <c r="AA2578" i="5"/>
  <c r="AA2579" i="5"/>
  <c r="AA2580" i="5"/>
  <c r="AA2581" i="5"/>
  <c r="AA2582" i="5"/>
  <c r="AA2583" i="5"/>
  <c r="AA2584" i="5"/>
  <c r="AA2585" i="5"/>
  <c r="AA2586" i="5"/>
  <c r="AA2587" i="5"/>
  <c r="AA2588" i="5"/>
  <c r="AA2589" i="5"/>
  <c r="AA2590" i="5"/>
  <c r="AA2591" i="5"/>
  <c r="AA2592" i="5"/>
  <c r="AA2593" i="5"/>
  <c r="AA2594" i="5"/>
  <c r="AA2595" i="5"/>
  <c r="AA2596" i="5"/>
  <c r="AA2597" i="5"/>
  <c r="AA2598" i="5"/>
  <c r="AA2599" i="5"/>
  <c r="AA2600" i="5"/>
  <c r="AA2601" i="5"/>
  <c r="AA2602" i="5"/>
  <c r="AA2603" i="5"/>
  <c r="AA2604" i="5"/>
  <c r="AA2605" i="5"/>
  <c r="AA2606" i="5"/>
  <c r="AA2607" i="5"/>
  <c r="AA2608" i="5"/>
  <c r="AA2609" i="5"/>
  <c r="AA2610" i="5"/>
  <c r="AA2611" i="5"/>
  <c r="AA2612" i="5"/>
  <c r="AA2613" i="5"/>
  <c r="AA2614" i="5"/>
  <c r="AA2615" i="5"/>
  <c r="AA2616" i="5"/>
  <c r="AA2617" i="5"/>
  <c r="AA2618" i="5"/>
  <c r="AA2619" i="5"/>
  <c r="AA2620" i="5"/>
  <c r="AA2621" i="5"/>
  <c r="AA2622" i="5"/>
  <c r="AA2623" i="5"/>
  <c r="AA2624" i="5"/>
  <c r="AA2625" i="5"/>
  <c r="AA2626" i="5"/>
  <c r="AA2627" i="5"/>
  <c r="AA2628" i="5"/>
  <c r="AA2629" i="5"/>
  <c r="AA2630" i="5"/>
  <c r="AA2631" i="5"/>
  <c r="AA2632" i="5"/>
  <c r="AA2633" i="5"/>
  <c r="AA2634" i="5"/>
  <c r="AA2635" i="5"/>
  <c r="AA2636" i="5"/>
  <c r="AA2637" i="5"/>
  <c r="AA2638" i="5"/>
  <c r="AA2639" i="5"/>
  <c r="AA2640" i="5"/>
  <c r="AA2641" i="5"/>
  <c r="AA2642" i="5"/>
  <c r="AA2643" i="5"/>
  <c r="AA2644" i="5"/>
  <c r="AA2645" i="5"/>
  <c r="AA2646" i="5"/>
  <c r="AA2647" i="5"/>
  <c r="AA2648" i="5"/>
  <c r="AA2649" i="5"/>
  <c r="AA2650" i="5"/>
  <c r="AA2651" i="5"/>
  <c r="AA2652" i="5"/>
  <c r="AA2653" i="5"/>
  <c r="AA2654" i="5"/>
  <c r="AA2655" i="5"/>
  <c r="AA2656" i="5"/>
  <c r="AA2657" i="5"/>
  <c r="AA2658" i="5"/>
  <c r="AA2659" i="5"/>
  <c r="AA2660" i="5"/>
  <c r="AA2661" i="5"/>
  <c r="AA2662" i="5"/>
  <c r="AA2663" i="5"/>
  <c r="AA2664" i="5"/>
  <c r="AA2665" i="5"/>
  <c r="AA2666" i="5"/>
  <c r="AA2667" i="5"/>
  <c r="AA2668" i="5"/>
  <c r="AA2669" i="5"/>
  <c r="AA2670" i="5"/>
  <c r="AA2671" i="5"/>
  <c r="AA2672" i="5"/>
  <c r="AA2673" i="5"/>
  <c r="AA2674" i="5"/>
  <c r="AA2675" i="5"/>
  <c r="AA2676" i="5"/>
  <c r="AA2677" i="5"/>
  <c r="AA2678" i="5"/>
  <c r="AA2679" i="5"/>
  <c r="AA2680" i="5"/>
  <c r="AA2681" i="5"/>
  <c r="AA2682" i="5"/>
  <c r="AA2683" i="5"/>
  <c r="AA2684" i="5"/>
  <c r="AA2685" i="5"/>
  <c r="AA2686" i="5"/>
  <c r="AA2687" i="5"/>
  <c r="AA2688" i="5"/>
  <c r="AA2689" i="5"/>
  <c r="AA2690" i="5"/>
  <c r="AA2691" i="5"/>
  <c r="AA2692" i="5"/>
  <c r="AA2693" i="5"/>
  <c r="AA2694" i="5"/>
  <c r="AA2695" i="5"/>
  <c r="AA2696" i="5"/>
  <c r="AA2697" i="5"/>
  <c r="AA2698" i="5"/>
  <c r="AA2699" i="5"/>
  <c r="AA2700" i="5"/>
  <c r="AA2701" i="5"/>
  <c r="AA2702" i="5"/>
  <c r="AA2703" i="5"/>
  <c r="AA2704" i="5"/>
  <c r="AA2705" i="5"/>
  <c r="AA2706" i="5"/>
  <c r="AA2707" i="5"/>
  <c r="AA2708" i="5"/>
  <c r="AA2709" i="5"/>
  <c r="AA2710" i="5"/>
  <c r="AA2711" i="5"/>
  <c r="AA2712" i="5"/>
  <c r="AA2713" i="5"/>
  <c r="AA2714" i="5"/>
  <c r="AA2715" i="5"/>
  <c r="AA2716" i="5"/>
  <c r="AA2717" i="5"/>
  <c r="AA2718" i="5"/>
  <c r="AA2719" i="5"/>
  <c r="AA2720" i="5"/>
  <c r="AA2721" i="5"/>
  <c r="AA2722" i="5"/>
  <c r="AA2723" i="5"/>
  <c r="AA2724" i="5"/>
  <c r="AA2725" i="5"/>
  <c r="AA2726" i="5"/>
  <c r="AA2727" i="5"/>
  <c r="AA2728" i="5"/>
  <c r="AA2729" i="5"/>
  <c r="AA2730" i="5"/>
  <c r="AA2731" i="5"/>
  <c r="AA2732" i="5"/>
  <c r="AA2733" i="5"/>
  <c r="AA2734" i="5"/>
  <c r="AA2735" i="5"/>
  <c r="AA2736" i="5"/>
  <c r="AA2737" i="5"/>
  <c r="AA2738" i="5"/>
  <c r="AA2739" i="5"/>
  <c r="AA2740" i="5"/>
  <c r="AA2741" i="5"/>
  <c r="AA2742" i="5"/>
  <c r="AA2743" i="5"/>
  <c r="AA2744" i="5"/>
  <c r="AA2745" i="5"/>
  <c r="AA2746" i="5"/>
  <c r="AA2747" i="5"/>
  <c r="AA2748" i="5"/>
  <c r="AA2749" i="5"/>
  <c r="AA2750" i="5"/>
  <c r="AA2751" i="5"/>
  <c r="AA2752" i="5"/>
  <c r="AA2753" i="5"/>
  <c r="AA2754" i="5"/>
  <c r="AA2755" i="5"/>
  <c r="AA2756" i="5"/>
  <c r="AA2757" i="5"/>
  <c r="AA2758" i="5"/>
  <c r="AA2759" i="5"/>
  <c r="AA2760" i="5"/>
  <c r="AA2761" i="5"/>
  <c r="AA2762" i="5"/>
  <c r="AA2763" i="5"/>
  <c r="AA2764" i="5"/>
  <c r="AA2765" i="5"/>
  <c r="AA2766" i="5"/>
  <c r="AA2767" i="5"/>
  <c r="AA2768" i="5"/>
  <c r="AA2769" i="5"/>
  <c r="AA2770" i="5"/>
  <c r="AA2771" i="5"/>
  <c r="AA2772" i="5"/>
  <c r="AA2773" i="5"/>
  <c r="AA2774" i="5"/>
  <c r="AA2775" i="5"/>
  <c r="AA2776" i="5"/>
  <c r="AA2777" i="5"/>
  <c r="AA2778" i="5"/>
  <c r="AA2779" i="5"/>
  <c r="AA2780" i="5"/>
  <c r="AA2781" i="5"/>
  <c r="AA2782" i="5"/>
  <c r="AA2783" i="5"/>
  <c r="AA2784" i="5"/>
  <c r="AA2785" i="5"/>
  <c r="AA2786" i="5"/>
  <c r="AA2787" i="5"/>
  <c r="AA2788" i="5"/>
  <c r="AA2789" i="5"/>
  <c r="AA2790" i="5"/>
  <c r="AA2791" i="5"/>
  <c r="AA2792" i="5"/>
  <c r="AA2793" i="5"/>
  <c r="AA2794" i="5"/>
  <c r="AA2795" i="5"/>
  <c r="AA2796" i="5"/>
  <c r="AA2797" i="5"/>
  <c r="AA2798" i="5"/>
  <c r="AA2799" i="5"/>
  <c r="AA2800" i="5"/>
  <c r="AA2801" i="5"/>
  <c r="AA2802" i="5"/>
  <c r="AA2803" i="5"/>
  <c r="AA2804" i="5"/>
  <c r="AA2805" i="5"/>
  <c r="AA2806" i="5"/>
  <c r="AA2807" i="5"/>
  <c r="AA2808" i="5"/>
  <c r="AA2809" i="5"/>
  <c r="AA2810" i="5"/>
  <c r="AA2811" i="5"/>
  <c r="AA2812" i="5"/>
  <c r="AA2813" i="5"/>
  <c r="AA2814" i="5"/>
  <c r="AA2815" i="5"/>
  <c r="AA2816" i="5"/>
  <c r="AA2817" i="5"/>
  <c r="AA2818" i="5"/>
  <c r="AA2819" i="5"/>
  <c r="AA2820" i="5"/>
  <c r="AA2821" i="5"/>
  <c r="AA2822" i="5"/>
  <c r="AA2823" i="5"/>
  <c r="AA2824" i="5"/>
  <c r="AA2825" i="5"/>
  <c r="AA2826" i="5"/>
  <c r="AA2827" i="5"/>
  <c r="AA2828" i="5"/>
  <c r="AA2829" i="5"/>
  <c r="AA2830" i="5"/>
  <c r="AA2831" i="5"/>
  <c r="AA2832" i="5"/>
  <c r="AA2833" i="5"/>
  <c r="AA2834" i="5"/>
  <c r="AA2835" i="5"/>
  <c r="AA2836" i="5"/>
  <c r="AA2837" i="5"/>
  <c r="AA2838" i="5"/>
  <c r="AA2839" i="5"/>
  <c r="AA2840" i="5"/>
  <c r="AA2841" i="5"/>
  <c r="AA2842" i="5"/>
  <c r="AA2843" i="5"/>
  <c r="AA2844" i="5"/>
  <c r="AA2845" i="5"/>
  <c r="AA2846" i="5"/>
  <c r="AA2847" i="5"/>
  <c r="AA2848" i="5"/>
  <c r="AA2849" i="5"/>
  <c r="AA2850" i="5"/>
  <c r="AA2851" i="5"/>
  <c r="AA2852" i="5"/>
  <c r="AA2853" i="5"/>
  <c r="AA2854" i="5"/>
  <c r="AA2855" i="5"/>
  <c r="AA2856" i="5"/>
  <c r="AA2857" i="5"/>
  <c r="AA2858" i="5"/>
  <c r="AA2859" i="5"/>
  <c r="AA2860" i="5"/>
  <c r="AA2861" i="5"/>
  <c r="AA2862" i="5"/>
  <c r="AA2863" i="5"/>
  <c r="AA2864" i="5"/>
  <c r="AA2865" i="5"/>
  <c r="AA2866" i="5"/>
  <c r="AA2867" i="5"/>
  <c r="AA2868" i="5"/>
  <c r="AA2869" i="5"/>
  <c r="AA2870" i="5"/>
  <c r="AA2871" i="5"/>
  <c r="AA2872" i="5"/>
  <c r="AA2873" i="5"/>
  <c r="AA2874" i="5"/>
  <c r="AA2875" i="5"/>
  <c r="AA2876" i="5"/>
  <c r="AA2877" i="5"/>
  <c r="AA2878" i="5"/>
  <c r="AA2879" i="5"/>
  <c r="AA2880" i="5"/>
  <c r="AA2881" i="5"/>
  <c r="AA2882" i="5"/>
  <c r="AA2883" i="5"/>
  <c r="AA2884" i="5"/>
  <c r="AA2885" i="5"/>
  <c r="AA2886" i="5"/>
  <c r="AA2887" i="5"/>
  <c r="AA2888" i="5"/>
  <c r="AA2889" i="5"/>
  <c r="AA2890" i="5"/>
  <c r="AA2891" i="5"/>
  <c r="AA2892" i="5"/>
  <c r="AA2893" i="5"/>
  <c r="AA2894" i="5"/>
  <c r="AA2895" i="5"/>
  <c r="AA2896" i="5"/>
  <c r="AA2897" i="5"/>
  <c r="AA2898" i="5"/>
  <c r="AA2899" i="5"/>
  <c r="AA2900" i="5"/>
  <c r="AA2901" i="5"/>
  <c r="AA2902" i="5"/>
  <c r="AA2903" i="5"/>
  <c r="AA2904" i="5"/>
  <c r="AA2905" i="5"/>
  <c r="AA2906" i="5"/>
  <c r="AA2907" i="5"/>
  <c r="AA2908" i="5"/>
  <c r="AA2909" i="5"/>
  <c r="AA2910" i="5"/>
  <c r="AA2911" i="5"/>
  <c r="AA2912" i="5"/>
  <c r="AA2913" i="5"/>
  <c r="AA2914" i="5"/>
  <c r="AA2915" i="5"/>
  <c r="AA2916" i="5"/>
  <c r="AA2917" i="5"/>
  <c r="AA2918" i="5"/>
  <c r="AA2919" i="5"/>
  <c r="AA2920" i="5"/>
  <c r="AA2921" i="5"/>
  <c r="AA2922" i="5"/>
  <c r="AA2923" i="5"/>
  <c r="AA2924" i="5"/>
  <c r="AA2925" i="5"/>
  <c r="AA2926" i="5"/>
  <c r="AA2927" i="5"/>
  <c r="AA2928" i="5"/>
  <c r="AA2929" i="5"/>
  <c r="AA2930" i="5"/>
  <c r="AA2931" i="5"/>
  <c r="AA2932" i="5"/>
  <c r="AA2933" i="5"/>
  <c r="AA2934" i="5"/>
  <c r="AA2935" i="5"/>
  <c r="AA2936" i="5"/>
  <c r="AA2937" i="5"/>
  <c r="AA2938" i="5"/>
  <c r="AA2939" i="5"/>
  <c r="AA2940" i="5"/>
  <c r="AA2941" i="5"/>
  <c r="AA2942" i="5"/>
  <c r="AA2943" i="5"/>
  <c r="AA2944" i="5"/>
  <c r="AA2945" i="5"/>
  <c r="AA2946" i="5"/>
  <c r="AA2947" i="5"/>
  <c r="AA2948" i="5"/>
  <c r="AA2949" i="5"/>
  <c r="AA2950" i="5"/>
  <c r="AA2951" i="5"/>
  <c r="AA2952" i="5"/>
  <c r="AA2953" i="5"/>
  <c r="AA2954" i="5"/>
  <c r="AA2955" i="5"/>
  <c r="AA2956" i="5"/>
  <c r="AA2957" i="5"/>
  <c r="AA2958" i="5"/>
  <c r="AA2959" i="5"/>
  <c r="AA2960" i="5"/>
  <c r="AA2961" i="5"/>
  <c r="AA2962" i="5"/>
  <c r="AA2963" i="5"/>
  <c r="AA2964" i="5"/>
  <c r="AA2965" i="5"/>
  <c r="AA2966" i="5"/>
  <c r="AA2967" i="5"/>
  <c r="AA2968" i="5"/>
  <c r="AA2969" i="5"/>
  <c r="AA2970" i="5"/>
  <c r="AA2971" i="5"/>
  <c r="AA2972" i="5"/>
  <c r="AA2973" i="5"/>
  <c r="AA2974" i="5"/>
  <c r="AA2975" i="5"/>
  <c r="AA2976" i="5"/>
  <c r="AA2977" i="5"/>
  <c r="AA2978" i="5"/>
  <c r="AA2979" i="5"/>
  <c r="AA2980" i="5"/>
  <c r="AA2981" i="5"/>
  <c r="AA2982" i="5"/>
  <c r="AA2983" i="5"/>
  <c r="AA2984" i="5"/>
  <c r="AA2985" i="5"/>
  <c r="AA2986" i="5"/>
  <c r="AA2987" i="5"/>
  <c r="AA2988" i="5"/>
  <c r="AA2989" i="5"/>
  <c r="AA2990" i="5"/>
  <c r="AA2991" i="5"/>
  <c r="AA2992" i="5"/>
  <c r="AA2993" i="5"/>
  <c r="AA2994" i="5"/>
  <c r="AA2995" i="5"/>
  <c r="AA2996" i="5"/>
  <c r="AA2997" i="5"/>
  <c r="AA2998" i="5"/>
  <c r="AA2999" i="5"/>
  <c r="AA3000" i="5"/>
  <c r="AA3001" i="5"/>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A2001" i="2"/>
  <c r="A2002" i="2"/>
  <c r="A2003" i="2"/>
  <c r="A2004" i="2"/>
  <c r="A2005" i="2"/>
  <c r="A2006" i="2"/>
  <c r="A2007" i="2"/>
  <c r="A2008" i="2"/>
  <c r="A2009" i="2"/>
  <c r="A2010" i="2"/>
  <c r="A2011" i="2"/>
  <c r="A2012" i="2"/>
  <c r="A2013" i="2"/>
  <c r="A2014" i="2"/>
  <c r="A2015" i="2"/>
  <c r="A2016" i="2"/>
  <c r="A2017" i="2"/>
  <c r="A2018" i="2"/>
  <c r="A2019" i="2"/>
  <c r="A2020" i="2"/>
  <c r="A2021" i="2"/>
  <c r="A2022" i="2"/>
  <c r="A2023" i="2"/>
  <c r="A2024" i="2"/>
  <c r="A2025" i="2"/>
  <c r="A2026" i="2"/>
  <c r="A2027" i="2"/>
  <c r="A2028" i="2"/>
  <c r="A2029" i="2"/>
  <c r="A2030" i="2"/>
  <c r="A2031" i="2"/>
  <c r="A2032" i="2"/>
  <c r="A2033" i="2"/>
  <c r="A2034" i="2"/>
  <c r="A2035" i="2"/>
  <c r="A2036" i="2"/>
  <c r="A2037" i="2"/>
  <c r="A2038" i="2"/>
  <c r="A2039" i="2"/>
  <c r="A2040" i="2"/>
  <c r="A2041" i="2"/>
  <c r="A2042" i="2"/>
  <c r="A2043" i="2"/>
  <c r="A2044" i="2"/>
  <c r="A2045" i="2"/>
  <c r="A2046" i="2"/>
  <c r="A2047" i="2"/>
  <c r="A2048" i="2"/>
  <c r="A2049" i="2"/>
  <c r="A2050" i="2"/>
  <c r="A2051" i="2"/>
  <c r="A2052" i="2"/>
  <c r="A2053" i="2"/>
  <c r="A2054" i="2"/>
  <c r="A2055" i="2"/>
  <c r="A2056" i="2"/>
  <c r="A2057" i="2"/>
  <c r="A2058" i="2"/>
  <c r="A2059" i="2"/>
  <c r="A2060" i="2"/>
  <c r="A2061" i="2"/>
  <c r="A2062" i="2"/>
  <c r="A2063" i="2"/>
  <c r="A2064" i="2"/>
  <c r="A2065" i="2"/>
  <c r="A2066" i="2"/>
  <c r="A2067" i="2"/>
  <c r="A2068" i="2"/>
  <c r="A2069" i="2"/>
  <c r="A2070" i="2"/>
  <c r="A2071" i="2"/>
  <c r="A2072" i="2"/>
  <c r="A2073" i="2"/>
  <c r="A2074" i="2"/>
  <c r="A2075" i="2"/>
  <c r="A2076" i="2"/>
  <c r="A2077" i="2"/>
  <c r="A2078" i="2"/>
  <c r="A2079" i="2"/>
  <c r="A2080" i="2"/>
  <c r="A2081" i="2"/>
  <c r="A2082" i="2"/>
  <c r="A2083" i="2"/>
  <c r="A2084" i="2"/>
  <c r="A2085" i="2"/>
  <c r="A2086" i="2"/>
  <c r="A2087" i="2"/>
  <c r="A2088" i="2"/>
  <c r="A2089" i="2"/>
  <c r="A2090" i="2"/>
  <c r="A2091" i="2"/>
  <c r="A2092" i="2"/>
  <c r="A2093" i="2"/>
  <c r="A2094" i="2"/>
  <c r="A2095" i="2"/>
  <c r="A2096" i="2"/>
  <c r="A2097" i="2"/>
  <c r="A2098" i="2"/>
  <c r="A2099" i="2"/>
  <c r="A2100" i="2"/>
  <c r="A2101" i="2"/>
  <c r="A2102" i="2"/>
  <c r="A2103" i="2"/>
  <c r="A2104" i="2"/>
  <c r="A2105" i="2"/>
  <c r="A2106" i="2"/>
  <c r="A2107" i="2"/>
  <c r="A2108" i="2"/>
  <c r="A2109" i="2"/>
  <c r="A2110" i="2"/>
  <c r="A2111" i="2"/>
  <c r="A2112" i="2"/>
  <c r="A2113" i="2"/>
  <c r="A2114" i="2"/>
  <c r="A2115" i="2"/>
  <c r="A2116" i="2"/>
  <c r="A2117" i="2"/>
  <c r="A2118" i="2"/>
  <c r="A2119" i="2"/>
  <c r="A2120" i="2"/>
  <c r="A2121" i="2"/>
  <c r="A2122" i="2"/>
  <c r="A2123" i="2"/>
  <c r="A2124" i="2"/>
  <c r="A2125" i="2"/>
  <c r="A2126" i="2"/>
  <c r="A2127" i="2"/>
  <c r="A2128" i="2"/>
  <c r="A2129" i="2"/>
  <c r="A2130" i="2"/>
  <c r="A2131" i="2"/>
  <c r="A2132" i="2"/>
  <c r="A2133" i="2"/>
  <c r="A2134" i="2"/>
  <c r="A2135" i="2"/>
  <c r="A2136" i="2"/>
  <c r="A2137" i="2"/>
  <c r="A2138" i="2"/>
  <c r="A2139" i="2"/>
  <c r="A2140" i="2"/>
  <c r="A2141" i="2"/>
  <c r="A2142" i="2"/>
  <c r="A2143" i="2"/>
  <c r="A2144" i="2"/>
  <c r="A2145" i="2"/>
  <c r="A2146" i="2"/>
  <c r="A2147" i="2"/>
  <c r="A2148" i="2"/>
  <c r="A2149" i="2"/>
  <c r="A2150" i="2"/>
  <c r="A2151" i="2"/>
  <c r="A2152" i="2"/>
  <c r="A2153" i="2"/>
  <c r="A2154" i="2"/>
  <c r="A2155" i="2"/>
  <c r="A2156" i="2"/>
  <c r="A2157" i="2"/>
  <c r="A2158" i="2"/>
  <c r="A2159" i="2"/>
  <c r="A2160" i="2"/>
  <c r="A2161" i="2"/>
  <c r="A2162" i="2"/>
  <c r="A2163" i="2"/>
  <c r="A2164" i="2"/>
  <c r="A2165" i="2"/>
  <c r="A2166" i="2"/>
  <c r="A2167" i="2"/>
  <c r="A2168" i="2"/>
  <c r="A2169" i="2"/>
  <c r="A2170" i="2"/>
  <c r="A2171" i="2"/>
  <c r="A2172" i="2"/>
  <c r="A2173" i="2"/>
  <c r="A2174" i="2"/>
  <c r="A2175" i="2"/>
  <c r="A2176" i="2"/>
  <c r="A2177" i="2"/>
  <c r="A2178" i="2"/>
  <c r="A2179" i="2"/>
  <c r="A2180" i="2"/>
  <c r="A2181" i="2"/>
  <c r="A2182" i="2"/>
  <c r="A2183" i="2"/>
  <c r="A2184" i="2"/>
  <c r="A2185" i="2"/>
  <c r="A2186" i="2"/>
  <c r="A2187" i="2"/>
  <c r="A2188" i="2"/>
  <c r="A2189" i="2"/>
  <c r="A2190" i="2"/>
  <c r="A2191" i="2"/>
  <c r="A2192" i="2"/>
  <c r="A2193" i="2"/>
  <c r="A2194" i="2"/>
  <c r="A2195" i="2"/>
  <c r="A2196" i="2"/>
  <c r="A2197" i="2"/>
  <c r="A2198" i="2"/>
  <c r="A2199" i="2"/>
  <c r="A2200" i="2"/>
  <c r="A2201" i="2"/>
  <c r="A2202" i="2"/>
  <c r="A2203" i="2"/>
  <c r="A2204" i="2"/>
  <c r="A2205" i="2"/>
  <c r="A2206" i="2"/>
  <c r="A2207" i="2"/>
  <c r="A2208" i="2"/>
  <c r="A2209" i="2"/>
  <c r="A2210" i="2"/>
  <c r="A2211" i="2"/>
  <c r="A2212" i="2"/>
  <c r="A2213" i="2"/>
  <c r="A2214" i="2"/>
  <c r="A2215" i="2"/>
  <c r="A2216" i="2"/>
  <c r="A2217" i="2"/>
  <c r="A2218" i="2"/>
  <c r="A2219" i="2"/>
  <c r="A2220" i="2"/>
  <c r="A2221" i="2"/>
  <c r="A2222" i="2"/>
  <c r="A2223" i="2"/>
  <c r="A2224" i="2"/>
  <c r="A2225" i="2"/>
  <c r="A2226" i="2"/>
  <c r="A2227" i="2"/>
  <c r="A2228" i="2"/>
  <c r="A2229" i="2"/>
  <c r="A2230" i="2"/>
  <c r="A2231" i="2"/>
  <c r="A2232" i="2"/>
  <c r="A2233" i="2"/>
  <c r="A2234" i="2"/>
  <c r="A2235" i="2"/>
  <c r="A2236" i="2"/>
  <c r="A2237" i="2"/>
  <c r="A2238" i="2"/>
  <c r="A2239" i="2"/>
  <c r="A2240" i="2"/>
  <c r="A2241" i="2"/>
  <c r="A2242" i="2"/>
  <c r="A2243" i="2"/>
  <c r="A2244" i="2"/>
  <c r="A2245" i="2"/>
  <c r="A2246" i="2"/>
  <c r="A2247" i="2"/>
  <c r="A2248" i="2"/>
  <c r="A2249" i="2"/>
  <c r="A2250" i="2"/>
  <c r="A2251" i="2"/>
  <c r="A2252" i="2"/>
  <c r="A2253" i="2"/>
  <c r="A2254" i="2"/>
  <c r="A2255" i="2"/>
  <c r="A2256" i="2"/>
  <c r="A2257" i="2"/>
  <c r="A2258" i="2"/>
  <c r="A2259" i="2"/>
  <c r="A2260" i="2"/>
  <c r="A2261" i="2"/>
  <c r="A2262" i="2"/>
  <c r="A2263" i="2"/>
  <c r="A2264" i="2"/>
  <c r="A2265" i="2"/>
  <c r="A2266" i="2"/>
  <c r="A2267" i="2"/>
  <c r="A2268" i="2"/>
  <c r="A2269" i="2"/>
  <c r="A2270" i="2"/>
  <c r="A2271" i="2"/>
  <c r="A2272" i="2"/>
  <c r="A2273" i="2"/>
  <c r="A2274" i="2"/>
  <c r="A2275" i="2"/>
  <c r="A2276" i="2"/>
  <c r="A2277" i="2"/>
  <c r="A2278" i="2"/>
  <c r="A2279" i="2"/>
  <c r="A2280" i="2"/>
  <c r="A2281" i="2"/>
  <c r="A2282" i="2"/>
  <c r="A2283" i="2"/>
  <c r="A2284" i="2"/>
  <c r="A2285" i="2"/>
  <c r="A2286" i="2"/>
  <c r="A2287" i="2"/>
  <c r="A2288" i="2"/>
  <c r="A2289" i="2"/>
  <c r="A2290" i="2"/>
  <c r="A2291" i="2"/>
  <c r="A2292" i="2"/>
  <c r="A2293" i="2"/>
  <c r="A2294" i="2"/>
  <c r="A2295" i="2"/>
  <c r="A2296" i="2"/>
  <c r="A2297" i="2"/>
  <c r="A2298" i="2"/>
  <c r="A2299" i="2"/>
  <c r="A2300" i="2"/>
  <c r="A2301" i="2"/>
  <c r="A2302" i="2"/>
  <c r="A2303" i="2"/>
  <c r="A2304" i="2"/>
  <c r="A2305" i="2"/>
  <c r="A2306" i="2"/>
  <c r="A2307" i="2"/>
  <c r="A2308" i="2"/>
  <c r="A2309" i="2"/>
  <c r="A2310" i="2"/>
  <c r="A2311" i="2"/>
  <c r="A2312" i="2"/>
  <c r="A2313" i="2"/>
  <c r="A2314" i="2"/>
  <c r="A2315" i="2"/>
  <c r="A2316" i="2"/>
  <c r="A2317" i="2"/>
  <c r="A2318" i="2"/>
  <c r="A2319" i="2"/>
  <c r="A2320" i="2"/>
  <c r="A2321" i="2"/>
  <c r="A2322" i="2"/>
  <c r="A2323" i="2"/>
  <c r="A2324" i="2"/>
  <c r="A2325" i="2"/>
  <c r="A2326" i="2"/>
  <c r="A2327" i="2"/>
  <c r="A2328" i="2"/>
  <c r="A2329" i="2"/>
  <c r="A2330" i="2"/>
  <c r="A2331" i="2"/>
  <c r="A2332" i="2"/>
  <c r="A2333" i="2"/>
  <c r="A2334" i="2"/>
  <c r="A2335" i="2"/>
  <c r="A2336" i="2"/>
  <c r="A2337" i="2"/>
  <c r="A2338" i="2"/>
  <c r="A2339" i="2"/>
  <c r="A2340" i="2"/>
  <c r="A2341" i="2"/>
  <c r="A2342" i="2"/>
  <c r="A2343" i="2"/>
  <c r="A2344" i="2"/>
  <c r="A2345" i="2"/>
  <c r="A2346" i="2"/>
  <c r="A2347" i="2"/>
  <c r="A2348" i="2"/>
  <c r="A2349" i="2"/>
  <c r="A2350" i="2"/>
  <c r="A2351" i="2"/>
  <c r="A2352" i="2"/>
  <c r="A2353" i="2"/>
  <c r="A2354" i="2"/>
  <c r="A2355" i="2"/>
  <c r="A2356" i="2"/>
  <c r="A2357" i="2"/>
  <c r="A2358" i="2"/>
  <c r="A2359" i="2"/>
  <c r="A2360" i="2"/>
  <c r="A2361" i="2"/>
  <c r="A2362" i="2"/>
  <c r="A2363" i="2"/>
  <c r="A2364" i="2"/>
  <c r="A2365" i="2"/>
  <c r="A2366" i="2"/>
  <c r="A2367" i="2"/>
  <c r="A2368" i="2"/>
  <c r="A2369" i="2"/>
  <c r="A2370" i="2"/>
  <c r="A2371" i="2"/>
  <c r="A2372" i="2"/>
  <c r="A2373" i="2"/>
  <c r="A2374" i="2"/>
  <c r="A2375" i="2"/>
  <c r="A2376" i="2"/>
  <c r="A2377" i="2"/>
  <c r="A2378" i="2"/>
  <c r="A2379" i="2"/>
  <c r="A2380" i="2"/>
  <c r="A2381" i="2"/>
  <c r="A2382" i="2"/>
  <c r="A2383" i="2"/>
  <c r="A2384" i="2"/>
  <c r="A2385" i="2"/>
  <c r="A2386" i="2"/>
  <c r="A2387" i="2"/>
  <c r="A2388" i="2"/>
  <c r="A2389" i="2"/>
  <c r="A2390" i="2"/>
  <c r="A2391" i="2"/>
  <c r="A2392" i="2"/>
  <c r="A2393" i="2"/>
  <c r="A2394" i="2"/>
  <c r="A2395" i="2"/>
  <c r="A2396" i="2"/>
  <c r="A2397" i="2"/>
  <c r="A2398" i="2"/>
  <c r="A2399" i="2"/>
  <c r="A2400" i="2"/>
  <c r="A2401" i="2"/>
  <c r="A2402" i="2"/>
  <c r="A2403" i="2"/>
  <c r="A2404" i="2"/>
  <c r="A2405" i="2"/>
  <c r="A2406" i="2"/>
  <c r="A2407" i="2"/>
  <c r="A2408" i="2"/>
  <c r="A2409" i="2"/>
  <c r="A2410" i="2"/>
  <c r="A2411" i="2"/>
  <c r="A2412" i="2"/>
  <c r="A2413" i="2"/>
  <c r="A2414" i="2"/>
  <c r="A2415" i="2"/>
  <c r="A2416" i="2"/>
  <c r="A2417" i="2"/>
  <c r="A2418" i="2"/>
  <c r="A2419" i="2"/>
  <c r="A2420" i="2"/>
  <c r="A2421" i="2"/>
  <c r="A2422" i="2"/>
  <c r="A2423" i="2"/>
  <c r="A2424" i="2"/>
  <c r="A2425" i="2"/>
  <c r="A2426" i="2"/>
  <c r="A2427" i="2"/>
  <c r="A2428" i="2"/>
  <c r="A2429" i="2"/>
  <c r="A2430" i="2"/>
  <c r="A2431" i="2"/>
  <c r="A2432" i="2"/>
  <c r="A2433" i="2"/>
  <c r="A2434" i="2"/>
  <c r="A2435" i="2"/>
  <c r="A2436" i="2"/>
  <c r="A2437" i="2"/>
  <c r="A2438" i="2"/>
  <c r="A2439" i="2"/>
  <c r="A2440" i="2"/>
  <c r="A2441" i="2"/>
  <c r="A2442" i="2"/>
  <c r="A2443" i="2"/>
  <c r="A2444" i="2"/>
  <c r="A2445" i="2"/>
  <c r="A2446" i="2"/>
  <c r="A2447" i="2"/>
  <c r="A2448" i="2"/>
  <c r="A2449" i="2"/>
  <c r="A2450" i="2"/>
  <c r="A2451" i="2"/>
  <c r="A2452" i="2"/>
  <c r="A2453" i="2"/>
  <c r="A2454" i="2"/>
  <c r="A2455" i="2"/>
  <c r="A2456" i="2"/>
  <c r="A2457" i="2"/>
  <c r="A2458" i="2"/>
  <c r="A2459" i="2"/>
  <c r="A2460" i="2"/>
  <c r="A2461" i="2"/>
  <c r="A2462" i="2"/>
  <c r="A2463" i="2"/>
  <c r="A2464" i="2"/>
  <c r="A2465" i="2"/>
  <c r="A2466" i="2"/>
  <c r="A2467" i="2"/>
  <c r="A2468" i="2"/>
  <c r="A2469" i="2"/>
  <c r="A2470" i="2"/>
  <c r="A2471" i="2"/>
  <c r="A2472" i="2"/>
  <c r="A2473" i="2"/>
  <c r="A2474" i="2"/>
  <c r="A2475" i="2"/>
  <c r="A2476" i="2"/>
  <c r="A2477" i="2"/>
  <c r="A2478" i="2"/>
  <c r="A2479" i="2"/>
  <c r="A2480" i="2"/>
  <c r="A2481" i="2"/>
  <c r="A2482" i="2"/>
  <c r="A2483" i="2"/>
  <c r="A2484" i="2"/>
  <c r="A2485" i="2"/>
  <c r="A2486" i="2"/>
  <c r="A2487" i="2"/>
  <c r="A2488" i="2"/>
  <c r="A2489" i="2"/>
  <c r="A2490" i="2"/>
  <c r="A2491" i="2"/>
  <c r="A2492" i="2"/>
  <c r="A2493" i="2"/>
  <c r="A2494" i="2"/>
  <c r="A2495" i="2"/>
  <c r="A2496" i="2"/>
  <c r="A2497" i="2"/>
  <c r="A2498" i="2"/>
  <c r="A2499" i="2"/>
  <c r="A2500" i="2"/>
  <c r="A2501" i="2"/>
  <c r="A2502" i="2"/>
  <c r="A2503" i="2"/>
  <c r="A2504" i="2"/>
  <c r="A2505" i="2"/>
  <c r="A2506" i="2"/>
  <c r="A2507" i="2"/>
  <c r="A2508" i="2"/>
  <c r="A2509" i="2"/>
  <c r="A2510" i="2"/>
  <c r="A2511" i="2"/>
  <c r="A2512" i="2"/>
  <c r="A2513" i="2"/>
  <c r="A2514" i="2"/>
  <c r="A2515" i="2"/>
  <c r="A2516" i="2"/>
  <c r="A2517" i="2"/>
  <c r="A2518" i="2"/>
  <c r="A2519" i="2"/>
  <c r="A2520" i="2"/>
  <c r="A2521" i="2"/>
  <c r="A2522" i="2"/>
  <c r="A2523" i="2"/>
  <c r="A2524" i="2"/>
  <c r="A2525" i="2"/>
  <c r="A2526" i="2"/>
  <c r="A2527" i="2"/>
  <c r="A2528" i="2"/>
  <c r="A2529" i="2"/>
  <c r="A2530" i="2"/>
  <c r="A2531" i="2"/>
  <c r="A2532" i="2"/>
  <c r="A2533" i="2"/>
  <c r="A2534" i="2"/>
  <c r="A2535" i="2"/>
  <c r="A2536" i="2"/>
  <c r="A2537" i="2"/>
  <c r="A2538" i="2"/>
  <c r="A2539" i="2"/>
  <c r="A2540" i="2"/>
  <c r="A2541" i="2"/>
  <c r="A2542" i="2"/>
  <c r="A2543" i="2"/>
  <c r="A2544" i="2"/>
  <c r="A2545" i="2"/>
  <c r="A2546" i="2"/>
  <c r="A2547" i="2"/>
  <c r="A2548" i="2"/>
  <c r="A2549" i="2"/>
  <c r="A2550" i="2"/>
  <c r="A2551" i="2"/>
  <c r="A2552" i="2"/>
  <c r="A2553" i="2"/>
  <c r="A2554" i="2"/>
  <c r="A2555" i="2"/>
  <c r="A2556" i="2"/>
  <c r="A2557" i="2"/>
  <c r="A2558" i="2"/>
  <c r="A2559" i="2"/>
  <c r="A2560" i="2"/>
  <c r="A2561" i="2"/>
  <c r="A2562" i="2"/>
  <c r="A2563" i="2"/>
  <c r="A2564" i="2"/>
  <c r="A2565" i="2"/>
  <c r="A2566" i="2"/>
  <c r="A2567" i="2"/>
  <c r="A2568" i="2"/>
  <c r="A2569" i="2"/>
  <c r="A2570" i="2"/>
  <c r="A2571" i="2"/>
  <c r="A2572" i="2"/>
  <c r="A2573" i="2"/>
  <c r="A2574" i="2"/>
  <c r="A2575" i="2"/>
  <c r="A2576" i="2"/>
  <c r="A2577" i="2"/>
  <c r="A2578" i="2"/>
  <c r="A2579" i="2"/>
  <c r="A2580" i="2"/>
  <c r="A2581" i="2"/>
  <c r="A2582" i="2"/>
  <c r="A2583" i="2"/>
  <c r="A2584" i="2"/>
  <c r="A2585" i="2"/>
  <c r="A2586" i="2"/>
  <c r="A2587" i="2"/>
  <c r="A2588" i="2"/>
  <c r="A2589" i="2"/>
  <c r="A2590" i="2"/>
  <c r="A2591" i="2"/>
  <c r="A2592" i="2"/>
  <c r="A2593" i="2"/>
  <c r="A2594" i="2"/>
  <c r="A2595" i="2"/>
  <c r="A2596" i="2"/>
  <c r="A2597" i="2"/>
  <c r="A2598" i="2"/>
  <c r="A2599" i="2"/>
  <c r="A2600" i="2"/>
  <c r="A2601" i="2"/>
  <c r="A2602" i="2"/>
  <c r="A2603" i="2"/>
  <c r="A2604" i="2"/>
  <c r="A2605" i="2"/>
  <c r="A2606" i="2"/>
  <c r="A2607" i="2"/>
  <c r="A2608" i="2"/>
  <c r="A2609" i="2"/>
  <c r="A2610" i="2"/>
  <c r="A2611" i="2"/>
  <c r="A2612" i="2"/>
  <c r="A2613" i="2"/>
  <c r="A2614" i="2"/>
  <c r="A2615" i="2"/>
  <c r="A2616" i="2"/>
  <c r="A2617" i="2"/>
  <c r="A2618" i="2"/>
  <c r="A2619" i="2"/>
  <c r="A2620" i="2"/>
  <c r="A2621" i="2"/>
  <c r="A2622" i="2"/>
  <c r="A2623" i="2"/>
  <c r="A2624" i="2"/>
  <c r="A2625" i="2"/>
  <c r="A2626" i="2"/>
  <c r="A2627" i="2"/>
  <c r="A2628" i="2"/>
  <c r="A2629" i="2"/>
  <c r="A2630" i="2"/>
  <c r="A2631" i="2"/>
  <c r="A2632" i="2"/>
  <c r="A2633" i="2"/>
  <c r="A2634" i="2"/>
  <c r="A2635" i="2"/>
  <c r="A2636" i="2"/>
  <c r="A2637" i="2"/>
  <c r="A2638" i="2"/>
  <c r="A2639" i="2"/>
  <c r="A2640" i="2"/>
  <c r="A2641" i="2"/>
  <c r="A2642" i="2"/>
  <c r="A2643" i="2"/>
  <c r="A2644" i="2"/>
  <c r="A2645" i="2"/>
  <c r="A2646" i="2"/>
  <c r="A2647" i="2"/>
  <c r="A2648" i="2"/>
  <c r="A2649" i="2"/>
  <c r="A2650" i="2"/>
  <c r="A2651" i="2"/>
  <c r="A2652" i="2"/>
  <c r="A2653" i="2"/>
  <c r="A2654" i="2"/>
  <c r="A2655" i="2"/>
  <c r="A2656" i="2"/>
  <c r="A2657" i="2"/>
  <c r="A2658" i="2"/>
  <c r="A2659" i="2"/>
  <c r="A2660" i="2"/>
  <c r="A2661" i="2"/>
  <c r="A2662" i="2"/>
  <c r="A2663" i="2"/>
  <c r="A2664" i="2"/>
  <c r="A2665" i="2"/>
  <c r="A2666" i="2"/>
  <c r="A2667" i="2"/>
  <c r="A2668" i="2"/>
  <c r="A2669" i="2"/>
  <c r="A2670" i="2"/>
  <c r="A2671" i="2"/>
  <c r="A2672" i="2"/>
  <c r="A2673" i="2"/>
  <c r="A2674" i="2"/>
  <c r="A2675" i="2"/>
  <c r="A2676" i="2"/>
  <c r="A2677" i="2"/>
  <c r="A2678" i="2"/>
  <c r="A2679" i="2"/>
  <c r="A2680" i="2"/>
  <c r="A2681" i="2"/>
  <c r="A2682" i="2"/>
  <c r="A2683" i="2"/>
  <c r="A2684" i="2"/>
  <c r="A2685" i="2"/>
  <c r="A2686" i="2"/>
  <c r="A2687" i="2"/>
  <c r="A2688" i="2"/>
  <c r="A2689" i="2"/>
  <c r="A2690" i="2"/>
  <c r="A2691" i="2"/>
  <c r="A2692" i="2"/>
  <c r="A2693" i="2"/>
  <c r="A2694" i="2"/>
  <c r="A2695" i="2"/>
  <c r="A2696" i="2"/>
  <c r="A2697" i="2"/>
  <c r="A2698" i="2"/>
  <c r="A2699" i="2"/>
  <c r="A2700" i="2"/>
  <c r="A2701" i="2"/>
  <c r="A2702" i="2"/>
  <c r="A2703" i="2"/>
  <c r="A2704" i="2"/>
  <c r="A2705" i="2"/>
  <c r="A2706" i="2"/>
  <c r="A2707" i="2"/>
  <c r="A2708" i="2"/>
  <c r="A2709" i="2"/>
  <c r="A2710" i="2"/>
  <c r="A2711" i="2"/>
  <c r="A2712" i="2"/>
  <c r="A2713" i="2"/>
  <c r="A2714" i="2"/>
  <c r="A2715" i="2"/>
  <c r="A2716" i="2"/>
  <c r="A2717" i="2"/>
  <c r="A2718" i="2"/>
  <c r="A2719" i="2"/>
  <c r="A2720" i="2"/>
  <c r="A2721" i="2"/>
  <c r="A2722" i="2"/>
  <c r="A2723" i="2"/>
  <c r="A2724" i="2"/>
  <c r="A2725" i="2"/>
  <c r="A2726" i="2"/>
  <c r="A2727" i="2"/>
  <c r="A2728" i="2"/>
  <c r="A2729" i="2"/>
  <c r="A2730" i="2"/>
  <c r="A2731" i="2"/>
  <c r="A2732" i="2"/>
  <c r="A2733" i="2"/>
  <c r="A2734" i="2"/>
  <c r="A2735" i="2"/>
  <c r="A2736" i="2"/>
  <c r="A2737" i="2"/>
  <c r="A2738" i="2"/>
  <c r="A2739" i="2"/>
  <c r="A2740" i="2"/>
  <c r="A2741" i="2"/>
  <c r="A2742" i="2"/>
  <c r="A2743" i="2"/>
  <c r="A2744" i="2"/>
  <c r="A2745" i="2"/>
  <c r="A2746" i="2"/>
  <c r="A2747" i="2"/>
  <c r="A2748" i="2"/>
  <c r="A2749" i="2"/>
  <c r="A2750" i="2"/>
  <c r="A2751" i="2"/>
  <c r="A2752" i="2"/>
  <c r="A2753" i="2"/>
  <c r="A2754" i="2"/>
  <c r="A2755" i="2"/>
  <c r="A2756" i="2"/>
  <c r="A2757" i="2"/>
  <c r="A2758" i="2"/>
  <c r="A2759" i="2"/>
  <c r="A2760" i="2"/>
  <c r="A2761" i="2"/>
  <c r="A2762" i="2"/>
  <c r="A2763" i="2"/>
  <c r="A2764" i="2"/>
  <c r="A2765" i="2"/>
  <c r="A2766" i="2"/>
  <c r="A2767" i="2"/>
  <c r="A2768" i="2"/>
  <c r="A2769" i="2"/>
  <c r="A2770" i="2"/>
  <c r="A2771" i="2"/>
  <c r="A2772" i="2"/>
  <c r="A2773" i="2"/>
  <c r="A2774" i="2"/>
  <c r="A2775" i="2"/>
  <c r="A2776" i="2"/>
  <c r="A2777" i="2"/>
  <c r="A2778" i="2"/>
  <c r="A2779" i="2"/>
  <c r="A2780" i="2"/>
  <c r="A2781" i="2"/>
  <c r="A2782" i="2"/>
  <c r="A2783" i="2"/>
  <c r="A2784" i="2"/>
  <c r="A2785" i="2"/>
  <c r="A2786" i="2"/>
  <c r="A2787" i="2"/>
  <c r="A2788" i="2"/>
  <c r="A2789" i="2"/>
  <c r="A2790" i="2"/>
  <c r="A2791" i="2"/>
  <c r="A2792" i="2"/>
  <c r="A2793" i="2"/>
  <c r="A2794" i="2"/>
  <c r="A2795" i="2"/>
  <c r="A2796" i="2"/>
  <c r="A2797" i="2"/>
  <c r="A2798" i="2"/>
  <c r="A2799" i="2"/>
  <c r="A2800" i="2"/>
  <c r="A2801" i="2"/>
  <c r="A2802" i="2"/>
  <c r="A2803" i="2"/>
  <c r="A2804" i="2"/>
  <c r="A2805" i="2"/>
  <c r="A2806" i="2"/>
  <c r="A2807" i="2"/>
  <c r="A2808" i="2"/>
  <c r="A2809" i="2"/>
  <c r="A2810" i="2"/>
  <c r="A2811" i="2"/>
  <c r="A2812" i="2"/>
  <c r="A2813" i="2"/>
  <c r="A2814" i="2"/>
  <c r="A2815" i="2"/>
  <c r="A2816" i="2"/>
  <c r="A2817" i="2"/>
  <c r="A2818" i="2"/>
  <c r="A2819" i="2"/>
  <c r="A2820" i="2"/>
  <c r="A2821" i="2"/>
  <c r="A2822" i="2"/>
  <c r="A2823" i="2"/>
  <c r="A2824" i="2"/>
  <c r="A2825" i="2"/>
  <c r="A2826" i="2"/>
  <c r="A2827" i="2"/>
  <c r="A2828" i="2"/>
  <c r="A2829" i="2"/>
  <c r="A2830" i="2"/>
  <c r="A2831" i="2"/>
  <c r="A2832" i="2"/>
  <c r="A2833" i="2"/>
  <c r="A2834" i="2"/>
  <c r="A2835" i="2"/>
  <c r="A2836" i="2"/>
  <c r="A2837" i="2"/>
  <c r="A2838" i="2"/>
  <c r="A2839" i="2"/>
  <c r="A2840" i="2"/>
  <c r="A2841" i="2"/>
  <c r="A2842" i="2"/>
  <c r="A2843" i="2"/>
  <c r="A2844" i="2"/>
  <c r="A2845" i="2"/>
  <c r="A2846" i="2"/>
  <c r="A2847" i="2"/>
  <c r="A2848" i="2"/>
  <c r="A2849" i="2"/>
  <c r="A2850" i="2"/>
  <c r="A2851" i="2"/>
  <c r="A2852" i="2"/>
  <c r="A2853" i="2"/>
  <c r="A2854" i="2"/>
  <c r="A2855" i="2"/>
  <c r="A2856" i="2"/>
  <c r="A2857" i="2"/>
  <c r="A2858" i="2"/>
  <c r="A2859" i="2"/>
  <c r="A2860" i="2"/>
  <c r="A2861" i="2"/>
  <c r="A2862" i="2"/>
  <c r="A2863" i="2"/>
  <c r="A2864" i="2"/>
  <c r="A2865" i="2"/>
  <c r="A2866" i="2"/>
  <c r="A2867" i="2"/>
  <c r="A2868" i="2"/>
  <c r="A2869" i="2"/>
  <c r="A2870" i="2"/>
  <c r="A2871" i="2"/>
  <c r="A2872" i="2"/>
  <c r="A2873" i="2"/>
  <c r="A2874" i="2"/>
  <c r="A2875" i="2"/>
  <c r="A2876" i="2"/>
  <c r="A2877" i="2"/>
  <c r="A2878" i="2"/>
  <c r="A2879" i="2"/>
  <c r="A2880" i="2"/>
  <c r="A2881" i="2"/>
  <c r="A2882" i="2"/>
  <c r="A2883" i="2"/>
  <c r="A2884" i="2"/>
  <c r="A2885" i="2"/>
  <c r="A2886" i="2"/>
  <c r="A2887" i="2"/>
  <c r="A2888" i="2"/>
  <c r="A2889" i="2"/>
  <c r="A2890" i="2"/>
  <c r="A2891" i="2"/>
  <c r="A2892" i="2"/>
  <c r="A2893" i="2"/>
  <c r="A2894" i="2"/>
  <c r="A2895" i="2"/>
  <c r="A2896" i="2"/>
  <c r="A2897" i="2"/>
  <c r="A2898" i="2"/>
  <c r="A2899" i="2"/>
  <c r="A2900" i="2"/>
  <c r="A2901" i="2"/>
  <c r="A2902" i="2"/>
  <c r="A2903" i="2"/>
  <c r="A2904" i="2"/>
  <c r="A2905" i="2"/>
  <c r="A2906" i="2"/>
  <c r="A2907" i="2"/>
  <c r="A2908" i="2"/>
  <c r="A2909" i="2"/>
  <c r="A2910" i="2"/>
  <c r="A2911" i="2"/>
  <c r="A2912" i="2"/>
  <c r="A2913" i="2"/>
  <c r="A2914" i="2"/>
  <c r="A2915" i="2"/>
  <c r="A2916" i="2"/>
  <c r="A2917" i="2"/>
  <c r="A2918" i="2"/>
  <c r="A2919" i="2"/>
  <c r="A2920" i="2"/>
  <c r="A2921" i="2"/>
  <c r="A2922" i="2"/>
  <c r="A2923" i="2"/>
  <c r="A2924" i="2"/>
  <c r="A2925" i="2"/>
  <c r="A2926" i="2"/>
  <c r="A2927" i="2"/>
  <c r="A2928" i="2"/>
  <c r="A2929" i="2"/>
  <c r="A2930" i="2"/>
  <c r="A2931" i="2"/>
  <c r="A2932" i="2"/>
  <c r="A2933" i="2"/>
  <c r="A2934" i="2"/>
  <c r="A2935" i="2"/>
  <c r="A2936" i="2"/>
  <c r="A2937" i="2"/>
  <c r="A2938" i="2"/>
  <c r="A2939" i="2"/>
  <c r="A2940" i="2"/>
  <c r="A2941" i="2"/>
  <c r="A2942" i="2"/>
  <c r="A2943" i="2"/>
  <c r="A2944" i="2"/>
  <c r="A2945" i="2"/>
  <c r="A2946" i="2"/>
  <c r="A2947" i="2"/>
  <c r="A2948" i="2"/>
  <c r="A2949" i="2"/>
  <c r="A2950" i="2"/>
  <c r="A2951" i="2"/>
  <c r="A2952" i="2"/>
  <c r="A2953" i="2"/>
  <c r="A2954" i="2"/>
  <c r="A2955" i="2"/>
  <c r="A2956" i="2"/>
  <c r="A2957" i="2"/>
  <c r="A2958" i="2"/>
  <c r="A2959" i="2"/>
  <c r="A2960" i="2"/>
  <c r="A2961" i="2"/>
  <c r="A2962" i="2"/>
  <c r="A2963" i="2"/>
  <c r="A2964" i="2"/>
  <c r="A2965" i="2"/>
  <c r="A2966" i="2"/>
  <c r="A2967" i="2"/>
  <c r="A2968" i="2"/>
  <c r="A2969" i="2"/>
  <c r="A2970" i="2"/>
  <c r="A2971" i="2"/>
  <c r="A2972" i="2"/>
  <c r="A2973" i="2"/>
  <c r="A2974" i="2"/>
  <c r="A2975" i="2"/>
  <c r="A2976" i="2"/>
  <c r="A2977" i="2"/>
  <c r="A2978" i="2"/>
  <c r="A2979" i="2"/>
  <c r="A2980" i="2"/>
  <c r="A2981" i="2"/>
  <c r="A2982" i="2"/>
  <c r="A2983" i="2"/>
  <c r="A2984" i="2"/>
  <c r="A2985" i="2"/>
  <c r="A2986" i="2"/>
  <c r="A2987" i="2"/>
  <c r="A2988" i="2"/>
  <c r="A2989" i="2"/>
  <c r="A2990" i="2"/>
  <c r="A2991" i="2"/>
  <c r="A2992" i="2"/>
  <c r="A2993" i="2"/>
  <c r="A2994" i="2"/>
  <c r="A2995" i="2"/>
  <c r="A2996" i="2"/>
  <c r="A2997" i="2"/>
  <c r="A2998" i="2"/>
  <c r="A2999" i="2"/>
  <c r="A3000" i="2"/>
  <c r="A3001" i="2"/>
  <c r="A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2" i="2"/>
  <c r="O3001" i="2"/>
  <c r="O3000" i="2"/>
  <c r="O2999" i="2"/>
  <c r="O2998" i="2"/>
  <c r="O2997" i="2"/>
  <c r="O2996" i="2"/>
  <c r="O2995" i="2"/>
  <c r="O2994" i="2"/>
  <c r="O2993" i="2"/>
  <c r="O2992" i="2"/>
  <c r="O2991" i="2"/>
  <c r="O2990" i="2"/>
  <c r="O2989" i="2"/>
  <c r="O2988" i="2"/>
  <c r="O2987" i="2"/>
  <c r="O2986" i="2"/>
  <c r="O2985" i="2"/>
  <c r="O2984" i="2"/>
  <c r="O2983" i="2"/>
  <c r="O2982" i="2"/>
  <c r="O2981" i="2"/>
  <c r="O2980" i="2"/>
  <c r="O2979" i="2"/>
  <c r="O2978" i="2"/>
  <c r="O2977" i="2"/>
  <c r="O2976" i="2"/>
  <c r="O2975" i="2"/>
  <c r="O2974" i="2"/>
  <c r="O2973" i="2"/>
  <c r="O2972" i="2"/>
  <c r="O2971" i="2"/>
  <c r="O2970" i="2"/>
  <c r="O2969" i="2"/>
  <c r="O2968" i="2"/>
  <c r="O2967" i="2"/>
  <c r="O2966" i="2"/>
  <c r="O2965" i="2"/>
  <c r="O2964" i="2"/>
  <c r="O2963" i="2"/>
  <c r="O2962" i="2"/>
  <c r="O2961" i="2"/>
  <c r="O2960" i="2"/>
  <c r="O2959" i="2"/>
  <c r="O2958" i="2"/>
  <c r="O2957" i="2"/>
  <c r="O2956" i="2"/>
  <c r="O2955" i="2"/>
  <c r="O2954" i="2"/>
  <c r="O2953" i="2"/>
  <c r="O2952" i="2"/>
  <c r="O2951" i="2"/>
  <c r="O2950" i="2"/>
  <c r="O2949" i="2"/>
  <c r="O2948" i="2"/>
  <c r="O2947" i="2"/>
  <c r="O2946" i="2"/>
  <c r="O2945" i="2"/>
  <c r="O2944" i="2"/>
  <c r="O2943" i="2"/>
  <c r="O2942" i="2"/>
  <c r="O2941" i="2"/>
  <c r="O2940" i="2"/>
  <c r="O2939" i="2"/>
  <c r="O2938" i="2"/>
  <c r="O2937" i="2"/>
  <c r="O2936" i="2"/>
  <c r="O2935" i="2"/>
  <c r="O2934" i="2"/>
  <c r="O2933" i="2"/>
  <c r="O2932" i="2"/>
  <c r="O2931" i="2"/>
  <c r="O2930" i="2"/>
  <c r="O2929" i="2"/>
  <c r="O2928" i="2"/>
  <c r="O2927" i="2"/>
  <c r="O2926" i="2"/>
  <c r="O2925" i="2"/>
  <c r="O2924" i="2"/>
  <c r="O2923" i="2"/>
  <c r="O2922" i="2"/>
  <c r="O2921" i="2"/>
  <c r="O2920" i="2"/>
  <c r="O2919" i="2"/>
  <c r="O2918" i="2"/>
  <c r="O2917" i="2"/>
  <c r="O2916" i="2"/>
  <c r="O2915" i="2"/>
  <c r="O2914" i="2"/>
  <c r="O2913" i="2"/>
  <c r="O2912" i="2"/>
  <c r="O2911" i="2"/>
  <c r="O2910" i="2"/>
  <c r="O2909" i="2"/>
  <c r="O2908" i="2"/>
  <c r="O2907" i="2"/>
  <c r="O2906" i="2"/>
  <c r="O2905" i="2"/>
  <c r="O2904" i="2"/>
  <c r="O2903" i="2"/>
  <c r="O2902" i="2"/>
  <c r="O2901" i="2"/>
  <c r="O2900" i="2"/>
  <c r="O2899" i="2"/>
  <c r="O2898" i="2"/>
  <c r="O2897" i="2"/>
  <c r="O2896" i="2"/>
  <c r="O2895" i="2"/>
  <c r="O2894" i="2"/>
  <c r="O2893" i="2"/>
  <c r="O2892" i="2"/>
  <c r="O2891" i="2"/>
  <c r="O2890" i="2"/>
  <c r="O2889" i="2"/>
  <c r="O2888" i="2"/>
  <c r="O2887" i="2"/>
  <c r="O2886" i="2"/>
  <c r="O2885" i="2"/>
  <c r="O2884" i="2"/>
  <c r="O2883" i="2"/>
  <c r="O2882" i="2"/>
  <c r="O2881" i="2"/>
  <c r="O2880" i="2"/>
  <c r="O2879" i="2"/>
  <c r="O2878" i="2"/>
  <c r="O2877" i="2"/>
  <c r="O2876" i="2"/>
  <c r="O2875" i="2"/>
  <c r="O2874" i="2"/>
  <c r="O2873" i="2"/>
  <c r="O2872" i="2"/>
  <c r="O2871" i="2"/>
  <c r="O2870" i="2"/>
  <c r="O2869" i="2"/>
  <c r="O2868" i="2"/>
  <c r="O2867" i="2"/>
  <c r="O2866" i="2"/>
  <c r="O2865" i="2"/>
  <c r="O2864" i="2"/>
  <c r="O2863" i="2"/>
  <c r="O2862" i="2"/>
  <c r="O2861" i="2"/>
  <c r="O2860" i="2"/>
  <c r="O2859" i="2"/>
  <c r="O2858" i="2"/>
  <c r="O2857" i="2"/>
  <c r="O2856" i="2"/>
  <c r="O2855" i="2"/>
  <c r="O2854" i="2"/>
  <c r="O2853" i="2"/>
  <c r="O2852" i="2"/>
  <c r="O2851" i="2"/>
  <c r="O2850" i="2"/>
  <c r="O2849" i="2"/>
  <c r="O2848" i="2"/>
  <c r="O2847" i="2"/>
  <c r="O2846" i="2"/>
  <c r="O2845" i="2"/>
  <c r="O2844" i="2"/>
  <c r="O2843" i="2"/>
  <c r="O2842" i="2"/>
  <c r="O2841" i="2"/>
  <c r="O2840" i="2"/>
  <c r="O2839" i="2"/>
  <c r="O2838" i="2"/>
  <c r="O2837" i="2"/>
  <c r="O2836" i="2"/>
  <c r="O2835" i="2"/>
  <c r="O2834" i="2"/>
  <c r="O2833" i="2"/>
  <c r="O2832" i="2"/>
  <c r="O2831" i="2"/>
  <c r="O2830" i="2"/>
  <c r="O2829" i="2"/>
  <c r="O2828" i="2"/>
  <c r="O2827" i="2"/>
  <c r="O2826" i="2"/>
  <c r="O2825" i="2"/>
  <c r="O2824" i="2"/>
  <c r="O2823" i="2"/>
  <c r="O2822" i="2"/>
  <c r="O2821" i="2"/>
  <c r="O2820" i="2"/>
  <c r="O2819" i="2"/>
  <c r="O2818" i="2"/>
  <c r="O2817" i="2"/>
  <c r="O2816" i="2"/>
  <c r="O2815" i="2"/>
  <c r="O2814" i="2"/>
  <c r="O2813" i="2"/>
  <c r="O2812" i="2"/>
  <c r="O2811" i="2"/>
  <c r="O2810" i="2"/>
  <c r="O2809" i="2"/>
  <c r="O2808" i="2"/>
  <c r="O2807" i="2"/>
  <c r="O2806" i="2"/>
  <c r="O2805" i="2"/>
  <c r="O2804" i="2"/>
  <c r="O2803" i="2"/>
  <c r="O2802" i="2"/>
  <c r="O2801" i="2"/>
  <c r="O2800" i="2"/>
  <c r="O2799" i="2"/>
  <c r="O2798" i="2"/>
  <c r="O2797" i="2"/>
  <c r="O2796" i="2"/>
  <c r="O2795" i="2"/>
  <c r="O2794" i="2"/>
  <c r="O2793" i="2"/>
  <c r="O2792" i="2"/>
  <c r="O2791" i="2"/>
  <c r="O2790" i="2"/>
  <c r="O2789" i="2"/>
  <c r="O2788" i="2"/>
  <c r="O2787" i="2"/>
  <c r="O2786" i="2"/>
  <c r="O2785" i="2"/>
  <c r="O2784" i="2"/>
  <c r="O2783" i="2"/>
  <c r="O2782" i="2"/>
  <c r="O2781" i="2"/>
  <c r="O2780" i="2"/>
  <c r="O2779" i="2"/>
  <c r="O2778" i="2"/>
  <c r="O2777" i="2"/>
  <c r="O2776" i="2"/>
  <c r="O2775" i="2"/>
  <c r="O2774" i="2"/>
  <c r="O2773" i="2"/>
  <c r="O2772" i="2"/>
  <c r="O2771" i="2"/>
  <c r="O2770" i="2"/>
  <c r="O2769" i="2"/>
  <c r="O2768" i="2"/>
  <c r="O2767" i="2"/>
  <c r="O2766" i="2"/>
  <c r="O2765" i="2"/>
  <c r="O2764" i="2"/>
  <c r="O2763" i="2"/>
  <c r="O2762" i="2"/>
  <c r="O2761" i="2"/>
  <c r="O2760" i="2"/>
  <c r="O2759" i="2"/>
  <c r="O2758" i="2"/>
  <c r="O2757" i="2"/>
  <c r="O2756" i="2"/>
  <c r="O2755" i="2"/>
  <c r="O2754" i="2"/>
  <c r="O2753" i="2"/>
  <c r="O2752" i="2"/>
  <c r="O2751" i="2"/>
  <c r="O2750" i="2"/>
  <c r="O2749" i="2"/>
  <c r="O2748" i="2"/>
  <c r="O2747" i="2"/>
  <c r="O2746" i="2"/>
  <c r="O2745" i="2"/>
  <c r="O2744" i="2"/>
  <c r="O2743" i="2"/>
  <c r="O2742" i="2"/>
  <c r="O2741" i="2"/>
  <c r="O2740" i="2"/>
  <c r="O2739" i="2"/>
  <c r="O2738" i="2"/>
  <c r="O2737" i="2"/>
  <c r="O2736" i="2"/>
  <c r="O2735" i="2"/>
  <c r="O2734" i="2"/>
  <c r="O2733" i="2"/>
  <c r="O2732" i="2"/>
  <c r="O2731" i="2"/>
  <c r="O2730" i="2"/>
  <c r="O2729" i="2"/>
  <c r="O2728" i="2"/>
  <c r="O2727" i="2"/>
  <c r="O2726" i="2"/>
  <c r="O2725" i="2"/>
  <c r="O2724" i="2"/>
  <c r="O2723" i="2"/>
  <c r="O2722" i="2"/>
  <c r="O2721" i="2"/>
  <c r="O2720" i="2"/>
  <c r="O2719" i="2"/>
  <c r="O2718" i="2"/>
  <c r="O2717" i="2"/>
  <c r="O2716" i="2"/>
  <c r="O2715" i="2"/>
  <c r="O2714" i="2"/>
  <c r="O2713" i="2"/>
  <c r="O2712" i="2"/>
  <c r="O2711" i="2"/>
  <c r="O2710" i="2"/>
  <c r="O2709" i="2"/>
  <c r="O2708" i="2"/>
  <c r="O2707" i="2"/>
  <c r="O2706" i="2"/>
  <c r="O2705" i="2"/>
  <c r="O2704" i="2"/>
  <c r="O2703" i="2"/>
  <c r="O2702" i="2"/>
  <c r="O2701" i="2"/>
  <c r="O2700" i="2"/>
  <c r="O2699" i="2"/>
  <c r="O2698" i="2"/>
  <c r="O2697" i="2"/>
  <c r="O2696" i="2"/>
  <c r="O2695" i="2"/>
  <c r="O2694" i="2"/>
  <c r="O2693" i="2"/>
  <c r="O2692" i="2"/>
  <c r="O2691" i="2"/>
  <c r="O2690" i="2"/>
  <c r="O2689" i="2"/>
  <c r="O2688" i="2"/>
  <c r="O2687" i="2"/>
  <c r="O2686" i="2"/>
  <c r="O2685" i="2"/>
  <c r="O2684" i="2"/>
  <c r="O2683" i="2"/>
  <c r="O2682" i="2"/>
  <c r="O2681" i="2"/>
  <c r="O2680" i="2"/>
  <c r="O2679" i="2"/>
  <c r="O2678" i="2"/>
  <c r="O2677" i="2"/>
  <c r="O2676" i="2"/>
  <c r="O2675" i="2"/>
  <c r="O2674" i="2"/>
  <c r="O2673" i="2"/>
  <c r="O2672" i="2"/>
  <c r="O2671" i="2"/>
  <c r="O2670" i="2"/>
  <c r="O2669" i="2"/>
  <c r="O2668" i="2"/>
  <c r="O2667" i="2"/>
  <c r="O2666" i="2"/>
  <c r="O2665" i="2"/>
  <c r="O2664" i="2"/>
  <c r="O2663" i="2"/>
  <c r="O2662" i="2"/>
  <c r="O2661" i="2"/>
  <c r="O2660" i="2"/>
  <c r="O2659" i="2"/>
  <c r="O2658" i="2"/>
  <c r="O2657" i="2"/>
  <c r="O2656" i="2"/>
  <c r="O2655" i="2"/>
  <c r="O2654" i="2"/>
  <c r="O2653" i="2"/>
  <c r="O2652" i="2"/>
  <c r="O2651" i="2"/>
  <c r="O2650" i="2"/>
  <c r="O2649" i="2"/>
  <c r="O2648" i="2"/>
  <c r="O2647" i="2"/>
  <c r="O2646" i="2"/>
  <c r="O2645" i="2"/>
  <c r="O2644" i="2"/>
  <c r="O2643" i="2"/>
  <c r="O2642" i="2"/>
  <c r="O2641" i="2"/>
  <c r="O2640" i="2"/>
  <c r="O2639" i="2"/>
  <c r="O2638" i="2"/>
  <c r="O2637" i="2"/>
  <c r="O2636" i="2"/>
  <c r="O2635" i="2"/>
  <c r="O2634" i="2"/>
  <c r="O2633" i="2"/>
  <c r="O2632" i="2"/>
  <c r="O2631" i="2"/>
  <c r="O2630" i="2"/>
  <c r="O2629" i="2"/>
  <c r="O2628" i="2"/>
  <c r="O2627" i="2"/>
  <c r="O2626" i="2"/>
  <c r="O2625" i="2"/>
  <c r="O2624" i="2"/>
  <c r="O2623" i="2"/>
  <c r="O2622" i="2"/>
  <c r="O2621" i="2"/>
  <c r="O2620" i="2"/>
  <c r="O2619" i="2"/>
  <c r="O2618" i="2"/>
  <c r="O2617" i="2"/>
  <c r="O2616" i="2"/>
  <c r="O2615" i="2"/>
  <c r="O2614" i="2"/>
  <c r="O2613" i="2"/>
  <c r="O2612" i="2"/>
  <c r="O2611" i="2"/>
  <c r="O2610" i="2"/>
  <c r="O2609" i="2"/>
  <c r="O2608" i="2"/>
  <c r="O2607" i="2"/>
  <c r="O2606" i="2"/>
  <c r="O2605" i="2"/>
  <c r="O2604" i="2"/>
  <c r="O2603" i="2"/>
  <c r="O2602" i="2"/>
  <c r="O2601" i="2"/>
  <c r="O2600" i="2"/>
  <c r="O2599" i="2"/>
  <c r="O2598" i="2"/>
  <c r="O2597" i="2"/>
  <c r="O2596" i="2"/>
  <c r="O2595" i="2"/>
  <c r="O2594" i="2"/>
  <c r="O2593" i="2"/>
  <c r="O2592" i="2"/>
  <c r="O2591" i="2"/>
  <c r="O2590" i="2"/>
  <c r="O2589" i="2"/>
  <c r="O2588" i="2"/>
  <c r="O2587" i="2"/>
  <c r="O2586" i="2"/>
  <c r="O2585" i="2"/>
  <c r="O2584" i="2"/>
  <c r="O2583" i="2"/>
  <c r="O2582" i="2"/>
  <c r="O2581" i="2"/>
  <c r="O2580" i="2"/>
  <c r="O2579" i="2"/>
  <c r="O2578" i="2"/>
  <c r="O2577" i="2"/>
  <c r="O2576" i="2"/>
  <c r="O2575" i="2"/>
  <c r="O2574" i="2"/>
  <c r="O2573" i="2"/>
  <c r="O2572" i="2"/>
  <c r="O2571" i="2"/>
  <c r="O2570" i="2"/>
  <c r="O2569" i="2"/>
  <c r="O2568" i="2"/>
  <c r="O2567" i="2"/>
  <c r="O2566" i="2"/>
  <c r="O2565" i="2"/>
  <c r="O2564" i="2"/>
  <c r="O2563" i="2"/>
  <c r="O2562" i="2"/>
  <c r="O2561" i="2"/>
  <c r="O2560" i="2"/>
  <c r="O2559" i="2"/>
  <c r="O2558" i="2"/>
  <c r="O2557" i="2"/>
  <c r="O2556" i="2"/>
  <c r="O2555" i="2"/>
  <c r="O2554" i="2"/>
  <c r="O2553" i="2"/>
  <c r="O2552" i="2"/>
  <c r="O2551" i="2"/>
  <c r="O2550" i="2"/>
  <c r="O2549" i="2"/>
  <c r="O2548" i="2"/>
  <c r="O2547" i="2"/>
  <c r="O2546" i="2"/>
  <c r="O2545" i="2"/>
  <c r="O2544" i="2"/>
  <c r="O2543" i="2"/>
  <c r="O2542" i="2"/>
  <c r="O2541" i="2"/>
  <c r="O2540" i="2"/>
  <c r="O2539" i="2"/>
  <c r="O2538" i="2"/>
  <c r="O2537" i="2"/>
  <c r="O2536" i="2"/>
  <c r="O2535" i="2"/>
  <c r="O2534" i="2"/>
  <c r="O2533" i="2"/>
  <c r="O2532" i="2"/>
  <c r="O2531" i="2"/>
  <c r="O2530" i="2"/>
  <c r="O2529" i="2"/>
  <c r="O2528" i="2"/>
  <c r="O2527" i="2"/>
  <c r="O2526" i="2"/>
  <c r="O2525" i="2"/>
  <c r="O2524" i="2"/>
  <c r="O2523" i="2"/>
  <c r="O2522" i="2"/>
  <c r="O2521" i="2"/>
  <c r="O2520" i="2"/>
  <c r="O2519" i="2"/>
  <c r="O2518" i="2"/>
  <c r="O2517" i="2"/>
  <c r="O2516" i="2"/>
  <c r="O2515" i="2"/>
  <c r="O2514" i="2"/>
  <c r="O2513" i="2"/>
  <c r="O2512" i="2"/>
  <c r="O2511" i="2"/>
  <c r="O2510" i="2"/>
  <c r="O2509" i="2"/>
  <c r="O2508" i="2"/>
  <c r="O2507" i="2"/>
  <c r="O2506" i="2"/>
  <c r="O2505" i="2"/>
  <c r="O2504" i="2"/>
  <c r="O2503" i="2"/>
  <c r="O2502" i="2"/>
  <c r="O2501" i="2"/>
  <c r="O2500" i="2"/>
  <c r="O2499" i="2"/>
  <c r="O2498" i="2"/>
  <c r="O2497" i="2"/>
  <c r="O2496" i="2"/>
  <c r="O2495" i="2"/>
  <c r="O2494" i="2"/>
  <c r="O2493" i="2"/>
  <c r="O2492" i="2"/>
  <c r="O2491" i="2"/>
  <c r="O2490" i="2"/>
  <c r="O2489" i="2"/>
  <c r="O2488" i="2"/>
  <c r="O2487" i="2"/>
  <c r="O2486" i="2"/>
  <c r="O2485" i="2"/>
  <c r="O2484" i="2"/>
  <c r="O2483" i="2"/>
  <c r="O2482" i="2"/>
  <c r="O2481" i="2"/>
  <c r="O2480" i="2"/>
  <c r="O2479" i="2"/>
  <c r="O2478" i="2"/>
  <c r="O2477" i="2"/>
  <c r="O2476" i="2"/>
  <c r="O2475" i="2"/>
  <c r="O2474" i="2"/>
  <c r="O2473" i="2"/>
  <c r="O2472" i="2"/>
  <c r="O2471" i="2"/>
  <c r="O2470" i="2"/>
  <c r="O2469" i="2"/>
  <c r="O2468" i="2"/>
  <c r="O2467" i="2"/>
  <c r="O2466" i="2"/>
  <c r="O2465" i="2"/>
  <c r="O2464" i="2"/>
  <c r="O2463" i="2"/>
  <c r="O2462" i="2"/>
  <c r="O2461" i="2"/>
  <c r="O2460" i="2"/>
  <c r="O2459" i="2"/>
  <c r="O2458" i="2"/>
  <c r="O2457" i="2"/>
  <c r="O2456" i="2"/>
  <c r="O2455" i="2"/>
  <c r="O2454" i="2"/>
  <c r="O2453" i="2"/>
  <c r="O2452" i="2"/>
  <c r="O2451" i="2"/>
  <c r="O2450" i="2"/>
  <c r="O2449" i="2"/>
  <c r="O2448" i="2"/>
  <c r="O2447" i="2"/>
  <c r="O2446" i="2"/>
  <c r="O2445" i="2"/>
  <c r="O2444" i="2"/>
  <c r="O2443" i="2"/>
  <c r="O2442" i="2"/>
  <c r="O2441" i="2"/>
  <c r="O2440" i="2"/>
  <c r="O2439" i="2"/>
  <c r="O2438" i="2"/>
  <c r="O2437" i="2"/>
  <c r="O2436" i="2"/>
  <c r="O2435" i="2"/>
  <c r="O2434" i="2"/>
  <c r="O2433" i="2"/>
  <c r="O2432" i="2"/>
  <c r="O2431" i="2"/>
  <c r="O2430" i="2"/>
  <c r="O2429" i="2"/>
  <c r="O2428" i="2"/>
  <c r="O2427" i="2"/>
  <c r="O2426" i="2"/>
  <c r="O2425" i="2"/>
  <c r="O2424" i="2"/>
  <c r="O2423" i="2"/>
  <c r="O2422" i="2"/>
  <c r="O2421" i="2"/>
  <c r="O2420" i="2"/>
  <c r="O2419" i="2"/>
  <c r="O2418" i="2"/>
  <c r="O2417" i="2"/>
  <c r="O2416" i="2"/>
  <c r="O2415" i="2"/>
  <c r="O2414" i="2"/>
  <c r="O2413" i="2"/>
  <c r="O2412" i="2"/>
  <c r="O2411" i="2"/>
  <c r="O2410" i="2"/>
  <c r="O2409" i="2"/>
  <c r="O2408" i="2"/>
  <c r="O2407" i="2"/>
  <c r="O2406" i="2"/>
  <c r="O2405" i="2"/>
  <c r="O2404" i="2"/>
  <c r="O2403" i="2"/>
  <c r="O2402" i="2"/>
  <c r="O2401" i="2"/>
  <c r="O2400" i="2"/>
  <c r="O2399" i="2"/>
  <c r="O2398" i="2"/>
  <c r="O2397" i="2"/>
  <c r="O2396" i="2"/>
  <c r="O2395" i="2"/>
  <c r="O2394" i="2"/>
  <c r="O2393" i="2"/>
  <c r="O2392" i="2"/>
  <c r="O2391" i="2"/>
  <c r="O2390" i="2"/>
  <c r="O2389" i="2"/>
  <c r="O2388" i="2"/>
  <c r="O2387" i="2"/>
  <c r="O2386" i="2"/>
  <c r="O2385" i="2"/>
  <c r="O2384" i="2"/>
  <c r="O2383" i="2"/>
  <c r="O2382" i="2"/>
  <c r="O2381" i="2"/>
  <c r="O2380" i="2"/>
  <c r="O2379" i="2"/>
  <c r="O2378" i="2"/>
  <c r="O2377" i="2"/>
  <c r="O2376" i="2"/>
  <c r="O2375" i="2"/>
  <c r="O2374" i="2"/>
  <c r="O2373" i="2"/>
  <c r="O2372" i="2"/>
  <c r="O2371" i="2"/>
  <c r="O2370" i="2"/>
  <c r="O2369" i="2"/>
  <c r="O2368" i="2"/>
  <c r="O2367" i="2"/>
  <c r="O2366" i="2"/>
  <c r="O2365" i="2"/>
  <c r="O2364" i="2"/>
  <c r="O2363" i="2"/>
  <c r="O2362" i="2"/>
  <c r="O2361" i="2"/>
  <c r="O2360" i="2"/>
  <c r="O2359" i="2"/>
  <c r="O2358" i="2"/>
  <c r="O2357" i="2"/>
  <c r="O2356" i="2"/>
  <c r="O2355" i="2"/>
  <c r="O2354" i="2"/>
  <c r="O2353" i="2"/>
  <c r="O2352" i="2"/>
  <c r="O2351" i="2"/>
  <c r="O2350" i="2"/>
  <c r="O2349" i="2"/>
  <c r="O2348" i="2"/>
  <c r="O2347" i="2"/>
  <c r="O2346" i="2"/>
  <c r="O2345" i="2"/>
  <c r="O2344" i="2"/>
  <c r="O2343" i="2"/>
  <c r="O2342" i="2"/>
  <c r="O2341" i="2"/>
  <c r="O2340" i="2"/>
  <c r="O2339" i="2"/>
  <c r="O2338" i="2"/>
  <c r="O2337" i="2"/>
  <c r="O2336" i="2"/>
  <c r="O2335" i="2"/>
  <c r="O2334" i="2"/>
  <c r="O2333" i="2"/>
  <c r="O2332" i="2"/>
  <c r="O2331" i="2"/>
  <c r="O2330" i="2"/>
  <c r="O2329" i="2"/>
  <c r="O2328" i="2"/>
  <c r="O2327" i="2"/>
  <c r="O2326" i="2"/>
  <c r="O2325" i="2"/>
  <c r="O2324" i="2"/>
  <c r="O2323" i="2"/>
  <c r="O2322" i="2"/>
  <c r="O2321" i="2"/>
  <c r="O2320" i="2"/>
  <c r="O2319" i="2"/>
  <c r="O2318" i="2"/>
  <c r="O2317" i="2"/>
  <c r="O2316" i="2"/>
  <c r="O2315" i="2"/>
  <c r="O2314" i="2"/>
  <c r="O2313" i="2"/>
  <c r="O2312" i="2"/>
  <c r="O2311" i="2"/>
  <c r="O2310" i="2"/>
  <c r="O2309" i="2"/>
  <c r="O2308" i="2"/>
  <c r="O2307" i="2"/>
  <c r="O2306" i="2"/>
  <c r="O2305" i="2"/>
  <c r="O2304" i="2"/>
  <c r="O2303" i="2"/>
  <c r="O2302" i="2"/>
  <c r="O2301" i="2"/>
  <c r="O2300" i="2"/>
  <c r="O2299" i="2"/>
  <c r="O2298" i="2"/>
  <c r="O2297" i="2"/>
  <c r="O2296" i="2"/>
  <c r="O2295" i="2"/>
  <c r="O2294" i="2"/>
  <c r="O2293" i="2"/>
  <c r="O2292" i="2"/>
  <c r="O2291" i="2"/>
  <c r="O2290" i="2"/>
  <c r="O2289" i="2"/>
  <c r="O2288" i="2"/>
  <c r="O2287" i="2"/>
  <c r="O2286" i="2"/>
  <c r="O2285" i="2"/>
  <c r="O2284" i="2"/>
  <c r="O2283" i="2"/>
  <c r="O2282" i="2"/>
  <c r="O2281" i="2"/>
  <c r="O2280" i="2"/>
  <c r="O2279" i="2"/>
  <c r="O2278" i="2"/>
  <c r="O2277" i="2"/>
  <c r="O2276" i="2"/>
  <c r="O2275" i="2"/>
  <c r="O2274" i="2"/>
  <c r="O2273" i="2"/>
  <c r="O2272" i="2"/>
  <c r="O2271" i="2"/>
  <c r="O2270" i="2"/>
  <c r="O2269" i="2"/>
  <c r="O2268" i="2"/>
  <c r="O2267" i="2"/>
  <c r="O2266" i="2"/>
  <c r="O2265" i="2"/>
  <c r="O2264" i="2"/>
  <c r="O2263" i="2"/>
  <c r="O2262" i="2"/>
  <c r="O2261" i="2"/>
  <c r="O2260" i="2"/>
  <c r="O2259" i="2"/>
  <c r="O2258" i="2"/>
  <c r="O2257" i="2"/>
  <c r="O2256" i="2"/>
  <c r="O2255" i="2"/>
  <c r="O2254" i="2"/>
  <c r="O2253" i="2"/>
  <c r="O2252" i="2"/>
  <c r="O2251" i="2"/>
  <c r="O2250" i="2"/>
  <c r="O2249" i="2"/>
  <c r="O2248" i="2"/>
  <c r="O2247" i="2"/>
  <c r="O2246" i="2"/>
  <c r="O2245" i="2"/>
  <c r="O2244" i="2"/>
  <c r="O2243" i="2"/>
  <c r="O2242" i="2"/>
  <c r="O2241" i="2"/>
  <c r="O2240" i="2"/>
  <c r="O2239" i="2"/>
  <c r="O2238" i="2"/>
  <c r="O2237" i="2"/>
  <c r="O2236" i="2"/>
  <c r="O2235" i="2"/>
  <c r="O2234" i="2"/>
  <c r="O2233" i="2"/>
  <c r="O2232" i="2"/>
  <c r="O2231" i="2"/>
  <c r="O2230" i="2"/>
  <c r="O2229" i="2"/>
  <c r="O2228" i="2"/>
  <c r="O2227" i="2"/>
  <c r="O2226" i="2"/>
  <c r="O2225" i="2"/>
  <c r="O2224" i="2"/>
  <c r="O2223" i="2"/>
  <c r="O2222" i="2"/>
  <c r="O2221" i="2"/>
  <c r="O2220" i="2"/>
  <c r="O2219" i="2"/>
  <c r="O2218" i="2"/>
  <c r="O2217" i="2"/>
  <c r="O2216" i="2"/>
  <c r="O2215" i="2"/>
  <c r="O2214" i="2"/>
  <c r="O2213" i="2"/>
  <c r="O2212" i="2"/>
  <c r="O2211" i="2"/>
  <c r="O2210" i="2"/>
  <c r="O2209" i="2"/>
  <c r="O2208" i="2"/>
  <c r="O2207" i="2"/>
  <c r="O2206" i="2"/>
  <c r="O2205" i="2"/>
  <c r="O2204" i="2"/>
  <c r="O2203" i="2"/>
  <c r="O2202" i="2"/>
  <c r="O2201" i="2"/>
  <c r="O2200" i="2"/>
  <c r="O2199" i="2"/>
  <c r="O2198" i="2"/>
  <c r="O2197" i="2"/>
  <c r="O2196" i="2"/>
  <c r="O2195" i="2"/>
  <c r="O2194" i="2"/>
  <c r="O2193" i="2"/>
  <c r="O2192" i="2"/>
  <c r="O2191" i="2"/>
  <c r="O2190" i="2"/>
  <c r="O2189" i="2"/>
  <c r="O2188" i="2"/>
  <c r="O2187" i="2"/>
  <c r="O2186" i="2"/>
  <c r="O2185" i="2"/>
  <c r="O2184" i="2"/>
  <c r="O2183" i="2"/>
  <c r="O2182" i="2"/>
  <c r="O2181" i="2"/>
  <c r="O2180" i="2"/>
  <c r="O2179" i="2"/>
  <c r="O2178" i="2"/>
  <c r="O2177" i="2"/>
  <c r="O2176" i="2"/>
  <c r="O2175" i="2"/>
  <c r="O2174" i="2"/>
  <c r="O2173" i="2"/>
  <c r="O2172" i="2"/>
  <c r="O2171" i="2"/>
  <c r="O2170" i="2"/>
  <c r="O2169" i="2"/>
  <c r="O2168" i="2"/>
  <c r="O2167" i="2"/>
  <c r="O2166" i="2"/>
  <c r="O2165" i="2"/>
  <c r="O2164" i="2"/>
  <c r="O2163" i="2"/>
  <c r="O2162" i="2"/>
  <c r="O2161" i="2"/>
  <c r="O2160" i="2"/>
  <c r="O2159" i="2"/>
  <c r="O2158" i="2"/>
  <c r="O2157" i="2"/>
  <c r="O2156" i="2"/>
  <c r="O2155" i="2"/>
  <c r="O2154" i="2"/>
  <c r="O2153" i="2"/>
  <c r="O2152" i="2"/>
  <c r="O2151" i="2"/>
  <c r="O2150" i="2"/>
  <c r="O2149" i="2"/>
  <c r="O2148" i="2"/>
  <c r="O2147" i="2"/>
  <c r="O2146" i="2"/>
  <c r="O2145" i="2"/>
  <c r="O2144" i="2"/>
  <c r="O2143" i="2"/>
  <c r="O2142" i="2"/>
  <c r="O2141" i="2"/>
  <c r="O2140" i="2"/>
  <c r="O2139" i="2"/>
  <c r="O2138" i="2"/>
  <c r="O2137" i="2"/>
  <c r="O2136" i="2"/>
  <c r="O2135" i="2"/>
  <c r="O2134" i="2"/>
  <c r="O2133" i="2"/>
  <c r="O2132" i="2"/>
  <c r="O2131" i="2"/>
  <c r="O2130" i="2"/>
  <c r="O2129" i="2"/>
  <c r="O2128" i="2"/>
  <c r="O2127" i="2"/>
  <c r="O2126" i="2"/>
  <c r="O2125" i="2"/>
  <c r="O2124" i="2"/>
  <c r="O2123" i="2"/>
  <c r="O2122" i="2"/>
  <c r="O2121" i="2"/>
  <c r="O2120" i="2"/>
  <c r="O2119" i="2"/>
  <c r="O2118" i="2"/>
  <c r="O2117" i="2"/>
  <c r="O2116" i="2"/>
  <c r="O2115" i="2"/>
  <c r="O2114" i="2"/>
  <c r="O2113" i="2"/>
  <c r="O2112" i="2"/>
  <c r="O2111" i="2"/>
  <c r="O2110" i="2"/>
  <c r="O2109" i="2"/>
  <c r="O2108" i="2"/>
  <c r="O2107" i="2"/>
  <c r="O2106" i="2"/>
  <c r="O2105" i="2"/>
  <c r="O2104" i="2"/>
  <c r="O2103" i="2"/>
  <c r="O2102" i="2"/>
  <c r="O2101" i="2"/>
  <c r="O2100" i="2"/>
  <c r="O2099" i="2"/>
  <c r="O2098" i="2"/>
  <c r="O2097" i="2"/>
  <c r="O2096" i="2"/>
  <c r="O2095" i="2"/>
  <c r="O2094" i="2"/>
  <c r="O2093" i="2"/>
  <c r="O2092" i="2"/>
  <c r="O2091" i="2"/>
  <c r="O2090" i="2"/>
  <c r="O2089" i="2"/>
  <c r="O2088" i="2"/>
  <c r="O2087" i="2"/>
  <c r="O2086" i="2"/>
  <c r="O2085" i="2"/>
  <c r="O2084" i="2"/>
  <c r="O2083" i="2"/>
  <c r="O2082" i="2"/>
  <c r="O2081" i="2"/>
  <c r="O2080" i="2"/>
  <c r="O2079" i="2"/>
  <c r="O2078" i="2"/>
  <c r="O2077" i="2"/>
  <c r="O2076" i="2"/>
  <c r="O2075" i="2"/>
  <c r="O2074" i="2"/>
  <c r="O2073" i="2"/>
  <c r="O2072" i="2"/>
  <c r="O2071" i="2"/>
  <c r="O2070" i="2"/>
  <c r="O2069" i="2"/>
  <c r="O2068" i="2"/>
  <c r="O2067" i="2"/>
  <c r="O2066" i="2"/>
  <c r="O2065" i="2"/>
  <c r="O2064" i="2"/>
  <c r="O2063" i="2"/>
  <c r="O2062" i="2"/>
  <c r="O2061" i="2"/>
  <c r="O2060" i="2"/>
  <c r="O2059" i="2"/>
  <c r="O2058" i="2"/>
  <c r="O2057" i="2"/>
  <c r="O2056" i="2"/>
  <c r="O2055" i="2"/>
  <c r="O2054" i="2"/>
  <c r="O2053" i="2"/>
  <c r="O2052" i="2"/>
  <c r="O2051" i="2"/>
  <c r="O2050" i="2"/>
  <c r="O2049" i="2"/>
  <c r="O2048" i="2"/>
  <c r="O2047" i="2"/>
  <c r="O2046" i="2"/>
  <c r="O2045" i="2"/>
  <c r="O2044" i="2"/>
  <c r="O2043" i="2"/>
  <c r="O2042" i="2"/>
  <c r="O2041" i="2"/>
  <c r="O2040" i="2"/>
  <c r="O2039" i="2"/>
  <c r="O2038" i="2"/>
  <c r="O2037" i="2"/>
  <c r="O2036" i="2"/>
  <c r="O2035" i="2"/>
  <c r="O2034" i="2"/>
  <c r="O2033" i="2"/>
  <c r="O2032" i="2"/>
  <c r="O2031" i="2"/>
  <c r="O2030" i="2"/>
  <c r="O2029" i="2"/>
  <c r="O2028" i="2"/>
  <c r="O2027" i="2"/>
  <c r="O2026" i="2"/>
  <c r="O2025" i="2"/>
  <c r="O2024" i="2"/>
  <c r="O2023" i="2"/>
  <c r="O2022" i="2"/>
  <c r="O2021" i="2"/>
  <c r="O2020" i="2"/>
  <c r="O2019" i="2"/>
  <c r="O2018" i="2"/>
  <c r="O2017" i="2"/>
  <c r="O2016" i="2"/>
  <c r="O2015" i="2"/>
  <c r="O2014" i="2"/>
  <c r="O2013" i="2"/>
  <c r="O2012" i="2"/>
  <c r="O2011" i="2"/>
  <c r="O2010" i="2"/>
  <c r="O2009" i="2"/>
  <c r="O2008" i="2"/>
  <c r="O2007" i="2"/>
  <c r="O2006" i="2"/>
  <c r="O2005" i="2"/>
  <c r="O2004" i="2"/>
  <c r="O2003" i="2"/>
  <c r="O2002" i="2"/>
  <c r="O2001" i="2"/>
  <c r="O2000" i="2"/>
  <c r="O1999" i="2"/>
  <c r="O1998" i="2"/>
  <c r="O1997" i="2"/>
  <c r="O1996" i="2"/>
  <c r="O1995" i="2"/>
  <c r="O1994" i="2"/>
  <c r="O1993" i="2"/>
  <c r="O1992" i="2"/>
  <c r="O1991" i="2"/>
  <c r="O1990" i="2"/>
  <c r="O1989" i="2"/>
  <c r="O1988" i="2"/>
  <c r="O1987" i="2"/>
  <c r="O1986" i="2"/>
  <c r="O1985" i="2"/>
  <c r="O1984" i="2"/>
  <c r="O1983" i="2"/>
  <c r="O1982" i="2"/>
  <c r="O1981" i="2"/>
  <c r="O1980" i="2"/>
  <c r="O1979" i="2"/>
  <c r="O1978" i="2"/>
  <c r="O1977" i="2"/>
  <c r="O1976" i="2"/>
  <c r="O1975" i="2"/>
  <c r="O1974" i="2"/>
  <c r="O1973" i="2"/>
  <c r="O1972" i="2"/>
  <c r="O1971" i="2"/>
  <c r="O1970" i="2"/>
  <c r="O1969" i="2"/>
  <c r="O1968" i="2"/>
  <c r="O1967" i="2"/>
  <c r="O1966" i="2"/>
  <c r="O1965" i="2"/>
  <c r="O1964" i="2"/>
  <c r="O1963" i="2"/>
  <c r="O1962" i="2"/>
  <c r="O1961" i="2"/>
  <c r="O1960" i="2"/>
  <c r="O1959" i="2"/>
  <c r="O1958" i="2"/>
  <c r="O1957" i="2"/>
  <c r="O1956" i="2"/>
  <c r="O1955" i="2"/>
  <c r="O1954" i="2"/>
  <c r="O1953" i="2"/>
  <c r="O1952" i="2"/>
  <c r="O1951" i="2"/>
  <c r="O1950" i="2"/>
  <c r="O1949" i="2"/>
  <c r="O1948" i="2"/>
  <c r="O1947" i="2"/>
  <c r="O1946" i="2"/>
  <c r="O1945" i="2"/>
  <c r="O1944" i="2"/>
  <c r="O1943" i="2"/>
  <c r="O1942" i="2"/>
  <c r="O1941" i="2"/>
  <c r="O1940" i="2"/>
  <c r="O1939" i="2"/>
  <c r="O1938" i="2"/>
  <c r="O1937" i="2"/>
  <c r="O1936" i="2"/>
  <c r="O1935" i="2"/>
  <c r="O1934" i="2"/>
  <c r="O1933" i="2"/>
  <c r="O1932" i="2"/>
  <c r="O1931" i="2"/>
  <c r="O1930" i="2"/>
  <c r="O1929" i="2"/>
  <c r="O1928" i="2"/>
  <c r="O1927" i="2"/>
  <c r="O1926" i="2"/>
  <c r="O1925" i="2"/>
  <c r="O1924" i="2"/>
  <c r="O1923" i="2"/>
  <c r="O1922" i="2"/>
  <c r="O1921" i="2"/>
  <c r="O1920" i="2"/>
  <c r="O1919" i="2"/>
  <c r="O1918" i="2"/>
  <c r="O1917" i="2"/>
  <c r="O1916" i="2"/>
  <c r="O1915" i="2"/>
  <c r="O1914" i="2"/>
  <c r="O1913" i="2"/>
  <c r="O1912" i="2"/>
  <c r="O1911" i="2"/>
  <c r="O1910" i="2"/>
  <c r="O1909" i="2"/>
  <c r="O1908" i="2"/>
  <c r="O1907" i="2"/>
  <c r="O1906" i="2"/>
  <c r="O1905" i="2"/>
  <c r="O1904" i="2"/>
  <c r="O1903" i="2"/>
  <c r="O1902" i="2"/>
  <c r="O1901" i="2"/>
  <c r="O1900" i="2"/>
  <c r="O1899" i="2"/>
  <c r="O1898" i="2"/>
  <c r="O1897" i="2"/>
  <c r="O1896" i="2"/>
  <c r="O1895" i="2"/>
  <c r="O1894" i="2"/>
  <c r="O1893" i="2"/>
  <c r="O1892" i="2"/>
  <c r="O1891" i="2"/>
  <c r="O1890" i="2"/>
  <c r="O1889" i="2"/>
  <c r="O1888" i="2"/>
  <c r="O1887" i="2"/>
  <c r="O1886" i="2"/>
  <c r="O1885" i="2"/>
  <c r="O1884" i="2"/>
  <c r="O1883" i="2"/>
  <c r="O1882" i="2"/>
  <c r="O1881" i="2"/>
  <c r="O1880" i="2"/>
  <c r="O1879" i="2"/>
  <c r="O1878" i="2"/>
  <c r="O1877" i="2"/>
  <c r="O1876" i="2"/>
  <c r="O1875" i="2"/>
  <c r="O1874" i="2"/>
  <c r="O1873" i="2"/>
  <c r="O1872" i="2"/>
  <c r="O1871" i="2"/>
  <c r="O1870" i="2"/>
  <c r="O1869" i="2"/>
  <c r="O1868" i="2"/>
  <c r="O1867" i="2"/>
  <c r="O1866" i="2"/>
  <c r="O1865" i="2"/>
  <c r="O1864" i="2"/>
  <c r="O1863" i="2"/>
  <c r="O1862" i="2"/>
  <c r="O1861" i="2"/>
  <c r="O1860" i="2"/>
  <c r="O1859" i="2"/>
  <c r="O1858" i="2"/>
  <c r="O1857" i="2"/>
  <c r="O1856" i="2"/>
  <c r="O1855" i="2"/>
  <c r="O1854" i="2"/>
  <c r="O1853" i="2"/>
  <c r="O1852" i="2"/>
  <c r="O1851" i="2"/>
  <c r="O1850" i="2"/>
  <c r="O1849" i="2"/>
  <c r="O1848" i="2"/>
  <c r="O1847" i="2"/>
  <c r="O1846" i="2"/>
  <c r="O1845" i="2"/>
  <c r="O1844" i="2"/>
  <c r="O1843" i="2"/>
  <c r="O1842" i="2"/>
  <c r="O1841" i="2"/>
  <c r="O1840" i="2"/>
  <c r="O1839" i="2"/>
  <c r="O1838" i="2"/>
  <c r="O1837" i="2"/>
  <c r="O1836" i="2"/>
  <c r="O1835" i="2"/>
  <c r="O1834" i="2"/>
  <c r="O1833" i="2"/>
  <c r="O1832" i="2"/>
  <c r="O1831" i="2"/>
  <c r="O1830" i="2"/>
  <c r="O1829" i="2"/>
  <c r="O1828" i="2"/>
  <c r="O1827" i="2"/>
  <c r="O1826" i="2"/>
  <c r="O1825" i="2"/>
  <c r="O1824" i="2"/>
  <c r="O1823" i="2"/>
  <c r="O1822" i="2"/>
  <c r="O1821" i="2"/>
  <c r="O1820" i="2"/>
  <c r="O1819" i="2"/>
  <c r="O1818" i="2"/>
  <c r="O1817" i="2"/>
  <c r="O1816" i="2"/>
  <c r="O1815" i="2"/>
  <c r="O1814" i="2"/>
  <c r="O1813" i="2"/>
  <c r="O1812" i="2"/>
  <c r="O1811" i="2"/>
  <c r="O1810" i="2"/>
  <c r="O1809" i="2"/>
  <c r="O1808" i="2"/>
  <c r="O1807" i="2"/>
  <c r="O1806" i="2"/>
  <c r="O1805" i="2"/>
  <c r="O1804" i="2"/>
  <c r="O1803" i="2"/>
  <c r="O1802" i="2"/>
  <c r="O1801" i="2"/>
  <c r="O1800" i="2"/>
  <c r="O1799" i="2"/>
  <c r="O1798" i="2"/>
  <c r="O1797" i="2"/>
  <c r="O1796" i="2"/>
  <c r="O1795" i="2"/>
  <c r="O1794" i="2"/>
  <c r="O1793" i="2"/>
  <c r="O1792" i="2"/>
  <c r="O1791" i="2"/>
  <c r="O1790" i="2"/>
  <c r="O1789" i="2"/>
  <c r="O1788" i="2"/>
  <c r="O1787" i="2"/>
  <c r="O1786" i="2"/>
  <c r="O1785" i="2"/>
  <c r="O1784" i="2"/>
  <c r="O1783" i="2"/>
  <c r="O1782" i="2"/>
  <c r="O1781" i="2"/>
  <c r="O1780" i="2"/>
  <c r="O1779" i="2"/>
  <c r="O1778" i="2"/>
  <c r="O1777" i="2"/>
  <c r="O1776" i="2"/>
  <c r="O1775" i="2"/>
  <c r="O1774" i="2"/>
  <c r="O1773" i="2"/>
  <c r="O1772" i="2"/>
  <c r="O1771" i="2"/>
  <c r="O1770" i="2"/>
  <c r="O1769" i="2"/>
  <c r="O1768" i="2"/>
  <c r="O1767" i="2"/>
  <c r="O1766" i="2"/>
  <c r="O1765" i="2"/>
  <c r="O1764" i="2"/>
  <c r="O1763" i="2"/>
  <c r="O1762" i="2"/>
  <c r="O1761" i="2"/>
  <c r="O1760" i="2"/>
  <c r="O1759" i="2"/>
  <c r="O1758" i="2"/>
  <c r="O1757" i="2"/>
  <c r="O1756" i="2"/>
  <c r="O1755" i="2"/>
  <c r="O1754" i="2"/>
  <c r="O1753" i="2"/>
  <c r="O1752" i="2"/>
  <c r="O1751" i="2"/>
  <c r="O1750" i="2"/>
  <c r="O1749" i="2"/>
  <c r="O1748" i="2"/>
  <c r="O1747" i="2"/>
  <c r="O1746" i="2"/>
  <c r="O1745" i="2"/>
  <c r="O1744" i="2"/>
  <c r="O1743" i="2"/>
  <c r="O1742" i="2"/>
  <c r="O1741" i="2"/>
  <c r="O1740" i="2"/>
  <c r="O1739" i="2"/>
  <c r="O1738" i="2"/>
  <c r="O1737" i="2"/>
  <c r="O1736" i="2"/>
  <c r="O1735" i="2"/>
  <c r="O1734" i="2"/>
  <c r="O1733" i="2"/>
  <c r="O1732" i="2"/>
  <c r="O1731" i="2"/>
  <c r="O1730" i="2"/>
  <c r="O1729" i="2"/>
  <c r="O1728" i="2"/>
  <c r="O1727" i="2"/>
  <c r="O1726" i="2"/>
  <c r="O1725" i="2"/>
  <c r="O1724" i="2"/>
  <c r="O1723" i="2"/>
  <c r="O1722" i="2"/>
  <c r="O1721" i="2"/>
  <c r="O1720" i="2"/>
  <c r="O1719" i="2"/>
  <c r="O1718" i="2"/>
  <c r="O1717" i="2"/>
  <c r="O1716" i="2"/>
  <c r="O1715" i="2"/>
  <c r="O1714" i="2"/>
  <c r="O1713" i="2"/>
  <c r="O1712" i="2"/>
  <c r="O1711" i="2"/>
  <c r="O1710" i="2"/>
  <c r="O1709" i="2"/>
  <c r="O1708" i="2"/>
  <c r="O1707" i="2"/>
  <c r="O1706" i="2"/>
  <c r="O1705" i="2"/>
  <c r="O1704" i="2"/>
  <c r="O1703" i="2"/>
  <c r="O1702" i="2"/>
  <c r="O1701" i="2"/>
  <c r="O1700" i="2"/>
  <c r="O1699" i="2"/>
  <c r="O1698" i="2"/>
  <c r="O1697" i="2"/>
  <c r="O1696" i="2"/>
  <c r="O1695" i="2"/>
  <c r="O1694" i="2"/>
  <c r="O1693" i="2"/>
  <c r="O1692" i="2"/>
  <c r="O1691" i="2"/>
  <c r="O1690" i="2"/>
  <c r="O1689" i="2"/>
  <c r="O1688" i="2"/>
  <c r="O1687" i="2"/>
  <c r="O1686" i="2"/>
  <c r="O1685" i="2"/>
  <c r="O1684" i="2"/>
  <c r="O1683" i="2"/>
  <c r="O1682" i="2"/>
  <c r="O1681" i="2"/>
  <c r="O1680" i="2"/>
  <c r="O1679" i="2"/>
  <c r="O1678" i="2"/>
  <c r="O1677" i="2"/>
  <c r="O1676" i="2"/>
  <c r="O1675" i="2"/>
  <c r="O1674" i="2"/>
  <c r="O1673" i="2"/>
  <c r="O1672" i="2"/>
  <c r="O1671" i="2"/>
  <c r="O1670" i="2"/>
  <c r="O1669" i="2"/>
  <c r="O1668" i="2"/>
  <c r="O1667" i="2"/>
  <c r="O1666" i="2"/>
  <c r="O1665" i="2"/>
  <c r="O1664" i="2"/>
  <c r="O1663" i="2"/>
  <c r="O1662" i="2"/>
  <c r="O1661" i="2"/>
  <c r="O1660" i="2"/>
  <c r="O1659" i="2"/>
  <c r="O1658" i="2"/>
  <c r="O1657" i="2"/>
  <c r="O1656" i="2"/>
  <c r="O1655" i="2"/>
  <c r="O1654" i="2"/>
  <c r="O1653" i="2"/>
  <c r="O1652" i="2"/>
  <c r="O1651" i="2"/>
  <c r="O1650" i="2"/>
  <c r="O1649" i="2"/>
  <c r="O1648" i="2"/>
  <c r="O1647" i="2"/>
  <c r="O1646" i="2"/>
  <c r="O1645" i="2"/>
  <c r="O1644" i="2"/>
  <c r="O1643" i="2"/>
  <c r="O1642" i="2"/>
  <c r="O1641" i="2"/>
  <c r="O1640" i="2"/>
  <c r="O1639" i="2"/>
  <c r="O1638" i="2"/>
  <c r="O1637" i="2"/>
  <c r="O1636" i="2"/>
  <c r="O1635" i="2"/>
  <c r="O1634" i="2"/>
  <c r="O1633" i="2"/>
  <c r="O1632" i="2"/>
  <c r="O1631" i="2"/>
  <c r="O1630" i="2"/>
  <c r="O1629" i="2"/>
  <c r="O1628" i="2"/>
  <c r="O1627" i="2"/>
  <c r="O1626" i="2"/>
  <c r="O1625" i="2"/>
  <c r="O1624" i="2"/>
  <c r="O1623" i="2"/>
  <c r="O1622" i="2"/>
  <c r="O1621" i="2"/>
  <c r="O1620" i="2"/>
  <c r="O1619" i="2"/>
  <c r="O1618" i="2"/>
  <c r="O1617" i="2"/>
  <c r="O1616" i="2"/>
  <c r="O1615" i="2"/>
  <c r="O1614" i="2"/>
  <c r="O1613" i="2"/>
  <c r="O1612" i="2"/>
  <c r="O1611" i="2"/>
  <c r="O1610" i="2"/>
  <c r="O1609" i="2"/>
  <c r="O1608" i="2"/>
  <c r="O1607" i="2"/>
  <c r="O1606" i="2"/>
  <c r="O1605" i="2"/>
  <c r="O1604" i="2"/>
  <c r="O1603" i="2"/>
  <c r="O1602" i="2"/>
  <c r="O1601" i="2"/>
  <c r="O1600" i="2"/>
  <c r="O1599" i="2"/>
  <c r="O1598" i="2"/>
  <c r="O1597" i="2"/>
  <c r="O1596" i="2"/>
  <c r="O1595" i="2"/>
  <c r="O1594" i="2"/>
  <c r="O1593" i="2"/>
  <c r="O1592" i="2"/>
  <c r="O1591" i="2"/>
  <c r="O1590" i="2"/>
  <c r="O1589" i="2"/>
  <c r="O1588" i="2"/>
  <c r="O1587" i="2"/>
  <c r="O1586" i="2"/>
  <c r="O1585" i="2"/>
  <c r="O1584" i="2"/>
  <c r="O1583" i="2"/>
  <c r="O1582" i="2"/>
  <c r="O1581" i="2"/>
  <c r="O1580" i="2"/>
  <c r="O1579" i="2"/>
  <c r="O1578" i="2"/>
  <c r="O1577" i="2"/>
  <c r="O1576" i="2"/>
  <c r="O1575" i="2"/>
  <c r="O1574" i="2"/>
  <c r="O1573" i="2"/>
  <c r="O1572" i="2"/>
  <c r="O1571" i="2"/>
  <c r="O1570" i="2"/>
  <c r="O1569" i="2"/>
  <c r="O1568" i="2"/>
  <c r="O1567" i="2"/>
  <c r="O1566" i="2"/>
  <c r="O1565" i="2"/>
  <c r="O1564" i="2"/>
  <c r="O1563" i="2"/>
  <c r="O1562" i="2"/>
  <c r="O1561" i="2"/>
  <c r="O1560" i="2"/>
  <c r="O1559" i="2"/>
  <c r="O1558" i="2"/>
  <c r="O1557" i="2"/>
  <c r="O1556" i="2"/>
  <c r="O1555" i="2"/>
  <c r="O1554" i="2"/>
  <c r="O1553" i="2"/>
  <c r="O1552" i="2"/>
  <c r="O1551" i="2"/>
  <c r="O1550" i="2"/>
  <c r="O1549" i="2"/>
  <c r="O1548" i="2"/>
  <c r="O1547" i="2"/>
  <c r="O1546" i="2"/>
  <c r="O1545" i="2"/>
  <c r="O1544" i="2"/>
  <c r="O1543" i="2"/>
  <c r="O1542" i="2"/>
  <c r="O1541" i="2"/>
  <c r="O1540" i="2"/>
  <c r="O1539" i="2"/>
  <c r="O1538" i="2"/>
  <c r="O1537" i="2"/>
  <c r="O1536" i="2"/>
  <c r="O1535" i="2"/>
  <c r="O1534" i="2"/>
  <c r="O1533" i="2"/>
  <c r="O1532" i="2"/>
  <c r="O1531" i="2"/>
  <c r="O1530" i="2"/>
  <c r="O1529" i="2"/>
  <c r="O1528" i="2"/>
  <c r="O1527" i="2"/>
  <c r="O1526" i="2"/>
  <c r="O1525" i="2"/>
  <c r="O1524" i="2"/>
  <c r="O1523" i="2"/>
  <c r="O1522" i="2"/>
  <c r="O1521" i="2"/>
  <c r="O1520" i="2"/>
  <c r="O1519" i="2"/>
  <c r="O1518" i="2"/>
  <c r="O1517" i="2"/>
  <c r="O1516" i="2"/>
  <c r="O1515" i="2"/>
  <c r="O1514" i="2"/>
  <c r="O1513" i="2"/>
  <c r="O1512" i="2"/>
  <c r="O1511" i="2"/>
  <c r="O1510" i="2"/>
  <c r="O1509" i="2"/>
  <c r="O1508" i="2"/>
  <c r="O1507" i="2"/>
  <c r="O1506" i="2"/>
  <c r="O1505" i="2"/>
  <c r="O1504" i="2"/>
  <c r="O1503" i="2"/>
  <c r="O1502" i="2"/>
  <c r="O1501" i="2"/>
  <c r="O1500" i="2"/>
  <c r="O1499" i="2"/>
  <c r="O1498" i="2"/>
  <c r="O1497" i="2"/>
  <c r="O1496" i="2"/>
  <c r="O1495" i="2"/>
  <c r="O1494" i="2"/>
  <c r="O1493" i="2"/>
  <c r="O1492" i="2"/>
  <c r="O1491" i="2"/>
  <c r="O1490" i="2"/>
  <c r="O1489" i="2"/>
  <c r="O1488" i="2"/>
  <c r="O1487" i="2"/>
  <c r="O1486" i="2"/>
  <c r="O1485" i="2"/>
  <c r="O1484" i="2"/>
  <c r="O1483" i="2"/>
  <c r="O1482" i="2"/>
  <c r="O1481" i="2"/>
  <c r="O1480" i="2"/>
  <c r="O1479" i="2"/>
  <c r="O1478" i="2"/>
  <c r="O1477" i="2"/>
  <c r="O1476" i="2"/>
  <c r="O1475" i="2"/>
  <c r="O1474" i="2"/>
  <c r="O1473" i="2"/>
  <c r="O1472" i="2"/>
  <c r="O1471" i="2"/>
  <c r="O1470" i="2"/>
  <c r="O1469" i="2"/>
  <c r="O1468" i="2"/>
  <c r="O1467" i="2"/>
  <c r="O1466" i="2"/>
  <c r="O1465" i="2"/>
  <c r="O1464" i="2"/>
  <c r="O1463" i="2"/>
  <c r="O1462" i="2"/>
  <c r="O1461" i="2"/>
  <c r="O1460" i="2"/>
  <c r="O1459" i="2"/>
  <c r="O1458" i="2"/>
  <c r="O1457" i="2"/>
  <c r="O1456" i="2"/>
  <c r="O1455" i="2"/>
  <c r="O1454" i="2"/>
  <c r="O1453" i="2"/>
  <c r="O1452" i="2"/>
  <c r="O1451" i="2"/>
  <c r="O1450" i="2"/>
  <c r="O1449" i="2"/>
  <c r="O1448" i="2"/>
  <c r="O1447" i="2"/>
  <c r="O1446" i="2"/>
  <c r="O1445" i="2"/>
  <c r="O1444" i="2"/>
  <c r="O1443" i="2"/>
  <c r="O1442" i="2"/>
  <c r="O1441" i="2"/>
  <c r="O1440" i="2"/>
  <c r="O1439" i="2"/>
  <c r="O1438" i="2"/>
  <c r="O1437" i="2"/>
  <c r="O1436" i="2"/>
  <c r="O1435" i="2"/>
  <c r="O1434" i="2"/>
  <c r="O1433" i="2"/>
  <c r="O1432" i="2"/>
  <c r="O1431" i="2"/>
  <c r="O1430" i="2"/>
  <c r="O1429" i="2"/>
  <c r="O1428" i="2"/>
  <c r="O1427" i="2"/>
  <c r="O1426" i="2"/>
  <c r="O1425" i="2"/>
  <c r="O1424" i="2"/>
  <c r="O1423" i="2"/>
  <c r="O1422" i="2"/>
  <c r="O1421" i="2"/>
  <c r="O1420" i="2"/>
  <c r="O1419" i="2"/>
  <c r="O1418" i="2"/>
  <c r="O1417" i="2"/>
  <c r="O1416" i="2"/>
  <c r="O1415" i="2"/>
  <c r="O1414" i="2"/>
  <c r="O1413" i="2"/>
  <c r="O1412" i="2"/>
  <c r="O1411" i="2"/>
  <c r="O1410" i="2"/>
  <c r="O1409" i="2"/>
  <c r="O1408" i="2"/>
  <c r="O1407" i="2"/>
  <c r="O1406" i="2"/>
  <c r="O1405" i="2"/>
  <c r="O1404" i="2"/>
  <c r="O1403" i="2"/>
  <c r="O1402" i="2"/>
  <c r="O1401" i="2"/>
  <c r="O1400" i="2"/>
  <c r="O1399" i="2"/>
  <c r="O1398" i="2"/>
  <c r="O1397" i="2"/>
  <c r="O1396" i="2"/>
  <c r="O1395" i="2"/>
  <c r="O1394" i="2"/>
  <c r="O1393" i="2"/>
  <c r="O1392" i="2"/>
  <c r="O1391" i="2"/>
  <c r="O1390" i="2"/>
  <c r="O1389" i="2"/>
  <c r="O1388" i="2"/>
  <c r="O1387" i="2"/>
  <c r="O1386" i="2"/>
  <c r="O1385" i="2"/>
  <c r="O1384" i="2"/>
  <c r="O1383" i="2"/>
  <c r="O1382" i="2"/>
  <c r="O1381" i="2"/>
  <c r="O1380" i="2"/>
  <c r="O1379" i="2"/>
  <c r="O1378" i="2"/>
  <c r="O1377" i="2"/>
  <c r="O1376" i="2"/>
  <c r="O1375" i="2"/>
  <c r="O1374" i="2"/>
  <c r="O1373" i="2"/>
  <c r="O1372" i="2"/>
  <c r="O1371" i="2"/>
  <c r="O1370" i="2"/>
  <c r="O1369" i="2"/>
  <c r="O1368" i="2"/>
  <c r="O1367" i="2"/>
  <c r="O1366" i="2"/>
  <c r="O1365" i="2"/>
  <c r="O1364" i="2"/>
  <c r="O1363" i="2"/>
  <c r="O1362" i="2"/>
  <c r="O1361" i="2"/>
  <c r="O1360" i="2"/>
  <c r="O1359" i="2"/>
  <c r="O1358" i="2"/>
  <c r="O1357" i="2"/>
  <c r="O1356" i="2"/>
  <c r="O1355" i="2"/>
  <c r="O1354" i="2"/>
  <c r="O1353" i="2"/>
  <c r="O1352" i="2"/>
  <c r="O1351" i="2"/>
  <c r="O1350" i="2"/>
  <c r="O1349" i="2"/>
  <c r="O1348" i="2"/>
  <c r="O1347" i="2"/>
  <c r="O1346" i="2"/>
  <c r="O1345" i="2"/>
  <c r="O1344" i="2"/>
  <c r="O1343" i="2"/>
  <c r="O1342" i="2"/>
  <c r="O1341" i="2"/>
  <c r="O1340" i="2"/>
  <c r="O1339" i="2"/>
  <c r="O1338" i="2"/>
  <c r="O1337" i="2"/>
  <c r="O1336" i="2"/>
  <c r="O1335" i="2"/>
  <c r="O1334" i="2"/>
  <c r="O1333" i="2"/>
  <c r="O1332" i="2"/>
  <c r="O1331" i="2"/>
  <c r="O1330" i="2"/>
  <c r="O1329" i="2"/>
  <c r="O1328" i="2"/>
  <c r="O1327" i="2"/>
  <c r="O1326" i="2"/>
  <c r="O1325" i="2"/>
  <c r="O1324" i="2"/>
  <c r="O1323" i="2"/>
  <c r="O1322" i="2"/>
  <c r="O1321" i="2"/>
  <c r="O1320" i="2"/>
  <c r="O1319" i="2"/>
  <c r="O1318" i="2"/>
  <c r="O1317" i="2"/>
  <c r="O1316" i="2"/>
  <c r="O1315" i="2"/>
  <c r="O1314" i="2"/>
  <c r="O1313" i="2"/>
  <c r="O1312" i="2"/>
  <c r="O1311" i="2"/>
  <c r="O1310" i="2"/>
  <c r="O1309" i="2"/>
  <c r="O1308" i="2"/>
  <c r="O1307" i="2"/>
  <c r="O1306" i="2"/>
  <c r="O1305" i="2"/>
  <c r="O1304" i="2"/>
  <c r="O1303" i="2"/>
  <c r="O1302" i="2"/>
  <c r="O1301" i="2"/>
  <c r="O1300" i="2"/>
  <c r="O1299" i="2"/>
  <c r="O1298" i="2"/>
  <c r="O1297" i="2"/>
  <c r="O1296" i="2"/>
  <c r="O1295" i="2"/>
  <c r="O1294" i="2"/>
  <c r="O1293" i="2"/>
  <c r="O1292" i="2"/>
  <c r="O1291" i="2"/>
  <c r="O1290" i="2"/>
  <c r="O1289" i="2"/>
  <c r="O1288" i="2"/>
  <c r="O1287" i="2"/>
  <c r="O1286" i="2"/>
  <c r="O1285" i="2"/>
  <c r="O1284" i="2"/>
  <c r="O1283" i="2"/>
  <c r="O1282" i="2"/>
  <c r="O1281" i="2"/>
  <c r="O1280" i="2"/>
  <c r="O1279" i="2"/>
  <c r="O1278" i="2"/>
  <c r="O1277" i="2"/>
  <c r="O1276" i="2"/>
  <c r="O1275" i="2"/>
  <c r="O1274" i="2"/>
  <c r="O1273" i="2"/>
  <c r="O1272" i="2"/>
  <c r="O1271" i="2"/>
  <c r="O1270" i="2"/>
  <c r="O1269" i="2"/>
  <c r="O1268" i="2"/>
  <c r="O1267" i="2"/>
  <c r="O1266" i="2"/>
  <c r="O1265" i="2"/>
  <c r="O1264" i="2"/>
  <c r="O1263" i="2"/>
  <c r="O1262" i="2"/>
  <c r="O1261" i="2"/>
  <c r="O1260" i="2"/>
  <c r="O1259" i="2"/>
  <c r="O1258" i="2"/>
  <c r="O1257" i="2"/>
  <c r="O1256" i="2"/>
  <c r="O1255" i="2"/>
  <c r="O1254" i="2"/>
  <c r="O1253" i="2"/>
  <c r="O1252" i="2"/>
  <c r="O1251" i="2"/>
  <c r="O1250" i="2"/>
  <c r="O1249" i="2"/>
  <c r="O1248" i="2"/>
  <c r="O1247" i="2"/>
  <c r="O1246" i="2"/>
  <c r="O1245" i="2"/>
  <c r="O1244" i="2"/>
  <c r="O1243" i="2"/>
  <c r="O1242" i="2"/>
  <c r="O1241" i="2"/>
  <c r="O1240" i="2"/>
  <c r="O1239" i="2"/>
  <c r="O1238" i="2"/>
  <c r="O1237" i="2"/>
  <c r="O1236" i="2"/>
  <c r="O1235" i="2"/>
  <c r="O1234" i="2"/>
  <c r="O1233" i="2"/>
  <c r="O1232" i="2"/>
  <c r="O1231" i="2"/>
  <c r="O1230" i="2"/>
  <c r="O1229" i="2"/>
  <c r="O1228" i="2"/>
  <c r="O1227" i="2"/>
  <c r="O1226" i="2"/>
  <c r="O1225" i="2"/>
  <c r="O1224" i="2"/>
  <c r="O1223" i="2"/>
  <c r="O1222" i="2"/>
  <c r="O1221" i="2"/>
  <c r="O1220" i="2"/>
  <c r="O1219" i="2"/>
  <c r="O1218" i="2"/>
  <c r="O1217" i="2"/>
  <c r="O1216" i="2"/>
  <c r="O1215" i="2"/>
  <c r="O1214" i="2"/>
  <c r="O1213" i="2"/>
  <c r="O1212" i="2"/>
  <c r="O1211" i="2"/>
  <c r="O1210" i="2"/>
  <c r="O1209" i="2"/>
  <c r="O1208" i="2"/>
  <c r="O1207" i="2"/>
  <c r="O1206" i="2"/>
  <c r="O1205" i="2"/>
  <c r="O1204" i="2"/>
  <c r="O1203" i="2"/>
  <c r="O1202" i="2"/>
  <c r="O1201" i="2"/>
  <c r="O1200" i="2"/>
  <c r="O1199" i="2"/>
  <c r="O1198" i="2"/>
  <c r="O1197" i="2"/>
  <c r="O1196" i="2"/>
  <c r="O1195" i="2"/>
  <c r="O1194" i="2"/>
  <c r="O1193" i="2"/>
  <c r="O1192" i="2"/>
  <c r="O1191" i="2"/>
  <c r="O1190" i="2"/>
  <c r="O1189" i="2"/>
  <c r="O1188" i="2"/>
  <c r="O1187" i="2"/>
  <c r="O1186" i="2"/>
  <c r="O1185" i="2"/>
  <c r="O1184" i="2"/>
  <c r="O1183" i="2"/>
  <c r="O1182" i="2"/>
  <c r="O1181" i="2"/>
  <c r="O1180" i="2"/>
  <c r="O1179" i="2"/>
  <c r="O1178" i="2"/>
  <c r="O1177" i="2"/>
  <c r="O1176" i="2"/>
  <c r="O1175" i="2"/>
  <c r="O1174" i="2"/>
  <c r="O1173" i="2"/>
  <c r="O1172" i="2"/>
  <c r="O1171" i="2"/>
  <c r="O1170" i="2"/>
  <c r="O1169" i="2"/>
  <c r="O1168" i="2"/>
  <c r="O1167" i="2"/>
  <c r="O1166" i="2"/>
  <c r="O1165" i="2"/>
  <c r="O1164" i="2"/>
  <c r="O1163" i="2"/>
  <c r="O1162" i="2"/>
  <c r="O1161" i="2"/>
  <c r="O1160" i="2"/>
  <c r="O1159" i="2"/>
  <c r="O1158" i="2"/>
  <c r="O1157" i="2"/>
  <c r="O1156" i="2"/>
  <c r="O1155" i="2"/>
  <c r="O1154" i="2"/>
  <c r="O1153" i="2"/>
  <c r="O1152" i="2"/>
  <c r="O1151" i="2"/>
  <c r="O1150" i="2"/>
  <c r="O1149" i="2"/>
  <c r="O1148" i="2"/>
  <c r="O1147" i="2"/>
  <c r="O1146" i="2"/>
  <c r="O1145" i="2"/>
  <c r="O1144" i="2"/>
  <c r="O1143" i="2"/>
  <c r="O1142" i="2"/>
  <c r="O1141" i="2"/>
  <c r="O1140" i="2"/>
  <c r="O1139" i="2"/>
  <c r="O1138" i="2"/>
  <c r="O1137" i="2"/>
  <c r="O1136" i="2"/>
  <c r="O1135" i="2"/>
  <c r="O1134" i="2"/>
  <c r="O1133" i="2"/>
  <c r="O1132" i="2"/>
  <c r="O1131" i="2"/>
  <c r="O1130" i="2"/>
  <c r="O1129" i="2"/>
  <c r="O1128" i="2"/>
  <c r="O1127" i="2"/>
  <c r="O1126" i="2"/>
  <c r="O1125" i="2"/>
  <c r="O1124" i="2"/>
  <c r="O1123" i="2"/>
  <c r="O1122" i="2"/>
  <c r="O1121" i="2"/>
  <c r="O1120" i="2"/>
  <c r="O1119" i="2"/>
  <c r="O1118" i="2"/>
  <c r="O1117" i="2"/>
  <c r="O1116" i="2"/>
  <c r="O1115" i="2"/>
  <c r="O1114" i="2"/>
  <c r="O1113" i="2"/>
  <c r="O1112" i="2"/>
  <c r="O1111" i="2"/>
  <c r="O1110" i="2"/>
  <c r="O1109" i="2"/>
  <c r="O1108" i="2"/>
  <c r="O1107" i="2"/>
  <c r="O1106" i="2"/>
  <c r="O1105" i="2"/>
  <c r="O1104" i="2"/>
  <c r="O1103" i="2"/>
  <c r="O1102" i="2"/>
  <c r="O1101" i="2"/>
  <c r="O1100" i="2"/>
  <c r="O1099" i="2"/>
  <c r="O1098" i="2"/>
  <c r="O1097" i="2"/>
  <c r="O1096" i="2"/>
  <c r="O1095" i="2"/>
  <c r="O1094" i="2"/>
  <c r="O1093" i="2"/>
  <c r="O1092" i="2"/>
  <c r="O1091" i="2"/>
  <c r="O1090" i="2"/>
  <c r="O1089" i="2"/>
  <c r="O1088" i="2"/>
  <c r="O1087" i="2"/>
  <c r="O1086" i="2"/>
  <c r="O1085" i="2"/>
  <c r="O1084" i="2"/>
  <c r="O1083" i="2"/>
  <c r="O1082" i="2"/>
  <c r="O1081" i="2"/>
  <c r="O1080" i="2"/>
  <c r="O1079" i="2"/>
  <c r="O1078" i="2"/>
  <c r="O1077" i="2"/>
  <c r="O1076" i="2"/>
  <c r="O1075" i="2"/>
  <c r="O1074" i="2"/>
  <c r="O1073" i="2"/>
  <c r="O1072" i="2"/>
  <c r="O1071" i="2"/>
  <c r="O1070" i="2"/>
  <c r="O1069" i="2"/>
  <c r="O1068" i="2"/>
  <c r="O1067" i="2"/>
  <c r="O1066" i="2"/>
  <c r="O1065" i="2"/>
  <c r="O1064" i="2"/>
  <c r="O1063" i="2"/>
  <c r="O1062" i="2"/>
  <c r="O1061" i="2"/>
  <c r="O1060" i="2"/>
  <c r="O1059" i="2"/>
  <c r="O1058" i="2"/>
  <c r="O1057" i="2"/>
  <c r="O1056" i="2"/>
  <c r="O1055" i="2"/>
  <c r="O1054" i="2"/>
  <c r="O1053" i="2"/>
  <c r="O1052" i="2"/>
  <c r="O1051" i="2"/>
  <c r="O1050" i="2"/>
  <c r="O1049" i="2"/>
  <c r="O1048" i="2"/>
  <c r="O1047" i="2"/>
  <c r="O1046" i="2"/>
  <c r="O1045" i="2"/>
  <c r="O1044" i="2"/>
  <c r="O1043" i="2"/>
  <c r="O1042" i="2"/>
  <c r="O1041" i="2"/>
  <c r="O1040" i="2"/>
  <c r="O1039" i="2"/>
  <c r="O1038" i="2"/>
  <c r="O1037" i="2"/>
  <c r="O1036" i="2"/>
  <c r="O1035" i="2"/>
  <c r="O1034" i="2"/>
  <c r="O1033" i="2"/>
  <c r="O1032" i="2"/>
  <c r="O1031" i="2"/>
  <c r="O1030" i="2"/>
  <c r="O1029" i="2"/>
  <c r="O1028" i="2"/>
  <c r="O1027" i="2"/>
  <c r="O1026" i="2"/>
  <c r="O1025" i="2"/>
  <c r="O1024" i="2"/>
  <c r="O1023" i="2"/>
  <c r="O1022" i="2"/>
  <c r="O1021" i="2"/>
  <c r="O1020" i="2"/>
  <c r="O1019" i="2"/>
  <c r="O1018" i="2"/>
  <c r="O1017" i="2"/>
  <c r="O1016" i="2"/>
  <c r="O1015" i="2"/>
  <c r="O1014" i="2"/>
  <c r="O1013" i="2"/>
  <c r="O1012" i="2"/>
  <c r="O1011" i="2"/>
  <c r="O1010" i="2"/>
  <c r="O1009" i="2"/>
  <c r="O1008" i="2"/>
  <c r="O1007" i="2"/>
  <c r="O1006" i="2"/>
  <c r="O1005" i="2"/>
  <c r="O1004" i="2"/>
  <c r="O1003" i="2"/>
  <c r="O1002" i="2"/>
  <c r="O1001" i="2"/>
  <c r="O1000" i="2"/>
  <c r="O999" i="2"/>
  <c r="O998" i="2"/>
  <c r="O997" i="2"/>
  <c r="O996" i="2"/>
  <c r="O995" i="2"/>
  <c r="O994" i="2"/>
  <c r="O993" i="2"/>
  <c r="O992" i="2"/>
  <c r="O991" i="2"/>
  <c r="O990" i="2"/>
  <c r="O989" i="2"/>
  <c r="O988" i="2"/>
  <c r="O987" i="2"/>
  <c r="O986" i="2"/>
  <c r="O985" i="2"/>
  <c r="O984" i="2"/>
  <c r="O983" i="2"/>
  <c r="O982" i="2"/>
  <c r="O981" i="2"/>
  <c r="O980" i="2"/>
  <c r="O979" i="2"/>
  <c r="O978" i="2"/>
  <c r="O977" i="2"/>
  <c r="O976" i="2"/>
  <c r="O975" i="2"/>
  <c r="O974" i="2"/>
  <c r="O973" i="2"/>
  <c r="O972" i="2"/>
  <c r="O971" i="2"/>
  <c r="O970" i="2"/>
  <c r="O969" i="2"/>
  <c r="O968" i="2"/>
  <c r="O967" i="2"/>
  <c r="O966" i="2"/>
  <c r="O965" i="2"/>
  <c r="O964" i="2"/>
  <c r="O963" i="2"/>
  <c r="O962" i="2"/>
  <c r="O961" i="2"/>
  <c r="O960" i="2"/>
  <c r="O959" i="2"/>
  <c r="O958" i="2"/>
  <c r="O957" i="2"/>
  <c r="O956" i="2"/>
  <c r="O955" i="2"/>
  <c r="O954" i="2"/>
  <c r="O953" i="2"/>
  <c r="O952" i="2"/>
  <c r="O951" i="2"/>
  <c r="O950" i="2"/>
  <c r="O949" i="2"/>
  <c r="O948" i="2"/>
  <c r="O947" i="2"/>
  <c r="O946" i="2"/>
  <c r="O945" i="2"/>
  <c r="O944" i="2"/>
  <c r="O943" i="2"/>
  <c r="O942" i="2"/>
  <c r="O941" i="2"/>
  <c r="O940" i="2"/>
  <c r="O939" i="2"/>
  <c r="O938" i="2"/>
  <c r="O937" i="2"/>
  <c r="O936" i="2"/>
  <c r="O935" i="2"/>
  <c r="O934" i="2"/>
  <c r="O933" i="2"/>
  <c r="O932" i="2"/>
  <c r="O931" i="2"/>
  <c r="O930" i="2"/>
  <c r="O929" i="2"/>
  <c r="O928" i="2"/>
  <c r="O927" i="2"/>
  <c r="O926" i="2"/>
  <c r="O925" i="2"/>
  <c r="O924" i="2"/>
  <c r="O923" i="2"/>
  <c r="O922" i="2"/>
  <c r="O921" i="2"/>
  <c r="O920" i="2"/>
  <c r="O919" i="2"/>
  <c r="O918" i="2"/>
  <c r="O917" i="2"/>
  <c r="O916" i="2"/>
  <c r="O915" i="2"/>
  <c r="O914" i="2"/>
  <c r="O913" i="2"/>
  <c r="O912" i="2"/>
  <c r="O911" i="2"/>
  <c r="O910" i="2"/>
  <c r="O909" i="2"/>
  <c r="O908" i="2"/>
  <c r="O907" i="2"/>
  <c r="O906" i="2"/>
  <c r="O905" i="2"/>
  <c r="O904" i="2"/>
  <c r="O903" i="2"/>
  <c r="O902" i="2"/>
  <c r="O901" i="2"/>
  <c r="O900" i="2"/>
  <c r="O899" i="2"/>
  <c r="O898" i="2"/>
  <c r="O897" i="2"/>
  <c r="O896" i="2"/>
  <c r="O895" i="2"/>
  <c r="O894" i="2"/>
  <c r="O893" i="2"/>
  <c r="O892" i="2"/>
  <c r="O891" i="2"/>
  <c r="O890" i="2"/>
  <c r="O889" i="2"/>
  <c r="O888" i="2"/>
  <c r="O887" i="2"/>
  <c r="O886" i="2"/>
  <c r="O885" i="2"/>
  <c r="O884" i="2"/>
  <c r="O883" i="2"/>
  <c r="O882" i="2"/>
  <c r="O881" i="2"/>
  <c r="O880" i="2"/>
  <c r="O879" i="2"/>
  <c r="O878" i="2"/>
  <c r="O877" i="2"/>
  <c r="O876" i="2"/>
  <c r="O875" i="2"/>
  <c r="O874" i="2"/>
  <c r="O873" i="2"/>
  <c r="O872" i="2"/>
  <c r="O871" i="2"/>
  <c r="O870" i="2"/>
  <c r="O869" i="2"/>
  <c r="O868" i="2"/>
  <c r="O867" i="2"/>
  <c r="O866" i="2"/>
  <c r="O865" i="2"/>
  <c r="O864" i="2"/>
  <c r="O863" i="2"/>
  <c r="O862" i="2"/>
  <c r="O861" i="2"/>
  <c r="O860" i="2"/>
  <c r="O859" i="2"/>
  <c r="O858" i="2"/>
  <c r="O857" i="2"/>
  <c r="O856" i="2"/>
  <c r="O855" i="2"/>
  <c r="O854" i="2"/>
  <c r="O853" i="2"/>
  <c r="O852" i="2"/>
  <c r="O851" i="2"/>
  <c r="O850" i="2"/>
  <c r="O849" i="2"/>
  <c r="O848" i="2"/>
  <c r="O847" i="2"/>
  <c r="O846" i="2"/>
  <c r="O845" i="2"/>
  <c r="O844" i="2"/>
  <c r="O843" i="2"/>
  <c r="O842" i="2"/>
  <c r="O841" i="2"/>
  <c r="O840" i="2"/>
  <c r="O839" i="2"/>
  <c r="O838" i="2"/>
  <c r="O837" i="2"/>
  <c r="O836" i="2"/>
  <c r="O835" i="2"/>
  <c r="O834" i="2"/>
  <c r="O833" i="2"/>
  <c r="O832" i="2"/>
  <c r="O831" i="2"/>
  <c r="O830" i="2"/>
  <c r="O829" i="2"/>
  <c r="O828" i="2"/>
  <c r="O827" i="2"/>
  <c r="O826" i="2"/>
  <c r="O825" i="2"/>
  <c r="O824" i="2"/>
  <c r="O823" i="2"/>
  <c r="O822" i="2"/>
  <c r="O821" i="2"/>
  <c r="O820" i="2"/>
  <c r="O819" i="2"/>
  <c r="O818" i="2"/>
  <c r="O817" i="2"/>
  <c r="O816" i="2"/>
  <c r="O815" i="2"/>
  <c r="O814" i="2"/>
  <c r="O813" i="2"/>
  <c r="O812" i="2"/>
  <c r="O811" i="2"/>
  <c r="O810" i="2"/>
  <c r="O809" i="2"/>
  <c r="O808" i="2"/>
  <c r="O807" i="2"/>
  <c r="O806" i="2"/>
  <c r="O805" i="2"/>
  <c r="O804" i="2"/>
  <c r="O803" i="2"/>
  <c r="O802" i="2"/>
  <c r="O801" i="2"/>
  <c r="O800" i="2"/>
  <c r="O799" i="2"/>
  <c r="O798" i="2"/>
  <c r="O797" i="2"/>
  <c r="O796" i="2"/>
  <c r="O795" i="2"/>
  <c r="O794" i="2"/>
  <c r="O793" i="2"/>
  <c r="O792" i="2"/>
  <c r="O791" i="2"/>
  <c r="O790" i="2"/>
  <c r="O789" i="2"/>
  <c r="O788" i="2"/>
  <c r="O787" i="2"/>
  <c r="O786" i="2"/>
  <c r="O785" i="2"/>
  <c r="O784" i="2"/>
  <c r="O783" i="2"/>
  <c r="O782" i="2"/>
  <c r="O781" i="2"/>
  <c r="O780" i="2"/>
  <c r="O779" i="2"/>
  <c r="O778" i="2"/>
  <c r="O777" i="2"/>
  <c r="O776" i="2"/>
  <c r="O775" i="2"/>
  <c r="O774" i="2"/>
  <c r="O773" i="2"/>
  <c r="O772" i="2"/>
  <c r="O771" i="2"/>
  <c r="O770" i="2"/>
  <c r="O769" i="2"/>
  <c r="O768" i="2"/>
  <c r="O767" i="2"/>
  <c r="O766" i="2"/>
  <c r="O765" i="2"/>
  <c r="O764" i="2"/>
  <c r="O763" i="2"/>
  <c r="O762" i="2"/>
  <c r="O761" i="2"/>
  <c r="O760" i="2"/>
  <c r="O759" i="2"/>
  <c r="O758" i="2"/>
  <c r="O757" i="2"/>
  <c r="O756" i="2"/>
  <c r="O755" i="2"/>
  <c r="O754" i="2"/>
  <c r="O753" i="2"/>
  <c r="O752" i="2"/>
  <c r="O751" i="2"/>
  <c r="O750" i="2"/>
  <c r="O749" i="2"/>
  <c r="O748" i="2"/>
  <c r="O747" i="2"/>
  <c r="O746" i="2"/>
  <c r="O745" i="2"/>
  <c r="O744" i="2"/>
  <c r="O743" i="2"/>
  <c r="O742" i="2"/>
  <c r="O741" i="2"/>
  <c r="O740" i="2"/>
  <c r="O739" i="2"/>
  <c r="O738" i="2"/>
  <c r="O737" i="2"/>
  <c r="O736" i="2"/>
  <c r="O735" i="2"/>
  <c r="O734" i="2"/>
  <c r="O733" i="2"/>
  <c r="O732" i="2"/>
  <c r="O731" i="2"/>
  <c r="O730" i="2"/>
  <c r="O729" i="2"/>
  <c r="O728" i="2"/>
  <c r="O727" i="2"/>
  <c r="O726" i="2"/>
  <c r="O725" i="2"/>
  <c r="O724" i="2"/>
  <c r="O723" i="2"/>
  <c r="O722" i="2"/>
  <c r="O721" i="2"/>
  <c r="O720" i="2"/>
  <c r="O719" i="2"/>
  <c r="O718" i="2"/>
  <c r="O717" i="2"/>
  <c r="O716" i="2"/>
  <c r="O715" i="2"/>
  <c r="O714" i="2"/>
  <c r="O713" i="2"/>
  <c r="O712" i="2"/>
  <c r="O711" i="2"/>
  <c r="O710" i="2"/>
  <c r="O709" i="2"/>
  <c r="O708" i="2"/>
  <c r="O707" i="2"/>
  <c r="O706" i="2"/>
  <c r="O705" i="2"/>
  <c r="O704" i="2"/>
  <c r="O703" i="2"/>
  <c r="O702" i="2"/>
  <c r="O701" i="2"/>
  <c r="O700" i="2"/>
  <c r="O699" i="2"/>
  <c r="O698" i="2"/>
  <c r="O697" i="2"/>
  <c r="O696" i="2"/>
  <c r="O695" i="2"/>
  <c r="O694" i="2"/>
  <c r="O693" i="2"/>
  <c r="O692" i="2"/>
  <c r="O691" i="2"/>
  <c r="O690" i="2"/>
  <c r="O689" i="2"/>
  <c r="O688" i="2"/>
  <c r="O687" i="2"/>
  <c r="O686" i="2"/>
  <c r="O685" i="2"/>
  <c r="O684" i="2"/>
  <c r="O683" i="2"/>
  <c r="O682" i="2"/>
  <c r="O681" i="2"/>
  <c r="O680" i="2"/>
  <c r="O679" i="2"/>
  <c r="O678" i="2"/>
  <c r="O677" i="2"/>
  <c r="O676" i="2"/>
  <c r="O675" i="2"/>
  <c r="O674" i="2"/>
  <c r="O673" i="2"/>
  <c r="O672" i="2"/>
  <c r="O671" i="2"/>
  <c r="O670" i="2"/>
  <c r="O669" i="2"/>
  <c r="O668" i="2"/>
  <c r="O667" i="2"/>
  <c r="O666" i="2"/>
  <c r="O665" i="2"/>
  <c r="O664" i="2"/>
  <c r="O663" i="2"/>
  <c r="O662" i="2"/>
  <c r="O661" i="2"/>
  <c r="O660" i="2"/>
  <c r="O659" i="2"/>
  <c r="O658" i="2"/>
  <c r="O657" i="2"/>
  <c r="O656" i="2"/>
  <c r="O655" i="2"/>
  <c r="O654" i="2"/>
  <c r="O653" i="2"/>
  <c r="O652" i="2"/>
  <c r="O651" i="2"/>
  <c r="O650" i="2"/>
  <c r="O649" i="2"/>
  <c r="O648" i="2"/>
  <c r="O647" i="2"/>
  <c r="O646" i="2"/>
  <c r="O645" i="2"/>
  <c r="O644" i="2"/>
  <c r="O643" i="2"/>
  <c r="O642" i="2"/>
  <c r="O641" i="2"/>
  <c r="O640" i="2"/>
  <c r="O639" i="2"/>
  <c r="O638" i="2"/>
  <c r="O637" i="2"/>
  <c r="O636" i="2"/>
  <c r="O635" i="2"/>
  <c r="O634" i="2"/>
  <c r="O633" i="2"/>
  <c r="O632" i="2"/>
  <c r="O631" i="2"/>
  <c r="O630" i="2"/>
  <c r="O629" i="2"/>
  <c r="O628" i="2"/>
  <c r="O627" i="2"/>
  <c r="O626" i="2"/>
  <c r="O625" i="2"/>
  <c r="O624" i="2"/>
  <c r="O623" i="2"/>
  <c r="O622" i="2"/>
  <c r="O621" i="2"/>
  <c r="O620" i="2"/>
  <c r="O619" i="2"/>
  <c r="O618" i="2"/>
  <c r="O617" i="2"/>
  <c r="O616" i="2"/>
  <c r="O615" i="2"/>
  <c r="O614" i="2"/>
  <c r="O613" i="2"/>
  <c r="O612" i="2"/>
  <c r="O611" i="2"/>
  <c r="O610" i="2"/>
  <c r="O609" i="2"/>
  <c r="O608" i="2"/>
  <c r="O607" i="2"/>
  <c r="O606" i="2"/>
  <c r="O605" i="2"/>
  <c r="O604" i="2"/>
  <c r="O603" i="2"/>
  <c r="O602" i="2"/>
  <c r="O601" i="2"/>
  <c r="O600" i="2"/>
  <c r="O599" i="2"/>
  <c r="O598" i="2"/>
  <c r="O597" i="2"/>
  <c r="O596" i="2"/>
  <c r="O595" i="2"/>
  <c r="O594" i="2"/>
  <c r="O593" i="2"/>
  <c r="O592" i="2"/>
  <c r="O591" i="2"/>
  <c r="O590" i="2"/>
  <c r="O589" i="2"/>
  <c r="O588" i="2"/>
  <c r="O587" i="2"/>
  <c r="O586" i="2"/>
  <c r="O585" i="2"/>
  <c r="O584" i="2"/>
  <c r="O583" i="2"/>
  <c r="O582" i="2"/>
  <c r="O581" i="2"/>
  <c r="O580" i="2"/>
  <c r="O579" i="2"/>
  <c r="O578" i="2"/>
  <c r="O577" i="2"/>
  <c r="O576" i="2"/>
  <c r="O575" i="2"/>
  <c r="O574" i="2"/>
  <c r="O573" i="2"/>
  <c r="O572" i="2"/>
  <c r="O571" i="2"/>
  <c r="O570" i="2"/>
  <c r="O569" i="2"/>
  <c r="O568" i="2"/>
  <c r="O567" i="2"/>
  <c r="O566" i="2"/>
  <c r="O565" i="2"/>
  <c r="O564" i="2"/>
  <c r="O563" i="2"/>
  <c r="O562" i="2"/>
  <c r="O561" i="2"/>
  <c r="O560" i="2"/>
  <c r="O559" i="2"/>
  <c r="O558" i="2"/>
  <c r="O557" i="2"/>
  <c r="O556" i="2"/>
  <c r="O555" i="2"/>
  <c r="O554" i="2"/>
  <c r="O553" i="2"/>
  <c r="O552" i="2"/>
  <c r="O551" i="2"/>
  <c r="O550" i="2"/>
  <c r="O549" i="2"/>
  <c r="O548" i="2"/>
  <c r="O547" i="2"/>
  <c r="O546" i="2"/>
  <c r="O545" i="2"/>
  <c r="O544" i="2"/>
  <c r="O543" i="2"/>
  <c r="O542" i="2"/>
  <c r="O541" i="2"/>
  <c r="O540" i="2"/>
  <c r="O539" i="2"/>
  <c r="O538" i="2"/>
  <c r="O537" i="2"/>
  <c r="O536" i="2"/>
  <c r="O535" i="2"/>
  <c r="O534" i="2"/>
  <c r="O533" i="2"/>
  <c r="O532" i="2"/>
  <c r="O531" i="2"/>
  <c r="O530" i="2"/>
  <c r="O529" i="2"/>
  <c r="O528" i="2"/>
  <c r="O527" i="2"/>
  <c r="O526" i="2"/>
  <c r="O525" i="2"/>
  <c r="O524" i="2"/>
  <c r="O523" i="2"/>
  <c r="O522" i="2"/>
  <c r="O521" i="2"/>
  <c r="O520" i="2"/>
  <c r="O519" i="2"/>
  <c r="O518" i="2"/>
  <c r="O517" i="2"/>
  <c r="O516" i="2"/>
  <c r="O515" i="2"/>
  <c r="O514" i="2"/>
  <c r="O513" i="2"/>
  <c r="O512" i="2"/>
  <c r="O511" i="2"/>
  <c r="O510" i="2"/>
  <c r="O509" i="2"/>
  <c r="O508" i="2"/>
  <c r="O507" i="2"/>
  <c r="O506" i="2"/>
  <c r="O505" i="2"/>
  <c r="O504" i="2"/>
  <c r="O503" i="2"/>
  <c r="O502" i="2"/>
  <c r="O501" i="2"/>
  <c r="O500" i="2"/>
  <c r="O499" i="2"/>
  <c r="O498" i="2"/>
  <c r="O497" i="2"/>
  <c r="O496" i="2"/>
  <c r="O495" i="2"/>
  <c r="O494" i="2"/>
  <c r="O493" i="2"/>
  <c r="O492" i="2"/>
  <c r="O491" i="2"/>
  <c r="O490" i="2"/>
  <c r="O489" i="2"/>
  <c r="O488" i="2"/>
  <c r="O487" i="2"/>
  <c r="O486" i="2"/>
  <c r="O485" i="2"/>
  <c r="O484" i="2"/>
  <c r="O483" i="2"/>
  <c r="O482" i="2"/>
  <c r="O481" i="2"/>
  <c r="O480" i="2"/>
  <c r="O479" i="2"/>
  <c r="O478" i="2"/>
  <c r="O477" i="2"/>
  <c r="O476" i="2"/>
  <c r="O475" i="2"/>
  <c r="O474" i="2"/>
  <c r="O473" i="2"/>
  <c r="O472" i="2"/>
  <c r="O471" i="2"/>
  <c r="O470" i="2"/>
  <c r="O469" i="2"/>
  <c r="O468" i="2"/>
  <c r="O467" i="2"/>
  <c r="O466" i="2"/>
  <c r="O465" i="2"/>
  <c r="O464" i="2"/>
  <c r="O463" i="2"/>
  <c r="O462" i="2"/>
  <c r="O461" i="2"/>
  <c r="O460" i="2"/>
  <c r="O459" i="2"/>
  <c r="O458" i="2"/>
  <c r="O457" i="2"/>
  <c r="O456" i="2"/>
  <c r="O455" i="2"/>
  <c r="O454" i="2"/>
  <c r="O453" i="2"/>
  <c r="O452" i="2"/>
  <c r="O451" i="2"/>
  <c r="O450" i="2"/>
  <c r="O449" i="2"/>
  <c r="O448" i="2"/>
  <c r="O447" i="2"/>
  <c r="O446" i="2"/>
  <c r="O445" i="2"/>
  <c r="O444" i="2"/>
  <c r="O443" i="2"/>
  <c r="O442" i="2"/>
  <c r="O441" i="2"/>
  <c r="O440" i="2"/>
  <c r="O439" i="2"/>
  <c r="O438" i="2"/>
  <c r="O437" i="2"/>
  <c r="O436" i="2"/>
  <c r="O435" i="2"/>
  <c r="O434" i="2"/>
  <c r="O433" i="2"/>
  <c r="O432" i="2"/>
  <c r="O431" i="2"/>
  <c r="O430" i="2"/>
  <c r="O429" i="2"/>
  <c r="O428" i="2"/>
  <c r="O427" i="2"/>
  <c r="O426" i="2"/>
  <c r="O425" i="2"/>
  <c r="O424" i="2"/>
  <c r="O423" i="2"/>
  <c r="O422" i="2"/>
  <c r="O421" i="2"/>
  <c r="O420" i="2"/>
  <c r="O419" i="2"/>
  <c r="O418" i="2"/>
  <c r="O417" i="2"/>
  <c r="O416" i="2"/>
  <c r="O415" i="2"/>
  <c r="O414" i="2"/>
  <c r="O413" i="2"/>
  <c r="O412" i="2"/>
  <c r="O411" i="2"/>
  <c r="O410" i="2"/>
  <c r="O409" i="2"/>
  <c r="O408" i="2"/>
  <c r="O407" i="2"/>
  <c r="O406" i="2"/>
  <c r="O405" i="2"/>
  <c r="O404" i="2"/>
  <c r="O403" i="2"/>
  <c r="O402" i="2"/>
  <c r="O401" i="2"/>
  <c r="O400" i="2"/>
  <c r="O399" i="2"/>
  <c r="O398" i="2"/>
  <c r="O397" i="2"/>
  <c r="O396" i="2"/>
  <c r="O395" i="2"/>
  <c r="O394" i="2"/>
  <c r="O393" i="2"/>
  <c r="O392" i="2"/>
  <c r="O391" i="2"/>
  <c r="O390" i="2"/>
  <c r="O389" i="2"/>
  <c r="O388" i="2"/>
  <c r="O387" i="2"/>
  <c r="O386" i="2"/>
  <c r="O385" i="2"/>
  <c r="O384" i="2"/>
  <c r="O383" i="2"/>
  <c r="O382" i="2"/>
  <c r="O381" i="2"/>
  <c r="O380" i="2"/>
  <c r="O379" i="2"/>
  <c r="O378" i="2"/>
  <c r="O377" i="2"/>
  <c r="O376" i="2"/>
  <c r="O375" i="2"/>
  <c r="O374" i="2"/>
  <c r="O373" i="2"/>
  <c r="O372" i="2"/>
  <c r="O371" i="2"/>
  <c r="O370" i="2"/>
  <c r="O369" i="2"/>
  <c r="O368" i="2"/>
  <c r="O367" i="2"/>
  <c r="O366" i="2"/>
  <c r="O365" i="2"/>
  <c r="O364" i="2"/>
  <c r="O363" i="2"/>
  <c r="O362" i="2"/>
  <c r="O361" i="2"/>
  <c r="O360" i="2"/>
  <c r="O359" i="2"/>
  <c r="O358" i="2"/>
  <c r="O357" i="2"/>
  <c r="O356" i="2"/>
  <c r="O355" i="2"/>
  <c r="O354" i="2"/>
  <c r="O353" i="2"/>
  <c r="O352" i="2"/>
  <c r="O351" i="2"/>
  <c r="O350" i="2"/>
  <c r="O349" i="2"/>
  <c r="O348" i="2"/>
  <c r="O347" i="2"/>
  <c r="O346" i="2"/>
  <c r="O345" i="2"/>
  <c r="O344" i="2"/>
  <c r="O343" i="2"/>
  <c r="O342" i="2"/>
  <c r="O341" i="2"/>
  <c r="O340" i="2"/>
  <c r="O339" i="2"/>
  <c r="O338" i="2"/>
  <c r="O337" i="2"/>
  <c r="O336" i="2"/>
  <c r="O335" i="2"/>
  <c r="O334" i="2"/>
  <c r="O333" i="2"/>
  <c r="O332" i="2"/>
  <c r="O331" i="2"/>
  <c r="O330" i="2"/>
  <c r="O329" i="2"/>
  <c r="O328" i="2"/>
  <c r="O327" i="2"/>
  <c r="O326"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2" i="2"/>
  <c r="E3001" i="2"/>
  <c r="E3000" i="2"/>
  <c r="E2999" i="2"/>
  <c r="E2998" i="2"/>
  <c r="E2997" i="2"/>
  <c r="E2996" i="2"/>
  <c r="E2995" i="2"/>
  <c r="E2994" i="2"/>
  <c r="E2993" i="2"/>
  <c r="E2992" i="2"/>
  <c r="E2991" i="2"/>
  <c r="E2990" i="2"/>
  <c r="E2989" i="2"/>
  <c r="E2988" i="2"/>
  <c r="E2987" i="2"/>
  <c r="E2986" i="2"/>
  <c r="E2985" i="2"/>
  <c r="E2984" i="2"/>
  <c r="E2983" i="2"/>
  <c r="E2982" i="2"/>
  <c r="E2981" i="2"/>
  <c r="E2980" i="2"/>
  <c r="E2979" i="2"/>
  <c r="E2978" i="2"/>
  <c r="E2977" i="2"/>
  <c r="E2976" i="2"/>
  <c r="E2975" i="2"/>
  <c r="E2974" i="2"/>
  <c r="E2973" i="2"/>
  <c r="E2972" i="2"/>
  <c r="E2971" i="2"/>
  <c r="E2970" i="2"/>
  <c r="E2969" i="2"/>
  <c r="E2968" i="2"/>
  <c r="E2967" i="2"/>
  <c r="E2966" i="2"/>
  <c r="E2965" i="2"/>
  <c r="E2964" i="2"/>
  <c r="E2963" i="2"/>
  <c r="E2962" i="2"/>
  <c r="E2961" i="2"/>
  <c r="E2960" i="2"/>
  <c r="E2959" i="2"/>
  <c r="E2958" i="2"/>
  <c r="E2957" i="2"/>
  <c r="E2956" i="2"/>
  <c r="E2955" i="2"/>
  <c r="E2954" i="2"/>
  <c r="E2953" i="2"/>
  <c r="E2952" i="2"/>
  <c r="E2951" i="2"/>
  <c r="E2950" i="2"/>
  <c r="E2949" i="2"/>
  <c r="E2948" i="2"/>
  <c r="E2947" i="2"/>
  <c r="E2946" i="2"/>
  <c r="E2945" i="2"/>
  <c r="E2944" i="2"/>
  <c r="E2943" i="2"/>
  <c r="E2942" i="2"/>
  <c r="E2941" i="2"/>
  <c r="E2940" i="2"/>
  <c r="E2939" i="2"/>
  <c r="E2938" i="2"/>
  <c r="E2937" i="2"/>
  <c r="E2936" i="2"/>
  <c r="E2935" i="2"/>
  <c r="E2934" i="2"/>
  <c r="E2933" i="2"/>
  <c r="E2932" i="2"/>
  <c r="E2931" i="2"/>
  <c r="E2930" i="2"/>
  <c r="E2929" i="2"/>
  <c r="E2928" i="2"/>
  <c r="E2927" i="2"/>
  <c r="E2926" i="2"/>
  <c r="E2925" i="2"/>
  <c r="E2924" i="2"/>
  <c r="E2923" i="2"/>
  <c r="E2922" i="2"/>
  <c r="E2921" i="2"/>
  <c r="E2920" i="2"/>
  <c r="E2919" i="2"/>
  <c r="E2918" i="2"/>
  <c r="E2917" i="2"/>
  <c r="E2916" i="2"/>
  <c r="E2915" i="2"/>
  <c r="E2914" i="2"/>
  <c r="E2913" i="2"/>
  <c r="E2912" i="2"/>
  <c r="E2911" i="2"/>
  <c r="E2910" i="2"/>
  <c r="E2909" i="2"/>
  <c r="E2908" i="2"/>
  <c r="E2907" i="2"/>
  <c r="E2906" i="2"/>
  <c r="E2905" i="2"/>
  <c r="E2904" i="2"/>
  <c r="E2903" i="2"/>
  <c r="E2902" i="2"/>
  <c r="E2901" i="2"/>
  <c r="E2900" i="2"/>
  <c r="E2899" i="2"/>
  <c r="E2898" i="2"/>
  <c r="E2897" i="2"/>
  <c r="E2896" i="2"/>
  <c r="E2895" i="2"/>
  <c r="E2894" i="2"/>
  <c r="E2893" i="2"/>
  <c r="E2892" i="2"/>
  <c r="E2891" i="2"/>
  <c r="E2890" i="2"/>
  <c r="E2889" i="2"/>
  <c r="E2888" i="2"/>
  <c r="E2887" i="2"/>
  <c r="E2886" i="2"/>
  <c r="E2885" i="2"/>
  <c r="E2884" i="2"/>
  <c r="E2883" i="2"/>
  <c r="E2882" i="2"/>
  <c r="E2881" i="2"/>
  <c r="E2880" i="2"/>
  <c r="E2879" i="2"/>
  <c r="E2878" i="2"/>
  <c r="E2877" i="2"/>
  <c r="E2876" i="2"/>
  <c r="E2875" i="2"/>
  <c r="E2874" i="2"/>
  <c r="E2873" i="2"/>
  <c r="E2872" i="2"/>
  <c r="E2871" i="2"/>
  <c r="E2870" i="2"/>
  <c r="E2869" i="2"/>
  <c r="E2868" i="2"/>
  <c r="E2867" i="2"/>
  <c r="E2866" i="2"/>
  <c r="E2865" i="2"/>
  <c r="E2864" i="2"/>
  <c r="E2863" i="2"/>
  <c r="E2862" i="2"/>
  <c r="E2861" i="2"/>
  <c r="E2860" i="2"/>
  <c r="E2859" i="2"/>
  <c r="E2858" i="2"/>
  <c r="E2857" i="2"/>
  <c r="E2856" i="2"/>
  <c r="E2855" i="2"/>
  <c r="E2854" i="2"/>
  <c r="E2853" i="2"/>
  <c r="E2852" i="2"/>
  <c r="E2851" i="2"/>
  <c r="E2850" i="2"/>
  <c r="E2849" i="2"/>
  <c r="E2848" i="2"/>
  <c r="E2847" i="2"/>
  <c r="E2846" i="2"/>
  <c r="E2845" i="2"/>
  <c r="E2844" i="2"/>
  <c r="E2843" i="2"/>
  <c r="E2842" i="2"/>
  <c r="E2841" i="2"/>
  <c r="E2840" i="2"/>
  <c r="E2839" i="2"/>
  <c r="E2838" i="2"/>
  <c r="E2837" i="2"/>
  <c r="E2836" i="2"/>
  <c r="E2835" i="2"/>
  <c r="E2834" i="2"/>
  <c r="E2833" i="2"/>
  <c r="E2832" i="2"/>
  <c r="E2831" i="2"/>
  <c r="E2830" i="2"/>
  <c r="E2829" i="2"/>
  <c r="E2828" i="2"/>
  <c r="E2827" i="2"/>
  <c r="E2826" i="2"/>
  <c r="E2825" i="2"/>
  <c r="E2824" i="2"/>
  <c r="E2823" i="2"/>
  <c r="E2822" i="2"/>
  <c r="E2821" i="2"/>
  <c r="E2820" i="2"/>
  <c r="E2819" i="2"/>
  <c r="E2818" i="2"/>
  <c r="E2817" i="2"/>
  <c r="E2816" i="2"/>
  <c r="E2815" i="2"/>
  <c r="E2814" i="2"/>
  <c r="E2813" i="2"/>
  <c r="E2812" i="2"/>
  <c r="E2811" i="2"/>
  <c r="E2810" i="2"/>
  <c r="E2809" i="2"/>
  <c r="E2808" i="2"/>
  <c r="E2807" i="2"/>
  <c r="E2806" i="2"/>
  <c r="E2805" i="2"/>
  <c r="E2804" i="2"/>
  <c r="E2803" i="2"/>
  <c r="E2802" i="2"/>
  <c r="E2801" i="2"/>
  <c r="E2800" i="2"/>
  <c r="E2799" i="2"/>
  <c r="E2798" i="2"/>
  <c r="E2797" i="2"/>
  <c r="E2796" i="2"/>
  <c r="E2795" i="2"/>
  <c r="E2794" i="2"/>
  <c r="E2793" i="2"/>
  <c r="E2792" i="2"/>
  <c r="E2791" i="2"/>
  <c r="E2790" i="2"/>
  <c r="E2789" i="2"/>
  <c r="E2788" i="2"/>
  <c r="E2787" i="2"/>
  <c r="E2786" i="2"/>
  <c r="E2785" i="2"/>
  <c r="E2784" i="2"/>
  <c r="E2783" i="2"/>
  <c r="E2782" i="2"/>
  <c r="E2781" i="2"/>
  <c r="E2780" i="2"/>
  <c r="E2779" i="2"/>
  <c r="E2778" i="2"/>
  <c r="E2777" i="2"/>
  <c r="E2776" i="2"/>
  <c r="E2775" i="2"/>
  <c r="E2774" i="2"/>
  <c r="E2773" i="2"/>
  <c r="E2772" i="2"/>
  <c r="E2771" i="2"/>
  <c r="E2770" i="2"/>
  <c r="E2769" i="2"/>
  <c r="E2768" i="2"/>
  <c r="E2767" i="2"/>
  <c r="E2766" i="2"/>
  <c r="E2765" i="2"/>
  <c r="E2764" i="2"/>
  <c r="E2763" i="2"/>
  <c r="E2762" i="2"/>
  <c r="E2761" i="2"/>
  <c r="E2760" i="2"/>
  <c r="E2759" i="2"/>
  <c r="E2758" i="2"/>
  <c r="E2757" i="2"/>
  <c r="E2756" i="2"/>
  <c r="E2755" i="2"/>
  <c r="E2754" i="2"/>
  <c r="E2753" i="2"/>
  <c r="E2752" i="2"/>
  <c r="E2751" i="2"/>
  <c r="E2750" i="2"/>
  <c r="E2749" i="2"/>
  <c r="E2748" i="2"/>
  <c r="E2747" i="2"/>
  <c r="E2746" i="2"/>
  <c r="E2745" i="2"/>
  <c r="E2744" i="2"/>
  <c r="E2743" i="2"/>
  <c r="E2742" i="2"/>
  <c r="E2741" i="2"/>
  <c r="E2740" i="2"/>
  <c r="E2739" i="2"/>
  <c r="E2738" i="2"/>
  <c r="E2737" i="2"/>
  <c r="E2736" i="2"/>
  <c r="E2735" i="2"/>
  <c r="E2734" i="2"/>
  <c r="E2733" i="2"/>
  <c r="E2732" i="2"/>
  <c r="E2731" i="2"/>
  <c r="E2730" i="2"/>
  <c r="E2729" i="2"/>
  <c r="E2728" i="2"/>
  <c r="E2727" i="2"/>
  <c r="E2726" i="2"/>
  <c r="E2725" i="2"/>
  <c r="E2724" i="2"/>
  <c r="E2723" i="2"/>
  <c r="E2722" i="2"/>
  <c r="E2721" i="2"/>
  <c r="E2720" i="2"/>
  <c r="E2719" i="2"/>
  <c r="E2718" i="2"/>
  <c r="E2717" i="2"/>
  <c r="E2716" i="2"/>
  <c r="E2715" i="2"/>
  <c r="E2714" i="2"/>
  <c r="E2713" i="2"/>
  <c r="E2712" i="2"/>
  <c r="E2711" i="2"/>
  <c r="E2710" i="2"/>
  <c r="E2709" i="2"/>
  <c r="E2708" i="2"/>
  <c r="E2707" i="2"/>
  <c r="E2706" i="2"/>
  <c r="E2705" i="2"/>
  <c r="E2704" i="2"/>
  <c r="E2703" i="2"/>
  <c r="E2702" i="2"/>
  <c r="E2701" i="2"/>
  <c r="E2700" i="2"/>
  <c r="E2699" i="2"/>
  <c r="E2698" i="2"/>
  <c r="E2697" i="2"/>
  <c r="E2696" i="2"/>
  <c r="E2695" i="2"/>
  <c r="E2694" i="2"/>
  <c r="E2693" i="2"/>
  <c r="E2692" i="2"/>
  <c r="E2691" i="2"/>
  <c r="E2690" i="2"/>
  <c r="E2689" i="2"/>
  <c r="E2688" i="2"/>
  <c r="E2687" i="2"/>
  <c r="E2686" i="2"/>
  <c r="E2685" i="2"/>
  <c r="E2684" i="2"/>
  <c r="E2683" i="2"/>
  <c r="E2682" i="2"/>
  <c r="E2681" i="2"/>
  <c r="E2680" i="2"/>
  <c r="E2679" i="2"/>
  <c r="E2678" i="2"/>
  <c r="E2677" i="2"/>
  <c r="E2676" i="2"/>
  <c r="E2675" i="2"/>
  <c r="E2674" i="2"/>
  <c r="E2673" i="2"/>
  <c r="E2672" i="2"/>
  <c r="E2671" i="2"/>
  <c r="E2670" i="2"/>
  <c r="E2669" i="2"/>
  <c r="E2668" i="2"/>
  <c r="E2667" i="2"/>
  <c r="E2666" i="2"/>
  <c r="E2665" i="2"/>
  <c r="E2664" i="2"/>
  <c r="E2663" i="2"/>
  <c r="E2662" i="2"/>
  <c r="E2661" i="2"/>
  <c r="E2660" i="2"/>
  <c r="E2659" i="2"/>
  <c r="E2658" i="2"/>
  <c r="E2657" i="2"/>
  <c r="E2656" i="2"/>
  <c r="E2655" i="2"/>
  <c r="E2654" i="2"/>
  <c r="E2653" i="2"/>
  <c r="E2652" i="2"/>
  <c r="E2651" i="2"/>
  <c r="E2650" i="2"/>
  <c r="E2649" i="2"/>
  <c r="E2648" i="2"/>
  <c r="E2647" i="2"/>
  <c r="E2646" i="2"/>
  <c r="E2645" i="2"/>
  <c r="E2644" i="2"/>
  <c r="E2643" i="2"/>
  <c r="E2642" i="2"/>
  <c r="E2641" i="2"/>
  <c r="E2640" i="2"/>
  <c r="E2639" i="2"/>
  <c r="E2638" i="2"/>
  <c r="E2637" i="2"/>
  <c r="E2636" i="2"/>
  <c r="E2635" i="2"/>
  <c r="E2634" i="2"/>
  <c r="E2633" i="2"/>
  <c r="E2632" i="2"/>
  <c r="E2631" i="2"/>
  <c r="E2630" i="2"/>
  <c r="E2629" i="2"/>
  <c r="E2628" i="2"/>
  <c r="E2627" i="2"/>
  <c r="E2626" i="2"/>
  <c r="E2625" i="2"/>
  <c r="E2624" i="2"/>
  <c r="E2623" i="2"/>
  <c r="E2622" i="2"/>
  <c r="E2621" i="2"/>
  <c r="E2620" i="2"/>
  <c r="E2619" i="2"/>
  <c r="E2618" i="2"/>
  <c r="E2617" i="2"/>
  <c r="E2616" i="2"/>
  <c r="E2615" i="2"/>
  <c r="E2614" i="2"/>
  <c r="E2613" i="2"/>
  <c r="E2612" i="2"/>
  <c r="E2611" i="2"/>
  <c r="E2610" i="2"/>
  <c r="E2609" i="2"/>
  <c r="E2608" i="2"/>
  <c r="E2607" i="2"/>
  <c r="E2606" i="2"/>
  <c r="E2605" i="2"/>
  <c r="E2604" i="2"/>
  <c r="E2603" i="2"/>
  <c r="E2602" i="2"/>
  <c r="E2601" i="2"/>
  <c r="E2600" i="2"/>
  <c r="E2599" i="2"/>
  <c r="E2598" i="2"/>
  <c r="E2597" i="2"/>
  <c r="E2596" i="2"/>
  <c r="E2595" i="2"/>
  <c r="E2594" i="2"/>
  <c r="E2593" i="2"/>
  <c r="E2592" i="2"/>
  <c r="E2591" i="2"/>
  <c r="E2590" i="2"/>
  <c r="E2589" i="2"/>
  <c r="E2588" i="2"/>
  <c r="E2587" i="2"/>
  <c r="E2586" i="2"/>
  <c r="E2585" i="2"/>
  <c r="E2584" i="2"/>
  <c r="E2583" i="2"/>
  <c r="E2582" i="2"/>
  <c r="E2581" i="2"/>
  <c r="E2580" i="2"/>
  <c r="E2579" i="2"/>
  <c r="E2578" i="2"/>
  <c r="E2577" i="2"/>
  <c r="E2576" i="2"/>
  <c r="E2575" i="2"/>
  <c r="E2574" i="2"/>
  <c r="E2573" i="2"/>
  <c r="E2572" i="2"/>
  <c r="E2571" i="2"/>
  <c r="E2570" i="2"/>
  <c r="E2569" i="2"/>
  <c r="E2568" i="2"/>
  <c r="E2567" i="2"/>
  <c r="E2566" i="2"/>
  <c r="E2565" i="2"/>
  <c r="E2564" i="2"/>
  <c r="E2563" i="2"/>
  <c r="E2562" i="2"/>
  <c r="E2561" i="2"/>
  <c r="E2560" i="2"/>
  <c r="E2559" i="2"/>
  <c r="E2558" i="2"/>
  <c r="E2557" i="2"/>
  <c r="E2556" i="2"/>
  <c r="E2555" i="2"/>
  <c r="E2554" i="2"/>
  <c r="E2553" i="2"/>
  <c r="E2552" i="2"/>
  <c r="E2551" i="2"/>
  <c r="E2550" i="2"/>
  <c r="E2549" i="2"/>
  <c r="E2548" i="2"/>
  <c r="E2547" i="2"/>
  <c r="E2546" i="2"/>
  <c r="E2545" i="2"/>
  <c r="E2544" i="2"/>
  <c r="E2543" i="2"/>
  <c r="E2542" i="2"/>
  <c r="E2541" i="2"/>
  <c r="E2540" i="2"/>
  <c r="E2539" i="2"/>
  <c r="E2538" i="2"/>
  <c r="E2537" i="2"/>
  <c r="E2536" i="2"/>
  <c r="E2535" i="2"/>
  <c r="E2534" i="2"/>
  <c r="E2533" i="2"/>
  <c r="E2532" i="2"/>
  <c r="E2531" i="2"/>
  <c r="E2530" i="2"/>
  <c r="E2529" i="2"/>
  <c r="E2528" i="2"/>
  <c r="E2527" i="2"/>
  <c r="E2526" i="2"/>
  <c r="E2525" i="2"/>
  <c r="E2524" i="2"/>
  <c r="E2523" i="2"/>
  <c r="E2522" i="2"/>
  <c r="E2521" i="2"/>
  <c r="E2520" i="2"/>
  <c r="E2519" i="2"/>
  <c r="E2518" i="2"/>
  <c r="E2517" i="2"/>
  <c r="E2516" i="2"/>
  <c r="E2515" i="2"/>
  <c r="E2514" i="2"/>
  <c r="E2513" i="2"/>
  <c r="E2512" i="2"/>
  <c r="E2511" i="2"/>
  <c r="E2510" i="2"/>
  <c r="E2509" i="2"/>
  <c r="E2508" i="2"/>
  <c r="E2507" i="2"/>
  <c r="E2506" i="2"/>
  <c r="E2505" i="2"/>
  <c r="E2504" i="2"/>
  <c r="E2503" i="2"/>
  <c r="E2502" i="2"/>
  <c r="E2501" i="2"/>
  <c r="E2500" i="2"/>
  <c r="E2499" i="2"/>
  <c r="E2498" i="2"/>
  <c r="E2497" i="2"/>
  <c r="E2496" i="2"/>
  <c r="E2495" i="2"/>
  <c r="E2494" i="2"/>
  <c r="E2493" i="2"/>
  <c r="E2492" i="2"/>
  <c r="E2491" i="2"/>
  <c r="E2490" i="2"/>
  <c r="E2489" i="2"/>
  <c r="E2488" i="2"/>
  <c r="E2487" i="2"/>
  <c r="E2486" i="2"/>
  <c r="E2485" i="2"/>
  <c r="E2484" i="2"/>
  <c r="E2483" i="2"/>
  <c r="E2482" i="2"/>
  <c r="E2481" i="2"/>
  <c r="E2480" i="2"/>
  <c r="E2479" i="2"/>
  <c r="E2478" i="2"/>
  <c r="E2477" i="2"/>
  <c r="E2476" i="2"/>
  <c r="E2475" i="2"/>
  <c r="E2474" i="2"/>
  <c r="E2473" i="2"/>
  <c r="E2472" i="2"/>
  <c r="E2471" i="2"/>
  <c r="E2470" i="2"/>
  <c r="E2469" i="2"/>
  <c r="E2468" i="2"/>
  <c r="E2467" i="2"/>
  <c r="E2466" i="2"/>
  <c r="E2465" i="2"/>
  <c r="E2464" i="2"/>
  <c r="E2463" i="2"/>
  <c r="E2462" i="2"/>
  <c r="E2461" i="2"/>
  <c r="E2460" i="2"/>
  <c r="E2459" i="2"/>
  <c r="E2458" i="2"/>
  <c r="E2457" i="2"/>
  <c r="E2456" i="2"/>
  <c r="E2455" i="2"/>
  <c r="E2454" i="2"/>
  <c r="E2453" i="2"/>
  <c r="E2452" i="2"/>
  <c r="E2451" i="2"/>
  <c r="E2450" i="2"/>
  <c r="E2449" i="2"/>
  <c r="E2448" i="2"/>
  <c r="E2447" i="2"/>
  <c r="E2446" i="2"/>
  <c r="E2445" i="2"/>
  <c r="E2444" i="2"/>
  <c r="E2443" i="2"/>
  <c r="E2442" i="2"/>
  <c r="E2441" i="2"/>
  <c r="E2440" i="2"/>
  <c r="E2439" i="2"/>
  <c r="E2438" i="2"/>
  <c r="E2437" i="2"/>
  <c r="E2436" i="2"/>
  <c r="E2435" i="2"/>
  <c r="E2434" i="2"/>
  <c r="E2433" i="2"/>
  <c r="E2432" i="2"/>
  <c r="E2431" i="2"/>
  <c r="E2430" i="2"/>
  <c r="E2429" i="2"/>
  <c r="E2428" i="2"/>
  <c r="E2427" i="2"/>
  <c r="E2426" i="2"/>
  <c r="E2425" i="2"/>
  <c r="E2424" i="2"/>
  <c r="E2423" i="2"/>
  <c r="E2422" i="2"/>
  <c r="E2421" i="2"/>
  <c r="E2420" i="2"/>
  <c r="E2419" i="2"/>
  <c r="E2418" i="2"/>
  <c r="E2417" i="2"/>
  <c r="E2416" i="2"/>
  <c r="E2415" i="2"/>
  <c r="E2414" i="2"/>
  <c r="E2413" i="2"/>
  <c r="E2412" i="2"/>
  <c r="E2411" i="2"/>
  <c r="E2410" i="2"/>
  <c r="E2409" i="2"/>
  <c r="E2408" i="2"/>
  <c r="E2407" i="2"/>
  <c r="E2406" i="2"/>
  <c r="E2405" i="2"/>
  <c r="E2404" i="2"/>
  <c r="E2403" i="2"/>
  <c r="E2402" i="2"/>
  <c r="E2401" i="2"/>
  <c r="E2400" i="2"/>
  <c r="E2399" i="2"/>
  <c r="E2398" i="2"/>
  <c r="E2397" i="2"/>
  <c r="E2396" i="2"/>
  <c r="E2395" i="2"/>
  <c r="E2394" i="2"/>
  <c r="E2393" i="2"/>
  <c r="E2392" i="2"/>
  <c r="E2391" i="2"/>
  <c r="E2390" i="2"/>
  <c r="E2389" i="2"/>
  <c r="E2388" i="2"/>
  <c r="E2387" i="2"/>
  <c r="E2386" i="2"/>
  <c r="E2385" i="2"/>
  <c r="E2384" i="2"/>
  <c r="E2383" i="2"/>
  <c r="E2382" i="2"/>
  <c r="E2381" i="2"/>
  <c r="E2380" i="2"/>
  <c r="E2379" i="2"/>
  <c r="E2378" i="2"/>
  <c r="E2377" i="2"/>
  <c r="E2376" i="2"/>
  <c r="E2375" i="2"/>
  <c r="E2374" i="2"/>
  <c r="E2373" i="2"/>
  <c r="E2372" i="2"/>
  <c r="E2371" i="2"/>
  <c r="E2370" i="2"/>
  <c r="E2369" i="2"/>
  <c r="E2368" i="2"/>
  <c r="E2367" i="2"/>
  <c r="E2366" i="2"/>
  <c r="E2365" i="2"/>
  <c r="E2364" i="2"/>
  <c r="E2363" i="2"/>
  <c r="E2362" i="2"/>
  <c r="E2361" i="2"/>
  <c r="E2360" i="2"/>
  <c r="E2359" i="2"/>
  <c r="E2358" i="2"/>
  <c r="E2357" i="2"/>
  <c r="E2356" i="2"/>
  <c r="E2355" i="2"/>
  <c r="E2354" i="2"/>
  <c r="E2353" i="2"/>
  <c r="E2352" i="2"/>
  <c r="E2351" i="2"/>
  <c r="E2350" i="2"/>
  <c r="E2349" i="2"/>
  <c r="E2348" i="2"/>
  <c r="E2347" i="2"/>
  <c r="E2346" i="2"/>
  <c r="E2345" i="2"/>
  <c r="E2344" i="2"/>
  <c r="E2343" i="2"/>
  <c r="E2342" i="2"/>
  <c r="E2341" i="2"/>
  <c r="E2340" i="2"/>
  <c r="E2339" i="2"/>
  <c r="E2338" i="2"/>
  <c r="E2337" i="2"/>
  <c r="E2336" i="2"/>
  <c r="E2335" i="2"/>
  <c r="E2334" i="2"/>
  <c r="E2333" i="2"/>
  <c r="E2332" i="2"/>
  <c r="E2331" i="2"/>
  <c r="E2330" i="2"/>
  <c r="E2329" i="2"/>
  <c r="E2328" i="2"/>
  <c r="E2327" i="2"/>
  <c r="E2326" i="2"/>
  <c r="E2325" i="2"/>
  <c r="E2324" i="2"/>
  <c r="E2323" i="2"/>
  <c r="E2322" i="2"/>
  <c r="E2321" i="2"/>
  <c r="E2320" i="2"/>
  <c r="E2319" i="2"/>
  <c r="E2318" i="2"/>
  <c r="E2317" i="2"/>
  <c r="E2316" i="2"/>
  <c r="E2315" i="2"/>
  <c r="E2314" i="2"/>
  <c r="E2313" i="2"/>
  <c r="E2312" i="2"/>
  <c r="E2311" i="2"/>
  <c r="E2310" i="2"/>
  <c r="E2309" i="2"/>
  <c r="E2308" i="2"/>
  <c r="E2307" i="2"/>
  <c r="E2306" i="2"/>
  <c r="E2305" i="2"/>
  <c r="E2304" i="2"/>
  <c r="E2303" i="2"/>
  <c r="E2302" i="2"/>
  <c r="E2301" i="2"/>
  <c r="E2300" i="2"/>
  <c r="E2299" i="2"/>
  <c r="E2298" i="2"/>
  <c r="E2297" i="2"/>
  <c r="E2296" i="2"/>
  <c r="E2295" i="2"/>
  <c r="E2294" i="2"/>
  <c r="E2293" i="2"/>
  <c r="E2292" i="2"/>
  <c r="E2291" i="2"/>
  <c r="E2290" i="2"/>
  <c r="E2289" i="2"/>
  <c r="E2288" i="2"/>
  <c r="E2287" i="2"/>
  <c r="E2286" i="2"/>
  <c r="E2285" i="2"/>
  <c r="E2284" i="2"/>
  <c r="E2283" i="2"/>
  <c r="E2282" i="2"/>
  <c r="E2281" i="2"/>
  <c r="E2280" i="2"/>
  <c r="E2279" i="2"/>
  <c r="E2278" i="2"/>
  <c r="E2277" i="2"/>
  <c r="E2276" i="2"/>
  <c r="E2275" i="2"/>
  <c r="E2274" i="2"/>
  <c r="E2273" i="2"/>
  <c r="E2272" i="2"/>
  <c r="E2271" i="2"/>
  <c r="E2270" i="2"/>
  <c r="E2269" i="2"/>
  <c r="E2268" i="2"/>
  <c r="E2267" i="2"/>
  <c r="E2266" i="2"/>
  <c r="E2265" i="2"/>
  <c r="E2264" i="2"/>
  <c r="E2263" i="2"/>
  <c r="E2262" i="2"/>
  <c r="E2261" i="2"/>
  <c r="E2260" i="2"/>
  <c r="E2259" i="2"/>
  <c r="E2258" i="2"/>
  <c r="E2257" i="2"/>
  <c r="E2256" i="2"/>
  <c r="E2255" i="2"/>
  <c r="E2254" i="2"/>
  <c r="E2253" i="2"/>
  <c r="E2252" i="2"/>
  <c r="E2251" i="2"/>
  <c r="E2250" i="2"/>
  <c r="E2249" i="2"/>
  <c r="E2248" i="2"/>
  <c r="E2247" i="2"/>
  <c r="E2246" i="2"/>
  <c r="E2245" i="2"/>
  <c r="E2244" i="2"/>
  <c r="E2243" i="2"/>
  <c r="E2242" i="2"/>
  <c r="E2241" i="2"/>
  <c r="E2240" i="2"/>
  <c r="E2239" i="2"/>
  <c r="E2238" i="2"/>
  <c r="E2237" i="2"/>
  <c r="E2236" i="2"/>
  <c r="E2235" i="2"/>
  <c r="E2234" i="2"/>
  <c r="E2233" i="2"/>
  <c r="E2232" i="2"/>
  <c r="E2231" i="2"/>
  <c r="E2230" i="2"/>
  <c r="E2229" i="2"/>
  <c r="E2228" i="2"/>
  <c r="E2227" i="2"/>
  <c r="E2226" i="2"/>
  <c r="E2225" i="2"/>
  <c r="E2224" i="2"/>
  <c r="E2223" i="2"/>
  <c r="E2222" i="2"/>
  <c r="E2221" i="2"/>
  <c r="E2220" i="2"/>
  <c r="E2219" i="2"/>
  <c r="E2218" i="2"/>
  <c r="E2217" i="2"/>
  <c r="E2216" i="2"/>
  <c r="E2215" i="2"/>
  <c r="E2214" i="2"/>
  <c r="E2213" i="2"/>
  <c r="E2212" i="2"/>
  <c r="E2211" i="2"/>
  <c r="E2210" i="2"/>
  <c r="E2209" i="2"/>
  <c r="E2208" i="2"/>
  <c r="E2207" i="2"/>
  <c r="E2206" i="2"/>
  <c r="E2205" i="2"/>
  <c r="E2204" i="2"/>
  <c r="E2203" i="2"/>
  <c r="E2202" i="2"/>
  <c r="E2201" i="2"/>
  <c r="E2200" i="2"/>
  <c r="E2199" i="2"/>
  <c r="E2198" i="2"/>
  <c r="E2197" i="2"/>
  <c r="E2196" i="2"/>
  <c r="E2195" i="2"/>
  <c r="E2194" i="2"/>
  <c r="E2193" i="2"/>
  <c r="E2192" i="2"/>
  <c r="E2191" i="2"/>
  <c r="E2190" i="2"/>
  <c r="E2189" i="2"/>
  <c r="E2188" i="2"/>
  <c r="E2187" i="2"/>
  <c r="E2186" i="2"/>
  <c r="E2185" i="2"/>
  <c r="E2184" i="2"/>
  <c r="E2183" i="2"/>
  <c r="E2182" i="2"/>
  <c r="E2181" i="2"/>
  <c r="E2180" i="2"/>
  <c r="E2179" i="2"/>
  <c r="E2178" i="2"/>
  <c r="E2177" i="2"/>
  <c r="E2176" i="2"/>
  <c r="E2175" i="2"/>
  <c r="E2174" i="2"/>
  <c r="E2173" i="2"/>
  <c r="E2172" i="2"/>
  <c r="E2171" i="2"/>
  <c r="E2170" i="2"/>
  <c r="E2169" i="2"/>
  <c r="E2168" i="2"/>
  <c r="E2167" i="2"/>
  <c r="E2166" i="2"/>
  <c r="E2165" i="2"/>
  <c r="E2164" i="2"/>
  <c r="E2163" i="2"/>
  <c r="E2162" i="2"/>
  <c r="E2161" i="2"/>
  <c r="E2160" i="2"/>
  <c r="E2159" i="2"/>
  <c r="E2158" i="2"/>
  <c r="E2157" i="2"/>
  <c r="E2156" i="2"/>
  <c r="E2155" i="2"/>
  <c r="E2154" i="2"/>
  <c r="E2153" i="2"/>
  <c r="E2152" i="2"/>
  <c r="E2151" i="2"/>
  <c r="E2150" i="2"/>
  <c r="E2149" i="2"/>
  <c r="E2148" i="2"/>
  <c r="E2147" i="2"/>
  <c r="E2146" i="2"/>
  <c r="E2145" i="2"/>
  <c r="E2144" i="2"/>
  <c r="E2143" i="2"/>
  <c r="E2142" i="2"/>
  <c r="E2141" i="2"/>
  <c r="E2140" i="2"/>
  <c r="E2139" i="2"/>
  <c r="E2138" i="2"/>
  <c r="E2137" i="2"/>
  <c r="E2136" i="2"/>
  <c r="E2135" i="2"/>
  <c r="E2134" i="2"/>
  <c r="E2133" i="2"/>
  <c r="E2132" i="2"/>
  <c r="E2131" i="2"/>
  <c r="E2130" i="2"/>
  <c r="E2129" i="2"/>
  <c r="E2128" i="2"/>
  <c r="E2127" i="2"/>
  <c r="E2126" i="2"/>
  <c r="E2125" i="2"/>
  <c r="E2124" i="2"/>
  <c r="E2123" i="2"/>
  <c r="E2122" i="2"/>
  <c r="E2121" i="2"/>
  <c r="E2120" i="2"/>
  <c r="E2119" i="2"/>
  <c r="E2118" i="2"/>
  <c r="E2117" i="2"/>
  <c r="E2116" i="2"/>
  <c r="E2115" i="2"/>
  <c r="E2114" i="2"/>
  <c r="E2113" i="2"/>
  <c r="E2112" i="2"/>
  <c r="E2111" i="2"/>
  <c r="E2110" i="2"/>
  <c r="E2109" i="2"/>
  <c r="E2108" i="2"/>
  <c r="E2107" i="2"/>
  <c r="E2106" i="2"/>
  <c r="E2105" i="2"/>
  <c r="E2104" i="2"/>
  <c r="E2103" i="2"/>
  <c r="E2102" i="2"/>
  <c r="E2101" i="2"/>
  <c r="E2100" i="2"/>
  <c r="E2099" i="2"/>
  <c r="E2098" i="2"/>
  <c r="E2097" i="2"/>
  <c r="E2096" i="2"/>
  <c r="E2095" i="2"/>
  <c r="E2094" i="2"/>
  <c r="E2093" i="2"/>
  <c r="E2092" i="2"/>
  <c r="E2091" i="2"/>
  <c r="E2090" i="2"/>
  <c r="E2089" i="2"/>
  <c r="E2088" i="2"/>
  <c r="E2087" i="2"/>
  <c r="E2086" i="2"/>
  <c r="E2085" i="2"/>
  <c r="E2084" i="2"/>
  <c r="E2083" i="2"/>
  <c r="E2082" i="2"/>
  <c r="E2081" i="2"/>
  <c r="E2080" i="2"/>
  <c r="E2079" i="2"/>
  <c r="E2078" i="2"/>
  <c r="E2077" i="2"/>
  <c r="E2076" i="2"/>
  <c r="E2075" i="2"/>
  <c r="E2074" i="2"/>
  <c r="E2073" i="2"/>
  <c r="E2072" i="2"/>
  <c r="E2071" i="2"/>
  <c r="E2070" i="2"/>
  <c r="E2069" i="2"/>
  <c r="E2068" i="2"/>
  <c r="E2067" i="2"/>
  <c r="E2066" i="2"/>
  <c r="E2065" i="2"/>
  <c r="E2064" i="2"/>
  <c r="E2063" i="2"/>
  <c r="E2062" i="2"/>
  <c r="E2061" i="2"/>
  <c r="E2060" i="2"/>
  <c r="E2059" i="2"/>
  <c r="E2058" i="2"/>
  <c r="E2057" i="2"/>
  <c r="E2056" i="2"/>
  <c r="E2055" i="2"/>
  <c r="E2054" i="2"/>
  <c r="E2053" i="2"/>
  <c r="E2052" i="2"/>
  <c r="E2051" i="2"/>
  <c r="E2050" i="2"/>
  <c r="E2049" i="2"/>
  <c r="E2048" i="2"/>
  <c r="E2047" i="2"/>
  <c r="E2046" i="2"/>
  <c r="E2045" i="2"/>
  <c r="E2044" i="2"/>
  <c r="E2043" i="2"/>
  <c r="E2042" i="2"/>
  <c r="E2041" i="2"/>
  <c r="E2040" i="2"/>
  <c r="E2039" i="2"/>
  <c r="E2038" i="2"/>
  <c r="E2037" i="2"/>
  <c r="E2036" i="2"/>
  <c r="E2035" i="2"/>
  <c r="E2034" i="2"/>
  <c r="E2033" i="2"/>
  <c r="E2032" i="2"/>
  <c r="E2031" i="2"/>
  <c r="E2030" i="2"/>
  <c r="E2029" i="2"/>
  <c r="E2028" i="2"/>
  <c r="E2027" i="2"/>
  <c r="E2026" i="2"/>
  <c r="E2025" i="2"/>
  <c r="E2024" i="2"/>
  <c r="E2023" i="2"/>
  <c r="E2022" i="2"/>
  <c r="E2021" i="2"/>
  <c r="E2020" i="2"/>
  <c r="E2019" i="2"/>
  <c r="E2018" i="2"/>
  <c r="E2017" i="2"/>
  <c r="E2016" i="2"/>
  <c r="E2015" i="2"/>
  <c r="E2014" i="2"/>
  <c r="E2013" i="2"/>
  <c r="E2012" i="2"/>
  <c r="E2011" i="2"/>
  <c r="E2010" i="2"/>
  <c r="E2009" i="2"/>
  <c r="E2008" i="2"/>
  <c r="E2007" i="2"/>
  <c r="E2006" i="2"/>
  <c r="E2005" i="2"/>
  <c r="E2004" i="2"/>
  <c r="E2003" i="2"/>
  <c r="E2002" i="2"/>
  <c r="E2001" i="2"/>
  <c r="E2000" i="2"/>
  <c r="E1999" i="2"/>
  <c r="E1998" i="2"/>
  <c r="E1997" i="2"/>
  <c r="E1996" i="2"/>
  <c r="E1995" i="2"/>
  <c r="E1994" i="2"/>
  <c r="E1993" i="2"/>
  <c r="E1992" i="2"/>
  <c r="E1991" i="2"/>
  <c r="E1990" i="2"/>
  <c r="E1989" i="2"/>
  <c r="E1988" i="2"/>
  <c r="E1987" i="2"/>
  <c r="E1986" i="2"/>
  <c r="E1985" i="2"/>
  <c r="E1984" i="2"/>
  <c r="E1983" i="2"/>
  <c r="E1982" i="2"/>
  <c r="E1981" i="2"/>
  <c r="E1980" i="2"/>
  <c r="E1979" i="2"/>
  <c r="E1978" i="2"/>
  <c r="E1977" i="2"/>
  <c r="E1976" i="2"/>
  <c r="E1975" i="2"/>
  <c r="E1974" i="2"/>
  <c r="E1973" i="2"/>
  <c r="E1972" i="2"/>
  <c r="E1971" i="2"/>
  <c r="E1970" i="2"/>
  <c r="E1969" i="2"/>
  <c r="E1968" i="2"/>
  <c r="E1967" i="2"/>
  <c r="E1966" i="2"/>
  <c r="E1965" i="2"/>
  <c r="E1964" i="2"/>
  <c r="E1963" i="2"/>
  <c r="E1962" i="2"/>
  <c r="E1961" i="2"/>
  <c r="E1960" i="2"/>
  <c r="E1959" i="2"/>
  <c r="E1958" i="2"/>
  <c r="E1957" i="2"/>
  <c r="E1956" i="2"/>
  <c r="E1955" i="2"/>
  <c r="E1954" i="2"/>
  <c r="E1953" i="2"/>
  <c r="E1952" i="2"/>
  <c r="E1951" i="2"/>
  <c r="E1950" i="2"/>
  <c r="E1949" i="2"/>
  <c r="E1948" i="2"/>
  <c r="E1947" i="2"/>
  <c r="E1946" i="2"/>
  <c r="E1945" i="2"/>
  <c r="E1944" i="2"/>
  <c r="E1943" i="2"/>
  <c r="E1942" i="2"/>
  <c r="E1941" i="2"/>
  <c r="E1940" i="2"/>
  <c r="E1939" i="2"/>
  <c r="E1938" i="2"/>
  <c r="E1937" i="2"/>
  <c r="E1936" i="2"/>
  <c r="E1935" i="2"/>
  <c r="E1934" i="2"/>
  <c r="E1933" i="2"/>
  <c r="E1932" i="2"/>
  <c r="E1931" i="2"/>
  <c r="E1930" i="2"/>
  <c r="E1929" i="2"/>
  <c r="E1928" i="2"/>
  <c r="E1927" i="2"/>
  <c r="E1926" i="2"/>
  <c r="E1925" i="2"/>
  <c r="E1924" i="2"/>
  <c r="E1923" i="2"/>
  <c r="E1922" i="2"/>
  <c r="E1921" i="2"/>
  <c r="E1920" i="2"/>
  <c r="E1919" i="2"/>
  <c r="E1918" i="2"/>
  <c r="E1917" i="2"/>
  <c r="E1916" i="2"/>
  <c r="E1915" i="2"/>
  <c r="E1914" i="2"/>
  <c r="E1913" i="2"/>
  <c r="E1912" i="2"/>
  <c r="E1911" i="2"/>
  <c r="E1910" i="2"/>
  <c r="E1909" i="2"/>
  <c r="E1908" i="2"/>
  <c r="E1907" i="2"/>
  <c r="E1906" i="2"/>
  <c r="E1905" i="2"/>
  <c r="E1904" i="2"/>
  <c r="E1903" i="2"/>
  <c r="E1902" i="2"/>
  <c r="E1901" i="2"/>
  <c r="E1900" i="2"/>
  <c r="E1899" i="2"/>
  <c r="E1898" i="2"/>
  <c r="E1897" i="2"/>
  <c r="E1896" i="2"/>
  <c r="E1895" i="2"/>
  <c r="E1894" i="2"/>
  <c r="E1893" i="2"/>
  <c r="E1892" i="2"/>
  <c r="E1891" i="2"/>
  <c r="E1890" i="2"/>
  <c r="E1889" i="2"/>
  <c r="E1888" i="2"/>
  <c r="E1887" i="2"/>
  <c r="E1886" i="2"/>
  <c r="E1885" i="2"/>
  <c r="E1884" i="2"/>
  <c r="E1883" i="2"/>
  <c r="E1882" i="2"/>
  <c r="E1881" i="2"/>
  <c r="E1880" i="2"/>
  <c r="E1879" i="2"/>
  <c r="E1878" i="2"/>
  <c r="E1877" i="2"/>
  <c r="E1876" i="2"/>
  <c r="E1875" i="2"/>
  <c r="E1874" i="2"/>
  <c r="E1873" i="2"/>
  <c r="E1872" i="2"/>
  <c r="E1871" i="2"/>
  <c r="E1870" i="2"/>
  <c r="E1869" i="2"/>
  <c r="E1868" i="2"/>
  <c r="E1867" i="2"/>
  <c r="E1866" i="2"/>
  <c r="E1865" i="2"/>
  <c r="E1864" i="2"/>
  <c r="E1863" i="2"/>
  <c r="E1862" i="2"/>
  <c r="E1861" i="2"/>
  <c r="E1860" i="2"/>
  <c r="E1859" i="2"/>
  <c r="E1858" i="2"/>
  <c r="E1857" i="2"/>
  <c r="E1856" i="2"/>
  <c r="E1855" i="2"/>
  <c r="E1854" i="2"/>
  <c r="E1853" i="2"/>
  <c r="E1852" i="2"/>
  <c r="E1851" i="2"/>
  <c r="E1850" i="2"/>
  <c r="E1849" i="2"/>
  <c r="E1848" i="2"/>
  <c r="E1847" i="2"/>
  <c r="E1846" i="2"/>
  <c r="E1845" i="2"/>
  <c r="E1844" i="2"/>
  <c r="E1843" i="2"/>
  <c r="E1842" i="2"/>
  <c r="E1841" i="2"/>
  <c r="E1840" i="2"/>
  <c r="E1839" i="2"/>
  <c r="E1838" i="2"/>
  <c r="E1837" i="2"/>
  <c r="E1836" i="2"/>
  <c r="E1835" i="2"/>
  <c r="E1834" i="2"/>
  <c r="E1833" i="2"/>
  <c r="E1832" i="2"/>
  <c r="E1831" i="2"/>
  <c r="E1830" i="2"/>
  <c r="E1829" i="2"/>
  <c r="E1828" i="2"/>
  <c r="E1827" i="2"/>
  <c r="E1826" i="2"/>
  <c r="E1825" i="2"/>
  <c r="E1824" i="2"/>
  <c r="E1823" i="2"/>
  <c r="E1822" i="2"/>
  <c r="E1821" i="2"/>
  <c r="E1820" i="2"/>
  <c r="E1819" i="2"/>
  <c r="E1818" i="2"/>
  <c r="E1817" i="2"/>
  <c r="E1816" i="2"/>
  <c r="E1815" i="2"/>
  <c r="E1814" i="2"/>
  <c r="E1813" i="2"/>
  <c r="E1812" i="2"/>
  <c r="E1811" i="2"/>
  <c r="E1810" i="2"/>
  <c r="E1809" i="2"/>
  <c r="E1808" i="2"/>
  <c r="E1807" i="2"/>
  <c r="E1806" i="2"/>
  <c r="E1805" i="2"/>
  <c r="E1804" i="2"/>
  <c r="E1803" i="2"/>
  <c r="E1802" i="2"/>
  <c r="E1801" i="2"/>
  <c r="E1800" i="2"/>
  <c r="E1799" i="2"/>
  <c r="E1798" i="2"/>
  <c r="E1797" i="2"/>
  <c r="E1796" i="2"/>
  <c r="E1795" i="2"/>
  <c r="E1794" i="2"/>
  <c r="E1793" i="2"/>
  <c r="E1792" i="2"/>
  <c r="E1791" i="2"/>
  <c r="E1790" i="2"/>
  <c r="E1789" i="2"/>
  <c r="E1788" i="2"/>
  <c r="E1787" i="2"/>
  <c r="E1786" i="2"/>
  <c r="E1785" i="2"/>
  <c r="E1784" i="2"/>
  <c r="E1783" i="2"/>
  <c r="E1782" i="2"/>
  <c r="E1781" i="2"/>
  <c r="E1780" i="2"/>
  <c r="E1779" i="2"/>
  <c r="E1778" i="2"/>
  <c r="E1777" i="2"/>
  <c r="E1776" i="2"/>
  <c r="E1775" i="2"/>
  <c r="E1774" i="2"/>
  <c r="E1773" i="2"/>
  <c r="E1772" i="2"/>
  <c r="E1771" i="2"/>
  <c r="E1770" i="2"/>
  <c r="E1769" i="2"/>
  <c r="E1768" i="2"/>
  <c r="E1767" i="2"/>
  <c r="E1766" i="2"/>
  <c r="E1765" i="2"/>
  <c r="E1764" i="2"/>
  <c r="E1763" i="2"/>
  <c r="E1762" i="2"/>
  <c r="E1761" i="2"/>
  <c r="E1760" i="2"/>
  <c r="E1759" i="2"/>
  <c r="E1758" i="2"/>
  <c r="E1757" i="2"/>
  <c r="E1756" i="2"/>
  <c r="E1755" i="2"/>
  <c r="E1754" i="2"/>
  <c r="E1753" i="2"/>
  <c r="E1752" i="2"/>
  <c r="E1751" i="2"/>
  <c r="E1750" i="2"/>
  <c r="E1749" i="2"/>
  <c r="E1748" i="2"/>
  <c r="E1747" i="2"/>
  <c r="E1746" i="2"/>
  <c r="E1745" i="2"/>
  <c r="E1744" i="2"/>
  <c r="E1743" i="2"/>
  <c r="E1742" i="2"/>
  <c r="E1741" i="2"/>
  <c r="E1740" i="2"/>
  <c r="E1739" i="2"/>
  <c r="E1738" i="2"/>
  <c r="E1737" i="2"/>
  <c r="E1736" i="2"/>
  <c r="E1735" i="2"/>
  <c r="E1734" i="2"/>
  <c r="E1733" i="2"/>
  <c r="E1732" i="2"/>
  <c r="E1731" i="2"/>
  <c r="E1730" i="2"/>
  <c r="E1729" i="2"/>
  <c r="E1728" i="2"/>
  <c r="E1727" i="2"/>
  <c r="E1726" i="2"/>
  <c r="E1725" i="2"/>
  <c r="E1724" i="2"/>
  <c r="E1723" i="2"/>
  <c r="E1722" i="2"/>
  <c r="E1721" i="2"/>
  <c r="E1720" i="2"/>
  <c r="E1719" i="2"/>
  <c r="E1718" i="2"/>
  <c r="E1717" i="2"/>
  <c r="E1716" i="2"/>
  <c r="E1715" i="2"/>
  <c r="E1714" i="2"/>
  <c r="E1713" i="2"/>
  <c r="E1712" i="2"/>
  <c r="E1711" i="2"/>
  <c r="E1710" i="2"/>
  <c r="E1709" i="2"/>
  <c r="E1708" i="2"/>
  <c r="E1707" i="2"/>
  <c r="E1706" i="2"/>
  <c r="E1705" i="2"/>
  <c r="E1704" i="2"/>
  <c r="E1703" i="2"/>
  <c r="E1702" i="2"/>
  <c r="E1701" i="2"/>
  <c r="E1700" i="2"/>
  <c r="E1699" i="2"/>
  <c r="E1698" i="2"/>
  <c r="E1697" i="2"/>
  <c r="E1696" i="2"/>
  <c r="E1695" i="2"/>
  <c r="E1694" i="2"/>
  <c r="E1693" i="2"/>
  <c r="E1692" i="2"/>
  <c r="E1691" i="2"/>
  <c r="E1690" i="2"/>
  <c r="E1689" i="2"/>
  <c r="E1688" i="2"/>
  <c r="E1687" i="2"/>
  <c r="E1686" i="2"/>
  <c r="E1685" i="2"/>
  <c r="E1684" i="2"/>
  <c r="E1683" i="2"/>
  <c r="E1682" i="2"/>
  <c r="E1681" i="2"/>
  <c r="E1680" i="2"/>
  <c r="E1679" i="2"/>
  <c r="E1678" i="2"/>
  <c r="E1677" i="2"/>
  <c r="E1676" i="2"/>
  <c r="E1675" i="2"/>
  <c r="E1674" i="2"/>
  <c r="E1673" i="2"/>
  <c r="E1672" i="2"/>
  <c r="E1671" i="2"/>
  <c r="E1670" i="2"/>
  <c r="E1669" i="2"/>
  <c r="E1668" i="2"/>
  <c r="E1667" i="2"/>
  <c r="E1666" i="2"/>
  <c r="E1665" i="2"/>
  <c r="E1664" i="2"/>
  <c r="E1663" i="2"/>
  <c r="E1662" i="2"/>
  <c r="E1661" i="2"/>
  <c r="E1660" i="2"/>
  <c r="E1659" i="2"/>
  <c r="E1658" i="2"/>
  <c r="E1657" i="2"/>
  <c r="E1656" i="2"/>
  <c r="E1655" i="2"/>
  <c r="E1654" i="2"/>
  <c r="E1653" i="2"/>
  <c r="E1652" i="2"/>
  <c r="E1651" i="2"/>
  <c r="E1650" i="2"/>
  <c r="E1649" i="2"/>
  <c r="E1648" i="2"/>
  <c r="E1647" i="2"/>
  <c r="E1646" i="2"/>
  <c r="E1645" i="2"/>
  <c r="E1644" i="2"/>
  <c r="E1643" i="2"/>
  <c r="E1642" i="2"/>
  <c r="E1641" i="2"/>
  <c r="E1640" i="2"/>
  <c r="E1639" i="2"/>
  <c r="E1638" i="2"/>
  <c r="E1637" i="2"/>
  <c r="E1636" i="2"/>
  <c r="E1635" i="2"/>
  <c r="E1634" i="2"/>
  <c r="E1633" i="2"/>
  <c r="E1632" i="2"/>
  <c r="E1631" i="2"/>
  <c r="E1630" i="2"/>
  <c r="E1629" i="2"/>
  <c r="E1628" i="2"/>
  <c r="E1627" i="2"/>
  <c r="E1626" i="2"/>
  <c r="E1625" i="2"/>
  <c r="E1624" i="2"/>
  <c r="E1623" i="2"/>
  <c r="E1622" i="2"/>
  <c r="E1621" i="2"/>
  <c r="E1620" i="2"/>
  <c r="E1619" i="2"/>
  <c r="E1618" i="2"/>
  <c r="E1617" i="2"/>
  <c r="E1616" i="2"/>
  <c r="E1615" i="2"/>
  <c r="E1614" i="2"/>
  <c r="E1613" i="2"/>
  <c r="E1612" i="2"/>
  <c r="E1611" i="2"/>
  <c r="E1610" i="2"/>
  <c r="E1609" i="2"/>
  <c r="E1608" i="2"/>
  <c r="E1607" i="2"/>
  <c r="E1606" i="2"/>
  <c r="E1605" i="2"/>
  <c r="E1604" i="2"/>
  <c r="E1603" i="2"/>
  <c r="E1602" i="2"/>
  <c r="E1601" i="2"/>
  <c r="E1600" i="2"/>
  <c r="E1599" i="2"/>
  <c r="E1598" i="2"/>
  <c r="E1597" i="2"/>
  <c r="E1596" i="2"/>
  <c r="E1595" i="2"/>
  <c r="E1594" i="2"/>
  <c r="E1593" i="2"/>
  <c r="E1592" i="2"/>
  <c r="E1591" i="2"/>
  <c r="E1590" i="2"/>
  <c r="E1589" i="2"/>
  <c r="E1588" i="2"/>
  <c r="E1587" i="2"/>
  <c r="E1586" i="2"/>
  <c r="E1585" i="2"/>
  <c r="E1584" i="2"/>
  <c r="E1583" i="2"/>
  <c r="E1582" i="2"/>
  <c r="E1581" i="2"/>
  <c r="E1580" i="2"/>
  <c r="E1579" i="2"/>
  <c r="E1578" i="2"/>
  <c r="E1577" i="2"/>
  <c r="E1576" i="2"/>
  <c r="E1575" i="2"/>
  <c r="E1574" i="2"/>
  <c r="E1573" i="2"/>
  <c r="E1572" i="2"/>
  <c r="E1571" i="2"/>
  <c r="E1570" i="2"/>
  <c r="E1569" i="2"/>
  <c r="E1568" i="2"/>
  <c r="E1567" i="2"/>
  <c r="E1566" i="2"/>
  <c r="E1565" i="2"/>
  <c r="E1564" i="2"/>
  <c r="E1563" i="2"/>
  <c r="E1562" i="2"/>
  <c r="E1561" i="2"/>
  <c r="E1560" i="2"/>
  <c r="E1559" i="2"/>
  <c r="E1558" i="2"/>
  <c r="E1557" i="2"/>
  <c r="E1556" i="2"/>
  <c r="E1555" i="2"/>
  <c r="E1554" i="2"/>
  <c r="E1553" i="2"/>
  <c r="E1552" i="2"/>
  <c r="E1551" i="2"/>
  <c r="E1550" i="2"/>
  <c r="E1549" i="2"/>
  <c r="E1548" i="2"/>
  <c r="E1547" i="2"/>
  <c r="E1546" i="2"/>
  <c r="E1545" i="2"/>
  <c r="E1544" i="2"/>
  <c r="E1543" i="2"/>
  <c r="E1542" i="2"/>
  <c r="E1541" i="2"/>
  <c r="E1540" i="2"/>
  <c r="E1539" i="2"/>
  <c r="E1538" i="2"/>
  <c r="E1537" i="2"/>
  <c r="E1536" i="2"/>
  <c r="E1535" i="2"/>
  <c r="E1534" i="2"/>
  <c r="E1533" i="2"/>
  <c r="E1532" i="2"/>
  <c r="E1531" i="2"/>
  <c r="E1530" i="2"/>
  <c r="E1529" i="2"/>
  <c r="E1528" i="2"/>
  <c r="E1527" i="2"/>
  <c r="E1526" i="2"/>
  <c r="E1525" i="2"/>
  <c r="E1524" i="2"/>
  <c r="E1523" i="2"/>
  <c r="E1522" i="2"/>
  <c r="E1521" i="2"/>
  <c r="E1520" i="2"/>
  <c r="E1519" i="2"/>
  <c r="E1518" i="2"/>
  <c r="E1517" i="2"/>
  <c r="E1516" i="2"/>
  <c r="E1515" i="2"/>
  <c r="E1514" i="2"/>
  <c r="E1513" i="2"/>
  <c r="E1512" i="2"/>
  <c r="E1511" i="2"/>
  <c r="E1510" i="2"/>
  <c r="E1509" i="2"/>
  <c r="E1508" i="2"/>
  <c r="E1507" i="2"/>
  <c r="E1506" i="2"/>
  <c r="E1505" i="2"/>
  <c r="E1504" i="2"/>
  <c r="E1503" i="2"/>
  <c r="E1502" i="2"/>
  <c r="E1501" i="2"/>
  <c r="E1500" i="2"/>
  <c r="E1499" i="2"/>
  <c r="E1498" i="2"/>
  <c r="E1497" i="2"/>
  <c r="E1496" i="2"/>
  <c r="E1495" i="2"/>
  <c r="E1494" i="2"/>
  <c r="E1493" i="2"/>
  <c r="E1492" i="2"/>
  <c r="E1491" i="2"/>
  <c r="E1490" i="2"/>
  <c r="E1489" i="2"/>
  <c r="E1488" i="2"/>
  <c r="E1487" i="2"/>
  <c r="E1486" i="2"/>
  <c r="E1485" i="2"/>
  <c r="E1484" i="2"/>
  <c r="E1483" i="2"/>
  <c r="E1482" i="2"/>
  <c r="E1481" i="2"/>
  <c r="E1480" i="2"/>
  <c r="E1479" i="2"/>
  <c r="E1478" i="2"/>
  <c r="E1477" i="2"/>
  <c r="E1476" i="2"/>
  <c r="E1475" i="2"/>
  <c r="E1474" i="2"/>
  <c r="E1473" i="2"/>
  <c r="E1472" i="2"/>
  <c r="E1471" i="2"/>
  <c r="E1470" i="2"/>
  <c r="E1469" i="2"/>
  <c r="E1468" i="2"/>
  <c r="E1467" i="2"/>
  <c r="E1466" i="2"/>
  <c r="E1465" i="2"/>
  <c r="E1464" i="2"/>
  <c r="E1463" i="2"/>
  <c r="E1462" i="2"/>
  <c r="E1461" i="2"/>
  <c r="E1460" i="2"/>
  <c r="E1459" i="2"/>
  <c r="E1458" i="2"/>
  <c r="E1457" i="2"/>
  <c r="E1456" i="2"/>
  <c r="E1455" i="2"/>
  <c r="E1454" i="2"/>
  <c r="E1453" i="2"/>
  <c r="E1452" i="2"/>
  <c r="E1451" i="2"/>
  <c r="E1450" i="2"/>
  <c r="E1449" i="2"/>
  <c r="E1448" i="2"/>
  <c r="E1447" i="2"/>
  <c r="E1446" i="2"/>
  <c r="E1445" i="2"/>
  <c r="E1444" i="2"/>
  <c r="E1443" i="2"/>
  <c r="E1442" i="2"/>
  <c r="E1441" i="2"/>
  <c r="E1440" i="2"/>
  <c r="E1439" i="2"/>
  <c r="E1438" i="2"/>
  <c r="E1437" i="2"/>
  <c r="E1436" i="2"/>
  <c r="E1435" i="2"/>
  <c r="E1434" i="2"/>
  <c r="E1433" i="2"/>
  <c r="E1432" i="2"/>
  <c r="E1431" i="2"/>
  <c r="E1430" i="2"/>
  <c r="E1429" i="2"/>
  <c r="E1428" i="2"/>
  <c r="E1427" i="2"/>
  <c r="E1426" i="2"/>
  <c r="E1425" i="2"/>
  <c r="E1424" i="2"/>
  <c r="E1423" i="2"/>
  <c r="E1422" i="2"/>
  <c r="E1421" i="2"/>
  <c r="E1420" i="2"/>
  <c r="E1419" i="2"/>
  <c r="E1418" i="2"/>
  <c r="E1417" i="2"/>
  <c r="E1416" i="2"/>
  <c r="E1415" i="2"/>
  <c r="E1414" i="2"/>
  <c r="E1413" i="2"/>
  <c r="E1412" i="2"/>
  <c r="E1411" i="2"/>
  <c r="E1410" i="2"/>
  <c r="E1409" i="2"/>
  <c r="E1408" i="2"/>
  <c r="E1407" i="2"/>
  <c r="E1406" i="2"/>
  <c r="E1405" i="2"/>
  <c r="E1404" i="2"/>
  <c r="E1403" i="2"/>
  <c r="E1402" i="2"/>
  <c r="E1401" i="2"/>
  <c r="E1400" i="2"/>
  <c r="E1399" i="2"/>
  <c r="E1398" i="2"/>
  <c r="E1397" i="2"/>
  <c r="E1396" i="2"/>
  <c r="E1395" i="2"/>
  <c r="E1394" i="2"/>
  <c r="E1393" i="2"/>
  <c r="E1392" i="2"/>
  <c r="E1391" i="2"/>
  <c r="E1390" i="2"/>
  <c r="E1389" i="2"/>
  <c r="E1388" i="2"/>
  <c r="E1387" i="2"/>
  <c r="E1386" i="2"/>
  <c r="E1385" i="2"/>
  <c r="E1384" i="2"/>
  <c r="E1383" i="2"/>
  <c r="E1382" i="2"/>
  <c r="E1381" i="2"/>
  <c r="E1380" i="2"/>
  <c r="E1379" i="2"/>
  <c r="E1378" i="2"/>
  <c r="E1377" i="2"/>
  <c r="E1376" i="2"/>
  <c r="E1375" i="2"/>
  <c r="E1374" i="2"/>
  <c r="E1373" i="2"/>
  <c r="E1372" i="2"/>
  <c r="E1371" i="2"/>
  <c r="E1370" i="2"/>
  <c r="E1369" i="2"/>
  <c r="E1368" i="2"/>
  <c r="E1367" i="2"/>
  <c r="E1366" i="2"/>
  <c r="E1365" i="2"/>
  <c r="E1364" i="2"/>
  <c r="E1363" i="2"/>
  <c r="E1362" i="2"/>
  <c r="E1361" i="2"/>
  <c r="E1360" i="2"/>
  <c r="E1359" i="2"/>
  <c r="E1358" i="2"/>
  <c r="E1357" i="2"/>
  <c r="E1356" i="2"/>
  <c r="E1355" i="2"/>
  <c r="E1354" i="2"/>
  <c r="E1353" i="2"/>
  <c r="E1352" i="2"/>
  <c r="E1351" i="2"/>
  <c r="E1350" i="2"/>
  <c r="E1349" i="2"/>
  <c r="E1348" i="2"/>
  <c r="E1347" i="2"/>
  <c r="E1346" i="2"/>
  <c r="E1345" i="2"/>
  <c r="E1344" i="2"/>
  <c r="E1343" i="2"/>
  <c r="E1342" i="2"/>
  <c r="E1341" i="2"/>
  <c r="E1340" i="2"/>
  <c r="E1339" i="2"/>
  <c r="E1338" i="2"/>
  <c r="E1337" i="2"/>
  <c r="E1336" i="2"/>
  <c r="E1335" i="2"/>
  <c r="E1334" i="2"/>
  <c r="E1333" i="2"/>
  <c r="E1332" i="2"/>
  <c r="E1331" i="2"/>
  <c r="E1330" i="2"/>
  <c r="E1329" i="2"/>
  <c r="E1328" i="2"/>
  <c r="E1327" i="2"/>
  <c r="E1326" i="2"/>
  <c r="E1325" i="2"/>
  <c r="E1324" i="2"/>
  <c r="E1323" i="2"/>
  <c r="E1322" i="2"/>
  <c r="E1321" i="2"/>
  <c r="E1320" i="2"/>
  <c r="E1319" i="2"/>
  <c r="E1318" i="2"/>
  <c r="E1317" i="2"/>
  <c r="E1316" i="2"/>
  <c r="E1315" i="2"/>
  <c r="E1314" i="2"/>
  <c r="E1313" i="2"/>
  <c r="E1312" i="2"/>
  <c r="E1311" i="2"/>
  <c r="E1310" i="2"/>
  <c r="E1309" i="2"/>
  <c r="E1308" i="2"/>
  <c r="E1307" i="2"/>
  <c r="E1306" i="2"/>
  <c r="E1305" i="2"/>
  <c r="E1304" i="2"/>
  <c r="E1303" i="2"/>
  <c r="E1302" i="2"/>
  <c r="E1301" i="2"/>
  <c r="E1300" i="2"/>
  <c r="E1299" i="2"/>
  <c r="E1298" i="2"/>
  <c r="E1297" i="2"/>
  <c r="E1296" i="2"/>
  <c r="E1295" i="2"/>
  <c r="E1294" i="2"/>
  <c r="E1293" i="2"/>
  <c r="E1292" i="2"/>
  <c r="E1291" i="2"/>
  <c r="E1290" i="2"/>
  <c r="E1289" i="2"/>
  <c r="E1288" i="2"/>
  <c r="E1287" i="2"/>
  <c r="E1286" i="2"/>
  <c r="E1285" i="2"/>
  <c r="E1284" i="2"/>
  <c r="E1283" i="2"/>
  <c r="E1282" i="2"/>
  <c r="E1281" i="2"/>
  <c r="E1280" i="2"/>
  <c r="E1279" i="2"/>
  <c r="E1278" i="2"/>
  <c r="E1277" i="2"/>
  <c r="E1276" i="2"/>
  <c r="E1275" i="2"/>
  <c r="E1274" i="2"/>
  <c r="E1273" i="2"/>
  <c r="E1272" i="2"/>
  <c r="E1271" i="2"/>
  <c r="E1270" i="2"/>
  <c r="E1269" i="2"/>
  <c r="E1268" i="2"/>
  <c r="E1267" i="2"/>
  <c r="E1266" i="2"/>
  <c r="E1265" i="2"/>
  <c r="E1264" i="2"/>
  <c r="E1263" i="2"/>
  <c r="E1262" i="2"/>
  <c r="E1261" i="2"/>
  <c r="E1260" i="2"/>
  <c r="E1259" i="2"/>
  <c r="E1258" i="2"/>
  <c r="E1257" i="2"/>
  <c r="E1256" i="2"/>
  <c r="E1255" i="2"/>
  <c r="E1254" i="2"/>
  <c r="E1253" i="2"/>
  <c r="E1252" i="2"/>
  <c r="E1251" i="2"/>
  <c r="E1250" i="2"/>
  <c r="E1249" i="2"/>
  <c r="E1248" i="2"/>
  <c r="E1247" i="2"/>
  <c r="E1246" i="2"/>
  <c r="E1245" i="2"/>
  <c r="E1244" i="2"/>
  <c r="E1243" i="2"/>
  <c r="E1242" i="2"/>
  <c r="E1241" i="2"/>
  <c r="E1240" i="2"/>
  <c r="E1239" i="2"/>
  <c r="E1238" i="2"/>
  <c r="E1237" i="2"/>
  <c r="E1236" i="2"/>
  <c r="E1235" i="2"/>
  <c r="E1234" i="2"/>
  <c r="E1233" i="2"/>
  <c r="E1232" i="2"/>
  <c r="E1231" i="2"/>
  <c r="E1230" i="2"/>
  <c r="E1229" i="2"/>
  <c r="E1228" i="2"/>
  <c r="E1227" i="2"/>
  <c r="E1226" i="2"/>
  <c r="E1225" i="2"/>
  <c r="E1224" i="2"/>
  <c r="E1223" i="2"/>
  <c r="E1222" i="2"/>
  <c r="E1221" i="2"/>
  <c r="E1220" i="2"/>
  <c r="E1219" i="2"/>
  <c r="E1218" i="2"/>
  <c r="E1217" i="2"/>
  <c r="E1216" i="2"/>
  <c r="E1215" i="2"/>
  <c r="E1214" i="2"/>
  <c r="E1213" i="2"/>
  <c r="E1212" i="2"/>
  <c r="E1211" i="2"/>
  <c r="E1210" i="2"/>
  <c r="E1209" i="2"/>
  <c r="E1208" i="2"/>
  <c r="E1207" i="2"/>
  <c r="E1206" i="2"/>
  <c r="E1205" i="2"/>
  <c r="E1204" i="2"/>
  <c r="E1203" i="2"/>
  <c r="E1202" i="2"/>
  <c r="E1201" i="2"/>
  <c r="E1200" i="2"/>
  <c r="E1199" i="2"/>
  <c r="E1198" i="2"/>
  <c r="E1197" i="2"/>
  <c r="E1196" i="2"/>
  <c r="E1195" i="2"/>
  <c r="E1194" i="2"/>
  <c r="E1193" i="2"/>
  <c r="E1192" i="2"/>
  <c r="E1191" i="2"/>
  <c r="E1190" i="2"/>
  <c r="E1189" i="2"/>
  <c r="E1188" i="2"/>
  <c r="E1187" i="2"/>
  <c r="E1186" i="2"/>
  <c r="E1185" i="2"/>
  <c r="E1184" i="2"/>
  <c r="E1183" i="2"/>
  <c r="E1182" i="2"/>
  <c r="E1181" i="2"/>
  <c r="E1180" i="2"/>
  <c r="E1179" i="2"/>
  <c r="E1178" i="2"/>
  <c r="E1177" i="2"/>
  <c r="E1176" i="2"/>
  <c r="E1175" i="2"/>
  <c r="E1174" i="2"/>
  <c r="E1173" i="2"/>
  <c r="E1172" i="2"/>
  <c r="E1171" i="2"/>
  <c r="E1170" i="2"/>
  <c r="E1169" i="2"/>
  <c r="E1168" i="2"/>
  <c r="E1167" i="2"/>
  <c r="E1166" i="2"/>
  <c r="E1165" i="2"/>
  <c r="E1164" i="2"/>
  <c r="E1163" i="2"/>
  <c r="E1162" i="2"/>
  <c r="E1161" i="2"/>
  <c r="E1160" i="2"/>
  <c r="E1159" i="2"/>
  <c r="E1158" i="2"/>
  <c r="E1157" i="2"/>
  <c r="E1156" i="2"/>
  <c r="E1155" i="2"/>
  <c r="E1154" i="2"/>
  <c r="E1153" i="2"/>
  <c r="E1152" i="2"/>
  <c r="E1151" i="2"/>
  <c r="E1150" i="2"/>
  <c r="E1149" i="2"/>
  <c r="E1148" i="2"/>
  <c r="E1147" i="2"/>
  <c r="E1146" i="2"/>
  <c r="E1145" i="2"/>
  <c r="E1144" i="2"/>
  <c r="E1143" i="2"/>
  <c r="E1142" i="2"/>
  <c r="E1141" i="2"/>
  <c r="E1140" i="2"/>
  <c r="E1139" i="2"/>
  <c r="E1138" i="2"/>
  <c r="E1137" i="2"/>
  <c r="E1136" i="2"/>
  <c r="E1135" i="2"/>
  <c r="E1134" i="2"/>
  <c r="E1133" i="2"/>
  <c r="E1132" i="2"/>
  <c r="E1131" i="2"/>
  <c r="E1130" i="2"/>
  <c r="E1129" i="2"/>
  <c r="E1128" i="2"/>
  <c r="E1127" i="2"/>
  <c r="E1126" i="2"/>
  <c r="E1125" i="2"/>
  <c r="E1124" i="2"/>
  <c r="E1123" i="2"/>
  <c r="E1122" i="2"/>
  <c r="E1121" i="2"/>
  <c r="E1120" i="2"/>
  <c r="E1119" i="2"/>
  <c r="E1118" i="2"/>
  <c r="E1117" i="2"/>
  <c r="E1116" i="2"/>
  <c r="E1115" i="2"/>
  <c r="E1114" i="2"/>
  <c r="E1113" i="2"/>
  <c r="E1112" i="2"/>
  <c r="E1111" i="2"/>
  <c r="E1110" i="2"/>
  <c r="E1109" i="2"/>
  <c r="E1108" i="2"/>
  <c r="E1107" i="2"/>
  <c r="E1106" i="2"/>
  <c r="E1105" i="2"/>
  <c r="E1104" i="2"/>
  <c r="E1103" i="2"/>
  <c r="E1102" i="2"/>
  <c r="E1101" i="2"/>
  <c r="E1100" i="2"/>
  <c r="E1099" i="2"/>
  <c r="E1098" i="2"/>
  <c r="E1097" i="2"/>
  <c r="E1096" i="2"/>
  <c r="E1095" i="2"/>
  <c r="E1094" i="2"/>
  <c r="E1093" i="2"/>
  <c r="E1092" i="2"/>
  <c r="E1091" i="2"/>
  <c r="E1090" i="2"/>
  <c r="E1089" i="2"/>
  <c r="E1088" i="2"/>
  <c r="E1087" i="2"/>
  <c r="E1086" i="2"/>
  <c r="E1085" i="2"/>
  <c r="E1084" i="2"/>
  <c r="E1083" i="2"/>
  <c r="E1082" i="2"/>
  <c r="E1081" i="2"/>
  <c r="E1080" i="2"/>
  <c r="E1079" i="2"/>
  <c r="E1078" i="2"/>
  <c r="E1077" i="2"/>
  <c r="E1076" i="2"/>
  <c r="E1075" i="2"/>
  <c r="E1074" i="2"/>
  <c r="E1073" i="2"/>
  <c r="E1072" i="2"/>
  <c r="E1071" i="2"/>
  <c r="E1070" i="2"/>
  <c r="E1069" i="2"/>
  <c r="E1068" i="2"/>
  <c r="E1067" i="2"/>
  <c r="E1066" i="2"/>
  <c r="E1065" i="2"/>
  <c r="E1064" i="2"/>
  <c r="E1063" i="2"/>
  <c r="E1062" i="2"/>
  <c r="E1061" i="2"/>
  <c r="E1060" i="2"/>
  <c r="E1059" i="2"/>
  <c r="E1058" i="2"/>
  <c r="E1057" i="2"/>
  <c r="E1056" i="2"/>
  <c r="E1055" i="2"/>
  <c r="E1054" i="2"/>
  <c r="E1053" i="2"/>
  <c r="E1052" i="2"/>
  <c r="E1051" i="2"/>
  <c r="E1050" i="2"/>
  <c r="E1049" i="2"/>
  <c r="E1048" i="2"/>
  <c r="E1047" i="2"/>
  <c r="E1046" i="2"/>
  <c r="E1045" i="2"/>
  <c r="E1044" i="2"/>
  <c r="E1043" i="2"/>
  <c r="E1042" i="2"/>
  <c r="E1041" i="2"/>
  <c r="E1040" i="2"/>
  <c r="E1039" i="2"/>
  <c r="E1038" i="2"/>
  <c r="E1037" i="2"/>
  <c r="E1036" i="2"/>
  <c r="E1035" i="2"/>
  <c r="E1034" i="2"/>
  <c r="E1033" i="2"/>
  <c r="E1032" i="2"/>
  <c r="E1031" i="2"/>
  <c r="E1030" i="2"/>
  <c r="E1029" i="2"/>
  <c r="E1028" i="2"/>
  <c r="E1027" i="2"/>
  <c r="E1026" i="2"/>
  <c r="E1025" i="2"/>
  <c r="E1024" i="2"/>
  <c r="E1023" i="2"/>
  <c r="E1022" i="2"/>
  <c r="E1021" i="2"/>
  <c r="E1020" i="2"/>
  <c r="E1019" i="2"/>
  <c r="E1018" i="2"/>
  <c r="E1017" i="2"/>
  <c r="E1016" i="2"/>
  <c r="E1015" i="2"/>
  <c r="E1014" i="2"/>
  <c r="E1013" i="2"/>
  <c r="E1012" i="2"/>
  <c r="E1011" i="2"/>
  <c r="E1010" i="2"/>
  <c r="E1009" i="2"/>
  <c r="E1008" i="2"/>
  <c r="E1007" i="2"/>
  <c r="E1006" i="2"/>
  <c r="E1005" i="2"/>
  <c r="E1004" i="2"/>
  <c r="E1003" i="2"/>
  <c r="E1002" i="2"/>
  <c r="E1001" i="2"/>
  <c r="E1000" i="2"/>
  <c r="E999" i="2"/>
  <c r="E998" i="2"/>
  <c r="E997" i="2"/>
  <c r="E996" i="2"/>
  <c r="E995" i="2"/>
  <c r="E994" i="2"/>
  <c r="E993" i="2"/>
  <c r="E992" i="2"/>
  <c r="E991" i="2"/>
  <c r="E990" i="2"/>
  <c r="E989" i="2"/>
  <c r="E988" i="2"/>
  <c r="E987" i="2"/>
  <c r="E986" i="2"/>
  <c r="E985" i="2"/>
  <c r="E984" i="2"/>
  <c r="E983" i="2"/>
  <c r="E982" i="2"/>
  <c r="E981" i="2"/>
  <c r="E980" i="2"/>
  <c r="E979" i="2"/>
  <c r="E978" i="2"/>
  <c r="E977" i="2"/>
  <c r="E976" i="2"/>
  <c r="E975" i="2"/>
  <c r="E974" i="2"/>
  <c r="E973" i="2"/>
  <c r="E972" i="2"/>
  <c r="E971" i="2"/>
  <c r="E970" i="2"/>
  <c r="E969" i="2"/>
  <c r="E968" i="2"/>
  <c r="E967" i="2"/>
  <c r="E966" i="2"/>
  <c r="E965" i="2"/>
  <c r="E964" i="2"/>
  <c r="E963" i="2"/>
  <c r="E962" i="2"/>
  <c r="E961" i="2"/>
  <c r="E960" i="2"/>
  <c r="E959" i="2"/>
  <c r="E958" i="2"/>
  <c r="E957" i="2"/>
  <c r="E956" i="2"/>
  <c r="E955" i="2"/>
  <c r="E954" i="2"/>
  <c r="E953" i="2"/>
  <c r="E952" i="2"/>
  <c r="E951" i="2"/>
  <c r="E950" i="2"/>
  <c r="E949" i="2"/>
  <c r="E948" i="2"/>
  <c r="E947" i="2"/>
  <c r="E946" i="2"/>
  <c r="E945" i="2"/>
  <c r="E944" i="2"/>
  <c r="E943" i="2"/>
  <c r="E942" i="2"/>
  <c r="E941" i="2"/>
  <c r="E940" i="2"/>
  <c r="E939" i="2"/>
  <c r="E938" i="2"/>
  <c r="E937" i="2"/>
  <c r="E936" i="2"/>
  <c r="E935" i="2"/>
  <c r="E934" i="2"/>
  <c r="E933" i="2"/>
  <c r="E932" i="2"/>
  <c r="E931" i="2"/>
  <c r="E930" i="2"/>
  <c r="E929" i="2"/>
  <c r="E928" i="2"/>
  <c r="E927" i="2"/>
  <c r="E926" i="2"/>
  <c r="E925" i="2"/>
  <c r="E924" i="2"/>
  <c r="E923" i="2"/>
  <c r="E922" i="2"/>
  <c r="E921" i="2"/>
  <c r="E920" i="2"/>
  <c r="E919" i="2"/>
  <c r="E918" i="2"/>
  <c r="E917" i="2"/>
  <c r="E916" i="2"/>
  <c r="E915" i="2"/>
  <c r="E914" i="2"/>
  <c r="E913" i="2"/>
  <c r="E912" i="2"/>
  <c r="E911" i="2"/>
  <c r="E910" i="2"/>
  <c r="E909" i="2"/>
  <c r="E908" i="2"/>
  <c r="E907" i="2"/>
  <c r="E906" i="2"/>
  <c r="E905" i="2"/>
  <c r="E904" i="2"/>
  <c r="E903" i="2"/>
  <c r="E902" i="2"/>
  <c r="E901" i="2"/>
  <c r="E900" i="2"/>
  <c r="E899" i="2"/>
  <c r="E898" i="2"/>
  <c r="E897" i="2"/>
  <c r="E896" i="2"/>
  <c r="E895" i="2"/>
  <c r="E894" i="2"/>
  <c r="E893" i="2"/>
  <c r="E892" i="2"/>
  <c r="E891" i="2"/>
  <c r="E890" i="2"/>
  <c r="E889" i="2"/>
  <c r="E888" i="2"/>
  <c r="E887" i="2"/>
  <c r="E886" i="2"/>
  <c r="E885" i="2"/>
  <c r="E884" i="2"/>
  <c r="E883" i="2"/>
  <c r="E882" i="2"/>
  <c r="E881" i="2"/>
  <c r="E880" i="2"/>
  <c r="E879" i="2"/>
  <c r="E878" i="2"/>
  <c r="E877" i="2"/>
  <c r="E876" i="2"/>
  <c r="E875" i="2"/>
  <c r="E874" i="2"/>
  <c r="E873" i="2"/>
  <c r="E872" i="2"/>
  <c r="E871" i="2"/>
  <c r="E870" i="2"/>
  <c r="E869" i="2"/>
  <c r="E868" i="2"/>
  <c r="E867" i="2"/>
  <c r="E866" i="2"/>
  <c r="E865" i="2"/>
  <c r="E864" i="2"/>
  <c r="E863" i="2"/>
  <c r="E862" i="2"/>
  <c r="E861" i="2"/>
  <c r="E860" i="2"/>
  <c r="E859" i="2"/>
  <c r="E858" i="2"/>
  <c r="E857" i="2"/>
  <c r="E856" i="2"/>
  <c r="E855" i="2"/>
  <c r="E854" i="2"/>
  <c r="E853" i="2"/>
  <c r="E852" i="2"/>
  <c r="E851" i="2"/>
  <c r="E850" i="2"/>
  <c r="E849" i="2"/>
  <c r="E848" i="2"/>
  <c r="E847" i="2"/>
  <c r="E846" i="2"/>
  <c r="E845" i="2"/>
  <c r="E844" i="2"/>
  <c r="E843" i="2"/>
  <c r="E842" i="2"/>
  <c r="E841" i="2"/>
  <c r="E840" i="2"/>
  <c r="E839" i="2"/>
  <c r="E838" i="2"/>
  <c r="E837" i="2"/>
  <c r="E836" i="2"/>
  <c r="E835" i="2"/>
  <c r="E834" i="2"/>
  <c r="E833" i="2"/>
  <c r="E832" i="2"/>
  <c r="E831" i="2"/>
  <c r="E830" i="2"/>
  <c r="E829" i="2"/>
  <c r="E828" i="2"/>
  <c r="E827" i="2"/>
  <c r="E826" i="2"/>
  <c r="E825" i="2"/>
  <c r="E824" i="2"/>
  <c r="E823" i="2"/>
  <c r="E822" i="2"/>
  <c r="E821" i="2"/>
  <c r="E820" i="2"/>
  <c r="E819" i="2"/>
  <c r="E818" i="2"/>
  <c r="E817" i="2"/>
  <c r="E816" i="2"/>
  <c r="E815" i="2"/>
  <c r="E814" i="2"/>
  <c r="E813" i="2"/>
  <c r="E812" i="2"/>
  <c r="E811" i="2"/>
  <c r="E810" i="2"/>
  <c r="E809" i="2"/>
  <c r="E808" i="2"/>
  <c r="E807" i="2"/>
  <c r="E806" i="2"/>
  <c r="E805" i="2"/>
  <c r="E804" i="2"/>
  <c r="E803" i="2"/>
  <c r="E802" i="2"/>
  <c r="E801" i="2"/>
  <c r="E800" i="2"/>
  <c r="E799" i="2"/>
  <c r="E798" i="2"/>
  <c r="E797" i="2"/>
  <c r="E796" i="2"/>
  <c r="E795" i="2"/>
  <c r="E794" i="2"/>
  <c r="E793" i="2"/>
  <c r="E792" i="2"/>
  <c r="E791" i="2"/>
  <c r="E790" i="2"/>
  <c r="E789" i="2"/>
  <c r="E788" i="2"/>
  <c r="E787" i="2"/>
  <c r="E786" i="2"/>
  <c r="E785" i="2"/>
  <c r="E784" i="2"/>
  <c r="E783" i="2"/>
  <c r="E782" i="2"/>
  <c r="E781" i="2"/>
  <c r="E780" i="2"/>
  <c r="E779" i="2"/>
  <c r="E778" i="2"/>
  <c r="E777" i="2"/>
  <c r="E776" i="2"/>
  <c r="E775" i="2"/>
  <c r="E774" i="2"/>
  <c r="E773" i="2"/>
  <c r="E772" i="2"/>
  <c r="E771" i="2"/>
  <c r="E770" i="2"/>
  <c r="E769" i="2"/>
  <c r="E768" i="2"/>
  <c r="E767" i="2"/>
  <c r="E766" i="2"/>
  <c r="E765" i="2"/>
  <c r="E764" i="2"/>
  <c r="E763" i="2"/>
  <c r="E762" i="2"/>
  <c r="E761" i="2"/>
  <c r="E760" i="2"/>
  <c r="E759" i="2"/>
  <c r="E758" i="2"/>
  <c r="E757" i="2"/>
  <c r="E756" i="2"/>
  <c r="E755" i="2"/>
  <c r="E754" i="2"/>
  <c r="E753" i="2"/>
  <c r="E752" i="2"/>
  <c r="E751" i="2"/>
  <c r="E750" i="2"/>
  <c r="E749" i="2"/>
  <c r="E748" i="2"/>
  <c r="E747" i="2"/>
  <c r="E746" i="2"/>
  <c r="E745" i="2"/>
  <c r="E744" i="2"/>
  <c r="E743" i="2"/>
  <c r="E742" i="2"/>
  <c r="E741" i="2"/>
  <c r="E740" i="2"/>
  <c r="E739" i="2"/>
  <c r="E738" i="2"/>
  <c r="E737" i="2"/>
  <c r="E736" i="2"/>
  <c r="E735" i="2"/>
  <c r="E734" i="2"/>
  <c r="E733" i="2"/>
  <c r="E732" i="2"/>
  <c r="E731" i="2"/>
  <c r="E730" i="2"/>
  <c r="E729" i="2"/>
  <c r="E728" i="2"/>
  <c r="E727" i="2"/>
  <c r="E726" i="2"/>
  <c r="E725" i="2"/>
  <c r="E724" i="2"/>
  <c r="E723" i="2"/>
  <c r="E722" i="2"/>
  <c r="E721" i="2"/>
  <c r="E720" i="2"/>
  <c r="E719" i="2"/>
  <c r="E718" i="2"/>
  <c r="E717" i="2"/>
  <c r="E716" i="2"/>
  <c r="E715" i="2"/>
  <c r="E714" i="2"/>
  <c r="E713" i="2"/>
  <c r="E712" i="2"/>
  <c r="E711" i="2"/>
  <c r="E710" i="2"/>
  <c r="E709" i="2"/>
  <c r="E708" i="2"/>
  <c r="E707" i="2"/>
  <c r="E706" i="2"/>
  <c r="E705" i="2"/>
  <c r="E704" i="2"/>
  <c r="E703" i="2"/>
  <c r="E702" i="2"/>
  <c r="E701" i="2"/>
  <c r="E700" i="2"/>
  <c r="E699" i="2"/>
  <c r="E698" i="2"/>
  <c r="E697" i="2"/>
  <c r="E696" i="2"/>
  <c r="E695" i="2"/>
  <c r="E694" i="2"/>
  <c r="E693" i="2"/>
  <c r="E692" i="2"/>
  <c r="E691" i="2"/>
  <c r="E690" i="2"/>
  <c r="E689" i="2"/>
  <c r="E688" i="2"/>
  <c r="E687" i="2"/>
  <c r="E686" i="2"/>
  <c r="E685" i="2"/>
  <c r="E684" i="2"/>
  <c r="E683" i="2"/>
  <c r="E682" i="2"/>
  <c r="E681" i="2"/>
  <c r="E680" i="2"/>
  <c r="E679" i="2"/>
  <c r="E678" i="2"/>
  <c r="E677" i="2"/>
  <c r="E676" i="2"/>
  <c r="E675" i="2"/>
  <c r="E674" i="2"/>
  <c r="E673" i="2"/>
  <c r="E672" i="2"/>
  <c r="E671" i="2"/>
  <c r="E670" i="2"/>
  <c r="E669" i="2"/>
  <c r="E668" i="2"/>
  <c r="E667" i="2"/>
  <c r="E666" i="2"/>
  <c r="E665" i="2"/>
  <c r="E664" i="2"/>
  <c r="E663" i="2"/>
  <c r="E662" i="2"/>
  <c r="E661" i="2"/>
  <c r="E660" i="2"/>
  <c r="E659" i="2"/>
  <c r="E658" i="2"/>
  <c r="E657" i="2"/>
  <c r="E656" i="2"/>
  <c r="E655" i="2"/>
  <c r="E654" i="2"/>
  <c r="E653" i="2"/>
  <c r="E652" i="2"/>
  <c r="E651" i="2"/>
  <c r="E650" i="2"/>
  <c r="E649" i="2"/>
  <c r="E648" i="2"/>
  <c r="E647" i="2"/>
  <c r="E646" i="2"/>
  <c r="E645" i="2"/>
  <c r="E644" i="2"/>
  <c r="E643" i="2"/>
  <c r="E642" i="2"/>
  <c r="E641" i="2"/>
  <c r="E640" i="2"/>
  <c r="E639" i="2"/>
  <c r="E638" i="2"/>
  <c r="E637" i="2"/>
  <c r="E636" i="2"/>
  <c r="E635" i="2"/>
  <c r="E634" i="2"/>
  <c r="E633" i="2"/>
  <c r="E632" i="2"/>
  <c r="E631" i="2"/>
  <c r="E630" i="2"/>
  <c r="E629" i="2"/>
  <c r="E628" i="2"/>
  <c r="E627" i="2"/>
  <c r="E626" i="2"/>
  <c r="E625" i="2"/>
  <c r="E624" i="2"/>
  <c r="E623" i="2"/>
  <c r="E622" i="2"/>
  <c r="E621" i="2"/>
  <c r="E620" i="2"/>
  <c r="E619" i="2"/>
  <c r="E618" i="2"/>
  <c r="E617" i="2"/>
  <c r="E616" i="2"/>
  <c r="E615" i="2"/>
  <c r="E614" i="2"/>
  <c r="E613" i="2"/>
  <c r="E612" i="2"/>
  <c r="E611" i="2"/>
  <c r="E610" i="2"/>
  <c r="E609" i="2"/>
  <c r="E608" i="2"/>
  <c r="E607" i="2"/>
  <c r="E606" i="2"/>
  <c r="E605" i="2"/>
  <c r="E604" i="2"/>
  <c r="E603" i="2"/>
  <c r="E602" i="2"/>
  <c r="E601" i="2"/>
  <c r="E600" i="2"/>
  <c r="E599" i="2"/>
  <c r="E598"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<sst xmlns="http://schemas.openxmlformats.org/spreadsheetml/2006/main" count="157625" uniqueCount="16027">
  <si>
    <t>EmpID</t>
  </si>
  <si>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</si>
  <si>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</si>
  <si>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</si>
  <si>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</si>
  <si>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</si>
  <si>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</si>
  <si>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</si>
  <si>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</si>
  <si>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</si>
  <si>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</si>
  <si>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</si>
  <si>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</si>
  <si>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</si>
  <si>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</si>
  <si>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</si>
  <si>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</si>
  <si>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</si>
  <si>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</si>
  <si>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</si>
  <si>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</si>
  <si>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</si>
  <si>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</si>
  <si>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</si>
  <si>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</si>
  <si>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</si>
  <si>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Uriah</t>
  </si>
  <si>
    <t>Bridges</t>
  </si>
  <si>
    <t>Production Technician I</t>
  </si>
  <si>
    <t>Peter Oneill</t>
  </si>
  <si>
    <t>uriah.bridges@bilearner.com</t>
  </si>
  <si>
    <t>CCDR</t>
  </si>
  <si>
    <t>Active</t>
  </si>
  <si>
    <t>Contract</t>
  </si>
  <si>
    <t>Zone C</t>
  </si>
  <si>
    <t>Temporary</t>
  </si>
  <si>
    <t>Unk</t>
  </si>
  <si>
    <t xml:space="preserve">Production       </t>
  </si>
  <si>
    <t>Finance &amp; Accounting</t>
  </si>
  <si>
    <t>MA</t>
  </si>
  <si>
    <t>Accounting</t>
  </si>
  <si>
    <t>Female</t>
  </si>
  <si>
    <t>White</t>
  </si>
  <si>
    <t>Widowed</t>
  </si>
  <si>
    <t>Fully Meets</t>
  </si>
  <si>
    <t>Paula</t>
  </si>
  <si>
    <t>Small</t>
  </si>
  <si>
    <t>Renee Mccormick</t>
  </si>
  <si>
    <t>paula.small@bilearner.com</t>
  </si>
  <si>
    <t>EW</t>
  </si>
  <si>
    <t>Zone A</t>
  </si>
  <si>
    <t>Part-Time</t>
  </si>
  <si>
    <t>Aerial</t>
  </si>
  <si>
    <t>Labor</t>
  </si>
  <si>
    <t>Male</t>
  </si>
  <si>
    <t>Hispanic</t>
  </si>
  <si>
    <t>Edward</t>
  </si>
  <si>
    <t>Buck</t>
  </si>
  <si>
    <t>Area Sales Manager</t>
  </si>
  <si>
    <t>Crystal Walker</t>
  </si>
  <si>
    <t>edward.buck@bilearner.com</t>
  </si>
  <si>
    <t>PL</t>
  </si>
  <si>
    <t>Full-Time</t>
  </si>
  <si>
    <t>Zone B</t>
  </si>
  <si>
    <t>Sales</t>
  </si>
  <si>
    <t>General - Sga</t>
  </si>
  <si>
    <t>Assistant</t>
  </si>
  <si>
    <t>Michael</t>
  </si>
  <si>
    <t>Riordan</t>
  </si>
  <si>
    <t>Rebekah Wright</t>
  </si>
  <si>
    <t>michael.riordan@bilearner.com</t>
  </si>
  <si>
    <t>ND</t>
  </si>
  <si>
    <t>Clerk</t>
  </si>
  <si>
    <t>Other</t>
  </si>
  <si>
    <t>Single</t>
  </si>
  <si>
    <t>Jasmine</t>
  </si>
  <si>
    <t>Onque</t>
  </si>
  <si>
    <t>Jason Kim</t>
  </si>
  <si>
    <t>jasmine.onque@bilearner.com</t>
  </si>
  <si>
    <t>TNS</t>
  </si>
  <si>
    <t>General - Con</t>
  </si>
  <si>
    <t>FL</t>
  </si>
  <si>
    <t>Laborer</t>
  </si>
  <si>
    <t>Married</t>
  </si>
  <si>
    <t>Maruk</t>
  </si>
  <si>
    <t>Fraval</t>
  </si>
  <si>
    <t>Sheri Campos</t>
  </si>
  <si>
    <t>maruk.fraval@bilearner.com</t>
  </si>
  <si>
    <t>BPC</t>
  </si>
  <si>
    <t>Field Operations</t>
  </si>
  <si>
    <t>CT</t>
  </si>
  <si>
    <t>Driver</t>
  </si>
  <si>
    <t>Black</t>
  </si>
  <si>
    <t>Latia</t>
  </si>
  <si>
    <t>Costa</t>
  </si>
  <si>
    <t>Jacob Braun</t>
  </si>
  <si>
    <t>latia.costa@bilearner.com</t>
  </si>
  <si>
    <t>WBL</t>
  </si>
  <si>
    <t>Involuntary</t>
  </si>
  <si>
    <t>Me see picture nature degree benefit.</t>
  </si>
  <si>
    <t>General - Eng</t>
  </si>
  <si>
    <t>CA</t>
  </si>
  <si>
    <t>Technician</t>
  </si>
  <si>
    <t>Divorced</t>
  </si>
  <si>
    <t>Exceeds</t>
  </si>
  <si>
    <t>Sharlene</t>
  </si>
  <si>
    <t>Terry</t>
  </si>
  <si>
    <t>Tracy Marquez</t>
  </si>
  <si>
    <t>sharlene.terry@bilearner.com</t>
  </si>
  <si>
    <t>Blue community type skill story.</t>
  </si>
  <si>
    <t>Engineers</t>
  </si>
  <si>
    <t>OR</t>
  </si>
  <si>
    <t>Engineer</t>
  </si>
  <si>
    <t>Jac</t>
  </si>
  <si>
    <t>McKinzie</t>
  </si>
  <si>
    <t>Sharon Becker</t>
  </si>
  <si>
    <t>jac.mckinzie@bilearner.com</t>
  </si>
  <si>
    <t>NEL</t>
  </si>
  <si>
    <t>Executive</t>
  </si>
  <si>
    <t>TX</t>
  </si>
  <si>
    <t>Executive Assistant</t>
  </si>
  <si>
    <t>Joseph</t>
  </si>
  <si>
    <t>Martins</t>
  </si>
  <si>
    <t>George Jenkins</t>
  </si>
  <si>
    <t>joseph.martins@bilearner.com</t>
  </si>
  <si>
    <t>Resignation</t>
  </si>
  <si>
    <t>Summer personal bag.</t>
  </si>
  <si>
    <t>Asian</t>
  </si>
  <si>
    <t>Myriam</t>
  </si>
  <si>
    <t>Givens</t>
  </si>
  <si>
    <t>Troy White</t>
  </si>
  <si>
    <t>myriam.givens@bilearner.com</t>
  </si>
  <si>
    <t>SVG</t>
  </si>
  <si>
    <t>IN</t>
  </si>
  <si>
    <t>Dheepa</t>
  </si>
  <si>
    <t>Nguyen</t>
  </si>
  <si>
    <t>Brian Miller</t>
  </si>
  <si>
    <t>dheepa.nguyen@bilearner.com</t>
  </si>
  <si>
    <t>MSC</t>
  </si>
  <si>
    <t>Retirement</t>
  </si>
  <si>
    <t>Alone once than. More condition pay far.</t>
  </si>
  <si>
    <t>GA</t>
  </si>
  <si>
    <t>Bartholemew</t>
  </si>
  <si>
    <t>Khemmich</t>
  </si>
  <si>
    <t>Charles Parks</t>
  </si>
  <si>
    <t>bartholemew.khemmich@bilearner.com</t>
  </si>
  <si>
    <t>Foot in theory minute recognize test.</t>
  </si>
  <si>
    <t>Splicing</t>
  </si>
  <si>
    <t>CO</t>
  </si>
  <si>
    <t>Splicer</t>
  </si>
  <si>
    <t>Xana</t>
  </si>
  <si>
    <t>Potts</t>
  </si>
  <si>
    <t>Gregory Walker</t>
  </si>
  <si>
    <t>xana.potts@bilearner.com</t>
  </si>
  <si>
    <t>Degree wish science when thing week old.</t>
  </si>
  <si>
    <t>KY</t>
  </si>
  <si>
    <t>Controller</t>
  </si>
  <si>
    <t>Prater</t>
  </si>
  <si>
    <t>Jeremy</t>
  </si>
  <si>
    <t>Tyler Lewis</t>
  </si>
  <si>
    <t>prater.jeremy@bilearner.com</t>
  </si>
  <si>
    <t>NV</t>
  </si>
  <si>
    <t>Lineman</t>
  </si>
  <si>
    <t>Kaylah</t>
  </si>
  <si>
    <t>Moon</t>
  </si>
  <si>
    <t>Ashley Scott</t>
  </si>
  <si>
    <t>kaylah.moon@bilearner.com</t>
  </si>
  <si>
    <t>PYZ</t>
  </si>
  <si>
    <t>Fear particular method stage.</t>
  </si>
  <si>
    <t>IT/IS</t>
  </si>
  <si>
    <t>Kristen</t>
  </si>
  <si>
    <t>Tate</t>
  </si>
  <si>
    <t>Lauren Jones</t>
  </si>
  <si>
    <t>kristen.tate@bilearner.com</t>
  </si>
  <si>
    <t>Voluntary</t>
  </si>
  <si>
    <t>Wall body wonder successful.</t>
  </si>
  <si>
    <t>Project Management - Con</t>
  </si>
  <si>
    <t>Coordinator</t>
  </si>
  <si>
    <t>Bobby</t>
  </si>
  <si>
    <t>Rodgers</t>
  </si>
  <si>
    <t>Matthew Jackson</t>
  </si>
  <si>
    <t>bobby.rodgers@bilearner.com</t>
  </si>
  <si>
    <t>Visit foot nearly radio treatment.</t>
  </si>
  <si>
    <t>Director</t>
  </si>
  <si>
    <t>Reid</t>
  </si>
  <si>
    <t>Park</t>
  </si>
  <si>
    <t>Michelle Mitchell</t>
  </si>
  <si>
    <t>reid.park@bilearner.com</t>
  </si>
  <si>
    <t>Hector</t>
  </si>
  <si>
    <t>Dalton</t>
  </si>
  <si>
    <t>Sydney French</t>
  </si>
  <si>
    <t>hector.dalton@bilearner.com</t>
  </si>
  <si>
    <t>Driller</t>
  </si>
  <si>
    <t>Mariela</t>
  </si>
  <si>
    <t>Schultz</t>
  </si>
  <si>
    <t>Michelle Evans MD</t>
  </si>
  <si>
    <t>mariela.schultz@bilearner.com</t>
  </si>
  <si>
    <t>Future Start</t>
  </si>
  <si>
    <t>Unit pass office southern break one.</t>
  </si>
  <si>
    <t>Angela</t>
  </si>
  <si>
    <t>Molina</t>
  </si>
  <si>
    <t>Patricia Cook</t>
  </si>
  <si>
    <t>angela.molina@bilearner.com</t>
  </si>
  <si>
    <t>List class mind.</t>
  </si>
  <si>
    <t>Specialist</t>
  </si>
  <si>
    <t>Gerald</t>
  </si>
  <si>
    <t>Preston</t>
  </si>
  <si>
    <t>Ashley Reeves</t>
  </si>
  <si>
    <t>gerald.preston@bilearner.com</t>
  </si>
  <si>
    <t>Price third parent evening.</t>
  </si>
  <si>
    <t>Reilly</t>
  </si>
  <si>
    <t>Moyer</t>
  </si>
  <si>
    <t>Stanley Harvey</t>
  </si>
  <si>
    <t>reilly.moyer@bilearner.com</t>
  </si>
  <si>
    <t>Cause military a sense. Doctor property may.</t>
  </si>
  <si>
    <t>Operator</t>
  </si>
  <si>
    <t>Carlee</t>
  </si>
  <si>
    <t>French</t>
  </si>
  <si>
    <t>Michael Bradshaw</t>
  </si>
  <si>
    <t>carlee.french@bilearner.com</t>
  </si>
  <si>
    <t>Station another son positive.</t>
  </si>
  <si>
    <t>Jaydon</t>
  </si>
  <si>
    <t>Blackburn</t>
  </si>
  <si>
    <t>Debbie Crosby</t>
  </si>
  <si>
    <t>jaydon.blackburn@bilearner.com</t>
  </si>
  <si>
    <t>Foreman</t>
  </si>
  <si>
    <t>Bridger</t>
  </si>
  <si>
    <t>Carter</t>
  </si>
  <si>
    <t>Elizabeth Taylor</t>
  </si>
  <si>
    <t>bridger.carter@bilearner.com</t>
  </si>
  <si>
    <t>Fielders</t>
  </si>
  <si>
    <t>Leon</t>
  </si>
  <si>
    <t>Beard</t>
  </si>
  <si>
    <t>Brian Dunlap</t>
  </si>
  <si>
    <t>leon.beard@bilearner.com</t>
  </si>
  <si>
    <t>Needs Improvement</t>
  </si>
  <si>
    <t>Charity</t>
  </si>
  <si>
    <t>Miranda</t>
  </si>
  <si>
    <t>Daniel Rodriguez</t>
  </si>
  <si>
    <t>charity.miranda@bilearner.com</t>
  </si>
  <si>
    <t>Pm local take example fund. Small heavy listen.</t>
  </si>
  <si>
    <t>Project Management - Eng</t>
  </si>
  <si>
    <t>Manager</t>
  </si>
  <si>
    <t>Axel</t>
  </si>
  <si>
    <t>Howe</t>
  </si>
  <si>
    <t>Martin Hammond</t>
  </si>
  <si>
    <t>axel.howe@bilearner.com</t>
  </si>
  <si>
    <t>Milton</t>
  </si>
  <si>
    <t>Wall</t>
  </si>
  <si>
    <t>Sara Bell</t>
  </si>
  <si>
    <t>milton.wall@bilearner.com</t>
  </si>
  <si>
    <t>Cory</t>
  </si>
  <si>
    <t>Robinson</t>
  </si>
  <si>
    <t>Elizabeth Anderson</t>
  </si>
  <si>
    <t>cory.robinson@bilearner.com</t>
  </si>
  <si>
    <t>Several young whether that expert.</t>
  </si>
  <si>
    <t>Saniya</t>
  </si>
  <si>
    <t>Yu</t>
  </si>
  <si>
    <t>Erin Bailey</t>
  </si>
  <si>
    <t>saniya.yu@bilearner.com</t>
  </si>
  <si>
    <t>Science end approach democratic treatment.</t>
  </si>
  <si>
    <t>Alisa</t>
  </si>
  <si>
    <t>James</t>
  </si>
  <si>
    <t>Dennis Henderson</t>
  </si>
  <si>
    <t>alisa.james@bilearner.com</t>
  </si>
  <si>
    <t>Lincoln</t>
  </si>
  <si>
    <t>Compton</t>
  </si>
  <si>
    <t>Tammy Conner</t>
  </si>
  <si>
    <t>lincoln.compton@bilearner.com</t>
  </si>
  <si>
    <t>Base scene central unit per argue. Might last of.</t>
  </si>
  <si>
    <t>Aliana</t>
  </si>
  <si>
    <t>Nolan</t>
  </si>
  <si>
    <t>Brianna Mathews</t>
  </si>
  <si>
    <t>aliana.nolan@bilearner.com</t>
  </si>
  <si>
    <t>Yourself book budget product.</t>
  </si>
  <si>
    <t>Kayden</t>
  </si>
  <si>
    <t>Dodson</t>
  </si>
  <si>
    <t>Jessica Peters</t>
  </si>
  <si>
    <t>kayden.dodson@bilearner.com</t>
  </si>
  <si>
    <t>Paper can score else investment.</t>
  </si>
  <si>
    <t>Tower Hand</t>
  </si>
  <si>
    <t>Duke</t>
  </si>
  <si>
    <t>Mark Harris</t>
  </si>
  <si>
    <t>james.duke@bilearner.com</t>
  </si>
  <si>
    <t>Stuff different color how.</t>
  </si>
  <si>
    <t>Shop (Fleet)</t>
  </si>
  <si>
    <t>Mechanic</t>
  </si>
  <si>
    <t>Willow</t>
  </si>
  <si>
    <t>Stuart</t>
  </si>
  <si>
    <t>Elizabeth Tapia</t>
  </si>
  <si>
    <t>willow.stuart@bilearner.com</t>
  </si>
  <si>
    <t>Flagger</t>
  </si>
  <si>
    <t>Clayton</t>
  </si>
  <si>
    <t>Walker</t>
  </si>
  <si>
    <t>Jon Holden</t>
  </si>
  <si>
    <t>clayton.walker@bilearner.com</t>
  </si>
  <si>
    <t>Sign figure employee card education.</t>
  </si>
  <si>
    <t>Celia</t>
  </si>
  <si>
    <t>Curtis</t>
  </si>
  <si>
    <t>Michael Odonnell</t>
  </si>
  <si>
    <t>celia.curtis@bilearner.com</t>
  </si>
  <si>
    <t>Valentin</t>
  </si>
  <si>
    <t>Andres Parker</t>
  </si>
  <si>
    <t>valentin.reilly@bilearner.com</t>
  </si>
  <si>
    <t>Wireline Construction</t>
  </si>
  <si>
    <t>Ryland</t>
  </si>
  <si>
    <t>Shepherd</t>
  </si>
  <si>
    <t>James Berry</t>
  </si>
  <si>
    <t>ryland.shepherd@bilearner.com</t>
  </si>
  <si>
    <t>Right cut matter arrive difference.</t>
  </si>
  <si>
    <t>Esteban</t>
  </si>
  <si>
    <t>Gilbert</t>
  </si>
  <si>
    <t>Gail Ali</t>
  </si>
  <si>
    <t>esteban.gilbert@bilearner.com</t>
  </si>
  <si>
    <t>Speak professor statement result.</t>
  </si>
  <si>
    <t>Jonathan</t>
  </si>
  <si>
    <t>Adkins</t>
  </si>
  <si>
    <t>John Marshall</t>
  </si>
  <si>
    <t>jonathan.adkins@bilearner.com</t>
  </si>
  <si>
    <t>Nevaeh</t>
  </si>
  <si>
    <t>Soto</t>
  </si>
  <si>
    <t>Jessica Chang</t>
  </si>
  <si>
    <t>nevaeh.soto@bilearner.com</t>
  </si>
  <si>
    <t>Chaim</t>
  </si>
  <si>
    <t>Mata</t>
  </si>
  <si>
    <t>Desiree Vang</t>
  </si>
  <si>
    <t>chaim.mata@bilearner.com</t>
  </si>
  <si>
    <t>Arely</t>
  </si>
  <si>
    <t>Patton</t>
  </si>
  <si>
    <t>Andrew Goodman</t>
  </si>
  <si>
    <t>arely.patton@bilearner.com</t>
  </si>
  <si>
    <t>Catv</t>
  </si>
  <si>
    <t>Vance</t>
  </si>
  <si>
    <t>Trujillo</t>
  </si>
  <si>
    <t>Rebecca Simpson</t>
  </si>
  <si>
    <t>vance.trujillo@bilearner.com</t>
  </si>
  <si>
    <t>Expert challenge education air none money wide.</t>
  </si>
  <si>
    <t>Charlie</t>
  </si>
  <si>
    <t>Koch</t>
  </si>
  <si>
    <t>Samantha Cardenas</t>
  </si>
  <si>
    <t>charlie.koch@bilearner.com</t>
  </si>
  <si>
    <t>Buy become improve guess business know.</t>
  </si>
  <si>
    <t>Sonny</t>
  </si>
  <si>
    <t>Horne</t>
  </si>
  <si>
    <t>Nancy Johnson</t>
  </si>
  <si>
    <t>sonny.horne@bilearner.com</t>
  </si>
  <si>
    <t>Thomas</t>
  </si>
  <si>
    <t>Chandler</t>
  </si>
  <si>
    <t>Richard Hodges</t>
  </si>
  <si>
    <t>thomas.chandler@bilearner.com</t>
  </si>
  <si>
    <t>Read family dark scene scene guess.</t>
  </si>
  <si>
    <t>Groundman</t>
  </si>
  <si>
    <t>Sarai</t>
  </si>
  <si>
    <t>Stone</t>
  </si>
  <si>
    <t>Madison Wilson</t>
  </si>
  <si>
    <t>sarai.stone@bilearner.com</t>
  </si>
  <si>
    <t>Somebody great could yet.</t>
  </si>
  <si>
    <t>Jerimiah</t>
  </si>
  <si>
    <t>Harmon</t>
  </si>
  <si>
    <t>Eric King</t>
  </si>
  <si>
    <t>jerimiah.harmon@bilearner.com</t>
  </si>
  <si>
    <t>View vote contain within fight cup party war.</t>
  </si>
  <si>
    <t>Leland</t>
  </si>
  <si>
    <t>Allen</t>
  </si>
  <si>
    <t>Brandon Harris</t>
  </si>
  <si>
    <t>leland.allen@bilearner.com</t>
  </si>
  <si>
    <t>Buy house certain wrong research chair.</t>
  </si>
  <si>
    <t>Cristal</t>
  </si>
  <si>
    <t>Bolton</t>
  </si>
  <si>
    <t>Matthew Flores</t>
  </si>
  <si>
    <t>cristal.bolton@bilearner.com</t>
  </si>
  <si>
    <t>Miss onto none our discussion year.</t>
  </si>
  <si>
    <t>Jaslene</t>
  </si>
  <si>
    <t>Harding</t>
  </si>
  <si>
    <t>Krystal Hamilton</t>
  </si>
  <si>
    <t>jaslene.harding@bilearner.com</t>
  </si>
  <si>
    <t>Albert</t>
  </si>
  <si>
    <t>Gonzalez</t>
  </si>
  <si>
    <t>Amber Hernandez</t>
  </si>
  <si>
    <t>albert.gonzalez@bilearner.com</t>
  </si>
  <si>
    <t>Model Assistant</t>
  </si>
  <si>
    <t>Jaiden</t>
  </si>
  <si>
    <t>Johnson</t>
  </si>
  <si>
    <t>Patricia Smith</t>
  </si>
  <si>
    <t>jaiden.johnson@bilearner.com</t>
  </si>
  <si>
    <t>Brendon</t>
  </si>
  <si>
    <t>Mcconnell</t>
  </si>
  <si>
    <t>Victoria Krause</t>
  </si>
  <si>
    <t>brendon.mcconnell@bilearner.com</t>
  </si>
  <si>
    <t>Nature finish modern push former American.</t>
  </si>
  <si>
    <t>Kimora</t>
  </si>
  <si>
    <t>Parsons</t>
  </si>
  <si>
    <t>Jesse Hunt</t>
  </si>
  <si>
    <t>kimora.parsons@bilearner.com</t>
  </si>
  <si>
    <t>Administrator</t>
  </si>
  <si>
    <t>Willie</t>
  </si>
  <si>
    <t>Patterson</t>
  </si>
  <si>
    <t>Shane Jones</t>
  </si>
  <si>
    <t>willie.patterson@bilearner.com</t>
  </si>
  <si>
    <t>Devyn</t>
  </si>
  <si>
    <t>Powers</t>
  </si>
  <si>
    <t>Jessica Murphy</t>
  </si>
  <si>
    <t>devyn.powers@bilearner.com</t>
  </si>
  <si>
    <t>Weston</t>
  </si>
  <si>
    <t>Crystal Wallace</t>
  </si>
  <si>
    <t>weston.preston@bilearner.com</t>
  </si>
  <si>
    <t>Lennon</t>
  </si>
  <si>
    <t>Buchanan</t>
  </si>
  <si>
    <t>Tina Nelson</t>
  </si>
  <si>
    <t>lennon.buchanan@bilearner.com</t>
  </si>
  <si>
    <t>Vicente</t>
  </si>
  <si>
    <t>Merritt</t>
  </si>
  <si>
    <t>Ashley Smith</t>
  </si>
  <si>
    <t>vicente.merritt@bilearner.com</t>
  </si>
  <si>
    <t>Hugo</t>
  </si>
  <si>
    <t>Clay</t>
  </si>
  <si>
    <t>Eric Taylor</t>
  </si>
  <si>
    <t>hugo.clay@bilearner.com</t>
  </si>
  <si>
    <t>Project Manager</t>
  </si>
  <si>
    <t>Cohen</t>
  </si>
  <si>
    <t>Raymond</t>
  </si>
  <si>
    <t>Jacob Snyder</t>
  </si>
  <si>
    <t>cohen.raymond@bilearner.com</t>
  </si>
  <si>
    <t>Tia</t>
  </si>
  <si>
    <t>Ellis</t>
  </si>
  <si>
    <t>Daniel Cabrera</t>
  </si>
  <si>
    <t>tia.ellis@bilearner.com</t>
  </si>
  <si>
    <t>Night company image able suggest.</t>
  </si>
  <si>
    <t>Aspen</t>
  </si>
  <si>
    <t>Bentley</t>
  </si>
  <si>
    <t>Barbara Garcia</t>
  </si>
  <si>
    <t>aspen.bentley@bilearner.com</t>
  </si>
  <si>
    <t>Graham</t>
  </si>
  <si>
    <t>Rodriguez</t>
  </si>
  <si>
    <t>Kendra Murray</t>
  </si>
  <si>
    <t>graham.rodriguez@bilearner.com</t>
  </si>
  <si>
    <t>Joel</t>
  </si>
  <si>
    <t>Mcmillan</t>
  </si>
  <si>
    <t>Peter Harvey</t>
  </si>
  <si>
    <t>joel.mcmillan@bilearner.com</t>
  </si>
  <si>
    <t>About allow article. For gas player magazine.</t>
  </si>
  <si>
    <t>Maci</t>
  </si>
  <si>
    <t>Frost</t>
  </si>
  <si>
    <t>Patrick Daniel</t>
  </si>
  <si>
    <t>maci.frost@bilearner.com</t>
  </si>
  <si>
    <t>Seem hand dog. Us six beyond place fund well.</t>
  </si>
  <si>
    <t>Lucas</t>
  </si>
  <si>
    <t>Bryan Douglas</t>
  </si>
  <si>
    <t>nevaeh.lucas@bilearner.com</t>
  </si>
  <si>
    <t>Game hour boy not write somebody owner.</t>
  </si>
  <si>
    <t>Garrett</t>
  </si>
  <si>
    <t>Zimmerman</t>
  </si>
  <si>
    <t>Destiny Hopkins</t>
  </si>
  <si>
    <t>garrett.zimmerman@bilearner.com</t>
  </si>
  <si>
    <t>Worker medical commercial participant tough leg.</t>
  </si>
  <si>
    <t>Eugene</t>
  </si>
  <si>
    <t>Marks</t>
  </si>
  <si>
    <t>Angela Morris</t>
  </si>
  <si>
    <t>eugene.marks@bilearner.com</t>
  </si>
  <si>
    <t>Electrician</t>
  </si>
  <si>
    <t>Geovanni</t>
  </si>
  <si>
    <t>Pugh</t>
  </si>
  <si>
    <t>Erica Franklin</t>
  </si>
  <si>
    <t>geovanni.pugh@bilearner.com</t>
  </si>
  <si>
    <t>Javon</t>
  </si>
  <si>
    <t>Kelley</t>
  </si>
  <si>
    <t>Gabriela Orr</t>
  </si>
  <si>
    <t>javon.kelley@bilearner.com</t>
  </si>
  <si>
    <t>Amaya</t>
  </si>
  <si>
    <t>Hicks</t>
  </si>
  <si>
    <t>Michael Wilkins</t>
  </si>
  <si>
    <t>amaya.hicks@bilearner.com</t>
  </si>
  <si>
    <t>Laila</t>
  </si>
  <si>
    <t>Woodard</t>
  </si>
  <si>
    <t>Jordan Vega</t>
  </si>
  <si>
    <t>laila.woodard@bilearner.com</t>
  </si>
  <si>
    <t>Fund nor half early miss follow.</t>
  </si>
  <si>
    <t>Ivan</t>
  </si>
  <si>
    <t>Huff</t>
  </si>
  <si>
    <t>John Miller</t>
  </si>
  <si>
    <t>ivan.huff@bilearner.com</t>
  </si>
  <si>
    <t>Line later deal stand sometimes too mind.</t>
  </si>
  <si>
    <t>Aidan</t>
  </si>
  <si>
    <t>Trevor Adkins</t>
  </si>
  <si>
    <t>aidan.harding@bilearner.com</t>
  </si>
  <si>
    <t>Cruz</t>
  </si>
  <si>
    <t>Boyer</t>
  </si>
  <si>
    <t>Marcus Hunt</t>
  </si>
  <si>
    <t>cruz.boyer@bilearner.com</t>
  </si>
  <si>
    <t>Project Controls</t>
  </si>
  <si>
    <t>Raven</t>
  </si>
  <si>
    <t>Jennifer King</t>
  </si>
  <si>
    <t>raven.koch@bilearner.com</t>
  </si>
  <si>
    <t>Karli</t>
  </si>
  <si>
    <t>Barker</t>
  </si>
  <si>
    <t>Shawn Dudley</t>
  </si>
  <si>
    <t>karli.barker@bilearner.com</t>
  </si>
  <si>
    <t>Tell paper every.</t>
  </si>
  <si>
    <t>Tyrone</t>
  </si>
  <si>
    <t>Sosa</t>
  </si>
  <si>
    <t>Lindsay Chang</t>
  </si>
  <si>
    <t>tyrone.sosa@bilearner.com</t>
  </si>
  <si>
    <t>Why sport must page bad.</t>
  </si>
  <si>
    <t>Yard (Material Handling)</t>
  </si>
  <si>
    <t>Damaris</t>
  </si>
  <si>
    <t>Cisneros</t>
  </si>
  <si>
    <t>Sharon Ruiz</t>
  </si>
  <si>
    <t>damaris.cisneros@bilearner.com</t>
  </si>
  <si>
    <t>Something sense information final building.</t>
  </si>
  <si>
    <t>Alexus</t>
  </si>
  <si>
    <t>Estes</t>
  </si>
  <si>
    <t>April Randolph</t>
  </si>
  <si>
    <t>alexus.estes@bilearner.com</t>
  </si>
  <si>
    <t>Kinsley</t>
  </si>
  <si>
    <t>Flowers</t>
  </si>
  <si>
    <t>Mary Reilly</t>
  </si>
  <si>
    <t>kinsley.flowers@bilearner.com</t>
  </si>
  <si>
    <t>School see rest firm I.</t>
  </si>
  <si>
    <t>Deborah</t>
  </si>
  <si>
    <t>Love</t>
  </si>
  <si>
    <t>Eric Goodman</t>
  </si>
  <si>
    <t>deborah.love@bilearner.com</t>
  </si>
  <si>
    <t>Source doctor rock group this.</t>
  </si>
  <si>
    <t>Milagros</t>
  </si>
  <si>
    <t>Francis</t>
  </si>
  <si>
    <t>Caleb Schneider</t>
  </si>
  <si>
    <t>milagros.francis@bilearner.com</t>
  </si>
  <si>
    <t>Roberto</t>
  </si>
  <si>
    <t>Cheryl Henry</t>
  </si>
  <si>
    <t>roberto.michael@bilearner.com</t>
  </si>
  <si>
    <t>Little imagine career he produce program.</t>
  </si>
  <si>
    <t>Elaine</t>
  </si>
  <si>
    <t>Ewing</t>
  </si>
  <si>
    <t>Dan Hernandez</t>
  </si>
  <si>
    <t>elaine.ewing@bilearner.com</t>
  </si>
  <si>
    <t>Your very trip successful memory to while out.</t>
  </si>
  <si>
    <t>Caiden</t>
  </si>
  <si>
    <t>Munoz</t>
  </si>
  <si>
    <t>Teresa Daniel</t>
  </si>
  <si>
    <t>caiden.munoz@bilearner.com</t>
  </si>
  <si>
    <t>Red some option.</t>
  </si>
  <si>
    <t>Jocelyn</t>
  </si>
  <si>
    <t>Bradford</t>
  </si>
  <si>
    <t>Melissa Decker</t>
  </si>
  <si>
    <t>jocelyn.bradford@bilearner.com</t>
  </si>
  <si>
    <t>Marques</t>
  </si>
  <si>
    <t>Armstrong</t>
  </si>
  <si>
    <t>Michael Nguyen</t>
  </si>
  <si>
    <t>marques.armstrong@bilearner.com</t>
  </si>
  <si>
    <t>Rohan</t>
  </si>
  <si>
    <t>Chapman</t>
  </si>
  <si>
    <t>Tony Mcconnell</t>
  </si>
  <si>
    <t>rohan.chapman@bilearner.com</t>
  </si>
  <si>
    <t>Theory grow future week house.</t>
  </si>
  <si>
    <t>Emmanuel</t>
  </si>
  <si>
    <t>Franklin</t>
  </si>
  <si>
    <t>Adam Gibson</t>
  </si>
  <si>
    <t>emmanuel.franklin@bilearner.com</t>
  </si>
  <si>
    <t>Inside week also so.</t>
  </si>
  <si>
    <t>Mccormick</t>
  </si>
  <si>
    <t>Stephanie Duke</t>
  </si>
  <si>
    <t>clayton.mccormick@bilearner.com</t>
  </si>
  <si>
    <t>Surface vote old picture.</t>
  </si>
  <si>
    <t>Darius</t>
  </si>
  <si>
    <t>Krause</t>
  </si>
  <si>
    <t>Paige Flores MD</t>
  </si>
  <si>
    <t>darius.krause@bilearner.com</t>
  </si>
  <si>
    <t>Ahmed</t>
  </si>
  <si>
    <t>Hawkins</t>
  </si>
  <si>
    <t>Hannah Snyder</t>
  </si>
  <si>
    <t>ahmed.hawkins@bilearner.com</t>
  </si>
  <si>
    <t>Especially thing recognize year fine shoulder.</t>
  </si>
  <si>
    <t>Kymani</t>
  </si>
  <si>
    <t>Benjamin</t>
  </si>
  <si>
    <t>William Ayala</t>
  </si>
  <si>
    <t>kymani.benjamin@bilearner.com</t>
  </si>
  <si>
    <t>Callum</t>
  </si>
  <si>
    <t>Mcdaniel</t>
  </si>
  <si>
    <t>Samuel Moore</t>
  </si>
  <si>
    <t>callum.mcdaniel@bilearner.com</t>
  </si>
  <si>
    <t>Camera spring color about energy provide claim.</t>
  </si>
  <si>
    <t>Top Hand</t>
  </si>
  <si>
    <t>Zariah</t>
  </si>
  <si>
    <t>Jenna Weaver</t>
  </si>
  <si>
    <t>zariah.black@bilearner.com</t>
  </si>
  <si>
    <t>Ronnie</t>
  </si>
  <si>
    <t>Mayer</t>
  </si>
  <si>
    <t>Dylan Blake</t>
  </si>
  <si>
    <t>ronnie.mayer@bilearner.com</t>
  </si>
  <si>
    <t>Marlon</t>
  </si>
  <si>
    <t>Ford</t>
  </si>
  <si>
    <t>Monique Anderson</t>
  </si>
  <si>
    <t>marlon.ford@bilearner.com</t>
  </si>
  <si>
    <t>Wireless</t>
  </si>
  <si>
    <t>Slade</t>
  </si>
  <si>
    <t>Griffith</t>
  </si>
  <si>
    <t>Kelsey Gibson</t>
  </si>
  <si>
    <t>slade.griffith@bilearner.com</t>
  </si>
  <si>
    <t>Pass language out side age evidence.</t>
  </si>
  <si>
    <t>Lee</t>
  </si>
  <si>
    <t>Frye</t>
  </si>
  <si>
    <t>Sonia Diaz</t>
  </si>
  <si>
    <t>lee.frye@bilearner.com</t>
  </si>
  <si>
    <t>Veronica</t>
  </si>
  <si>
    <t>Rowe</t>
  </si>
  <si>
    <t>Brian Morton</t>
  </si>
  <si>
    <t>veronica.rowe@bilearner.com</t>
  </si>
  <si>
    <t>Popular west moment natural step activity.</t>
  </si>
  <si>
    <t>Aylin</t>
  </si>
  <si>
    <t>Berg</t>
  </si>
  <si>
    <t>Thomas Holmes</t>
  </si>
  <si>
    <t>aylin.berg@bilearner.com</t>
  </si>
  <si>
    <t>Administrative</t>
  </si>
  <si>
    <t>Neveah</t>
  </si>
  <si>
    <t>Dawn Perez</t>
  </si>
  <si>
    <t>neveah.rowe@bilearner.com</t>
  </si>
  <si>
    <t>Manager lead both sing.</t>
  </si>
  <si>
    <t>Keith</t>
  </si>
  <si>
    <t>Baxter</t>
  </si>
  <si>
    <t>Diane Parker</t>
  </si>
  <si>
    <t>keith.baxter@bilearner.com</t>
  </si>
  <si>
    <t>And after why station much cell low.</t>
  </si>
  <si>
    <t>Chaz</t>
  </si>
  <si>
    <t>Bruce</t>
  </si>
  <si>
    <t>John Johnson</t>
  </si>
  <si>
    <t>chaz.bruce@bilearner.com</t>
  </si>
  <si>
    <t>Maya</t>
  </si>
  <si>
    <t>Mccann</t>
  </si>
  <si>
    <t>Dakota Robinson</t>
  </si>
  <si>
    <t>maya.mccann@bilearner.com</t>
  </si>
  <si>
    <t>American rule surface very figure.</t>
  </si>
  <si>
    <t>Aaron</t>
  </si>
  <si>
    <t>Weber</t>
  </si>
  <si>
    <t>Melanie Garcia</t>
  </si>
  <si>
    <t>aaron.weber@bilearner.com</t>
  </si>
  <si>
    <t>Read stand western white article campaign dog.</t>
  </si>
  <si>
    <t>Ellie</t>
  </si>
  <si>
    <t>Gill</t>
  </si>
  <si>
    <t>Amanda Knight</t>
  </si>
  <si>
    <t>ellie.gill@bilearner.com</t>
  </si>
  <si>
    <t>Rayne</t>
  </si>
  <si>
    <t>Kerr</t>
  </si>
  <si>
    <t>Kimberly Cardenas</t>
  </si>
  <si>
    <t>rayne.kerr@bilearner.com</t>
  </si>
  <si>
    <t>Samara</t>
  </si>
  <si>
    <t>Mcbride</t>
  </si>
  <si>
    <t>Laura Salinas</t>
  </si>
  <si>
    <t>samara.mcbride@bilearner.com</t>
  </si>
  <si>
    <t>Political likely land country.</t>
  </si>
  <si>
    <t>Ryann</t>
  </si>
  <si>
    <t>Rubio</t>
  </si>
  <si>
    <t>Andres Jones</t>
  </si>
  <si>
    <t>ryann.rubio@bilearner.com</t>
  </si>
  <si>
    <t>Locator</t>
  </si>
  <si>
    <t>Paris</t>
  </si>
  <si>
    <t>Carr</t>
  </si>
  <si>
    <t>Jeffrey Huffman</t>
  </si>
  <si>
    <t>paris.carr@bilearner.com</t>
  </si>
  <si>
    <t>Baby million million soldier.</t>
  </si>
  <si>
    <t>Adriel</t>
  </si>
  <si>
    <t>Wiggins</t>
  </si>
  <si>
    <t>Sara Edwards</t>
  </si>
  <si>
    <t>adriel.wiggins@bilearner.com</t>
  </si>
  <si>
    <t>Sanaa</t>
  </si>
  <si>
    <t>Glass</t>
  </si>
  <si>
    <t>Stephen Garcia</t>
  </si>
  <si>
    <t>sanaa.glass@bilearner.com</t>
  </si>
  <si>
    <t>Bit reveal forget the.</t>
  </si>
  <si>
    <t>Ryan</t>
  </si>
  <si>
    <t>Lynch</t>
  </si>
  <si>
    <t>Tracy Castro MD</t>
  </si>
  <si>
    <t>ryan.lynch@bilearner.com</t>
  </si>
  <si>
    <t>Fact southern recognize themselves type mean.</t>
  </si>
  <si>
    <t>Atkinson</t>
  </si>
  <si>
    <t>Jennifer Hicks</t>
  </si>
  <si>
    <t>charlie.atkinson@bilearner.com</t>
  </si>
  <si>
    <t>Will person decade Republican.</t>
  </si>
  <si>
    <t>Billing</t>
  </si>
  <si>
    <t>Emery</t>
  </si>
  <si>
    <t>Roach</t>
  </si>
  <si>
    <t>Victoria Bailey</t>
  </si>
  <si>
    <t>emery.roach@bilearner.com</t>
  </si>
  <si>
    <t>Harper</t>
  </si>
  <si>
    <t>Ramos</t>
  </si>
  <si>
    <t>Maria Chan</t>
  </si>
  <si>
    <t>harper.ramos@bilearner.com</t>
  </si>
  <si>
    <t>Stand possible truth bank on meet daughter.</t>
  </si>
  <si>
    <t>Khalil</t>
  </si>
  <si>
    <t>Mendez</t>
  </si>
  <si>
    <t>Regina Martinez</t>
  </si>
  <si>
    <t>khalil.mendez@bilearner.com</t>
  </si>
  <si>
    <t>Lizeth</t>
  </si>
  <si>
    <t>Holland</t>
  </si>
  <si>
    <t>Tonya Martin</t>
  </si>
  <si>
    <t>lizeth.holland@bilearner.com</t>
  </si>
  <si>
    <t>People Services</t>
  </si>
  <si>
    <t>Cpo</t>
  </si>
  <si>
    <t>Matilda</t>
  </si>
  <si>
    <t>Randall</t>
  </si>
  <si>
    <t>Daniel Wolf</t>
  </si>
  <si>
    <t>matilda.randall@bilearner.com</t>
  </si>
  <si>
    <t>Choose list of all nor stock.</t>
  </si>
  <si>
    <t>Drafter</t>
  </si>
  <si>
    <t>Damien</t>
  </si>
  <si>
    <t>Sarah Petersen</t>
  </si>
  <si>
    <t>damien.howe@bilearner.com</t>
  </si>
  <si>
    <t>Community material much behind.</t>
  </si>
  <si>
    <t>Vp</t>
  </si>
  <si>
    <t>Nicholas</t>
  </si>
  <si>
    <t>Obrien</t>
  </si>
  <si>
    <t>Victoria Christian DDS</t>
  </si>
  <si>
    <t>nicholas.obrien@bilearner.com</t>
  </si>
  <si>
    <t>Mildred</t>
  </si>
  <si>
    <t>Gentry</t>
  </si>
  <si>
    <t>Erin Moore</t>
  </si>
  <si>
    <t>mildred.gentry@bilearner.com</t>
  </si>
  <si>
    <t>Wilson K</t>
  </si>
  <si>
    <t>Adinolfi</t>
  </si>
  <si>
    <t>Andrea Gutierrez</t>
  </si>
  <si>
    <t>wilson k.adinolfi@bilearner.com</t>
  </si>
  <si>
    <t>Age approach seek person across yes care.</t>
  </si>
  <si>
    <t>Joanne</t>
  </si>
  <si>
    <t>Handschiegl</t>
  </si>
  <si>
    <t>Wanda Ross DDS</t>
  </si>
  <si>
    <t>joanne.handschiegl@bilearner.com</t>
  </si>
  <si>
    <t>Dianna</t>
  </si>
  <si>
    <t>Blount</t>
  </si>
  <si>
    <t>Production Technician II</t>
  </si>
  <si>
    <t>Steven King</t>
  </si>
  <si>
    <t>dianna.blount@bilearner.com</t>
  </si>
  <si>
    <t>Jean</t>
  </si>
  <si>
    <t>Crimmings</t>
  </si>
  <si>
    <t>Stephen Rodriguez</t>
  </si>
  <si>
    <t>jean.crimmings@bilearner.com</t>
  </si>
  <si>
    <t>Whom summer common produce despite follow.</t>
  </si>
  <si>
    <t>Nore</t>
  </si>
  <si>
    <t>Sadki</t>
  </si>
  <si>
    <t>Patricia Carter</t>
  </si>
  <si>
    <t>nore.sadki@bilearner.com</t>
  </si>
  <si>
    <t>PIP</t>
  </si>
  <si>
    <t>Susan</t>
  </si>
  <si>
    <t>Lundy</t>
  </si>
  <si>
    <t>Diana Johnson</t>
  </si>
  <si>
    <t>susan.lundy@bilearner.com</t>
  </si>
  <si>
    <t>Voluntarily Terminated</t>
  </si>
  <si>
    <t>Week degree party available measure.</t>
  </si>
  <si>
    <t>Kramer</t>
  </si>
  <si>
    <t>Keatts</t>
  </si>
  <si>
    <t>Diana Good</t>
  </si>
  <si>
    <t>kramer.keatts@bilearner.com</t>
  </si>
  <si>
    <t>Maliki</t>
  </si>
  <si>
    <t>Moumanil</t>
  </si>
  <si>
    <t>Desiree Stephens</t>
  </si>
  <si>
    <t>maliki.moumanil@bilearner.com</t>
  </si>
  <si>
    <t>Nader</t>
  </si>
  <si>
    <t>Barton</t>
  </si>
  <si>
    <t>Debra Garcia</t>
  </si>
  <si>
    <t>nader.barton@bilearner.com</t>
  </si>
  <si>
    <t>Quinn</t>
  </si>
  <si>
    <t>Rarrick</t>
  </si>
  <si>
    <t>Susan Brown</t>
  </si>
  <si>
    <t>quinn.rarrick@bilearner.com</t>
  </si>
  <si>
    <t>Couple really very hear.</t>
  </si>
  <si>
    <t>Beatrice</t>
  </si>
  <si>
    <t>Chace</t>
  </si>
  <si>
    <t>Margaret Hampton</t>
  </si>
  <si>
    <t>beatrice.chace@bilearner.com</t>
  </si>
  <si>
    <t>Trial little must kitchen recently.</t>
  </si>
  <si>
    <t>Adrienne J</t>
  </si>
  <si>
    <t>Homberger</t>
  </si>
  <si>
    <t>Brandon Miller</t>
  </si>
  <si>
    <t>adrienne j.homberger@bilearner.com</t>
  </si>
  <si>
    <t>Change instead determine share far leg ground.</t>
  </si>
  <si>
    <t>Marilyn</t>
  </si>
  <si>
    <t>Linares</t>
  </si>
  <si>
    <t>Dr. Matthew Schmitt</t>
  </si>
  <si>
    <t>marilyn.linares@bilearner.com</t>
  </si>
  <si>
    <t>Heavy throughout program.</t>
  </si>
  <si>
    <t>Timothy</t>
  </si>
  <si>
    <t>Sullivan</t>
  </si>
  <si>
    <t>Shawn Berry</t>
  </si>
  <si>
    <t>timothy.sullivan@bilearner.com</t>
  </si>
  <si>
    <t>Where first Mr remember crime.</t>
  </si>
  <si>
    <t>Jennifer</t>
  </si>
  <si>
    <t>Medeiros</t>
  </si>
  <si>
    <t>Brittany Martin</t>
  </si>
  <si>
    <t>jennifer.medeiros@bilearner.com</t>
  </si>
  <si>
    <t>Cup purpose hundred region similar.</t>
  </si>
  <si>
    <t>Anna</t>
  </si>
  <si>
    <t>Von Massenbach</t>
  </si>
  <si>
    <t>Timothy Weaver</t>
  </si>
  <si>
    <t>anna.von massenbach@bilearner.com</t>
  </si>
  <si>
    <t>News quite number answer program.</t>
  </si>
  <si>
    <t>Underground</t>
  </si>
  <si>
    <t>George</t>
  </si>
  <si>
    <t>Amanda Smith</t>
  </si>
  <si>
    <t>george.johnson@bilearner.com</t>
  </si>
  <si>
    <t>Big large training region.</t>
  </si>
  <si>
    <t>Erilus</t>
  </si>
  <si>
    <t>Marc Cummings</t>
  </si>
  <si>
    <t>angela.erilus@bilearner.com</t>
  </si>
  <si>
    <t>Reflect off growth mouth have.</t>
  </si>
  <si>
    <t>Miguel</t>
  </si>
  <si>
    <t>Estremera</t>
  </si>
  <si>
    <t>James Rodriguez</t>
  </si>
  <si>
    <t>miguel.estremera@bilearner.com</t>
  </si>
  <si>
    <t>Clinton</t>
  </si>
  <si>
    <t>Owad</t>
  </si>
  <si>
    <t>Elizabeth Sullivan MD</t>
  </si>
  <si>
    <t>clinton.owad@bilearner.com</t>
  </si>
  <si>
    <t>Constance</t>
  </si>
  <si>
    <t>Sloan</t>
  </si>
  <si>
    <t>Sean Marsh</t>
  </si>
  <si>
    <t>constance.sloan@bilearner.com</t>
  </si>
  <si>
    <t>Davion</t>
  </si>
  <si>
    <t>Sanchez</t>
  </si>
  <si>
    <t>Kathryn Wilkinson</t>
  </si>
  <si>
    <t>davion.sanchez@bilearner.com</t>
  </si>
  <si>
    <t>Ross</t>
  </si>
  <si>
    <t>Strickland</t>
  </si>
  <si>
    <t>Paul Walker</t>
  </si>
  <si>
    <t>ross.strickland@bilearner.com</t>
  </si>
  <si>
    <t>Memory high then mind concern carry level life.</t>
  </si>
  <si>
    <t>Augustus</t>
  </si>
  <si>
    <t>Drake</t>
  </si>
  <si>
    <t>Elizabeth Robertson</t>
  </si>
  <si>
    <t>augustus.drake@bilearner.com</t>
  </si>
  <si>
    <t>Other might rise today.</t>
  </si>
  <si>
    <t>Gracelyn</t>
  </si>
  <si>
    <t>Huynh</t>
  </si>
  <si>
    <t>Tasha Mayer</t>
  </si>
  <si>
    <t>gracelyn.huynh@bilearner.com</t>
  </si>
  <si>
    <t>Others those data before major how.</t>
  </si>
  <si>
    <t>Construction Manager</t>
  </si>
  <si>
    <t>Orlando</t>
  </si>
  <si>
    <t>Chris Walker</t>
  </si>
  <si>
    <t>orlando.armstrong@bilearner.com</t>
  </si>
  <si>
    <t>Everett</t>
  </si>
  <si>
    <t>Traci Floyd</t>
  </si>
  <si>
    <t>edward.everett@bilearner.com</t>
  </si>
  <si>
    <t>Jaqueline</t>
  </si>
  <si>
    <t>Terrell</t>
  </si>
  <si>
    <t>Veronica Wiley</t>
  </si>
  <si>
    <t>jaqueline.terrell@bilearner.com</t>
  </si>
  <si>
    <t>Identify next game leader.</t>
  </si>
  <si>
    <t>Mccullough</t>
  </si>
  <si>
    <t>Katherine Gay</t>
  </si>
  <si>
    <t>quinn.mccullough@bilearner.com</t>
  </si>
  <si>
    <t>Society red to able.</t>
  </si>
  <si>
    <t>Selena</t>
  </si>
  <si>
    <t>Greer</t>
  </si>
  <si>
    <t>Paul Lopez</t>
  </si>
  <si>
    <t>selena.greer@bilearner.com</t>
  </si>
  <si>
    <t>Everybody no four arrive major ten culture.</t>
  </si>
  <si>
    <t>Giovani</t>
  </si>
  <si>
    <t>Roy</t>
  </si>
  <si>
    <t>Jay Bush</t>
  </si>
  <si>
    <t>giovani.roy@bilearner.com</t>
  </si>
  <si>
    <t>Dominik</t>
  </si>
  <si>
    <t>Mullen</t>
  </si>
  <si>
    <t>Jessica Allen</t>
  </si>
  <si>
    <t>dominik.mullen@bilearner.com</t>
  </si>
  <si>
    <t>Country as dream project office.</t>
  </si>
  <si>
    <t>Abdullah</t>
  </si>
  <si>
    <t>Ellison</t>
  </si>
  <si>
    <t>Dr. William Thompson</t>
  </si>
  <si>
    <t>abdullah.ellison@bilearner.com</t>
  </si>
  <si>
    <t>Quality decade director.</t>
  </si>
  <si>
    <t>Andre</t>
  </si>
  <si>
    <t>Guzman</t>
  </si>
  <si>
    <t>Mrs. Audrey Gonzalez DDS</t>
  </si>
  <si>
    <t>andre.guzman@bilearner.com</t>
  </si>
  <si>
    <t>Particular network available hospital.</t>
  </si>
  <si>
    <t>Brayden</t>
  </si>
  <si>
    <t>Malone</t>
  </si>
  <si>
    <t>Ashley Bradshaw</t>
  </si>
  <si>
    <t>brayden.malone@bilearner.com</t>
  </si>
  <si>
    <t>Maribel</t>
  </si>
  <si>
    <t>Morrison</t>
  </si>
  <si>
    <t>Ashley Meyer</t>
  </si>
  <si>
    <t>maribel.morrison@bilearner.com</t>
  </si>
  <si>
    <t>Fisher</t>
  </si>
  <si>
    <t>Stafford</t>
  </si>
  <si>
    <t>Nicole Delgado</t>
  </si>
  <si>
    <t>fisher.stafford@bilearner.com</t>
  </si>
  <si>
    <t>Dark meeting play room head join truth involve.</t>
  </si>
  <si>
    <t>Kellen</t>
  </si>
  <si>
    <t>Medina</t>
  </si>
  <si>
    <t>John Henry</t>
  </si>
  <si>
    <t>kellen.medina@bilearner.com</t>
  </si>
  <si>
    <t>Brenton</t>
  </si>
  <si>
    <t>Monroe</t>
  </si>
  <si>
    <t>Autumn Decker</t>
  </si>
  <si>
    <t>brenton.monroe@bilearner.com</t>
  </si>
  <si>
    <t>Democrat themselves deal future early.</t>
  </si>
  <si>
    <t>Derick</t>
  </si>
  <si>
    <t>Rocha</t>
  </si>
  <si>
    <t>Alex Moore</t>
  </si>
  <si>
    <t>derick.rocha@bilearner.com</t>
  </si>
  <si>
    <t>Majority executive plan imagine.</t>
  </si>
  <si>
    <t>Weeks</t>
  </si>
  <si>
    <t>Dana Smith</t>
  </si>
  <si>
    <t>elaine.weeks@bilearner.com</t>
  </si>
  <si>
    <t>Marely</t>
  </si>
  <si>
    <t>Dixon</t>
  </si>
  <si>
    <t>Bobby Serrano</t>
  </si>
  <si>
    <t>marely.dixon@bilearner.com</t>
  </si>
  <si>
    <t>Keagan</t>
  </si>
  <si>
    <t>Henson</t>
  </si>
  <si>
    <t>Robert Riley</t>
  </si>
  <si>
    <t>keagan.henson@bilearner.com</t>
  </si>
  <si>
    <t>Helena</t>
  </si>
  <si>
    <t>Davenport</t>
  </si>
  <si>
    <t>Crystal Mcneil</t>
  </si>
  <si>
    <t>helena.davenport@bilearner.com</t>
  </si>
  <si>
    <t>Quality audience deal assume.</t>
  </si>
  <si>
    <t>Houston</t>
  </si>
  <si>
    <t>Aguirre</t>
  </si>
  <si>
    <t>Christine Costa</t>
  </si>
  <si>
    <t>houston.aguirre@bilearner.com</t>
  </si>
  <si>
    <t>To trial deep.</t>
  </si>
  <si>
    <t>Kane</t>
  </si>
  <si>
    <t>Owen</t>
  </si>
  <si>
    <t>Mark Hale</t>
  </si>
  <si>
    <t>kane.owen@bilearner.com</t>
  </si>
  <si>
    <t>Sometimes surface page stand area.</t>
  </si>
  <si>
    <t>Emerson</t>
  </si>
  <si>
    <t>Pitts</t>
  </si>
  <si>
    <t>Destiny Johnson</t>
  </si>
  <si>
    <t>emerson.pitts@bilearner.com</t>
  </si>
  <si>
    <t>Clarissa</t>
  </si>
  <si>
    <t>Winters</t>
  </si>
  <si>
    <t>Eric Gonzales</t>
  </si>
  <si>
    <t>clarissa.winters@bilearner.com</t>
  </si>
  <si>
    <t>Poor list reduce reality.</t>
  </si>
  <si>
    <t>Billable Consultants</t>
  </si>
  <si>
    <t>Frankie</t>
  </si>
  <si>
    <t>Atkins</t>
  </si>
  <si>
    <t>Christopher Murray</t>
  </si>
  <si>
    <t>frankie.atkins@bilearner.com</t>
  </si>
  <si>
    <t>Finally build do analysis beyond heavy.</t>
  </si>
  <si>
    <t>Ally</t>
  </si>
  <si>
    <t>Zhang</t>
  </si>
  <si>
    <t>Ashley Williamson</t>
  </si>
  <si>
    <t>ally.zhang@bilearner.com</t>
  </si>
  <si>
    <t>Kayleigh</t>
  </si>
  <si>
    <t>Frederick Harrison</t>
  </si>
  <si>
    <t>kayleigh.harmon@bilearner.com</t>
  </si>
  <si>
    <t>Welder</t>
  </si>
  <si>
    <t>Kayley</t>
  </si>
  <si>
    <t>Myers</t>
  </si>
  <si>
    <t>Brian Arnold</t>
  </si>
  <si>
    <t>kayley.myers@bilearner.com</t>
  </si>
  <si>
    <t>Rowan</t>
  </si>
  <si>
    <t>Cobb</t>
  </si>
  <si>
    <t>Lori Reed</t>
  </si>
  <si>
    <t>rowan.cobb@bilearner.com</t>
  </si>
  <si>
    <t>Mann</t>
  </si>
  <si>
    <t>Trevor Rodriguez</t>
  </si>
  <si>
    <t>edward.mann@bilearner.com</t>
  </si>
  <si>
    <t>Amirah</t>
  </si>
  <si>
    <t>Jason Owens</t>
  </si>
  <si>
    <t>amirah.johnson@bilearner.com</t>
  </si>
  <si>
    <t>Bridget</t>
  </si>
  <si>
    <t>Deleon</t>
  </si>
  <si>
    <t>Clifford Martinez</t>
  </si>
  <si>
    <t>bridget.deleon@bilearner.com</t>
  </si>
  <si>
    <t>Store common between real.</t>
  </si>
  <si>
    <t>Field Project Manager</t>
  </si>
  <si>
    <t>Martin</t>
  </si>
  <si>
    <t>Lee Hudson</t>
  </si>
  <si>
    <t>martin.weber@bilearner.com</t>
  </si>
  <si>
    <t>View ever record ahead.</t>
  </si>
  <si>
    <t>Ruben</t>
  </si>
  <si>
    <t>Lewis</t>
  </si>
  <si>
    <t>Allison Tran</t>
  </si>
  <si>
    <t>ruben.lewis@bilearner.com</t>
  </si>
  <si>
    <t>Bailey</t>
  </si>
  <si>
    <t>Collier</t>
  </si>
  <si>
    <t>Pamela Johnson</t>
  </si>
  <si>
    <t>bailey.collier@bilearner.com</t>
  </si>
  <si>
    <t>Charlee</t>
  </si>
  <si>
    <t>Roth</t>
  </si>
  <si>
    <t>Erin Harris</t>
  </si>
  <si>
    <t>charlee.roth@bilearner.com</t>
  </si>
  <si>
    <t>Karissa</t>
  </si>
  <si>
    <t>Bowers</t>
  </si>
  <si>
    <t>Robert Wright</t>
  </si>
  <si>
    <t>karissa.bowers@bilearner.com</t>
  </si>
  <si>
    <t>Some others lot miss land similar.</t>
  </si>
  <si>
    <t>Noel</t>
  </si>
  <si>
    <t>Ramirez</t>
  </si>
  <si>
    <t>Mr. Nicholas Austin</t>
  </si>
  <si>
    <t>noel.ramirez@bilearner.com</t>
  </si>
  <si>
    <t>Outside sing song relationship action teach.</t>
  </si>
  <si>
    <t>Victoria</t>
  </si>
  <si>
    <t>Franco</t>
  </si>
  <si>
    <t>Natalie Cannon</t>
  </si>
  <si>
    <t>victoria.franco@bilearner.com</t>
  </si>
  <si>
    <t>Danika</t>
  </si>
  <si>
    <t>Fleming</t>
  </si>
  <si>
    <t>Christopher Ayers</t>
  </si>
  <si>
    <t>danika.fleming@bilearner.com</t>
  </si>
  <si>
    <t>Song remember visit finish edge difficult down.</t>
  </si>
  <si>
    <t>Kline</t>
  </si>
  <si>
    <t>Elizabeth Burton</t>
  </si>
  <si>
    <t>jocelyn.kline@bilearner.com</t>
  </si>
  <si>
    <t>Cesar</t>
  </si>
  <si>
    <t>Higgins</t>
  </si>
  <si>
    <t>Timothy Curtis</t>
  </si>
  <si>
    <t>cesar.higgins@bilearner.com</t>
  </si>
  <si>
    <t>Technology / It</t>
  </si>
  <si>
    <t>Gabriel</t>
  </si>
  <si>
    <t>Tammy Navarro</t>
  </si>
  <si>
    <t>gabriel.dodson@bilearner.com</t>
  </si>
  <si>
    <t>Interesting final piece follow.</t>
  </si>
  <si>
    <t>Raphael</t>
  </si>
  <si>
    <t>Sandoval</t>
  </si>
  <si>
    <t>Natalie Baker</t>
  </si>
  <si>
    <t>raphael.sandoval@bilearner.com</t>
  </si>
  <si>
    <t>Ruth</t>
  </si>
  <si>
    <t>Harrell</t>
  </si>
  <si>
    <t>Jesse Wilson</t>
  </si>
  <si>
    <t>ruth.harrell@bilearner.com</t>
  </si>
  <si>
    <t>Sport enter think order determine.</t>
  </si>
  <si>
    <t>Peyton</t>
  </si>
  <si>
    <t>Barber</t>
  </si>
  <si>
    <t>Megan Small</t>
  </si>
  <si>
    <t>peyton.barber@bilearner.com</t>
  </si>
  <si>
    <t>Reginald</t>
  </si>
  <si>
    <t>Lowery</t>
  </si>
  <si>
    <t>Dr. David Austin Jr.</t>
  </si>
  <si>
    <t>reginald.lowery@bilearner.com</t>
  </si>
  <si>
    <t>Expect grow back list letter.</t>
  </si>
  <si>
    <t>Stephanie</t>
  </si>
  <si>
    <t>Briggs</t>
  </si>
  <si>
    <t>Scott Davis</t>
  </si>
  <si>
    <t>stephanie.briggs@bilearner.com</t>
  </si>
  <si>
    <t>Shaniya</t>
  </si>
  <si>
    <t>Becker</t>
  </si>
  <si>
    <t>Kristin Salinas</t>
  </si>
  <si>
    <t>shaniya.becker@bilearner.com</t>
  </si>
  <si>
    <t>Experience room top and including compare.</t>
  </si>
  <si>
    <t>Apprentice</t>
  </si>
  <si>
    <t>Oconnell</t>
  </si>
  <si>
    <t>Bridget Jones</t>
  </si>
  <si>
    <t>ryan.oconnell@bilearner.com</t>
  </si>
  <si>
    <t>Realize work series fact weight contain.</t>
  </si>
  <si>
    <t>Emma</t>
  </si>
  <si>
    <t>Ware</t>
  </si>
  <si>
    <t>Melissa Wilkinson</t>
  </si>
  <si>
    <t>emma.ware@bilearner.com</t>
  </si>
  <si>
    <t>Keyon</t>
  </si>
  <si>
    <t>Haley</t>
  </si>
  <si>
    <t>Eric Cunningham</t>
  </si>
  <si>
    <t>keyon.haley@bilearner.com</t>
  </si>
  <si>
    <t>Despite budget compare international little.</t>
  </si>
  <si>
    <t>Kylee</t>
  </si>
  <si>
    <t>Bates</t>
  </si>
  <si>
    <t>Stephen Barron</t>
  </si>
  <si>
    <t>kylee.bates@bilearner.com</t>
  </si>
  <si>
    <t>Runner</t>
  </si>
  <si>
    <t>Marc</t>
  </si>
  <si>
    <t>Jennifer Soto</t>
  </si>
  <si>
    <t>marc.chandler@bilearner.com</t>
  </si>
  <si>
    <t>Pruitt</t>
  </si>
  <si>
    <t>John Jones</t>
  </si>
  <si>
    <t>abdullah.pruitt@bilearner.com</t>
  </si>
  <si>
    <t>Shamar</t>
  </si>
  <si>
    <t>Ernest Evans</t>
  </si>
  <si>
    <t>shamar.roth@bilearner.com</t>
  </si>
  <si>
    <t>Inspector</t>
  </si>
  <si>
    <t>Jaylen</t>
  </si>
  <si>
    <t>Acosta</t>
  </si>
  <si>
    <t>Mark Knight</t>
  </si>
  <si>
    <t>jaylen.acosta@bilearner.com</t>
  </si>
  <si>
    <t>Official growth onto speech after truth.</t>
  </si>
  <si>
    <t>Kale</t>
  </si>
  <si>
    <t>House</t>
  </si>
  <si>
    <t>Gina Leon</t>
  </si>
  <si>
    <t>kale.house@bilearner.com</t>
  </si>
  <si>
    <t>Kiersten</t>
  </si>
  <si>
    <t>Eric Michael</t>
  </si>
  <si>
    <t>kiersten.ellis@bilearner.com</t>
  </si>
  <si>
    <t>Air act watch affect save positive among.</t>
  </si>
  <si>
    <t>Carrillo</t>
  </si>
  <si>
    <t>Alexandra Martin</t>
  </si>
  <si>
    <t>karissa.carrillo@bilearner.com</t>
  </si>
  <si>
    <t>Cold dinner seat property a hear.</t>
  </si>
  <si>
    <t>Issac</t>
  </si>
  <si>
    <t>Whitehead</t>
  </si>
  <si>
    <t>Eric Calderon</t>
  </si>
  <si>
    <t>issac.whitehead@bilearner.com</t>
  </si>
  <si>
    <t>Madisyn</t>
  </si>
  <si>
    <t>Andrews</t>
  </si>
  <si>
    <t>Thomas Jones</t>
  </si>
  <si>
    <t>madisyn.andrews@bilearner.com</t>
  </si>
  <si>
    <t>Madyson</t>
  </si>
  <si>
    <t>Rhodes</t>
  </si>
  <si>
    <t>Bridget Mills</t>
  </si>
  <si>
    <t>madyson.rhodes@bilearner.com</t>
  </si>
  <si>
    <t>Sara Bullock</t>
  </si>
  <si>
    <t>brenton.rodriguez@bilearner.com</t>
  </si>
  <si>
    <t>Nathen</t>
  </si>
  <si>
    <t>Arias</t>
  </si>
  <si>
    <t>Craig Leblanc</t>
  </si>
  <si>
    <t>nathen.arias@bilearner.com</t>
  </si>
  <si>
    <t>Best room cell task majority budget.</t>
  </si>
  <si>
    <t>Hensley</t>
  </si>
  <si>
    <t>Peter Smith</t>
  </si>
  <si>
    <t>keyon.hensley@bilearner.com</t>
  </si>
  <si>
    <t>Elisha</t>
  </si>
  <si>
    <t>Ruiz</t>
  </si>
  <si>
    <t>Stephen Green</t>
  </si>
  <si>
    <t>elisha.ruiz@bilearner.com</t>
  </si>
  <si>
    <t>Stanley</t>
  </si>
  <si>
    <t>Jason Jenkins</t>
  </si>
  <si>
    <t>amirah.stanley@bilearner.com</t>
  </si>
  <si>
    <t>Late least forward bill realize camera.</t>
  </si>
  <si>
    <t>Meyer</t>
  </si>
  <si>
    <t>Chad Jones</t>
  </si>
  <si>
    <t>jeremy.meyer@bilearner.com</t>
  </si>
  <si>
    <t>Dillon</t>
  </si>
  <si>
    <t>Victoria Maldonado</t>
  </si>
  <si>
    <t>owen.dillon@bilearner.com</t>
  </si>
  <si>
    <t>Window stuff western interesting.</t>
  </si>
  <si>
    <t>Bray</t>
  </si>
  <si>
    <t>William Watson</t>
  </si>
  <si>
    <t>bridget.bray@bilearner.com</t>
  </si>
  <si>
    <t>Particular same detail note.</t>
  </si>
  <si>
    <t>Cassius</t>
  </si>
  <si>
    <t>Gates</t>
  </si>
  <si>
    <t>Jody Cox</t>
  </si>
  <si>
    <t>cassius.gates@bilearner.com</t>
  </si>
  <si>
    <t>Martha</t>
  </si>
  <si>
    <t>Kemp</t>
  </si>
  <si>
    <t>Shelia Good</t>
  </si>
  <si>
    <t>martha.kemp@bilearner.com</t>
  </si>
  <si>
    <t>Francesca</t>
  </si>
  <si>
    <t>Mcmahon</t>
  </si>
  <si>
    <t>Darlene Green</t>
  </si>
  <si>
    <t>francesca.mcmahon@bilearner.com</t>
  </si>
  <si>
    <t>Lorelei</t>
  </si>
  <si>
    <t>Walls</t>
  </si>
  <si>
    <t>Christine Mccarthy</t>
  </si>
  <si>
    <t>lorelei.walls@bilearner.com</t>
  </si>
  <si>
    <t>Gillespie</t>
  </si>
  <si>
    <t>Thomas Jackson</t>
  </si>
  <si>
    <t>emery.gillespie@bilearner.com</t>
  </si>
  <si>
    <t>Once simple the decade.</t>
  </si>
  <si>
    <t>Kaylee</t>
  </si>
  <si>
    <t>Baldwin</t>
  </si>
  <si>
    <t>Eric Powell</t>
  </si>
  <si>
    <t>kaylee.baldwin@bilearner.com</t>
  </si>
  <si>
    <t>Second focus stay scientist.</t>
  </si>
  <si>
    <t>Aron</t>
  </si>
  <si>
    <t>Hester</t>
  </si>
  <si>
    <t>Joel Browning</t>
  </si>
  <si>
    <t>aron.hester@bilearner.com</t>
  </si>
  <si>
    <t>Reagan</t>
  </si>
  <si>
    <t>Brennan</t>
  </si>
  <si>
    <t>Denise Roman</t>
  </si>
  <si>
    <t>reagan.brennan@bilearner.com</t>
  </si>
  <si>
    <t>Decide group difference decide.</t>
  </si>
  <si>
    <t>Hugh</t>
  </si>
  <si>
    <t>Berry</t>
  </si>
  <si>
    <t>Linda Cummings</t>
  </si>
  <si>
    <t>hugh.berry@bilearner.com</t>
  </si>
  <si>
    <t>Brandon</t>
  </si>
  <si>
    <t>Anderson</t>
  </si>
  <si>
    <t>Sean Kennedy</t>
  </si>
  <si>
    <t>brandon.anderson@bilearner.com</t>
  </si>
  <si>
    <t>Bar serious exist pretty.</t>
  </si>
  <si>
    <t>Diana</t>
  </si>
  <si>
    <t>Garza</t>
  </si>
  <si>
    <t>Robert Reid</t>
  </si>
  <si>
    <t>diana.garza@bilearner.com</t>
  </si>
  <si>
    <t>Let political issue.</t>
  </si>
  <si>
    <t>Bowen</t>
  </si>
  <si>
    <t>Lucas Morse</t>
  </si>
  <si>
    <t>dalton.bowen@bilearner.com</t>
  </si>
  <si>
    <t>Field Technician</t>
  </si>
  <si>
    <t>Davin</t>
  </si>
  <si>
    <t>Peters</t>
  </si>
  <si>
    <t>Melissa Shaw</t>
  </si>
  <si>
    <t>davin.peters@bilearner.com</t>
  </si>
  <si>
    <t>Rule film know if eat hear.</t>
  </si>
  <si>
    <t>Leyla</t>
  </si>
  <si>
    <t>Warren</t>
  </si>
  <si>
    <t>Brooke Meyer</t>
  </si>
  <si>
    <t>leyla.warren@bilearner.com</t>
  </si>
  <si>
    <t>Term southern major ever care.</t>
  </si>
  <si>
    <t>Christopher Clark</t>
  </si>
  <si>
    <t>victoria.allen@bilearner.com</t>
  </si>
  <si>
    <t>Rest such husband through his customer no look.</t>
  </si>
  <si>
    <t>Tyler</t>
  </si>
  <si>
    <t>Hines</t>
  </si>
  <si>
    <t>Joshua Francis</t>
  </si>
  <si>
    <t>tyler.hines@bilearner.com</t>
  </si>
  <si>
    <t>Let former service.</t>
  </si>
  <si>
    <t>Sandra</t>
  </si>
  <si>
    <t>Walter Shaw</t>
  </si>
  <si>
    <t>sandra.atkinson@bilearner.com</t>
  </si>
  <si>
    <t>Far happy light already.</t>
  </si>
  <si>
    <t>Simone</t>
  </si>
  <si>
    <t>Hayes</t>
  </si>
  <si>
    <t>Alexander Roberts</t>
  </si>
  <si>
    <t>simone.hayes@bilearner.com</t>
  </si>
  <si>
    <t>Edge cold language. Once bring quality hot.</t>
  </si>
  <si>
    <t>Rhett</t>
  </si>
  <si>
    <t>Valenzuela</t>
  </si>
  <si>
    <t>Aaron Holland</t>
  </si>
  <si>
    <t>rhett.valenzuela@bilearner.com</t>
  </si>
  <si>
    <t>Lane</t>
  </si>
  <si>
    <t>Zuniga</t>
  </si>
  <si>
    <t>Casey Morris</t>
  </si>
  <si>
    <t>lane.zuniga@bilearner.com</t>
  </si>
  <si>
    <t>My teach piece need school fight rock.</t>
  </si>
  <si>
    <t>Isabelle</t>
  </si>
  <si>
    <t>Shields</t>
  </si>
  <si>
    <t>Sarah Williamson</t>
  </si>
  <si>
    <t>isabelle.shields@bilearner.com</t>
  </si>
  <si>
    <t>Five carry couple goal western.</t>
  </si>
  <si>
    <t>Mario</t>
  </si>
  <si>
    <t>Mays</t>
  </si>
  <si>
    <t>Melissa Torres</t>
  </si>
  <si>
    <t>mario.mays@bilearner.com</t>
  </si>
  <si>
    <t>Herself others song center word almost without.</t>
  </si>
  <si>
    <t>Leah</t>
  </si>
  <si>
    <t>Craig Hawkins</t>
  </si>
  <si>
    <t>leah.robinson@bilearner.com</t>
  </si>
  <si>
    <t>Associate</t>
  </si>
  <si>
    <t>Dayami</t>
  </si>
  <si>
    <t>Matthew Hughes</t>
  </si>
  <si>
    <t>dayami.bailey@bilearner.com</t>
  </si>
  <si>
    <t>Ramon</t>
  </si>
  <si>
    <t>Chad Ramirez</t>
  </si>
  <si>
    <t>ramon.fleming@bilearner.com</t>
  </si>
  <si>
    <t>Pedro</t>
  </si>
  <si>
    <t>Harrison</t>
  </si>
  <si>
    <t>Erica Moore</t>
  </si>
  <si>
    <t>pedro.harrison@bilearner.com</t>
  </si>
  <si>
    <t>Hudson</t>
  </si>
  <si>
    <t>Felicia Ashley</t>
  </si>
  <si>
    <t>harrison.hudson@bilearner.com</t>
  </si>
  <si>
    <t>Taniya</t>
  </si>
  <si>
    <t>James Williams</t>
  </si>
  <si>
    <t>taniya.lane@bilearner.com</t>
  </si>
  <si>
    <t>Rene</t>
  </si>
  <si>
    <t>Wallace</t>
  </si>
  <si>
    <t>Michael Diaz MD</t>
  </si>
  <si>
    <t>rene.wallace@bilearner.com</t>
  </si>
  <si>
    <t>Kai</t>
  </si>
  <si>
    <t>Gaines</t>
  </si>
  <si>
    <t>Mackenzie Porter</t>
  </si>
  <si>
    <t>kai.gaines@bilearner.com</t>
  </si>
  <si>
    <t>Central baby moment benefit do.</t>
  </si>
  <si>
    <t>Administration</t>
  </si>
  <si>
    <t>Noelle</t>
  </si>
  <si>
    <t>Levy</t>
  </si>
  <si>
    <t>Robert Simmons</t>
  </si>
  <si>
    <t>noelle.levy@bilearner.com</t>
  </si>
  <si>
    <t>Scientist believe edge imagine push bit fast.</t>
  </si>
  <si>
    <t>Kylie</t>
  </si>
  <si>
    <t>Jimenez</t>
  </si>
  <si>
    <t>Jordan Harrison</t>
  </si>
  <si>
    <t>kylie.jimenez@bilearner.com</t>
  </si>
  <si>
    <t>Factor doctor edge police.</t>
  </si>
  <si>
    <t>Carly</t>
  </si>
  <si>
    <t>Figueroa</t>
  </si>
  <si>
    <t>Jesse Farmer</t>
  </si>
  <si>
    <t>carly.figueroa@bilearner.com</t>
  </si>
  <si>
    <t>Concern expect add skill.</t>
  </si>
  <si>
    <t>Bria</t>
  </si>
  <si>
    <t>Mcpherson</t>
  </si>
  <si>
    <t>Brianna Blake</t>
  </si>
  <si>
    <t>bria.mcpherson@bilearner.com</t>
  </si>
  <si>
    <t>Brynn</t>
  </si>
  <si>
    <t>Kathleen Clark</t>
  </si>
  <si>
    <t>brynn.harding@bilearner.com</t>
  </si>
  <si>
    <t>Matter man skill produce poor.</t>
  </si>
  <si>
    <t>Rashad</t>
  </si>
  <si>
    <t>Wells</t>
  </si>
  <si>
    <t>Jonathan Gutierrez</t>
  </si>
  <si>
    <t>rashad.wells@bilearner.com</t>
  </si>
  <si>
    <t>Jaylene</t>
  </si>
  <si>
    <t>Adam Barber</t>
  </si>
  <si>
    <t>jaylene.deleon@bilearner.com</t>
  </si>
  <si>
    <t>Size manager receive decide attention play plant.</t>
  </si>
  <si>
    <t>Church</t>
  </si>
  <si>
    <t>David Valenzuela</t>
  </si>
  <si>
    <t>chace.church@bilearner.com</t>
  </si>
  <si>
    <t>Zayne</t>
  </si>
  <si>
    <t>Hunter</t>
  </si>
  <si>
    <t>Lisa Jordan</t>
  </si>
  <si>
    <t>zayne.hunter@bilearner.com</t>
  </si>
  <si>
    <t>Amya</t>
  </si>
  <si>
    <t>Vega</t>
  </si>
  <si>
    <t>Alexa Smith</t>
  </si>
  <si>
    <t>amya.vega@bilearner.com</t>
  </si>
  <si>
    <t>Name social full approach. Position want win.</t>
  </si>
  <si>
    <t>Nickolas</t>
  </si>
  <si>
    <t>West</t>
  </si>
  <si>
    <t>Sue Harper</t>
  </si>
  <si>
    <t>nickolas.west@bilearner.com</t>
  </si>
  <si>
    <t>Training civil attention exist matter water.</t>
  </si>
  <si>
    <t>Cason</t>
  </si>
  <si>
    <t>Neal</t>
  </si>
  <si>
    <t>Savannah Schneider</t>
  </si>
  <si>
    <t>cason.neal@bilearner.com</t>
  </si>
  <si>
    <t>Public ask American affect market order.</t>
  </si>
  <si>
    <t>Aldo</t>
  </si>
  <si>
    <t>Dyer</t>
  </si>
  <si>
    <t>Chase Ramirez</t>
  </si>
  <si>
    <t>aldo.dyer@bilearner.com</t>
  </si>
  <si>
    <t>Arrive its during organization about.</t>
  </si>
  <si>
    <t>Sonia</t>
  </si>
  <si>
    <t>Skinner</t>
  </si>
  <si>
    <t>Connor Galloway</t>
  </si>
  <si>
    <t>sonia.skinner@bilearner.com</t>
  </si>
  <si>
    <t>Julien</t>
  </si>
  <si>
    <t>Banks</t>
  </si>
  <si>
    <t>Savannah Weber</t>
  </si>
  <si>
    <t>julien.banks@bilearner.com</t>
  </si>
  <si>
    <t>Usually section evening with cup left.</t>
  </si>
  <si>
    <t>Madelyn</t>
  </si>
  <si>
    <t>Mcdonald</t>
  </si>
  <si>
    <t>Justin Harris</t>
  </si>
  <si>
    <t>madelyn.mcdonald@bilearner.com</t>
  </si>
  <si>
    <t>Business draw with hear dream eat.</t>
  </si>
  <si>
    <t>Brenden</t>
  </si>
  <si>
    <t>Nash</t>
  </si>
  <si>
    <t>Wendy Rogers</t>
  </si>
  <si>
    <t>brenden.nash@bilearner.com</t>
  </si>
  <si>
    <t>Genesis</t>
  </si>
  <si>
    <t>Coleman</t>
  </si>
  <si>
    <t>Bryan Greer</t>
  </si>
  <si>
    <t>genesis.coleman@bilearner.com</t>
  </si>
  <si>
    <t>Justice</t>
  </si>
  <si>
    <t>Branch</t>
  </si>
  <si>
    <t>David Brown</t>
  </si>
  <si>
    <t>justice.branch@bilearner.com</t>
  </si>
  <si>
    <t>Addisyn</t>
  </si>
  <si>
    <t>Guerrero</t>
  </si>
  <si>
    <t>Cory Lee</t>
  </si>
  <si>
    <t>addisyn.guerrero@bilearner.com</t>
  </si>
  <si>
    <t>Tax herself interview maybe control.</t>
  </si>
  <si>
    <t>Aguilar</t>
  </si>
  <si>
    <t>April Stevens</t>
  </si>
  <si>
    <t>addisyn.aguilar@bilearner.com</t>
  </si>
  <si>
    <t>Message firm social daughter third ready.</t>
  </si>
  <si>
    <t>Marcos</t>
  </si>
  <si>
    <t>Gallagher</t>
  </si>
  <si>
    <t>Bridget Little</t>
  </si>
  <si>
    <t>marcos.gallagher@bilearner.com</t>
  </si>
  <si>
    <t>Any after despite suddenly decade.</t>
  </si>
  <si>
    <t>Mareli</t>
  </si>
  <si>
    <t>Parker</t>
  </si>
  <si>
    <t>Lisa Hamilton</t>
  </si>
  <si>
    <t>mareli.parker@bilearner.com</t>
  </si>
  <si>
    <t>Joshua</t>
  </si>
  <si>
    <t>Mitchell</t>
  </si>
  <si>
    <t>Kenneth Keller</t>
  </si>
  <si>
    <t>joshua.mitchell@bilearner.com</t>
  </si>
  <si>
    <t>Case</t>
  </si>
  <si>
    <t>Morgan Smith</t>
  </si>
  <si>
    <t>case.gaines@bilearner.com</t>
  </si>
  <si>
    <t>Finally feeling often some.</t>
  </si>
  <si>
    <t>Jacey</t>
  </si>
  <si>
    <t>Reyes</t>
  </si>
  <si>
    <t>Donald Powell</t>
  </si>
  <si>
    <t>jacey.reyes@bilearner.com</t>
  </si>
  <si>
    <t>Provide late phone school score sound growth.</t>
  </si>
  <si>
    <t>Dean</t>
  </si>
  <si>
    <t>Middleton</t>
  </si>
  <si>
    <t>Rebecca Henderson</t>
  </si>
  <si>
    <t>dean.middleton@bilearner.com</t>
  </si>
  <si>
    <t>Marlene</t>
  </si>
  <si>
    <t>David Bowman</t>
  </si>
  <si>
    <t>marlene.bates@bilearner.com</t>
  </si>
  <si>
    <t>Kyra</t>
  </si>
  <si>
    <t>Ray</t>
  </si>
  <si>
    <t>Christopher Robertson</t>
  </si>
  <si>
    <t>kyra.ray@bilearner.com</t>
  </si>
  <si>
    <t>Year color woman become year scene very.</t>
  </si>
  <si>
    <t>Melanie</t>
  </si>
  <si>
    <t>Kennedy</t>
  </si>
  <si>
    <t>Michelle Miller</t>
  </si>
  <si>
    <t>melanie.kennedy@bilearner.com</t>
  </si>
  <si>
    <t>Aleena</t>
  </si>
  <si>
    <t>Mercer</t>
  </si>
  <si>
    <t>Kyle Turner</t>
  </si>
  <si>
    <t>aleena.mercer@bilearner.com</t>
  </si>
  <si>
    <t>Jake</t>
  </si>
  <si>
    <t>Dawn Mendoza</t>
  </si>
  <si>
    <t>jake.white@bilearner.com</t>
  </si>
  <si>
    <t>Chase</t>
  </si>
  <si>
    <t>David Goodman</t>
  </si>
  <si>
    <t>chaim.chase@bilearner.com</t>
  </si>
  <si>
    <t>Walk call activity onto seven about.</t>
  </si>
  <si>
    <t>Keshawn</t>
  </si>
  <si>
    <t>Le</t>
  </si>
  <si>
    <t>Samuel Turner</t>
  </si>
  <si>
    <t>keshawn.le@bilearner.com</t>
  </si>
  <si>
    <t>Frazier</t>
  </si>
  <si>
    <t>Claudia White</t>
  </si>
  <si>
    <t>dalton.frazier@bilearner.com</t>
  </si>
  <si>
    <t>Save east phone arrive floor maybe.</t>
  </si>
  <si>
    <t>Cannon</t>
  </si>
  <si>
    <t>David Ward</t>
  </si>
  <si>
    <t>cannon.hester@bilearner.com</t>
  </si>
  <si>
    <t>Crystal</t>
  </si>
  <si>
    <t>Brandt</t>
  </si>
  <si>
    <t>Andrew Schneider</t>
  </si>
  <si>
    <t>crystal.brandt@bilearner.com</t>
  </si>
  <si>
    <t>Young risk quality natural foreign claim.</t>
  </si>
  <si>
    <t>Johnny</t>
  </si>
  <si>
    <t>Goodman</t>
  </si>
  <si>
    <t>Loretta Gonzalez</t>
  </si>
  <si>
    <t>johnny.goodman@bilearner.com</t>
  </si>
  <si>
    <t>Recent agent choose dark hard eye.</t>
  </si>
  <si>
    <t>Nehemiah</t>
  </si>
  <si>
    <t>Hancock</t>
  </si>
  <si>
    <t>Alice Key</t>
  </si>
  <si>
    <t>nehemiah.hancock@bilearner.com</t>
  </si>
  <si>
    <t>Fast glass machine compare after check.</t>
  </si>
  <si>
    <t>Elliana</t>
  </si>
  <si>
    <t>Villanueva</t>
  </si>
  <si>
    <t>Ryan Downs</t>
  </si>
  <si>
    <t>elliana.villanueva@bilearner.com</t>
  </si>
  <si>
    <t>Everyone chair white situation result.</t>
  </si>
  <si>
    <t>Essence</t>
  </si>
  <si>
    <t>Schwartz</t>
  </si>
  <si>
    <t>Alyssa Johnson</t>
  </si>
  <si>
    <t>essence.schwartz@bilearner.com</t>
  </si>
  <si>
    <t>Board star job song. Hundred believe heavy.</t>
  </si>
  <si>
    <t>Ryker</t>
  </si>
  <si>
    <t>Cox</t>
  </si>
  <si>
    <t>Stephanie Patterson</t>
  </si>
  <si>
    <t>ryker.cox@bilearner.com</t>
  </si>
  <si>
    <t>Child write help growth home.</t>
  </si>
  <si>
    <t>Averi</t>
  </si>
  <si>
    <t>Stevenson</t>
  </si>
  <si>
    <t>Sandra Richardson</t>
  </si>
  <si>
    <t>averi.stevenson@bilearner.com</t>
  </si>
  <si>
    <t>Great like sea behind stock drop debate such.</t>
  </si>
  <si>
    <t>Katherine</t>
  </si>
  <si>
    <t>Russo</t>
  </si>
  <si>
    <t>Courtney Garcia</t>
  </si>
  <si>
    <t>katherine.russo@bilearner.com</t>
  </si>
  <si>
    <t>Aydan</t>
  </si>
  <si>
    <t>Robbins</t>
  </si>
  <si>
    <t>Tamara Grant</t>
  </si>
  <si>
    <t>aydan.robbins@bilearner.com</t>
  </si>
  <si>
    <t>Heaven</t>
  </si>
  <si>
    <t>Natasha Spears</t>
  </si>
  <si>
    <t>heaven.walls@bilearner.com</t>
  </si>
  <si>
    <t>Until reason late off training situation.</t>
  </si>
  <si>
    <t>Chung</t>
  </si>
  <si>
    <t>Sharon Vincent</t>
  </si>
  <si>
    <t>bobby.chung@bilearner.com</t>
  </si>
  <si>
    <t>Maximus</t>
  </si>
  <si>
    <t>Fields</t>
  </si>
  <si>
    <t>Kimberly Phelps</t>
  </si>
  <si>
    <t>maximus.fields@bilearner.com</t>
  </si>
  <si>
    <t>Along black change charge particular conference.</t>
  </si>
  <si>
    <t>Orion</t>
  </si>
  <si>
    <t>Ochoa</t>
  </si>
  <si>
    <t>Charles Hoover</t>
  </si>
  <si>
    <t>orion.ochoa@bilearner.com</t>
  </si>
  <si>
    <t>Halle</t>
  </si>
  <si>
    <t>Boyd</t>
  </si>
  <si>
    <t>Deborah Stevens</t>
  </si>
  <si>
    <t>halle.boyd@bilearner.com</t>
  </si>
  <si>
    <t>Half glass sport. Oil arm middle play lose such.</t>
  </si>
  <si>
    <t>Lindsey</t>
  </si>
  <si>
    <t>Melissa Alvarez</t>
  </si>
  <si>
    <t>lindsey.rocha@bilearner.com</t>
  </si>
  <si>
    <t>Gray</t>
  </si>
  <si>
    <t>Joel Nichols</t>
  </si>
  <si>
    <t>chace.gray@bilearner.com</t>
  </si>
  <si>
    <t>Carsen</t>
  </si>
  <si>
    <t>Wheeler</t>
  </si>
  <si>
    <t>Kimberly Soto</t>
  </si>
  <si>
    <t>carsen.wheeler@bilearner.com</t>
  </si>
  <si>
    <t>Democrat home space past sense serious.</t>
  </si>
  <si>
    <t>Arielle</t>
  </si>
  <si>
    <t>Escobar</t>
  </si>
  <si>
    <t>John Hill</t>
  </si>
  <si>
    <t>arielle.escobar@bilearner.com</t>
  </si>
  <si>
    <t>Kaitlynn</t>
  </si>
  <si>
    <t>Blair</t>
  </si>
  <si>
    <t>Steven Carter</t>
  </si>
  <si>
    <t>kaitlynn.blair@bilearner.com</t>
  </si>
  <si>
    <t>Partner perhaps they rock.</t>
  </si>
  <si>
    <t>Amir</t>
  </si>
  <si>
    <t>Melendez</t>
  </si>
  <si>
    <t>Rachel Pham</t>
  </si>
  <si>
    <t>amir.melendez@bilearner.com</t>
  </si>
  <si>
    <t>Themselves specific seem want seek hospital.</t>
  </si>
  <si>
    <t>Monique</t>
  </si>
  <si>
    <t>Buckley</t>
  </si>
  <si>
    <t>Christopher Cunningham</t>
  </si>
  <si>
    <t>monique.buckley@bilearner.com</t>
  </si>
  <si>
    <t>Final like human late job.</t>
  </si>
  <si>
    <t>Intern</t>
  </si>
  <si>
    <t>Clark</t>
  </si>
  <si>
    <t>Blanchard</t>
  </si>
  <si>
    <t>Brittany Marshall</t>
  </si>
  <si>
    <t>clark.blanchard@bilearner.com</t>
  </si>
  <si>
    <t>Board industry once tough investment age.</t>
  </si>
  <si>
    <t>Pearson</t>
  </si>
  <si>
    <t>Ryan Anderson</t>
  </si>
  <si>
    <t>gabriel.pearson@bilearner.com</t>
  </si>
  <si>
    <t>Wait small thing staff.</t>
  </si>
  <si>
    <t>Mercedes</t>
  </si>
  <si>
    <t>Cook</t>
  </si>
  <si>
    <t>Stephanie Valdez</t>
  </si>
  <si>
    <t>mercedes.cook@bilearner.com</t>
  </si>
  <si>
    <t>Skyler</t>
  </si>
  <si>
    <t>Blankenship</t>
  </si>
  <si>
    <t>Christopher Garcia</t>
  </si>
  <si>
    <t>skyler.blankenship@bilearner.com</t>
  </si>
  <si>
    <t>Jordan</t>
  </si>
  <si>
    <t>Davis</t>
  </si>
  <si>
    <t>Sarah Cross</t>
  </si>
  <si>
    <t>jordan.davis@bilearner.com</t>
  </si>
  <si>
    <t>So give cause soldier.</t>
  </si>
  <si>
    <t>Wu</t>
  </si>
  <si>
    <t>Judy Lambert</t>
  </si>
  <si>
    <t>bridget.wu@bilearner.com</t>
  </si>
  <si>
    <t>Kirk</t>
  </si>
  <si>
    <t>Chelsea Bright</t>
  </si>
  <si>
    <t>gabriel.kirk@bilearner.com</t>
  </si>
  <si>
    <t>Soon glass reveal Republican could.</t>
  </si>
  <si>
    <t>Ali</t>
  </si>
  <si>
    <t>Shawn Mckay</t>
  </si>
  <si>
    <t>aron.ali@bilearner.com</t>
  </si>
  <si>
    <t>Samantha Pugh</t>
  </si>
  <si>
    <t>kayden.soto@bilearner.com</t>
  </si>
  <si>
    <t>Planner</t>
  </si>
  <si>
    <t>Micaela</t>
  </si>
  <si>
    <t>Conner</t>
  </si>
  <si>
    <t>Sheryl Curtis</t>
  </si>
  <si>
    <t>micaela.conner@bilearner.com</t>
  </si>
  <si>
    <t>Arthur</t>
  </si>
  <si>
    <t>Eric Knight</t>
  </si>
  <si>
    <t>arthur.mitchell@bilearner.com</t>
  </si>
  <si>
    <t>Deven</t>
  </si>
  <si>
    <t>Morse</t>
  </si>
  <si>
    <t>Morgan Ross</t>
  </si>
  <si>
    <t>deven.morse@bilearner.com</t>
  </si>
  <si>
    <t>Villegas</t>
  </si>
  <si>
    <t>Laura Mcpherson</t>
  </si>
  <si>
    <t>george.villegas@bilearner.com</t>
  </si>
  <si>
    <t>Truth resource more week hope generation.</t>
  </si>
  <si>
    <t>Sarah Morgan</t>
  </si>
  <si>
    <t>arielle.potts@bilearner.com</t>
  </si>
  <si>
    <t>Stage necessary although they.</t>
  </si>
  <si>
    <t>Maxwell</t>
  </si>
  <si>
    <t>Howell</t>
  </si>
  <si>
    <t>Emily Church</t>
  </si>
  <si>
    <t>maxwell.howell@bilearner.com</t>
  </si>
  <si>
    <t>Scientist heart others employee church century.</t>
  </si>
  <si>
    <t>Junior</t>
  </si>
  <si>
    <t>Melissa Hernandez</t>
  </si>
  <si>
    <t>junior.bridges@bilearner.com</t>
  </si>
  <si>
    <t>Salvatore</t>
  </si>
  <si>
    <t>Noble</t>
  </si>
  <si>
    <t>Debra Yang</t>
  </si>
  <si>
    <t>salvatore.noble@bilearner.com</t>
  </si>
  <si>
    <t>Marriage sound myself others well morning wrong.</t>
  </si>
  <si>
    <t>Heath</t>
  </si>
  <si>
    <t>Hodges</t>
  </si>
  <si>
    <t>Alejandro Palmer</t>
  </si>
  <si>
    <t>heath.hodges@bilearner.com</t>
  </si>
  <si>
    <t>Lawyer miss meet across agent.</t>
  </si>
  <si>
    <t>Gabriella</t>
  </si>
  <si>
    <t>Warner</t>
  </si>
  <si>
    <t>Emily Pugh</t>
  </si>
  <si>
    <t>gabriella.warner@bilearner.com</t>
  </si>
  <si>
    <t>Authority different including gun production.</t>
  </si>
  <si>
    <t>Sherry Morris</t>
  </si>
  <si>
    <t>ryan.tate@bilearner.com</t>
  </si>
  <si>
    <t>Hazel</t>
  </si>
  <si>
    <t>Vincent</t>
  </si>
  <si>
    <t>Melissa Conrad</t>
  </si>
  <si>
    <t>hazel.vincent@bilearner.com</t>
  </si>
  <si>
    <t>Item born upon blue.</t>
  </si>
  <si>
    <t>Gavyn</t>
  </si>
  <si>
    <t>Riggs</t>
  </si>
  <si>
    <t>Lauren Villarreal</t>
  </si>
  <si>
    <t>gavyn.riggs@bilearner.com</t>
  </si>
  <si>
    <t>Giancarlo</t>
  </si>
  <si>
    <t>Cross</t>
  </si>
  <si>
    <t>Randall Williams</t>
  </si>
  <si>
    <t>giancarlo.cross@bilearner.com</t>
  </si>
  <si>
    <t>They four last represent spend bit.</t>
  </si>
  <si>
    <t>Bradshaw</t>
  </si>
  <si>
    <t>Tiffany Stone</t>
  </si>
  <si>
    <t>cristal.bradshaw@bilearner.com</t>
  </si>
  <si>
    <t>Guadalupe</t>
  </si>
  <si>
    <t>Burke</t>
  </si>
  <si>
    <t>Eric Smith</t>
  </si>
  <si>
    <t>guadalupe.burke@bilearner.com</t>
  </si>
  <si>
    <t>Elisa</t>
  </si>
  <si>
    <t>Henry</t>
  </si>
  <si>
    <t>Taylor Morris</t>
  </si>
  <si>
    <t>elisa.henry@bilearner.com</t>
  </si>
  <si>
    <t>Common no sure wonder up although.</t>
  </si>
  <si>
    <t>Fischer</t>
  </si>
  <si>
    <t>Zachary Nelson</t>
  </si>
  <si>
    <t>kale.fischer@bilearner.com</t>
  </si>
  <si>
    <t>Actually on Democrat down live base should.</t>
  </si>
  <si>
    <t>Morgan</t>
  </si>
  <si>
    <t>Blackwell</t>
  </si>
  <si>
    <t>David Garcia</t>
  </si>
  <si>
    <t>morgan.blackwell@bilearner.com</t>
  </si>
  <si>
    <t>Wright</t>
  </si>
  <si>
    <t>Laura Chavez</t>
  </si>
  <si>
    <t>ivan.wright@bilearner.com</t>
  </si>
  <si>
    <t>Nayeli</t>
  </si>
  <si>
    <t>Hood</t>
  </si>
  <si>
    <t>Rachel Jones</t>
  </si>
  <si>
    <t>nayeli.hood@bilearner.com</t>
  </si>
  <si>
    <t>Land physical tax.</t>
  </si>
  <si>
    <t>Smith</t>
  </si>
  <si>
    <t>Kathryn Jones</t>
  </si>
  <si>
    <t>marilyn.smith@bilearner.com</t>
  </si>
  <si>
    <t>Catch issue water night recognize mention.</t>
  </si>
  <si>
    <t>Zoie</t>
  </si>
  <si>
    <t>Rowland</t>
  </si>
  <si>
    <t>Mrs. Rachel Henry</t>
  </si>
  <si>
    <t>zoie.rowland@bilearner.com</t>
  </si>
  <si>
    <t>Side most force better region operation language.</t>
  </si>
  <si>
    <t>Ann</t>
  </si>
  <si>
    <t>Laura Hernandez</t>
  </si>
  <si>
    <t>ann.nguyen@bilearner.com</t>
  </si>
  <si>
    <t>Building possible too process do.</t>
  </si>
  <si>
    <t>Ramiro</t>
  </si>
  <si>
    <t>Savage</t>
  </si>
  <si>
    <t>Justin Stanley</t>
  </si>
  <si>
    <t>ramiro.savage@bilearner.com</t>
  </si>
  <si>
    <t>Success realize political move adult new.</t>
  </si>
  <si>
    <t>Karma</t>
  </si>
  <si>
    <t>Amy Ross</t>
  </si>
  <si>
    <t>karma.koch@bilearner.com</t>
  </si>
  <si>
    <t>Agency picture enjoy pattern since and piece.</t>
  </si>
  <si>
    <t>Jacqueline</t>
  </si>
  <si>
    <t>Hendrix</t>
  </si>
  <si>
    <t>Benjamin Yates</t>
  </si>
  <si>
    <t>jacqueline.hendrix@bilearner.com</t>
  </si>
  <si>
    <t>Goal someone serious myself way probably.</t>
  </si>
  <si>
    <t>Kaitlin</t>
  </si>
  <si>
    <t>Penny Estrada</t>
  </si>
  <si>
    <t>kaitlin.barker@bilearner.com</t>
  </si>
  <si>
    <t>Semaj</t>
  </si>
  <si>
    <t>Frank Freeman</t>
  </si>
  <si>
    <t>semaj.griffith@bilearner.com</t>
  </si>
  <si>
    <t>Similar computer less four.</t>
  </si>
  <si>
    <t>Damian</t>
  </si>
  <si>
    <t>Regina Bryant MD</t>
  </si>
  <si>
    <t>damian.burke@bilearner.com</t>
  </si>
  <si>
    <t>About allow court us.</t>
  </si>
  <si>
    <t>Jessie</t>
  </si>
  <si>
    <t>Samantha Roberts</t>
  </si>
  <si>
    <t>jessie.smith@bilearner.com</t>
  </si>
  <si>
    <t>Everything look could economy PM fast.</t>
  </si>
  <si>
    <t>Hezekiah</t>
  </si>
  <si>
    <t>Cummings</t>
  </si>
  <si>
    <t>Daniel Peterson</t>
  </si>
  <si>
    <t>hezekiah.cummings@bilearner.com</t>
  </si>
  <si>
    <t>Hot stay response fly himself accept.</t>
  </si>
  <si>
    <t>Brody</t>
  </si>
  <si>
    <t>Dr. Matthew Harrell</t>
  </si>
  <si>
    <t>brody.house@bilearner.com</t>
  </si>
  <si>
    <t>Blood people direction all item.</t>
  </si>
  <si>
    <t>Aaliyah</t>
  </si>
  <si>
    <t>Watts</t>
  </si>
  <si>
    <t>Jared Whitehead</t>
  </si>
  <si>
    <t>aaliyah.watts@bilearner.com</t>
  </si>
  <si>
    <t>Ashton</t>
  </si>
  <si>
    <t>Larsen</t>
  </si>
  <si>
    <t>William Price</t>
  </si>
  <si>
    <t>ashton.larsen@bilearner.com</t>
  </si>
  <si>
    <t>Gibson</t>
  </si>
  <si>
    <t>Sheri Jackson</t>
  </si>
  <si>
    <t>joshua.gibson@bilearner.com</t>
  </si>
  <si>
    <t>Kyleigh</t>
  </si>
  <si>
    <t>Bauer</t>
  </si>
  <si>
    <t>Paul Richards</t>
  </si>
  <si>
    <t>kyleigh.bauer@bilearner.com</t>
  </si>
  <si>
    <t>Cost high must body defense population.</t>
  </si>
  <si>
    <t>Alexis Gutierrez</t>
  </si>
  <si>
    <t>ramon.schultz@bilearner.com</t>
  </si>
  <si>
    <t>Peace anything sign third.</t>
  </si>
  <si>
    <t>Maxim</t>
  </si>
  <si>
    <t>Michael Mcclure</t>
  </si>
  <si>
    <t>maxim.houston@bilearner.com</t>
  </si>
  <si>
    <t>In read day your stay she.</t>
  </si>
  <si>
    <t>Deanna</t>
  </si>
  <si>
    <t>Sellers</t>
  </si>
  <si>
    <t>Randall Frey</t>
  </si>
  <si>
    <t>deanna.sellers@bilearner.com</t>
  </si>
  <si>
    <t>Matthew Le</t>
  </si>
  <si>
    <t>frankie.figueroa@bilearner.com</t>
  </si>
  <si>
    <t>Simply Mrs moment seven feel time.</t>
  </si>
  <si>
    <t>Rush</t>
  </si>
  <si>
    <t>Ashley Petty</t>
  </si>
  <si>
    <t>bentley.rush@bilearner.com</t>
  </si>
  <si>
    <t>Alexia</t>
  </si>
  <si>
    <t>Pham</t>
  </si>
  <si>
    <t>Angela Shaffer</t>
  </si>
  <si>
    <t>alexia.pham@bilearner.com</t>
  </si>
  <si>
    <t>Analysis listen here fight.</t>
  </si>
  <si>
    <t>Roselyn</t>
  </si>
  <si>
    <t>Roberts</t>
  </si>
  <si>
    <t>Steven Walton</t>
  </si>
  <si>
    <t>roselyn.roberts@bilearner.com</t>
  </si>
  <si>
    <t>Ayden</t>
  </si>
  <si>
    <t>Chambers</t>
  </si>
  <si>
    <t>Abigail Robinson</t>
  </si>
  <si>
    <t>ayden.chambers@bilearner.com</t>
  </si>
  <si>
    <t>Serrano</t>
  </si>
  <si>
    <t>Brandi Howell</t>
  </si>
  <si>
    <t>kaitlynn.serrano@bilearner.com</t>
  </si>
  <si>
    <t>Jefferson</t>
  </si>
  <si>
    <t>Connie Blackburn</t>
  </si>
  <si>
    <t>jefferson.white@bilearner.com</t>
  </si>
  <si>
    <t>Better above culture throughout life me.</t>
  </si>
  <si>
    <t>Maria</t>
  </si>
  <si>
    <t>Grant</t>
  </si>
  <si>
    <t>Connie Martinez</t>
  </si>
  <si>
    <t>maria.grant@bilearner.com</t>
  </si>
  <si>
    <t>Bryanna</t>
  </si>
  <si>
    <t>Ibarra</t>
  </si>
  <si>
    <t>Cheryl Martinez</t>
  </si>
  <si>
    <t>bryanna.ibarra@bilearner.com</t>
  </si>
  <si>
    <t>Town impact science learn break talk.</t>
  </si>
  <si>
    <t>Sophie</t>
  </si>
  <si>
    <t>Zavala</t>
  </si>
  <si>
    <t>Ryan Carlson</t>
  </si>
  <si>
    <t>sophie.zavala@bilearner.com</t>
  </si>
  <si>
    <t>Jamie Henderson</t>
  </si>
  <si>
    <t>amya.grant@bilearner.com</t>
  </si>
  <si>
    <t>Jaydan</t>
  </si>
  <si>
    <t>Jamie Stark</t>
  </si>
  <si>
    <t>jaydan.neal@bilearner.com</t>
  </si>
  <si>
    <t>Amiyah</t>
  </si>
  <si>
    <t>Michael Andrade</t>
  </si>
  <si>
    <t>amiyah.ramirez@bilearner.com</t>
  </si>
  <si>
    <t>Holt</t>
  </si>
  <si>
    <t>Jason Haley</t>
  </si>
  <si>
    <t>kai.holt@bilearner.com</t>
  </si>
  <si>
    <t>Cup arm drug place level table staff.</t>
  </si>
  <si>
    <t>Wilson</t>
  </si>
  <si>
    <t>Virginia Short</t>
  </si>
  <si>
    <t>brendon.wilson@bilearner.com</t>
  </si>
  <si>
    <t>Nancy</t>
  </si>
  <si>
    <t>Short</t>
  </si>
  <si>
    <t>Heather Bell</t>
  </si>
  <si>
    <t>nancy.short@bilearner.com</t>
  </si>
  <si>
    <t>Isabella</t>
  </si>
  <si>
    <t>Wilkins</t>
  </si>
  <si>
    <t>Maria Obrien</t>
  </si>
  <si>
    <t>isabella.wilkins@bilearner.com</t>
  </si>
  <si>
    <t>Everybody list to. Green best stock yes happen.</t>
  </si>
  <si>
    <t>Mayra</t>
  </si>
  <si>
    <t>Moss</t>
  </si>
  <si>
    <t>George Doyle</t>
  </si>
  <si>
    <t>mayra.moss@bilearner.com</t>
  </si>
  <si>
    <t>Family identify bar modern. Yeah article rest.</t>
  </si>
  <si>
    <t>IT Support</t>
  </si>
  <si>
    <t>Jason Miller</t>
  </si>
  <si>
    <t>maria.gonzalez@bilearner.com</t>
  </si>
  <si>
    <t>Address control day. Election safe free capital.</t>
  </si>
  <si>
    <t>Jumil</t>
  </si>
  <si>
    <t>Turpin</t>
  </si>
  <si>
    <t>Network Engineer</t>
  </si>
  <si>
    <t>Raymond Bird</t>
  </si>
  <si>
    <t>jumil.turpin@bilearner.com</t>
  </si>
  <si>
    <t>Somebody arm memory pull word.</t>
  </si>
  <si>
    <t>Daniele</t>
  </si>
  <si>
    <t>Sr. Network Engineer</t>
  </si>
  <si>
    <t>Thomas Wilson</t>
  </si>
  <si>
    <t>ann.daniele@bilearner.com</t>
  </si>
  <si>
    <t>Joe</t>
  </si>
  <si>
    <t>South</t>
  </si>
  <si>
    <t>Robin Wilson</t>
  </si>
  <si>
    <t>joe.south@bilearner.com</t>
  </si>
  <si>
    <t>Back prove second tax air.</t>
  </si>
  <si>
    <t>Sarah</t>
  </si>
  <si>
    <t>Warfield</t>
  </si>
  <si>
    <t>Julie Lewis</t>
  </si>
  <si>
    <t>sarah.warfield@bilearner.com</t>
  </si>
  <si>
    <t>Center west table security.</t>
  </si>
  <si>
    <t>Alejandro</t>
  </si>
  <si>
    <t>Bacong</t>
  </si>
  <si>
    <t>Joseph Mathews</t>
  </si>
  <si>
    <t>alejandro.bacong@bilearner.com</t>
  </si>
  <si>
    <t>Jyoti</t>
  </si>
  <si>
    <t>Lajiri</t>
  </si>
  <si>
    <t>Karen Crawford</t>
  </si>
  <si>
    <t>jyoti.lajiri@bilearner.com</t>
  </si>
  <si>
    <t>Leave of Absence</t>
  </si>
  <si>
    <t>Short quality fall name get science throughout.</t>
  </si>
  <si>
    <t>Neville</t>
  </si>
  <si>
    <t>Tredinnick</t>
  </si>
  <si>
    <t>Mary Mcmillan</t>
  </si>
  <si>
    <t>neville.tredinnick@bilearner.com</t>
  </si>
  <si>
    <t>Anthony</t>
  </si>
  <si>
    <t>Cisco</t>
  </si>
  <si>
    <t>Kyle Adams</t>
  </si>
  <si>
    <t>anthony.cisco@bilearner.com</t>
  </si>
  <si>
    <t>Linda</t>
  </si>
  <si>
    <t>Dolan</t>
  </si>
  <si>
    <t>Jamie Baker</t>
  </si>
  <si>
    <t>linda.dolan@bilearner.com</t>
  </si>
  <si>
    <t>Firm national vote result.</t>
  </si>
  <si>
    <t>Carlos</t>
  </si>
  <si>
    <t>Merlos</t>
  </si>
  <si>
    <t>Daniel White</t>
  </si>
  <si>
    <t>carlos.merlos@bilearner.com</t>
  </si>
  <si>
    <t>Car book street pull try brother.</t>
  </si>
  <si>
    <t>Tanya</t>
  </si>
  <si>
    <t>Morway</t>
  </si>
  <si>
    <t>William Johnson</t>
  </si>
  <si>
    <t>tanya.morway@bilearner.com</t>
  </si>
  <si>
    <t>Anita</t>
  </si>
  <si>
    <t>Shepard</t>
  </si>
  <si>
    <t>George Tran</t>
  </si>
  <si>
    <t>anita.shepard@bilearner.com</t>
  </si>
  <si>
    <t>Pattern son memory power citizen personal unit.</t>
  </si>
  <si>
    <t>Jeremiah</t>
  </si>
  <si>
    <t>Semizoglou</t>
  </si>
  <si>
    <t>Jonathan Knight</t>
  </si>
  <si>
    <t>jeremiah.semizoglou@bilearner.com</t>
  </si>
  <si>
    <t>Katrina</t>
  </si>
  <si>
    <t>Lambert</t>
  </si>
  <si>
    <t>Calvin Williamson</t>
  </si>
  <si>
    <t>katrina.lambert@bilearner.com</t>
  </si>
  <si>
    <t>Nice sit hotel doctor.</t>
  </si>
  <si>
    <t>Executive Office</t>
  </si>
  <si>
    <t>Alexzander</t>
  </si>
  <si>
    <t>Pope</t>
  </si>
  <si>
    <t>David Rodriguez</t>
  </si>
  <si>
    <t>alexzander.pope@bilearner.com</t>
  </si>
  <si>
    <t>Word once speech mind.</t>
  </si>
  <si>
    <t>Derek</t>
  </si>
  <si>
    <t>Holmes</t>
  </si>
  <si>
    <t>Carolyn Richards</t>
  </si>
  <si>
    <t>derek.holmes@bilearner.com</t>
  </si>
  <si>
    <t>Karen York</t>
  </si>
  <si>
    <t>danika.deleon@bilearner.com</t>
  </si>
  <si>
    <t>Sabrina</t>
  </si>
  <si>
    <t>Durham</t>
  </si>
  <si>
    <t>Jessica Hernandez</t>
  </si>
  <si>
    <t>sabrina.durham@bilearner.com</t>
  </si>
  <si>
    <t>Part officer father last trouble field.</t>
  </si>
  <si>
    <t>Dana Ballard</t>
  </si>
  <si>
    <t>frankie.carrillo@bilearner.com</t>
  </si>
  <si>
    <t>Quintin</t>
  </si>
  <si>
    <t>Solomon</t>
  </si>
  <si>
    <t>Charles Duncan</t>
  </si>
  <si>
    <t>quintin.solomon@bilearner.com</t>
  </si>
  <si>
    <t>Pittman</t>
  </si>
  <si>
    <t>Jesse Newman</t>
  </si>
  <si>
    <t>jaqueline.pittman@bilearner.com</t>
  </si>
  <si>
    <t>Suffer rock nothing happen strong major spend.</t>
  </si>
  <si>
    <t>Mariana</t>
  </si>
  <si>
    <t>Principal Data Architect</t>
  </si>
  <si>
    <t>David Zavala</t>
  </si>
  <si>
    <t>mariana.glass@bilearner.com</t>
  </si>
  <si>
    <t>Payton</t>
  </si>
  <si>
    <t>Enterprise Architect</t>
  </si>
  <si>
    <t>John Holt</t>
  </si>
  <si>
    <t>payton.cross@bilearner.com</t>
  </si>
  <si>
    <t>Sloane</t>
  </si>
  <si>
    <t>Rasmussen</t>
  </si>
  <si>
    <t>Sr. DBA</t>
  </si>
  <si>
    <t>Melinda Mcintyre</t>
  </si>
  <si>
    <t>sloane.rasmussen@bilearner.com</t>
  </si>
  <si>
    <t>Lead throw others.</t>
  </si>
  <si>
    <t>Elise</t>
  </si>
  <si>
    <t>Vazquez</t>
  </si>
  <si>
    <t>Melissa Baker</t>
  </si>
  <si>
    <t>elise.vazquez@bilearner.com</t>
  </si>
  <si>
    <t>Partner discover size agency alone.</t>
  </si>
  <si>
    <t>Pierce</t>
  </si>
  <si>
    <t>Gregory Coleman</t>
  </si>
  <si>
    <t>monique.pierce@bilearner.com</t>
  </si>
  <si>
    <t>Participant candidate wonder growth agree.</t>
  </si>
  <si>
    <t>Paul Smith</t>
  </si>
  <si>
    <t>axel.higgins@bilearner.com</t>
  </si>
  <si>
    <t>Try crime reach magazine their grow feeling.</t>
  </si>
  <si>
    <t>Petty</t>
  </si>
  <si>
    <t>Heather Farmer</t>
  </si>
  <si>
    <t>marcos.petty@bilearner.com</t>
  </si>
  <si>
    <t>Mia</t>
  </si>
  <si>
    <t>Cowan</t>
  </si>
  <si>
    <t>Thomas Weaver</t>
  </si>
  <si>
    <t>mia.cowan@bilearner.com</t>
  </si>
  <si>
    <t>Often my different just.</t>
  </si>
  <si>
    <t>Leonard</t>
  </si>
  <si>
    <t>Duane Le</t>
  </si>
  <si>
    <t>tanya.leonard@bilearner.com</t>
  </si>
  <si>
    <t>Race state time lose.</t>
  </si>
  <si>
    <t>Dereon</t>
  </si>
  <si>
    <t>Page</t>
  </si>
  <si>
    <t>Jason Morris DVM</t>
  </si>
  <si>
    <t>dereon.page@bilearner.com</t>
  </si>
  <si>
    <t>Meadow</t>
  </si>
  <si>
    <t>Alex Lewis</t>
  </si>
  <si>
    <t>meadow.boyer@bilearner.com</t>
  </si>
  <si>
    <t>Item type author pick set read style.</t>
  </si>
  <si>
    <t>Simpson</t>
  </si>
  <si>
    <t>Kevin Gross</t>
  </si>
  <si>
    <t>paris.simpson@bilearner.com</t>
  </si>
  <si>
    <t>Kyla</t>
  </si>
  <si>
    <t>Clayton Robertson</t>
  </si>
  <si>
    <t>kyla.durham@bilearner.com</t>
  </si>
  <si>
    <t>Visit lawyer interesting.</t>
  </si>
  <si>
    <t>Cassidy</t>
  </si>
  <si>
    <t>Maddox</t>
  </si>
  <si>
    <t>Melissa Pineda</t>
  </si>
  <si>
    <t>cassidy.maddox@bilearner.com</t>
  </si>
  <si>
    <t>Place field everyone yourself.</t>
  </si>
  <si>
    <t>Edgar</t>
  </si>
  <si>
    <t>Underwood</t>
  </si>
  <si>
    <t>edgar.underwood@bilearner.com</t>
  </si>
  <si>
    <t>Church happen network dog kid thought.</t>
  </si>
  <si>
    <t>Jordan Caldwell</t>
  </si>
  <si>
    <t>jaiden.underwood@bilearner.com</t>
  </si>
  <si>
    <t>Anthony Neal</t>
  </si>
  <si>
    <t>eugene.potts@bilearner.com</t>
  </si>
  <si>
    <t>Fall often enjoy once house card something.</t>
  </si>
  <si>
    <t>Klein</t>
  </si>
  <si>
    <t>Gregory Rodriguez</t>
  </si>
  <si>
    <t>gilbert.klein@bilearner.com</t>
  </si>
  <si>
    <t>Indeed compare I since possible something.</t>
  </si>
  <si>
    <t>Nathaly</t>
  </si>
  <si>
    <t>Huffman</t>
  </si>
  <si>
    <t>John Gordon</t>
  </si>
  <si>
    <t>nathaly.huffman@bilearner.com</t>
  </si>
  <si>
    <t>Darryl Vargas</t>
  </si>
  <si>
    <t>nancy.clay@bilearner.com</t>
  </si>
  <si>
    <t>Cantrell</t>
  </si>
  <si>
    <t>Cheryl Cook</t>
  </si>
  <si>
    <t>kylie.cantrell@bilearner.com</t>
  </si>
  <si>
    <t>Gas likely father read individual fly serve.</t>
  </si>
  <si>
    <t>Marquez</t>
  </si>
  <si>
    <t>Thomas Hanson</t>
  </si>
  <si>
    <t>vance.marquez@bilearner.com</t>
  </si>
  <si>
    <t>Law particularly paper friend.</t>
  </si>
  <si>
    <t>Dante</t>
  </si>
  <si>
    <t>Wyatt</t>
  </si>
  <si>
    <t>Dr. Eric Henderson</t>
  </si>
  <si>
    <t>dante.wyatt@bilearner.com</t>
  </si>
  <si>
    <t>Modern fight pattern.</t>
  </si>
  <si>
    <t>Rey</t>
  </si>
  <si>
    <t>James Horn</t>
  </si>
  <si>
    <t>rey.monroe@bilearner.com</t>
  </si>
  <si>
    <t>Rule yes maintain treatment.</t>
  </si>
  <si>
    <t>Jayden</t>
  </si>
  <si>
    <t>Mckee</t>
  </si>
  <si>
    <t>Matthew Miranda</t>
  </si>
  <si>
    <t>jayden.mckee@bilearner.com</t>
  </si>
  <si>
    <t>Area card test push day effect.</t>
  </si>
  <si>
    <t>Brady</t>
  </si>
  <si>
    <t>Yoder</t>
  </si>
  <si>
    <t>Jason Patel</t>
  </si>
  <si>
    <t>brady.yoder@bilearner.com</t>
  </si>
  <si>
    <t>Case try necessary test. Full today TV bit year.</t>
  </si>
  <si>
    <t>Accountant</t>
  </si>
  <si>
    <t>Darwin</t>
  </si>
  <si>
    <t>Michael Young</t>
  </si>
  <si>
    <t>darwin.allen@bilearner.com</t>
  </si>
  <si>
    <t>Stand cut knowledge staff course than class.</t>
  </si>
  <si>
    <t>Jasper</t>
  </si>
  <si>
    <t>Lindsey Osborne</t>
  </si>
  <si>
    <t>jasper.harrison@bilearner.com</t>
  </si>
  <si>
    <t>Forget budget now window.</t>
  </si>
  <si>
    <t>Humphrey</t>
  </si>
  <si>
    <t>Gerald Yu</t>
  </si>
  <si>
    <t>bailey.humphrey@bilearner.com</t>
  </si>
  <si>
    <t>Clare</t>
  </si>
  <si>
    <t>English</t>
  </si>
  <si>
    <t>Randall Keller</t>
  </si>
  <si>
    <t>clare.english@bilearner.com</t>
  </si>
  <si>
    <t>Conference feeling notice military.</t>
  </si>
  <si>
    <t>Amy</t>
  </si>
  <si>
    <t>Sherman</t>
  </si>
  <si>
    <t>Ricky Banks</t>
  </si>
  <si>
    <t>amy.sherman@bilearner.com</t>
  </si>
  <si>
    <t>A matter seven second professor.</t>
  </si>
  <si>
    <t>Lizbeth</t>
  </si>
  <si>
    <t>Hunt</t>
  </si>
  <si>
    <t>Jessica Figueroa</t>
  </si>
  <si>
    <t>lizbeth.hunt@bilearner.com</t>
  </si>
  <si>
    <t>Eden</t>
  </si>
  <si>
    <t>Lindsey Gibson</t>
  </si>
  <si>
    <t>eden.armstrong@bilearner.com</t>
  </si>
  <si>
    <t>Contain result down realize employee image in.</t>
  </si>
  <si>
    <t>Mueller</t>
  </si>
  <si>
    <t>Jeremy Hanson</t>
  </si>
  <si>
    <t>eugene.mueller@bilearner.com</t>
  </si>
  <si>
    <t>Tiffany</t>
  </si>
  <si>
    <t>Washington</t>
  </si>
  <si>
    <t>David Chung</t>
  </si>
  <si>
    <t>tiffany.washington@bilearner.com</t>
  </si>
  <si>
    <t>Sort blue time total.</t>
  </si>
  <si>
    <t>Jacob Russo</t>
  </si>
  <si>
    <t>sloane.moss@bilearner.com</t>
  </si>
  <si>
    <t>Me husband about special within.</t>
  </si>
  <si>
    <t>Sales &amp; Marketing</t>
  </si>
  <si>
    <t>Kaeden</t>
  </si>
  <si>
    <t>Vargas</t>
  </si>
  <si>
    <t>Harold Lee</t>
  </si>
  <si>
    <t>kaeden.vargas@bilearner.com</t>
  </si>
  <si>
    <t>First bed red in.</t>
  </si>
  <si>
    <t>Lena</t>
  </si>
  <si>
    <t>Heather Hill</t>
  </si>
  <si>
    <t>lena.sandoval@bilearner.com</t>
  </si>
  <si>
    <t>Adrien</t>
  </si>
  <si>
    <t>Olsen</t>
  </si>
  <si>
    <t>Jasmine Smith</t>
  </si>
  <si>
    <t>adrien.olsen@bilearner.com</t>
  </si>
  <si>
    <t>Damari</t>
  </si>
  <si>
    <t>Brewer</t>
  </si>
  <si>
    <t>Shawn Martin</t>
  </si>
  <si>
    <t>damari.brewer@bilearner.com</t>
  </si>
  <si>
    <t>Investment radio bring who. Big move rise return.</t>
  </si>
  <si>
    <t>Annalise</t>
  </si>
  <si>
    <t>Gross</t>
  </si>
  <si>
    <t>Mr. Todd Lawson</t>
  </si>
  <si>
    <t>annalise.gross@bilearner.com</t>
  </si>
  <si>
    <t>Capital economy while notice this nice.</t>
  </si>
  <si>
    <t>Kamari</t>
  </si>
  <si>
    <t>Mcgrath</t>
  </si>
  <si>
    <t>Laura Sanchez</t>
  </si>
  <si>
    <t>kamari.mcgrath@bilearner.com</t>
  </si>
  <si>
    <t>Lorena</t>
  </si>
  <si>
    <t>Rice</t>
  </si>
  <si>
    <t>Jeffrey Ramos</t>
  </si>
  <si>
    <t>lorena.rice@bilearner.com</t>
  </si>
  <si>
    <t>Four yourself strong give focus meeting.</t>
  </si>
  <si>
    <t>Eliezer</t>
  </si>
  <si>
    <t>Stokes</t>
  </si>
  <si>
    <t>Patricia Johnson</t>
  </si>
  <si>
    <t>eliezer.stokes@bilearner.com</t>
  </si>
  <si>
    <t>Up reason question past attention.</t>
  </si>
  <si>
    <t>General Manager</t>
  </si>
  <si>
    <t>Brandy Greer</t>
  </si>
  <si>
    <t>aspen.reyes@bilearner.com</t>
  </si>
  <si>
    <t>Rudy</t>
  </si>
  <si>
    <t>Richardson</t>
  </si>
  <si>
    <t>Charles Velez</t>
  </si>
  <si>
    <t>rudy.richardson@bilearner.com</t>
  </si>
  <si>
    <t>Alana</t>
  </si>
  <si>
    <t>Castro</t>
  </si>
  <si>
    <t>Deborah Bell</t>
  </si>
  <si>
    <t>alana.castro@bilearner.com</t>
  </si>
  <si>
    <t>Oscar</t>
  </si>
  <si>
    <t>Lopez</t>
  </si>
  <si>
    <t>Christian Ortega</t>
  </si>
  <si>
    <t>oscar.lopez@bilearner.com</t>
  </si>
  <si>
    <t>Increase town serious care support key heavy.</t>
  </si>
  <si>
    <t>Michael Morton</t>
  </si>
  <si>
    <t>carter.cook@bilearner.com</t>
  </si>
  <si>
    <t>Hot star town often onto although cultural.</t>
  </si>
  <si>
    <t>Liam</t>
  </si>
  <si>
    <t>Hanna</t>
  </si>
  <si>
    <t>Brian Aguirre</t>
  </si>
  <si>
    <t>liam.hanna@bilearner.com</t>
  </si>
  <si>
    <t>Say rate glass natural study pattern.</t>
  </si>
  <si>
    <t>Zara</t>
  </si>
  <si>
    <t>Richard Gonzalez</t>
  </si>
  <si>
    <t>zara.pitts@bilearner.com</t>
  </si>
  <si>
    <t>Offer kitchen foreign role.</t>
  </si>
  <si>
    <t>Clerical</t>
  </si>
  <si>
    <t>Abby</t>
  </si>
  <si>
    <t>Woodward</t>
  </si>
  <si>
    <t>Karen Elliott</t>
  </si>
  <si>
    <t>abby.woodward@bilearner.com</t>
  </si>
  <si>
    <t>Litzy</t>
  </si>
  <si>
    <t>Esparza</t>
  </si>
  <si>
    <t>Kelly Bean</t>
  </si>
  <si>
    <t>litzy.esparza@bilearner.com</t>
  </si>
  <si>
    <t>Noemi</t>
  </si>
  <si>
    <t>Jacob Hamilton</t>
  </si>
  <si>
    <t>noemi.brewer@bilearner.com</t>
  </si>
  <si>
    <t>Here employee minute officer southern.</t>
  </si>
  <si>
    <t>Gilberto</t>
  </si>
  <si>
    <t>Macdonald</t>
  </si>
  <si>
    <t>Barbara Skinner</t>
  </si>
  <si>
    <t>gilberto.macdonald@bilearner.com</t>
  </si>
  <si>
    <t>Armando</t>
  </si>
  <si>
    <t>Macias</t>
  </si>
  <si>
    <t>Aaron Oconnor</t>
  </si>
  <si>
    <t>armando.macias@bilearner.com</t>
  </si>
  <si>
    <t>Britney</t>
  </si>
  <si>
    <t>Kelly</t>
  </si>
  <si>
    <t>Christine Mcgee</t>
  </si>
  <si>
    <t>britney.kelly@bilearner.com</t>
  </si>
  <si>
    <t>Emanuel</t>
  </si>
  <si>
    <t>Haas</t>
  </si>
  <si>
    <t>Jose Moran</t>
  </si>
  <si>
    <t>emanuel.haas@bilearner.com</t>
  </si>
  <si>
    <t>Fact item service few contain less available.</t>
  </si>
  <si>
    <t>Karlie</t>
  </si>
  <si>
    <t>Jimmy Beck</t>
  </si>
  <si>
    <t>karlie.drake@bilearner.com</t>
  </si>
  <si>
    <t>Too within that room.</t>
  </si>
  <si>
    <t>Myla</t>
  </si>
  <si>
    <t>Lisa Chase</t>
  </si>
  <si>
    <t>myla.mullen@bilearner.com</t>
  </si>
  <si>
    <t>With affect give water contain lose subject wide.</t>
  </si>
  <si>
    <t>Alan</t>
  </si>
  <si>
    <t>Susan Livingston</t>
  </si>
  <si>
    <t>alan.holland@bilearner.com</t>
  </si>
  <si>
    <t>Card around respond current seem along.</t>
  </si>
  <si>
    <t>Brooklynn</t>
  </si>
  <si>
    <t>Greene</t>
  </si>
  <si>
    <t>April Castillo</t>
  </si>
  <si>
    <t>brooklynn.greene@bilearner.com</t>
  </si>
  <si>
    <t>Diane James</t>
  </si>
  <si>
    <t>maxwell.mcpherson@bilearner.com</t>
  </si>
  <si>
    <t>Principal</t>
  </si>
  <si>
    <t>Lukas</t>
  </si>
  <si>
    <t>Freeman</t>
  </si>
  <si>
    <t>Allison Shannon</t>
  </si>
  <si>
    <t>lukas.freeman@bilearner.com</t>
  </si>
  <si>
    <t>Series remember American lawyer probably be.</t>
  </si>
  <si>
    <t>Yesenia</t>
  </si>
  <si>
    <t>Nielsen</t>
  </si>
  <si>
    <t>David Long</t>
  </si>
  <si>
    <t>yesenia.nielsen@bilearner.com</t>
  </si>
  <si>
    <t>Myah</t>
  </si>
  <si>
    <t>Marsh</t>
  </si>
  <si>
    <t>Kelly Hall</t>
  </si>
  <si>
    <t>myah.marsh@bilearner.com</t>
  </si>
  <si>
    <t>Right hold rule similar yeah later floor.</t>
  </si>
  <si>
    <t>Tester</t>
  </si>
  <si>
    <t>Korbin</t>
  </si>
  <si>
    <t>Rachel Sanchez</t>
  </si>
  <si>
    <t>korbin.gilbert@bilearner.com</t>
  </si>
  <si>
    <t>Meeting wind concern action. Scene western serve.</t>
  </si>
  <si>
    <t>Jenna</t>
  </si>
  <si>
    <t>Hector Singleton</t>
  </si>
  <si>
    <t>jenna.maddox@bilearner.com</t>
  </si>
  <si>
    <t>All machine best age ask court.</t>
  </si>
  <si>
    <t>Anaya</t>
  </si>
  <si>
    <t>Denise Oconnor</t>
  </si>
  <si>
    <t>anaya.preston@bilearner.com</t>
  </si>
  <si>
    <t>Cut during return could hit view born present.</t>
  </si>
  <si>
    <t>Pena</t>
  </si>
  <si>
    <t>Ruben Cook</t>
  </si>
  <si>
    <t>eugene.pena@bilearner.com</t>
  </si>
  <si>
    <t>Issue teacher page true relate. Fight out learn.</t>
  </si>
  <si>
    <t>Abel</t>
  </si>
  <si>
    <t>Baker</t>
  </si>
  <si>
    <t>Amy Duncan</t>
  </si>
  <si>
    <t>abel.baker@bilearner.com</t>
  </si>
  <si>
    <t>Anthony Cruz MD</t>
  </si>
  <si>
    <t>deven.merritt@bilearner.com</t>
  </si>
  <si>
    <t>Hadassah</t>
  </si>
  <si>
    <t>Moran</t>
  </si>
  <si>
    <t>Michelle Perry</t>
  </si>
  <si>
    <t>hadassah.moran@bilearner.com</t>
  </si>
  <si>
    <t>Deep certainly boy record.</t>
  </si>
  <si>
    <t>Thompson</t>
  </si>
  <si>
    <t>Victoria Shaw</t>
  </si>
  <si>
    <t>hezekiah.thompson@bilearner.com</t>
  </si>
  <si>
    <t>Fry</t>
  </si>
  <si>
    <t>Brad Lee</t>
  </si>
  <si>
    <t>quintin.fry@bilearner.com</t>
  </si>
  <si>
    <t>Alayna</t>
  </si>
  <si>
    <t>Hess</t>
  </si>
  <si>
    <t>Todd Baker</t>
  </si>
  <si>
    <t>alayna.hess@bilearner.com</t>
  </si>
  <si>
    <t>Brother reduce since no during.</t>
  </si>
  <si>
    <t>Amaris</t>
  </si>
  <si>
    <t>Miller</t>
  </si>
  <si>
    <t>Samuel Padilla</t>
  </si>
  <si>
    <t>amaris.miller@bilearner.com</t>
  </si>
  <si>
    <t>Barrett</t>
  </si>
  <si>
    <t>Wilcox</t>
  </si>
  <si>
    <t>Michael Wright</t>
  </si>
  <si>
    <t>barrett.wilcox@bilearner.com</t>
  </si>
  <si>
    <t>Kimberly</t>
  </si>
  <si>
    <t>Watson</t>
  </si>
  <si>
    <t>Bryan Foley</t>
  </si>
  <si>
    <t>kimberly.watson@bilearner.com</t>
  </si>
  <si>
    <t>Reduce center top without.</t>
  </si>
  <si>
    <t>Rebecca</t>
  </si>
  <si>
    <t>April Anderson MD</t>
  </si>
  <si>
    <t>rebecca.park@bilearner.com</t>
  </si>
  <si>
    <t>Expect maintain knowledge thus.</t>
  </si>
  <si>
    <t>Caleb</t>
  </si>
  <si>
    <t>Schneider</t>
  </si>
  <si>
    <t>Matthew Calderon DDS</t>
  </si>
  <si>
    <t>caleb.schneider@bilearner.com</t>
  </si>
  <si>
    <t>Concern morning while.</t>
  </si>
  <si>
    <t>Vanessa</t>
  </si>
  <si>
    <t>Bryan Ramos</t>
  </si>
  <si>
    <t>vanessa.james@bilearner.com</t>
  </si>
  <si>
    <t>Copeland</t>
  </si>
  <si>
    <t>Alan Harris</t>
  </si>
  <si>
    <t>maribel.copeland@bilearner.com</t>
  </si>
  <si>
    <t>Reach music five away. Too fish sure be.</t>
  </si>
  <si>
    <t>Rodney Hart</t>
  </si>
  <si>
    <t>henry.zimmerman@bilearner.com</t>
  </si>
  <si>
    <t>Management so author training floor stage could.</t>
  </si>
  <si>
    <t>Purchasing</t>
  </si>
  <si>
    <t>Nathanial</t>
  </si>
  <si>
    <t>Booth</t>
  </si>
  <si>
    <t>Jorge Mayo</t>
  </si>
  <si>
    <t>nathanial.booth@bilearner.com</t>
  </si>
  <si>
    <t>Whole shake score look.</t>
  </si>
  <si>
    <t>Rhys</t>
  </si>
  <si>
    <t>Barry</t>
  </si>
  <si>
    <t>Kimberly Good</t>
  </si>
  <si>
    <t>rhys.barry@bilearner.com</t>
  </si>
  <si>
    <t>Jonas</t>
  </si>
  <si>
    <t>Stephanie Harris</t>
  </si>
  <si>
    <t>jonas.rowland@bilearner.com</t>
  </si>
  <si>
    <t>Chris</t>
  </si>
  <si>
    <t>Ethan Allison</t>
  </si>
  <si>
    <t>chris.vincent@bilearner.com</t>
  </si>
  <si>
    <t>Might control article admit may water.</t>
  </si>
  <si>
    <t>Waller</t>
  </si>
  <si>
    <t>Christian Mullen</t>
  </si>
  <si>
    <t>myah.waller@bilearner.com</t>
  </si>
  <si>
    <t>Road he court. Officer blood couple.</t>
  </si>
  <si>
    <t>Yaritza</t>
  </si>
  <si>
    <t>Debra Oneal</t>
  </si>
  <si>
    <t>yaritza.sherman@bilearner.com</t>
  </si>
  <si>
    <t>Weaver</t>
  </si>
  <si>
    <t>Cynthia Willis</t>
  </si>
  <si>
    <t>haley.weaver@bilearner.com</t>
  </si>
  <si>
    <t>Sit parent popular even travel level who.</t>
  </si>
  <si>
    <t>Alessandra</t>
  </si>
  <si>
    <t>Lauren Douglas</t>
  </si>
  <si>
    <t>alessandra.lee@bilearner.com</t>
  </si>
  <si>
    <t>Form law draw east through particularly.</t>
  </si>
  <si>
    <t>Hickman</t>
  </si>
  <si>
    <t>Katherine Wright</t>
  </si>
  <si>
    <t>kaitlin.hickman@bilearner.com</t>
  </si>
  <si>
    <t>Juarez</t>
  </si>
  <si>
    <t>Jennifer Lester</t>
  </si>
  <si>
    <t>giancarlo.juarez@bilearner.com</t>
  </si>
  <si>
    <t>Mouth activity price take take rather.</t>
  </si>
  <si>
    <t>Walter</t>
  </si>
  <si>
    <t>Erin Tran</t>
  </si>
  <si>
    <t>walter.zuniga@bilearner.com</t>
  </si>
  <si>
    <t>Bill Barnes</t>
  </si>
  <si>
    <t>anna.jordan@bilearner.com</t>
  </si>
  <si>
    <t>Environment Democrat personal design now.</t>
  </si>
  <si>
    <t>Jeffery</t>
  </si>
  <si>
    <t>Gamble</t>
  </si>
  <si>
    <t>Nicole Morales</t>
  </si>
  <si>
    <t>jeffery.gamble@bilearner.com</t>
  </si>
  <si>
    <t>Misael</t>
  </si>
  <si>
    <t>Gary Davidson</t>
  </si>
  <si>
    <t>misael.hunter@bilearner.com</t>
  </si>
  <si>
    <t>Four American something smile.</t>
  </si>
  <si>
    <t>Audrina</t>
  </si>
  <si>
    <t>Walter Powell</t>
  </si>
  <si>
    <t>audrina.yu@bilearner.com</t>
  </si>
  <si>
    <t>Red say check wish car food between member.</t>
  </si>
  <si>
    <t>Jeramiah</t>
  </si>
  <si>
    <t>Foster</t>
  </si>
  <si>
    <t>Kimberly Wolf</t>
  </si>
  <si>
    <t>jeramiah.foster@bilearner.com</t>
  </si>
  <si>
    <t>Whom part moment eye. Off wear be hold listen.</t>
  </si>
  <si>
    <t>Patricia Andrews</t>
  </si>
  <si>
    <t>bruce.wallace@bilearner.com</t>
  </si>
  <si>
    <t>Helper</t>
  </si>
  <si>
    <t>Nelson</t>
  </si>
  <si>
    <t>Michelle King</t>
  </si>
  <si>
    <t>giovani.nelson@bilearner.com</t>
  </si>
  <si>
    <t>Ari</t>
  </si>
  <si>
    <t>Kenneth Rodriguez</t>
  </si>
  <si>
    <t>ari.anthony@bilearner.com</t>
  </si>
  <si>
    <t>Laylah</t>
  </si>
  <si>
    <t>Kevin Hudson</t>
  </si>
  <si>
    <t>laylah.branch@bilearner.com</t>
  </si>
  <si>
    <t>Alanna</t>
  </si>
  <si>
    <t>Mullins</t>
  </si>
  <si>
    <t>Dustin Sanchez</t>
  </si>
  <si>
    <t>alanna.mullins@bilearner.com</t>
  </si>
  <si>
    <t>Development operation wrong law room.</t>
  </si>
  <si>
    <t>Arjun</t>
  </si>
  <si>
    <t>Jennifer Flores</t>
  </si>
  <si>
    <t>arjun.tyler@bilearner.com</t>
  </si>
  <si>
    <t>Donald</t>
  </si>
  <si>
    <t>Favis</t>
  </si>
  <si>
    <t>Stephen Rasmussen</t>
  </si>
  <si>
    <t>donald.favis@bilearner.com</t>
  </si>
  <si>
    <t>Terminated for Cause</t>
  </si>
  <si>
    <t>Manage brother himself deal.</t>
  </si>
  <si>
    <t>Daniff</t>
  </si>
  <si>
    <t>Hernandez</t>
  </si>
  <si>
    <t>Database Administrator</t>
  </si>
  <si>
    <t>Christina Williams</t>
  </si>
  <si>
    <t>daniff.hernandez@bilearner.com</t>
  </si>
  <si>
    <t>Lori</t>
  </si>
  <si>
    <t>Roby</t>
  </si>
  <si>
    <t>Data Analyst</t>
  </si>
  <si>
    <t>Brittany Evans</t>
  </si>
  <si>
    <t>lori.roby@bilearner.com</t>
  </si>
  <si>
    <t>Murray</t>
  </si>
  <si>
    <t>Nicole Hill</t>
  </si>
  <si>
    <t>thomas.murray@bilearner.com</t>
  </si>
  <si>
    <t>Karthikeyan</t>
  </si>
  <si>
    <t>Ait Sidi</t>
  </si>
  <si>
    <t>Kaitlyn Young</t>
  </si>
  <si>
    <t>karthikeyan.ait sidi@bilearner.com</t>
  </si>
  <si>
    <t>Rogers</t>
  </si>
  <si>
    <t>Alejandra Spencer</t>
  </si>
  <si>
    <t>ivan.rogers@bilearner.com</t>
  </si>
  <si>
    <t>Bianca</t>
  </si>
  <si>
    <t>Roehrich</t>
  </si>
  <si>
    <t>Brian Gamble MD</t>
  </si>
  <si>
    <t>bianca.roehrich@bilearner.com</t>
  </si>
  <si>
    <t>Begin mind time similar night travel.</t>
  </si>
  <si>
    <t>Jason</t>
  </si>
  <si>
    <t>Salter</t>
  </si>
  <si>
    <t xml:space="preserve">Data Analyst </t>
  </si>
  <si>
    <t>Lauren Moore</t>
  </si>
  <si>
    <t>jason.salter@bilearner.com</t>
  </si>
  <si>
    <t>Choose system picture one party decision.</t>
  </si>
  <si>
    <t>Julia</t>
  </si>
  <si>
    <t>Zhou</t>
  </si>
  <si>
    <t>Joseph Owen</t>
  </si>
  <si>
    <t>julia.zhou@bilearner.com</t>
  </si>
  <si>
    <t>Thelma</t>
  </si>
  <si>
    <t>Petrowsky</t>
  </si>
  <si>
    <t>Carla Wilson</t>
  </si>
  <si>
    <t>thelma.petrowsky@bilearner.com</t>
  </si>
  <si>
    <t>Jayne</t>
  </si>
  <si>
    <t>Horton</t>
  </si>
  <si>
    <t>Valerie Moody</t>
  </si>
  <si>
    <t>jayne.horton@bilearner.com</t>
  </si>
  <si>
    <t>Renee</t>
  </si>
  <si>
    <t>Heather Phillips</t>
  </si>
  <si>
    <t>renee.becker@bilearner.com</t>
  </si>
  <si>
    <t>Door hear include off.</t>
  </si>
  <si>
    <t>Peggy Mccoy</t>
  </si>
  <si>
    <t>randall.pearson@bilearner.com</t>
  </si>
  <si>
    <t>Discuss budget Mrs line whom television.</t>
  </si>
  <si>
    <t>Claudia N</t>
  </si>
  <si>
    <t>Natasha Walton</t>
  </si>
  <si>
    <t>claudia n.carr@bilearner.com</t>
  </si>
  <si>
    <t>City week discussion success month push.</t>
  </si>
  <si>
    <t>George Willis</t>
  </si>
  <si>
    <t>noelle.johnson@bilearner.com</t>
  </si>
  <si>
    <t>Taisha</t>
  </si>
  <si>
    <t>Goble</t>
  </si>
  <si>
    <t>Joseph Jensen</t>
  </si>
  <si>
    <t>taisha.goble@bilearner.com</t>
  </si>
  <si>
    <t>Model candidate worker writer.</t>
  </si>
  <si>
    <t>Simard</t>
  </si>
  <si>
    <t>Donna Young</t>
  </si>
  <si>
    <t>kramer.simard@bilearner.com</t>
  </si>
  <si>
    <t>Mark</t>
  </si>
  <si>
    <t>Nicole Elliott</t>
  </si>
  <si>
    <t>mark.griffith@bilearner.com</t>
  </si>
  <si>
    <t>Denisse</t>
  </si>
  <si>
    <t>Gerald Carey</t>
  </si>
  <si>
    <t>denisse.hayes@bilearner.com</t>
  </si>
  <si>
    <t>Draven</t>
  </si>
  <si>
    <t>Giles</t>
  </si>
  <si>
    <t>Aaron Richards</t>
  </si>
  <si>
    <t>draven.giles@bilearner.com</t>
  </si>
  <si>
    <t>Detail positive wall bag project travel.</t>
  </si>
  <si>
    <t>Shaw</t>
  </si>
  <si>
    <t>Joseph Shelton</t>
  </si>
  <si>
    <t>aliana.shaw@bilearner.com</t>
  </si>
  <si>
    <t>Billion same enter green imagine mouth country.</t>
  </si>
  <si>
    <t>Makaila</t>
  </si>
  <si>
    <t>Nixon</t>
  </si>
  <si>
    <t>Rose Conner</t>
  </si>
  <si>
    <t>makaila.nixon@bilearner.com</t>
  </si>
  <si>
    <t>Mohammed</t>
  </si>
  <si>
    <t>Orr</t>
  </si>
  <si>
    <t>Jacqueline Huerta</t>
  </si>
  <si>
    <t>mohammed.orr@bilearner.com</t>
  </si>
  <si>
    <t>Braylen</t>
  </si>
  <si>
    <t>Mendoza</t>
  </si>
  <si>
    <t>Data Architect</t>
  </si>
  <si>
    <t>Douglas Chapman</t>
  </si>
  <si>
    <t>braylen.mendoza@bilearner.com</t>
  </si>
  <si>
    <t>Threat high fine everyone out.</t>
  </si>
  <si>
    <t>Andreas</t>
  </si>
  <si>
    <t>Torres</t>
  </si>
  <si>
    <t>CIO</t>
  </si>
  <si>
    <t>Guy Hansen</t>
  </si>
  <si>
    <t>andreas.torres@bilearner.com</t>
  </si>
  <si>
    <t>Maddison</t>
  </si>
  <si>
    <t>Perez</t>
  </si>
  <si>
    <t>BI Director</t>
  </si>
  <si>
    <t>Angela Gibson</t>
  </si>
  <si>
    <t>maddison.perez@bilearner.com</t>
  </si>
  <si>
    <t>Charlize</t>
  </si>
  <si>
    <t>Wagner</t>
  </si>
  <si>
    <t>Joseph Patton</t>
  </si>
  <si>
    <t>charlize.wagner@bilearner.com</t>
  </si>
  <si>
    <t>Micah</t>
  </si>
  <si>
    <t>Pace</t>
  </si>
  <si>
    <t>Sr. Accountant</t>
  </si>
  <si>
    <t>Debra Mckenzie</t>
  </si>
  <si>
    <t>micah.pace@bilearner.com</t>
  </si>
  <si>
    <t>Marlee</t>
  </si>
  <si>
    <t>Stevens</t>
  </si>
  <si>
    <t>Wendy Jackson</t>
  </si>
  <si>
    <t>marlee.stevens@bilearner.com</t>
  </si>
  <si>
    <t>Soon agency begin song.</t>
  </si>
  <si>
    <t>Precious</t>
  </si>
  <si>
    <t>Software Engineering Manager</t>
  </si>
  <si>
    <t>Shaun Bell</t>
  </si>
  <si>
    <t>precious.roth@bilearner.com</t>
  </si>
  <si>
    <t>Konner</t>
  </si>
  <si>
    <t>Software Engineer</t>
  </si>
  <si>
    <t>Ruth Myers</t>
  </si>
  <si>
    <t>konner.villegas@bilearner.com</t>
  </si>
  <si>
    <t>Tree six high notice after news.</t>
  </si>
  <si>
    <t>Software Engineering</t>
  </si>
  <si>
    <t>Anastasia</t>
  </si>
  <si>
    <t>Harold Jones</t>
  </si>
  <si>
    <t>anastasia.gillespie@bilearner.com</t>
  </si>
  <si>
    <t>Today policy same expert close drive drug.</t>
  </si>
  <si>
    <t>Emely</t>
  </si>
  <si>
    <t>Susan Smith</t>
  </si>
  <si>
    <t>emely.rice@bilearner.com</t>
  </si>
  <si>
    <t>Derrick Johnson</t>
  </si>
  <si>
    <t>lewis.nixon@bilearner.com</t>
  </si>
  <si>
    <t>Macy</t>
  </si>
  <si>
    <t>Webster</t>
  </si>
  <si>
    <t>Cynthia Gardner</t>
  </si>
  <si>
    <t>macy.webster@bilearner.com</t>
  </si>
  <si>
    <t>Push reflect pay similar movement others morning.</t>
  </si>
  <si>
    <t>Ciara</t>
  </si>
  <si>
    <t>Acevedo</t>
  </si>
  <si>
    <t>Joel Hodge II</t>
  </si>
  <si>
    <t>ciara.acevedo@bilearner.com</t>
  </si>
  <si>
    <t>Eleanor</t>
  </si>
  <si>
    <t>Raymond Wilson</t>
  </si>
  <si>
    <t>eleanor.patton@bilearner.com</t>
  </si>
  <si>
    <t>Brooklyn</t>
  </si>
  <si>
    <t>Tanner</t>
  </si>
  <si>
    <t>Jason Sims</t>
  </si>
  <si>
    <t>brooklyn.tanner@bilearner.com</t>
  </si>
  <si>
    <t>Professor now audience lay box.</t>
  </si>
  <si>
    <t>Zander</t>
  </si>
  <si>
    <t>Ronnie Garcia</t>
  </si>
  <si>
    <t>zander.franco@bilearner.com</t>
  </si>
  <si>
    <t>Way appear summer strong.</t>
  </si>
  <si>
    <t>Kianna</t>
  </si>
  <si>
    <t>Curtis Hill</t>
  </si>
  <si>
    <t>kianna.rhodes@bilearner.com</t>
  </si>
  <si>
    <t>Doctor good process certainly successful ask.</t>
  </si>
  <si>
    <t>Braun</t>
  </si>
  <si>
    <t>Curtis Mathis</t>
  </si>
  <si>
    <t>kinsley.braun@bilearner.com</t>
  </si>
  <si>
    <t>Gordon</t>
  </si>
  <si>
    <t>Bryan Sanchez</t>
  </si>
  <si>
    <t>gordon.wu@bilearner.com</t>
  </si>
  <si>
    <t>Maryjane</t>
  </si>
  <si>
    <t>Mark Hines DDS</t>
  </si>
  <si>
    <t>maryjane.cross@bilearner.com</t>
  </si>
  <si>
    <t>Phelps</t>
  </si>
  <si>
    <t>Emma Allen</t>
  </si>
  <si>
    <t>peyton.phelps@bilearner.com</t>
  </si>
  <si>
    <t>Front car keep.</t>
  </si>
  <si>
    <t>Carmen</t>
  </si>
  <si>
    <t>John Hart</t>
  </si>
  <si>
    <t>carmen.atkins@bilearner.com</t>
  </si>
  <si>
    <t>Kiara</t>
  </si>
  <si>
    <t>Fox</t>
  </si>
  <si>
    <t>Richard Bailey</t>
  </si>
  <si>
    <t>kiara.fox@bilearner.com</t>
  </si>
  <si>
    <t>In throw short war process series ground.</t>
  </si>
  <si>
    <t>Yair</t>
  </si>
  <si>
    <t>Jennings</t>
  </si>
  <si>
    <t>Beverly Parker</t>
  </si>
  <si>
    <t>yair.jennings@bilearner.com</t>
  </si>
  <si>
    <t>Kaylie</t>
  </si>
  <si>
    <t>Velazquez</t>
  </si>
  <si>
    <t>Daniel Hart</t>
  </si>
  <si>
    <t>kaylie.velazquez@bilearner.com</t>
  </si>
  <si>
    <t>Christine</t>
  </si>
  <si>
    <t>Thomas Ramirez</t>
  </si>
  <si>
    <t>christine.skinner@bilearner.com</t>
  </si>
  <si>
    <t>If require particularly civil.</t>
  </si>
  <si>
    <t>Melissa Turner</t>
  </si>
  <si>
    <t>zayne.mccullough@bilearner.com</t>
  </si>
  <si>
    <t>Network dinner again position three.</t>
  </si>
  <si>
    <t>Dennis</t>
  </si>
  <si>
    <t>Key</t>
  </si>
  <si>
    <t>Lynn Jackson</t>
  </si>
  <si>
    <t>dennis.key@bilearner.com</t>
  </si>
  <si>
    <t>Lindsay Nelson</t>
  </si>
  <si>
    <t>aydan.benjamin@bilearner.com</t>
  </si>
  <si>
    <t>Appear happen list.</t>
  </si>
  <si>
    <t>Kenzie</t>
  </si>
  <si>
    <t>Anthony Williams</t>
  </si>
  <si>
    <t>kenzie.mullins@bilearner.com</t>
  </si>
  <si>
    <t>Successful center consider.</t>
  </si>
  <si>
    <t>Asa</t>
  </si>
  <si>
    <t>Mr. Jason Brock</t>
  </si>
  <si>
    <t>asa.pham@bilearner.com</t>
  </si>
  <si>
    <t>Damarion</t>
  </si>
  <si>
    <t>Caitlin Murphy</t>
  </si>
  <si>
    <t>damarion.schneider@bilearner.com</t>
  </si>
  <si>
    <t>Follow hit perform arm.</t>
  </si>
  <si>
    <t>Safety</t>
  </si>
  <si>
    <t>Talan</t>
  </si>
  <si>
    <t>Ashley Cervantes</t>
  </si>
  <si>
    <t>talan.rodgers@bilearner.com</t>
  </si>
  <si>
    <t>Evelin</t>
  </si>
  <si>
    <t>Snow</t>
  </si>
  <si>
    <t>Roy Villegas</t>
  </si>
  <si>
    <t>evelin.snow@bilearner.com</t>
  </si>
  <si>
    <t>Teach left short key over.</t>
  </si>
  <si>
    <t>Sienna</t>
  </si>
  <si>
    <t>Gregory Ramirez</t>
  </si>
  <si>
    <t>sienna.preston@bilearner.com</t>
  </si>
  <si>
    <t>Taylor</t>
  </si>
  <si>
    <t>Latoya Lam</t>
  </si>
  <si>
    <t>taylor.dennis@bilearner.com</t>
  </si>
  <si>
    <t>Cortez</t>
  </si>
  <si>
    <t>Murillo</t>
  </si>
  <si>
    <t>Stuart White</t>
  </si>
  <si>
    <t>cortez.murillo@bilearner.com</t>
  </si>
  <si>
    <t>Or break sea say owner. Often guy local.</t>
  </si>
  <si>
    <t>Leonel</t>
  </si>
  <si>
    <t>Combs</t>
  </si>
  <si>
    <t>Summer Carter</t>
  </si>
  <si>
    <t>leonel.combs@bilearner.com</t>
  </si>
  <si>
    <t>Jordan George</t>
  </si>
  <si>
    <t>carmen.frost@bilearner.com</t>
  </si>
  <si>
    <t>Ace</t>
  </si>
  <si>
    <t>Brittany Rubio</t>
  </si>
  <si>
    <t>ace.krause@bilearner.com</t>
  </si>
  <si>
    <t>Performance reflect military enter color.</t>
  </si>
  <si>
    <t>Reuben</t>
  </si>
  <si>
    <t>Davila</t>
  </si>
  <si>
    <t>John Henderson</t>
  </si>
  <si>
    <t>reuben.davila@bilearner.com</t>
  </si>
  <si>
    <t>Ball when check interview score manager.</t>
  </si>
  <si>
    <t>Angelique</t>
  </si>
  <si>
    <t>Eugene Morgan</t>
  </si>
  <si>
    <t>angelique.mann@bilearner.com</t>
  </si>
  <si>
    <t>Stop air whole generation adult song.</t>
  </si>
  <si>
    <t>Exantus</t>
  </si>
  <si>
    <t>Angela Carlson</t>
  </si>
  <si>
    <t>susan.exantus@bilearner.com</t>
  </si>
  <si>
    <t>Angela Hayes</t>
  </si>
  <si>
    <t>sandra.martin@bilearner.com</t>
  </si>
  <si>
    <t>Behind buy our of very claim.</t>
  </si>
  <si>
    <t>Keyla</t>
  </si>
  <si>
    <t>Del Bosque</t>
  </si>
  <si>
    <t>Christina Copeland</t>
  </si>
  <si>
    <t>keyla.del bosque@bilearner.com</t>
  </si>
  <si>
    <t>Some make teach quite range seem conference.</t>
  </si>
  <si>
    <t>Andrew</t>
  </si>
  <si>
    <t>Szabo</t>
  </si>
  <si>
    <t>Jennifer Cohen</t>
  </si>
  <si>
    <t>andrew.szabo@bilearner.com</t>
  </si>
  <si>
    <t>Enter beautiful social store.</t>
  </si>
  <si>
    <t>Luke</t>
  </si>
  <si>
    <t>Patronick</t>
  </si>
  <si>
    <t>Mr. Jesus Richards</t>
  </si>
  <si>
    <t>luke.patronick@bilearner.com</t>
  </si>
  <si>
    <t>Colby</t>
  </si>
  <si>
    <t>Andreola</t>
  </si>
  <si>
    <t>Beth Johnson</t>
  </si>
  <si>
    <t>colby.andreola@bilearner.com</t>
  </si>
  <si>
    <t>Throughout yet in serious here wish.</t>
  </si>
  <si>
    <t>Raymond Adams</t>
  </si>
  <si>
    <t>edward.true@bilearner.com</t>
  </si>
  <si>
    <t>Recently however meeting economic.</t>
  </si>
  <si>
    <t>Judith</t>
  </si>
  <si>
    <t>Carabbio</t>
  </si>
  <si>
    <t>Jessica Rhodes</t>
  </si>
  <si>
    <t>judith.carabbio@bilearner.com</t>
  </si>
  <si>
    <t>Instead story skill financial who.</t>
  </si>
  <si>
    <t>Adell</t>
  </si>
  <si>
    <t>Saada</t>
  </si>
  <si>
    <t>Steven Tran</t>
  </si>
  <si>
    <t>adell.saada@bilearner.com</t>
  </si>
  <si>
    <t>Exactly vote including easy.</t>
  </si>
  <si>
    <t>Kristen Collier</t>
  </si>
  <si>
    <t>kamari.hunter@bilearner.com</t>
  </si>
  <si>
    <t>West note present Mr woman family.</t>
  </si>
  <si>
    <t>David Lopez</t>
  </si>
  <si>
    <t>sarah.malone@bilearner.com</t>
  </si>
  <si>
    <t>Professor situation they bag interest there.</t>
  </si>
  <si>
    <t>Candice Schmidt</t>
  </si>
  <si>
    <t>skyler.blackwell@bilearner.com</t>
  </si>
  <si>
    <t>Get apply economy artist right benefit ground.</t>
  </si>
  <si>
    <t>Jasmin</t>
  </si>
  <si>
    <t>Shah</t>
  </si>
  <si>
    <t>Christy Craig</t>
  </si>
  <si>
    <t>jasmin.shah@bilearner.com</t>
  </si>
  <si>
    <t>Kole</t>
  </si>
  <si>
    <t>Shared Services Manager</t>
  </si>
  <si>
    <t>Jermaine Weaver</t>
  </si>
  <si>
    <t>kole.quinn@bilearner.com</t>
  </si>
  <si>
    <t>I back place no three offer economic.</t>
  </si>
  <si>
    <t>Ansley</t>
  </si>
  <si>
    <t>Jackson</t>
  </si>
  <si>
    <t>James Barajas</t>
  </si>
  <si>
    <t>ansley.jackson@bilearner.com</t>
  </si>
  <si>
    <t>Jayda</t>
  </si>
  <si>
    <t>Reese</t>
  </si>
  <si>
    <t>Senior BI Developer</t>
  </si>
  <si>
    <t>Tyler Davis</t>
  </si>
  <si>
    <t>jayda.reese@bilearner.com</t>
  </si>
  <si>
    <t>Friend agree stock teach price fish.</t>
  </si>
  <si>
    <t>Admin Offices</t>
  </si>
  <si>
    <t>Joshua Gonzalez</t>
  </si>
  <si>
    <t>julien.whitehead@bilearner.com</t>
  </si>
  <si>
    <t>True system strong often experience.</t>
  </si>
  <si>
    <t>Haynes</t>
  </si>
  <si>
    <t>Justin Sherman</t>
  </si>
  <si>
    <t>alan.haynes@bilearner.com</t>
  </si>
  <si>
    <t>When price group admit fall fly around.</t>
  </si>
  <si>
    <t>Kamryn</t>
  </si>
  <si>
    <t>Herrera</t>
  </si>
  <si>
    <t>Sara Holland</t>
  </si>
  <si>
    <t>kamryn.herrera@bilearner.com</t>
  </si>
  <si>
    <t>Article tough away forward home. Night author so.</t>
  </si>
  <si>
    <t>Kelvin</t>
  </si>
  <si>
    <t>Shelia Graham</t>
  </si>
  <si>
    <t>kelvin.foster@bilearner.com</t>
  </si>
  <si>
    <t>Man issue never strategy will maintain resource.</t>
  </si>
  <si>
    <t>Fletcher</t>
  </si>
  <si>
    <t>Amanda Hayden</t>
  </si>
  <si>
    <t>joe.fletcher@bilearner.com</t>
  </si>
  <si>
    <t>Section hospital clearly season history.</t>
  </si>
  <si>
    <t>Frederick</t>
  </si>
  <si>
    <t>Nicole Haynes</t>
  </si>
  <si>
    <t>frederick.howe@bilearner.com</t>
  </si>
  <si>
    <t>Debra Morales</t>
  </si>
  <si>
    <t>nickolas.davila@bilearner.com</t>
  </si>
  <si>
    <t>Each wish foot person morning per significant.</t>
  </si>
  <si>
    <t>Kasey</t>
  </si>
  <si>
    <t>Chad Andrews</t>
  </si>
  <si>
    <t>kasey.boyer@bilearner.com</t>
  </si>
  <si>
    <t>Free may every real agency as blue maintain.</t>
  </si>
  <si>
    <t>Giovanni</t>
  </si>
  <si>
    <t>Jenkins</t>
  </si>
  <si>
    <t>John Wallace</t>
  </si>
  <si>
    <t>giovanni.jenkins@bilearner.com</t>
  </si>
  <si>
    <t>Quite none ten order.</t>
  </si>
  <si>
    <t>Alexis</t>
  </si>
  <si>
    <t>Benjamin Frederick</t>
  </si>
  <si>
    <t>alexis.moss@bilearner.com</t>
  </si>
  <si>
    <t>Where forward evening huge cost share eat.</t>
  </si>
  <si>
    <t>Joanna</t>
  </si>
  <si>
    <t>Murphy</t>
  </si>
  <si>
    <t>Michael Ramos</t>
  </si>
  <si>
    <t>joanna.murphy@bilearner.com</t>
  </si>
  <si>
    <t>Open test message part risk.</t>
  </si>
  <si>
    <t>Schmidt</t>
  </si>
  <si>
    <t>Donna Boone</t>
  </si>
  <si>
    <t>joseph.schmidt@bilearner.com</t>
  </si>
  <si>
    <t>Federal less every character section think white.</t>
  </si>
  <si>
    <t>Brittany</t>
  </si>
  <si>
    <t>Hurley</t>
  </si>
  <si>
    <t>Jeffrey Johnston</t>
  </si>
  <si>
    <t>brittany.hurley@bilearner.com</t>
  </si>
  <si>
    <t>Niko</t>
  </si>
  <si>
    <t>Hamilton</t>
  </si>
  <si>
    <t>Sarah King</t>
  </si>
  <si>
    <t>niko.hamilton@bilearner.com</t>
  </si>
  <si>
    <t>Martinez</t>
  </si>
  <si>
    <t>Cynthia Delgado</t>
  </si>
  <si>
    <t>ruben.martinez@bilearner.com</t>
  </si>
  <si>
    <t>Kiley</t>
  </si>
  <si>
    <t>Dominique Bailey</t>
  </si>
  <si>
    <t>kiley.haynes@bilearner.com</t>
  </si>
  <si>
    <t>Off part culture choose strong public.</t>
  </si>
  <si>
    <t>Blaine</t>
  </si>
  <si>
    <t>Brooks</t>
  </si>
  <si>
    <t>Teresa Meyer</t>
  </si>
  <si>
    <t>blaine.brooks@bilearner.com</t>
  </si>
  <si>
    <t>Livingston</t>
  </si>
  <si>
    <t>Sarah Carey</t>
  </si>
  <si>
    <t>dennis.livingston@bilearner.com</t>
  </si>
  <si>
    <t>Russell</t>
  </si>
  <si>
    <t>Taylor Wright</t>
  </si>
  <si>
    <t>case.russell@bilearner.com</t>
  </si>
  <si>
    <t>Kody</t>
  </si>
  <si>
    <t>Daniel Moore</t>
  </si>
  <si>
    <t>kody.jimenez@bilearner.com</t>
  </si>
  <si>
    <t>Teacher door money tend song.</t>
  </si>
  <si>
    <t>Zoe</t>
  </si>
  <si>
    <t>Colon</t>
  </si>
  <si>
    <t>Stacey Vargas</t>
  </si>
  <si>
    <t>zoe.colon@bilearner.com</t>
  </si>
  <si>
    <t>Accept knowledge drop bar understand.</t>
  </si>
  <si>
    <t>Courtney</t>
  </si>
  <si>
    <t>Beth Anderson</t>
  </si>
  <si>
    <t>courtney.cowan@bilearner.com</t>
  </si>
  <si>
    <t>Crew Leader</t>
  </si>
  <si>
    <t>Joshua Daniels</t>
  </si>
  <si>
    <t>nolan.perez@bilearner.com</t>
  </si>
  <si>
    <t>Under follow guess lot minute able history face.</t>
  </si>
  <si>
    <t>Farrell</t>
  </si>
  <si>
    <t>Mark Mays</t>
  </si>
  <si>
    <t>katrina.farrell@bilearner.com</t>
  </si>
  <si>
    <t>Main customer television phone staff family.</t>
  </si>
  <si>
    <t>Camden</t>
  </si>
  <si>
    <t>Brandon Ortiz</t>
  </si>
  <si>
    <t>camden.kelly@bilearner.com</t>
  </si>
  <si>
    <t>Suffer consider store find up.</t>
  </si>
  <si>
    <t>Milo</t>
  </si>
  <si>
    <t>Cheryl Swanson</t>
  </si>
  <si>
    <t>milo.hood@bilearner.com</t>
  </si>
  <si>
    <t>Lang</t>
  </si>
  <si>
    <t>Matthew Patel</t>
  </si>
  <si>
    <t>kale.lang@bilearner.com</t>
  </si>
  <si>
    <t>Agreement particular scene also war who.</t>
  </si>
  <si>
    <t>Shyanne</t>
  </si>
  <si>
    <t>Stark</t>
  </si>
  <si>
    <t>Jennifer Adams</t>
  </si>
  <si>
    <t>shyanne.stark@bilearner.com</t>
  </si>
  <si>
    <t>Elliott</t>
  </si>
  <si>
    <t>Ashley</t>
  </si>
  <si>
    <t>Kelly Williams</t>
  </si>
  <si>
    <t>elliott.ashley@bilearner.com</t>
  </si>
  <si>
    <t>Artist technology ever body provide today doctor.</t>
  </si>
  <si>
    <t>Todd</t>
  </si>
  <si>
    <t>Jose Daniel</t>
  </si>
  <si>
    <t>genesis.todd@bilearner.com</t>
  </si>
  <si>
    <t>Former treat check special economy.</t>
  </si>
  <si>
    <t>Sincere</t>
  </si>
  <si>
    <t>Vanessa Ramirez</t>
  </si>
  <si>
    <t>sincere.jimenez@bilearner.com</t>
  </si>
  <si>
    <t>Stephen</t>
  </si>
  <si>
    <t>Daugherty</t>
  </si>
  <si>
    <t>Joshua Pittman</t>
  </si>
  <si>
    <t>stephen.daugherty@bilearner.com</t>
  </si>
  <si>
    <t>Demarion</t>
  </si>
  <si>
    <t>Morrow</t>
  </si>
  <si>
    <t>Patricia Brewer</t>
  </si>
  <si>
    <t>demarion.morrow@bilearner.com</t>
  </si>
  <si>
    <t>Plan capital firm foreign.</t>
  </si>
  <si>
    <t>Steven</t>
  </si>
  <si>
    <t>Jerry Suarez</t>
  </si>
  <si>
    <t>steven.schneider@bilearner.com</t>
  </si>
  <si>
    <t>Devon</t>
  </si>
  <si>
    <t>Hinton</t>
  </si>
  <si>
    <t>Allison York</t>
  </si>
  <si>
    <t>devon.hinton@bilearner.com</t>
  </si>
  <si>
    <t>Her office place.</t>
  </si>
  <si>
    <t>Jacquelyn</t>
  </si>
  <si>
    <t>Johns</t>
  </si>
  <si>
    <t>Christopher Romero</t>
  </si>
  <si>
    <t>jacquelyn.johns@bilearner.com</t>
  </si>
  <si>
    <t>Plant enjoy these drive themselves never hit PM.</t>
  </si>
  <si>
    <t>Timothy Hansen</t>
  </si>
  <si>
    <t>blaine.keith@bilearner.com</t>
  </si>
  <si>
    <t>Wind commercial in ahead will realize.</t>
  </si>
  <si>
    <t>Phillip</t>
  </si>
  <si>
    <t>Salazar</t>
  </si>
  <si>
    <t>phillip.salazar@bilearner.com</t>
  </si>
  <si>
    <t>Webb</t>
  </si>
  <si>
    <t>Alec Hernandez</t>
  </si>
  <si>
    <t>chaz.webb@bilearner.com</t>
  </si>
  <si>
    <t>Desmond</t>
  </si>
  <si>
    <t>Kari Bishop</t>
  </si>
  <si>
    <t>desmond.anderson@bilearner.com</t>
  </si>
  <si>
    <t>Decker</t>
  </si>
  <si>
    <t>Justin Grant</t>
  </si>
  <si>
    <t>sophie.decker@bilearner.com</t>
  </si>
  <si>
    <t>Bryan</t>
  </si>
  <si>
    <t>Sarah Sims</t>
  </si>
  <si>
    <t>lena.bryan@bilearner.com</t>
  </si>
  <si>
    <t>Kelsie</t>
  </si>
  <si>
    <t>Emily Brennan</t>
  </si>
  <si>
    <t>kelsie.mccormick@bilearner.com</t>
  </si>
  <si>
    <t>Frida</t>
  </si>
  <si>
    <t>Sandra Black</t>
  </si>
  <si>
    <t>frida.livingston@bilearner.com</t>
  </si>
  <si>
    <t>Improve center sure Mr respond for recent.</t>
  </si>
  <si>
    <t>Isai</t>
  </si>
  <si>
    <t>Alvarado</t>
  </si>
  <si>
    <t>Laura Norman</t>
  </si>
  <si>
    <t>isai.alvarado@bilearner.com</t>
  </si>
  <si>
    <t>Travis</t>
  </si>
  <si>
    <t>Vasquez</t>
  </si>
  <si>
    <t>Amanda Hale</t>
  </si>
  <si>
    <t>travis.vasquez@bilearner.com</t>
  </si>
  <si>
    <t>Rise activity learn step power simple sure.</t>
  </si>
  <si>
    <t>Program Manager</t>
  </si>
  <si>
    <t>Jazlene</t>
  </si>
  <si>
    <t>Maynard</t>
  </si>
  <si>
    <t>James Baker</t>
  </si>
  <si>
    <t>jazlene.maynard@bilearner.com</t>
  </si>
  <si>
    <t>Donovan</t>
  </si>
  <si>
    <t>Terry Durham</t>
  </si>
  <si>
    <t>wyatt.donovan@bilearner.com</t>
  </si>
  <si>
    <t>North help rock stage someone book.</t>
  </si>
  <si>
    <t>Cooper</t>
  </si>
  <si>
    <t>Erik Simon</t>
  </si>
  <si>
    <t>nathaly.cooper@bilearner.com</t>
  </si>
  <si>
    <t>Gage</t>
  </si>
  <si>
    <t>Summer Moreno</t>
  </si>
  <si>
    <t>gage.weeks@bilearner.com</t>
  </si>
  <si>
    <t>Face garden central since several food.</t>
  </si>
  <si>
    <t>Gavin</t>
  </si>
  <si>
    <t>Carla Cox</t>
  </si>
  <si>
    <t>gavin.frye@bilearner.com</t>
  </si>
  <si>
    <t>Amber</t>
  </si>
  <si>
    <t>Mary Mendoza</t>
  </si>
  <si>
    <t>amber.ross@bilearner.com</t>
  </si>
  <si>
    <t>Edwards</t>
  </si>
  <si>
    <t>Cassandra Smith</t>
  </si>
  <si>
    <t>wyatt.edwards@bilearner.com</t>
  </si>
  <si>
    <t>Really full stand face explain would keep energy.</t>
  </si>
  <si>
    <t>Karla</t>
  </si>
  <si>
    <t>Reed</t>
  </si>
  <si>
    <t>Warren Baker</t>
  </si>
  <si>
    <t>karla.reed@bilearner.com</t>
  </si>
  <si>
    <t>Or add data indicate account father early these.</t>
  </si>
  <si>
    <t>Yadira</t>
  </si>
  <si>
    <t>Amy Bell</t>
  </si>
  <si>
    <t>yadira.mcmillan@bilearner.com</t>
  </si>
  <si>
    <t>Guy ten dream. Thing he care series.</t>
  </si>
  <si>
    <t>Fernando</t>
  </si>
  <si>
    <t>Teresa Lopez</t>
  </si>
  <si>
    <t>fernando.mcconnell@bilearner.com</t>
  </si>
  <si>
    <t>Sean</t>
  </si>
  <si>
    <t>Bean</t>
  </si>
  <si>
    <t>Kimberly Holland</t>
  </si>
  <si>
    <t>sean.bean@bilearner.com</t>
  </si>
  <si>
    <t>Lilianna</t>
  </si>
  <si>
    <t>Mccall</t>
  </si>
  <si>
    <t>Robert Garcia</t>
  </si>
  <si>
    <t>lilianna.mccall@bilearner.com</t>
  </si>
  <si>
    <t>Professional usually hospital worker among.</t>
  </si>
  <si>
    <t>Salvador</t>
  </si>
  <si>
    <t>Nicholas Martinez</t>
  </si>
  <si>
    <t>salvador.thomas@bilearner.com</t>
  </si>
  <si>
    <t>Health American identify meeting.</t>
  </si>
  <si>
    <t>Jair</t>
  </si>
  <si>
    <t>Silva</t>
  </si>
  <si>
    <t>Carlos Barnes</t>
  </si>
  <si>
    <t>jair.silva@bilearner.com</t>
  </si>
  <si>
    <t>Gun bill spend anyone.</t>
  </si>
  <si>
    <t>Moreno</t>
  </si>
  <si>
    <t>Allison Jacobs</t>
  </si>
  <si>
    <t>derek.moreno@bilearner.com</t>
  </si>
  <si>
    <t>Angela Ramsey</t>
  </si>
  <si>
    <t>litzy.conner@bilearner.com</t>
  </si>
  <si>
    <t>Crime west best industry right alone begin.</t>
  </si>
  <si>
    <t>Burnett</t>
  </si>
  <si>
    <t>Malik Smith</t>
  </si>
  <si>
    <t>joanna.burnett@bilearner.com</t>
  </si>
  <si>
    <t>Story knowledge policy. Board tax treatment.</t>
  </si>
  <si>
    <t>Jessica Lewis</t>
  </si>
  <si>
    <t>abdullah.frederick@bilearner.com</t>
  </si>
  <si>
    <t>Armani</t>
  </si>
  <si>
    <t>Porter</t>
  </si>
  <si>
    <t>Kayla Ibarra</t>
  </si>
  <si>
    <t>armani.porter@bilearner.com</t>
  </si>
  <si>
    <t>Imagine plant southern sound reduce.</t>
  </si>
  <si>
    <t>Sanders</t>
  </si>
  <si>
    <t>Ryan Mathews</t>
  </si>
  <si>
    <t>taylor.sanders@bilearner.com</t>
  </si>
  <si>
    <t>Resource top fear shake green view great which.</t>
  </si>
  <si>
    <t>Iliana</t>
  </si>
  <si>
    <t>Melissa Scott</t>
  </si>
  <si>
    <t>iliana.randall@bilearner.com</t>
  </si>
  <si>
    <t>Henderson</t>
  </si>
  <si>
    <t>Robert Schmitt</t>
  </si>
  <si>
    <t>luke.henderson@bilearner.com</t>
  </si>
  <si>
    <t>Patricia Wallace</t>
  </si>
  <si>
    <t>madelyn.lambert@bilearner.com</t>
  </si>
  <si>
    <t>Ava</t>
  </si>
  <si>
    <t>Justin Young</t>
  </si>
  <si>
    <t>ava.pace@bilearner.com</t>
  </si>
  <si>
    <t>Thousand both simple network let.</t>
  </si>
  <si>
    <t>Delaney</t>
  </si>
  <si>
    <t>Robert Salinas</t>
  </si>
  <si>
    <t>delaney.bruce@bilearner.com</t>
  </si>
  <si>
    <t>Party explain perhaps.</t>
  </si>
  <si>
    <t>Bullock</t>
  </si>
  <si>
    <t>Mary Anderson</t>
  </si>
  <si>
    <t>jair.bullock@bilearner.com</t>
  </si>
  <si>
    <t>Specific fire rate fly clearly.</t>
  </si>
  <si>
    <t>Kayla</t>
  </si>
  <si>
    <t>Jennifer Stevens</t>
  </si>
  <si>
    <t>kayla.farrell@bilearner.com</t>
  </si>
  <si>
    <t>Your plant win seem hair him career style.</t>
  </si>
  <si>
    <t>Jennifer Murphy</t>
  </si>
  <si>
    <t>taylor.gamble@bilearner.com</t>
  </si>
  <si>
    <t>Carl</t>
  </si>
  <si>
    <t>Desimone</t>
  </si>
  <si>
    <t>Daniel Booth</t>
  </si>
  <si>
    <t>carl.desimone@bilearner.com</t>
  </si>
  <si>
    <t>Fine use card current agent.</t>
  </si>
  <si>
    <t>Sophia</t>
  </si>
  <si>
    <t>Theamstern</t>
  </si>
  <si>
    <t>Martin Jackson</t>
  </si>
  <si>
    <t>sophia.theamstern@bilearner.com</t>
  </si>
  <si>
    <t>Kara</t>
  </si>
  <si>
    <t>Elizabeth Richards</t>
  </si>
  <si>
    <t>kara.harrison@bilearner.com</t>
  </si>
  <si>
    <t>Ming</t>
  </si>
  <si>
    <t>Jose Bray</t>
  </si>
  <si>
    <t>ming.huynh@bilearner.com</t>
  </si>
  <si>
    <t>Karen</t>
  </si>
  <si>
    <t>Mancuso</t>
  </si>
  <si>
    <t>Jamie Frye</t>
  </si>
  <si>
    <t>karen.mancuso@bilearner.com</t>
  </si>
  <si>
    <t>Adam Hunt</t>
  </si>
  <si>
    <t>linda.anderson@bilearner.com</t>
  </si>
  <si>
    <t>Issue loss day provide everyone white.</t>
  </si>
  <si>
    <t>Nilson</t>
  </si>
  <si>
    <t>Fernandes</t>
  </si>
  <si>
    <t>Jeffrey Saunders</t>
  </si>
  <si>
    <t>nilson.fernandes@bilearner.com</t>
  </si>
  <si>
    <t>Blue star hospital work.</t>
  </si>
  <si>
    <t>Alain</t>
  </si>
  <si>
    <t>Stephanie Griffin</t>
  </si>
  <si>
    <t>alain.robinson@bilearner.com</t>
  </si>
  <si>
    <t>Meet fight night. Image room nation.</t>
  </si>
  <si>
    <t>Seffi</t>
  </si>
  <si>
    <t>Robert Sullivan</t>
  </si>
  <si>
    <t>seffi.shields@bilearner.com</t>
  </si>
  <si>
    <t>Person say might throw war scientist.</t>
  </si>
  <si>
    <t>Horia</t>
  </si>
  <si>
    <t>Ndzi</t>
  </si>
  <si>
    <t>Charles Delacruz</t>
  </si>
  <si>
    <t>horia.ndzi@bilearner.com</t>
  </si>
  <si>
    <t>Evelyn</t>
  </si>
  <si>
    <t>Girifalco</t>
  </si>
  <si>
    <t>John Alvarez</t>
  </si>
  <si>
    <t>evelyn.girifalco@bilearner.com</t>
  </si>
  <si>
    <t>Ermine</t>
  </si>
  <si>
    <t>Pelletier</t>
  </si>
  <si>
    <t>Margaret Lee</t>
  </si>
  <si>
    <t>ermine.pelletier@bilearner.com</t>
  </si>
  <si>
    <t>Samuel</t>
  </si>
  <si>
    <t>MacLennan</t>
  </si>
  <si>
    <t>Chad Moreno</t>
  </si>
  <si>
    <t>samuel.maclennan@bilearner.com</t>
  </si>
  <si>
    <t>Garden sit drive assume large seat.</t>
  </si>
  <si>
    <t>Bernstein</t>
  </si>
  <si>
    <t>Matthew West</t>
  </si>
  <si>
    <t>sean.bernstein@bilearner.com</t>
  </si>
  <si>
    <t>Shakira</t>
  </si>
  <si>
    <t>Perry</t>
  </si>
  <si>
    <t>Mark Jacobs</t>
  </si>
  <si>
    <t>shakira.perry@bilearner.com</t>
  </si>
  <si>
    <t>Others suggest generation budget large west real.</t>
  </si>
  <si>
    <t>Michael J</t>
  </si>
  <si>
    <t>Fitzpatrick</t>
  </si>
  <si>
    <t>Isaac Long</t>
  </si>
  <si>
    <t>michael j.fitzpatrick@bilearner.com</t>
  </si>
  <si>
    <t>Cybil</t>
  </si>
  <si>
    <t>Trzeciak</t>
  </si>
  <si>
    <t>Amanda Marshall</t>
  </si>
  <si>
    <t>cybil.trzeciak@bilearner.com</t>
  </si>
  <si>
    <t>Wilber</t>
  </si>
  <si>
    <t>Danielle Jones</t>
  </si>
  <si>
    <t>barry.wilber@bilearner.com</t>
  </si>
  <si>
    <t>Enola</t>
  </si>
  <si>
    <t>Chivukula</t>
  </si>
  <si>
    <t>Timothy Moore</t>
  </si>
  <si>
    <t>enola.chivukula@bilearner.com</t>
  </si>
  <si>
    <t>Large although outside technology office.</t>
  </si>
  <si>
    <t>Joelle</t>
  </si>
  <si>
    <t>Joshua Vasquez</t>
  </si>
  <si>
    <t>joelle.burke@bilearner.com</t>
  </si>
  <si>
    <t>Alexandra</t>
  </si>
  <si>
    <t>Kirill</t>
  </si>
  <si>
    <t>Mark Hernandez</t>
  </si>
  <si>
    <t>alexandra.kirill@bilearner.com</t>
  </si>
  <si>
    <t>Gun fly subject those. Must member financial.</t>
  </si>
  <si>
    <t>Celeste</t>
  </si>
  <si>
    <t>Kristi Andrews</t>
  </si>
  <si>
    <t>celeste.johnson@bilearner.com</t>
  </si>
  <si>
    <t>Nathalia</t>
  </si>
  <si>
    <t>Kenneth Carter</t>
  </si>
  <si>
    <t>nathalia.hendrix@bilearner.com</t>
  </si>
  <si>
    <t>Justus</t>
  </si>
  <si>
    <t>John Smith</t>
  </si>
  <si>
    <t>justus.bowen@bilearner.com</t>
  </si>
  <si>
    <t>Marcus</t>
  </si>
  <si>
    <t>Bender</t>
  </si>
  <si>
    <t>Bradley Butler</t>
  </si>
  <si>
    <t>marcus.bender@bilearner.com</t>
  </si>
  <si>
    <t>Logan</t>
  </si>
  <si>
    <t>Ryan Jenkins</t>
  </si>
  <si>
    <t>ryker.logan@bilearner.com</t>
  </si>
  <si>
    <t>Maintain program process present knowledge PM.</t>
  </si>
  <si>
    <t>Payten</t>
  </si>
  <si>
    <t>Dennis Martinez</t>
  </si>
  <si>
    <t>payten.middleton@bilearner.com</t>
  </si>
  <si>
    <t>Place impact which although.</t>
  </si>
  <si>
    <t>Stephen Parks</t>
  </si>
  <si>
    <t>harrison.hunt@bilearner.com</t>
  </si>
  <si>
    <t>Power picture early anyone.</t>
  </si>
  <si>
    <t>Brenda Garza DDS</t>
  </si>
  <si>
    <t>orlando.henderson@bilearner.com</t>
  </si>
  <si>
    <t>City mouth training radio Mrs.</t>
  </si>
  <si>
    <t>Darian</t>
  </si>
  <si>
    <t>Ms. Diane Bradshaw DVM</t>
  </si>
  <si>
    <t>darian.potts@bilearner.com</t>
  </si>
  <si>
    <t>Isabela</t>
  </si>
  <si>
    <t>Collins</t>
  </si>
  <si>
    <t>Production Manager</t>
  </si>
  <si>
    <t>Alyssa Gill</t>
  </si>
  <si>
    <t>isabela.collins@bilearner.com</t>
  </si>
  <si>
    <t>Sierra</t>
  </si>
  <si>
    <t>Miss Haley Duke DVM</t>
  </si>
  <si>
    <t>sierra.macias@bilearner.com</t>
  </si>
  <si>
    <t>Food ball huge out simply according.</t>
  </si>
  <si>
    <t>Giuliana</t>
  </si>
  <si>
    <t>Farmer</t>
  </si>
  <si>
    <t>Barbara Gardner</t>
  </si>
  <si>
    <t>giuliana.farmer@bilearner.com</t>
  </si>
  <si>
    <t>Monique Hudson DDS</t>
  </si>
  <si>
    <t>pierce.robbins@bilearner.com</t>
  </si>
  <si>
    <t>Strategy fear tough wife here now.</t>
  </si>
  <si>
    <t>Lamont</t>
  </si>
  <si>
    <t>Angela Peterson</t>
  </si>
  <si>
    <t>lamont.bridges@bilearner.com</t>
  </si>
  <si>
    <t>Gretchen</t>
  </si>
  <si>
    <t>Richard</t>
  </si>
  <si>
    <t>Tony Pratt</t>
  </si>
  <si>
    <t>gretchen.richard@bilearner.com</t>
  </si>
  <si>
    <t>Feeling usually west peace money political the.</t>
  </si>
  <si>
    <t>Hart</t>
  </si>
  <si>
    <t>Keith Lyons</t>
  </si>
  <si>
    <t>axel.hart@bilearner.com</t>
  </si>
  <si>
    <t>Kevin Calderon</t>
  </si>
  <si>
    <t>emma.escobar@bilearner.com</t>
  </si>
  <si>
    <t>Maximilian</t>
  </si>
  <si>
    <t>Craig</t>
  </si>
  <si>
    <t>Laura Reid</t>
  </si>
  <si>
    <t>maximilian.craig@bilearner.com</t>
  </si>
  <si>
    <t>Mission media writer cell.</t>
  </si>
  <si>
    <t>Erik</t>
  </si>
  <si>
    <t>Padilla</t>
  </si>
  <si>
    <t>Stacey Fowler</t>
  </si>
  <si>
    <t>erik.padilla@bilearner.com</t>
  </si>
  <si>
    <t>Duffy</t>
  </si>
  <si>
    <t>Stephen Hebert</t>
  </si>
  <si>
    <t>gilbert.duffy@bilearner.com</t>
  </si>
  <si>
    <t>Ayers</t>
  </si>
  <si>
    <t>James Burgess</t>
  </si>
  <si>
    <t>raymond.ayers@bilearner.com</t>
  </si>
  <si>
    <t>Note claim hundred central bad.</t>
  </si>
  <si>
    <t>Jordan Robinson</t>
  </si>
  <si>
    <t>vincent.wyatt@bilearner.com</t>
  </si>
  <si>
    <t>Field year certainly data sense table yes.</t>
  </si>
  <si>
    <t>Matthew Baker</t>
  </si>
  <si>
    <t>micah.stanley@bilearner.com</t>
  </si>
  <si>
    <t>For majority down.</t>
  </si>
  <si>
    <t>Evan</t>
  </si>
  <si>
    <t>Chen</t>
  </si>
  <si>
    <t>Anita Dudley</t>
  </si>
  <si>
    <t>evan.chen@bilearner.com</t>
  </si>
  <si>
    <t>Serenity</t>
  </si>
  <si>
    <t>Thornton</t>
  </si>
  <si>
    <t>Marilyn Cook</t>
  </si>
  <si>
    <t>serenity.thornton@bilearner.com</t>
  </si>
  <si>
    <t>Rivas</t>
  </si>
  <si>
    <t>Brian Hamilton</t>
  </si>
  <si>
    <t>talan.rivas@bilearner.com</t>
  </si>
  <si>
    <t>Calvin</t>
  </si>
  <si>
    <t>David Park</t>
  </si>
  <si>
    <t>calvin.braun@bilearner.com</t>
  </si>
  <si>
    <t>It stay center free vote.</t>
  </si>
  <si>
    <t>Cale</t>
  </si>
  <si>
    <t>Victoria Campbell</t>
  </si>
  <si>
    <t>cale.bender@bilearner.com</t>
  </si>
  <si>
    <t>Most could result else think this window.</t>
  </si>
  <si>
    <t>Kirsten</t>
  </si>
  <si>
    <t>Anthony Steele</t>
  </si>
  <si>
    <t>kirsten.vance@bilearner.com</t>
  </si>
  <si>
    <t>Cade</t>
  </si>
  <si>
    <t>Terry Henson</t>
  </si>
  <si>
    <t>cade.cox@bilearner.com</t>
  </si>
  <si>
    <t>Ibrahim</t>
  </si>
  <si>
    <t>Wolfe</t>
  </si>
  <si>
    <t>Katie Lucas</t>
  </si>
  <si>
    <t>ibrahim.wolfe@bilearner.com</t>
  </si>
  <si>
    <t>Elianna</t>
  </si>
  <si>
    <t>Schmitt</t>
  </si>
  <si>
    <t>Margaret Gamble</t>
  </si>
  <si>
    <t>elianna.schmitt@bilearner.com</t>
  </si>
  <si>
    <t>Year total care thousand what each.</t>
  </si>
  <si>
    <t>Heidi Wang</t>
  </si>
  <si>
    <t>colby.wolfe@bilearner.com</t>
  </si>
  <si>
    <t>Autumn</t>
  </si>
  <si>
    <t>Barrera</t>
  </si>
  <si>
    <t>David Moore</t>
  </si>
  <si>
    <t>autumn.barrera@bilearner.com</t>
  </si>
  <si>
    <t>Shop</t>
  </si>
  <si>
    <t>Emmalee</t>
  </si>
  <si>
    <t>Cervantes</t>
  </si>
  <si>
    <t>Richard Harvey</t>
  </si>
  <si>
    <t>emmalee.cervantes@bilearner.com</t>
  </si>
  <si>
    <t>Ernest</t>
  </si>
  <si>
    <t>Willis</t>
  </si>
  <si>
    <t>Lisa Shaw</t>
  </si>
  <si>
    <t>ernest.willis@bilearner.com</t>
  </si>
  <si>
    <t>By small force myself team industry.</t>
  </si>
  <si>
    <t>Jaxon</t>
  </si>
  <si>
    <t>Christopher Adams</t>
  </si>
  <si>
    <t>jaxon.anderson@bilearner.com</t>
  </si>
  <si>
    <t>Caldwell</t>
  </si>
  <si>
    <t>Brittany Brown</t>
  </si>
  <si>
    <t>precious.caldwell@bilearner.com</t>
  </si>
  <si>
    <t>Yahir</t>
  </si>
  <si>
    <t>Riley Schultz</t>
  </si>
  <si>
    <t>yahir.serrano@bilearner.com</t>
  </si>
  <si>
    <t>Krystal</t>
  </si>
  <si>
    <t>Peterson</t>
  </si>
  <si>
    <t>Bradley Mitchell</t>
  </si>
  <si>
    <t>krystal.peterson@bilearner.com</t>
  </si>
  <si>
    <t>Jadyn</t>
  </si>
  <si>
    <t>Misty Mcknight</t>
  </si>
  <si>
    <t>jadyn.haley@bilearner.com</t>
  </si>
  <si>
    <t>Brian Hudson</t>
  </si>
  <si>
    <t>davis.roberts@bilearner.com</t>
  </si>
  <si>
    <t>Ok though floor sense want future.</t>
  </si>
  <si>
    <t>Avery</t>
  </si>
  <si>
    <t>Andrew Perez</t>
  </si>
  <si>
    <t>meadow.avery@bilearner.com</t>
  </si>
  <si>
    <t>Leader above room hand collection imagine.</t>
  </si>
  <si>
    <t>Allyson</t>
  </si>
  <si>
    <t>Kimberly Marshall</t>
  </si>
  <si>
    <t>allyson.owen@bilearner.com</t>
  </si>
  <si>
    <t>Provide machine statement now.</t>
  </si>
  <si>
    <t>Francisco</t>
  </si>
  <si>
    <t>Simon</t>
  </si>
  <si>
    <t>Ashley Washington</t>
  </si>
  <si>
    <t>francisco.simon@bilearner.com</t>
  </si>
  <si>
    <t>Science available hard.</t>
  </si>
  <si>
    <t>Trent</t>
  </si>
  <si>
    <t>Christian</t>
  </si>
  <si>
    <t>Kristen Chan</t>
  </si>
  <si>
    <t>trent.christian@bilearner.com</t>
  </si>
  <si>
    <t>Chaya</t>
  </si>
  <si>
    <t>Sean Ellis</t>
  </si>
  <si>
    <t>chaya.boyd@bilearner.com</t>
  </si>
  <si>
    <t>Himself final success these or card strategy.</t>
  </si>
  <si>
    <t>Jennifer Cox</t>
  </si>
  <si>
    <t>nehemiah.rivas@bilearner.com</t>
  </si>
  <si>
    <t>Spence</t>
  </si>
  <si>
    <t>Kevin Coleman</t>
  </si>
  <si>
    <t>wyatt.spence@bilearner.com</t>
  </si>
  <si>
    <t>Help economic analysis campaign young leg.</t>
  </si>
  <si>
    <t>Abram</t>
  </si>
  <si>
    <t>Brian Henderson</t>
  </si>
  <si>
    <t>abram.fisher@bilearner.com</t>
  </si>
  <si>
    <t>Jayleen</t>
  </si>
  <si>
    <t>Alyssa Myers DVM</t>
  </si>
  <si>
    <t>jayleen.oconnell@bilearner.com</t>
  </si>
  <si>
    <t>For law simple design entire while.</t>
  </si>
  <si>
    <t>Jordon</t>
  </si>
  <si>
    <t>Meadows</t>
  </si>
  <si>
    <t>Julie Griffin</t>
  </si>
  <si>
    <t>jordon.meadows@bilearner.com</t>
  </si>
  <si>
    <t>Pineda</t>
  </si>
  <si>
    <t>Curtis Fitzpatrick</t>
  </si>
  <si>
    <t>justice.pineda@bilearner.com</t>
  </si>
  <si>
    <t>Project Coordinator</t>
  </si>
  <si>
    <t>Isiah</t>
  </si>
  <si>
    <t>Elizabeth Garcia</t>
  </si>
  <si>
    <t>isiah.decker@bilearner.com</t>
  </si>
  <si>
    <t>Giada</t>
  </si>
  <si>
    <t>Boone</t>
  </si>
  <si>
    <t>Michelle Castillo</t>
  </si>
  <si>
    <t>giada.boone@bilearner.com</t>
  </si>
  <si>
    <t>Camryn</t>
  </si>
  <si>
    <t>Guerra</t>
  </si>
  <si>
    <t>Caroline Grant</t>
  </si>
  <si>
    <t>camryn.guerra@bilearner.com</t>
  </si>
  <si>
    <t>Melody</t>
  </si>
  <si>
    <t>Rollins</t>
  </si>
  <si>
    <t>Mark Ellis</t>
  </si>
  <si>
    <t>melody.rollins@bilearner.com</t>
  </si>
  <si>
    <t>Lucia</t>
  </si>
  <si>
    <t>Mrs. Danielle Dickerson DDS</t>
  </si>
  <si>
    <t>lucia.cummings@bilearner.com</t>
  </si>
  <si>
    <t>Stacy Ellis</t>
  </si>
  <si>
    <t>jaylen.serrano@bilearner.com</t>
  </si>
  <si>
    <t>Jayson</t>
  </si>
  <si>
    <t>Bright</t>
  </si>
  <si>
    <t>Hannah Bailey</t>
  </si>
  <si>
    <t>jayson.bright@bilearner.com</t>
  </si>
  <si>
    <t>Carlie</t>
  </si>
  <si>
    <t>Wilkerson</t>
  </si>
  <si>
    <t>Charles Rogers</t>
  </si>
  <si>
    <t>carlie.wilkerson@bilearner.com</t>
  </si>
  <si>
    <t>Truth game down which.</t>
  </si>
  <si>
    <t>Kaylyn</t>
  </si>
  <si>
    <t>Patrick</t>
  </si>
  <si>
    <t>Christine Foster</t>
  </si>
  <si>
    <t>kaylyn.patrick@bilearner.com</t>
  </si>
  <si>
    <t>Sure trip sound action.</t>
  </si>
  <si>
    <t>Isp</t>
  </si>
  <si>
    <t>Evie</t>
  </si>
  <si>
    <t>Tyler Brown</t>
  </si>
  <si>
    <t>evie.pope@bilearner.com</t>
  </si>
  <si>
    <t>Treatment power card almost pretty sister.</t>
  </si>
  <si>
    <t>Holly Nichols</t>
  </si>
  <si>
    <t>nayeli.kelley@bilearner.com</t>
  </si>
  <si>
    <t>Reduce subject positive war score interesting.</t>
  </si>
  <si>
    <t>Krista</t>
  </si>
  <si>
    <t>Jennifer Phillips</t>
  </si>
  <si>
    <t>krista.franco@bilearner.com</t>
  </si>
  <si>
    <t>Teresa</t>
  </si>
  <si>
    <t>Shannon Cruz</t>
  </si>
  <si>
    <t>teresa.farrell@bilearner.com</t>
  </si>
  <si>
    <t>Dorian</t>
  </si>
  <si>
    <t>Jamie Lowe</t>
  </si>
  <si>
    <t>dorian.fox@bilearner.com</t>
  </si>
  <si>
    <t>Occur air as along approach.</t>
  </si>
  <si>
    <t>Madeleine</t>
  </si>
  <si>
    <t>Paige Calderon</t>
  </si>
  <si>
    <t>madeleine.sherman@bilearner.com</t>
  </si>
  <si>
    <t>Allan</t>
  </si>
  <si>
    <t>Butler</t>
  </si>
  <si>
    <t>Jacob Taylor</t>
  </si>
  <si>
    <t>allan.butler@bilearner.com</t>
  </si>
  <si>
    <t>Sandra Pollard</t>
  </si>
  <si>
    <t>nevaeh.davila@bilearner.com</t>
  </si>
  <si>
    <t>Gunnar</t>
  </si>
  <si>
    <t>Alex Cox</t>
  </si>
  <si>
    <t>gunnar.webster@bilearner.com</t>
  </si>
  <si>
    <t>Here best worry rich might about yourself.</t>
  </si>
  <si>
    <t>Aydin</t>
  </si>
  <si>
    <t>Jon Adams</t>
  </si>
  <si>
    <t>aydin.tate@bilearner.com</t>
  </si>
  <si>
    <t>Mckinney</t>
  </si>
  <si>
    <t>Cassandra Cox</t>
  </si>
  <si>
    <t>patrick.mckinney@bilearner.com</t>
  </si>
  <si>
    <t>New out peace director fish.</t>
  </si>
  <si>
    <t>Foley</t>
  </si>
  <si>
    <t>Lucas Duffy</t>
  </si>
  <si>
    <t>milagros.foley@bilearner.com</t>
  </si>
  <si>
    <t>Rachael</t>
  </si>
  <si>
    <t>Ashley Ellis</t>
  </si>
  <si>
    <t>rachael.buck@bilearner.com</t>
  </si>
  <si>
    <t>Rigoberto</t>
  </si>
  <si>
    <t>Townsend</t>
  </si>
  <si>
    <t>Allison Figueroa</t>
  </si>
  <si>
    <t>rigoberto.townsend@bilearner.com</t>
  </si>
  <si>
    <t>Odonnell</t>
  </si>
  <si>
    <t>Alex Bernard</t>
  </si>
  <si>
    <t>reagan.odonnell@bilearner.com</t>
  </si>
  <si>
    <t>Direction west appear son school anything.</t>
  </si>
  <si>
    <t>Estimator</t>
  </si>
  <si>
    <t>Micheal Bryant</t>
  </si>
  <si>
    <t>roy.morse@bilearner.com</t>
  </si>
  <si>
    <t>Somebody pass again say cultural.</t>
  </si>
  <si>
    <t>Rafael</t>
  </si>
  <si>
    <t>Bryan Simpson</t>
  </si>
  <si>
    <t>rafael.buchanan@bilearner.com</t>
  </si>
  <si>
    <t>Table day sit wish attention marriage cause.</t>
  </si>
  <si>
    <t>Herman</t>
  </si>
  <si>
    <t>Tamara Carter</t>
  </si>
  <si>
    <t>kaitlynn.herman@bilearner.com</t>
  </si>
  <si>
    <t>Marquise</t>
  </si>
  <si>
    <t>Santana</t>
  </si>
  <si>
    <t>Bryan Harris</t>
  </si>
  <si>
    <t>marquise.santana@bilearner.com</t>
  </si>
  <si>
    <t>Jamarion</t>
  </si>
  <si>
    <t>Anna Meyers</t>
  </si>
  <si>
    <t>jamarion.mitchell@bilearner.com</t>
  </si>
  <si>
    <t>Onto focus address treat before ability.</t>
  </si>
  <si>
    <t>Gabrielle</t>
  </si>
  <si>
    <t>Hardy</t>
  </si>
  <si>
    <t>Christopher Levy</t>
  </si>
  <si>
    <t>gabrielle.hardy@bilearner.com</t>
  </si>
  <si>
    <t>Tonight answer benefit second commercial law.</t>
  </si>
  <si>
    <t>Savion</t>
  </si>
  <si>
    <t>David Maddox</t>
  </si>
  <si>
    <t>savion.stokes@bilearner.com</t>
  </si>
  <si>
    <t>Window management move.</t>
  </si>
  <si>
    <t>Trevin</t>
  </si>
  <si>
    <t>Summers</t>
  </si>
  <si>
    <t>John Lambert</t>
  </si>
  <si>
    <t>trevin.summers@bilearner.com</t>
  </si>
  <si>
    <t>Hailie</t>
  </si>
  <si>
    <t>Bell</t>
  </si>
  <si>
    <t>Anthony Cross</t>
  </si>
  <si>
    <t>hailie.bell@bilearner.com</t>
  </si>
  <si>
    <t>Audrey</t>
  </si>
  <si>
    <t>Daniel Blackburn</t>
  </si>
  <si>
    <t>audrey.stevens@bilearner.com</t>
  </si>
  <si>
    <t>Richard Graves</t>
  </si>
  <si>
    <t>jason.munoz@bilearner.com</t>
  </si>
  <si>
    <t>Sheryl Scott</t>
  </si>
  <si>
    <t>carlee.foley@bilearner.com</t>
  </si>
  <si>
    <t>Sarahi</t>
  </si>
  <si>
    <t>Robert Hill</t>
  </si>
  <si>
    <t>sarahi.dodson@bilearner.com</t>
  </si>
  <si>
    <t>Information race relate rich poor already make.</t>
  </si>
  <si>
    <t>Faith</t>
  </si>
  <si>
    <t>Carey</t>
  </si>
  <si>
    <t>Emily Rogers</t>
  </si>
  <si>
    <t>faith.carey@bilearner.com</t>
  </si>
  <si>
    <t>Tough that inside relate hundred leave.</t>
  </si>
  <si>
    <t>Mylie</t>
  </si>
  <si>
    <t>Jasmine Johnson</t>
  </si>
  <si>
    <t>mylie.salazar@bilearner.com</t>
  </si>
  <si>
    <t>Pablo</t>
  </si>
  <si>
    <t>Melissa Tucker</t>
  </si>
  <si>
    <t>pablo.parker@bilearner.com</t>
  </si>
  <si>
    <t>Attention summer we. Suffer impact imagine we.</t>
  </si>
  <si>
    <t>Ulises</t>
  </si>
  <si>
    <t>Shea</t>
  </si>
  <si>
    <t>Timothy Higgins</t>
  </si>
  <si>
    <t>ulises.shea@bilearner.com</t>
  </si>
  <si>
    <t>Bethany</t>
  </si>
  <si>
    <t>Richard Scott</t>
  </si>
  <si>
    <t>bethany.terry@bilearner.com</t>
  </si>
  <si>
    <t>Various step without couple within at gun.</t>
  </si>
  <si>
    <t>Holloway</t>
  </si>
  <si>
    <t>Hunter Hill</t>
  </si>
  <si>
    <t>kamari.holloway@bilearner.com</t>
  </si>
  <si>
    <t>Melissa Greene</t>
  </si>
  <si>
    <t>jazlene.mcdaniel@bilearner.com</t>
  </si>
  <si>
    <t>Decision example see low someone. Ball week that.</t>
  </si>
  <si>
    <t>Dane</t>
  </si>
  <si>
    <t>Edwin Guerrero</t>
  </si>
  <si>
    <t>dane.kelly@bilearner.com</t>
  </si>
  <si>
    <t>Camila</t>
  </si>
  <si>
    <t>Dunn</t>
  </si>
  <si>
    <t>Ann Collins</t>
  </si>
  <si>
    <t>camila.dunn@bilearner.com</t>
  </si>
  <si>
    <t>Carry parent fight style series challenge.</t>
  </si>
  <si>
    <t>Aurora</t>
  </si>
  <si>
    <t>John Miles</t>
  </si>
  <si>
    <t>aurora.frederick@bilearner.com</t>
  </si>
  <si>
    <t>Community probably bad day food place which loss.</t>
  </si>
  <si>
    <t>Caylee</t>
  </si>
  <si>
    <t>Nunez</t>
  </si>
  <si>
    <t>Kevin Mendez</t>
  </si>
  <si>
    <t>caylee.nunez@bilearner.com</t>
  </si>
  <si>
    <t>Start debate hot fact keep return.</t>
  </si>
  <si>
    <t>Tamia</t>
  </si>
  <si>
    <t>Sharp</t>
  </si>
  <si>
    <t>Joe Miller</t>
  </si>
  <si>
    <t>tamia.sharp@bilearner.com</t>
  </si>
  <si>
    <t>Jaliyah</t>
  </si>
  <si>
    <t>Joshua Barnes</t>
  </si>
  <si>
    <t>jaliyah.gamble@bilearner.com</t>
  </si>
  <si>
    <t>Xander</t>
  </si>
  <si>
    <t>Daniel Benson</t>
  </si>
  <si>
    <t>xander.savage@bilearner.com</t>
  </si>
  <si>
    <t>Crosby</t>
  </si>
  <si>
    <t>Andrea Smith</t>
  </si>
  <si>
    <t>marc.crosby@bilearner.com</t>
  </si>
  <si>
    <t>Rock stage better east bad view.</t>
  </si>
  <si>
    <t>Joshua Johns</t>
  </si>
  <si>
    <t>marques.zimmerman@bilearner.com</t>
  </si>
  <si>
    <t>First choose again themselves thing however.</t>
  </si>
  <si>
    <t>Livia</t>
  </si>
  <si>
    <t>Robert Watts</t>
  </si>
  <si>
    <t>livia.salazar@bilearner.com</t>
  </si>
  <si>
    <t>Choi</t>
  </si>
  <si>
    <t>Kelly Tate</t>
  </si>
  <si>
    <t>alana.choi@bilearner.com</t>
  </si>
  <si>
    <t>Develop think capital player campaign prepare.</t>
  </si>
  <si>
    <t>Levi</t>
  </si>
  <si>
    <t>Lawson</t>
  </si>
  <si>
    <t>Terry Flores</t>
  </si>
  <si>
    <t>levi.lawson@bilearner.com</t>
  </si>
  <si>
    <t>Center positive their garden industry.</t>
  </si>
  <si>
    <t>Leslie Davis</t>
  </si>
  <si>
    <t>kane.black@bilearner.com</t>
  </si>
  <si>
    <t>Deep sea improve miss they nearly measure.</t>
  </si>
  <si>
    <t>Paola</t>
  </si>
  <si>
    <t>Sarah Williams</t>
  </si>
  <si>
    <t>paola.weeks@bilearner.com</t>
  </si>
  <si>
    <t>Improve sea attention baby local ahead.</t>
  </si>
  <si>
    <t>Recruiting</t>
  </si>
  <si>
    <t>Mack</t>
  </si>
  <si>
    <t>Luke Miller</t>
  </si>
  <si>
    <t>brooklynn.mack@bilearner.com</t>
  </si>
  <si>
    <t>Darrell</t>
  </si>
  <si>
    <t>Zamora</t>
  </si>
  <si>
    <t>Jeremiah Smith</t>
  </si>
  <si>
    <t>darrell.zamora@bilearner.com</t>
  </si>
  <si>
    <t>Recently business give.</t>
  </si>
  <si>
    <t>Irvin</t>
  </si>
  <si>
    <t>Krista Smith</t>
  </si>
  <si>
    <t>irvin.warner@bilearner.com</t>
  </si>
  <si>
    <t>Dayton</t>
  </si>
  <si>
    <t>Eric Greer</t>
  </si>
  <si>
    <t>dayton.castro@bilearner.com</t>
  </si>
  <si>
    <t>Hailey</t>
  </si>
  <si>
    <t>Mckay</t>
  </si>
  <si>
    <t>Hannah Davis</t>
  </si>
  <si>
    <t>hailey.mckay@bilearner.com</t>
  </si>
  <si>
    <t>Relate size according two board.</t>
  </si>
  <si>
    <t>Jaquan</t>
  </si>
  <si>
    <t>Anthony Murray</t>
  </si>
  <si>
    <t>jaquan.rowland@bilearner.com</t>
  </si>
  <si>
    <t>David</t>
  </si>
  <si>
    <t>Velez</t>
  </si>
  <si>
    <t>Michael Torres</t>
  </si>
  <si>
    <t>david.velez@bilearner.com</t>
  </si>
  <si>
    <t>Joslyn</t>
  </si>
  <si>
    <t>Patel</t>
  </si>
  <si>
    <t>Claire Baker</t>
  </si>
  <si>
    <t>joslyn.patel@bilearner.com</t>
  </si>
  <si>
    <t>Colt</t>
  </si>
  <si>
    <t>Archer</t>
  </si>
  <si>
    <t>Michael Garcia</t>
  </si>
  <si>
    <t>colt.archer@bilearner.com</t>
  </si>
  <si>
    <t>Abbigail</t>
  </si>
  <si>
    <t>Cameron</t>
  </si>
  <si>
    <t>Mrs. Leslie Simmons</t>
  </si>
  <si>
    <t>abbigail.cameron@bilearner.com</t>
  </si>
  <si>
    <t>Support</t>
  </si>
  <si>
    <t>Hannah Cruz</t>
  </si>
  <si>
    <t>anastasia.escobar@bilearner.com</t>
  </si>
  <si>
    <t>Ronin</t>
  </si>
  <si>
    <t>Mclaughlin</t>
  </si>
  <si>
    <t>Claudia Atkinson</t>
  </si>
  <si>
    <t>ronin.mclaughlin@bilearner.com</t>
  </si>
  <si>
    <t>Learn whatever million.</t>
  </si>
  <si>
    <t>Virginia Castro</t>
  </si>
  <si>
    <t>aliana.pena@bilearner.com</t>
  </si>
  <si>
    <t>Goodwin</t>
  </si>
  <si>
    <t>Tina Morgan</t>
  </si>
  <si>
    <t>ramon.goodwin@bilearner.com</t>
  </si>
  <si>
    <t>Source join scientist personal when each.</t>
  </si>
  <si>
    <t>Saunders</t>
  </si>
  <si>
    <t>Nancy Gutierrez</t>
  </si>
  <si>
    <t>cory.saunders@bilearner.com</t>
  </si>
  <si>
    <t>Practice cover bar reason expect.</t>
  </si>
  <si>
    <t>Brandon Bates</t>
  </si>
  <si>
    <t>alessandra.huynh@bilearner.com</t>
  </si>
  <si>
    <t>My live interesting street purpose early.</t>
  </si>
  <si>
    <t>Maeve</t>
  </si>
  <si>
    <t>Angela Brooks</t>
  </si>
  <si>
    <t>maeve.holmes@bilearner.com</t>
  </si>
  <si>
    <t>Guy know tend get best film hold.</t>
  </si>
  <si>
    <t>Alejandra</t>
  </si>
  <si>
    <t>Mclean</t>
  </si>
  <si>
    <t>Katie Barry</t>
  </si>
  <si>
    <t>alejandra.mclean@bilearner.com</t>
  </si>
  <si>
    <t>Potter</t>
  </si>
  <si>
    <t>Craig Arias</t>
  </si>
  <si>
    <t>reuben.potter@bilearner.com</t>
  </si>
  <si>
    <t>Fear night field child yard structure.</t>
  </si>
  <si>
    <t>Luke Carter</t>
  </si>
  <si>
    <t>marilyn.greer@bilearner.com</t>
  </si>
  <si>
    <t>Nichols</t>
  </si>
  <si>
    <t>Richard Oliver</t>
  </si>
  <si>
    <t>camila.nichols@bilearner.com</t>
  </si>
  <si>
    <t>Iris</t>
  </si>
  <si>
    <t>Raymond Hernandez</t>
  </si>
  <si>
    <t>iris.bruce@bilearner.com</t>
  </si>
  <si>
    <t>Pratt</t>
  </si>
  <si>
    <t>James Clay</t>
  </si>
  <si>
    <t>henry.pratt@bilearner.com</t>
  </si>
  <si>
    <t>Kira</t>
  </si>
  <si>
    <t>Casey Dennis</t>
  </si>
  <si>
    <t>kira.soto@bilearner.com</t>
  </si>
  <si>
    <t>Control store point.</t>
  </si>
  <si>
    <t>Ceo</t>
  </si>
  <si>
    <t>Ashanti</t>
  </si>
  <si>
    <t>Scott</t>
  </si>
  <si>
    <t>Lisa Gonzalez</t>
  </si>
  <si>
    <t>ashanti.scott@bilearner.com</t>
  </si>
  <si>
    <t>Theresa Miller</t>
  </si>
  <si>
    <t>sarahi.burke@bilearner.com</t>
  </si>
  <si>
    <t>Suddenly free computer last spend.</t>
  </si>
  <si>
    <t>Aimee</t>
  </si>
  <si>
    <t>Christopher Stewart</t>
  </si>
  <si>
    <t>aimee.terry@bilearner.com</t>
  </si>
  <si>
    <t>Seek TV finally impact really build.</t>
  </si>
  <si>
    <t>Sheri Pearson</t>
  </si>
  <si>
    <t>jerimiah.jackson@bilearner.com</t>
  </si>
  <si>
    <t>Callie</t>
  </si>
  <si>
    <t>Dennis Davis</t>
  </si>
  <si>
    <t>callie.murray@bilearner.com</t>
  </si>
  <si>
    <t>Fabian</t>
  </si>
  <si>
    <t>Young</t>
  </si>
  <si>
    <t>Timothy Hester</t>
  </si>
  <si>
    <t>fabian.young@bilearner.com</t>
  </si>
  <si>
    <t>Dinner skill guess key building.</t>
  </si>
  <si>
    <t>Juliette</t>
  </si>
  <si>
    <t>Morton</t>
  </si>
  <si>
    <t>Thomas Baker</t>
  </si>
  <si>
    <t>juliette.morton@bilearner.com</t>
  </si>
  <si>
    <t>Necessary account office.</t>
  </si>
  <si>
    <t>Alyvia</t>
  </si>
  <si>
    <t>Tracy Ramos</t>
  </si>
  <si>
    <t>alyvia.sellers@bilearner.com</t>
  </si>
  <si>
    <t>Gay</t>
  </si>
  <si>
    <t>Alicia Lindsey</t>
  </si>
  <si>
    <t>tyler.gay@bilearner.com</t>
  </si>
  <si>
    <t>Shoulder then shake.</t>
  </si>
  <si>
    <t>Adam Harmon</t>
  </si>
  <si>
    <t>noemi.randall@bilearner.com</t>
  </si>
  <si>
    <t>Lozano</t>
  </si>
  <si>
    <t>Brandon Lane</t>
  </si>
  <si>
    <t>jazlene.lozano@bilearner.com</t>
  </si>
  <si>
    <t>Jeremy Thomas</t>
  </si>
  <si>
    <t>jennifer.salazar@bilearner.com</t>
  </si>
  <si>
    <t>Vaughn</t>
  </si>
  <si>
    <t>Justin Phelps</t>
  </si>
  <si>
    <t>vaughn.leonard@bilearner.com</t>
  </si>
  <si>
    <t>Section effort four increase.</t>
  </si>
  <si>
    <t>Caitlin</t>
  </si>
  <si>
    <t>Robertson</t>
  </si>
  <si>
    <t>Tabitha Martin</t>
  </si>
  <si>
    <t>caitlin.robertson@bilearner.com</t>
  </si>
  <si>
    <t>Elyse</t>
  </si>
  <si>
    <t>Huerta</t>
  </si>
  <si>
    <t>Katherine Huber</t>
  </si>
  <si>
    <t>elyse.huerta@bilearner.com</t>
  </si>
  <si>
    <t>Kyle</t>
  </si>
  <si>
    <t>James Benson</t>
  </si>
  <si>
    <t>kyle.sanders@bilearner.com</t>
  </si>
  <si>
    <t>Her relationship national win raise American.</t>
  </si>
  <si>
    <t>Thomas Rogers</t>
  </si>
  <si>
    <t>barrett.jennings@bilearner.com</t>
  </si>
  <si>
    <t>Veronica Alexander MD</t>
  </si>
  <si>
    <t>darius.koch@bilearner.com</t>
  </si>
  <si>
    <t>Kolton</t>
  </si>
  <si>
    <t>Dawson</t>
  </si>
  <si>
    <t>Angela Jackson</t>
  </si>
  <si>
    <t>kolton.dawson@bilearner.com</t>
  </si>
  <si>
    <t>Page year stock own popular health.</t>
  </si>
  <si>
    <t>Cole</t>
  </si>
  <si>
    <t>Lisa Campbell</t>
  </si>
  <si>
    <t>ciara.cole@bilearner.com</t>
  </si>
  <si>
    <t>Form song garden right newspaper.</t>
  </si>
  <si>
    <t>Virginia</t>
  </si>
  <si>
    <t>Sophia Bowman</t>
  </si>
  <si>
    <t>virginia.wallace@bilearner.com</t>
  </si>
  <si>
    <t>Better five blue particularly a media firm.</t>
  </si>
  <si>
    <t>Malik</t>
  </si>
  <si>
    <t>Chelsey Crawford</t>
  </si>
  <si>
    <t>malik.ochoa@bilearner.com</t>
  </si>
  <si>
    <t>Brianna Blanchard</t>
  </si>
  <si>
    <t>elyse.pratt@bilearner.com</t>
  </si>
  <si>
    <t>Hill</t>
  </si>
  <si>
    <t>Adam Miller</t>
  </si>
  <si>
    <t>yahir.hill@bilearner.com</t>
  </si>
  <si>
    <t>When approach anyone hold along.</t>
  </si>
  <si>
    <t>Harley</t>
  </si>
  <si>
    <t>Abbott</t>
  </si>
  <si>
    <t>Brenda Johnson</t>
  </si>
  <si>
    <t>harley.abbott@bilearner.com</t>
  </si>
  <si>
    <t>Natalie Shaffer</t>
  </si>
  <si>
    <t>dawson.pratt@bilearner.com</t>
  </si>
  <si>
    <t>National detail star recently.</t>
  </si>
  <si>
    <t>Michaela</t>
  </si>
  <si>
    <t>Rachel Wilkins</t>
  </si>
  <si>
    <t>michaela.smith@bilearner.com</t>
  </si>
  <si>
    <t>Treat role defense or common service network.</t>
  </si>
  <si>
    <t>Lillie</t>
  </si>
  <si>
    <t>Leblanc</t>
  </si>
  <si>
    <t>Nicole Pierce</t>
  </si>
  <si>
    <t>lillie.leblanc@bilearner.com</t>
  </si>
  <si>
    <t>Rivera</t>
  </si>
  <si>
    <t>Nicole Gamble</t>
  </si>
  <si>
    <t>sincere.rivera@bilearner.com</t>
  </si>
  <si>
    <t>Good</t>
  </si>
  <si>
    <t>Lauren Gonzales</t>
  </si>
  <si>
    <t>lucas.good@bilearner.com</t>
  </si>
  <si>
    <t>Margaret Murphy</t>
  </si>
  <si>
    <t>jonas.hernandez@bilearner.com</t>
  </si>
  <si>
    <t>Christine Oneill</t>
  </si>
  <si>
    <t>cason.tyler@bilearner.com</t>
  </si>
  <si>
    <t>Malachi</t>
  </si>
  <si>
    <t>Singleton</t>
  </si>
  <si>
    <t>Regina Rogers</t>
  </si>
  <si>
    <t>malachi.singleton@bilearner.com</t>
  </si>
  <si>
    <t>Mrs technology behavior fear.</t>
  </si>
  <si>
    <t>Natalie</t>
  </si>
  <si>
    <t>Christensen</t>
  </si>
  <si>
    <t>Timothy Blackwell</t>
  </si>
  <si>
    <t>natalie.christensen@bilearner.com</t>
  </si>
  <si>
    <t>Jordyn</t>
  </si>
  <si>
    <t>Sheppard</t>
  </si>
  <si>
    <t>Jeffrey Bowen</t>
  </si>
  <si>
    <t>jordyn.sheppard@bilearner.com</t>
  </si>
  <si>
    <t>Tree cause agency reduce fine air.</t>
  </si>
  <si>
    <t>Matthews</t>
  </si>
  <si>
    <t>Eileen Rodriguez</t>
  </si>
  <si>
    <t>rohan.matthews@bilearner.com</t>
  </si>
  <si>
    <t>All guy thus card fill walk.</t>
  </si>
  <si>
    <t>Deborah Arnold</t>
  </si>
  <si>
    <t>taniya.stafford@bilearner.com</t>
  </si>
  <si>
    <t>Cherish</t>
  </si>
  <si>
    <t>Chase Hardy</t>
  </si>
  <si>
    <t>cherish.preston@bilearner.com</t>
  </si>
  <si>
    <t>Briley</t>
  </si>
  <si>
    <t>Hanson</t>
  </si>
  <si>
    <t>John Gonzalez</t>
  </si>
  <si>
    <t>briley.hanson@bilearner.com</t>
  </si>
  <si>
    <t>Jennifer Randall</t>
  </si>
  <si>
    <t>hugo.tate@bilearner.com</t>
  </si>
  <si>
    <t>Never few away level attack buy.</t>
  </si>
  <si>
    <t>Daniel</t>
  </si>
  <si>
    <t>Griffin</t>
  </si>
  <si>
    <t>Evelyn Diaz</t>
  </si>
  <si>
    <t>daniel.griffin@bilearner.com</t>
  </si>
  <si>
    <t>American quickly treatment.</t>
  </si>
  <si>
    <t>Dakota</t>
  </si>
  <si>
    <t>Salinas</t>
  </si>
  <si>
    <t>Justin Johnson</t>
  </si>
  <si>
    <t>dakota.salinas@bilearner.com</t>
  </si>
  <si>
    <t>Skill shoulder bag suffer.</t>
  </si>
  <si>
    <t>Janiyah</t>
  </si>
  <si>
    <t>Ballard</t>
  </si>
  <si>
    <t>Kevin Pearson</t>
  </si>
  <si>
    <t>janiyah.ballard@bilearner.com</t>
  </si>
  <si>
    <t>Annika</t>
  </si>
  <si>
    <t>Bryan Salas</t>
  </si>
  <si>
    <t>annika.malone@bilearner.com</t>
  </si>
  <si>
    <t>Lin</t>
  </si>
  <si>
    <t>Jeffery Williams</t>
  </si>
  <si>
    <t>celeste.lin@bilearner.com</t>
  </si>
  <si>
    <t>Finally provide various but.</t>
  </si>
  <si>
    <t>Larissa</t>
  </si>
  <si>
    <t>Amy Hess</t>
  </si>
  <si>
    <t>larissa.warner@bilearner.com</t>
  </si>
  <si>
    <t>Lawrence</t>
  </si>
  <si>
    <t>Ashley Craig</t>
  </si>
  <si>
    <t>lawrence.cross@bilearner.com</t>
  </si>
  <si>
    <t>Line with read most.</t>
  </si>
  <si>
    <t>Barnes</t>
  </si>
  <si>
    <t>Lisa Ward</t>
  </si>
  <si>
    <t>kara.barnes@bilearner.com</t>
  </si>
  <si>
    <t>Choose thousand know often size company.</t>
  </si>
  <si>
    <t>Richard Santos</t>
  </si>
  <si>
    <t>emery.schmidt@bilearner.com</t>
  </si>
  <si>
    <t>Adalyn</t>
  </si>
  <si>
    <t>Vaughan</t>
  </si>
  <si>
    <t>Nathan Hill</t>
  </si>
  <si>
    <t>adalyn.vaughan@bilearner.com</t>
  </si>
  <si>
    <t>Employee product meeting who kind.</t>
  </si>
  <si>
    <t>Lloyd</t>
  </si>
  <si>
    <t>Cindy Smith</t>
  </si>
  <si>
    <t>chase.lloyd@bilearner.com</t>
  </si>
  <si>
    <t>Suffer phone son property money.</t>
  </si>
  <si>
    <t>Hallie</t>
  </si>
  <si>
    <t>Delacruz</t>
  </si>
  <si>
    <t>Gerald Dunlap</t>
  </si>
  <si>
    <t>hallie.delacruz@bilearner.com</t>
  </si>
  <si>
    <t>Joseph Dixon</t>
  </si>
  <si>
    <t>tia.atkins@bilearner.com</t>
  </si>
  <si>
    <t>Nia</t>
  </si>
  <si>
    <t>Nicholson</t>
  </si>
  <si>
    <t>Angela Garcia</t>
  </si>
  <si>
    <t>nia.nicholson@bilearner.com</t>
  </si>
  <si>
    <t>Lilian</t>
  </si>
  <si>
    <t>Norton</t>
  </si>
  <si>
    <t>Todd Nelson</t>
  </si>
  <si>
    <t>lilian.norton@bilearner.com</t>
  </si>
  <si>
    <t>Space long most area product drug tree.</t>
  </si>
  <si>
    <t>Pennington</t>
  </si>
  <si>
    <t>Aaron Mendoza</t>
  </si>
  <si>
    <t>aliana.pennington@bilearner.com</t>
  </si>
  <si>
    <t>Study way front fly member.</t>
  </si>
  <si>
    <t>Estrella</t>
  </si>
  <si>
    <t>Benitez</t>
  </si>
  <si>
    <t>Crystal Taylor</t>
  </si>
  <si>
    <t>estrella.benitez@bilearner.com</t>
  </si>
  <si>
    <t>Amanda Barnes</t>
  </si>
  <si>
    <t>kylie.gilbert@bilearner.com</t>
  </si>
  <si>
    <t>John Bradford</t>
  </si>
  <si>
    <t>oscar.munoz@bilearner.com</t>
  </si>
  <si>
    <t>Fact soldier film yet president example car.</t>
  </si>
  <si>
    <t>Christopher Norris</t>
  </si>
  <si>
    <t>dane.barton@bilearner.com</t>
  </si>
  <si>
    <t>Dexter</t>
  </si>
  <si>
    <t>Cline</t>
  </si>
  <si>
    <t>Mr. Danny Snow</t>
  </si>
  <si>
    <t>dexter.cline@bilearner.com</t>
  </si>
  <si>
    <t>Thus whether read kitchen itself.</t>
  </si>
  <si>
    <t>Atticus</t>
  </si>
  <si>
    <t>Isaac Foley</t>
  </si>
  <si>
    <t>atticus.frost@bilearner.com</t>
  </si>
  <si>
    <t>Bar offer throughout different body quite.</t>
  </si>
  <si>
    <t>Yamilet</t>
  </si>
  <si>
    <t>Holly Pearson</t>
  </si>
  <si>
    <t>yamilet.cohen@bilearner.com</t>
  </si>
  <si>
    <t>Reynolds</t>
  </si>
  <si>
    <t>Adam Vang</t>
  </si>
  <si>
    <t>emmalee.reynolds@bilearner.com</t>
  </si>
  <si>
    <t>Again kind talk lead.</t>
  </si>
  <si>
    <t>Moshe</t>
  </si>
  <si>
    <t>Anna Townsend</t>
  </si>
  <si>
    <t>moshe.taylor@bilearner.com</t>
  </si>
  <si>
    <t>Hold parent PM claim star seek.</t>
  </si>
  <si>
    <t>Irene</t>
  </si>
  <si>
    <t>Melton</t>
  </si>
  <si>
    <t>Edgar Moore</t>
  </si>
  <si>
    <t>irene.melton@bilearner.com</t>
  </si>
  <si>
    <t>Eddie</t>
  </si>
  <si>
    <t>Whitney</t>
  </si>
  <si>
    <t>Gary Nelson</t>
  </si>
  <si>
    <t>eddie.whitney@bilearner.com</t>
  </si>
  <si>
    <t>Marcel</t>
  </si>
  <si>
    <t>Gomez</t>
  </si>
  <si>
    <t>Andrea Fowler</t>
  </si>
  <si>
    <t>marcel.gomez@bilearner.com</t>
  </si>
  <si>
    <t>Nation local peace nation blue official six.</t>
  </si>
  <si>
    <t>Foster-Baker</t>
  </si>
  <si>
    <t>Gina Williams</t>
  </si>
  <si>
    <t>amy.foster-baker@bilearner.com</t>
  </si>
  <si>
    <t>Janet</t>
  </si>
  <si>
    <t>King</t>
  </si>
  <si>
    <t>President &amp; CEO</t>
  </si>
  <si>
    <t>Michael West</t>
  </si>
  <si>
    <t>janet.king@bilearner.com</t>
  </si>
  <si>
    <t>Upon writer black.</t>
  </si>
  <si>
    <t>Bonalyn</t>
  </si>
  <si>
    <t>Boutwell</t>
  </si>
  <si>
    <t>Leslie Allen</t>
  </si>
  <si>
    <t>bonalyn.boutwell@bilearner.com</t>
  </si>
  <si>
    <t>Everything discover represent full.</t>
  </si>
  <si>
    <t>Nan</t>
  </si>
  <si>
    <t>Singh</t>
  </si>
  <si>
    <t>Administrative Assistant</t>
  </si>
  <si>
    <t>Donald Decker</t>
  </si>
  <si>
    <t>nan.singh@bilearner.com</t>
  </si>
  <si>
    <t>Effort off over always. Form house mean treat.</t>
  </si>
  <si>
    <t>Steans</t>
  </si>
  <si>
    <t>Accountant I</t>
  </si>
  <si>
    <t>Donald Richardson</t>
  </si>
  <si>
    <t>tyrone.steans@bilearner.com</t>
  </si>
  <si>
    <t>Value class especially.</t>
  </si>
  <si>
    <t>Estelle</t>
  </si>
  <si>
    <t>Howard</t>
  </si>
  <si>
    <t>James Bell</t>
  </si>
  <si>
    <t>estelle.howard@bilearner.com</t>
  </si>
  <si>
    <t>William</t>
  </si>
  <si>
    <t>LaRotonda</t>
  </si>
  <si>
    <t>Adrienne Roth</t>
  </si>
  <si>
    <t>william.larotonda@bilearner.com</t>
  </si>
  <si>
    <t>Actually scene law break four summer ability.</t>
  </si>
  <si>
    <t>Brown</t>
  </si>
  <si>
    <t>Jessica Blackwell</t>
  </si>
  <si>
    <t>mia.brown@bilearner.com</t>
  </si>
  <si>
    <t>Public evidence bag trouble interesting.</t>
  </si>
  <si>
    <t>Leigh Ann</t>
  </si>
  <si>
    <t>Mary Walker</t>
  </si>
  <si>
    <t>leigh ann.smith@bilearner.com</t>
  </si>
  <si>
    <t>Peter</t>
  </si>
  <si>
    <t>Derrick Garcia</t>
  </si>
  <si>
    <t>peter.foley@bilearner.com</t>
  </si>
  <si>
    <t>Carney</t>
  </si>
  <si>
    <t>Jesus Golden</t>
  </si>
  <si>
    <t>maximus.carney@bilearner.com</t>
  </si>
  <si>
    <t>Jaida</t>
  </si>
  <si>
    <t>Sweeney</t>
  </si>
  <si>
    <t>Mark Greene</t>
  </si>
  <si>
    <t>jaida.sweeney@bilearner.com</t>
  </si>
  <si>
    <t>Alone need gun surface. Bar involve wait often.</t>
  </si>
  <si>
    <t>Lisa Mills</t>
  </si>
  <si>
    <t>rhys.lawson@bilearner.com</t>
  </si>
  <si>
    <t>Robles</t>
  </si>
  <si>
    <t>Robert Sawyer</t>
  </si>
  <si>
    <t>skyler.robles@bilearner.com</t>
  </si>
  <si>
    <t>Draw interest over. Vote late marriage kind.</t>
  </si>
  <si>
    <t>Keller</t>
  </si>
  <si>
    <t>Desiree Bender</t>
  </si>
  <si>
    <t>allyson.keller@bilearner.com</t>
  </si>
  <si>
    <t>Finish join stage start page your seem.</t>
  </si>
  <si>
    <t>Jeremy Smith</t>
  </si>
  <si>
    <t>eddie.bauer@bilearner.com</t>
  </si>
  <si>
    <t>Figure yard develop TV enjoy late standard.</t>
  </si>
  <si>
    <t>Roger</t>
  </si>
  <si>
    <t>Mary Taylor</t>
  </si>
  <si>
    <t>roger.taylor@bilearner.com</t>
  </si>
  <si>
    <t>Marshall</t>
  </si>
  <si>
    <t>Barry Fitzgerald</t>
  </si>
  <si>
    <t>marshall.sellers@bilearner.com</t>
  </si>
  <si>
    <t>Cloe</t>
  </si>
  <si>
    <t>Tracey Clark</t>
  </si>
  <si>
    <t>cloe.mcgrath@bilearner.com</t>
  </si>
  <si>
    <t>Christina Knight</t>
  </si>
  <si>
    <t>susan.gordon@bilearner.com</t>
  </si>
  <si>
    <t>Authority our technology administration section.</t>
  </si>
  <si>
    <t>Makenna</t>
  </si>
  <si>
    <t>Newton</t>
  </si>
  <si>
    <t>Debra Garza</t>
  </si>
  <si>
    <t>makenna.newton@bilearner.com</t>
  </si>
  <si>
    <t>Ashley Petersen</t>
  </si>
  <si>
    <t>kellen.smith@bilearner.com</t>
  </si>
  <si>
    <t>Author often return hold compare natural.</t>
  </si>
  <si>
    <t>Sherlyn</t>
  </si>
  <si>
    <t>Carroll</t>
  </si>
  <si>
    <t>Jamie Collins</t>
  </si>
  <si>
    <t>sherlyn.carroll@bilearner.com</t>
  </si>
  <si>
    <t>Wonder specific own others card. See else drop.</t>
  </si>
  <si>
    <t>Safety Manager</t>
  </si>
  <si>
    <t>Rogelio</t>
  </si>
  <si>
    <t>Flores</t>
  </si>
  <si>
    <t>Stephen Ray</t>
  </si>
  <si>
    <t>rogelio.flores@bilearner.com</t>
  </si>
  <si>
    <t>Kadence</t>
  </si>
  <si>
    <t>Michael Norton</t>
  </si>
  <si>
    <t>kadence.gentry@bilearner.com</t>
  </si>
  <si>
    <t>Though upon remember later.</t>
  </si>
  <si>
    <t>Golden</t>
  </si>
  <si>
    <t>Diane Ramirez</t>
  </si>
  <si>
    <t>willow.golden@bilearner.com</t>
  </si>
  <si>
    <t>My himself avoid traditional simply wait.</t>
  </si>
  <si>
    <t>Sims</t>
  </si>
  <si>
    <t>Ralph Sloan</t>
  </si>
  <si>
    <t>amiyah.sims@bilearner.com</t>
  </si>
  <si>
    <t>Hogan</t>
  </si>
  <si>
    <t>Mark Willis</t>
  </si>
  <si>
    <t>jeffery.hogan@bilearner.com</t>
  </si>
  <si>
    <t>Win paper unit drug nearly card.</t>
  </si>
  <si>
    <t>Joshua Huber</t>
  </si>
  <si>
    <t>shaniya.hamilton@bilearner.com</t>
  </si>
  <si>
    <t>Effort situation use necessary.</t>
  </si>
  <si>
    <t>Johan</t>
  </si>
  <si>
    <t>John Clark MD</t>
  </si>
  <si>
    <t>johan.willis@bilearner.com</t>
  </si>
  <si>
    <t>Seth</t>
  </si>
  <si>
    <t>Alvarez</t>
  </si>
  <si>
    <t>Amy Jones</t>
  </si>
  <si>
    <t>seth.alvarez@bilearner.com</t>
  </si>
  <si>
    <t>Maurice Krause</t>
  </si>
  <si>
    <t>aron.grant@bilearner.com</t>
  </si>
  <si>
    <t>Today situation minute figure friend opportunity.</t>
  </si>
  <si>
    <t>Haleigh</t>
  </si>
  <si>
    <t>Amy Griffin</t>
  </si>
  <si>
    <t>haleigh.carter@bilearner.com</t>
  </si>
  <si>
    <t>Guess fight various decade second pattern.</t>
  </si>
  <si>
    <t>Tatiana</t>
  </si>
  <si>
    <t>Ayala</t>
  </si>
  <si>
    <t>Debra Gomez</t>
  </si>
  <si>
    <t>tatiana.ayala@bilearner.com</t>
  </si>
  <si>
    <t>They behind war evening. Particular film war yes.</t>
  </si>
  <si>
    <t>Kaylynn</t>
  </si>
  <si>
    <t>Mcguire</t>
  </si>
  <si>
    <t>Jeremy Pope</t>
  </si>
  <si>
    <t>kaylynn.mcguire@bilearner.com</t>
  </si>
  <si>
    <t>Behind bar item management.</t>
  </si>
  <si>
    <t>Villarreal</t>
  </si>
  <si>
    <t>Jeffrey Williams</t>
  </si>
  <si>
    <t>timothy.villarreal@bilearner.com</t>
  </si>
  <si>
    <t>Petersen</t>
  </si>
  <si>
    <t>Daniel Cooper</t>
  </si>
  <si>
    <t>elliott.petersen@bilearner.com</t>
  </si>
  <si>
    <t>Lily</t>
  </si>
  <si>
    <t>Chase Ho</t>
  </si>
  <si>
    <t>lily.tyler@bilearner.com</t>
  </si>
  <si>
    <t>Series significant out.</t>
  </si>
  <si>
    <t>Noe</t>
  </si>
  <si>
    <t>Felicia Bailey</t>
  </si>
  <si>
    <t>noe.mann@bilearner.com</t>
  </si>
  <si>
    <t>Will message south game.</t>
  </si>
  <si>
    <t>Christina</t>
  </si>
  <si>
    <t>Christopher Jones</t>
  </si>
  <si>
    <t>christina.terry@bilearner.com</t>
  </si>
  <si>
    <t>Wear happen goal choice must.</t>
  </si>
  <si>
    <t>Alec Taylor</t>
  </si>
  <si>
    <t>niko.durham@bilearner.com</t>
  </si>
  <si>
    <t>Common paper smile way career capital.</t>
  </si>
  <si>
    <t>Strong</t>
  </si>
  <si>
    <t>Ronald Jones</t>
  </si>
  <si>
    <t>dante.strong@bilearner.com</t>
  </si>
  <si>
    <t>List remember benefit memory also deal people.</t>
  </si>
  <si>
    <t>Angeline</t>
  </si>
  <si>
    <t>Mrs. Tracy Cisneros DDS</t>
  </si>
  <si>
    <t>angeline.perez@bilearner.com</t>
  </si>
  <si>
    <t>Fast whether mouth physical.</t>
  </si>
  <si>
    <t>Jairo</t>
  </si>
  <si>
    <t>Isabella Hawkins</t>
  </si>
  <si>
    <t>jairo.blanchard@bilearner.com</t>
  </si>
  <si>
    <t>Involve study commercial billion and.</t>
  </si>
  <si>
    <t>Rishi</t>
  </si>
  <si>
    <t>Watkins</t>
  </si>
  <si>
    <t>Kendra Garcia</t>
  </si>
  <si>
    <t>rishi.watkins@bilearner.com</t>
  </si>
  <si>
    <t>Immanuel</t>
  </si>
  <si>
    <t>Dawn Williams</t>
  </si>
  <si>
    <t>immanuel.goodwin@bilearner.com</t>
  </si>
  <si>
    <t>Elle</t>
  </si>
  <si>
    <t>Rebecca Randolph</t>
  </si>
  <si>
    <t>elle.berry@bilearner.com</t>
  </si>
  <si>
    <t>Second scene guy age alone sing year pick.</t>
  </si>
  <si>
    <t>William Page</t>
  </si>
  <si>
    <t>raphael.francis@bilearner.com</t>
  </si>
  <si>
    <t>Rock entire unit amount hope seem hotel.</t>
  </si>
  <si>
    <t>Hadley</t>
  </si>
  <si>
    <t>Deborah Johnson</t>
  </si>
  <si>
    <t>hadley.barrett@bilearner.com</t>
  </si>
  <si>
    <t>Mollie</t>
  </si>
  <si>
    <t>Danny Williams</t>
  </si>
  <si>
    <t>mollie.jenkins@bilearner.com</t>
  </si>
  <si>
    <t>Create although card she best and music.</t>
  </si>
  <si>
    <t>Cali</t>
  </si>
  <si>
    <t>Misty Collier</t>
  </si>
  <si>
    <t>cali.nolan@bilearner.com</t>
  </si>
  <si>
    <t>Crane</t>
  </si>
  <si>
    <t>Peter Ortiz</t>
  </si>
  <si>
    <t>malik.crane@bilearner.com</t>
  </si>
  <si>
    <t>Just information assume act possible work later.</t>
  </si>
  <si>
    <t>Bryce</t>
  </si>
  <si>
    <t>Jeremy Frye</t>
  </si>
  <si>
    <t>bryce.higgins@bilearner.com</t>
  </si>
  <si>
    <t>Leah Boyd</t>
  </si>
  <si>
    <t>beatrice.bean@bilearner.com</t>
  </si>
  <si>
    <t>Novak</t>
  </si>
  <si>
    <t>Darren Zimmerman</t>
  </si>
  <si>
    <t>shea.novak@bilearner.com</t>
  </si>
  <si>
    <t>Mateo</t>
  </si>
  <si>
    <t>Tommy Obrien</t>
  </si>
  <si>
    <t>mateo.mcdaniel@bilearner.com</t>
  </si>
  <si>
    <t>Arianna</t>
  </si>
  <si>
    <t>Carlson</t>
  </si>
  <si>
    <t>Mrs. Nicole Garrison MD</t>
  </si>
  <si>
    <t>arianna.carlson@bilearner.com</t>
  </si>
  <si>
    <t>Tax thousand few tonight seek.</t>
  </si>
  <si>
    <t>Gary Clark</t>
  </si>
  <si>
    <t>frankie.davenport@bilearner.com</t>
  </si>
  <si>
    <t>Hammond</t>
  </si>
  <si>
    <t>Tina Shaw</t>
  </si>
  <si>
    <t>morgan.hammond@bilearner.com</t>
  </si>
  <si>
    <t>Account Republican reduce right.</t>
  </si>
  <si>
    <t>Stephen Myers</t>
  </si>
  <si>
    <t>judith.mccullough@bilearner.com</t>
  </si>
  <si>
    <t>Luca</t>
  </si>
  <si>
    <t>Jeremy Anderson</t>
  </si>
  <si>
    <t>luca.francis@bilearner.com</t>
  </si>
  <si>
    <t>Mallory</t>
  </si>
  <si>
    <t>Linda Brown</t>
  </si>
  <si>
    <t>mallory.figueroa@bilearner.com</t>
  </si>
  <si>
    <t>Example field consider before old yes on since.</t>
  </si>
  <si>
    <t>Douglas</t>
  </si>
  <si>
    <t>Harry Ellis</t>
  </si>
  <si>
    <t>larissa.douglas@bilearner.com</t>
  </si>
  <si>
    <t>Current budget certain interview increase.</t>
  </si>
  <si>
    <t>Konnor</t>
  </si>
  <si>
    <t>Michael Mathis</t>
  </si>
  <si>
    <t>konnor.rivas@bilearner.com</t>
  </si>
  <si>
    <t>Fernanda</t>
  </si>
  <si>
    <t>Vincent Snyder</t>
  </si>
  <si>
    <t>fernanda.yu@bilearner.com</t>
  </si>
  <si>
    <t>Paul</t>
  </si>
  <si>
    <t>Mr. Richard Hicks MD</t>
  </si>
  <si>
    <t>solomon.paul@bilearner.com</t>
  </si>
  <si>
    <t>Emiliano</t>
  </si>
  <si>
    <t>Chad Crawford</t>
  </si>
  <si>
    <t>emiliano.young@bilearner.com</t>
  </si>
  <si>
    <t>Mason</t>
  </si>
  <si>
    <t>Ana Henry</t>
  </si>
  <si>
    <t>mason.ellis@bilearner.com</t>
  </si>
  <si>
    <t>Athena</t>
  </si>
  <si>
    <t>Moore</t>
  </si>
  <si>
    <t>Alan Rios</t>
  </si>
  <si>
    <t>athena.moore@bilearner.com</t>
  </si>
  <si>
    <t>Affect bar himself mention serious.</t>
  </si>
  <si>
    <t>Mrs. Tammy Ballard</t>
  </si>
  <si>
    <t>karla.farrell@bilearner.com</t>
  </si>
  <si>
    <t>Thousand every job spring more store.</t>
  </si>
  <si>
    <t>Brittany Glover</t>
  </si>
  <si>
    <t>anderson.meadows@bilearner.com</t>
  </si>
  <si>
    <t>Joseph Edwards</t>
  </si>
  <si>
    <t>jacey.braun@bilearner.com</t>
  </si>
  <si>
    <t>Realize view write beautiful.</t>
  </si>
  <si>
    <t>Nathan</t>
  </si>
  <si>
    <t>Sean Hall</t>
  </si>
  <si>
    <t>nathan.kline@bilearner.com</t>
  </si>
  <si>
    <t>Training run sport prevent toward yet.</t>
  </si>
  <si>
    <t>Jamie Gardner</t>
  </si>
  <si>
    <t>gabriella.benitez@bilearner.com</t>
  </si>
  <si>
    <t>Approach better little check.</t>
  </si>
  <si>
    <t>Juan</t>
  </si>
  <si>
    <t>James Hines</t>
  </si>
  <si>
    <t>juan.gonzalez@bilearner.com</t>
  </si>
  <si>
    <t>Cayo</t>
  </si>
  <si>
    <t>Matthew Allen</t>
  </si>
  <si>
    <t>cayo.gonzalez@bilearner.com</t>
  </si>
  <si>
    <t>Sparks</t>
  </si>
  <si>
    <t>Janet Jones</t>
  </si>
  <si>
    <t>taylor.sparks@bilearner.com</t>
  </si>
  <si>
    <t>Jeanette</t>
  </si>
  <si>
    <t>Tippett</t>
  </si>
  <si>
    <t>David Stephens</t>
  </si>
  <si>
    <t>jeanette.tippett@bilearner.com</t>
  </si>
  <si>
    <t>Because wind like.</t>
  </si>
  <si>
    <t>Rose</t>
  </si>
  <si>
    <t>Ivey</t>
  </si>
  <si>
    <t>Abigail Johnson</t>
  </si>
  <si>
    <t>rose.ivey@bilearner.com</t>
  </si>
  <si>
    <t>On beyond process before event.</t>
  </si>
  <si>
    <t>Elijian</t>
  </si>
  <si>
    <t>Clukey</t>
  </si>
  <si>
    <t>Wesley Stephens</t>
  </si>
  <si>
    <t>elijian.clukey@bilearner.com</t>
  </si>
  <si>
    <t>Winthrop</t>
  </si>
  <si>
    <t>Mr. Kevin Reid</t>
  </si>
  <si>
    <t>jordan.winthrop@bilearner.com</t>
  </si>
  <si>
    <t>Father change close.</t>
  </si>
  <si>
    <t>Shari</t>
  </si>
  <si>
    <t>Ngodup</t>
  </si>
  <si>
    <t>Jorge Taylor</t>
  </si>
  <si>
    <t>shari.ngodup@bilearner.com</t>
  </si>
  <si>
    <t>Vote look produce consider Mr war.</t>
  </si>
  <si>
    <t>John</t>
  </si>
  <si>
    <t>Kretschmer</t>
  </si>
  <si>
    <t>Robert Gonzalez</t>
  </si>
  <si>
    <t>john.kretschmer@bilearner.com</t>
  </si>
  <si>
    <t>Science fall always move thank seat huge.</t>
  </si>
  <si>
    <t>Debbie</t>
  </si>
  <si>
    <t>Mangal</t>
  </si>
  <si>
    <t>Kristin Baird</t>
  </si>
  <si>
    <t>debbie.mangal@bilearner.com</t>
  </si>
  <si>
    <t>Mr chair subject then technology.</t>
  </si>
  <si>
    <t>Helen</t>
  </si>
  <si>
    <t>Billis</t>
  </si>
  <si>
    <t>Mrs. Sabrina Reed</t>
  </si>
  <si>
    <t>helen.billis@bilearner.com</t>
  </si>
  <si>
    <t>Yen</t>
  </si>
  <si>
    <t>Johnston</t>
  </si>
  <si>
    <t>Larry Frost</t>
  </si>
  <si>
    <t>yen.johnston@bilearner.com</t>
  </si>
  <si>
    <t>Ability bed police onto exactly south.</t>
  </si>
  <si>
    <t>Hong</t>
  </si>
  <si>
    <t>Michael Holland</t>
  </si>
  <si>
    <t>hong.pham@bilearner.com</t>
  </si>
  <si>
    <t>Bachiochi</t>
  </si>
  <si>
    <t>Kirk Brooks</t>
  </si>
  <si>
    <t>linda.bachiochi@bilearner.com</t>
  </si>
  <si>
    <t>DiNocco</t>
  </si>
  <si>
    <t>Austin Dixon</t>
  </si>
  <si>
    <t>lily.dinocco@bilearner.com</t>
  </si>
  <si>
    <t>Ned</t>
  </si>
  <si>
    <t>James Guzman</t>
  </si>
  <si>
    <t>ned.miller@bilearner.com</t>
  </si>
  <si>
    <t>Third cost above management anything.</t>
  </si>
  <si>
    <t>Shana</t>
  </si>
  <si>
    <t>Petingill</t>
  </si>
  <si>
    <t>Lisa Peters</t>
  </si>
  <si>
    <t>shana.petingill@bilearner.com</t>
  </si>
  <si>
    <t>President TV note reach bad.</t>
  </si>
  <si>
    <t>Cloninger</t>
  </si>
  <si>
    <t>Gloria Yang</t>
  </si>
  <si>
    <t>jennifer.cloninger@bilearner.com</t>
  </si>
  <si>
    <t>Elias</t>
  </si>
  <si>
    <t>Stephanie Kelly</t>
  </si>
  <si>
    <t>elias.robinson@bilearner.com</t>
  </si>
  <si>
    <t>Libby</t>
  </si>
  <si>
    <t>Fidelia</t>
  </si>
  <si>
    <t>Dr. Michael Melendez</t>
  </si>
  <si>
    <t>libby.fidelia@bilearner.com</t>
  </si>
  <si>
    <t>Catherine</t>
  </si>
  <si>
    <t>Ybarra</t>
  </si>
  <si>
    <t>Amanda Perez</t>
  </si>
  <si>
    <t>catherine.ybarra@bilearner.com</t>
  </si>
  <si>
    <t>On sport growth now general.</t>
  </si>
  <si>
    <t>Price</t>
  </si>
  <si>
    <t>Tina Griffin</t>
  </si>
  <si>
    <t>ashanti.price@bilearner.com</t>
  </si>
  <si>
    <t>Else behind none grow up significant behavior.</t>
  </si>
  <si>
    <t>Rojas</t>
  </si>
  <si>
    <t>Joshua Gregory</t>
  </si>
  <si>
    <t>makenna.rojas@bilearner.com</t>
  </si>
  <si>
    <t>Rory</t>
  </si>
  <si>
    <t>Kathleen Patterson</t>
  </si>
  <si>
    <t>rory.stone@bilearner.com</t>
  </si>
  <si>
    <t>Warehouse Technician</t>
  </si>
  <si>
    <t>Montgomery</t>
  </si>
  <si>
    <t>Maria Payne</t>
  </si>
  <si>
    <t>ann.montgomery@bilearner.com</t>
  </si>
  <si>
    <t>Daughter case most. Even most man even.</t>
  </si>
  <si>
    <t>Erin</t>
  </si>
  <si>
    <t>Holder</t>
  </si>
  <si>
    <t>Samantha Salas</t>
  </si>
  <si>
    <t>erin.holder@bilearner.com</t>
  </si>
  <si>
    <t>Else skin force security brother experience.</t>
  </si>
  <si>
    <t>Aubrey</t>
  </si>
  <si>
    <t>Kim</t>
  </si>
  <si>
    <t>James Wilson</t>
  </si>
  <si>
    <t>aubrey.kim@bilearner.com</t>
  </si>
  <si>
    <t>Brandon Oconnell</t>
  </si>
  <si>
    <t>edward.love@bilearner.com</t>
  </si>
  <si>
    <t>Paisley</t>
  </si>
  <si>
    <t>Bobby Martinez</t>
  </si>
  <si>
    <t>paisley.avery@bilearner.com</t>
  </si>
  <si>
    <t>Kaiden</t>
  </si>
  <si>
    <t>Timothy Hill</t>
  </si>
  <si>
    <t>kaiden.leblanc@bilearner.com</t>
  </si>
  <si>
    <t>Shania</t>
  </si>
  <si>
    <t>Michael Ingram</t>
  </si>
  <si>
    <t>shania.bauer@bilearner.com</t>
  </si>
  <si>
    <t>Danna</t>
  </si>
  <si>
    <t>Jamie Ray</t>
  </si>
  <si>
    <t>danna.hines@bilearner.com</t>
  </si>
  <si>
    <t>Bennett</t>
  </si>
  <si>
    <t>Michael Reese</t>
  </si>
  <si>
    <t>bennett.bowen@bilearner.com</t>
  </si>
  <si>
    <t>Message eat guy pattern score suffer.</t>
  </si>
  <si>
    <t>Gianna</t>
  </si>
  <si>
    <t>Justin Kent</t>
  </si>
  <si>
    <t>gianna.lopez@bilearner.com</t>
  </si>
  <si>
    <t>Buy ability certain question begin mind.</t>
  </si>
  <si>
    <t>Azaria</t>
  </si>
  <si>
    <t>Thomas Leon</t>
  </si>
  <si>
    <t>azaria.young@bilearner.com</t>
  </si>
  <si>
    <t>Bautista</t>
  </si>
  <si>
    <t>Crystal Barnes</t>
  </si>
  <si>
    <t>aydin.bautista@bilearner.com</t>
  </si>
  <si>
    <t>Sound there everybody anything.</t>
  </si>
  <si>
    <t>Antoine</t>
  </si>
  <si>
    <t>Schaefer</t>
  </si>
  <si>
    <t>Nicholas Oconnor</t>
  </si>
  <si>
    <t>antoine.schaefer@bilearner.com</t>
  </si>
  <si>
    <t>Sarah Stevenson</t>
  </si>
  <si>
    <t>milagros.cobb@bilearner.com</t>
  </si>
  <si>
    <t>Hold season meeting voice.</t>
  </si>
  <si>
    <t>Barry Payne</t>
  </si>
  <si>
    <t>jean.duffy@bilearner.com</t>
  </si>
  <si>
    <t>Campbell</t>
  </si>
  <si>
    <t>Doyle</t>
  </si>
  <si>
    <t>Paula Ross</t>
  </si>
  <si>
    <t>campbell.doyle@bilearner.com</t>
  </si>
  <si>
    <t>Lisa Spencer</t>
  </si>
  <si>
    <t>deven.vincent@bilearner.com</t>
  </si>
  <si>
    <t>History avoid music new teach south only require.</t>
  </si>
  <si>
    <t>Evangeline</t>
  </si>
  <si>
    <t>Downs</t>
  </si>
  <si>
    <t>Joseph Smith</t>
  </si>
  <si>
    <t>evangeline.downs@bilearner.com</t>
  </si>
  <si>
    <t>Hour range a country focus.</t>
  </si>
  <si>
    <t>Kaley</t>
  </si>
  <si>
    <t>Samantha Ross</t>
  </si>
  <si>
    <t>kaley.ali@bilearner.com</t>
  </si>
  <si>
    <t>Madeline</t>
  </si>
  <si>
    <t>Bernard</t>
  </si>
  <si>
    <t>Timothy Johnston</t>
  </si>
  <si>
    <t>madeline.bernard@bilearner.com</t>
  </si>
  <si>
    <t>Alijah</t>
  </si>
  <si>
    <t>Brandi Ruiz</t>
  </si>
  <si>
    <t>alijah.singh@bilearner.com</t>
  </si>
  <si>
    <t>Tree network those success nature control.</t>
  </si>
  <si>
    <t>Ayla</t>
  </si>
  <si>
    <t>Desiree Martinez</t>
  </si>
  <si>
    <t>ayla.roberts@bilearner.com</t>
  </si>
  <si>
    <t>Brother work amount rock newspaper.</t>
  </si>
  <si>
    <t>Mcfarland</t>
  </si>
  <si>
    <t>Allison Sanders</t>
  </si>
  <si>
    <t>isai.mcfarland@bilearner.com</t>
  </si>
  <si>
    <t>Brent</t>
  </si>
  <si>
    <t>Dominguez</t>
  </si>
  <si>
    <t>Kimberly Meyer</t>
  </si>
  <si>
    <t>brent.dominguez@bilearner.com</t>
  </si>
  <si>
    <t>Graves</t>
  </si>
  <si>
    <t>James Kennedy</t>
  </si>
  <si>
    <t>lorena.graves@bilearner.com</t>
  </si>
  <si>
    <t>Lucian</t>
  </si>
  <si>
    <t>Mora</t>
  </si>
  <si>
    <t>Brianna Coleman</t>
  </si>
  <si>
    <t>lucian.mora@bilearner.com</t>
  </si>
  <si>
    <t>Order risk think. North born would might.</t>
  </si>
  <si>
    <t>Dangelo</t>
  </si>
  <si>
    <t>Gould</t>
  </si>
  <si>
    <t>Daniel Mason</t>
  </si>
  <si>
    <t>dangelo.gould@bilearner.com</t>
  </si>
  <si>
    <t>Establish go so someone might none stop citizen.</t>
  </si>
  <si>
    <t>Humberto</t>
  </si>
  <si>
    <t>Horn</t>
  </si>
  <si>
    <t>Tommy Green</t>
  </si>
  <si>
    <t>humberto.horn@bilearner.com</t>
  </si>
  <si>
    <t>Chavez</t>
  </si>
  <si>
    <t>Holly Lee</t>
  </si>
  <si>
    <t>miranda.chavez@bilearner.com</t>
  </si>
  <si>
    <t>Show home than data her. Act speak also best.</t>
  </si>
  <si>
    <t>Makena</t>
  </si>
  <si>
    <t>Mcintosh</t>
  </si>
  <si>
    <t>Jerome Warren</t>
  </si>
  <si>
    <t>makena.mcintosh@bilearner.com</t>
  </si>
  <si>
    <t>Crawford</t>
  </si>
  <si>
    <t>Robert Carter</t>
  </si>
  <si>
    <t>armani.crawford@bilearner.com</t>
  </si>
  <si>
    <t>Bird</t>
  </si>
  <si>
    <t>John Mccarty</t>
  </si>
  <si>
    <t>eugene.bird@bilearner.com</t>
  </si>
  <si>
    <t>Connor</t>
  </si>
  <si>
    <t>Felicia Goodwin</t>
  </si>
  <si>
    <t>connor.larsen@bilearner.com</t>
  </si>
  <si>
    <t>Party make program beat.</t>
  </si>
  <si>
    <t>Joseph Riley</t>
  </si>
  <si>
    <t>harley.mccullough@bilearner.com</t>
  </si>
  <si>
    <t>Be room ready hotel drug pressure.</t>
  </si>
  <si>
    <t>Montoya</t>
  </si>
  <si>
    <t>Alexis Bell</t>
  </si>
  <si>
    <t>lucian.montoya@bilearner.com</t>
  </si>
  <si>
    <t>Far special physical including shoulder among.</t>
  </si>
  <si>
    <t>Shiloh</t>
  </si>
  <si>
    <t>Baird</t>
  </si>
  <si>
    <t>Jesus Mejia</t>
  </si>
  <si>
    <t>shiloh.baird@bilearner.com</t>
  </si>
  <si>
    <t>Tara</t>
  </si>
  <si>
    <t>Ashley Gamble</t>
  </si>
  <si>
    <t>tara.alvarado@bilearner.com</t>
  </si>
  <si>
    <t>Raina</t>
  </si>
  <si>
    <t>Michael Rodriguez</t>
  </si>
  <si>
    <t>raina.vaughan@bilearner.com</t>
  </si>
  <si>
    <t>Dog hot civil democratic tree public.</t>
  </si>
  <si>
    <t>Miguel Whitehead</t>
  </si>
  <si>
    <t>sienna.bullock@bilearner.com</t>
  </si>
  <si>
    <t>Tyrese</t>
  </si>
  <si>
    <t>Lindsey Carter PhD</t>
  </si>
  <si>
    <t>tyrese.goodman@bilearner.com</t>
  </si>
  <si>
    <t>Landry</t>
  </si>
  <si>
    <t>Sherry Jones</t>
  </si>
  <si>
    <t>giovanni.landry@bilearner.com</t>
  </si>
  <si>
    <t>Moses</t>
  </si>
  <si>
    <t>Ryan Cooke</t>
  </si>
  <si>
    <t>javon.moses@bilearner.com</t>
  </si>
  <si>
    <t>How civil act war dinner even campaign language.</t>
  </si>
  <si>
    <t>Alonso</t>
  </si>
  <si>
    <t>Williams</t>
  </si>
  <si>
    <t>Sara Farrell</t>
  </si>
  <si>
    <t>alonso.williams@bilearner.com</t>
  </si>
  <si>
    <t>Kamila</t>
  </si>
  <si>
    <t>Rosales</t>
  </si>
  <si>
    <t>Brittany Payne</t>
  </si>
  <si>
    <t>kamila.rosales@bilearner.com</t>
  </si>
  <si>
    <t>Amount much food.</t>
  </si>
  <si>
    <t>Jadiel</t>
  </si>
  <si>
    <t>Linda Boyer</t>
  </si>
  <si>
    <t>jadiel.french@bilearner.com</t>
  </si>
  <si>
    <t>John Carter</t>
  </si>
  <si>
    <t>brennan.jefferson@bilearner.com</t>
  </si>
  <si>
    <t>Glenn</t>
  </si>
  <si>
    <t>Joshua Watkins</t>
  </si>
  <si>
    <t>noe.glenn@bilearner.com</t>
  </si>
  <si>
    <t>Adam Graves</t>
  </si>
  <si>
    <t>vaughn.kim@bilearner.com</t>
  </si>
  <si>
    <t>Deal strong chance cold.</t>
  </si>
  <si>
    <t>Anabel</t>
  </si>
  <si>
    <t>Evans</t>
  </si>
  <si>
    <t>Shane Carr</t>
  </si>
  <si>
    <t>anabel.evans@bilearner.com</t>
  </si>
  <si>
    <t>Drive feel its former end allow.</t>
  </si>
  <si>
    <t>Elisabeth</t>
  </si>
  <si>
    <t>Irwin</t>
  </si>
  <si>
    <t>Kelly Patel</t>
  </si>
  <si>
    <t>elisabeth.irwin@bilearner.com</t>
  </si>
  <si>
    <t>Bo</t>
  </si>
  <si>
    <t>Maria Young</t>
  </si>
  <si>
    <t>bo.bradford@bilearner.com</t>
  </si>
  <si>
    <t>Dustin</t>
  </si>
  <si>
    <t>Beasley</t>
  </si>
  <si>
    <t>Karen Cooke</t>
  </si>
  <si>
    <t>dustin.beasley@bilearner.com</t>
  </si>
  <si>
    <t>Tammy Gardner</t>
  </si>
  <si>
    <t>dean.winters@bilearner.com</t>
  </si>
  <si>
    <t>Big evening develop our peace how reality place.</t>
  </si>
  <si>
    <t>Analyst</t>
  </si>
  <si>
    <t>Chanel</t>
  </si>
  <si>
    <t>Dougherty</t>
  </si>
  <si>
    <t>Jennifer Dillon</t>
  </si>
  <si>
    <t>chanel.dougherty@bilearner.com</t>
  </si>
  <si>
    <t>Phoebe</t>
  </si>
  <si>
    <t>Dorsey</t>
  </si>
  <si>
    <t>Andrew Brown</t>
  </si>
  <si>
    <t>phoebe.dorsey@bilearner.com</t>
  </si>
  <si>
    <t>Generalist</t>
  </si>
  <si>
    <t>Michael Flowers</t>
  </si>
  <si>
    <t>coleman.bridges@bilearner.com</t>
  </si>
  <si>
    <t>Juliet</t>
  </si>
  <si>
    <t>Juan Gordon</t>
  </si>
  <si>
    <t>juliet.bautista@bilearner.com</t>
  </si>
  <si>
    <t>Kimberly Green</t>
  </si>
  <si>
    <t>julia.lawrence@bilearner.com</t>
  </si>
  <si>
    <t>Kinley</t>
  </si>
  <si>
    <t>Connie Elliott</t>
  </si>
  <si>
    <t>kinley.dean@bilearner.com</t>
  </si>
  <si>
    <t>Explain happen heavy wall hot year ability.</t>
  </si>
  <si>
    <t>Karina</t>
  </si>
  <si>
    <t>Mccarthy</t>
  </si>
  <si>
    <t>Chase Ali</t>
  </si>
  <si>
    <t>karina.mccarthy@bilearner.com</t>
  </si>
  <si>
    <t>Kirby</t>
  </si>
  <si>
    <t>Teresa Wood</t>
  </si>
  <si>
    <t>ruben.kirby@bilearner.com</t>
  </si>
  <si>
    <t>Hughes</t>
  </si>
  <si>
    <t>Timothy Powell</t>
  </si>
  <si>
    <t>alexia.hughes@bilearner.com</t>
  </si>
  <si>
    <t>Then sing son.</t>
  </si>
  <si>
    <t>Miles</t>
  </si>
  <si>
    <t>Michelle Webb</t>
  </si>
  <si>
    <t>miles.gill@bilearner.com</t>
  </si>
  <si>
    <t>Teacher style heart so. Answer Mr that.</t>
  </si>
  <si>
    <t>Kaden</t>
  </si>
  <si>
    <t>Jared Walsh</t>
  </si>
  <si>
    <t>kaden.woodard@bilearner.com</t>
  </si>
  <si>
    <t>Value health model day production identify.</t>
  </si>
  <si>
    <t>Jennifer Rivera</t>
  </si>
  <si>
    <t>frida.wilkins@bilearner.com</t>
  </si>
  <si>
    <t>Great relate within you. Red bill unit school.</t>
  </si>
  <si>
    <t>Kamron</t>
  </si>
  <si>
    <t>Susan Burns</t>
  </si>
  <si>
    <t>kamron.doyle@bilearner.com</t>
  </si>
  <si>
    <t>Expert skill prove book wear half though.</t>
  </si>
  <si>
    <t>Sandra Blackwell</t>
  </si>
  <si>
    <t>blaine.rose@bilearner.com</t>
  </si>
  <si>
    <t>Elena</t>
  </si>
  <si>
    <t>Gilmore</t>
  </si>
  <si>
    <t>Eric Oliver</t>
  </si>
  <si>
    <t>elena.gilmore@bilearner.com</t>
  </si>
  <si>
    <t>Ashlynn</t>
  </si>
  <si>
    <t>Robyn Robbins</t>
  </si>
  <si>
    <t>ashlynn.moses@bilearner.com</t>
  </si>
  <si>
    <t>Esmeralda</t>
  </si>
  <si>
    <t>Galvan</t>
  </si>
  <si>
    <t>Robert Hall</t>
  </si>
  <si>
    <t>esmeralda.galvan@bilearner.com</t>
  </si>
  <si>
    <t>Ignacio</t>
  </si>
  <si>
    <t>Wiley</t>
  </si>
  <si>
    <t>Jacob Smith</t>
  </si>
  <si>
    <t>ignacio.wiley@bilearner.com</t>
  </si>
  <si>
    <t>A discussion quite mission.</t>
  </si>
  <si>
    <t>Mahoney</t>
  </si>
  <si>
    <t>Sarah Harper</t>
  </si>
  <si>
    <t>lorena.mahoney@bilearner.com</t>
  </si>
  <si>
    <t>Dennis Yates</t>
  </si>
  <si>
    <t>krystal.atkinson@bilearner.com</t>
  </si>
  <si>
    <t>Top ability sit onto so.</t>
  </si>
  <si>
    <t>Soren</t>
  </si>
  <si>
    <t>Christopher Smith</t>
  </si>
  <si>
    <t>soren.merritt@bilearner.com</t>
  </si>
  <si>
    <t>Tracy Phillips</t>
  </si>
  <si>
    <t>frida.salazar@bilearner.com</t>
  </si>
  <si>
    <t>Once type here really.</t>
  </si>
  <si>
    <t>Annie</t>
  </si>
  <si>
    <t>Barry Martinez</t>
  </si>
  <si>
    <t>annie.peters@bilearner.com</t>
  </si>
  <si>
    <t>Speak others again behavior network quite none.</t>
  </si>
  <si>
    <t>Mercado</t>
  </si>
  <si>
    <t>David Young</t>
  </si>
  <si>
    <t>zoie.mercado@bilearner.com</t>
  </si>
  <si>
    <t>Edwin Serrano</t>
  </si>
  <si>
    <t>joanna.arias@bilearner.com</t>
  </si>
  <si>
    <t>Tristian</t>
  </si>
  <si>
    <t>Kevin Jones</t>
  </si>
  <si>
    <t>tristian.wilcox@bilearner.com</t>
  </si>
  <si>
    <t>Zoey</t>
  </si>
  <si>
    <t>Ian Price</t>
  </si>
  <si>
    <t>zoey.spence@bilearner.com</t>
  </si>
  <si>
    <t>Bradley</t>
  </si>
  <si>
    <t>Kimberly Rivera</t>
  </si>
  <si>
    <t>bradley.barnes@bilearner.com</t>
  </si>
  <si>
    <t>Juliana</t>
  </si>
  <si>
    <t>Schroeder</t>
  </si>
  <si>
    <t>Miranda Brown</t>
  </si>
  <si>
    <t>juliana.schroeder@bilearner.com</t>
  </si>
  <si>
    <t>Thing join brother throughout.</t>
  </si>
  <si>
    <t>Yasmin</t>
  </si>
  <si>
    <t>Jorge Cunningham</t>
  </si>
  <si>
    <t>yasmin.warren@bilearner.com</t>
  </si>
  <si>
    <t>Izabella</t>
  </si>
  <si>
    <t>Barron</t>
  </si>
  <si>
    <t>Sarah Fisher</t>
  </si>
  <si>
    <t>izabella.barron@bilearner.com</t>
  </si>
  <si>
    <t>Positive far win six might.</t>
  </si>
  <si>
    <t>Melissa Moreno</t>
  </si>
  <si>
    <t>victoria.soto@bilearner.com</t>
  </si>
  <si>
    <t>Cody</t>
  </si>
  <si>
    <t>Crystal Smith</t>
  </si>
  <si>
    <t>cody.beard@bilearner.com</t>
  </si>
  <si>
    <t>Will raise compare realize evidence most product.</t>
  </si>
  <si>
    <t>Abigayle</t>
  </si>
  <si>
    <t>Lori Lopez DVM</t>
  </si>
  <si>
    <t>abigayle.mccann@bilearner.com</t>
  </si>
  <si>
    <t>Win late significant throughout add.</t>
  </si>
  <si>
    <t>Kevin Rodriguez</t>
  </si>
  <si>
    <t>brenden.marks@bilearner.com</t>
  </si>
  <si>
    <t>Mary Higgins</t>
  </si>
  <si>
    <t>jaqueline.gallagher@bilearner.com</t>
  </si>
  <si>
    <t>Surface mother in into pick middle too.</t>
  </si>
  <si>
    <t>Abagail</t>
  </si>
  <si>
    <t>Austin Salas</t>
  </si>
  <si>
    <t>abagail.banks@bilearner.com</t>
  </si>
  <si>
    <t>Subject improve what get care test development.</t>
  </si>
  <si>
    <t>Marissa Clarke</t>
  </si>
  <si>
    <t>nickolas.guzman@bilearner.com</t>
  </si>
  <si>
    <t>Remember teacher produce use voice.</t>
  </si>
  <si>
    <t>Business Development</t>
  </si>
  <si>
    <t>Guillermo</t>
  </si>
  <si>
    <t>Cindy Lopez</t>
  </si>
  <si>
    <t>guillermo.rose@bilearner.com</t>
  </si>
  <si>
    <t>Health section option interview.</t>
  </si>
  <si>
    <t>Moises</t>
  </si>
  <si>
    <t>Brock</t>
  </si>
  <si>
    <t>Nicole Harrington</t>
  </si>
  <si>
    <t>moises.brock@bilearner.com</t>
  </si>
  <si>
    <t>Hayden</t>
  </si>
  <si>
    <t>Richmond</t>
  </si>
  <si>
    <t>hayden.richmond@bilearner.com</t>
  </si>
  <si>
    <t>Likely former outside free short occur.</t>
  </si>
  <si>
    <t>Jamie Wallace</t>
  </si>
  <si>
    <t>evelin.sellers@bilearner.com</t>
  </si>
  <si>
    <t>Noah Woods</t>
  </si>
  <si>
    <t>dereon.hayes@bilearner.com</t>
  </si>
  <si>
    <t>Mathis</t>
  </si>
  <si>
    <t>Taylor Fleming</t>
  </si>
  <si>
    <t>marlee.mathis@bilearner.com</t>
  </si>
  <si>
    <t>Alice</t>
  </si>
  <si>
    <t>Stacy Blackwell</t>
  </si>
  <si>
    <t>alice.house@bilearner.com</t>
  </si>
  <si>
    <t>Jonathon</t>
  </si>
  <si>
    <t>Melissa Morse</t>
  </si>
  <si>
    <t>jonathon.thompson@bilearner.com</t>
  </si>
  <si>
    <t>Spring sell become contain wear against design.</t>
  </si>
  <si>
    <t>Kendal</t>
  </si>
  <si>
    <t>Maria Huber</t>
  </si>
  <si>
    <t>kendal.abbott@bilearner.com</t>
  </si>
  <si>
    <t>Politics discover throw commercial economic.</t>
  </si>
  <si>
    <t>Holly</t>
  </si>
  <si>
    <t>Carol Knapp</t>
  </si>
  <si>
    <t>holly.taylor@bilearner.com</t>
  </si>
  <si>
    <t>Alan Anderson</t>
  </si>
  <si>
    <t>hadassah.blackburn@bilearner.com</t>
  </si>
  <si>
    <t>Shaylee</t>
  </si>
  <si>
    <t>Hall</t>
  </si>
  <si>
    <t>Catherine Durham</t>
  </si>
  <si>
    <t>shaylee.hall@bilearner.com</t>
  </si>
  <si>
    <t>Travis Smith</t>
  </si>
  <si>
    <t>richard.nelson@bilearner.com</t>
  </si>
  <si>
    <t>Deborah Clark</t>
  </si>
  <si>
    <t>leyla.davila@bilearner.com</t>
  </si>
  <si>
    <t>From through each buy.</t>
  </si>
  <si>
    <t>Kolten</t>
  </si>
  <si>
    <t>Calhoun</t>
  </si>
  <si>
    <t>Tonya Lewis</t>
  </si>
  <si>
    <t>kolten.calhoun@bilearner.com</t>
  </si>
  <si>
    <t>Message senior woman care huge.</t>
  </si>
  <si>
    <t>Camille</t>
  </si>
  <si>
    <t>Albert Wilson</t>
  </si>
  <si>
    <t>camille.livingston@bilearner.com</t>
  </si>
  <si>
    <t>Behind beautiful station court Mrs.</t>
  </si>
  <si>
    <t>Timothy Anthony</t>
  </si>
  <si>
    <t>lilianna.colon@bilearner.com</t>
  </si>
  <si>
    <t>Onto fall east employee record.</t>
  </si>
  <si>
    <t>Jackie Poole</t>
  </si>
  <si>
    <t>chaim.patrick@bilearner.com</t>
  </si>
  <si>
    <t>Material agency modern degree general.</t>
  </si>
  <si>
    <t>Amara</t>
  </si>
  <si>
    <t>Castillo</t>
  </si>
  <si>
    <t>Dr. Daisy James</t>
  </si>
  <si>
    <t>amara.castillo@bilearner.com</t>
  </si>
  <si>
    <t>Eaton</t>
  </si>
  <si>
    <t>Amber Gutierrez</t>
  </si>
  <si>
    <t>joel.eaton@bilearner.com</t>
  </si>
  <si>
    <t>Key because while father.</t>
  </si>
  <si>
    <t>Priscilla</t>
  </si>
  <si>
    <t>Walters</t>
  </si>
  <si>
    <t>Johnny Simpson</t>
  </si>
  <si>
    <t>priscilla.walters@bilearner.com</t>
  </si>
  <si>
    <t>Leach</t>
  </si>
  <si>
    <t>Ashley Padilla</t>
  </si>
  <si>
    <t>nehemiah.leach@bilearner.com</t>
  </si>
  <si>
    <t>System less wrong.</t>
  </si>
  <si>
    <t>Ashtyn</t>
  </si>
  <si>
    <t>Seth Parks</t>
  </si>
  <si>
    <t>ashtyn.huynh@bilearner.com</t>
  </si>
  <si>
    <t>Tristen</t>
  </si>
  <si>
    <t>Timothy Robbins</t>
  </si>
  <si>
    <t>tristen.reed@bilearner.com</t>
  </si>
  <si>
    <t>Career unit oil always without bag its.</t>
  </si>
  <si>
    <t>Braedon</t>
  </si>
  <si>
    <t>Troy Moore</t>
  </si>
  <si>
    <t>braedon.chandler@bilearner.com</t>
  </si>
  <si>
    <t>Nikolas</t>
  </si>
  <si>
    <t>Dale Morgan</t>
  </si>
  <si>
    <t>nikolas.hancock@bilearner.com</t>
  </si>
  <si>
    <t>Demetrius</t>
  </si>
  <si>
    <t>Melissa Carlson</t>
  </si>
  <si>
    <t>demetrius.sanders@bilearner.com</t>
  </si>
  <si>
    <t>Tiana</t>
  </si>
  <si>
    <t>Paula Flynn</t>
  </si>
  <si>
    <t>tiana.perry@bilearner.com</t>
  </si>
  <si>
    <t>Authority PM house child cost risk.</t>
  </si>
  <si>
    <t>Kendra Huerta</t>
  </si>
  <si>
    <t>rene.pena@bilearner.com</t>
  </si>
  <si>
    <t>Most receive serve way recent up with.</t>
  </si>
  <si>
    <t>Angelo</t>
  </si>
  <si>
    <t>Larry Miller</t>
  </si>
  <si>
    <t>angelo.fox@bilearner.com</t>
  </si>
  <si>
    <t>Civil scientist green table.</t>
  </si>
  <si>
    <t>Ernesto</t>
  </si>
  <si>
    <t>Madden</t>
  </si>
  <si>
    <t>Timothy Jennings</t>
  </si>
  <si>
    <t>ernesto.madden@bilearner.com</t>
  </si>
  <si>
    <t>Amari</t>
  </si>
  <si>
    <t>Mary Stokes</t>
  </si>
  <si>
    <t>amari.christian@bilearner.com</t>
  </si>
  <si>
    <t>Lilly</t>
  </si>
  <si>
    <t>Turner</t>
  </si>
  <si>
    <t>Samuel Donovan</t>
  </si>
  <si>
    <t>lilly.turner@bilearner.com</t>
  </si>
  <si>
    <t>Eddie Herrera</t>
  </si>
  <si>
    <t>rayne.simpson@bilearner.com</t>
  </si>
  <si>
    <t>Tapia</t>
  </si>
  <si>
    <t>Michael Reed</t>
  </si>
  <si>
    <t>aaron.tapia@bilearner.com</t>
  </si>
  <si>
    <t>Luke Bright</t>
  </si>
  <si>
    <t>aimee.santana@bilearner.com</t>
  </si>
  <si>
    <t>Treatment become trade enough improve.</t>
  </si>
  <si>
    <t>Raegan</t>
  </si>
  <si>
    <t>Stanton</t>
  </si>
  <si>
    <t>Bonnie Myers</t>
  </si>
  <si>
    <t>raegan.stanton@bilearner.com</t>
  </si>
  <si>
    <t>Cio</t>
  </si>
  <si>
    <t>Pamela Guzman</t>
  </si>
  <si>
    <t>johan.sosa@bilearner.com</t>
  </si>
  <si>
    <t>Stacy</t>
  </si>
  <si>
    <t>Bonilla</t>
  </si>
  <si>
    <t>Brittany Sanchez</t>
  </si>
  <si>
    <t>stacy.bonilla@bilearner.com</t>
  </si>
  <si>
    <t>Valery</t>
  </si>
  <si>
    <t>Crystal Nelson</t>
  </si>
  <si>
    <t>valery.holder@bilearner.com</t>
  </si>
  <si>
    <t>Daughter know consider.</t>
  </si>
  <si>
    <t>Skye</t>
  </si>
  <si>
    <t>Cochran</t>
  </si>
  <si>
    <t>Jenna Martin</t>
  </si>
  <si>
    <t>skye.cochran@bilearner.com</t>
  </si>
  <si>
    <t>Night office challenge several many.</t>
  </si>
  <si>
    <t>Lacey Andrews</t>
  </si>
  <si>
    <t>jerimiah.mendez@bilearner.com</t>
  </si>
  <si>
    <t>Lam</t>
  </si>
  <si>
    <t>madden.lam@bilearner.com</t>
  </si>
  <si>
    <t>Week force explain of determine consumer.</t>
  </si>
  <si>
    <t>Nicole</t>
  </si>
  <si>
    <t>Charles Massey</t>
  </si>
  <si>
    <t>nicole.stone@bilearner.com</t>
  </si>
  <si>
    <t>Have event interest simply million onto.</t>
  </si>
  <si>
    <t>Brice</t>
  </si>
  <si>
    <t>Karen Marquez MD</t>
  </si>
  <si>
    <t>brice.christian@bilearner.com</t>
  </si>
  <si>
    <t>Sage</t>
  </si>
  <si>
    <t>Valerie Gregory</t>
  </si>
  <si>
    <t>sage.potter@bilearner.com</t>
  </si>
  <si>
    <t>Peck</t>
  </si>
  <si>
    <t>David Bullock</t>
  </si>
  <si>
    <t>kyle.peck@bilearner.com</t>
  </si>
  <si>
    <t>Name maybe wear yet.</t>
  </si>
  <si>
    <t>Zaniyah</t>
  </si>
  <si>
    <t>Roman</t>
  </si>
  <si>
    <t>Matthew Mcdaniel</t>
  </si>
  <si>
    <t>zaniyah.roman@bilearner.com</t>
  </si>
  <si>
    <t>Product high partner area piece.</t>
  </si>
  <si>
    <t>Katie</t>
  </si>
  <si>
    <t>Gutierrez</t>
  </si>
  <si>
    <t>Cory Edwards</t>
  </si>
  <si>
    <t>katie.gutierrez@bilearner.com</t>
  </si>
  <si>
    <t>Loss beyond low begin end husband.</t>
  </si>
  <si>
    <t>Kelly Reyes</t>
  </si>
  <si>
    <t>walker.baird@bilearner.com</t>
  </si>
  <si>
    <t>Zackery</t>
  </si>
  <si>
    <t>Sutton</t>
  </si>
  <si>
    <t>Dustin Alvarado</t>
  </si>
  <si>
    <t>zackery.sutton@bilearner.com</t>
  </si>
  <si>
    <t>However many movie effort.</t>
  </si>
  <si>
    <t>Ponce</t>
  </si>
  <si>
    <t>Kenneth Reeves</t>
  </si>
  <si>
    <t>hazel.ponce@bilearner.com</t>
  </si>
  <si>
    <t>Joey</t>
  </si>
  <si>
    <t>Juan Spencer</t>
  </si>
  <si>
    <t>joey.alvarez@bilearner.com</t>
  </si>
  <si>
    <t>Titus</t>
  </si>
  <si>
    <t>Day</t>
  </si>
  <si>
    <t>Melissa Rodriguez</t>
  </si>
  <si>
    <t>titus.day@bilearner.com</t>
  </si>
  <si>
    <t>Else student few send bag threat.</t>
  </si>
  <si>
    <t>Bella</t>
  </si>
  <si>
    <t>Norris</t>
  </si>
  <si>
    <t>Andrew Johnson</t>
  </si>
  <si>
    <t>bella.norris@bilearner.com</t>
  </si>
  <si>
    <t>Braden</t>
  </si>
  <si>
    <t>Jodi Scott</t>
  </si>
  <si>
    <t>braden.ballard@bilearner.com</t>
  </si>
  <si>
    <t>Account national draw skin dream here how mind.</t>
  </si>
  <si>
    <t>Tyler Jackson</t>
  </si>
  <si>
    <t>aron.graham@bilearner.com</t>
  </si>
  <si>
    <t>Sea people east bar indicate garden along.</t>
  </si>
  <si>
    <t>Jordan Medina</t>
  </si>
  <si>
    <t>shamar.cross@bilearner.com</t>
  </si>
  <si>
    <t>Kailee</t>
  </si>
  <si>
    <t>Thomas Garner</t>
  </si>
  <si>
    <t>kailee.harmon@bilearner.com</t>
  </si>
  <si>
    <t>Firm music future may most.</t>
  </si>
  <si>
    <t>Kaufman</t>
  </si>
  <si>
    <t>Anne Weaver</t>
  </si>
  <si>
    <t>alice.kaufman@bilearner.com</t>
  </si>
  <si>
    <t>Dinner level write land effort.</t>
  </si>
  <si>
    <t>Todd Cooper</t>
  </si>
  <si>
    <t>cesar.house@bilearner.com</t>
  </si>
  <si>
    <t>Cell indicate keep thus.</t>
  </si>
  <si>
    <t>Lynn</t>
  </si>
  <si>
    <t>Kathryn Drake</t>
  </si>
  <si>
    <t>guillermo.lynn@bilearner.com</t>
  </si>
  <si>
    <t>Research if officer land.</t>
  </si>
  <si>
    <t>Myles</t>
  </si>
  <si>
    <t>April Mcdonald</t>
  </si>
  <si>
    <t>myles.hart@bilearner.com</t>
  </si>
  <si>
    <t>Ball social thought so probably get.</t>
  </si>
  <si>
    <t>Taylor Harris</t>
  </si>
  <si>
    <t>deborah.kline@bilearner.com</t>
  </si>
  <si>
    <t>Administration away choose.</t>
  </si>
  <si>
    <t>Patricia</t>
  </si>
  <si>
    <t>Amber Moody</t>
  </si>
  <si>
    <t>patricia.pruitt@bilearner.com</t>
  </si>
  <si>
    <t>Larry Ramirez</t>
  </si>
  <si>
    <t>alice.craig@bilearner.com</t>
  </si>
  <si>
    <t>Debra Freeman</t>
  </si>
  <si>
    <t>mariana.copeland@bilearner.com</t>
  </si>
  <si>
    <t>Perhaps market reduce. Type find close.</t>
  </si>
  <si>
    <t>Nick</t>
  </si>
  <si>
    <t>Lisa Walton</t>
  </si>
  <si>
    <t>nick.merritt@bilearner.com</t>
  </si>
  <si>
    <t>Chance</t>
  </si>
  <si>
    <t>Julie Porter</t>
  </si>
  <si>
    <t>chance.warner@bilearner.com</t>
  </si>
  <si>
    <t>Simple over long.</t>
  </si>
  <si>
    <t>Kim Mcintyre</t>
  </si>
  <si>
    <t>ryann.tapia@bilearner.com</t>
  </si>
  <si>
    <t>Diego</t>
  </si>
  <si>
    <t>Hays</t>
  </si>
  <si>
    <t>Stacy Hall</t>
  </si>
  <si>
    <t>diego.hays@bilearner.com</t>
  </si>
  <si>
    <t>Think consider reach enjoy deep son good.</t>
  </si>
  <si>
    <t>Adams</t>
  </si>
  <si>
    <t>Amanda Patterson</t>
  </si>
  <si>
    <t>gabriel.adams@bilearner.com</t>
  </si>
  <si>
    <t>Wonder worry life stand.</t>
  </si>
  <si>
    <t>Mcdowell</t>
  </si>
  <si>
    <t>Bill Horn</t>
  </si>
  <si>
    <t>rohan.mcdowell@bilearner.com</t>
  </si>
  <si>
    <t>Card subject carry gas picture.</t>
  </si>
  <si>
    <t>Kevin Hall</t>
  </si>
  <si>
    <t>sullivan.whitehead@bilearner.com</t>
  </si>
  <si>
    <t>Cfo</t>
  </si>
  <si>
    <t>Lilliana</t>
  </si>
  <si>
    <t>Randolph</t>
  </si>
  <si>
    <t>Robin Valdez</t>
  </si>
  <si>
    <t>lilliana.randolph@bilearner.com</t>
  </si>
  <si>
    <t>Guy act during two. Film suggest either.</t>
  </si>
  <si>
    <t>Presley</t>
  </si>
  <si>
    <t>Zachary Santana</t>
  </si>
  <si>
    <t>presley.salazar@bilearner.com</t>
  </si>
  <si>
    <t>Jennifer Campos</t>
  </si>
  <si>
    <t>lilianna.lynn@bilearner.com</t>
  </si>
  <si>
    <t>Gerardo</t>
  </si>
  <si>
    <t>Sampson</t>
  </si>
  <si>
    <t>Alicia Orr</t>
  </si>
  <si>
    <t>gerardo.sampson@bilearner.com</t>
  </si>
  <si>
    <t>Left call artist tonight movement history happen.</t>
  </si>
  <si>
    <t>Edward Merritt II</t>
  </si>
  <si>
    <t>miguel.kim@bilearner.com</t>
  </si>
  <si>
    <t>Five national writer try mean training instead.</t>
  </si>
  <si>
    <t>Muhammad</t>
  </si>
  <si>
    <t>Katherine Morris</t>
  </si>
  <si>
    <t>muhammad.mcpherson@bilearner.com</t>
  </si>
  <si>
    <t>Wall despite trial assume.</t>
  </si>
  <si>
    <t>Jensen</t>
  </si>
  <si>
    <t>Alexis Reed</t>
  </si>
  <si>
    <t>myles.jensen@bilearner.com</t>
  </si>
  <si>
    <t>Alessandro</t>
  </si>
  <si>
    <t>Harris</t>
  </si>
  <si>
    <t>Dr. Ray Austin</t>
  </si>
  <si>
    <t>alessandro.harris@bilearner.com</t>
  </si>
  <si>
    <t>Let trade loss cell political.</t>
  </si>
  <si>
    <t>Samuel Horton</t>
  </si>
  <si>
    <t>eugene.reyes@bilearner.com</t>
  </si>
  <si>
    <t>Brenda Butler</t>
  </si>
  <si>
    <t>shamar.guzman@bilearner.com</t>
  </si>
  <si>
    <t>Mcintyre</t>
  </si>
  <si>
    <t>April Sanchez</t>
  </si>
  <si>
    <t>mohammed.mcintyre@bilearner.com</t>
  </si>
  <si>
    <t>Monica Hubbard</t>
  </si>
  <si>
    <t>travis.morgan@bilearner.com</t>
  </si>
  <si>
    <t>Small together man show.</t>
  </si>
  <si>
    <t>Fuller</t>
  </si>
  <si>
    <t>Antonio Wilson</t>
  </si>
  <si>
    <t>alessandro.fuller@bilearner.com</t>
  </si>
  <si>
    <t>Kamden</t>
  </si>
  <si>
    <t>Carla Francis</t>
  </si>
  <si>
    <t>kamden.ochoa@bilearner.com</t>
  </si>
  <si>
    <t>Several clear purpose scientist.</t>
  </si>
  <si>
    <t>Elizabeth Allen</t>
  </si>
  <si>
    <t>charlee.wiggins@bilearner.com</t>
  </si>
  <si>
    <t>Base source sort contain sport.</t>
  </si>
  <si>
    <t>Natalia</t>
  </si>
  <si>
    <t>Donna Collins</t>
  </si>
  <si>
    <t>natalia.hamilton@bilearner.com</t>
  </si>
  <si>
    <t>Kierra</t>
  </si>
  <si>
    <t>kierra.boone@bilearner.com</t>
  </si>
  <si>
    <t>Laura Meadows</t>
  </si>
  <si>
    <t>charlie.ramirez@bilearner.com</t>
  </si>
  <si>
    <t>Jennifer Mendez</t>
  </si>
  <si>
    <t>chris.johnson@bilearner.com</t>
  </si>
  <si>
    <t>Follow tax above large president high.</t>
  </si>
  <si>
    <t>Lynn Lewis</t>
  </si>
  <si>
    <t>john.bentley@bilearner.com</t>
  </si>
  <si>
    <t>Few as next east face window fight admit.</t>
  </si>
  <si>
    <t>Francisco Henry</t>
  </si>
  <si>
    <t>myla.mcintyre@bilearner.com</t>
  </si>
  <si>
    <t>Treatment food too ten fill.</t>
  </si>
  <si>
    <t>Demarcus</t>
  </si>
  <si>
    <t>Marie Cruz</t>
  </si>
  <si>
    <t>demarcus.ware@bilearner.com</t>
  </si>
  <si>
    <t>Late hand figure just price blood.</t>
  </si>
  <si>
    <t>Daniels</t>
  </si>
  <si>
    <t>April Carpenter</t>
  </si>
  <si>
    <t>devon.daniels@bilearner.com</t>
  </si>
  <si>
    <t>Odin</t>
  </si>
  <si>
    <t>Christopher Sullivan</t>
  </si>
  <si>
    <t>odin.heath@bilearner.com</t>
  </si>
  <si>
    <t>Participant create society method tough team.</t>
  </si>
  <si>
    <t>Elizabeth Klein MD</t>
  </si>
  <si>
    <t>bryanna.mahoney@bilearner.com</t>
  </si>
  <si>
    <t>Event increase laugh same whatever.</t>
  </si>
  <si>
    <t>Jonathon Rivera</t>
  </si>
  <si>
    <t>ashlynn.thompson@bilearner.com</t>
  </si>
  <si>
    <t>Ryan Dominguez</t>
  </si>
  <si>
    <t>ansley.duke@bilearner.com</t>
  </si>
  <si>
    <t>Izaiah</t>
  </si>
  <si>
    <t>Mark Marks</t>
  </si>
  <si>
    <t>izaiah.quinn@bilearner.com</t>
  </si>
  <si>
    <t>West hold these man affect heavy from myself.</t>
  </si>
  <si>
    <t>Hillary</t>
  </si>
  <si>
    <t>Clements</t>
  </si>
  <si>
    <t>Justin Hartman</t>
  </si>
  <si>
    <t>hillary.clements@bilearner.com</t>
  </si>
  <si>
    <t>David Boyd</t>
  </si>
  <si>
    <t>diana.cameron@bilearner.com</t>
  </si>
  <si>
    <t>Rhianna</t>
  </si>
  <si>
    <t>Allison</t>
  </si>
  <si>
    <t>Emily Flores</t>
  </si>
  <si>
    <t>rhianna.allison@bilearner.com</t>
  </si>
  <si>
    <t>John Hopkins</t>
  </si>
  <si>
    <t>ramon.watson@bilearner.com</t>
  </si>
  <si>
    <t>Fight look song material year happen.</t>
  </si>
  <si>
    <t>Wendy Williamson</t>
  </si>
  <si>
    <t>raegan.spence@bilearner.com</t>
  </si>
  <si>
    <t>Option action around live school rich spend.</t>
  </si>
  <si>
    <t>Jacoby</t>
  </si>
  <si>
    <t>Glenda Wilson</t>
  </si>
  <si>
    <t>jacoby.singleton@bilearner.com</t>
  </si>
  <si>
    <t>Over almost sport stay.</t>
  </si>
  <si>
    <t>Yates</t>
  </si>
  <si>
    <t>Bailey Richards</t>
  </si>
  <si>
    <t>kara.yates@bilearner.com</t>
  </si>
  <si>
    <t>Foreign truth concern break ground.</t>
  </si>
  <si>
    <t>Beau</t>
  </si>
  <si>
    <t>Taylor Cruz</t>
  </si>
  <si>
    <t>beau.barron@bilearner.com</t>
  </si>
  <si>
    <t>Real public realize evening building middle.</t>
  </si>
  <si>
    <t>Giovanna</t>
  </si>
  <si>
    <t>Joseph Harris</t>
  </si>
  <si>
    <t>giovanna.morton@bilearner.com</t>
  </si>
  <si>
    <t>Braelyn</t>
  </si>
  <si>
    <t>Courtney Mann</t>
  </si>
  <si>
    <t>braelyn.dominguez@bilearner.com</t>
  </si>
  <si>
    <t>Anthony Page</t>
  </si>
  <si>
    <t>rhett.andrews@bilearner.com</t>
  </si>
  <si>
    <t>Christina Powell</t>
  </si>
  <si>
    <t>terrell.crosby@bilearner.com</t>
  </si>
  <si>
    <t>Corbin</t>
  </si>
  <si>
    <t>Roberson</t>
  </si>
  <si>
    <t>Shane Smith</t>
  </si>
  <si>
    <t>corbin.roberson@bilearner.com</t>
  </si>
  <si>
    <t>Micheal</t>
  </si>
  <si>
    <t>Tammie Brown</t>
  </si>
  <si>
    <t>micheal.drake@bilearner.com</t>
  </si>
  <si>
    <t>Letter happen cut.</t>
  </si>
  <si>
    <t>David Browning</t>
  </si>
  <si>
    <t>evie.mclaughlin@bilearner.com</t>
  </si>
  <si>
    <t>Robert</t>
  </si>
  <si>
    <t>Hubert</t>
  </si>
  <si>
    <t>BI Developer</t>
  </si>
  <si>
    <t>Alicia Mendoza</t>
  </si>
  <si>
    <t>robert.hubert@bilearner.com</t>
  </si>
  <si>
    <t>That commercial east message peace.</t>
  </si>
  <si>
    <t>Matthew</t>
  </si>
  <si>
    <t>Westinghouse</t>
  </si>
  <si>
    <t>Cynthia Goodwin</t>
  </si>
  <si>
    <t>matthew.westinghouse@bilearner.com</t>
  </si>
  <si>
    <t>Television represent skill police.</t>
  </si>
  <si>
    <t>David Beard</t>
  </si>
  <si>
    <t>jason.smith@bilearner.com</t>
  </si>
  <si>
    <t>Stage pay south word speak.</t>
  </si>
  <si>
    <t>Wang</t>
  </si>
  <si>
    <t>Maria Rivera</t>
  </si>
  <si>
    <t>charlie.wang@bilearner.com</t>
  </si>
  <si>
    <t>Call certain industry out believe show.</t>
  </si>
  <si>
    <t>Kurt</t>
  </si>
  <si>
    <t>Navathe</t>
  </si>
  <si>
    <t>Victor Maynard</t>
  </si>
  <si>
    <t>kurt.navathe@bilearner.com</t>
  </si>
  <si>
    <t>Roper</t>
  </si>
  <si>
    <t>William Green</t>
  </si>
  <si>
    <t>katie.roper@bilearner.com</t>
  </si>
  <si>
    <t>To national third with give law live.</t>
  </si>
  <si>
    <t>Maggie</t>
  </si>
  <si>
    <t>Alicia Howard</t>
  </si>
  <si>
    <t>maggie.rachael@bilearner.com</t>
  </si>
  <si>
    <t>Binh</t>
  </si>
  <si>
    <t>Walter Thompson</t>
  </si>
  <si>
    <t>binh.le@bilearner.com</t>
  </si>
  <si>
    <t>Evidence but adult coach claim minute simple.</t>
  </si>
  <si>
    <t>Robert Crawford</t>
  </si>
  <si>
    <t>lucia.peterson@bilearner.com</t>
  </si>
  <si>
    <t>Prevent sing be member democratic.</t>
  </si>
  <si>
    <t>Nola</t>
  </si>
  <si>
    <t>David Wu</t>
  </si>
  <si>
    <t>nola.moss@bilearner.com</t>
  </si>
  <si>
    <t>Avoid no beat from interesting.</t>
  </si>
  <si>
    <t>chance.braun@bilearner.com</t>
  </si>
  <si>
    <t>President site student thank community.</t>
  </si>
  <si>
    <t>Alma</t>
  </si>
  <si>
    <t>Mary Lewis</t>
  </si>
  <si>
    <t>alma.pennington@bilearner.com</t>
  </si>
  <si>
    <t>Miley</t>
  </si>
  <si>
    <t>Sandra Gardner</t>
  </si>
  <si>
    <t>miley.french@bilearner.com</t>
  </si>
  <si>
    <t>Establish hotel up value property.</t>
  </si>
  <si>
    <t>Levine</t>
  </si>
  <si>
    <t>Bethany Jackson</t>
  </si>
  <si>
    <t>kole.levine@bilearner.com</t>
  </si>
  <si>
    <t>Partner decide help quite whether market.</t>
  </si>
  <si>
    <t>Azul</t>
  </si>
  <si>
    <t>Alexandra Harvey</t>
  </si>
  <si>
    <t>azul.watkins@bilearner.com</t>
  </si>
  <si>
    <t>Upon south nice five reduce lose.</t>
  </si>
  <si>
    <t>Landen</t>
  </si>
  <si>
    <t>Sales Manager</t>
  </si>
  <si>
    <t>Donna Gomez</t>
  </si>
  <si>
    <t>landen.blanchard@bilearner.com</t>
  </si>
  <si>
    <t>Four look heavy by much.</t>
  </si>
  <si>
    <t>Leroy</t>
  </si>
  <si>
    <t>Norman</t>
  </si>
  <si>
    <t>Mr. Keith Smith DVM</t>
  </si>
  <si>
    <t>leroy.norman@bilearner.com</t>
  </si>
  <si>
    <t>Rather which writer family.</t>
  </si>
  <si>
    <t>Nikhil</t>
  </si>
  <si>
    <t>Miss Andrea Robertson</t>
  </si>
  <si>
    <t>nikhil.pineda@bilearner.com</t>
  </si>
  <si>
    <t>Suggest point then however matter close her.</t>
  </si>
  <si>
    <t>Robert Ford</t>
  </si>
  <si>
    <t>kadence.simon@bilearner.com</t>
  </si>
  <si>
    <t>Prevent entire business ask meeting contain tree.</t>
  </si>
  <si>
    <t>Elliot</t>
  </si>
  <si>
    <t>Phillips</t>
  </si>
  <si>
    <t>Christopher Meyer</t>
  </si>
  <si>
    <t>elliot.phillips@bilearner.com</t>
  </si>
  <si>
    <t>Item many international assume almost whole.</t>
  </si>
  <si>
    <t>Daniel Cooke</t>
  </si>
  <si>
    <t>taniya.daniels@bilearner.com</t>
  </si>
  <si>
    <t>Shake war over young like anything order.</t>
  </si>
  <si>
    <t>Jennifer Davies</t>
  </si>
  <si>
    <t>julia.jimenez@bilearner.com</t>
  </si>
  <si>
    <t>Nature here wrong why.</t>
  </si>
  <si>
    <t>Christopher King</t>
  </si>
  <si>
    <t>kamden.paul@bilearner.com</t>
  </si>
  <si>
    <t>Player when almost cultural.</t>
  </si>
  <si>
    <t>Octavio</t>
  </si>
  <si>
    <t>Jasmine Mclaughlin</t>
  </si>
  <si>
    <t>octavio.hicks@bilearner.com</t>
  </si>
  <si>
    <t>Away painting appear six live radio.</t>
  </si>
  <si>
    <t>Jaidyn</t>
  </si>
  <si>
    <t>Jennifer Briggs</t>
  </si>
  <si>
    <t>jaidyn.malone@bilearner.com</t>
  </si>
  <si>
    <t>Be choice ever concern.</t>
  </si>
  <si>
    <t>Cora</t>
  </si>
  <si>
    <t>Carol Morales</t>
  </si>
  <si>
    <t>cora.perez@bilearner.com</t>
  </si>
  <si>
    <t>Fight beautiful describe personal.</t>
  </si>
  <si>
    <t>Isis</t>
  </si>
  <si>
    <t>Johnny Parker</t>
  </si>
  <si>
    <t>isis.ayala@bilearner.com</t>
  </si>
  <si>
    <t>Book fill person size institution number attack.</t>
  </si>
  <si>
    <t>Karen Cordova</t>
  </si>
  <si>
    <t>charlee.calhoun@bilearner.com</t>
  </si>
  <si>
    <t>Diana Schmitt</t>
  </si>
  <si>
    <t>walter.pruitt@bilearner.com</t>
  </si>
  <si>
    <t>Julie</t>
  </si>
  <si>
    <t>Harrington</t>
  </si>
  <si>
    <t>Courtney Chang</t>
  </si>
  <si>
    <t>julie.harrington@bilearner.com</t>
  </si>
  <si>
    <t>Past stand forget offer serious never.</t>
  </si>
  <si>
    <t>Wood</t>
  </si>
  <si>
    <t>Patricia Moore</t>
  </si>
  <si>
    <t>amara.wood@bilearner.com</t>
  </si>
  <si>
    <t>Offer hundred defense street draw glass thank.</t>
  </si>
  <si>
    <t>Tiffany Cantrell</t>
  </si>
  <si>
    <t>nevaeh.ponce@bilearner.com</t>
  </si>
  <si>
    <t>Environment campaign left bar.</t>
  </si>
  <si>
    <t>Greta</t>
  </si>
  <si>
    <t>Alyssa Gutierrez</t>
  </si>
  <si>
    <t>greta.fields@bilearner.com</t>
  </si>
  <si>
    <t>Within amount each onto hair. Single hope threat.</t>
  </si>
  <si>
    <t>Raymond Walsh</t>
  </si>
  <si>
    <t>zackery.hess@bilearner.com</t>
  </si>
  <si>
    <t>Should three accept interesting these.</t>
  </si>
  <si>
    <t>Chloe</t>
  </si>
  <si>
    <t>Lisa Thompson</t>
  </si>
  <si>
    <t>chloe.gould@bilearner.com</t>
  </si>
  <si>
    <t>Jessica Morgan</t>
  </si>
  <si>
    <t>elyse.chandler@bilearner.com</t>
  </si>
  <si>
    <t>Isaias</t>
  </si>
  <si>
    <t>Tristan Hutchinson</t>
  </si>
  <si>
    <t>isaias.briggs@bilearner.com</t>
  </si>
  <si>
    <t>Frank</t>
  </si>
  <si>
    <t>Aaron Willis</t>
  </si>
  <si>
    <t>allison.frank@bilearner.com</t>
  </si>
  <si>
    <t>Joaquin</t>
  </si>
  <si>
    <t>Hahn</t>
  </si>
  <si>
    <t>Keith Fleming</t>
  </si>
  <si>
    <t>joaquin.hahn@bilearner.com</t>
  </si>
  <si>
    <t>North rise until plan join.</t>
  </si>
  <si>
    <t>Whitney Miller</t>
  </si>
  <si>
    <t>drake.nicholson@bilearner.com</t>
  </si>
  <si>
    <t>Tax five question.</t>
  </si>
  <si>
    <t>Kenna</t>
  </si>
  <si>
    <t>Christina Randall</t>
  </si>
  <si>
    <t>kenna.porter@bilearner.com</t>
  </si>
  <si>
    <t>Wong</t>
  </si>
  <si>
    <t>William Lloyd</t>
  </si>
  <si>
    <t>peter.wong@bilearner.com</t>
  </si>
  <si>
    <t>Fatima</t>
  </si>
  <si>
    <t>Mrs. Jennifer Hughes</t>
  </si>
  <si>
    <t>fatima.pennington@bilearner.com</t>
  </si>
  <si>
    <t>Economic its member focus growth.</t>
  </si>
  <si>
    <t>Lainey</t>
  </si>
  <si>
    <t>Jordan Bennett</t>
  </si>
  <si>
    <t>lainey.ayers@bilearner.com</t>
  </si>
  <si>
    <t>Tania</t>
  </si>
  <si>
    <t>Jonathan Taylor</t>
  </si>
  <si>
    <t>tania.jennings@bilearner.com</t>
  </si>
  <si>
    <t>Ferrell</t>
  </si>
  <si>
    <t>Alexis Johns</t>
  </si>
  <si>
    <t>kara.ferrell@bilearner.com</t>
  </si>
  <si>
    <t>Gloria Franklin</t>
  </si>
  <si>
    <t>george.sheppard@bilearner.com</t>
  </si>
  <si>
    <t>Taniyah</t>
  </si>
  <si>
    <t>Eric Mcclain</t>
  </si>
  <si>
    <t>taniyah.mcmillan@bilearner.com</t>
  </si>
  <si>
    <t>Avila</t>
  </si>
  <si>
    <t>Olivia Barton</t>
  </si>
  <si>
    <t>kole.avila@bilearner.com</t>
  </si>
  <si>
    <t>Bethany Norris</t>
  </si>
  <si>
    <t>ernest.munoz@bilearner.com</t>
  </si>
  <si>
    <t>Anita Brown</t>
  </si>
  <si>
    <t>rose.jordan@bilearner.com</t>
  </si>
  <si>
    <t>Position face whose and cut consider wide.</t>
  </si>
  <si>
    <t>Emily Chen</t>
  </si>
  <si>
    <t>amaris.torres@bilearner.com</t>
  </si>
  <si>
    <t>Lowe</t>
  </si>
  <si>
    <t>April Gallagher</t>
  </si>
  <si>
    <t>titus.lowe@bilearner.com</t>
  </si>
  <si>
    <t>Savanah</t>
  </si>
  <si>
    <t>Prince</t>
  </si>
  <si>
    <t>Deborah White</t>
  </si>
  <si>
    <t>savanah.prince@bilearner.com</t>
  </si>
  <si>
    <t>Tax reduce by firm.</t>
  </si>
  <si>
    <t>Pollard</t>
  </si>
  <si>
    <t>Crystal Garcia</t>
  </si>
  <si>
    <t>dawson.pollard@bilearner.com</t>
  </si>
  <si>
    <t>Simply class career vote.</t>
  </si>
  <si>
    <t>Jeremy Ewing</t>
  </si>
  <si>
    <t>moises.day@bilearner.com</t>
  </si>
  <si>
    <t>Sadie</t>
  </si>
  <si>
    <t>Dillon Guerrero</t>
  </si>
  <si>
    <t>sadie.sheppard@bilearner.com</t>
  </si>
  <si>
    <t>Barbara Boyd</t>
  </si>
  <si>
    <t>soren.coleman@bilearner.com</t>
  </si>
  <si>
    <t>Republican threat song to rock.</t>
  </si>
  <si>
    <t>Morris</t>
  </si>
  <si>
    <t>Susan Barrett</t>
  </si>
  <si>
    <t>sage.morris@bilearner.com</t>
  </si>
  <si>
    <t>Hope notice white husband turn manage.</t>
  </si>
  <si>
    <t>Lillian</t>
  </si>
  <si>
    <t>Steele</t>
  </si>
  <si>
    <t>Anthony Foster</t>
  </si>
  <si>
    <t>lillian.steele@bilearner.com</t>
  </si>
  <si>
    <t>Soon prove offer couple word science.</t>
  </si>
  <si>
    <t>Meza</t>
  </si>
  <si>
    <t>Jennifer Cook</t>
  </si>
  <si>
    <t>deanna.meza@bilearner.com</t>
  </si>
  <si>
    <t>I western water easy practice dinner none.</t>
  </si>
  <si>
    <t>Troy</t>
  </si>
  <si>
    <t>Elizabeth Romero</t>
  </si>
  <si>
    <t>troy.todd@bilearner.com</t>
  </si>
  <si>
    <t>Beckett</t>
  </si>
  <si>
    <t>Rebecca Davis</t>
  </si>
  <si>
    <t>beckett.shea@bilearner.com</t>
  </si>
  <si>
    <t>Heart lose care sort deal.</t>
  </si>
  <si>
    <t>Eve</t>
  </si>
  <si>
    <t>Christopher Ayala</t>
  </si>
  <si>
    <t>eve.barker@bilearner.com</t>
  </si>
  <si>
    <t>Not budget never social yourself agreement.</t>
  </si>
  <si>
    <t>Jeremy Wright</t>
  </si>
  <si>
    <t>lillie.wilkerson@bilearner.com</t>
  </si>
  <si>
    <t>Action whatever school machine fear.</t>
  </si>
  <si>
    <t>alexis.harrell@bilearner.com</t>
  </si>
  <si>
    <t>Scientist become a become value cell policy.</t>
  </si>
  <si>
    <t>Mylee</t>
  </si>
  <si>
    <t>Charles Williamson</t>
  </si>
  <si>
    <t>mylee.snow@bilearner.com</t>
  </si>
  <si>
    <t>Elsa</t>
  </si>
  <si>
    <t>Mckenzie</t>
  </si>
  <si>
    <t>James Black</t>
  </si>
  <si>
    <t>elsa.mckenzie@bilearner.com</t>
  </si>
  <si>
    <t>Together among marriage center evidence sure.</t>
  </si>
  <si>
    <t>Kolby</t>
  </si>
  <si>
    <t>Wendy Palmer</t>
  </si>
  <si>
    <t>kolby.reed@bilearner.com</t>
  </si>
  <si>
    <t>Benefit available decade.</t>
  </si>
  <si>
    <t>Kyler</t>
  </si>
  <si>
    <t>Morales</t>
  </si>
  <si>
    <t>Tracy Price</t>
  </si>
  <si>
    <t>kyler.morales@bilearner.com</t>
  </si>
  <si>
    <t>Alone education career how difficult worry.</t>
  </si>
  <si>
    <t>Jasiah</t>
  </si>
  <si>
    <t>Walton</t>
  </si>
  <si>
    <t>Ruth Cruz</t>
  </si>
  <si>
    <t>jasiah.walton@bilearner.com</t>
  </si>
  <si>
    <t>Urijah</t>
  </si>
  <si>
    <t>William Hutchinson</t>
  </si>
  <si>
    <t>urijah.brandt@bilearner.com</t>
  </si>
  <si>
    <t>Hundred nor last.</t>
  </si>
  <si>
    <t>Sharon Kim</t>
  </si>
  <si>
    <t>gianna.pope@bilearner.com</t>
  </si>
  <si>
    <t>Malia</t>
  </si>
  <si>
    <t>Dennis Gardner</t>
  </si>
  <si>
    <t>malia.reynolds@bilearner.com</t>
  </si>
  <si>
    <t>Make company education fish.</t>
  </si>
  <si>
    <t>Claire</t>
  </si>
  <si>
    <t>Jennifer Hernandez</t>
  </si>
  <si>
    <t>claire.gordon@bilearner.com</t>
  </si>
  <si>
    <t>Product key its something. Yourself pay anyone.</t>
  </si>
  <si>
    <t>Margaret Martinez</t>
  </si>
  <si>
    <t>joshua.hall@bilearner.com</t>
  </si>
  <si>
    <t>Mattie</t>
  </si>
  <si>
    <t>Melanie Campbell</t>
  </si>
  <si>
    <t>mattie.peters@bilearner.com</t>
  </si>
  <si>
    <t>Soon color sit call certainly.</t>
  </si>
  <si>
    <t>Makai</t>
  </si>
  <si>
    <t>Deborah Beltran</t>
  </si>
  <si>
    <t>makai.nolan@bilearner.com</t>
  </si>
  <si>
    <t>This cost difficult. Time meet should.</t>
  </si>
  <si>
    <t>Trevon</t>
  </si>
  <si>
    <t>Justin Jordan</t>
  </si>
  <si>
    <t>trevon.briggs@bilearner.com</t>
  </si>
  <si>
    <t>Picture recently military describe.</t>
  </si>
  <si>
    <t>Katherine Mccarthy</t>
  </si>
  <si>
    <t>gretchen.weeks@bilearner.com</t>
  </si>
  <si>
    <t>Corey</t>
  </si>
  <si>
    <t>Hurst</t>
  </si>
  <si>
    <t>Jacob Brown</t>
  </si>
  <si>
    <t>corey.hurst@bilearner.com</t>
  </si>
  <si>
    <t>Former huge figure enjoy all detail.</t>
  </si>
  <si>
    <t>Alison</t>
  </si>
  <si>
    <t>Bradley Sandoval</t>
  </si>
  <si>
    <t>alison.pugh@bilearner.com</t>
  </si>
  <si>
    <t>Contracts</t>
  </si>
  <si>
    <t>Mary Waters</t>
  </si>
  <si>
    <t>kadence.sandoval@bilearner.com</t>
  </si>
  <si>
    <t>Rachel Thomas</t>
  </si>
  <si>
    <t>mckenzie.kim@bilearner.com</t>
  </si>
  <si>
    <t>David Kirk</t>
  </si>
  <si>
    <t>randall.miller@bilearner.com</t>
  </si>
  <si>
    <t>Lailah</t>
  </si>
  <si>
    <t>Christopher Fisher</t>
  </si>
  <si>
    <t>lailah.hughes@bilearner.com</t>
  </si>
  <si>
    <t>Happen ability as term fish.</t>
  </si>
  <si>
    <t>Quentin</t>
  </si>
  <si>
    <t>Calderon</t>
  </si>
  <si>
    <t>Charles Mcdonald</t>
  </si>
  <si>
    <t>quentin.calderon@bilearner.com</t>
  </si>
  <si>
    <t>Fly see experience age Republican.</t>
  </si>
  <si>
    <t>Molly</t>
  </si>
  <si>
    <t>Bonnie Smith</t>
  </si>
  <si>
    <t>molly.fischer@bilearner.com</t>
  </si>
  <si>
    <t>With turn maybe herself trouble.</t>
  </si>
  <si>
    <t>Whitney Roberts</t>
  </si>
  <si>
    <t>anaya.stanton@bilearner.com</t>
  </si>
  <si>
    <t>Plant opportunity thank style.</t>
  </si>
  <si>
    <t>Jaden</t>
  </si>
  <si>
    <t>Paige Eaton DDS</t>
  </si>
  <si>
    <t>jaden.houston@bilearner.com</t>
  </si>
  <si>
    <t>Threat day deep final personal alone picture.</t>
  </si>
  <si>
    <t>Lance</t>
  </si>
  <si>
    <t>Johnny Stevens</t>
  </si>
  <si>
    <t>lance.bailey@bilearner.com</t>
  </si>
  <si>
    <t>Wrong how fund front foreign.</t>
  </si>
  <si>
    <t>Joanna Lewis</t>
  </si>
  <si>
    <t>quintin.hicks@bilearner.com</t>
  </si>
  <si>
    <t>Mauricio</t>
  </si>
  <si>
    <t>Meyers</t>
  </si>
  <si>
    <t>Isabella Cox</t>
  </si>
  <si>
    <t>mauricio.meyers@bilearner.com</t>
  </si>
  <si>
    <t>Tess</t>
  </si>
  <si>
    <t>Nicholas Gomez</t>
  </si>
  <si>
    <t>tess.reilly@bilearner.com</t>
  </si>
  <si>
    <t>Reece</t>
  </si>
  <si>
    <t>Callahan</t>
  </si>
  <si>
    <t>Monique Barnes</t>
  </si>
  <si>
    <t>reece.callahan@bilearner.com</t>
  </si>
  <si>
    <t>Learn will marriage interesting note the success.</t>
  </si>
  <si>
    <t>Tyrell</t>
  </si>
  <si>
    <t>Fuentes</t>
  </si>
  <si>
    <t>Steven Oliver</t>
  </si>
  <si>
    <t>tyrell.fuentes@bilearner.com</t>
  </si>
  <si>
    <t>Can conference couple similar anything.</t>
  </si>
  <si>
    <t>Vicki Delgado</t>
  </si>
  <si>
    <t>benjamin.kaufman@bilearner.com</t>
  </si>
  <si>
    <t>Customer front detail bed say suddenly here.</t>
  </si>
  <si>
    <t>Daryl Swanson</t>
  </si>
  <si>
    <t>ayla.mcgrath@bilearner.com</t>
  </si>
  <si>
    <t>Someone situation else. Big statement else gas.</t>
  </si>
  <si>
    <t>Katelyn</t>
  </si>
  <si>
    <t>James Johnson</t>
  </si>
  <si>
    <t>katelyn.stevens@bilearner.com</t>
  </si>
  <si>
    <t>Juan Jackson</t>
  </si>
  <si>
    <t>jaiden.christian@bilearner.com</t>
  </si>
  <si>
    <t>Wendy Daniels</t>
  </si>
  <si>
    <t>elliott.odonnell@bilearner.com</t>
  </si>
  <si>
    <t>Story get campaign affect at rule start.</t>
  </si>
  <si>
    <t>ronnie.dillon@bilearner.com</t>
  </si>
  <si>
    <t>Gideon</t>
  </si>
  <si>
    <t>Nicole Taylor</t>
  </si>
  <si>
    <t>gideon.saunders@bilearner.com</t>
  </si>
  <si>
    <t>Say operation national race.</t>
  </si>
  <si>
    <t>Valerie</t>
  </si>
  <si>
    <t>Amanda Shaw MD</t>
  </si>
  <si>
    <t>valerie.davis@bilearner.com</t>
  </si>
  <si>
    <t>Their because nice party.</t>
  </si>
  <si>
    <t>Jamarcus</t>
  </si>
  <si>
    <t>Nancy Cruz</t>
  </si>
  <si>
    <t>jamarcus.thomas@bilearner.com</t>
  </si>
  <si>
    <t>Alden</t>
  </si>
  <si>
    <t>Elizabeth Walker</t>
  </si>
  <si>
    <t>alden.powers@bilearner.com</t>
  </si>
  <si>
    <t>Haylie</t>
  </si>
  <si>
    <t>Arnold</t>
  </si>
  <si>
    <t>Leslie Tran</t>
  </si>
  <si>
    <t>haylie.arnold@bilearner.com</t>
  </si>
  <si>
    <t>Candidate fact event level several onto store.</t>
  </si>
  <si>
    <t>Cockel</t>
  </si>
  <si>
    <t>Yesenia Woodard</t>
  </si>
  <si>
    <t>james.cockel@bilearner.com</t>
  </si>
  <si>
    <t>Donna</t>
  </si>
  <si>
    <t>Brill</t>
  </si>
  <si>
    <t>Michelle Henson</t>
  </si>
  <si>
    <t>donna.brill@bilearner.com</t>
  </si>
  <si>
    <t>Question kitchen gun find four wall heavy.</t>
  </si>
  <si>
    <t>Squatrito</t>
  </si>
  <si>
    <t>Natasha Sullivan</t>
  </si>
  <si>
    <t>kristen.squatrito@bilearner.com</t>
  </si>
  <si>
    <t>Erasumus</t>
  </si>
  <si>
    <t>Monkfish</t>
  </si>
  <si>
    <t>Mark Smith</t>
  </si>
  <si>
    <t>erasumus.monkfish@bilearner.com</t>
  </si>
  <si>
    <t>Artist organization great heart.</t>
  </si>
  <si>
    <t>May</t>
  </si>
  <si>
    <t>Samantha Hancock</t>
  </si>
  <si>
    <t>may.roberson@bilearner.com</t>
  </si>
  <si>
    <t>North position film eight. Movement dark turn.</t>
  </si>
  <si>
    <t>Maurice</t>
  </si>
  <si>
    <t>Joshua Ward</t>
  </si>
  <si>
    <t>shana.maurice@bilearner.com</t>
  </si>
  <si>
    <t>Head where have ground scene.</t>
  </si>
  <si>
    <t>Raul</t>
  </si>
  <si>
    <t>Garcia</t>
  </si>
  <si>
    <t>Anthony Martinez</t>
  </si>
  <si>
    <t>raul.garcia@bilearner.com</t>
  </si>
  <si>
    <t>Baczenski</t>
  </si>
  <si>
    <t>Cody Scott</t>
  </si>
  <si>
    <t>rachael.baczenski@bilearner.com</t>
  </si>
  <si>
    <t>Along senior personal nature help crime.</t>
  </si>
  <si>
    <t>Enrico</t>
  </si>
  <si>
    <t>Langton</t>
  </si>
  <si>
    <t>Jeffrey Thompson</t>
  </si>
  <si>
    <t>enrico.langton@bilearner.com</t>
  </si>
  <si>
    <t>Law difference five away.</t>
  </si>
  <si>
    <t>Colleen</t>
  </si>
  <si>
    <t>Zima</t>
  </si>
  <si>
    <t>Jacqueline Jones</t>
  </si>
  <si>
    <t>colleen.zima@bilearner.com</t>
  </si>
  <si>
    <t>Phil</t>
  </si>
  <si>
    <t>Close</t>
  </si>
  <si>
    <t>Tami Fuentes</t>
  </si>
  <si>
    <t>phil.close@bilearner.com</t>
  </si>
  <si>
    <t>Rich together bad his agent blue.</t>
  </si>
  <si>
    <t>Hang T</t>
  </si>
  <si>
    <t>Wolk</t>
  </si>
  <si>
    <t>Michael Farmer</t>
  </si>
  <si>
    <t>hang t.wolk@bilearner.com</t>
  </si>
  <si>
    <t>Large relate work treatment Mrs.</t>
  </si>
  <si>
    <t>Lei-Ming</t>
  </si>
  <si>
    <t>Madeline Baker</t>
  </si>
  <si>
    <t>lei-ming.nguyen@bilearner.com</t>
  </si>
  <si>
    <t>This win treat they kid simple.</t>
  </si>
  <si>
    <t>Denisa S</t>
  </si>
  <si>
    <t>Dobrin</t>
  </si>
  <si>
    <t>Katherine Costa</t>
  </si>
  <si>
    <t>denisa s.dobrin@bilearner.com</t>
  </si>
  <si>
    <t>Maryellen</t>
  </si>
  <si>
    <t>Rebecca Bird</t>
  </si>
  <si>
    <t>maryellen.jackson@bilearner.com</t>
  </si>
  <si>
    <t>Sarah Mcdonald</t>
  </si>
  <si>
    <t>david.gordon@bilearner.com</t>
  </si>
  <si>
    <t>Mei</t>
  </si>
  <si>
    <t>Trang</t>
  </si>
  <si>
    <t>Teresa Murray</t>
  </si>
  <si>
    <t>mei.trang@bilearner.com</t>
  </si>
  <si>
    <t>Langford</t>
  </si>
  <si>
    <t>Erin Castro</t>
  </si>
  <si>
    <t>lindsey.langford@bilearner.com</t>
  </si>
  <si>
    <t>Brad</t>
  </si>
  <si>
    <t>Pitt</t>
  </si>
  <si>
    <t>brad.pitt@bilearner.com</t>
  </si>
  <si>
    <t>Them security hit decide.</t>
  </si>
  <si>
    <t>Mary Blackwell</t>
  </si>
  <si>
    <t>susan.good@bilearner.com</t>
  </si>
  <si>
    <t>Too former relationship risk.</t>
  </si>
  <si>
    <t>Benjamin Hamilton</t>
  </si>
  <si>
    <t>ashley.rose@bilearner.com</t>
  </si>
  <si>
    <t>Listen cover book.</t>
  </si>
  <si>
    <t>Gonzales</t>
  </si>
  <si>
    <t>Kimberly Wilcox</t>
  </si>
  <si>
    <t>kaeden.gonzales@bilearner.com</t>
  </si>
  <si>
    <t>Alissa</t>
  </si>
  <si>
    <t>Frey</t>
  </si>
  <si>
    <t>Chase Swanson</t>
  </si>
  <si>
    <t>alissa.frey@bilearner.com</t>
  </si>
  <si>
    <t>Evan Durham</t>
  </si>
  <si>
    <t>presley.steele@bilearner.com</t>
  </si>
  <si>
    <t>Boston</t>
  </si>
  <si>
    <t>Mario Johnson MD</t>
  </si>
  <si>
    <t>boston.avila@bilearner.com</t>
  </si>
  <si>
    <t>Person identify music conference.</t>
  </si>
  <si>
    <t>Rodolfo</t>
  </si>
  <si>
    <t>Kimberly Williams</t>
  </si>
  <si>
    <t>rodolfo.michael@bilearner.com</t>
  </si>
  <si>
    <t>Available no skill newspaper herself.</t>
  </si>
  <si>
    <t>Felix</t>
  </si>
  <si>
    <t>Fritz</t>
  </si>
  <si>
    <t>Alejandro Davies</t>
  </si>
  <si>
    <t>felix.fritz@bilearner.com</t>
  </si>
  <si>
    <t>Amira</t>
  </si>
  <si>
    <t>Duane Anderson</t>
  </si>
  <si>
    <t>amira.mcmillan@bilearner.com</t>
  </si>
  <si>
    <t>Annabelle</t>
  </si>
  <si>
    <t>David Cooper</t>
  </si>
  <si>
    <t>annabelle.graham@bilearner.com</t>
  </si>
  <si>
    <t>Leia</t>
  </si>
  <si>
    <t>Rebecca Conway</t>
  </si>
  <si>
    <t>leia.mccann@bilearner.com</t>
  </si>
  <si>
    <t>Melissa Chavez</t>
  </si>
  <si>
    <t>henry.gray@bilearner.com</t>
  </si>
  <si>
    <t>Jose</t>
  </si>
  <si>
    <t>Patricia Newman</t>
  </si>
  <si>
    <t>jose.houston@bilearner.com</t>
  </si>
  <si>
    <t>Benefit turn that with well may former if.</t>
  </si>
  <si>
    <t>Janessa</t>
  </si>
  <si>
    <t>Sally Meadows</t>
  </si>
  <si>
    <t>janessa.mcconnell@bilearner.com</t>
  </si>
  <si>
    <t>Simply game everyone despite line.</t>
  </si>
  <si>
    <t>Samson</t>
  </si>
  <si>
    <t>Sara Golden</t>
  </si>
  <si>
    <t>samson.ellis@bilearner.com</t>
  </si>
  <si>
    <t>Ahead onto current situation speech while.</t>
  </si>
  <si>
    <t>Lauren</t>
  </si>
  <si>
    <t>Kent</t>
  </si>
  <si>
    <t>Roger Reed</t>
  </si>
  <si>
    <t>lauren.kent@bilearner.com</t>
  </si>
  <si>
    <t>Myself produce sit outside after.</t>
  </si>
  <si>
    <t>Debra Boyer</t>
  </si>
  <si>
    <t>mckenzie.mack@bilearner.com</t>
  </si>
  <si>
    <t>Donavan</t>
  </si>
  <si>
    <t>Robert Rios</t>
  </si>
  <si>
    <t>donavan.chavez@bilearner.com</t>
  </si>
  <si>
    <t>Haiden</t>
  </si>
  <si>
    <t>Coffey</t>
  </si>
  <si>
    <t>Kyle Bell</t>
  </si>
  <si>
    <t>haiden.coffey@bilearner.com</t>
  </si>
  <si>
    <t>Alexander</t>
  </si>
  <si>
    <t>Michelle Herrera</t>
  </si>
  <si>
    <t>kasey.alexander@bilearner.com</t>
  </si>
  <si>
    <t>Reflect important account keep eye accept.</t>
  </si>
  <si>
    <t>Kenneth</t>
  </si>
  <si>
    <t>Renee Beasley</t>
  </si>
  <si>
    <t>kenneth.peters@bilearner.com</t>
  </si>
  <si>
    <t>Maintain material discover discover.</t>
  </si>
  <si>
    <t>Scott Graves</t>
  </si>
  <si>
    <t>lucia.hudson@bilearner.com</t>
  </si>
  <si>
    <t>Ask station everything race feeling by although.</t>
  </si>
  <si>
    <t>Bryan Harvey</t>
  </si>
  <si>
    <t>rashad.randall@bilearner.com</t>
  </si>
  <si>
    <t>State voice performance crime.</t>
  </si>
  <si>
    <t>Hayley</t>
  </si>
  <si>
    <t>York</t>
  </si>
  <si>
    <t>John Ramirez</t>
  </si>
  <si>
    <t>hayley.york@bilearner.com</t>
  </si>
  <si>
    <t>Salma</t>
  </si>
  <si>
    <t>David Reid</t>
  </si>
  <si>
    <t>salma.shepard@bilearner.com</t>
  </si>
  <si>
    <t>Jamie Holloway</t>
  </si>
  <si>
    <t>hallie.thornton@bilearner.com</t>
  </si>
  <si>
    <t>Each bring star week kitchen without nature.</t>
  </si>
  <si>
    <t>Bishop</t>
  </si>
  <si>
    <t>Mitchell Woods</t>
  </si>
  <si>
    <t>tiana.bishop@bilearner.com</t>
  </si>
  <si>
    <t>Though resource simple health bring.</t>
  </si>
  <si>
    <t>Regina</t>
  </si>
  <si>
    <t>Aaron Cochran</t>
  </si>
  <si>
    <t>regina.garcia@bilearner.com</t>
  </si>
  <si>
    <t>Wear television particular.</t>
  </si>
  <si>
    <t>Scott Smith</t>
  </si>
  <si>
    <t>julie.cochran@bilearner.com</t>
  </si>
  <si>
    <t>Sing participant involve themselves plan.</t>
  </si>
  <si>
    <t>Lucas Rodriguez</t>
  </si>
  <si>
    <t>yamilet.pierce@bilearner.com</t>
  </si>
  <si>
    <t>Only alone imagine. Loss minute girl.</t>
  </si>
  <si>
    <t>Amare</t>
  </si>
  <si>
    <t>Hartman</t>
  </si>
  <si>
    <t>Brian Rogers</t>
  </si>
  <si>
    <t>amare.hartman@bilearner.com</t>
  </si>
  <si>
    <t>Professor late television spend foreign.</t>
  </si>
  <si>
    <t>Brandon Mcdonald</t>
  </si>
  <si>
    <t>cannon.lee@bilearner.com</t>
  </si>
  <si>
    <t>Yael</t>
  </si>
  <si>
    <t>Hodge</t>
  </si>
  <si>
    <t>Christina Cohen</t>
  </si>
  <si>
    <t>yael.hodge@bilearner.com</t>
  </si>
  <si>
    <t>Colton</t>
  </si>
  <si>
    <t>Booker</t>
  </si>
  <si>
    <t>Jason Taylor</t>
  </si>
  <si>
    <t>colton.booker@bilearner.com</t>
  </si>
  <si>
    <t>Half nice continue serious move lay itself.</t>
  </si>
  <si>
    <t>Abril</t>
  </si>
  <si>
    <t>Cunningham</t>
  </si>
  <si>
    <t>Angela Maxwell</t>
  </si>
  <si>
    <t>abril.cunningham@bilearner.com</t>
  </si>
  <si>
    <t>Braxton</t>
  </si>
  <si>
    <t>Kenneth Dean</t>
  </si>
  <si>
    <t>braxton.house@bilearner.com</t>
  </si>
  <si>
    <t>Material as already course. See our realize.</t>
  </si>
  <si>
    <t>Destiney</t>
  </si>
  <si>
    <t>Julie Smith</t>
  </si>
  <si>
    <t>destiney.pearson@bilearner.com</t>
  </si>
  <si>
    <t>Trystan</t>
  </si>
  <si>
    <t>Mr. John Thomas</t>
  </si>
  <si>
    <t>trystan.ramos@bilearner.com</t>
  </si>
  <si>
    <t>Need challenge education bank upon reach fall.</t>
  </si>
  <si>
    <t>Michael Mcgee PhD</t>
  </si>
  <si>
    <t>miley.gutierrez@bilearner.com</t>
  </si>
  <si>
    <t>Hoover</t>
  </si>
  <si>
    <t>Daniel Banks</t>
  </si>
  <si>
    <t>tara.hoover@bilearner.com</t>
  </si>
  <si>
    <t>Treatment itself various campaign.</t>
  </si>
  <si>
    <t>Layla</t>
  </si>
  <si>
    <t>Edward Peterson</t>
  </si>
  <si>
    <t>layla.gutierrez@bilearner.com</t>
  </si>
  <si>
    <t>Perform question beyond article.</t>
  </si>
  <si>
    <t>Jakayla</t>
  </si>
  <si>
    <t>Reginald Hernandez</t>
  </si>
  <si>
    <t>jakayla.hall@bilearner.com</t>
  </si>
  <si>
    <t>Ferguson</t>
  </si>
  <si>
    <t>Danielle Smith</t>
  </si>
  <si>
    <t>jayson.ferguson@bilearner.com</t>
  </si>
  <si>
    <t>Sara Smith</t>
  </si>
  <si>
    <t>nick.daniels@bilearner.com</t>
  </si>
  <si>
    <t>Marriage almost cold sort public major cut.</t>
  </si>
  <si>
    <t>Marvin</t>
  </si>
  <si>
    <t>Becky Cardenas</t>
  </si>
  <si>
    <t>marvin.abbott@bilearner.com</t>
  </si>
  <si>
    <t>Year prove but moment house defense.</t>
  </si>
  <si>
    <t>Sawyer</t>
  </si>
  <si>
    <t>Oliver</t>
  </si>
  <si>
    <t>Brittany Olson</t>
  </si>
  <si>
    <t>sawyer.oliver@bilearner.com</t>
  </si>
  <si>
    <t>Barajas</t>
  </si>
  <si>
    <t>Victor Blair</t>
  </si>
  <si>
    <t>linda.barajas@bilearner.com</t>
  </si>
  <si>
    <t>Fight cup mean money easy stock stock strategy.</t>
  </si>
  <si>
    <t>James Ashley</t>
  </si>
  <si>
    <t>chance.blackwell@bilearner.com</t>
  </si>
  <si>
    <t>Antonio</t>
  </si>
  <si>
    <t>Mccoy</t>
  </si>
  <si>
    <t>Shawn Howard</t>
  </si>
  <si>
    <t>antonio.mccoy@bilearner.com</t>
  </si>
  <si>
    <t>Soon voice play will Mr card physical.</t>
  </si>
  <si>
    <t>Emmett</t>
  </si>
  <si>
    <t>Pamela Cruz</t>
  </si>
  <si>
    <t>emmett.mercado@bilearner.com</t>
  </si>
  <si>
    <t>Eight age article law stop quickly.</t>
  </si>
  <si>
    <t>Clara</t>
  </si>
  <si>
    <t>Jennifer Harrington</t>
  </si>
  <si>
    <t>clara.wheeler@bilearner.com</t>
  </si>
  <si>
    <t>Us do by over. Source today then between.</t>
  </si>
  <si>
    <t>Kieran</t>
  </si>
  <si>
    <t>Kathryn Avila</t>
  </si>
  <si>
    <t>kieran.morse@bilearner.com</t>
  </si>
  <si>
    <t>Aliyah</t>
  </si>
  <si>
    <t>Alexandra Clark</t>
  </si>
  <si>
    <t>aliyah.schmitt@bilearner.com</t>
  </si>
  <si>
    <t>Better one ball computer.</t>
  </si>
  <si>
    <t>Kyan</t>
  </si>
  <si>
    <t>Bethany Wilkerson</t>
  </si>
  <si>
    <t>kyan.morrison@bilearner.com</t>
  </si>
  <si>
    <t>Own while top huge.</t>
  </si>
  <si>
    <t>Rayan</t>
  </si>
  <si>
    <t>Stephenson</t>
  </si>
  <si>
    <t>Brian Archer</t>
  </si>
  <si>
    <t>rayan.stephenson@bilearner.com</t>
  </si>
  <si>
    <t>Figure third where boy.</t>
  </si>
  <si>
    <t>Gael</t>
  </si>
  <si>
    <t>Jacobs</t>
  </si>
  <si>
    <t>Kathleen Moon</t>
  </si>
  <si>
    <t>gael.jacobs@bilearner.com</t>
  </si>
  <si>
    <t>Stephany</t>
  </si>
  <si>
    <t>William Cooper</t>
  </si>
  <si>
    <t>stephany.neal@bilearner.com</t>
  </si>
  <si>
    <t>While win have company will identify certainly.</t>
  </si>
  <si>
    <t>Rebecca Pearson</t>
  </si>
  <si>
    <t>trevon.deleon@bilearner.com</t>
  </si>
  <si>
    <t>Whom book science field follow treatment kind.</t>
  </si>
  <si>
    <t>Phoenix</t>
  </si>
  <si>
    <t>Patricia Perry</t>
  </si>
  <si>
    <t>phoenix.pitts@bilearner.com</t>
  </si>
  <si>
    <t>Air for charge until want drug seek.</t>
  </si>
  <si>
    <t>Angela Reese</t>
  </si>
  <si>
    <t>nola.gillespie@bilearner.com</t>
  </si>
  <si>
    <t>Christina Hayden</t>
  </si>
  <si>
    <t>jeramiah.schwartz@bilearner.com</t>
  </si>
  <si>
    <t>Aaden</t>
  </si>
  <si>
    <t>Victoria Jacobs</t>
  </si>
  <si>
    <t>aaden.mercer@bilearner.com</t>
  </si>
  <si>
    <t>John Jordan</t>
  </si>
  <si>
    <t>nathalia.good@bilearner.com</t>
  </si>
  <si>
    <t>Simply national production language.</t>
  </si>
  <si>
    <t>Zaria</t>
  </si>
  <si>
    <t>Benton</t>
  </si>
  <si>
    <t>Stephen Richardson</t>
  </si>
  <si>
    <t>zaria.benton@bilearner.com</t>
  </si>
  <si>
    <t>Ortega</t>
  </si>
  <si>
    <t>Catherine Baker</t>
  </si>
  <si>
    <t>miley.ortega@bilearner.com</t>
  </si>
  <si>
    <t>William Hall III</t>
  </si>
  <si>
    <t>julia.farmer@bilearner.com</t>
  </si>
  <si>
    <t>Build very significant imagine cell doctor.</t>
  </si>
  <si>
    <t>James Meyer</t>
  </si>
  <si>
    <t>valentin.lam@bilearner.com</t>
  </si>
  <si>
    <t>Darnell</t>
  </si>
  <si>
    <t>Ritter</t>
  </si>
  <si>
    <t>Daniel Thomas</t>
  </si>
  <si>
    <t>darnell.ritter@bilearner.com</t>
  </si>
  <si>
    <t>Christopher Davis</t>
  </si>
  <si>
    <t>kierra.lozano@bilearner.com</t>
  </si>
  <si>
    <t>Jamari</t>
  </si>
  <si>
    <t>Ronald Castro</t>
  </si>
  <si>
    <t>jamari.dunn@bilearner.com</t>
  </si>
  <si>
    <t>William Newman</t>
  </si>
  <si>
    <t>zoey.page@bilearner.com</t>
  </si>
  <si>
    <t>Condition ability least usually.</t>
  </si>
  <si>
    <t>Kendra</t>
  </si>
  <si>
    <t>Kenneth Miller</t>
  </si>
  <si>
    <t>kendra.velez@bilearner.com</t>
  </si>
  <si>
    <t>Deborah Blackwell</t>
  </si>
  <si>
    <t>alison.fuller@bilearner.com</t>
  </si>
  <si>
    <t>Toby</t>
  </si>
  <si>
    <t>Cooley</t>
  </si>
  <si>
    <t>Kenneth Elliott</t>
  </si>
  <si>
    <t>toby.cooley@bilearner.com</t>
  </si>
  <si>
    <t>Emilie</t>
  </si>
  <si>
    <t>Tricia Davies</t>
  </si>
  <si>
    <t>emilie.hood@bilearner.com</t>
  </si>
  <si>
    <t>Lisa Hernandez</t>
  </si>
  <si>
    <t>cortez.pena@bilearner.com</t>
  </si>
  <si>
    <t>Karen Pugh</t>
  </si>
  <si>
    <t>abbigail.blanchard@bilearner.com</t>
  </si>
  <si>
    <t>Term few fear whom without.</t>
  </si>
  <si>
    <t>Lori Mason</t>
  </si>
  <si>
    <t>abby.curtis@bilearner.com</t>
  </si>
  <si>
    <t>Small prove sea foot property father.</t>
  </si>
  <si>
    <t>Giana</t>
  </si>
  <si>
    <t>Stephen Neal</t>
  </si>
  <si>
    <t>giana.moore@bilearner.com</t>
  </si>
  <si>
    <t>Plan view month maybe always state.</t>
  </si>
  <si>
    <t>Santos</t>
  </si>
  <si>
    <t>Robert Sanchez</t>
  </si>
  <si>
    <t>giada.santos@bilearner.com</t>
  </si>
  <si>
    <t>Western unit case late investment.</t>
  </si>
  <si>
    <t>Glenda Williams</t>
  </si>
  <si>
    <t>jessie.church@bilearner.com</t>
  </si>
  <si>
    <t>Good technology same cut arrive anything remain.</t>
  </si>
  <si>
    <t>Patrick Hall</t>
  </si>
  <si>
    <t>kaylah.ramos@bilearner.com</t>
  </si>
  <si>
    <t>Break field attorney.</t>
  </si>
  <si>
    <t>Joel Flynn</t>
  </si>
  <si>
    <t>camille.fritz@bilearner.com</t>
  </si>
  <si>
    <t>Deangelo</t>
  </si>
  <si>
    <t>Patrick Carpenter</t>
  </si>
  <si>
    <t>deangelo.murillo@bilearner.com</t>
  </si>
  <si>
    <t>Daniel Mathis</t>
  </si>
  <si>
    <t>emerson.gallagher@bilearner.com</t>
  </si>
  <si>
    <t>End lay return last compare.</t>
  </si>
  <si>
    <t>April</t>
  </si>
  <si>
    <t>Bradley Randall</t>
  </si>
  <si>
    <t>april.bentley@bilearner.com</t>
  </si>
  <si>
    <t>Ainsley</t>
  </si>
  <si>
    <t>Anita Chapman</t>
  </si>
  <si>
    <t>ainsley.booth@bilearner.com</t>
  </si>
  <si>
    <t>Joseph Diaz</t>
  </si>
  <si>
    <t>dereon.huffman@bilearner.com</t>
  </si>
  <si>
    <t>Child lose recently.</t>
  </si>
  <si>
    <t>Colin</t>
  </si>
  <si>
    <t>Cherry</t>
  </si>
  <si>
    <t>Danielle Reyes</t>
  </si>
  <si>
    <t>colin.cherry@bilearner.com</t>
  </si>
  <si>
    <t>Strategy word southern.</t>
  </si>
  <si>
    <t>Daniel Hardy</t>
  </si>
  <si>
    <t>karla.hines@bilearner.com</t>
  </si>
  <si>
    <t>Michael Graves</t>
  </si>
  <si>
    <t>colton.decker@bilearner.com</t>
  </si>
  <si>
    <t>Tran</t>
  </si>
  <si>
    <t>Elizabeth Kaufman</t>
  </si>
  <si>
    <t>jayleen.tran@bilearner.com</t>
  </si>
  <si>
    <t>Joshua Glenn</t>
  </si>
  <si>
    <t>aydin.perry@bilearner.com</t>
  </si>
  <si>
    <t>First sing others lot film anyone.</t>
  </si>
  <si>
    <t>Casey</t>
  </si>
  <si>
    <t>Misty Brown</t>
  </si>
  <si>
    <t>jenna.casey@bilearner.com</t>
  </si>
  <si>
    <t>Remington</t>
  </si>
  <si>
    <t>Brian Paul</t>
  </si>
  <si>
    <t>remington.bullock@bilearner.com</t>
  </si>
  <si>
    <t>Stewart</t>
  </si>
  <si>
    <t>Ricardo Harris</t>
  </si>
  <si>
    <t>delaney.stewart@bilearner.com</t>
  </si>
  <si>
    <t>Saige</t>
  </si>
  <si>
    <t>Jones</t>
  </si>
  <si>
    <t>Samantha French</t>
  </si>
  <si>
    <t>saige.jones@bilearner.com</t>
  </si>
  <si>
    <t>Nicole Vasquez</t>
  </si>
  <si>
    <t>camryn.fritz@bilearner.com</t>
  </si>
  <si>
    <t>Amanda</t>
  </si>
  <si>
    <t>Matthew Ramirez</t>
  </si>
  <si>
    <t>amanda.lambert@bilearner.com</t>
  </si>
  <si>
    <t>Force leader remain machine place.</t>
  </si>
  <si>
    <t>Winston</t>
  </si>
  <si>
    <t>Sarah Delacruz</t>
  </si>
  <si>
    <t>winston.callahan@bilearner.com</t>
  </si>
  <si>
    <t>Maverick</t>
  </si>
  <si>
    <t>Lee Lucas</t>
  </si>
  <si>
    <t>maverick.lang@bilearner.com</t>
  </si>
  <si>
    <t>Beat scene dream because by who ok.</t>
  </si>
  <si>
    <t>Harold</t>
  </si>
  <si>
    <t>Lisa Reed</t>
  </si>
  <si>
    <t>harold.reid@bilearner.com</t>
  </si>
  <si>
    <t>Cindy</t>
  </si>
  <si>
    <t>Mary Conley</t>
  </si>
  <si>
    <t>cindy.york@bilearner.com</t>
  </si>
  <si>
    <t>Breanna</t>
  </si>
  <si>
    <t>Cardenas</t>
  </si>
  <si>
    <t>Ashley Orozco</t>
  </si>
  <si>
    <t>breanna.cardenas@bilearner.com</t>
  </si>
  <si>
    <t>Food few generation seek outside.</t>
  </si>
  <si>
    <t>Tripp</t>
  </si>
  <si>
    <t>Blake</t>
  </si>
  <si>
    <t>Angelica Vazquez</t>
  </si>
  <si>
    <t>tripp.blake@bilearner.com</t>
  </si>
  <si>
    <t>Left how maintain structure these enter kitchen.</t>
  </si>
  <si>
    <t>Christopher Ponce</t>
  </si>
  <si>
    <t>elaine.moon@bilearner.com</t>
  </si>
  <si>
    <t>Fall share energy myself.</t>
  </si>
  <si>
    <t>Jaime</t>
  </si>
  <si>
    <t>Tara Fields</t>
  </si>
  <si>
    <t>jaime.morrow@bilearner.com</t>
  </si>
  <si>
    <t>Leslie</t>
  </si>
  <si>
    <t>Joshua Evans</t>
  </si>
  <si>
    <t>leslie.potts@bilearner.com</t>
  </si>
  <si>
    <t>Fight ahead group.</t>
  </si>
  <si>
    <t>keith.haas@bilearner.com</t>
  </si>
  <si>
    <t>Pretty line two she accept be.</t>
  </si>
  <si>
    <t>Matteo</t>
  </si>
  <si>
    <t>Oneal</t>
  </si>
  <si>
    <t>Nancy Valdez</t>
  </si>
  <si>
    <t>matteo.oneal@bilearner.com</t>
  </si>
  <si>
    <t>erik.graham@bilearner.com</t>
  </si>
  <si>
    <t>Have appear along within western city drug tough.</t>
  </si>
  <si>
    <t>Haney</t>
  </si>
  <si>
    <t>Ryan Baker</t>
  </si>
  <si>
    <t>lailah.haney@bilearner.com</t>
  </si>
  <si>
    <t>Reality line toward follow well able.</t>
  </si>
  <si>
    <t>Mohamed</t>
  </si>
  <si>
    <t>Tammy Poole</t>
  </si>
  <si>
    <t>mohamed.gay@bilearner.com</t>
  </si>
  <si>
    <t>Article hope tree happy affect check people.</t>
  </si>
  <si>
    <t>Jenna Perry</t>
  </si>
  <si>
    <t>frankie.banks@bilearner.com</t>
  </si>
  <si>
    <t>Entire list exactly control enough.</t>
  </si>
  <si>
    <t>Ana Harding</t>
  </si>
  <si>
    <t>lorelei.glass@bilearner.com</t>
  </si>
  <si>
    <t>Marie</t>
  </si>
  <si>
    <t>Thomas Davis</t>
  </si>
  <si>
    <t>marie.moyer@bilearner.com</t>
  </si>
  <si>
    <t>Jennifer Boone</t>
  </si>
  <si>
    <t>amari.bowen@bilearner.com</t>
  </si>
  <si>
    <t>Nor director yard within car into final.</t>
  </si>
  <si>
    <t>Dickerson</t>
  </si>
  <si>
    <t>Karen Smith</t>
  </si>
  <si>
    <t>prince.dickerson@bilearner.com</t>
  </si>
  <si>
    <t>Take health either southern religious today.</t>
  </si>
  <si>
    <t>Jamie Anderson</t>
  </si>
  <si>
    <t>lane.church@bilearner.com</t>
  </si>
  <si>
    <t>Cassie</t>
  </si>
  <si>
    <t>Kathleen Boyle</t>
  </si>
  <si>
    <t>cassie.nolan@bilearner.com</t>
  </si>
  <si>
    <t>Natalie Roman</t>
  </si>
  <si>
    <t>mauricio.buchanan@bilearner.com</t>
  </si>
  <si>
    <t>Apply must visit street.</t>
  </si>
  <si>
    <t>Briana</t>
  </si>
  <si>
    <t>Anthony Diaz</t>
  </si>
  <si>
    <t>briana.wang@bilearner.com</t>
  </si>
  <si>
    <t>Always agree room animal drug.</t>
  </si>
  <si>
    <t>Robert Adams</t>
  </si>
  <si>
    <t>salma.blackwell@bilearner.com</t>
  </si>
  <si>
    <t>Shelby</t>
  </si>
  <si>
    <t>Steven Reid</t>
  </si>
  <si>
    <t>shelby.frazier@bilearner.com</t>
  </si>
  <si>
    <t>Lindsay</t>
  </si>
  <si>
    <t>Andrew Calderon</t>
  </si>
  <si>
    <t>lindsay.becker@bilearner.com</t>
  </si>
  <si>
    <t>Reyna</t>
  </si>
  <si>
    <t>Andrew Ball</t>
  </si>
  <si>
    <t>reyna.good@bilearner.com</t>
  </si>
  <si>
    <t>General nature open.</t>
  </si>
  <si>
    <t>Nathalie</t>
  </si>
  <si>
    <t>Christine Larson</t>
  </si>
  <si>
    <t>nathalie.rivera@bilearner.com</t>
  </si>
  <si>
    <t>Art professional rather move explain.</t>
  </si>
  <si>
    <t>Saniyah</t>
  </si>
  <si>
    <t>Brenda Thompson</t>
  </si>
  <si>
    <t>saniyah.schroeder@bilearner.com</t>
  </si>
  <si>
    <t>Patricia Robbins</t>
  </si>
  <si>
    <t>taylor.mann@bilearner.com</t>
  </si>
  <si>
    <t>Young finally can fact.</t>
  </si>
  <si>
    <t>Rylee</t>
  </si>
  <si>
    <t>Terry Stevens</t>
  </si>
  <si>
    <t>rylee.stevenson@bilearner.com</t>
  </si>
  <si>
    <t>Sound modern feel special me fish produce.</t>
  </si>
  <si>
    <t>Waylon</t>
  </si>
  <si>
    <t>Rachel Paul</t>
  </si>
  <si>
    <t>waylon.pennington@bilearner.com</t>
  </si>
  <si>
    <t>Kobe</t>
  </si>
  <si>
    <t>Elizabeth Miller</t>
  </si>
  <si>
    <t>kobe.crosby@bilearner.com</t>
  </si>
  <si>
    <t>Toward situation politics.</t>
  </si>
  <si>
    <t>Davidson</t>
  </si>
  <si>
    <t>David Vasquez</t>
  </si>
  <si>
    <t>carmen.davidson@bilearner.com</t>
  </si>
  <si>
    <t>Key real fill never sing feeling.</t>
  </si>
  <si>
    <t>Sidney</t>
  </si>
  <si>
    <t>Alexandra Rice</t>
  </si>
  <si>
    <t>sidney.moran@bilearner.com</t>
  </si>
  <si>
    <t>Within direction court hope security stuff early.</t>
  </si>
  <si>
    <t>Alena</t>
  </si>
  <si>
    <t>Thomas Lee</t>
  </si>
  <si>
    <t>alena.bonilla@bilearner.com</t>
  </si>
  <si>
    <t>Baron</t>
  </si>
  <si>
    <t>Luna</t>
  </si>
  <si>
    <t>Christina Burgess</t>
  </si>
  <si>
    <t>baron.luna@bilearner.com</t>
  </si>
  <si>
    <t>List try partner four tax.</t>
  </si>
  <si>
    <t>Giselle</t>
  </si>
  <si>
    <t>Regina Goodwin</t>
  </si>
  <si>
    <t>giselle.butler@bilearner.com</t>
  </si>
  <si>
    <t>Unit computer what age career.</t>
  </si>
  <si>
    <t>Alicia Gonzalez</t>
  </si>
  <si>
    <t>sophie.horne@bilearner.com</t>
  </si>
  <si>
    <t>Jabari</t>
  </si>
  <si>
    <t>Peter Giles</t>
  </si>
  <si>
    <t>jabari.guerrero@bilearner.com</t>
  </si>
  <si>
    <t>Daniel Guerra</t>
  </si>
  <si>
    <t>ahmed.montgomery@bilearner.com</t>
  </si>
  <si>
    <t>Amount establish away part.</t>
  </si>
  <si>
    <t>Esther</t>
  </si>
  <si>
    <t>Spears</t>
  </si>
  <si>
    <t>Ashley Clark</t>
  </si>
  <si>
    <t>esther.spears@bilearner.com</t>
  </si>
  <si>
    <t>Veronica Murphy</t>
  </si>
  <si>
    <t>darian.wall@bilearner.com</t>
  </si>
  <si>
    <t>History follow budget forget instead mind.</t>
  </si>
  <si>
    <t>Kaleb</t>
  </si>
  <si>
    <t>Kelsey Thompson</t>
  </si>
  <si>
    <t>kaleb.cole@bilearner.com</t>
  </si>
  <si>
    <t>Cole Johns</t>
  </si>
  <si>
    <t>anthony.terrell@bilearner.com</t>
  </si>
  <si>
    <t>Wendy Elliott</t>
  </si>
  <si>
    <t>william.douglas@bilearner.com</t>
  </si>
  <si>
    <t>Nicholas Anderson</t>
  </si>
  <si>
    <t>saniya.buck@bilearner.com</t>
  </si>
  <si>
    <t>Kristopher</t>
  </si>
  <si>
    <t>Darryl Scott</t>
  </si>
  <si>
    <t>kristopher.owen@bilearner.com</t>
  </si>
  <si>
    <t>Clayton Wilson</t>
  </si>
  <si>
    <t>hadley.tapia@bilearner.com</t>
  </si>
  <si>
    <t>Bush</t>
  </si>
  <si>
    <t>Phillip Fernandez</t>
  </si>
  <si>
    <t>lillie.bush@bilearner.com</t>
  </si>
  <si>
    <t>Joshua Tapia</t>
  </si>
  <si>
    <t>lamont.cook@bilearner.com</t>
  </si>
  <si>
    <t>Lauren Wilson</t>
  </si>
  <si>
    <t>danna.rollins@bilearner.com</t>
  </si>
  <si>
    <t>Shaun</t>
  </si>
  <si>
    <t>Benjamin Lang</t>
  </si>
  <si>
    <t>shaun.velazquez@bilearner.com</t>
  </si>
  <si>
    <t>Benefit avoid fill begin any individual thousand.</t>
  </si>
  <si>
    <t>Duarte</t>
  </si>
  <si>
    <t>Ashley Cannon</t>
  </si>
  <si>
    <t>kolton.duarte@bilearner.com</t>
  </si>
  <si>
    <t>Occur tough thousand on recent.</t>
  </si>
  <si>
    <t>Lauren Thompson</t>
  </si>
  <si>
    <t>jonas.braun@bilearner.com</t>
  </si>
  <si>
    <t>Diana Cox</t>
  </si>
  <si>
    <t>meadow.howe@bilearner.com</t>
  </si>
  <si>
    <t>Samantha Hester</t>
  </si>
  <si>
    <t>sarahi.raymond@bilearner.com</t>
  </si>
  <si>
    <t>Brother a billion wife watch south.</t>
  </si>
  <si>
    <t>Roger Lynch</t>
  </si>
  <si>
    <t>taylor.wiggins@bilearner.com</t>
  </si>
  <si>
    <t>Can ahead cell in most generation reduce.</t>
  </si>
  <si>
    <t>Ezra</t>
  </si>
  <si>
    <t>Brenda Rodriguez</t>
  </si>
  <si>
    <t>ezra.zhang@bilearner.com</t>
  </si>
  <si>
    <t>Sean Moon</t>
  </si>
  <si>
    <t>sonia.chung@bilearner.com</t>
  </si>
  <si>
    <t>Mills</t>
  </si>
  <si>
    <t>Holly Hudson</t>
  </si>
  <si>
    <t>bryce.mills@bilearner.com</t>
  </si>
  <si>
    <t>Wade</t>
  </si>
  <si>
    <t>Charles Allen</t>
  </si>
  <si>
    <t>wade.wiggins@bilearner.com</t>
  </si>
  <si>
    <t>Selina</t>
  </si>
  <si>
    <t>Bonnie Hardin</t>
  </si>
  <si>
    <t>selina.gonzalez@bilearner.com</t>
  </si>
  <si>
    <t>Tyree</t>
  </si>
  <si>
    <t>Heather Michael</t>
  </si>
  <si>
    <t>tyree.parsons@bilearner.com</t>
  </si>
  <si>
    <t>Adrian</t>
  </si>
  <si>
    <t>Jose Gomez</t>
  </si>
  <si>
    <t>adrian.murray@bilearner.com</t>
  </si>
  <si>
    <t>Kael</t>
  </si>
  <si>
    <t>Angela Bailey</t>
  </si>
  <si>
    <t>kael.fisher@bilearner.com</t>
  </si>
  <si>
    <t>Human box wish natural student staff.</t>
  </si>
  <si>
    <t>Erica</t>
  </si>
  <si>
    <t>Brett Sims</t>
  </si>
  <si>
    <t>erica.french@bilearner.com</t>
  </si>
  <si>
    <t>Here relationship possible purpose instead.</t>
  </si>
  <si>
    <t>Natalie Johnson</t>
  </si>
  <si>
    <t>damaris.oneal@bilearner.com</t>
  </si>
  <si>
    <t>Fine many herself field method draw learn.</t>
  </si>
  <si>
    <t>Deanna Freeman</t>
  </si>
  <si>
    <t>rebecca.craig@bilearner.com</t>
  </si>
  <si>
    <t>Scene receive customer way medical way itself.</t>
  </si>
  <si>
    <t>Carley</t>
  </si>
  <si>
    <t>Waters</t>
  </si>
  <si>
    <t>Mary Todd</t>
  </si>
  <si>
    <t>carley.waters@bilearner.com</t>
  </si>
  <si>
    <t>Rate pick despite too happy.</t>
  </si>
  <si>
    <t>Kadyn</t>
  </si>
  <si>
    <t>Kevin Perkins</t>
  </si>
  <si>
    <t>kadyn.harrison@bilearner.com</t>
  </si>
  <si>
    <t>Shake hold standard team seat word.</t>
  </si>
  <si>
    <t>Megan</t>
  </si>
  <si>
    <t>Huang</t>
  </si>
  <si>
    <t>Joseph Bryant</t>
  </si>
  <si>
    <t>megan.huang@bilearner.com</t>
  </si>
  <si>
    <t>Kayla Shelton</t>
  </si>
  <si>
    <t>callum.blair@bilearner.com</t>
  </si>
  <si>
    <t>Talk beyond year seven.</t>
  </si>
  <si>
    <t>Donaldson</t>
  </si>
  <si>
    <t>Dylan Foster</t>
  </si>
  <si>
    <t>emilie.donaldson@bilearner.com</t>
  </si>
  <si>
    <t>Man mean daughter best quite guess.</t>
  </si>
  <si>
    <t>Mary Morgan</t>
  </si>
  <si>
    <t>darius.duke@bilearner.com</t>
  </si>
  <si>
    <t>Avoid song interview them class.</t>
  </si>
  <si>
    <t>Kenya</t>
  </si>
  <si>
    <t>Danny Howard</t>
  </si>
  <si>
    <t>kenya.decker@bilearner.com</t>
  </si>
  <si>
    <t>Member space player.</t>
  </si>
  <si>
    <t>Lisa Morrison</t>
  </si>
  <si>
    <t>tyrese.sloan@bilearner.com</t>
  </si>
  <si>
    <t>John Adams</t>
  </si>
  <si>
    <t>giana.roach@bilearner.com</t>
  </si>
  <si>
    <t>Officer thus service.</t>
  </si>
  <si>
    <t>Teagan</t>
  </si>
  <si>
    <t>Swanson</t>
  </si>
  <si>
    <t>Derek Thompson</t>
  </si>
  <si>
    <t>teagan.swanson@bilearner.com</t>
  </si>
  <si>
    <t>More sure call best.</t>
  </si>
  <si>
    <t>Jerome</t>
  </si>
  <si>
    <t>Jason Kelly</t>
  </si>
  <si>
    <t>jerome.fischer@bilearner.com</t>
  </si>
  <si>
    <t>Gun better when. Ok suddenly certain seat.</t>
  </si>
  <si>
    <t>Grayson</t>
  </si>
  <si>
    <t>Cheryl Anderson</t>
  </si>
  <si>
    <t>grayson.preston@bilearner.com</t>
  </si>
  <si>
    <t>Jeffrey Peters</t>
  </si>
  <si>
    <t>turner.bradley@bilearner.com</t>
  </si>
  <si>
    <t>Explain put must.</t>
  </si>
  <si>
    <t>Elvis</t>
  </si>
  <si>
    <t>Cindy Phillips</t>
  </si>
  <si>
    <t>elvis.daniels@bilearner.com</t>
  </si>
  <si>
    <t>James Lee</t>
  </si>
  <si>
    <t>rose.travis@bilearner.com</t>
  </si>
  <si>
    <t>Kelly Vaughn</t>
  </si>
  <si>
    <t>frank.williams@bilearner.com</t>
  </si>
  <si>
    <t>Yurem</t>
  </si>
  <si>
    <t>Donna Jones</t>
  </si>
  <si>
    <t>yurem.donovan@bilearner.com</t>
  </si>
  <si>
    <t>Emily Gaines</t>
  </si>
  <si>
    <t>john.smith@bilearner.com</t>
  </si>
  <si>
    <t>Ok glass media learn grow.</t>
  </si>
  <si>
    <t>Daneault</t>
  </si>
  <si>
    <t>Laura Smith</t>
  </si>
  <si>
    <t>lynn.daneault@bilearner.com</t>
  </si>
  <si>
    <t>VT</t>
  </si>
  <si>
    <t>Donysha</t>
  </si>
  <si>
    <t>Kampew</t>
  </si>
  <si>
    <t>Steve Grant</t>
  </si>
  <si>
    <t>donysha.kampew@bilearner.com</t>
  </si>
  <si>
    <t>Baby still now positive traditional head while.</t>
  </si>
  <si>
    <t>PA</t>
  </si>
  <si>
    <t>Jordin</t>
  </si>
  <si>
    <t>Brent Hickman</t>
  </si>
  <si>
    <t>jordin.lozano@bilearner.com</t>
  </si>
  <si>
    <t>Ronald</t>
  </si>
  <si>
    <t>Mary Weber</t>
  </si>
  <si>
    <t>ronald.gross@bilearner.com</t>
  </si>
  <si>
    <t>Kayla Peterson</t>
  </si>
  <si>
    <t>maryjane.choi@bilearner.com</t>
  </si>
  <si>
    <t>Decide prevent town important front.</t>
  </si>
  <si>
    <t>Madalynn</t>
  </si>
  <si>
    <t>Donna Gonzalez</t>
  </si>
  <si>
    <t>madalynn.yates@bilearner.com</t>
  </si>
  <si>
    <t>Angelina</t>
  </si>
  <si>
    <t>Michele Riddle</t>
  </si>
  <si>
    <t>angelina.peck@bilearner.com</t>
  </si>
  <si>
    <t>Dario</t>
  </si>
  <si>
    <t>Stephanie Kerr</t>
  </si>
  <si>
    <t>dario.shaw@bilearner.com</t>
  </si>
  <si>
    <t>Mackenzie Johnston</t>
  </si>
  <si>
    <t>deven.frazier@bilearner.com</t>
  </si>
  <si>
    <t>Jett</t>
  </si>
  <si>
    <t>William Thompson</t>
  </si>
  <si>
    <t>jett.kent@bilearner.com</t>
  </si>
  <si>
    <t>Sense station management factor.</t>
  </si>
  <si>
    <t>Timothy Wheeler</t>
  </si>
  <si>
    <t>zander.aguilar@bilearner.com</t>
  </si>
  <si>
    <t>Table try place week.</t>
  </si>
  <si>
    <t>Steve Macdonald</t>
  </si>
  <si>
    <t>alessandro.chavez@bilearner.com</t>
  </si>
  <si>
    <t>Jaxson</t>
  </si>
  <si>
    <t>Christopher Murray DDS</t>
  </si>
  <si>
    <t>jaxson.brady@bilearner.com</t>
  </si>
  <si>
    <t>Team brother social realize town.</t>
  </si>
  <si>
    <t>Whitaker</t>
  </si>
  <si>
    <t>James Mitchell</t>
  </si>
  <si>
    <t>giovanni.whitaker@bilearner.com</t>
  </si>
  <si>
    <t>John Chavez</t>
  </si>
  <si>
    <t>karen.goodman@bilearner.com</t>
  </si>
  <si>
    <t>Skyla</t>
  </si>
  <si>
    <t>Teresa Williamson</t>
  </si>
  <si>
    <t>skyla.lambert@bilearner.com</t>
  </si>
  <si>
    <t>Step loss place continue inside.</t>
  </si>
  <si>
    <t>Kimberly Washington</t>
  </si>
  <si>
    <t>ashlynn.duffy@bilearner.com</t>
  </si>
  <si>
    <t>Stephanie Anderson</t>
  </si>
  <si>
    <t>lilliana.walker@bilearner.com</t>
  </si>
  <si>
    <t>Long before return human peace century team.</t>
  </si>
  <si>
    <t>Jeffery Snyder</t>
  </si>
  <si>
    <t>lindsay.copeland@bilearner.com</t>
  </si>
  <si>
    <t>Final send three.</t>
  </si>
  <si>
    <t>Kristin</t>
  </si>
  <si>
    <t>Mccarty</t>
  </si>
  <si>
    <t>Abigail Marks</t>
  </si>
  <si>
    <t>kristin.mccarty@bilearner.com</t>
  </si>
  <si>
    <t>Barbara</t>
  </si>
  <si>
    <t>Sutwell</t>
  </si>
  <si>
    <t>Jeffrey Murphy</t>
  </si>
  <si>
    <t>barbara.sutwell@bilearner.com</t>
  </si>
  <si>
    <t>Any adult enter these less.</t>
  </si>
  <si>
    <t>Lenora</t>
  </si>
  <si>
    <t>Tejeda</t>
  </si>
  <si>
    <t>Heather Riley</t>
  </si>
  <si>
    <t>lenora.tejeda@bilearner.com</t>
  </si>
  <si>
    <t>Learn yes material management Mr vote.</t>
  </si>
  <si>
    <t>Ludwick</t>
  </si>
  <si>
    <t>Jonathan Huber</t>
  </si>
  <si>
    <t>ludwick.harrell@bilearner.com</t>
  </si>
  <si>
    <t>Patrick Liu</t>
  </si>
  <si>
    <t>courtney.beatrice@bilearner.com</t>
  </si>
  <si>
    <t>Melisa</t>
  </si>
  <si>
    <t>Gerke</t>
  </si>
  <si>
    <t>Jimmy Cox</t>
  </si>
  <si>
    <t>melisa.gerke@bilearner.com</t>
  </si>
  <si>
    <t>Prove do voice ten likely do.</t>
  </si>
  <si>
    <t>Chan</t>
  </si>
  <si>
    <t>Neil Aguilar</t>
  </si>
  <si>
    <t>lin.chan@bilearner.com</t>
  </si>
  <si>
    <t>Kamrin</t>
  </si>
  <si>
    <t>Sander</t>
  </si>
  <si>
    <t>Kirsten Patel</t>
  </si>
  <si>
    <t>kamrin.sander@bilearner.com</t>
  </si>
  <si>
    <t>Nation fight role according team candidate.</t>
  </si>
  <si>
    <t>Rhoads</t>
  </si>
  <si>
    <t>Sean Scott</t>
  </si>
  <si>
    <t>thomas.rhoads@bilearner.com</t>
  </si>
  <si>
    <t>Nina</t>
  </si>
  <si>
    <t>Panjwani</t>
  </si>
  <si>
    <t>Matthew Hawkins</t>
  </si>
  <si>
    <t>nina.panjwani@bilearner.com</t>
  </si>
  <si>
    <t>Trip letter possible institution nothing.</t>
  </si>
  <si>
    <t>Faller</t>
  </si>
  <si>
    <t>Susan Gilbert</t>
  </si>
  <si>
    <t>megan.faller@bilearner.com</t>
  </si>
  <si>
    <t>It likely program stay product.</t>
  </si>
  <si>
    <t>Judy</t>
  </si>
  <si>
    <t>Jung</t>
  </si>
  <si>
    <t>Tiffany Baker</t>
  </si>
  <si>
    <t>judy.jung@bilearner.com</t>
  </si>
  <si>
    <t>Expert wrong space Mrs popular kitchen small.</t>
  </si>
  <si>
    <t>Evensen</t>
  </si>
  <si>
    <t>Ashley Wagner</t>
  </si>
  <si>
    <t>april.evensen@bilearner.com</t>
  </si>
  <si>
    <t>War good your trial second black sit.</t>
  </si>
  <si>
    <t>Julissa</t>
  </si>
  <si>
    <t>Hunts</t>
  </si>
  <si>
    <t>Pamela Smith</t>
  </si>
  <si>
    <t>julissa.hunts@bilearner.com</t>
  </si>
  <si>
    <t>Kristie</t>
  </si>
  <si>
    <t>Nowlan</t>
  </si>
  <si>
    <t>Jessica Klein</t>
  </si>
  <si>
    <t>kristie.nowlan@bilearner.com</t>
  </si>
  <si>
    <t>Dawn</t>
  </si>
  <si>
    <t>Motlagh</t>
  </si>
  <si>
    <t>Molly Freeman</t>
  </si>
  <si>
    <t>dawn.motlagh@bilearner.com</t>
  </si>
  <si>
    <t>Theresa</t>
  </si>
  <si>
    <t>Cynthia Watkins</t>
  </si>
  <si>
    <t>theresa.wallace@bilearner.com</t>
  </si>
  <si>
    <t>Lydon</t>
  </si>
  <si>
    <t>Derek Vargas</t>
  </si>
  <si>
    <t>allison.lydon@bilearner.com</t>
  </si>
  <si>
    <t>Indicate mother account loss really past.</t>
  </si>
  <si>
    <t>Trina</t>
  </si>
  <si>
    <t>Alagbe</t>
  </si>
  <si>
    <t>Mark Bradley</t>
  </si>
  <si>
    <t>trina.alagbe@bilearner.com</t>
  </si>
  <si>
    <t>Push must right.</t>
  </si>
  <si>
    <t>Betsy</t>
  </si>
  <si>
    <t>Bondwell</t>
  </si>
  <si>
    <t>Christopher Rodriguez</t>
  </si>
  <si>
    <t>betsy.bondwell@bilearner.com</t>
  </si>
  <si>
    <t>Glass minute shake food determine deep.</t>
  </si>
  <si>
    <t>Caroline Little</t>
  </si>
  <si>
    <t>joe.smith@bilearner.com</t>
  </si>
  <si>
    <t>Its card benefit dream bring.</t>
  </si>
  <si>
    <t>Lisa</t>
  </si>
  <si>
    <t>Lunquist</t>
  </si>
  <si>
    <t>Angela Watson</t>
  </si>
  <si>
    <t>lisa.lunquist@bilearner.com</t>
  </si>
  <si>
    <t>Jene'ya</t>
  </si>
  <si>
    <t>Darson</t>
  </si>
  <si>
    <t>Robert Joseph</t>
  </si>
  <si>
    <t>jene'ya.darson@bilearner.com</t>
  </si>
  <si>
    <t>Logan Ball</t>
  </si>
  <si>
    <t>hunter.cannon@bilearner.com</t>
  </si>
  <si>
    <t>Jon</t>
  </si>
  <si>
    <t>Steven Ramos</t>
  </si>
  <si>
    <t>jon.lynn@bilearner.com</t>
  </si>
  <si>
    <t>Paxton</t>
  </si>
  <si>
    <t>Clarke</t>
  </si>
  <si>
    <t>Ashley Williams</t>
  </si>
  <si>
    <t>paxton.clarke@bilearner.com</t>
  </si>
  <si>
    <t>Before room than city she.</t>
  </si>
  <si>
    <t>James Foster</t>
  </si>
  <si>
    <t>lillian.hines@bilearner.com</t>
  </si>
  <si>
    <t>Economy choice authority responsibility.</t>
  </si>
  <si>
    <t>Christopher Sanford</t>
  </si>
  <si>
    <t>liam.snow@bilearner.com</t>
  </si>
  <si>
    <t>Let create wind fast gun heavy cold.</t>
  </si>
  <si>
    <t>Heather Ramirez</t>
  </si>
  <si>
    <t>arianna.horton@bilearner.com</t>
  </si>
  <si>
    <t>Ayanna</t>
  </si>
  <si>
    <t>Amanda Mills</t>
  </si>
  <si>
    <t>ayanna.short@bilearner.com</t>
  </si>
  <si>
    <t>Prevent involve hundred price.</t>
  </si>
  <si>
    <t>Steve</t>
  </si>
  <si>
    <t>Charles</t>
  </si>
  <si>
    <t>Jordan Cox</t>
  </si>
  <si>
    <t>steve.charles@bilearner.com</t>
  </si>
  <si>
    <t>Ricardo</t>
  </si>
  <si>
    <t>Daniel Huff</t>
  </si>
  <si>
    <t>ricardo.bruce@bilearner.com</t>
  </si>
  <si>
    <t>Hold left direction. Ahead investment she.</t>
  </si>
  <si>
    <t>Laura</t>
  </si>
  <si>
    <t>Samantha Bryant</t>
  </si>
  <si>
    <t>laura.gutierrez@bilearner.com</t>
  </si>
  <si>
    <t>Hunter Cervantes</t>
  </si>
  <si>
    <t>braxton.rojas@bilearner.com</t>
  </si>
  <si>
    <t>Race least white while real huge.</t>
  </si>
  <si>
    <t>Samantha Wyatt</t>
  </si>
  <si>
    <t>sage.mercer@bilearner.com</t>
  </si>
  <si>
    <t>Richard Davis II</t>
  </si>
  <si>
    <t>chase.horn@bilearner.com</t>
  </si>
  <si>
    <t>Lisa Jones</t>
  </si>
  <si>
    <t>juliana.dyer@bilearner.com</t>
  </si>
  <si>
    <t>Seven president one. Wind education reveal old.</t>
  </si>
  <si>
    <t>Alec</t>
  </si>
  <si>
    <t>Stephens</t>
  </si>
  <si>
    <t>Jessica Garcia</t>
  </si>
  <si>
    <t>alec.stephens@bilearner.com</t>
  </si>
  <si>
    <t>Adriana</t>
  </si>
  <si>
    <t>Jacqueline Jackson</t>
  </si>
  <si>
    <t>adriana.weber@bilearner.com</t>
  </si>
  <si>
    <t>To prevent method stand decision.</t>
  </si>
  <si>
    <t>Lola</t>
  </si>
  <si>
    <t>Kimberly Fox</t>
  </si>
  <si>
    <t>lola.hensley@bilearner.com</t>
  </si>
  <si>
    <t>Best candidate this seem soldier summer.</t>
  </si>
  <si>
    <t>Delgado</t>
  </si>
  <si>
    <t>Melissa Welch</t>
  </si>
  <si>
    <t>shamar.delgado@bilearner.com</t>
  </si>
  <si>
    <t>Create who sound worry ground.</t>
  </si>
  <si>
    <t>James Ferguson</t>
  </si>
  <si>
    <t>emmanuel.huang@bilearner.com</t>
  </si>
  <si>
    <t>Stuff oil customer fact billion there.</t>
  </si>
  <si>
    <t>Brenna</t>
  </si>
  <si>
    <t>Michael Pope</t>
  </si>
  <si>
    <t>brenna.decker@bilearner.com</t>
  </si>
  <si>
    <t>Party course morning also blue.</t>
  </si>
  <si>
    <t>Averie</t>
  </si>
  <si>
    <t>Brandon Jones</t>
  </si>
  <si>
    <t>averie.wolfe@bilearner.com</t>
  </si>
  <si>
    <t>Gaige</t>
  </si>
  <si>
    <t>Carrie Davidson</t>
  </si>
  <si>
    <t>gaige.marsh@bilearner.com</t>
  </si>
  <si>
    <t>Win join best machine feel.</t>
  </si>
  <si>
    <t>Ricky Stephens</t>
  </si>
  <si>
    <t>karli.ross@bilearner.com</t>
  </si>
  <si>
    <t>Tv she everybody picture budget.</t>
  </si>
  <si>
    <t>Kathleen Gonzalez</t>
  </si>
  <si>
    <t>amiyah.beasley@bilearner.com</t>
  </si>
  <si>
    <t>Gibbs</t>
  </si>
  <si>
    <t>Leslie Hernandez</t>
  </si>
  <si>
    <t>kayla.gibbs@bilearner.com</t>
  </si>
  <si>
    <t>Agreement cell total play relate.</t>
  </si>
  <si>
    <t>Judith Ryan</t>
  </si>
  <si>
    <t>jocelyn.jackson@bilearner.com</t>
  </si>
  <si>
    <t>Staff summer fire my game kitchen.</t>
  </si>
  <si>
    <t>Newman</t>
  </si>
  <si>
    <t>gilbert.newman@bilearner.com</t>
  </si>
  <si>
    <t>Use eight hot bar board realize without.</t>
  </si>
  <si>
    <t>Amanda Garcia</t>
  </si>
  <si>
    <t>roberto.rosales@bilearner.com</t>
  </si>
  <si>
    <t>Onto work name back goal claim reduce.</t>
  </si>
  <si>
    <t>Kathleen Hayes</t>
  </si>
  <si>
    <t>justice.rhodes@bilearner.com</t>
  </si>
  <si>
    <t>Number environmental next shoulder kid move away.</t>
  </si>
  <si>
    <t>Adyson</t>
  </si>
  <si>
    <t>Michael Austin</t>
  </si>
  <si>
    <t>adyson.esparza@bilearner.com</t>
  </si>
  <si>
    <t>Laci</t>
  </si>
  <si>
    <t>Glenn Rollins</t>
  </si>
  <si>
    <t>laci.baird@bilearner.com</t>
  </si>
  <si>
    <t>Point himself deep audience upon door too.</t>
  </si>
  <si>
    <t>Renee Valentine</t>
  </si>
  <si>
    <t>samson.meza@bilearner.com</t>
  </si>
  <si>
    <t>Chief Operating Officer</t>
  </si>
  <si>
    <t>Deacon</t>
  </si>
  <si>
    <t>Bass</t>
  </si>
  <si>
    <t>Elizabeth Stewart</t>
  </si>
  <si>
    <t>deacon.bass@bilearner.com</t>
  </si>
  <si>
    <t>Kaila</t>
  </si>
  <si>
    <t>Michelle Taylor</t>
  </si>
  <si>
    <t>kaila.johnston@bilearner.com</t>
  </si>
  <si>
    <t>Follow yourself child to foot.</t>
  </si>
  <si>
    <t>Cayden</t>
  </si>
  <si>
    <t>Alexander Parker</t>
  </si>
  <si>
    <t>cayden.maynard@bilearner.com</t>
  </si>
  <si>
    <t>Araceli</t>
  </si>
  <si>
    <t>Eric Vincent</t>
  </si>
  <si>
    <t>araceli.mcguire@bilearner.com</t>
  </si>
  <si>
    <t>Food shake indicate cost happen up president.</t>
  </si>
  <si>
    <t>Naomi</t>
  </si>
  <si>
    <t>Hardin</t>
  </si>
  <si>
    <t>Nichole Jordan</t>
  </si>
  <si>
    <t>naomi.hardin@bilearner.com</t>
  </si>
  <si>
    <t>Institution window ability miss recently around.</t>
  </si>
  <si>
    <t>Jason Kennedy</t>
  </si>
  <si>
    <t>darnell.eaton@bilearner.com</t>
  </si>
  <si>
    <t>Billion turn account cut spring.</t>
  </si>
  <si>
    <t>Crystal Johnson</t>
  </si>
  <si>
    <t>zariah.ritter@bilearner.com</t>
  </si>
  <si>
    <t>Maintain score scene attack face try wish.</t>
  </si>
  <si>
    <t>Malaki</t>
  </si>
  <si>
    <t>Richards</t>
  </si>
  <si>
    <t>Corey Roberts</t>
  </si>
  <si>
    <t>malaki.richards@bilearner.com</t>
  </si>
  <si>
    <t>Markus</t>
  </si>
  <si>
    <t>Nicholas Torres</t>
  </si>
  <si>
    <t>markus.robles@bilearner.com</t>
  </si>
  <si>
    <t>Amy Durham</t>
  </si>
  <si>
    <t>angela.kaufman@bilearner.com</t>
  </si>
  <si>
    <t>Miguel Brown</t>
  </si>
  <si>
    <t>shaniya.wolfe@bilearner.com</t>
  </si>
  <si>
    <t>Anya</t>
  </si>
  <si>
    <t>Kimberly Roth</t>
  </si>
  <si>
    <t>anya.morton@bilearner.com</t>
  </si>
  <si>
    <t>Various various decide per clear miss.</t>
  </si>
  <si>
    <t>Danielle Little</t>
  </si>
  <si>
    <t>emery.peck@bilearner.com</t>
  </si>
  <si>
    <t>Allison Fox</t>
  </si>
  <si>
    <t>angelique.mathis@bilearner.com</t>
  </si>
  <si>
    <t>Law safe yard market likely wife case action.</t>
  </si>
  <si>
    <t>Woods</t>
  </si>
  <si>
    <t>Christine Salas</t>
  </si>
  <si>
    <t>marlee.woods@bilearner.com</t>
  </si>
  <si>
    <t>Valentine</t>
  </si>
  <si>
    <t>Stephanie Bridges</t>
  </si>
  <si>
    <t>jocelyn.valentine@bilearner.com</t>
  </si>
  <si>
    <t>Sara Chapman</t>
  </si>
  <si>
    <t>sophie.moran@bilearner.com</t>
  </si>
  <si>
    <t>Leave probably series even avoid.</t>
  </si>
  <si>
    <t>Snyder</t>
  </si>
  <si>
    <t>Troy Price</t>
  </si>
  <si>
    <t>yair.snyder@bilearner.com</t>
  </si>
  <si>
    <t>Range create to drive.</t>
  </si>
  <si>
    <t>Jason Johnson</t>
  </si>
  <si>
    <t>shamar.herman@bilearner.com</t>
  </si>
  <si>
    <t>Form prepare beat focus direction marriage.</t>
  </si>
  <si>
    <t>Ishaan</t>
  </si>
  <si>
    <t>James White</t>
  </si>
  <si>
    <t>ishaan.schaefer@bilearner.com</t>
  </si>
  <si>
    <t>Deep new manage big picture.</t>
  </si>
  <si>
    <t>Michael Ortiz</t>
  </si>
  <si>
    <t>liam.figueroa@bilearner.com</t>
  </si>
  <si>
    <t>Paul Wilcox</t>
  </si>
  <si>
    <t>linda.combs@bilearner.com</t>
  </si>
  <si>
    <t>Half audience option safe.</t>
  </si>
  <si>
    <t>Alyssa Garrett</t>
  </si>
  <si>
    <t>marilyn.moss@bilearner.com</t>
  </si>
  <si>
    <t>Yuliana</t>
  </si>
  <si>
    <t>Nicole Rodriguez</t>
  </si>
  <si>
    <t>yuliana.nelson@bilearner.com</t>
  </si>
  <si>
    <t>Station opportunity already agency blood answer.</t>
  </si>
  <si>
    <t>August</t>
  </si>
  <si>
    <t>Mary Clark</t>
  </si>
  <si>
    <t>august.wiley@bilearner.com</t>
  </si>
  <si>
    <t>Smile friend too now move end institution.</t>
  </si>
  <si>
    <t>Daniel Stafford</t>
  </si>
  <si>
    <t>lindsay.pennington@bilearner.com</t>
  </si>
  <si>
    <t>Participant under home.</t>
  </si>
  <si>
    <t>Nico</t>
  </si>
  <si>
    <t>Christopher White</t>
  </si>
  <si>
    <t>nico.villarreal@bilearner.com</t>
  </si>
  <si>
    <t>Conway</t>
  </si>
  <si>
    <t>Randall Hill</t>
  </si>
  <si>
    <t>jaliyah.conway@bilearner.com</t>
  </si>
  <si>
    <t>Manage expert such rate stand.</t>
  </si>
  <si>
    <t>Alicia Horton</t>
  </si>
  <si>
    <t>raymond.gillespie@bilearner.com</t>
  </si>
  <si>
    <t>Race a way theory analysis.</t>
  </si>
  <si>
    <t>Montes</t>
  </si>
  <si>
    <t>Melinda Brown</t>
  </si>
  <si>
    <t>joey.montes@bilearner.com</t>
  </si>
  <si>
    <t>Ian</t>
  </si>
  <si>
    <t>Keith Morrison</t>
  </si>
  <si>
    <t>ian.hester@bilearner.com</t>
  </si>
  <si>
    <t>Present trip year.</t>
  </si>
  <si>
    <t>Rios</t>
  </si>
  <si>
    <t>Pamela Calderon</t>
  </si>
  <si>
    <t>weston.rios@bilearner.com</t>
  </si>
  <si>
    <t>Carson</t>
  </si>
  <si>
    <t>Andrea Riley</t>
  </si>
  <si>
    <t>carson.pennington@bilearner.com</t>
  </si>
  <si>
    <t>Brynlee</t>
  </si>
  <si>
    <t>Eric Walton</t>
  </si>
  <si>
    <t>brynlee.crawford@bilearner.com</t>
  </si>
  <si>
    <t>Impact central buy top section.</t>
  </si>
  <si>
    <t>Sanai</t>
  </si>
  <si>
    <t>Tina Jenkins</t>
  </si>
  <si>
    <t>sanai.rose@bilearner.com</t>
  </si>
  <si>
    <t>Arroyo</t>
  </si>
  <si>
    <t>Logan Middleton</t>
  </si>
  <si>
    <t>luna.arroyo@bilearner.com</t>
  </si>
  <si>
    <t>Lorelai</t>
  </si>
  <si>
    <t>Hale</t>
  </si>
  <si>
    <t>Michelle Coleman</t>
  </si>
  <si>
    <t>lorelai.hale@bilearner.com</t>
  </si>
  <si>
    <t>Christina Baldwin</t>
  </si>
  <si>
    <t>darrell.horne@bilearner.com</t>
  </si>
  <si>
    <t>Itzel</t>
  </si>
  <si>
    <t>Ricky Reyes</t>
  </si>
  <si>
    <t>itzel.nunez@bilearner.com</t>
  </si>
  <si>
    <t>Serena</t>
  </si>
  <si>
    <t>Lutz</t>
  </si>
  <si>
    <t>Rachel Nicholson</t>
  </si>
  <si>
    <t>serena.lutz@bilearner.com</t>
  </si>
  <si>
    <t>Gwendolyn</t>
  </si>
  <si>
    <t>gwendolyn.gray@bilearner.com</t>
  </si>
  <si>
    <t>Adam Bates</t>
  </si>
  <si>
    <t>khalil.lee@bilearner.com</t>
  </si>
  <si>
    <t>Corinne</t>
  </si>
  <si>
    <t>Navarro</t>
  </si>
  <si>
    <t>Thomas Richard</t>
  </si>
  <si>
    <t>corinne.navarro@bilearner.com</t>
  </si>
  <si>
    <t>Lisa Smith</t>
  </si>
  <si>
    <t>meadow.atkins@bilearner.com</t>
  </si>
  <si>
    <t>Top whether good.</t>
  </si>
  <si>
    <t>Desiree Jennings</t>
  </si>
  <si>
    <t>jaden.charles@bilearner.com</t>
  </si>
  <si>
    <t>Contreras</t>
  </si>
  <si>
    <t>Dr. Donald Henry</t>
  </si>
  <si>
    <t>blaine.contreras@bilearner.com</t>
  </si>
  <si>
    <t>Mean car law read friend growth.</t>
  </si>
  <si>
    <t>Curtis Gonzales</t>
  </si>
  <si>
    <t>kolten.kim@bilearner.com</t>
  </si>
  <si>
    <t>Erika</t>
  </si>
  <si>
    <t>Shawn Acosta</t>
  </si>
  <si>
    <t>erika.mata@bilearner.com</t>
  </si>
  <si>
    <t>Anyone include world claim up.</t>
  </si>
  <si>
    <t>Jamie Hernandez</t>
  </si>
  <si>
    <t>beau.olsen@bilearner.com</t>
  </si>
  <si>
    <t>Abigail Cooper</t>
  </si>
  <si>
    <t>kelly.ellis@bilearner.com</t>
  </si>
  <si>
    <t>Stock about front themselves list value.</t>
  </si>
  <si>
    <t>Amanda Jones</t>
  </si>
  <si>
    <t>nikhil.rivas@bilearner.com</t>
  </si>
  <si>
    <t>Stephanie Morales</t>
  </si>
  <si>
    <t>brady.boyd@bilearner.com</t>
  </si>
  <si>
    <t>Provide pick upon green event himself.</t>
  </si>
  <si>
    <t>Alfred</t>
  </si>
  <si>
    <t>Manning</t>
  </si>
  <si>
    <t>Sally Owens</t>
  </si>
  <si>
    <t>alfred.manning@bilearner.com</t>
  </si>
  <si>
    <t>Issue administration collection.</t>
  </si>
  <si>
    <t>David Perkins</t>
  </si>
  <si>
    <t>angelina.russell@bilearner.com</t>
  </si>
  <si>
    <t>Garrison</t>
  </si>
  <si>
    <t>Natasha Dennis</t>
  </si>
  <si>
    <t>king.garrison@bilearner.com</t>
  </si>
  <si>
    <t>Regina Roberts</t>
  </si>
  <si>
    <t>kale.middleton@bilearner.com</t>
  </si>
  <si>
    <t>Kailyn</t>
  </si>
  <si>
    <t>Raymond Johnson</t>
  </si>
  <si>
    <t>kailyn.montgomery@bilearner.com</t>
  </si>
  <si>
    <t>Philip</t>
  </si>
  <si>
    <t>Nicholas Freeman</t>
  </si>
  <si>
    <t>philip.cobb@bilearner.com</t>
  </si>
  <si>
    <t>Maintain catch look. Wide local natural.</t>
  </si>
  <si>
    <t>Yesenia Sandoval</t>
  </si>
  <si>
    <t>bria.spence@bilearner.com</t>
  </si>
  <si>
    <t>Lisa Bryant</t>
  </si>
  <si>
    <t>ellie.holder@bilearner.com</t>
  </si>
  <si>
    <t>Yeah deal great thousand church least fact.</t>
  </si>
  <si>
    <t>Denzel</t>
  </si>
  <si>
    <t>Ariana Campbell MD</t>
  </si>
  <si>
    <t>denzel.clark@bilearner.com</t>
  </si>
  <si>
    <t>William Mccall DDS</t>
  </si>
  <si>
    <t>sidney.lewis@bilearner.com</t>
  </si>
  <si>
    <t>Rivers</t>
  </si>
  <si>
    <t>William Wagner</t>
  </si>
  <si>
    <t>simon.rivers@bilearner.com</t>
  </si>
  <si>
    <t>Branson</t>
  </si>
  <si>
    <t>David Collins</t>
  </si>
  <si>
    <t>branson.schneider@bilearner.com</t>
  </si>
  <si>
    <t>Maren</t>
  </si>
  <si>
    <t>Jessica Matthews</t>
  </si>
  <si>
    <t>maren.whitehead@bilearner.com</t>
  </si>
  <si>
    <t>William Walters</t>
  </si>
  <si>
    <t>gilbert.hensley@bilearner.com</t>
  </si>
  <si>
    <t>Daniel Lee</t>
  </si>
  <si>
    <t>armani.barker@bilearner.com</t>
  </si>
  <si>
    <t>Drug remain total marriage ago raise.</t>
  </si>
  <si>
    <t>Byrd</t>
  </si>
  <si>
    <t>Michelle Williams</t>
  </si>
  <si>
    <t>tamia.byrd@bilearner.com</t>
  </si>
  <si>
    <t>Vicki Ortega</t>
  </si>
  <si>
    <t>oliver.richardson@bilearner.com</t>
  </si>
  <si>
    <t>Larson</t>
  </si>
  <si>
    <t>David Simpson</t>
  </si>
  <si>
    <t>nathalia.larson@bilearner.com</t>
  </si>
  <si>
    <t>Yeah quickly speech hold. Hard image wall large.</t>
  </si>
  <si>
    <t>Laurel</t>
  </si>
  <si>
    <t>Christina Serrano</t>
  </si>
  <si>
    <t>laurel.chan@bilearner.com</t>
  </si>
  <si>
    <t>Decide material save personal media.</t>
  </si>
  <si>
    <t>Yolanda Sanders</t>
  </si>
  <si>
    <t>alejandra.barnes@bilearner.com</t>
  </si>
  <si>
    <t>Until factor claim chance.</t>
  </si>
  <si>
    <t>Emilio</t>
  </si>
  <si>
    <t>Michael Potts</t>
  </si>
  <si>
    <t>emilio.daniel@bilearner.com</t>
  </si>
  <si>
    <t>Alexander Martin</t>
  </si>
  <si>
    <t>ellie.robbins@bilearner.com</t>
  </si>
  <si>
    <t>Serve bill write instead pressure life anyone.</t>
  </si>
  <si>
    <t>Hansen</t>
  </si>
  <si>
    <t>Kaylee Gross</t>
  </si>
  <si>
    <t>vicente.hansen@bilearner.com</t>
  </si>
  <si>
    <t>Antonio Hayes</t>
  </si>
  <si>
    <t>jordan.kemp@bilearner.com</t>
  </si>
  <si>
    <t>Edith</t>
  </si>
  <si>
    <t>Barbara Mendez</t>
  </si>
  <si>
    <t>edith.richard@bilearner.com</t>
  </si>
  <si>
    <t>Steven Phelps</t>
  </si>
  <si>
    <t>dustin.snow@bilearner.com</t>
  </si>
  <si>
    <t>Layton</t>
  </si>
  <si>
    <t>Dana Parker</t>
  </si>
  <si>
    <t>layton.goodwin@bilearner.com</t>
  </si>
  <si>
    <t>Customer make camera truth.</t>
  </si>
  <si>
    <t>Eliza</t>
  </si>
  <si>
    <t>Steven Short</t>
  </si>
  <si>
    <t>eliza.munoz@bilearner.com</t>
  </si>
  <si>
    <t>Capital course trade.</t>
  </si>
  <si>
    <t>Drew Hawkins</t>
  </si>
  <si>
    <t>arianna.durham@bilearner.com</t>
  </si>
  <si>
    <t>Per record feeling bed tax education.</t>
  </si>
  <si>
    <t>Lia</t>
  </si>
  <si>
    <t>Wendy Adams</t>
  </si>
  <si>
    <t>lia.orr@bilearner.com</t>
  </si>
  <si>
    <t>Ethan</t>
  </si>
  <si>
    <t>Zachary Hanson</t>
  </si>
  <si>
    <t>ethan.rhodes@bilearner.com</t>
  </si>
  <si>
    <t>Upon situation late.</t>
  </si>
  <si>
    <t>Michelle Dickerson</t>
  </si>
  <si>
    <t>alexis.nielsen@bilearner.com</t>
  </si>
  <si>
    <t>Christopher Wallace</t>
  </si>
  <si>
    <t>adalyn.bass@bilearner.com</t>
  </si>
  <si>
    <t>Benson</t>
  </si>
  <si>
    <t>Sean Jones</t>
  </si>
  <si>
    <t>hadley.benson@bilearner.com</t>
  </si>
  <si>
    <t>Harold Mccullough</t>
  </si>
  <si>
    <t>carlee.lang@bilearner.com</t>
  </si>
  <si>
    <t>Opportunity place deal.</t>
  </si>
  <si>
    <t>Eli</t>
  </si>
  <si>
    <t>Andrew Norton</t>
  </si>
  <si>
    <t>eli.flores@bilearner.com</t>
  </si>
  <si>
    <t>Same manage return husband try general.</t>
  </si>
  <si>
    <t>Lyric</t>
  </si>
  <si>
    <t>Allen Mckinney</t>
  </si>
  <si>
    <t>lyric.solomon@bilearner.com</t>
  </si>
  <si>
    <t>Night official cut director seven.</t>
  </si>
  <si>
    <t>Stephen Knight</t>
  </si>
  <si>
    <t>jerome.howard@bilearner.com</t>
  </si>
  <si>
    <t>Kenneth Mathews</t>
  </si>
  <si>
    <t>parker.fritz@bilearner.com</t>
  </si>
  <si>
    <t>Laugh effort pressure fund.</t>
  </si>
  <si>
    <t>Robert Mercado</t>
  </si>
  <si>
    <t>phillip.fuentes@bilearner.com</t>
  </si>
  <si>
    <t>Victor Graves DVM</t>
  </si>
  <si>
    <t>drake.wiggins@bilearner.com</t>
  </si>
  <si>
    <t>Lucy</t>
  </si>
  <si>
    <t>Tracey Jackson</t>
  </si>
  <si>
    <t>lucy.santos@bilearner.com</t>
  </si>
  <si>
    <t>Curry</t>
  </si>
  <si>
    <t>Sarah Carter</t>
  </si>
  <si>
    <t>justice.curry@bilearner.com</t>
  </si>
  <si>
    <t>Even third look high.</t>
  </si>
  <si>
    <t>Valeria</t>
  </si>
  <si>
    <t>Jose Harris</t>
  </si>
  <si>
    <t>valeria.zavala@bilearner.com</t>
  </si>
  <si>
    <t>Stephen Lester</t>
  </si>
  <si>
    <t>nola.sellers@bilearner.com</t>
  </si>
  <si>
    <t>Ana Trujillo</t>
  </si>
  <si>
    <t>andre.fields@bilearner.com</t>
  </si>
  <si>
    <t>Jennifer Campbell</t>
  </si>
  <si>
    <t>joel.hanson@bilearner.com</t>
  </si>
  <si>
    <t>Tony</t>
  </si>
  <si>
    <t>Timothy Walters</t>
  </si>
  <si>
    <t>tony.mendoza@bilearner.com</t>
  </si>
  <si>
    <t>No even actually meet though three.</t>
  </si>
  <si>
    <t>Jesse Gilmore</t>
  </si>
  <si>
    <t>jacqueline.black@bilearner.com</t>
  </si>
  <si>
    <t>Cell push simply. Career situation record entire.</t>
  </si>
  <si>
    <t>Denise</t>
  </si>
  <si>
    <t>Austin Brown</t>
  </si>
  <si>
    <t>denise.mccullough@bilearner.com</t>
  </si>
  <si>
    <t>Herself Mr office bed.</t>
  </si>
  <si>
    <t>Zain</t>
  </si>
  <si>
    <t>Jeremiah Harper</t>
  </si>
  <si>
    <t>zain.tanner@bilearner.com</t>
  </si>
  <si>
    <t>Jessica Shaffer</t>
  </si>
  <si>
    <t>richard.deleon@bilearner.com</t>
  </si>
  <si>
    <t>Carmelo</t>
  </si>
  <si>
    <t>Sharon Salas</t>
  </si>
  <si>
    <t>carmelo.hayden@bilearner.com</t>
  </si>
  <si>
    <t>Arrive allow reveal move.</t>
  </si>
  <si>
    <t>Cristina Davis</t>
  </si>
  <si>
    <t>emilio.pierce@bilearner.com</t>
  </si>
  <si>
    <t>Guy present clear.</t>
  </si>
  <si>
    <t>Lisa Manning</t>
  </si>
  <si>
    <t>emerson.wood@bilearner.com</t>
  </si>
  <si>
    <t>Out phone market. Time parent economy each.</t>
  </si>
  <si>
    <t>Caitlin Stokes</t>
  </si>
  <si>
    <t>abagail.moran@bilearner.com</t>
  </si>
  <si>
    <t>Kristin White</t>
  </si>
  <si>
    <t>nikhil.cummings@bilearner.com</t>
  </si>
  <si>
    <t>Although center movement stock. While you local.</t>
  </si>
  <si>
    <t>David Cook</t>
  </si>
  <si>
    <t>stanley.bowen@bilearner.com</t>
  </si>
  <si>
    <t>Blake Proctor</t>
  </si>
  <si>
    <t>terrell.hanna@bilearner.com</t>
  </si>
  <si>
    <t>Dale</t>
  </si>
  <si>
    <t>Sherry Le</t>
  </si>
  <si>
    <t>dale.mendoza@bilearner.com</t>
  </si>
  <si>
    <t>marcos.carey@bilearner.com</t>
  </si>
  <si>
    <t>Simeon</t>
  </si>
  <si>
    <t>William Waters</t>
  </si>
  <si>
    <t>simeon.pittman@bilearner.com</t>
  </si>
  <si>
    <t>Angel Rhodes</t>
  </si>
  <si>
    <t>jenna.cochran@bilearner.com</t>
  </si>
  <si>
    <t>William Thomas</t>
  </si>
  <si>
    <t>tia.kent@bilearner.com</t>
  </si>
  <si>
    <t>Company event positive along avoid.</t>
  </si>
  <si>
    <t>Farley</t>
  </si>
  <si>
    <t>Jackie Tran</t>
  </si>
  <si>
    <t>chace.farley@bilearner.com</t>
  </si>
  <si>
    <t>Spencer</t>
  </si>
  <si>
    <t>Kristin Lee</t>
  </si>
  <si>
    <t>spencer.hicks@bilearner.com</t>
  </si>
  <si>
    <t>New serve test what conference management.</t>
  </si>
  <si>
    <t>Sean Ayers</t>
  </si>
  <si>
    <t>leslie.zamora@bilearner.com</t>
  </si>
  <si>
    <t>Chasity</t>
  </si>
  <si>
    <t>Steven Logan</t>
  </si>
  <si>
    <t>chasity.kennedy@bilearner.com</t>
  </si>
  <si>
    <t>Will cut garden exist ability its human.</t>
  </si>
  <si>
    <t>Helpdesk</t>
  </si>
  <si>
    <t>Pamela Davis</t>
  </si>
  <si>
    <t>makena.benitez@bilearner.com</t>
  </si>
  <si>
    <t>Catherine Lane</t>
  </si>
  <si>
    <t>remington.walton@bilearner.com</t>
  </si>
  <si>
    <t>Best</t>
  </si>
  <si>
    <t>Samantha Alexander</t>
  </si>
  <si>
    <t>raina.best@bilearner.com</t>
  </si>
  <si>
    <t>Paulina</t>
  </si>
  <si>
    <t>Jade Quinn</t>
  </si>
  <si>
    <t>paulina.henderson@bilearner.com</t>
  </si>
  <si>
    <t>Kaiya</t>
  </si>
  <si>
    <t>John Harvey</t>
  </si>
  <si>
    <t>kaiya.marsh@bilearner.com</t>
  </si>
  <si>
    <t>Dream enough treatment knowledge area.</t>
  </si>
  <si>
    <t>Scarlett</t>
  </si>
  <si>
    <t>Christine Campbell</t>
  </si>
  <si>
    <t>scarlett.brooks@bilearner.com</t>
  </si>
  <si>
    <t>Makhi</t>
  </si>
  <si>
    <t>Adriana Wood</t>
  </si>
  <si>
    <t>makhi.kramer@bilearner.com</t>
  </si>
  <si>
    <t>Faulkner</t>
  </si>
  <si>
    <t>Vanessa Garcia</t>
  </si>
  <si>
    <t>beatrice.faulkner@bilearner.com</t>
  </si>
  <si>
    <t>Out always about must with ago here.</t>
  </si>
  <si>
    <t>Mayo</t>
  </si>
  <si>
    <t>Shaun Barr</t>
  </si>
  <si>
    <t>valeria.mayo@bilearner.com</t>
  </si>
  <si>
    <t>Board from heart ago allow list.</t>
  </si>
  <si>
    <t>Elizabeth Ray</t>
  </si>
  <si>
    <t>darrell.vaughan@bilearner.com</t>
  </si>
  <si>
    <t>Despite expect democratic then affect toward.</t>
  </si>
  <si>
    <t>Joseph Guerra</t>
  </si>
  <si>
    <t>carlos.murphy@bilearner.com</t>
  </si>
  <si>
    <t>Fight perhaps along western.</t>
  </si>
  <si>
    <t>Charles Castillo</t>
  </si>
  <si>
    <t>wilson.sloan@bilearner.com</t>
  </si>
  <si>
    <t>Direction garden particularly trial.</t>
  </si>
  <si>
    <t>Evp</t>
  </si>
  <si>
    <t>Laura Fernandez</t>
  </si>
  <si>
    <t>kaleb.elliott@bilearner.com</t>
  </si>
  <si>
    <t>Christine Bryant</t>
  </si>
  <si>
    <t>harley.jones@bilearner.com</t>
  </si>
  <si>
    <t>Andrea Simmons</t>
  </si>
  <si>
    <t>casey.dixon@bilearner.com</t>
  </si>
  <si>
    <t>Many with summer.</t>
  </si>
  <si>
    <t>Josue</t>
  </si>
  <si>
    <t>Jill Hubbard</t>
  </si>
  <si>
    <t>josue.gentry@bilearner.com</t>
  </si>
  <si>
    <t>Often his world its threat last.</t>
  </si>
  <si>
    <t>Adelaide</t>
  </si>
  <si>
    <t>Jessica Morales</t>
  </si>
  <si>
    <t>adelaide.meyer@bilearner.com</t>
  </si>
  <si>
    <t>Gas group whose within step clear choose.</t>
  </si>
  <si>
    <t>Pierre</t>
  </si>
  <si>
    <t>Matthew Valdez</t>
  </si>
  <si>
    <t>pierre.craig@bilearner.com</t>
  </si>
  <si>
    <t>Leo</t>
  </si>
  <si>
    <t>Alex Price</t>
  </si>
  <si>
    <t>leo.hickman@bilearner.com</t>
  </si>
  <si>
    <t>Jerry Peters</t>
  </si>
  <si>
    <t>frankie.franklin@bilearner.com</t>
  </si>
  <si>
    <t>Line close that rich.</t>
  </si>
  <si>
    <t>Cain</t>
  </si>
  <si>
    <t>Jessica Myers</t>
  </si>
  <si>
    <t>vance.cain@bilearner.com</t>
  </si>
  <si>
    <t>Gas also suffer air support size make.</t>
  </si>
  <si>
    <t>Andrea Morales</t>
  </si>
  <si>
    <t>joel.koch@bilearner.com</t>
  </si>
  <si>
    <t>Cheyanne</t>
  </si>
  <si>
    <t>Charles Williams</t>
  </si>
  <si>
    <t>cheyanne.hess@bilearner.com</t>
  </si>
  <si>
    <t>Development produce health drop should.</t>
  </si>
  <si>
    <t>Eric Rivera</t>
  </si>
  <si>
    <t>ishaan.sheppard@bilearner.com</t>
  </si>
  <si>
    <t>Onto brother heavy this job.</t>
  </si>
  <si>
    <t>Areli</t>
  </si>
  <si>
    <t>Jimmy Watkins</t>
  </si>
  <si>
    <t>areli.mitchell@bilearner.com</t>
  </si>
  <si>
    <t>Cut mind yard third.</t>
  </si>
  <si>
    <t>Keith Odonnell</t>
  </si>
  <si>
    <t>alexis.kirby@bilearner.com</t>
  </si>
  <si>
    <t>Isaiah Giles</t>
  </si>
  <si>
    <t>alfred.caldwell@bilearner.com</t>
  </si>
  <si>
    <t>Julianna</t>
  </si>
  <si>
    <t>Vang</t>
  </si>
  <si>
    <t>Steven Mccarthy</t>
  </si>
  <si>
    <t>julianna.vang@bilearner.com</t>
  </si>
  <si>
    <t>Jesse Montoya</t>
  </si>
  <si>
    <t>arthur.wilson@bilearner.com</t>
  </si>
  <si>
    <t>See take music any idea same military.</t>
  </si>
  <si>
    <t>Ariel</t>
  </si>
  <si>
    <t>Osborn</t>
  </si>
  <si>
    <t>Melissa Glass</t>
  </si>
  <si>
    <t>ariel.osborn@bilearner.com</t>
  </si>
  <si>
    <t>Over still care thought to.</t>
  </si>
  <si>
    <t>Heather Swanson</t>
  </si>
  <si>
    <t>ansley.arias@bilearner.com</t>
  </si>
  <si>
    <t>West run alone address week wear.</t>
  </si>
  <si>
    <t>Melany</t>
  </si>
  <si>
    <t>Scott Baker</t>
  </si>
  <si>
    <t>melany.stafford@bilearner.com</t>
  </si>
  <si>
    <t>Matias</t>
  </si>
  <si>
    <t>Burns</t>
  </si>
  <si>
    <t>James Medina</t>
  </si>
  <si>
    <t>matias.burns@bilearner.com</t>
  </si>
  <si>
    <t>Major actually hot cell.</t>
  </si>
  <si>
    <t>Aden</t>
  </si>
  <si>
    <t>Tyler Sexton</t>
  </si>
  <si>
    <t>aden.george@bilearner.com</t>
  </si>
  <si>
    <t>Glass agree upon picture that production.</t>
  </si>
  <si>
    <t>Karen Frank</t>
  </si>
  <si>
    <t>rodolfo.franklin@bilearner.com</t>
  </si>
  <si>
    <t>Emily Mills</t>
  </si>
  <si>
    <t>juliet.wall@bilearner.com</t>
  </si>
  <si>
    <t>London</t>
  </si>
  <si>
    <t>Anna Garcia</t>
  </si>
  <si>
    <t>london.contreras@bilearner.com</t>
  </si>
  <si>
    <t>Burton</t>
  </si>
  <si>
    <t>Jennifer Moore</t>
  </si>
  <si>
    <t>kyler.burton@bilearner.com</t>
  </si>
  <si>
    <t>Yasmine</t>
  </si>
  <si>
    <t>Tracey Cox</t>
  </si>
  <si>
    <t>yasmine.hughes@bilearner.com</t>
  </si>
  <si>
    <t>Line know television.</t>
  </si>
  <si>
    <t>Michelle Kennedy</t>
  </si>
  <si>
    <t>dillon.sullivan@bilearner.com</t>
  </si>
  <si>
    <t>Kendrick</t>
  </si>
  <si>
    <t>Theresa Olson</t>
  </si>
  <si>
    <t>kendrick.ashley@bilearner.com</t>
  </si>
  <si>
    <t>Maintain race expert cost continue store.</t>
  </si>
  <si>
    <t>Denise Roach</t>
  </si>
  <si>
    <t>rashad.mayo@bilearner.com</t>
  </si>
  <si>
    <t>Sarah Harrison</t>
  </si>
  <si>
    <t>Method suggest leave process deep tough seek.</t>
  </si>
  <si>
    <t>Delilah</t>
  </si>
  <si>
    <t>Cooke</t>
  </si>
  <si>
    <t>Shawn Prince</t>
  </si>
  <si>
    <t>delilah.cooke@bilearner.com</t>
  </si>
  <si>
    <t>Nicholas Ho</t>
  </si>
  <si>
    <t>simone.sharp@bilearner.com</t>
  </si>
  <si>
    <t>Change lose be mention blue rise society.</t>
  </si>
  <si>
    <t>Cristofer</t>
  </si>
  <si>
    <t>Jennifer Collins</t>
  </si>
  <si>
    <t>cristofer.mcbride@bilearner.com</t>
  </si>
  <si>
    <t>Cost he international center head.</t>
  </si>
  <si>
    <t>Ryan Armstrong</t>
  </si>
  <si>
    <t>charlize.wong@bilearner.com</t>
  </si>
  <si>
    <t>Others pull establish maintain dark at.</t>
  </si>
  <si>
    <t>Mark Moore</t>
  </si>
  <si>
    <t>adelaide.herman@bilearner.com</t>
  </si>
  <si>
    <t>Kason</t>
  </si>
  <si>
    <t>Julia Mitchell</t>
  </si>
  <si>
    <t>kason.ellison@bilearner.com</t>
  </si>
  <si>
    <t>Somebody include mention staff determine.</t>
  </si>
  <si>
    <t>Theresa Welch</t>
  </si>
  <si>
    <t>tyree.weaver@bilearner.com</t>
  </si>
  <si>
    <t>Nicholas Robertson</t>
  </si>
  <si>
    <t>landen.figueroa@bilearner.com</t>
  </si>
  <si>
    <t>Amy Hinton</t>
  </si>
  <si>
    <t>francis.robbins@bilearner.com</t>
  </si>
  <si>
    <t>Christopher Gardner</t>
  </si>
  <si>
    <t>raphael.solomon@bilearner.com</t>
  </si>
  <si>
    <t>Tree read security individual.</t>
  </si>
  <si>
    <t>Castaneda</t>
  </si>
  <si>
    <t>Elizabeth Koch</t>
  </si>
  <si>
    <t>zariah.castaneda@bilearner.com</t>
  </si>
  <si>
    <t>Cultural later per thank.</t>
  </si>
  <si>
    <t>Nathaniel Harvey</t>
  </si>
  <si>
    <t>trevin.lambert@bilearner.com</t>
  </si>
  <si>
    <t>Every maybe feel court.</t>
  </si>
  <si>
    <t>Sharon Thompson</t>
  </si>
  <si>
    <t>nathalie.hays@bilearner.com</t>
  </si>
  <si>
    <t>Vickie Garrett</t>
  </si>
  <si>
    <t>bria.bush@bilearner.com</t>
  </si>
  <si>
    <t>Jeremy Ritter</t>
  </si>
  <si>
    <t>mason.brewer@bilearner.com</t>
  </si>
  <si>
    <t>Line operation form notice.</t>
  </si>
  <si>
    <t>Todd Henson</t>
  </si>
  <si>
    <t>salvatore.snyder@bilearner.com</t>
  </si>
  <si>
    <t>Lawyer her author poor. Person determine before.</t>
  </si>
  <si>
    <t>Vivian</t>
  </si>
  <si>
    <t>Nathan Bush</t>
  </si>
  <si>
    <t>vivian.hickman@bilearner.com</t>
  </si>
  <si>
    <t>Speech street suggest call edge.</t>
  </si>
  <si>
    <t>Erica Wilson</t>
  </si>
  <si>
    <t>amaris.kirk@bilearner.com</t>
  </si>
  <si>
    <t>Patrick Garner</t>
  </si>
  <si>
    <t>grant.york@bilearner.com</t>
  </si>
  <si>
    <t>Minute accept the must.</t>
  </si>
  <si>
    <t>Daniel Mullins</t>
  </si>
  <si>
    <t>tyree.mahoney@bilearner.com</t>
  </si>
  <si>
    <t>Steven Kennedy</t>
  </si>
  <si>
    <t>kimberly.horn@bilearner.com</t>
  </si>
  <si>
    <t>Ago determine fact itself. Act employee but.</t>
  </si>
  <si>
    <t>Joshua Nguyen</t>
  </si>
  <si>
    <t>paul.moreno@bilearner.com</t>
  </si>
  <si>
    <t>Kid oil news part.</t>
  </si>
  <si>
    <t>Macey</t>
  </si>
  <si>
    <t>Robert Wallace</t>
  </si>
  <si>
    <t>macey.christian@bilearner.com</t>
  </si>
  <si>
    <t>Economy instead sense.</t>
  </si>
  <si>
    <t>Carol Ingram</t>
  </si>
  <si>
    <t>joel.bowen@bilearner.com</t>
  </si>
  <si>
    <t>Design and respond dog true knowledge.</t>
  </si>
  <si>
    <t>Deanna Diaz</t>
  </si>
  <si>
    <t>isis.vega@bilearner.com</t>
  </si>
  <si>
    <t>Josie</t>
  </si>
  <si>
    <t>Traci Dillon</t>
  </si>
  <si>
    <t>josie.mercer@bilearner.com</t>
  </si>
  <si>
    <t>Popular but sort training region everybody.</t>
  </si>
  <si>
    <t>Steven Valdez</t>
  </si>
  <si>
    <t>ellie.ortega@bilearner.com</t>
  </si>
  <si>
    <t>Part not culture news. Here enter must.</t>
  </si>
  <si>
    <t>Tamara Humphrey</t>
  </si>
  <si>
    <t>adrien.maddox@bilearner.com</t>
  </si>
  <si>
    <t>Two job continue often public often.</t>
  </si>
  <si>
    <t>Landyn</t>
  </si>
  <si>
    <t>Joseph Bell</t>
  </si>
  <si>
    <t>landyn.velez@bilearner.com</t>
  </si>
  <si>
    <t>Friend country free.</t>
  </si>
  <si>
    <t>Catherine Spencer</t>
  </si>
  <si>
    <t>lilly.haynes@bilearner.com</t>
  </si>
  <si>
    <t>Raven Jackson</t>
  </si>
  <si>
    <t>bianca.cardenas@bilearner.com</t>
  </si>
  <si>
    <t>Bartlett</t>
  </si>
  <si>
    <t>Linda Mills</t>
  </si>
  <si>
    <t>cayden.bartlett@bilearner.com</t>
  </si>
  <si>
    <t>Desiree</t>
  </si>
  <si>
    <t>Sandra Hawkins</t>
  </si>
  <si>
    <t>desiree.walker@bilearner.com</t>
  </si>
  <si>
    <t>Richard Jones</t>
  </si>
  <si>
    <t>colton.le@bilearner.com</t>
  </si>
  <si>
    <t>Together three executive compare.</t>
  </si>
  <si>
    <t>Leonidas</t>
  </si>
  <si>
    <t>Lee Crawford</t>
  </si>
  <si>
    <t>leonidas.bridges@bilearner.com</t>
  </si>
  <si>
    <t>Natural event religious during article total.</t>
  </si>
  <si>
    <t>Gia</t>
  </si>
  <si>
    <t>Jason Boyd</t>
  </si>
  <si>
    <t>gia.franco@bilearner.com</t>
  </si>
  <si>
    <t>Article machine reflect land lose simply medical.</t>
  </si>
  <si>
    <t>Tracey Scott</t>
  </si>
  <si>
    <t>audrina.williams@bilearner.com</t>
  </si>
  <si>
    <t>Sam</t>
  </si>
  <si>
    <t>Knight</t>
  </si>
  <si>
    <t>Juan Owens</t>
  </si>
  <si>
    <t>sam.knight@bilearner.com</t>
  </si>
  <si>
    <t>Galia</t>
  </si>
  <si>
    <t>Keith Fisher</t>
  </si>
  <si>
    <t>lisa.galia@bilearner.com</t>
  </si>
  <si>
    <t>Rick</t>
  </si>
  <si>
    <t>Aaron Ramos</t>
  </si>
  <si>
    <t>rick.clayton@bilearner.com</t>
  </si>
  <si>
    <t>Kimberly Frazier</t>
  </si>
  <si>
    <t>julia.soto@bilearner.com</t>
  </si>
  <si>
    <t>Quite able race more friend voice choice.</t>
  </si>
  <si>
    <t>Leonara</t>
  </si>
  <si>
    <t>Matthew Wood</t>
  </si>
  <si>
    <t>leonara.lindsay@bilearner.com</t>
  </si>
  <si>
    <t>Savanna</t>
  </si>
  <si>
    <t>Amber Hoffman</t>
  </si>
  <si>
    <t>savanna.mayo@bilearner.com</t>
  </si>
  <si>
    <t>Possible shake fall type discover expert.</t>
  </si>
  <si>
    <t>Branden</t>
  </si>
  <si>
    <t>Khan</t>
  </si>
  <si>
    <t>David Kennedy</t>
  </si>
  <si>
    <t>branden.khan@bilearner.com</t>
  </si>
  <si>
    <t>You suggest area.</t>
  </si>
  <si>
    <t>Aiden</t>
  </si>
  <si>
    <t>Amber Johnson</t>
  </si>
  <si>
    <t>aiden.wade@bilearner.com</t>
  </si>
  <si>
    <t>Religious far child break thought watch.</t>
  </si>
  <si>
    <t>Conrad</t>
  </si>
  <si>
    <t>Susan Kelly</t>
  </si>
  <si>
    <t>conrad.ochoa@bilearner.com</t>
  </si>
  <si>
    <t>Ten when myself hit off.</t>
  </si>
  <si>
    <t>Jaylyn</t>
  </si>
  <si>
    <t>IT Manager - Support</t>
  </si>
  <si>
    <t>Lynn Fry</t>
  </si>
  <si>
    <t>jaylyn.bruce@bilearner.com</t>
  </si>
  <si>
    <t>IT Manager - Infra</t>
  </si>
  <si>
    <t>Donna Brown</t>
  </si>
  <si>
    <t>kaylie.ayers@bilearner.com</t>
  </si>
  <si>
    <t>Knowledge thank speak clearly.</t>
  </si>
  <si>
    <t>Arellano</t>
  </si>
  <si>
    <t>IT Manager - DB</t>
  </si>
  <si>
    <t>Jacob Christian</t>
  </si>
  <si>
    <t>abdullah.arellano@bilearner.com</t>
  </si>
  <si>
    <t>Quality heavy security nature amount take room.</t>
  </si>
  <si>
    <t>Lance Torres</t>
  </si>
  <si>
    <t>hazel.lane@bilearner.com</t>
  </si>
  <si>
    <t>Past really million address again forget.</t>
  </si>
  <si>
    <t>Lilah</t>
  </si>
  <si>
    <t>Charles Johnson</t>
  </si>
  <si>
    <t>lilah.harrison@bilearner.com</t>
  </si>
  <si>
    <t>Cedric</t>
  </si>
  <si>
    <t>Megan Walker</t>
  </si>
  <si>
    <t>cedric.sawyer@bilearner.com</t>
  </si>
  <si>
    <t>Scott Thomas</t>
  </si>
  <si>
    <t>caiden.lam@bilearner.com</t>
  </si>
  <si>
    <t>End trouble tonight amount page reach debate.</t>
  </si>
  <si>
    <t>Isla</t>
  </si>
  <si>
    <t>Jason Smith</t>
  </si>
  <si>
    <t>isla.hawkins@bilearner.com</t>
  </si>
  <si>
    <t>Eric Clay</t>
  </si>
  <si>
    <t>hadley.nash@bilearner.com</t>
  </si>
  <si>
    <t>Kimberly Rosales</t>
  </si>
  <si>
    <t>milo.jensen@bilearner.com</t>
  </si>
  <si>
    <t>Zechariah</t>
  </si>
  <si>
    <t>Daniel Blake</t>
  </si>
  <si>
    <t>zechariah.strong@bilearner.com</t>
  </si>
  <si>
    <t>Clearly rule suddenly.</t>
  </si>
  <si>
    <t>Maldonado</t>
  </si>
  <si>
    <t>Timothy Young</t>
  </si>
  <si>
    <t>raymond.maldonado@bilearner.com</t>
  </si>
  <si>
    <t>Romero</t>
  </si>
  <si>
    <t>Michael Webb</t>
  </si>
  <si>
    <t>kayley.romero@bilearner.com</t>
  </si>
  <si>
    <t>Partner performance newspaper sense all where.</t>
  </si>
  <si>
    <t>Mitchell Wilson</t>
  </si>
  <si>
    <t>antonio.gray@bilearner.com</t>
  </si>
  <si>
    <t>Jose Rivera</t>
  </si>
  <si>
    <t>kane.mcfarland@bilearner.com</t>
  </si>
  <si>
    <t>Joshua Maxwell</t>
  </si>
  <si>
    <t>kylie.ellis@bilearner.com</t>
  </si>
  <si>
    <t>Jovan</t>
  </si>
  <si>
    <t>Whitney Small</t>
  </si>
  <si>
    <t>jovan.giles@bilearner.com</t>
  </si>
  <si>
    <t>Sheldon</t>
  </si>
  <si>
    <t>Wendy Khan</t>
  </si>
  <si>
    <t>sheldon.castillo@bilearner.com</t>
  </si>
  <si>
    <t>William Phillips</t>
  </si>
  <si>
    <t>ariel.barnes@bilearner.com</t>
  </si>
  <si>
    <t>Particularly put occur. Approach often be.</t>
  </si>
  <si>
    <t>Kyson</t>
  </si>
  <si>
    <t>Grimes</t>
  </si>
  <si>
    <t>Elizabeth Peterson</t>
  </si>
  <si>
    <t>kyson.grimes@bilearner.com</t>
  </si>
  <si>
    <t>Princess</t>
  </si>
  <si>
    <t>Long</t>
  </si>
  <si>
    <t>Amber Rocha</t>
  </si>
  <si>
    <t>princess.long@bilearner.com</t>
  </si>
  <si>
    <t>Choice learn town themselves cup experience.</t>
  </si>
  <si>
    <t>Lyla</t>
  </si>
  <si>
    <t>John Thomas</t>
  </si>
  <si>
    <t>lyla.wong@bilearner.com</t>
  </si>
  <si>
    <t>Run vote behind factor father.</t>
  </si>
  <si>
    <t>April Burns</t>
  </si>
  <si>
    <t>shyanne.livingston@bilearner.com</t>
  </si>
  <si>
    <t>Office little different tax down top.</t>
  </si>
  <si>
    <t>Sean Hill</t>
  </si>
  <si>
    <t>dario.whitney@bilearner.com</t>
  </si>
  <si>
    <t>Future where and.</t>
  </si>
  <si>
    <t>Erika Green</t>
  </si>
  <si>
    <t>pedro.nelson@bilearner.com</t>
  </si>
  <si>
    <t>Carlo</t>
  </si>
  <si>
    <t>David Velasquez</t>
  </si>
  <si>
    <t>carlo.carr@bilearner.com</t>
  </si>
  <si>
    <t>Aileen</t>
  </si>
  <si>
    <t>Pacheco</t>
  </si>
  <si>
    <t>Alicia Farrell</t>
  </si>
  <si>
    <t>aileen.pacheco@bilearner.com</t>
  </si>
  <si>
    <t>Performance paper teacher tree student.</t>
  </si>
  <si>
    <t>dorian.wu@bilearner.com</t>
  </si>
  <si>
    <t>This bank out.</t>
  </si>
  <si>
    <t>Monica</t>
  </si>
  <si>
    <t>Jesse Archer</t>
  </si>
  <si>
    <t>monica.pham@bilearner.com</t>
  </si>
  <si>
    <t>Londyn</t>
  </si>
  <si>
    <t>Mrs. Lori Petty MD</t>
  </si>
  <si>
    <t>londyn.underwood@bilearner.com</t>
  </si>
  <si>
    <t>Later star one than within live.</t>
  </si>
  <si>
    <t>Paul Robertson</t>
  </si>
  <si>
    <t>britney.logan@bilearner.com</t>
  </si>
  <si>
    <t>Expect kitchen even anyone. Without agent she.</t>
  </si>
  <si>
    <t>William Murray</t>
  </si>
  <si>
    <t>alessandra.novak@bilearner.com</t>
  </si>
  <si>
    <t>Three sell often star.</t>
  </si>
  <si>
    <t>Corey Fletcher</t>
  </si>
  <si>
    <t>ariel.powers@bilearner.com</t>
  </si>
  <si>
    <t>Adult wind join time memory customer.</t>
  </si>
  <si>
    <t>Jewel</t>
  </si>
  <si>
    <t>Bryant</t>
  </si>
  <si>
    <t>James Rhodes</t>
  </si>
  <si>
    <t>jewel.bryant@bilearner.com</t>
  </si>
  <si>
    <t>Only movie ability wait according.</t>
  </si>
  <si>
    <t>Peter Williams</t>
  </si>
  <si>
    <t>irene.kim@bilearner.com</t>
  </si>
  <si>
    <t>Money read truth determine remain Mrs.</t>
  </si>
  <si>
    <t>Carla</t>
  </si>
  <si>
    <t>Bradley Gray</t>
  </si>
  <si>
    <t>carla.willis@bilearner.com</t>
  </si>
  <si>
    <t>Fitzgerald</t>
  </si>
  <si>
    <t>Sarah Robinson</t>
  </si>
  <si>
    <t>ricardo.fitzgerald@bilearner.com</t>
  </si>
  <si>
    <t>Jarvis</t>
  </si>
  <si>
    <t>Mark Parker</t>
  </si>
  <si>
    <t>steven.jarvis@bilearner.com</t>
  </si>
  <si>
    <t>Mrs. Jessica Whitehead</t>
  </si>
  <si>
    <t>benjamin.marquez@bilearner.com</t>
  </si>
  <si>
    <t>Jose Jordan</t>
  </si>
  <si>
    <t>gabrielle.mercer@bilearner.com</t>
  </si>
  <si>
    <t>This focus strategy behind among this.</t>
  </si>
  <si>
    <t>Dawn Smith DDS</t>
  </si>
  <si>
    <t>kaylyn.pham@bilearner.com</t>
  </si>
  <si>
    <t>Ingrid</t>
  </si>
  <si>
    <t>Lucero</t>
  </si>
  <si>
    <t>Meredith Martin</t>
  </si>
  <si>
    <t>ingrid.lucero@bilearner.com</t>
  </si>
  <si>
    <t>Teach yard style bed relate seat.</t>
  </si>
  <si>
    <t>Jodi Wheeler</t>
  </si>
  <si>
    <t>keshawn.gilmore@bilearner.com</t>
  </si>
  <si>
    <t>Robert Morrow</t>
  </si>
  <si>
    <t>connor.wang@bilearner.com</t>
  </si>
  <si>
    <t>Rocco</t>
  </si>
  <si>
    <t>Victor Armstrong</t>
  </si>
  <si>
    <t>rocco.vaughan@bilearner.com</t>
  </si>
  <si>
    <t>Stay moment go try. Trouble morning skin join.</t>
  </si>
  <si>
    <t>Gregory Brown</t>
  </si>
  <si>
    <t>samuel.jennings@bilearner.com</t>
  </si>
  <si>
    <t>Shane</t>
  </si>
  <si>
    <t>Andrea Clark</t>
  </si>
  <si>
    <t>shane.harper@bilearner.com</t>
  </si>
  <si>
    <t>Kali</t>
  </si>
  <si>
    <t>Casey Galvan</t>
  </si>
  <si>
    <t>kali.yates@bilearner.com</t>
  </si>
  <si>
    <t>Piper</t>
  </si>
  <si>
    <t>Joseph Underwood</t>
  </si>
  <si>
    <t>piper.guzman@bilearner.com</t>
  </si>
  <si>
    <t>Cultural responsibility whose wear.</t>
  </si>
  <si>
    <t>Chelsea Smith</t>
  </si>
  <si>
    <t>halle.pena@bilearner.com</t>
  </si>
  <si>
    <t>Jameson</t>
  </si>
  <si>
    <t>Timothy Owens</t>
  </si>
  <si>
    <t>jameson.eaton@bilearner.com</t>
  </si>
  <si>
    <t>Chair out man man.</t>
  </si>
  <si>
    <t>Antony</t>
  </si>
  <si>
    <t>Jennifer Watts</t>
  </si>
  <si>
    <t>antony.brandt@bilearner.com</t>
  </si>
  <si>
    <t>Kelly Waters</t>
  </si>
  <si>
    <t>armani.rogers@bilearner.com</t>
  </si>
  <si>
    <t>Real build something family save.</t>
  </si>
  <si>
    <t>Lyons</t>
  </si>
  <si>
    <t>Beverly Ramirez</t>
  </si>
  <si>
    <t>jacoby.lyons@bilearner.com</t>
  </si>
  <si>
    <t>Type three hear court street sport key.</t>
  </si>
  <si>
    <t>Dylan</t>
  </si>
  <si>
    <t>David Rose PhD</t>
  </si>
  <si>
    <t>dylan.livingston@bilearner.com</t>
  </si>
  <si>
    <t>Significant issue rich air race.</t>
  </si>
  <si>
    <t>Raelynn</t>
  </si>
  <si>
    <t>Jared Conley</t>
  </si>
  <si>
    <t>raelynn.compton@bilearner.com</t>
  </si>
  <si>
    <t>Darryl</t>
  </si>
  <si>
    <t>Daniel Simpson</t>
  </si>
  <si>
    <t>darryl.richmond@bilearner.com</t>
  </si>
  <si>
    <t>Turn left degree audience fly present.</t>
  </si>
  <si>
    <t>Ana</t>
  </si>
  <si>
    <t>Kenneth Chavez</t>
  </si>
  <si>
    <t>ana.stafford@bilearner.com</t>
  </si>
  <si>
    <t>Field have cup because military.</t>
  </si>
  <si>
    <t>Carlos Clarke</t>
  </si>
  <si>
    <t>carlos.mccoy@bilearner.com</t>
  </si>
  <si>
    <t>Daniel Garcia</t>
  </si>
  <si>
    <t>michael.albert@bilearner.com</t>
  </si>
  <si>
    <t>Courtney E</t>
  </si>
  <si>
    <t>Danielle Graham</t>
  </si>
  <si>
    <t>courtney e.wallace@bilearner.com</t>
  </si>
  <si>
    <t>Thomas Boyle</t>
  </si>
  <si>
    <t>amy.dunn@bilearner.com</t>
  </si>
  <si>
    <t>Kissy</t>
  </si>
  <si>
    <t>Mark Moody DVM</t>
  </si>
  <si>
    <t>kissy.sullivan@bilearner.com</t>
  </si>
  <si>
    <t>Immediato</t>
  </si>
  <si>
    <t>Lance Green</t>
  </si>
  <si>
    <t>walter.immediato@bilearner.com</t>
  </si>
  <si>
    <t>Ebonee</t>
  </si>
  <si>
    <t>Brittany Thompson</t>
  </si>
  <si>
    <t>ebonee.peterson@bilearner.com</t>
  </si>
  <si>
    <t>Maybe establish real still.</t>
  </si>
  <si>
    <t>Elijiah</t>
  </si>
  <si>
    <t>Shannon Klein</t>
  </si>
  <si>
    <t>elijiah.gray@bilearner.com</t>
  </si>
  <si>
    <t>Bozzi</t>
  </si>
  <si>
    <t>Richard Jackson</t>
  </si>
  <si>
    <t>charles.bozzi@bilearner.com</t>
  </si>
  <si>
    <t>Michael Stevenson</t>
  </si>
  <si>
    <t>sean.quinn@bilearner.com</t>
  </si>
  <si>
    <t>Available area dog Republican big town left.</t>
  </si>
  <si>
    <t>Jim Lee</t>
  </si>
  <si>
    <t>jennifer.zamora@bilearner.com</t>
  </si>
  <si>
    <t>Webster L</t>
  </si>
  <si>
    <t>Thomas Green</t>
  </si>
  <si>
    <t>webster l.butler@bilearner.com</t>
  </si>
  <si>
    <t>Brannon</t>
  </si>
  <si>
    <t>Jonathan Nguyen</t>
  </si>
  <si>
    <t>brannon.miller@bilearner.com</t>
  </si>
  <si>
    <t>Place doctor be water message activity.</t>
  </si>
  <si>
    <t>Ketsia</t>
  </si>
  <si>
    <t>Liebig</t>
  </si>
  <si>
    <t>James Hunt</t>
  </si>
  <si>
    <t>ketsia.liebig@bilearner.com</t>
  </si>
  <si>
    <t>Rise she since boy.</t>
  </si>
  <si>
    <t>Spirea</t>
  </si>
  <si>
    <t>Laura Mccarty</t>
  </si>
  <si>
    <t>kelley.spirea@bilearner.com</t>
  </si>
  <si>
    <t>Foreign thank people.</t>
  </si>
  <si>
    <t>Brandon R</t>
  </si>
  <si>
    <t>LeBlanc</t>
  </si>
  <si>
    <t>James Reynolds</t>
  </si>
  <si>
    <t>brandon r.leblanc@bilearner.com</t>
  </si>
  <si>
    <t>Debra</t>
  </si>
  <si>
    <t>Houlihan</t>
  </si>
  <si>
    <t>Director of Sales</t>
  </si>
  <si>
    <t>Joseph Chavez</t>
  </si>
  <si>
    <t>debra.houlihan@bilearner.com</t>
  </si>
  <si>
    <t>Such physical more himself movie.</t>
  </si>
  <si>
    <t>RI</t>
  </si>
  <si>
    <t>Bramante</t>
  </si>
  <si>
    <t>Director of Operations</t>
  </si>
  <si>
    <t>Mr. Nicholas Greene</t>
  </si>
  <si>
    <t>elisa.bramante@bilearner.com</t>
  </si>
  <si>
    <t>Hogland</t>
  </si>
  <si>
    <t>Ann Watson</t>
  </si>
  <si>
    <t>jonathan.hogland@bilearner.com</t>
  </si>
  <si>
    <t>Richard Collins</t>
  </si>
  <si>
    <t>david.stanley@bilearner.com</t>
  </si>
  <si>
    <t>Health more majority think sister.</t>
  </si>
  <si>
    <t>Ariana</t>
  </si>
  <si>
    <t>Amanda Harris</t>
  </si>
  <si>
    <t>ariana.strickland@bilearner.com</t>
  </si>
  <si>
    <t>Michael Davis</t>
  </si>
  <si>
    <t>everett.jordan@bilearner.com</t>
  </si>
  <si>
    <t>Two describe leg executive that ok.</t>
  </si>
  <si>
    <t>Caroline Reynolds</t>
  </si>
  <si>
    <t>ronnie.middleton@bilearner.com</t>
  </si>
  <si>
    <t>Deandre</t>
  </si>
  <si>
    <t>Christine Adams</t>
  </si>
  <si>
    <t>deandre.richard@bilearner.com</t>
  </si>
  <si>
    <t>Gas place rich dog process movement along.</t>
  </si>
  <si>
    <t>Kelsey Morales</t>
  </si>
  <si>
    <t>terry.gay@bilearner.com</t>
  </si>
  <si>
    <t>Rich</t>
  </si>
  <si>
    <t>Ashley Cummings</t>
  </si>
  <si>
    <t>emiliano.rich@bilearner.com</t>
  </si>
  <si>
    <t>Learn staff above address.</t>
  </si>
  <si>
    <t>Wesley</t>
  </si>
  <si>
    <t>Donna Pope</t>
  </si>
  <si>
    <t>wesley.nguyen@bilearner.com</t>
  </si>
  <si>
    <t>lauren.keith@bilearner.com</t>
  </si>
  <si>
    <t>Join executive spend speak many sometimes.</t>
  </si>
  <si>
    <t>Katie Carroll</t>
  </si>
  <si>
    <t>marlene.rhodes@bilearner.com</t>
  </si>
  <si>
    <t>Per spend challenge key ever say.</t>
  </si>
  <si>
    <t>Penelope</t>
  </si>
  <si>
    <t>Christopher Owen</t>
  </si>
  <si>
    <t>penelope.jordan@bilearner.com</t>
  </si>
  <si>
    <t>Plant white design action.</t>
  </si>
  <si>
    <t>Michael Richardson</t>
  </si>
  <si>
    <t>marlon.stanton@bilearner.com</t>
  </si>
  <si>
    <t>Rosemary</t>
  </si>
  <si>
    <t>Tracy Logan</t>
  </si>
  <si>
    <t>rosemary.thornton@bilearner.com</t>
  </si>
  <si>
    <t>Want agency relationship house nice mother.</t>
  </si>
  <si>
    <t>Thomas Whitaker</t>
  </si>
  <si>
    <t>ayanna.lutz@bilearner.com</t>
  </si>
  <si>
    <t>Think network make manager.</t>
  </si>
  <si>
    <t>James Hernandez</t>
  </si>
  <si>
    <t>case.hahn@bilearner.com</t>
  </si>
  <si>
    <t>Asia</t>
  </si>
  <si>
    <t>Matthew Tucker</t>
  </si>
  <si>
    <t>asia.rivers@bilearner.com</t>
  </si>
  <si>
    <t>Where vote relate expect executive game seem.</t>
  </si>
  <si>
    <t>Alexa</t>
  </si>
  <si>
    <t>Kelly Mathis</t>
  </si>
  <si>
    <t>alexa.mercer@bilearner.com</t>
  </si>
  <si>
    <t>Jade</t>
  </si>
  <si>
    <t>Kimberly Garcia</t>
  </si>
  <si>
    <t>jade.sloan@bilearner.com</t>
  </si>
  <si>
    <t>Craig White</t>
  </si>
  <si>
    <t>araceli.castillo@bilearner.com</t>
  </si>
  <si>
    <t>Ago usually quickly Mrs television guess.</t>
  </si>
  <si>
    <t>Samantha Barnett</t>
  </si>
  <si>
    <t>maximilian.carney@bilearner.com</t>
  </si>
  <si>
    <t>Bowman</t>
  </si>
  <si>
    <t>Sara Clayton</t>
  </si>
  <si>
    <t>ayanna.bowman@bilearner.com</t>
  </si>
  <si>
    <t>Vanessa Bell</t>
  </si>
  <si>
    <t>lia.blair@bilearner.com</t>
  </si>
  <si>
    <t>Marcelo</t>
  </si>
  <si>
    <t>Kyle Strong</t>
  </si>
  <si>
    <t>marcelo.flowers@bilearner.com</t>
  </si>
  <si>
    <t>Probably must design.</t>
  </si>
  <si>
    <t>Antwan</t>
  </si>
  <si>
    <t>Michelle Walker</t>
  </si>
  <si>
    <t>antwan.gay@bilearner.com</t>
  </si>
  <si>
    <t>Hoffman</t>
  </si>
  <si>
    <t>Debbie Smith</t>
  </si>
  <si>
    <t>jaydan.hoffman@bilearner.com</t>
  </si>
  <si>
    <t>Samuel Brown</t>
  </si>
  <si>
    <t>faith.golden@bilearner.com</t>
  </si>
  <si>
    <t>Harvey</t>
  </si>
  <si>
    <t>Steven Miller</t>
  </si>
  <si>
    <t>kaylee.harvey@bilearner.com</t>
  </si>
  <si>
    <t>Continue move everything.</t>
  </si>
  <si>
    <t>David Powers</t>
  </si>
  <si>
    <t>kristen.peters@bilearner.com</t>
  </si>
  <si>
    <t>Else enjoy include expect.</t>
  </si>
  <si>
    <t>Gallegos</t>
  </si>
  <si>
    <t>Kimberly Owen</t>
  </si>
  <si>
    <t>hadassah.gallegos@bilearner.com</t>
  </si>
  <si>
    <t>Camera four star growth design then.</t>
  </si>
  <si>
    <t>Angela Sims</t>
  </si>
  <si>
    <t>ariel.cervantes@bilearner.com</t>
  </si>
  <si>
    <t>Aubree</t>
  </si>
  <si>
    <t>Sheila Roberts MD</t>
  </si>
  <si>
    <t>aubree.villanueva@bilearner.com</t>
  </si>
  <si>
    <t>Fill outside then discuss table.</t>
  </si>
  <si>
    <t>Justin Perez</t>
  </si>
  <si>
    <t>aspen.dixon@bilearner.com</t>
  </si>
  <si>
    <t>International time want art own sit.</t>
  </si>
  <si>
    <t>Keenan</t>
  </si>
  <si>
    <t>Megan Rich</t>
  </si>
  <si>
    <t>keenan.jensen@bilearner.com</t>
  </si>
  <si>
    <t>Malakai</t>
  </si>
  <si>
    <t>James Dorsey</t>
  </si>
  <si>
    <t>malakai.whitehead@bilearner.com</t>
  </si>
  <si>
    <t>Erik Gray MD</t>
  </si>
  <si>
    <t>parker.cunningham@bilearner.com</t>
  </si>
  <si>
    <t>Herring</t>
  </si>
  <si>
    <t>Steven Ayala</t>
  </si>
  <si>
    <t>kadyn.herring@bilearner.com</t>
  </si>
  <si>
    <t>Larry Gonzales</t>
  </si>
  <si>
    <t>aubree.anderson@bilearner.com</t>
  </si>
  <si>
    <t>War way happy safe consumer probably.</t>
  </si>
  <si>
    <t>Forbes</t>
  </si>
  <si>
    <t>Crystal Mahoney</t>
  </si>
  <si>
    <t>john.forbes@bilearner.com</t>
  </si>
  <si>
    <t>Violet</t>
  </si>
  <si>
    <t>violet.willis@bilearner.com</t>
  </si>
  <si>
    <t>Energy general place investment notice.</t>
  </si>
  <si>
    <t>Austin</t>
  </si>
  <si>
    <t>Lisa Barrera</t>
  </si>
  <si>
    <t>jaime.austin@bilearner.com</t>
  </si>
  <si>
    <t>Choice while growth future.</t>
  </si>
  <si>
    <t>Natalee</t>
  </si>
  <si>
    <t>Melissa Hodges</t>
  </si>
  <si>
    <t>natalee.lane@bilearner.com</t>
  </si>
  <si>
    <t>Alexandria Hahn</t>
  </si>
  <si>
    <t>iris.preston@bilearner.com</t>
  </si>
  <si>
    <t>According term along ago leave.</t>
  </si>
  <si>
    <t>Magdalena</t>
  </si>
  <si>
    <t>Charles Willis</t>
  </si>
  <si>
    <t>magdalena.fischer@bilearner.com</t>
  </si>
  <si>
    <t>Tim Wilcox</t>
  </si>
  <si>
    <t>walter.dominguez@bilearner.com</t>
  </si>
  <si>
    <t>Amber White</t>
  </si>
  <si>
    <t>hallie.macias@bilearner.com</t>
  </si>
  <si>
    <t>Hull</t>
  </si>
  <si>
    <t>ivan.hull@bilearner.com</t>
  </si>
  <si>
    <t>Body move possible play. Relate husband Mrs.</t>
  </si>
  <si>
    <t>India</t>
  </si>
  <si>
    <t>Brett Aguilar</t>
  </si>
  <si>
    <t>india.kemp@bilearner.com</t>
  </si>
  <si>
    <t>Pretty he matter south treat benefit.</t>
  </si>
  <si>
    <t>Dudley</t>
  </si>
  <si>
    <t>Derrick Cannon</t>
  </si>
  <si>
    <t>alice.dudley@bilearner.com</t>
  </si>
  <si>
    <t>Professor phone billion none very evidence.</t>
  </si>
  <si>
    <t>Jesus</t>
  </si>
  <si>
    <t>Hendricks</t>
  </si>
  <si>
    <t>Brandon Walsh</t>
  </si>
  <si>
    <t>jesus.hendricks@bilearner.com</t>
  </si>
  <si>
    <t>Owens</t>
  </si>
  <si>
    <t>Richard Higgins</t>
  </si>
  <si>
    <t>eli.owens@bilearner.com</t>
  </si>
  <si>
    <t>Emelia</t>
  </si>
  <si>
    <t>Robert Warren</t>
  </si>
  <si>
    <t>emelia.mcintyre@bilearner.com</t>
  </si>
  <si>
    <t>Regina Smith</t>
  </si>
  <si>
    <t>jaden.bates@bilearner.com</t>
  </si>
  <si>
    <t>Money start prove.</t>
  </si>
  <si>
    <t>Nyla</t>
  </si>
  <si>
    <t>Cindy Schneider</t>
  </si>
  <si>
    <t>nyla.schwartz@bilearner.com</t>
  </si>
  <si>
    <t>Upon around example dream style technology term.</t>
  </si>
  <si>
    <t>Taryn</t>
  </si>
  <si>
    <t>Elizabeth Dillon</t>
  </si>
  <si>
    <t>taryn.black@bilearner.com</t>
  </si>
  <si>
    <t>Karley</t>
  </si>
  <si>
    <t>Jesus Smith</t>
  </si>
  <si>
    <t>karley.novak@bilearner.com</t>
  </si>
  <si>
    <t>Timothy Waters</t>
  </si>
  <si>
    <t>payten.harvey@bilearner.com</t>
  </si>
  <si>
    <t>Joshua Johnson</t>
  </si>
  <si>
    <t>reagan.atkinson@bilearner.com</t>
  </si>
  <si>
    <t>Address machine break person force interview.</t>
  </si>
  <si>
    <t>Werner</t>
  </si>
  <si>
    <t>Joanna Foster</t>
  </si>
  <si>
    <t>rey.werner@bilearner.com</t>
  </si>
  <si>
    <t>Kendall</t>
  </si>
  <si>
    <t>Rita Abbott</t>
  </si>
  <si>
    <t>kendall.mcintyre@bilearner.com</t>
  </si>
  <si>
    <t>Market as per stop kid score detail.</t>
  </si>
  <si>
    <t>Anahi</t>
  </si>
  <si>
    <t>Renee Ritter</t>
  </si>
  <si>
    <t>anahi.frye@bilearner.com</t>
  </si>
  <si>
    <t>Practice miss lead message measure.</t>
  </si>
  <si>
    <t>Dalia</t>
  </si>
  <si>
    <t>Michelle Nguyen</t>
  </si>
  <si>
    <t>dalia.booth@bilearner.com</t>
  </si>
  <si>
    <t>Elizabeth Houston</t>
  </si>
  <si>
    <t>charlee.navarro@bilearner.com</t>
  </si>
  <si>
    <t>Especially usually citizen do.</t>
  </si>
  <si>
    <t>Karter</t>
  </si>
  <si>
    <t>Elizabeth Gray</t>
  </si>
  <si>
    <t>karter.perry@bilearner.com</t>
  </si>
  <si>
    <t>Teacher often knowledge free best.</t>
  </si>
  <si>
    <t>Civil Hand</t>
  </si>
  <si>
    <t>Sariah</t>
  </si>
  <si>
    <t>Little</t>
  </si>
  <si>
    <t>Courtney Webb</t>
  </si>
  <si>
    <t>sariah.little@bilearner.com</t>
  </si>
  <si>
    <t>Audience deal cost figure student might let.</t>
  </si>
  <si>
    <t>Erin Richard</t>
  </si>
  <si>
    <t>antoine.murray@bilearner.com</t>
  </si>
  <si>
    <t>Where author federal Democrat in institution.</t>
  </si>
  <si>
    <t>Summer</t>
  </si>
  <si>
    <t>Christy Wagner</t>
  </si>
  <si>
    <t>summer.huang@bilearner.com</t>
  </si>
  <si>
    <t>A especially friend.</t>
  </si>
  <si>
    <t>Andrew Wright</t>
  </si>
  <si>
    <t>jaylyn.contreras@bilearner.com</t>
  </si>
  <si>
    <t>Suddenly part eye bag.</t>
  </si>
  <si>
    <t>Deborah Wood</t>
  </si>
  <si>
    <t>brenna.york@bilearner.com</t>
  </si>
  <si>
    <t>Decide rich traditional house task road.</t>
  </si>
  <si>
    <t>Christine Randall</t>
  </si>
  <si>
    <t>braden.wiggins@bilearner.com</t>
  </si>
  <si>
    <t>Report provide home follow price.</t>
  </si>
  <si>
    <t>Debra Green</t>
  </si>
  <si>
    <t>nola.bullock@bilearner.com</t>
  </si>
  <si>
    <t>Building source bill true education form include.</t>
  </si>
  <si>
    <t>Kaleigh</t>
  </si>
  <si>
    <t>Frances Olsen</t>
  </si>
  <si>
    <t>kaleigh.keller@bilearner.com</t>
  </si>
  <si>
    <t>Least if civil partner court number song.</t>
  </si>
  <si>
    <t>Benjamin Johnson</t>
  </si>
  <si>
    <t>milagros.jimenez@bilearner.com</t>
  </si>
  <si>
    <t>Tyler Galvan</t>
  </si>
  <si>
    <t>timothy.goodwin@bilearner.com</t>
  </si>
  <si>
    <t>Station today affect many know.</t>
  </si>
  <si>
    <t>Terri Morris</t>
  </si>
  <si>
    <t>reese.kennedy@bilearner.com</t>
  </si>
  <si>
    <t>Factor strategy defense citizen.</t>
  </si>
  <si>
    <t>Mariam</t>
  </si>
  <si>
    <t>John Hurst</t>
  </si>
  <si>
    <t>mariam.doyle@bilearner.com</t>
  </si>
  <si>
    <t>Soon walk early star.</t>
  </si>
  <si>
    <t>Kristi Lee</t>
  </si>
  <si>
    <t>clinton.brennan@bilearner.com</t>
  </si>
  <si>
    <t>Like save Mr instead doctor traditional one.</t>
  </si>
  <si>
    <t>Nicole Sosa</t>
  </si>
  <si>
    <t>maximilian.moyer@bilearner.com</t>
  </si>
  <si>
    <t>Window paper dark power knowledge must current.</t>
  </si>
  <si>
    <t>Cynthia Nguyen</t>
  </si>
  <si>
    <t>salvador.robinson@bilearner.com</t>
  </si>
  <si>
    <t>Most sport property respond.</t>
  </si>
  <si>
    <t>Brian Ortiz MD</t>
  </si>
  <si>
    <t>ahmed.mcmahon@bilearner.com</t>
  </si>
  <si>
    <t>Lisa Davis</t>
  </si>
  <si>
    <t>junior.york@bilearner.com</t>
  </si>
  <si>
    <t>Skin none party discover fact low buy ok.</t>
  </si>
  <si>
    <t>Erica Allen</t>
  </si>
  <si>
    <t>marilyn.wiley@bilearner.com</t>
  </si>
  <si>
    <t>Thought official else loss admit threat treat.</t>
  </si>
  <si>
    <t>Hebert</t>
  </si>
  <si>
    <t>Michael Lucas</t>
  </si>
  <si>
    <t>selena.hebert@bilearner.com</t>
  </si>
  <si>
    <t>Industry majority population final. Bit go deal.</t>
  </si>
  <si>
    <t>Eric Campbell</t>
  </si>
  <si>
    <t>selena.adkins@bilearner.com</t>
  </si>
  <si>
    <t>Jamie Simon</t>
  </si>
  <si>
    <t>erica.sloan@bilearner.com</t>
  </si>
  <si>
    <t>Move story heavy list image arrive today.</t>
  </si>
  <si>
    <t>Jeremy Lee</t>
  </si>
  <si>
    <t>payton.nolan@bilearner.com</t>
  </si>
  <si>
    <t>Leticia</t>
  </si>
  <si>
    <t>Parks</t>
  </si>
  <si>
    <t>Zachary Parker</t>
  </si>
  <si>
    <t>leticia.parks@bilearner.com</t>
  </si>
  <si>
    <t>Carolyn</t>
  </si>
  <si>
    <t>Jennifer Krause</t>
  </si>
  <si>
    <t>carolyn.sosa@bilearner.com</t>
  </si>
  <si>
    <t>Only subject throw conference official.</t>
  </si>
  <si>
    <t>German</t>
  </si>
  <si>
    <t>Heidi Martin</t>
  </si>
  <si>
    <t>german.higgins@bilearner.com</t>
  </si>
  <si>
    <t>Attack result fly Republican.</t>
  </si>
  <si>
    <t>Eric Strickland</t>
  </si>
  <si>
    <t>heath.romero@bilearner.com</t>
  </si>
  <si>
    <t>Friedman</t>
  </si>
  <si>
    <t>Mark Wood</t>
  </si>
  <si>
    <t>davion.friedman@bilearner.com</t>
  </si>
  <si>
    <t>Light free he rest thought.</t>
  </si>
  <si>
    <t>Danny</t>
  </si>
  <si>
    <t>Robert Wolfe</t>
  </si>
  <si>
    <t>danny.thomas@bilearner.com</t>
  </si>
  <si>
    <t>Matthias</t>
  </si>
  <si>
    <t>Dunlap</t>
  </si>
  <si>
    <t>Kimberly Moore</t>
  </si>
  <si>
    <t>matthias.dunlap@bilearner.com</t>
  </si>
  <si>
    <t>East crime wind subject because.</t>
  </si>
  <si>
    <t>Eric Richardson</t>
  </si>
  <si>
    <t>sawyer.little@bilearner.com</t>
  </si>
  <si>
    <t>Uriel</t>
  </si>
  <si>
    <t>Tyler Christian</t>
  </si>
  <si>
    <t>uriel.brennan@bilearner.com</t>
  </si>
  <si>
    <t>Brandi Lambert</t>
  </si>
  <si>
    <t>gretchen.richards@bilearner.com</t>
  </si>
  <si>
    <t>Somebody air turn. Dark civil any serious.</t>
  </si>
  <si>
    <t>Taylor Shaw</t>
  </si>
  <si>
    <t>madden.roman@bilearner.com</t>
  </si>
  <si>
    <t>Michelle Scott</t>
  </si>
  <si>
    <t>keshawn.singh@bilearner.com</t>
  </si>
  <si>
    <t>Be there wide. Treatment blue learn choice.</t>
  </si>
  <si>
    <t>Lawrence Walsh</t>
  </si>
  <si>
    <t>barrett.obrien@bilearner.com</t>
  </si>
  <si>
    <t>Hair force rate state own lose administration.</t>
  </si>
  <si>
    <t>Gisselle</t>
  </si>
  <si>
    <t>Cassandra Snyder</t>
  </si>
  <si>
    <t>gisselle.villanueva@bilearner.com</t>
  </si>
  <si>
    <t>Tough respond possible example.</t>
  </si>
  <si>
    <t>Timothy Mason</t>
  </si>
  <si>
    <t>demetrius.mendez@bilearner.com</t>
  </si>
  <si>
    <t>Services</t>
  </si>
  <si>
    <t>Michael Morse</t>
  </si>
  <si>
    <t>rhett.holmes@bilearner.com</t>
  </si>
  <si>
    <t>Line believe write might anything yet.</t>
  </si>
  <si>
    <t>Patty Boyd</t>
  </si>
  <si>
    <t>harold.david@bilearner.com</t>
  </si>
  <si>
    <t>Else condition director woman unit.</t>
  </si>
  <si>
    <t>Linda Simmons</t>
  </si>
  <si>
    <t>terrell.guerra@bilearner.com</t>
  </si>
  <si>
    <t>Gerald Carpenter</t>
  </si>
  <si>
    <t>reginald.klein@bilearner.com</t>
  </si>
  <si>
    <t>Above difference event coach.</t>
  </si>
  <si>
    <t>Barry Powell</t>
  </si>
  <si>
    <t>marcos.sloan@bilearner.com</t>
  </si>
  <si>
    <t>Husband should TV sport message friend history.</t>
  </si>
  <si>
    <t>davion.hahn@bilearner.com</t>
  </si>
  <si>
    <t>Laugh step east degree. Visit get late along.</t>
  </si>
  <si>
    <t>Brian Peters</t>
  </si>
  <si>
    <t>brice.phillips@bilearner.com</t>
  </si>
  <si>
    <t>Else big job administration.</t>
  </si>
  <si>
    <t>Alvaro</t>
  </si>
  <si>
    <t>Michael Anderson</t>
  </si>
  <si>
    <t>alvaro.le@bilearner.com</t>
  </si>
  <si>
    <t>Darien</t>
  </si>
  <si>
    <t>Christopher Reid</t>
  </si>
  <si>
    <t>darien.young@bilearner.com</t>
  </si>
  <si>
    <t>Sit energy consider voice director.</t>
  </si>
  <si>
    <t>Dawn Smith</t>
  </si>
  <si>
    <t>hayley.chung@bilearner.com</t>
  </si>
  <si>
    <t>Rather event ground scientist change.</t>
  </si>
  <si>
    <t>Michael Hayes</t>
  </si>
  <si>
    <t>ellis.maldonado@bilearner.com</t>
  </si>
  <si>
    <t>Each himself anything you.</t>
  </si>
  <si>
    <t>Brandy Coleman</t>
  </si>
  <si>
    <t>alena.ibarra@bilearner.com</t>
  </si>
  <si>
    <t>Into go between. Before number education fast.</t>
  </si>
  <si>
    <t>Emily</t>
  </si>
  <si>
    <t>Jackie Walsh</t>
  </si>
  <si>
    <t>emily.davidson@bilearner.com</t>
  </si>
  <si>
    <t>Your never oil finally public major shake they.</t>
  </si>
  <si>
    <t>Taylor Cohen</t>
  </si>
  <si>
    <t>nickolas.stephens@bilearner.com</t>
  </si>
  <si>
    <t>Gary Gray</t>
  </si>
  <si>
    <t>lamont.prince@bilearner.com</t>
  </si>
  <si>
    <t>Throughout thank respond direction.</t>
  </si>
  <si>
    <t>Gunner</t>
  </si>
  <si>
    <t>Jeffrey Barnes</t>
  </si>
  <si>
    <t>gunner.boone@bilearner.com</t>
  </si>
  <si>
    <t>Robert Wilson</t>
  </si>
  <si>
    <t>kaitlin.cooke@bilearner.com</t>
  </si>
  <si>
    <t>Thomas Ryan</t>
  </si>
  <si>
    <t>sam.gross@bilearner.com</t>
  </si>
  <si>
    <t>Paul Johnson</t>
  </si>
  <si>
    <t>nathaly.stuart@bilearner.com</t>
  </si>
  <si>
    <t>Yang</t>
  </si>
  <si>
    <t>James Spears</t>
  </si>
  <si>
    <t>frankie.yang@bilearner.com</t>
  </si>
  <si>
    <t>Current voice question house.</t>
  </si>
  <si>
    <t>Clayton Phillips</t>
  </si>
  <si>
    <t>alexus.greer@bilearner.com</t>
  </si>
  <si>
    <t>Tree choose manager ask prove three.</t>
  </si>
  <si>
    <t>Julianne</t>
  </si>
  <si>
    <t>Carmen Fuentes</t>
  </si>
  <si>
    <t>julianne.shaw@bilearner.com</t>
  </si>
  <si>
    <t>Lara</t>
  </si>
  <si>
    <t>Steven Drake</t>
  </si>
  <si>
    <t>raelynn.lara@bilearner.com</t>
  </si>
  <si>
    <t>Strategy kind particular unit need.</t>
  </si>
  <si>
    <t>Chang</t>
  </si>
  <si>
    <t>Tiffany Taylor</t>
  </si>
  <si>
    <t>leland.chang@bilearner.com</t>
  </si>
  <si>
    <t>Anna Love</t>
  </si>
  <si>
    <t>hayley.webb@bilearner.com</t>
  </si>
  <si>
    <t>Me local somebody method away choose hit truth.</t>
  </si>
  <si>
    <t>Sean Garcia</t>
  </si>
  <si>
    <t>teagan.rodriguez@bilearner.com</t>
  </si>
  <si>
    <t>Speak high idea reach both. Many policy rock six.</t>
  </si>
  <si>
    <t>Joyce</t>
  </si>
  <si>
    <t>Joshua Benton</t>
  </si>
  <si>
    <t>kaylyn.joyce@bilearner.com</t>
  </si>
  <si>
    <t>Carleigh</t>
  </si>
  <si>
    <t>Emily Fritz</t>
  </si>
  <si>
    <t>carleigh.garrison@bilearner.com</t>
  </si>
  <si>
    <t>Brycen</t>
  </si>
  <si>
    <t>Kayla Allen</t>
  </si>
  <si>
    <t>brycen.york@bilearner.com</t>
  </si>
  <si>
    <t>Joseph Parker</t>
  </si>
  <si>
    <t>rigoberto.gibson@bilearner.com</t>
  </si>
  <si>
    <t>Last conference eat store citizen.</t>
  </si>
  <si>
    <t>Tina Lopez</t>
  </si>
  <si>
    <t>yael.garcia@bilearner.com</t>
  </si>
  <si>
    <t>Joseph Krause</t>
  </si>
  <si>
    <t>jonathon.montes@bilearner.com</t>
  </si>
  <si>
    <t>Author sure care fish.</t>
  </si>
  <si>
    <t>David Patel</t>
  </si>
  <si>
    <t>alexzander.guzman@bilearner.com</t>
  </si>
  <si>
    <t>And even room after establish. Me single stage.</t>
  </si>
  <si>
    <t>Johnny Hall</t>
  </si>
  <si>
    <t>gunnar.gray@bilearner.com</t>
  </si>
  <si>
    <t>Scientist open would defense receive old.</t>
  </si>
  <si>
    <t>Emilee</t>
  </si>
  <si>
    <t>Mary Contreras</t>
  </si>
  <si>
    <t>emilee.thompson@bilearner.com</t>
  </si>
  <si>
    <t>Next explain account stay.</t>
  </si>
  <si>
    <t>Pamela Shelton</t>
  </si>
  <si>
    <t>emmett.chandler@bilearner.com</t>
  </si>
  <si>
    <t>Price apply father morning population.</t>
  </si>
  <si>
    <t>Ramsey</t>
  </si>
  <si>
    <t>Kristy Taylor</t>
  </si>
  <si>
    <t>vincent.ramsey@bilearner.com</t>
  </si>
  <si>
    <t>Condition control raise.</t>
  </si>
  <si>
    <t>Dallas</t>
  </si>
  <si>
    <t>Gregory Myers</t>
  </si>
  <si>
    <t>dallas.ross@bilearner.com</t>
  </si>
  <si>
    <t>Production major type value live movie.</t>
  </si>
  <si>
    <t>Gregg Thomas</t>
  </si>
  <si>
    <t>elvis.kaufman@bilearner.com</t>
  </si>
  <si>
    <t>At ago debate special can economy.</t>
  </si>
  <si>
    <t>Rayna</t>
  </si>
  <si>
    <t>William Castillo</t>
  </si>
  <si>
    <t>rayna.gates@bilearner.com</t>
  </si>
  <si>
    <t>Leader specific wife appear art they.</t>
  </si>
  <si>
    <t>Edwin Freeman</t>
  </si>
  <si>
    <t>darryl.wiley@bilearner.com</t>
  </si>
  <si>
    <t>Game play arm argue blood try here.</t>
  </si>
  <si>
    <t>Blevins</t>
  </si>
  <si>
    <t>Melissa Rice</t>
  </si>
  <si>
    <t>liam.blevins@bilearner.com</t>
  </si>
  <si>
    <t>Dog dark piece where ask low away.</t>
  </si>
  <si>
    <t>Easton</t>
  </si>
  <si>
    <t>Gina Dillon</t>
  </si>
  <si>
    <t>easton.zavala@bilearner.com</t>
  </si>
  <si>
    <t>Unit begin commercial wish financial care.</t>
  </si>
  <si>
    <t>susan.wiggins@bilearner.com</t>
  </si>
  <si>
    <t>Result so show improve. Leg message cup else.</t>
  </si>
  <si>
    <t>Christopher Mccann</t>
  </si>
  <si>
    <t>alison.evans@bilearner.com</t>
  </si>
  <si>
    <t>Nation you bad daughter only huge them.</t>
  </si>
  <si>
    <t>Melanie Mullins</t>
  </si>
  <si>
    <t>humberto.rocha@bilearner.com</t>
  </si>
  <si>
    <t>Cordell</t>
  </si>
  <si>
    <t>Paula Henderson</t>
  </si>
  <si>
    <t>cordell.vazquez@bilearner.com</t>
  </si>
  <si>
    <t>Beverly Dennis</t>
  </si>
  <si>
    <t>teagan.fletcher@bilearner.com</t>
  </si>
  <si>
    <t>Mcclure</t>
  </si>
  <si>
    <t>Barry Mcfarland</t>
  </si>
  <si>
    <t>camden.mcclure@bilearner.com</t>
  </si>
  <si>
    <t>Recruiter</t>
  </si>
  <si>
    <t>Sandra Manning</t>
  </si>
  <si>
    <t>larissa.garza@bilearner.com</t>
  </si>
  <si>
    <t>Would assume boy show newspaper.</t>
  </si>
  <si>
    <t>Camron</t>
  </si>
  <si>
    <t>Jennifer Lamb</t>
  </si>
  <si>
    <t>camron.jenkins@bilearner.com</t>
  </si>
  <si>
    <t>America</t>
  </si>
  <si>
    <t>Jacob Berry</t>
  </si>
  <si>
    <t>america.buchanan@bilearner.com</t>
  </si>
  <si>
    <t>Traffic</t>
  </si>
  <si>
    <t>Kelly Mercer</t>
  </si>
  <si>
    <t>avery.koch@bilearner.com</t>
  </si>
  <si>
    <t>Devan</t>
  </si>
  <si>
    <t>Wendy James</t>
  </si>
  <si>
    <t>devan.hall@bilearner.com</t>
  </si>
  <si>
    <t>Every year particular mouth.</t>
  </si>
  <si>
    <t>Eric Miller</t>
  </si>
  <si>
    <t>jensen.mccullough@bilearner.com</t>
  </si>
  <si>
    <t>Interest again main describe end charge.</t>
  </si>
  <si>
    <t>Doris Boyd</t>
  </si>
  <si>
    <t>kristin.hickman@bilearner.com</t>
  </si>
  <si>
    <t>Hard thousand fund follow take want full.</t>
  </si>
  <si>
    <t>Chana</t>
  </si>
  <si>
    <t>Desiree Blair</t>
  </si>
  <si>
    <t>chana.fox@bilearner.com</t>
  </si>
  <si>
    <t>Authority be bank.</t>
  </si>
  <si>
    <t>Angela Chapman</t>
  </si>
  <si>
    <t>vivian.bright@bilearner.com</t>
  </si>
  <si>
    <t>Prove group type several wife those question.</t>
  </si>
  <si>
    <t>Rosa</t>
  </si>
  <si>
    <t>Carol Allen</t>
  </si>
  <si>
    <t>rosa.rosales@bilearner.com</t>
  </si>
  <si>
    <t>Michael Cortez</t>
  </si>
  <si>
    <t>fabian.mullins@bilearner.com</t>
  </si>
  <si>
    <t>Mila</t>
  </si>
  <si>
    <t>Poole</t>
  </si>
  <si>
    <t>Erin Abbott</t>
  </si>
  <si>
    <t>mila.poole@bilearner.com</t>
  </si>
  <si>
    <t>David Russell</t>
  </si>
  <si>
    <t>callum.mccormick@bilearner.com</t>
  </si>
  <si>
    <t>Jakob</t>
  </si>
  <si>
    <t>Raymond Robinson</t>
  </si>
  <si>
    <t>jakob.luna@bilearner.com</t>
  </si>
  <si>
    <t>Anthony Luna</t>
  </si>
  <si>
    <t>odin.sampson@bilearner.com</t>
  </si>
  <si>
    <t>David Fox</t>
  </si>
  <si>
    <t>george.meyers@bilearner.com</t>
  </si>
  <si>
    <t>Angelica</t>
  </si>
  <si>
    <t>Robert Conway</t>
  </si>
  <si>
    <t>angelica.gamble@bilearner.com</t>
  </si>
  <si>
    <t>Fund season forward just.</t>
  </si>
  <si>
    <t>Bradyn</t>
  </si>
  <si>
    <t>Sarah Kennedy</t>
  </si>
  <si>
    <t>bradyn.pham@bilearner.com</t>
  </si>
  <si>
    <t>Type by way so firm high building.</t>
  </si>
  <si>
    <t>Kathryn Chen</t>
  </si>
  <si>
    <t>konner.pierce@bilearner.com</t>
  </si>
  <si>
    <t>Recently five outside class term.</t>
  </si>
  <si>
    <t>Tucker</t>
  </si>
  <si>
    <t>Billy Waters</t>
  </si>
  <si>
    <t>tucker.haas@bilearner.com</t>
  </si>
  <si>
    <t>Miranda Webb</t>
  </si>
  <si>
    <t>lainey.york@bilearner.com</t>
  </si>
  <si>
    <t>Claim serve PM camera else.</t>
  </si>
  <si>
    <t>Elizabeth Cook</t>
  </si>
  <si>
    <t>ava.chan@bilearner.com</t>
  </si>
  <si>
    <t>Lindsay Nguyen</t>
  </si>
  <si>
    <t>marquise.pacheco@bilearner.com</t>
  </si>
  <si>
    <t>Heidi Mann</t>
  </si>
  <si>
    <t>callum.miles@bilearner.com</t>
  </si>
  <si>
    <t>Site least knowledge right every.</t>
  </si>
  <si>
    <t>Natasha</t>
  </si>
  <si>
    <t>Valdez</t>
  </si>
  <si>
    <t>Matthew Hull</t>
  </si>
  <si>
    <t>natasha.valdez@bilearner.com</t>
  </si>
  <si>
    <t>Sense activity son. One radio Mr method shoulder.</t>
  </si>
  <si>
    <t>Talia</t>
  </si>
  <si>
    <t>Ryan Wise</t>
  </si>
  <si>
    <t>talia.barrett@bilearner.com</t>
  </si>
  <si>
    <t>Change hundred despite get sit agent discuss.</t>
  </si>
  <si>
    <t>Justin Cook</t>
  </si>
  <si>
    <t>kailyn.torres@bilearner.com</t>
  </si>
  <si>
    <t>Heather Liu</t>
  </si>
  <si>
    <t>uriah.pennington@bilearner.com</t>
  </si>
  <si>
    <t>Clearly really poor story health air particular.</t>
  </si>
  <si>
    <t>Dustin Carroll</t>
  </si>
  <si>
    <t>cesar.hunter@bilearner.com</t>
  </si>
  <si>
    <t>Brianna</t>
  </si>
  <si>
    <t>Cindy Riley</t>
  </si>
  <si>
    <t>brianna.hurley@bilearner.com</t>
  </si>
  <si>
    <t>Gary Davis</t>
  </si>
  <si>
    <t>ariel.may@bilearner.com</t>
  </si>
  <si>
    <t>Alexa Powell</t>
  </si>
  <si>
    <t>anastasia.hardy@bilearner.com</t>
  </si>
  <si>
    <t>Ability project political animal.</t>
  </si>
  <si>
    <t>Corp Operations</t>
  </si>
  <si>
    <t>Amber Ross</t>
  </si>
  <si>
    <t>aliana.blake@bilearner.com</t>
  </si>
  <si>
    <t>Technology eight stage hold chance after police.</t>
  </si>
  <si>
    <t>Gabriel Fitzgerald</t>
  </si>
  <si>
    <t>houston.burnett@bilearner.com</t>
  </si>
  <si>
    <t>Finish sense money public debate field professor.</t>
  </si>
  <si>
    <t>Conley</t>
  </si>
  <si>
    <t>Ryan Thompson</t>
  </si>
  <si>
    <t>case.conley@bilearner.com</t>
  </si>
  <si>
    <t>Yard charge week wait address.</t>
  </si>
  <si>
    <t>Shannon</t>
  </si>
  <si>
    <t>Timothy Spencer</t>
  </si>
  <si>
    <t>trevin.shannon@bilearner.com</t>
  </si>
  <si>
    <t>Andrew Fleming</t>
  </si>
  <si>
    <t>braden.nicholson@bilearner.com</t>
  </si>
  <si>
    <t>Mireya</t>
  </si>
  <si>
    <t>Edward Ross</t>
  </si>
  <si>
    <t>mireya.sutton@bilearner.com</t>
  </si>
  <si>
    <t>Material role once lawyer phone turn company.</t>
  </si>
  <si>
    <t>Foss</t>
  </si>
  <si>
    <t>IT Director</t>
  </si>
  <si>
    <t>Renee Johnson</t>
  </si>
  <si>
    <t>jason.foss@bilearner.com</t>
  </si>
  <si>
    <t>Roup</t>
  </si>
  <si>
    <t>Thomas Kim</t>
  </si>
  <si>
    <t>simon.roup@bilearner.com</t>
  </si>
  <si>
    <t>Eric</t>
  </si>
  <si>
    <t>Dougall</t>
  </si>
  <si>
    <t>Erin Jones</t>
  </si>
  <si>
    <t>eric.dougall@bilearner.com</t>
  </si>
  <si>
    <t>Particularly box maybe.</t>
  </si>
  <si>
    <t>Amy Palmer</t>
  </si>
  <si>
    <t>peter.monroe@bilearner.com</t>
  </si>
  <si>
    <t>Brian</t>
  </si>
  <si>
    <t>Champaigne</t>
  </si>
  <si>
    <t>Natalie Liu</t>
  </si>
  <si>
    <t>brian.champaigne@bilearner.com</t>
  </si>
  <si>
    <t>Alex</t>
  </si>
  <si>
    <t>Sweetwater</t>
  </si>
  <si>
    <t>Regina Becker</t>
  </si>
  <si>
    <t>alex.sweetwater@bilearner.com</t>
  </si>
  <si>
    <t>Price card crime. Beautiful travel world treat.</t>
  </si>
  <si>
    <t>Timothy Jackson</t>
  </si>
  <si>
    <t>ricardo.ruiz@bilearner.com</t>
  </si>
  <si>
    <t>Laura Avila</t>
  </si>
  <si>
    <t>leo.cooper@bilearner.com</t>
  </si>
  <si>
    <t>Welch</t>
  </si>
  <si>
    <t>Angela Mcdonald</t>
  </si>
  <si>
    <t>braedon.welch@bilearner.com</t>
  </si>
  <si>
    <t>Follow fact investment.</t>
  </si>
  <si>
    <t>Villa</t>
  </si>
  <si>
    <t>Michael Johnson</t>
  </si>
  <si>
    <t>graham.villa@bilearner.com</t>
  </si>
  <si>
    <t>Carmen Patterson</t>
  </si>
  <si>
    <t>kyle.ali@bilearner.com</t>
  </si>
  <si>
    <t>Thomas Smith</t>
  </si>
  <si>
    <t>giovanna.romero@bilearner.com</t>
  </si>
  <si>
    <t>Natalya</t>
  </si>
  <si>
    <t>Catherine Peterson</t>
  </si>
  <si>
    <t>natalya.norman@bilearner.com</t>
  </si>
  <si>
    <t>connor.carrillo@bilearner.com</t>
  </si>
  <si>
    <t>Small phone project life realize.</t>
  </si>
  <si>
    <t>Burch</t>
  </si>
  <si>
    <t>Dawn Foley</t>
  </si>
  <si>
    <t>owen.burch@bilearner.com</t>
  </si>
  <si>
    <t>Away manage guess gun old.</t>
  </si>
  <si>
    <t>abel.bush@bilearner.com</t>
  </si>
  <si>
    <t>Method hundred lawyer feel interesting.</t>
  </si>
  <si>
    <t>Brian Thompson</t>
  </si>
  <si>
    <t>selina.mullins@bilearner.com</t>
  </si>
  <si>
    <t>Reduce evidence policy clear nothing at.</t>
  </si>
  <si>
    <t>Chaney</t>
  </si>
  <si>
    <t>Angel Howard</t>
  </si>
  <si>
    <t>marilyn.chaney@bilearner.com</t>
  </si>
  <si>
    <t>Kind produce join effect.</t>
  </si>
  <si>
    <t>Joseph Bowen</t>
  </si>
  <si>
    <t>camron.keller@bilearner.com</t>
  </si>
  <si>
    <t>Brother election movie born enough.</t>
  </si>
  <si>
    <t>Micheal Moreno</t>
  </si>
  <si>
    <t>ali.benjamin@bilearner.com</t>
  </si>
  <si>
    <t>Girl foreign would simple believe.</t>
  </si>
  <si>
    <t>John Vaughn</t>
  </si>
  <si>
    <t>annabelle.frederick@bilearner.com</t>
  </si>
  <si>
    <t>Joy</t>
  </si>
  <si>
    <t>Jennifer Graves</t>
  </si>
  <si>
    <t>joy.sellers@bilearner.com</t>
  </si>
  <si>
    <t>Sandra Rodriguez</t>
  </si>
  <si>
    <t>charlie.brady@bilearner.com</t>
  </si>
  <si>
    <t>Sean Wong</t>
  </si>
  <si>
    <t>ally.goodman@bilearner.com</t>
  </si>
  <si>
    <t>Determine yes action college.</t>
  </si>
  <si>
    <t>Nathan Espinoza</t>
  </si>
  <si>
    <t>vanessa.zuniga@bilearner.com</t>
  </si>
  <si>
    <t>Kyle Day</t>
  </si>
  <si>
    <t>carleigh.hendricks@bilearner.com</t>
  </si>
  <si>
    <t>Trey</t>
  </si>
  <si>
    <t>Jacob Robinson</t>
  </si>
  <si>
    <t>trey.johnston@bilearner.com</t>
  </si>
  <si>
    <t>adalyn.hess@bilearner.com</t>
  </si>
  <si>
    <t>Space west energy week our federal operation.</t>
  </si>
  <si>
    <t>Kelsey Cochran</t>
  </si>
  <si>
    <t>selina.tapia@bilearner.com</t>
  </si>
  <si>
    <t>Abigail Reynolds</t>
  </si>
  <si>
    <t>madeleine.paul@bilearner.com</t>
  </si>
  <si>
    <t>Resource concern production level good happy.</t>
  </si>
  <si>
    <t>Lamb</t>
  </si>
  <si>
    <t>Mitchell Oliver</t>
  </si>
  <si>
    <t>ronald.lamb@bilearner.com</t>
  </si>
  <si>
    <t>Radio fight consumer senior traditional himself.</t>
  </si>
  <si>
    <t>Beltran</t>
  </si>
  <si>
    <t>Edwin Sparks</t>
  </si>
  <si>
    <t>ernesto.beltran@bilearner.com</t>
  </si>
  <si>
    <t>Show step student add. Name deal take last.</t>
  </si>
  <si>
    <t>Pamela Robbins</t>
  </si>
  <si>
    <t>lawrence.obrien@bilearner.com</t>
  </si>
  <si>
    <t>May dream may apply involve natural.</t>
  </si>
  <si>
    <t>Trinity</t>
  </si>
  <si>
    <t>Laura Goodman</t>
  </si>
  <si>
    <t>trinity.estes@bilearner.com</t>
  </si>
  <si>
    <t>Fine father forget two pay sort before dinner.</t>
  </si>
  <si>
    <t>Amina</t>
  </si>
  <si>
    <t>Jeffrey Frazier</t>
  </si>
  <si>
    <t>amina.bush@bilearner.com</t>
  </si>
  <si>
    <t>Michael Perez</t>
  </si>
  <si>
    <t>mayra.lynn@bilearner.com</t>
  </si>
  <si>
    <t>Robert Cannon</t>
  </si>
  <si>
    <t>ally.brennan@bilearner.com</t>
  </si>
  <si>
    <t>Alina</t>
  </si>
  <si>
    <t>Mario Ellis</t>
  </si>
  <si>
    <t>alina.benson@bilearner.com</t>
  </si>
  <si>
    <t>Carry threat by whose ok grow information.</t>
  </si>
  <si>
    <t>Rebekah</t>
  </si>
  <si>
    <t>Christina Barnes</t>
  </si>
  <si>
    <t>rebekah.delacruz@bilearner.com</t>
  </si>
  <si>
    <t>Behind person those information road.</t>
  </si>
  <si>
    <t>Julia Johnson</t>
  </si>
  <si>
    <t>melody.wright@bilearner.com</t>
  </si>
  <si>
    <t>Kristin Andrews</t>
  </si>
  <si>
    <t>richard.oconnell@bilearner.com</t>
  </si>
  <si>
    <t>Olivia</t>
  </si>
  <si>
    <t>Kim Murphy</t>
  </si>
  <si>
    <t>olivia.goodman@bilearner.com</t>
  </si>
  <si>
    <t>Jeffrey Santana</t>
  </si>
  <si>
    <t>zaniyah.parks@bilearner.com</t>
  </si>
  <si>
    <t>Difference wide news north we.</t>
  </si>
  <si>
    <t>Williamson</t>
  </si>
  <si>
    <t>Elizabeth Pope</t>
  </si>
  <si>
    <t>maximilian.williamson@bilearner.com</t>
  </si>
  <si>
    <t>Sheila Estrada</t>
  </si>
  <si>
    <t>serena.barajas@bilearner.com</t>
  </si>
  <si>
    <t>Larry</t>
  </si>
  <si>
    <t>Zachary Higgins</t>
  </si>
  <si>
    <t>larry.novak@bilearner.com</t>
  </si>
  <si>
    <t>Executive might picture speech light.</t>
  </si>
  <si>
    <t>Anthony Harris</t>
  </si>
  <si>
    <t>kadyn.marsh@bilearner.com</t>
  </si>
  <si>
    <t>Nylah</t>
  </si>
  <si>
    <t>Brenda Salas</t>
  </si>
  <si>
    <t>nylah.hood@bilearner.com</t>
  </si>
  <si>
    <t>Melvin Mitchell</t>
  </si>
  <si>
    <t>rigoberto.allen@bilearner.com</t>
  </si>
  <si>
    <t>Southern alone father state.</t>
  </si>
  <si>
    <t>Angela Boyle</t>
  </si>
  <si>
    <t>gabriella.clements@bilearner.com</t>
  </si>
  <si>
    <t>Hana</t>
  </si>
  <si>
    <t>Mr. John Long</t>
  </si>
  <si>
    <t>hana.lucero@bilearner.com</t>
  </si>
  <si>
    <t>Scientist strong team civil quality.</t>
  </si>
  <si>
    <t>Attendant</t>
  </si>
  <si>
    <t>Luciana</t>
  </si>
  <si>
    <t>Mary Thomas</t>
  </si>
  <si>
    <t>luciana.gill@bilearner.com</t>
  </si>
  <si>
    <t>Open several spring mouth.</t>
  </si>
  <si>
    <t>Lisa Holloway DDS</t>
  </si>
  <si>
    <t>demetrius.cooley@bilearner.com</t>
  </si>
  <si>
    <t>Lauren Baker</t>
  </si>
  <si>
    <t>chandler.reynolds@bilearner.com</t>
  </si>
  <si>
    <t>Iyana</t>
  </si>
  <si>
    <t>Scott Moore</t>
  </si>
  <si>
    <t>iyana.benjamin@bilearner.com</t>
  </si>
  <si>
    <t>Manager since future contain play.</t>
  </si>
  <si>
    <t>David Roberts</t>
  </si>
  <si>
    <t>antoine.haney@bilearner.com</t>
  </si>
  <si>
    <t>Well energy step may.</t>
  </si>
  <si>
    <t>Randy Thomas</t>
  </si>
  <si>
    <t>alfred.rivas@bilearner.com</t>
  </si>
  <si>
    <t>James Bradley</t>
  </si>
  <si>
    <t>darien.sawyer@bilearner.com</t>
  </si>
  <si>
    <t>Positive might religious mouth else.</t>
  </si>
  <si>
    <t>Ebony Shepard</t>
  </si>
  <si>
    <t>isaias.pineda@bilearner.com</t>
  </si>
  <si>
    <t>casey.bradford@bilearner.com</t>
  </si>
  <si>
    <t>Caroline Brooks</t>
  </si>
  <si>
    <t>london.bautista@bilearner.com</t>
  </si>
  <si>
    <t>Actually not sell one.</t>
  </si>
  <si>
    <t>Svp</t>
  </si>
  <si>
    <t>Pamela Stone</t>
  </si>
  <si>
    <t>kayleigh.davenport@bilearner.com</t>
  </si>
  <si>
    <t>Koen</t>
  </si>
  <si>
    <t>Amanda Nguyen</t>
  </si>
  <si>
    <t>koen.flores@bilearner.com</t>
  </si>
  <si>
    <t>Finley</t>
  </si>
  <si>
    <t>Kenneth Berry</t>
  </si>
  <si>
    <t>ernest.finley@bilearner.com</t>
  </si>
  <si>
    <t>First peace oil more last us. Front product many.</t>
  </si>
  <si>
    <t>Julie Howard</t>
  </si>
  <si>
    <t>wade.hernandez@bilearner.com</t>
  </si>
  <si>
    <t>Black civil room chance. This mind find adult.</t>
  </si>
  <si>
    <t>Michael Whitehead</t>
  </si>
  <si>
    <t>odin.key@bilearner.com</t>
  </si>
  <si>
    <t>Martin Obrien</t>
  </si>
  <si>
    <t>deven.huff@bilearner.com</t>
  </si>
  <si>
    <t>Katherine Morgan</t>
  </si>
  <si>
    <t>kenna.simon@bilearner.com</t>
  </si>
  <si>
    <t>Luz</t>
  </si>
  <si>
    <t>Brittany Johnson</t>
  </si>
  <si>
    <t>luz.garza@bilearner.com</t>
  </si>
  <si>
    <t>Win onto effect security instead.</t>
  </si>
  <si>
    <t>Tristan</t>
  </si>
  <si>
    <t>Robert Wilkerson</t>
  </si>
  <si>
    <t>tristan.reed@bilearner.com</t>
  </si>
  <si>
    <t>Beck</t>
  </si>
  <si>
    <t>Mark Cole</t>
  </si>
  <si>
    <t>beckett.beck@bilearner.com</t>
  </si>
  <si>
    <t>Market remember too less bring simple sort.</t>
  </si>
  <si>
    <t>Coby</t>
  </si>
  <si>
    <t>Edwin Chen</t>
  </si>
  <si>
    <t>coby.giles@bilearner.com</t>
  </si>
  <si>
    <t>Will low work decade site.</t>
  </si>
  <si>
    <t>Jalen</t>
  </si>
  <si>
    <t>Nathan Vazquez</t>
  </si>
  <si>
    <t>jalen.jennings@bilearner.com</t>
  </si>
  <si>
    <t>Ralph</t>
  </si>
  <si>
    <t>William Brown</t>
  </si>
  <si>
    <t>ralph.barrera@bilearner.com</t>
  </si>
  <si>
    <t>Wife send office ball yourself it lot.</t>
  </si>
  <si>
    <t>Dylan Brown</t>
  </si>
  <si>
    <t>shania.caldwell@bilearner.com</t>
  </si>
  <si>
    <t>Do month risk college detail.</t>
  </si>
  <si>
    <t>Victoria Munoz</t>
  </si>
  <si>
    <t>colby.horne@bilearner.com</t>
  </si>
  <si>
    <t>Mr opportunity dinner chance common.</t>
  </si>
  <si>
    <t>kaiden.cunningham@bilearner.com</t>
  </si>
  <si>
    <t>Develop together popular be.</t>
  </si>
  <si>
    <t>Jo Ruiz</t>
  </si>
  <si>
    <t>davion.vasquez@bilearner.com</t>
  </si>
  <si>
    <t>Ernest Jones</t>
  </si>
  <si>
    <t>maeve.gordon@bilearner.com</t>
  </si>
  <si>
    <t>Kid actually Congress computer season behind.</t>
  </si>
  <si>
    <t>Monserrat</t>
  </si>
  <si>
    <t>James Gibson</t>
  </si>
  <si>
    <t>monserrat.ferguson@bilearner.com</t>
  </si>
  <si>
    <t>Sarah Campbell</t>
  </si>
  <si>
    <t>nathan.schmitt@bilearner.com</t>
  </si>
  <si>
    <t>According maintain president start upon evening.</t>
  </si>
  <si>
    <t>Ashly</t>
  </si>
  <si>
    <t>Melody Walker</t>
  </si>
  <si>
    <t>ashly.mullen@bilearner.com</t>
  </si>
  <si>
    <t>Benjamin Mcdonald</t>
  </si>
  <si>
    <t>angelique.cochran@bilearner.com</t>
  </si>
  <si>
    <t>Suffer arm security about control with.</t>
  </si>
  <si>
    <t>Kenny</t>
  </si>
  <si>
    <t>Sean Gonzalez</t>
  </si>
  <si>
    <t>kenny.rojas@bilearner.com</t>
  </si>
  <si>
    <t>Brian Mueller</t>
  </si>
  <si>
    <t>deandre.oneal@bilearner.com</t>
  </si>
  <si>
    <t>Finish law price under.</t>
  </si>
  <si>
    <t>Adison</t>
  </si>
  <si>
    <t>Jeffrey Duran</t>
  </si>
  <si>
    <t>adison.huerta@bilearner.com</t>
  </si>
  <si>
    <t>Erica Lawrence</t>
  </si>
  <si>
    <t>elisabeth.bradley@bilearner.com</t>
  </si>
  <si>
    <t>Sylvia</t>
  </si>
  <si>
    <t>Christy Cunningham</t>
  </si>
  <si>
    <t>sylvia.price@bilearner.com</t>
  </si>
  <si>
    <t>Dream quickly relationship involve enough name.</t>
  </si>
  <si>
    <t>Mr. David Booth</t>
  </si>
  <si>
    <t>eden.choi@bilearner.com</t>
  </si>
  <si>
    <t>Mrs. Debra Flynn</t>
  </si>
  <si>
    <t>emerson.grimes@bilearner.com</t>
  </si>
  <si>
    <t>Anything human medical offer dinner hard by.</t>
  </si>
  <si>
    <t>Tamara Adkins</t>
  </si>
  <si>
    <t>ayden.wu@bilearner.com</t>
  </si>
  <si>
    <t>War model build important determine.</t>
  </si>
  <si>
    <t>Megan Hart</t>
  </si>
  <si>
    <t>hayley.keller@bilearner.com</t>
  </si>
  <si>
    <t>Maintain which memory born.</t>
  </si>
  <si>
    <t>Alannah</t>
  </si>
  <si>
    <t>Stacy Lopez</t>
  </si>
  <si>
    <t>alannah.rivas@bilearner.com</t>
  </si>
  <si>
    <t>Lawyer suggest cultural blue yes camera daughter.</t>
  </si>
  <si>
    <t>Jessica</t>
  </si>
  <si>
    <t>Bunbury</t>
  </si>
  <si>
    <t>Keith Adams</t>
  </si>
  <si>
    <t>jessica.bunbury@bilearner.com</t>
  </si>
  <si>
    <t>Decide cut camera conference last size will.</t>
  </si>
  <si>
    <t>VA</t>
  </si>
  <si>
    <t>Leruth</t>
  </si>
  <si>
    <t>Travis Davenport</t>
  </si>
  <si>
    <t>giovanni.leruth@bilearner.com</t>
  </si>
  <si>
    <t>House seven human available.</t>
  </si>
  <si>
    <t>UT</t>
  </si>
  <si>
    <t>Patricia Norris</t>
  </si>
  <si>
    <t>ricardo.gonzales@bilearner.com</t>
  </si>
  <si>
    <t>Establish fear recently owner.</t>
  </si>
  <si>
    <t>ID</t>
  </si>
  <si>
    <t>Caitrin</t>
  </si>
  <si>
    <t>Patrick Patterson</t>
  </si>
  <si>
    <t>caitrin.strong@bilearner.com</t>
  </si>
  <si>
    <t>Doctor statement she rule order wind.</t>
  </si>
  <si>
    <t>MT</t>
  </si>
  <si>
    <t>Dietrich</t>
  </si>
  <si>
    <t>Mrs. Stephanie Forbes</t>
  </si>
  <si>
    <t>jenna.dietrich@bilearner.com</t>
  </si>
  <si>
    <t>Less air right in southern it material.</t>
  </si>
  <si>
    <t>WA</t>
  </si>
  <si>
    <t>Michelle</t>
  </si>
  <si>
    <t>Jon Estes</t>
  </si>
  <si>
    <t>michelle.carter@bilearner.com</t>
  </si>
  <si>
    <t>Jackie</t>
  </si>
  <si>
    <t>Julia Moss</t>
  </si>
  <si>
    <t>jackie.valentin@bilearner.com</t>
  </si>
  <si>
    <t>AZ</t>
  </si>
  <si>
    <t>Digitale</t>
  </si>
  <si>
    <t>Nathan Kelly</t>
  </si>
  <si>
    <t>alfred.digitale@bilearner.com</t>
  </si>
  <si>
    <t>Key whose anyone religious mother movie.</t>
  </si>
  <si>
    <t>NH</t>
  </si>
  <si>
    <t>Mullaney</t>
  </si>
  <si>
    <t>Nina Scott</t>
  </si>
  <si>
    <t>howard.mullaney@bilearner.com</t>
  </si>
  <si>
    <t>AL</t>
  </si>
  <si>
    <t>John Hunter</t>
  </si>
  <si>
    <t>whitney.gill@bilearner.com</t>
  </si>
  <si>
    <t>OH</t>
  </si>
  <si>
    <t>Gerry</t>
  </si>
  <si>
    <t>Raymond Fields</t>
  </si>
  <si>
    <t>gerry.friedman@bilearner.com</t>
  </si>
  <si>
    <t>NY</t>
  </si>
  <si>
    <t>Noah</t>
  </si>
  <si>
    <t>Samuel Reyes</t>
  </si>
  <si>
    <t>noah.villanueva@bilearner.com</t>
  </si>
  <si>
    <t>ME</t>
  </si>
  <si>
    <t>Mike</t>
  </si>
  <si>
    <t>Guilianno</t>
  </si>
  <si>
    <t>Martha Stone</t>
  </si>
  <si>
    <t>mike.guilianno@bilearner.com</t>
  </si>
  <si>
    <t>TN</t>
  </si>
  <si>
    <t>Ozark</t>
  </si>
  <si>
    <t>Joshua Campbell</t>
  </si>
  <si>
    <t>travis.ozark@bilearner.com</t>
  </si>
  <si>
    <t>NC</t>
  </si>
  <si>
    <t>Ashley Phillips</t>
  </si>
  <si>
    <t>rylee.frye@bilearner.com</t>
  </si>
  <si>
    <t>Rest society tell into ahead.</t>
  </si>
  <si>
    <t>Joshua Mccoy</t>
  </si>
  <si>
    <t>callum.ford@bilearner.com</t>
  </si>
  <si>
    <t>Timothy Brown</t>
  </si>
  <si>
    <t>jabari.frank@bilearner.com</t>
  </si>
  <si>
    <t>Wilkinson</t>
  </si>
  <si>
    <t>Nancy Mccarthy</t>
  </si>
  <si>
    <t>stephanie.wilkinson@bilearner.com</t>
  </si>
  <si>
    <t>Media move management if my.</t>
  </si>
  <si>
    <t>Patricia Martinez</t>
  </si>
  <si>
    <t>cruz.arellano@bilearner.com</t>
  </si>
  <si>
    <t>Rubi</t>
  </si>
  <si>
    <t>Martin Shelton</t>
  </si>
  <si>
    <t>rubi.shields@bilearner.com</t>
  </si>
  <si>
    <t>Kimberly Lee</t>
  </si>
  <si>
    <t>sage.booker@bilearner.com</t>
  </si>
  <si>
    <t>Weight join evidence oil father.</t>
  </si>
  <si>
    <t>Nathan Silva</t>
  </si>
  <si>
    <t>aileen.wright@bilearner.com</t>
  </si>
  <si>
    <t>Karly</t>
  </si>
  <si>
    <t>Ho</t>
  </si>
  <si>
    <t>Julie Young</t>
  </si>
  <si>
    <t>karly.ho@bilearner.com</t>
  </si>
  <si>
    <t>Thaddeus</t>
  </si>
  <si>
    <t>Katelyn Kramer</t>
  </si>
  <si>
    <t>thaddeus.lutz@bilearner.com</t>
  </si>
  <si>
    <t>Also protect scientist. Fear result major the.</t>
  </si>
  <si>
    <t>Mrs. Deanna Cooper</t>
  </si>
  <si>
    <t>layla.kane@bilearner.com</t>
  </si>
  <si>
    <t>Payne</t>
  </si>
  <si>
    <t>Brian Scott</t>
  </si>
  <si>
    <t>yesenia.payne@bilearner.com</t>
  </si>
  <si>
    <t>Jase</t>
  </si>
  <si>
    <t>Michaela Jones</t>
  </si>
  <si>
    <t>jase.waters@bilearner.com</t>
  </si>
  <si>
    <t>Very research level send picture pressure our.</t>
  </si>
  <si>
    <t>Kelsey Dunn</t>
  </si>
  <si>
    <t>thomas.sloan@bilearner.com</t>
  </si>
  <si>
    <t>Lonnie Sanders</t>
  </si>
  <si>
    <t>anya.baldwin@bilearner.com</t>
  </si>
  <si>
    <t>Glass effort however relate partner lay what.</t>
  </si>
  <si>
    <t>Ariana Brady</t>
  </si>
  <si>
    <t>jacquelyn.austin@bilearner.com</t>
  </si>
  <si>
    <t>Rather middle organization officer.</t>
  </si>
  <si>
    <t>Jessica Rose</t>
  </si>
  <si>
    <t>kaitlynn.aguirre@bilearner.com</t>
  </si>
  <si>
    <t>Front tend couple a budget strategy.</t>
  </si>
  <si>
    <t>Cantu</t>
  </si>
  <si>
    <t>Barbara Neal</t>
  </si>
  <si>
    <t>saniyah.cantu@bilearner.com</t>
  </si>
  <si>
    <t>Compare factor only together.</t>
  </si>
  <si>
    <t>Dickson</t>
  </si>
  <si>
    <t>Julie Mcclain</t>
  </si>
  <si>
    <t>jakayla.dickson@bilearner.com</t>
  </si>
  <si>
    <t>Situation affect medical friend audience fight.</t>
  </si>
  <si>
    <t>Mary Mitchell</t>
  </si>
  <si>
    <t>aspen.freeman@bilearner.com</t>
  </si>
  <si>
    <t>Jason Reeves</t>
  </si>
  <si>
    <t>lamont.summers@bilearner.com</t>
  </si>
  <si>
    <t>Hobbs</t>
  </si>
  <si>
    <t>Cynthia Hurley</t>
  </si>
  <si>
    <t>lewis.hobbs@bilearner.com</t>
  </si>
  <si>
    <t>Camacho</t>
  </si>
  <si>
    <t>Robert Thompson</t>
  </si>
  <si>
    <t>harrison.camacho@bilearner.com</t>
  </si>
  <si>
    <t>Upon budget class college now this trade.</t>
  </si>
  <si>
    <t>Kelly James</t>
  </si>
  <si>
    <t>ronald.marquez@bilearner.com</t>
  </si>
  <si>
    <t>Join difference order size occur entire sell.</t>
  </si>
  <si>
    <t>Arabella</t>
  </si>
  <si>
    <t>Juan Henson</t>
  </si>
  <si>
    <t>arabella.hunter@bilearner.com</t>
  </si>
  <si>
    <t>Ground bad official number stuff stop leader.</t>
  </si>
  <si>
    <t>Amiya</t>
  </si>
  <si>
    <t>Jacob Nelson</t>
  </si>
  <si>
    <t>amiya.richardson@bilearner.com</t>
  </si>
  <si>
    <t>Site cut debate own born six.</t>
  </si>
  <si>
    <t>Raquel</t>
  </si>
  <si>
    <t>Lisa Green</t>
  </si>
  <si>
    <t>raquel.sosa@bilearner.com</t>
  </si>
  <si>
    <t>Something service already fish create firm job.</t>
  </si>
  <si>
    <t>Andy</t>
  </si>
  <si>
    <t>Jose Copeland</t>
  </si>
  <si>
    <t>andy.stewart@bilearner.com</t>
  </si>
  <si>
    <t>Richard Price</t>
  </si>
  <si>
    <t>patrick.padilla@bilearner.com</t>
  </si>
  <si>
    <t>Gary Ortiz</t>
  </si>
  <si>
    <t>destiney.navarro@bilearner.com</t>
  </si>
  <si>
    <t>Still box ten network apply.</t>
  </si>
  <si>
    <t>Tanya Wilson</t>
  </si>
  <si>
    <t>yadira.barron@bilearner.com</t>
  </si>
  <si>
    <t>Piece manage well onto.</t>
  </si>
  <si>
    <t>Anika</t>
  </si>
  <si>
    <t>Linda Lewis</t>
  </si>
  <si>
    <t>anika.bender@bilearner.com</t>
  </si>
  <si>
    <t>Alexandria Brown</t>
  </si>
  <si>
    <t>carlo.giles@bilearner.com</t>
  </si>
  <si>
    <t>Use stay among place dinner.</t>
  </si>
  <si>
    <t>Kaylin</t>
  </si>
  <si>
    <t>Sarah Bates</t>
  </si>
  <si>
    <t>kaylin.dillon@bilearner.com</t>
  </si>
  <si>
    <t>Mr. Benjamin Lucas</t>
  </si>
  <si>
    <t>laura.bullock@bilearner.com</t>
  </si>
  <si>
    <t>Mary</t>
  </si>
  <si>
    <t>Sheila Taylor</t>
  </si>
  <si>
    <t>mary.moore@bilearner.com</t>
  </si>
  <si>
    <t>Benjamin Cooper</t>
  </si>
  <si>
    <t>harper.clark@bilearner.com</t>
  </si>
  <si>
    <t>Game success stock hold sometimes will approach.</t>
  </si>
  <si>
    <t>Janet Andrews</t>
  </si>
  <si>
    <t>charles.howard@bilearner.com</t>
  </si>
  <si>
    <t>Simple them do consider grow.</t>
  </si>
  <si>
    <t>Jaron</t>
  </si>
  <si>
    <t>William Ellis</t>
  </si>
  <si>
    <t>jaron.rojas@bilearner.com</t>
  </si>
  <si>
    <t>Situation anything economy time relationship.</t>
  </si>
  <si>
    <t>Kenneth Perry</t>
  </si>
  <si>
    <t>jordyn.mcguire@bilearner.com</t>
  </si>
  <si>
    <t>Never whatever loss economic off without cause.</t>
  </si>
  <si>
    <t>Valentino</t>
  </si>
  <si>
    <t>Michael Taylor</t>
  </si>
  <si>
    <t>valentino.myers@bilearner.com</t>
  </si>
  <si>
    <t>Key as eye past. Three would affect about.</t>
  </si>
  <si>
    <t>Thomas Roberts</t>
  </si>
  <si>
    <t>charles.coleman@bilearner.com</t>
  </si>
  <si>
    <t>kamden.cummings@bilearner.com</t>
  </si>
  <si>
    <t>Hot key speak song thus her member.</t>
  </si>
  <si>
    <t>Andrea Dean</t>
  </si>
  <si>
    <t>kiley.wagner@bilearner.com</t>
  </si>
  <si>
    <t>Force way bank trade.</t>
  </si>
  <si>
    <t>Maria Hale</t>
  </si>
  <si>
    <t>Suarez</t>
  </si>
  <si>
    <t>Joshua Carpenter</t>
  </si>
  <si>
    <t>madeline.suarez@bilearner.com</t>
  </si>
  <si>
    <t>Steven Hall</t>
  </si>
  <si>
    <t>zain.nolan@bilearner.com</t>
  </si>
  <si>
    <t>Mcgee</t>
  </si>
  <si>
    <t>David Clark</t>
  </si>
  <si>
    <t>hezekiah.mcgee@bilearner.com</t>
  </si>
  <si>
    <t>Lauren Shepard</t>
  </si>
  <si>
    <t>maxim.phillips@bilearner.com</t>
  </si>
  <si>
    <t>Audience board south. Per state model beat.</t>
  </si>
  <si>
    <t>Jason Hayes</t>
  </si>
  <si>
    <t>gwendolyn.hogan@bilearner.com</t>
  </si>
  <si>
    <t>Almost across fly recent go.</t>
  </si>
  <si>
    <t>Kaia</t>
  </si>
  <si>
    <t>Troy Bennett</t>
  </si>
  <si>
    <t>kaia.hernandez@bilearner.com</t>
  </si>
  <si>
    <t>Mathias</t>
  </si>
  <si>
    <t>Michelle Guzman</t>
  </si>
  <si>
    <t>mathias.tran@bilearner.com</t>
  </si>
  <si>
    <t>Matter fight attention this strategy.</t>
  </si>
  <si>
    <t>Sandra Young</t>
  </si>
  <si>
    <t>simeon.roy@bilearner.com</t>
  </si>
  <si>
    <t>Jacob Perez</t>
  </si>
  <si>
    <t>magdalena.whitehead@bilearner.com</t>
  </si>
  <si>
    <t>Company set policy drop become single.</t>
  </si>
  <si>
    <t>Lisa Dyer</t>
  </si>
  <si>
    <t>gwendolyn.mccall@bilearner.com</t>
  </si>
  <si>
    <t>Politics suggest company trade treat region.</t>
  </si>
  <si>
    <t>Rebecca Taylor DVM</t>
  </si>
  <si>
    <t>demarion.harrington@bilearner.com</t>
  </si>
  <si>
    <t>Significant color always require evening.</t>
  </si>
  <si>
    <t>Deborah Stephens</t>
  </si>
  <si>
    <t>katelyn.brown@bilearner.com</t>
  </si>
  <si>
    <t>Likely debate ever college strategy way can.</t>
  </si>
  <si>
    <t>Patrick Lopez</t>
  </si>
  <si>
    <t>miranda.keith@bilearner.com</t>
  </si>
  <si>
    <t>Within rise suggest war check happy whom.</t>
  </si>
  <si>
    <t>breanna.kerr@bilearner.com</t>
  </si>
  <si>
    <t>Cathy Whitehead</t>
  </si>
  <si>
    <t>saniya.ho@bilearner.com</t>
  </si>
  <si>
    <t>Rylan</t>
  </si>
  <si>
    <t>Lisa Johnson</t>
  </si>
  <si>
    <t>rylan.key@bilearner.com</t>
  </si>
  <si>
    <t>William Fernandez</t>
  </si>
  <si>
    <t>nathaly.stevens@bilearner.com</t>
  </si>
  <si>
    <t>Leslie Scott</t>
  </si>
  <si>
    <t>maximus.delgado@bilearner.com</t>
  </si>
  <si>
    <t>Appear reality artist there understand.</t>
  </si>
  <si>
    <t>Vanessa Donaldson DVM</t>
  </si>
  <si>
    <t>karley.long@bilearner.com</t>
  </si>
  <si>
    <t>Steven Saunders</t>
  </si>
  <si>
    <t>demarcus.frazier@bilearner.com</t>
  </si>
  <si>
    <t>Virginia Smith</t>
  </si>
  <si>
    <t>fernando.richard@bilearner.com</t>
  </si>
  <si>
    <t>Continue personal federal another.</t>
  </si>
  <si>
    <t>Keon</t>
  </si>
  <si>
    <t>Brett Vargas</t>
  </si>
  <si>
    <t>keon.gonzalez@bilearner.com</t>
  </si>
  <si>
    <t>Garden player quickly body science.</t>
  </si>
  <si>
    <t>Lauryn</t>
  </si>
  <si>
    <t>lauryn.anthony@bilearner.com</t>
  </si>
  <si>
    <t>Stay herself cultural pass large.</t>
  </si>
  <si>
    <t>John Wright</t>
  </si>
  <si>
    <t>amanda.allison@bilearner.com</t>
  </si>
  <si>
    <t>Mother fine late simply close material yeah.</t>
  </si>
  <si>
    <t>Tony Moore</t>
  </si>
  <si>
    <t>urijah.houston@bilearner.com</t>
  </si>
  <si>
    <t>Detail see down common great on especially.</t>
  </si>
  <si>
    <t>Trace</t>
  </si>
  <si>
    <t>Jeffrey Hodge</t>
  </si>
  <si>
    <t>trace.brandt@bilearner.com</t>
  </si>
  <si>
    <t>Decision decade approach.</t>
  </si>
  <si>
    <t>Emily Simmons</t>
  </si>
  <si>
    <t>yuliana.levine@bilearner.com</t>
  </si>
  <si>
    <t>Heart certainly computer beat where pull.</t>
  </si>
  <si>
    <t>Jessica Gomez</t>
  </si>
  <si>
    <t>bailey.hays@bilearner.com</t>
  </si>
  <si>
    <t>Cheryl Moody</t>
  </si>
  <si>
    <t>sanaa.valenzuela@bilearner.com</t>
  </si>
  <si>
    <t>Avah</t>
  </si>
  <si>
    <t>Patrick Coleman</t>
  </si>
  <si>
    <t>avah.hayes@bilearner.com</t>
  </si>
  <si>
    <t>Brittney Young</t>
  </si>
  <si>
    <t>cody.bates@bilearner.com</t>
  </si>
  <si>
    <t>Ryan Ward</t>
  </si>
  <si>
    <t>eli.grant@bilearner.com</t>
  </si>
  <si>
    <t>Party employee page half young budget.</t>
  </si>
  <si>
    <t>Felipe</t>
  </si>
  <si>
    <t>Rose Cunningham</t>
  </si>
  <si>
    <t>felipe.rollins@bilearner.com</t>
  </si>
  <si>
    <t>Abdiel</t>
  </si>
  <si>
    <t>Jessica Harrison</t>
  </si>
  <si>
    <t>abdiel.good@bilearner.com</t>
  </si>
  <si>
    <t>Taylor Lopez</t>
  </si>
  <si>
    <t>kaylyn.frye@bilearner.com</t>
  </si>
  <si>
    <t>Audience run degree that your beyond cell.</t>
  </si>
  <si>
    <t>Marisol</t>
  </si>
  <si>
    <t>Joshua Brown</t>
  </si>
  <si>
    <t>marisol.alvarez@bilearner.com</t>
  </si>
  <si>
    <t>Environment state tax sound stop group doctor.</t>
  </si>
  <si>
    <t>Roger Campbell</t>
  </si>
  <si>
    <t>lane.willis@bilearner.com</t>
  </si>
  <si>
    <t>Lot as card response consumer.</t>
  </si>
  <si>
    <t>Jordan Alexander</t>
  </si>
  <si>
    <t>jade.becker@bilearner.com</t>
  </si>
  <si>
    <t>Alexander Holmes</t>
  </si>
  <si>
    <t>vincent.logan@bilearner.com</t>
  </si>
  <si>
    <t>Nasir</t>
  </si>
  <si>
    <t>Andrea Whitaker</t>
  </si>
  <si>
    <t>nasir.glass@bilearner.com</t>
  </si>
  <si>
    <t>Quincy</t>
  </si>
  <si>
    <t>Carrie Wells</t>
  </si>
  <si>
    <t>quincy.shannon@bilearner.com</t>
  </si>
  <si>
    <t>Medical message face development moment because.</t>
  </si>
  <si>
    <t>David Figueroa</t>
  </si>
  <si>
    <t>alena.walter@bilearner.com</t>
  </si>
  <si>
    <t>Kevin Parrish</t>
  </si>
  <si>
    <t>clay.compton@bilearner.com</t>
  </si>
  <si>
    <t>Fernandez</t>
  </si>
  <si>
    <t>Monica Miller</t>
  </si>
  <si>
    <t>kayden.fernandez@bilearner.com</t>
  </si>
  <si>
    <t>Board up meet away firm yet human find.</t>
  </si>
  <si>
    <t>Bryson</t>
  </si>
  <si>
    <t>Brandi Collins</t>
  </si>
  <si>
    <t>bryson.giles@bilearner.com</t>
  </si>
  <si>
    <t>Memory theory thank past could.</t>
  </si>
  <si>
    <t>Jimmy Jones</t>
  </si>
  <si>
    <t>demarcus.small@bilearner.com</t>
  </si>
  <si>
    <t>Who few sport business various.</t>
  </si>
  <si>
    <t>Bruce Roy</t>
  </si>
  <si>
    <t>presley.dodson@bilearner.com</t>
  </si>
  <si>
    <t>Heather Wright</t>
  </si>
  <si>
    <t>christine.giles@bilearner.com</t>
  </si>
  <si>
    <t>Joseph Rivas</t>
  </si>
  <si>
    <t>jasmine.rogers@bilearner.com</t>
  </si>
  <si>
    <t>Smile most around.</t>
  </si>
  <si>
    <t>Hannah Rose</t>
  </si>
  <si>
    <t>jaime.greer@bilearner.com</t>
  </si>
  <si>
    <t>Region hit sense national about.</t>
  </si>
  <si>
    <t>Hutchinson</t>
  </si>
  <si>
    <t>Zachary Ortiz</t>
  </si>
  <si>
    <t>keagan.hutchinson@bilearner.com</t>
  </si>
  <si>
    <t>charlize.ballard@bilearner.com</t>
  </si>
  <si>
    <t>Nicholas Huang</t>
  </si>
  <si>
    <t>kendrick.pollard@bilearner.com</t>
  </si>
  <si>
    <t>Activity pay wall start cause.</t>
  </si>
  <si>
    <t>Joshua Rosales</t>
  </si>
  <si>
    <t>meadow.reed@bilearner.com</t>
  </si>
  <si>
    <t>Statement would join music great dark.</t>
  </si>
  <si>
    <t>Hopkins</t>
  </si>
  <si>
    <t>Nicholas Graham</t>
  </si>
  <si>
    <t>ryker.hopkins@bilearner.com</t>
  </si>
  <si>
    <t>Bruno</t>
  </si>
  <si>
    <t>Christopher Black</t>
  </si>
  <si>
    <t>bruno.ashley@bilearner.com</t>
  </si>
  <si>
    <t>Edward Lane</t>
  </si>
  <si>
    <t>luciana.steele@bilearner.com</t>
  </si>
  <si>
    <t>Johnathon</t>
  </si>
  <si>
    <t>David Craig</t>
  </si>
  <si>
    <t>johnathon.serrano@bilearner.com</t>
  </si>
  <si>
    <t>Cuevas</t>
  </si>
  <si>
    <t>Elizabeth Garrison</t>
  </si>
  <si>
    <t>joaquin.cuevas@bilearner.com</t>
  </si>
  <si>
    <t>Author hotel car care special organization.</t>
  </si>
  <si>
    <t>Taylor Huerta</t>
  </si>
  <si>
    <t>soren.downs@bilearner.com</t>
  </si>
  <si>
    <t>Denise Adams</t>
  </si>
  <si>
    <t>ralph.stone@bilearner.com</t>
  </si>
  <si>
    <t>Hard way effort wear physical. Want between grow.</t>
  </si>
  <si>
    <t>Malcolm</t>
  </si>
  <si>
    <t>Ryan Flores</t>
  </si>
  <si>
    <t>malcolm.rivas@bilearner.com</t>
  </si>
  <si>
    <t>Adam</t>
  </si>
  <si>
    <t>Mackenzie Cole</t>
  </si>
  <si>
    <t>adam.beltran@bilearner.com</t>
  </si>
  <si>
    <t>Movie before ability. Seem watch deal center.</t>
  </si>
  <si>
    <t>Emily Jones</t>
  </si>
  <si>
    <t>isis.ortega@bilearner.com</t>
  </si>
  <si>
    <t>Offer performance arrive travel.</t>
  </si>
  <si>
    <t>Chelsea Garcia</t>
  </si>
  <si>
    <t>meadow.delgado@bilearner.com</t>
  </si>
  <si>
    <t>Top seem police tree against.</t>
  </si>
  <si>
    <t>Jacob Simmons</t>
  </si>
  <si>
    <t>benjamin.goodman@bilearner.com</t>
  </si>
  <si>
    <t>Jaycee</t>
  </si>
  <si>
    <t>Samuel Phillips</t>
  </si>
  <si>
    <t>jaycee.alexander@bilearner.com</t>
  </si>
  <si>
    <t>Stephen Burns</t>
  </si>
  <si>
    <t>cannon.gray@bilearner.com</t>
  </si>
  <si>
    <t>Nicholas White</t>
  </si>
  <si>
    <t>brynn.kennedy@bilearner.com</t>
  </si>
  <si>
    <t>Visit you let sort amount visit.</t>
  </si>
  <si>
    <t>Gregory Hill</t>
  </si>
  <si>
    <t>branden.ali@bilearner.com</t>
  </si>
  <si>
    <t>Anna Henry</t>
  </si>
  <si>
    <t>sophie.carrillo@bilearner.com</t>
  </si>
  <si>
    <t>Saul</t>
  </si>
  <si>
    <t>Jennifer Alvarez</t>
  </si>
  <si>
    <t>saul.shaw@bilearner.com</t>
  </si>
  <si>
    <t>Ashley Larson</t>
  </si>
  <si>
    <t>isla.mcdaniel@bilearner.com</t>
  </si>
  <si>
    <t>Mention adult treatment old play.</t>
  </si>
  <si>
    <t>Lea</t>
  </si>
  <si>
    <t>Donna Hurst</t>
  </si>
  <si>
    <t>lea.cantu@bilearner.com</t>
  </si>
  <si>
    <t>Yadiel</t>
  </si>
  <si>
    <t>Eric Byrd</t>
  </si>
  <si>
    <t>yadiel.riggs@bilearner.com</t>
  </si>
  <si>
    <t>Can last meet shake imagine he.</t>
  </si>
  <si>
    <t>Brianna Johnson</t>
  </si>
  <si>
    <t>annalise.olsen@bilearner.com</t>
  </si>
  <si>
    <t>Theodore</t>
  </si>
  <si>
    <t>Savannah Oconnell</t>
  </si>
  <si>
    <t>theodore.castro@bilearner.com</t>
  </si>
  <si>
    <t>After draw carry north federal region recently.</t>
  </si>
  <si>
    <t>Madison Kemp</t>
  </si>
  <si>
    <t>emily.freeman@bilearner.com</t>
  </si>
  <si>
    <t>Julian Bowen</t>
  </si>
  <si>
    <t>madyson.yates@bilearner.com</t>
  </si>
  <si>
    <t>Rachel</t>
  </si>
  <si>
    <t>Brittany Dickerson</t>
  </si>
  <si>
    <t>rachel.bowers@bilearner.com</t>
  </si>
  <si>
    <t>Richard Henry</t>
  </si>
  <si>
    <t>helen.humphrey@bilearner.com</t>
  </si>
  <si>
    <t>Whitney Ross</t>
  </si>
  <si>
    <t>abagail.villanueva@bilearner.com</t>
  </si>
  <si>
    <t>Keith Martinez</t>
  </si>
  <si>
    <t>julie.lloyd@bilearner.com</t>
  </si>
  <si>
    <t>Break price parent seat natural whatever.</t>
  </si>
  <si>
    <t>Robert Avery</t>
  </si>
  <si>
    <t>alejandro.wilkinson@bilearner.com</t>
  </si>
  <si>
    <t>Jesse Torres</t>
  </si>
  <si>
    <t>yadiel.mata@bilearner.com</t>
  </si>
  <si>
    <t>William Garner</t>
  </si>
  <si>
    <t>colt.sutton@bilearner.com</t>
  </si>
  <si>
    <t>Madalyn</t>
  </si>
  <si>
    <t>Matthew Willis</t>
  </si>
  <si>
    <t>madalyn.prince@bilearner.com</t>
  </si>
  <si>
    <t>Monica Sims</t>
  </si>
  <si>
    <t>clara.stewart@bilearner.com</t>
  </si>
  <si>
    <t>Dinner teach cover later.</t>
  </si>
  <si>
    <t>Cheyenne</t>
  </si>
  <si>
    <t>Kathleen Hickman</t>
  </si>
  <si>
    <t>cheyenne.herman@bilearner.com</t>
  </si>
  <si>
    <t>Debate want series success above.</t>
  </si>
  <si>
    <t>Brendan Melendez</t>
  </si>
  <si>
    <t>emerson.zavala@bilearner.com</t>
  </si>
  <si>
    <t>Wendy Sullivan</t>
  </si>
  <si>
    <t>sawyer.oneal@bilearner.com</t>
  </si>
  <si>
    <t>Ariel Davis</t>
  </si>
  <si>
    <t>kyleigh.mathis@bilearner.com</t>
  </si>
  <si>
    <t>Another instead but house six make citizen.</t>
  </si>
  <si>
    <t>Nicholas Robinson</t>
  </si>
  <si>
    <t>maximus.mcdowell@bilearner.com</t>
  </si>
  <si>
    <t>Game reach not save individual.</t>
  </si>
  <si>
    <t>Elaine Johnson</t>
  </si>
  <si>
    <t>dean.little@bilearner.com</t>
  </si>
  <si>
    <t>Rachel White</t>
  </si>
  <si>
    <t>martin.herrera@bilearner.com</t>
  </si>
  <si>
    <t>Vote yard sign address lead knowledge front.</t>
  </si>
  <si>
    <t>Sheri Valenzuela</t>
  </si>
  <si>
    <t>uriah.briggs@bilearner.com</t>
  </si>
  <si>
    <t>Risk hundred social.</t>
  </si>
  <si>
    <t>Brandon Perez</t>
  </si>
  <si>
    <t>kianna.little@bilearner.com</t>
  </si>
  <si>
    <t>World area thus attention start.</t>
  </si>
  <si>
    <t>Kathryn Kidd DVM</t>
  </si>
  <si>
    <t>david.kirk@bilearner.com</t>
  </si>
  <si>
    <t>Mario Moran</t>
  </si>
  <si>
    <t>alexandra.bryant@bilearner.com</t>
  </si>
  <si>
    <t>Brian Allen</t>
  </si>
  <si>
    <t>denzel.jensen@bilearner.com</t>
  </si>
  <si>
    <t>Stephanie Jackson</t>
  </si>
  <si>
    <t>fletcher.maxwell@bilearner.com</t>
  </si>
  <si>
    <t>Exactly fear as speech.</t>
  </si>
  <si>
    <t>Davian</t>
  </si>
  <si>
    <t>Rodney Robinson</t>
  </si>
  <si>
    <t>davian.davis@bilearner.com</t>
  </si>
  <si>
    <t>Mooney</t>
  </si>
  <si>
    <t>Alicia Mitchell</t>
  </si>
  <si>
    <t>maxim.mooney@bilearner.com</t>
  </si>
  <si>
    <t>Santiago</t>
  </si>
  <si>
    <t>Melissa Ray</t>
  </si>
  <si>
    <t>santiago.rosales@bilearner.com</t>
  </si>
  <si>
    <t>Michael Garza</t>
  </si>
  <si>
    <t>zara.werner@bilearner.com</t>
  </si>
  <si>
    <t>Victoria Padilla</t>
  </si>
  <si>
    <t>darian.hansen@bilearner.com</t>
  </si>
  <si>
    <t>Music society money product next.</t>
  </si>
  <si>
    <t>Spencer Larson</t>
  </si>
  <si>
    <t>kaeden.branch@bilearner.com</t>
  </si>
  <si>
    <t>Member success us future a song every.</t>
  </si>
  <si>
    <t>Cynthia Martin</t>
  </si>
  <si>
    <t>gabriel.swanson@bilearner.com</t>
  </si>
  <si>
    <t>Idea why card study body commercial.</t>
  </si>
  <si>
    <t>Cody Hughes</t>
  </si>
  <si>
    <t>madyson.chapman@bilearner.com</t>
  </si>
  <si>
    <t>Ronald Mata</t>
  </si>
  <si>
    <t>kellen.hill@bilearner.com</t>
  </si>
  <si>
    <t>Amount address then peace deep community own six.</t>
  </si>
  <si>
    <t>Samir</t>
  </si>
  <si>
    <t>Chad Boone</t>
  </si>
  <si>
    <t>samir.gray@bilearner.com</t>
  </si>
  <si>
    <t>Thing stock near question mouth.</t>
  </si>
  <si>
    <t>Hampton</t>
  </si>
  <si>
    <t>Carmen Wilson</t>
  </si>
  <si>
    <t>stephanie.hampton@bilearner.com</t>
  </si>
  <si>
    <t>Decade structure outside I world agent treat.</t>
  </si>
  <si>
    <t>Paul Hernandez</t>
  </si>
  <si>
    <t>walter.mayo@bilearner.com</t>
  </si>
  <si>
    <t>John Ferguson</t>
  </si>
  <si>
    <t>harley.greer@bilearner.com</t>
  </si>
  <si>
    <t>Bailey Case</t>
  </si>
  <si>
    <t>misael.pratt@bilearner.com</t>
  </si>
  <si>
    <t>Art decade agreement bank.</t>
  </si>
  <si>
    <t>Sneha</t>
  </si>
  <si>
    <t>Jhaveri</t>
  </si>
  <si>
    <t>Todd Gonzales</t>
  </si>
  <si>
    <t>sneha.jhaveri@bilearner.com</t>
  </si>
  <si>
    <t>Few attorney all campaign town reflect behavior.</t>
  </si>
  <si>
    <t>Melinda</t>
  </si>
  <si>
    <t>Saar-Beckles</t>
  </si>
  <si>
    <t>Deanna Kerr</t>
  </si>
  <si>
    <t>melinda.saar-beckles@bilearner.com</t>
  </si>
  <si>
    <t>Elizabeth</t>
  </si>
  <si>
    <t>Meads</t>
  </si>
  <si>
    <t>Matthew Wilcox</t>
  </si>
  <si>
    <t>elizabeth.meads@bilearner.com</t>
  </si>
  <si>
    <t>He PM simply interesting.</t>
  </si>
  <si>
    <t>Timothy Roman</t>
  </si>
  <si>
    <t>patrick.moran@bilearner.com</t>
  </si>
  <si>
    <t>Mathew</t>
  </si>
  <si>
    <t>Linden</t>
  </si>
  <si>
    <t>Steven White</t>
  </si>
  <si>
    <t>mathew.linden@bilearner.com</t>
  </si>
  <si>
    <t>Seek reason commercial method among back war.</t>
  </si>
  <si>
    <t>Adeel</t>
  </si>
  <si>
    <t>Osturnka</t>
  </si>
  <si>
    <t>Laura Rodriguez</t>
  </si>
  <si>
    <t>adeel.osturnka@bilearner.com</t>
  </si>
  <si>
    <t>Finish something start activity full professor.</t>
  </si>
  <si>
    <t>Cornett</t>
  </si>
  <si>
    <t>Joshua Smith</t>
  </si>
  <si>
    <t>lisa.cornett@bilearner.com</t>
  </si>
  <si>
    <t>Traditional stay important save box.</t>
  </si>
  <si>
    <t>Louis</t>
  </si>
  <si>
    <t>Punjabhi</t>
  </si>
  <si>
    <t>Gabriella Copeland</t>
  </si>
  <si>
    <t>louis.punjabhi@bilearner.com</t>
  </si>
  <si>
    <t>Connor Macdonald</t>
  </si>
  <si>
    <t>michael.carey@bilearner.com</t>
  </si>
  <si>
    <t>Earnest</t>
  </si>
  <si>
    <t>Hankard</t>
  </si>
  <si>
    <t>David Miller</t>
  </si>
  <si>
    <t>earnest.hankard@bilearner.com</t>
  </si>
  <si>
    <t>Beak</t>
  </si>
  <si>
    <t>Joanna Poole</t>
  </si>
  <si>
    <t>kimberly.beak@bilearner.com</t>
  </si>
  <si>
    <t>Class table south receive democratic.</t>
  </si>
  <si>
    <t>Jonathan R</t>
  </si>
  <si>
    <t>LeBel</t>
  </si>
  <si>
    <t>James Austin</t>
  </si>
  <si>
    <t>jonathan r.lebel@bilearner.com</t>
  </si>
  <si>
    <t>Difference require discuss.</t>
  </si>
  <si>
    <t>Stoica</t>
  </si>
  <si>
    <t>Mrs. Megan Booker</t>
  </si>
  <si>
    <t>rick.stoica@bilearner.com</t>
  </si>
  <si>
    <t>Adil</t>
  </si>
  <si>
    <t>Sahoo</t>
  </si>
  <si>
    <t>Alexis Shaw</t>
  </si>
  <si>
    <t>adil.sahoo@bilearner.com</t>
  </si>
  <si>
    <t>Keep position nature most anything eat blue.</t>
  </si>
  <si>
    <t>Gaul</t>
  </si>
  <si>
    <t>Austin Klein</t>
  </si>
  <si>
    <t>barbara.gaul@bilearner.com</t>
  </si>
  <si>
    <t>Sport information for admit language mention.</t>
  </si>
  <si>
    <t>Demita</t>
  </si>
  <si>
    <t>Cheryl Cole</t>
  </si>
  <si>
    <t>carla.demita@bilearner.com</t>
  </si>
  <si>
    <t>Stock avoid company tend tell success.</t>
  </si>
  <si>
    <t>Katelyn Coleman</t>
  </si>
  <si>
    <t>paula.gross@bilearner.com</t>
  </si>
  <si>
    <t>Francesco A</t>
  </si>
  <si>
    <t>Barone</t>
  </si>
  <si>
    <t>Ronald Sims</t>
  </si>
  <si>
    <t>francesco a.barone@bilearner.com</t>
  </si>
  <si>
    <t>President clearly teach recently care.</t>
  </si>
  <si>
    <t>Rex</t>
  </si>
  <si>
    <t>England</t>
  </si>
  <si>
    <t>Richard Long</t>
  </si>
  <si>
    <t>rex.england@bilearner.com</t>
  </si>
  <si>
    <t>Hendrickson</t>
  </si>
  <si>
    <t>Kaitlyn Hale</t>
  </si>
  <si>
    <t>trina.hendrickson@bilearner.com</t>
  </si>
  <si>
    <t>Look area spend. Deal animal main interesting.</t>
  </si>
  <si>
    <t>Volk</t>
  </si>
  <si>
    <t>Joseph Carr</t>
  </si>
  <si>
    <t>colleen.volk@bilearner.com</t>
  </si>
  <si>
    <t>Engdahl</t>
  </si>
  <si>
    <t>Deborah Schultz</t>
  </si>
  <si>
    <t>jean.engdahl@bilearner.com</t>
  </si>
  <si>
    <t>Robert Brooks</t>
  </si>
  <si>
    <t>paris.blake@bilearner.com</t>
  </si>
  <si>
    <t>Richard Davis</t>
  </si>
  <si>
    <t>neveah.bird@bilearner.com</t>
  </si>
  <si>
    <t>Tonya Moreno</t>
  </si>
  <si>
    <t>tia.potter@bilearner.com</t>
  </si>
  <si>
    <t>Talk into between trip final.</t>
  </si>
  <si>
    <t>Francis York</t>
  </si>
  <si>
    <t>alexandra.bean@bilearner.com</t>
  </si>
  <si>
    <t>Misty Cole</t>
  </si>
  <si>
    <t>tony.grimes@bilearner.com</t>
  </si>
  <si>
    <t>macy.nielsen@bilearner.com</t>
  </si>
  <si>
    <t>Andrew Wilkinson</t>
  </si>
  <si>
    <t>toby.yates@bilearner.com</t>
  </si>
  <si>
    <t>Karlee</t>
  </si>
  <si>
    <t>Davies</t>
  </si>
  <si>
    <t>Debbie Pearson</t>
  </si>
  <si>
    <t>karlee.davies@bilearner.com</t>
  </si>
  <si>
    <t>Frank Wilkinson</t>
  </si>
  <si>
    <t>hector.escobar@bilearner.com</t>
  </si>
  <si>
    <t>Vote growth sound wide art.</t>
  </si>
  <si>
    <t>Raymond Burton</t>
  </si>
  <si>
    <t>javon.mckenzie@bilearner.com</t>
  </si>
  <si>
    <t>Adam Murphy</t>
  </si>
  <si>
    <t>lilly.huynh@bilearner.com</t>
  </si>
  <si>
    <t>Exist how dog information accept around PM.</t>
  </si>
  <si>
    <t>Kimberly Stout</t>
  </si>
  <si>
    <t>anika.robbins@bilearner.com</t>
  </si>
  <si>
    <t>Chance ever laugh sign indicate.</t>
  </si>
  <si>
    <t>Jonathan Hale</t>
  </si>
  <si>
    <t>ishaan.robinson@bilearner.com</t>
  </si>
  <si>
    <t>Indicate less quality put listen nation.</t>
  </si>
  <si>
    <t>Robert Schmitt DDS</t>
  </si>
  <si>
    <t>paola.macdonald@bilearner.com</t>
  </si>
  <si>
    <t>Jamie Parker</t>
  </si>
  <si>
    <t>lorelei.sellers@bilearner.com</t>
  </si>
  <si>
    <t>Like open news car seem garden people.</t>
  </si>
  <si>
    <t>Gillian</t>
  </si>
  <si>
    <t>Riddle</t>
  </si>
  <si>
    <t>Lauren Thomas</t>
  </si>
  <si>
    <t>gillian.riddle@bilearner.com</t>
  </si>
  <si>
    <t>Base item do role debate perform.</t>
  </si>
  <si>
    <t>Pamela Taylor</t>
  </si>
  <si>
    <t>atticus.white@bilearner.com</t>
  </si>
  <si>
    <t>Phyllis Cox</t>
  </si>
  <si>
    <t>virginia.nunez@bilearner.com</t>
  </si>
  <si>
    <t>Caden</t>
  </si>
  <si>
    <t>Jonathan Williams</t>
  </si>
  <si>
    <t>caden.taylor@bilearner.com</t>
  </si>
  <si>
    <t>Edward Navarro</t>
  </si>
  <si>
    <t>brooks.leach@bilearner.com</t>
  </si>
  <si>
    <t>Program deal run.</t>
  </si>
  <si>
    <t>Isabel</t>
  </si>
  <si>
    <t>Matthew Craig</t>
  </si>
  <si>
    <t>isabel.wyatt@bilearner.com</t>
  </si>
  <si>
    <t>Great parent relate growth summer.</t>
  </si>
  <si>
    <t>Warren Pollard</t>
  </si>
  <si>
    <t>angelo.henry@bilearner.com</t>
  </si>
  <si>
    <t>Above fight animal support beautiful.</t>
  </si>
  <si>
    <t>Joselyn</t>
  </si>
  <si>
    <t>Felicia Smith</t>
  </si>
  <si>
    <t>joselyn.moss@bilearner.com</t>
  </si>
  <si>
    <t>Better design cause yet history decide.</t>
  </si>
  <si>
    <t>Diamond</t>
  </si>
  <si>
    <t>Mcclain</t>
  </si>
  <si>
    <t>Robert Nguyen</t>
  </si>
  <si>
    <t>diamond.mcclain@bilearner.com</t>
  </si>
  <si>
    <t>Jesse Hall</t>
  </si>
  <si>
    <t>eden.dalton@bilearner.com</t>
  </si>
  <si>
    <t>George Palmer Jr.</t>
  </si>
  <si>
    <t>emely.parks@bilearner.com</t>
  </si>
  <si>
    <t>Casey Garner</t>
  </si>
  <si>
    <t>corinne.hopkins@bilearner.com</t>
  </si>
  <si>
    <t>Defense pressure according more mind bed number.</t>
  </si>
  <si>
    <t>Destiny</t>
  </si>
  <si>
    <t>Megan Harrison</t>
  </si>
  <si>
    <t>destiny.blake@bilearner.com</t>
  </si>
  <si>
    <t>Risk management money field.</t>
  </si>
  <si>
    <t>Kidd</t>
  </si>
  <si>
    <t>Sierra Thompson</t>
  </si>
  <si>
    <t>zaria.kidd@bilearner.com</t>
  </si>
  <si>
    <t>Ingram</t>
  </si>
  <si>
    <t>Donna Sullivan</t>
  </si>
  <si>
    <t>adam.ingram@bilearner.com</t>
  </si>
  <si>
    <t>Timothy Pratt</t>
  </si>
  <si>
    <t>makenna.foster@bilearner.com</t>
  </si>
  <si>
    <t>Opportunity upon apply and world.</t>
  </si>
  <si>
    <t>Kathryn Wolf</t>
  </si>
  <si>
    <t>nayeli.keith@bilearner.com</t>
  </si>
  <si>
    <t>Kiara Herman</t>
  </si>
  <si>
    <t>devon.shannon@bilearner.com</t>
  </si>
  <si>
    <t>Meghan Morrison DDS</t>
  </si>
  <si>
    <t>lucy.harrington@bilearner.com</t>
  </si>
  <si>
    <t>Brittany Fisher</t>
  </si>
  <si>
    <t>rebecca.francis@bilearner.com</t>
  </si>
  <si>
    <t>Scott Brady</t>
  </si>
  <si>
    <t>salma.frederick@bilearner.com</t>
  </si>
  <si>
    <t>Charlotte Clark</t>
  </si>
  <si>
    <t>avery.vance@bilearner.com</t>
  </si>
  <si>
    <t>Rebecca Stanley</t>
  </si>
  <si>
    <t>stephany.jenkins@bilearner.com</t>
  </si>
  <si>
    <t>Scott Brown</t>
  </si>
  <si>
    <t>brian.kelly@bilearner.com</t>
  </si>
  <si>
    <t>Standard stuff girl site.</t>
  </si>
  <si>
    <t>Sharon Fox</t>
  </si>
  <si>
    <t>keagan.villa@bilearner.com</t>
  </si>
  <si>
    <t>Robert Powers</t>
  </si>
  <si>
    <t>kendra.foley@bilearner.com</t>
  </si>
  <si>
    <t>Debra Phillips</t>
  </si>
  <si>
    <t>jabari.stanton@bilearner.com</t>
  </si>
  <si>
    <t>Less boy reflect quickly health respond million.</t>
  </si>
  <si>
    <t>David Holt</t>
  </si>
  <si>
    <t>phoenix.farley@bilearner.com</t>
  </si>
  <si>
    <t>Material owner together travel so conference.</t>
  </si>
  <si>
    <t>Lisa Ingram</t>
  </si>
  <si>
    <t>aurora.bass@bilearner.com</t>
  </si>
  <si>
    <t>Now should knowledge the turn toward natural.</t>
  </si>
  <si>
    <t>Enrique</t>
  </si>
  <si>
    <t>Mr. Ryan Griffin</t>
  </si>
  <si>
    <t>enrique.parks@bilearner.com</t>
  </si>
  <si>
    <t>Michelle Woodard</t>
  </si>
  <si>
    <t>kylie.cox@bilearner.com</t>
  </si>
  <si>
    <t>David Smith</t>
  </si>
  <si>
    <t>luke.burke@bilearner.com</t>
  </si>
  <si>
    <t>ricardo.mcdonald@bilearner.com</t>
  </si>
  <si>
    <t>Theresa Davis</t>
  </si>
  <si>
    <t>camila.hodges@bilearner.com</t>
  </si>
  <si>
    <t>Dr. Wendy Lopez</t>
  </si>
  <si>
    <t>tripp.sanders@bilearner.com</t>
  </si>
  <si>
    <t>Traditional force look heart talk plan.</t>
  </si>
  <si>
    <t>Heidi Williams</t>
  </si>
  <si>
    <t>davin.wade@bilearner.com</t>
  </si>
  <si>
    <t>Eric Soto</t>
  </si>
  <si>
    <t>pierce.bender@bilearner.com</t>
  </si>
  <si>
    <t>Marin</t>
  </si>
  <si>
    <t>Mosley</t>
  </si>
  <si>
    <t>Alfred Sanders</t>
  </si>
  <si>
    <t>marin.mosley@bilearner.com</t>
  </si>
  <si>
    <t>Medical painting rich whole here.</t>
  </si>
  <si>
    <t>Jerome Adams</t>
  </si>
  <si>
    <t>barrett.sosa@bilearner.com</t>
  </si>
  <si>
    <t>Ariel Graham</t>
  </si>
  <si>
    <t>eliezer.briggs@bilearner.com</t>
  </si>
  <si>
    <t>Melinda Shaw</t>
  </si>
  <si>
    <t>talan.garrett@bilearner.com</t>
  </si>
  <si>
    <t>Van</t>
  </si>
  <si>
    <t>Elizabeth Brown</t>
  </si>
  <si>
    <t>van.griffin@bilearner.com</t>
  </si>
  <si>
    <t>Jennifer Farmer</t>
  </si>
  <si>
    <t>roger.kaufman@bilearner.com</t>
  </si>
  <si>
    <t>Prepare simply play edge.</t>
  </si>
  <si>
    <t>Bruce Barber</t>
  </si>
  <si>
    <t>ignacio.mcintyre@bilearner.com</t>
  </si>
  <si>
    <t>Decision fill total.</t>
  </si>
  <si>
    <t>Dennis Foster</t>
  </si>
  <si>
    <t>jaydon.lambert@bilearner.com</t>
  </si>
  <si>
    <t>Camera parent choose add edge product keep.</t>
  </si>
  <si>
    <t>Ryan Kelly</t>
  </si>
  <si>
    <t>serenity.carlson@bilearner.com</t>
  </si>
  <si>
    <t>Nathan Johnson</t>
  </si>
  <si>
    <t>leslie.maynard@bilearner.com</t>
  </si>
  <si>
    <t>Big author those five today.</t>
  </si>
  <si>
    <t>Philip Morris</t>
  </si>
  <si>
    <t>craig.sherman@bilearner.com</t>
  </si>
  <si>
    <t>Lilyana</t>
  </si>
  <si>
    <t>Felicia Gomez</t>
  </si>
  <si>
    <t>lilyana.huffman@bilearner.com</t>
  </si>
  <si>
    <t>Reeves</t>
  </si>
  <si>
    <t>Sandy Wilson</t>
  </si>
  <si>
    <t>jacey.reeves@bilearner.com</t>
  </si>
  <si>
    <t>Bonnie Bell</t>
  </si>
  <si>
    <t>madyson.silva@bilearner.com</t>
  </si>
  <si>
    <t>Be minute last meet former. Rich her account top.</t>
  </si>
  <si>
    <t>Liberty</t>
  </si>
  <si>
    <t>Jonathan Stephens</t>
  </si>
  <si>
    <t>liberty.poole@bilearner.com</t>
  </si>
  <si>
    <t>Need either go.</t>
  </si>
  <si>
    <t>Michael Horton</t>
  </si>
  <si>
    <t>antonio.romero@bilearner.com</t>
  </si>
  <si>
    <t>Eric Young</t>
  </si>
  <si>
    <t>jaylen.butler@bilearner.com</t>
  </si>
  <si>
    <t>Administration field require.</t>
  </si>
  <si>
    <t>Gloria</t>
  </si>
  <si>
    <t>Michele Young</t>
  </si>
  <si>
    <t>gloria.marks@bilearner.com</t>
  </si>
  <si>
    <t>Bag physical goal will way against either.</t>
  </si>
  <si>
    <t>Jaylee</t>
  </si>
  <si>
    <t>Karen Espinoza</t>
  </si>
  <si>
    <t>jaylee.cunningham@bilearner.com</t>
  </si>
  <si>
    <t>Information step name three choose.</t>
  </si>
  <si>
    <t>Yvonne Reilly</t>
  </si>
  <si>
    <t>jordon.wyatt@bilearner.com</t>
  </si>
  <si>
    <t>From continue left eye.</t>
  </si>
  <si>
    <t>David Ball</t>
  </si>
  <si>
    <t>darien.doyle@bilearner.com</t>
  </si>
  <si>
    <t>Dr. Terry Young</t>
  </si>
  <si>
    <t>ryan.rollins@bilearner.com</t>
  </si>
  <si>
    <t>Region easy at much couple week on.</t>
  </si>
  <si>
    <t>Manuel</t>
  </si>
  <si>
    <t>manuel.haley@bilearner.com</t>
  </si>
  <si>
    <t>Anthony Saunders</t>
  </si>
  <si>
    <t>litzy.lloyd@bilearner.com</t>
  </si>
  <si>
    <t>Process firm life from final medical.</t>
  </si>
  <si>
    <t>Nancy Newman</t>
  </si>
  <si>
    <t>jett.york@bilearner.com</t>
  </si>
  <si>
    <t>Robin Jones</t>
  </si>
  <si>
    <t>natalia.bush@bilearner.com</t>
  </si>
  <si>
    <t>Million the fire begin truth language.</t>
  </si>
  <si>
    <t>Jessica Saunders</t>
  </si>
  <si>
    <t>mallory.carey@bilearner.com</t>
  </si>
  <si>
    <t>Oil at Mr hotel. Same recently leg officer.</t>
  </si>
  <si>
    <t>Willie Compton</t>
  </si>
  <si>
    <t>pierre.tate@bilearner.com</t>
  </si>
  <si>
    <t>Perhaps system its answer small.</t>
  </si>
  <si>
    <t>Andrew Thomas</t>
  </si>
  <si>
    <t>shannon.hurst@bilearner.com</t>
  </si>
  <si>
    <t>Victoria Williams</t>
  </si>
  <si>
    <t>carleigh.schultz@bilearner.com</t>
  </si>
  <si>
    <t>Stand until high true effort kid.</t>
  </si>
  <si>
    <t>Rihanna</t>
  </si>
  <si>
    <t>Stephanie Gonzalez</t>
  </si>
  <si>
    <t>rihanna.briggs@bilearner.com</t>
  </si>
  <si>
    <t>Brianna Butler</t>
  </si>
  <si>
    <t>eden.levy@bilearner.com</t>
  </si>
  <si>
    <t>Donald Hamilton</t>
  </si>
  <si>
    <t>nathanial.davis@bilearner.com</t>
  </si>
  <si>
    <t>Population let responsibility.</t>
  </si>
  <si>
    <t>Eileen</t>
  </si>
  <si>
    <t>Amber Adams</t>
  </si>
  <si>
    <t>eileen.beard@bilearner.com</t>
  </si>
  <si>
    <t>Serious ball together lot body tonight artist.</t>
  </si>
  <si>
    <t>Michael Armstrong</t>
  </si>
  <si>
    <t>kale.potter@bilearner.com</t>
  </si>
  <si>
    <t>Thomas Lewis</t>
  </si>
  <si>
    <t>sage.boyer@bilearner.com</t>
  </si>
  <si>
    <t>Christina Young</t>
  </si>
  <si>
    <t>dane.owens@bilearner.com</t>
  </si>
  <si>
    <t>Create research source close.</t>
  </si>
  <si>
    <t>Kayla Chavez</t>
  </si>
  <si>
    <t>colin.simpson@bilearner.com</t>
  </si>
  <si>
    <t>According foot decade argue poor hair.</t>
  </si>
  <si>
    <t>Tracey Turner</t>
  </si>
  <si>
    <t>rachel.buckley@bilearner.com</t>
  </si>
  <si>
    <t>Michelle Murphy</t>
  </si>
  <si>
    <t>maria.cameron@bilearner.com</t>
  </si>
  <si>
    <t>Look dark travel herself election college what.</t>
  </si>
  <si>
    <t>Sharon Jones</t>
  </si>
  <si>
    <t>judith.savage@bilearner.com</t>
  </si>
  <si>
    <t>Tony Spears</t>
  </si>
  <si>
    <t>randall.west@bilearner.com</t>
  </si>
  <si>
    <t>Explain threat effort exist send sort dog.</t>
  </si>
  <si>
    <t>Palmer</t>
  </si>
  <si>
    <t>April Sutton</t>
  </si>
  <si>
    <t>caitlin.palmer@bilearner.com</t>
  </si>
  <si>
    <t>Jeffrey Robinson</t>
  </si>
  <si>
    <t>luke.heath@bilearner.com</t>
  </si>
  <si>
    <t>Esperanza</t>
  </si>
  <si>
    <t>Jeremy Frey</t>
  </si>
  <si>
    <t>esperanza.horne@bilearner.com</t>
  </si>
  <si>
    <t>This fly moment arm realize weight partner.</t>
  </si>
  <si>
    <t>Jadon</t>
  </si>
  <si>
    <t>Danielle Rangel</t>
  </si>
  <si>
    <t>jadon.mata@bilearner.com</t>
  </si>
  <si>
    <t>Matthew Payne</t>
  </si>
  <si>
    <t>gillian.hawkins@bilearner.com</t>
  </si>
  <si>
    <t>lisa.griffin@bilearner.com</t>
  </si>
  <si>
    <t>Carpenter</t>
  </si>
  <si>
    <t>Emily Williamson</t>
  </si>
  <si>
    <t>nelson.carpenter@bilearner.com</t>
  </si>
  <si>
    <t>David Mccormick</t>
  </si>
  <si>
    <t>sanai.sweeney@bilearner.com</t>
  </si>
  <si>
    <t>Professor anyone example never.</t>
  </si>
  <si>
    <t>Christina Smith</t>
  </si>
  <si>
    <t>tania.taylor@bilearner.com</t>
  </si>
  <si>
    <t>Nothing it prepare imagine big.</t>
  </si>
  <si>
    <t>Steven Myers</t>
  </si>
  <si>
    <t>greta.horne@bilearner.com</t>
  </si>
  <si>
    <t>Certain nation hot sense enjoy.</t>
  </si>
  <si>
    <t>jordyn.snyder@bilearner.com</t>
  </si>
  <si>
    <t>Tracy Scott</t>
  </si>
  <si>
    <t>alex.collins@bilearner.com</t>
  </si>
  <si>
    <t>Wanda Murray</t>
  </si>
  <si>
    <t>harley.walker@bilearner.com</t>
  </si>
  <si>
    <t>Keep many else little argue full the.</t>
  </si>
  <si>
    <t>Luka</t>
  </si>
  <si>
    <t>Kim Berry</t>
  </si>
  <si>
    <t>luka.novak@bilearner.com</t>
  </si>
  <si>
    <t>Skylar</t>
  </si>
  <si>
    <t>Emily Jennings</t>
  </si>
  <si>
    <t>skylar.riggs@bilearner.com</t>
  </si>
  <si>
    <t>Food fire property exist southern audience.</t>
  </si>
  <si>
    <t>Michael Hopkins</t>
  </si>
  <si>
    <t>shania.barrera@bilearner.com</t>
  </si>
  <si>
    <t>Back worker why young worry human.</t>
  </si>
  <si>
    <t>Cory Freeman</t>
  </si>
  <si>
    <t>trystan.fernandez@bilearner.com</t>
  </si>
  <si>
    <t>Rodney Grant</t>
  </si>
  <si>
    <t>aimee.berg@bilearner.com</t>
  </si>
  <si>
    <t>Produce seek result he political alone form.</t>
  </si>
  <si>
    <t>Marcus Lloyd</t>
  </si>
  <si>
    <t>kyson.scott@bilearner.com</t>
  </si>
  <si>
    <t>Lamar</t>
  </si>
  <si>
    <t>Peter Norton</t>
  </si>
  <si>
    <t>lamar.kirk@bilearner.com</t>
  </si>
  <si>
    <t>Since step style stage sound it.</t>
  </si>
  <si>
    <t>Ashley Pearson</t>
  </si>
  <si>
    <t>slade.lynn@bilearner.com</t>
  </si>
  <si>
    <t>Riley</t>
  </si>
  <si>
    <t>Larry Lewis</t>
  </si>
  <si>
    <t>riley.leon@bilearner.com</t>
  </si>
  <si>
    <t>Kelli Blair</t>
  </si>
  <si>
    <t>humberto.yoder@bilearner.com</t>
  </si>
  <si>
    <t>Partner fact hand bag management woman.</t>
  </si>
  <si>
    <t>Terry Bautista</t>
  </si>
  <si>
    <t>michelle.pearson@bilearner.com</t>
  </si>
  <si>
    <t>Dylan Allen</t>
  </si>
  <si>
    <t>natalya.reyes@bilearner.com</t>
  </si>
  <si>
    <t>Kind thank nothing say cold stop bill science.</t>
  </si>
  <si>
    <t>Thomas Reed</t>
  </si>
  <si>
    <t>celia.mcpherson@bilearner.com</t>
  </si>
  <si>
    <t>Stock usually public summer expert.</t>
  </si>
  <si>
    <t>Brian Castillo</t>
  </si>
  <si>
    <t>matias.barton@bilearner.com</t>
  </si>
  <si>
    <t>Such minute might federal college.</t>
  </si>
  <si>
    <t>Caitlyn</t>
  </si>
  <si>
    <t>Christopher Ball</t>
  </si>
  <si>
    <t>caitlyn.vaughan@bilearner.com</t>
  </si>
  <si>
    <t>Addyson</t>
  </si>
  <si>
    <t>Andrew Bass</t>
  </si>
  <si>
    <t>addyson.pollard@bilearner.com</t>
  </si>
  <si>
    <t>House gun series live environmental.</t>
  </si>
  <si>
    <t>Gregory Lee</t>
  </si>
  <si>
    <t>laila.wiggins@bilearner.com</t>
  </si>
  <si>
    <t>Sure truth clear father experience can.</t>
  </si>
  <si>
    <t>Terrance</t>
  </si>
  <si>
    <t>Tasha Porter</t>
  </si>
  <si>
    <t>terrance.wiggins@bilearner.com</t>
  </si>
  <si>
    <t>Aliza</t>
  </si>
  <si>
    <t>Michael Jenkins</t>
  </si>
  <si>
    <t>aliza.pace@bilearner.com</t>
  </si>
  <si>
    <t>Stein</t>
  </si>
  <si>
    <t>Darlene Chambers</t>
  </si>
  <si>
    <t>mauricio.stein@bilearner.com</t>
  </si>
  <si>
    <t>Baby growth reality western director.</t>
  </si>
  <si>
    <t>Stephanie Hill</t>
  </si>
  <si>
    <t>gia.winters@bilearner.com</t>
  </si>
  <si>
    <t>Aidyn</t>
  </si>
  <si>
    <t>Melissa Young</t>
  </si>
  <si>
    <t>aidyn.cuevas@bilearner.com</t>
  </si>
  <si>
    <t>Theory war statement international anyone.</t>
  </si>
  <si>
    <t>Angel</t>
  </si>
  <si>
    <t>Kenneth Vaughn</t>
  </si>
  <si>
    <t>angel.santos@bilearner.com</t>
  </si>
  <si>
    <t>Johnathan</t>
  </si>
  <si>
    <t>Mercedes Cervantes</t>
  </si>
  <si>
    <t>johnathan.huerta@bilearner.com</t>
  </si>
  <si>
    <t>May evidence race million response need I.</t>
  </si>
  <si>
    <t>Garner</t>
  </si>
  <si>
    <t>Christine Owens</t>
  </si>
  <si>
    <t>katelyn.garner@bilearner.com</t>
  </si>
  <si>
    <t>Bar poor finish culture movie despite.</t>
  </si>
  <si>
    <t>Deshawn</t>
  </si>
  <si>
    <t>Yesenia Hawkins</t>
  </si>
  <si>
    <t>deshawn.ayers@bilearner.com</t>
  </si>
  <si>
    <t>Although allow describe school meet argue office.</t>
  </si>
  <si>
    <t>Siena</t>
  </si>
  <si>
    <t>Rebekah Jordan</t>
  </si>
  <si>
    <t>siena.meadows@bilearner.com</t>
  </si>
  <si>
    <t>Christine Johnson</t>
  </si>
  <si>
    <t>presley.padilla@bilearner.com</t>
  </si>
  <si>
    <t>Record your institution south stop play.</t>
  </si>
  <si>
    <t>Marquis</t>
  </si>
  <si>
    <t>William Livingston</t>
  </si>
  <si>
    <t>marquis.atkinson@bilearner.com</t>
  </si>
  <si>
    <t>Feel individual dog in sort product.</t>
  </si>
  <si>
    <t>Stacy Schmidt</t>
  </si>
  <si>
    <t>gillian.williams@bilearner.com</t>
  </si>
  <si>
    <t>Warehouse</t>
  </si>
  <si>
    <t>Anthony Mcguire</t>
  </si>
  <si>
    <t>anabel.hanna@bilearner.com</t>
  </si>
  <si>
    <t>Timothy Clark</t>
  </si>
  <si>
    <t>celeste.branch@bilearner.com</t>
  </si>
  <si>
    <t>Katherine Banks</t>
  </si>
  <si>
    <t>shyanne.cooper@bilearner.com</t>
  </si>
  <si>
    <t>Michael Kim</t>
  </si>
  <si>
    <t>nancy.barrett@bilearner.com</t>
  </si>
  <si>
    <t>Ronan</t>
  </si>
  <si>
    <t>Elizabeth Jones</t>
  </si>
  <si>
    <t>ronan.burke@bilearner.com</t>
  </si>
  <si>
    <t>Kenneth Moore</t>
  </si>
  <si>
    <t>estrella.ho@bilearner.com</t>
  </si>
  <si>
    <t>Conor</t>
  </si>
  <si>
    <t>William Nichols</t>
  </si>
  <si>
    <t>conor.petty@bilearner.com</t>
  </si>
  <si>
    <t>Jessica Brown</t>
  </si>
  <si>
    <t>cheyanne.munoz@bilearner.com</t>
  </si>
  <si>
    <t>Thomas Frederick</t>
  </si>
  <si>
    <t>jaycee.osborn@bilearner.com</t>
  </si>
  <si>
    <t>Become cell want page fight.</t>
  </si>
  <si>
    <t>James Smith</t>
  </si>
  <si>
    <t>jordyn.patel@bilearner.com</t>
  </si>
  <si>
    <t>Or tax believe thank cell.</t>
  </si>
  <si>
    <t>Crystal Jones</t>
  </si>
  <si>
    <t>michael.acosta@bilearner.com</t>
  </si>
  <si>
    <t>Ask audience become still building.</t>
  </si>
  <si>
    <t>Janiah</t>
  </si>
  <si>
    <t>Ball</t>
  </si>
  <si>
    <t>Amy Pearson</t>
  </si>
  <si>
    <t>janiah.ball@bilearner.com</t>
  </si>
  <si>
    <t>Emma Wilson</t>
  </si>
  <si>
    <t>brice.medina@bilearner.com</t>
  </si>
  <si>
    <t>Organization walk against question.</t>
  </si>
  <si>
    <t>Ismael</t>
  </si>
  <si>
    <t>Mark Adkins</t>
  </si>
  <si>
    <t>ismael.bowers@bilearner.com</t>
  </si>
  <si>
    <t>Gregory Palmer</t>
  </si>
  <si>
    <t>caden.silva@bilearner.com</t>
  </si>
  <si>
    <t>Stephanie Perez</t>
  </si>
  <si>
    <t>yadira.dean@bilearner.com</t>
  </si>
  <si>
    <t>Unit develop chance scene court.</t>
  </si>
  <si>
    <t>Carolyn Campbell</t>
  </si>
  <si>
    <t>miles.roberts@bilearner.com</t>
  </si>
  <si>
    <t>Rest hard air. Left me ready nature test mission.</t>
  </si>
  <si>
    <t>Norma Parker</t>
  </si>
  <si>
    <t>joel.spence@bilearner.com</t>
  </si>
  <si>
    <t>Test you set carry human kind.</t>
  </si>
  <si>
    <t>Anna Ashley</t>
  </si>
  <si>
    <t>kole.garrison@bilearner.com</t>
  </si>
  <si>
    <t>Wrong practice hold serve image.</t>
  </si>
  <si>
    <t>Andersen</t>
  </si>
  <si>
    <t>Monica Jackson</t>
  </si>
  <si>
    <t>kaylin.andersen@bilearner.com</t>
  </si>
  <si>
    <t>New arm manage.</t>
  </si>
  <si>
    <t>Yareli</t>
  </si>
  <si>
    <t>Sandy Jones</t>
  </si>
  <si>
    <t>yareli.valdez@bilearner.com</t>
  </si>
  <si>
    <t>Official minute everyone level thing economic.</t>
  </si>
  <si>
    <t>Sanford</t>
  </si>
  <si>
    <t>Thomas Williams</t>
  </si>
  <si>
    <t>rubi.sanford@bilearner.com</t>
  </si>
  <si>
    <t>Create news use.</t>
  </si>
  <si>
    <t>Jeffrey Garcia</t>
  </si>
  <si>
    <t>jayden.bolton@bilearner.com</t>
  </si>
  <si>
    <t>Richard Reynolds</t>
  </si>
  <si>
    <t>izabella.watson@bilearner.com</t>
  </si>
  <si>
    <t>According if detail quality difficult.</t>
  </si>
  <si>
    <t>Victoria Andersen</t>
  </si>
  <si>
    <t>jon.galvan@bilearner.com</t>
  </si>
  <si>
    <t>Sarah Cortez</t>
  </si>
  <si>
    <t>halle.chan@bilearner.com</t>
  </si>
  <si>
    <t>Sell first fill vote against.</t>
  </si>
  <si>
    <t>Braeden</t>
  </si>
  <si>
    <t>Lynn Beasley DVM</t>
  </si>
  <si>
    <t>braeden.moss@bilearner.com</t>
  </si>
  <si>
    <t>Democrat stage daughter any own whom.</t>
  </si>
  <si>
    <t>Brandon Walter</t>
  </si>
  <si>
    <t>fernando.mcdowell@bilearner.com</t>
  </si>
  <si>
    <t>Triston</t>
  </si>
  <si>
    <t>Diana Stewart</t>
  </si>
  <si>
    <t>triston.ewing@bilearner.com</t>
  </si>
  <si>
    <t>Ball total direction school.</t>
  </si>
  <si>
    <t>Christopher Martin</t>
  </si>
  <si>
    <t>pablo.yates@bilearner.com</t>
  </si>
  <si>
    <t>History record itself my customer mention tree.</t>
  </si>
  <si>
    <t>James Cole</t>
  </si>
  <si>
    <t>jordan.hayes@bilearner.com</t>
  </si>
  <si>
    <t>Amy Dominguez</t>
  </si>
  <si>
    <t>kianna.wilkerson@bilearner.com</t>
  </si>
  <si>
    <t>Kenneth Powell</t>
  </si>
  <si>
    <t>paul.steele@bilearner.com</t>
  </si>
  <si>
    <t>Enter fear pass wish.</t>
  </si>
  <si>
    <t>Timothy Kidd</t>
  </si>
  <si>
    <t>jason.moyer@bilearner.com</t>
  </si>
  <si>
    <t>Themselves huge Republican well feel land.</t>
  </si>
  <si>
    <t>Dawn Stark</t>
  </si>
  <si>
    <t>larissa.taylor@bilearner.com</t>
  </si>
  <si>
    <t>Maintain all base produce.</t>
  </si>
  <si>
    <t>Aryanna</t>
  </si>
  <si>
    <t>Lisa Griffin</t>
  </si>
  <si>
    <t>aryanna.larson@bilearner.com</t>
  </si>
  <si>
    <t>Least future seem head identify crime stock.</t>
  </si>
  <si>
    <t>Eliana</t>
  </si>
  <si>
    <t>Susan Herrera</t>
  </si>
  <si>
    <t>eliana.hammond@bilearner.com</t>
  </si>
  <si>
    <t>Answer today entire deep.</t>
  </si>
  <si>
    <t>Julie Larson</t>
  </si>
  <si>
    <t>adrien.krause@bilearner.com</t>
  </si>
  <si>
    <t>Galloway</t>
  </si>
  <si>
    <t>Ryan Johnson</t>
  </si>
  <si>
    <t>annie.galloway@bilearner.com</t>
  </si>
  <si>
    <t>Emily King</t>
  </si>
  <si>
    <t>kamryn.mckinney@bilearner.com</t>
  </si>
  <si>
    <t>Hand ready detail same seek know toward.</t>
  </si>
  <si>
    <t>Dahlia</t>
  </si>
  <si>
    <t>Gloria Taylor</t>
  </si>
  <si>
    <t>dahlia.waller@bilearner.com</t>
  </si>
  <si>
    <t>Alonzo</t>
  </si>
  <si>
    <t>Mr. David Dudley</t>
  </si>
  <si>
    <t>alonzo.bradley@bilearner.com</t>
  </si>
  <si>
    <t>Aaron Erickson</t>
  </si>
  <si>
    <t>harley.soto@bilearner.com</t>
  </si>
  <si>
    <t>Dog together state.</t>
  </si>
  <si>
    <t>Belen</t>
  </si>
  <si>
    <t>Roy Mora</t>
  </si>
  <si>
    <t>belen.vasquez@bilearner.com</t>
  </si>
  <si>
    <t>Single media enjoy test ask effect air.</t>
  </si>
  <si>
    <t>James Chapman</t>
  </si>
  <si>
    <t>charlize.rocha@bilearner.com</t>
  </si>
  <si>
    <t>Past value city attorney could onto bed.</t>
  </si>
  <si>
    <t>Louis Griffith</t>
  </si>
  <si>
    <t>aleena.david@bilearner.com</t>
  </si>
  <si>
    <t>Michael Powell</t>
  </si>
  <si>
    <t>bridger.alvarado@bilearner.com</t>
  </si>
  <si>
    <t>Nicole Henderson</t>
  </si>
  <si>
    <t>cannon.morgan@bilearner.com</t>
  </si>
  <si>
    <t>Ryan Larson</t>
  </si>
  <si>
    <t>weston.ramsey@bilearner.com</t>
  </si>
  <si>
    <t>While still tend.</t>
  </si>
  <si>
    <t>Carly Rogers</t>
  </si>
  <si>
    <t>adison.ray@bilearner.com</t>
  </si>
  <si>
    <t>Loss factor protect pressure fight thank prevent.</t>
  </si>
  <si>
    <t>Aarav</t>
  </si>
  <si>
    <t>Espinoza</t>
  </si>
  <si>
    <t>David Ali</t>
  </si>
  <si>
    <t>aarav.espinoza@bilearner.com</t>
  </si>
  <si>
    <t>Katherine Blanchard</t>
  </si>
  <si>
    <t>destiney.barry@bilearner.com</t>
  </si>
  <si>
    <t>Dennis Simpson</t>
  </si>
  <si>
    <t>ulises.herring@bilearner.com</t>
  </si>
  <si>
    <t>Mr. Justin Moore</t>
  </si>
  <si>
    <t>marquis.cardenas@bilearner.com</t>
  </si>
  <si>
    <t>Account between environmental section group.</t>
  </si>
  <si>
    <t>Miya</t>
  </si>
  <si>
    <t>Brett Davies</t>
  </si>
  <si>
    <t>miya.cruz@bilearner.com</t>
  </si>
  <si>
    <t>Vote respond prove return left strategy do blue.</t>
  </si>
  <si>
    <t>Floyd</t>
  </si>
  <si>
    <t>Susan Hahn</t>
  </si>
  <si>
    <t>erin.floyd@bilearner.com</t>
  </si>
  <si>
    <t>Production several care various seek.</t>
  </si>
  <si>
    <t>Olivia Cooper</t>
  </si>
  <si>
    <t>gerald.johnston@bilearner.com</t>
  </si>
  <si>
    <t>Dr. Victoria Perry</t>
  </si>
  <si>
    <t>kendrick.snyder@bilearner.com</t>
  </si>
  <si>
    <t>Alyssa</t>
  </si>
  <si>
    <t>Proctor</t>
  </si>
  <si>
    <t>Elizabeth Fields</t>
  </si>
  <si>
    <t>alyssa.proctor@bilearner.com</t>
  </si>
  <si>
    <t>Stout</t>
  </si>
  <si>
    <t>Gabriella Wilson</t>
  </si>
  <si>
    <t>manuel.stout@bilearner.com</t>
  </si>
  <si>
    <t>Why development even.</t>
  </si>
  <si>
    <t>Eric Houston</t>
  </si>
  <si>
    <t>joanna.bradley@bilearner.com</t>
  </si>
  <si>
    <t>Practice school PM her help open tough.</t>
  </si>
  <si>
    <t>Sade</t>
  </si>
  <si>
    <t>Paul Gonzalez</t>
  </si>
  <si>
    <t>sade.smith@bilearner.com</t>
  </si>
  <si>
    <t>Defense Democrat threat professional month.</t>
  </si>
  <si>
    <t>Lowan M</t>
  </si>
  <si>
    <t>Biden</t>
  </si>
  <si>
    <t>Taylor Grant</t>
  </si>
  <si>
    <t>lowan m.biden@bilearner.com</t>
  </si>
  <si>
    <t>Alexandra Riley</t>
  </si>
  <si>
    <t>lauren.peters@bilearner.com</t>
  </si>
  <si>
    <t>Because country common Republican perhaps garden.</t>
  </si>
  <si>
    <t>Shenice</t>
  </si>
  <si>
    <t>Gold</t>
  </si>
  <si>
    <t>Jennifer Munoz</t>
  </si>
  <si>
    <t>shenice.gold@bilearner.com</t>
  </si>
  <si>
    <t>Control head ground agreement check ever.</t>
  </si>
  <si>
    <t>Brigit</t>
  </si>
  <si>
    <t>McCarthy</t>
  </si>
  <si>
    <t>Ian Jenkins</t>
  </si>
  <si>
    <t>brigit.mccarthy@bilearner.com</t>
  </si>
  <si>
    <t>Sea marriage improve.</t>
  </si>
  <si>
    <t>Cherly</t>
  </si>
  <si>
    <t>Summer Figueroa</t>
  </si>
  <si>
    <t>cherly.robinson@bilearner.com</t>
  </si>
  <si>
    <t>Julia Poole</t>
  </si>
  <si>
    <t>jacquelyn.williams@bilearner.com</t>
  </si>
  <si>
    <t>Dawn Soto</t>
  </si>
  <si>
    <t>kayla.peterson@bilearner.com</t>
  </si>
  <si>
    <t>Bradley J</t>
  </si>
  <si>
    <t>Knapp</t>
  </si>
  <si>
    <t>Kayla Reyes</t>
  </si>
  <si>
    <t>bradley j.knapp@bilearner.com</t>
  </si>
  <si>
    <t>Work around personal cover reflect including.</t>
  </si>
  <si>
    <t>Jesse Bell</t>
  </si>
  <si>
    <t>richard.newman@bilearner.com</t>
  </si>
  <si>
    <t>Can end hear discuss.</t>
  </si>
  <si>
    <t>Burkett</t>
  </si>
  <si>
    <t>Phillip Hoffman</t>
  </si>
  <si>
    <t>benjamin.burkett@bilearner.com</t>
  </si>
  <si>
    <t>Athwal</t>
  </si>
  <si>
    <t>Jeremy Taylor</t>
  </si>
  <si>
    <t>sam.athwal@bilearner.com</t>
  </si>
  <si>
    <t>Jeremy Lucas</t>
  </si>
  <si>
    <t>lauren.mahoney@bilearner.com</t>
  </si>
  <si>
    <t>Tinto</t>
  </si>
  <si>
    <t>Donna Mills</t>
  </si>
  <si>
    <t>theresa.tinto@bilearner.com</t>
  </si>
  <si>
    <t>Caroline</t>
  </si>
  <si>
    <t>Cierpiszewski</t>
  </si>
  <si>
    <t>Travis Andrade</t>
  </si>
  <si>
    <t>caroline.cierpiszewski@bilearner.com</t>
  </si>
  <si>
    <t>Truth young just behind social.</t>
  </si>
  <si>
    <t>Kathy Hart</t>
  </si>
  <si>
    <t>tanya.foreman@bilearner.com</t>
  </si>
  <si>
    <t>Jeremy Alexander</t>
  </si>
  <si>
    <t>roger.walker@bilearner.com</t>
  </si>
  <si>
    <t>Tayana</t>
  </si>
  <si>
    <t>Jeannite</t>
  </si>
  <si>
    <t>Patricia Lowe</t>
  </si>
  <si>
    <t>tayana.jeannite@bilearner.com</t>
  </si>
  <si>
    <t>Skill door others out marriage cut.</t>
  </si>
  <si>
    <t>Heitzman</t>
  </si>
  <si>
    <t>Catherine Rodriguez</t>
  </si>
  <si>
    <t>anthony.heitzman@bilearner.com</t>
  </si>
  <si>
    <t>During administration billion.</t>
  </si>
  <si>
    <t>Violeta</t>
  </si>
  <si>
    <t>Ferreira</t>
  </si>
  <si>
    <t>Melinda Davidson</t>
  </si>
  <si>
    <t>violeta.ferreira@bilearner.com</t>
  </si>
  <si>
    <t>Geoff</t>
  </si>
  <si>
    <t>Dickinson</t>
  </si>
  <si>
    <t>Nicholas Smith</t>
  </si>
  <si>
    <t>geoff.dickinson@bilearner.com</t>
  </si>
  <si>
    <t>Monica Cochran</t>
  </si>
  <si>
    <t>justice.gentry@bilearner.com</t>
  </si>
  <si>
    <t>Amount particular answer show.</t>
  </si>
  <si>
    <t>Brenda Duncan</t>
  </si>
  <si>
    <t>kason.kramer@bilearner.com</t>
  </si>
  <si>
    <t>Alfredo</t>
  </si>
  <si>
    <t>Wesley Pearson</t>
  </si>
  <si>
    <t>alfredo.perry@bilearner.com</t>
  </si>
  <si>
    <t>Daniel Rowe</t>
  </si>
  <si>
    <t>skyler.drake@bilearner.com</t>
  </si>
  <si>
    <t>Brittney Stone</t>
  </si>
  <si>
    <t>moshe.copeland@bilearner.com</t>
  </si>
  <si>
    <t>Example see table the.</t>
  </si>
  <si>
    <t>Pamela Suarez</t>
  </si>
  <si>
    <t>harley.nunez@bilearner.com</t>
  </si>
  <si>
    <t>Risk test morning lawyer.</t>
  </si>
  <si>
    <t>Sammy</t>
  </si>
  <si>
    <t>Tiffany Smith</t>
  </si>
  <si>
    <t>sammy.walter@bilearner.com</t>
  </si>
  <si>
    <t>Jason Huber</t>
  </si>
  <si>
    <t>ronnie.haas@bilearner.com</t>
  </si>
  <si>
    <t>Training party upon.</t>
  </si>
  <si>
    <t>Zachary Hill</t>
  </si>
  <si>
    <t>kira.robertson@bilearner.com</t>
  </si>
  <si>
    <t>Tv fact life everybody picture case.</t>
  </si>
  <si>
    <t>Danny Young</t>
  </si>
  <si>
    <t>jaqueline.ford@bilearner.com</t>
  </si>
  <si>
    <t>Kenneth Huff</t>
  </si>
  <si>
    <t>trace.cherry@bilearner.com</t>
  </si>
  <si>
    <t>Charles Brock</t>
  </si>
  <si>
    <t>travis.cardenas@bilearner.com</t>
  </si>
  <si>
    <t>Dream return commercial. Gas will interview.</t>
  </si>
  <si>
    <t>Lori Morton</t>
  </si>
  <si>
    <t>reyna.hicks@bilearner.com</t>
  </si>
  <si>
    <t>Thomas Nguyen</t>
  </si>
  <si>
    <t>trent.sandoval@bilearner.com</t>
  </si>
  <si>
    <t>Pick memory station mother process election.</t>
  </si>
  <si>
    <t>Miss Angel Elliott</t>
  </si>
  <si>
    <t>reginald.dougherty@bilearner.com</t>
  </si>
  <si>
    <t>Dwayne Johnson</t>
  </si>
  <si>
    <t>paul.greer@bilearner.com</t>
  </si>
  <si>
    <t>Tiara</t>
  </si>
  <si>
    <t>Lisa Walters</t>
  </si>
  <si>
    <t>tiara.velez@bilearner.com</t>
  </si>
  <si>
    <t>Most since article thousand.</t>
  </si>
  <si>
    <t>Brandon Coleman</t>
  </si>
  <si>
    <t>mareli.wilson@bilearner.com</t>
  </si>
  <si>
    <t>Efrain</t>
  </si>
  <si>
    <t>Michael Smith</t>
  </si>
  <si>
    <t>efrain.underwood@bilearner.com</t>
  </si>
  <si>
    <t>Powell</t>
  </si>
  <si>
    <t>Gabriela Boyd</t>
  </si>
  <si>
    <t>madeline.powell@bilearner.com</t>
  </si>
  <si>
    <t>Stock professor pattern turn attention news.</t>
  </si>
  <si>
    <t>Kevin Robertson</t>
  </si>
  <si>
    <t>alfred.goodman@bilearner.com</t>
  </si>
  <si>
    <t>Stuff campaign any huge you kid cup.</t>
  </si>
  <si>
    <t>Aracely</t>
  </si>
  <si>
    <t>Tony Moyer</t>
  </si>
  <si>
    <t>aracely.kelly@bilearner.com</t>
  </si>
  <si>
    <t>Avoid so despite. Risk bill cause school off.</t>
  </si>
  <si>
    <t>Heidi Ruiz</t>
  </si>
  <si>
    <t>morgan.velazquez@bilearner.com</t>
  </si>
  <si>
    <t>Billion provide season another.</t>
  </si>
  <si>
    <t>Valerie Gallagher</t>
  </si>
  <si>
    <t>isla.becker@bilearner.com</t>
  </si>
  <si>
    <t>Affect organization we organization well sense.</t>
  </si>
  <si>
    <t>Walter Sanchez</t>
  </si>
  <si>
    <t>scott.sanford@bilearner.com</t>
  </si>
  <si>
    <t>Room force them drop catch. Consumer why rock.</t>
  </si>
  <si>
    <t>Deja</t>
  </si>
  <si>
    <t>Misty Preston</t>
  </si>
  <si>
    <t>deja.ritter@bilearner.com</t>
  </si>
  <si>
    <t>Amelia</t>
  </si>
  <si>
    <t>Danielle Long</t>
  </si>
  <si>
    <t>amelia.gamble@bilearner.com</t>
  </si>
  <si>
    <t>Bring guy religious week second technology.</t>
  </si>
  <si>
    <t>Pranav</t>
  </si>
  <si>
    <t>Michael Hendricks</t>
  </si>
  <si>
    <t>pranav.middleton@bilearner.com</t>
  </si>
  <si>
    <t>Ashley Hill</t>
  </si>
  <si>
    <t>moshe.hunter@bilearner.com</t>
  </si>
  <si>
    <t>Douglas Washington</t>
  </si>
  <si>
    <t>arjun.gibson@bilearner.com</t>
  </si>
  <si>
    <t>Money few season own goal social.</t>
  </si>
  <si>
    <t>Alaina</t>
  </si>
  <si>
    <t>alaina.jenkins@bilearner.com</t>
  </si>
  <si>
    <t>Thank person level north none analysis its.</t>
  </si>
  <si>
    <t>Thomas Humphrey</t>
  </si>
  <si>
    <t>elyse.morrow@bilearner.com</t>
  </si>
  <si>
    <t>Create budget ground foot action note may.</t>
  </si>
  <si>
    <t>Paula Perez</t>
  </si>
  <si>
    <t>lincoln.brady@bilearner.com</t>
  </si>
  <si>
    <t>Allisson</t>
  </si>
  <si>
    <t>Scott Torres</t>
  </si>
  <si>
    <t>allisson.braun@bilearner.com</t>
  </si>
  <si>
    <t>Miguel Rodgers</t>
  </si>
  <si>
    <t>leonel.chang@bilearner.com</t>
  </si>
  <si>
    <t>In business challenge rock environment.</t>
  </si>
  <si>
    <t>Grant Brooks</t>
  </si>
  <si>
    <t>marshall.lucas@bilearner.com</t>
  </si>
  <si>
    <t>Personal themselves institution record.</t>
  </si>
  <si>
    <t>Kristina Jackson</t>
  </si>
  <si>
    <t>haiden.scott@bilearner.com</t>
  </si>
  <si>
    <t>Melissa Stuart</t>
  </si>
  <si>
    <t>kyan.miranda@bilearner.com</t>
  </si>
  <si>
    <t>Deborah Lopez</t>
  </si>
  <si>
    <t>ayanna.garrison@bilearner.com</t>
  </si>
  <si>
    <t>Erin George</t>
  </si>
  <si>
    <t>alan.woods@bilearner.com</t>
  </si>
  <si>
    <t>Me who grow similar realize.</t>
  </si>
  <si>
    <t>Brian Green</t>
  </si>
  <si>
    <t>teagan.phelps@bilearner.com</t>
  </si>
  <si>
    <t>Whether give voice pull make.</t>
  </si>
  <si>
    <t>Tommy Lee</t>
  </si>
  <si>
    <t>malachi.burnett@bilearner.com</t>
  </si>
  <si>
    <t>Fire necessary sing first traditional.</t>
  </si>
  <si>
    <t>Kadin</t>
  </si>
  <si>
    <t>Kevin Davis</t>
  </si>
  <si>
    <t>kadin.mcdowell@bilearner.com</t>
  </si>
  <si>
    <t>Left she before though finally.</t>
  </si>
  <si>
    <t>reed.brandt@bilearner.com</t>
  </si>
  <si>
    <t>Enough final gun case.</t>
  </si>
  <si>
    <t>Maria Hall</t>
  </si>
  <si>
    <t>cristofer.schwartz@bilearner.com</t>
  </si>
  <si>
    <t>Market effect Mrs owner.</t>
  </si>
  <si>
    <t>Jaelynn</t>
  </si>
  <si>
    <t>Bryan Clark</t>
  </si>
  <si>
    <t>jaelynn.salazar@bilearner.com</t>
  </si>
  <si>
    <t>Stay word behavior financial.</t>
  </si>
  <si>
    <t>Macie</t>
  </si>
  <si>
    <t>Brandy Rivera</t>
  </si>
  <si>
    <t>macie.hayes@bilearner.com</t>
  </si>
  <si>
    <t>Rodney</t>
  </si>
  <si>
    <t>Kenneth Parker</t>
  </si>
  <si>
    <t>rodney.snow@bilearner.com</t>
  </si>
  <si>
    <t>Barbara Perkins</t>
  </si>
  <si>
    <t>reece.potts@bilearner.com</t>
  </si>
  <si>
    <t>Catalina</t>
  </si>
  <si>
    <t>Lindsey Martin</t>
  </si>
  <si>
    <t>catalina.eaton@bilearner.com</t>
  </si>
  <si>
    <t>Heidi</t>
  </si>
  <si>
    <t>David Stark</t>
  </si>
  <si>
    <t>heidi.manning@bilearner.com</t>
  </si>
  <si>
    <t>Enough note majority positive catch trip.</t>
  </si>
  <si>
    <t>Evan Hernandez</t>
  </si>
  <si>
    <t>marquis.johns@bilearner.com</t>
  </si>
  <si>
    <t>Caleb Floyd Jr.</t>
  </si>
  <si>
    <t>areli.torres@bilearner.com</t>
  </si>
  <si>
    <t>Brandon Atkinson</t>
  </si>
  <si>
    <t>rey.morton@bilearner.com</t>
  </si>
  <si>
    <t>Alisha Ramirez</t>
  </si>
  <si>
    <t>deven.gillespie@bilearner.com</t>
  </si>
  <si>
    <t>Man fall nature back church.</t>
  </si>
  <si>
    <t>Caroline Duffy</t>
  </si>
  <si>
    <t>rowan.gilbert@bilearner.com</t>
  </si>
  <si>
    <t>Cullen</t>
  </si>
  <si>
    <t>Charles Dean</t>
  </si>
  <si>
    <t>cullen.ruiz@bilearner.com</t>
  </si>
  <si>
    <t>Structure play my piece partner them.</t>
  </si>
  <si>
    <t>Nicholas Duncan</t>
  </si>
  <si>
    <t>kamron.goodwin@bilearner.com</t>
  </si>
  <si>
    <t>Claudia</t>
  </si>
  <si>
    <t>Anna Davidson</t>
  </si>
  <si>
    <t>claudia.melton@bilearner.com</t>
  </si>
  <si>
    <t>Organization north interview simply return.</t>
  </si>
  <si>
    <t>Micheal Merritt</t>
  </si>
  <si>
    <t>francesca.lowe@bilearner.com</t>
  </si>
  <si>
    <t>Jeffrey Espinoza</t>
  </si>
  <si>
    <t>violet.horn@bilearner.com</t>
  </si>
  <si>
    <t>Joshua Diaz</t>
  </si>
  <si>
    <t>carlie.wagner@bilearner.com</t>
  </si>
  <si>
    <t>Congress foot television team.</t>
  </si>
  <si>
    <t>Harmony</t>
  </si>
  <si>
    <t>Joshua Hunt</t>
  </si>
  <si>
    <t>harmony.pruitt@bilearner.com</t>
  </si>
  <si>
    <t>Alex Holt</t>
  </si>
  <si>
    <t>briley.huerta@bilearner.com</t>
  </si>
  <si>
    <t>Onto site natural situation wear.</t>
  </si>
  <si>
    <t>Ean</t>
  </si>
  <si>
    <t>Ralph Delgado</t>
  </si>
  <si>
    <t>ean.barajas@bilearner.com</t>
  </si>
  <si>
    <t>Than me read environment hour goal memory.</t>
  </si>
  <si>
    <t>Dayana</t>
  </si>
  <si>
    <t>Gregory</t>
  </si>
  <si>
    <t>Rodney Burch</t>
  </si>
  <si>
    <t>dayana.gregory@bilearner.com</t>
  </si>
  <si>
    <t>Chance summer fear usually.</t>
  </si>
  <si>
    <t>Joseph Norris</t>
  </si>
  <si>
    <t>zaniyah.mccarthy@bilearner.com</t>
  </si>
  <si>
    <t>Anthony Guerrero</t>
  </si>
  <si>
    <t>matthias.simon@bilearner.com</t>
  </si>
  <si>
    <t>Politics plant at far trade sense.</t>
  </si>
  <si>
    <t>lyric.butler@bilearner.com</t>
  </si>
  <si>
    <t>Duran</t>
  </si>
  <si>
    <t>Richard Contreras</t>
  </si>
  <si>
    <t>bridger.duran@bilearner.com</t>
  </si>
  <si>
    <t>Social operation specific personal matter beyond.</t>
  </si>
  <si>
    <t>Shelia Goodwin</t>
  </si>
  <si>
    <t>amirah.cline@bilearner.com</t>
  </si>
  <si>
    <t>Loss sense above charge part describe.</t>
  </si>
  <si>
    <t>James Walker</t>
  </si>
  <si>
    <t>izaiah.gallagher@bilearner.com</t>
  </si>
  <si>
    <t>Patrick Martinez</t>
  </si>
  <si>
    <t>marcelo.galvan@bilearner.com</t>
  </si>
  <si>
    <t>Odom</t>
  </si>
  <si>
    <t>Brandon Hernandez</t>
  </si>
  <si>
    <t>kaylynn.odom@bilearner.com</t>
  </si>
  <si>
    <t>Sister thought loss hotel eight realize.</t>
  </si>
  <si>
    <t>Courtney Poole</t>
  </si>
  <si>
    <t>oliver.dalton@bilearner.com</t>
  </si>
  <si>
    <t>Patience</t>
  </si>
  <si>
    <t>Deborah Diaz</t>
  </si>
  <si>
    <t>patience.henry@bilearner.com</t>
  </si>
  <si>
    <t>Much try remember natural.</t>
  </si>
  <si>
    <t>Meagan Gaines</t>
  </si>
  <si>
    <t>london.pennington@bilearner.com</t>
  </si>
  <si>
    <t>anna.salazar@bilearner.com</t>
  </si>
  <si>
    <t>Scientist up policy save I.</t>
  </si>
  <si>
    <t>Jamie Pope</t>
  </si>
  <si>
    <t>vicente.davis@bilearner.com</t>
  </si>
  <si>
    <t>Purpose feel summer nature small choose can.</t>
  </si>
  <si>
    <t>Annabel</t>
  </si>
  <si>
    <t>Joseph Lane</t>
  </si>
  <si>
    <t>annabel.lewis@bilearner.com</t>
  </si>
  <si>
    <t>Rose Johnson</t>
  </si>
  <si>
    <t>alana.nunez@bilearner.com</t>
  </si>
  <si>
    <t>Seat type month.</t>
  </si>
  <si>
    <t>David Hicks</t>
  </si>
  <si>
    <t>jaylen.donaldson@bilearner.com</t>
  </si>
  <si>
    <t>Determine building society soldier.</t>
  </si>
  <si>
    <t>Shelton</t>
  </si>
  <si>
    <t>Geoffrey Curtis</t>
  </si>
  <si>
    <t>malakai.shelton@bilearner.com</t>
  </si>
  <si>
    <t>Television new fire board need list admit.</t>
  </si>
  <si>
    <t>Erick</t>
  </si>
  <si>
    <t>Holly Miller</t>
  </si>
  <si>
    <t>erick.wood@bilearner.com</t>
  </si>
  <si>
    <t>Former think again effort.</t>
  </si>
  <si>
    <t>Ronald Shepherd DDS</t>
  </si>
  <si>
    <t>daniel.frye@bilearner.com</t>
  </si>
  <si>
    <t>Future piece pull art.</t>
  </si>
  <si>
    <t>Jayvon</t>
  </si>
  <si>
    <t>Jeremy Ray</t>
  </si>
  <si>
    <t>jayvon.simpson@bilearner.com</t>
  </si>
  <si>
    <t>Guy beat specific act as ability speak.</t>
  </si>
  <si>
    <t>Barbara Clark</t>
  </si>
  <si>
    <t>bryant.singleton@bilearner.com</t>
  </si>
  <si>
    <t>Free town various cup. Animal may team hit.</t>
  </si>
  <si>
    <t>Joshua Peters</t>
  </si>
  <si>
    <t>adam.meza@bilearner.com</t>
  </si>
  <si>
    <t>Omari</t>
  </si>
  <si>
    <t>Daniel Smith</t>
  </si>
  <si>
    <t>omari.keller@bilearner.com</t>
  </si>
  <si>
    <t>Asher</t>
  </si>
  <si>
    <t>Audrey Hamilton</t>
  </si>
  <si>
    <t>asher.miles@bilearner.com</t>
  </si>
  <si>
    <t>Describe hospital executive top sing.</t>
  </si>
  <si>
    <t>Aaron Andrews</t>
  </si>
  <si>
    <t>makaila.baxter@bilearner.com</t>
  </si>
  <si>
    <t>Particularly trouble sister.</t>
  </si>
  <si>
    <t>Tommy</t>
  </si>
  <si>
    <t>tommy.carter@bilearner.com</t>
  </si>
  <si>
    <t>Nice hundred government.</t>
  </si>
  <si>
    <t>Zavier</t>
  </si>
  <si>
    <t>Brittany Ray</t>
  </si>
  <si>
    <t>zavier.reese@bilearner.com</t>
  </si>
  <si>
    <t>Design laugh top music policy.</t>
  </si>
  <si>
    <t>Jonathan Jones</t>
  </si>
  <si>
    <t>colt.kemp@bilearner.com</t>
  </si>
  <si>
    <t>Marco</t>
  </si>
  <si>
    <t>Brian Jennings</t>
  </si>
  <si>
    <t>marco.robles@bilearner.com</t>
  </si>
  <si>
    <t>Sandra Reed</t>
  </si>
  <si>
    <t>nick.palmer@bilearner.com</t>
  </si>
  <si>
    <t>Mekhi</t>
  </si>
  <si>
    <t>Erica Davis</t>
  </si>
  <si>
    <t>mekhi.hopkins@bilearner.com</t>
  </si>
  <si>
    <t>Stage mission never one happen somebody single.</t>
  </si>
  <si>
    <t>Sara Mckay</t>
  </si>
  <si>
    <t>eileen.oneal@bilearner.com</t>
  </si>
  <si>
    <t>Alani</t>
  </si>
  <si>
    <t>Julie Donovan</t>
  </si>
  <si>
    <t>alani.cooley@bilearner.com</t>
  </si>
  <si>
    <t>Huge degree pull hit.</t>
  </si>
  <si>
    <t>Campos</t>
  </si>
  <si>
    <t>Duane Kelly</t>
  </si>
  <si>
    <t>corinne.campos@bilearner.com</t>
  </si>
  <si>
    <t>Amy Boyd</t>
  </si>
  <si>
    <t>heaven.nelson@bilearner.com</t>
  </si>
  <si>
    <t>Baylee</t>
  </si>
  <si>
    <t>Laura Mayo</t>
  </si>
  <si>
    <t>baylee.castaneda@bilearner.com</t>
  </si>
  <si>
    <t>Suffer very particular rather.</t>
  </si>
  <si>
    <t>Brittany Rios</t>
  </si>
  <si>
    <t>morgan.roth@bilearner.com</t>
  </si>
  <si>
    <t>Charles Cruz</t>
  </si>
  <si>
    <t>kali.hensley@bilearner.com</t>
  </si>
  <si>
    <t>Describe current question quite coach.</t>
  </si>
  <si>
    <t>Carolyn Stewart</t>
  </si>
  <si>
    <t>beckett.sandoval@bilearner.com</t>
  </si>
  <si>
    <t>Recently agreement subject individual increase.</t>
  </si>
  <si>
    <t>Isabell</t>
  </si>
  <si>
    <t>Daniel Hinton</t>
  </si>
  <si>
    <t>isabell.meadows@bilearner.com</t>
  </si>
  <si>
    <t>Majority wide enjoy how.</t>
  </si>
  <si>
    <t>Joshua Foster</t>
  </si>
  <si>
    <t>jordin.alexander@bilearner.com</t>
  </si>
  <si>
    <t>Improve himself side.</t>
  </si>
  <si>
    <t>Summer Dickerson</t>
  </si>
  <si>
    <t>frederick.carney@bilearner.com</t>
  </si>
  <si>
    <t>Mr. Joseph Ashley</t>
  </si>
  <si>
    <t>baron.lindsey@bilearner.com</t>
  </si>
  <si>
    <t>Industry notice cup early.</t>
  </si>
  <si>
    <t>Bethany Gaines</t>
  </si>
  <si>
    <t>rigoberto.gentry@bilearner.com</t>
  </si>
  <si>
    <t>More best if page.</t>
  </si>
  <si>
    <t>Melvin Dean</t>
  </si>
  <si>
    <t>rayne.chambers@bilearner.com</t>
  </si>
  <si>
    <t>Simmons</t>
  </si>
  <si>
    <t>Zachary Smith</t>
  </si>
  <si>
    <t>laila.simmons@bilearner.com</t>
  </si>
  <si>
    <t>carsen.schmidt@bilearner.com</t>
  </si>
  <si>
    <t>Production senior put.</t>
  </si>
  <si>
    <t>Erica Harper</t>
  </si>
  <si>
    <t>bethany.mckay@bilearner.com</t>
  </si>
  <si>
    <t>Stephanie Frost</t>
  </si>
  <si>
    <t>eden.robles@bilearner.com</t>
  </si>
  <si>
    <t>Size shake far example.</t>
  </si>
  <si>
    <t>Bryan Ortega DVM</t>
  </si>
  <si>
    <t>abel.snow@bilearner.com</t>
  </si>
  <si>
    <t>Rather make power.</t>
  </si>
  <si>
    <t>Matthew Smith</t>
  </si>
  <si>
    <t>ashton.winters@bilearner.com</t>
  </si>
  <si>
    <t>Scott Stone</t>
  </si>
  <si>
    <t>josie.melton@bilearner.com</t>
  </si>
  <si>
    <t>Figure kind agent send even west.</t>
  </si>
  <si>
    <t>Frances Martinez</t>
  </si>
  <si>
    <t>bruno.jimenez@bilearner.com</t>
  </si>
  <si>
    <t>Warehouse Manager</t>
  </si>
  <si>
    <t>Elijah</t>
  </si>
  <si>
    <t>Barr</t>
  </si>
  <si>
    <t>Heather Adams</t>
  </si>
  <si>
    <t>elijah.barr@bilearner.com</t>
  </si>
  <si>
    <t>Figure enjoy sell work discuss former.</t>
  </si>
  <si>
    <t>Oswaldo</t>
  </si>
  <si>
    <t>Julie Hernandez</t>
  </si>
  <si>
    <t>oswaldo.hanson@bilearner.com</t>
  </si>
  <si>
    <t>Perform leader research again term.</t>
  </si>
  <si>
    <t>Timothy Myers</t>
  </si>
  <si>
    <t>samara.roberson@bilearner.com</t>
  </si>
  <si>
    <t>Luis</t>
  </si>
  <si>
    <t>Anna Walters</t>
  </si>
  <si>
    <t>luis.frazier@bilearner.com</t>
  </si>
  <si>
    <t>Ebony Adkins</t>
  </si>
  <si>
    <t>jaquan.hancock@bilearner.com</t>
  </si>
  <si>
    <t>Molly Guerrero</t>
  </si>
  <si>
    <t>emanuel.george@bilearner.com</t>
  </si>
  <si>
    <t>Past agreement focus back.</t>
  </si>
  <si>
    <t>Donna Duffy</t>
  </si>
  <si>
    <t>giselle.calderon@bilearner.com</t>
  </si>
  <si>
    <t>Stock indeed about brother campaign.</t>
  </si>
  <si>
    <t>Corey Barry</t>
  </si>
  <si>
    <t>cullen.french@bilearner.com</t>
  </si>
  <si>
    <t>Braiden</t>
  </si>
  <si>
    <t>Paul Brewer</t>
  </si>
  <si>
    <t>braiden.kirby@bilearner.com</t>
  </si>
  <si>
    <t>Decide statement future ball.</t>
  </si>
  <si>
    <t>Steven Brown</t>
  </si>
  <si>
    <t>johnathan.harmon@bilearner.com</t>
  </si>
  <si>
    <t>Camren</t>
  </si>
  <si>
    <t>Kyle Anderson</t>
  </si>
  <si>
    <t>camren.bridges@bilearner.com</t>
  </si>
  <si>
    <t>Dr. Anna Hayes DVM</t>
  </si>
  <si>
    <t>jeramiah.chandler@bilearner.com</t>
  </si>
  <si>
    <t>Pay avoid seem unit might month run.</t>
  </si>
  <si>
    <t>Dana</t>
  </si>
  <si>
    <t>Thomas Bautista</t>
  </si>
  <si>
    <t>dana.stevenson@bilearner.com</t>
  </si>
  <si>
    <t>Andrew Davis</t>
  </si>
  <si>
    <t>angelique.hogan@bilearner.com</t>
  </si>
  <si>
    <t>Event TV few much continue success.</t>
  </si>
  <si>
    <t>Moriah</t>
  </si>
  <si>
    <t>Rachel Chaney</t>
  </si>
  <si>
    <t>moriah.dodson@bilearner.com</t>
  </si>
  <si>
    <t>Resource collection house seek sound wind.</t>
  </si>
  <si>
    <t>Rachel Barr MD</t>
  </si>
  <si>
    <t>connor.bray@bilearner.com</t>
  </si>
  <si>
    <t>Professional military easy so.</t>
  </si>
  <si>
    <t>Zaiden</t>
  </si>
  <si>
    <t>Michael Hays</t>
  </si>
  <si>
    <t>zaiden.leblanc@bilearner.com</t>
  </si>
  <si>
    <t>Taliyah</t>
  </si>
  <si>
    <t>Kristi Cox</t>
  </si>
  <si>
    <t>taliyah.yang@bilearner.com</t>
  </si>
  <si>
    <t>Star idea alone.</t>
  </si>
  <si>
    <t>Tracey Wu</t>
  </si>
  <si>
    <t>boston.cochran@bilearner.com</t>
  </si>
  <si>
    <t>Magazine matter a teach.</t>
  </si>
  <si>
    <t>Samuel Frye</t>
  </si>
  <si>
    <t>amelia.mueller@bilearner.com</t>
  </si>
  <si>
    <t>Lillianna</t>
  </si>
  <si>
    <t>Stacey Robles</t>
  </si>
  <si>
    <t>lillianna.hull@bilearner.com</t>
  </si>
  <si>
    <t>Enjoy relationship page billion.</t>
  </si>
  <si>
    <t>James Flynn</t>
  </si>
  <si>
    <t>laci.frederick@bilearner.com</t>
  </si>
  <si>
    <t>Douglas Jacobson</t>
  </si>
  <si>
    <t>jayda.chapman@bilearner.com</t>
  </si>
  <si>
    <t>Scott Dawson</t>
  </si>
  <si>
    <t>kennedy.beard@bilearner.com</t>
  </si>
  <si>
    <t>Read nice continue itself attack happen.</t>
  </si>
  <si>
    <t>Patricia Potter</t>
  </si>
  <si>
    <t>alma.hanna@bilearner.com</t>
  </si>
  <si>
    <t>Tell its wind child more though.</t>
  </si>
  <si>
    <t>Ximena</t>
  </si>
  <si>
    <t>Brian Gregory</t>
  </si>
  <si>
    <t>ximena.suarez@bilearner.com</t>
  </si>
  <si>
    <t>Program personal mean life source reach.</t>
  </si>
  <si>
    <t>Jackie Davis</t>
  </si>
  <si>
    <t>aydin.dixon@bilearner.com</t>
  </si>
  <si>
    <t>Example trip behavior himself young.</t>
  </si>
  <si>
    <t>Keith George</t>
  </si>
  <si>
    <t>heidi.joyce@bilearner.com</t>
  </si>
  <si>
    <t>Avoid that school central member.</t>
  </si>
  <si>
    <t>Jennifer Smith</t>
  </si>
  <si>
    <t>elle.spears@bilearner.com</t>
  </si>
  <si>
    <t>Food information day art PM leader.</t>
  </si>
  <si>
    <t>cesar.anderson@bilearner.com</t>
  </si>
  <si>
    <t>Justin Wells</t>
  </si>
  <si>
    <t>dean.mckenzie@bilearner.com</t>
  </si>
  <si>
    <t>Easy film last fact discuss. Enough worker wall.</t>
  </si>
  <si>
    <t>Rachel Crawford</t>
  </si>
  <si>
    <t>isabell.wu@bilearner.com</t>
  </si>
  <si>
    <t>Week campaign later realize magazine.</t>
  </si>
  <si>
    <t>Jasmine Williamson</t>
  </si>
  <si>
    <t>kenny.blanchard@bilearner.com</t>
  </si>
  <si>
    <t>Andrew Smith</t>
  </si>
  <si>
    <t>evie.beard@bilearner.com</t>
  </si>
  <si>
    <t>Aliya</t>
  </si>
  <si>
    <t>Jennifer Reeves</t>
  </si>
  <si>
    <t>aliya.morton@bilearner.com</t>
  </si>
  <si>
    <t>Theresa Foster</t>
  </si>
  <si>
    <t>ingrid.wilkins@bilearner.com</t>
  </si>
  <si>
    <t>Emily Carter</t>
  </si>
  <si>
    <t>morgan.elliott@bilearner.com</t>
  </si>
  <si>
    <t>Debra Perez</t>
  </si>
  <si>
    <t>shannon.lambert@bilearner.com</t>
  </si>
  <si>
    <t>James Ware</t>
  </si>
  <si>
    <t>prince.petty@bilearner.com</t>
  </si>
  <si>
    <t>Reveal real paper peace usually fly know century.</t>
  </si>
  <si>
    <t>Gregory Hall</t>
  </si>
  <si>
    <t>abril.joseph@bilearner.com</t>
  </si>
  <si>
    <t>Donna Yang</t>
  </si>
  <si>
    <t>bobby.levy@bilearner.com</t>
  </si>
  <si>
    <t>Member cost town create against decision.</t>
  </si>
  <si>
    <t>Gustavo</t>
  </si>
  <si>
    <t>Adrienne Barnett</t>
  </si>
  <si>
    <t>gustavo.durham@bilearner.com</t>
  </si>
  <si>
    <t>Draw health deal.</t>
  </si>
  <si>
    <t>Yvonne Bush</t>
  </si>
  <si>
    <t>teagan.stevens@bilearner.com</t>
  </si>
  <si>
    <t>Policy upon tend join individual direction yard.</t>
  </si>
  <si>
    <t>Neil</t>
  </si>
  <si>
    <t>Mark Silva</t>
  </si>
  <si>
    <t>neil.patton@bilearner.com</t>
  </si>
  <si>
    <t>Melissa Wheeler DDS</t>
  </si>
  <si>
    <t>khalil.guzman@bilearner.com</t>
  </si>
  <si>
    <t>Mr. Tony Collier</t>
  </si>
  <si>
    <t>alaina.mayo@bilearner.com</t>
  </si>
  <si>
    <t>Through would building generation pay investment.</t>
  </si>
  <si>
    <t>Jagger</t>
  </si>
  <si>
    <t>Kathleen Johnson</t>
  </si>
  <si>
    <t>jagger.morgan@bilearner.com</t>
  </si>
  <si>
    <t>Seven trip current difference baby.</t>
  </si>
  <si>
    <t>Julia Davis</t>
  </si>
  <si>
    <t>donavan.kennedy@bilearner.com</t>
  </si>
  <si>
    <t>Amanda Carter</t>
  </si>
  <si>
    <t>amy.frederick@bilearner.com</t>
  </si>
  <si>
    <t>Interest sit production sit director think.</t>
  </si>
  <si>
    <t>Jenny Ray</t>
  </si>
  <si>
    <t>pierce.charles@bilearner.com</t>
  </si>
  <si>
    <t>Else feel no individual.</t>
  </si>
  <si>
    <t>Deegan</t>
  </si>
  <si>
    <t>Kimberly Collier</t>
  </si>
  <si>
    <t>deegan.pham@bilearner.com</t>
  </si>
  <si>
    <t>Capital series something again ever.</t>
  </si>
  <si>
    <t>Oneill</t>
  </si>
  <si>
    <t>seth.oneill@bilearner.com</t>
  </si>
  <si>
    <t>More next spring around television million media.</t>
  </si>
  <si>
    <t>Lindsay White</t>
  </si>
  <si>
    <t>mollie.woodward@bilearner.com</t>
  </si>
  <si>
    <t>Allow decide education consider early such.</t>
  </si>
  <si>
    <t>Madeline Henderson</t>
  </si>
  <si>
    <t>baylee.warner@bilearner.com</t>
  </si>
  <si>
    <t>Erin Maxwell</t>
  </si>
  <si>
    <t>celeste.allison@bilearner.com</t>
  </si>
  <si>
    <t>Material thousand usually.</t>
  </si>
  <si>
    <t>Kaitlin Thomas MD</t>
  </si>
  <si>
    <t>camryn.clark@bilearner.com</t>
  </si>
  <si>
    <t>Not later mission use industry family at.</t>
  </si>
  <si>
    <t>Taylor Martin</t>
  </si>
  <si>
    <t>geovanni.crawford@bilearner.com</t>
  </si>
  <si>
    <t>Danielle</t>
  </si>
  <si>
    <t>Natalie Hogan</t>
  </si>
  <si>
    <t>danielle.blanchard@bilearner.com</t>
  </si>
  <si>
    <t>Beat hand ready reason development else doctor.</t>
  </si>
  <si>
    <t>Kenneth Wilkinson</t>
  </si>
  <si>
    <t>kasey.pineda@bilearner.com</t>
  </si>
  <si>
    <t>Truth hope she after.</t>
  </si>
  <si>
    <t>Michelle Beasley</t>
  </si>
  <si>
    <t>kenzie.friedman@bilearner.com</t>
  </si>
  <si>
    <t>Whatever up again yeah wear red.</t>
  </si>
  <si>
    <t>Destinee</t>
  </si>
  <si>
    <t>Mejia</t>
  </si>
  <si>
    <t>Karina Hampton</t>
  </si>
  <si>
    <t>destinee.mejia@bilearner.com</t>
  </si>
  <si>
    <t>Timothy Price</t>
  </si>
  <si>
    <t>deshawn.henry@bilearner.com</t>
  </si>
  <si>
    <t>Hot stage record listen cost against.</t>
  </si>
  <si>
    <t>Cristian</t>
  </si>
  <si>
    <t>Jade Howell</t>
  </si>
  <si>
    <t>cristian.ritter@bilearner.com</t>
  </si>
  <si>
    <t>Find by campaign. Bit oil show cultural up smile.</t>
  </si>
  <si>
    <t>David Harrison</t>
  </si>
  <si>
    <t>demarcus.huffman@bilearner.com</t>
  </si>
  <si>
    <t>Good talk past.</t>
  </si>
  <si>
    <t>Courtney Neal</t>
  </si>
  <si>
    <t>regina.lopez@bilearner.com</t>
  </si>
  <si>
    <t>Suddenly myself debate official training three.</t>
  </si>
  <si>
    <t>justice.clark@bilearner.com</t>
  </si>
  <si>
    <t>Gloria Vaughn</t>
  </si>
  <si>
    <t>tucker.sweeney@bilearner.com</t>
  </si>
  <si>
    <t>Place hear beat.</t>
  </si>
  <si>
    <t>Tracy Warner</t>
  </si>
  <si>
    <t>roy.pratt@bilearner.com</t>
  </si>
  <si>
    <t>Only something seven relate leg however.</t>
  </si>
  <si>
    <t>Richard Cox</t>
  </si>
  <si>
    <t>raphael.whitney@bilearner.com</t>
  </si>
  <si>
    <t>Foreign friend policy green.</t>
  </si>
  <si>
    <t>cade.palmer@bilearner.com</t>
  </si>
  <si>
    <t>Minute between another local country.</t>
  </si>
  <si>
    <t>Lori Martin</t>
  </si>
  <si>
    <t>abel.potts@bilearner.com</t>
  </si>
  <si>
    <t>Six agreement take. Newspaper back land health.</t>
  </si>
  <si>
    <t>Wayne</t>
  </si>
  <si>
    <t>Eric Lopez</t>
  </si>
  <si>
    <t>wayne.leon@bilearner.com</t>
  </si>
  <si>
    <t>Follow arrive inside source.</t>
  </si>
  <si>
    <t>Victoria Thomas</t>
  </si>
  <si>
    <t>amya.armstrong@bilearner.com</t>
  </si>
  <si>
    <t>Assume none mother note poor indeed.</t>
  </si>
  <si>
    <t>Jennifer Dean</t>
  </si>
  <si>
    <t>johnny.whitehead@bilearner.com</t>
  </si>
  <si>
    <t>Begin person since way. Thus region happy no.</t>
  </si>
  <si>
    <t>Cameron Harris</t>
  </si>
  <si>
    <t>antwan.clayton@bilearner.com</t>
  </si>
  <si>
    <t>Safe cost bar use per both tend.</t>
  </si>
  <si>
    <t>Benjamin Cantrell</t>
  </si>
  <si>
    <t>dexter.preston@bilearner.com</t>
  </si>
  <si>
    <t>Victor Warren</t>
  </si>
  <si>
    <t>uriah.guerrero@bilearner.com</t>
  </si>
  <si>
    <t>Then foot not.</t>
  </si>
  <si>
    <t>Brian Roberts</t>
  </si>
  <si>
    <t>dakota.oliver@bilearner.com</t>
  </si>
  <si>
    <t>Tina Wright</t>
  </si>
  <si>
    <t>selena.yoder@bilearner.com</t>
  </si>
  <si>
    <t>Development second material common.</t>
  </si>
  <si>
    <t>kaila.flowers@bilearner.com</t>
  </si>
  <si>
    <t>Believe kitchen whose true.</t>
  </si>
  <si>
    <t>Dashawn</t>
  </si>
  <si>
    <t>Eric Riley Jr.</t>
  </si>
  <si>
    <t>dashawn.ramirez@bilearner.com</t>
  </si>
  <si>
    <t>Wide smile scene such society contain.</t>
  </si>
  <si>
    <t>Meghan</t>
  </si>
  <si>
    <t>Kathy Wong</t>
  </si>
  <si>
    <t>meghan.ray@bilearner.com</t>
  </si>
  <si>
    <t>Ernest Bates</t>
  </si>
  <si>
    <t>jasiah.palmer@bilearner.com</t>
  </si>
  <si>
    <t>Brittany Allen</t>
  </si>
  <si>
    <t>jaiden.hawkins@bilearner.com</t>
  </si>
  <si>
    <t>Krystal Newton</t>
  </si>
  <si>
    <t>monserrat.miranda@bilearner.com</t>
  </si>
  <si>
    <t>Read PM learn third clearly film news.</t>
  </si>
  <si>
    <t>Alexandra Goodman</t>
  </si>
  <si>
    <t>johnathon.lynch@bilearner.com</t>
  </si>
  <si>
    <t>Ball they group who.</t>
  </si>
  <si>
    <t>Dayanara</t>
  </si>
  <si>
    <t>Kevin Baker</t>
  </si>
  <si>
    <t>dayanara.murray@bilearner.com</t>
  </si>
  <si>
    <t>Holly Mooney</t>
  </si>
  <si>
    <t>alessandro.sawyer@bilearner.com</t>
  </si>
  <si>
    <t>Kaylen</t>
  </si>
  <si>
    <t>Latasha Garrison</t>
  </si>
  <si>
    <t>kaylen.hogan@bilearner.com</t>
  </si>
  <si>
    <t>Tonight address serve yard race.</t>
  </si>
  <si>
    <t>James Hawkins</t>
  </si>
  <si>
    <t>karley.michael@bilearner.com</t>
  </si>
  <si>
    <t>Summer might develop TV magazine down.</t>
  </si>
  <si>
    <t>Kevin Mason</t>
  </si>
  <si>
    <t>erik.parks@bilearner.com</t>
  </si>
  <si>
    <t>Olivia Alexander</t>
  </si>
  <si>
    <t>violet.bennett@bilearner.com</t>
  </si>
  <si>
    <t>Hannah</t>
  </si>
  <si>
    <t>Jacobi</t>
  </si>
  <si>
    <t>Austin Burke</t>
  </si>
  <si>
    <t>hannah.jacobi@bilearner.com</t>
  </si>
  <si>
    <t>Casey Landry</t>
  </si>
  <si>
    <t>peter.robertson@bilearner.com</t>
  </si>
  <si>
    <t>Josephine</t>
  </si>
  <si>
    <t>Bugali</t>
  </si>
  <si>
    <t>Bobby Boyd</t>
  </si>
  <si>
    <t>josephine.bugali@bilearner.com</t>
  </si>
  <si>
    <t>Andrea Walls</t>
  </si>
  <si>
    <t>dallas.leach@bilearner.com</t>
  </si>
  <si>
    <t>Oil prepare serious affect.</t>
  </si>
  <si>
    <t>Marianne</t>
  </si>
  <si>
    <t>John Lutz</t>
  </si>
  <si>
    <t>marianne.eaton@bilearner.com</t>
  </si>
  <si>
    <t>Subject network inside.</t>
  </si>
  <si>
    <t>Rossetti</t>
  </si>
  <si>
    <t>Dominique Espinoza</t>
  </si>
  <si>
    <t>bruno.rossetti@bilearner.com</t>
  </si>
  <si>
    <t>Roxana</t>
  </si>
  <si>
    <t>Goyal</t>
  </si>
  <si>
    <t>Roy Bradshaw</t>
  </si>
  <si>
    <t>roxana.goyal@bilearner.com</t>
  </si>
  <si>
    <t>Notice strong involve music fact door move.</t>
  </si>
  <si>
    <t>Bonnie Clayton</t>
  </si>
  <si>
    <t>thomas.barbara@bilearner.com</t>
  </si>
  <si>
    <t>O'hare</t>
  </si>
  <si>
    <t>Maria Nelson</t>
  </si>
  <si>
    <t>lynn.o'hare@bilearner.com</t>
  </si>
  <si>
    <t>Abdellah</t>
  </si>
  <si>
    <t>Veera</t>
  </si>
  <si>
    <t>Jeffrey Gray</t>
  </si>
  <si>
    <t>abdellah.veera@bilearner.com</t>
  </si>
  <si>
    <t>Own road black catch help agreement.</t>
  </si>
  <si>
    <t>Jennifer Baker</t>
  </si>
  <si>
    <t>daniel.davis@bilearner.com</t>
  </si>
  <si>
    <t>Barbara M</t>
  </si>
  <si>
    <t>Stanford</t>
  </si>
  <si>
    <t>Jessica Scott</t>
  </si>
  <si>
    <t>barbara m.stanford@bilearner.com</t>
  </si>
  <si>
    <t>Phylicia</t>
  </si>
  <si>
    <t>Gosciminski</t>
  </si>
  <si>
    <t>Pamela Wilson</t>
  </si>
  <si>
    <t>phylicia.gosciminski@bilearner.com</t>
  </si>
  <si>
    <t>Latif</t>
  </si>
  <si>
    <t>Matthew Brown</t>
  </si>
  <si>
    <t>mohammed.latif@bilearner.com</t>
  </si>
  <si>
    <t>Style now then seven.</t>
  </si>
  <si>
    <t>Hamish</t>
  </si>
  <si>
    <t>Garneau</t>
  </si>
  <si>
    <t>Brandy Ferguson</t>
  </si>
  <si>
    <t>hamish.garneau@bilearner.com</t>
  </si>
  <si>
    <t>Mr everyone identify how pressure way.</t>
  </si>
  <si>
    <t>Morissa</t>
  </si>
  <si>
    <t>Power</t>
  </si>
  <si>
    <t>Danielle Green</t>
  </si>
  <si>
    <t>morissa.power@bilearner.com</t>
  </si>
  <si>
    <t>Woodson</t>
  </si>
  <si>
    <t>Jeffery Patterson</t>
  </si>
  <si>
    <t>jason.woodson@bilearner.com</t>
  </si>
  <si>
    <t>Janine</t>
  </si>
  <si>
    <t>Purinton</t>
  </si>
  <si>
    <t>Margaret Murphy MD</t>
  </si>
  <si>
    <t>janine.purinton@bilearner.com</t>
  </si>
  <si>
    <t>Akinkuolie</t>
  </si>
  <si>
    <t>Karen Munoz</t>
  </si>
  <si>
    <t>sarah.akinkuolie@bilearner.com</t>
  </si>
  <si>
    <t>Summer begin quickly.</t>
  </si>
  <si>
    <t>Michael Kelly</t>
  </si>
  <si>
    <t>spencer.cole@bilearner.com</t>
  </si>
  <si>
    <t>Luisa</t>
  </si>
  <si>
    <t>Monterro</t>
  </si>
  <si>
    <t>Kelly Hudson</t>
  </si>
  <si>
    <t>luisa.monterro@bilearner.com</t>
  </si>
  <si>
    <t>Sandy</t>
  </si>
  <si>
    <t>Mckenna</t>
  </si>
  <si>
    <t>Brittney Collins</t>
  </si>
  <si>
    <t>sandy.mckenna@bilearner.com</t>
  </si>
  <si>
    <t>Felicia Williams</t>
  </si>
  <si>
    <t>savanah.baker@bilearner.com</t>
  </si>
  <si>
    <t>Andrea Welch</t>
  </si>
  <si>
    <t>gloria.small@bilearner.com</t>
  </si>
  <si>
    <t>Jennifer Lopez</t>
  </si>
  <si>
    <t>alisa.aguirre@bilearner.com</t>
  </si>
  <si>
    <t>Sterling</t>
  </si>
  <si>
    <t>Dawn Schultz</t>
  </si>
  <si>
    <t>sterling.davila@bilearner.com</t>
  </si>
  <si>
    <t>Emily Rodriguez</t>
  </si>
  <si>
    <t>saniya.bradley@bilearner.com</t>
  </si>
  <si>
    <t>Environmental region affect have it.</t>
  </si>
  <si>
    <t>James Hamilton</t>
  </si>
  <si>
    <t>drake.ashley@bilearner.com</t>
  </si>
  <si>
    <t>Michelle Kramer</t>
  </si>
  <si>
    <t>rosemary.manning@bilearner.com</t>
  </si>
  <si>
    <t>Hope any environment reflect realize.</t>
  </si>
  <si>
    <t>Adrianna</t>
  </si>
  <si>
    <t>Melissa Bennett</t>
  </si>
  <si>
    <t>adrianna.johnston@bilearner.com</t>
  </si>
  <si>
    <t>Eat unit push read. Weight decide prove defense.</t>
  </si>
  <si>
    <t>Ruby</t>
  </si>
  <si>
    <t>Bruce West</t>
  </si>
  <si>
    <t>ruby.bean@bilearner.com</t>
  </si>
  <si>
    <t>Patricia Lee</t>
  </si>
  <si>
    <t>annalise.avila@bilearner.com</t>
  </si>
  <si>
    <t>Condition whole however senior water.</t>
  </si>
  <si>
    <t>carley.irwin@bilearner.com</t>
  </si>
  <si>
    <t>Makenzie</t>
  </si>
  <si>
    <t>Carlos Miller</t>
  </si>
  <si>
    <t>makenzie.mercer@bilearner.com</t>
  </si>
  <si>
    <t>Write arrive produce since.</t>
  </si>
  <si>
    <t>Jim Mccormick</t>
  </si>
  <si>
    <t>julia.vargas@bilearner.com</t>
  </si>
  <si>
    <t>Fact order police ability another pretty add.</t>
  </si>
  <si>
    <t>Catherine Harris</t>
  </si>
  <si>
    <t>parker.harrison@bilearner.com</t>
  </si>
  <si>
    <t>Jeffrey Webb</t>
  </si>
  <si>
    <t>emmett.york@bilearner.com</t>
  </si>
  <si>
    <t>Without option agent show term.</t>
  </si>
  <si>
    <t>Landin</t>
  </si>
  <si>
    <t>James Williamson</t>
  </si>
  <si>
    <t>landin.walton@bilearner.com</t>
  </si>
  <si>
    <t>Stuff painting partner my.</t>
  </si>
  <si>
    <t>Landon</t>
  </si>
  <si>
    <t>Samantha David</t>
  </si>
  <si>
    <t>landon.mayo@bilearner.com</t>
  </si>
  <si>
    <t>Anne Gomez</t>
  </si>
  <si>
    <t>abby.estes@bilearner.com</t>
  </si>
  <si>
    <t>Organization above size discuss office.</t>
  </si>
  <si>
    <t>Brenda Chandler</t>
  </si>
  <si>
    <t>rachael.pena@bilearner.com</t>
  </si>
  <si>
    <t>Taylor Kim</t>
  </si>
  <si>
    <t>kyan.fritz@bilearner.com</t>
  </si>
  <si>
    <t>Kid decision small fire year eat.</t>
  </si>
  <si>
    <t>Lana</t>
  </si>
  <si>
    <t>Jessica Lawson</t>
  </si>
  <si>
    <t>lana.vega@bilearner.com</t>
  </si>
  <si>
    <t>Krista Hernandez</t>
  </si>
  <si>
    <t>alma.fischer@bilearner.com</t>
  </si>
  <si>
    <t>If data from box movement bad service.</t>
  </si>
  <si>
    <t>Danielle Collins</t>
  </si>
  <si>
    <t>harley.peterson@bilearner.com</t>
  </si>
  <si>
    <t>Kade</t>
  </si>
  <si>
    <t>Mary Hines</t>
  </si>
  <si>
    <t>kade.stokes@bilearner.com</t>
  </si>
  <si>
    <t>Mrs. Vickie Barber</t>
  </si>
  <si>
    <t>leonel.tanner@bilearner.com</t>
  </si>
  <si>
    <t>Fly draw gun true deal sure.</t>
  </si>
  <si>
    <t>Barry Hernandez</t>
  </si>
  <si>
    <t>natalia.burns@bilearner.com</t>
  </si>
  <si>
    <t>With picture sport this after.</t>
  </si>
  <si>
    <t>Hailee</t>
  </si>
  <si>
    <t>Glenn Kelly</t>
  </si>
  <si>
    <t>hailee.raymond@bilearner.com</t>
  </si>
  <si>
    <t>Much already above care than.</t>
  </si>
  <si>
    <t>Amy Reeves</t>
  </si>
  <si>
    <t>micah.douglas@bilearner.com</t>
  </si>
  <si>
    <t>Approach together husband better.</t>
  </si>
  <si>
    <t>Mark Rodriguez</t>
  </si>
  <si>
    <t>kaley.pollard@bilearner.com</t>
  </si>
  <si>
    <t>Shawn Wallace</t>
  </si>
  <si>
    <t>seth.fletcher@bilearner.com</t>
  </si>
  <si>
    <t>Natalie Cox</t>
  </si>
  <si>
    <t>elliana.thomas@bilearner.com</t>
  </si>
  <si>
    <t>Any record environment.</t>
  </si>
  <si>
    <t>Sarah Cannon</t>
  </si>
  <si>
    <t>edward.chung@bilearner.com</t>
  </si>
  <si>
    <t>Tessa</t>
  </si>
  <si>
    <t>Terrance Pitts</t>
  </si>
  <si>
    <t>tessa.estes@bilearner.com</t>
  </si>
  <si>
    <t>Star candidate seven television teacher all many.</t>
  </si>
  <si>
    <t>Samantha Gilbert</t>
  </si>
  <si>
    <t>charlie.carson@bilearner.com</t>
  </si>
  <si>
    <t>Save interest factor training.</t>
  </si>
  <si>
    <t>Natalie Lang</t>
  </si>
  <si>
    <t>lawson.zuniga@bilearner.com</t>
  </si>
  <si>
    <t>Kelsey Calhoun DDS</t>
  </si>
  <si>
    <t>coleman.huffman@bilearner.com</t>
  </si>
  <si>
    <t>Jeffrey Terry</t>
  </si>
  <si>
    <t>sanaa.reilly@bilearner.com</t>
  </si>
  <si>
    <t>David Vargas</t>
  </si>
  <si>
    <t>slade.randolph@bilearner.com</t>
  </si>
  <si>
    <t>Dania</t>
  </si>
  <si>
    <t>Matthew York</t>
  </si>
  <si>
    <t>dania.hale@bilearner.com</t>
  </si>
  <si>
    <t>Trouble hot lead article guess travel.</t>
  </si>
  <si>
    <t>Roland</t>
  </si>
  <si>
    <t>Orozco</t>
  </si>
  <si>
    <t>Michael Mathews</t>
  </si>
  <si>
    <t>roland.orozco@bilearner.com</t>
  </si>
  <si>
    <t>Philip Jackson</t>
  </si>
  <si>
    <t>kaylen.fisher@bilearner.com</t>
  </si>
  <si>
    <t>Cause data speech tough garden body good.</t>
  </si>
  <si>
    <t>Samantha Williams</t>
  </si>
  <si>
    <t>kasey.preston@bilearner.com</t>
  </si>
  <si>
    <t>Renee Jones DVM</t>
  </si>
  <si>
    <t>cruz.davila@bilearner.com</t>
  </si>
  <si>
    <t>Measure question others smile oil.</t>
  </si>
  <si>
    <t>Jim Melton</t>
  </si>
  <si>
    <t>alani.phillips@bilearner.com</t>
  </si>
  <si>
    <t>Attorney control write American.</t>
  </si>
  <si>
    <t>Anna Hogan</t>
  </si>
  <si>
    <t>giovanni.klein@bilearner.com</t>
  </si>
  <si>
    <t>Max</t>
  </si>
  <si>
    <t>Andrew Garcia</t>
  </si>
  <si>
    <t>max.mahoney@bilearner.com</t>
  </si>
  <si>
    <t>Perla</t>
  </si>
  <si>
    <t>Lindsey Aguilar</t>
  </si>
  <si>
    <t>perla.terry@bilearner.com</t>
  </si>
  <si>
    <t>Smile wife newspaper attorney dog discuss write.</t>
  </si>
  <si>
    <t>Terry Andrade</t>
  </si>
  <si>
    <t>makai.ochoa@bilearner.com</t>
  </si>
  <si>
    <t>Amanda Ball</t>
  </si>
  <si>
    <t>caiden.hogan@bilearner.com</t>
  </si>
  <si>
    <t>Christina Nguyen</t>
  </si>
  <si>
    <t>brandon.dickerson@bilearner.com</t>
  </si>
  <si>
    <t>Kenneth Bender</t>
  </si>
  <si>
    <t>taryn.snow@bilearner.com</t>
  </si>
  <si>
    <t>Talk it thousand score least try sound.</t>
  </si>
  <si>
    <t>Natasha Mathews</t>
  </si>
  <si>
    <t>monserrat.cooke@bilearner.com</t>
  </si>
  <si>
    <t>Tonya Jones</t>
  </si>
  <si>
    <t>zaria.mcintosh@bilearner.com</t>
  </si>
  <si>
    <t>Anthony Bass</t>
  </si>
  <si>
    <t>arely.may@bilearner.com</t>
  </si>
  <si>
    <t>History force myself.</t>
  </si>
  <si>
    <t>Gina</t>
  </si>
  <si>
    <t>Erin Lloyd</t>
  </si>
  <si>
    <t>gina.kent@bilearner.com</t>
  </si>
  <si>
    <t>Joshua Lee</t>
  </si>
  <si>
    <t>catherine.anthony@bilearner.com</t>
  </si>
  <si>
    <t>Darlene Garcia</t>
  </si>
  <si>
    <t>wade.beltran@bilearner.com</t>
  </si>
  <si>
    <t>Personal fear indeed rest also.</t>
  </si>
  <si>
    <t>Mina</t>
  </si>
  <si>
    <t>Angela Griffin MD</t>
  </si>
  <si>
    <t>mina.bryant@bilearner.com</t>
  </si>
  <si>
    <t>Take nice into true side job.</t>
  </si>
  <si>
    <t>Katrina Davis</t>
  </si>
  <si>
    <t>jonas.everett@bilearner.com</t>
  </si>
  <si>
    <t>Market public task none past spend.</t>
  </si>
  <si>
    <t>Tamara Bailey</t>
  </si>
  <si>
    <t>makaila.pham@bilearner.com</t>
  </si>
  <si>
    <t>Fast light home sign build not.</t>
  </si>
  <si>
    <t>gloria.rose@bilearner.com</t>
  </si>
  <si>
    <t>Stephanie Lewis</t>
  </si>
  <si>
    <t>rebekah.carpenter@bilearner.com</t>
  </si>
  <si>
    <t>Vanessa Garrison</t>
  </si>
  <si>
    <t>iris.reynolds@bilearner.com</t>
  </si>
  <si>
    <t>Kennedi</t>
  </si>
  <si>
    <t>Jonathan Franco</t>
  </si>
  <si>
    <t>kennedi.howell@bilearner.com</t>
  </si>
  <si>
    <t>Order protect raise exist by behind dream memory.</t>
  </si>
  <si>
    <t>Mark Mills</t>
  </si>
  <si>
    <t>rashad.sutton@bilearner.com</t>
  </si>
  <si>
    <t>Know blue difficult let black choice require.</t>
  </si>
  <si>
    <t>Regan</t>
  </si>
  <si>
    <t>Kristina Hawkins</t>
  </si>
  <si>
    <t>regan.conrad@bilearner.com</t>
  </si>
  <si>
    <t>Bobby Parker</t>
  </si>
  <si>
    <t>litzy.arias@bilearner.com</t>
  </si>
  <si>
    <t>Mark Bolton</t>
  </si>
  <si>
    <t>eden.silva@bilearner.com</t>
  </si>
  <si>
    <t>Mr. Aaron Mcclain</t>
  </si>
  <si>
    <t>kinley.serrano@bilearner.com</t>
  </si>
  <si>
    <t>Jeffery Baker</t>
  </si>
  <si>
    <t>jaiden.middleton@bilearner.com</t>
  </si>
  <si>
    <t>Dustin Hoffman</t>
  </si>
  <si>
    <t>shamar.serrano@bilearner.com</t>
  </si>
  <si>
    <t>Nadia</t>
  </si>
  <si>
    <t>Connor Wallace</t>
  </si>
  <si>
    <t>nadia.romero@bilearner.com</t>
  </si>
  <si>
    <t>Four read some later whether lose system.</t>
  </si>
  <si>
    <t>Cindy Ruiz</t>
  </si>
  <si>
    <t>lillianna.hill@bilearner.com</t>
  </si>
  <si>
    <t>Toward make herself high red writer week.</t>
  </si>
  <si>
    <t>Regina Dickerson</t>
  </si>
  <si>
    <t>brent.henry@bilearner.com</t>
  </si>
  <si>
    <t>New begin remember understand.</t>
  </si>
  <si>
    <t>Perkins</t>
  </si>
  <si>
    <t>Joshua Wilson</t>
  </si>
  <si>
    <t>emmanuel.perkins@bilearner.com</t>
  </si>
  <si>
    <t>Michael Palmer</t>
  </si>
  <si>
    <t>isis.brooks@bilearner.com</t>
  </si>
  <si>
    <t>Maybe despite performance rather evidence.</t>
  </si>
  <si>
    <t>Bryan Beasley</t>
  </si>
  <si>
    <t>axel.dunlap@bilearner.com</t>
  </si>
  <si>
    <t>Stock true summer together social.</t>
  </si>
  <si>
    <t>Tatum</t>
  </si>
  <si>
    <t>Sarah Escobar</t>
  </si>
  <si>
    <t>tatum.petty@bilearner.com</t>
  </si>
  <si>
    <t>Great unit evidence run.</t>
  </si>
  <si>
    <t>Tabitha Cunningham</t>
  </si>
  <si>
    <t>devyn.pace@bilearner.com</t>
  </si>
  <si>
    <t>Mr. Gregory Mullins MD</t>
  </si>
  <si>
    <t>rosemary.becker@bilearner.com</t>
  </si>
  <si>
    <t>Artist message call such.</t>
  </si>
  <si>
    <t>Amiah</t>
  </si>
  <si>
    <t>Michael Clark</t>
  </si>
  <si>
    <t>amiah.sweeney@bilearner.com</t>
  </si>
  <si>
    <t>On crime student tough note.</t>
  </si>
  <si>
    <t>Shawn Johnson</t>
  </si>
  <si>
    <t>maya.mccoy@bilearner.com</t>
  </si>
  <si>
    <t>Year ever end drive.</t>
  </si>
  <si>
    <t>Ty</t>
  </si>
  <si>
    <t>Kathy York</t>
  </si>
  <si>
    <t>ty.page@bilearner.com</t>
  </si>
  <si>
    <t>Cynthia Morgan</t>
  </si>
  <si>
    <t>destiney.kirby@bilearner.com</t>
  </si>
  <si>
    <t>Jace</t>
  </si>
  <si>
    <t>Alex Lopez</t>
  </si>
  <si>
    <t>jace.galloway@bilearner.com</t>
  </si>
  <si>
    <t>Billion approach middle behind national describe.</t>
  </si>
  <si>
    <t>Angela Terry</t>
  </si>
  <si>
    <t>justice.guerra@bilearner.com</t>
  </si>
  <si>
    <t>Reason common from ready.</t>
  </si>
  <si>
    <t>Henry Armstrong Jr.</t>
  </si>
  <si>
    <t>quincy.cardenas@bilearner.com</t>
  </si>
  <si>
    <t>Mary Kent</t>
  </si>
  <si>
    <t>alyvia.mitchell@bilearner.com</t>
  </si>
  <si>
    <t>Kelly Brown</t>
  </si>
  <si>
    <t>lillie.potter@bilearner.com</t>
  </si>
  <si>
    <t>Sheryl Austin</t>
  </si>
  <si>
    <t>george.fritz@bilearner.com</t>
  </si>
  <si>
    <t>Course appear wait police car.</t>
  </si>
  <si>
    <t>Christina Kennedy</t>
  </si>
  <si>
    <t>william.avila@bilearner.com</t>
  </si>
  <si>
    <t>Ready image offer. According and reveal land.</t>
  </si>
  <si>
    <t>Sara Grimes</t>
  </si>
  <si>
    <t>saniya.mosley@bilearner.com</t>
  </si>
  <si>
    <t>Teresa George</t>
  </si>
  <si>
    <t>aimee.davila@bilearner.com</t>
  </si>
  <si>
    <t>Shelly Turner</t>
  </si>
  <si>
    <t>german.hobbs@bilearner.com</t>
  </si>
  <si>
    <t>Crystal Richmond</t>
  </si>
  <si>
    <t>amy.pace@bilearner.com</t>
  </si>
  <si>
    <t>Director include student.</t>
  </si>
  <si>
    <t>Bronson</t>
  </si>
  <si>
    <t>Theresa Holmes</t>
  </si>
  <si>
    <t>bronson.houston@bilearner.com</t>
  </si>
  <si>
    <t>Movement beat thing attorney benefit mention I.</t>
  </si>
  <si>
    <t>Shyann</t>
  </si>
  <si>
    <t>Amanda Weiss</t>
  </si>
  <si>
    <t>shyann.hurst@bilearner.com</t>
  </si>
  <si>
    <t>Thomas Figueroa</t>
  </si>
  <si>
    <t>maddison.dixon@bilearner.com</t>
  </si>
  <si>
    <t>Make oil new effort begin. Smile work dinner.</t>
  </si>
  <si>
    <t>Madelynn</t>
  </si>
  <si>
    <t>Bradley Snyder</t>
  </si>
  <si>
    <t>madelynn.murillo@bilearner.com</t>
  </si>
  <si>
    <t>Zachery</t>
  </si>
  <si>
    <t>Dennis Richards</t>
  </si>
  <si>
    <t>zachery.moreno@bilearner.com</t>
  </si>
  <si>
    <t>Eric Aguilar</t>
  </si>
  <si>
    <t>tatum.terrell@bilearner.com</t>
  </si>
  <si>
    <t>Kathleen Bowen</t>
  </si>
  <si>
    <t>roland.berg@bilearner.com</t>
  </si>
  <si>
    <t>Different down happen near impact.</t>
  </si>
  <si>
    <t>Chloe Berg</t>
  </si>
  <si>
    <t>lilliana.cowan@bilearner.com</t>
  </si>
  <si>
    <t>Expect serious occur forward again.</t>
  </si>
  <si>
    <t>Anna Martinez</t>
  </si>
  <si>
    <t>beatrice.vance@bilearner.com</t>
  </si>
  <si>
    <t>Teach human market real upon.</t>
  </si>
  <si>
    <t>Andrea</t>
  </si>
  <si>
    <t>Christopher Blankenship</t>
  </si>
  <si>
    <t>andrea.khan@bilearner.com</t>
  </si>
  <si>
    <t>Few space energy down natural.</t>
  </si>
  <si>
    <t>Jackson Baird</t>
  </si>
  <si>
    <t>keagan.vaughan@bilearner.com</t>
  </si>
  <si>
    <t>Selah</t>
  </si>
  <si>
    <t>Randy Wright</t>
  </si>
  <si>
    <t>selah.ibarra@bilearner.com</t>
  </si>
  <si>
    <t>Pamela Carter</t>
  </si>
  <si>
    <t>braylen.cruz@bilearner.com</t>
  </si>
  <si>
    <t>Room that ahead sound work short right.</t>
  </si>
  <si>
    <t>Robert Rogers</t>
  </si>
  <si>
    <t>gabriel.smith@bilearner.com</t>
  </si>
  <si>
    <t>Michele Black</t>
  </si>
  <si>
    <t>esther.willis@bilearner.com</t>
  </si>
  <si>
    <t>Sydney</t>
  </si>
  <si>
    <t>Stephanie Pierce</t>
  </si>
  <si>
    <t>sydney.chang@bilearner.com</t>
  </si>
  <si>
    <t>Hair language song. Account father send talk.</t>
  </si>
  <si>
    <t>Will</t>
  </si>
  <si>
    <t>Rebecca Moreno</t>
  </si>
  <si>
    <t>will.morse@bilearner.com</t>
  </si>
  <si>
    <t>Sexton</t>
  </si>
  <si>
    <t>Jason Brady</t>
  </si>
  <si>
    <t>yael.sexton@bilearner.com</t>
  </si>
  <si>
    <t>Jonathan Miller</t>
  </si>
  <si>
    <t>brendon.ryan@bilearner.com</t>
  </si>
  <si>
    <t>Solis</t>
  </si>
  <si>
    <t>Mary Rivera</t>
  </si>
  <si>
    <t>abbigail.solis@bilearner.com</t>
  </si>
  <si>
    <t>Certainly those above eye ball.</t>
  </si>
  <si>
    <t>Eric Huber</t>
  </si>
  <si>
    <t>sincere.preston@bilearner.com</t>
  </si>
  <si>
    <t>Take most future.</t>
  </si>
  <si>
    <t>Jorge</t>
  </si>
  <si>
    <t>Michael Avery</t>
  </si>
  <si>
    <t>jorge.pineda@bilearner.com</t>
  </si>
  <si>
    <t>David Spears</t>
  </si>
  <si>
    <t>aspen.underwood@bilearner.com</t>
  </si>
  <si>
    <t>Alyson</t>
  </si>
  <si>
    <t>Matthew Lyons</t>
  </si>
  <si>
    <t>alyson.hickman@bilearner.com</t>
  </si>
  <si>
    <t>Jamie Murray</t>
  </si>
  <si>
    <t>mina.hancock@bilearner.com</t>
  </si>
  <si>
    <t>Paul Watson</t>
  </si>
  <si>
    <t>konner.sheppard@bilearner.com</t>
  </si>
  <si>
    <t>A parent bit rich. Reflect north sometimes card.</t>
  </si>
  <si>
    <t>Mrs. Danielle Sanchez</t>
  </si>
  <si>
    <t>london.nunez@bilearner.com</t>
  </si>
  <si>
    <t>Kari Walker</t>
  </si>
  <si>
    <t>seth.huff@bilearner.com</t>
  </si>
  <si>
    <t>Do onto consumer sign. War instead effect role.</t>
  </si>
  <si>
    <t>Justine</t>
  </si>
  <si>
    <t>Samantha Green</t>
  </si>
  <si>
    <t>justine.villanueva@bilearner.com</t>
  </si>
  <si>
    <t>Michael Spencer</t>
  </si>
  <si>
    <t>moshe.anderson@bilearner.com</t>
  </si>
  <si>
    <t>We give end nation but. Other measure across.</t>
  </si>
  <si>
    <t>Juan Cooper</t>
  </si>
  <si>
    <t>kadyn.bush@bilearner.com</t>
  </si>
  <si>
    <t>Shoulder build catch commercial.</t>
  </si>
  <si>
    <t>John Taylor</t>
  </si>
  <si>
    <t>ahmed.lindsey@bilearner.com</t>
  </si>
  <si>
    <t>Family defense six believe drug action although.</t>
  </si>
  <si>
    <t>Ryder</t>
  </si>
  <si>
    <t>ryder.bray@bilearner.com</t>
  </si>
  <si>
    <t>Sara Figueroa</t>
  </si>
  <si>
    <t>taylor.bonilla@bilearner.com</t>
  </si>
  <si>
    <t>Samantha Butler</t>
  </si>
  <si>
    <t>jalen.richmond@bilearner.com</t>
  </si>
  <si>
    <t>Amanda White</t>
  </si>
  <si>
    <t>kayden.hill@bilearner.com</t>
  </si>
  <si>
    <t>Black truth campaign player child control firm.</t>
  </si>
  <si>
    <t>Sarah Walker</t>
  </si>
  <si>
    <t>aubree.mooney@bilearner.com</t>
  </si>
  <si>
    <t>Haven</t>
  </si>
  <si>
    <t>Brent Davis</t>
  </si>
  <si>
    <t>haven.donaldson@bilearner.com</t>
  </si>
  <si>
    <t>Michael Brown</t>
  </si>
  <si>
    <t>neil.dunn@bilearner.com</t>
  </si>
  <si>
    <t>Hundred still nearly stand risk treat.</t>
  </si>
  <si>
    <t>Elizabeth Scott</t>
  </si>
  <si>
    <t>darryl.ponce@bilearner.com</t>
  </si>
  <si>
    <t>Near fine four help likely. Because wrong nor.</t>
  </si>
  <si>
    <t>Marco Stephenson</t>
  </si>
  <si>
    <t>cade.heath@bilearner.com</t>
  </si>
  <si>
    <t>Hooper</t>
  </si>
  <si>
    <t>Kevin Fitzgerald</t>
  </si>
  <si>
    <t>sidney.hooper@bilearner.com</t>
  </si>
  <si>
    <t>Jerry Williams</t>
  </si>
  <si>
    <t>johnathan.mayo@bilearner.com</t>
  </si>
  <si>
    <t>Style up reality per.</t>
  </si>
  <si>
    <t>James Ward</t>
  </si>
  <si>
    <t>anika.arroyo@bilearner.com</t>
  </si>
  <si>
    <t>Patrick Wood</t>
  </si>
  <si>
    <t>fatima.kemp@bilearner.com</t>
  </si>
  <si>
    <t>Patrick Hart</t>
  </si>
  <si>
    <t>lilianna.conway@bilearner.com</t>
  </si>
  <si>
    <t>Situation election visit author five.</t>
  </si>
  <si>
    <t>Linda Gonzales</t>
  </si>
  <si>
    <t>tony.cooke@bilearner.com</t>
  </si>
  <si>
    <t>Trevor</t>
  </si>
  <si>
    <t>Jack Branch</t>
  </si>
  <si>
    <t>trevor.barry@bilearner.com</t>
  </si>
  <si>
    <t>Marisa</t>
  </si>
  <si>
    <t>Courtney Chambers</t>
  </si>
  <si>
    <t>marisa.frank@bilearner.com</t>
  </si>
  <si>
    <t>Court catch management cold total among.</t>
  </si>
  <si>
    <t>Andre Pacheco</t>
  </si>
  <si>
    <t>shania.flores@bilearner.com</t>
  </si>
  <si>
    <t>Angela Fowler</t>
  </si>
  <si>
    <t>andre.allison@bilearner.com</t>
  </si>
  <si>
    <t>Modern a study speak. Front choose central which.</t>
  </si>
  <si>
    <t>Patricia Doyle</t>
  </si>
  <si>
    <t>destiny.bright@bilearner.com</t>
  </si>
  <si>
    <t>Tell heavy degree no early.</t>
  </si>
  <si>
    <t>Benjamin Cook</t>
  </si>
  <si>
    <t>karli.parks@bilearner.com</t>
  </si>
  <si>
    <t>These these by when here attorney special.</t>
  </si>
  <si>
    <t>Jeff Cabrera</t>
  </si>
  <si>
    <t>mylie.callahan@bilearner.com</t>
  </si>
  <si>
    <t>Teacher contain heart continue pay form short.</t>
  </si>
  <si>
    <t>Chris Burke</t>
  </si>
  <si>
    <t>jadiel.dickson@bilearner.com</t>
  </si>
  <si>
    <t>Keith Rasmussen</t>
  </si>
  <si>
    <t>aliya.moss@bilearner.com</t>
  </si>
  <si>
    <t>Feel pattern require stand.</t>
  </si>
  <si>
    <t>Tammy Small</t>
  </si>
  <si>
    <t>kylie.roman@bilearner.com</t>
  </si>
  <si>
    <t>Try statement audience too material film.</t>
  </si>
  <si>
    <t>Phillip Little</t>
  </si>
  <si>
    <t>karter.thornton@bilearner.com</t>
  </si>
  <si>
    <t>Thomas Rios</t>
  </si>
  <si>
    <t>ronald.bullock@bilearner.com</t>
  </si>
  <si>
    <t>Data imagine bill possible want.</t>
  </si>
  <si>
    <t>Sharon</t>
  </si>
  <si>
    <t>Kathy Kelley</t>
  </si>
  <si>
    <t>sharon.beltran@bilearner.com</t>
  </si>
  <si>
    <t>Theory majority born with.</t>
  </si>
  <si>
    <t>Christopher Sexton</t>
  </si>
  <si>
    <t>maren.anderson@bilearner.com</t>
  </si>
  <si>
    <t>Evan Schultz</t>
  </si>
  <si>
    <t>cruz.ashley@bilearner.com</t>
  </si>
  <si>
    <t>Tough very bad spend feeling college require.</t>
  </si>
  <si>
    <t>Enzo</t>
  </si>
  <si>
    <t>Joshua Burton</t>
  </si>
  <si>
    <t>enzo.carney@bilearner.com</t>
  </si>
  <si>
    <t>Walter Henry</t>
  </si>
  <si>
    <t>marquis.joseph@bilearner.com</t>
  </si>
  <si>
    <t>American community truth.</t>
  </si>
  <si>
    <t>Victor</t>
  </si>
  <si>
    <t>Jonathan Richards</t>
  </si>
  <si>
    <t>victor.ibarra@bilearner.com</t>
  </si>
  <si>
    <t>Kevin Escobar</t>
  </si>
  <si>
    <t>annabelle.marquez@bilearner.com</t>
  </si>
  <si>
    <t>Romeo</t>
  </si>
  <si>
    <t>Thomas Elliott</t>
  </si>
  <si>
    <t>romeo.gordon@bilearner.com</t>
  </si>
  <si>
    <t>Jose Brown</t>
  </si>
  <si>
    <t>aimee.hughes@bilearner.com</t>
  </si>
  <si>
    <t>Foot apply stay treatment local good issue.</t>
  </si>
  <si>
    <t>Rachel Rice</t>
  </si>
  <si>
    <t>dennis.hays@bilearner.com</t>
  </si>
  <si>
    <t>Cory Lopez</t>
  </si>
  <si>
    <t>kelly.fritz@bilearner.com</t>
  </si>
  <si>
    <t>Alec Phillips</t>
  </si>
  <si>
    <t>darnell.shelton@bilearner.com</t>
  </si>
  <si>
    <t>He four soldier employee central term.</t>
  </si>
  <si>
    <t>David Hernandez</t>
  </si>
  <si>
    <t>sabrina.holt@bilearner.com</t>
  </si>
  <si>
    <t>Heidi Terry</t>
  </si>
  <si>
    <t>zoie.logan@bilearner.com</t>
  </si>
  <si>
    <t>Travis Griffith</t>
  </si>
  <si>
    <t>finley.medina@bilearner.com</t>
  </si>
  <si>
    <t>Joanna Nguyen</t>
  </si>
  <si>
    <t>lizeth.middleton@bilearner.com</t>
  </si>
  <si>
    <t>North next animal laugh threat no.</t>
  </si>
  <si>
    <t>Amanda Young</t>
  </si>
  <si>
    <t>odin.camacho@bilearner.com</t>
  </si>
  <si>
    <t>Sean Walsh</t>
  </si>
  <si>
    <t>dakota.lowery@bilearner.com</t>
  </si>
  <si>
    <t>Keep particular pass understand set.</t>
  </si>
  <si>
    <t>Jerry Gilbert</t>
  </si>
  <si>
    <t>skyla.santiago@bilearner.com</t>
  </si>
  <si>
    <t>Meghan Green</t>
  </si>
  <si>
    <t>harley.beard@bilearner.com</t>
  </si>
  <si>
    <t>Penny Campbell DDS</t>
  </si>
  <si>
    <t>summer.barber@bilearner.com</t>
  </si>
  <si>
    <t>Without production religious.</t>
  </si>
  <si>
    <t>Stephanie Petty</t>
  </si>
  <si>
    <t>stephen.mcmillan@bilearner.com</t>
  </si>
  <si>
    <t>That truth loss energy respond whole case stop.</t>
  </si>
  <si>
    <t>Alyssa Moore</t>
  </si>
  <si>
    <t>rylan.garrison@bilearner.com</t>
  </si>
  <si>
    <t>Danielle Hanson</t>
  </si>
  <si>
    <t>kyler.cherry@bilearner.com</t>
  </si>
  <si>
    <t>Foot station left people foot.</t>
  </si>
  <si>
    <t>Paige Savage</t>
  </si>
  <si>
    <t>corinne.reeves@bilearner.com</t>
  </si>
  <si>
    <t>Central weight analysis great.</t>
  </si>
  <si>
    <t>Lorenzo</t>
  </si>
  <si>
    <t>Samantha Thomas</t>
  </si>
  <si>
    <t>lorenzo.short@bilearner.com</t>
  </si>
  <si>
    <t>Scott Powell</t>
  </si>
  <si>
    <t>taniya.kane@bilearner.com</t>
  </si>
  <si>
    <t>Think large why many.</t>
  </si>
  <si>
    <t>Laura Wong</t>
  </si>
  <si>
    <t>nevaeh.mcmillan@bilearner.com</t>
  </si>
  <si>
    <t>Impact voice participant school baby.</t>
  </si>
  <si>
    <t>Erin Allen</t>
  </si>
  <si>
    <t>dillon.larson@bilearner.com</t>
  </si>
  <si>
    <t>According crime none method effort.</t>
  </si>
  <si>
    <t>Ivan Bryant</t>
  </si>
  <si>
    <t>willie.howe@bilearner.com</t>
  </si>
  <si>
    <t>Few success street.</t>
  </si>
  <si>
    <t>Karen Lin</t>
  </si>
  <si>
    <t>selina.jefferson@bilearner.com</t>
  </si>
  <si>
    <t>Often about size today.</t>
  </si>
  <si>
    <t>Tina Munoz</t>
  </si>
  <si>
    <t>serenity.montgomery@bilearner.com</t>
  </si>
  <si>
    <t>Politics in foreign up start.</t>
  </si>
  <si>
    <t>Aaron Stewart</t>
  </si>
  <si>
    <t>kamila.sanders@bilearner.com</t>
  </si>
  <si>
    <t>Maintain behavior project parent particular game.</t>
  </si>
  <si>
    <t>Nicole Holland</t>
  </si>
  <si>
    <t>rose.mcguire@bilearner.com</t>
  </si>
  <si>
    <t>Ball while speak. Issue free represent city.</t>
  </si>
  <si>
    <t>Jonathan Brown</t>
  </si>
  <si>
    <t>brenton.zavala@bilearner.com</t>
  </si>
  <si>
    <t>Century risk machine pay car region.</t>
  </si>
  <si>
    <t>Kyle Hicks</t>
  </si>
  <si>
    <t>laci.klein@bilearner.com</t>
  </si>
  <si>
    <t>Brenda</t>
  </si>
  <si>
    <t>Howard Ryan</t>
  </si>
  <si>
    <t>brenda.boone@bilearner.com</t>
  </si>
  <si>
    <t>David Abbott</t>
  </si>
  <si>
    <t>andrea.walters@bilearner.com</t>
  </si>
  <si>
    <t>Jovanny</t>
  </si>
  <si>
    <t>Jackson Ward</t>
  </si>
  <si>
    <t>jovanny.matthews@bilearner.com</t>
  </si>
  <si>
    <t>Brandi Clark</t>
  </si>
  <si>
    <t>hunter.silva@bilearner.com</t>
  </si>
  <si>
    <t>Jerry Johnson</t>
  </si>
  <si>
    <t>julien.cisneros@bilearner.com</t>
  </si>
  <si>
    <t>Lay focus soldier federal short.</t>
  </si>
  <si>
    <t>Amanda Fisher</t>
  </si>
  <si>
    <t>aron.waters@bilearner.com</t>
  </si>
  <si>
    <t>Clayton Davis</t>
  </si>
  <si>
    <t>brayden.singh@bilearner.com</t>
  </si>
  <si>
    <t>Nicholas Price</t>
  </si>
  <si>
    <t>karma.palmer@bilearner.com</t>
  </si>
  <si>
    <t>Miss Sandra Mckinney</t>
  </si>
  <si>
    <t>stanley.reyes@bilearner.com</t>
  </si>
  <si>
    <t>Lynn Smith</t>
  </si>
  <si>
    <t>levi.hayden@bilearner.com</t>
  </si>
  <si>
    <t>Reason stock professional clear allow two town.</t>
  </si>
  <si>
    <t>Donna Lawson</t>
  </si>
  <si>
    <t>brenden.leach@bilearner.com</t>
  </si>
  <si>
    <t>Man the newspaper performance.</t>
  </si>
  <si>
    <t>Jakobe</t>
  </si>
  <si>
    <t>Erickson</t>
  </si>
  <si>
    <t>Bethany Carter</t>
  </si>
  <si>
    <t>jakobe.erickson@bilearner.com</t>
  </si>
  <si>
    <t>In forget fast.</t>
  </si>
  <si>
    <t>Caroline Harris</t>
  </si>
  <si>
    <t>adyson.strickland@bilearner.com</t>
  </si>
  <si>
    <t>Mr. James Castillo</t>
  </si>
  <si>
    <t>annabel.wilkins@bilearner.com</t>
  </si>
  <si>
    <t>Smile high bar white spend forget choice near.</t>
  </si>
  <si>
    <t>Michael Woods</t>
  </si>
  <si>
    <t>kendra.braun@bilearner.com</t>
  </si>
  <si>
    <t>Fine expect election either turn.</t>
  </si>
  <si>
    <t>Javier Mccall</t>
  </si>
  <si>
    <t>chace.kerr@bilearner.com</t>
  </si>
  <si>
    <t/>
  </si>
  <si>
    <t>Production</t>
  </si>
  <si>
    <t>34904</t>
  </si>
  <si>
    <t>6593</t>
  </si>
  <si>
    <t>2330</t>
  </si>
  <si>
    <t>58782</t>
  </si>
  <si>
    <t>33174</t>
  </si>
  <si>
    <t>6050</t>
  </si>
  <si>
    <t>90007</t>
  </si>
  <si>
    <t>97756</t>
  </si>
  <si>
    <t>Mckinzie</t>
  </si>
  <si>
    <t>78789</t>
  </si>
  <si>
    <t>78207</t>
  </si>
  <si>
    <t>46204</t>
  </si>
  <si>
    <t>30428</t>
  </si>
  <si>
    <t>80820</t>
  </si>
  <si>
    <t>40220</t>
  </si>
  <si>
    <t>89139</t>
  </si>
  <si>
    <t>It/Is</t>
  </si>
  <si>
    <t>2810</t>
  </si>
  <si>
    <t>2621</t>
  </si>
  <si>
    <t>44553</t>
  </si>
  <si>
    <t>5360</t>
  </si>
  <si>
    <t>16325</t>
  </si>
  <si>
    <t>Michelle Evans Md</t>
  </si>
  <si>
    <t>43481</t>
  </si>
  <si>
    <t>50705</t>
  </si>
  <si>
    <t>5168</t>
  </si>
  <si>
    <t>11765</t>
  </si>
  <si>
    <t>71071</t>
  </si>
  <si>
    <t>12122</t>
  </si>
  <si>
    <t>87065</t>
  </si>
  <si>
    <t>10415</t>
  </si>
  <si>
    <t>3763</t>
  </si>
  <si>
    <t>79623</t>
  </si>
  <si>
    <t>69189</t>
  </si>
  <si>
    <t>5194</t>
  </si>
  <si>
    <t>8779</t>
  </si>
  <si>
    <t>74682</t>
  </si>
  <si>
    <t>78046</t>
  </si>
  <si>
    <t>27270</t>
  </si>
  <si>
    <t>12703</t>
  </si>
  <si>
    <t>66835</t>
  </si>
  <si>
    <t>66150</t>
  </si>
  <si>
    <t>64288</t>
  </si>
  <si>
    <t>94333</t>
  </si>
  <si>
    <t>45453</t>
  </si>
  <si>
    <t>81905</t>
  </si>
  <si>
    <t>12491</t>
  </si>
  <si>
    <t>64350</t>
  </si>
  <si>
    <t>74124</t>
  </si>
  <si>
    <t>33379</t>
  </si>
  <si>
    <t>34481</t>
  </si>
  <si>
    <t>90406</t>
  </si>
  <si>
    <t>95774</t>
  </si>
  <si>
    <t>16058</t>
  </si>
  <si>
    <t>45149</t>
  </si>
  <si>
    <t>96336</t>
  </si>
  <si>
    <t>75671</t>
  </si>
  <si>
    <t>61149</t>
  </si>
  <si>
    <t>57302</t>
  </si>
  <si>
    <t>42605</t>
  </si>
  <si>
    <t>64036</t>
  </si>
  <si>
    <t>23173</t>
  </si>
  <si>
    <t>19665</t>
  </si>
  <si>
    <t>41161</t>
  </si>
  <si>
    <t>52499</t>
  </si>
  <si>
    <t>25634</t>
  </si>
  <si>
    <t>37965</t>
  </si>
  <si>
    <t>39504</t>
  </si>
  <si>
    <t>31676</t>
  </si>
  <si>
    <t>28784</t>
  </si>
  <si>
    <t>90983</t>
  </si>
  <si>
    <t>1115</t>
  </si>
  <si>
    <t>72233</t>
  </si>
  <si>
    <t>58210</t>
  </si>
  <si>
    <t>36087</t>
  </si>
  <si>
    <t>61457</t>
  </si>
  <si>
    <t>80424</t>
  </si>
  <si>
    <t>6240</t>
  </si>
  <si>
    <t>49914</t>
  </si>
  <si>
    <t>71319</t>
  </si>
  <si>
    <t>27992</t>
  </si>
  <si>
    <t>72324</t>
  </si>
  <si>
    <t>38740</t>
  </si>
  <si>
    <t>9437</t>
  </si>
  <si>
    <t>9385</t>
  </si>
  <si>
    <t>75993</t>
  </si>
  <si>
    <t>65329</t>
  </si>
  <si>
    <t>41111</t>
  </si>
  <si>
    <t>58860</t>
  </si>
  <si>
    <t>93051</t>
  </si>
  <si>
    <t>17419</t>
  </si>
  <si>
    <t>59593</t>
  </si>
  <si>
    <t>96350</t>
  </si>
  <si>
    <t>44469</t>
  </si>
  <si>
    <t>13249</t>
  </si>
  <si>
    <t>17123</t>
  </si>
  <si>
    <t>18983</t>
  </si>
  <si>
    <t>51795</t>
  </si>
  <si>
    <t>34369</t>
  </si>
  <si>
    <t>23092</t>
  </si>
  <si>
    <t>6074</t>
  </si>
  <si>
    <t>72264</t>
  </si>
  <si>
    <t>Paige Flores Md</t>
  </si>
  <si>
    <t>28282</t>
  </si>
  <si>
    <t>46645</t>
  </si>
  <si>
    <t>10790</t>
  </si>
  <si>
    <t>67282</t>
  </si>
  <si>
    <t>62321</t>
  </si>
  <si>
    <t>18409</t>
  </si>
  <si>
    <t>40306</t>
  </si>
  <si>
    <t>65183</t>
  </si>
  <si>
    <t>97002</t>
  </si>
  <si>
    <t>29811</t>
  </si>
  <si>
    <t>89169</t>
  </si>
  <si>
    <t>63882</t>
  </si>
  <si>
    <t>62328</t>
  </si>
  <si>
    <t>74448</t>
  </si>
  <si>
    <t>18721</t>
  </si>
  <si>
    <t>78938</t>
  </si>
  <si>
    <t>45456</t>
  </si>
  <si>
    <t>45509</t>
  </si>
  <si>
    <t>13902</t>
  </si>
  <si>
    <t>9733</t>
  </si>
  <si>
    <t>35786</t>
  </si>
  <si>
    <t>1919</t>
  </si>
  <si>
    <t>40135</t>
  </si>
  <si>
    <t>Tracy Castro Md</t>
  </si>
  <si>
    <t>72975</t>
  </si>
  <si>
    <t>57754</t>
  </si>
  <si>
    <t>81142</t>
  </si>
  <si>
    <t>28714</t>
  </si>
  <si>
    <t>50379</t>
  </si>
  <si>
    <t>78385</t>
  </si>
  <si>
    <t>48104</t>
  </si>
  <si>
    <t>86009</t>
  </si>
  <si>
    <t>Victoria Christian Dds</t>
  </si>
  <si>
    <t>68837</t>
  </si>
  <si>
    <t>2145</t>
  </si>
  <si>
    <t>1960</t>
  </si>
  <si>
    <t>Wanda Ross Dds</t>
  </si>
  <si>
    <t>2127</t>
  </si>
  <si>
    <t>2171</t>
  </si>
  <si>
    <t>1821</t>
  </si>
  <si>
    <t>2148</t>
  </si>
  <si>
    <t>Pip</t>
  </si>
  <si>
    <t>2122</t>
  </si>
  <si>
    <t>1887</t>
  </si>
  <si>
    <t>1460</t>
  </si>
  <si>
    <t>2747</t>
  </si>
  <si>
    <t>2478</t>
  </si>
  <si>
    <t>2763</t>
  </si>
  <si>
    <t>2445</t>
  </si>
  <si>
    <t>1886</t>
  </si>
  <si>
    <t>2346</t>
  </si>
  <si>
    <t>2124</t>
  </si>
  <si>
    <t>2133</t>
  </si>
  <si>
    <t>2129</t>
  </si>
  <si>
    <t>Elizabeth Sullivan Md</t>
  </si>
  <si>
    <t>1760</t>
  </si>
  <si>
    <t>1851</t>
  </si>
  <si>
    <t>41016</t>
  </si>
  <si>
    <t>18389</t>
  </si>
  <si>
    <t>90676</t>
  </si>
  <si>
    <t>16011</t>
  </si>
  <si>
    <t>2051</t>
  </si>
  <si>
    <t>3074</t>
  </si>
  <si>
    <t>24711</t>
  </si>
  <si>
    <t>74564</t>
  </si>
  <si>
    <t>14504</t>
  </si>
  <si>
    <t>2683</t>
  </si>
  <si>
    <t>66167</t>
  </si>
  <si>
    <t>21634</t>
  </si>
  <si>
    <t>Mrs. Audrey Gonzalez Dds</t>
  </si>
  <si>
    <t>9454</t>
  </si>
  <si>
    <t>48453</t>
  </si>
  <si>
    <t>72888</t>
  </si>
  <si>
    <t>56703</t>
  </si>
  <si>
    <t>33998</t>
  </si>
  <si>
    <t>17650</t>
  </si>
  <si>
    <t>72750</t>
  </si>
  <si>
    <t>14044</t>
  </si>
  <si>
    <t>34810</t>
  </si>
  <si>
    <t>75187</t>
  </si>
  <si>
    <t>30766</t>
  </si>
  <si>
    <t>58348</t>
  </si>
  <si>
    <t>44626</t>
  </si>
  <si>
    <t>2315</t>
  </si>
  <si>
    <t>95618</t>
  </si>
  <si>
    <t>15195</t>
  </si>
  <si>
    <t>74447</t>
  </si>
  <si>
    <t>21318</t>
  </si>
  <si>
    <t>51430</t>
  </si>
  <si>
    <t>85651</t>
  </si>
  <si>
    <t>68900</t>
  </si>
  <si>
    <t>9241</t>
  </si>
  <si>
    <t>23691</t>
  </si>
  <si>
    <t>74388</t>
  </si>
  <si>
    <t>14234</t>
  </si>
  <si>
    <t>37635</t>
  </si>
  <si>
    <t>13186</t>
  </si>
  <si>
    <t>76278</t>
  </si>
  <si>
    <t>77580</t>
  </si>
  <si>
    <t>15586</t>
  </si>
  <si>
    <t>75607</t>
  </si>
  <si>
    <t>47289</t>
  </si>
  <si>
    <t>85711</t>
  </si>
  <si>
    <t>54392</t>
  </si>
  <si>
    <t>61825</t>
  </si>
  <si>
    <t>52646</t>
  </si>
  <si>
    <t>56126</t>
  </si>
  <si>
    <t>70056</t>
  </si>
  <si>
    <t>81819</t>
  </si>
  <si>
    <t>12978</t>
  </si>
  <si>
    <t>37983</t>
  </si>
  <si>
    <t>56687</t>
  </si>
  <si>
    <t>40148</t>
  </si>
  <si>
    <t>71593</t>
  </si>
  <si>
    <t>10775</t>
  </si>
  <si>
    <t>59441</t>
  </si>
  <si>
    <t>55470</t>
  </si>
  <si>
    <t>8655</t>
  </si>
  <si>
    <t>48077</t>
  </si>
  <si>
    <t>56039</t>
  </si>
  <si>
    <t>7474</t>
  </si>
  <si>
    <t>9287</t>
  </si>
  <si>
    <t>42213</t>
  </si>
  <si>
    <t>34428</t>
  </si>
  <si>
    <t>77551</t>
  </si>
  <si>
    <t>20847</t>
  </si>
  <si>
    <t>76615</t>
  </si>
  <si>
    <t>26602</t>
  </si>
  <si>
    <t>72818</t>
  </si>
  <si>
    <t>90347</t>
  </si>
  <si>
    <t>96845</t>
  </si>
  <si>
    <t>67277</t>
  </si>
  <si>
    <t>17975</t>
  </si>
  <si>
    <t>97142</t>
  </si>
  <si>
    <t>72523</t>
  </si>
  <si>
    <t>44406</t>
  </si>
  <si>
    <t>95682</t>
  </si>
  <si>
    <t>86746</t>
  </si>
  <si>
    <t>73540</t>
  </si>
  <si>
    <t>21624</t>
  </si>
  <si>
    <t>90473</t>
  </si>
  <si>
    <t>13534</t>
  </si>
  <si>
    <t>2667</t>
  </si>
  <si>
    <t>54319</t>
  </si>
  <si>
    <t>16052</t>
  </si>
  <si>
    <t>18998</t>
  </si>
  <si>
    <t>33735</t>
  </si>
  <si>
    <t>81928</t>
  </si>
  <si>
    <t>14006</t>
  </si>
  <si>
    <t>45376</t>
  </si>
  <si>
    <t>44501</t>
  </si>
  <si>
    <t>47767</t>
  </si>
  <si>
    <t>39141</t>
  </si>
  <si>
    <t>70090</t>
  </si>
  <si>
    <t>35858</t>
  </si>
  <si>
    <t>27462</t>
  </si>
  <si>
    <t>65321</t>
  </si>
  <si>
    <t>54017</t>
  </si>
  <si>
    <t>51584</t>
  </si>
  <si>
    <t>75321</t>
  </si>
  <si>
    <t>Michael Diaz Md</t>
  </si>
  <si>
    <t>37646</t>
  </si>
  <si>
    <t>33204</t>
  </si>
  <si>
    <t>76198</t>
  </si>
  <si>
    <t>10600</t>
  </si>
  <si>
    <t>67909</t>
  </si>
  <si>
    <t>26340</t>
  </si>
  <si>
    <t>42113</t>
  </si>
  <si>
    <t>95832</t>
  </si>
  <si>
    <t>60287</t>
  </si>
  <si>
    <t>34316</t>
  </si>
  <si>
    <t>75371</t>
  </si>
  <si>
    <t>13727</t>
  </si>
  <si>
    <t>94278</t>
  </si>
  <si>
    <t>70817</t>
  </si>
  <si>
    <t>74423</t>
  </si>
  <si>
    <t>51256</t>
  </si>
  <si>
    <t>16462</t>
  </si>
  <si>
    <t>48065</t>
  </si>
  <si>
    <t>93840</t>
  </si>
  <si>
    <t>35917</t>
  </si>
  <si>
    <t>22165</t>
  </si>
  <si>
    <t>87563</t>
  </si>
  <si>
    <t>20993</t>
  </si>
  <si>
    <t>88723</t>
  </si>
  <si>
    <t>59933</t>
  </si>
  <si>
    <t>81280</t>
  </si>
  <si>
    <t>13899</t>
  </si>
  <si>
    <t>44907</t>
  </si>
  <si>
    <t>64630</t>
  </si>
  <si>
    <t>36588</t>
  </si>
  <si>
    <t>33658</t>
  </si>
  <si>
    <t>87025</t>
  </si>
  <si>
    <t>93985</t>
  </si>
  <si>
    <t>27233</t>
  </si>
  <si>
    <t>5569</t>
  </si>
  <si>
    <t>21090</t>
  </si>
  <si>
    <t>52357</t>
  </si>
  <si>
    <t>47989</t>
  </si>
  <si>
    <t>31486</t>
  </si>
  <si>
    <t>24794</t>
  </si>
  <si>
    <t>80316</t>
  </si>
  <si>
    <t>46742</t>
  </si>
  <si>
    <t>30194</t>
  </si>
  <si>
    <t>36808</t>
  </si>
  <si>
    <t>36688</t>
  </si>
  <si>
    <t>37883</t>
  </si>
  <si>
    <t>39843</t>
  </si>
  <si>
    <t>69873</t>
  </si>
  <si>
    <t>2548</t>
  </si>
  <si>
    <t>73555</t>
  </si>
  <si>
    <t>27650</t>
  </si>
  <si>
    <t>2035</t>
  </si>
  <si>
    <t>74284</t>
  </si>
  <si>
    <t>81455</t>
  </si>
  <si>
    <t>95345</t>
  </si>
  <si>
    <t>67176</t>
  </si>
  <si>
    <t>21015</t>
  </si>
  <si>
    <t>80870</t>
  </si>
  <si>
    <t>12265</t>
  </si>
  <si>
    <t>47025</t>
  </si>
  <si>
    <t>81011</t>
  </si>
  <si>
    <t>13394</t>
  </si>
  <si>
    <t>50967</t>
  </si>
  <si>
    <t>8286</t>
  </si>
  <si>
    <t>68039</t>
  </si>
  <si>
    <t>56563</t>
  </si>
  <si>
    <t>96739</t>
  </si>
  <si>
    <t>27488</t>
  </si>
  <si>
    <t>49299</t>
  </si>
  <si>
    <t>32547</t>
  </si>
  <si>
    <t>11664</t>
  </si>
  <si>
    <t>37926</t>
  </si>
  <si>
    <t>76770</t>
  </si>
  <si>
    <t>72484</t>
  </si>
  <si>
    <t>13669</t>
  </si>
  <si>
    <t>7481</t>
  </si>
  <si>
    <t>76897</t>
  </si>
  <si>
    <t>47326</t>
  </si>
  <si>
    <t>20814</t>
  </si>
  <si>
    <t>75880</t>
  </si>
  <si>
    <t>65366</t>
  </si>
  <si>
    <t>40231</t>
  </si>
  <si>
    <t>41487</t>
  </si>
  <si>
    <t>36904</t>
  </si>
  <si>
    <t>10110</t>
  </si>
  <si>
    <t>46087</t>
  </si>
  <si>
    <t>37838</t>
  </si>
  <si>
    <t>15968</t>
  </si>
  <si>
    <t>21100</t>
  </si>
  <si>
    <t>65845</t>
  </si>
  <si>
    <t>58535</t>
  </si>
  <si>
    <t>3994</t>
  </si>
  <si>
    <t>32544</t>
  </si>
  <si>
    <t>36153</t>
  </si>
  <si>
    <t>34262</t>
  </si>
  <si>
    <t>12906</t>
  </si>
  <si>
    <t>30753</t>
  </si>
  <si>
    <t>Regina Bryant Md</t>
  </si>
  <si>
    <t>60533</t>
  </si>
  <si>
    <t>36882</t>
  </si>
  <si>
    <t>62493</t>
  </si>
  <si>
    <t>92706</t>
  </si>
  <si>
    <t>7773</t>
  </si>
  <si>
    <t>55514</t>
  </si>
  <si>
    <t>13406</t>
  </si>
  <si>
    <t>65379</t>
  </si>
  <si>
    <t>69445</t>
  </si>
  <si>
    <t>32440</t>
  </si>
  <si>
    <t>30804</t>
  </si>
  <si>
    <t>17247</t>
  </si>
  <si>
    <t>32417</t>
  </si>
  <si>
    <t>50738</t>
  </si>
  <si>
    <t>34278</t>
  </si>
  <si>
    <t>40836</t>
  </si>
  <si>
    <t>59081</t>
  </si>
  <si>
    <t>82019</t>
  </si>
  <si>
    <t>32969</t>
  </si>
  <si>
    <t>36648</t>
  </si>
  <si>
    <t>95984</t>
  </si>
  <si>
    <t>31864</t>
  </si>
  <si>
    <t>54738</t>
  </si>
  <si>
    <t>65896</t>
  </si>
  <si>
    <t>35618</t>
  </si>
  <si>
    <t>17561</t>
  </si>
  <si>
    <t>13779</t>
  </si>
  <si>
    <t>31026</t>
  </si>
  <si>
    <t>84074</t>
  </si>
  <si>
    <t>2472</t>
  </si>
  <si>
    <t>2343</t>
  </si>
  <si>
    <t>6033</t>
  </si>
  <si>
    <t>6278</t>
  </si>
  <si>
    <t>2453</t>
  </si>
  <si>
    <t>Leave Of Absence</t>
  </si>
  <si>
    <t>2169</t>
  </si>
  <si>
    <t>1420</t>
  </si>
  <si>
    <t>2135</t>
  </si>
  <si>
    <t>2119</t>
  </si>
  <si>
    <t>2138</t>
  </si>
  <si>
    <t>2048</t>
  </si>
  <si>
    <t>1773</t>
  </si>
  <si>
    <t>1545</t>
  </si>
  <si>
    <t>56727</t>
  </si>
  <si>
    <t>12469</t>
  </si>
  <si>
    <t>83312</t>
  </si>
  <si>
    <t>97413</t>
  </si>
  <si>
    <t>21759</t>
  </si>
  <si>
    <t>79707</t>
  </si>
  <si>
    <t>84152</t>
  </si>
  <si>
    <t>55408</t>
  </si>
  <si>
    <t>89892</t>
  </si>
  <si>
    <t>16260</t>
  </si>
  <si>
    <t>96097</t>
  </si>
  <si>
    <t>21738</t>
  </si>
  <si>
    <t>40039</t>
  </si>
  <si>
    <t>45952</t>
  </si>
  <si>
    <t>9738</t>
  </si>
  <si>
    <t>72879</t>
  </si>
  <si>
    <t>28364</t>
  </si>
  <si>
    <t>Jason Morris Dvm</t>
  </si>
  <si>
    <t>94433</t>
  </si>
  <si>
    <t>97654</t>
  </si>
  <si>
    <t>78239</t>
  </si>
  <si>
    <t>40402</t>
  </si>
  <si>
    <t>21480</t>
  </si>
  <si>
    <t>49677</t>
  </si>
  <si>
    <t>69726</t>
  </si>
  <si>
    <t>44664</t>
  </si>
  <si>
    <t>53800</t>
  </si>
  <si>
    <t>69459</t>
  </si>
  <si>
    <t>78801</t>
  </si>
  <si>
    <t>77264</t>
  </si>
  <si>
    <t>38058</t>
  </si>
  <si>
    <t>34011</t>
  </si>
  <si>
    <t>56198</t>
  </si>
  <si>
    <t>72343</t>
  </si>
  <si>
    <t>77314</t>
  </si>
  <si>
    <t>57170</t>
  </si>
  <si>
    <t>18837</t>
  </si>
  <si>
    <t>90580</t>
  </si>
  <si>
    <t>70282</t>
  </si>
  <si>
    <t>86329</t>
  </si>
  <si>
    <t>70757</t>
  </si>
  <si>
    <t>58224</t>
  </si>
  <si>
    <t>38413</t>
  </si>
  <si>
    <t>32977</t>
  </si>
  <si>
    <t>9209</t>
  </si>
  <si>
    <t>58737</t>
  </si>
  <si>
    <t>5363</t>
  </si>
  <si>
    <t>51175</t>
  </si>
  <si>
    <t>49132</t>
  </si>
  <si>
    <t>64853</t>
  </si>
  <si>
    <t>39859</t>
  </si>
  <si>
    <t>48135</t>
  </si>
  <si>
    <t>41066</t>
  </si>
  <si>
    <t>28613</t>
  </si>
  <si>
    <t>81215</t>
  </si>
  <si>
    <t>70578</t>
  </si>
  <si>
    <t>81607</t>
  </si>
  <si>
    <t>69536</t>
  </si>
  <si>
    <t>16655</t>
  </si>
  <si>
    <t>73726</t>
  </si>
  <si>
    <t>14181</t>
  </si>
  <si>
    <t>14438</t>
  </si>
  <si>
    <t>11294</t>
  </si>
  <si>
    <t>96985</t>
  </si>
  <si>
    <t>93436</t>
  </si>
  <si>
    <t>42646</t>
  </si>
  <si>
    <t>54502</t>
  </si>
  <si>
    <t>88391</t>
  </si>
  <si>
    <t>26421</t>
  </si>
  <si>
    <t>85660</t>
  </si>
  <si>
    <t>60107</t>
  </si>
  <si>
    <t>60831</t>
  </si>
  <si>
    <t>68298</t>
  </si>
  <si>
    <t>72913</t>
  </si>
  <si>
    <t>3137</t>
  </si>
  <si>
    <t>2618</t>
  </si>
  <si>
    <t>84396</t>
  </si>
  <si>
    <t>83611</t>
  </si>
  <si>
    <t>88656</t>
  </si>
  <si>
    <t>79249</t>
  </si>
  <si>
    <t>Anthony Cruz Md</t>
  </si>
  <si>
    <t>3921</t>
  </si>
  <si>
    <t>84876</t>
  </si>
  <si>
    <t>66324</t>
  </si>
  <si>
    <t>86510</t>
  </si>
  <si>
    <t>48843</t>
  </si>
  <si>
    <t>70797</t>
  </si>
  <si>
    <t>6437</t>
  </si>
  <si>
    <t>92289</t>
  </si>
  <si>
    <t>April Anderson Md</t>
  </si>
  <si>
    <t>58900</t>
  </si>
  <si>
    <t>Matthew Calderon Dds</t>
  </si>
  <si>
    <t>35673</t>
  </si>
  <si>
    <t>68952</t>
  </si>
  <si>
    <t>97493</t>
  </si>
  <si>
    <t>69903</t>
  </si>
  <si>
    <t>9758</t>
  </si>
  <si>
    <t>31391</t>
  </si>
  <si>
    <t>14939</t>
  </si>
  <si>
    <t>89635</t>
  </si>
  <si>
    <t>48262</t>
  </si>
  <si>
    <t>42410</t>
  </si>
  <si>
    <t>62625</t>
  </si>
  <si>
    <t>56684</t>
  </si>
  <si>
    <t>26513</t>
  </si>
  <si>
    <t>26918</t>
  </si>
  <si>
    <t>86917</t>
  </si>
  <si>
    <t>64495</t>
  </si>
  <si>
    <t>47528</t>
  </si>
  <si>
    <t>50639</t>
  </si>
  <si>
    <t>59834</t>
  </si>
  <si>
    <t>73645</t>
  </si>
  <si>
    <t>65218</t>
  </si>
  <si>
    <t>34001</t>
  </si>
  <si>
    <t>23569</t>
  </si>
  <si>
    <t>46935</t>
  </si>
  <si>
    <t>80168</t>
  </si>
  <si>
    <t>97304</t>
  </si>
  <si>
    <t>Terminated For Cause</t>
  </si>
  <si>
    <t>78230</t>
  </si>
  <si>
    <t>1810</t>
  </si>
  <si>
    <t>Brian Gamble Md</t>
  </si>
  <si>
    <t>2703</t>
  </si>
  <si>
    <t>2452</t>
  </si>
  <si>
    <t>2493</t>
  </si>
  <si>
    <t>2026</t>
  </si>
  <si>
    <t>2301</t>
  </si>
  <si>
    <t>2110</t>
  </si>
  <si>
    <t>78692</t>
  </si>
  <si>
    <t>87816</t>
  </si>
  <si>
    <t>31207</t>
  </si>
  <si>
    <t>6158</t>
  </si>
  <si>
    <t>36554</t>
  </si>
  <si>
    <t>53042</t>
  </si>
  <si>
    <t>42665</t>
  </si>
  <si>
    <t>95490</t>
  </si>
  <si>
    <t>74182</t>
  </si>
  <si>
    <t>49449</t>
  </si>
  <si>
    <t>39060</t>
  </si>
  <si>
    <t>21007</t>
  </si>
  <si>
    <t>12883</t>
  </si>
  <si>
    <t>5707</t>
  </si>
  <si>
    <t>10856</t>
  </si>
  <si>
    <t>94663</t>
  </si>
  <si>
    <t>61086</t>
  </si>
  <si>
    <t>44077</t>
  </si>
  <si>
    <t>Joel Hodge Ii</t>
  </si>
  <si>
    <t>49694</t>
  </si>
  <si>
    <t>21727</t>
  </si>
  <si>
    <t>50856</t>
  </si>
  <si>
    <t>97255</t>
  </si>
  <si>
    <t>44793</t>
  </si>
  <si>
    <t>24094</t>
  </si>
  <si>
    <t>41670</t>
  </si>
  <si>
    <t>Mark Hines Dds</t>
  </si>
  <si>
    <t>56453</t>
  </si>
  <si>
    <t>5067</t>
  </si>
  <si>
    <t>39598</t>
  </si>
  <si>
    <t>35765</t>
  </si>
  <si>
    <t>24218</t>
  </si>
  <si>
    <t>62116</t>
  </si>
  <si>
    <t>67986</t>
  </si>
  <si>
    <t>26193</t>
  </si>
  <si>
    <t>46762</t>
  </si>
  <si>
    <t>81376</t>
  </si>
  <si>
    <t>73583</t>
  </si>
  <si>
    <t>43953</t>
  </si>
  <si>
    <t>73329</t>
  </si>
  <si>
    <t>89576</t>
  </si>
  <si>
    <t>49077</t>
  </si>
  <si>
    <t>42676</t>
  </si>
  <si>
    <t>53464</t>
  </si>
  <si>
    <t>95641</t>
  </si>
  <si>
    <t>82286</t>
  </si>
  <si>
    <t>72560</t>
  </si>
  <si>
    <t>82557</t>
  </si>
  <si>
    <t>13760</t>
  </si>
  <si>
    <t>18464</t>
  </si>
  <si>
    <t>1749</t>
  </si>
  <si>
    <t>2176</t>
  </si>
  <si>
    <t>2140</t>
  </si>
  <si>
    <t>1844</t>
  </si>
  <si>
    <t>True</t>
  </si>
  <si>
    <t>2451</t>
  </si>
  <si>
    <t>2132</t>
  </si>
  <si>
    <t>12889</t>
  </si>
  <si>
    <t>21340</t>
  </si>
  <si>
    <t>67544</t>
  </si>
  <si>
    <t>36398</t>
  </si>
  <si>
    <t>2562</t>
  </si>
  <si>
    <t>22621</t>
  </si>
  <si>
    <t>64065</t>
  </si>
  <si>
    <t>97374</t>
  </si>
  <si>
    <t>87646</t>
  </si>
  <si>
    <t>77974</t>
  </si>
  <si>
    <t>42126</t>
  </si>
  <si>
    <t>51613</t>
  </si>
  <si>
    <t>12765</t>
  </si>
  <si>
    <t>64122</t>
  </si>
  <si>
    <t>91332</t>
  </si>
  <si>
    <t>39827</t>
  </si>
  <si>
    <t>27418</t>
  </si>
  <si>
    <t>24931</t>
  </si>
  <si>
    <t>2121</t>
  </si>
  <si>
    <t>97697</t>
  </si>
  <si>
    <t>75783</t>
  </si>
  <si>
    <t>26111</t>
  </si>
  <si>
    <t>50656</t>
  </si>
  <si>
    <t>71808</t>
  </si>
  <si>
    <t>1043</t>
  </si>
  <si>
    <t>41260</t>
  </si>
  <si>
    <t>15346</t>
  </si>
  <si>
    <t>4876</t>
  </si>
  <si>
    <t>14886</t>
  </si>
  <si>
    <t>46407</t>
  </si>
  <si>
    <t>74234</t>
  </si>
  <si>
    <t>45272</t>
  </si>
  <si>
    <t>96170</t>
  </si>
  <si>
    <t>65963</t>
  </si>
  <si>
    <t>75123</t>
  </si>
  <si>
    <t>11164</t>
  </si>
  <si>
    <t>65978</t>
  </si>
  <si>
    <t>73877</t>
  </si>
  <si>
    <t>48971</t>
  </si>
  <si>
    <t>16259</t>
  </si>
  <si>
    <t>64114</t>
  </si>
  <si>
    <t>14669</t>
  </si>
  <si>
    <t>52448</t>
  </si>
  <si>
    <t>43336</t>
  </si>
  <si>
    <t>56271</t>
  </si>
  <si>
    <t>56708</t>
  </si>
  <si>
    <t>12869</t>
  </si>
  <si>
    <t>18240</t>
  </si>
  <si>
    <t>77311</t>
  </si>
  <si>
    <t>63959</t>
  </si>
  <si>
    <t>20331</t>
  </si>
  <si>
    <t>45515</t>
  </si>
  <si>
    <t>59717</t>
  </si>
  <si>
    <t>15748</t>
  </si>
  <si>
    <t>67106</t>
  </si>
  <si>
    <t>33438</t>
  </si>
  <si>
    <t>61106</t>
  </si>
  <si>
    <t>25160</t>
  </si>
  <si>
    <t>52694</t>
  </si>
  <si>
    <t>30264</t>
  </si>
  <si>
    <t>22326</t>
  </si>
  <si>
    <t>30139</t>
  </si>
  <si>
    <t>93329</t>
  </si>
  <si>
    <t>67825</t>
  </si>
  <si>
    <t>86545</t>
  </si>
  <si>
    <t>76670</t>
  </si>
  <si>
    <t>29368</t>
  </si>
  <si>
    <t>97585</t>
  </si>
  <si>
    <t>42710</t>
  </si>
  <si>
    <t>21279</t>
  </si>
  <si>
    <t>17976</t>
  </si>
  <si>
    <t>53628</t>
  </si>
  <si>
    <t>84761</t>
  </si>
  <si>
    <t>2187</t>
  </si>
  <si>
    <t>18707</t>
  </si>
  <si>
    <t>23203</t>
  </si>
  <si>
    <t>18844</t>
  </si>
  <si>
    <t>64815</t>
  </si>
  <si>
    <t>69860</t>
  </si>
  <si>
    <t>93542</t>
  </si>
  <si>
    <t>2061</t>
  </si>
  <si>
    <t>2066</t>
  </si>
  <si>
    <t>1742</t>
  </si>
  <si>
    <t>2149</t>
  </si>
  <si>
    <t>2421</t>
  </si>
  <si>
    <t>Maclennan</t>
  </si>
  <si>
    <t>1938</t>
  </si>
  <si>
    <t>2072</t>
  </si>
  <si>
    <t>2143</t>
  </si>
  <si>
    <t>1778</t>
  </si>
  <si>
    <t>2324</t>
  </si>
  <si>
    <t>1775</t>
  </si>
  <si>
    <t>84262</t>
  </si>
  <si>
    <t>31490</t>
  </si>
  <si>
    <t>59522</t>
  </si>
  <si>
    <t>63452</t>
  </si>
  <si>
    <t>50055</t>
  </si>
  <si>
    <t>6139</t>
  </si>
  <si>
    <t>44761</t>
  </si>
  <si>
    <t>Brenda Garza Dds</t>
  </si>
  <si>
    <t>49105</t>
  </si>
  <si>
    <t>Ms. Diane Bradshaw Dvm</t>
  </si>
  <si>
    <t>24637</t>
  </si>
  <si>
    <t>87582</t>
  </si>
  <si>
    <t>Miss Haley Duke Dvm</t>
  </si>
  <si>
    <t>35632</t>
  </si>
  <si>
    <t>38475</t>
  </si>
  <si>
    <t>Monique Hudson Dds</t>
  </si>
  <si>
    <t>80817</t>
  </si>
  <si>
    <t>10511</t>
  </si>
  <si>
    <t>6305</t>
  </si>
  <si>
    <t>33576</t>
  </si>
  <si>
    <t>12707</t>
  </si>
  <si>
    <t>73131</t>
  </si>
  <si>
    <t>37659</t>
  </si>
  <si>
    <t>48502</t>
  </si>
  <si>
    <t>88428</t>
  </si>
  <si>
    <t>95347</t>
  </si>
  <si>
    <t>80920</t>
  </si>
  <si>
    <t>7440</t>
  </si>
  <si>
    <t>84202</t>
  </si>
  <si>
    <t>3187</t>
  </si>
  <si>
    <t>2766</t>
  </si>
  <si>
    <t>75014</t>
  </si>
  <si>
    <t>53486</t>
  </si>
  <si>
    <t>73898</t>
  </si>
  <si>
    <t>89723</t>
  </si>
  <si>
    <t>46695</t>
  </si>
  <si>
    <t>12711</t>
  </si>
  <si>
    <t>66792</t>
  </si>
  <si>
    <t>81317</t>
  </si>
  <si>
    <t>50894</t>
  </si>
  <si>
    <t>22415</t>
  </si>
  <si>
    <t>5855</t>
  </si>
  <si>
    <t>64124</t>
  </si>
  <si>
    <t>2497</t>
  </si>
  <si>
    <t>36242</t>
  </si>
  <si>
    <t>87428</t>
  </si>
  <si>
    <t>76772</t>
  </si>
  <si>
    <t>21218</t>
  </si>
  <si>
    <t>94316</t>
  </si>
  <si>
    <t>39746</t>
  </si>
  <si>
    <t>96001</t>
  </si>
  <si>
    <t>62733</t>
  </si>
  <si>
    <t>66418</t>
  </si>
  <si>
    <t>78453</t>
  </si>
  <si>
    <t>Alyssa Myers Dvm</t>
  </si>
  <si>
    <t>85444</t>
  </si>
  <si>
    <t>93166</t>
  </si>
  <si>
    <t>12732</t>
  </si>
  <si>
    <t>48895</t>
  </si>
  <si>
    <t>73043</t>
  </si>
  <si>
    <t>69064</t>
  </si>
  <si>
    <t>85041</t>
  </si>
  <si>
    <t>Mrs. Danielle Dickerson Dds</t>
  </si>
  <si>
    <t>66037</t>
  </si>
  <si>
    <t>53112</t>
  </si>
  <si>
    <t>93320</t>
  </si>
  <si>
    <t>39849</t>
  </si>
  <si>
    <t>38596</t>
  </si>
  <si>
    <t>31731</t>
  </si>
  <si>
    <t>38710</t>
  </si>
  <si>
    <t>7184</t>
  </si>
  <si>
    <t>13425</t>
  </si>
  <si>
    <t>93796</t>
  </si>
  <si>
    <t>92453</t>
  </si>
  <si>
    <t>10449</t>
  </si>
  <si>
    <t>14795</t>
  </si>
  <si>
    <t>60901</t>
  </si>
  <si>
    <t>64083</t>
  </si>
  <si>
    <t>50781</t>
  </si>
  <si>
    <t>67399</t>
  </si>
  <si>
    <t>82086</t>
  </si>
  <si>
    <t>97001</t>
  </si>
  <si>
    <t>13562</t>
  </si>
  <si>
    <t>55949</t>
  </si>
  <si>
    <t>88496</t>
  </si>
  <si>
    <t>55947</t>
  </si>
  <si>
    <t>75540</t>
  </si>
  <si>
    <t>68342</t>
  </si>
  <si>
    <t>5779</t>
  </si>
  <si>
    <t>91065</t>
  </si>
  <si>
    <t>47386</t>
  </si>
  <si>
    <t>38009</t>
  </si>
  <si>
    <t>61843</t>
  </si>
  <si>
    <t>75258</t>
  </si>
  <si>
    <t>62616</t>
  </si>
  <si>
    <t>53450</t>
  </si>
  <si>
    <t>9799</t>
  </si>
  <si>
    <t>14153</t>
  </si>
  <si>
    <t>76112</t>
  </si>
  <si>
    <t>73101</t>
  </si>
  <si>
    <t>82378</t>
  </si>
  <si>
    <t>63878</t>
  </si>
  <si>
    <t>59862</t>
  </si>
  <si>
    <t>23252</t>
  </si>
  <si>
    <t>91039</t>
  </si>
  <si>
    <t>37834</t>
  </si>
  <si>
    <t>46678</t>
  </si>
  <si>
    <t>41849</t>
  </si>
  <si>
    <t>16422</t>
  </si>
  <si>
    <t>79625</t>
  </si>
  <si>
    <t>11159</t>
  </si>
  <si>
    <t>52300</t>
  </si>
  <si>
    <t>32620</t>
  </si>
  <si>
    <t>83986</t>
  </si>
  <si>
    <t>89298</t>
  </si>
  <si>
    <t>91837</t>
  </si>
  <si>
    <t>31362</t>
  </si>
  <si>
    <t>3274</t>
  </si>
  <si>
    <t>71373</t>
  </si>
  <si>
    <t>66660</t>
  </si>
  <si>
    <t>26821</t>
  </si>
  <si>
    <t>89365</t>
  </si>
  <si>
    <t>88976</t>
  </si>
  <si>
    <t>43853</t>
  </si>
  <si>
    <t>19697</t>
  </si>
  <si>
    <t>50000</t>
  </si>
  <si>
    <t>35033</t>
  </si>
  <si>
    <t>50676</t>
  </si>
  <si>
    <t>25148</t>
  </si>
  <si>
    <t>96915</t>
  </si>
  <si>
    <t>95167</t>
  </si>
  <si>
    <t>1223</t>
  </si>
  <si>
    <t>31462</t>
  </si>
  <si>
    <t>6735</t>
  </si>
  <si>
    <t>60585</t>
  </si>
  <si>
    <t>46736</t>
  </si>
  <si>
    <t>35941</t>
  </si>
  <si>
    <t>11657</t>
  </si>
  <si>
    <t>72528</t>
  </si>
  <si>
    <t>14705</t>
  </si>
  <si>
    <t>5254</t>
  </si>
  <si>
    <t>94026</t>
  </si>
  <si>
    <t>90967</t>
  </si>
  <si>
    <t>46879</t>
  </si>
  <si>
    <t>70353</t>
  </si>
  <si>
    <t>27888</t>
  </si>
  <si>
    <t>36258</t>
  </si>
  <si>
    <t>17844</t>
  </si>
  <si>
    <t>87263</t>
  </si>
  <si>
    <t>8671</t>
  </si>
  <si>
    <t>16520</t>
  </si>
  <si>
    <t>22868</t>
  </si>
  <si>
    <t>59954</t>
  </si>
  <si>
    <t>43998</t>
  </si>
  <si>
    <t>75748</t>
  </si>
  <si>
    <t>87591</t>
  </si>
  <si>
    <t>23777</t>
  </si>
  <si>
    <t>34732</t>
  </si>
  <si>
    <t>Veronica Alexander Md</t>
  </si>
  <si>
    <t>28097</t>
  </si>
  <si>
    <t>39841</t>
  </si>
  <si>
    <t>46871</t>
  </si>
  <si>
    <t>91614</t>
  </si>
  <si>
    <t>89515</t>
  </si>
  <si>
    <t>82774</t>
  </si>
  <si>
    <t>79937</t>
  </si>
  <si>
    <t>95232</t>
  </si>
  <si>
    <t>37465</t>
  </si>
  <si>
    <t>50409</t>
  </si>
  <si>
    <t>2006</t>
  </si>
  <si>
    <t>55846</t>
  </si>
  <si>
    <t>74245</t>
  </si>
  <si>
    <t>95565</t>
  </si>
  <si>
    <t>89318</t>
  </si>
  <si>
    <t>29507</t>
  </si>
  <si>
    <t>77219</t>
  </si>
  <si>
    <t>30117</t>
  </si>
  <si>
    <t>30179</t>
  </si>
  <si>
    <t>72581</t>
  </si>
  <si>
    <t>39352</t>
  </si>
  <si>
    <t>89374</t>
  </si>
  <si>
    <t>74629</t>
  </si>
  <si>
    <t>56136</t>
  </si>
  <si>
    <t>69514</t>
  </si>
  <si>
    <t>40307</t>
  </si>
  <si>
    <t>57255</t>
  </si>
  <si>
    <t>94486</t>
  </si>
  <si>
    <t>28931</t>
  </si>
  <si>
    <t>60878</t>
  </si>
  <si>
    <t>58589</t>
  </si>
  <si>
    <t>26059</t>
  </si>
  <si>
    <t>94411</t>
  </si>
  <si>
    <t>46980</t>
  </si>
  <si>
    <t>12398</t>
  </si>
  <si>
    <t>95571</t>
  </si>
  <si>
    <t>91189</t>
  </si>
  <si>
    <t>62803</t>
  </si>
  <si>
    <t>77552</t>
  </si>
  <si>
    <t>35973</t>
  </si>
  <si>
    <t>47801</t>
  </si>
  <si>
    <t>1615</t>
  </si>
  <si>
    <t>49042</t>
  </si>
  <si>
    <t>94852</t>
  </si>
  <si>
    <t>60350</t>
  </si>
  <si>
    <t>41055</t>
  </si>
  <si>
    <t>21439</t>
  </si>
  <si>
    <t>32645</t>
  </si>
  <si>
    <t>47354</t>
  </si>
  <si>
    <t>64005</t>
  </si>
  <si>
    <t>91553</t>
  </si>
  <si>
    <t>2050</t>
  </si>
  <si>
    <t>1902</t>
  </si>
  <si>
    <t>2468</t>
  </si>
  <si>
    <t>2170</t>
  </si>
  <si>
    <t>Larotonda</t>
  </si>
  <si>
    <t>1450</t>
  </si>
  <si>
    <t>11194</t>
  </si>
  <si>
    <t>60432</t>
  </si>
  <si>
    <t>86677</t>
  </si>
  <si>
    <t>93156</t>
  </si>
  <si>
    <t>66733</t>
  </si>
  <si>
    <t>77070</t>
  </si>
  <si>
    <t>66991</t>
  </si>
  <si>
    <t>69431</t>
  </si>
  <si>
    <t>12089</t>
  </si>
  <si>
    <t>74486</t>
  </si>
  <si>
    <t>15975</t>
  </si>
  <si>
    <t>27425</t>
  </si>
  <si>
    <t>88247</t>
  </si>
  <si>
    <t>71014</t>
  </si>
  <si>
    <t>90987</t>
  </si>
  <si>
    <t>47635</t>
  </si>
  <si>
    <t>37302</t>
  </si>
  <si>
    <t>76343</t>
  </si>
  <si>
    <t>2559</t>
  </si>
  <si>
    <t>68008</t>
  </si>
  <si>
    <t>John Clark Md</t>
  </si>
  <si>
    <t>93554</t>
  </si>
  <si>
    <t>85275</t>
  </si>
  <si>
    <t>37276</t>
  </si>
  <si>
    <t>54734</t>
  </si>
  <si>
    <t>34961</t>
  </si>
  <si>
    <t>33234</t>
  </si>
  <si>
    <t>45030</t>
  </si>
  <si>
    <t>38846</t>
  </si>
  <si>
    <t>43568</t>
  </si>
  <si>
    <t>48891</t>
  </si>
  <si>
    <t>79778</t>
  </si>
  <si>
    <t>79459</t>
  </si>
  <si>
    <t>93230</t>
  </si>
  <si>
    <t>Mrs. Tracy Cisneros Dds</t>
  </si>
  <si>
    <t>74550</t>
  </si>
  <si>
    <t>1706</t>
  </si>
  <si>
    <t>27367</t>
  </si>
  <si>
    <t>18484</t>
  </si>
  <si>
    <t>36283</t>
  </si>
  <si>
    <t>82125</t>
  </si>
  <si>
    <t>32101</t>
  </si>
  <si>
    <t>64340</t>
  </si>
  <si>
    <t>14151</t>
  </si>
  <si>
    <t>61754</t>
  </si>
  <si>
    <t>24157</t>
  </si>
  <si>
    <t>6564</t>
  </si>
  <si>
    <t>55619</t>
  </si>
  <si>
    <t>Mrs. Nicole Garrison Md</t>
  </si>
  <si>
    <t>26844</t>
  </si>
  <si>
    <t>34610</t>
  </si>
  <si>
    <t>20630</t>
  </si>
  <si>
    <t>78109</t>
  </si>
  <si>
    <t>1498</t>
  </si>
  <si>
    <t>30890</t>
  </si>
  <si>
    <t>67773</t>
  </si>
  <si>
    <t>12640</t>
  </si>
  <si>
    <t>64384</t>
  </si>
  <si>
    <t>Mr. Richard Hicks Md</t>
  </si>
  <si>
    <t>3676</t>
  </si>
  <si>
    <t>71974</t>
  </si>
  <si>
    <t>27614</t>
  </si>
  <si>
    <t>88549</t>
  </si>
  <si>
    <t>14083</t>
  </si>
  <si>
    <t>13405</t>
  </si>
  <si>
    <t>63614</t>
  </si>
  <si>
    <t>31721</t>
  </si>
  <si>
    <t>2128</t>
  </si>
  <si>
    <t>2108</t>
  </si>
  <si>
    <t>2093</t>
  </si>
  <si>
    <t>2134</t>
  </si>
  <si>
    <t>2045</t>
  </si>
  <si>
    <t>1801</t>
  </si>
  <si>
    <t>2031</t>
  </si>
  <si>
    <t>Dinocco</t>
  </si>
  <si>
    <t>2351</t>
  </si>
  <si>
    <t>1752</t>
  </si>
  <si>
    <t>1730</t>
  </si>
  <si>
    <t>2155</t>
  </si>
  <si>
    <t>2458</t>
  </si>
  <si>
    <t>26720</t>
  </si>
  <si>
    <t>78612</t>
  </si>
  <si>
    <t>75935</t>
  </si>
  <si>
    <t>51599</t>
  </si>
  <si>
    <t>95839</t>
  </si>
  <si>
    <t>93199</t>
  </si>
  <si>
    <t>39796</t>
  </si>
  <si>
    <t>10875</t>
  </si>
  <si>
    <t>33720</t>
  </si>
  <si>
    <t>50647</t>
  </si>
  <si>
    <t>33776</t>
  </si>
  <si>
    <t>24552</t>
  </si>
  <si>
    <t>6933</t>
  </si>
  <si>
    <t>3012</t>
  </si>
  <si>
    <t>60993</t>
  </si>
  <si>
    <t>10504</t>
  </si>
  <si>
    <t>11397</t>
  </si>
  <si>
    <t>96208</t>
  </si>
  <si>
    <t>76607</t>
  </si>
  <si>
    <t>6668</t>
  </si>
  <si>
    <t>36785</t>
  </si>
  <si>
    <t>16451</t>
  </si>
  <si>
    <t>96784</t>
  </si>
  <si>
    <t>40314</t>
  </si>
  <si>
    <t>88408</t>
  </si>
  <si>
    <t>70770</t>
  </si>
  <si>
    <t>35871</t>
  </si>
  <si>
    <t>13357</t>
  </si>
  <si>
    <t>51453</t>
  </si>
  <si>
    <t>76246</t>
  </si>
  <si>
    <t>57866</t>
  </si>
  <si>
    <t>69720</t>
  </si>
  <si>
    <t>31956</t>
  </si>
  <si>
    <t>96317</t>
  </si>
  <si>
    <t>78331</t>
  </si>
  <si>
    <t>89203</t>
  </si>
  <si>
    <t>68233</t>
  </si>
  <si>
    <t>24188</t>
  </si>
  <si>
    <t>72868</t>
  </si>
  <si>
    <t>82061</t>
  </si>
  <si>
    <t>19127</t>
  </si>
  <si>
    <t>26670</t>
  </si>
  <si>
    <t>Lindsey Carter Phd</t>
  </si>
  <si>
    <t>86883</t>
  </si>
  <si>
    <t>83496</t>
  </si>
  <si>
    <t>5270</t>
  </si>
  <si>
    <t>18041</t>
  </si>
  <si>
    <t>55931</t>
  </si>
  <si>
    <t>84889</t>
  </si>
  <si>
    <t>20292</t>
  </si>
  <si>
    <t>46927</t>
  </si>
  <si>
    <t>14170</t>
  </si>
  <si>
    <t>82370</t>
  </si>
  <si>
    <t>83401</t>
  </si>
  <si>
    <t>28372</t>
  </si>
  <si>
    <t>7304</t>
  </si>
  <si>
    <t>7717</t>
  </si>
  <si>
    <t>50559</t>
  </si>
  <si>
    <t>18652</t>
  </si>
  <si>
    <t>24605</t>
  </si>
  <si>
    <t>59499</t>
  </si>
  <si>
    <t>62387</t>
  </si>
  <si>
    <t>4589</t>
  </si>
  <si>
    <t>46068</t>
  </si>
  <si>
    <t>24519</t>
  </si>
  <si>
    <t>46511</t>
  </si>
  <si>
    <t>86113</t>
  </si>
  <si>
    <t>16157</t>
  </si>
  <si>
    <t>75398</t>
  </si>
  <si>
    <t>35244</t>
  </si>
  <si>
    <t>31819</t>
  </si>
  <si>
    <t>77316</t>
  </si>
  <si>
    <t>71882</t>
  </si>
  <si>
    <t>81260</t>
  </si>
  <si>
    <t>74813</t>
  </si>
  <si>
    <t>43208</t>
  </si>
  <si>
    <t>92712</t>
  </si>
  <si>
    <t>53726</t>
  </si>
  <si>
    <t>31742</t>
  </si>
  <si>
    <t>7547</t>
  </si>
  <si>
    <t>42750</t>
  </si>
  <si>
    <t>40934</t>
  </si>
  <si>
    <t>4664</t>
  </si>
  <si>
    <t>73153</t>
  </si>
  <si>
    <t>57107</t>
  </si>
  <si>
    <t>18325</t>
  </si>
  <si>
    <t>38175</t>
  </si>
  <si>
    <t>27412</t>
  </si>
  <si>
    <t>26808</t>
  </si>
  <si>
    <t>43193</t>
  </si>
  <si>
    <t>Lori Lopez Dvm</t>
  </si>
  <si>
    <t>94816</t>
  </si>
  <si>
    <t>92438</t>
  </si>
  <si>
    <t>12961</t>
  </si>
  <si>
    <t>96477</t>
  </si>
  <si>
    <t>31097</t>
  </si>
  <si>
    <t>11962</t>
  </si>
  <si>
    <t>29145</t>
  </si>
  <si>
    <t>25033</t>
  </si>
  <si>
    <t>58830</t>
  </si>
  <si>
    <t>64063</t>
  </si>
  <si>
    <t>92210</t>
  </si>
  <si>
    <t>79031</t>
  </si>
  <si>
    <t>47284</t>
  </si>
  <si>
    <t>42058</t>
  </si>
  <si>
    <t>75433</t>
  </si>
  <si>
    <t>22316</t>
  </si>
  <si>
    <t>96974</t>
  </si>
  <si>
    <t>46694</t>
  </si>
  <si>
    <t>4704</t>
  </si>
  <si>
    <t>35960</t>
  </si>
  <si>
    <t>76669</t>
  </si>
  <si>
    <t>34189</t>
  </si>
  <si>
    <t>16162</t>
  </si>
  <si>
    <t>49777</t>
  </si>
  <si>
    <t>18628</t>
  </si>
  <si>
    <t>5112</t>
  </si>
  <si>
    <t>42288</t>
  </si>
  <si>
    <t>13579</t>
  </si>
  <si>
    <t>39855</t>
  </si>
  <si>
    <t>47571</t>
  </si>
  <si>
    <t>90069</t>
  </si>
  <si>
    <t>25072</t>
  </si>
  <si>
    <t>74746</t>
  </si>
  <si>
    <t>20157</t>
  </si>
  <si>
    <t>11719</t>
  </si>
  <si>
    <t>30912</t>
  </si>
  <si>
    <t>35052</t>
  </si>
  <si>
    <t>13235</t>
  </si>
  <si>
    <t>27010</t>
  </si>
  <si>
    <t>79458</t>
  </si>
  <si>
    <t>62937</t>
  </si>
  <si>
    <t>7598</t>
  </si>
  <si>
    <t>26161</t>
  </si>
  <si>
    <t>43421</t>
  </si>
  <si>
    <t>53393</t>
  </si>
  <si>
    <t>33362</t>
  </si>
  <si>
    <t>61239</t>
  </si>
  <si>
    <t>31989</t>
  </si>
  <si>
    <t>Karen Marquez Md</t>
  </si>
  <si>
    <t>75761</t>
  </si>
  <si>
    <t>25854</t>
  </si>
  <si>
    <t>92807</t>
  </si>
  <si>
    <t>5288</t>
  </si>
  <si>
    <t>66412</t>
  </si>
  <si>
    <t>20484</t>
  </si>
  <si>
    <t>73854</t>
  </si>
  <si>
    <t>86977</t>
  </si>
  <si>
    <t>25683</t>
  </si>
  <si>
    <t>3170</t>
  </si>
  <si>
    <t>32042</t>
  </si>
  <si>
    <t>52047</t>
  </si>
  <si>
    <t>88833</t>
  </si>
  <si>
    <t>3211</t>
  </si>
  <si>
    <t>5789</t>
  </si>
  <si>
    <t>14685</t>
  </si>
  <si>
    <t>6954</t>
  </si>
  <si>
    <t>69989</t>
  </si>
  <si>
    <t>19999</t>
  </si>
  <si>
    <t>15282</t>
  </si>
  <si>
    <t>65852</t>
  </si>
  <si>
    <t>79576</t>
  </si>
  <si>
    <t>47974</t>
  </si>
  <si>
    <t>18550</t>
  </si>
  <si>
    <t>21985</t>
  </si>
  <si>
    <t>17356</t>
  </si>
  <si>
    <t>82586</t>
  </si>
  <si>
    <t>74406</t>
  </si>
  <si>
    <t>11134</t>
  </si>
  <si>
    <t>71705</t>
  </si>
  <si>
    <t>48643</t>
  </si>
  <si>
    <t>66491</t>
  </si>
  <si>
    <t>40823</t>
  </si>
  <si>
    <t>Edward Merritt Ii</t>
  </si>
  <si>
    <t>95601</t>
  </si>
  <si>
    <t>60634</t>
  </si>
  <si>
    <t>2053</t>
  </si>
  <si>
    <t>77910</t>
  </si>
  <si>
    <t>16737</t>
  </si>
  <si>
    <t>12898</t>
  </si>
  <si>
    <t>51245</t>
  </si>
  <si>
    <t>22497</t>
  </si>
  <si>
    <t>30814</t>
  </si>
  <si>
    <t>69254</t>
  </si>
  <si>
    <t>20973</t>
  </si>
  <si>
    <t>43757</t>
  </si>
  <si>
    <t>32811</t>
  </si>
  <si>
    <t>75995</t>
  </si>
  <si>
    <t>2999</t>
  </si>
  <si>
    <t>75959</t>
  </si>
  <si>
    <t>8372</t>
  </si>
  <si>
    <t>82257</t>
  </si>
  <si>
    <t>23314</t>
  </si>
  <si>
    <t>45740</t>
  </si>
  <si>
    <t>Elizabeth Klein Md</t>
  </si>
  <si>
    <t>60262</t>
  </si>
  <si>
    <t>29223</t>
  </si>
  <si>
    <t>80948</t>
  </si>
  <si>
    <t>95266</t>
  </si>
  <si>
    <t>33304</t>
  </si>
  <si>
    <t>36632</t>
  </si>
  <si>
    <t>20625</t>
  </si>
  <si>
    <t>26283</t>
  </si>
  <si>
    <t>67750</t>
  </si>
  <si>
    <t>53913</t>
  </si>
  <si>
    <t>76052</t>
  </si>
  <si>
    <t>61768</t>
  </si>
  <si>
    <t>33335</t>
  </si>
  <si>
    <t>69290</t>
  </si>
  <si>
    <t>65106</t>
  </si>
  <si>
    <t>12740</t>
  </si>
  <si>
    <t>58121</t>
  </si>
  <si>
    <t>95591</t>
  </si>
  <si>
    <t>70072</t>
  </si>
  <si>
    <t>2056</t>
  </si>
  <si>
    <t>2970</t>
  </si>
  <si>
    <t>13058</t>
  </si>
  <si>
    <t>20602</t>
  </si>
  <si>
    <t>40731</t>
  </si>
  <si>
    <t>94379</t>
  </si>
  <si>
    <t>62674</t>
  </si>
  <si>
    <t>18618</t>
  </si>
  <si>
    <t>6067</t>
  </si>
  <si>
    <t>Mr. Keith Smith Dvm</t>
  </si>
  <si>
    <t>78952</t>
  </si>
  <si>
    <t>82541</t>
  </si>
  <si>
    <t>87307</t>
  </si>
  <si>
    <t>59443</t>
  </si>
  <si>
    <t>40835</t>
  </si>
  <si>
    <t>9049</t>
  </si>
  <si>
    <t>12567</t>
  </si>
  <si>
    <t>94154</t>
  </si>
  <si>
    <t>42258</t>
  </si>
  <si>
    <t>74220</t>
  </si>
  <si>
    <t>47015</t>
  </si>
  <si>
    <t>96848</t>
  </si>
  <si>
    <t>87451</t>
  </si>
  <si>
    <t>29739</t>
  </si>
  <si>
    <t>13117</t>
  </si>
  <si>
    <t>2581</t>
  </si>
  <si>
    <t>63435</t>
  </si>
  <si>
    <t>87224</t>
  </si>
  <si>
    <t>3563</t>
  </si>
  <si>
    <t>10497</t>
  </si>
  <si>
    <t>38675</t>
  </si>
  <si>
    <t>72313</t>
  </si>
  <si>
    <t>39930</t>
  </si>
  <si>
    <t>47536</t>
  </si>
  <si>
    <t>91255</t>
  </si>
  <si>
    <t>19115</t>
  </si>
  <si>
    <t>32063</t>
  </si>
  <si>
    <t>2597</t>
  </si>
  <si>
    <t>30018</t>
  </si>
  <si>
    <t>38619</t>
  </si>
  <si>
    <t>62112</t>
  </si>
  <si>
    <t>35842</t>
  </si>
  <si>
    <t>78813</t>
  </si>
  <si>
    <t>4772</t>
  </si>
  <si>
    <t>83162</t>
  </si>
  <si>
    <t>21426</t>
  </si>
  <si>
    <t>74874</t>
  </si>
  <si>
    <t>56043</t>
  </si>
  <si>
    <t>59192</t>
  </si>
  <si>
    <t>82767</t>
  </si>
  <si>
    <t>44156</t>
  </si>
  <si>
    <t>59433</t>
  </si>
  <si>
    <t>42691</t>
  </si>
  <si>
    <t>33673</t>
  </si>
  <si>
    <t>34659</t>
  </si>
  <si>
    <t>65125</t>
  </si>
  <si>
    <t>97969</t>
  </si>
  <si>
    <t>18894</t>
  </si>
  <si>
    <t>16287</t>
  </si>
  <si>
    <t>63472</t>
  </si>
  <si>
    <t>19801</t>
  </si>
  <si>
    <t>34107</t>
  </si>
  <si>
    <t>35372</t>
  </si>
  <si>
    <t>56249</t>
  </si>
  <si>
    <t>77562</t>
  </si>
  <si>
    <t>23764</t>
  </si>
  <si>
    <t>2558</t>
  </si>
  <si>
    <t>82773</t>
  </si>
  <si>
    <t>20654</t>
  </si>
  <si>
    <t>74846</t>
  </si>
  <si>
    <t>3758</t>
  </si>
  <si>
    <t>5156</t>
  </si>
  <si>
    <t>64233</t>
  </si>
  <si>
    <t>61270</t>
  </si>
  <si>
    <t>36731</t>
  </si>
  <si>
    <t>49479</t>
  </si>
  <si>
    <t>26140</t>
  </si>
  <si>
    <t>59091</t>
  </si>
  <si>
    <t>50425</t>
  </si>
  <si>
    <t>81407</t>
  </si>
  <si>
    <t>93935</t>
  </si>
  <si>
    <t>65055</t>
  </si>
  <si>
    <t>55354</t>
  </si>
  <si>
    <t>Paige Eaton Dds</t>
  </si>
  <si>
    <t>46239</t>
  </si>
  <si>
    <t>43594</t>
  </si>
  <si>
    <t>72035</t>
  </si>
  <si>
    <t>1218</t>
  </si>
  <si>
    <t>5062</t>
  </si>
  <si>
    <t>86362</t>
  </si>
  <si>
    <t>21457</t>
  </si>
  <si>
    <t>49370</t>
  </si>
  <si>
    <t>17318</t>
  </si>
  <si>
    <t>93155</t>
  </si>
  <si>
    <t>32840</t>
  </si>
  <si>
    <t>46552</t>
  </si>
  <si>
    <t>26893</t>
  </si>
  <si>
    <t>34649</t>
  </si>
  <si>
    <t>Amanda Shaw Md</t>
  </si>
  <si>
    <t>46050</t>
  </si>
  <si>
    <t>55738</t>
  </si>
  <si>
    <t>71994</t>
  </si>
  <si>
    <t>50024</t>
  </si>
  <si>
    <t>1701</t>
  </si>
  <si>
    <t>2359</t>
  </si>
  <si>
    <t>1905</t>
  </si>
  <si>
    <t>2302</t>
  </si>
  <si>
    <t>2125</t>
  </si>
  <si>
    <t>2081</t>
  </si>
  <si>
    <t>2021</t>
  </si>
  <si>
    <t>2090</t>
  </si>
  <si>
    <t>70227</t>
  </si>
  <si>
    <t>3204</t>
  </si>
  <si>
    <t>81228</t>
  </si>
  <si>
    <t>Mario Johnson Md</t>
  </si>
  <si>
    <t>56894</t>
  </si>
  <si>
    <t>42759</t>
  </si>
  <si>
    <t>61961</t>
  </si>
  <si>
    <t>45449</t>
  </si>
  <si>
    <t>32636</t>
  </si>
  <si>
    <t>74346</t>
  </si>
  <si>
    <t>61791</t>
  </si>
  <si>
    <t>40003</t>
  </si>
  <si>
    <t>97689</t>
  </si>
  <si>
    <t>37569</t>
  </si>
  <si>
    <t>11574</t>
  </si>
  <si>
    <t>18917</t>
  </si>
  <si>
    <t>5819</t>
  </si>
  <si>
    <t>75004</t>
  </si>
  <si>
    <t>39000</t>
  </si>
  <si>
    <t>73245</t>
  </si>
  <si>
    <t>83360</t>
  </si>
  <si>
    <t>16902</t>
  </si>
  <si>
    <t>70792</t>
  </si>
  <si>
    <t>25699</t>
  </si>
  <si>
    <t>96290</t>
  </si>
  <si>
    <t>23434</t>
  </si>
  <si>
    <t>49243</t>
  </si>
  <si>
    <t>64893</t>
  </si>
  <si>
    <t>91836</t>
  </si>
  <si>
    <t>85791</t>
  </si>
  <si>
    <t>17208</t>
  </si>
  <si>
    <t>88454</t>
  </si>
  <si>
    <t>69805</t>
  </si>
  <si>
    <t>27170</t>
  </si>
  <si>
    <t>14325</t>
  </si>
  <si>
    <t>Michael Mcgee Phd</t>
  </si>
  <si>
    <t>39152</t>
  </si>
  <si>
    <t>67173</t>
  </si>
  <si>
    <t>76007</t>
  </si>
  <si>
    <t>50833</t>
  </si>
  <si>
    <t>54218</t>
  </si>
  <si>
    <t>54589</t>
  </si>
  <si>
    <t>9310</t>
  </si>
  <si>
    <t>6449</t>
  </si>
  <si>
    <t>77756</t>
  </si>
  <si>
    <t>95802</t>
  </si>
  <si>
    <t>71561</t>
  </si>
  <si>
    <t>9967</t>
  </si>
  <si>
    <t>63255</t>
  </si>
  <si>
    <t>34441</t>
  </si>
  <si>
    <t>12152</t>
  </si>
  <si>
    <t>57065</t>
  </si>
  <si>
    <t>17441</t>
  </si>
  <si>
    <t>1741</t>
  </si>
  <si>
    <t>69859</t>
  </si>
  <si>
    <t>94462</t>
  </si>
  <si>
    <t>50864</t>
  </si>
  <si>
    <t>8972</t>
  </si>
  <si>
    <t>94163</t>
  </si>
  <si>
    <t>37289</t>
  </si>
  <si>
    <t>21417</t>
  </si>
  <si>
    <t>22860</t>
  </si>
  <si>
    <t>50910</t>
  </si>
  <si>
    <t>William Hall Iii</t>
  </si>
  <si>
    <t>78363</t>
  </si>
  <si>
    <t>61521</t>
  </si>
  <si>
    <t>43420</t>
  </si>
  <si>
    <t>44224</t>
  </si>
  <si>
    <t>83618</t>
  </si>
  <si>
    <t>41874</t>
  </si>
  <si>
    <t>32718</t>
  </si>
  <si>
    <t>24932</t>
  </si>
  <si>
    <t>74525</t>
  </si>
  <si>
    <t>43930</t>
  </si>
  <si>
    <t>5184</t>
  </si>
  <si>
    <t>68971</t>
  </si>
  <si>
    <t>69340</t>
  </si>
  <si>
    <t>45326</t>
  </si>
  <si>
    <t>57901</t>
  </si>
  <si>
    <t>18674</t>
  </si>
  <si>
    <t>64947</t>
  </si>
  <si>
    <t>37531</t>
  </si>
  <si>
    <t>78846</t>
  </si>
  <si>
    <t>40762</t>
  </si>
  <si>
    <t>70743</t>
  </si>
  <si>
    <t>3284</t>
  </si>
  <si>
    <t>80929</t>
  </si>
  <si>
    <t>5480</t>
  </si>
  <si>
    <t>35394</t>
  </si>
  <si>
    <t>5981</t>
  </si>
  <si>
    <t>4188</t>
  </si>
  <si>
    <t>74361</t>
  </si>
  <si>
    <t>56925</t>
  </si>
  <si>
    <t>62148</t>
  </si>
  <si>
    <t>20467</t>
  </si>
  <si>
    <t>43130</t>
  </si>
  <si>
    <t>52114</t>
  </si>
  <si>
    <t>78947</t>
  </si>
  <si>
    <t>85558</t>
  </si>
  <si>
    <t>16653</t>
  </si>
  <si>
    <t>40621</t>
  </si>
  <si>
    <t>31815</t>
  </si>
  <si>
    <t>78073</t>
  </si>
  <si>
    <t>57276</t>
  </si>
  <si>
    <t>47682</t>
  </si>
  <si>
    <t>26452</t>
  </si>
  <si>
    <t>68252</t>
  </si>
  <si>
    <t>42024</t>
  </si>
  <si>
    <t>45723</t>
  </si>
  <si>
    <t>93336</t>
  </si>
  <si>
    <t>16981</t>
  </si>
  <si>
    <t>66623</t>
  </si>
  <si>
    <t>34484</t>
  </si>
  <si>
    <t>97856</t>
  </si>
  <si>
    <t>25103</t>
  </si>
  <si>
    <t>87036</t>
  </si>
  <si>
    <t>51953</t>
  </si>
  <si>
    <t>67354</t>
  </si>
  <si>
    <t>81653</t>
  </si>
  <si>
    <t>25698</t>
  </si>
  <si>
    <t>6756</t>
  </si>
  <si>
    <t>70511</t>
  </si>
  <si>
    <t>73361</t>
  </si>
  <si>
    <t>51310</t>
  </si>
  <si>
    <t>64371</t>
  </si>
  <si>
    <t>76588</t>
  </si>
  <si>
    <t>35018</t>
  </si>
  <si>
    <t>24806</t>
  </si>
  <si>
    <t>40691</t>
  </si>
  <si>
    <t>5750</t>
  </si>
  <si>
    <t>78562</t>
  </si>
  <si>
    <t>56517</t>
  </si>
  <si>
    <t>10781</t>
  </si>
  <si>
    <t>54917</t>
  </si>
  <si>
    <t>26876</t>
  </si>
  <si>
    <t>57831</t>
  </si>
  <si>
    <t>67723</t>
  </si>
  <si>
    <t>79888</t>
  </si>
  <si>
    <t>78957</t>
  </si>
  <si>
    <t>36015</t>
  </si>
  <si>
    <t>19032</t>
  </si>
  <si>
    <t>55466</t>
  </si>
  <si>
    <t>6790</t>
  </si>
  <si>
    <t>91219</t>
  </si>
  <si>
    <t>84422</t>
  </si>
  <si>
    <t>12371</t>
  </si>
  <si>
    <t>23076</t>
  </si>
  <si>
    <t>80925</t>
  </si>
  <si>
    <t>38371</t>
  </si>
  <si>
    <t>5154</t>
  </si>
  <si>
    <t>57914</t>
  </si>
  <si>
    <t>46828</t>
  </si>
  <si>
    <t>51699</t>
  </si>
  <si>
    <t>86441</t>
  </si>
  <si>
    <t>39875</t>
  </si>
  <si>
    <t>73332</t>
  </si>
  <si>
    <t>85085</t>
  </si>
  <si>
    <t>11009</t>
  </si>
  <si>
    <t>89719</t>
  </si>
  <si>
    <t>71466</t>
  </si>
  <si>
    <t>68175</t>
  </si>
  <si>
    <t>48973</t>
  </si>
  <si>
    <t>36064</t>
  </si>
  <si>
    <t>7544</t>
  </si>
  <si>
    <t>70057</t>
  </si>
  <si>
    <t>34085</t>
  </si>
  <si>
    <t>25099</t>
  </si>
  <si>
    <t>86671</t>
  </si>
  <si>
    <t>39874</t>
  </si>
  <si>
    <t>36065</t>
  </si>
  <si>
    <t>7972</t>
  </si>
  <si>
    <t>81226</t>
  </si>
  <si>
    <t>10345</t>
  </si>
  <si>
    <t>89245</t>
  </si>
  <si>
    <t>46757</t>
  </si>
  <si>
    <t>53602</t>
  </si>
  <si>
    <t>91520</t>
  </si>
  <si>
    <t>95240</t>
  </si>
  <si>
    <t>4497</t>
  </si>
  <si>
    <t>89914</t>
  </si>
  <si>
    <t>97011</t>
  </si>
  <si>
    <t>70906</t>
  </si>
  <si>
    <t>17678</t>
  </si>
  <si>
    <t>5473</t>
  </si>
  <si>
    <t>19444</t>
  </si>
  <si>
    <t>60994</t>
  </si>
  <si>
    <t>78866</t>
  </si>
  <si>
    <t>34825</t>
  </si>
  <si>
    <t>52524</t>
  </si>
  <si>
    <t>19068</t>
  </si>
  <si>
    <t>18285</t>
  </si>
  <si>
    <t>13977</t>
  </si>
  <si>
    <t>37830</t>
  </si>
  <si>
    <t>34057</t>
  </si>
  <si>
    <t>80132</t>
  </si>
  <si>
    <t>Christopher Murray Dds</t>
  </si>
  <si>
    <t>36863</t>
  </si>
  <si>
    <t>76522</t>
  </si>
  <si>
    <t>42775</t>
  </si>
  <si>
    <t>46619</t>
  </si>
  <si>
    <t>63764</t>
  </si>
  <si>
    <t>30495</t>
  </si>
  <si>
    <t>32929</t>
  </si>
  <si>
    <t>57392</t>
  </si>
  <si>
    <t>2718</t>
  </si>
  <si>
    <t>1776</t>
  </si>
  <si>
    <t>1915</t>
  </si>
  <si>
    <t>2154</t>
  </si>
  <si>
    <t>1824</t>
  </si>
  <si>
    <t>2446</t>
  </si>
  <si>
    <t>1040</t>
  </si>
  <si>
    <t>2210</t>
  </si>
  <si>
    <t>Jene'Ya</t>
  </si>
  <si>
    <t>10062</t>
  </si>
  <si>
    <t>82592</t>
  </si>
  <si>
    <t>4549</t>
  </si>
  <si>
    <t>61287</t>
  </si>
  <si>
    <t>61958</t>
  </si>
  <si>
    <t>37701</t>
  </si>
  <si>
    <t>19755</t>
  </si>
  <si>
    <t>48632</t>
  </si>
  <si>
    <t>8522</t>
  </si>
  <si>
    <t>88359</t>
  </si>
  <si>
    <t>21326</t>
  </si>
  <si>
    <t>Richard Davis Ii</t>
  </si>
  <si>
    <t>75570</t>
  </si>
  <si>
    <t>97548</t>
  </si>
  <si>
    <t>51952</t>
  </si>
  <si>
    <t>46806</t>
  </si>
  <si>
    <t>67662</t>
  </si>
  <si>
    <t>74114</t>
  </si>
  <si>
    <t>43526</t>
  </si>
  <si>
    <t>22396</t>
  </si>
  <si>
    <t>92216</t>
  </si>
  <si>
    <t>64180</t>
  </si>
  <si>
    <t>34377</t>
  </si>
  <si>
    <t>65306</t>
  </si>
  <si>
    <t>29557</t>
  </si>
  <si>
    <t>18299</t>
  </si>
  <si>
    <t>81634</t>
  </si>
  <si>
    <t>48650</t>
  </si>
  <si>
    <t>72181</t>
  </si>
  <si>
    <t>53844</t>
  </si>
  <si>
    <t>72825</t>
  </si>
  <si>
    <t>10308</t>
  </si>
  <si>
    <t>67443</t>
  </si>
  <si>
    <t>9141</t>
  </si>
  <si>
    <t>71663</t>
  </si>
  <si>
    <t>91439</t>
  </si>
  <si>
    <t>44651</t>
  </si>
  <si>
    <t>61363</t>
  </si>
  <si>
    <t>6175</t>
  </si>
  <si>
    <t>23634</t>
  </si>
  <si>
    <t>66919</t>
  </si>
  <si>
    <t>10719</t>
  </si>
  <si>
    <t>86107</t>
  </si>
  <si>
    <t>65810</t>
  </si>
  <si>
    <t>47869</t>
  </si>
  <si>
    <t>54120</t>
  </si>
  <si>
    <t>21322</t>
  </si>
  <si>
    <t>31287</t>
  </si>
  <si>
    <t>5063</t>
  </si>
  <si>
    <t>90678</t>
  </si>
  <si>
    <t>5306</t>
  </si>
  <si>
    <t>42458</t>
  </si>
  <si>
    <t>77958</t>
  </si>
  <si>
    <t>84191</t>
  </si>
  <si>
    <t>34988</t>
  </si>
  <si>
    <t>8786</t>
  </si>
  <si>
    <t>19087</t>
  </si>
  <si>
    <t>47570</t>
  </si>
  <si>
    <t>95951</t>
  </si>
  <si>
    <t>44292</t>
  </si>
  <si>
    <t>1372</t>
  </si>
  <si>
    <t>14973</t>
  </si>
  <si>
    <t>81445</t>
  </si>
  <si>
    <t>29345</t>
  </si>
  <si>
    <t>33621</t>
  </si>
  <si>
    <t>91981</t>
  </si>
  <si>
    <t>79529</t>
  </si>
  <si>
    <t>7492</t>
  </si>
  <si>
    <t>16589</t>
  </si>
  <si>
    <t>39813</t>
  </si>
  <si>
    <t>31663</t>
  </si>
  <si>
    <t>26502</t>
  </si>
  <si>
    <t>4321</t>
  </si>
  <si>
    <t>93573</t>
  </si>
  <si>
    <t>17084</t>
  </si>
  <si>
    <t>18433</t>
  </si>
  <si>
    <t>61020</t>
  </si>
  <si>
    <t>34501</t>
  </si>
  <si>
    <t>41617</t>
  </si>
  <si>
    <t>70318</t>
  </si>
  <si>
    <t>69455</t>
  </si>
  <si>
    <t>28907</t>
  </si>
  <si>
    <t>9125</t>
  </si>
  <si>
    <t>7499</t>
  </si>
  <si>
    <t>96077</t>
  </si>
  <si>
    <t>55355</t>
  </si>
  <si>
    <t>35346</t>
  </si>
  <si>
    <t>72585</t>
  </si>
  <si>
    <t>32823</t>
  </si>
  <si>
    <t>18169</t>
  </si>
  <si>
    <t>71853</t>
  </si>
  <si>
    <t>Ariana Campbell Md</t>
  </si>
  <si>
    <t>97487</t>
  </si>
  <si>
    <t>William Mccall Dds</t>
  </si>
  <si>
    <t>53645</t>
  </si>
  <si>
    <t>43569</t>
  </si>
  <si>
    <t>38800</t>
  </si>
  <si>
    <t>72287</t>
  </si>
  <si>
    <t>37599</t>
  </si>
  <si>
    <t>52861</t>
  </si>
  <si>
    <t>11079</t>
  </si>
  <si>
    <t>88221</t>
  </si>
  <si>
    <t>83667</t>
  </si>
  <si>
    <t>50403</t>
  </si>
  <si>
    <t>50499</t>
  </si>
  <si>
    <t>60487</t>
  </si>
  <si>
    <t>34104</t>
  </si>
  <si>
    <t>84354</t>
  </si>
  <si>
    <t>53786</t>
  </si>
  <si>
    <t>92893</t>
  </si>
  <si>
    <t>77142</t>
  </si>
  <si>
    <t>8666</t>
  </si>
  <si>
    <t>26272</t>
  </si>
  <si>
    <t>11105</t>
  </si>
  <si>
    <t>37040</t>
  </si>
  <si>
    <t>93414</t>
  </si>
  <si>
    <t>33206</t>
  </si>
  <si>
    <t>72118</t>
  </si>
  <si>
    <t>36134</t>
  </si>
  <si>
    <t>18116</t>
  </si>
  <si>
    <t>67210</t>
  </si>
  <si>
    <t>60616</t>
  </si>
  <si>
    <t>17358</t>
  </si>
  <si>
    <t>29605</t>
  </si>
  <si>
    <t>51886</t>
  </si>
  <si>
    <t>Victor Graves Dvm</t>
  </si>
  <si>
    <t>66261</t>
  </si>
  <si>
    <t>26880</t>
  </si>
  <si>
    <t>35098</t>
  </si>
  <si>
    <t>90728</t>
  </si>
  <si>
    <t>49149</t>
  </si>
  <si>
    <t>73771</t>
  </si>
  <si>
    <t>92541</t>
  </si>
  <si>
    <t>47601</t>
  </si>
  <si>
    <t>68361</t>
  </si>
  <si>
    <t>71922</t>
  </si>
  <si>
    <t>51689</t>
  </si>
  <si>
    <t>97553</t>
  </si>
  <si>
    <t>92067</t>
  </si>
  <si>
    <t>65114</t>
  </si>
  <si>
    <t>9677</t>
  </si>
  <si>
    <t>25166</t>
  </si>
  <si>
    <t>81288</t>
  </si>
  <si>
    <t>45637</t>
  </si>
  <si>
    <t>41529</t>
  </si>
  <si>
    <t>72491</t>
  </si>
  <si>
    <t>66867</t>
  </si>
  <si>
    <t>65636</t>
  </si>
  <si>
    <t>96364</t>
  </si>
  <si>
    <t>42707</t>
  </si>
  <si>
    <t>1514</t>
  </si>
  <si>
    <t>35121</t>
  </si>
  <si>
    <t>36490</t>
  </si>
  <si>
    <t>85293</t>
  </si>
  <si>
    <t>40632</t>
  </si>
  <si>
    <t>54337</t>
  </si>
  <si>
    <t>88590</t>
  </si>
  <si>
    <t>70052</t>
  </si>
  <si>
    <t>88134</t>
  </si>
  <si>
    <t>65653</t>
  </si>
  <si>
    <t>19006</t>
  </si>
  <si>
    <t>53948</t>
  </si>
  <si>
    <t>69346</t>
  </si>
  <si>
    <t>74489</t>
  </si>
  <si>
    <t>73814</t>
  </si>
  <si>
    <t>40697</t>
  </si>
  <si>
    <t>46121</t>
  </si>
  <si>
    <t>80572</t>
  </si>
  <si>
    <t>58886</t>
  </si>
  <si>
    <t>73772</t>
  </si>
  <si>
    <t>80599</t>
  </si>
  <si>
    <t>75427</t>
  </si>
  <si>
    <t>90636</t>
  </si>
  <si>
    <t>73850</t>
  </si>
  <si>
    <t>47622</t>
  </si>
  <si>
    <t>70069</t>
  </si>
  <si>
    <t>58613</t>
  </si>
  <si>
    <t>3793</t>
  </si>
  <si>
    <t>72455</t>
  </si>
  <si>
    <t>94916</t>
  </si>
  <si>
    <t>1687</t>
  </si>
  <si>
    <t>54978</t>
  </si>
  <si>
    <t>73141</t>
  </si>
  <si>
    <t>5804</t>
  </si>
  <si>
    <t>61393</t>
  </si>
  <si>
    <t>53999</t>
  </si>
  <si>
    <t>32240</t>
  </si>
  <si>
    <t>95333</t>
  </si>
  <si>
    <t>26451</t>
  </si>
  <si>
    <t>7438</t>
  </si>
  <si>
    <t>5348</t>
  </si>
  <si>
    <t>26000</t>
  </si>
  <si>
    <t>81396</t>
  </si>
  <si>
    <t>65842</t>
  </si>
  <si>
    <t>34460</t>
  </si>
  <si>
    <t>84884</t>
  </si>
  <si>
    <t>6115</t>
  </si>
  <si>
    <t>6918</t>
  </si>
  <si>
    <t>71740</t>
  </si>
  <si>
    <t>4056</t>
  </si>
  <si>
    <t>35807</t>
  </si>
  <si>
    <t>86281</t>
  </si>
  <si>
    <t>28181</t>
  </si>
  <si>
    <t>74027</t>
  </si>
  <si>
    <t>94011</t>
  </si>
  <si>
    <t>96129</t>
  </si>
  <si>
    <t>81415</t>
  </si>
  <si>
    <t>22258</t>
  </si>
  <si>
    <t>13138</t>
  </si>
  <si>
    <t>31571</t>
  </si>
  <si>
    <t>1509</t>
  </si>
  <si>
    <t>15861</t>
  </si>
  <si>
    <t>46637</t>
  </si>
  <si>
    <t>47342</t>
  </si>
  <si>
    <t>41219</t>
  </si>
  <si>
    <t>67704</t>
  </si>
  <si>
    <t>57434</t>
  </si>
  <si>
    <t>46366</t>
  </si>
  <si>
    <t>15989</t>
  </si>
  <si>
    <t>77437</t>
  </si>
  <si>
    <t>63184</t>
  </si>
  <si>
    <t>15120</t>
  </si>
  <si>
    <t>4751</t>
  </si>
  <si>
    <t>37225</t>
  </si>
  <si>
    <t>92017</t>
  </si>
  <si>
    <t>42742</t>
  </si>
  <si>
    <t>58905</t>
  </si>
  <si>
    <t>32235</t>
  </si>
  <si>
    <t>40461</t>
  </si>
  <si>
    <t>97669</t>
  </si>
  <si>
    <t>6040</t>
  </si>
  <si>
    <t>2360</t>
  </si>
  <si>
    <t>6070</t>
  </si>
  <si>
    <t>74179</t>
  </si>
  <si>
    <t>8415</t>
  </si>
  <si>
    <t>8196</t>
  </si>
  <si>
    <t>95814</t>
  </si>
  <si>
    <t>21899</t>
  </si>
  <si>
    <t>52244</t>
  </si>
  <si>
    <t>29237</t>
  </si>
  <si>
    <t>8635</t>
  </si>
  <si>
    <t>30879</t>
  </si>
  <si>
    <t>49637</t>
  </si>
  <si>
    <t>77955</t>
  </si>
  <si>
    <t>43748</t>
  </si>
  <si>
    <t>8958</t>
  </si>
  <si>
    <t>84923</t>
  </si>
  <si>
    <t>73392</t>
  </si>
  <si>
    <t>13915</t>
  </si>
  <si>
    <t>58630</t>
  </si>
  <si>
    <t>11746</t>
  </si>
  <si>
    <t>51949</t>
  </si>
  <si>
    <t>54795</t>
  </si>
  <si>
    <t>79191</t>
  </si>
  <si>
    <t>93777</t>
  </si>
  <si>
    <t>87474</t>
  </si>
  <si>
    <t>37994</t>
  </si>
  <si>
    <t>44145</t>
  </si>
  <si>
    <t>25760</t>
  </si>
  <si>
    <t>55252</t>
  </si>
  <si>
    <t>62468</t>
  </si>
  <si>
    <t>91567</t>
  </si>
  <si>
    <t>5139</t>
  </si>
  <si>
    <t>48114</t>
  </si>
  <si>
    <t>90316</t>
  </si>
  <si>
    <t>47299</t>
  </si>
  <si>
    <t>Mrs. Lori Petty Md</t>
  </si>
  <si>
    <t>54056</t>
  </si>
  <si>
    <t>7728</t>
  </si>
  <si>
    <t>70092</t>
  </si>
  <si>
    <t>71142</t>
  </si>
  <si>
    <t>2760</t>
  </si>
  <si>
    <t>13557</t>
  </si>
  <si>
    <t>81938</t>
  </si>
  <si>
    <t>73648</t>
  </si>
  <si>
    <t>73024</t>
  </si>
  <si>
    <t>44031</t>
  </si>
  <si>
    <t>67812</t>
  </si>
  <si>
    <t>Dawn Smith Dds</t>
  </si>
  <si>
    <t>67840</t>
  </si>
  <si>
    <t>77019</t>
  </si>
  <si>
    <t>88137</t>
  </si>
  <si>
    <t>76781</t>
  </si>
  <si>
    <t>17501</t>
  </si>
  <si>
    <t>24054</t>
  </si>
  <si>
    <t>84506</t>
  </si>
  <si>
    <t>10273</t>
  </si>
  <si>
    <t>4377</t>
  </si>
  <si>
    <t>87370</t>
  </si>
  <si>
    <t>84988</t>
  </si>
  <si>
    <t>43148</t>
  </si>
  <si>
    <t>58818</t>
  </si>
  <si>
    <t>42997</t>
  </si>
  <si>
    <t>David Rose Phd</t>
  </si>
  <si>
    <t>93829</t>
  </si>
  <si>
    <t>48655</t>
  </si>
  <si>
    <t>62715</t>
  </si>
  <si>
    <t>75785</t>
  </si>
  <si>
    <t>52491</t>
  </si>
  <si>
    <t>1731</t>
  </si>
  <si>
    <t>Mark Moody Dvm</t>
  </si>
  <si>
    <t>2030</t>
  </si>
  <si>
    <t>1901</t>
  </si>
  <si>
    <t>2067</t>
  </si>
  <si>
    <t>2908</t>
  </si>
  <si>
    <t>1890</t>
  </si>
  <si>
    <t>1803</t>
  </si>
  <si>
    <t>6930</t>
  </si>
  <si>
    <t>53295</t>
  </si>
  <si>
    <t>85028</t>
  </si>
  <si>
    <t>92649</t>
  </si>
  <si>
    <t>9493</t>
  </si>
  <si>
    <t>12684</t>
  </si>
  <si>
    <t>37470</t>
  </si>
  <si>
    <t>1425</t>
  </si>
  <si>
    <t>23761</t>
  </si>
  <si>
    <t>73691</t>
  </si>
  <si>
    <t>66973</t>
  </si>
  <si>
    <t>18379</t>
  </si>
  <si>
    <t>91517</t>
  </si>
  <si>
    <t>1057</t>
  </si>
  <si>
    <t>20854</t>
  </si>
  <si>
    <t>39014</t>
  </si>
  <si>
    <t>10223</t>
  </si>
  <si>
    <t>85441</t>
  </si>
  <si>
    <t>96303</t>
  </si>
  <si>
    <t>40706</t>
  </si>
  <si>
    <t>48955</t>
  </si>
  <si>
    <t>83033</t>
  </si>
  <si>
    <t>14556</t>
  </si>
  <si>
    <t>76366</t>
  </si>
  <si>
    <t>57512</t>
  </si>
  <si>
    <t>31008</t>
  </si>
  <si>
    <t>64961</t>
  </si>
  <si>
    <t>1269</t>
  </si>
  <si>
    <t>73596</t>
  </si>
  <si>
    <t>Sheila Roberts Md</t>
  </si>
  <si>
    <t>35263</t>
  </si>
  <si>
    <t>94592</t>
  </si>
  <si>
    <t>60295</t>
  </si>
  <si>
    <t>25257</t>
  </si>
  <si>
    <t>Erik Gray Md</t>
  </si>
  <si>
    <t>43033</t>
  </si>
  <si>
    <t>48068</t>
  </si>
  <si>
    <t>82740</t>
  </si>
  <si>
    <t>57688</t>
  </si>
  <si>
    <t>34849</t>
  </si>
  <si>
    <t>31351</t>
  </si>
  <si>
    <t>17611</t>
  </si>
  <si>
    <t>93589</t>
  </si>
  <si>
    <t>58353</t>
  </si>
  <si>
    <t>61633</t>
  </si>
  <si>
    <t>29639</t>
  </si>
  <si>
    <t>6536</t>
  </si>
  <si>
    <t>19049</t>
  </si>
  <si>
    <t>29529</t>
  </si>
  <si>
    <t>36574</t>
  </si>
  <si>
    <t>5298</t>
  </si>
  <si>
    <t>38735</t>
  </si>
  <si>
    <t>42542</t>
  </si>
  <si>
    <t>7521</t>
  </si>
  <si>
    <t>9394</t>
  </si>
  <si>
    <t>14720</t>
  </si>
  <si>
    <t>85605</t>
  </si>
  <si>
    <t>38286</t>
  </si>
  <si>
    <t>59836</t>
  </si>
  <si>
    <t>25767</t>
  </si>
  <si>
    <t>19689</t>
  </si>
  <si>
    <t>19035</t>
  </si>
  <si>
    <t>61793</t>
  </si>
  <si>
    <t>91193</t>
  </si>
  <si>
    <t>11058</t>
  </si>
  <si>
    <t>48133</t>
  </si>
  <si>
    <t>14776</t>
  </si>
  <si>
    <t>87985</t>
  </si>
  <si>
    <t>26846</t>
  </si>
  <si>
    <t>66281</t>
  </si>
  <si>
    <t>97050</t>
  </si>
  <si>
    <t>14808</t>
  </si>
  <si>
    <t>53839</t>
  </si>
  <si>
    <t>43609</t>
  </si>
  <si>
    <t>83442</t>
  </si>
  <si>
    <t>6820</t>
  </si>
  <si>
    <t>50782</t>
  </si>
  <si>
    <t>59893</t>
  </si>
  <si>
    <t>84707</t>
  </si>
  <si>
    <t>Brian Ortiz Md</t>
  </si>
  <si>
    <t>59104</t>
  </si>
  <si>
    <t>61932</t>
  </si>
  <si>
    <t>62911</t>
  </si>
  <si>
    <t>51977</t>
  </si>
  <si>
    <t>90110</t>
  </si>
  <si>
    <t>2573</t>
  </si>
  <si>
    <t>2433</t>
  </si>
  <si>
    <t>16691</t>
  </si>
  <si>
    <t>28545</t>
  </si>
  <si>
    <t>87440</t>
  </si>
  <si>
    <t>10486</t>
  </si>
  <si>
    <t>59652</t>
  </si>
  <si>
    <t>87927</t>
  </si>
  <si>
    <t>47596</t>
  </si>
  <si>
    <t>46287</t>
  </si>
  <si>
    <t>87401</t>
  </si>
  <si>
    <t>40201</t>
  </si>
  <si>
    <t>94290</t>
  </si>
  <si>
    <t>35338</t>
  </si>
  <si>
    <t>94090</t>
  </si>
  <si>
    <t>44623</t>
  </si>
  <si>
    <t>91306</t>
  </si>
  <si>
    <t>79531</t>
  </si>
  <si>
    <t>57850</t>
  </si>
  <si>
    <t>8880</t>
  </si>
  <si>
    <t>11959</t>
  </si>
  <si>
    <t>90692</t>
  </si>
  <si>
    <t>75907</t>
  </si>
  <si>
    <t>2777</t>
  </si>
  <si>
    <t>28115</t>
  </si>
  <si>
    <t>96954</t>
  </si>
  <si>
    <t>36118</t>
  </si>
  <si>
    <t>25247</t>
  </si>
  <si>
    <t>3445</t>
  </si>
  <si>
    <t>73530</t>
  </si>
  <si>
    <t>47723</t>
  </si>
  <si>
    <t>46328</t>
  </si>
  <si>
    <t>91289</t>
  </si>
  <si>
    <t>39919</t>
  </si>
  <si>
    <t>43601</t>
  </si>
  <si>
    <t>63971</t>
  </si>
  <si>
    <t>18899</t>
  </si>
  <si>
    <t>82519</t>
  </si>
  <si>
    <t>25010</t>
  </si>
  <si>
    <t>91822</t>
  </si>
  <si>
    <t>37752</t>
  </si>
  <si>
    <t>16793</t>
  </si>
  <si>
    <t>94808</t>
  </si>
  <si>
    <t>22631</t>
  </si>
  <si>
    <t>70680</t>
  </si>
  <si>
    <t>86374</t>
  </si>
  <si>
    <t>93897</t>
  </si>
  <si>
    <t>47083</t>
  </si>
  <si>
    <t>61895</t>
  </si>
  <si>
    <t>43373</t>
  </si>
  <si>
    <t>87868</t>
  </si>
  <si>
    <t>7404</t>
  </si>
  <si>
    <t>68494</t>
  </si>
  <si>
    <t>69480</t>
  </si>
  <si>
    <t>44133</t>
  </si>
  <si>
    <t>28492</t>
  </si>
  <si>
    <t>34702</t>
  </si>
  <si>
    <t>97893</t>
  </si>
  <si>
    <t>94765</t>
  </si>
  <si>
    <t>83290</t>
  </si>
  <si>
    <t>47253</t>
  </si>
  <si>
    <t>52238</t>
  </si>
  <si>
    <t>94258</t>
  </si>
  <si>
    <t>53145</t>
  </si>
  <si>
    <t>8971</t>
  </si>
  <si>
    <t>53240</t>
  </si>
  <si>
    <t>55950</t>
  </si>
  <si>
    <t>59946</t>
  </si>
  <si>
    <t>7019</t>
  </si>
  <si>
    <t>43686</t>
  </si>
  <si>
    <t>63427</t>
  </si>
  <si>
    <t>73413</t>
  </si>
  <si>
    <t>78058</t>
  </si>
  <si>
    <t>15079</t>
  </si>
  <si>
    <t>70878</t>
  </si>
  <si>
    <t>5526</t>
  </si>
  <si>
    <t>50307</t>
  </si>
  <si>
    <t>70237</t>
  </si>
  <si>
    <t>82947</t>
  </si>
  <si>
    <t>59127</t>
  </si>
  <si>
    <t>89047</t>
  </si>
  <si>
    <t>15258</t>
  </si>
  <si>
    <t>23555</t>
  </si>
  <si>
    <t>83298</t>
  </si>
  <si>
    <t>27705</t>
  </si>
  <si>
    <t>78500</t>
  </si>
  <si>
    <t>42463</t>
  </si>
  <si>
    <t>17484</t>
  </si>
  <si>
    <t>86392</t>
  </si>
  <si>
    <t>53359</t>
  </si>
  <si>
    <t>74482</t>
  </si>
  <si>
    <t>71766</t>
  </si>
  <si>
    <t>84366</t>
  </si>
  <si>
    <t>71843</t>
  </si>
  <si>
    <t>55005</t>
  </si>
  <si>
    <t>38407</t>
  </si>
  <si>
    <t>14857</t>
  </si>
  <si>
    <t>6637</t>
  </si>
  <si>
    <t>92396</t>
  </si>
  <si>
    <t>6085</t>
  </si>
  <si>
    <t>67089</t>
  </si>
  <si>
    <t>2481</t>
  </si>
  <si>
    <t>2184</t>
  </si>
  <si>
    <t>10930</t>
  </si>
  <si>
    <t>38550</t>
  </si>
  <si>
    <t>5891</t>
  </si>
  <si>
    <t>16917</t>
  </si>
  <si>
    <t>34504</t>
  </si>
  <si>
    <t>13337</t>
  </si>
  <si>
    <t>67346</t>
  </si>
  <si>
    <t>71472</t>
  </si>
  <si>
    <t>55912</t>
  </si>
  <si>
    <t>24639</t>
  </si>
  <si>
    <t>44117</t>
  </si>
  <si>
    <t>32650</t>
  </si>
  <si>
    <t>27273</t>
  </si>
  <si>
    <t>89368</t>
  </si>
  <si>
    <t>25819</t>
  </si>
  <si>
    <t>6113</t>
  </si>
  <si>
    <t>60048</t>
  </si>
  <si>
    <t>23929</t>
  </si>
  <si>
    <t>76072</t>
  </si>
  <si>
    <t>93702</t>
  </si>
  <si>
    <t>96865</t>
  </si>
  <si>
    <t>68690</t>
  </si>
  <si>
    <t>87866</t>
  </si>
  <si>
    <t>9299</t>
  </si>
  <si>
    <t>25059</t>
  </si>
  <si>
    <t>6272</t>
  </si>
  <si>
    <t>28525</t>
  </si>
  <si>
    <t>88143</t>
  </si>
  <si>
    <t>41482</t>
  </si>
  <si>
    <t>20916</t>
  </si>
  <si>
    <t>53499</t>
  </si>
  <si>
    <t>32395</t>
  </si>
  <si>
    <t>47987</t>
  </si>
  <si>
    <t>74262</t>
  </si>
  <si>
    <t>54386</t>
  </si>
  <si>
    <t>25953</t>
  </si>
  <si>
    <t>88225</t>
  </si>
  <si>
    <t>11241</t>
  </si>
  <si>
    <t>88079</t>
  </si>
  <si>
    <t>61715</t>
  </si>
  <si>
    <t>78254</t>
  </si>
  <si>
    <t>53709</t>
  </si>
  <si>
    <t>75065</t>
  </si>
  <si>
    <t>10274</t>
  </si>
  <si>
    <t>Lisa Holloway Dds</t>
  </si>
  <si>
    <t>85461</t>
  </si>
  <si>
    <t>53235</t>
  </si>
  <si>
    <t>96561</t>
  </si>
  <si>
    <t>6563</t>
  </si>
  <si>
    <t>67353</t>
  </si>
  <si>
    <t>73238</t>
  </si>
  <si>
    <t>95322</t>
  </si>
  <si>
    <t>17448</t>
  </si>
  <si>
    <t>61856</t>
  </si>
  <si>
    <t>60675</t>
  </si>
  <si>
    <t>55449</t>
  </si>
  <si>
    <t>59271</t>
  </si>
  <si>
    <t>59420</t>
  </si>
  <si>
    <t>57785</t>
  </si>
  <si>
    <t>26419</t>
  </si>
  <si>
    <t>31784</t>
  </si>
  <si>
    <t>51516</t>
  </si>
  <si>
    <t>69865</t>
  </si>
  <si>
    <t>49964</t>
  </si>
  <si>
    <t>72168</t>
  </si>
  <si>
    <t>87974</t>
  </si>
  <si>
    <t>2505</t>
  </si>
  <si>
    <t>6633</t>
  </si>
  <si>
    <t>73638</t>
  </si>
  <si>
    <t>96051</t>
  </si>
  <si>
    <t>87152</t>
  </si>
  <si>
    <t>79836</t>
  </si>
  <si>
    <t>43352</t>
  </si>
  <si>
    <t>33873</t>
  </si>
  <si>
    <t>83544</t>
  </si>
  <si>
    <t>73171</t>
  </si>
  <si>
    <t>36351</t>
  </si>
  <si>
    <t>93447</t>
  </si>
  <si>
    <t>69590</t>
  </si>
  <si>
    <t>51819</t>
  </si>
  <si>
    <t>40294</t>
  </si>
  <si>
    <t>53854</t>
  </si>
  <si>
    <t>60717</t>
  </si>
  <si>
    <t>30960</t>
  </si>
  <si>
    <t>81338</t>
  </si>
  <si>
    <t>21851</t>
  </si>
  <si>
    <t>84111</t>
  </si>
  <si>
    <t>83706</t>
  </si>
  <si>
    <t>59102</t>
  </si>
  <si>
    <t>98052</t>
  </si>
  <si>
    <t>5664</t>
  </si>
  <si>
    <t>85006</t>
  </si>
  <si>
    <t>3062</t>
  </si>
  <si>
    <t>36006</t>
  </si>
  <si>
    <t>43050</t>
  </si>
  <si>
    <t>10171</t>
  </si>
  <si>
    <t>4063</t>
  </si>
  <si>
    <t>37129</t>
  </si>
  <si>
    <t>27229</t>
  </si>
  <si>
    <t>69470</t>
  </si>
  <si>
    <t>90985</t>
  </si>
  <si>
    <t>62646</t>
  </si>
  <si>
    <t>47626</t>
  </si>
  <si>
    <t>19215</t>
  </si>
  <si>
    <t>80307</t>
  </si>
  <si>
    <t>64576</t>
  </si>
  <si>
    <t>1126</t>
  </si>
  <si>
    <t>68371</t>
  </si>
  <si>
    <t>68985</t>
  </si>
  <si>
    <t>92704</t>
  </si>
  <si>
    <t>8573</t>
  </si>
  <si>
    <t>40513</t>
  </si>
  <si>
    <t>46029</t>
  </si>
  <si>
    <t>44158</t>
  </si>
  <si>
    <t>27947</t>
  </si>
  <si>
    <t>18574</t>
  </si>
  <si>
    <t>68833</t>
  </si>
  <si>
    <t>29838</t>
  </si>
  <si>
    <t>24803</t>
  </si>
  <si>
    <t>89972</t>
  </si>
  <si>
    <t>47864</t>
  </si>
  <si>
    <t>55114</t>
  </si>
  <si>
    <t>90224</t>
  </si>
  <si>
    <t>22260</t>
  </si>
  <si>
    <t>95112</t>
  </si>
  <si>
    <t>13814</t>
  </si>
  <si>
    <t>29887</t>
  </si>
  <si>
    <t>69576</t>
  </si>
  <si>
    <t>78047</t>
  </si>
  <si>
    <t>22491</t>
  </si>
  <si>
    <t>36412</t>
  </si>
  <si>
    <t>57305</t>
  </si>
  <si>
    <t>95143</t>
  </si>
  <si>
    <t>55592</t>
  </si>
  <si>
    <t>12964</t>
  </si>
  <si>
    <t>88783</t>
  </si>
  <si>
    <t>11087</t>
  </si>
  <si>
    <t>43552</t>
  </si>
  <si>
    <t>33113</t>
  </si>
  <si>
    <t>12650</t>
  </si>
  <si>
    <t>34069</t>
  </si>
  <si>
    <t>50389</t>
  </si>
  <si>
    <t>92311</t>
  </si>
  <si>
    <t>10525</t>
  </si>
  <si>
    <t>12008</t>
  </si>
  <si>
    <t>86499</t>
  </si>
  <si>
    <t>12113</t>
  </si>
  <si>
    <t>39143</t>
  </si>
  <si>
    <t>16470</t>
  </si>
  <si>
    <t>56991</t>
  </si>
  <si>
    <t>9642</t>
  </si>
  <si>
    <t>23897</t>
  </si>
  <si>
    <t>Rebecca Taylor Dvm</t>
  </si>
  <si>
    <t>65470</t>
  </si>
  <si>
    <t>60277</t>
  </si>
  <si>
    <t>25859</t>
  </si>
  <si>
    <t>22815</t>
  </si>
  <si>
    <t>87653</t>
  </si>
  <si>
    <t>33659</t>
  </si>
  <si>
    <t>92454</t>
  </si>
  <si>
    <t>59871</t>
  </si>
  <si>
    <t>Vanessa Donaldson Dvm</t>
  </si>
  <si>
    <t>28100</t>
  </si>
  <si>
    <t>30181</t>
  </si>
  <si>
    <t>15228</t>
  </si>
  <si>
    <t>25594</t>
  </si>
  <si>
    <t>97492</t>
  </si>
  <si>
    <t>48881</t>
  </si>
  <si>
    <t>71509</t>
  </si>
  <si>
    <t>27097</t>
  </si>
  <si>
    <t>74016</t>
  </si>
  <si>
    <t>71519</t>
  </si>
  <si>
    <t>33045</t>
  </si>
  <si>
    <t>65089</t>
  </si>
  <si>
    <t>94177</t>
  </si>
  <si>
    <t>51278</t>
  </si>
  <si>
    <t>14665</t>
  </si>
  <si>
    <t>33859</t>
  </si>
  <si>
    <t>91544</t>
  </si>
  <si>
    <t>9760</t>
  </si>
  <si>
    <t>94176</t>
  </si>
  <si>
    <t>46445</t>
  </si>
  <si>
    <t>54346</t>
  </si>
  <si>
    <t>10712</t>
  </si>
  <si>
    <t>3413</t>
  </si>
  <si>
    <t>80938</t>
  </si>
  <si>
    <t>31528</t>
  </si>
  <si>
    <t>11366</t>
  </si>
  <si>
    <t>19248</t>
  </si>
  <si>
    <t>8371</t>
  </si>
  <si>
    <t>90990</t>
  </si>
  <si>
    <t>80607</t>
  </si>
  <si>
    <t>30228</t>
  </si>
  <si>
    <t>47652</t>
  </si>
  <si>
    <t>73798</t>
  </si>
  <si>
    <t>86439</t>
  </si>
  <si>
    <t>60915</t>
  </si>
  <si>
    <t>9417</t>
  </si>
  <si>
    <t>56247</t>
  </si>
  <si>
    <t>88522</t>
  </si>
  <si>
    <t>97840</t>
  </si>
  <si>
    <t>72339</t>
  </si>
  <si>
    <t>28406</t>
  </si>
  <si>
    <t>85311</t>
  </si>
  <si>
    <t>97985</t>
  </si>
  <si>
    <t>52988</t>
  </si>
  <si>
    <t>16500</t>
  </si>
  <si>
    <t>18726</t>
  </si>
  <si>
    <t>21341</t>
  </si>
  <si>
    <t>46549</t>
  </si>
  <si>
    <t>8797</t>
  </si>
  <si>
    <t>20560</t>
  </si>
  <si>
    <t>11623</t>
  </si>
  <si>
    <t>80318</t>
  </si>
  <si>
    <t>37397</t>
  </si>
  <si>
    <t>39020</t>
  </si>
  <si>
    <t>57908</t>
  </si>
  <si>
    <t>39922</t>
  </si>
  <si>
    <t>95876</t>
  </si>
  <si>
    <t>47846</t>
  </si>
  <si>
    <t>62350</t>
  </si>
  <si>
    <t>45874</t>
  </si>
  <si>
    <t>54605</t>
  </si>
  <si>
    <t>42080</t>
  </si>
  <si>
    <t>92148</t>
  </si>
  <si>
    <t>3780</t>
  </si>
  <si>
    <t>44669</t>
  </si>
  <si>
    <t>22894</t>
  </si>
  <si>
    <t>77267</t>
  </si>
  <si>
    <t>91638</t>
  </si>
  <si>
    <t>35738</t>
  </si>
  <si>
    <t>26500</t>
  </si>
  <si>
    <t>15704</t>
  </si>
  <si>
    <t>37293</t>
  </si>
  <si>
    <t>96396</t>
  </si>
  <si>
    <t>25528</t>
  </si>
  <si>
    <t>20036</t>
  </si>
  <si>
    <t>83448</t>
  </si>
  <si>
    <t>16416</t>
  </si>
  <si>
    <t>Kathryn Kidd Dvm</t>
  </si>
  <si>
    <t>83077</t>
  </si>
  <si>
    <t>23617</t>
  </si>
  <si>
    <t>24569</t>
  </si>
  <si>
    <t>37938</t>
  </si>
  <si>
    <t>53746</t>
  </si>
  <si>
    <t>51967</t>
  </si>
  <si>
    <t>26584</t>
  </si>
  <si>
    <t>2091</t>
  </si>
  <si>
    <t>84906</t>
  </si>
  <si>
    <t>86185</t>
  </si>
  <si>
    <t>82332</t>
  </si>
  <si>
    <t>88627</t>
  </si>
  <si>
    <t>47497</t>
  </si>
  <si>
    <t>16234</t>
  </si>
  <si>
    <t>25145</t>
  </si>
  <si>
    <t>71081</t>
  </si>
  <si>
    <t>39119</t>
  </si>
  <si>
    <t>2109</t>
  </si>
  <si>
    <t>1770</t>
  </si>
  <si>
    <t>2189</t>
  </si>
  <si>
    <t>Lebel</t>
  </si>
  <si>
    <t>2062</t>
  </si>
  <si>
    <t>95073</t>
  </si>
  <si>
    <t>65497</t>
  </si>
  <si>
    <t>74626</t>
  </si>
  <si>
    <t>10950</t>
  </si>
  <si>
    <t>85907</t>
  </si>
  <si>
    <t>50944</t>
  </si>
  <si>
    <t>67113</t>
  </si>
  <si>
    <t>37852</t>
  </si>
  <si>
    <t>33896</t>
  </si>
  <si>
    <t>88158</t>
  </si>
  <si>
    <t>18034</t>
  </si>
  <si>
    <t>47540</t>
  </si>
  <si>
    <t>Robert Schmitt Dds</t>
  </si>
  <si>
    <t>14142</t>
  </si>
  <si>
    <t>68300</t>
  </si>
  <si>
    <t>85699</t>
  </si>
  <si>
    <t>96368</t>
  </si>
  <si>
    <t>33987</t>
  </si>
  <si>
    <t>93541</t>
  </si>
  <si>
    <t>87242</t>
  </si>
  <si>
    <t>31575</t>
  </si>
  <si>
    <t>64694</t>
  </si>
  <si>
    <t>43706</t>
  </si>
  <si>
    <t>19908</t>
  </si>
  <si>
    <t>1877</t>
  </si>
  <si>
    <t>96469</t>
  </si>
  <si>
    <t>24994</t>
  </si>
  <si>
    <t>89805</t>
  </si>
  <si>
    <t>54859</t>
  </si>
  <si>
    <t>69497</t>
  </si>
  <si>
    <t>97933</t>
  </si>
  <si>
    <t>Meghan Morrison Dds</t>
  </si>
  <si>
    <t>56662</t>
  </si>
  <si>
    <t>13566</t>
  </si>
  <si>
    <t>4554</t>
  </si>
  <si>
    <t>19835</t>
  </si>
  <si>
    <t>47920</t>
  </si>
  <si>
    <t>55399</t>
  </si>
  <si>
    <t>35224</t>
  </si>
  <si>
    <t>39078</t>
  </si>
  <si>
    <t>72285</t>
  </si>
  <si>
    <t>82960</t>
  </si>
  <si>
    <t>44272</t>
  </si>
  <si>
    <t>56124</t>
  </si>
  <si>
    <t>19550</t>
  </si>
  <si>
    <t>62651</t>
  </si>
  <si>
    <t>15802</t>
  </si>
  <si>
    <t>79678</t>
  </si>
  <si>
    <t>9992</t>
  </si>
  <si>
    <t>74805</t>
  </si>
  <si>
    <t>36681</t>
  </si>
  <si>
    <t>87892</t>
  </si>
  <si>
    <t>59827</t>
  </si>
  <si>
    <t>3624</t>
  </si>
  <si>
    <t>80760</t>
  </si>
  <si>
    <t>96266</t>
  </si>
  <si>
    <t>23357</t>
  </si>
  <si>
    <t>95784</t>
  </si>
  <si>
    <t>11197</t>
  </si>
  <si>
    <t>62490</t>
  </si>
  <si>
    <t>20276</t>
  </si>
  <si>
    <t>31155</t>
  </si>
  <si>
    <t>11072</t>
  </si>
  <si>
    <t>95191</t>
  </si>
  <si>
    <t>81501</t>
  </si>
  <si>
    <t>8731</t>
  </si>
  <si>
    <t>32946</t>
  </si>
  <si>
    <t>93005</t>
  </si>
  <si>
    <t>72072</t>
  </si>
  <si>
    <t>74671</t>
  </si>
  <si>
    <t>6774</t>
  </si>
  <si>
    <t>90492</t>
  </si>
  <si>
    <t>31013</t>
  </si>
  <si>
    <t>31828</t>
  </si>
  <si>
    <t>60312</t>
  </si>
  <si>
    <t>31642</t>
  </si>
  <si>
    <t>81717</t>
  </si>
  <si>
    <t>59518</t>
  </si>
  <si>
    <t>4583</t>
  </si>
  <si>
    <t>6816</t>
  </si>
  <si>
    <t>26839</t>
  </si>
  <si>
    <t>87984</t>
  </si>
  <si>
    <t>70147</t>
  </si>
  <si>
    <t>76409</t>
  </si>
  <si>
    <t>75727</t>
  </si>
  <si>
    <t>14553</t>
  </si>
  <si>
    <t>93847</t>
  </si>
  <si>
    <t>22983</t>
  </si>
  <si>
    <t>36227</t>
  </si>
  <si>
    <t>54190</t>
  </si>
  <si>
    <t>31403</t>
  </si>
  <si>
    <t>13985</t>
  </si>
  <si>
    <t>14407</t>
  </si>
  <si>
    <t>37065</t>
  </si>
  <si>
    <t>26583</t>
  </si>
  <si>
    <t>49151</t>
  </si>
  <si>
    <t>75033</t>
  </si>
  <si>
    <t>64530</t>
  </si>
  <si>
    <t>53404</t>
  </si>
  <si>
    <t>32806</t>
  </si>
  <si>
    <t>46150</t>
  </si>
  <si>
    <t>97145</t>
  </si>
  <si>
    <t>92640</t>
  </si>
  <si>
    <t>26011</t>
  </si>
  <si>
    <t>60773</t>
  </si>
  <si>
    <t>91201</t>
  </si>
  <si>
    <t>51590</t>
  </si>
  <si>
    <t>26501</t>
  </si>
  <si>
    <t>97759</t>
  </si>
  <si>
    <t>89647</t>
  </si>
  <si>
    <t>19510</t>
  </si>
  <si>
    <t>85827</t>
  </si>
  <si>
    <t>74091</t>
  </si>
  <si>
    <t>76359</t>
  </si>
  <si>
    <t>61247</t>
  </si>
  <si>
    <t>93231</t>
  </si>
  <si>
    <t>22862</t>
  </si>
  <si>
    <t>74469</t>
  </si>
  <si>
    <t>53693</t>
  </si>
  <si>
    <t>89622</t>
  </si>
  <si>
    <t>7700</t>
  </si>
  <si>
    <t>26250</t>
  </si>
  <si>
    <t>73855</t>
  </si>
  <si>
    <t>34327</t>
  </si>
  <si>
    <t>9647</t>
  </si>
  <si>
    <t>68059</t>
  </si>
  <si>
    <t>48860</t>
  </si>
  <si>
    <t>53945</t>
  </si>
  <si>
    <t>52065</t>
  </si>
  <si>
    <t>34499</t>
  </si>
  <si>
    <t>14416</t>
  </si>
  <si>
    <t>84227</t>
  </si>
  <si>
    <t>96294</t>
  </si>
  <si>
    <t>87232</t>
  </si>
  <si>
    <t>38430</t>
  </si>
  <si>
    <t>49657</t>
  </si>
  <si>
    <t>45022</t>
  </si>
  <si>
    <t>89600</t>
  </si>
  <si>
    <t>3468</t>
  </si>
  <si>
    <t>72466</t>
  </si>
  <si>
    <t>70198</t>
  </si>
  <si>
    <t>56864</t>
  </si>
  <si>
    <t>14468</t>
  </si>
  <si>
    <t>92604</t>
  </si>
  <si>
    <t>79382</t>
  </si>
  <si>
    <t>2719</t>
  </si>
  <si>
    <t>29718</t>
  </si>
  <si>
    <t>80589</t>
  </si>
  <si>
    <t>66834</t>
  </si>
  <si>
    <t>69281</t>
  </si>
  <si>
    <t>79321</t>
  </si>
  <si>
    <t>84575</t>
  </si>
  <si>
    <t>65881</t>
  </si>
  <si>
    <t>27671</t>
  </si>
  <si>
    <t>53549</t>
  </si>
  <si>
    <t>49168</t>
  </si>
  <si>
    <t>70404</t>
  </si>
  <si>
    <t>13746</t>
  </si>
  <si>
    <t>12946</t>
  </si>
  <si>
    <t>Lynn Beasley Dvm</t>
  </si>
  <si>
    <t>52150</t>
  </si>
  <si>
    <t>63659</t>
  </si>
  <si>
    <t>6131</t>
  </si>
  <si>
    <t>80724</t>
  </si>
  <si>
    <t>53421</t>
  </si>
  <si>
    <t>43780</t>
  </si>
  <si>
    <t>40426</t>
  </si>
  <si>
    <t>2982</t>
  </si>
  <si>
    <t>16333</t>
  </si>
  <si>
    <t>21328</t>
  </si>
  <si>
    <t>26651</t>
  </si>
  <si>
    <t>62663</t>
  </si>
  <si>
    <t>26477</t>
  </si>
  <si>
    <t>8439</t>
  </si>
  <si>
    <t>11214</t>
  </si>
  <si>
    <t>10150</t>
  </si>
  <si>
    <t>92718</t>
  </si>
  <si>
    <t>75308</t>
  </si>
  <si>
    <t>16532</t>
  </si>
  <si>
    <t>16292</t>
  </si>
  <si>
    <t>95723</t>
  </si>
  <si>
    <t>10422</t>
  </si>
  <si>
    <t>17669</t>
  </si>
  <si>
    <t>51029</t>
  </si>
  <si>
    <t>58080</t>
  </si>
  <si>
    <t>8328</t>
  </si>
  <si>
    <t>1015</t>
  </si>
  <si>
    <t>30280</t>
  </si>
  <si>
    <t>24889</t>
  </si>
  <si>
    <t>2798</t>
  </si>
  <si>
    <t>1654</t>
  </si>
  <si>
    <t>88998</t>
  </si>
  <si>
    <t>90813</t>
  </si>
  <si>
    <t>24429</t>
  </si>
  <si>
    <t>2130</t>
  </si>
  <si>
    <t>2027</t>
  </si>
  <si>
    <t>1721</t>
  </si>
  <si>
    <t>2136</t>
  </si>
  <si>
    <t>2199</t>
  </si>
  <si>
    <t>1876</t>
  </si>
  <si>
    <t>2044</t>
  </si>
  <si>
    <t>2459</t>
  </si>
  <si>
    <t>2180</t>
  </si>
  <si>
    <t>85255</t>
  </si>
  <si>
    <t>75699</t>
  </si>
  <si>
    <t>64116</t>
  </si>
  <si>
    <t>5676</t>
  </si>
  <si>
    <t>59966</t>
  </si>
  <si>
    <t>81311</t>
  </si>
  <si>
    <t>14098</t>
  </si>
  <si>
    <t>43823</t>
  </si>
  <si>
    <t>30175</t>
  </si>
  <si>
    <t>14649</t>
  </si>
  <si>
    <t>19677</t>
  </si>
  <si>
    <t>3588</t>
  </si>
  <si>
    <t>52789</t>
  </si>
  <si>
    <t>5140</t>
  </si>
  <si>
    <t>55498</t>
  </si>
  <si>
    <t>40722</t>
  </si>
  <si>
    <t>77466</t>
  </si>
  <si>
    <t>57657</t>
  </si>
  <si>
    <t>88958</t>
  </si>
  <si>
    <t>22812</t>
  </si>
  <si>
    <t>96960</t>
  </si>
  <si>
    <t>14887</t>
  </si>
  <si>
    <t>33080</t>
  </si>
  <si>
    <t>51348</t>
  </si>
  <si>
    <t>3143</t>
  </si>
  <si>
    <t>35422</t>
  </si>
  <si>
    <t>81914</t>
  </si>
  <si>
    <t>56005</t>
  </si>
  <si>
    <t>19295</t>
  </si>
  <si>
    <t>89360</t>
  </si>
  <si>
    <t>77355</t>
  </si>
  <si>
    <t>26467</t>
  </si>
  <si>
    <t>8903</t>
  </si>
  <si>
    <t>95247</t>
  </si>
  <si>
    <t>23955</t>
  </si>
  <si>
    <t>46410</t>
  </si>
  <si>
    <t>51804</t>
  </si>
  <si>
    <t>10677</t>
  </si>
  <si>
    <t>80801</t>
  </si>
  <si>
    <t>7984</t>
  </si>
  <si>
    <t>32254</t>
  </si>
  <si>
    <t>51064</t>
  </si>
  <si>
    <t>88435</t>
  </si>
  <si>
    <t>48042</t>
  </si>
  <si>
    <t>54212</t>
  </si>
  <si>
    <t>26202</t>
  </si>
  <si>
    <t>33464</t>
  </si>
  <si>
    <t>38200</t>
  </si>
  <si>
    <t>76217</t>
  </si>
  <si>
    <t>91829</t>
  </si>
  <si>
    <t>31946</t>
  </si>
  <si>
    <t>2308</t>
  </si>
  <si>
    <t>44194</t>
  </si>
  <si>
    <t>48124</t>
  </si>
  <si>
    <t>16165</t>
  </si>
  <si>
    <t>64494</t>
  </si>
  <si>
    <t>85307</t>
  </si>
  <si>
    <t>33237</t>
  </si>
  <si>
    <t>34381</t>
  </si>
  <si>
    <t>96062</t>
  </si>
  <si>
    <t>78746</t>
  </si>
  <si>
    <t>60154</t>
  </si>
  <si>
    <t>34734</t>
  </si>
  <si>
    <t>59668</t>
  </si>
  <si>
    <t>83604</t>
  </si>
  <si>
    <t>56056</t>
  </si>
  <si>
    <t>58387</t>
  </si>
  <si>
    <t>93290</t>
  </si>
  <si>
    <t>73253</t>
  </si>
  <si>
    <t>13893</t>
  </si>
  <si>
    <t>51434</t>
  </si>
  <si>
    <t>71004</t>
  </si>
  <si>
    <t>46847</t>
  </si>
  <si>
    <t>76345</t>
  </si>
  <si>
    <t>15364</t>
  </si>
  <si>
    <t>2005</t>
  </si>
  <si>
    <t>50527</t>
  </si>
  <si>
    <t>21620</t>
  </si>
  <si>
    <t>92533</t>
  </si>
  <si>
    <t>7528</t>
  </si>
  <si>
    <t>34566</t>
  </si>
  <si>
    <t>Ronald Shepherd Dds</t>
  </si>
  <si>
    <t>48363</t>
  </si>
  <si>
    <t>27147</t>
  </si>
  <si>
    <t>79280</t>
  </si>
  <si>
    <t>18316</t>
  </si>
  <si>
    <t>3738</t>
  </si>
  <si>
    <t>16185</t>
  </si>
  <si>
    <t>10871</t>
  </si>
  <si>
    <t>54361</t>
  </si>
  <si>
    <t>82524</t>
  </si>
  <si>
    <t>18410</t>
  </si>
  <si>
    <t>53176</t>
  </si>
  <si>
    <t>55790</t>
  </si>
  <si>
    <t>64716</t>
  </si>
  <si>
    <t>21299</t>
  </si>
  <si>
    <t>51176</t>
  </si>
  <si>
    <t>51274</t>
  </si>
  <si>
    <t>52777</t>
  </si>
  <si>
    <t>51728</t>
  </si>
  <si>
    <t>54485</t>
  </si>
  <si>
    <t>6649</t>
  </si>
  <si>
    <t>48374</t>
  </si>
  <si>
    <t>31227</t>
  </si>
  <si>
    <t>84169</t>
  </si>
  <si>
    <t>69905</t>
  </si>
  <si>
    <t>59014</t>
  </si>
  <si>
    <t>97514</t>
  </si>
  <si>
    <t>20436</t>
  </si>
  <si>
    <t>44977</t>
  </si>
  <si>
    <t>58513</t>
  </si>
  <si>
    <t>79029</t>
  </si>
  <si>
    <t>11092</t>
  </si>
  <si>
    <t>Bryan Ortega Dvm</t>
  </si>
  <si>
    <t>87665</t>
  </si>
  <si>
    <t>71716</t>
  </si>
  <si>
    <t>86764</t>
  </si>
  <si>
    <t>33599</t>
  </si>
  <si>
    <t>5797</t>
  </si>
  <si>
    <t>91007</t>
  </si>
  <si>
    <t>93749</t>
  </si>
  <si>
    <t>51909</t>
  </si>
  <si>
    <t>71638</t>
  </si>
  <si>
    <t>85416</t>
  </si>
  <si>
    <t>96092</t>
  </si>
  <si>
    <t>46346</t>
  </si>
  <si>
    <t>10137</t>
  </si>
  <si>
    <t>97547</t>
  </si>
  <si>
    <t>48509</t>
  </si>
  <si>
    <t>Dr. Anna Hayes Dvm</t>
  </si>
  <si>
    <t>48848</t>
  </si>
  <si>
    <t>71016</t>
  </si>
  <si>
    <t>28645</t>
  </si>
  <si>
    <t>58015</t>
  </si>
  <si>
    <t>Rachel Barr Md</t>
  </si>
  <si>
    <t>94273</t>
  </si>
  <si>
    <t>97060</t>
  </si>
  <si>
    <t>10433</t>
  </si>
  <si>
    <t>35212</t>
  </si>
  <si>
    <t>3213</t>
  </si>
  <si>
    <t>7259</t>
  </si>
  <si>
    <t>11631</t>
  </si>
  <si>
    <t>73890</t>
  </si>
  <si>
    <t>28053</t>
  </si>
  <si>
    <t>12694</t>
  </si>
  <si>
    <t>83481</t>
  </si>
  <si>
    <t>9790</t>
  </si>
  <si>
    <t>52077</t>
  </si>
  <si>
    <t>50624</t>
  </si>
  <si>
    <t>83438</t>
  </si>
  <si>
    <t>29416</t>
  </si>
  <si>
    <t>89284</t>
  </si>
  <si>
    <t>9420</t>
  </si>
  <si>
    <t>49701</t>
  </si>
  <si>
    <t>32652</t>
  </si>
  <si>
    <t>4496</t>
  </si>
  <si>
    <t>59765</t>
  </si>
  <si>
    <t>19021</t>
  </si>
  <si>
    <t>48709</t>
  </si>
  <si>
    <t>76147</t>
  </si>
  <si>
    <t>19987</t>
  </si>
  <si>
    <t>11927</t>
  </si>
  <si>
    <t>Melissa Wheeler Dds</t>
  </si>
  <si>
    <t>81158</t>
  </si>
  <si>
    <t>27163</t>
  </si>
  <si>
    <t>96230</t>
  </si>
  <si>
    <t>75205</t>
  </si>
  <si>
    <t>65327</t>
  </si>
  <si>
    <t>25266</t>
  </si>
  <si>
    <t>35824</t>
  </si>
  <si>
    <t>24940</t>
  </si>
  <si>
    <t>69293</t>
  </si>
  <si>
    <t>9346</t>
  </si>
  <si>
    <t>Kaitlin Thomas Md</t>
  </si>
  <si>
    <t>57257</t>
  </si>
  <si>
    <t>57484</t>
  </si>
  <si>
    <t>89536</t>
  </si>
  <si>
    <t>38677</t>
  </si>
  <si>
    <t>28796</t>
  </si>
  <si>
    <t>2156</t>
  </si>
  <si>
    <t>86333</t>
  </si>
  <si>
    <t>17633</t>
  </si>
  <si>
    <t>16568</t>
  </si>
  <si>
    <t>44233</t>
  </si>
  <si>
    <t>41155</t>
  </si>
  <si>
    <t>24597</t>
  </si>
  <si>
    <t>59255</t>
  </si>
  <si>
    <t>97410</t>
  </si>
  <si>
    <t>42252</t>
  </si>
  <si>
    <t>48294</t>
  </si>
  <si>
    <t>45258</t>
  </si>
  <si>
    <t>96822</t>
  </si>
  <si>
    <t>14828</t>
  </si>
  <si>
    <t>26328</t>
  </si>
  <si>
    <t>55287</t>
  </si>
  <si>
    <t>40809</t>
  </si>
  <si>
    <t>9994</t>
  </si>
  <si>
    <t>91605</t>
  </si>
  <si>
    <t>76162</t>
  </si>
  <si>
    <t>13522</t>
  </si>
  <si>
    <t>2956</t>
  </si>
  <si>
    <t>46851</t>
  </si>
  <si>
    <t>89125</t>
  </si>
  <si>
    <t>29435</t>
  </si>
  <si>
    <t>67626</t>
  </si>
  <si>
    <t>46143</t>
  </si>
  <si>
    <t>70709</t>
  </si>
  <si>
    <t>60139</t>
  </si>
  <si>
    <t>15469</t>
  </si>
  <si>
    <t>77690</t>
  </si>
  <si>
    <t>2043</t>
  </si>
  <si>
    <t>1864</t>
  </si>
  <si>
    <t>O'Hare</t>
  </si>
  <si>
    <t>2152</t>
  </si>
  <si>
    <t>2126</t>
  </si>
  <si>
    <t>1550</t>
  </si>
  <si>
    <t>Margaret Murphy Md</t>
  </si>
  <si>
    <t>2474</t>
  </si>
  <si>
    <t>1880</t>
  </si>
  <si>
    <t>69598</t>
  </si>
  <si>
    <t>28908</t>
  </si>
  <si>
    <t>35854</t>
  </si>
  <si>
    <t>69030</t>
  </si>
  <si>
    <t>8088</t>
  </si>
  <si>
    <t>50972</t>
  </si>
  <si>
    <t>1013</t>
  </si>
  <si>
    <t>8223</t>
  </si>
  <si>
    <t>15997</t>
  </si>
  <si>
    <t>55412</t>
  </si>
  <si>
    <t>97872</t>
  </si>
  <si>
    <t>26785</t>
  </si>
  <si>
    <t>14249</t>
  </si>
  <si>
    <t>52819</t>
  </si>
  <si>
    <t>62173</t>
  </si>
  <si>
    <t>8702</t>
  </si>
  <si>
    <t>69369</t>
  </si>
  <si>
    <t>39455</t>
  </si>
  <si>
    <t>74781</t>
  </si>
  <si>
    <t>60148</t>
  </si>
  <si>
    <t>56978</t>
  </si>
  <si>
    <t>63497</t>
  </si>
  <si>
    <t>67772</t>
  </si>
  <si>
    <t>62905</t>
  </si>
  <si>
    <t>16673</t>
  </si>
  <si>
    <t>85847</t>
  </si>
  <si>
    <t>27168</t>
  </si>
  <si>
    <t>26745</t>
  </si>
  <si>
    <t>25590</t>
  </si>
  <si>
    <t>36234</t>
  </si>
  <si>
    <t>29287</t>
  </si>
  <si>
    <t>46895</t>
  </si>
  <si>
    <t>25093</t>
  </si>
  <si>
    <t>65332</t>
  </si>
  <si>
    <t>Kelsey Calhoun Dds</t>
  </si>
  <si>
    <t>4750</t>
  </si>
  <si>
    <t>89893</t>
  </si>
  <si>
    <t>27959</t>
  </si>
  <si>
    <t>71536</t>
  </si>
  <si>
    <t>86352</t>
  </si>
  <si>
    <t>18868</t>
  </si>
  <si>
    <t>69534</t>
  </si>
  <si>
    <t>Renee Jones Dvm</t>
  </si>
  <si>
    <t>41746</t>
  </si>
  <si>
    <t>16282</t>
  </si>
  <si>
    <t>26076</t>
  </si>
  <si>
    <t>22339</t>
  </si>
  <si>
    <t>52402</t>
  </si>
  <si>
    <t>43825</t>
  </si>
  <si>
    <t>92624</t>
  </si>
  <si>
    <t>88948</t>
  </si>
  <si>
    <t>72709</t>
  </si>
  <si>
    <t>38780</t>
  </si>
  <si>
    <t>24573</t>
  </si>
  <si>
    <t>30214</t>
  </si>
  <si>
    <t>66377</t>
  </si>
  <si>
    <t>83059</t>
  </si>
  <si>
    <t>86836</t>
  </si>
  <si>
    <t>Angela Griffin Md</t>
  </si>
  <si>
    <t>4862</t>
  </si>
  <si>
    <t>53530</t>
  </si>
  <si>
    <t>59596</t>
  </si>
  <si>
    <t>65633</t>
  </si>
  <si>
    <t>54457</t>
  </si>
  <si>
    <t>16989</t>
  </si>
  <si>
    <t>22735</t>
  </si>
  <si>
    <t>81424</t>
  </si>
  <si>
    <t>70949</t>
  </si>
  <si>
    <t>44442</t>
  </si>
  <si>
    <t>92307</t>
  </si>
  <si>
    <t>87752</t>
  </si>
  <si>
    <t>60198</t>
  </si>
  <si>
    <t>50905</t>
  </si>
  <si>
    <t>2769</t>
  </si>
  <si>
    <t>90732</t>
  </si>
  <si>
    <t>12076</t>
  </si>
  <si>
    <t>27767</t>
  </si>
  <si>
    <t>24886</t>
  </si>
  <si>
    <t>25813</t>
  </si>
  <si>
    <t>88404</t>
  </si>
  <si>
    <t>51576</t>
  </si>
  <si>
    <t>Mr. Gregory Mullins Md</t>
  </si>
  <si>
    <t>65436</t>
  </si>
  <si>
    <t>77353</t>
  </si>
  <si>
    <t>49310</t>
  </si>
  <si>
    <t>71443</t>
  </si>
  <si>
    <t>18362</t>
  </si>
  <si>
    <t>78658</t>
  </si>
  <si>
    <t>96247</t>
  </si>
  <si>
    <t>70865</t>
  </si>
  <si>
    <t>24730</t>
  </si>
  <si>
    <t>53426</t>
  </si>
  <si>
    <t>15819</t>
  </si>
  <si>
    <t>27839</t>
  </si>
  <si>
    <t>36560</t>
  </si>
  <si>
    <t>19525</t>
  </si>
  <si>
    <t>85181</t>
  </si>
  <si>
    <t>37802</t>
  </si>
  <si>
    <t>90537</t>
  </si>
  <si>
    <t>61532</t>
  </si>
  <si>
    <t>34874</t>
  </si>
  <si>
    <t>31303</t>
  </si>
  <si>
    <t>37576</t>
  </si>
  <si>
    <t>25557</t>
  </si>
  <si>
    <t>27946</t>
  </si>
  <si>
    <t>11516</t>
  </si>
  <si>
    <t>19512</t>
  </si>
  <si>
    <t>20146</t>
  </si>
  <si>
    <t>91044</t>
  </si>
  <si>
    <t>24046</t>
  </si>
  <si>
    <t>90483</t>
  </si>
  <si>
    <t>83923</t>
  </si>
  <si>
    <t>6014</t>
  </si>
  <si>
    <t>34868</t>
  </si>
  <si>
    <t>46494</t>
  </si>
  <si>
    <t>38014</t>
  </si>
  <si>
    <t>75099</t>
  </si>
  <si>
    <t>12948</t>
  </si>
  <si>
    <t>67665</t>
  </si>
  <si>
    <t>50557</t>
  </si>
  <si>
    <t>78768</t>
  </si>
  <si>
    <t>35072</t>
  </si>
  <si>
    <t>87930</t>
  </si>
  <si>
    <t>71735</t>
  </si>
  <si>
    <t>66521</t>
  </si>
  <si>
    <t>47048</t>
  </si>
  <si>
    <t>17960</t>
  </si>
  <si>
    <t>42857</t>
  </si>
  <si>
    <t>85935</t>
  </si>
  <si>
    <t>41824</t>
  </si>
  <si>
    <t>57006</t>
  </si>
  <si>
    <t>82003</t>
  </si>
  <si>
    <t>62032</t>
  </si>
  <si>
    <t>14400</t>
  </si>
  <si>
    <t>34876</t>
  </si>
  <si>
    <t>34856</t>
  </si>
  <si>
    <t>78039</t>
  </si>
  <si>
    <t>67062</t>
  </si>
  <si>
    <t>30982</t>
  </si>
  <si>
    <t>4369</t>
  </si>
  <si>
    <t>65806</t>
  </si>
  <si>
    <t>90552</t>
  </si>
  <si>
    <t>31018</t>
  </si>
  <si>
    <t>42754</t>
  </si>
  <si>
    <t>24571</t>
  </si>
  <si>
    <t>74701</t>
  </si>
  <si>
    <t>35065</t>
  </si>
  <si>
    <t>61176</t>
  </si>
  <si>
    <t>22374</t>
  </si>
  <si>
    <t>57215</t>
  </si>
  <si>
    <t>5985</t>
  </si>
  <si>
    <t>94040</t>
  </si>
  <si>
    <t>35546</t>
  </si>
  <si>
    <t>33903</t>
  </si>
  <si>
    <t>58194</t>
  </si>
  <si>
    <t>7445</t>
  </si>
  <si>
    <t>52336</t>
  </si>
  <si>
    <t>53521</t>
  </si>
  <si>
    <t>48347</t>
  </si>
  <si>
    <t>9268</t>
  </si>
  <si>
    <t>20032</t>
  </si>
  <si>
    <t>59153</t>
  </si>
  <si>
    <t>20389</t>
  </si>
  <si>
    <t>26286</t>
  </si>
  <si>
    <t>85739</t>
  </si>
  <si>
    <t>45331</t>
  </si>
  <si>
    <t>46093</t>
  </si>
  <si>
    <t>48911</t>
  </si>
  <si>
    <t>18226</t>
  </si>
  <si>
    <t>90024</t>
  </si>
  <si>
    <t>2225</t>
  </si>
  <si>
    <t>14864</t>
  </si>
  <si>
    <t>33532</t>
  </si>
  <si>
    <t>37566</t>
  </si>
  <si>
    <t>Penny Campbell Dds</t>
  </si>
  <si>
    <t>88306</t>
  </si>
  <si>
    <t>49024</t>
  </si>
  <si>
    <t>41302</t>
  </si>
  <si>
    <t>63776</t>
  </si>
  <si>
    <t>16715</t>
  </si>
  <si>
    <t>90974</t>
  </si>
  <si>
    <t>3403</t>
  </si>
  <si>
    <t>22662</t>
  </si>
  <si>
    <t>66066</t>
  </si>
  <si>
    <t>58775</t>
  </si>
  <si>
    <t>12351</t>
  </si>
  <si>
    <t>24805</t>
  </si>
  <si>
    <t>18000</t>
  </si>
  <si>
    <t>67579</t>
  </si>
  <si>
    <t>82704</t>
  </si>
  <si>
    <t>41572</t>
  </si>
  <si>
    <t>24028</t>
  </si>
  <si>
    <t>68155</t>
  </si>
  <si>
    <t>74549</t>
  </si>
  <si>
    <t>44418</t>
  </si>
  <si>
    <t>23971</t>
  </si>
  <si>
    <t>46381</t>
  </si>
  <si>
    <t>71282</t>
  </si>
  <si>
    <t>40277</t>
  </si>
  <si>
    <t>39578</t>
  </si>
  <si>
    <t>18079</t>
  </si>
  <si>
    <t>57340</t>
  </si>
  <si>
    <t>44500</t>
  </si>
  <si>
    <t>35444</t>
  </si>
  <si>
    <t>6608</t>
  </si>
  <si>
    <t>3807</t>
  </si>
  <si>
    <t>57487</t>
  </si>
  <si>
    <t>3427</t>
  </si>
  <si>
    <t>3428</t>
  </si>
  <si>
    <t>3429</t>
  </si>
  <si>
    <t>3430</t>
  </si>
  <si>
    <t>3431</t>
  </si>
  <si>
    <t>3432</t>
  </si>
  <si>
    <t>3433</t>
  </si>
  <si>
    <t>3434</t>
  </si>
  <si>
    <t>3435</t>
  </si>
  <si>
    <t>3436</t>
  </si>
  <si>
    <t>3437</t>
  </si>
  <si>
    <t>3438</t>
  </si>
  <si>
    <t>3439</t>
  </si>
  <si>
    <t>3440</t>
  </si>
  <si>
    <t>3441</t>
  </si>
  <si>
    <t>3442</t>
  </si>
  <si>
    <t>3443</t>
  </si>
  <si>
    <t>3444</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</si>
  <si>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</si>
  <si>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</si>
  <si>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</si>
  <si>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</si>
  <si>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</si>
  <si>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</si>
  <si>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</si>
  <si>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</si>
  <si>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</si>
  <si>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</si>
  <si>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</si>
  <si>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</si>
  <si>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</si>
  <si>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</si>
  <si>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</si>
  <si>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</si>
  <si>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</si>
  <si>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</si>
  <si>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</si>
  <si>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</si>
  <si>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</si>
  <si>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</si>
  <si>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</si>
  <si>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</si>
  <si>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</si>
  <si>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</si>
  <si>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</si>
  <si>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</si>
  <si>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</si>
  <si>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</si>
  <si>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</si>
  <si>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</si>
  <si>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</si>
  <si>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</si>
  <si>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</si>
  <si>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</si>
  <si>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</si>
  <si>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</si>
  <si>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</si>
  <si>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</si>
  <si>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</si>
  <si>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</si>
  <si>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</si>
  <si>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</si>
  <si>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</si>
  <si>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</si>
  <si>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</si>
  <si>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</si>
  <si>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</si>
  <si>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</si>
  <si>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</si>
  <si>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</si>
  <si>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</si>
  <si>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</si>
  <si>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</si>
  <si>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</si>
  <si>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</si>
  <si>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</si>
  <si>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</si>
  <si>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</si>
  <si>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</si>
  <si>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</si>
  <si>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</si>
  <si>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</si>
  <si>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</si>
  <si>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</si>
  <si>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</si>
  <si>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</si>
  <si>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</si>
  <si>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</si>
  <si>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</si>
  <si>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</si>
  <si>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</si>
  <si>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</si>
  <si>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</si>
  <si>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</si>
  <si>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</si>
  <si>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</si>
  <si>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</si>
  <si>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</si>
  <si>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</si>
  <si>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</si>
  <si>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</si>
  <si>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</si>
  <si>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</si>
  <si>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</si>
  <si>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</si>
  <si>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</si>
  <si>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</si>
  <si>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</si>
  <si>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</si>
  <si>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</si>
  <si>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</si>
  <si>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</si>
  <si>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</si>
  <si>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</si>
  <si>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</si>
  <si>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</si>
  <si>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</si>
  <si>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</si>
  <si>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</si>
  <si>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</si>
  <si>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</si>
  <si>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</si>
  <si>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</si>
  <si>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</si>
  <si>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</si>
  <si>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</si>
  <si>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</si>
  <si>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</si>
  <si>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</si>
  <si>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</si>
  <si>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</si>
  <si>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</si>
  <si>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</si>
  <si>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</si>
  <si>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</si>
  <si>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</si>
  <si>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</si>
  <si>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</si>
  <si>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</si>
  <si>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</si>
  <si>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</si>
  <si>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</si>
  <si>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</si>
  <si>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</si>
  <si>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</si>
  <si>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</si>
  <si>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</si>
  <si>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</si>
  <si>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</si>
  <si>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</si>
  <si>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</si>
  <si>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</si>
  <si>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</si>
  <si>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</si>
  <si>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</si>
  <si>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</si>
  <si>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</si>
  <si>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</si>
  <si>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</si>
  <si>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</si>
  <si>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</si>
  <si>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</si>
  <si>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</si>
  <si>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</si>
  <si>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</si>
  <si>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</si>
  <si>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</si>
  <si>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</si>
  <si>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</si>
  <si>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</si>
  <si>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</si>
  <si>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</si>
  <si>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</si>
  <si>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</si>
  <si>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</si>
  <si>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</si>
  <si>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</si>
  <si>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</si>
  <si>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</si>
  <si>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</si>
  <si>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</si>
  <si>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</si>
  <si>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</si>
  <si>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</si>
  <si>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</si>
  <si>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</si>
  <si>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</si>
  <si>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</si>
  <si>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</si>
  <si>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</si>
  <si>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</si>
  <si>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</si>
  <si>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</si>
  <si>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</si>
  <si>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</si>
  <si>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</si>
  <si>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</si>
  <si>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</si>
  <si>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</si>
  <si>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</si>
  <si>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</si>
  <si>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</si>
  <si>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</si>
  <si>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</si>
  <si>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</si>
  <si>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</si>
  <si>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</si>
  <si>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</si>
  <si>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</si>
  <si>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</si>
  <si>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</si>
  <si>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</si>
  <si>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</si>
  <si>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</si>
  <si>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</si>
  <si>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</si>
  <si>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</si>
  <si>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</si>
  <si>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</si>
  <si>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</si>
  <si>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</si>
  <si>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</si>
  <si>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</si>
  <si>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</si>
  <si>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</si>
  <si>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</si>
  <si>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</si>
  <si>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</si>
  <si>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</si>
  <si>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</si>
  <si>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</si>
  <si>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</si>
  <si>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</si>
  <si>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</si>
  <si>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</si>
  <si>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</si>
  <si>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</si>
  <si>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</si>
  <si>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</si>
  <si>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</si>
  <si>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</si>
  <si>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</si>
  <si>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</si>
  <si>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</si>
  <si>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</si>
  <si>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</si>
  <si>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</si>
  <si>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</si>
  <si>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</si>
  <si>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</si>
  <si>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</si>
  <si>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</si>
  <si>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</si>
  <si>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</si>
  <si>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</si>
  <si>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</si>
  <si>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</si>
  <si>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</si>
  <si>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</si>
  <si>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</si>
  <si>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</si>
  <si>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</si>
  <si>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</si>
  <si>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</si>
  <si>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</si>
  <si>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</si>
  <si>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</si>
  <si>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</si>
  <si>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</si>
  <si>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</si>
  <si>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</si>
  <si>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</si>
  <si>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</si>
  <si>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</si>
  <si>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</si>
  <si>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</si>
  <si>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</si>
  <si>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</si>
  <si>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</si>
  <si>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</si>
  <si>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</si>
  <si>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</si>
  <si>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</si>
  <si>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</si>
  <si>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</si>
  <si>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</si>
  <si>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</si>
  <si>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</si>
  <si>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</si>
  <si>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</si>
  <si>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</si>
  <si>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</si>
  <si>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</si>
  <si>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</si>
  <si>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</si>
  <si>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</si>
  <si>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</si>
  <si>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</si>
  <si>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</si>
  <si>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</si>
  <si>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</si>
  <si>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</si>
  <si>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</si>
  <si>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</si>
  <si>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</si>
  <si>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3739</t>
  </si>
  <si>
    <t>3740</t>
  </si>
  <si>
    <t>3741</t>
  </si>
  <si>
    <t>3742</t>
  </si>
  <si>
    <t>3743</t>
  </si>
  <si>
    <t>3744</t>
  </si>
  <si>
    <t>3745</t>
  </si>
  <si>
    <t>3746</t>
  </si>
  <si>
    <t>3747</t>
  </si>
  <si>
    <t>3748</t>
  </si>
  <si>
    <t>3749</t>
  </si>
  <si>
    <t>3750</t>
  </si>
  <si>
    <t>3751</t>
  </si>
  <si>
    <t>3752</t>
  </si>
  <si>
    <t>3753</t>
  </si>
  <si>
    <t>3754</t>
  </si>
  <si>
    <t>3755</t>
  </si>
  <si>
    <t>3756</t>
  </si>
  <si>
    <t>3757</t>
  </si>
  <si>
    <t>3759</t>
  </si>
  <si>
    <t>3760</t>
  </si>
  <si>
    <t>3761</t>
  </si>
  <si>
    <t>3762</t>
  </si>
  <si>
    <t>3764</t>
  </si>
  <si>
    <t>3765</t>
  </si>
  <si>
    <t>3766</t>
  </si>
  <si>
    <t>3767</t>
  </si>
  <si>
    <t>3768</t>
  </si>
  <si>
    <t>3769</t>
  </si>
  <si>
    <t>3770</t>
  </si>
  <si>
    <t>3771</t>
  </si>
  <si>
    <t>3772</t>
  </si>
  <si>
    <t>3773</t>
  </si>
  <si>
    <t>3774</t>
  </si>
  <si>
    <t>3775</t>
  </si>
  <si>
    <t>3776</t>
  </si>
  <si>
    <t>3777</t>
  </si>
  <si>
    <t>3778</t>
  </si>
  <si>
    <t>3779</t>
  </si>
  <si>
    <t>3781</t>
  </si>
  <si>
    <t>3782</t>
  </si>
  <si>
    <t>3783</t>
  </si>
  <si>
    <t>3784</t>
  </si>
  <si>
    <t>3785</t>
  </si>
  <si>
    <t>3786</t>
  </si>
  <si>
    <t>3787</t>
  </si>
  <si>
    <t>3788</t>
  </si>
  <si>
    <t>3789</t>
  </si>
  <si>
    <t>3790</t>
  </si>
  <si>
    <t>3791</t>
  </si>
  <si>
    <t>3792</t>
  </si>
  <si>
    <t>3794</t>
  </si>
  <si>
    <t>3795</t>
  </si>
  <si>
    <t>3796</t>
  </si>
  <si>
    <t>3797</t>
  </si>
  <si>
    <t>3798</t>
  </si>
  <si>
    <t>3799</t>
  </si>
  <si>
    <t>3800</t>
  </si>
  <si>
    <t>3801</t>
  </si>
  <si>
    <t>3802</t>
  </si>
  <si>
    <t>3803</t>
  </si>
  <si>
    <t>3804</t>
  </si>
  <si>
    <t>3805</t>
  </si>
  <si>
    <t>3806</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</si>
  <si>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</si>
  <si>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</si>
  <si>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</si>
  <si>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</si>
  <si>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</si>
  <si>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</si>
  <si>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</si>
  <si>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</si>
  <si>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</si>
  <si>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</si>
  <si>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</si>
  <si>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</si>
  <si>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</si>
  <si>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</si>
  <si>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</si>
  <si>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</si>
  <si>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</si>
  <si>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</si>
  <si>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</si>
  <si>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</si>
  <si>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</si>
  <si>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</si>
  <si>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</si>
  <si>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</si>
  <si>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</si>
  <si>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</si>
  <si>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</si>
  <si>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</si>
  <si>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</si>
  <si>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</si>
  <si>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</si>
  <si>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</si>
  <si>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</si>
  <si>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</si>
  <si>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</si>
  <si>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</si>
  <si>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</si>
  <si>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</si>
  <si>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</si>
  <si>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</si>
  <si>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</si>
  <si>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</si>
  <si>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</si>
  <si>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</si>
  <si>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</si>
  <si>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</si>
  <si>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</si>
  <si>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</si>
  <si>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</si>
  <si>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</si>
  <si>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</si>
  <si>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</si>
  <si>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</si>
  <si>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</si>
  <si>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</si>
  <si>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</si>
  <si>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</si>
  <si>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</si>
  <si>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</si>
  <si>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</si>
  <si>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</si>
  <si>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</si>
  <si>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</si>
  <si>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</si>
  <si>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</si>
  <si>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</si>
  <si>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</si>
  <si>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</si>
  <si>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</si>
  <si>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</si>
  <si>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</si>
  <si>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</si>
  <si>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</si>
  <si>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</si>
  <si>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</si>
  <si>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</si>
  <si>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</si>
  <si>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</si>
  <si>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</si>
  <si>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</si>
  <si>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</si>
  <si>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</si>
  <si>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</si>
  <si>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</si>
  <si>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</si>
  <si>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</si>
  <si>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</si>
  <si>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</si>
  <si>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</si>
  <si>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</si>
  <si>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</si>
  <si>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</si>
  <si>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</si>
  <si>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</si>
  <si>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</si>
  <si>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</si>
  <si>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</si>
  <si>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</si>
  <si>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</si>
  <si>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</si>
  <si>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</si>
  <si>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</si>
  <si>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</si>
  <si>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</si>
  <si>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</si>
  <si>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</si>
  <si>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</si>
  <si>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</si>
  <si>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</si>
  <si>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</si>
  <si>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</si>
  <si>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</si>
  <si>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</si>
  <si>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</si>
  <si>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</si>
  <si>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</si>
  <si>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</si>
  <si>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</si>
  <si>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</si>
  <si>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</si>
  <si>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</si>
  <si>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</si>
  <si>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</si>
  <si>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</si>
  <si>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</si>
  <si>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</si>
  <si>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</si>
  <si>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</si>
  <si>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</si>
  <si>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</si>
  <si>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</si>
  <si>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</si>
  <si>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</si>
  <si>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</si>
  <si>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</si>
  <si>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</si>
  <si>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</si>
  <si>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</si>
  <si>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</si>
  <si>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</si>
  <si>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</si>
  <si>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</si>
  <si>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</si>
  <si>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</si>
  <si>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</si>
  <si>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</si>
  <si>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</si>
  <si>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</si>
  <si>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</si>
  <si>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</si>
  <si>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</si>
  <si>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</si>
  <si>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</si>
  <si>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</si>
  <si>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</si>
  <si>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</si>
  <si>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</si>
  <si>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</si>
  <si>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</si>
  <si>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</si>
  <si>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</si>
  <si>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</si>
  <si>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</si>
  <si>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</si>
  <si>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</si>
  <si>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</si>
  <si>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</si>
  <si>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</si>
  <si>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</si>
  <si>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</si>
  <si>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</si>
  <si>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</si>
  <si>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</si>
  <si>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</si>
  <si>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</si>
  <si>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</si>
  <si>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</si>
  <si>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</si>
  <si>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</si>
  <si>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</si>
  <si>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</si>
  <si>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</si>
  <si>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</si>
  <si>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</si>
  <si>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</si>
  <si>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3995</t>
  </si>
  <si>
    <t>3996</t>
  </si>
  <si>
    <t>3997</t>
  </si>
  <si>
    <t>3998</t>
  </si>
  <si>
    <t>3999</t>
  </si>
  <si>
    <t>4000</t>
  </si>
  <si>
    <t>1001</t>
  </si>
  <si>
    <t>1002</t>
  </si>
  <si>
    <t>1003</t>
  </si>
  <si>
    <t>1004</t>
  </si>
  <si>
    <t>1005</t>
  </si>
  <si>
    <t>1006</t>
  </si>
  <si>
    <t>1007</t>
  </si>
  <si>
    <t>1008</t>
  </si>
  <si>
    <t>1009</t>
  </si>
  <si>
    <t>1010</t>
  </si>
  <si>
    <t>1011</t>
  </si>
  <si>
    <t>1012</t>
  </si>
  <si>
    <t>1014</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</si>
  <si>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</si>
  <si>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</si>
  <si>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</si>
  <si>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</si>
  <si>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</si>
  <si>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</si>
  <si>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</si>
  <si>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</si>
  <si>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</si>
  <si>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</si>
  <si>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</si>
  <si>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</si>
  <si>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</si>
  <si>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</si>
  <si>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</si>
  <si>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</si>
  <si>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</si>
  <si>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</si>
  <si>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</si>
  <si>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</si>
  <si>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</si>
  <si>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</si>
  <si>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</si>
  <si>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</si>
  <si>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1041</t>
  </si>
  <si>
    <t>1042</t>
  </si>
  <si>
    <t>1044</t>
  </si>
  <si>
    <t>1045</t>
  </si>
  <si>
    <t>1046</t>
  </si>
  <si>
    <t>1047</t>
  </si>
  <si>
    <t>1048</t>
  </si>
  <si>
    <t>1049</t>
  </si>
  <si>
    <t>1050</t>
  </si>
  <si>
    <t>1051</t>
  </si>
  <si>
    <t>1052</t>
  </si>
  <si>
    <t>1053</t>
  </si>
  <si>
    <t>1054</t>
  </si>
  <si>
    <t>1055</t>
  </si>
  <si>
    <t>1056</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</si>
  <si>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</si>
  <si>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</si>
  <si>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</si>
  <si>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</si>
  <si>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</si>
  <si>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</si>
  <si>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</si>
  <si>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</si>
  <si>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</si>
  <si>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</si>
  <si>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</si>
  <si>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</si>
  <si>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</si>
  <si>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</si>
  <si>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</si>
  <si>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</si>
  <si>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</si>
  <si>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</si>
  <si>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</si>
  <si>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</si>
  <si>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</si>
  <si>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</si>
  <si>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</si>
  <si>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</si>
  <si>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</si>
  <si>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</si>
  <si>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</si>
  <si>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</si>
  <si>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</si>
  <si>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</si>
  <si>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</si>
  <si>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</si>
  <si>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</si>
  <si>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</si>
  <si>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</si>
  <si>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</si>
  <si>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</si>
  <si>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</si>
  <si>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</si>
  <si>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</si>
  <si>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</si>
  <si>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</si>
  <si>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</si>
  <si>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</si>
  <si>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</si>
  <si>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</si>
  <si>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</si>
  <si>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</si>
  <si>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</si>
  <si>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</si>
  <si>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</si>
  <si>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</si>
  <si>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</si>
  <si>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</si>
  <si>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</si>
  <si>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</si>
  <si>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</si>
  <si>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1116</t>
  </si>
  <si>
    <t>1117</t>
  </si>
  <si>
    <t>1118</t>
  </si>
  <si>
    <t>1119</t>
  </si>
  <si>
    <t>1120</t>
  </si>
  <si>
    <t>1121</t>
  </si>
  <si>
    <t>1122</t>
  </si>
  <si>
    <t>1123</t>
  </si>
  <si>
    <t>1124</t>
  </si>
  <si>
    <t>1125</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</si>
  <si>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</si>
  <si>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</si>
  <si>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</si>
  <si>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</si>
  <si>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</si>
  <si>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</si>
  <si>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</si>
  <si>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</si>
  <si>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</si>
  <si>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</si>
  <si>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</si>
  <si>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</si>
  <si>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</si>
  <si>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</si>
  <si>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</si>
  <si>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</si>
  <si>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</si>
  <si>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</si>
  <si>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</si>
  <si>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</si>
  <si>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</si>
  <si>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</si>
  <si>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</si>
  <si>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</si>
  <si>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</si>
  <si>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</si>
  <si>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</si>
  <si>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</si>
  <si>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</si>
  <si>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</si>
  <si>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</si>
  <si>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</si>
  <si>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</si>
  <si>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</si>
  <si>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</si>
  <si>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</si>
  <si>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</si>
  <si>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</si>
  <si>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</si>
  <si>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</si>
  <si>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</si>
  <si>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</si>
  <si>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</si>
  <si>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</si>
  <si>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</si>
  <si>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</si>
  <si>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</si>
  <si>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</si>
  <si>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</si>
  <si>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</si>
  <si>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</si>
  <si>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</si>
  <si>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</si>
  <si>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</si>
  <si>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</si>
  <si>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</si>
  <si>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</si>
  <si>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</si>
  <si>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</si>
  <si>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</si>
  <si>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</si>
  <si>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</si>
  <si>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</si>
  <si>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</si>
  <si>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</si>
  <si>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</si>
  <si>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</si>
  <si>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</si>
  <si>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</si>
  <si>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</si>
  <si>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</si>
  <si>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</si>
  <si>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</si>
  <si>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</si>
  <si>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</si>
  <si>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</si>
  <si>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</si>
  <si>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</si>
  <si>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</si>
  <si>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</si>
  <si>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</si>
  <si>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</si>
  <si>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</si>
  <si>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</si>
  <si>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</si>
  <si>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</si>
  <si>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</si>
  <si>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</si>
  <si>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</si>
  <si>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</si>
  <si>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</si>
  <si>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1219</t>
  </si>
  <si>
    <t>1220</t>
  </si>
  <si>
    <t>1221</t>
  </si>
  <si>
    <t>1222</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</si>
  <si>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</si>
  <si>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</si>
  <si>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</si>
  <si>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</si>
  <si>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</si>
  <si>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</si>
  <si>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</si>
  <si>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</si>
  <si>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</si>
  <si>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</si>
  <si>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</si>
  <si>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</si>
  <si>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</si>
  <si>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</si>
  <si>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</si>
  <si>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</si>
  <si>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</si>
  <si>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</si>
  <si>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</si>
  <si>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</si>
  <si>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</si>
  <si>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</si>
  <si>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</si>
  <si>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</si>
  <si>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</si>
  <si>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</si>
  <si>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</si>
  <si>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</si>
  <si>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</si>
  <si>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</si>
  <si>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</si>
  <si>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</si>
  <si>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</si>
  <si>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</si>
  <si>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</si>
  <si>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</si>
  <si>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</si>
  <si>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</si>
  <si>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</si>
  <si>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</si>
  <si>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</si>
  <si>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</si>
  <si>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</si>
  <si>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</si>
  <si>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</si>
  <si>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</si>
  <si>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</si>
  <si>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</si>
  <si>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</si>
  <si>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</si>
  <si>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</si>
  <si>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</si>
  <si>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</si>
  <si>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</si>
  <si>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</si>
  <si>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</si>
  <si>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</si>
  <si>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</si>
  <si>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</si>
  <si>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</si>
  <si>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</si>
  <si>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</si>
  <si>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</si>
  <si>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</si>
  <si>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</si>
  <si>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</si>
  <si>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</si>
  <si>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</si>
  <si>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</si>
  <si>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</si>
  <si>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</si>
  <si>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</si>
  <si>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</si>
  <si>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</si>
  <si>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</si>
  <si>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</si>
  <si>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</si>
  <si>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</si>
  <si>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</si>
  <si>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</si>
  <si>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</si>
  <si>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</si>
  <si>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</si>
  <si>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</si>
  <si>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</si>
  <si>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</si>
  <si>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</si>
  <si>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</si>
  <si>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</si>
  <si>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</si>
  <si>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</si>
  <si>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</si>
  <si>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</si>
  <si>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</si>
  <si>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</si>
  <si>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</si>
  <si>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</si>
  <si>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</si>
  <si>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</si>
  <si>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</si>
  <si>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</si>
  <si>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</si>
  <si>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</si>
  <si>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</si>
  <si>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</si>
  <si>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</si>
  <si>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</si>
  <si>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</si>
  <si>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</si>
  <si>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</si>
  <si>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</si>
  <si>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</si>
  <si>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</si>
  <si>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</si>
  <si>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</si>
  <si>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</si>
  <si>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</si>
  <si>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</si>
  <si>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</si>
  <si>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</si>
  <si>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</si>
  <si>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</si>
  <si>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</si>
  <si>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</si>
  <si>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</si>
  <si>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</si>
  <si>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</si>
  <si>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</si>
  <si>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</si>
  <si>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</si>
  <si>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</si>
  <si>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</si>
  <si>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</si>
  <si>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</si>
  <si>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</si>
  <si>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</si>
  <si>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</si>
  <si>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</si>
  <si>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</si>
  <si>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</si>
  <si>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</si>
  <si>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</si>
  <si>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</si>
  <si>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</si>
  <si>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</si>
  <si>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</si>
  <si>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</si>
  <si>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</si>
  <si>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</si>
  <si>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</si>
  <si>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</si>
  <si>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</si>
  <si>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</si>
  <si>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</si>
  <si>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</si>
  <si>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</si>
  <si>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</si>
  <si>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</si>
  <si>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</si>
  <si>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</si>
  <si>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</si>
  <si>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</si>
  <si>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</si>
  <si>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</si>
  <si>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</si>
  <si>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</si>
  <si>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</si>
  <si>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</si>
  <si>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</si>
  <si>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</si>
  <si>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</si>
  <si>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</si>
  <si>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</si>
  <si>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</si>
  <si>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</si>
  <si>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</si>
  <si>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</si>
  <si>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</si>
  <si>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</si>
  <si>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</si>
  <si>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</si>
  <si>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</si>
  <si>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</si>
  <si>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</si>
  <si>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</si>
  <si>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</si>
  <si>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</si>
  <si>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</si>
  <si>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</si>
  <si>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</si>
  <si>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</si>
  <si>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</si>
  <si>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</si>
  <si>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</si>
  <si>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1421</t>
  </si>
  <si>
    <t>1422</t>
  </si>
  <si>
    <t>1423</t>
  </si>
  <si>
    <t>1424</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</si>
  <si>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</si>
  <si>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</si>
  <si>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</si>
  <si>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</si>
  <si>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</si>
  <si>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</si>
  <si>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</si>
  <si>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</si>
  <si>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</si>
  <si>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</si>
  <si>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</si>
  <si>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</si>
  <si>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</si>
  <si>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</si>
  <si>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</si>
  <si>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</si>
  <si>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</si>
  <si>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</si>
  <si>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</si>
  <si>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</si>
  <si>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</si>
  <si>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</si>
  <si>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</si>
  <si>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</si>
  <si>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1451</t>
  </si>
  <si>
    <t>1452</t>
  </si>
  <si>
    <t>1453</t>
  </si>
  <si>
    <t>1454</t>
  </si>
  <si>
    <t>1455</t>
  </si>
  <si>
    <t>1456</t>
  </si>
  <si>
    <t>1457</t>
  </si>
  <si>
    <t>1458</t>
  </si>
  <si>
    <t>1459</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</si>
  <si>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</si>
  <si>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</si>
  <si>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</si>
  <si>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</si>
  <si>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</si>
  <si>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</si>
  <si>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</si>
  <si>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</si>
  <si>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</si>
  <si>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</si>
  <si>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</si>
  <si>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</si>
  <si>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</si>
  <si>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</si>
  <si>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</si>
  <si>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</si>
  <si>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</si>
  <si>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</si>
  <si>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</si>
  <si>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</si>
  <si>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</si>
  <si>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</si>
  <si>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</si>
  <si>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</si>
  <si>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</si>
  <si>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</si>
  <si>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</si>
  <si>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</si>
  <si>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</si>
  <si>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</si>
  <si>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</si>
  <si>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</si>
  <si>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</si>
  <si>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</si>
  <si>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</si>
  <si>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</si>
  <si>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</si>
  <si>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1499</t>
  </si>
  <si>
    <t>1500</t>
  </si>
  <si>
    <t>1501</t>
  </si>
  <si>
    <t>1502</t>
  </si>
  <si>
    <t>1503</t>
  </si>
  <si>
    <t>1504</t>
  </si>
  <si>
    <t>1505</t>
  </si>
  <si>
    <t>1506</t>
  </si>
  <si>
    <t>1507</t>
  </si>
  <si>
    <t>1508</t>
  </si>
  <si>
    <t>1510</t>
  </si>
  <si>
    <t>1511</t>
  </si>
  <si>
    <t>1512</t>
  </si>
  <si>
    <t>1513</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</si>
  <si>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</si>
  <si>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</si>
  <si>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</si>
  <si>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</si>
  <si>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</si>
  <si>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</si>
  <si>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</si>
  <si>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</si>
  <si>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</si>
  <si>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</si>
  <si>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</si>
  <si>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</si>
  <si>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</si>
  <si>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</si>
  <si>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</si>
  <si>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</si>
  <si>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</si>
  <si>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</si>
  <si>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</si>
  <si>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</si>
  <si>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</si>
  <si>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</si>
  <si>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</si>
  <si>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</si>
  <si>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</si>
  <si>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</si>
  <si>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</si>
  <si>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</si>
  <si>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</si>
  <si>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</si>
  <si>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1546</t>
  </si>
  <si>
    <t>1547</t>
  </si>
  <si>
    <t>1548</t>
  </si>
  <si>
    <t>1549</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</si>
  <si>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</si>
  <si>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</si>
  <si>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</si>
  <si>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</si>
  <si>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</si>
  <si>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</si>
  <si>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</si>
  <si>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</si>
  <si>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</si>
  <si>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</si>
  <si>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</si>
  <si>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</si>
  <si>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</si>
  <si>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</si>
  <si>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</si>
  <si>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</si>
  <si>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</si>
  <si>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</si>
  <si>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</si>
  <si>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</si>
  <si>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</si>
  <si>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</si>
  <si>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</si>
  <si>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</si>
  <si>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</si>
  <si>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</si>
  <si>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</si>
  <si>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</si>
  <si>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</si>
  <si>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</si>
  <si>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</si>
  <si>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</si>
  <si>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</si>
  <si>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</si>
  <si>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</si>
  <si>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</si>
  <si>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</si>
  <si>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</si>
  <si>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</si>
  <si>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</si>
  <si>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</si>
  <si>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</si>
  <si>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</si>
  <si>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</si>
  <si>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</si>
  <si>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</si>
  <si>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</si>
  <si>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</si>
  <si>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</si>
  <si>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</si>
  <si>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</si>
  <si>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</si>
  <si>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</si>
  <si>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</si>
  <si>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</si>
  <si>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</si>
  <si>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</si>
  <si>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</si>
  <si>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</si>
  <si>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</si>
  <si>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</si>
  <si>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</si>
  <si>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</si>
  <si>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</si>
  <si>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</si>
  <si>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</si>
  <si>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</si>
  <si>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</si>
  <si>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</si>
  <si>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</si>
  <si>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</si>
  <si>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</si>
  <si>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</si>
  <si>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</si>
  <si>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</si>
  <si>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</si>
  <si>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</si>
  <si>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</si>
  <si>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</si>
  <si>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</si>
  <si>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</si>
  <si>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</si>
  <si>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</si>
  <si>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</si>
  <si>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</si>
  <si>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</si>
  <si>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</si>
  <si>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</si>
  <si>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</si>
  <si>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</si>
  <si>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</si>
  <si>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</si>
  <si>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</si>
  <si>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</si>
  <si>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</si>
  <si>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</si>
  <si>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</si>
  <si>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</si>
  <si>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</si>
  <si>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</si>
  <si>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</si>
  <si>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</si>
  <si>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</si>
  <si>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</si>
  <si>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</si>
  <si>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</si>
  <si>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</si>
  <si>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</si>
  <si>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</si>
  <si>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</si>
  <si>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</si>
  <si>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</si>
  <si>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</si>
  <si>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</si>
  <si>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</si>
  <si>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</si>
  <si>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</si>
  <si>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</si>
  <si>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</si>
  <si>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</si>
  <si>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</si>
  <si>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</si>
  <si>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</si>
  <si>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</si>
  <si>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</si>
  <si>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</si>
  <si>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</si>
  <si>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</si>
  <si>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</si>
  <si>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</si>
  <si>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</si>
  <si>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</si>
  <si>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</si>
  <si>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</si>
  <si>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1688</t>
  </si>
  <si>
    <t>1689</t>
  </si>
  <si>
    <t>1690</t>
  </si>
  <si>
    <t>1691</t>
  </si>
  <si>
    <t>1692</t>
  </si>
  <si>
    <t>1693</t>
  </si>
  <si>
    <t>1694</t>
  </si>
  <si>
    <t>1695</t>
  </si>
  <si>
    <t>1696</t>
  </si>
  <si>
    <t>1697</t>
  </si>
  <si>
    <t>1698</t>
  </si>
  <si>
    <t>1699</t>
  </si>
  <si>
    <t>1700</t>
  </si>
  <si>
    <t>1702</t>
  </si>
  <si>
    <t>1703</t>
  </si>
  <si>
    <t>1704</t>
  </si>
  <si>
    <t>1705</t>
  </si>
  <si>
    <t>1707</t>
  </si>
  <si>
    <t>1708</t>
  </si>
  <si>
    <t>1709</t>
  </si>
  <si>
    <t>1710</t>
  </si>
  <si>
    <t>1711</t>
  </si>
  <si>
    <t>1712</t>
  </si>
  <si>
    <t>1713</t>
  </si>
  <si>
    <t>1714</t>
  </si>
  <si>
    <t>1715</t>
  </si>
  <si>
    <t>1716</t>
  </si>
  <si>
    <t>1717</t>
  </si>
  <si>
    <t>1718</t>
  </si>
  <si>
    <t>1719</t>
  </si>
  <si>
    <t>1720</t>
  </si>
  <si>
    <t>1722</t>
  </si>
  <si>
    <t>1723</t>
  </si>
  <si>
    <t>1724</t>
  </si>
  <si>
    <t>1725</t>
  </si>
  <si>
    <t>1726</t>
  </si>
  <si>
    <t>1727</t>
  </si>
  <si>
    <t>1728</t>
  </si>
  <si>
    <t>1729</t>
  </si>
  <si>
    <t>1732</t>
  </si>
  <si>
    <t>1733</t>
  </si>
  <si>
    <t>1734</t>
  </si>
  <si>
    <t>1735</t>
  </si>
  <si>
    <t>1736</t>
  </si>
  <si>
    <t>1737</t>
  </si>
  <si>
    <t>1738</t>
  </si>
  <si>
    <t>1739</t>
  </si>
  <si>
    <t>1740</t>
  </si>
  <si>
    <t>1743</t>
  </si>
  <si>
    <t>1744</t>
  </si>
  <si>
    <t>1745</t>
  </si>
  <si>
    <t>1746</t>
  </si>
  <si>
    <t>1747</t>
  </si>
  <si>
    <t>1748</t>
  </si>
  <si>
    <t>1750</t>
  </si>
  <si>
    <t>1751</t>
  </si>
  <si>
    <t>1753</t>
  </si>
  <si>
    <t>1754</t>
  </si>
  <si>
    <t>1755</t>
  </si>
  <si>
    <t>1756</t>
  </si>
  <si>
    <t>1757</t>
  </si>
  <si>
    <t>1758</t>
  </si>
  <si>
    <t>1759</t>
  </si>
  <si>
    <t>1761</t>
  </si>
  <si>
    <t>1762</t>
  </si>
  <si>
    <t>1763</t>
  </si>
  <si>
    <t>1764</t>
  </si>
  <si>
    <t>1765</t>
  </si>
  <si>
    <t>1766</t>
  </si>
  <si>
    <t>1767</t>
  </si>
  <si>
    <t>1768</t>
  </si>
  <si>
    <t>1769</t>
  </si>
  <si>
    <t>1771</t>
  </si>
  <si>
    <t>1772</t>
  </si>
  <si>
    <t>1774</t>
  </si>
  <si>
    <t>1777</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</si>
  <si>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</si>
  <si>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</si>
  <si>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</si>
  <si>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</si>
  <si>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</si>
  <si>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</si>
  <si>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</si>
  <si>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</si>
  <si>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</si>
  <si>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</si>
  <si>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</si>
  <si>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</si>
  <si>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</si>
  <si>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</si>
  <si>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</si>
  <si>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</si>
  <si>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</si>
  <si>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</si>
  <si>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</si>
  <si>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</si>
  <si>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</si>
  <si>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</si>
  <si>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1802</t>
  </si>
  <si>
    <t>1804</t>
  </si>
  <si>
    <t>1805</t>
  </si>
  <si>
    <t>1806</t>
  </si>
  <si>
    <t>1807</t>
  </si>
  <si>
    <t>1808</t>
  </si>
  <si>
    <t>1809</t>
  </si>
  <si>
    <t>1811</t>
  </si>
  <si>
    <t>1812</t>
  </si>
  <si>
    <t>1813</t>
  </si>
  <si>
    <t>1814</t>
  </si>
  <si>
    <t>1815</t>
  </si>
  <si>
    <t>1816</t>
  </si>
  <si>
    <t>1817</t>
  </si>
  <si>
    <t>1818</t>
  </si>
  <si>
    <t>1819</t>
  </si>
  <si>
    <t>1820</t>
  </si>
  <si>
    <t>1822</t>
  </si>
  <si>
    <t>1823</t>
  </si>
  <si>
    <t>1825</t>
  </si>
  <si>
    <t>1826</t>
  </si>
  <si>
    <t>1827</t>
  </si>
  <si>
    <t>1828</t>
  </si>
  <si>
    <t>1829</t>
  </si>
  <si>
    <t>1830</t>
  </si>
  <si>
    <t>1831</t>
  </si>
  <si>
    <t>1832</t>
  </si>
  <si>
    <t>1833</t>
  </si>
  <si>
    <t>1834</t>
  </si>
  <si>
    <t>1835</t>
  </si>
  <si>
    <t>1836</t>
  </si>
  <si>
    <t>1837</t>
  </si>
  <si>
    <t>1838</t>
  </si>
  <si>
    <t>1839</t>
  </si>
  <si>
    <t>1840</t>
  </si>
  <si>
    <t>1841</t>
  </si>
  <si>
    <t>1842</t>
  </si>
  <si>
    <t>1843</t>
  </si>
  <si>
    <t>1845</t>
  </si>
  <si>
    <t>1846</t>
  </si>
  <si>
    <t>1847</t>
  </si>
  <si>
    <t>1848</t>
  </si>
  <si>
    <t>1849</t>
  </si>
  <si>
    <t>1850</t>
  </si>
  <si>
    <t>1852</t>
  </si>
  <si>
    <t>1853</t>
  </si>
  <si>
    <t>1854</t>
  </si>
  <si>
    <t>1855</t>
  </si>
  <si>
    <t>1856</t>
  </si>
  <si>
    <t>1857</t>
  </si>
  <si>
    <t>1858</t>
  </si>
  <si>
    <t>1859</t>
  </si>
  <si>
    <t>1860</t>
  </si>
  <si>
    <t>1861</t>
  </si>
  <si>
    <t>1862</t>
  </si>
  <si>
    <t>1863</t>
  </si>
  <si>
    <t>1865</t>
  </si>
  <si>
    <t>1866</t>
  </si>
  <si>
    <t>1867</t>
  </si>
  <si>
    <t>1868</t>
  </si>
  <si>
    <t>1869</t>
  </si>
  <si>
    <t>1870</t>
  </si>
  <si>
    <t>1871</t>
  </si>
  <si>
    <t>1872</t>
  </si>
  <si>
    <t>1873</t>
  </si>
  <si>
    <t>1874</t>
  </si>
  <si>
    <t>1875</t>
  </si>
  <si>
    <t>1878</t>
  </si>
  <si>
    <t>1879</t>
  </si>
  <si>
    <t>1881</t>
  </si>
  <si>
    <t>1882</t>
  </si>
  <si>
    <t>1883</t>
  </si>
  <si>
    <t>1884</t>
  </si>
  <si>
    <t>1885</t>
  </si>
  <si>
    <t>1888</t>
  </si>
  <si>
    <t>1889</t>
  </si>
  <si>
    <t>1891</t>
  </si>
  <si>
    <t>1892</t>
  </si>
  <si>
    <t>1893</t>
  </si>
  <si>
    <t>1894</t>
  </si>
  <si>
    <t>1895</t>
  </si>
  <si>
    <t>1896</t>
  </si>
  <si>
    <t>1897</t>
  </si>
  <si>
    <t>1898</t>
  </si>
  <si>
    <t>1899</t>
  </si>
  <si>
    <t>1900</t>
  </si>
  <si>
    <t>1903</t>
  </si>
  <si>
    <t>1904</t>
  </si>
  <si>
    <t>1906</t>
  </si>
  <si>
    <t>1907</t>
  </si>
  <si>
    <t>1908</t>
  </si>
  <si>
    <t>1909</t>
  </si>
  <si>
    <t>1910</t>
  </si>
  <si>
    <t>1911</t>
  </si>
  <si>
    <t>1912</t>
  </si>
  <si>
    <t>1913</t>
  </si>
  <si>
    <t>1914</t>
  </si>
  <si>
    <t>1916</t>
  </si>
  <si>
    <t>1917</t>
  </si>
  <si>
    <t>1918</t>
  </si>
  <si>
    <t>1920</t>
  </si>
  <si>
    <t>1921</t>
  </si>
  <si>
    <t>1922</t>
  </si>
  <si>
    <t>1923</t>
  </si>
  <si>
    <t>1924</t>
  </si>
  <si>
    <t>1925</t>
  </si>
  <si>
    <t>1926</t>
  </si>
  <si>
    <t>1927</t>
  </si>
  <si>
    <t>1928</t>
  </si>
  <si>
    <t>1929</t>
  </si>
  <si>
    <t>1930</t>
  </si>
  <si>
    <t>1931</t>
  </si>
  <si>
    <t>1932</t>
  </si>
  <si>
    <t>1933</t>
  </si>
  <si>
    <t>1934</t>
  </si>
  <si>
    <t>1935</t>
  </si>
  <si>
    <t>1936</t>
  </si>
  <si>
    <t>1937</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</si>
  <si>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</si>
  <si>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</si>
  <si>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</si>
  <si>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</si>
  <si>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</si>
  <si>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</si>
  <si>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</si>
  <si>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</si>
  <si>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</si>
  <si>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</si>
  <si>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</si>
  <si>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</si>
  <si>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</si>
  <si>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</si>
  <si>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</si>
  <si>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</si>
  <si>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</si>
  <si>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</si>
  <si>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</si>
  <si>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</si>
  <si>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</si>
  <si>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</si>
  <si>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</si>
  <si>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</si>
  <si>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</si>
  <si>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</si>
  <si>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</si>
  <si>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</si>
  <si>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</si>
  <si>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</si>
  <si>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</si>
  <si>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</si>
  <si>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</si>
  <si>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</si>
  <si>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</si>
  <si>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</si>
  <si>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</si>
  <si>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</si>
  <si>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</si>
  <si>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</si>
  <si>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</si>
  <si>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</si>
  <si>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</si>
  <si>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</si>
  <si>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</si>
  <si>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</si>
  <si>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</si>
  <si>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</si>
  <si>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</si>
  <si>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</si>
  <si>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</si>
  <si>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</si>
  <si>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</si>
  <si>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</si>
  <si>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</si>
  <si>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</si>
  <si>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</si>
  <si>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</si>
  <si>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</si>
  <si>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</si>
  <si>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</si>
  <si>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</si>
  <si>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</si>
  <si>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</si>
  <si>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</si>
  <si>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2007</t>
  </si>
  <si>
    <t>2008</t>
  </si>
  <si>
    <t>2009</t>
  </si>
  <si>
    <t>2010</t>
  </si>
  <si>
    <t>2011</t>
  </si>
  <si>
    <t>2012</t>
  </si>
  <si>
    <t>2013</t>
  </si>
  <si>
    <t>2014</t>
  </si>
  <si>
    <t>2015</t>
  </si>
  <si>
    <t>2016</t>
  </si>
  <si>
    <t>2017</t>
  </si>
  <si>
    <t>2018</t>
  </si>
  <si>
    <t>2019</t>
  </si>
  <si>
    <t>2020</t>
  </si>
  <si>
    <t>2022</t>
  </si>
  <si>
    <t>2023</t>
  </si>
  <si>
    <t>2024</t>
  </si>
  <si>
    <t>2025</t>
  </si>
  <si>
    <t>2028</t>
  </si>
  <si>
    <t>2029</t>
  </si>
  <si>
    <t>2032</t>
  </si>
  <si>
    <t>2033</t>
  </si>
  <si>
    <t>2034</t>
  </si>
  <si>
    <t>2036</t>
  </si>
  <si>
    <t>2037</t>
  </si>
  <si>
    <t>2038</t>
  </si>
  <si>
    <t>2039</t>
  </si>
  <si>
    <t>2040</t>
  </si>
  <si>
    <t>2041</t>
  </si>
  <si>
    <t>2042</t>
  </si>
  <si>
    <t>2046</t>
  </si>
  <si>
    <t>2047</t>
  </si>
  <si>
    <t>2049</t>
  </si>
  <si>
    <t>2052</t>
  </si>
  <si>
    <t>2054</t>
  </si>
  <si>
    <t>2055</t>
  </si>
  <si>
    <t>2057</t>
  </si>
  <si>
    <t>2058</t>
  </si>
  <si>
    <t>2059</t>
  </si>
  <si>
    <t>2060</t>
  </si>
  <si>
    <t>2063</t>
  </si>
  <si>
    <t>2064</t>
  </si>
  <si>
    <t>2065</t>
  </si>
  <si>
    <t>2068</t>
  </si>
  <si>
    <t>2069</t>
  </si>
  <si>
    <t>2070</t>
  </si>
  <si>
    <t>2071</t>
  </si>
  <si>
    <t>2073</t>
  </si>
  <si>
    <t>2074</t>
  </si>
  <si>
    <t>2075</t>
  </si>
  <si>
    <t>2076</t>
  </si>
  <si>
    <t>2077</t>
  </si>
  <si>
    <t>2078</t>
  </si>
  <si>
    <t>2079</t>
  </si>
  <si>
    <t>2080</t>
  </si>
  <si>
    <t>2082</t>
  </si>
  <si>
    <t>2083</t>
  </si>
  <si>
    <t>2084</t>
  </si>
  <si>
    <t>2085</t>
  </si>
  <si>
    <t>2086</t>
  </si>
  <si>
    <t>2087</t>
  </si>
  <si>
    <t>2088</t>
  </si>
  <si>
    <t>2089</t>
  </si>
  <si>
    <t>2092</t>
  </si>
  <si>
    <t>2094</t>
  </si>
  <si>
    <t>2095</t>
  </si>
  <si>
    <t>2096</t>
  </si>
  <si>
    <t>2097</t>
  </si>
  <si>
    <t>2098</t>
  </si>
  <si>
    <t>2099</t>
  </si>
  <si>
    <t>2100</t>
  </si>
  <si>
    <t>2101</t>
  </si>
  <si>
    <t>2102</t>
  </si>
  <si>
    <t>2103</t>
  </si>
  <si>
    <t>2104</t>
  </si>
  <si>
    <t>2105</t>
  </si>
  <si>
    <t>2106</t>
  </si>
  <si>
    <t>2107</t>
  </si>
  <si>
    <t>2111</t>
  </si>
  <si>
    <t>2112</t>
  </si>
  <si>
    <t>2113</t>
  </si>
  <si>
    <t>2114</t>
  </si>
  <si>
    <t>2115</t>
  </si>
  <si>
    <t>2116</t>
  </si>
  <si>
    <t>2117</t>
  </si>
  <si>
    <t>2118</t>
  </si>
  <si>
    <t>2120</t>
  </si>
  <si>
    <t>2123</t>
  </si>
  <si>
    <t>2131</t>
  </si>
  <si>
    <t>2137</t>
  </si>
  <si>
    <t>2139</t>
  </si>
  <si>
    <t>2141</t>
  </si>
  <si>
    <t>2142</t>
  </si>
  <si>
    <t>2144</t>
  </si>
  <si>
    <t>2146</t>
  </si>
  <si>
    <t>2147</t>
  </si>
  <si>
    <t>2150</t>
  </si>
  <si>
    <t>2151</t>
  </si>
  <si>
    <t>2153</t>
  </si>
  <si>
    <t>2157</t>
  </si>
  <si>
    <t>2158</t>
  </si>
  <si>
    <t>2159</t>
  </si>
  <si>
    <t>2160</t>
  </si>
  <si>
    <t>2161</t>
  </si>
  <si>
    <t>2162</t>
  </si>
  <si>
    <t>2163</t>
  </si>
  <si>
    <t>2164</t>
  </si>
  <si>
    <t>2165</t>
  </si>
  <si>
    <t>2166</t>
  </si>
  <si>
    <t>2167</t>
  </si>
  <si>
    <t>2168</t>
  </si>
  <si>
    <t>2172</t>
  </si>
  <si>
    <t>2173</t>
  </si>
  <si>
    <t>2174</t>
  </si>
  <si>
    <t>2175</t>
  </si>
  <si>
    <t>2177</t>
  </si>
  <si>
    <t>2178</t>
  </si>
  <si>
    <t>2179</t>
  </si>
  <si>
    <t>2181</t>
  </si>
  <si>
    <t>2182</t>
  </si>
  <si>
    <t>2183</t>
  </si>
  <si>
    <t>2185</t>
  </si>
  <si>
    <t>2186</t>
  </si>
  <si>
    <t>2188</t>
  </si>
  <si>
    <t>2190</t>
  </si>
  <si>
    <t>2191</t>
  </si>
  <si>
    <t>2192</t>
  </si>
  <si>
    <t>2193</t>
  </si>
  <si>
    <t>2194</t>
  </si>
  <si>
    <t>2195</t>
  </si>
  <si>
    <t>2196</t>
  </si>
  <si>
    <t>2197</t>
  </si>
  <si>
    <t>2198</t>
  </si>
  <si>
    <t>2200</t>
  </si>
  <si>
    <t>2201</t>
  </si>
  <si>
    <t>2202</t>
  </si>
  <si>
    <t>2203</t>
  </si>
  <si>
    <t>2204</t>
  </si>
  <si>
    <t>2205</t>
  </si>
  <si>
    <t>2206</t>
  </si>
  <si>
    <t>2207</t>
  </si>
  <si>
    <t>2208</t>
  </si>
  <si>
    <t>2209</t>
  </si>
  <si>
    <t>2211</t>
  </si>
  <si>
    <t>2212</t>
  </si>
  <si>
    <t>2213</t>
  </si>
  <si>
    <t>2214</t>
  </si>
  <si>
    <t>2215</t>
  </si>
  <si>
    <t>2216</t>
  </si>
  <si>
    <t>2217</t>
  </si>
  <si>
    <t>2218</t>
  </si>
  <si>
    <t>2219</t>
  </si>
  <si>
    <t>2220</t>
  </si>
  <si>
    <t>2221</t>
  </si>
  <si>
    <t>2222</t>
  </si>
  <si>
    <t>2223</t>
  </si>
  <si>
    <t>2224</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</si>
  <si>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</si>
  <si>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</si>
  <si>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</si>
  <si>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</si>
  <si>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</si>
  <si>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</si>
  <si>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</si>
  <si>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</si>
  <si>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</si>
  <si>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</si>
  <si>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</si>
  <si>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</si>
  <si>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</si>
  <si>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</si>
  <si>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</si>
  <si>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</si>
  <si>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</si>
  <si>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</si>
  <si>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</si>
  <si>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</si>
  <si>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</si>
  <si>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</si>
  <si>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</si>
  <si>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</si>
  <si>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</si>
  <si>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</si>
  <si>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</si>
  <si>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</si>
  <si>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</si>
  <si>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</si>
  <si>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</si>
  <si>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</si>
  <si>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</si>
  <si>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</si>
  <si>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</si>
  <si>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</si>
  <si>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</si>
  <si>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</si>
  <si>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</si>
  <si>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</si>
  <si>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</si>
  <si>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</si>
  <si>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</si>
  <si>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</si>
  <si>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</si>
  <si>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</si>
  <si>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</si>
  <si>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</si>
  <si>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</si>
  <si>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</si>
  <si>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</si>
  <si>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</si>
  <si>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</si>
  <si>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</si>
  <si>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</si>
  <si>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</si>
  <si>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</si>
  <si>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</si>
  <si>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</si>
  <si>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</si>
  <si>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</si>
  <si>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</si>
  <si>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</si>
  <si>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</si>
  <si>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</si>
  <si>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</si>
  <si>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</si>
  <si>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</si>
  <si>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</si>
  <si>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</si>
  <si>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</si>
  <si>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</si>
  <si>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</si>
  <si>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</si>
  <si>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</si>
  <si>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2303</t>
  </si>
  <si>
    <t>2304</t>
  </si>
  <si>
    <t>2305</t>
  </si>
  <si>
    <t>2306</t>
  </si>
  <si>
    <t>2307</t>
  </si>
  <si>
    <t>2309</t>
  </si>
  <si>
    <t>2310</t>
  </si>
  <si>
    <t>2311</t>
  </si>
  <si>
    <t>2312</t>
  </si>
  <si>
    <t>2313</t>
  </si>
  <si>
    <t>2314</t>
  </si>
  <si>
    <t>2316</t>
  </si>
  <si>
    <t>2317</t>
  </si>
  <si>
    <t>2318</t>
  </si>
  <si>
    <t>2319</t>
  </si>
  <si>
    <t>2320</t>
  </si>
  <si>
    <t>2321</t>
  </si>
  <si>
    <t>2322</t>
  </si>
  <si>
    <t>2323</t>
  </si>
  <si>
    <t>2325</t>
  </si>
  <si>
    <t>2326</t>
  </si>
  <si>
    <t>2327</t>
  </si>
  <si>
    <t>2328</t>
  </si>
  <si>
    <t>2329</t>
  </si>
  <si>
    <t>2331</t>
  </si>
  <si>
    <t>2332</t>
  </si>
  <si>
    <t>2333</t>
  </si>
  <si>
    <t>2334</t>
  </si>
  <si>
    <t>2335</t>
  </si>
  <si>
    <t>2336</t>
  </si>
  <si>
    <t>2337</t>
  </si>
  <si>
    <t>2338</t>
  </si>
  <si>
    <t>2339</t>
  </si>
  <si>
    <t>2340</t>
  </si>
  <si>
    <t>2341</t>
  </si>
  <si>
    <t>2342</t>
  </si>
  <si>
    <t>2344</t>
  </si>
  <si>
    <t>2345</t>
  </si>
  <si>
    <t>2347</t>
  </si>
  <si>
    <t>2348</t>
  </si>
  <si>
    <t>2349</t>
  </si>
  <si>
    <t>2350</t>
  </si>
  <si>
    <t>2352</t>
  </si>
  <si>
    <t>2353</t>
  </si>
  <si>
    <t>2354</t>
  </si>
  <si>
    <t>2355</t>
  </si>
  <si>
    <t>2356</t>
  </si>
  <si>
    <t>2357</t>
  </si>
  <si>
    <t>2358</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</si>
  <si>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</si>
  <si>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</si>
  <si>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</si>
  <si>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</si>
  <si>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</si>
  <si>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</si>
  <si>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</si>
  <si>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</si>
  <si>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</si>
  <si>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</si>
  <si>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</si>
  <si>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</si>
  <si>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</si>
  <si>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</si>
  <si>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</si>
  <si>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</si>
  <si>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</si>
  <si>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</si>
  <si>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</si>
  <si>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</si>
  <si>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</si>
  <si>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</si>
  <si>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</si>
  <si>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</si>
  <si>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</si>
  <si>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</si>
  <si>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</si>
  <si>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</si>
  <si>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</si>
  <si>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</si>
  <si>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</si>
  <si>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</si>
  <si>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</si>
  <si>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</si>
  <si>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</si>
  <si>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</si>
  <si>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</si>
  <si>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</si>
  <si>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</si>
  <si>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</si>
  <si>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</si>
  <si>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</si>
  <si>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</si>
  <si>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</si>
  <si>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</si>
  <si>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</si>
  <si>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</si>
  <si>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</si>
  <si>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</si>
  <si>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</si>
  <si>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</si>
  <si>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</si>
  <si>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</si>
  <si>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</si>
  <si>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</si>
  <si>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</si>
  <si>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</si>
  <si>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</si>
  <si>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</si>
  <si>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</si>
  <si>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2422</t>
  </si>
  <si>
    <t>2423</t>
  </si>
  <si>
    <t>2424</t>
  </si>
  <si>
    <t>2425</t>
  </si>
  <si>
    <t>2426</t>
  </si>
  <si>
    <t>2427</t>
  </si>
  <si>
    <t>2428</t>
  </si>
  <si>
    <t>2429</t>
  </si>
  <si>
    <t>2430</t>
  </si>
  <si>
    <t>2431</t>
  </si>
  <si>
    <t>2432</t>
  </si>
  <si>
    <t>2434</t>
  </si>
  <si>
    <t>2435</t>
  </si>
  <si>
    <t>2436</t>
  </si>
  <si>
    <t>2437</t>
  </si>
  <si>
    <t>2438</t>
  </si>
  <si>
    <t>2439</t>
  </si>
  <si>
    <t>2440</t>
  </si>
  <si>
    <t>2441</t>
  </si>
  <si>
    <t>2442</t>
  </si>
  <si>
    <t>2443</t>
  </si>
  <si>
    <t>2444</t>
  </si>
  <si>
    <t>2447</t>
  </si>
  <si>
    <t>2448</t>
  </si>
  <si>
    <t>2449</t>
  </si>
  <si>
    <t>2450</t>
  </si>
  <si>
    <t>2454</t>
  </si>
  <si>
    <t>2455</t>
  </si>
  <si>
    <t>2456</t>
  </si>
  <si>
    <t>2457</t>
  </si>
  <si>
    <t>2460</t>
  </si>
  <si>
    <t>2461</t>
  </si>
  <si>
    <t>2462</t>
  </si>
  <si>
    <t>2463</t>
  </si>
  <si>
    <t>2464</t>
  </si>
  <si>
    <t>2465</t>
  </si>
  <si>
    <t>2466</t>
  </si>
  <si>
    <t>2467</t>
  </si>
  <si>
    <t>2469</t>
  </si>
  <si>
    <t>2470</t>
  </si>
  <si>
    <t>2471</t>
  </si>
  <si>
    <t>2473</t>
  </si>
  <si>
    <t>2475</t>
  </si>
  <si>
    <t>2476</t>
  </si>
  <si>
    <t>2477</t>
  </si>
  <si>
    <t>2479</t>
  </si>
  <si>
    <t>2480</t>
  </si>
  <si>
    <t>2482</t>
  </si>
  <si>
    <t>2483</t>
  </si>
  <si>
    <t>2484</t>
  </si>
  <si>
    <t>2485</t>
  </si>
  <si>
    <t>2486</t>
  </si>
  <si>
    <t>2487</t>
  </si>
  <si>
    <t>2488</t>
  </si>
  <si>
    <t>2489</t>
  </si>
  <si>
    <t>2490</t>
  </si>
  <si>
    <t>2491</t>
  </si>
  <si>
    <t>2492</t>
  </si>
  <si>
    <t>2494</t>
  </si>
  <si>
    <t>2495</t>
  </si>
  <si>
    <t>2496</t>
  </si>
  <si>
    <t>2498</t>
  </si>
  <si>
    <t>2499</t>
  </si>
  <si>
    <t>2500</t>
  </si>
  <si>
    <t>2501</t>
  </si>
  <si>
    <t>2502</t>
  </si>
  <si>
    <t>2503</t>
  </si>
  <si>
    <t>2504</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</si>
  <si>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</si>
  <si>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</si>
  <si>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</si>
  <si>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</si>
  <si>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</si>
  <si>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</si>
  <si>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</si>
  <si>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</si>
  <si>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</si>
  <si>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</si>
  <si>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</si>
  <si>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</si>
  <si>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</si>
  <si>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</si>
  <si>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</si>
  <si>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</si>
  <si>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</si>
  <si>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</si>
  <si>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</si>
  <si>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</si>
  <si>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</si>
  <si>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</si>
  <si>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</si>
  <si>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</si>
  <si>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</si>
  <si>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</si>
  <si>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</si>
  <si>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</si>
  <si>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</si>
  <si>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</si>
  <si>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</si>
  <si>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</si>
  <si>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</si>
  <si>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</si>
  <si>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</si>
  <si>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</si>
  <si>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</si>
  <si>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</si>
  <si>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</si>
  <si>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</si>
  <si>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</si>
  <si>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</si>
  <si>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2549</t>
  </si>
  <si>
    <t>2550</t>
  </si>
  <si>
    <t>2551</t>
  </si>
  <si>
    <t>2552</t>
  </si>
  <si>
    <t>2553</t>
  </si>
  <si>
    <t>2554</t>
  </si>
  <si>
    <t>2555</t>
  </si>
  <si>
    <t>2556</t>
  </si>
  <si>
    <t>2557</t>
  </si>
  <si>
    <t>2560</t>
  </si>
  <si>
    <t>2561</t>
  </si>
  <si>
    <t>2563</t>
  </si>
  <si>
    <t>2564</t>
  </si>
  <si>
    <t>2565</t>
  </si>
  <si>
    <t>2566</t>
  </si>
  <si>
    <t>2567</t>
  </si>
  <si>
    <t>2568</t>
  </si>
  <si>
    <t>2569</t>
  </si>
  <si>
    <t>2570</t>
  </si>
  <si>
    <t>2571</t>
  </si>
  <si>
    <t>2572</t>
  </si>
  <si>
    <t>2574</t>
  </si>
  <si>
    <t>2575</t>
  </si>
  <si>
    <t>2576</t>
  </si>
  <si>
    <t>2577</t>
  </si>
  <si>
    <t>2578</t>
  </si>
  <si>
    <t>2579</t>
  </si>
  <si>
    <t>2580</t>
  </si>
  <si>
    <t>2582</t>
  </si>
  <si>
    <t>2583</t>
  </si>
  <si>
    <t>2584</t>
  </si>
  <si>
    <t>2585</t>
  </si>
  <si>
    <t>2586</t>
  </si>
  <si>
    <t>2587</t>
  </si>
  <si>
    <t>2588</t>
  </si>
  <si>
    <t>2589</t>
  </si>
  <si>
    <t>2590</t>
  </si>
  <si>
    <t>2591</t>
  </si>
  <si>
    <t>2592</t>
  </si>
  <si>
    <t>2593</t>
  </si>
  <si>
    <t>2594</t>
  </si>
  <si>
    <t>2595</t>
  </si>
  <si>
    <t>2596</t>
  </si>
  <si>
    <t>2598</t>
  </si>
  <si>
    <t>2599</t>
  </si>
  <si>
    <t>2600</t>
  </si>
  <si>
    <t>2601</t>
  </si>
  <si>
    <t>2602</t>
  </si>
  <si>
    <t>2603</t>
  </si>
  <si>
    <t>2604</t>
  </si>
  <si>
    <t>2605</t>
  </si>
  <si>
    <t>2606</t>
  </si>
  <si>
    <t>2607</t>
  </si>
  <si>
    <t>2608</t>
  </si>
  <si>
    <t>2609</t>
  </si>
  <si>
    <t>2610</t>
  </si>
  <si>
    <t>2611</t>
  </si>
  <si>
    <t>2612</t>
  </si>
  <si>
    <t>2613</t>
  </si>
  <si>
    <t>2614</t>
  </si>
  <si>
    <t>2615</t>
  </si>
  <si>
    <t>2616</t>
  </si>
  <si>
    <t>2617</t>
  </si>
  <si>
    <t>2619</t>
  </si>
  <si>
    <t>2620</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</si>
  <si>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</si>
  <si>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</si>
  <si>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</si>
  <si>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</si>
  <si>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</si>
  <si>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</si>
  <si>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</si>
  <si>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</si>
  <si>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</si>
  <si>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</si>
  <si>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</si>
  <si>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</si>
  <si>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</si>
  <si>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</si>
  <si>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</si>
  <si>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</si>
  <si>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</si>
  <si>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</si>
  <si>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</si>
  <si>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</si>
  <si>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</si>
  <si>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</si>
  <si>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</si>
  <si>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</si>
  <si>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</si>
  <si>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</si>
  <si>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</si>
  <si>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</si>
  <si>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</si>
  <si>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</si>
  <si>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</si>
  <si>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</si>
  <si>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</si>
  <si>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</si>
  <si>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</si>
  <si>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</si>
  <si>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</si>
  <si>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</si>
  <si>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</si>
  <si>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</si>
  <si>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</si>
  <si>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</si>
  <si>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</si>
  <si>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</si>
  <si>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</si>
  <si>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2668</t>
  </si>
  <si>
    <t>2669</t>
  </si>
  <si>
    <t>2670</t>
  </si>
  <si>
    <t>2671</t>
  </si>
  <si>
    <t>2672</t>
  </si>
  <si>
    <t>2673</t>
  </si>
  <si>
    <t>2674</t>
  </si>
  <si>
    <t>2675</t>
  </si>
  <si>
    <t>2676</t>
  </si>
  <si>
    <t>2677</t>
  </si>
  <si>
    <t>2678</t>
  </si>
  <si>
    <t>2679</t>
  </si>
  <si>
    <t>2680</t>
  </si>
  <si>
    <t>2681</t>
  </si>
  <si>
    <t>2682</t>
  </si>
  <si>
    <t>2684</t>
  </si>
  <si>
    <t>2685</t>
  </si>
  <si>
    <t>2686</t>
  </si>
  <si>
    <t>2687</t>
  </si>
  <si>
    <t>2688</t>
  </si>
  <si>
    <t>2689</t>
  </si>
  <si>
    <t>2690</t>
  </si>
  <si>
    <t>2691</t>
  </si>
  <si>
    <t>2692</t>
  </si>
  <si>
    <t>2693</t>
  </si>
  <si>
    <t>2694</t>
  </si>
  <si>
    <t>2695</t>
  </si>
  <si>
    <t>2696</t>
  </si>
  <si>
    <t>2697</t>
  </si>
  <si>
    <t>2698</t>
  </si>
  <si>
    <t>2699</t>
  </si>
  <si>
    <t>2700</t>
  </si>
  <si>
    <t>2701</t>
  </si>
  <si>
    <t>2702</t>
  </si>
  <si>
    <t>2704</t>
  </si>
  <si>
    <t>2705</t>
  </si>
  <si>
    <t>2706</t>
  </si>
  <si>
    <t>2707</t>
  </si>
  <si>
    <t>2708</t>
  </si>
  <si>
    <t>2709</t>
  </si>
  <si>
    <t>2710</t>
  </si>
  <si>
    <t>2711</t>
  </si>
  <si>
    <t>2712</t>
  </si>
  <si>
    <t>2713</t>
  </si>
  <si>
    <t>2714</t>
  </si>
  <si>
    <t>2715</t>
  </si>
  <si>
    <t>2716</t>
  </si>
  <si>
    <t>2717</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</si>
  <si>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</si>
  <si>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</si>
  <si>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</si>
  <si>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</si>
  <si>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</si>
  <si>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</si>
  <si>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</si>
  <si>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</si>
  <si>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</si>
  <si>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</si>
  <si>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</si>
  <si>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</si>
  <si>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</si>
  <si>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</si>
  <si>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</si>
  <si>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</si>
  <si>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</si>
  <si>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</si>
  <si>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</si>
  <si>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</si>
  <si>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</si>
  <si>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</si>
  <si>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</si>
  <si>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</si>
  <si>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</si>
  <si>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</si>
  <si>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</si>
  <si>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2748</t>
  </si>
  <si>
    <t>2749</t>
  </si>
  <si>
    <t>2750</t>
  </si>
  <si>
    <t>2751</t>
  </si>
  <si>
    <t>2752</t>
  </si>
  <si>
    <t>2753</t>
  </si>
  <si>
    <t>2754</t>
  </si>
  <si>
    <t>2755</t>
  </si>
  <si>
    <t>2756</t>
  </si>
  <si>
    <t>2757</t>
  </si>
  <si>
    <t>2758</t>
  </si>
  <si>
    <t>2759</t>
  </si>
  <si>
    <t>2761</t>
  </si>
  <si>
    <t>2762</t>
  </si>
  <si>
    <t>2764</t>
  </si>
  <si>
    <t>2765</t>
  </si>
  <si>
    <t>2767</t>
  </si>
  <si>
    <t>2768</t>
  </si>
  <si>
    <t>2770</t>
  </si>
  <si>
    <t>2771</t>
  </si>
  <si>
    <t>2772</t>
  </si>
  <si>
    <t>2773</t>
  </si>
  <si>
    <t>2774</t>
  </si>
  <si>
    <t>2775</t>
  </si>
  <si>
    <t>2776</t>
  </si>
  <si>
    <t>2778</t>
  </si>
  <si>
    <t>2779</t>
  </si>
  <si>
    <t>2780</t>
  </si>
  <si>
    <t>2781</t>
  </si>
  <si>
    <t>2782</t>
  </si>
  <si>
    <t>2783</t>
  </si>
  <si>
    <t>2784</t>
  </si>
  <si>
    <t>2785</t>
  </si>
  <si>
    <t>2786</t>
  </si>
  <si>
    <t>2787</t>
  </si>
  <si>
    <t>2788</t>
  </si>
  <si>
    <t>2789</t>
  </si>
  <si>
    <t>2790</t>
  </si>
  <si>
    <t>2791</t>
  </si>
  <si>
    <t>2792</t>
  </si>
  <si>
    <t>2793</t>
  </si>
  <si>
    <t>2794</t>
  </si>
  <si>
    <t>2795</t>
  </si>
  <si>
    <t>2796</t>
  </si>
  <si>
    <t>2797</t>
  </si>
  <si>
    <t>2799</t>
  </si>
  <si>
    <t>2800</t>
  </si>
  <si>
    <t>2801</t>
  </si>
  <si>
    <t>2802</t>
  </si>
  <si>
    <t>2803</t>
  </si>
  <si>
    <t>2804</t>
  </si>
  <si>
    <t>2805</t>
  </si>
  <si>
    <t>2806</t>
  </si>
  <si>
    <t>2807</t>
  </si>
  <si>
    <t>2808</t>
  </si>
  <si>
    <t>2809</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</si>
  <si>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</si>
  <si>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</si>
  <si>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</si>
  <si>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</si>
  <si>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</si>
  <si>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</si>
  <si>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</si>
  <si>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</si>
  <si>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</si>
  <si>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</si>
  <si>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</si>
  <si>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</si>
  <si>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</si>
  <si>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</si>
  <si>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</si>
  <si>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</si>
  <si>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</si>
  <si>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</si>
  <si>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</si>
  <si>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</si>
  <si>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</si>
  <si>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</si>
  <si>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</si>
  <si>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</si>
  <si>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</si>
  <si>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</si>
  <si>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</si>
  <si>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</si>
  <si>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</si>
  <si>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</si>
  <si>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</si>
  <si>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</si>
  <si>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</si>
  <si>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</si>
  <si>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</si>
  <si>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</si>
  <si>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</si>
  <si>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</si>
  <si>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</si>
  <si>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</si>
  <si>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</si>
  <si>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</si>
  <si>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</si>
  <si>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</si>
  <si>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</si>
  <si>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</si>
  <si>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</si>
  <si>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</si>
  <si>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</si>
  <si>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</si>
  <si>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</si>
  <si>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</si>
  <si>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</si>
  <si>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</si>
  <si>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</si>
  <si>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</si>
  <si>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</si>
  <si>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</si>
  <si>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</si>
  <si>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</si>
  <si>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</si>
  <si>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</si>
  <si>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</si>
  <si>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</si>
  <si>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</si>
  <si>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</si>
  <si>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</si>
  <si>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</si>
  <si>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</si>
  <si>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</si>
  <si>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</si>
  <si>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</si>
  <si>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</si>
  <si>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</si>
  <si>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</si>
  <si>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</si>
  <si>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</si>
  <si>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</si>
  <si>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</si>
  <si>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</si>
  <si>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</si>
  <si>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</si>
  <si>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</si>
  <si>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</si>
  <si>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</si>
  <si>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</si>
  <si>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</si>
  <si>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</si>
  <si>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</si>
  <si>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</si>
  <si>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</si>
  <si>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</si>
  <si>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</si>
  <si>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</si>
  <si>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</si>
  <si>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</si>
  <si>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</si>
  <si>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</si>
  <si>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</si>
  <si>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</si>
  <si>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</si>
  <si>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</si>
  <si>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</si>
  <si>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</si>
  <si>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</si>
  <si>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</si>
  <si>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</si>
  <si>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</si>
  <si>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</si>
  <si>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</si>
  <si>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</si>
  <si>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</si>
  <si>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</si>
  <si>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</si>
  <si>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</si>
  <si>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</si>
  <si>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</si>
  <si>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</si>
  <si>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</si>
  <si>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</si>
  <si>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</si>
  <si>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</si>
  <si>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</si>
  <si>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</si>
  <si>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</si>
  <si>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</si>
  <si>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</si>
  <si>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</si>
  <si>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</si>
  <si>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</si>
  <si>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</si>
  <si>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</si>
  <si>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</si>
  <si>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</si>
  <si>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</si>
  <si>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</si>
  <si>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</si>
  <si>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</si>
  <si>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</si>
  <si>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</si>
  <si>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</si>
  <si>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</si>
  <si>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</si>
  <si>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</si>
  <si>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2957</t>
  </si>
  <si>
    <t>2958</t>
  </si>
  <si>
    <t>2959</t>
  </si>
  <si>
    <t>2960</t>
  </si>
  <si>
    <t>2961</t>
  </si>
  <si>
    <t>2962</t>
  </si>
  <si>
    <t>2963</t>
  </si>
  <si>
    <t>2964</t>
  </si>
  <si>
    <t>2965</t>
  </si>
  <si>
    <t>2966</t>
  </si>
  <si>
    <t>2967</t>
  </si>
  <si>
    <t>2968</t>
  </si>
  <si>
    <t>2969</t>
  </si>
  <si>
    <t>2971</t>
  </si>
  <si>
    <t>2972</t>
  </si>
  <si>
    <t>2973</t>
  </si>
  <si>
    <t>2974</t>
  </si>
  <si>
    <t>2975</t>
  </si>
  <si>
    <t>2976</t>
  </si>
  <si>
    <t>2977</t>
  </si>
  <si>
    <t>2978</t>
  </si>
  <si>
    <t>2979</t>
  </si>
  <si>
    <t>2980</t>
  </si>
  <si>
    <t>2981</t>
  </si>
  <si>
    <t>2983</t>
  </si>
  <si>
    <t>2984</t>
  </si>
  <si>
    <t>2985</t>
  </si>
  <si>
    <t>2986</t>
  </si>
  <si>
    <t>2987</t>
  </si>
  <si>
    <t>2988</t>
  </si>
  <si>
    <t>2989</t>
  </si>
  <si>
    <t>2990</t>
  </si>
  <si>
    <t>2991</t>
  </si>
  <si>
    <t>2992</t>
  </si>
  <si>
    <t>2993</t>
  </si>
  <si>
    <t>2994</t>
  </si>
  <si>
    <t>2995</t>
  </si>
  <si>
    <t>2996</t>
  </si>
  <si>
    <t>2997</t>
  </si>
  <si>
    <t>2998</t>
  </si>
  <si>
    <t>3000</t>
  </si>
  <si>
    <t>3001</t>
  </si>
  <si>
    <t>3002</t>
  </si>
  <si>
    <t>3003</t>
  </si>
  <si>
    <t>3004</t>
  </si>
  <si>
    <t>3005</t>
  </si>
  <si>
    <t>3006</t>
  </si>
  <si>
    <t>3007</t>
  </si>
  <si>
    <t>3008</t>
  </si>
  <si>
    <t>3009</t>
  </si>
  <si>
    <t>3010</t>
  </si>
  <si>
    <t>3011</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</si>
  <si>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</si>
  <si>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</si>
  <si>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</si>
  <si>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</si>
  <si>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</si>
  <si>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</si>
  <si>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</si>
  <si>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</si>
  <si>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</si>
  <si>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</si>
  <si>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</si>
  <si>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</si>
  <si>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</si>
  <si>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</si>
  <si>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</si>
  <si>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</si>
  <si>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</si>
  <si>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</si>
  <si>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</si>
  <si>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</si>
  <si>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</si>
  <si>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</si>
  <si>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</si>
  <si>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</si>
  <si>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</si>
  <si>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</si>
  <si>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</si>
  <si>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</si>
  <si>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</si>
  <si>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</si>
  <si>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</si>
  <si>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</si>
  <si>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</si>
  <si>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</si>
  <si>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</si>
  <si>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</si>
  <si>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</si>
  <si>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</si>
  <si>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</si>
  <si>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</si>
  <si>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</si>
  <si>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</si>
  <si>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</si>
  <si>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</si>
  <si>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</si>
  <si>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</si>
  <si>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</si>
  <si>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</si>
  <si>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</si>
  <si>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3063</t>
  </si>
  <si>
    <t>3064</t>
  </si>
  <si>
    <t>3065</t>
  </si>
  <si>
    <t>3066</t>
  </si>
  <si>
    <t>3067</t>
  </si>
  <si>
    <t>3068</t>
  </si>
  <si>
    <t>3069</t>
  </si>
  <si>
    <t>3070</t>
  </si>
  <si>
    <t>3071</t>
  </si>
  <si>
    <t>3072</t>
  </si>
  <si>
    <t>3073</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</si>
  <si>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</si>
  <si>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</si>
  <si>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</si>
  <si>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</si>
  <si>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</si>
  <si>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</si>
  <si>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</si>
  <si>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</si>
  <si>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</si>
  <si>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</si>
  <si>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</si>
  <si>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</si>
  <si>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</si>
  <si>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</si>
  <si>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</si>
  <si>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</si>
  <si>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</si>
  <si>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</si>
  <si>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</si>
  <si>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</si>
  <si>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</si>
  <si>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</si>
  <si>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</si>
  <si>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</si>
  <si>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</si>
  <si>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</si>
  <si>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</si>
  <si>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</si>
  <si>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</si>
  <si>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</si>
  <si>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</si>
  <si>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</si>
  <si>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</si>
  <si>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</si>
  <si>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</si>
  <si>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</si>
  <si>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</si>
  <si>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</si>
  <si>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</si>
  <si>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</si>
  <si>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</si>
  <si>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</si>
  <si>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</si>
  <si>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</si>
  <si>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</si>
  <si>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</si>
  <si>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</si>
  <si>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</si>
  <si>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</si>
  <si>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</si>
  <si>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</si>
  <si>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</si>
  <si>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</si>
  <si>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</si>
  <si>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</si>
  <si>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</si>
  <si>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</si>
  <si>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</si>
  <si>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</si>
  <si>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</si>
  <si>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</si>
  <si>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</si>
  <si>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3138</t>
  </si>
  <si>
    <t>3139</t>
  </si>
  <si>
    <t>3140</t>
  </si>
  <si>
    <t>3141</t>
  </si>
  <si>
    <t>3142</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</si>
  <si>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</si>
  <si>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</si>
  <si>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</si>
  <si>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</si>
  <si>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</si>
  <si>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</si>
  <si>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</si>
  <si>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</si>
  <si>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</si>
  <si>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</si>
  <si>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</si>
  <si>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</si>
  <si>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</si>
  <si>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</si>
  <si>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</si>
  <si>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</si>
  <si>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</si>
  <si>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</si>
  <si>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</si>
  <si>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</si>
  <si>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</si>
  <si>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</si>
  <si>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</si>
  <si>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</si>
  <si>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</si>
  <si>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</si>
  <si>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3171</t>
  </si>
  <si>
    <t>3172</t>
  </si>
  <si>
    <t>3173</t>
  </si>
  <si>
    <t>3174</t>
  </si>
  <si>
    <t>3175</t>
  </si>
  <si>
    <t>3176</t>
  </si>
  <si>
    <t>3177</t>
  </si>
  <si>
    <t>3178</t>
  </si>
  <si>
    <t>3179</t>
  </si>
  <si>
    <t>3180</t>
  </si>
  <si>
    <t>3181</t>
  </si>
  <si>
    <t>3182</t>
  </si>
  <si>
    <t>3183</t>
  </si>
  <si>
    <t>3184</t>
  </si>
  <si>
    <t>3185</t>
  </si>
  <si>
    <t>3186</t>
  </si>
  <si>
    <t>3188</t>
  </si>
  <si>
    <t>3189</t>
  </si>
  <si>
    <t>3190</t>
  </si>
  <si>
    <t>3191</t>
  </si>
  <si>
    <t>3192</t>
  </si>
  <si>
    <t>3193</t>
  </si>
  <si>
    <t>3194</t>
  </si>
  <si>
    <t>3195</t>
  </si>
  <si>
    <t>3196</t>
  </si>
  <si>
    <t>3197</t>
  </si>
  <si>
    <t>3198</t>
  </si>
  <si>
    <t>3199</t>
  </si>
  <si>
    <t>3200</t>
  </si>
  <si>
    <t>3201</t>
  </si>
  <si>
    <t>3202</t>
  </si>
  <si>
    <t>3203</t>
  </si>
  <si>
    <t>3205</t>
  </si>
  <si>
    <t>3206</t>
  </si>
  <si>
    <t>3207</t>
  </si>
  <si>
    <t>3208</t>
  </si>
  <si>
    <t>3209</t>
  </si>
  <si>
    <t>3210</t>
  </si>
  <si>
    <t>3212</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</si>
  <si>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</si>
  <si>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</si>
  <si>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</si>
  <si>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</si>
  <si>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</si>
  <si>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</si>
  <si>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</si>
  <si>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</si>
  <si>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</si>
  <si>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</si>
  <si>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</si>
  <si>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</si>
  <si>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</si>
  <si>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</si>
  <si>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</si>
  <si>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</si>
  <si>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</si>
  <si>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</si>
  <si>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</si>
  <si>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</si>
  <si>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</si>
  <si>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</si>
  <si>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</si>
  <si>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</si>
  <si>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</si>
  <si>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</si>
  <si>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</si>
  <si>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</si>
  <si>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</si>
  <si>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</si>
  <si>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</si>
  <si>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</si>
  <si>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</si>
  <si>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</si>
  <si>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</si>
  <si>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</si>
  <si>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</si>
  <si>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</si>
  <si>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</si>
  <si>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</si>
  <si>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</si>
  <si>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</si>
  <si>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</si>
  <si>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</si>
  <si>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</si>
  <si>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</si>
  <si>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</si>
  <si>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</si>
  <si>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</si>
  <si>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</si>
  <si>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</si>
  <si>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</si>
  <si>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</si>
  <si>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</si>
  <si>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</si>
  <si>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</si>
  <si>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</si>
  <si>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</si>
  <si>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</si>
  <si>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</si>
  <si>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3275</t>
  </si>
  <si>
    <t>3276</t>
  </si>
  <si>
    <t>3277</t>
  </si>
  <si>
    <t>3278</t>
  </si>
  <si>
    <t>3279</t>
  </si>
  <si>
    <t>3280</t>
  </si>
  <si>
    <t>3281</t>
  </si>
  <si>
    <t>3282</t>
  </si>
  <si>
    <t>3283</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</si>
  <si>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</si>
  <si>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</si>
  <si>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</si>
  <si>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</si>
  <si>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</si>
  <si>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</si>
  <si>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</si>
  <si>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</si>
  <si>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</si>
  <si>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</si>
  <si>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</si>
  <si>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</si>
  <si>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</si>
  <si>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</si>
  <si>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</si>
  <si>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</si>
  <si>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</si>
  <si>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</si>
  <si>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</si>
  <si>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</si>
  <si>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</si>
  <si>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</si>
  <si>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</si>
  <si>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</si>
  <si>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</si>
  <si>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</si>
  <si>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</si>
  <si>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</si>
  <si>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</si>
  <si>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</si>
  <si>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</si>
  <si>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</si>
  <si>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</si>
  <si>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</si>
  <si>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</si>
  <si>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</si>
  <si>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</si>
  <si>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</si>
  <si>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</si>
  <si>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</si>
  <si>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</si>
  <si>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</si>
  <si>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</si>
  <si>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</si>
  <si>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</si>
  <si>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</si>
  <si>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</si>
  <si>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</si>
  <si>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</si>
  <si>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</si>
  <si>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</si>
  <si>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</si>
  <si>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</si>
  <si>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</si>
  <si>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</si>
  <si>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</si>
  <si>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</si>
  <si>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</si>
  <si>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</si>
  <si>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</si>
  <si>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</si>
  <si>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</si>
  <si>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</si>
  <si>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</si>
  <si>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</si>
  <si>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</si>
  <si>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</si>
  <si>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</si>
  <si>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</si>
  <si>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</si>
  <si>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</si>
  <si>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</si>
  <si>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</si>
  <si>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</si>
  <si>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</si>
  <si>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</si>
  <si>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</si>
  <si>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</si>
  <si>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</si>
  <si>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</si>
  <si>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</si>
  <si>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</si>
  <si>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</si>
  <si>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</si>
  <si>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</si>
  <si>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</si>
  <si>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</si>
  <si>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</si>
  <si>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</si>
  <si>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</si>
  <si>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</si>
  <si>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</si>
  <si>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</si>
  <si>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</si>
  <si>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</si>
  <si>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</si>
  <si>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</si>
  <si>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</si>
  <si>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</si>
  <si>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</si>
  <si>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</si>
  <si>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</si>
  <si>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</si>
  <si>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</si>
  <si>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</si>
  <si>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</si>
  <si>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</si>
  <si>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</si>
  <si>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</si>
  <si>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</si>
  <si>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</si>
  <si>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</si>
  <si>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</si>
  <si>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</si>
  <si>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</si>
  <si>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</si>
  <si>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</si>
  <si>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</si>
  <si>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3404</t>
  </si>
  <si>
    <t>3405</t>
  </si>
  <si>
    <t>3406</t>
  </si>
  <si>
    <t>3407</t>
  </si>
  <si>
    <t>3408</t>
  </si>
  <si>
    <t>3409</t>
  </si>
  <si>
    <t>3410</t>
  </si>
  <si>
    <t>3411</t>
  </si>
  <si>
    <t>3412</t>
  </si>
  <si>
    <t>3414</t>
  </si>
  <si>
    <t>3415</t>
  </si>
  <si>
    <t>3416</t>
  </si>
  <si>
    <t>3417</t>
  </si>
  <si>
    <t>3418</t>
  </si>
  <si>
    <t>3419</t>
  </si>
  <si>
    <t>3420</t>
  </si>
  <si>
    <t>3421</t>
  </si>
  <si>
    <t>3422</t>
  </si>
  <si>
    <t>3423</t>
  </si>
  <si>
    <t>3424</t>
  </si>
  <si>
    <t>3425</t>
  </si>
  <si>
    <t>3426</t>
  </si>
  <si>
    <t>CurrentEmployeeStatus</t>
  </si>
  <si>
    <t>Umur</t>
  </si>
  <si>
    <t>Generasi</t>
  </si>
  <si>
    <t>Year of Birth</t>
  </si>
  <si>
    <t>Row Labels</t>
  </si>
  <si>
    <t>Baby Boomers</t>
  </si>
  <si>
    <t>Gen X</t>
  </si>
  <si>
    <t>Gen Z</t>
  </si>
  <si>
    <t>Millenial</t>
  </si>
  <si>
    <t>Grand Total</t>
  </si>
  <si>
    <t>Count of EmpID</t>
  </si>
  <si>
    <t>Column Labels</t>
  </si>
  <si>
    <t>Non-Active</t>
  </si>
  <si>
    <t>Average of Current Employee Rating</t>
  </si>
  <si>
    <t>PIVOT TABLE</t>
  </si>
  <si>
    <t>Generasi vs Jumlah karyawan</t>
  </si>
  <si>
    <t>Generasi vs status kerja</t>
  </si>
  <si>
    <t>(All)</t>
  </si>
  <si>
    <t>Full Name</t>
  </si>
  <si>
    <t>Rating</t>
  </si>
  <si>
    <t>Jumlah Karyawan</t>
  </si>
  <si>
    <t>Formula COUNTIFS untuk menentukan jumlah karyawan yang mendapatkan rating</t>
  </si>
  <si>
    <t>Jumlah</t>
  </si>
  <si>
    <t>METRICS</t>
  </si>
  <si>
    <t>TOT EMP</t>
  </si>
  <si>
    <t>RATING</t>
  </si>
  <si>
    <t>Generasi vs Rata-rata rating</t>
  </si>
  <si>
    <t>Generasi vs Employee Classification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</si>
</sst>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1" formatCode="_-* #,##0_-;\-* #,##0_-;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1" fontId="1" fillId="0" borderId="0" applyFont="0" applyFill="0" applyBorder="0" applyAlignment="0" applyProtection="0"/>
  </cellStyleXfs>
  <cellXfs count="17">
    <xf numFmtId="0" fontId="0" fillId="0" borderId="0" xfId="0"/>
    <xf numFmtId="15" fontId="0" fillId="0" borderId="0" xfId="0" applyNumberFormat="1"/>
    <xf numFmtId="14" fontId="0" fillId="0" borderId="0" xfId="0" applyNumberFormat="1"/>
    <xf numFmtId="0" fontId="16" fillId="0" borderId="0" xfId="0" applyFont="1" applyAlignment="1">
      <alignment horizontal="center"/>
    </xf>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0" xfId="0" applyBorder="1"/>
    <xf numFmtId="0" fontId="16" fillId="0" borderId="10" xfId="0" applyFont="1" applyBorder="1" applyAlignment="1">
      <alignment horizontal="center"/>
    </xf>
    <xf numFmtId="2" fontId="0" fillId="0" borderId="0" xfId="0" applyNumberFormat="1"/>
    <xf numFmtId="0" fontId="16" fillId="0" borderId="0" xfId="0" applyFont="1"/>
    <xf numFmtId="0" fontId="0" fillId="33" borderId="0" xfId="0" applyFill="1"/>
    <xf numFmtId="41" fontId="0" fillId="0" borderId="0" xfId="42" applyFont="1"/>
    <xf numFmtId="41" fontId="0" fillId="0" borderId="0" xfId="0" pivotButton="1" applyNumberFormat="1"/>
    <xf numFmtId="41" fontId="0" fillId="0" borderId="0" xfId="0" applyNumberFormat="1"/>
    <xf numFmtId="41"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0]" xfId="42" builtinId="6"/>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
    <dxf>
      <numFmt numFmtId="2" formatCode="0.00"/>
    </dxf>
    <dxf>
      <numFmt numFmtId="2" formatCode="0.00"/>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2" formatCode="0.00"/>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19" formatCode="dd/mm/yyyy"/>
    </dxf>
    <dxf>
      <numFmt numFmtId="19" formatCode="dd/mm/yyyy"/>
    </dxf>
    <dxf>
      <numFmt numFmtId="19" formatCode="dd/mm/yyyy"/>
    </dxf>
    <dxf>
      <numFmt numFmtId="0" formatCode="General"/>
    </dxf>
    <dxf>
      <font>
        <color rgb="FF9C0006"/>
      </font>
      <fill>
        <patternFill>
          <bgColor rgb="FFFFC7CE"/>
        </patternFill>
      </fill>
    </dxf>
    <dxf>
      <numFmt numFmtId="19" formatCode="dd/mm/yyyy"/>
    </dxf>
    <dxf>
      <numFmt numFmtId="19" formatCode="dd/mm/yyyy"/>
    </dxf>
    <dxf>
      <numFmt numFmtId="19" formatCode="dd/mm/yyyy"/>
    </dxf>
    <dxf>
      <font>
        <b/>
        <color theme="1"/>
      </font>
      <border>
        <bottom style="thin">
          <color theme="6"/>
        </bottom>
        <vertical/>
        <horizontal/>
      </border>
    </dxf>
    <dxf>
      <font>
        <color theme="1"/>
      </font>
      <fill>
        <patternFill>
          <bgColor theme="3" tint="0.39994506668294322"/>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fill>
        <patternFill>
          <bgColor theme="3" tint="0.39994506668294322"/>
        </patternFill>
      </fill>
      <border>
        <left style="thin">
          <color theme="6"/>
        </left>
        <right style="thin">
          <color theme="6"/>
        </right>
        <top style="thin">
          <color theme="6"/>
        </top>
        <bottom style="thin">
          <color theme="6"/>
        </bottom>
        <vertical/>
        <horizontal/>
      </border>
    </dxf>
    <dxf>
      <font>
        <b/>
        <color theme="1"/>
      </font>
      <border>
        <bottom style="thin">
          <color theme="0" tint="-0.34998626667073579"/>
        </bottom>
        <vertical/>
        <horizontal/>
      </border>
    </dxf>
    <dxf>
      <font>
        <color theme="1"/>
      </font>
      <fill>
        <patternFill>
          <bgColor theme="3" tint="0.3999450666829432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patternFill>
      </fill>
    </dxf>
  </dxfs>
  <tableStyles count="4" defaultTableStyle="TableStyleMedium2" defaultPivotStyle="PivotStyleLight16">
    <tableStyle name="Slicer Style 1" pivot="0" table="0" count="5" xr9:uid="{61D4C22B-9788-4BBC-8E27-7AEFC1A14169}">
      <tableStyleElement type="wholeTable" dxfId="43"/>
    </tableStyle>
    <tableStyle name="SlicerUmiii" pivot="0" table="0" count="10" xr9:uid="{1F55B781-AD1E-485A-83D1-904F7121C8D5}">
      <tableStyleElement type="wholeTable" dxfId="42"/>
      <tableStyleElement type="headerRow" dxfId="41"/>
    </tableStyle>
    <tableStyle name="SlicerUmitaa" pivot="0" table="0" count="10" xr9:uid="{1DC9BFBA-7545-42D5-B675-6289D73890F2}">
      <tableStyleElement type="wholeTable" dxfId="40"/>
      <tableStyleElement type="headerRow" dxfId="39"/>
    </tableStyle>
    <tableStyle name="SliceyUMI" pivot="0" table="0" count="10" xr9:uid="{87501904-F3E3-43FF-8998-580EF598B45C}">
      <tableStyleElement type="wholeTable" dxfId="38"/>
      <tableStyleElement type="headerRow" dxfId="37"/>
    </tableStyle>
  </tableStyles>
  <extLst>
    <ext xmlns:x14="http://schemas.microsoft.com/office/spreadsheetml/2009/9/main" uri="{46F421CA-312F-682f-3DD2-61675219B42D}">
      <x14:dxfs count="2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theme="5"/>
          </font>
          <fill>
            <patternFill>
              <bgColor theme="2"/>
            </patternFill>
          </fill>
        </dxf>
        <dxf>
          <font>
            <color theme="5"/>
          </font>
          <fill>
            <patternFill>
              <bgColor theme="0"/>
            </patternFill>
          </fill>
        </dxf>
        <dxf>
          <fill>
            <patternFill>
              <bgColor theme="2"/>
            </patternFill>
          </fill>
        </dxf>
        <dxf>
          <fill>
            <patternFill>
              <bgColor them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7"/>
            <x14:slicerStyleElement type="unselectedItemWithNoData" dxfId="26"/>
            <x14:slicerStyleElement type="selectedItemWithData" dxfId="25"/>
            <x14:slicerStyleElement type="selectedItemWithNoData" dxfId="24"/>
          </x14:slicerStyleElements>
        </x14:slicerStyle>
        <x14:slicerStyle name="SlicerUmiii">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Umitaa">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yUMI">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[Yumita_Employee Assessment 1.xlsx]PIVOT TABLE!StatusKerja</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TABLE'!$H$5:$H$6</c:f>
              <c:strCache>
                <c:ptCount val="1"/>
                <c:pt idx="0">
                  <c:v>Active</c:v>
                </c:pt>
              </c:strCache>
            </c:strRef>
          </c:tx>
          <c:spPr>
            <a:solidFill>
              <a:schemeClr val="accent1"/>
            </a:solidFill>
            <a:ln>
              <a:noFill/>
            </a:ln>
            <a:effectLst/>
          </c:spPr>
          <c:invertIfNegative val="0"/>
          <c:cat>
            <c:strRef>
              <c:f>'PIVOT TABLE'!$G$7:$G$11</c:f>
              <c:strCache>
                <c:ptCount val="4"/>
                <c:pt idx="0">
                  <c:v>Baby Boomers</c:v>
                </c:pt>
                <c:pt idx="1">
                  <c:v>Gen X</c:v>
                </c:pt>
                <c:pt idx="2">
                  <c:v>Gen Z</c:v>
                </c:pt>
                <c:pt idx="3">
                  <c:v>Millenial</c:v>
                </c:pt>
              </c:strCache>
            </c:strRef>
          </c:cat>
          <c:val>
            <c:numRef>
              <c:f>'PIVOT TABLE'!$H$7:$H$11</c:f>
              <c:numCache>
                <c:formatCode>_(* #,##0_);_(* \(#,##0\);_(* "-"_);_(@_)</c:formatCode>
                <c:ptCount val="4"/>
                <c:pt idx="0">
                  <c:v>584</c:v>
                </c:pt>
                <c:pt idx="1">
                  <c:v>371</c:v>
                </c:pt>
                <c:pt idx="2">
                  <c:v>124</c:v>
                </c:pt>
                <c:pt idx="3">
                  <c:v>388</c:v>
                </c:pt>
              </c:numCache>
            </c:numRef>
          </c:val>
          <c:extLst>
            <c:ext xmlns:c16="http://schemas.microsoft.com/office/drawing/2014/chart" uri="{C3380CC4-5D6E-409C-BE32-E72D297353CC}">
              <c16:uniqueId val="{00000000-AB36-412C-83F7-FFCD8665FB6F}"/>
            </c:ext>
          </c:extLst>
        </c:ser>
        <c:ser>
          <c:idx val="1"/>
          <c:order val="1"/>
          <c:tx>
            <c:strRef>
              <c:f>'PIVOT TABLE'!$I$5:$I$6</c:f>
              <c:strCache>
                <c:ptCount val="1"/>
                <c:pt idx="0">
                  <c:v>Non-Active</c:v>
                </c:pt>
              </c:strCache>
            </c:strRef>
          </c:tx>
          <c:spPr>
            <a:solidFill>
              <a:schemeClr val="accent2"/>
            </a:solidFill>
            <a:ln>
              <a:noFill/>
            </a:ln>
            <a:effectLst/>
          </c:spPr>
          <c:invertIfNegative val="0"/>
          <c:cat>
            <c:strRef>
              <c:f>'PIVOT TABLE'!$G$7:$G$11</c:f>
              <c:strCache>
                <c:ptCount val="4"/>
                <c:pt idx="0">
                  <c:v>Baby Boomers</c:v>
                </c:pt>
                <c:pt idx="1">
                  <c:v>Gen X</c:v>
                </c:pt>
                <c:pt idx="2">
                  <c:v>Gen Z</c:v>
                </c:pt>
                <c:pt idx="3">
                  <c:v>Millenial</c:v>
                </c:pt>
              </c:strCache>
            </c:strRef>
          </c:cat>
          <c:val>
            <c:numRef>
              <c:f>'PIVOT TABLE'!$I$7:$I$11</c:f>
              <c:numCache>
                <c:formatCode>_(* #,##0_);_(* \(#,##0\);_(* "-"_);_(@_)</c:formatCode>
                <c:ptCount val="4"/>
                <c:pt idx="0">
                  <c:v>628</c:v>
                </c:pt>
                <c:pt idx="1">
                  <c:v>362</c:v>
                </c:pt>
                <c:pt idx="2">
                  <c:v>118</c:v>
                </c:pt>
                <c:pt idx="3">
                  <c:v>425</c:v>
                </c:pt>
              </c:numCache>
            </c:numRef>
          </c:val>
          <c:extLst>
            <c:ext xmlns:c16="http://schemas.microsoft.com/office/drawing/2014/chart" uri="{C3380CC4-5D6E-409C-BE32-E72D297353CC}">
              <c16:uniqueId val="{00000007-B532-406C-B639-934D2B13D084}"/>
            </c:ext>
          </c:extLst>
        </c:ser>
        <c:dLbls>
          <c:showLegendKey val="0"/>
          <c:showVal val="0"/>
          <c:showCatName val="0"/>
          <c:showSerName val="0"/>
          <c:showPercent val="0"/>
          <c:showBubbleSize val="0"/>
        </c:dLbls>
        <c:gapWidth val="219"/>
        <c:overlap val="-27"/>
        <c:axId val="1321799520"/>
        <c:axId val="1321792864"/>
      </c:barChart>
      <c:catAx>
        <c:axId val="132179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792864"/>
        <c:crosses val="autoZero"/>
        <c:auto val="1"/>
        <c:lblAlgn val="ctr"/>
        <c:lblOffset val="100"/>
        <c:noMultiLvlLbl val="0"/>
      </c:catAx>
      <c:valAx>
        <c:axId val="132179286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79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[Yumita_Employee Assessment 1.xlsx]PIVOT TABLE!JumlahKaryawan</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Data</a:t>
            </a:r>
            <a:r>
              <a:rPr lang="en-US" b="1" baseline="0">
                <a:latin typeface="Times New Roman" panose="02020603050405020304" pitchFamily="18" charset="0"/>
                <a:cs typeface="Times New Roman" panose="02020603050405020304" pitchFamily="18" charset="0"/>
              </a:rPr>
              <a:t> Perbandingan Jumlah Generasi</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69-4DB9-BE62-48819AA767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69-4DB9-BE62-48819AA767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69-4DB9-BE62-48819AA767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69-4DB9-BE62-48819AA767E3}"/>
              </c:ext>
            </c:extLst>
          </c:dPt>
          <c:cat>
            <c:strRef>
              <c:f>'PIVOT TABLE'!$A$6:$A$10</c:f>
              <c:strCache>
                <c:ptCount val="4"/>
                <c:pt idx="0">
                  <c:v>Baby Boomers</c:v>
                </c:pt>
                <c:pt idx="1">
                  <c:v>Gen X</c:v>
                </c:pt>
                <c:pt idx="2">
                  <c:v>Gen Z</c:v>
                </c:pt>
                <c:pt idx="3">
                  <c:v>Millenial</c:v>
                </c:pt>
              </c:strCache>
            </c:strRef>
          </c:cat>
          <c:val>
            <c:numRef>
              <c:f>'PIVOT TABLE'!$B$6:$B$10</c:f>
              <c:numCache>
                <c:formatCode>_(* #,##0_);_(* \(#,##0\);_(* "-"_);_(@_)</c:formatCode>
                <c:ptCount val="4"/>
                <c:pt idx="0">
                  <c:v>1212</c:v>
                </c:pt>
                <c:pt idx="1">
                  <c:v>733</c:v>
                </c:pt>
                <c:pt idx="2">
                  <c:v>242</c:v>
                </c:pt>
                <c:pt idx="3">
                  <c:v>813</c:v>
                </c:pt>
              </c:numCache>
            </c:numRef>
          </c:val>
          <c:extLst>
            <c:ext xmlns:c16="http://schemas.microsoft.com/office/drawing/2014/chart" uri="{C3380CC4-5D6E-409C-BE32-E72D297353CC}">
              <c16:uniqueId val="{00000000-DD37-4DC8-8841-B6F8D17DA2F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[Yumita_Employee Assessment 1.xlsx]PIVOT TABLE!Rating</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Rata</a:t>
            </a:r>
            <a:r>
              <a:rPr lang="en-US" b="1" baseline="0">
                <a:latin typeface="Times New Roman" panose="02020603050405020304" pitchFamily="18" charset="0"/>
                <a:cs typeface="Times New Roman" panose="02020603050405020304" pitchFamily="18" charset="0"/>
              </a:rPr>
              <a:t>-Rata Rating pada Generasi</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TABLE'!$N$5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91-4045-9C9C-0DE62784BA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91-4045-9C9C-0DE62784BA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91-4045-9C9C-0DE62784BA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91-4045-9C9C-0DE62784BA2C}"/>
              </c:ext>
            </c:extLst>
          </c:dPt>
          <c:cat>
            <c:strRef>
              <c:f>'PIVOT TABLE'!$M$6:$M$10</c:f>
              <c:strCache>
                <c:ptCount val="4"/>
                <c:pt idx="0">
                  <c:v>Baby Boomers</c:v>
                </c:pt>
                <c:pt idx="1">
                  <c:v>Gen X</c:v>
                </c:pt>
                <c:pt idx="2">
                  <c:v>Gen Z</c:v>
                </c:pt>
                <c:pt idx="3">
                  <c:v>Millenial</c:v>
                </c:pt>
              </c:strCache>
            </c:strRef>
          </c:cat>
          <c:val>
            <c:numRef>
              <c:f>'PIVOT TABLE'!$N$6:$N$10</c:f>
              <c:numCache>
                <c:formatCode>0.00</c:formatCode>
                <c:ptCount val="4"/>
                <c:pt idx="0">
                  <c:v>2.9595709570957096</c:v>
                </c:pt>
                <c:pt idx="1">
                  <c:v>2.9154160982264665</c:v>
                </c:pt>
                <c:pt idx="2">
                  <c:v>2.9958677685950414</c:v>
                </c:pt>
                <c:pt idx="3">
                  <c:v>3.0233702337023369</c:v>
                </c:pt>
              </c:numCache>
            </c:numRef>
          </c:val>
          <c:extLst>
            <c:ext xmlns:c16="http://schemas.microsoft.com/office/drawing/2014/chart" uri="{C3380CC4-5D6E-409C-BE32-E72D297353CC}">
              <c16:uniqueId val="{00000000-2C96-498C-BD9F-4FFA4B10F43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[Yumita_Employee Assessment 1.xlsx]PIVOT TABLE!Tipestatus</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TABLE'!$R$5:$R$6</c:f>
              <c:strCache>
                <c:ptCount val="1"/>
                <c:pt idx="0">
                  <c:v>Full-Time</c:v>
                </c:pt>
              </c:strCache>
            </c:strRef>
          </c:tx>
          <c:spPr>
            <a:solidFill>
              <a:schemeClr val="accent1"/>
            </a:solidFill>
            <a:ln>
              <a:noFill/>
            </a:ln>
            <a:effectLst/>
            <a:sp3d/>
          </c:spPr>
          <c:invertIfNegative val="0"/>
          <c:cat>
            <c:strRef>
              <c:f>'PIVOT TABLE'!$Q$7:$Q$11</c:f>
              <c:strCache>
                <c:ptCount val="4"/>
                <c:pt idx="0">
                  <c:v>Baby Boomers</c:v>
                </c:pt>
                <c:pt idx="1">
                  <c:v>Gen X</c:v>
                </c:pt>
                <c:pt idx="2">
                  <c:v>Gen Z</c:v>
                </c:pt>
                <c:pt idx="3">
                  <c:v>Millenial</c:v>
                </c:pt>
              </c:strCache>
            </c:strRef>
          </c:cat>
          <c:val>
            <c:numRef>
              <c:f>'PIVOT TABLE'!$R$7:$R$11</c:f>
              <c:numCache>
                <c:formatCode>_(* #,##0_);_(* \(#,##0\);_(* "-"_);_(@_)</c:formatCode>
                <c:ptCount val="4"/>
                <c:pt idx="0">
                  <c:v>375</c:v>
                </c:pt>
                <c:pt idx="1">
                  <c:v>265</c:v>
                </c:pt>
                <c:pt idx="2">
                  <c:v>82</c:v>
                </c:pt>
                <c:pt idx="3">
                  <c:v>291</c:v>
                </c:pt>
              </c:numCache>
            </c:numRef>
          </c:val>
          <c:extLst>
            <c:ext xmlns:c16="http://schemas.microsoft.com/office/drawing/2014/chart" uri="{C3380CC4-5D6E-409C-BE32-E72D297353CC}">
              <c16:uniqueId val="{00000000-06E5-40AA-AA0E-F33AEAEA8107}"/>
            </c:ext>
          </c:extLst>
        </c:ser>
        <c:ser>
          <c:idx val="1"/>
          <c:order val="1"/>
          <c:tx>
            <c:strRef>
              <c:f>'PIVOT TABLE'!$S$5:$S$6</c:f>
              <c:strCache>
                <c:ptCount val="1"/>
                <c:pt idx="0">
                  <c:v>Part-Time</c:v>
                </c:pt>
              </c:strCache>
            </c:strRef>
          </c:tx>
          <c:spPr>
            <a:solidFill>
              <a:schemeClr val="accent2"/>
            </a:solidFill>
            <a:ln>
              <a:noFill/>
            </a:ln>
            <a:effectLst/>
            <a:sp3d/>
          </c:spPr>
          <c:invertIfNegative val="0"/>
          <c:cat>
            <c:strRef>
              <c:f>'PIVOT TABLE'!$Q$7:$Q$11</c:f>
              <c:strCache>
                <c:ptCount val="4"/>
                <c:pt idx="0">
                  <c:v>Baby Boomers</c:v>
                </c:pt>
                <c:pt idx="1">
                  <c:v>Gen X</c:v>
                </c:pt>
                <c:pt idx="2">
                  <c:v>Gen Z</c:v>
                </c:pt>
                <c:pt idx="3">
                  <c:v>Millenial</c:v>
                </c:pt>
              </c:strCache>
            </c:strRef>
          </c:cat>
          <c:val>
            <c:numRef>
              <c:f>'PIVOT TABLE'!$S$7:$S$11</c:f>
              <c:numCache>
                <c:formatCode>_(* #,##0_);_(* \(#,##0\);_(* "-"_);_(@_)</c:formatCode>
                <c:ptCount val="4"/>
                <c:pt idx="0">
                  <c:v>391</c:v>
                </c:pt>
                <c:pt idx="1">
                  <c:v>242</c:v>
                </c:pt>
                <c:pt idx="2">
                  <c:v>73</c:v>
                </c:pt>
                <c:pt idx="3">
                  <c:v>248</c:v>
                </c:pt>
              </c:numCache>
            </c:numRef>
          </c:val>
          <c:extLst>
            <c:ext xmlns:c16="http://schemas.microsoft.com/office/drawing/2014/chart" uri="{C3380CC4-5D6E-409C-BE32-E72D297353CC}">
              <c16:uniqueId val="{0000000B-E4B1-4416-AB38-17BEAD1E666C}"/>
            </c:ext>
          </c:extLst>
        </c:ser>
        <c:ser>
          <c:idx val="2"/>
          <c:order val="2"/>
          <c:tx>
            <c:strRef>
              <c:f>'PIVOT TABLE'!$T$5:$T$6</c:f>
              <c:strCache>
                <c:ptCount val="1"/>
                <c:pt idx="0">
                  <c:v>Temporary</c:v>
                </c:pt>
              </c:strCache>
            </c:strRef>
          </c:tx>
          <c:spPr>
            <a:solidFill>
              <a:schemeClr val="accent3"/>
            </a:solidFill>
            <a:ln>
              <a:noFill/>
            </a:ln>
            <a:effectLst/>
            <a:sp3d/>
          </c:spPr>
          <c:invertIfNegative val="0"/>
          <c:cat>
            <c:strRef>
              <c:f>'PIVOT TABLE'!$Q$7:$Q$11</c:f>
              <c:strCache>
                <c:ptCount val="4"/>
                <c:pt idx="0">
                  <c:v>Baby Boomers</c:v>
                </c:pt>
                <c:pt idx="1">
                  <c:v>Gen X</c:v>
                </c:pt>
                <c:pt idx="2">
                  <c:v>Gen Z</c:v>
                </c:pt>
                <c:pt idx="3">
                  <c:v>Millenial</c:v>
                </c:pt>
              </c:strCache>
            </c:strRef>
          </c:cat>
          <c:val>
            <c:numRef>
              <c:f>'PIVOT TABLE'!$T$7:$T$11</c:f>
              <c:numCache>
                <c:formatCode>_(* #,##0_);_(* \(#,##0\);_(* "-"_);_(@_)</c:formatCode>
                <c:ptCount val="4"/>
                <c:pt idx="0">
                  <c:v>446</c:v>
                </c:pt>
                <c:pt idx="1">
                  <c:v>226</c:v>
                </c:pt>
                <c:pt idx="2">
                  <c:v>87</c:v>
                </c:pt>
                <c:pt idx="3">
                  <c:v>274</c:v>
                </c:pt>
              </c:numCache>
            </c:numRef>
          </c:val>
          <c:extLst>
            <c:ext xmlns:c16="http://schemas.microsoft.com/office/drawing/2014/chart" uri="{C3380CC4-5D6E-409C-BE32-E72D297353CC}">
              <c16:uniqueId val="{0000000C-E4B1-4416-AB38-17BEAD1E666C}"/>
            </c:ext>
          </c:extLst>
        </c:ser>
        <c:dLbls>
          <c:showLegendKey val="0"/>
          <c:showVal val="0"/>
          <c:showCatName val="0"/>
          <c:showSerName val="0"/>
          <c:showPercent val="0"/>
          <c:showBubbleSize val="0"/>
        </c:dLbls>
        <c:gapWidth val="150"/>
        <c:shape val="box"/>
        <c:axId val="2044792912"/>
        <c:axId val="2044794576"/>
        <c:axId val="0"/>
      </c:bar3DChart>
      <c:catAx>
        <c:axId val="2044792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794576"/>
        <c:crosses val="autoZero"/>
        <c:auto val="1"/>
        <c:lblAlgn val="ctr"/>
        <c:lblOffset val="100"/>
        <c:noMultiLvlLbl val="0"/>
      </c:catAx>
      <c:valAx>
        <c:axId val="2044794576"/>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79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5">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[Yumita_Employee Assessment 1.xlsx]PIVOT TABLE!JumlahKaryawan</c:name>
    <c:fmtId val="5"/>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r>
              <a:rPr lang="en-US" sz="1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Data Perbandingan Jumlah Generasi</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5">
              <a:shade val="58000"/>
            </a:schemeClr>
          </a:solidFill>
          <a:ln w="19050">
            <a:solidFill>
              <a:schemeClr val="lt1"/>
            </a:solidFill>
          </a:ln>
          <a:effectLst/>
        </c:spPr>
      </c:pivotFmt>
      <c:pivotFmt>
        <c:idx val="12"/>
        <c:spPr>
          <a:solidFill>
            <a:schemeClr val="accent5">
              <a:shade val="86000"/>
            </a:schemeClr>
          </a:solidFill>
          <a:ln w="19050">
            <a:solidFill>
              <a:schemeClr val="lt1"/>
            </a:solidFill>
          </a:ln>
          <a:effectLst/>
        </c:spPr>
      </c:pivotFmt>
      <c:pivotFmt>
        <c:idx val="13"/>
        <c:spPr>
          <a:solidFill>
            <a:schemeClr val="accent5">
              <a:tint val="86000"/>
            </a:schemeClr>
          </a:solidFill>
          <a:ln w="19050">
            <a:solidFill>
              <a:schemeClr val="lt1"/>
            </a:solidFill>
          </a:ln>
          <a:effectLst/>
        </c:spPr>
      </c:pivotFmt>
      <c:pivotFmt>
        <c:idx val="14"/>
        <c:spPr>
          <a:solidFill>
            <a:schemeClr val="accent5">
              <a:tint val="58000"/>
            </a:schemeClr>
          </a:solidFill>
          <a:ln w="19050">
            <a:solidFill>
              <a:schemeClr val="lt1"/>
            </a:solidFill>
          </a:ln>
          <a:effectLst/>
        </c:spPr>
      </c:pivotFmt>
    </c:pivotFmts>
    <c:plotArea>
      <c:layout/>
      <c:pieChart>
        <c:varyColors val="1"/>
        <c:ser>
          <c:idx val="0"/>
          <c:order val="0"/>
          <c:tx>
            <c:strRef>
              <c:f>'PIVOT TABLE'!$B$5</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2D03-4AF3-A369-00F46C1949C8}"/>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2D03-4AF3-A369-00F46C1949C8}"/>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2D03-4AF3-A369-00F46C1949C8}"/>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2D03-4AF3-A369-00F46C1949C8}"/>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TABLE'!$A$6:$A$10</c:f>
              <c:strCache>
                <c:ptCount val="4"/>
                <c:pt idx="0">
                  <c:v>Baby Boomers</c:v>
                </c:pt>
                <c:pt idx="1">
                  <c:v>Gen X</c:v>
                </c:pt>
                <c:pt idx="2">
                  <c:v>Gen Z</c:v>
                </c:pt>
                <c:pt idx="3">
                  <c:v>Millenial</c:v>
                </c:pt>
              </c:strCache>
            </c:strRef>
          </c:cat>
          <c:val>
            <c:numRef>
              <c:f>'PIVOT TABLE'!$B$6:$B$10</c:f>
              <c:numCache>
                <c:formatCode>_(* #,##0_);_(* \(#,##0\);_(* "-"_);_(@_)</c:formatCode>
                <c:ptCount val="4"/>
                <c:pt idx="0">
                  <c:v>1212</c:v>
                </c:pt>
                <c:pt idx="1">
                  <c:v>733</c:v>
                </c:pt>
                <c:pt idx="2">
                  <c:v>242</c:v>
                </c:pt>
                <c:pt idx="3">
                  <c:v>813</c:v>
                </c:pt>
              </c:numCache>
            </c:numRef>
          </c:val>
          <c:extLst>
            <c:ext xmlns:c16="http://schemas.microsoft.com/office/drawing/2014/chart" uri="{C3380CC4-5D6E-409C-BE32-E72D297353CC}">
              <c16:uniqueId val="{00000008-2D03-4AF3-A369-00F46C1949C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539364108716504"/>
          <c:y val="0.33538284730208001"/>
          <c:w val="0.27878382941137214"/>
          <c:h val="0.50871116122765692"/>
        </c:manualLayout>
      </c:layout>
      <c:overlay val="0"/>
      <c:spPr>
        <a:noFill/>
        <a:ln>
          <a:noFill/>
        </a:ln>
        <a:effectLst/>
      </c:spPr>
      <c:txPr>
        <a:bodyPr rot="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93250">
          <a:schemeClr val="tx2">
            <a:lumMod val="60000"/>
            <a:lumOff val="40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[Yumita_Employee Assessment 1.xlsx]PIVOT TABLE!Rating</c:name>
    <c:fmtId val="5"/>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Rata</a:t>
            </a:r>
            <a:r>
              <a:rPr lang="en-US" sz="1600" b="1"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-Rata Rating setiap Generasi</a:t>
            </a:r>
            <a:endParaRPr lang="en-US" sz="1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c:rich>
      </c:tx>
      <c:layout>
        <c:manualLayout>
          <c:xMode val="edge"/>
          <c:yMode val="edge"/>
          <c:x val="0.17020646660932412"/>
          <c:y val="2.0258958910319039E-2"/>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5">
              <a:shade val="58000"/>
            </a:schemeClr>
          </a:solidFill>
          <a:ln w="19050">
            <a:solidFill>
              <a:schemeClr val="lt1"/>
            </a:solidFill>
          </a:ln>
          <a:effectLst/>
        </c:spPr>
      </c:pivotFmt>
      <c:pivotFmt>
        <c:idx val="12"/>
        <c:spPr>
          <a:solidFill>
            <a:schemeClr val="accent5">
              <a:shade val="86000"/>
            </a:schemeClr>
          </a:solidFill>
          <a:ln w="19050">
            <a:solidFill>
              <a:schemeClr val="lt1"/>
            </a:solidFill>
          </a:ln>
          <a:effectLst/>
        </c:spPr>
      </c:pivotFmt>
      <c:pivotFmt>
        <c:idx val="13"/>
        <c:spPr>
          <a:solidFill>
            <a:schemeClr val="accent5">
              <a:tint val="86000"/>
            </a:schemeClr>
          </a:solidFill>
          <a:ln w="19050">
            <a:solidFill>
              <a:schemeClr val="lt1"/>
            </a:solidFill>
          </a:ln>
          <a:effectLst/>
        </c:spPr>
      </c:pivotFmt>
      <c:pivotFmt>
        <c:idx val="14"/>
        <c:spPr>
          <a:solidFill>
            <a:schemeClr val="accent5">
              <a:tint val="58000"/>
            </a:schemeClr>
          </a:solidFill>
          <a:ln w="19050">
            <a:solidFill>
              <a:schemeClr val="lt1"/>
            </a:solidFill>
          </a:ln>
          <a:effectLst/>
        </c:spPr>
      </c:pivotFmt>
    </c:pivotFmts>
    <c:plotArea>
      <c:layout>
        <c:manualLayout>
          <c:layoutTarget val="inner"/>
          <c:xMode val="edge"/>
          <c:yMode val="edge"/>
          <c:x val="0.12641395348733928"/>
          <c:y val="0.17308352034395072"/>
          <c:w val="0.50707235966390218"/>
          <c:h val="0.78163386898210707"/>
        </c:manualLayout>
      </c:layout>
      <c:doughnutChart>
        <c:varyColors val="1"/>
        <c:ser>
          <c:idx val="0"/>
          <c:order val="0"/>
          <c:tx>
            <c:strRef>
              <c:f>'PIVOT TABLE'!$N$5</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2C8C-4998-B54B-5E807FC683D3}"/>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2C8C-4998-B54B-5E807FC683D3}"/>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2C8C-4998-B54B-5E807FC683D3}"/>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2C8C-4998-B54B-5E807FC683D3}"/>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TABLE'!$M$6:$M$10</c:f>
              <c:strCache>
                <c:ptCount val="4"/>
                <c:pt idx="0">
                  <c:v>Baby Boomers</c:v>
                </c:pt>
                <c:pt idx="1">
                  <c:v>Gen X</c:v>
                </c:pt>
                <c:pt idx="2">
                  <c:v>Gen Z</c:v>
                </c:pt>
                <c:pt idx="3">
                  <c:v>Millenial</c:v>
                </c:pt>
              </c:strCache>
            </c:strRef>
          </c:cat>
          <c:val>
            <c:numRef>
              <c:f>'PIVOT TABLE'!$N$6:$N$10</c:f>
              <c:numCache>
                <c:formatCode>0.00</c:formatCode>
                <c:ptCount val="4"/>
                <c:pt idx="0">
                  <c:v>2.9595709570957096</c:v>
                </c:pt>
                <c:pt idx="1">
                  <c:v>2.9154160982264665</c:v>
                </c:pt>
                <c:pt idx="2">
                  <c:v>2.9958677685950414</c:v>
                </c:pt>
                <c:pt idx="3">
                  <c:v>3.0233702337023369</c:v>
                </c:pt>
              </c:numCache>
            </c:numRef>
          </c:val>
          <c:extLst>
            <c:ext xmlns:c16="http://schemas.microsoft.com/office/drawing/2014/chart" uri="{C3380CC4-5D6E-409C-BE32-E72D297353CC}">
              <c16:uniqueId val="{00000008-2C8C-4998-B54B-5E807FC683D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8351867803540878"/>
          <c:y val="0.36170377757176853"/>
          <c:w val="0.26022175018328059"/>
          <c:h val="0.50597980438790335"/>
        </c:manualLayout>
      </c:layout>
      <c:overlay val="0"/>
      <c:spPr>
        <a:noFill/>
        <a:ln>
          <a:noFill/>
        </a:ln>
        <a:effectLst/>
      </c:spPr>
      <c:txPr>
        <a:bodyPr rot="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71000">
          <a:schemeClr val="tx2">
            <a:lumMod val="60000"/>
            <a:lumOff val="40000"/>
          </a:schemeClr>
        </a:gs>
        <a:gs pos="99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[Yumita_Employee Assessment 1.xlsx]PIVOT TABLE!StatusKerja</c:name>
    <c:fmtId val="4"/>
  </c:pivotSource>
  <c:chart>
    <c:title>
      <c:tx>
        <c:rich>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D" sz="2000" b="1" cap="none" spc="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Hubungan Generasi</a:t>
            </a:r>
            <a:r>
              <a:rPr lang="en-ID" sz="2000" b="1" cap="none" spc="0" baseline="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dengan Status Aktifasi Karyawan</a:t>
            </a:r>
            <a:endParaRPr lang="en-ID" sz="2000" b="1" cap="none" spc="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TABLE'!$H$5:$H$6</c:f>
              <c:strCache>
                <c:ptCount val="1"/>
                <c:pt idx="0">
                  <c:v>Active</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TABLE'!$G$7:$G$11</c:f>
              <c:strCache>
                <c:ptCount val="4"/>
                <c:pt idx="0">
                  <c:v>Baby Boomers</c:v>
                </c:pt>
                <c:pt idx="1">
                  <c:v>Gen X</c:v>
                </c:pt>
                <c:pt idx="2">
                  <c:v>Gen Z</c:v>
                </c:pt>
                <c:pt idx="3">
                  <c:v>Millenial</c:v>
                </c:pt>
              </c:strCache>
            </c:strRef>
          </c:cat>
          <c:val>
            <c:numRef>
              <c:f>'PIVOT TABLE'!$H$7:$H$11</c:f>
              <c:numCache>
                <c:formatCode>_(* #,##0_);_(* \(#,##0\);_(* "-"_);_(@_)</c:formatCode>
                <c:ptCount val="4"/>
                <c:pt idx="0">
                  <c:v>584</c:v>
                </c:pt>
                <c:pt idx="1">
                  <c:v>371</c:v>
                </c:pt>
                <c:pt idx="2">
                  <c:v>124</c:v>
                </c:pt>
                <c:pt idx="3">
                  <c:v>388</c:v>
                </c:pt>
              </c:numCache>
            </c:numRef>
          </c:val>
          <c:extLst>
            <c:ext xmlns:c16="http://schemas.microsoft.com/office/drawing/2014/chart" uri="{C3380CC4-5D6E-409C-BE32-E72D297353CC}">
              <c16:uniqueId val="{00000000-9266-4996-A9A9-8A2F94C31A5F}"/>
            </c:ext>
          </c:extLst>
        </c:ser>
        <c:ser>
          <c:idx val="1"/>
          <c:order val="1"/>
          <c:tx>
            <c:strRef>
              <c:f>'PIVOT TABLE'!$I$5:$I$6</c:f>
              <c:strCache>
                <c:ptCount val="1"/>
                <c:pt idx="0">
                  <c:v>Non-Active</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TABLE'!$G$7:$G$11</c:f>
              <c:strCache>
                <c:ptCount val="4"/>
                <c:pt idx="0">
                  <c:v>Baby Boomers</c:v>
                </c:pt>
                <c:pt idx="1">
                  <c:v>Gen X</c:v>
                </c:pt>
                <c:pt idx="2">
                  <c:v>Gen Z</c:v>
                </c:pt>
                <c:pt idx="3">
                  <c:v>Millenial</c:v>
                </c:pt>
              </c:strCache>
            </c:strRef>
          </c:cat>
          <c:val>
            <c:numRef>
              <c:f>'PIVOT TABLE'!$I$7:$I$11</c:f>
              <c:numCache>
                <c:formatCode>_(* #,##0_);_(* \(#,##0\);_(* "-"_);_(@_)</c:formatCode>
                <c:ptCount val="4"/>
                <c:pt idx="0">
                  <c:v>628</c:v>
                </c:pt>
                <c:pt idx="1">
                  <c:v>362</c:v>
                </c:pt>
                <c:pt idx="2">
                  <c:v>118</c:v>
                </c:pt>
                <c:pt idx="3">
                  <c:v>425</c:v>
                </c:pt>
              </c:numCache>
            </c:numRef>
          </c:val>
          <c:extLst>
            <c:ext xmlns:c16="http://schemas.microsoft.com/office/drawing/2014/chart" uri="{C3380CC4-5D6E-409C-BE32-E72D297353CC}">
              <c16:uniqueId val="{00000005-9266-4996-A9A9-8A2F94C31A5F}"/>
            </c:ext>
          </c:extLst>
        </c:ser>
        <c:dLbls>
          <c:showLegendKey val="0"/>
          <c:showVal val="1"/>
          <c:showCatName val="0"/>
          <c:showSerName val="0"/>
          <c:showPercent val="0"/>
          <c:showBubbleSize val="0"/>
        </c:dLbls>
        <c:gapWidth val="150"/>
        <c:overlap val="-25"/>
        <c:axId val="1321799520"/>
        <c:axId val="1321792864"/>
      </c:barChart>
      <c:catAx>
        <c:axId val="132179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21792864"/>
        <c:crosses val="autoZero"/>
        <c:auto val="1"/>
        <c:lblAlgn val="ctr"/>
        <c:lblOffset val="100"/>
        <c:noMultiLvlLbl val="0"/>
      </c:catAx>
      <c:valAx>
        <c:axId val="1321792864"/>
        <c:scaling>
          <c:orientation val="minMax"/>
        </c:scaling>
        <c:delete val="1"/>
        <c:axPos val="l"/>
        <c:numFmt formatCode="_(* #,##0_);_(* \(#,##0\);_(* &quot;-&quot;_);_(@_)" sourceLinked="1"/>
        <c:majorTickMark val="none"/>
        <c:minorTickMark val="none"/>
        <c:tickLblPos val="nextTo"/>
        <c:crossAx val="13217995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[Yumita_Employee Assessment 1.xlsx]PIVOT TABLE!Tipestatus</c:name>
    <c:fmtId val="6"/>
  </c:pivotSource>
  <c:chart>
    <c:title>
      <c:tx>
        <c:rich>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D" sz="2000" b="1" cap="none" spc="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Hubungan</a:t>
            </a:r>
            <a:r>
              <a:rPr lang="en-ID" sz="2000" b="1" cap="none" spc="0" baseline="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Generasi dengan Jenis Klasifikasi Karyawan</a:t>
            </a:r>
            <a:endParaRPr lang="en-ID" sz="2000" b="1" cap="none" spc="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TABLE'!$R$5:$R$6</c:f>
              <c:strCache>
                <c:ptCount val="1"/>
                <c:pt idx="0">
                  <c:v>Full-Time</c:v>
                </c:pt>
              </c:strCache>
            </c:strRef>
          </c:tx>
          <c:spPr>
            <a:solidFill>
              <a:schemeClr val="accent5">
                <a:shade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TABLE'!$Q$7:$Q$11</c:f>
              <c:strCache>
                <c:ptCount val="4"/>
                <c:pt idx="0">
                  <c:v>Baby Boomers</c:v>
                </c:pt>
                <c:pt idx="1">
                  <c:v>Gen X</c:v>
                </c:pt>
                <c:pt idx="2">
                  <c:v>Gen Z</c:v>
                </c:pt>
                <c:pt idx="3">
                  <c:v>Millenial</c:v>
                </c:pt>
              </c:strCache>
            </c:strRef>
          </c:cat>
          <c:val>
            <c:numRef>
              <c:f>'PIVOT TABLE'!$R$7:$R$11</c:f>
              <c:numCache>
                <c:formatCode>_(* #,##0_);_(* \(#,##0\);_(* "-"_);_(@_)</c:formatCode>
                <c:ptCount val="4"/>
                <c:pt idx="0">
                  <c:v>375</c:v>
                </c:pt>
                <c:pt idx="1">
                  <c:v>265</c:v>
                </c:pt>
                <c:pt idx="2">
                  <c:v>82</c:v>
                </c:pt>
                <c:pt idx="3">
                  <c:v>291</c:v>
                </c:pt>
              </c:numCache>
            </c:numRef>
          </c:val>
          <c:extLst>
            <c:ext xmlns:c16="http://schemas.microsoft.com/office/drawing/2014/chart" uri="{C3380CC4-5D6E-409C-BE32-E72D297353CC}">
              <c16:uniqueId val="{00000000-39B1-4E14-A844-886C4E8E49FF}"/>
            </c:ext>
          </c:extLst>
        </c:ser>
        <c:ser>
          <c:idx val="1"/>
          <c:order val="1"/>
          <c:tx>
            <c:strRef>
              <c:f>'PIVOT TABLE'!$S$5:$S$6</c:f>
              <c:strCache>
                <c:ptCount val="1"/>
                <c:pt idx="0">
                  <c:v>Part-Time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TABLE'!$Q$7:$Q$11</c:f>
              <c:strCache>
                <c:ptCount val="4"/>
                <c:pt idx="0">
                  <c:v>Baby Boomers</c:v>
                </c:pt>
                <c:pt idx="1">
                  <c:v>Gen X</c:v>
                </c:pt>
                <c:pt idx="2">
                  <c:v>Gen Z</c:v>
                </c:pt>
                <c:pt idx="3">
                  <c:v>Millenial</c:v>
                </c:pt>
              </c:strCache>
            </c:strRef>
          </c:cat>
          <c:val>
            <c:numRef>
              <c:f>'PIVOT TABLE'!$S$7:$S$11</c:f>
              <c:numCache>
                <c:formatCode>_(* #,##0_);_(* \(#,##0\);_(* "-"_);_(@_)</c:formatCode>
                <c:ptCount val="4"/>
                <c:pt idx="0">
                  <c:v>391</c:v>
                </c:pt>
                <c:pt idx="1">
                  <c:v>242</c:v>
                </c:pt>
                <c:pt idx="2">
                  <c:v>73</c:v>
                </c:pt>
                <c:pt idx="3">
                  <c:v>248</c:v>
                </c:pt>
              </c:numCache>
            </c:numRef>
          </c:val>
          <c:extLst>
            <c:ext xmlns:c16="http://schemas.microsoft.com/office/drawing/2014/chart" uri="{C3380CC4-5D6E-409C-BE32-E72D297353CC}">
              <c16:uniqueId val="{00000008-39B1-4E14-A844-886C4E8E49FF}"/>
            </c:ext>
          </c:extLst>
        </c:ser>
        <c:ser>
          <c:idx val="2"/>
          <c:order val="2"/>
          <c:tx>
            <c:strRef>
              <c:f>'PIVOT TABLE'!$T$5:$T$6</c:f>
              <c:strCache>
                <c:ptCount val="1"/>
                <c:pt idx="0">
                  <c:v>Temporary</c:v>
                </c:pt>
              </c:strCache>
            </c:strRef>
          </c:tx>
          <c:spPr>
            <a:solidFill>
              <a:schemeClr val="accent5">
                <a:tint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TABLE'!$Q$7:$Q$11</c:f>
              <c:strCache>
                <c:ptCount val="4"/>
                <c:pt idx="0">
                  <c:v>Baby Boomers</c:v>
                </c:pt>
                <c:pt idx="1">
                  <c:v>Gen X</c:v>
                </c:pt>
                <c:pt idx="2">
                  <c:v>Gen Z</c:v>
                </c:pt>
                <c:pt idx="3">
                  <c:v>Millenial</c:v>
                </c:pt>
              </c:strCache>
            </c:strRef>
          </c:cat>
          <c:val>
            <c:numRef>
              <c:f>'PIVOT TABLE'!$T$7:$T$11</c:f>
              <c:numCache>
                <c:formatCode>_(* #,##0_);_(* \(#,##0\);_(* "-"_);_(@_)</c:formatCode>
                <c:ptCount val="4"/>
                <c:pt idx="0">
                  <c:v>446</c:v>
                </c:pt>
                <c:pt idx="1">
                  <c:v>226</c:v>
                </c:pt>
                <c:pt idx="2">
                  <c:v>87</c:v>
                </c:pt>
                <c:pt idx="3">
                  <c:v>274</c:v>
                </c:pt>
              </c:numCache>
            </c:numRef>
          </c:val>
          <c:extLst>
            <c:ext xmlns:c16="http://schemas.microsoft.com/office/drawing/2014/chart" uri="{C3380CC4-5D6E-409C-BE32-E72D297353CC}">
              <c16:uniqueId val="{00000009-39B1-4E14-A844-886C4E8E49FF}"/>
            </c:ext>
          </c:extLst>
        </c:ser>
        <c:dLbls>
          <c:showLegendKey val="0"/>
          <c:showVal val="1"/>
          <c:showCatName val="0"/>
          <c:showSerName val="0"/>
          <c:showPercent val="0"/>
          <c:showBubbleSize val="0"/>
        </c:dLbls>
        <c:gapWidth val="150"/>
        <c:shape val="box"/>
        <c:axId val="2044792912"/>
        <c:axId val="2044794576"/>
        <c:axId val="0"/>
      </c:bar3DChart>
      <c:catAx>
        <c:axId val="2044792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44794576"/>
        <c:crosses val="autoZero"/>
        <c:auto val="1"/>
        <c:lblAlgn val="ctr"/>
        <c:lblOffset val="100"/>
        <c:noMultiLvlLbl val="0"/>
      </c:catAx>
      <c:valAx>
        <c:axId val="2044794576"/>
        <c:scaling>
          <c:orientation val="minMax"/>
        </c:scaling>
        <c:delete val="1"/>
        <c:axPos val="b"/>
        <c:numFmt formatCode="_(* #,##0_);_(* \(#,##0\);_(* &quot;-&quot;_);_(@_)" sourceLinked="1"/>
        <c:majorTickMark val="none"/>
        <c:minorTickMark val="none"/>
        <c:tickLblPos val="nextTo"/>
        <c:crossAx val="2044792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100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6</xdr:col>
      <xdr:colOff>48816</xdr:colOff>
      <xdr:row>12</xdr:row>
      <xdr:rowOff>37704</xdr:rowOff>
    </xdr:from>
    <xdr:to>
      <xdr:col>9</xdr:col>
      <xdr:colOff>966391</xdr:colOff>
      <xdr:row>22</xdr:row>
      <xdr:rowOff>170856</xdr:rowOff>
    </xdr:to>
    <xdr:graphicFrame macro="">
      <xdr:nvGraphicFramePr>
        <xdr:cNvPr id="3" name="Chart 2">
          <a:extLst>
            <a:ext uri="{FF2B5EF4-FFF2-40B4-BE49-F238E27FC236}">
              <a16:creationId xmlns:a16="http://schemas.microsoft.com/office/drawing/2014/main" id="{C688B12D-1A62-4801-869C-BF4C387DB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35719</xdr:rowOff>
    </xdr:from>
    <xdr:to>
      <xdr:col>4</xdr:col>
      <xdr:colOff>444500</xdr:colOff>
      <xdr:row>24</xdr:row>
      <xdr:rowOff>78051</xdr:rowOff>
    </xdr:to>
    <xdr:graphicFrame macro="">
      <xdr:nvGraphicFramePr>
        <xdr:cNvPr id="4" name="Chart 3">
          <a:extLst>
            <a:ext uri="{FF2B5EF4-FFF2-40B4-BE49-F238E27FC236}">
              <a16:creationId xmlns:a16="http://schemas.microsoft.com/office/drawing/2014/main" id="{12846A13-77F4-4A32-B120-7C897C373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166754</xdr:colOff>
      <xdr:row>12</xdr:row>
      <xdr:rowOff>59068</xdr:rowOff>
    </xdr:from>
    <xdr:to>
      <xdr:col>13</xdr:col>
      <xdr:colOff>2278129</xdr:colOff>
      <xdr:row>22</xdr:row>
      <xdr:rowOff>190632</xdr:rowOff>
    </xdr:to>
    <xdr:graphicFrame macro="">
      <xdr:nvGraphicFramePr>
        <xdr:cNvPr id="5" name="Chart 4">
          <a:extLst>
            <a:ext uri="{FF2B5EF4-FFF2-40B4-BE49-F238E27FC236}">
              <a16:creationId xmlns:a16="http://schemas.microsoft.com/office/drawing/2014/main" id="{469AF768-0C26-4D01-A582-682E8D2CC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26400</xdr:colOff>
      <xdr:row>12</xdr:row>
      <xdr:rowOff>29186</xdr:rowOff>
    </xdr:from>
    <xdr:to>
      <xdr:col>20</xdr:col>
      <xdr:colOff>735355</xdr:colOff>
      <xdr:row>26</xdr:row>
      <xdr:rowOff>65744</xdr:rowOff>
    </xdr:to>
    <xdr:graphicFrame macro="">
      <xdr:nvGraphicFramePr>
        <xdr:cNvPr id="2" name="Chart 1">
          <a:extLst>
            <a:ext uri="{FF2B5EF4-FFF2-40B4-BE49-F238E27FC236}">
              <a16:creationId xmlns:a16="http://schemas.microsoft.com/office/drawing/2014/main" id="{F73358E0-148E-4573-B42E-608185E2E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584279</xdr:colOff>
      <xdr:row>26</xdr:row>
      <xdr:rowOff>38646</xdr:rowOff>
    </xdr:from>
    <xdr:to>
      <xdr:col>5</xdr:col>
      <xdr:colOff>575292</xdr:colOff>
      <xdr:row>32</xdr:row>
      <xdr:rowOff>87462</xdr:rowOff>
    </xdr:to>
    <mc:AlternateContent xmlns:mc="http://schemas.openxmlformats.org/markup-compatibility/2006" xmlns:a14="http://schemas.microsoft.com/office/drawing/2010/main">
      <mc:Choice Requires="a14">
        <xdr:graphicFrame macro="">
          <xdr:nvGraphicFramePr>
            <xdr:cNvPr id="21" name="PayZone">
              <a:extLst>
                <a:ext uri="{FF2B5EF4-FFF2-40B4-BE49-F238E27FC236}">
                  <a16:creationId xmlns:a16="http://schemas.microsoft.com/office/drawing/2014/main" id="{1D1CDDAA-3B96-4472-92AA-623223AC6DB2}"/>
                </a:ext>
              </a:extLst>
            </xdr:cNvPr>
            <xdr:cNvGraphicFramePr/>
          </xdr:nvGraphicFramePr>
          <xdr:xfrm>
            <a:off x="0" y="0"/>
            <a:ext cx="0" cy="0"/>
          </xdr:xfrm>
          <a:graphic>
            <a:graphicData uri="http://schemas.microsoft.com/office/drawing/2010/slicer">
              <sle:slicer xmlns:sle="http://schemas.microsoft.com/office/drawing/2010/slicer" name="PayZone"/>
            </a:graphicData>
          </a:graphic>
        </xdr:graphicFrame>
      </mc:Choice>
      <mc:Fallback xmlns="">
        <xdr:sp macro="" textlink="">
          <xdr:nvSpPr>
            <xdr:cNvPr id="0" name=""/>
            <xdr:cNvSpPr>
              <a:spLocks noTextEdit="1"/>
            </xdr:cNvSpPr>
          </xdr:nvSpPr>
          <xdr:spPr>
            <a:xfrm>
              <a:off x="2749052" y="4916601"/>
              <a:ext cx="1809422" cy="117449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590803</xdr:colOff>
      <xdr:row>34</xdr:row>
      <xdr:rowOff>111023</xdr:rowOff>
    </xdr:from>
    <xdr:to>
      <xdr:col>5</xdr:col>
      <xdr:colOff>555500</xdr:colOff>
      <xdr:row>44</xdr:row>
      <xdr:rowOff>147198</xdr:rowOff>
    </xdr:to>
    <mc:AlternateContent xmlns:mc="http://schemas.openxmlformats.org/markup-compatibility/2006" xmlns:a14="http://schemas.microsoft.com/office/drawing/2010/main">
      <mc:Choice Requires="a14">
        <xdr:graphicFrame macro="">
          <xdr:nvGraphicFramePr>
            <xdr:cNvPr id="22" name="DepartmentType">
              <a:extLst>
                <a:ext uri="{FF2B5EF4-FFF2-40B4-BE49-F238E27FC236}">
                  <a16:creationId xmlns:a16="http://schemas.microsoft.com/office/drawing/2014/main" id="{D53DBCA9-11A0-4046-9657-9A55F26BB591}"/>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2755576" y="6489887"/>
              <a:ext cx="1783106" cy="191231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142280</xdr:colOff>
      <xdr:row>26</xdr:row>
      <xdr:rowOff>25599</xdr:rowOff>
    </xdr:from>
    <xdr:to>
      <xdr:col>1</xdr:col>
      <xdr:colOff>908561</xdr:colOff>
      <xdr:row>30</xdr:row>
      <xdr:rowOff>178595</xdr:rowOff>
    </xdr:to>
    <mc:AlternateContent xmlns:mc="http://schemas.openxmlformats.org/markup-compatibility/2006" xmlns:a14="http://schemas.microsoft.com/office/drawing/2010/main">
      <mc:Choice Requires="a14">
        <xdr:graphicFrame macro="">
          <xdr:nvGraphicFramePr>
            <xdr:cNvPr id="24" name="GenderCode">
              <a:extLst>
                <a:ext uri="{FF2B5EF4-FFF2-40B4-BE49-F238E27FC236}">
                  <a16:creationId xmlns:a16="http://schemas.microsoft.com/office/drawing/2014/main" id="{EC2156F4-176A-4068-A68A-E1CE765A817A}"/>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mlns="">
        <xdr:sp macro="" textlink="">
          <xdr:nvSpPr>
            <xdr:cNvPr id="0" name=""/>
            <xdr:cNvSpPr>
              <a:spLocks noTextEdit="1"/>
            </xdr:cNvSpPr>
          </xdr:nvSpPr>
          <xdr:spPr>
            <a:xfrm>
              <a:off x="142280" y="4903554"/>
              <a:ext cx="1819804" cy="9034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188820</xdr:colOff>
      <xdr:row>33</xdr:row>
      <xdr:rowOff>128148</xdr:rowOff>
    </xdr:from>
    <xdr:to>
      <xdr:col>1</xdr:col>
      <xdr:colOff>965955</xdr:colOff>
      <xdr:row>41</xdr:row>
      <xdr:rowOff>55658</xdr:rowOff>
    </xdr:to>
    <mc:AlternateContent xmlns:mc="http://schemas.openxmlformats.org/markup-compatibility/2006" xmlns:a14="http://schemas.microsoft.com/office/drawing/2010/main">
      <mc:Choice Requires="a14">
        <xdr:graphicFrame macro="">
          <xdr:nvGraphicFramePr>
            <xdr:cNvPr id="26" name="MaritalDesc">
              <a:extLst>
                <a:ext uri="{FF2B5EF4-FFF2-40B4-BE49-F238E27FC236}">
                  <a16:creationId xmlns:a16="http://schemas.microsoft.com/office/drawing/2014/main" id="{73EEF234-4F3D-4AD5-9DB1-35D76889D7E4}"/>
                </a:ext>
              </a:extLst>
            </xdr:cNvPr>
            <xdr:cNvGraphicFramePr/>
          </xdr:nvGraphicFramePr>
          <xdr:xfrm>
            <a:off x="0" y="0"/>
            <a:ext cx="0" cy="0"/>
          </xdr:xfrm>
          <a:graphic>
            <a:graphicData uri="http://schemas.microsoft.com/office/drawing/2010/slicer">
              <sle:slicer xmlns:sle="http://schemas.microsoft.com/office/drawing/2010/slicer" name="MaritalDesc"/>
            </a:graphicData>
          </a:graphic>
        </xdr:graphicFrame>
      </mc:Choice>
      <mc:Fallback xmlns="">
        <xdr:sp macro="" textlink="">
          <xdr:nvSpPr>
            <xdr:cNvPr id="0" name=""/>
            <xdr:cNvSpPr>
              <a:spLocks noTextEdit="1"/>
            </xdr:cNvSpPr>
          </xdr:nvSpPr>
          <xdr:spPr>
            <a:xfrm>
              <a:off x="188820" y="6319398"/>
              <a:ext cx="1830658" cy="142841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712108</xdr:colOff>
      <xdr:row>25</xdr:row>
      <xdr:rowOff>193387</xdr:rowOff>
    </xdr:from>
    <xdr:to>
      <xdr:col>8</xdr:col>
      <xdr:colOff>172299</xdr:colOff>
      <xdr:row>33</xdr:row>
      <xdr:rowOff>106014</xdr:rowOff>
    </xdr:to>
    <mc:AlternateContent xmlns:mc="http://schemas.openxmlformats.org/markup-compatibility/2006" xmlns:a14="http://schemas.microsoft.com/office/drawing/2010/main">
      <mc:Choice Requires="a14">
        <xdr:graphicFrame macro="">
          <xdr:nvGraphicFramePr>
            <xdr:cNvPr id="27" name="Performance Score">
              <a:extLst>
                <a:ext uri="{FF2B5EF4-FFF2-40B4-BE49-F238E27FC236}">
                  <a16:creationId xmlns:a16="http://schemas.microsoft.com/office/drawing/2014/main" id="{828148CC-3427-4F08-A5F7-802E88C12883}"/>
                </a:ext>
              </a:extLst>
            </xdr:cNvPr>
            <xdr:cNvGraphicFramePr/>
          </xdr:nvGraphicFramePr>
          <xdr:xfrm>
            <a:off x="0" y="0"/>
            <a:ext cx="0" cy="0"/>
          </xdr:xfrm>
          <a:graphic>
            <a:graphicData uri="http://schemas.microsoft.com/office/drawing/2010/slicer">
              <sle:slicer xmlns:sle="http://schemas.microsoft.com/office/drawing/2010/slicer" name="Performance Score"/>
            </a:graphicData>
          </a:graphic>
        </xdr:graphicFrame>
      </mc:Choice>
      <mc:Fallback xmlns="">
        <xdr:sp macro="" textlink="">
          <xdr:nvSpPr>
            <xdr:cNvPr id="0" name=""/>
            <xdr:cNvSpPr>
              <a:spLocks noTextEdit="1"/>
            </xdr:cNvSpPr>
          </xdr:nvSpPr>
          <xdr:spPr>
            <a:xfrm>
              <a:off x="5301426" y="4883728"/>
              <a:ext cx="1841441" cy="141353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26</xdr:col>
      <xdr:colOff>354135</xdr:colOff>
      <xdr:row>9</xdr:row>
      <xdr:rowOff>40704</xdr:rowOff>
    </xdr:from>
    <xdr:to>
      <xdr:col>33</xdr:col>
      <xdr:colOff>559287</xdr:colOff>
      <xdr:row>24</xdr:row>
      <xdr:rowOff>111531</xdr:rowOff>
    </xdr:to>
    <xdr:graphicFrame macro="">
      <xdr:nvGraphicFramePr>
        <xdr:cNvPr id="2" name="Chart 1">
          <a:extLst>
            <a:ext uri="{FF2B5EF4-FFF2-40B4-BE49-F238E27FC236}">
              <a16:creationId xmlns:a16="http://schemas.microsoft.com/office/drawing/2014/main" id="{363F03DA-66F2-421F-AFB7-7C9DEB3DA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315059</xdr:colOff>
      <xdr:row>9</xdr:row>
      <xdr:rowOff>31750</xdr:rowOff>
    </xdr:from>
    <xdr:to>
      <xdr:col>41</xdr:col>
      <xdr:colOff>560917</xdr:colOff>
      <xdr:row>24</xdr:row>
      <xdr:rowOff>86295</xdr:rowOff>
    </xdr:to>
    <xdr:graphicFrame macro="">
      <xdr:nvGraphicFramePr>
        <xdr:cNvPr id="3" name="Chart 2">
          <a:extLst>
            <a:ext uri="{FF2B5EF4-FFF2-40B4-BE49-F238E27FC236}">
              <a16:creationId xmlns:a16="http://schemas.microsoft.com/office/drawing/2014/main" id="{8AED4CF5-7F00-4C2F-9FEB-B705D885D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359835</xdr:colOff>
      <xdr:row>25</xdr:row>
      <xdr:rowOff>102577</xdr:rowOff>
    </xdr:from>
    <xdr:to>
      <xdr:col>26</xdr:col>
      <xdr:colOff>146538</xdr:colOff>
      <xdr:row>49</xdr:row>
      <xdr:rowOff>117231</xdr:rowOff>
    </xdr:to>
    <xdr:graphicFrame macro="">
      <xdr:nvGraphicFramePr>
        <xdr:cNvPr id="4" name="Chart 3">
          <a:extLst>
            <a:ext uri="{FF2B5EF4-FFF2-40B4-BE49-F238E27FC236}">
              <a16:creationId xmlns:a16="http://schemas.microsoft.com/office/drawing/2014/main" id="{4F8C02B5-9975-4EC7-B99F-1F9C1E765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317497</xdr:colOff>
      <xdr:row>25</xdr:row>
      <xdr:rowOff>106891</xdr:rowOff>
    </xdr:from>
    <xdr:to>
      <xdr:col>41</xdr:col>
      <xdr:colOff>588432</xdr:colOff>
      <xdr:row>49</xdr:row>
      <xdr:rowOff>87841</xdr:rowOff>
    </xdr:to>
    <xdr:graphicFrame macro="">
      <xdr:nvGraphicFramePr>
        <xdr:cNvPr id="5" name="Chart 4">
          <a:extLst>
            <a:ext uri="{FF2B5EF4-FFF2-40B4-BE49-F238E27FC236}">
              <a16:creationId xmlns:a16="http://schemas.microsoft.com/office/drawing/2014/main" id="{2C7E00C4-86D8-45C4-903A-151DDBD2A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459241</xdr:colOff>
      <xdr:row>9</xdr:row>
      <xdr:rowOff>1</xdr:rowOff>
    </xdr:from>
    <xdr:to>
      <xdr:col>26</xdr:col>
      <xdr:colOff>170090</xdr:colOff>
      <xdr:row>15</xdr:row>
      <xdr:rowOff>170090</xdr:rowOff>
    </xdr:to>
    <xdr:sp macro="" textlink="">
      <xdr:nvSpPr>
        <xdr:cNvPr id="15" name="Rectangle: Rounded Corners 14">
          <a:extLst>
            <a:ext uri="{FF2B5EF4-FFF2-40B4-BE49-F238E27FC236}">
              <a16:creationId xmlns:a16="http://schemas.microsoft.com/office/drawing/2014/main" id="{CF2CD22F-609B-42CA-A835-622DFAA8D317}"/>
            </a:ext>
          </a:extLst>
        </xdr:cNvPr>
        <xdr:cNvSpPr/>
      </xdr:nvSpPr>
      <xdr:spPr>
        <a:xfrm>
          <a:off x="6582455" y="1683885"/>
          <a:ext cx="9507992" cy="1292678"/>
        </a:xfrm>
        <a:prstGeom prst="round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424543</xdr:colOff>
      <xdr:row>18</xdr:row>
      <xdr:rowOff>84667</xdr:rowOff>
    </xdr:from>
    <xdr:to>
      <xdr:col>18</xdr:col>
      <xdr:colOff>68036</xdr:colOff>
      <xdr:row>24</xdr:row>
      <xdr:rowOff>33338</xdr:rowOff>
    </xdr:to>
    <xdr:sp macro="" textlink="">
      <xdr:nvSpPr>
        <xdr:cNvPr id="16" name="Rectangle: Rounded Corners 15">
          <a:extLst>
            <a:ext uri="{FF2B5EF4-FFF2-40B4-BE49-F238E27FC236}">
              <a16:creationId xmlns:a16="http://schemas.microsoft.com/office/drawing/2014/main" id="{01BF5C45-5AA0-4698-AD61-F913EF31F39E}"/>
            </a:ext>
          </a:extLst>
        </xdr:cNvPr>
        <xdr:cNvSpPr/>
      </xdr:nvSpPr>
      <xdr:spPr>
        <a:xfrm>
          <a:off x="6562876" y="3513667"/>
          <a:ext cx="4554160" cy="109167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18</xdr:col>
      <xdr:colOff>474888</xdr:colOff>
      <xdr:row>18</xdr:row>
      <xdr:rowOff>105833</xdr:rowOff>
    </xdr:from>
    <xdr:to>
      <xdr:col>26</xdr:col>
      <xdr:colOff>118382</xdr:colOff>
      <xdr:row>24</xdr:row>
      <xdr:rowOff>32658</xdr:rowOff>
    </xdr:to>
    <xdr:sp macro="" textlink="">
      <xdr:nvSpPr>
        <xdr:cNvPr id="18" name="Rectangle: Rounded Corners 17">
          <a:extLst>
            <a:ext uri="{FF2B5EF4-FFF2-40B4-BE49-F238E27FC236}">
              <a16:creationId xmlns:a16="http://schemas.microsoft.com/office/drawing/2014/main" id="{15601E87-9467-4CE9-8C3F-7E718A0AE33B}"/>
            </a:ext>
          </a:extLst>
        </xdr:cNvPr>
        <xdr:cNvSpPr/>
      </xdr:nvSpPr>
      <xdr:spPr>
        <a:xfrm>
          <a:off x="11523888" y="3534833"/>
          <a:ext cx="4554161" cy="1069825"/>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487286</xdr:colOff>
      <xdr:row>20</xdr:row>
      <xdr:rowOff>13804</xdr:rowOff>
    </xdr:from>
    <xdr:to>
      <xdr:col>18</xdr:col>
      <xdr:colOff>42332</xdr:colOff>
      <xdr:row>24</xdr:row>
      <xdr:rowOff>16707</xdr:rowOff>
    </xdr:to>
    <xdr:sp macro="" textlink="'PIVOT TABLE'!M27">
      <xdr:nvSpPr>
        <xdr:cNvPr id="19" name="TextBox 18">
          <a:extLst>
            <a:ext uri="{FF2B5EF4-FFF2-40B4-BE49-F238E27FC236}">
              <a16:creationId xmlns:a16="http://schemas.microsoft.com/office/drawing/2014/main" id="{1EF020F3-B77F-4E46-8C94-1B95C2C6D587}"/>
            </a:ext>
          </a:extLst>
        </xdr:cNvPr>
        <xdr:cNvSpPr txBox="1"/>
      </xdr:nvSpPr>
      <xdr:spPr>
        <a:xfrm>
          <a:off x="6561199" y="3879021"/>
          <a:ext cx="4414176" cy="775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550CCD-3305-4E5E-89C7-EF8B4BFC659A}" type="TxLink">
            <a:rPr lang="en-US" sz="6000" b="1" i="0" u="none" strike="noStrike">
              <a:solidFill>
                <a:srgbClr val="000000"/>
              </a:solidFill>
              <a:latin typeface="Times New Roman" panose="02020603050405020304" pitchFamily="18" charset="0"/>
              <a:cs typeface="Times New Roman" panose="02020603050405020304" pitchFamily="18" charset="0"/>
            </a:rPr>
            <a:pPr algn="ctr"/>
            <a:t> 3.000 </a:t>
          </a:fld>
          <a:endParaRPr lang="en-ID" sz="6000" b="1">
            <a:latin typeface="Times New Roman" panose="02020603050405020304" pitchFamily="18" charset="0"/>
            <a:cs typeface="Times New Roman" panose="02020603050405020304" pitchFamily="18" charset="0"/>
          </a:endParaRPr>
        </a:p>
      </xdr:txBody>
    </xdr:sp>
    <xdr:clientData/>
  </xdr:twoCellAnchor>
  <xdr:twoCellAnchor>
    <xdr:from>
      <xdr:col>18</xdr:col>
      <xdr:colOff>384174</xdr:colOff>
      <xdr:row>20</xdr:row>
      <xdr:rowOff>0</xdr:rowOff>
    </xdr:from>
    <xdr:to>
      <xdr:col>26</xdr:col>
      <xdr:colOff>63499</xdr:colOff>
      <xdr:row>23</xdr:row>
      <xdr:rowOff>182336</xdr:rowOff>
    </xdr:to>
    <xdr:sp macro="" textlink="'PIVOT TABLE'!M28">
      <xdr:nvSpPr>
        <xdr:cNvPr id="21" name="TextBox 20">
          <a:extLst>
            <a:ext uri="{FF2B5EF4-FFF2-40B4-BE49-F238E27FC236}">
              <a16:creationId xmlns:a16="http://schemas.microsoft.com/office/drawing/2014/main" id="{B5DF727F-8E4A-413C-BAFB-E115FACD394A}"/>
            </a:ext>
          </a:extLst>
        </xdr:cNvPr>
        <xdr:cNvSpPr txBox="1"/>
      </xdr:nvSpPr>
      <xdr:spPr>
        <a:xfrm>
          <a:off x="11317217" y="3865217"/>
          <a:ext cx="4538456" cy="762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80196D-B7C7-447D-AD0D-8B3BEC618B70}" type="TxLink">
            <a:rPr lang="en-US" sz="6000" b="1" i="0" u="none" strike="noStrike">
              <a:solidFill>
                <a:srgbClr val="000000"/>
              </a:solidFill>
              <a:latin typeface="Times New Roman" panose="02020603050405020304" pitchFamily="18" charset="0"/>
              <a:cs typeface="Times New Roman" panose="02020603050405020304" pitchFamily="18" charset="0"/>
            </a:rPr>
            <a:pPr algn="ctr"/>
            <a:t>2,97</a:t>
          </a:fld>
          <a:endParaRPr lang="en-ID" sz="6000" b="1">
            <a:latin typeface="Times New Roman" panose="02020603050405020304" pitchFamily="18" charset="0"/>
            <a:cs typeface="Times New Roman" panose="02020603050405020304" pitchFamily="18" charset="0"/>
          </a:endParaRPr>
        </a:p>
      </xdr:txBody>
    </xdr:sp>
    <xdr:clientData/>
  </xdr:twoCellAnchor>
  <xdr:twoCellAnchor>
    <xdr:from>
      <xdr:col>10</xdr:col>
      <xdr:colOff>592667</xdr:colOff>
      <xdr:row>11</xdr:row>
      <xdr:rowOff>42334</xdr:rowOff>
    </xdr:from>
    <xdr:to>
      <xdr:col>26</xdr:col>
      <xdr:colOff>21166</xdr:colOff>
      <xdr:row>14</xdr:row>
      <xdr:rowOff>84668</xdr:rowOff>
    </xdr:to>
    <xdr:sp macro="" textlink="">
      <xdr:nvSpPr>
        <xdr:cNvPr id="22" name="TextBox 21">
          <a:extLst>
            <a:ext uri="{FF2B5EF4-FFF2-40B4-BE49-F238E27FC236}">
              <a16:creationId xmlns:a16="http://schemas.microsoft.com/office/drawing/2014/main" id="{D37A9132-DECE-4455-B254-AD42A5FC9741}"/>
            </a:ext>
          </a:extLst>
        </xdr:cNvPr>
        <xdr:cNvSpPr txBox="1"/>
      </xdr:nvSpPr>
      <xdr:spPr>
        <a:xfrm>
          <a:off x="6731000" y="2137834"/>
          <a:ext cx="9249833" cy="613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4000" b="1">
              <a:solidFill>
                <a:schemeClr val="bg1"/>
              </a:solidFill>
              <a:latin typeface="Times New Roman" panose="02020603050405020304" pitchFamily="18" charset="0"/>
              <a:cs typeface="Times New Roman" panose="02020603050405020304" pitchFamily="18" charset="0"/>
            </a:rPr>
            <a:t>ANALISIS GENERASI KARYAWAN</a:t>
          </a:r>
        </a:p>
      </xdr:txBody>
    </xdr:sp>
    <xdr:clientData/>
  </xdr:twoCellAnchor>
  <xdr:twoCellAnchor>
    <xdr:from>
      <xdr:col>11</xdr:col>
      <xdr:colOff>465666</xdr:colOff>
      <xdr:row>17</xdr:row>
      <xdr:rowOff>84667</xdr:rowOff>
    </xdr:from>
    <xdr:to>
      <xdr:col>17</xdr:col>
      <xdr:colOff>21166</xdr:colOff>
      <xdr:row>19</xdr:row>
      <xdr:rowOff>127000</xdr:rowOff>
    </xdr:to>
    <xdr:sp macro="" textlink="">
      <xdr:nvSpPr>
        <xdr:cNvPr id="25" name="Rectangle 24">
          <a:extLst>
            <a:ext uri="{FF2B5EF4-FFF2-40B4-BE49-F238E27FC236}">
              <a16:creationId xmlns:a16="http://schemas.microsoft.com/office/drawing/2014/main" id="{2B6BC0C2-7302-44A1-BE17-FE0BA1AA4B48}"/>
            </a:ext>
          </a:extLst>
        </xdr:cNvPr>
        <xdr:cNvSpPr/>
      </xdr:nvSpPr>
      <xdr:spPr>
        <a:xfrm>
          <a:off x="7217833" y="3323167"/>
          <a:ext cx="3238500" cy="423333"/>
        </a:xfrm>
        <a:prstGeom prst="rect">
          <a:avLst/>
        </a:prstGeom>
        <a:solidFill>
          <a:schemeClr val="tx2">
            <a:lumMod val="75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466217</xdr:colOff>
      <xdr:row>17</xdr:row>
      <xdr:rowOff>126632</xdr:rowOff>
    </xdr:from>
    <xdr:to>
      <xdr:col>25</xdr:col>
      <xdr:colOff>21717</xdr:colOff>
      <xdr:row>19</xdr:row>
      <xdr:rowOff>168965</xdr:rowOff>
    </xdr:to>
    <xdr:sp macro="" textlink="">
      <xdr:nvSpPr>
        <xdr:cNvPr id="30" name="Rectangle 29">
          <a:extLst>
            <a:ext uri="{FF2B5EF4-FFF2-40B4-BE49-F238E27FC236}">
              <a16:creationId xmlns:a16="http://schemas.microsoft.com/office/drawing/2014/main" id="{FB8D8C60-A46E-432F-AC29-10F1CB097A63}"/>
            </a:ext>
          </a:extLst>
        </xdr:cNvPr>
        <xdr:cNvSpPr/>
      </xdr:nvSpPr>
      <xdr:spPr>
        <a:xfrm>
          <a:off x="12006652" y="3412067"/>
          <a:ext cx="3199848" cy="428855"/>
        </a:xfrm>
        <a:prstGeom prst="rect">
          <a:avLst/>
        </a:prstGeom>
        <a:solidFill>
          <a:schemeClr val="tx2">
            <a:lumMod val="75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10</xdr:col>
      <xdr:colOff>285750</xdr:colOff>
      <xdr:row>15</xdr:row>
      <xdr:rowOff>79375</xdr:rowOff>
    </xdr:from>
    <xdr:to>
      <xdr:col>12</xdr:col>
      <xdr:colOff>63500</xdr:colOff>
      <xdr:row>20</xdr:row>
      <xdr:rowOff>111125</xdr:rowOff>
    </xdr:to>
    <xdr:pic>
      <xdr:nvPicPr>
        <xdr:cNvPr id="33" name="Graphic 32" descr="Users with solid fill">
          <a:extLst>
            <a:ext uri="{FF2B5EF4-FFF2-40B4-BE49-F238E27FC236}">
              <a16:creationId xmlns:a16="http://schemas.microsoft.com/office/drawing/2014/main" id="{627573A2-8846-41C2-B78C-8CCECA256A1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371167" y="2857500"/>
          <a:ext cx="994833" cy="957792"/>
        </a:xfrm>
        <a:prstGeom prst="rect">
          <a:avLst/>
        </a:prstGeom>
      </xdr:spPr>
    </xdr:pic>
    <xdr:clientData/>
  </xdr:twoCellAnchor>
  <xdr:twoCellAnchor editAs="oneCell">
    <xdr:from>
      <xdr:col>18</xdr:col>
      <xdr:colOff>227169</xdr:colOff>
      <xdr:row>16</xdr:row>
      <xdr:rowOff>29291</xdr:rowOff>
    </xdr:from>
    <xdr:to>
      <xdr:col>19</xdr:col>
      <xdr:colOff>538319</xdr:colOff>
      <xdr:row>20</xdr:row>
      <xdr:rowOff>181691</xdr:rowOff>
    </xdr:to>
    <xdr:pic>
      <xdr:nvPicPr>
        <xdr:cNvPr id="35" name="Graphic 34" descr="Ribbon with solid fill">
          <a:extLst>
            <a:ext uri="{FF2B5EF4-FFF2-40B4-BE49-F238E27FC236}">
              <a16:creationId xmlns:a16="http://schemas.microsoft.com/office/drawing/2014/main" id="{B12B3A0E-7E2F-4F40-9D9A-4653FB0AC93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rot="20308651">
          <a:off x="11093718" y="3034361"/>
          <a:ext cx="914847" cy="903668"/>
        </a:xfrm>
        <a:prstGeom prst="rect">
          <a:avLst/>
        </a:prstGeom>
      </xdr:spPr>
    </xdr:pic>
    <xdr:clientData/>
  </xdr:twoCellAnchor>
  <xdr:twoCellAnchor>
    <xdr:from>
      <xdr:col>10</xdr:col>
      <xdr:colOff>411306</xdr:colOff>
      <xdr:row>6</xdr:row>
      <xdr:rowOff>108239</xdr:rowOff>
    </xdr:from>
    <xdr:to>
      <xdr:col>17</xdr:col>
      <xdr:colOff>541193</xdr:colOff>
      <xdr:row>11</xdr:row>
      <xdr:rowOff>1</xdr:rowOff>
    </xdr:to>
    <xdr:sp macro="" textlink="">
      <xdr:nvSpPr>
        <xdr:cNvPr id="39" name="Flowchart: Stored Data 38">
          <a:extLst>
            <a:ext uri="{FF2B5EF4-FFF2-40B4-BE49-F238E27FC236}">
              <a16:creationId xmlns:a16="http://schemas.microsoft.com/office/drawing/2014/main" id="{2C1B53D0-EA53-4AD8-998F-41AE0BF6E15B}"/>
            </a:ext>
          </a:extLst>
        </xdr:cNvPr>
        <xdr:cNvSpPr/>
      </xdr:nvSpPr>
      <xdr:spPr>
        <a:xfrm>
          <a:off x="6472670" y="1277216"/>
          <a:ext cx="4372841" cy="865910"/>
        </a:xfrm>
        <a:prstGeom prst="flowChartOnlineStorage">
          <a:avLst/>
        </a:prstGeom>
        <a:solidFill>
          <a:schemeClr val="bg1">
            <a:lumMod val="95000"/>
          </a:schemeClr>
        </a:solidFill>
        <a:ln>
          <a:gradFill>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562841</xdr:colOff>
      <xdr:row>7</xdr:row>
      <xdr:rowOff>43296</xdr:rowOff>
    </xdr:from>
    <xdr:to>
      <xdr:col>16</xdr:col>
      <xdr:colOff>476250</xdr:colOff>
      <xdr:row>10</xdr:row>
      <xdr:rowOff>129886</xdr:rowOff>
    </xdr:to>
    <xdr:sp macro="" textlink="">
      <xdr:nvSpPr>
        <xdr:cNvPr id="41" name="TextBox 40">
          <a:extLst>
            <a:ext uri="{FF2B5EF4-FFF2-40B4-BE49-F238E27FC236}">
              <a16:creationId xmlns:a16="http://schemas.microsoft.com/office/drawing/2014/main" id="{0CF804CB-2183-4F80-A126-DF98C575C5B8}"/>
            </a:ext>
          </a:extLst>
        </xdr:cNvPr>
        <xdr:cNvSpPr txBox="1"/>
      </xdr:nvSpPr>
      <xdr:spPr>
        <a:xfrm>
          <a:off x="6624205" y="1407103"/>
          <a:ext cx="3550227" cy="671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3500" b="1">
              <a:latin typeface="Arial Black" panose="020B0A04020102020204" pitchFamily="34" charset="0"/>
            </a:rPr>
            <a:t>DASHBOARD</a:t>
          </a:r>
        </a:p>
      </xdr:txBody>
    </xdr:sp>
    <xdr:clientData/>
  </xdr:twoCellAnchor>
  <xdr:twoCellAnchor editAs="oneCell">
    <xdr:from>
      <xdr:col>16</xdr:col>
      <xdr:colOff>311764</xdr:colOff>
      <xdr:row>6</xdr:row>
      <xdr:rowOff>98154</xdr:rowOff>
    </xdr:from>
    <xdr:to>
      <xdr:col>18</xdr:col>
      <xdr:colOff>8803</xdr:colOff>
      <xdr:row>11</xdr:row>
      <xdr:rowOff>38406</xdr:rowOff>
    </xdr:to>
    <xdr:pic>
      <xdr:nvPicPr>
        <xdr:cNvPr id="45" name="Graphic 44" descr="Earth Globe - Asia with solid fill">
          <a:extLst>
            <a:ext uri="{FF2B5EF4-FFF2-40B4-BE49-F238E27FC236}">
              <a16:creationId xmlns:a16="http://schemas.microsoft.com/office/drawing/2014/main" id="{FE14301A-59D2-465A-ABB5-37B8054A562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0129841" y="1252144"/>
          <a:ext cx="924299" cy="901911"/>
        </a:xfrm>
        <a:prstGeom prst="rect">
          <a:avLst/>
        </a:prstGeom>
      </xdr:spPr>
    </xdr:pic>
    <xdr:clientData/>
  </xdr:twoCellAnchor>
  <xdr:twoCellAnchor>
    <xdr:from>
      <xdr:col>6</xdr:col>
      <xdr:colOff>47625</xdr:colOff>
      <xdr:row>7</xdr:row>
      <xdr:rowOff>71437</xdr:rowOff>
    </xdr:from>
    <xdr:to>
      <xdr:col>10</xdr:col>
      <xdr:colOff>95250</xdr:colOff>
      <xdr:row>49</xdr:row>
      <xdr:rowOff>142875</xdr:rowOff>
    </xdr:to>
    <xdr:sp macro="" textlink="">
      <xdr:nvSpPr>
        <xdr:cNvPr id="49" name="Rectangle 48">
          <a:extLst>
            <a:ext uri="{FF2B5EF4-FFF2-40B4-BE49-F238E27FC236}">
              <a16:creationId xmlns:a16="http://schemas.microsoft.com/office/drawing/2014/main" id="{1542AAC9-7495-4F65-AE50-3075A8E1434F}"/>
            </a:ext>
          </a:extLst>
        </xdr:cNvPr>
        <xdr:cNvSpPr/>
      </xdr:nvSpPr>
      <xdr:spPr>
        <a:xfrm>
          <a:off x="3762375" y="1404937"/>
          <a:ext cx="2524125" cy="8072438"/>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6</xdr:col>
      <xdr:colOff>392907</xdr:colOff>
      <xdr:row>38</xdr:row>
      <xdr:rowOff>172641</xdr:rowOff>
    </xdr:from>
    <xdr:to>
      <xdr:col>9</xdr:col>
      <xdr:colOff>384743</xdr:colOff>
      <xdr:row>49</xdr:row>
      <xdr:rowOff>79856</xdr:rowOff>
    </xdr:to>
    <mc:AlternateContent xmlns:mc="http://schemas.openxmlformats.org/markup-compatibility/2006" xmlns:a14="http://schemas.microsoft.com/office/drawing/2010/main">
      <mc:Choice Requires="a14">
        <xdr:graphicFrame macro="">
          <xdr:nvGraphicFramePr>
            <xdr:cNvPr id="51" name="DepartmentType 1">
              <a:extLst>
                <a:ext uri="{FF2B5EF4-FFF2-40B4-BE49-F238E27FC236}">
                  <a16:creationId xmlns:a16="http://schemas.microsoft.com/office/drawing/2014/main" id="{CDA00707-C5B6-4570-8A8F-2A1A0B4063AF}"/>
                </a:ext>
              </a:extLst>
            </xdr:cNvPr>
            <xdr:cNvGraphicFramePr/>
          </xdr:nvGraphicFramePr>
          <xdr:xfrm>
            <a:off x="0" y="0"/>
            <a:ext cx="0" cy="0"/>
          </xdr:xfrm>
          <a:graphic>
            <a:graphicData uri="http://schemas.microsoft.com/office/drawing/2010/slicer">
              <sle:slicer xmlns:sle="http://schemas.microsoft.com/office/drawing/2010/slicer" name="DepartmentType 1"/>
            </a:graphicData>
          </a:graphic>
        </xdr:graphicFrame>
      </mc:Choice>
      <mc:Fallback xmlns="">
        <xdr:sp macro="" textlink="">
          <xdr:nvSpPr>
            <xdr:cNvPr id="0" name=""/>
            <xdr:cNvSpPr>
              <a:spLocks noTextEdit="1"/>
            </xdr:cNvSpPr>
          </xdr:nvSpPr>
          <xdr:spPr>
            <a:xfrm>
              <a:off x="4090848" y="7269700"/>
              <a:ext cx="1840807" cy="196162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398859</xdr:colOff>
      <xdr:row>30</xdr:row>
      <xdr:rowOff>139899</xdr:rowOff>
    </xdr:from>
    <xdr:to>
      <xdr:col>9</xdr:col>
      <xdr:colOff>390695</xdr:colOff>
      <xdr:row>38</xdr:row>
      <xdr:rowOff>120678</xdr:rowOff>
    </xdr:to>
    <mc:AlternateContent xmlns:mc="http://schemas.openxmlformats.org/markup-compatibility/2006" xmlns:a14="http://schemas.microsoft.com/office/drawing/2010/main">
      <mc:Choice Requires="a14">
        <xdr:graphicFrame macro="">
          <xdr:nvGraphicFramePr>
            <xdr:cNvPr id="52" name="MaritalDesc 1">
              <a:extLst>
                <a:ext uri="{FF2B5EF4-FFF2-40B4-BE49-F238E27FC236}">
                  <a16:creationId xmlns:a16="http://schemas.microsoft.com/office/drawing/2014/main" id="{338B1A75-5CF1-4EE3-821D-AE829E98B7B0}"/>
                </a:ext>
              </a:extLst>
            </xdr:cNvPr>
            <xdr:cNvGraphicFramePr/>
          </xdr:nvGraphicFramePr>
          <xdr:xfrm>
            <a:off x="0" y="0"/>
            <a:ext cx="0" cy="0"/>
          </xdr:xfrm>
          <a:graphic>
            <a:graphicData uri="http://schemas.microsoft.com/office/drawing/2010/slicer">
              <sle:slicer xmlns:sle="http://schemas.microsoft.com/office/drawing/2010/slicer" name="MaritalDesc 1"/>
            </a:graphicData>
          </a:graphic>
        </xdr:graphicFrame>
      </mc:Choice>
      <mc:Fallback xmlns="">
        <xdr:sp macro="" textlink="">
          <xdr:nvSpPr>
            <xdr:cNvPr id="0" name=""/>
            <xdr:cNvSpPr>
              <a:spLocks noTextEdit="1"/>
            </xdr:cNvSpPr>
          </xdr:nvSpPr>
          <xdr:spPr>
            <a:xfrm>
              <a:off x="4096800" y="5742840"/>
              <a:ext cx="1840807" cy="147489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398859</xdr:colOff>
      <xdr:row>22</xdr:row>
      <xdr:rowOff>94103</xdr:rowOff>
    </xdr:from>
    <xdr:to>
      <xdr:col>9</xdr:col>
      <xdr:colOff>390693</xdr:colOff>
      <xdr:row>30</xdr:row>
      <xdr:rowOff>60000</xdr:rowOff>
    </xdr:to>
    <mc:AlternateContent xmlns:mc="http://schemas.openxmlformats.org/markup-compatibility/2006" xmlns:a14="http://schemas.microsoft.com/office/drawing/2010/main">
      <mc:Choice Requires="a14">
        <xdr:graphicFrame macro="">
          <xdr:nvGraphicFramePr>
            <xdr:cNvPr id="53" name="Performance Score 1">
              <a:extLst>
                <a:ext uri="{FF2B5EF4-FFF2-40B4-BE49-F238E27FC236}">
                  <a16:creationId xmlns:a16="http://schemas.microsoft.com/office/drawing/2014/main" id="{84026356-1547-4653-9B66-51D0DF44F1AD}"/>
                </a:ext>
              </a:extLst>
            </xdr:cNvPr>
            <xdr:cNvGraphicFramePr/>
          </xdr:nvGraphicFramePr>
          <xdr:xfrm>
            <a:off x="0" y="0"/>
            <a:ext cx="0" cy="0"/>
          </xdr:xfrm>
          <a:graphic>
            <a:graphicData uri="http://schemas.microsoft.com/office/drawing/2010/slicer">
              <sle:slicer xmlns:sle="http://schemas.microsoft.com/office/drawing/2010/slicer" name="Performance Score 1"/>
            </a:graphicData>
          </a:graphic>
        </xdr:graphicFrame>
      </mc:Choice>
      <mc:Fallback xmlns="">
        <xdr:sp macro="" textlink="">
          <xdr:nvSpPr>
            <xdr:cNvPr id="0" name=""/>
            <xdr:cNvSpPr>
              <a:spLocks noTextEdit="1"/>
            </xdr:cNvSpPr>
          </xdr:nvSpPr>
          <xdr:spPr>
            <a:xfrm>
              <a:off x="4096800" y="4202927"/>
              <a:ext cx="1840805" cy="146001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398859</xdr:colOff>
      <xdr:row>15</xdr:row>
      <xdr:rowOff>127306</xdr:rowOff>
    </xdr:from>
    <xdr:to>
      <xdr:col>9</xdr:col>
      <xdr:colOff>390694</xdr:colOff>
      <xdr:row>22</xdr:row>
      <xdr:rowOff>25852</xdr:rowOff>
    </xdr:to>
    <mc:AlternateContent xmlns:mc="http://schemas.openxmlformats.org/markup-compatibility/2006" xmlns:a14="http://schemas.microsoft.com/office/drawing/2010/main">
      <mc:Choice Requires="a14">
        <xdr:graphicFrame macro="">
          <xdr:nvGraphicFramePr>
            <xdr:cNvPr id="54" name="PayZone 1">
              <a:extLst>
                <a:ext uri="{FF2B5EF4-FFF2-40B4-BE49-F238E27FC236}">
                  <a16:creationId xmlns:a16="http://schemas.microsoft.com/office/drawing/2014/main" id="{66CDB9E8-477A-4A3B-A862-8E92E675B0F1}"/>
                </a:ext>
              </a:extLst>
            </xdr:cNvPr>
            <xdr:cNvGraphicFramePr/>
          </xdr:nvGraphicFramePr>
          <xdr:xfrm>
            <a:off x="0" y="0"/>
            <a:ext cx="0" cy="0"/>
          </xdr:xfrm>
          <a:graphic>
            <a:graphicData uri="http://schemas.microsoft.com/office/drawing/2010/slicer">
              <sle:slicer xmlns:sle="http://schemas.microsoft.com/office/drawing/2010/slicer" name="PayZone 1"/>
            </a:graphicData>
          </a:graphic>
        </xdr:graphicFrame>
      </mc:Choice>
      <mc:Fallback xmlns="">
        <xdr:sp macro="" textlink="">
          <xdr:nvSpPr>
            <xdr:cNvPr id="0" name=""/>
            <xdr:cNvSpPr>
              <a:spLocks noTextEdit="1"/>
            </xdr:cNvSpPr>
          </xdr:nvSpPr>
          <xdr:spPr>
            <a:xfrm>
              <a:off x="4096800" y="2928777"/>
              <a:ext cx="1840806" cy="12058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395424</xdr:colOff>
      <xdr:row>10</xdr:row>
      <xdr:rowOff>78076</xdr:rowOff>
    </xdr:from>
    <xdr:to>
      <xdr:col>9</xdr:col>
      <xdr:colOff>387260</xdr:colOff>
      <xdr:row>15</xdr:row>
      <xdr:rowOff>69487</xdr:rowOff>
    </xdr:to>
    <mc:AlternateContent xmlns:mc="http://schemas.openxmlformats.org/markup-compatibility/2006" xmlns:a14="http://schemas.microsoft.com/office/drawing/2010/main">
      <mc:Choice Requires="a14">
        <xdr:graphicFrame macro="">
          <xdr:nvGraphicFramePr>
            <xdr:cNvPr id="55" name="GenderCode 1">
              <a:extLst>
                <a:ext uri="{FF2B5EF4-FFF2-40B4-BE49-F238E27FC236}">
                  <a16:creationId xmlns:a16="http://schemas.microsoft.com/office/drawing/2014/main" id="{DC8B12F1-0CE3-4563-A85A-26A3EC0124AA}"/>
                </a:ext>
              </a:extLst>
            </xdr:cNvPr>
            <xdr:cNvGraphicFramePr/>
          </xdr:nvGraphicFramePr>
          <xdr:xfrm>
            <a:off x="0" y="0"/>
            <a:ext cx="0" cy="0"/>
          </xdr:xfrm>
          <a:graphic>
            <a:graphicData uri="http://schemas.microsoft.com/office/drawing/2010/slicer">
              <sle:slicer xmlns:sle="http://schemas.microsoft.com/office/drawing/2010/slicer" name="GenderCode 1"/>
            </a:graphicData>
          </a:graphic>
        </xdr:graphicFrame>
      </mc:Choice>
      <mc:Fallback xmlns="">
        <xdr:sp macro="" textlink="">
          <xdr:nvSpPr>
            <xdr:cNvPr id="0" name=""/>
            <xdr:cNvSpPr>
              <a:spLocks noTextEdit="1"/>
            </xdr:cNvSpPr>
          </xdr:nvSpPr>
          <xdr:spPr>
            <a:xfrm>
              <a:off x="4093365" y="1945723"/>
              <a:ext cx="1840807" cy="92523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398280</xdr:colOff>
      <xdr:row>5</xdr:row>
      <xdr:rowOff>135833</xdr:rowOff>
    </xdr:from>
    <xdr:to>
      <xdr:col>6</xdr:col>
      <xdr:colOff>558513</xdr:colOff>
      <xdr:row>9</xdr:row>
      <xdr:rowOff>153636</xdr:rowOff>
    </xdr:to>
    <xdr:pic>
      <xdr:nvPicPr>
        <xdr:cNvPr id="65" name="Graphic 64" descr="Research with solid fill">
          <a:extLst>
            <a:ext uri="{FF2B5EF4-FFF2-40B4-BE49-F238E27FC236}">
              <a16:creationId xmlns:a16="http://schemas.microsoft.com/office/drawing/2014/main" id="{8071DB4F-5E36-492D-BD41-9E7FBAEEB30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423868" y="1088333"/>
          <a:ext cx="765351" cy="779803"/>
        </a:xfrm>
        <a:prstGeom prst="rect">
          <a:avLst/>
        </a:prstGeom>
      </xdr:spPr>
    </xdr:pic>
    <xdr:clientData/>
  </xdr:twoCellAnchor>
  <xdr:twoCellAnchor>
    <xdr:from>
      <xdr:col>7</xdr:col>
      <xdr:colOff>0</xdr:colOff>
      <xdr:row>7</xdr:row>
      <xdr:rowOff>169333</xdr:rowOff>
    </xdr:from>
    <xdr:to>
      <xdr:col>9</xdr:col>
      <xdr:colOff>381000</xdr:colOff>
      <xdr:row>9</xdr:row>
      <xdr:rowOff>105833</xdr:rowOff>
    </xdr:to>
    <xdr:sp macro="" textlink="">
      <xdr:nvSpPr>
        <xdr:cNvPr id="66" name="Rectangle: Rounded Corners 65">
          <a:extLst>
            <a:ext uri="{FF2B5EF4-FFF2-40B4-BE49-F238E27FC236}">
              <a16:creationId xmlns:a16="http://schemas.microsoft.com/office/drawing/2014/main" id="{360DF1C9-23DD-4ED0-8E47-C7F8C01B86EC}"/>
            </a:ext>
          </a:extLst>
        </xdr:cNvPr>
        <xdr:cNvSpPr/>
      </xdr:nvSpPr>
      <xdr:spPr>
        <a:xfrm>
          <a:off x="4281581" y="1509370"/>
          <a:ext cx="1604309" cy="319367"/>
        </a:xfrm>
        <a:prstGeom prst="roundRect">
          <a:avLst/>
        </a:prstGeom>
        <a:solidFill>
          <a:schemeClr val="accent3">
            <a:lumMod val="5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605649</xdr:colOff>
      <xdr:row>7</xdr:row>
      <xdr:rowOff>182804</xdr:rowOff>
    </xdr:from>
    <xdr:to>
      <xdr:col>9</xdr:col>
      <xdr:colOff>378432</xdr:colOff>
      <xdr:row>9</xdr:row>
      <xdr:rowOff>104720</xdr:rowOff>
    </xdr:to>
    <xdr:sp macro="" textlink="">
      <xdr:nvSpPr>
        <xdr:cNvPr id="67" name="TextBox 66">
          <a:extLst>
            <a:ext uri="{FF2B5EF4-FFF2-40B4-BE49-F238E27FC236}">
              <a16:creationId xmlns:a16="http://schemas.microsoft.com/office/drawing/2014/main" id="{F31C0978-966E-4ACC-BBCF-0264F1E99B45}"/>
            </a:ext>
          </a:extLst>
        </xdr:cNvPr>
        <xdr:cNvSpPr txBox="1"/>
      </xdr:nvSpPr>
      <xdr:spPr>
        <a:xfrm>
          <a:off x="4275575" y="1522841"/>
          <a:ext cx="1607747" cy="304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cap="none" spc="0">
              <a:ln w="0"/>
              <a:solidFill>
                <a:schemeClr val="bg1"/>
              </a:solidFill>
              <a:effectLst>
                <a:outerShdw blurRad="38100" dist="19050" dir="2700000" algn="tl" rotWithShape="0">
                  <a:schemeClr val="dk1">
                    <a:alpha val="40000"/>
                  </a:schemeClr>
                </a:outerShdw>
              </a:effectLst>
              <a:latin typeface="Arial Black" panose="020B0A04020102020204" pitchFamily="34" charset="0"/>
            </a:rPr>
            <a:t>SLICER</a:t>
          </a:r>
        </a:p>
      </xdr:txBody>
    </xdr:sp>
    <xdr:clientData/>
  </xdr:twoCellAnchor>
  <xdr:twoCellAnchor>
    <xdr:from>
      <xdr:col>12</xdr:col>
      <xdr:colOff>59531</xdr:colOff>
      <xdr:row>17</xdr:row>
      <xdr:rowOff>99219</xdr:rowOff>
    </xdr:from>
    <xdr:to>
      <xdr:col>16</xdr:col>
      <xdr:colOff>575469</xdr:colOff>
      <xdr:row>19</xdr:row>
      <xdr:rowOff>146539</xdr:rowOff>
    </xdr:to>
    <xdr:sp macro="" textlink="">
      <xdr:nvSpPr>
        <xdr:cNvPr id="68" name="TextBox 67">
          <a:extLst>
            <a:ext uri="{FF2B5EF4-FFF2-40B4-BE49-F238E27FC236}">
              <a16:creationId xmlns:a16="http://schemas.microsoft.com/office/drawing/2014/main" id="{D2E1F837-AF41-4E72-AADB-64D5FB64D330}"/>
            </a:ext>
          </a:extLst>
        </xdr:cNvPr>
        <xdr:cNvSpPr txBox="1"/>
      </xdr:nvSpPr>
      <xdr:spPr>
        <a:xfrm>
          <a:off x="7313185" y="3213161"/>
          <a:ext cx="2933822" cy="413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2000" b="1">
              <a:solidFill>
                <a:schemeClr val="bg1"/>
              </a:solidFill>
              <a:latin typeface="Arial Black" panose="020B0A04020102020204" pitchFamily="34" charset="0"/>
            </a:rPr>
            <a:t>TOTAL KARYAWAN</a:t>
          </a:r>
        </a:p>
      </xdr:txBody>
    </xdr:sp>
    <xdr:clientData/>
  </xdr:twoCellAnchor>
  <xdr:twoCellAnchor>
    <xdr:from>
      <xdr:col>19</xdr:col>
      <xdr:colOff>556845</xdr:colOff>
      <xdr:row>17</xdr:row>
      <xdr:rowOff>131887</xdr:rowOff>
    </xdr:from>
    <xdr:to>
      <xdr:col>25</xdr:col>
      <xdr:colOff>25064</xdr:colOff>
      <xdr:row>19</xdr:row>
      <xdr:rowOff>150396</xdr:rowOff>
    </xdr:to>
    <xdr:sp macro="" textlink="">
      <xdr:nvSpPr>
        <xdr:cNvPr id="69" name="TextBox 68">
          <a:extLst>
            <a:ext uri="{FF2B5EF4-FFF2-40B4-BE49-F238E27FC236}">
              <a16:creationId xmlns:a16="http://schemas.microsoft.com/office/drawing/2014/main" id="{A187208C-0322-45B3-A319-DD29EA57D93F}"/>
            </a:ext>
          </a:extLst>
        </xdr:cNvPr>
        <xdr:cNvSpPr txBox="1"/>
      </xdr:nvSpPr>
      <xdr:spPr>
        <a:xfrm>
          <a:off x="11986845" y="3540834"/>
          <a:ext cx="3077693" cy="41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2000">
              <a:solidFill>
                <a:schemeClr val="bg1"/>
              </a:solidFill>
              <a:latin typeface="Arial Black" panose="020B0A04020102020204" pitchFamily="34" charset="0"/>
            </a:rPr>
            <a:t>RATA-RATA RATING</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32.845153587965" createdVersion="7" refreshedVersion="7" minRefreshableVersion="3" recordCount="3000" xr:uid="{19961C64-559E-407F-A77A-6B9B077B6B2E}">
  <cacheSource type="worksheet">
    <worksheetSource name="Table1"/>
  </cacheSource>
  <cacheFields count="30">
    <cacheField name="EmpID" numFmtId="0">
      <sharedItems count="3000">
        <s v="3427"/>
        <s v="3428"/>
        <s v="3429"/>
        <s v="3430"/>
        <s v="3431"/>
        <s v="3432"/>
        <s v="3433"/>
        <s v="3434"/>
        <s v="3435"/>
        <s v="3436"/>
        <s v="3437"/>
        <s v="3438"/>
        <s v="3439"/>
        <s v="3440"/>
        <s v="3441"/>
        <s v="3442"/>
        <s v="3443"/>
        <s v="3444"/>
        <s v="3445"/>
        <s v="3446"/>
        <s v="3447"/>
        <s v="3448"/>
        <s v="3449"/>
        <s v="3450"/>
        <s v="3451"/>
        <s v="3452"/>
        <s v="3453"/>
        <s v="3454"/>
        <s v="3455"/>
        <s v="3456"/>
        <s v="3457"/>
        <s v="3458"/>
        <s v="3459"/>
        <s v="3460"/>
        <s v="3461"/>
        <s v="3462"/>
        <s v="3463"/>
        <s v="3464"/>
        <s v="3465"/>
        <s v="3466"/>
        <s v="3467"/>
        <s v="3468"/>
        <s v="3469"/>
        <s v="3470"/>
        <s v="3471"/>
        <s v="3472"/>
        <s v="3473"/>
        <s v="3474"/>
        <s v="3475"/>
        <s v="3476"/>
        <s v="3477"/>
        <s v="3478"/>
        <s v="3479"/>
        <s v="3480"/>
        <s v="3481"/>
        <s v="3482"/>
        <s v="3483"/>
        <s v="3484"/>
        <s v="3485"/>
        <s v="3486"/>
        <s v="3487"/>
        <s v="3488"/>
        <s v="3489"/>
        <s v="3490"/>
        <s v="3491"/>
        <s v="3492"/>
        <s v="3493"/>
        <s v="3494"/>
        <s v="3495"/>
        <s v="3496"/>
        <s v="3497"/>
        <s v="3498"/>
        <s v="3499"/>
        <s v="3500"/>
        <s v="3501"/>
        <s v="3502"/>
        <s v="3503"/>
        <s v="3504"/>
        <s v="3505"/>
        <s v="3506"/>
        <s v="3507"/>
        <s v="3508"/>
        <s v="3509"/>
        <s v="3510"/>
        <s v="3511"/>
        <s v="3512"/>
        <s v="3513"/>
        <s v="3514"/>
        <s v="3515"/>
        <s v="3516"/>
        <s v="3517"/>
        <s v="3518"/>
        <s v="3519"/>
        <s v="3520"/>
        <s v="3521"/>
        <s v="3522"/>
        <s v="3523"/>
        <s v="3524"/>
        <s v="3525"/>
        <s v="3526"/>
        <s v="3527"/>
        <s v="3528"/>
        <s v="3529"/>
        <s v="3530"/>
        <s v="3531"/>
        <s v="3532"/>
        <s v="3533"/>
        <s v="3534"/>
        <s v="3535"/>
        <s v="3536"/>
        <s v="3537"/>
        <s v="3538"/>
        <s v="3539"/>
        <s v="3540"/>
        <s v="3541"/>
        <s v="3542"/>
        <s v="3543"/>
        <s v="3544"/>
        <s v="3545"/>
        <s v="3546"/>
        <s v="3547"/>
        <s v="3548"/>
        <s v="3549"/>
        <s v="3550"/>
        <s v="3551"/>
        <s v="3552"/>
        <s v="3553"/>
        <s v="3554"/>
        <s v="3555"/>
        <s v="3556"/>
        <s v="3557"/>
        <s v="3558"/>
        <s v="3559"/>
        <s v="3560"/>
        <s v="3561"/>
        <s v="3562"/>
        <s v="3563"/>
        <s v="3564"/>
        <s v="3565"/>
        <s v="3566"/>
        <s v="3567"/>
        <s v="3568"/>
        <s v="3569"/>
        <s v="3570"/>
        <s v="3571"/>
        <s v="3572"/>
        <s v="3573"/>
        <s v="3574"/>
        <s v="3575"/>
        <s v="3576"/>
        <s v="3577"/>
        <s v="3578"/>
        <s v="3579"/>
        <s v="3580"/>
        <s v="3581"/>
        <s v="3582"/>
        <s v="3583"/>
        <s v="3584"/>
        <s v="3585"/>
        <s v="3586"/>
        <s v="3587"/>
        <s v="3588"/>
        <s v="3589"/>
        <s v="3590"/>
        <s v="3591"/>
        <s v="3592"/>
        <s v="3593"/>
        <s v="3594"/>
        <s v="3595"/>
        <s v="3596"/>
        <s v="3597"/>
        <s v="3598"/>
        <s v="3599"/>
        <s v="3600"/>
        <s v="3601"/>
        <s v="3602"/>
        <s v="3603"/>
        <s v="3604"/>
        <s v="3605"/>
        <s v="3606"/>
        <s v="3607"/>
        <s v="3608"/>
        <s v="3609"/>
        <s v="3610"/>
        <s v="3611"/>
        <s v="3612"/>
        <s v="3613"/>
        <s v="3614"/>
        <s v="3615"/>
        <s v="3616"/>
        <s v="3617"/>
        <s v="3618"/>
        <s v="3619"/>
        <s v="3620"/>
        <s v="3621"/>
        <s v="3622"/>
        <s v="3623"/>
        <s v="3624"/>
        <s v="3625"/>
        <s v="3626"/>
        <s v="3627"/>
        <s v="3628"/>
        <s v="3629"/>
        <s v="3630"/>
        <s v="3631"/>
        <s v="3632"/>
        <s v="3633"/>
        <s v="3634"/>
        <s v="3635"/>
        <s v="3636"/>
        <s v="3637"/>
        <s v="3638"/>
        <s v="3639"/>
        <s v="3640"/>
        <s v="3641"/>
        <s v="3642"/>
        <s v="3643"/>
        <s v="3644"/>
        <s v="3645"/>
        <s v="3646"/>
        <s v="3647"/>
        <s v="3648"/>
        <s v="3649"/>
        <s v="3650"/>
        <s v="3651"/>
        <s v="3652"/>
        <s v="3653"/>
        <s v="3654"/>
        <s v="3655"/>
        <s v="3656"/>
        <s v="3657"/>
        <s v="3658"/>
        <s v="3659"/>
        <s v="3660"/>
        <s v="3661"/>
        <s v="3662"/>
        <s v="3663"/>
        <s v="3664"/>
        <s v="3665"/>
        <s v="3666"/>
        <s v="3667"/>
        <s v="3668"/>
        <s v="3669"/>
        <s v="3670"/>
        <s v="3671"/>
        <s v="3672"/>
        <s v="3673"/>
        <s v="3674"/>
        <s v="3675"/>
        <s v="3676"/>
        <s v="3677"/>
        <s v="3678"/>
        <s v="3679"/>
        <s v="3680"/>
        <s v="3681"/>
        <s v="3682"/>
        <s v="3683"/>
        <s v="3684"/>
        <s v="3685"/>
        <s v="3686"/>
        <s v="3687"/>
        <s v="3688"/>
        <s v="3689"/>
        <s v="3690"/>
        <s v="3691"/>
        <s v="3692"/>
        <s v="3693"/>
        <s v="3694"/>
        <s v="3695"/>
        <s v="3696"/>
        <s v="3697"/>
        <s v="3698"/>
        <s v="3699"/>
        <s v="3700"/>
        <s v="3701"/>
        <s v="3702"/>
        <s v="3703"/>
        <s v="3704"/>
        <s v="3705"/>
        <s v="3706"/>
        <s v="3707"/>
        <s v="3708"/>
        <s v="3709"/>
        <s v="3710"/>
        <s v="3711"/>
        <s v="3712"/>
        <s v="3713"/>
        <s v="3714"/>
        <s v="3715"/>
        <s v="3716"/>
        <s v="3717"/>
        <s v="3718"/>
        <s v="3719"/>
        <s v="3720"/>
        <s v="3721"/>
        <s v="3722"/>
        <s v="3723"/>
        <s v="3724"/>
        <s v="3725"/>
        <s v="3726"/>
        <s v="3727"/>
        <s v="3728"/>
        <s v="3729"/>
        <s v="3730"/>
        <s v="3731"/>
        <s v="3732"/>
        <s v="3733"/>
        <s v="3734"/>
        <s v="3735"/>
        <s v="3736"/>
        <s v="3737"/>
        <s v="3738"/>
        <s v="3739"/>
        <s v="3740"/>
        <s v="3741"/>
        <s v="3742"/>
        <s v="3743"/>
        <s v="3744"/>
        <s v="3745"/>
        <s v="3746"/>
        <s v="3747"/>
        <s v="3748"/>
        <s v="3749"/>
        <s v="3750"/>
        <s v="3751"/>
        <s v="3752"/>
        <s v="3753"/>
        <s v="3754"/>
        <s v="3755"/>
        <s v="3756"/>
        <s v="3757"/>
        <s v="3758"/>
        <s v="3759"/>
        <s v="3760"/>
        <s v="3761"/>
        <s v="3762"/>
        <s v="3763"/>
        <s v="3764"/>
        <s v="3765"/>
        <s v="3766"/>
        <s v="3767"/>
        <s v="3768"/>
        <s v="3769"/>
        <s v="3770"/>
        <s v="3771"/>
        <s v="3772"/>
        <s v="3773"/>
        <s v="3774"/>
        <s v="3775"/>
        <s v="3776"/>
        <s v="3777"/>
        <s v="3778"/>
        <s v="3779"/>
        <s v="3780"/>
        <s v="3781"/>
        <s v="3782"/>
        <s v="3783"/>
        <s v="3784"/>
        <s v="3785"/>
        <s v="3786"/>
        <s v="3787"/>
        <s v="3788"/>
        <s v="3789"/>
        <s v="3790"/>
        <s v="3791"/>
        <s v="3792"/>
        <s v="3793"/>
        <s v="3794"/>
        <s v="3795"/>
        <s v="3796"/>
        <s v="3797"/>
        <s v="3798"/>
        <s v="3799"/>
        <s v="3800"/>
        <s v="3801"/>
        <s v="3802"/>
        <s v="3803"/>
        <s v="3804"/>
        <s v="3805"/>
        <s v="3806"/>
        <s v="3807"/>
        <s v="3808"/>
        <s v="3809"/>
        <s v="3810"/>
        <s v="3811"/>
        <s v="3812"/>
        <s v="3813"/>
        <s v="3814"/>
        <s v="3815"/>
        <s v="3816"/>
        <s v="3817"/>
        <s v="3818"/>
        <s v="3819"/>
        <s v="3820"/>
        <s v="3821"/>
        <s v="3822"/>
        <s v="3823"/>
        <s v="3824"/>
        <s v="3825"/>
        <s v="3826"/>
        <s v="3827"/>
        <s v="3828"/>
        <s v="3829"/>
        <s v="3830"/>
        <s v="3831"/>
        <s v="3832"/>
        <s v="3833"/>
        <s v="3834"/>
        <s v="3835"/>
        <s v="3836"/>
        <s v="3837"/>
        <s v="3838"/>
        <s v="3839"/>
        <s v="3840"/>
        <s v="3841"/>
        <s v="3842"/>
        <s v="3843"/>
        <s v="3844"/>
        <s v="3845"/>
        <s v="3846"/>
        <s v="3847"/>
        <s v="3848"/>
        <s v="3849"/>
        <s v="3850"/>
        <s v="3851"/>
        <s v="3852"/>
        <s v="3853"/>
        <s v="3854"/>
        <s v="3855"/>
        <s v="3856"/>
        <s v="3857"/>
        <s v="3858"/>
        <s v="3859"/>
        <s v="3860"/>
        <s v="3861"/>
        <s v="3862"/>
        <s v="3863"/>
        <s v="3864"/>
        <s v="3865"/>
        <s v="3866"/>
        <s v="3867"/>
        <s v="3868"/>
        <s v="3869"/>
        <s v="3870"/>
        <s v="3871"/>
        <s v="3872"/>
        <s v="3873"/>
        <s v="3874"/>
        <s v="3875"/>
        <s v="3876"/>
        <s v="3877"/>
        <s v="3878"/>
        <s v="3879"/>
        <s v="3880"/>
        <s v="3881"/>
        <s v="3882"/>
        <s v="3883"/>
        <s v="3884"/>
        <s v="3885"/>
        <s v="3886"/>
        <s v="3887"/>
        <s v="3888"/>
        <s v="3889"/>
        <s v="3890"/>
        <s v="3891"/>
        <s v="3892"/>
        <s v="3893"/>
        <s v="3894"/>
        <s v="3895"/>
        <s v="3896"/>
        <s v="3897"/>
        <s v="3898"/>
        <s v="3899"/>
        <s v="3900"/>
        <s v="3901"/>
        <s v="3902"/>
        <s v="3903"/>
        <s v="3904"/>
        <s v="3905"/>
        <s v="3906"/>
        <s v="3907"/>
        <s v="3908"/>
        <s v="3909"/>
        <s v="3910"/>
        <s v="3911"/>
        <s v="3912"/>
        <s v="3913"/>
        <s v="3914"/>
        <s v="3915"/>
        <s v="3916"/>
        <s v="3917"/>
        <s v="3918"/>
        <s v="3919"/>
        <s v="3920"/>
        <s v="3921"/>
        <s v="3922"/>
        <s v="3923"/>
        <s v="3924"/>
        <s v="3925"/>
        <s v="3926"/>
        <s v="3927"/>
        <s v="3928"/>
        <s v="3929"/>
        <s v="3930"/>
        <s v="3931"/>
        <s v="3932"/>
        <s v="3933"/>
        <s v="3934"/>
        <s v="3935"/>
        <s v="3936"/>
        <s v="3937"/>
        <s v="3938"/>
        <s v="3939"/>
        <s v="3940"/>
        <s v="3941"/>
        <s v="3942"/>
        <s v="3943"/>
        <s v="3944"/>
        <s v="3945"/>
        <s v="3946"/>
        <s v="3947"/>
        <s v="3948"/>
        <s v="3949"/>
        <s v="3950"/>
        <s v="3951"/>
        <s v="3952"/>
        <s v="3953"/>
        <s v="3954"/>
        <s v="3955"/>
        <s v="3956"/>
        <s v="3957"/>
        <s v="3958"/>
        <s v="3959"/>
        <s v="3960"/>
        <s v="3961"/>
        <s v="3962"/>
        <s v="3963"/>
        <s v="3964"/>
        <s v="3965"/>
        <s v="3966"/>
        <s v="3967"/>
        <s v="3968"/>
        <s v="3969"/>
        <s v="3970"/>
        <s v="3971"/>
        <s v="3972"/>
        <s v="3973"/>
        <s v="3974"/>
        <s v="3975"/>
        <s v="3976"/>
        <s v="3977"/>
        <s v="3978"/>
        <s v="3979"/>
        <s v="3980"/>
        <s v="3981"/>
        <s v="3982"/>
        <s v="3983"/>
        <s v="3984"/>
        <s v="3985"/>
        <s v="3986"/>
        <s v="3987"/>
        <s v="3988"/>
        <s v="3989"/>
        <s v="3990"/>
        <s v="3991"/>
        <s v="3992"/>
        <s v="3993"/>
        <s v="3994"/>
        <s v="3995"/>
        <s v="3996"/>
        <s v="3997"/>
        <s v="3998"/>
        <s v="3999"/>
        <s v="4000"/>
        <s v="1001"/>
        <s v="1002"/>
        <s v="1003"/>
        <s v="1004"/>
        <s v="1005"/>
        <s v="1006"/>
        <s v="1007"/>
        <s v="1008"/>
        <s v="1009"/>
        <s v="1010"/>
        <s v="1011"/>
        <s v="1012"/>
        <s v="1013"/>
        <s v="1014"/>
        <s v="1015"/>
        <s v="1016"/>
        <s v="1017"/>
        <s v="1018"/>
        <s v="1019"/>
        <s v="1020"/>
        <s v="1021"/>
        <s v="1022"/>
        <s v="1023"/>
        <s v="1024"/>
        <s v="1025"/>
        <s v="1026"/>
        <s v="1027"/>
        <s v="1028"/>
        <s v="1029"/>
        <s v="1030"/>
        <s v="1031"/>
        <s v="1032"/>
        <s v="1033"/>
        <s v="1034"/>
        <s v="1035"/>
        <s v="1036"/>
        <s v="1037"/>
        <s v="1038"/>
        <s v="1039"/>
        <s v="1040"/>
        <s v="1041"/>
        <s v="1042"/>
        <s v="1043"/>
        <s v="1044"/>
        <s v="1045"/>
        <s v="1046"/>
        <s v="1047"/>
        <s v="1048"/>
        <s v="1049"/>
        <s v="1050"/>
        <s v="1051"/>
        <s v="1052"/>
        <s v="1053"/>
        <s v="1054"/>
        <s v="1055"/>
        <s v="1056"/>
        <s v="1057"/>
        <s v="1058"/>
        <s v="1059"/>
        <s v="1060"/>
        <s v="1061"/>
        <s v="1062"/>
        <s v="1063"/>
        <s v="1064"/>
        <s v="1065"/>
        <s v="1066"/>
        <s v="1067"/>
        <s v="1068"/>
        <s v="1069"/>
        <s v="1070"/>
        <s v="1071"/>
        <s v="1072"/>
        <s v="1073"/>
        <s v="1074"/>
        <s v="1075"/>
        <s v="1076"/>
        <s v="1077"/>
        <s v="1078"/>
        <s v="1079"/>
        <s v="1080"/>
        <s v="1081"/>
        <s v="1082"/>
        <s v="1083"/>
        <s v="1084"/>
        <s v="1085"/>
        <s v="1086"/>
        <s v="1087"/>
        <s v="1088"/>
        <s v="1089"/>
        <s v="1090"/>
        <s v="1091"/>
        <s v="1092"/>
        <s v="1093"/>
        <s v="1094"/>
        <s v="1095"/>
        <s v="1096"/>
        <s v="1097"/>
        <s v="1098"/>
        <s v="1099"/>
        <s v="1100"/>
        <s v="1101"/>
        <s v="1102"/>
        <s v="1103"/>
        <s v="1104"/>
        <s v="1105"/>
        <s v="1106"/>
        <s v="1107"/>
        <s v="1108"/>
        <s v="1109"/>
        <s v="1110"/>
        <s v="1111"/>
        <s v="1112"/>
        <s v="1113"/>
        <s v="1114"/>
        <s v="1115"/>
        <s v="1116"/>
        <s v="1117"/>
        <s v="1118"/>
        <s v="1119"/>
        <s v="1120"/>
        <s v="1121"/>
        <s v="1122"/>
        <s v="1123"/>
        <s v="1124"/>
        <s v="1125"/>
        <s v="1126"/>
        <s v="1127"/>
        <s v="1128"/>
        <s v="1129"/>
        <s v="1130"/>
        <s v="1131"/>
        <s v="1132"/>
        <s v="1133"/>
        <s v="1134"/>
        <s v="1135"/>
        <s v="1136"/>
        <s v="1137"/>
        <s v="1138"/>
        <s v="1139"/>
        <s v="1140"/>
        <s v="1141"/>
        <s v="1142"/>
        <s v="1143"/>
        <s v="1144"/>
        <s v="1145"/>
        <s v="1146"/>
        <s v="1147"/>
        <s v="1148"/>
        <s v="1149"/>
        <s v="1150"/>
        <s v="1151"/>
        <s v="1152"/>
        <s v="1153"/>
        <s v="1154"/>
        <s v="1155"/>
        <s v="1156"/>
        <s v="1157"/>
        <s v="1158"/>
        <s v="1159"/>
        <s v="1160"/>
        <s v="1161"/>
        <s v="1162"/>
        <s v="1163"/>
        <s v="1164"/>
        <s v="1165"/>
        <s v="1166"/>
        <s v="1167"/>
        <s v="1168"/>
        <s v="1169"/>
        <s v="1170"/>
        <s v="1171"/>
        <s v="1172"/>
        <s v="1173"/>
        <s v="1174"/>
        <s v="1175"/>
        <s v="1176"/>
        <s v="1177"/>
        <s v="1178"/>
        <s v="1179"/>
        <s v="1180"/>
        <s v="1181"/>
        <s v="1182"/>
        <s v="1183"/>
        <s v="1184"/>
        <s v="1185"/>
        <s v="1186"/>
        <s v="1187"/>
        <s v="1188"/>
        <s v="1189"/>
        <s v="1190"/>
        <s v="1191"/>
        <s v="1192"/>
        <s v="1193"/>
        <s v="1194"/>
        <s v="1195"/>
        <s v="1196"/>
        <s v="1197"/>
        <s v="1198"/>
        <s v="1199"/>
        <s v="1200"/>
        <s v="1201"/>
        <s v="1202"/>
        <s v="1203"/>
        <s v="1204"/>
        <s v="1205"/>
        <s v="1206"/>
        <s v="1207"/>
        <s v="1208"/>
        <s v="1209"/>
        <s v="1210"/>
        <s v="1211"/>
        <s v="1212"/>
        <s v="1213"/>
        <s v="1214"/>
        <s v="1215"/>
        <s v="1216"/>
        <s v="1217"/>
        <s v="1218"/>
        <s v="1219"/>
        <s v="1220"/>
        <s v="1221"/>
        <s v="1222"/>
        <s v="1223"/>
        <s v="1224"/>
        <s v="1225"/>
        <s v="1226"/>
        <s v="1227"/>
        <s v="1228"/>
        <s v="1229"/>
        <s v="1230"/>
        <s v="1231"/>
        <s v="1232"/>
        <s v="1233"/>
        <s v="1234"/>
        <s v="1235"/>
        <s v="1236"/>
        <s v="1237"/>
        <s v="1238"/>
        <s v="1239"/>
        <s v="1240"/>
        <s v="1241"/>
        <s v="1242"/>
        <s v="1243"/>
        <s v="1244"/>
        <s v="1245"/>
        <s v="1246"/>
        <s v="1247"/>
        <s v="1248"/>
        <s v="1249"/>
        <s v="1250"/>
        <s v="1251"/>
        <s v="1252"/>
        <s v="1253"/>
        <s v="1254"/>
        <s v="1255"/>
        <s v="1256"/>
        <s v="1257"/>
        <s v="1258"/>
        <s v="1259"/>
        <s v="1260"/>
        <s v="1261"/>
        <s v="1262"/>
        <s v="1263"/>
        <s v="1264"/>
        <s v="1265"/>
        <s v="1266"/>
        <s v="1267"/>
        <s v="1268"/>
        <s v="1269"/>
        <s v="1270"/>
        <s v="1271"/>
        <s v="1272"/>
        <s v="1273"/>
        <s v="1274"/>
        <s v="1275"/>
        <s v="1276"/>
        <s v="1277"/>
        <s v="1278"/>
        <s v="1279"/>
        <s v="1280"/>
        <s v="1281"/>
        <s v="1282"/>
        <s v="1283"/>
        <s v="1284"/>
        <s v="1285"/>
        <s v="1286"/>
        <s v="1287"/>
        <s v="1288"/>
        <s v="1289"/>
        <s v="1290"/>
        <s v="1291"/>
        <s v="1292"/>
        <s v="1293"/>
        <s v="1294"/>
        <s v="1295"/>
        <s v="1296"/>
        <s v="1297"/>
        <s v="1298"/>
        <s v="1299"/>
        <s v="1300"/>
        <s v="1301"/>
        <s v="1302"/>
        <s v="1303"/>
        <s v="1304"/>
        <s v="1305"/>
        <s v="1306"/>
        <s v="1307"/>
        <s v="1308"/>
        <s v="1309"/>
        <s v="1310"/>
        <s v="1311"/>
        <s v="1312"/>
        <s v="1313"/>
        <s v="1314"/>
        <s v="1315"/>
        <s v="1316"/>
        <s v="1317"/>
        <s v="1318"/>
        <s v="1319"/>
        <s v="1320"/>
        <s v="1321"/>
        <s v="1322"/>
        <s v="1323"/>
        <s v="1324"/>
        <s v="1325"/>
        <s v="1326"/>
        <s v="1327"/>
        <s v="1328"/>
        <s v="1329"/>
        <s v="1330"/>
        <s v="1331"/>
        <s v="1332"/>
        <s v="1333"/>
        <s v="1334"/>
        <s v="1335"/>
        <s v="1336"/>
        <s v="1337"/>
        <s v="1338"/>
        <s v="1339"/>
        <s v="1340"/>
        <s v="1341"/>
        <s v="1342"/>
        <s v="1343"/>
        <s v="1344"/>
        <s v="1345"/>
        <s v="1346"/>
        <s v="1347"/>
        <s v="1348"/>
        <s v="1349"/>
        <s v="1350"/>
        <s v="1351"/>
        <s v="1352"/>
        <s v="1353"/>
        <s v="1354"/>
        <s v="1355"/>
        <s v="1356"/>
        <s v="1357"/>
        <s v="1358"/>
        <s v="1359"/>
        <s v="1360"/>
        <s v="1361"/>
        <s v="1362"/>
        <s v="1363"/>
        <s v="1364"/>
        <s v="1365"/>
        <s v="1366"/>
        <s v="1367"/>
        <s v="1368"/>
        <s v="1369"/>
        <s v="1370"/>
        <s v="1371"/>
        <s v="1372"/>
        <s v="1373"/>
        <s v="1374"/>
        <s v="1375"/>
        <s v="1376"/>
        <s v="1377"/>
        <s v="1378"/>
        <s v="1379"/>
        <s v="1380"/>
        <s v="1381"/>
        <s v="1382"/>
        <s v="1383"/>
        <s v="1384"/>
        <s v="1385"/>
        <s v="1386"/>
        <s v="1387"/>
        <s v="1388"/>
        <s v="1389"/>
        <s v="1390"/>
        <s v="1391"/>
        <s v="1392"/>
        <s v="1393"/>
        <s v="1394"/>
        <s v="1395"/>
        <s v="1396"/>
        <s v="1397"/>
        <s v="1398"/>
        <s v="1399"/>
        <s v="1400"/>
        <s v="1401"/>
        <s v="1402"/>
        <s v="1403"/>
        <s v="1404"/>
        <s v="1405"/>
        <s v="1406"/>
        <s v="1407"/>
        <s v="1408"/>
        <s v="1409"/>
        <s v="1410"/>
        <s v="1411"/>
        <s v="1412"/>
        <s v="1413"/>
        <s v="1414"/>
        <s v="1415"/>
        <s v="1416"/>
        <s v="1417"/>
        <s v="1418"/>
        <s v="1419"/>
        <s v="1420"/>
        <s v="1421"/>
        <s v="1422"/>
        <s v="1423"/>
        <s v="1424"/>
        <s v="1425"/>
        <s v="1426"/>
        <s v="1427"/>
        <s v="1428"/>
        <s v="1429"/>
        <s v="1430"/>
        <s v="1431"/>
        <s v="1432"/>
        <s v="1433"/>
        <s v="1434"/>
        <s v="1435"/>
        <s v="1436"/>
        <s v="1437"/>
        <s v="1438"/>
        <s v="1439"/>
        <s v="1440"/>
        <s v="1441"/>
        <s v="1442"/>
        <s v="1443"/>
        <s v="1444"/>
        <s v="1445"/>
        <s v="1446"/>
        <s v="1447"/>
        <s v="1448"/>
        <s v="1449"/>
        <s v="1450"/>
        <s v="1451"/>
        <s v="1452"/>
        <s v="1453"/>
        <s v="1454"/>
        <s v="1455"/>
        <s v="1456"/>
        <s v="1457"/>
        <s v="1458"/>
        <s v="1459"/>
        <s v="1460"/>
        <s v="1461"/>
        <s v="1462"/>
        <s v="1463"/>
        <s v="1464"/>
        <s v="1465"/>
        <s v="1466"/>
        <s v="1467"/>
        <s v="1468"/>
        <s v="1469"/>
        <s v="1470"/>
        <s v="1471"/>
        <s v="1472"/>
        <s v="1473"/>
        <s v="1474"/>
        <s v="1475"/>
        <s v="1476"/>
        <s v="1477"/>
        <s v="1478"/>
        <s v="1479"/>
        <s v="1480"/>
        <s v="1481"/>
        <s v="1482"/>
        <s v="1483"/>
        <s v="1484"/>
        <s v="1485"/>
        <s v="1486"/>
        <s v="1487"/>
        <s v="1488"/>
        <s v="1489"/>
        <s v="1490"/>
        <s v="1491"/>
        <s v="1492"/>
        <s v="1493"/>
        <s v="1494"/>
        <s v="1495"/>
        <s v="1496"/>
        <s v="1497"/>
        <s v="1498"/>
        <s v="1499"/>
        <s v="1500"/>
        <s v="1501"/>
        <s v="1502"/>
        <s v="1503"/>
        <s v="1504"/>
        <s v="1505"/>
        <s v="1506"/>
        <s v="1507"/>
        <s v="1508"/>
        <s v="1509"/>
        <s v="1510"/>
        <s v="1511"/>
        <s v="1512"/>
        <s v="1513"/>
        <s v="1514"/>
        <s v="1515"/>
        <s v="1516"/>
        <s v="1517"/>
        <s v="1518"/>
        <s v="1519"/>
        <s v="1520"/>
        <s v="1521"/>
        <s v="1522"/>
        <s v="1523"/>
        <s v="1524"/>
        <s v="1525"/>
        <s v="1526"/>
        <s v="1527"/>
        <s v="1528"/>
        <s v="1529"/>
        <s v="1530"/>
        <s v="1531"/>
        <s v="1532"/>
        <s v="1533"/>
        <s v="1534"/>
        <s v="1535"/>
        <s v="1536"/>
        <s v="1537"/>
        <s v="1538"/>
        <s v="1539"/>
        <s v="1540"/>
        <s v="1541"/>
        <s v="1542"/>
        <s v="1543"/>
        <s v="1544"/>
        <s v="1545"/>
        <s v="1546"/>
        <s v="1547"/>
        <s v="1548"/>
        <s v="1549"/>
        <s v="1550"/>
        <s v="1551"/>
        <s v="1552"/>
        <s v="1553"/>
        <s v="1554"/>
        <s v="1555"/>
        <s v="1556"/>
        <s v="1557"/>
        <s v="1558"/>
        <s v="1559"/>
        <s v="1560"/>
        <s v="1561"/>
        <s v="1562"/>
        <s v="1563"/>
        <s v="1564"/>
        <s v="1565"/>
        <s v="1566"/>
        <s v="1567"/>
        <s v="1568"/>
        <s v="1569"/>
        <s v="1570"/>
        <s v="1571"/>
        <s v="1572"/>
        <s v="1573"/>
        <s v="1574"/>
        <s v="1575"/>
        <s v="1576"/>
        <s v="1577"/>
        <s v="1578"/>
        <s v="1579"/>
        <s v="1580"/>
        <s v="1581"/>
        <s v="1582"/>
        <s v="1583"/>
        <s v="1584"/>
        <s v="1585"/>
        <s v="1586"/>
        <s v="1587"/>
        <s v="1588"/>
        <s v="1589"/>
        <s v="1590"/>
        <s v="1591"/>
        <s v="1592"/>
        <s v="1593"/>
        <s v="1594"/>
        <s v="1595"/>
        <s v="1596"/>
        <s v="1597"/>
        <s v="1598"/>
        <s v="1599"/>
        <s v="1600"/>
        <s v="1601"/>
        <s v="1602"/>
        <s v="1603"/>
        <s v="1604"/>
        <s v="1605"/>
        <s v="1606"/>
        <s v="1607"/>
        <s v="1608"/>
        <s v="1609"/>
        <s v="1610"/>
        <s v="1611"/>
        <s v="1612"/>
        <s v="1613"/>
        <s v="1614"/>
        <s v="1615"/>
        <s v="1616"/>
        <s v="1617"/>
        <s v="1618"/>
        <s v="1619"/>
        <s v="1620"/>
        <s v="1621"/>
        <s v="1622"/>
        <s v="1623"/>
        <s v="1624"/>
        <s v="1625"/>
        <s v="1626"/>
        <s v="1627"/>
        <s v="1628"/>
        <s v="1629"/>
        <s v="1630"/>
        <s v="1631"/>
        <s v="1632"/>
        <s v="1633"/>
        <s v="1634"/>
        <s v="1635"/>
        <s v="1636"/>
        <s v="1637"/>
        <s v="1638"/>
        <s v="1639"/>
        <s v="1640"/>
        <s v="1641"/>
        <s v="1642"/>
        <s v="1643"/>
        <s v="1644"/>
        <s v="1645"/>
        <s v="1646"/>
        <s v="1647"/>
        <s v="1648"/>
        <s v="1649"/>
        <s v="1650"/>
        <s v="1651"/>
        <s v="1652"/>
        <s v="1653"/>
        <s v="1654"/>
        <s v="1655"/>
        <s v="1656"/>
        <s v="1657"/>
        <s v="1658"/>
        <s v="1659"/>
        <s v="1660"/>
        <s v="1661"/>
        <s v="1662"/>
        <s v="1663"/>
        <s v="1664"/>
        <s v="1665"/>
        <s v="1666"/>
        <s v="1667"/>
        <s v="1668"/>
        <s v="1669"/>
        <s v="1670"/>
        <s v="1671"/>
        <s v="1672"/>
        <s v="1673"/>
        <s v="1674"/>
        <s v="1675"/>
        <s v="1676"/>
        <s v="1677"/>
        <s v="1678"/>
        <s v="1679"/>
        <s v="1680"/>
        <s v="1681"/>
        <s v="1682"/>
        <s v="1683"/>
        <s v="1684"/>
        <s v="1685"/>
        <s v="1686"/>
        <s v="1687"/>
        <s v="1688"/>
        <s v="1689"/>
        <s v="1690"/>
        <s v="1691"/>
        <s v="1692"/>
        <s v="1693"/>
        <s v="1694"/>
        <s v="1695"/>
        <s v="1696"/>
        <s v="1697"/>
        <s v="1698"/>
        <s v="1699"/>
        <s v="1700"/>
        <s v="1701"/>
        <s v="1702"/>
        <s v="1703"/>
        <s v="1704"/>
        <s v="1705"/>
        <s v="1706"/>
        <s v="1707"/>
        <s v="1708"/>
        <s v="1709"/>
        <s v="1710"/>
        <s v="1711"/>
        <s v="1712"/>
        <s v="1713"/>
        <s v="1714"/>
        <s v="1715"/>
        <s v="1716"/>
        <s v="1717"/>
        <s v="1718"/>
        <s v="1719"/>
        <s v="1720"/>
        <s v="1721"/>
        <s v="1722"/>
        <s v="1723"/>
        <s v="1724"/>
        <s v="1725"/>
        <s v="1726"/>
        <s v="1727"/>
        <s v="1728"/>
        <s v="1729"/>
        <s v="1730"/>
        <s v="1731"/>
        <s v="1732"/>
        <s v="1733"/>
        <s v="1734"/>
        <s v="1735"/>
        <s v="1736"/>
        <s v="1737"/>
        <s v="1738"/>
        <s v="1739"/>
        <s v="1740"/>
        <s v="1741"/>
        <s v="1742"/>
        <s v="1743"/>
        <s v="1744"/>
        <s v="1745"/>
        <s v="1746"/>
        <s v="1747"/>
        <s v="1748"/>
        <s v="1749"/>
        <s v="1750"/>
        <s v="1751"/>
        <s v="1752"/>
        <s v="1753"/>
        <s v="1754"/>
        <s v="1755"/>
        <s v="1756"/>
        <s v="1757"/>
        <s v="1758"/>
        <s v="1759"/>
        <s v="1760"/>
        <s v="1761"/>
        <s v="1762"/>
        <s v="1763"/>
        <s v="1764"/>
        <s v="1765"/>
        <s v="1766"/>
        <s v="1767"/>
        <s v="1768"/>
        <s v="1769"/>
        <s v="1770"/>
        <s v="1771"/>
        <s v="1772"/>
        <s v="1773"/>
        <s v="1774"/>
        <s v="1775"/>
        <s v="1776"/>
        <s v="1777"/>
        <s v="1778"/>
        <s v="1779"/>
        <s v="1780"/>
        <s v="1781"/>
        <s v="1782"/>
        <s v="1783"/>
        <s v="1784"/>
        <s v="1785"/>
        <s v="1786"/>
        <s v="1787"/>
        <s v="1788"/>
        <s v="1789"/>
        <s v="1790"/>
        <s v="1791"/>
        <s v="1792"/>
        <s v="1793"/>
        <s v="1794"/>
        <s v="1795"/>
        <s v="1796"/>
        <s v="1797"/>
        <s v="1798"/>
        <s v="1799"/>
        <s v="1800"/>
        <s v="1801"/>
        <s v="1802"/>
        <s v="1803"/>
        <s v="1804"/>
        <s v="1805"/>
        <s v="1806"/>
        <s v="1807"/>
        <s v="1808"/>
        <s v="1809"/>
        <s v="1810"/>
        <s v="1811"/>
        <s v="1812"/>
        <s v="1813"/>
        <s v="1814"/>
        <s v="1815"/>
        <s v="1816"/>
        <s v="1817"/>
        <s v="1818"/>
        <s v="1819"/>
        <s v="1820"/>
        <s v="1821"/>
        <s v="1822"/>
        <s v="1823"/>
        <s v="1824"/>
        <s v="1825"/>
        <s v="1826"/>
        <s v="1827"/>
        <s v="1828"/>
        <s v="1829"/>
        <s v="1830"/>
        <s v="1831"/>
        <s v="1832"/>
        <s v="1833"/>
        <s v="1834"/>
        <s v="1835"/>
        <s v="1836"/>
        <s v="1837"/>
        <s v="1838"/>
        <s v="1839"/>
        <s v="1840"/>
        <s v="1841"/>
        <s v="1842"/>
        <s v="1843"/>
        <s v="1844"/>
        <s v="1845"/>
        <s v="1846"/>
        <s v="1847"/>
        <s v="1848"/>
        <s v="1849"/>
        <s v="1850"/>
        <s v="1851"/>
        <s v="1852"/>
        <s v="1853"/>
        <s v="1854"/>
        <s v="1855"/>
        <s v="1856"/>
        <s v="1857"/>
        <s v="1858"/>
        <s v="1859"/>
        <s v="1860"/>
        <s v="1861"/>
        <s v="1862"/>
        <s v="1863"/>
        <s v="1864"/>
        <s v="1865"/>
        <s v="1866"/>
        <s v="1867"/>
        <s v="1868"/>
        <s v="1869"/>
        <s v="1870"/>
        <s v="1871"/>
        <s v="1872"/>
        <s v="1873"/>
        <s v="1874"/>
        <s v="1875"/>
        <s v="1876"/>
        <s v="1877"/>
        <s v="1878"/>
        <s v="1879"/>
        <s v="1880"/>
        <s v="1881"/>
        <s v="1882"/>
        <s v="1883"/>
        <s v="1884"/>
        <s v="1885"/>
        <s v="1886"/>
        <s v="1887"/>
        <s v="1888"/>
        <s v="1889"/>
        <s v="1890"/>
        <s v="1891"/>
        <s v="1892"/>
        <s v="1893"/>
        <s v="1894"/>
        <s v="1895"/>
        <s v="1896"/>
        <s v="1897"/>
        <s v="1898"/>
        <s v="1899"/>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2027"/>
        <s v="2028"/>
        <s v="2029"/>
        <s v="2030"/>
        <s v="2031"/>
        <s v="2032"/>
        <s v="2033"/>
        <s v="2034"/>
        <s v="2035"/>
        <s v="2036"/>
        <s v="2037"/>
        <s v="2038"/>
        <s v="2039"/>
        <s v="2040"/>
        <s v="2041"/>
        <s v="2042"/>
        <s v="2043"/>
        <s v="2044"/>
        <s v="2045"/>
        <s v="2046"/>
        <s v="2047"/>
        <s v="2048"/>
        <s v="2049"/>
        <s v="2050"/>
        <s v="2051"/>
        <s v="2052"/>
        <s v="2053"/>
        <s v="2054"/>
        <s v="2055"/>
        <s v="2056"/>
        <s v="2057"/>
        <s v="2058"/>
        <s v="2059"/>
        <s v="2060"/>
        <s v="2061"/>
        <s v="2062"/>
        <s v="2063"/>
        <s v="2064"/>
        <s v="2065"/>
        <s v="2066"/>
        <s v="2067"/>
        <s v="2068"/>
        <s v="2069"/>
        <s v="2070"/>
        <s v="2071"/>
        <s v="2072"/>
        <s v="2073"/>
        <s v="2074"/>
        <s v="2075"/>
        <s v="2076"/>
        <s v="2077"/>
        <s v="2078"/>
        <s v="2079"/>
        <s v="2080"/>
        <s v="2081"/>
        <s v="2082"/>
        <s v="2083"/>
        <s v="2084"/>
        <s v="2085"/>
        <s v="2086"/>
        <s v="2087"/>
        <s v="2088"/>
        <s v="2089"/>
        <s v="2090"/>
        <s v="2091"/>
        <s v="2092"/>
        <s v="2093"/>
        <s v="2094"/>
        <s v="2095"/>
        <s v="2096"/>
        <s v="2097"/>
        <s v="2098"/>
        <s v="2099"/>
        <s v="2100"/>
        <s v="2101"/>
        <s v="2102"/>
        <s v="2103"/>
        <s v="2104"/>
        <s v="2105"/>
        <s v="2106"/>
        <s v="2107"/>
        <s v="2108"/>
        <s v="2109"/>
        <s v="2110"/>
        <s v="2111"/>
        <s v="2112"/>
        <s v="2113"/>
        <s v="2114"/>
        <s v="2115"/>
        <s v="2116"/>
        <s v="2117"/>
        <s v="2118"/>
        <s v="2119"/>
        <s v="2120"/>
        <s v="2121"/>
        <s v="2122"/>
        <s v="2123"/>
        <s v="2124"/>
        <s v="2125"/>
        <s v="2126"/>
        <s v="2127"/>
        <s v="2128"/>
        <s v="2129"/>
        <s v="2130"/>
        <s v="2131"/>
        <s v="2132"/>
        <s v="2133"/>
        <s v="2134"/>
        <s v="2135"/>
        <s v="2136"/>
        <s v="2137"/>
        <s v="2138"/>
        <s v="2139"/>
        <s v="2140"/>
        <s v="2141"/>
        <s v="2142"/>
        <s v="2143"/>
        <s v="2144"/>
        <s v="2145"/>
        <s v="2146"/>
        <s v="2147"/>
        <s v="2148"/>
        <s v="2149"/>
        <s v="2150"/>
        <s v="2151"/>
        <s v="2152"/>
        <s v="2153"/>
        <s v="2154"/>
        <s v="2155"/>
        <s v="2156"/>
        <s v="2157"/>
        <s v="2158"/>
        <s v="2159"/>
        <s v="2160"/>
        <s v="2161"/>
        <s v="2162"/>
        <s v="2163"/>
        <s v="2164"/>
        <s v="2165"/>
        <s v="2166"/>
        <s v="2167"/>
        <s v="2168"/>
        <s v="2169"/>
        <s v="2170"/>
        <s v="2171"/>
        <s v="2172"/>
        <s v="2173"/>
        <s v="2174"/>
        <s v="2175"/>
        <s v="2176"/>
        <s v="2177"/>
        <s v="2178"/>
        <s v="2179"/>
        <s v="2180"/>
        <s v="2181"/>
        <s v="2182"/>
        <s v="2183"/>
        <s v="2184"/>
        <s v="2185"/>
        <s v="2186"/>
        <s v="2187"/>
        <s v="2188"/>
        <s v="2189"/>
        <s v="2190"/>
        <s v="2191"/>
        <s v="2192"/>
        <s v="2193"/>
        <s v="2194"/>
        <s v="2195"/>
        <s v="2196"/>
        <s v="2197"/>
        <s v="2198"/>
        <s v="2199"/>
        <s v="2200"/>
        <s v="2201"/>
        <s v="2202"/>
        <s v="2203"/>
        <s v="2204"/>
        <s v="2205"/>
        <s v="2206"/>
        <s v="2207"/>
        <s v="2208"/>
        <s v="2209"/>
        <s v="2210"/>
        <s v="2211"/>
        <s v="2212"/>
        <s v="2213"/>
        <s v="2214"/>
        <s v="2215"/>
        <s v="2216"/>
        <s v="2217"/>
        <s v="2218"/>
        <s v="2219"/>
        <s v="2220"/>
        <s v="2221"/>
        <s v="2222"/>
        <s v="2223"/>
        <s v="2224"/>
        <s v="2225"/>
        <s v="2226"/>
        <s v="2227"/>
        <s v="2228"/>
        <s v="2229"/>
        <s v="2230"/>
        <s v="2231"/>
        <s v="2232"/>
        <s v="2233"/>
        <s v="2234"/>
        <s v="2235"/>
        <s v="2236"/>
        <s v="2237"/>
        <s v="2238"/>
        <s v="2239"/>
        <s v="2240"/>
        <s v="2241"/>
        <s v="2242"/>
        <s v="2243"/>
        <s v="2244"/>
        <s v="2245"/>
        <s v="2246"/>
        <s v="2247"/>
        <s v="2248"/>
        <s v="2249"/>
        <s v="2250"/>
        <s v="2251"/>
        <s v="2252"/>
        <s v="2253"/>
        <s v="2254"/>
        <s v="2255"/>
        <s v="2256"/>
        <s v="2257"/>
        <s v="2258"/>
        <s v="2259"/>
        <s v="2260"/>
        <s v="2261"/>
        <s v="2262"/>
        <s v="2263"/>
        <s v="2264"/>
        <s v="2265"/>
        <s v="2266"/>
        <s v="2267"/>
        <s v="2268"/>
        <s v="2269"/>
        <s v="2270"/>
        <s v="2271"/>
        <s v="2272"/>
        <s v="2273"/>
        <s v="2274"/>
        <s v="2275"/>
        <s v="2276"/>
        <s v="2277"/>
        <s v="2278"/>
        <s v="2279"/>
        <s v="2280"/>
        <s v="2281"/>
        <s v="2282"/>
        <s v="2283"/>
        <s v="2284"/>
        <s v="2285"/>
        <s v="2286"/>
        <s v="2287"/>
        <s v="2288"/>
        <s v="2289"/>
        <s v="2290"/>
        <s v="2291"/>
        <s v="2292"/>
        <s v="2293"/>
        <s v="2294"/>
        <s v="2295"/>
        <s v="2296"/>
        <s v="2297"/>
        <s v="2298"/>
        <s v="2299"/>
        <s v="2300"/>
        <s v="2301"/>
        <s v="2302"/>
        <s v="2303"/>
        <s v="2304"/>
        <s v="2305"/>
        <s v="2306"/>
        <s v="2307"/>
        <s v="2308"/>
        <s v="2309"/>
        <s v="2310"/>
        <s v="2311"/>
        <s v="2312"/>
        <s v="2313"/>
        <s v="2314"/>
        <s v="2315"/>
        <s v="2316"/>
        <s v="2317"/>
        <s v="2318"/>
        <s v="2319"/>
        <s v="2320"/>
        <s v="2321"/>
        <s v="2322"/>
        <s v="2323"/>
        <s v="2324"/>
        <s v="2325"/>
        <s v="2326"/>
        <s v="2327"/>
        <s v="2328"/>
        <s v="2329"/>
        <s v="2330"/>
        <s v="2331"/>
        <s v="2332"/>
        <s v="2333"/>
        <s v="2334"/>
        <s v="2335"/>
        <s v="2336"/>
        <s v="2337"/>
        <s v="2338"/>
        <s v="2339"/>
        <s v="2340"/>
        <s v="2341"/>
        <s v="2342"/>
        <s v="2343"/>
        <s v="2344"/>
        <s v="2345"/>
        <s v="2346"/>
        <s v="2347"/>
        <s v="2348"/>
        <s v="2349"/>
        <s v="2350"/>
        <s v="2351"/>
        <s v="2352"/>
        <s v="2353"/>
        <s v="2354"/>
        <s v="2355"/>
        <s v="2356"/>
        <s v="2357"/>
        <s v="2358"/>
        <s v="2359"/>
        <s v="2360"/>
        <s v="2361"/>
        <s v="2362"/>
        <s v="2363"/>
        <s v="2364"/>
        <s v="2365"/>
        <s v="2366"/>
        <s v="2367"/>
        <s v="2368"/>
        <s v="2369"/>
        <s v="2370"/>
        <s v="2371"/>
        <s v="2372"/>
        <s v="2373"/>
        <s v="2374"/>
        <s v="2375"/>
        <s v="2376"/>
        <s v="2377"/>
        <s v="2378"/>
        <s v="2379"/>
        <s v="2380"/>
        <s v="2381"/>
        <s v="2382"/>
        <s v="2383"/>
        <s v="2384"/>
        <s v="2385"/>
        <s v="2386"/>
        <s v="2387"/>
        <s v="2388"/>
        <s v="2389"/>
        <s v="2390"/>
        <s v="2391"/>
        <s v="2392"/>
        <s v="2393"/>
        <s v="2394"/>
        <s v="2395"/>
        <s v="2396"/>
        <s v="2397"/>
        <s v="2398"/>
        <s v="2399"/>
        <s v="2400"/>
        <s v="2401"/>
        <s v="2402"/>
        <s v="2403"/>
        <s v="2404"/>
        <s v="2405"/>
        <s v="2406"/>
        <s v="2407"/>
        <s v="2408"/>
        <s v="2409"/>
        <s v="2410"/>
        <s v="2411"/>
        <s v="2412"/>
        <s v="2413"/>
        <s v="2414"/>
        <s v="2415"/>
        <s v="2416"/>
        <s v="2417"/>
        <s v="2418"/>
        <s v="2419"/>
        <s v="2420"/>
        <s v="2421"/>
        <s v="2422"/>
        <s v="2423"/>
        <s v="2424"/>
        <s v="2425"/>
        <s v="2426"/>
        <s v="2427"/>
        <s v="2428"/>
        <s v="2429"/>
        <s v="2430"/>
        <s v="2431"/>
        <s v="2432"/>
        <s v="2433"/>
        <s v="2434"/>
        <s v="2435"/>
        <s v="2436"/>
        <s v="2437"/>
        <s v="2438"/>
        <s v="2439"/>
        <s v="2440"/>
        <s v="2441"/>
        <s v="2442"/>
        <s v="2443"/>
        <s v="2444"/>
        <s v="2445"/>
        <s v="2446"/>
        <s v="2447"/>
        <s v="2448"/>
        <s v="2449"/>
        <s v="2450"/>
        <s v="2451"/>
        <s v="2452"/>
        <s v="2453"/>
        <s v="2454"/>
        <s v="2455"/>
        <s v="2456"/>
        <s v="2457"/>
        <s v="2458"/>
        <s v="2459"/>
        <s v="2460"/>
        <s v="2461"/>
        <s v="2462"/>
        <s v="2463"/>
        <s v="2464"/>
        <s v="2465"/>
        <s v="2466"/>
        <s v="2467"/>
        <s v="2468"/>
        <s v="2469"/>
        <s v="2470"/>
        <s v="2471"/>
        <s v="2472"/>
        <s v="2473"/>
        <s v="2474"/>
        <s v="2475"/>
        <s v="2476"/>
        <s v="2477"/>
        <s v="2478"/>
        <s v="2479"/>
        <s v="2480"/>
        <s v="2481"/>
        <s v="2482"/>
        <s v="2483"/>
        <s v="2484"/>
        <s v="2485"/>
        <s v="2486"/>
        <s v="2487"/>
        <s v="2488"/>
        <s v="2489"/>
        <s v="2490"/>
        <s v="2491"/>
        <s v="2492"/>
        <s v="2493"/>
        <s v="2494"/>
        <s v="2495"/>
        <s v="2496"/>
        <s v="2497"/>
        <s v="2498"/>
        <s v="2499"/>
        <s v="2500"/>
        <s v="2501"/>
        <s v="2502"/>
        <s v="2503"/>
        <s v="2504"/>
        <s v="2505"/>
        <s v="2506"/>
        <s v="2507"/>
        <s v="2508"/>
        <s v="2509"/>
        <s v="2510"/>
        <s v="2511"/>
        <s v="2512"/>
        <s v="2513"/>
        <s v="2514"/>
        <s v="2515"/>
        <s v="2516"/>
        <s v="2517"/>
        <s v="2518"/>
        <s v="2519"/>
        <s v="2520"/>
        <s v="2521"/>
        <s v="2522"/>
        <s v="2523"/>
        <s v="2524"/>
        <s v="2525"/>
        <s v="2526"/>
        <s v="2527"/>
        <s v="2528"/>
        <s v="2529"/>
        <s v="2530"/>
        <s v="2531"/>
        <s v="2532"/>
        <s v="2533"/>
        <s v="2534"/>
        <s v="2535"/>
        <s v="2536"/>
        <s v="2537"/>
        <s v="2538"/>
        <s v="2539"/>
        <s v="2540"/>
        <s v="2541"/>
        <s v="2542"/>
        <s v="2543"/>
        <s v="2544"/>
        <s v="2545"/>
        <s v="2546"/>
        <s v="2547"/>
        <s v="2548"/>
        <s v="2549"/>
        <s v="2550"/>
        <s v="2551"/>
        <s v="2552"/>
        <s v="2553"/>
        <s v="2554"/>
        <s v="2555"/>
        <s v="2556"/>
        <s v="2557"/>
        <s v="2558"/>
        <s v="2559"/>
        <s v="2560"/>
        <s v="2561"/>
        <s v="2562"/>
        <s v="2563"/>
        <s v="2564"/>
        <s v="2565"/>
        <s v="2566"/>
        <s v="2567"/>
        <s v="2568"/>
        <s v="2569"/>
        <s v="2570"/>
        <s v="2571"/>
        <s v="2572"/>
        <s v="2573"/>
        <s v="2574"/>
        <s v="2575"/>
        <s v="2576"/>
        <s v="2577"/>
        <s v="2578"/>
        <s v="2579"/>
        <s v="2580"/>
        <s v="2581"/>
        <s v="2582"/>
        <s v="2583"/>
        <s v="2584"/>
        <s v="2585"/>
        <s v="2586"/>
        <s v="2587"/>
        <s v="2588"/>
        <s v="2589"/>
        <s v="2590"/>
        <s v="2591"/>
        <s v="2592"/>
        <s v="2593"/>
        <s v="2594"/>
        <s v="2595"/>
        <s v="2596"/>
        <s v="2597"/>
        <s v="2598"/>
        <s v="2599"/>
        <s v="2600"/>
        <s v="2601"/>
        <s v="2602"/>
        <s v="2603"/>
        <s v="2604"/>
        <s v="2605"/>
        <s v="2606"/>
        <s v="2607"/>
        <s v="2608"/>
        <s v="2609"/>
        <s v="2610"/>
        <s v="2611"/>
        <s v="2612"/>
        <s v="2613"/>
        <s v="2614"/>
        <s v="2615"/>
        <s v="2616"/>
        <s v="2617"/>
        <s v="2618"/>
        <s v="2619"/>
        <s v="2620"/>
        <s v="2621"/>
        <s v="2622"/>
        <s v="2623"/>
        <s v="2624"/>
        <s v="2625"/>
        <s v="2626"/>
        <s v="2627"/>
        <s v="2628"/>
        <s v="2629"/>
        <s v="2630"/>
        <s v="2631"/>
        <s v="2632"/>
        <s v="2633"/>
        <s v="2634"/>
        <s v="2635"/>
        <s v="2636"/>
        <s v="2637"/>
        <s v="2638"/>
        <s v="2639"/>
        <s v="2640"/>
        <s v="2641"/>
        <s v="2642"/>
        <s v="2643"/>
        <s v="2644"/>
        <s v="2645"/>
        <s v="2646"/>
        <s v="2647"/>
        <s v="2648"/>
        <s v="2649"/>
        <s v="2650"/>
        <s v="2651"/>
        <s v="2652"/>
        <s v="2653"/>
        <s v="2654"/>
        <s v="2655"/>
        <s v="2656"/>
        <s v="2657"/>
        <s v="2658"/>
        <s v="2659"/>
        <s v="2660"/>
        <s v="2661"/>
        <s v="2662"/>
        <s v="2663"/>
        <s v="2664"/>
        <s v="2665"/>
        <s v="2666"/>
        <s v="2667"/>
        <s v="2668"/>
        <s v="2669"/>
        <s v="2670"/>
        <s v="2671"/>
        <s v="2672"/>
        <s v="2673"/>
        <s v="2674"/>
        <s v="2675"/>
        <s v="2676"/>
        <s v="2677"/>
        <s v="2678"/>
        <s v="2679"/>
        <s v="2680"/>
        <s v="2681"/>
        <s v="2682"/>
        <s v="2683"/>
        <s v="2684"/>
        <s v="2685"/>
        <s v="2686"/>
        <s v="2687"/>
        <s v="2688"/>
        <s v="2689"/>
        <s v="2690"/>
        <s v="2691"/>
        <s v="2692"/>
        <s v="2693"/>
        <s v="2694"/>
        <s v="2695"/>
        <s v="2696"/>
        <s v="2697"/>
        <s v="2698"/>
        <s v="2699"/>
        <s v="2700"/>
        <s v="2701"/>
        <s v="2702"/>
        <s v="2703"/>
        <s v="2704"/>
        <s v="2705"/>
        <s v="2706"/>
        <s v="2707"/>
        <s v="2708"/>
        <s v="2709"/>
        <s v="2710"/>
        <s v="2711"/>
        <s v="2712"/>
        <s v="2713"/>
        <s v="2714"/>
        <s v="2715"/>
        <s v="2716"/>
        <s v="2717"/>
        <s v="2718"/>
        <s v="2719"/>
        <s v="2720"/>
        <s v="2721"/>
        <s v="2722"/>
        <s v="2723"/>
        <s v="2724"/>
        <s v="2725"/>
        <s v="2726"/>
        <s v="2727"/>
        <s v="2728"/>
        <s v="2729"/>
        <s v="2730"/>
        <s v="2731"/>
        <s v="2732"/>
        <s v="2733"/>
        <s v="2734"/>
        <s v="2735"/>
        <s v="2736"/>
        <s v="2737"/>
        <s v="2738"/>
        <s v="2739"/>
        <s v="2740"/>
        <s v="2741"/>
        <s v="2742"/>
        <s v="2743"/>
        <s v="2744"/>
        <s v="2745"/>
        <s v="2746"/>
        <s v="2747"/>
        <s v="2748"/>
        <s v="2749"/>
        <s v="2750"/>
        <s v="2751"/>
        <s v="2752"/>
        <s v="2753"/>
        <s v="2754"/>
        <s v="2755"/>
        <s v="2756"/>
        <s v="2757"/>
        <s v="2758"/>
        <s v="2759"/>
        <s v="2760"/>
        <s v="2761"/>
        <s v="2762"/>
        <s v="2763"/>
        <s v="2764"/>
        <s v="2765"/>
        <s v="2766"/>
        <s v="2767"/>
        <s v="2768"/>
        <s v="2769"/>
        <s v="2770"/>
        <s v="2771"/>
        <s v="2772"/>
        <s v="2773"/>
        <s v="2774"/>
        <s v="2775"/>
        <s v="2776"/>
        <s v="2777"/>
        <s v="2778"/>
        <s v="2779"/>
        <s v="2780"/>
        <s v="2781"/>
        <s v="2782"/>
        <s v="2783"/>
        <s v="2784"/>
        <s v="2785"/>
        <s v="2786"/>
        <s v="2787"/>
        <s v="2788"/>
        <s v="2789"/>
        <s v="2790"/>
        <s v="2791"/>
        <s v="2792"/>
        <s v="2793"/>
        <s v="2794"/>
        <s v="2795"/>
        <s v="2796"/>
        <s v="2797"/>
        <s v="2798"/>
        <s v="2799"/>
        <s v="2800"/>
        <s v="2801"/>
        <s v="2802"/>
        <s v="2803"/>
        <s v="2804"/>
        <s v="2805"/>
        <s v="2806"/>
        <s v="2807"/>
        <s v="2808"/>
        <s v="2809"/>
        <s v="2810"/>
        <s v="2811"/>
        <s v="2812"/>
        <s v="2813"/>
        <s v="2814"/>
        <s v="2815"/>
        <s v="2816"/>
        <s v="2817"/>
        <s v="2818"/>
        <s v="2819"/>
        <s v="2820"/>
        <s v="2821"/>
        <s v="2822"/>
        <s v="2823"/>
        <s v="2824"/>
        <s v="2825"/>
        <s v="2826"/>
        <s v="2827"/>
        <s v="2828"/>
        <s v="2829"/>
        <s v="2830"/>
        <s v="2831"/>
        <s v="2832"/>
        <s v="2833"/>
        <s v="2834"/>
        <s v="2835"/>
        <s v="2836"/>
        <s v="2837"/>
        <s v="2838"/>
        <s v="2839"/>
        <s v="2840"/>
        <s v="2841"/>
        <s v="2842"/>
        <s v="2843"/>
        <s v="2844"/>
        <s v="2845"/>
        <s v="2846"/>
        <s v="2847"/>
        <s v="2848"/>
        <s v="2849"/>
        <s v="2850"/>
        <s v="2851"/>
        <s v="2852"/>
        <s v="2853"/>
        <s v="2854"/>
        <s v="2855"/>
        <s v="2856"/>
        <s v="2857"/>
        <s v="2858"/>
        <s v="2859"/>
        <s v="2860"/>
        <s v="2861"/>
        <s v="2862"/>
        <s v="2863"/>
        <s v="2864"/>
        <s v="2865"/>
        <s v="2866"/>
        <s v="2867"/>
        <s v="2868"/>
        <s v="2869"/>
        <s v="2870"/>
        <s v="2871"/>
        <s v="2872"/>
        <s v="2873"/>
        <s v="2874"/>
        <s v="2875"/>
        <s v="2876"/>
        <s v="2877"/>
        <s v="2878"/>
        <s v="2879"/>
        <s v="2880"/>
        <s v="2881"/>
        <s v="2882"/>
        <s v="2883"/>
        <s v="2884"/>
        <s v="2885"/>
        <s v="2886"/>
        <s v="2887"/>
        <s v="2888"/>
        <s v="2889"/>
        <s v="2890"/>
        <s v="2891"/>
        <s v="2892"/>
        <s v="2893"/>
        <s v="2894"/>
        <s v="2895"/>
        <s v="2896"/>
        <s v="2897"/>
        <s v="2898"/>
        <s v="2899"/>
        <s v="2900"/>
        <s v="2901"/>
        <s v="2902"/>
        <s v="2903"/>
        <s v="2904"/>
        <s v="2905"/>
        <s v="2906"/>
        <s v="2907"/>
        <s v="2908"/>
        <s v="2909"/>
        <s v="2910"/>
        <s v="2911"/>
        <s v="2912"/>
        <s v="2913"/>
        <s v="2914"/>
        <s v="2915"/>
        <s v="2916"/>
        <s v="2917"/>
        <s v="2918"/>
        <s v="2919"/>
        <s v="2920"/>
        <s v="2921"/>
        <s v="2922"/>
        <s v="2923"/>
        <s v="2924"/>
        <s v="2925"/>
        <s v="2926"/>
        <s v="2927"/>
        <s v="2928"/>
        <s v="2929"/>
        <s v="2930"/>
        <s v="2931"/>
        <s v="2932"/>
        <s v="2933"/>
        <s v="2934"/>
        <s v="2935"/>
        <s v="2936"/>
        <s v="2937"/>
        <s v="2938"/>
        <s v="2939"/>
        <s v="2940"/>
        <s v="2941"/>
        <s v="2942"/>
        <s v="2943"/>
        <s v="2944"/>
        <s v="2945"/>
        <s v="2946"/>
        <s v="2947"/>
        <s v="2948"/>
        <s v="2949"/>
        <s v="2950"/>
        <s v="2951"/>
        <s v="2952"/>
        <s v="2953"/>
        <s v="2954"/>
        <s v="2955"/>
        <s v="2956"/>
        <s v="2957"/>
        <s v="2958"/>
        <s v="2959"/>
        <s v="2960"/>
        <s v="2961"/>
        <s v="2962"/>
        <s v="2963"/>
        <s v="2964"/>
        <s v="2965"/>
        <s v="2966"/>
        <s v="2967"/>
        <s v="2968"/>
        <s v="2969"/>
        <s v="2970"/>
        <s v="2971"/>
        <s v="2972"/>
        <s v="2973"/>
        <s v="2974"/>
        <s v="2975"/>
        <s v="2976"/>
        <s v="2977"/>
        <s v="2978"/>
        <s v="2979"/>
        <s v="2980"/>
        <s v="2981"/>
        <s v="2982"/>
        <s v="2983"/>
        <s v="2984"/>
        <s v="2985"/>
        <s v="2986"/>
        <s v="2987"/>
        <s v="2988"/>
        <s v="2989"/>
        <s v="2990"/>
        <s v="2991"/>
        <s v="2992"/>
        <s v="2993"/>
        <s v="2994"/>
        <s v="2995"/>
        <s v="2996"/>
        <s v="2997"/>
        <s v="2998"/>
        <s v="2999"/>
        <s v="3000"/>
        <s v="3001"/>
        <s v="3002"/>
        <s v="3003"/>
        <s v="3004"/>
        <s v="3005"/>
        <s v="3006"/>
        <s v="3007"/>
        <s v="3008"/>
        <s v="3009"/>
        <s v="3010"/>
        <s v="3011"/>
        <s v="3012"/>
        <s v="3013"/>
        <s v="3014"/>
        <s v="3015"/>
        <s v="3016"/>
        <s v="3017"/>
        <s v="3018"/>
        <s v="3019"/>
        <s v="3020"/>
        <s v="3021"/>
        <s v="3022"/>
        <s v="3023"/>
        <s v="3024"/>
        <s v="3025"/>
        <s v="3026"/>
        <s v="3027"/>
        <s v="3028"/>
        <s v="3029"/>
        <s v="3030"/>
        <s v="3031"/>
        <s v="3032"/>
        <s v="3033"/>
        <s v="3034"/>
        <s v="3035"/>
        <s v="3036"/>
        <s v="3037"/>
        <s v="3038"/>
        <s v="3039"/>
        <s v="3040"/>
        <s v="3041"/>
        <s v="3042"/>
        <s v="3043"/>
        <s v="3044"/>
        <s v="3045"/>
        <s v="3046"/>
        <s v="3047"/>
        <s v="3048"/>
        <s v="3049"/>
        <s v="3050"/>
        <s v="3051"/>
        <s v="3052"/>
        <s v="3053"/>
        <s v="3054"/>
        <s v="3055"/>
        <s v="3056"/>
        <s v="3057"/>
        <s v="3058"/>
        <s v="3059"/>
        <s v="3060"/>
        <s v="3061"/>
        <s v="3062"/>
        <s v="3063"/>
        <s v="3064"/>
        <s v="3065"/>
        <s v="3066"/>
        <s v="3067"/>
        <s v="3068"/>
        <s v="3069"/>
        <s v="3070"/>
        <s v="3071"/>
        <s v="3072"/>
        <s v="3073"/>
        <s v="3074"/>
        <s v="3075"/>
        <s v="3076"/>
        <s v="3077"/>
        <s v="3078"/>
        <s v="3079"/>
        <s v="3080"/>
        <s v="3081"/>
        <s v="3082"/>
        <s v="3083"/>
        <s v="3084"/>
        <s v="3085"/>
        <s v="3086"/>
        <s v="3087"/>
        <s v="3088"/>
        <s v="3089"/>
        <s v="3090"/>
        <s v="3091"/>
        <s v="3092"/>
        <s v="3093"/>
        <s v="3094"/>
        <s v="3095"/>
        <s v="3096"/>
        <s v="3097"/>
        <s v="3098"/>
        <s v="3099"/>
        <s v="3100"/>
        <s v="3101"/>
        <s v="3102"/>
        <s v="3103"/>
        <s v="3104"/>
        <s v="3105"/>
        <s v="3106"/>
        <s v="3107"/>
        <s v="3108"/>
        <s v="3109"/>
        <s v="3110"/>
        <s v="3111"/>
        <s v="3112"/>
        <s v="3113"/>
        <s v="3114"/>
        <s v="3115"/>
        <s v="3116"/>
        <s v="3117"/>
        <s v="3118"/>
        <s v="3119"/>
        <s v="3120"/>
        <s v="3121"/>
        <s v="3122"/>
        <s v="3123"/>
        <s v="3124"/>
        <s v="3125"/>
        <s v="3126"/>
        <s v="3127"/>
        <s v="3128"/>
        <s v="3129"/>
        <s v="3130"/>
        <s v="3131"/>
        <s v="3132"/>
        <s v="3133"/>
        <s v="3134"/>
        <s v="3135"/>
        <s v="3136"/>
        <s v="3137"/>
        <s v="3138"/>
        <s v="3139"/>
        <s v="3140"/>
        <s v="3141"/>
        <s v="3142"/>
        <s v="3143"/>
        <s v="3144"/>
        <s v="3145"/>
        <s v="3146"/>
        <s v="3147"/>
        <s v="3148"/>
        <s v="3149"/>
        <s v="3150"/>
        <s v="3151"/>
        <s v="3152"/>
        <s v="3153"/>
        <s v="3154"/>
        <s v="3155"/>
        <s v="3156"/>
        <s v="3157"/>
        <s v="3158"/>
        <s v="3159"/>
        <s v="3160"/>
        <s v="3161"/>
        <s v="3162"/>
        <s v="3163"/>
        <s v="3164"/>
        <s v="3165"/>
        <s v="3166"/>
        <s v="3167"/>
        <s v="3168"/>
        <s v="3169"/>
        <s v="3170"/>
        <s v="3171"/>
        <s v="3172"/>
        <s v="3173"/>
        <s v="3174"/>
        <s v="3175"/>
        <s v="3176"/>
        <s v="3177"/>
        <s v="3178"/>
        <s v="3179"/>
        <s v="3180"/>
        <s v="3181"/>
        <s v="3182"/>
        <s v="3183"/>
        <s v="3184"/>
        <s v="3185"/>
        <s v="3186"/>
        <s v="3187"/>
        <s v="3188"/>
        <s v="3189"/>
        <s v="3190"/>
        <s v="3191"/>
        <s v="3192"/>
        <s v="3193"/>
        <s v="3194"/>
        <s v="3195"/>
        <s v="3196"/>
        <s v="3197"/>
        <s v="3198"/>
        <s v="3199"/>
        <s v="3200"/>
        <s v="3201"/>
        <s v="3202"/>
        <s v="3203"/>
        <s v="3204"/>
        <s v="3205"/>
        <s v="3206"/>
        <s v="3207"/>
        <s v="3208"/>
        <s v="3209"/>
        <s v="3210"/>
        <s v="3211"/>
        <s v="3212"/>
        <s v="3213"/>
        <s v="3214"/>
        <s v="3215"/>
        <s v="3216"/>
        <s v="3217"/>
        <s v="3218"/>
        <s v="3219"/>
        <s v="3220"/>
        <s v="3221"/>
        <s v="3222"/>
        <s v="3223"/>
        <s v="3224"/>
        <s v="3225"/>
        <s v="3226"/>
        <s v="3227"/>
        <s v="3228"/>
        <s v="3229"/>
        <s v="3230"/>
        <s v="3231"/>
        <s v="3232"/>
        <s v="3233"/>
        <s v="3234"/>
        <s v="3235"/>
        <s v="3236"/>
        <s v="3237"/>
        <s v="3238"/>
        <s v="3239"/>
        <s v="3240"/>
        <s v="3241"/>
        <s v="3242"/>
        <s v="3243"/>
        <s v="3244"/>
        <s v="3245"/>
        <s v="3246"/>
        <s v="3247"/>
        <s v="3248"/>
        <s v="3249"/>
        <s v="3250"/>
        <s v="3251"/>
        <s v="3252"/>
        <s v="3253"/>
        <s v="3254"/>
        <s v="3255"/>
        <s v="3256"/>
        <s v="3257"/>
        <s v="3258"/>
        <s v="3259"/>
        <s v="3260"/>
        <s v="3261"/>
        <s v="3262"/>
        <s v="3263"/>
        <s v="3264"/>
        <s v="3265"/>
        <s v="3266"/>
        <s v="3267"/>
        <s v="3268"/>
        <s v="3269"/>
        <s v="3270"/>
        <s v="3271"/>
        <s v="3272"/>
        <s v="3273"/>
        <s v="3274"/>
        <s v="3275"/>
        <s v="3276"/>
        <s v="3277"/>
        <s v="3278"/>
        <s v="3279"/>
        <s v="3280"/>
        <s v="3281"/>
        <s v="3282"/>
        <s v="3283"/>
        <s v="3284"/>
        <s v="3285"/>
        <s v="3286"/>
        <s v="3287"/>
        <s v="3288"/>
        <s v="3289"/>
        <s v="3290"/>
        <s v="3291"/>
        <s v="3292"/>
        <s v="3293"/>
        <s v="3294"/>
        <s v="3295"/>
        <s v="3296"/>
        <s v="3297"/>
        <s v="3298"/>
        <s v="3299"/>
        <s v="3300"/>
        <s v="3301"/>
        <s v="3302"/>
        <s v="3303"/>
        <s v="3304"/>
        <s v="3305"/>
        <s v="3306"/>
        <s v="3307"/>
        <s v="3308"/>
        <s v="3309"/>
        <s v="3310"/>
        <s v="3311"/>
        <s v="3312"/>
        <s v="3313"/>
        <s v="3314"/>
        <s v="3315"/>
        <s v="3316"/>
        <s v="3317"/>
        <s v="3318"/>
        <s v="3319"/>
        <s v="3320"/>
        <s v="3321"/>
        <s v="3322"/>
        <s v="3323"/>
        <s v="3324"/>
        <s v="3325"/>
        <s v="3326"/>
        <s v="3327"/>
        <s v="3328"/>
        <s v="3329"/>
        <s v="3330"/>
        <s v="3331"/>
        <s v="3332"/>
        <s v="3333"/>
        <s v="3334"/>
        <s v="3335"/>
        <s v="3336"/>
        <s v="3337"/>
        <s v="3338"/>
        <s v="3339"/>
        <s v="3340"/>
        <s v="3341"/>
        <s v="3342"/>
        <s v="3343"/>
        <s v="3344"/>
        <s v="3345"/>
        <s v="3346"/>
        <s v="3347"/>
        <s v="3348"/>
        <s v="3349"/>
        <s v="3350"/>
        <s v="3351"/>
        <s v="3352"/>
        <s v="3353"/>
        <s v="3354"/>
        <s v="3355"/>
        <s v="3356"/>
        <s v="3357"/>
        <s v="3358"/>
        <s v="3359"/>
        <s v="3360"/>
        <s v="3361"/>
        <s v="3362"/>
        <s v="3363"/>
        <s v="3364"/>
        <s v="3365"/>
        <s v="3366"/>
        <s v="3367"/>
        <s v="3368"/>
        <s v="3369"/>
        <s v="3370"/>
        <s v="3371"/>
        <s v="3372"/>
        <s v="3373"/>
        <s v="3374"/>
        <s v="3375"/>
        <s v="3376"/>
        <s v="3377"/>
        <s v="3378"/>
        <s v="3379"/>
        <s v="3380"/>
        <s v="3381"/>
        <s v="3382"/>
        <s v="3383"/>
        <s v="3384"/>
        <s v="3385"/>
        <s v="3386"/>
        <s v="3387"/>
        <s v="3388"/>
        <s v="3389"/>
        <s v="3390"/>
        <s v="3391"/>
        <s v="3392"/>
        <s v="3393"/>
        <s v="3394"/>
        <s v="3395"/>
        <s v="3396"/>
        <s v="3397"/>
        <s v="3398"/>
        <s v="3399"/>
        <s v="3400"/>
        <s v="3401"/>
        <s v="3402"/>
        <s v="3403"/>
        <s v="3404"/>
        <s v="3405"/>
        <s v="3406"/>
        <s v="3407"/>
        <s v="3408"/>
        <s v="3409"/>
        <s v="3410"/>
        <s v="3411"/>
        <s v="3412"/>
        <s v="3413"/>
        <s v="3414"/>
        <s v="3415"/>
        <s v="3416"/>
        <s v="3417"/>
        <s v="3418"/>
        <s v="3419"/>
        <s v="3420"/>
        <s v="3421"/>
        <s v="3422"/>
        <s v="3423"/>
        <s v="3424"/>
        <s v="3425"/>
        <s v="3426"/>
      </sharedItems>
    </cacheField>
    <cacheField name="FirstName" numFmtId="0">
      <sharedItems/>
    </cacheField>
    <cacheField name="LastName" numFmtId="0">
      <sharedItems/>
    </cacheField>
    <cacheField name="StartDate" numFmtId="14">
      <sharedItems containsSemiMixedTypes="0" containsNonDate="0" containsDate="1" containsString="0" minDate="2018-08-07T00:00:00" maxDate="2023-08-07T00:00:00"/>
    </cacheField>
    <cacheField name="ExitDate" numFmtId="14">
      <sharedItems containsDate="1" containsMixedTypes="1" minDate="2018-11-19T00:00:00" maxDate="2023-08-07T00:00:00"/>
    </cacheField>
    <cacheField name="Title" numFmtId="0">
      <sharedItems/>
    </cacheField>
    <cacheField name="Supervisor" numFmtId="0">
      <sharedItems/>
    </cacheField>
    <cacheField name="ADEmail" numFmtId="0">
      <sharedItems/>
    </cacheField>
    <cacheField name="BusinessUnit" numFmtId="0">
      <sharedItems/>
    </cacheField>
    <cacheField name="EmployeeStatus" numFmtId="0">
      <sharedItems/>
    </cacheField>
    <cacheField name="EmployeeType" numFmtId="0">
      <sharedItems/>
    </cacheField>
    <cacheField name="PayZone" numFmtId="0">
      <sharedItems count="3">
        <s v="Zone C"/>
        <s v="Zone A"/>
        <s v="Zone B"/>
      </sharedItems>
    </cacheField>
    <cacheField name="EmployeeClassificationType" numFmtId="0">
      <sharedItems count="3">
        <s v="Temporary"/>
        <s v="Part-Time"/>
        <s v="Full-Time"/>
      </sharedItems>
    </cacheField>
    <cacheField name="TerminationType" numFmtId="0">
      <sharedItems count="5">
        <s v="Unk"/>
        <s v="Involuntary"/>
        <s v="Resignation"/>
        <s v="Retirement"/>
        <s v="Voluntary"/>
      </sharedItems>
    </cacheField>
    <cacheField name="TerminationDescription" numFmtId="0">
      <sharedItems count="1534">
        <s v=""/>
        <s v="Me see picture nature degree benefit."/>
        <s v="Blue community type skill story."/>
        <s v="Summer personal bag."/>
        <s v="Alone once than. More condition pay far."/>
        <s v="Foot in theory minute recognize test."/>
        <s v="Degree wish science when thing week old."/>
        <s v="Fear particular method stage."/>
        <s v="Wall body wonder successful."/>
        <s v="Visit foot nearly radio treatment."/>
        <s v="Unit pass office southern break one."/>
        <s v="List class mind."/>
        <s v="Price third parent evening."/>
        <s v="Cause military a sense. Doctor property may."/>
        <s v="Station another son positive."/>
        <s v="Pm local take example fund. Small heavy listen."/>
        <s v="Several young whether that expert."/>
        <s v="Science end approach democratic treatment."/>
        <s v="Base scene central unit per argue. Might last of."/>
        <s v="Yourself book budget product."/>
        <s v="Paper can score else investment."/>
        <s v="Stuff different color how."/>
        <s v="Sign figure employee card education."/>
        <s v="Right cut matter arrive difference."/>
        <s v="Speak professor statement result."/>
        <s v="Expert challenge education air none money wide."/>
        <s v="Buy become improve guess business know."/>
        <s v="Read family dark scene scene guess."/>
        <s v="Somebody great could yet."/>
        <s v="View vote contain within fight cup party war."/>
        <s v="Buy house certain wrong research chair."/>
        <s v="Miss onto none our discussion year."/>
        <s v="Nature finish modern push former American."/>
        <s v="Night company image able suggest."/>
        <s v="About allow article. For gas player magazine."/>
        <s v="Seem hand dog. Us six beyond place fund well."/>
        <s v="Game hour boy not write somebody owner."/>
        <s v="Worker medical commercial participant tough leg."/>
        <s v="Fund nor half early miss follow."/>
        <s v="Line later deal stand sometimes too mind."/>
        <s v="Tell paper every."/>
        <s v="Why sport must page bad."/>
        <s v="Something sense information final building."/>
        <s v="School see rest firm I."/>
        <s v="Source doctor rock group this."/>
        <s v="Little imagine career he produce program."/>
        <s v="Your very trip successful memory to while out."/>
        <s v="Red some option."/>
        <s v="Theory grow future week house."/>
        <s v="Inside week also so."/>
        <s v="Surface vote old picture."/>
        <s v="Especially thing recognize year fine shoulder."/>
        <s v="Camera spring color about energy provide claim."/>
        <s v="Pass language out side age evidence."/>
        <s v="Popular west moment natural step activity."/>
        <s v="Manager lead both sing."/>
        <s v="And after why station much cell low."/>
        <s v="American rule surface very figure."/>
        <s v="Read stand western white article campaign dog."/>
        <s v="Political likely land country."/>
        <s v="Baby million million soldier."/>
        <s v="Bit reveal forget the."/>
        <s v="Fact southern recognize themselves type mean."/>
        <s v="Will person decade Republican."/>
        <s v="Stand possible truth bank on meet daughter."/>
        <s v="Choose list of all nor stock."/>
        <s v="Community material much behind."/>
        <s v="Age approach seek person across yes care."/>
        <s v="Whom summer common produce despite follow."/>
        <s v="Week degree party available measure."/>
        <s v="Couple really very hear."/>
        <s v="Trial little must kitchen recently."/>
        <s v="Change instead determine share far leg ground."/>
        <s v="Heavy throughout program."/>
        <s v="Where first Mr remember crime."/>
        <s v="Cup purpose hundred region similar."/>
        <s v="News quite number answer program."/>
        <s v="Big large training region."/>
        <s v="Reflect off growth mouth have."/>
        <s v="Memory high then mind concern carry level life."/>
        <s v="Other might rise today."/>
        <s v="Others those data before major how."/>
        <s v="Identify next game leader."/>
        <s v="Society red to able."/>
        <s v="Everybody no four arrive major ten culture."/>
        <s v="Country as dream project office."/>
        <s v="Quality decade director."/>
        <s v="Particular network available hospital."/>
        <s v="Dark meeting play room head join truth involve."/>
        <s v="Democrat themselves deal future early."/>
        <s v="Majority executive plan imagine."/>
        <s v="Quality audience deal assume."/>
        <s v="To trial deep."/>
        <s v="Sometimes surface page stand area."/>
        <s v="Poor list reduce reality."/>
        <s v="Finally build do analysis beyond heavy."/>
        <s v="Store common between real."/>
        <s v="View ever record ahead."/>
        <s v="Some others lot miss land similar."/>
        <s v="Outside sing song relationship action teach."/>
        <s v="Song remember visit finish edge difficult down."/>
        <s v="Interesting final piece follow."/>
        <s v="Sport enter think order determine."/>
        <s v="Expect grow back list letter."/>
        <s v="Experience room top and including compare."/>
        <s v="Realize work series fact weight contain."/>
        <s v="Despite budget compare international little."/>
        <s v="Official growth onto speech after truth."/>
        <s v="Air act watch affect save positive among."/>
        <s v="Cold dinner seat property a hear."/>
        <s v="Best room cell task majority budget."/>
        <s v="Late least forward bill realize camera."/>
        <s v="Window stuff western interesting."/>
        <s v="Particular same detail note."/>
        <s v="Once simple the decade."/>
        <s v="Second focus stay scientist."/>
        <s v="Decide group difference decide."/>
        <s v="Bar serious exist pretty."/>
        <s v="Let political issue."/>
        <s v="Rule film know if eat hear."/>
        <s v="Term southern major ever care."/>
        <s v="Rest such husband through his customer no look."/>
        <s v="Let former service."/>
        <s v="Far happy light already."/>
        <s v="Edge cold language. Once bring quality hot."/>
        <s v="My teach piece need school fight rock."/>
        <s v="Five carry couple goal western."/>
        <s v="Herself others song center word almost without."/>
        <s v="Central baby moment benefit do."/>
        <s v="Scientist believe edge imagine push bit fast."/>
        <s v="Factor doctor edge police."/>
        <s v="Concern expect add skill."/>
        <s v="Matter man skill produce poor."/>
        <s v="Size manager receive decide attention play plant."/>
        <s v="Name social full approach. Position want win."/>
        <s v="Training civil attention exist matter water."/>
        <s v="Public ask American affect market order."/>
        <s v="Arrive its during organization about."/>
        <s v="Usually section evening with cup left."/>
        <s v="Business draw with hear dream eat."/>
        <s v="Tax herself interview maybe control."/>
        <s v="Message firm social daughter third ready."/>
        <s v="Any after despite suddenly decade."/>
        <s v="Finally feeling often some."/>
        <s v="Provide late phone school score sound growth."/>
        <s v="Year color woman become year scene very."/>
        <s v="Walk call activity onto seven about."/>
        <s v="Save east phone arrive floor maybe."/>
        <s v="Young risk quality natural foreign claim."/>
        <s v="Recent agent choose dark hard eye."/>
        <s v="Fast glass machine compare after check."/>
        <s v="Everyone chair white situation result."/>
        <s v="Board star job song. Hundred believe heavy."/>
        <s v="Child write help growth home."/>
        <s v="Great like sea behind stock drop debate such."/>
        <s v="Until reason late off training situation."/>
        <s v="Along black change charge particular conference."/>
        <s v="Half glass sport. Oil arm middle play lose such."/>
        <s v="Democrat home space past sense serious."/>
        <s v="Partner perhaps they rock."/>
        <s v="Themselves specific seem want seek hospital."/>
        <s v="Final like human late job."/>
        <s v="Board industry once tough investment age."/>
        <s v="Wait small thing staff."/>
        <s v="So give cause soldier."/>
        <s v="Soon glass reveal Republican could."/>
        <s v="Truth resource more week hope generation."/>
        <s v="Stage necessary although they."/>
        <s v="Scientist heart others employee church century."/>
        <s v="Marriage sound myself others well morning wrong."/>
        <s v="Lawyer miss meet across agent."/>
        <s v="Authority different including gun production."/>
        <s v="Item born upon blue."/>
        <s v="They four last represent spend bit."/>
        <s v="Common no sure wonder up although."/>
        <s v="Actually on Democrat down live base should."/>
        <s v="Land physical tax."/>
        <s v="Catch issue water night recognize mention."/>
        <s v="Side most force better region operation language."/>
        <s v="Building possible too process do."/>
        <s v="Success realize political move adult new."/>
        <s v="Agency picture enjoy pattern since and piece."/>
        <s v="Goal someone serious myself way probably."/>
        <s v="Similar computer less four."/>
        <s v="About allow court us."/>
        <s v="Everything look could economy PM fast."/>
        <s v="Hot stay response fly himself accept."/>
        <s v="Blood people direction all item."/>
        <s v="Cost high must body defense population."/>
        <s v="Peace anything sign third."/>
        <s v="In read day your stay she."/>
        <s v="Simply Mrs moment seven feel time."/>
        <s v="Analysis listen here fight."/>
        <s v="Better above culture throughout life me."/>
        <s v="Town impact science learn break talk."/>
        <s v="Cup arm drug place level table staff."/>
        <s v="Everybody list to. Green best stock yes happen."/>
        <s v="Family identify bar modern. Yeah article rest."/>
        <s v="Address control day. Election safe free capital."/>
        <s v="Somebody arm memory pull word."/>
        <s v="Back prove second tax air."/>
        <s v="Center west table security."/>
        <s v="Short quality fall name get science throughout."/>
        <s v="Firm national vote result."/>
        <s v="Car book street pull try brother."/>
        <s v="Pattern son memory power citizen personal unit."/>
        <s v="Nice sit hotel doctor."/>
        <s v="Word once speech mind."/>
        <s v="Part officer father last trouble field."/>
        <s v="Suffer rock nothing happen strong major spend."/>
        <s v="Lead throw others."/>
        <s v="Partner discover size agency alone."/>
        <s v="Participant candidate wonder growth agree."/>
        <s v="Try crime reach magazine their grow feeling."/>
        <s v="Often my different just."/>
        <s v="Race state time lose."/>
        <s v="Item type author pick set read style."/>
        <s v="Visit lawyer interesting."/>
        <s v="Place field everyone yourself."/>
        <s v="Church happen network dog kid thought."/>
        <s v="Fall often enjoy once house card something."/>
        <s v="Indeed compare I since possible something."/>
        <s v="Gas likely father read individual fly serve."/>
        <s v="Law particularly paper friend."/>
        <s v="Modern fight pattern."/>
        <s v="Rule yes maintain treatment."/>
        <s v="Area card test push day effect."/>
        <s v="Case try necessary test. Full today TV bit year."/>
        <s v="Stand cut knowledge staff course than class."/>
        <s v="Forget budget now window."/>
        <s v="Conference feeling notice military."/>
        <s v="A matter seven second professor."/>
        <s v="Contain result down realize employee image in."/>
        <s v="Sort blue time total."/>
        <s v="Me husband about special within."/>
        <s v="First bed red in."/>
        <s v="Investment radio bring who. Big move rise return."/>
        <s v="Capital economy while notice this nice."/>
        <s v="Four yourself strong give focus meeting."/>
        <s v="Up reason question past attention."/>
        <s v="Increase town serious care support key heavy."/>
        <s v="Hot star town often onto although cultural."/>
        <s v="Say rate glass natural study pattern."/>
        <s v="Offer kitchen foreign role."/>
        <s v="Here employee minute officer southern."/>
        <s v="Fact item service few contain less available."/>
        <s v="Too within that room."/>
        <s v="With affect give water contain lose subject wide."/>
        <s v="Card around respond current seem along."/>
        <s v="Series remember American lawyer probably be."/>
        <s v="Right hold rule similar yeah later floor."/>
        <s v="Meeting wind concern action. Scene western serve."/>
        <s v="All machine best age ask court."/>
        <s v="Cut during return could hit view born present."/>
        <s v="Issue teacher page true relate. Fight out learn."/>
        <s v="Deep certainly boy record."/>
        <s v="Brother reduce since no during."/>
        <s v="Reduce center top without."/>
        <s v="Expect maintain knowledge thus."/>
        <s v="Concern morning while."/>
        <s v="Reach music five away. Too fish sure be."/>
        <s v="Management so author training floor stage could."/>
        <s v="Whole shake score look."/>
        <s v="Might control article admit may water."/>
        <s v="Road he court. Officer blood couple."/>
        <s v="Sit parent popular even travel level who."/>
        <s v="Form law draw east through particularly."/>
        <s v="Mouth activity price take take rather."/>
        <s v="Environment Democrat personal design now."/>
        <s v="Four American something smile."/>
        <s v="Red say check wish car food between member."/>
        <s v="Whom part moment eye. Off wear be hold listen."/>
        <s v="Development operation wrong law room."/>
        <s v="Manage brother himself deal."/>
        <s v="Begin mind time similar night travel."/>
        <s v="Choose system picture one party decision."/>
        <s v="Door hear include off."/>
        <s v="Discuss budget Mrs line whom television."/>
        <s v="City week discussion success month push."/>
        <s v="Model candidate worker writer."/>
        <s v="Detail positive wall bag project travel."/>
        <s v="Billion same enter green imagine mouth country."/>
        <s v="Threat high fine everyone out."/>
        <s v="Soon agency begin song."/>
        <s v="Tree six high notice after news."/>
        <s v="Today policy same expert close drive drug."/>
        <s v="Push reflect pay similar movement others morning."/>
        <s v="Professor now audience lay box."/>
        <s v="Way appear summer strong."/>
        <s v="Doctor good process certainly successful ask."/>
        <s v="Front car keep."/>
        <s v="In throw short war process series ground."/>
        <s v="If require particularly civil."/>
        <s v="Network dinner again position three."/>
        <s v="Appear happen list."/>
        <s v="Successful center consider."/>
        <s v="Follow hit perform arm."/>
        <s v="Teach left short key over."/>
        <s v="Or break sea say owner. Often guy local."/>
        <s v="Performance reflect military enter color."/>
        <s v="Ball when check interview score manager."/>
        <s v="Stop air whole generation adult song."/>
        <s v="Behind buy our of very claim."/>
        <s v="Some make teach quite range seem conference."/>
        <s v="Enter beautiful social store."/>
        <s v="Throughout yet in serious here wish."/>
        <s v="Recently however meeting economic."/>
        <s v="Instead story skill financial who."/>
        <s v="Exactly vote including easy."/>
        <s v="West note present Mr woman family."/>
        <s v="Professor situation they bag interest there."/>
        <s v="Get apply economy artist right benefit ground."/>
        <s v="I back place no three offer economic."/>
        <s v="Friend agree stock teach price fish."/>
        <s v="True system strong often experience."/>
        <s v="When price group admit fall fly around."/>
        <s v="Article tough away forward home. Night author so."/>
        <s v="Man issue never strategy will maintain resource."/>
        <s v="Section hospital clearly season history."/>
        <s v="Each wish foot person morning per significant."/>
        <s v="Free may every real agency as blue maintain."/>
        <s v="Quite none ten order."/>
        <s v="Where forward evening huge cost share eat."/>
        <s v="Open test message part risk."/>
        <s v="Federal less every character section think white."/>
        <s v="Off part culture choose strong public."/>
        <s v="Teacher door money tend song."/>
        <s v="Accept knowledge drop bar understand."/>
        <s v="Under follow guess lot minute able history face."/>
        <s v="Main customer television phone staff family."/>
        <s v="Suffer consider store find up."/>
        <s v="Agreement particular scene also war who."/>
        <s v="Artist technology ever body provide today doctor."/>
        <s v="Former treat check special economy."/>
        <s v="Plan capital firm foreign."/>
        <s v="Her office place."/>
        <s v="Plant enjoy these drive themselves never hit PM."/>
        <s v="Wind commercial in ahead will realize."/>
        <s v="Improve center sure Mr respond for recent."/>
        <s v="Rise activity learn step power simple sure."/>
        <s v="North help rock stage someone book."/>
        <s v="Face garden central since several food."/>
        <s v="Really full stand face explain would keep energy."/>
        <s v="Or add data indicate account father early these."/>
        <s v="Guy ten dream. Thing he care series."/>
        <s v="Professional usually hospital worker among."/>
        <s v="Health American identify meeting."/>
        <s v="Gun bill spend anyone."/>
        <s v="Crime west best industry right alone begin."/>
        <s v="Story knowledge policy. Board tax treatment."/>
        <s v="Imagine plant southern sound reduce."/>
        <s v="Resource top fear shake green view great which."/>
        <s v="Thousand both simple network let."/>
        <s v="Party explain perhaps."/>
        <s v="Specific fire rate fly clearly."/>
        <s v="Your plant win seem hair him career style."/>
        <s v="Fine use card current agent."/>
        <s v="Issue loss day provide everyone white."/>
        <s v="Blue star hospital work."/>
        <s v="Meet fight night. Image room nation."/>
        <s v="Person say might throw war scientist."/>
        <s v="Garden sit drive assume large seat."/>
        <s v="Others suggest generation budget large west real."/>
        <s v="Large although outside technology office."/>
        <s v="Gun fly subject those. Must member financial."/>
        <s v="Maintain program process present knowledge PM."/>
        <s v="Place impact which although."/>
        <s v="Power picture early anyone."/>
        <s v="City mouth training radio Mrs."/>
        <s v="Food ball huge out simply according."/>
        <s v="Strategy fear tough wife here now."/>
        <s v="Feeling usually west peace money political the."/>
        <s v="Mission media writer cell."/>
        <s v="Note claim hundred central bad."/>
        <s v="Field year certainly data sense table yes."/>
        <s v="For majority down."/>
        <s v="It stay center free vote."/>
        <s v="Most could result else think this window."/>
        <s v="Year total care thousand what each."/>
        <s v="By small force myself team industry."/>
        <s v="Ok though floor sense want future."/>
        <s v="Leader above room hand collection imagine."/>
        <s v="Provide machine statement now."/>
        <s v="Science available hard."/>
        <s v="Himself final success these or card strategy."/>
        <s v="Help economic analysis campaign young leg."/>
        <s v="For law simple design entire while."/>
        <s v="Truth game down which."/>
        <s v="Sure trip sound action."/>
        <s v="Treatment power card almost pretty sister."/>
        <s v="Reduce subject positive war score interesting."/>
        <s v="Occur air as along approach."/>
        <s v="Here best worry rich might about yourself."/>
        <s v="New out peace director fish."/>
        <s v="Direction west appear son school anything."/>
        <s v="Somebody pass again say cultural."/>
        <s v="Table day sit wish attention marriage cause."/>
        <s v="Onto focus address treat before ability."/>
        <s v="Tonight answer benefit second commercial law."/>
        <s v="Window management move."/>
        <s v="Information race relate rich poor already make."/>
        <s v="Tough that inside relate hundred leave."/>
        <s v="Attention summer we. Suffer impact imagine we."/>
        <s v="Various step without couple within at gun."/>
        <s v="Decision example see low someone. Ball week that."/>
        <s v="Carry parent fight style series challenge."/>
        <s v="Community probably bad day food place which loss."/>
        <s v="Start debate hot fact keep return."/>
        <s v="Rock stage better east bad view."/>
        <s v="First choose again themselves thing however."/>
        <s v="Develop think capital player campaign prepare."/>
        <s v="Center positive their garden industry."/>
        <s v="Deep sea improve miss they nearly measure."/>
        <s v="Improve sea attention baby local ahead."/>
        <s v="Recently business give."/>
        <s v="Relate size according two board."/>
        <s v="Learn whatever million."/>
        <s v="Source join scientist personal when each."/>
        <s v="Practice cover bar reason expect."/>
        <s v="My live interesting street purpose early."/>
        <s v="Guy know tend get best film hold."/>
        <s v="Fear night field child yard structure."/>
        <s v="Control store point."/>
        <s v="Suddenly free computer last spend."/>
        <s v="Seek TV finally impact really build."/>
        <s v="Dinner skill guess key building."/>
        <s v="Necessary account office."/>
        <s v="Shoulder then shake."/>
        <s v="Section effort four increase."/>
        <s v="Her relationship national win raise American."/>
        <s v="Page year stock own popular health."/>
        <s v="Form song garden right newspaper."/>
        <s v="Better five blue particularly a media firm."/>
        <s v="When approach anyone hold along."/>
        <s v="National detail star recently."/>
        <s v="Treat role defense or common service network."/>
        <s v="Mrs technology behavior fear."/>
        <s v="Tree cause agency reduce fine air."/>
        <s v="All guy thus card fill walk."/>
        <s v="Never few away level attack buy."/>
        <s v="American quickly treatment."/>
        <s v="Skill shoulder bag suffer."/>
        <s v="Finally provide various but."/>
        <s v="Line with read most."/>
        <s v="Choose thousand know often size company."/>
        <s v="Employee product meeting who kind."/>
        <s v="Suffer phone son property money."/>
        <s v="Space long most area product drug tree."/>
        <s v="Study way front fly member."/>
        <s v="Fact soldier film yet president example car."/>
        <s v="Thus whether read kitchen itself."/>
        <s v="Bar offer throughout different body quite."/>
        <s v="Again kind talk lead."/>
        <s v="Hold parent PM claim star seek."/>
        <s v="Nation local peace nation blue official six."/>
        <s v="Upon writer black."/>
        <s v="Everything discover represent full."/>
        <s v="Effort off over always. Form house mean treat."/>
        <s v="Value class especially."/>
        <s v="Actually scene law break four summer ability."/>
        <s v="Public evidence bag trouble interesting."/>
        <s v="Alone need gun surface. Bar involve wait often."/>
        <s v="Draw interest over. Vote late marriage kind."/>
        <s v="Finish join stage start page your seem."/>
        <s v="Figure yard develop TV enjoy late standard."/>
        <s v="Authority our technology administration section."/>
        <s v="Author often return hold compare natural."/>
        <s v="Wonder specific own others card. See else drop."/>
        <s v="Though upon remember later."/>
        <s v="My himself avoid traditional simply wait."/>
        <s v="Win paper unit drug nearly card."/>
        <s v="Effort situation use necessary."/>
        <s v="Today situation minute figure friend opportunity."/>
        <s v="Guess fight various decade second pattern."/>
        <s v="They behind war evening. Particular film war yes."/>
        <s v="Behind bar item management."/>
        <s v="Series significant out."/>
        <s v="Will message south game."/>
        <s v="Wear happen goal choice must."/>
        <s v="Common paper smile way career capital."/>
        <s v="List remember benefit memory also deal people."/>
        <s v="Fast whether mouth physical."/>
        <s v="Involve study commercial billion and."/>
        <s v="Second scene guy age alone sing year pick."/>
        <s v="Rock entire unit amount hope seem hotel."/>
        <s v="Create although card she best and music."/>
        <s v="Just information assume act possible work later."/>
        <s v="Tax thousand few tonight seek."/>
        <s v="Account Republican reduce right."/>
        <s v="Example field consider before old yes on since."/>
        <s v="Current budget certain interview increase."/>
        <s v="Affect bar himself mention serious."/>
        <s v="Thousand every job spring more store."/>
        <s v="Realize view write beautiful."/>
        <s v="Training run sport prevent toward yet."/>
        <s v="Approach better little check."/>
        <s v="Because wind like."/>
        <s v="On beyond process before event."/>
        <s v="Father change close."/>
        <s v="Vote look produce consider Mr war."/>
        <s v="Science fall always move thank seat huge."/>
        <s v="Mr chair subject then technology."/>
        <s v="Ability bed police onto exactly south."/>
        <s v="Third cost above management anything."/>
        <s v="President TV note reach bad."/>
        <s v="On sport growth now general."/>
        <s v="Else behind none grow up significant behavior."/>
        <s v="Daughter case most. Even most man even."/>
        <s v="Else skin force security brother experience."/>
        <s v="Message eat guy pattern score suffer."/>
        <s v="Buy ability certain question begin mind."/>
        <s v="Sound there everybody anything."/>
        <s v="Hold season meeting voice."/>
        <s v="History avoid music new teach south only require."/>
        <s v="Hour range a country focus."/>
        <s v="Tree network those success nature control."/>
        <s v="Brother work amount rock newspaper."/>
        <s v="Order risk think. North born would might."/>
        <s v="Establish go so someone might none stop citizen."/>
        <s v="Show home than data her. Act speak also best."/>
        <s v="Party make program beat."/>
        <s v="Be room ready hotel drug pressure."/>
        <s v="Far special physical including shoulder among."/>
        <s v="Dog hot civil democratic tree public."/>
        <s v="How civil act war dinner even campaign language."/>
        <s v="Amount much food."/>
        <s v="Deal strong chance cold."/>
        <s v="Drive feel its former end allow."/>
        <s v="Big evening develop our peace how reality place."/>
        <s v="Explain happen heavy wall hot year ability."/>
        <s v="Then sing son."/>
        <s v="Teacher style heart so. Answer Mr that."/>
        <s v="Value health model day production identify."/>
        <s v="Great relate within you. Red bill unit school."/>
        <s v="Expert skill prove book wear half though."/>
        <s v="A discussion quite mission."/>
        <s v="Top ability sit onto so."/>
        <s v="Once type here really."/>
        <s v="Speak others again behavior network quite none."/>
        <s v="Thing join brother throughout."/>
        <s v="Positive far win six might."/>
        <s v="Will raise compare realize evidence most product."/>
        <s v="Win late significant throughout add."/>
        <s v="Surface mother in into pick middle too."/>
        <s v="Subject improve what get care test development."/>
        <s v="Remember teacher produce use voice."/>
        <s v="Health section option interview."/>
        <s v="Likely former outside free short occur."/>
        <s v="Spring sell become contain wear against design."/>
        <s v="Politics discover throw commercial economic."/>
        <s v="From through each buy."/>
        <s v="Message senior woman care huge."/>
        <s v="Behind beautiful station court Mrs."/>
        <s v="Onto fall east employee record."/>
        <s v="Material agency modern degree general."/>
        <s v="Key because while father."/>
        <s v="System less wrong."/>
        <s v="Career unit oil always without bag its."/>
        <s v="Authority PM house child cost risk."/>
        <s v="Most receive serve way recent up with."/>
        <s v="Civil scientist green table."/>
        <s v="Treatment become trade enough improve."/>
        <s v="Daughter know consider."/>
        <s v="Night office challenge several many."/>
        <s v="Week force explain of determine consumer."/>
        <s v="Have event interest simply million onto."/>
        <s v="Name maybe wear yet."/>
        <s v="Product high partner area piece."/>
        <s v="Loss beyond low begin end husband."/>
        <s v="However many movie effort."/>
        <s v="Else student few send bag threat."/>
        <s v="Account national draw skin dream here how mind."/>
        <s v="Sea people east bar indicate garden along."/>
        <s v="Firm music future may most."/>
        <s v="Dinner level write land effort."/>
        <s v="Cell indicate keep thus."/>
        <s v="Research if officer land."/>
        <s v="Ball social thought so probably get."/>
        <s v="Administration away choose."/>
        <s v="Perhaps market reduce. Type find close."/>
        <s v="Simple over long."/>
        <s v="Think consider reach enjoy deep son good."/>
        <s v="Wonder worry life stand."/>
        <s v="Card subject carry gas picture."/>
        <s v="Guy act during two. Film suggest either."/>
        <s v="Left call artist tonight movement history happen."/>
        <s v="Five national writer try mean training instead."/>
        <s v="Wall despite trial assume."/>
        <s v="Let trade loss cell political."/>
        <s v="Small together man show."/>
        <s v="Several clear purpose scientist."/>
        <s v="Base source sort contain sport."/>
        <s v="Follow tax above large president high."/>
        <s v="Few as next east face window fight admit."/>
        <s v="Treatment food too ten fill."/>
        <s v="Late hand figure just price blood."/>
        <s v="Participant create society method tough team."/>
        <s v="Event increase laugh same whatever."/>
        <s v="West hold these man affect heavy from myself."/>
        <s v="Fight look song material year happen."/>
        <s v="Option action around live school rich spend."/>
        <s v="Over almost sport stay."/>
        <s v="Foreign truth concern break ground."/>
        <s v="Real public realize evening building middle."/>
        <s v="Letter happen cut."/>
        <s v="That commercial east message peace."/>
        <s v="Television represent skill police."/>
        <s v="Stage pay south word speak."/>
        <s v="Call certain industry out believe show."/>
        <s v="To national third with give law live."/>
        <s v="Evidence but adult coach claim minute simple."/>
        <s v="Prevent sing be member democratic."/>
        <s v="Avoid no beat from interesting."/>
        <s v="President site student thank community."/>
        <s v="Establish hotel up value property."/>
        <s v="Partner decide help quite whether market."/>
        <s v="Upon south nice five reduce lose."/>
        <s v="Four look heavy by much."/>
        <s v="Rather which writer family."/>
        <s v="Suggest point then however matter close her."/>
        <s v="Prevent entire business ask meeting contain tree."/>
        <s v="Item many international assume almost whole."/>
        <s v="Shake war over young like anything order."/>
        <s v="Nature here wrong why."/>
        <s v="Player when almost cultural."/>
        <s v="Away painting appear six live radio."/>
        <s v="Be choice ever concern."/>
        <s v="Fight beautiful describe personal."/>
        <s v="Book fill person size institution number attack."/>
        <s v="Past stand forget offer serious never."/>
        <s v="Offer hundred defense street draw glass thank."/>
        <s v="Environment campaign left bar."/>
        <s v="Within amount each onto hair. Single hope threat."/>
        <s v="Should three accept interesting these."/>
        <s v="North rise until plan join."/>
        <s v="Tax five question."/>
        <s v="Economic its member focus growth."/>
        <s v="Position face whose and cut consider wide."/>
        <s v="Tax reduce by firm."/>
        <s v="Simply class career vote."/>
        <s v="Republican threat song to rock."/>
        <s v="Hope notice white husband turn manage."/>
        <s v="Soon prove offer couple word science."/>
        <s v="I western water easy practice dinner none."/>
        <s v="Heart lose care sort deal."/>
        <s v="Not budget never social yourself agreement."/>
        <s v="Action whatever school machine fear."/>
        <s v="Scientist become a become value cell policy."/>
        <s v="Together among marriage center evidence sure."/>
        <s v="Benefit available decade."/>
        <s v="Alone education career how difficult worry."/>
        <s v="Hundred nor last."/>
        <s v="Make company education fish."/>
        <s v="Product key its something. Yourself pay anyone."/>
        <s v="Soon color sit call certainly."/>
        <s v="This cost difficult. Time meet should."/>
        <s v="Picture recently military describe."/>
        <s v="Former huge figure enjoy all detail."/>
        <s v="Happen ability as term fish."/>
        <s v="Fly see experience age Republican."/>
        <s v="With turn maybe herself trouble."/>
        <s v="Plant opportunity thank style."/>
        <s v="Threat day deep final personal alone picture."/>
        <s v="Wrong how fund front foreign."/>
        <s v="Learn will marriage interesting note the success."/>
        <s v="Can conference couple similar anything."/>
        <s v="Customer front detail bed say suddenly here."/>
        <s v="Someone situation else. Big statement else gas."/>
        <s v="Story get campaign affect at rule start."/>
        <s v="Say operation national race."/>
        <s v="Their because nice party."/>
        <s v="Candidate fact event level several onto store."/>
        <s v="Question kitchen gun find four wall heavy."/>
        <s v="Artist organization great heart."/>
        <s v="North position film eight. Movement dark turn."/>
        <s v="Head where have ground scene."/>
        <s v="Along senior personal nature help crime."/>
        <s v="Law difference five away."/>
        <s v="Rich together bad his agent blue."/>
        <s v="Large relate work treatment Mrs."/>
        <s v="This win treat they kid simple."/>
        <s v="Them security hit decide."/>
        <s v="Too former relationship risk."/>
        <s v="Listen cover book."/>
        <s v="Person identify music conference."/>
        <s v="Available no skill newspaper herself."/>
        <s v="Benefit turn that with well may former if."/>
        <s v="Simply game everyone despite line."/>
        <s v="Ahead onto current situation speech while."/>
        <s v="Myself produce sit outside after."/>
        <s v="Reflect important account keep eye accept."/>
        <s v="Maintain material discover discover."/>
        <s v="Ask station everything race feeling by although."/>
        <s v="State voice performance crime."/>
        <s v="Each bring star week kitchen without nature."/>
        <s v="Though resource simple health bring."/>
        <s v="Wear television particular."/>
        <s v="Sing participant involve themselves plan."/>
        <s v="Only alone imagine. Loss minute girl."/>
        <s v="Professor late television spend foreign."/>
        <s v="Half nice continue serious move lay itself."/>
        <s v="Material as already course. See our realize."/>
        <s v="Need challenge education bank upon reach fall."/>
        <s v="Treatment itself various campaign."/>
        <s v="Perform question beyond article."/>
        <s v="Marriage almost cold sort public major cut."/>
        <s v="Year prove but moment house defense."/>
        <s v="Fight cup mean money easy stock stock strategy."/>
        <s v="Soon voice play will Mr card physical."/>
        <s v="Eight age article law stop quickly."/>
        <s v="Us do by over. Source today then between."/>
        <s v="Better one ball computer."/>
        <s v="Own while top huge."/>
        <s v="Figure third where boy."/>
        <s v="While win have company will identify certainly."/>
        <s v="Whom book science field follow treatment kind."/>
        <s v="Air for charge until want drug seek."/>
        <s v="Simply national production language."/>
        <s v="Build very significant imagine cell doctor."/>
        <s v="Condition ability least usually."/>
        <s v="Term few fear whom without."/>
        <s v="Small prove sea foot property father."/>
        <s v="Plan view month maybe always state."/>
        <s v="Western unit case late investment."/>
        <s v="Good technology same cut arrive anything remain."/>
        <s v="Break field attorney."/>
        <s v="End lay return last compare."/>
        <s v="Child lose recently."/>
        <s v="Strategy word southern."/>
        <s v="First sing others lot film anyone."/>
        <s v="Force leader remain machine place."/>
        <s v="Beat scene dream because by who ok."/>
        <s v="Food few generation seek outside."/>
        <s v="Left how maintain structure these enter kitchen."/>
        <s v="Fall share energy myself."/>
        <s v="Fight ahead group."/>
        <s v="Pretty line two she accept be."/>
        <s v="Have appear along within western city drug tough."/>
        <s v="Reality line toward follow well able."/>
        <s v="Article hope tree happy affect check people."/>
        <s v="Entire list exactly control enough."/>
        <s v="Nor director yard within car into final."/>
        <s v="Take health either southern religious today."/>
        <s v="Apply must visit street."/>
        <s v="Always agree room animal drug."/>
        <s v="General nature open."/>
        <s v="Art professional rather move explain."/>
        <s v="Young finally can fact."/>
        <s v="Sound modern feel special me fish produce."/>
        <s v="Toward situation politics."/>
        <s v="Key real fill never sing feeling."/>
        <s v="Within direction court hope security stuff early."/>
        <s v="List try partner four tax."/>
        <s v="Unit computer what age career."/>
        <s v="Amount establish away part."/>
        <s v="History follow budget forget instead mind."/>
        <s v="Benefit avoid fill begin any individual thousand."/>
        <s v="Occur tough thousand on recent."/>
        <s v="Brother a billion wife watch south."/>
        <s v="Can ahead cell in most generation reduce."/>
        <s v="Human box wish natural student staff."/>
        <s v="Here relationship possible purpose instead."/>
        <s v="Fine many herself field method draw learn."/>
        <s v="Scene receive customer way medical way itself."/>
        <s v="Rate pick despite too happy."/>
        <s v="Shake hold standard team seat word."/>
        <s v="Talk beyond year seven."/>
        <s v="Man mean daughter best quite guess."/>
        <s v="Avoid song interview them class."/>
        <s v="Member space player."/>
        <s v="Officer thus service."/>
        <s v="More sure call best."/>
        <s v="Gun better when. Ok suddenly certain seat."/>
        <s v="Explain put must."/>
        <s v="Ok glass media learn grow."/>
        <s v="Baby still now positive traditional head while."/>
        <s v="Decide prevent town important front."/>
        <s v="Sense station management factor."/>
        <s v="Table try place week."/>
        <s v="Team brother social realize town."/>
        <s v="Step loss place continue inside."/>
        <s v="Long before return human peace century team."/>
        <s v="Final send three."/>
        <s v="Any adult enter these less."/>
        <s v="Learn yes material management Mr vote."/>
        <s v="Prove do voice ten likely do."/>
        <s v="Nation fight role according team candidate."/>
        <s v="Trip letter possible institution nothing."/>
        <s v="It likely program stay product."/>
        <s v="Expert wrong space Mrs popular kitchen small."/>
        <s v="War good your trial second black sit."/>
        <s v="Indicate mother account loss really past."/>
        <s v="Push must right."/>
        <s v="Glass minute shake food determine deep."/>
        <s v="Its card benefit dream bring."/>
        <s v="Before room than city she."/>
        <s v="Economy choice authority responsibility."/>
        <s v="Let create wind fast gun heavy cold."/>
        <s v="Prevent involve hundred price."/>
        <s v="Hold left direction. Ahead investment she."/>
        <s v="Race least white while real huge."/>
        <s v="Seven president one. Wind education reveal old."/>
        <s v="To prevent method stand decision."/>
        <s v="Best candidate this seem soldier summer."/>
        <s v="Create who sound worry ground."/>
        <s v="Stuff oil customer fact billion there."/>
        <s v="Party course morning also blue."/>
        <s v="Win join best machine feel."/>
        <s v="Tv she everybody picture budget."/>
        <s v="Agreement cell total play relate."/>
        <s v="Staff summer fire my game kitchen."/>
        <s v="Use eight hot bar board realize without."/>
        <s v="Onto work name back goal claim reduce."/>
        <s v="Number environmental next shoulder kid move away."/>
        <s v="Point himself deep audience upon door too."/>
        <s v="Follow yourself child to foot."/>
        <s v="Food shake indicate cost happen up president."/>
        <s v="Institution window ability miss recently around."/>
        <s v="Billion turn account cut spring."/>
        <s v="Maintain score scene attack face try wish."/>
        <s v="Various various decide per clear miss."/>
        <s v="Law safe yard market likely wife case action."/>
        <s v="Leave probably series even avoid."/>
        <s v="Range create to drive."/>
        <s v="Form prepare beat focus direction marriage."/>
        <s v="Deep new manage big picture."/>
        <s v="Half audience option safe."/>
        <s v="Station opportunity already agency blood answer."/>
        <s v="Smile friend too now move end institution."/>
        <s v="Participant under home."/>
        <s v="Manage expert such rate stand."/>
        <s v="Race a way theory analysis."/>
        <s v="Present trip year."/>
        <s v="Impact central buy top section."/>
        <s v="Top whether good."/>
        <s v="Mean car law read friend growth."/>
        <s v="Anyone include world claim up."/>
        <s v="Stock about front themselves list value."/>
        <s v="Provide pick upon green event himself."/>
        <s v="Issue administration collection."/>
        <s v="Maintain catch look. Wide local natural."/>
        <s v="Yeah deal great thousand church least fact."/>
        <s v="Drug remain total marriage ago raise."/>
        <s v="Yeah quickly speech hold. Hard image wall large."/>
        <s v="Decide material save personal media."/>
        <s v="Until factor claim chance."/>
        <s v="Serve bill write instead pressure life anyone."/>
        <s v="Customer make camera truth."/>
        <s v="Capital course trade."/>
        <s v="Per record feeling bed tax education."/>
        <s v="Upon situation late."/>
        <s v="Opportunity place deal."/>
        <s v="Same manage return husband try general."/>
        <s v="Night official cut director seven."/>
        <s v="Laugh effort pressure fund."/>
        <s v="Even third look high."/>
        <s v="No even actually meet though three."/>
        <s v="Cell push simply. Career situation record entire."/>
        <s v="Herself Mr office bed."/>
        <s v="Arrive allow reveal move."/>
        <s v="Guy present clear."/>
        <s v="Out phone market. Time parent economy each."/>
        <s v="Although center movement stock. While you local."/>
        <s v="Company event positive along avoid."/>
        <s v="New serve test what conference management."/>
        <s v="Will cut garden exist ability its human."/>
        <s v="Dream enough treatment knowledge area."/>
        <s v="Out always about must with ago here."/>
        <s v="Board from heart ago allow list."/>
        <s v="Despite expect democratic then affect toward."/>
        <s v="Fight perhaps along western."/>
        <s v="Direction garden particularly trial."/>
        <s v="Many with summer."/>
        <s v="Often his world its threat last."/>
        <s v="Gas group whose within step clear choose."/>
        <s v="Line close that rich."/>
        <s v="Gas also suffer air support size make."/>
        <s v="Development produce health drop should."/>
        <s v="Onto brother heavy this job."/>
        <s v="Cut mind yard third."/>
        <s v="See take music any idea same military."/>
        <s v="Over still care thought to."/>
        <s v="West run alone address week wear."/>
        <s v="Major actually hot cell."/>
        <s v="Glass agree upon picture that production."/>
        <s v="Line know television."/>
        <s v="Maintain race expert cost continue store."/>
        <s v="Method suggest leave process deep tough seek."/>
        <s v="Change lose be mention blue rise society."/>
        <s v="Cost he international center head."/>
        <s v="Others pull establish maintain dark at."/>
        <s v="Somebody include mention staff determine."/>
        <s v="Tree read security individual."/>
        <s v="Cultural later per thank."/>
        <s v="Every maybe feel court."/>
        <s v="Line operation form notice."/>
        <s v="Lawyer her author poor. Person determine before."/>
        <s v="Speech street suggest call edge."/>
        <s v="Minute accept the must."/>
        <s v="Ago determine fact itself. Act employee but."/>
        <s v="Kid oil news part."/>
        <s v="Economy instead sense."/>
        <s v="Design and respond dog true knowledge."/>
        <s v="Popular but sort training region everybody."/>
        <s v="Part not culture news. Here enter must."/>
        <s v="Two job continue often public often."/>
        <s v="Friend country free."/>
        <s v="Together three executive compare."/>
        <s v="Natural event religious during article total."/>
        <s v="Article machine reflect land lose simply medical."/>
        <s v="Quite able race more friend voice choice."/>
        <s v="Possible shake fall type discover expert."/>
        <s v="You suggest area."/>
        <s v="Religious far child break thought watch."/>
        <s v="Ten when myself hit off."/>
        <s v="Knowledge thank speak clearly."/>
        <s v="Quality heavy security nature amount take room."/>
        <s v="Past really million address again forget."/>
        <s v="End trouble tonight amount page reach debate."/>
        <s v="Clearly rule suddenly."/>
        <s v="Partner performance newspaper sense all where."/>
        <s v="Particularly put occur. Approach often be."/>
        <s v="Choice learn town themselves cup experience."/>
        <s v="Run vote behind factor father."/>
        <s v="Office little different tax down top."/>
        <s v="Future where and."/>
        <s v="Performance paper teacher tree student."/>
        <s v="This bank out."/>
        <s v="Later star one than within live."/>
        <s v="Expect kitchen even anyone. Without agent she."/>
        <s v="Three sell often star."/>
        <s v="Adult wind join time memory customer."/>
        <s v="Only movie ability wait according."/>
        <s v="Money read truth determine remain Mrs."/>
        <s v="This focus strategy behind among this."/>
        <s v="Teach yard style bed relate seat."/>
        <s v="Stay moment go try. Trouble morning skin join."/>
        <s v="Cultural responsibility whose wear."/>
        <s v="Chair out man man."/>
        <s v="Real build something family save."/>
        <s v="Type three hear court street sport key."/>
        <s v="Significant issue rich air race."/>
        <s v="Turn left degree audience fly present."/>
        <s v="Field have cup because military."/>
        <s v="Maybe establish real still."/>
        <s v="Available area dog Republican big town left."/>
        <s v="Place doctor be water message activity."/>
        <s v="Rise she since boy."/>
        <s v="Foreign thank people."/>
        <s v="Such physical more himself movie."/>
        <s v="Health more majority think sister."/>
        <s v="Two describe leg executive that ok."/>
        <s v="Gas place rich dog process movement along."/>
        <s v="Learn staff above address."/>
        <s v="Join executive spend speak many sometimes."/>
        <s v="Per spend challenge key ever say."/>
        <s v="Plant white design action."/>
        <s v="Want agency relationship house nice mother."/>
        <s v="Think network make manager."/>
        <s v="Where vote relate expect executive game seem."/>
        <s v="Ago usually quickly Mrs television guess."/>
        <s v="Probably must design."/>
        <s v="Continue move everything."/>
        <s v="Else enjoy include expect."/>
        <s v="Camera four star growth design then."/>
        <s v="Fill outside then discuss table."/>
        <s v="International time want art own sit."/>
        <s v="War way happy safe consumer probably."/>
        <s v="Energy general place investment notice."/>
        <s v="Choice while growth future."/>
        <s v="According term along ago leave."/>
        <s v="Body move possible play. Relate husband Mrs."/>
        <s v="Pretty he matter south treat benefit."/>
        <s v="Professor phone billion none very evidence."/>
        <s v="Money start prove."/>
        <s v="Upon around example dream style technology term."/>
        <s v="Address machine break person force interview."/>
        <s v="Market as per stop kid score detail."/>
        <s v="Practice miss lead message measure."/>
        <s v="Especially usually citizen do."/>
        <s v="Teacher often knowledge free best."/>
        <s v="Audience deal cost figure student might let."/>
        <s v="Where author federal Democrat in institution."/>
        <s v="A especially friend."/>
        <s v="Suddenly part eye bag."/>
        <s v="Decide rich traditional house task road."/>
        <s v="Report provide home follow price."/>
        <s v="Building source bill true education form include."/>
        <s v="Least if civil partner court number song."/>
        <s v="Station today affect many know."/>
        <s v="Factor strategy defense citizen."/>
        <s v="Soon walk early star."/>
        <s v="Like save Mr instead doctor traditional one."/>
        <s v="Window paper dark power knowledge must current."/>
        <s v="Most sport property respond."/>
        <s v="Skin none party discover fact low buy ok."/>
        <s v="Thought official else loss admit threat treat."/>
        <s v="Industry majority population final. Bit go deal."/>
        <s v="Move story heavy list image arrive today."/>
        <s v="Only subject throw conference official."/>
        <s v="Attack result fly Republican."/>
        <s v="Light free he rest thought."/>
        <s v="East crime wind subject because."/>
        <s v="Somebody air turn. Dark civil any serious."/>
        <s v="Be there wide. Treatment blue learn choice."/>
        <s v="Hair force rate state own lose administration."/>
        <s v="Tough respond possible example."/>
        <s v="Line believe write might anything yet."/>
        <s v="Else condition director woman unit."/>
        <s v="Above difference event coach."/>
        <s v="Husband should TV sport message friend history."/>
        <s v="Laugh step east degree. Visit get late along."/>
        <s v="Else big job administration."/>
        <s v="Sit energy consider voice director."/>
        <s v="Rather event ground scientist change."/>
        <s v="Each himself anything you."/>
        <s v="Into go between. Before number education fast."/>
        <s v="Your never oil finally public major shake they."/>
        <s v="Throughout thank respond direction."/>
        <s v="Current voice question house."/>
        <s v="Tree choose manager ask prove three."/>
        <s v="Strategy kind particular unit need."/>
        <s v="Me local somebody method away choose hit truth."/>
        <s v="Speak high idea reach both. Many policy rock six."/>
        <s v="Last conference eat store citizen."/>
        <s v="Author sure care fish."/>
        <s v="And even room after establish. Me single stage."/>
        <s v="Scientist open would defense receive old."/>
        <s v="Next explain account stay."/>
        <s v="Price apply father morning population."/>
        <s v="Condition control raise."/>
        <s v="Production major type value live movie."/>
        <s v="At ago debate special can economy."/>
        <s v="Leader specific wife appear art they."/>
        <s v="Game play arm argue blood try here."/>
        <s v="Dog dark piece where ask low away."/>
        <s v="Unit begin commercial wish financial care."/>
        <s v="Result so show improve. Leg message cup else."/>
        <s v="Nation you bad daughter only huge them."/>
        <s v="Would assume boy show newspaper."/>
        <s v="Every year particular mouth."/>
        <s v="Interest again main describe end charge."/>
        <s v="Hard thousand fund follow take want full."/>
        <s v="Authority be bank."/>
        <s v="Prove group type several wife those question."/>
        <s v="Fund season forward just."/>
        <s v="Type by way so firm high building."/>
        <s v="Recently five outside class term."/>
        <s v="Claim serve PM camera else."/>
        <s v="Site least knowledge right every."/>
        <s v="Sense activity son. One radio Mr method shoulder."/>
        <s v="Change hundred despite get sit agent discuss."/>
        <s v="Clearly really poor story health air particular."/>
        <s v="Ability project political animal."/>
        <s v="Technology eight stage hold chance after police."/>
        <s v="Finish sense money public debate field professor."/>
        <s v="Yard charge week wait address."/>
        <s v="Material role once lawyer phone turn company."/>
        <s v="Particularly box maybe."/>
        <s v="Price card crime. Beautiful travel world treat."/>
        <s v="Follow fact investment."/>
        <s v="Small phone project life realize."/>
        <s v="Away manage guess gun old."/>
        <s v="Method hundred lawyer feel interesting."/>
        <s v="Reduce evidence policy clear nothing at."/>
        <s v="Kind produce join effect."/>
        <s v="Brother election movie born enough."/>
        <s v="Girl foreign would simple believe."/>
        <s v="Determine yes action college."/>
        <s v="Space west energy week our federal operation."/>
        <s v="Resource concern production level good happy."/>
        <s v="Radio fight consumer senior traditional himself."/>
        <s v="Show step student add. Name deal take last."/>
        <s v="May dream may apply involve natural."/>
        <s v="Fine father forget two pay sort before dinner."/>
        <s v="Carry threat by whose ok grow information."/>
        <s v="Behind person those information road."/>
        <s v="Difference wide news north we."/>
        <s v="Executive might picture speech light."/>
        <s v="Southern alone father state."/>
        <s v="Scientist strong team civil quality."/>
        <s v="Open several spring mouth."/>
        <s v="Manager since future contain play."/>
        <s v="Well energy step may."/>
        <s v="Positive might religious mouth else."/>
        <s v="Actually not sell one."/>
        <s v="First peace oil more last us. Front product many."/>
        <s v="Black civil room chance. This mind find adult."/>
        <s v="Win onto effect security instead."/>
        <s v="Market remember too less bring simple sort."/>
        <s v="Will low work decade site."/>
        <s v="Wife send office ball yourself it lot."/>
        <s v="Do month risk college detail."/>
        <s v="Mr opportunity dinner chance common."/>
        <s v="Develop together popular be."/>
        <s v="Kid actually Congress computer season behind."/>
        <s v="According maintain president start upon evening."/>
        <s v="Suffer arm security about control with."/>
        <s v="Finish law price under."/>
        <s v="Dream quickly relationship involve enough name."/>
        <s v="Anything human medical offer dinner hard by."/>
        <s v="War model build important determine."/>
        <s v="Maintain which memory born."/>
        <s v="Lawyer suggest cultural blue yes camera daughter."/>
        <s v="Decide cut camera conference last size will."/>
        <s v="House seven human available."/>
        <s v="Establish fear recently owner."/>
        <s v="Doctor statement she rule order wind."/>
        <s v="Less air right in southern it material."/>
        <s v="Key whose anyone religious mother movie."/>
        <s v="Rest society tell into ahead."/>
        <s v="Media move management if my."/>
        <s v="Weight join evidence oil father."/>
        <s v="Also protect scientist. Fear result major the."/>
        <s v="Very research level send picture pressure our."/>
        <s v="Glass effort however relate partner lay what."/>
        <s v="Rather middle organization officer."/>
        <s v="Front tend couple a budget strategy."/>
        <s v="Compare factor only together."/>
        <s v="Situation affect medical friend audience fight."/>
        <s v="Upon budget class college now this trade."/>
        <s v="Join difference order size occur entire sell."/>
        <s v="Ground bad official number stuff stop leader."/>
        <s v="Site cut debate own born six."/>
        <s v="Something service already fish create firm job."/>
        <s v="Still box ten network apply."/>
        <s v="Piece manage well onto."/>
        <s v="Use stay among place dinner."/>
        <s v="Game success stock hold sometimes will approach."/>
        <s v="Simple them do consider grow."/>
        <s v="Situation anything economy time relationship."/>
        <s v="Never whatever loss economic off without cause."/>
        <s v="Key as eye past. Three would affect about."/>
        <s v="Hot key speak song thus her member."/>
        <s v="Force way bank trade."/>
        <s v="Audience board south. Per state model beat."/>
        <s v="Almost across fly recent go."/>
        <s v="Matter fight attention this strategy."/>
        <s v="Company set policy drop become single."/>
        <s v="Politics suggest company trade treat region."/>
        <s v="Significant color always require evening."/>
        <s v="Likely debate ever college strategy way can."/>
        <s v="Within rise suggest war check happy whom."/>
        <s v="Appear reality artist there understand."/>
        <s v="Continue personal federal another."/>
        <s v="Garden player quickly body science."/>
        <s v="Stay herself cultural pass large."/>
        <s v="Mother fine late simply close material yeah."/>
        <s v="Detail see down common great on especially."/>
        <s v="Decision decade approach."/>
        <s v="Heart certainly computer beat where pull."/>
        <s v="Party employee page half young budget."/>
        <s v="Audience run degree that your beyond cell."/>
        <s v="Environment state tax sound stop group doctor."/>
        <s v="Lot as card response consumer."/>
        <s v="Medical message face development moment because."/>
        <s v="Board up meet away firm yet human find."/>
        <s v="Memory theory thank past could."/>
        <s v="Who few sport business various."/>
        <s v="Smile most around."/>
        <s v="Region hit sense national about."/>
        <s v="Activity pay wall start cause."/>
        <s v="Statement would join music great dark."/>
        <s v="Author hotel car care special organization."/>
        <s v="Hard way effort wear physical. Want between grow."/>
        <s v="Movie before ability. Seem watch deal center."/>
        <s v="Offer performance arrive travel."/>
        <s v="Top seem police tree against."/>
        <s v="Visit you let sort amount visit."/>
        <s v="Mention adult treatment old play."/>
        <s v="Can last meet shake imagine he."/>
        <s v="After draw carry north federal region recently."/>
        <s v="Break price parent seat natural whatever."/>
        <s v="Dinner teach cover later."/>
        <s v="Debate want series success above."/>
        <s v="Another instead but house six make citizen."/>
        <s v="Game reach not save individual."/>
        <s v="Vote yard sign address lead knowledge front."/>
        <s v="Risk hundred social."/>
        <s v="World area thus attention start."/>
        <s v="Exactly fear as speech."/>
        <s v="Music society money product next."/>
        <s v="Member success us future a song every."/>
        <s v="Idea why card study body commercial."/>
        <s v="Amount address then peace deep community own six."/>
        <s v="Thing stock near question mouth."/>
        <s v="Decade structure outside I world agent treat."/>
        <s v="Art decade agreement bank."/>
        <s v="Few attorney all campaign town reflect behavior."/>
        <s v="He PM simply interesting."/>
        <s v="Seek reason commercial method among back war."/>
        <s v="Finish something start activity full professor."/>
        <s v="Traditional stay important save box."/>
        <s v="Class table south receive democratic."/>
        <s v="Difference require discuss."/>
        <s v="Keep position nature most anything eat blue."/>
        <s v="Sport information for admit language mention."/>
        <s v="Stock avoid company tend tell success."/>
        <s v="President clearly teach recently care."/>
        <s v="Look area spend. Deal animal main interesting."/>
        <s v="Talk into between trip final."/>
        <s v="Vote growth sound wide art."/>
        <s v="Exist how dog information accept around PM."/>
        <s v="Chance ever laugh sign indicate."/>
        <s v="Indicate less quality put listen nation."/>
        <s v="Like open news car seem garden people."/>
        <s v="Base item do role debate perform."/>
        <s v="Program deal run."/>
        <s v="Great parent relate growth summer."/>
        <s v="Above fight animal support beautiful."/>
        <s v="Better design cause yet history decide."/>
        <s v="Defense pressure according more mind bed number."/>
        <s v="Risk management money field."/>
        <s v="Opportunity upon apply and world."/>
        <s v="Standard stuff girl site."/>
        <s v="Less boy reflect quickly health respond million."/>
        <s v="Material owner together travel so conference."/>
        <s v="Now should knowledge the turn toward natural."/>
        <s v="Traditional force look heart talk plan."/>
        <s v="Medical painting rich whole here."/>
        <s v="Prepare simply play edge."/>
        <s v="Decision fill total."/>
        <s v="Camera parent choose add edge product keep."/>
        <s v="Big author those five today."/>
        <s v="Be minute last meet former. Rich her account top."/>
        <s v="Need either go."/>
        <s v="Administration field require."/>
        <s v="Bag physical goal will way against either."/>
        <s v="Information step name three choose."/>
        <s v="From continue left eye."/>
        <s v="Region easy at much couple week on."/>
        <s v="Process firm life from final medical."/>
        <s v="Million the fire begin truth language."/>
        <s v="Oil at Mr hotel. Same recently leg officer."/>
        <s v="Perhaps system its answer small."/>
        <s v="Stand until high true effort kid."/>
        <s v="Population let responsibility."/>
        <s v="Serious ball together lot body tonight artist."/>
        <s v="Create research source close."/>
        <s v="According foot decade argue poor hair."/>
        <s v="Look dark travel herself election college what."/>
        <s v="Explain threat effort exist send sort dog."/>
        <s v="This fly moment arm realize weight partner."/>
        <s v="Professor anyone example never."/>
        <s v="Nothing it prepare imagine big."/>
        <s v="Certain nation hot sense enjoy."/>
        <s v="Keep many else little argue full the."/>
        <s v="Food fire property exist southern audience."/>
        <s v="Back worker why young worry human."/>
        <s v="Produce seek result he political alone form."/>
        <s v="Since step style stage sound it."/>
        <s v="Partner fact hand bag management woman."/>
        <s v="Kind thank nothing say cold stop bill science."/>
        <s v="Stock usually public summer expert."/>
        <s v="Such minute might federal college."/>
        <s v="House gun series live environmental."/>
        <s v="Sure truth clear father experience can."/>
        <s v="Baby growth reality western director."/>
        <s v="Theory war statement international anyone."/>
        <s v="May evidence race million response need I."/>
        <s v="Bar poor finish culture movie despite."/>
        <s v="Although allow describe school meet argue office."/>
        <s v="Record your institution south stop play."/>
        <s v="Feel individual dog in sort product."/>
        <s v="Become cell want page fight."/>
        <s v="Or tax believe thank cell."/>
        <s v="Ask audience become still building."/>
        <s v="Organization walk against question."/>
        <s v="Unit develop chance scene court."/>
        <s v="Rest hard air. Left me ready nature test mission."/>
        <s v="Test you set carry human kind."/>
        <s v="Wrong practice hold serve image."/>
        <s v="New arm manage."/>
        <s v="Official minute everyone level thing economic."/>
        <s v="Create news use."/>
        <s v="According if detail quality difficult."/>
        <s v="Sell first fill vote against."/>
        <s v="Democrat stage daughter any own whom."/>
        <s v="Ball total direction school."/>
        <s v="History record itself my customer mention tree."/>
        <s v="Enter fear pass wish."/>
        <s v="Themselves huge Republican well feel land."/>
        <s v="Maintain all base produce."/>
        <s v="Least future seem head identify crime stock."/>
        <s v="Answer today entire deep."/>
        <s v="Hand ready detail same seek know toward."/>
        <s v="Dog together state."/>
        <s v="Single media enjoy test ask effect air."/>
        <s v="Past value city attorney could onto bed."/>
        <s v="While still tend."/>
        <s v="Loss factor protect pressure fight thank prevent."/>
        <s v="Account between environmental section group."/>
        <s v="Vote respond prove return left strategy do blue."/>
        <s v="Production several care various seek."/>
        <s v="Why development even."/>
        <s v="Practice school PM her help open tough."/>
        <s v="Defense Democrat threat professional month."/>
        <s v="Because country common Republican perhaps garden."/>
        <s v="Control head ground agreement check ever."/>
        <s v="Sea marriage improve."/>
        <s v="Work around personal cover reflect including."/>
        <s v="Can end hear discuss."/>
        <s v="Truth young just behind social."/>
        <s v="Skill door others out marriage cut."/>
        <s v="During administration billion."/>
        <s v="Amount particular answer show."/>
        <s v="Example see table the."/>
        <s v="Risk test morning lawyer."/>
        <s v="Training party upon."/>
        <s v="Tv fact life everybody picture case."/>
        <s v="Dream return commercial. Gas will interview."/>
        <s v="Pick memory station mother process election."/>
        <s v="Most since article thousand."/>
        <s v="Stock professor pattern turn attention news."/>
        <s v="Stuff campaign any huge you kid cup."/>
        <s v="Avoid so despite. Risk bill cause school off."/>
        <s v="Billion provide season another."/>
        <s v="Affect organization we organization well sense."/>
        <s v="Room force them drop catch. Consumer why rock."/>
        <s v="Bring guy religious week second technology."/>
        <s v="Money few season own goal social."/>
        <s v="Thank person level north none analysis its."/>
        <s v="Create budget ground foot action note may."/>
        <s v="In business challenge rock environment."/>
        <s v="Personal themselves institution record."/>
        <s v="Me who grow similar realize."/>
        <s v="Whether give voice pull make."/>
        <s v="Fire necessary sing first traditional."/>
        <s v="Left she before though finally."/>
        <s v="Enough final gun case."/>
        <s v="Market effect Mrs owner."/>
        <s v="Stay word behavior financial."/>
        <s v="Enough note majority positive catch trip."/>
        <s v="Man fall nature back church."/>
        <s v="Structure play my piece partner them."/>
        <s v="Organization north interview simply return."/>
        <s v="Congress foot television team."/>
        <s v="Onto site natural situation wear."/>
        <s v="Than me read environment hour goal memory."/>
        <s v="Chance summer fear usually."/>
        <s v="Politics plant at far trade sense."/>
        <s v="Social operation specific personal matter beyond."/>
        <s v="Loss sense above charge part describe."/>
        <s v="Sister thought loss hotel eight realize."/>
        <s v="Much try remember natural."/>
        <s v="Scientist up policy save I."/>
        <s v="Purpose feel summer nature small choose can."/>
        <s v="Seat type month."/>
        <s v="Determine building society soldier."/>
        <s v="Television new fire board need list admit."/>
        <s v="Former think again effort."/>
        <s v="Future piece pull art."/>
        <s v="Guy beat specific act as ability speak."/>
        <s v="Free town various cup. Animal may team hit."/>
        <s v="Describe hospital executive top sing."/>
        <s v="Particularly trouble sister."/>
        <s v="Nice hundred government."/>
        <s v="Design laugh top music policy."/>
        <s v="Stage mission never one happen somebody single."/>
        <s v="Huge degree pull hit."/>
        <s v="Suffer very particular rather."/>
        <s v="Describe current question quite coach."/>
        <s v="Recently agreement subject individual increase."/>
        <s v="Majority wide enjoy how."/>
        <s v="Improve himself side."/>
        <s v="Industry notice cup early."/>
        <s v="More best if page."/>
        <s v="Production senior put."/>
        <s v="Size shake far example."/>
        <s v="Rather make power."/>
        <s v="Figure kind agent send even west."/>
        <s v="Figure enjoy sell work discuss former."/>
        <s v="Perform leader research again term."/>
        <s v="Past agreement focus back."/>
        <s v="Stock indeed about brother campaign."/>
        <s v="Decide statement future ball."/>
        <s v="Pay avoid seem unit might month run."/>
        <s v="Event TV few much continue success."/>
        <s v="Resource collection house seek sound wind."/>
        <s v="Professional military easy so."/>
        <s v="Star idea alone."/>
        <s v="Magazine matter a teach."/>
        <s v="Enjoy relationship page billion."/>
        <s v="Read nice continue itself attack happen."/>
        <s v="Tell its wind child more though."/>
        <s v="Program personal mean life source reach."/>
        <s v="Example trip behavior himself young."/>
        <s v="Avoid that school central member."/>
        <s v="Food information day art PM leader."/>
        <s v="Easy film last fact discuss. Enough worker wall."/>
        <s v="Week campaign later realize magazine."/>
        <s v="Reveal real paper peace usually fly know century."/>
        <s v="Member cost town create against decision."/>
        <s v="Draw health deal."/>
        <s v="Policy upon tend join individual direction yard."/>
        <s v="Through would building generation pay investment."/>
        <s v="Seven trip current difference baby."/>
        <s v="Interest sit production sit director think."/>
        <s v="Else feel no individual."/>
        <s v="Capital series something again ever."/>
        <s v="More next spring around television million media."/>
        <s v="Allow decide education consider early such."/>
        <s v="Material thousand usually."/>
        <s v="Not later mission use industry family at."/>
        <s v="Beat hand ready reason development else doctor."/>
        <s v="Truth hope she after."/>
        <s v="Whatever up again yeah wear red."/>
        <s v="Hot stage record listen cost against."/>
        <s v="Find by campaign. Bit oil show cultural up smile."/>
        <s v="Good talk past."/>
        <s v="Suddenly myself debate official training three."/>
        <s v="Place hear beat."/>
        <s v="Only something seven relate leg however."/>
        <s v="Foreign friend policy green."/>
        <s v="Minute between another local country."/>
        <s v="Six agreement take. Newspaper back land health."/>
        <s v="Follow arrive inside source."/>
        <s v="Assume none mother note poor indeed."/>
        <s v="Begin person since way. Thus region happy no."/>
        <s v="Safe cost bar use per both tend."/>
        <s v="Then foot not."/>
        <s v="Development second material common."/>
        <s v="Believe kitchen whose true."/>
        <s v="Wide smile scene such society contain."/>
        <s v="Read PM learn third clearly film news."/>
        <s v="Ball they group who."/>
        <s v="Tonight address serve yard race."/>
        <s v="Summer might develop TV magazine down."/>
        <s v="Oil prepare serious affect."/>
        <s v="Subject network inside."/>
        <s v="Notice strong involve music fact door move."/>
        <s v="Own road black catch help agreement."/>
        <s v="Style now then seven."/>
        <s v="Mr everyone identify how pressure way."/>
        <s v="Summer begin quickly."/>
        <s v="Environmental region affect have it."/>
        <s v="Hope any environment reflect realize."/>
        <s v="Eat unit push read. Weight decide prove defense."/>
        <s v="Condition whole however senior water."/>
        <s v="Write arrive produce since."/>
        <s v="Fact order police ability another pretty add."/>
        <s v="Without option agent show term."/>
        <s v="Stuff painting partner my."/>
        <s v="Organization above size discuss office."/>
        <s v="Kid decision small fire year eat."/>
        <s v="If data from box movement bad service."/>
        <s v="Fly draw gun true deal sure."/>
        <s v="With picture sport this after."/>
        <s v="Much already above care than."/>
        <s v="Approach together husband better."/>
        <s v="Any record environment."/>
        <s v="Star candidate seven television teacher all many."/>
        <s v="Save interest factor training."/>
        <s v="Trouble hot lead article guess travel."/>
        <s v="Cause data speech tough garden body good."/>
        <s v="Measure question others smile oil."/>
        <s v="Attorney control write American."/>
        <s v="Smile wife newspaper attorney dog discuss write."/>
        <s v="Talk it thousand score least try sound."/>
        <s v="History force myself."/>
        <s v="Personal fear indeed rest also."/>
        <s v="Take nice into true side job."/>
        <s v="Market public task none past spend."/>
        <s v="Fast light home sign build not."/>
        <s v="Order protect raise exist by behind dream memory."/>
        <s v="Know blue difficult let black choice require."/>
        <s v="Four read some later whether lose system."/>
        <s v="Toward make herself high red writer week."/>
        <s v="New begin remember understand."/>
        <s v="Maybe despite performance rather evidence."/>
        <s v="Stock true summer together social."/>
        <s v="Great unit evidence run."/>
        <s v="Artist message call such."/>
        <s v="On crime student tough note."/>
        <s v="Year ever end drive."/>
        <s v="Billion approach middle behind national describe."/>
        <s v="Reason common from ready."/>
        <s v="Course appear wait police car."/>
        <s v="Ready image offer. According and reveal land."/>
        <s v="Director include student."/>
        <s v="Movement beat thing attorney benefit mention I."/>
        <s v="Make oil new effort begin. Smile work dinner."/>
        <s v="Different down happen near impact."/>
        <s v="Expect serious occur forward again."/>
        <s v="Teach human market real upon."/>
        <s v="Few space energy down natural."/>
        <s v="Room that ahead sound work short right."/>
        <s v="Hair language song. Account father send talk."/>
        <s v="Certainly those above eye ball."/>
        <s v="Take most future."/>
        <s v="A parent bit rich. Reflect north sometimes card."/>
        <s v="Do onto consumer sign. War instead effect role."/>
        <s v="We give end nation but. Other measure across."/>
        <s v="Shoulder build catch commercial."/>
        <s v="Family defense six believe drug action although."/>
        <s v="Black truth campaign player child control firm."/>
        <s v="Hundred still nearly stand risk treat."/>
        <s v="Near fine four help likely. Because wrong nor."/>
        <s v="Style up reality per."/>
        <s v="Situation election visit author five."/>
        <s v="Court catch management cold total among."/>
        <s v="Modern a study speak. Front choose central which."/>
        <s v="Tell heavy degree no early."/>
        <s v="These these by when here attorney special."/>
        <s v="Teacher contain heart continue pay form short."/>
        <s v="Feel pattern require stand."/>
        <s v="Try statement audience too material film."/>
        <s v="Data imagine bill possible want."/>
        <s v="Theory majority born with."/>
        <s v="Tough very bad spend feeling college require."/>
        <s v="American community truth."/>
        <s v="Foot apply stay treatment local good issue."/>
        <s v="He four soldier employee central term."/>
        <s v="North next animal laugh threat no."/>
        <s v="Keep particular pass understand set."/>
        <s v="Without production religious."/>
        <s v="That truth loss energy respond whole case stop."/>
        <s v="Foot station left people foot."/>
        <s v="Central weight analysis great."/>
        <s v="Think large why many."/>
        <s v="Impact voice participant school baby."/>
        <s v="According crime none method effort."/>
        <s v="Few success street."/>
        <s v="Often about size today."/>
        <s v="Politics in foreign up start."/>
        <s v="Maintain behavior project parent particular game."/>
        <s v="Ball while speak. Issue free represent city."/>
        <s v="Century risk machine pay car region."/>
        <s v="Lay focus soldier federal short."/>
        <s v="Reason stock professional clear allow two town."/>
        <s v="Man the newspaper performance."/>
        <s v="In forget fast."/>
        <s v="Smile high bar white spend forget choice near."/>
        <s v="Fine expect election either turn."/>
      </sharedItems>
    </cacheField>
    <cacheField name="DepartmentType" numFmtId="0">
      <sharedItems count="6">
        <s v="Production"/>
        <s v="Sales"/>
        <s v="It/Is"/>
        <s v="Executive Office"/>
        <s v="Software Engineering"/>
        <s v="Admin Offices"/>
      </sharedItems>
    </cacheField>
    <cacheField name="Division" numFmtId="0">
      <sharedItems count="25">
        <s v="Finance &amp; Accounting"/>
        <s v="Aerial"/>
        <s v="General - Sga"/>
        <s v="General - Con"/>
        <s v="Field Operations"/>
        <s v="General - Eng"/>
        <s v="Engineers"/>
        <s v="Executive"/>
        <s v="Splicing"/>
        <s v="Project Management - Con"/>
        <s v="Fielders"/>
        <s v="Project Management - Eng"/>
        <s v="Shop (Fleet)"/>
        <s v="Wireline Construction"/>
        <s v="Catv"/>
        <s v="Yard (Material Handling)"/>
        <s v="Wireless"/>
        <s v="People Services"/>
        <s v="Underground"/>
        <s v="Billable Consultants"/>
        <s v="Technology / It"/>
        <s v="Sales &amp; Marketing"/>
        <s v="Safety"/>
        <s v="Isp"/>
        <s v="Corp Operations"/>
      </sharedItems>
    </cacheField>
    <cacheField name="DOB" numFmtId="14">
      <sharedItems containsSemiMixedTypes="0" containsNonDate="0" containsDate="1" containsString="0" minDate="1941-08-14T00:00:00" maxDate="2001-07-10T00:00:00"/>
    </cacheField>
    <cacheField name="State" numFmtId="0">
      <sharedItems/>
    </cacheField>
    <cacheField name="JobFunctionDescription" numFmtId="0">
      <sharedItems count="83">
        <s v="Accounting"/>
        <s v="Labor"/>
        <s v="Assistant"/>
        <s v="Clerk"/>
        <s v="Laborer"/>
        <s v="Driver"/>
        <s v="Technician"/>
        <s v="Engineer"/>
        <s v="Executive Assistant"/>
        <s v="Splicer"/>
        <s v="Controller"/>
        <s v="Lineman"/>
        <s v="Coordinator"/>
        <s v="Director"/>
        <s v="Supervisor"/>
        <s v="Driller"/>
        <s v="Specialist"/>
        <s v="Operator"/>
        <s v="Foreman"/>
        <s v="Manager"/>
        <s v="Tower Hand"/>
        <s v="Mechanic"/>
        <s v="Flagger"/>
        <s v="Groundman"/>
        <s v="Model Assistant"/>
        <s v="Administrator"/>
        <s v="Project Manager"/>
        <s v="Electrician"/>
        <s v="Project Controls"/>
        <s v="Top Hand"/>
        <s v="Administrative"/>
        <s v="Locator"/>
        <s v="Billing"/>
        <s v="Cpo"/>
        <s v="Drafter"/>
        <s v="Vp"/>
        <s v="Construction Manager"/>
        <s v="Welder"/>
        <s v="Field Project Manager"/>
        <s v="Apprentice"/>
        <s v="Runner"/>
        <s v="Inspector"/>
        <s v="Field Technician"/>
        <s v="Associate"/>
        <s v="Administration"/>
        <s v="Intern"/>
        <s v="Planner"/>
        <s v="Accountant"/>
        <s v="General Manager"/>
        <s v="Clerical"/>
        <s v="Principal"/>
        <s v="Tester"/>
        <s v="Purchasing"/>
        <s v="Helper"/>
        <s v="Safety"/>
        <s v="Crew Leader"/>
        <s v="Program Manager"/>
        <s v="Shop"/>
        <s v="Project Coordinator"/>
        <s v="Estimator"/>
        <s v="Recruiting"/>
        <s v="Support"/>
        <s v="Ceo"/>
        <s v="Safety Manager"/>
        <s v="Warehouse Technician"/>
        <s v="Analyst"/>
        <s v="Generalist"/>
        <s v="Business Development"/>
        <s v="Cio"/>
        <s v="Executive"/>
        <s v="Cfo"/>
        <s v="Contracts"/>
        <s v="Chief Operating Officer"/>
        <s v="Helpdesk"/>
        <s v="Evp"/>
        <s v="Civil Hand"/>
        <s v="Services"/>
        <s v="Recruiter"/>
        <s v="Traffic"/>
        <s v="Attendant"/>
        <s v="Svp"/>
        <s v="Warehouse"/>
        <s v="Warehouse Manager"/>
      </sharedItems>
    </cacheField>
    <cacheField name="GenderCode" numFmtId="0">
      <sharedItems count="2">
        <s v="Female"/>
        <s v="Male"/>
      </sharedItems>
    </cacheField>
    <cacheField name="LocationCode" numFmtId="0">
      <sharedItems/>
    </cacheField>
    <cacheField name="RaceDesc" numFmtId="0">
      <sharedItems count="5">
        <s v="White"/>
        <s v="Hispanic"/>
        <s v="Other"/>
        <s v="Black"/>
        <s v="Asian"/>
      </sharedItems>
    </cacheField>
    <cacheField name="MaritalDesc" numFmtId="0">
      <sharedItems count="4">
        <s v="Widowed"/>
        <s v="Single"/>
        <s v="Married"/>
        <s v="Divorced"/>
      </sharedItems>
    </cacheField>
    <cacheField name="Performance Score" numFmtId="0">
      <sharedItems count="4">
        <s v="Fully Meets"/>
        <s v="Exceeds"/>
        <s v="Needs Improvement"/>
        <s v="Pip"/>
      </sharedItems>
    </cacheField>
    <cacheField name="Current Employee Rating" numFmtId="0">
      <sharedItems containsSemiMixedTypes="0" containsString="0" containsNumber="1" containsInteger="1" minValue="1" maxValue="5"/>
    </cacheField>
    <cacheField name="CurrentEmployeeStatus" numFmtId="0">
      <sharedItems count="2">
        <s v="Active"/>
        <s v="Non-Active"/>
      </sharedItems>
    </cacheField>
    <cacheField name="Year of Birth" numFmtId="0">
      <sharedItems containsSemiMixedTypes="0" containsString="0" containsNumber="1" containsInteger="1" minValue="1941" maxValue="2001"/>
    </cacheField>
    <cacheField name="Umur" numFmtId="0">
      <sharedItems containsSemiMixedTypes="0" containsString="0" containsNumber="1" containsInteger="1" minValue="24" maxValue="84"/>
    </cacheField>
    <cacheField name="Generasi" numFmtId="0">
      <sharedItems count="4">
        <s v="Gen X"/>
        <s v="Millenial"/>
        <s v="Gen Z"/>
        <s v="Baby Boomers"/>
      </sharedItems>
    </cacheField>
  </cacheFields>
  <extLst>
    <ext xmlns:x14="http://schemas.microsoft.com/office/spreadsheetml/2009/9/main" uri="{725AE2AE-9491-48be-B2B4-4EB974FC3084}">
      <x14:pivotCacheDefinition pivotCacheId="498437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s v="Uriah"/>
    <s v="Bridges"/>
    <d v="2019-09-20T00:00:00"/>
    <s v=""/>
    <s v="Production Technician I"/>
    <s v="Peter Oneill"/>
    <s v="uriah.bridges@bilearner.com"/>
    <s v="CCDR"/>
    <s v="Active"/>
    <s v="Contract"/>
    <x v="0"/>
    <x v="0"/>
    <x v="0"/>
    <x v="0"/>
    <x v="0"/>
    <x v="0"/>
    <d v="1969-10-07T00:00:00"/>
    <s v="MA"/>
    <x v="0"/>
    <x v="0"/>
    <s v="34904"/>
    <x v="0"/>
    <x v="0"/>
    <x v="0"/>
    <n v="4"/>
    <x v="0"/>
    <n v="1969"/>
    <n v="56"/>
    <x v="0"/>
  </r>
  <r>
    <x v="1"/>
    <s v="Paula"/>
    <s v="Small"/>
    <d v="2023-02-11T00:00:00"/>
    <s v=""/>
    <s v="Production Technician I"/>
    <s v="Renee Mccormick"/>
    <s v="paula.small@bilearner.com"/>
    <s v="EW"/>
    <s v="Active"/>
    <s v="Contract"/>
    <x v="1"/>
    <x v="1"/>
    <x v="0"/>
    <x v="0"/>
    <x v="0"/>
    <x v="1"/>
    <d v="1965-08-30T00:00:00"/>
    <s v="MA"/>
    <x v="1"/>
    <x v="1"/>
    <s v="6593"/>
    <x v="1"/>
    <x v="0"/>
    <x v="0"/>
    <n v="3"/>
    <x v="0"/>
    <n v="1965"/>
    <n v="60"/>
    <x v="0"/>
  </r>
  <r>
    <x v="2"/>
    <s v="Edward"/>
    <s v="Buck"/>
    <d v="2018-12-10T00:00:00"/>
    <s v=""/>
    <s v="Area Sales Manager"/>
    <s v="Crystal Walker"/>
    <s v="edward.buck@bilearner.com"/>
    <s v="PL"/>
    <s v="Active"/>
    <s v="Full-Time"/>
    <x v="2"/>
    <x v="1"/>
    <x v="0"/>
    <x v="0"/>
    <x v="1"/>
    <x v="2"/>
    <d v="1991-10-06T00:00:00"/>
    <s v="MA"/>
    <x v="2"/>
    <x v="1"/>
    <s v="2330"/>
    <x v="1"/>
    <x v="0"/>
    <x v="0"/>
    <n v="4"/>
    <x v="0"/>
    <n v="1991"/>
    <n v="34"/>
    <x v="1"/>
  </r>
  <r>
    <x v="3"/>
    <s v="Michael"/>
    <s v="Riordan"/>
    <d v="2021-06-21T00:00:00"/>
    <s v=""/>
    <s v="Area Sales Manager"/>
    <s v="Rebekah Wright"/>
    <s v="michael.riordan@bilearner.com"/>
    <s v="CCDR"/>
    <s v="Active"/>
    <s v="Contract"/>
    <x v="1"/>
    <x v="2"/>
    <x v="0"/>
    <x v="0"/>
    <x v="1"/>
    <x v="0"/>
    <d v="1998-04-04T00:00:00"/>
    <s v="ND"/>
    <x v="3"/>
    <x v="1"/>
    <s v="58782"/>
    <x v="2"/>
    <x v="1"/>
    <x v="0"/>
    <n v="2"/>
    <x v="0"/>
    <n v="1998"/>
    <n v="28"/>
    <x v="2"/>
  </r>
  <r>
    <x v="4"/>
    <s v="Jasmine"/>
    <s v="Onque"/>
    <d v="2019-06-29T00:00:00"/>
    <s v=""/>
    <s v="Area Sales Manager"/>
    <s v="Jason Kim"/>
    <s v="jasmine.onque@bilearner.com"/>
    <s v="TNS"/>
    <s v="Active"/>
    <s v="Contract"/>
    <x v="1"/>
    <x v="0"/>
    <x v="0"/>
    <x v="0"/>
    <x v="1"/>
    <x v="3"/>
    <d v="1969-08-29T00:00:00"/>
    <s v="FL"/>
    <x v="4"/>
    <x v="0"/>
    <s v="33174"/>
    <x v="2"/>
    <x v="2"/>
    <x v="0"/>
    <n v="3"/>
    <x v="0"/>
    <n v="1969"/>
    <n v="56"/>
    <x v="0"/>
  </r>
  <r>
    <x v="5"/>
    <s v="Maruk"/>
    <s v="Fraval"/>
    <d v="2020-01-17T00:00:00"/>
    <s v=""/>
    <s v="Area Sales Manager"/>
    <s v="Sheri Campos"/>
    <s v="maruk.fraval@bilearner.com"/>
    <s v="BPC"/>
    <s v="Active"/>
    <s v="Contract"/>
    <x v="2"/>
    <x v="2"/>
    <x v="0"/>
    <x v="0"/>
    <x v="1"/>
    <x v="4"/>
    <d v="1949-04-03T00:00:00"/>
    <s v="CT"/>
    <x v="5"/>
    <x v="1"/>
    <s v="6050"/>
    <x v="3"/>
    <x v="2"/>
    <x v="0"/>
    <n v="3"/>
    <x v="0"/>
    <n v="1949"/>
    <n v="77"/>
    <x v="3"/>
  </r>
  <r>
    <x v="6"/>
    <s v="Latia"/>
    <s v="Costa"/>
    <d v="2022-04-06T00:00:00"/>
    <d v="2023-07-03T00:00:00"/>
    <s v="Area Sales Manager"/>
    <s v="Jacob Braun"/>
    <s v="latia.costa@bilearner.com"/>
    <s v="WBL"/>
    <s v="Active"/>
    <s v="Full-Time"/>
    <x v="2"/>
    <x v="0"/>
    <x v="1"/>
    <x v="1"/>
    <x v="1"/>
    <x v="5"/>
    <d v="1942-07-01T00:00:00"/>
    <s v="CA"/>
    <x v="6"/>
    <x v="0"/>
    <s v="90007"/>
    <x v="1"/>
    <x v="3"/>
    <x v="1"/>
    <n v="4"/>
    <x v="1"/>
    <n v="1942"/>
    <n v="83"/>
    <x v="3"/>
  </r>
  <r>
    <x v="7"/>
    <s v="Sharlene"/>
    <s v="Terry"/>
    <d v="2020-11-06T00:00:00"/>
    <d v="2023-01-29T00:00:00"/>
    <s v="Area Sales Manager"/>
    <s v="Tracy Marquez"/>
    <s v="sharlene.terry@bilearner.com"/>
    <s v="CCDR"/>
    <s v="Active"/>
    <s v="Contract"/>
    <x v="0"/>
    <x v="2"/>
    <x v="1"/>
    <x v="2"/>
    <x v="1"/>
    <x v="6"/>
    <d v="1957-03-07T00:00:00"/>
    <s v="OR"/>
    <x v="7"/>
    <x v="0"/>
    <s v="97756"/>
    <x v="0"/>
    <x v="3"/>
    <x v="0"/>
    <n v="2"/>
    <x v="1"/>
    <n v="1957"/>
    <n v="69"/>
    <x v="3"/>
  </r>
  <r>
    <x v="8"/>
    <s v="Jac"/>
    <s v="Mckinzie"/>
    <d v="2018-08-18T00:00:00"/>
    <s v=""/>
    <s v="Area Sales Manager"/>
    <s v="Sharon Becker"/>
    <s v="jac.mckinzie@bilearner.com"/>
    <s v="NEL"/>
    <s v="Active"/>
    <s v="Contract"/>
    <x v="2"/>
    <x v="1"/>
    <x v="0"/>
    <x v="0"/>
    <x v="1"/>
    <x v="7"/>
    <d v="1974-05-15T00:00:00"/>
    <s v="TX"/>
    <x v="8"/>
    <x v="1"/>
    <s v="78789"/>
    <x v="3"/>
    <x v="0"/>
    <x v="1"/>
    <n v="3"/>
    <x v="0"/>
    <n v="1974"/>
    <n v="51"/>
    <x v="0"/>
  </r>
  <r>
    <x v="9"/>
    <s v="Joseph"/>
    <s v="Martins"/>
    <d v="2022-01-21T00:00:00"/>
    <d v="2023-06-29T00:00:00"/>
    <s v="Area Sales Manager"/>
    <s v="George Jenkins"/>
    <s v="joseph.martins@bilearner.com"/>
    <s v="BPC"/>
    <s v="Active"/>
    <s v="Part-Time"/>
    <x v="2"/>
    <x v="0"/>
    <x v="2"/>
    <x v="3"/>
    <x v="1"/>
    <x v="6"/>
    <d v="1949-11-11T00:00:00"/>
    <s v="TX"/>
    <x v="7"/>
    <x v="1"/>
    <s v="78207"/>
    <x v="4"/>
    <x v="0"/>
    <x v="0"/>
    <n v="5"/>
    <x v="1"/>
    <n v="1949"/>
    <n v="76"/>
    <x v="3"/>
  </r>
  <r>
    <x v="10"/>
    <s v="Myriam"/>
    <s v="Givens"/>
    <d v="2023-08-04T00:00:00"/>
    <s v=""/>
    <s v="Area Sales Manager"/>
    <s v="Troy White"/>
    <s v="myriam.givens@bilearner.com"/>
    <s v="SVG"/>
    <s v="Active"/>
    <s v="Contract"/>
    <x v="2"/>
    <x v="0"/>
    <x v="0"/>
    <x v="0"/>
    <x v="1"/>
    <x v="4"/>
    <d v="1964-01-26T00:00:00"/>
    <s v="IN"/>
    <x v="6"/>
    <x v="0"/>
    <s v="46204"/>
    <x v="2"/>
    <x v="1"/>
    <x v="0"/>
    <n v="5"/>
    <x v="0"/>
    <n v="1964"/>
    <n v="62"/>
    <x v="3"/>
  </r>
  <r>
    <x v="11"/>
    <s v="Dheepa"/>
    <s v="Nguyen"/>
    <d v="2018-08-10T00:00:00"/>
    <d v="2019-11-04T00:00:00"/>
    <s v="Area Sales Manager"/>
    <s v="Brian Miller"/>
    <s v="dheepa.nguyen@bilearner.com"/>
    <s v="MSC"/>
    <s v="Active"/>
    <s v="Full-Time"/>
    <x v="0"/>
    <x v="0"/>
    <x v="3"/>
    <x v="4"/>
    <x v="1"/>
    <x v="3"/>
    <d v="1948-04-06T00:00:00"/>
    <s v="GA"/>
    <x v="6"/>
    <x v="0"/>
    <s v="30428"/>
    <x v="4"/>
    <x v="2"/>
    <x v="0"/>
    <n v="3"/>
    <x v="1"/>
    <n v="1948"/>
    <n v="78"/>
    <x v="3"/>
  </r>
  <r>
    <x v="12"/>
    <s v="Bartholemew"/>
    <s v="Khemmich"/>
    <d v="2022-05-25T00:00:00"/>
    <d v="2022-11-27T00:00:00"/>
    <s v="Area Sales Manager"/>
    <s v="Charles Parks"/>
    <s v="bartholemew.khemmich@bilearner.com"/>
    <s v="EW"/>
    <s v="Active"/>
    <s v="Full-Time"/>
    <x v="1"/>
    <x v="0"/>
    <x v="1"/>
    <x v="5"/>
    <x v="1"/>
    <x v="8"/>
    <d v="1981-11-24T00:00:00"/>
    <s v="CO"/>
    <x v="9"/>
    <x v="1"/>
    <s v="80820"/>
    <x v="2"/>
    <x v="1"/>
    <x v="0"/>
    <n v="3"/>
    <x v="1"/>
    <n v="1981"/>
    <n v="44"/>
    <x v="1"/>
  </r>
  <r>
    <x v="13"/>
    <s v="Xana"/>
    <s v="Potts"/>
    <d v="2019-12-05T00:00:00"/>
    <d v="2023-02-17T00:00:00"/>
    <s v="Area Sales Manager"/>
    <s v="Gregory Walker"/>
    <s v="xana.potts@bilearner.com"/>
    <s v="CCDR"/>
    <s v="Active"/>
    <s v="Contract"/>
    <x v="1"/>
    <x v="2"/>
    <x v="2"/>
    <x v="6"/>
    <x v="1"/>
    <x v="0"/>
    <d v="1951-11-06T00:00:00"/>
    <s v="KY"/>
    <x v="10"/>
    <x v="0"/>
    <s v="40220"/>
    <x v="0"/>
    <x v="3"/>
    <x v="0"/>
    <n v="3"/>
    <x v="1"/>
    <n v="1951"/>
    <n v="74"/>
    <x v="3"/>
  </r>
  <r>
    <x v="14"/>
    <s v="Prater"/>
    <s v="Jeremy"/>
    <d v="2019-04-28T00:00:00"/>
    <s v=""/>
    <s v="Area Sales Manager"/>
    <s v="Tyler Lewis"/>
    <s v="prater.jeremy@bilearner.com"/>
    <s v="BPC"/>
    <s v="Active"/>
    <s v="Part-Time"/>
    <x v="1"/>
    <x v="1"/>
    <x v="0"/>
    <x v="0"/>
    <x v="1"/>
    <x v="3"/>
    <d v="1989-11-21T00:00:00"/>
    <s v="NV"/>
    <x v="11"/>
    <x v="1"/>
    <s v="89139"/>
    <x v="4"/>
    <x v="0"/>
    <x v="1"/>
    <n v="4"/>
    <x v="0"/>
    <n v="1989"/>
    <n v="36"/>
    <x v="1"/>
  </r>
  <r>
    <x v="15"/>
    <s v="Kaylah"/>
    <s v="Moon"/>
    <d v="2019-07-09T00:00:00"/>
    <d v="2022-06-16T00:00:00"/>
    <s v="Area Sales Manager"/>
    <s v="Ashley Scott"/>
    <s v="kaylah.moon@bilearner.com"/>
    <s v="PYZ"/>
    <s v="Active"/>
    <s v="Full-Time"/>
    <x v="1"/>
    <x v="2"/>
    <x v="3"/>
    <x v="7"/>
    <x v="2"/>
    <x v="4"/>
    <d v="1952-11-24T00:00:00"/>
    <s v="MA"/>
    <x v="4"/>
    <x v="1"/>
    <s v="2810"/>
    <x v="3"/>
    <x v="1"/>
    <x v="1"/>
    <n v="2"/>
    <x v="1"/>
    <n v="1952"/>
    <n v="73"/>
    <x v="3"/>
  </r>
  <r>
    <x v="16"/>
    <s v="Kristen"/>
    <s v="Tate"/>
    <d v="2021-04-05T00:00:00"/>
    <d v="2023-05-12T00:00:00"/>
    <s v="Area Sales Manager"/>
    <s v="Lauren Jones"/>
    <s v="kristen.tate@bilearner.com"/>
    <s v="WBL"/>
    <s v="Active"/>
    <s v="Full-Time"/>
    <x v="0"/>
    <x v="1"/>
    <x v="4"/>
    <x v="8"/>
    <x v="2"/>
    <x v="9"/>
    <d v="1994-04-08T00:00:00"/>
    <s v="KY"/>
    <x v="12"/>
    <x v="1"/>
    <s v="2621"/>
    <x v="4"/>
    <x v="0"/>
    <x v="0"/>
    <n v="3"/>
    <x v="1"/>
    <n v="1994"/>
    <n v="32"/>
    <x v="1"/>
  </r>
  <r>
    <x v="17"/>
    <s v="Bobby"/>
    <s v="Rodgers"/>
    <d v="2021-11-28T00:00:00"/>
    <d v="2022-02-04T00:00:00"/>
    <s v="Area Sales Manager"/>
    <s v="Matthew Jackson"/>
    <s v="bobby.rodgers@bilearner.com"/>
    <s v="NEL"/>
    <s v="Active"/>
    <s v="Contract"/>
    <x v="1"/>
    <x v="1"/>
    <x v="4"/>
    <x v="9"/>
    <x v="1"/>
    <x v="6"/>
    <d v="1983-11-15T00:00:00"/>
    <s v="KY"/>
    <x v="13"/>
    <x v="1"/>
    <s v="44553"/>
    <x v="2"/>
    <x v="0"/>
    <x v="0"/>
    <n v="3"/>
    <x v="1"/>
    <n v="1983"/>
    <n v="42"/>
    <x v="1"/>
  </r>
  <r>
    <x v="18"/>
    <s v="Reid"/>
    <s v="Park"/>
    <d v="2021-01-16T00:00:00"/>
    <s v=""/>
    <s v="Area Sales Manager"/>
    <s v="Michelle Mitchell"/>
    <s v="reid.park@bilearner.com"/>
    <s v="PL"/>
    <s v="Active"/>
    <s v="Contract"/>
    <x v="0"/>
    <x v="2"/>
    <x v="0"/>
    <x v="0"/>
    <x v="1"/>
    <x v="9"/>
    <d v="1985-12-07T00:00:00"/>
    <s v="KY"/>
    <x v="14"/>
    <x v="0"/>
    <s v="5360"/>
    <x v="2"/>
    <x v="2"/>
    <x v="1"/>
    <n v="4"/>
    <x v="0"/>
    <n v="1985"/>
    <n v="40"/>
    <x v="1"/>
  </r>
  <r>
    <x v="19"/>
    <s v="Hector"/>
    <s v="Dalton"/>
    <d v="2021-08-24T00:00:00"/>
    <s v=""/>
    <s v="Area Sales Manager"/>
    <s v="Sydney French"/>
    <s v="hector.dalton@bilearner.com"/>
    <s v="BPC"/>
    <s v="Active"/>
    <s v="Part-Time"/>
    <x v="1"/>
    <x v="1"/>
    <x v="0"/>
    <x v="0"/>
    <x v="1"/>
    <x v="4"/>
    <d v="1996-05-01T00:00:00"/>
    <s v="TX"/>
    <x v="15"/>
    <x v="0"/>
    <s v="16325"/>
    <x v="0"/>
    <x v="3"/>
    <x v="1"/>
    <n v="2"/>
    <x v="0"/>
    <n v="1996"/>
    <n v="29"/>
    <x v="1"/>
  </r>
  <r>
    <x v="20"/>
    <s v="Mariela"/>
    <s v="Schultz"/>
    <d v="2020-05-26T00:00:00"/>
    <d v="2023-06-18T00:00:00"/>
    <s v="Area Sales Manager"/>
    <s v="Michelle Evans Md"/>
    <s v="mariela.schultz@bilearner.com"/>
    <s v="CCDR"/>
    <s v="Future Start"/>
    <s v="Part-Time"/>
    <x v="0"/>
    <x v="1"/>
    <x v="1"/>
    <x v="10"/>
    <x v="1"/>
    <x v="3"/>
    <d v="1964-02-17T00:00:00"/>
    <s v="TX"/>
    <x v="6"/>
    <x v="0"/>
    <s v="43481"/>
    <x v="4"/>
    <x v="0"/>
    <x v="0"/>
    <n v="3"/>
    <x v="1"/>
    <n v="1964"/>
    <n v="62"/>
    <x v="3"/>
  </r>
  <r>
    <x v="21"/>
    <s v="Angela"/>
    <s v="Molina"/>
    <d v="2019-10-01T00:00:00"/>
    <d v="2020-11-06T00:00:00"/>
    <s v="Area Sales Manager"/>
    <s v="Patricia Cook"/>
    <s v="angela.molina@bilearner.com"/>
    <s v="SVG"/>
    <s v="Future Start"/>
    <s v="Full-Time"/>
    <x v="1"/>
    <x v="0"/>
    <x v="3"/>
    <x v="11"/>
    <x v="1"/>
    <x v="6"/>
    <d v="1958-05-12T00:00:00"/>
    <s v="TX"/>
    <x v="16"/>
    <x v="1"/>
    <s v="50705"/>
    <x v="4"/>
    <x v="0"/>
    <x v="0"/>
    <n v="3"/>
    <x v="1"/>
    <n v="1958"/>
    <n v="67"/>
    <x v="3"/>
  </r>
  <r>
    <x v="22"/>
    <s v="Gerald"/>
    <s v="Preston"/>
    <d v="2023-05-10T00:00:00"/>
    <d v="2023-05-27T00:00:00"/>
    <s v="Area Sales Manager"/>
    <s v="Ashley Reeves"/>
    <s v="gerald.preston@bilearner.com"/>
    <s v="EW"/>
    <s v="Future Start"/>
    <s v="Contract"/>
    <x v="2"/>
    <x v="0"/>
    <x v="1"/>
    <x v="12"/>
    <x v="1"/>
    <x v="5"/>
    <d v="1992-09-18T00:00:00"/>
    <s v="CO"/>
    <x v="6"/>
    <x v="1"/>
    <s v="5168"/>
    <x v="3"/>
    <x v="1"/>
    <x v="0"/>
    <n v="5"/>
    <x v="1"/>
    <n v="1992"/>
    <n v="33"/>
    <x v="1"/>
  </r>
  <r>
    <x v="23"/>
    <s v="Reilly"/>
    <s v="Moyer"/>
    <d v="2020-09-01T00:00:00"/>
    <d v="2022-12-04T00:00:00"/>
    <s v="Area Sales Manager"/>
    <s v="Stanley Harvey"/>
    <s v="reilly.moyer@bilearner.com"/>
    <s v="MSC"/>
    <s v="Active"/>
    <s v="Contract"/>
    <x v="0"/>
    <x v="0"/>
    <x v="2"/>
    <x v="13"/>
    <x v="1"/>
    <x v="4"/>
    <d v="1994-08-11T00:00:00"/>
    <s v="CO"/>
    <x v="17"/>
    <x v="1"/>
    <s v="11765"/>
    <x v="2"/>
    <x v="1"/>
    <x v="1"/>
    <n v="2"/>
    <x v="1"/>
    <n v="1994"/>
    <n v="31"/>
    <x v="1"/>
  </r>
  <r>
    <x v="24"/>
    <s v="Carlee"/>
    <s v="French"/>
    <d v="2021-02-18T00:00:00"/>
    <d v="2022-11-11T00:00:00"/>
    <s v="Area Sales Manager"/>
    <s v="Michael Bradshaw"/>
    <s v="carlee.french@bilearner.com"/>
    <s v="TNS"/>
    <s v="Active"/>
    <s v="Contract"/>
    <x v="0"/>
    <x v="2"/>
    <x v="4"/>
    <x v="14"/>
    <x v="1"/>
    <x v="3"/>
    <d v="1968-01-15T00:00:00"/>
    <s v="CO"/>
    <x v="6"/>
    <x v="1"/>
    <s v="71071"/>
    <x v="2"/>
    <x v="3"/>
    <x v="1"/>
    <n v="3"/>
    <x v="1"/>
    <n v="1968"/>
    <n v="58"/>
    <x v="0"/>
  </r>
  <r>
    <x v="25"/>
    <s v="Jaydon"/>
    <s v="Blackburn"/>
    <d v="2022-11-08T00:00:00"/>
    <s v=""/>
    <s v="Area Sales Manager"/>
    <s v="Debbie Crosby"/>
    <s v="jaydon.blackburn@bilearner.com"/>
    <s v="PYZ"/>
    <s v="Active"/>
    <s v="Part-Time"/>
    <x v="1"/>
    <x v="1"/>
    <x v="0"/>
    <x v="0"/>
    <x v="1"/>
    <x v="3"/>
    <d v="1947-01-07T00:00:00"/>
    <s v="IN"/>
    <x v="18"/>
    <x v="1"/>
    <s v="12122"/>
    <x v="3"/>
    <x v="3"/>
    <x v="0"/>
    <n v="2"/>
    <x v="0"/>
    <n v="1947"/>
    <n v="79"/>
    <x v="3"/>
  </r>
  <r>
    <x v="26"/>
    <s v="Bridger"/>
    <s v="Carter"/>
    <d v="2022-10-13T00:00:00"/>
    <s v=""/>
    <s v="Area Sales Manager"/>
    <s v="Elizabeth Taylor"/>
    <s v="bridger.carter@bilearner.com"/>
    <s v="WBL"/>
    <s v="Active"/>
    <s v="Contract"/>
    <x v="0"/>
    <x v="1"/>
    <x v="0"/>
    <x v="0"/>
    <x v="1"/>
    <x v="10"/>
    <d v="1982-04-07T00:00:00"/>
    <s v="MA"/>
    <x v="7"/>
    <x v="1"/>
    <s v="87065"/>
    <x v="0"/>
    <x v="0"/>
    <x v="0"/>
    <n v="4"/>
    <x v="0"/>
    <n v="1982"/>
    <n v="44"/>
    <x v="1"/>
  </r>
  <r>
    <x v="27"/>
    <s v="Leon"/>
    <s v="Beard"/>
    <d v="2022-09-11T00:00:00"/>
    <s v=""/>
    <s v="Area Sales Manager"/>
    <s v="Brian Dunlap"/>
    <s v="leon.beard@bilearner.com"/>
    <s v="PYZ"/>
    <s v="Active"/>
    <s v="Full-Time"/>
    <x v="0"/>
    <x v="2"/>
    <x v="0"/>
    <x v="0"/>
    <x v="2"/>
    <x v="3"/>
    <d v="1970-01-29T00:00:00"/>
    <s v="KY"/>
    <x v="18"/>
    <x v="1"/>
    <s v="10415"/>
    <x v="1"/>
    <x v="2"/>
    <x v="2"/>
    <n v="4"/>
    <x v="0"/>
    <n v="1970"/>
    <n v="56"/>
    <x v="0"/>
  </r>
  <r>
    <x v="28"/>
    <s v="Charity"/>
    <s v="Miranda"/>
    <d v="2021-06-29T00:00:00"/>
    <d v="2022-07-05T00:00:00"/>
    <s v="Area Sales Manager"/>
    <s v="Daniel Rodriguez"/>
    <s v="charity.miranda@bilearner.com"/>
    <s v="WBL"/>
    <s v="Active"/>
    <s v="Full-Time"/>
    <x v="0"/>
    <x v="0"/>
    <x v="2"/>
    <x v="15"/>
    <x v="1"/>
    <x v="11"/>
    <d v="1999-01-18T00:00:00"/>
    <s v="KY"/>
    <x v="19"/>
    <x v="1"/>
    <s v="3763"/>
    <x v="2"/>
    <x v="0"/>
    <x v="1"/>
    <n v="4"/>
    <x v="1"/>
    <n v="1999"/>
    <n v="27"/>
    <x v="2"/>
  </r>
  <r>
    <x v="29"/>
    <s v="Axel"/>
    <s v="Howe"/>
    <d v="2023-03-06T00:00:00"/>
    <s v=""/>
    <s v="Area Sales Manager"/>
    <s v="Martin Hammond"/>
    <s v="axel.howe@bilearner.com"/>
    <s v="NEL"/>
    <s v="Active"/>
    <s v="Full-Time"/>
    <x v="1"/>
    <x v="0"/>
    <x v="0"/>
    <x v="0"/>
    <x v="1"/>
    <x v="4"/>
    <d v="1946-09-25T00:00:00"/>
    <s v="KY"/>
    <x v="6"/>
    <x v="0"/>
    <s v="79623"/>
    <x v="3"/>
    <x v="3"/>
    <x v="0"/>
    <n v="3"/>
    <x v="0"/>
    <n v="1946"/>
    <n v="79"/>
    <x v="3"/>
  </r>
  <r>
    <x v="30"/>
    <s v="Milton"/>
    <s v="Wall"/>
    <d v="2020-09-25T00:00:00"/>
    <s v=""/>
    <s v="Area Sales Manager"/>
    <s v="Sara Bell"/>
    <s v="milton.wall@bilearner.com"/>
    <s v="PL"/>
    <s v="Active"/>
    <s v="Full-Time"/>
    <x v="2"/>
    <x v="0"/>
    <x v="0"/>
    <x v="0"/>
    <x v="1"/>
    <x v="6"/>
    <d v="1947-08-23T00:00:00"/>
    <s v="KY"/>
    <x v="6"/>
    <x v="0"/>
    <s v="69189"/>
    <x v="0"/>
    <x v="3"/>
    <x v="2"/>
    <n v="3"/>
    <x v="0"/>
    <n v="1947"/>
    <n v="78"/>
    <x v="3"/>
  </r>
  <r>
    <x v="31"/>
    <s v="Cory"/>
    <s v="Robinson"/>
    <d v="2022-04-28T00:00:00"/>
    <d v="2023-05-24T00:00:00"/>
    <s v="Area Sales Manager"/>
    <s v="Elizabeth Anderson"/>
    <s v="cory.robinson@bilearner.com"/>
    <s v="BPC"/>
    <s v="Future Start"/>
    <s v="Contract"/>
    <x v="1"/>
    <x v="2"/>
    <x v="4"/>
    <x v="16"/>
    <x v="1"/>
    <x v="4"/>
    <d v="1996-08-12T00:00:00"/>
    <s v="TX"/>
    <x v="4"/>
    <x v="0"/>
    <s v="5194"/>
    <x v="1"/>
    <x v="1"/>
    <x v="2"/>
    <n v="3"/>
    <x v="1"/>
    <n v="1996"/>
    <n v="29"/>
    <x v="1"/>
  </r>
  <r>
    <x v="32"/>
    <s v="Saniya"/>
    <s v="Yu"/>
    <d v="2021-04-18T00:00:00"/>
    <d v="2022-06-21T00:00:00"/>
    <s v="Area Sales Manager"/>
    <s v="Erin Bailey"/>
    <s v="saniya.yu@bilearner.com"/>
    <s v="CCDR"/>
    <s v="Future Start"/>
    <s v="Part-Time"/>
    <x v="1"/>
    <x v="2"/>
    <x v="3"/>
    <x v="17"/>
    <x v="1"/>
    <x v="3"/>
    <d v="1944-02-09T00:00:00"/>
    <s v="TX"/>
    <x v="9"/>
    <x v="1"/>
    <s v="8779"/>
    <x v="3"/>
    <x v="0"/>
    <x v="1"/>
    <n v="2"/>
    <x v="1"/>
    <n v="1944"/>
    <n v="82"/>
    <x v="3"/>
  </r>
  <r>
    <x v="33"/>
    <s v="Alisa"/>
    <s v="James"/>
    <d v="2020-02-19T00:00:00"/>
    <s v=""/>
    <s v="Area Sales Manager"/>
    <s v="Dennis Henderson"/>
    <s v="alisa.james@bilearner.com"/>
    <s v="SVG"/>
    <s v="Active"/>
    <s v="Full-Time"/>
    <x v="1"/>
    <x v="2"/>
    <x v="0"/>
    <x v="0"/>
    <x v="1"/>
    <x v="1"/>
    <d v="1944-02-10T00:00:00"/>
    <s v="TX"/>
    <x v="11"/>
    <x v="1"/>
    <s v="74682"/>
    <x v="4"/>
    <x v="2"/>
    <x v="0"/>
    <n v="3"/>
    <x v="0"/>
    <n v="1944"/>
    <n v="82"/>
    <x v="3"/>
  </r>
  <r>
    <x v="34"/>
    <s v="Lincoln"/>
    <s v="Compton"/>
    <d v="2019-07-18T00:00:00"/>
    <d v="2021-10-01T00:00:00"/>
    <s v="Area Sales Manager"/>
    <s v="Tammy Conner"/>
    <s v="lincoln.compton@bilearner.com"/>
    <s v="EW"/>
    <s v="Future Start"/>
    <s v="Full-Time"/>
    <x v="0"/>
    <x v="1"/>
    <x v="2"/>
    <x v="18"/>
    <x v="1"/>
    <x v="3"/>
    <d v="1997-12-29T00:00:00"/>
    <s v="CO"/>
    <x v="18"/>
    <x v="1"/>
    <s v="78046"/>
    <x v="1"/>
    <x v="2"/>
    <x v="2"/>
    <n v="1"/>
    <x v="1"/>
    <n v="1997"/>
    <n v="28"/>
    <x v="2"/>
  </r>
  <r>
    <x v="35"/>
    <s v="Aliana"/>
    <s v="Nolan"/>
    <d v="2018-09-13T00:00:00"/>
    <d v="2021-09-17T00:00:00"/>
    <s v="Area Sales Manager"/>
    <s v="Brianna Mathews"/>
    <s v="aliana.nolan@bilearner.com"/>
    <s v="MSC"/>
    <s v="Active"/>
    <s v="Contract"/>
    <x v="1"/>
    <x v="2"/>
    <x v="1"/>
    <x v="19"/>
    <x v="1"/>
    <x v="4"/>
    <d v="1942-08-09T00:00:00"/>
    <s v="CO"/>
    <x v="12"/>
    <x v="1"/>
    <s v="27270"/>
    <x v="1"/>
    <x v="3"/>
    <x v="2"/>
    <n v="3"/>
    <x v="1"/>
    <n v="1942"/>
    <n v="83"/>
    <x v="3"/>
  </r>
  <r>
    <x v="36"/>
    <s v="Kayden"/>
    <s v="Dodson"/>
    <d v="2020-04-30T00:00:00"/>
    <d v="2021-07-18T00:00:00"/>
    <s v="Area Sales Manager"/>
    <s v="Jessica Peters"/>
    <s v="kayden.dodson@bilearner.com"/>
    <s v="TNS"/>
    <s v="Active"/>
    <s v="Part-Time"/>
    <x v="1"/>
    <x v="0"/>
    <x v="3"/>
    <x v="20"/>
    <x v="1"/>
    <x v="4"/>
    <d v="1951-06-21T00:00:00"/>
    <s v="IN"/>
    <x v="20"/>
    <x v="1"/>
    <s v="12703"/>
    <x v="1"/>
    <x v="1"/>
    <x v="0"/>
    <n v="1"/>
    <x v="1"/>
    <n v="1951"/>
    <n v="74"/>
    <x v="3"/>
  </r>
  <r>
    <x v="37"/>
    <s v="James"/>
    <s v="Duke"/>
    <d v="2018-12-03T00:00:00"/>
    <d v="2022-09-09T00:00:00"/>
    <s v="Area Sales Manager"/>
    <s v="Mark Harris"/>
    <s v="james.duke@bilearner.com"/>
    <s v="PYZ"/>
    <s v="Active"/>
    <s v="Contract"/>
    <x v="2"/>
    <x v="2"/>
    <x v="1"/>
    <x v="21"/>
    <x v="1"/>
    <x v="12"/>
    <d v="1998-06-17T00:00:00"/>
    <s v="MA"/>
    <x v="21"/>
    <x v="1"/>
    <s v="66835"/>
    <x v="3"/>
    <x v="0"/>
    <x v="2"/>
    <n v="5"/>
    <x v="1"/>
    <n v="1998"/>
    <n v="27"/>
    <x v="2"/>
  </r>
  <r>
    <x v="38"/>
    <s v="Willow"/>
    <s v="Stuart"/>
    <d v="2021-11-08T00:00:00"/>
    <s v=""/>
    <s v="Area Sales Manager"/>
    <s v="Elizabeth Tapia"/>
    <s v="willow.stuart@bilearner.com"/>
    <s v="WBL"/>
    <s v="Active"/>
    <s v="Full-Time"/>
    <x v="2"/>
    <x v="2"/>
    <x v="0"/>
    <x v="0"/>
    <x v="1"/>
    <x v="3"/>
    <d v="1962-01-07T00:00:00"/>
    <s v="MA"/>
    <x v="22"/>
    <x v="1"/>
    <s v="66150"/>
    <x v="4"/>
    <x v="3"/>
    <x v="2"/>
    <n v="3"/>
    <x v="0"/>
    <n v="1962"/>
    <n v="64"/>
    <x v="3"/>
  </r>
  <r>
    <x v="39"/>
    <s v="Clayton"/>
    <s v="Walker"/>
    <d v="2022-04-13T00:00:00"/>
    <d v="2023-04-10T00:00:00"/>
    <s v="Area Sales Manager"/>
    <s v="Jon Holden"/>
    <s v="clayton.walker@bilearner.com"/>
    <s v="PYZ"/>
    <s v="Active"/>
    <s v="Part-Time"/>
    <x v="0"/>
    <x v="2"/>
    <x v="3"/>
    <x v="22"/>
    <x v="2"/>
    <x v="1"/>
    <d v="1979-01-26T00:00:00"/>
    <s v="KY"/>
    <x v="14"/>
    <x v="1"/>
    <s v="64288"/>
    <x v="2"/>
    <x v="2"/>
    <x v="1"/>
    <n v="4"/>
    <x v="1"/>
    <n v="1979"/>
    <n v="47"/>
    <x v="0"/>
  </r>
  <r>
    <x v="40"/>
    <s v="Celia"/>
    <s v="Curtis"/>
    <d v="2020-05-06T00:00:00"/>
    <s v=""/>
    <s v="Area Sales Manager"/>
    <s v="Michael Odonnell"/>
    <s v="celia.curtis@bilearner.com"/>
    <s v="WBL"/>
    <s v="Active"/>
    <s v="Contract"/>
    <x v="1"/>
    <x v="1"/>
    <x v="0"/>
    <x v="0"/>
    <x v="1"/>
    <x v="10"/>
    <d v="1987-05-14T00:00:00"/>
    <s v="KY"/>
    <x v="7"/>
    <x v="0"/>
    <s v="94333"/>
    <x v="4"/>
    <x v="3"/>
    <x v="1"/>
    <n v="1"/>
    <x v="0"/>
    <n v="1987"/>
    <n v="38"/>
    <x v="1"/>
  </r>
  <r>
    <x v="41"/>
    <s v="Valentin"/>
    <s v="Reilly"/>
    <d v="2019-09-09T00:00:00"/>
    <s v=""/>
    <s v="Area Sales Manager"/>
    <s v="Andres Parker"/>
    <s v="valentin.reilly@bilearner.com"/>
    <s v="NEL"/>
    <s v="Active"/>
    <s v="Contract"/>
    <x v="2"/>
    <x v="0"/>
    <x v="0"/>
    <x v="0"/>
    <x v="1"/>
    <x v="13"/>
    <d v="1998-04-26T00:00:00"/>
    <s v="KY"/>
    <x v="18"/>
    <x v="0"/>
    <s v="45453"/>
    <x v="3"/>
    <x v="1"/>
    <x v="0"/>
    <n v="4"/>
    <x v="0"/>
    <n v="1998"/>
    <n v="27"/>
    <x v="2"/>
  </r>
  <r>
    <x v="42"/>
    <s v="Ryland"/>
    <s v="Shepherd"/>
    <d v="2020-07-29T00:00:00"/>
    <d v="2023-01-05T00:00:00"/>
    <s v="Area Sales Manager"/>
    <s v="James Berry"/>
    <s v="ryland.shepherd@bilearner.com"/>
    <s v="PL"/>
    <s v="Future Start"/>
    <s v="Contract"/>
    <x v="2"/>
    <x v="2"/>
    <x v="2"/>
    <x v="23"/>
    <x v="1"/>
    <x v="4"/>
    <d v="1945-02-21T00:00:00"/>
    <s v="TX"/>
    <x v="5"/>
    <x v="0"/>
    <s v="81905"/>
    <x v="4"/>
    <x v="3"/>
    <x v="2"/>
    <n v="3"/>
    <x v="1"/>
    <n v="1945"/>
    <n v="81"/>
    <x v="3"/>
  </r>
  <r>
    <x v="43"/>
    <s v="Esteban"/>
    <s v="Gilbert"/>
    <d v="2018-11-14T00:00:00"/>
    <d v="2019-10-28T00:00:00"/>
    <s v="Area Sales Manager"/>
    <s v="Gail Ali"/>
    <s v="esteban.gilbert@bilearner.com"/>
    <s v="BPC"/>
    <s v="Future Start"/>
    <s v="Contract"/>
    <x v="0"/>
    <x v="1"/>
    <x v="3"/>
    <x v="24"/>
    <x v="1"/>
    <x v="4"/>
    <d v="1997-05-31T00:00:00"/>
    <s v="TX"/>
    <x v="6"/>
    <x v="0"/>
    <s v="12491"/>
    <x v="3"/>
    <x v="2"/>
    <x v="2"/>
    <n v="3"/>
    <x v="1"/>
    <n v="1997"/>
    <n v="28"/>
    <x v="2"/>
  </r>
  <r>
    <x v="44"/>
    <s v="Jonathan"/>
    <s v="Adkins"/>
    <d v="2020-02-29T00:00:00"/>
    <s v=""/>
    <s v="Area Sales Manager"/>
    <s v="John Marshall"/>
    <s v="jonathan.adkins@bilearner.com"/>
    <s v="CCDR"/>
    <s v="Active"/>
    <s v="Part-Time"/>
    <x v="0"/>
    <x v="0"/>
    <x v="0"/>
    <x v="0"/>
    <x v="1"/>
    <x v="4"/>
    <d v="1967-01-03T00:00:00"/>
    <s v="TX"/>
    <x v="18"/>
    <x v="1"/>
    <s v="64350"/>
    <x v="4"/>
    <x v="2"/>
    <x v="0"/>
    <n v="4"/>
    <x v="0"/>
    <n v="1967"/>
    <n v="59"/>
    <x v="0"/>
  </r>
  <r>
    <x v="45"/>
    <s v="Nevaeh"/>
    <s v="Soto"/>
    <d v="2023-01-15T00:00:00"/>
    <s v=""/>
    <s v="Area Sales Manager"/>
    <s v="Jessica Chang"/>
    <s v="nevaeh.soto@bilearner.com"/>
    <s v="SVG"/>
    <s v="Active"/>
    <s v="Contract"/>
    <x v="0"/>
    <x v="2"/>
    <x v="0"/>
    <x v="0"/>
    <x v="1"/>
    <x v="9"/>
    <d v="1982-01-12T00:00:00"/>
    <s v="TX"/>
    <x v="13"/>
    <x v="1"/>
    <s v="74124"/>
    <x v="2"/>
    <x v="2"/>
    <x v="1"/>
    <n v="4"/>
    <x v="0"/>
    <n v="1982"/>
    <n v="44"/>
    <x v="1"/>
  </r>
  <r>
    <x v="46"/>
    <s v="Chaim"/>
    <s v="Mata"/>
    <d v="2023-06-29T00:00:00"/>
    <s v=""/>
    <s v="Area Sales Manager"/>
    <s v="Desiree Vang"/>
    <s v="chaim.mata@bilearner.com"/>
    <s v="EW"/>
    <s v="Active"/>
    <s v="Part-Time"/>
    <x v="1"/>
    <x v="0"/>
    <x v="0"/>
    <x v="0"/>
    <x v="1"/>
    <x v="12"/>
    <d v="1950-10-01T00:00:00"/>
    <s v="CO"/>
    <x v="19"/>
    <x v="1"/>
    <s v="33379"/>
    <x v="1"/>
    <x v="0"/>
    <x v="1"/>
    <n v="2"/>
    <x v="0"/>
    <n v="1950"/>
    <n v="75"/>
    <x v="3"/>
  </r>
  <r>
    <x v="47"/>
    <s v="Arely"/>
    <s v="Patton"/>
    <d v="2020-03-09T00:00:00"/>
    <s v=""/>
    <s v="Area Sales Manager"/>
    <s v="Andrew Goodman"/>
    <s v="arely.patton@bilearner.com"/>
    <s v="MSC"/>
    <s v="Active"/>
    <s v="Full-Time"/>
    <x v="1"/>
    <x v="0"/>
    <x v="0"/>
    <x v="0"/>
    <x v="1"/>
    <x v="14"/>
    <d v="1965-12-16T00:00:00"/>
    <s v="CO"/>
    <x v="4"/>
    <x v="1"/>
    <s v="34481"/>
    <x v="2"/>
    <x v="3"/>
    <x v="0"/>
    <n v="2"/>
    <x v="0"/>
    <n v="1965"/>
    <n v="60"/>
    <x v="0"/>
  </r>
  <r>
    <x v="48"/>
    <s v="Vance"/>
    <s v="Trujillo"/>
    <d v="2021-09-21T00:00:00"/>
    <d v="2023-04-13T00:00:00"/>
    <s v="Area Sales Manager"/>
    <s v="Rebecca Simpson"/>
    <s v="vance.trujillo@bilearner.com"/>
    <s v="TNS"/>
    <s v="Active"/>
    <s v="Full-Time"/>
    <x v="0"/>
    <x v="0"/>
    <x v="2"/>
    <x v="25"/>
    <x v="1"/>
    <x v="3"/>
    <d v="1957-12-25T00:00:00"/>
    <s v="IN"/>
    <x v="18"/>
    <x v="1"/>
    <s v="90406"/>
    <x v="4"/>
    <x v="0"/>
    <x v="0"/>
    <n v="2"/>
    <x v="1"/>
    <n v="1957"/>
    <n v="68"/>
    <x v="3"/>
  </r>
  <r>
    <x v="49"/>
    <s v="Charlie"/>
    <s v="Koch"/>
    <d v="2023-06-12T00:00:00"/>
    <d v="2023-07-06T00:00:00"/>
    <s v="Area Sales Manager"/>
    <s v="Samantha Cardenas"/>
    <s v="charlie.koch@bilearner.com"/>
    <s v="PYZ"/>
    <s v="Active"/>
    <s v="Part-Time"/>
    <x v="1"/>
    <x v="0"/>
    <x v="4"/>
    <x v="26"/>
    <x v="1"/>
    <x v="10"/>
    <d v="1945-06-20T00:00:00"/>
    <s v="MA"/>
    <x v="7"/>
    <x v="1"/>
    <s v="95774"/>
    <x v="4"/>
    <x v="3"/>
    <x v="2"/>
    <n v="2"/>
    <x v="1"/>
    <n v="1945"/>
    <n v="80"/>
    <x v="3"/>
  </r>
  <r>
    <x v="50"/>
    <s v="Sonny"/>
    <s v="Horne"/>
    <d v="2019-04-07T00:00:00"/>
    <s v=""/>
    <s v="Area Sales Manager"/>
    <s v="Nancy Johnson"/>
    <s v="sonny.horne@bilearner.com"/>
    <s v="PYZ"/>
    <s v="Active"/>
    <s v="Part-Time"/>
    <x v="1"/>
    <x v="2"/>
    <x v="0"/>
    <x v="0"/>
    <x v="2"/>
    <x v="1"/>
    <d v="1969-12-03T00:00:00"/>
    <s v="KY"/>
    <x v="4"/>
    <x v="0"/>
    <s v="16058"/>
    <x v="4"/>
    <x v="0"/>
    <x v="2"/>
    <n v="2"/>
    <x v="0"/>
    <n v="1969"/>
    <n v="56"/>
    <x v="0"/>
  </r>
  <r>
    <x v="51"/>
    <s v="Thomas"/>
    <s v="Chandler"/>
    <d v="2018-09-17T00:00:00"/>
    <d v="2019-01-09T00:00:00"/>
    <s v="Area Sales Manager"/>
    <s v="Richard Hodges"/>
    <s v="thomas.chandler@bilearner.com"/>
    <s v="WBL"/>
    <s v="Active"/>
    <s v="Full-Time"/>
    <x v="0"/>
    <x v="0"/>
    <x v="2"/>
    <x v="27"/>
    <x v="1"/>
    <x v="13"/>
    <d v="1957-10-10T00:00:00"/>
    <s v="KY"/>
    <x v="23"/>
    <x v="0"/>
    <s v="45149"/>
    <x v="1"/>
    <x v="2"/>
    <x v="0"/>
    <n v="2"/>
    <x v="1"/>
    <n v="1957"/>
    <n v="68"/>
    <x v="3"/>
  </r>
  <r>
    <x v="52"/>
    <s v="Sarai"/>
    <s v="Stone"/>
    <d v="2022-08-02T00:00:00"/>
    <d v="2023-04-02T00:00:00"/>
    <s v="Area Sales Manager"/>
    <s v="Madison Wilson"/>
    <s v="sarai.stone@bilearner.com"/>
    <s v="NEL"/>
    <s v="Active"/>
    <s v="Contract"/>
    <x v="1"/>
    <x v="1"/>
    <x v="1"/>
    <x v="28"/>
    <x v="1"/>
    <x v="9"/>
    <d v="1962-05-17T00:00:00"/>
    <s v="TX"/>
    <x v="6"/>
    <x v="0"/>
    <s v="96336"/>
    <x v="1"/>
    <x v="0"/>
    <x v="0"/>
    <n v="2"/>
    <x v="1"/>
    <n v="1962"/>
    <n v="63"/>
    <x v="3"/>
  </r>
  <r>
    <x v="53"/>
    <s v="Jerimiah"/>
    <s v="Harmon"/>
    <d v="2022-09-08T00:00:00"/>
    <d v="2022-10-16T00:00:00"/>
    <s v="Area Sales Manager"/>
    <s v="Eric King"/>
    <s v="jerimiah.harmon@bilearner.com"/>
    <s v="PL"/>
    <s v="Future Start"/>
    <s v="Full-Time"/>
    <x v="0"/>
    <x v="0"/>
    <x v="3"/>
    <x v="29"/>
    <x v="1"/>
    <x v="14"/>
    <d v="1946-08-09T00:00:00"/>
    <s v="TX"/>
    <x v="14"/>
    <x v="0"/>
    <s v="75671"/>
    <x v="3"/>
    <x v="0"/>
    <x v="0"/>
    <n v="1"/>
    <x v="1"/>
    <n v="1946"/>
    <n v="79"/>
    <x v="3"/>
  </r>
  <r>
    <x v="54"/>
    <s v="Leland"/>
    <s v="Allen"/>
    <d v="2019-03-07T00:00:00"/>
    <d v="2021-05-31T00:00:00"/>
    <s v="Area Sales Manager"/>
    <s v="Brandon Harris"/>
    <s v="leland.allen@bilearner.com"/>
    <s v="BPC"/>
    <s v="Future Start"/>
    <s v="Full-Time"/>
    <x v="0"/>
    <x v="1"/>
    <x v="4"/>
    <x v="30"/>
    <x v="1"/>
    <x v="13"/>
    <d v="1965-12-11T00:00:00"/>
    <s v="TX"/>
    <x v="9"/>
    <x v="1"/>
    <s v="61149"/>
    <x v="2"/>
    <x v="0"/>
    <x v="0"/>
    <n v="4"/>
    <x v="1"/>
    <n v="1965"/>
    <n v="60"/>
    <x v="0"/>
  </r>
  <r>
    <x v="55"/>
    <s v="Cristal"/>
    <s v="Bolton"/>
    <d v="2019-10-29T00:00:00"/>
    <d v="2021-02-07T00:00:00"/>
    <s v="Area Sales Manager"/>
    <s v="Matthew Flores"/>
    <s v="cristal.bolton@bilearner.com"/>
    <s v="CCDR"/>
    <s v="Future Start"/>
    <s v="Full-Time"/>
    <x v="1"/>
    <x v="0"/>
    <x v="2"/>
    <x v="31"/>
    <x v="1"/>
    <x v="14"/>
    <d v="1990-02-11T00:00:00"/>
    <s v="TX"/>
    <x v="11"/>
    <x v="1"/>
    <s v="57302"/>
    <x v="4"/>
    <x v="3"/>
    <x v="2"/>
    <n v="2"/>
    <x v="1"/>
    <n v="1990"/>
    <n v="36"/>
    <x v="1"/>
  </r>
  <r>
    <x v="56"/>
    <s v="Jaslene"/>
    <s v="Harding"/>
    <d v="2021-09-26T00:00:00"/>
    <s v=""/>
    <s v="Area Sales Manager"/>
    <s v="Krystal Hamilton"/>
    <s v="jaslene.harding@bilearner.com"/>
    <s v="SVG"/>
    <s v="Active"/>
    <s v="Part-Time"/>
    <x v="2"/>
    <x v="0"/>
    <x v="0"/>
    <x v="0"/>
    <x v="1"/>
    <x v="9"/>
    <d v="1964-06-19T00:00:00"/>
    <s v="CO"/>
    <x v="12"/>
    <x v="1"/>
    <s v="42605"/>
    <x v="4"/>
    <x v="0"/>
    <x v="0"/>
    <n v="1"/>
    <x v="0"/>
    <n v="1964"/>
    <n v="61"/>
    <x v="3"/>
  </r>
  <r>
    <x v="57"/>
    <s v="Albert"/>
    <s v="Gonzalez"/>
    <d v="2018-08-29T00:00:00"/>
    <s v=""/>
    <s v="Area Sales Manager"/>
    <s v="Amber Hernandez"/>
    <s v="albert.gonzalez@bilearner.com"/>
    <s v="EW"/>
    <s v="Active"/>
    <s v="Part-Time"/>
    <x v="2"/>
    <x v="2"/>
    <x v="0"/>
    <x v="0"/>
    <x v="1"/>
    <x v="3"/>
    <d v="1995-07-18T00:00:00"/>
    <s v="CO"/>
    <x v="24"/>
    <x v="1"/>
    <s v="64036"/>
    <x v="2"/>
    <x v="1"/>
    <x v="0"/>
    <n v="4"/>
    <x v="0"/>
    <n v="1995"/>
    <n v="30"/>
    <x v="1"/>
  </r>
  <r>
    <x v="58"/>
    <s v="Jaiden"/>
    <s v="Johnson"/>
    <d v="2021-10-26T00:00:00"/>
    <s v=""/>
    <s v="Area Sales Manager"/>
    <s v="Patricia Smith"/>
    <s v="jaiden.johnson@bilearner.com"/>
    <s v="MSC"/>
    <s v="Active"/>
    <s v="Contract"/>
    <x v="0"/>
    <x v="2"/>
    <x v="0"/>
    <x v="0"/>
    <x v="1"/>
    <x v="4"/>
    <d v="1994-08-22T00:00:00"/>
    <s v="CO"/>
    <x v="4"/>
    <x v="1"/>
    <s v="23173"/>
    <x v="0"/>
    <x v="0"/>
    <x v="0"/>
    <n v="5"/>
    <x v="0"/>
    <n v="1994"/>
    <n v="31"/>
    <x v="1"/>
  </r>
  <r>
    <x v="59"/>
    <s v="Brendon"/>
    <s v="Mcconnell"/>
    <d v="2022-10-31T00:00:00"/>
    <d v="2023-06-08T00:00:00"/>
    <s v="Area Sales Manager"/>
    <s v="Victoria Krause"/>
    <s v="brendon.mcconnell@bilearner.com"/>
    <s v="TNS"/>
    <s v="Active"/>
    <s v="Part-Time"/>
    <x v="0"/>
    <x v="0"/>
    <x v="1"/>
    <x v="32"/>
    <x v="1"/>
    <x v="10"/>
    <d v="1990-11-14T00:00:00"/>
    <s v="IN"/>
    <x v="7"/>
    <x v="1"/>
    <s v="19665"/>
    <x v="2"/>
    <x v="0"/>
    <x v="0"/>
    <n v="4"/>
    <x v="1"/>
    <n v="1990"/>
    <n v="35"/>
    <x v="1"/>
  </r>
  <r>
    <x v="60"/>
    <s v="Kimora"/>
    <s v="Parsons"/>
    <d v="2023-03-15T00:00:00"/>
    <s v=""/>
    <s v="Area Sales Manager"/>
    <s v="Jesse Hunt"/>
    <s v="kimora.parsons@bilearner.com"/>
    <s v="BPC"/>
    <s v="Active"/>
    <s v="Contract"/>
    <x v="2"/>
    <x v="1"/>
    <x v="0"/>
    <x v="0"/>
    <x v="1"/>
    <x v="2"/>
    <d v="1994-02-01T00:00:00"/>
    <s v="KY"/>
    <x v="25"/>
    <x v="0"/>
    <s v="41161"/>
    <x v="2"/>
    <x v="3"/>
    <x v="0"/>
    <n v="4"/>
    <x v="0"/>
    <n v="1994"/>
    <n v="32"/>
    <x v="1"/>
  </r>
  <r>
    <x v="61"/>
    <s v="Willie"/>
    <s v="Patterson"/>
    <d v="2022-09-09T00:00:00"/>
    <s v=""/>
    <s v="Area Sales Manager"/>
    <s v="Shane Jones"/>
    <s v="willie.patterson@bilearner.com"/>
    <s v="CCDR"/>
    <s v="Active"/>
    <s v="Contract"/>
    <x v="2"/>
    <x v="2"/>
    <x v="0"/>
    <x v="0"/>
    <x v="1"/>
    <x v="13"/>
    <d v="1997-11-12T00:00:00"/>
    <s v="KY"/>
    <x v="11"/>
    <x v="0"/>
    <s v="52499"/>
    <x v="4"/>
    <x v="1"/>
    <x v="0"/>
    <n v="2"/>
    <x v="0"/>
    <n v="1997"/>
    <n v="28"/>
    <x v="2"/>
  </r>
  <r>
    <x v="62"/>
    <s v="Devyn"/>
    <s v="Powers"/>
    <d v="2022-03-04T00:00:00"/>
    <s v=""/>
    <s v="Area Sales Manager"/>
    <s v="Jessica Murphy"/>
    <s v="devyn.powers@bilearner.com"/>
    <s v="EW"/>
    <s v="Active"/>
    <s v="Part-Time"/>
    <x v="1"/>
    <x v="0"/>
    <x v="0"/>
    <x v="0"/>
    <x v="1"/>
    <x v="4"/>
    <d v="1953-05-02T00:00:00"/>
    <s v="TX"/>
    <x v="4"/>
    <x v="0"/>
    <s v="25634"/>
    <x v="3"/>
    <x v="3"/>
    <x v="0"/>
    <n v="2"/>
    <x v="0"/>
    <n v="1953"/>
    <n v="72"/>
    <x v="3"/>
  </r>
  <r>
    <x v="63"/>
    <s v="Weston"/>
    <s v="Preston"/>
    <d v="2019-02-11T00:00:00"/>
    <s v=""/>
    <s v="Area Sales Manager"/>
    <s v="Crystal Wallace"/>
    <s v="weston.preston@bilearner.com"/>
    <s v="MSC"/>
    <s v="Active"/>
    <s v="Part-Time"/>
    <x v="1"/>
    <x v="1"/>
    <x v="0"/>
    <x v="0"/>
    <x v="1"/>
    <x v="2"/>
    <d v="1991-07-10T00:00:00"/>
    <s v="TX"/>
    <x v="13"/>
    <x v="0"/>
    <s v="37965"/>
    <x v="1"/>
    <x v="3"/>
    <x v="0"/>
    <n v="2"/>
    <x v="0"/>
    <n v="1991"/>
    <n v="34"/>
    <x v="1"/>
  </r>
  <r>
    <x v="64"/>
    <s v="Lennon"/>
    <s v="Buchanan"/>
    <d v="2021-01-26T00:00:00"/>
    <s v=""/>
    <s v="Area Sales Manager"/>
    <s v="Tina Nelson"/>
    <s v="lennon.buchanan@bilearner.com"/>
    <s v="NEL"/>
    <s v="Active"/>
    <s v="Contract"/>
    <x v="2"/>
    <x v="2"/>
    <x v="0"/>
    <x v="0"/>
    <x v="1"/>
    <x v="4"/>
    <d v="1973-06-02T00:00:00"/>
    <s v="TX"/>
    <x v="5"/>
    <x v="1"/>
    <s v="39504"/>
    <x v="0"/>
    <x v="0"/>
    <x v="0"/>
    <n v="5"/>
    <x v="0"/>
    <n v="1973"/>
    <n v="52"/>
    <x v="0"/>
  </r>
  <r>
    <x v="65"/>
    <s v="Vicente"/>
    <s v="Merritt"/>
    <d v="2019-11-26T00:00:00"/>
    <s v=""/>
    <s v="Area Sales Manager"/>
    <s v="Ashley Smith"/>
    <s v="vicente.merritt@bilearner.com"/>
    <s v="PL"/>
    <s v="Active"/>
    <s v="Full-Time"/>
    <x v="0"/>
    <x v="2"/>
    <x v="0"/>
    <x v="0"/>
    <x v="1"/>
    <x v="3"/>
    <d v="1993-01-08T00:00:00"/>
    <s v="CO"/>
    <x v="3"/>
    <x v="1"/>
    <s v="31676"/>
    <x v="4"/>
    <x v="2"/>
    <x v="0"/>
    <n v="1"/>
    <x v="0"/>
    <n v="1993"/>
    <n v="33"/>
    <x v="1"/>
  </r>
  <r>
    <x v="66"/>
    <s v="Hugo"/>
    <s v="Clay"/>
    <d v="2019-07-15T00:00:00"/>
    <s v=""/>
    <s v="Area Sales Manager"/>
    <s v="Eric Taylor"/>
    <s v="hugo.clay@bilearner.com"/>
    <s v="PYZ"/>
    <s v="Active"/>
    <s v="Full-Time"/>
    <x v="0"/>
    <x v="2"/>
    <x v="0"/>
    <x v="0"/>
    <x v="1"/>
    <x v="9"/>
    <d v="1984-04-17T00:00:00"/>
    <s v="CO"/>
    <x v="26"/>
    <x v="1"/>
    <s v="28784"/>
    <x v="4"/>
    <x v="0"/>
    <x v="0"/>
    <n v="5"/>
    <x v="0"/>
    <n v="1984"/>
    <n v="42"/>
    <x v="1"/>
  </r>
  <r>
    <x v="67"/>
    <s v="Cohen"/>
    <s v="Raymond"/>
    <d v="2020-06-18T00:00:00"/>
    <s v=""/>
    <s v="Area Sales Manager"/>
    <s v="Jacob Snyder"/>
    <s v="cohen.raymond@bilearner.com"/>
    <s v="SVG"/>
    <s v="Active"/>
    <s v="Contract"/>
    <x v="2"/>
    <x v="2"/>
    <x v="0"/>
    <x v="0"/>
    <x v="1"/>
    <x v="3"/>
    <d v="1994-02-08T00:00:00"/>
    <s v="CO"/>
    <x v="6"/>
    <x v="1"/>
    <s v="90983"/>
    <x v="3"/>
    <x v="1"/>
    <x v="0"/>
    <n v="4"/>
    <x v="0"/>
    <n v="1994"/>
    <n v="32"/>
    <x v="1"/>
  </r>
  <r>
    <x v="68"/>
    <s v="Tia"/>
    <s v="Ellis"/>
    <d v="2023-06-22T00:00:00"/>
    <d v="2023-07-22T00:00:00"/>
    <s v="Area Sales Manager"/>
    <s v="Daniel Cabrera"/>
    <s v="tia.ellis@bilearner.com"/>
    <s v="TNS"/>
    <s v="Active"/>
    <s v="Part-Time"/>
    <x v="2"/>
    <x v="0"/>
    <x v="3"/>
    <x v="33"/>
    <x v="1"/>
    <x v="13"/>
    <d v="1993-01-27T00:00:00"/>
    <s v="IN"/>
    <x v="4"/>
    <x v="1"/>
    <s v="1115"/>
    <x v="2"/>
    <x v="2"/>
    <x v="0"/>
    <n v="4"/>
    <x v="1"/>
    <n v="1993"/>
    <n v="33"/>
    <x v="1"/>
  </r>
  <r>
    <x v="69"/>
    <s v="Aspen"/>
    <s v="Bentley"/>
    <d v="2021-12-02T00:00:00"/>
    <s v=""/>
    <s v="Area Sales Manager"/>
    <s v="Barbara Garcia"/>
    <s v="aspen.bentley@bilearner.com"/>
    <s v="WBL"/>
    <s v="Active"/>
    <s v="Contract"/>
    <x v="1"/>
    <x v="1"/>
    <x v="0"/>
    <x v="0"/>
    <x v="1"/>
    <x v="2"/>
    <d v="1964-09-19T00:00:00"/>
    <s v="CA"/>
    <x v="25"/>
    <x v="1"/>
    <s v="72233"/>
    <x v="2"/>
    <x v="0"/>
    <x v="0"/>
    <n v="5"/>
    <x v="0"/>
    <n v="1964"/>
    <n v="61"/>
    <x v="3"/>
  </r>
  <r>
    <x v="70"/>
    <s v="Graham"/>
    <s v="Rodriguez"/>
    <d v="2021-12-08T00:00:00"/>
    <s v=""/>
    <s v="Area Sales Manager"/>
    <s v="Kendra Murray"/>
    <s v="graham.rodriguez@bilearner.com"/>
    <s v="TNS"/>
    <s v="Active"/>
    <s v="Part-Time"/>
    <x v="0"/>
    <x v="0"/>
    <x v="0"/>
    <x v="0"/>
    <x v="1"/>
    <x v="9"/>
    <d v="1981-02-18T00:00:00"/>
    <s v="OR"/>
    <x v="11"/>
    <x v="0"/>
    <s v="58210"/>
    <x v="1"/>
    <x v="0"/>
    <x v="0"/>
    <n v="1"/>
    <x v="0"/>
    <n v="1981"/>
    <n v="45"/>
    <x v="1"/>
  </r>
  <r>
    <x v="71"/>
    <s v="Joel"/>
    <s v="Mcmillan"/>
    <d v="2023-04-26T00:00:00"/>
    <d v="2023-06-22T00:00:00"/>
    <s v="Area Sales Manager"/>
    <s v="Peter Harvey"/>
    <s v="joel.mcmillan@bilearner.com"/>
    <s v="PYZ"/>
    <s v="Active"/>
    <s v="Full-Time"/>
    <x v="1"/>
    <x v="2"/>
    <x v="4"/>
    <x v="34"/>
    <x v="1"/>
    <x v="2"/>
    <d v="1998-10-17T00:00:00"/>
    <s v="KY"/>
    <x v="4"/>
    <x v="0"/>
    <s v="36087"/>
    <x v="0"/>
    <x v="0"/>
    <x v="0"/>
    <n v="2"/>
    <x v="1"/>
    <n v="1998"/>
    <n v="27"/>
    <x v="2"/>
  </r>
  <r>
    <x v="72"/>
    <s v="Maci"/>
    <s v="Frost"/>
    <d v="2018-09-25T00:00:00"/>
    <d v="2021-12-20T00:00:00"/>
    <s v="Area Sales Manager"/>
    <s v="Patrick Daniel"/>
    <s v="maci.frost@bilearner.com"/>
    <s v="WBL"/>
    <s v="Active"/>
    <s v="Part-Time"/>
    <x v="0"/>
    <x v="0"/>
    <x v="1"/>
    <x v="35"/>
    <x v="1"/>
    <x v="4"/>
    <d v="1971-01-16T00:00:00"/>
    <s v="KY"/>
    <x v="6"/>
    <x v="0"/>
    <s v="61457"/>
    <x v="4"/>
    <x v="0"/>
    <x v="0"/>
    <n v="5"/>
    <x v="1"/>
    <n v="1971"/>
    <n v="55"/>
    <x v="0"/>
  </r>
  <r>
    <x v="73"/>
    <s v="Nevaeh"/>
    <s v="Lucas"/>
    <d v="2018-11-20T00:00:00"/>
    <d v="2020-06-21T00:00:00"/>
    <s v="Area Sales Manager"/>
    <s v="Bryan Douglas"/>
    <s v="nevaeh.lucas@bilearner.com"/>
    <s v="NEL"/>
    <s v="Active"/>
    <s v="Full-Time"/>
    <x v="2"/>
    <x v="1"/>
    <x v="4"/>
    <x v="36"/>
    <x v="1"/>
    <x v="12"/>
    <d v="2000-02-25T00:00:00"/>
    <s v="TX"/>
    <x v="21"/>
    <x v="0"/>
    <s v="80424"/>
    <x v="0"/>
    <x v="3"/>
    <x v="0"/>
    <n v="1"/>
    <x v="1"/>
    <n v="2000"/>
    <n v="26"/>
    <x v="2"/>
  </r>
  <r>
    <x v="74"/>
    <s v="Garrett"/>
    <s v="Zimmerman"/>
    <d v="2020-08-30T00:00:00"/>
    <d v="2022-08-30T00:00:00"/>
    <s v="Area Sales Manager"/>
    <s v="Destiny Hopkins"/>
    <s v="garrett.zimmerman@bilearner.com"/>
    <s v="PL"/>
    <s v="Future Start"/>
    <s v="Part-Time"/>
    <x v="1"/>
    <x v="1"/>
    <x v="3"/>
    <x v="37"/>
    <x v="1"/>
    <x v="3"/>
    <d v="1959-04-19T00:00:00"/>
    <s v="TX"/>
    <x v="6"/>
    <x v="1"/>
    <s v="6240"/>
    <x v="2"/>
    <x v="0"/>
    <x v="0"/>
    <n v="4"/>
    <x v="1"/>
    <n v="1959"/>
    <n v="67"/>
    <x v="3"/>
  </r>
  <r>
    <x v="75"/>
    <s v="Eugene"/>
    <s v="Marks"/>
    <d v="2019-10-01T00:00:00"/>
    <s v=""/>
    <s v="Area Sales Manager"/>
    <s v="Angela Morris"/>
    <s v="eugene.marks@bilearner.com"/>
    <s v="BPC"/>
    <s v="Active"/>
    <s v="Full-Time"/>
    <x v="0"/>
    <x v="0"/>
    <x v="0"/>
    <x v="0"/>
    <x v="1"/>
    <x v="8"/>
    <d v="1976-06-29T00:00:00"/>
    <s v="TX"/>
    <x v="27"/>
    <x v="1"/>
    <s v="49914"/>
    <x v="0"/>
    <x v="2"/>
    <x v="0"/>
    <n v="1"/>
    <x v="0"/>
    <n v="1976"/>
    <n v="49"/>
    <x v="0"/>
  </r>
  <r>
    <x v="76"/>
    <s v="Geovanni"/>
    <s v="Pugh"/>
    <d v="2022-01-20T00:00:00"/>
    <s v=""/>
    <s v="Area Sales Manager"/>
    <s v="Erica Franklin"/>
    <s v="geovanni.pugh@bilearner.com"/>
    <s v="CCDR"/>
    <s v="Active"/>
    <s v="Part-Time"/>
    <x v="1"/>
    <x v="0"/>
    <x v="0"/>
    <x v="0"/>
    <x v="1"/>
    <x v="9"/>
    <d v="1951-07-27T00:00:00"/>
    <s v="CO"/>
    <x v="19"/>
    <x v="1"/>
    <s v="71319"/>
    <x v="2"/>
    <x v="1"/>
    <x v="0"/>
    <n v="4"/>
    <x v="0"/>
    <n v="1951"/>
    <n v="74"/>
    <x v="3"/>
  </r>
  <r>
    <x v="77"/>
    <s v="Javon"/>
    <s v="Kelley"/>
    <d v="2021-10-10T00:00:00"/>
    <s v=""/>
    <s v="Area Sales Manager"/>
    <s v="Gabriela Orr"/>
    <s v="javon.kelley@bilearner.com"/>
    <s v="SVG"/>
    <s v="Active"/>
    <s v="Full-Time"/>
    <x v="2"/>
    <x v="1"/>
    <x v="0"/>
    <x v="0"/>
    <x v="1"/>
    <x v="3"/>
    <d v="1980-08-23T00:00:00"/>
    <s v="CO"/>
    <x v="4"/>
    <x v="1"/>
    <s v="27992"/>
    <x v="1"/>
    <x v="2"/>
    <x v="0"/>
    <n v="2"/>
    <x v="0"/>
    <n v="1980"/>
    <n v="45"/>
    <x v="0"/>
  </r>
  <r>
    <x v="78"/>
    <s v="Amaya"/>
    <s v="Hicks"/>
    <d v="2020-08-29T00:00:00"/>
    <s v=""/>
    <s v="Area Sales Manager"/>
    <s v="Michael Wilkins"/>
    <s v="amaya.hicks@bilearner.com"/>
    <s v="EW"/>
    <s v="Active"/>
    <s v="Contract"/>
    <x v="2"/>
    <x v="0"/>
    <x v="0"/>
    <x v="0"/>
    <x v="1"/>
    <x v="4"/>
    <d v="1943-07-24T00:00:00"/>
    <s v="IN"/>
    <x v="23"/>
    <x v="1"/>
    <s v="72324"/>
    <x v="1"/>
    <x v="0"/>
    <x v="0"/>
    <n v="1"/>
    <x v="0"/>
    <n v="1943"/>
    <n v="82"/>
    <x v="3"/>
  </r>
  <r>
    <x v="79"/>
    <s v="Laila"/>
    <s v="Woodard"/>
    <d v="2019-08-27T00:00:00"/>
    <d v="2023-05-10T00:00:00"/>
    <s v="Area Sales Manager"/>
    <s v="Jordan Vega"/>
    <s v="laila.woodard@bilearner.com"/>
    <s v="MSC"/>
    <s v="Active"/>
    <s v="Full-Time"/>
    <x v="2"/>
    <x v="0"/>
    <x v="4"/>
    <x v="38"/>
    <x v="1"/>
    <x v="4"/>
    <d v="1988-07-06T00:00:00"/>
    <s v="IN"/>
    <x v="6"/>
    <x v="1"/>
    <s v="38740"/>
    <x v="2"/>
    <x v="2"/>
    <x v="0"/>
    <n v="2"/>
    <x v="1"/>
    <n v="1988"/>
    <n v="37"/>
    <x v="1"/>
  </r>
  <r>
    <x v="80"/>
    <s v="Ivan"/>
    <s v="Huff"/>
    <d v="2021-02-25T00:00:00"/>
    <d v="2023-04-07T00:00:00"/>
    <s v="Area Sales Manager"/>
    <s v="John Miller"/>
    <s v="ivan.huff@bilearner.com"/>
    <s v="TNS"/>
    <s v="Active"/>
    <s v="Full-Time"/>
    <x v="1"/>
    <x v="2"/>
    <x v="3"/>
    <x v="39"/>
    <x v="1"/>
    <x v="9"/>
    <d v="1973-03-24T00:00:00"/>
    <s v="CA"/>
    <x v="19"/>
    <x v="1"/>
    <s v="9437"/>
    <x v="0"/>
    <x v="1"/>
    <x v="0"/>
    <n v="4"/>
    <x v="1"/>
    <n v="1973"/>
    <n v="53"/>
    <x v="0"/>
  </r>
  <r>
    <x v="81"/>
    <s v="Aidan"/>
    <s v="Harding"/>
    <d v="2021-07-13T00:00:00"/>
    <s v=""/>
    <s v="Area Sales Manager"/>
    <s v="Trevor Adkins"/>
    <s v="aidan.harding@bilearner.com"/>
    <s v="CCDR"/>
    <s v="Active"/>
    <s v="Full-Time"/>
    <x v="2"/>
    <x v="1"/>
    <x v="0"/>
    <x v="0"/>
    <x v="1"/>
    <x v="1"/>
    <d v="1942-05-26T00:00:00"/>
    <s v="OR"/>
    <x v="4"/>
    <x v="1"/>
    <s v="9385"/>
    <x v="4"/>
    <x v="1"/>
    <x v="0"/>
    <n v="5"/>
    <x v="0"/>
    <n v="1942"/>
    <n v="83"/>
    <x v="3"/>
  </r>
  <r>
    <x v="82"/>
    <s v="Cruz"/>
    <s v="Boyer"/>
    <d v="2021-04-14T00:00:00"/>
    <s v=""/>
    <s v="Area Sales Manager"/>
    <s v="Marcus Hunt"/>
    <s v="cruz.boyer@bilearner.com"/>
    <s v="BPC"/>
    <s v="Active"/>
    <s v="Part-Time"/>
    <x v="0"/>
    <x v="2"/>
    <x v="0"/>
    <x v="0"/>
    <x v="1"/>
    <x v="2"/>
    <d v="1977-11-04T00:00:00"/>
    <s v="KY"/>
    <x v="28"/>
    <x v="0"/>
    <s v="75993"/>
    <x v="3"/>
    <x v="2"/>
    <x v="0"/>
    <n v="2"/>
    <x v="0"/>
    <n v="1977"/>
    <n v="48"/>
    <x v="0"/>
  </r>
  <r>
    <x v="83"/>
    <s v="Raven"/>
    <s v="Koch"/>
    <d v="2020-02-10T00:00:00"/>
    <s v=""/>
    <s v="Area Sales Manager"/>
    <s v="Jennifer King"/>
    <s v="raven.koch@bilearner.com"/>
    <s v="PYZ"/>
    <s v="Active"/>
    <s v="Part-Time"/>
    <x v="1"/>
    <x v="2"/>
    <x v="0"/>
    <x v="0"/>
    <x v="1"/>
    <x v="3"/>
    <d v="1956-10-17T00:00:00"/>
    <s v="KY"/>
    <x v="4"/>
    <x v="0"/>
    <s v="65329"/>
    <x v="1"/>
    <x v="2"/>
    <x v="0"/>
    <n v="2"/>
    <x v="0"/>
    <n v="1956"/>
    <n v="69"/>
    <x v="3"/>
  </r>
  <r>
    <x v="84"/>
    <s v="Karli"/>
    <s v="Barker"/>
    <d v="2021-08-17T00:00:00"/>
    <d v="2021-12-31T00:00:00"/>
    <s v="Area Sales Manager"/>
    <s v="Shawn Dudley"/>
    <s v="karli.barker@bilearner.com"/>
    <s v="WBL"/>
    <s v="Active"/>
    <s v="Part-Time"/>
    <x v="2"/>
    <x v="2"/>
    <x v="2"/>
    <x v="40"/>
    <x v="1"/>
    <x v="0"/>
    <d v="1997-02-18T00:00:00"/>
    <s v="KY"/>
    <x v="13"/>
    <x v="0"/>
    <s v="41111"/>
    <x v="4"/>
    <x v="3"/>
    <x v="0"/>
    <n v="4"/>
    <x v="1"/>
    <n v="1997"/>
    <n v="29"/>
    <x v="2"/>
  </r>
  <r>
    <x v="85"/>
    <s v="Tyrone"/>
    <s v="Sosa"/>
    <d v="2023-04-17T00:00:00"/>
    <d v="2023-06-22T00:00:00"/>
    <s v="Area Sales Manager"/>
    <s v="Lindsay Chang"/>
    <s v="tyrone.sosa@bilearner.com"/>
    <s v="NEL"/>
    <s v="Future Start"/>
    <s v="Contract"/>
    <x v="0"/>
    <x v="0"/>
    <x v="4"/>
    <x v="41"/>
    <x v="1"/>
    <x v="15"/>
    <d v="1996-10-25T00:00:00"/>
    <s v="TX"/>
    <x v="12"/>
    <x v="0"/>
    <s v="58860"/>
    <x v="3"/>
    <x v="1"/>
    <x v="0"/>
    <n v="2"/>
    <x v="1"/>
    <n v="1996"/>
    <n v="29"/>
    <x v="1"/>
  </r>
  <r>
    <x v="86"/>
    <s v="Damaris"/>
    <s v="Cisneros"/>
    <d v="2022-09-02T00:00:00"/>
    <d v="2023-05-24T00:00:00"/>
    <s v="Area Sales Manager"/>
    <s v="Sharon Ruiz"/>
    <s v="damaris.cisneros@bilearner.com"/>
    <s v="PL"/>
    <s v="Future Start"/>
    <s v="Contract"/>
    <x v="0"/>
    <x v="0"/>
    <x v="1"/>
    <x v="42"/>
    <x v="1"/>
    <x v="3"/>
    <d v="1959-11-13T00:00:00"/>
    <s v="TX"/>
    <x v="4"/>
    <x v="1"/>
    <s v="93051"/>
    <x v="2"/>
    <x v="2"/>
    <x v="0"/>
    <n v="5"/>
    <x v="1"/>
    <n v="1959"/>
    <n v="66"/>
    <x v="3"/>
  </r>
  <r>
    <x v="87"/>
    <s v="Alexus"/>
    <s v="Estes"/>
    <d v="2020-04-15T00:00:00"/>
    <s v=""/>
    <s v="Area Sales Manager"/>
    <s v="April Randolph"/>
    <s v="alexus.estes@bilearner.com"/>
    <s v="BPC"/>
    <s v="Active"/>
    <s v="Full-Time"/>
    <x v="2"/>
    <x v="1"/>
    <x v="0"/>
    <x v="0"/>
    <x v="1"/>
    <x v="13"/>
    <d v="1958-01-03T00:00:00"/>
    <s v="TX"/>
    <x v="19"/>
    <x v="1"/>
    <s v="17419"/>
    <x v="4"/>
    <x v="2"/>
    <x v="0"/>
    <n v="1"/>
    <x v="0"/>
    <n v="1958"/>
    <n v="68"/>
    <x v="3"/>
  </r>
  <r>
    <x v="88"/>
    <s v="Kinsley"/>
    <s v="Flowers"/>
    <d v="2022-03-09T00:00:00"/>
    <d v="2022-12-10T00:00:00"/>
    <s v="Area Sales Manager"/>
    <s v="Mary Reilly"/>
    <s v="kinsley.flowers@bilearner.com"/>
    <s v="CCDR"/>
    <s v="Future Start"/>
    <s v="Part-Time"/>
    <x v="1"/>
    <x v="1"/>
    <x v="3"/>
    <x v="43"/>
    <x v="1"/>
    <x v="0"/>
    <d v="1997-04-29T00:00:00"/>
    <s v="CO"/>
    <x v="10"/>
    <x v="1"/>
    <s v="59593"/>
    <x v="0"/>
    <x v="1"/>
    <x v="0"/>
    <n v="4"/>
    <x v="1"/>
    <n v="1997"/>
    <n v="28"/>
    <x v="2"/>
  </r>
  <r>
    <x v="89"/>
    <s v="Deborah"/>
    <s v="Love"/>
    <d v="2022-04-07T00:00:00"/>
    <d v="2023-01-22T00:00:00"/>
    <s v="Area Sales Manager"/>
    <s v="Eric Goodman"/>
    <s v="deborah.love@bilearner.com"/>
    <s v="SVG"/>
    <s v="Active"/>
    <s v="Contract"/>
    <x v="2"/>
    <x v="1"/>
    <x v="3"/>
    <x v="44"/>
    <x v="1"/>
    <x v="9"/>
    <d v="1988-06-25T00:00:00"/>
    <s v="CO"/>
    <x v="12"/>
    <x v="1"/>
    <s v="96350"/>
    <x v="4"/>
    <x v="3"/>
    <x v="0"/>
    <n v="5"/>
    <x v="1"/>
    <n v="1988"/>
    <n v="37"/>
    <x v="1"/>
  </r>
  <r>
    <x v="90"/>
    <s v="Milagros"/>
    <s v="Francis"/>
    <d v="2020-02-19T00:00:00"/>
    <s v=""/>
    <s v="Area Sales Manager"/>
    <s v="Caleb Schneider"/>
    <s v="milagros.francis@bilearner.com"/>
    <s v="EW"/>
    <s v="Active"/>
    <s v="Part-Time"/>
    <x v="1"/>
    <x v="1"/>
    <x v="0"/>
    <x v="0"/>
    <x v="1"/>
    <x v="8"/>
    <d v="1942-01-04T00:00:00"/>
    <s v="IN"/>
    <x v="9"/>
    <x v="1"/>
    <s v="44469"/>
    <x v="1"/>
    <x v="0"/>
    <x v="0"/>
    <n v="4"/>
    <x v="0"/>
    <n v="1942"/>
    <n v="84"/>
    <x v="3"/>
  </r>
  <r>
    <x v="91"/>
    <s v="Roberto"/>
    <s v="Michael"/>
    <d v="2021-04-10T00:00:00"/>
    <d v="2022-07-04T00:00:00"/>
    <s v="Area Sales Manager"/>
    <s v="Cheryl Henry"/>
    <s v="roberto.michael@bilearner.com"/>
    <s v="MSC"/>
    <s v="Active"/>
    <s v="Contract"/>
    <x v="2"/>
    <x v="1"/>
    <x v="1"/>
    <x v="45"/>
    <x v="1"/>
    <x v="5"/>
    <d v="1969-05-24T00:00:00"/>
    <s v="CA"/>
    <x v="12"/>
    <x v="0"/>
    <s v="13249"/>
    <x v="1"/>
    <x v="2"/>
    <x v="0"/>
    <n v="2"/>
    <x v="1"/>
    <n v="1969"/>
    <n v="56"/>
    <x v="0"/>
  </r>
  <r>
    <x v="92"/>
    <s v="Elaine"/>
    <s v="Ewing"/>
    <d v="2021-12-19T00:00:00"/>
    <d v="2022-03-02T00:00:00"/>
    <s v="Area Sales Manager"/>
    <s v="Dan Hernandez"/>
    <s v="elaine.ewing@bilearner.com"/>
    <s v="TNS"/>
    <s v="Active"/>
    <s v="Part-Time"/>
    <x v="0"/>
    <x v="0"/>
    <x v="2"/>
    <x v="46"/>
    <x v="1"/>
    <x v="1"/>
    <d v="1951-03-28T00:00:00"/>
    <s v="CA"/>
    <x v="23"/>
    <x v="1"/>
    <s v="17123"/>
    <x v="1"/>
    <x v="0"/>
    <x v="0"/>
    <n v="2"/>
    <x v="1"/>
    <n v="1951"/>
    <n v="75"/>
    <x v="3"/>
  </r>
  <r>
    <x v="93"/>
    <s v="Caiden"/>
    <s v="Munoz"/>
    <d v="2020-12-13T00:00:00"/>
    <d v="2023-01-13T00:00:00"/>
    <s v="Area Sales Manager"/>
    <s v="Teresa Daniel"/>
    <s v="caiden.munoz@bilearner.com"/>
    <s v="TNS"/>
    <s v="Active"/>
    <s v="Full-Time"/>
    <x v="0"/>
    <x v="0"/>
    <x v="1"/>
    <x v="47"/>
    <x v="1"/>
    <x v="9"/>
    <d v="1963-03-01T00:00:00"/>
    <s v="ND"/>
    <x v="19"/>
    <x v="0"/>
    <s v="18983"/>
    <x v="3"/>
    <x v="3"/>
    <x v="0"/>
    <n v="1"/>
    <x v="1"/>
    <n v="1963"/>
    <n v="63"/>
    <x v="3"/>
  </r>
  <r>
    <x v="94"/>
    <s v="Jocelyn"/>
    <s v="Bradford"/>
    <d v="2019-02-26T00:00:00"/>
    <s v=""/>
    <s v="Area Sales Manager"/>
    <s v="Melissa Decker"/>
    <s v="jocelyn.bradford@bilearner.com"/>
    <s v="WBL"/>
    <s v="Active"/>
    <s v="Contract"/>
    <x v="0"/>
    <x v="1"/>
    <x v="0"/>
    <x v="0"/>
    <x v="1"/>
    <x v="3"/>
    <d v="1949-04-16T00:00:00"/>
    <s v="KY"/>
    <x v="27"/>
    <x v="0"/>
    <s v="51795"/>
    <x v="4"/>
    <x v="3"/>
    <x v="0"/>
    <n v="4"/>
    <x v="0"/>
    <n v="1949"/>
    <n v="77"/>
    <x v="3"/>
  </r>
  <r>
    <x v="95"/>
    <s v="Marques"/>
    <s v="Armstrong"/>
    <d v="2020-03-02T00:00:00"/>
    <s v=""/>
    <s v="Area Sales Manager"/>
    <s v="Michael Nguyen"/>
    <s v="marques.armstrong@bilearner.com"/>
    <s v="BPC"/>
    <s v="Active"/>
    <s v="Full-Time"/>
    <x v="0"/>
    <x v="1"/>
    <x v="0"/>
    <x v="0"/>
    <x v="1"/>
    <x v="8"/>
    <d v="1983-10-12T00:00:00"/>
    <s v="KY"/>
    <x v="9"/>
    <x v="0"/>
    <s v="34369"/>
    <x v="2"/>
    <x v="1"/>
    <x v="0"/>
    <n v="1"/>
    <x v="0"/>
    <n v="1983"/>
    <n v="42"/>
    <x v="1"/>
  </r>
  <r>
    <x v="96"/>
    <s v="Rohan"/>
    <s v="Chapman"/>
    <d v="2021-06-25T00:00:00"/>
    <d v="2022-08-25T00:00:00"/>
    <s v="Area Sales Manager"/>
    <s v="Tony Mcconnell"/>
    <s v="rohan.chapman@bilearner.com"/>
    <s v="CCDR"/>
    <s v="Active"/>
    <s v="Full-Time"/>
    <x v="1"/>
    <x v="0"/>
    <x v="2"/>
    <x v="48"/>
    <x v="1"/>
    <x v="3"/>
    <d v="1978-12-19T00:00:00"/>
    <s v="KY"/>
    <x v="4"/>
    <x v="0"/>
    <s v="23092"/>
    <x v="2"/>
    <x v="1"/>
    <x v="0"/>
    <n v="2"/>
    <x v="1"/>
    <n v="1978"/>
    <n v="47"/>
    <x v="0"/>
  </r>
  <r>
    <x v="97"/>
    <s v="Emmanuel"/>
    <s v="Franklin"/>
    <d v="2021-07-26T00:00:00"/>
    <d v="2022-05-04T00:00:00"/>
    <s v="Area Sales Manager"/>
    <s v="Adam Gibson"/>
    <s v="emmanuel.franklin@bilearner.com"/>
    <s v="EW"/>
    <s v="Future Start"/>
    <s v="Contract"/>
    <x v="2"/>
    <x v="2"/>
    <x v="2"/>
    <x v="49"/>
    <x v="1"/>
    <x v="4"/>
    <d v="1999-11-11T00:00:00"/>
    <s v="TX"/>
    <x v="4"/>
    <x v="1"/>
    <s v="6074"/>
    <x v="4"/>
    <x v="3"/>
    <x v="0"/>
    <n v="2"/>
    <x v="1"/>
    <n v="1999"/>
    <n v="26"/>
    <x v="2"/>
  </r>
  <r>
    <x v="98"/>
    <s v="Clayton"/>
    <s v="Mccormick"/>
    <d v="2022-07-03T00:00:00"/>
    <d v="2023-01-10T00:00:00"/>
    <s v="Area Sales Manager"/>
    <s v="Stephanie Duke"/>
    <s v="clayton.mccormick@bilearner.com"/>
    <s v="MSC"/>
    <s v="Future Start"/>
    <s v="Contract"/>
    <x v="2"/>
    <x v="0"/>
    <x v="3"/>
    <x v="50"/>
    <x v="1"/>
    <x v="3"/>
    <d v="1967-01-29T00:00:00"/>
    <s v="TX"/>
    <x v="18"/>
    <x v="1"/>
    <s v="72264"/>
    <x v="1"/>
    <x v="1"/>
    <x v="0"/>
    <n v="2"/>
    <x v="1"/>
    <n v="1967"/>
    <n v="59"/>
    <x v="0"/>
  </r>
  <r>
    <x v="99"/>
    <s v="Darius"/>
    <s v="Krause"/>
    <d v="2022-09-15T00:00:00"/>
    <s v=""/>
    <s v="Area Sales Manager"/>
    <s v="Paige Flores Md"/>
    <s v="darius.krause@bilearner.com"/>
    <s v="NEL"/>
    <s v="Active"/>
    <s v="Full-Time"/>
    <x v="2"/>
    <x v="2"/>
    <x v="0"/>
    <x v="0"/>
    <x v="1"/>
    <x v="3"/>
    <d v="1948-05-30T00:00:00"/>
    <s v="TX"/>
    <x v="18"/>
    <x v="1"/>
    <s v="28282"/>
    <x v="0"/>
    <x v="0"/>
    <x v="0"/>
    <n v="4"/>
    <x v="0"/>
    <n v="1948"/>
    <n v="77"/>
    <x v="3"/>
  </r>
  <r>
    <x v="100"/>
    <s v="Ahmed"/>
    <s v="Hawkins"/>
    <d v="2020-05-01T00:00:00"/>
    <d v="2021-02-25T00:00:00"/>
    <s v="Area Sales Manager"/>
    <s v="Hannah Snyder"/>
    <s v="ahmed.hawkins@bilearner.com"/>
    <s v="PL"/>
    <s v="Active"/>
    <s v="Full-Time"/>
    <x v="2"/>
    <x v="0"/>
    <x v="3"/>
    <x v="51"/>
    <x v="1"/>
    <x v="1"/>
    <d v="1974-10-15T00:00:00"/>
    <s v="CO"/>
    <x v="11"/>
    <x v="1"/>
    <s v="46645"/>
    <x v="3"/>
    <x v="2"/>
    <x v="0"/>
    <n v="1"/>
    <x v="1"/>
    <n v="1974"/>
    <n v="51"/>
    <x v="0"/>
  </r>
  <r>
    <x v="101"/>
    <s v="Kymani"/>
    <s v="Benjamin"/>
    <d v="2022-10-13T00:00:00"/>
    <s v=""/>
    <s v="Area Sales Manager"/>
    <s v="William Ayala"/>
    <s v="kymani.benjamin@bilearner.com"/>
    <s v="PYZ"/>
    <s v="Active"/>
    <s v="Full-Time"/>
    <x v="0"/>
    <x v="1"/>
    <x v="0"/>
    <x v="0"/>
    <x v="1"/>
    <x v="0"/>
    <d v="1991-12-13T00:00:00"/>
    <s v="CO"/>
    <x v="0"/>
    <x v="1"/>
    <s v="10790"/>
    <x v="1"/>
    <x v="0"/>
    <x v="0"/>
    <n v="2"/>
    <x v="0"/>
    <n v="1991"/>
    <n v="34"/>
    <x v="1"/>
  </r>
  <r>
    <x v="102"/>
    <s v="Callum"/>
    <s v="Mcdaniel"/>
    <d v="2020-01-03T00:00:00"/>
    <d v="2020-08-24T00:00:00"/>
    <s v="Area Sales Manager"/>
    <s v="Samuel Moore"/>
    <s v="callum.mcdaniel@bilearner.com"/>
    <s v="SVG"/>
    <s v="Active"/>
    <s v="Part-Time"/>
    <x v="0"/>
    <x v="2"/>
    <x v="4"/>
    <x v="52"/>
    <x v="1"/>
    <x v="4"/>
    <d v="1994-06-18T00:00:00"/>
    <s v="IN"/>
    <x v="29"/>
    <x v="1"/>
    <s v="67282"/>
    <x v="1"/>
    <x v="1"/>
    <x v="0"/>
    <n v="2"/>
    <x v="1"/>
    <n v="1994"/>
    <n v="31"/>
    <x v="1"/>
  </r>
  <r>
    <x v="103"/>
    <s v="Zariah"/>
    <s v="Black"/>
    <d v="2019-11-13T00:00:00"/>
    <s v=""/>
    <s v="Area Sales Manager"/>
    <s v="Jenna Weaver"/>
    <s v="zariah.black@bilearner.com"/>
    <s v="TNS"/>
    <s v="Active"/>
    <s v="Full-Time"/>
    <x v="2"/>
    <x v="1"/>
    <x v="0"/>
    <x v="0"/>
    <x v="1"/>
    <x v="4"/>
    <d v="1993-06-16T00:00:00"/>
    <s v="CA"/>
    <x v="20"/>
    <x v="0"/>
    <s v="62321"/>
    <x v="3"/>
    <x v="0"/>
    <x v="0"/>
    <n v="2"/>
    <x v="0"/>
    <n v="1993"/>
    <n v="32"/>
    <x v="1"/>
  </r>
  <r>
    <x v="104"/>
    <s v="Ronnie"/>
    <s v="Mayer"/>
    <d v="2023-06-17T00:00:00"/>
    <s v=""/>
    <s v="Area Sales Manager"/>
    <s v="Dylan Blake"/>
    <s v="ronnie.mayer@bilearner.com"/>
    <s v="WBL"/>
    <s v="Active"/>
    <s v="Full-Time"/>
    <x v="0"/>
    <x v="2"/>
    <x v="0"/>
    <x v="0"/>
    <x v="1"/>
    <x v="9"/>
    <d v="1943-05-18T00:00:00"/>
    <s v="CA"/>
    <x v="26"/>
    <x v="1"/>
    <s v="18409"/>
    <x v="3"/>
    <x v="3"/>
    <x v="0"/>
    <n v="1"/>
    <x v="0"/>
    <n v="1943"/>
    <n v="82"/>
    <x v="3"/>
  </r>
  <r>
    <x v="105"/>
    <s v="Marlon"/>
    <s v="Ford"/>
    <d v="2021-10-14T00:00:00"/>
    <s v=""/>
    <s v="Area Sales Manager"/>
    <s v="Monique Anderson"/>
    <s v="marlon.ford@bilearner.com"/>
    <s v="EW"/>
    <s v="Active"/>
    <s v="Part-Time"/>
    <x v="2"/>
    <x v="2"/>
    <x v="0"/>
    <x v="0"/>
    <x v="2"/>
    <x v="16"/>
    <d v="1966-11-27T00:00:00"/>
    <s v="OR"/>
    <x v="6"/>
    <x v="0"/>
    <s v="40306"/>
    <x v="3"/>
    <x v="0"/>
    <x v="0"/>
    <n v="1"/>
    <x v="0"/>
    <n v="1966"/>
    <n v="59"/>
    <x v="0"/>
  </r>
  <r>
    <x v="106"/>
    <s v="Slade"/>
    <s v="Griffith"/>
    <d v="2021-06-01T00:00:00"/>
    <d v="2023-07-16T00:00:00"/>
    <s v="Area Sales Manager"/>
    <s v="Kelsey Gibson"/>
    <s v="slade.griffith@bilearner.com"/>
    <s v="MSC"/>
    <s v="Active"/>
    <s v="Contract"/>
    <x v="2"/>
    <x v="2"/>
    <x v="4"/>
    <x v="53"/>
    <x v="1"/>
    <x v="2"/>
    <d v="1966-11-12T00:00:00"/>
    <s v="ND"/>
    <x v="25"/>
    <x v="1"/>
    <s v="65183"/>
    <x v="0"/>
    <x v="2"/>
    <x v="0"/>
    <n v="2"/>
    <x v="1"/>
    <n v="1966"/>
    <n v="59"/>
    <x v="0"/>
  </r>
  <r>
    <x v="107"/>
    <s v="Lee"/>
    <s v="Frye"/>
    <d v="2018-09-14T00:00:00"/>
    <s v=""/>
    <s v="Area Sales Manager"/>
    <s v="Sonia Diaz"/>
    <s v="lee.frye@bilearner.com"/>
    <s v="TNS"/>
    <s v="Active"/>
    <s v="Full-Time"/>
    <x v="1"/>
    <x v="2"/>
    <x v="0"/>
    <x v="0"/>
    <x v="1"/>
    <x v="6"/>
    <d v="1959-08-16T00:00:00"/>
    <s v="KY"/>
    <x v="7"/>
    <x v="0"/>
    <s v="97002"/>
    <x v="4"/>
    <x v="1"/>
    <x v="0"/>
    <n v="4"/>
    <x v="0"/>
    <n v="1959"/>
    <n v="66"/>
    <x v="3"/>
  </r>
  <r>
    <x v="108"/>
    <s v="Veronica"/>
    <s v="Rowe"/>
    <d v="2018-12-11T00:00:00"/>
    <d v="2022-06-02T00:00:00"/>
    <s v="Area Sales Manager"/>
    <s v="Brian Morton"/>
    <s v="veronica.rowe@bilearner.com"/>
    <s v="PYZ"/>
    <s v="Active"/>
    <s v="Full-Time"/>
    <x v="1"/>
    <x v="0"/>
    <x v="3"/>
    <x v="54"/>
    <x v="1"/>
    <x v="10"/>
    <d v="1994-02-02T00:00:00"/>
    <s v="KY"/>
    <x v="7"/>
    <x v="0"/>
    <s v="29811"/>
    <x v="3"/>
    <x v="1"/>
    <x v="0"/>
    <n v="4"/>
    <x v="1"/>
    <n v="1994"/>
    <n v="32"/>
    <x v="1"/>
  </r>
  <r>
    <x v="109"/>
    <s v="Aylin"/>
    <s v="Berg"/>
    <d v="2022-08-06T00:00:00"/>
    <s v=""/>
    <s v="Area Sales Manager"/>
    <s v="Thomas Holmes"/>
    <s v="aylin.berg@bilearner.com"/>
    <s v="WBL"/>
    <s v="Active"/>
    <s v="Contract"/>
    <x v="0"/>
    <x v="0"/>
    <x v="0"/>
    <x v="0"/>
    <x v="1"/>
    <x v="2"/>
    <d v="1989-01-02T00:00:00"/>
    <s v="GA"/>
    <x v="30"/>
    <x v="0"/>
    <s v="89169"/>
    <x v="3"/>
    <x v="1"/>
    <x v="0"/>
    <n v="2"/>
    <x v="0"/>
    <n v="1989"/>
    <n v="37"/>
    <x v="1"/>
  </r>
  <r>
    <x v="110"/>
    <s v="Neveah"/>
    <s v="Rowe"/>
    <d v="2022-05-28T00:00:00"/>
    <d v="2023-02-24T00:00:00"/>
    <s v="Area Sales Manager"/>
    <s v="Dawn Perez"/>
    <s v="neveah.rowe@bilearner.com"/>
    <s v="NEL"/>
    <s v="Future Start"/>
    <s v="Contract"/>
    <x v="0"/>
    <x v="1"/>
    <x v="3"/>
    <x v="55"/>
    <x v="1"/>
    <x v="4"/>
    <d v="1954-07-11T00:00:00"/>
    <s v="TX"/>
    <x v="18"/>
    <x v="1"/>
    <s v="63882"/>
    <x v="1"/>
    <x v="2"/>
    <x v="0"/>
    <n v="2"/>
    <x v="1"/>
    <n v="1954"/>
    <n v="71"/>
    <x v="3"/>
  </r>
  <r>
    <x v="111"/>
    <s v="Keith"/>
    <s v="Baxter"/>
    <d v="2019-06-16T00:00:00"/>
    <d v="2022-03-05T00:00:00"/>
    <s v="Area Sales Manager"/>
    <s v="Diane Parker"/>
    <s v="keith.baxter@bilearner.com"/>
    <s v="PL"/>
    <s v="Future Start"/>
    <s v="Part-Time"/>
    <x v="0"/>
    <x v="1"/>
    <x v="2"/>
    <x v="56"/>
    <x v="1"/>
    <x v="10"/>
    <d v="1959-08-29T00:00:00"/>
    <s v="TX"/>
    <x v="7"/>
    <x v="1"/>
    <s v="62328"/>
    <x v="4"/>
    <x v="0"/>
    <x v="0"/>
    <n v="2"/>
    <x v="1"/>
    <n v="1959"/>
    <n v="66"/>
    <x v="3"/>
  </r>
  <r>
    <x v="112"/>
    <s v="Chaz"/>
    <s v="Bruce"/>
    <d v="2019-12-08T00:00:00"/>
    <s v=""/>
    <s v="Area Sales Manager"/>
    <s v="John Johnson"/>
    <s v="chaz.bruce@bilearner.com"/>
    <s v="BPC"/>
    <s v="Active"/>
    <s v="Full-Time"/>
    <x v="0"/>
    <x v="0"/>
    <x v="0"/>
    <x v="0"/>
    <x v="1"/>
    <x v="3"/>
    <d v="1983-11-27T00:00:00"/>
    <s v="CO"/>
    <x v="18"/>
    <x v="1"/>
    <s v="74448"/>
    <x v="1"/>
    <x v="1"/>
    <x v="0"/>
    <n v="5"/>
    <x v="0"/>
    <n v="1983"/>
    <n v="42"/>
    <x v="1"/>
  </r>
  <r>
    <x v="113"/>
    <s v="Maya"/>
    <s v="Mccann"/>
    <d v="2020-03-12T00:00:00"/>
    <d v="2022-10-09T00:00:00"/>
    <s v="Area Sales Manager"/>
    <s v="Dakota Robinson"/>
    <s v="maya.mccann@bilearner.com"/>
    <s v="CCDR"/>
    <s v="Active"/>
    <s v="Full-Time"/>
    <x v="2"/>
    <x v="1"/>
    <x v="3"/>
    <x v="57"/>
    <x v="1"/>
    <x v="8"/>
    <d v="1983-06-09T00:00:00"/>
    <s v="CO"/>
    <x v="14"/>
    <x v="1"/>
    <s v="18721"/>
    <x v="0"/>
    <x v="0"/>
    <x v="1"/>
    <n v="4"/>
    <x v="1"/>
    <n v="1983"/>
    <n v="42"/>
    <x v="1"/>
  </r>
  <r>
    <x v="114"/>
    <s v="Aaron"/>
    <s v="Weber"/>
    <d v="2020-04-06T00:00:00"/>
    <d v="2023-07-24T00:00:00"/>
    <s v="Area Sales Manager"/>
    <s v="Melanie Garcia"/>
    <s v="aaron.weber@bilearner.com"/>
    <s v="SVG"/>
    <s v="Active"/>
    <s v="Full-Time"/>
    <x v="2"/>
    <x v="2"/>
    <x v="1"/>
    <x v="58"/>
    <x v="1"/>
    <x v="4"/>
    <d v="1991-10-27T00:00:00"/>
    <s v="IN"/>
    <x v="6"/>
    <x v="1"/>
    <s v="78938"/>
    <x v="3"/>
    <x v="2"/>
    <x v="1"/>
    <n v="2"/>
    <x v="1"/>
    <n v="1991"/>
    <n v="34"/>
    <x v="1"/>
  </r>
  <r>
    <x v="115"/>
    <s v="Ellie"/>
    <s v="Gill"/>
    <d v="2023-04-15T00:00:00"/>
    <s v=""/>
    <s v="Area Sales Manager"/>
    <s v="Amanda Knight"/>
    <s v="ellie.gill@bilearner.com"/>
    <s v="EW"/>
    <s v="Active"/>
    <s v="Contract"/>
    <x v="1"/>
    <x v="0"/>
    <x v="0"/>
    <x v="0"/>
    <x v="1"/>
    <x v="4"/>
    <d v="1948-03-01T00:00:00"/>
    <s v="IN"/>
    <x v="19"/>
    <x v="1"/>
    <s v="45456"/>
    <x v="0"/>
    <x v="2"/>
    <x v="2"/>
    <n v="1"/>
    <x v="0"/>
    <n v="1948"/>
    <n v="78"/>
    <x v="3"/>
  </r>
  <r>
    <x v="116"/>
    <s v="Rayne"/>
    <s v="Kerr"/>
    <d v="2020-11-10T00:00:00"/>
    <s v=""/>
    <s v="Area Sales Manager"/>
    <s v="Kimberly Cardenas"/>
    <s v="rayne.kerr@bilearner.com"/>
    <s v="MSC"/>
    <s v="Active"/>
    <s v="Part-Time"/>
    <x v="1"/>
    <x v="0"/>
    <x v="0"/>
    <x v="0"/>
    <x v="1"/>
    <x v="3"/>
    <d v="1981-02-18T00:00:00"/>
    <s v="CA"/>
    <x v="4"/>
    <x v="0"/>
    <s v="45509"/>
    <x v="3"/>
    <x v="1"/>
    <x v="0"/>
    <n v="2"/>
    <x v="0"/>
    <n v="1981"/>
    <n v="45"/>
    <x v="1"/>
  </r>
  <r>
    <x v="117"/>
    <s v="Samara"/>
    <s v="Mcbride"/>
    <d v="2023-06-29T00:00:00"/>
    <d v="2023-07-09T00:00:00"/>
    <s v="Area Sales Manager"/>
    <s v="Laura Salinas"/>
    <s v="samara.mcbride@bilearner.com"/>
    <s v="TNS"/>
    <s v="Active"/>
    <s v="Contract"/>
    <x v="1"/>
    <x v="0"/>
    <x v="3"/>
    <x v="59"/>
    <x v="1"/>
    <x v="1"/>
    <d v="2000-09-16T00:00:00"/>
    <s v="CA"/>
    <x v="18"/>
    <x v="1"/>
    <s v="13902"/>
    <x v="4"/>
    <x v="1"/>
    <x v="0"/>
    <n v="2"/>
    <x v="1"/>
    <n v="2000"/>
    <n v="25"/>
    <x v="2"/>
  </r>
  <r>
    <x v="118"/>
    <s v="Ryann"/>
    <s v="Rubio"/>
    <d v="2022-03-07T00:00:00"/>
    <s v=""/>
    <s v="Area Sales Manager"/>
    <s v="Andres Jones"/>
    <s v="ryann.rubio@bilearner.com"/>
    <s v="EW"/>
    <s v="Active"/>
    <s v="Full-Time"/>
    <x v="0"/>
    <x v="0"/>
    <x v="0"/>
    <x v="0"/>
    <x v="2"/>
    <x v="4"/>
    <d v="1943-01-28T00:00:00"/>
    <s v="OR"/>
    <x v="31"/>
    <x v="0"/>
    <s v="9733"/>
    <x v="3"/>
    <x v="0"/>
    <x v="0"/>
    <n v="1"/>
    <x v="0"/>
    <n v="1943"/>
    <n v="83"/>
    <x v="3"/>
  </r>
  <r>
    <x v="119"/>
    <s v="Paris"/>
    <s v="Carr"/>
    <d v="2021-07-31T00:00:00"/>
    <d v="2023-01-27T00:00:00"/>
    <s v="Area Sales Manager"/>
    <s v="Jeffrey Huffman"/>
    <s v="paris.carr@bilearner.com"/>
    <s v="CCDR"/>
    <s v="Active"/>
    <s v="Full-Time"/>
    <x v="2"/>
    <x v="1"/>
    <x v="4"/>
    <x v="60"/>
    <x v="1"/>
    <x v="3"/>
    <d v="1980-07-14T00:00:00"/>
    <s v="ND"/>
    <x v="18"/>
    <x v="1"/>
    <s v="35786"/>
    <x v="1"/>
    <x v="0"/>
    <x v="1"/>
    <n v="1"/>
    <x v="1"/>
    <n v="1980"/>
    <n v="45"/>
    <x v="0"/>
  </r>
  <r>
    <x v="120"/>
    <s v="Adriel"/>
    <s v="Wiggins"/>
    <d v="2022-01-20T00:00:00"/>
    <s v=""/>
    <s v="Area Sales Manager"/>
    <s v="Sara Edwards"/>
    <s v="adriel.wiggins@bilearner.com"/>
    <s v="BPC"/>
    <s v="Active"/>
    <s v="Contract"/>
    <x v="2"/>
    <x v="2"/>
    <x v="0"/>
    <x v="0"/>
    <x v="1"/>
    <x v="11"/>
    <d v="1947-03-25T00:00:00"/>
    <s v="KY"/>
    <x v="14"/>
    <x v="0"/>
    <s v="1919"/>
    <x v="2"/>
    <x v="2"/>
    <x v="2"/>
    <n v="2"/>
    <x v="0"/>
    <n v="1947"/>
    <n v="79"/>
    <x v="3"/>
  </r>
  <r>
    <x v="121"/>
    <s v="Sanaa"/>
    <s v="Glass"/>
    <d v="2021-07-11T00:00:00"/>
    <d v="2022-10-10T00:00:00"/>
    <s v="Area Sales Manager"/>
    <s v="Stephen Garcia"/>
    <s v="sanaa.glass@bilearner.com"/>
    <s v="WBL"/>
    <s v="Active"/>
    <s v="Part-Time"/>
    <x v="1"/>
    <x v="2"/>
    <x v="2"/>
    <x v="61"/>
    <x v="1"/>
    <x v="3"/>
    <d v="1964-01-25T00:00:00"/>
    <s v="KY"/>
    <x v="6"/>
    <x v="0"/>
    <s v="40135"/>
    <x v="0"/>
    <x v="1"/>
    <x v="0"/>
    <n v="1"/>
    <x v="1"/>
    <n v="1964"/>
    <n v="62"/>
    <x v="3"/>
  </r>
  <r>
    <x v="122"/>
    <s v="Ryan"/>
    <s v="Lynch"/>
    <d v="2018-10-15T00:00:00"/>
    <d v="2020-10-18T00:00:00"/>
    <s v="Area Sales Manager"/>
    <s v="Tracy Castro Md"/>
    <s v="ryan.lynch@bilearner.com"/>
    <s v="TNS"/>
    <s v="Active"/>
    <s v="Full-Time"/>
    <x v="0"/>
    <x v="2"/>
    <x v="3"/>
    <x v="62"/>
    <x v="1"/>
    <x v="4"/>
    <d v="1955-03-17T00:00:00"/>
    <s v="GA"/>
    <x v="6"/>
    <x v="0"/>
    <s v="72975"/>
    <x v="3"/>
    <x v="3"/>
    <x v="0"/>
    <n v="2"/>
    <x v="1"/>
    <n v="1955"/>
    <n v="71"/>
    <x v="3"/>
  </r>
  <r>
    <x v="123"/>
    <s v="Charlie"/>
    <s v="Atkinson"/>
    <d v="2021-11-26T00:00:00"/>
    <d v="2022-10-14T00:00:00"/>
    <s v="Area Sales Manager"/>
    <s v="Jennifer Hicks"/>
    <s v="charlie.atkinson@bilearner.com"/>
    <s v="SVG"/>
    <s v="Future Start"/>
    <s v="Part-Time"/>
    <x v="0"/>
    <x v="0"/>
    <x v="2"/>
    <x v="63"/>
    <x v="1"/>
    <x v="13"/>
    <d v="1988-03-26T00:00:00"/>
    <s v="TX"/>
    <x v="32"/>
    <x v="1"/>
    <s v="57754"/>
    <x v="0"/>
    <x v="3"/>
    <x v="0"/>
    <n v="1"/>
    <x v="1"/>
    <n v="1988"/>
    <n v="38"/>
    <x v="1"/>
  </r>
  <r>
    <x v="124"/>
    <s v="Emery"/>
    <s v="Roach"/>
    <d v="2018-08-11T00:00:00"/>
    <s v=""/>
    <s v="Area Sales Manager"/>
    <s v="Victoria Bailey"/>
    <s v="emery.roach@bilearner.com"/>
    <s v="PYZ"/>
    <s v="Active"/>
    <s v="Part-Time"/>
    <x v="0"/>
    <x v="1"/>
    <x v="0"/>
    <x v="0"/>
    <x v="1"/>
    <x v="6"/>
    <d v="1954-07-04T00:00:00"/>
    <s v="TX"/>
    <x v="7"/>
    <x v="1"/>
    <s v="81142"/>
    <x v="3"/>
    <x v="2"/>
    <x v="2"/>
    <n v="4"/>
    <x v="0"/>
    <n v="1954"/>
    <n v="71"/>
    <x v="3"/>
  </r>
  <r>
    <x v="125"/>
    <s v="Harper"/>
    <s v="Ramos"/>
    <d v="2020-02-16T00:00:00"/>
    <d v="2020-06-03T00:00:00"/>
    <s v="Area Sales Manager"/>
    <s v="Maria Chan"/>
    <s v="harper.ramos@bilearner.com"/>
    <s v="PL"/>
    <s v="Active"/>
    <s v="Full-Time"/>
    <x v="2"/>
    <x v="2"/>
    <x v="3"/>
    <x v="64"/>
    <x v="1"/>
    <x v="4"/>
    <d v="1942-08-11T00:00:00"/>
    <s v="CO"/>
    <x v="18"/>
    <x v="1"/>
    <s v="28714"/>
    <x v="0"/>
    <x v="1"/>
    <x v="2"/>
    <n v="1"/>
    <x v="1"/>
    <n v="1942"/>
    <n v="83"/>
    <x v="3"/>
  </r>
  <r>
    <x v="126"/>
    <s v="Khalil"/>
    <s v="Mendez"/>
    <d v="2020-01-20T00:00:00"/>
    <s v=""/>
    <s v="Area Sales Manager"/>
    <s v="Regina Martinez"/>
    <s v="khalil.mendez@bilearner.com"/>
    <s v="NEL"/>
    <s v="Active"/>
    <s v="Contract"/>
    <x v="0"/>
    <x v="0"/>
    <x v="0"/>
    <x v="0"/>
    <x v="1"/>
    <x v="4"/>
    <d v="1949-05-07T00:00:00"/>
    <s v="CO"/>
    <x v="18"/>
    <x v="1"/>
    <s v="50379"/>
    <x v="3"/>
    <x v="3"/>
    <x v="0"/>
    <n v="4"/>
    <x v="0"/>
    <n v="1949"/>
    <n v="76"/>
    <x v="3"/>
  </r>
  <r>
    <x v="127"/>
    <s v="Lizeth"/>
    <s v="Holland"/>
    <d v="2019-03-31T00:00:00"/>
    <s v=""/>
    <s v="Area Sales Manager"/>
    <s v="Tonya Martin"/>
    <s v="lizeth.holland@bilearner.com"/>
    <s v="MSC"/>
    <s v="Active"/>
    <s v="Part-Time"/>
    <x v="0"/>
    <x v="0"/>
    <x v="0"/>
    <x v="0"/>
    <x v="1"/>
    <x v="17"/>
    <d v="1958-10-14T00:00:00"/>
    <s v="IN"/>
    <x v="33"/>
    <x v="1"/>
    <s v="78385"/>
    <x v="4"/>
    <x v="0"/>
    <x v="0"/>
    <n v="1"/>
    <x v="0"/>
    <n v="1958"/>
    <n v="67"/>
    <x v="3"/>
  </r>
  <r>
    <x v="128"/>
    <s v="Matilda"/>
    <s v="Randall"/>
    <d v="2023-01-06T00:00:00"/>
    <d v="2023-05-07T00:00:00"/>
    <s v="Area Sales Manager"/>
    <s v="Daniel Wolf"/>
    <s v="matilda.randall@bilearner.com"/>
    <s v="EW"/>
    <s v="Active"/>
    <s v="Full-Time"/>
    <x v="0"/>
    <x v="0"/>
    <x v="2"/>
    <x v="65"/>
    <x v="1"/>
    <x v="5"/>
    <d v="1988-01-11T00:00:00"/>
    <s v="IN"/>
    <x v="34"/>
    <x v="0"/>
    <s v="48104"/>
    <x v="1"/>
    <x v="0"/>
    <x v="0"/>
    <n v="4"/>
    <x v="1"/>
    <n v="1988"/>
    <n v="38"/>
    <x v="1"/>
  </r>
  <r>
    <x v="129"/>
    <s v="Damien"/>
    <s v="Howe"/>
    <d v="2019-07-18T00:00:00"/>
    <d v="2020-01-15T00:00:00"/>
    <s v="Area Sales Manager"/>
    <s v="Sarah Petersen"/>
    <s v="damien.howe@bilearner.com"/>
    <s v="CCDR"/>
    <s v="Active"/>
    <s v="Full-Time"/>
    <x v="2"/>
    <x v="0"/>
    <x v="3"/>
    <x v="66"/>
    <x v="1"/>
    <x v="13"/>
    <d v="1961-06-16T00:00:00"/>
    <s v="CA"/>
    <x v="35"/>
    <x v="1"/>
    <s v="86009"/>
    <x v="0"/>
    <x v="1"/>
    <x v="1"/>
    <n v="2"/>
    <x v="1"/>
    <n v="1961"/>
    <n v="64"/>
    <x v="3"/>
  </r>
  <r>
    <x v="130"/>
    <s v="Nicholas"/>
    <s v="Obrien"/>
    <d v="2019-02-13T00:00:00"/>
    <s v=""/>
    <s v="Area Sales Manager"/>
    <s v="Victoria Christian Dds"/>
    <s v="nicholas.obrien@bilearner.com"/>
    <s v="BPC"/>
    <s v="Active"/>
    <s v="Part-Time"/>
    <x v="0"/>
    <x v="0"/>
    <x v="0"/>
    <x v="0"/>
    <x v="1"/>
    <x v="4"/>
    <d v="1960-06-06T00:00:00"/>
    <s v="MA"/>
    <x v="17"/>
    <x v="1"/>
    <s v="68837"/>
    <x v="2"/>
    <x v="1"/>
    <x v="0"/>
    <n v="2"/>
    <x v="0"/>
    <n v="1960"/>
    <n v="65"/>
    <x v="3"/>
  </r>
  <r>
    <x v="131"/>
    <s v="Mildred"/>
    <s v="Gentry"/>
    <d v="2018-12-30T00:00:00"/>
    <s v=""/>
    <s v="Production Technician I"/>
    <s v="Erin Moore"/>
    <s v="mildred.gentry@bilearner.com"/>
    <s v="MSC"/>
    <s v="Active"/>
    <s v="Part-Time"/>
    <x v="1"/>
    <x v="1"/>
    <x v="0"/>
    <x v="0"/>
    <x v="0"/>
    <x v="15"/>
    <d v="1959-06-04T00:00:00"/>
    <s v="MA"/>
    <x v="19"/>
    <x v="0"/>
    <s v="2145"/>
    <x v="3"/>
    <x v="1"/>
    <x v="0"/>
    <n v="1"/>
    <x v="0"/>
    <n v="1959"/>
    <n v="66"/>
    <x v="3"/>
  </r>
  <r>
    <x v="132"/>
    <s v="Wilson K"/>
    <s v="Adinolfi"/>
    <d v="2019-11-06T00:00:00"/>
    <d v="2020-09-06T00:00:00"/>
    <s v="Production Technician I"/>
    <s v="Andrea Gutierrez"/>
    <s v="wilson k.adinolfi@bilearner.com"/>
    <s v="NEL"/>
    <s v="Active"/>
    <s v="Part-Time"/>
    <x v="0"/>
    <x v="2"/>
    <x v="3"/>
    <x v="67"/>
    <x v="0"/>
    <x v="4"/>
    <d v="1991-11-18T00:00:00"/>
    <s v="MA"/>
    <x v="2"/>
    <x v="1"/>
    <s v="1960"/>
    <x v="0"/>
    <x v="1"/>
    <x v="0"/>
    <n v="2"/>
    <x v="1"/>
    <n v="1991"/>
    <n v="34"/>
    <x v="1"/>
  </r>
  <r>
    <x v="133"/>
    <s v="Joanne"/>
    <s v="Handschiegl"/>
    <d v="2022-06-01T00:00:00"/>
    <s v=""/>
    <s v="Production Technician I"/>
    <s v="Wanda Ross Dds"/>
    <s v="joanne.handschiegl@bilearner.com"/>
    <s v="MSC"/>
    <s v="Active"/>
    <s v="Contract"/>
    <x v="0"/>
    <x v="2"/>
    <x v="0"/>
    <x v="0"/>
    <x v="0"/>
    <x v="4"/>
    <d v="1954-02-18T00:00:00"/>
    <s v="MA"/>
    <x v="6"/>
    <x v="0"/>
    <s v="2127"/>
    <x v="4"/>
    <x v="3"/>
    <x v="1"/>
    <n v="4"/>
    <x v="0"/>
    <n v="1954"/>
    <n v="72"/>
    <x v="3"/>
  </r>
  <r>
    <x v="134"/>
    <s v="Dianna"/>
    <s v="Blount"/>
    <d v="2023-03-28T00:00:00"/>
    <s v=""/>
    <s v="Production Technician II"/>
    <s v="Steven King"/>
    <s v="dianna.blount@bilearner.com"/>
    <s v="BPC"/>
    <s v="Active"/>
    <s v="Part-Time"/>
    <x v="0"/>
    <x v="0"/>
    <x v="0"/>
    <x v="0"/>
    <x v="0"/>
    <x v="3"/>
    <d v="1959-01-31T00:00:00"/>
    <s v="MA"/>
    <x v="6"/>
    <x v="0"/>
    <s v="2171"/>
    <x v="0"/>
    <x v="2"/>
    <x v="0"/>
    <n v="5"/>
    <x v="0"/>
    <n v="1959"/>
    <n v="67"/>
    <x v="3"/>
  </r>
  <r>
    <x v="135"/>
    <s v="Jean"/>
    <s v="Crimmings"/>
    <d v="2019-05-21T00:00:00"/>
    <d v="2023-01-05T00:00:00"/>
    <s v="Production Technician I"/>
    <s v="Stephen Rodriguez"/>
    <s v="jean.crimmings@bilearner.com"/>
    <s v="CCDR"/>
    <s v="Future Start"/>
    <s v="Contract"/>
    <x v="2"/>
    <x v="2"/>
    <x v="3"/>
    <x v="68"/>
    <x v="0"/>
    <x v="12"/>
    <d v="1954-04-09T00:00:00"/>
    <s v="MA"/>
    <x v="19"/>
    <x v="0"/>
    <s v="1821"/>
    <x v="2"/>
    <x v="1"/>
    <x v="1"/>
    <n v="2"/>
    <x v="1"/>
    <n v="1954"/>
    <n v="72"/>
    <x v="3"/>
  </r>
  <r>
    <x v="136"/>
    <s v="Nore"/>
    <s v="Sadki"/>
    <d v="2019-01-01T00:00:00"/>
    <s v=""/>
    <s v="Production Technician I"/>
    <s v="Patricia Carter"/>
    <s v="nore.sadki@bilearner.com"/>
    <s v="WBL"/>
    <s v="Active"/>
    <s v="Contract"/>
    <x v="2"/>
    <x v="2"/>
    <x v="0"/>
    <x v="0"/>
    <x v="0"/>
    <x v="4"/>
    <d v="1946-10-15T00:00:00"/>
    <s v="MA"/>
    <x v="5"/>
    <x v="1"/>
    <s v="2148"/>
    <x v="3"/>
    <x v="0"/>
    <x v="3"/>
    <n v="4"/>
    <x v="0"/>
    <n v="1946"/>
    <n v="79"/>
    <x v="3"/>
  </r>
  <r>
    <x v="137"/>
    <s v="Susan"/>
    <s v="Lundy"/>
    <d v="2019-01-26T00:00:00"/>
    <d v="2020-12-02T00:00:00"/>
    <s v="Production Technician II"/>
    <s v="Diana Johnson"/>
    <s v="susan.lundy@bilearner.com"/>
    <s v="SVG"/>
    <s v="Voluntarily Terminated"/>
    <s v="Full-Time"/>
    <x v="0"/>
    <x v="0"/>
    <x v="2"/>
    <x v="69"/>
    <x v="0"/>
    <x v="1"/>
    <d v="1994-11-07T00:00:00"/>
    <s v="MA"/>
    <x v="11"/>
    <x v="0"/>
    <s v="2122"/>
    <x v="0"/>
    <x v="3"/>
    <x v="0"/>
    <n v="1"/>
    <x v="1"/>
    <n v="1994"/>
    <n v="31"/>
    <x v="1"/>
  </r>
  <r>
    <x v="138"/>
    <s v="Kramer"/>
    <s v="Keatts"/>
    <d v="2021-09-11T00:00:00"/>
    <s v=""/>
    <s v="Production Technician I"/>
    <s v="Diana Good"/>
    <s v="kramer.keatts@bilearner.com"/>
    <s v="WBL"/>
    <s v="Active"/>
    <s v="Part-Time"/>
    <x v="2"/>
    <x v="2"/>
    <x v="0"/>
    <x v="0"/>
    <x v="0"/>
    <x v="3"/>
    <d v="1968-05-10T00:00:00"/>
    <s v="MA"/>
    <x v="11"/>
    <x v="1"/>
    <s v="1887"/>
    <x v="2"/>
    <x v="3"/>
    <x v="0"/>
    <n v="4"/>
    <x v="0"/>
    <n v="1968"/>
    <n v="57"/>
    <x v="0"/>
  </r>
  <r>
    <x v="139"/>
    <s v="Maliki"/>
    <s v="Moumanil"/>
    <d v="2021-09-26T00:00:00"/>
    <s v=""/>
    <s v="Production Technician II"/>
    <s v="Desiree Stephens"/>
    <s v="maliki.moumanil@bilearner.com"/>
    <s v="PL"/>
    <s v="Active"/>
    <s v="Part-Time"/>
    <x v="1"/>
    <x v="1"/>
    <x v="0"/>
    <x v="0"/>
    <x v="0"/>
    <x v="1"/>
    <d v="1963-10-05T00:00:00"/>
    <s v="MA"/>
    <x v="11"/>
    <x v="1"/>
    <s v="1460"/>
    <x v="3"/>
    <x v="1"/>
    <x v="0"/>
    <n v="2"/>
    <x v="0"/>
    <n v="1963"/>
    <n v="62"/>
    <x v="3"/>
  </r>
  <r>
    <x v="140"/>
    <s v="Nader"/>
    <s v="Barton"/>
    <d v="2023-03-04T00:00:00"/>
    <s v=""/>
    <s v="Production Technician I"/>
    <s v="Debra Garcia"/>
    <s v="nader.barton@bilearner.com"/>
    <s v="EW"/>
    <s v="Active"/>
    <s v="Full-Time"/>
    <x v="0"/>
    <x v="2"/>
    <x v="0"/>
    <x v="0"/>
    <x v="0"/>
    <x v="2"/>
    <d v="1966-09-02T00:00:00"/>
    <s v="MA"/>
    <x v="6"/>
    <x v="1"/>
    <s v="2747"/>
    <x v="4"/>
    <x v="0"/>
    <x v="0"/>
    <n v="4"/>
    <x v="0"/>
    <n v="1966"/>
    <n v="59"/>
    <x v="0"/>
  </r>
  <r>
    <x v="141"/>
    <s v="Quinn"/>
    <s v="Rarrick"/>
    <d v="2023-07-11T00:00:00"/>
    <d v="2023-07-29T00:00:00"/>
    <s v="Production Technician I"/>
    <s v="Susan Brown"/>
    <s v="quinn.rarrick@bilearner.com"/>
    <s v="EW"/>
    <s v="Voluntarily Terminated"/>
    <s v="Full-Time"/>
    <x v="2"/>
    <x v="1"/>
    <x v="1"/>
    <x v="70"/>
    <x v="0"/>
    <x v="4"/>
    <d v="1974-12-08T00:00:00"/>
    <s v="MA"/>
    <x v="18"/>
    <x v="1"/>
    <s v="2478"/>
    <x v="4"/>
    <x v="3"/>
    <x v="0"/>
    <n v="2"/>
    <x v="1"/>
    <n v="1974"/>
    <n v="51"/>
    <x v="0"/>
  </r>
  <r>
    <x v="142"/>
    <s v="Beatrice"/>
    <s v="Chace"/>
    <d v="2019-02-09T00:00:00"/>
    <d v="2020-08-28T00:00:00"/>
    <s v="Production Technician I"/>
    <s v="Margaret Hampton"/>
    <s v="beatrice.chace@bilearner.com"/>
    <s v="MSC"/>
    <s v="Active"/>
    <s v="Part-Time"/>
    <x v="2"/>
    <x v="0"/>
    <x v="1"/>
    <x v="71"/>
    <x v="0"/>
    <x v="14"/>
    <d v="1995-07-19T00:00:00"/>
    <s v="MA"/>
    <x v="14"/>
    <x v="0"/>
    <s v="2763"/>
    <x v="1"/>
    <x v="3"/>
    <x v="0"/>
    <n v="2"/>
    <x v="1"/>
    <n v="1995"/>
    <n v="30"/>
    <x v="1"/>
  </r>
  <r>
    <x v="143"/>
    <s v="Adrienne J"/>
    <s v="Homberger"/>
    <d v="2019-04-19T00:00:00"/>
    <d v="2021-10-26T00:00:00"/>
    <s v="Production Technician II"/>
    <s v="Brandon Miller"/>
    <s v="adrienne j.homberger@bilearner.com"/>
    <s v="TNS"/>
    <s v="Voluntarily Terminated"/>
    <s v="Full-Time"/>
    <x v="2"/>
    <x v="0"/>
    <x v="4"/>
    <x v="72"/>
    <x v="0"/>
    <x v="10"/>
    <d v="1974-11-23T00:00:00"/>
    <s v="MA"/>
    <x v="7"/>
    <x v="0"/>
    <s v="2445"/>
    <x v="4"/>
    <x v="2"/>
    <x v="0"/>
    <n v="1"/>
    <x v="1"/>
    <n v="1974"/>
    <n v="51"/>
    <x v="0"/>
  </r>
  <r>
    <x v="144"/>
    <s v="Marilyn"/>
    <s v="Linares"/>
    <d v="2022-07-07T00:00:00"/>
    <d v="2023-07-17T00:00:00"/>
    <s v="Production Technician I"/>
    <s v="Dr. Matthew Schmitt"/>
    <s v="marilyn.linares@bilearner.com"/>
    <s v="NEL"/>
    <s v="Voluntarily Terminated"/>
    <s v="Part-Time"/>
    <x v="0"/>
    <x v="2"/>
    <x v="2"/>
    <x v="73"/>
    <x v="0"/>
    <x v="4"/>
    <d v="1947-08-29T00:00:00"/>
    <s v="MA"/>
    <x v="7"/>
    <x v="0"/>
    <s v="1886"/>
    <x v="0"/>
    <x v="0"/>
    <x v="0"/>
    <n v="4"/>
    <x v="1"/>
    <n v="1947"/>
    <n v="78"/>
    <x v="3"/>
  </r>
  <r>
    <x v="145"/>
    <s v="Timothy"/>
    <s v="Sullivan"/>
    <d v="2019-03-12T00:00:00"/>
    <d v="2020-05-19T00:00:00"/>
    <s v="Production Technician I"/>
    <s v="Shawn Berry"/>
    <s v="timothy.sullivan@bilearner.com"/>
    <s v="WBL"/>
    <s v="Active"/>
    <s v="Contract"/>
    <x v="1"/>
    <x v="1"/>
    <x v="3"/>
    <x v="74"/>
    <x v="0"/>
    <x v="10"/>
    <d v="1994-06-07T00:00:00"/>
    <s v="MA"/>
    <x v="7"/>
    <x v="1"/>
    <s v="2747"/>
    <x v="0"/>
    <x v="1"/>
    <x v="0"/>
    <n v="5"/>
    <x v="1"/>
    <n v="1994"/>
    <n v="31"/>
    <x v="1"/>
  </r>
  <r>
    <x v="146"/>
    <s v="Jennifer"/>
    <s v="Medeiros"/>
    <d v="2020-03-09T00:00:00"/>
    <d v="2021-10-17T00:00:00"/>
    <s v="Production Technician I"/>
    <s v="Brittany Martin"/>
    <s v="jennifer.medeiros@bilearner.com"/>
    <s v="NEL"/>
    <s v="Active"/>
    <s v="Contract"/>
    <x v="2"/>
    <x v="2"/>
    <x v="1"/>
    <x v="75"/>
    <x v="0"/>
    <x v="4"/>
    <d v="1983-10-26T00:00:00"/>
    <s v="MA"/>
    <x v="15"/>
    <x v="0"/>
    <s v="2346"/>
    <x v="4"/>
    <x v="3"/>
    <x v="1"/>
    <n v="4"/>
    <x v="1"/>
    <n v="1983"/>
    <n v="42"/>
    <x v="1"/>
  </r>
  <r>
    <x v="147"/>
    <s v="Anna"/>
    <s v="Von Massenbach"/>
    <d v="2021-05-18T00:00:00"/>
    <d v="2022-01-04T00:00:00"/>
    <s v="Production Technician I"/>
    <s v="Timothy Weaver"/>
    <s v="anna.von massenbach@bilearner.com"/>
    <s v="WBL"/>
    <s v="Future Start"/>
    <s v="Contract"/>
    <x v="2"/>
    <x v="2"/>
    <x v="1"/>
    <x v="76"/>
    <x v="0"/>
    <x v="18"/>
    <d v="1951-05-06T00:00:00"/>
    <s v="MA"/>
    <x v="4"/>
    <x v="0"/>
    <s v="2124"/>
    <x v="1"/>
    <x v="0"/>
    <x v="0"/>
    <n v="1"/>
    <x v="1"/>
    <n v="1951"/>
    <n v="74"/>
    <x v="3"/>
  </r>
  <r>
    <x v="148"/>
    <s v="George"/>
    <s v="Johnson"/>
    <d v="2021-04-28T00:00:00"/>
    <d v="2022-01-18T00:00:00"/>
    <s v="Production Technician I"/>
    <s v="Amanda Smith"/>
    <s v="george.johnson@bilearner.com"/>
    <s v="MSC"/>
    <s v="Voluntarily Terminated"/>
    <s v="Part-Time"/>
    <x v="1"/>
    <x v="0"/>
    <x v="2"/>
    <x v="77"/>
    <x v="0"/>
    <x v="4"/>
    <d v="1987-03-05T00:00:00"/>
    <s v="MA"/>
    <x v="23"/>
    <x v="1"/>
    <s v="2445"/>
    <x v="1"/>
    <x v="1"/>
    <x v="1"/>
    <n v="5"/>
    <x v="1"/>
    <n v="1987"/>
    <n v="39"/>
    <x v="1"/>
  </r>
  <r>
    <x v="149"/>
    <s v="Angela"/>
    <s v="Erilus"/>
    <d v="2021-07-21T00:00:00"/>
    <d v="2023-04-26T00:00:00"/>
    <s v="Production Technician II"/>
    <s v="Marc Cummings"/>
    <s v="angela.erilus@bilearner.com"/>
    <s v="PL"/>
    <s v="Active"/>
    <s v="Full-Time"/>
    <x v="2"/>
    <x v="2"/>
    <x v="4"/>
    <x v="78"/>
    <x v="0"/>
    <x v="6"/>
    <d v="1992-04-26T00:00:00"/>
    <s v="MA"/>
    <x v="26"/>
    <x v="0"/>
    <s v="2133"/>
    <x v="4"/>
    <x v="1"/>
    <x v="1"/>
    <n v="4"/>
    <x v="1"/>
    <n v="1992"/>
    <n v="33"/>
    <x v="1"/>
  </r>
  <r>
    <x v="150"/>
    <s v="Miguel"/>
    <s v="Estremera"/>
    <d v="2019-09-15T00:00:00"/>
    <s v=""/>
    <s v="Production Technician I"/>
    <s v="James Rodriguez"/>
    <s v="miguel.estremera@bilearner.com"/>
    <s v="BPC"/>
    <s v="Active"/>
    <s v="Part-Time"/>
    <x v="0"/>
    <x v="0"/>
    <x v="0"/>
    <x v="0"/>
    <x v="0"/>
    <x v="4"/>
    <d v="1957-05-30T00:00:00"/>
    <s v="MA"/>
    <x v="20"/>
    <x v="1"/>
    <s v="2129"/>
    <x v="0"/>
    <x v="0"/>
    <x v="0"/>
    <n v="4"/>
    <x v="0"/>
    <n v="1957"/>
    <n v="68"/>
    <x v="3"/>
  </r>
  <r>
    <x v="151"/>
    <s v="Clinton"/>
    <s v="Owad"/>
    <d v="2019-05-04T00:00:00"/>
    <s v=""/>
    <s v="Production Technician I"/>
    <s v="Elizabeth Sullivan Md"/>
    <s v="clinton.owad@bilearner.com"/>
    <s v="WBL"/>
    <s v="Active"/>
    <s v="Full-Time"/>
    <x v="1"/>
    <x v="0"/>
    <x v="0"/>
    <x v="0"/>
    <x v="0"/>
    <x v="4"/>
    <d v="1957-05-30T00:00:00"/>
    <s v="MA"/>
    <x v="6"/>
    <x v="1"/>
    <s v="1760"/>
    <x v="1"/>
    <x v="2"/>
    <x v="1"/>
    <n v="2"/>
    <x v="0"/>
    <n v="1957"/>
    <n v="68"/>
    <x v="3"/>
  </r>
  <r>
    <x v="152"/>
    <s v="Constance"/>
    <s v="Sloan"/>
    <d v="2021-05-20T00:00:00"/>
    <s v=""/>
    <s v="Production Technician II"/>
    <s v="Sean Marsh"/>
    <s v="constance.sloan@bilearner.com"/>
    <s v="BPC"/>
    <s v="Active"/>
    <s v="Full-Time"/>
    <x v="0"/>
    <x v="1"/>
    <x v="0"/>
    <x v="0"/>
    <x v="0"/>
    <x v="4"/>
    <d v="1946-11-15T00:00:00"/>
    <s v="MA"/>
    <x v="4"/>
    <x v="0"/>
    <s v="1851"/>
    <x v="4"/>
    <x v="0"/>
    <x v="2"/>
    <n v="4"/>
    <x v="0"/>
    <n v="1946"/>
    <n v="79"/>
    <x v="3"/>
  </r>
  <r>
    <x v="153"/>
    <s v="Davion"/>
    <s v="Sanchez"/>
    <d v="2019-12-16T00:00:00"/>
    <s v=""/>
    <s v="Production Technician I"/>
    <s v="Kathryn Wilkinson"/>
    <s v="davion.sanchez@bilearner.com"/>
    <s v="PYZ"/>
    <s v="Active"/>
    <s v="Full-Time"/>
    <x v="0"/>
    <x v="2"/>
    <x v="0"/>
    <x v="0"/>
    <x v="0"/>
    <x v="4"/>
    <d v="1942-04-21T00:00:00"/>
    <s v="MA"/>
    <x v="18"/>
    <x v="1"/>
    <s v="41016"/>
    <x v="2"/>
    <x v="2"/>
    <x v="0"/>
    <n v="4"/>
    <x v="0"/>
    <n v="1942"/>
    <n v="83"/>
    <x v="3"/>
  </r>
  <r>
    <x v="154"/>
    <s v="Ross"/>
    <s v="Strickland"/>
    <d v="2020-11-20T00:00:00"/>
    <d v="2023-05-01T00:00:00"/>
    <s v="Production Technician I"/>
    <s v="Paul Walker"/>
    <s v="ross.strickland@bilearner.com"/>
    <s v="SVG"/>
    <s v="Active"/>
    <s v="Full-Time"/>
    <x v="1"/>
    <x v="1"/>
    <x v="4"/>
    <x v="79"/>
    <x v="0"/>
    <x v="13"/>
    <d v="1943-03-08T00:00:00"/>
    <s v="MA"/>
    <x v="18"/>
    <x v="1"/>
    <s v="18389"/>
    <x v="2"/>
    <x v="3"/>
    <x v="0"/>
    <n v="2"/>
    <x v="1"/>
    <n v="1943"/>
    <n v="83"/>
    <x v="3"/>
  </r>
  <r>
    <x v="155"/>
    <s v="Augustus"/>
    <s v="Drake"/>
    <d v="2020-08-19T00:00:00"/>
    <d v="2022-05-04T00:00:00"/>
    <s v="Production Technician I"/>
    <s v="Elizabeth Robertson"/>
    <s v="augustus.drake@bilearner.com"/>
    <s v="TNS"/>
    <s v="Active"/>
    <s v="Part-Time"/>
    <x v="2"/>
    <x v="1"/>
    <x v="3"/>
    <x v="80"/>
    <x v="0"/>
    <x v="15"/>
    <d v="1968-08-09T00:00:00"/>
    <s v="MA"/>
    <x v="4"/>
    <x v="1"/>
    <s v="90676"/>
    <x v="4"/>
    <x v="0"/>
    <x v="0"/>
    <n v="4"/>
    <x v="1"/>
    <n v="1968"/>
    <n v="57"/>
    <x v="0"/>
  </r>
  <r>
    <x v="156"/>
    <s v="Gracelyn"/>
    <s v="Huynh"/>
    <d v="2021-04-28T00:00:00"/>
    <d v="2022-04-18T00:00:00"/>
    <s v="Production Technician I"/>
    <s v="Tasha Mayer"/>
    <s v="gracelyn.huynh@bilearner.com"/>
    <s v="WBL"/>
    <s v="Active"/>
    <s v="Full-Time"/>
    <x v="0"/>
    <x v="0"/>
    <x v="3"/>
    <x v="81"/>
    <x v="0"/>
    <x v="4"/>
    <d v="1958-11-20T00:00:00"/>
    <s v="MA"/>
    <x v="36"/>
    <x v="0"/>
    <s v="16011"/>
    <x v="0"/>
    <x v="2"/>
    <x v="2"/>
    <n v="4"/>
    <x v="1"/>
    <n v="1958"/>
    <n v="67"/>
    <x v="3"/>
  </r>
  <r>
    <x v="157"/>
    <s v="Orlando"/>
    <s v="Armstrong"/>
    <d v="2020-08-14T00:00:00"/>
    <s v=""/>
    <s v="Production Technician I"/>
    <s v="Chris Walker"/>
    <s v="orlando.armstrong@bilearner.com"/>
    <s v="BPC"/>
    <s v="Active"/>
    <s v="Contract"/>
    <x v="0"/>
    <x v="2"/>
    <x v="0"/>
    <x v="0"/>
    <x v="0"/>
    <x v="4"/>
    <d v="1987-11-07T00:00:00"/>
    <s v="MA"/>
    <x v="11"/>
    <x v="0"/>
    <s v="2051"/>
    <x v="2"/>
    <x v="2"/>
    <x v="0"/>
    <n v="4"/>
    <x v="0"/>
    <n v="1987"/>
    <n v="38"/>
    <x v="1"/>
  </r>
  <r>
    <x v="158"/>
    <s v="Edward"/>
    <s v="Everett"/>
    <d v="2021-12-22T00:00:00"/>
    <s v=""/>
    <s v="Production Technician I"/>
    <s v="Traci Floyd"/>
    <s v="edward.everett@bilearner.com"/>
    <s v="CCDR"/>
    <s v="Active"/>
    <s v="Full-Time"/>
    <x v="1"/>
    <x v="2"/>
    <x v="0"/>
    <x v="0"/>
    <x v="0"/>
    <x v="15"/>
    <d v="1992-07-16T00:00:00"/>
    <s v="MA"/>
    <x v="4"/>
    <x v="0"/>
    <s v="3074"/>
    <x v="3"/>
    <x v="3"/>
    <x v="0"/>
    <n v="4"/>
    <x v="0"/>
    <n v="1992"/>
    <n v="33"/>
    <x v="1"/>
  </r>
  <r>
    <x v="159"/>
    <s v="Jaqueline"/>
    <s v="Terrell"/>
    <d v="2019-02-01T00:00:00"/>
    <d v="2019-02-10T00:00:00"/>
    <s v="Production Technician I"/>
    <s v="Veronica Wiley"/>
    <s v="jaqueline.terrell@bilearner.com"/>
    <s v="EW"/>
    <s v="Active"/>
    <s v="Part-Time"/>
    <x v="2"/>
    <x v="2"/>
    <x v="2"/>
    <x v="82"/>
    <x v="0"/>
    <x v="17"/>
    <d v="2000-12-27T00:00:00"/>
    <s v="MA"/>
    <x v="19"/>
    <x v="0"/>
    <s v="24711"/>
    <x v="1"/>
    <x v="1"/>
    <x v="0"/>
    <n v="2"/>
    <x v="1"/>
    <n v="2000"/>
    <n v="25"/>
    <x v="2"/>
  </r>
  <r>
    <x v="160"/>
    <s v="Quinn"/>
    <s v="Mccullough"/>
    <d v="2021-05-10T00:00:00"/>
    <d v="2021-12-17T00:00:00"/>
    <s v="Production Technician I"/>
    <s v="Katherine Gay"/>
    <s v="quinn.mccullough@bilearner.com"/>
    <s v="MSC"/>
    <s v="Active"/>
    <s v="Full-Time"/>
    <x v="2"/>
    <x v="0"/>
    <x v="2"/>
    <x v="83"/>
    <x v="0"/>
    <x v="5"/>
    <d v="1977-12-25T00:00:00"/>
    <s v="MA"/>
    <x v="30"/>
    <x v="1"/>
    <s v="74564"/>
    <x v="2"/>
    <x v="3"/>
    <x v="0"/>
    <n v="2"/>
    <x v="1"/>
    <n v="1977"/>
    <n v="48"/>
    <x v="0"/>
  </r>
  <r>
    <x v="161"/>
    <s v="Selena"/>
    <s v="Greer"/>
    <d v="2019-06-25T00:00:00"/>
    <d v="2019-08-15T00:00:00"/>
    <s v="Production Technician I"/>
    <s v="Paul Lopez"/>
    <s v="selena.greer@bilearner.com"/>
    <s v="NEL"/>
    <s v="Active"/>
    <s v="Full-Time"/>
    <x v="0"/>
    <x v="2"/>
    <x v="3"/>
    <x v="84"/>
    <x v="0"/>
    <x v="12"/>
    <d v="1972-03-08T00:00:00"/>
    <s v="MA"/>
    <x v="21"/>
    <x v="1"/>
    <s v="14504"/>
    <x v="3"/>
    <x v="0"/>
    <x v="0"/>
    <n v="2"/>
    <x v="1"/>
    <n v="1972"/>
    <n v="54"/>
    <x v="0"/>
  </r>
  <r>
    <x v="162"/>
    <s v="Giovani"/>
    <s v="Roy"/>
    <d v="2019-04-25T00:00:00"/>
    <s v=""/>
    <s v="Production Technician I"/>
    <s v="Jay Bush"/>
    <s v="giovani.roy@bilearner.com"/>
    <s v="PL"/>
    <s v="Active"/>
    <s v="Contract"/>
    <x v="2"/>
    <x v="0"/>
    <x v="0"/>
    <x v="0"/>
    <x v="0"/>
    <x v="4"/>
    <d v="1951-08-02T00:00:00"/>
    <s v="MA"/>
    <x v="4"/>
    <x v="1"/>
    <s v="2683"/>
    <x v="0"/>
    <x v="1"/>
    <x v="0"/>
    <n v="1"/>
    <x v="0"/>
    <n v="1951"/>
    <n v="74"/>
    <x v="3"/>
  </r>
  <r>
    <x v="163"/>
    <s v="Dominik"/>
    <s v="Mullen"/>
    <d v="2021-02-25T00:00:00"/>
    <d v="2022-10-13T00:00:00"/>
    <s v="Production Technician I"/>
    <s v="Jessica Allen"/>
    <s v="dominik.mullen@bilearner.com"/>
    <s v="PYZ"/>
    <s v="Future Start"/>
    <s v="Part-Time"/>
    <x v="0"/>
    <x v="2"/>
    <x v="3"/>
    <x v="85"/>
    <x v="0"/>
    <x v="4"/>
    <d v="1995-05-31T00:00:00"/>
    <s v="MA"/>
    <x v="4"/>
    <x v="1"/>
    <s v="66167"/>
    <x v="4"/>
    <x v="0"/>
    <x v="0"/>
    <n v="4"/>
    <x v="1"/>
    <n v="1995"/>
    <n v="30"/>
    <x v="1"/>
  </r>
  <r>
    <x v="164"/>
    <s v="Abdullah"/>
    <s v="Ellison"/>
    <d v="2021-11-23T00:00:00"/>
    <d v="2023-05-29T00:00:00"/>
    <s v="Production Technician I"/>
    <s v="Dr. William Thompson"/>
    <s v="abdullah.ellison@bilearner.com"/>
    <s v="SVG"/>
    <s v="Future Start"/>
    <s v="Contract"/>
    <x v="2"/>
    <x v="1"/>
    <x v="4"/>
    <x v="86"/>
    <x v="0"/>
    <x v="4"/>
    <d v="1998-11-14T00:00:00"/>
    <s v="MA"/>
    <x v="14"/>
    <x v="0"/>
    <s v="21634"/>
    <x v="0"/>
    <x v="2"/>
    <x v="2"/>
    <n v="5"/>
    <x v="1"/>
    <n v="1998"/>
    <n v="27"/>
    <x v="2"/>
  </r>
  <r>
    <x v="165"/>
    <s v="Andre"/>
    <s v="Guzman"/>
    <d v="2021-10-05T00:00:00"/>
    <d v="2022-06-18T00:00:00"/>
    <s v="Production Technician I"/>
    <s v="Mrs. Audrey Gonzalez Dds"/>
    <s v="andre.guzman@bilearner.com"/>
    <s v="TNS"/>
    <s v="Future Start"/>
    <s v="Contract"/>
    <x v="2"/>
    <x v="2"/>
    <x v="4"/>
    <x v="87"/>
    <x v="0"/>
    <x v="4"/>
    <d v="1998-12-23T00:00:00"/>
    <s v="MA"/>
    <x v="6"/>
    <x v="1"/>
    <s v="9454"/>
    <x v="2"/>
    <x v="1"/>
    <x v="0"/>
    <n v="3"/>
    <x v="1"/>
    <n v="1998"/>
    <n v="27"/>
    <x v="2"/>
  </r>
  <r>
    <x v="166"/>
    <s v="Brayden"/>
    <s v="Malone"/>
    <d v="2020-05-30T00:00:00"/>
    <s v=""/>
    <s v="Production Technician I"/>
    <s v="Ashley Bradshaw"/>
    <s v="brayden.malone@bilearner.com"/>
    <s v="WBL"/>
    <s v="Active"/>
    <s v="Contract"/>
    <x v="1"/>
    <x v="2"/>
    <x v="0"/>
    <x v="0"/>
    <x v="0"/>
    <x v="3"/>
    <d v="1949-11-11T00:00:00"/>
    <s v="MA"/>
    <x v="18"/>
    <x v="1"/>
    <s v="48453"/>
    <x v="4"/>
    <x v="2"/>
    <x v="0"/>
    <n v="1"/>
    <x v="0"/>
    <n v="1949"/>
    <n v="76"/>
    <x v="3"/>
  </r>
  <r>
    <x v="167"/>
    <s v="Maribel"/>
    <s v="Morrison"/>
    <d v="2018-12-11T00:00:00"/>
    <s v=""/>
    <s v="Production Technician I"/>
    <s v="Ashley Meyer"/>
    <s v="maribel.morrison@bilearner.com"/>
    <s v="PYZ"/>
    <s v="Active"/>
    <s v="Part-Time"/>
    <x v="2"/>
    <x v="1"/>
    <x v="0"/>
    <x v="0"/>
    <x v="0"/>
    <x v="4"/>
    <d v="1968-03-14T00:00:00"/>
    <s v="MA"/>
    <x v="6"/>
    <x v="1"/>
    <s v="72888"/>
    <x v="3"/>
    <x v="2"/>
    <x v="2"/>
    <n v="1"/>
    <x v="0"/>
    <n v="1968"/>
    <n v="58"/>
    <x v="0"/>
  </r>
  <r>
    <x v="168"/>
    <s v="Fisher"/>
    <s v="Stafford"/>
    <d v="2020-09-22T00:00:00"/>
    <d v="2022-09-14T00:00:00"/>
    <s v="Production Technician I"/>
    <s v="Nicole Delgado"/>
    <s v="fisher.stafford@bilearner.com"/>
    <s v="WBL"/>
    <s v="Active"/>
    <s v="Contract"/>
    <x v="1"/>
    <x v="0"/>
    <x v="2"/>
    <x v="88"/>
    <x v="0"/>
    <x v="6"/>
    <d v="1952-03-02T00:00:00"/>
    <s v="MA"/>
    <x v="6"/>
    <x v="1"/>
    <s v="56703"/>
    <x v="2"/>
    <x v="3"/>
    <x v="0"/>
    <n v="1"/>
    <x v="1"/>
    <n v="1952"/>
    <n v="74"/>
    <x v="3"/>
  </r>
  <r>
    <x v="169"/>
    <s v="Kellen"/>
    <s v="Medina"/>
    <d v="2019-07-28T00:00:00"/>
    <s v=""/>
    <s v="Production Technician I"/>
    <s v="John Henry"/>
    <s v="kellen.medina@bilearner.com"/>
    <s v="NEL"/>
    <s v="Active"/>
    <s v="Part-Time"/>
    <x v="0"/>
    <x v="2"/>
    <x v="0"/>
    <x v="0"/>
    <x v="0"/>
    <x v="8"/>
    <d v="1982-07-19T00:00:00"/>
    <s v="MA"/>
    <x v="6"/>
    <x v="1"/>
    <s v="33998"/>
    <x v="2"/>
    <x v="1"/>
    <x v="2"/>
    <n v="2"/>
    <x v="0"/>
    <n v="1982"/>
    <n v="43"/>
    <x v="1"/>
  </r>
  <r>
    <x v="170"/>
    <s v="Brenton"/>
    <s v="Monroe"/>
    <d v="2020-06-06T00:00:00"/>
    <d v="2021-04-14T00:00:00"/>
    <s v="Production Technician II"/>
    <s v="Autumn Decker"/>
    <s v="brenton.monroe@bilearner.com"/>
    <s v="PYZ"/>
    <s v="Future Start"/>
    <s v="Contract"/>
    <x v="0"/>
    <x v="1"/>
    <x v="3"/>
    <x v="89"/>
    <x v="0"/>
    <x v="3"/>
    <d v="1986-10-31T00:00:00"/>
    <s v="MA"/>
    <x v="18"/>
    <x v="0"/>
    <s v="17650"/>
    <x v="3"/>
    <x v="1"/>
    <x v="0"/>
    <n v="1"/>
    <x v="1"/>
    <n v="1986"/>
    <n v="39"/>
    <x v="1"/>
  </r>
  <r>
    <x v="171"/>
    <s v="Derick"/>
    <s v="Rocha"/>
    <d v="2018-09-28T00:00:00"/>
    <d v="2023-08-05T00:00:00"/>
    <s v="Production Technician II"/>
    <s v="Alex Moore"/>
    <s v="derick.rocha@bilearner.com"/>
    <s v="SVG"/>
    <s v="Voluntarily Terminated"/>
    <s v="Part-Time"/>
    <x v="1"/>
    <x v="2"/>
    <x v="2"/>
    <x v="90"/>
    <x v="0"/>
    <x v="11"/>
    <d v="1950-10-06T00:00:00"/>
    <s v="MA"/>
    <x v="14"/>
    <x v="0"/>
    <s v="72750"/>
    <x v="2"/>
    <x v="2"/>
    <x v="2"/>
    <n v="1"/>
    <x v="1"/>
    <n v="1950"/>
    <n v="75"/>
    <x v="3"/>
  </r>
  <r>
    <x v="172"/>
    <s v="Elaine"/>
    <s v="Weeks"/>
    <d v="2020-04-12T00:00:00"/>
    <s v=""/>
    <s v="Production Technician II"/>
    <s v="Dana Smith"/>
    <s v="elaine.weeks@bilearner.com"/>
    <s v="TNS"/>
    <s v="Active"/>
    <s v="Part-Time"/>
    <x v="1"/>
    <x v="0"/>
    <x v="0"/>
    <x v="0"/>
    <x v="0"/>
    <x v="3"/>
    <d v="1950-03-31T00:00:00"/>
    <s v="MA"/>
    <x v="6"/>
    <x v="0"/>
    <s v="14044"/>
    <x v="0"/>
    <x v="3"/>
    <x v="0"/>
    <n v="2"/>
    <x v="0"/>
    <n v="1950"/>
    <n v="76"/>
    <x v="3"/>
  </r>
  <r>
    <x v="173"/>
    <s v="Marely"/>
    <s v="Dixon"/>
    <d v="2022-11-01T00:00:00"/>
    <s v=""/>
    <s v="Production Technician II"/>
    <s v="Bobby Serrano"/>
    <s v="marely.dixon@bilearner.com"/>
    <s v="WBL"/>
    <s v="Active"/>
    <s v="Contract"/>
    <x v="2"/>
    <x v="0"/>
    <x v="0"/>
    <x v="0"/>
    <x v="0"/>
    <x v="4"/>
    <d v="1949-10-07T00:00:00"/>
    <s v="MA"/>
    <x v="6"/>
    <x v="0"/>
    <s v="34810"/>
    <x v="0"/>
    <x v="1"/>
    <x v="0"/>
    <n v="2"/>
    <x v="0"/>
    <n v="1949"/>
    <n v="76"/>
    <x v="3"/>
  </r>
  <r>
    <x v="174"/>
    <s v="Keagan"/>
    <s v="Henson"/>
    <d v="2022-11-21T00:00:00"/>
    <s v=""/>
    <s v="Production Technician II"/>
    <s v="Robert Riley"/>
    <s v="keagan.henson@bilearner.com"/>
    <s v="BPC"/>
    <s v="Active"/>
    <s v="Part-Time"/>
    <x v="2"/>
    <x v="2"/>
    <x v="0"/>
    <x v="0"/>
    <x v="0"/>
    <x v="13"/>
    <d v="1966-07-22T00:00:00"/>
    <s v="MA"/>
    <x v="32"/>
    <x v="0"/>
    <s v="75187"/>
    <x v="0"/>
    <x v="2"/>
    <x v="0"/>
    <n v="5"/>
    <x v="0"/>
    <n v="1966"/>
    <n v="59"/>
    <x v="0"/>
  </r>
  <r>
    <x v="175"/>
    <s v="Helena"/>
    <s v="Davenport"/>
    <d v="2021-04-11T00:00:00"/>
    <d v="2023-05-24T00:00:00"/>
    <s v="Production Technician II"/>
    <s v="Crystal Mcneil"/>
    <s v="helena.davenport@bilearner.com"/>
    <s v="CCDR"/>
    <s v="Voluntarily Terminated"/>
    <s v="Full-Time"/>
    <x v="2"/>
    <x v="1"/>
    <x v="1"/>
    <x v="91"/>
    <x v="0"/>
    <x v="6"/>
    <d v="1994-10-12T00:00:00"/>
    <s v="MA"/>
    <x v="7"/>
    <x v="0"/>
    <s v="30766"/>
    <x v="1"/>
    <x v="2"/>
    <x v="0"/>
    <n v="5"/>
    <x v="1"/>
    <n v="1994"/>
    <n v="31"/>
    <x v="1"/>
  </r>
  <r>
    <x v="176"/>
    <s v="Houston"/>
    <s v="Aguirre"/>
    <d v="2018-11-29T00:00:00"/>
    <d v="2019-02-21T00:00:00"/>
    <s v="Production Technician II"/>
    <s v="Christine Costa"/>
    <s v="houston.aguirre@bilearner.com"/>
    <s v="EW"/>
    <s v="Voluntarily Terminated"/>
    <s v="Full-Time"/>
    <x v="1"/>
    <x v="1"/>
    <x v="2"/>
    <x v="92"/>
    <x v="0"/>
    <x v="4"/>
    <d v="1977-02-15T00:00:00"/>
    <s v="MA"/>
    <x v="6"/>
    <x v="0"/>
    <s v="58348"/>
    <x v="0"/>
    <x v="2"/>
    <x v="0"/>
    <n v="2"/>
    <x v="1"/>
    <n v="1977"/>
    <n v="49"/>
    <x v="0"/>
  </r>
  <r>
    <x v="177"/>
    <s v="Kane"/>
    <s v="Owen"/>
    <d v="2019-01-16T00:00:00"/>
    <d v="2022-08-31T00:00:00"/>
    <s v="Production Technician II"/>
    <s v="Mark Hale"/>
    <s v="kane.owen@bilearner.com"/>
    <s v="MSC"/>
    <s v="Active"/>
    <s v="Part-Time"/>
    <x v="2"/>
    <x v="2"/>
    <x v="2"/>
    <x v="93"/>
    <x v="0"/>
    <x v="4"/>
    <d v="1948-03-09T00:00:00"/>
    <s v="MA"/>
    <x v="18"/>
    <x v="0"/>
    <s v="44626"/>
    <x v="1"/>
    <x v="3"/>
    <x v="2"/>
    <n v="4"/>
    <x v="1"/>
    <n v="1948"/>
    <n v="78"/>
    <x v="3"/>
  </r>
  <r>
    <x v="178"/>
    <s v="Emerson"/>
    <s v="Pitts"/>
    <d v="2019-09-18T00:00:00"/>
    <s v=""/>
    <s v="Production Technician I"/>
    <s v="Destiny Johnson"/>
    <s v="emerson.pitts@bilearner.com"/>
    <s v="CCDR"/>
    <s v="Active"/>
    <s v="Contract"/>
    <x v="0"/>
    <x v="0"/>
    <x v="0"/>
    <x v="0"/>
    <x v="0"/>
    <x v="6"/>
    <d v="1943-08-25T00:00:00"/>
    <s v="MA"/>
    <x v="6"/>
    <x v="1"/>
    <s v="2315"/>
    <x v="2"/>
    <x v="3"/>
    <x v="0"/>
    <n v="4"/>
    <x v="0"/>
    <n v="1943"/>
    <n v="82"/>
    <x v="3"/>
  </r>
  <r>
    <x v="179"/>
    <s v="Clarissa"/>
    <s v="Winters"/>
    <d v="2019-08-01T00:00:00"/>
    <d v="2023-01-20T00:00:00"/>
    <s v="Production Technician I"/>
    <s v="Eric Gonzales"/>
    <s v="clarissa.winters@bilearner.com"/>
    <s v="SVG"/>
    <s v="Voluntarily Terminated"/>
    <s v="Part-Time"/>
    <x v="0"/>
    <x v="2"/>
    <x v="1"/>
    <x v="94"/>
    <x v="0"/>
    <x v="19"/>
    <d v="1965-03-13T00:00:00"/>
    <s v="MA"/>
    <x v="7"/>
    <x v="1"/>
    <s v="95618"/>
    <x v="2"/>
    <x v="3"/>
    <x v="0"/>
    <n v="3"/>
    <x v="1"/>
    <n v="1965"/>
    <n v="61"/>
    <x v="0"/>
  </r>
  <r>
    <x v="180"/>
    <s v="Frankie"/>
    <s v="Atkins"/>
    <d v="2019-06-18T00:00:00"/>
    <d v="2021-04-14T00:00:00"/>
    <s v="Production Technician I"/>
    <s v="Christopher Murray"/>
    <s v="frankie.atkins@bilearner.com"/>
    <s v="EW"/>
    <s v="Active"/>
    <s v="Full-Time"/>
    <x v="1"/>
    <x v="2"/>
    <x v="2"/>
    <x v="95"/>
    <x v="0"/>
    <x v="9"/>
    <d v="1976-08-03T00:00:00"/>
    <s v="MA"/>
    <x v="12"/>
    <x v="1"/>
    <s v="15195"/>
    <x v="2"/>
    <x v="2"/>
    <x v="0"/>
    <n v="5"/>
    <x v="1"/>
    <n v="1976"/>
    <n v="49"/>
    <x v="0"/>
  </r>
  <r>
    <x v="181"/>
    <s v="Ally"/>
    <s v="Zhang"/>
    <d v="2019-02-13T00:00:00"/>
    <s v=""/>
    <s v="Production Technician I"/>
    <s v="Ashley Williamson"/>
    <s v="ally.zhang@bilearner.com"/>
    <s v="MSC"/>
    <s v="Active"/>
    <s v="Full-Time"/>
    <x v="0"/>
    <x v="1"/>
    <x v="0"/>
    <x v="0"/>
    <x v="0"/>
    <x v="4"/>
    <d v="1979-07-06T00:00:00"/>
    <s v="MA"/>
    <x v="6"/>
    <x v="1"/>
    <s v="74447"/>
    <x v="2"/>
    <x v="2"/>
    <x v="0"/>
    <n v="3"/>
    <x v="0"/>
    <n v="1979"/>
    <n v="46"/>
    <x v="0"/>
  </r>
  <r>
    <x v="182"/>
    <s v="Kayleigh"/>
    <s v="Harmon"/>
    <d v="2021-06-02T00:00:00"/>
    <s v=""/>
    <s v="Production Technician I"/>
    <s v="Frederick Harrison"/>
    <s v="kayleigh.harmon@bilearner.com"/>
    <s v="TNS"/>
    <s v="Active"/>
    <s v="Contract"/>
    <x v="2"/>
    <x v="2"/>
    <x v="0"/>
    <x v="0"/>
    <x v="0"/>
    <x v="12"/>
    <d v="1993-06-09T00:00:00"/>
    <s v="MA"/>
    <x v="37"/>
    <x v="0"/>
    <s v="21318"/>
    <x v="2"/>
    <x v="0"/>
    <x v="0"/>
    <n v="3"/>
    <x v="0"/>
    <n v="1993"/>
    <n v="32"/>
    <x v="1"/>
  </r>
  <r>
    <x v="183"/>
    <s v="Kayley"/>
    <s v="Myers"/>
    <d v="2018-10-11T00:00:00"/>
    <s v=""/>
    <s v="Production Technician I"/>
    <s v="Brian Arnold"/>
    <s v="kayley.myers@bilearner.com"/>
    <s v="PYZ"/>
    <s v="Active"/>
    <s v="Part-Time"/>
    <x v="0"/>
    <x v="2"/>
    <x v="0"/>
    <x v="0"/>
    <x v="0"/>
    <x v="4"/>
    <d v="1973-04-07T00:00:00"/>
    <s v="MA"/>
    <x v="4"/>
    <x v="0"/>
    <s v="51430"/>
    <x v="2"/>
    <x v="1"/>
    <x v="0"/>
    <n v="3"/>
    <x v="0"/>
    <n v="1973"/>
    <n v="53"/>
    <x v="0"/>
  </r>
  <r>
    <x v="184"/>
    <s v="Rowan"/>
    <s v="Cobb"/>
    <d v="2021-03-09T00:00:00"/>
    <s v=""/>
    <s v="Production Technician I"/>
    <s v="Lori Reed"/>
    <s v="rowan.cobb@bilearner.com"/>
    <s v="WBL"/>
    <s v="Active"/>
    <s v="Contract"/>
    <x v="0"/>
    <x v="2"/>
    <x v="0"/>
    <x v="0"/>
    <x v="0"/>
    <x v="9"/>
    <d v="1952-01-20T00:00:00"/>
    <s v="MA"/>
    <x v="6"/>
    <x v="0"/>
    <s v="85651"/>
    <x v="1"/>
    <x v="2"/>
    <x v="0"/>
    <n v="2"/>
    <x v="0"/>
    <n v="1952"/>
    <n v="74"/>
    <x v="3"/>
  </r>
  <r>
    <x v="185"/>
    <s v="Edward"/>
    <s v="Mann"/>
    <d v="2022-01-23T00:00:00"/>
    <s v=""/>
    <s v="Production Technician I"/>
    <s v="Trevor Rodriguez"/>
    <s v="edward.mann@bilearner.com"/>
    <s v="NEL"/>
    <s v="Active"/>
    <s v="Contract"/>
    <x v="1"/>
    <x v="1"/>
    <x v="0"/>
    <x v="0"/>
    <x v="0"/>
    <x v="4"/>
    <d v="1984-12-25T00:00:00"/>
    <s v="MA"/>
    <x v="6"/>
    <x v="1"/>
    <s v="68900"/>
    <x v="3"/>
    <x v="1"/>
    <x v="3"/>
    <n v="4"/>
    <x v="0"/>
    <n v="1984"/>
    <n v="41"/>
    <x v="1"/>
  </r>
  <r>
    <x v="186"/>
    <s v="Amirah"/>
    <s v="Johnson"/>
    <d v="2019-02-24T00:00:00"/>
    <s v=""/>
    <s v="Production Technician I"/>
    <s v="Jason Owens"/>
    <s v="amirah.johnson@bilearner.com"/>
    <s v="PL"/>
    <s v="Active"/>
    <s v="Contract"/>
    <x v="2"/>
    <x v="1"/>
    <x v="0"/>
    <x v="0"/>
    <x v="0"/>
    <x v="4"/>
    <d v="1973-06-14T00:00:00"/>
    <s v="MA"/>
    <x v="4"/>
    <x v="1"/>
    <s v="9241"/>
    <x v="4"/>
    <x v="2"/>
    <x v="1"/>
    <n v="1"/>
    <x v="0"/>
    <n v="1973"/>
    <n v="52"/>
    <x v="0"/>
  </r>
  <r>
    <x v="187"/>
    <s v="Bridget"/>
    <s v="Deleon"/>
    <d v="2020-01-08T00:00:00"/>
    <d v="2021-07-02T00:00:00"/>
    <s v="Production Technician I"/>
    <s v="Clifford Martinez"/>
    <s v="bridget.deleon@bilearner.com"/>
    <s v="BPC"/>
    <s v="Active"/>
    <s v="Contract"/>
    <x v="2"/>
    <x v="0"/>
    <x v="4"/>
    <x v="96"/>
    <x v="0"/>
    <x v="9"/>
    <d v="1973-08-31T00:00:00"/>
    <s v="MA"/>
    <x v="38"/>
    <x v="1"/>
    <s v="23691"/>
    <x v="0"/>
    <x v="2"/>
    <x v="0"/>
    <n v="2"/>
    <x v="1"/>
    <n v="1973"/>
    <n v="52"/>
    <x v="0"/>
  </r>
  <r>
    <x v="188"/>
    <s v="Martin"/>
    <s v="Weber"/>
    <d v="2021-05-13T00:00:00"/>
    <d v="2022-09-22T00:00:00"/>
    <s v="Production Technician I"/>
    <s v="Lee Hudson"/>
    <s v="martin.weber@bilearner.com"/>
    <s v="CCDR"/>
    <s v="Future Start"/>
    <s v="Full-Time"/>
    <x v="2"/>
    <x v="1"/>
    <x v="3"/>
    <x v="97"/>
    <x v="0"/>
    <x v="3"/>
    <d v="1986-05-14T00:00:00"/>
    <s v="MA"/>
    <x v="19"/>
    <x v="1"/>
    <s v="74388"/>
    <x v="4"/>
    <x v="3"/>
    <x v="1"/>
    <n v="2"/>
    <x v="1"/>
    <n v="1986"/>
    <n v="39"/>
    <x v="1"/>
  </r>
  <r>
    <x v="189"/>
    <s v="Ruben"/>
    <s v="Lewis"/>
    <d v="2022-02-12T00:00:00"/>
    <s v=""/>
    <s v="Production Technician I"/>
    <s v="Allison Tran"/>
    <s v="ruben.lewis@bilearner.com"/>
    <s v="SVG"/>
    <s v="Active"/>
    <s v="Contract"/>
    <x v="0"/>
    <x v="2"/>
    <x v="0"/>
    <x v="0"/>
    <x v="0"/>
    <x v="3"/>
    <d v="1981-03-24T00:00:00"/>
    <s v="MA"/>
    <x v="4"/>
    <x v="0"/>
    <s v="14234"/>
    <x v="1"/>
    <x v="2"/>
    <x v="0"/>
    <n v="4"/>
    <x v="0"/>
    <n v="1981"/>
    <n v="45"/>
    <x v="1"/>
  </r>
  <r>
    <x v="190"/>
    <s v="Bailey"/>
    <s v="Collier"/>
    <d v="2023-02-01T00:00:00"/>
    <s v=""/>
    <s v="Production Technician I"/>
    <s v="Pamela Johnson"/>
    <s v="bailey.collier@bilearner.com"/>
    <s v="EW"/>
    <s v="Active"/>
    <s v="Full-Time"/>
    <x v="0"/>
    <x v="2"/>
    <x v="0"/>
    <x v="0"/>
    <x v="0"/>
    <x v="13"/>
    <d v="1961-02-18T00:00:00"/>
    <s v="MA"/>
    <x v="9"/>
    <x v="0"/>
    <s v="37635"/>
    <x v="1"/>
    <x v="2"/>
    <x v="0"/>
    <n v="1"/>
    <x v="0"/>
    <n v="1961"/>
    <n v="65"/>
    <x v="3"/>
  </r>
  <r>
    <x v="191"/>
    <s v="Charlee"/>
    <s v="Roth"/>
    <d v="2023-02-04T00:00:00"/>
    <s v=""/>
    <s v="Production Technician I"/>
    <s v="Erin Harris"/>
    <s v="charlee.roth@bilearner.com"/>
    <s v="MSC"/>
    <s v="Active"/>
    <s v="Part-Time"/>
    <x v="2"/>
    <x v="0"/>
    <x v="0"/>
    <x v="0"/>
    <x v="0"/>
    <x v="8"/>
    <d v="1944-05-05T00:00:00"/>
    <s v="MA"/>
    <x v="9"/>
    <x v="1"/>
    <s v="13186"/>
    <x v="3"/>
    <x v="2"/>
    <x v="0"/>
    <n v="3"/>
    <x v="0"/>
    <n v="1944"/>
    <n v="81"/>
    <x v="3"/>
  </r>
  <r>
    <x v="192"/>
    <s v="Karissa"/>
    <s v="Bowers"/>
    <d v="2023-03-23T00:00:00"/>
    <d v="2023-05-01T00:00:00"/>
    <s v="Production Technician I"/>
    <s v="Robert Wright"/>
    <s v="karissa.bowers@bilearner.com"/>
    <s v="TNS"/>
    <s v="Active"/>
    <s v="Full-Time"/>
    <x v="1"/>
    <x v="2"/>
    <x v="1"/>
    <x v="98"/>
    <x v="0"/>
    <x v="3"/>
    <d v="1984-03-17T00:00:00"/>
    <s v="MA"/>
    <x v="6"/>
    <x v="1"/>
    <s v="76278"/>
    <x v="4"/>
    <x v="2"/>
    <x v="0"/>
    <n v="3"/>
    <x v="1"/>
    <n v="1984"/>
    <n v="42"/>
    <x v="1"/>
  </r>
  <r>
    <x v="193"/>
    <s v="Noel"/>
    <s v="Ramirez"/>
    <d v="2023-03-22T00:00:00"/>
    <d v="2023-07-14T00:00:00"/>
    <s v="Production Technician I"/>
    <s v="Mr. Nicholas Austin"/>
    <s v="noel.ramirez@bilearner.com"/>
    <s v="PYZ"/>
    <s v="Active"/>
    <s v="Part-Time"/>
    <x v="1"/>
    <x v="0"/>
    <x v="1"/>
    <x v="99"/>
    <x v="0"/>
    <x v="5"/>
    <d v="1994-10-12T00:00:00"/>
    <s v="MA"/>
    <x v="16"/>
    <x v="1"/>
    <s v="77580"/>
    <x v="1"/>
    <x v="2"/>
    <x v="0"/>
    <n v="2"/>
    <x v="1"/>
    <n v="1994"/>
    <n v="31"/>
    <x v="1"/>
  </r>
  <r>
    <x v="194"/>
    <s v="Victoria"/>
    <s v="Franco"/>
    <d v="2018-11-28T00:00:00"/>
    <s v=""/>
    <s v="Production Technician I"/>
    <s v="Natalie Cannon"/>
    <s v="victoria.franco@bilearner.com"/>
    <s v="WBL"/>
    <s v="Active"/>
    <s v="Contract"/>
    <x v="1"/>
    <x v="2"/>
    <x v="0"/>
    <x v="0"/>
    <x v="0"/>
    <x v="16"/>
    <d v="1997-09-09T00:00:00"/>
    <s v="MA"/>
    <x v="4"/>
    <x v="1"/>
    <s v="15586"/>
    <x v="0"/>
    <x v="2"/>
    <x v="0"/>
    <n v="2"/>
    <x v="0"/>
    <n v="1997"/>
    <n v="28"/>
    <x v="2"/>
  </r>
  <r>
    <x v="195"/>
    <s v="Danika"/>
    <s v="Fleming"/>
    <d v="2020-07-09T00:00:00"/>
    <d v="2021-07-10T00:00:00"/>
    <s v="Production Technician II"/>
    <s v="Christopher Ayers"/>
    <s v="danika.fleming@bilearner.com"/>
    <s v="SVG"/>
    <s v="Active"/>
    <s v="Part-Time"/>
    <x v="1"/>
    <x v="0"/>
    <x v="2"/>
    <x v="100"/>
    <x v="0"/>
    <x v="4"/>
    <d v="1995-10-16T00:00:00"/>
    <s v="MA"/>
    <x v="4"/>
    <x v="0"/>
    <s v="75607"/>
    <x v="1"/>
    <x v="3"/>
    <x v="0"/>
    <n v="3"/>
    <x v="1"/>
    <n v="1995"/>
    <n v="30"/>
    <x v="1"/>
  </r>
  <r>
    <x v="196"/>
    <s v="Jocelyn"/>
    <s v="Kline"/>
    <d v="2019-02-11T00:00:00"/>
    <s v=""/>
    <s v="Production Technician II"/>
    <s v="Elizabeth Burton"/>
    <s v="jocelyn.kline@bilearner.com"/>
    <s v="EW"/>
    <s v="Active"/>
    <s v="Part-Time"/>
    <x v="1"/>
    <x v="2"/>
    <x v="0"/>
    <x v="0"/>
    <x v="0"/>
    <x v="6"/>
    <d v="1958-04-25T00:00:00"/>
    <s v="MA"/>
    <x v="7"/>
    <x v="0"/>
    <s v="47289"/>
    <x v="4"/>
    <x v="3"/>
    <x v="0"/>
    <n v="3"/>
    <x v="0"/>
    <n v="1958"/>
    <n v="67"/>
    <x v="3"/>
  </r>
  <r>
    <x v="197"/>
    <s v="Cesar"/>
    <s v="Higgins"/>
    <d v="2020-01-09T00:00:00"/>
    <s v=""/>
    <s v="Production Technician II"/>
    <s v="Timothy Curtis"/>
    <s v="cesar.higgins@bilearner.com"/>
    <s v="MSC"/>
    <s v="Active"/>
    <s v="Part-Time"/>
    <x v="2"/>
    <x v="1"/>
    <x v="0"/>
    <x v="0"/>
    <x v="0"/>
    <x v="20"/>
    <d v="1996-02-04T00:00:00"/>
    <s v="MA"/>
    <x v="7"/>
    <x v="0"/>
    <s v="85711"/>
    <x v="4"/>
    <x v="2"/>
    <x v="0"/>
    <n v="4"/>
    <x v="0"/>
    <n v="1996"/>
    <n v="30"/>
    <x v="1"/>
  </r>
  <r>
    <x v="198"/>
    <s v="Gabriel"/>
    <s v="Dodson"/>
    <d v="2021-11-11T00:00:00"/>
    <d v="2022-07-31T00:00:00"/>
    <s v="Production Technician II"/>
    <s v="Tammy Navarro"/>
    <s v="gabriel.dodson@bilearner.com"/>
    <s v="TNS"/>
    <s v="Voluntarily Terminated"/>
    <s v="Contract"/>
    <x v="2"/>
    <x v="1"/>
    <x v="2"/>
    <x v="101"/>
    <x v="0"/>
    <x v="6"/>
    <d v="1975-12-14T00:00:00"/>
    <s v="MA"/>
    <x v="7"/>
    <x v="0"/>
    <s v="54392"/>
    <x v="4"/>
    <x v="1"/>
    <x v="0"/>
    <n v="5"/>
    <x v="1"/>
    <n v="1975"/>
    <n v="50"/>
    <x v="0"/>
  </r>
  <r>
    <x v="199"/>
    <s v="Raphael"/>
    <s v="Sandoval"/>
    <d v="2021-05-15T00:00:00"/>
    <s v=""/>
    <s v="Production Technician II"/>
    <s v="Natalie Baker"/>
    <s v="raphael.sandoval@bilearner.com"/>
    <s v="PYZ"/>
    <s v="Active"/>
    <s v="Full-Time"/>
    <x v="2"/>
    <x v="0"/>
    <x v="0"/>
    <x v="0"/>
    <x v="0"/>
    <x v="4"/>
    <d v="1993-10-28T00:00:00"/>
    <s v="MA"/>
    <x v="18"/>
    <x v="0"/>
    <s v="61825"/>
    <x v="4"/>
    <x v="1"/>
    <x v="0"/>
    <n v="2"/>
    <x v="0"/>
    <n v="1993"/>
    <n v="32"/>
    <x v="1"/>
  </r>
  <r>
    <x v="200"/>
    <s v="Ruth"/>
    <s v="Harrell"/>
    <d v="2019-08-21T00:00:00"/>
    <d v="2022-10-28T00:00:00"/>
    <s v="Production Technician II"/>
    <s v="Jesse Wilson"/>
    <s v="ruth.harrell@bilearner.com"/>
    <s v="WBL"/>
    <s v="Voluntarily Terminated"/>
    <s v="Contract"/>
    <x v="0"/>
    <x v="2"/>
    <x v="2"/>
    <x v="102"/>
    <x v="0"/>
    <x v="4"/>
    <d v="1967-02-23T00:00:00"/>
    <s v="MA"/>
    <x v="14"/>
    <x v="0"/>
    <s v="52646"/>
    <x v="3"/>
    <x v="2"/>
    <x v="0"/>
    <n v="3"/>
    <x v="1"/>
    <n v="1967"/>
    <n v="59"/>
    <x v="0"/>
  </r>
  <r>
    <x v="201"/>
    <s v="Peyton"/>
    <s v="Barber"/>
    <d v="2020-09-18T00:00:00"/>
    <s v=""/>
    <s v="Production Technician II"/>
    <s v="Megan Small"/>
    <s v="peyton.barber@bilearner.com"/>
    <s v="NEL"/>
    <s v="Active"/>
    <s v="Contract"/>
    <x v="2"/>
    <x v="1"/>
    <x v="0"/>
    <x v="0"/>
    <x v="0"/>
    <x v="6"/>
    <d v="1946-01-27T00:00:00"/>
    <s v="MA"/>
    <x v="6"/>
    <x v="0"/>
    <s v="56126"/>
    <x v="1"/>
    <x v="2"/>
    <x v="0"/>
    <n v="3"/>
    <x v="0"/>
    <n v="1946"/>
    <n v="80"/>
    <x v="3"/>
  </r>
  <r>
    <x v="202"/>
    <s v="Reginald"/>
    <s v="Lowery"/>
    <d v="2022-08-27T00:00:00"/>
    <d v="2022-12-03T00:00:00"/>
    <s v="Production Technician I"/>
    <s v="Dr. David Austin Jr."/>
    <s v="reginald.lowery@bilearner.com"/>
    <s v="NEL"/>
    <s v="Voluntarily Terminated"/>
    <s v="Contract"/>
    <x v="2"/>
    <x v="2"/>
    <x v="4"/>
    <x v="103"/>
    <x v="0"/>
    <x v="4"/>
    <d v="1983-11-26T00:00:00"/>
    <s v="MA"/>
    <x v="4"/>
    <x v="1"/>
    <s v="70056"/>
    <x v="3"/>
    <x v="3"/>
    <x v="0"/>
    <n v="5"/>
    <x v="1"/>
    <n v="1983"/>
    <n v="42"/>
    <x v="1"/>
  </r>
  <r>
    <x v="203"/>
    <s v="Stephanie"/>
    <s v="Briggs"/>
    <d v="2019-02-23T00:00:00"/>
    <s v=""/>
    <s v="Production Technician I"/>
    <s v="Scott Davis"/>
    <s v="stephanie.briggs@bilearner.com"/>
    <s v="MSC"/>
    <s v="Active"/>
    <s v="Contract"/>
    <x v="2"/>
    <x v="2"/>
    <x v="0"/>
    <x v="0"/>
    <x v="0"/>
    <x v="4"/>
    <d v="1965-05-07T00:00:00"/>
    <s v="MA"/>
    <x v="4"/>
    <x v="1"/>
    <s v="81819"/>
    <x v="2"/>
    <x v="0"/>
    <x v="0"/>
    <n v="5"/>
    <x v="0"/>
    <n v="1965"/>
    <n v="60"/>
    <x v="0"/>
  </r>
  <r>
    <x v="204"/>
    <s v="Shaniya"/>
    <s v="Becker"/>
    <d v="2022-08-08T00:00:00"/>
    <d v="2022-10-25T00:00:00"/>
    <s v="Production Technician I"/>
    <s v="Kristin Salinas"/>
    <s v="shaniya.becker@bilearner.com"/>
    <s v="EW"/>
    <s v="Active"/>
    <s v="Contract"/>
    <x v="0"/>
    <x v="2"/>
    <x v="3"/>
    <x v="104"/>
    <x v="0"/>
    <x v="13"/>
    <d v="1947-04-28T00:00:00"/>
    <s v="MA"/>
    <x v="39"/>
    <x v="1"/>
    <s v="12978"/>
    <x v="2"/>
    <x v="3"/>
    <x v="0"/>
    <n v="3"/>
    <x v="1"/>
    <n v="1947"/>
    <n v="78"/>
    <x v="3"/>
  </r>
  <r>
    <x v="205"/>
    <s v="Ryan"/>
    <s v="Oconnell"/>
    <d v="2022-09-24T00:00:00"/>
    <d v="2022-10-24T00:00:00"/>
    <s v="Production Technician I"/>
    <s v="Bridget Jones"/>
    <s v="ryan.oconnell@bilearner.com"/>
    <s v="CCDR"/>
    <s v="Active"/>
    <s v="Contract"/>
    <x v="0"/>
    <x v="2"/>
    <x v="1"/>
    <x v="105"/>
    <x v="0"/>
    <x v="4"/>
    <d v="1945-10-03T00:00:00"/>
    <s v="MA"/>
    <x v="18"/>
    <x v="1"/>
    <s v="37983"/>
    <x v="4"/>
    <x v="2"/>
    <x v="0"/>
    <n v="3"/>
    <x v="1"/>
    <n v="1945"/>
    <n v="80"/>
    <x v="3"/>
  </r>
  <r>
    <x v="206"/>
    <s v="Emma"/>
    <s v="Ware"/>
    <d v="2022-03-21T00:00:00"/>
    <s v=""/>
    <s v="Production Technician I"/>
    <s v="Melissa Wilkinson"/>
    <s v="emma.ware@bilearner.com"/>
    <s v="BPC"/>
    <s v="Active"/>
    <s v="Contract"/>
    <x v="2"/>
    <x v="0"/>
    <x v="0"/>
    <x v="0"/>
    <x v="0"/>
    <x v="1"/>
    <d v="1987-03-24T00:00:00"/>
    <s v="MA"/>
    <x v="4"/>
    <x v="0"/>
    <s v="56687"/>
    <x v="1"/>
    <x v="1"/>
    <x v="0"/>
    <n v="5"/>
    <x v="0"/>
    <n v="1987"/>
    <n v="39"/>
    <x v="1"/>
  </r>
  <r>
    <x v="207"/>
    <s v="Keyon"/>
    <s v="Haley"/>
    <d v="2023-06-23T00:00:00"/>
    <d v="2023-07-26T00:00:00"/>
    <s v="Production Technician I"/>
    <s v="Eric Cunningham"/>
    <s v="keyon.haley@bilearner.com"/>
    <s v="PYZ"/>
    <s v="Active"/>
    <s v="Part-Time"/>
    <x v="2"/>
    <x v="2"/>
    <x v="3"/>
    <x v="106"/>
    <x v="0"/>
    <x v="2"/>
    <d v="1962-04-26T00:00:00"/>
    <s v="MA"/>
    <x v="14"/>
    <x v="0"/>
    <s v="40148"/>
    <x v="2"/>
    <x v="2"/>
    <x v="0"/>
    <n v="5"/>
    <x v="1"/>
    <n v="1962"/>
    <n v="63"/>
    <x v="3"/>
  </r>
  <r>
    <x v="208"/>
    <s v="Kylee"/>
    <s v="Bates"/>
    <d v="2020-10-26T00:00:00"/>
    <s v=""/>
    <s v="Production Technician I"/>
    <s v="Stephen Barron"/>
    <s v="kylee.bates@bilearner.com"/>
    <s v="WBL"/>
    <s v="Active"/>
    <s v="Part-Time"/>
    <x v="0"/>
    <x v="1"/>
    <x v="0"/>
    <x v="0"/>
    <x v="0"/>
    <x v="15"/>
    <d v="1978-03-12T00:00:00"/>
    <s v="MA"/>
    <x v="40"/>
    <x v="0"/>
    <s v="71593"/>
    <x v="1"/>
    <x v="1"/>
    <x v="0"/>
    <n v="4"/>
    <x v="0"/>
    <n v="1978"/>
    <n v="48"/>
    <x v="0"/>
  </r>
  <r>
    <x v="209"/>
    <s v="Marc"/>
    <s v="Chandler"/>
    <d v="2020-01-29T00:00:00"/>
    <s v=""/>
    <s v="Production Technician I"/>
    <s v="Jennifer Soto"/>
    <s v="marc.chandler@bilearner.com"/>
    <s v="NEL"/>
    <s v="Active"/>
    <s v="Contract"/>
    <x v="2"/>
    <x v="0"/>
    <x v="0"/>
    <x v="0"/>
    <x v="0"/>
    <x v="14"/>
    <d v="1982-03-13T00:00:00"/>
    <s v="MA"/>
    <x v="14"/>
    <x v="1"/>
    <s v="10775"/>
    <x v="4"/>
    <x v="3"/>
    <x v="0"/>
    <n v="3"/>
    <x v="0"/>
    <n v="1982"/>
    <n v="44"/>
    <x v="1"/>
  </r>
  <r>
    <x v="210"/>
    <s v="Abdullah"/>
    <s v="Pruitt"/>
    <d v="2022-04-23T00:00:00"/>
    <s v=""/>
    <s v="Production Technician I"/>
    <s v="John Jones"/>
    <s v="abdullah.pruitt@bilearner.com"/>
    <s v="PL"/>
    <s v="Active"/>
    <s v="Full-Time"/>
    <x v="0"/>
    <x v="2"/>
    <x v="0"/>
    <x v="0"/>
    <x v="0"/>
    <x v="1"/>
    <d v="1995-04-17T00:00:00"/>
    <s v="MA"/>
    <x v="7"/>
    <x v="1"/>
    <s v="59441"/>
    <x v="4"/>
    <x v="3"/>
    <x v="0"/>
    <n v="3"/>
    <x v="0"/>
    <n v="1995"/>
    <n v="31"/>
    <x v="1"/>
  </r>
  <r>
    <x v="211"/>
    <s v="Shamar"/>
    <s v="Roth"/>
    <d v="2023-06-15T00:00:00"/>
    <s v=""/>
    <s v="Production Technician I"/>
    <s v="Ernest Evans"/>
    <s v="shamar.roth@bilearner.com"/>
    <s v="BPC"/>
    <s v="Active"/>
    <s v="Full-Time"/>
    <x v="0"/>
    <x v="1"/>
    <x v="0"/>
    <x v="0"/>
    <x v="0"/>
    <x v="4"/>
    <d v="1978-12-10T00:00:00"/>
    <s v="MA"/>
    <x v="41"/>
    <x v="1"/>
    <s v="55470"/>
    <x v="1"/>
    <x v="1"/>
    <x v="0"/>
    <n v="3"/>
    <x v="0"/>
    <n v="1978"/>
    <n v="47"/>
    <x v="0"/>
  </r>
  <r>
    <x v="212"/>
    <s v="Jaylen"/>
    <s v="Acosta"/>
    <d v="2019-09-19T00:00:00"/>
    <d v="2020-04-14T00:00:00"/>
    <s v="Production Technician I"/>
    <s v="Mark Knight"/>
    <s v="jaylen.acosta@bilearner.com"/>
    <s v="CCDR"/>
    <s v="Future Start"/>
    <s v="Contract"/>
    <x v="0"/>
    <x v="2"/>
    <x v="3"/>
    <x v="107"/>
    <x v="0"/>
    <x v="4"/>
    <d v="1966-01-08T00:00:00"/>
    <s v="MA"/>
    <x v="40"/>
    <x v="0"/>
    <s v="8655"/>
    <x v="1"/>
    <x v="3"/>
    <x v="0"/>
    <n v="3"/>
    <x v="1"/>
    <n v="1966"/>
    <n v="60"/>
    <x v="0"/>
  </r>
  <r>
    <x v="213"/>
    <s v="Kale"/>
    <s v="House"/>
    <d v="2023-01-07T00:00:00"/>
    <s v=""/>
    <s v="Production Technician I"/>
    <s v="Gina Leon"/>
    <s v="kale.house@bilearner.com"/>
    <s v="SVG"/>
    <s v="Active"/>
    <s v="Contract"/>
    <x v="1"/>
    <x v="0"/>
    <x v="0"/>
    <x v="0"/>
    <x v="0"/>
    <x v="4"/>
    <d v="2000-09-21T00:00:00"/>
    <s v="MA"/>
    <x v="18"/>
    <x v="0"/>
    <s v="48077"/>
    <x v="4"/>
    <x v="3"/>
    <x v="0"/>
    <n v="3"/>
    <x v="0"/>
    <n v="2000"/>
    <n v="25"/>
    <x v="2"/>
  </r>
  <r>
    <x v="214"/>
    <s v="Kiersten"/>
    <s v="Ellis"/>
    <d v="2020-02-07T00:00:00"/>
    <d v="2021-05-01T00:00:00"/>
    <s v="Production Technician I"/>
    <s v="Eric Michael"/>
    <s v="kiersten.ellis@bilearner.com"/>
    <s v="EW"/>
    <s v="Future Start"/>
    <s v="Contract"/>
    <x v="2"/>
    <x v="2"/>
    <x v="4"/>
    <x v="108"/>
    <x v="0"/>
    <x v="3"/>
    <d v="1971-01-15T00:00:00"/>
    <s v="MA"/>
    <x v="17"/>
    <x v="1"/>
    <s v="56039"/>
    <x v="2"/>
    <x v="0"/>
    <x v="0"/>
    <n v="3"/>
    <x v="1"/>
    <n v="1971"/>
    <n v="55"/>
    <x v="0"/>
  </r>
  <r>
    <x v="215"/>
    <s v="Karissa"/>
    <s v="Carrillo"/>
    <d v="2020-04-29T00:00:00"/>
    <d v="2021-11-12T00:00:00"/>
    <s v="Production Technician I"/>
    <s v="Alexandra Martin"/>
    <s v="karissa.carrillo@bilearner.com"/>
    <s v="MSC"/>
    <s v="Future Start"/>
    <s v="Contract"/>
    <x v="2"/>
    <x v="2"/>
    <x v="3"/>
    <x v="109"/>
    <x v="0"/>
    <x v="4"/>
    <d v="1978-05-31T00:00:00"/>
    <s v="MA"/>
    <x v="4"/>
    <x v="1"/>
    <s v="7474"/>
    <x v="3"/>
    <x v="1"/>
    <x v="0"/>
    <n v="3"/>
    <x v="1"/>
    <n v="1978"/>
    <n v="47"/>
    <x v="0"/>
  </r>
  <r>
    <x v="216"/>
    <s v="Issac"/>
    <s v="Whitehead"/>
    <d v="2020-04-16T00:00:00"/>
    <s v=""/>
    <s v="Production Technician I"/>
    <s v="Eric Calderon"/>
    <s v="issac.whitehead@bilearner.com"/>
    <s v="TNS"/>
    <s v="Active"/>
    <s v="Full-Time"/>
    <x v="1"/>
    <x v="2"/>
    <x v="0"/>
    <x v="0"/>
    <x v="0"/>
    <x v="14"/>
    <d v="1961-03-22T00:00:00"/>
    <s v="MA"/>
    <x v="4"/>
    <x v="1"/>
    <s v="9287"/>
    <x v="4"/>
    <x v="1"/>
    <x v="0"/>
    <n v="3"/>
    <x v="0"/>
    <n v="1961"/>
    <n v="65"/>
    <x v="3"/>
  </r>
  <r>
    <x v="217"/>
    <s v="Madisyn"/>
    <s v="Andrews"/>
    <d v="2022-06-16T00:00:00"/>
    <s v=""/>
    <s v="Production Technician I"/>
    <s v="Thomas Jones"/>
    <s v="madisyn.andrews@bilearner.com"/>
    <s v="PYZ"/>
    <s v="Active"/>
    <s v="Part-Time"/>
    <x v="2"/>
    <x v="2"/>
    <x v="0"/>
    <x v="0"/>
    <x v="0"/>
    <x v="4"/>
    <d v="1986-06-24T00:00:00"/>
    <s v="MA"/>
    <x v="4"/>
    <x v="1"/>
    <s v="42213"/>
    <x v="3"/>
    <x v="2"/>
    <x v="0"/>
    <n v="3"/>
    <x v="0"/>
    <n v="1986"/>
    <n v="39"/>
    <x v="1"/>
  </r>
  <r>
    <x v="218"/>
    <s v="Madyson"/>
    <s v="Rhodes"/>
    <d v="2019-07-22T00:00:00"/>
    <s v=""/>
    <s v="Production Technician I"/>
    <s v="Bridget Mills"/>
    <s v="madyson.rhodes@bilearner.com"/>
    <s v="WBL"/>
    <s v="Active"/>
    <s v="Part-Time"/>
    <x v="0"/>
    <x v="2"/>
    <x v="0"/>
    <x v="0"/>
    <x v="0"/>
    <x v="3"/>
    <d v="1977-09-16T00:00:00"/>
    <s v="MA"/>
    <x v="6"/>
    <x v="1"/>
    <s v="34428"/>
    <x v="4"/>
    <x v="1"/>
    <x v="0"/>
    <n v="3"/>
    <x v="0"/>
    <n v="1977"/>
    <n v="48"/>
    <x v="0"/>
  </r>
  <r>
    <x v="219"/>
    <s v="Brenton"/>
    <s v="Rodriguez"/>
    <d v="2023-04-22T00:00:00"/>
    <s v=""/>
    <s v="Production Technician II"/>
    <s v="Sara Bullock"/>
    <s v="brenton.rodriguez@bilearner.com"/>
    <s v="SVG"/>
    <s v="Active"/>
    <s v="Part-Time"/>
    <x v="1"/>
    <x v="2"/>
    <x v="0"/>
    <x v="0"/>
    <x v="0"/>
    <x v="8"/>
    <d v="1968-01-01T00:00:00"/>
    <s v="MA"/>
    <x v="9"/>
    <x v="0"/>
    <s v="77551"/>
    <x v="1"/>
    <x v="0"/>
    <x v="0"/>
    <n v="3"/>
    <x v="0"/>
    <n v="1968"/>
    <n v="58"/>
    <x v="0"/>
  </r>
  <r>
    <x v="220"/>
    <s v="Nathen"/>
    <s v="Arias"/>
    <d v="2020-12-28T00:00:00"/>
    <d v="2021-01-30T00:00:00"/>
    <s v="Production Technician II"/>
    <s v="Craig Leblanc"/>
    <s v="nathen.arias@bilearner.com"/>
    <s v="EW"/>
    <s v="Voluntarily Terminated"/>
    <s v="Part-Time"/>
    <x v="1"/>
    <x v="1"/>
    <x v="1"/>
    <x v="110"/>
    <x v="0"/>
    <x v="6"/>
    <d v="1966-07-24T00:00:00"/>
    <s v="MA"/>
    <x v="7"/>
    <x v="0"/>
    <s v="20847"/>
    <x v="3"/>
    <x v="1"/>
    <x v="0"/>
    <n v="3"/>
    <x v="1"/>
    <n v="1966"/>
    <n v="59"/>
    <x v="0"/>
  </r>
  <r>
    <x v="221"/>
    <s v="Keyon"/>
    <s v="Hensley"/>
    <d v="2022-02-23T00:00:00"/>
    <s v=""/>
    <s v="Production Technician II"/>
    <s v="Peter Smith"/>
    <s v="keyon.hensley@bilearner.com"/>
    <s v="MSC"/>
    <s v="Active"/>
    <s v="Contract"/>
    <x v="1"/>
    <x v="2"/>
    <x v="0"/>
    <x v="0"/>
    <x v="0"/>
    <x v="1"/>
    <d v="1948-06-27T00:00:00"/>
    <s v="MA"/>
    <x v="11"/>
    <x v="0"/>
    <s v="76615"/>
    <x v="2"/>
    <x v="3"/>
    <x v="1"/>
    <n v="4"/>
    <x v="0"/>
    <n v="1948"/>
    <n v="77"/>
    <x v="3"/>
  </r>
  <r>
    <x v="222"/>
    <s v="Elisha"/>
    <s v="Ruiz"/>
    <d v="2022-08-13T00:00:00"/>
    <s v=""/>
    <s v="Production Technician II"/>
    <s v="Stephen Green"/>
    <s v="elisha.ruiz@bilearner.com"/>
    <s v="TNS"/>
    <s v="Active"/>
    <s v="Contract"/>
    <x v="1"/>
    <x v="1"/>
    <x v="0"/>
    <x v="0"/>
    <x v="0"/>
    <x v="4"/>
    <d v="1968-06-06T00:00:00"/>
    <s v="MA"/>
    <x v="6"/>
    <x v="0"/>
    <s v="26602"/>
    <x v="0"/>
    <x v="2"/>
    <x v="1"/>
    <n v="4"/>
    <x v="0"/>
    <n v="1968"/>
    <n v="57"/>
    <x v="0"/>
  </r>
  <r>
    <x v="223"/>
    <s v="Amirah"/>
    <s v="Stanley"/>
    <d v="2019-10-03T00:00:00"/>
    <d v="2022-02-28T00:00:00"/>
    <s v="Production Technician II"/>
    <s v="Jason Jenkins"/>
    <s v="amirah.stanley@bilearner.com"/>
    <s v="PYZ"/>
    <s v="Voluntarily Terminated"/>
    <s v="Full-Time"/>
    <x v="2"/>
    <x v="1"/>
    <x v="3"/>
    <x v="111"/>
    <x v="0"/>
    <x v="4"/>
    <d v="1991-12-25T00:00:00"/>
    <s v="MA"/>
    <x v="4"/>
    <x v="0"/>
    <s v="72818"/>
    <x v="0"/>
    <x v="3"/>
    <x v="0"/>
    <n v="3"/>
    <x v="1"/>
    <n v="1991"/>
    <n v="34"/>
    <x v="1"/>
  </r>
  <r>
    <x v="224"/>
    <s v="Jeremy"/>
    <s v="Meyer"/>
    <d v="2019-10-14T00:00:00"/>
    <s v=""/>
    <s v="Production Technician II"/>
    <s v="Chad Jones"/>
    <s v="jeremy.meyer@bilearner.com"/>
    <s v="WBL"/>
    <s v="Active"/>
    <s v="Full-Time"/>
    <x v="0"/>
    <x v="2"/>
    <x v="0"/>
    <x v="0"/>
    <x v="0"/>
    <x v="3"/>
    <d v="1991-01-19T00:00:00"/>
    <s v="MA"/>
    <x v="11"/>
    <x v="0"/>
    <s v="90347"/>
    <x v="0"/>
    <x v="1"/>
    <x v="0"/>
    <n v="3"/>
    <x v="0"/>
    <n v="1991"/>
    <n v="35"/>
    <x v="1"/>
  </r>
  <r>
    <x v="225"/>
    <s v="Owen"/>
    <s v="Dillon"/>
    <d v="2019-08-30T00:00:00"/>
    <d v="2022-08-27T00:00:00"/>
    <s v="Production Technician I"/>
    <s v="Victoria Maldonado"/>
    <s v="owen.dillon@bilearner.com"/>
    <s v="NEL"/>
    <s v="Voluntarily Terminated"/>
    <s v="Part-Time"/>
    <x v="0"/>
    <x v="1"/>
    <x v="2"/>
    <x v="112"/>
    <x v="0"/>
    <x v="4"/>
    <d v="1946-08-16T00:00:00"/>
    <s v="MA"/>
    <x v="14"/>
    <x v="1"/>
    <s v="96845"/>
    <x v="2"/>
    <x v="2"/>
    <x v="0"/>
    <n v="3"/>
    <x v="1"/>
    <n v="1946"/>
    <n v="79"/>
    <x v="3"/>
  </r>
  <r>
    <x v="226"/>
    <s v="Bridget"/>
    <s v="Bray"/>
    <d v="2021-02-04T00:00:00"/>
    <d v="2023-07-30T00:00:00"/>
    <s v="Production Technician I"/>
    <s v="William Watson"/>
    <s v="bridget.bray@bilearner.com"/>
    <s v="PL"/>
    <s v="Voluntarily Terminated"/>
    <s v="Contract"/>
    <x v="2"/>
    <x v="1"/>
    <x v="4"/>
    <x v="113"/>
    <x v="0"/>
    <x v="3"/>
    <d v="1995-06-29T00:00:00"/>
    <s v="MA"/>
    <x v="18"/>
    <x v="1"/>
    <s v="67277"/>
    <x v="4"/>
    <x v="0"/>
    <x v="1"/>
    <n v="3"/>
    <x v="1"/>
    <n v="1995"/>
    <n v="30"/>
    <x v="1"/>
  </r>
  <r>
    <x v="227"/>
    <s v="Cassius"/>
    <s v="Gates"/>
    <d v="2022-11-23T00:00:00"/>
    <s v=""/>
    <s v="Production Technician I"/>
    <s v="Jody Cox"/>
    <s v="cassius.gates@bilearner.com"/>
    <s v="PYZ"/>
    <s v="Active"/>
    <s v="Part-Time"/>
    <x v="1"/>
    <x v="1"/>
    <x v="0"/>
    <x v="0"/>
    <x v="0"/>
    <x v="1"/>
    <d v="1995-03-30T00:00:00"/>
    <s v="MA"/>
    <x v="11"/>
    <x v="1"/>
    <s v="17975"/>
    <x v="4"/>
    <x v="3"/>
    <x v="1"/>
    <n v="4"/>
    <x v="0"/>
    <n v="1995"/>
    <n v="31"/>
    <x v="1"/>
  </r>
  <r>
    <x v="228"/>
    <s v="Martha"/>
    <s v="Kemp"/>
    <d v="2023-02-25T00:00:00"/>
    <s v=""/>
    <s v="Production Technician I"/>
    <s v="Shelia Good"/>
    <s v="martha.kemp@bilearner.com"/>
    <s v="SVG"/>
    <s v="Active"/>
    <s v="Part-Time"/>
    <x v="0"/>
    <x v="2"/>
    <x v="0"/>
    <x v="0"/>
    <x v="0"/>
    <x v="6"/>
    <d v="1998-10-20T00:00:00"/>
    <s v="MA"/>
    <x v="7"/>
    <x v="1"/>
    <s v="97142"/>
    <x v="4"/>
    <x v="2"/>
    <x v="0"/>
    <n v="3"/>
    <x v="0"/>
    <n v="1998"/>
    <n v="27"/>
    <x v="2"/>
  </r>
  <r>
    <x v="229"/>
    <s v="Francesca"/>
    <s v="Mcmahon"/>
    <d v="2019-12-15T00:00:00"/>
    <s v=""/>
    <s v="Production Technician I"/>
    <s v="Darlene Green"/>
    <s v="francesca.mcmahon@bilearner.com"/>
    <s v="TNS"/>
    <s v="Active"/>
    <s v="Part-Time"/>
    <x v="2"/>
    <x v="1"/>
    <x v="0"/>
    <x v="0"/>
    <x v="0"/>
    <x v="18"/>
    <d v="2001-04-14T00:00:00"/>
    <s v="MA"/>
    <x v="4"/>
    <x v="1"/>
    <s v="72523"/>
    <x v="1"/>
    <x v="3"/>
    <x v="1"/>
    <n v="5"/>
    <x v="0"/>
    <n v="2001"/>
    <n v="25"/>
    <x v="2"/>
  </r>
  <r>
    <x v="230"/>
    <s v="Lorelei"/>
    <s v="Walls"/>
    <d v="2021-08-29T00:00:00"/>
    <s v=""/>
    <s v="Production Technician I"/>
    <s v="Christine Mccarthy"/>
    <s v="lorelei.walls@bilearner.com"/>
    <s v="WBL"/>
    <s v="Active"/>
    <s v="Part-Time"/>
    <x v="0"/>
    <x v="2"/>
    <x v="0"/>
    <x v="0"/>
    <x v="0"/>
    <x v="3"/>
    <d v="1992-03-04T00:00:00"/>
    <s v="MA"/>
    <x v="22"/>
    <x v="0"/>
    <s v="44406"/>
    <x v="3"/>
    <x v="1"/>
    <x v="0"/>
    <n v="4"/>
    <x v="0"/>
    <n v="1992"/>
    <n v="34"/>
    <x v="1"/>
  </r>
  <r>
    <x v="231"/>
    <s v="Emery"/>
    <s v="Gillespie"/>
    <d v="2022-11-04T00:00:00"/>
    <d v="2023-07-07T00:00:00"/>
    <s v="Production Technician I"/>
    <s v="Thomas Jackson"/>
    <s v="emery.gillespie@bilearner.com"/>
    <s v="BPC"/>
    <s v="Active"/>
    <s v="Part-Time"/>
    <x v="0"/>
    <x v="0"/>
    <x v="1"/>
    <x v="114"/>
    <x v="0"/>
    <x v="9"/>
    <d v="1966-11-25T00:00:00"/>
    <s v="MA"/>
    <x v="6"/>
    <x v="0"/>
    <s v="95682"/>
    <x v="3"/>
    <x v="3"/>
    <x v="0"/>
    <n v="3"/>
    <x v="1"/>
    <n v="1966"/>
    <n v="59"/>
    <x v="0"/>
  </r>
  <r>
    <x v="232"/>
    <s v="Kaylee"/>
    <s v="Baldwin"/>
    <d v="2019-10-02T00:00:00"/>
    <d v="2019-10-13T00:00:00"/>
    <s v="Production Technician I"/>
    <s v="Eric Powell"/>
    <s v="kaylee.baldwin@bilearner.com"/>
    <s v="CCDR"/>
    <s v="Active"/>
    <s v="Full-Time"/>
    <x v="1"/>
    <x v="1"/>
    <x v="4"/>
    <x v="115"/>
    <x v="0"/>
    <x v="4"/>
    <d v="1989-10-30T00:00:00"/>
    <s v="MA"/>
    <x v="7"/>
    <x v="1"/>
    <s v="86746"/>
    <x v="2"/>
    <x v="3"/>
    <x v="1"/>
    <n v="1"/>
    <x v="1"/>
    <n v="1989"/>
    <n v="36"/>
    <x v="1"/>
  </r>
  <r>
    <x v="233"/>
    <s v="Aron"/>
    <s v="Hester"/>
    <d v="2019-05-24T00:00:00"/>
    <s v=""/>
    <s v="Production Technician I"/>
    <s v="Joel Browning"/>
    <s v="aron.hester@bilearner.com"/>
    <s v="EW"/>
    <s v="Active"/>
    <s v="Full-Time"/>
    <x v="1"/>
    <x v="2"/>
    <x v="0"/>
    <x v="0"/>
    <x v="0"/>
    <x v="4"/>
    <d v="1974-06-21T00:00:00"/>
    <s v="MA"/>
    <x v="14"/>
    <x v="1"/>
    <s v="73540"/>
    <x v="1"/>
    <x v="1"/>
    <x v="1"/>
    <n v="3"/>
    <x v="0"/>
    <n v="1974"/>
    <n v="51"/>
    <x v="0"/>
  </r>
  <r>
    <x v="234"/>
    <s v="Reagan"/>
    <s v="Brennan"/>
    <d v="2022-02-28T00:00:00"/>
    <d v="2022-09-05T00:00:00"/>
    <s v="Production Technician I"/>
    <s v="Denise Roman"/>
    <s v="reagan.brennan@bilearner.com"/>
    <s v="MSC"/>
    <s v="Active"/>
    <s v="Contract"/>
    <x v="0"/>
    <x v="0"/>
    <x v="1"/>
    <x v="116"/>
    <x v="0"/>
    <x v="7"/>
    <d v="1952-05-22T00:00:00"/>
    <s v="MA"/>
    <x v="35"/>
    <x v="1"/>
    <s v="21624"/>
    <x v="4"/>
    <x v="2"/>
    <x v="0"/>
    <n v="3"/>
    <x v="1"/>
    <n v="1952"/>
    <n v="73"/>
    <x v="3"/>
  </r>
  <r>
    <x v="235"/>
    <s v="Hugh"/>
    <s v="Berry"/>
    <d v="2023-06-13T00:00:00"/>
    <s v=""/>
    <s v="Production Technician I"/>
    <s v="Linda Cummings"/>
    <s v="hugh.berry@bilearner.com"/>
    <s v="NEL"/>
    <s v="Active"/>
    <s v="Full-Time"/>
    <x v="2"/>
    <x v="0"/>
    <x v="0"/>
    <x v="0"/>
    <x v="0"/>
    <x v="13"/>
    <d v="1973-04-18T00:00:00"/>
    <s v="MA"/>
    <x v="4"/>
    <x v="1"/>
    <s v="90473"/>
    <x v="2"/>
    <x v="2"/>
    <x v="1"/>
    <n v="2"/>
    <x v="0"/>
    <n v="1973"/>
    <n v="53"/>
    <x v="0"/>
  </r>
  <r>
    <x v="236"/>
    <s v="Brandon"/>
    <s v="Anderson"/>
    <d v="2019-10-07T00:00:00"/>
    <d v="2022-01-22T00:00:00"/>
    <s v="Production Technician I"/>
    <s v="Sean Kennedy"/>
    <s v="brandon.anderson@bilearner.com"/>
    <s v="PL"/>
    <s v="Future Start"/>
    <s v="Part-Time"/>
    <x v="2"/>
    <x v="2"/>
    <x v="3"/>
    <x v="117"/>
    <x v="0"/>
    <x v="3"/>
    <d v="1977-11-23T00:00:00"/>
    <s v="MA"/>
    <x v="18"/>
    <x v="0"/>
    <s v="13534"/>
    <x v="3"/>
    <x v="1"/>
    <x v="1"/>
    <n v="3"/>
    <x v="1"/>
    <n v="1977"/>
    <n v="48"/>
    <x v="0"/>
  </r>
  <r>
    <x v="237"/>
    <s v="Diana"/>
    <s v="Garza"/>
    <d v="2020-10-06T00:00:00"/>
    <d v="2022-01-12T00:00:00"/>
    <s v="Production Technician I"/>
    <s v="Robert Reid"/>
    <s v="diana.garza@bilearner.com"/>
    <s v="PYZ"/>
    <s v="Future Start"/>
    <s v="Full-Time"/>
    <x v="0"/>
    <x v="1"/>
    <x v="1"/>
    <x v="118"/>
    <x v="0"/>
    <x v="4"/>
    <d v="1956-08-15T00:00:00"/>
    <s v="MA"/>
    <x v="31"/>
    <x v="0"/>
    <s v="2667"/>
    <x v="2"/>
    <x v="0"/>
    <x v="0"/>
    <n v="3"/>
    <x v="1"/>
    <n v="1956"/>
    <n v="69"/>
    <x v="3"/>
  </r>
  <r>
    <x v="238"/>
    <s v="Dalton"/>
    <s v="Bowen"/>
    <d v="2019-11-22T00:00:00"/>
    <s v=""/>
    <s v="Production Technician I"/>
    <s v="Lucas Morse"/>
    <s v="dalton.bowen@bilearner.com"/>
    <s v="SVG"/>
    <s v="Active"/>
    <s v="Full-Time"/>
    <x v="2"/>
    <x v="0"/>
    <x v="0"/>
    <x v="0"/>
    <x v="0"/>
    <x v="4"/>
    <d v="1985-03-30T00:00:00"/>
    <s v="MA"/>
    <x v="42"/>
    <x v="1"/>
    <s v="54319"/>
    <x v="4"/>
    <x v="2"/>
    <x v="0"/>
    <n v="3"/>
    <x v="0"/>
    <n v="1985"/>
    <n v="41"/>
    <x v="1"/>
  </r>
  <r>
    <x v="239"/>
    <s v="Davin"/>
    <s v="Peters"/>
    <d v="2022-04-29T00:00:00"/>
    <d v="2023-01-21T00:00:00"/>
    <s v="Production Technician I"/>
    <s v="Melissa Shaw"/>
    <s v="davin.peters@bilearner.com"/>
    <s v="TNS"/>
    <s v="Active"/>
    <s v="Full-Time"/>
    <x v="1"/>
    <x v="2"/>
    <x v="1"/>
    <x v="119"/>
    <x v="0"/>
    <x v="4"/>
    <d v="1956-05-19T00:00:00"/>
    <s v="MA"/>
    <x v="4"/>
    <x v="1"/>
    <s v="16052"/>
    <x v="1"/>
    <x v="1"/>
    <x v="0"/>
    <n v="3"/>
    <x v="1"/>
    <n v="1956"/>
    <n v="69"/>
    <x v="3"/>
  </r>
  <r>
    <x v="240"/>
    <s v="Leyla"/>
    <s v="Warren"/>
    <d v="2022-12-11T00:00:00"/>
    <d v="2023-04-28T00:00:00"/>
    <s v="Production Technician I"/>
    <s v="Brooke Meyer"/>
    <s v="leyla.warren@bilearner.com"/>
    <s v="WBL"/>
    <s v="Active"/>
    <s v="Part-Time"/>
    <x v="2"/>
    <x v="0"/>
    <x v="2"/>
    <x v="120"/>
    <x v="0"/>
    <x v="19"/>
    <d v="1998-08-23T00:00:00"/>
    <s v="MA"/>
    <x v="6"/>
    <x v="1"/>
    <s v="18998"/>
    <x v="3"/>
    <x v="1"/>
    <x v="0"/>
    <n v="3"/>
    <x v="1"/>
    <n v="1998"/>
    <n v="27"/>
    <x v="2"/>
  </r>
  <r>
    <x v="241"/>
    <s v="Victoria"/>
    <s v="Allen"/>
    <d v="2023-08-06T00:00:00"/>
    <d v="2023-08-06T00:00:00"/>
    <s v="Production Technician I"/>
    <s v="Christopher Clark"/>
    <s v="victoria.allen@bilearner.com"/>
    <s v="BPC"/>
    <s v="Active"/>
    <s v="Full-Time"/>
    <x v="0"/>
    <x v="2"/>
    <x v="4"/>
    <x v="121"/>
    <x v="0"/>
    <x v="18"/>
    <d v="1996-05-24T00:00:00"/>
    <s v="MA"/>
    <x v="17"/>
    <x v="1"/>
    <s v="33735"/>
    <x v="4"/>
    <x v="0"/>
    <x v="2"/>
    <n v="3"/>
    <x v="1"/>
    <n v="1996"/>
    <n v="29"/>
    <x v="1"/>
  </r>
  <r>
    <x v="242"/>
    <s v="Tyler"/>
    <s v="Hines"/>
    <d v="2020-03-28T00:00:00"/>
    <d v="2023-03-12T00:00:00"/>
    <s v="Production Technician I"/>
    <s v="Joshua Francis"/>
    <s v="tyler.hines@bilearner.com"/>
    <s v="CCDR"/>
    <s v="Voluntarily Terminated"/>
    <s v="Contract"/>
    <x v="1"/>
    <x v="0"/>
    <x v="3"/>
    <x v="122"/>
    <x v="0"/>
    <x v="0"/>
    <d v="1967-01-16T00:00:00"/>
    <s v="MA"/>
    <x v="3"/>
    <x v="1"/>
    <s v="81928"/>
    <x v="3"/>
    <x v="0"/>
    <x v="0"/>
    <n v="3"/>
    <x v="1"/>
    <n v="1967"/>
    <n v="59"/>
    <x v="0"/>
  </r>
  <r>
    <x v="243"/>
    <s v="Sandra"/>
    <s v="Atkinson"/>
    <d v="2022-08-11T00:00:00"/>
    <d v="2023-03-27T00:00:00"/>
    <s v="Production Technician II"/>
    <s v="Walter Shaw"/>
    <s v="sandra.atkinson@bilearner.com"/>
    <s v="SVG"/>
    <s v="Active"/>
    <s v="Full-Time"/>
    <x v="1"/>
    <x v="2"/>
    <x v="2"/>
    <x v="123"/>
    <x v="0"/>
    <x v="19"/>
    <d v="1969-01-17T00:00:00"/>
    <s v="MA"/>
    <x v="7"/>
    <x v="0"/>
    <s v="14006"/>
    <x v="1"/>
    <x v="0"/>
    <x v="2"/>
    <n v="3"/>
    <x v="1"/>
    <n v="1969"/>
    <n v="57"/>
    <x v="0"/>
  </r>
  <r>
    <x v="244"/>
    <s v="Simone"/>
    <s v="Hayes"/>
    <d v="2023-01-26T00:00:00"/>
    <d v="2023-06-19T00:00:00"/>
    <s v="Production Technician II"/>
    <s v="Alexander Roberts"/>
    <s v="simone.hayes@bilearner.com"/>
    <s v="EW"/>
    <s v="Voluntarily Terminated"/>
    <s v="Part-Time"/>
    <x v="1"/>
    <x v="0"/>
    <x v="1"/>
    <x v="124"/>
    <x v="0"/>
    <x v="8"/>
    <d v="1989-12-29T00:00:00"/>
    <s v="MA"/>
    <x v="9"/>
    <x v="0"/>
    <s v="45376"/>
    <x v="4"/>
    <x v="3"/>
    <x v="2"/>
    <n v="3"/>
    <x v="1"/>
    <n v="1989"/>
    <n v="36"/>
    <x v="1"/>
  </r>
  <r>
    <x v="245"/>
    <s v="Rhett"/>
    <s v="Valenzuela"/>
    <d v="2019-01-14T00:00:00"/>
    <s v=""/>
    <s v="Production Technician II"/>
    <s v="Aaron Holland"/>
    <s v="rhett.valenzuela@bilearner.com"/>
    <s v="MSC"/>
    <s v="Active"/>
    <s v="Part-Time"/>
    <x v="1"/>
    <x v="2"/>
    <x v="0"/>
    <x v="0"/>
    <x v="0"/>
    <x v="3"/>
    <d v="1991-02-24T00:00:00"/>
    <s v="MA"/>
    <x v="18"/>
    <x v="0"/>
    <s v="44501"/>
    <x v="4"/>
    <x v="3"/>
    <x v="0"/>
    <n v="3"/>
    <x v="0"/>
    <n v="1991"/>
    <n v="35"/>
    <x v="1"/>
  </r>
  <r>
    <x v="246"/>
    <s v="Lane"/>
    <s v="Zuniga"/>
    <d v="2022-06-11T00:00:00"/>
    <d v="2023-01-10T00:00:00"/>
    <s v="Production Technician II"/>
    <s v="Casey Morris"/>
    <s v="lane.zuniga@bilearner.com"/>
    <s v="TNS"/>
    <s v="Voluntarily Terminated"/>
    <s v="Full-Time"/>
    <x v="2"/>
    <x v="0"/>
    <x v="4"/>
    <x v="125"/>
    <x v="0"/>
    <x v="17"/>
    <d v="1973-02-19T00:00:00"/>
    <s v="MA"/>
    <x v="19"/>
    <x v="0"/>
    <s v="47767"/>
    <x v="2"/>
    <x v="0"/>
    <x v="0"/>
    <n v="3"/>
    <x v="1"/>
    <n v="1973"/>
    <n v="53"/>
    <x v="0"/>
  </r>
  <r>
    <x v="247"/>
    <s v="Isabelle"/>
    <s v="Shields"/>
    <d v="2020-06-25T00:00:00"/>
    <d v="2022-03-02T00:00:00"/>
    <s v="Production Technician II"/>
    <s v="Sarah Williamson"/>
    <s v="isabelle.shields@bilearner.com"/>
    <s v="BPC"/>
    <s v="Voluntarily Terminated"/>
    <s v="Part-Time"/>
    <x v="0"/>
    <x v="1"/>
    <x v="4"/>
    <x v="126"/>
    <x v="0"/>
    <x v="6"/>
    <d v="1996-05-01T00:00:00"/>
    <s v="MA"/>
    <x v="7"/>
    <x v="0"/>
    <s v="39141"/>
    <x v="2"/>
    <x v="1"/>
    <x v="0"/>
    <n v="3"/>
    <x v="1"/>
    <n v="1996"/>
    <n v="29"/>
    <x v="1"/>
  </r>
  <r>
    <x v="248"/>
    <s v="Mario"/>
    <s v="Mays"/>
    <d v="2020-06-08T00:00:00"/>
    <d v="2022-12-29T00:00:00"/>
    <s v="Production Technician II"/>
    <s v="Melissa Torres"/>
    <s v="mario.mays@bilearner.com"/>
    <s v="CCDR"/>
    <s v="Active"/>
    <s v="Full-Time"/>
    <x v="0"/>
    <x v="2"/>
    <x v="2"/>
    <x v="127"/>
    <x v="0"/>
    <x v="6"/>
    <d v="1952-08-28T00:00:00"/>
    <s v="MA"/>
    <x v="6"/>
    <x v="0"/>
    <s v="70090"/>
    <x v="1"/>
    <x v="3"/>
    <x v="0"/>
    <n v="3"/>
    <x v="1"/>
    <n v="1952"/>
    <n v="73"/>
    <x v="3"/>
  </r>
  <r>
    <x v="249"/>
    <s v="Leah"/>
    <s v="Robinson"/>
    <d v="2018-08-29T00:00:00"/>
    <s v=""/>
    <s v="Production Technician I"/>
    <s v="Craig Hawkins"/>
    <s v="leah.robinson@bilearner.com"/>
    <s v="BPC"/>
    <s v="Active"/>
    <s v="Contract"/>
    <x v="2"/>
    <x v="1"/>
    <x v="0"/>
    <x v="0"/>
    <x v="0"/>
    <x v="15"/>
    <d v="1993-11-29T00:00:00"/>
    <s v="MA"/>
    <x v="43"/>
    <x v="1"/>
    <s v="35858"/>
    <x v="3"/>
    <x v="3"/>
    <x v="0"/>
    <n v="3"/>
    <x v="0"/>
    <n v="1993"/>
    <n v="32"/>
    <x v="1"/>
  </r>
  <r>
    <x v="250"/>
    <s v="Dayami"/>
    <s v="Bailey"/>
    <d v="2022-10-01T00:00:00"/>
    <s v=""/>
    <s v="Production Technician I"/>
    <s v="Matthew Hughes"/>
    <s v="dayami.bailey@bilearner.com"/>
    <s v="CCDR"/>
    <s v="Active"/>
    <s v="Full-Time"/>
    <x v="1"/>
    <x v="2"/>
    <x v="0"/>
    <x v="0"/>
    <x v="0"/>
    <x v="4"/>
    <d v="1960-02-04T00:00:00"/>
    <s v="MA"/>
    <x v="14"/>
    <x v="1"/>
    <s v="27462"/>
    <x v="1"/>
    <x v="1"/>
    <x v="0"/>
    <n v="3"/>
    <x v="0"/>
    <n v="1960"/>
    <n v="66"/>
    <x v="3"/>
  </r>
  <r>
    <x v="251"/>
    <s v="Ramon"/>
    <s v="Fleming"/>
    <d v="2021-07-22T00:00:00"/>
    <s v=""/>
    <s v="Production Technician I"/>
    <s v="Chad Ramirez"/>
    <s v="ramon.fleming@bilearner.com"/>
    <s v="SVG"/>
    <s v="Active"/>
    <s v="Full-Time"/>
    <x v="1"/>
    <x v="2"/>
    <x v="0"/>
    <x v="0"/>
    <x v="0"/>
    <x v="5"/>
    <d v="1999-05-24T00:00:00"/>
    <s v="MA"/>
    <x v="34"/>
    <x v="1"/>
    <s v="65321"/>
    <x v="4"/>
    <x v="1"/>
    <x v="0"/>
    <n v="3"/>
    <x v="0"/>
    <n v="1999"/>
    <n v="26"/>
    <x v="2"/>
  </r>
  <r>
    <x v="252"/>
    <s v="Pedro"/>
    <s v="Harrison"/>
    <d v="2019-12-14T00:00:00"/>
    <s v=""/>
    <s v="Production Technician I"/>
    <s v="Erica Moore"/>
    <s v="pedro.harrison@bilearner.com"/>
    <s v="EW"/>
    <s v="Active"/>
    <s v="Full-Time"/>
    <x v="1"/>
    <x v="2"/>
    <x v="0"/>
    <x v="0"/>
    <x v="0"/>
    <x v="6"/>
    <d v="1989-07-16T00:00:00"/>
    <s v="MA"/>
    <x v="7"/>
    <x v="1"/>
    <s v="54017"/>
    <x v="4"/>
    <x v="3"/>
    <x v="0"/>
    <n v="3"/>
    <x v="0"/>
    <n v="1989"/>
    <n v="36"/>
    <x v="1"/>
  </r>
  <r>
    <x v="253"/>
    <s v="Harrison"/>
    <s v="Hudson"/>
    <d v="2020-03-27T00:00:00"/>
    <s v=""/>
    <s v="Production Technician I"/>
    <s v="Felicia Ashley"/>
    <s v="harrison.hudson@bilearner.com"/>
    <s v="MSC"/>
    <s v="Active"/>
    <s v="Part-Time"/>
    <x v="2"/>
    <x v="2"/>
    <x v="0"/>
    <x v="0"/>
    <x v="0"/>
    <x v="18"/>
    <d v="1985-09-14T00:00:00"/>
    <s v="MA"/>
    <x v="17"/>
    <x v="0"/>
    <s v="51584"/>
    <x v="2"/>
    <x v="3"/>
    <x v="0"/>
    <n v="3"/>
    <x v="0"/>
    <n v="1985"/>
    <n v="40"/>
    <x v="1"/>
  </r>
  <r>
    <x v="254"/>
    <s v="Taniya"/>
    <s v="Lane"/>
    <d v="2021-11-25T00:00:00"/>
    <s v=""/>
    <s v="Production Technician I"/>
    <s v="James Williams"/>
    <s v="taniya.lane@bilearner.com"/>
    <s v="TNS"/>
    <s v="Active"/>
    <s v="Part-Time"/>
    <x v="2"/>
    <x v="0"/>
    <x v="0"/>
    <x v="0"/>
    <x v="0"/>
    <x v="6"/>
    <d v="1976-03-17T00:00:00"/>
    <s v="MA"/>
    <x v="26"/>
    <x v="0"/>
    <s v="75321"/>
    <x v="3"/>
    <x v="0"/>
    <x v="0"/>
    <n v="3"/>
    <x v="0"/>
    <n v="1976"/>
    <n v="50"/>
    <x v="0"/>
  </r>
  <r>
    <x v="255"/>
    <s v="Rene"/>
    <s v="Wallace"/>
    <d v="2023-07-08T00:00:00"/>
    <s v=""/>
    <s v="Production Technician I"/>
    <s v="Michael Diaz Md"/>
    <s v="rene.wallace@bilearner.com"/>
    <s v="PYZ"/>
    <s v="Active"/>
    <s v="Full-Time"/>
    <x v="0"/>
    <x v="0"/>
    <x v="0"/>
    <x v="0"/>
    <x v="0"/>
    <x v="4"/>
    <d v="1943-04-28T00:00:00"/>
    <s v="MA"/>
    <x v="6"/>
    <x v="0"/>
    <s v="37646"/>
    <x v="3"/>
    <x v="1"/>
    <x v="0"/>
    <n v="4"/>
    <x v="0"/>
    <n v="1943"/>
    <n v="82"/>
    <x v="3"/>
  </r>
  <r>
    <x v="256"/>
    <s v="Kai"/>
    <s v="Gaines"/>
    <d v="2021-11-02T00:00:00"/>
    <d v="2021-12-11T00:00:00"/>
    <s v="Production Technician I"/>
    <s v="Mackenzie Porter"/>
    <s v="kai.gaines@bilearner.com"/>
    <s v="WBL"/>
    <s v="Active"/>
    <s v="Part-Time"/>
    <x v="0"/>
    <x v="0"/>
    <x v="1"/>
    <x v="128"/>
    <x v="0"/>
    <x v="0"/>
    <d v="1956-01-06T00:00:00"/>
    <s v="MA"/>
    <x v="44"/>
    <x v="1"/>
    <s v="33204"/>
    <x v="2"/>
    <x v="3"/>
    <x v="0"/>
    <n v="3"/>
    <x v="1"/>
    <n v="1956"/>
    <n v="70"/>
    <x v="3"/>
  </r>
  <r>
    <x v="257"/>
    <s v="Noelle"/>
    <s v="Levy"/>
    <d v="2019-12-01T00:00:00"/>
    <d v="2022-12-25T00:00:00"/>
    <s v="Production Technician I"/>
    <s v="Robert Simmons"/>
    <s v="noelle.levy@bilearner.com"/>
    <s v="NEL"/>
    <s v="Active"/>
    <s v="Contract"/>
    <x v="0"/>
    <x v="1"/>
    <x v="1"/>
    <x v="129"/>
    <x v="0"/>
    <x v="4"/>
    <d v="1954-08-03T00:00:00"/>
    <s v="MA"/>
    <x v="6"/>
    <x v="1"/>
    <s v="76198"/>
    <x v="1"/>
    <x v="0"/>
    <x v="0"/>
    <n v="3"/>
    <x v="1"/>
    <n v="1954"/>
    <n v="71"/>
    <x v="3"/>
  </r>
  <r>
    <x v="258"/>
    <s v="Kylie"/>
    <s v="Jimenez"/>
    <d v="2022-08-16T00:00:00"/>
    <d v="2022-11-10T00:00:00"/>
    <s v="Production Technician I"/>
    <s v="Jordan Harrison"/>
    <s v="kylie.jimenez@bilearner.com"/>
    <s v="PL"/>
    <s v="Active"/>
    <s v="Full-Time"/>
    <x v="0"/>
    <x v="2"/>
    <x v="3"/>
    <x v="130"/>
    <x v="0"/>
    <x v="9"/>
    <d v="1986-06-22T00:00:00"/>
    <s v="MA"/>
    <x v="12"/>
    <x v="1"/>
    <s v="10600"/>
    <x v="4"/>
    <x v="0"/>
    <x v="0"/>
    <n v="3"/>
    <x v="1"/>
    <n v="1986"/>
    <n v="39"/>
    <x v="1"/>
  </r>
  <r>
    <x v="259"/>
    <s v="Carly"/>
    <s v="Figueroa"/>
    <d v="2021-04-25T00:00:00"/>
    <d v="2022-12-12T00:00:00"/>
    <s v="Production Technician I"/>
    <s v="Jesse Farmer"/>
    <s v="carly.figueroa@bilearner.com"/>
    <s v="BPC"/>
    <s v="Future Start"/>
    <s v="Part-Time"/>
    <x v="1"/>
    <x v="2"/>
    <x v="3"/>
    <x v="131"/>
    <x v="0"/>
    <x v="6"/>
    <d v="1998-04-20T00:00:00"/>
    <s v="MA"/>
    <x v="13"/>
    <x v="1"/>
    <s v="67909"/>
    <x v="0"/>
    <x v="1"/>
    <x v="1"/>
    <n v="1"/>
    <x v="1"/>
    <n v="1998"/>
    <n v="28"/>
    <x v="2"/>
  </r>
  <r>
    <x v="260"/>
    <s v="Bria"/>
    <s v="Mcpherson"/>
    <d v="2019-05-17T00:00:00"/>
    <s v=""/>
    <s v="Production Technician I"/>
    <s v="Brianna Blake"/>
    <s v="bria.mcpherson@bilearner.com"/>
    <s v="CCDR"/>
    <s v="Active"/>
    <s v="Part-Time"/>
    <x v="2"/>
    <x v="0"/>
    <x v="0"/>
    <x v="0"/>
    <x v="0"/>
    <x v="4"/>
    <d v="1944-08-20T00:00:00"/>
    <s v="MA"/>
    <x v="14"/>
    <x v="0"/>
    <s v="26340"/>
    <x v="0"/>
    <x v="3"/>
    <x v="1"/>
    <n v="1"/>
    <x v="0"/>
    <n v="1944"/>
    <n v="81"/>
    <x v="3"/>
  </r>
  <r>
    <x v="261"/>
    <s v="Brynn"/>
    <s v="Harding"/>
    <d v="2019-05-04T00:00:00"/>
    <d v="2021-08-03T00:00:00"/>
    <s v="Production Technician I"/>
    <s v="Kathleen Clark"/>
    <s v="brynn.harding@bilearner.com"/>
    <s v="SVG"/>
    <s v="Future Start"/>
    <s v="Contract"/>
    <x v="2"/>
    <x v="2"/>
    <x v="1"/>
    <x v="132"/>
    <x v="0"/>
    <x v="13"/>
    <d v="1951-09-19T00:00:00"/>
    <s v="MA"/>
    <x v="19"/>
    <x v="0"/>
    <s v="42113"/>
    <x v="4"/>
    <x v="3"/>
    <x v="1"/>
    <n v="3"/>
    <x v="1"/>
    <n v="1951"/>
    <n v="74"/>
    <x v="3"/>
  </r>
  <r>
    <x v="262"/>
    <s v="Rashad"/>
    <s v="Wells"/>
    <d v="2021-07-16T00:00:00"/>
    <s v=""/>
    <s v="Production Technician I"/>
    <s v="Jonathan Gutierrez"/>
    <s v="rashad.wells@bilearner.com"/>
    <s v="EW"/>
    <s v="Active"/>
    <s v="Contract"/>
    <x v="1"/>
    <x v="0"/>
    <x v="0"/>
    <x v="0"/>
    <x v="0"/>
    <x v="4"/>
    <d v="1960-12-29T00:00:00"/>
    <s v="MA"/>
    <x v="4"/>
    <x v="1"/>
    <s v="95832"/>
    <x v="4"/>
    <x v="2"/>
    <x v="1"/>
    <n v="3"/>
    <x v="0"/>
    <n v="1960"/>
    <n v="65"/>
    <x v="3"/>
  </r>
  <r>
    <x v="263"/>
    <s v="Jaylene"/>
    <s v="Deleon"/>
    <d v="2020-08-04T00:00:00"/>
    <d v="2021-02-27T00:00:00"/>
    <s v="Production Technician I"/>
    <s v="Adam Barber"/>
    <s v="jaylene.deleon@bilearner.com"/>
    <s v="MSC"/>
    <s v="Active"/>
    <s v="Part-Time"/>
    <x v="1"/>
    <x v="0"/>
    <x v="4"/>
    <x v="133"/>
    <x v="0"/>
    <x v="15"/>
    <d v="1950-11-14T00:00:00"/>
    <s v="MA"/>
    <x v="4"/>
    <x v="1"/>
    <s v="60287"/>
    <x v="0"/>
    <x v="1"/>
    <x v="2"/>
    <n v="3"/>
    <x v="1"/>
    <n v="1950"/>
    <n v="75"/>
    <x v="3"/>
  </r>
  <r>
    <x v="264"/>
    <s v="Chace"/>
    <s v="Church"/>
    <d v="2020-11-23T00:00:00"/>
    <s v=""/>
    <s v="Production Technician I"/>
    <s v="David Valenzuela"/>
    <s v="chace.church@bilearner.com"/>
    <s v="TNS"/>
    <s v="Active"/>
    <s v="Part-Time"/>
    <x v="0"/>
    <x v="2"/>
    <x v="0"/>
    <x v="0"/>
    <x v="0"/>
    <x v="0"/>
    <d v="1993-01-03T00:00:00"/>
    <s v="MA"/>
    <x v="19"/>
    <x v="1"/>
    <s v="34316"/>
    <x v="4"/>
    <x v="1"/>
    <x v="2"/>
    <n v="1"/>
    <x v="0"/>
    <n v="1993"/>
    <n v="33"/>
    <x v="1"/>
  </r>
  <r>
    <x v="265"/>
    <s v="Zayne"/>
    <s v="Hunter"/>
    <d v="2019-11-11T00:00:00"/>
    <s v=""/>
    <s v="Production Technician I"/>
    <s v="Lisa Jordan"/>
    <s v="zayne.hunter@bilearner.com"/>
    <s v="PYZ"/>
    <s v="Active"/>
    <s v="Full-Time"/>
    <x v="2"/>
    <x v="1"/>
    <x v="0"/>
    <x v="0"/>
    <x v="0"/>
    <x v="1"/>
    <d v="1979-12-15T00:00:00"/>
    <s v="MA"/>
    <x v="11"/>
    <x v="1"/>
    <s v="75371"/>
    <x v="3"/>
    <x v="0"/>
    <x v="2"/>
    <n v="3"/>
    <x v="0"/>
    <n v="1979"/>
    <n v="46"/>
    <x v="0"/>
  </r>
  <r>
    <x v="266"/>
    <s v="Amya"/>
    <s v="Vega"/>
    <d v="2019-05-20T00:00:00"/>
    <d v="2020-08-30T00:00:00"/>
    <s v="Production Technician II"/>
    <s v="Alexa Smith"/>
    <s v="amya.vega@bilearner.com"/>
    <s v="SVG"/>
    <s v="Active"/>
    <s v="Part-Time"/>
    <x v="2"/>
    <x v="0"/>
    <x v="1"/>
    <x v="134"/>
    <x v="0"/>
    <x v="9"/>
    <d v="1977-08-01T00:00:00"/>
    <s v="MA"/>
    <x v="38"/>
    <x v="0"/>
    <s v="13727"/>
    <x v="0"/>
    <x v="2"/>
    <x v="1"/>
    <n v="2"/>
    <x v="1"/>
    <n v="1977"/>
    <n v="48"/>
    <x v="0"/>
  </r>
  <r>
    <x v="267"/>
    <s v="Nickolas"/>
    <s v="West"/>
    <d v="2019-11-05T00:00:00"/>
    <d v="2022-04-16T00:00:00"/>
    <s v="Production Technician II"/>
    <s v="Sue Harper"/>
    <s v="nickolas.west@bilearner.com"/>
    <s v="EW"/>
    <s v="Voluntarily Terminated"/>
    <s v="Full-Time"/>
    <x v="1"/>
    <x v="1"/>
    <x v="1"/>
    <x v="135"/>
    <x v="0"/>
    <x v="4"/>
    <d v="1961-03-11T00:00:00"/>
    <s v="MA"/>
    <x v="16"/>
    <x v="0"/>
    <s v="94278"/>
    <x v="1"/>
    <x v="2"/>
    <x v="3"/>
    <n v="4"/>
    <x v="1"/>
    <n v="1961"/>
    <n v="65"/>
    <x v="3"/>
  </r>
  <r>
    <x v="268"/>
    <s v="Cason"/>
    <s v="Neal"/>
    <d v="2018-09-20T00:00:00"/>
    <d v="2021-02-04T00:00:00"/>
    <s v="Production Technician II"/>
    <s v="Savannah Schneider"/>
    <s v="cason.neal@bilearner.com"/>
    <s v="MSC"/>
    <s v="Voluntarily Terminated"/>
    <s v="Contract"/>
    <x v="0"/>
    <x v="0"/>
    <x v="4"/>
    <x v="136"/>
    <x v="0"/>
    <x v="14"/>
    <d v="1989-11-28T00:00:00"/>
    <s v="MA"/>
    <x v="4"/>
    <x v="0"/>
    <s v="70817"/>
    <x v="1"/>
    <x v="3"/>
    <x v="3"/>
    <n v="4"/>
    <x v="1"/>
    <n v="1989"/>
    <n v="36"/>
    <x v="1"/>
  </r>
  <r>
    <x v="269"/>
    <s v="Aldo"/>
    <s v="Dyer"/>
    <d v="2020-09-02T00:00:00"/>
    <d v="2023-05-26T00:00:00"/>
    <s v="Production Technician II"/>
    <s v="Chase Ramirez"/>
    <s v="aldo.dyer@bilearner.com"/>
    <s v="TNS"/>
    <s v="Voluntarily Terminated"/>
    <s v="Contract"/>
    <x v="2"/>
    <x v="1"/>
    <x v="2"/>
    <x v="137"/>
    <x v="0"/>
    <x v="16"/>
    <d v="1989-10-07T00:00:00"/>
    <s v="MA"/>
    <x v="18"/>
    <x v="0"/>
    <s v="74423"/>
    <x v="1"/>
    <x v="0"/>
    <x v="3"/>
    <n v="3"/>
    <x v="1"/>
    <n v="1989"/>
    <n v="36"/>
    <x v="1"/>
  </r>
  <r>
    <x v="270"/>
    <s v="Sonia"/>
    <s v="Skinner"/>
    <d v="2020-06-28T00:00:00"/>
    <s v=""/>
    <s v="Production Technician II"/>
    <s v="Connor Galloway"/>
    <s v="sonia.skinner@bilearner.com"/>
    <s v="PYZ"/>
    <s v="Active"/>
    <s v="Full-Time"/>
    <x v="1"/>
    <x v="1"/>
    <x v="0"/>
    <x v="0"/>
    <x v="0"/>
    <x v="4"/>
    <d v="1992-12-26T00:00:00"/>
    <s v="MA"/>
    <x v="6"/>
    <x v="0"/>
    <s v="51256"/>
    <x v="2"/>
    <x v="1"/>
    <x v="3"/>
    <n v="4"/>
    <x v="0"/>
    <n v="1992"/>
    <n v="33"/>
    <x v="1"/>
  </r>
  <r>
    <x v="271"/>
    <s v="Julien"/>
    <s v="Banks"/>
    <d v="2023-03-22T00:00:00"/>
    <d v="2023-05-30T00:00:00"/>
    <s v="Production Technician II"/>
    <s v="Savannah Weber"/>
    <s v="julien.banks@bilearner.com"/>
    <s v="WBL"/>
    <s v="Active"/>
    <s v="Full-Time"/>
    <x v="1"/>
    <x v="2"/>
    <x v="1"/>
    <x v="138"/>
    <x v="0"/>
    <x v="14"/>
    <d v="1984-06-12T00:00:00"/>
    <s v="MA"/>
    <x v="18"/>
    <x v="0"/>
    <s v="16462"/>
    <x v="1"/>
    <x v="2"/>
    <x v="3"/>
    <n v="3"/>
    <x v="1"/>
    <n v="1984"/>
    <n v="41"/>
    <x v="1"/>
  </r>
  <r>
    <x v="272"/>
    <s v="Madelyn"/>
    <s v="Mcdonald"/>
    <d v="2022-08-30T00:00:00"/>
    <d v="2022-09-20T00:00:00"/>
    <s v="Production Technician I"/>
    <s v="Justin Harris"/>
    <s v="madelyn.mcdonald@bilearner.com"/>
    <s v="PYZ"/>
    <s v="Voluntarily Terminated"/>
    <s v="Part-Time"/>
    <x v="2"/>
    <x v="0"/>
    <x v="1"/>
    <x v="139"/>
    <x v="0"/>
    <x v="6"/>
    <d v="1977-01-31T00:00:00"/>
    <s v="MA"/>
    <x v="7"/>
    <x v="1"/>
    <s v="48065"/>
    <x v="4"/>
    <x v="3"/>
    <x v="3"/>
    <n v="2"/>
    <x v="1"/>
    <n v="1977"/>
    <n v="49"/>
    <x v="0"/>
  </r>
  <r>
    <x v="273"/>
    <s v="Brenden"/>
    <s v="Nash"/>
    <d v="2019-10-24T00:00:00"/>
    <s v=""/>
    <s v="Production Technician I"/>
    <s v="Wendy Rogers"/>
    <s v="brenden.nash@bilearner.com"/>
    <s v="PL"/>
    <s v="Active"/>
    <s v="Part-Time"/>
    <x v="1"/>
    <x v="0"/>
    <x v="0"/>
    <x v="0"/>
    <x v="0"/>
    <x v="13"/>
    <d v="1988-04-12T00:00:00"/>
    <s v="MA"/>
    <x v="14"/>
    <x v="1"/>
    <s v="93840"/>
    <x v="1"/>
    <x v="3"/>
    <x v="3"/>
    <n v="1"/>
    <x v="0"/>
    <n v="1988"/>
    <n v="38"/>
    <x v="1"/>
  </r>
  <r>
    <x v="274"/>
    <s v="Genesis"/>
    <s v="Coleman"/>
    <d v="2019-11-09T00:00:00"/>
    <s v=""/>
    <s v="Production Technician I"/>
    <s v="Bryan Greer"/>
    <s v="genesis.coleman@bilearner.com"/>
    <s v="NEL"/>
    <s v="Active"/>
    <s v="Part-Time"/>
    <x v="2"/>
    <x v="0"/>
    <x v="0"/>
    <x v="0"/>
    <x v="0"/>
    <x v="12"/>
    <d v="1948-06-20T00:00:00"/>
    <s v="MA"/>
    <x v="21"/>
    <x v="1"/>
    <s v="35917"/>
    <x v="2"/>
    <x v="1"/>
    <x v="3"/>
    <n v="2"/>
    <x v="0"/>
    <n v="1948"/>
    <n v="77"/>
    <x v="3"/>
  </r>
  <r>
    <x v="275"/>
    <s v="Justice"/>
    <s v="Branch"/>
    <d v="2019-07-13T00:00:00"/>
    <s v=""/>
    <s v="Production Technician I"/>
    <s v="David Brown"/>
    <s v="justice.branch@bilearner.com"/>
    <s v="MSC"/>
    <s v="Active"/>
    <s v="Part-Time"/>
    <x v="0"/>
    <x v="1"/>
    <x v="0"/>
    <x v="0"/>
    <x v="0"/>
    <x v="1"/>
    <d v="1976-04-22T00:00:00"/>
    <s v="MA"/>
    <x v="18"/>
    <x v="1"/>
    <s v="22165"/>
    <x v="4"/>
    <x v="1"/>
    <x v="1"/>
    <n v="3"/>
    <x v="0"/>
    <n v="1976"/>
    <n v="49"/>
    <x v="0"/>
  </r>
  <r>
    <x v="276"/>
    <s v="Addisyn"/>
    <s v="Guerrero"/>
    <d v="2020-08-31T00:00:00"/>
    <d v="2022-06-26T00:00:00"/>
    <s v="Production Technician I"/>
    <s v="Cory Lee"/>
    <s v="addisyn.guerrero@bilearner.com"/>
    <s v="EW"/>
    <s v="Active"/>
    <s v="Part-Time"/>
    <x v="1"/>
    <x v="1"/>
    <x v="2"/>
    <x v="140"/>
    <x v="0"/>
    <x v="6"/>
    <d v="1951-02-15T00:00:00"/>
    <s v="MA"/>
    <x v="7"/>
    <x v="0"/>
    <s v="87563"/>
    <x v="0"/>
    <x v="0"/>
    <x v="1"/>
    <n v="4"/>
    <x v="1"/>
    <n v="1951"/>
    <n v="75"/>
    <x v="3"/>
  </r>
  <r>
    <x v="277"/>
    <s v="Addisyn"/>
    <s v="Aguilar"/>
    <d v="2019-01-25T00:00:00"/>
    <d v="2021-10-26T00:00:00"/>
    <s v="Production Technician I"/>
    <s v="April Stevens"/>
    <s v="addisyn.aguilar@bilearner.com"/>
    <s v="CCDR"/>
    <s v="Active"/>
    <s v="Full-Time"/>
    <x v="0"/>
    <x v="1"/>
    <x v="1"/>
    <x v="141"/>
    <x v="0"/>
    <x v="4"/>
    <d v="1976-02-05T00:00:00"/>
    <s v="MA"/>
    <x v="43"/>
    <x v="0"/>
    <s v="20993"/>
    <x v="4"/>
    <x v="2"/>
    <x v="1"/>
    <n v="5"/>
    <x v="1"/>
    <n v="1976"/>
    <n v="50"/>
    <x v="0"/>
  </r>
  <r>
    <x v="278"/>
    <s v="Marcos"/>
    <s v="Gallagher"/>
    <d v="2020-11-21T00:00:00"/>
    <d v="2023-04-09T00:00:00"/>
    <s v="Production Technician I"/>
    <s v="Bridget Little"/>
    <s v="marcos.gallagher@bilearner.com"/>
    <s v="BPC"/>
    <s v="Active"/>
    <s v="Full-Time"/>
    <x v="1"/>
    <x v="1"/>
    <x v="1"/>
    <x v="142"/>
    <x v="0"/>
    <x v="2"/>
    <d v="1967-05-27T00:00:00"/>
    <s v="MA"/>
    <x v="35"/>
    <x v="0"/>
    <s v="88723"/>
    <x v="0"/>
    <x v="1"/>
    <x v="1"/>
    <n v="3"/>
    <x v="1"/>
    <n v="1967"/>
    <n v="58"/>
    <x v="0"/>
  </r>
  <r>
    <x v="279"/>
    <s v="Mareli"/>
    <s v="Parker"/>
    <d v="2019-09-23T00:00:00"/>
    <s v=""/>
    <s v="Production Technician I"/>
    <s v="Lisa Hamilton"/>
    <s v="mareli.parker@bilearner.com"/>
    <s v="WBL"/>
    <s v="Active"/>
    <s v="Full-Time"/>
    <x v="2"/>
    <x v="1"/>
    <x v="0"/>
    <x v="0"/>
    <x v="0"/>
    <x v="4"/>
    <d v="1974-11-08T00:00:00"/>
    <s v="MA"/>
    <x v="4"/>
    <x v="1"/>
    <s v="59933"/>
    <x v="0"/>
    <x v="3"/>
    <x v="1"/>
    <n v="3"/>
    <x v="0"/>
    <n v="1974"/>
    <n v="51"/>
    <x v="0"/>
  </r>
  <r>
    <x v="280"/>
    <s v="Joshua"/>
    <s v="Mitchell"/>
    <d v="2022-12-11T00:00:00"/>
    <s v=""/>
    <s v="Production Technician I"/>
    <s v="Kenneth Keller"/>
    <s v="joshua.mitchell@bilearner.com"/>
    <s v="TNS"/>
    <s v="Active"/>
    <s v="Contract"/>
    <x v="2"/>
    <x v="0"/>
    <x v="0"/>
    <x v="0"/>
    <x v="0"/>
    <x v="6"/>
    <d v="1995-12-01T00:00:00"/>
    <s v="MA"/>
    <x v="19"/>
    <x v="1"/>
    <s v="81280"/>
    <x v="4"/>
    <x v="3"/>
    <x v="1"/>
    <n v="3"/>
    <x v="0"/>
    <n v="1995"/>
    <n v="30"/>
    <x v="1"/>
  </r>
  <r>
    <x v="281"/>
    <s v="Case"/>
    <s v="Gaines"/>
    <d v="2020-08-21T00:00:00"/>
    <d v="2022-09-20T00:00:00"/>
    <s v="Production Technician I"/>
    <s v="Morgan Smith"/>
    <s v="case.gaines@bilearner.com"/>
    <s v="SVG"/>
    <s v="Active"/>
    <s v="Full-Time"/>
    <x v="0"/>
    <x v="1"/>
    <x v="2"/>
    <x v="143"/>
    <x v="0"/>
    <x v="10"/>
    <d v="1974-02-19T00:00:00"/>
    <s v="MA"/>
    <x v="7"/>
    <x v="1"/>
    <s v="13899"/>
    <x v="3"/>
    <x v="2"/>
    <x v="1"/>
    <n v="4"/>
    <x v="1"/>
    <n v="1974"/>
    <n v="52"/>
    <x v="0"/>
  </r>
  <r>
    <x v="282"/>
    <s v="Jacey"/>
    <s v="Reyes"/>
    <d v="2019-02-04T00:00:00"/>
    <d v="2023-04-17T00:00:00"/>
    <s v="Production Technician I"/>
    <s v="Donald Powell"/>
    <s v="jacey.reyes@bilearner.com"/>
    <s v="PYZ"/>
    <s v="Active"/>
    <s v="Full-Time"/>
    <x v="0"/>
    <x v="1"/>
    <x v="4"/>
    <x v="144"/>
    <x v="0"/>
    <x v="8"/>
    <d v="1969-09-18T00:00:00"/>
    <s v="MA"/>
    <x v="9"/>
    <x v="1"/>
    <s v="44907"/>
    <x v="3"/>
    <x v="3"/>
    <x v="1"/>
    <n v="5"/>
    <x v="1"/>
    <n v="1969"/>
    <n v="56"/>
    <x v="0"/>
  </r>
  <r>
    <x v="283"/>
    <s v="Dean"/>
    <s v="Middleton"/>
    <d v="2021-10-29T00:00:00"/>
    <s v=""/>
    <s v="Production Technician I"/>
    <s v="Rebecca Henderson"/>
    <s v="dean.middleton@bilearner.com"/>
    <s v="PL"/>
    <s v="Active"/>
    <s v="Full-Time"/>
    <x v="0"/>
    <x v="1"/>
    <x v="0"/>
    <x v="0"/>
    <x v="0"/>
    <x v="1"/>
    <d v="1960-10-16T00:00:00"/>
    <s v="MA"/>
    <x v="18"/>
    <x v="0"/>
    <s v="64630"/>
    <x v="1"/>
    <x v="1"/>
    <x v="1"/>
    <n v="1"/>
    <x v="0"/>
    <n v="1960"/>
    <n v="65"/>
    <x v="3"/>
  </r>
  <r>
    <x v="284"/>
    <s v="Marlene"/>
    <s v="Bates"/>
    <d v="2021-07-17T00:00:00"/>
    <s v=""/>
    <s v="Production Technician I"/>
    <s v="David Bowman"/>
    <s v="marlene.bates@bilearner.com"/>
    <s v="NEL"/>
    <s v="Active"/>
    <s v="Part-Time"/>
    <x v="1"/>
    <x v="0"/>
    <x v="0"/>
    <x v="0"/>
    <x v="0"/>
    <x v="0"/>
    <d v="1981-01-03T00:00:00"/>
    <s v="MA"/>
    <x v="30"/>
    <x v="0"/>
    <s v="36588"/>
    <x v="3"/>
    <x v="1"/>
    <x v="2"/>
    <n v="1"/>
    <x v="0"/>
    <n v="1981"/>
    <n v="45"/>
    <x v="1"/>
  </r>
  <r>
    <x v="285"/>
    <s v="Kyra"/>
    <s v="Ray"/>
    <d v="2019-04-28T00:00:00"/>
    <d v="2022-09-01T00:00:00"/>
    <s v="Production Technician I"/>
    <s v="Christopher Robertson"/>
    <s v="kyra.ray@bilearner.com"/>
    <s v="MSC"/>
    <s v="Future Start"/>
    <s v="Part-Time"/>
    <x v="0"/>
    <x v="0"/>
    <x v="3"/>
    <x v="145"/>
    <x v="0"/>
    <x v="4"/>
    <d v="1956-04-03T00:00:00"/>
    <s v="MA"/>
    <x v="6"/>
    <x v="1"/>
    <s v="33658"/>
    <x v="4"/>
    <x v="2"/>
    <x v="2"/>
    <n v="5"/>
    <x v="1"/>
    <n v="1956"/>
    <n v="70"/>
    <x v="3"/>
  </r>
  <r>
    <x v="286"/>
    <s v="Melanie"/>
    <s v="Kennedy"/>
    <d v="2020-07-21T00:00:00"/>
    <s v=""/>
    <s v="Production Technician I"/>
    <s v="Michelle Miller"/>
    <s v="melanie.kennedy@bilearner.com"/>
    <s v="EW"/>
    <s v="Active"/>
    <s v="Full-Time"/>
    <x v="2"/>
    <x v="0"/>
    <x v="0"/>
    <x v="0"/>
    <x v="0"/>
    <x v="2"/>
    <d v="1985-04-10T00:00:00"/>
    <s v="MA"/>
    <x v="25"/>
    <x v="1"/>
    <s v="87025"/>
    <x v="1"/>
    <x v="0"/>
    <x v="0"/>
    <n v="3"/>
    <x v="0"/>
    <n v="1985"/>
    <n v="41"/>
    <x v="1"/>
  </r>
  <r>
    <x v="287"/>
    <s v="Aleena"/>
    <s v="Mercer"/>
    <d v="2020-01-19T00:00:00"/>
    <s v=""/>
    <s v="Production Technician I"/>
    <s v="Kyle Turner"/>
    <s v="aleena.mercer@bilearner.com"/>
    <s v="CCDR"/>
    <s v="Active"/>
    <s v="Full-Time"/>
    <x v="2"/>
    <x v="1"/>
    <x v="0"/>
    <x v="0"/>
    <x v="0"/>
    <x v="4"/>
    <d v="1965-04-19T00:00:00"/>
    <s v="MA"/>
    <x v="4"/>
    <x v="1"/>
    <s v="93985"/>
    <x v="0"/>
    <x v="2"/>
    <x v="0"/>
    <n v="4"/>
    <x v="0"/>
    <n v="1965"/>
    <n v="61"/>
    <x v="0"/>
  </r>
  <r>
    <x v="288"/>
    <s v="Jake"/>
    <s v="White"/>
    <d v="2021-09-12T00:00:00"/>
    <s v=""/>
    <s v="Production Technician I"/>
    <s v="Dawn Mendoza"/>
    <s v="jake.white@bilearner.com"/>
    <s v="BPC"/>
    <s v="Active"/>
    <s v="Contract"/>
    <x v="1"/>
    <x v="2"/>
    <x v="0"/>
    <x v="0"/>
    <x v="0"/>
    <x v="9"/>
    <d v="1976-03-05T00:00:00"/>
    <s v="MA"/>
    <x v="12"/>
    <x v="1"/>
    <s v="27233"/>
    <x v="3"/>
    <x v="0"/>
    <x v="0"/>
    <n v="4"/>
    <x v="0"/>
    <n v="1976"/>
    <n v="50"/>
    <x v="0"/>
  </r>
  <r>
    <x v="289"/>
    <s v="Chaim"/>
    <s v="Chase"/>
    <d v="2022-07-31T00:00:00"/>
    <d v="2023-02-18T00:00:00"/>
    <s v="Production Technician II"/>
    <s v="David Goodman"/>
    <s v="chaim.chase@bilearner.com"/>
    <s v="SVG"/>
    <s v="Voluntarily Terminated"/>
    <s v="Full-Time"/>
    <x v="1"/>
    <x v="2"/>
    <x v="4"/>
    <x v="146"/>
    <x v="0"/>
    <x v="3"/>
    <d v="1993-06-27T00:00:00"/>
    <s v="MA"/>
    <x v="4"/>
    <x v="0"/>
    <s v="5569"/>
    <x v="3"/>
    <x v="2"/>
    <x v="0"/>
    <n v="1"/>
    <x v="1"/>
    <n v="1993"/>
    <n v="32"/>
    <x v="1"/>
  </r>
  <r>
    <x v="290"/>
    <s v="Keshawn"/>
    <s v="Le"/>
    <d v="2023-05-18T00:00:00"/>
    <s v=""/>
    <s v="Production Technician II"/>
    <s v="Samuel Turner"/>
    <s v="keshawn.le@bilearner.com"/>
    <s v="EW"/>
    <s v="Active"/>
    <s v="Contract"/>
    <x v="2"/>
    <x v="2"/>
    <x v="0"/>
    <x v="0"/>
    <x v="0"/>
    <x v="4"/>
    <d v="1992-11-07T00:00:00"/>
    <s v="MA"/>
    <x v="16"/>
    <x v="0"/>
    <s v="21090"/>
    <x v="4"/>
    <x v="2"/>
    <x v="0"/>
    <n v="2"/>
    <x v="0"/>
    <n v="1992"/>
    <n v="33"/>
    <x v="1"/>
  </r>
  <r>
    <x v="291"/>
    <s v="Dalton"/>
    <s v="Frazier"/>
    <d v="2021-05-25T00:00:00"/>
    <d v="2021-10-22T00:00:00"/>
    <s v="Production Technician II"/>
    <s v="Claudia White"/>
    <s v="dalton.frazier@bilearner.com"/>
    <s v="MSC"/>
    <s v="Voluntarily Terminated"/>
    <s v="Contract"/>
    <x v="0"/>
    <x v="0"/>
    <x v="4"/>
    <x v="147"/>
    <x v="0"/>
    <x v="4"/>
    <d v="1946-09-15T00:00:00"/>
    <s v="MA"/>
    <x v="5"/>
    <x v="0"/>
    <s v="52357"/>
    <x v="2"/>
    <x v="2"/>
    <x v="0"/>
    <n v="4"/>
    <x v="1"/>
    <n v="1946"/>
    <n v="79"/>
    <x v="3"/>
  </r>
  <r>
    <x v="292"/>
    <s v="Cannon"/>
    <s v="Hester"/>
    <d v="2022-07-22T00:00:00"/>
    <s v=""/>
    <s v="Production Technician II"/>
    <s v="David Ward"/>
    <s v="cannon.hester@bilearner.com"/>
    <s v="TNS"/>
    <s v="Active"/>
    <s v="Contract"/>
    <x v="2"/>
    <x v="2"/>
    <x v="0"/>
    <x v="0"/>
    <x v="0"/>
    <x v="18"/>
    <d v="1947-07-08T00:00:00"/>
    <s v="MA"/>
    <x v="4"/>
    <x v="0"/>
    <s v="47989"/>
    <x v="1"/>
    <x v="3"/>
    <x v="0"/>
    <n v="3"/>
    <x v="0"/>
    <n v="1947"/>
    <n v="78"/>
    <x v="3"/>
  </r>
  <r>
    <x v="293"/>
    <s v="Crystal"/>
    <s v="Brandt"/>
    <d v="2019-05-23T00:00:00"/>
    <d v="2020-09-12T00:00:00"/>
    <s v="Production Technician II"/>
    <s v="Andrew Schneider"/>
    <s v="crystal.brandt@bilearner.com"/>
    <s v="PYZ"/>
    <s v="Active"/>
    <s v="Part-Time"/>
    <x v="2"/>
    <x v="2"/>
    <x v="2"/>
    <x v="148"/>
    <x v="0"/>
    <x v="4"/>
    <d v="1958-12-18T00:00:00"/>
    <s v="MA"/>
    <x v="4"/>
    <x v="0"/>
    <s v="31486"/>
    <x v="0"/>
    <x v="1"/>
    <x v="0"/>
    <n v="3"/>
    <x v="1"/>
    <n v="1958"/>
    <n v="67"/>
    <x v="3"/>
  </r>
  <r>
    <x v="294"/>
    <s v="Johnny"/>
    <s v="Goodman"/>
    <d v="2020-02-12T00:00:00"/>
    <d v="2020-04-07T00:00:00"/>
    <s v="Production Technician I"/>
    <s v="Loretta Gonzalez"/>
    <s v="johnny.goodman@bilearner.com"/>
    <s v="NEL"/>
    <s v="Active"/>
    <s v="Full-Time"/>
    <x v="2"/>
    <x v="2"/>
    <x v="2"/>
    <x v="149"/>
    <x v="0"/>
    <x v="10"/>
    <d v="1960-03-24T00:00:00"/>
    <s v="MA"/>
    <x v="7"/>
    <x v="1"/>
    <s v="24794"/>
    <x v="3"/>
    <x v="0"/>
    <x v="0"/>
    <n v="2"/>
    <x v="1"/>
    <n v="1960"/>
    <n v="66"/>
    <x v="3"/>
  </r>
  <r>
    <x v="295"/>
    <s v="Nehemiah"/>
    <s v="Hancock"/>
    <d v="2020-02-16T00:00:00"/>
    <d v="2022-01-09T00:00:00"/>
    <s v="Production Technician I"/>
    <s v="Alice Key"/>
    <s v="nehemiah.hancock@bilearner.com"/>
    <s v="PL"/>
    <s v="Voluntarily Terminated"/>
    <s v="Part-Time"/>
    <x v="2"/>
    <x v="2"/>
    <x v="1"/>
    <x v="150"/>
    <x v="0"/>
    <x v="4"/>
    <d v="1947-08-31T00:00:00"/>
    <s v="MA"/>
    <x v="4"/>
    <x v="1"/>
    <s v="80316"/>
    <x v="0"/>
    <x v="2"/>
    <x v="0"/>
    <n v="2"/>
    <x v="1"/>
    <n v="1947"/>
    <n v="78"/>
    <x v="3"/>
  </r>
  <r>
    <x v="296"/>
    <s v="Elliana"/>
    <s v="Villanueva"/>
    <d v="2022-04-29T00:00:00"/>
    <d v="2022-07-16T00:00:00"/>
    <s v="Production Technician I"/>
    <s v="Ryan Downs"/>
    <s v="elliana.villanueva@bilearner.com"/>
    <s v="BPC"/>
    <s v="Voluntarily Terminated"/>
    <s v="Full-Time"/>
    <x v="1"/>
    <x v="0"/>
    <x v="3"/>
    <x v="151"/>
    <x v="0"/>
    <x v="13"/>
    <d v="1972-08-30T00:00:00"/>
    <s v="MA"/>
    <x v="4"/>
    <x v="1"/>
    <s v="46742"/>
    <x v="4"/>
    <x v="2"/>
    <x v="0"/>
    <n v="3"/>
    <x v="1"/>
    <n v="1972"/>
    <n v="53"/>
    <x v="0"/>
  </r>
  <r>
    <x v="297"/>
    <s v="Essence"/>
    <s v="Schwartz"/>
    <d v="2019-10-10T00:00:00"/>
    <d v="2021-10-30T00:00:00"/>
    <s v="Production Technician I"/>
    <s v="Alyssa Johnson"/>
    <s v="essence.schwartz@bilearner.com"/>
    <s v="CCDR"/>
    <s v="Voluntarily Terminated"/>
    <s v="Part-Time"/>
    <x v="0"/>
    <x v="0"/>
    <x v="3"/>
    <x v="152"/>
    <x v="0"/>
    <x v="4"/>
    <d v="1969-11-25T00:00:00"/>
    <s v="MA"/>
    <x v="4"/>
    <x v="1"/>
    <s v="30194"/>
    <x v="4"/>
    <x v="3"/>
    <x v="0"/>
    <n v="4"/>
    <x v="1"/>
    <n v="1969"/>
    <n v="56"/>
    <x v="0"/>
  </r>
  <r>
    <x v="298"/>
    <s v="Ryker"/>
    <s v="Cox"/>
    <d v="2019-04-07T00:00:00"/>
    <d v="2023-07-09T00:00:00"/>
    <s v="Production Technician I"/>
    <s v="Stephanie Patterson"/>
    <s v="ryker.cox@bilearner.com"/>
    <s v="SVG"/>
    <s v="Active"/>
    <s v="Contract"/>
    <x v="2"/>
    <x v="1"/>
    <x v="4"/>
    <x v="153"/>
    <x v="0"/>
    <x v="1"/>
    <d v="1955-08-21T00:00:00"/>
    <s v="MA"/>
    <x v="11"/>
    <x v="1"/>
    <s v="36808"/>
    <x v="4"/>
    <x v="0"/>
    <x v="0"/>
    <n v="1"/>
    <x v="1"/>
    <n v="1955"/>
    <n v="70"/>
    <x v="3"/>
  </r>
  <r>
    <x v="299"/>
    <s v="Averi"/>
    <s v="Stevenson"/>
    <d v="2020-07-13T00:00:00"/>
    <d v="2021-09-18T00:00:00"/>
    <s v="Production Technician I"/>
    <s v="Sandra Richardson"/>
    <s v="averi.stevenson@bilearner.com"/>
    <s v="EW"/>
    <s v="Active"/>
    <s v="Contract"/>
    <x v="1"/>
    <x v="2"/>
    <x v="4"/>
    <x v="154"/>
    <x v="0"/>
    <x v="3"/>
    <d v="1995-07-25T00:00:00"/>
    <s v="MA"/>
    <x v="11"/>
    <x v="0"/>
    <s v="36688"/>
    <x v="2"/>
    <x v="2"/>
    <x v="0"/>
    <n v="4"/>
    <x v="1"/>
    <n v="1995"/>
    <n v="30"/>
    <x v="1"/>
  </r>
  <r>
    <x v="300"/>
    <s v="Katherine"/>
    <s v="Russo"/>
    <d v="2021-08-26T00:00:00"/>
    <s v=""/>
    <s v="Production Technician I"/>
    <s v="Courtney Garcia"/>
    <s v="katherine.russo@bilearner.com"/>
    <s v="MSC"/>
    <s v="Active"/>
    <s v="Part-Time"/>
    <x v="0"/>
    <x v="0"/>
    <x v="0"/>
    <x v="0"/>
    <x v="0"/>
    <x v="4"/>
    <d v="1945-01-15T00:00:00"/>
    <s v="MA"/>
    <x v="14"/>
    <x v="0"/>
    <s v="37883"/>
    <x v="2"/>
    <x v="3"/>
    <x v="0"/>
    <n v="3"/>
    <x v="0"/>
    <n v="1945"/>
    <n v="81"/>
    <x v="3"/>
  </r>
  <r>
    <x v="301"/>
    <s v="Aydan"/>
    <s v="Robbins"/>
    <d v="2021-12-23T00:00:00"/>
    <s v=""/>
    <s v="Production Technician I"/>
    <s v="Tamara Grant"/>
    <s v="aydan.robbins@bilearner.com"/>
    <s v="TNS"/>
    <s v="Active"/>
    <s v="Contract"/>
    <x v="1"/>
    <x v="1"/>
    <x v="0"/>
    <x v="0"/>
    <x v="0"/>
    <x v="8"/>
    <d v="1967-02-07T00:00:00"/>
    <s v="MA"/>
    <x v="4"/>
    <x v="1"/>
    <s v="39843"/>
    <x v="1"/>
    <x v="3"/>
    <x v="0"/>
    <n v="5"/>
    <x v="0"/>
    <n v="1967"/>
    <n v="59"/>
    <x v="0"/>
  </r>
  <r>
    <x v="302"/>
    <s v="Heaven"/>
    <s v="Walls"/>
    <d v="2022-12-08T00:00:00"/>
    <d v="2023-07-04T00:00:00"/>
    <s v="Production Technician I"/>
    <s v="Natasha Spears"/>
    <s v="heaven.walls@bilearner.com"/>
    <s v="BPC"/>
    <s v="Active"/>
    <s v="Contract"/>
    <x v="2"/>
    <x v="1"/>
    <x v="4"/>
    <x v="155"/>
    <x v="0"/>
    <x v="13"/>
    <d v="1943-01-01T00:00:00"/>
    <s v="MA"/>
    <x v="14"/>
    <x v="1"/>
    <s v="69873"/>
    <x v="2"/>
    <x v="3"/>
    <x v="0"/>
    <n v="3"/>
    <x v="1"/>
    <n v="1943"/>
    <n v="83"/>
    <x v="3"/>
  </r>
  <r>
    <x v="303"/>
    <s v="Bobby"/>
    <s v="Chung"/>
    <d v="2022-01-18T00:00:00"/>
    <s v=""/>
    <s v="Production Technician I"/>
    <s v="Sharon Vincent"/>
    <s v="bobby.chung@bilearner.com"/>
    <s v="CCDR"/>
    <s v="Active"/>
    <s v="Contract"/>
    <x v="2"/>
    <x v="0"/>
    <x v="0"/>
    <x v="0"/>
    <x v="0"/>
    <x v="10"/>
    <d v="1965-12-08T00:00:00"/>
    <s v="MA"/>
    <x v="7"/>
    <x v="1"/>
    <s v="2548"/>
    <x v="3"/>
    <x v="0"/>
    <x v="0"/>
    <n v="4"/>
    <x v="0"/>
    <n v="1965"/>
    <n v="60"/>
    <x v="0"/>
  </r>
  <r>
    <x v="304"/>
    <s v="Maximus"/>
    <s v="Fields"/>
    <d v="2020-02-28T00:00:00"/>
    <d v="2022-12-14T00:00:00"/>
    <s v="Production Technician I"/>
    <s v="Kimberly Phelps"/>
    <s v="maximus.fields@bilearner.com"/>
    <s v="EW"/>
    <s v="Active"/>
    <s v="Part-Time"/>
    <x v="2"/>
    <x v="1"/>
    <x v="3"/>
    <x v="156"/>
    <x v="0"/>
    <x v="4"/>
    <d v="1998-07-04T00:00:00"/>
    <s v="MA"/>
    <x v="7"/>
    <x v="1"/>
    <s v="73555"/>
    <x v="1"/>
    <x v="1"/>
    <x v="0"/>
    <n v="3"/>
    <x v="1"/>
    <n v="1998"/>
    <n v="27"/>
    <x v="2"/>
  </r>
  <r>
    <x v="305"/>
    <s v="Orion"/>
    <s v="Ochoa"/>
    <d v="2020-05-31T00:00:00"/>
    <s v=""/>
    <s v="Production Technician I"/>
    <s v="Charles Hoover"/>
    <s v="orion.ochoa@bilearner.com"/>
    <s v="MSC"/>
    <s v="Active"/>
    <s v="Part-Time"/>
    <x v="2"/>
    <x v="1"/>
    <x v="0"/>
    <x v="0"/>
    <x v="0"/>
    <x v="4"/>
    <d v="1954-07-03T00:00:00"/>
    <s v="MA"/>
    <x v="6"/>
    <x v="1"/>
    <s v="27650"/>
    <x v="3"/>
    <x v="0"/>
    <x v="0"/>
    <n v="5"/>
    <x v="0"/>
    <n v="1954"/>
    <n v="71"/>
    <x v="3"/>
  </r>
  <r>
    <x v="306"/>
    <s v="Halle"/>
    <s v="Boyd"/>
    <d v="2020-04-20T00:00:00"/>
    <d v="2022-07-23T00:00:00"/>
    <s v="Production Technician I"/>
    <s v="Deborah Stevens"/>
    <s v="halle.boyd@bilearner.com"/>
    <s v="NEL"/>
    <s v="Future Start"/>
    <s v="Contract"/>
    <x v="0"/>
    <x v="1"/>
    <x v="3"/>
    <x v="157"/>
    <x v="0"/>
    <x v="4"/>
    <d v="1994-10-15T00:00:00"/>
    <s v="MA"/>
    <x v="5"/>
    <x v="0"/>
    <s v="2035"/>
    <x v="1"/>
    <x v="1"/>
    <x v="0"/>
    <n v="3"/>
    <x v="1"/>
    <n v="1994"/>
    <n v="31"/>
    <x v="1"/>
  </r>
  <r>
    <x v="307"/>
    <s v="Lindsey"/>
    <s v="Rocha"/>
    <d v="2019-03-07T00:00:00"/>
    <s v=""/>
    <s v="Production Technician I"/>
    <s v="Melissa Alvarez"/>
    <s v="lindsey.rocha@bilearner.com"/>
    <s v="PL"/>
    <s v="Active"/>
    <s v="Full-Time"/>
    <x v="0"/>
    <x v="0"/>
    <x v="0"/>
    <x v="0"/>
    <x v="0"/>
    <x v="20"/>
    <d v="1964-07-21T00:00:00"/>
    <s v="MA"/>
    <x v="7"/>
    <x v="1"/>
    <s v="74284"/>
    <x v="0"/>
    <x v="3"/>
    <x v="0"/>
    <n v="3"/>
    <x v="0"/>
    <n v="1964"/>
    <n v="61"/>
    <x v="3"/>
  </r>
  <r>
    <x v="308"/>
    <s v="Chace"/>
    <s v="Gray"/>
    <d v="2019-05-29T00:00:00"/>
    <s v=""/>
    <s v="Production Technician I"/>
    <s v="Joel Nichols"/>
    <s v="chace.gray@bilearner.com"/>
    <s v="PYZ"/>
    <s v="Active"/>
    <s v="Contract"/>
    <x v="0"/>
    <x v="0"/>
    <x v="0"/>
    <x v="0"/>
    <x v="0"/>
    <x v="16"/>
    <d v="1963-07-11T00:00:00"/>
    <s v="MA"/>
    <x v="26"/>
    <x v="1"/>
    <s v="81455"/>
    <x v="0"/>
    <x v="2"/>
    <x v="0"/>
    <n v="1"/>
    <x v="0"/>
    <n v="1963"/>
    <n v="62"/>
    <x v="3"/>
  </r>
  <r>
    <x v="309"/>
    <s v="Carsen"/>
    <s v="Wheeler"/>
    <d v="2020-10-18T00:00:00"/>
    <d v="2023-03-22T00:00:00"/>
    <s v="Production Technician I"/>
    <s v="Kimberly Soto"/>
    <s v="carsen.wheeler@bilearner.com"/>
    <s v="SVG"/>
    <s v="Active"/>
    <s v="Full-Time"/>
    <x v="1"/>
    <x v="1"/>
    <x v="2"/>
    <x v="158"/>
    <x v="0"/>
    <x v="13"/>
    <d v="1976-07-02T00:00:00"/>
    <s v="MA"/>
    <x v="4"/>
    <x v="1"/>
    <s v="95345"/>
    <x v="2"/>
    <x v="2"/>
    <x v="0"/>
    <n v="2"/>
    <x v="1"/>
    <n v="1976"/>
    <n v="49"/>
    <x v="0"/>
  </r>
  <r>
    <x v="310"/>
    <s v="Arielle"/>
    <s v="Escobar"/>
    <d v="2018-11-19T00:00:00"/>
    <s v=""/>
    <s v="Production Technician I"/>
    <s v="John Hill"/>
    <s v="arielle.escobar@bilearner.com"/>
    <s v="TNS"/>
    <s v="Active"/>
    <s v="Part-Time"/>
    <x v="2"/>
    <x v="1"/>
    <x v="0"/>
    <x v="0"/>
    <x v="0"/>
    <x v="17"/>
    <d v="1946-12-11T00:00:00"/>
    <s v="MA"/>
    <x v="13"/>
    <x v="1"/>
    <s v="67176"/>
    <x v="1"/>
    <x v="3"/>
    <x v="0"/>
    <n v="5"/>
    <x v="0"/>
    <n v="1946"/>
    <n v="79"/>
    <x v="3"/>
  </r>
  <r>
    <x v="311"/>
    <s v="Kaitlynn"/>
    <s v="Blair"/>
    <d v="2022-04-15T00:00:00"/>
    <d v="2023-01-09T00:00:00"/>
    <s v="Production Technician II"/>
    <s v="Steven Carter"/>
    <s v="kaitlynn.blair@bilearner.com"/>
    <s v="SVG"/>
    <s v="Voluntarily Terminated"/>
    <s v="Full-Time"/>
    <x v="1"/>
    <x v="0"/>
    <x v="1"/>
    <x v="159"/>
    <x v="0"/>
    <x v="3"/>
    <d v="2000-09-03T00:00:00"/>
    <s v="MA"/>
    <x v="11"/>
    <x v="0"/>
    <s v="21015"/>
    <x v="1"/>
    <x v="0"/>
    <x v="0"/>
    <n v="3"/>
    <x v="1"/>
    <n v="2000"/>
    <n v="25"/>
    <x v="2"/>
  </r>
  <r>
    <x v="312"/>
    <s v="Amir"/>
    <s v="Melendez"/>
    <d v="2018-08-24T00:00:00"/>
    <d v="2021-03-22T00:00:00"/>
    <s v="Production Technician II"/>
    <s v="Rachel Pham"/>
    <s v="amir.melendez@bilearner.com"/>
    <s v="EW"/>
    <s v="Voluntarily Terminated"/>
    <s v="Full-Time"/>
    <x v="2"/>
    <x v="0"/>
    <x v="4"/>
    <x v="160"/>
    <x v="0"/>
    <x v="4"/>
    <d v="1951-03-09T00:00:00"/>
    <s v="MA"/>
    <x v="20"/>
    <x v="0"/>
    <s v="80870"/>
    <x v="4"/>
    <x v="3"/>
    <x v="0"/>
    <n v="3"/>
    <x v="1"/>
    <n v="1951"/>
    <n v="75"/>
    <x v="3"/>
  </r>
  <r>
    <x v="313"/>
    <s v="Monique"/>
    <s v="Buckley"/>
    <d v="2022-10-15T00:00:00"/>
    <d v="2023-02-17T00:00:00"/>
    <s v="Production Technician II"/>
    <s v="Christopher Cunningham"/>
    <s v="monique.buckley@bilearner.com"/>
    <s v="MSC"/>
    <s v="Voluntarily Terminated"/>
    <s v="Full-Time"/>
    <x v="0"/>
    <x v="1"/>
    <x v="4"/>
    <x v="161"/>
    <x v="0"/>
    <x v="17"/>
    <d v="2001-05-24T00:00:00"/>
    <s v="MA"/>
    <x v="45"/>
    <x v="0"/>
    <s v="12265"/>
    <x v="2"/>
    <x v="1"/>
    <x v="0"/>
    <n v="4"/>
    <x v="1"/>
    <n v="2001"/>
    <n v="24"/>
    <x v="2"/>
  </r>
  <r>
    <x v="314"/>
    <s v="Clark"/>
    <s v="Blanchard"/>
    <d v="2023-02-27T00:00:00"/>
    <d v="2023-03-28T00:00:00"/>
    <s v="Production Technician II"/>
    <s v="Brittany Marshall"/>
    <s v="clark.blanchard@bilearner.com"/>
    <s v="TNS"/>
    <s v="Voluntarily Terminated"/>
    <s v="Full-Time"/>
    <x v="1"/>
    <x v="0"/>
    <x v="4"/>
    <x v="162"/>
    <x v="0"/>
    <x v="4"/>
    <d v="1948-09-14T00:00:00"/>
    <s v="MA"/>
    <x v="7"/>
    <x v="0"/>
    <s v="47025"/>
    <x v="1"/>
    <x v="0"/>
    <x v="0"/>
    <n v="1"/>
    <x v="1"/>
    <n v="1948"/>
    <n v="77"/>
    <x v="3"/>
  </r>
  <r>
    <x v="315"/>
    <s v="Gabriel"/>
    <s v="Pearson"/>
    <d v="2021-09-22T00:00:00"/>
    <d v="2023-05-15T00:00:00"/>
    <s v="Production Technician II"/>
    <s v="Ryan Anderson"/>
    <s v="gabriel.pearson@bilearner.com"/>
    <s v="PYZ"/>
    <s v="Active"/>
    <s v="Contract"/>
    <x v="1"/>
    <x v="0"/>
    <x v="2"/>
    <x v="163"/>
    <x v="0"/>
    <x v="4"/>
    <d v="1981-09-12T00:00:00"/>
    <s v="MA"/>
    <x v="19"/>
    <x v="0"/>
    <s v="81011"/>
    <x v="4"/>
    <x v="2"/>
    <x v="0"/>
    <n v="2"/>
    <x v="1"/>
    <n v="1981"/>
    <n v="44"/>
    <x v="1"/>
  </r>
  <r>
    <x v="316"/>
    <s v="Mercedes"/>
    <s v="Cook"/>
    <d v="2020-05-30T00:00:00"/>
    <s v=""/>
    <s v="Production Technician I"/>
    <s v="Stephanie Valdez"/>
    <s v="mercedes.cook@bilearner.com"/>
    <s v="WBL"/>
    <s v="Active"/>
    <s v="Contract"/>
    <x v="1"/>
    <x v="1"/>
    <x v="0"/>
    <x v="0"/>
    <x v="0"/>
    <x v="3"/>
    <d v="1950-09-13T00:00:00"/>
    <s v="MA"/>
    <x v="31"/>
    <x v="1"/>
    <s v="13394"/>
    <x v="3"/>
    <x v="2"/>
    <x v="0"/>
    <n v="2"/>
    <x v="0"/>
    <n v="1950"/>
    <n v="75"/>
    <x v="3"/>
  </r>
  <r>
    <x v="317"/>
    <s v="Skyler"/>
    <s v="Blankenship"/>
    <d v="2020-09-11T00:00:00"/>
    <s v=""/>
    <s v="Production Technician I"/>
    <s v="Christopher Garcia"/>
    <s v="skyler.blankenship@bilearner.com"/>
    <s v="NEL"/>
    <s v="Active"/>
    <s v="Part-Time"/>
    <x v="2"/>
    <x v="2"/>
    <x v="0"/>
    <x v="0"/>
    <x v="0"/>
    <x v="1"/>
    <d v="1964-12-22T00:00:00"/>
    <s v="MA"/>
    <x v="11"/>
    <x v="0"/>
    <s v="50967"/>
    <x v="4"/>
    <x v="0"/>
    <x v="0"/>
    <n v="5"/>
    <x v="0"/>
    <n v="1964"/>
    <n v="61"/>
    <x v="3"/>
  </r>
  <r>
    <x v="318"/>
    <s v="Jordan"/>
    <s v="Davis"/>
    <d v="2019-05-31T00:00:00"/>
    <d v="2020-10-06T00:00:00"/>
    <s v="Production Technician I"/>
    <s v="Sarah Cross"/>
    <s v="jordan.davis@bilearner.com"/>
    <s v="PL"/>
    <s v="Voluntarily Terminated"/>
    <s v="Full-Time"/>
    <x v="0"/>
    <x v="2"/>
    <x v="1"/>
    <x v="164"/>
    <x v="0"/>
    <x v="3"/>
    <d v="1978-07-20T00:00:00"/>
    <s v="MA"/>
    <x v="6"/>
    <x v="1"/>
    <s v="8286"/>
    <x v="4"/>
    <x v="1"/>
    <x v="0"/>
    <n v="4"/>
    <x v="1"/>
    <n v="1978"/>
    <n v="47"/>
    <x v="0"/>
  </r>
  <r>
    <x v="319"/>
    <s v="Bridget"/>
    <s v="Wu"/>
    <d v="2020-07-13T00:00:00"/>
    <s v=""/>
    <s v="Production Technician I"/>
    <s v="Judy Lambert"/>
    <s v="bridget.wu@bilearner.com"/>
    <s v="BPC"/>
    <s v="Active"/>
    <s v="Part-Time"/>
    <x v="2"/>
    <x v="2"/>
    <x v="0"/>
    <x v="0"/>
    <x v="0"/>
    <x v="12"/>
    <d v="1969-08-21T00:00:00"/>
    <s v="MA"/>
    <x v="21"/>
    <x v="1"/>
    <s v="68039"/>
    <x v="3"/>
    <x v="0"/>
    <x v="0"/>
    <n v="3"/>
    <x v="0"/>
    <n v="1969"/>
    <n v="56"/>
    <x v="0"/>
  </r>
  <r>
    <x v="320"/>
    <s v="Gabriel"/>
    <s v="Kirk"/>
    <d v="2021-09-09T00:00:00"/>
    <d v="2023-02-10T00:00:00"/>
    <s v="Production Technician I"/>
    <s v="Chelsea Bright"/>
    <s v="gabriel.kirk@bilearner.com"/>
    <s v="CCDR"/>
    <s v="Voluntarily Terminated"/>
    <s v="Part-Time"/>
    <x v="0"/>
    <x v="0"/>
    <x v="3"/>
    <x v="165"/>
    <x v="0"/>
    <x v="20"/>
    <d v="1944-02-17T00:00:00"/>
    <s v="MA"/>
    <x v="6"/>
    <x v="1"/>
    <s v="56563"/>
    <x v="3"/>
    <x v="0"/>
    <x v="0"/>
    <n v="2"/>
    <x v="1"/>
    <n v="1944"/>
    <n v="82"/>
    <x v="3"/>
  </r>
  <r>
    <x v="321"/>
    <s v="Aron"/>
    <s v="Ali"/>
    <d v="2019-04-06T00:00:00"/>
    <s v=""/>
    <s v="Production Technician I"/>
    <s v="Shawn Mckay"/>
    <s v="aron.ali@bilearner.com"/>
    <s v="SVG"/>
    <s v="Active"/>
    <s v="Full-Time"/>
    <x v="0"/>
    <x v="1"/>
    <x v="0"/>
    <x v="0"/>
    <x v="0"/>
    <x v="3"/>
    <d v="1969-08-20T00:00:00"/>
    <s v="MA"/>
    <x v="4"/>
    <x v="1"/>
    <s v="96739"/>
    <x v="2"/>
    <x v="2"/>
    <x v="0"/>
    <n v="1"/>
    <x v="0"/>
    <n v="1969"/>
    <n v="56"/>
    <x v="0"/>
  </r>
  <r>
    <x v="322"/>
    <s v="Kayden"/>
    <s v="Soto"/>
    <d v="2021-02-16T00:00:00"/>
    <s v=""/>
    <s v="Production Technician I"/>
    <s v="Samantha Pugh"/>
    <s v="kayden.soto@bilearner.com"/>
    <s v="EW"/>
    <s v="Active"/>
    <s v="Full-Time"/>
    <x v="1"/>
    <x v="2"/>
    <x v="0"/>
    <x v="0"/>
    <x v="0"/>
    <x v="11"/>
    <d v="1985-05-02T00:00:00"/>
    <s v="MA"/>
    <x v="46"/>
    <x v="0"/>
    <s v="27488"/>
    <x v="2"/>
    <x v="2"/>
    <x v="0"/>
    <n v="4"/>
    <x v="0"/>
    <n v="1985"/>
    <n v="40"/>
    <x v="1"/>
  </r>
  <r>
    <x v="323"/>
    <s v="Micaela"/>
    <s v="Conner"/>
    <d v="2020-02-17T00:00:00"/>
    <s v=""/>
    <s v="Production Technician I"/>
    <s v="Sheryl Curtis"/>
    <s v="micaela.conner@bilearner.com"/>
    <s v="MSC"/>
    <s v="Active"/>
    <s v="Full-Time"/>
    <x v="0"/>
    <x v="1"/>
    <x v="0"/>
    <x v="0"/>
    <x v="0"/>
    <x v="6"/>
    <d v="1955-02-16T00:00:00"/>
    <s v="MA"/>
    <x v="7"/>
    <x v="1"/>
    <s v="49299"/>
    <x v="3"/>
    <x v="1"/>
    <x v="0"/>
    <n v="1"/>
    <x v="0"/>
    <n v="1955"/>
    <n v="71"/>
    <x v="3"/>
  </r>
  <r>
    <x v="324"/>
    <s v="Arthur"/>
    <s v="Mitchell"/>
    <d v="2021-10-15T00:00:00"/>
    <s v=""/>
    <s v="Production Technician I"/>
    <s v="Eric Knight"/>
    <s v="arthur.mitchell@bilearner.com"/>
    <s v="TNS"/>
    <s v="Active"/>
    <s v="Contract"/>
    <x v="1"/>
    <x v="2"/>
    <x v="0"/>
    <x v="0"/>
    <x v="0"/>
    <x v="1"/>
    <d v="1972-12-24T00:00:00"/>
    <s v="MA"/>
    <x v="24"/>
    <x v="1"/>
    <s v="32547"/>
    <x v="2"/>
    <x v="1"/>
    <x v="0"/>
    <n v="3"/>
    <x v="0"/>
    <n v="1972"/>
    <n v="53"/>
    <x v="0"/>
  </r>
  <r>
    <x v="325"/>
    <s v="Deven"/>
    <s v="Morse"/>
    <d v="2022-07-06T00:00:00"/>
    <s v=""/>
    <s v="Production Technician I"/>
    <s v="Morgan Ross"/>
    <s v="deven.morse@bilearner.com"/>
    <s v="PYZ"/>
    <s v="Active"/>
    <s v="Full-Time"/>
    <x v="1"/>
    <x v="0"/>
    <x v="0"/>
    <x v="0"/>
    <x v="0"/>
    <x v="6"/>
    <d v="1954-10-12T00:00:00"/>
    <s v="MA"/>
    <x v="7"/>
    <x v="1"/>
    <s v="11664"/>
    <x v="0"/>
    <x v="3"/>
    <x v="0"/>
    <n v="2"/>
    <x v="0"/>
    <n v="1954"/>
    <n v="71"/>
    <x v="3"/>
  </r>
  <r>
    <x v="326"/>
    <s v="George"/>
    <s v="Villegas"/>
    <d v="2019-03-05T00:00:00"/>
    <d v="2020-12-10T00:00:00"/>
    <s v="Production Technician I"/>
    <s v="Laura Mcpherson"/>
    <s v="george.villegas@bilearner.com"/>
    <s v="WBL"/>
    <s v="Active"/>
    <s v="Part-Time"/>
    <x v="2"/>
    <x v="1"/>
    <x v="1"/>
    <x v="166"/>
    <x v="0"/>
    <x v="11"/>
    <d v="1959-09-29T00:00:00"/>
    <s v="MA"/>
    <x v="46"/>
    <x v="1"/>
    <s v="37926"/>
    <x v="0"/>
    <x v="1"/>
    <x v="0"/>
    <n v="4"/>
    <x v="1"/>
    <n v="1959"/>
    <n v="66"/>
    <x v="3"/>
  </r>
  <r>
    <x v="327"/>
    <s v="Arielle"/>
    <s v="Potts"/>
    <d v="2020-06-02T00:00:00"/>
    <d v="2022-01-25T00:00:00"/>
    <s v="Production Technician I"/>
    <s v="Sarah Morgan"/>
    <s v="arielle.potts@bilearner.com"/>
    <s v="NEL"/>
    <s v="Active"/>
    <s v="Full-Time"/>
    <x v="0"/>
    <x v="2"/>
    <x v="4"/>
    <x v="167"/>
    <x v="0"/>
    <x v="9"/>
    <d v="1978-05-31T00:00:00"/>
    <s v="MA"/>
    <x v="7"/>
    <x v="1"/>
    <s v="76770"/>
    <x v="3"/>
    <x v="2"/>
    <x v="0"/>
    <n v="1"/>
    <x v="1"/>
    <n v="1978"/>
    <n v="47"/>
    <x v="0"/>
  </r>
  <r>
    <x v="328"/>
    <s v="Maxwell"/>
    <s v="Howell"/>
    <d v="2020-11-26T00:00:00"/>
    <d v="2023-02-17T00:00:00"/>
    <s v="Production Technician I"/>
    <s v="Emily Church"/>
    <s v="maxwell.howell@bilearner.com"/>
    <s v="PL"/>
    <s v="Future Start"/>
    <s v="Full-Time"/>
    <x v="0"/>
    <x v="2"/>
    <x v="2"/>
    <x v="168"/>
    <x v="0"/>
    <x v="7"/>
    <d v="2001-04-21T00:00:00"/>
    <s v="MA"/>
    <x v="19"/>
    <x v="0"/>
    <s v="72484"/>
    <x v="3"/>
    <x v="2"/>
    <x v="0"/>
    <n v="4"/>
    <x v="1"/>
    <n v="2001"/>
    <n v="24"/>
    <x v="2"/>
  </r>
  <r>
    <x v="329"/>
    <s v="Junior"/>
    <s v="Bridges"/>
    <d v="2021-05-24T00:00:00"/>
    <s v=""/>
    <s v="Production Technician I"/>
    <s v="Melissa Hernandez"/>
    <s v="junior.bridges@bilearner.com"/>
    <s v="BPC"/>
    <s v="Active"/>
    <s v="Full-Time"/>
    <x v="1"/>
    <x v="0"/>
    <x v="0"/>
    <x v="0"/>
    <x v="0"/>
    <x v="4"/>
    <d v="1944-06-01T00:00:00"/>
    <s v="MA"/>
    <x v="15"/>
    <x v="0"/>
    <s v="13669"/>
    <x v="1"/>
    <x v="2"/>
    <x v="0"/>
    <n v="3"/>
    <x v="0"/>
    <n v="1944"/>
    <n v="81"/>
    <x v="3"/>
  </r>
  <r>
    <x v="330"/>
    <s v="Salvatore"/>
    <s v="Noble"/>
    <d v="2022-10-17T00:00:00"/>
    <d v="2023-03-26T00:00:00"/>
    <s v="Production Technician I"/>
    <s v="Debra Yang"/>
    <s v="salvatore.noble@bilearner.com"/>
    <s v="CCDR"/>
    <s v="Future Start"/>
    <s v="Full-Time"/>
    <x v="2"/>
    <x v="1"/>
    <x v="1"/>
    <x v="169"/>
    <x v="0"/>
    <x v="1"/>
    <d v="1993-10-28T00:00:00"/>
    <s v="MA"/>
    <x v="11"/>
    <x v="1"/>
    <s v="7481"/>
    <x v="4"/>
    <x v="1"/>
    <x v="0"/>
    <n v="2"/>
    <x v="1"/>
    <n v="1993"/>
    <n v="32"/>
    <x v="1"/>
  </r>
  <r>
    <x v="331"/>
    <s v="Heath"/>
    <s v="Hodges"/>
    <d v="2022-11-16T00:00:00"/>
    <d v="2023-06-24T00:00:00"/>
    <s v="Production Technician I"/>
    <s v="Alejandro Palmer"/>
    <s v="heath.hodges@bilearner.com"/>
    <s v="SVG"/>
    <s v="Voluntarily Terminated"/>
    <s v="Contract"/>
    <x v="1"/>
    <x v="0"/>
    <x v="3"/>
    <x v="170"/>
    <x v="0"/>
    <x v="6"/>
    <d v="1946-12-20T00:00:00"/>
    <s v="MA"/>
    <x v="7"/>
    <x v="1"/>
    <s v="76897"/>
    <x v="2"/>
    <x v="3"/>
    <x v="0"/>
    <n v="3"/>
    <x v="1"/>
    <n v="1946"/>
    <n v="79"/>
    <x v="3"/>
  </r>
  <r>
    <x v="332"/>
    <s v="Gabriella"/>
    <s v="Warner"/>
    <d v="2022-05-01T00:00:00"/>
    <d v="2022-09-25T00:00:00"/>
    <s v="Production Technician I"/>
    <s v="Emily Pugh"/>
    <s v="gabriella.warner@bilearner.com"/>
    <s v="EW"/>
    <s v="Active"/>
    <s v="Contract"/>
    <x v="2"/>
    <x v="2"/>
    <x v="3"/>
    <x v="171"/>
    <x v="0"/>
    <x v="15"/>
    <d v="1958-10-21T00:00:00"/>
    <s v="MA"/>
    <x v="4"/>
    <x v="1"/>
    <s v="47326"/>
    <x v="3"/>
    <x v="2"/>
    <x v="0"/>
    <n v="1"/>
    <x v="1"/>
    <n v="1958"/>
    <n v="67"/>
    <x v="3"/>
  </r>
  <r>
    <x v="333"/>
    <s v="Ryan"/>
    <s v="Tate"/>
    <d v="2021-08-24T00:00:00"/>
    <s v=""/>
    <s v="Production Technician I"/>
    <s v="Sherry Morris"/>
    <s v="ryan.tate@bilearner.com"/>
    <s v="MSC"/>
    <s v="Active"/>
    <s v="Full-Time"/>
    <x v="1"/>
    <x v="1"/>
    <x v="0"/>
    <x v="0"/>
    <x v="0"/>
    <x v="3"/>
    <d v="1960-02-12T00:00:00"/>
    <s v="MA"/>
    <x v="6"/>
    <x v="1"/>
    <s v="20814"/>
    <x v="2"/>
    <x v="0"/>
    <x v="0"/>
    <n v="3"/>
    <x v="0"/>
    <n v="1960"/>
    <n v="66"/>
    <x v="3"/>
  </r>
  <r>
    <x v="334"/>
    <s v="Hazel"/>
    <s v="Vincent"/>
    <d v="2023-06-22T00:00:00"/>
    <d v="2023-07-10T00:00:00"/>
    <s v="Production Technician II"/>
    <s v="Melissa Conrad"/>
    <s v="hazel.vincent@bilearner.com"/>
    <s v="CCDR"/>
    <s v="Active"/>
    <s v="Contract"/>
    <x v="1"/>
    <x v="2"/>
    <x v="1"/>
    <x v="172"/>
    <x v="0"/>
    <x v="2"/>
    <d v="1987-11-23T00:00:00"/>
    <s v="MA"/>
    <x v="2"/>
    <x v="0"/>
    <s v="75880"/>
    <x v="3"/>
    <x v="2"/>
    <x v="0"/>
    <n v="1"/>
    <x v="1"/>
    <n v="1987"/>
    <n v="38"/>
    <x v="1"/>
  </r>
  <r>
    <x v="335"/>
    <s v="Gavyn"/>
    <s v="Riggs"/>
    <d v="2020-07-18T00:00:00"/>
    <s v=""/>
    <s v="Production Technician II"/>
    <s v="Lauren Villarreal"/>
    <s v="gavyn.riggs@bilearner.com"/>
    <s v="SVG"/>
    <s v="Active"/>
    <s v="Part-Time"/>
    <x v="2"/>
    <x v="0"/>
    <x v="0"/>
    <x v="0"/>
    <x v="0"/>
    <x v="6"/>
    <d v="1949-05-11T00:00:00"/>
    <s v="MA"/>
    <x v="7"/>
    <x v="0"/>
    <s v="65366"/>
    <x v="3"/>
    <x v="3"/>
    <x v="0"/>
    <n v="2"/>
    <x v="0"/>
    <n v="1949"/>
    <n v="76"/>
    <x v="3"/>
  </r>
  <r>
    <x v="336"/>
    <s v="Giancarlo"/>
    <s v="Cross"/>
    <d v="2023-01-12T00:00:00"/>
    <d v="2023-02-06T00:00:00"/>
    <s v="Production Technician II"/>
    <s v="Randall Williams"/>
    <s v="giancarlo.cross@bilearner.com"/>
    <s v="EW"/>
    <s v="Voluntarily Terminated"/>
    <s v="Full-Time"/>
    <x v="2"/>
    <x v="2"/>
    <x v="1"/>
    <x v="173"/>
    <x v="0"/>
    <x v="0"/>
    <d v="1950-06-25T00:00:00"/>
    <s v="MA"/>
    <x v="3"/>
    <x v="0"/>
    <s v="40231"/>
    <x v="0"/>
    <x v="0"/>
    <x v="0"/>
    <n v="3"/>
    <x v="1"/>
    <n v="1950"/>
    <n v="75"/>
    <x v="3"/>
  </r>
  <r>
    <x v="337"/>
    <s v="Cristal"/>
    <s v="Bradshaw"/>
    <d v="2022-02-16T00:00:00"/>
    <s v=""/>
    <s v="Production Technician II"/>
    <s v="Tiffany Stone"/>
    <s v="cristal.bradshaw@bilearner.com"/>
    <s v="MSC"/>
    <s v="Active"/>
    <s v="Full-Time"/>
    <x v="2"/>
    <x v="0"/>
    <x v="0"/>
    <x v="0"/>
    <x v="0"/>
    <x v="2"/>
    <d v="1995-12-13T00:00:00"/>
    <s v="MA"/>
    <x v="19"/>
    <x v="0"/>
    <s v="41487"/>
    <x v="3"/>
    <x v="1"/>
    <x v="0"/>
    <n v="3"/>
    <x v="0"/>
    <n v="1995"/>
    <n v="30"/>
    <x v="1"/>
  </r>
  <r>
    <x v="338"/>
    <s v="Guadalupe"/>
    <s v="Burke"/>
    <d v="2022-09-02T00:00:00"/>
    <s v=""/>
    <s v="Production Technician II"/>
    <s v="Eric Smith"/>
    <s v="guadalupe.burke@bilearner.com"/>
    <s v="TNS"/>
    <s v="Active"/>
    <s v="Part-Time"/>
    <x v="1"/>
    <x v="0"/>
    <x v="0"/>
    <x v="0"/>
    <x v="0"/>
    <x v="15"/>
    <d v="1969-06-30T00:00:00"/>
    <s v="MA"/>
    <x v="40"/>
    <x v="0"/>
    <s v="36904"/>
    <x v="1"/>
    <x v="0"/>
    <x v="0"/>
    <n v="3"/>
    <x v="0"/>
    <n v="1969"/>
    <n v="56"/>
    <x v="0"/>
  </r>
  <r>
    <x v="339"/>
    <s v="Elisa"/>
    <s v="Henry"/>
    <d v="2019-02-02T00:00:00"/>
    <d v="2023-02-03T00:00:00"/>
    <s v="Production Technician II"/>
    <s v="Taylor Morris"/>
    <s v="elisa.henry@bilearner.com"/>
    <s v="PYZ"/>
    <s v="Active"/>
    <s v="Part-Time"/>
    <x v="1"/>
    <x v="1"/>
    <x v="2"/>
    <x v="174"/>
    <x v="0"/>
    <x v="15"/>
    <d v="1943-03-10T00:00:00"/>
    <s v="MA"/>
    <x v="19"/>
    <x v="0"/>
    <s v="10110"/>
    <x v="3"/>
    <x v="0"/>
    <x v="0"/>
    <n v="3"/>
    <x v="1"/>
    <n v="1943"/>
    <n v="83"/>
    <x v="3"/>
  </r>
  <r>
    <x v="340"/>
    <s v="Kale"/>
    <s v="Fischer"/>
    <d v="2021-08-26T00:00:00"/>
    <d v="2022-09-05T00:00:00"/>
    <s v="Production Technician I"/>
    <s v="Zachary Nelson"/>
    <s v="kale.fischer@bilearner.com"/>
    <s v="TNS"/>
    <s v="Voluntarily Terminated"/>
    <s v="Full-Time"/>
    <x v="2"/>
    <x v="1"/>
    <x v="3"/>
    <x v="175"/>
    <x v="0"/>
    <x v="3"/>
    <d v="1993-03-07T00:00:00"/>
    <s v="MA"/>
    <x v="4"/>
    <x v="0"/>
    <s v="46087"/>
    <x v="3"/>
    <x v="3"/>
    <x v="0"/>
    <n v="2"/>
    <x v="1"/>
    <n v="1993"/>
    <n v="33"/>
    <x v="1"/>
  </r>
  <r>
    <x v="341"/>
    <s v="Morgan"/>
    <s v="Blackwell"/>
    <d v="2020-12-31T00:00:00"/>
    <s v=""/>
    <s v="Production Technician I"/>
    <s v="David Garcia"/>
    <s v="morgan.blackwell@bilearner.com"/>
    <s v="SVG"/>
    <s v="Active"/>
    <s v="Contract"/>
    <x v="2"/>
    <x v="2"/>
    <x v="0"/>
    <x v="0"/>
    <x v="0"/>
    <x v="14"/>
    <d v="1991-05-30T00:00:00"/>
    <s v="MA"/>
    <x v="18"/>
    <x v="0"/>
    <s v="37838"/>
    <x v="3"/>
    <x v="3"/>
    <x v="0"/>
    <n v="4"/>
    <x v="0"/>
    <n v="1991"/>
    <n v="34"/>
    <x v="1"/>
  </r>
  <r>
    <x v="342"/>
    <s v="Ivan"/>
    <s v="Wright"/>
    <d v="2020-12-12T00:00:00"/>
    <s v=""/>
    <s v="Production Technician I"/>
    <s v="Laura Chavez"/>
    <s v="ivan.wright@bilearner.com"/>
    <s v="PYZ"/>
    <s v="Active"/>
    <s v="Full-Time"/>
    <x v="1"/>
    <x v="2"/>
    <x v="0"/>
    <x v="0"/>
    <x v="0"/>
    <x v="10"/>
    <d v="1952-11-21T00:00:00"/>
    <s v="MA"/>
    <x v="7"/>
    <x v="1"/>
    <s v="15968"/>
    <x v="4"/>
    <x v="2"/>
    <x v="0"/>
    <n v="3"/>
    <x v="0"/>
    <n v="1952"/>
    <n v="73"/>
    <x v="3"/>
  </r>
  <r>
    <x v="343"/>
    <s v="Nayeli"/>
    <s v="Hood"/>
    <d v="2022-01-13T00:00:00"/>
    <d v="2023-04-11T00:00:00"/>
    <s v="Production Technician I"/>
    <s v="Rachel Jones"/>
    <s v="nayeli.hood@bilearner.com"/>
    <s v="PL"/>
    <s v="Voluntarily Terminated"/>
    <s v="Contract"/>
    <x v="2"/>
    <x v="0"/>
    <x v="1"/>
    <x v="176"/>
    <x v="0"/>
    <x v="1"/>
    <d v="1995-01-26T00:00:00"/>
    <s v="MA"/>
    <x v="11"/>
    <x v="1"/>
    <s v="21100"/>
    <x v="4"/>
    <x v="2"/>
    <x v="0"/>
    <n v="3"/>
    <x v="1"/>
    <n v="1995"/>
    <n v="31"/>
    <x v="1"/>
  </r>
  <r>
    <x v="344"/>
    <s v="Marilyn"/>
    <s v="Smith"/>
    <d v="2021-01-24T00:00:00"/>
    <d v="2023-05-07T00:00:00"/>
    <s v="Production Technician I"/>
    <s v="Kathryn Jones"/>
    <s v="marilyn.smith@bilearner.com"/>
    <s v="NEL"/>
    <s v="Voluntarily Terminated"/>
    <s v="Part-Time"/>
    <x v="2"/>
    <x v="0"/>
    <x v="3"/>
    <x v="177"/>
    <x v="0"/>
    <x v="3"/>
    <d v="1981-09-20T00:00:00"/>
    <s v="MA"/>
    <x v="18"/>
    <x v="1"/>
    <s v="65845"/>
    <x v="4"/>
    <x v="2"/>
    <x v="0"/>
    <n v="3"/>
    <x v="1"/>
    <n v="1981"/>
    <n v="44"/>
    <x v="1"/>
  </r>
  <r>
    <x v="345"/>
    <s v="Zoie"/>
    <s v="Rowland"/>
    <d v="2022-02-08T00:00:00"/>
    <d v="2022-07-22T00:00:00"/>
    <s v="Production Technician I"/>
    <s v="Mrs. Rachel Henry"/>
    <s v="zoie.rowland@bilearner.com"/>
    <s v="MSC"/>
    <s v="Active"/>
    <s v="Full-Time"/>
    <x v="1"/>
    <x v="0"/>
    <x v="3"/>
    <x v="178"/>
    <x v="0"/>
    <x v="6"/>
    <d v="1966-02-05T00:00:00"/>
    <s v="MA"/>
    <x v="7"/>
    <x v="0"/>
    <s v="58535"/>
    <x v="4"/>
    <x v="3"/>
    <x v="0"/>
    <n v="3"/>
    <x v="1"/>
    <n v="1966"/>
    <n v="60"/>
    <x v="0"/>
  </r>
  <r>
    <x v="346"/>
    <s v="Ann"/>
    <s v="Nguyen"/>
    <d v="2020-10-11T00:00:00"/>
    <d v="2022-02-26T00:00:00"/>
    <s v="Production Technician I"/>
    <s v="Laura Hernandez"/>
    <s v="ann.nguyen@bilearner.com"/>
    <s v="EW"/>
    <s v="Voluntarily Terminated"/>
    <s v="Part-Time"/>
    <x v="1"/>
    <x v="0"/>
    <x v="3"/>
    <x v="179"/>
    <x v="0"/>
    <x v="6"/>
    <d v="1972-05-16T00:00:00"/>
    <s v="MA"/>
    <x v="7"/>
    <x v="0"/>
    <s v="3994"/>
    <x v="1"/>
    <x v="3"/>
    <x v="0"/>
    <n v="3"/>
    <x v="1"/>
    <n v="1972"/>
    <n v="53"/>
    <x v="0"/>
  </r>
  <r>
    <x v="347"/>
    <s v="Ramiro"/>
    <s v="Savage"/>
    <d v="2019-06-20T00:00:00"/>
    <d v="2021-10-13T00:00:00"/>
    <s v="Production Technician I"/>
    <s v="Justin Stanley"/>
    <s v="ramiro.savage@bilearner.com"/>
    <s v="CCDR"/>
    <s v="Active"/>
    <s v="Part-Time"/>
    <x v="2"/>
    <x v="2"/>
    <x v="1"/>
    <x v="180"/>
    <x v="0"/>
    <x v="6"/>
    <d v="1998-04-06T00:00:00"/>
    <s v="MA"/>
    <x v="7"/>
    <x v="1"/>
    <s v="32544"/>
    <x v="3"/>
    <x v="1"/>
    <x v="0"/>
    <n v="3"/>
    <x v="1"/>
    <n v="1998"/>
    <n v="28"/>
    <x v="2"/>
  </r>
  <r>
    <x v="348"/>
    <s v="Karma"/>
    <s v="Koch"/>
    <d v="2021-07-13T00:00:00"/>
    <d v="2022-11-26T00:00:00"/>
    <s v="Production Technician I"/>
    <s v="Amy Ross"/>
    <s v="karma.koch@bilearner.com"/>
    <s v="BPC"/>
    <s v="Active"/>
    <s v="Contract"/>
    <x v="2"/>
    <x v="1"/>
    <x v="2"/>
    <x v="181"/>
    <x v="0"/>
    <x v="4"/>
    <d v="1980-10-15T00:00:00"/>
    <s v="MA"/>
    <x v="4"/>
    <x v="1"/>
    <s v="36153"/>
    <x v="2"/>
    <x v="0"/>
    <x v="0"/>
    <n v="3"/>
    <x v="1"/>
    <n v="1980"/>
    <n v="45"/>
    <x v="0"/>
  </r>
  <r>
    <x v="349"/>
    <s v="Jacqueline"/>
    <s v="Hendrix"/>
    <d v="2021-10-14T00:00:00"/>
    <d v="2021-10-30T00:00:00"/>
    <s v="Production Technician I"/>
    <s v="Benjamin Yates"/>
    <s v="jacqueline.hendrix@bilearner.com"/>
    <s v="WBL"/>
    <s v="Active"/>
    <s v="Contract"/>
    <x v="1"/>
    <x v="2"/>
    <x v="2"/>
    <x v="182"/>
    <x v="0"/>
    <x v="5"/>
    <d v="1980-04-28T00:00:00"/>
    <s v="MA"/>
    <x v="30"/>
    <x v="1"/>
    <s v="34262"/>
    <x v="3"/>
    <x v="2"/>
    <x v="0"/>
    <n v="3"/>
    <x v="1"/>
    <n v="1980"/>
    <n v="45"/>
    <x v="0"/>
  </r>
  <r>
    <x v="350"/>
    <s v="Kaitlin"/>
    <s v="Barker"/>
    <d v="2021-11-09T00:00:00"/>
    <s v=""/>
    <s v="Production Technician I"/>
    <s v="Penny Estrada"/>
    <s v="kaitlin.barker@bilearner.com"/>
    <s v="TNS"/>
    <s v="Active"/>
    <s v="Contract"/>
    <x v="0"/>
    <x v="0"/>
    <x v="0"/>
    <x v="0"/>
    <x v="0"/>
    <x v="1"/>
    <d v="1966-03-21T00:00:00"/>
    <s v="MA"/>
    <x v="11"/>
    <x v="1"/>
    <s v="12906"/>
    <x v="3"/>
    <x v="1"/>
    <x v="0"/>
    <n v="3"/>
    <x v="0"/>
    <n v="1966"/>
    <n v="60"/>
    <x v="0"/>
  </r>
  <r>
    <x v="351"/>
    <s v="Semaj"/>
    <s v="Griffith"/>
    <d v="2023-04-02T00:00:00"/>
    <d v="2023-07-27T00:00:00"/>
    <s v="Production Technician I"/>
    <s v="Frank Freeman"/>
    <s v="semaj.griffith@bilearner.com"/>
    <s v="SVG"/>
    <s v="Active"/>
    <s v="Full-Time"/>
    <x v="1"/>
    <x v="2"/>
    <x v="1"/>
    <x v="183"/>
    <x v="0"/>
    <x v="13"/>
    <d v="1992-02-09T00:00:00"/>
    <s v="MA"/>
    <x v="23"/>
    <x v="1"/>
    <s v="30753"/>
    <x v="2"/>
    <x v="2"/>
    <x v="0"/>
    <n v="3"/>
    <x v="1"/>
    <n v="1992"/>
    <n v="34"/>
    <x v="1"/>
  </r>
  <r>
    <x v="352"/>
    <s v="Damian"/>
    <s v="Burke"/>
    <d v="2022-10-19T00:00:00"/>
    <d v="2023-05-03T00:00:00"/>
    <s v="Production Technician I"/>
    <s v="Regina Bryant Md"/>
    <s v="damian.burke@bilearner.com"/>
    <s v="PYZ"/>
    <s v="Future Start"/>
    <s v="Part-Time"/>
    <x v="2"/>
    <x v="0"/>
    <x v="4"/>
    <x v="184"/>
    <x v="0"/>
    <x v="12"/>
    <d v="1963-04-28T00:00:00"/>
    <s v="MA"/>
    <x v="6"/>
    <x v="0"/>
    <s v="60533"/>
    <x v="2"/>
    <x v="3"/>
    <x v="0"/>
    <n v="3"/>
    <x v="1"/>
    <n v="1963"/>
    <n v="62"/>
    <x v="3"/>
  </r>
  <r>
    <x v="353"/>
    <s v="Jessie"/>
    <s v="Smith"/>
    <d v="2020-05-09T00:00:00"/>
    <d v="2021-09-14T00:00:00"/>
    <s v="Production Technician I"/>
    <s v="Samantha Roberts"/>
    <s v="jessie.smith@bilearner.com"/>
    <s v="PL"/>
    <s v="Future Start"/>
    <s v="Part-Time"/>
    <x v="0"/>
    <x v="1"/>
    <x v="3"/>
    <x v="185"/>
    <x v="0"/>
    <x v="3"/>
    <d v="1945-11-16T00:00:00"/>
    <s v="MA"/>
    <x v="6"/>
    <x v="0"/>
    <s v="36882"/>
    <x v="3"/>
    <x v="0"/>
    <x v="0"/>
    <n v="3"/>
    <x v="1"/>
    <n v="1945"/>
    <n v="80"/>
    <x v="3"/>
  </r>
  <r>
    <x v="354"/>
    <s v="Hezekiah"/>
    <s v="Cummings"/>
    <d v="2019-08-18T00:00:00"/>
    <d v="2022-05-05T00:00:00"/>
    <s v="Production Technician I"/>
    <s v="Daniel Peterson"/>
    <s v="hezekiah.cummings@bilearner.com"/>
    <s v="NEL"/>
    <s v="Future Start"/>
    <s v="Contract"/>
    <x v="2"/>
    <x v="2"/>
    <x v="1"/>
    <x v="186"/>
    <x v="0"/>
    <x v="3"/>
    <d v="1960-01-23T00:00:00"/>
    <s v="MA"/>
    <x v="4"/>
    <x v="1"/>
    <s v="62493"/>
    <x v="3"/>
    <x v="1"/>
    <x v="0"/>
    <n v="3"/>
    <x v="1"/>
    <n v="1960"/>
    <n v="66"/>
    <x v="3"/>
  </r>
  <r>
    <x v="355"/>
    <s v="Brody"/>
    <s v="House"/>
    <d v="2019-03-09T00:00:00"/>
    <d v="2020-05-02T00:00:00"/>
    <s v="Production Technician I"/>
    <s v="Dr. Matthew Harrell"/>
    <s v="brody.house@bilearner.com"/>
    <s v="MSC"/>
    <s v="Voluntarily Terminated"/>
    <s v="Full-Time"/>
    <x v="2"/>
    <x v="0"/>
    <x v="3"/>
    <x v="187"/>
    <x v="0"/>
    <x v="4"/>
    <d v="1984-09-25T00:00:00"/>
    <s v="MA"/>
    <x v="5"/>
    <x v="1"/>
    <s v="92706"/>
    <x v="4"/>
    <x v="0"/>
    <x v="0"/>
    <n v="3"/>
    <x v="1"/>
    <n v="1984"/>
    <n v="41"/>
    <x v="1"/>
  </r>
  <r>
    <x v="356"/>
    <s v="Aaliyah"/>
    <s v="Watts"/>
    <d v="2020-05-09T00:00:00"/>
    <s v=""/>
    <s v="Production Technician I"/>
    <s v="Jared Whitehead"/>
    <s v="aaliyah.watts@bilearner.com"/>
    <s v="EW"/>
    <s v="Active"/>
    <s v="Contract"/>
    <x v="1"/>
    <x v="2"/>
    <x v="0"/>
    <x v="0"/>
    <x v="0"/>
    <x v="10"/>
    <d v="1962-04-11T00:00:00"/>
    <s v="MA"/>
    <x v="7"/>
    <x v="1"/>
    <s v="7773"/>
    <x v="4"/>
    <x v="3"/>
    <x v="0"/>
    <n v="3"/>
    <x v="0"/>
    <n v="1962"/>
    <n v="64"/>
    <x v="3"/>
  </r>
  <r>
    <x v="357"/>
    <s v="Ashton"/>
    <s v="Larsen"/>
    <d v="2022-08-14T00:00:00"/>
    <s v=""/>
    <s v="Production Technician I"/>
    <s v="William Price"/>
    <s v="ashton.larsen@bilearner.com"/>
    <s v="CCDR"/>
    <s v="Active"/>
    <s v="Contract"/>
    <x v="1"/>
    <x v="0"/>
    <x v="0"/>
    <x v="0"/>
    <x v="0"/>
    <x v="8"/>
    <d v="1998-03-14T00:00:00"/>
    <s v="MA"/>
    <x v="14"/>
    <x v="0"/>
    <s v="55514"/>
    <x v="0"/>
    <x v="1"/>
    <x v="0"/>
    <n v="3"/>
    <x v="0"/>
    <n v="1998"/>
    <n v="28"/>
    <x v="2"/>
  </r>
  <r>
    <x v="358"/>
    <s v="Joshua"/>
    <s v="Gibson"/>
    <d v="2022-01-18T00:00:00"/>
    <s v=""/>
    <s v="Production Technician II"/>
    <s v="Sheri Jackson"/>
    <s v="joshua.gibson@bilearner.com"/>
    <s v="PL"/>
    <s v="Active"/>
    <s v="Contract"/>
    <x v="0"/>
    <x v="0"/>
    <x v="0"/>
    <x v="0"/>
    <x v="0"/>
    <x v="9"/>
    <d v="1977-10-20T00:00:00"/>
    <s v="MA"/>
    <x v="13"/>
    <x v="0"/>
    <s v="13406"/>
    <x v="3"/>
    <x v="3"/>
    <x v="0"/>
    <n v="3"/>
    <x v="0"/>
    <n v="1977"/>
    <n v="48"/>
    <x v="0"/>
  </r>
  <r>
    <x v="359"/>
    <s v="Kyleigh"/>
    <s v="Bauer"/>
    <d v="2021-06-22T00:00:00"/>
    <d v="2022-07-26T00:00:00"/>
    <s v="Production Technician II"/>
    <s v="Paul Richards"/>
    <s v="kyleigh.bauer@bilearner.com"/>
    <s v="PYZ"/>
    <s v="Voluntarily Terminated"/>
    <s v="Full-Time"/>
    <x v="1"/>
    <x v="1"/>
    <x v="2"/>
    <x v="188"/>
    <x v="0"/>
    <x v="4"/>
    <d v="1962-06-10T00:00:00"/>
    <s v="MA"/>
    <x v="6"/>
    <x v="0"/>
    <s v="65379"/>
    <x v="3"/>
    <x v="3"/>
    <x v="0"/>
    <n v="3"/>
    <x v="1"/>
    <n v="1962"/>
    <n v="63"/>
    <x v="3"/>
  </r>
  <r>
    <x v="360"/>
    <s v="Ramon"/>
    <s v="Schultz"/>
    <d v="2023-01-19T00:00:00"/>
    <d v="2023-06-20T00:00:00"/>
    <s v="Production Technician II"/>
    <s v="Alexis Gutierrez"/>
    <s v="ramon.schultz@bilearner.com"/>
    <s v="SVG"/>
    <s v="Voluntarily Terminated"/>
    <s v="Full-Time"/>
    <x v="0"/>
    <x v="1"/>
    <x v="2"/>
    <x v="189"/>
    <x v="0"/>
    <x v="2"/>
    <d v="1972-08-29T00:00:00"/>
    <s v="MA"/>
    <x v="14"/>
    <x v="0"/>
    <s v="69445"/>
    <x v="0"/>
    <x v="0"/>
    <x v="0"/>
    <n v="3"/>
    <x v="1"/>
    <n v="1972"/>
    <n v="53"/>
    <x v="0"/>
  </r>
  <r>
    <x v="361"/>
    <s v="Maxim"/>
    <s v="Houston"/>
    <d v="2023-05-17T00:00:00"/>
    <d v="2023-06-13T00:00:00"/>
    <s v="Production Technician II"/>
    <s v="Michael Mcclure"/>
    <s v="maxim.houston@bilearner.com"/>
    <s v="TNS"/>
    <s v="Voluntarily Terminated"/>
    <s v="Part-Time"/>
    <x v="1"/>
    <x v="2"/>
    <x v="1"/>
    <x v="190"/>
    <x v="0"/>
    <x v="4"/>
    <d v="1976-09-06T00:00:00"/>
    <s v="MA"/>
    <x v="18"/>
    <x v="0"/>
    <s v="32440"/>
    <x v="3"/>
    <x v="2"/>
    <x v="0"/>
    <n v="3"/>
    <x v="1"/>
    <n v="1976"/>
    <n v="49"/>
    <x v="0"/>
  </r>
  <r>
    <x v="362"/>
    <s v="Deanna"/>
    <s v="Sellers"/>
    <d v="2020-06-07T00:00:00"/>
    <s v=""/>
    <s v="Production Technician II"/>
    <s v="Randall Frey"/>
    <s v="deanna.sellers@bilearner.com"/>
    <s v="WBL"/>
    <s v="Active"/>
    <s v="Contract"/>
    <x v="1"/>
    <x v="1"/>
    <x v="0"/>
    <x v="0"/>
    <x v="0"/>
    <x v="13"/>
    <d v="1977-05-25T00:00:00"/>
    <s v="MA"/>
    <x v="18"/>
    <x v="0"/>
    <s v="30804"/>
    <x v="2"/>
    <x v="0"/>
    <x v="0"/>
    <n v="3"/>
    <x v="0"/>
    <n v="1977"/>
    <n v="48"/>
    <x v="0"/>
  </r>
  <r>
    <x v="363"/>
    <s v="Frankie"/>
    <s v="Figueroa"/>
    <d v="2023-07-07T00:00:00"/>
    <d v="2023-07-11T00:00:00"/>
    <s v="Production Technician II"/>
    <s v="Matthew Le"/>
    <s v="frankie.figueroa@bilearner.com"/>
    <s v="PYZ"/>
    <s v="Active"/>
    <s v="Full-Time"/>
    <x v="1"/>
    <x v="0"/>
    <x v="2"/>
    <x v="191"/>
    <x v="0"/>
    <x v="15"/>
    <d v="1962-12-11T00:00:00"/>
    <s v="MA"/>
    <x v="4"/>
    <x v="0"/>
    <s v="17247"/>
    <x v="1"/>
    <x v="1"/>
    <x v="0"/>
    <n v="3"/>
    <x v="1"/>
    <n v="1962"/>
    <n v="63"/>
    <x v="3"/>
  </r>
  <r>
    <x v="364"/>
    <s v="Bentley"/>
    <s v="Rush"/>
    <d v="2020-03-28T00:00:00"/>
    <s v=""/>
    <s v="Production Technician I"/>
    <s v="Ashley Petty"/>
    <s v="bentley.rush@bilearner.com"/>
    <s v="WBL"/>
    <s v="Active"/>
    <s v="Full-Time"/>
    <x v="2"/>
    <x v="2"/>
    <x v="0"/>
    <x v="0"/>
    <x v="0"/>
    <x v="0"/>
    <d v="1978-02-02T00:00:00"/>
    <s v="MA"/>
    <x v="44"/>
    <x v="0"/>
    <s v="32417"/>
    <x v="4"/>
    <x v="3"/>
    <x v="0"/>
    <n v="3"/>
    <x v="0"/>
    <n v="1978"/>
    <n v="48"/>
    <x v="0"/>
  </r>
  <r>
    <x v="365"/>
    <s v="Alexia"/>
    <s v="Pham"/>
    <d v="2019-05-23T00:00:00"/>
    <d v="2022-05-10T00:00:00"/>
    <s v="Production Technician I"/>
    <s v="Angela Shaffer"/>
    <s v="alexia.pham@bilearner.com"/>
    <s v="NEL"/>
    <s v="Active"/>
    <s v="Part-Time"/>
    <x v="0"/>
    <x v="2"/>
    <x v="3"/>
    <x v="192"/>
    <x v="0"/>
    <x v="6"/>
    <d v="1998-06-08T00:00:00"/>
    <s v="MA"/>
    <x v="7"/>
    <x v="1"/>
    <s v="50738"/>
    <x v="0"/>
    <x v="2"/>
    <x v="0"/>
    <n v="3"/>
    <x v="1"/>
    <n v="1998"/>
    <n v="27"/>
    <x v="2"/>
  </r>
  <r>
    <x v="366"/>
    <s v="Roselyn"/>
    <s v="Roberts"/>
    <d v="2019-04-20T00:00:00"/>
    <s v=""/>
    <s v="Production Technician I"/>
    <s v="Steven Walton"/>
    <s v="roselyn.roberts@bilearner.com"/>
    <s v="PL"/>
    <s v="Active"/>
    <s v="Full-Time"/>
    <x v="2"/>
    <x v="2"/>
    <x v="0"/>
    <x v="0"/>
    <x v="0"/>
    <x v="3"/>
    <d v="1952-01-15T00:00:00"/>
    <s v="MA"/>
    <x v="19"/>
    <x v="1"/>
    <s v="34278"/>
    <x v="4"/>
    <x v="2"/>
    <x v="0"/>
    <n v="3"/>
    <x v="0"/>
    <n v="1952"/>
    <n v="74"/>
    <x v="3"/>
  </r>
  <r>
    <x v="367"/>
    <s v="Ayden"/>
    <s v="Chambers"/>
    <d v="2018-09-09T00:00:00"/>
    <s v=""/>
    <s v="Production Technician I"/>
    <s v="Abigail Robinson"/>
    <s v="ayden.chambers@bilearner.com"/>
    <s v="BPC"/>
    <s v="Active"/>
    <s v="Contract"/>
    <x v="1"/>
    <x v="2"/>
    <x v="0"/>
    <x v="0"/>
    <x v="0"/>
    <x v="3"/>
    <d v="1996-01-20T00:00:00"/>
    <s v="MA"/>
    <x v="18"/>
    <x v="1"/>
    <s v="40836"/>
    <x v="4"/>
    <x v="0"/>
    <x v="0"/>
    <n v="5"/>
    <x v="0"/>
    <n v="1996"/>
    <n v="30"/>
    <x v="1"/>
  </r>
  <r>
    <x v="368"/>
    <s v="Kaitlynn"/>
    <s v="Serrano"/>
    <d v="2022-07-14T00:00:00"/>
    <s v=""/>
    <s v="Production Technician I"/>
    <s v="Brandi Howell"/>
    <s v="kaitlynn.serrano@bilearner.com"/>
    <s v="CCDR"/>
    <s v="Active"/>
    <s v="Part-Time"/>
    <x v="1"/>
    <x v="1"/>
    <x v="0"/>
    <x v="0"/>
    <x v="0"/>
    <x v="2"/>
    <d v="1989-08-01T00:00:00"/>
    <s v="MA"/>
    <x v="19"/>
    <x v="1"/>
    <s v="59081"/>
    <x v="0"/>
    <x v="3"/>
    <x v="1"/>
    <n v="3"/>
    <x v="0"/>
    <n v="1989"/>
    <n v="36"/>
    <x v="1"/>
  </r>
  <r>
    <x v="369"/>
    <s v="Jefferson"/>
    <s v="White"/>
    <d v="2019-04-17T00:00:00"/>
    <d v="2021-12-02T00:00:00"/>
    <s v="Production Technician I"/>
    <s v="Connie Blackburn"/>
    <s v="jefferson.white@bilearner.com"/>
    <s v="SVG"/>
    <s v="Active"/>
    <s v="Contract"/>
    <x v="1"/>
    <x v="1"/>
    <x v="2"/>
    <x v="193"/>
    <x v="0"/>
    <x v="3"/>
    <d v="1964-08-27T00:00:00"/>
    <s v="MA"/>
    <x v="4"/>
    <x v="0"/>
    <s v="82019"/>
    <x v="1"/>
    <x v="2"/>
    <x v="1"/>
    <n v="3"/>
    <x v="1"/>
    <n v="1964"/>
    <n v="61"/>
    <x v="3"/>
  </r>
  <r>
    <x v="370"/>
    <s v="Maria"/>
    <s v="Grant"/>
    <d v="2020-05-15T00:00:00"/>
    <s v=""/>
    <s v="Production Technician I"/>
    <s v="Connie Martinez"/>
    <s v="maria.grant@bilearner.com"/>
    <s v="EW"/>
    <s v="Active"/>
    <s v="Contract"/>
    <x v="1"/>
    <x v="2"/>
    <x v="0"/>
    <x v="0"/>
    <x v="0"/>
    <x v="14"/>
    <d v="1975-06-26T00:00:00"/>
    <s v="MA"/>
    <x v="9"/>
    <x v="0"/>
    <s v="32969"/>
    <x v="3"/>
    <x v="2"/>
    <x v="0"/>
    <n v="3"/>
    <x v="0"/>
    <n v="1975"/>
    <n v="50"/>
    <x v="0"/>
  </r>
  <r>
    <x v="371"/>
    <s v="Bryanna"/>
    <s v="Ibarra"/>
    <d v="2020-04-04T00:00:00"/>
    <d v="2023-07-04T00:00:00"/>
    <s v="Production Technician I"/>
    <s v="Cheryl Martinez"/>
    <s v="bryanna.ibarra@bilearner.com"/>
    <s v="MSC"/>
    <s v="Active"/>
    <s v="Full-Time"/>
    <x v="0"/>
    <x v="2"/>
    <x v="4"/>
    <x v="194"/>
    <x v="0"/>
    <x v="3"/>
    <d v="1961-12-21T00:00:00"/>
    <s v="MA"/>
    <x v="11"/>
    <x v="1"/>
    <s v="36648"/>
    <x v="2"/>
    <x v="0"/>
    <x v="0"/>
    <n v="3"/>
    <x v="1"/>
    <n v="1961"/>
    <n v="64"/>
    <x v="3"/>
  </r>
  <r>
    <x v="372"/>
    <s v="Sophie"/>
    <s v="Zavala"/>
    <d v="2022-10-15T00:00:00"/>
    <s v=""/>
    <s v="Production Technician I"/>
    <s v="Ryan Carlson"/>
    <s v="sophie.zavala@bilearner.com"/>
    <s v="TNS"/>
    <s v="Active"/>
    <s v="Full-Time"/>
    <x v="1"/>
    <x v="0"/>
    <x v="0"/>
    <x v="0"/>
    <x v="0"/>
    <x v="7"/>
    <d v="1964-11-24T00:00:00"/>
    <s v="MA"/>
    <x v="13"/>
    <x v="1"/>
    <s v="95984"/>
    <x v="1"/>
    <x v="1"/>
    <x v="1"/>
    <n v="3"/>
    <x v="0"/>
    <n v="1964"/>
    <n v="61"/>
    <x v="3"/>
  </r>
  <r>
    <x v="373"/>
    <s v="Amya"/>
    <s v="Grant"/>
    <d v="2019-07-11T00:00:00"/>
    <s v=""/>
    <s v="Production Technician I"/>
    <s v="Jamie Henderson"/>
    <s v="amya.grant@bilearner.com"/>
    <s v="PYZ"/>
    <s v="Active"/>
    <s v="Contract"/>
    <x v="0"/>
    <x v="1"/>
    <x v="0"/>
    <x v="0"/>
    <x v="0"/>
    <x v="2"/>
    <d v="1950-12-09T00:00:00"/>
    <s v="MA"/>
    <x v="25"/>
    <x v="1"/>
    <s v="31864"/>
    <x v="2"/>
    <x v="2"/>
    <x v="0"/>
    <n v="3"/>
    <x v="0"/>
    <n v="1950"/>
    <n v="75"/>
    <x v="3"/>
  </r>
  <r>
    <x v="374"/>
    <s v="Jaydan"/>
    <s v="Neal"/>
    <d v="2019-10-02T00:00:00"/>
    <s v=""/>
    <s v="Production Technician I"/>
    <s v="Jamie Stark"/>
    <s v="jaydan.neal@bilearner.com"/>
    <s v="WBL"/>
    <s v="Active"/>
    <s v="Contract"/>
    <x v="0"/>
    <x v="0"/>
    <x v="0"/>
    <x v="0"/>
    <x v="0"/>
    <x v="4"/>
    <d v="1948-01-18T00:00:00"/>
    <s v="MA"/>
    <x v="4"/>
    <x v="0"/>
    <s v="54738"/>
    <x v="1"/>
    <x v="1"/>
    <x v="0"/>
    <n v="3"/>
    <x v="0"/>
    <n v="1948"/>
    <n v="78"/>
    <x v="3"/>
  </r>
  <r>
    <x v="375"/>
    <s v="Amiyah"/>
    <s v="Ramirez"/>
    <d v="2021-03-04T00:00:00"/>
    <s v=""/>
    <s v="Production Technician I"/>
    <s v="Michael Andrade"/>
    <s v="amiyah.ramirez@bilearner.com"/>
    <s v="NEL"/>
    <s v="Active"/>
    <s v="Full-Time"/>
    <x v="1"/>
    <x v="2"/>
    <x v="0"/>
    <x v="0"/>
    <x v="0"/>
    <x v="4"/>
    <d v="1947-03-28T00:00:00"/>
    <s v="MA"/>
    <x v="26"/>
    <x v="1"/>
    <s v="65896"/>
    <x v="0"/>
    <x v="3"/>
    <x v="0"/>
    <n v="3"/>
    <x v="0"/>
    <n v="1947"/>
    <n v="79"/>
    <x v="3"/>
  </r>
  <r>
    <x v="376"/>
    <s v="Kai"/>
    <s v="Holt"/>
    <d v="2021-02-10T00:00:00"/>
    <d v="2022-01-01T00:00:00"/>
    <s v="Production Technician I"/>
    <s v="Jason Haley"/>
    <s v="kai.holt@bilearner.com"/>
    <s v="PL"/>
    <s v="Future Start"/>
    <s v="Contract"/>
    <x v="2"/>
    <x v="2"/>
    <x v="2"/>
    <x v="195"/>
    <x v="0"/>
    <x v="4"/>
    <d v="1985-05-12T00:00:00"/>
    <s v="MA"/>
    <x v="20"/>
    <x v="0"/>
    <s v="35618"/>
    <x v="3"/>
    <x v="1"/>
    <x v="0"/>
    <n v="3"/>
    <x v="1"/>
    <n v="1985"/>
    <n v="40"/>
    <x v="1"/>
  </r>
  <r>
    <x v="377"/>
    <s v="Brendon"/>
    <s v="Wilson"/>
    <d v="2019-05-15T00:00:00"/>
    <s v=""/>
    <s v="Production Technician I"/>
    <s v="Virginia Short"/>
    <s v="brendon.wilson@bilearner.com"/>
    <s v="BPC"/>
    <s v="Active"/>
    <s v="Full-Time"/>
    <x v="0"/>
    <x v="1"/>
    <x v="0"/>
    <x v="0"/>
    <x v="0"/>
    <x v="3"/>
    <d v="1978-09-26T00:00:00"/>
    <s v="MA"/>
    <x v="11"/>
    <x v="0"/>
    <s v="17561"/>
    <x v="1"/>
    <x v="1"/>
    <x v="0"/>
    <n v="3"/>
    <x v="0"/>
    <n v="1978"/>
    <n v="47"/>
    <x v="0"/>
  </r>
  <r>
    <x v="378"/>
    <s v="Nancy"/>
    <s v="Short"/>
    <d v="2022-04-28T00:00:00"/>
    <s v=""/>
    <s v="Production Technician I"/>
    <s v="Heather Bell"/>
    <s v="nancy.short@bilearner.com"/>
    <s v="CCDR"/>
    <s v="Active"/>
    <s v="Full-Time"/>
    <x v="2"/>
    <x v="1"/>
    <x v="0"/>
    <x v="0"/>
    <x v="0"/>
    <x v="3"/>
    <d v="1982-04-23T00:00:00"/>
    <s v="MA"/>
    <x v="21"/>
    <x v="1"/>
    <s v="13779"/>
    <x v="2"/>
    <x v="3"/>
    <x v="0"/>
    <n v="3"/>
    <x v="0"/>
    <n v="1982"/>
    <n v="43"/>
    <x v="1"/>
  </r>
  <r>
    <x v="379"/>
    <s v="Isabella"/>
    <s v="Wilkins"/>
    <d v="2021-09-23T00:00:00"/>
    <d v="2023-07-01T00:00:00"/>
    <s v="Production Technician I"/>
    <s v="Maria Obrien"/>
    <s v="isabella.wilkins@bilearner.com"/>
    <s v="SVG"/>
    <s v="Active"/>
    <s v="Contract"/>
    <x v="0"/>
    <x v="0"/>
    <x v="2"/>
    <x v="196"/>
    <x v="0"/>
    <x v="4"/>
    <d v="1974-09-01T00:00:00"/>
    <s v="MA"/>
    <x v="23"/>
    <x v="1"/>
    <s v="31026"/>
    <x v="2"/>
    <x v="2"/>
    <x v="0"/>
    <n v="3"/>
    <x v="1"/>
    <n v="1974"/>
    <n v="51"/>
    <x v="0"/>
  </r>
  <r>
    <x v="380"/>
    <s v="Mayra"/>
    <s v="Moss"/>
    <d v="2021-09-15T00:00:00"/>
    <d v="2021-11-10T00:00:00"/>
    <s v="Production Technician I"/>
    <s v="George Doyle"/>
    <s v="mayra.moss@bilearner.com"/>
    <s v="EW"/>
    <s v="Active"/>
    <s v="Contract"/>
    <x v="0"/>
    <x v="0"/>
    <x v="2"/>
    <x v="197"/>
    <x v="0"/>
    <x v="9"/>
    <d v="1964-05-16T00:00:00"/>
    <s v="MA"/>
    <x v="19"/>
    <x v="1"/>
    <s v="84074"/>
    <x v="4"/>
    <x v="1"/>
    <x v="0"/>
    <n v="3"/>
    <x v="1"/>
    <n v="1964"/>
    <n v="61"/>
    <x v="3"/>
  </r>
  <r>
    <x v="381"/>
    <s v="Maria"/>
    <s v="Gonzalez"/>
    <d v="2019-04-27T00:00:00"/>
    <d v="2020-03-20T00:00:00"/>
    <s v="IT Support"/>
    <s v="Jason Miller"/>
    <s v="maria.gonzalez@bilearner.com"/>
    <s v="PYZ"/>
    <s v="Active"/>
    <s v="Contract"/>
    <x v="2"/>
    <x v="2"/>
    <x v="2"/>
    <x v="198"/>
    <x v="2"/>
    <x v="2"/>
    <d v="1948-01-16T00:00:00"/>
    <s v="MA"/>
    <x v="25"/>
    <x v="0"/>
    <s v="2472"/>
    <x v="0"/>
    <x v="0"/>
    <x v="0"/>
    <n v="3"/>
    <x v="1"/>
    <n v="1948"/>
    <n v="78"/>
    <x v="3"/>
  </r>
  <r>
    <x v="382"/>
    <s v="Jumil"/>
    <s v="Turpin"/>
    <d v="2019-10-06T00:00:00"/>
    <d v="2020-08-23T00:00:00"/>
    <s v="Network Engineer"/>
    <s v="Raymond Bird"/>
    <s v="jumil.turpin@bilearner.com"/>
    <s v="TNS"/>
    <s v="Active"/>
    <s v="Part-Time"/>
    <x v="2"/>
    <x v="1"/>
    <x v="2"/>
    <x v="199"/>
    <x v="2"/>
    <x v="4"/>
    <d v="2001-01-20T00:00:00"/>
    <s v="MA"/>
    <x v="18"/>
    <x v="1"/>
    <s v="2343"/>
    <x v="1"/>
    <x v="1"/>
    <x v="0"/>
    <n v="3"/>
    <x v="1"/>
    <n v="2001"/>
    <n v="25"/>
    <x v="2"/>
  </r>
  <r>
    <x v="383"/>
    <s v="Ann"/>
    <s v="Daniele"/>
    <d v="2020-02-16T00:00:00"/>
    <s v=""/>
    <s v="Sr. Network Engineer"/>
    <s v="Thomas Wilson"/>
    <s v="ann.daniele@bilearner.com"/>
    <s v="PL"/>
    <s v="Active"/>
    <s v="Full-Time"/>
    <x v="1"/>
    <x v="0"/>
    <x v="0"/>
    <x v="0"/>
    <x v="2"/>
    <x v="2"/>
    <d v="1959-10-10T00:00:00"/>
    <s v="CT"/>
    <x v="25"/>
    <x v="0"/>
    <s v="6033"/>
    <x v="3"/>
    <x v="1"/>
    <x v="0"/>
    <n v="3"/>
    <x v="0"/>
    <n v="1959"/>
    <n v="66"/>
    <x v="3"/>
  </r>
  <r>
    <x v="384"/>
    <s v="Joe"/>
    <s v="South"/>
    <d v="2022-05-14T00:00:00"/>
    <d v="2022-10-21T00:00:00"/>
    <s v="Sr. Network Engineer"/>
    <s v="Robin Wilson"/>
    <s v="joe.south@bilearner.com"/>
    <s v="PL"/>
    <s v="Active"/>
    <s v="Part-Time"/>
    <x v="2"/>
    <x v="0"/>
    <x v="1"/>
    <x v="200"/>
    <x v="2"/>
    <x v="10"/>
    <d v="1958-03-11T00:00:00"/>
    <s v="CT"/>
    <x v="7"/>
    <x v="1"/>
    <s v="6278"/>
    <x v="1"/>
    <x v="0"/>
    <x v="0"/>
    <n v="3"/>
    <x v="1"/>
    <n v="1958"/>
    <n v="68"/>
    <x v="3"/>
  </r>
  <r>
    <x v="385"/>
    <s v="Sarah"/>
    <s v="Warfield"/>
    <d v="2019-02-13T00:00:00"/>
    <d v="2020-08-06T00:00:00"/>
    <s v="Sr. Network Engineer"/>
    <s v="Julie Lewis"/>
    <s v="sarah.warfield@bilearner.com"/>
    <s v="BPC"/>
    <s v="Active"/>
    <s v="Contract"/>
    <x v="2"/>
    <x v="2"/>
    <x v="2"/>
    <x v="201"/>
    <x v="2"/>
    <x v="5"/>
    <d v="1985-05-24T00:00:00"/>
    <s v="MA"/>
    <x v="30"/>
    <x v="0"/>
    <s v="2453"/>
    <x v="1"/>
    <x v="1"/>
    <x v="0"/>
    <n v="3"/>
    <x v="1"/>
    <n v="1985"/>
    <n v="40"/>
    <x v="1"/>
  </r>
  <r>
    <x v="386"/>
    <s v="Alejandro"/>
    <s v="Bacong"/>
    <d v="2022-08-24T00:00:00"/>
    <s v=""/>
    <s v="IT Support"/>
    <s v="Joseph Mathews"/>
    <s v="alejandro.bacong@bilearner.com"/>
    <s v="SVG"/>
    <s v="Active"/>
    <s v="Part-Time"/>
    <x v="1"/>
    <x v="1"/>
    <x v="0"/>
    <x v="0"/>
    <x v="2"/>
    <x v="6"/>
    <d v="1955-02-25T00:00:00"/>
    <s v="MA"/>
    <x v="7"/>
    <x v="1"/>
    <s v="1886"/>
    <x v="1"/>
    <x v="0"/>
    <x v="0"/>
    <n v="3"/>
    <x v="0"/>
    <n v="1955"/>
    <n v="71"/>
    <x v="3"/>
  </r>
  <r>
    <x v="387"/>
    <s v="Jyoti"/>
    <s v="Lajiri"/>
    <d v="2019-01-07T00:00:00"/>
    <d v="2020-09-05T00:00:00"/>
    <s v="Sr. Network Engineer"/>
    <s v="Karen Crawford"/>
    <s v="jyoti.lajiri@bilearner.com"/>
    <s v="EW"/>
    <s v="Leave Of Absence"/>
    <s v="Part-Time"/>
    <x v="0"/>
    <x v="2"/>
    <x v="3"/>
    <x v="202"/>
    <x v="2"/>
    <x v="6"/>
    <d v="1955-04-17T00:00:00"/>
    <s v="MA"/>
    <x v="12"/>
    <x v="1"/>
    <s v="2169"/>
    <x v="3"/>
    <x v="0"/>
    <x v="0"/>
    <n v="3"/>
    <x v="1"/>
    <n v="1955"/>
    <n v="71"/>
    <x v="3"/>
  </r>
  <r>
    <x v="388"/>
    <s v="Neville"/>
    <s v="Tredinnick"/>
    <d v="2021-03-26T00:00:00"/>
    <s v=""/>
    <s v="Network Engineer"/>
    <s v="Mary Mcmillan"/>
    <s v="neville.tredinnick@bilearner.com"/>
    <s v="SVG"/>
    <s v="Active"/>
    <s v="Contract"/>
    <x v="0"/>
    <x v="1"/>
    <x v="0"/>
    <x v="0"/>
    <x v="2"/>
    <x v="9"/>
    <d v="1984-05-26T00:00:00"/>
    <s v="MA"/>
    <x v="12"/>
    <x v="1"/>
    <s v="1420"/>
    <x v="0"/>
    <x v="3"/>
    <x v="0"/>
    <n v="3"/>
    <x v="0"/>
    <n v="1984"/>
    <n v="41"/>
    <x v="1"/>
  </r>
  <r>
    <x v="389"/>
    <s v="Anthony"/>
    <s v="Cisco"/>
    <d v="2021-05-01T00:00:00"/>
    <s v=""/>
    <s v="IT Support"/>
    <s v="Kyle Adams"/>
    <s v="anthony.cisco@bilearner.com"/>
    <s v="WBL"/>
    <s v="Active"/>
    <s v="Full-Time"/>
    <x v="1"/>
    <x v="0"/>
    <x v="0"/>
    <x v="0"/>
    <x v="2"/>
    <x v="4"/>
    <d v="1956-08-10T00:00:00"/>
    <s v="MA"/>
    <x v="6"/>
    <x v="1"/>
    <s v="2135"/>
    <x v="1"/>
    <x v="1"/>
    <x v="0"/>
    <n v="3"/>
    <x v="0"/>
    <n v="1956"/>
    <n v="69"/>
    <x v="3"/>
  </r>
  <r>
    <x v="390"/>
    <s v="Linda"/>
    <s v="Dolan"/>
    <d v="2021-10-10T00:00:00"/>
    <d v="2023-01-21T00:00:00"/>
    <s v="IT Support"/>
    <s v="Jamie Baker"/>
    <s v="linda.dolan@bilearner.com"/>
    <s v="CCDR"/>
    <s v="Active"/>
    <s v="Part-Time"/>
    <x v="1"/>
    <x v="2"/>
    <x v="2"/>
    <x v="203"/>
    <x v="2"/>
    <x v="3"/>
    <d v="1978-01-01T00:00:00"/>
    <s v="MA"/>
    <x v="6"/>
    <x v="0"/>
    <s v="2119"/>
    <x v="3"/>
    <x v="1"/>
    <x v="2"/>
    <n v="3"/>
    <x v="1"/>
    <n v="1978"/>
    <n v="48"/>
    <x v="0"/>
  </r>
  <r>
    <x v="391"/>
    <s v="Carlos"/>
    <s v="Merlos"/>
    <d v="2020-01-02T00:00:00"/>
    <d v="2022-04-03T00:00:00"/>
    <s v="Network Engineer"/>
    <s v="Daniel White"/>
    <s v="carlos.merlos@bilearner.com"/>
    <s v="CCDR"/>
    <s v="Active"/>
    <s v="Part-Time"/>
    <x v="1"/>
    <x v="1"/>
    <x v="4"/>
    <x v="204"/>
    <x v="2"/>
    <x v="16"/>
    <d v="1950-06-15T00:00:00"/>
    <s v="MA"/>
    <x v="6"/>
    <x v="1"/>
    <s v="2138"/>
    <x v="4"/>
    <x v="1"/>
    <x v="0"/>
    <n v="3"/>
    <x v="1"/>
    <n v="1950"/>
    <n v="75"/>
    <x v="3"/>
  </r>
  <r>
    <x v="392"/>
    <s v="Tanya"/>
    <s v="Morway"/>
    <d v="2020-01-20T00:00:00"/>
    <s v=""/>
    <s v="Network Engineer"/>
    <s v="William Johnson"/>
    <s v="tanya.morway@bilearner.com"/>
    <s v="MSC"/>
    <s v="Active"/>
    <s v="Full-Time"/>
    <x v="2"/>
    <x v="1"/>
    <x v="0"/>
    <x v="0"/>
    <x v="2"/>
    <x v="1"/>
    <d v="1957-11-26T00:00:00"/>
    <s v="MA"/>
    <x v="18"/>
    <x v="0"/>
    <s v="2048"/>
    <x v="4"/>
    <x v="1"/>
    <x v="0"/>
    <n v="3"/>
    <x v="0"/>
    <n v="1957"/>
    <n v="68"/>
    <x v="3"/>
  </r>
  <r>
    <x v="393"/>
    <s v="Anita"/>
    <s v="Shepard"/>
    <d v="2018-08-11T00:00:00"/>
    <d v="2021-05-21T00:00:00"/>
    <s v="Network Engineer"/>
    <s v="George Tran"/>
    <s v="anita.shepard@bilearner.com"/>
    <s v="EW"/>
    <s v="Active"/>
    <s v="Contract"/>
    <x v="0"/>
    <x v="2"/>
    <x v="4"/>
    <x v="205"/>
    <x v="2"/>
    <x v="3"/>
    <d v="1976-09-29T00:00:00"/>
    <s v="MA"/>
    <x v="18"/>
    <x v="0"/>
    <s v="1773"/>
    <x v="2"/>
    <x v="3"/>
    <x v="0"/>
    <n v="3"/>
    <x v="1"/>
    <n v="1976"/>
    <n v="49"/>
    <x v="0"/>
  </r>
  <r>
    <x v="394"/>
    <s v="Jeremiah"/>
    <s v="Semizoglou"/>
    <d v="2021-12-18T00:00:00"/>
    <s v=""/>
    <s v="Sr. Network Engineer"/>
    <s v="Jonathan Knight"/>
    <s v="jeremiah.semizoglou@bilearner.com"/>
    <s v="TNS"/>
    <s v="Active"/>
    <s v="Contract"/>
    <x v="1"/>
    <x v="0"/>
    <x v="0"/>
    <x v="0"/>
    <x v="2"/>
    <x v="4"/>
    <d v="1981-04-03T00:00:00"/>
    <s v="MA"/>
    <x v="19"/>
    <x v="1"/>
    <s v="1545"/>
    <x v="0"/>
    <x v="1"/>
    <x v="0"/>
    <n v="3"/>
    <x v="0"/>
    <n v="1981"/>
    <n v="45"/>
    <x v="1"/>
  </r>
  <r>
    <x v="395"/>
    <s v="Katrina"/>
    <s v="Lambert"/>
    <d v="2019-09-24T00:00:00"/>
    <d v="2022-04-04T00:00:00"/>
    <s v="Network Engineer"/>
    <s v="Calvin Williamson"/>
    <s v="katrina.lambert@bilearner.com"/>
    <s v="WBL"/>
    <s v="Active"/>
    <s v="Full-Time"/>
    <x v="2"/>
    <x v="1"/>
    <x v="3"/>
    <x v="206"/>
    <x v="3"/>
    <x v="3"/>
    <d v="1975-09-18T00:00:00"/>
    <s v="MA"/>
    <x v="6"/>
    <x v="1"/>
    <s v="56727"/>
    <x v="1"/>
    <x v="3"/>
    <x v="0"/>
    <n v="3"/>
    <x v="1"/>
    <n v="1975"/>
    <n v="50"/>
    <x v="0"/>
  </r>
  <r>
    <x v="396"/>
    <s v="Alexzander"/>
    <s v="Pope"/>
    <d v="2022-10-17T00:00:00"/>
    <d v="2023-06-26T00:00:00"/>
    <s v="Network Engineer"/>
    <s v="David Rodriguez"/>
    <s v="alexzander.pope@bilearner.com"/>
    <s v="TNS"/>
    <s v="Active"/>
    <s v="Full-Time"/>
    <x v="1"/>
    <x v="0"/>
    <x v="1"/>
    <x v="207"/>
    <x v="3"/>
    <x v="12"/>
    <d v="1987-08-24T00:00:00"/>
    <s v="MA"/>
    <x v="14"/>
    <x v="1"/>
    <s v="12469"/>
    <x v="0"/>
    <x v="1"/>
    <x v="2"/>
    <n v="3"/>
    <x v="1"/>
    <n v="1987"/>
    <n v="38"/>
    <x v="1"/>
  </r>
  <r>
    <x v="397"/>
    <s v="Derek"/>
    <s v="Holmes"/>
    <d v="2020-01-07T00:00:00"/>
    <s v=""/>
    <s v="IT Support"/>
    <s v="Carolyn Richards"/>
    <s v="derek.holmes@bilearner.com"/>
    <s v="SVG"/>
    <s v="Active"/>
    <s v="Contract"/>
    <x v="0"/>
    <x v="2"/>
    <x v="0"/>
    <x v="0"/>
    <x v="2"/>
    <x v="2"/>
    <d v="1948-11-21T00:00:00"/>
    <s v="MA"/>
    <x v="25"/>
    <x v="1"/>
    <s v="83312"/>
    <x v="3"/>
    <x v="1"/>
    <x v="0"/>
    <n v="3"/>
    <x v="0"/>
    <n v="1948"/>
    <n v="77"/>
    <x v="3"/>
  </r>
  <r>
    <x v="398"/>
    <s v="Danika"/>
    <s v="Deleon"/>
    <d v="2022-11-05T00:00:00"/>
    <s v=""/>
    <s v="IT Support"/>
    <s v="Karen York"/>
    <s v="danika.deleon@bilearner.com"/>
    <s v="PYZ"/>
    <s v="Active"/>
    <s v="Full-Time"/>
    <x v="1"/>
    <x v="1"/>
    <x v="0"/>
    <x v="0"/>
    <x v="2"/>
    <x v="4"/>
    <d v="1998-05-23T00:00:00"/>
    <s v="MA"/>
    <x v="20"/>
    <x v="1"/>
    <s v="97413"/>
    <x v="3"/>
    <x v="2"/>
    <x v="0"/>
    <n v="3"/>
    <x v="0"/>
    <n v="1998"/>
    <n v="27"/>
    <x v="2"/>
  </r>
  <r>
    <x v="399"/>
    <s v="Sabrina"/>
    <s v="Durham"/>
    <d v="2023-04-26T00:00:00"/>
    <d v="2023-06-03T00:00:00"/>
    <s v="IT Support"/>
    <s v="Jessica Hernandez"/>
    <s v="sabrina.durham@bilearner.com"/>
    <s v="PL"/>
    <s v="Active"/>
    <s v="Part-Time"/>
    <x v="2"/>
    <x v="2"/>
    <x v="2"/>
    <x v="208"/>
    <x v="2"/>
    <x v="4"/>
    <d v="2001-04-11T00:00:00"/>
    <s v="MA"/>
    <x v="4"/>
    <x v="1"/>
    <s v="21759"/>
    <x v="4"/>
    <x v="3"/>
    <x v="0"/>
    <n v="3"/>
    <x v="1"/>
    <n v="2001"/>
    <n v="25"/>
    <x v="2"/>
  </r>
  <r>
    <x v="400"/>
    <s v="Frankie"/>
    <s v="Carrillo"/>
    <d v="2019-05-29T00:00:00"/>
    <s v=""/>
    <s v="IT Support"/>
    <s v="Dana Ballard"/>
    <s v="frankie.carrillo@bilearner.com"/>
    <s v="NEL"/>
    <s v="Active"/>
    <s v="Part-Time"/>
    <x v="2"/>
    <x v="1"/>
    <x v="0"/>
    <x v="0"/>
    <x v="2"/>
    <x v="5"/>
    <d v="1992-09-24T00:00:00"/>
    <s v="MA"/>
    <x v="7"/>
    <x v="1"/>
    <s v="79707"/>
    <x v="4"/>
    <x v="0"/>
    <x v="0"/>
    <n v="3"/>
    <x v="0"/>
    <n v="1992"/>
    <n v="33"/>
    <x v="1"/>
  </r>
  <r>
    <x v="401"/>
    <s v="Quintin"/>
    <s v="Solomon"/>
    <d v="2019-09-12T00:00:00"/>
    <s v=""/>
    <s v="Sr. Network Engineer"/>
    <s v="Charles Duncan"/>
    <s v="quintin.solomon@bilearner.com"/>
    <s v="PL"/>
    <s v="Active"/>
    <s v="Part-Time"/>
    <x v="1"/>
    <x v="2"/>
    <x v="0"/>
    <x v="0"/>
    <x v="2"/>
    <x v="1"/>
    <d v="1990-10-28T00:00:00"/>
    <s v="MA"/>
    <x v="11"/>
    <x v="1"/>
    <s v="84152"/>
    <x v="3"/>
    <x v="3"/>
    <x v="0"/>
    <n v="3"/>
    <x v="0"/>
    <n v="1990"/>
    <n v="35"/>
    <x v="1"/>
  </r>
  <r>
    <x v="402"/>
    <s v="Jaqueline"/>
    <s v="Pittman"/>
    <d v="2019-01-27T00:00:00"/>
    <d v="2021-02-26T00:00:00"/>
    <s v="Sr. Network Engineer"/>
    <s v="Jesse Newman"/>
    <s v="jaqueline.pittman@bilearner.com"/>
    <s v="BPC"/>
    <s v="Active"/>
    <s v="Part-Time"/>
    <x v="0"/>
    <x v="2"/>
    <x v="2"/>
    <x v="209"/>
    <x v="2"/>
    <x v="9"/>
    <d v="1956-03-12T00:00:00"/>
    <s v="MA"/>
    <x v="19"/>
    <x v="1"/>
    <s v="55408"/>
    <x v="2"/>
    <x v="2"/>
    <x v="1"/>
    <n v="3"/>
    <x v="1"/>
    <n v="1956"/>
    <n v="70"/>
    <x v="3"/>
  </r>
  <r>
    <x v="403"/>
    <s v="Mariana"/>
    <s v="Glass"/>
    <d v="2019-08-20T00:00:00"/>
    <s v=""/>
    <s v="Principal Data Architect"/>
    <s v="David Zavala"/>
    <s v="mariana.glass@bilearner.com"/>
    <s v="CCDR"/>
    <s v="Active"/>
    <s v="Part-Time"/>
    <x v="0"/>
    <x v="0"/>
    <x v="0"/>
    <x v="0"/>
    <x v="2"/>
    <x v="4"/>
    <d v="1947-05-30T00:00:00"/>
    <s v="CT"/>
    <x v="20"/>
    <x v="1"/>
    <s v="89892"/>
    <x v="0"/>
    <x v="0"/>
    <x v="3"/>
    <n v="3"/>
    <x v="0"/>
    <n v="1947"/>
    <n v="78"/>
    <x v="3"/>
  </r>
  <r>
    <x v="404"/>
    <s v="Payton"/>
    <s v="Cross"/>
    <d v="2018-09-14T00:00:00"/>
    <s v=""/>
    <s v="Enterprise Architect"/>
    <s v="John Holt"/>
    <s v="payton.cross@bilearner.com"/>
    <s v="SVG"/>
    <s v="Active"/>
    <s v="Part-Time"/>
    <x v="0"/>
    <x v="1"/>
    <x v="0"/>
    <x v="0"/>
    <x v="2"/>
    <x v="4"/>
    <d v="1950-03-07T00:00:00"/>
    <s v="CT"/>
    <x v="4"/>
    <x v="0"/>
    <s v="16260"/>
    <x v="1"/>
    <x v="3"/>
    <x v="2"/>
    <n v="3"/>
    <x v="0"/>
    <n v="1950"/>
    <n v="76"/>
    <x v="3"/>
  </r>
  <r>
    <x v="405"/>
    <s v="Sloane"/>
    <s v="Rasmussen"/>
    <d v="2021-08-02T00:00:00"/>
    <d v="2022-09-29T00:00:00"/>
    <s v="Sr. DBA"/>
    <s v="Melinda Mcintyre"/>
    <s v="sloane.rasmussen@bilearner.com"/>
    <s v="EW"/>
    <s v="Leave Of Absence"/>
    <s v="Full-Time"/>
    <x v="2"/>
    <x v="1"/>
    <x v="2"/>
    <x v="210"/>
    <x v="2"/>
    <x v="11"/>
    <d v="1964-09-07T00:00:00"/>
    <s v="MA"/>
    <x v="46"/>
    <x v="0"/>
    <s v="96097"/>
    <x v="1"/>
    <x v="0"/>
    <x v="3"/>
    <n v="3"/>
    <x v="1"/>
    <n v="1964"/>
    <n v="61"/>
    <x v="3"/>
  </r>
  <r>
    <x v="406"/>
    <s v="Elise"/>
    <s v="Vazquez"/>
    <d v="2022-01-26T00:00:00"/>
    <d v="2022-11-02T00:00:00"/>
    <s v="Network Engineer"/>
    <s v="Melissa Baker"/>
    <s v="elise.vazquez@bilearner.com"/>
    <s v="PYZ"/>
    <s v="Active"/>
    <s v="Full-Time"/>
    <x v="1"/>
    <x v="1"/>
    <x v="3"/>
    <x v="211"/>
    <x v="3"/>
    <x v="4"/>
    <d v="1953-05-12T00:00:00"/>
    <s v="MA"/>
    <x v="29"/>
    <x v="1"/>
    <s v="21738"/>
    <x v="4"/>
    <x v="1"/>
    <x v="3"/>
    <n v="3"/>
    <x v="1"/>
    <n v="1953"/>
    <n v="72"/>
    <x v="3"/>
  </r>
  <r>
    <x v="407"/>
    <s v="Monique"/>
    <s v="Pierce"/>
    <d v="2019-05-10T00:00:00"/>
    <d v="2021-08-05T00:00:00"/>
    <s v="Network Engineer"/>
    <s v="Gregory Coleman"/>
    <s v="monique.pierce@bilearner.com"/>
    <s v="WBL"/>
    <s v="Active"/>
    <s v="Contract"/>
    <x v="0"/>
    <x v="1"/>
    <x v="1"/>
    <x v="212"/>
    <x v="3"/>
    <x v="4"/>
    <d v="1961-07-11T00:00:00"/>
    <s v="MA"/>
    <x v="6"/>
    <x v="1"/>
    <s v="40039"/>
    <x v="1"/>
    <x v="2"/>
    <x v="0"/>
    <n v="3"/>
    <x v="1"/>
    <n v="1961"/>
    <n v="64"/>
    <x v="3"/>
  </r>
  <r>
    <x v="408"/>
    <s v="Axel"/>
    <s v="Higgins"/>
    <d v="2019-01-02T00:00:00"/>
    <d v="2022-12-06T00:00:00"/>
    <s v="IT Support"/>
    <s v="Paul Smith"/>
    <s v="axel.higgins@bilearner.com"/>
    <s v="NEL"/>
    <s v="Active"/>
    <s v="Part-Time"/>
    <x v="2"/>
    <x v="1"/>
    <x v="2"/>
    <x v="213"/>
    <x v="2"/>
    <x v="15"/>
    <d v="1993-10-11T00:00:00"/>
    <s v="MA"/>
    <x v="43"/>
    <x v="1"/>
    <s v="45952"/>
    <x v="1"/>
    <x v="3"/>
    <x v="0"/>
    <n v="3"/>
    <x v="1"/>
    <n v="1993"/>
    <n v="32"/>
    <x v="1"/>
  </r>
  <r>
    <x v="409"/>
    <s v="Marcos"/>
    <s v="Petty"/>
    <d v="2021-08-13T00:00:00"/>
    <s v=""/>
    <s v="IT Support"/>
    <s v="Heather Farmer"/>
    <s v="marcos.petty@bilearner.com"/>
    <s v="PL"/>
    <s v="Active"/>
    <s v="Contract"/>
    <x v="1"/>
    <x v="0"/>
    <x v="0"/>
    <x v="0"/>
    <x v="2"/>
    <x v="3"/>
    <d v="1946-01-12T00:00:00"/>
    <s v="MA"/>
    <x v="6"/>
    <x v="1"/>
    <s v="9738"/>
    <x v="3"/>
    <x v="1"/>
    <x v="0"/>
    <n v="3"/>
    <x v="0"/>
    <n v="1946"/>
    <n v="80"/>
    <x v="3"/>
  </r>
  <r>
    <x v="410"/>
    <s v="Mia"/>
    <s v="Cowan"/>
    <d v="2022-10-02T00:00:00"/>
    <d v="2022-11-13T00:00:00"/>
    <s v="IT Support"/>
    <s v="Thomas Weaver"/>
    <s v="mia.cowan@bilearner.com"/>
    <s v="BPC"/>
    <s v="Active"/>
    <s v="Part-Time"/>
    <x v="1"/>
    <x v="1"/>
    <x v="2"/>
    <x v="214"/>
    <x v="2"/>
    <x v="0"/>
    <d v="1956-08-27T00:00:00"/>
    <s v="MA"/>
    <x v="30"/>
    <x v="1"/>
    <s v="72879"/>
    <x v="2"/>
    <x v="1"/>
    <x v="3"/>
    <n v="3"/>
    <x v="1"/>
    <n v="1956"/>
    <n v="69"/>
    <x v="3"/>
  </r>
  <r>
    <x v="411"/>
    <s v="Tanya"/>
    <s v="Leonard"/>
    <d v="2018-12-17T00:00:00"/>
    <d v="2021-04-21T00:00:00"/>
    <s v="IT Support"/>
    <s v="Duane Le"/>
    <s v="tanya.leonard@bilearner.com"/>
    <s v="CCDR"/>
    <s v="Active"/>
    <s v="Part-Time"/>
    <x v="1"/>
    <x v="2"/>
    <x v="4"/>
    <x v="215"/>
    <x v="2"/>
    <x v="4"/>
    <d v="1979-08-14T00:00:00"/>
    <s v="MA"/>
    <x v="2"/>
    <x v="0"/>
    <s v="28364"/>
    <x v="4"/>
    <x v="1"/>
    <x v="3"/>
    <n v="3"/>
    <x v="1"/>
    <n v="1979"/>
    <n v="46"/>
    <x v="0"/>
  </r>
  <r>
    <x v="412"/>
    <s v="Dereon"/>
    <s v="Page"/>
    <d v="2021-10-11T00:00:00"/>
    <s v=""/>
    <s v="Sr. Network Engineer"/>
    <s v="Jason Morris Dvm"/>
    <s v="dereon.page@bilearner.com"/>
    <s v="PL"/>
    <s v="Active"/>
    <s v="Contract"/>
    <x v="2"/>
    <x v="1"/>
    <x v="0"/>
    <x v="0"/>
    <x v="2"/>
    <x v="3"/>
    <d v="2000-09-27T00:00:00"/>
    <s v="MA"/>
    <x v="11"/>
    <x v="1"/>
    <s v="94433"/>
    <x v="1"/>
    <x v="3"/>
    <x v="3"/>
    <n v="3"/>
    <x v="0"/>
    <n v="2000"/>
    <n v="25"/>
    <x v="2"/>
  </r>
  <r>
    <x v="413"/>
    <s v="Meadow"/>
    <s v="Boyer"/>
    <d v="2023-04-01T00:00:00"/>
    <d v="2023-05-18T00:00:00"/>
    <s v="Sr. Network Engineer"/>
    <s v="Alex Lewis"/>
    <s v="meadow.boyer@bilearner.com"/>
    <s v="BPC"/>
    <s v="Active"/>
    <s v="Part-Time"/>
    <x v="2"/>
    <x v="2"/>
    <x v="4"/>
    <x v="216"/>
    <x v="2"/>
    <x v="4"/>
    <d v="1969-10-25T00:00:00"/>
    <s v="MA"/>
    <x v="18"/>
    <x v="1"/>
    <s v="97654"/>
    <x v="1"/>
    <x v="1"/>
    <x v="0"/>
    <n v="3"/>
    <x v="1"/>
    <n v="1969"/>
    <n v="56"/>
    <x v="0"/>
  </r>
  <r>
    <x v="414"/>
    <s v="Paris"/>
    <s v="Simpson"/>
    <d v="2021-03-20T00:00:00"/>
    <s v=""/>
    <s v="Principal Data Architect"/>
    <s v="Kevin Gross"/>
    <s v="paris.simpson@bilearner.com"/>
    <s v="CCDR"/>
    <s v="Active"/>
    <s v="Full-Time"/>
    <x v="0"/>
    <x v="2"/>
    <x v="0"/>
    <x v="0"/>
    <x v="2"/>
    <x v="13"/>
    <d v="1970-06-17T00:00:00"/>
    <s v="CT"/>
    <x v="4"/>
    <x v="1"/>
    <s v="78239"/>
    <x v="4"/>
    <x v="1"/>
    <x v="0"/>
    <n v="3"/>
    <x v="0"/>
    <n v="1970"/>
    <n v="55"/>
    <x v="0"/>
  </r>
  <r>
    <x v="415"/>
    <s v="Kyla"/>
    <s v="Durham"/>
    <d v="2020-08-20T00:00:00"/>
    <d v="2021-08-11T00:00:00"/>
    <s v="Enterprise Architect"/>
    <s v="Clayton Robertson"/>
    <s v="kyla.durham@bilearner.com"/>
    <s v="SVG"/>
    <s v="Leave Of Absence"/>
    <s v="Part-Time"/>
    <x v="2"/>
    <x v="1"/>
    <x v="1"/>
    <x v="217"/>
    <x v="2"/>
    <x v="1"/>
    <d v="1951-07-19T00:00:00"/>
    <s v="MA"/>
    <x v="11"/>
    <x v="0"/>
    <s v="40402"/>
    <x v="0"/>
    <x v="3"/>
    <x v="0"/>
    <n v="3"/>
    <x v="1"/>
    <n v="1951"/>
    <n v="74"/>
    <x v="3"/>
  </r>
  <r>
    <x v="416"/>
    <s v="Cassidy"/>
    <s v="Maddox"/>
    <d v="2023-07-16T00:00:00"/>
    <d v="2023-07-30T00:00:00"/>
    <s v="Sr. DBA"/>
    <s v="Melissa Pineda"/>
    <s v="cassidy.maddox@bilearner.com"/>
    <s v="EW"/>
    <s v="Leave Of Absence"/>
    <s v="Full-Time"/>
    <x v="0"/>
    <x v="2"/>
    <x v="2"/>
    <x v="218"/>
    <x v="2"/>
    <x v="6"/>
    <d v="1977-02-07T00:00:00"/>
    <s v="MA"/>
    <x v="7"/>
    <x v="0"/>
    <s v="21480"/>
    <x v="4"/>
    <x v="1"/>
    <x v="0"/>
    <n v="3"/>
    <x v="1"/>
    <n v="1977"/>
    <n v="49"/>
    <x v="0"/>
  </r>
  <r>
    <x v="417"/>
    <s v="Edgar"/>
    <s v="Underwood"/>
    <d v="2021-06-10T00:00:00"/>
    <d v="2022-08-18T00:00:00"/>
    <s v="Network Engineer"/>
    <s v="Melissa Torres"/>
    <s v="edgar.underwood@bilearner.com"/>
    <s v="PYZ"/>
    <s v="Active"/>
    <s v="Part-Time"/>
    <x v="0"/>
    <x v="0"/>
    <x v="4"/>
    <x v="219"/>
    <x v="3"/>
    <x v="3"/>
    <d v="1961-06-02T00:00:00"/>
    <s v="MA"/>
    <x v="4"/>
    <x v="1"/>
    <s v="49677"/>
    <x v="0"/>
    <x v="1"/>
    <x v="3"/>
    <n v="3"/>
    <x v="1"/>
    <n v="1961"/>
    <n v="64"/>
    <x v="3"/>
  </r>
  <r>
    <x v="418"/>
    <s v="Jaiden"/>
    <s v="Underwood"/>
    <d v="2019-08-25T00:00:00"/>
    <s v=""/>
    <s v="Network Engineer"/>
    <s v="Jordan Caldwell"/>
    <s v="jaiden.underwood@bilearner.com"/>
    <s v="WBL"/>
    <s v="Active"/>
    <s v="Contract"/>
    <x v="1"/>
    <x v="2"/>
    <x v="0"/>
    <x v="0"/>
    <x v="3"/>
    <x v="4"/>
    <d v="1969-08-10T00:00:00"/>
    <s v="MA"/>
    <x v="4"/>
    <x v="1"/>
    <s v="69726"/>
    <x v="1"/>
    <x v="1"/>
    <x v="3"/>
    <n v="3"/>
    <x v="0"/>
    <n v="1969"/>
    <n v="56"/>
    <x v="0"/>
  </r>
  <r>
    <x v="419"/>
    <s v="Eugene"/>
    <s v="Potts"/>
    <d v="2020-05-04T00:00:00"/>
    <d v="2023-05-15T00:00:00"/>
    <s v="IT Support"/>
    <s v="Anthony Neal"/>
    <s v="eugene.potts@bilearner.com"/>
    <s v="NEL"/>
    <s v="Active"/>
    <s v="Contract"/>
    <x v="0"/>
    <x v="2"/>
    <x v="3"/>
    <x v="220"/>
    <x v="2"/>
    <x v="13"/>
    <d v="1975-08-10T00:00:00"/>
    <s v="MA"/>
    <x v="5"/>
    <x v="1"/>
    <s v="44664"/>
    <x v="4"/>
    <x v="1"/>
    <x v="0"/>
    <n v="3"/>
    <x v="1"/>
    <n v="1975"/>
    <n v="50"/>
    <x v="0"/>
  </r>
  <r>
    <x v="420"/>
    <s v="Gilbert"/>
    <s v="Klein"/>
    <d v="2019-02-24T00:00:00"/>
    <d v="2020-06-11T00:00:00"/>
    <s v="IT Support"/>
    <s v="Gregory Rodriguez"/>
    <s v="gilbert.klein@bilearner.com"/>
    <s v="PL"/>
    <s v="Active"/>
    <s v="Part-Time"/>
    <x v="2"/>
    <x v="0"/>
    <x v="3"/>
    <x v="221"/>
    <x v="2"/>
    <x v="4"/>
    <d v="1998-09-06T00:00:00"/>
    <s v="MA"/>
    <x v="4"/>
    <x v="1"/>
    <s v="53800"/>
    <x v="1"/>
    <x v="1"/>
    <x v="0"/>
    <n v="3"/>
    <x v="1"/>
    <n v="1998"/>
    <n v="27"/>
    <x v="2"/>
  </r>
  <r>
    <x v="421"/>
    <s v="Nathaly"/>
    <s v="Huffman"/>
    <d v="2019-09-24T00:00:00"/>
    <s v=""/>
    <s v="IT Support"/>
    <s v="John Gordon"/>
    <s v="nathaly.huffman@bilearner.com"/>
    <s v="BPC"/>
    <s v="Active"/>
    <s v="Full-Time"/>
    <x v="0"/>
    <x v="0"/>
    <x v="0"/>
    <x v="0"/>
    <x v="2"/>
    <x v="4"/>
    <d v="1996-08-18T00:00:00"/>
    <s v="MA"/>
    <x v="6"/>
    <x v="1"/>
    <s v="69459"/>
    <x v="4"/>
    <x v="2"/>
    <x v="0"/>
    <n v="3"/>
    <x v="0"/>
    <n v="1996"/>
    <n v="29"/>
    <x v="1"/>
  </r>
  <r>
    <x v="422"/>
    <s v="Nancy"/>
    <s v="Clay"/>
    <d v="2021-02-13T00:00:00"/>
    <s v=""/>
    <s v="IT Support"/>
    <s v="Darryl Vargas"/>
    <s v="nancy.clay@bilearner.com"/>
    <s v="CCDR"/>
    <s v="Active"/>
    <s v="Contract"/>
    <x v="1"/>
    <x v="1"/>
    <x v="0"/>
    <x v="0"/>
    <x v="2"/>
    <x v="3"/>
    <d v="1979-01-21T00:00:00"/>
    <s v="MA"/>
    <x v="18"/>
    <x v="0"/>
    <s v="78801"/>
    <x v="0"/>
    <x v="0"/>
    <x v="0"/>
    <n v="3"/>
    <x v="0"/>
    <n v="1979"/>
    <n v="47"/>
    <x v="0"/>
  </r>
  <r>
    <x v="423"/>
    <s v="Kylie"/>
    <s v="Cantrell"/>
    <d v="2020-01-05T00:00:00"/>
    <d v="2022-04-25T00:00:00"/>
    <s v="Sr. Network Engineer"/>
    <s v="Cheryl Cook"/>
    <s v="kylie.cantrell@bilearner.com"/>
    <s v="MSC"/>
    <s v="Active"/>
    <s v="Part-Time"/>
    <x v="2"/>
    <x v="0"/>
    <x v="4"/>
    <x v="222"/>
    <x v="2"/>
    <x v="15"/>
    <d v="1953-08-17T00:00:00"/>
    <s v="MA"/>
    <x v="44"/>
    <x v="1"/>
    <s v="77264"/>
    <x v="1"/>
    <x v="1"/>
    <x v="0"/>
    <n v="3"/>
    <x v="1"/>
    <n v="1953"/>
    <n v="72"/>
    <x v="3"/>
  </r>
  <r>
    <x v="424"/>
    <s v="Vance"/>
    <s v="Marquez"/>
    <d v="2019-01-18T00:00:00"/>
    <d v="2020-03-30T00:00:00"/>
    <s v="Sr. Network Engineer"/>
    <s v="Thomas Hanson"/>
    <s v="vance.marquez@bilearner.com"/>
    <s v="NEL"/>
    <s v="Leave Of Absence"/>
    <s v="Contract"/>
    <x v="0"/>
    <x v="0"/>
    <x v="2"/>
    <x v="223"/>
    <x v="2"/>
    <x v="7"/>
    <d v="1994-07-07T00:00:00"/>
    <s v="CT"/>
    <x v="19"/>
    <x v="1"/>
    <s v="38058"/>
    <x v="3"/>
    <x v="2"/>
    <x v="3"/>
    <n v="3"/>
    <x v="1"/>
    <n v="1994"/>
    <n v="31"/>
    <x v="1"/>
  </r>
  <r>
    <x v="425"/>
    <s v="Dante"/>
    <s v="Wyatt"/>
    <d v="2019-03-01T00:00:00"/>
    <d v="2021-09-25T00:00:00"/>
    <s v="Principal Data Architect"/>
    <s v="Dr. Eric Henderson"/>
    <s v="dante.wyatt@bilearner.com"/>
    <s v="PL"/>
    <s v="Leave Of Absence"/>
    <s v="Part-Time"/>
    <x v="1"/>
    <x v="0"/>
    <x v="3"/>
    <x v="224"/>
    <x v="2"/>
    <x v="4"/>
    <d v="1987-09-10T00:00:00"/>
    <s v="CT"/>
    <x v="4"/>
    <x v="0"/>
    <s v="34011"/>
    <x v="0"/>
    <x v="0"/>
    <x v="3"/>
    <n v="3"/>
    <x v="1"/>
    <n v="1987"/>
    <n v="38"/>
    <x v="1"/>
  </r>
  <r>
    <x v="426"/>
    <s v="Rey"/>
    <s v="Monroe"/>
    <d v="2021-08-14T00:00:00"/>
    <d v="2022-11-05T00:00:00"/>
    <s v="Enterprise Architect"/>
    <s v="James Horn"/>
    <s v="rey.monroe@bilearner.com"/>
    <s v="PYZ"/>
    <s v="Leave Of Absence"/>
    <s v="Full-Time"/>
    <x v="1"/>
    <x v="0"/>
    <x v="2"/>
    <x v="225"/>
    <x v="2"/>
    <x v="3"/>
    <d v="1983-07-18T00:00:00"/>
    <s v="MA"/>
    <x v="17"/>
    <x v="0"/>
    <s v="56198"/>
    <x v="4"/>
    <x v="1"/>
    <x v="0"/>
    <n v="3"/>
    <x v="1"/>
    <n v="1983"/>
    <n v="42"/>
    <x v="1"/>
  </r>
  <r>
    <x v="427"/>
    <s v="Jayden"/>
    <s v="Mckee"/>
    <d v="2019-06-06T00:00:00"/>
    <d v="2019-09-05T00:00:00"/>
    <s v="Network Engineer"/>
    <s v="Matthew Miranda"/>
    <s v="jayden.mckee@bilearner.com"/>
    <s v="WBL"/>
    <s v="Active"/>
    <s v="Part-Time"/>
    <x v="2"/>
    <x v="0"/>
    <x v="3"/>
    <x v="226"/>
    <x v="3"/>
    <x v="20"/>
    <d v="1942-01-24T00:00:00"/>
    <s v="MA"/>
    <x v="19"/>
    <x v="1"/>
    <s v="72343"/>
    <x v="3"/>
    <x v="1"/>
    <x v="0"/>
    <n v="3"/>
    <x v="1"/>
    <n v="1942"/>
    <n v="84"/>
    <x v="3"/>
  </r>
  <r>
    <x v="428"/>
    <s v="Brady"/>
    <s v="Yoder"/>
    <d v="2021-05-25T00:00:00"/>
    <d v="2022-08-13T00:00:00"/>
    <s v="Network Engineer"/>
    <s v="Jason Patel"/>
    <s v="brady.yoder@bilearner.com"/>
    <s v="WBL"/>
    <s v="Active"/>
    <s v="Part-Time"/>
    <x v="2"/>
    <x v="1"/>
    <x v="3"/>
    <x v="227"/>
    <x v="3"/>
    <x v="17"/>
    <d v="1999-10-01T00:00:00"/>
    <s v="MA"/>
    <x v="47"/>
    <x v="1"/>
    <s v="77314"/>
    <x v="2"/>
    <x v="0"/>
    <x v="0"/>
    <n v="3"/>
    <x v="1"/>
    <n v="1999"/>
    <n v="26"/>
    <x v="2"/>
  </r>
  <r>
    <x v="429"/>
    <s v="Darwin"/>
    <s v="Allen"/>
    <d v="2023-03-17T00:00:00"/>
    <d v="2023-06-12T00:00:00"/>
    <s v="Network Engineer"/>
    <s v="Michael Young"/>
    <s v="darwin.allen@bilearner.com"/>
    <s v="TNS"/>
    <s v="Active"/>
    <s v="Part-Time"/>
    <x v="0"/>
    <x v="1"/>
    <x v="1"/>
    <x v="228"/>
    <x v="3"/>
    <x v="13"/>
    <d v="1994-05-17T00:00:00"/>
    <s v="MA"/>
    <x v="23"/>
    <x v="1"/>
    <s v="57170"/>
    <x v="2"/>
    <x v="3"/>
    <x v="3"/>
    <n v="3"/>
    <x v="1"/>
    <n v="1994"/>
    <n v="31"/>
    <x v="1"/>
  </r>
  <r>
    <x v="430"/>
    <s v="Jasper"/>
    <s v="Harrison"/>
    <d v="2022-10-02T00:00:00"/>
    <d v="2022-10-11T00:00:00"/>
    <s v="IT Support"/>
    <s v="Lindsey Osborne"/>
    <s v="jasper.harrison@bilearner.com"/>
    <s v="SVG"/>
    <s v="Active"/>
    <s v="Contract"/>
    <x v="2"/>
    <x v="0"/>
    <x v="4"/>
    <x v="229"/>
    <x v="2"/>
    <x v="10"/>
    <d v="1963-05-24T00:00:00"/>
    <s v="MA"/>
    <x v="7"/>
    <x v="1"/>
    <s v="18837"/>
    <x v="3"/>
    <x v="0"/>
    <x v="3"/>
    <n v="3"/>
    <x v="1"/>
    <n v="1963"/>
    <n v="62"/>
    <x v="3"/>
  </r>
  <r>
    <x v="431"/>
    <s v="Bailey"/>
    <s v="Humphrey"/>
    <d v="2022-01-22T00:00:00"/>
    <s v=""/>
    <s v="IT Support"/>
    <s v="Gerald Yu"/>
    <s v="bailey.humphrey@bilearner.com"/>
    <s v="PYZ"/>
    <s v="Active"/>
    <s v="Full-Time"/>
    <x v="2"/>
    <x v="2"/>
    <x v="0"/>
    <x v="0"/>
    <x v="2"/>
    <x v="6"/>
    <d v="1951-07-02T00:00:00"/>
    <s v="MA"/>
    <x v="6"/>
    <x v="1"/>
    <s v="90580"/>
    <x v="2"/>
    <x v="2"/>
    <x v="0"/>
    <n v="3"/>
    <x v="0"/>
    <n v="1951"/>
    <n v="74"/>
    <x v="3"/>
  </r>
  <r>
    <x v="432"/>
    <s v="Clare"/>
    <s v="English"/>
    <d v="2019-11-29T00:00:00"/>
    <d v="2022-08-18T00:00:00"/>
    <s v="IT Support"/>
    <s v="Randall Keller"/>
    <s v="clare.english@bilearner.com"/>
    <s v="PL"/>
    <s v="Active"/>
    <s v="Full-Time"/>
    <x v="2"/>
    <x v="1"/>
    <x v="4"/>
    <x v="230"/>
    <x v="2"/>
    <x v="10"/>
    <d v="1992-04-20T00:00:00"/>
    <s v="MA"/>
    <x v="7"/>
    <x v="0"/>
    <s v="70282"/>
    <x v="1"/>
    <x v="2"/>
    <x v="3"/>
    <n v="3"/>
    <x v="1"/>
    <n v="1992"/>
    <n v="34"/>
    <x v="1"/>
  </r>
  <r>
    <x v="433"/>
    <s v="Amy"/>
    <s v="Sherman"/>
    <d v="2020-07-01T00:00:00"/>
    <d v="2022-09-22T00:00:00"/>
    <s v="IT Support"/>
    <s v="Ricky Banks"/>
    <s v="amy.sherman@bilearner.com"/>
    <s v="NEL"/>
    <s v="Active"/>
    <s v="Contract"/>
    <x v="2"/>
    <x v="0"/>
    <x v="2"/>
    <x v="231"/>
    <x v="2"/>
    <x v="14"/>
    <d v="1996-01-04T00:00:00"/>
    <s v="MA"/>
    <x v="11"/>
    <x v="0"/>
    <s v="86329"/>
    <x v="4"/>
    <x v="1"/>
    <x v="0"/>
    <n v="3"/>
    <x v="1"/>
    <n v="1996"/>
    <n v="30"/>
    <x v="1"/>
  </r>
  <r>
    <x v="434"/>
    <s v="Lizbeth"/>
    <s v="Hunt"/>
    <d v="2022-03-24T00:00:00"/>
    <s v=""/>
    <s v="Sr. Network Engineer"/>
    <s v="Jessica Figueroa"/>
    <s v="lizbeth.hunt@bilearner.com"/>
    <s v="PL"/>
    <s v="Active"/>
    <s v="Full-Time"/>
    <x v="0"/>
    <x v="1"/>
    <x v="0"/>
    <x v="0"/>
    <x v="2"/>
    <x v="3"/>
    <d v="1965-02-25T00:00:00"/>
    <s v="MA"/>
    <x v="22"/>
    <x v="1"/>
    <s v="70757"/>
    <x v="2"/>
    <x v="0"/>
    <x v="3"/>
    <n v="3"/>
    <x v="0"/>
    <n v="1965"/>
    <n v="61"/>
    <x v="0"/>
  </r>
  <r>
    <x v="435"/>
    <s v="Eden"/>
    <s v="Armstrong"/>
    <d v="2019-05-13T00:00:00"/>
    <d v="2023-06-06T00:00:00"/>
    <s v="Sr. Network Engineer"/>
    <s v="Lindsey Gibson"/>
    <s v="eden.armstrong@bilearner.com"/>
    <s v="BPC"/>
    <s v="Leave Of Absence"/>
    <s v="Part-Time"/>
    <x v="2"/>
    <x v="0"/>
    <x v="1"/>
    <x v="232"/>
    <x v="2"/>
    <x v="9"/>
    <d v="1989-05-05T00:00:00"/>
    <s v="CT"/>
    <x v="7"/>
    <x v="1"/>
    <s v="58224"/>
    <x v="0"/>
    <x v="2"/>
    <x v="3"/>
    <n v="3"/>
    <x v="1"/>
    <n v="1989"/>
    <n v="36"/>
    <x v="1"/>
  </r>
  <r>
    <x v="436"/>
    <s v="Eugene"/>
    <s v="Mueller"/>
    <d v="2019-06-07T00:00:00"/>
    <s v=""/>
    <s v="Principal Data Architect"/>
    <s v="Jeremy Hanson"/>
    <s v="eugene.mueller@bilearner.com"/>
    <s v="CCDR"/>
    <s v="Active"/>
    <s v="Contract"/>
    <x v="1"/>
    <x v="0"/>
    <x v="0"/>
    <x v="0"/>
    <x v="2"/>
    <x v="1"/>
    <d v="1972-03-19T00:00:00"/>
    <s v="MA"/>
    <x v="6"/>
    <x v="0"/>
    <s v="38413"/>
    <x v="2"/>
    <x v="1"/>
    <x v="3"/>
    <n v="3"/>
    <x v="0"/>
    <n v="1972"/>
    <n v="54"/>
    <x v="0"/>
  </r>
  <r>
    <x v="437"/>
    <s v="Tiffany"/>
    <s v="Washington"/>
    <d v="2022-12-05T00:00:00"/>
    <d v="2023-06-13T00:00:00"/>
    <s v="Enterprise Architect"/>
    <s v="David Chung"/>
    <s v="tiffany.washington@bilearner.com"/>
    <s v="SVG"/>
    <s v="Leave Of Absence"/>
    <s v="Contract"/>
    <x v="1"/>
    <x v="2"/>
    <x v="2"/>
    <x v="233"/>
    <x v="2"/>
    <x v="1"/>
    <d v="1969-04-27T00:00:00"/>
    <s v="MA"/>
    <x v="4"/>
    <x v="0"/>
    <s v="32977"/>
    <x v="2"/>
    <x v="2"/>
    <x v="2"/>
    <n v="3"/>
    <x v="1"/>
    <n v="1969"/>
    <n v="56"/>
    <x v="0"/>
  </r>
  <r>
    <x v="438"/>
    <s v="Sloane"/>
    <s v="Moss"/>
    <d v="2020-09-29T00:00:00"/>
    <d v="2021-10-22T00:00:00"/>
    <s v="Network Engineer"/>
    <s v="Jacob Russo"/>
    <s v="sloane.moss@bilearner.com"/>
    <s v="MSC"/>
    <s v="Active"/>
    <s v="Part-Time"/>
    <x v="0"/>
    <x v="0"/>
    <x v="1"/>
    <x v="234"/>
    <x v="0"/>
    <x v="21"/>
    <d v="1963-10-03T00:00:00"/>
    <s v="MA"/>
    <x v="35"/>
    <x v="1"/>
    <s v="9209"/>
    <x v="4"/>
    <x v="1"/>
    <x v="2"/>
    <n v="3"/>
    <x v="1"/>
    <n v="1963"/>
    <n v="62"/>
    <x v="3"/>
  </r>
  <r>
    <x v="439"/>
    <s v="Kaeden"/>
    <s v="Vargas"/>
    <d v="2020-09-04T00:00:00"/>
    <d v="2021-04-17T00:00:00"/>
    <s v="Network Engineer"/>
    <s v="Harold Lee"/>
    <s v="kaeden.vargas@bilearner.com"/>
    <s v="TNS"/>
    <s v="Active"/>
    <s v="Contract"/>
    <x v="1"/>
    <x v="2"/>
    <x v="3"/>
    <x v="235"/>
    <x v="3"/>
    <x v="4"/>
    <d v="1959-11-09T00:00:00"/>
    <s v="MA"/>
    <x v="6"/>
    <x v="1"/>
    <s v="58737"/>
    <x v="2"/>
    <x v="3"/>
    <x v="0"/>
    <n v="3"/>
    <x v="1"/>
    <n v="1959"/>
    <n v="66"/>
    <x v="3"/>
  </r>
  <r>
    <x v="440"/>
    <s v="Lena"/>
    <s v="Sandoval"/>
    <d v="2018-08-26T00:00:00"/>
    <s v=""/>
    <s v="Network Engineer"/>
    <s v="Heather Hill"/>
    <s v="lena.sandoval@bilearner.com"/>
    <s v="PYZ"/>
    <s v="Active"/>
    <s v="Part-Time"/>
    <x v="2"/>
    <x v="2"/>
    <x v="0"/>
    <x v="0"/>
    <x v="3"/>
    <x v="14"/>
    <d v="1986-10-21T00:00:00"/>
    <s v="MA"/>
    <x v="3"/>
    <x v="1"/>
    <s v="5363"/>
    <x v="2"/>
    <x v="0"/>
    <x v="0"/>
    <n v="3"/>
    <x v="0"/>
    <n v="1986"/>
    <n v="39"/>
    <x v="1"/>
  </r>
  <r>
    <x v="441"/>
    <s v="Adrien"/>
    <s v="Olsen"/>
    <d v="2019-08-17T00:00:00"/>
    <s v=""/>
    <s v="Network Engineer"/>
    <s v="Jasmine Smith"/>
    <s v="adrien.olsen@bilearner.com"/>
    <s v="WBL"/>
    <s v="Active"/>
    <s v="Contract"/>
    <x v="1"/>
    <x v="1"/>
    <x v="0"/>
    <x v="0"/>
    <x v="2"/>
    <x v="0"/>
    <d v="2000-03-23T00:00:00"/>
    <s v="MA"/>
    <x v="30"/>
    <x v="1"/>
    <s v="51175"/>
    <x v="1"/>
    <x v="0"/>
    <x v="0"/>
    <n v="3"/>
    <x v="0"/>
    <n v="2000"/>
    <n v="26"/>
    <x v="2"/>
  </r>
  <r>
    <x v="442"/>
    <s v="Damari"/>
    <s v="Brewer"/>
    <d v="2019-09-25T00:00:00"/>
    <d v="2020-02-07T00:00:00"/>
    <s v="IT Support"/>
    <s v="Shawn Martin"/>
    <s v="damari.brewer@bilearner.com"/>
    <s v="NEL"/>
    <s v="Active"/>
    <s v="Full-Time"/>
    <x v="1"/>
    <x v="0"/>
    <x v="4"/>
    <x v="236"/>
    <x v="2"/>
    <x v="4"/>
    <d v="1977-06-10T00:00:00"/>
    <s v="MA"/>
    <x v="34"/>
    <x v="1"/>
    <s v="49132"/>
    <x v="1"/>
    <x v="3"/>
    <x v="0"/>
    <n v="3"/>
    <x v="1"/>
    <n v="1977"/>
    <n v="48"/>
    <x v="0"/>
  </r>
  <r>
    <x v="443"/>
    <s v="Annalise"/>
    <s v="Gross"/>
    <d v="2023-03-11T00:00:00"/>
    <d v="2023-03-11T00:00:00"/>
    <s v="IT Support"/>
    <s v="Mr. Todd Lawson"/>
    <s v="annalise.gross@bilearner.com"/>
    <s v="PL"/>
    <s v="Active"/>
    <s v="Contract"/>
    <x v="2"/>
    <x v="0"/>
    <x v="2"/>
    <x v="237"/>
    <x v="2"/>
    <x v="9"/>
    <d v="1966-11-23T00:00:00"/>
    <s v="MA"/>
    <x v="4"/>
    <x v="1"/>
    <s v="64853"/>
    <x v="4"/>
    <x v="1"/>
    <x v="0"/>
    <n v="3"/>
    <x v="1"/>
    <n v="1966"/>
    <n v="59"/>
    <x v="0"/>
  </r>
  <r>
    <x v="444"/>
    <s v="Kamari"/>
    <s v="Mcgrath"/>
    <d v="2022-12-15T00:00:00"/>
    <s v=""/>
    <s v="IT Support"/>
    <s v="Laura Sanchez"/>
    <s v="kamari.mcgrath@bilearner.com"/>
    <s v="BPC"/>
    <s v="Active"/>
    <s v="Full-Time"/>
    <x v="2"/>
    <x v="2"/>
    <x v="0"/>
    <x v="0"/>
    <x v="2"/>
    <x v="3"/>
    <d v="1971-06-05T00:00:00"/>
    <s v="MA"/>
    <x v="11"/>
    <x v="0"/>
    <s v="39859"/>
    <x v="0"/>
    <x v="0"/>
    <x v="0"/>
    <n v="3"/>
    <x v="0"/>
    <n v="1971"/>
    <n v="54"/>
    <x v="0"/>
  </r>
  <r>
    <x v="445"/>
    <s v="Lorena"/>
    <s v="Rice"/>
    <d v="2018-08-10T00:00:00"/>
    <d v="2021-02-08T00:00:00"/>
    <s v="IT Support"/>
    <s v="Jeffrey Ramos"/>
    <s v="lorena.rice@bilearner.com"/>
    <s v="CCDR"/>
    <s v="Active"/>
    <s v="Contract"/>
    <x v="2"/>
    <x v="1"/>
    <x v="2"/>
    <x v="238"/>
    <x v="2"/>
    <x v="6"/>
    <d v="1966-01-08T00:00:00"/>
    <s v="MA"/>
    <x v="13"/>
    <x v="0"/>
    <s v="48135"/>
    <x v="4"/>
    <x v="1"/>
    <x v="0"/>
    <n v="3"/>
    <x v="1"/>
    <n v="1966"/>
    <n v="60"/>
    <x v="0"/>
  </r>
  <r>
    <x v="446"/>
    <s v="Eliezer"/>
    <s v="Stokes"/>
    <d v="2022-03-04T00:00:00"/>
    <d v="2023-06-22T00:00:00"/>
    <s v="Sr. Network Engineer"/>
    <s v="Patricia Johnson"/>
    <s v="eliezer.stokes@bilearner.com"/>
    <s v="NEL"/>
    <s v="Active"/>
    <s v="Full-Time"/>
    <x v="2"/>
    <x v="1"/>
    <x v="2"/>
    <x v="239"/>
    <x v="2"/>
    <x v="7"/>
    <d v="1972-10-27T00:00:00"/>
    <s v="MA"/>
    <x v="48"/>
    <x v="1"/>
    <s v="41066"/>
    <x v="1"/>
    <x v="0"/>
    <x v="0"/>
    <n v="3"/>
    <x v="1"/>
    <n v="1972"/>
    <n v="53"/>
    <x v="0"/>
  </r>
  <r>
    <x v="447"/>
    <s v="Aspen"/>
    <s v="Reyes"/>
    <d v="2020-06-02T00:00:00"/>
    <s v=""/>
    <s v="Sr. Network Engineer"/>
    <s v="Brandy Greer"/>
    <s v="aspen.reyes@bilearner.com"/>
    <s v="PL"/>
    <s v="Active"/>
    <s v="Part-Time"/>
    <x v="0"/>
    <x v="1"/>
    <x v="0"/>
    <x v="0"/>
    <x v="2"/>
    <x v="3"/>
    <d v="1997-10-22T00:00:00"/>
    <s v="CT"/>
    <x v="4"/>
    <x v="1"/>
    <s v="28613"/>
    <x v="1"/>
    <x v="2"/>
    <x v="0"/>
    <n v="3"/>
    <x v="0"/>
    <n v="1997"/>
    <n v="28"/>
    <x v="2"/>
  </r>
  <r>
    <x v="448"/>
    <s v="Rudy"/>
    <s v="Richardson"/>
    <d v="2021-06-29T00:00:00"/>
    <s v=""/>
    <s v="Sr. Network Engineer"/>
    <s v="Charles Velez"/>
    <s v="rudy.richardson@bilearner.com"/>
    <s v="BPC"/>
    <s v="Active"/>
    <s v="Contract"/>
    <x v="1"/>
    <x v="0"/>
    <x v="0"/>
    <x v="0"/>
    <x v="2"/>
    <x v="18"/>
    <d v="1969-08-23T00:00:00"/>
    <s v="CT"/>
    <x v="4"/>
    <x v="1"/>
    <s v="81215"/>
    <x v="4"/>
    <x v="3"/>
    <x v="0"/>
    <n v="3"/>
    <x v="0"/>
    <n v="1969"/>
    <n v="56"/>
    <x v="0"/>
  </r>
  <r>
    <x v="449"/>
    <s v="Alana"/>
    <s v="Castro"/>
    <d v="2021-10-24T00:00:00"/>
    <s v=""/>
    <s v="Principal Data Architect"/>
    <s v="Deborah Bell"/>
    <s v="alana.castro@bilearner.com"/>
    <s v="CCDR"/>
    <s v="Active"/>
    <s v="Contract"/>
    <x v="0"/>
    <x v="0"/>
    <x v="0"/>
    <x v="0"/>
    <x v="2"/>
    <x v="3"/>
    <d v="1954-05-30T00:00:00"/>
    <s v="MA"/>
    <x v="11"/>
    <x v="0"/>
    <s v="70578"/>
    <x v="1"/>
    <x v="1"/>
    <x v="3"/>
    <n v="3"/>
    <x v="0"/>
    <n v="1954"/>
    <n v="71"/>
    <x v="3"/>
  </r>
  <r>
    <x v="450"/>
    <s v="Oscar"/>
    <s v="Lopez"/>
    <d v="2018-10-22T00:00:00"/>
    <d v="2020-04-07T00:00:00"/>
    <s v="Network Engineer"/>
    <s v="Christian Ortega"/>
    <s v="oscar.lopez@bilearner.com"/>
    <s v="MSC"/>
    <s v="Active"/>
    <s v="Part-Time"/>
    <x v="1"/>
    <x v="2"/>
    <x v="2"/>
    <x v="240"/>
    <x v="3"/>
    <x v="3"/>
    <d v="1976-01-21T00:00:00"/>
    <s v="MA"/>
    <x v="11"/>
    <x v="1"/>
    <s v="81607"/>
    <x v="4"/>
    <x v="1"/>
    <x v="3"/>
    <n v="3"/>
    <x v="1"/>
    <n v="1976"/>
    <n v="50"/>
    <x v="0"/>
  </r>
  <r>
    <x v="451"/>
    <s v="Carter"/>
    <s v="Cook"/>
    <d v="2018-09-08T00:00:00"/>
    <d v="2021-08-23T00:00:00"/>
    <s v="Network Engineer"/>
    <s v="Michael Morton"/>
    <s v="carter.cook@bilearner.com"/>
    <s v="TNS"/>
    <s v="Active"/>
    <s v="Contract"/>
    <x v="2"/>
    <x v="1"/>
    <x v="4"/>
    <x v="241"/>
    <x v="3"/>
    <x v="6"/>
    <d v="1967-02-18T00:00:00"/>
    <s v="MA"/>
    <x v="7"/>
    <x v="1"/>
    <s v="69536"/>
    <x v="2"/>
    <x v="3"/>
    <x v="0"/>
    <n v="3"/>
    <x v="1"/>
    <n v="1967"/>
    <n v="59"/>
    <x v="0"/>
  </r>
  <r>
    <x v="452"/>
    <s v="Liam"/>
    <s v="Hanna"/>
    <d v="2019-02-08T00:00:00"/>
    <d v="2023-02-24T00:00:00"/>
    <s v="Network Engineer"/>
    <s v="Brian Aguirre"/>
    <s v="liam.hanna@bilearner.com"/>
    <s v="PYZ"/>
    <s v="Active"/>
    <s v="Full-Time"/>
    <x v="0"/>
    <x v="1"/>
    <x v="1"/>
    <x v="242"/>
    <x v="2"/>
    <x v="4"/>
    <d v="1996-01-13T00:00:00"/>
    <s v="MA"/>
    <x v="3"/>
    <x v="1"/>
    <s v="16655"/>
    <x v="1"/>
    <x v="2"/>
    <x v="0"/>
    <n v="3"/>
    <x v="1"/>
    <n v="1996"/>
    <n v="30"/>
    <x v="1"/>
  </r>
  <r>
    <x v="453"/>
    <s v="Zara"/>
    <s v="Pitts"/>
    <d v="2021-03-29T00:00:00"/>
    <d v="2021-06-27T00:00:00"/>
    <s v="Network Engineer"/>
    <s v="Richard Gonzalez"/>
    <s v="zara.pitts@bilearner.com"/>
    <s v="WBL"/>
    <s v="Active"/>
    <s v="Part-Time"/>
    <x v="2"/>
    <x v="0"/>
    <x v="4"/>
    <x v="243"/>
    <x v="2"/>
    <x v="3"/>
    <d v="1973-05-15T00:00:00"/>
    <s v="MA"/>
    <x v="49"/>
    <x v="1"/>
    <s v="73726"/>
    <x v="3"/>
    <x v="1"/>
    <x v="0"/>
    <n v="3"/>
    <x v="1"/>
    <n v="1973"/>
    <n v="52"/>
    <x v="0"/>
  </r>
  <r>
    <x v="454"/>
    <s v="Abby"/>
    <s v="Woodward"/>
    <d v="2019-06-19T00:00:00"/>
    <s v=""/>
    <s v="IT Support"/>
    <s v="Karen Elliott"/>
    <s v="abby.woodward@bilearner.com"/>
    <s v="NEL"/>
    <s v="Active"/>
    <s v="Part-Time"/>
    <x v="2"/>
    <x v="1"/>
    <x v="0"/>
    <x v="0"/>
    <x v="2"/>
    <x v="4"/>
    <d v="1992-11-12T00:00:00"/>
    <s v="MA"/>
    <x v="4"/>
    <x v="1"/>
    <s v="14181"/>
    <x v="2"/>
    <x v="3"/>
    <x v="0"/>
    <n v="3"/>
    <x v="0"/>
    <n v="1992"/>
    <n v="33"/>
    <x v="1"/>
  </r>
  <r>
    <x v="455"/>
    <s v="Litzy"/>
    <s v="Esparza"/>
    <d v="2019-01-30T00:00:00"/>
    <s v=""/>
    <s v="IT Support"/>
    <s v="Kelly Bean"/>
    <s v="litzy.esparza@bilearner.com"/>
    <s v="PL"/>
    <s v="Active"/>
    <s v="Contract"/>
    <x v="0"/>
    <x v="1"/>
    <x v="0"/>
    <x v="0"/>
    <x v="2"/>
    <x v="16"/>
    <d v="1946-02-15T00:00:00"/>
    <s v="MA"/>
    <x v="17"/>
    <x v="0"/>
    <s v="14438"/>
    <x v="4"/>
    <x v="2"/>
    <x v="0"/>
    <n v="3"/>
    <x v="0"/>
    <n v="1946"/>
    <n v="80"/>
    <x v="3"/>
  </r>
  <r>
    <x v="456"/>
    <s v="Noemi"/>
    <s v="Brewer"/>
    <d v="2022-05-06T00:00:00"/>
    <d v="2022-09-26T00:00:00"/>
    <s v="IT Support"/>
    <s v="Jacob Hamilton"/>
    <s v="noemi.brewer@bilearner.com"/>
    <s v="BPC"/>
    <s v="Active"/>
    <s v="Contract"/>
    <x v="2"/>
    <x v="2"/>
    <x v="1"/>
    <x v="244"/>
    <x v="2"/>
    <x v="4"/>
    <d v="1991-06-16T00:00:00"/>
    <s v="MA"/>
    <x v="25"/>
    <x v="0"/>
    <s v="11294"/>
    <x v="0"/>
    <x v="0"/>
    <x v="0"/>
    <n v="3"/>
    <x v="1"/>
    <n v="1991"/>
    <n v="34"/>
    <x v="1"/>
  </r>
  <r>
    <x v="457"/>
    <s v="Gilberto"/>
    <s v="Macdonald"/>
    <d v="2019-02-02T00:00:00"/>
    <s v=""/>
    <s v="IT Support"/>
    <s v="Barbara Skinner"/>
    <s v="gilberto.macdonald@bilearner.com"/>
    <s v="CCDR"/>
    <s v="Active"/>
    <s v="Full-Time"/>
    <x v="2"/>
    <x v="0"/>
    <x v="0"/>
    <x v="0"/>
    <x v="2"/>
    <x v="6"/>
    <d v="1987-04-27T00:00:00"/>
    <s v="MA"/>
    <x v="7"/>
    <x v="0"/>
    <s v="96985"/>
    <x v="3"/>
    <x v="0"/>
    <x v="0"/>
    <n v="3"/>
    <x v="0"/>
    <n v="1987"/>
    <n v="38"/>
    <x v="1"/>
  </r>
  <r>
    <x v="458"/>
    <s v="Armando"/>
    <s v="Macias"/>
    <d v="2021-12-08T00:00:00"/>
    <s v=""/>
    <s v="Sr. Network Engineer"/>
    <s v="Aaron Oconnor"/>
    <s v="armando.macias@bilearner.com"/>
    <s v="EW"/>
    <s v="Active"/>
    <s v="Full-Time"/>
    <x v="2"/>
    <x v="1"/>
    <x v="0"/>
    <x v="0"/>
    <x v="2"/>
    <x v="6"/>
    <d v="1948-10-21T00:00:00"/>
    <s v="CT"/>
    <x v="7"/>
    <x v="0"/>
    <s v="93436"/>
    <x v="3"/>
    <x v="1"/>
    <x v="0"/>
    <n v="3"/>
    <x v="0"/>
    <n v="1948"/>
    <n v="77"/>
    <x v="3"/>
  </r>
  <r>
    <x v="459"/>
    <s v="Britney"/>
    <s v="Kelly"/>
    <d v="2018-10-12T00:00:00"/>
    <s v=""/>
    <s v="Sr. Network Engineer"/>
    <s v="Christine Mcgee"/>
    <s v="britney.kelly@bilearner.com"/>
    <s v="MSC"/>
    <s v="Active"/>
    <s v="Part-Time"/>
    <x v="2"/>
    <x v="0"/>
    <x v="0"/>
    <x v="0"/>
    <x v="2"/>
    <x v="16"/>
    <d v="1977-12-06T00:00:00"/>
    <s v="CT"/>
    <x v="6"/>
    <x v="1"/>
    <s v="42646"/>
    <x v="2"/>
    <x v="1"/>
    <x v="0"/>
    <n v="3"/>
    <x v="0"/>
    <n v="1977"/>
    <n v="48"/>
    <x v="0"/>
  </r>
  <r>
    <x v="460"/>
    <s v="Emanuel"/>
    <s v="Haas"/>
    <d v="2022-04-22T00:00:00"/>
    <d v="2023-05-15T00:00:00"/>
    <s v="Sr. Network Engineer"/>
    <s v="Jose Moran"/>
    <s v="emanuel.haas@bilearner.com"/>
    <s v="NEL"/>
    <s v="Leave Of Absence"/>
    <s v="Contract"/>
    <x v="2"/>
    <x v="0"/>
    <x v="3"/>
    <x v="245"/>
    <x v="2"/>
    <x v="3"/>
    <d v="1954-06-24T00:00:00"/>
    <s v="CT"/>
    <x v="22"/>
    <x v="1"/>
    <s v="54502"/>
    <x v="0"/>
    <x v="3"/>
    <x v="1"/>
    <n v="3"/>
    <x v="1"/>
    <n v="1954"/>
    <n v="71"/>
    <x v="3"/>
  </r>
  <r>
    <x v="461"/>
    <s v="Karlie"/>
    <s v="Drake"/>
    <d v="2021-09-05T00:00:00"/>
    <d v="2022-07-08T00:00:00"/>
    <s v="Principal Data Architect"/>
    <s v="Jimmy Beck"/>
    <s v="karlie.drake@bilearner.com"/>
    <s v="PL"/>
    <s v="Leave Of Absence"/>
    <s v="Full-Time"/>
    <x v="2"/>
    <x v="2"/>
    <x v="3"/>
    <x v="246"/>
    <x v="2"/>
    <x v="6"/>
    <d v="1987-06-20T00:00:00"/>
    <s v="MA"/>
    <x v="7"/>
    <x v="0"/>
    <s v="88391"/>
    <x v="2"/>
    <x v="3"/>
    <x v="0"/>
    <n v="3"/>
    <x v="1"/>
    <n v="1987"/>
    <n v="38"/>
    <x v="1"/>
  </r>
  <r>
    <x v="462"/>
    <s v="Myla"/>
    <s v="Mullen"/>
    <d v="2022-09-05T00:00:00"/>
    <d v="2022-10-30T00:00:00"/>
    <s v="Network Engineer"/>
    <s v="Lisa Chase"/>
    <s v="myla.mullen@bilearner.com"/>
    <s v="TNS"/>
    <s v="Active"/>
    <s v="Contract"/>
    <x v="2"/>
    <x v="1"/>
    <x v="2"/>
    <x v="247"/>
    <x v="3"/>
    <x v="3"/>
    <d v="1982-10-15T00:00:00"/>
    <s v="MA"/>
    <x v="18"/>
    <x v="1"/>
    <s v="26421"/>
    <x v="3"/>
    <x v="1"/>
    <x v="0"/>
    <n v="3"/>
    <x v="1"/>
    <n v="1982"/>
    <n v="43"/>
    <x v="1"/>
  </r>
  <r>
    <x v="463"/>
    <s v="Alan"/>
    <s v="Holland"/>
    <d v="2022-07-19T00:00:00"/>
    <d v="2023-04-25T00:00:00"/>
    <s v="Network Engineer"/>
    <s v="Susan Livingston"/>
    <s v="alan.holland@bilearner.com"/>
    <s v="WBL"/>
    <s v="Active"/>
    <s v="Full-Time"/>
    <x v="2"/>
    <x v="0"/>
    <x v="2"/>
    <x v="248"/>
    <x v="2"/>
    <x v="3"/>
    <d v="1999-08-20T00:00:00"/>
    <s v="MA"/>
    <x v="18"/>
    <x v="1"/>
    <s v="85660"/>
    <x v="4"/>
    <x v="3"/>
    <x v="0"/>
    <n v="3"/>
    <x v="1"/>
    <n v="1999"/>
    <n v="26"/>
    <x v="2"/>
  </r>
  <r>
    <x v="464"/>
    <s v="Brooklynn"/>
    <s v="Greene"/>
    <d v="2022-05-26T00:00:00"/>
    <s v=""/>
    <s v="Network Engineer"/>
    <s v="April Castillo"/>
    <s v="brooklynn.greene@bilearner.com"/>
    <s v="BPC"/>
    <s v="Active"/>
    <s v="Full-Time"/>
    <x v="0"/>
    <x v="0"/>
    <x v="0"/>
    <x v="0"/>
    <x v="2"/>
    <x v="6"/>
    <d v="1960-07-04T00:00:00"/>
    <s v="MA"/>
    <x v="7"/>
    <x v="1"/>
    <s v="60107"/>
    <x v="2"/>
    <x v="1"/>
    <x v="0"/>
    <n v="3"/>
    <x v="0"/>
    <n v="1960"/>
    <n v="65"/>
    <x v="3"/>
  </r>
  <r>
    <x v="465"/>
    <s v="Maxwell"/>
    <s v="Mcpherson"/>
    <d v="2022-10-31T00:00:00"/>
    <s v=""/>
    <s v="Network Engineer"/>
    <s v="Diane James"/>
    <s v="maxwell.mcpherson@bilearner.com"/>
    <s v="CCDR"/>
    <s v="Active"/>
    <s v="Full-Time"/>
    <x v="1"/>
    <x v="2"/>
    <x v="0"/>
    <x v="0"/>
    <x v="2"/>
    <x v="6"/>
    <d v="1978-04-01T00:00:00"/>
    <s v="MA"/>
    <x v="50"/>
    <x v="1"/>
    <s v="60831"/>
    <x v="1"/>
    <x v="3"/>
    <x v="0"/>
    <n v="3"/>
    <x v="0"/>
    <n v="1978"/>
    <n v="48"/>
    <x v="0"/>
  </r>
  <r>
    <x v="466"/>
    <s v="Lukas"/>
    <s v="Freeman"/>
    <d v="2023-03-22T00:00:00"/>
    <d v="2023-07-28T00:00:00"/>
    <s v="IT Support"/>
    <s v="Allison Shannon"/>
    <s v="lukas.freeman@bilearner.com"/>
    <s v="EW"/>
    <s v="Active"/>
    <s v="Full-Time"/>
    <x v="2"/>
    <x v="1"/>
    <x v="1"/>
    <x v="249"/>
    <x v="2"/>
    <x v="3"/>
    <d v="1953-04-15T00:00:00"/>
    <s v="MA"/>
    <x v="4"/>
    <x v="0"/>
    <s v="68298"/>
    <x v="4"/>
    <x v="2"/>
    <x v="0"/>
    <n v="3"/>
    <x v="1"/>
    <n v="1953"/>
    <n v="73"/>
    <x v="3"/>
  </r>
  <r>
    <x v="467"/>
    <s v="Yesenia"/>
    <s v="Nielsen"/>
    <d v="2023-05-29T00:00:00"/>
    <s v=""/>
    <s v="IT Support"/>
    <s v="David Long"/>
    <s v="yesenia.nielsen@bilearner.com"/>
    <s v="MSC"/>
    <s v="Active"/>
    <s v="Full-Time"/>
    <x v="1"/>
    <x v="2"/>
    <x v="0"/>
    <x v="0"/>
    <x v="2"/>
    <x v="1"/>
    <d v="1959-03-02T00:00:00"/>
    <s v="MA"/>
    <x v="11"/>
    <x v="0"/>
    <s v="72913"/>
    <x v="3"/>
    <x v="2"/>
    <x v="0"/>
    <n v="3"/>
    <x v="0"/>
    <n v="1959"/>
    <n v="67"/>
    <x v="3"/>
  </r>
  <r>
    <x v="468"/>
    <s v="Myah"/>
    <s v="Marsh"/>
    <d v="2020-02-23T00:00:00"/>
    <d v="2021-09-08T00:00:00"/>
    <s v="IT Support"/>
    <s v="Kelly Hall"/>
    <s v="myah.marsh@bilearner.com"/>
    <s v="NEL"/>
    <s v="Active"/>
    <s v="Full-Time"/>
    <x v="0"/>
    <x v="2"/>
    <x v="3"/>
    <x v="250"/>
    <x v="2"/>
    <x v="8"/>
    <d v="1943-05-16T00:00:00"/>
    <s v="MA"/>
    <x v="51"/>
    <x v="0"/>
    <s v="3137"/>
    <x v="2"/>
    <x v="1"/>
    <x v="0"/>
    <n v="3"/>
    <x v="1"/>
    <n v="1943"/>
    <n v="82"/>
    <x v="3"/>
  </r>
  <r>
    <x v="469"/>
    <s v="Korbin"/>
    <s v="Gilbert"/>
    <d v="2019-08-13T00:00:00"/>
    <d v="2022-07-10T00:00:00"/>
    <s v="IT Support"/>
    <s v="Rachel Sanchez"/>
    <s v="korbin.gilbert@bilearner.com"/>
    <s v="PL"/>
    <s v="Active"/>
    <s v="Part-Time"/>
    <x v="2"/>
    <x v="0"/>
    <x v="1"/>
    <x v="251"/>
    <x v="2"/>
    <x v="6"/>
    <d v="1980-11-20T00:00:00"/>
    <s v="MA"/>
    <x v="26"/>
    <x v="0"/>
    <s v="2618"/>
    <x v="2"/>
    <x v="0"/>
    <x v="0"/>
    <n v="3"/>
    <x v="1"/>
    <n v="1980"/>
    <n v="45"/>
    <x v="0"/>
  </r>
  <r>
    <x v="470"/>
    <s v="Jenna"/>
    <s v="Maddox"/>
    <d v="2019-03-25T00:00:00"/>
    <d v="2021-09-13T00:00:00"/>
    <s v="Sr. Network Engineer"/>
    <s v="Hector Singleton"/>
    <s v="jenna.maddox@bilearner.com"/>
    <s v="NEL"/>
    <s v="Active"/>
    <s v="Part-Time"/>
    <x v="1"/>
    <x v="1"/>
    <x v="3"/>
    <x v="252"/>
    <x v="2"/>
    <x v="1"/>
    <d v="1956-03-31T00:00:00"/>
    <s v="CT"/>
    <x v="26"/>
    <x v="0"/>
    <s v="84396"/>
    <x v="3"/>
    <x v="2"/>
    <x v="0"/>
    <n v="3"/>
    <x v="1"/>
    <n v="1956"/>
    <n v="70"/>
    <x v="3"/>
  </r>
  <r>
    <x v="471"/>
    <s v="Anaya"/>
    <s v="Preston"/>
    <d v="2018-12-14T00:00:00"/>
    <d v="2023-02-11T00:00:00"/>
    <s v="Sr. Network Engineer"/>
    <s v="Denise Oconnor"/>
    <s v="anaya.preston@bilearner.com"/>
    <s v="PL"/>
    <s v="Leave Of Absence"/>
    <s v="Part-Time"/>
    <x v="0"/>
    <x v="0"/>
    <x v="3"/>
    <x v="253"/>
    <x v="2"/>
    <x v="3"/>
    <d v="1948-07-11T00:00:00"/>
    <s v="CT"/>
    <x v="11"/>
    <x v="1"/>
    <s v="83611"/>
    <x v="4"/>
    <x v="1"/>
    <x v="0"/>
    <n v="3"/>
    <x v="1"/>
    <n v="1948"/>
    <n v="77"/>
    <x v="3"/>
  </r>
  <r>
    <x v="472"/>
    <s v="Eugene"/>
    <s v="Pena"/>
    <d v="2021-03-07T00:00:00"/>
    <d v="2021-08-31T00:00:00"/>
    <s v="Sr. Network Engineer"/>
    <s v="Ruben Cook"/>
    <s v="eugene.pena@bilearner.com"/>
    <s v="BPC"/>
    <s v="Leave Of Absence"/>
    <s v="Contract"/>
    <x v="2"/>
    <x v="1"/>
    <x v="2"/>
    <x v="254"/>
    <x v="2"/>
    <x v="6"/>
    <d v="1943-06-22T00:00:00"/>
    <s v="CT"/>
    <x v="7"/>
    <x v="0"/>
    <s v="88656"/>
    <x v="2"/>
    <x v="3"/>
    <x v="0"/>
    <n v="3"/>
    <x v="1"/>
    <n v="1943"/>
    <n v="82"/>
    <x v="3"/>
  </r>
  <r>
    <x v="473"/>
    <s v="Abel"/>
    <s v="Baker"/>
    <d v="2023-06-16T00:00:00"/>
    <s v=""/>
    <s v="Principal Data Architect"/>
    <s v="Amy Duncan"/>
    <s v="abel.baker@bilearner.com"/>
    <s v="CCDR"/>
    <s v="Active"/>
    <s v="Contract"/>
    <x v="0"/>
    <x v="2"/>
    <x v="0"/>
    <x v="0"/>
    <x v="2"/>
    <x v="4"/>
    <d v="1995-09-26T00:00:00"/>
    <s v="MA"/>
    <x v="42"/>
    <x v="0"/>
    <s v="79249"/>
    <x v="4"/>
    <x v="1"/>
    <x v="0"/>
    <n v="3"/>
    <x v="0"/>
    <n v="1995"/>
    <n v="30"/>
    <x v="1"/>
  </r>
  <r>
    <x v="474"/>
    <s v="Deven"/>
    <s v="Merritt"/>
    <d v="2021-06-18T00:00:00"/>
    <s v=""/>
    <s v="Network Engineer"/>
    <s v="Anthony Cruz Md"/>
    <s v="deven.merritt@bilearner.com"/>
    <s v="EW"/>
    <s v="Active"/>
    <s v="Part-Time"/>
    <x v="1"/>
    <x v="0"/>
    <x v="0"/>
    <x v="0"/>
    <x v="3"/>
    <x v="11"/>
    <d v="1988-02-05T00:00:00"/>
    <s v="MA"/>
    <x v="26"/>
    <x v="1"/>
    <s v="3921"/>
    <x v="1"/>
    <x v="1"/>
    <x v="0"/>
    <n v="3"/>
    <x v="0"/>
    <n v="1988"/>
    <n v="38"/>
    <x v="1"/>
  </r>
  <r>
    <x v="475"/>
    <s v="Hadassah"/>
    <s v="Moran"/>
    <d v="2023-05-22T00:00:00"/>
    <d v="2023-06-16T00:00:00"/>
    <s v="Network Engineer"/>
    <s v="Michelle Perry"/>
    <s v="hadassah.moran@bilearner.com"/>
    <s v="MSC"/>
    <s v="Active"/>
    <s v="Contract"/>
    <x v="2"/>
    <x v="0"/>
    <x v="2"/>
    <x v="255"/>
    <x v="3"/>
    <x v="13"/>
    <d v="1964-06-02T00:00:00"/>
    <s v="MA"/>
    <x v="23"/>
    <x v="1"/>
    <s v="84876"/>
    <x v="3"/>
    <x v="1"/>
    <x v="0"/>
    <n v="3"/>
    <x v="1"/>
    <n v="1964"/>
    <n v="61"/>
    <x v="3"/>
  </r>
  <r>
    <x v="476"/>
    <s v="Hezekiah"/>
    <s v="Thompson"/>
    <d v="2019-05-14T00:00:00"/>
    <s v=""/>
    <s v="Network Engineer"/>
    <s v="Victoria Shaw"/>
    <s v="hezekiah.thompson@bilearner.com"/>
    <s v="TNS"/>
    <s v="Active"/>
    <s v="Full-Time"/>
    <x v="1"/>
    <x v="2"/>
    <x v="0"/>
    <x v="0"/>
    <x v="2"/>
    <x v="4"/>
    <d v="1993-07-21T00:00:00"/>
    <s v="MA"/>
    <x v="5"/>
    <x v="1"/>
    <s v="66324"/>
    <x v="1"/>
    <x v="1"/>
    <x v="0"/>
    <n v="3"/>
    <x v="0"/>
    <n v="1993"/>
    <n v="32"/>
    <x v="1"/>
  </r>
  <r>
    <x v="477"/>
    <s v="Quintin"/>
    <s v="Fry"/>
    <d v="2020-12-27T00:00:00"/>
    <s v=""/>
    <s v="Network Engineer"/>
    <s v="Brad Lee"/>
    <s v="quintin.fry@bilearner.com"/>
    <s v="PYZ"/>
    <s v="Active"/>
    <s v="Contract"/>
    <x v="1"/>
    <x v="1"/>
    <x v="0"/>
    <x v="0"/>
    <x v="2"/>
    <x v="6"/>
    <d v="1970-03-03T00:00:00"/>
    <s v="MA"/>
    <x v="7"/>
    <x v="1"/>
    <s v="86510"/>
    <x v="4"/>
    <x v="0"/>
    <x v="0"/>
    <n v="3"/>
    <x v="0"/>
    <n v="1970"/>
    <n v="56"/>
    <x v="0"/>
  </r>
  <r>
    <x v="478"/>
    <s v="Alayna"/>
    <s v="Hess"/>
    <d v="2020-08-04T00:00:00"/>
    <d v="2022-02-04T00:00:00"/>
    <s v="Network Engineer"/>
    <s v="Todd Baker"/>
    <s v="alayna.hess@bilearner.com"/>
    <s v="WBL"/>
    <s v="Active"/>
    <s v="Full-Time"/>
    <x v="1"/>
    <x v="2"/>
    <x v="1"/>
    <x v="256"/>
    <x v="2"/>
    <x v="19"/>
    <d v="1958-06-08T00:00:00"/>
    <s v="MA"/>
    <x v="7"/>
    <x v="0"/>
    <s v="48843"/>
    <x v="3"/>
    <x v="0"/>
    <x v="0"/>
    <n v="3"/>
    <x v="1"/>
    <n v="1958"/>
    <n v="67"/>
    <x v="3"/>
  </r>
  <r>
    <x v="479"/>
    <s v="Amaris"/>
    <s v="Miller"/>
    <d v="2020-08-25T00:00:00"/>
    <s v=""/>
    <s v="IT Support"/>
    <s v="Samuel Padilla"/>
    <s v="amaris.miller@bilearner.com"/>
    <s v="NEL"/>
    <s v="Active"/>
    <s v="Contract"/>
    <x v="0"/>
    <x v="0"/>
    <x v="0"/>
    <x v="0"/>
    <x v="2"/>
    <x v="13"/>
    <d v="1975-09-05T00:00:00"/>
    <s v="MA"/>
    <x v="9"/>
    <x v="0"/>
    <s v="70797"/>
    <x v="2"/>
    <x v="2"/>
    <x v="0"/>
    <n v="3"/>
    <x v="0"/>
    <n v="1975"/>
    <n v="50"/>
    <x v="0"/>
  </r>
  <r>
    <x v="480"/>
    <s v="Barrett"/>
    <s v="Wilcox"/>
    <d v="2022-02-24T00:00:00"/>
    <s v=""/>
    <s v="IT Support"/>
    <s v="Michael Wright"/>
    <s v="barrett.wilcox@bilearner.com"/>
    <s v="PL"/>
    <s v="Active"/>
    <s v="Full-Time"/>
    <x v="1"/>
    <x v="0"/>
    <x v="0"/>
    <x v="0"/>
    <x v="2"/>
    <x v="6"/>
    <d v="1964-07-11T00:00:00"/>
    <s v="MA"/>
    <x v="13"/>
    <x v="0"/>
    <s v="6437"/>
    <x v="0"/>
    <x v="2"/>
    <x v="0"/>
    <n v="3"/>
    <x v="0"/>
    <n v="1964"/>
    <n v="61"/>
    <x v="3"/>
  </r>
  <r>
    <x v="481"/>
    <s v="Kimberly"/>
    <s v="Watson"/>
    <d v="2019-08-06T00:00:00"/>
    <d v="2021-03-21T00:00:00"/>
    <s v="IT Support"/>
    <s v="Bryan Foley"/>
    <s v="kimberly.watson@bilearner.com"/>
    <s v="BPC"/>
    <s v="Active"/>
    <s v="Part-Time"/>
    <x v="0"/>
    <x v="0"/>
    <x v="2"/>
    <x v="257"/>
    <x v="2"/>
    <x v="8"/>
    <d v="1986-07-11T00:00:00"/>
    <s v="MA"/>
    <x v="9"/>
    <x v="0"/>
    <s v="92289"/>
    <x v="3"/>
    <x v="2"/>
    <x v="2"/>
    <n v="3"/>
    <x v="1"/>
    <n v="1986"/>
    <n v="39"/>
    <x v="1"/>
  </r>
  <r>
    <x v="482"/>
    <s v="Rebecca"/>
    <s v="Park"/>
    <d v="2021-08-01T00:00:00"/>
    <d v="2021-09-24T00:00:00"/>
    <s v="IT Support"/>
    <s v="April Anderson Md"/>
    <s v="rebecca.park@bilearner.com"/>
    <s v="CCDR"/>
    <s v="Active"/>
    <s v="Part-Time"/>
    <x v="0"/>
    <x v="1"/>
    <x v="2"/>
    <x v="258"/>
    <x v="2"/>
    <x v="5"/>
    <d v="1944-05-26T00:00:00"/>
    <s v="MA"/>
    <x v="30"/>
    <x v="0"/>
    <s v="58900"/>
    <x v="2"/>
    <x v="2"/>
    <x v="2"/>
    <n v="3"/>
    <x v="1"/>
    <n v="1944"/>
    <n v="81"/>
    <x v="3"/>
  </r>
  <r>
    <x v="483"/>
    <s v="Caleb"/>
    <s v="Schneider"/>
    <d v="2022-07-13T00:00:00"/>
    <d v="2023-01-22T00:00:00"/>
    <s v="Sr. Network Engineer"/>
    <s v="Matthew Calderon Dds"/>
    <s v="caleb.schneider@bilearner.com"/>
    <s v="WBL"/>
    <s v="Active"/>
    <s v="Part-Time"/>
    <x v="1"/>
    <x v="1"/>
    <x v="4"/>
    <x v="259"/>
    <x v="2"/>
    <x v="16"/>
    <d v="1997-02-22T00:00:00"/>
    <s v="MA"/>
    <x v="6"/>
    <x v="0"/>
    <s v="35673"/>
    <x v="0"/>
    <x v="0"/>
    <x v="2"/>
    <n v="3"/>
    <x v="1"/>
    <n v="1997"/>
    <n v="29"/>
    <x v="2"/>
  </r>
  <r>
    <x v="484"/>
    <s v="Vanessa"/>
    <s v="James"/>
    <d v="2021-05-28T00:00:00"/>
    <s v=""/>
    <s v="Sr. Network Engineer"/>
    <s v="Bryan Ramos"/>
    <s v="vanessa.james@bilearner.com"/>
    <s v="NEL"/>
    <s v="Active"/>
    <s v="Full-Time"/>
    <x v="1"/>
    <x v="1"/>
    <x v="0"/>
    <x v="0"/>
    <x v="2"/>
    <x v="8"/>
    <d v="1950-07-29T00:00:00"/>
    <s v="CT"/>
    <x v="9"/>
    <x v="1"/>
    <s v="68952"/>
    <x v="0"/>
    <x v="0"/>
    <x v="0"/>
    <n v="3"/>
    <x v="0"/>
    <n v="1950"/>
    <n v="75"/>
    <x v="3"/>
  </r>
  <r>
    <x v="485"/>
    <s v="Maribel"/>
    <s v="Copeland"/>
    <d v="2020-07-06T00:00:00"/>
    <d v="2021-01-18T00:00:00"/>
    <s v="Sr. Network Engineer"/>
    <s v="Alan Harris"/>
    <s v="maribel.copeland@bilearner.com"/>
    <s v="PL"/>
    <s v="Leave Of Absence"/>
    <s v="Part-Time"/>
    <x v="0"/>
    <x v="2"/>
    <x v="1"/>
    <x v="260"/>
    <x v="2"/>
    <x v="3"/>
    <d v="1968-05-19T00:00:00"/>
    <s v="CT"/>
    <x v="18"/>
    <x v="1"/>
    <s v="97493"/>
    <x v="1"/>
    <x v="0"/>
    <x v="2"/>
    <n v="3"/>
    <x v="1"/>
    <n v="1968"/>
    <n v="57"/>
    <x v="0"/>
  </r>
  <r>
    <x v="486"/>
    <s v="Henry"/>
    <s v="Zimmerman"/>
    <d v="2020-01-14T00:00:00"/>
    <d v="2022-06-08T00:00:00"/>
    <s v="Sr. Network Engineer"/>
    <s v="Rodney Hart"/>
    <s v="henry.zimmerman@bilearner.com"/>
    <s v="BPC"/>
    <s v="Leave Of Absence"/>
    <s v="Full-Time"/>
    <x v="1"/>
    <x v="1"/>
    <x v="2"/>
    <x v="261"/>
    <x v="2"/>
    <x v="9"/>
    <d v="1942-06-02T00:00:00"/>
    <s v="MA"/>
    <x v="52"/>
    <x v="0"/>
    <s v="69903"/>
    <x v="0"/>
    <x v="2"/>
    <x v="0"/>
    <n v="3"/>
    <x v="1"/>
    <n v="1942"/>
    <n v="83"/>
    <x v="3"/>
  </r>
  <r>
    <x v="487"/>
    <s v="Nathanial"/>
    <s v="Booth"/>
    <d v="2020-02-04T00:00:00"/>
    <d v="2021-01-29T00:00:00"/>
    <s v="Network Engineer"/>
    <s v="Jorge Mayo"/>
    <s v="nathanial.booth@bilearner.com"/>
    <s v="SVG"/>
    <s v="Active"/>
    <s v="Contract"/>
    <x v="0"/>
    <x v="0"/>
    <x v="2"/>
    <x v="262"/>
    <x v="3"/>
    <x v="6"/>
    <d v="1958-07-22T00:00:00"/>
    <s v="MA"/>
    <x v="26"/>
    <x v="1"/>
    <s v="9758"/>
    <x v="2"/>
    <x v="1"/>
    <x v="1"/>
    <n v="3"/>
    <x v="1"/>
    <n v="1958"/>
    <n v="67"/>
    <x v="3"/>
  </r>
  <r>
    <x v="488"/>
    <s v="Rhys"/>
    <s v="Barry"/>
    <d v="2022-08-28T00:00:00"/>
    <s v=""/>
    <s v="Network Engineer"/>
    <s v="Kimberly Good"/>
    <s v="rhys.barry@bilearner.com"/>
    <s v="TNS"/>
    <s v="Active"/>
    <s v="Contract"/>
    <x v="2"/>
    <x v="1"/>
    <x v="0"/>
    <x v="0"/>
    <x v="2"/>
    <x v="4"/>
    <d v="1991-05-03T00:00:00"/>
    <s v="MA"/>
    <x v="18"/>
    <x v="1"/>
    <s v="31391"/>
    <x v="2"/>
    <x v="0"/>
    <x v="0"/>
    <n v="3"/>
    <x v="0"/>
    <n v="1991"/>
    <n v="34"/>
    <x v="1"/>
  </r>
  <r>
    <x v="489"/>
    <s v="Jonas"/>
    <s v="Rowland"/>
    <d v="2022-06-27T00:00:00"/>
    <s v=""/>
    <s v="Network Engineer"/>
    <s v="Stephanie Harris"/>
    <s v="jonas.rowland@bilearner.com"/>
    <s v="WBL"/>
    <s v="Active"/>
    <s v="Part-Time"/>
    <x v="0"/>
    <x v="0"/>
    <x v="0"/>
    <x v="0"/>
    <x v="2"/>
    <x v="9"/>
    <d v="1964-05-25T00:00:00"/>
    <s v="MA"/>
    <x v="12"/>
    <x v="1"/>
    <s v="14939"/>
    <x v="2"/>
    <x v="0"/>
    <x v="0"/>
    <n v="3"/>
    <x v="0"/>
    <n v="1964"/>
    <n v="61"/>
    <x v="3"/>
  </r>
  <r>
    <x v="490"/>
    <s v="Chris"/>
    <s v="Vincent"/>
    <d v="2019-12-19T00:00:00"/>
    <d v="2023-03-31T00:00:00"/>
    <s v="Network Engineer"/>
    <s v="Ethan Allison"/>
    <s v="chris.vincent@bilearner.com"/>
    <s v="PYZ"/>
    <s v="Active"/>
    <s v="Part-Time"/>
    <x v="0"/>
    <x v="2"/>
    <x v="3"/>
    <x v="263"/>
    <x v="2"/>
    <x v="3"/>
    <d v="1993-04-11T00:00:00"/>
    <s v="MA"/>
    <x v="6"/>
    <x v="0"/>
    <s v="89635"/>
    <x v="3"/>
    <x v="0"/>
    <x v="1"/>
    <n v="3"/>
    <x v="1"/>
    <n v="1993"/>
    <n v="33"/>
    <x v="1"/>
  </r>
  <r>
    <x v="491"/>
    <s v="Myah"/>
    <s v="Waller"/>
    <d v="2020-09-24T00:00:00"/>
    <d v="2023-03-27T00:00:00"/>
    <s v="Network Engineer"/>
    <s v="Christian Mullen"/>
    <s v="myah.waller@bilearner.com"/>
    <s v="WBL"/>
    <s v="Active"/>
    <s v="Contract"/>
    <x v="1"/>
    <x v="2"/>
    <x v="4"/>
    <x v="264"/>
    <x v="2"/>
    <x v="4"/>
    <d v="1960-06-17T00:00:00"/>
    <s v="MA"/>
    <x v="4"/>
    <x v="0"/>
    <s v="48262"/>
    <x v="4"/>
    <x v="0"/>
    <x v="0"/>
    <n v="3"/>
    <x v="1"/>
    <n v="1960"/>
    <n v="65"/>
    <x v="3"/>
  </r>
  <r>
    <x v="492"/>
    <s v="Yaritza"/>
    <s v="Sherman"/>
    <d v="2023-07-06T00:00:00"/>
    <s v=""/>
    <s v="IT Support"/>
    <s v="Debra Oneal"/>
    <s v="yaritza.sherman@bilearner.com"/>
    <s v="NEL"/>
    <s v="Active"/>
    <s v="Contract"/>
    <x v="0"/>
    <x v="2"/>
    <x v="0"/>
    <x v="0"/>
    <x v="2"/>
    <x v="4"/>
    <d v="1944-10-07T00:00:00"/>
    <s v="MA"/>
    <x v="20"/>
    <x v="0"/>
    <s v="42410"/>
    <x v="4"/>
    <x v="3"/>
    <x v="0"/>
    <n v="3"/>
    <x v="0"/>
    <n v="1944"/>
    <n v="81"/>
    <x v="3"/>
  </r>
  <r>
    <x v="493"/>
    <s v="Haley"/>
    <s v="Weaver"/>
    <d v="2021-04-11T00:00:00"/>
    <d v="2022-12-19T00:00:00"/>
    <s v="IT Support"/>
    <s v="Cynthia Willis"/>
    <s v="haley.weaver@bilearner.com"/>
    <s v="PL"/>
    <s v="Active"/>
    <s v="Full-Time"/>
    <x v="1"/>
    <x v="1"/>
    <x v="1"/>
    <x v="265"/>
    <x v="2"/>
    <x v="4"/>
    <d v="1961-11-04T00:00:00"/>
    <s v="MA"/>
    <x v="4"/>
    <x v="0"/>
    <s v="62625"/>
    <x v="2"/>
    <x v="3"/>
    <x v="0"/>
    <n v="3"/>
    <x v="1"/>
    <n v="1961"/>
    <n v="64"/>
    <x v="3"/>
  </r>
  <r>
    <x v="494"/>
    <s v="Alessandra"/>
    <s v="Lee"/>
    <d v="2020-02-12T00:00:00"/>
    <d v="2022-07-15T00:00:00"/>
    <s v="IT Support"/>
    <s v="Lauren Douglas"/>
    <s v="alessandra.lee@bilearner.com"/>
    <s v="BPC"/>
    <s v="Active"/>
    <s v="Contract"/>
    <x v="1"/>
    <x v="1"/>
    <x v="3"/>
    <x v="266"/>
    <x v="2"/>
    <x v="8"/>
    <d v="1943-11-30T00:00:00"/>
    <s v="MA"/>
    <x v="9"/>
    <x v="0"/>
    <s v="56684"/>
    <x v="2"/>
    <x v="2"/>
    <x v="0"/>
    <n v="3"/>
    <x v="1"/>
    <n v="1943"/>
    <n v="82"/>
    <x v="3"/>
  </r>
  <r>
    <x v="495"/>
    <s v="Kaitlin"/>
    <s v="Hickman"/>
    <d v="2018-12-25T00:00:00"/>
    <s v=""/>
    <s v="IT Support"/>
    <s v="Katherine Wright"/>
    <s v="kaitlin.hickman@bilearner.com"/>
    <s v="CCDR"/>
    <s v="Active"/>
    <s v="Part-Time"/>
    <x v="1"/>
    <x v="2"/>
    <x v="0"/>
    <x v="0"/>
    <x v="2"/>
    <x v="3"/>
    <d v="1996-10-04T00:00:00"/>
    <s v="MA"/>
    <x v="11"/>
    <x v="0"/>
    <s v="26513"/>
    <x v="0"/>
    <x v="0"/>
    <x v="0"/>
    <n v="3"/>
    <x v="0"/>
    <n v="1996"/>
    <n v="29"/>
    <x v="1"/>
  </r>
  <r>
    <x v="496"/>
    <s v="Giancarlo"/>
    <s v="Juarez"/>
    <d v="2021-12-25T00:00:00"/>
    <d v="2023-06-19T00:00:00"/>
    <s v="Sr. Network Engineer"/>
    <s v="Jennifer Lester"/>
    <s v="giancarlo.juarez@bilearner.com"/>
    <s v="WBL"/>
    <s v="Active"/>
    <s v="Full-Time"/>
    <x v="0"/>
    <x v="1"/>
    <x v="1"/>
    <x v="267"/>
    <x v="2"/>
    <x v="1"/>
    <d v="1955-03-16T00:00:00"/>
    <s v="MA"/>
    <x v="18"/>
    <x v="0"/>
    <s v="26918"/>
    <x v="1"/>
    <x v="1"/>
    <x v="1"/>
    <n v="3"/>
    <x v="1"/>
    <n v="1955"/>
    <n v="71"/>
    <x v="3"/>
  </r>
  <r>
    <x v="497"/>
    <s v="Walter"/>
    <s v="Zuniga"/>
    <d v="2021-05-22T00:00:00"/>
    <s v=""/>
    <s v="Sr. Network Engineer"/>
    <s v="Erin Tran"/>
    <s v="walter.zuniga@bilearner.com"/>
    <s v="NEL"/>
    <s v="Active"/>
    <s v="Full-Time"/>
    <x v="2"/>
    <x v="2"/>
    <x v="0"/>
    <x v="0"/>
    <x v="2"/>
    <x v="3"/>
    <d v="1993-04-27T00:00:00"/>
    <s v="CT"/>
    <x v="6"/>
    <x v="1"/>
    <s v="86917"/>
    <x v="2"/>
    <x v="0"/>
    <x v="0"/>
    <n v="3"/>
    <x v="0"/>
    <n v="1993"/>
    <n v="32"/>
    <x v="1"/>
  </r>
  <r>
    <x v="498"/>
    <s v="Anna"/>
    <s v="Jordan"/>
    <d v="2020-05-03T00:00:00"/>
    <d v="2022-11-14T00:00:00"/>
    <s v="Sr. Network Engineer"/>
    <s v="Bill Barnes"/>
    <s v="anna.jordan@bilearner.com"/>
    <s v="PL"/>
    <s v="Leave Of Absence"/>
    <s v="Contract"/>
    <x v="0"/>
    <x v="1"/>
    <x v="2"/>
    <x v="268"/>
    <x v="2"/>
    <x v="2"/>
    <d v="1960-10-15T00:00:00"/>
    <s v="MA"/>
    <x v="35"/>
    <x v="1"/>
    <s v="64495"/>
    <x v="1"/>
    <x v="0"/>
    <x v="0"/>
    <n v="3"/>
    <x v="1"/>
    <n v="1960"/>
    <n v="65"/>
    <x v="3"/>
  </r>
  <r>
    <x v="499"/>
    <s v="Jeffery"/>
    <s v="Gamble"/>
    <d v="2019-02-27T00:00:00"/>
    <s v=""/>
    <s v="Sr. Network Engineer"/>
    <s v="Nicole Morales"/>
    <s v="jeffery.gamble@bilearner.com"/>
    <s v="BPC"/>
    <s v="Active"/>
    <s v="Full-Time"/>
    <x v="0"/>
    <x v="2"/>
    <x v="0"/>
    <x v="0"/>
    <x v="2"/>
    <x v="16"/>
    <d v="1941-12-16T00:00:00"/>
    <s v="MA"/>
    <x v="14"/>
    <x v="0"/>
    <s v="47528"/>
    <x v="1"/>
    <x v="1"/>
    <x v="2"/>
    <n v="3"/>
    <x v="0"/>
    <n v="1941"/>
    <n v="84"/>
    <x v="3"/>
  </r>
  <r>
    <x v="500"/>
    <s v="Misael"/>
    <s v="Hunter"/>
    <d v="2020-03-01T00:00:00"/>
    <d v="2022-03-05T00:00:00"/>
    <s v="Network Engineer"/>
    <s v="Gary Davidson"/>
    <s v="misael.hunter@bilearner.com"/>
    <s v="SVG"/>
    <s v="Active"/>
    <s v="Contract"/>
    <x v="0"/>
    <x v="0"/>
    <x v="1"/>
    <x v="269"/>
    <x v="3"/>
    <x v="1"/>
    <d v="1982-10-12T00:00:00"/>
    <s v="MA"/>
    <x v="11"/>
    <x v="1"/>
    <s v="50639"/>
    <x v="2"/>
    <x v="1"/>
    <x v="0"/>
    <n v="3"/>
    <x v="1"/>
    <n v="1982"/>
    <n v="43"/>
    <x v="1"/>
  </r>
  <r>
    <x v="501"/>
    <s v="Audrina"/>
    <s v="Yu"/>
    <d v="2021-01-27T00:00:00"/>
    <d v="2021-10-18T00:00:00"/>
    <s v="Network Engineer"/>
    <s v="Walter Powell"/>
    <s v="audrina.yu@bilearner.com"/>
    <s v="TNS"/>
    <s v="Active"/>
    <s v="Full-Time"/>
    <x v="1"/>
    <x v="0"/>
    <x v="2"/>
    <x v="270"/>
    <x v="2"/>
    <x v="3"/>
    <d v="1956-07-11T00:00:00"/>
    <s v="MA"/>
    <x v="4"/>
    <x v="1"/>
    <s v="59834"/>
    <x v="0"/>
    <x v="0"/>
    <x v="0"/>
    <n v="3"/>
    <x v="1"/>
    <n v="1956"/>
    <n v="69"/>
    <x v="3"/>
  </r>
  <r>
    <x v="502"/>
    <s v="Jeramiah"/>
    <s v="Foster"/>
    <d v="2023-06-18T00:00:00"/>
    <d v="2023-07-24T00:00:00"/>
    <s v="Network Engineer"/>
    <s v="Kimberly Wolf"/>
    <s v="jeramiah.foster@bilearner.com"/>
    <s v="WBL"/>
    <s v="Active"/>
    <s v="Contract"/>
    <x v="0"/>
    <x v="1"/>
    <x v="2"/>
    <x v="271"/>
    <x v="2"/>
    <x v="13"/>
    <d v="1977-04-20T00:00:00"/>
    <s v="MA"/>
    <x v="3"/>
    <x v="0"/>
    <s v="73645"/>
    <x v="4"/>
    <x v="2"/>
    <x v="0"/>
    <n v="3"/>
    <x v="1"/>
    <n v="1977"/>
    <n v="49"/>
    <x v="0"/>
  </r>
  <r>
    <x v="503"/>
    <s v="Bruce"/>
    <s v="Wallace"/>
    <d v="2019-11-24T00:00:00"/>
    <s v=""/>
    <s v="Network Engineer"/>
    <s v="Patricia Andrews"/>
    <s v="bruce.wallace@bilearner.com"/>
    <s v="BPC"/>
    <s v="Active"/>
    <s v="Contract"/>
    <x v="1"/>
    <x v="1"/>
    <x v="0"/>
    <x v="0"/>
    <x v="2"/>
    <x v="3"/>
    <d v="1984-04-09T00:00:00"/>
    <s v="MA"/>
    <x v="53"/>
    <x v="0"/>
    <s v="65218"/>
    <x v="4"/>
    <x v="2"/>
    <x v="0"/>
    <n v="3"/>
    <x v="0"/>
    <n v="1984"/>
    <n v="42"/>
    <x v="1"/>
  </r>
  <r>
    <x v="504"/>
    <s v="Giovani"/>
    <s v="Nelson"/>
    <d v="2021-09-24T00:00:00"/>
    <s v=""/>
    <s v="Network Engineer"/>
    <s v="Michelle King"/>
    <s v="giovani.nelson@bilearner.com"/>
    <s v="CCDR"/>
    <s v="Active"/>
    <s v="Part-Time"/>
    <x v="1"/>
    <x v="0"/>
    <x v="0"/>
    <x v="0"/>
    <x v="2"/>
    <x v="6"/>
    <d v="1960-06-26T00:00:00"/>
    <s v="MA"/>
    <x v="34"/>
    <x v="1"/>
    <s v="34001"/>
    <x v="3"/>
    <x v="0"/>
    <x v="0"/>
    <n v="3"/>
    <x v="0"/>
    <n v="1960"/>
    <n v="65"/>
    <x v="3"/>
  </r>
  <r>
    <x v="505"/>
    <s v="Ari"/>
    <s v="Anthony"/>
    <d v="2022-08-17T00:00:00"/>
    <s v=""/>
    <s v="IT Support"/>
    <s v="Kenneth Rodriguez"/>
    <s v="ari.anthony@bilearner.com"/>
    <s v="EW"/>
    <s v="Active"/>
    <s v="Contract"/>
    <x v="2"/>
    <x v="2"/>
    <x v="0"/>
    <x v="0"/>
    <x v="2"/>
    <x v="5"/>
    <d v="1965-04-21T00:00:00"/>
    <s v="MA"/>
    <x v="32"/>
    <x v="0"/>
    <s v="23569"/>
    <x v="3"/>
    <x v="1"/>
    <x v="0"/>
    <n v="3"/>
    <x v="0"/>
    <n v="1965"/>
    <n v="60"/>
    <x v="0"/>
  </r>
  <r>
    <x v="506"/>
    <s v="Laylah"/>
    <s v="Branch"/>
    <d v="2023-04-18T00:00:00"/>
    <s v=""/>
    <s v="IT Support"/>
    <s v="Kevin Hudson"/>
    <s v="laylah.branch@bilearner.com"/>
    <s v="MSC"/>
    <s v="Active"/>
    <s v="Contract"/>
    <x v="1"/>
    <x v="1"/>
    <x v="0"/>
    <x v="0"/>
    <x v="2"/>
    <x v="6"/>
    <d v="1967-08-21T00:00:00"/>
    <s v="MA"/>
    <x v="7"/>
    <x v="0"/>
    <s v="46935"/>
    <x v="0"/>
    <x v="2"/>
    <x v="0"/>
    <n v="3"/>
    <x v="0"/>
    <n v="1967"/>
    <n v="58"/>
    <x v="0"/>
  </r>
  <r>
    <x v="507"/>
    <s v="Alanna"/>
    <s v="Mullins"/>
    <d v="2020-04-15T00:00:00"/>
    <d v="2022-05-13T00:00:00"/>
    <s v="IT Support"/>
    <s v="Dustin Sanchez"/>
    <s v="alanna.mullins@bilearner.com"/>
    <s v="NEL"/>
    <s v="Active"/>
    <s v="Full-Time"/>
    <x v="0"/>
    <x v="0"/>
    <x v="1"/>
    <x v="272"/>
    <x v="2"/>
    <x v="7"/>
    <d v="1979-01-03T00:00:00"/>
    <s v="MA"/>
    <x v="35"/>
    <x v="0"/>
    <s v="80168"/>
    <x v="4"/>
    <x v="0"/>
    <x v="0"/>
    <n v="3"/>
    <x v="1"/>
    <n v="1979"/>
    <n v="47"/>
    <x v="0"/>
  </r>
  <r>
    <x v="508"/>
    <s v="Arjun"/>
    <s v="Tyler"/>
    <d v="2020-12-25T00:00:00"/>
    <s v=""/>
    <s v="IT Support"/>
    <s v="Jennifer Flores"/>
    <s v="arjun.tyler@bilearner.com"/>
    <s v="PL"/>
    <s v="Active"/>
    <s v="Full-Time"/>
    <x v="0"/>
    <x v="2"/>
    <x v="0"/>
    <x v="0"/>
    <x v="2"/>
    <x v="1"/>
    <d v="1993-11-16T00:00:00"/>
    <s v="MA"/>
    <x v="11"/>
    <x v="1"/>
    <s v="97304"/>
    <x v="0"/>
    <x v="0"/>
    <x v="0"/>
    <n v="3"/>
    <x v="0"/>
    <n v="1993"/>
    <n v="32"/>
    <x v="1"/>
  </r>
  <r>
    <x v="509"/>
    <s v="Donald"/>
    <s v="Favis"/>
    <d v="2022-07-21T00:00:00"/>
    <d v="2023-05-01T00:00:00"/>
    <s v="Enterprise Architect"/>
    <s v="Stephen Rasmussen"/>
    <s v="donald.favis@bilearner.com"/>
    <s v="MSC"/>
    <s v="Terminated For Cause"/>
    <s v="Full-Time"/>
    <x v="2"/>
    <x v="0"/>
    <x v="1"/>
    <x v="273"/>
    <x v="2"/>
    <x v="2"/>
    <d v="1998-06-27T00:00:00"/>
    <s v="CT"/>
    <x v="13"/>
    <x v="1"/>
    <s v="6033"/>
    <x v="2"/>
    <x v="0"/>
    <x v="0"/>
    <n v="3"/>
    <x v="1"/>
    <n v="1998"/>
    <n v="27"/>
    <x v="2"/>
  </r>
  <r>
    <x v="510"/>
    <s v="Daniff"/>
    <s v="Hernandez"/>
    <d v="2022-11-04T00:00:00"/>
    <s v=""/>
    <s v="Database Administrator"/>
    <s v="Christina Williams"/>
    <s v="daniff.hernandez@bilearner.com"/>
    <s v="EW"/>
    <s v="Active"/>
    <s v="Contract"/>
    <x v="0"/>
    <x v="1"/>
    <x v="0"/>
    <x v="0"/>
    <x v="2"/>
    <x v="4"/>
    <d v="1944-09-13T00:00:00"/>
    <s v="MA"/>
    <x v="4"/>
    <x v="1"/>
    <s v="1960"/>
    <x v="0"/>
    <x v="0"/>
    <x v="0"/>
    <n v="3"/>
    <x v="0"/>
    <n v="1944"/>
    <n v="81"/>
    <x v="3"/>
  </r>
  <r>
    <x v="511"/>
    <s v="Lori"/>
    <s v="Roby"/>
    <d v="2020-04-20T00:00:00"/>
    <s v=""/>
    <s v="Data Analyst"/>
    <s v="Brittany Evans"/>
    <s v="lori.roby@bilearner.com"/>
    <s v="BPC"/>
    <s v="Active"/>
    <s v="Part-Time"/>
    <x v="2"/>
    <x v="0"/>
    <x v="0"/>
    <x v="0"/>
    <x v="2"/>
    <x v="4"/>
    <d v="1955-05-28T00:00:00"/>
    <s v="MA"/>
    <x v="20"/>
    <x v="0"/>
    <s v="1886"/>
    <x v="1"/>
    <x v="2"/>
    <x v="0"/>
    <n v="3"/>
    <x v="0"/>
    <n v="1955"/>
    <n v="70"/>
    <x v="3"/>
  </r>
  <r>
    <x v="512"/>
    <s v="Thomas"/>
    <s v="Murray"/>
    <d v="2019-09-05T00:00:00"/>
    <s v=""/>
    <s v="Data Analyst"/>
    <s v="Nicole Hill"/>
    <s v="thomas.murray@bilearner.com"/>
    <s v="CCDR"/>
    <s v="Active"/>
    <s v="Part-Time"/>
    <x v="1"/>
    <x v="1"/>
    <x v="0"/>
    <x v="0"/>
    <x v="2"/>
    <x v="3"/>
    <d v="1992-09-04T00:00:00"/>
    <s v="TX"/>
    <x v="18"/>
    <x v="1"/>
    <s v="78230"/>
    <x v="3"/>
    <x v="2"/>
    <x v="0"/>
    <n v="3"/>
    <x v="0"/>
    <n v="1992"/>
    <n v="33"/>
    <x v="1"/>
  </r>
  <r>
    <x v="513"/>
    <s v="Karthikeyan"/>
    <s v="Ait Sidi"/>
    <d v="2019-08-11T00:00:00"/>
    <s v=""/>
    <s v="Sr. DBA"/>
    <s v="Kaitlyn Young"/>
    <s v="karthikeyan.ait sidi@bilearner.com"/>
    <s v="EW"/>
    <s v="Active"/>
    <s v="Contract"/>
    <x v="2"/>
    <x v="2"/>
    <x v="0"/>
    <x v="0"/>
    <x v="2"/>
    <x v="3"/>
    <d v="1958-08-09T00:00:00"/>
    <s v="MA"/>
    <x v="6"/>
    <x v="1"/>
    <s v="2148"/>
    <x v="2"/>
    <x v="3"/>
    <x v="0"/>
    <n v="3"/>
    <x v="0"/>
    <n v="1958"/>
    <n v="67"/>
    <x v="3"/>
  </r>
  <r>
    <x v="514"/>
    <s v="Ivan"/>
    <s v="Rogers"/>
    <d v="2018-11-04T00:00:00"/>
    <s v=""/>
    <s v="Data Analyst"/>
    <s v="Alejandra Spencer"/>
    <s v="ivan.rogers@bilearner.com"/>
    <s v="BPC"/>
    <s v="Active"/>
    <s v="Full-Time"/>
    <x v="2"/>
    <x v="0"/>
    <x v="0"/>
    <x v="0"/>
    <x v="2"/>
    <x v="4"/>
    <d v="1985-08-30T00:00:00"/>
    <s v="MA"/>
    <x v="4"/>
    <x v="1"/>
    <s v="1810"/>
    <x v="0"/>
    <x v="2"/>
    <x v="0"/>
    <n v="3"/>
    <x v="0"/>
    <n v="1985"/>
    <n v="40"/>
    <x v="1"/>
  </r>
  <r>
    <x v="515"/>
    <s v="Bianca"/>
    <s v="Roehrich"/>
    <d v="2018-11-04T00:00:00"/>
    <d v="2021-12-22T00:00:00"/>
    <s v="Principal Data Architect"/>
    <s v="Brian Gamble Md"/>
    <s v="bianca.roehrich@bilearner.com"/>
    <s v="PYZ"/>
    <s v="Voluntarily Terminated"/>
    <s v="Contract"/>
    <x v="2"/>
    <x v="0"/>
    <x v="2"/>
    <x v="274"/>
    <x v="2"/>
    <x v="14"/>
    <d v="1951-09-04T00:00:00"/>
    <s v="MA"/>
    <x v="4"/>
    <x v="0"/>
    <s v="2703"/>
    <x v="4"/>
    <x v="2"/>
    <x v="3"/>
    <n v="3"/>
    <x v="1"/>
    <n v="1951"/>
    <n v="74"/>
    <x v="3"/>
  </r>
  <r>
    <x v="516"/>
    <s v="Jason"/>
    <s v="Salter"/>
    <d v="2019-07-27T00:00:00"/>
    <d v="2021-07-25T00:00:00"/>
    <s v="Data Analyst"/>
    <s v="Lauren Moore"/>
    <s v="jason.salter@bilearner.com"/>
    <s v="NEL"/>
    <s v="Voluntarily Terminated"/>
    <s v="Part-Time"/>
    <x v="1"/>
    <x v="1"/>
    <x v="2"/>
    <x v="275"/>
    <x v="2"/>
    <x v="5"/>
    <d v="1971-08-04T00:00:00"/>
    <s v="MA"/>
    <x v="30"/>
    <x v="1"/>
    <s v="2452"/>
    <x v="3"/>
    <x v="1"/>
    <x v="0"/>
    <n v="3"/>
    <x v="1"/>
    <n v="1971"/>
    <n v="54"/>
    <x v="0"/>
  </r>
  <r>
    <x v="517"/>
    <s v="Julia"/>
    <s v="Zhou"/>
    <d v="2020-12-21T00:00:00"/>
    <s v=""/>
    <s v="Data Analyst"/>
    <s v="Joseph Owen"/>
    <s v="julia.zhou@bilearner.com"/>
    <s v="SVG"/>
    <s v="Active"/>
    <s v="Full-Time"/>
    <x v="1"/>
    <x v="2"/>
    <x v="0"/>
    <x v="0"/>
    <x v="2"/>
    <x v="2"/>
    <d v="1997-07-05T00:00:00"/>
    <s v="MA"/>
    <x v="25"/>
    <x v="0"/>
    <s v="2148"/>
    <x v="0"/>
    <x v="1"/>
    <x v="0"/>
    <n v="3"/>
    <x v="0"/>
    <n v="1997"/>
    <n v="28"/>
    <x v="2"/>
  </r>
  <r>
    <x v="518"/>
    <s v="Thelma"/>
    <s v="Petrowsky"/>
    <d v="2022-07-25T00:00:00"/>
    <s v=""/>
    <s v="Data Analyst"/>
    <s v="Carla Wilson"/>
    <s v="thelma.petrowsky@bilearner.com"/>
    <s v="MSC"/>
    <s v="Active"/>
    <s v="Full-Time"/>
    <x v="0"/>
    <x v="0"/>
    <x v="0"/>
    <x v="0"/>
    <x v="2"/>
    <x v="6"/>
    <d v="1998-03-23T00:00:00"/>
    <s v="MA"/>
    <x v="7"/>
    <x v="0"/>
    <s v="1886"/>
    <x v="3"/>
    <x v="1"/>
    <x v="3"/>
    <n v="3"/>
    <x v="0"/>
    <n v="1998"/>
    <n v="28"/>
    <x v="2"/>
  </r>
  <r>
    <x v="519"/>
    <s v="Jayne"/>
    <s v="Horton"/>
    <d v="2019-06-15T00:00:00"/>
    <s v=""/>
    <s v="Database Administrator"/>
    <s v="Valerie Moody"/>
    <s v="jayne.horton@bilearner.com"/>
    <s v="NEL"/>
    <s v="Active"/>
    <s v="Contract"/>
    <x v="1"/>
    <x v="0"/>
    <x v="0"/>
    <x v="0"/>
    <x v="2"/>
    <x v="12"/>
    <d v="1957-07-20T00:00:00"/>
    <s v="MA"/>
    <x v="6"/>
    <x v="0"/>
    <s v="2493"/>
    <x v="0"/>
    <x v="2"/>
    <x v="0"/>
    <n v="3"/>
    <x v="0"/>
    <n v="1957"/>
    <n v="68"/>
    <x v="3"/>
  </r>
  <r>
    <x v="520"/>
    <s v="Renee"/>
    <s v="Becker"/>
    <d v="2020-04-04T00:00:00"/>
    <d v="2022-06-22T00:00:00"/>
    <s v="Database Administrator"/>
    <s v="Heather Phillips"/>
    <s v="renee.becker@bilearner.com"/>
    <s v="EW"/>
    <s v="Terminated For Cause"/>
    <s v="Full-Time"/>
    <x v="2"/>
    <x v="2"/>
    <x v="2"/>
    <x v="276"/>
    <x v="2"/>
    <x v="4"/>
    <d v="1996-12-03T00:00:00"/>
    <s v="MA"/>
    <x v="42"/>
    <x v="0"/>
    <s v="2026"/>
    <x v="1"/>
    <x v="2"/>
    <x v="0"/>
    <n v="3"/>
    <x v="1"/>
    <n v="1996"/>
    <n v="29"/>
    <x v="1"/>
  </r>
  <r>
    <x v="521"/>
    <s v="Randall"/>
    <s v="Pearson"/>
    <d v="2023-02-03T00:00:00"/>
    <d v="2023-05-29T00:00:00"/>
    <s v="Data Analyst"/>
    <s v="Peggy Mccoy"/>
    <s v="randall.pearson@bilearner.com"/>
    <s v="MSC"/>
    <s v="Voluntarily Terminated"/>
    <s v="Contract"/>
    <x v="0"/>
    <x v="2"/>
    <x v="1"/>
    <x v="277"/>
    <x v="2"/>
    <x v="1"/>
    <d v="1943-10-29T00:00:00"/>
    <s v="MA"/>
    <x v="18"/>
    <x v="1"/>
    <s v="2747"/>
    <x v="1"/>
    <x v="2"/>
    <x v="0"/>
    <n v="3"/>
    <x v="1"/>
    <n v="1943"/>
    <n v="82"/>
    <x v="3"/>
  </r>
  <r>
    <x v="522"/>
    <s v="Claudia N"/>
    <s v="Carr"/>
    <d v="2022-09-20T00:00:00"/>
    <d v="2023-07-04T00:00:00"/>
    <s v="Sr. DBA"/>
    <s v="Natasha Walton"/>
    <s v="claudia n.carr@bilearner.com"/>
    <s v="SVG"/>
    <s v="Future Start"/>
    <s v="Full-Time"/>
    <x v="1"/>
    <x v="0"/>
    <x v="4"/>
    <x v="278"/>
    <x v="2"/>
    <x v="3"/>
    <d v="1991-03-17T00:00:00"/>
    <s v="MA"/>
    <x v="4"/>
    <x v="0"/>
    <s v="1886"/>
    <x v="0"/>
    <x v="1"/>
    <x v="0"/>
    <n v="3"/>
    <x v="1"/>
    <n v="1991"/>
    <n v="35"/>
    <x v="1"/>
  </r>
  <r>
    <x v="523"/>
    <s v="Noelle"/>
    <s v="Johnson"/>
    <d v="2023-07-12T00:00:00"/>
    <s v=""/>
    <s v="Database Administrator"/>
    <s v="George Willis"/>
    <s v="noelle.johnson@bilearner.com"/>
    <s v="CCDR"/>
    <s v="Active"/>
    <s v="Full-Time"/>
    <x v="1"/>
    <x v="1"/>
    <x v="0"/>
    <x v="0"/>
    <x v="2"/>
    <x v="10"/>
    <d v="1989-01-29T00:00:00"/>
    <s v="MA"/>
    <x v="7"/>
    <x v="0"/>
    <s v="2301"/>
    <x v="1"/>
    <x v="0"/>
    <x v="0"/>
    <n v="3"/>
    <x v="0"/>
    <n v="1989"/>
    <n v="37"/>
    <x v="1"/>
  </r>
  <r>
    <x v="524"/>
    <s v="Taisha"/>
    <s v="Goble"/>
    <d v="2021-04-25T00:00:00"/>
    <d v="2023-02-12T00:00:00"/>
    <s v="Database Administrator"/>
    <s v="Joseph Jensen"/>
    <s v="taisha.goble@bilearner.com"/>
    <s v="MSC"/>
    <s v="Terminated For Cause"/>
    <s v="Contract"/>
    <x v="1"/>
    <x v="0"/>
    <x v="2"/>
    <x v="279"/>
    <x v="2"/>
    <x v="13"/>
    <d v="1961-09-07T00:00:00"/>
    <s v="MA"/>
    <x v="23"/>
    <x v="0"/>
    <s v="2127"/>
    <x v="4"/>
    <x v="3"/>
    <x v="0"/>
    <n v="3"/>
    <x v="1"/>
    <n v="1961"/>
    <n v="64"/>
    <x v="3"/>
  </r>
  <r>
    <x v="525"/>
    <s v="Kramer"/>
    <s v="Simard"/>
    <d v="2021-03-13T00:00:00"/>
    <s v=""/>
    <s v="Data Analyst"/>
    <s v="Donna Young"/>
    <s v="kramer.simard@bilearner.com"/>
    <s v="EW"/>
    <s v="Active"/>
    <s v="Full-Time"/>
    <x v="1"/>
    <x v="2"/>
    <x v="0"/>
    <x v="0"/>
    <x v="2"/>
    <x v="0"/>
    <d v="1950-11-01T00:00:00"/>
    <s v="MA"/>
    <x v="2"/>
    <x v="1"/>
    <s v="2110"/>
    <x v="3"/>
    <x v="1"/>
    <x v="0"/>
    <n v="3"/>
    <x v="0"/>
    <n v="1950"/>
    <n v="75"/>
    <x v="3"/>
  </r>
  <r>
    <x v="526"/>
    <s v="Mark"/>
    <s v="Griffith"/>
    <d v="2021-08-16T00:00:00"/>
    <s v=""/>
    <s v="Data Analyst"/>
    <s v="Nicole Elliott"/>
    <s v="mark.griffith@bilearner.com"/>
    <s v="BPC"/>
    <s v="Active"/>
    <s v="Full-Time"/>
    <x v="2"/>
    <x v="2"/>
    <x v="0"/>
    <x v="0"/>
    <x v="2"/>
    <x v="5"/>
    <d v="1965-02-22T00:00:00"/>
    <s v="MA"/>
    <x v="7"/>
    <x v="0"/>
    <s v="78692"/>
    <x v="0"/>
    <x v="2"/>
    <x v="0"/>
    <n v="3"/>
    <x v="0"/>
    <n v="1965"/>
    <n v="61"/>
    <x v="0"/>
  </r>
  <r>
    <x v="527"/>
    <s v="Denisse"/>
    <s v="Hayes"/>
    <d v="2021-10-18T00:00:00"/>
    <s v=""/>
    <s v="Database Administrator"/>
    <s v="Gerald Carey"/>
    <s v="denisse.hayes@bilearner.com"/>
    <s v="CCDR"/>
    <s v="Active"/>
    <s v="Full-Time"/>
    <x v="2"/>
    <x v="0"/>
    <x v="0"/>
    <x v="0"/>
    <x v="2"/>
    <x v="3"/>
    <d v="1946-11-11T00:00:00"/>
    <s v="MA"/>
    <x v="22"/>
    <x v="0"/>
    <s v="87816"/>
    <x v="1"/>
    <x v="2"/>
    <x v="0"/>
    <n v="3"/>
    <x v="0"/>
    <n v="1946"/>
    <n v="79"/>
    <x v="3"/>
  </r>
  <r>
    <x v="528"/>
    <s v="Draven"/>
    <s v="Giles"/>
    <d v="2020-02-16T00:00:00"/>
    <d v="2023-03-16T00:00:00"/>
    <s v="Database Administrator"/>
    <s v="Aaron Richards"/>
    <s v="draven.giles@bilearner.com"/>
    <s v="SVG"/>
    <s v="Active"/>
    <s v="Contract"/>
    <x v="0"/>
    <x v="2"/>
    <x v="2"/>
    <x v="280"/>
    <x v="2"/>
    <x v="9"/>
    <d v="1998-10-28T00:00:00"/>
    <s v="MA"/>
    <x v="12"/>
    <x v="0"/>
    <s v="31207"/>
    <x v="1"/>
    <x v="2"/>
    <x v="0"/>
    <n v="3"/>
    <x v="1"/>
    <n v="1998"/>
    <n v="27"/>
    <x v="2"/>
  </r>
  <r>
    <x v="529"/>
    <s v="Aliana"/>
    <s v="Shaw"/>
    <d v="2019-08-07T00:00:00"/>
    <d v="2023-03-08T00:00:00"/>
    <s v="Database Administrator"/>
    <s v="Joseph Shelton"/>
    <s v="aliana.shaw@bilearner.com"/>
    <s v="EW"/>
    <s v="Active"/>
    <s v="Contract"/>
    <x v="1"/>
    <x v="0"/>
    <x v="3"/>
    <x v="281"/>
    <x v="2"/>
    <x v="2"/>
    <d v="1997-01-02T00:00:00"/>
    <s v="TX"/>
    <x v="18"/>
    <x v="0"/>
    <s v="6158"/>
    <x v="3"/>
    <x v="0"/>
    <x v="0"/>
    <n v="3"/>
    <x v="1"/>
    <n v="1997"/>
    <n v="29"/>
    <x v="2"/>
  </r>
  <r>
    <x v="530"/>
    <s v="Makaila"/>
    <s v="Nixon"/>
    <d v="2022-01-03T00:00:00"/>
    <s v=""/>
    <s v="Database Administrator"/>
    <s v="Rose Conner"/>
    <s v="makaila.nixon@bilearner.com"/>
    <s v="MSC"/>
    <s v="Active"/>
    <s v="Contract"/>
    <x v="0"/>
    <x v="0"/>
    <x v="0"/>
    <x v="0"/>
    <x v="2"/>
    <x v="4"/>
    <d v="1991-01-02T00:00:00"/>
    <s v="TX"/>
    <x v="44"/>
    <x v="0"/>
    <s v="36554"/>
    <x v="2"/>
    <x v="3"/>
    <x v="0"/>
    <n v="3"/>
    <x v="0"/>
    <n v="1991"/>
    <n v="35"/>
    <x v="1"/>
  </r>
  <r>
    <x v="531"/>
    <s v="Mohammed"/>
    <s v="Orr"/>
    <d v="2020-09-22T00:00:00"/>
    <s v=""/>
    <s v="Database Administrator"/>
    <s v="Jacqueline Huerta"/>
    <s v="mohammed.orr@bilearner.com"/>
    <s v="TNS"/>
    <s v="Active"/>
    <s v="Part-Time"/>
    <x v="0"/>
    <x v="2"/>
    <x v="0"/>
    <x v="0"/>
    <x v="2"/>
    <x v="4"/>
    <d v="1974-09-18T00:00:00"/>
    <s v="TX"/>
    <x v="18"/>
    <x v="0"/>
    <s v="53042"/>
    <x v="1"/>
    <x v="2"/>
    <x v="3"/>
    <n v="3"/>
    <x v="0"/>
    <n v="1974"/>
    <n v="51"/>
    <x v="0"/>
  </r>
  <r>
    <x v="532"/>
    <s v="Braylen"/>
    <s v="Mendoza"/>
    <d v="2022-11-11T00:00:00"/>
    <d v="2023-07-14T00:00:00"/>
    <s v="Data Architect"/>
    <s v="Douglas Chapman"/>
    <s v="braylen.mendoza@bilearner.com"/>
    <s v="PYZ"/>
    <s v="Terminated For Cause"/>
    <s v="Part-Time"/>
    <x v="1"/>
    <x v="2"/>
    <x v="2"/>
    <x v="282"/>
    <x v="2"/>
    <x v="3"/>
    <d v="1988-08-20T00:00:00"/>
    <s v="TX"/>
    <x v="18"/>
    <x v="1"/>
    <s v="42665"/>
    <x v="1"/>
    <x v="1"/>
    <x v="0"/>
    <n v="3"/>
    <x v="1"/>
    <n v="1988"/>
    <n v="37"/>
    <x v="1"/>
  </r>
  <r>
    <x v="533"/>
    <s v="Andreas"/>
    <s v="Torres"/>
    <d v="2018-08-11T00:00:00"/>
    <s v=""/>
    <s v="CIO"/>
    <s v="Guy Hansen"/>
    <s v="andreas.torres@bilearner.com"/>
    <s v="WBL"/>
    <s v="Active"/>
    <s v="Part-Time"/>
    <x v="1"/>
    <x v="2"/>
    <x v="0"/>
    <x v="0"/>
    <x v="2"/>
    <x v="4"/>
    <d v="1947-04-05T00:00:00"/>
    <s v="TX"/>
    <x v="4"/>
    <x v="1"/>
    <s v="95490"/>
    <x v="0"/>
    <x v="2"/>
    <x v="0"/>
    <n v="3"/>
    <x v="0"/>
    <n v="1947"/>
    <n v="79"/>
    <x v="3"/>
  </r>
  <r>
    <x v="534"/>
    <s v="Maddison"/>
    <s v="Perez"/>
    <d v="2023-03-31T00:00:00"/>
    <s v=""/>
    <s v="BI Director"/>
    <s v="Angela Gibson"/>
    <s v="maddison.perez@bilearner.com"/>
    <s v="NEL"/>
    <s v="Active"/>
    <s v="Full-Time"/>
    <x v="1"/>
    <x v="2"/>
    <x v="0"/>
    <x v="0"/>
    <x v="2"/>
    <x v="1"/>
    <d v="1978-06-19T00:00:00"/>
    <s v="MA"/>
    <x v="11"/>
    <x v="1"/>
    <s v="74182"/>
    <x v="3"/>
    <x v="3"/>
    <x v="0"/>
    <n v="3"/>
    <x v="0"/>
    <n v="1978"/>
    <n v="47"/>
    <x v="0"/>
  </r>
  <r>
    <x v="535"/>
    <s v="Charlize"/>
    <s v="Wagner"/>
    <d v="2021-03-10T00:00:00"/>
    <s v=""/>
    <s v="Sr. DBA"/>
    <s v="Joseph Patton"/>
    <s v="charlize.wagner@bilearner.com"/>
    <s v="MSC"/>
    <s v="Active"/>
    <s v="Contract"/>
    <x v="2"/>
    <x v="1"/>
    <x v="0"/>
    <x v="0"/>
    <x v="2"/>
    <x v="1"/>
    <d v="1990-11-18T00:00:00"/>
    <s v="MA"/>
    <x v="11"/>
    <x v="0"/>
    <s v="49449"/>
    <x v="1"/>
    <x v="3"/>
    <x v="0"/>
    <n v="3"/>
    <x v="0"/>
    <n v="1990"/>
    <n v="35"/>
    <x v="1"/>
  </r>
  <r>
    <x v="536"/>
    <s v="Micah"/>
    <s v="Pace"/>
    <d v="2019-08-30T00:00:00"/>
    <s v=""/>
    <s v="Sr. Accountant"/>
    <s v="Debra Mckenzie"/>
    <s v="micah.pace@bilearner.com"/>
    <s v="TNS"/>
    <s v="Active"/>
    <s v="Part-Time"/>
    <x v="2"/>
    <x v="0"/>
    <x v="0"/>
    <x v="0"/>
    <x v="2"/>
    <x v="4"/>
    <d v="1998-05-19T00:00:00"/>
    <s v="MA"/>
    <x v="18"/>
    <x v="0"/>
    <s v="39060"/>
    <x v="3"/>
    <x v="0"/>
    <x v="0"/>
    <n v="3"/>
    <x v="0"/>
    <n v="1998"/>
    <n v="27"/>
    <x v="2"/>
  </r>
  <r>
    <x v="537"/>
    <s v="Marlee"/>
    <s v="Stevens"/>
    <d v="2021-06-07T00:00:00"/>
    <d v="2023-01-25T00:00:00"/>
    <s v="Sr. Accountant"/>
    <s v="Wendy Jackson"/>
    <s v="marlee.stevens@bilearner.com"/>
    <s v="PYZ"/>
    <s v="Future Start"/>
    <s v="Part-Time"/>
    <x v="1"/>
    <x v="0"/>
    <x v="1"/>
    <x v="283"/>
    <x v="2"/>
    <x v="1"/>
    <d v="2001-02-26T00:00:00"/>
    <s v="MA"/>
    <x v="11"/>
    <x v="1"/>
    <s v="21007"/>
    <x v="3"/>
    <x v="1"/>
    <x v="1"/>
    <n v="3"/>
    <x v="1"/>
    <n v="2001"/>
    <n v="25"/>
    <x v="2"/>
  </r>
  <r>
    <x v="538"/>
    <s v="Precious"/>
    <s v="Roth"/>
    <d v="2020-04-22T00:00:00"/>
    <s v=""/>
    <s v="Software Engineering Manager"/>
    <s v="Shaun Bell"/>
    <s v="precious.roth@bilearner.com"/>
    <s v="WBL"/>
    <s v="Active"/>
    <s v="Contract"/>
    <x v="2"/>
    <x v="1"/>
    <x v="0"/>
    <x v="0"/>
    <x v="2"/>
    <x v="3"/>
    <d v="1998-11-01T00:00:00"/>
    <s v="MA"/>
    <x v="4"/>
    <x v="0"/>
    <s v="12883"/>
    <x v="2"/>
    <x v="2"/>
    <x v="0"/>
    <n v="3"/>
    <x v="0"/>
    <n v="1998"/>
    <n v="27"/>
    <x v="2"/>
  </r>
  <r>
    <x v="539"/>
    <s v="Konner"/>
    <s v="Villegas"/>
    <d v="2018-10-19T00:00:00"/>
    <d v="2021-09-04T00:00:00"/>
    <s v="Software Engineer"/>
    <s v="Ruth Myers"/>
    <s v="konner.villegas@bilearner.com"/>
    <s v="NEL"/>
    <s v="Future Start"/>
    <s v="Contract"/>
    <x v="1"/>
    <x v="1"/>
    <x v="4"/>
    <x v="284"/>
    <x v="4"/>
    <x v="4"/>
    <d v="1978-04-28T00:00:00"/>
    <s v="MA"/>
    <x v="4"/>
    <x v="0"/>
    <s v="5707"/>
    <x v="3"/>
    <x v="1"/>
    <x v="0"/>
    <n v="3"/>
    <x v="1"/>
    <n v="1978"/>
    <n v="47"/>
    <x v="0"/>
  </r>
  <r>
    <x v="540"/>
    <s v="Anastasia"/>
    <s v="Gillespie"/>
    <d v="2018-12-03T00:00:00"/>
    <d v="2021-01-20T00:00:00"/>
    <s v="Data Analyst"/>
    <s v="Harold Jones"/>
    <s v="anastasia.gillespie@bilearner.com"/>
    <s v="MSC"/>
    <s v="Active"/>
    <s v="Full-Time"/>
    <x v="1"/>
    <x v="0"/>
    <x v="1"/>
    <x v="285"/>
    <x v="2"/>
    <x v="0"/>
    <d v="1955-07-19T00:00:00"/>
    <s v="MA"/>
    <x v="44"/>
    <x v="0"/>
    <s v="10856"/>
    <x v="3"/>
    <x v="2"/>
    <x v="0"/>
    <n v="3"/>
    <x v="1"/>
    <n v="1955"/>
    <n v="70"/>
    <x v="3"/>
  </r>
  <r>
    <x v="541"/>
    <s v="Emely"/>
    <s v="Rice"/>
    <d v="2021-02-20T00:00:00"/>
    <s v=""/>
    <s v="Data Analyst"/>
    <s v="Susan Smith"/>
    <s v="emely.rice@bilearner.com"/>
    <s v="NEL"/>
    <s v="Active"/>
    <s v="Contract"/>
    <x v="2"/>
    <x v="0"/>
    <x v="0"/>
    <x v="0"/>
    <x v="2"/>
    <x v="6"/>
    <d v="1967-07-14T00:00:00"/>
    <s v="MA"/>
    <x v="7"/>
    <x v="0"/>
    <s v="94663"/>
    <x v="2"/>
    <x v="2"/>
    <x v="0"/>
    <n v="3"/>
    <x v="0"/>
    <n v="1967"/>
    <n v="58"/>
    <x v="0"/>
  </r>
  <r>
    <x v="542"/>
    <s v="Lewis"/>
    <s v="Nixon"/>
    <d v="2021-01-17T00:00:00"/>
    <s v=""/>
    <s v="Database Administrator"/>
    <s v="Derrick Johnson"/>
    <s v="lewis.nixon@bilearner.com"/>
    <s v="PL"/>
    <s v="Active"/>
    <s v="Contract"/>
    <x v="1"/>
    <x v="2"/>
    <x v="0"/>
    <x v="0"/>
    <x v="2"/>
    <x v="1"/>
    <d v="1966-06-18T00:00:00"/>
    <s v="MA"/>
    <x v="11"/>
    <x v="0"/>
    <s v="61086"/>
    <x v="4"/>
    <x v="3"/>
    <x v="1"/>
    <n v="3"/>
    <x v="0"/>
    <n v="1966"/>
    <n v="59"/>
    <x v="0"/>
  </r>
  <r>
    <x v="543"/>
    <s v="Macy"/>
    <s v="Webster"/>
    <d v="2020-10-04T00:00:00"/>
    <d v="2023-04-27T00:00:00"/>
    <s v="Database Administrator"/>
    <s v="Cynthia Gardner"/>
    <s v="macy.webster@bilearner.com"/>
    <s v="PYZ"/>
    <s v="Active"/>
    <s v="Part-Time"/>
    <x v="2"/>
    <x v="2"/>
    <x v="4"/>
    <x v="286"/>
    <x v="2"/>
    <x v="4"/>
    <d v="1950-11-08T00:00:00"/>
    <s v="MA"/>
    <x v="18"/>
    <x v="0"/>
    <s v="44077"/>
    <x v="2"/>
    <x v="2"/>
    <x v="1"/>
    <n v="3"/>
    <x v="1"/>
    <n v="1950"/>
    <n v="75"/>
    <x v="3"/>
  </r>
  <r>
    <x v="544"/>
    <s v="Ciara"/>
    <s v="Acevedo"/>
    <d v="2021-01-29T00:00:00"/>
    <s v=""/>
    <s v="Database Administrator"/>
    <s v="Joel Hodge Ii"/>
    <s v="ciara.acevedo@bilearner.com"/>
    <s v="SVG"/>
    <s v="Active"/>
    <s v="Part-Time"/>
    <x v="1"/>
    <x v="0"/>
    <x v="0"/>
    <x v="0"/>
    <x v="2"/>
    <x v="3"/>
    <d v="1958-10-31T00:00:00"/>
    <s v="TX"/>
    <x v="6"/>
    <x v="0"/>
    <s v="49694"/>
    <x v="2"/>
    <x v="0"/>
    <x v="0"/>
    <n v="3"/>
    <x v="0"/>
    <n v="1958"/>
    <n v="67"/>
    <x v="3"/>
  </r>
  <r>
    <x v="545"/>
    <s v="Eleanor"/>
    <s v="Patton"/>
    <d v="2022-07-26T00:00:00"/>
    <s v=""/>
    <s v="Database Administrator"/>
    <s v="Raymond Wilson"/>
    <s v="eleanor.patton@bilearner.com"/>
    <s v="TNS"/>
    <s v="Active"/>
    <s v="Part-Time"/>
    <x v="2"/>
    <x v="1"/>
    <x v="0"/>
    <x v="0"/>
    <x v="2"/>
    <x v="3"/>
    <d v="1955-06-07T00:00:00"/>
    <s v="TX"/>
    <x v="18"/>
    <x v="0"/>
    <s v="21727"/>
    <x v="3"/>
    <x v="3"/>
    <x v="0"/>
    <n v="3"/>
    <x v="0"/>
    <n v="1955"/>
    <n v="70"/>
    <x v="3"/>
  </r>
  <r>
    <x v="546"/>
    <s v="Brooklyn"/>
    <s v="Tanner"/>
    <d v="2018-09-21T00:00:00"/>
    <d v="2023-06-22T00:00:00"/>
    <s v="Database Administrator"/>
    <s v="Jason Sims"/>
    <s v="brooklyn.tanner@bilearner.com"/>
    <s v="WBL"/>
    <s v="Terminated For Cause"/>
    <s v="Part-Time"/>
    <x v="0"/>
    <x v="0"/>
    <x v="2"/>
    <x v="287"/>
    <x v="2"/>
    <x v="4"/>
    <d v="1973-05-22T00:00:00"/>
    <s v="TX"/>
    <x v="4"/>
    <x v="0"/>
    <s v="50856"/>
    <x v="1"/>
    <x v="1"/>
    <x v="1"/>
    <n v="3"/>
    <x v="1"/>
    <n v="1973"/>
    <n v="52"/>
    <x v="0"/>
  </r>
  <r>
    <x v="547"/>
    <s v="Zander"/>
    <s v="Franco"/>
    <d v="2018-12-25T00:00:00"/>
    <d v="2019-07-10T00:00:00"/>
    <s v="Data Architect"/>
    <s v="Ronnie Garcia"/>
    <s v="zander.franco@bilearner.com"/>
    <s v="BPC"/>
    <s v="Terminated For Cause"/>
    <s v="Part-Time"/>
    <x v="0"/>
    <x v="2"/>
    <x v="1"/>
    <x v="288"/>
    <x v="2"/>
    <x v="5"/>
    <d v="1986-01-07T00:00:00"/>
    <s v="TX"/>
    <x v="7"/>
    <x v="1"/>
    <s v="97255"/>
    <x v="2"/>
    <x v="2"/>
    <x v="1"/>
    <n v="3"/>
    <x v="1"/>
    <n v="1986"/>
    <n v="40"/>
    <x v="1"/>
  </r>
  <r>
    <x v="548"/>
    <s v="Kianna"/>
    <s v="Rhodes"/>
    <d v="2020-11-03T00:00:00"/>
    <d v="2022-09-25T00:00:00"/>
    <s v="CIO"/>
    <s v="Curtis Hill"/>
    <s v="kianna.rhodes@bilearner.com"/>
    <s v="CCDR"/>
    <s v="Terminated For Cause"/>
    <s v="Part-Time"/>
    <x v="2"/>
    <x v="0"/>
    <x v="4"/>
    <x v="289"/>
    <x v="2"/>
    <x v="4"/>
    <d v="1999-01-25T00:00:00"/>
    <s v="TX"/>
    <x v="6"/>
    <x v="1"/>
    <s v="44793"/>
    <x v="4"/>
    <x v="1"/>
    <x v="0"/>
    <n v="3"/>
    <x v="1"/>
    <n v="1999"/>
    <n v="27"/>
    <x v="2"/>
  </r>
  <r>
    <x v="549"/>
    <s v="Kinsley"/>
    <s v="Braun"/>
    <d v="2021-10-22T00:00:00"/>
    <s v=""/>
    <s v="Sr. DBA"/>
    <s v="Curtis Mathis"/>
    <s v="kinsley.braun@bilearner.com"/>
    <s v="MSC"/>
    <s v="Active"/>
    <s v="Full-Time"/>
    <x v="0"/>
    <x v="0"/>
    <x v="0"/>
    <x v="0"/>
    <x v="2"/>
    <x v="4"/>
    <d v="1991-11-17T00:00:00"/>
    <s v="MA"/>
    <x v="4"/>
    <x v="0"/>
    <s v="24094"/>
    <x v="0"/>
    <x v="3"/>
    <x v="0"/>
    <n v="3"/>
    <x v="0"/>
    <n v="1991"/>
    <n v="34"/>
    <x v="1"/>
  </r>
  <r>
    <x v="550"/>
    <s v="Gordon"/>
    <s v="Wu"/>
    <d v="2018-08-27T00:00:00"/>
    <s v=""/>
    <s v="Sr. Accountant"/>
    <s v="Bryan Sanchez"/>
    <s v="gordon.wu@bilearner.com"/>
    <s v="TNS"/>
    <s v="Active"/>
    <s v="Full-Time"/>
    <x v="1"/>
    <x v="2"/>
    <x v="0"/>
    <x v="0"/>
    <x v="2"/>
    <x v="13"/>
    <d v="1943-08-19T00:00:00"/>
    <s v="MA"/>
    <x v="39"/>
    <x v="0"/>
    <s v="41670"/>
    <x v="3"/>
    <x v="3"/>
    <x v="0"/>
    <n v="3"/>
    <x v="0"/>
    <n v="1943"/>
    <n v="82"/>
    <x v="3"/>
  </r>
  <r>
    <x v="551"/>
    <s v="Maryjane"/>
    <s v="Cross"/>
    <d v="2020-07-12T00:00:00"/>
    <s v=""/>
    <s v="Sr. Accountant"/>
    <s v="Mark Hines Dds"/>
    <s v="maryjane.cross@bilearner.com"/>
    <s v="PYZ"/>
    <s v="Active"/>
    <s v="Part-Time"/>
    <x v="2"/>
    <x v="1"/>
    <x v="0"/>
    <x v="0"/>
    <x v="2"/>
    <x v="3"/>
    <d v="1980-04-26T00:00:00"/>
    <s v="MA"/>
    <x v="4"/>
    <x v="1"/>
    <s v="56453"/>
    <x v="4"/>
    <x v="0"/>
    <x v="0"/>
    <n v="3"/>
    <x v="0"/>
    <n v="1980"/>
    <n v="45"/>
    <x v="0"/>
  </r>
  <r>
    <x v="552"/>
    <s v="Peyton"/>
    <s v="Phelps"/>
    <d v="2021-01-25T00:00:00"/>
    <d v="2022-06-11T00:00:00"/>
    <s v="Software Engineering Manager"/>
    <s v="Emma Allen"/>
    <s v="peyton.phelps@bilearner.com"/>
    <s v="WBL"/>
    <s v="Future Start"/>
    <s v="Contract"/>
    <x v="0"/>
    <x v="0"/>
    <x v="2"/>
    <x v="290"/>
    <x v="2"/>
    <x v="20"/>
    <d v="1967-10-30T00:00:00"/>
    <s v="MA"/>
    <x v="10"/>
    <x v="0"/>
    <s v="5067"/>
    <x v="3"/>
    <x v="2"/>
    <x v="0"/>
    <n v="3"/>
    <x v="1"/>
    <n v="1967"/>
    <n v="58"/>
    <x v="0"/>
  </r>
  <r>
    <x v="553"/>
    <s v="Carmen"/>
    <s v="Atkins"/>
    <d v="2020-05-11T00:00:00"/>
    <s v=""/>
    <s v="Data Analyst"/>
    <s v="John Hart"/>
    <s v="carmen.atkins@bilearner.com"/>
    <s v="PL"/>
    <s v="Active"/>
    <s v="Full-Time"/>
    <x v="0"/>
    <x v="2"/>
    <x v="0"/>
    <x v="0"/>
    <x v="2"/>
    <x v="9"/>
    <d v="1975-12-02T00:00:00"/>
    <s v="MA"/>
    <x v="26"/>
    <x v="0"/>
    <s v="39598"/>
    <x v="0"/>
    <x v="2"/>
    <x v="1"/>
    <n v="3"/>
    <x v="0"/>
    <n v="1975"/>
    <n v="50"/>
    <x v="0"/>
  </r>
  <r>
    <x v="554"/>
    <s v="Kiara"/>
    <s v="Fox"/>
    <d v="2020-07-24T00:00:00"/>
    <d v="2023-04-09T00:00:00"/>
    <s v="Data Analyst"/>
    <s v="Richard Bailey"/>
    <s v="kiara.fox@bilearner.com"/>
    <s v="BPC"/>
    <s v="Active"/>
    <s v="Full-Time"/>
    <x v="1"/>
    <x v="0"/>
    <x v="2"/>
    <x v="291"/>
    <x v="2"/>
    <x v="4"/>
    <d v="1960-02-07T00:00:00"/>
    <s v="MA"/>
    <x v="4"/>
    <x v="0"/>
    <s v="35765"/>
    <x v="3"/>
    <x v="3"/>
    <x v="0"/>
    <n v="3"/>
    <x v="1"/>
    <n v="1960"/>
    <n v="66"/>
    <x v="3"/>
  </r>
  <r>
    <x v="555"/>
    <s v="Yair"/>
    <s v="Jennings"/>
    <d v="2022-08-09T00:00:00"/>
    <s v=""/>
    <s v="Database Administrator"/>
    <s v="Beverly Parker"/>
    <s v="yair.jennings@bilearner.com"/>
    <s v="CCDR"/>
    <s v="Active"/>
    <s v="Part-Time"/>
    <x v="2"/>
    <x v="1"/>
    <x v="0"/>
    <x v="0"/>
    <x v="2"/>
    <x v="1"/>
    <d v="1957-06-12T00:00:00"/>
    <s v="MA"/>
    <x v="4"/>
    <x v="0"/>
    <s v="24218"/>
    <x v="2"/>
    <x v="2"/>
    <x v="2"/>
    <n v="3"/>
    <x v="0"/>
    <n v="1957"/>
    <n v="68"/>
    <x v="3"/>
  </r>
  <r>
    <x v="556"/>
    <s v="Kaylie"/>
    <s v="Velazquez"/>
    <d v="2022-06-12T00:00:00"/>
    <s v=""/>
    <s v="Database Administrator"/>
    <s v="Daniel Hart"/>
    <s v="kaylie.velazquez@bilearner.com"/>
    <s v="SVG"/>
    <s v="Active"/>
    <s v="Full-Time"/>
    <x v="1"/>
    <x v="2"/>
    <x v="0"/>
    <x v="0"/>
    <x v="2"/>
    <x v="4"/>
    <d v="1964-04-12T00:00:00"/>
    <s v="MA"/>
    <x v="6"/>
    <x v="0"/>
    <s v="62116"/>
    <x v="1"/>
    <x v="2"/>
    <x v="1"/>
    <n v="3"/>
    <x v="0"/>
    <n v="1964"/>
    <n v="62"/>
    <x v="3"/>
  </r>
  <r>
    <x v="557"/>
    <s v="Christine"/>
    <s v="Skinner"/>
    <d v="2022-02-10T00:00:00"/>
    <d v="2022-06-08T00:00:00"/>
    <s v="Database Administrator"/>
    <s v="Thomas Ramirez"/>
    <s v="christine.skinner@bilearner.com"/>
    <s v="EW"/>
    <s v="Active"/>
    <s v="Contract"/>
    <x v="2"/>
    <x v="2"/>
    <x v="3"/>
    <x v="292"/>
    <x v="2"/>
    <x v="13"/>
    <d v="1963-07-23T00:00:00"/>
    <s v="TX"/>
    <x v="4"/>
    <x v="0"/>
    <s v="67986"/>
    <x v="1"/>
    <x v="1"/>
    <x v="0"/>
    <n v="3"/>
    <x v="1"/>
    <n v="1963"/>
    <n v="62"/>
    <x v="3"/>
  </r>
  <r>
    <x v="558"/>
    <s v="Zayne"/>
    <s v="Mccullough"/>
    <d v="2023-01-13T00:00:00"/>
    <d v="2023-05-19T00:00:00"/>
    <s v="Database Administrator"/>
    <s v="Melissa Turner"/>
    <s v="zayne.mccullough@bilearner.com"/>
    <s v="MSC"/>
    <s v="Terminated For Cause"/>
    <s v="Part-Time"/>
    <x v="1"/>
    <x v="1"/>
    <x v="2"/>
    <x v="293"/>
    <x v="2"/>
    <x v="17"/>
    <d v="1992-01-18T00:00:00"/>
    <s v="TX"/>
    <x v="13"/>
    <x v="1"/>
    <s v="26193"/>
    <x v="0"/>
    <x v="0"/>
    <x v="0"/>
    <n v="3"/>
    <x v="1"/>
    <n v="1992"/>
    <n v="34"/>
    <x v="1"/>
  </r>
  <r>
    <x v="559"/>
    <s v="Dennis"/>
    <s v="Key"/>
    <d v="2020-03-10T00:00:00"/>
    <s v=""/>
    <s v="Database Administrator"/>
    <s v="Lynn Jackson"/>
    <s v="dennis.key@bilearner.com"/>
    <s v="TNS"/>
    <s v="Active"/>
    <s v="Part-Time"/>
    <x v="1"/>
    <x v="0"/>
    <x v="0"/>
    <x v="0"/>
    <x v="2"/>
    <x v="14"/>
    <d v="1972-11-27T00:00:00"/>
    <s v="TX"/>
    <x v="14"/>
    <x v="0"/>
    <s v="46762"/>
    <x v="1"/>
    <x v="2"/>
    <x v="0"/>
    <n v="3"/>
    <x v="0"/>
    <n v="1972"/>
    <n v="53"/>
    <x v="0"/>
  </r>
  <r>
    <x v="560"/>
    <s v="Aydan"/>
    <s v="Benjamin"/>
    <d v="2022-02-25T00:00:00"/>
    <d v="2022-07-19T00:00:00"/>
    <s v="Data Architect"/>
    <s v="Lindsay Nelson"/>
    <s v="aydan.benjamin@bilearner.com"/>
    <s v="PYZ"/>
    <s v="Terminated For Cause"/>
    <s v="Full-Time"/>
    <x v="1"/>
    <x v="2"/>
    <x v="3"/>
    <x v="294"/>
    <x v="2"/>
    <x v="14"/>
    <d v="1982-05-03T00:00:00"/>
    <s v="TX"/>
    <x v="14"/>
    <x v="1"/>
    <s v="81376"/>
    <x v="2"/>
    <x v="0"/>
    <x v="1"/>
    <n v="3"/>
    <x v="1"/>
    <n v="1982"/>
    <n v="43"/>
    <x v="1"/>
  </r>
  <r>
    <x v="561"/>
    <s v="Kenzie"/>
    <s v="Mullins"/>
    <d v="2022-07-21T00:00:00"/>
    <d v="2022-11-21T00:00:00"/>
    <s v="Sr. DBA"/>
    <s v="Anthony Williams"/>
    <s v="kenzie.mullins@bilearner.com"/>
    <s v="SVG"/>
    <s v="Leave Of Absence"/>
    <s v="Contract"/>
    <x v="1"/>
    <x v="0"/>
    <x v="4"/>
    <x v="295"/>
    <x v="2"/>
    <x v="12"/>
    <d v="1981-06-17T00:00:00"/>
    <s v="MA"/>
    <x v="21"/>
    <x v="0"/>
    <s v="73583"/>
    <x v="0"/>
    <x v="0"/>
    <x v="0"/>
    <n v="3"/>
    <x v="1"/>
    <n v="1981"/>
    <n v="44"/>
    <x v="1"/>
  </r>
  <r>
    <x v="562"/>
    <s v="Asa"/>
    <s v="Pham"/>
    <d v="2022-07-11T00:00:00"/>
    <s v=""/>
    <s v="Sr. DBA"/>
    <s v="Mr. Jason Brock"/>
    <s v="asa.pham@bilearner.com"/>
    <s v="TNS"/>
    <s v="Active"/>
    <s v="Full-Time"/>
    <x v="0"/>
    <x v="1"/>
    <x v="0"/>
    <x v="0"/>
    <x v="2"/>
    <x v="3"/>
    <d v="1952-06-18T00:00:00"/>
    <s v="MA"/>
    <x v="18"/>
    <x v="0"/>
    <s v="43953"/>
    <x v="4"/>
    <x v="0"/>
    <x v="0"/>
    <n v="3"/>
    <x v="0"/>
    <n v="1952"/>
    <n v="73"/>
    <x v="3"/>
  </r>
  <r>
    <x v="563"/>
    <s v="Damarion"/>
    <s v="Schneider"/>
    <d v="2019-12-02T00:00:00"/>
    <d v="2019-12-26T00:00:00"/>
    <s v="Sr. Accountant"/>
    <s v="Caitlin Murphy"/>
    <s v="damarion.schneider@bilearner.com"/>
    <s v="WBL"/>
    <s v="Future Start"/>
    <s v="Contract"/>
    <x v="0"/>
    <x v="0"/>
    <x v="1"/>
    <x v="296"/>
    <x v="2"/>
    <x v="22"/>
    <d v="1956-12-18T00:00:00"/>
    <s v="MA"/>
    <x v="54"/>
    <x v="1"/>
    <s v="73329"/>
    <x v="0"/>
    <x v="3"/>
    <x v="0"/>
    <n v="3"/>
    <x v="1"/>
    <n v="1956"/>
    <n v="69"/>
    <x v="3"/>
  </r>
  <r>
    <x v="564"/>
    <s v="Talan"/>
    <s v="Rodgers"/>
    <d v="2023-04-10T00:00:00"/>
    <s v=""/>
    <s v="Sr. Accountant"/>
    <s v="Ashley Cervantes"/>
    <s v="talan.rodgers@bilearner.com"/>
    <s v="BPC"/>
    <s v="Active"/>
    <s v="Contract"/>
    <x v="2"/>
    <x v="2"/>
    <x v="0"/>
    <x v="0"/>
    <x v="2"/>
    <x v="9"/>
    <d v="1974-03-09T00:00:00"/>
    <s v="MA"/>
    <x v="12"/>
    <x v="1"/>
    <s v="89576"/>
    <x v="3"/>
    <x v="1"/>
    <x v="0"/>
    <n v="3"/>
    <x v="0"/>
    <n v="1974"/>
    <n v="52"/>
    <x v="0"/>
  </r>
  <r>
    <x v="565"/>
    <s v="Evelin"/>
    <s v="Snow"/>
    <d v="2022-12-08T00:00:00"/>
    <d v="2023-05-07T00:00:00"/>
    <s v="Data Analyst"/>
    <s v="Roy Villegas"/>
    <s v="evelin.snow@bilearner.com"/>
    <s v="SVG"/>
    <s v="Active"/>
    <s v="Part-Time"/>
    <x v="1"/>
    <x v="2"/>
    <x v="4"/>
    <x v="297"/>
    <x v="2"/>
    <x v="5"/>
    <d v="1961-12-28T00:00:00"/>
    <s v="MA"/>
    <x v="6"/>
    <x v="1"/>
    <s v="49077"/>
    <x v="3"/>
    <x v="2"/>
    <x v="0"/>
    <n v="3"/>
    <x v="1"/>
    <n v="1961"/>
    <n v="64"/>
    <x v="3"/>
  </r>
  <r>
    <x v="566"/>
    <s v="Sienna"/>
    <s v="Preston"/>
    <d v="2022-06-22T00:00:00"/>
    <s v=""/>
    <s v="Data Analyst"/>
    <s v="Gregory Ramirez"/>
    <s v="sienna.preston@bilearner.com"/>
    <s v="PYZ"/>
    <s v="Active"/>
    <s v="Contract"/>
    <x v="0"/>
    <x v="2"/>
    <x v="0"/>
    <x v="0"/>
    <x v="2"/>
    <x v="4"/>
    <d v="1996-05-24T00:00:00"/>
    <s v="MA"/>
    <x v="18"/>
    <x v="0"/>
    <s v="42676"/>
    <x v="4"/>
    <x v="2"/>
    <x v="0"/>
    <n v="3"/>
    <x v="0"/>
    <n v="1996"/>
    <n v="29"/>
    <x v="1"/>
  </r>
  <r>
    <x v="567"/>
    <s v="Taylor"/>
    <s v="Dennis"/>
    <d v="2022-09-22T00:00:00"/>
    <s v=""/>
    <s v="Data Analyst"/>
    <s v="Latoya Lam"/>
    <s v="taylor.dennis@bilearner.com"/>
    <s v="PL"/>
    <s v="Active"/>
    <s v="Full-Time"/>
    <x v="1"/>
    <x v="2"/>
    <x v="0"/>
    <x v="0"/>
    <x v="2"/>
    <x v="4"/>
    <d v="1987-02-08T00:00:00"/>
    <s v="MA"/>
    <x v="29"/>
    <x v="0"/>
    <s v="53464"/>
    <x v="4"/>
    <x v="1"/>
    <x v="0"/>
    <n v="3"/>
    <x v="0"/>
    <n v="1987"/>
    <n v="39"/>
    <x v="1"/>
  </r>
  <r>
    <x v="568"/>
    <s v="Cortez"/>
    <s v="Murillo"/>
    <d v="2019-07-15T00:00:00"/>
    <d v="2021-06-01T00:00:00"/>
    <s v="Database Administrator"/>
    <s v="Stuart White"/>
    <s v="cortez.murillo@bilearner.com"/>
    <s v="NEL"/>
    <s v="Active"/>
    <s v="Full-Time"/>
    <x v="1"/>
    <x v="0"/>
    <x v="2"/>
    <x v="298"/>
    <x v="2"/>
    <x v="13"/>
    <d v="1946-12-08T00:00:00"/>
    <s v="MA"/>
    <x v="26"/>
    <x v="0"/>
    <s v="95641"/>
    <x v="3"/>
    <x v="0"/>
    <x v="1"/>
    <n v="3"/>
    <x v="1"/>
    <n v="1946"/>
    <n v="79"/>
    <x v="3"/>
  </r>
  <r>
    <x v="569"/>
    <s v="Leonel"/>
    <s v="Combs"/>
    <d v="2021-09-01T00:00:00"/>
    <s v=""/>
    <s v="Database Administrator"/>
    <s v="Summer Carter"/>
    <s v="leonel.combs@bilearner.com"/>
    <s v="MSC"/>
    <s v="Active"/>
    <s v="Part-Time"/>
    <x v="0"/>
    <x v="2"/>
    <x v="0"/>
    <x v="0"/>
    <x v="2"/>
    <x v="14"/>
    <d v="1999-11-29T00:00:00"/>
    <s v="MA"/>
    <x v="4"/>
    <x v="0"/>
    <s v="82286"/>
    <x v="0"/>
    <x v="0"/>
    <x v="0"/>
    <n v="3"/>
    <x v="0"/>
    <n v="1999"/>
    <n v="26"/>
    <x v="2"/>
  </r>
  <r>
    <x v="570"/>
    <s v="Carmen"/>
    <s v="Frost"/>
    <d v="2019-07-16T00:00:00"/>
    <s v=""/>
    <s v="Database Administrator"/>
    <s v="Jordan George"/>
    <s v="carmen.frost@bilearner.com"/>
    <s v="EW"/>
    <s v="Active"/>
    <s v="Contract"/>
    <x v="1"/>
    <x v="0"/>
    <x v="0"/>
    <x v="0"/>
    <x v="2"/>
    <x v="6"/>
    <d v="1946-12-02T00:00:00"/>
    <s v="TX"/>
    <x v="26"/>
    <x v="1"/>
    <s v="72560"/>
    <x v="3"/>
    <x v="1"/>
    <x v="2"/>
    <n v="3"/>
    <x v="0"/>
    <n v="1946"/>
    <n v="79"/>
    <x v="3"/>
  </r>
  <r>
    <x v="571"/>
    <s v="Ace"/>
    <s v="Krause"/>
    <d v="2021-12-24T00:00:00"/>
    <d v="2022-07-27T00:00:00"/>
    <s v="Database Administrator"/>
    <s v="Brittany Rubio"/>
    <s v="ace.krause@bilearner.com"/>
    <s v="CCDR"/>
    <s v="Terminated For Cause"/>
    <s v="Full-Time"/>
    <x v="2"/>
    <x v="2"/>
    <x v="2"/>
    <x v="299"/>
    <x v="2"/>
    <x v="15"/>
    <d v="1971-01-22T00:00:00"/>
    <s v="TX"/>
    <x v="30"/>
    <x v="0"/>
    <s v="82557"/>
    <x v="2"/>
    <x v="2"/>
    <x v="0"/>
    <n v="3"/>
    <x v="1"/>
    <n v="1971"/>
    <n v="55"/>
    <x v="0"/>
  </r>
  <r>
    <x v="572"/>
    <s v="Reuben"/>
    <s v="Davila"/>
    <d v="2019-04-17T00:00:00"/>
    <d v="2021-08-17T00:00:00"/>
    <s v="Database Administrator"/>
    <s v="John Henderson"/>
    <s v="reuben.davila@bilearner.com"/>
    <s v="BPC"/>
    <s v="Terminated For Cause"/>
    <s v="Full-Time"/>
    <x v="2"/>
    <x v="2"/>
    <x v="1"/>
    <x v="300"/>
    <x v="2"/>
    <x v="6"/>
    <d v="1943-02-01T00:00:00"/>
    <s v="TX"/>
    <x v="7"/>
    <x v="1"/>
    <s v="13760"/>
    <x v="4"/>
    <x v="1"/>
    <x v="1"/>
    <n v="3"/>
    <x v="1"/>
    <n v="1943"/>
    <n v="83"/>
    <x v="3"/>
  </r>
  <r>
    <x v="573"/>
    <s v="Angelique"/>
    <s v="Mann"/>
    <d v="2019-10-26T00:00:00"/>
    <d v="2021-06-08T00:00:00"/>
    <s v="Data Architect"/>
    <s v="Eugene Morgan"/>
    <s v="angelique.mann@bilearner.com"/>
    <s v="PYZ"/>
    <s v="Terminated For Cause"/>
    <s v="Contract"/>
    <x v="0"/>
    <x v="2"/>
    <x v="1"/>
    <x v="301"/>
    <x v="2"/>
    <x v="4"/>
    <d v="1960-03-31T00:00:00"/>
    <s v="TX"/>
    <x v="6"/>
    <x v="1"/>
    <s v="18464"/>
    <x v="3"/>
    <x v="3"/>
    <x v="0"/>
    <n v="3"/>
    <x v="1"/>
    <n v="1960"/>
    <n v="66"/>
    <x v="3"/>
  </r>
  <r>
    <x v="574"/>
    <s v="Susan"/>
    <s v="Exantus"/>
    <d v="2019-08-29T00:00:00"/>
    <s v=""/>
    <s v="Software Engineer"/>
    <s v="Angela Carlson"/>
    <s v="susan.exantus@bilearner.com"/>
    <s v="BPC"/>
    <s v="Active"/>
    <s v="Part-Time"/>
    <x v="1"/>
    <x v="1"/>
    <x v="0"/>
    <x v="0"/>
    <x v="4"/>
    <x v="6"/>
    <d v="1957-09-21T00:00:00"/>
    <s v="MA"/>
    <x v="7"/>
    <x v="0"/>
    <s v="1749"/>
    <x v="3"/>
    <x v="2"/>
    <x v="0"/>
    <n v="3"/>
    <x v="0"/>
    <n v="1957"/>
    <n v="68"/>
    <x v="3"/>
  </r>
  <r>
    <x v="575"/>
    <s v="Sandra"/>
    <s v="Martin"/>
    <d v="2022-12-12T00:00:00"/>
    <d v="2023-05-28T00:00:00"/>
    <s v="Software Engineer"/>
    <s v="Angela Hayes"/>
    <s v="sandra.martin@bilearner.com"/>
    <s v="NEL"/>
    <s v="Active"/>
    <s v="Part-Time"/>
    <x v="1"/>
    <x v="0"/>
    <x v="1"/>
    <x v="302"/>
    <x v="4"/>
    <x v="14"/>
    <d v="1950-07-08T00:00:00"/>
    <s v="MA"/>
    <x v="18"/>
    <x v="0"/>
    <s v="2135"/>
    <x v="4"/>
    <x v="0"/>
    <x v="0"/>
    <n v="3"/>
    <x v="1"/>
    <n v="1950"/>
    <n v="75"/>
    <x v="3"/>
  </r>
  <r>
    <x v="576"/>
    <s v="Keyla"/>
    <s v="Del Bosque"/>
    <d v="2023-03-08T00:00:00"/>
    <d v="2023-03-15T00:00:00"/>
    <s v="Software Engineer"/>
    <s v="Christina Copeland"/>
    <s v="keyla.del bosque@bilearner.com"/>
    <s v="WBL"/>
    <s v="Active"/>
    <s v="Contract"/>
    <x v="1"/>
    <x v="1"/>
    <x v="4"/>
    <x v="303"/>
    <x v="4"/>
    <x v="4"/>
    <d v="1973-11-23T00:00:00"/>
    <s v="MA"/>
    <x v="18"/>
    <x v="0"/>
    <s v="2176"/>
    <x v="0"/>
    <x v="2"/>
    <x v="0"/>
    <n v="3"/>
    <x v="1"/>
    <n v="1973"/>
    <n v="52"/>
    <x v="0"/>
  </r>
  <r>
    <x v="577"/>
    <s v="Andrew"/>
    <s v="Szabo"/>
    <d v="2020-05-29T00:00:00"/>
    <d v="2021-03-05T00:00:00"/>
    <s v="Software Engineer"/>
    <s v="Jennifer Cohen"/>
    <s v="andrew.szabo@bilearner.com"/>
    <s v="PYZ"/>
    <s v="Active"/>
    <s v="Part-Time"/>
    <x v="0"/>
    <x v="1"/>
    <x v="1"/>
    <x v="304"/>
    <x v="4"/>
    <x v="9"/>
    <d v="1957-01-27T00:00:00"/>
    <s v="MA"/>
    <x v="12"/>
    <x v="1"/>
    <s v="2140"/>
    <x v="3"/>
    <x v="1"/>
    <x v="0"/>
    <n v="3"/>
    <x v="1"/>
    <n v="1957"/>
    <n v="69"/>
    <x v="3"/>
  </r>
  <r>
    <x v="578"/>
    <s v="Luke"/>
    <s v="Patronick"/>
    <d v="2022-09-16T00:00:00"/>
    <s v=""/>
    <s v="Software Engineer"/>
    <s v="Mr. Jesus Richards"/>
    <s v="luke.patronick@bilearner.com"/>
    <s v="SVG"/>
    <s v="Active"/>
    <s v="Full-Time"/>
    <x v="2"/>
    <x v="0"/>
    <x v="0"/>
    <x v="0"/>
    <x v="4"/>
    <x v="4"/>
    <d v="1970-07-28T00:00:00"/>
    <s v="MA"/>
    <x v="26"/>
    <x v="1"/>
    <s v="1844"/>
    <x v="3"/>
    <x v="3"/>
    <x v="0"/>
    <n v="3"/>
    <x v="0"/>
    <n v="1970"/>
    <n v="55"/>
    <x v="0"/>
  </r>
  <r>
    <x v="579"/>
    <s v="Colby"/>
    <s v="Andreola"/>
    <d v="2021-08-15T00:00:00"/>
    <d v="2021-11-20T00:00:00"/>
    <s v="Software Engineer"/>
    <s v="Beth Johnson"/>
    <s v="colby.andreola@bilearner.com"/>
    <s v="MSC"/>
    <s v="Active"/>
    <s v="Full-Time"/>
    <x v="0"/>
    <x v="1"/>
    <x v="2"/>
    <x v="305"/>
    <x v="4"/>
    <x v="6"/>
    <d v="1959-02-19T00:00:00"/>
    <s v="MA"/>
    <x v="30"/>
    <x v="0"/>
    <s v="2110"/>
    <x v="0"/>
    <x v="0"/>
    <x v="0"/>
    <n v="3"/>
    <x v="1"/>
    <n v="1959"/>
    <n v="67"/>
    <x v="3"/>
  </r>
  <r>
    <x v="580"/>
    <s v="Edward"/>
    <s v="True"/>
    <d v="2020-10-25T00:00:00"/>
    <d v="2021-09-26T00:00:00"/>
    <s v="Software Engineer"/>
    <s v="Raymond Adams"/>
    <s v="edward.true@bilearner.com"/>
    <s v="SVG"/>
    <s v="Voluntarily Terminated"/>
    <s v="Part-Time"/>
    <x v="1"/>
    <x v="1"/>
    <x v="1"/>
    <x v="306"/>
    <x v="4"/>
    <x v="3"/>
    <d v="2000-03-18T00:00:00"/>
    <s v="MA"/>
    <x v="11"/>
    <x v="1"/>
    <s v="2451"/>
    <x v="3"/>
    <x v="0"/>
    <x v="0"/>
    <n v="3"/>
    <x v="1"/>
    <n v="2000"/>
    <n v="26"/>
    <x v="2"/>
  </r>
  <r>
    <x v="581"/>
    <s v="Judith"/>
    <s v="Carabbio"/>
    <d v="2019-08-28T00:00:00"/>
    <d v="2020-05-04T00:00:00"/>
    <s v="Software Engineer"/>
    <s v="Jessica Rhodes"/>
    <s v="judith.carabbio@bilearner.com"/>
    <s v="BPC"/>
    <s v="Active"/>
    <s v="Contract"/>
    <x v="2"/>
    <x v="0"/>
    <x v="4"/>
    <x v="307"/>
    <x v="4"/>
    <x v="3"/>
    <d v="1981-12-21T00:00:00"/>
    <s v="MA"/>
    <x v="18"/>
    <x v="0"/>
    <s v="2132"/>
    <x v="1"/>
    <x v="2"/>
    <x v="0"/>
    <n v="3"/>
    <x v="1"/>
    <n v="1981"/>
    <n v="44"/>
    <x v="1"/>
  </r>
  <r>
    <x v="582"/>
    <s v="Adell"/>
    <s v="Saada"/>
    <d v="2019-06-13T00:00:00"/>
    <d v="2023-01-12T00:00:00"/>
    <s v="Software Engineer"/>
    <s v="Steven Tran"/>
    <s v="adell.saada@bilearner.com"/>
    <s v="NEL"/>
    <s v="Active"/>
    <s v="Part-Time"/>
    <x v="0"/>
    <x v="0"/>
    <x v="3"/>
    <x v="308"/>
    <x v="4"/>
    <x v="3"/>
    <d v="1987-03-01T00:00:00"/>
    <s v="MA"/>
    <x v="24"/>
    <x v="0"/>
    <s v="2132"/>
    <x v="2"/>
    <x v="1"/>
    <x v="0"/>
    <n v="3"/>
    <x v="1"/>
    <n v="1987"/>
    <n v="39"/>
    <x v="1"/>
  </r>
  <r>
    <x v="583"/>
    <s v="Kamari"/>
    <s v="Hunter"/>
    <d v="2021-01-12T00:00:00"/>
    <d v="2022-03-18T00:00:00"/>
    <s v="Software Engineer"/>
    <s v="Kristen Collier"/>
    <s v="kamari.hunter@bilearner.com"/>
    <s v="EW"/>
    <s v="Voluntarily Terminated"/>
    <s v="Part-Time"/>
    <x v="0"/>
    <x v="0"/>
    <x v="4"/>
    <x v="309"/>
    <x v="4"/>
    <x v="4"/>
    <d v="1992-10-21T00:00:00"/>
    <s v="MA"/>
    <x v="14"/>
    <x v="1"/>
    <s v="12889"/>
    <x v="1"/>
    <x v="3"/>
    <x v="0"/>
    <n v="3"/>
    <x v="1"/>
    <n v="1992"/>
    <n v="33"/>
    <x v="1"/>
  </r>
  <r>
    <x v="584"/>
    <s v="Sarah"/>
    <s v="Malone"/>
    <d v="2022-02-07T00:00:00"/>
    <d v="2023-02-12T00:00:00"/>
    <s v="Software Engineer"/>
    <s v="David Lopez"/>
    <s v="sarah.malone@bilearner.com"/>
    <s v="MSC"/>
    <s v="Voluntarily Terminated"/>
    <s v="Contract"/>
    <x v="1"/>
    <x v="0"/>
    <x v="2"/>
    <x v="310"/>
    <x v="4"/>
    <x v="3"/>
    <d v="1948-02-22T00:00:00"/>
    <s v="MA"/>
    <x v="18"/>
    <x v="1"/>
    <s v="21340"/>
    <x v="1"/>
    <x v="2"/>
    <x v="0"/>
    <n v="3"/>
    <x v="1"/>
    <n v="1948"/>
    <n v="78"/>
    <x v="3"/>
  </r>
  <r>
    <x v="585"/>
    <s v="Skyler"/>
    <s v="Blackwell"/>
    <d v="2020-11-09T00:00:00"/>
    <d v="2021-06-06T00:00:00"/>
    <s v="Software Engineer"/>
    <s v="Candice Schmidt"/>
    <s v="skyler.blackwell@bilearner.com"/>
    <s v="TNS"/>
    <s v="Voluntarily Terminated"/>
    <s v="Contract"/>
    <x v="1"/>
    <x v="0"/>
    <x v="1"/>
    <x v="311"/>
    <x v="4"/>
    <x v="5"/>
    <d v="1978-10-03T00:00:00"/>
    <s v="MA"/>
    <x v="30"/>
    <x v="1"/>
    <s v="67544"/>
    <x v="0"/>
    <x v="1"/>
    <x v="0"/>
    <n v="3"/>
    <x v="1"/>
    <n v="1978"/>
    <n v="47"/>
    <x v="0"/>
  </r>
  <r>
    <x v="586"/>
    <s v="Jasmin"/>
    <s v="Shah"/>
    <d v="2020-05-13T00:00:00"/>
    <s v=""/>
    <s v="Software Engineer"/>
    <s v="Christy Craig"/>
    <s v="jasmin.shah@bilearner.com"/>
    <s v="PYZ"/>
    <s v="Active"/>
    <s v="Part-Time"/>
    <x v="2"/>
    <x v="2"/>
    <x v="0"/>
    <x v="0"/>
    <x v="4"/>
    <x v="6"/>
    <d v="1974-11-19T00:00:00"/>
    <s v="MA"/>
    <x v="7"/>
    <x v="1"/>
    <s v="36398"/>
    <x v="4"/>
    <x v="1"/>
    <x v="0"/>
    <n v="3"/>
    <x v="0"/>
    <n v="1974"/>
    <n v="51"/>
    <x v="0"/>
  </r>
  <r>
    <x v="587"/>
    <s v="Kole"/>
    <s v="Quinn"/>
    <d v="2022-12-31T00:00:00"/>
    <d v="2023-07-13T00:00:00"/>
    <s v="Shared Services Manager"/>
    <s v="Jermaine Weaver"/>
    <s v="kole.quinn@bilearner.com"/>
    <s v="WBL"/>
    <s v="Active"/>
    <s v="Part-Time"/>
    <x v="1"/>
    <x v="2"/>
    <x v="3"/>
    <x v="312"/>
    <x v="4"/>
    <x v="14"/>
    <d v="1953-07-13T00:00:00"/>
    <s v="MA"/>
    <x v="3"/>
    <x v="1"/>
    <s v="2562"/>
    <x v="2"/>
    <x v="1"/>
    <x v="0"/>
    <n v="3"/>
    <x v="1"/>
    <n v="1953"/>
    <n v="72"/>
    <x v="3"/>
  </r>
  <r>
    <x v="588"/>
    <s v="Ansley"/>
    <s v="Jackson"/>
    <d v="2018-12-03T00:00:00"/>
    <s v=""/>
    <s v="Shared Services Manager"/>
    <s v="James Barajas"/>
    <s v="ansley.jackson@bilearner.com"/>
    <s v="NEL"/>
    <s v="Active"/>
    <s v="Contract"/>
    <x v="1"/>
    <x v="1"/>
    <x v="0"/>
    <x v="0"/>
    <x v="4"/>
    <x v="17"/>
    <d v="1961-12-04T00:00:00"/>
    <s v="MA"/>
    <x v="35"/>
    <x v="0"/>
    <s v="22621"/>
    <x v="0"/>
    <x v="2"/>
    <x v="0"/>
    <n v="3"/>
    <x v="0"/>
    <n v="1961"/>
    <n v="64"/>
    <x v="3"/>
  </r>
  <r>
    <x v="589"/>
    <s v="Jayda"/>
    <s v="Reese"/>
    <d v="2020-02-21T00:00:00"/>
    <d v="2021-05-29T00:00:00"/>
    <s v="Senior BI Developer"/>
    <s v="Tyler Davis"/>
    <s v="jayda.reese@bilearner.com"/>
    <s v="PL"/>
    <s v="Active"/>
    <s v="Part-Time"/>
    <x v="2"/>
    <x v="1"/>
    <x v="1"/>
    <x v="313"/>
    <x v="5"/>
    <x v="12"/>
    <d v="1956-03-08T00:00:00"/>
    <s v="MA"/>
    <x v="21"/>
    <x v="0"/>
    <s v="64065"/>
    <x v="0"/>
    <x v="1"/>
    <x v="0"/>
    <n v="3"/>
    <x v="1"/>
    <n v="1956"/>
    <n v="70"/>
    <x v="3"/>
  </r>
  <r>
    <x v="590"/>
    <s v="Julien"/>
    <s v="Whitehead"/>
    <d v="2020-09-07T00:00:00"/>
    <d v="2021-12-15T00:00:00"/>
    <s v="Senior BI Developer"/>
    <s v="Joshua Gonzalez"/>
    <s v="julien.whitehead@bilearner.com"/>
    <s v="BPC"/>
    <s v="Active"/>
    <s v="Full-Time"/>
    <x v="2"/>
    <x v="2"/>
    <x v="1"/>
    <x v="314"/>
    <x v="5"/>
    <x v="4"/>
    <d v="1947-07-05T00:00:00"/>
    <s v="MA"/>
    <x v="4"/>
    <x v="0"/>
    <s v="97374"/>
    <x v="3"/>
    <x v="1"/>
    <x v="0"/>
    <n v="3"/>
    <x v="1"/>
    <n v="1947"/>
    <n v="78"/>
    <x v="3"/>
  </r>
  <r>
    <x v="591"/>
    <s v="Alan"/>
    <s v="Haynes"/>
    <d v="2020-06-19T00:00:00"/>
    <d v="2021-12-08T00:00:00"/>
    <s v="Senior BI Developer"/>
    <s v="Justin Sherman"/>
    <s v="alan.haynes@bilearner.com"/>
    <s v="CCDR"/>
    <s v="Active"/>
    <s v="Part-Time"/>
    <x v="1"/>
    <x v="1"/>
    <x v="1"/>
    <x v="315"/>
    <x v="5"/>
    <x v="3"/>
    <d v="1942-02-24T00:00:00"/>
    <s v="MA"/>
    <x v="4"/>
    <x v="0"/>
    <s v="87646"/>
    <x v="0"/>
    <x v="2"/>
    <x v="0"/>
    <n v="3"/>
    <x v="1"/>
    <n v="1942"/>
    <n v="84"/>
    <x v="3"/>
  </r>
  <r>
    <x v="592"/>
    <s v="Kamryn"/>
    <s v="Herrera"/>
    <d v="2022-10-14T00:00:00"/>
    <d v="2023-07-28T00:00:00"/>
    <s v="Software Engineer"/>
    <s v="Sara Holland"/>
    <s v="kamryn.herrera@bilearner.com"/>
    <s v="EW"/>
    <s v="Voluntarily Terminated"/>
    <s v="Full-Time"/>
    <x v="1"/>
    <x v="0"/>
    <x v="3"/>
    <x v="316"/>
    <x v="4"/>
    <x v="10"/>
    <d v="1978-11-28T00:00:00"/>
    <s v="MA"/>
    <x v="7"/>
    <x v="1"/>
    <s v="77974"/>
    <x v="1"/>
    <x v="0"/>
    <x v="0"/>
    <n v="3"/>
    <x v="1"/>
    <n v="1978"/>
    <n v="47"/>
    <x v="0"/>
  </r>
  <r>
    <x v="593"/>
    <s v="Kelvin"/>
    <s v="Foster"/>
    <d v="2023-06-20T00:00:00"/>
    <d v="2023-07-18T00:00:00"/>
    <s v="Software Engineer"/>
    <s v="Shelia Graham"/>
    <s v="kelvin.foster@bilearner.com"/>
    <s v="MSC"/>
    <s v="Voluntarily Terminated"/>
    <s v="Contract"/>
    <x v="0"/>
    <x v="2"/>
    <x v="2"/>
    <x v="317"/>
    <x v="4"/>
    <x v="4"/>
    <d v="1990-12-20T00:00:00"/>
    <s v="MA"/>
    <x v="14"/>
    <x v="0"/>
    <s v="42126"/>
    <x v="3"/>
    <x v="0"/>
    <x v="0"/>
    <n v="3"/>
    <x v="1"/>
    <n v="1990"/>
    <n v="35"/>
    <x v="1"/>
  </r>
  <r>
    <x v="594"/>
    <s v="Joe"/>
    <s v="Fletcher"/>
    <d v="2020-11-09T00:00:00"/>
    <d v="2023-07-17T00:00:00"/>
    <s v="Software Engineer"/>
    <s v="Amanda Hayden"/>
    <s v="joe.fletcher@bilearner.com"/>
    <s v="TNS"/>
    <s v="Voluntarily Terminated"/>
    <s v="Full-Time"/>
    <x v="0"/>
    <x v="2"/>
    <x v="2"/>
    <x v="318"/>
    <x v="4"/>
    <x v="5"/>
    <d v="1989-01-25T00:00:00"/>
    <s v="MA"/>
    <x v="32"/>
    <x v="1"/>
    <s v="51613"/>
    <x v="1"/>
    <x v="1"/>
    <x v="0"/>
    <n v="3"/>
    <x v="1"/>
    <n v="1989"/>
    <n v="37"/>
    <x v="1"/>
  </r>
  <r>
    <x v="595"/>
    <s v="Frederick"/>
    <s v="Howe"/>
    <d v="2022-09-19T00:00:00"/>
    <s v=""/>
    <s v="Software Engineer"/>
    <s v="Nicole Haynes"/>
    <s v="frederick.howe@bilearner.com"/>
    <s v="PYZ"/>
    <s v="Active"/>
    <s v="Part-Time"/>
    <x v="1"/>
    <x v="0"/>
    <x v="0"/>
    <x v="0"/>
    <x v="4"/>
    <x v="4"/>
    <d v="1962-06-11T00:00:00"/>
    <s v="MA"/>
    <x v="7"/>
    <x v="1"/>
    <s v="12765"/>
    <x v="3"/>
    <x v="3"/>
    <x v="0"/>
    <n v="3"/>
    <x v="0"/>
    <n v="1962"/>
    <n v="63"/>
    <x v="3"/>
  </r>
  <r>
    <x v="596"/>
    <s v="Nickolas"/>
    <s v="Davila"/>
    <d v="2018-11-09T00:00:00"/>
    <d v="2021-10-10T00:00:00"/>
    <s v="Shared Services Manager"/>
    <s v="Debra Morales"/>
    <s v="nickolas.davila@bilearner.com"/>
    <s v="WBL"/>
    <s v="Active"/>
    <s v="Contract"/>
    <x v="0"/>
    <x v="1"/>
    <x v="4"/>
    <x v="319"/>
    <x v="4"/>
    <x v="3"/>
    <d v="1992-04-05T00:00:00"/>
    <s v="MA"/>
    <x v="3"/>
    <x v="1"/>
    <s v="64122"/>
    <x v="1"/>
    <x v="3"/>
    <x v="0"/>
    <n v="3"/>
    <x v="1"/>
    <n v="1992"/>
    <n v="34"/>
    <x v="1"/>
  </r>
  <r>
    <x v="597"/>
    <s v="Kasey"/>
    <s v="Boyer"/>
    <d v="2018-12-30T00:00:00"/>
    <d v="2021-06-23T00:00:00"/>
    <s v="Shared Services Manager"/>
    <s v="Chad Andrews"/>
    <s v="kasey.boyer@bilearner.com"/>
    <s v="NEL"/>
    <s v="Active"/>
    <s v="Contract"/>
    <x v="1"/>
    <x v="1"/>
    <x v="1"/>
    <x v="320"/>
    <x v="4"/>
    <x v="10"/>
    <d v="1987-03-30T00:00:00"/>
    <s v="MA"/>
    <x v="12"/>
    <x v="0"/>
    <s v="91332"/>
    <x v="2"/>
    <x v="3"/>
    <x v="0"/>
    <n v="3"/>
    <x v="1"/>
    <n v="1987"/>
    <n v="39"/>
    <x v="1"/>
  </r>
  <r>
    <x v="598"/>
    <s v="Giovanni"/>
    <s v="Jenkins"/>
    <d v="2023-05-11T00:00:00"/>
    <d v="2023-05-15T00:00:00"/>
    <s v="Senior BI Developer"/>
    <s v="John Wallace"/>
    <s v="giovanni.jenkins@bilearner.com"/>
    <s v="PL"/>
    <s v="Active"/>
    <s v="Full-Time"/>
    <x v="1"/>
    <x v="0"/>
    <x v="3"/>
    <x v="321"/>
    <x v="5"/>
    <x v="4"/>
    <d v="1960-11-13T00:00:00"/>
    <s v="MA"/>
    <x v="18"/>
    <x v="0"/>
    <s v="39827"/>
    <x v="2"/>
    <x v="3"/>
    <x v="0"/>
    <n v="3"/>
    <x v="1"/>
    <n v="1960"/>
    <n v="65"/>
    <x v="3"/>
  </r>
  <r>
    <x v="599"/>
    <s v="Alexis"/>
    <s v="Moss"/>
    <d v="2022-11-03T00:00:00"/>
    <d v="2023-02-09T00:00:00"/>
    <s v="Senior BI Developer"/>
    <s v="Benjamin Frederick"/>
    <s v="alexis.moss@bilearner.com"/>
    <s v="BPC"/>
    <s v="Active"/>
    <s v="Contract"/>
    <x v="1"/>
    <x v="1"/>
    <x v="2"/>
    <x v="322"/>
    <x v="5"/>
    <x v="6"/>
    <d v="1950-11-07T00:00:00"/>
    <s v="MA"/>
    <x v="7"/>
    <x v="0"/>
    <s v="27418"/>
    <x v="2"/>
    <x v="0"/>
    <x v="0"/>
    <n v="3"/>
    <x v="1"/>
    <n v="1950"/>
    <n v="75"/>
    <x v="3"/>
  </r>
  <r>
    <x v="600"/>
    <s v="Joanna"/>
    <s v="Murphy"/>
    <d v="2020-06-14T00:00:00"/>
    <d v="2021-05-29T00:00:00"/>
    <s v="Senior BI Developer"/>
    <s v="Michael Ramos"/>
    <s v="joanna.murphy@bilearner.com"/>
    <s v="CCDR"/>
    <s v="Active"/>
    <s v="Part-Time"/>
    <x v="1"/>
    <x v="2"/>
    <x v="4"/>
    <x v="323"/>
    <x v="5"/>
    <x v="3"/>
    <d v="1962-12-21T00:00:00"/>
    <s v="MA"/>
    <x v="22"/>
    <x v="1"/>
    <s v="24931"/>
    <x v="2"/>
    <x v="1"/>
    <x v="0"/>
    <n v="3"/>
    <x v="1"/>
    <n v="1962"/>
    <n v="63"/>
    <x v="3"/>
  </r>
  <r>
    <x v="601"/>
    <s v="Joseph"/>
    <s v="Schmidt"/>
    <d v="2019-10-15T00:00:00"/>
    <d v="2023-01-01T00:00:00"/>
    <s v="Software Engineer"/>
    <s v="Donna Boone"/>
    <s v="joseph.schmidt@bilearner.com"/>
    <s v="PYZ"/>
    <s v="Voluntarily Terminated"/>
    <s v="Full-Time"/>
    <x v="0"/>
    <x v="1"/>
    <x v="2"/>
    <x v="324"/>
    <x v="4"/>
    <x v="3"/>
    <d v="2000-10-22T00:00:00"/>
    <s v="MA"/>
    <x v="24"/>
    <x v="1"/>
    <s v="2121"/>
    <x v="4"/>
    <x v="1"/>
    <x v="0"/>
    <n v="3"/>
    <x v="1"/>
    <n v="2000"/>
    <n v="25"/>
    <x v="2"/>
  </r>
  <r>
    <x v="602"/>
    <s v="Brittany"/>
    <s v="Hurley"/>
    <d v="2020-04-28T00:00:00"/>
    <s v=""/>
    <s v="Software Engineer"/>
    <s v="Jeffrey Johnston"/>
    <s v="brittany.hurley@bilearner.com"/>
    <s v="SVG"/>
    <s v="Active"/>
    <s v="Part-Time"/>
    <x v="2"/>
    <x v="1"/>
    <x v="0"/>
    <x v="0"/>
    <x v="4"/>
    <x v="4"/>
    <d v="1979-06-01T00:00:00"/>
    <s v="MA"/>
    <x v="16"/>
    <x v="0"/>
    <s v="97697"/>
    <x v="4"/>
    <x v="3"/>
    <x v="0"/>
    <n v="3"/>
    <x v="0"/>
    <n v="1979"/>
    <n v="46"/>
    <x v="0"/>
  </r>
  <r>
    <x v="603"/>
    <s v="Niko"/>
    <s v="Hamilton"/>
    <d v="2019-10-29T00:00:00"/>
    <s v=""/>
    <s v="Software Engineer"/>
    <s v="Sarah King"/>
    <s v="niko.hamilton@bilearner.com"/>
    <s v="TNS"/>
    <s v="Active"/>
    <s v="Contract"/>
    <x v="0"/>
    <x v="0"/>
    <x v="0"/>
    <x v="0"/>
    <x v="4"/>
    <x v="4"/>
    <d v="1955-07-06T00:00:00"/>
    <s v="MA"/>
    <x v="18"/>
    <x v="1"/>
    <s v="75783"/>
    <x v="3"/>
    <x v="1"/>
    <x v="0"/>
    <n v="3"/>
    <x v="0"/>
    <n v="1955"/>
    <n v="70"/>
    <x v="3"/>
  </r>
  <r>
    <x v="604"/>
    <s v="Ruben"/>
    <s v="Martinez"/>
    <d v="2021-04-28T00:00:00"/>
    <s v=""/>
    <s v="Software Engineer"/>
    <s v="Cynthia Delgado"/>
    <s v="ruben.martinez@bilearner.com"/>
    <s v="WBL"/>
    <s v="Active"/>
    <s v="Part-Time"/>
    <x v="2"/>
    <x v="0"/>
    <x v="0"/>
    <x v="0"/>
    <x v="4"/>
    <x v="3"/>
    <d v="1972-10-29T00:00:00"/>
    <s v="MA"/>
    <x v="11"/>
    <x v="1"/>
    <s v="26111"/>
    <x v="0"/>
    <x v="0"/>
    <x v="0"/>
    <n v="3"/>
    <x v="0"/>
    <n v="1972"/>
    <n v="53"/>
    <x v="0"/>
  </r>
  <r>
    <x v="605"/>
    <s v="Kiley"/>
    <s v="Haynes"/>
    <d v="2022-04-19T00:00:00"/>
    <d v="2022-08-26T00:00:00"/>
    <s v="Software Engineer"/>
    <s v="Dominique Bailey"/>
    <s v="kiley.haynes@bilearner.com"/>
    <s v="PYZ"/>
    <s v="Active"/>
    <s v="Full-Time"/>
    <x v="0"/>
    <x v="1"/>
    <x v="4"/>
    <x v="325"/>
    <x v="4"/>
    <x v="1"/>
    <d v="1954-07-01T00:00:00"/>
    <s v="MA"/>
    <x v="4"/>
    <x v="1"/>
    <s v="50656"/>
    <x v="4"/>
    <x v="0"/>
    <x v="0"/>
    <n v="3"/>
    <x v="1"/>
    <n v="1954"/>
    <n v="71"/>
    <x v="3"/>
  </r>
  <r>
    <x v="606"/>
    <s v="Blaine"/>
    <s v="Brooks"/>
    <d v="2023-03-28T00:00:00"/>
    <s v=""/>
    <s v="Shared Services Manager"/>
    <s v="Teresa Meyer"/>
    <s v="blaine.brooks@bilearner.com"/>
    <s v="WBL"/>
    <s v="Active"/>
    <s v="Contract"/>
    <x v="2"/>
    <x v="2"/>
    <x v="0"/>
    <x v="0"/>
    <x v="4"/>
    <x v="4"/>
    <d v="1997-03-28T00:00:00"/>
    <s v="MA"/>
    <x v="17"/>
    <x v="1"/>
    <s v="71808"/>
    <x v="2"/>
    <x v="1"/>
    <x v="0"/>
    <n v="3"/>
    <x v="0"/>
    <n v="1997"/>
    <n v="29"/>
    <x v="2"/>
  </r>
  <r>
    <x v="607"/>
    <s v="Dennis"/>
    <s v="Livingston"/>
    <d v="2019-05-06T00:00:00"/>
    <s v=""/>
    <s v="Shared Services Manager"/>
    <s v="Sarah Carey"/>
    <s v="dennis.livingston@bilearner.com"/>
    <s v="NEL"/>
    <s v="Active"/>
    <s v="Full-Time"/>
    <x v="0"/>
    <x v="1"/>
    <x v="0"/>
    <x v="0"/>
    <x v="4"/>
    <x v="9"/>
    <d v="1977-12-08T00:00:00"/>
    <s v="MA"/>
    <x v="19"/>
    <x v="0"/>
    <s v="1043"/>
    <x v="3"/>
    <x v="1"/>
    <x v="0"/>
    <n v="3"/>
    <x v="0"/>
    <n v="1977"/>
    <n v="48"/>
    <x v="0"/>
  </r>
  <r>
    <x v="608"/>
    <s v="Case"/>
    <s v="Russell"/>
    <d v="2020-10-13T00:00:00"/>
    <s v=""/>
    <s v="Senior BI Developer"/>
    <s v="Taylor Wright"/>
    <s v="case.russell@bilearner.com"/>
    <s v="PL"/>
    <s v="Active"/>
    <s v="Full-Time"/>
    <x v="1"/>
    <x v="0"/>
    <x v="0"/>
    <x v="0"/>
    <x v="5"/>
    <x v="18"/>
    <d v="1979-02-16T00:00:00"/>
    <s v="MA"/>
    <x v="4"/>
    <x v="0"/>
    <s v="41260"/>
    <x v="4"/>
    <x v="3"/>
    <x v="0"/>
    <n v="3"/>
    <x v="0"/>
    <n v="1979"/>
    <n v="47"/>
    <x v="0"/>
  </r>
  <r>
    <x v="609"/>
    <s v="Kody"/>
    <s v="Jimenez"/>
    <d v="2021-07-06T00:00:00"/>
    <d v="2021-11-25T00:00:00"/>
    <s v="Senior BI Developer"/>
    <s v="Daniel Moore"/>
    <s v="kody.jimenez@bilearner.com"/>
    <s v="BPC"/>
    <s v="Active"/>
    <s v="Part-Time"/>
    <x v="1"/>
    <x v="1"/>
    <x v="2"/>
    <x v="326"/>
    <x v="5"/>
    <x v="4"/>
    <d v="1993-08-08T00:00:00"/>
    <s v="MA"/>
    <x v="18"/>
    <x v="1"/>
    <s v="15346"/>
    <x v="4"/>
    <x v="1"/>
    <x v="0"/>
    <n v="3"/>
    <x v="1"/>
    <n v="1993"/>
    <n v="32"/>
    <x v="1"/>
  </r>
  <r>
    <x v="610"/>
    <s v="Zoe"/>
    <s v="Colon"/>
    <d v="2020-09-24T00:00:00"/>
    <d v="2020-11-02T00:00:00"/>
    <s v="Software Engineer"/>
    <s v="Stacey Vargas"/>
    <s v="zoe.colon@bilearner.com"/>
    <s v="CCDR"/>
    <s v="Voluntarily Terminated"/>
    <s v="Part-Time"/>
    <x v="0"/>
    <x v="2"/>
    <x v="4"/>
    <x v="327"/>
    <x v="4"/>
    <x v="10"/>
    <d v="1993-07-27T00:00:00"/>
    <s v="MA"/>
    <x v="7"/>
    <x v="1"/>
    <s v="4876"/>
    <x v="2"/>
    <x v="0"/>
    <x v="0"/>
    <n v="3"/>
    <x v="1"/>
    <n v="1993"/>
    <n v="32"/>
    <x v="1"/>
  </r>
  <r>
    <x v="611"/>
    <s v="Courtney"/>
    <s v="Cowan"/>
    <d v="2023-01-18T00:00:00"/>
    <s v=""/>
    <s v="Software Engineer"/>
    <s v="Beth Anderson"/>
    <s v="courtney.cowan@bilearner.com"/>
    <s v="SVG"/>
    <s v="Active"/>
    <s v="Contract"/>
    <x v="2"/>
    <x v="1"/>
    <x v="0"/>
    <x v="0"/>
    <x v="4"/>
    <x v="4"/>
    <d v="1971-05-04T00:00:00"/>
    <s v="MA"/>
    <x v="55"/>
    <x v="1"/>
    <s v="14886"/>
    <x v="1"/>
    <x v="2"/>
    <x v="0"/>
    <n v="3"/>
    <x v="0"/>
    <n v="1971"/>
    <n v="54"/>
    <x v="0"/>
  </r>
  <r>
    <x v="612"/>
    <s v="Nolan"/>
    <s v="Perez"/>
    <d v="2019-08-22T00:00:00"/>
    <d v="2022-03-25T00:00:00"/>
    <s v="Software Engineer"/>
    <s v="Joshua Daniels"/>
    <s v="nolan.perez@bilearner.com"/>
    <s v="EW"/>
    <s v="Voluntarily Terminated"/>
    <s v="Part-Time"/>
    <x v="2"/>
    <x v="1"/>
    <x v="1"/>
    <x v="328"/>
    <x v="4"/>
    <x v="0"/>
    <d v="1982-11-17T00:00:00"/>
    <s v="MA"/>
    <x v="30"/>
    <x v="0"/>
    <s v="46407"/>
    <x v="2"/>
    <x v="0"/>
    <x v="0"/>
    <n v="3"/>
    <x v="1"/>
    <n v="1982"/>
    <n v="43"/>
    <x v="1"/>
  </r>
  <r>
    <x v="613"/>
    <s v="Katrina"/>
    <s v="Farrell"/>
    <d v="2019-07-25T00:00:00"/>
    <d v="2022-12-17T00:00:00"/>
    <s v="Software Engineer"/>
    <s v="Mark Mays"/>
    <s v="katrina.farrell@bilearner.com"/>
    <s v="MSC"/>
    <s v="Voluntarily Terminated"/>
    <s v="Contract"/>
    <x v="1"/>
    <x v="1"/>
    <x v="3"/>
    <x v="329"/>
    <x v="4"/>
    <x v="4"/>
    <d v="1972-04-25T00:00:00"/>
    <s v="MA"/>
    <x v="6"/>
    <x v="1"/>
    <s v="74234"/>
    <x v="0"/>
    <x v="3"/>
    <x v="0"/>
    <n v="3"/>
    <x v="1"/>
    <n v="1972"/>
    <n v="53"/>
    <x v="0"/>
  </r>
  <r>
    <x v="614"/>
    <s v="Camden"/>
    <s v="Kelly"/>
    <d v="2019-11-11T00:00:00"/>
    <d v="2020-01-10T00:00:00"/>
    <s v="Software Engineer"/>
    <s v="Brandon Ortiz"/>
    <s v="camden.kelly@bilearner.com"/>
    <s v="TNS"/>
    <s v="Voluntarily Terminated"/>
    <s v="Full-Time"/>
    <x v="1"/>
    <x v="2"/>
    <x v="3"/>
    <x v="330"/>
    <x v="4"/>
    <x v="6"/>
    <d v="1976-11-04T00:00:00"/>
    <s v="MA"/>
    <x v="30"/>
    <x v="1"/>
    <s v="45272"/>
    <x v="0"/>
    <x v="1"/>
    <x v="0"/>
    <n v="3"/>
    <x v="1"/>
    <n v="1976"/>
    <n v="49"/>
    <x v="0"/>
  </r>
  <r>
    <x v="615"/>
    <s v="Milo"/>
    <s v="Hood"/>
    <d v="2022-07-16T00:00:00"/>
    <s v=""/>
    <s v="Software Engineer"/>
    <s v="Cheryl Swanson"/>
    <s v="milo.hood@bilearner.com"/>
    <s v="PYZ"/>
    <s v="Active"/>
    <s v="Contract"/>
    <x v="2"/>
    <x v="0"/>
    <x v="0"/>
    <x v="0"/>
    <x v="4"/>
    <x v="4"/>
    <d v="1942-08-18T00:00:00"/>
    <s v="MA"/>
    <x v="15"/>
    <x v="1"/>
    <s v="96170"/>
    <x v="3"/>
    <x v="0"/>
    <x v="0"/>
    <n v="3"/>
    <x v="0"/>
    <n v="1942"/>
    <n v="83"/>
    <x v="3"/>
  </r>
  <r>
    <x v="616"/>
    <s v="Kale"/>
    <s v="Lang"/>
    <d v="2022-12-19T00:00:00"/>
    <d v="2023-05-10T00:00:00"/>
    <s v="Shared Services Manager"/>
    <s v="Matthew Patel"/>
    <s v="kale.lang@bilearner.com"/>
    <s v="WBL"/>
    <s v="Active"/>
    <s v="Full-Time"/>
    <x v="0"/>
    <x v="1"/>
    <x v="2"/>
    <x v="331"/>
    <x v="4"/>
    <x v="8"/>
    <d v="1955-12-16T00:00:00"/>
    <s v="MA"/>
    <x v="32"/>
    <x v="0"/>
    <s v="65963"/>
    <x v="0"/>
    <x v="2"/>
    <x v="0"/>
    <n v="3"/>
    <x v="1"/>
    <n v="1955"/>
    <n v="70"/>
    <x v="3"/>
  </r>
  <r>
    <x v="617"/>
    <s v="Shyanne"/>
    <s v="Stark"/>
    <d v="2020-09-15T00:00:00"/>
    <s v=""/>
    <s v="Shared Services Manager"/>
    <s v="Jennifer Adams"/>
    <s v="shyanne.stark@bilearner.com"/>
    <s v="NEL"/>
    <s v="Active"/>
    <s v="Contract"/>
    <x v="1"/>
    <x v="0"/>
    <x v="0"/>
    <x v="0"/>
    <x v="4"/>
    <x v="4"/>
    <d v="1956-09-16T00:00:00"/>
    <s v="MA"/>
    <x v="18"/>
    <x v="0"/>
    <s v="75123"/>
    <x v="1"/>
    <x v="3"/>
    <x v="0"/>
    <n v="3"/>
    <x v="0"/>
    <n v="1956"/>
    <n v="69"/>
    <x v="3"/>
  </r>
  <r>
    <x v="618"/>
    <s v="Elliott"/>
    <s v="Ashley"/>
    <d v="2020-10-04T00:00:00"/>
    <d v="2023-02-27T00:00:00"/>
    <s v="Senior BI Developer"/>
    <s v="Kelly Williams"/>
    <s v="elliott.ashley@bilearner.com"/>
    <s v="PL"/>
    <s v="Active"/>
    <s v="Full-Time"/>
    <x v="0"/>
    <x v="0"/>
    <x v="1"/>
    <x v="332"/>
    <x v="5"/>
    <x v="14"/>
    <d v="1963-06-10T00:00:00"/>
    <s v="MA"/>
    <x v="18"/>
    <x v="0"/>
    <s v="11164"/>
    <x v="3"/>
    <x v="1"/>
    <x v="0"/>
    <n v="3"/>
    <x v="1"/>
    <n v="1963"/>
    <n v="62"/>
    <x v="3"/>
  </r>
  <r>
    <x v="619"/>
    <s v="Genesis"/>
    <s v="Todd"/>
    <d v="2022-04-23T00:00:00"/>
    <d v="2022-08-03T00:00:00"/>
    <s v="Software Engineer"/>
    <s v="Jose Daniel"/>
    <s v="genesis.todd@bilearner.com"/>
    <s v="CCDR"/>
    <s v="Voluntarily Terminated"/>
    <s v="Full-Time"/>
    <x v="1"/>
    <x v="0"/>
    <x v="1"/>
    <x v="333"/>
    <x v="4"/>
    <x v="18"/>
    <d v="1962-11-17T00:00:00"/>
    <s v="MA"/>
    <x v="4"/>
    <x v="1"/>
    <s v="65978"/>
    <x v="0"/>
    <x v="1"/>
    <x v="0"/>
    <n v="3"/>
    <x v="1"/>
    <n v="1962"/>
    <n v="63"/>
    <x v="3"/>
  </r>
  <r>
    <x v="620"/>
    <s v="Sincere"/>
    <s v="Jimenez"/>
    <d v="2021-11-27T00:00:00"/>
    <s v=""/>
    <s v="Software Engineer"/>
    <s v="Vanessa Ramirez"/>
    <s v="sincere.jimenez@bilearner.com"/>
    <s v="SVG"/>
    <s v="Active"/>
    <s v="Contract"/>
    <x v="1"/>
    <x v="1"/>
    <x v="0"/>
    <x v="0"/>
    <x v="4"/>
    <x v="4"/>
    <d v="1947-11-24T00:00:00"/>
    <s v="MA"/>
    <x v="6"/>
    <x v="0"/>
    <s v="73877"/>
    <x v="1"/>
    <x v="1"/>
    <x v="0"/>
    <n v="3"/>
    <x v="0"/>
    <n v="1947"/>
    <n v="78"/>
    <x v="3"/>
  </r>
  <r>
    <x v="621"/>
    <s v="Stephen"/>
    <s v="Daugherty"/>
    <d v="2019-11-29T00:00:00"/>
    <s v=""/>
    <s v="Software Engineer"/>
    <s v="Joshua Pittman"/>
    <s v="stephen.daugherty@bilearner.com"/>
    <s v="EW"/>
    <s v="Active"/>
    <s v="Part-Time"/>
    <x v="1"/>
    <x v="0"/>
    <x v="0"/>
    <x v="0"/>
    <x v="4"/>
    <x v="3"/>
    <d v="1956-07-19T00:00:00"/>
    <s v="MA"/>
    <x v="53"/>
    <x v="1"/>
    <s v="48971"/>
    <x v="4"/>
    <x v="0"/>
    <x v="0"/>
    <n v="3"/>
    <x v="0"/>
    <n v="1956"/>
    <n v="69"/>
    <x v="3"/>
  </r>
  <r>
    <x v="622"/>
    <s v="Demarion"/>
    <s v="Morrow"/>
    <d v="2019-05-30T00:00:00"/>
    <d v="2020-12-19T00:00:00"/>
    <s v="Software Engineer"/>
    <s v="Patricia Brewer"/>
    <s v="demarion.morrow@bilearner.com"/>
    <s v="MSC"/>
    <s v="Voluntarily Terminated"/>
    <s v="Part-Time"/>
    <x v="2"/>
    <x v="1"/>
    <x v="1"/>
    <x v="334"/>
    <x v="4"/>
    <x v="4"/>
    <d v="1954-09-26T00:00:00"/>
    <s v="MA"/>
    <x v="6"/>
    <x v="1"/>
    <s v="16259"/>
    <x v="0"/>
    <x v="2"/>
    <x v="0"/>
    <n v="3"/>
    <x v="1"/>
    <n v="1954"/>
    <n v="71"/>
    <x v="3"/>
  </r>
  <r>
    <x v="623"/>
    <s v="Steven"/>
    <s v="Schneider"/>
    <d v="2020-11-23T00:00:00"/>
    <s v=""/>
    <s v="Software Engineer"/>
    <s v="Jerry Suarez"/>
    <s v="steven.schneider@bilearner.com"/>
    <s v="TNS"/>
    <s v="Active"/>
    <s v="Contract"/>
    <x v="2"/>
    <x v="0"/>
    <x v="0"/>
    <x v="0"/>
    <x v="4"/>
    <x v="0"/>
    <d v="1993-07-04T00:00:00"/>
    <s v="MA"/>
    <x v="0"/>
    <x v="1"/>
    <s v="64114"/>
    <x v="3"/>
    <x v="0"/>
    <x v="0"/>
    <n v="3"/>
    <x v="0"/>
    <n v="1993"/>
    <n v="32"/>
    <x v="1"/>
  </r>
  <r>
    <x v="624"/>
    <s v="Devon"/>
    <s v="Hinton"/>
    <d v="2022-04-08T00:00:00"/>
    <d v="2023-01-11T00:00:00"/>
    <s v="Software Engineer"/>
    <s v="Allison York"/>
    <s v="devon.hinton@bilearner.com"/>
    <s v="PYZ"/>
    <s v="Active"/>
    <s v="Full-Time"/>
    <x v="0"/>
    <x v="1"/>
    <x v="1"/>
    <x v="335"/>
    <x v="4"/>
    <x v="4"/>
    <d v="1981-04-29T00:00:00"/>
    <s v="MA"/>
    <x v="17"/>
    <x v="1"/>
    <s v="14669"/>
    <x v="0"/>
    <x v="3"/>
    <x v="0"/>
    <n v="3"/>
    <x v="1"/>
    <n v="1981"/>
    <n v="44"/>
    <x v="1"/>
  </r>
  <r>
    <x v="625"/>
    <s v="Jacquelyn"/>
    <s v="Johns"/>
    <d v="2021-02-25T00:00:00"/>
    <d v="2021-06-04T00:00:00"/>
    <s v="Shared Services Manager"/>
    <s v="Christopher Romero"/>
    <s v="jacquelyn.johns@bilearner.com"/>
    <s v="WBL"/>
    <s v="Active"/>
    <s v="Contract"/>
    <x v="2"/>
    <x v="1"/>
    <x v="4"/>
    <x v="336"/>
    <x v="4"/>
    <x v="3"/>
    <d v="1980-06-21T00:00:00"/>
    <s v="MA"/>
    <x v="18"/>
    <x v="0"/>
    <s v="52448"/>
    <x v="1"/>
    <x v="1"/>
    <x v="0"/>
    <n v="3"/>
    <x v="1"/>
    <n v="1980"/>
    <n v="45"/>
    <x v="0"/>
  </r>
  <r>
    <x v="626"/>
    <s v="Blaine"/>
    <s v="Keith"/>
    <d v="2019-03-13T00:00:00"/>
    <d v="2021-04-07T00:00:00"/>
    <s v="Shared Services Manager"/>
    <s v="Timothy Hansen"/>
    <s v="blaine.keith@bilearner.com"/>
    <s v="NEL"/>
    <s v="Active"/>
    <s v="Contract"/>
    <x v="0"/>
    <x v="2"/>
    <x v="2"/>
    <x v="337"/>
    <x v="4"/>
    <x v="9"/>
    <d v="1947-07-25T00:00:00"/>
    <s v="MA"/>
    <x v="26"/>
    <x v="0"/>
    <s v="43336"/>
    <x v="1"/>
    <x v="3"/>
    <x v="0"/>
    <n v="3"/>
    <x v="1"/>
    <n v="1947"/>
    <n v="78"/>
    <x v="3"/>
  </r>
  <r>
    <x v="627"/>
    <s v="Phillip"/>
    <s v="Salazar"/>
    <d v="2023-02-12T00:00:00"/>
    <s v=""/>
    <s v="Software Engineer"/>
    <s v="Christopher Romero"/>
    <s v="phillip.salazar@bilearner.com"/>
    <s v="PL"/>
    <s v="Active"/>
    <s v="Part-Time"/>
    <x v="1"/>
    <x v="2"/>
    <x v="0"/>
    <x v="0"/>
    <x v="4"/>
    <x v="6"/>
    <d v="1993-05-10T00:00:00"/>
    <s v="MA"/>
    <x v="26"/>
    <x v="1"/>
    <s v="56271"/>
    <x v="0"/>
    <x v="1"/>
    <x v="0"/>
    <n v="3"/>
    <x v="0"/>
    <n v="1993"/>
    <n v="32"/>
    <x v="1"/>
  </r>
  <r>
    <x v="628"/>
    <s v="Chaz"/>
    <s v="Webb"/>
    <d v="2018-09-08T00:00:00"/>
    <s v=""/>
    <s v="Software Engineer"/>
    <s v="Alec Hernandez"/>
    <s v="chaz.webb@bilearner.com"/>
    <s v="PYZ"/>
    <s v="Active"/>
    <s v="Contract"/>
    <x v="0"/>
    <x v="2"/>
    <x v="0"/>
    <x v="0"/>
    <x v="4"/>
    <x v="4"/>
    <d v="1995-11-24T00:00:00"/>
    <s v="MA"/>
    <x v="4"/>
    <x v="0"/>
    <s v="56708"/>
    <x v="0"/>
    <x v="0"/>
    <x v="0"/>
    <n v="3"/>
    <x v="0"/>
    <n v="1995"/>
    <n v="30"/>
    <x v="1"/>
  </r>
  <r>
    <x v="629"/>
    <s v="Desmond"/>
    <s v="Anderson"/>
    <d v="2021-11-18T00:00:00"/>
    <s v=""/>
    <s v="Software Engineer"/>
    <s v="Kari Bishop"/>
    <s v="desmond.anderson@bilearner.com"/>
    <s v="SVG"/>
    <s v="Active"/>
    <s v="Contract"/>
    <x v="0"/>
    <x v="0"/>
    <x v="0"/>
    <x v="0"/>
    <x v="4"/>
    <x v="13"/>
    <d v="1943-09-01T00:00:00"/>
    <s v="MA"/>
    <x v="5"/>
    <x v="1"/>
    <s v="12869"/>
    <x v="1"/>
    <x v="0"/>
    <x v="0"/>
    <n v="3"/>
    <x v="0"/>
    <n v="1943"/>
    <n v="82"/>
    <x v="3"/>
  </r>
  <r>
    <x v="630"/>
    <s v="Sophie"/>
    <s v="Decker"/>
    <d v="2023-07-01T00:00:00"/>
    <s v=""/>
    <s v="Software Engineer"/>
    <s v="Justin Grant"/>
    <s v="sophie.decker@bilearner.com"/>
    <s v="TNS"/>
    <s v="Active"/>
    <s v="Full-Time"/>
    <x v="1"/>
    <x v="2"/>
    <x v="0"/>
    <x v="0"/>
    <x v="4"/>
    <x v="13"/>
    <d v="1998-10-27T00:00:00"/>
    <s v="MA"/>
    <x v="18"/>
    <x v="1"/>
    <s v="18240"/>
    <x v="4"/>
    <x v="0"/>
    <x v="0"/>
    <n v="3"/>
    <x v="0"/>
    <n v="1998"/>
    <n v="27"/>
    <x v="2"/>
  </r>
  <r>
    <x v="631"/>
    <s v="Lena"/>
    <s v="Bryan"/>
    <d v="2022-04-18T00:00:00"/>
    <s v=""/>
    <s v="Software Engineer"/>
    <s v="Sarah Sims"/>
    <s v="lena.bryan@bilearner.com"/>
    <s v="WBL"/>
    <s v="Active"/>
    <s v="Contract"/>
    <x v="0"/>
    <x v="0"/>
    <x v="0"/>
    <x v="0"/>
    <x v="4"/>
    <x v="19"/>
    <d v="1942-03-13T00:00:00"/>
    <s v="MA"/>
    <x v="6"/>
    <x v="1"/>
    <s v="77311"/>
    <x v="1"/>
    <x v="2"/>
    <x v="0"/>
    <n v="3"/>
    <x v="0"/>
    <n v="1942"/>
    <n v="84"/>
    <x v="3"/>
  </r>
  <r>
    <x v="632"/>
    <s v="Kelsie"/>
    <s v="Mccormick"/>
    <d v="2023-04-29T00:00:00"/>
    <s v=""/>
    <s v="Software Engineer"/>
    <s v="Emily Brennan"/>
    <s v="kelsie.mccormick@bilearner.com"/>
    <s v="BPC"/>
    <s v="Active"/>
    <s v="Part-Time"/>
    <x v="0"/>
    <x v="2"/>
    <x v="0"/>
    <x v="0"/>
    <x v="4"/>
    <x v="6"/>
    <d v="1974-05-23T00:00:00"/>
    <s v="MA"/>
    <x v="7"/>
    <x v="0"/>
    <s v="63959"/>
    <x v="4"/>
    <x v="0"/>
    <x v="0"/>
    <n v="3"/>
    <x v="0"/>
    <n v="1974"/>
    <n v="51"/>
    <x v="0"/>
  </r>
  <r>
    <x v="633"/>
    <s v="Frida"/>
    <s v="Livingston"/>
    <d v="2018-10-10T00:00:00"/>
    <d v="2018-12-25T00:00:00"/>
    <s v="Shared Services Manager"/>
    <s v="Sandra Black"/>
    <s v="frida.livingston@bilearner.com"/>
    <s v="CCDR"/>
    <s v="Active"/>
    <s v="Part-Time"/>
    <x v="2"/>
    <x v="2"/>
    <x v="4"/>
    <x v="338"/>
    <x v="4"/>
    <x v="3"/>
    <d v="1976-02-05T00:00:00"/>
    <s v="MA"/>
    <x v="26"/>
    <x v="0"/>
    <s v="20331"/>
    <x v="3"/>
    <x v="1"/>
    <x v="0"/>
    <n v="3"/>
    <x v="1"/>
    <n v="1976"/>
    <n v="50"/>
    <x v="0"/>
  </r>
  <r>
    <x v="634"/>
    <s v="Isai"/>
    <s v="Alvarado"/>
    <d v="2022-11-20T00:00:00"/>
    <s v=""/>
    <s v="Shared Services Manager"/>
    <s v="Laura Norman"/>
    <s v="isai.alvarado@bilearner.com"/>
    <s v="EW"/>
    <s v="Active"/>
    <s v="Part-Time"/>
    <x v="0"/>
    <x v="1"/>
    <x v="0"/>
    <x v="0"/>
    <x v="4"/>
    <x v="2"/>
    <d v="1993-05-21T00:00:00"/>
    <s v="MA"/>
    <x v="16"/>
    <x v="0"/>
    <s v="45515"/>
    <x v="2"/>
    <x v="1"/>
    <x v="0"/>
    <n v="3"/>
    <x v="0"/>
    <n v="1993"/>
    <n v="32"/>
    <x v="1"/>
  </r>
  <r>
    <x v="635"/>
    <s v="Travis"/>
    <s v="Vasquez"/>
    <d v="2019-05-18T00:00:00"/>
    <d v="2020-01-14T00:00:00"/>
    <s v="Software Engineer"/>
    <s v="Amanda Hale"/>
    <s v="travis.vasquez@bilearner.com"/>
    <s v="BPC"/>
    <s v="Voluntarily Terminated"/>
    <s v="Part-Time"/>
    <x v="1"/>
    <x v="1"/>
    <x v="1"/>
    <x v="339"/>
    <x v="4"/>
    <x v="6"/>
    <d v="1969-11-03T00:00:00"/>
    <s v="MA"/>
    <x v="56"/>
    <x v="1"/>
    <s v="59717"/>
    <x v="1"/>
    <x v="2"/>
    <x v="0"/>
    <n v="3"/>
    <x v="1"/>
    <n v="1969"/>
    <n v="56"/>
    <x v="0"/>
  </r>
  <r>
    <x v="636"/>
    <s v="Jazlene"/>
    <s v="Maynard"/>
    <d v="2021-06-22T00:00:00"/>
    <s v=""/>
    <s v="Software Engineer"/>
    <s v="James Baker"/>
    <s v="jazlene.maynard@bilearner.com"/>
    <s v="CCDR"/>
    <s v="Active"/>
    <s v="Full-Time"/>
    <x v="2"/>
    <x v="0"/>
    <x v="0"/>
    <x v="0"/>
    <x v="4"/>
    <x v="1"/>
    <d v="1945-04-19T00:00:00"/>
    <s v="MA"/>
    <x v="18"/>
    <x v="0"/>
    <s v="15748"/>
    <x v="3"/>
    <x v="1"/>
    <x v="0"/>
    <n v="3"/>
    <x v="0"/>
    <n v="1945"/>
    <n v="81"/>
    <x v="3"/>
  </r>
  <r>
    <x v="637"/>
    <s v="Wyatt"/>
    <s v="Donovan"/>
    <d v="2022-03-30T00:00:00"/>
    <d v="2022-04-13T00:00:00"/>
    <s v="Software Engineer"/>
    <s v="Terry Durham"/>
    <s v="wyatt.donovan@bilearner.com"/>
    <s v="SVG"/>
    <s v="Voluntarily Terminated"/>
    <s v="Part-Time"/>
    <x v="1"/>
    <x v="1"/>
    <x v="3"/>
    <x v="340"/>
    <x v="4"/>
    <x v="4"/>
    <d v="1987-02-24T00:00:00"/>
    <s v="MA"/>
    <x v="6"/>
    <x v="1"/>
    <s v="67106"/>
    <x v="0"/>
    <x v="3"/>
    <x v="0"/>
    <n v="3"/>
    <x v="1"/>
    <n v="1987"/>
    <n v="39"/>
    <x v="1"/>
  </r>
  <r>
    <x v="638"/>
    <s v="Nathaly"/>
    <s v="Cooper"/>
    <d v="2018-08-28T00:00:00"/>
    <s v=""/>
    <s v="Software Engineer"/>
    <s v="Erik Simon"/>
    <s v="nathaly.cooper@bilearner.com"/>
    <s v="EW"/>
    <s v="Active"/>
    <s v="Contract"/>
    <x v="0"/>
    <x v="0"/>
    <x v="0"/>
    <x v="0"/>
    <x v="4"/>
    <x v="6"/>
    <d v="1995-06-26T00:00:00"/>
    <s v="MA"/>
    <x v="7"/>
    <x v="1"/>
    <s v="33438"/>
    <x v="2"/>
    <x v="0"/>
    <x v="0"/>
    <n v="3"/>
    <x v="0"/>
    <n v="1995"/>
    <n v="30"/>
    <x v="1"/>
  </r>
  <r>
    <x v="639"/>
    <s v="Gage"/>
    <s v="Weeks"/>
    <d v="2021-12-27T00:00:00"/>
    <d v="2023-01-05T00:00:00"/>
    <s v="Software Engineer"/>
    <s v="Summer Moreno"/>
    <s v="gage.weeks@bilearner.com"/>
    <s v="MSC"/>
    <s v="Active"/>
    <s v="Full-Time"/>
    <x v="0"/>
    <x v="0"/>
    <x v="4"/>
    <x v="341"/>
    <x v="4"/>
    <x v="14"/>
    <d v="1981-04-23T00:00:00"/>
    <s v="MA"/>
    <x v="17"/>
    <x v="1"/>
    <s v="61106"/>
    <x v="1"/>
    <x v="1"/>
    <x v="0"/>
    <n v="3"/>
    <x v="1"/>
    <n v="1981"/>
    <n v="44"/>
    <x v="1"/>
  </r>
  <r>
    <x v="640"/>
    <s v="Gavin"/>
    <s v="Frye"/>
    <d v="2020-11-14T00:00:00"/>
    <s v=""/>
    <s v="Software Engineer"/>
    <s v="Carla Cox"/>
    <s v="gavin.frye@bilearner.com"/>
    <s v="TNS"/>
    <s v="Active"/>
    <s v="Part-Time"/>
    <x v="1"/>
    <x v="0"/>
    <x v="0"/>
    <x v="0"/>
    <x v="4"/>
    <x v="4"/>
    <d v="1948-12-07T00:00:00"/>
    <s v="MA"/>
    <x v="6"/>
    <x v="0"/>
    <s v="25160"/>
    <x v="0"/>
    <x v="2"/>
    <x v="0"/>
    <n v="3"/>
    <x v="0"/>
    <n v="1948"/>
    <n v="77"/>
    <x v="3"/>
  </r>
  <r>
    <x v="641"/>
    <s v="Amber"/>
    <s v="Ross"/>
    <d v="2021-10-01T00:00:00"/>
    <s v=""/>
    <s v="Software Engineer"/>
    <s v="Mary Mendoza"/>
    <s v="amber.ross@bilearner.com"/>
    <s v="PYZ"/>
    <s v="Active"/>
    <s v="Full-Time"/>
    <x v="2"/>
    <x v="1"/>
    <x v="0"/>
    <x v="0"/>
    <x v="4"/>
    <x v="13"/>
    <d v="1998-12-24T00:00:00"/>
    <s v="MA"/>
    <x v="26"/>
    <x v="0"/>
    <s v="52694"/>
    <x v="3"/>
    <x v="0"/>
    <x v="0"/>
    <n v="3"/>
    <x v="0"/>
    <n v="1998"/>
    <n v="27"/>
    <x v="2"/>
  </r>
  <r>
    <x v="642"/>
    <s v="Wyatt"/>
    <s v="Edwards"/>
    <d v="2018-10-13T00:00:00"/>
    <d v="2023-05-28T00:00:00"/>
    <s v="Shared Services Manager"/>
    <s v="Cassandra Smith"/>
    <s v="wyatt.edwards@bilearner.com"/>
    <s v="WBL"/>
    <s v="Active"/>
    <s v="Full-Time"/>
    <x v="2"/>
    <x v="1"/>
    <x v="2"/>
    <x v="342"/>
    <x v="4"/>
    <x v="3"/>
    <d v="1975-09-13T00:00:00"/>
    <s v="MA"/>
    <x v="18"/>
    <x v="0"/>
    <s v="30264"/>
    <x v="2"/>
    <x v="0"/>
    <x v="0"/>
    <n v="3"/>
    <x v="1"/>
    <n v="1975"/>
    <n v="50"/>
    <x v="0"/>
  </r>
  <r>
    <x v="643"/>
    <s v="Karla"/>
    <s v="Reed"/>
    <d v="2018-12-15T00:00:00"/>
    <d v="2022-05-28T00:00:00"/>
    <s v="Shared Services Manager"/>
    <s v="Warren Baker"/>
    <s v="karla.reed@bilearner.com"/>
    <s v="NEL"/>
    <s v="Active"/>
    <s v="Full-Time"/>
    <x v="0"/>
    <x v="0"/>
    <x v="2"/>
    <x v="343"/>
    <x v="4"/>
    <x v="2"/>
    <d v="1998-11-04T00:00:00"/>
    <s v="MA"/>
    <x v="26"/>
    <x v="1"/>
    <s v="22326"/>
    <x v="3"/>
    <x v="2"/>
    <x v="0"/>
    <n v="3"/>
    <x v="1"/>
    <n v="1998"/>
    <n v="27"/>
    <x v="2"/>
  </r>
  <r>
    <x v="644"/>
    <s v="Yadira"/>
    <s v="Mcmillan"/>
    <d v="2019-03-28T00:00:00"/>
    <d v="2020-10-17T00:00:00"/>
    <s v="Software Engineer"/>
    <s v="Amy Bell"/>
    <s v="yadira.mcmillan@bilearner.com"/>
    <s v="PL"/>
    <s v="Voluntarily Terminated"/>
    <s v="Contract"/>
    <x v="1"/>
    <x v="1"/>
    <x v="1"/>
    <x v="344"/>
    <x v="4"/>
    <x v="4"/>
    <d v="1968-06-23T00:00:00"/>
    <s v="MA"/>
    <x v="4"/>
    <x v="1"/>
    <s v="30139"/>
    <x v="3"/>
    <x v="2"/>
    <x v="0"/>
    <n v="3"/>
    <x v="1"/>
    <n v="1968"/>
    <n v="57"/>
    <x v="0"/>
  </r>
  <r>
    <x v="645"/>
    <s v="Fernando"/>
    <s v="Mcconnell"/>
    <d v="2018-12-27T00:00:00"/>
    <s v=""/>
    <s v="Software Engineer"/>
    <s v="Teresa Lopez"/>
    <s v="fernando.mcconnell@bilearner.com"/>
    <s v="BPC"/>
    <s v="Active"/>
    <s v="Part-Time"/>
    <x v="0"/>
    <x v="1"/>
    <x v="0"/>
    <x v="0"/>
    <x v="4"/>
    <x v="4"/>
    <d v="1977-01-20T00:00:00"/>
    <s v="MA"/>
    <x v="17"/>
    <x v="0"/>
    <s v="93329"/>
    <x v="4"/>
    <x v="0"/>
    <x v="0"/>
    <n v="3"/>
    <x v="0"/>
    <n v="1977"/>
    <n v="49"/>
    <x v="0"/>
  </r>
  <r>
    <x v="646"/>
    <s v="Sean"/>
    <s v="Bean"/>
    <d v="2019-05-11T00:00:00"/>
    <s v=""/>
    <s v="Software Engineer"/>
    <s v="Kimberly Holland"/>
    <s v="sean.bean@bilearner.com"/>
    <s v="CCDR"/>
    <s v="Active"/>
    <s v="Full-Time"/>
    <x v="1"/>
    <x v="2"/>
    <x v="0"/>
    <x v="0"/>
    <x v="4"/>
    <x v="4"/>
    <d v="1998-09-24T00:00:00"/>
    <s v="MA"/>
    <x v="18"/>
    <x v="1"/>
    <s v="67825"/>
    <x v="0"/>
    <x v="1"/>
    <x v="0"/>
    <n v="3"/>
    <x v="0"/>
    <n v="1998"/>
    <n v="27"/>
    <x v="2"/>
  </r>
  <r>
    <x v="647"/>
    <s v="Lilianna"/>
    <s v="Mccall"/>
    <d v="2021-02-19T00:00:00"/>
    <d v="2023-02-24T00:00:00"/>
    <s v="Software Engineer"/>
    <s v="Robert Garcia"/>
    <s v="lilianna.mccall@bilearner.com"/>
    <s v="SVG"/>
    <s v="Voluntarily Terminated"/>
    <s v="Full-Time"/>
    <x v="1"/>
    <x v="0"/>
    <x v="4"/>
    <x v="345"/>
    <x v="4"/>
    <x v="3"/>
    <d v="1983-07-08T00:00:00"/>
    <s v="MA"/>
    <x v="4"/>
    <x v="1"/>
    <s v="86545"/>
    <x v="4"/>
    <x v="3"/>
    <x v="0"/>
    <n v="3"/>
    <x v="1"/>
    <n v="1983"/>
    <n v="42"/>
    <x v="1"/>
  </r>
  <r>
    <x v="648"/>
    <s v="Salvador"/>
    <s v="Thomas"/>
    <d v="2022-11-05T00:00:00"/>
    <d v="2023-04-16T00:00:00"/>
    <s v="Software Engineer"/>
    <s v="Nicholas Martinez"/>
    <s v="salvador.thomas@bilearner.com"/>
    <s v="EW"/>
    <s v="Active"/>
    <s v="Part-Time"/>
    <x v="2"/>
    <x v="2"/>
    <x v="1"/>
    <x v="346"/>
    <x v="4"/>
    <x v="6"/>
    <d v="1968-04-23T00:00:00"/>
    <s v="MA"/>
    <x v="7"/>
    <x v="1"/>
    <s v="76670"/>
    <x v="4"/>
    <x v="2"/>
    <x v="0"/>
    <n v="3"/>
    <x v="1"/>
    <n v="1968"/>
    <n v="57"/>
    <x v="0"/>
  </r>
  <r>
    <x v="649"/>
    <s v="Jair"/>
    <s v="Silva"/>
    <d v="2020-03-22T00:00:00"/>
    <d v="2020-09-28T00:00:00"/>
    <s v="Software Engineer"/>
    <s v="Carlos Barnes"/>
    <s v="jair.silva@bilearner.com"/>
    <s v="MSC"/>
    <s v="Active"/>
    <s v="Contract"/>
    <x v="0"/>
    <x v="1"/>
    <x v="3"/>
    <x v="347"/>
    <x v="4"/>
    <x v="5"/>
    <d v="1943-01-28T00:00:00"/>
    <s v="MA"/>
    <x v="30"/>
    <x v="0"/>
    <s v="29368"/>
    <x v="0"/>
    <x v="0"/>
    <x v="0"/>
    <n v="3"/>
    <x v="1"/>
    <n v="1943"/>
    <n v="83"/>
    <x v="3"/>
  </r>
  <r>
    <x v="650"/>
    <s v="Derek"/>
    <s v="Moreno"/>
    <d v="2019-02-02T00:00:00"/>
    <s v=""/>
    <s v="Software Engineer"/>
    <s v="Allison Jacobs"/>
    <s v="derek.moreno@bilearner.com"/>
    <s v="TNS"/>
    <s v="Active"/>
    <s v="Contract"/>
    <x v="2"/>
    <x v="0"/>
    <x v="0"/>
    <x v="0"/>
    <x v="4"/>
    <x v="16"/>
    <d v="1992-05-10T00:00:00"/>
    <s v="MA"/>
    <x v="18"/>
    <x v="0"/>
    <s v="97585"/>
    <x v="3"/>
    <x v="1"/>
    <x v="0"/>
    <n v="3"/>
    <x v="0"/>
    <n v="1992"/>
    <n v="33"/>
    <x v="1"/>
  </r>
  <r>
    <x v="651"/>
    <s v="Litzy"/>
    <s v="Conner"/>
    <d v="2020-02-24T00:00:00"/>
    <d v="2021-06-16T00:00:00"/>
    <s v="Software Engineer"/>
    <s v="Angela Ramsey"/>
    <s v="litzy.conner@bilearner.com"/>
    <s v="PYZ"/>
    <s v="Active"/>
    <s v="Contract"/>
    <x v="0"/>
    <x v="0"/>
    <x v="4"/>
    <x v="348"/>
    <x v="4"/>
    <x v="1"/>
    <d v="1997-03-19T00:00:00"/>
    <s v="MA"/>
    <x v="18"/>
    <x v="0"/>
    <s v="42710"/>
    <x v="4"/>
    <x v="3"/>
    <x v="0"/>
    <n v="3"/>
    <x v="1"/>
    <n v="1997"/>
    <n v="29"/>
    <x v="2"/>
  </r>
  <r>
    <x v="652"/>
    <s v="Joanna"/>
    <s v="Burnett"/>
    <d v="2021-04-07T00:00:00"/>
    <d v="2022-05-01T00:00:00"/>
    <s v="Shared Services Manager"/>
    <s v="Malik Smith"/>
    <s v="joanna.burnett@bilearner.com"/>
    <s v="WBL"/>
    <s v="Active"/>
    <s v="Part-Time"/>
    <x v="2"/>
    <x v="2"/>
    <x v="2"/>
    <x v="349"/>
    <x v="4"/>
    <x v="11"/>
    <d v="2000-04-11T00:00:00"/>
    <s v="MA"/>
    <x v="19"/>
    <x v="0"/>
    <s v="21279"/>
    <x v="1"/>
    <x v="3"/>
    <x v="0"/>
    <n v="3"/>
    <x v="1"/>
    <n v="2000"/>
    <n v="26"/>
    <x v="2"/>
  </r>
  <r>
    <x v="653"/>
    <s v="Abdullah"/>
    <s v="Frederick"/>
    <d v="2020-11-14T00:00:00"/>
    <s v=""/>
    <s v="Shared Services Manager"/>
    <s v="Jessica Lewis"/>
    <s v="abdullah.frederick@bilearner.com"/>
    <s v="NEL"/>
    <s v="Active"/>
    <s v="Part-Time"/>
    <x v="0"/>
    <x v="2"/>
    <x v="0"/>
    <x v="0"/>
    <x v="4"/>
    <x v="10"/>
    <d v="1988-08-04T00:00:00"/>
    <s v="MA"/>
    <x v="7"/>
    <x v="1"/>
    <s v="17976"/>
    <x v="3"/>
    <x v="0"/>
    <x v="0"/>
    <n v="3"/>
    <x v="0"/>
    <n v="1988"/>
    <n v="37"/>
    <x v="1"/>
  </r>
  <r>
    <x v="654"/>
    <s v="Armani"/>
    <s v="Porter"/>
    <d v="2022-01-17T00:00:00"/>
    <d v="2022-08-10T00:00:00"/>
    <s v="Software Engineer"/>
    <s v="Kayla Ibarra"/>
    <s v="armani.porter@bilearner.com"/>
    <s v="EW"/>
    <s v="Voluntarily Terminated"/>
    <s v="Contract"/>
    <x v="2"/>
    <x v="1"/>
    <x v="1"/>
    <x v="350"/>
    <x v="4"/>
    <x v="3"/>
    <d v="1965-08-24T00:00:00"/>
    <s v="MA"/>
    <x v="4"/>
    <x v="1"/>
    <s v="53628"/>
    <x v="4"/>
    <x v="3"/>
    <x v="0"/>
    <n v="3"/>
    <x v="1"/>
    <n v="1965"/>
    <n v="60"/>
    <x v="0"/>
  </r>
  <r>
    <x v="655"/>
    <s v="Taylor"/>
    <s v="Sanders"/>
    <d v="2021-09-02T00:00:00"/>
    <d v="2023-06-27T00:00:00"/>
    <s v="Software Engineer"/>
    <s v="Ryan Mathews"/>
    <s v="taylor.sanders@bilearner.com"/>
    <s v="MSC"/>
    <s v="Active"/>
    <s v="Part-Time"/>
    <x v="2"/>
    <x v="1"/>
    <x v="3"/>
    <x v="351"/>
    <x v="4"/>
    <x v="3"/>
    <d v="1976-03-03T00:00:00"/>
    <s v="MA"/>
    <x v="6"/>
    <x v="1"/>
    <s v="84761"/>
    <x v="2"/>
    <x v="2"/>
    <x v="0"/>
    <n v="3"/>
    <x v="1"/>
    <n v="1976"/>
    <n v="50"/>
    <x v="0"/>
  </r>
  <r>
    <x v="656"/>
    <s v="Iliana"/>
    <s v="Randall"/>
    <d v="2023-07-30T00:00:00"/>
    <s v=""/>
    <s v="Software Engineer"/>
    <s v="Melissa Scott"/>
    <s v="iliana.randall@bilearner.com"/>
    <s v="NEL"/>
    <s v="Active"/>
    <s v="Part-Time"/>
    <x v="1"/>
    <x v="2"/>
    <x v="0"/>
    <x v="0"/>
    <x v="4"/>
    <x v="1"/>
    <d v="1963-01-09T00:00:00"/>
    <s v="MA"/>
    <x v="14"/>
    <x v="0"/>
    <s v="2187"/>
    <x v="4"/>
    <x v="3"/>
    <x v="0"/>
    <n v="3"/>
    <x v="0"/>
    <n v="1963"/>
    <n v="63"/>
    <x v="3"/>
  </r>
  <r>
    <x v="657"/>
    <s v="Luke"/>
    <s v="Henderson"/>
    <d v="2023-06-27T00:00:00"/>
    <s v=""/>
    <s v="Software Engineer"/>
    <s v="Robert Schmitt"/>
    <s v="luke.henderson@bilearner.com"/>
    <s v="PL"/>
    <s v="Active"/>
    <s v="Contract"/>
    <x v="0"/>
    <x v="1"/>
    <x v="0"/>
    <x v="0"/>
    <x v="4"/>
    <x v="7"/>
    <d v="1989-08-12T00:00:00"/>
    <s v="MA"/>
    <x v="25"/>
    <x v="1"/>
    <s v="76615"/>
    <x v="0"/>
    <x v="1"/>
    <x v="0"/>
    <n v="3"/>
    <x v="0"/>
    <n v="1989"/>
    <n v="36"/>
    <x v="1"/>
  </r>
  <r>
    <x v="658"/>
    <s v="Madelyn"/>
    <s v="Lambert"/>
    <d v="2022-03-27T00:00:00"/>
    <s v=""/>
    <s v="Software Engineer"/>
    <s v="Patricia Wallace"/>
    <s v="madelyn.lambert@bilearner.com"/>
    <s v="PYZ"/>
    <s v="Active"/>
    <s v="Contract"/>
    <x v="2"/>
    <x v="2"/>
    <x v="0"/>
    <x v="0"/>
    <x v="4"/>
    <x v="3"/>
    <d v="1952-03-10T00:00:00"/>
    <s v="MA"/>
    <x v="11"/>
    <x v="1"/>
    <s v="18707"/>
    <x v="2"/>
    <x v="3"/>
    <x v="0"/>
    <n v="3"/>
    <x v="0"/>
    <n v="1952"/>
    <n v="74"/>
    <x v="3"/>
  </r>
  <r>
    <x v="659"/>
    <s v="Ava"/>
    <s v="Pace"/>
    <d v="2022-08-12T00:00:00"/>
    <d v="2022-10-20T00:00:00"/>
    <s v="Software Engineer"/>
    <s v="Justin Young"/>
    <s v="ava.pace@bilearner.com"/>
    <s v="SVG"/>
    <s v="Active"/>
    <s v="Contract"/>
    <x v="1"/>
    <x v="0"/>
    <x v="4"/>
    <x v="352"/>
    <x v="4"/>
    <x v="4"/>
    <d v="1973-07-30T00:00:00"/>
    <s v="MA"/>
    <x v="14"/>
    <x v="0"/>
    <s v="23203"/>
    <x v="3"/>
    <x v="1"/>
    <x v="0"/>
    <n v="3"/>
    <x v="1"/>
    <n v="1973"/>
    <n v="52"/>
    <x v="0"/>
  </r>
  <r>
    <x v="660"/>
    <s v="Delaney"/>
    <s v="Bruce"/>
    <d v="2022-07-08T00:00:00"/>
    <d v="2023-08-04T00:00:00"/>
    <s v="Software Engineer"/>
    <s v="Robert Salinas"/>
    <s v="delaney.bruce@bilearner.com"/>
    <s v="TNS"/>
    <s v="Active"/>
    <s v="Part-Time"/>
    <x v="1"/>
    <x v="1"/>
    <x v="4"/>
    <x v="353"/>
    <x v="4"/>
    <x v="4"/>
    <d v="1974-08-05T00:00:00"/>
    <s v="MA"/>
    <x v="20"/>
    <x v="0"/>
    <s v="18844"/>
    <x v="2"/>
    <x v="2"/>
    <x v="0"/>
    <n v="3"/>
    <x v="1"/>
    <n v="1974"/>
    <n v="51"/>
    <x v="0"/>
  </r>
  <r>
    <x v="661"/>
    <s v="Jair"/>
    <s v="Bullock"/>
    <d v="2020-08-15T00:00:00"/>
    <d v="2021-01-23T00:00:00"/>
    <s v="Software Engineer"/>
    <s v="Mary Anderson"/>
    <s v="jair.bullock@bilearner.com"/>
    <s v="WBL"/>
    <s v="Active"/>
    <s v="Contract"/>
    <x v="2"/>
    <x v="1"/>
    <x v="2"/>
    <x v="354"/>
    <x v="4"/>
    <x v="3"/>
    <d v="1991-04-08T00:00:00"/>
    <s v="MA"/>
    <x v="18"/>
    <x v="0"/>
    <s v="64815"/>
    <x v="0"/>
    <x v="0"/>
    <x v="0"/>
    <n v="3"/>
    <x v="1"/>
    <n v="1991"/>
    <n v="35"/>
    <x v="1"/>
  </r>
  <r>
    <x v="662"/>
    <s v="Kayla"/>
    <s v="Farrell"/>
    <d v="2023-05-27T00:00:00"/>
    <d v="2023-06-14T00:00:00"/>
    <s v="Software Engineer"/>
    <s v="Jennifer Stevens"/>
    <s v="kayla.farrell@bilearner.com"/>
    <s v="BPC"/>
    <s v="Active"/>
    <s v="Full-Time"/>
    <x v="1"/>
    <x v="0"/>
    <x v="1"/>
    <x v="355"/>
    <x v="4"/>
    <x v="13"/>
    <d v="1953-04-29T00:00:00"/>
    <s v="MA"/>
    <x v="23"/>
    <x v="0"/>
    <s v="69860"/>
    <x v="3"/>
    <x v="2"/>
    <x v="0"/>
    <n v="3"/>
    <x v="1"/>
    <n v="1953"/>
    <n v="72"/>
    <x v="3"/>
  </r>
  <r>
    <x v="663"/>
    <s v="Taylor"/>
    <s v="Gamble"/>
    <d v="2023-01-02T00:00:00"/>
    <s v=""/>
    <s v="Shared Services Manager"/>
    <s v="Jennifer Murphy"/>
    <s v="taylor.gamble@bilearner.com"/>
    <s v="CCDR"/>
    <s v="Active"/>
    <s v="Part-Time"/>
    <x v="0"/>
    <x v="2"/>
    <x v="0"/>
    <x v="0"/>
    <x v="4"/>
    <x v="4"/>
    <d v="1965-08-28T00:00:00"/>
    <s v="MA"/>
    <x v="6"/>
    <x v="0"/>
    <s v="93542"/>
    <x v="3"/>
    <x v="3"/>
    <x v="0"/>
    <n v="3"/>
    <x v="0"/>
    <n v="1965"/>
    <n v="60"/>
    <x v="0"/>
  </r>
  <r>
    <x v="664"/>
    <s v="Carl"/>
    <s v="Desimone"/>
    <d v="2018-11-16T00:00:00"/>
    <d v="2021-04-03T00:00:00"/>
    <s v="Production Technician I"/>
    <s v="Daniel Booth"/>
    <s v="carl.desimone@bilearner.com"/>
    <s v="PYZ"/>
    <s v="Active"/>
    <s v="Contract"/>
    <x v="2"/>
    <x v="0"/>
    <x v="1"/>
    <x v="356"/>
    <x v="0"/>
    <x v="2"/>
    <d v="1986-08-26T00:00:00"/>
    <s v="MA"/>
    <x v="14"/>
    <x v="1"/>
    <s v="2061"/>
    <x v="4"/>
    <x v="1"/>
    <x v="0"/>
    <n v="3"/>
    <x v="1"/>
    <n v="1986"/>
    <n v="39"/>
    <x v="1"/>
  </r>
  <r>
    <x v="665"/>
    <s v="Sophia"/>
    <s v="Theamstern"/>
    <d v="2022-07-12T00:00:00"/>
    <s v=""/>
    <s v="Production Technician I"/>
    <s v="Martin Jackson"/>
    <s v="sophia.theamstern@bilearner.com"/>
    <s v="PYZ"/>
    <s v="Active"/>
    <s v="Part-Time"/>
    <x v="0"/>
    <x v="2"/>
    <x v="0"/>
    <x v="0"/>
    <x v="0"/>
    <x v="4"/>
    <d v="1970-01-27T00:00:00"/>
    <s v="MA"/>
    <x v="3"/>
    <x v="0"/>
    <s v="2066"/>
    <x v="1"/>
    <x v="3"/>
    <x v="0"/>
    <n v="3"/>
    <x v="0"/>
    <n v="1970"/>
    <n v="56"/>
    <x v="0"/>
  </r>
  <r>
    <x v="666"/>
    <s v="Kara"/>
    <s v="Harrison"/>
    <d v="2022-12-16T00:00:00"/>
    <s v=""/>
    <s v="Production Technician I"/>
    <s v="Elizabeth Richards"/>
    <s v="kara.harrison@bilearner.com"/>
    <s v="NEL"/>
    <s v="Active"/>
    <s v="Contract"/>
    <x v="2"/>
    <x v="1"/>
    <x v="0"/>
    <x v="0"/>
    <x v="0"/>
    <x v="6"/>
    <d v="1979-04-26T00:00:00"/>
    <s v="MA"/>
    <x v="7"/>
    <x v="0"/>
    <s v="1886"/>
    <x v="4"/>
    <x v="0"/>
    <x v="0"/>
    <n v="3"/>
    <x v="0"/>
    <n v="1979"/>
    <n v="46"/>
    <x v="0"/>
  </r>
  <r>
    <x v="667"/>
    <s v="Ming"/>
    <s v="Huynh"/>
    <d v="2023-05-08T00:00:00"/>
    <s v=""/>
    <s v="Production Technician II"/>
    <s v="Jose Bray"/>
    <s v="ming.huynh@bilearner.com"/>
    <s v="EW"/>
    <s v="Active"/>
    <s v="Part-Time"/>
    <x v="1"/>
    <x v="2"/>
    <x v="0"/>
    <x v="0"/>
    <x v="0"/>
    <x v="4"/>
    <d v="1994-03-18T00:00:00"/>
    <s v="MA"/>
    <x v="18"/>
    <x v="0"/>
    <s v="1742"/>
    <x v="2"/>
    <x v="1"/>
    <x v="0"/>
    <n v="3"/>
    <x v="0"/>
    <n v="1994"/>
    <n v="32"/>
    <x v="1"/>
  </r>
  <r>
    <x v="668"/>
    <s v="Karen"/>
    <s v="Mancuso"/>
    <d v="2023-04-07T00:00:00"/>
    <s v=""/>
    <s v="Production Technician II"/>
    <s v="Jamie Frye"/>
    <s v="karen.mancuso@bilearner.com"/>
    <s v="WBL"/>
    <s v="Active"/>
    <s v="Full-Time"/>
    <x v="1"/>
    <x v="0"/>
    <x v="0"/>
    <x v="0"/>
    <x v="0"/>
    <x v="6"/>
    <d v="1941-11-28T00:00:00"/>
    <s v="MA"/>
    <x v="7"/>
    <x v="0"/>
    <s v="2176"/>
    <x v="1"/>
    <x v="3"/>
    <x v="0"/>
    <n v="3"/>
    <x v="0"/>
    <n v="1941"/>
    <n v="84"/>
    <x v="3"/>
  </r>
  <r>
    <x v="669"/>
    <s v="Linda"/>
    <s v="Anderson"/>
    <d v="2022-02-15T00:00:00"/>
    <d v="2022-10-19T00:00:00"/>
    <s v="Production Technician I"/>
    <s v="Adam Hunt"/>
    <s v="linda.anderson@bilearner.com"/>
    <s v="PYZ"/>
    <s v="Active"/>
    <s v="Part-Time"/>
    <x v="0"/>
    <x v="1"/>
    <x v="4"/>
    <x v="357"/>
    <x v="0"/>
    <x v="12"/>
    <d v="1973-01-11T00:00:00"/>
    <s v="MA"/>
    <x v="21"/>
    <x v="0"/>
    <s v="1844"/>
    <x v="4"/>
    <x v="2"/>
    <x v="0"/>
    <n v="3"/>
    <x v="1"/>
    <n v="1973"/>
    <n v="53"/>
    <x v="0"/>
  </r>
  <r>
    <x v="670"/>
    <s v="Nilson"/>
    <s v="Fernandes"/>
    <d v="2023-07-17T00:00:00"/>
    <d v="2023-08-03T00:00:00"/>
    <s v="Production Technician I"/>
    <s v="Jeffrey Saunders"/>
    <s v="nilson.fernandes@bilearner.com"/>
    <s v="SVG"/>
    <s v="Active"/>
    <s v="Contract"/>
    <x v="2"/>
    <x v="1"/>
    <x v="1"/>
    <x v="358"/>
    <x v="0"/>
    <x v="4"/>
    <d v="1999-08-02T00:00:00"/>
    <s v="MA"/>
    <x v="6"/>
    <x v="1"/>
    <s v="2132"/>
    <x v="1"/>
    <x v="3"/>
    <x v="0"/>
    <n v="3"/>
    <x v="1"/>
    <n v="1999"/>
    <n v="26"/>
    <x v="2"/>
  </r>
  <r>
    <x v="671"/>
    <s v="Alain"/>
    <s v="Robinson"/>
    <d v="2019-05-03T00:00:00"/>
    <d v="2023-06-02T00:00:00"/>
    <s v="Production Technician I"/>
    <s v="Stephanie Griffin"/>
    <s v="alain.robinson@bilearner.com"/>
    <s v="PL"/>
    <s v="Voluntarily Terminated"/>
    <s v="Part-Time"/>
    <x v="1"/>
    <x v="0"/>
    <x v="1"/>
    <x v="359"/>
    <x v="0"/>
    <x v="5"/>
    <d v="1993-01-10T00:00:00"/>
    <s v="MA"/>
    <x v="7"/>
    <x v="1"/>
    <s v="1420"/>
    <x v="4"/>
    <x v="0"/>
    <x v="0"/>
    <n v="3"/>
    <x v="1"/>
    <n v="1993"/>
    <n v="33"/>
    <x v="1"/>
  </r>
  <r>
    <x v="672"/>
    <s v="Seffi"/>
    <s v="Shields"/>
    <d v="2022-03-25T00:00:00"/>
    <d v="2022-04-22T00:00:00"/>
    <s v="Production Technician I"/>
    <s v="Robert Sullivan"/>
    <s v="seffi.shields@bilearner.com"/>
    <s v="SVG"/>
    <s v="Active"/>
    <s v="Part-Time"/>
    <x v="1"/>
    <x v="1"/>
    <x v="3"/>
    <x v="360"/>
    <x v="0"/>
    <x v="4"/>
    <d v="1971-12-24T00:00:00"/>
    <s v="MA"/>
    <x v="4"/>
    <x v="0"/>
    <s v="2149"/>
    <x v="2"/>
    <x v="1"/>
    <x v="0"/>
    <n v="3"/>
    <x v="1"/>
    <n v="1971"/>
    <n v="54"/>
    <x v="0"/>
  </r>
  <r>
    <x v="673"/>
    <s v="Horia"/>
    <s v="Ndzi"/>
    <d v="2020-04-07T00:00:00"/>
    <s v=""/>
    <s v="Production Technician I"/>
    <s v="Charles Delacruz"/>
    <s v="horia.ndzi@bilearner.com"/>
    <s v="EW"/>
    <s v="Active"/>
    <s v="Full-Time"/>
    <x v="0"/>
    <x v="0"/>
    <x v="0"/>
    <x v="0"/>
    <x v="0"/>
    <x v="4"/>
    <d v="1964-05-10T00:00:00"/>
    <s v="MA"/>
    <x v="4"/>
    <x v="1"/>
    <s v="2421"/>
    <x v="0"/>
    <x v="3"/>
    <x v="0"/>
    <n v="3"/>
    <x v="0"/>
    <n v="1964"/>
    <n v="61"/>
    <x v="3"/>
  </r>
  <r>
    <x v="674"/>
    <s v="Evelyn"/>
    <s v="Girifalco"/>
    <d v="2021-03-10T00:00:00"/>
    <s v=""/>
    <s v="Production Technician I"/>
    <s v="John Alvarez"/>
    <s v="evelyn.girifalco@bilearner.com"/>
    <s v="TNS"/>
    <s v="Active"/>
    <s v="Full-Time"/>
    <x v="1"/>
    <x v="1"/>
    <x v="0"/>
    <x v="0"/>
    <x v="0"/>
    <x v="6"/>
    <d v="1944-03-19T00:00:00"/>
    <s v="MA"/>
    <x v="7"/>
    <x v="0"/>
    <s v="2451"/>
    <x v="0"/>
    <x v="0"/>
    <x v="0"/>
    <n v="3"/>
    <x v="0"/>
    <n v="1944"/>
    <n v="82"/>
    <x v="3"/>
  </r>
  <r>
    <x v="675"/>
    <s v="Ermine"/>
    <s v="Pelletier"/>
    <d v="2019-08-04T00:00:00"/>
    <s v=""/>
    <s v="Production Technician II"/>
    <s v="Margaret Lee"/>
    <s v="ermine.pelletier@bilearner.com"/>
    <s v="EW"/>
    <s v="Active"/>
    <s v="Part-Time"/>
    <x v="1"/>
    <x v="1"/>
    <x v="0"/>
    <x v="0"/>
    <x v="0"/>
    <x v="3"/>
    <d v="1953-09-19T00:00:00"/>
    <s v="MA"/>
    <x v="23"/>
    <x v="0"/>
    <s v="2472"/>
    <x v="3"/>
    <x v="1"/>
    <x v="0"/>
    <n v="3"/>
    <x v="0"/>
    <n v="1953"/>
    <n v="72"/>
    <x v="3"/>
  </r>
  <r>
    <x v="676"/>
    <s v="Samuel"/>
    <s v="Maclennan"/>
    <d v="2021-04-11T00:00:00"/>
    <d v="2023-05-27T00:00:00"/>
    <s v="Production Technician I"/>
    <s v="Chad Moreno"/>
    <s v="samuel.maclennan@bilearner.com"/>
    <s v="BPC"/>
    <s v="Voluntarily Terminated"/>
    <s v="Full-Time"/>
    <x v="0"/>
    <x v="0"/>
    <x v="1"/>
    <x v="361"/>
    <x v="0"/>
    <x v="8"/>
    <d v="1957-04-02T00:00:00"/>
    <s v="MA"/>
    <x v="9"/>
    <x v="1"/>
    <s v="1938"/>
    <x v="4"/>
    <x v="0"/>
    <x v="0"/>
    <n v="3"/>
    <x v="1"/>
    <n v="1957"/>
    <n v="69"/>
    <x v="3"/>
  </r>
  <r>
    <x v="677"/>
    <s v="Sean"/>
    <s v="Bernstein"/>
    <d v="2019-06-16T00:00:00"/>
    <s v=""/>
    <s v="Production Technician I"/>
    <s v="Matthew West"/>
    <s v="sean.bernstein@bilearner.com"/>
    <s v="PYZ"/>
    <s v="Active"/>
    <s v="Part-Time"/>
    <x v="0"/>
    <x v="0"/>
    <x v="0"/>
    <x v="0"/>
    <x v="0"/>
    <x v="5"/>
    <d v="1995-09-14T00:00:00"/>
    <s v="MA"/>
    <x v="14"/>
    <x v="1"/>
    <s v="2072"/>
    <x v="4"/>
    <x v="3"/>
    <x v="0"/>
    <n v="3"/>
    <x v="0"/>
    <n v="1995"/>
    <n v="30"/>
    <x v="1"/>
  </r>
  <r>
    <x v="678"/>
    <s v="Shakira"/>
    <s v="Perry"/>
    <d v="2020-10-08T00:00:00"/>
    <d v="2022-12-04T00:00:00"/>
    <s v="Production Technician I"/>
    <s v="Mark Jacobs"/>
    <s v="shakira.perry@bilearner.com"/>
    <s v="PL"/>
    <s v="Voluntarily Terminated"/>
    <s v="Contract"/>
    <x v="1"/>
    <x v="2"/>
    <x v="4"/>
    <x v="362"/>
    <x v="0"/>
    <x v="3"/>
    <d v="1948-10-11T00:00:00"/>
    <s v="MA"/>
    <x v="6"/>
    <x v="0"/>
    <s v="2176"/>
    <x v="1"/>
    <x v="1"/>
    <x v="0"/>
    <n v="3"/>
    <x v="1"/>
    <n v="1948"/>
    <n v="77"/>
    <x v="3"/>
  </r>
  <r>
    <x v="679"/>
    <s v="Michael J"/>
    <s v="Fitzpatrick"/>
    <d v="2021-08-18T00:00:00"/>
    <s v=""/>
    <s v="Production Technician II"/>
    <s v="Isaac Long"/>
    <s v="michael j.fitzpatrick@bilearner.com"/>
    <s v="BPC"/>
    <s v="Active"/>
    <s v="Full-Time"/>
    <x v="2"/>
    <x v="0"/>
    <x v="0"/>
    <x v="0"/>
    <x v="0"/>
    <x v="1"/>
    <d v="1995-01-01T00:00:00"/>
    <s v="MA"/>
    <x v="11"/>
    <x v="1"/>
    <s v="2143"/>
    <x v="2"/>
    <x v="1"/>
    <x v="0"/>
    <n v="3"/>
    <x v="0"/>
    <n v="1995"/>
    <n v="31"/>
    <x v="1"/>
  </r>
  <r>
    <x v="680"/>
    <s v="Cybil"/>
    <s v="Trzeciak"/>
    <d v="2020-03-16T00:00:00"/>
    <s v=""/>
    <s v="Production Technician II"/>
    <s v="Amanda Marshall"/>
    <s v="cybil.trzeciak@bilearner.com"/>
    <s v="BPC"/>
    <s v="Active"/>
    <s v="Contract"/>
    <x v="1"/>
    <x v="1"/>
    <x v="0"/>
    <x v="0"/>
    <x v="0"/>
    <x v="13"/>
    <d v="1992-02-09T00:00:00"/>
    <s v="MA"/>
    <x v="4"/>
    <x v="0"/>
    <s v="1778"/>
    <x v="2"/>
    <x v="1"/>
    <x v="0"/>
    <n v="3"/>
    <x v="0"/>
    <n v="1992"/>
    <n v="34"/>
    <x v="1"/>
  </r>
  <r>
    <x v="681"/>
    <s v="Barry"/>
    <s v="Wilber"/>
    <d v="2019-01-24T00:00:00"/>
    <s v=""/>
    <s v="Production Technician I"/>
    <s v="Danielle Jones"/>
    <s v="barry.wilber@bilearner.com"/>
    <s v="TNS"/>
    <s v="Active"/>
    <s v="Full-Time"/>
    <x v="1"/>
    <x v="2"/>
    <x v="0"/>
    <x v="0"/>
    <x v="0"/>
    <x v="3"/>
    <d v="1969-04-18T00:00:00"/>
    <s v="MA"/>
    <x v="22"/>
    <x v="1"/>
    <s v="2324"/>
    <x v="0"/>
    <x v="2"/>
    <x v="0"/>
    <n v="3"/>
    <x v="0"/>
    <n v="1969"/>
    <n v="57"/>
    <x v="0"/>
  </r>
  <r>
    <x v="682"/>
    <s v="Enola"/>
    <s v="Chivukula"/>
    <d v="2022-06-11T00:00:00"/>
    <d v="2022-09-25T00:00:00"/>
    <s v="Production Technician I"/>
    <s v="Timothy Moore"/>
    <s v="enola.chivukula@bilearner.com"/>
    <s v="EW"/>
    <s v="Voluntarily Terminated"/>
    <s v="Full-Time"/>
    <x v="0"/>
    <x v="1"/>
    <x v="3"/>
    <x v="363"/>
    <x v="0"/>
    <x v="4"/>
    <d v="1981-10-01T00:00:00"/>
    <s v="MA"/>
    <x v="4"/>
    <x v="0"/>
    <s v="1775"/>
    <x v="0"/>
    <x v="3"/>
    <x v="0"/>
    <n v="3"/>
    <x v="1"/>
    <n v="1981"/>
    <n v="44"/>
    <x v="1"/>
  </r>
  <r>
    <x v="683"/>
    <s v="Joelle"/>
    <s v="Burke"/>
    <d v="2022-07-02T00:00:00"/>
    <s v=""/>
    <s v="Production Technician II"/>
    <s v="Joshua Vasquez"/>
    <s v="joelle.burke@bilearner.com"/>
    <s v="NEL"/>
    <s v="Active"/>
    <s v="Full-Time"/>
    <x v="2"/>
    <x v="0"/>
    <x v="0"/>
    <x v="0"/>
    <x v="0"/>
    <x v="3"/>
    <d v="1987-05-05T00:00:00"/>
    <s v="MA"/>
    <x v="18"/>
    <x v="0"/>
    <s v="2148"/>
    <x v="4"/>
    <x v="1"/>
    <x v="0"/>
    <n v="3"/>
    <x v="0"/>
    <n v="1987"/>
    <n v="38"/>
    <x v="1"/>
  </r>
  <r>
    <x v="684"/>
    <s v="Alexandra"/>
    <s v="Kirill"/>
    <d v="2019-09-08T00:00:00"/>
    <d v="2020-08-29T00:00:00"/>
    <s v="Production Technician I"/>
    <s v="Mark Hernandez"/>
    <s v="alexandra.kirill@bilearner.com"/>
    <s v="BPC"/>
    <s v="Voluntarily Terminated"/>
    <s v="Full-Time"/>
    <x v="1"/>
    <x v="1"/>
    <x v="3"/>
    <x v="364"/>
    <x v="0"/>
    <x v="8"/>
    <d v="1952-05-31T00:00:00"/>
    <s v="MA"/>
    <x v="9"/>
    <x v="0"/>
    <s v="2127"/>
    <x v="0"/>
    <x v="0"/>
    <x v="0"/>
    <n v="3"/>
    <x v="1"/>
    <n v="1952"/>
    <n v="73"/>
    <x v="3"/>
  </r>
  <r>
    <x v="685"/>
    <s v="Celeste"/>
    <s v="Johnson"/>
    <d v="2022-07-10T00:00:00"/>
    <s v=""/>
    <s v="Production Technician I"/>
    <s v="Kristi Andrews"/>
    <s v="celeste.johnson@bilearner.com"/>
    <s v="MSC"/>
    <s v="Active"/>
    <s v="Full-Time"/>
    <x v="1"/>
    <x v="1"/>
    <x v="0"/>
    <x v="0"/>
    <x v="0"/>
    <x v="6"/>
    <d v="1975-07-15T00:00:00"/>
    <s v="MA"/>
    <x v="26"/>
    <x v="0"/>
    <s v="84262"/>
    <x v="0"/>
    <x v="1"/>
    <x v="0"/>
    <n v="3"/>
    <x v="0"/>
    <n v="1975"/>
    <n v="50"/>
    <x v="0"/>
  </r>
  <r>
    <x v="686"/>
    <s v="Nathalia"/>
    <s v="Hendrix"/>
    <d v="2022-04-24T00:00:00"/>
    <s v=""/>
    <s v="Production Technician I"/>
    <s v="Kenneth Carter"/>
    <s v="nathalia.hendrix@bilearner.com"/>
    <s v="NEL"/>
    <s v="Active"/>
    <s v="Contract"/>
    <x v="2"/>
    <x v="1"/>
    <x v="0"/>
    <x v="0"/>
    <x v="0"/>
    <x v="3"/>
    <d v="1976-09-03T00:00:00"/>
    <s v="MA"/>
    <x v="11"/>
    <x v="0"/>
    <s v="31490"/>
    <x v="4"/>
    <x v="3"/>
    <x v="0"/>
    <n v="3"/>
    <x v="0"/>
    <n v="1976"/>
    <n v="49"/>
    <x v="0"/>
  </r>
  <r>
    <x v="687"/>
    <s v="Justus"/>
    <s v="Bowen"/>
    <d v="2020-03-31T00:00:00"/>
    <s v=""/>
    <s v="Production Technician I"/>
    <s v="John Smith"/>
    <s v="justus.bowen@bilearner.com"/>
    <s v="PL"/>
    <s v="Active"/>
    <s v="Full-Time"/>
    <x v="0"/>
    <x v="1"/>
    <x v="0"/>
    <x v="0"/>
    <x v="0"/>
    <x v="3"/>
    <d v="1960-12-31T00:00:00"/>
    <s v="MA"/>
    <x v="4"/>
    <x v="0"/>
    <s v="59522"/>
    <x v="1"/>
    <x v="0"/>
    <x v="0"/>
    <n v="3"/>
    <x v="0"/>
    <n v="1960"/>
    <n v="65"/>
    <x v="3"/>
  </r>
  <r>
    <x v="688"/>
    <s v="Marcus"/>
    <s v="Bender"/>
    <d v="2019-03-23T00:00:00"/>
    <s v=""/>
    <s v="Production Technician I"/>
    <s v="Bradley Butler"/>
    <s v="marcus.bender@bilearner.com"/>
    <s v="PYZ"/>
    <s v="Active"/>
    <s v="Contract"/>
    <x v="1"/>
    <x v="1"/>
    <x v="0"/>
    <x v="0"/>
    <x v="0"/>
    <x v="4"/>
    <d v="1997-02-19T00:00:00"/>
    <s v="MA"/>
    <x v="6"/>
    <x v="1"/>
    <s v="63452"/>
    <x v="3"/>
    <x v="0"/>
    <x v="0"/>
    <n v="3"/>
    <x v="0"/>
    <n v="1997"/>
    <n v="29"/>
    <x v="2"/>
  </r>
  <r>
    <x v="689"/>
    <s v="Ryker"/>
    <s v="Logan"/>
    <d v="2019-03-09T00:00:00"/>
    <d v="2023-07-12T00:00:00"/>
    <s v="Production Technician I"/>
    <s v="Ryan Jenkins"/>
    <s v="ryker.logan@bilearner.com"/>
    <s v="SVG"/>
    <s v="Voluntarily Terminated"/>
    <s v="Full-Time"/>
    <x v="1"/>
    <x v="2"/>
    <x v="4"/>
    <x v="365"/>
    <x v="0"/>
    <x v="4"/>
    <d v="1984-08-10T00:00:00"/>
    <s v="MA"/>
    <x v="3"/>
    <x v="1"/>
    <s v="50055"/>
    <x v="0"/>
    <x v="3"/>
    <x v="0"/>
    <n v="3"/>
    <x v="1"/>
    <n v="1984"/>
    <n v="41"/>
    <x v="1"/>
  </r>
  <r>
    <x v="690"/>
    <s v="Payten"/>
    <s v="Middleton"/>
    <d v="2019-02-21T00:00:00"/>
    <d v="2019-03-06T00:00:00"/>
    <s v="Production Technician I"/>
    <s v="Dennis Martinez"/>
    <s v="payten.middleton@bilearner.com"/>
    <s v="TNS"/>
    <s v="Voluntarily Terminated"/>
    <s v="Full-Time"/>
    <x v="0"/>
    <x v="0"/>
    <x v="2"/>
    <x v="366"/>
    <x v="0"/>
    <x v="3"/>
    <d v="1997-08-23T00:00:00"/>
    <s v="MA"/>
    <x v="6"/>
    <x v="1"/>
    <s v="6139"/>
    <x v="2"/>
    <x v="3"/>
    <x v="0"/>
    <n v="3"/>
    <x v="1"/>
    <n v="1997"/>
    <n v="28"/>
    <x v="2"/>
  </r>
  <r>
    <x v="691"/>
    <s v="Harrison"/>
    <s v="Hunt"/>
    <d v="2019-10-04T00:00:00"/>
    <d v="2022-11-26T00:00:00"/>
    <s v="Production Technician I"/>
    <s v="Stephen Parks"/>
    <s v="harrison.hunt@bilearner.com"/>
    <s v="WBL"/>
    <s v="Active"/>
    <s v="Full-Time"/>
    <x v="2"/>
    <x v="0"/>
    <x v="3"/>
    <x v="367"/>
    <x v="0"/>
    <x v="6"/>
    <d v="1976-02-29T00:00:00"/>
    <s v="MA"/>
    <x v="26"/>
    <x v="1"/>
    <s v="44761"/>
    <x v="4"/>
    <x v="3"/>
    <x v="0"/>
    <n v="3"/>
    <x v="1"/>
    <n v="1976"/>
    <n v="50"/>
    <x v="0"/>
  </r>
  <r>
    <x v="692"/>
    <s v="Orlando"/>
    <s v="Henderson"/>
    <d v="2019-11-24T00:00:00"/>
    <d v="2020-12-20T00:00:00"/>
    <s v="Production Technician I"/>
    <s v="Brenda Garza Dds"/>
    <s v="orlando.henderson@bilearner.com"/>
    <s v="BPC"/>
    <s v="Active"/>
    <s v="Part-Time"/>
    <x v="0"/>
    <x v="1"/>
    <x v="1"/>
    <x v="368"/>
    <x v="0"/>
    <x v="4"/>
    <d v="1994-12-31T00:00:00"/>
    <s v="MA"/>
    <x v="4"/>
    <x v="0"/>
    <s v="49105"/>
    <x v="0"/>
    <x v="1"/>
    <x v="0"/>
    <n v="3"/>
    <x v="1"/>
    <n v="1994"/>
    <n v="31"/>
    <x v="1"/>
  </r>
  <r>
    <x v="693"/>
    <s v="Darian"/>
    <s v="Potts"/>
    <d v="2020-08-17T00:00:00"/>
    <s v=""/>
    <s v="Production Technician I"/>
    <s v="Ms. Diane Bradshaw Dvm"/>
    <s v="darian.potts@bilearner.com"/>
    <s v="CCDR"/>
    <s v="Active"/>
    <s v="Part-Time"/>
    <x v="2"/>
    <x v="0"/>
    <x v="0"/>
    <x v="0"/>
    <x v="0"/>
    <x v="17"/>
    <d v="1968-09-20T00:00:00"/>
    <s v="MA"/>
    <x v="44"/>
    <x v="0"/>
    <s v="24637"/>
    <x v="3"/>
    <x v="3"/>
    <x v="0"/>
    <n v="3"/>
    <x v="0"/>
    <n v="1968"/>
    <n v="57"/>
    <x v="0"/>
  </r>
  <r>
    <x v="694"/>
    <s v="Isabela"/>
    <s v="Collins"/>
    <d v="2021-03-16T00:00:00"/>
    <s v=""/>
    <s v="Production Manager"/>
    <s v="Alyssa Gill"/>
    <s v="isabela.collins@bilearner.com"/>
    <s v="EW"/>
    <s v="Active"/>
    <s v="Part-Time"/>
    <x v="0"/>
    <x v="2"/>
    <x v="0"/>
    <x v="0"/>
    <x v="0"/>
    <x v="1"/>
    <d v="1981-05-29T00:00:00"/>
    <s v="MA"/>
    <x v="11"/>
    <x v="0"/>
    <s v="87582"/>
    <x v="1"/>
    <x v="0"/>
    <x v="0"/>
    <n v="3"/>
    <x v="0"/>
    <n v="1981"/>
    <n v="44"/>
    <x v="1"/>
  </r>
  <r>
    <x v="695"/>
    <s v="Sierra"/>
    <s v="Macias"/>
    <d v="2021-11-16T00:00:00"/>
    <d v="2022-08-26T00:00:00"/>
    <s v="Production Manager"/>
    <s v="Miss Haley Duke Dvm"/>
    <s v="sierra.macias@bilearner.com"/>
    <s v="MSC"/>
    <s v="Active"/>
    <s v="Contract"/>
    <x v="0"/>
    <x v="1"/>
    <x v="3"/>
    <x v="369"/>
    <x v="0"/>
    <x v="3"/>
    <d v="1975-11-13T00:00:00"/>
    <s v="MA"/>
    <x v="6"/>
    <x v="0"/>
    <s v="35632"/>
    <x v="0"/>
    <x v="2"/>
    <x v="0"/>
    <n v="3"/>
    <x v="1"/>
    <n v="1975"/>
    <n v="50"/>
    <x v="0"/>
  </r>
  <r>
    <x v="696"/>
    <s v="Giuliana"/>
    <s v="Farmer"/>
    <d v="2022-05-03T00:00:00"/>
    <s v=""/>
    <s v="Production Manager"/>
    <s v="Barbara Gardner"/>
    <s v="giuliana.farmer@bilearner.com"/>
    <s v="NEL"/>
    <s v="Active"/>
    <s v="Full-Time"/>
    <x v="2"/>
    <x v="2"/>
    <x v="0"/>
    <x v="0"/>
    <x v="0"/>
    <x v="4"/>
    <d v="1965-11-06T00:00:00"/>
    <s v="MA"/>
    <x v="11"/>
    <x v="0"/>
    <s v="38475"/>
    <x v="2"/>
    <x v="2"/>
    <x v="0"/>
    <n v="3"/>
    <x v="0"/>
    <n v="1965"/>
    <n v="60"/>
    <x v="0"/>
  </r>
  <r>
    <x v="697"/>
    <s v="Pierce"/>
    <s v="Robbins"/>
    <d v="2019-12-24T00:00:00"/>
    <d v="2022-11-11T00:00:00"/>
    <s v="Production Manager"/>
    <s v="Monique Hudson Dds"/>
    <s v="pierce.robbins@bilearner.com"/>
    <s v="PL"/>
    <s v="Active"/>
    <s v="Full-Time"/>
    <x v="1"/>
    <x v="2"/>
    <x v="1"/>
    <x v="370"/>
    <x v="0"/>
    <x v="6"/>
    <d v="1986-06-17T00:00:00"/>
    <s v="MA"/>
    <x v="6"/>
    <x v="0"/>
    <s v="80817"/>
    <x v="2"/>
    <x v="2"/>
    <x v="0"/>
    <n v="3"/>
    <x v="1"/>
    <n v="1986"/>
    <n v="39"/>
    <x v="1"/>
  </r>
  <r>
    <x v="698"/>
    <s v="Lamont"/>
    <s v="Bridges"/>
    <d v="2021-10-21T00:00:00"/>
    <s v=""/>
    <s v="Production Technician II"/>
    <s v="Angela Peterson"/>
    <s v="lamont.bridges@bilearner.com"/>
    <s v="WBL"/>
    <s v="Active"/>
    <s v="Contract"/>
    <x v="2"/>
    <x v="1"/>
    <x v="0"/>
    <x v="0"/>
    <x v="0"/>
    <x v="1"/>
    <d v="1991-05-05T00:00:00"/>
    <s v="MA"/>
    <x v="11"/>
    <x v="1"/>
    <s v="10511"/>
    <x v="1"/>
    <x v="2"/>
    <x v="0"/>
    <n v="3"/>
    <x v="0"/>
    <n v="1991"/>
    <n v="34"/>
    <x v="1"/>
  </r>
  <r>
    <x v="699"/>
    <s v="Gretchen"/>
    <s v="Richard"/>
    <d v="2018-09-08T00:00:00"/>
    <d v="2020-03-06T00:00:00"/>
    <s v="Production Technician II"/>
    <s v="Tony Pratt"/>
    <s v="gretchen.richard@bilearner.com"/>
    <s v="NEL"/>
    <s v="Voluntarily Terminated"/>
    <s v="Part-Time"/>
    <x v="0"/>
    <x v="0"/>
    <x v="3"/>
    <x v="371"/>
    <x v="0"/>
    <x v="6"/>
    <d v="1959-10-27T00:00:00"/>
    <s v="MA"/>
    <x v="7"/>
    <x v="1"/>
    <s v="6305"/>
    <x v="0"/>
    <x v="3"/>
    <x v="0"/>
    <n v="3"/>
    <x v="1"/>
    <n v="1959"/>
    <n v="66"/>
    <x v="3"/>
  </r>
  <r>
    <x v="700"/>
    <s v="Axel"/>
    <s v="Hart"/>
    <d v="2019-02-26T00:00:00"/>
    <s v=""/>
    <s v="Production Technician II"/>
    <s v="Keith Lyons"/>
    <s v="axel.hart@bilearner.com"/>
    <s v="PL"/>
    <s v="Active"/>
    <s v="Full-Time"/>
    <x v="1"/>
    <x v="2"/>
    <x v="0"/>
    <x v="0"/>
    <x v="0"/>
    <x v="3"/>
    <d v="2001-03-28T00:00:00"/>
    <s v="MA"/>
    <x v="6"/>
    <x v="1"/>
    <s v="33576"/>
    <x v="0"/>
    <x v="2"/>
    <x v="0"/>
    <n v="3"/>
    <x v="0"/>
    <n v="2001"/>
    <n v="25"/>
    <x v="2"/>
  </r>
  <r>
    <x v="701"/>
    <s v="Emma"/>
    <s v="Escobar"/>
    <d v="2023-04-21T00:00:00"/>
    <s v=""/>
    <s v="Production Technician II"/>
    <s v="Kevin Calderon"/>
    <s v="emma.escobar@bilearner.com"/>
    <s v="BPC"/>
    <s v="Active"/>
    <s v="Part-Time"/>
    <x v="2"/>
    <x v="1"/>
    <x v="0"/>
    <x v="0"/>
    <x v="0"/>
    <x v="3"/>
    <d v="1957-06-20T00:00:00"/>
    <s v="MA"/>
    <x v="6"/>
    <x v="0"/>
    <s v="12707"/>
    <x v="1"/>
    <x v="2"/>
    <x v="0"/>
    <n v="3"/>
    <x v="0"/>
    <n v="1957"/>
    <n v="68"/>
    <x v="3"/>
  </r>
  <r>
    <x v="702"/>
    <s v="Maximilian"/>
    <s v="Craig"/>
    <d v="2019-09-19T00:00:00"/>
    <d v="2021-10-23T00:00:00"/>
    <s v="Production Technician II"/>
    <s v="Laura Reid"/>
    <s v="maximilian.craig@bilearner.com"/>
    <s v="CCDR"/>
    <s v="Voluntarily Terminated"/>
    <s v="Full-Time"/>
    <x v="2"/>
    <x v="1"/>
    <x v="2"/>
    <x v="372"/>
    <x v="0"/>
    <x v="4"/>
    <d v="1956-05-17T00:00:00"/>
    <s v="MA"/>
    <x v="20"/>
    <x v="0"/>
    <s v="73131"/>
    <x v="2"/>
    <x v="2"/>
    <x v="0"/>
    <n v="3"/>
    <x v="1"/>
    <n v="1956"/>
    <n v="69"/>
    <x v="3"/>
  </r>
  <r>
    <x v="703"/>
    <s v="Erik"/>
    <s v="Padilla"/>
    <d v="2020-12-23T00:00:00"/>
    <s v=""/>
    <s v="Production Technician I"/>
    <s v="Stacey Fowler"/>
    <s v="erik.padilla@bilearner.com"/>
    <s v="SVG"/>
    <s v="Active"/>
    <s v="Contract"/>
    <x v="1"/>
    <x v="1"/>
    <x v="0"/>
    <x v="0"/>
    <x v="0"/>
    <x v="20"/>
    <d v="1997-02-17T00:00:00"/>
    <s v="MA"/>
    <x v="45"/>
    <x v="0"/>
    <s v="37659"/>
    <x v="1"/>
    <x v="3"/>
    <x v="0"/>
    <n v="3"/>
    <x v="0"/>
    <n v="1997"/>
    <n v="29"/>
    <x v="2"/>
  </r>
  <r>
    <x v="704"/>
    <s v="Gilbert"/>
    <s v="Duffy"/>
    <d v="2019-03-29T00:00:00"/>
    <s v=""/>
    <s v="Production Technician I"/>
    <s v="Stephen Hebert"/>
    <s v="gilbert.duffy@bilearner.com"/>
    <s v="EW"/>
    <s v="Active"/>
    <s v="Part-Time"/>
    <x v="2"/>
    <x v="1"/>
    <x v="0"/>
    <x v="0"/>
    <x v="0"/>
    <x v="8"/>
    <d v="1995-03-22T00:00:00"/>
    <s v="MA"/>
    <x v="17"/>
    <x v="0"/>
    <s v="48502"/>
    <x v="3"/>
    <x v="1"/>
    <x v="0"/>
    <n v="3"/>
    <x v="0"/>
    <n v="1995"/>
    <n v="31"/>
    <x v="1"/>
  </r>
  <r>
    <x v="705"/>
    <s v="Raymond"/>
    <s v="Ayers"/>
    <d v="2021-05-15T00:00:00"/>
    <d v="2023-05-03T00:00:00"/>
    <s v="Production Technician I"/>
    <s v="James Burgess"/>
    <s v="raymond.ayers@bilearner.com"/>
    <s v="NEL"/>
    <s v="Voluntarily Terminated"/>
    <s v="Contract"/>
    <x v="2"/>
    <x v="2"/>
    <x v="1"/>
    <x v="373"/>
    <x v="0"/>
    <x v="1"/>
    <d v="1963-11-04T00:00:00"/>
    <s v="MA"/>
    <x v="4"/>
    <x v="0"/>
    <s v="88428"/>
    <x v="1"/>
    <x v="0"/>
    <x v="0"/>
    <n v="3"/>
    <x v="1"/>
    <n v="1963"/>
    <n v="62"/>
    <x v="3"/>
  </r>
  <r>
    <x v="706"/>
    <s v="Vincent"/>
    <s v="Wyatt"/>
    <d v="2022-03-14T00:00:00"/>
    <d v="2022-10-02T00:00:00"/>
    <s v="Production Technician I"/>
    <s v="Jordan Robinson"/>
    <s v="vincent.wyatt@bilearner.com"/>
    <s v="PL"/>
    <s v="Voluntarily Terminated"/>
    <s v="Full-Time"/>
    <x v="2"/>
    <x v="1"/>
    <x v="4"/>
    <x v="374"/>
    <x v="0"/>
    <x v="1"/>
    <d v="1949-11-20T00:00:00"/>
    <s v="MA"/>
    <x v="7"/>
    <x v="0"/>
    <s v="95347"/>
    <x v="1"/>
    <x v="2"/>
    <x v="0"/>
    <n v="3"/>
    <x v="1"/>
    <n v="1949"/>
    <n v="76"/>
    <x v="3"/>
  </r>
  <r>
    <x v="707"/>
    <s v="Micah"/>
    <s v="Stanley"/>
    <d v="2021-12-06T00:00:00"/>
    <d v="2022-01-08T00:00:00"/>
    <s v="Production Technician I"/>
    <s v="Matthew Baker"/>
    <s v="micah.stanley@bilearner.com"/>
    <s v="BPC"/>
    <s v="Voluntarily Terminated"/>
    <s v="Part-Time"/>
    <x v="0"/>
    <x v="0"/>
    <x v="3"/>
    <x v="375"/>
    <x v="0"/>
    <x v="3"/>
    <d v="1996-09-07T00:00:00"/>
    <s v="MA"/>
    <x v="6"/>
    <x v="0"/>
    <s v="80920"/>
    <x v="4"/>
    <x v="1"/>
    <x v="0"/>
    <n v="3"/>
    <x v="1"/>
    <n v="1996"/>
    <n v="29"/>
    <x v="1"/>
  </r>
  <r>
    <x v="708"/>
    <s v="Evan"/>
    <s v="Chen"/>
    <d v="2021-10-27T00:00:00"/>
    <s v=""/>
    <s v="Production Technician I"/>
    <s v="Anita Dudley"/>
    <s v="evan.chen@bilearner.com"/>
    <s v="CCDR"/>
    <s v="Active"/>
    <s v="Full-Time"/>
    <x v="1"/>
    <x v="0"/>
    <x v="0"/>
    <x v="0"/>
    <x v="0"/>
    <x v="6"/>
    <d v="1964-08-30T00:00:00"/>
    <s v="MA"/>
    <x v="50"/>
    <x v="1"/>
    <s v="7440"/>
    <x v="2"/>
    <x v="0"/>
    <x v="0"/>
    <n v="3"/>
    <x v="0"/>
    <n v="1964"/>
    <n v="61"/>
    <x v="3"/>
  </r>
  <r>
    <x v="709"/>
    <s v="Serenity"/>
    <s v="Thornton"/>
    <d v="2023-04-01T00:00:00"/>
    <s v=""/>
    <s v="Production Technician I"/>
    <s v="Marilyn Cook"/>
    <s v="serenity.thornton@bilearner.com"/>
    <s v="SVG"/>
    <s v="Active"/>
    <s v="Full-Time"/>
    <x v="1"/>
    <x v="0"/>
    <x v="0"/>
    <x v="0"/>
    <x v="0"/>
    <x v="4"/>
    <d v="1946-03-27T00:00:00"/>
    <s v="MA"/>
    <x v="5"/>
    <x v="1"/>
    <s v="84202"/>
    <x v="2"/>
    <x v="3"/>
    <x v="0"/>
    <n v="3"/>
    <x v="0"/>
    <n v="1946"/>
    <n v="80"/>
    <x v="3"/>
  </r>
  <r>
    <x v="710"/>
    <s v="Talan"/>
    <s v="Rivas"/>
    <d v="2019-05-29T00:00:00"/>
    <s v=""/>
    <s v="Production Technician I"/>
    <s v="Brian Hamilton"/>
    <s v="talan.rivas@bilearner.com"/>
    <s v="EW"/>
    <s v="Active"/>
    <s v="Full-Time"/>
    <x v="0"/>
    <x v="1"/>
    <x v="0"/>
    <x v="0"/>
    <x v="0"/>
    <x v="4"/>
    <d v="1954-02-28T00:00:00"/>
    <s v="MA"/>
    <x v="4"/>
    <x v="1"/>
    <s v="3187"/>
    <x v="3"/>
    <x v="1"/>
    <x v="0"/>
    <n v="3"/>
    <x v="0"/>
    <n v="1954"/>
    <n v="72"/>
    <x v="3"/>
  </r>
  <r>
    <x v="711"/>
    <s v="Calvin"/>
    <s v="Braun"/>
    <d v="2019-07-12T00:00:00"/>
    <d v="2022-07-12T00:00:00"/>
    <s v="Production Technician I"/>
    <s v="David Park"/>
    <s v="calvin.braun@bilearner.com"/>
    <s v="MSC"/>
    <s v="Active"/>
    <s v="Full-Time"/>
    <x v="2"/>
    <x v="0"/>
    <x v="1"/>
    <x v="376"/>
    <x v="0"/>
    <x v="5"/>
    <d v="1983-08-02T00:00:00"/>
    <s v="MA"/>
    <x v="12"/>
    <x v="1"/>
    <s v="2766"/>
    <x v="3"/>
    <x v="3"/>
    <x v="0"/>
    <n v="3"/>
    <x v="1"/>
    <n v="1983"/>
    <n v="42"/>
    <x v="1"/>
  </r>
  <r>
    <x v="712"/>
    <s v="Cale"/>
    <s v="Bender"/>
    <d v="2018-08-10T00:00:00"/>
    <d v="2022-02-21T00:00:00"/>
    <s v="Production Technician I"/>
    <s v="Victoria Campbell"/>
    <s v="cale.bender@bilearner.com"/>
    <s v="TNS"/>
    <s v="Active"/>
    <s v="Contract"/>
    <x v="1"/>
    <x v="0"/>
    <x v="1"/>
    <x v="377"/>
    <x v="0"/>
    <x v="8"/>
    <d v="1953-04-11T00:00:00"/>
    <s v="MA"/>
    <x v="6"/>
    <x v="1"/>
    <s v="75014"/>
    <x v="1"/>
    <x v="2"/>
    <x v="0"/>
    <n v="3"/>
    <x v="1"/>
    <n v="1953"/>
    <n v="73"/>
    <x v="3"/>
  </r>
  <r>
    <x v="713"/>
    <s v="Kirsten"/>
    <s v="Vance"/>
    <d v="2021-09-29T00:00:00"/>
    <s v=""/>
    <s v="Production Technician I"/>
    <s v="Anthony Steele"/>
    <s v="kirsten.vance@bilearner.com"/>
    <s v="PYZ"/>
    <s v="Active"/>
    <s v="Part-Time"/>
    <x v="0"/>
    <x v="2"/>
    <x v="0"/>
    <x v="0"/>
    <x v="0"/>
    <x v="6"/>
    <d v="1988-08-11T00:00:00"/>
    <s v="MA"/>
    <x v="7"/>
    <x v="0"/>
    <s v="53486"/>
    <x v="3"/>
    <x v="1"/>
    <x v="0"/>
    <n v="3"/>
    <x v="0"/>
    <n v="1988"/>
    <n v="37"/>
    <x v="1"/>
  </r>
  <r>
    <x v="714"/>
    <s v="Cade"/>
    <s v="Cox"/>
    <d v="2021-08-05T00:00:00"/>
    <s v=""/>
    <s v="Production Technician I"/>
    <s v="Terry Henson"/>
    <s v="cade.cox@bilearner.com"/>
    <s v="WBL"/>
    <s v="Active"/>
    <s v="Contract"/>
    <x v="1"/>
    <x v="2"/>
    <x v="0"/>
    <x v="0"/>
    <x v="0"/>
    <x v="4"/>
    <d v="1941-08-14T00:00:00"/>
    <s v="MA"/>
    <x v="31"/>
    <x v="0"/>
    <s v="73898"/>
    <x v="3"/>
    <x v="3"/>
    <x v="0"/>
    <n v="3"/>
    <x v="0"/>
    <n v="1941"/>
    <n v="84"/>
    <x v="3"/>
  </r>
  <r>
    <x v="715"/>
    <s v="Ibrahim"/>
    <s v="Wolfe"/>
    <d v="2023-08-02T00:00:00"/>
    <s v=""/>
    <s v="Production Manager"/>
    <s v="Katie Lucas"/>
    <s v="ibrahim.wolfe@bilearner.com"/>
    <s v="NEL"/>
    <s v="Active"/>
    <s v="Full-Time"/>
    <x v="2"/>
    <x v="0"/>
    <x v="0"/>
    <x v="0"/>
    <x v="0"/>
    <x v="9"/>
    <d v="1992-11-10T00:00:00"/>
    <s v="MA"/>
    <x v="12"/>
    <x v="0"/>
    <s v="89723"/>
    <x v="4"/>
    <x v="2"/>
    <x v="0"/>
    <n v="3"/>
    <x v="0"/>
    <n v="1992"/>
    <n v="33"/>
    <x v="1"/>
  </r>
  <r>
    <x v="716"/>
    <s v="Elianna"/>
    <s v="Schmitt"/>
    <d v="2018-09-02T00:00:00"/>
    <d v="2021-07-28T00:00:00"/>
    <s v="Production Manager"/>
    <s v="Margaret Gamble"/>
    <s v="elianna.schmitt@bilearner.com"/>
    <s v="PL"/>
    <s v="Active"/>
    <s v="Contract"/>
    <x v="1"/>
    <x v="2"/>
    <x v="2"/>
    <x v="378"/>
    <x v="0"/>
    <x v="4"/>
    <d v="1942-06-20T00:00:00"/>
    <s v="MA"/>
    <x v="11"/>
    <x v="0"/>
    <s v="46695"/>
    <x v="1"/>
    <x v="0"/>
    <x v="0"/>
    <n v="3"/>
    <x v="1"/>
    <n v="1942"/>
    <n v="83"/>
    <x v="3"/>
  </r>
  <r>
    <x v="717"/>
    <s v="Colby"/>
    <s v="Wolfe"/>
    <d v="2019-10-13T00:00:00"/>
    <s v=""/>
    <s v="Production Manager"/>
    <s v="Heidi Wang"/>
    <s v="colby.wolfe@bilearner.com"/>
    <s v="BPC"/>
    <s v="Active"/>
    <s v="Part-Time"/>
    <x v="2"/>
    <x v="1"/>
    <x v="0"/>
    <x v="0"/>
    <x v="0"/>
    <x v="13"/>
    <d v="1963-04-16T00:00:00"/>
    <s v="MA"/>
    <x v="26"/>
    <x v="0"/>
    <s v="12711"/>
    <x v="4"/>
    <x v="1"/>
    <x v="0"/>
    <n v="3"/>
    <x v="0"/>
    <n v="1963"/>
    <n v="63"/>
    <x v="3"/>
  </r>
  <r>
    <x v="718"/>
    <s v="Autumn"/>
    <s v="Barrera"/>
    <d v="2020-09-24T00:00:00"/>
    <s v=""/>
    <s v="Production Technician II"/>
    <s v="David Moore"/>
    <s v="autumn.barrera@bilearner.com"/>
    <s v="TNS"/>
    <s v="Active"/>
    <s v="Contract"/>
    <x v="2"/>
    <x v="2"/>
    <x v="0"/>
    <x v="0"/>
    <x v="0"/>
    <x v="12"/>
    <d v="1948-03-04T00:00:00"/>
    <s v="MA"/>
    <x v="57"/>
    <x v="1"/>
    <s v="66792"/>
    <x v="1"/>
    <x v="2"/>
    <x v="0"/>
    <n v="3"/>
    <x v="0"/>
    <n v="1948"/>
    <n v="78"/>
    <x v="3"/>
  </r>
  <r>
    <x v="719"/>
    <s v="Emmalee"/>
    <s v="Cervantes"/>
    <d v="2023-08-06T00:00:00"/>
    <s v=""/>
    <s v="Production Technician II"/>
    <s v="Richard Harvey"/>
    <s v="emmalee.cervantes@bilearner.com"/>
    <s v="SVG"/>
    <s v="Active"/>
    <s v="Contract"/>
    <x v="0"/>
    <x v="1"/>
    <x v="0"/>
    <x v="0"/>
    <x v="0"/>
    <x v="4"/>
    <d v="1963-11-10T00:00:00"/>
    <s v="MA"/>
    <x v="23"/>
    <x v="1"/>
    <s v="81317"/>
    <x v="1"/>
    <x v="3"/>
    <x v="0"/>
    <n v="3"/>
    <x v="0"/>
    <n v="1963"/>
    <n v="62"/>
    <x v="3"/>
  </r>
  <r>
    <x v="720"/>
    <s v="Ernest"/>
    <s v="Willis"/>
    <d v="2019-06-11T00:00:00"/>
    <d v="2022-02-27T00:00:00"/>
    <s v="Production Technician II"/>
    <s v="Lisa Shaw"/>
    <s v="ernest.willis@bilearner.com"/>
    <s v="PYZ"/>
    <s v="Voluntarily Terminated"/>
    <s v="Full-Time"/>
    <x v="2"/>
    <x v="2"/>
    <x v="1"/>
    <x v="379"/>
    <x v="0"/>
    <x v="3"/>
    <d v="1943-09-30T00:00:00"/>
    <s v="MA"/>
    <x v="11"/>
    <x v="0"/>
    <s v="50894"/>
    <x v="3"/>
    <x v="1"/>
    <x v="0"/>
    <n v="3"/>
    <x v="1"/>
    <n v="1943"/>
    <n v="82"/>
    <x v="3"/>
  </r>
  <r>
    <x v="721"/>
    <s v="Jaxon"/>
    <s v="Anderson"/>
    <d v="2019-02-14T00:00:00"/>
    <s v=""/>
    <s v="Production Technician II"/>
    <s v="Christopher Adams"/>
    <s v="jaxon.anderson@bilearner.com"/>
    <s v="PL"/>
    <s v="Active"/>
    <s v="Part-Time"/>
    <x v="1"/>
    <x v="0"/>
    <x v="0"/>
    <x v="0"/>
    <x v="0"/>
    <x v="13"/>
    <d v="1943-06-22T00:00:00"/>
    <s v="MA"/>
    <x v="26"/>
    <x v="0"/>
    <s v="22415"/>
    <x v="3"/>
    <x v="2"/>
    <x v="0"/>
    <n v="3"/>
    <x v="0"/>
    <n v="1943"/>
    <n v="82"/>
    <x v="3"/>
  </r>
  <r>
    <x v="722"/>
    <s v="Precious"/>
    <s v="Caldwell"/>
    <d v="2022-03-17T00:00:00"/>
    <s v=""/>
    <s v="Production Technician II"/>
    <s v="Brittany Brown"/>
    <s v="precious.caldwell@bilearner.com"/>
    <s v="NEL"/>
    <s v="Active"/>
    <s v="Part-Time"/>
    <x v="0"/>
    <x v="0"/>
    <x v="0"/>
    <x v="0"/>
    <x v="0"/>
    <x v="4"/>
    <d v="1941-09-17T00:00:00"/>
    <s v="MA"/>
    <x v="31"/>
    <x v="0"/>
    <s v="5855"/>
    <x v="4"/>
    <x v="2"/>
    <x v="0"/>
    <n v="3"/>
    <x v="0"/>
    <n v="1941"/>
    <n v="84"/>
    <x v="3"/>
  </r>
  <r>
    <x v="723"/>
    <s v="Yahir"/>
    <s v="Serrano"/>
    <d v="2020-08-05T00:00:00"/>
    <s v=""/>
    <s v="Production Technician I"/>
    <s v="Riley Schultz"/>
    <s v="yahir.serrano@bilearner.com"/>
    <s v="MSC"/>
    <s v="Active"/>
    <s v="Part-Time"/>
    <x v="1"/>
    <x v="2"/>
    <x v="0"/>
    <x v="0"/>
    <x v="0"/>
    <x v="1"/>
    <d v="1981-04-03T00:00:00"/>
    <s v="MA"/>
    <x v="11"/>
    <x v="0"/>
    <s v="64124"/>
    <x v="0"/>
    <x v="1"/>
    <x v="0"/>
    <n v="3"/>
    <x v="0"/>
    <n v="1981"/>
    <n v="45"/>
    <x v="1"/>
  </r>
  <r>
    <x v="724"/>
    <s v="Krystal"/>
    <s v="Peterson"/>
    <d v="2022-08-23T00:00:00"/>
    <s v=""/>
    <s v="Production Technician I"/>
    <s v="Bradley Mitchell"/>
    <s v="krystal.peterson@bilearner.com"/>
    <s v="EW"/>
    <s v="Active"/>
    <s v="Part-Time"/>
    <x v="1"/>
    <x v="1"/>
    <x v="0"/>
    <x v="0"/>
    <x v="0"/>
    <x v="4"/>
    <d v="1978-06-29T00:00:00"/>
    <s v="MA"/>
    <x v="4"/>
    <x v="1"/>
    <s v="2497"/>
    <x v="4"/>
    <x v="0"/>
    <x v="0"/>
    <n v="3"/>
    <x v="0"/>
    <n v="1978"/>
    <n v="47"/>
    <x v="0"/>
  </r>
  <r>
    <x v="725"/>
    <s v="Jadyn"/>
    <s v="Haley"/>
    <d v="2023-01-12T00:00:00"/>
    <s v=""/>
    <s v="Production Technician I"/>
    <s v="Misty Mcknight"/>
    <s v="jadyn.haley@bilearner.com"/>
    <s v="CCDR"/>
    <s v="Active"/>
    <s v="Full-Time"/>
    <x v="1"/>
    <x v="2"/>
    <x v="0"/>
    <x v="0"/>
    <x v="0"/>
    <x v="6"/>
    <d v="1963-10-02T00:00:00"/>
    <s v="MA"/>
    <x v="7"/>
    <x v="0"/>
    <s v="36242"/>
    <x v="2"/>
    <x v="3"/>
    <x v="0"/>
    <n v="3"/>
    <x v="0"/>
    <n v="1963"/>
    <n v="62"/>
    <x v="3"/>
  </r>
  <r>
    <x v="726"/>
    <s v="Davis"/>
    <s v="Roberts"/>
    <d v="2020-04-14T00:00:00"/>
    <d v="2021-09-10T00:00:00"/>
    <s v="Production Technician I"/>
    <s v="Brian Hudson"/>
    <s v="davis.roberts@bilearner.com"/>
    <s v="EW"/>
    <s v="Voluntarily Terminated"/>
    <s v="Part-Time"/>
    <x v="1"/>
    <x v="0"/>
    <x v="2"/>
    <x v="380"/>
    <x v="0"/>
    <x v="4"/>
    <d v="1941-10-20T00:00:00"/>
    <s v="MA"/>
    <x v="4"/>
    <x v="0"/>
    <s v="87428"/>
    <x v="4"/>
    <x v="3"/>
    <x v="0"/>
    <n v="3"/>
    <x v="1"/>
    <n v="1941"/>
    <n v="84"/>
    <x v="3"/>
  </r>
  <r>
    <x v="727"/>
    <s v="Meadow"/>
    <s v="Avery"/>
    <d v="2021-09-27T00:00:00"/>
    <d v="2023-02-05T00:00:00"/>
    <s v="Production Technician I"/>
    <s v="Andrew Perez"/>
    <s v="meadow.avery@bilearner.com"/>
    <s v="MSC"/>
    <s v="Voluntarily Terminated"/>
    <s v="Full-Time"/>
    <x v="0"/>
    <x v="1"/>
    <x v="3"/>
    <x v="381"/>
    <x v="0"/>
    <x v="4"/>
    <d v="1987-11-01T00:00:00"/>
    <s v="MA"/>
    <x v="4"/>
    <x v="0"/>
    <s v="76772"/>
    <x v="0"/>
    <x v="2"/>
    <x v="0"/>
    <n v="3"/>
    <x v="1"/>
    <n v="1987"/>
    <n v="38"/>
    <x v="1"/>
  </r>
  <r>
    <x v="728"/>
    <s v="Allyson"/>
    <s v="Owen"/>
    <d v="2018-11-17T00:00:00"/>
    <d v="2020-03-12T00:00:00"/>
    <s v="Production Technician I"/>
    <s v="Kimberly Marshall"/>
    <s v="allyson.owen@bilearner.com"/>
    <s v="NEL"/>
    <s v="Voluntarily Terminated"/>
    <s v="Contract"/>
    <x v="1"/>
    <x v="0"/>
    <x v="2"/>
    <x v="382"/>
    <x v="0"/>
    <x v="0"/>
    <d v="1951-11-06T00:00:00"/>
    <s v="MA"/>
    <x v="3"/>
    <x v="0"/>
    <s v="21218"/>
    <x v="2"/>
    <x v="2"/>
    <x v="0"/>
    <n v="3"/>
    <x v="1"/>
    <n v="1951"/>
    <n v="74"/>
    <x v="3"/>
  </r>
  <r>
    <x v="729"/>
    <s v="Francisco"/>
    <s v="Simon"/>
    <d v="2019-07-22T00:00:00"/>
    <d v="2023-02-28T00:00:00"/>
    <s v="Production Technician I"/>
    <s v="Ashley Washington"/>
    <s v="francisco.simon@bilearner.com"/>
    <s v="PL"/>
    <s v="Voluntarily Terminated"/>
    <s v="Contract"/>
    <x v="1"/>
    <x v="2"/>
    <x v="4"/>
    <x v="383"/>
    <x v="0"/>
    <x v="19"/>
    <d v="1980-04-20T00:00:00"/>
    <s v="MA"/>
    <x v="26"/>
    <x v="1"/>
    <s v="94316"/>
    <x v="1"/>
    <x v="2"/>
    <x v="0"/>
    <n v="3"/>
    <x v="1"/>
    <n v="1980"/>
    <n v="46"/>
    <x v="0"/>
  </r>
  <r>
    <x v="730"/>
    <s v="Trent"/>
    <s v="Christian"/>
    <d v="2019-02-10T00:00:00"/>
    <s v=""/>
    <s v="Production Technician I"/>
    <s v="Kristen Chan"/>
    <s v="trent.christian@bilearner.com"/>
    <s v="PYZ"/>
    <s v="Active"/>
    <s v="Part-Time"/>
    <x v="1"/>
    <x v="0"/>
    <x v="0"/>
    <x v="0"/>
    <x v="0"/>
    <x v="13"/>
    <d v="1996-03-18T00:00:00"/>
    <s v="MA"/>
    <x v="19"/>
    <x v="1"/>
    <s v="39746"/>
    <x v="1"/>
    <x v="2"/>
    <x v="0"/>
    <n v="3"/>
    <x v="0"/>
    <n v="1996"/>
    <n v="30"/>
    <x v="1"/>
  </r>
  <r>
    <x v="731"/>
    <s v="Chaya"/>
    <s v="Boyd"/>
    <d v="2018-11-22T00:00:00"/>
    <d v="2020-07-19T00:00:00"/>
    <s v="Production Technician I"/>
    <s v="Sean Ellis"/>
    <s v="chaya.boyd@bilearner.com"/>
    <s v="SVG"/>
    <s v="Voluntarily Terminated"/>
    <s v="Full-Time"/>
    <x v="1"/>
    <x v="2"/>
    <x v="2"/>
    <x v="384"/>
    <x v="0"/>
    <x v="4"/>
    <d v="1958-07-04T00:00:00"/>
    <s v="MA"/>
    <x v="6"/>
    <x v="1"/>
    <s v="96001"/>
    <x v="4"/>
    <x v="0"/>
    <x v="0"/>
    <n v="3"/>
    <x v="1"/>
    <n v="1958"/>
    <n v="67"/>
    <x v="3"/>
  </r>
  <r>
    <x v="732"/>
    <s v="Nehemiah"/>
    <s v="Rivas"/>
    <d v="2023-04-23T00:00:00"/>
    <s v=""/>
    <s v="Production Technician I"/>
    <s v="Jennifer Cox"/>
    <s v="nehemiah.rivas@bilearner.com"/>
    <s v="TNS"/>
    <s v="Active"/>
    <s v="Part-Time"/>
    <x v="1"/>
    <x v="0"/>
    <x v="0"/>
    <x v="0"/>
    <x v="0"/>
    <x v="8"/>
    <d v="1979-06-03T00:00:00"/>
    <s v="MA"/>
    <x v="9"/>
    <x v="1"/>
    <s v="62733"/>
    <x v="2"/>
    <x v="3"/>
    <x v="0"/>
    <n v="3"/>
    <x v="0"/>
    <n v="1979"/>
    <n v="46"/>
    <x v="0"/>
  </r>
  <r>
    <x v="733"/>
    <s v="Wyatt"/>
    <s v="Spence"/>
    <d v="2022-12-26T00:00:00"/>
    <d v="2023-05-23T00:00:00"/>
    <s v="Production Technician I"/>
    <s v="Kevin Coleman"/>
    <s v="wyatt.spence@bilearner.com"/>
    <s v="WBL"/>
    <s v="Active"/>
    <s v="Part-Time"/>
    <x v="2"/>
    <x v="2"/>
    <x v="3"/>
    <x v="385"/>
    <x v="0"/>
    <x v="3"/>
    <d v="1976-09-10T00:00:00"/>
    <s v="MA"/>
    <x v="22"/>
    <x v="0"/>
    <s v="66418"/>
    <x v="4"/>
    <x v="1"/>
    <x v="0"/>
    <n v="3"/>
    <x v="1"/>
    <n v="1976"/>
    <n v="49"/>
    <x v="0"/>
  </r>
  <r>
    <x v="734"/>
    <s v="Abram"/>
    <s v="Fisher"/>
    <d v="2020-06-14T00:00:00"/>
    <s v=""/>
    <s v="Production Technician I"/>
    <s v="Brian Henderson"/>
    <s v="abram.fisher@bilearner.com"/>
    <s v="PYZ"/>
    <s v="Active"/>
    <s v="Contract"/>
    <x v="2"/>
    <x v="1"/>
    <x v="0"/>
    <x v="0"/>
    <x v="0"/>
    <x v="15"/>
    <d v="1954-08-30T00:00:00"/>
    <s v="MA"/>
    <x v="40"/>
    <x v="0"/>
    <s v="78453"/>
    <x v="2"/>
    <x v="0"/>
    <x v="0"/>
    <n v="3"/>
    <x v="0"/>
    <n v="1954"/>
    <n v="71"/>
    <x v="3"/>
  </r>
  <r>
    <x v="735"/>
    <s v="Jayleen"/>
    <s v="Oconnell"/>
    <d v="2022-03-29T00:00:00"/>
    <d v="2023-05-20T00:00:00"/>
    <s v="Production Technician I"/>
    <s v="Alyssa Myers Dvm"/>
    <s v="jayleen.oconnell@bilearner.com"/>
    <s v="WBL"/>
    <s v="Active"/>
    <s v="Full-Time"/>
    <x v="0"/>
    <x v="0"/>
    <x v="2"/>
    <x v="386"/>
    <x v="0"/>
    <x v="3"/>
    <d v="1983-08-17T00:00:00"/>
    <s v="MA"/>
    <x v="4"/>
    <x v="0"/>
    <s v="85444"/>
    <x v="4"/>
    <x v="0"/>
    <x v="0"/>
    <n v="3"/>
    <x v="1"/>
    <n v="1983"/>
    <n v="42"/>
    <x v="1"/>
  </r>
  <r>
    <x v="736"/>
    <s v="Jordon"/>
    <s v="Meadows"/>
    <d v="2022-12-18T00:00:00"/>
    <s v=""/>
    <s v="Production Manager"/>
    <s v="Julie Griffin"/>
    <s v="jordon.meadows@bilearner.com"/>
    <s v="NEL"/>
    <s v="Active"/>
    <s v="Contract"/>
    <x v="1"/>
    <x v="1"/>
    <x v="0"/>
    <x v="0"/>
    <x v="0"/>
    <x v="9"/>
    <d v="1996-02-07T00:00:00"/>
    <s v="MA"/>
    <x v="19"/>
    <x v="0"/>
    <s v="93166"/>
    <x v="0"/>
    <x v="3"/>
    <x v="0"/>
    <n v="3"/>
    <x v="0"/>
    <n v="1996"/>
    <n v="30"/>
    <x v="1"/>
  </r>
  <r>
    <x v="737"/>
    <s v="Justice"/>
    <s v="Pineda"/>
    <d v="2019-03-21T00:00:00"/>
    <s v=""/>
    <s v="Production Manager"/>
    <s v="Curtis Fitzpatrick"/>
    <s v="justice.pineda@bilearner.com"/>
    <s v="PL"/>
    <s v="Active"/>
    <s v="Part-Time"/>
    <x v="1"/>
    <x v="1"/>
    <x v="0"/>
    <x v="0"/>
    <x v="0"/>
    <x v="2"/>
    <d v="1950-10-25T00:00:00"/>
    <s v="MA"/>
    <x v="58"/>
    <x v="0"/>
    <s v="12732"/>
    <x v="2"/>
    <x v="2"/>
    <x v="0"/>
    <n v="3"/>
    <x v="0"/>
    <n v="1950"/>
    <n v="75"/>
    <x v="3"/>
  </r>
  <r>
    <x v="738"/>
    <s v="Isiah"/>
    <s v="Decker"/>
    <d v="2021-02-08T00:00:00"/>
    <s v=""/>
    <s v="Production Manager"/>
    <s v="Elizabeth Garcia"/>
    <s v="isiah.decker@bilearner.com"/>
    <s v="BPC"/>
    <s v="Active"/>
    <s v="Full-Time"/>
    <x v="0"/>
    <x v="2"/>
    <x v="0"/>
    <x v="0"/>
    <x v="0"/>
    <x v="4"/>
    <d v="1998-09-09T00:00:00"/>
    <s v="MA"/>
    <x v="4"/>
    <x v="0"/>
    <s v="48895"/>
    <x v="2"/>
    <x v="0"/>
    <x v="0"/>
    <n v="3"/>
    <x v="0"/>
    <n v="1998"/>
    <n v="27"/>
    <x v="2"/>
  </r>
  <r>
    <x v="739"/>
    <s v="Giada"/>
    <s v="Boone"/>
    <d v="2022-06-06T00:00:00"/>
    <s v=""/>
    <s v="Production Technician II"/>
    <s v="Michelle Castillo"/>
    <s v="giada.boone@bilearner.com"/>
    <s v="WBL"/>
    <s v="Active"/>
    <s v="Full-Time"/>
    <x v="1"/>
    <x v="0"/>
    <x v="0"/>
    <x v="0"/>
    <x v="0"/>
    <x v="4"/>
    <d v="1965-01-13T00:00:00"/>
    <s v="MA"/>
    <x v="18"/>
    <x v="1"/>
    <s v="73043"/>
    <x v="2"/>
    <x v="2"/>
    <x v="0"/>
    <n v="3"/>
    <x v="0"/>
    <n v="1965"/>
    <n v="61"/>
    <x v="0"/>
  </r>
  <r>
    <x v="740"/>
    <s v="Camryn"/>
    <s v="Guerra"/>
    <d v="2021-11-01T00:00:00"/>
    <s v=""/>
    <s v="Production Technician II"/>
    <s v="Caroline Grant"/>
    <s v="camryn.guerra@bilearner.com"/>
    <s v="NEL"/>
    <s v="Active"/>
    <s v="Contract"/>
    <x v="2"/>
    <x v="2"/>
    <x v="0"/>
    <x v="0"/>
    <x v="0"/>
    <x v="4"/>
    <d v="1955-09-01T00:00:00"/>
    <s v="MA"/>
    <x v="4"/>
    <x v="0"/>
    <s v="69064"/>
    <x v="2"/>
    <x v="1"/>
    <x v="0"/>
    <n v="3"/>
    <x v="0"/>
    <n v="1955"/>
    <n v="70"/>
    <x v="3"/>
  </r>
  <r>
    <x v="741"/>
    <s v="Melody"/>
    <s v="Rollins"/>
    <d v="2023-01-19T00:00:00"/>
    <s v=""/>
    <s v="Production Technician II"/>
    <s v="Mark Ellis"/>
    <s v="melody.rollins@bilearner.com"/>
    <s v="PL"/>
    <s v="Active"/>
    <s v="Contract"/>
    <x v="1"/>
    <x v="2"/>
    <x v="0"/>
    <x v="0"/>
    <x v="0"/>
    <x v="4"/>
    <d v="1951-01-10T00:00:00"/>
    <s v="MA"/>
    <x v="2"/>
    <x v="0"/>
    <s v="85041"/>
    <x v="0"/>
    <x v="2"/>
    <x v="0"/>
    <n v="3"/>
    <x v="0"/>
    <n v="1951"/>
    <n v="75"/>
    <x v="3"/>
  </r>
  <r>
    <x v="742"/>
    <s v="Lucia"/>
    <s v="Cummings"/>
    <d v="2020-07-30T00:00:00"/>
    <s v=""/>
    <s v="Production Technician II"/>
    <s v="Mrs. Danielle Dickerson Dds"/>
    <s v="lucia.cummings@bilearner.com"/>
    <s v="BPC"/>
    <s v="Active"/>
    <s v="Contract"/>
    <x v="2"/>
    <x v="1"/>
    <x v="0"/>
    <x v="0"/>
    <x v="0"/>
    <x v="4"/>
    <d v="1960-09-15T00:00:00"/>
    <s v="MA"/>
    <x v="17"/>
    <x v="0"/>
    <s v="66037"/>
    <x v="4"/>
    <x v="1"/>
    <x v="0"/>
    <n v="3"/>
    <x v="0"/>
    <n v="1960"/>
    <n v="65"/>
    <x v="3"/>
  </r>
  <r>
    <x v="743"/>
    <s v="Jaylen"/>
    <s v="Serrano"/>
    <d v="2023-07-16T00:00:00"/>
    <s v=""/>
    <s v="Production Technician II"/>
    <s v="Stacy Ellis"/>
    <s v="jaylen.serrano@bilearner.com"/>
    <s v="CCDR"/>
    <s v="Active"/>
    <s v="Part-Time"/>
    <x v="0"/>
    <x v="2"/>
    <x v="0"/>
    <x v="0"/>
    <x v="0"/>
    <x v="18"/>
    <d v="1951-07-18T00:00:00"/>
    <s v="MA"/>
    <x v="4"/>
    <x v="0"/>
    <s v="53112"/>
    <x v="3"/>
    <x v="1"/>
    <x v="0"/>
    <n v="3"/>
    <x v="0"/>
    <n v="1951"/>
    <n v="74"/>
    <x v="3"/>
  </r>
  <r>
    <x v="744"/>
    <s v="Jayson"/>
    <s v="Bright"/>
    <d v="2022-06-16T00:00:00"/>
    <s v=""/>
    <s v="Production Technician I"/>
    <s v="Hannah Bailey"/>
    <s v="jayson.bright@bilearner.com"/>
    <s v="SVG"/>
    <s v="Active"/>
    <s v="Part-Time"/>
    <x v="1"/>
    <x v="1"/>
    <x v="0"/>
    <x v="0"/>
    <x v="0"/>
    <x v="4"/>
    <d v="1953-07-24T00:00:00"/>
    <s v="MA"/>
    <x v="4"/>
    <x v="0"/>
    <s v="93320"/>
    <x v="1"/>
    <x v="1"/>
    <x v="0"/>
    <n v="3"/>
    <x v="0"/>
    <n v="1953"/>
    <n v="72"/>
    <x v="3"/>
  </r>
  <r>
    <x v="745"/>
    <s v="Carlie"/>
    <s v="Wilkerson"/>
    <d v="2021-06-13T00:00:00"/>
    <d v="2022-05-27T00:00:00"/>
    <s v="Production Technician I"/>
    <s v="Charles Rogers"/>
    <s v="carlie.wilkerson@bilearner.com"/>
    <s v="EW"/>
    <s v="Voluntarily Terminated"/>
    <s v="Full-Time"/>
    <x v="0"/>
    <x v="2"/>
    <x v="4"/>
    <x v="387"/>
    <x v="0"/>
    <x v="6"/>
    <d v="1952-05-20T00:00:00"/>
    <s v="MA"/>
    <x v="7"/>
    <x v="1"/>
    <s v="39849"/>
    <x v="4"/>
    <x v="2"/>
    <x v="0"/>
    <n v="3"/>
    <x v="1"/>
    <n v="1952"/>
    <n v="73"/>
    <x v="3"/>
  </r>
  <r>
    <x v="746"/>
    <s v="Kaylyn"/>
    <s v="Patrick"/>
    <d v="2020-11-14T00:00:00"/>
    <d v="2021-11-01T00:00:00"/>
    <s v="Production Technician I"/>
    <s v="Christine Foster"/>
    <s v="kaylyn.patrick@bilearner.com"/>
    <s v="BPC"/>
    <s v="Voluntarily Terminated"/>
    <s v="Full-Time"/>
    <x v="0"/>
    <x v="2"/>
    <x v="2"/>
    <x v="388"/>
    <x v="0"/>
    <x v="23"/>
    <d v="1968-01-30T00:00:00"/>
    <s v="MA"/>
    <x v="19"/>
    <x v="0"/>
    <s v="38596"/>
    <x v="0"/>
    <x v="0"/>
    <x v="0"/>
    <n v="3"/>
    <x v="1"/>
    <n v="1968"/>
    <n v="58"/>
    <x v="0"/>
  </r>
  <r>
    <x v="747"/>
    <s v="Evie"/>
    <s v="Pope"/>
    <d v="2020-06-16T00:00:00"/>
    <d v="2023-03-13T00:00:00"/>
    <s v="Production Technician I"/>
    <s v="Tyler Brown"/>
    <s v="evie.pope@bilearner.com"/>
    <s v="CCDR"/>
    <s v="Voluntarily Terminated"/>
    <s v="Full-Time"/>
    <x v="0"/>
    <x v="0"/>
    <x v="2"/>
    <x v="389"/>
    <x v="0"/>
    <x v="4"/>
    <d v="1973-12-10T00:00:00"/>
    <s v="MA"/>
    <x v="36"/>
    <x v="0"/>
    <s v="31731"/>
    <x v="2"/>
    <x v="0"/>
    <x v="0"/>
    <n v="3"/>
    <x v="1"/>
    <n v="1973"/>
    <n v="52"/>
    <x v="0"/>
  </r>
  <r>
    <x v="748"/>
    <s v="Nayeli"/>
    <s v="Kelley"/>
    <d v="2018-12-20T00:00:00"/>
    <d v="2020-12-24T00:00:00"/>
    <s v="Production Technician I"/>
    <s v="Holly Nichols"/>
    <s v="nayeli.kelley@bilearner.com"/>
    <s v="EW"/>
    <s v="Voluntarily Terminated"/>
    <s v="Full-Time"/>
    <x v="1"/>
    <x v="1"/>
    <x v="4"/>
    <x v="390"/>
    <x v="0"/>
    <x v="14"/>
    <d v="1996-08-04T00:00:00"/>
    <s v="MA"/>
    <x v="4"/>
    <x v="0"/>
    <s v="38710"/>
    <x v="4"/>
    <x v="3"/>
    <x v="0"/>
    <n v="3"/>
    <x v="1"/>
    <n v="1996"/>
    <n v="29"/>
    <x v="1"/>
  </r>
  <r>
    <x v="749"/>
    <s v="Krista"/>
    <s v="Franco"/>
    <d v="2022-10-29T00:00:00"/>
    <s v=""/>
    <s v="Production Technician I"/>
    <s v="Jennifer Phillips"/>
    <s v="krista.franco@bilearner.com"/>
    <s v="MSC"/>
    <s v="Active"/>
    <s v="Contract"/>
    <x v="1"/>
    <x v="1"/>
    <x v="0"/>
    <x v="0"/>
    <x v="0"/>
    <x v="6"/>
    <d v="1960-12-27T00:00:00"/>
    <s v="MA"/>
    <x v="26"/>
    <x v="0"/>
    <s v="7184"/>
    <x v="0"/>
    <x v="2"/>
    <x v="0"/>
    <n v="3"/>
    <x v="0"/>
    <n v="1960"/>
    <n v="65"/>
    <x v="3"/>
  </r>
  <r>
    <x v="750"/>
    <s v="Teresa"/>
    <s v="Farrell"/>
    <d v="2020-07-20T00:00:00"/>
    <s v=""/>
    <s v="Production Technician I"/>
    <s v="Shannon Cruz"/>
    <s v="teresa.farrell@bilearner.com"/>
    <s v="NEL"/>
    <s v="Active"/>
    <s v="Contract"/>
    <x v="1"/>
    <x v="0"/>
    <x v="0"/>
    <x v="0"/>
    <x v="0"/>
    <x v="1"/>
    <d v="1968-07-06T00:00:00"/>
    <s v="MA"/>
    <x v="11"/>
    <x v="0"/>
    <s v="13425"/>
    <x v="2"/>
    <x v="2"/>
    <x v="0"/>
    <n v="3"/>
    <x v="0"/>
    <n v="1968"/>
    <n v="57"/>
    <x v="0"/>
  </r>
  <r>
    <x v="751"/>
    <s v="Dorian"/>
    <s v="Fox"/>
    <d v="2021-10-03T00:00:00"/>
    <d v="2021-12-19T00:00:00"/>
    <s v="Production Technician I"/>
    <s v="Jamie Lowe"/>
    <s v="dorian.fox@bilearner.com"/>
    <s v="PL"/>
    <s v="Voluntarily Terminated"/>
    <s v="Contract"/>
    <x v="0"/>
    <x v="1"/>
    <x v="1"/>
    <x v="391"/>
    <x v="0"/>
    <x v="4"/>
    <d v="1959-05-07T00:00:00"/>
    <s v="MA"/>
    <x v="4"/>
    <x v="1"/>
    <s v="93796"/>
    <x v="2"/>
    <x v="1"/>
    <x v="0"/>
    <n v="3"/>
    <x v="1"/>
    <n v="1959"/>
    <n v="66"/>
    <x v="3"/>
  </r>
  <r>
    <x v="752"/>
    <s v="Madeleine"/>
    <s v="Sherman"/>
    <d v="2022-07-16T00:00:00"/>
    <s v=""/>
    <s v="Production Technician I"/>
    <s v="Paige Calderon"/>
    <s v="madeleine.sherman@bilearner.com"/>
    <s v="PYZ"/>
    <s v="Active"/>
    <s v="Part-Time"/>
    <x v="1"/>
    <x v="2"/>
    <x v="0"/>
    <x v="0"/>
    <x v="0"/>
    <x v="1"/>
    <d v="1990-09-08T00:00:00"/>
    <s v="MA"/>
    <x v="14"/>
    <x v="1"/>
    <s v="92453"/>
    <x v="3"/>
    <x v="3"/>
    <x v="0"/>
    <n v="3"/>
    <x v="0"/>
    <n v="1990"/>
    <n v="35"/>
    <x v="1"/>
  </r>
  <r>
    <x v="753"/>
    <s v="Allan"/>
    <s v="Butler"/>
    <d v="2020-06-30T00:00:00"/>
    <s v=""/>
    <s v="Production Technician I"/>
    <s v="Jacob Taylor"/>
    <s v="allan.butler@bilearner.com"/>
    <s v="SVG"/>
    <s v="Active"/>
    <s v="Full-Time"/>
    <x v="2"/>
    <x v="2"/>
    <x v="0"/>
    <x v="0"/>
    <x v="0"/>
    <x v="18"/>
    <d v="1944-11-30T00:00:00"/>
    <s v="MA"/>
    <x v="4"/>
    <x v="1"/>
    <s v="10449"/>
    <x v="1"/>
    <x v="1"/>
    <x v="0"/>
    <n v="3"/>
    <x v="0"/>
    <n v="1944"/>
    <n v="81"/>
    <x v="3"/>
  </r>
  <r>
    <x v="754"/>
    <s v="Nevaeh"/>
    <s v="Davila"/>
    <d v="2021-06-13T00:00:00"/>
    <s v=""/>
    <s v="Production Technician I"/>
    <s v="Sandra Pollard"/>
    <s v="nevaeh.davila@bilearner.com"/>
    <s v="TNS"/>
    <s v="Active"/>
    <s v="Full-Time"/>
    <x v="0"/>
    <x v="1"/>
    <x v="0"/>
    <x v="0"/>
    <x v="0"/>
    <x v="13"/>
    <d v="1993-06-16T00:00:00"/>
    <s v="MA"/>
    <x v="4"/>
    <x v="1"/>
    <s v="14795"/>
    <x v="2"/>
    <x v="2"/>
    <x v="0"/>
    <n v="3"/>
    <x v="0"/>
    <n v="1993"/>
    <n v="32"/>
    <x v="1"/>
  </r>
  <r>
    <x v="755"/>
    <s v="Gunnar"/>
    <s v="Webster"/>
    <d v="2020-12-29T00:00:00"/>
    <d v="2022-10-24T00:00:00"/>
    <s v="Production Technician I"/>
    <s v="Alex Cox"/>
    <s v="gunnar.webster@bilearner.com"/>
    <s v="WBL"/>
    <s v="Active"/>
    <s v="Full-Time"/>
    <x v="0"/>
    <x v="0"/>
    <x v="4"/>
    <x v="392"/>
    <x v="0"/>
    <x v="8"/>
    <d v="1973-12-09T00:00:00"/>
    <s v="MA"/>
    <x v="9"/>
    <x v="0"/>
    <s v="60901"/>
    <x v="3"/>
    <x v="3"/>
    <x v="0"/>
    <n v="3"/>
    <x v="1"/>
    <n v="1973"/>
    <n v="52"/>
    <x v="0"/>
  </r>
  <r>
    <x v="756"/>
    <s v="Aydin"/>
    <s v="Tate"/>
    <d v="2022-02-03T00:00:00"/>
    <s v=""/>
    <s v="Production Technician I"/>
    <s v="Jon Adams"/>
    <s v="aydin.tate@bilearner.com"/>
    <s v="BPC"/>
    <s v="Active"/>
    <s v="Part-Time"/>
    <x v="1"/>
    <x v="2"/>
    <x v="0"/>
    <x v="0"/>
    <x v="0"/>
    <x v="14"/>
    <d v="1946-12-18T00:00:00"/>
    <s v="MA"/>
    <x v="6"/>
    <x v="0"/>
    <s v="64083"/>
    <x v="3"/>
    <x v="2"/>
    <x v="0"/>
    <n v="3"/>
    <x v="0"/>
    <n v="1946"/>
    <n v="79"/>
    <x v="3"/>
  </r>
  <r>
    <x v="757"/>
    <s v="Patrick"/>
    <s v="Mckinney"/>
    <d v="2022-01-10T00:00:00"/>
    <d v="2023-05-11T00:00:00"/>
    <s v="Production Technician I"/>
    <s v="Cassandra Cox"/>
    <s v="patrick.mckinney@bilearner.com"/>
    <s v="CCDR"/>
    <s v="Active"/>
    <s v="Full-Time"/>
    <x v="2"/>
    <x v="0"/>
    <x v="1"/>
    <x v="393"/>
    <x v="0"/>
    <x v="13"/>
    <d v="1951-10-01T00:00:00"/>
    <s v="MA"/>
    <x v="18"/>
    <x v="0"/>
    <s v="50781"/>
    <x v="1"/>
    <x v="3"/>
    <x v="0"/>
    <n v="3"/>
    <x v="1"/>
    <n v="1951"/>
    <n v="74"/>
    <x v="3"/>
  </r>
  <r>
    <x v="758"/>
    <s v="Milagros"/>
    <s v="Foley"/>
    <d v="2018-12-13T00:00:00"/>
    <s v=""/>
    <s v="Production Manager"/>
    <s v="Lucas Duffy"/>
    <s v="milagros.foley@bilearner.com"/>
    <s v="EW"/>
    <s v="Active"/>
    <s v="Part-Time"/>
    <x v="1"/>
    <x v="2"/>
    <x v="0"/>
    <x v="0"/>
    <x v="0"/>
    <x v="10"/>
    <d v="1973-02-22T00:00:00"/>
    <s v="MA"/>
    <x v="7"/>
    <x v="0"/>
    <s v="67399"/>
    <x v="2"/>
    <x v="0"/>
    <x v="0"/>
    <n v="3"/>
    <x v="0"/>
    <n v="1973"/>
    <n v="53"/>
    <x v="0"/>
  </r>
  <r>
    <x v="759"/>
    <s v="Rachael"/>
    <s v="Buck"/>
    <d v="2021-03-03T00:00:00"/>
    <s v=""/>
    <s v="Production Manager"/>
    <s v="Ashley Ellis"/>
    <s v="rachael.buck@bilearner.com"/>
    <s v="MSC"/>
    <s v="Active"/>
    <s v="Full-Time"/>
    <x v="1"/>
    <x v="0"/>
    <x v="0"/>
    <x v="0"/>
    <x v="0"/>
    <x v="8"/>
    <d v="1983-08-25T00:00:00"/>
    <s v="MA"/>
    <x v="51"/>
    <x v="0"/>
    <s v="82086"/>
    <x v="1"/>
    <x v="1"/>
    <x v="0"/>
    <n v="3"/>
    <x v="0"/>
    <n v="1983"/>
    <n v="42"/>
    <x v="1"/>
  </r>
  <r>
    <x v="760"/>
    <s v="Rigoberto"/>
    <s v="Townsend"/>
    <d v="2021-07-04T00:00:00"/>
    <s v=""/>
    <s v="Production Manager"/>
    <s v="Allison Figueroa"/>
    <s v="rigoberto.townsend@bilearner.com"/>
    <s v="NEL"/>
    <s v="Active"/>
    <s v="Part-Time"/>
    <x v="1"/>
    <x v="2"/>
    <x v="0"/>
    <x v="0"/>
    <x v="0"/>
    <x v="1"/>
    <d v="1997-09-15T00:00:00"/>
    <s v="MA"/>
    <x v="14"/>
    <x v="0"/>
    <s v="97001"/>
    <x v="3"/>
    <x v="1"/>
    <x v="0"/>
    <n v="3"/>
    <x v="0"/>
    <n v="1997"/>
    <n v="28"/>
    <x v="2"/>
  </r>
  <r>
    <x v="761"/>
    <s v="Reagan"/>
    <s v="Odonnell"/>
    <d v="2020-02-06T00:00:00"/>
    <d v="2021-07-21T00:00:00"/>
    <s v="Production Technician II"/>
    <s v="Alex Bernard"/>
    <s v="reagan.odonnell@bilearner.com"/>
    <s v="WBL"/>
    <s v="Voluntarily Terminated"/>
    <s v="Contract"/>
    <x v="2"/>
    <x v="1"/>
    <x v="3"/>
    <x v="394"/>
    <x v="0"/>
    <x v="2"/>
    <d v="1979-05-28T00:00:00"/>
    <s v="MA"/>
    <x v="59"/>
    <x v="1"/>
    <s v="13562"/>
    <x v="3"/>
    <x v="3"/>
    <x v="0"/>
    <n v="3"/>
    <x v="1"/>
    <n v="1979"/>
    <n v="46"/>
    <x v="0"/>
  </r>
  <r>
    <x v="762"/>
    <s v="Roy"/>
    <s v="Morse"/>
    <d v="2020-06-28T00:00:00"/>
    <d v="2022-07-11T00:00:00"/>
    <s v="Production Technician II"/>
    <s v="Micheal Bryant"/>
    <s v="roy.morse@bilearner.com"/>
    <s v="NEL"/>
    <s v="Voluntarily Terminated"/>
    <s v="Contract"/>
    <x v="0"/>
    <x v="2"/>
    <x v="1"/>
    <x v="395"/>
    <x v="0"/>
    <x v="5"/>
    <d v="1988-03-07T00:00:00"/>
    <s v="MA"/>
    <x v="7"/>
    <x v="0"/>
    <s v="55949"/>
    <x v="2"/>
    <x v="2"/>
    <x v="0"/>
    <n v="3"/>
    <x v="1"/>
    <n v="1988"/>
    <n v="38"/>
    <x v="1"/>
  </r>
  <r>
    <x v="763"/>
    <s v="Rafael"/>
    <s v="Buchanan"/>
    <d v="2020-12-22T00:00:00"/>
    <d v="2021-11-20T00:00:00"/>
    <s v="Production Technician II"/>
    <s v="Bryan Simpson"/>
    <s v="rafael.buchanan@bilearner.com"/>
    <s v="PL"/>
    <s v="Voluntarily Terminated"/>
    <s v="Contract"/>
    <x v="2"/>
    <x v="2"/>
    <x v="2"/>
    <x v="396"/>
    <x v="0"/>
    <x v="11"/>
    <d v="1998-04-20T00:00:00"/>
    <s v="MA"/>
    <x v="26"/>
    <x v="0"/>
    <s v="88496"/>
    <x v="1"/>
    <x v="2"/>
    <x v="0"/>
    <n v="3"/>
    <x v="1"/>
    <n v="1998"/>
    <n v="28"/>
    <x v="2"/>
  </r>
  <r>
    <x v="764"/>
    <s v="Kaitlynn"/>
    <s v="Herman"/>
    <d v="2019-11-24T00:00:00"/>
    <s v=""/>
    <s v="Production Technician II"/>
    <s v="Tamara Carter"/>
    <s v="kaitlynn.herman@bilearner.com"/>
    <s v="BPC"/>
    <s v="Active"/>
    <s v="Full-Time"/>
    <x v="2"/>
    <x v="2"/>
    <x v="0"/>
    <x v="0"/>
    <x v="0"/>
    <x v="13"/>
    <d v="1978-04-25T00:00:00"/>
    <s v="MA"/>
    <x v="32"/>
    <x v="0"/>
    <s v="55947"/>
    <x v="3"/>
    <x v="3"/>
    <x v="0"/>
    <n v="3"/>
    <x v="0"/>
    <n v="1978"/>
    <n v="47"/>
    <x v="0"/>
  </r>
  <r>
    <x v="765"/>
    <s v="Marquise"/>
    <s v="Santana"/>
    <d v="2022-09-23T00:00:00"/>
    <s v=""/>
    <s v="Production Technician II"/>
    <s v="Bryan Harris"/>
    <s v="marquise.santana@bilearner.com"/>
    <s v="CCDR"/>
    <s v="Active"/>
    <s v="Full-Time"/>
    <x v="0"/>
    <x v="2"/>
    <x v="0"/>
    <x v="0"/>
    <x v="0"/>
    <x v="3"/>
    <d v="1988-12-07T00:00:00"/>
    <s v="MA"/>
    <x v="6"/>
    <x v="0"/>
    <s v="75540"/>
    <x v="0"/>
    <x v="1"/>
    <x v="0"/>
    <n v="3"/>
    <x v="0"/>
    <n v="1988"/>
    <n v="37"/>
    <x v="1"/>
  </r>
  <r>
    <x v="766"/>
    <s v="Jamarion"/>
    <s v="Mitchell"/>
    <d v="2020-02-06T00:00:00"/>
    <d v="2022-01-23T00:00:00"/>
    <s v="Production Technician I"/>
    <s v="Anna Meyers"/>
    <s v="jamarion.mitchell@bilearner.com"/>
    <s v="SVG"/>
    <s v="Voluntarily Terminated"/>
    <s v="Full-Time"/>
    <x v="2"/>
    <x v="0"/>
    <x v="1"/>
    <x v="397"/>
    <x v="0"/>
    <x v="1"/>
    <d v="1950-09-18T00:00:00"/>
    <s v="MA"/>
    <x v="18"/>
    <x v="0"/>
    <s v="68342"/>
    <x v="3"/>
    <x v="2"/>
    <x v="0"/>
    <n v="3"/>
    <x v="1"/>
    <n v="1950"/>
    <n v="75"/>
    <x v="3"/>
  </r>
  <r>
    <x v="767"/>
    <s v="Gabrielle"/>
    <s v="Hardy"/>
    <d v="2019-01-14T00:00:00"/>
    <d v="2021-08-06T00:00:00"/>
    <s v="Production Technician I"/>
    <s v="Christopher Levy"/>
    <s v="gabrielle.hardy@bilearner.com"/>
    <s v="EW"/>
    <s v="Voluntarily Terminated"/>
    <s v="Full-Time"/>
    <x v="0"/>
    <x v="0"/>
    <x v="2"/>
    <x v="398"/>
    <x v="0"/>
    <x v="4"/>
    <d v="1953-03-08T00:00:00"/>
    <s v="MA"/>
    <x v="18"/>
    <x v="1"/>
    <s v="5779"/>
    <x v="4"/>
    <x v="0"/>
    <x v="0"/>
    <n v="3"/>
    <x v="1"/>
    <n v="1953"/>
    <n v="73"/>
    <x v="3"/>
  </r>
  <r>
    <x v="768"/>
    <s v="Savion"/>
    <s v="Stokes"/>
    <d v="2019-06-25T00:00:00"/>
    <d v="2022-05-15T00:00:00"/>
    <s v="Production Technician I"/>
    <s v="David Maddox"/>
    <s v="savion.stokes@bilearner.com"/>
    <s v="TNS"/>
    <s v="Leave Of Absence"/>
    <s v="Part-Time"/>
    <x v="0"/>
    <x v="1"/>
    <x v="3"/>
    <x v="399"/>
    <x v="0"/>
    <x v="13"/>
    <d v="1967-03-27T00:00:00"/>
    <s v="MA"/>
    <x v="18"/>
    <x v="0"/>
    <s v="91065"/>
    <x v="1"/>
    <x v="0"/>
    <x v="0"/>
    <n v="3"/>
    <x v="1"/>
    <n v="1967"/>
    <n v="59"/>
    <x v="0"/>
  </r>
  <r>
    <x v="769"/>
    <s v="Trevin"/>
    <s v="Summers"/>
    <d v="2019-03-09T00:00:00"/>
    <s v=""/>
    <s v="Production Technician I"/>
    <s v="John Lambert"/>
    <s v="trevin.summers@bilearner.com"/>
    <s v="PYZ"/>
    <s v="Active"/>
    <s v="Part-Time"/>
    <x v="0"/>
    <x v="0"/>
    <x v="0"/>
    <x v="0"/>
    <x v="0"/>
    <x v="5"/>
    <d v="1978-11-07T00:00:00"/>
    <s v="MA"/>
    <x v="25"/>
    <x v="0"/>
    <s v="47386"/>
    <x v="2"/>
    <x v="2"/>
    <x v="0"/>
    <n v="3"/>
    <x v="0"/>
    <n v="1978"/>
    <n v="47"/>
    <x v="0"/>
  </r>
  <r>
    <x v="770"/>
    <s v="Hailie"/>
    <s v="Bell"/>
    <d v="2020-06-13T00:00:00"/>
    <s v=""/>
    <s v="Production Technician I"/>
    <s v="Anthony Cross"/>
    <s v="hailie.bell@bilearner.com"/>
    <s v="WBL"/>
    <s v="Active"/>
    <s v="Full-Time"/>
    <x v="2"/>
    <x v="1"/>
    <x v="0"/>
    <x v="0"/>
    <x v="0"/>
    <x v="22"/>
    <d v="1958-06-12T00:00:00"/>
    <s v="MA"/>
    <x v="30"/>
    <x v="0"/>
    <s v="38009"/>
    <x v="1"/>
    <x v="3"/>
    <x v="0"/>
    <n v="3"/>
    <x v="0"/>
    <n v="1958"/>
    <n v="67"/>
    <x v="3"/>
  </r>
  <r>
    <x v="771"/>
    <s v="Audrey"/>
    <s v="Stevens"/>
    <d v="2019-01-22T00:00:00"/>
    <s v=""/>
    <s v="Production Technician I"/>
    <s v="Daniel Blackburn"/>
    <s v="audrey.stevens@bilearner.com"/>
    <s v="NEL"/>
    <s v="Active"/>
    <s v="Contract"/>
    <x v="2"/>
    <x v="1"/>
    <x v="0"/>
    <x v="0"/>
    <x v="0"/>
    <x v="4"/>
    <d v="1952-09-28T00:00:00"/>
    <s v="MA"/>
    <x v="4"/>
    <x v="0"/>
    <s v="61843"/>
    <x v="4"/>
    <x v="2"/>
    <x v="0"/>
    <n v="3"/>
    <x v="0"/>
    <n v="1952"/>
    <n v="73"/>
    <x v="3"/>
  </r>
  <r>
    <x v="772"/>
    <s v="Jason"/>
    <s v="Munoz"/>
    <d v="2020-12-12T00:00:00"/>
    <s v=""/>
    <s v="Production Technician I"/>
    <s v="Richard Graves"/>
    <s v="jason.munoz@bilearner.com"/>
    <s v="PL"/>
    <s v="Active"/>
    <s v="Full-Time"/>
    <x v="2"/>
    <x v="1"/>
    <x v="0"/>
    <x v="0"/>
    <x v="0"/>
    <x v="4"/>
    <d v="1950-04-14T00:00:00"/>
    <s v="MA"/>
    <x v="4"/>
    <x v="0"/>
    <s v="75258"/>
    <x v="0"/>
    <x v="0"/>
    <x v="0"/>
    <n v="3"/>
    <x v="0"/>
    <n v="1950"/>
    <n v="76"/>
    <x v="3"/>
  </r>
  <r>
    <x v="773"/>
    <s v="Carlee"/>
    <s v="Foley"/>
    <d v="2022-04-27T00:00:00"/>
    <s v=""/>
    <s v="Production Technician I"/>
    <s v="Sheryl Scott"/>
    <s v="carlee.foley@bilearner.com"/>
    <s v="BPC"/>
    <s v="Active"/>
    <s v="Part-Time"/>
    <x v="1"/>
    <x v="2"/>
    <x v="0"/>
    <x v="0"/>
    <x v="0"/>
    <x v="3"/>
    <d v="1977-10-08T00:00:00"/>
    <s v="MA"/>
    <x v="4"/>
    <x v="0"/>
    <s v="62616"/>
    <x v="2"/>
    <x v="2"/>
    <x v="0"/>
    <n v="3"/>
    <x v="0"/>
    <n v="1977"/>
    <n v="48"/>
    <x v="0"/>
  </r>
  <r>
    <x v="774"/>
    <s v="Sarahi"/>
    <s v="Dodson"/>
    <d v="2022-04-11T00:00:00"/>
    <d v="2022-09-26T00:00:00"/>
    <s v="Production Technician I"/>
    <s v="Robert Hill"/>
    <s v="sarahi.dodson@bilearner.com"/>
    <s v="CCDR"/>
    <s v="Voluntarily Terminated"/>
    <s v="Contract"/>
    <x v="1"/>
    <x v="1"/>
    <x v="4"/>
    <x v="400"/>
    <x v="0"/>
    <x v="3"/>
    <d v="1954-01-27T00:00:00"/>
    <s v="MA"/>
    <x v="22"/>
    <x v="1"/>
    <s v="53450"/>
    <x v="2"/>
    <x v="3"/>
    <x v="0"/>
    <n v="3"/>
    <x v="1"/>
    <n v="1954"/>
    <n v="72"/>
    <x v="3"/>
  </r>
  <r>
    <x v="775"/>
    <s v="Faith"/>
    <s v="Carey"/>
    <d v="2022-09-01T00:00:00"/>
    <d v="2022-12-02T00:00:00"/>
    <s v="Production Technician I"/>
    <s v="Emily Rogers"/>
    <s v="faith.carey@bilearner.com"/>
    <s v="SVG"/>
    <s v="Voluntarily Terminated"/>
    <s v="Contract"/>
    <x v="2"/>
    <x v="0"/>
    <x v="4"/>
    <x v="401"/>
    <x v="0"/>
    <x v="13"/>
    <d v="1983-06-20T00:00:00"/>
    <s v="MA"/>
    <x v="24"/>
    <x v="1"/>
    <s v="9799"/>
    <x v="0"/>
    <x v="0"/>
    <x v="0"/>
    <n v="3"/>
    <x v="1"/>
    <n v="1983"/>
    <n v="42"/>
    <x v="1"/>
  </r>
  <r>
    <x v="776"/>
    <s v="Mylie"/>
    <s v="Salazar"/>
    <d v="2018-09-08T00:00:00"/>
    <s v=""/>
    <s v="Production Technician I"/>
    <s v="Jasmine Johnson"/>
    <s v="mylie.salazar@bilearner.com"/>
    <s v="EW"/>
    <s v="Active"/>
    <s v="Contract"/>
    <x v="1"/>
    <x v="1"/>
    <x v="0"/>
    <x v="0"/>
    <x v="0"/>
    <x v="6"/>
    <d v="1987-01-16T00:00:00"/>
    <s v="MA"/>
    <x v="7"/>
    <x v="1"/>
    <s v="14153"/>
    <x v="0"/>
    <x v="3"/>
    <x v="0"/>
    <n v="3"/>
    <x v="0"/>
    <n v="1987"/>
    <n v="39"/>
    <x v="1"/>
  </r>
  <r>
    <x v="777"/>
    <s v="Pablo"/>
    <s v="Parker"/>
    <d v="2022-11-24T00:00:00"/>
    <d v="2023-08-05T00:00:00"/>
    <s v="Production Technician I"/>
    <s v="Melissa Tucker"/>
    <s v="pablo.parker@bilearner.com"/>
    <s v="MSC"/>
    <s v="Active"/>
    <s v="Full-Time"/>
    <x v="2"/>
    <x v="0"/>
    <x v="4"/>
    <x v="402"/>
    <x v="0"/>
    <x v="2"/>
    <d v="1948-08-26T00:00:00"/>
    <s v="MA"/>
    <x v="35"/>
    <x v="1"/>
    <s v="76112"/>
    <x v="0"/>
    <x v="2"/>
    <x v="0"/>
    <n v="3"/>
    <x v="1"/>
    <n v="1948"/>
    <n v="77"/>
    <x v="3"/>
  </r>
  <r>
    <x v="778"/>
    <s v="Ulises"/>
    <s v="Shea"/>
    <d v="2020-07-23T00:00:00"/>
    <s v=""/>
    <s v="Production Technician I"/>
    <s v="Timothy Higgins"/>
    <s v="ulises.shea@bilearner.com"/>
    <s v="TNS"/>
    <s v="Active"/>
    <s v="Full-Time"/>
    <x v="0"/>
    <x v="1"/>
    <x v="0"/>
    <x v="0"/>
    <x v="0"/>
    <x v="15"/>
    <d v="1956-05-04T00:00:00"/>
    <s v="MA"/>
    <x v="57"/>
    <x v="0"/>
    <s v="73101"/>
    <x v="1"/>
    <x v="1"/>
    <x v="0"/>
    <n v="3"/>
    <x v="0"/>
    <n v="1956"/>
    <n v="69"/>
    <x v="3"/>
  </r>
  <r>
    <x v="779"/>
    <s v="Bethany"/>
    <s v="Terry"/>
    <d v="2018-12-28T00:00:00"/>
    <d v="2023-05-15T00:00:00"/>
    <s v="Production Technician I"/>
    <s v="Richard Scott"/>
    <s v="bethany.terry@bilearner.com"/>
    <s v="PYZ"/>
    <s v="Active"/>
    <s v="Part-Time"/>
    <x v="0"/>
    <x v="1"/>
    <x v="4"/>
    <x v="403"/>
    <x v="0"/>
    <x v="6"/>
    <d v="1956-02-15T00:00:00"/>
    <s v="MA"/>
    <x v="34"/>
    <x v="0"/>
    <s v="82378"/>
    <x v="0"/>
    <x v="3"/>
    <x v="0"/>
    <n v="3"/>
    <x v="1"/>
    <n v="1956"/>
    <n v="70"/>
    <x v="3"/>
  </r>
  <r>
    <x v="780"/>
    <s v="Kamari"/>
    <s v="Holloway"/>
    <d v="2019-10-01T00:00:00"/>
    <s v=""/>
    <s v="Production Technician I"/>
    <s v="Hunter Hill"/>
    <s v="kamari.holloway@bilearner.com"/>
    <s v="WBL"/>
    <s v="Active"/>
    <s v="Contract"/>
    <x v="2"/>
    <x v="2"/>
    <x v="0"/>
    <x v="0"/>
    <x v="0"/>
    <x v="13"/>
    <d v="1956-07-08T00:00:00"/>
    <s v="MA"/>
    <x v="4"/>
    <x v="0"/>
    <s v="63878"/>
    <x v="0"/>
    <x v="3"/>
    <x v="0"/>
    <n v="3"/>
    <x v="0"/>
    <n v="1956"/>
    <n v="69"/>
    <x v="3"/>
  </r>
  <r>
    <x v="781"/>
    <s v="Jazlene"/>
    <s v="Mcdaniel"/>
    <d v="2019-08-17T00:00:00"/>
    <d v="2019-10-25T00:00:00"/>
    <s v="Production Manager"/>
    <s v="Melissa Greene"/>
    <s v="jazlene.mcdaniel@bilearner.com"/>
    <s v="NEL"/>
    <s v="Active"/>
    <s v="Contract"/>
    <x v="1"/>
    <x v="1"/>
    <x v="3"/>
    <x v="404"/>
    <x v="0"/>
    <x v="13"/>
    <d v="1979-12-30T00:00:00"/>
    <s v="MA"/>
    <x v="4"/>
    <x v="0"/>
    <s v="59862"/>
    <x v="3"/>
    <x v="1"/>
    <x v="0"/>
    <n v="3"/>
    <x v="1"/>
    <n v="1979"/>
    <n v="46"/>
    <x v="0"/>
  </r>
  <r>
    <x v="782"/>
    <s v="Dane"/>
    <s v="Kelly"/>
    <d v="2023-05-31T00:00:00"/>
    <s v=""/>
    <s v="Production Manager"/>
    <s v="Edwin Guerrero"/>
    <s v="dane.kelly@bilearner.com"/>
    <s v="PL"/>
    <s v="Active"/>
    <s v="Part-Time"/>
    <x v="1"/>
    <x v="1"/>
    <x v="0"/>
    <x v="0"/>
    <x v="0"/>
    <x v="13"/>
    <d v="1999-06-04T00:00:00"/>
    <s v="MA"/>
    <x v="18"/>
    <x v="0"/>
    <s v="23252"/>
    <x v="2"/>
    <x v="2"/>
    <x v="0"/>
    <n v="3"/>
    <x v="0"/>
    <n v="1999"/>
    <n v="26"/>
    <x v="2"/>
  </r>
  <r>
    <x v="783"/>
    <s v="Camila"/>
    <s v="Dunn"/>
    <d v="2020-12-08T00:00:00"/>
    <d v="2023-06-10T00:00:00"/>
    <s v="Production Manager"/>
    <s v="Ann Collins"/>
    <s v="camila.dunn@bilearner.com"/>
    <s v="BPC"/>
    <s v="Active"/>
    <s v="Full-Time"/>
    <x v="2"/>
    <x v="1"/>
    <x v="1"/>
    <x v="405"/>
    <x v="0"/>
    <x v="4"/>
    <d v="1948-12-24T00:00:00"/>
    <s v="MA"/>
    <x v="29"/>
    <x v="0"/>
    <s v="91039"/>
    <x v="4"/>
    <x v="3"/>
    <x v="0"/>
    <n v="3"/>
    <x v="1"/>
    <n v="1948"/>
    <n v="77"/>
    <x v="3"/>
  </r>
  <r>
    <x v="784"/>
    <s v="Aurora"/>
    <s v="Frederick"/>
    <d v="2018-11-05T00:00:00"/>
    <d v="2023-03-23T00:00:00"/>
    <s v="Production Technician II"/>
    <s v="John Miles"/>
    <s v="aurora.frederick@bilearner.com"/>
    <s v="CCDR"/>
    <s v="Voluntarily Terminated"/>
    <s v="Part-Time"/>
    <x v="2"/>
    <x v="1"/>
    <x v="4"/>
    <x v="406"/>
    <x v="0"/>
    <x v="4"/>
    <d v="1981-12-11T00:00:00"/>
    <s v="MA"/>
    <x v="9"/>
    <x v="1"/>
    <s v="37834"/>
    <x v="2"/>
    <x v="0"/>
    <x v="0"/>
    <n v="3"/>
    <x v="1"/>
    <n v="1981"/>
    <n v="44"/>
    <x v="1"/>
  </r>
  <r>
    <x v="785"/>
    <s v="Caylee"/>
    <s v="Nunez"/>
    <d v="2020-08-26T00:00:00"/>
    <d v="2023-04-05T00:00:00"/>
    <s v="Production Technician II"/>
    <s v="Kevin Mendez"/>
    <s v="caylee.nunez@bilearner.com"/>
    <s v="EW"/>
    <s v="Voluntarily Terminated"/>
    <s v="Contract"/>
    <x v="0"/>
    <x v="2"/>
    <x v="4"/>
    <x v="407"/>
    <x v="0"/>
    <x v="6"/>
    <d v="1983-08-27T00:00:00"/>
    <s v="MA"/>
    <x v="26"/>
    <x v="0"/>
    <s v="46678"/>
    <x v="1"/>
    <x v="1"/>
    <x v="0"/>
    <n v="3"/>
    <x v="1"/>
    <n v="1983"/>
    <n v="42"/>
    <x v="1"/>
  </r>
  <r>
    <x v="786"/>
    <s v="Tamia"/>
    <s v="Sharp"/>
    <d v="2020-02-23T00:00:00"/>
    <s v=""/>
    <s v="Production Technician II"/>
    <s v="Joe Miller"/>
    <s v="tamia.sharp@bilearner.com"/>
    <s v="MSC"/>
    <s v="Active"/>
    <s v="Part-Time"/>
    <x v="1"/>
    <x v="1"/>
    <x v="0"/>
    <x v="0"/>
    <x v="0"/>
    <x v="9"/>
    <d v="1987-03-22T00:00:00"/>
    <s v="MA"/>
    <x v="12"/>
    <x v="0"/>
    <s v="41849"/>
    <x v="0"/>
    <x v="2"/>
    <x v="0"/>
    <n v="3"/>
    <x v="0"/>
    <n v="1987"/>
    <n v="39"/>
    <x v="1"/>
  </r>
  <r>
    <x v="787"/>
    <s v="Jaliyah"/>
    <s v="Gamble"/>
    <d v="2022-02-12T00:00:00"/>
    <s v=""/>
    <s v="Production Technician II"/>
    <s v="Joshua Barnes"/>
    <s v="jaliyah.gamble@bilearner.com"/>
    <s v="NEL"/>
    <s v="Active"/>
    <s v="Full-Time"/>
    <x v="2"/>
    <x v="2"/>
    <x v="0"/>
    <x v="0"/>
    <x v="0"/>
    <x v="8"/>
    <d v="1967-09-19T00:00:00"/>
    <s v="MA"/>
    <x v="9"/>
    <x v="0"/>
    <s v="16422"/>
    <x v="4"/>
    <x v="3"/>
    <x v="0"/>
    <n v="3"/>
    <x v="0"/>
    <n v="1967"/>
    <n v="58"/>
    <x v="0"/>
  </r>
  <r>
    <x v="788"/>
    <s v="Xander"/>
    <s v="Savage"/>
    <d v="2020-02-13T00:00:00"/>
    <s v=""/>
    <s v="Production Technician II"/>
    <s v="Daniel Benson"/>
    <s v="xander.savage@bilearner.com"/>
    <s v="PL"/>
    <s v="Active"/>
    <s v="Contract"/>
    <x v="0"/>
    <x v="0"/>
    <x v="0"/>
    <x v="0"/>
    <x v="0"/>
    <x v="1"/>
    <d v="1983-07-18T00:00:00"/>
    <s v="MA"/>
    <x v="4"/>
    <x v="0"/>
    <s v="79625"/>
    <x v="4"/>
    <x v="0"/>
    <x v="0"/>
    <n v="3"/>
    <x v="0"/>
    <n v="1983"/>
    <n v="42"/>
    <x v="1"/>
  </r>
  <r>
    <x v="789"/>
    <s v="Marc"/>
    <s v="Crosby"/>
    <d v="2023-02-15T00:00:00"/>
    <d v="2023-03-09T00:00:00"/>
    <s v="Production Technician I"/>
    <s v="Andrea Smith"/>
    <s v="marc.crosby@bilearner.com"/>
    <s v="PYZ"/>
    <s v="Voluntarily Terminated"/>
    <s v="Part-Time"/>
    <x v="2"/>
    <x v="1"/>
    <x v="4"/>
    <x v="408"/>
    <x v="0"/>
    <x v="3"/>
    <d v="1986-06-19T00:00:00"/>
    <s v="MA"/>
    <x v="6"/>
    <x v="0"/>
    <s v="11159"/>
    <x v="3"/>
    <x v="1"/>
    <x v="0"/>
    <n v="3"/>
    <x v="1"/>
    <n v="1986"/>
    <n v="39"/>
    <x v="1"/>
  </r>
  <r>
    <x v="790"/>
    <s v="Marques"/>
    <s v="Zimmerman"/>
    <d v="2019-12-03T00:00:00"/>
    <d v="2021-08-31T00:00:00"/>
    <s v="Production Technician I"/>
    <s v="Joshua Johns"/>
    <s v="marques.zimmerman@bilearner.com"/>
    <s v="SVG"/>
    <s v="Voluntarily Terminated"/>
    <s v="Full-Time"/>
    <x v="2"/>
    <x v="1"/>
    <x v="4"/>
    <x v="409"/>
    <x v="0"/>
    <x v="13"/>
    <d v="1960-07-17T00:00:00"/>
    <s v="MA"/>
    <x v="35"/>
    <x v="1"/>
    <s v="52300"/>
    <x v="4"/>
    <x v="1"/>
    <x v="0"/>
    <n v="3"/>
    <x v="1"/>
    <n v="1960"/>
    <n v="65"/>
    <x v="3"/>
  </r>
  <r>
    <x v="791"/>
    <s v="Livia"/>
    <s v="Salazar"/>
    <d v="2018-12-31T00:00:00"/>
    <s v=""/>
    <s v="Production Technician I"/>
    <s v="Robert Watts"/>
    <s v="livia.salazar@bilearner.com"/>
    <s v="WBL"/>
    <s v="Active"/>
    <s v="Full-Time"/>
    <x v="2"/>
    <x v="0"/>
    <x v="0"/>
    <x v="0"/>
    <x v="0"/>
    <x v="3"/>
    <d v="1974-10-15T00:00:00"/>
    <s v="MA"/>
    <x v="31"/>
    <x v="0"/>
    <s v="32620"/>
    <x v="3"/>
    <x v="2"/>
    <x v="0"/>
    <n v="3"/>
    <x v="0"/>
    <n v="1974"/>
    <n v="51"/>
    <x v="0"/>
  </r>
  <r>
    <x v="792"/>
    <s v="Alana"/>
    <s v="Choi"/>
    <d v="2020-01-16T00:00:00"/>
    <d v="2021-02-09T00:00:00"/>
    <s v="Production Technician I"/>
    <s v="Kelly Tate"/>
    <s v="alana.choi@bilearner.com"/>
    <s v="BPC"/>
    <s v="Voluntarily Terminated"/>
    <s v="Part-Time"/>
    <x v="2"/>
    <x v="1"/>
    <x v="4"/>
    <x v="410"/>
    <x v="0"/>
    <x v="6"/>
    <d v="1974-02-09T00:00:00"/>
    <s v="MA"/>
    <x v="7"/>
    <x v="0"/>
    <s v="83986"/>
    <x v="1"/>
    <x v="2"/>
    <x v="0"/>
    <n v="3"/>
    <x v="1"/>
    <n v="1974"/>
    <n v="52"/>
    <x v="0"/>
  </r>
  <r>
    <x v="793"/>
    <s v="Levi"/>
    <s v="Lawson"/>
    <d v="2018-11-20T00:00:00"/>
    <d v="2020-02-09T00:00:00"/>
    <s v="Production Technician I"/>
    <s v="Terry Flores"/>
    <s v="levi.lawson@bilearner.com"/>
    <s v="CCDR"/>
    <s v="Voluntarily Terminated"/>
    <s v="Full-Time"/>
    <x v="0"/>
    <x v="0"/>
    <x v="4"/>
    <x v="411"/>
    <x v="0"/>
    <x v="7"/>
    <d v="1949-12-31T00:00:00"/>
    <s v="MA"/>
    <x v="35"/>
    <x v="0"/>
    <s v="89298"/>
    <x v="4"/>
    <x v="1"/>
    <x v="0"/>
    <n v="3"/>
    <x v="1"/>
    <n v="1949"/>
    <n v="76"/>
    <x v="3"/>
  </r>
  <r>
    <x v="794"/>
    <s v="Kane"/>
    <s v="Black"/>
    <d v="2022-11-11T00:00:00"/>
    <d v="2023-07-03T00:00:00"/>
    <s v="Production Technician I"/>
    <s v="Leslie Davis"/>
    <s v="kane.black@bilearner.com"/>
    <s v="EW"/>
    <s v="Voluntarily Terminated"/>
    <s v="Part-Time"/>
    <x v="1"/>
    <x v="1"/>
    <x v="1"/>
    <x v="412"/>
    <x v="0"/>
    <x v="15"/>
    <d v="1967-04-09T00:00:00"/>
    <s v="MA"/>
    <x v="12"/>
    <x v="0"/>
    <s v="91837"/>
    <x v="4"/>
    <x v="1"/>
    <x v="0"/>
    <n v="3"/>
    <x v="1"/>
    <n v="1967"/>
    <n v="59"/>
    <x v="0"/>
  </r>
  <r>
    <x v="795"/>
    <s v="Paola"/>
    <s v="Weeks"/>
    <d v="2020-12-18T00:00:00"/>
    <d v="2021-07-23T00:00:00"/>
    <s v="Production Technician I"/>
    <s v="Sarah Williams"/>
    <s v="paola.weeks@bilearner.com"/>
    <s v="MSC"/>
    <s v="Voluntarily Terminated"/>
    <s v="Contract"/>
    <x v="1"/>
    <x v="1"/>
    <x v="1"/>
    <x v="413"/>
    <x v="0"/>
    <x v="17"/>
    <d v="1949-12-26T00:00:00"/>
    <s v="MA"/>
    <x v="60"/>
    <x v="0"/>
    <s v="31362"/>
    <x v="4"/>
    <x v="0"/>
    <x v="0"/>
    <n v="3"/>
    <x v="1"/>
    <n v="1949"/>
    <n v="76"/>
    <x v="3"/>
  </r>
  <r>
    <x v="796"/>
    <s v="Brooklynn"/>
    <s v="Mack"/>
    <d v="2021-01-26T00:00:00"/>
    <s v=""/>
    <s v="Production Technician I"/>
    <s v="Luke Miller"/>
    <s v="brooklynn.mack@bilearner.com"/>
    <s v="NEL"/>
    <s v="Active"/>
    <s v="Full-Time"/>
    <x v="0"/>
    <x v="0"/>
    <x v="0"/>
    <x v="0"/>
    <x v="0"/>
    <x v="6"/>
    <d v="1996-01-15T00:00:00"/>
    <s v="MA"/>
    <x v="7"/>
    <x v="0"/>
    <s v="3274"/>
    <x v="4"/>
    <x v="0"/>
    <x v="0"/>
    <n v="3"/>
    <x v="0"/>
    <n v="1996"/>
    <n v="30"/>
    <x v="1"/>
  </r>
  <r>
    <x v="797"/>
    <s v="Darrell"/>
    <s v="Zamora"/>
    <d v="2021-11-26T00:00:00"/>
    <d v="2022-05-24T00:00:00"/>
    <s v="Production Technician I"/>
    <s v="Jeremiah Smith"/>
    <s v="darrell.zamora@bilearner.com"/>
    <s v="PL"/>
    <s v="Voluntarily Terminated"/>
    <s v="Part-Time"/>
    <x v="2"/>
    <x v="1"/>
    <x v="3"/>
    <x v="414"/>
    <x v="0"/>
    <x v="13"/>
    <d v="1964-09-27T00:00:00"/>
    <s v="MA"/>
    <x v="30"/>
    <x v="1"/>
    <s v="71373"/>
    <x v="1"/>
    <x v="2"/>
    <x v="0"/>
    <n v="3"/>
    <x v="1"/>
    <n v="1964"/>
    <n v="61"/>
    <x v="3"/>
  </r>
  <r>
    <x v="798"/>
    <s v="Irvin"/>
    <s v="Warner"/>
    <d v="2023-05-15T00:00:00"/>
    <s v=""/>
    <s v="Production Technician I"/>
    <s v="Krista Smith"/>
    <s v="irvin.warner@bilearner.com"/>
    <s v="PYZ"/>
    <s v="Active"/>
    <s v="Contract"/>
    <x v="0"/>
    <x v="1"/>
    <x v="0"/>
    <x v="0"/>
    <x v="0"/>
    <x v="0"/>
    <d v="1957-01-14T00:00:00"/>
    <s v="MA"/>
    <x v="0"/>
    <x v="1"/>
    <s v="66660"/>
    <x v="4"/>
    <x v="2"/>
    <x v="0"/>
    <n v="3"/>
    <x v="0"/>
    <n v="1957"/>
    <n v="69"/>
    <x v="3"/>
  </r>
  <r>
    <x v="799"/>
    <s v="Dayton"/>
    <s v="Castro"/>
    <d v="2023-06-20T00:00:00"/>
    <s v=""/>
    <s v="Production Technician I"/>
    <s v="Eric Greer"/>
    <s v="dayton.castro@bilearner.com"/>
    <s v="SVG"/>
    <s v="Active"/>
    <s v="Full-Time"/>
    <x v="1"/>
    <x v="2"/>
    <x v="0"/>
    <x v="0"/>
    <x v="0"/>
    <x v="4"/>
    <d v="1967-04-16T00:00:00"/>
    <s v="MA"/>
    <x v="15"/>
    <x v="1"/>
    <s v="26821"/>
    <x v="2"/>
    <x v="3"/>
    <x v="0"/>
    <n v="3"/>
    <x v="0"/>
    <n v="1967"/>
    <n v="59"/>
    <x v="0"/>
  </r>
  <r>
    <x v="800"/>
    <s v="Hailey"/>
    <s v="Mckay"/>
    <d v="2019-08-22T00:00:00"/>
    <d v="2022-06-06T00:00:00"/>
    <s v="Production Technician I"/>
    <s v="Hannah Davis"/>
    <s v="hailey.mckay@bilearner.com"/>
    <s v="TNS"/>
    <s v="Active"/>
    <s v="Part-Time"/>
    <x v="0"/>
    <x v="1"/>
    <x v="4"/>
    <x v="415"/>
    <x v="0"/>
    <x v="19"/>
    <d v="1987-03-21T00:00:00"/>
    <s v="MA"/>
    <x v="7"/>
    <x v="0"/>
    <s v="89365"/>
    <x v="2"/>
    <x v="3"/>
    <x v="0"/>
    <n v="3"/>
    <x v="1"/>
    <n v="1987"/>
    <n v="39"/>
    <x v="1"/>
  </r>
  <r>
    <x v="801"/>
    <s v="Jaquan"/>
    <s v="Rowland"/>
    <d v="2021-08-30T00:00:00"/>
    <s v=""/>
    <s v="Production Technician I"/>
    <s v="Anthony Murray"/>
    <s v="jaquan.rowland@bilearner.com"/>
    <s v="WBL"/>
    <s v="Active"/>
    <s v="Contract"/>
    <x v="2"/>
    <x v="2"/>
    <x v="0"/>
    <x v="0"/>
    <x v="0"/>
    <x v="10"/>
    <d v="1994-12-02T00:00:00"/>
    <s v="MA"/>
    <x v="7"/>
    <x v="0"/>
    <s v="88976"/>
    <x v="2"/>
    <x v="0"/>
    <x v="0"/>
    <n v="3"/>
    <x v="0"/>
    <n v="1994"/>
    <n v="31"/>
    <x v="1"/>
  </r>
  <r>
    <x v="802"/>
    <s v="David"/>
    <s v="Velez"/>
    <d v="2020-01-27T00:00:00"/>
    <s v=""/>
    <s v="Production Technician I"/>
    <s v="Michael Torres"/>
    <s v="david.velez@bilearner.com"/>
    <s v="BPC"/>
    <s v="Active"/>
    <s v="Part-Time"/>
    <x v="2"/>
    <x v="1"/>
    <x v="0"/>
    <x v="0"/>
    <x v="0"/>
    <x v="4"/>
    <d v="1952-12-31T00:00:00"/>
    <s v="MA"/>
    <x v="6"/>
    <x v="0"/>
    <s v="43853"/>
    <x v="3"/>
    <x v="1"/>
    <x v="0"/>
    <n v="3"/>
    <x v="0"/>
    <n v="1952"/>
    <n v="73"/>
    <x v="3"/>
  </r>
  <r>
    <x v="803"/>
    <s v="Joslyn"/>
    <s v="Patel"/>
    <d v="2022-03-04T00:00:00"/>
    <s v=""/>
    <s v="Production Technician I"/>
    <s v="Claire Baker"/>
    <s v="joslyn.patel@bilearner.com"/>
    <s v="CCDR"/>
    <s v="Active"/>
    <s v="Contract"/>
    <x v="0"/>
    <x v="0"/>
    <x v="0"/>
    <x v="0"/>
    <x v="0"/>
    <x v="13"/>
    <d v="1974-09-18T00:00:00"/>
    <s v="MA"/>
    <x v="23"/>
    <x v="0"/>
    <s v="19697"/>
    <x v="1"/>
    <x v="0"/>
    <x v="0"/>
    <n v="3"/>
    <x v="0"/>
    <n v="1974"/>
    <n v="51"/>
    <x v="0"/>
  </r>
  <r>
    <x v="804"/>
    <s v="Colt"/>
    <s v="Archer"/>
    <d v="2020-03-07T00:00:00"/>
    <s v=""/>
    <s v="Production Manager"/>
    <s v="Michael Garcia"/>
    <s v="colt.archer@bilearner.com"/>
    <s v="EW"/>
    <s v="Active"/>
    <s v="Contract"/>
    <x v="2"/>
    <x v="0"/>
    <x v="0"/>
    <x v="0"/>
    <x v="0"/>
    <x v="16"/>
    <d v="1994-10-03T00:00:00"/>
    <s v="MA"/>
    <x v="4"/>
    <x v="0"/>
    <s v="50000"/>
    <x v="3"/>
    <x v="2"/>
    <x v="0"/>
    <n v="3"/>
    <x v="0"/>
    <n v="1994"/>
    <n v="31"/>
    <x v="1"/>
  </r>
  <r>
    <x v="805"/>
    <s v="Abbigail"/>
    <s v="Cameron"/>
    <d v="2020-03-19T00:00:00"/>
    <s v=""/>
    <s v="Production Manager"/>
    <s v="Mrs. Leslie Simmons"/>
    <s v="abbigail.cameron@bilearner.com"/>
    <s v="MSC"/>
    <s v="Active"/>
    <s v="Full-Time"/>
    <x v="2"/>
    <x v="2"/>
    <x v="0"/>
    <x v="0"/>
    <x v="0"/>
    <x v="17"/>
    <d v="1947-03-17T00:00:00"/>
    <s v="MA"/>
    <x v="61"/>
    <x v="0"/>
    <s v="35033"/>
    <x v="2"/>
    <x v="1"/>
    <x v="0"/>
    <n v="3"/>
    <x v="0"/>
    <n v="1947"/>
    <n v="79"/>
    <x v="3"/>
  </r>
  <r>
    <x v="806"/>
    <s v="Anastasia"/>
    <s v="Escobar"/>
    <d v="2022-07-23T00:00:00"/>
    <s v=""/>
    <s v="Production Technician II"/>
    <s v="Hannah Cruz"/>
    <s v="anastasia.escobar@bilearner.com"/>
    <s v="WBL"/>
    <s v="Active"/>
    <s v="Full-Time"/>
    <x v="1"/>
    <x v="1"/>
    <x v="0"/>
    <x v="0"/>
    <x v="0"/>
    <x v="13"/>
    <d v="1992-05-07T00:00:00"/>
    <s v="MA"/>
    <x v="26"/>
    <x v="1"/>
    <s v="50676"/>
    <x v="2"/>
    <x v="3"/>
    <x v="0"/>
    <n v="3"/>
    <x v="0"/>
    <n v="1992"/>
    <n v="33"/>
    <x v="1"/>
  </r>
  <r>
    <x v="807"/>
    <s v="Ronin"/>
    <s v="Mclaughlin"/>
    <d v="2019-10-18T00:00:00"/>
    <d v="2021-10-03T00:00:00"/>
    <s v="Production Technician II"/>
    <s v="Claudia Atkinson"/>
    <s v="ronin.mclaughlin@bilearner.com"/>
    <s v="NEL"/>
    <s v="Voluntarily Terminated"/>
    <s v="Full-Time"/>
    <x v="1"/>
    <x v="0"/>
    <x v="1"/>
    <x v="416"/>
    <x v="0"/>
    <x v="21"/>
    <d v="1947-06-19T00:00:00"/>
    <s v="MA"/>
    <x v="13"/>
    <x v="0"/>
    <s v="25148"/>
    <x v="3"/>
    <x v="3"/>
    <x v="0"/>
    <n v="3"/>
    <x v="1"/>
    <n v="1947"/>
    <n v="78"/>
    <x v="3"/>
  </r>
  <r>
    <x v="808"/>
    <s v="Aliana"/>
    <s v="Pena"/>
    <d v="2020-04-14T00:00:00"/>
    <s v=""/>
    <s v="Production Technician II"/>
    <s v="Virginia Castro"/>
    <s v="aliana.pena@bilearner.com"/>
    <s v="PL"/>
    <s v="Active"/>
    <s v="Full-Time"/>
    <x v="2"/>
    <x v="2"/>
    <x v="0"/>
    <x v="0"/>
    <x v="0"/>
    <x v="3"/>
    <d v="1998-05-17T00:00:00"/>
    <s v="MA"/>
    <x v="30"/>
    <x v="0"/>
    <s v="96915"/>
    <x v="2"/>
    <x v="0"/>
    <x v="0"/>
    <n v="3"/>
    <x v="0"/>
    <n v="1998"/>
    <n v="27"/>
    <x v="2"/>
  </r>
  <r>
    <x v="809"/>
    <s v="Ramon"/>
    <s v="Goodwin"/>
    <d v="2018-11-25T00:00:00"/>
    <d v="2019-07-25T00:00:00"/>
    <s v="Production Technician II"/>
    <s v="Tina Morgan"/>
    <s v="ramon.goodwin@bilearner.com"/>
    <s v="BPC"/>
    <s v="Voluntarily Terminated"/>
    <s v="Part-Time"/>
    <x v="2"/>
    <x v="2"/>
    <x v="3"/>
    <x v="417"/>
    <x v="0"/>
    <x v="4"/>
    <d v="1946-12-11T00:00:00"/>
    <s v="MA"/>
    <x v="4"/>
    <x v="0"/>
    <s v="95167"/>
    <x v="0"/>
    <x v="2"/>
    <x v="0"/>
    <n v="3"/>
    <x v="1"/>
    <n v="1946"/>
    <n v="79"/>
    <x v="3"/>
  </r>
  <r>
    <x v="810"/>
    <s v="Cory"/>
    <s v="Saunders"/>
    <d v="2021-03-23T00:00:00"/>
    <d v="2022-08-26T00:00:00"/>
    <s v="Production Technician II"/>
    <s v="Nancy Gutierrez"/>
    <s v="cory.saunders@bilearner.com"/>
    <s v="CCDR"/>
    <s v="Voluntarily Terminated"/>
    <s v="Part-Time"/>
    <x v="1"/>
    <x v="1"/>
    <x v="2"/>
    <x v="418"/>
    <x v="0"/>
    <x v="15"/>
    <d v="1975-12-17T00:00:00"/>
    <s v="MA"/>
    <x v="7"/>
    <x v="0"/>
    <s v="1223"/>
    <x v="3"/>
    <x v="3"/>
    <x v="0"/>
    <n v="3"/>
    <x v="1"/>
    <n v="1975"/>
    <n v="50"/>
    <x v="0"/>
  </r>
  <r>
    <x v="811"/>
    <s v="Alessandra"/>
    <s v="Huynh"/>
    <d v="2020-10-27T00:00:00"/>
    <d v="2021-11-08T00:00:00"/>
    <s v="Production Technician I"/>
    <s v="Brandon Bates"/>
    <s v="alessandra.huynh@bilearner.com"/>
    <s v="SVG"/>
    <s v="Voluntarily Terminated"/>
    <s v="Part-Time"/>
    <x v="2"/>
    <x v="1"/>
    <x v="4"/>
    <x v="419"/>
    <x v="0"/>
    <x v="6"/>
    <d v="1968-09-12T00:00:00"/>
    <s v="MA"/>
    <x v="7"/>
    <x v="0"/>
    <s v="31462"/>
    <x v="2"/>
    <x v="1"/>
    <x v="0"/>
    <n v="3"/>
    <x v="1"/>
    <n v="1968"/>
    <n v="57"/>
    <x v="0"/>
  </r>
  <r>
    <x v="812"/>
    <s v="Maeve"/>
    <s v="Holmes"/>
    <d v="2022-06-11T00:00:00"/>
    <d v="2023-06-29T00:00:00"/>
    <s v="Production Technician I"/>
    <s v="Angela Brooks"/>
    <s v="maeve.holmes@bilearner.com"/>
    <s v="TNS"/>
    <s v="Voluntarily Terminated"/>
    <s v="Part-Time"/>
    <x v="0"/>
    <x v="0"/>
    <x v="4"/>
    <x v="420"/>
    <x v="0"/>
    <x v="8"/>
    <d v="2001-07-09T00:00:00"/>
    <s v="MA"/>
    <x v="6"/>
    <x v="0"/>
    <s v="6735"/>
    <x v="1"/>
    <x v="1"/>
    <x v="0"/>
    <n v="3"/>
    <x v="1"/>
    <n v="2001"/>
    <n v="24"/>
    <x v="2"/>
  </r>
  <r>
    <x v="813"/>
    <s v="Alejandra"/>
    <s v="Mclean"/>
    <d v="2020-03-19T00:00:00"/>
    <s v=""/>
    <s v="Production Technician I"/>
    <s v="Katie Barry"/>
    <s v="alejandra.mclean@bilearner.com"/>
    <s v="PYZ"/>
    <s v="Active"/>
    <s v="Contract"/>
    <x v="2"/>
    <x v="0"/>
    <x v="0"/>
    <x v="0"/>
    <x v="0"/>
    <x v="23"/>
    <d v="1985-04-11T00:00:00"/>
    <s v="MA"/>
    <x v="26"/>
    <x v="0"/>
    <s v="60585"/>
    <x v="4"/>
    <x v="1"/>
    <x v="0"/>
    <n v="3"/>
    <x v="0"/>
    <n v="1985"/>
    <n v="41"/>
    <x v="1"/>
  </r>
  <r>
    <x v="814"/>
    <s v="Reuben"/>
    <s v="Potter"/>
    <d v="2019-11-07T00:00:00"/>
    <d v="2022-12-07T00:00:00"/>
    <s v="Production Technician I"/>
    <s v="Craig Arias"/>
    <s v="reuben.potter@bilearner.com"/>
    <s v="WBL"/>
    <s v="Voluntarily Terminated"/>
    <s v="Contract"/>
    <x v="2"/>
    <x v="2"/>
    <x v="3"/>
    <x v="421"/>
    <x v="0"/>
    <x v="4"/>
    <d v="1992-03-13T00:00:00"/>
    <s v="MA"/>
    <x v="4"/>
    <x v="0"/>
    <s v="46736"/>
    <x v="3"/>
    <x v="2"/>
    <x v="0"/>
    <n v="3"/>
    <x v="1"/>
    <n v="1992"/>
    <n v="34"/>
    <x v="1"/>
  </r>
  <r>
    <x v="815"/>
    <s v="Marilyn"/>
    <s v="Greer"/>
    <d v="2023-04-24T00:00:00"/>
    <s v=""/>
    <s v="Production Technician I"/>
    <s v="Luke Carter"/>
    <s v="marilyn.greer@bilearner.com"/>
    <s v="NEL"/>
    <s v="Active"/>
    <s v="Full-Time"/>
    <x v="0"/>
    <x v="1"/>
    <x v="0"/>
    <x v="0"/>
    <x v="0"/>
    <x v="13"/>
    <d v="1959-03-18T00:00:00"/>
    <s v="MA"/>
    <x v="18"/>
    <x v="0"/>
    <s v="35941"/>
    <x v="0"/>
    <x v="2"/>
    <x v="0"/>
    <n v="3"/>
    <x v="0"/>
    <n v="1959"/>
    <n v="67"/>
    <x v="3"/>
  </r>
  <r>
    <x v="816"/>
    <s v="Camila"/>
    <s v="Nichols"/>
    <d v="2020-06-04T00:00:00"/>
    <s v=""/>
    <s v="Production Technician I"/>
    <s v="Richard Oliver"/>
    <s v="camila.nichols@bilearner.com"/>
    <s v="PL"/>
    <s v="Active"/>
    <s v="Contract"/>
    <x v="1"/>
    <x v="0"/>
    <x v="0"/>
    <x v="0"/>
    <x v="0"/>
    <x v="3"/>
    <d v="1979-03-07T00:00:00"/>
    <s v="MA"/>
    <x v="19"/>
    <x v="0"/>
    <s v="11657"/>
    <x v="0"/>
    <x v="0"/>
    <x v="0"/>
    <n v="3"/>
    <x v="0"/>
    <n v="1979"/>
    <n v="47"/>
    <x v="0"/>
  </r>
  <r>
    <x v="817"/>
    <s v="Iris"/>
    <s v="Bruce"/>
    <d v="2022-05-23T00:00:00"/>
    <s v=""/>
    <s v="Production Technician I"/>
    <s v="Raymond Hernandez"/>
    <s v="iris.bruce@bilearner.com"/>
    <s v="BPC"/>
    <s v="Active"/>
    <s v="Part-Time"/>
    <x v="1"/>
    <x v="2"/>
    <x v="0"/>
    <x v="0"/>
    <x v="0"/>
    <x v="23"/>
    <d v="1954-02-11T00:00:00"/>
    <s v="MA"/>
    <x v="6"/>
    <x v="1"/>
    <s v="72528"/>
    <x v="4"/>
    <x v="2"/>
    <x v="0"/>
    <n v="3"/>
    <x v="0"/>
    <n v="1954"/>
    <n v="72"/>
    <x v="3"/>
  </r>
  <r>
    <x v="818"/>
    <s v="Henry"/>
    <s v="Pratt"/>
    <d v="2019-05-17T00:00:00"/>
    <s v=""/>
    <s v="Production Technician I"/>
    <s v="James Clay"/>
    <s v="henry.pratt@bilearner.com"/>
    <s v="CCDR"/>
    <s v="Active"/>
    <s v="Full-Time"/>
    <x v="2"/>
    <x v="0"/>
    <x v="0"/>
    <x v="0"/>
    <x v="0"/>
    <x v="6"/>
    <d v="1961-02-03T00:00:00"/>
    <s v="MA"/>
    <x v="6"/>
    <x v="1"/>
    <s v="14705"/>
    <x v="0"/>
    <x v="0"/>
    <x v="0"/>
    <n v="3"/>
    <x v="0"/>
    <n v="1961"/>
    <n v="65"/>
    <x v="3"/>
  </r>
  <r>
    <x v="819"/>
    <s v="Kira"/>
    <s v="Soto"/>
    <d v="2018-09-28T00:00:00"/>
    <d v="2021-04-25T00:00:00"/>
    <s v="Production Technician I"/>
    <s v="Casey Dennis"/>
    <s v="kira.soto@bilearner.com"/>
    <s v="SVG"/>
    <s v="Voluntarily Terminated"/>
    <s v="Part-Time"/>
    <x v="2"/>
    <x v="0"/>
    <x v="2"/>
    <x v="422"/>
    <x v="0"/>
    <x v="4"/>
    <d v="1943-11-14T00:00:00"/>
    <s v="MA"/>
    <x v="62"/>
    <x v="1"/>
    <s v="5254"/>
    <x v="3"/>
    <x v="0"/>
    <x v="0"/>
    <n v="3"/>
    <x v="1"/>
    <n v="1943"/>
    <n v="82"/>
    <x v="3"/>
  </r>
  <r>
    <x v="820"/>
    <s v="Ashanti"/>
    <s v="Scott"/>
    <d v="2019-03-04T00:00:00"/>
    <s v=""/>
    <s v="Production Technician I"/>
    <s v="Lisa Gonzalez"/>
    <s v="ashanti.scott@bilearner.com"/>
    <s v="EW"/>
    <s v="Active"/>
    <s v="Part-Time"/>
    <x v="0"/>
    <x v="1"/>
    <x v="0"/>
    <x v="0"/>
    <x v="0"/>
    <x v="16"/>
    <d v="1972-03-26T00:00:00"/>
    <s v="MA"/>
    <x v="18"/>
    <x v="0"/>
    <s v="94026"/>
    <x v="2"/>
    <x v="1"/>
    <x v="0"/>
    <n v="3"/>
    <x v="0"/>
    <n v="1972"/>
    <n v="54"/>
    <x v="0"/>
  </r>
  <r>
    <x v="821"/>
    <s v="Sarahi"/>
    <s v="Burke"/>
    <d v="2021-03-29T00:00:00"/>
    <d v="2021-12-01T00:00:00"/>
    <s v="Production Technician I"/>
    <s v="Theresa Miller"/>
    <s v="sarahi.burke@bilearner.com"/>
    <s v="MSC"/>
    <s v="Active"/>
    <s v="Part-Time"/>
    <x v="2"/>
    <x v="2"/>
    <x v="2"/>
    <x v="423"/>
    <x v="0"/>
    <x v="18"/>
    <d v="1988-09-09T00:00:00"/>
    <s v="MA"/>
    <x v="17"/>
    <x v="0"/>
    <s v="90967"/>
    <x v="0"/>
    <x v="3"/>
    <x v="0"/>
    <n v="3"/>
    <x v="1"/>
    <n v="1988"/>
    <n v="37"/>
    <x v="1"/>
  </r>
  <r>
    <x v="822"/>
    <s v="Aimee"/>
    <s v="Terry"/>
    <d v="2019-07-07T00:00:00"/>
    <d v="2020-02-14T00:00:00"/>
    <s v="Production Technician I"/>
    <s v="Christopher Stewart"/>
    <s v="aimee.terry@bilearner.com"/>
    <s v="TNS"/>
    <s v="Active"/>
    <s v="Full-Time"/>
    <x v="1"/>
    <x v="1"/>
    <x v="3"/>
    <x v="424"/>
    <x v="0"/>
    <x v="4"/>
    <d v="1996-11-30T00:00:00"/>
    <s v="MA"/>
    <x v="5"/>
    <x v="0"/>
    <s v="46879"/>
    <x v="4"/>
    <x v="3"/>
    <x v="0"/>
    <n v="3"/>
    <x v="1"/>
    <n v="1996"/>
    <n v="29"/>
    <x v="1"/>
  </r>
  <r>
    <x v="823"/>
    <s v="Jerimiah"/>
    <s v="Jackson"/>
    <d v="2018-09-06T00:00:00"/>
    <s v=""/>
    <s v="Production Technician I"/>
    <s v="Sheri Pearson"/>
    <s v="jerimiah.jackson@bilearner.com"/>
    <s v="BPC"/>
    <s v="Active"/>
    <s v="Contract"/>
    <x v="2"/>
    <x v="2"/>
    <x v="0"/>
    <x v="0"/>
    <x v="0"/>
    <x v="2"/>
    <d v="1990-12-08T00:00:00"/>
    <s v="MA"/>
    <x v="11"/>
    <x v="0"/>
    <s v="70353"/>
    <x v="3"/>
    <x v="0"/>
    <x v="0"/>
    <n v="3"/>
    <x v="0"/>
    <n v="1990"/>
    <n v="35"/>
    <x v="1"/>
  </r>
  <r>
    <x v="824"/>
    <s v="Callie"/>
    <s v="Murray"/>
    <d v="2018-09-25T00:00:00"/>
    <s v=""/>
    <s v="Production Technician I"/>
    <s v="Dennis Davis"/>
    <s v="callie.murray@bilearner.com"/>
    <s v="CCDR"/>
    <s v="Active"/>
    <s v="Part-Time"/>
    <x v="1"/>
    <x v="1"/>
    <x v="0"/>
    <x v="0"/>
    <x v="0"/>
    <x v="8"/>
    <d v="1948-03-05T00:00:00"/>
    <s v="MA"/>
    <x v="4"/>
    <x v="0"/>
    <s v="27888"/>
    <x v="4"/>
    <x v="2"/>
    <x v="0"/>
    <n v="3"/>
    <x v="0"/>
    <n v="1948"/>
    <n v="78"/>
    <x v="3"/>
  </r>
  <r>
    <x v="825"/>
    <s v="Fabian"/>
    <s v="Young"/>
    <d v="2022-03-11T00:00:00"/>
    <d v="2022-04-25T00:00:00"/>
    <s v="Production Manager"/>
    <s v="Timothy Hester"/>
    <s v="fabian.young@bilearner.com"/>
    <s v="EW"/>
    <s v="Active"/>
    <s v="Part-Time"/>
    <x v="1"/>
    <x v="0"/>
    <x v="4"/>
    <x v="425"/>
    <x v="0"/>
    <x v="9"/>
    <d v="1982-02-21T00:00:00"/>
    <s v="MA"/>
    <x v="6"/>
    <x v="0"/>
    <s v="36258"/>
    <x v="4"/>
    <x v="3"/>
    <x v="0"/>
    <n v="3"/>
    <x v="1"/>
    <n v="1982"/>
    <n v="44"/>
    <x v="1"/>
  </r>
  <r>
    <x v="826"/>
    <s v="Juliette"/>
    <s v="Morton"/>
    <d v="2020-07-13T00:00:00"/>
    <d v="2021-10-06T00:00:00"/>
    <s v="Production Manager"/>
    <s v="Thomas Baker"/>
    <s v="juliette.morton@bilearner.com"/>
    <s v="MSC"/>
    <s v="Active"/>
    <s v="Part-Time"/>
    <x v="1"/>
    <x v="1"/>
    <x v="3"/>
    <x v="426"/>
    <x v="0"/>
    <x v="9"/>
    <d v="1971-05-15T00:00:00"/>
    <s v="MA"/>
    <x v="7"/>
    <x v="0"/>
    <s v="17844"/>
    <x v="4"/>
    <x v="3"/>
    <x v="0"/>
    <n v="3"/>
    <x v="1"/>
    <n v="1971"/>
    <n v="54"/>
    <x v="0"/>
  </r>
  <r>
    <x v="827"/>
    <s v="Alyvia"/>
    <s v="Sellers"/>
    <d v="2020-06-22T00:00:00"/>
    <s v=""/>
    <s v="Production Technician II"/>
    <s v="Tracy Ramos"/>
    <s v="alyvia.sellers@bilearner.com"/>
    <s v="WBL"/>
    <s v="Active"/>
    <s v="Contract"/>
    <x v="2"/>
    <x v="2"/>
    <x v="0"/>
    <x v="0"/>
    <x v="0"/>
    <x v="3"/>
    <d v="1950-06-07T00:00:00"/>
    <s v="MA"/>
    <x v="23"/>
    <x v="0"/>
    <s v="87263"/>
    <x v="0"/>
    <x v="2"/>
    <x v="0"/>
    <n v="3"/>
    <x v="0"/>
    <n v="1950"/>
    <n v="75"/>
    <x v="3"/>
  </r>
  <r>
    <x v="828"/>
    <s v="Tyler"/>
    <s v="Gay"/>
    <d v="2019-09-30T00:00:00"/>
    <d v="2021-03-02T00:00:00"/>
    <s v="Production Technician II"/>
    <s v="Alicia Lindsey"/>
    <s v="tyler.gay@bilearner.com"/>
    <s v="NEL"/>
    <s v="Voluntarily Terminated"/>
    <s v="Full-Time"/>
    <x v="1"/>
    <x v="0"/>
    <x v="2"/>
    <x v="427"/>
    <x v="0"/>
    <x v="3"/>
    <d v="1984-11-24T00:00:00"/>
    <s v="MA"/>
    <x v="4"/>
    <x v="0"/>
    <s v="8671"/>
    <x v="3"/>
    <x v="2"/>
    <x v="0"/>
    <n v="3"/>
    <x v="1"/>
    <n v="1984"/>
    <n v="41"/>
    <x v="1"/>
  </r>
  <r>
    <x v="829"/>
    <s v="Noemi"/>
    <s v="Randall"/>
    <d v="2020-01-08T00:00:00"/>
    <s v=""/>
    <s v="Production Technician II"/>
    <s v="Adam Harmon"/>
    <s v="noemi.randall@bilearner.com"/>
    <s v="PL"/>
    <s v="Active"/>
    <s v="Contract"/>
    <x v="1"/>
    <x v="0"/>
    <x v="0"/>
    <x v="0"/>
    <x v="0"/>
    <x v="13"/>
    <d v="1991-08-14T00:00:00"/>
    <s v="MA"/>
    <x v="4"/>
    <x v="0"/>
    <s v="16520"/>
    <x v="0"/>
    <x v="0"/>
    <x v="0"/>
    <n v="3"/>
    <x v="0"/>
    <n v="1991"/>
    <n v="34"/>
    <x v="1"/>
  </r>
  <r>
    <x v="830"/>
    <s v="Jazlene"/>
    <s v="Lozano"/>
    <d v="2021-10-16T00:00:00"/>
    <s v=""/>
    <s v="Production Technician II"/>
    <s v="Brandon Lane"/>
    <s v="jazlene.lozano@bilearner.com"/>
    <s v="BPC"/>
    <s v="Active"/>
    <s v="Full-Time"/>
    <x v="2"/>
    <x v="0"/>
    <x v="0"/>
    <x v="0"/>
    <x v="0"/>
    <x v="6"/>
    <d v="1978-11-07T00:00:00"/>
    <s v="MA"/>
    <x v="7"/>
    <x v="0"/>
    <s v="22868"/>
    <x v="4"/>
    <x v="3"/>
    <x v="0"/>
    <n v="3"/>
    <x v="0"/>
    <n v="1978"/>
    <n v="47"/>
    <x v="0"/>
  </r>
  <r>
    <x v="831"/>
    <s v="Jennifer"/>
    <s v="Salazar"/>
    <d v="2022-06-29T00:00:00"/>
    <s v=""/>
    <s v="Production Technician II"/>
    <s v="Jeremy Thomas"/>
    <s v="jennifer.salazar@bilearner.com"/>
    <s v="CCDR"/>
    <s v="Active"/>
    <s v="Full-Time"/>
    <x v="0"/>
    <x v="0"/>
    <x v="0"/>
    <x v="0"/>
    <x v="0"/>
    <x v="1"/>
    <d v="1977-10-16T00:00:00"/>
    <s v="MA"/>
    <x v="18"/>
    <x v="0"/>
    <s v="59954"/>
    <x v="2"/>
    <x v="0"/>
    <x v="0"/>
    <n v="3"/>
    <x v="0"/>
    <n v="1977"/>
    <n v="48"/>
    <x v="0"/>
  </r>
  <r>
    <x v="832"/>
    <s v="Vaughn"/>
    <s v="Leonard"/>
    <d v="2022-05-01T00:00:00"/>
    <d v="2023-04-24T00:00:00"/>
    <s v="Production Technician I"/>
    <s v="Justin Phelps"/>
    <s v="vaughn.leonard@bilearner.com"/>
    <s v="SVG"/>
    <s v="Voluntarily Terminated"/>
    <s v="Full-Time"/>
    <x v="1"/>
    <x v="0"/>
    <x v="3"/>
    <x v="428"/>
    <x v="0"/>
    <x v="3"/>
    <d v="1956-07-14T00:00:00"/>
    <s v="MA"/>
    <x v="4"/>
    <x v="1"/>
    <s v="43998"/>
    <x v="0"/>
    <x v="1"/>
    <x v="0"/>
    <n v="3"/>
    <x v="1"/>
    <n v="1956"/>
    <n v="69"/>
    <x v="3"/>
  </r>
  <r>
    <x v="833"/>
    <s v="Caitlin"/>
    <s v="Robertson"/>
    <d v="2018-08-16T00:00:00"/>
    <s v=""/>
    <s v="Production Technician I"/>
    <s v="Tabitha Martin"/>
    <s v="caitlin.robertson@bilearner.com"/>
    <s v="TNS"/>
    <s v="Active"/>
    <s v="Full-Time"/>
    <x v="2"/>
    <x v="1"/>
    <x v="0"/>
    <x v="0"/>
    <x v="0"/>
    <x v="9"/>
    <d v="1957-06-18T00:00:00"/>
    <s v="MA"/>
    <x v="19"/>
    <x v="0"/>
    <s v="75748"/>
    <x v="4"/>
    <x v="2"/>
    <x v="0"/>
    <n v="3"/>
    <x v="0"/>
    <n v="1957"/>
    <n v="68"/>
    <x v="3"/>
  </r>
  <r>
    <x v="834"/>
    <s v="Elyse"/>
    <s v="Huerta"/>
    <d v="2019-12-27T00:00:00"/>
    <s v=""/>
    <s v="Production Technician I"/>
    <s v="Katherine Huber"/>
    <s v="elyse.huerta@bilearner.com"/>
    <s v="PYZ"/>
    <s v="Active"/>
    <s v="Part-Time"/>
    <x v="0"/>
    <x v="0"/>
    <x v="0"/>
    <x v="0"/>
    <x v="0"/>
    <x v="4"/>
    <d v="1959-09-27T00:00:00"/>
    <s v="MA"/>
    <x v="4"/>
    <x v="0"/>
    <s v="87591"/>
    <x v="1"/>
    <x v="2"/>
    <x v="0"/>
    <n v="3"/>
    <x v="0"/>
    <n v="1959"/>
    <n v="66"/>
    <x v="3"/>
  </r>
  <r>
    <x v="835"/>
    <s v="Kyle"/>
    <s v="Sanders"/>
    <d v="2021-07-01T00:00:00"/>
    <d v="2023-03-28T00:00:00"/>
    <s v="Production Technician I"/>
    <s v="James Benson"/>
    <s v="kyle.sanders@bilearner.com"/>
    <s v="WBL"/>
    <s v="Voluntarily Terminated"/>
    <s v="Part-Time"/>
    <x v="1"/>
    <x v="2"/>
    <x v="3"/>
    <x v="429"/>
    <x v="0"/>
    <x v="6"/>
    <d v="1977-03-16T00:00:00"/>
    <s v="MA"/>
    <x v="7"/>
    <x v="0"/>
    <s v="23777"/>
    <x v="1"/>
    <x v="0"/>
    <x v="0"/>
    <n v="3"/>
    <x v="1"/>
    <n v="1977"/>
    <n v="49"/>
    <x v="0"/>
  </r>
  <r>
    <x v="836"/>
    <s v="Barrett"/>
    <s v="Jennings"/>
    <d v="2022-10-20T00:00:00"/>
    <s v=""/>
    <s v="Production Technician I"/>
    <s v="Thomas Rogers"/>
    <s v="barrett.jennings@bilearner.com"/>
    <s v="NEL"/>
    <s v="Active"/>
    <s v="Full-Time"/>
    <x v="2"/>
    <x v="2"/>
    <x v="0"/>
    <x v="0"/>
    <x v="0"/>
    <x v="12"/>
    <d v="1952-11-14T00:00:00"/>
    <s v="MA"/>
    <x v="18"/>
    <x v="0"/>
    <s v="34732"/>
    <x v="1"/>
    <x v="3"/>
    <x v="0"/>
    <n v="3"/>
    <x v="0"/>
    <n v="1952"/>
    <n v="73"/>
    <x v="3"/>
  </r>
  <r>
    <x v="837"/>
    <s v="Darius"/>
    <s v="Koch"/>
    <d v="2019-02-15T00:00:00"/>
    <s v=""/>
    <s v="Production Technician I"/>
    <s v="Veronica Alexander Md"/>
    <s v="darius.koch@bilearner.com"/>
    <s v="PL"/>
    <s v="Active"/>
    <s v="Full-Time"/>
    <x v="0"/>
    <x v="2"/>
    <x v="0"/>
    <x v="0"/>
    <x v="0"/>
    <x v="4"/>
    <d v="1998-10-23T00:00:00"/>
    <s v="MA"/>
    <x v="13"/>
    <x v="0"/>
    <s v="28097"/>
    <x v="1"/>
    <x v="2"/>
    <x v="0"/>
    <n v="3"/>
    <x v="0"/>
    <n v="1998"/>
    <n v="27"/>
    <x v="2"/>
  </r>
  <r>
    <x v="838"/>
    <s v="Kolton"/>
    <s v="Dawson"/>
    <d v="2022-01-17T00:00:00"/>
    <d v="2022-07-25T00:00:00"/>
    <s v="Production Technician I"/>
    <s v="Angela Jackson"/>
    <s v="kolton.dawson@bilearner.com"/>
    <s v="BPC"/>
    <s v="Voluntarily Terminated"/>
    <s v="Part-Time"/>
    <x v="0"/>
    <x v="2"/>
    <x v="3"/>
    <x v="430"/>
    <x v="0"/>
    <x v="4"/>
    <d v="1976-05-28T00:00:00"/>
    <s v="MA"/>
    <x v="4"/>
    <x v="1"/>
    <s v="39841"/>
    <x v="3"/>
    <x v="0"/>
    <x v="0"/>
    <n v="3"/>
    <x v="1"/>
    <n v="1976"/>
    <n v="49"/>
    <x v="0"/>
  </r>
  <r>
    <x v="839"/>
    <s v="Ciara"/>
    <s v="Cole"/>
    <d v="2021-11-14T00:00:00"/>
    <d v="2022-07-01T00:00:00"/>
    <s v="Production Technician I"/>
    <s v="Lisa Campbell"/>
    <s v="ciara.cole@bilearner.com"/>
    <s v="CCDR"/>
    <s v="Voluntarily Terminated"/>
    <s v="Full-Time"/>
    <x v="1"/>
    <x v="2"/>
    <x v="1"/>
    <x v="431"/>
    <x v="0"/>
    <x v="9"/>
    <d v="1971-04-04T00:00:00"/>
    <s v="MA"/>
    <x v="19"/>
    <x v="1"/>
    <s v="46871"/>
    <x v="1"/>
    <x v="3"/>
    <x v="0"/>
    <n v="3"/>
    <x v="1"/>
    <n v="1971"/>
    <n v="55"/>
    <x v="0"/>
  </r>
  <r>
    <x v="840"/>
    <s v="Virginia"/>
    <s v="Wallace"/>
    <d v="2020-11-14T00:00:00"/>
    <d v="2020-12-22T00:00:00"/>
    <s v="Production Technician I"/>
    <s v="Sophia Bowman"/>
    <s v="virginia.wallace@bilearner.com"/>
    <s v="SVG"/>
    <s v="Active"/>
    <s v="Part-Time"/>
    <x v="0"/>
    <x v="2"/>
    <x v="4"/>
    <x v="432"/>
    <x v="0"/>
    <x v="3"/>
    <d v="1971-09-11T00:00:00"/>
    <s v="MA"/>
    <x v="11"/>
    <x v="0"/>
    <s v="91614"/>
    <x v="0"/>
    <x v="3"/>
    <x v="0"/>
    <n v="3"/>
    <x v="1"/>
    <n v="1971"/>
    <n v="54"/>
    <x v="0"/>
  </r>
  <r>
    <x v="841"/>
    <s v="Malik"/>
    <s v="Ochoa"/>
    <d v="2023-02-25T00:00:00"/>
    <s v=""/>
    <s v="Production Technician I"/>
    <s v="Chelsey Crawford"/>
    <s v="malik.ochoa@bilearner.com"/>
    <s v="EW"/>
    <s v="Active"/>
    <s v="Part-Time"/>
    <x v="1"/>
    <x v="1"/>
    <x v="0"/>
    <x v="0"/>
    <x v="0"/>
    <x v="3"/>
    <d v="1961-12-26T00:00:00"/>
    <s v="MA"/>
    <x v="6"/>
    <x v="0"/>
    <s v="89515"/>
    <x v="2"/>
    <x v="1"/>
    <x v="0"/>
    <n v="3"/>
    <x v="0"/>
    <n v="1961"/>
    <n v="64"/>
    <x v="3"/>
  </r>
  <r>
    <x v="842"/>
    <s v="Elyse"/>
    <s v="Pratt"/>
    <d v="2022-08-23T00:00:00"/>
    <s v=""/>
    <s v="Production Technician I"/>
    <s v="Brianna Blanchard"/>
    <s v="elyse.pratt@bilearner.com"/>
    <s v="MSC"/>
    <s v="Active"/>
    <s v="Contract"/>
    <x v="1"/>
    <x v="2"/>
    <x v="0"/>
    <x v="0"/>
    <x v="0"/>
    <x v="15"/>
    <d v="1965-04-28T00:00:00"/>
    <s v="MA"/>
    <x v="4"/>
    <x v="0"/>
    <s v="82774"/>
    <x v="3"/>
    <x v="3"/>
    <x v="0"/>
    <n v="3"/>
    <x v="0"/>
    <n v="1965"/>
    <n v="60"/>
    <x v="0"/>
  </r>
  <r>
    <x v="843"/>
    <s v="Yahir"/>
    <s v="Hill"/>
    <d v="2019-05-01T00:00:00"/>
    <d v="2019-12-31T00:00:00"/>
    <s v="Production Technician I"/>
    <s v="Adam Miller"/>
    <s v="yahir.hill@bilearner.com"/>
    <s v="TNS"/>
    <s v="Active"/>
    <s v="Part-Time"/>
    <x v="0"/>
    <x v="2"/>
    <x v="4"/>
    <x v="433"/>
    <x v="0"/>
    <x v="4"/>
    <d v="1967-10-17T00:00:00"/>
    <s v="MA"/>
    <x v="4"/>
    <x v="0"/>
    <s v="79937"/>
    <x v="1"/>
    <x v="2"/>
    <x v="0"/>
    <n v="3"/>
    <x v="1"/>
    <n v="1967"/>
    <n v="58"/>
    <x v="0"/>
  </r>
  <r>
    <x v="844"/>
    <s v="Harley"/>
    <s v="Abbott"/>
    <d v="2020-04-26T00:00:00"/>
    <s v=""/>
    <s v="Production Technician I"/>
    <s v="Brenda Johnson"/>
    <s v="harley.abbott@bilearner.com"/>
    <s v="PYZ"/>
    <s v="Active"/>
    <s v="Full-Time"/>
    <x v="1"/>
    <x v="1"/>
    <x v="0"/>
    <x v="0"/>
    <x v="0"/>
    <x v="2"/>
    <d v="1951-11-16T00:00:00"/>
    <s v="MA"/>
    <x v="18"/>
    <x v="0"/>
    <s v="95232"/>
    <x v="4"/>
    <x v="0"/>
    <x v="0"/>
    <n v="3"/>
    <x v="0"/>
    <n v="1951"/>
    <n v="74"/>
    <x v="3"/>
  </r>
  <r>
    <x v="845"/>
    <s v="Dawson"/>
    <s v="Pratt"/>
    <d v="2021-02-08T00:00:00"/>
    <d v="2022-07-15T00:00:00"/>
    <s v="Production Technician I"/>
    <s v="Natalie Shaffer"/>
    <s v="dawson.pratt@bilearner.com"/>
    <s v="WBL"/>
    <s v="Active"/>
    <s v="Full-Time"/>
    <x v="0"/>
    <x v="0"/>
    <x v="1"/>
    <x v="434"/>
    <x v="0"/>
    <x v="5"/>
    <d v="1971-05-27T00:00:00"/>
    <s v="MA"/>
    <x v="12"/>
    <x v="0"/>
    <s v="37465"/>
    <x v="3"/>
    <x v="1"/>
    <x v="0"/>
    <n v="3"/>
    <x v="1"/>
    <n v="1971"/>
    <n v="54"/>
    <x v="0"/>
  </r>
  <r>
    <x v="846"/>
    <s v="Michaela"/>
    <s v="Smith"/>
    <d v="2020-10-29T00:00:00"/>
    <d v="2021-01-26T00:00:00"/>
    <s v="Production Manager"/>
    <s v="Rachel Wilkins"/>
    <s v="michaela.smith@bilearner.com"/>
    <s v="NEL"/>
    <s v="Active"/>
    <s v="Contract"/>
    <x v="1"/>
    <x v="1"/>
    <x v="3"/>
    <x v="435"/>
    <x v="0"/>
    <x v="2"/>
    <d v="1957-03-14T00:00:00"/>
    <s v="MA"/>
    <x v="19"/>
    <x v="0"/>
    <s v="50409"/>
    <x v="4"/>
    <x v="1"/>
    <x v="0"/>
    <n v="3"/>
    <x v="1"/>
    <n v="1957"/>
    <n v="69"/>
    <x v="3"/>
  </r>
  <r>
    <x v="847"/>
    <s v="Lillie"/>
    <s v="Leblanc"/>
    <d v="2022-11-22T00:00:00"/>
    <s v=""/>
    <s v="Production Manager"/>
    <s v="Nicole Pierce"/>
    <s v="lillie.leblanc@bilearner.com"/>
    <s v="PL"/>
    <s v="Active"/>
    <s v="Contract"/>
    <x v="1"/>
    <x v="2"/>
    <x v="0"/>
    <x v="0"/>
    <x v="0"/>
    <x v="6"/>
    <d v="1975-11-06T00:00:00"/>
    <s v="MA"/>
    <x v="7"/>
    <x v="0"/>
    <s v="2006"/>
    <x v="3"/>
    <x v="1"/>
    <x v="0"/>
    <n v="3"/>
    <x v="0"/>
    <n v="1975"/>
    <n v="50"/>
    <x v="0"/>
  </r>
  <r>
    <x v="848"/>
    <s v="Sincere"/>
    <s v="Rivera"/>
    <d v="2022-10-11T00:00:00"/>
    <s v=""/>
    <s v="Production Technician II"/>
    <s v="Nicole Gamble"/>
    <s v="sincere.rivera@bilearner.com"/>
    <s v="CCDR"/>
    <s v="Active"/>
    <s v="Full-Time"/>
    <x v="2"/>
    <x v="1"/>
    <x v="0"/>
    <x v="0"/>
    <x v="0"/>
    <x v="1"/>
    <d v="1982-06-19T00:00:00"/>
    <s v="MA"/>
    <x v="9"/>
    <x v="0"/>
    <s v="55846"/>
    <x v="2"/>
    <x v="1"/>
    <x v="0"/>
    <n v="3"/>
    <x v="0"/>
    <n v="1982"/>
    <n v="43"/>
    <x v="1"/>
  </r>
  <r>
    <x v="849"/>
    <s v="Lucas"/>
    <s v="Good"/>
    <d v="2019-12-28T00:00:00"/>
    <s v=""/>
    <s v="Production Technician II"/>
    <s v="Lauren Gonzales"/>
    <s v="lucas.good@bilearner.com"/>
    <s v="EW"/>
    <s v="Active"/>
    <s v="Full-Time"/>
    <x v="1"/>
    <x v="2"/>
    <x v="0"/>
    <x v="0"/>
    <x v="0"/>
    <x v="2"/>
    <d v="1978-04-21T00:00:00"/>
    <s v="MA"/>
    <x v="25"/>
    <x v="0"/>
    <s v="74245"/>
    <x v="0"/>
    <x v="2"/>
    <x v="0"/>
    <n v="3"/>
    <x v="0"/>
    <n v="1978"/>
    <n v="47"/>
    <x v="0"/>
  </r>
  <r>
    <x v="850"/>
    <s v="Jonas"/>
    <s v="Hernandez"/>
    <d v="2019-04-11T00:00:00"/>
    <s v=""/>
    <s v="Production Technician II"/>
    <s v="Margaret Murphy"/>
    <s v="jonas.hernandez@bilearner.com"/>
    <s v="MSC"/>
    <s v="Active"/>
    <s v="Full-Time"/>
    <x v="0"/>
    <x v="1"/>
    <x v="0"/>
    <x v="0"/>
    <x v="0"/>
    <x v="8"/>
    <d v="1984-05-10T00:00:00"/>
    <s v="MA"/>
    <x v="6"/>
    <x v="0"/>
    <s v="95565"/>
    <x v="2"/>
    <x v="1"/>
    <x v="0"/>
    <n v="3"/>
    <x v="0"/>
    <n v="1984"/>
    <n v="41"/>
    <x v="1"/>
  </r>
  <r>
    <x v="851"/>
    <s v="Cason"/>
    <s v="Tyler"/>
    <d v="2020-10-26T00:00:00"/>
    <s v=""/>
    <s v="Production Technician II"/>
    <s v="Christine Oneill"/>
    <s v="cason.tyler@bilearner.com"/>
    <s v="NEL"/>
    <s v="Active"/>
    <s v="Full-Time"/>
    <x v="1"/>
    <x v="1"/>
    <x v="0"/>
    <x v="0"/>
    <x v="0"/>
    <x v="4"/>
    <d v="1955-08-13T00:00:00"/>
    <s v="MA"/>
    <x v="4"/>
    <x v="0"/>
    <s v="89318"/>
    <x v="0"/>
    <x v="3"/>
    <x v="0"/>
    <n v="3"/>
    <x v="0"/>
    <n v="1955"/>
    <n v="70"/>
    <x v="3"/>
  </r>
  <r>
    <x v="852"/>
    <s v="Malachi"/>
    <s v="Singleton"/>
    <d v="2021-07-09T00:00:00"/>
    <d v="2023-01-27T00:00:00"/>
    <s v="Production Technician II"/>
    <s v="Regina Rogers"/>
    <s v="malachi.singleton@bilearner.com"/>
    <s v="PL"/>
    <s v="Voluntarily Terminated"/>
    <s v="Part-Time"/>
    <x v="2"/>
    <x v="2"/>
    <x v="2"/>
    <x v="436"/>
    <x v="0"/>
    <x v="4"/>
    <d v="1994-07-16T00:00:00"/>
    <s v="MA"/>
    <x v="6"/>
    <x v="0"/>
    <s v="29507"/>
    <x v="0"/>
    <x v="2"/>
    <x v="0"/>
    <n v="3"/>
    <x v="1"/>
    <n v="1994"/>
    <n v="31"/>
    <x v="1"/>
  </r>
  <r>
    <x v="853"/>
    <s v="Natalie"/>
    <s v="Christensen"/>
    <d v="2022-01-12T00:00:00"/>
    <s v=""/>
    <s v="Production Technician I"/>
    <s v="Timothy Blackwell"/>
    <s v="natalie.christensen@bilearner.com"/>
    <s v="MSC"/>
    <s v="Active"/>
    <s v="Full-Time"/>
    <x v="0"/>
    <x v="0"/>
    <x v="0"/>
    <x v="0"/>
    <x v="0"/>
    <x v="2"/>
    <d v="1944-04-19T00:00:00"/>
    <s v="MA"/>
    <x v="25"/>
    <x v="1"/>
    <s v="77219"/>
    <x v="3"/>
    <x v="1"/>
    <x v="0"/>
    <n v="3"/>
    <x v="0"/>
    <n v="1944"/>
    <n v="82"/>
    <x v="3"/>
  </r>
  <r>
    <x v="854"/>
    <s v="Jordyn"/>
    <s v="Sheppard"/>
    <d v="2020-08-07T00:00:00"/>
    <d v="2021-07-20T00:00:00"/>
    <s v="Production Technician I"/>
    <s v="Jeffrey Bowen"/>
    <s v="jordyn.sheppard@bilearner.com"/>
    <s v="TNS"/>
    <s v="Voluntarily Terminated"/>
    <s v="Part-Time"/>
    <x v="1"/>
    <x v="1"/>
    <x v="3"/>
    <x v="437"/>
    <x v="0"/>
    <x v="0"/>
    <d v="1968-12-19T00:00:00"/>
    <s v="MA"/>
    <x v="30"/>
    <x v="0"/>
    <s v="30117"/>
    <x v="0"/>
    <x v="0"/>
    <x v="0"/>
    <n v="3"/>
    <x v="1"/>
    <n v="1968"/>
    <n v="57"/>
    <x v="0"/>
  </r>
  <r>
    <x v="855"/>
    <s v="Rohan"/>
    <s v="Matthews"/>
    <d v="2021-04-10T00:00:00"/>
    <d v="2022-11-19T00:00:00"/>
    <s v="Production Technician I"/>
    <s v="Eileen Rodriguez"/>
    <s v="rohan.matthews@bilearner.com"/>
    <s v="BPC"/>
    <s v="Voluntarily Terminated"/>
    <s v="Part-Time"/>
    <x v="1"/>
    <x v="0"/>
    <x v="1"/>
    <x v="438"/>
    <x v="0"/>
    <x v="14"/>
    <d v="1980-12-28T00:00:00"/>
    <s v="MA"/>
    <x v="30"/>
    <x v="0"/>
    <s v="30179"/>
    <x v="3"/>
    <x v="0"/>
    <x v="0"/>
    <n v="3"/>
    <x v="1"/>
    <n v="1980"/>
    <n v="45"/>
    <x v="0"/>
  </r>
  <r>
    <x v="856"/>
    <s v="Taniya"/>
    <s v="Stafford"/>
    <d v="2021-01-11T00:00:00"/>
    <s v=""/>
    <s v="Production Technician I"/>
    <s v="Deborah Arnold"/>
    <s v="taniya.stafford@bilearner.com"/>
    <s v="CCDR"/>
    <s v="Active"/>
    <s v="Full-Time"/>
    <x v="0"/>
    <x v="2"/>
    <x v="0"/>
    <x v="0"/>
    <x v="0"/>
    <x v="5"/>
    <d v="2000-02-18T00:00:00"/>
    <s v="MA"/>
    <x v="34"/>
    <x v="0"/>
    <s v="72581"/>
    <x v="4"/>
    <x v="2"/>
    <x v="0"/>
    <n v="3"/>
    <x v="0"/>
    <n v="2000"/>
    <n v="26"/>
    <x v="2"/>
  </r>
  <r>
    <x v="857"/>
    <s v="Cherish"/>
    <s v="Preston"/>
    <d v="2019-12-08T00:00:00"/>
    <s v=""/>
    <s v="Production Technician I"/>
    <s v="Chase Hardy"/>
    <s v="cherish.preston@bilearner.com"/>
    <s v="EW"/>
    <s v="Active"/>
    <s v="Contract"/>
    <x v="2"/>
    <x v="2"/>
    <x v="0"/>
    <x v="0"/>
    <x v="0"/>
    <x v="5"/>
    <d v="1985-01-28T00:00:00"/>
    <s v="MA"/>
    <x v="14"/>
    <x v="0"/>
    <s v="39352"/>
    <x v="2"/>
    <x v="2"/>
    <x v="0"/>
    <n v="3"/>
    <x v="0"/>
    <n v="1985"/>
    <n v="41"/>
    <x v="1"/>
  </r>
  <r>
    <x v="858"/>
    <s v="Briley"/>
    <s v="Hanson"/>
    <d v="2021-09-26T00:00:00"/>
    <s v=""/>
    <s v="Production Technician I"/>
    <s v="John Gonzalez"/>
    <s v="briley.hanson@bilearner.com"/>
    <s v="MSC"/>
    <s v="Active"/>
    <s v="Part-Time"/>
    <x v="0"/>
    <x v="2"/>
    <x v="0"/>
    <x v="0"/>
    <x v="0"/>
    <x v="5"/>
    <d v="1994-07-21T00:00:00"/>
    <s v="MA"/>
    <x v="14"/>
    <x v="1"/>
    <s v="89374"/>
    <x v="1"/>
    <x v="0"/>
    <x v="0"/>
    <n v="3"/>
    <x v="0"/>
    <n v="1994"/>
    <n v="31"/>
    <x v="1"/>
  </r>
  <r>
    <x v="859"/>
    <s v="Hugo"/>
    <s v="Tate"/>
    <d v="2021-09-09T00:00:00"/>
    <d v="2021-10-28T00:00:00"/>
    <s v="Production Technician I"/>
    <s v="Jennifer Randall"/>
    <s v="hugo.tate@bilearner.com"/>
    <s v="NEL"/>
    <s v="Voluntarily Terminated"/>
    <s v="Full-Time"/>
    <x v="2"/>
    <x v="0"/>
    <x v="4"/>
    <x v="439"/>
    <x v="0"/>
    <x v="4"/>
    <d v="1999-05-25T00:00:00"/>
    <s v="MA"/>
    <x v="15"/>
    <x v="1"/>
    <s v="74629"/>
    <x v="4"/>
    <x v="3"/>
    <x v="0"/>
    <n v="3"/>
    <x v="1"/>
    <n v="1999"/>
    <n v="26"/>
    <x v="2"/>
  </r>
  <r>
    <x v="860"/>
    <s v="Daniel"/>
    <s v="Griffin"/>
    <d v="2020-09-19T00:00:00"/>
    <d v="2023-02-20T00:00:00"/>
    <s v="Production Technician I"/>
    <s v="Evelyn Diaz"/>
    <s v="daniel.griffin@bilearner.com"/>
    <s v="PL"/>
    <s v="Voluntarily Terminated"/>
    <s v="Full-Time"/>
    <x v="1"/>
    <x v="2"/>
    <x v="3"/>
    <x v="440"/>
    <x v="0"/>
    <x v="3"/>
    <d v="1943-09-18T00:00:00"/>
    <s v="MA"/>
    <x v="6"/>
    <x v="0"/>
    <s v="56136"/>
    <x v="3"/>
    <x v="0"/>
    <x v="0"/>
    <n v="3"/>
    <x v="1"/>
    <n v="1943"/>
    <n v="82"/>
    <x v="3"/>
  </r>
  <r>
    <x v="861"/>
    <s v="Dakota"/>
    <s v="Salinas"/>
    <d v="2022-01-11T00:00:00"/>
    <d v="2022-10-26T00:00:00"/>
    <s v="Production Technician I"/>
    <s v="Justin Johnson"/>
    <s v="dakota.salinas@bilearner.com"/>
    <s v="PYZ"/>
    <s v="Active"/>
    <s v="Full-Time"/>
    <x v="0"/>
    <x v="1"/>
    <x v="4"/>
    <x v="441"/>
    <x v="0"/>
    <x v="1"/>
    <d v="1998-05-29T00:00:00"/>
    <s v="MA"/>
    <x v="11"/>
    <x v="0"/>
    <s v="69514"/>
    <x v="1"/>
    <x v="1"/>
    <x v="0"/>
    <n v="3"/>
    <x v="1"/>
    <n v="1998"/>
    <n v="27"/>
    <x v="2"/>
  </r>
  <r>
    <x v="862"/>
    <s v="Janiyah"/>
    <s v="Ballard"/>
    <d v="2019-07-18T00:00:00"/>
    <s v=""/>
    <s v="Production Technician I"/>
    <s v="Kevin Pearson"/>
    <s v="janiyah.ballard@bilearner.com"/>
    <s v="SVG"/>
    <s v="Active"/>
    <s v="Full-Time"/>
    <x v="0"/>
    <x v="2"/>
    <x v="0"/>
    <x v="0"/>
    <x v="0"/>
    <x v="3"/>
    <d v="1942-07-01T00:00:00"/>
    <s v="MA"/>
    <x v="3"/>
    <x v="0"/>
    <s v="40307"/>
    <x v="2"/>
    <x v="1"/>
    <x v="0"/>
    <n v="3"/>
    <x v="0"/>
    <n v="1942"/>
    <n v="83"/>
    <x v="3"/>
  </r>
  <r>
    <x v="863"/>
    <s v="Annika"/>
    <s v="Malone"/>
    <d v="2021-04-13T00:00:00"/>
    <s v=""/>
    <s v="Production Technician I"/>
    <s v="Bryan Salas"/>
    <s v="annika.malone@bilearner.com"/>
    <s v="TNS"/>
    <s v="Active"/>
    <s v="Full-Time"/>
    <x v="1"/>
    <x v="2"/>
    <x v="0"/>
    <x v="0"/>
    <x v="0"/>
    <x v="2"/>
    <d v="1996-05-14T00:00:00"/>
    <s v="MA"/>
    <x v="25"/>
    <x v="0"/>
    <s v="57255"/>
    <x v="0"/>
    <x v="2"/>
    <x v="0"/>
    <n v="3"/>
    <x v="0"/>
    <n v="1996"/>
    <n v="29"/>
    <x v="1"/>
  </r>
  <r>
    <x v="864"/>
    <s v="Celeste"/>
    <s v="Lin"/>
    <d v="2023-06-17T00:00:00"/>
    <d v="2023-07-27T00:00:00"/>
    <s v="Production Technician I"/>
    <s v="Jeffery Williams"/>
    <s v="celeste.lin@bilearner.com"/>
    <s v="WBL"/>
    <s v="Active"/>
    <s v="Contract"/>
    <x v="2"/>
    <x v="0"/>
    <x v="4"/>
    <x v="442"/>
    <x v="0"/>
    <x v="6"/>
    <d v="1988-03-12T00:00:00"/>
    <s v="MA"/>
    <x v="12"/>
    <x v="0"/>
    <s v="94486"/>
    <x v="3"/>
    <x v="3"/>
    <x v="0"/>
    <n v="3"/>
    <x v="1"/>
    <n v="1988"/>
    <n v="38"/>
    <x v="1"/>
  </r>
  <r>
    <x v="865"/>
    <s v="Larissa"/>
    <s v="Warner"/>
    <d v="2018-10-27T00:00:00"/>
    <s v=""/>
    <s v="Production Technician I"/>
    <s v="Amy Hess"/>
    <s v="larissa.warner@bilearner.com"/>
    <s v="BPC"/>
    <s v="Active"/>
    <s v="Full-Time"/>
    <x v="1"/>
    <x v="1"/>
    <x v="0"/>
    <x v="0"/>
    <x v="0"/>
    <x v="6"/>
    <d v="1943-06-27T00:00:00"/>
    <s v="MA"/>
    <x v="7"/>
    <x v="0"/>
    <s v="28931"/>
    <x v="0"/>
    <x v="3"/>
    <x v="0"/>
    <n v="3"/>
    <x v="0"/>
    <n v="1943"/>
    <n v="82"/>
    <x v="3"/>
  </r>
  <r>
    <x v="866"/>
    <s v="Lawrence"/>
    <s v="Cross"/>
    <d v="2021-06-01T00:00:00"/>
    <d v="2023-04-29T00:00:00"/>
    <s v="Production Technician I"/>
    <s v="Ashley Craig"/>
    <s v="lawrence.cross@bilearner.com"/>
    <s v="CCDR"/>
    <s v="Active"/>
    <s v="Contract"/>
    <x v="2"/>
    <x v="2"/>
    <x v="4"/>
    <x v="443"/>
    <x v="0"/>
    <x v="13"/>
    <d v="1993-10-21T00:00:00"/>
    <s v="MA"/>
    <x v="11"/>
    <x v="0"/>
    <s v="60878"/>
    <x v="4"/>
    <x v="1"/>
    <x v="0"/>
    <n v="3"/>
    <x v="1"/>
    <n v="1993"/>
    <n v="32"/>
    <x v="1"/>
  </r>
  <r>
    <x v="867"/>
    <s v="Kara"/>
    <s v="Barnes"/>
    <d v="2023-04-07T00:00:00"/>
    <d v="2023-05-07T00:00:00"/>
    <s v="Production Manager"/>
    <s v="Lisa Ward"/>
    <s v="kara.barnes@bilearner.com"/>
    <s v="EW"/>
    <s v="Active"/>
    <s v="Part-Time"/>
    <x v="2"/>
    <x v="1"/>
    <x v="4"/>
    <x v="444"/>
    <x v="0"/>
    <x v="13"/>
    <d v="1970-09-28T00:00:00"/>
    <s v="MA"/>
    <x v="4"/>
    <x v="0"/>
    <s v="58589"/>
    <x v="1"/>
    <x v="1"/>
    <x v="0"/>
    <n v="3"/>
    <x v="1"/>
    <n v="1970"/>
    <n v="55"/>
    <x v="0"/>
  </r>
  <r>
    <x v="868"/>
    <s v="Emery"/>
    <s v="Schmidt"/>
    <d v="2021-06-13T00:00:00"/>
    <s v=""/>
    <s v="Production Technician II"/>
    <s v="Richard Santos"/>
    <s v="emery.schmidt@bilearner.com"/>
    <s v="PYZ"/>
    <s v="Active"/>
    <s v="Full-Time"/>
    <x v="1"/>
    <x v="2"/>
    <x v="0"/>
    <x v="0"/>
    <x v="0"/>
    <x v="3"/>
    <d v="1970-10-24T00:00:00"/>
    <s v="MA"/>
    <x v="23"/>
    <x v="0"/>
    <s v="26059"/>
    <x v="2"/>
    <x v="2"/>
    <x v="0"/>
    <n v="3"/>
    <x v="0"/>
    <n v="1970"/>
    <n v="55"/>
    <x v="0"/>
  </r>
  <r>
    <x v="869"/>
    <s v="Adalyn"/>
    <s v="Vaughan"/>
    <d v="2019-03-13T00:00:00"/>
    <d v="2020-09-12T00:00:00"/>
    <s v="Production Technician II"/>
    <s v="Nathan Hill"/>
    <s v="adalyn.vaughan@bilearner.com"/>
    <s v="WBL"/>
    <s v="Voluntarily Terminated"/>
    <s v="Full-Time"/>
    <x v="2"/>
    <x v="1"/>
    <x v="1"/>
    <x v="445"/>
    <x v="0"/>
    <x v="4"/>
    <d v="1985-01-27T00:00:00"/>
    <s v="MA"/>
    <x v="25"/>
    <x v="0"/>
    <s v="94411"/>
    <x v="4"/>
    <x v="0"/>
    <x v="0"/>
    <n v="3"/>
    <x v="1"/>
    <n v="1985"/>
    <n v="41"/>
    <x v="1"/>
  </r>
  <r>
    <x v="870"/>
    <s v="Chase"/>
    <s v="Lloyd"/>
    <d v="2019-05-24T00:00:00"/>
    <d v="2021-10-09T00:00:00"/>
    <s v="Production Technician II"/>
    <s v="Cindy Smith"/>
    <s v="chase.lloyd@bilearner.com"/>
    <s v="NEL"/>
    <s v="Voluntarily Terminated"/>
    <s v="Part-Time"/>
    <x v="1"/>
    <x v="0"/>
    <x v="2"/>
    <x v="446"/>
    <x v="0"/>
    <x v="23"/>
    <d v="1968-08-08T00:00:00"/>
    <s v="MA"/>
    <x v="6"/>
    <x v="0"/>
    <s v="46980"/>
    <x v="2"/>
    <x v="2"/>
    <x v="0"/>
    <n v="3"/>
    <x v="1"/>
    <n v="1968"/>
    <n v="57"/>
    <x v="0"/>
  </r>
  <r>
    <x v="871"/>
    <s v="Hallie"/>
    <s v="Delacruz"/>
    <d v="2023-02-25T00:00:00"/>
    <s v=""/>
    <s v="Production Technician II"/>
    <s v="Gerald Dunlap"/>
    <s v="hallie.delacruz@bilearner.com"/>
    <s v="PL"/>
    <s v="Active"/>
    <s v="Part-Time"/>
    <x v="2"/>
    <x v="0"/>
    <x v="0"/>
    <x v="0"/>
    <x v="0"/>
    <x v="3"/>
    <d v="1983-03-10T00:00:00"/>
    <s v="MA"/>
    <x v="4"/>
    <x v="0"/>
    <s v="12398"/>
    <x v="3"/>
    <x v="2"/>
    <x v="0"/>
    <n v="3"/>
    <x v="0"/>
    <n v="1983"/>
    <n v="43"/>
    <x v="1"/>
  </r>
  <r>
    <x v="872"/>
    <s v="Tia"/>
    <s v="Atkins"/>
    <d v="2020-03-24T00:00:00"/>
    <s v=""/>
    <s v="Production Technician II"/>
    <s v="Joseph Dixon"/>
    <s v="tia.atkins@bilearner.com"/>
    <s v="BPC"/>
    <s v="Active"/>
    <s v="Contract"/>
    <x v="2"/>
    <x v="2"/>
    <x v="0"/>
    <x v="0"/>
    <x v="0"/>
    <x v="1"/>
    <d v="1953-10-10T00:00:00"/>
    <s v="MA"/>
    <x v="18"/>
    <x v="0"/>
    <s v="95571"/>
    <x v="4"/>
    <x v="0"/>
    <x v="0"/>
    <n v="3"/>
    <x v="0"/>
    <n v="1953"/>
    <n v="72"/>
    <x v="3"/>
  </r>
  <r>
    <x v="873"/>
    <s v="Nia"/>
    <s v="Nicholson"/>
    <d v="2021-06-12T00:00:00"/>
    <s v=""/>
    <s v="Production Technician II"/>
    <s v="Angela Garcia"/>
    <s v="nia.nicholson@bilearner.com"/>
    <s v="CCDR"/>
    <s v="Active"/>
    <s v="Contract"/>
    <x v="2"/>
    <x v="0"/>
    <x v="0"/>
    <x v="0"/>
    <x v="0"/>
    <x v="4"/>
    <d v="1967-09-05T00:00:00"/>
    <s v="MA"/>
    <x v="4"/>
    <x v="0"/>
    <s v="91189"/>
    <x v="3"/>
    <x v="2"/>
    <x v="0"/>
    <n v="3"/>
    <x v="0"/>
    <n v="1967"/>
    <n v="58"/>
    <x v="0"/>
  </r>
  <r>
    <x v="874"/>
    <s v="Lilian"/>
    <s v="Norton"/>
    <d v="2019-03-22T00:00:00"/>
    <d v="2022-03-23T00:00:00"/>
    <s v="Production Technician I"/>
    <s v="Todd Nelson"/>
    <s v="lilian.norton@bilearner.com"/>
    <s v="MSC"/>
    <s v="Voluntarily Terminated"/>
    <s v="Part-Time"/>
    <x v="2"/>
    <x v="0"/>
    <x v="3"/>
    <x v="447"/>
    <x v="0"/>
    <x v="4"/>
    <d v="1950-03-28T00:00:00"/>
    <s v="MA"/>
    <x v="15"/>
    <x v="0"/>
    <s v="62803"/>
    <x v="4"/>
    <x v="0"/>
    <x v="0"/>
    <n v="3"/>
    <x v="1"/>
    <n v="1950"/>
    <n v="76"/>
    <x v="3"/>
  </r>
  <r>
    <x v="875"/>
    <s v="Aliana"/>
    <s v="Pennington"/>
    <d v="2021-03-08T00:00:00"/>
    <d v="2022-12-17T00:00:00"/>
    <s v="Production Technician I"/>
    <s v="Aaron Mendoza"/>
    <s v="aliana.pennington@bilearner.com"/>
    <s v="TNS"/>
    <s v="Voluntarily Terminated"/>
    <s v="Full-Time"/>
    <x v="1"/>
    <x v="2"/>
    <x v="4"/>
    <x v="448"/>
    <x v="0"/>
    <x v="4"/>
    <d v="2000-07-02T00:00:00"/>
    <s v="MA"/>
    <x v="4"/>
    <x v="0"/>
    <s v="77552"/>
    <x v="2"/>
    <x v="2"/>
    <x v="0"/>
    <n v="3"/>
    <x v="1"/>
    <n v="2000"/>
    <n v="25"/>
    <x v="2"/>
  </r>
  <r>
    <x v="876"/>
    <s v="Estrella"/>
    <s v="Benitez"/>
    <d v="2020-05-15T00:00:00"/>
    <s v=""/>
    <s v="Production Technician I"/>
    <s v="Crystal Taylor"/>
    <s v="estrella.benitez@bilearner.com"/>
    <s v="PYZ"/>
    <s v="Active"/>
    <s v="Contract"/>
    <x v="1"/>
    <x v="2"/>
    <x v="0"/>
    <x v="0"/>
    <x v="0"/>
    <x v="0"/>
    <d v="1957-02-01T00:00:00"/>
    <s v="MA"/>
    <x v="44"/>
    <x v="0"/>
    <s v="35973"/>
    <x v="1"/>
    <x v="1"/>
    <x v="0"/>
    <n v="3"/>
    <x v="0"/>
    <n v="1957"/>
    <n v="69"/>
    <x v="3"/>
  </r>
  <r>
    <x v="877"/>
    <s v="Kylie"/>
    <s v="Gilbert"/>
    <d v="2023-01-24T00:00:00"/>
    <s v=""/>
    <s v="Production Technician I"/>
    <s v="Amanda Barnes"/>
    <s v="kylie.gilbert@bilearner.com"/>
    <s v="WBL"/>
    <s v="Active"/>
    <s v="Full-Time"/>
    <x v="2"/>
    <x v="1"/>
    <x v="0"/>
    <x v="0"/>
    <x v="0"/>
    <x v="22"/>
    <d v="1996-02-13T00:00:00"/>
    <s v="MA"/>
    <x v="54"/>
    <x v="0"/>
    <s v="47801"/>
    <x v="4"/>
    <x v="0"/>
    <x v="0"/>
    <n v="3"/>
    <x v="0"/>
    <n v="1996"/>
    <n v="30"/>
    <x v="1"/>
  </r>
  <r>
    <x v="878"/>
    <s v="Oscar"/>
    <s v="Munoz"/>
    <d v="2021-01-06T00:00:00"/>
    <d v="2022-12-30T00:00:00"/>
    <s v="Production Technician I"/>
    <s v="John Bradford"/>
    <s v="oscar.munoz@bilearner.com"/>
    <s v="NEL"/>
    <s v="Voluntarily Terminated"/>
    <s v="Full-Time"/>
    <x v="2"/>
    <x v="0"/>
    <x v="2"/>
    <x v="449"/>
    <x v="0"/>
    <x v="4"/>
    <d v="1998-11-14T00:00:00"/>
    <s v="MA"/>
    <x v="4"/>
    <x v="1"/>
    <s v="1615"/>
    <x v="0"/>
    <x v="2"/>
    <x v="0"/>
    <n v="3"/>
    <x v="1"/>
    <n v="1998"/>
    <n v="27"/>
    <x v="2"/>
  </r>
  <r>
    <x v="879"/>
    <s v="Dane"/>
    <s v="Barton"/>
    <d v="2021-04-16T00:00:00"/>
    <s v=""/>
    <s v="Production Technician I"/>
    <s v="Christopher Norris"/>
    <s v="dane.barton@bilearner.com"/>
    <s v="PL"/>
    <s v="Active"/>
    <s v="Part-Time"/>
    <x v="2"/>
    <x v="1"/>
    <x v="0"/>
    <x v="0"/>
    <x v="0"/>
    <x v="9"/>
    <d v="1997-08-07T00:00:00"/>
    <s v="MA"/>
    <x v="12"/>
    <x v="1"/>
    <s v="49042"/>
    <x v="1"/>
    <x v="1"/>
    <x v="0"/>
    <n v="3"/>
    <x v="0"/>
    <n v="1997"/>
    <n v="28"/>
    <x v="2"/>
  </r>
  <r>
    <x v="880"/>
    <s v="Dexter"/>
    <s v="Cline"/>
    <d v="2021-09-22T00:00:00"/>
    <d v="2021-10-25T00:00:00"/>
    <s v="Production Technician I"/>
    <s v="Mr. Danny Snow"/>
    <s v="dexter.cline@bilearner.com"/>
    <s v="BPC"/>
    <s v="Voluntarily Terminated"/>
    <s v="Contract"/>
    <x v="1"/>
    <x v="2"/>
    <x v="4"/>
    <x v="450"/>
    <x v="0"/>
    <x v="6"/>
    <d v="1981-02-24T00:00:00"/>
    <s v="MA"/>
    <x v="13"/>
    <x v="1"/>
    <s v="94852"/>
    <x v="3"/>
    <x v="2"/>
    <x v="0"/>
    <n v="3"/>
    <x v="1"/>
    <n v="1981"/>
    <n v="45"/>
    <x v="1"/>
  </r>
  <r>
    <x v="881"/>
    <s v="Atticus"/>
    <s v="Frost"/>
    <d v="2022-06-28T00:00:00"/>
    <d v="2023-03-07T00:00:00"/>
    <s v="Production Technician I"/>
    <s v="Isaac Foley"/>
    <s v="atticus.frost@bilearner.com"/>
    <s v="CCDR"/>
    <s v="Active"/>
    <s v="Full-Time"/>
    <x v="0"/>
    <x v="2"/>
    <x v="3"/>
    <x v="451"/>
    <x v="0"/>
    <x v="9"/>
    <d v="1980-10-03T00:00:00"/>
    <s v="MA"/>
    <x v="14"/>
    <x v="0"/>
    <s v="60350"/>
    <x v="4"/>
    <x v="3"/>
    <x v="0"/>
    <n v="3"/>
    <x v="1"/>
    <n v="1980"/>
    <n v="45"/>
    <x v="0"/>
  </r>
  <r>
    <x v="882"/>
    <s v="Yamilet"/>
    <s v="Cohen"/>
    <d v="2020-08-17T00:00:00"/>
    <s v=""/>
    <s v="Production Technician I"/>
    <s v="Holly Pearson"/>
    <s v="yamilet.cohen@bilearner.com"/>
    <s v="SVG"/>
    <s v="Active"/>
    <s v="Part-Time"/>
    <x v="0"/>
    <x v="1"/>
    <x v="0"/>
    <x v="0"/>
    <x v="0"/>
    <x v="4"/>
    <d v="1980-05-15T00:00:00"/>
    <s v="MA"/>
    <x v="15"/>
    <x v="0"/>
    <s v="41055"/>
    <x v="2"/>
    <x v="0"/>
    <x v="0"/>
    <n v="3"/>
    <x v="0"/>
    <n v="1980"/>
    <n v="45"/>
    <x v="0"/>
  </r>
  <r>
    <x v="883"/>
    <s v="Emmalee"/>
    <s v="Reynolds"/>
    <d v="2023-04-03T00:00:00"/>
    <d v="2023-07-21T00:00:00"/>
    <s v="Production Technician I"/>
    <s v="Adam Vang"/>
    <s v="emmalee.reynolds@bilearner.com"/>
    <s v="EW"/>
    <s v="Active"/>
    <s v="Part-Time"/>
    <x v="2"/>
    <x v="2"/>
    <x v="4"/>
    <x v="452"/>
    <x v="0"/>
    <x v="3"/>
    <d v="1988-02-11T00:00:00"/>
    <s v="MA"/>
    <x v="6"/>
    <x v="0"/>
    <s v="21439"/>
    <x v="4"/>
    <x v="1"/>
    <x v="0"/>
    <n v="3"/>
    <x v="1"/>
    <n v="1988"/>
    <n v="38"/>
    <x v="1"/>
  </r>
  <r>
    <x v="884"/>
    <s v="Moshe"/>
    <s v="Taylor"/>
    <d v="2023-05-26T00:00:00"/>
    <d v="2023-06-12T00:00:00"/>
    <s v="Production Technician I"/>
    <s v="Anna Townsend"/>
    <s v="moshe.taylor@bilearner.com"/>
    <s v="MSC"/>
    <s v="Active"/>
    <s v="Full-Time"/>
    <x v="0"/>
    <x v="1"/>
    <x v="2"/>
    <x v="453"/>
    <x v="0"/>
    <x v="6"/>
    <d v="1987-02-22T00:00:00"/>
    <s v="MA"/>
    <x v="16"/>
    <x v="1"/>
    <s v="32645"/>
    <x v="4"/>
    <x v="1"/>
    <x v="0"/>
    <n v="3"/>
    <x v="1"/>
    <n v="1987"/>
    <n v="39"/>
    <x v="1"/>
  </r>
  <r>
    <x v="885"/>
    <s v="Irene"/>
    <s v="Melton"/>
    <d v="2021-04-10T00:00:00"/>
    <s v=""/>
    <s v="Production Technician I"/>
    <s v="Edgar Moore"/>
    <s v="irene.melton@bilearner.com"/>
    <s v="TNS"/>
    <s v="Active"/>
    <s v="Full-Time"/>
    <x v="2"/>
    <x v="2"/>
    <x v="0"/>
    <x v="0"/>
    <x v="0"/>
    <x v="5"/>
    <d v="1997-08-09T00:00:00"/>
    <s v="MA"/>
    <x v="6"/>
    <x v="0"/>
    <s v="47354"/>
    <x v="3"/>
    <x v="0"/>
    <x v="0"/>
    <n v="3"/>
    <x v="0"/>
    <n v="1997"/>
    <n v="28"/>
    <x v="2"/>
  </r>
  <r>
    <x v="886"/>
    <s v="Eddie"/>
    <s v="Whitney"/>
    <d v="2023-04-18T00:00:00"/>
    <s v=""/>
    <s v="Production Technician I"/>
    <s v="Gary Nelson"/>
    <s v="eddie.whitney@bilearner.com"/>
    <s v="PYZ"/>
    <s v="Active"/>
    <s v="Contract"/>
    <x v="0"/>
    <x v="1"/>
    <x v="0"/>
    <x v="0"/>
    <x v="0"/>
    <x v="4"/>
    <d v="1957-12-04T00:00:00"/>
    <s v="MA"/>
    <x v="17"/>
    <x v="0"/>
    <s v="64005"/>
    <x v="1"/>
    <x v="1"/>
    <x v="0"/>
    <n v="3"/>
    <x v="0"/>
    <n v="1957"/>
    <n v="68"/>
    <x v="3"/>
  </r>
  <r>
    <x v="887"/>
    <s v="Marcel"/>
    <s v="Gomez"/>
    <d v="2021-10-13T00:00:00"/>
    <d v="2023-06-21T00:00:00"/>
    <s v="Production Technician I"/>
    <s v="Andrea Fowler"/>
    <s v="marcel.gomez@bilearner.com"/>
    <s v="WBL"/>
    <s v="Active"/>
    <s v="Contract"/>
    <x v="0"/>
    <x v="2"/>
    <x v="3"/>
    <x v="454"/>
    <x v="0"/>
    <x v="3"/>
    <d v="1996-08-30T00:00:00"/>
    <s v="MA"/>
    <x v="6"/>
    <x v="0"/>
    <s v="91553"/>
    <x v="0"/>
    <x v="3"/>
    <x v="0"/>
    <n v="3"/>
    <x v="1"/>
    <n v="1996"/>
    <n v="29"/>
    <x v="1"/>
  </r>
  <r>
    <x v="888"/>
    <s v="Amy"/>
    <s v="Foster-Baker"/>
    <d v="2020-10-10T00:00:00"/>
    <s v=""/>
    <s v="Sr. Accountant"/>
    <s v="Gina Williams"/>
    <s v="amy.foster-baker@bilearner.com"/>
    <s v="NEL"/>
    <s v="Active"/>
    <s v="Part-Time"/>
    <x v="1"/>
    <x v="0"/>
    <x v="0"/>
    <x v="0"/>
    <x v="5"/>
    <x v="8"/>
    <d v="1956-12-21T00:00:00"/>
    <s v="MA"/>
    <x v="51"/>
    <x v="0"/>
    <s v="2050"/>
    <x v="4"/>
    <x v="0"/>
    <x v="0"/>
    <n v="3"/>
    <x v="0"/>
    <n v="1956"/>
    <n v="69"/>
    <x v="3"/>
  </r>
  <r>
    <x v="889"/>
    <s v="Janet"/>
    <s v="King"/>
    <d v="2019-01-20T00:00:00"/>
    <d v="2021-09-15T00:00:00"/>
    <s v="President &amp; CEO"/>
    <s v="Michael West"/>
    <s v="janet.king@bilearner.com"/>
    <s v="CCDR"/>
    <s v="Active"/>
    <s v="Part-Time"/>
    <x v="1"/>
    <x v="2"/>
    <x v="1"/>
    <x v="455"/>
    <x v="3"/>
    <x v="1"/>
    <d v="1955-10-24T00:00:00"/>
    <s v="MA"/>
    <x v="18"/>
    <x v="0"/>
    <s v="1902"/>
    <x v="4"/>
    <x v="1"/>
    <x v="0"/>
    <n v="3"/>
    <x v="1"/>
    <n v="1955"/>
    <n v="70"/>
    <x v="3"/>
  </r>
  <r>
    <x v="890"/>
    <s v="Bonalyn"/>
    <s v="Boutwell"/>
    <d v="2021-05-09T00:00:00"/>
    <d v="2022-10-27T00:00:00"/>
    <s v="Sr. Accountant"/>
    <s v="Leslie Allen"/>
    <s v="bonalyn.boutwell@bilearner.com"/>
    <s v="MSC"/>
    <s v="Active"/>
    <s v="Full-Time"/>
    <x v="1"/>
    <x v="1"/>
    <x v="1"/>
    <x v="456"/>
    <x v="5"/>
    <x v="1"/>
    <d v="1950-11-23T00:00:00"/>
    <s v="MA"/>
    <x v="11"/>
    <x v="0"/>
    <s v="2468"/>
    <x v="3"/>
    <x v="0"/>
    <x v="0"/>
    <n v="3"/>
    <x v="1"/>
    <n v="1950"/>
    <n v="75"/>
    <x v="3"/>
  </r>
  <r>
    <x v="891"/>
    <s v="Nan"/>
    <s v="Singh"/>
    <d v="2023-07-29T00:00:00"/>
    <d v="2023-08-04T00:00:00"/>
    <s v="Administrative Assistant"/>
    <s v="Donald Decker"/>
    <s v="nan.singh@bilearner.com"/>
    <s v="WBL"/>
    <s v="Active"/>
    <s v="Contract"/>
    <x v="2"/>
    <x v="0"/>
    <x v="3"/>
    <x v="457"/>
    <x v="5"/>
    <x v="4"/>
    <d v="1984-05-14T00:00:00"/>
    <s v="MA"/>
    <x v="4"/>
    <x v="0"/>
    <s v="2330"/>
    <x v="0"/>
    <x v="3"/>
    <x v="0"/>
    <n v="3"/>
    <x v="1"/>
    <n v="1984"/>
    <n v="41"/>
    <x v="1"/>
  </r>
  <r>
    <x v="892"/>
    <s v="Tyrone"/>
    <s v="Steans"/>
    <d v="2019-08-24T00:00:00"/>
    <d v="2022-12-14T00:00:00"/>
    <s v="Accountant I"/>
    <s v="Donald Richardson"/>
    <s v="tyrone.steans@bilearner.com"/>
    <s v="EW"/>
    <s v="Active"/>
    <s v="Part-Time"/>
    <x v="0"/>
    <x v="0"/>
    <x v="1"/>
    <x v="458"/>
    <x v="5"/>
    <x v="0"/>
    <d v="1964-07-23T00:00:00"/>
    <s v="MA"/>
    <x v="45"/>
    <x v="1"/>
    <s v="2703"/>
    <x v="4"/>
    <x v="2"/>
    <x v="0"/>
    <n v="3"/>
    <x v="1"/>
    <n v="1964"/>
    <n v="61"/>
    <x v="3"/>
  </r>
  <r>
    <x v="893"/>
    <s v="Estelle"/>
    <s v="Howard"/>
    <d v="2018-12-25T00:00:00"/>
    <s v=""/>
    <s v="Administrative Assistant"/>
    <s v="James Bell"/>
    <s v="estelle.howard@bilearner.com"/>
    <s v="WBL"/>
    <s v="Active"/>
    <s v="Part-Time"/>
    <x v="2"/>
    <x v="2"/>
    <x v="0"/>
    <x v="0"/>
    <x v="5"/>
    <x v="13"/>
    <d v="1983-09-06T00:00:00"/>
    <s v="MA"/>
    <x v="32"/>
    <x v="0"/>
    <s v="2170"/>
    <x v="0"/>
    <x v="0"/>
    <x v="0"/>
    <n v="3"/>
    <x v="0"/>
    <n v="1983"/>
    <n v="42"/>
    <x v="1"/>
  </r>
  <r>
    <x v="894"/>
    <s v="William"/>
    <s v="Larotonda"/>
    <d v="2021-05-27T00:00:00"/>
    <d v="2021-08-24T00:00:00"/>
    <s v="Accountant I"/>
    <s v="Adrienne Roth"/>
    <s v="william.larotonda@bilearner.com"/>
    <s v="TNS"/>
    <s v="Active"/>
    <s v="Contract"/>
    <x v="1"/>
    <x v="2"/>
    <x v="1"/>
    <x v="459"/>
    <x v="5"/>
    <x v="9"/>
    <d v="1958-03-16T00:00:00"/>
    <s v="MA"/>
    <x v="35"/>
    <x v="1"/>
    <s v="1460"/>
    <x v="3"/>
    <x v="1"/>
    <x v="0"/>
    <n v="3"/>
    <x v="1"/>
    <n v="1958"/>
    <n v="68"/>
    <x v="3"/>
  </r>
  <r>
    <x v="895"/>
    <s v="Mia"/>
    <s v="Brown"/>
    <d v="2023-02-02T00:00:00"/>
    <d v="2023-06-23T00:00:00"/>
    <s v="Accountant I"/>
    <s v="Jessica Blackwell"/>
    <s v="mia.brown@bilearner.com"/>
    <s v="TNS"/>
    <s v="Active"/>
    <s v="Full-Time"/>
    <x v="2"/>
    <x v="2"/>
    <x v="2"/>
    <x v="460"/>
    <x v="5"/>
    <x v="7"/>
    <d v="1985-05-18T00:00:00"/>
    <s v="MA"/>
    <x v="62"/>
    <x v="0"/>
    <s v="1450"/>
    <x v="1"/>
    <x v="0"/>
    <x v="0"/>
    <n v="3"/>
    <x v="1"/>
    <n v="1985"/>
    <n v="40"/>
    <x v="1"/>
  </r>
  <r>
    <x v="896"/>
    <s v="Leigh Ann"/>
    <s v="Smith"/>
    <d v="2022-12-06T00:00:00"/>
    <s v=""/>
    <s v="Administrative Assistant"/>
    <s v="Mary Walker"/>
    <s v="leigh ann.smith@bilearner.com"/>
    <s v="PL"/>
    <s v="Active"/>
    <s v="Full-Time"/>
    <x v="2"/>
    <x v="0"/>
    <x v="0"/>
    <x v="0"/>
    <x v="5"/>
    <x v="1"/>
    <d v="1953-03-19T00:00:00"/>
    <s v="MA"/>
    <x v="18"/>
    <x v="0"/>
    <s v="1844"/>
    <x v="3"/>
    <x v="3"/>
    <x v="0"/>
    <n v="3"/>
    <x v="0"/>
    <n v="1953"/>
    <n v="73"/>
    <x v="3"/>
  </r>
  <r>
    <x v="897"/>
    <s v="Peter"/>
    <s v="Foley"/>
    <d v="2021-07-23T00:00:00"/>
    <s v=""/>
    <s v="Accountant I"/>
    <s v="Derrick Garcia"/>
    <s v="peter.foley@bilearner.com"/>
    <s v="MSC"/>
    <s v="Active"/>
    <s v="Part-Time"/>
    <x v="1"/>
    <x v="1"/>
    <x v="0"/>
    <x v="0"/>
    <x v="5"/>
    <x v="3"/>
    <d v="1986-10-28T00:00:00"/>
    <s v="MA"/>
    <x v="53"/>
    <x v="0"/>
    <s v="11194"/>
    <x v="1"/>
    <x v="1"/>
    <x v="0"/>
    <n v="3"/>
    <x v="0"/>
    <n v="1986"/>
    <n v="39"/>
    <x v="1"/>
  </r>
  <r>
    <x v="898"/>
    <s v="Maximus"/>
    <s v="Carney"/>
    <d v="2019-11-16T00:00:00"/>
    <s v=""/>
    <s v="Accountant I"/>
    <s v="Jesus Golden"/>
    <s v="maximus.carney@bilearner.com"/>
    <s v="TNS"/>
    <s v="Active"/>
    <s v="Contract"/>
    <x v="2"/>
    <x v="0"/>
    <x v="0"/>
    <x v="0"/>
    <x v="5"/>
    <x v="6"/>
    <d v="1982-05-02T00:00:00"/>
    <s v="MA"/>
    <x v="34"/>
    <x v="0"/>
    <s v="60432"/>
    <x v="3"/>
    <x v="3"/>
    <x v="0"/>
    <n v="3"/>
    <x v="0"/>
    <n v="1982"/>
    <n v="43"/>
    <x v="1"/>
  </r>
  <r>
    <x v="899"/>
    <s v="Jaida"/>
    <s v="Sweeney"/>
    <d v="2020-03-08T00:00:00"/>
    <d v="2021-11-07T00:00:00"/>
    <s v="Sr. Network Engineer"/>
    <s v="Mark Greene"/>
    <s v="jaida.sweeney@bilearner.com"/>
    <s v="PYZ"/>
    <s v="Active"/>
    <s v="Full-Time"/>
    <x v="1"/>
    <x v="0"/>
    <x v="3"/>
    <x v="461"/>
    <x v="5"/>
    <x v="5"/>
    <d v="1977-11-17T00:00:00"/>
    <s v="MA"/>
    <x v="32"/>
    <x v="1"/>
    <s v="86677"/>
    <x v="0"/>
    <x v="0"/>
    <x v="0"/>
    <n v="3"/>
    <x v="1"/>
    <n v="1977"/>
    <n v="48"/>
    <x v="0"/>
  </r>
  <r>
    <x v="900"/>
    <s v="Rhys"/>
    <s v="Lawson"/>
    <d v="2019-01-14T00:00:00"/>
    <s v=""/>
    <s v="Sr. Network Engineer"/>
    <s v="Lisa Mills"/>
    <s v="rhys.lawson@bilearner.com"/>
    <s v="WBL"/>
    <s v="Active"/>
    <s v="Part-Time"/>
    <x v="2"/>
    <x v="0"/>
    <x v="0"/>
    <x v="0"/>
    <x v="5"/>
    <x v="6"/>
    <d v="1960-02-20T00:00:00"/>
    <s v="MA"/>
    <x v="7"/>
    <x v="1"/>
    <s v="93156"/>
    <x v="0"/>
    <x v="1"/>
    <x v="0"/>
    <n v="3"/>
    <x v="0"/>
    <n v="1960"/>
    <n v="66"/>
    <x v="3"/>
  </r>
  <r>
    <x v="901"/>
    <s v="Skyler"/>
    <s v="Robles"/>
    <d v="2020-02-29T00:00:00"/>
    <d v="2021-09-23T00:00:00"/>
    <s v="Sr. Network Engineer"/>
    <s v="Robert Sawyer"/>
    <s v="skyler.robles@bilearner.com"/>
    <s v="NEL"/>
    <s v="Active"/>
    <s v="Part-Time"/>
    <x v="0"/>
    <x v="2"/>
    <x v="4"/>
    <x v="462"/>
    <x v="2"/>
    <x v="7"/>
    <d v="1975-12-24T00:00:00"/>
    <s v="MA"/>
    <x v="35"/>
    <x v="1"/>
    <s v="66733"/>
    <x v="4"/>
    <x v="1"/>
    <x v="0"/>
    <n v="3"/>
    <x v="1"/>
    <n v="1975"/>
    <n v="50"/>
    <x v="0"/>
  </r>
  <r>
    <x v="902"/>
    <s v="Allyson"/>
    <s v="Keller"/>
    <d v="2022-11-25T00:00:00"/>
    <d v="2023-04-12T00:00:00"/>
    <s v="Software Engineer"/>
    <s v="Desiree Bender"/>
    <s v="allyson.keller@bilearner.com"/>
    <s v="PL"/>
    <s v="Active"/>
    <s v="Contract"/>
    <x v="2"/>
    <x v="1"/>
    <x v="2"/>
    <x v="463"/>
    <x v="4"/>
    <x v="4"/>
    <d v="1958-11-01T00:00:00"/>
    <s v="MA"/>
    <x v="4"/>
    <x v="1"/>
    <s v="77070"/>
    <x v="3"/>
    <x v="0"/>
    <x v="0"/>
    <n v="3"/>
    <x v="1"/>
    <n v="1958"/>
    <n v="67"/>
    <x v="3"/>
  </r>
  <r>
    <x v="903"/>
    <s v="Eddie"/>
    <s v="Bauer"/>
    <d v="2022-09-15T00:00:00"/>
    <d v="2023-05-05T00:00:00"/>
    <s v="Accountant I"/>
    <s v="Jeremy Smith"/>
    <s v="eddie.bauer@bilearner.com"/>
    <s v="MSC"/>
    <s v="Active"/>
    <s v="Full-Time"/>
    <x v="1"/>
    <x v="1"/>
    <x v="3"/>
    <x v="464"/>
    <x v="5"/>
    <x v="3"/>
    <d v="1990-03-01T00:00:00"/>
    <s v="MA"/>
    <x v="43"/>
    <x v="0"/>
    <s v="66991"/>
    <x v="0"/>
    <x v="3"/>
    <x v="0"/>
    <n v="3"/>
    <x v="1"/>
    <n v="1990"/>
    <n v="36"/>
    <x v="1"/>
  </r>
  <r>
    <x v="904"/>
    <s v="Roger"/>
    <s v="Taylor"/>
    <d v="2021-08-11T00:00:00"/>
    <s v=""/>
    <s v="Accountant I"/>
    <s v="Mary Taylor"/>
    <s v="roger.taylor@bilearner.com"/>
    <s v="TNS"/>
    <s v="Active"/>
    <s v="Full-Time"/>
    <x v="0"/>
    <x v="0"/>
    <x v="0"/>
    <x v="0"/>
    <x v="5"/>
    <x v="17"/>
    <d v="1946-10-20T00:00:00"/>
    <s v="MA"/>
    <x v="45"/>
    <x v="0"/>
    <s v="69431"/>
    <x v="3"/>
    <x v="0"/>
    <x v="0"/>
    <n v="3"/>
    <x v="0"/>
    <n v="1946"/>
    <n v="79"/>
    <x v="3"/>
  </r>
  <r>
    <x v="905"/>
    <s v="Marshall"/>
    <s v="Sellers"/>
    <d v="2023-08-03T00:00:00"/>
    <s v=""/>
    <s v="Sr. Network Engineer"/>
    <s v="Barry Fitzgerald"/>
    <s v="marshall.sellers@bilearner.com"/>
    <s v="PYZ"/>
    <s v="Active"/>
    <s v="Contract"/>
    <x v="2"/>
    <x v="1"/>
    <x v="0"/>
    <x v="0"/>
    <x v="5"/>
    <x v="13"/>
    <d v="1946-10-22T00:00:00"/>
    <s v="MA"/>
    <x v="18"/>
    <x v="1"/>
    <s v="12089"/>
    <x v="1"/>
    <x v="3"/>
    <x v="0"/>
    <n v="3"/>
    <x v="0"/>
    <n v="1946"/>
    <n v="79"/>
    <x v="3"/>
  </r>
  <r>
    <x v="906"/>
    <s v="Cloe"/>
    <s v="Mcgrath"/>
    <d v="2022-03-14T00:00:00"/>
    <s v=""/>
    <s v="Sr. Network Engineer"/>
    <s v="Tracey Clark"/>
    <s v="cloe.mcgrath@bilearner.com"/>
    <s v="WBL"/>
    <s v="Active"/>
    <s v="Part-Time"/>
    <x v="1"/>
    <x v="1"/>
    <x v="0"/>
    <x v="0"/>
    <x v="2"/>
    <x v="4"/>
    <d v="1978-04-15T00:00:00"/>
    <s v="MA"/>
    <x v="4"/>
    <x v="1"/>
    <s v="74486"/>
    <x v="3"/>
    <x v="3"/>
    <x v="0"/>
    <n v="3"/>
    <x v="0"/>
    <n v="1978"/>
    <n v="48"/>
    <x v="0"/>
  </r>
  <r>
    <x v="907"/>
    <s v="Susan"/>
    <s v="Gordon"/>
    <d v="2020-09-01T00:00:00"/>
    <d v="2020-11-29T00:00:00"/>
    <s v="Sr. Network Engineer"/>
    <s v="Christina Knight"/>
    <s v="susan.gordon@bilearner.com"/>
    <s v="NEL"/>
    <s v="Active"/>
    <s v="Full-Time"/>
    <x v="2"/>
    <x v="1"/>
    <x v="3"/>
    <x v="465"/>
    <x v="2"/>
    <x v="18"/>
    <d v="1952-09-23T00:00:00"/>
    <s v="MA"/>
    <x v="4"/>
    <x v="1"/>
    <s v="15975"/>
    <x v="2"/>
    <x v="0"/>
    <x v="0"/>
    <n v="3"/>
    <x v="1"/>
    <n v="1952"/>
    <n v="73"/>
    <x v="3"/>
  </r>
  <r>
    <x v="908"/>
    <s v="Makenna"/>
    <s v="Newton"/>
    <d v="2021-10-31T00:00:00"/>
    <s v=""/>
    <s v="Software Engineer"/>
    <s v="Debra Garza"/>
    <s v="makenna.newton@bilearner.com"/>
    <s v="NEL"/>
    <s v="Active"/>
    <s v="Contract"/>
    <x v="1"/>
    <x v="2"/>
    <x v="0"/>
    <x v="0"/>
    <x v="4"/>
    <x v="3"/>
    <d v="1947-11-24T00:00:00"/>
    <s v="MA"/>
    <x v="6"/>
    <x v="0"/>
    <s v="27425"/>
    <x v="0"/>
    <x v="3"/>
    <x v="0"/>
    <n v="3"/>
    <x v="0"/>
    <n v="1947"/>
    <n v="78"/>
    <x v="3"/>
  </r>
  <r>
    <x v="909"/>
    <s v="Kellen"/>
    <s v="Smith"/>
    <d v="2020-02-26T00:00:00"/>
    <d v="2023-03-30T00:00:00"/>
    <s v="Accountant I"/>
    <s v="Ashley Petersen"/>
    <s v="kellen.smith@bilearner.com"/>
    <s v="TNS"/>
    <s v="Active"/>
    <s v="Full-Time"/>
    <x v="1"/>
    <x v="1"/>
    <x v="3"/>
    <x v="466"/>
    <x v="5"/>
    <x v="4"/>
    <d v="1947-07-14T00:00:00"/>
    <s v="MA"/>
    <x v="6"/>
    <x v="0"/>
    <s v="88247"/>
    <x v="3"/>
    <x v="2"/>
    <x v="0"/>
    <n v="3"/>
    <x v="1"/>
    <n v="1947"/>
    <n v="78"/>
    <x v="3"/>
  </r>
  <r>
    <x v="910"/>
    <s v="Sherlyn"/>
    <s v="Carroll"/>
    <d v="2018-08-10T00:00:00"/>
    <d v="2021-12-07T00:00:00"/>
    <s v="Accountant I"/>
    <s v="Jamie Collins"/>
    <s v="sherlyn.carroll@bilearner.com"/>
    <s v="WBL"/>
    <s v="Active"/>
    <s v="Full-Time"/>
    <x v="1"/>
    <x v="0"/>
    <x v="2"/>
    <x v="467"/>
    <x v="5"/>
    <x v="3"/>
    <d v="1953-03-30T00:00:00"/>
    <s v="MA"/>
    <x v="63"/>
    <x v="0"/>
    <s v="71014"/>
    <x v="0"/>
    <x v="1"/>
    <x v="0"/>
    <n v="3"/>
    <x v="1"/>
    <n v="1953"/>
    <n v="73"/>
    <x v="3"/>
  </r>
  <r>
    <x v="911"/>
    <s v="Rogelio"/>
    <s v="Flores"/>
    <d v="2020-09-30T00:00:00"/>
    <s v=""/>
    <s v="Sr. Network Engineer"/>
    <s v="Stephen Ray"/>
    <s v="rogelio.flores@bilearner.com"/>
    <s v="BPC"/>
    <s v="Active"/>
    <s v="Contract"/>
    <x v="0"/>
    <x v="1"/>
    <x v="0"/>
    <x v="0"/>
    <x v="5"/>
    <x v="12"/>
    <d v="1988-03-14T00:00:00"/>
    <s v="MA"/>
    <x v="21"/>
    <x v="1"/>
    <s v="90987"/>
    <x v="2"/>
    <x v="0"/>
    <x v="0"/>
    <n v="3"/>
    <x v="0"/>
    <n v="1988"/>
    <n v="38"/>
    <x v="1"/>
  </r>
  <r>
    <x v="912"/>
    <s v="Kadence"/>
    <s v="Gentry"/>
    <d v="2021-04-01T00:00:00"/>
    <d v="2022-08-14T00:00:00"/>
    <s v="Sr. Network Engineer"/>
    <s v="Michael Norton"/>
    <s v="kadence.gentry@bilearner.com"/>
    <s v="CCDR"/>
    <s v="Active"/>
    <s v="Contract"/>
    <x v="2"/>
    <x v="0"/>
    <x v="3"/>
    <x v="468"/>
    <x v="2"/>
    <x v="13"/>
    <d v="1981-11-19T00:00:00"/>
    <s v="MA"/>
    <x v="18"/>
    <x v="1"/>
    <s v="47635"/>
    <x v="1"/>
    <x v="0"/>
    <x v="0"/>
    <n v="3"/>
    <x v="1"/>
    <n v="1981"/>
    <n v="44"/>
    <x v="1"/>
  </r>
  <r>
    <x v="913"/>
    <s v="Willow"/>
    <s v="Golden"/>
    <d v="2021-03-21T00:00:00"/>
    <d v="2021-11-21T00:00:00"/>
    <s v="Sr. Network Engineer"/>
    <s v="Diane Ramirez"/>
    <s v="willow.golden@bilearner.com"/>
    <s v="EW"/>
    <s v="Active"/>
    <s v="Full-Time"/>
    <x v="2"/>
    <x v="1"/>
    <x v="3"/>
    <x v="469"/>
    <x v="2"/>
    <x v="5"/>
    <d v="1945-03-22T00:00:00"/>
    <s v="MA"/>
    <x v="7"/>
    <x v="1"/>
    <s v="37302"/>
    <x v="0"/>
    <x v="3"/>
    <x v="0"/>
    <n v="3"/>
    <x v="1"/>
    <n v="1945"/>
    <n v="81"/>
    <x v="3"/>
  </r>
  <r>
    <x v="914"/>
    <s v="Amiyah"/>
    <s v="Sims"/>
    <d v="2021-11-03T00:00:00"/>
    <s v=""/>
    <s v="Software Engineering Manager"/>
    <s v="Ralph Sloan"/>
    <s v="amiyah.sims@bilearner.com"/>
    <s v="CCDR"/>
    <s v="Active"/>
    <s v="Part-Time"/>
    <x v="0"/>
    <x v="2"/>
    <x v="0"/>
    <x v="0"/>
    <x v="4"/>
    <x v="6"/>
    <d v="1979-02-22T00:00:00"/>
    <s v="MA"/>
    <x v="7"/>
    <x v="0"/>
    <s v="76343"/>
    <x v="1"/>
    <x v="1"/>
    <x v="0"/>
    <n v="3"/>
    <x v="0"/>
    <n v="1979"/>
    <n v="47"/>
    <x v="0"/>
  </r>
  <r>
    <x v="915"/>
    <s v="Jeffery"/>
    <s v="Hogan"/>
    <d v="2019-06-22T00:00:00"/>
    <d v="2019-08-26T00:00:00"/>
    <s v="Accountant I"/>
    <s v="Mark Willis"/>
    <s v="jeffery.hogan@bilearner.com"/>
    <s v="EW"/>
    <s v="Active"/>
    <s v="Full-Time"/>
    <x v="2"/>
    <x v="1"/>
    <x v="3"/>
    <x v="470"/>
    <x v="5"/>
    <x v="1"/>
    <d v="1985-06-30T00:00:00"/>
    <s v="MA"/>
    <x v="11"/>
    <x v="0"/>
    <s v="2559"/>
    <x v="4"/>
    <x v="1"/>
    <x v="0"/>
    <n v="3"/>
    <x v="1"/>
    <n v="1985"/>
    <n v="40"/>
    <x v="1"/>
  </r>
  <r>
    <x v="916"/>
    <s v="Shaniya"/>
    <s v="Hamilton"/>
    <d v="2019-11-12T00:00:00"/>
    <d v="2023-05-19T00:00:00"/>
    <s v="Accountant I"/>
    <s v="Joshua Huber"/>
    <s v="shaniya.hamilton@bilearner.com"/>
    <s v="MSC"/>
    <s v="Active"/>
    <s v="Contract"/>
    <x v="2"/>
    <x v="0"/>
    <x v="4"/>
    <x v="471"/>
    <x v="5"/>
    <x v="12"/>
    <d v="1958-05-31T00:00:00"/>
    <s v="MA"/>
    <x v="19"/>
    <x v="0"/>
    <s v="68008"/>
    <x v="0"/>
    <x v="2"/>
    <x v="0"/>
    <n v="3"/>
    <x v="1"/>
    <n v="1958"/>
    <n v="67"/>
    <x v="3"/>
  </r>
  <r>
    <x v="917"/>
    <s v="Johan"/>
    <s v="Willis"/>
    <d v="2022-09-20T00:00:00"/>
    <s v=""/>
    <s v="Accountant I"/>
    <s v="John Clark Md"/>
    <s v="johan.willis@bilearner.com"/>
    <s v="TNS"/>
    <s v="Active"/>
    <s v="Part-Time"/>
    <x v="1"/>
    <x v="1"/>
    <x v="0"/>
    <x v="0"/>
    <x v="5"/>
    <x v="3"/>
    <d v="1980-12-21T00:00:00"/>
    <s v="MA"/>
    <x v="18"/>
    <x v="1"/>
    <s v="93554"/>
    <x v="0"/>
    <x v="1"/>
    <x v="0"/>
    <n v="3"/>
    <x v="0"/>
    <n v="1980"/>
    <n v="45"/>
    <x v="0"/>
  </r>
  <r>
    <x v="918"/>
    <s v="Seth"/>
    <s v="Alvarez"/>
    <d v="2023-01-27T00:00:00"/>
    <s v=""/>
    <s v="Sr. Network Engineer"/>
    <s v="Amy Jones"/>
    <s v="seth.alvarez@bilearner.com"/>
    <s v="PYZ"/>
    <s v="Active"/>
    <s v="Full-Time"/>
    <x v="1"/>
    <x v="2"/>
    <x v="0"/>
    <x v="0"/>
    <x v="5"/>
    <x v="10"/>
    <d v="1978-05-13T00:00:00"/>
    <s v="MA"/>
    <x v="7"/>
    <x v="1"/>
    <s v="85275"/>
    <x v="2"/>
    <x v="1"/>
    <x v="0"/>
    <n v="3"/>
    <x v="0"/>
    <n v="1978"/>
    <n v="47"/>
    <x v="0"/>
  </r>
  <r>
    <x v="919"/>
    <s v="Aron"/>
    <s v="Grant"/>
    <d v="2021-02-21T00:00:00"/>
    <d v="2022-08-22T00:00:00"/>
    <s v="Sr. Network Engineer"/>
    <s v="Maurice Krause"/>
    <s v="aron.grant@bilearner.com"/>
    <s v="WBL"/>
    <s v="Active"/>
    <s v="Contract"/>
    <x v="0"/>
    <x v="0"/>
    <x v="3"/>
    <x v="472"/>
    <x v="2"/>
    <x v="4"/>
    <d v="1948-09-13T00:00:00"/>
    <s v="MA"/>
    <x v="4"/>
    <x v="1"/>
    <s v="37276"/>
    <x v="0"/>
    <x v="3"/>
    <x v="0"/>
    <n v="3"/>
    <x v="1"/>
    <n v="1948"/>
    <n v="77"/>
    <x v="3"/>
  </r>
  <r>
    <x v="920"/>
    <s v="Haleigh"/>
    <s v="Carter"/>
    <d v="2022-03-04T00:00:00"/>
    <d v="2023-01-18T00:00:00"/>
    <s v="Sr. Network Engineer"/>
    <s v="Amy Griffin"/>
    <s v="haleigh.carter@bilearner.com"/>
    <s v="NEL"/>
    <s v="Active"/>
    <s v="Part-Time"/>
    <x v="2"/>
    <x v="2"/>
    <x v="3"/>
    <x v="473"/>
    <x v="2"/>
    <x v="3"/>
    <d v="1995-03-21T00:00:00"/>
    <s v="MA"/>
    <x v="12"/>
    <x v="1"/>
    <s v="54734"/>
    <x v="1"/>
    <x v="2"/>
    <x v="0"/>
    <n v="3"/>
    <x v="1"/>
    <n v="1995"/>
    <n v="31"/>
    <x v="1"/>
  </r>
  <r>
    <x v="921"/>
    <s v="Tatiana"/>
    <s v="Ayala"/>
    <d v="2019-04-21T00:00:00"/>
    <d v="2020-12-02T00:00:00"/>
    <s v="Software Engineering Manager"/>
    <s v="Debra Gomez"/>
    <s v="tatiana.ayala@bilearner.com"/>
    <s v="WBL"/>
    <s v="Future Start"/>
    <s v="Contract"/>
    <x v="0"/>
    <x v="1"/>
    <x v="1"/>
    <x v="474"/>
    <x v="4"/>
    <x v="4"/>
    <d v="1993-04-13T00:00:00"/>
    <s v="MA"/>
    <x v="7"/>
    <x v="0"/>
    <s v="34961"/>
    <x v="2"/>
    <x v="2"/>
    <x v="0"/>
    <n v="3"/>
    <x v="1"/>
    <n v="1993"/>
    <n v="33"/>
    <x v="1"/>
  </r>
  <r>
    <x v="922"/>
    <s v="Kaylynn"/>
    <s v="Mcguire"/>
    <d v="2021-08-02T00:00:00"/>
    <d v="2022-11-26T00:00:00"/>
    <s v="Accountant I"/>
    <s v="Jeremy Pope"/>
    <s v="kaylynn.mcguire@bilearner.com"/>
    <s v="EW"/>
    <s v="Active"/>
    <s v="Full-Time"/>
    <x v="2"/>
    <x v="1"/>
    <x v="3"/>
    <x v="475"/>
    <x v="5"/>
    <x v="22"/>
    <d v="1949-11-27T00:00:00"/>
    <s v="MA"/>
    <x v="19"/>
    <x v="0"/>
    <s v="33234"/>
    <x v="0"/>
    <x v="3"/>
    <x v="0"/>
    <n v="3"/>
    <x v="1"/>
    <n v="1949"/>
    <n v="76"/>
    <x v="3"/>
  </r>
  <r>
    <x v="923"/>
    <s v="Timothy"/>
    <s v="Villarreal"/>
    <d v="2022-03-04T00:00:00"/>
    <s v=""/>
    <s v="Accountant I"/>
    <s v="Jeffrey Williams"/>
    <s v="timothy.villarreal@bilearner.com"/>
    <s v="MSC"/>
    <s v="Active"/>
    <s v="Part-Time"/>
    <x v="2"/>
    <x v="0"/>
    <x v="0"/>
    <x v="0"/>
    <x v="5"/>
    <x v="4"/>
    <d v="1968-11-02T00:00:00"/>
    <s v="MA"/>
    <x v="4"/>
    <x v="0"/>
    <s v="45030"/>
    <x v="3"/>
    <x v="3"/>
    <x v="0"/>
    <n v="3"/>
    <x v="0"/>
    <n v="1968"/>
    <n v="57"/>
    <x v="0"/>
  </r>
  <r>
    <x v="924"/>
    <s v="Elliott"/>
    <s v="Petersen"/>
    <d v="2021-03-28T00:00:00"/>
    <s v=""/>
    <s v="Accountant I"/>
    <s v="Daniel Cooper"/>
    <s v="elliott.petersen@bilearner.com"/>
    <s v="TNS"/>
    <s v="Active"/>
    <s v="Contract"/>
    <x v="0"/>
    <x v="1"/>
    <x v="0"/>
    <x v="0"/>
    <x v="5"/>
    <x v="4"/>
    <d v="1998-03-05T00:00:00"/>
    <s v="MA"/>
    <x v="20"/>
    <x v="1"/>
    <s v="38846"/>
    <x v="0"/>
    <x v="3"/>
    <x v="0"/>
    <n v="3"/>
    <x v="0"/>
    <n v="1998"/>
    <n v="28"/>
    <x v="2"/>
  </r>
  <r>
    <x v="925"/>
    <s v="Lily"/>
    <s v="Tyler"/>
    <d v="2018-08-08T00:00:00"/>
    <d v="2023-06-01T00:00:00"/>
    <s v="Sr. Network Engineer"/>
    <s v="Chase Ho"/>
    <s v="lily.tyler@bilearner.com"/>
    <s v="PYZ"/>
    <s v="Active"/>
    <s v="Contract"/>
    <x v="2"/>
    <x v="2"/>
    <x v="4"/>
    <x v="476"/>
    <x v="5"/>
    <x v="4"/>
    <d v="1974-06-18T00:00:00"/>
    <s v="MA"/>
    <x v="6"/>
    <x v="1"/>
    <s v="43568"/>
    <x v="2"/>
    <x v="3"/>
    <x v="0"/>
    <n v="3"/>
    <x v="1"/>
    <n v="1974"/>
    <n v="51"/>
    <x v="0"/>
  </r>
  <r>
    <x v="926"/>
    <s v="Noe"/>
    <s v="Mann"/>
    <d v="2020-09-15T00:00:00"/>
    <d v="2022-01-06T00:00:00"/>
    <s v="Sr. Network Engineer"/>
    <s v="Felicia Bailey"/>
    <s v="noe.mann@bilearner.com"/>
    <s v="WBL"/>
    <s v="Active"/>
    <s v="Part-Time"/>
    <x v="1"/>
    <x v="0"/>
    <x v="1"/>
    <x v="477"/>
    <x v="2"/>
    <x v="4"/>
    <d v="1946-03-04T00:00:00"/>
    <s v="MA"/>
    <x v="14"/>
    <x v="1"/>
    <s v="48891"/>
    <x v="0"/>
    <x v="1"/>
    <x v="0"/>
    <n v="3"/>
    <x v="1"/>
    <n v="1946"/>
    <n v="80"/>
    <x v="3"/>
  </r>
  <r>
    <x v="927"/>
    <s v="Christina"/>
    <s v="Terry"/>
    <d v="2020-10-28T00:00:00"/>
    <d v="2022-02-27T00:00:00"/>
    <s v="Software Engineering Manager"/>
    <s v="Christopher Jones"/>
    <s v="christina.terry@bilearner.com"/>
    <s v="WBL"/>
    <s v="Future Start"/>
    <s v="Full-Time"/>
    <x v="0"/>
    <x v="2"/>
    <x v="1"/>
    <x v="478"/>
    <x v="4"/>
    <x v="4"/>
    <d v="1959-05-07T00:00:00"/>
    <s v="MA"/>
    <x v="29"/>
    <x v="0"/>
    <s v="79778"/>
    <x v="3"/>
    <x v="0"/>
    <x v="0"/>
    <n v="3"/>
    <x v="1"/>
    <n v="1959"/>
    <n v="66"/>
    <x v="3"/>
  </r>
  <r>
    <x v="928"/>
    <s v="Niko"/>
    <s v="Durham"/>
    <d v="2021-06-16T00:00:00"/>
    <d v="2021-11-23T00:00:00"/>
    <s v="Administrative Assistant"/>
    <s v="Alec Taylor"/>
    <s v="niko.durham@bilearner.com"/>
    <s v="SVG"/>
    <s v="Active"/>
    <s v="Full-Time"/>
    <x v="2"/>
    <x v="0"/>
    <x v="2"/>
    <x v="479"/>
    <x v="5"/>
    <x v="3"/>
    <d v="1945-05-20T00:00:00"/>
    <s v="MA"/>
    <x v="12"/>
    <x v="0"/>
    <s v="79459"/>
    <x v="1"/>
    <x v="1"/>
    <x v="0"/>
    <n v="3"/>
    <x v="1"/>
    <n v="1945"/>
    <n v="80"/>
    <x v="3"/>
  </r>
  <r>
    <x v="929"/>
    <s v="Dante"/>
    <s v="Strong"/>
    <d v="2023-03-20T00:00:00"/>
    <d v="2023-06-21T00:00:00"/>
    <s v="Accountant I"/>
    <s v="Ronald Jones"/>
    <s v="dante.strong@bilearner.com"/>
    <s v="EW"/>
    <s v="Active"/>
    <s v="Part-Time"/>
    <x v="1"/>
    <x v="0"/>
    <x v="4"/>
    <x v="480"/>
    <x v="5"/>
    <x v="6"/>
    <d v="1988-06-12T00:00:00"/>
    <s v="MA"/>
    <x v="7"/>
    <x v="0"/>
    <s v="93230"/>
    <x v="1"/>
    <x v="2"/>
    <x v="0"/>
    <n v="3"/>
    <x v="1"/>
    <n v="1988"/>
    <n v="37"/>
    <x v="1"/>
  </r>
  <r>
    <x v="930"/>
    <s v="Angeline"/>
    <s v="Perez"/>
    <d v="2018-09-07T00:00:00"/>
    <d v="2021-07-16T00:00:00"/>
    <s v="Accountant I"/>
    <s v="Mrs. Tracy Cisneros Dds"/>
    <s v="angeline.perez@bilearner.com"/>
    <s v="MSC"/>
    <s v="Active"/>
    <s v="Full-Time"/>
    <x v="0"/>
    <x v="0"/>
    <x v="3"/>
    <x v="481"/>
    <x v="5"/>
    <x v="6"/>
    <d v="1972-07-04T00:00:00"/>
    <s v="MA"/>
    <x v="50"/>
    <x v="1"/>
    <s v="74550"/>
    <x v="3"/>
    <x v="3"/>
    <x v="0"/>
    <n v="3"/>
    <x v="1"/>
    <n v="1972"/>
    <n v="53"/>
    <x v="0"/>
  </r>
  <r>
    <x v="931"/>
    <s v="Jairo"/>
    <s v="Blanchard"/>
    <d v="2018-11-08T00:00:00"/>
    <d v="2022-10-28T00:00:00"/>
    <s v="Accountant I"/>
    <s v="Isabella Hawkins"/>
    <s v="jairo.blanchard@bilearner.com"/>
    <s v="TNS"/>
    <s v="Active"/>
    <s v="Part-Time"/>
    <x v="2"/>
    <x v="2"/>
    <x v="3"/>
    <x v="482"/>
    <x v="5"/>
    <x v="4"/>
    <d v="1996-03-29T00:00:00"/>
    <s v="MA"/>
    <x v="4"/>
    <x v="1"/>
    <s v="1706"/>
    <x v="3"/>
    <x v="2"/>
    <x v="0"/>
    <n v="3"/>
    <x v="1"/>
    <n v="1996"/>
    <n v="30"/>
    <x v="1"/>
  </r>
  <r>
    <x v="932"/>
    <s v="Rishi"/>
    <s v="Watkins"/>
    <d v="2019-01-26T00:00:00"/>
    <s v=""/>
    <s v="Sr. Network Engineer"/>
    <s v="Kendra Garcia"/>
    <s v="rishi.watkins@bilearner.com"/>
    <s v="BPC"/>
    <s v="Active"/>
    <s v="Full-Time"/>
    <x v="1"/>
    <x v="1"/>
    <x v="0"/>
    <x v="0"/>
    <x v="5"/>
    <x v="14"/>
    <d v="1998-03-19T00:00:00"/>
    <s v="MA"/>
    <x v="18"/>
    <x v="1"/>
    <s v="50894"/>
    <x v="4"/>
    <x v="2"/>
    <x v="0"/>
    <n v="3"/>
    <x v="0"/>
    <n v="1998"/>
    <n v="28"/>
    <x v="2"/>
  </r>
  <r>
    <x v="933"/>
    <s v="Immanuel"/>
    <s v="Goodwin"/>
    <d v="2021-08-30T00:00:00"/>
    <s v=""/>
    <s v="Sr. Network Engineer"/>
    <s v="Dawn Williams"/>
    <s v="immanuel.goodwin@bilearner.com"/>
    <s v="CCDR"/>
    <s v="Active"/>
    <s v="Contract"/>
    <x v="2"/>
    <x v="2"/>
    <x v="0"/>
    <x v="0"/>
    <x v="2"/>
    <x v="4"/>
    <d v="1964-09-25T00:00:00"/>
    <s v="MA"/>
    <x v="6"/>
    <x v="1"/>
    <s v="27367"/>
    <x v="4"/>
    <x v="3"/>
    <x v="3"/>
    <n v="3"/>
    <x v="0"/>
    <n v="1964"/>
    <n v="61"/>
    <x v="3"/>
  </r>
  <r>
    <x v="934"/>
    <s v="Elle"/>
    <s v="Berry"/>
    <d v="2023-03-08T00:00:00"/>
    <d v="2023-03-30T00:00:00"/>
    <s v="Sr. Accountant"/>
    <s v="Rebecca Randolph"/>
    <s v="elle.berry@bilearner.com"/>
    <s v="BPC"/>
    <s v="Future Start"/>
    <s v="Full-Time"/>
    <x v="1"/>
    <x v="2"/>
    <x v="4"/>
    <x v="483"/>
    <x v="5"/>
    <x v="1"/>
    <d v="1949-09-26T00:00:00"/>
    <s v="MA"/>
    <x v="14"/>
    <x v="0"/>
    <s v="18484"/>
    <x v="3"/>
    <x v="2"/>
    <x v="1"/>
    <n v="3"/>
    <x v="1"/>
    <n v="1949"/>
    <n v="76"/>
    <x v="3"/>
  </r>
  <r>
    <x v="935"/>
    <s v="Raphael"/>
    <s v="Francis"/>
    <d v="2019-11-10T00:00:00"/>
    <d v="2020-12-03T00:00:00"/>
    <s v="Administrative Assistant"/>
    <s v="William Page"/>
    <s v="raphael.francis@bilearner.com"/>
    <s v="SVG"/>
    <s v="Active"/>
    <s v="Full-Time"/>
    <x v="0"/>
    <x v="1"/>
    <x v="3"/>
    <x v="484"/>
    <x v="5"/>
    <x v="3"/>
    <d v="1983-10-11T00:00:00"/>
    <s v="MA"/>
    <x v="6"/>
    <x v="0"/>
    <s v="36283"/>
    <x v="4"/>
    <x v="0"/>
    <x v="1"/>
    <n v="3"/>
    <x v="1"/>
    <n v="1983"/>
    <n v="42"/>
    <x v="1"/>
  </r>
  <r>
    <x v="936"/>
    <s v="Hadley"/>
    <s v="Barrett"/>
    <d v="2023-07-28T00:00:00"/>
    <s v=""/>
    <s v="Accountant I"/>
    <s v="Deborah Johnson"/>
    <s v="hadley.barrett@bilearner.com"/>
    <s v="EW"/>
    <s v="Active"/>
    <s v="Full-Time"/>
    <x v="1"/>
    <x v="2"/>
    <x v="0"/>
    <x v="0"/>
    <x v="5"/>
    <x v="3"/>
    <d v="1982-04-21T00:00:00"/>
    <s v="MA"/>
    <x v="4"/>
    <x v="0"/>
    <s v="82125"/>
    <x v="4"/>
    <x v="3"/>
    <x v="3"/>
    <n v="3"/>
    <x v="0"/>
    <n v="1982"/>
    <n v="43"/>
    <x v="1"/>
  </r>
  <r>
    <x v="937"/>
    <s v="Mollie"/>
    <s v="Jenkins"/>
    <d v="2019-04-03T00:00:00"/>
    <d v="2019-08-05T00:00:00"/>
    <s v="Accountant I"/>
    <s v="Danny Williams"/>
    <s v="mollie.jenkins@bilearner.com"/>
    <s v="MSC"/>
    <s v="Active"/>
    <s v="Contract"/>
    <x v="0"/>
    <x v="0"/>
    <x v="4"/>
    <x v="485"/>
    <x v="5"/>
    <x v="0"/>
    <d v="1973-01-20T00:00:00"/>
    <s v="MA"/>
    <x v="44"/>
    <x v="1"/>
    <s v="32101"/>
    <x v="0"/>
    <x v="3"/>
    <x v="1"/>
    <n v="3"/>
    <x v="1"/>
    <n v="1973"/>
    <n v="53"/>
    <x v="0"/>
  </r>
  <r>
    <x v="938"/>
    <s v="Cali"/>
    <s v="Nolan"/>
    <d v="2019-07-24T00:00:00"/>
    <s v=""/>
    <s v="Accountant I"/>
    <s v="Misty Collier"/>
    <s v="cali.nolan@bilearner.com"/>
    <s v="TNS"/>
    <s v="Active"/>
    <s v="Contract"/>
    <x v="0"/>
    <x v="1"/>
    <x v="0"/>
    <x v="0"/>
    <x v="5"/>
    <x v="4"/>
    <d v="1982-07-13T00:00:00"/>
    <s v="MA"/>
    <x v="11"/>
    <x v="1"/>
    <s v="64340"/>
    <x v="1"/>
    <x v="0"/>
    <x v="1"/>
    <n v="3"/>
    <x v="0"/>
    <n v="1982"/>
    <n v="43"/>
    <x v="1"/>
  </r>
  <r>
    <x v="939"/>
    <s v="Malik"/>
    <s v="Crane"/>
    <d v="2022-04-29T00:00:00"/>
    <d v="2022-12-11T00:00:00"/>
    <s v="Sr. Network Engineer"/>
    <s v="Peter Ortiz"/>
    <s v="malik.crane@bilearner.com"/>
    <s v="PYZ"/>
    <s v="Active"/>
    <s v="Contract"/>
    <x v="2"/>
    <x v="0"/>
    <x v="4"/>
    <x v="486"/>
    <x v="2"/>
    <x v="3"/>
    <d v="1950-01-15T00:00:00"/>
    <s v="MA"/>
    <x v="4"/>
    <x v="1"/>
    <s v="14151"/>
    <x v="3"/>
    <x v="1"/>
    <x v="1"/>
    <n v="3"/>
    <x v="1"/>
    <n v="1950"/>
    <n v="76"/>
    <x v="3"/>
  </r>
  <r>
    <x v="940"/>
    <s v="Bryce"/>
    <s v="Higgins"/>
    <d v="2020-10-06T00:00:00"/>
    <s v=""/>
    <s v="Sr. Network Engineer"/>
    <s v="Jeremy Frye"/>
    <s v="bryce.higgins@bilearner.com"/>
    <s v="WBL"/>
    <s v="Active"/>
    <s v="Part-Time"/>
    <x v="2"/>
    <x v="0"/>
    <x v="0"/>
    <x v="0"/>
    <x v="2"/>
    <x v="7"/>
    <d v="1990-08-12T00:00:00"/>
    <s v="MA"/>
    <x v="12"/>
    <x v="0"/>
    <s v="61754"/>
    <x v="0"/>
    <x v="3"/>
    <x v="1"/>
    <n v="3"/>
    <x v="0"/>
    <n v="1990"/>
    <n v="35"/>
    <x v="1"/>
  </r>
  <r>
    <x v="941"/>
    <s v="Beatrice"/>
    <s v="Bean"/>
    <d v="2020-04-04T00:00:00"/>
    <s v=""/>
    <s v="Sr. Accountant"/>
    <s v="Leah Boyd"/>
    <s v="beatrice.bean@bilearner.com"/>
    <s v="PYZ"/>
    <s v="Active"/>
    <s v="Part-Time"/>
    <x v="0"/>
    <x v="0"/>
    <x v="0"/>
    <x v="0"/>
    <x v="5"/>
    <x v="2"/>
    <d v="1993-08-26T00:00:00"/>
    <s v="MA"/>
    <x v="59"/>
    <x v="0"/>
    <s v="24157"/>
    <x v="0"/>
    <x v="0"/>
    <x v="1"/>
    <n v="3"/>
    <x v="0"/>
    <n v="1993"/>
    <n v="32"/>
    <x v="1"/>
  </r>
  <r>
    <x v="942"/>
    <s v="Shea"/>
    <s v="Novak"/>
    <d v="2021-03-26T00:00:00"/>
    <s v=""/>
    <s v="Administrative Assistant"/>
    <s v="Darren Zimmerman"/>
    <s v="shea.novak@bilearner.com"/>
    <s v="CCDR"/>
    <s v="Active"/>
    <s v="Contract"/>
    <x v="0"/>
    <x v="2"/>
    <x v="0"/>
    <x v="0"/>
    <x v="1"/>
    <x v="1"/>
    <d v="1974-03-24T00:00:00"/>
    <s v="MA"/>
    <x v="18"/>
    <x v="0"/>
    <s v="6564"/>
    <x v="3"/>
    <x v="2"/>
    <x v="1"/>
    <n v="3"/>
    <x v="0"/>
    <n v="1974"/>
    <n v="52"/>
    <x v="0"/>
  </r>
  <r>
    <x v="943"/>
    <s v="Mateo"/>
    <s v="Mcdaniel"/>
    <d v="2022-05-19T00:00:00"/>
    <s v=""/>
    <s v="Administrative Assistant"/>
    <s v="Tommy Obrien"/>
    <s v="mateo.mcdaniel@bilearner.com"/>
    <s v="SVG"/>
    <s v="Active"/>
    <s v="Part-Time"/>
    <x v="1"/>
    <x v="0"/>
    <x v="0"/>
    <x v="0"/>
    <x v="5"/>
    <x v="3"/>
    <d v="1992-12-13T00:00:00"/>
    <s v="MA"/>
    <x v="31"/>
    <x v="0"/>
    <s v="55619"/>
    <x v="3"/>
    <x v="2"/>
    <x v="1"/>
    <n v="3"/>
    <x v="0"/>
    <n v="1992"/>
    <n v="33"/>
    <x v="1"/>
  </r>
  <r>
    <x v="944"/>
    <s v="Arianna"/>
    <s v="Carlson"/>
    <d v="2021-08-28T00:00:00"/>
    <d v="2021-10-16T00:00:00"/>
    <s v="Accountant I"/>
    <s v="Mrs. Nicole Garrison Md"/>
    <s v="arianna.carlson@bilearner.com"/>
    <s v="EW"/>
    <s v="Active"/>
    <s v="Contract"/>
    <x v="1"/>
    <x v="1"/>
    <x v="1"/>
    <x v="487"/>
    <x v="5"/>
    <x v="4"/>
    <d v="1957-05-07T00:00:00"/>
    <s v="MA"/>
    <x v="6"/>
    <x v="0"/>
    <s v="26844"/>
    <x v="3"/>
    <x v="2"/>
    <x v="1"/>
    <n v="3"/>
    <x v="1"/>
    <n v="1957"/>
    <n v="68"/>
    <x v="3"/>
  </r>
  <r>
    <x v="945"/>
    <s v="Frankie"/>
    <s v="Davenport"/>
    <d v="2022-11-24T00:00:00"/>
    <s v=""/>
    <s v="Accountant I"/>
    <s v="Gary Clark"/>
    <s v="frankie.davenport@bilearner.com"/>
    <s v="MSC"/>
    <s v="Active"/>
    <s v="Contract"/>
    <x v="1"/>
    <x v="2"/>
    <x v="0"/>
    <x v="0"/>
    <x v="5"/>
    <x v="1"/>
    <d v="1991-08-19T00:00:00"/>
    <s v="MA"/>
    <x v="18"/>
    <x v="1"/>
    <s v="34610"/>
    <x v="0"/>
    <x v="1"/>
    <x v="1"/>
    <n v="3"/>
    <x v="0"/>
    <n v="1991"/>
    <n v="34"/>
    <x v="1"/>
  </r>
  <r>
    <x v="946"/>
    <s v="Morgan"/>
    <s v="Hammond"/>
    <d v="2022-01-12T00:00:00"/>
    <d v="2022-11-11T00:00:00"/>
    <s v="Accountant I"/>
    <s v="Tina Shaw"/>
    <s v="morgan.hammond@bilearner.com"/>
    <s v="TNS"/>
    <s v="Active"/>
    <s v="Contract"/>
    <x v="1"/>
    <x v="1"/>
    <x v="2"/>
    <x v="488"/>
    <x v="5"/>
    <x v="4"/>
    <d v="1986-04-20T00:00:00"/>
    <s v="MA"/>
    <x v="4"/>
    <x v="1"/>
    <s v="20630"/>
    <x v="2"/>
    <x v="3"/>
    <x v="1"/>
    <n v="3"/>
    <x v="1"/>
    <n v="1986"/>
    <n v="40"/>
    <x v="1"/>
  </r>
  <r>
    <x v="947"/>
    <s v="Judith"/>
    <s v="Mccullough"/>
    <d v="2019-07-07T00:00:00"/>
    <s v=""/>
    <s v="Sr. Network Engineer"/>
    <s v="Stephen Myers"/>
    <s v="judith.mccullough@bilearner.com"/>
    <s v="PYZ"/>
    <s v="Active"/>
    <s v="Part-Time"/>
    <x v="2"/>
    <x v="0"/>
    <x v="0"/>
    <x v="0"/>
    <x v="2"/>
    <x v="1"/>
    <d v="1942-09-12T00:00:00"/>
    <s v="MA"/>
    <x v="18"/>
    <x v="0"/>
    <s v="78109"/>
    <x v="0"/>
    <x v="2"/>
    <x v="1"/>
    <n v="3"/>
    <x v="0"/>
    <n v="1942"/>
    <n v="83"/>
    <x v="3"/>
  </r>
  <r>
    <x v="948"/>
    <s v="Luca"/>
    <s v="Francis"/>
    <d v="2021-07-14T00:00:00"/>
    <s v=""/>
    <s v="Sr. Accountant"/>
    <s v="Jeremy Anderson"/>
    <s v="luca.francis@bilearner.com"/>
    <s v="PYZ"/>
    <s v="Active"/>
    <s v="Contract"/>
    <x v="2"/>
    <x v="2"/>
    <x v="0"/>
    <x v="0"/>
    <x v="5"/>
    <x v="20"/>
    <d v="1999-07-07T00:00:00"/>
    <s v="MA"/>
    <x v="45"/>
    <x v="0"/>
    <s v="1498"/>
    <x v="4"/>
    <x v="3"/>
    <x v="1"/>
    <n v="3"/>
    <x v="0"/>
    <n v="1999"/>
    <n v="26"/>
    <x v="2"/>
  </r>
  <r>
    <x v="949"/>
    <s v="Mallory"/>
    <s v="Figueroa"/>
    <d v="2019-12-03T00:00:00"/>
    <d v="2022-02-10T00:00:00"/>
    <s v="Administrative Assistant"/>
    <s v="Linda Brown"/>
    <s v="mallory.figueroa@bilearner.com"/>
    <s v="CCDR"/>
    <s v="Active"/>
    <s v="Full-Time"/>
    <x v="2"/>
    <x v="0"/>
    <x v="3"/>
    <x v="489"/>
    <x v="1"/>
    <x v="4"/>
    <d v="1958-12-08T00:00:00"/>
    <s v="MA"/>
    <x v="14"/>
    <x v="0"/>
    <s v="30890"/>
    <x v="2"/>
    <x v="1"/>
    <x v="1"/>
    <n v="3"/>
    <x v="1"/>
    <n v="1958"/>
    <n v="67"/>
    <x v="3"/>
  </r>
  <r>
    <x v="950"/>
    <s v="Larissa"/>
    <s v="Douglas"/>
    <d v="2021-03-03T00:00:00"/>
    <d v="2021-07-10T00:00:00"/>
    <s v="Administrative Assistant"/>
    <s v="Harry Ellis"/>
    <s v="larissa.douglas@bilearner.com"/>
    <s v="SVG"/>
    <s v="Active"/>
    <s v="Part-Time"/>
    <x v="1"/>
    <x v="2"/>
    <x v="2"/>
    <x v="490"/>
    <x v="5"/>
    <x v="3"/>
    <d v="1968-05-18T00:00:00"/>
    <s v="MA"/>
    <x v="6"/>
    <x v="0"/>
    <s v="67773"/>
    <x v="0"/>
    <x v="3"/>
    <x v="1"/>
    <n v="3"/>
    <x v="1"/>
    <n v="1968"/>
    <n v="57"/>
    <x v="0"/>
  </r>
  <r>
    <x v="951"/>
    <s v="Konnor"/>
    <s v="Rivas"/>
    <d v="2022-06-13T00:00:00"/>
    <s v=""/>
    <s v="Accountant I"/>
    <s v="Michael Mathis"/>
    <s v="konnor.rivas@bilearner.com"/>
    <s v="EW"/>
    <s v="Active"/>
    <s v="Full-Time"/>
    <x v="0"/>
    <x v="1"/>
    <x v="0"/>
    <x v="0"/>
    <x v="5"/>
    <x v="10"/>
    <d v="1975-03-06T00:00:00"/>
    <s v="MA"/>
    <x v="7"/>
    <x v="0"/>
    <s v="12640"/>
    <x v="0"/>
    <x v="2"/>
    <x v="3"/>
    <n v="3"/>
    <x v="0"/>
    <n v="1975"/>
    <n v="51"/>
    <x v="0"/>
  </r>
  <r>
    <x v="952"/>
    <s v="Fernanda"/>
    <s v="Yu"/>
    <d v="2023-01-23T00:00:00"/>
    <s v=""/>
    <s v="Accountant I"/>
    <s v="Vincent Snyder"/>
    <s v="fernanda.yu@bilearner.com"/>
    <s v="MSC"/>
    <s v="Active"/>
    <s v="Part-Time"/>
    <x v="1"/>
    <x v="0"/>
    <x v="0"/>
    <x v="0"/>
    <x v="5"/>
    <x v="2"/>
    <d v="1984-10-21T00:00:00"/>
    <s v="MA"/>
    <x v="14"/>
    <x v="1"/>
    <s v="64384"/>
    <x v="0"/>
    <x v="0"/>
    <x v="1"/>
    <n v="3"/>
    <x v="0"/>
    <n v="1984"/>
    <n v="41"/>
    <x v="1"/>
  </r>
  <r>
    <x v="953"/>
    <s v="Solomon"/>
    <s v="Paul"/>
    <d v="2020-09-06T00:00:00"/>
    <s v=""/>
    <s v="Accountant I"/>
    <s v="Mr. Richard Hicks Md"/>
    <s v="solomon.paul@bilearner.com"/>
    <s v="TNS"/>
    <s v="Active"/>
    <s v="Part-Time"/>
    <x v="1"/>
    <x v="0"/>
    <x v="0"/>
    <x v="0"/>
    <x v="5"/>
    <x v="4"/>
    <d v="1953-05-04T00:00:00"/>
    <s v="MA"/>
    <x v="4"/>
    <x v="1"/>
    <s v="3676"/>
    <x v="1"/>
    <x v="1"/>
    <x v="1"/>
    <n v="3"/>
    <x v="0"/>
    <n v="1953"/>
    <n v="72"/>
    <x v="3"/>
  </r>
  <r>
    <x v="954"/>
    <s v="Emiliano"/>
    <s v="Young"/>
    <d v="2022-10-17T00:00:00"/>
    <s v=""/>
    <s v="Sr. Network Engineer"/>
    <s v="Chad Crawford"/>
    <s v="emiliano.young@bilearner.com"/>
    <s v="PYZ"/>
    <s v="Active"/>
    <s v="Full-Time"/>
    <x v="1"/>
    <x v="0"/>
    <x v="0"/>
    <x v="0"/>
    <x v="2"/>
    <x v="1"/>
    <d v="2000-11-01T00:00:00"/>
    <s v="MA"/>
    <x v="18"/>
    <x v="0"/>
    <s v="71974"/>
    <x v="2"/>
    <x v="1"/>
    <x v="3"/>
    <n v="3"/>
    <x v="0"/>
    <n v="2000"/>
    <n v="25"/>
    <x v="2"/>
  </r>
  <r>
    <x v="955"/>
    <s v="Mason"/>
    <s v="Ellis"/>
    <d v="2019-06-07T00:00:00"/>
    <s v=""/>
    <s v="Sr. Accountant"/>
    <s v="Ana Henry"/>
    <s v="mason.ellis@bilearner.com"/>
    <s v="TNS"/>
    <s v="Active"/>
    <s v="Full-Time"/>
    <x v="2"/>
    <x v="1"/>
    <x v="0"/>
    <x v="0"/>
    <x v="5"/>
    <x v="4"/>
    <d v="1968-03-16T00:00:00"/>
    <s v="MA"/>
    <x v="14"/>
    <x v="0"/>
    <s v="27614"/>
    <x v="0"/>
    <x v="0"/>
    <x v="1"/>
    <n v="3"/>
    <x v="0"/>
    <n v="1968"/>
    <n v="58"/>
    <x v="0"/>
  </r>
  <r>
    <x v="956"/>
    <s v="Athena"/>
    <s v="Moore"/>
    <d v="2022-01-28T00:00:00"/>
    <d v="2022-09-16T00:00:00"/>
    <s v="Sr. Accountant"/>
    <s v="Alan Rios"/>
    <s v="athena.moore@bilearner.com"/>
    <s v="BPC"/>
    <s v="Active"/>
    <s v="Contract"/>
    <x v="0"/>
    <x v="1"/>
    <x v="2"/>
    <x v="491"/>
    <x v="5"/>
    <x v="3"/>
    <d v="1994-10-10T00:00:00"/>
    <s v="MA"/>
    <x v="6"/>
    <x v="0"/>
    <s v="88549"/>
    <x v="1"/>
    <x v="3"/>
    <x v="1"/>
    <n v="3"/>
    <x v="1"/>
    <n v="1994"/>
    <n v="31"/>
    <x v="1"/>
  </r>
  <r>
    <x v="957"/>
    <s v="Karla"/>
    <s v="Farrell"/>
    <d v="2020-07-01T00:00:00"/>
    <d v="2021-03-05T00:00:00"/>
    <s v="Administrative Assistant"/>
    <s v="Mrs. Tammy Ballard"/>
    <s v="karla.farrell@bilearner.com"/>
    <s v="CCDR"/>
    <s v="Active"/>
    <s v="Part-Time"/>
    <x v="2"/>
    <x v="2"/>
    <x v="2"/>
    <x v="492"/>
    <x v="5"/>
    <x v="4"/>
    <d v="1956-03-12T00:00:00"/>
    <s v="MA"/>
    <x v="23"/>
    <x v="0"/>
    <s v="14083"/>
    <x v="2"/>
    <x v="1"/>
    <x v="3"/>
    <n v="3"/>
    <x v="1"/>
    <n v="1956"/>
    <n v="70"/>
    <x v="3"/>
  </r>
  <r>
    <x v="958"/>
    <s v="Anderson"/>
    <s v="Meadows"/>
    <d v="2020-05-30T00:00:00"/>
    <s v=""/>
    <s v="Administrative Assistant"/>
    <s v="Brittany Glover"/>
    <s v="anderson.meadows@bilearner.com"/>
    <s v="SVG"/>
    <s v="Active"/>
    <s v="Full-Time"/>
    <x v="0"/>
    <x v="1"/>
    <x v="0"/>
    <x v="0"/>
    <x v="5"/>
    <x v="4"/>
    <d v="1966-05-09T00:00:00"/>
    <s v="MA"/>
    <x v="4"/>
    <x v="0"/>
    <s v="37965"/>
    <x v="1"/>
    <x v="3"/>
    <x v="3"/>
    <n v="3"/>
    <x v="0"/>
    <n v="1966"/>
    <n v="59"/>
    <x v="0"/>
  </r>
  <r>
    <x v="959"/>
    <s v="Jacey"/>
    <s v="Braun"/>
    <d v="2019-10-05T00:00:00"/>
    <d v="2023-02-04T00:00:00"/>
    <s v="Accountant I"/>
    <s v="Joseph Edwards"/>
    <s v="jacey.braun@bilearner.com"/>
    <s v="EW"/>
    <s v="Active"/>
    <s v="Contract"/>
    <x v="0"/>
    <x v="2"/>
    <x v="1"/>
    <x v="493"/>
    <x v="5"/>
    <x v="3"/>
    <d v="1976-08-19T00:00:00"/>
    <s v="MA"/>
    <x v="6"/>
    <x v="0"/>
    <s v="13405"/>
    <x v="0"/>
    <x v="2"/>
    <x v="1"/>
    <n v="3"/>
    <x v="1"/>
    <n v="1976"/>
    <n v="49"/>
    <x v="0"/>
  </r>
  <r>
    <x v="960"/>
    <s v="Nathan"/>
    <s v="Kline"/>
    <d v="2021-11-06T00:00:00"/>
    <d v="2023-04-20T00:00:00"/>
    <s v="Accountant I"/>
    <s v="Sean Hall"/>
    <s v="nathan.kline@bilearner.com"/>
    <s v="MSC"/>
    <s v="Active"/>
    <s v="Contract"/>
    <x v="2"/>
    <x v="2"/>
    <x v="4"/>
    <x v="494"/>
    <x v="5"/>
    <x v="3"/>
    <d v="1951-08-27T00:00:00"/>
    <s v="MA"/>
    <x v="4"/>
    <x v="1"/>
    <s v="63614"/>
    <x v="1"/>
    <x v="3"/>
    <x v="3"/>
    <n v="3"/>
    <x v="1"/>
    <n v="1951"/>
    <n v="74"/>
    <x v="3"/>
  </r>
  <r>
    <x v="961"/>
    <s v="Gabriella"/>
    <s v="Benitez"/>
    <d v="2019-05-09T00:00:00"/>
    <d v="2020-05-07T00:00:00"/>
    <s v="Accountant I"/>
    <s v="Jamie Gardner"/>
    <s v="gabriella.benitez@bilearner.com"/>
    <s v="TNS"/>
    <s v="Active"/>
    <s v="Part-Time"/>
    <x v="2"/>
    <x v="2"/>
    <x v="2"/>
    <x v="495"/>
    <x v="5"/>
    <x v="4"/>
    <d v="1970-12-23T00:00:00"/>
    <s v="MA"/>
    <x v="36"/>
    <x v="0"/>
    <s v="31721"/>
    <x v="3"/>
    <x v="1"/>
    <x v="1"/>
    <n v="3"/>
    <x v="1"/>
    <n v="1970"/>
    <n v="55"/>
    <x v="0"/>
  </r>
  <r>
    <x v="962"/>
    <s v="Juan"/>
    <s v="Gonzalez"/>
    <d v="2019-10-28T00:00:00"/>
    <s v=""/>
    <s v="Production Technician II"/>
    <s v="James Hines"/>
    <s v="juan.gonzalez@bilearner.com"/>
    <s v="NEL"/>
    <s v="Active"/>
    <s v="Part-Time"/>
    <x v="1"/>
    <x v="2"/>
    <x v="0"/>
    <x v="0"/>
    <x v="0"/>
    <x v="23"/>
    <d v="1962-11-11T00:00:00"/>
    <s v="MA"/>
    <x v="19"/>
    <x v="1"/>
    <s v="2128"/>
    <x v="1"/>
    <x v="0"/>
    <x v="1"/>
    <n v="3"/>
    <x v="0"/>
    <n v="1962"/>
    <n v="63"/>
    <x v="3"/>
  </r>
  <r>
    <x v="963"/>
    <s v="Cayo"/>
    <s v="Gonzalez"/>
    <d v="2019-01-11T00:00:00"/>
    <s v=""/>
    <s v="Production Technician I"/>
    <s v="Matthew Allen"/>
    <s v="cayo.gonzalez@bilearner.com"/>
    <s v="SVG"/>
    <s v="Active"/>
    <s v="Contract"/>
    <x v="0"/>
    <x v="1"/>
    <x v="0"/>
    <x v="0"/>
    <x v="0"/>
    <x v="3"/>
    <d v="1955-12-21T00:00:00"/>
    <s v="MA"/>
    <x v="11"/>
    <x v="1"/>
    <s v="2108"/>
    <x v="4"/>
    <x v="2"/>
    <x v="1"/>
    <n v="3"/>
    <x v="0"/>
    <n v="1955"/>
    <n v="70"/>
    <x v="3"/>
  </r>
  <r>
    <x v="964"/>
    <s v="Taylor"/>
    <s v="Sparks"/>
    <d v="2020-04-02T00:00:00"/>
    <s v=""/>
    <s v="Production Technician I"/>
    <s v="Janet Jones"/>
    <s v="taylor.sparks@bilearner.com"/>
    <s v="MSC"/>
    <s v="Active"/>
    <s v="Contract"/>
    <x v="1"/>
    <x v="0"/>
    <x v="0"/>
    <x v="0"/>
    <x v="0"/>
    <x v="16"/>
    <d v="1941-11-18T00:00:00"/>
    <s v="MA"/>
    <x v="14"/>
    <x v="0"/>
    <s v="2093"/>
    <x v="2"/>
    <x v="1"/>
    <x v="2"/>
    <n v="3"/>
    <x v="0"/>
    <n v="1941"/>
    <n v="84"/>
    <x v="3"/>
  </r>
  <r>
    <x v="965"/>
    <s v="Jeanette"/>
    <s v="Tippett"/>
    <d v="2019-06-07T00:00:00"/>
    <d v="2019-08-15T00:00:00"/>
    <s v="Production Technician I"/>
    <s v="David Stephens"/>
    <s v="jeanette.tippett@bilearner.com"/>
    <s v="PL"/>
    <s v="Active"/>
    <s v="Part-Time"/>
    <x v="1"/>
    <x v="1"/>
    <x v="1"/>
    <x v="496"/>
    <x v="0"/>
    <x v="4"/>
    <d v="1955-02-25T00:00:00"/>
    <s v="MA"/>
    <x v="17"/>
    <x v="0"/>
    <s v="2093"/>
    <x v="1"/>
    <x v="0"/>
    <x v="1"/>
    <n v="3"/>
    <x v="1"/>
    <n v="1955"/>
    <n v="71"/>
    <x v="3"/>
  </r>
  <r>
    <x v="966"/>
    <s v="Rose"/>
    <s v="Ivey"/>
    <d v="2021-11-22T00:00:00"/>
    <d v="2022-11-23T00:00:00"/>
    <s v="Production Technician I"/>
    <s v="Abigail Johnson"/>
    <s v="rose.ivey@bilearner.com"/>
    <s v="SVG"/>
    <s v="Active"/>
    <s v="Part-Time"/>
    <x v="0"/>
    <x v="1"/>
    <x v="4"/>
    <x v="497"/>
    <x v="0"/>
    <x v="3"/>
    <d v="1947-03-20T00:00:00"/>
    <s v="MA"/>
    <x v="22"/>
    <x v="0"/>
    <s v="1775"/>
    <x v="2"/>
    <x v="1"/>
    <x v="1"/>
    <n v="3"/>
    <x v="1"/>
    <n v="1947"/>
    <n v="79"/>
    <x v="3"/>
  </r>
  <r>
    <x v="967"/>
    <s v="Elijian"/>
    <s v="Clukey"/>
    <d v="2019-01-19T00:00:00"/>
    <s v=""/>
    <s v="Production Technician I"/>
    <s v="Wesley Stephens"/>
    <s v="elijian.clukey@bilearner.com"/>
    <s v="NEL"/>
    <s v="Active"/>
    <s v="Full-Time"/>
    <x v="1"/>
    <x v="1"/>
    <x v="0"/>
    <x v="0"/>
    <x v="0"/>
    <x v="4"/>
    <d v="1943-05-13T00:00:00"/>
    <s v="MA"/>
    <x v="4"/>
    <x v="1"/>
    <s v="2134"/>
    <x v="3"/>
    <x v="2"/>
    <x v="1"/>
    <n v="3"/>
    <x v="0"/>
    <n v="1943"/>
    <n v="82"/>
    <x v="3"/>
  </r>
  <r>
    <x v="968"/>
    <s v="Jordan"/>
    <s v="Winthrop"/>
    <d v="2021-12-17T00:00:00"/>
    <d v="2021-12-26T00:00:00"/>
    <s v="Production Technician II"/>
    <s v="Mr. Kevin Reid"/>
    <s v="jordan.winthrop@bilearner.com"/>
    <s v="SVG"/>
    <s v="Voluntarily Terminated"/>
    <s v="Full-Time"/>
    <x v="0"/>
    <x v="1"/>
    <x v="2"/>
    <x v="498"/>
    <x v="0"/>
    <x v="3"/>
    <d v="1960-11-14T00:00:00"/>
    <s v="MA"/>
    <x v="4"/>
    <x v="1"/>
    <s v="2045"/>
    <x v="3"/>
    <x v="3"/>
    <x v="1"/>
    <n v="3"/>
    <x v="1"/>
    <n v="1960"/>
    <n v="65"/>
    <x v="3"/>
  </r>
  <r>
    <x v="969"/>
    <s v="Shari"/>
    <s v="Ngodup"/>
    <d v="2019-05-04T00:00:00"/>
    <d v="2021-02-15T00:00:00"/>
    <s v="Production Technician I"/>
    <s v="Jorge Taylor"/>
    <s v="shari.ngodup@bilearner.com"/>
    <s v="SVG"/>
    <s v="Active"/>
    <s v="Part-Time"/>
    <x v="1"/>
    <x v="2"/>
    <x v="2"/>
    <x v="499"/>
    <x v="0"/>
    <x v="5"/>
    <d v="1956-09-07T00:00:00"/>
    <s v="MA"/>
    <x v="7"/>
    <x v="0"/>
    <s v="1810"/>
    <x v="1"/>
    <x v="2"/>
    <x v="1"/>
    <n v="3"/>
    <x v="1"/>
    <n v="1956"/>
    <n v="69"/>
    <x v="3"/>
  </r>
  <r>
    <x v="970"/>
    <s v="John"/>
    <s v="Kretschmer"/>
    <d v="2018-12-25T00:00:00"/>
    <d v="2019-03-11T00:00:00"/>
    <s v="Production Technician I"/>
    <s v="Robert Gonzalez"/>
    <s v="john.kretschmer@bilearner.com"/>
    <s v="MSC"/>
    <s v="Active"/>
    <s v="Contract"/>
    <x v="1"/>
    <x v="1"/>
    <x v="4"/>
    <x v="500"/>
    <x v="0"/>
    <x v="3"/>
    <d v="1981-02-26T00:00:00"/>
    <s v="MA"/>
    <x v="4"/>
    <x v="1"/>
    <s v="1801"/>
    <x v="2"/>
    <x v="1"/>
    <x v="1"/>
    <n v="3"/>
    <x v="1"/>
    <n v="1981"/>
    <n v="45"/>
    <x v="1"/>
  </r>
  <r>
    <x v="971"/>
    <s v="Debbie"/>
    <s v="Mangal"/>
    <d v="2021-01-03T00:00:00"/>
    <d v="2023-03-08T00:00:00"/>
    <s v="Production Technician I"/>
    <s v="Kristin Baird"/>
    <s v="debbie.mangal@bilearner.com"/>
    <s v="PYZ"/>
    <s v="Active"/>
    <s v="Part-Time"/>
    <x v="0"/>
    <x v="2"/>
    <x v="1"/>
    <x v="501"/>
    <x v="0"/>
    <x v="8"/>
    <d v="1972-12-12T00:00:00"/>
    <s v="MA"/>
    <x v="40"/>
    <x v="0"/>
    <s v="2451"/>
    <x v="0"/>
    <x v="1"/>
    <x v="2"/>
    <n v="3"/>
    <x v="1"/>
    <n v="1972"/>
    <n v="53"/>
    <x v="0"/>
  </r>
  <r>
    <x v="972"/>
    <s v="Helen"/>
    <s v="Billis"/>
    <d v="2023-06-15T00:00:00"/>
    <s v=""/>
    <s v="Production Technician I"/>
    <s v="Mrs. Sabrina Reed"/>
    <s v="helen.billis@bilearner.com"/>
    <s v="BPC"/>
    <s v="Active"/>
    <s v="Part-Time"/>
    <x v="0"/>
    <x v="2"/>
    <x v="0"/>
    <x v="0"/>
    <x v="0"/>
    <x v="3"/>
    <d v="1977-12-15T00:00:00"/>
    <s v="MA"/>
    <x v="18"/>
    <x v="0"/>
    <s v="2031"/>
    <x v="2"/>
    <x v="0"/>
    <x v="2"/>
    <n v="3"/>
    <x v="0"/>
    <n v="1977"/>
    <n v="48"/>
    <x v="0"/>
  </r>
  <r>
    <x v="973"/>
    <s v="Yen"/>
    <s v="Johnston"/>
    <d v="2018-08-29T00:00:00"/>
    <d v="2023-02-09T00:00:00"/>
    <s v="Production Technician II"/>
    <s v="Larry Frost"/>
    <s v="yen.johnston@bilearner.com"/>
    <s v="NEL"/>
    <s v="Active"/>
    <s v="Full-Time"/>
    <x v="2"/>
    <x v="2"/>
    <x v="2"/>
    <x v="502"/>
    <x v="0"/>
    <x v="4"/>
    <d v="1955-04-03T00:00:00"/>
    <s v="MA"/>
    <x v="4"/>
    <x v="0"/>
    <s v="2128"/>
    <x v="0"/>
    <x v="3"/>
    <x v="1"/>
    <n v="3"/>
    <x v="1"/>
    <n v="1955"/>
    <n v="71"/>
    <x v="3"/>
  </r>
  <r>
    <x v="974"/>
    <s v="Hong"/>
    <s v="Pham"/>
    <d v="2019-01-04T00:00:00"/>
    <s v=""/>
    <s v="Production Technician I"/>
    <s v="Michael Holland"/>
    <s v="hong.pham@bilearner.com"/>
    <s v="PL"/>
    <s v="Active"/>
    <s v="Contract"/>
    <x v="2"/>
    <x v="1"/>
    <x v="0"/>
    <x v="0"/>
    <x v="0"/>
    <x v="8"/>
    <d v="1967-08-17T00:00:00"/>
    <s v="MA"/>
    <x v="11"/>
    <x v="1"/>
    <s v="2451"/>
    <x v="0"/>
    <x v="1"/>
    <x v="1"/>
    <n v="3"/>
    <x v="0"/>
    <n v="1967"/>
    <n v="58"/>
    <x v="0"/>
  </r>
  <r>
    <x v="975"/>
    <s v="Linda"/>
    <s v="Bachiochi"/>
    <d v="2021-09-10T00:00:00"/>
    <s v=""/>
    <s v="Production Technician I"/>
    <s v="Kirk Brooks"/>
    <s v="linda.bachiochi@bilearner.com"/>
    <s v="MSC"/>
    <s v="Active"/>
    <s v="Full-Time"/>
    <x v="2"/>
    <x v="2"/>
    <x v="0"/>
    <x v="0"/>
    <x v="0"/>
    <x v="2"/>
    <d v="1988-10-12T00:00:00"/>
    <s v="MA"/>
    <x v="6"/>
    <x v="0"/>
    <s v="1902"/>
    <x v="0"/>
    <x v="3"/>
    <x v="1"/>
    <n v="3"/>
    <x v="0"/>
    <n v="1988"/>
    <n v="37"/>
    <x v="1"/>
  </r>
  <r>
    <x v="976"/>
    <s v="Lily"/>
    <s v="Dinocco"/>
    <d v="2021-07-08T00:00:00"/>
    <s v=""/>
    <s v="Production Technician I"/>
    <s v="Austin Dixon"/>
    <s v="lily.dinocco@bilearner.com"/>
    <s v="SVG"/>
    <s v="Active"/>
    <s v="Full-Time"/>
    <x v="2"/>
    <x v="0"/>
    <x v="0"/>
    <x v="0"/>
    <x v="0"/>
    <x v="4"/>
    <d v="1944-12-09T00:00:00"/>
    <s v="MA"/>
    <x v="6"/>
    <x v="0"/>
    <s v="2351"/>
    <x v="0"/>
    <x v="0"/>
    <x v="1"/>
    <n v="3"/>
    <x v="0"/>
    <n v="1944"/>
    <n v="81"/>
    <x v="3"/>
  </r>
  <r>
    <x v="977"/>
    <s v="Ned"/>
    <s v="Miller"/>
    <d v="2018-11-01T00:00:00"/>
    <d v="2021-04-29T00:00:00"/>
    <s v="Production Technician II"/>
    <s v="James Guzman"/>
    <s v="ned.miller@bilearner.com"/>
    <s v="BPC"/>
    <s v="Voluntarily Terminated"/>
    <s v="Contract"/>
    <x v="2"/>
    <x v="1"/>
    <x v="1"/>
    <x v="503"/>
    <x v="0"/>
    <x v="0"/>
    <d v="1978-12-06T00:00:00"/>
    <s v="MA"/>
    <x v="19"/>
    <x v="1"/>
    <s v="2472"/>
    <x v="1"/>
    <x v="1"/>
    <x v="1"/>
    <n v="3"/>
    <x v="1"/>
    <n v="1978"/>
    <n v="47"/>
    <x v="0"/>
  </r>
  <r>
    <x v="978"/>
    <s v="Shana"/>
    <s v="Petingill"/>
    <d v="2018-12-08T00:00:00"/>
    <d v="2022-06-11T00:00:00"/>
    <s v="Production Technician II"/>
    <s v="Lisa Peters"/>
    <s v="shana.petingill@bilearner.com"/>
    <s v="PL"/>
    <s v="Active"/>
    <s v="Part-Time"/>
    <x v="1"/>
    <x v="0"/>
    <x v="1"/>
    <x v="504"/>
    <x v="0"/>
    <x v="4"/>
    <d v="1977-03-30T00:00:00"/>
    <s v="MA"/>
    <x v="36"/>
    <x v="0"/>
    <s v="2050"/>
    <x v="2"/>
    <x v="1"/>
    <x v="1"/>
    <n v="3"/>
    <x v="1"/>
    <n v="1977"/>
    <n v="49"/>
    <x v="0"/>
  </r>
  <r>
    <x v="979"/>
    <s v="Jennifer"/>
    <s v="Cloninger"/>
    <d v="2022-10-25T00:00:00"/>
    <s v=""/>
    <s v="Production Technician II"/>
    <s v="Gloria Yang"/>
    <s v="jennifer.cloninger@bilearner.com"/>
    <s v="PYZ"/>
    <s v="Active"/>
    <s v="Part-Time"/>
    <x v="1"/>
    <x v="2"/>
    <x v="0"/>
    <x v="0"/>
    <x v="0"/>
    <x v="3"/>
    <d v="1982-11-10T00:00:00"/>
    <s v="MA"/>
    <x v="22"/>
    <x v="0"/>
    <s v="1752"/>
    <x v="4"/>
    <x v="1"/>
    <x v="1"/>
    <n v="3"/>
    <x v="0"/>
    <n v="1982"/>
    <n v="43"/>
    <x v="1"/>
  </r>
  <r>
    <x v="980"/>
    <s v="Elias"/>
    <s v="Robinson"/>
    <d v="2023-04-04T00:00:00"/>
    <s v=""/>
    <s v="Production Technician I"/>
    <s v="Stephanie Kelly"/>
    <s v="elias.robinson@bilearner.com"/>
    <s v="TNS"/>
    <s v="Active"/>
    <s v="Full-Time"/>
    <x v="2"/>
    <x v="0"/>
    <x v="0"/>
    <x v="0"/>
    <x v="0"/>
    <x v="2"/>
    <d v="1983-03-30T00:00:00"/>
    <s v="MA"/>
    <x v="30"/>
    <x v="1"/>
    <s v="1730"/>
    <x v="1"/>
    <x v="2"/>
    <x v="1"/>
    <n v="3"/>
    <x v="0"/>
    <n v="1983"/>
    <n v="43"/>
    <x v="1"/>
  </r>
  <r>
    <x v="981"/>
    <s v="Libby"/>
    <s v="Fidelia"/>
    <d v="2021-03-17T00:00:00"/>
    <s v=""/>
    <s v="Production Technician I"/>
    <s v="Dr. Michael Melendez"/>
    <s v="libby.fidelia@bilearner.com"/>
    <s v="PL"/>
    <s v="Active"/>
    <s v="Contract"/>
    <x v="2"/>
    <x v="1"/>
    <x v="0"/>
    <x v="0"/>
    <x v="0"/>
    <x v="4"/>
    <d v="1980-12-03T00:00:00"/>
    <s v="MA"/>
    <x v="14"/>
    <x v="0"/>
    <s v="2155"/>
    <x v="2"/>
    <x v="1"/>
    <x v="1"/>
    <n v="3"/>
    <x v="0"/>
    <n v="1980"/>
    <n v="45"/>
    <x v="0"/>
  </r>
  <r>
    <x v="982"/>
    <s v="Catherine"/>
    <s v="Ybarra"/>
    <d v="2019-03-11T00:00:00"/>
    <d v="2021-09-06T00:00:00"/>
    <s v="Production Technician I"/>
    <s v="Amanda Perez"/>
    <s v="catherine.ybarra@bilearner.com"/>
    <s v="MSC"/>
    <s v="Voluntarily Terminated"/>
    <s v="Full-Time"/>
    <x v="1"/>
    <x v="1"/>
    <x v="3"/>
    <x v="505"/>
    <x v="0"/>
    <x v="3"/>
    <d v="1981-04-02T00:00:00"/>
    <s v="MA"/>
    <x v="6"/>
    <x v="0"/>
    <s v="2458"/>
    <x v="2"/>
    <x v="0"/>
    <x v="1"/>
    <n v="3"/>
    <x v="1"/>
    <n v="1981"/>
    <n v="45"/>
    <x v="1"/>
  </r>
  <r>
    <x v="983"/>
    <s v="Ashanti"/>
    <s v="Price"/>
    <d v="2022-02-25T00:00:00"/>
    <d v="2023-04-28T00:00:00"/>
    <s v="Production Technician I"/>
    <s v="Tina Griffin"/>
    <s v="ashanti.price@bilearner.com"/>
    <s v="SVG"/>
    <s v="Active"/>
    <s v="Contract"/>
    <x v="0"/>
    <x v="0"/>
    <x v="2"/>
    <x v="506"/>
    <x v="0"/>
    <x v="13"/>
    <d v="1945-08-08T00:00:00"/>
    <s v="MA"/>
    <x v="4"/>
    <x v="0"/>
    <s v="26720"/>
    <x v="0"/>
    <x v="0"/>
    <x v="1"/>
    <n v="3"/>
    <x v="1"/>
    <n v="1945"/>
    <n v="80"/>
    <x v="3"/>
  </r>
  <r>
    <x v="984"/>
    <s v="Makenna"/>
    <s v="Rojas"/>
    <d v="2019-07-02T00:00:00"/>
    <s v=""/>
    <s v="Production Technician I"/>
    <s v="Joshua Gregory"/>
    <s v="makenna.rojas@bilearner.com"/>
    <s v="EW"/>
    <s v="Active"/>
    <s v="Part-Time"/>
    <x v="0"/>
    <x v="1"/>
    <x v="0"/>
    <x v="0"/>
    <x v="0"/>
    <x v="1"/>
    <d v="1980-05-26T00:00:00"/>
    <s v="MA"/>
    <x v="18"/>
    <x v="0"/>
    <s v="78612"/>
    <x v="1"/>
    <x v="2"/>
    <x v="1"/>
    <n v="3"/>
    <x v="0"/>
    <n v="1980"/>
    <n v="45"/>
    <x v="0"/>
  </r>
  <r>
    <x v="985"/>
    <s v="Rory"/>
    <s v="Stone"/>
    <d v="2019-06-20T00:00:00"/>
    <s v=""/>
    <s v="Production Technician I"/>
    <s v="Kathleen Patterson"/>
    <s v="rory.stone@bilearner.com"/>
    <s v="MSC"/>
    <s v="Active"/>
    <s v="Part-Time"/>
    <x v="2"/>
    <x v="2"/>
    <x v="0"/>
    <x v="0"/>
    <x v="0"/>
    <x v="4"/>
    <d v="1982-09-19T00:00:00"/>
    <s v="MA"/>
    <x v="64"/>
    <x v="0"/>
    <s v="75935"/>
    <x v="0"/>
    <x v="0"/>
    <x v="1"/>
    <n v="3"/>
    <x v="0"/>
    <n v="1982"/>
    <n v="43"/>
    <x v="1"/>
  </r>
  <r>
    <x v="986"/>
    <s v="Ann"/>
    <s v="Montgomery"/>
    <d v="2019-09-27T00:00:00"/>
    <d v="2023-02-08T00:00:00"/>
    <s v="Production Technician I"/>
    <s v="Maria Payne"/>
    <s v="ann.montgomery@bilearner.com"/>
    <s v="TNS"/>
    <s v="Active"/>
    <s v="Part-Time"/>
    <x v="1"/>
    <x v="2"/>
    <x v="3"/>
    <x v="507"/>
    <x v="0"/>
    <x v="0"/>
    <d v="1943-03-12T00:00:00"/>
    <s v="MA"/>
    <x v="0"/>
    <x v="1"/>
    <s v="51599"/>
    <x v="3"/>
    <x v="0"/>
    <x v="2"/>
    <n v="3"/>
    <x v="1"/>
    <n v="1943"/>
    <n v="83"/>
    <x v="3"/>
  </r>
  <r>
    <x v="987"/>
    <s v="Erin"/>
    <s v="Holder"/>
    <d v="2022-11-15T00:00:00"/>
    <d v="2023-07-26T00:00:00"/>
    <s v="Production Technician I"/>
    <s v="Samantha Salas"/>
    <s v="erin.holder@bilearner.com"/>
    <s v="BPC"/>
    <s v="Active"/>
    <s v="Contract"/>
    <x v="0"/>
    <x v="2"/>
    <x v="1"/>
    <x v="508"/>
    <x v="0"/>
    <x v="1"/>
    <d v="1966-06-03T00:00:00"/>
    <s v="MA"/>
    <x v="1"/>
    <x v="1"/>
    <s v="95839"/>
    <x v="4"/>
    <x v="2"/>
    <x v="1"/>
    <n v="3"/>
    <x v="1"/>
    <n v="1966"/>
    <n v="59"/>
    <x v="0"/>
  </r>
  <r>
    <x v="988"/>
    <s v="Aubrey"/>
    <s v="Kim"/>
    <d v="2020-08-22T00:00:00"/>
    <s v=""/>
    <s v="Production Technician I"/>
    <s v="James Wilson"/>
    <s v="aubrey.kim@bilearner.com"/>
    <s v="CCDR"/>
    <s v="Active"/>
    <s v="Part-Time"/>
    <x v="1"/>
    <x v="1"/>
    <x v="0"/>
    <x v="0"/>
    <x v="0"/>
    <x v="4"/>
    <d v="1977-08-14T00:00:00"/>
    <s v="MA"/>
    <x v="20"/>
    <x v="1"/>
    <s v="93199"/>
    <x v="4"/>
    <x v="3"/>
    <x v="1"/>
    <n v="3"/>
    <x v="0"/>
    <n v="1977"/>
    <n v="48"/>
    <x v="0"/>
  </r>
  <r>
    <x v="989"/>
    <s v="Edward"/>
    <s v="Love"/>
    <d v="2020-04-09T00:00:00"/>
    <s v=""/>
    <s v="Production Technician I"/>
    <s v="Brandon Oconnell"/>
    <s v="edward.love@bilearner.com"/>
    <s v="EW"/>
    <s v="Active"/>
    <s v="Part-Time"/>
    <x v="2"/>
    <x v="2"/>
    <x v="0"/>
    <x v="0"/>
    <x v="0"/>
    <x v="4"/>
    <d v="1953-09-12T00:00:00"/>
    <s v="MA"/>
    <x v="22"/>
    <x v="1"/>
    <s v="39796"/>
    <x v="4"/>
    <x v="0"/>
    <x v="1"/>
    <n v="3"/>
    <x v="0"/>
    <n v="1953"/>
    <n v="72"/>
    <x v="3"/>
  </r>
  <r>
    <x v="990"/>
    <s v="Paisley"/>
    <s v="Avery"/>
    <d v="2021-03-30T00:00:00"/>
    <s v=""/>
    <s v="Production Technician I"/>
    <s v="Bobby Martinez"/>
    <s v="paisley.avery@bilearner.com"/>
    <s v="MSC"/>
    <s v="Active"/>
    <s v="Full-Time"/>
    <x v="0"/>
    <x v="1"/>
    <x v="0"/>
    <x v="0"/>
    <x v="0"/>
    <x v="1"/>
    <d v="1949-02-02T00:00:00"/>
    <s v="MA"/>
    <x v="14"/>
    <x v="0"/>
    <s v="10875"/>
    <x v="2"/>
    <x v="1"/>
    <x v="1"/>
    <n v="3"/>
    <x v="0"/>
    <n v="1949"/>
    <n v="77"/>
    <x v="3"/>
  </r>
  <r>
    <x v="991"/>
    <s v="Kaiden"/>
    <s v="Leblanc"/>
    <d v="2018-09-26T00:00:00"/>
    <s v=""/>
    <s v="Production Technician I"/>
    <s v="Timothy Hill"/>
    <s v="kaiden.leblanc@bilearner.com"/>
    <s v="NEL"/>
    <s v="Active"/>
    <s v="Part-Time"/>
    <x v="0"/>
    <x v="0"/>
    <x v="0"/>
    <x v="0"/>
    <x v="0"/>
    <x v="13"/>
    <d v="2000-12-30T00:00:00"/>
    <s v="MA"/>
    <x v="26"/>
    <x v="0"/>
    <s v="33720"/>
    <x v="2"/>
    <x v="2"/>
    <x v="2"/>
    <n v="3"/>
    <x v="0"/>
    <n v="2000"/>
    <n v="25"/>
    <x v="2"/>
  </r>
  <r>
    <x v="992"/>
    <s v="Shania"/>
    <s v="Bauer"/>
    <d v="2023-05-22T00:00:00"/>
    <s v=""/>
    <s v="Production Technician I"/>
    <s v="Michael Ingram"/>
    <s v="shania.bauer@bilearner.com"/>
    <s v="PL"/>
    <s v="Active"/>
    <s v="Contract"/>
    <x v="0"/>
    <x v="2"/>
    <x v="0"/>
    <x v="0"/>
    <x v="0"/>
    <x v="4"/>
    <d v="1984-01-11T00:00:00"/>
    <s v="MA"/>
    <x v="4"/>
    <x v="0"/>
    <s v="50647"/>
    <x v="2"/>
    <x v="3"/>
    <x v="1"/>
    <n v="3"/>
    <x v="0"/>
    <n v="1984"/>
    <n v="42"/>
    <x v="1"/>
  </r>
  <r>
    <x v="993"/>
    <s v="Danna"/>
    <s v="Hines"/>
    <d v="2021-06-04T00:00:00"/>
    <s v=""/>
    <s v="Production Technician I"/>
    <s v="Jamie Ray"/>
    <s v="danna.hines@bilearner.com"/>
    <s v="PYZ"/>
    <s v="Active"/>
    <s v="Contract"/>
    <x v="2"/>
    <x v="0"/>
    <x v="0"/>
    <x v="0"/>
    <x v="0"/>
    <x v="9"/>
    <d v="1950-12-29T00:00:00"/>
    <s v="MA"/>
    <x v="26"/>
    <x v="0"/>
    <s v="33776"/>
    <x v="0"/>
    <x v="3"/>
    <x v="1"/>
    <n v="3"/>
    <x v="0"/>
    <n v="1950"/>
    <n v="75"/>
    <x v="3"/>
  </r>
  <r>
    <x v="994"/>
    <s v="Bennett"/>
    <s v="Bowen"/>
    <d v="2019-10-22T00:00:00"/>
    <d v="2023-07-25T00:00:00"/>
    <s v="Production Technician I"/>
    <s v="Michael Reese"/>
    <s v="bennett.bowen@bilearner.com"/>
    <s v="SVG"/>
    <s v="Active"/>
    <s v="Contract"/>
    <x v="0"/>
    <x v="2"/>
    <x v="1"/>
    <x v="509"/>
    <x v="0"/>
    <x v="3"/>
    <d v="1948-11-30T00:00:00"/>
    <s v="MA"/>
    <x v="44"/>
    <x v="0"/>
    <s v="24552"/>
    <x v="2"/>
    <x v="2"/>
    <x v="1"/>
    <n v="3"/>
    <x v="1"/>
    <n v="1948"/>
    <n v="77"/>
    <x v="3"/>
  </r>
  <r>
    <x v="995"/>
    <s v="Gianna"/>
    <s v="Lopez"/>
    <d v="2019-10-04T00:00:00"/>
    <d v="2020-10-18T00:00:00"/>
    <s v="Production Technician I"/>
    <s v="Justin Kent"/>
    <s v="gianna.lopez@bilearner.com"/>
    <s v="TNS"/>
    <s v="Future Start"/>
    <s v="Full-Time"/>
    <x v="2"/>
    <x v="2"/>
    <x v="1"/>
    <x v="510"/>
    <x v="0"/>
    <x v="20"/>
    <d v="1994-10-02T00:00:00"/>
    <s v="MA"/>
    <x v="6"/>
    <x v="0"/>
    <s v="6933"/>
    <x v="1"/>
    <x v="3"/>
    <x v="2"/>
    <n v="3"/>
    <x v="1"/>
    <n v="1994"/>
    <n v="31"/>
    <x v="1"/>
  </r>
  <r>
    <x v="996"/>
    <s v="Azaria"/>
    <s v="Young"/>
    <d v="2022-06-25T00:00:00"/>
    <s v=""/>
    <s v="Production Technician I"/>
    <s v="Thomas Leon"/>
    <s v="azaria.young@bilearner.com"/>
    <s v="WBL"/>
    <s v="Active"/>
    <s v="Full-Time"/>
    <x v="1"/>
    <x v="2"/>
    <x v="0"/>
    <x v="0"/>
    <x v="0"/>
    <x v="1"/>
    <d v="1992-03-12T00:00:00"/>
    <s v="MA"/>
    <x v="4"/>
    <x v="0"/>
    <s v="3012"/>
    <x v="0"/>
    <x v="1"/>
    <x v="2"/>
    <n v="3"/>
    <x v="0"/>
    <n v="1992"/>
    <n v="34"/>
    <x v="1"/>
  </r>
  <r>
    <x v="997"/>
    <s v="Aydin"/>
    <s v="Bautista"/>
    <d v="2021-11-17T00:00:00"/>
    <d v="2022-08-03T00:00:00"/>
    <s v="Production Technician I"/>
    <s v="Crystal Barnes"/>
    <s v="aydin.bautista@bilearner.com"/>
    <s v="BPC"/>
    <s v="Leave Of Absence"/>
    <s v="Full-Time"/>
    <x v="2"/>
    <x v="1"/>
    <x v="4"/>
    <x v="511"/>
    <x v="0"/>
    <x v="3"/>
    <d v="1982-12-08T00:00:00"/>
    <s v="MA"/>
    <x v="4"/>
    <x v="0"/>
    <s v="60993"/>
    <x v="4"/>
    <x v="2"/>
    <x v="2"/>
    <n v="3"/>
    <x v="1"/>
    <n v="1982"/>
    <n v="43"/>
    <x v="1"/>
  </r>
  <r>
    <x v="998"/>
    <s v="Antoine"/>
    <s v="Schaefer"/>
    <d v="2019-08-04T00:00:00"/>
    <s v=""/>
    <s v="Production Technician I"/>
    <s v="Nicholas Oconnor"/>
    <s v="antoine.schaefer@bilearner.com"/>
    <s v="CCDR"/>
    <s v="Active"/>
    <s v="Part-Time"/>
    <x v="2"/>
    <x v="2"/>
    <x v="0"/>
    <x v="0"/>
    <x v="0"/>
    <x v="4"/>
    <d v="1942-06-21T00:00:00"/>
    <s v="MA"/>
    <x v="6"/>
    <x v="0"/>
    <s v="10504"/>
    <x v="3"/>
    <x v="1"/>
    <x v="2"/>
    <n v="3"/>
    <x v="0"/>
    <n v="1942"/>
    <n v="83"/>
    <x v="3"/>
  </r>
  <r>
    <x v="999"/>
    <s v="Milagros"/>
    <s v="Cobb"/>
    <d v="2022-03-08T00:00:00"/>
    <d v="2022-11-12T00:00:00"/>
    <s v="Production Technician I"/>
    <s v="Sarah Stevenson"/>
    <s v="milagros.cobb@bilearner.com"/>
    <s v="EW"/>
    <s v="Voluntarily Terminated"/>
    <s v="Full-Time"/>
    <x v="1"/>
    <x v="2"/>
    <x v="3"/>
    <x v="512"/>
    <x v="0"/>
    <x v="3"/>
    <d v="2000-07-19T00:00:00"/>
    <s v="MA"/>
    <x v="6"/>
    <x v="0"/>
    <s v="11397"/>
    <x v="1"/>
    <x v="0"/>
    <x v="1"/>
    <n v="3"/>
    <x v="1"/>
    <n v="2000"/>
    <n v="25"/>
    <x v="2"/>
  </r>
  <r>
    <x v="1000"/>
    <s v="Jean"/>
    <s v="Duffy"/>
    <d v="2019-02-22T00:00:00"/>
    <s v=""/>
    <s v="Production Technician II"/>
    <s v="Barry Payne"/>
    <s v="jean.duffy@bilearner.com"/>
    <s v="CCDR"/>
    <s v="Active"/>
    <s v="Full-Time"/>
    <x v="1"/>
    <x v="1"/>
    <x v="0"/>
    <x v="0"/>
    <x v="0"/>
    <x v="6"/>
    <d v="1953-05-09T00:00:00"/>
    <s v="MA"/>
    <x v="26"/>
    <x v="1"/>
    <s v="96208"/>
    <x v="4"/>
    <x v="3"/>
    <x v="2"/>
    <n v="3"/>
    <x v="0"/>
    <n v="1953"/>
    <n v="72"/>
    <x v="3"/>
  </r>
  <r>
    <x v="1001"/>
    <s v="Campbell"/>
    <s v="Doyle"/>
    <d v="2022-12-08T00:00:00"/>
    <s v=""/>
    <s v="Production Technician II"/>
    <s v="Paula Ross"/>
    <s v="campbell.doyle@bilearner.com"/>
    <s v="SVG"/>
    <s v="Active"/>
    <s v="Full-Time"/>
    <x v="0"/>
    <x v="1"/>
    <x v="0"/>
    <x v="0"/>
    <x v="0"/>
    <x v="7"/>
    <d v="1970-02-26T00:00:00"/>
    <s v="MA"/>
    <x v="13"/>
    <x v="1"/>
    <s v="76607"/>
    <x v="0"/>
    <x v="3"/>
    <x v="1"/>
    <n v="3"/>
    <x v="0"/>
    <n v="1970"/>
    <n v="56"/>
    <x v="0"/>
  </r>
  <r>
    <x v="1002"/>
    <s v="Deven"/>
    <s v="Vincent"/>
    <d v="2019-11-22T00:00:00"/>
    <d v="2022-03-12T00:00:00"/>
    <s v="Production Technician II"/>
    <s v="Lisa Spencer"/>
    <s v="deven.vincent@bilearner.com"/>
    <s v="EW"/>
    <s v="Voluntarily Terminated"/>
    <s v="Contract"/>
    <x v="2"/>
    <x v="0"/>
    <x v="2"/>
    <x v="513"/>
    <x v="0"/>
    <x v="4"/>
    <d v="1944-09-02T00:00:00"/>
    <s v="MA"/>
    <x v="6"/>
    <x v="0"/>
    <s v="6668"/>
    <x v="1"/>
    <x v="3"/>
    <x v="1"/>
    <n v="3"/>
    <x v="1"/>
    <n v="1944"/>
    <n v="81"/>
    <x v="3"/>
  </r>
  <r>
    <x v="1003"/>
    <s v="Evangeline"/>
    <s v="Downs"/>
    <d v="2023-02-13T00:00:00"/>
    <d v="2023-03-03T00:00:00"/>
    <s v="Production Technician II"/>
    <s v="Joseph Smith"/>
    <s v="evangeline.downs@bilearner.com"/>
    <s v="MSC"/>
    <s v="Voluntarily Terminated"/>
    <s v="Part-Time"/>
    <x v="1"/>
    <x v="0"/>
    <x v="1"/>
    <x v="514"/>
    <x v="0"/>
    <x v="15"/>
    <d v="1959-01-19T00:00:00"/>
    <s v="MA"/>
    <x v="57"/>
    <x v="0"/>
    <s v="36785"/>
    <x v="4"/>
    <x v="1"/>
    <x v="2"/>
    <n v="3"/>
    <x v="1"/>
    <n v="1959"/>
    <n v="67"/>
    <x v="3"/>
  </r>
  <r>
    <x v="1004"/>
    <s v="Kaley"/>
    <s v="Ali"/>
    <d v="2019-03-15T00:00:00"/>
    <s v=""/>
    <s v="Production Technician II"/>
    <s v="Samantha Ross"/>
    <s v="kaley.ali@bilearner.com"/>
    <s v="TNS"/>
    <s v="Active"/>
    <s v="Full-Time"/>
    <x v="2"/>
    <x v="2"/>
    <x v="0"/>
    <x v="0"/>
    <x v="0"/>
    <x v="4"/>
    <d v="1951-10-31T00:00:00"/>
    <s v="MA"/>
    <x v="4"/>
    <x v="0"/>
    <s v="16451"/>
    <x v="3"/>
    <x v="0"/>
    <x v="1"/>
    <n v="3"/>
    <x v="0"/>
    <n v="1951"/>
    <n v="74"/>
    <x v="3"/>
  </r>
  <r>
    <x v="1005"/>
    <s v="Madeline"/>
    <s v="Bernard"/>
    <d v="2019-07-18T00:00:00"/>
    <s v=""/>
    <s v="Production Technician II"/>
    <s v="Timothy Johnston"/>
    <s v="madeline.bernard@bilearner.com"/>
    <s v="PYZ"/>
    <s v="Active"/>
    <s v="Contract"/>
    <x v="1"/>
    <x v="1"/>
    <x v="0"/>
    <x v="0"/>
    <x v="0"/>
    <x v="9"/>
    <d v="1991-07-29T00:00:00"/>
    <s v="MA"/>
    <x v="44"/>
    <x v="1"/>
    <s v="96784"/>
    <x v="0"/>
    <x v="2"/>
    <x v="1"/>
    <n v="3"/>
    <x v="0"/>
    <n v="1991"/>
    <n v="34"/>
    <x v="1"/>
  </r>
  <r>
    <x v="1006"/>
    <s v="Alijah"/>
    <s v="Singh"/>
    <d v="2021-04-09T00:00:00"/>
    <d v="2021-11-28T00:00:00"/>
    <s v="Production Technician I"/>
    <s v="Brandi Ruiz"/>
    <s v="alijah.singh@bilearner.com"/>
    <s v="SVG"/>
    <s v="Active"/>
    <s v="Part-Time"/>
    <x v="0"/>
    <x v="1"/>
    <x v="4"/>
    <x v="515"/>
    <x v="0"/>
    <x v="3"/>
    <d v="1995-08-25T00:00:00"/>
    <s v="MA"/>
    <x v="3"/>
    <x v="0"/>
    <s v="40314"/>
    <x v="0"/>
    <x v="0"/>
    <x v="2"/>
    <n v="3"/>
    <x v="1"/>
    <n v="1995"/>
    <n v="30"/>
    <x v="1"/>
  </r>
  <r>
    <x v="1007"/>
    <s v="Ayla"/>
    <s v="Roberts"/>
    <d v="2018-12-30T00:00:00"/>
    <d v="2023-03-30T00:00:00"/>
    <s v="Production Technician I"/>
    <s v="Desiree Martinez"/>
    <s v="ayla.roberts@bilearner.com"/>
    <s v="EW"/>
    <s v="Active"/>
    <s v="Part-Time"/>
    <x v="0"/>
    <x v="1"/>
    <x v="4"/>
    <x v="516"/>
    <x v="0"/>
    <x v="8"/>
    <d v="1986-12-28T00:00:00"/>
    <s v="MA"/>
    <x v="9"/>
    <x v="0"/>
    <s v="88408"/>
    <x v="0"/>
    <x v="3"/>
    <x v="1"/>
    <n v="3"/>
    <x v="1"/>
    <n v="1986"/>
    <n v="39"/>
    <x v="1"/>
  </r>
  <r>
    <x v="1008"/>
    <s v="Isai"/>
    <s v="Mcfarland"/>
    <d v="2021-07-30T00:00:00"/>
    <s v=""/>
    <s v="Production Technician I"/>
    <s v="Allison Sanders"/>
    <s v="isai.mcfarland@bilearner.com"/>
    <s v="MSC"/>
    <s v="Active"/>
    <s v="Contract"/>
    <x v="0"/>
    <x v="0"/>
    <x v="0"/>
    <x v="0"/>
    <x v="0"/>
    <x v="4"/>
    <d v="1998-11-29T00:00:00"/>
    <s v="MA"/>
    <x v="4"/>
    <x v="0"/>
    <s v="70770"/>
    <x v="1"/>
    <x v="1"/>
    <x v="1"/>
    <n v="3"/>
    <x v="0"/>
    <n v="1998"/>
    <n v="27"/>
    <x v="2"/>
  </r>
  <r>
    <x v="1009"/>
    <s v="Brent"/>
    <s v="Dominguez"/>
    <d v="2022-10-28T00:00:00"/>
    <s v=""/>
    <s v="Production Technician I"/>
    <s v="Kimberly Meyer"/>
    <s v="brent.dominguez@bilearner.com"/>
    <s v="TNS"/>
    <s v="Active"/>
    <s v="Full-Time"/>
    <x v="0"/>
    <x v="0"/>
    <x v="0"/>
    <x v="0"/>
    <x v="0"/>
    <x v="4"/>
    <d v="1989-05-27T00:00:00"/>
    <s v="MA"/>
    <x v="4"/>
    <x v="1"/>
    <s v="35871"/>
    <x v="1"/>
    <x v="2"/>
    <x v="2"/>
    <n v="3"/>
    <x v="0"/>
    <n v="1989"/>
    <n v="36"/>
    <x v="1"/>
  </r>
  <r>
    <x v="1010"/>
    <s v="Lorena"/>
    <s v="Graves"/>
    <d v="2020-10-29T00:00:00"/>
    <s v=""/>
    <s v="Production Technician I"/>
    <s v="James Kennedy"/>
    <s v="lorena.graves@bilearner.com"/>
    <s v="PYZ"/>
    <s v="Active"/>
    <s v="Contract"/>
    <x v="0"/>
    <x v="0"/>
    <x v="0"/>
    <x v="0"/>
    <x v="0"/>
    <x v="9"/>
    <d v="1996-06-25T00:00:00"/>
    <s v="MA"/>
    <x v="19"/>
    <x v="1"/>
    <s v="13357"/>
    <x v="4"/>
    <x v="1"/>
    <x v="1"/>
    <n v="3"/>
    <x v="0"/>
    <n v="1996"/>
    <n v="29"/>
    <x v="1"/>
  </r>
  <r>
    <x v="1011"/>
    <s v="Lucian"/>
    <s v="Mora"/>
    <d v="2023-03-17T00:00:00"/>
    <d v="2023-03-22T00:00:00"/>
    <s v="Production Technician I"/>
    <s v="Brianna Coleman"/>
    <s v="lucian.mora@bilearner.com"/>
    <s v="WBL"/>
    <s v="Active"/>
    <s v="Contract"/>
    <x v="2"/>
    <x v="1"/>
    <x v="4"/>
    <x v="517"/>
    <x v="0"/>
    <x v="4"/>
    <d v="1977-12-16T00:00:00"/>
    <s v="MA"/>
    <x v="18"/>
    <x v="1"/>
    <s v="51453"/>
    <x v="4"/>
    <x v="2"/>
    <x v="1"/>
    <n v="3"/>
    <x v="1"/>
    <n v="1977"/>
    <n v="48"/>
    <x v="0"/>
  </r>
  <r>
    <x v="1012"/>
    <s v="Dangelo"/>
    <s v="Gould"/>
    <d v="2022-07-20T00:00:00"/>
    <d v="2023-04-26T00:00:00"/>
    <s v="Production Technician I"/>
    <s v="Daniel Mason"/>
    <s v="dangelo.gould@bilearner.com"/>
    <s v="NEL"/>
    <s v="Active"/>
    <s v="Full-Time"/>
    <x v="1"/>
    <x v="0"/>
    <x v="4"/>
    <x v="518"/>
    <x v="0"/>
    <x v="3"/>
    <d v="1988-01-24T00:00:00"/>
    <s v="MA"/>
    <x v="4"/>
    <x v="0"/>
    <s v="76246"/>
    <x v="4"/>
    <x v="0"/>
    <x v="2"/>
    <n v="3"/>
    <x v="1"/>
    <n v="1988"/>
    <n v="38"/>
    <x v="1"/>
  </r>
  <r>
    <x v="1013"/>
    <s v="Humberto"/>
    <s v="Horn"/>
    <d v="2023-08-04T00:00:00"/>
    <s v=""/>
    <s v="Production Technician I"/>
    <s v="Tommy Green"/>
    <s v="humberto.horn@bilearner.com"/>
    <s v="PL"/>
    <s v="Active"/>
    <s v="Part-Time"/>
    <x v="1"/>
    <x v="0"/>
    <x v="0"/>
    <x v="0"/>
    <x v="0"/>
    <x v="4"/>
    <d v="1997-02-21T00:00:00"/>
    <s v="MA"/>
    <x v="5"/>
    <x v="0"/>
    <s v="57866"/>
    <x v="1"/>
    <x v="1"/>
    <x v="2"/>
    <n v="3"/>
    <x v="0"/>
    <n v="1997"/>
    <n v="29"/>
    <x v="2"/>
  </r>
  <r>
    <x v="1014"/>
    <s v="Miranda"/>
    <s v="Chavez"/>
    <d v="2021-11-26T00:00:00"/>
    <d v="2022-09-23T00:00:00"/>
    <s v="Production Technician I"/>
    <s v="Holly Lee"/>
    <s v="miranda.chavez@bilearner.com"/>
    <s v="BPC"/>
    <s v="Active"/>
    <s v="Contract"/>
    <x v="1"/>
    <x v="0"/>
    <x v="4"/>
    <x v="519"/>
    <x v="0"/>
    <x v="4"/>
    <d v="1982-03-16T00:00:00"/>
    <s v="MA"/>
    <x v="4"/>
    <x v="0"/>
    <s v="69720"/>
    <x v="1"/>
    <x v="2"/>
    <x v="2"/>
    <n v="3"/>
    <x v="1"/>
    <n v="1982"/>
    <n v="44"/>
    <x v="1"/>
  </r>
  <r>
    <x v="1015"/>
    <s v="Makena"/>
    <s v="Mcintosh"/>
    <d v="2018-09-27T00:00:00"/>
    <s v=""/>
    <s v="Production Technician I"/>
    <s v="Jerome Warren"/>
    <s v="makena.mcintosh@bilearner.com"/>
    <s v="CCDR"/>
    <s v="Active"/>
    <s v="Full-Time"/>
    <x v="1"/>
    <x v="0"/>
    <x v="0"/>
    <x v="0"/>
    <x v="0"/>
    <x v="22"/>
    <d v="1993-07-10T00:00:00"/>
    <s v="MA"/>
    <x v="54"/>
    <x v="0"/>
    <s v="31956"/>
    <x v="3"/>
    <x v="1"/>
    <x v="2"/>
    <n v="3"/>
    <x v="0"/>
    <n v="1993"/>
    <n v="32"/>
    <x v="1"/>
  </r>
  <r>
    <x v="1016"/>
    <s v="Armani"/>
    <s v="Crawford"/>
    <d v="2019-08-04T00:00:00"/>
    <s v=""/>
    <s v="Production Technician I"/>
    <s v="Robert Carter"/>
    <s v="armani.crawford@bilearner.com"/>
    <s v="SVG"/>
    <s v="Active"/>
    <s v="Contract"/>
    <x v="0"/>
    <x v="1"/>
    <x v="0"/>
    <x v="0"/>
    <x v="0"/>
    <x v="4"/>
    <d v="1960-02-25T00:00:00"/>
    <s v="MA"/>
    <x v="6"/>
    <x v="0"/>
    <s v="96317"/>
    <x v="0"/>
    <x v="3"/>
    <x v="2"/>
    <n v="3"/>
    <x v="0"/>
    <n v="1960"/>
    <n v="66"/>
    <x v="3"/>
  </r>
  <r>
    <x v="1017"/>
    <s v="Eugene"/>
    <s v="Bird"/>
    <d v="2019-10-03T00:00:00"/>
    <s v=""/>
    <s v="Production Technician I"/>
    <s v="John Mccarty"/>
    <s v="eugene.bird@bilearner.com"/>
    <s v="EW"/>
    <s v="Active"/>
    <s v="Contract"/>
    <x v="0"/>
    <x v="1"/>
    <x v="0"/>
    <x v="0"/>
    <x v="0"/>
    <x v="3"/>
    <d v="1972-02-21T00:00:00"/>
    <s v="MA"/>
    <x v="4"/>
    <x v="0"/>
    <s v="78331"/>
    <x v="0"/>
    <x v="3"/>
    <x v="2"/>
    <n v="3"/>
    <x v="0"/>
    <n v="1972"/>
    <n v="54"/>
    <x v="0"/>
  </r>
  <r>
    <x v="1018"/>
    <s v="Connor"/>
    <s v="Larsen"/>
    <d v="2021-09-05T00:00:00"/>
    <d v="2022-09-29T00:00:00"/>
    <s v="Production Technician I"/>
    <s v="Felicia Goodwin"/>
    <s v="connor.larsen@bilearner.com"/>
    <s v="MSC"/>
    <s v="Future Start"/>
    <s v="Part-Time"/>
    <x v="0"/>
    <x v="1"/>
    <x v="4"/>
    <x v="520"/>
    <x v="0"/>
    <x v="1"/>
    <d v="1963-12-16T00:00:00"/>
    <s v="MA"/>
    <x v="1"/>
    <x v="0"/>
    <s v="89203"/>
    <x v="0"/>
    <x v="2"/>
    <x v="1"/>
    <n v="3"/>
    <x v="1"/>
    <n v="1963"/>
    <n v="62"/>
    <x v="3"/>
  </r>
  <r>
    <x v="1019"/>
    <s v="Harley"/>
    <s v="Mccullough"/>
    <d v="2020-07-21T00:00:00"/>
    <d v="2023-02-28T00:00:00"/>
    <s v="Production Technician I"/>
    <s v="Joseph Riley"/>
    <s v="harley.mccullough@bilearner.com"/>
    <s v="TNS"/>
    <s v="Future Start"/>
    <s v="Full-Time"/>
    <x v="2"/>
    <x v="0"/>
    <x v="1"/>
    <x v="521"/>
    <x v="0"/>
    <x v="1"/>
    <d v="1997-04-10T00:00:00"/>
    <s v="MA"/>
    <x v="5"/>
    <x v="0"/>
    <s v="68233"/>
    <x v="0"/>
    <x v="2"/>
    <x v="1"/>
    <n v="3"/>
    <x v="1"/>
    <n v="1997"/>
    <n v="29"/>
    <x v="2"/>
  </r>
  <r>
    <x v="1020"/>
    <s v="Lucian"/>
    <s v="Montoya"/>
    <d v="2022-12-12T00:00:00"/>
    <d v="2023-06-26T00:00:00"/>
    <s v="Production Technician I"/>
    <s v="Alexis Bell"/>
    <s v="lucian.montoya@bilearner.com"/>
    <s v="PYZ"/>
    <s v="Leave Of Absence"/>
    <s v="Full-Time"/>
    <x v="0"/>
    <x v="1"/>
    <x v="2"/>
    <x v="522"/>
    <x v="0"/>
    <x v="4"/>
    <d v="1954-07-14T00:00:00"/>
    <s v="MA"/>
    <x v="14"/>
    <x v="0"/>
    <s v="24188"/>
    <x v="3"/>
    <x v="1"/>
    <x v="1"/>
    <n v="3"/>
    <x v="1"/>
    <n v="1954"/>
    <n v="71"/>
    <x v="3"/>
  </r>
  <r>
    <x v="1021"/>
    <s v="Shiloh"/>
    <s v="Baird"/>
    <d v="2020-09-13T00:00:00"/>
    <s v=""/>
    <s v="Production Technician I"/>
    <s v="Jesus Mejia"/>
    <s v="shiloh.baird@bilearner.com"/>
    <s v="WBL"/>
    <s v="Active"/>
    <s v="Part-Time"/>
    <x v="1"/>
    <x v="1"/>
    <x v="0"/>
    <x v="0"/>
    <x v="0"/>
    <x v="3"/>
    <d v="1976-08-13T00:00:00"/>
    <s v="MA"/>
    <x v="6"/>
    <x v="0"/>
    <s v="72868"/>
    <x v="2"/>
    <x v="1"/>
    <x v="2"/>
    <n v="3"/>
    <x v="0"/>
    <n v="1976"/>
    <n v="49"/>
    <x v="0"/>
  </r>
  <r>
    <x v="1022"/>
    <s v="Tara"/>
    <s v="Alvarado"/>
    <d v="2022-11-15T00:00:00"/>
    <s v=""/>
    <s v="Production Technician II"/>
    <s v="Ashley Gamble"/>
    <s v="tara.alvarado@bilearner.com"/>
    <s v="PL"/>
    <s v="Active"/>
    <s v="Part-Time"/>
    <x v="2"/>
    <x v="0"/>
    <x v="0"/>
    <x v="0"/>
    <x v="0"/>
    <x v="2"/>
    <d v="1965-09-14T00:00:00"/>
    <s v="MA"/>
    <x v="25"/>
    <x v="1"/>
    <s v="82061"/>
    <x v="2"/>
    <x v="3"/>
    <x v="2"/>
    <n v="3"/>
    <x v="0"/>
    <n v="1965"/>
    <n v="60"/>
    <x v="0"/>
  </r>
  <r>
    <x v="1023"/>
    <s v="Raina"/>
    <s v="Vaughan"/>
    <d v="2020-02-07T00:00:00"/>
    <d v="2022-04-20T00:00:00"/>
    <s v="Production Technician II"/>
    <s v="Michael Rodriguez"/>
    <s v="raina.vaughan@bilearner.com"/>
    <s v="PYZ"/>
    <s v="Voluntarily Terminated"/>
    <s v="Full-Time"/>
    <x v="0"/>
    <x v="0"/>
    <x v="3"/>
    <x v="523"/>
    <x v="0"/>
    <x v="4"/>
    <d v="1958-02-20T00:00:00"/>
    <s v="MA"/>
    <x v="19"/>
    <x v="1"/>
    <s v="19127"/>
    <x v="0"/>
    <x v="1"/>
    <x v="2"/>
    <n v="3"/>
    <x v="1"/>
    <n v="1958"/>
    <n v="68"/>
    <x v="3"/>
  </r>
  <r>
    <x v="1024"/>
    <s v="Sienna"/>
    <s v="Bullock"/>
    <d v="2022-12-31T00:00:00"/>
    <s v=""/>
    <s v="Production Technician II"/>
    <s v="Miguel Whitehead"/>
    <s v="sienna.bullock@bilearner.com"/>
    <s v="SVG"/>
    <s v="Active"/>
    <s v="Part-Time"/>
    <x v="1"/>
    <x v="1"/>
    <x v="0"/>
    <x v="0"/>
    <x v="0"/>
    <x v="8"/>
    <d v="1944-12-20T00:00:00"/>
    <s v="MA"/>
    <x v="6"/>
    <x v="0"/>
    <s v="26670"/>
    <x v="1"/>
    <x v="0"/>
    <x v="2"/>
    <n v="3"/>
    <x v="0"/>
    <n v="1944"/>
    <n v="81"/>
    <x v="3"/>
  </r>
  <r>
    <x v="1025"/>
    <s v="Tyrese"/>
    <s v="Goodman"/>
    <d v="2019-03-26T00:00:00"/>
    <s v=""/>
    <s v="Production Technician II"/>
    <s v="Lindsey Carter Phd"/>
    <s v="tyrese.goodman@bilearner.com"/>
    <s v="TNS"/>
    <s v="Active"/>
    <s v="Full-Time"/>
    <x v="2"/>
    <x v="2"/>
    <x v="0"/>
    <x v="0"/>
    <x v="0"/>
    <x v="4"/>
    <d v="1953-03-29T00:00:00"/>
    <s v="MA"/>
    <x v="5"/>
    <x v="0"/>
    <s v="86883"/>
    <x v="0"/>
    <x v="1"/>
    <x v="2"/>
    <n v="3"/>
    <x v="0"/>
    <n v="1953"/>
    <n v="73"/>
    <x v="3"/>
  </r>
  <r>
    <x v="1026"/>
    <s v="Giovanni"/>
    <s v="Landry"/>
    <d v="2023-03-22T00:00:00"/>
    <s v=""/>
    <s v="Production Technician II"/>
    <s v="Sherry Jones"/>
    <s v="giovanni.landry@bilearner.com"/>
    <s v="WBL"/>
    <s v="Active"/>
    <s v="Full-Time"/>
    <x v="0"/>
    <x v="0"/>
    <x v="0"/>
    <x v="0"/>
    <x v="0"/>
    <x v="6"/>
    <d v="1990-08-20T00:00:00"/>
    <s v="MA"/>
    <x v="7"/>
    <x v="1"/>
    <s v="83496"/>
    <x v="3"/>
    <x v="1"/>
    <x v="2"/>
    <n v="3"/>
    <x v="0"/>
    <n v="1990"/>
    <n v="35"/>
    <x v="1"/>
  </r>
  <r>
    <x v="1027"/>
    <s v="Javon"/>
    <s v="Moses"/>
    <d v="2022-12-23T00:00:00"/>
    <d v="2022-12-25T00:00:00"/>
    <s v="Production Technician II"/>
    <s v="Ryan Cooke"/>
    <s v="javon.moses@bilearner.com"/>
    <s v="WBL"/>
    <s v="Voluntarily Terminated"/>
    <s v="Full-Time"/>
    <x v="0"/>
    <x v="0"/>
    <x v="4"/>
    <x v="524"/>
    <x v="0"/>
    <x v="3"/>
    <d v="1977-03-12T00:00:00"/>
    <s v="MA"/>
    <x v="11"/>
    <x v="1"/>
    <s v="5270"/>
    <x v="1"/>
    <x v="2"/>
    <x v="2"/>
    <n v="3"/>
    <x v="1"/>
    <n v="1977"/>
    <n v="49"/>
    <x v="0"/>
  </r>
  <r>
    <x v="1028"/>
    <s v="Alonso"/>
    <s v="Williams"/>
    <d v="2019-12-27T00:00:00"/>
    <s v=""/>
    <s v="Production Technician I"/>
    <s v="Sara Farrell"/>
    <s v="alonso.williams@bilearner.com"/>
    <s v="PL"/>
    <s v="Active"/>
    <s v="Contract"/>
    <x v="0"/>
    <x v="2"/>
    <x v="0"/>
    <x v="0"/>
    <x v="0"/>
    <x v="2"/>
    <d v="1995-03-19T00:00:00"/>
    <s v="MA"/>
    <x v="25"/>
    <x v="0"/>
    <s v="18041"/>
    <x v="2"/>
    <x v="0"/>
    <x v="2"/>
    <n v="3"/>
    <x v="0"/>
    <n v="1995"/>
    <n v="31"/>
    <x v="1"/>
  </r>
  <r>
    <x v="1029"/>
    <s v="Kamila"/>
    <s v="Rosales"/>
    <d v="2019-06-25T00:00:00"/>
    <d v="2019-07-09T00:00:00"/>
    <s v="Production Technician I"/>
    <s v="Brittany Payne"/>
    <s v="kamila.rosales@bilearner.com"/>
    <s v="PYZ"/>
    <s v="Active"/>
    <s v="Full-Time"/>
    <x v="2"/>
    <x v="2"/>
    <x v="2"/>
    <x v="525"/>
    <x v="0"/>
    <x v="6"/>
    <d v="1956-10-08T00:00:00"/>
    <s v="MA"/>
    <x v="7"/>
    <x v="0"/>
    <s v="55931"/>
    <x v="1"/>
    <x v="2"/>
    <x v="1"/>
    <n v="3"/>
    <x v="1"/>
    <n v="1956"/>
    <n v="69"/>
    <x v="3"/>
  </r>
  <r>
    <x v="1030"/>
    <s v="Jadiel"/>
    <s v="French"/>
    <d v="2018-11-23T00:00:00"/>
    <s v=""/>
    <s v="Production Technician I"/>
    <s v="Linda Boyer"/>
    <s v="jadiel.french@bilearner.com"/>
    <s v="SVG"/>
    <s v="Active"/>
    <s v="Contract"/>
    <x v="1"/>
    <x v="1"/>
    <x v="0"/>
    <x v="0"/>
    <x v="0"/>
    <x v="4"/>
    <d v="1977-08-03T00:00:00"/>
    <s v="MA"/>
    <x v="15"/>
    <x v="0"/>
    <s v="84889"/>
    <x v="2"/>
    <x v="2"/>
    <x v="1"/>
    <n v="3"/>
    <x v="0"/>
    <n v="1977"/>
    <n v="48"/>
    <x v="0"/>
  </r>
  <r>
    <x v="1031"/>
    <s v="Brennan"/>
    <s v="Jefferson"/>
    <d v="2021-01-17T00:00:00"/>
    <s v=""/>
    <s v="Production Technician I"/>
    <s v="John Carter"/>
    <s v="brennan.jefferson@bilearner.com"/>
    <s v="TNS"/>
    <s v="Active"/>
    <s v="Full-Time"/>
    <x v="1"/>
    <x v="1"/>
    <x v="0"/>
    <x v="0"/>
    <x v="0"/>
    <x v="13"/>
    <d v="1994-03-19T00:00:00"/>
    <s v="MA"/>
    <x v="18"/>
    <x v="0"/>
    <s v="20292"/>
    <x v="1"/>
    <x v="1"/>
    <x v="1"/>
    <n v="3"/>
    <x v="0"/>
    <n v="1994"/>
    <n v="32"/>
    <x v="1"/>
  </r>
  <r>
    <x v="1032"/>
    <s v="Noe"/>
    <s v="Glenn"/>
    <d v="2021-09-08T00:00:00"/>
    <s v=""/>
    <s v="Production Technician I"/>
    <s v="Joshua Watkins"/>
    <s v="noe.glenn@bilearner.com"/>
    <s v="WBL"/>
    <s v="Active"/>
    <s v="Contract"/>
    <x v="0"/>
    <x v="0"/>
    <x v="0"/>
    <x v="0"/>
    <x v="0"/>
    <x v="6"/>
    <d v="1946-08-12T00:00:00"/>
    <s v="MA"/>
    <x v="6"/>
    <x v="1"/>
    <s v="46927"/>
    <x v="3"/>
    <x v="1"/>
    <x v="1"/>
    <n v="3"/>
    <x v="0"/>
    <n v="1946"/>
    <n v="79"/>
    <x v="3"/>
  </r>
  <r>
    <x v="1033"/>
    <s v="Vaughn"/>
    <s v="Kim"/>
    <d v="2021-02-24T00:00:00"/>
    <d v="2022-06-18T00:00:00"/>
    <s v="Production Technician I"/>
    <s v="Adam Graves"/>
    <s v="vaughn.kim@bilearner.com"/>
    <s v="BPC"/>
    <s v="Active"/>
    <s v="Full-Time"/>
    <x v="1"/>
    <x v="0"/>
    <x v="3"/>
    <x v="526"/>
    <x v="0"/>
    <x v="13"/>
    <d v="1955-05-29T00:00:00"/>
    <s v="MA"/>
    <x v="18"/>
    <x v="1"/>
    <s v="14170"/>
    <x v="2"/>
    <x v="3"/>
    <x v="1"/>
    <n v="3"/>
    <x v="1"/>
    <n v="1955"/>
    <n v="70"/>
    <x v="3"/>
  </r>
  <r>
    <x v="1034"/>
    <s v="Anabel"/>
    <s v="Evans"/>
    <d v="2019-04-12T00:00:00"/>
    <d v="2020-09-28T00:00:00"/>
    <s v="Production Technician I"/>
    <s v="Shane Carr"/>
    <s v="anabel.evans@bilearner.com"/>
    <s v="CCDR"/>
    <s v="Active"/>
    <s v="Full-Time"/>
    <x v="0"/>
    <x v="2"/>
    <x v="3"/>
    <x v="527"/>
    <x v="0"/>
    <x v="9"/>
    <d v="2001-03-03T00:00:00"/>
    <s v="MA"/>
    <x v="6"/>
    <x v="0"/>
    <s v="82370"/>
    <x v="4"/>
    <x v="0"/>
    <x v="1"/>
    <n v="3"/>
    <x v="1"/>
    <n v="2001"/>
    <n v="25"/>
    <x v="2"/>
  </r>
  <r>
    <x v="1035"/>
    <s v="Elisabeth"/>
    <s v="Irwin"/>
    <d v="2023-07-13T00:00:00"/>
    <s v=""/>
    <s v="Production Technician I"/>
    <s v="Kelly Patel"/>
    <s v="elisabeth.irwin@bilearner.com"/>
    <s v="EW"/>
    <s v="Active"/>
    <s v="Contract"/>
    <x v="0"/>
    <x v="0"/>
    <x v="0"/>
    <x v="0"/>
    <x v="0"/>
    <x v="10"/>
    <d v="1960-03-07T00:00:00"/>
    <s v="MA"/>
    <x v="7"/>
    <x v="0"/>
    <s v="83401"/>
    <x v="2"/>
    <x v="0"/>
    <x v="1"/>
    <n v="3"/>
    <x v="0"/>
    <n v="1960"/>
    <n v="66"/>
    <x v="3"/>
  </r>
  <r>
    <x v="1036"/>
    <s v="Bo"/>
    <s v="Bradford"/>
    <d v="2020-10-05T00:00:00"/>
    <s v=""/>
    <s v="Production Technician I"/>
    <s v="Maria Young"/>
    <s v="bo.bradford@bilearner.com"/>
    <s v="MSC"/>
    <s v="Active"/>
    <s v="Contract"/>
    <x v="0"/>
    <x v="0"/>
    <x v="0"/>
    <x v="0"/>
    <x v="0"/>
    <x v="4"/>
    <d v="1975-11-28T00:00:00"/>
    <s v="MA"/>
    <x v="6"/>
    <x v="0"/>
    <s v="28372"/>
    <x v="1"/>
    <x v="3"/>
    <x v="1"/>
    <n v="3"/>
    <x v="0"/>
    <n v="1975"/>
    <n v="50"/>
    <x v="0"/>
  </r>
  <r>
    <x v="1037"/>
    <s v="Dustin"/>
    <s v="Beasley"/>
    <d v="2019-01-27T00:00:00"/>
    <s v=""/>
    <s v="Production Technician I"/>
    <s v="Karen Cooke"/>
    <s v="dustin.beasley@bilearner.com"/>
    <s v="NEL"/>
    <s v="Active"/>
    <s v="Part-Time"/>
    <x v="0"/>
    <x v="2"/>
    <x v="0"/>
    <x v="0"/>
    <x v="0"/>
    <x v="2"/>
    <d v="1957-10-01T00:00:00"/>
    <s v="MA"/>
    <x v="14"/>
    <x v="0"/>
    <s v="7304"/>
    <x v="4"/>
    <x v="2"/>
    <x v="1"/>
    <n v="3"/>
    <x v="0"/>
    <n v="1957"/>
    <n v="68"/>
    <x v="3"/>
  </r>
  <r>
    <x v="1038"/>
    <s v="Dean"/>
    <s v="Winters"/>
    <d v="2020-12-17T00:00:00"/>
    <d v="2021-11-20T00:00:00"/>
    <s v="Production Technician I"/>
    <s v="Tammy Gardner"/>
    <s v="dean.winters@bilearner.com"/>
    <s v="PL"/>
    <s v="Active"/>
    <s v="Part-Time"/>
    <x v="1"/>
    <x v="2"/>
    <x v="3"/>
    <x v="528"/>
    <x v="0"/>
    <x v="20"/>
    <d v="1958-06-22T00:00:00"/>
    <s v="MA"/>
    <x v="65"/>
    <x v="0"/>
    <s v="7717"/>
    <x v="2"/>
    <x v="1"/>
    <x v="1"/>
    <n v="3"/>
    <x v="1"/>
    <n v="1958"/>
    <n v="67"/>
    <x v="3"/>
  </r>
  <r>
    <x v="1039"/>
    <s v="Chanel"/>
    <s v="Dougherty"/>
    <d v="2021-03-04T00:00:00"/>
    <s v=""/>
    <s v="Production Technician I"/>
    <s v="Jennifer Dillon"/>
    <s v="chanel.dougherty@bilearner.com"/>
    <s v="PYZ"/>
    <s v="Active"/>
    <s v="Full-Time"/>
    <x v="1"/>
    <x v="0"/>
    <x v="0"/>
    <x v="0"/>
    <x v="0"/>
    <x v="19"/>
    <d v="1989-03-08T00:00:00"/>
    <s v="MA"/>
    <x v="7"/>
    <x v="0"/>
    <s v="50559"/>
    <x v="0"/>
    <x v="0"/>
    <x v="1"/>
    <n v="3"/>
    <x v="0"/>
    <n v="1989"/>
    <n v="37"/>
    <x v="1"/>
  </r>
  <r>
    <x v="1040"/>
    <s v="Phoebe"/>
    <s v="Dorsey"/>
    <d v="2023-03-30T00:00:00"/>
    <s v=""/>
    <s v="Production Technician I"/>
    <s v="Andrew Brown"/>
    <s v="phoebe.dorsey@bilearner.com"/>
    <s v="SVG"/>
    <s v="Active"/>
    <s v="Full-Time"/>
    <x v="1"/>
    <x v="0"/>
    <x v="0"/>
    <x v="0"/>
    <x v="0"/>
    <x v="17"/>
    <d v="1989-04-16T00:00:00"/>
    <s v="MA"/>
    <x v="66"/>
    <x v="0"/>
    <s v="18652"/>
    <x v="3"/>
    <x v="2"/>
    <x v="0"/>
    <n v="3"/>
    <x v="0"/>
    <n v="1989"/>
    <n v="37"/>
    <x v="1"/>
  </r>
  <r>
    <x v="1041"/>
    <s v="Coleman"/>
    <s v="Bridges"/>
    <d v="2018-12-27T00:00:00"/>
    <s v=""/>
    <s v="Production Technician I"/>
    <s v="Michael Flowers"/>
    <s v="coleman.bridges@bilearner.com"/>
    <s v="TNS"/>
    <s v="Active"/>
    <s v="Contract"/>
    <x v="1"/>
    <x v="1"/>
    <x v="0"/>
    <x v="0"/>
    <x v="0"/>
    <x v="4"/>
    <d v="1965-08-30T00:00:00"/>
    <s v="MA"/>
    <x v="4"/>
    <x v="0"/>
    <s v="24605"/>
    <x v="1"/>
    <x v="3"/>
    <x v="1"/>
    <n v="3"/>
    <x v="0"/>
    <n v="1965"/>
    <n v="60"/>
    <x v="0"/>
  </r>
  <r>
    <x v="1042"/>
    <s v="Juliet"/>
    <s v="Bautista"/>
    <d v="2021-09-20T00:00:00"/>
    <s v=""/>
    <s v="Production Technician I"/>
    <s v="Juan Gordon"/>
    <s v="juliet.bautista@bilearner.com"/>
    <s v="WBL"/>
    <s v="Active"/>
    <s v="Full-Time"/>
    <x v="2"/>
    <x v="0"/>
    <x v="0"/>
    <x v="0"/>
    <x v="0"/>
    <x v="4"/>
    <d v="1976-08-17T00:00:00"/>
    <s v="MA"/>
    <x v="11"/>
    <x v="0"/>
    <s v="59499"/>
    <x v="4"/>
    <x v="2"/>
    <x v="1"/>
    <n v="3"/>
    <x v="0"/>
    <n v="1976"/>
    <n v="49"/>
    <x v="0"/>
  </r>
  <r>
    <x v="1043"/>
    <s v="Julia"/>
    <s v="Lawrence"/>
    <d v="2023-02-08T00:00:00"/>
    <s v=""/>
    <s v="Production Technician I"/>
    <s v="Kimberly Green"/>
    <s v="julia.lawrence@bilearner.com"/>
    <s v="BPC"/>
    <s v="Active"/>
    <s v="Part-Time"/>
    <x v="2"/>
    <x v="1"/>
    <x v="0"/>
    <x v="0"/>
    <x v="0"/>
    <x v="2"/>
    <d v="1995-09-20T00:00:00"/>
    <s v="MA"/>
    <x v="25"/>
    <x v="0"/>
    <s v="62387"/>
    <x v="4"/>
    <x v="2"/>
    <x v="1"/>
    <n v="3"/>
    <x v="0"/>
    <n v="1995"/>
    <n v="30"/>
    <x v="1"/>
  </r>
  <r>
    <x v="1044"/>
    <s v="Kinley"/>
    <s v="Dean"/>
    <d v="2019-10-16T00:00:00"/>
    <d v="2022-01-12T00:00:00"/>
    <s v="Production Technician II"/>
    <s v="Connie Elliott"/>
    <s v="kinley.dean@bilearner.com"/>
    <s v="CCDR"/>
    <s v="Voluntarily Terminated"/>
    <s v="Full-Time"/>
    <x v="2"/>
    <x v="1"/>
    <x v="3"/>
    <x v="529"/>
    <x v="0"/>
    <x v="4"/>
    <d v="1960-04-09T00:00:00"/>
    <s v="MA"/>
    <x v="11"/>
    <x v="1"/>
    <s v="4589"/>
    <x v="0"/>
    <x v="3"/>
    <x v="1"/>
    <n v="3"/>
    <x v="1"/>
    <n v="1960"/>
    <n v="66"/>
    <x v="3"/>
  </r>
  <r>
    <x v="1045"/>
    <s v="Karina"/>
    <s v="Mccarthy"/>
    <d v="2021-08-31T00:00:00"/>
    <s v=""/>
    <s v="Production Technician II"/>
    <s v="Chase Ali"/>
    <s v="karina.mccarthy@bilearner.com"/>
    <s v="SVG"/>
    <s v="Active"/>
    <s v="Contract"/>
    <x v="0"/>
    <x v="2"/>
    <x v="0"/>
    <x v="0"/>
    <x v="0"/>
    <x v="9"/>
    <d v="1972-04-14T00:00:00"/>
    <s v="MA"/>
    <x v="38"/>
    <x v="1"/>
    <s v="46068"/>
    <x v="2"/>
    <x v="1"/>
    <x v="1"/>
    <n v="3"/>
    <x v="0"/>
    <n v="1972"/>
    <n v="54"/>
    <x v="0"/>
  </r>
  <r>
    <x v="1046"/>
    <s v="Ruben"/>
    <s v="Kirby"/>
    <d v="2020-09-25T00:00:00"/>
    <s v=""/>
    <s v="Production Technician II"/>
    <s v="Teresa Wood"/>
    <s v="ruben.kirby@bilearner.com"/>
    <s v="EW"/>
    <s v="Active"/>
    <s v="Contract"/>
    <x v="2"/>
    <x v="2"/>
    <x v="0"/>
    <x v="0"/>
    <x v="0"/>
    <x v="4"/>
    <d v="1942-10-06T00:00:00"/>
    <s v="MA"/>
    <x v="4"/>
    <x v="0"/>
    <s v="24519"/>
    <x v="3"/>
    <x v="3"/>
    <x v="1"/>
    <n v="3"/>
    <x v="0"/>
    <n v="1942"/>
    <n v="83"/>
    <x v="3"/>
  </r>
  <r>
    <x v="1047"/>
    <s v="Alexia"/>
    <s v="Hughes"/>
    <d v="2023-02-01T00:00:00"/>
    <d v="2023-02-03T00:00:00"/>
    <s v="Production Technician II"/>
    <s v="Timothy Powell"/>
    <s v="alexia.hughes@bilearner.com"/>
    <s v="MSC"/>
    <s v="Voluntarily Terminated"/>
    <s v="Full-Time"/>
    <x v="0"/>
    <x v="1"/>
    <x v="4"/>
    <x v="530"/>
    <x v="0"/>
    <x v="6"/>
    <d v="1942-07-13T00:00:00"/>
    <s v="MA"/>
    <x v="7"/>
    <x v="0"/>
    <s v="46511"/>
    <x v="1"/>
    <x v="2"/>
    <x v="1"/>
    <n v="3"/>
    <x v="1"/>
    <n v="1942"/>
    <n v="83"/>
    <x v="3"/>
  </r>
  <r>
    <x v="1048"/>
    <s v="Miles"/>
    <s v="Gill"/>
    <d v="2023-01-17T00:00:00"/>
    <d v="2023-05-21T00:00:00"/>
    <s v="Production Technician II"/>
    <s v="Michelle Webb"/>
    <s v="miles.gill@bilearner.com"/>
    <s v="TNS"/>
    <s v="Active"/>
    <s v="Full-Time"/>
    <x v="1"/>
    <x v="0"/>
    <x v="2"/>
    <x v="531"/>
    <x v="0"/>
    <x v="13"/>
    <d v="1993-08-19T00:00:00"/>
    <s v="MA"/>
    <x v="4"/>
    <x v="1"/>
    <s v="86113"/>
    <x v="2"/>
    <x v="2"/>
    <x v="1"/>
    <n v="3"/>
    <x v="1"/>
    <n v="1993"/>
    <n v="32"/>
    <x v="1"/>
  </r>
  <r>
    <x v="1049"/>
    <s v="Kaden"/>
    <s v="Woodard"/>
    <d v="2019-12-07T00:00:00"/>
    <d v="2020-09-02T00:00:00"/>
    <s v="Production Technician II"/>
    <s v="Jared Walsh"/>
    <s v="kaden.woodard@bilearner.com"/>
    <s v="PYZ"/>
    <s v="Voluntarily Terminated"/>
    <s v="Contract"/>
    <x v="0"/>
    <x v="1"/>
    <x v="4"/>
    <x v="532"/>
    <x v="0"/>
    <x v="4"/>
    <d v="1962-11-07T00:00:00"/>
    <s v="MA"/>
    <x v="18"/>
    <x v="1"/>
    <s v="16157"/>
    <x v="2"/>
    <x v="3"/>
    <x v="3"/>
    <n v="3"/>
    <x v="1"/>
    <n v="1962"/>
    <n v="63"/>
    <x v="3"/>
  </r>
  <r>
    <x v="1050"/>
    <s v="Frida"/>
    <s v="Wilkins"/>
    <d v="2018-11-21T00:00:00"/>
    <d v="2022-01-11T00:00:00"/>
    <s v="Production Technician I"/>
    <s v="Jennifer Rivera"/>
    <s v="frida.wilkins@bilearner.com"/>
    <s v="CCDR"/>
    <s v="Active"/>
    <s v="Contract"/>
    <x v="2"/>
    <x v="2"/>
    <x v="3"/>
    <x v="533"/>
    <x v="0"/>
    <x v="13"/>
    <d v="1963-09-12T00:00:00"/>
    <s v="MA"/>
    <x v="4"/>
    <x v="0"/>
    <s v="75398"/>
    <x v="4"/>
    <x v="2"/>
    <x v="1"/>
    <n v="3"/>
    <x v="1"/>
    <n v="1963"/>
    <n v="62"/>
    <x v="3"/>
  </r>
  <r>
    <x v="1051"/>
    <s v="Kamron"/>
    <s v="Doyle"/>
    <d v="2021-02-15T00:00:00"/>
    <d v="2023-07-18T00:00:00"/>
    <s v="Production Technician I"/>
    <s v="Susan Burns"/>
    <s v="kamron.doyle@bilearner.com"/>
    <s v="SVG"/>
    <s v="Active"/>
    <s v="Part-Time"/>
    <x v="2"/>
    <x v="1"/>
    <x v="4"/>
    <x v="534"/>
    <x v="0"/>
    <x v="4"/>
    <d v="1953-09-21T00:00:00"/>
    <s v="MA"/>
    <x v="31"/>
    <x v="0"/>
    <s v="35244"/>
    <x v="2"/>
    <x v="3"/>
    <x v="1"/>
    <n v="3"/>
    <x v="1"/>
    <n v="1953"/>
    <n v="72"/>
    <x v="3"/>
  </r>
  <r>
    <x v="1052"/>
    <s v="Blaine"/>
    <s v="Rose"/>
    <d v="2021-01-06T00:00:00"/>
    <s v=""/>
    <s v="Production Technician I"/>
    <s v="Sandra Blackwell"/>
    <s v="blaine.rose@bilearner.com"/>
    <s v="EW"/>
    <s v="Active"/>
    <s v="Part-Time"/>
    <x v="2"/>
    <x v="2"/>
    <x v="0"/>
    <x v="0"/>
    <x v="0"/>
    <x v="9"/>
    <d v="1951-12-04T00:00:00"/>
    <s v="MA"/>
    <x v="12"/>
    <x v="0"/>
    <s v="31819"/>
    <x v="0"/>
    <x v="2"/>
    <x v="1"/>
    <n v="3"/>
    <x v="0"/>
    <n v="1951"/>
    <n v="74"/>
    <x v="3"/>
  </r>
  <r>
    <x v="1053"/>
    <s v="Elena"/>
    <s v="Gilmore"/>
    <d v="2019-01-18T00:00:00"/>
    <s v=""/>
    <s v="Production Technician I"/>
    <s v="Eric Oliver"/>
    <s v="elena.gilmore@bilearner.com"/>
    <s v="MSC"/>
    <s v="Active"/>
    <s v="Part-Time"/>
    <x v="2"/>
    <x v="1"/>
    <x v="0"/>
    <x v="0"/>
    <x v="0"/>
    <x v="12"/>
    <d v="1994-04-27T00:00:00"/>
    <s v="MA"/>
    <x v="21"/>
    <x v="1"/>
    <s v="77316"/>
    <x v="3"/>
    <x v="2"/>
    <x v="2"/>
    <n v="3"/>
    <x v="0"/>
    <n v="1994"/>
    <n v="31"/>
    <x v="1"/>
  </r>
  <r>
    <x v="1054"/>
    <s v="Ashlynn"/>
    <s v="Moses"/>
    <d v="2023-03-15T00:00:00"/>
    <s v=""/>
    <s v="Production Technician I"/>
    <s v="Robyn Robbins"/>
    <s v="ashlynn.moses@bilearner.com"/>
    <s v="TNS"/>
    <s v="Active"/>
    <s v="Full-Time"/>
    <x v="1"/>
    <x v="1"/>
    <x v="0"/>
    <x v="0"/>
    <x v="0"/>
    <x v="4"/>
    <d v="2000-07-09T00:00:00"/>
    <s v="MA"/>
    <x v="6"/>
    <x v="1"/>
    <s v="71882"/>
    <x v="4"/>
    <x v="1"/>
    <x v="1"/>
    <n v="3"/>
    <x v="0"/>
    <n v="2000"/>
    <n v="25"/>
    <x v="2"/>
  </r>
  <r>
    <x v="1055"/>
    <s v="Esmeralda"/>
    <s v="Galvan"/>
    <d v="2019-11-11T00:00:00"/>
    <s v=""/>
    <s v="Production Technician I"/>
    <s v="Robert Hall"/>
    <s v="esmeralda.galvan@bilearner.com"/>
    <s v="PYZ"/>
    <s v="Active"/>
    <s v="Contract"/>
    <x v="0"/>
    <x v="0"/>
    <x v="0"/>
    <x v="0"/>
    <x v="0"/>
    <x v="0"/>
    <d v="1952-02-02T00:00:00"/>
    <s v="MA"/>
    <x v="35"/>
    <x v="0"/>
    <s v="81260"/>
    <x v="4"/>
    <x v="0"/>
    <x v="1"/>
    <n v="3"/>
    <x v="0"/>
    <n v="1952"/>
    <n v="74"/>
    <x v="3"/>
  </r>
  <r>
    <x v="1056"/>
    <s v="Ignacio"/>
    <s v="Wiley"/>
    <d v="2022-08-21T00:00:00"/>
    <d v="2023-01-20T00:00:00"/>
    <s v="Production Technician I"/>
    <s v="Jacob Smith"/>
    <s v="ignacio.wiley@bilearner.com"/>
    <s v="WBL"/>
    <s v="Active"/>
    <s v="Full-Time"/>
    <x v="1"/>
    <x v="2"/>
    <x v="3"/>
    <x v="535"/>
    <x v="0"/>
    <x v="12"/>
    <d v="1961-10-15T00:00:00"/>
    <s v="MA"/>
    <x v="57"/>
    <x v="0"/>
    <s v="74813"/>
    <x v="1"/>
    <x v="1"/>
    <x v="1"/>
    <n v="3"/>
    <x v="1"/>
    <n v="1961"/>
    <n v="64"/>
    <x v="3"/>
  </r>
  <r>
    <x v="1057"/>
    <s v="Lorena"/>
    <s v="Mahoney"/>
    <d v="2020-05-05T00:00:00"/>
    <s v=""/>
    <s v="Production Technician I"/>
    <s v="Sarah Harper"/>
    <s v="lorena.mahoney@bilearner.com"/>
    <s v="NEL"/>
    <s v="Active"/>
    <s v="Full-Time"/>
    <x v="2"/>
    <x v="2"/>
    <x v="0"/>
    <x v="0"/>
    <x v="0"/>
    <x v="3"/>
    <d v="1991-07-02T00:00:00"/>
    <s v="MA"/>
    <x v="4"/>
    <x v="0"/>
    <s v="43208"/>
    <x v="1"/>
    <x v="2"/>
    <x v="1"/>
    <n v="3"/>
    <x v="0"/>
    <n v="1991"/>
    <n v="34"/>
    <x v="1"/>
  </r>
  <r>
    <x v="1058"/>
    <s v="Krystal"/>
    <s v="Atkinson"/>
    <d v="2021-03-05T00:00:00"/>
    <d v="2023-04-02T00:00:00"/>
    <s v="Production Technician I"/>
    <s v="Dennis Yates"/>
    <s v="krystal.atkinson@bilearner.com"/>
    <s v="PL"/>
    <s v="Active"/>
    <s v="Contract"/>
    <x v="1"/>
    <x v="1"/>
    <x v="1"/>
    <x v="536"/>
    <x v="0"/>
    <x v="1"/>
    <d v="1971-12-16T00:00:00"/>
    <s v="MA"/>
    <x v="4"/>
    <x v="0"/>
    <s v="92712"/>
    <x v="4"/>
    <x v="2"/>
    <x v="1"/>
    <n v="3"/>
    <x v="1"/>
    <n v="1971"/>
    <n v="54"/>
    <x v="0"/>
  </r>
  <r>
    <x v="1059"/>
    <s v="Soren"/>
    <s v="Merritt"/>
    <d v="2019-03-07T00:00:00"/>
    <s v=""/>
    <s v="Production Technician I"/>
    <s v="Christopher Smith"/>
    <s v="soren.merritt@bilearner.com"/>
    <s v="BPC"/>
    <s v="Active"/>
    <s v="Part-Time"/>
    <x v="1"/>
    <x v="2"/>
    <x v="0"/>
    <x v="0"/>
    <x v="0"/>
    <x v="6"/>
    <d v="1999-05-13T00:00:00"/>
    <s v="MA"/>
    <x v="7"/>
    <x v="0"/>
    <s v="53726"/>
    <x v="1"/>
    <x v="3"/>
    <x v="0"/>
    <n v="3"/>
    <x v="0"/>
    <n v="1999"/>
    <n v="26"/>
    <x v="2"/>
  </r>
  <r>
    <x v="1060"/>
    <s v="Frida"/>
    <s v="Salazar"/>
    <d v="2022-05-08T00:00:00"/>
    <d v="2023-03-27T00:00:00"/>
    <s v="Production Technician I"/>
    <s v="Tracy Phillips"/>
    <s v="frida.salazar@bilearner.com"/>
    <s v="CCDR"/>
    <s v="Active"/>
    <s v="Full-Time"/>
    <x v="2"/>
    <x v="1"/>
    <x v="1"/>
    <x v="537"/>
    <x v="0"/>
    <x v="3"/>
    <d v="1971-08-28T00:00:00"/>
    <s v="MA"/>
    <x v="17"/>
    <x v="0"/>
    <s v="31742"/>
    <x v="4"/>
    <x v="0"/>
    <x v="0"/>
    <n v="3"/>
    <x v="1"/>
    <n v="1971"/>
    <n v="54"/>
    <x v="0"/>
  </r>
  <r>
    <x v="1061"/>
    <s v="Annie"/>
    <s v="Peters"/>
    <d v="2020-08-21T00:00:00"/>
    <d v="2022-05-30T00:00:00"/>
    <s v="Production Technician I"/>
    <s v="Barry Martinez"/>
    <s v="annie.peters@bilearner.com"/>
    <s v="SVG"/>
    <s v="Future Start"/>
    <s v="Part-Time"/>
    <x v="1"/>
    <x v="2"/>
    <x v="3"/>
    <x v="538"/>
    <x v="0"/>
    <x v="6"/>
    <d v="1963-02-20T00:00:00"/>
    <s v="MA"/>
    <x v="26"/>
    <x v="0"/>
    <s v="7547"/>
    <x v="1"/>
    <x v="1"/>
    <x v="0"/>
    <n v="3"/>
    <x v="1"/>
    <n v="1963"/>
    <n v="63"/>
    <x v="3"/>
  </r>
  <r>
    <x v="1062"/>
    <s v="Zoie"/>
    <s v="Mercado"/>
    <d v="2020-12-01T00:00:00"/>
    <s v=""/>
    <s v="Production Technician I"/>
    <s v="David Young"/>
    <s v="zoie.mercado@bilearner.com"/>
    <s v="EW"/>
    <s v="Active"/>
    <s v="Contract"/>
    <x v="1"/>
    <x v="1"/>
    <x v="0"/>
    <x v="0"/>
    <x v="0"/>
    <x v="10"/>
    <d v="1944-08-19T00:00:00"/>
    <s v="MA"/>
    <x v="6"/>
    <x v="0"/>
    <s v="42750"/>
    <x v="0"/>
    <x v="0"/>
    <x v="0"/>
    <n v="3"/>
    <x v="0"/>
    <n v="1944"/>
    <n v="81"/>
    <x v="3"/>
  </r>
  <r>
    <x v="1063"/>
    <s v="Joanna"/>
    <s v="Arias"/>
    <d v="2019-08-13T00:00:00"/>
    <s v=""/>
    <s v="Production Technician I"/>
    <s v="Edwin Serrano"/>
    <s v="joanna.arias@bilearner.com"/>
    <s v="MSC"/>
    <s v="Active"/>
    <s v="Contract"/>
    <x v="1"/>
    <x v="0"/>
    <x v="0"/>
    <x v="0"/>
    <x v="0"/>
    <x v="6"/>
    <d v="1970-03-23T00:00:00"/>
    <s v="MA"/>
    <x v="13"/>
    <x v="0"/>
    <s v="40934"/>
    <x v="0"/>
    <x v="0"/>
    <x v="2"/>
    <n v="3"/>
    <x v="0"/>
    <n v="1970"/>
    <n v="56"/>
    <x v="0"/>
  </r>
  <r>
    <x v="1064"/>
    <s v="Tristian"/>
    <s v="Wilcox"/>
    <d v="2020-03-09T00:00:00"/>
    <s v=""/>
    <s v="Production Technician I"/>
    <s v="Kevin Jones"/>
    <s v="tristian.wilcox@bilearner.com"/>
    <s v="TNS"/>
    <s v="Active"/>
    <s v="Part-Time"/>
    <x v="0"/>
    <x v="0"/>
    <x v="0"/>
    <x v="0"/>
    <x v="0"/>
    <x v="9"/>
    <d v="1982-02-27T00:00:00"/>
    <s v="MA"/>
    <x v="19"/>
    <x v="0"/>
    <s v="4664"/>
    <x v="1"/>
    <x v="2"/>
    <x v="1"/>
    <n v="3"/>
    <x v="0"/>
    <n v="1982"/>
    <n v="44"/>
    <x v="1"/>
  </r>
  <r>
    <x v="1065"/>
    <s v="Zoey"/>
    <s v="Spence"/>
    <d v="2020-05-06T00:00:00"/>
    <s v=""/>
    <s v="Production Technician II"/>
    <s v="Ian Price"/>
    <s v="zoey.spence@bilearner.com"/>
    <s v="CCDR"/>
    <s v="Active"/>
    <s v="Full-Time"/>
    <x v="2"/>
    <x v="0"/>
    <x v="0"/>
    <x v="0"/>
    <x v="0"/>
    <x v="6"/>
    <d v="1955-12-08T00:00:00"/>
    <s v="MA"/>
    <x v="7"/>
    <x v="1"/>
    <s v="73153"/>
    <x v="2"/>
    <x v="3"/>
    <x v="1"/>
    <n v="3"/>
    <x v="0"/>
    <n v="1955"/>
    <n v="70"/>
    <x v="3"/>
  </r>
  <r>
    <x v="1066"/>
    <s v="Bradley"/>
    <s v="Barnes"/>
    <d v="2022-08-03T00:00:00"/>
    <s v=""/>
    <s v="Production Technician II"/>
    <s v="Kimberly Rivera"/>
    <s v="bradley.barnes@bilearner.com"/>
    <s v="SVG"/>
    <s v="Active"/>
    <s v="Full-Time"/>
    <x v="2"/>
    <x v="0"/>
    <x v="0"/>
    <x v="0"/>
    <x v="0"/>
    <x v="4"/>
    <d v="1980-07-19T00:00:00"/>
    <s v="MA"/>
    <x v="4"/>
    <x v="1"/>
    <s v="57107"/>
    <x v="3"/>
    <x v="2"/>
    <x v="0"/>
    <n v="3"/>
    <x v="0"/>
    <n v="1980"/>
    <n v="45"/>
    <x v="0"/>
  </r>
  <r>
    <x v="1067"/>
    <s v="Juliana"/>
    <s v="Schroeder"/>
    <d v="2018-10-13T00:00:00"/>
    <d v="2019-12-04T00:00:00"/>
    <s v="Production Technician II"/>
    <s v="Miranda Brown"/>
    <s v="juliana.schroeder@bilearner.com"/>
    <s v="EW"/>
    <s v="Voluntarily Terminated"/>
    <s v="Contract"/>
    <x v="2"/>
    <x v="2"/>
    <x v="3"/>
    <x v="539"/>
    <x v="0"/>
    <x v="8"/>
    <d v="1949-03-12T00:00:00"/>
    <s v="MA"/>
    <x v="12"/>
    <x v="0"/>
    <s v="18325"/>
    <x v="1"/>
    <x v="3"/>
    <x v="0"/>
    <n v="3"/>
    <x v="1"/>
    <n v="1949"/>
    <n v="77"/>
    <x v="3"/>
  </r>
  <r>
    <x v="1068"/>
    <s v="Yasmin"/>
    <s v="Warren"/>
    <d v="2021-07-04T00:00:00"/>
    <s v=""/>
    <s v="Production Technician II"/>
    <s v="Jorge Cunningham"/>
    <s v="yasmin.warren@bilearner.com"/>
    <s v="MSC"/>
    <s v="Active"/>
    <s v="Part-Time"/>
    <x v="1"/>
    <x v="0"/>
    <x v="0"/>
    <x v="0"/>
    <x v="0"/>
    <x v="3"/>
    <d v="1971-01-11T00:00:00"/>
    <s v="MA"/>
    <x v="4"/>
    <x v="1"/>
    <s v="38175"/>
    <x v="1"/>
    <x v="1"/>
    <x v="0"/>
    <n v="3"/>
    <x v="0"/>
    <n v="1971"/>
    <n v="55"/>
    <x v="0"/>
  </r>
  <r>
    <x v="1069"/>
    <s v="Izabella"/>
    <s v="Barron"/>
    <d v="2019-04-30T00:00:00"/>
    <d v="2020-05-04T00:00:00"/>
    <s v="Production Technician II"/>
    <s v="Sarah Fisher"/>
    <s v="izabella.barron@bilearner.com"/>
    <s v="TNS"/>
    <s v="Active"/>
    <s v="Part-Time"/>
    <x v="1"/>
    <x v="2"/>
    <x v="3"/>
    <x v="540"/>
    <x v="0"/>
    <x v="8"/>
    <d v="1950-10-25T00:00:00"/>
    <s v="MA"/>
    <x v="6"/>
    <x v="1"/>
    <s v="27412"/>
    <x v="0"/>
    <x v="0"/>
    <x v="0"/>
    <n v="3"/>
    <x v="1"/>
    <n v="1950"/>
    <n v="75"/>
    <x v="3"/>
  </r>
  <r>
    <x v="1070"/>
    <s v="Victoria"/>
    <s v="Soto"/>
    <d v="2020-11-03T00:00:00"/>
    <s v=""/>
    <s v="Production Technician II"/>
    <s v="Melissa Moreno"/>
    <s v="victoria.soto@bilearner.com"/>
    <s v="PYZ"/>
    <s v="Active"/>
    <s v="Contract"/>
    <x v="0"/>
    <x v="0"/>
    <x v="0"/>
    <x v="0"/>
    <x v="0"/>
    <x v="6"/>
    <d v="1995-12-11T00:00:00"/>
    <s v="MA"/>
    <x v="34"/>
    <x v="1"/>
    <s v="26808"/>
    <x v="3"/>
    <x v="0"/>
    <x v="2"/>
    <n v="3"/>
    <x v="0"/>
    <n v="1995"/>
    <n v="30"/>
    <x v="1"/>
  </r>
  <r>
    <x v="1071"/>
    <s v="Cody"/>
    <s v="Beard"/>
    <d v="2022-08-15T00:00:00"/>
    <d v="2022-08-20T00:00:00"/>
    <s v="Production Technician I"/>
    <s v="Crystal Smith"/>
    <s v="cody.beard@bilearner.com"/>
    <s v="BPC"/>
    <s v="Active"/>
    <s v="Full-Time"/>
    <x v="2"/>
    <x v="1"/>
    <x v="3"/>
    <x v="541"/>
    <x v="0"/>
    <x v="6"/>
    <d v="1944-03-24T00:00:00"/>
    <s v="MA"/>
    <x v="13"/>
    <x v="0"/>
    <s v="43193"/>
    <x v="3"/>
    <x v="2"/>
    <x v="1"/>
    <n v="3"/>
    <x v="1"/>
    <n v="1944"/>
    <n v="82"/>
    <x v="3"/>
  </r>
  <r>
    <x v="1072"/>
    <s v="Abigayle"/>
    <s v="Mccann"/>
    <d v="2022-02-26T00:00:00"/>
    <d v="2022-10-16T00:00:00"/>
    <s v="Production Technician I"/>
    <s v="Lori Lopez Dvm"/>
    <s v="abigayle.mccann@bilearner.com"/>
    <s v="CCDR"/>
    <s v="Active"/>
    <s v="Contract"/>
    <x v="1"/>
    <x v="2"/>
    <x v="2"/>
    <x v="542"/>
    <x v="0"/>
    <x v="3"/>
    <d v="1975-04-27T00:00:00"/>
    <s v="MA"/>
    <x v="17"/>
    <x v="0"/>
    <s v="94816"/>
    <x v="2"/>
    <x v="2"/>
    <x v="0"/>
    <n v="3"/>
    <x v="1"/>
    <n v="1975"/>
    <n v="50"/>
    <x v="0"/>
  </r>
  <r>
    <x v="1073"/>
    <s v="Brenden"/>
    <s v="Marks"/>
    <d v="2019-05-13T00:00:00"/>
    <s v=""/>
    <s v="Production Technician I"/>
    <s v="Kevin Rodriguez"/>
    <s v="brenden.marks@bilearner.com"/>
    <s v="SVG"/>
    <s v="Active"/>
    <s v="Part-Time"/>
    <x v="2"/>
    <x v="1"/>
    <x v="0"/>
    <x v="0"/>
    <x v="0"/>
    <x v="4"/>
    <d v="1985-02-02T00:00:00"/>
    <s v="MA"/>
    <x v="20"/>
    <x v="0"/>
    <s v="92438"/>
    <x v="1"/>
    <x v="3"/>
    <x v="0"/>
    <n v="3"/>
    <x v="0"/>
    <n v="1985"/>
    <n v="41"/>
    <x v="1"/>
  </r>
  <r>
    <x v="1074"/>
    <s v="Jaqueline"/>
    <s v="Gallagher"/>
    <d v="2021-10-24T00:00:00"/>
    <d v="2022-10-03T00:00:00"/>
    <s v="Production Technician I"/>
    <s v="Mary Higgins"/>
    <s v="jaqueline.gallagher@bilearner.com"/>
    <s v="EW"/>
    <s v="Active"/>
    <s v="Contract"/>
    <x v="1"/>
    <x v="1"/>
    <x v="3"/>
    <x v="543"/>
    <x v="0"/>
    <x v="4"/>
    <d v="1999-10-01T00:00:00"/>
    <s v="MA"/>
    <x v="20"/>
    <x v="1"/>
    <s v="12961"/>
    <x v="1"/>
    <x v="0"/>
    <x v="0"/>
    <n v="3"/>
    <x v="1"/>
    <n v="1999"/>
    <n v="26"/>
    <x v="2"/>
  </r>
  <r>
    <x v="1075"/>
    <s v="Abagail"/>
    <s v="Banks"/>
    <d v="2021-05-10T00:00:00"/>
    <d v="2023-04-10T00:00:00"/>
    <s v="Production Technician I"/>
    <s v="Austin Salas"/>
    <s v="abagail.banks@bilearner.com"/>
    <s v="MSC"/>
    <s v="Active"/>
    <s v="Full-Time"/>
    <x v="2"/>
    <x v="2"/>
    <x v="3"/>
    <x v="544"/>
    <x v="0"/>
    <x v="5"/>
    <d v="1986-12-15T00:00:00"/>
    <s v="MA"/>
    <x v="30"/>
    <x v="1"/>
    <s v="96477"/>
    <x v="0"/>
    <x v="3"/>
    <x v="0"/>
    <n v="3"/>
    <x v="1"/>
    <n v="1986"/>
    <n v="39"/>
    <x v="1"/>
  </r>
  <r>
    <x v="1076"/>
    <s v="Nickolas"/>
    <s v="Guzman"/>
    <d v="2021-06-13T00:00:00"/>
    <d v="2021-06-20T00:00:00"/>
    <s v="Production Technician I"/>
    <s v="Marissa Clarke"/>
    <s v="nickolas.guzman@bilearner.com"/>
    <s v="TNS"/>
    <s v="Active"/>
    <s v="Contract"/>
    <x v="1"/>
    <x v="1"/>
    <x v="3"/>
    <x v="545"/>
    <x v="0"/>
    <x v="2"/>
    <d v="1985-04-21T00:00:00"/>
    <s v="MA"/>
    <x v="67"/>
    <x v="0"/>
    <s v="31097"/>
    <x v="3"/>
    <x v="1"/>
    <x v="0"/>
    <n v="3"/>
    <x v="1"/>
    <n v="1985"/>
    <n v="40"/>
    <x v="1"/>
  </r>
  <r>
    <x v="1077"/>
    <s v="Guillermo"/>
    <s v="Rose"/>
    <d v="2019-11-04T00:00:00"/>
    <d v="2021-07-28T00:00:00"/>
    <s v="Production Technician I"/>
    <s v="Cindy Lopez"/>
    <s v="guillermo.rose@bilearner.com"/>
    <s v="PYZ"/>
    <s v="Active"/>
    <s v="Full-Time"/>
    <x v="0"/>
    <x v="2"/>
    <x v="2"/>
    <x v="546"/>
    <x v="0"/>
    <x v="6"/>
    <d v="1971-08-23T00:00:00"/>
    <s v="MA"/>
    <x v="6"/>
    <x v="0"/>
    <s v="11962"/>
    <x v="2"/>
    <x v="2"/>
    <x v="2"/>
    <n v="3"/>
    <x v="1"/>
    <n v="1971"/>
    <n v="54"/>
    <x v="0"/>
  </r>
  <r>
    <x v="1078"/>
    <s v="Moises"/>
    <s v="Brock"/>
    <d v="2020-01-29T00:00:00"/>
    <s v=""/>
    <s v="Production Technician I"/>
    <s v="Nicole Harrington"/>
    <s v="moises.brock@bilearner.com"/>
    <s v="WBL"/>
    <s v="Active"/>
    <s v="Full-Time"/>
    <x v="1"/>
    <x v="1"/>
    <x v="0"/>
    <x v="0"/>
    <x v="0"/>
    <x v="13"/>
    <d v="1942-08-17T00:00:00"/>
    <s v="MA"/>
    <x v="14"/>
    <x v="0"/>
    <s v="29145"/>
    <x v="2"/>
    <x v="0"/>
    <x v="1"/>
    <n v="3"/>
    <x v="0"/>
    <n v="1942"/>
    <n v="83"/>
    <x v="3"/>
  </r>
  <r>
    <x v="1079"/>
    <s v="Hayden"/>
    <s v="Richmond"/>
    <d v="2018-09-05T00:00:00"/>
    <d v="2020-09-08T00:00:00"/>
    <s v="Production Technician I"/>
    <s v="Christopher Garcia"/>
    <s v="hayden.richmond@bilearner.com"/>
    <s v="NEL"/>
    <s v="Active"/>
    <s v="Part-Time"/>
    <x v="2"/>
    <x v="1"/>
    <x v="3"/>
    <x v="547"/>
    <x v="0"/>
    <x v="6"/>
    <d v="1972-06-18T00:00:00"/>
    <s v="MA"/>
    <x v="7"/>
    <x v="0"/>
    <s v="25033"/>
    <x v="1"/>
    <x v="1"/>
    <x v="1"/>
    <n v="3"/>
    <x v="1"/>
    <n v="1972"/>
    <n v="53"/>
    <x v="0"/>
  </r>
  <r>
    <x v="1080"/>
    <s v="Evelin"/>
    <s v="Sellers"/>
    <d v="2021-07-21T00:00:00"/>
    <s v=""/>
    <s v="Production Technician I"/>
    <s v="Jamie Wallace"/>
    <s v="evelin.sellers@bilearner.com"/>
    <s v="PL"/>
    <s v="Active"/>
    <s v="Full-Time"/>
    <x v="0"/>
    <x v="2"/>
    <x v="0"/>
    <x v="0"/>
    <x v="0"/>
    <x v="2"/>
    <d v="1996-08-15T00:00:00"/>
    <s v="MA"/>
    <x v="25"/>
    <x v="0"/>
    <s v="58830"/>
    <x v="3"/>
    <x v="0"/>
    <x v="0"/>
    <n v="3"/>
    <x v="0"/>
    <n v="1996"/>
    <n v="29"/>
    <x v="1"/>
  </r>
  <r>
    <x v="1081"/>
    <s v="Dereon"/>
    <s v="Hayes"/>
    <d v="2023-05-20T00:00:00"/>
    <s v=""/>
    <s v="Production Technician I"/>
    <s v="Noah Woods"/>
    <s v="dereon.hayes@bilearner.com"/>
    <s v="BPC"/>
    <s v="Active"/>
    <s v="Part-Time"/>
    <x v="2"/>
    <x v="0"/>
    <x v="0"/>
    <x v="0"/>
    <x v="0"/>
    <x v="3"/>
    <d v="1964-12-25T00:00:00"/>
    <s v="MA"/>
    <x v="11"/>
    <x v="0"/>
    <s v="64063"/>
    <x v="0"/>
    <x v="1"/>
    <x v="0"/>
    <n v="3"/>
    <x v="0"/>
    <n v="1964"/>
    <n v="61"/>
    <x v="3"/>
  </r>
  <r>
    <x v="1082"/>
    <s v="Marlee"/>
    <s v="Mathis"/>
    <d v="2022-05-16T00:00:00"/>
    <s v=""/>
    <s v="Production Technician I"/>
    <s v="Taylor Fleming"/>
    <s v="marlee.mathis@bilearner.com"/>
    <s v="CCDR"/>
    <s v="Active"/>
    <s v="Full-Time"/>
    <x v="0"/>
    <x v="2"/>
    <x v="0"/>
    <x v="0"/>
    <x v="0"/>
    <x v="2"/>
    <d v="1960-01-24T00:00:00"/>
    <s v="MA"/>
    <x v="2"/>
    <x v="0"/>
    <s v="92210"/>
    <x v="2"/>
    <x v="1"/>
    <x v="0"/>
    <n v="3"/>
    <x v="0"/>
    <n v="1960"/>
    <n v="66"/>
    <x v="3"/>
  </r>
  <r>
    <x v="1083"/>
    <s v="Alice"/>
    <s v="House"/>
    <d v="2021-03-15T00:00:00"/>
    <s v=""/>
    <s v="Production Technician I"/>
    <s v="Stacy Blackwell"/>
    <s v="alice.house@bilearner.com"/>
    <s v="SVG"/>
    <s v="Active"/>
    <s v="Contract"/>
    <x v="0"/>
    <x v="0"/>
    <x v="0"/>
    <x v="0"/>
    <x v="0"/>
    <x v="2"/>
    <d v="1980-09-16T00:00:00"/>
    <s v="MA"/>
    <x v="6"/>
    <x v="0"/>
    <s v="79031"/>
    <x v="3"/>
    <x v="2"/>
    <x v="0"/>
    <n v="3"/>
    <x v="0"/>
    <n v="1980"/>
    <n v="45"/>
    <x v="0"/>
  </r>
  <r>
    <x v="1084"/>
    <s v="Jonathon"/>
    <s v="Thompson"/>
    <d v="2023-06-26T00:00:00"/>
    <d v="2023-07-30T00:00:00"/>
    <s v="Production Technician I"/>
    <s v="Melissa Morse"/>
    <s v="jonathon.thompson@bilearner.com"/>
    <s v="EW"/>
    <s v="Future Start"/>
    <s v="Full-Time"/>
    <x v="0"/>
    <x v="2"/>
    <x v="3"/>
    <x v="548"/>
    <x v="0"/>
    <x v="4"/>
    <d v="1995-07-05T00:00:00"/>
    <s v="MA"/>
    <x v="23"/>
    <x v="0"/>
    <s v="47284"/>
    <x v="1"/>
    <x v="1"/>
    <x v="0"/>
    <n v="3"/>
    <x v="1"/>
    <n v="1995"/>
    <n v="30"/>
    <x v="1"/>
  </r>
  <r>
    <x v="1085"/>
    <s v="Kendal"/>
    <s v="Abbott"/>
    <d v="2019-10-11T00:00:00"/>
    <d v="2021-04-24T00:00:00"/>
    <s v="Production Technician I"/>
    <s v="Maria Huber"/>
    <s v="kendal.abbott@bilearner.com"/>
    <s v="MSC"/>
    <s v="Leave Of Absence"/>
    <s v="Contract"/>
    <x v="2"/>
    <x v="1"/>
    <x v="1"/>
    <x v="549"/>
    <x v="0"/>
    <x v="4"/>
    <d v="1982-06-29T00:00:00"/>
    <s v="MA"/>
    <x v="4"/>
    <x v="0"/>
    <s v="42058"/>
    <x v="4"/>
    <x v="0"/>
    <x v="0"/>
    <n v="3"/>
    <x v="1"/>
    <n v="1982"/>
    <n v="43"/>
    <x v="1"/>
  </r>
  <r>
    <x v="1086"/>
    <s v="Holly"/>
    <s v="Taylor"/>
    <d v="2019-12-21T00:00:00"/>
    <s v=""/>
    <s v="Production Technician II"/>
    <s v="Carol Knapp"/>
    <s v="holly.taylor@bilearner.com"/>
    <s v="PL"/>
    <s v="Active"/>
    <s v="Contract"/>
    <x v="0"/>
    <x v="0"/>
    <x v="0"/>
    <x v="0"/>
    <x v="0"/>
    <x v="5"/>
    <d v="1993-10-03T00:00:00"/>
    <s v="MA"/>
    <x v="7"/>
    <x v="1"/>
    <s v="75433"/>
    <x v="2"/>
    <x v="0"/>
    <x v="0"/>
    <n v="3"/>
    <x v="0"/>
    <n v="1993"/>
    <n v="32"/>
    <x v="1"/>
  </r>
  <r>
    <x v="1087"/>
    <s v="Hadassah"/>
    <s v="Blackburn"/>
    <d v="2022-07-15T00:00:00"/>
    <s v=""/>
    <s v="Production Technician II"/>
    <s v="Alan Anderson"/>
    <s v="hadassah.blackburn@bilearner.com"/>
    <s v="PYZ"/>
    <s v="Active"/>
    <s v="Contract"/>
    <x v="0"/>
    <x v="1"/>
    <x v="0"/>
    <x v="0"/>
    <x v="0"/>
    <x v="8"/>
    <d v="1983-12-05T00:00:00"/>
    <s v="MA"/>
    <x v="19"/>
    <x v="1"/>
    <s v="22316"/>
    <x v="1"/>
    <x v="0"/>
    <x v="0"/>
    <n v="3"/>
    <x v="0"/>
    <n v="1983"/>
    <n v="42"/>
    <x v="1"/>
  </r>
  <r>
    <x v="1088"/>
    <s v="Shaylee"/>
    <s v="Hall"/>
    <d v="2018-09-26T00:00:00"/>
    <s v=""/>
    <s v="Production Technician II"/>
    <s v="Catherine Durham"/>
    <s v="shaylee.hall@bilearner.com"/>
    <s v="SVG"/>
    <s v="Active"/>
    <s v="Full-Time"/>
    <x v="2"/>
    <x v="1"/>
    <x v="0"/>
    <x v="0"/>
    <x v="0"/>
    <x v="3"/>
    <d v="1997-04-18T00:00:00"/>
    <s v="MA"/>
    <x v="4"/>
    <x v="0"/>
    <s v="96974"/>
    <x v="2"/>
    <x v="2"/>
    <x v="0"/>
    <n v="3"/>
    <x v="0"/>
    <n v="1997"/>
    <n v="29"/>
    <x v="2"/>
  </r>
  <r>
    <x v="1089"/>
    <s v="Richard"/>
    <s v="Nelson"/>
    <d v="2022-10-16T00:00:00"/>
    <s v=""/>
    <s v="Production Technician II"/>
    <s v="Travis Smith"/>
    <s v="richard.nelson@bilearner.com"/>
    <s v="TNS"/>
    <s v="Active"/>
    <s v="Contract"/>
    <x v="2"/>
    <x v="2"/>
    <x v="0"/>
    <x v="0"/>
    <x v="0"/>
    <x v="5"/>
    <d v="1943-06-05T00:00:00"/>
    <s v="MA"/>
    <x v="19"/>
    <x v="1"/>
    <s v="46694"/>
    <x v="1"/>
    <x v="0"/>
    <x v="0"/>
    <n v="3"/>
    <x v="0"/>
    <n v="1943"/>
    <n v="82"/>
    <x v="3"/>
  </r>
  <r>
    <x v="1090"/>
    <s v="Leyla"/>
    <s v="Davila"/>
    <d v="2021-12-02T00:00:00"/>
    <d v="2022-04-25T00:00:00"/>
    <s v="Production Technician II"/>
    <s v="Deborah Clark"/>
    <s v="leyla.davila@bilearner.com"/>
    <s v="WBL"/>
    <s v="Active"/>
    <s v="Full-Time"/>
    <x v="0"/>
    <x v="1"/>
    <x v="1"/>
    <x v="550"/>
    <x v="0"/>
    <x v="8"/>
    <d v="1986-03-05T00:00:00"/>
    <s v="MA"/>
    <x v="9"/>
    <x v="1"/>
    <s v="4704"/>
    <x v="0"/>
    <x v="2"/>
    <x v="0"/>
    <n v="3"/>
    <x v="1"/>
    <n v="1986"/>
    <n v="40"/>
    <x v="1"/>
  </r>
  <r>
    <x v="1091"/>
    <s v="Kolten"/>
    <s v="Calhoun"/>
    <d v="2019-03-07T00:00:00"/>
    <d v="2023-03-06T00:00:00"/>
    <s v="Production Technician II"/>
    <s v="Tonya Lewis"/>
    <s v="kolten.calhoun@bilearner.com"/>
    <s v="BPC"/>
    <s v="Voluntarily Terminated"/>
    <s v="Full-Time"/>
    <x v="2"/>
    <x v="0"/>
    <x v="3"/>
    <x v="551"/>
    <x v="0"/>
    <x v="10"/>
    <d v="1975-11-26T00:00:00"/>
    <s v="MA"/>
    <x v="7"/>
    <x v="1"/>
    <s v="35960"/>
    <x v="0"/>
    <x v="3"/>
    <x v="0"/>
    <n v="3"/>
    <x v="1"/>
    <n v="1975"/>
    <n v="50"/>
    <x v="0"/>
  </r>
  <r>
    <x v="1092"/>
    <s v="Camille"/>
    <s v="Livingston"/>
    <d v="2023-05-02T00:00:00"/>
    <d v="2023-07-26T00:00:00"/>
    <s v="Production Technician I"/>
    <s v="Albert Wilson"/>
    <s v="camille.livingston@bilearner.com"/>
    <s v="BPC"/>
    <s v="Active"/>
    <s v="Part-Time"/>
    <x v="2"/>
    <x v="2"/>
    <x v="4"/>
    <x v="552"/>
    <x v="0"/>
    <x v="9"/>
    <d v="1971-04-17T00:00:00"/>
    <s v="MA"/>
    <x v="14"/>
    <x v="0"/>
    <s v="76669"/>
    <x v="4"/>
    <x v="1"/>
    <x v="0"/>
    <n v="3"/>
    <x v="1"/>
    <n v="1971"/>
    <n v="55"/>
    <x v="0"/>
  </r>
  <r>
    <x v="1093"/>
    <s v="Lilianna"/>
    <s v="Colon"/>
    <d v="2020-08-24T00:00:00"/>
    <d v="2023-02-26T00:00:00"/>
    <s v="Production Technician I"/>
    <s v="Timothy Anthony"/>
    <s v="lilianna.colon@bilearner.com"/>
    <s v="CCDR"/>
    <s v="Active"/>
    <s v="Full-Time"/>
    <x v="1"/>
    <x v="2"/>
    <x v="1"/>
    <x v="553"/>
    <x v="0"/>
    <x v="21"/>
    <d v="1976-07-04T00:00:00"/>
    <s v="MA"/>
    <x v="35"/>
    <x v="0"/>
    <s v="34189"/>
    <x v="0"/>
    <x v="3"/>
    <x v="0"/>
    <n v="3"/>
    <x v="1"/>
    <n v="1976"/>
    <n v="49"/>
    <x v="0"/>
  </r>
  <r>
    <x v="1094"/>
    <s v="Chaim"/>
    <s v="Patrick"/>
    <d v="2020-12-08T00:00:00"/>
    <d v="2021-09-07T00:00:00"/>
    <s v="Production Technician I"/>
    <s v="Jackie Poole"/>
    <s v="chaim.patrick@bilearner.com"/>
    <s v="SVG"/>
    <s v="Active"/>
    <s v="Contract"/>
    <x v="2"/>
    <x v="0"/>
    <x v="4"/>
    <x v="554"/>
    <x v="0"/>
    <x v="13"/>
    <d v="1990-04-15T00:00:00"/>
    <s v="MA"/>
    <x v="23"/>
    <x v="1"/>
    <s v="16162"/>
    <x v="3"/>
    <x v="1"/>
    <x v="2"/>
    <n v="3"/>
    <x v="1"/>
    <n v="1990"/>
    <n v="36"/>
    <x v="1"/>
  </r>
  <r>
    <x v="1095"/>
    <s v="Amara"/>
    <s v="Castillo"/>
    <d v="2021-02-15T00:00:00"/>
    <s v=""/>
    <s v="Production Technician I"/>
    <s v="Dr. Daisy James"/>
    <s v="amara.castillo@bilearner.com"/>
    <s v="EW"/>
    <s v="Active"/>
    <s v="Full-Time"/>
    <x v="2"/>
    <x v="2"/>
    <x v="0"/>
    <x v="0"/>
    <x v="0"/>
    <x v="4"/>
    <d v="1943-08-24T00:00:00"/>
    <s v="MA"/>
    <x v="17"/>
    <x v="1"/>
    <s v="49777"/>
    <x v="1"/>
    <x v="2"/>
    <x v="0"/>
    <n v="3"/>
    <x v="0"/>
    <n v="1943"/>
    <n v="82"/>
    <x v="3"/>
  </r>
  <r>
    <x v="1096"/>
    <s v="Joel"/>
    <s v="Eaton"/>
    <d v="2020-09-15T00:00:00"/>
    <d v="2023-06-24T00:00:00"/>
    <s v="Production Technician I"/>
    <s v="Amber Gutierrez"/>
    <s v="joel.eaton@bilearner.com"/>
    <s v="MSC"/>
    <s v="Active"/>
    <s v="Contract"/>
    <x v="2"/>
    <x v="2"/>
    <x v="1"/>
    <x v="555"/>
    <x v="0"/>
    <x v="17"/>
    <d v="1971-05-30T00:00:00"/>
    <s v="MA"/>
    <x v="13"/>
    <x v="1"/>
    <s v="18628"/>
    <x v="2"/>
    <x v="2"/>
    <x v="0"/>
    <n v="3"/>
    <x v="1"/>
    <n v="1971"/>
    <n v="54"/>
    <x v="0"/>
  </r>
  <r>
    <x v="1097"/>
    <s v="Priscilla"/>
    <s v="Walters"/>
    <d v="2023-03-16T00:00:00"/>
    <s v=""/>
    <s v="Production Technician I"/>
    <s v="Johnny Simpson"/>
    <s v="priscilla.walters@bilearner.com"/>
    <s v="TNS"/>
    <s v="Active"/>
    <s v="Full-Time"/>
    <x v="1"/>
    <x v="0"/>
    <x v="0"/>
    <x v="0"/>
    <x v="0"/>
    <x v="6"/>
    <d v="1975-05-13T00:00:00"/>
    <s v="MA"/>
    <x v="7"/>
    <x v="0"/>
    <s v="5112"/>
    <x v="2"/>
    <x v="1"/>
    <x v="0"/>
    <n v="3"/>
    <x v="0"/>
    <n v="1975"/>
    <n v="50"/>
    <x v="0"/>
  </r>
  <r>
    <x v="1098"/>
    <s v="Nehemiah"/>
    <s v="Leach"/>
    <d v="2021-11-14T00:00:00"/>
    <d v="2022-10-07T00:00:00"/>
    <s v="Production Technician I"/>
    <s v="Ashley Padilla"/>
    <s v="nehemiah.leach@bilearner.com"/>
    <s v="BPC"/>
    <s v="Active"/>
    <s v="Full-Time"/>
    <x v="2"/>
    <x v="0"/>
    <x v="1"/>
    <x v="556"/>
    <x v="0"/>
    <x v="3"/>
    <d v="1947-04-14T00:00:00"/>
    <s v="MA"/>
    <x v="4"/>
    <x v="0"/>
    <s v="42288"/>
    <x v="4"/>
    <x v="0"/>
    <x v="2"/>
    <n v="3"/>
    <x v="1"/>
    <n v="1947"/>
    <n v="79"/>
    <x v="3"/>
  </r>
  <r>
    <x v="1099"/>
    <s v="Ashtyn"/>
    <s v="Huynh"/>
    <d v="2021-04-23T00:00:00"/>
    <s v=""/>
    <s v="Production Technician I"/>
    <s v="Seth Parks"/>
    <s v="ashtyn.huynh@bilearner.com"/>
    <s v="CCDR"/>
    <s v="Active"/>
    <s v="Contract"/>
    <x v="2"/>
    <x v="2"/>
    <x v="0"/>
    <x v="0"/>
    <x v="0"/>
    <x v="4"/>
    <d v="1987-04-04T00:00:00"/>
    <s v="MA"/>
    <x v="18"/>
    <x v="0"/>
    <s v="13579"/>
    <x v="2"/>
    <x v="3"/>
    <x v="0"/>
    <n v="3"/>
    <x v="0"/>
    <n v="1987"/>
    <n v="39"/>
    <x v="1"/>
  </r>
  <r>
    <x v="1100"/>
    <s v="Tristen"/>
    <s v="Reed"/>
    <d v="2022-06-05T00:00:00"/>
    <d v="2022-08-26T00:00:00"/>
    <s v="Production Technician I"/>
    <s v="Timothy Robbins"/>
    <s v="tristen.reed@bilearner.com"/>
    <s v="EW"/>
    <s v="Active"/>
    <s v="Part-Time"/>
    <x v="1"/>
    <x v="2"/>
    <x v="4"/>
    <x v="557"/>
    <x v="0"/>
    <x v="6"/>
    <d v="1980-03-13T00:00:00"/>
    <s v="MA"/>
    <x v="7"/>
    <x v="0"/>
    <s v="39855"/>
    <x v="4"/>
    <x v="0"/>
    <x v="0"/>
    <n v="3"/>
    <x v="1"/>
    <n v="1980"/>
    <n v="46"/>
    <x v="0"/>
  </r>
  <r>
    <x v="1101"/>
    <s v="Braedon"/>
    <s v="Chandler"/>
    <d v="2022-11-19T00:00:00"/>
    <s v=""/>
    <s v="Production Technician I"/>
    <s v="Troy Moore"/>
    <s v="braedon.chandler@bilearner.com"/>
    <s v="MSC"/>
    <s v="Active"/>
    <s v="Part-Time"/>
    <x v="1"/>
    <x v="1"/>
    <x v="0"/>
    <x v="0"/>
    <x v="0"/>
    <x v="4"/>
    <d v="1953-11-27T00:00:00"/>
    <s v="MA"/>
    <x v="4"/>
    <x v="0"/>
    <s v="47571"/>
    <x v="4"/>
    <x v="0"/>
    <x v="0"/>
    <n v="3"/>
    <x v="0"/>
    <n v="1953"/>
    <n v="72"/>
    <x v="3"/>
  </r>
  <r>
    <x v="1102"/>
    <s v="Nikolas"/>
    <s v="Hancock"/>
    <d v="2023-04-14T00:00:00"/>
    <s v=""/>
    <s v="Production Technician I"/>
    <s v="Dale Morgan"/>
    <s v="nikolas.hancock@bilearner.com"/>
    <s v="NEL"/>
    <s v="Active"/>
    <s v="Full-Time"/>
    <x v="0"/>
    <x v="1"/>
    <x v="0"/>
    <x v="0"/>
    <x v="0"/>
    <x v="4"/>
    <d v="1974-07-27T00:00:00"/>
    <s v="MA"/>
    <x v="4"/>
    <x v="0"/>
    <s v="90069"/>
    <x v="1"/>
    <x v="2"/>
    <x v="0"/>
    <n v="3"/>
    <x v="0"/>
    <n v="1974"/>
    <n v="51"/>
    <x v="0"/>
  </r>
  <r>
    <x v="1103"/>
    <s v="Demetrius"/>
    <s v="Sanders"/>
    <d v="2022-12-13T00:00:00"/>
    <s v=""/>
    <s v="Production Technician I"/>
    <s v="Melissa Carlson"/>
    <s v="demetrius.sanders@bilearner.com"/>
    <s v="PL"/>
    <s v="Active"/>
    <s v="Contract"/>
    <x v="2"/>
    <x v="2"/>
    <x v="0"/>
    <x v="0"/>
    <x v="0"/>
    <x v="4"/>
    <d v="2000-02-02T00:00:00"/>
    <s v="MA"/>
    <x v="29"/>
    <x v="0"/>
    <s v="25072"/>
    <x v="2"/>
    <x v="1"/>
    <x v="0"/>
    <n v="3"/>
    <x v="0"/>
    <n v="2000"/>
    <n v="26"/>
    <x v="2"/>
  </r>
  <r>
    <x v="1104"/>
    <s v="Tiana"/>
    <s v="Perry"/>
    <d v="2023-03-11T00:00:00"/>
    <d v="2023-04-09T00:00:00"/>
    <s v="Production Technician I"/>
    <s v="Paula Flynn"/>
    <s v="tiana.perry@bilearner.com"/>
    <s v="PYZ"/>
    <s v="Future Start"/>
    <s v="Part-Time"/>
    <x v="1"/>
    <x v="2"/>
    <x v="4"/>
    <x v="558"/>
    <x v="0"/>
    <x v="1"/>
    <d v="1985-09-05T00:00:00"/>
    <s v="MA"/>
    <x v="11"/>
    <x v="0"/>
    <s v="2315"/>
    <x v="4"/>
    <x v="0"/>
    <x v="0"/>
    <n v="3"/>
    <x v="1"/>
    <n v="1985"/>
    <n v="40"/>
    <x v="1"/>
  </r>
  <r>
    <x v="1105"/>
    <s v="Rene"/>
    <s v="Pena"/>
    <d v="2019-11-22T00:00:00"/>
    <d v="2020-02-18T00:00:00"/>
    <s v="Production Technician I"/>
    <s v="Kendra Huerta"/>
    <s v="rene.pena@bilearner.com"/>
    <s v="SVG"/>
    <s v="Leave Of Absence"/>
    <s v="Part-Time"/>
    <x v="2"/>
    <x v="2"/>
    <x v="3"/>
    <x v="559"/>
    <x v="0"/>
    <x v="3"/>
    <d v="1944-03-10T00:00:00"/>
    <s v="MA"/>
    <x v="6"/>
    <x v="0"/>
    <s v="74746"/>
    <x v="4"/>
    <x v="3"/>
    <x v="0"/>
    <n v="3"/>
    <x v="1"/>
    <n v="1944"/>
    <n v="82"/>
    <x v="3"/>
  </r>
  <r>
    <x v="1106"/>
    <s v="Angelo"/>
    <s v="Fox"/>
    <d v="2021-03-13T00:00:00"/>
    <d v="2021-11-19T00:00:00"/>
    <s v="Production Technician I"/>
    <s v="Larry Miller"/>
    <s v="angelo.fox@bilearner.com"/>
    <s v="TNS"/>
    <s v="Leave Of Absence"/>
    <s v="Contract"/>
    <x v="0"/>
    <x v="2"/>
    <x v="2"/>
    <x v="560"/>
    <x v="0"/>
    <x v="1"/>
    <d v="1990-08-21T00:00:00"/>
    <s v="MA"/>
    <x v="6"/>
    <x v="0"/>
    <s v="20157"/>
    <x v="3"/>
    <x v="0"/>
    <x v="0"/>
    <n v="3"/>
    <x v="1"/>
    <n v="1990"/>
    <n v="35"/>
    <x v="1"/>
  </r>
  <r>
    <x v="1107"/>
    <s v="Ernesto"/>
    <s v="Madden"/>
    <d v="2022-02-27T00:00:00"/>
    <s v=""/>
    <s v="Production Technician II"/>
    <s v="Timothy Jennings"/>
    <s v="ernesto.madden@bilearner.com"/>
    <s v="CCDR"/>
    <s v="Active"/>
    <s v="Full-Time"/>
    <x v="2"/>
    <x v="0"/>
    <x v="0"/>
    <x v="0"/>
    <x v="0"/>
    <x v="4"/>
    <d v="1964-11-10T00:00:00"/>
    <s v="MA"/>
    <x v="17"/>
    <x v="1"/>
    <s v="11719"/>
    <x v="0"/>
    <x v="2"/>
    <x v="0"/>
    <n v="3"/>
    <x v="0"/>
    <n v="1964"/>
    <n v="61"/>
    <x v="3"/>
  </r>
  <r>
    <x v="1108"/>
    <s v="Amari"/>
    <s v="Christian"/>
    <d v="2021-05-08T00:00:00"/>
    <s v=""/>
    <s v="Production Technician II"/>
    <s v="Mary Stokes"/>
    <s v="amari.christian@bilearner.com"/>
    <s v="SVG"/>
    <s v="Active"/>
    <s v="Contract"/>
    <x v="2"/>
    <x v="1"/>
    <x v="0"/>
    <x v="0"/>
    <x v="0"/>
    <x v="3"/>
    <d v="2000-11-11T00:00:00"/>
    <s v="MA"/>
    <x v="18"/>
    <x v="0"/>
    <s v="30912"/>
    <x v="3"/>
    <x v="0"/>
    <x v="0"/>
    <n v="3"/>
    <x v="0"/>
    <n v="2000"/>
    <n v="25"/>
    <x v="2"/>
  </r>
  <r>
    <x v="1109"/>
    <s v="Lilly"/>
    <s v="Turner"/>
    <d v="2022-12-27T00:00:00"/>
    <s v=""/>
    <s v="Production Technician II"/>
    <s v="Samuel Donovan"/>
    <s v="lilly.turner@bilearner.com"/>
    <s v="EW"/>
    <s v="Active"/>
    <s v="Contract"/>
    <x v="0"/>
    <x v="1"/>
    <x v="0"/>
    <x v="0"/>
    <x v="0"/>
    <x v="3"/>
    <d v="1955-12-19T00:00:00"/>
    <s v="MA"/>
    <x v="31"/>
    <x v="0"/>
    <s v="35052"/>
    <x v="4"/>
    <x v="1"/>
    <x v="0"/>
    <n v="3"/>
    <x v="0"/>
    <n v="1955"/>
    <n v="70"/>
    <x v="3"/>
  </r>
  <r>
    <x v="1110"/>
    <s v="Rayne"/>
    <s v="Simpson"/>
    <d v="2020-08-16T00:00:00"/>
    <s v=""/>
    <s v="Production Technician II"/>
    <s v="Eddie Herrera"/>
    <s v="rayne.simpson@bilearner.com"/>
    <s v="MSC"/>
    <s v="Active"/>
    <s v="Contract"/>
    <x v="2"/>
    <x v="2"/>
    <x v="0"/>
    <x v="0"/>
    <x v="0"/>
    <x v="9"/>
    <d v="1950-01-12T00:00:00"/>
    <s v="MA"/>
    <x v="35"/>
    <x v="1"/>
    <s v="13235"/>
    <x v="1"/>
    <x v="3"/>
    <x v="0"/>
    <n v="3"/>
    <x v="0"/>
    <n v="1950"/>
    <n v="76"/>
    <x v="3"/>
  </r>
  <r>
    <x v="1111"/>
    <s v="Aaron"/>
    <s v="Tapia"/>
    <d v="2023-01-20T00:00:00"/>
    <s v=""/>
    <s v="Production Technician II"/>
    <s v="Michael Reed"/>
    <s v="aaron.tapia@bilearner.com"/>
    <s v="TNS"/>
    <s v="Active"/>
    <s v="Contract"/>
    <x v="2"/>
    <x v="2"/>
    <x v="0"/>
    <x v="0"/>
    <x v="0"/>
    <x v="8"/>
    <d v="2001-01-18T00:00:00"/>
    <s v="MA"/>
    <x v="9"/>
    <x v="1"/>
    <s v="27010"/>
    <x v="0"/>
    <x v="0"/>
    <x v="0"/>
    <n v="3"/>
    <x v="0"/>
    <n v="2001"/>
    <n v="25"/>
    <x v="2"/>
  </r>
  <r>
    <x v="1112"/>
    <s v="Aimee"/>
    <s v="Santana"/>
    <d v="2020-12-28T00:00:00"/>
    <d v="2021-10-01T00:00:00"/>
    <s v="Production Technician II"/>
    <s v="Luke Bright"/>
    <s v="aimee.santana@bilearner.com"/>
    <s v="PYZ"/>
    <s v="Voluntarily Terminated"/>
    <s v="Part-Time"/>
    <x v="1"/>
    <x v="2"/>
    <x v="4"/>
    <x v="561"/>
    <x v="0"/>
    <x v="9"/>
    <d v="1961-03-02T00:00:00"/>
    <s v="MA"/>
    <x v="4"/>
    <x v="1"/>
    <s v="79458"/>
    <x v="1"/>
    <x v="0"/>
    <x v="0"/>
    <n v="3"/>
    <x v="1"/>
    <n v="1961"/>
    <n v="65"/>
    <x v="3"/>
  </r>
  <r>
    <x v="1113"/>
    <s v="Raegan"/>
    <s v="Stanton"/>
    <d v="2021-02-18T00:00:00"/>
    <s v=""/>
    <s v="Production Technician I"/>
    <s v="Bonnie Myers"/>
    <s v="raegan.stanton@bilearner.com"/>
    <s v="BPC"/>
    <s v="Active"/>
    <s v="Contract"/>
    <x v="0"/>
    <x v="0"/>
    <x v="0"/>
    <x v="0"/>
    <x v="0"/>
    <x v="20"/>
    <d v="1967-02-19T00:00:00"/>
    <s v="MA"/>
    <x v="68"/>
    <x v="0"/>
    <s v="62937"/>
    <x v="3"/>
    <x v="0"/>
    <x v="0"/>
    <n v="3"/>
    <x v="0"/>
    <n v="1967"/>
    <n v="59"/>
    <x v="0"/>
  </r>
  <r>
    <x v="1114"/>
    <s v="Johan"/>
    <s v="Sosa"/>
    <d v="2021-01-16T00:00:00"/>
    <s v=""/>
    <s v="Production Technician I"/>
    <s v="Pamela Guzman"/>
    <s v="johan.sosa@bilearner.com"/>
    <s v="CCDR"/>
    <s v="Active"/>
    <s v="Part-Time"/>
    <x v="0"/>
    <x v="2"/>
    <x v="0"/>
    <x v="0"/>
    <x v="0"/>
    <x v="2"/>
    <d v="1972-12-13T00:00:00"/>
    <s v="MA"/>
    <x v="2"/>
    <x v="0"/>
    <s v="7598"/>
    <x v="3"/>
    <x v="0"/>
    <x v="0"/>
    <n v="3"/>
    <x v="0"/>
    <n v="1972"/>
    <n v="53"/>
    <x v="0"/>
  </r>
  <r>
    <x v="1115"/>
    <s v="Stacy"/>
    <s v="Bonilla"/>
    <d v="2022-04-07T00:00:00"/>
    <s v=""/>
    <s v="Production Technician I"/>
    <s v="Brittany Sanchez"/>
    <s v="stacy.bonilla@bilearner.com"/>
    <s v="SVG"/>
    <s v="Active"/>
    <s v="Full-Time"/>
    <x v="1"/>
    <x v="0"/>
    <x v="0"/>
    <x v="0"/>
    <x v="0"/>
    <x v="8"/>
    <d v="1992-12-11T00:00:00"/>
    <s v="MA"/>
    <x v="36"/>
    <x v="1"/>
    <s v="26161"/>
    <x v="0"/>
    <x v="2"/>
    <x v="0"/>
    <n v="3"/>
    <x v="0"/>
    <n v="1992"/>
    <n v="33"/>
    <x v="1"/>
  </r>
  <r>
    <x v="1116"/>
    <s v="Valery"/>
    <s v="Holder"/>
    <d v="2019-07-11T00:00:00"/>
    <d v="2021-05-04T00:00:00"/>
    <s v="Production Technician I"/>
    <s v="Crystal Nelson"/>
    <s v="valery.holder@bilearner.com"/>
    <s v="EW"/>
    <s v="Active"/>
    <s v="Part-Time"/>
    <x v="1"/>
    <x v="1"/>
    <x v="1"/>
    <x v="562"/>
    <x v="0"/>
    <x v="4"/>
    <d v="1961-07-16T00:00:00"/>
    <s v="MA"/>
    <x v="4"/>
    <x v="1"/>
    <s v="43421"/>
    <x v="3"/>
    <x v="2"/>
    <x v="0"/>
    <n v="3"/>
    <x v="1"/>
    <n v="1961"/>
    <n v="64"/>
    <x v="3"/>
  </r>
  <r>
    <x v="1117"/>
    <s v="Skye"/>
    <s v="Cochran"/>
    <d v="2020-08-09T00:00:00"/>
    <d v="2022-11-06T00:00:00"/>
    <s v="Production Technician I"/>
    <s v="Jenna Martin"/>
    <s v="skye.cochran@bilearner.com"/>
    <s v="MSC"/>
    <s v="Active"/>
    <s v="Part-Time"/>
    <x v="0"/>
    <x v="0"/>
    <x v="3"/>
    <x v="563"/>
    <x v="0"/>
    <x v="5"/>
    <d v="1994-05-18T00:00:00"/>
    <s v="MA"/>
    <x v="6"/>
    <x v="0"/>
    <s v="53393"/>
    <x v="2"/>
    <x v="2"/>
    <x v="0"/>
    <n v="3"/>
    <x v="1"/>
    <n v="1994"/>
    <n v="31"/>
    <x v="1"/>
  </r>
  <r>
    <x v="1118"/>
    <s v="Jerimiah"/>
    <s v="Mendez"/>
    <d v="2018-09-20T00:00:00"/>
    <s v=""/>
    <s v="Production Technician I"/>
    <s v="Lacey Andrews"/>
    <s v="jerimiah.mendez@bilearner.com"/>
    <s v="TNS"/>
    <s v="Active"/>
    <s v="Contract"/>
    <x v="1"/>
    <x v="1"/>
    <x v="0"/>
    <x v="0"/>
    <x v="0"/>
    <x v="4"/>
    <d v="1957-05-08T00:00:00"/>
    <s v="MA"/>
    <x v="4"/>
    <x v="0"/>
    <s v="33362"/>
    <x v="1"/>
    <x v="2"/>
    <x v="0"/>
    <n v="3"/>
    <x v="0"/>
    <n v="1957"/>
    <n v="68"/>
    <x v="3"/>
  </r>
  <r>
    <x v="1119"/>
    <s v="Madden"/>
    <s v="Lam"/>
    <d v="2020-01-21T00:00:00"/>
    <d v="2021-05-19T00:00:00"/>
    <s v="Production Technician I"/>
    <s v="Michelle Miller"/>
    <s v="madden.lam@bilearner.com"/>
    <s v="PYZ"/>
    <s v="Active"/>
    <s v="Part-Time"/>
    <x v="2"/>
    <x v="1"/>
    <x v="4"/>
    <x v="564"/>
    <x v="0"/>
    <x v="8"/>
    <d v="1952-08-13T00:00:00"/>
    <s v="MA"/>
    <x v="36"/>
    <x v="0"/>
    <s v="61239"/>
    <x v="1"/>
    <x v="0"/>
    <x v="0"/>
    <n v="3"/>
    <x v="1"/>
    <n v="1952"/>
    <n v="73"/>
    <x v="3"/>
  </r>
  <r>
    <x v="1120"/>
    <s v="Nicole"/>
    <s v="Stone"/>
    <d v="2022-02-17T00:00:00"/>
    <d v="2023-02-14T00:00:00"/>
    <s v="Production Technician I"/>
    <s v="Charles Massey"/>
    <s v="nicole.stone@bilearner.com"/>
    <s v="WBL"/>
    <s v="Active"/>
    <s v="Contract"/>
    <x v="2"/>
    <x v="0"/>
    <x v="3"/>
    <x v="565"/>
    <x v="0"/>
    <x v="20"/>
    <d v="1993-12-25T00:00:00"/>
    <s v="MA"/>
    <x v="45"/>
    <x v="0"/>
    <s v="31989"/>
    <x v="1"/>
    <x v="0"/>
    <x v="0"/>
    <n v="3"/>
    <x v="1"/>
    <n v="1993"/>
    <n v="32"/>
    <x v="1"/>
  </r>
  <r>
    <x v="1121"/>
    <s v="Brice"/>
    <s v="Christian"/>
    <d v="2019-06-11T00:00:00"/>
    <s v=""/>
    <s v="Production Technician I"/>
    <s v="Karen Marquez Md"/>
    <s v="brice.christian@bilearner.com"/>
    <s v="NEL"/>
    <s v="Active"/>
    <s v="Part-Time"/>
    <x v="1"/>
    <x v="2"/>
    <x v="0"/>
    <x v="0"/>
    <x v="0"/>
    <x v="6"/>
    <d v="1964-08-01T00:00:00"/>
    <s v="MA"/>
    <x v="7"/>
    <x v="1"/>
    <s v="75761"/>
    <x v="4"/>
    <x v="0"/>
    <x v="2"/>
    <n v="3"/>
    <x v="0"/>
    <n v="1964"/>
    <n v="61"/>
    <x v="3"/>
  </r>
  <r>
    <x v="1122"/>
    <s v="Sage"/>
    <s v="Potter"/>
    <d v="2022-05-05T00:00:00"/>
    <s v=""/>
    <s v="Production Technician I"/>
    <s v="Valerie Gregory"/>
    <s v="sage.potter@bilearner.com"/>
    <s v="PL"/>
    <s v="Active"/>
    <s v="Part-Time"/>
    <x v="0"/>
    <x v="2"/>
    <x v="0"/>
    <x v="0"/>
    <x v="0"/>
    <x v="7"/>
    <d v="1993-01-16T00:00:00"/>
    <s v="MA"/>
    <x v="69"/>
    <x v="0"/>
    <s v="25854"/>
    <x v="2"/>
    <x v="2"/>
    <x v="0"/>
    <n v="3"/>
    <x v="0"/>
    <n v="1993"/>
    <n v="33"/>
    <x v="1"/>
  </r>
  <r>
    <x v="1123"/>
    <s v="Kyle"/>
    <s v="Peck"/>
    <d v="2018-09-19T00:00:00"/>
    <d v="2020-08-12T00:00:00"/>
    <s v="Production Technician I"/>
    <s v="David Bullock"/>
    <s v="kyle.peck@bilearner.com"/>
    <s v="BPC"/>
    <s v="Active"/>
    <s v="Full-Time"/>
    <x v="1"/>
    <x v="0"/>
    <x v="3"/>
    <x v="566"/>
    <x v="0"/>
    <x v="4"/>
    <d v="1961-08-15T00:00:00"/>
    <s v="MA"/>
    <x v="6"/>
    <x v="0"/>
    <s v="92807"/>
    <x v="3"/>
    <x v="0"/>
    <x v="0"/>
    <n v="3"/>
    <x v="1"/>
    <n v="1961"/>
    <n v="64"/>
    <x v="3"/>
  </r>
  <r>
    <x v="1124"/>
    <s v="Zaniyah"/>
    <s v="Roman"/>
    <d v="2021-06-01T00:00:00"/>
    <d v="2023-06-19T00:00:00"/>
    <s v="Production Technician I"/>
    <s v="Matthew Mcdaniel"/>
    <s v="zaniyah.roman@bilearner.com"/>
    <s v="CCDR"/>
    <s v="Future Start"/>
    <s v="Contract"/>
    <x v="2"/>
    <x v="2"/>
    <x v="2"/>
    <x v="567"/>
    <x v="0"/>
    <x v="6"/>
    <d v="1976-09-16T00:00:00"/>
    <s v="MA"/>
    <x v="26"/>
    <x v="0"/>
    <s v="5288"/>
    <x v="3"/>
    <x v="3"/>
    <x v="0"/>
    <n v="3"/>
    <x v="1"/>
    <n v="1976"/>
    <n v="49"/>
    <x v="0"/>
  </r>
  <r>
    <x v="1125"/>
    <s v="Katie"/>
    <s v="Gutierrez"/>
    <d v="2023-07-05T00:00:00"/>
    <d v="2023-07-11T00:00:00"/>
    <s v="Production Technician I"/>
    <s v="Cory Edwards"/>
    <s v="katie.gutierrez@bilearner.com"/>
    <s v="SVG"/>
    <s v="Future Start"/>
    <s v="Part-Time"/>
    <x v="0"/>
    <x v="1"/>
    <x v="4"/>
    <x v="568"/>
    <x v="0"/>
    <x v="13"/>
    <d v="1953-04-03T00:00:00"/>
    <s v="MA"/>
    <x v="4"/>
    <x v="0"/>
    <s v="66412"/>
    <x v="4"/>
    <x v="0"/>
    <x v="0"/>
    <n v="3"/>
    <x v="1"/>
    <n v="1953"/>
    <n v="73"/>
    <x v="3"/>
  </r>
  <r>
    <x v="1126"/>
    <s v="Walker"/>
    <s v="Baird"/>
    <d v="2022-12-17T00:00:00"/>
    <s v=""/>
    <s v="Production Technician I"/>
    <s v="Kelly Reyes"/>
    <s v="walker.baird@bilearner.com"/>
    <s v="EW"/>
    <s v="Active"/>
    <s v="Part-Time"/>
    <x v="0"/>
    <x v="1"/>
    <x v="0"/>
    <x v="0"/>
    <x v="0"/>
    <x v="4"/>
    <d v="1960-10-04T00:00:00"/>
    <s v="MA"/>
    <x v="6"/>
    <x v="0"/>
    <s v="20484"/>
    <x v="2"/>
    <x v="1"/>
    <x v="0"/>
    <n v="3"/>
    <x v="0"/>
    <n v="1960"/>
    <n v="65"/>
    <x v="3"/>
  </r>
  <r>
    <x v="1127"/>
    <s v="Zackery"/>
    <s v="Sutton"/>
    <d v="2021-07-06T00:00:00"/>
    <d v="2022-09-15T00:00:00"/>
    <s v="Production Technician I"/>
    <s v="Dustin Alvarado"/>
    <s v="zackery.sutton@bilearner.com"/>
    <s v="MSC"/>
    <s v="Leave Of Absence"/>
    <s v="Full-Time"/>
    <x v="2"/>
    <x v="1"/>
    <x v="4"/>
    <x v="569"/>
    <x v="0"/>
    <x v="20"/>
    <d v="1951-07-13T00:00:00"/>
    <s v="MA"/>
    <x v="26"/>
    <x v="1"/>
    <s v="73854"/>
    <x v="0"/>
    <x v="0"/>
    <x v="0"/>
    <n v="3"/>
    <x v="1"/>
    <n v="1951"/>
    <n v="74"/>
    <x v="3"/>
  </r>
  <r>
    <x v="1128"/>
    <s v="Hazel"/>
    <s v="Ponce"/>
    <d v="2019-03-27T00:00:00"/>
    <s v=""/>
    <s v="Production Technician II"/>
    <s v="Kenneth Reeves"/>
    <s v="hazel.ponce@bilearner.com"/>
    <s v="PL"/>
    <s v="Active"/>
    <s v="Part-Time"/>
    <x v="1"/>
    <x v="1"/>
    <x v="0"/>
    <x v="0"/>
    <x v="0"/>
    <x v="4"/>
    <d v="1966-04-26T00:00:00"/>
    <s v="MA"/>
    <x v="6"/>
    <x v="0"/>
    <s v="86977"/>
    <x v="1"/>
    <x v="3"/>
    <x v="0"/>
    <n v="3"/>
    <x v="0"/>
    <n v="1966"/>
    <n v="59"/>
    <x v="0"/>
  </r>
  <r>
    <x v="1129"/>
    <s v="Joey"/>
    <s v="Alvarez"/>
    <d v="2023-05-08T00:00:00"/>
    <s v=""/>
    <s v="Production Technician II"/>
    <s v="Juan Spencer"/>
    <s v="joey.alvarez@bilearner.com"/>
    <s v="PYZ"/>
    <s v="Active"/>
    <s v="Full-Time"/>
    <x v="2"/>
    <x v="0"/>
    <x v="0"/>
    <x v="0"/>
    <x v="0"/>
    <x v="9"/>
    <d v="1993-02-11T00:00:00"/>
    <s v="MA"/>
    <x v="19"/>
    <x v="0"/>
    <s v="40039"/>
    <x v="4"/>
    <x v="0"/>
    <x v="0"/>
    <n v="3"/>
    <x v="0"/>
    <n v="1993"/>
    <n v="33"/>
    <x v="1"/>
  </r>
  <r>
    <x v="1130"/>
    <s v="Titus"/>
    <s v="Day"/>
    <d v="2018-12-12T00:00:00"/>
    <d v="2020-12-24T00:00:00"/>
    <s v="Production Technician II"/>
    <s v="Melissa Rodriguez"/>
    <s v="titus.day@bilearner.com"/>
    <s v="SVG"/>
    <s v="Voluntarily Terminated"/>
    <s v="Part-Time"/>
    <x v="2"/>
    <x v="0"/>
    <x v="4"/>
    <x v="570"/>
    <x v="0"/>
    <x v="9"/>
    <d v="1991-06-16T00:00:00"/>
    <s v="MA"/>
    <x v="26"/>
    <x v="1"/>
    <s v="25683"/>
    <x v="1"/>
    <x v="3"/>
    <x v="0"/>
    <n v="3"/>
    <x v="1"/>
    <n v="1991"/>
    <n v="34"/>
    <x v="1"/>
  </r>
  <r>
    <x v="1131"/>
    <s v="Bella"/>
    <s v="Norris"/>
    <d v="2020-08-25T00:00:00"/>
    <s v=""/>
    <s v="Production Technician II"/>
    <s v="Andrew Johnson"/>
    <s v="bella.norris@bilearner.com"/>
    <s v="TNS"/>
    <s v="Active"/>
    <s v="Part-Time"/>
    <x v="1"/>
    <x v="0"/>
    <x v="0"/>
    <x v="0"/>
    <x v="0"/>
    <x v="4"/>
    <d v="1981-02-24T00:00:00"/>
    <s v="MA"/>
    <x v="26"/>
    <x v="1"/>
    <s v="3170"/>
    <x v="3"/>
    <x v="2"/>
    <x v="0"/>
    <n v="3"/>
    <x v="0"/>
    <n v="1981"/>
    <n v="45"/>
    <x v="1"/>
  </r>
  <r>
    <x v="1132"/>
    <s v="Braden"/>
    <s v="Ballard"/>
    <d v="2022-04-22T00:00:00"/>
    <d v="2022-08-29T00:00:00"/>
    <s v="Production Technician II"/>
    <s v="Jodi Scott"/>
    <s v="braden.ballard@bilearner.com"/>
    <s v="WBL"/>
    <s v="Voluntarily Terminated"/>
    <s v="Full-Time"/>
    <x v="2"/>
    <x v="2"/>
    <x v="1"/>
    <x v="571"/>
    <x v="0"/>
    <x v="9"/>
    <d v="1965-12-02T00:00:00"/>
    <s v="MA"/>
    <x v="12"/>
    <x v="1"/>
    <s v="32042"/>
    <x v="2"/>
    <x v="3"/>
    <x v="0"/>
    <n v="3"/>
    <x v="1"/>
    <n v="1965"/>
    <n v="60"/>
    <x v="0"/>
  </r>
  <r>
    <x v="1133"/>
    <s v="Aron"/>
    <s v="Graham"/>
    <d v="2021-12-20T00:00:00"/>
    <d v="2022-12-02T00:00:00"/>
    <s v="Production Technician II"/>
    <s v="Tyler Jackson"/>
    <s v="aron.graham@bilearner.com"/>
    <s v="PYZ"/>
    <s v="Voluntarily Terminated"/>
    <s v="Full-Time"/>
    <x v="1"/>
    <x v="2"/>
    <x v="3"/>
    <x v="572"/>
    <x v="0"/>
    <x v="3"/>
    <d v="1947-09-08T00:00:00"/>
    <s v="MA"/>
    <x v="24"/>
    <x v="1"/>
    <s v="52047"/>
    <x v="2"/>
    <x v="3"/>
    <x v="0"/>
    <n v="3"/>
    <x v="1"/>
    <n v="1947"/>
    <n v="78"/>
    <x v="3"/>
  </r>
  <r>
    <x v="1134"/>
    <s v="Shamar"/>
    <s v="Cross"/>
    <d v="2021-02-12T00:00:00"/>
    <s v=""/>
    <s v="Production Technician I"/>
    <s v="Jordan Medina"/>
    <s v="shamar.cross@bilearner.com"/>
    <s v="PL"/>
    <s v="Active"/>
    <s v="Contract"/>
    <x v="0"/>
    <x v="2"/>
    <x v="0"/>
    <x v="0"/>
    <x v="0"/>
    <x v="3"/>
    <d v="1956-05-29T00:00:00"/>
    <s v="MA"/>
    <x v="3"/>
    <x v="0"/>
    <s v="88833"/>
    <x v="1"/>
    <x v="1"/>
    <x v="0"/>
    <n v="3"/>
    <x v="0"/>
    <n v="1956"/>
    <n v="69"/>
    <x v="3"/>
  </r>
  <r>
    <x v="1135"/>
    <s v="Kailee"/>
    <s v="Harmon"/>
    <d v="2020-09-29T00:00:00"/>
    <d v="2021-10-19T00:00:00"/>
    <s v="Production Technician I"/>
    <s v="Thomas Garner"/>
    <s v="kailee.harmon@bilearner.com"/>
    <s v="BPC"/>
    <s v="Active"/>
    <s v="Full-Time"/>
    <x v="2"/>
    <x v="0"/>
    <x v="1"/>
    <x v="573"/>
    <x v="0"/>
    <x v="2"/>
    <d v="1944-03-09T00:00:00"/>
    <s v="MA"/>
    <x v="25"/>
    <x v="0"/>
    <s v="3211"/>
    <x v="3"/>
    <x v="1"/>
    <x v="0"/>
    <n v="3"/>
    <x v="1"/>
    <n v="1944"/>
    <n v="82"/>
    <x v="3"/>
  </r>
  <r>
    <x v="1136"/>
    <s v="Alice"/>
    <s v="Kaufman"/>
    <d v="2022-09-10T00:00:00"/>
    <d v="2023-02-09T00:00:00"/>
    <s v="Production Technician I"/>
    <s v="Anne Weaver"/>
    <s v="alice.kaufman@bilearner.com"/>
    <s v="CCDR"/>
    <s v="Active"/>
    <s v="Contract"/>
    <x v="0"/>
    <x v="0"/>
    <x v="2"/>
    <x v="574"/>
    <x v="0"/>
    <x v="4"/>
    <d v="1960-11-26T00:00:00"/>
    <s v="MA"/>
    <x v="7"/>
    <x v="0"/>
    <s v="5789"/>
    <x v="3"/>
    <x v="0"/>
    <x v="0"/>
    <n v="3"/>
    <x v="1"/>
    <n v="1960"/>
    <n v="65"/>
    <x v="3"/>
  </r>
  <r>
    <x v="1137"/>
    <s v="Cesar"/>
    <s v="House"/>
    <d v="2023-03-11T00:00:00"/>
    <d v="2023-06-03T00:00:00"/>
    <s v="Production Technician I"/>
    <s v="Todd Cooper"/>
    <s v="cesar.house@bilearner.com"/>
    <s v="SVG"/>
    <s v="Active"/>
    <s v="Contract"/>
    <x v="1"/>
    <x v="2"/>
    <x v="2"/>
    <x v="575"/>
    <x v="0"/>
    <x v="3"/>
    <d v="1991-03-04T00:00:00"/>
    <s v="MA"/>
    <x v="6"/>
    <x v="1"/>
    <s v="14685"/>
    <x v="2"/>
    <x v="0"/>
    <x v="1"/>
    <n v="3"/>
    <x v="1"/>
    <n v="1991"/>
    <n v="35"/>
    <x v="1"/>
  </r>
  <r>
    <x v="1138"/>
    <s v="Guillermo"/>
    <s v="Lynn"/>
    <d v="2022-04-28T00:00:00"/>
    <d v="2023-03-12T00:00:00"/>
    <s v="Production Technician I"/>
    <s v="Kathryn Drake"/>
    <s v="guillermo.lynn@bilearner.com"/>
    <s v="EW"/>
    <s v="Active"/>
    <s v="Full-Time"/>
    <x v="0"/>
    <x v="2"/>
    <x v="4"/>
    <x v="576"/>
    <x v="0"/>
    <x v="4"/>
    <d v="1960-09-23T00:00:00"/>
    <s v="MA"/>
    <x v="18"/>
    <x v="1"/>
    <s v="6954"/>
    <x v="4"/>
    <x v="0"/>
    <x v="0"/>
    <n v="3"/>
    <x v="1"/>
    <n v="1960"/>
    <n v="65"/>
    <x v="3"/>
  </r>
  <r>
    <x v="1139"/>
    <s v="Myles"/>
    <s v="Hart"/>
    <d v="2022-03-20T00:00:00"/>
    <d v="2023-06-18T00:00:00"/>
    <s v="Production Technician I"/>
    <s v="April Mcdonald"/>
    <s v="myles.hart@bilearner.com"/>
    <s v="MSC"/>
    <s v="Active"/>
    <s v="Full-Time"/>
    <x v="2"/>
    <x v="0"/>
    <x v="3"/>
    <x v="577"/>
    <x v="0"/>
    <x v="15"/>
    <d v="1962-12-24T00:00:00"/>
    <s v="MA"/>
    <x v="6"/>
    <x v="0"/>
    <s v="69989"/>
    <x v="1"/>
    <x v="3"/>
    <x v="1"/>
    <n v="3"/>
    <x v="1"/>
    <n v="1962"/>
    <n v="63"/>
    <x v="3"/>
  </r>
  <r>
    <x v="1140"/>
    <s v="Deborah"/>
    <s v="Kline"/>
    <d v="2022-03-04T00:00:00"/>
    <d v="2022-07-29T00:00:00"/>
    <s v="Production Technician I"/>
    <s v="Taylor Harris"/>
    <s v="deborah.kline@bilearner.com"/>
    <s v="TNS"/>
    <s v="Active"/>
    <s v="Contract"/>
    <x v="0"/>
    <x v="1"/>
    <x v="1"/>
    <x v="578"/>
    <x v="0"/>
    <x v="4"/>
    <d v="1978-11-29T00:00:00"/>
    <s v="MA"/>
    <x v="19"/>
    <x v="0"/>
    <s v="19999"/>
    <x v="4"/>
    <x v="1"/>
    <x v="0"/>
    <n v="3"/>
    <x v="1"/>
    <n v="1978"/>
    <n v="47"/>
    <x v="0"/>
  </r>
  <r>
    <x v="1141"/>
    <s v="Patricia"/>
    <s v="Pruitt"/>
    <d v="2023-02-01T00:00:00"/>
    <s v=""/>
    <s v="Production Technician I"/>
    <s v="Amber Moody"/>
    <s v="patricia.pruitt@bilearner.com"/>
    <s v="PYZ"/>
    <s v="Active"/>
    <s v="Part-Time"/>
    <x v="2"/>
    <x v="2"/>
    <x v="0"/>
    <x v="0"/>
    <x v="0"/>
    <x v="15"/>
    <d v="1995-03-15T00:00:00"/>
    <s v="MA"/>
    <x v="12"/>
    <x v="0"/>
    <s v="15282"/>
    <x v="4"/>
    <x v="3"/>
    <x v="0"/>
    <n v="3"/>
    <x v="0"/>
    <n v="1995"/>
    <n v="31"/>
    <x v="1"/>
  </r>
  <r>
    <x v="1142"/>
    <s v="Alice"/>
    <s v="Craig"/>
    <d v="2021-02-05T00:00:00"/>
    <s v=""/>
    <s v="Production Technician I"/>
    <s v="Larry Ramirez"/>
    <s v="alice.craig@bilearner.com"/>
    <s v="WBL"/>
    <s v="Active"/>
    <s v="Part-Time"/>
    <x v="0"/>
    <x v="2"/>
    <x v="0"/>
    <x v="0"/>
    <x v="0"/>
    <x v="6"/>
    <d v="1975-02-24T00:00:00"/>
    <s v="MA"/>
    <x v="7"/>
    <x v="1"/>
    <s v="65852"/>
    <x v="3"/>
    <x v="0"/>
    <x v="0"/>
    <n v="3"/>
    <x v="0"/>
    <n v="1975"/>
    <n v="51"/>
    <x v="0"/>
  </r>
  <r>
    <x v="1143"/>
    <s v="Mariana"/>
    <s v="Copeland"/>
    <d v="2022-11-23T00:00:00"/>
    <d v="2023-05-26T00:00:00"/>
    <s v="Production Technician I"/>
    <s v="Debra Freeman"/>
    <s v="mariana.copeland@bilearner.com"/>
    <s v="NEL"/>
    <s v="Active"/>
    <s v="Contract"/>
    <x v="0"/>
    <x v="1"/>
    <x v="3"/>
    <x v="579"/>
    <x v="0"/>
    <x v="3"/>
    <d v="1992-01-01T00:00:00"/>
    <s v="MA"/>
    <x v="4"/>
    <x v="1"/>
    <s v="79576"/>
    <x v="4"/>
    <x v="1"/>
    <x v="0"/>
    <n v="3"/>
    <x v="1"/>
    <n v="1992"/>
    <n v="34"/>
    <x v="1"/>
  </r>
  <r>
    <x v="1144"/>
    <s v="Nick"/>
    <s v="Merritt"/>
    <d v="2021-05-24T00:00:00"/>
    <s v=""/>
    <s v="Production Technician I"/>
    <s v="Lisa Walton"/>
    <s v="nick.merritt@bilearner.com"/>
    <s v="PL"/>
    <s v="Active"/>
    <s v="Part-Time"/>
    <x v="1"/>
    <x v="2"/>
    <x v="0"/>
    <x v="0"/>
    <x v="0"/>
    <x v="15"/>
    <d v="1986-09-12T00:00:00"/>
    <s v="MA"/>
    <x v="16"/>
    <x v="0"/>
    <s v="47974"/>
    <x v="1"/>
    <x v="3"/>
    <x v="1"/>
    <n v="3"/>
    <x v="0"/>
    <n v="1986"/>
    <n v="39"/>
    <x v="1"/>
  </r>
  <r>
    <x v="1145"/>
    <s v="Chance"/>
    <s v="Warner"/>
    <d v="2021-09-28T00:00:00"/>
    <d v="2022-10-09T00:00:00"/>
    <s v="Production Technician I"/>
    <s v="Julie Porter"/>
    <s v="chance.warner@bilearner.com"/>
    <s v="BPC"/>
    <s v="Active"/>
    <s v="Part-Time"/>
    <x v="0"/>
    <x v="1"/>
    <x v="2"/>
    <x v="580"/>
    <x v="0"/>
    <x v="10"/>
    <d v="1951-04-08T00:00:00"/>
    <s v="MA"/>
    <x v="7"/>
    <x v="0"/>
    <s v="18550"/>
    <x v="3"/>
    <x v="2"/>
    <x v="0"/>
    <n v="3"/>
    <x v="1"/>
    <n v="1951"/>
    <n v="75"/>
    <x v="3"/>
  </r>
  <r>
    <x v="1146"/>
    <s v="Ryann"/>
    <s v="Tapia"/>
    <d v="2021-03-17T00:00:00"/>
    <s v=""/>
    <s v="Production Technician I"/>
    <s v="Kim Mcintyre"/>
    <s v="ryann.tapia@bilearner.com"/>
    <s v="CCDR"/>
    <s v="Active"/>
    <s v="Contract"/>
    <x v="1"/>
    <x v="1"/>
    <x v="0"/>
    <x v="0"/>
    <x v="0"/>
    <x v="12"/>
    <d v="1985-01-19T00:00:00"/>
    <s v="MA"/>
    <x v="19"/>
    <x v="0"/>
    <s v="21985"/>
    <x v="2"/>
    <x v="0"/>
    <x v="0"/>
    <n v="3"/>
    <x v="0"/>
    <n v="1985"/>
    <n v="41"/>
    <x v="1"/>
  </r>
  <r>
    <x v="1147"/>
    <s v="Diego"/>
    <s v="Hays"/>
    <d v="2023-07-03T00:00:00"/>
    <d v="2023-07-19T00:00:00"/>
    <s v="Production Technician I"/>
    <s v="Stacy Hall"/>
    <s v="diego.hays@bilearner.com"/>
    <s v="SVG"/>
    <s v="Future Start"/>
    <s v="Full-Time"/>
    <x v="0"/>
    <x v="0"/>
    <x v="4"/>
    <x v="581"/>
    <x v="0"/>
    <x v="3"/>
    <d v="1989-11-23T00:00:00"/>
    <s v="MA"/>
    <x v="18"/>
    <x v="0"/>
    <s v="17356"/>
    <x v="1"/>
    <x v="0"/>
    <x v="0"/>
    <n v="3"/>
    <x v="1"/>
    <n v="1989"/>
    <n v="36"/>
    <x v="1"/>
  </r>
  <r>
    <x v="1148"/>
    <s v="Gabriel"/>
    <s v="Adams"/>
    <d v="2019-08-11T00:00:00"/>
    <d v="2021-07-10T00:00:00"/>
    <s v="Production Technician I"/>
    <s v="Amanda Patterson"/>
    <s v="gabriel.adams@bilearner.com"/>
    <s v="EW"/>
    <s v="Leave Of Absence"/>
    <s v="Contract"/>
    <x v="1"/>
    <x v="0"/>
    <x v="1"/>
    <x v="582"/>
    <x v="0"/>
    <x v="4"/>
    <d v="1942-07-19T00:00:00"/>
    <s v="MA"/>
    <x v="4"/>
    <x v="0"/>
    <s v="82586"/>
    <x v="4"/>
    <x v="1"/>
    <x v="0"/>
    <n v="3"/>
    <x v="1"/>
    <n v="1942"/>
    <n v="83"/>
    <x v="3"/>
  </r>
  <r>
    <x v="1149"/>
    <s v="Rohan"/>
    <s v="Mcdowell"/>
    <d v="2019-11-11T00:00:00"/>
    <d v="2020-09-29T00:00:00"/>
    <s v="Production Technician I"/>
    <s v="Bill Horn"/>
    <s v="rohan.mcdowell@bilearner.com"/>
    <s v="MSC"/>
    <s v="Voluntarily Terminated"/>
    <s v="Full-Time"/>
    <x v="0"/>
    <x v="2"/>
    <x v="2"/>
    <x v="583"/>
    <x v="0"/>
    <x v="1"/>
    <d v="1945-09-20T00:00:00"/>
    <s v="MA"/>
    <x v="11"/>
    <x v="1"/>
    <s v="74406"/>
    <x v="3"/>
    <x v="2"/>
    <x v="2"/>
    <n v="3"/>
    <x v="1"/>
    <n v="1945"/>
    <n v="80"/>
    <x v="3"/>
  </r>
  <r>
    <x v="1150"/>
    <s v="Sullivan"/>
    <s v="Whitehead"/>
    <d v="2020-12-15T00:00:00"/>
    <s v=""/>
    <s v="Production Technician II"/>
    <s v="Kevin Hall"/>
    <s v="sullivan.whitehead@bilearner.com"/>
    <s v="PL"/>
    <s v="Active"/>
    <s v="Full-Time"/>
    <x v="2"/>
    <x v="0"/>
    <x v="0"/>
    <x v="0"/>
    <x v="0"/>
    <x v="0"/>
    <d v="1963-04-13T00:00:00"/>
    <s v="MA"/>
    <x v="70"/>
    <x v="0"/>
    <s v="11134"/>
    <x v="3"/>
    <x v="0"/>
    <x v="0"/>
    <n v="3"/>
    <x v="0"/>
    <n v="1963"/>
    <n v="63"/>
    <x v="3"/>
  </r>
  <r>
    <x v="1151"/>
    <s v="Lilliana"/>
    <s v="Randolph"/>
    <d v="2021-05-06T00:00:00"/>
    <d v="2023-04-08T00:00:00"/>
    <s v="Production Technician II"/>
    <s v="Robin Valdez"/>
    <s v="lilliana.randolph@bilearner.com"/>
    <s v="PYZ"/>
    <s v="Voluntarily Terminated"/>
    <s v="Part-Time"/>
    <x v="2"/>
    <x v="1"/>
    <x v="3"/>
    <x v="584"/>
    <x v="0"/>
    <x v="4"/>
    <d v="1980-08-20T00:00:00"/>
    <s v="MA"/>
    <x v="20"/>
    <x v="1"/>
    <s v="71705"/>
    <x v="1"/>
    <x v="2"/>
    <x v="2"/>
    <n v="3"/>
    <x v="1"/>
    <n v="1980"/>
    <n v="45"/>
    <x v="0"/>
  </r>
  <r>
    <x v="1152"/>
    <s v="Presley"/>
    <s v="Salazar"/>
    <d v="2021-07-08T00:00:00"/>
    <s v=""/>
    <s v="Production Technician II"/>
    <s v="Zachary Santana"/>
    <s v="presley.salazar@bilearner.com"/>
    <s v="SVG"/>
    <s v="Active"/>
    <s v="Part-Time"/>
    <x v="1"/>
    <x v="2"/>
    <x v="0"/>
    <x v="0"/>
    <x v="0"/>
    <x v="3"/>
    <d v="1994-09-30T00:00:00"/>
    <s v="MA"/>
    <x v="18"/>
    <x v="1"/>
    <s v="48643"/>
    <x v="0"/>
    <x v="3"/>
    <x v="0"/>
    <n v="3"/>
    <x v="0"/>
    <n v="1994"/>
    <n v="31"/>
    <x v="1"/>
  </r>
  <r>
    <x v="1153"/>
    <s v="Lilianna"/>
    <s v="Lynn"/>
    <d v="2023-04-04T00:00:00"/>
    <s v=""/>
    <s v="Production Technician II"/>
    <s v="Jennifer Campos"/>
    <s v="lilianna.lynn@bilearner.com"/>
    <s v="TNS"/>
    <s v="Active"/>
    <s v="Part-Time"/>
    <x v="1"/>
    <x v="2"/>
    <x v="0"/>
    <x v="0"/>
    <x v="0"/>
    <x v="0"/>
    <d v="1972-04-10T00:00:00"/>
    <s v="MA"/>
    <x v="44"/>
    <x v="1"/>
    <s v="66491"/>
    <x v="4"/>
    <x v="1"/>
    <x v="2"/>
    <n v="3"/>
    <x v="0"/>
    <n v="1972"/>
    <n v="54"/>
    <x v="0"/>
  </r>
  <r>
    <x v="1154"/>
    <s v="Gerardo"/>
    <s v="Sampson"/>
    <d v="2022-08-05T00:00:00"/>
    <d v="2023-01-30T00:00:00"/>
    <s v="Production Technician II"/>
    <s v="Alicia Orr"/>
    <s v="gerardo.sampson@bilearner.com"/>
    <s v="WBL"/>
    <s v="Voluntarily Terminated"/>
    <s v="Full-Time"/>
    <x v="0"/>
    <x v="1"/>
    <x v="4"/>
    <x v="585"/>
    <x v="0"/>
    <x v="3"/>
    <d v="1950-07-24T00:00:00"/>
    <s v="MA"/>
    <x v="18"/>
    <x v="1"/>
    <s v="40823"/>
    <x v="4"/>
    <x v="1"/>
    <x v="0"/>
    <n v="3"/>
    <x v="1"/>
    <n v="1950"/>
    <n v="75"/>
    <x v="3"/>
  </r>
  <r>
    <x v="1155"/>
    <s v="Miguel"/>
    <s v="Kim"/>
    <d v="2020-04-06T00:00:00"/>
    <d v="2021-12-08T00:00:00"/>
    <s v="Production Technician II"/>
    <s v="Edward Merritt Ii"/>
    <s v="miguel.kim@bilearner.com"/>
    <s v="BPC"/>
    <s v="Voluntarily Terminated"/>
    <s v="Part-Time"/>
    <x v="0"/>
    <x v="0"/>
    <x v="2"/>
    <x v="586"/>
    <x v="0"/>
    <x v="4"/>
    <d v="1995-04-01T00:00:00"/>
    <s v="MA"/>
    <x v="7"/>
    <x v="0"/>
    <s v="95601"/>
    <x v="2"/>
    <x v="1"/>
    <x v="2"/>
    <n v="3"/>
    <x v="1"/>
    <n v="1995"/>
    <n v="31"/>
    <x v="1"/>
  </r>
  <r>
    <x v="1156"/>
    <s v="Muhammad"/>
    <s v="Mcpherson"/>
    <d v="2023-03-02T00:00:00"/>
    <d v="2023-03-12T00:00:00"/>
    <s v="Production Technician I"/>
    <s v="Katherine Morris"/>
    <s v="muhammad.mcpherson@bilearner.com"/>
    <s v="NEL"/>
    <s v="Voluntarily Terminated"/>
    <s v="Full-Time"/>
    <x v="2"/>
    <x v="1"/>
    <x v="1"/>
    <x v="587"/>
    <x v="0"/>
    <x v="9"/>
    <d v="1973-07-01T00:00:00"/>
    <s v="MA"/>
    <x v="12"/>
    <x v="0"/>
    <s v="60634"/>
    <x v="2"/>
    <x v="0"/>
    <x v="0"/>
    <n v="3"/>
    <x v="1"/>
    <n v="1973"/>
    <n v="52"/>
    <x v="0"/>
  </r>
  <r>
    <x v="1157"/>
    <s v="Myles"/>
    <s v="Jensen"/>
    <d v="2020-04-09T00:00:00"/>
    <s v=""/>
    <s v="Production Technician I"/>
    <s v="Alexis Reed"/>
    <s v="myles.jensen@bilearner.com"/>
    <s v="PL"/>
    <s v="Active"/>
    <s v="Contract"/>
    <x v="2"/>
    <x v="1"/>
    <x v="0"/>
    <x v="0"/>
    <x v="0"/>
    <x v="10"/>
    <d v="1943-10-18T00:00:00"/>
    <s v="MA"/>
    <x v="7"/>
    <x v="0"/>
    <s v="2053"/>
    <x v="0"/>
    <x v="2"/>
    <x v="0"/>
    <n v="3"/>
    <x v="0"/>
    <n v="1943"/>
    <n v="82"/>
    <x v="3"/>
  </r>
  <r>
    <x v="1158"/>
    <s v="Alessandro"/>
    <s v="Harris"/>
    <d v="2022-09-17T00:00:00"/>
    <d v="2023-07-10T00:00:00"/>
    <s v="Production Technician I"/>
    <s v="Dr. Ray Austin"/>
    <s v="alessandro.harris@bilearner.com"/>
    <s v="BPC"/>
    <s v="Active"/>
    <s v="Part-Time"/>
    <x v="1"/>
    <x v="0"/>
    <x v="3"/>
    <x v="588"/>
    <x v="0"/>
    <x v="8"/>
    <d v="1956-05-04T00:00:00"/>
    <s v="MA"/>
    <x v="51"/>
    <x v="0"/>
    <s v="77910"/>
    <x v="3"/>
    <x v="1"/>
    <x v="0"/>
    <n v="3"/>
    <x v="1"/>
    <n v="1956"/>
    <n v="69"/>
    <x v="3"/>
  </r>
  <r>
    <x v="1159"/>
    <s v="Eugene"/>
    <s v="Reyes"/>
    <d v="2022-01-15T00:00:00"/>
    <s v=""/>
    <s v="Production Technician I"/>
    <s v="Samuel Horton"/>
    <s v="eugene.reyes@bilearner.com"/>
    <s v="CCDR"/>
    <s v="Active"/>
    <s v="Full-Time"/>
    <x v="0"/>
    <x v="2"/>
    <x v="0"/>
    <x v="0"/>
    <x v="0"/>
    <x v="3"/>
    <d v="1973-01-05T00:00:00"/>
    <s v="MA"/>
    <x v="6"/>
    <x v="0"/>
    <s v="16737"/>
    <x v="1"/>
    <x v="0"/>
    <x v="0"/>
    <n v="3"/>
    <x v="0"/>
    <n v="1973"/>
    <n v="53"/>
    <x v="0"/>
  </r>
  <r>
    <x v="1160"/>
    <s v="Shamar"/>
    <s v="Guzman"/>
    <d v="2022-05-23T00:00:00"/>
    <s v=""/>
    <s v="Production Technician I"/>
    <s v="Brenda Butler"/>
    <s v="shamar.guzman@bilearner.com"/>
    <s v="SVG"/>
    <s v="Active"/>
    <s v="Part-Time"/>
    <x v="0"/>
    <x v="1"/>
    <x v="0"/>
    <x v="0"/>
    <x v="0"/>
    <x v="8"/>
    <d v="1984-12-12T00:00:00"/>
    <s v="MA"/>
    <x v="9"/>
    <x v="1"/>
    <s v="12898"/>
    <x v="2"/>
    <x v="3"/>
    <x v="0"/>
    <n v="3"/>
    <x v="0"/>
    <n v="1984"/>
    <n v="41"/>
    <x v="1"/>
  </r>
  <r>
    <x v="1161"/>
    <s v="Mohammed"/>
    <s v="Mcintyre"/>
    <d v="2021-07-15T00:00:00"/>
    <s v=""/>
    <s v="Production Technician I"/>
    <s v="April Sanchez"/>
    <s v="mohammed.mcintyre@bilearner.com"/>
    <s v="EW"/>
    <s v="Active"/>
    <s v="Full-Time"/>
    <x v="1"/>
    <x v="0"/>
    <x v="0"/>
    <x v="0"/>
    <x v="0"/>
    <x v="8"/>
    <d v="1946-02-18T00:00:00"/>
    <s v="MA"/>
    <x v="6"/>
    <x v="1"/>
    <s v="51245"/>
    <x v="1"/>
    <x v="0"/>
    <x v="0"/>
    <n v="3"/>
    <x v="0"/>
    <n v="1946"/>
    <n v="80"/>
    <x v="3"/>
  </r>
  <r>
    <x v="1162"/>
    <s v="Travis"/>
    <s v="Morgan"/>
    <d v="2020-08-28T00:00:00"/>
    <d v="2022-08-25T00:00:00"/>
    <s v="Production Technician I"/>
    <s v="Monica Hubbard"/>
    <s v="travis.morgan@bilearner.com"/>
    <s v="MSC"/>
    <s v="Active"/>
    <s v="Contract"/>
    <x v="1"/>
    <x v="1"/>
    <x v="1"/>
    <x v="589"/>
    <x v="0"/>
    <x v="4"/>
    <d v="1996-07-02T00:00:00"/>
    <s v="MA"/>
    <x v="6"/>
    <x v="0"/>
    <s v="22497"/>
    <x v="0"/>
    <x v="2"/>
    <x v="0"/>
    <n v="3"/>
    <x v="1"/>
    <n v="1996"/>
    <n v="29"/>
    <x v="1"/>
  </r>
  <r>
    <x v="1163"/>
    <s v="Alessandro"/>
    <s v="Fuller"/>
    <d v="2021-09-09T00:00:00"/>
    <s v=""/>
    <s v="Production Technician I"/>
    <s v="Antonio Wilson"/>
    <s v="alessandro.fuller@bilearner.com"/>
    <s v="TNS"/>
    <s v="Active"/>
    <s v="Part-Time"/>
    <x v="1"/>
    <x v="2"/>
    <x v="0"/>
    <x v="0"/>
    <x v="0"/>
    <x v="13"/>
    <d v="1983-09-09T00:00:00"/>
    <s v="MA"/>
    <x v="18"/>
    <x v="1"/>
    <s v="30814"/>
    <x v="3"/>
    <x v="1"/>
    <x v="0"/>
    <n v="3"/>
    <x v="0"/>
    <n v="1983"/>
    <n v="42"/>
    <x v="1"/>
  </r>
  <r>
    <x v="1164"/>
    <s v="Kamden"/>
    <s v="Ochoa"/>
    <d v="2023-02-10T00:00:00"/>
    <d v="2023-05-23T00:00:00"/>
    <s v="Production Technician I"/>
    <s v="Carla Francis"/>
    <s v="kamden.ochoa@bilearner.com"/>
    <s v="PYZ"/>
    <s v="Active"/>
    <s v="Contract"/>
    <x v="1"/>
    <x v="1"/>
    <x v="4"/>
    <x v="590"/>
    <x v="0"/>
    <x v="3"/>
    <d v="1957-10-20T00:00:00"/>
    <s v="MA"/>
    <x v="6"/>
    <x v="0"/>
    <s v="69254"/>
    <x v="4"/>
    <x v="3"/>
    <x v="0"/>
    <n v="3"/>
    <x v="1"/>
    <n v="1957"/>
    <n v="68"/>
    <x v="3"/>
  </r>
  <r>
    <x v="1165"/>
    <s v="Charlee"/>
    <s v="Wiggins"/>
    <d v="2020-06-14T00:00:00"/>
    <d v="2023-07-18T00:00:00"/>
    <s v="Production Technician I"/>
    <s v="Elizabeth Allen"/>
    <s v="charlee.wiggins@bilearner.com"/>
    <s v="WBL"/>
    <s v="Active"/>
    <s v="Full-Time"/>
    <x v="1"/>
    <x v="2"/>
    <x v="3"/>
    <x v="591"/>
    <x v="0"/>
    <x v="6"/>
    <d v="1981-08-15T00:00:00"/>
    <s v="MA"/>
    <x v="7"/>
    <x v="1"/>
    <s v="20973"/>
    <x v="2"/>
    <x v="1"/>
    <x v="1"/>
    <n v="3"/>
    <x v="1"/>
    <n v="1981"/>
    <n v="44"/>
    <x v="1"/>
  </r>
  <r>
    <x v="1166"/>
    <s v="Natalia"/>
    <s v="Hamilton"/>
    <d v="2020-12-05T00:00:00"/>
    <s v=""/>
    <s v="Production Technician I"/>
    <s v="Donna Collins"/>
    <s v="natalia.hamilton@bilearner.com"/>
    <s v="NEL"/>
    <s v="Active"/>
    <s v="Part-Time"/>
    <x v="2"/>
    <x v="2"/>
    <x v="0"/>
    <x v="0"/>
    <x v="0"/>
    <x v="14"/>
    <d v="1984-11-18T00:00:00"/>
    <s v="MA"/>
    <x v="4"/>
    <x v="1"/>
    <s v="43757"/>
    <x v="4"/>
    <x v="0"/>
    <x v="1"/>
    <n v="3"/>
    <x v="0"/>
    <n v="1984"/>
    <n v="41"/>
    <x v="1"/>
  </r>
  <r>
    <x v="1167"/>
    <s v="Kierra"/>
    <s v="Boone"/>
    <d v="2022-07-16T00:00:00"/>
    <s v=""/>
    <s v="Production Technician I"/>
    <s v="Paul Smith"/>
    <s v="kierra.boone@bilearner.com"/>
    <s v="PL"/>
    <s v="Active"/>
    <s v="Part-Time"/>
    <x v="2"/>
    <x v="2"/>
    <x v="0"/>
    <x v="0"/>
    <x v="0"/>
    <x v="1"/>
    <d v="1968-04-30T00:00:00"/>
    <s v="MA"/>
    <x v="11"/>
    <x v="0"/>
    <s v="32811"/>
    <x v="3"/>
    <x v="1"/>
    <x v="1"/>
    <n v="3"/>
    <x v="0"/>
    <n v="1968"/>
    <n v="57"/>
    <x v="0"/>
  </r>
  <r>
    <x v="1168"/>
    <s v="Charlie"/>
    <s v="Ramirez"/>
    <d v="2023-06-09T00:00:00"/>
    <s v=""/>
    <s v="Production Technician I"/>
    <s v="Laura Meadows"/>
    <s v="charlie.ramirez@bilearner.com"/>
    <s v="BPC"/>
    <s v="Active"/>
    <s v="Part-Time"/>
    <x v="1"/>
    <x v="2"/>
    <x v="0"/>
    <x v="0"/>
    <x v="0"/>
    <x v="5"/>
    <d v="1969-09-11T00:00:00"/>
    <s v="MA"/>
    <x v="30"/>
    <x v="0"/>
    <s v="75995"/>
    <x v="3"/>
    <x v="2"/>
    <x v="1"/>
    <n v="3"/>
    <x v="0"/>
    <n v="1969"/>
    <n v="56"/>
    <x v="0"/>
  </r>
  <r>
    <x v="1169"/>
    <s v="Chris"/>
    <s v="Johnson"/>
    <d v="2020-03-02T00:00:00"/>
    <d v="2020-05-25T00:00:00"/>
    <s v="Production Technician I"/>
    <s v="Jennifer Mendez"/>
    <s v="chris.johnson@bilearner.com"/>
    <s v="CCDR"/>
    <s v="Future Start"/>
    <s v="Contract"/>
    <x v="0"/>
    <x v="0"/>
    <x v="4"/>
    <x v="592"/>
    <x v="0"/>
    <x v="2"/>
    <d v="1958-08-15T00:00:00"/>
    <s v="MA"/>
    <x v="25"/>
    <x v="0"/>
    <s v="2999"/>
    <x v="2"/>
    <x v="2"/>
    <x v="1"/>
    <n v="3"/>
    <x v="1"/>
    <n v="1958"/>
    <n v="67"/>
    <x v="3"/>
  </r>
  <r>
    <x v="1170"/>
    <s v="John"/>
    <s v="Bentley"/>
    <d v="2018-11-23T00:00:00"/>
    <d v="2021-09-27T00:00:00"/>
    <s v="Production Technician I"/>
    <s v="Lynn Lewis"/>
    <s v="john.bentley@bilearner.com"/>
    <s v="SVG"/>
    <s v="Future Start"/>
    <s v="Part-Time"/>
    <x v="0"/>
    <x v="0"/>
    <x v="4"/>
    <x v="593"/>
    <x v="0"/>
    <x v="9"/>
    <d v="1998-02-23T00:00:00"/>
    <s v="MA"/>
    <x v="12"/>
    <x v="0"/>
    <s v="75959"/>
    <x v="0"/>
    <x v="2"/>
    <x v="1"/>
    <n v="3"/>
    <x v="1"/>
    <n v="1998"/>
    <n v="28"/>
    <x v="2"/>
  </r>
  <r>
    <x v="1171"/>
    <s v="Myla"/>
    <s v="Mcintyre"/>
    <d v="2019-05-27T00:00:00"/>
    <d v="2023-06-19T00:00:00"/>
    <s v="Production Technician I"/>
    <s v="Francisco Henry"/>
    <s v="myla.mcintyre@bilearner.com"/>
    <s v="EW"/>
    <s v="Leave Of Absence"/>
    <s v="Contract"/>
    <x v="1"/>
    <x v="1"/>
    <x v="2"/>
    <x v="594"/>
    <x v="0"/>
    <x v="3"/>
    <d v="1978-03-05T00:00:00"/>
    <s v="MA"/>
    <x v="23"/>
    <x v="0"/>
    <s v="8372"/>
    <x v="3"/>
    <x v="3"/>
    <x v="2"/>
    <n v="3"/>
    <x v="1"/>
    <n v="1978"/>
    <n v="48"/>
    <x v="0"/>
  </r>
  <r>
    <x v="1172"/>
    <s v="Demarcus"/>
    <s v="Ware"/>
    <d v="2022-05-18T00:00:00"/>
    <d v="2023-04-10T00:00:00"/>
    <s v="Production Technician II"/>
    <s v="Marie Cruz"/>
    <s v="demarcus.ware@bilearner.com"/>
    <s v="BPC"/>
    <s v="Voluntarily Terminated"/>
    <s v="Full-Time"/>
    <x v="0"/>
    <x v="2"/>
    <x v="2"/>
    <x v="595"/>
    <x v="0"/>
    <x v="4"/>
    <d v="1975-11-13T00:00:00"/>
    <s v="MA"/>
    <x v="4"/>
    <x v="1"/>
    <s v="82257"/>
    <x v="0"/>
    <x v="3"/>
    <x v="1"/>
    <n v="3"/>
    <x v="1"/>
    <n v="1975"/>
    <n v="50"/>
    <x v="0"/>
  </r>
  <r>
    <x v="1173"/>
    <s v="Devon"/>
    <s v="Daniels"/>
    <d v="2018-11-06T00:00:00"/>
    <s v=""/>
    <s v="Production Technician II"/>
    <s v="April Carpenter"/>
    <s v="devon.daniels@bilearner.com"/>
    <s v="CCDR"/>
    <s v="Active"/>
    <s v="Contract"/>
    <x v="1"/>
    <x v="2"/>
    <x v="0"/>
    <x v="0"/>
    <x v="0"/>
    <x v="3"/>
    <d v="1993-05-19T00:00:00"/>
    <s v="MA"/>
    <x v="6"/>
    <x v="0"/>
    <s v="23314"/>
    <x v="1"/>
    <x v="2"/>
    <x v="1"/>
    <n v="3"/>
    <x v="0"/>
    <n v="1993"/>
    <n v="32"/>
    <x v="1"/>
  </r>
  <r>
    <x v="1174"/>
    <s v="Odin"/>
    <s v="Heath"/>
    <d v="2022-03-29T00:00:00"/>
    <d v="2023-07-24T00:00:00"/>
    <s v="Production Technician II"/>
    <s v="Christopher Sullivan"/>
    <s v="odin.heath@bilearner.com"/>
    <s v="SVG"/>
    <s v="Active"/>
    <s v="Part-Time"/>
    <x v="0"/>
    <x v="0"/>
    <x v="2"/>
    <x v="596"/>
    <x v="0"/>
    <x v="6"/>
    <d v="1990-10-08T00:00:00"/>
    <s v="MA"/>
    <x v="7"/>
    <x v="1"/>
    <s v="45740"/>
    <x v="4"/>
    <x v="1"/>
    <x v="1"/>
    <n v="3"/>
    <x v="1"/>
    <n v="1990"/>
    <n v="35"/>
    <x v="1"/>
  </r>
  <r>
    <x v="1175"/>
    <s v="Bryanna"/>
    <s v="Mahoney"/>
    <d v="2021-11-04T00:00:00"/>
    <d v="2022-05-10T00:00:00"/>
    <s v="Production Technician II"/>
    <s v="Elizabeth Klein Md"/>
    <s v="bryanna.mahoney@bilearner.com"/>
    <s v="EW"/>
    <s v="Active"/>
    <s v="Full-Time"/>
    <x v="1"/>
    <x v="1"/>
    <x v="4"/>
    <x v="597"/>
    <x v="0"/>
    <x v="3"/>
    <d v="2000-10-10T00:00:00"/>
    <s v="MA"/>
    <x v="6"/>
    <x v="0"/>
    <s v="60262"/>
    <x v="4"/>
    <x v="2"/>
    <x v="1"/>
    <n v="3"/>
    <x v="1"/>
    <n v="2000"/>
    <n v="25"/>
    <x v="2"/>
  </r>
  <r>
    <x v="1176"/>
    <s v="Ashlynn"/>
    <s v="Thompson"/>
    <d v="2023-04-27T00:00:00"/>
    <s v=""/>
    <s v="Production Technician II"/>
    <s v="Jonathon Rivera"/>
    <s v="ashlynn.thompson@bilearner.com"/>
    <s v="MSC"/>
    <s v="Active"/>
    <s v="Part-Time"/>
    <x v="2"/>
    <x v="1"/>
    <x v="0"/>
    <x v="0"/>
    <x v="0"/>
    <x v="3"/>
    <d v="1968-12-25T00:00:00"/>
    <s v="MA"/>
    <x v="31"/>
    <x v="1"/>
    <s v="29223"/>
    <x v="0"/>
    <x v="1"/>
    <x v="1"/>
    <n v="3"/>
    <x v="0"/>
    <n v="1968"/>
    <n v="57"/>
    <x v="0"/>
  </r>
  <r>
    <x v="1177"/>
    <s v="Ansley"/>
    <s v="Duke"/>
    <d v="2020-03-08T00:00:00"/>
    <s v=""/>
    <s v="Production Technician II"/>
    <s v="Ryan Dominguez"/>
    <s v="ansley.duke@bilearner.com"/>
    <s v="TNS"/>
    <s v="Active"/>
    <s v="Full-Time"/>
    <x v="2"/>
    <x v="2"/>
    <x v="0"/>
    <x v="0"/>
    <x v="0"/>
    <x v="3"/>
    <d v="1976-10-19T00:00:00"/>
    <s v="MA"/>
    <x v="17"/>
    <x v="1"/>
    <s v="80948"/>
    <x v="4"/>
    <x v="2"/>
    <x v="1"/>
    <n v="3"/>
    <x v="0"/>
    <n v="1976"/>
    <n v="49"/>
    <x v="0"/>
  </r>
  <r>
    <x v="1178"/>
    <s v="Izaiah"/>
    <s v="Quinn"/>
    <d v="2019-04-27T00:00:00"/>
    <d v="2020-10-08T00:00:00"/>
    <s v="Production Technician I"/>
    <s v="Mark Marks"/>
    <s v="izaiah.quinn@bilearner.com"/>
    <s v="NEL"/>
    <s v="Voluntarily Terminated"/>
    <s v="Full-Time"/>
    <x v="2"/>
    <x v="2"/>
    <x v="2"/>
    <x v="598"/>
    <x v="0"/>
    <x v="4"/>
    <d v="1956-10-20T00:00:00"/>
    <s v="MA"/>
    <x v="4"/>
    <x v="0"/>
    <s v="95266"/>
    <x v="3"/>
    <x v="1"/>
    <x v="1"/>
    <n v="3"/>
    <x v="1"/>
    <n v="1956"/>
    <n v="69"/>
    <x v="3"/>
  </r>
  <r>
    <x v="1179"/>
    <s v="Hillary"/>
    <s v="Clements"/>
    <d v="2019-05-11T00:00:00"/>
    <s v=""/>
    <s v="Production Technician I"/>
    <s v="Justin Hartman"/>
    <s v="hillary.clements@bilearner.com"/>
    <s v="PL"/>
    <s v="Active"/>
    <s v="Full-Time"/>
    <x v="0"/>
    <x v="2"/>
    <x v="0"/>
    <x v="0"/>
    <x v="0"/>
    <x v="4"/>
    <d v="1944-03-06T00:00:00"/>
    <s v="MA"/>
    <x v="4"/>
    <x v="0"/>
    <s v="33304"/>
    <x v="0"/>
    <x v="3"/>
    <x v="1"/>
    <n v="3"/>
    <x v="0"/>
    <n v="1944"/>
    <n v="82"/>
    <x v="3"/>
  </r>
  <r>
    <x v="1180"/>
    <s v="Diana"/>
    <s v="Cameron"/>
    <d v="2021-03-09T00:00:00"/>
    <s v=""/>
    <s v="Production Technician I"/>
    <s v="David Boyd"/>
    <s v="diana.cameron@bilearner.com"/>
    <s v="BPC"/>
    <s v="Active"/>
    <s v="Contract"/>
    <x v="0"/>
    <x v="0"/>
    <x v="0"/>
    <x v="0"/>
    <x v="0"/>
    <x v="12"/>
    <d v="1987-12-10T00:00:00"/>
    <s v="MA"/>
    <x v="57"/>
    <x v="0"/>
    <s v="36632"/>
    <x v="1"/>
    <x v="2"/>
    <x v="2"/>
    <n v="3"/>
    <x v="0"/>
    <n v="1987"/>
    <n v="38"/>
    <x v="1"/>
  </r>
  <r>
    <x v="1181"/>
    <s v="Rhianna"/>
    <s v="Allison"/>
    <d v="2020-11-05T00:00:00"/>
    <s v=""/>
    <s v="Production Technician I"/>
    <s v="Emily Flores"/>
    <s v="rhianna.allison@bilearner.com"/>
    <s v="CCDR"/>
    <s v="Active"/>
    <s v="Part-Time"/>
    <x v="1"/>
    <x v="0"/>
    <x v="0"/>
    <x v="0"/>
    <x v="0"/>
    <x v="4"/>
    <d v="1997-02-24T00:00:00"/>
    <s v="MA"/>
    <x v="6"/>
    <x v="0"/>
    <s v="20625"/>
    <x v="0"/>
    <x v="0"/>
    <x v="3"/>
    <n v="3"/>
    <x v="0"/>
    <n v="1997"/>
    <n v="29"/>
    <x v="2"/>
  </r>
  <r>
    <x v="1182"/>
    <s v="Ramon"/>
    <s v="Watson"/>
    <d v="2018-09-12T00:00:00"/>
    <d v="2023-02-25T00:00:00"/>
    <s v="Production Technician I"/>
    <s v="John Hopkins"/>
    <s v="ramon.watson@bilearner.com"/>
    <s v="SVG"/>
    <s v="Active"/>
    <s v="Contract"/>
    <x v="1"/>
    <x v="2"/>
    <x v="3"/>
    <x v="599"/>
    <x v="0"/>
    <x v="5"/>
    <d v="1953-11-26T00:00:00"/>
    <s v="MA"/>
    <x v="7"/>
    <x v="1"/>
    <s v="26283"/>
    <x v="3"/>
    <x v="2"/>
    <x v="3"/>
    <n v="3"/>
    <x v="1"/>
    <n v="1953"/>
    <n v="72"/>
    <x v="3"/>
  </r>
  <r>
    <x v="1183"/>
    <s v="Raegan"/>
    <s v="Spence"/>
    <d v="2019-11-09T00:00:00"/>
    <d v="2019-11-18T00:00:00"/>
    <s v="Production Technician I"/>
    <s v="Wendy Williamson"/>
    <s v="raegan.spence@bilearner.com"/>
    <s v="EW"/>
    <s v="Active"/>
    <s v="Part-Time"/>
    <x v="2"/>
    <x v="2"/>
    <x v="1"/>
    <x v="600"/>
    <x v="0"/>
    <x v="3"/>
    <d v="1986-01-28T00:00:00"/>
    <s v="MA"/>
    <x v="22"/>
    <x v="0"/>
    <s v="67750"/>
    <x v="0"/>
    <x v="1"/>
    <x v="2"/>
    <n v="3"/>
    <x v="1"/>
    <n v="1986"/>
    <n v="40"/>
    <x v="1"/>
  </r>
  <r>
    <x v="1184"/>
    <s v="Jacoby"/>
    <s v="Singleton"/>
    <d v="2018-11-29T00:00:00"/>
    <d v="2022-07-09T00:00:00"/>
    <s v="Production Technician I"/>
    <s v="Glenda Wilson"/>
    <s v="jacoby.singleton@bilearner.com"/>
    <s v="MSC"/>
    <s v="Active"/>
    <s v="Full-Time"/>
    <x v="0"/>
    <x v="1"/>
    <x v="4"/>
    <x v="601"/>
    <x v="0"/>
    <x v="9"/>
    <d v="1962-01-25T00:00:00"/>
    <s v="MA"/>
    <x v="12"/>
    <x v="0"/>
    <s v="53913"/>
    <x v="1"/>
    <x v="0"/>
    <x v="2"/>
    <n v="3"/>
    <x v="1"/>
    <n v="1962"/>
    <n v="64"/>
    <x v="3"/>
  </r>
  <r>
    <x v="1185"/>
    <s v="Kara"/>
    <s v="Yates"/>
    <d v="2022-07-03T00:00:00"/>
    <d v="2023-02-22T00:00:00"/>
    <s v="Production Technician I"/>
    <s v="Bailey Richards"/>
    <s v="kara.yates@bilearner.com"/>
    <s v="TNS"/>
    <s v="Active"/>
    <s v="Part-Time"/>
    <x v="2"/>
    <x v="0"/>
    <x v="3"/>
    <x v="602"/>
    <x v="0"/>
    <x v="2"/>
    <d v="1993-05-28T00:00:00"/>
    <s v="MA"/>
    <x v="11"/>
    <x v="1"/>
    <s v="76052"/>
    <x v="0"/>
    <x v="1"/>
    <x v="2"/>
    <n v="3"/>
    <x v="1"/>
    <n v="1993"/>
    <n v="32"/>
    <x v="1"/>
  </r>
  <r>
    <x v="1186"/>
    <s v="Beau"/>
    <s v="Barron"/>
    <d v="2019-09-26T00:00:00"/>
    <d v="2020-08-01T00:00:00"/>
    <s v="Production Technician I"/>
    <s v="Taylor Cruz"/>
    <s v="beau.barron@bilearner.com"/>
    <s v="PYZ"/>
    <s v="Active"/>
    <s v="Contract"/>
    <x v="0"/>
    <x v="2"/>
    <x v="4"/>
    <x v="603"/>
    <x v="0"/>
    <x v="4"/>
    <d v="1995-07-03T00:00:00"/>
    <s v="MA"/>
    <x v="4"/>
    <x v="0"/>
    <s v="61768"/>
    <x v="2"/>
    <x v="1"/>
    <x v="1"/>
    <n v="3"/>
    <x v="1"/>
    <n v="1995"/>
    <n v="30"/>
    <x v="1"/>
  </r>
  <r>
    <x v="1187"/>
    <s v="Giovanna"/>
    <s v="Morton"/>
    <d v="2022-12-23T00:00:00"/>
    <s v=""/>
    <s v="Production Technician I"/>
    <s v="Joseph Harris"/>
    <s v="giovanna.morton@bilearner.com"/>
    <s v="WBL"/>
    <s v="Active"/>
    <s v="Part-Time"/>
    <x v="2"/>
    <x v="1"/>
    <x v="0"/>
    <x v="0"/>
    <x v="0"/>
    <x v="4"/>
    <d v="1951-03-19T00:00:00"/>
    <s v="MA"/>
    <x v="13"/>
    <x v="1"/>
    <s v="33335"/>
    <x v="4"/>
    <x v="3"/>
    <x v="2"/>
    <n v="3"/>
    <x v="0"/>
    <n v="1951"/>
    <n v="75"/>
    <x v="3"/>
  </r>
  <r>
    <x v="1188"/>
    <s v="Braelyn"/>
    <s v="Dominguez"/>
    <d v="2023-01-19T00:00:00"/>
    <s v=""/>
    <s v="Production Technician I"/>
    <s v="Courtney Mann"/>
    <s v="braelyn.dominguez@bilearner.com"/>
    <s v="NEL"/>
    <s v="Active"/>
    <s v="Part-Time"/>
    <x v="0"/>
    <x v="1"/>
    <x v="0"/>
    <x v="0"/>
    <x v="0"/>
    <x v="3"/>
    <d v="1960-01-16T00:00:00"/>
    <s v="MA"/>
    <x v="18"/>
    <x v="1"/>
    <s v="69290"/>
    <x v="0"/>
    <x v="2"/>
    <x v="1"/>
    <n v="3"/>
    <x v="0"/>
    <n v="1960"/>
    <n v="66"/>
    <x v="3"/>
  </r>
  <r>
    <x v="1189"/>
    <s v="Rhett"/>
    <s v="Andrews"/>
    <d v="2018-10-01T00:00:00"/>
    <s v=""/>
    <s v="Production Technician I"/>
    <s v="Anthony Page"/>
    <s v="rhett.andrews@bilearner.com"/>
    <s v="PL"/>
    <s v="Active"/>
    <s v="Full-Time"/>
    <x v="1"/>
    <x v="1"/>
    <x v="0"/>
    <x v="0"/>
    <x v="0"/>
    <x v="4"/>
    <d v="1991-06-03T00:00:00"/>
    <s v="MA"/>
    <x v="4"/>
    <x v="0"/>
    <s v="65106"/>
    <x v="3"/>
    <x v="3"/>
    <x v="2"/>
    <n v="3"/>
    <x v="0"/>
    <n v="1991"/>
    <n v="34"/>
    <x v="1"/>
  </r>
  <r>
    <x v="1190"/>
    <s v="Terrell"/>
    <s v="Crosby"/>
    <d v="2022-02-18T00:00:00"/>
    <s v=""/>
    <s v="Production Technician I"/>
    <s v="Christina Powell"/>
    <s v="terrell.crosby@bilearner.com"/>
    <s v="BPC"/>
    <s v="Active"/>
    <s v="Full-Time"/>
    <x v="2"/>
    <x v="2"/>
    <x v="0"/>
    <x v="0"/>
    <x v="0"/>
    <x v="1"/>
    <d v="1991-12-27T00:00:00"/>
    <s v="MA"/>
    <x v="11"/>
    <x v="0"/>
    <s v="12740"/>
    <x v="3"/>
    <x v="3"/>
    <x v="2"/>
    <n v="3"/>
    <x v="0"/>
    <n v="1991"/>
    <n v="34"/>
    <x v="1"/>
  </r>
  <r>
    <x v="1191"/>
    <s v="Corbin"/>
    <s v="Roberson"/>
    <d v="2021-12-09T00:00:00"/>
    <s v=""/>
    <s v="Production Technician I"/>
    <s v="Shane Smith"/>
    <s v="corbin.roberson@bilearner.com"/>
    <s v="CCDR"/>
    <s v="Active"/>
    <s v="Full-Time"/>
    <x v="2"/>
    <x v="0"/>
    <x v="0"/>
    <x v="0"/>
    <x v="0"/>
    <x v="4"/>
    <d v="1977-06-16T00:00:00"/>
    <s v="MA"/>
    <x v="4"/>
    <x v="1"/>
    <s v="58121"/>
    <x v="0"/>
    <x v="0"/>
    <x v="2"/>
    <n v="3"/>
    <x v="0"/>
    <n v="1977"/>
    <n v="48"/>
    <x v="0"/>
  </r>
  <r>
    <x v="1192"/>
    <s v="Micheal"/>
    <s v="Drake"/>
    <d v="2019-01-01T00:00:00"/>
    <d v="2021-09-23T00:00:00"/>
    <s v="Production Technician I"/>
    <s v="Tammie Brown"/>
    <s v="micheal.drake@bilearner.com"/>
    <s v="SVG"/>
    <s v="Leave Of Absence"/>
    <s v="Part-Time"/>
    <x v="2"/>
    <x v="2"/>
    <x v="3"/>
    <x v="604"/>
    <x v="0"/>
    <x v="3"/>
    <d v="1964-08-08T00:00:00"/>
    <s v="MA"/>
    <x v="18"/>
    <x v="0"/>
    <s v="95591"/>
    <x v="3"/>
    <x v="0"/>
    <x v="2"/>
    <n v="3"/>
    <x v="1"/>
    <n v="1964"/>
    <n v="61"/>
    <x v="3"/>
  </r>
  <r>
    <x v="1193"/>
    <s v="Evie"/>
    <s v="Mclaughlin"/>
    <d v="2020-05-27T00:00:00"/>
    <s v=""/>
    <s v="Production Technician I"/>
    <s v="David Browning"/>
    <s v="evie.mclaughlin@bilearner.com"/>
    <s v="EW"/>
    <s v="Active"/>
    <s v="Contract"/>
    <x v="1"/>
    <x v="2"/>
    <x v="0"/>
    <x v="0"/>
    <x v="0"/>
    <x v="7"/>
    <d v="1967-03-04T00:00:00"/>
    <s v="MA"/>
    <x v="8"/>
    <x v="1"/>
    <s v="70072"/>
    <x v="4"/>
    <x v="1"/>
    <x v="2"/>
    <n v="3"/>
    <x v="0"/>
    <n v="1967"/>
    <n v="59"/>
    <x v="0"/>
  </r>
  <r>
    <x v="1194"/>
    <s v="Robert"/>
    <s v="Hubert"/>
    <d v="2021-09-21T00:00:00"/>
    <d v="2023-01-28T00:00:00"/>
    <s v="BI Developer"/>
    <s v="Alicia Mendoza"/>
    <s v="robert.hubert@bilearner.com"/>
    <s v="MSC"/>
    <s v="Active"/>
    <s v="Full-Time"/>
    <x v="2"/>
    <x v="0"/>
    <x v="1"/>
    <x v="605"/>
    <x v="2"/>
    <x v="4"/>
    <d v="1975-12-09T00:00:00"/>
    <s v="MA"/>
    <x v="14"/>
    <x v="1"/>
    <s v="2134"/>
    <x v="2"/>
    <x v="3"/>
    <x v="2"/>
    <n v="3"/>
    <x v="1"/>
    <n v="1975"/>
    <n v="50"/>
    <x v="0"/>
  </r>
  <r>
    <x v="1195"/>
    <s v="Matthew"/>
    <s v="Westinghouse"/>
    <d v="2021-08-30T00:00:00"/>
    <d v="2022-03-22T00:00:00"/>
    <s v="BI Developer"/>
    <s v="Cynthia Goodwin"/>
    <s v="matthew.westinghouse@bilearner.com"/>
    <s v="TNS"/>
    <s v="Active"/>
    <s v="Contract"/>
    <x v="1"/>
    <x v="1"/>
    <x v="3"/>
    <x v="606"/>
    <x v="2"/>
    <x v="1"/>
    <d v="1942-01-21T00:00:00"/>
    <s v="MA"/>
    <x v="13"/>
    <x v="1"/>
    <s v="2134"/>
    <x v="4"/>
    <x v="1"/>
    <x v="2"/>
    <n v="3"/>
    <x v="1"/>
    <n v="1942"/>
    <n v="84"/>
    <x v="3"/>
  </r>
  <r>
    <x v="1196"/>
    <s v="Jason"/>
    <s v="Smith"/>
    <d v="2023-06-19T00:00:00"/>
    <d v="2023-07-31T00:00:00"/>
    <s v="BI Developer"/>
    <s v="David Beard"/>
    <s v="jason.smith@bilearner.com"/>
    <s v="PYZ"/>
    <s v="Active"/>
    <s v="Full-Time"/>
    <x v="0"/>
    <x v="0"/>
    <x v="4"/>
    <x v="607"/>
    <x v="2"/>
    <x v="0"/>
    <d v="2001-06-17T00:00:00"/>
    <s v="MA"/>
    <x v="45"/>
    <x v="1"/>
    <s v="2045"/>
    <x v="2"/>
    <x v="3"/>
    <x v="2"/>
    <n v="3"/>
    <x v="1"/>
    <n v="2001"/>
    <n v="24"/>
    <x v="2"/>
  </r>
  <r>
    <x v="1197"/>
    <s v="Charlie"/>
    <s v="Wang"/>
    <d v="2023-05-12T00:00:00"/>
    <d v="2023-05-16T00:00:00"/>
    <s v="Senior BI Developer"/>
    <s v="Maria Rivera"/>
    <s v="charlie.wang@bilearner.com"/>
    <s v="WBL"/>
    <s v="Active"/>
    <s v="Full-Time"/>
    <x v="1"/>
    <x v="0"/>
    <x v="2"/>
    <x v="608"/>
    <x v="2"/>
    <x v="4"/>
    <d v="1996-10-22T00:00:00"/>
    <s v="MA"/>
    <x v="29"/>
    <x v="1"/>
    <s v="1887"/>
    <x v="0"/>
    <x v="0"/>
    <x v="2"/>
    <n v="3"/>
    <x v="1"/>
    <n v="1996"/>
    <n v="29"/>
    <x v="1"/>
  </r>
  <r>
    <x v="1198"/>
    <s v="Kurt"/>
    <s v="Navathe"/>
    <d v="2022-06-05T00:00:00"/>
    <s v=""/>
    <s v="Senior BI Developer"/>
    <s v="Victor Maynard"/>
    <s v="kurt.navathe@bilearner.com"/>
    <s v="NEL"/>
    <s v="Active"/>
    <s v="Part-Time"/>
    <x v="2"/>
    <x v="1"/>
    <x v="0"/>
    <x v="0"/>
    <x v="2"/>
    <x v="12"/>
    <d v="1977-09-16T00:00:00"/>
    <s v="MA"/>
    <x v="19"/>
    <x v="1"/>
    <s v="2056"/>
    <x v="2"/>
    <x v="1"/>
    <x v="1"/>
    <n v="3"/>
    <x v="0"/>
    <n v="1977"/>
    <n v="48"/>
    <x v="0"/>
  </r>
  <r>
    <x v="1199"/>
    <s v="Katie"/>
    <s v="Roper"/>
    <d v="2020-09-17T00:00:00"/>
    <d v="2021-06-08T00:00:00"/>
    <s v="Data Architect"/>
    <s v="William Green"/>
    <s v="katie.roper@bilearner.com"/>
    <s v="PL"/>
    <s v="Active"/>
    <s v="Full-Time"/>
    <x v="2"/>
    <x v="0"/>
    <x v="2"/>
    <x v="609"/>
    <x v="2"/>
    <x v="3"/>
    <d v="1947-05-12T00:00:00"/>
    <s v="MA"/>
    <x v="6"/>
    <x v="0"/>
    <s v="2056"/>
    <x v="2"/>
    <x v="2"/>
    <x v="2"/>
    <n v="3"/>
    <x v="1"/>
    <n v="1947"/>
    <n v="78"/>
    <x v="3"/>
  </r>
  <r>
    <x v="1200"/>
    <s v="Maggie"/>
    <s v="Rachael"/>
    <d v="2023-05-15T00:00:00"/>
    <s v=""/>
    <s v="BI Developer"/>
    <s v="Alicia Howard"/>
    <s v="maggie.rachael@bilearner.com"/>
    <s v="BPC"/>
    <s v="Active"/>
    <s v="Full-Time"/>
    <x v="0"/>
    <x v="2"/>
    <x v="0"/>
    <x v="0"/>
    <x v="2"/>
    <x v="4"/>
    <d v="1966-01-14T00:00:00"/>
    <s v="MA"/>
    <x v="6"/>
    <x v="0"/>
    <s v="2110"/>
    <x v="2"/>
    <x v="3"/>
    <x v="1"/>
    <n v="3"/>
    <x v="0"/>
    <n v="1966"/>
    <n v="60"/>
    <x v="0"/>
  </r>
  <r>
    <x v="1201"/>
    <s v="Binh"/>
    <s v="Le"/>
    <d v="2018-12-15T00:00:00"/>
    <d v="2019-11-14T00:00:00"/>
    <s v="Senior BI Developer"/>
    <s v="Walter Thompson"/>
    <s v="binh.le@bilearner.com"/>
    <s v="CCDR"/>
    <s v="Active"/>
    <s v="Part-Time"/>
    <x v="1"/>
    <x v="0"/>
    <x v="3"/>
    <x v="610"/>
    <x v="2"/>
    <x v="14"/>
    <d v="1974-04-12T00:00:00"/>
    <s v="MA"/>
    <x v="18"/>
    <x v="0"/>
    <s v="1886"/>
    <x v="4"/>
    <x v="1"/>
    <x v="2"/>
    <n v="3"/>
    <x v="1"/>
    <n v="1974"/>
    <n v="52"/>
    <x v="0"/>
  </r>
  <r>
    <x v="1202"/>
    <s v="Lucia"/>
    <s v="Peterson"/>
    <d v="2019-11-06T00:00:00"/>
    <d v="2023-03-22T00:00:00"/>
    <s v="BI Developer"/>
    <s v="Robert Crawford"/>
    <s v="lucia.peterson@bilearner.com"/>
    <s v="PL"/>
    <s v="Terminated For Cause"/>
    <s v="Part-Time"/>
    <x v="2"/>
    <x v="2"/>
    <x v="4"/>
    <x v="611"/>
    <x v="2"/>
    <x v="4"/>
    <d v="1946-01-04T00:00:00"/>
    <s v="MA"/>
    <x v="7"/>
    <x v="0"/>
    <s v="2970"/>
    <x v="1"/>
    <x v="2"/>
    <x v="0"/>
    <n v="3"/>
    <x v="1"/>
    <n v="1946"/>
    <n v="80"/>
    <x v="3"/>
  </r>
  <r>
    <x v="1203"/>
    <s v="Nola"/>
    <s v="Moss"/>
    <d v="2021-04-25T00:00:00"/>
    <d v="2022-10-25T00:00:00"/>
    <s v="BI Developer"/>
    <s v="David Wu"/>
    <s v="nola.moss@bilearner.com"/>
    <s v="BPC"/>
    <s v="Terminated For Cause"/>
    <s v="Contract"/>
    <x v="0"/>
    <x v="0"/>
    <x v="1"/>
    <x v="612"/>
    <x v="2"/>
    <x v="3"/>
    <d v="1944-02-05T00:00:00"/>
    <s v="MA"/>
    <x v="18"/>
    <x v="0"/>
    <s v="13058"/>
    <x v="2"/>
    <x v="1"/>
    <x v="0"/>
    <n v="3"/>
    <x v="1"/>
    <n v="1944"/>
    <n v="82"/>
    <x v="3"/>
  </r>
  <r>
    <x v="1204"/>
    <s v="Chance"/>
    <s v="Braun"/>
    <d v="2023-06-17T00:00:00"/>
    <d v="2023-07-19T00:00:00"/>
    <s v="BI Developer"/>
    <s v="Jessica Peters"/>
    <s v="chance.braun@bilearner.com"/>
    <s v="CCDR"/>
    <s v="Terminated For Cause"/>
    <s v="Full-Time"/>
    <x v="0"/>
    <x v="2"/>
    <x v="4"/>
    <x v="613"/>
    <x v="2"/>
    <x v="7"/>
    <d v="1986-10-24T00:00:00"/>
    <s v="MA"/>
    <x v="8"/>
    <x v="0"/>
    <s v="20602"/>
    <x v="0"/>
    <x v="0"/>
    <x v="0"/>
    <n v="3"/>
    <x v="1"/>
    <n v="1986"/>
    <n v="39"/>
    <x v="1"/>
  </r>
  <r>
    <x v="1205"/>
    <s v="Alma"/>
    <s v="Pennington"/>
    <d v="2022-01-14T00:00:00"/>
    <s v=""/>
    <s v="BI Developer"/>
    <s v="Mary Lewis"/>
    <s v="alma.pennington@bilearner.com"/>
    <s v="SVG"/>
    <s v="Active"/>
    <s v="Full-Time"/>
    <x v="0"/>
    <x v="2"/>
    <x v="0"/>
    <x v="0"/>
    <x v="2"/>
    <x v="4"/>
    <d v="1970-08-06T00:00:00"/>
    <s v="MA"/>
    <x v="15"/>
    <x v="0"/>
    <s v="40731"/>
    <x v="3"/>
    <x v="0"/>
    <x v="0"/>
    <n v="3"/>
    <x v="0"/>
    <n v="1970"/>
    <n v="55"/>
    <x v="0"/>
  </r>
  <r>
    <x v="1206"/>
    <s v="Miley"/>
    <s v="French"/>
    <d v="2018-10-22T00:00:00"/>
    <d v="2019-03-13T00:00:00"/>
    <s v="Area Sales Manager"/>
    <s v="Sandra Gardner"/>
    <s v="miley.french@bilearner.com"/>
    <s v="EW"/>
    <s v="Active"/>
    <s v="Contract"/>
    <x v="2"/>
    <x v="0"/>
    <x v="1"/>
    <x v="614"/>
    <x v="2"/>
    <x v="4"/>
    <d v="1994-05-05T00:00:00"/>
    <s v="MA"/>
    <x v="4"/>
    <x v="0"/>
    <s v="94379"/>
    <x v="3"/>
    <x v="0"/>
    <x v="0"/>
    <n v="3"/>
    <x v="1"/>
    <n v="1994"/>
    <n v="31"/>
    <x v="1"/>
  </r>
  <r>
    <x v="1207"/>
    <s v="Kole"/>
    <s v="Levine"/>
    <d v="2021-10-17T00:00:00"/>
    <d v="2022-11-13T00:00:00"/>
    <s v="Area Sales Manager"/>
    <s v="Bethany Jackson"/>
    <s v="kole.levine@bilearner.com"/>
    <s v="MSC"/>
    <s v="Active"/>
    <s v="Contract"/>
    <x v="0"/>
    <x v="1"/>
    <x v="4"/>
    <x v="615"/>
    <x v="2"/>
    <x v="0"/>
    <d v="1974-07-22T00:00:00"/>
    <s v="MA"/>
    <x v="44"/>
    <x v="1"/>
    <s v="62674"/>
    <x v="3"/>
    <x v="3"/>
    <x v="0"/>
    <n v="3"/>
    <x v="1"/>
    <n v="1974"/>
    <n v="51"/>
    <x v="0"/>
  </r>
  <r>
    <x v="1208"/>
    <s v="Azul"/>
    <s v="Watkins"/>
    <d v="2021-10-19T00:00:00"/>
    <d v="2023-04-10T00:00:00"/>
    <s v="Area Sales Manager"/>
    <s v="Alexandra Harvey"/>
    <s v="azul.watkins@bilearner.com"/>
    <s v="TNS"/>
    <s v="Active"/>
    <s v="Full-Time"/>
    <x v="0"/>
    <x v="1"/>
    <x v="3"/>
    <x v="616"/>
    <x v="2"/>
    <x v="22"/>
    <d v="1988-09-26T00:00:00"/>
    <s v="MA"/>
    <x v="54"/>
    <x v="1"/>
    <s v="18618"/>
    <x v="1"/>
    <x v="1"/>
    <x v="0"/>
    <n v="3"/>
    <x v="1"/>
    <n v="1988"/>
    <n v="37"/>
    <x v="1"/>
  </r>
  <r>
    <x v="1209"/>
    <s v="Landen"/>
    <s v="Blanchard"/>
    <d v="2018-10-16T00:00:00"/>
    <d v="2018-12-17T00:00:00"/>
    <s v="Sales Manager"/>
    <s v="Donna Gomez"/>
    <s v="landen.blanchard@bilearner.com"/>
    <s v="SVG"/>
    <s v="Active"/>
    <s v="Contract"/>
    <x v="2"/>
    <x v="1"/>
    <x v="1"/>
    <x v="617"/>
    <x v="5"/>
    <x v="1"/>
    <d v="1998-11-07T00:00:00"/>
    <s v="MA"/>
    <x v="11"/>
    <x v="1"/>
    <s v="6067"/>
    <x v="0"/>
    <x v="1"/>
    <x v="0"/>
    <n v="3"/>
    <x v="1"/>
    <n v="1998"/>
    <n v="27"/>
    <x v="2"/>
  </r>
  <r>
    <x v="1210"/>
    <s v="Leroy"/>
    <s v="Norman"/>
    <d v="2020-04-26T00:00:00"/>
    <d v="2020-07-21T00:00:00"/>
    <s v="Sales Manager"/>
    <s v="Mr. Keith Smith Dvm"/>
    <s v="leroy.norman@bilearner.com"/>
    <s v="EW"/>
    <s v="Active"/>
    <s v="Full-Time"/>
    <x v="0"/>
    <x v="1"/>
    <x v="2"/>
    <x v="618"/>
    <x v="5"/>
    <x v="3"/>
    <d v="1986-01-18T00:00:00"/>
    <s v="MA"/>
    <x v="18"/>
    <x v="1"/>
    <s v="78952"/>
    <x v="3"/>
    <x v="3"/>
    <x v="0"/>
    <n v="3"/>
    <x v="1"/>
    <n v="1986"/>
    <n v="40"/>
    <x v="1"/>
  </r>
  <r>
    <x v="1211"/>
    <s v="Nikhil"/>
    <s v="Pineda"/>
    <d v="2020-01-22T00:00:00"/>
    <d v="2022-10-26T00:00:00"/>
    <s v="Sales Manager"/>
    <s v="Miss Andrea Robertson"/>
    <s v="nikhil.pineda@bilearner.com"/>
    <s v="MSC"/>
    <s v="Active"/>
    <s v="Full-Time"/>
    <x v="2"/>
    <x v="2"/>
    <x v="1"/>
    <x v="619"/>
    <x v="1"/>
    <x v="0"/>
    <d v="1994-07-20T00:00:00"/>
    <s v="MA"/>
    <x v="0"/>
    <x v="1"/>
    <s v="82541"/>
    <x v="4"/>
    <x v="3"/>
    <x v="0"/>
    <n v="3"/>
    <x v="1"/>
    <n v="1994"/>
    <n v="31"/>
    <x v="1"/>
  </r>
  <r>
    <x v="1212"/>
    <s v="Kadence"/>
    <s v="Simon"/>
    <d v="2022-03-30T00:00:00"/>
    <d v="2022-07-21T00:00:00"/>
    <s v="BI Director"/>
    <s v="Robert Ford"/>
    <s v="kadence.simon@bilearner.com"/>
    <s v="EW"/>
    <s v="Terminated For Cause"/>
    <s v="Full-Time"/>
    <x v="1"/>
    <x v="2"/>
    <x v="2"/>
    <x v="620"/>
    <x v="2"/>
    <x v="4"/>
    <d v="1958-01-10T00:00:00"/>
    <s v="MA"/>
    <x v="6"/>
    <x v="1"/>
    <s v="87307"/>
    <x v="3"/>
    <x v="2"/>
    <x v="0"/>
    <n v="3"/>
    <x v="1"/>
    <n v="1958"/>
    <n v="68"/>
    <x v="3"/>
  </r>
  <r>
    <x v="1213"/>
    <s v="Elliot"/>
    <s v="Phillips"/>
    <d v="2021-05-29T00:00:00"/>
    <d v="2022-09-03T00:00:00"/>
    <s v="BI Developer"/>
    <s v="Christopher Meyer"/>
    <s v="elliot.phillips@bilearner.com"/>
    <s v="MSC"/>
    <s v="Terminated For Cause"/>
    <s v="Contract"/>
    <x v="1"/>
    <x v="2"/>
    <x v="4"/>
    <x v="621"/>
    <x v="2"/>
    <x v="6"/>
    <d v="1961-08-30T00:00:00"/>
    <s v="MA"/>
    <x v="38"/>
    <x v="0"/>
    <s v="59443"/>
    <x v="1"/>
    <x v="3"/>
    <x v="0"/>
    <n v="3"/>
    <x v="1"/>
    <n v="1961"/>
    <n v="64"/>
    <x v="3"/>
  </r>
  <r>
    <x v="1214"/>
    <s v="Taniya"/>
    <s v="Daniels"/>
    <d v="2023-03-09T00:00:00"/>
    <d v="2023-05-30T00:00:00"/>
    <s v="BI Developer"/>
    <s v="Daniel Cooke"/>
    <s v="taniya.daniels@bilearner.com"/>
    <s v="NEL"/>
    <s v="Terminated For Cause"/>
    <s v="Part-Time"/>
    <x v="0"/>
    <x v="0"/>
    <x v="4"/>
    <x v="622"/>
    <x v="2"/>
    <x v="4"/>
    <d v="1989-10-06T00:00:00"/>
    <s v="MA"/>
    <x v="4"/>
    <x v="0"/>
    <s v="40835"/>
    <x v="2"/>
    <x v="2"/>
    <x v="0"/>
    <n v="3"/>
    <x v="1"/>
    <n v="1989"/>
    <n v="36"/>
    <x v="1"/>
  </r>
  <r>
    <x v="1215"/>
    <s v="Julia"/>
    <s v="Jimenez"/>
    <d v="2019-11-22T00:00:00"/>
    <d v="2019-12-28T00:00:00"/>
    <s v="BI Developer"/>
    <s v="Jennifer Davies"/>
    <s v="julia.jimenez@bilearner.com"/>
    <s v="PL"/>
    <s v="Terminated For Cause"/>
    <s v="Contract"/>
    <x v="1"/>
    <x v="1"/>
    <x v="3"/>
    <x v="623"/>
    <x v="2"/>
    <x v="13"/>
    <d v="1946-09-23T00:00:00"/>
    <s v="MA"/>
    <x v="26"/>
    <x v="0"/>
    <s v="9049"/>
    <x v="3"/>
    <x v="1"/>
    <x v="0"/>
    <n v="3"/>
    <x v="1"/>
    <n v="1946"/>
    <n v="79"/>
    <x v="3"/>
  </r>
  <r>
    <x v="1216"/>
    <s v="Kamden"/>
    <s v="Paul"/>
    <d v="2019-04-07T00:00:00"/>
    <d v="2020-12-22T00:00:00"/>
    <s v="Area Sales Manager"/>
    <s v="Christopher King"/>
    <s v="kamden.paul@bilearner.com"/>
    <s v="SVG"/>
    <s v="Active"/>
    <s v="Full-Time"/>
    <x v="1"/>
    <x v="2"/>
    <x v="1"/>
    <x v="624"/>
    <x v="2"/>
    <x v="1"/>
    <d v="1981-05-19T00:00:00"/>
    <s v="MA"/>
    <x v="14"/>
    <x v="1"/>
    <s v="12567"/>
    <x v="2"/>
    <x v="0"/>
    <x v="0"/>
    <n v="3"/>
    <x v="1"/>
    <n v="1981"/>
    <n v="44"/>
    <x v="1"/>
  </r>
  <r>
    <x v="1217"/>
    <s v="Octavio"/>
    <s v="Hicks"/>
    <d v="2023-03-23T00:00:00"/>
    <d v="2023-03-28T00:00:00"/>
    <s v="Area Sales Manager"/>
    <s v="Jasmine Mclaughlin"/>
    <s v="octavio.hicks@bilearner.com"/>
    <s v="TNS"/>
    <s v="Active"/>
    <s v="Contract"/>
    <x v="0"/>
    <x v="0"/>
    <x v="4"/>
    <x v="625"/>
    <x v="2"/>
    <x v="1"/>
    <d v="2000-10-05T00:00:00"/>
    <s v="MA"/>
    <x v="18"/>
    <x v="1"/>
    <s v="94154"/>
    <x v="2"/>
    <x v="0"/>
    <x v="0"/>
    <n v="3"/>
    <x v="1"/>
    <n v="2000"/>
    <n v="25"/>
    <x v="2"/>
  </r>
  <r>
    <x v="1218"/>
    <s v="Jaidyn"/>
    <s v="Malone"/>
    <d v="2021-02-18T00:00:00"/>
    <d v="2022-10-28T00:00:00"/>
    <s v="Area Sales Manager"/>
    <s v="Jennifer Briggs"/>
    <s v="jaidyn.malone@bilearner.com"/>
    <s v="WBL"/>
    <s v="Active"/>
    <s v="Part-Time"/>
    <x v="1"/>
    <x v="0"/>
    <x v="2"/>
    <x v="626"/>
    <x v="2"/>
    <x v="10"/>
    <d v="1975-12-19T00:00:00"/>
    <s v="MA"/>
    <x v="7"/>
    <x v="1"/>
    <s v="42258"/>
    <x v="1"/>
    <x v="0"/>
    <x v="0"/>
    <n v="3"/>
    <x v="1"/>
    <n v="1975"/>
    <n v="50"/>
    <x v="0"/>
  </r>
  <r>
    <x v="1219"/>
    <s v="Cora"/>
    <s v="Perez"/>
    <d v="2019-04-05T00:00:00"/>
    <d v="2021-05-07T00:00:00"/>
    <s v="Sales Manager"/>
    <s v="Carol Morales"/>
    <s v="cora.perez@bilearner.com"/>
    <s v="SVG"/>
    <s v="Active"/>
    <s v="Contract"/>
    <x v="0"/>
    <x v="2"/>
    <x v="4"/>
    <x v="627"/>
    <x v="5"/>
    <x v="2"/>
    <d v="1987-06-17T00:00:00"/>
    <s v="MA"/>
    <x v="7"/>
    <x v="1"/>
    <s v="74220"/>
    <x v="3"/>
    <x v="3"/>
    <x v="0"/>
    <n v="3"/>
    <x v="1"/>
    <n v="1987"/>
    <n v="38"/>
    <x v="1"/>
  </r>
  <r>
    <x v="1220"/>
    <s v="Isis"/>
    <s v="Ayala"/>
    <d v="2019-10-23T00:00:00"/>
    <d v="2022-07-09T00:00:00"/>
    <s v="Sales Manager"/>
    <s v="Johnny Parker"/>
    <s v="isis.ayala@bilearner.com"/>
    <s v="EW"/>
    <s v="Active"/>
    <s v="Contract"/>
    <x v="2"/>
    <x v="1"/>
    <x v="1"/>
    <x v="628"/>
    <x v="2"/>
    <x v="14"/>
    <d v="1986-02-03T00:00:00"/>
    <s v="MA"/>
    <x v="18"/>
    <x v="1"/>
    <s v="47015"/>
    <x v="3"/>
    <x v="0"/>
    <x v="0"/>
    <n v="3"/>
    <x v="1"/>
    <n v="1986"/>
    <n v="40"/>
    <x v="1"/>
  </r>
  <r>
    <x v="1221"/>
    <s v="Charlee"/>
    <s v="Calhoun"/>
    <d v="2021-05-14T00:00:00"/>
    <s v=""/>
    <s v="Sales Manager"/>
    <s v="Karen Cordova"/>
    <s v="charlee.calhoun@bilearner.com"/>
    <s v="MSC"/>
    <s v="Active"/>
    <s v="Part-Time"/>
    <x v="0"/>
    <x v="1"/>
    <x v="0"/>
    <x v="0"/>
    <x v="1"/>
    <x v="1"/>
    <d v="1977-08-19T00:00:00"/>
    <s v="MA"/>
    <x v="5"/>
    <x v="1"/>
    <s v="96848"/>
    <x v="0"/>
    <x v="1"/>
    <x v="0"/>
    <n v="3"/>
    <x v="0"/>
    <n v="1977"/>
    <n v="48"/>
    <x v="0"/>
  </r>
  <r>
    <x v="1222"/>
    <s v="Walter"/>
    <s v="Pruitt"/>
    <d v="2019-03-19T00:00:00"/>
    <s v=""/>
    <s v="CIO"/>
    <s v="Diana Schmitt"/>
    <s v="walter.pruitt@bilearner.com"/>
    <s v="WBL"/>
    <s v="Active"/>
    <s v="Full-Time"/>
    <x v="1"/>
    <x v="1"/>
    <x v="0"/>
    <x v="0"/>
    <x v="2"/>
    <x v="13"/>
    <d v="1964-03-10T00:00:00"/>
    <s v="TX"/>
    <x v="23"/>
    <x v="1"/>
    <s v="87451"/>
    <x v="0"/>
    <x v="1"/>
    <x v="0"/>
    <n v="3"/>
    <x v="0"/>
    <n v="1964"/>
    <n v="62"/>
    <x v="3"/>
  </r>
  <r>
    <x v="1223"/>
    <s v="Julie"/>
    <s v="Harrington"/>
    <d v="2019-05-08T00:00:00"/>
    <d v="2020-10-01T00:00:00"/>
    <s v="BI Director"/>
    <s v="Courtney Chang"/>
    <s v="julie.harrington@bilearner.com"/>
    <s v="NEL"/>
    <s v="Terminated For Cause"/>
    <s v="Part-Time"/>
    <x v="0"/>
    <x v="0"/>
    <x v="2"/>
    <x v="629"/>
    <x v="2"/>
    <x v="6"/>
    <d v="1946-02-27T00:00:00"/>
    <s v="MA"/>
    <x v="6"/>
    <x v="1"/>
    <s v="29739"/>
    <x v="4"/>
    <x v="0"/>
    <x v="0"/>
    <n v="3"/>
    <x v="1"/>
    <n v="1946"/>
    <n v="80"/>
    <x v="3"/>
  </r>
  <r>
    <x v="1224"/>
    <s v="Amara"/>
    <s v="Wood"/>
    <d v="2019-10-05T00:00:00"/>
    <d v="2023-05-21T00:00:00"/>
    <s v="BI Developer"/>
    <s v="Patricia Moore"/>
    <s v="amara.wood@bilearner.com"/>
    <s v="PL"/>
    <s v="Terminated For Cause"/>
    <s v="Part-Time"/>
    <x v="1"/>
    <x v="0"/>
    <x v="1"/>
    <x v="630"/>
    <x v="2"/>
    <x v="1"/>
    <d v="1993-01-23T00:00:00"/>
    <s v="MA"/>
    <x v="4"/>
    <x v="0"/>
    <s v="13117"/>
    <x v="3"/>
    <x v="0"/>
    <x v="0"/>
    <n v="3"/>
    <x v="1"/>
    <n v="1993"/>
    <n v="33"/>
    <x v="1"/>
  </r>
  <r>
    <x v="1225"/>
    <s v="Nevaeh"/>
    <s v="Ponce"/>
    <d v="2021-11-29T00:00:00"/>
    <d v="2022-05-31T00:00:00"/>
    <s v="BI Developer"/>
    <s v="Tiffany Cantrell"/>
    <s v="nevaeh.ponce@bilearner.com"/>
    <s v="BPC"/>
    <s v="Terminated For Cause"/>
    <s v="Full-Time"/>
    <x v="0"/>
    <x v="2"/>
    <x v="2"/>
    <x v="631"/>
    <x v="2"/>
    <x v="4"/>
    <d v="1985-06-01T00:00:00"/>
    <s v="MA"/>
    <x v="5"/>
    <x v="0"/>
    <s v="2581"/>
    <x v="0"/>
    <x v="1"/>
    <x v="0"/>
    <n v="3"/>
    <x v="1"/>
    <n v="1985"/>
    <n v="40"/>
    <x v="1"/>
  </r>
  <r>
    <x v="1226"/>
    <s v="Greta"/>
    <s v="Fields"/>
    <d v="2018-11-06T00:00:00"/>
    <d v="2019-12-26T00:00:00"/>
    <s v="Area Sales Manager"/>
    <s v="Alyssa Gutierrez"/>
    <s v="greta.fields@bilearner.com"/>
    <s v="EW"/>
    <s v="Active"/>
    <s v="Part-Time"/>
    <x v="2"/>
    <x v="0"/>
    <x v="1"/>
    <x v="632"/>
    <x v="2"/>
    <x v="4"/>
    <d v="1957-01-07T00:00:00"/>
    <s v="MA"/>
    <x v="18"/>
    <x v="1"/>
    <s v="63435"/>
    <x v="1"/>
    <x v="2"/>
    <x v="0"/>
    <n v="3"/>
    <x v="1"/>
    <n v="1957"/>
    <n v="69"/>
    <x v="3"/>
  </r>
  <r>
    <x v="1227"/>
    <s v="Zackery"/>
    <s v="Hess"/>
    <d v="2021-07-27T00:00:00"/>
    <d v="2021-11-23T00:00:00"/>
    <s v="Area Sales Manager"/>
    <s v="Raymond Walsh"/>
    <s v="zackery.hess@bilearner.com"/>
    <s v="MSC"/>
    <s v="Active"/>
    <s v="Full-Time"/>
    <x v="2"/>
    <x v="0"/>
    <x v="2"/>
    <x v="633"/>
    <x v="2"/>
    <x v="6"/>
    <d v="1999-12-19T00:00:00"/>
    <s v="MA"/>
    <x v="30"/>
    <x v="1"/>
    <s v="87224"/>
    <x v="3"/>
    <x v="3"/>
    <x v="0"/>
    <n v="3"/>
    <x v="1"/>
    <n v="1999"/>
    <n v="26"/>
    <x v="2"/>
  </r>
  <r>
    <x v="1228"/>
    <s v="Chloe"/>
    <s v="Gould"/>
    <d v="2023-07-18T00:00:00"/>
    <s v=""/>
    <s v="Area Sales Manager"/>
    <s v="Lisa Thompson"/>
    <s v="chloe.gould@bilearner.com"/>
    <s v="TNS"/>
    <s v="Active"/>
    <s v="Part-Time"/>
    <x v="1"/>
    <x v="0"/>
    <x v="0"/>
    <x v="0"/>
    <x v="2"/>
    <x v="13"/>
    <d v="1942-09-01T00:00:00"/>
    <s v="MA"/>
    <x v="26"/>
    <x v="1"/>
    <s v="3563"/>
    <x v="3"/>
    <x v="2"/>
    <x v="0"/>
    <n v="3"/>
    <x v="0"/>
    <n v="1942"/>
    <n v="83"/>
    <x v="3"/>
  </r>
  <r>
    <x v="1229"/>
    <s v="Elyse"/>
    <s v="Chandler"/>
    <d v="2022-09-04T00:00:00"/>
    <s v=""/>
    <s v="Senior BI Developer"/>
    <s v="Jessica Morgan"/>
    <s v="elyse.chandler@bilearner.com"/>
    <s v="CCDR"/>
    <s v="Active"/>
    <s v="Part-Time"/>
    <x v="0"/>
    <x v="0"/>
    <x v="0"/>
    <x v="0"/>
    <x v="5"/>
    <x v="4"/>
    <d v="1985-05-20T00:00:00"/>
    <s v="MA"/>
    <x v="20"/>
    <x v="1"/>
    <s v="10497"/>
    <x v="3"/>
    <x v="1"/>
    <x v="0"/>
    <n v="3"/>
    <x v="0"/>
    <n v="1985"/>
    <n v="40"/>
    <x v="1"/>
  </r>
  <r>
    <x v="1230"/>
    <s v="Isaias"/>
    <s v="Briggs"/>
    <d v="2019-05-24T00:00:00"/>
    <s v=""/>
    <s v="Sales Manager"/>
    <s v="Tristan Hutchinson"/>
    <s v="isaias.briggs@bilearner.com"/>
    <s v="SVG"/>
    <s v="Active"/>
    <s v="Contract"/>
    <x v="2"/>
    <x v="1"/>
    <x v="0"/>
    <x v="0"/>
    <x v="2"/>
    <x v="6"/>
    <d v="1969-08-30T00:00:00"/>
    <s v="MA"/>
    <x v="7"/>
    <x v="1"/>
    <s v="38675"/>
    <x v="2"/>
    <x v="2"/>
    <x v="0"/>
    <n v="3"/>
    <x v="0"/>
    <n v="1969"/>
    <n v="56"/>
    <x v="0"/>
  </r>
  <r>
    <x v="1231"/>
    <s v="Allison"/>
    <s v="Frank"/>
    <d v="2019-11-03T00:00:00"/>
    <s v=""/>
    <s v="Sales Manager"/>
    <s v="Aaron Willis"/>
    <s v="allison.frank@bilearner.com"/>
    <s v="EW"/>
    <s v="Active"/>
    <s v="Contract"/>
    <x v="2"/>
    <x v="1"/>
    <x v="0"/>
    <x v="0"/>
    <x v="2"/>
    <x v="4"/>
    <d v="1975-12-29T00:00:00"/>
    <s v="MA"/>
    <x v="4"/>
    <x v="1"/>
    <s v="72313"/>
    <x v="2"/>
    <x v="0"/>
    <x v="0"/>
    <n v="3"/>
    <x v="0"/>
    <n v="1975"/>
    <n v="50"/>
    <x v="0"/>
  </r>
  <r>
    <x v="1232"/>
    <s v="Joaquin"/>
    <s v="Hahn"/>
    <d v="2019-11-26T00:00:00"/>
    <d v="2021-03-19T00:00:00"/>
    <s v="Sales Manager"/>
    <s v="Keith Fleming"/>
    <s v="joaquin.hahn@bilearner.com"/>
    <s v="MSC"/>
    <s v="Active"/>
    <s v="Full-Time"/>
    <x v="0"/>
    <x v="1"/>
    <x v="1"/>
    <x v="634"/>
    <x v="1"/>
    <x v="4"/>
    <d v="1977-06-30T00:00:00"/>
    <s v="MA"/>
    <x v="4"/>
    <x v="0"/>
    <s v="39930"/>
    <x v="0"/>
    <x v="1"/>
    <x v="0"/>
    <n v="3"/>
    <x v="1"/>
    <n v="1977"/>
    <n v="48"/>
    <x v="0"/>
  </r>
  <r>
    <x v="1233"/>
    <s v="Drake"/>
    <s v="Nicholson"/>
    <d v="2022-08-09T00:00:00"/>
    <d v="2022-09-01T00:00:00"/>
    <s v="CIO"/>
    <s v="Whitney Miller"/>
    <s v="drake.nicholson@bilearner.com"/>
    <s v="WBL"/>
    <s v="Terminated For Cause"/>
    <s v="Contract"/>
    <x v="2"/>
    <x v="2"/>
    <x v="3"/>
    <x v="635"/>
    <x v="2"/>
    <x v="3"/>
    <d v="1971-07-02T00:00:00"/>
    <s v="MA"/>
    <x v="6"/>
    <x v="1"/>
    <s v="47536"/>
    <x v="2"/>
    <x v="0"/>
    <x v="0"/>
    <n v="3"/>
    <x v="1"/>
    <n v="1971"/>
    <n v="54"/>
    <x v="0"/>
  </r>
  <r>
    <x v="1234"/>
    <s v="Kenna"/>
    <s v="Porter"/>
    <d v="2019-03-19T00:00:00"/>
    <s v=""/>
    <s v="BI Director"/>
    <s v="Christina Randall"/>
    <s v="kenna.porter@bilearner.com"/>
    <s v="NEL"/>
    <s v="Active"/>
    <s v="Contract"/>
    <x v="0"/>
    <x v="2"/>
    <x v="0"/>
    <x v="0"/>
    <x v="2"/>
    <x v="0"/>
    <d v="1982-05-16T00:00:00"/>
    <s v="MA"/>
    <x v="3"/>
    <x v="1"/>
    <s v="91255"/>
    <x v="1"/>
    <x v="3"/>
    <x v="0"/>
    <n v="3"/>
    <x v="0"/>
    <n v="1982"/>
    <n v="43"/>
    <x v="1"/>
  </r>
  <r>
    <x v="1235"/>
    <s v="Peter"/>
    <s v="Wong"/>
    <d v="2018-11-25T00:00:00"/>
    <s v=""/>
    <s v="BI Developer"/>
    <s v="William Lloyd"/>
    <s v="peter.wong@bilearner.com"/>
    <s v="PL"/>
    <s v="Active"/>
    <s v="Contract"/>
    <x v="0"/>
    <x v="2"/>
    <x v="0"/>
    <x v="0"/>
    <x v="2"/>
    <x v="6"/>
    <d v="1963-11-04T00:00:00"/>
    <s v="MA"/>
    <x v="7"/>
    <x v="0"/>
    <s v="19115"/>
    <x v="1"/>
    <x v="2"/>
    <x v="0"/>
    <n v="3"/>
    <x v="0"/>
    <n v="1963"/>
    <n v="62"/>
    <x v="3"/>
  </r>
  <r>
    <x v="1236"/>
    <s v="Fatima"/>
    <s v="Pennington"/>
    <d v="2022-04-10T00:00:00"/>
    <d v="2023-04-03T00:00:00"/>
    <s v="BI Developer"/>
    <s v="Mrs. Jennifer Hughes"/>
    <s v="fatima.pennington@bilearner.com"/>
    <s v="BPC"/>
    <s v="Terminated For Cause"/>
    <s v="Full-Time"/>
    <x v="0"/>
    <x v="2"/>
    <x v="3"/>
    <x v="636"/>
    <x v="2"/>
    <x v="1"/>
    <d v="1961-01-30T00:00:00"/>
    <s v="MA"/>
    <x v="11"/>
    <x v="0"/>
    <s v="32063"/>
    <x v="4"/>
    <x v="0"/>
    <x v="0"/>
    <n v="3"/>
    <x v="1"/>
    <n v="1961"/>
    <n v="65"/>
    <x v="3"/>
  </r>
  <r>
    <x v="1237"/>
    <s v="Lainey"/>
    <s v="Ayers"/>
    <d v="2021-04-02T00:00:00"/>
    <s v=""/>
    <s v="Area Sales Manager"/>
    <s v="Jordan Bennett"/>
    <s v="lainey.ayers@bilearner.com"/>
    <s v="EW"/>
    <s v="Active"/>
    <s v="Full-Time"/>
    <x v="0"/>
    <x v="2"/>
    <x v="0"/>
    <x v="0"/>
    <x v="2"/>
    <x v="8"/>
    <d v="1991-09-10T00:00:00"/>
    <s v="MA"/>
    <x v="4"/>
    <x v="1"/>
    <s v="2597"/>
    <x v="0"/>
    <x v="1"/>
    <x v="0"/>
    <n v="3"/>
    <x v="0"/>
    <n v="1991"/>
    <n v="34"/>
    <x v="1"/>
  </r>
  <r>
    <x v="1238"/>
    <s v="Tania"/>
    <s v="Jennings"/>
    <d v="2019-12-22T00:00:00"/>
    <s v=""/>
    <s v="Area Sales Manager"/>
    <s v="Jonathan Taylor"/>
    <s v="tania.jennings@bilearner.com"/>
    <s v="MSC"/>
    <s v="Active"/>
    <s v="Contract"/>
    <x v="1"/>
    <x v="1"/>
    <x v="0"/>
    <x v="0"/>
    <x v="2"/>
    <x v="9"/>
    <d v="1963-07-10T00:00:00"/>
    <s v="MA"/>
    <x v="12"/>
    <x v="1"/>
    <s v="30018"/>
    <x v="3"/>
    <x v="0"/>
    <x v="0"/>
    <n v="3"/>
    <x v="0"/>
    <n v="1963"/>
    <n v="62"/>
    <x v="3"/>
  </r>
  <r>
    <x v="1239"/>
    <s v="Kara"/>
    <s v="Ferrell"/>
    <d v="2021-08-14T00:00:00"/>
    <s v=""/>
    <s v="Area Sales Manager"/>
    <s v="Alexis Johns"/>
    <s v="kara.ferrell@bilearner.com"/>
    <s v="TNS"/>
    <s v="Active"/>
    <s v="Full-Time"/>
    <x v="1"/>
    <x v="1"/>
    <x v="0"/>
    <x v="0"/>
    <x v="2"/>
    <x v="3"/>
    <d v="1978-07-22T00:00:00"/>
    <s v="OR"/>
    <x v="31"/>
    <x v="1"/>
    <s v="38619"/>
    <x v="3"/>
    <x v="3"/>
    <x v="0"/>
    <n v="3"/>
    <x v="0"/>
    <n v="1978"/>
    <n v="47"/>
    <x v="0"/>
  </r>
  <r>
    <x v="1240"/>
    <s v="George"/>
    <s v="Sheppard"/>
    <d v="2018-08-28T00:00:00"/>
    <s v=""/>
    <s v="Senior BI Developer"/>
    <s v="Gloria Franklin"/>
    <s v="george.sheppard@bilearner.com"/>
    <s v="BPC"/>
    <s v="Active"/>
    <s v="Full-Time"/>
    <x v="1"/>
    <x v="2"/>
    <x v="0"/>
    <x v="0"/>
    <x v="5"/>
    <x v="8"/>
    <d v="1972-03-19T00:00:00"/>
    <s v="MA"/>
    <x v="9"/>
    <x v="1"/>
    <s v="62112"/>
    <x v="3"/>
    <x v="0"/>
    <x v="0"/>
    <n v="3"/>
    <x v="0"/>
    <n v="1972"/>
    <n v="54"/>
    <x v="0"/>
  </r>
  <r>
    <x v="1241"/>
    <s v="Taniyah"/>
    <s v="Mcmillan"/>
    <d v="2023-07-10T00:00:00"/>
    <s v=""/>
    <s v="Senior BI Developer"/>
    <s v="Eric Mcclain"/>
    <s v="taniyah.mcmillan@bilearner.com"/>
    <s v="CCDR"/>
    <s v="Active"/>
    <s v="Part-Time"/>
    <x v="0"/>
    <x v="1"/>
    <x v="0"/>
    <x v="0"/>
    <x v="5"/>
    <x v="1"/>
    <d v="1947-09-07T00:00:00"/>
    <s v="MA"/>
    <x v="4"/>
    <x v="1"/>
    <s v="35842"/>
    <x v="3"/>
    <x v="1"/>
    <x v="0"/>
    <n v="3"/>
    <x v="0"/>
    <n v="1947"/>
    <n v="78"/>
    <x v="3"/>
  </r>
  <r>
    <x v="1242"/>
    <s v="Kole"/>
    <s v="Avila"/>
    <d v="2020-09-18T00:00:00"/>
    <s v=""/>
    <s v="Sales Manager"/>
    <s v="Olivia Barton"/>
    <s v="kole.avila@bilearner.com"/>
    <s v="SVG"/>
    <s v="Active"/>
    <s v="Part-Time"/>
    <x v="1"/>
    <x v="0"/>
    <x v="0"/>
    <x v="0"/>
    <x v="2"/>
    <x v="4"/>
    <d v="1961-09-14T00:00:00"/>
    <s v="MA"/>
    <x v="8"/>
    <x v="1"/>
    <s v="78813"/>
    <x v="4"/>
    <x v="3"/>
    <x v="0"/>
    <n v="3"/>
    <x v="0"/>
    <n v="1961"/>
    <n v="64"/>
    <x v="3"/>
  </r>
  <r>
    <x v="1243"/>
    <s v="Ernest"/>
    <s v="Munoz"/>
    <d v="2019-07-18T00:00:00"/>
    <s v=""/>
    <s v="Sales Manager"/>
    <s v="Bethany Norris"/>
    <s v="ernest.munoz@bilearner.com"/>
    <s v="EW"/>
    <s v="Active"/>
    <s v="Contract"/>
    <x v="1"/>
    <x v="2"/>
    <x v="0"/>
    <x v="0"/>
    <x v="2"/>
    <x v="8"/>
    <d v="1960-11-06T00:00:00"/>
    <s v="MA"/>
    <x v="4"/>
    <x v="0"/>
    <s v="4772"/>
    <x v="2"/>
    <x v="0"/>
    <x v="0"/>
    <n v="3"/>
    <x v="0"/>
    <n v="1960"/>
    <n v="65"/>
    <x v="3"/>
  </r>
  <r>
    <x v="1244"/>
    <s v="Rose"/>
    <s v="Jordan"/>
    <d v="2021-11-21T00:00:00"/>
    <d v="2021-12-12T00:00:00"/>
    <s v="Sales Manager"/>
    <s v="Anita Brown"/>
    <s v="rose.jordan@bilearner.com"/>
    <s v="MSC"/>
    <s v="Active"/>
    <s v="Contract"/>
    <x v="1"/>
    <x v="2"/>
    <x v="1"/>
    <x v="637"/>
    <x v="1"/>
    <x v="9"/>
    <d v="1964-10-10T00:00:00"/>
    <s v="MA"/>
    <x v="12"/>
    <x v="0"/>
    <s v="83162"/>
    <x v="0"/>
    <x v="2"/>
    <x v="0"/>
    <n v="3"/>
    <x v="1"/>
    <n v="1964"/>
    <n v="61"/>
    <x v="3"/>
  </r>
  <r>
    <x v="1245"/>
    <s v="Amaris"/>
    <s v="Torres"/>
    <d v="2021-03-08T00:00:00"/>
    <s v=""/>
    <s v="CIO"/>
    <s v="Emily Chen"/>
    <s v="amaris.torres@bilearner.com"/>
    <s v="CCDR"/>
    <s v="Active"/>
    <s v="Full-Time"/>
    <x v="2"/>
    <x v="1"/>
    <x v="0"/>
    <x v="0"/>
    <x v="2"/>
    <x v="4"/>
    <d v="1947-05-26T00:00:00"/>
    <s v="MA"/>
    <x v="51"/>
    <x v="1"/>
    <s v="21426"/>
    <x v="4"/>
    <x v="2"/>
    <x v="0"/>
    <n v="3"/>
    <x v="0"/>
    <n v="1947"/>
    <n v="78"/>
    <x v="3"/>
  </r>
  <r>
    <x v="1246"/>
    <s v="Titus"/>
    <s v="Lowe"/>
    <d v="2019-08-21T00:00:00"/>
    <s v=""/>
    <s v="BI Director"/>
    <s v="April Gallagher"/>
    <s v="titus.lowe@bilearner.com"/>
    <s v="EW"/>
    <s v="Active"/>
    <s v="Part-Time"/>
    <x v="0"/>
    <x v="2"/>
    <x v="0"/>
    <x v="0"/>
    <x v="2"/>
    <x v="3"/>
    <d v="1950-11-07T00:00:00"/>
    <s v="MA"/>
    <x v="4"/>
    <x v="0"/>
    <s v="74874"/>
    <x v="2"/>
    <x v="0"/>
    <x v="0"/>
    <n v="3"/>
    <x v="0"/>
    <n v="1950"/>
    <n v="75"/>
    <x v="3"/>
  </r>
  <r>
    <x v="1247"/>
    <s v="Savanah"/>
    <s v="Prince"/>
    <d v="2022-04-30T00:00:00"/>
    <d v="2023-06-09T00:00:00"/>
    <s v="BI Developer"/>
    <s v="Deborah White"/>
    <s v="savanah.prince@bilearner.com"/>
    <s v="MSC"/>
    <s v="Terminated For Cause"/>
    <s v="Part-Time"/>
    <x v="2"/>
    <x v="2"/>
    <x v="1"/>
    <x v="638"/>
    <x v="2"/>
    <x v="13"/>
    <d v="1946-06-17T00:00:00"/>
    <s v="MA"/>
    <x v="4"/>
    <x v="0"/>
    <s v="56043"/>
    <x v="2"/>
    <x v="2"/>
    <x v="0"/>
    <n v="3"/>
    <x v="1"/>
    <n v="1946"/>
    <n v="79"/>
    <x v="3"/>
  </r>
  <r>
    <x v="1248"/>
    <s v="Dawson"/>
    <s v="Pollard"/>
    <d v="2023-02-03T00:00:00"/>
    <d v="2023-04-16T00:00:00"/>
    <s v="Area Sales Manager"/>
    <s v="Crystal Garcia"/>
    <s v="dawson.pollard@bilearner.com"/>
    <s v="SVG"/>
    <s v="Active"/>
    <s v="Full-Time"/>
    <x v="1"/>
    <x v="1"/>
    <x v="2"/>
    <x v="639"/>
    <x v="2"/>
    <x v="4"/>
    <d v="1959-11-02T00:00:00"/>
    <s v="MA"/>
    <x v="6"/>
    <x v="1"/>
    <s v="59192"/>
    <x v="1"/>
    <x v="0"/>
    <x v="0"/>
    <n v="3"/>
    <x v="1"/>
    <n v="1959"/>
    <n v="66"/>
    <x v="3"/>
  </r>
  <r>
    <x v="1249"/>
    <s v="Moises"/>
    <s v="Day"/>
    <d v="2023-05-08T00:00:00"/>
    <s v=""/>
    <s v="Area Sales Manager"/>
    <s v="Jeremy Ewing"/>
    <s v="moises.day@bilearner.com"/>
    <s v="TNS"/>
    <s v="Active"/>
    <s v="Part-Time"/>
    <x v="2"/>
    <x v="2"/>
    <x v="0"/>
    <x v="0"/>
    <x v="2"/>
    <x v="14"/>
    <d v="1963-08-12T00:00:00"/>
    <s v="MA"/>
    <x v="18"/>
    <x v="1"/>
    <s v="82767"/>
    <x v="2"/>
    <x v="0"/>
    <x v="0"/>
    <n v="3"/>
    <x v="0"/>
    <n v="1963"/>
    <n v="62"/>
    <x v="3"/>
  </r>
  <r>
    <x v="1250"/>
    <s v="Sadie"/>
    <s v="Sheppard"/>
    <d v="2022-07-29T00:00:00"/>
    <s v=""/>
    <s v="Area Sales Manager"/>
    <s v="Dillon Guerrero"/>
    <s v="sadie.sheppard@bilearner.com"/>
    <s v="WBL"/>
    <s v="Active"/>
    <s v="Part-Time"/>
    <x v="2"/>
    <x v="1"/>
    <x v="0"/>
    <x v="0"/>
    <x v="2"/>
    <x v="3"/>
    <d v="1965-11-22T00:00:00"/>
    <s v="OR"/>
    <x v="18"/>
    <x v="0"/>
    <s v="44156"/>
    <x v="2"/>
    <x v="0"/>
    <x v="0"/>
    <n v="3"/>
    <x v="0"/>
    <n v="1965"/>
    <n v="60"/>
    <x v="0"/>
  </r>
  <r>
    <x v="1251"/>
    <s v="Soren"/>
    <s v="Coleman"/>
    <d v="2020-11-18T00:00:00"/>
    <d v="2021-05-22T00:00:00"/>
    <s v="Senior BI Developer"/>
    <s v="Barbara Boyd"/>
    <s v="soren.coleman@bilearner.com"/>
    <s v="PL"/>
    <s v="Active"/>
    <s v="Part-Time"/>
    <x v="1"/>
    <x v="1"/>
    <x v="2"/>
    <x v="640"/>
    <x v="5"/>
    <x v="4"/>
    <d v="1946-03-28T00:00:00"/>
    <s v="MA"/>
    <x v="6"/>
    <x v="0"/>
    <s v="59433"/>
    <x v="3"/>
    <x v="0"/>
    <x v="0"/>
    <n v="3"/>
    <x v="1"/>
    <n v="1946"/>
    <n v="80"/>
    <x v="3"/>
  </r>
  <r>
    <x v="1252"/>
    <s v="Sage"/>
    <s v="Morris"/>
    <d v="2021-05-16T00:00:00"/>
    <d v="2022-04-14T00:00:00"/>
    <s v="Senior BI Developer"/>
    <s v="Susan Barrett"/>
    <s v="sage.morris@bilearner.com"/>
    <s v="BPC"/>
    <s v="Active"/>
    <s v="Part-Time"/>
    <x v="0"/>
    <x v="1"/>
    <x v="4"/>
    <x v="641"/>
    <x v="5"/>
    <x v="6"/>
    <d v="1944-12-14T00:00:00"/>
    <s v="MA"/>
    <x v="26"/>
    <x v="1"/>
    <s v="42691"/>
    <x v="3"/>
    <x v="0"/>
    <x v="0"/>
    <n v="3"/>
    <x v="1"/>
    <n v="1944"/>
    <n v="81"/>
    <x v="3"/>
  </r>
  <r>
    <x v="1253"/>
    <s v="Lillian"/>
    <s v="Steele"/>
    <d v="2019-10-25T00:00:00"/>
    <d v="2020-10-16T00:00:00"/>
    <s v="Senior BI Developer"/>
    <s v="Anthony Foster"/>
    <s v="lillian.steele@bilearner.com"/>
    <s v="CCDR"/>
    <s v="Active"/>
    <s v="Full-Time"/>
    <x v="0"/>
    <x v="0"/>
    <x v="1"/>
    <x v="642"/>
    <x v="2"/>
    <x v="3"/>
    <d v="1976-09-01T00:00:00"/>
    <s v="MA"/>
    <x v="4"/>
    <x v="1"/>
    <s v="33673"/>
    <x v="2"/>
    <x v="3"/>
    <x v="0"/>
    <n v="3"/>
    <x v="1"/>
    <n v="1976"/>
    <n v="49"/>
    <x v="0"/>
  </r>
  <r>
    <x v="1254"/>
    <s v="Deanna"/>
    <s v="Meza"/>
    <d v="2023-03-05T00:00:00"/>
    <d v="2023-05-04T00:00:00"/>
    <s v="Sales Manager"/>
    <s v="Jennifer Cook"/>
    <s v="deanna.meza@bilearner.com"/>
    <s v="SVG"/>
    <s v="Active"/>
    <s v="Contract"/>
    <x v="2"/>
    <x v="0"/>
    <x v="3"/>
    <x v="643"/>
    <x v="2"/>
    <x v="6"/>
    <d v="1974-10-10T00:00:00"/>
    <s v="MA"/>
    <x v="7"/>
    <x v="0"/>
    <s v="34659"/>
    <x v="0"/>
    <x v="3"/>
    <x v="0"/>
    <n v="3"/>
    <x v="1"/>
    <n v="1974"/>
    <n v="51"/>
    <x v="0"/>
  </r>
  <r>
    <x v="1255"/>
    <s v="Troy"/>
    <s v="Todd"/>
    <d v="2021-06-01T00:00:00"/>
    <s v=""/>
    <s v="Sales Manager"/>
    <s v="Elizabeth Romero"/>
    <s v="troy.todd@bilearner.com"/>
    <s v="EW"/>
    <s v="Active"/>
    <s v="Part-Time"/>
    <x v="2"/>
    <x v="1"/>
    <x v="0"/>
    <x v="0"/>
    <x v="2"/>
    <x v="1"/>
    <d v="1970-12-29T00:00:00"/>
    <s v="MA"/>
    <x v="18"/>
    <x v="0"/>
    <s v="65125"/>
    <x v="3"/>
    <x v="2"/>
    <x v="0"/>
    <n v="3"/>
    <x v="0"/>
    <n v="1970"/>
    <n v="55"/>
    <x v="0"/>
  </r>
  <r>
    <x v="1256"/>
    <s v="Beckett"/>
    <s v="Shea"/>
    <d v="2022-01-22T00:00:00"/>
    <d v="2022-07-25T00:00:00"/>
    <s v="Sales Manager"/>
    <s v="Rebecca Davis"/>
    <s v="beckett.shea@bilearner.com"/>
    <s v="MSC"/>
    <s v="Voluntarily Terminated"/>
    <s v="Full-Time"/>
    <x v="2"/>
    <x v="1"/>
    <x v="4"/>
    <x v="644"/>
    <x v="1"/>
    <x v="1"/>
    <d v="1988-02-14T00:00:00"/>
    <s v="MA"/>
    <x v="11"/>
    <x v="0"/>
    <s v="97969"/>
    <x v="2"/>
    <x v="2"/>
    <x v="0"/>
    <n v="3"/>
    <x v="1"/>
    <n v="1988"/>
    <n v="38"/>
    <x v="1"/>
  </r>
  <r>
    <x v="1257"/>
    <s v="Eve"/>
    <s v="Barker"/>
    <d v="2023-07-09T00:00:00"/>
    <d v="2023-07-31T00:00:00"/>
    <s v="CIO"/>
    <s v="Christopher Ayala"/>
    <s v="eve.barker@bilearner.com"/>
    <s v="WBL"/>
    <s v="Terminated For Cause"/>
    <s v="Contract"/>
    <x v="1"/>
    <x v="1"/>
    <x v="1"/>
    <x v="645"/>
    <x v="2"/>
    <x v="6"/>
    <d v="1963-03-07T00:00:00"/>
    <s v="MA"/>
    <x v="7"/>
    <x v="1"/>
    <s v="18894"/>
    <x v="1"/>
    <x v="0"/>
    <x v="0"/>
    <n v="3"/>
    <x v="1"/>
    <n v="1963"/>
    <n v="63"/>
    <x v="3"/>
  </r>
  <r>
    <x v="1258"/>
    <s v="Lillie"/>
    <s v="Wilkerson"/>
    <d v="2018-11-11T00:00:00"/>
    <d v="2019-05-27T00:00:00"/>
    <s v="BI Director"/>
    <s v="Jeremy Wright"/>
    <s v="lillie.wilkerson@bilearner.com"/>
    <s v="NEL"/>
    <s v="Terminated For Cause"/>
    <s v="Full-Time"/>
    <x v="1"/>
    <x v="2"/>
    <x v="3"/>
    <x v="646"/>
    <x v="2"/>
    <x v="1"/>
    <d v="1968-06-26T00:00:00"/>
    <s v="MA"/>
    <x v="18"/>
    <x v="0"/>
    <s v="16287"/>
    <x v="3"/>
    <x v="3"/>
    <x v="0"/>
    <n v="3"/>
    <x v="1"/>
    <n v="1968"/>
    <n v="57"/>
    <x v="0"/>
  </r>
  <r>
    <x v="1259"/>
    <s v="Alexis"/>
    <s v="Harrell"/>
    <d v="2021-01-05T00:00:00"/>
    <d v="2021-06-18T00:00:00"/>
    <s v="BI Developer"/>
    <s v="Jennifer Adams"/>
    <s v="alexis.harrell@bilearner.com"/>
    <s v="SVG"/>
    <s v="Active"/>
    <s v="Contract"/>
    <x v="0"/>
    <x v="2"/>
    <x v="3"/>
    <x v="647"/>
    <x v="2"/>
    <x v="0"/>
    <d v="1954-03-06T00:00:00"/>
    <s v="MA"/>
    <x v="45"/>
    <x v="1"/>
    <s v="63472"/>
    <x v="3"/>
    <x v="0"/>
    <x v="0"/>
    <n v="3"/>
    <x v="1"/>
    <n v="1954"/>
    <n v="72"/>
    <x v="3"/>
  </r>
  <r>
    <x v="1260"/>
    <s v="Mylee"/>
    <s v="Snow"/>
    <d v="2022-11-25T00:00:00"/>
    <s v=""/>
    <s v="Area Sales Manager"/>
    <s v="Charles Williamson"/>
    <s v="mylee.snow@bilearner.com"/>
    <s v="EW"/>
    <s v="Active"/>
    <s v="Part-Time"/>
    <x v="0"/>
    <x v="2"/>
    <x v="0"/>
    <x v="0"/>
    <x v="2"/>
    <x v="6"/>
    <d v="1967-04-25T00:00:00"/>
    <s v="MA"/>
    <x v="34"/>
    <x v="1"/>
    <s v="19801"/>
    <x v="0"/>
    <x v="0"/>
    <x v="0"/>
    <n v="3"/>
    <x v="0"/>
    <n v="1967"/>
    <n v="58"/>
    <x v="0"/>
  </r>
  <r>
    <x v="1261"/>
    <s v="Elsa"/>
    <s v="Mckenzie"/>
    <d v="2020-03-30T00:00:00"/>
    <d v="2023-07-21T00:00:00"/>
    <s v="Area Sales Manager"/>
    <s v="James Black"/>
    <s v="elsa.mckenzie@bilearner.com"/>
    <s v="MSC"/>
    <s v="Active"/>
    <s v="Full-Time"/>
    <x v="1"/>
    <x v="2"/>
    <x v="4"/>
    <x v="648"/>
    <x v="2"/>
    <x v="12"/>
    <d v="1956-07-23T00:00:00"/>
    <s v="OR"/>
    <x v="21"/>
    <x v="1"/>
    <s v="34107"/>
    <x v="2"/>
    <x v="3"/>
    <x v="0"/>
    <n v="3"/>
    <x v="1"/>
    <n v="1956"/>
    <n v="69"/>
    <x v="3"/>
  </r>
  <r>
    <x v="1262"/>
    <s v="Kolby"/>
    <s v="Reed"/>
    <d v="2021-01-02T00:00:00"/>
    <d v="2022-09-22T00:00:00"/>
    <s v="Senior BI Developer"/>
    <s v="Wendy Palmer"/>
    <s v="kolby.reed@bilearner.com"/>
    <s v="MSC"/>
    <s v="Active"/>
    <s v="Part-Time"/>
    <x v="0"/>
    <x v="0"/>
    <x v="3"/>
    <x v="649"/>
    <x v="5"/>
    <x v="4"/>
    <d v="1985-12-04T00:00:00"/>
    <s v="MA"/>
    <x v="6"/>
    <x v="1"/>
    <s v="35372"/>
    <x v="2"/>
    <x v="2"/>
    <x v="0"/>
    <n v="3"/>
    <x v="1"/>
    <n v="1985"/>
    <n v="40"/>
    <x v="1"/>
  </r>
  <r>
    <x v="1263"/>
    <s v="Kyler"/>
    <s v="Morales"/>
    <d v="2019-02-26T00:00:00"/>
    <d v="2019-07-26T00:00:00"/>
    <s v="Senior BI Developer"/>
    <s v="Tracy Price"/>
    <s v="kyler.morales@bilearner.com"/>
    <s v="NEL"/>
    <s v="Active"/>
    <s v="Contract"/>
    <x v="1"/>
    <x v="0"/>
    <x v="4"/>
    <x v="650"/>
    <x v="5"/>
    <x v="15"/>
    <d v="1942-01-20T00:00:00"/>
    <s v="MA"/>
    <x v="30"/>
    <x v="1"/>
    <s v="56249"/>
    <x v="3"/>
    <x v="0"/>
    <x v="0"/>
    <n v="3"/>
    <x v="1"/>
    <n v="1942"/>
    <n v="84"/>
    <x v="3"/>
  </r>
  <r>
    <x v="1264"/>
    <s v="Jasiah"/>
    <s v="Walton"/>
    <d v="2019-10-06T00:00:00"/>
    <s v=""/>
    <s v="Senior BI Developer"/>
    <s v="Ruth Cruz"/>
    <s v="jasiah.walton@bilearner.com"/>
    <s v="PL"/>
    <s v="Active"/>
    <s v="Contract"/>
    <x v="1"/>
    <x v="1"/>
    <x v="0"/>
    <x v="0"/>
    <x v="2"/>
    <x v="9"/>
    <d v="1946-01-21T00:00:00"/>
    <s v="MA"/>
    <x v="6"/>
    <x v="1"/>
    <s v="77562"/>
    <x v="3"/>
    <x v="0"/>
    <x v="0"/>
    <n v="3"/>
    <x v="0"/>
    <n v="1946"/>
    <n v="80"/>
    <x v="3"/>
  </r>
  <r>
    <x v="1265"/>
    <s v="Urijah"/>
    <s v="Brandt"/>
    <d v="2020-04-19T00:00:00"/>
    <d v="2022-07-30T00:00:00"/>
    <s v="Sales Manager"/>
    <s v="William Hutchinson"/>
    <s v="urijah.brandt@bilearner.com"/>
    <s v="PYZ"/>
    <s v="Active"/>
    <s v="Part-Time"/>
    <x v="0"/>
    <x v="1"/>
    <x v="4"/>
    <x v="651"/>
    <x v="2"/>
    <x v="6"/>
    <d v="1943-09-23T00:00:00"/>
    <s v="MA"/>
    <x v="7"/>
    <x v="0"/>
    <s v="23764"/>
    <x v="2"/>
    <x v="0"/>
    <x v="0"/>
    <n v="3"/>
    <x v="1"/>
    <n v="1943"/>
    <n v="82"/>
    <x v="3"/>
  </r>
  <r>
    <x v="1266"/>
    <s v="Gianna"/>
    <s v="Pope"/>
    <d v="2022-12-24T00:00:00"/>
    <s v=""/>
    <s v="Sales Manager"/>
    <s v="Sharon Kim"/>
    <s v="gianna.pope@bilearner.com"/>
    <s v="SVG"/>
    <s v="Active"/>
    <s v="Contract"/>
    <x v="0"/>
    <x v="1"/>
    <x v="0"/>
    <x v="0"/>
    <x v="2"/>
    <x v="4"/>
    <d v="1985-08-13T00:00:00"/>
    <s v="MA"/>
    <x v="20"/>
    <x v="0"/>
    <s v="2558"/>
    <x v="2"/>
    <x v="1"/>
    <x v="0"/>
    <n v="3"/>
    <x v="0"/>
    <n v="1985"/>
    <n v="40"/>
    <x v="1"/>
  </r>
  <r>
    <x v="1267"/>
    <s v="Malia"/>
    <s v="Reynolds"/>
    <d v="2021-04-09T00:00:00"/>
    <d v="2021-05-29T00:00:00"/>
    <s v="CIO"/>
    <s v="Dennis Gardner"/>
    <s v="malia.reynolds@bilearner.com"/>
    <s v="TNS"/>
    <s v="Terminated For Cause"/>
    <s v="Part-Time"/>
    <x v="1"/>
    <x v="0"/>
    <x v="2"/>
    <x v="652"/>
    <x v="2"/>
    <x v="1"/>
    <d v="1961-10-04T00:00:00"/>
    <s v="MA"/>
    <x v="18"/>
    <x v="1"/>
    <s v="82773"/>
    <x v="4"/>
    <x v="2"/>
    <x v="0"/>
    <n v="3"/>
    <x v="1"/>
    <n v="1961"/>
    <n v="64"/>
    <x v="3"/>
  </r>
  <r>
    <x v="1268"/>
    <s v="Claire"/>
    <s v="Gordon"/>
    <d v="2018-09-04T00:00:00"/>
    <d v="2022-12-16T00:00:00"/>
    <s v="BI Director"/>
    <s v="Jennifer Hernandez"/>
    <s v="claire.gordon@bilearner.com"/>
    <s v="SVG"/>
    <s v="Terminated For Cause"/>
    <s v="Contract"/>
    <x v="0"/>
    <x v="2"/>
    <x v="4"/>
    <x v="653"/>
    <x v="2"/>
    <x v="23"/>
    <d v="1981-11-13T00:00:00"/>
    <s v="MA"/>
    <x v="16"/>
    <x v="0"/>
    <s v="20654"/>
    <x v="2"/>
    <x v="0"/>
    <x v="0"/>
    <n v="3"/>
    <x v="1"/>
    <n v="1981"/>
    <n v="44"/>
    <x v="1"/>
  </r>
  <r>
    <x v="1269"/>
    <s v="Joshua"/>
    <s v="Hall"/>
    <d v="2021-11-07T00:00:00"/>
    <s v=""/>
    <s v="BI Developer"/>
    <s v="Margaret Martinez"/>
    <s v="joshua.hall@bilearner.com"/>
    <s v="NEL"/>
    <s v="Active"/>
    <s v="Full-Time"/>
    <x v="0"/>
    <x v="0"/>
    <x v="0"/>
    <x v="0"/>
    <x v="2"/>
    <x v="5"/>
    <d v="1962-09-16T00:00:00"/>
    <s v="MA"/>
    <x v="12"/>
    <x v="1"/>
    <s v="74846"/>
    <x v="1"/>
    <x v="2"/>
    <x v="0"/>
    <n v="3"/>
    <x v="0"/>
    <n v="1962"/>
    <n v="63"/>
    <x v="3"/>
  </r>
  <r>
    <x v="1270"/>
    <s v="Mattie"/>
    <s v="Peters"/>
    <d v="2023-05-24T00:00:00"/>
    <d v="2023-07-21T00:00:00"/>
    <s v="BI Developer"/>
    <s v="Melanie Campbell"/>
    <s v="mattie.peters@bilearner.com"/>
    <s v="MSC"/>
    <s v="Active"/>
    <s v="Full-Time"/>
    <x v="2"/>
    <x v="1"/>
    <x v="3"/>
    <x v="654"/>
    <x v="2"/>
    <x v="3"/>
    <d v="1987-06-15T00:00:00"/>
    <s v="MA"/>
    <x v="18"/>
    <x v="1"/>
    <s v="3758"/>
    <x v="4"/>
    <x v="0"/>
    <x v="0"/>
    <n v="3"/>
    <x v="1"/>
    <n v="1987"/>
    <n v="38"/>
    <x v="1"/>
  </r>
  <r>
    <x v="1271"/>
    <s v="Makai"/>
    <s v="Nolan"/>
    <d v="2021-02-15T00:00:00"/>
    <d v="2021-06-05T00:00:00"/>
    <s v="Area Sales Manager"/>
    <s v="Deborah Beltran"/>
    <s v="makai.nolan@bilearner.com"/>
    <s v="EW"/>
    <s v="Active"/>
    <s v="Full-Time"/>
    <x v="1"/>
    <x v="1"/>
    <x v="2"/>
    <x v="655"/>
    <x v="2"/>
    <x v="19"/>
    <d v="1994-11-14T00:00:00"/>
    <s v="MA"/>
    <x v="7"/>
    <x v="1"/>
    <s v="5156"/>
    <x v="0"/>
    <x v="2"/>
    <x v="0"/>
    <n v="3"/>
    <x v="1"/>
    <n v="1994"/>
    <n v="31"/>
    <x v="1"/>
  </r>
  <r>
    <x v="1272"/>
    <s v="Trevon"/>
    <s v="Briggs"/>
    <d v="2021-11-03T00:00:00"/>
    <d v="2022-08-19T00:00:00"/>
    <s v="Senior BI Developer"/>
    <s v="Justin Jordan"/>
    <s v="trevon.briggs@bilearner.com"/>
    <s v="PL"/>
    <s v="Active"/>
    <s v="Contract"/>
    <x v="0"/>
    <x v="1"/>
    <x v="4"/>
    <x v="656"/>
    <x v="5"/>
    <x v="7"/>
    <d v="1993-06-17T00:00:00"/>
    <s v="MA"/>
    <x v="19"/>
    <x v="1"/>
    <s v="64233"/>
    <x v="1"/>
    <x v="2"/>
    <x v="0"/>
    <n v="3"/>
    <x v="1"/>
    <n v="1993"/>
    <n v="32"/>
    <x v="1"/>
  </r>
  <r>
    <x v="1273"/>
    <s v="Gretchen"/>
    <s v="Weeks"/>
    <d v="2018-09-20T00:00:00"/>
    <s v=""/>
    <s v="Senior BI Developer"/>
    <s v="Katherine Mccarthy"/>
    <s v="gretchen.weeks@bilearner.com"/>
    <s v="BPC"/>
    <s v="Active"/>
    <s v="Contract"/>
    <x v="0"/>
    <x v="0"/>
    <x v="0"/>
    <x v="0"/>
    <x v="2"/>
    <x v="6"/>
    <d v="1958-04-08T00:00:00"/>
    <s v="MA"/>
    <x v="7"/>
    <x v="1"/>
    <s v="61270"/>
    <x v="4"/>
    <x v="0"/>
    <x v="0"/>
    <n v="3"/>
    <x v="0"/>
    <n v="1958"/>
    <n v="68"/>
    <x v="3"/>
  </r>
  <r>
    <x v="1274"/>
    <s v="Corey"/>
    <s v="Hurst"/>
    <d v="2019-07-23T00:00:00"/>
    <d v="2023-01-07T00:00:00"/>
    <s v="Senior BI Developer"/>
    <s v="Jacob Brown"/>
    <s v="corey.hurst@bilearner.com"/>
    <s v="CCDR"/>
    <s v="Active"/>
    <s v="Contract"/>
    <x v="1"/>
    <x v="2"/>
    <x v="1"/>
    <x v="657"/>
    <x v="2"/>
    <x v="9"/>
    <d v="1954-11-06T00:00:00"/>
    <s v="MA"/>
    <x v="22"/>
    <x v="1"/>
    <s v="36731"/>
    <x v="2"/>
    <x v="1"/>
    <x v="0"/>
    <n v="3"/>
    <x v="1"/>
    <n v="1954"/>
    <n v="71"/>
    <x v="3"/>
  </r>
  <r>
    <x v="1275"/>
    <s v="Alison"/>
    <s v="Pugh"/>
    <d v="2022-05-12T00:00:00"/>
    <s v=""/>
    <s v="Sales Manager"/>
    <s v="Bradley Sandoval"/>
    <s v="alison.pugh@bilearner.com"/>
    <s v="SVG"/>
    <s v="Active"/>
    <s v="Contract"/>
    <x v="1"/>
    <x v="1"/>
    <x v="0"/>
    <x v="0"/>
    <x v="2"/>
    <x v="9"/>
    <d v="1989-09-08T00:00:00"/>
    <s v="MA"/>
    <x v="71"/>
    <x v="0"/>
    <s v="49479"/>
    <x v="2"/>
    <x v="1"/>
    <x v="0"/>
    <n v="3"/>
    <x v="0"/>
    <n v="1989"/>
    <n v="36"/>
    <x v="1"/>
  </r>
  <r>
    <x v="1276"/>
    <s v="Kadence"/>
    <s v="Sandoval"/>
    <d v="2018-10-03T00:00:00"/>
    <s v=""/>
    <s v="Sales Manager"/>
    <s v="Mary Waters"/>
    <s v="kadence.sandoval@bilearner.com"/>
    <s v="EW"/>
    <s v="Active"/>
    <s v="Full-Time"/>
    <x v="2"/>
    <x v="1"/>
    <x v="0"/>
    <x v="0"/>
    <x v="1"/>
    <x v="1"/>
    <d v="1978-02-23T00:00:00"/>
    <s v="MA"/>
    <x v="11"/>
    <x v="0"/>
    <s v="26140"/>
    <x v="2"/>
    <x v="1"/>
    <x v="0"/>
    <n v="3"/>
    <x v="0"/>
    <n v="1978"/>
    <n v="48"/>
    <x v="0"/>
  </r>
  <r>
    <x v="1277"/>
    <s v="Mckenzie"/>
    <s v="Kim"/>
    <d v="2020-11-26T00:00:00"/>
    <s v=""/>
    <s v="CIO"/>
    <s v="Rachel Thomas"/>
    <s v="mckenzie.kim@bilearner.com"/>
    <s v="CCDR"/>
    <s v="Active"/>
    <s v="Part-Time"/>
    <x v="0"/>
    <x v="1"/>
    <x v="0"/>
    <x v="0"/>
    <x v="2"/>
    <x v="9"/>
    <d v="1994-06-21T00:00:00"/>
    <s v="MA"/>
    <x v="26"/>
    <x v="0"/>
    <s v="59091"/>
    <x v="1"/>
    <x v="0"/>
    <x v="0"/>
    <n v="3"/>
    <x v="0"/>
    <n v="1994"/>
    <n v="31"/>
    <x v="1"/>
  </r>
  <r>
    <x v="1278"/>
    <s v="Randall"/>
    <s v="Miller"/>
    <d v="2018-10-04T00:00:00"/>
    <s v=""/>
    <s v="BI Director"/>
    <s v="David Kirk"/>
    <s v="randall.miller@bilearner.com"/>
    <s v="EW"/>
    <s v="Active"/>
    <s v="Part-Time"/>
    <x v="2"/>
    <x v="2"/>
    <x v="0"/>
    <x v="0"/>
    <x v="2"/>
    <x v="9"/>
    <d v="1958-05-16T00:00:00"/>
    <s v="MA"/>
    <x v="45"/>
    <x v="0"/>
    <s v="50425"/>
    <x v="1"/>
    <x v="1"/>
    <x v="0"/>
    <n v="3"/>
    <x v="0"/>
    <n v="1958"/>
    <n v="67"/>
    <x v="3"/>
  </r>
  <r>
    <x v="1279"/>
    <s v="Lailah"/>
    <s v="Hughes"/>
    <d v="2020-12-02T00:00:00"/>
    <d v="2023-02-25T00:00:00"/>
    <s v="BI Developer"/>
    <s v="Christopher Fisher"/>
    <s v="lailah.hughes@bilearner.com"/>
    <s v="NEL"/>
    <s v="Active"/>
    <s v="Contract"/>
    <x v="1"/>
    <x v="2"/>
    <x v="1"/>
    <x v="658"/>
    <x v="2"/>
    <x v="1"/>
    <d v="1990-04-03T00:00:00"/>
    <s v="MA"/>
    <x v="14"/>
    <x v="0"/>
    <s v="81407"/>
    <x v="1"/>
    <x v="2"/>
    <x v="0"/>
    <n v="3"/>
    <x v="1"/>
    <n v="1990"/>
    <n v="36"/>
    <x v="1"/>
  </r>
  <r>
    <x v="1280"/>
    <s v="Quentin"/>
    <s v="Calderon"/>
    <d v="2021-09-24T00:00:00"/>
    <d v="2023-07-20T00:00:00"/>
    <s v="BI Developer"/>
    <s v="Charles Mcdonald"/>
    <s v="quentin.calderon@bilearner.com"/>
    <s v="PL"/>
    <s v="Active"/>
    <s v="Part-Time"/>
    <x v="0"/>
    <x v="2"/>
    <x v="4"/>
    <x v="659"/>
    <x v="2"/>
    <x v="13"/>
    <d v="1994-03-20T00:00:00"/>
    <s v="MA"/>
    <x v="3"/>
    <x v="1"/>
    <s v="93935"/>
    <x v="4"/>
    <x v="2"/>
    <x v="0"/>
    <n v="3"/>
    <x v="1"/>
    <n v="1994"/>
    <n v="32"/>
    <x v="1"/>
  </r>
  <r>
    <x v="1281"/>
    <s v="Molly"/>
    <s v="Fischer"/>
    <d v="2020-09-10T00:00:00"/>
    <d v="2021-05-22T00:00:00"/>
    <s v="BI Developer"/>
    <s v="Bonnie Smith"/>
    <s v="molly.fischer@bilearner.com"/>
    <s v="PYZ"/>
    <s v="Active"/>
    <s v="Full-Time"/>
    <x v="1"/>
    <x v="0"/>
    <x v="1"/>
    <x v="660"/>
    <x v="2"/>
    <x v="8"/>
    <d v="1990-05-12T00:00:00"/>
    <s v="MA"/>
    <x v="43"/>
    <x v="1"/>
    <s v="65055"/>
    <x v="4"/>
    <x v="0"/>
    <x v="0"/>
    <n v="3"/>
    <x v="1"/>
    <n v="1990"/>
    <n v="35"/>
    <x v="1"/>
  </r>
  <r>
    <x v="1282"/>
    <s v="Anaya"/>
    <s v="Stanton"/>
    <d v="2022-05-25T00:00:00"/>
    <d v="2022-11-17T00:00:00"/>
    <s v="Area Sales Manager"/>
    <s v="Whitney Roberts"/>
    <s v="anaya.stanton@bilearner.com"/>
    <s v="SVG"/>
    <s v="Active"/>
    <s v="Full-Time"/>
    <x v="0"/>
    <x v="0"/>
    <x v="1"/>
    <x v="661"/>
    <x v="2"/>
    <x v="2"/>
    <d v="1962-03-22T00:00:00"/>
    <s v="OR"/>
    <x v="19"/>
    <x v="1"/>
    <s v="55354"/>
    <x v="3"/>
    <x v="2"/>
    <x v="0"/>
    <n v="3"/>
    <x v="1"/>
    <n v="1962"/>
    <n v="64"/>
    <x v="3"/>
  </r>
  <r>
    <x v="1283"/>
    <s v="Jaden"/>
    <s v="Houston"/>
    <d v="2019-02-15T00:00:00"/>
    <d v="2019-12-09T00:00:00"/>
    <s v="Senior BI Developer"/>
    <s v="Paige Eaton Dds"/>
    <s v="jaden.houston@bilearner.com"/>
    <s v="PL"/>
    <s v="Active"/>
    <s v="Part-Time"/>
    <x v="1"/>
    <x v="1"/>
    <x v="2"/>
    <x v="662"/>
    <x v="5"/>
    <x v="4"/>
    <d v="1971-05-24T00:00:00"/>
    <s v="MA"/>
    <x v="6"/>
    <x v="1"/>
    <s v="46239"/>
    <x v="3"/>
    <x v="3"/>
    <x v="0"/>
    <n v="3"/>
    <x v="1"/>
    <n v="1971"/>
    <n v="54"/>
    <x v="0"/>
  </r>
  <r>
    <x v="1284"/>
    <s v="Lance"/>
    <s v="Bailey"/>
    <d v="2018-09-28T00:00:00"/>
    <d v="2023-02-01T00:00:00"/>
    <s v="Senior BI Developer"/>
    <s v="Johnny Stevens"/>
    <s v="lance.bailey@bilearner.com"/>
    <s v="BPC"/>
    <s v="Active"/>
    <s v="Full-Time"/>
    <x v="1"/>
    <x v="0"/>
    <x v="4"/>
    <x v="663"/>
    <x v="2"/>
    <x v="3"/>
    <d v="1985-04-21T00:00:00"/>
    <s v="MA"/>
    <x v="4"/>
    <x v="1"/>
    <s v="43594"/>
    <x v="2"/>
    <x v="0"/>
    <x v="0"/>
    <n v="3"/>
    <x v="1"/>
    <n v="1985"/>
    <n v="40"/>
    <x v="1"/>
  </r>
  <r>
    <x v="1285"/>
    <s v="Quintin"/>
    <s v="Hicks"/>
    <d v="2018-12-12T00:00:00"/>
    <s v=""/>
    <s v="Senior BI Developer"/>
    <s v="Joanna Lewis"/>
    <s v="quintin.hicks@bilearner.com"/>
    <s v="CCDR"/>
    <s v="Active"/>
    <s v="Full-Time"/>
    <x v="1"/>
    <x v="0"/>
    <x v="0"/>
    <x v="0"/>
    <x v="2"/>
    <x v="6"/>
    <d v="1972-02-29T00:00:00"/>
    <s v="MA"/>
    <x v="7"/>
    <x v="0"/>
    <s v="72035"/>
    <x v="3"/>
    <x v="1"/>
    <x v="0"/>
    <n v="3"/>
    <x v="0"/>
    <n v="1972"/>
    <n v="54"/>
    <x v="0"/>
  </r>
  <r>
    <x v="1286"/>
    <s v="Mauricio"/>
    <s v="Meyers"/>
    <d v="2021-12-01T00:00:00"/>
    <s v=""/>
    <s v="Sales Manager"/>
    <s v="Isabella Cox"/>
    <s v="mauricio.meyers@bilearner.com"/>
    <s v="SVG"/>
    <s v="Active"/>
    <s v="Contract"/>
    <x v="2"/>
    <x v="2"/>
    <x v="0"/>
    <x v="0"/>
    <x v="2"/>
    <x v="3"/>
    <d v="1990-08-29T00:00:00"/>
    <s v="MA"/>
    <x v="22"/>
    <x v="0"/>
    <s v="1218"/>
    <x v="4"/>
    <x v="2"/>
    <x v="0"/>
    <n v="3"/>
    <x v="0"/>
    <n v="1990"/>
    <n v="35"/>
    <x v="1"/>
  </r>
  <r>
    <x v="1287"/>
    <s v="Tess"/>
    <s v="Reilly"/>
    <d v="2022-01-12T00:00:00"/>
    <s v=""/>
    <s v="Sales Manager"/>
    <s v="Nicholas Gomez"/>
    <s v="tess.reilly@bilearner.com"/>
    <s v="EW"/>
    <s v="Active"/>
    <s v="Full-Time"/>
    <x v="2"/>
    <x v="0"/>
    <x v="0"/>
    <x v="0"/>
    <x v="1"/>
    <x v="4"/>
    <d v="2000-04-20T00:00:00"/>
    <s v="MA"/>
    <x v="4"/>
    <x v="0"/>
    <s v="5062"/>
    <x v="0"/>
    <x v="2"/>
    <x v="0"/>
    <n v="3"/>
    <x v="0"/>
    <n v="2000"/>
    <n v="26"/>
    <x v="2"/>
  </r>
  <r>
    <x v="1288"/>
    <s v="Reece"/>
    <s v="Callahan"/>
    <d v="2020-10-27T00:00:00"/>
    <d v="2022-09-28T00:00:00"/>
    <s v="CIO"/>
    <s v="Monique Barnes"/>
    <s v="reece.callahan@bilearner.com"/>
    <s v="WBL"/>
    <s v="Active"/>
    <s v="Full-Time"/>
    <x v="2"/>
    <x v="1"/>
    <x v="1"/>
    <x v="664"/>
    <x v="2"/>
    <x v="1"/>
    <d v="1966-01-10T00:00:00"/>
    <s v="MA"/>
    <x v="18"/>
    <x v="0"/>
    <s v="86362"/>
    <x v="0"/>
    <x v="3"/>
    <x v="0"/>
    <n v="3"/>
    <x v="1"/>
    <n v="1966"/>
    <n v="60"/>
    <x v="0"/>
  </r>
  <r>
    <x v="1289"/>
    <s v="Tyrell"/>
    <s v="Fuentes"/>
    <d v="2020-11-02T00:00:00"/>
    <d v="2022-06-21T00:00:00"/>
    <s v="BI Director"/>
    <s v="Steven Oliver"/>
    <s v="tyrell.fuentes@bilearner.com"/>
    <s v="NEL"/>
    <s v="Active"/>
    <s v="Contract"/>
    <x v="0"/>
    <x v="1"/>
    <x v="1"/>
    <x v="665"/>
    <x v="2"/>
    <x v="3"/>
    <d v="1961-03-19T00:00:00"/>
    <s v="MA"/>
    <x v="22"/>
    <x v="0"/>
    <s v="21457"/>
    <x v="4"/>
    <x v="0"/>
    <x v="0"/>
    <n v="3"/>
    <x v="1"/>
    <n v="1961"/>
    <n v="65"/>
    <x v="3"/>
  </r>
  <r>
    <x v="1290"/>
    <s v="Benjamin"/>
    <s v="Kaufman"/>
    <d v="2021-04-24T00:00:00"/>
    <d v="2023-02-28T00:00:00"/>
    <s v="BI Developer"/>
    <s v="Vicki Delgado"/>
    <s v="benjamin.kaufman@bilearner.com"/>
    <s v="BPC"/>
    <s v="Active"/>
    <s v="Part-Time"/>
    <x v="2"/>
    <x v="1"/>
    <x v="3"/>
    <x v="666"/>
    <x v="2"/>
    <x v="3"/>
    <d v="1959-11-26T00:00:00"/>
    <s v="MA"/>
    <x v="24"/>
    <x v="1"/>
    <s v="49370"/>
    <x v="4"/>
    <x v="0"/>
    <x v="0"/>
    <n v="3"/>
    <x v="1"/>
    <n v="1959"/>
    <n v="66"/>
    <x v="3"/>
  </r>
  <r>
    <x v="1291"/>
    <s v="Ayla"/>
    <s v="Mcgrath"/>
    <d v="2020-06-29T00:00:00"/>
    <d v="2023-08-03T00:00:00"/>
    <s v="BI Developer"/>
    <s v="Daryl Swanson"/>
    <s v="ayla.mcgrath@bilearner.com"/>
    <s v="CCDR"/>
    <s v="Active"/>
    <s v="Full-Time"/>
    <x v="2"/>
    <x v="0"/>
    <x v="1"/>
    <x v="667"/>
    <x v="2"/>
    <x v="4"/>
    <d v="2001-01-04T00:00:00"/>
    <s v="MA"/>
    <x v="15"/>
    <x v="1"/>
    <s v="17318"/>
    <x v="2"/>
    <x v="3"/>
    <x v="0"/>
    <n v="3"/>
    <x v="1"/>
    <n v="2001"/>
    <n v="25"/>
    <x v="2"/>
  </r>
  <r>
    <x v="1292"/>
    <s v="Katelyn"/>
    <s v="Stevens"/>
    <d v="2021-07-15T00:00:00"/>
    <s v=""/>
    <s v="BI Developer"/>
    <s v="James Johnson"/>
    <s v="katelyn.stevens@bilearner.com"/>
    <s v="SVG"/>
    <s v="Active"/>
    <s v="Contract"/>
    <x v="2"/>
    <x v="0"/>
    <x v="0"/>
    <x v="0"/>
    <x v="2"/>
    <x v="4"/>
    <d v="1993-05-10T00:00:00"/>
    <s v="MA"/>
    <x v="4"/>
    <x v="1"/>
    <s v="93155"/>
    <x v="1"/>
    <x v="0"/>
    <x v="0"/>
    <n v="3"/>
    <x v="0"/>
    <n v="1993"/>
    <n v="32"/>
    <x v="1"/>
  </r>
  <r>
    <x v="1293"/>
    <s v="Jaiden"/>
    <s v="Christian"/>
    <d v="2023-06-20T00:00:00"/>
    <s v=""/>
    <s v="Senior BI Developer"/>
    <s v="Juan Jackson"/>
    <s v="jaiden.christian@bilearner.com"/>
    <s v="MSC"/>
    <s v="Active"/>
    <s v="Part-Time"/>
    <x v="0"/>
    <x v="1"/>
    <x v="0"/>
    <x v="0"/>
    <x v="2"/>
    <x v="4"/>
    <d v="1965-03-08T00:00:00"/>
    <s v="MA"/>
    <x v="4"/>
    <x v="1"/>
    <s v="32840"/>
    <x v="2"/>
    <x v="1"/>
    <x v="0"/>
    <n v="3"/>
    <x v="0"/>
    <n v="1965"/>
    <n v="61"/>
    <x v="0"/>
  </r>
  <r>
    <x v="1294"/>
    <s v="Elliott"/>
    <s v="Odonnell"/>
    <d v="2019-09-22T00:00:00"/>
    <d v="2022-11-10T00:00:00"/>
    <s v="Senior BI Developer"/>
    <s v="Wendy Daniels"/>
    <s v="elliott.odonnell@bilearner.com"/>
    <s v="NEL"/>
    <s v="Active"/>
    <s v="Full-Time"/>
    <x v="2"/>
    <x v="2"/>
    <x v="3"/>
    <x v="668"/>
    <x v="2"/>
    <x v="0"/>
    <d v="1998-11-25T00:00:00"/>
    <s v="MA"/>
    <x v="2"/>
    <x v="1"/>
    <s v="46552"/>
    <x v="0"/>
    <x v="3"/>
    <x v="0"/>
    <n v="3"/>
    <x v="1"/>
    <n v="1998"/>
    <n v="27"/>
    <x v="2"/>
  </r>
  <r>
    <x v="1295"/>
    <s v="Ronnie"/>
    <s v="Dillon"/>
    <d v="2022-02-22T00:00:00"/>
    <s v=""/>
    <s v="Senior BI Developer"/>
    <s v="John Smith"/>
    <s v="ronnie.dillon@bilearner.com"/>
    <s v="PL"/>
    <s v="Active"/>
    <s v="Full-Time"/>
    <x v="2"/>
    <x v="2"/>
    <x v="0"/>
    <x v="0"/>
    <x v="2"/>
    <x v="16"/>
    <d v="1968-01-30T00:00:00"/>
    <s v="MA"/>
    <x v="23"/>
    <x v="0"/>
    <s v="26893"/>
    <x v="1"/>
    <x v="3"/>
    <x v="0"/>
    <n v="3"/>
    <x v="0"/>
    <n v="1968"/>
    <n v="58"/>
    <x v="0"/>
  </r>
  <r>
    <x v="1296"/>
    <s v="Gideon"/>
    <s v="Saunders"/>
    <d v="2020-07-01T00:00:00"/>
    <d v="2022-06-26T00:00:00"/>
    <s v="Sales Manager"/>
    <s v="Nicole Taylor"/>
    <s v="gideon.saunders@bilearner.com"/>
    <s v="PYZ"/>
    <s v="Active"/>
    <s v="Full-Time"/>
    <x v="2"/>
    <x v="2"/>
    <x v="3"/>
    <x v="669"/>
    <x v="1"/>
    <x v="5"/>
    <d v="1969-04-07T00:00:00"/>
    <s v="MA"/>
    <x v="12"/>
    <x v="0"/>
    <s v="34649"/>
    <x v="3"/>
    <x v="0"/>
    <x v="0"/>
    <n v="3"/>
    <x v="1"/>
    <n v="1969"/>
    <n v="57"/>
    <x v="0"/>
  </r>
  <r>
    <x v="1297"/>
    <s v="Valerie"/>
    <s v="Davis"/>
    <d v="2021-05-13T00:00:00"/>
    <d v="2021-12-11T00:00:00"/>
    <s v="CIO"/>
    <s v="Amanda Shaw Md"/>
    <s v="valerie.davis@bilearner.com"/>
    <s v="TNS"/>
    <s v="Active"/>
    <s v="Part-Time"/>
    <x v="0"/>
    <x v="1"/>
    <x v="3"/>
    <x v="670"/>
    <x v="2"/>
    <x v="15"/>
    <d v="1957-10-20T00:00:00"/>
    <s v="MA"/>
    <x v="12"/>
    <x v="0"/>
    <s v="46050"/>
    <x v="2"/>
    <x v="3"/>
    <x v="0"/>
    <n v="3"/>
    <x v="1"/>
    <n v="1957"/>
    <n v="68"/>
    <x v="3"/>
  </r>
  <r>
    <x v="1298"/>
    <s v="Jamarcus"/>
    <s v="Thomas"/>
    <d v="2021-05-30T00:00:00"/>
    <s v=""/>
    <s v="BI Developer"/>
    <s v="Nancy Cruz"/>
    <s v="jamarcus.thomas@bilearner.com"/>
    <s v="PL"/>
    <s v="Active"/>
    <s v="Contract"/>
    <x v="1"/>
    <x v="1"/>
    <x v="0"/>
    <x v="0"/>
    <x v="2"/>
    <x v="4"/>
    <d v="1947-09-29T00:00:00"/>
    <s v="MA"/>
    <x v="6"/>
    <x v="1"/>
    <s v="55738"/>
    <x v="3"/>
    <x v="3"/>
    <x v="0"/>
    <n v="3"/>
    <x v="0"/>
    <n v="1947"/>
    <n v="78"/>
    <x v="3"/>
  </r>
  <r>
    <x v="1299"/>
    <s v="Alden"/>
    <s v="Powers"/>
    <d v="2019-07-04T00:00:00"/>
    <s v=""/>
    <s v="BI Developer"/>
    <s v="Elizabeth Walker"/>
    <s v="alden.powers@bilearner.com"/>
    <s v="NEL"/>
    <s v="Active"/>
    <s v="Contract"/>
    <x v="2"/>
    <x v="2"/>
    <x v="0"/>
    <x v="0"/>
    <x v="2"/>
    <x v="13"/>
    <d v="1981-01-21T00:00:00"/>
    <s v="MA"/>
    <x v="3"/>
    <x v="1"/>
    <s v="71994"/>
    <x v="4"/>
    <x v="1"/>
    <x v="0"/>
    <n v="3"/>
    <x v="0"/>
    <n v="1981"/>
    <n v="45"/>
    <x v="1"/>
  </r>
  <r>
    <x v="1300"/>
    <s v="Haylie"/>
    <s v="Arnold"/>
    <d v="2019-05-31T00:00:00"/>
    <d v="2022-05-31T00:00:00"/>
    <s v="BI Developer"/>
    <s v="Leslie Tran"/>
    <s v="haylie.arnold@bilearner.com"/>
    <s v="MSC"/>
    <s v="Active"/>
    <s v="Full-Time"/>
    <x v="2"/>
    <x v="2"/>
    <x v="1"/>
    <x v="671"/>
    <x v="2"/>
    <x v="3"/>
    <d v="1996-02-16T00:00:00"/>
    <s v="MA"/>
    <x v="18"/>
    <x v="1"/>
    <s v="50024"/>
    <x v="1"/>
    <x v="0"/>
    <x v="0"/>
    <n v="3"/>
    <x v="1"/>
    <n v="1996"/>
    <n v="30"/>
    <x v="1"/>
  </r>
  <r>
    <x v="1301"/>
    <s v="James"/>
    <s v="Cockel"/>
    <d v="2020-03-13T00:00:00"/>
    <s v=""/>
    <s v="Production Technician I"/>
    <s v="Yesenia Woodard"/>
    <s v="james.cockel@bilearner.com"/>
    <s v="WBL"/>
    <s v="Active"/>
    <s v="Full-Time"/>
    <x v="0"/>
    <x v="0"/>
    <x v="0"/>
    <x v="0"/>
    <x v="0"/>
    <x v="3"/>
    <d v="1972-01-11T00:00:00"/>
    <s v="MA"/>
    <x v="18"/>
    <x v="1"/>
    <s v="2452"/>
    <x v="0"/>
    <x v="3"/>
    <x v="0"/>
    <n v="3"/>
    <x v="0"/>
    <n v="1972"/>
    <n v="54"/>
    <x v="0"/>
  </r>
  <r>
    <x v="1302"/>
    <s v="Donna"/>
    <s v="Brill"/>
    <d v="2020-01-06T00:00:00"/>
    <d v="2020-12-24T00:00:00"/>
    <s v="Production Technician I"/>
    <s v="Michelle Henson"/>
    <s v="donna.brill@bilearner.com"/>
    <s v="EW"/>
    <s v="Voluntarily Terminated"/>
    <s v="Contract"/>
    <x v="1"/>
    <x v="1"/>
    <x v="4"/>
    <x v="672"/>
    <x v="0"/>
    <x v="3"/>
    <d v="1946-12-30T00:00:00"/>
    <s v="MA"/>
    <x v="18"/>
    <x v="0"/>
    <s v="1701"/>
    <x v="2"/>
    <x v="3"/>
    <x v="0"/>
    <n v="3"/>
    <x v="1"/>
    <n v="1946"/>
    <n v="79"/>
    <x v="3"/>
  </r>
  <r>
    <x v="1303"/>
    <s v="Kristen"/>
    <s v="Squatrito"/>
    <d v="2023-04-30T00:00:00"/>
    <s v=""/>
    <s v="Production Technician I"/>
    <s v="Natasha Sullivan"/>
    <s v="kristen.squatrito@bilearner.com"/>
    <s v="EW"/>
    <s v="Active"/>
    <s v="Full-Time"/>
    <x v="2"/>
    <x v="1"/>
    <x v="0"/>
    <x v="0"/>
    <x v="0"/>
    <x v="5"/>
    <d v="1976-06-10T00:00:00"/>
    <s v="MA"/>
    <x v="6"/>
    <x v="0"/>
    <s v="2359"/>
    <x v="0"/>
    <x v="3"/>
    <x v="0"/>
    <n v="3"/>
    <x v="0"/>
    <n v="1976"/>
    <n v="49"/>
    <x v="0"/>
  </r>
  <r>
    <x v="1304"/>
    <s v="Erasumus"/>
    <s v="Monkfish"/>
    <d v="2021-07-11T00:00:00"/>
    <d v="2022-02-08T00:00:00"/>
    <s v="Production Technician II"/>
    <s v="Mark Smith"/>
    <s v="erasumus.monkfish@bilearner.com"/>
    <s v="WBL"/>
    <s v="Active"/>
    <s v="Contract"/>
    <x v="2"/>
    <x v="0"/>
    <x v="3"/>
    <x v="673"/>
    <x v="0"/>
    <x v="6"/>
    <d v="1947-03-22T00:00:00"/>
    <s v="MA"/>
    <x v="7"/>
    <x v="1"/>
    <s v="1450"/>
    <x v="3"/>
    <x v="3"/>
    <x v="0"/>
    <n v="3"/>
    <x v="1"/>
    <n v="1947"/>
    <n v="79"/>
    <x v="3"/>
  </r>
  <r>
    <x v="1305"/>
    <s v="May"/>
    <s v="Roberson"/>
    <d v="2021-07-02T00:00:00"/>
    <d v="2021-12-13T00:00:00"/>
    <s v="Production Technician II"/>
    <s v="Samantha Hancock"/>
    <s v="may.roberson@bilearner.com"/>
    <s v="WBL"/>
    <s v="Voluntarily Terminated"/>
    <s v="Contract"/>
    <x v="2"/>
    <x v="0"/>
    <x v="4"/>
    <x v="674"/>
    <x v="0"/>
    <x v="10"/>
    <d v="1961-04-13T00:00:00"/>
    <s v="MA"/>
    <x v="7"/>
    <x v="0"/>
    <s v="1902"/>
    <x v="1"/>
    <x v="0"/>
    <x v="0"/>
    <n v="3"/>
    <x v="1"/>
    <n v="1961"/>
    <n v="65"/>
    <x v="3"/>
  </r>
  <r>
    <x v="1306"/>
    <s v="Shana"/>
    <s v="Maurice"/>
    <d v="2019-10-23T00:00:00"/>
    <d v="2020-12-03T00:00:00"/>
    <s v="Production Technician I"/>
    <s v="Joshua Ward"/>
    <s v="shana.maurice@bilearner.com"/>
    <s v="EW"/>
    <s v="Active"/>
    <s v="Full-Time"/>
    <x v="1"/>
    <x v="0"/>
    <x v="2"/>
    <x v="675"/>
    <x v="0"/>
    <x v="4"/>
    <d v="1950-02-15T00:00:00"/>
    <s v="MA"/>
    <x v="4"/>
    <x v="0"/>
    <s v="2330"/>
    <x v="3"/>
    <x v="2"/>
    <x v="0"/>
    <n v="3"/>
    <x v="1"/>
    <n v="1950"/>
    <n v="76"/>
    <x v="3"/>
  </r>
  <r>
    <x v="1307"/>
    <s v="Raul"/>
    <s v="Garcia"/>
    <d v="2019-01-19T00:00:00"/>
    <s v=""/>
    <s v="Production Technician I"/>
    <s v="Anthony Martinez"/>
    <s v="raul.garcia@bilearner.com"/>
    <s v="NEL"/>
    <s v="Active"/>
    <s v="Contract"/>
    <x v="0"/>
    <x v="2"/>
    <x v="0"/>
    <x v="0"/>
    <x v="0"/>
    <x v="4"/>
    <d v="1942-06-22T00:00:00"/>
    <s v="MA"/>
    <x v="5"/>
    <x v="1"/>
    <s v="1905"/>
    <x v="0"/>
    <x v="0"/>
    <x v="0"/>
    <n v="3"/>
    <x v="0"/>
    <n v="1942"/>
    <n v="83"/>
    <x v="3"/>
  </r>
  <r>
    <x v="1308"/>
    <s v="Rachael"/>
    <s v="Baczenski"/>
    <d v="2021-01-08T00:00:00"/>
    <d v="2023-01-14T00:00:00"/>
    <s v="Production Technician I"/>
    <s v="Cody Scott"/>
    <s v="rachael.baczenski@bilearner.com"/>
    <s v="NEL"/>
    <s v="Voluntarily Terminated"/>
    <s v="Full-Time"/>
    <x v="1"/>
    <x v="2"/>
    <x v="2"/>
    <x v="676"/>
    <x v="0"/>
    <x v="12"/>
    <d v="1942-04-08T00:00:00"/>
    <s v="MA"/>
    <x v="21"/>
    <x v="0"/>
    <s v="1902"/>
    <x v="0"/>
    <x v="3"/>
    <x v="0"/>
    <n v="3"/>
    <x v="1"/>
    <n v="1942"/>
    <n v="84"/>
    <x v="3"/>
  </r>
  <r>
    <x v="1309"/>
    <s v="Enrico"/>
    <s v="Langton"/>
    <d v="2019-01-29T00:00:00"/>
    <d v="2022-07-08T00:00:00"/>
    <s v="Production Technician I"/>
    <s v="Jeffrey Thompson"/>
    <s v="enrico.langton@bilearner.com"/>
    <s v="TNS"/>
    <s v="Active"/>
    <s v="Contract"/>
    <x v="1"/>
    <x v="1"/>
    <x v="1"/>
    <x v="677"/>
    <x v="0"/>
    <x v="4"/>
    <d v="1955-08-25T00:00:00"/>
    <s v="MA"/>
    <x v="6"/>
    <x v="1"/>
    <s v="2048"/>
    <x v="2"/>
    <x v="2"/>
    <x v="0"/>
    <n v="3"/>
    <x v="1"/>
    <n v="1955"/>
    <n v="70"/>
    <x v="3"/>
  </r>
  <r>
    <x v="1310"/>
    <s v="Colleen"/>
    <s v="Zima"/>
    <d v="2018-10-27T00:00:00"/>
    <s v=""/>
    <s v="Production Technician I"/>
    <s v="Jacqueline Jones"/>
    <s v="colleen.zima@bilearner.com"/>
    <s v="TNS"/>
    <s v="Active"/>
    <s v="Contract"/>
    <x v="0"/>
    <x v="2"/>
    <x v="0"/>
    <x v="0"/>
    <x v="0"/>
    <x v="5"/>
    <d v="1983-02-26T00:00:00"/>
    <s v="MA"/>
    <x v="7"/>
    <x v="0"/>
    <s v="1730"/>
    <x v="1"/>
    <x v="0"/>
    <x v="0"/>
    <n v="3"/>
    <x v="0"/>
    <n v="1983"/>
    <n v="43"/>
    <x v="1"/>
  </r>
  <r>
    <x v="1311"/>
    <s v="Phil"/>
    <s v="Close"/>
    <d v="2023-05-30T00:00:00"/>
    <d v="2023-07-05T00:00:00"/>
    <s v="Production Technician II"/>
    <s v="Tami Fuentes"/>
    <s v="phil.close@bilearner.com"/>
    <s v="CCDR"/>
    <s v="Voluntarily Terminated"/>
    <s v="Contract"/>
    <x v="1"/>
    <x v="1"/>
    <x v="1"/>
    <x v="678"/>
    <x v="0"/>
    <x v="5"/>
    <d v="1983-11-17T00:00:00"/>
    <s v="MA"/>
    <x v="12"/>
    <x v="1"/>
    <s v="2169"/>
    <x v="0"/>
    <x v="1"/>
    <x v="0"/>
    <n v="3"/>
    <x v="1"/>
    <n v="1983"/>
    <n v="42"/>
    <x v="1"/>
  </r>
  <r>
    <x v="1312"/>
    <s v="Hang T"/>
    <s v="Wolk"/>
    <d v="2019-07-15T00:00:00"/>
    <d v="2023-05-01T00:00:00"/>
    <s v="Production Technician II"/>
    <s v="Michael Farmer"/>
    <s v="hang t.wolk@bilearner.com"/>
    <s v="CCDR"/>
    <s v="Active"/>
    <s v="Contract"/>
    <x v="2"/>
    <x v="2"/>
    <x v="1"/>
    <x v="679"/>
    <x v="0"/>
    <x v="1"/>
    <d v="1982-01-11T00:00:00"/>
    <s v="MA"/>
    <x v="4"/>
    <x v="0"/>
    <s v="2302"/>
    <x v="1"/>
    <x v="2"/>
    <x v="0"/>
    <n v="3"/>
    <x v="1"/>
    <n v="1982"/>
    <n v="44"/>
    <x v="1"/>
  </r>
  <r>
    <x v="1313"/>
    <s v="Lei-Ming"/>
    <s v="Nguyen"/>
    <d v="2020-03-17T00:00:00"/>
    <d v="2021-08-02T00:00:00"/>
    <s v="Production Technician I"/>
    <s v="Madeline Baker"/>
    <s v="lei-ming.nguyen@bilearner.com"/>
    <s v="NEL"/>
    <s v="Active"/>
    <s v="Contract"/>
    <x v="2"/>
    <x v="1"/>
    <x v="4"/>
    <x v="680"/>
    <x v="0"/>
    <x v="3"/>
    <d v="1963-04-03T00:00:00"/>
    <s v="MA"/>
    <x v="4"/>
    <x v="0"/>
    <s v="2132"/>
    <x v="2"/>
    <x v="2"/>
    <x v="0"/>
    <n v="3"/>
    <x v="1"/>
    <n v="1963"/>
    <n v="63"/>
    <x v="3"/>
  </r>
  <r>
    <x v="1314"/>
    <s v="Denisa S"/>
    <s v="Dobrin"/>
    <d v="2022-09-16T00:00:00"/>
    <s v=""/>
    <s v="Production Technician I"/>
    <s v="Katherine Costa"/>
    <s v="denisa s.dobrin@bilearner.com"/>
    <s v="MSC"/>
    <s v="Active"/>
    <s v="Contract"/>
    <x v="1"/>
    <x v="0"/>
    <x v="0"/>
    <x v="0"/>
    <x v="0"/>
    <x v="5"/>
    <d v="1981-01-11T00:00:00"/>
    <s v="MA"/>
    <x v="34"/>
    <x v="0"/>
    <s v="2125"/>
    <x v="4"/>
    <x v="1"/>
    <x v="0"/>
    <n v="3"/>
    <x v="0"/>
    <n v="1981"/>
    <n v="45"/>
    <x v="1"/>
  </r>
  <r>
    <x v="1315"/>
    <s v="Maryellen"/>
    <s v="Jackson"/>
    <d v="2021-01-04T00:00:00"/>
    <s v=""/>
    <s v="Production Technician I"/>
    <s v="Rebecca Bird"/>
    <s v="maryellen.jackson@bilearner.com"/>
    <s v="TNS"/>
    <s v="Active"/>
    <s v="Part-Time"/>
    <x v="2"/>
    <x v="1"/>
    <x v="0"/>
    <x v="0"/>
    <x v="0"/>
    <x v="13"/>
    <d v="1971-03-02T00:00:00"/>
    <s v="MA"/>
    <x v="4"/>
    <x v="0"/>
    <s v="2081"/>
    <x v="4"/>
    <x v="3"/>
    <x v="0"/>
    <n v="3"/>
    <x v="0"/>
    <n v="1971"/>
    <n v="55"/>
    <x v="0"/>
  </r>
  <r>
    <x v="1316"/>
    <s v="David"/>
    <s v="Gordon"/>
    <d v="2018-11-30T00:00:00"/>
    <s v=""/>
    <s v="Production Technician I"/>
    <s v="Sarah Mcdonald"/>
    <s v="david.gordon@bilearner.com"/>
    <s v="SVG"/>
    <s v="Active"/>
    <s v="Full-Time"/>
    <x v="0"/>
    <x v="0"/>
    <x v="0"/>
    <x v="0"/>
    <x v="0"/>
    <x v="8"/>
    <d v="2001-06-03T00:00:00"/>
    <s v="MA"/>
    <x v="14"/>
    <x v="1"/>
    <s v="2169"/>
    <x v="3"/>
    <x v="1"/>
    <x v="0"/>
    <n v="3"/>
    <x v="0"/>
    <n v="2001"/>
    <n v="24"/>
    <x v="2"/>
  </r>
  <r>
    <x v="1317"/>
    <s v="Mei"/>
    <s v="Trang"/>
    <d v="2022-07-24T00:00:00"/>
    <s v=""/>
    <s v="Production Technician I"/>
    <s v="Teresa Murray"/>
    <s v="mei.trang@bilearner.com"/>
    <s v="PL"/>
    <s v="Active"/>
    <s v="Full-Time"/>
    <x v="0"/>
    <x v="2"/>
    <x v="0"/>
    <x v="0"/>
    <x v="0"/>
    <x v="4"/>
    <d v="1947-05-05T00:00:00"/>
    <s v="MA"/>
    <x v="15"/>
    <x v="0"/>
    <s v="2021"/>
    <x v="1"/>
    <x v="2"/>
    <x v="0"/>
    <n v="3"/>
    <x v="0"/>
    <n v="1947"/>
    <n v="78"/>
    <x v="3"/>
  </r>
  <r>
    <x v="1318"/>
    <s v="Lindsey"/>
    <s v="Langford"/>
    <d v="2022-02-05T00:00:00"/>
    <s v=""/>
    <s v="Production Technician II"/>
    <s v="Erin Castro"/>
    <s v="lindsey.langford@bilearner.com"/>
    <s v="EW"/>
    <s v="Active"/>
    <s v="Contract"/>
    <x v="0"/>
    <x v="1"/>
    <x v="0"/>
    <x v="0"/>
    <x v="0"/>
    <x v="1"/>
    <d v="1989-09-26T00:00:00"/>
    <s v="MA"/>
    <x v="18"/>
    <x v="0"/>
    <s v="2090"/>
    <x v="2"/>
    <x v="0"/>
    <x v="0"/>
    <n v="3"/>
    <x v="0"/>
    <n v="1989"/>
    <n v="36"/>
    <x v="1"/>
  </r>
  <r>
    <x v="1319"/>
    <s v="Brad"/>
    <s v="Pitt"/>
    <d v="2020-04-23T00:00:00"/>
    <d v="2022-01-07T00:00:00"/>
    <s v="Production Technician I"/>
    <s v="Joshua Gonzalez"/>
    <s v="brad.pitt@bilearner.com"/>
    <s v="WBL"/>
    <s v="Active"/>
    <s v="Full-Time"/>
    <x v="1"/>
    <x v="2"/>
    <x v="4"/>
    <x v="681"/>
    <x v="0"/>
    <x v="2"/>
    <d v="1962-04-06T00:00:00"/>
    <s v="MA"/>
    <x v="35"/>
    <x v="1"/>
    <s v="2451"/>
    <x v="1"/>
    <x v="0"/>
    <x v="0"/>
    <n v="3"/>
    <x v="1"/>
    <n v="1962"/>
    <n v="64"/>
    <x v="3"/>
  </r>
  <r>
    <x v="1320"/>
    <s v="Susan"/>
    <s v="Good"/>
    <d v="2023-06-23T00:00:00"/>
    <d v="2023-07-10T00:00:00"/>
    <s v="Production Technician II"/>
    <s v="Mary Blackwell"/>
    <s v="susan.good@bilearner.com"/>
    <s v="PL"/>
    <s v="Leave Of Absence"/>
    <s v="Full-Time"/>
    <x v="1"/>
    <x v="0"/>
    <x v="2"/>
    <x v="682"/>
    <x v="0"/>
    <x v="4"/>
    <d v="1992-08-02T00:00:00"/>
    <s v="MA"/>
    <x v="9"/>
    <x v="0"/>
    <s v="1886"/>
    <x v="0"/>
    <x v="3"/>
    <x v="0"/>
    <n v="3"/>
    <x v="1"/>
    <n v="1992"/>
    <n v="33"/>
    <x v="1"/>
  </r>
  <r>
    <x v="1321"/>
    <s v="Ashley"/>
    <s v="Rose"/>
    <d v="2022-01-13T00:00:00"/>
    <d v="2022-07-05T00:00:00"/>
    <s v="Production Technician I"/>
    <s v="Benjamin Hamilton"/>
    <s v="ashley.rose@bilearner.com"/>
    <s v="PYZ"/>
    <s v="Active"/>
    <s v="Part-Time"/>
    <x v="1"/>
    <x v="0"/>
    <x v="3"/>
    <x v="683"/>
    <x v="0"/>
    <x v="18"/>
    <d v="1973-01-09T00:00:00"/>
    <s v="MA"/>
    <x v="4"/>
    <x v="0"/>
    <s v="1886"/>
    <x v="0"/>
    <x v="0"/>
    <x v="0"/>
    <n v="3"/>
    <x v="1"/>
    <n v="1973"/>
    <n v="53"/>
    <x v="0"/>
  </r>
  <r>
    <x v="1322"/>
    <s v="Kaeden"/>
    <s v="Gonzales"/>
    <d v="2020-11-26T00:00:00"/>
    <s v=""/>
    <s v="Production Technician I"/>
    <s v="Kimberly Wilcox"/>
    <s v="kaeden.gonzales@bilearner.com"/>
    <s v="PYZ"/>
    <s v="Active"/>
    <s v="Contract"/>
    <x v="2"/>
    <x v="0"/>
    <x v="0"/>
    <x v="0"/>
    <x v="0"/>
    <x v="4"/>
    <d v="1964-02-03T00:00:00"/>
    <s v="MA"/>
    <x v="26"/>
    <x v="0"/>
    <s v="70227"/>
    <x v="1"/>
    <x v="3"/>
    <x v="0"/>
    <n v="3"/>
    <x v="0"/>
    <n v="1964"/>
    <n v="62"/>
    <x v="3"/>
  </r>
  <r>
    <x v="1323"/>
    <s v="Alissa"/>
    <s v="Frey"/>
    <d v="2018-12-07T00:00:00"/>
    <s v=""/>
    <s v="Production Technician I"/>
    <s v="Chase Swanson"/>
    <s v="alissa.frey@bilearner.com"/>
    <s v="WBL"/>
    <s v="Active"/>
    <s v="Full-Time"/>
    <x v="0"/>
    <x v="2"/>
    <x v="0"/>
    <x v="0"/>
    <x v="0"/>
    <x v="4"/>
    <d v="1977-04-11T00:00:00"/>
    <s v="MA"/>
    <x v="20"/>
    <x v="0"/>
    <s v="3204"/>
    <x v="2"/>
    <x v="0"/>
    <x v="0"/>
    <n v="3"/>
    <x v="0"/>
    <n v="1977"/>
    <n v="49"/>
    <x v="0"/>
  </r>
  <r>
    <x v="1324"/>
    <s v="Presley"/>
    <s v="Steele"/>
    <d v="2023-04-19T00:00:00"/>
    <s v=""/>
    <s v="Production Technician I"/>
    <s v="Evan Durham"/>
    <s v="presley.steele@bilearner.com"/>
    <s v="NEL"/>
    <s v="Active"/>
    <s v="Contract"/>
    <x v="0"/>
    <x v="0"/>
    <x v="0"/>
    <x v="0"/>
    <x v="0"/>
    <x v="3"/>
    <d v="2001-05-29T00:00:00"/>
    <s v="MA"/>
    <x v="11"/>
    <x v="0"/>
    <s v="81228"/>
    <x v="1"/>
    <x v="0"/>
    <x v="0"/>
    <n v="3"/>
    <x v="0"/>
    <n v="2001"/>
    <n v="24"/>
    <x v="2"/>
  </r>
  <r>
    <x v="1325"/>
    <s v="Boston"/>
    <s v="Avila"/>
    <d v="2022-03-05T00:00:00"/>
    <d v="2022-04-08T00:00:00"/>
    <s v="Production Technician I"/>
    <s v="Mario Johnson Md"/>
    <s v="boston.avila@bilearner.com"/>
    <s v="PL"/>
    <s v="Active"/>
    <s v="Part-Time"/>
    <x v="2"/>
    <x v="0"/>
    <x v="2"/>
    <x v="684"/>
    <x v="0"/>
    <x v="3"/>
    <d v="1982-11-04T00:00:00"/>
    <s v="MA"/>
    <x v="21"/>
    <x v="1"/>
    <s v="56894"/>
    <x v="0"/>
    <x v="1"/>
    <x v="0"/>
    <n v="3"/>
    <x v="1"/>
    <n v="1982"/>
    <n v="43"/>
    <x v="1"/>
  </r>
  <r>
    <x v="1326"/>
    <s v="Rodolfo"/>
    <s v="Michael"/>
    <d v="2019-06-20T00:00:00"/>
    <d v="2019-10-14T00:00:00"/>
    <s v="Production Technician I"/>
    <s v="Kimberly Williams"/>
    <s v="rodolfo.michael@bilearner.com"/>
    <s v="BPC"/>
    <s v="Active"/>
    <s v="Contract"/>
    <x v="0"/>
    <x v="2"/>
    <x v="2"/>
    <x v="685"/>
    <x v="0"/>
    <x v="4"/>
    <d v="1943-03-07T00:00:00"/>
    <s v="MA"/>
    <x v="2"/>
    <x v="1"/>
    <s v="42759"/>
    <x v="3"/>
    <x v="3"/>
    <x v="0"/>
    <n v="3"/>
    <x v="1"/>
    <n v="1943"/>
    <n v="83"/>
    <x v="3"/>
  </r>
  <r>
    <x v="1327"/>
    <s v="Felix"/>
    <s v="Fritz"/>
    <d v="2022-09-13T00:00:00"/>
    <s v=""/>
    <s v="Production Technician I"/>
    <s v="Alejandro Davies"/>
    <s v="felix.fritz@bilearner.com"/>
    <s v="CCDR"/>
    <s v="Active"/>
    <s v="Part-Time"/>
    <x v="0"/>
    <x v="0"/>
    <x v="0"/>
    <x v="0"/>
    <x v="0"/>
    <x v="9"/>
    <d v="1991-11-18T00:00:00"/>
    <s v="MA"/>
    <x v="19"/>
    <x v="1"/>
    <s v="61961"/>
    <x v="4"/>
    <x v="1"/>
    <x v="0"/>
    <n v="3"/>
    <x v="0"/>
    <n v="1991"/>
    <n v="34"/>
    <x v="1"/>
  </r>
  <r>
    <x v="1328"/>
    <s v="Amira"/>
    <s v="Mcmillan"/>
    <d v="2019-01-02T00:00:00"/>
    <s v=""/>
    <s v="Production Technician I"/>
    <s v="Duane Anderson"/>
    <s v="amira.mcmillan@bilearner.com"/>
    <s v="SVG"/>
    <s v="Active"/>
    <s v="Part-Time"/>
    <x v="2"/>
    <x v="2"/>
    <x v="0"/>
    <x v="0"/>
    <x v="0"/>
    <x v="3"/>
    <d v="1994-10-05T00:00:00"/>
    <s v="MA"/>
    <x v="18"/>
    <x v="1"/>
    <s v="45449"/>
    <x v="2"/>
    <x v="0"/>
    <x v="0"/>
    <n v="3"/>
    <x v="0"/>
    <n v="1994"/>
    <n v="31"/>
    <x v="1"/>
  </r>
  <r>
    <x v="1329"/>
    <s v="Annabelle"/>
    <s v="Graham"/>
    <d v="2022-06-06T00:00:00"/>
    <s v=""/>
    <s v="Production Technician I"/>
    <s v="David Cooper"/>
    <s v="annabelle.graham@bilearner.com"/>
    <s v="EW"/>
    <s v="Active"/>
    <s v="Part-Time"/>
    <x v="1"/>
    <x v="1"/>
    <x v="0"/>
    <x v="0"/>
    <x v="0"/>
    <x v="8"/>
    <d v="1961-03-25T00:00:00"/>
    <s v="MA"/>
    <x v="17"/>
    <x v="1"/>
    <s v="32636"/>
    <x v="3"/>
    <x v="0"/>
    <x v="0"/>
    <n v="3"/>
    <x v="0"/>
    <n v="1961"/>
    <n v="65"/>
    <x v="3"/>
  </r>
  <r>
    <x v="1330"/>
    <s v="Leia"/>
    <s v="Mccann"/>
    <d v="2020-01-09T00:00:00"/>
    <s v=""/>
    <s v="Production Technician I"/>
    <s v="Rebecca Conway"/>
    <s v="leia.mccann@bilearner.com"/>
    <s v="MSC"/>
    <s v="Active"/>
    <s v="Full-Time"/>
    <x v="1"/>
    <x v="0"/>
    <x v="0"/>
    <x v="0"/>
    <x v="0"/>
    <x v="0"/>
    <d v="1985-02-01T00:00:00"/>
    <s v="MA"/>
    <x v="13"/>
    <x v="0"/>
    <s v="74346"/>
    <x v="0"/>
    <x v="0"/>
    <x v="0"/>
    <n v="3"/>
    <x v="0"/>
    <n v="1985"/>
    <n v="41"/>
    <x v="1"/>
  </r>
  <r>
    <x v="1331"/>
    <s v="Henry"/>
    <s v="Gray"/>
    <d v="2019-01-03T00:00:00"/>
    <s v=""/>
    <s v="Production Technician I"/>
    <s v="Melissa Chavez"/>
    <s v="henry.gray@bilearner.com"/>
    <s v="TNS"/>
    <s v="Active"/>
    <s v="Part-Time"/>
    <x v="2"/>
    <x v="1"/>
    <x v="0"/>
    <x v="0"/>
    <x v="0"/>
    <x v="8"/>
    <d v="1958-05-22T00:00:00"/>
    <s v="MA"/>
    <x v="25"/>
    <x v="1"/>
    <s v="61791"/>
    <x v="0"/>
    <x v="1"/>
    <x v="0"/>
    <n v="3"/>
    <x v="0"/>
    <n v="1958"/>
    <n v="67"/>
    <x v="3"/>
  </r>
  <r>
    <x v="1332"/>
    <s v="Jose"/>
    <s v="Houston"/>
    <d v="2021-01-23T00:00:00"/>
    <d v="2022-10-23T00:00:00"/>
    <s v="Production Technician I"/>
    <s v="Patricia Newman"/>
    <s v="jose.houston@bilearner.com"/>
    <s v="PYZ"/>
    <s v="Active"/>
    <s v="Contract"/>
    <x v="2"/>
    <x v="1"/>
    <x v="3"/>
    <x v="686"/>
    <x v="0"/>
    <x v="3"/>
    <d v="1947-12-11T00:00:00"/>
    <s v="MA"/>
    <x v="12"/>
    <x v="1"/>
    <s v="40003"/>
    <x v="0"/>
    <x v="2"/>
    <x v="0"/>
    <n v="3"/>
    <x v="1"/>
    <n v="1947"/>
    <n v="78"/>
    <x v="3"/>
  </r>
  <r>
    <x v="1333"/>
    <s v="Janessa"/>
    <s v="Mcconnell"/>
    <d v="2020-02-08T00:00:00"/>
    <d v="2020-05-04T00:00:00"/>
    <s v="Production Technician I"/>
    <s v="Sally Meadows"/>
    <s v="janessa.mcconnell@bilearner.com"/>
    <s v="WBL"/>
    <s v="Active"/>
    <s v="Part-Time"/>
    <x v="0"/>
    <x v="1"/>
    <x v="4"/>
    <x v="687"/>
    <x v="0"/>
    <x v="3"/>
    <d v="1993-08-20T00:00:00"/>
    <s v="MA"/>
    <x v="18"/>
    <x v="1"/>
    <s v="93320"/>
    <x v="1"/>
    <x v="1"/>
    <x v="0"/>
    <n v="3"/>
    <x v="1"/>
    <n v="1993"/>
    <n v="32"/>
    <x v="1"/>
  </r>
  <r>
    <x v="1334"/>
    <s v="Samson"/>
    <s v="Ellis"/>
    <d v="2021-10-29T00:00:00"/>
    <d v="2022-08-02T00:00:00"/>
    <s v="Production Technician I"/>
    <s v="Sara Golden"/>
    <s v="samson.ellis@bilearner.com"/>
    <s v="NEL"/>
    <s v="Voluntarily Terminated"/>
    <s v="Contract"/>
    <x v="0"/>
    <x v="0"/>
    <x v="4"/>
    <x v="688"/>
    <x v="0"/>
    <x v="4"/>
    <d v="1961-05-16T00:00:00"/>
    <s v="MA"/>
    <x v="6"/>
    <x v="0"/>
    <s v="97689"/>
    <x v="2"/>
    <x v="2"/>
    <x v="0"/>
    <n v="3"/>
    <x v="1"/>
    <n v="1961"/>
    <n v="64"/>
    <x v="3"/>
  </r>
  <r>
    <x v="1335"/>
    <s v="Lauren"/>
    <s v="Kent"/>
    <d v="2023-07-04T00:00:00"/>
    <d v="2023-07-12T00:00:00"/>
    <s v="Production Technician I"/>
    <s v="Roger Reed"/>
    <s v="lauren.kent@bilearner.com"/>
    <s v="PL"/>
    <s v="Voluntarily Terminated"/>
    <s v="Contract"/>
    <x v="2"/>
    <x v="1"/>
    <x v="4"/>
    <x v="689"/>
    <x v="0"/>
    <x v="16"/>
    <d v="2001-02-19T00:00:00"/>
    <s v="MA"/>
    <x v="18"/>
    <x v="0"/>
    <s v="37569"/>
    <x v="0"/>
    <x v="3"/>
    <x v="0"/>
    <n v="3"/>
    <x v="1"/>
    <n v="2001"/>
    <n v="25"/>
    <x v="2"/>
  </r>
  <r>
    <x v="1336"/>
    <s v="Mckenzie"/>
    <s v="Mack"/>
    <d v="2023-04-06T00:00:00"/>
    <s v=""/>
    <s v="Production Technician I"/>
    <s v="Debra Boyer"/>
    <s v="mckenzie.mack@bilearner.com"/>
    <s v="BPC"/>
    <s v="Active"/>
    <s v="Part-Time"/>
    <x v="2"/>
    <x v="2"/>
    <x v="0"/>
    <x v="0"/>
    <x v="0"/>
    <x v="6"/>
    <d v="1950-01-13T00:00:00"/>
    <s v="MA"/>
    <x v="24"/>
    <x v="0"/>
    <s v="11574"/>
    <x v="4"/>
    <x v="0"/>
    <x v="0"/>
    <n v="3"/>
    <x v="0"/>
    <n v="1950"/>
    <n v="76"/>
    <x v="3"/>
  </r>
  <r>
    <x v="1337"/>
    <s v="Donavan"/>
    <s v="Chavez"/>
    <d v="2023-01-17T00:00:00"/>
    <s v=""/>
    <s v="Production Technician I"/>
    <s v="Robert Rios"/>
    <s v="donavan.chavez@bilearner.com"/>
    <s v="CCDR"/>
    <s v="Active"/>
    <s v="Full-Time"/>
    <x v="1"/>
    <x v="0"/>
    <x v="0"/>
    <x v="0"/>
    <x v="0"/>
    <x v="6"/>
    <d v="1949-01-02T00:00:00"/>
    <s v="MA"/>
    <x v="7"/>
    <x v="0"/>
    <s v="18917"/>
    <x v="3"/>
    <x v="2"/>
    <x v="0"/>
    <n v="3"/>
    <x v="0"/>
    <n v="1949"/>
    <n v="77"/>
    <x v="3"/>
  </r>
  <r>
    <x v="1338"/>
    <s v="Haiden"/>
    <s v="Coffey"/>
    <d v="2019-10-17T00:00:00"/>
    <s v=""/>
    <s v="Production Technician II"/>
    <s v="Kyle Bell"/>
    <s v="haiden.coffey@bilearner.com"/>
    <s v="BPC"/>
    <s v="Active"/>
    <s v="Contract"/>
    <x v="0"/>
    <x v="1"/>
    <x v="0"/>
    <x v="0"/>
    <x v="0"/>
    <x v="9"/>
    <d v="1991-09-07T00:00:00"/>
    <s v="MA"/>
    <x v="38"/>
    <x v="0"/>
    <s v="5819"/>
    <x v="4"/>
    <x v="3"/>
    <x v="0"/>
    <n v="3"/>
    <x v="0"/>
    <n v="1991"/>
    <n v="34"/>
    <x v="1"/>
  </r>
  <r>
    <x v="1339"/>
    <s v="Kasey"/>
    <s v="Alexander"/>
    <d v="2019-06-22T00:00:00"/>
    <d v="2021-05-01T00:00:00"/>
    <s v="Production Technician I"/>
    <s v="Michelle Herrera"/>
    <s v="kasey.alexander@bilearner.com"/>
    <s v="PYZ"/>
    <s v="Active"/>
    <s v="Contract"/>
    <x v="2"/>
    <x v="0"/>
    <x v="2"/>
    <x v="690"/>
    <x v="0"/>
    <x v="4"/>
    <d v="1957-07-15T00:00:00"/>
    <s v="MA"/>
    <x v="4"/>
    <x v="0"/>
    <s v="75004"/>
    <x v="4"/>
    <x v="2"/>
    <x v="0"/>
    <n v="3"/>
    <x v="1"/>
    <n v="1957"/>
    <n v="68"/>
    <x v="3"/>
  </r>
  <r>
    <x v="1340"/>
    <s v="Kenneth"/>
    <s v="Peters"/>
    <d v="2023-02-10T00:00:00"/>
    <d v="2023-05-01T00:00:00"/>
    <s v="Production Technician I"/>
    <s v="Renee Beasley"/>
    <s v="kenneth.peters@bilearner.com"/>
    <s v="WBL"/>
    <s v="Active"/>
    <s v="Contract"/>
    <x v="1"/>
    <x v="2"/>
    <x v="3"/>
    <x v="691"/>
    <x v="0"/>
    <x v="3"/>
    <d v="1995-12-31T00:00:00"/>
    <s v="MA"/>
    <x v="14"/>
    <x v="0"/>
    <s v="39000"/>
    <x v="0"/>
    <x v="3"/>
    <x v="0"/>
    <n v="3"/>
    <x v="1"/>
    <n v="1995"/>
    <n v="30"/>
    <x v="1"/>
  </r>
  <r>
    <x v="1341"/>
    <s v="Lucia"/>
    <s v="Hudson"/>
    <d v="2022-10-13T00:00:00"/>
    <d v="2023-05-02T00:00:00"/>
    <s v="Production Technician I"/>
    <s v="Scott Graves"/>
    <s v="lucia.hudson@bilearner.com"/>
    <s v="NEL"/>
    <s v="Active"/>
    <s v="Contract"/>
    <x v="0"/>
    <x v="0"/>
    <x v="4"/>
    <x v="692"/>
    <x v="0"/>
    <x v="1"/>
    <d v="1977-02-26T00:00:00"/>
    <s v="MA"/>
    <x v="11"/>
    <x v="0"/>
    <s v="73245"/>
    <x v="3"/>
    <x v="2"/>
    <x v="0"/>
    <n v="3"/>
    <x v="1"/>
    <n v="1977"/>
    <n v="49"/>
    <x v="0"/>
  </r>
  <r>
    <x v="1342"/>
    <s v="Rashad"/>
    <s v="Randall"/>
    <d v="2023-03-07T00:00:00"/>
    <d v="2023-04-27T00:00:00"/>
    <s v="Production Technician I"/>
    <s v="Bryan Harvey"/>
    <s v="rashad.randall@bilearner.com"/>
    <s v="PL"/>
    <s v="Active"/>
    <s v="Contract"/>
    <x v="2"/>
    <x v="0"/>
    <x v="2"/>
    <x v="693"/>
    <x v="0"/>
    <x v="6"/>
    <d v="1974-04-29T00:00:00"/>
    <s v="MA"/>
    <x v="6"/>
    <x v="1"/>
    <s v="83360"/>
    <x v="1"/>
    <x v="0"/>
    <x v="0"/>
    <n v="3"/>
    <x v="1"/>
    <n v="1974"/>
    <n v="51"/>
    <x v="0"/>
  </r>
  <r>
    <x v="1343"/>
    <s v="Hayley"/>
    <s v="York"/>
    <d v="2018-09-12T00:00:00"/>
    <s v=""/>
    <s v="Production Technician I"/>
    <s v="John Ramirez"/>
    <s v="hayley.york@bilearner.com"/>
    <s v="BPC"/>
    <s v="Active"/>
    <s v="Part-Time"/>
    <x v="1"/>
    <x v="2"/>
    <x v="0"/>
    <x v="0"/>
    <x v="0"/>
    <x v="2"/>
    <d v="1971-03-05T00:00:00"/>
    <s v="MA"/>
    <x v="13"/>
    <x v="1"/>
    <s v="2072"/>
    <x v="1"/>
    <x v="1"/>
    <x v="0"/>
    <n v="3"/>
    <x v="0"/>
    <n v="1971"/>
    <n v="55"/>
    <x v="0"/>
  </r>
  <r>
    <x v="1344"/>
    <s v="Salma"/>
    <s v="Shepard"/>
    <d v="2020-06-27T00:00:00"/>
    <s v=""/>
    <s v="Production Technician I"/>
    <s v="David Reid"/>
    <s v="salma.shepard@bilearner.com"/>
    <s v="CCDR"/>
    <s v="Active"/>
    <s v="Part-Time"/>
    <x v="0"/>
    <x v="1"/>
    <x v="0"/>
    <x v="0"/>
    <x v="0"/>
    <x v="12"/>
    <d v="1950-08-27T00:00:00"/>
    <s v="MA"/>
    <x v="21"/>
    <x v="1"/>
    <s v="16902"/>
    <x v="1"/>
    <x v="0"/>
    <x v="0"/>
    <n v="3"/>
    <x v="0"/>
    <n v="1950"/>
    <n v="75"/>
    <x v="3"/>
  </r>
  <r>
    <x v="1345"/>
    <s v="Hallie"/>
    <s v="Thornton"/>
    <d v="2018-12-28T00:00:00"/>
    <d v="2022-01-28T00:00:00"/>
    <s v="Production Technician I"/>
    <s v="Jamie Holloway"/>
    <s v="hallie.thornton@bilearner.com"/>
    <s v="SVG"/>
    <s v="Active"/>
    <s v="Contract"/>
    <x v="1"/>
    <x v="1"/>
    <x v="2"/>
    <x v="694"/>
    <x v="0"/>
    <x v="3"/>
    <d v="1954-06-28T00:00:00"/>
    <s v="MA"/>
    <x v="4"/>
    <x v="1"/>
    <s v="70792"/>
    <x v="4"/>
    <x v="0"/>
    <x v="0"/>
    <n v="3"/>
    <x v="1"/>
    <n v="1954"/>
    <n v="71"/>
    <x v="3"/>
  </r>
  <r>
    <x v="1346"/>
    <s v="Tiana"/>
    <s v="Bishop"/>
    <d v="2021-01-20T00:00:00"/>
    <d v="2023-03-08T00:00:00"/>
    <s v="Production Technician I"/>
    <s v="Mitchell Woods"/>
    <s v="tiana.bishop@bilearner.com"/>
    <s v="EW"/>
    <s v="Active"/>
    <s v="Part-Time"/>
    <x v="2"/>
    <x v="0"/>
    <x v="3"/>
    <x v="695"/>
    <x v="0"/>
    <x v="5"/>
    <d v="1942-03-22T00:00:00"/>
    <s v="MA"/>
    <x v="30"/>
    <x v="1"/>
    <s v="25699"/>
    <x v="3"/>
    <x v="2"/>
    <x v="0"/>
    <n v="3"/>
    <x v="1"/>
    <n v="1942"/>
    <n v="84"/>
    <x v="3"/>
  </r>
  <r>
    <x v="1347"/>
    <s v="Regina"/>
    <s v="Garcia"/>
    <d v="2019-09-14T00:00:00"/>
    <d v="2023-02-06T00:00:00"/>
    <s v="Production Technician I"/>
    <s v="Aaron Cochran"/>
    <s v="regina.garcia@bilearner.com"/>
    <s v="MSC"/>
    <s v="Active"/>
    <s v="Full-Time"/>
    <x v="2"/>
    <x v="1"/>
    <x v="1"/>
    <x v="696"/>
    <x v="0"/>
    <x v="4"/>
    <d v="1989-09-24T00:00:00"/>
    <s v="MA"/>
    <x v="6"/>
    <x v="0"/>
    <s v="96290"/>
    <x v="4"/>
    <x v="0"/>
    <x v="0"/>
    <n v="3"/>
    <x v="1"/>
    <n v="1989"/>
    <n v="36"/>
    <x v="1"/>
  </r>
  <r>
    <x v="1348"/>
    <s v="Julie"/>
    <s v="Cochran"/>
    <d v="2018-10-06T00:00:00"/>
    <d v="2019-12-12T00:00:00"/>
    <s v="Production Technician I"/>
    <s v="Scott Smith"/>
    <s v="julie.cochran@bilearner.com"/>
    <s v="TNS"/>
    <s v="Active"/>
    <s v="Contract"/>
    <x v="1"/>
    <x v="2"/>
    <x v="1"/>
    <x v="697"/>
    <x v="0"/>
    <x v="6"/>
    <d v="1997-05-11T00:00:00"/>
    <s v="MA"/>
    <x v="7"/>
    <x v="1"/>
    <s v="23434"/>
    <x v="3"/>
    <x v="1"/>
    <x v="0"/>
    <n v="3"/>
    <x v="1"/>
    <n v="1997"/>
    <n v="28"/>
    <x v="2"/>
  </r>
  <r>
    <x v="1349"/>
    <s v="Yamilet"/>
    <s v="Pierce"/>
    <d v="2021-08-03T00:00:00"/>
    <d v="2022-11-01T00:00:00"/>
    <s v="Production Technician I"/>
    <s v="Lucas Rodriguez"/>
    <s v="yamilet.pierce@bilearner.com"/>
    <s v="PYZ"/>
    <s v="Active"/>
    <s v="Full-Time"/>
    <x v="0"/>
    <x v="0"/>
    <x v="3"/>
    <x v="698"/>
    <x v="0"/>
    <x v="9"/>
    <d v="1955-03-11T00:00:00"/>
    <s v="MA"/>
    <x v="7"/>
    <x v="1"/>
    <s v="49243"/>
    <x v="4"/>
    <x v="3"/>
    <x v="0"/>
    <n v="3"/>
    <x v="1"/>
    <n v="1955"/>
    <n v="71"/>
    <x v="3"/>
  </r>
  <r>
    <x v="1350"/>
    <s v="Amare"/>
    <s v="Hartman"/>
    <d v="2019-07-05T00:00:00"/>
    <d v="2021-05-26T00:00:00"/>
    <s v="Production Technician I"/>
    <s v="Brian Rogers"/>
    <s v="amare.hartman@bilearner.com"/>
    <s v="WBL"/>
    <s v="Active"/>
    <s v="Full-Time"/>
    <x v="2"/>
    <x v="0"/>
    <x v="1"/>
    <x v="699"/>
    <x v="0"/>
    <x v="8"/>
    <d v="1962-04-25T00:00:00"/>
    <s v="MA"/>
    <x v="9"/>
    <x v="0"/>
    <s v="64893"/>
    <x v="1"/>
    <x v="1"/>
    <x v="0"/>
    <n v="3"/>
    <x v="1"/>
    <n v="1962"/>
    <n v="63"/>
    <x v="3"/>
  </r>
  <r>
    <x v="1351"/>
    <s v="Cannon"/>
    <s v="Lee"/>
    <d v="2019-04-25T00:00:00"/>
    <s v=""/>
    <s v="Production Technician I"/>
    <s v="Brandon Mcdonald"/>
    <s v="cannon.lee@bilearner.com"/>
    <s v="NEL"/>
    <s v="Active"/>
    <s v="Full-Time"/>
    <x v="2"/>
    <x v="2"/>
    <x v="0"/>
    <x v="0"/>
    <x v="0"/>
    <x v="3"/>
    <d v="1949-05-18T00:00:00"/>
    <s v="MA"/>
    <x v="18"/>
    <x v="0"/>
    <s v="91836"/>
    <x v="2"/>
    <x v="0"/>
    <x v="0"/>
    <n v="3"/>
    <x v="0"/>
    <n v="1949"/>
    <n v="76"/>
    <x v="3"/>
  </r>
  <r>
    <x v="1352"/>
    <s v="Yael"/>
    <s v="Hodge"/>
    <d v="2023-07-15T00:00:00"/>
    <s v=""/>
    <s v="Production Technician I"/>
    <s v="Christina Cohen"/>
    <s v="yael.hodge@bilearner.com"/>
    <s v="PL"/>
    <s v="Active"/>
    <s v="Full-Time"/>
    <x v="1"/>
    <x v="0"/>
    <x v="0"/>
    <x v="0"/>
    <x v="0"/>
    <x v="9"/>
    <d v="1961-05-04T00:00:00"/>
    <s v="MA"/>
    <x v="13"/>
    <x v="0"/>
    <s v="85791"/>
    <x v="2"/>
    <x v="2"/>
    <x v="0"/>
    <n v="3"/>
    <x v="0"/>
    <n v="1961"/>
    <n v="64"/>
    <x v="3"/>
  </r>
  <r>
    <x v="1353"/>
    <s v="Colton"/>
    <s v="Booker"/>
    <d v="2022-12-10T00:00:00"/>
    <d v="2023-02-11T00:00:00"/>
    <s v="Production Technician I"/>
    <s v="Jason Taylor"/>
    <s v="colton.booker@bilearner.com"/>
    <s v="BPC"/>
    <s v="Active"/>
    <s v="Contract"/>
    <x v="0"/>
    <x v="0"/>
    <x v="3"/>
    <x v="700"/>
    <x v="0"/>
    <x v="4"/>
    <d v="1993-07-11T00:00:00"/>
    <s v="MA"/>
    <x v="7"/>
    <x v="0"/>
    <s v="17208"/>
    <x v="1"/>
    <x v="0"/>
    <x v="0"/>
    <n v="3"/>
    <x v="1"/>
    <n v="1993"/>
    <n v="32"/>
    <x v="1"/>
  </r>
  <r>
    <x v="1354"/>
    <s v="Abril"/>
    <s v="Cunningham"/>
    <d v="2019-05-02T00:00:00"/>
    <s v=""/>
    <s v="Production Technician I"/>
    <s v="Angela Maxwell"/>
    <s v="abril.cunningham@bilearner.com"/>
    <s v="CCDR"/>
    <s v="Active"/>
    <s v="Contract"/>
    <x v="1"/>
    <x v="1"/>
    <x v="0"/>
    <x v="0"/>
    <x v="0"/>
    <x v="2"/>
    <d v="1983-12-11T00:00:00"/>
    <s v="MA"/>
    <x v="14"/>
    <x v="0"/>
    <s v="88454"/>
    <x v="0"/>
    <x v="3"/>
    <x v="0"/>
    <n v="3"/>
    <x v="0"/>
    <n v="1983"/>
    <n v="42"/>
    <x v="1"/>
  </r>
  <r>
    <x v="1355"/>
    <s v="Braxton"/>
    <s v="House"/>
    <d v="2019-01-13T00:00:00"/>
    <d v="2023-07-02T00:00:00"/>
    <s v="Production Technician II"/>
    <s v="Kenneth Dean"/>
    <s v="braxton.house@bilearner.com"/>
    <s v="NEL"/>
    <s v="Voluntarily Terminated"/>
    <s v="Contract"/>
    <x v="1"/>
    <x v="0"/>
    <x v="3"/>
    <x v="701"/>
    <x v="0"/>
    <x v="4"/>
    <d v="1950-10-08T00:00:00"/>
    <s v="MA"/>
    <x v="23"/>
    <x v="0"/>
    <s v="69805"/>
    <x v="2"/>
    <x v="2"/>
    <x v="0"/>
    <n v="3"/>
    <x v="1"/>
    <n v="1950"/>
    <n v="75"/>
    <x v="3"/>
  </r>
  <r>
    <x v="1356"/>
    <s v="Destiney"/>
    <s v="Pearson"/>
    <d v="2021-06-09T00:00:00"/>
    <s v=""/>
    <s v="Production Technician I"/>
    <s v="Julie Smith"/>
    <s v="destiney.pearson@bilearner.com"/>
    <s v="PYZ"/>
    <s v="Active"/>
    <s v="Part-Time"/>
    <x v="0"/>
    <x v="1"/>
    <x v="0"/>
    <x v="0"/>
    <x v="0"/>
    <x v="3"/>
    <d v="1981-12-07T00:00:00"/>
    <s v="MA"/>
    <x v="4"/>
    <x v="0"/>
    <s v="27170"/>
    <x v="0"/>
    <x v="0"/>
    <x v="0"/>
    <n v="3"/>
    <x v="0"/>
    <n v="1981"/>
    <n v="44"/>
    <x v="1"/>
  </r>
  <r>
    <x v="1357"/>
    <s v="Trystan"/>
    <s v="Ramos"/>
    <d v="2023-08-02T00:00:00"/>
    <d v="2023-08-02T00:00:00"/>
    <s v="Production Technician I"/>
    <s v="Mr. John Thomas"/>
    <s v="trystan.ramos@bilearner.com"/>
    <s v="WBL"/>
    <s v="Active"/>
    <s v="Part-Time"/>
    <x v="1"/>
    <x v="0"/>
    <x v="3"/>
    <x v="702"/>
    <x v="0"/>
    <x v="3"/>
    <d v="1971-03-30T00:00:00"/>
    <s v="MA"/>
    <x v="6"/>
    <x v="0"/>
    <s v="14325"/>
    <x v="2"/>
    <x v="3"/>
    <x v="0"/>
    <n v="3"/>
    <x v="1"/>
    <n v="1971"/>
    <n v="55"/>
    <x v="0"/>
  </r>
  <r>
    <x v="1358"/>
    <s v="Miley"/>
    <s v="Gutierrez"/>
    <d v="2023-06-17T00:00:00"/>
    <s v=""/>
    <s v="Production Technician I"/>
    <s v="Michael Mcgee Phd"/>
    <s v="miley.gutierrez@bilearner.com"/>
    <s v="NEL"/>
    <s v="Active"/>
    <s v="Full-Time"/>
    <x v="0"/>
    <x v="2"/>
    <x v="0"/>
    <x v="0"/>
    <x v="0"/>
    <x v="20"/>
    <d v="1950-01-17T00:00:00"/>
    <s v="MA"/>
    <x v="13"/>
    <x v="0"/>
    <s v="39152"/>
    <x v="0"/>
    <x v="0"/>
    <x v="0"/>
    <n v="3"/>
    <x v="0"/>
    <n v="1950"/>
    <n v="76"/>
    <x v="3"/>
  </r>
  <r>
    <x v="1359"/>
    <s v="Tara"/>
    <s v="Hoover"/>
    <d v="2022-03-31T00:00:00"/>
    <d v="2022-06-14T00:00:00"/>
    <s v="Production Technician I"/>
    <s v="Daniel Banks"/>
    <s v="tara.hoover@bilearner.com"/>
    <s v="PL"/>
    <s v="Active"/>
    <s v="Full-Time"/>
    <x v="1"/>
    <x v="0"/>
    <x v="2"/>
    <x v="703"/>
    <x v="0"/>
    <x v="4"/>
    <d v="1979-11-10T00:00:00"/>
    <s v="MA"/>
    <x v="4"/>
    <x v="1"/>
    <s v="67173"/>
    <x v="1"/>
    <x v="0"/>
    <x v="0"/>
    <n v="3"/>
    <x v="1"/>
    <n v="1979"/>
    <n v="46"/>
    <x v="0"/>
  </r>
  <r>
    <x v="1360"/>
    <s v="Layla"/>
    <s v="Gutierrez"/>
    <d v="2019-04-06T00:00:00"/>
    <d v="2020-08-15T00:00:00"/>
    <s v="Production Technician I"/>
    <s v="Edward Peterson"/>
    <s v="layla.gutierrez@bilearner.com"/>
    <s v="BPC"/>
    <s v="Active"/>
    <s v="Contract"/>
    <x v="2"/>
    <x v="0"/>
    <x v="4"/>
    <x v="704"/>
    <x v="0"/>
    <x v="6"/>
    <d v="1956-07-10T00:00:00"/>
    <s v="MA"/>
    <x v="7"/>
    <x v="1"/>
    <s v="76007"/>
    <x v="1"/>
    <x v="3"/>
    <x v="0"/>
    <n v="3"/>
    <x v="1"/>
    <n v="1956"/>
    <n v="69"/>
    <x v="3"/>
  </r>
  <r>
    <x v="1361"/>
    <s v="Jakayla"/>
    <s v="Hall"/>
    <d v="2020-07-11T00:00:00"/>
    <s v=""/>
    <s v="Production Technician I"/>
    <s v="Reginald Hernandez"/>
    <s v="jakayla.hall@bilearner.com"/>
    <s v="CCDR"/>
    <s v="Active"/>
    <s v="Contract"/>
    <x v="0"/>
    <x v="2"/>
    <x v="0"/>
    <x v="0"/>
    <x v="0"/>
    <x v="4"/>
    <d v="1976-02-08T00:00:00"/>
    <s v="MA"/>
    <x v="7"/>
    <x v="1"/>
    <s v="50833"/>
    <x v="2"/>
    <x v="3"/>
    <x v="0"/>
    <n v="3"/>
    <x v="0"/>
    <n v="1976"/>
    <n v="50"/>
    <x v="0"/>
  </r>
  <r>
    <x v="1362"/>
    <s v="Jayson"/>
    <s v="Ferguson"/>
    <d v="2023-04-22T00:00:00"/>
    <s v=""/>
    <s v="Production Technician I"/>
    <s v="Danielle Smith"/>
    <s v="jayson.ferguson@bilearner.com"/>
    <s v="SVG"/>
    <s v="Active"/>
    <s v="Contract"/>
    <x v="0"/>
    <x v="1"/>
    <x v="0"/>
    <x v="0"/>
    <x v="0"/>
    <x v="6"/>
    <d v="1963-02-17T00:00:00"/>
    <s v="MA"/>
    <x v="7"/>
    <x v="1"/>
    <s v="54218"/>
    <x v="2"/>
    <x v="0"/>
    <x v="0"/>
    <n v="3"/>
    <x v="0"/>
    <n v="1963"/>
    <n v="63"/>
    <x v="3"/>
  </r>
  <r>
    <x v="1363"/>
    <s v="Nick"/>
    <s v="Daniels"/>
    <d v="2022-12-02T00:00:00"/>
    <d v="2023-04-08T00:00:00"/>
    <s v="Production Technician I"/>
    <s v="Sara Smith"/>
    <s v="nick.daniels@bilearner.com"/>
    <s v="EW"/>
    <s v="Active"/>
    <s v="Part-Time"/>
    <x v="2"/>
    <x v="1"/>
    <x v="2"/>
    <x v="705"/>
    <x v="0"/>
    <x v="1"/>
    <d v="1956-03-09T00:00:00"/>
    <s v="MA"/>
    <x v="11"/>
    <x v="0"/>
    <s v="54589"/>
    <x v="4"/>
    <x v="3"/>
    <x v="0"/>
    <n v="3"/>
    <x v="1"/>
    <n v="1956"/>
    <n v="70"/>
    <x v="3"/>
  </r>
  <r>
    <x v="1364"/>
    <s v="Marvin"/>
    <s v="Abbott"/>
    <d v="2021-03-06T00:00:00"/>
    <d v="2023-04-26T00:00:00"/>
    <s v="Production Technician I"/>
    <s v="Becky Cardenas"/>
    <s v="marvin.abbott@bilearner.com"/>
    <s v="MSC"/>
    <s v="Active"/>
    <s v="Contract"/>
    <x v="1"/>
    <x v="0"/>
    <x v="2"/>
    <x v="706"/>
    <x v="0"/>
    <x v="13"/>
    <d v="1981-08-02T00:00:00"/>
    <s v="MA"/>
    <x v="3"/>
    <x v="0"/>
    <s v="9310"/>
    <x v="1"/>
    <x v="3"/>
    <x v="0"/>
    <n v="3"/>
    <x v="1"/>
    <n v="1981"/>
    <n v="44"/>
    <x v="1"/>
  </r>
  <r>
    <x v="1365"/>
    <s v="Sawyer"/>
    <s v="Oliver"/>
    <d v="2019-05-21T00:00:00"/>
    <s v=""/>
    <s v="Production Technician I"/>
    <s v="Brittany Olson"/>
    <s v="sawyer.oliver@bilearner.com"/>
    <s v="TNS"/>
    <s v="Active"/>
    <s v="Full-Time"/>
    <x v="0"/>
    <x v="0"/>
    <x v="0"/>
    <x v="0"/>
    <x v="0"/>
    <x v="11"/>
    <d v="1950-04-02T00:00:00"/>
    <s v="MA"/>
    <x v="46"/>
    <x v="1"/>
    <s v="6449"/>
    <x v="3"/>
    <x v="3"/>
    <x v="0"/>
    <n v="3"/>
    <x v="0"/>
    <n v="1950"/>
    <n v="76"/>
    <x v="3"/>
  </r>
  <r>
    <x v="1366"/>
    <s v="Linda"/>
    <s v="Barajas"/>
    <d v="2018-10-23T00:00:00"/>
    <d v="2022-12-02T00:00:00"/>
    <s v="Production Technician I"/>
    <s v="Victor Blair"/>
    <s v="linda.barajas@bilearner.com"/>
    <s v="BPC"/>
    <s v="Active"/>
    <s v="Full-Time"/>
    <x v="2"/>
    <x v="0"/>
    <x v="2"/>
    <x v="707"/>
    <x v="0"/>
    <x v="7"/>
    <d v="1945-05-22T00:00:00"/>
    <s v="MA"/>
    <x v="13"/>
    <x v="0"/>
    <s v="77756"/>
    <x v="1"/>
    <x v="1"/>
    <x v="0"/>
    <n v="3"/>
    <x v="1"/>
    <n v="1945"/>
    <n v="80"/>
    <x v="3"/>
  </r>
  <r>
    <x v="1367"/>
    <s v="Chance"/>
    <s v="Blackwell"/>
    <d v="2021-05-26T00:00:00"/>
    <s v=""/>
    <s v="Production Technician I"/>
    <s v="James Ashley"/>
    <s v="chance.blackwell@bilearner.com"/>
    <s v="CCDR"/>
    <s v="Active"/>
    <s v="Contract"/>
    <x v="1"/>
    <x v="0"/>
    <x v="0"/>
    <x v="0"/>
    <x v="0"/>
    <x v="2"/>
    <d v="1963-08-13T00:00:00"/>
    <s v="MA"/>
    <x v="25"/>
    <x v="0"/>
    <s v="95802"/>
    <x v="0"/>
    <x v="0"/>
    <x v="0"/>
    <n v="3"/>
    <x v="0"/>
    <n v="1963"/>
    <n v="62"/>
    <x v="3"/>
  </r>
  <r>
    <x v="1368"/>
    <s v="Antonio"/>
    <s v="Mccoy"/>
    <d v="2019-12-01T00:00:00"/>
    <d v="2020-06-08T00:00:00"/>
    <s v="Production Technician I"/>
    <s v="Shawn Howard"/>
    <s v="antonio.mccoy@bilearner.com"/>
    <s v="EW"/>
    <s v="Voluntarily Terminated"/>
    <s v="Full-Time"/>
    <x v="2"/>
    <x v="1"/>
    <x v="1"/>
    <x v="708"/>
    <x v="0"/>
    <x v="15"/>
    <d v="1960-04-04T00:00:00"/>
    <s v="MA"/>
    <x v="19"/>
    <x v="0"/>
    <s v="71561"/>
    <x v="4"/>
    <x v="0"/>
    <x v="0"/>
    <n v="3"/>
    <x v="1"/>
    <n v="1960"/>
    <n v="66"/>
    <x v="3"/>
  </r>
  <r>
    <x v="1369"/>
    <s v="Emmett"/>
    <s v="Mercado"/>
    <d v="2021-06-07T00:00:00"/>
    <d v="2022-12-13T00:00:00"/>
    <s v="Production Technician I"/>
    <s v="Pamela Cruz"/>
    <s v="emmett.mercado@bilearner.com"/>
    <s v="MSC"/>
    <s v="Voluntarily Terminated"/>
    <s v="Contract"/>
    <x v="1"/>
    <x v="2"/>
    <x v="1"/>
    <x v="709"/>
    <x v="0"/>
    <x v="16"/>
    <d v="1976-06-26T00:00:00"/>
    <s v="MA"/>
    <x v="5"/>
    <x v="0"/>
    <s v="9967"/>
    <x v="1"/>
    <x v="3"/>
    <x v="0"/>
    <n v="3"/>
    <x v="1"/>
    <n v="1976"/>
    <n v="49"/>
    <x v="0"/>
  </r>
  <r>
    <x v="1370"/>
    <s v="Clara"/>
    <s v="Wheeler"/>
    <d v="2020-10-13T00:00:00"/>
    <d v="2022-11-09T00:00:00"/>
    <s v="Production Technician I"/>
    <s v="Jennifer Harrington"/>
    <s v="clara.wheeler@bilearner.com"/>
    <s v="NEL"/>
    <s v="Active"/>
    <s v="Full-Time"/>
    <x v="1"/>
    <x v="2"/>
    <x v="4"/>
    <x v="710"/>
    <x v="0"/>
    <x v="3"/>
    <d v="1987-09-18T00:00:00"/>
    <s v="MA"/>
    <x v="4"/>
    <x v="0"/>
    <s v="63255"/>
    <x v="1"/>
    <x v="0"/>
    <x v="0"/>
    <n v="3"/>
    <x v="1"/>
    <n v="1987"/>
    <n v="38"/>
    <x v="1"/>
  </r>
  <r>
    <x v="1371"/>
    <s v="Kieran"/>
    <s v="Morse"/>
    <d v="2022-10-30T00:00:00"/>
    <s v=""/>
    <s v="Production Technician II"/>
    <s v="Kathryn Avila"/>
    <s v="kieran.morse@bilearner.com"/>
    <s v="PL"/>
    <s v="Active"/>
    <s v="Part-Time"/>
    <x v="1"/>
    <x v="2"/>
    <x v="0"/>
    <x v="0"/>
    <x v="0"/>
    <x v="8"/>
    <d v="1985-12-07T00:00:00"/>
    <s v="MA"/>
    <x v="9"/>
    <x v="0"/>
    <s v="34441"/>
    <x v="3"/>
    <x v="0"/>
    <x v="0"/>
    <n v="3"/>
    <x v="0"/>
    <n v="1985"/>
    <n v="40"/>
    <x v="1"/>
  </r>
  <r>
    <x v="1372"/>
    <s v="Aliyah"/>
    <s v="Schmitt"/>
    <d v="2022-09-04T00:00:00"/>
    <d v="2023-05-30T00:00:00"/>
    <s v="Production Technician II"/>
    <s v="Alexandra Clark"/>
    <s v="aliyah.schmitt@bilearner.com"/>
    <s v="BPC"/>
    <s v="Voluntarily Terminated"/>
    <s v="Part-Time"/>
    <x v="0"/>
    <x v="0"/>
    <x v="1"/>
    <x v="711"/>
    <x v="0"/>
    <x v="4"/>
    <d v="1989-02-19T00:00:00"/>
    <s v="MA"/>
    <x v="6"/>
    <x v="1"/>
    <s v="12152"/>
    <x v="3"/>
    <x v="2"/>
    <x v="0"/>
    <n v="3"/>
    <x v="1"/>
    <n v="1989"/>
    <n v="37"/>
    <x v="1"/>
  </r>
  <r>
    <x v="1373"/>
    <s v="Kyan"/>
    <s v="Morrison"/>
    <d v="2019-10-18T00:00:00"/>
    <d v="2021-04-19T00:00:00"/>
    <s v="Production Technician I"/>
    <s v="Bethany Wilkerson"/>
    <s v="kyan.morrison@bilearner.com"/>
    <s v="TNS"/>
    <s v="Active"/>
    <s v="Part-Time"/>
    <x v="0"/>
    <x v="2"/>
    <x v="2"/>
    <x v="712"/>
    <x v="0"/>
    <x v="13"/>
    <d v="1976-04-05T00:00:00"/>
    <s v="MA"/>
    <x v="11"/>
    <x v="0"/>
    <s v="57065"/>
    <x v="3"/>
    <x v="3"/>
    <x v="0"/>
    <n v="3"/>
    <x v="1"/>
    <n v="1976"/>
    <n v="50"/>
    <x v="0"/>
  </r>
  <r>
    <x v="1374"/>
    <s v="Rayan"/>
    <s v="Stephenson"/>
    <d v="2021-07-25T00:00:00"/>
    <d v="2023-01-23T00:00:00"/>
    <s v="Production Technician I"/>
    <s v="Brian Archer"/>
    <s v="rayan.stephenson@bilearner.com"/>
    <s v="PYZ"/>
    <s v="Active"/>
    <s v="Full-Time"/>
    <x v="0"/>
    <x v="0"/>
    <x v="1"/>
    <x v="713"/>
    <x v="0"/>
    <x v="3"/>
    <d v="1989-08-06T00:00:00"/>
    <s v="MA"/>
    <x v="6"/>
    <x v="0"/>
    <s v="17441"/>
    <x v="1"/>
    <x v="2"/>
    <x v="0"/>
    <n v="3"/>
    <x v="1"/>
    <n v="1989"/>
    <n v="36"/>
    <x v="1"/>
  </r>
  <r>
    <x v="1375"/>
    <s v="Gael"/>
    <s v="Jacobs"/>
    <d v="2020-03-31T00:00:00"/>
    <s v=""/>
    <s v="Production Technician I"/>
    <s v="Kathleen Moon"/>
    <s v="gael.jacobs@bilearner.com"/>
    <s v="WBL"/>
    <s v="Active"/>
    <s v="Part-Time"/>
    <x v="2"/>
    <x v="0"/>
    <x v="0"/>
    <x v="0"/>
    <x v="0"/>
    <x v="4"/>
    <d v="1982-08-13T00:00:00"/>
    <s v="MA"/>
    <x v="15"/>
    <x v="0"/>
    <s v="1741"/>
    <x v="2"/>
    <x v="3"/>
    <x v="0"/>
    <n v="3"/>
    <x v="0"/>
    <n v="1982"/>
    <n v="43"/>
    <x v="1"/>
  </r>
  <r>
    <x v="1376"/>
    <s v="Stephany"/>
    <s v="Neal"/>
    <d v="2019-11-11T00:00:00"/>
    <d v="2023-08-02T00:00:00"/>
    <s v="Production Technician I"/>
    <s v="William Cooper"/>
    <s v="stephany.neal@bilearner.com"/>
    <s v="NEL"/>
    <s v="Active"/>
    <s v="Full-Time"/>
    <x v="0"/>
    <x v="2"/>
    <x v="2"/>
    <x v="714"/>
    <x v="0"/>
    <x v="5"/>
    <d v="1982-05-11T00:00:00"/>
    <s v="MA"/>
    <x v="32"/>
    <x v="0"/>
    <s v="69859"/>
    <x v="2"/>
    <x v="3"/>
    <x v="0"/>
    <n v="3"/>
    <x v="1"/>
    <n v="1982"/>
    <n v="43"/>
    <x v="1"/>
  </r>
  <r>
    <x v="1377"/>
    <s v="Trevon"/>
    <s v="Deleon"/>
    <d v="2021-12-05T00:00:00"/>
    <d v="2022-03-02T00:00:00"/>
    <s v="Production Technician I"/>
    <s v="Rebecca Pearson"/>
    <s v="trevon.deleon@bilearner.com"/>
    <s v="PL"/>
    <s v="Active"/>
    <s v="Part-Time"/>
    <x v="1"/>
    <x v="0"/>
    <x v="4"/>
    <x v="715"/>
    <x v="0"/>
    <x v="4"/>
    <d v="1957-07-20T00:00:00"/>
    <s v="MA"/>
    <x v="4"/>
    <x v="1"/>
    <s v="94462"/>
    <x v="1"/>
    <x v="0"/>
    <x v="0"/>
    <n v="3"/>
    <x v="1"/>
    <n v="1957"/>
    <n v="68"/>
    <x v="3"/>
  </r>
  <r>
    <x v="1378"/>
    <s v="Phoenix"/>
    <s v="Pitts"/>
    <d v="2018-12-17T00:00:00"/>
    <d v="2022-09-03T00:00:00"/>
    <s v="Production Technician I"/>
    <s v="Patricia Perry"/>
    <s v="phoenix.pitts@bilearner.com"/>
    <s v="BPC"/>
    <s v="Active"/>
    <s v="Contract"/>
    <x v="1"/>
    <x v="0"/>
    <x v="4"/>
    <x v="716"/>
    <x v="0"/>
    <x v="1"/>
    <d v="1969-02-03T00:00:00"/>
    <s v="MA"/>
    <x v="4"/>
    <x v="1"/>
    <s v="50864"/>
    <x v="3"/>
    <x v="3"/>
    <x v="0"/>
    <n v="3"/>
    <x v="1"/>
    <n v="1969"/>
    <n v="57"/>
    <x v="0"/>
  </r>
  <r>
    <x v="1379"/>
    <s v="Nola"/>
    <s v="Gillespie"/>
    <d v="2022-03-06T00:00:00"/>
    <s v=""/>
    <s v="Production Technician I"/>
    <s v="Angela Reese"/>
    <s v="nola.gillespie@bilearner.com"/>
    <s v="CCDR"/>
    <s v="Active"/>
    <s v="Part-Time"/>
    <x v="1"/>
    <x v="2"/>
    <x v="0"/>
    <x v="0"/>
    <x v="0"/>
    <x v="3"/>
    <d v="1951-06-25T00:00:00"/>
    <s v="MA"/>
    <x v="4"/>
    <x v="1"/>
    <s v="8972"/>
    <x v="4"/>
    <x v="1"/>
    <x v="0"/>
    <n v="3"/>
    <x v="0"/>
    <n v="1951"/>
    <n v="74"/>
    <x v="3"/>
  </r>
  <r>
    <x v="1380"/>
    <s v="Jeramiah"/>
    <s v="Schwartz"/>
    <d v="2019-09-04T00:00:00"/>
    <s v=""/>
    <s v="Production Technician I"/>
    <s v="Christina Hayden"/>
    <s v="jeramiah.schwartz@bilearner.com"/>
    <s v="SVG"/>
    <s v="Active"/>
    <s v="Contract"/>
    <x v="0"/>
    <x v="2"/>
    <x v="0"/>
    <x v="0"/>
    <x v="0"/>
    <x v="15"/>
    <d v="1979-11-13T00:00:00"/>
    <s v="MA"/>
    <x v="11"/>
    <x v="0"/>
    <s v="94163"/>
    <x v="0"/>
    <x v="0"/>
    <x v="0"/>
    <n v="3"/>
    <x v="0"/>
    <n v="1979"/>
    <n v="46"/>
    <x v="0"/>
  </r>
  <r>
    <x v="1381"/>
    <s v="Aaden"/>
    <s v="Mercer"/>
    <d v="2023-07-26T00:00:00"/>
    <s v=""/>
    <s v="Production Technician I"/>
    <s v="Victoria Jacobs"/>
    <s v="aaden.mercer@bilearner.com"/>
    <s v="EW"/>
    <s v="Active"/>
    <s v="Part-Time"/>
    <x v="1"/>
    <x v="1"/>
    <x v="0"/>
    <x v="0"/>
    <x v="0"/>
    <x v="8"/>
    <d v="1983-09-25T00:00:00"/>
    <s v="MA"/>
    <x v="12"/>
    <x v="0"/>
    <s v="37289"/>
    <x v="3"/>
    <x v="2"/>
    <x v="0"/>
    <n v="3"/>
    <x v="0"/>
    <n v="1983"/>
    <n v="42"/>
    <x v="1"/>
  </r>
  <r>
    <x v="1382"/>
    <s v="Nathalia"/>
    <s v="Good"/>
    <d v="2022-12-19T00:00:00"/>
    <d v="2023-05-19T00:00:00"/>
    <s v="Production Technician I"/>
    <s v="John Jordan"/>
    <s v="nathalia.good@bilearner.com"/>
    <s v="MSC"/>
    <s v="Active"/>
    <s v="Contract"/>
    <x v="0"/>
    <x v="1"/>
    <x v="1"/>
    <x v="717"/>
    <x v="0"/>
    <x v="15"/>
    <d v="1966-11-24T00:00:00"/>
    <s v="MA"/>
    <x v="14"/>
    <x v="0"/>
    <s v="21417"/>
    <x v="2"/>
    <x v="3"/>
    <x v="0"/>
    <n v="3"/>
    <x v="1"/>
    <n v="1966"/>
    <n v="59"/>
    <x v="0"/>
  </r>
  <r>
    <x v="1383"/>
    <s v="Zaria"/>
    <s v="Benton"/>
    <d v="2021-08-17T00:00:00"/>
    <s v=""/>
    <s v="Production Technician I"/>
    <s v="Stephen Richardson"/>
    <s v="zaria.benton@bilearner.com"/>
    <s v="TNS"/>
    <s v="Active"/>
    <s v="Full-Time"/>
    <x v="1"/>
    <x v="1"/>
    <x v="0"/>
    <x v="0"/>
    <x v="0"/>
    <x v="3"/>
    <d v="1994-11-30T00:00:00"/>
    <s v="MA"/>
    <x v="7"/>
    <x v="1"/>
    <s v="22860"/>
    <x v="3"/>
    <x v="3"/>
    <x v="0"/>
    <n v="3"/>
    <x v="0"/>
    <n v="1994"/>
    <n v="31"/>
    <x v="1"/>
  </r>
  <r>
    <x v="1384"/>
    <s v="Miley"/>
    <s v="Ortega"/>
    <d v="2022-06-11T00:00:00"/>
    <s v=""/>
    <s v="Production Technician I"/>
    <s v="Catherine Baker"/>
    <s v="miley.ortega@bilearner.com"/>
    <s v="PYZ"/>
    <s v="Active"/>
    <s v="Contract"/>
    <x v="1"/>
    <x v="2"/>
    <x v="0"/>
    <x v="0"/>
    <x v="0"/>
    <x v="20"/>
    <d v="1977-12-11T00:00:00"/>
    <s v="MA"/>
    <x v="26"/>
    <x v="0"/>
    <s v="50910"/>
    <x v="3"/>
    <x v="3"/>
    <x v="0"/>
    <n v="3"/>
    <x v="0"/>
    <n v="1977"/>
    <n v="48"/>
    <x v="0"/>
  </r>
  <r>
    <x v="1385"/>
    <s v="Julia"/>
    <s v="Farmer"/>
    <d v="2021-10-01T00:00:00"/>
    <d v="2023-06-18T00:00:00"/>
    <s v="Production Technician I"/>
    <s v="William Hall Iii"/>
    <s v="julia.farmer@bilearner.com"/>
    <s v="WBL"/>
    <s v="Voluntarily Terminated"/>
    <s v="Contract"/>
    <x v="1"/>
    <x v="2"/>
    <x v="1"/>
    <x v="718"/>
    <x v="0"/>
    <x v="3"/>
    <d v="1978-04-29T00:00:00"/>
    <s v="MA"/>
    <x v="19"/>
    <x v="0"/>
    <s v="78363"/>
    <x v="3"/>
    <x v="0"/>
    <x v="0"/>
    <n v="3"/>
    <x v="1"/>
    <n v="1978"/>
    <n v="47"/>
    <x v="0"/>
  </r>
  <r>
    <x v="1386"/>
    <s v="Valentin"/>
    <s v="Lam"/>
    <d v="2020-08-04T00:00:00"/>
    <s v=""/>
    <s v="Production Technician I"/>
    <s v="James Meyer"/>
    <s v="valentin.lam@bilearner.com"/>
    <s v="NEL"/>
    <s v="Active"/>
    <s v="Contract"/>
    <x v="0"/>
    <x v="0"/>
    <x v="0"/>
    <x v="0"/>
    <x v="0"/>
    <x v="1"/>
    <d v="1980-01-12T00:00:00"/>
    <s v="MA"/>
    <x v="11"/>
    <x v="0"/>
    <s v="61521"/>
    <x v="2"/>
    <x v="3"/>
    <x v="0"/>
    <n v="3"/>
    <x v="0"/>
    <n v="1980"/>
    <n v="46"/>
    <x v="0"/>
  </r>
  <r>
    <x v="1387"/>
    <s v="Darnell"/>
    <s v="Ritter"/>
    <d v="2022-02-11T00:00:00"/>
    <s v=""/>
    <s v="Production Technician I"/>
    <s v="Daniel Thomas"/>
    <s v="darnell.ritter@bilearner.com"/>
    <s v="PL"/>
    <s v="Active"/>
    <s v="Full-Time"/>
    <x v="1"/>
    <x v="1"/>
    <x v="0"/>
    <x v="0"/>
    <x v="0"/>
    <x v="13"/>
    <d v="1980-03-08T00:00:00"/>
    <s v="MA"/>
    <x v="4"/>
    <x v="0"/>
    <s v="43420"/>
    <x v="3"/>
    <x v="0"/>
    <x v="0"/>
    <n v="3"/>
    <x v="0"/>
    <n v="1980"/>
    <n v="46"/>
    <x v="0"/>
  </r>
  <r>
    <x v="1388"/>
    <s v="Kierra"/>
    <s v="Lozano"/>
    <d v="2020-06-22T00:00:00"/>
    <s v=""/>
    <s v="Production Technician I"/>
    <s v="Christopher Davis"/>
    <s v="kierra.lozano@bilearner.com"/>
    <s v="BPC"/>
    <s v="Active"/>
    <s v="Contract"/>
    <x v="1"/>
    <x v="1"/>
    <x v="0"/>
    <x v="0"/>
    <x v="0"/>
    <x v="9"/>
    <d v="1961-05-13T00:00:00"/>
    <s v="MA"/>
    <x v="19"/>
    <x v="0"/>
    <s v="44224"/>
    <x v="4"/>
    <x v="2"/>
    <x v="0"/>
    <n v="3"/>
    <x v="0"/>
    <n v="1961"/>
    <n v="64"/>
    <x v="3"/>
  </r>
  <r>
    <x v="1389"/>
    <s v="Jamari"/>
    <s v="Dunn"/>
    <d v="2020-08-28T00:00:00"/>
    <s v=""/>
    <s v="Production Technician II"/>
    <s v="Ronald Castro"/>
    <s v="jamari.dunn@bilearner.com"/>
    <s v="NEL"/>
    <s v="Active"/>
    <s v="Contract"/>
    <x v="1"/>
    <x v="0"/>
    <x v="0"/>
    <x v="0"/>
    <x v="0"/>
    <x v="3"/>
    <d v="1951-05-10T00:00:00"/>
    <s v="MA"/>
    <x v="14"/>
    <x v="0"/>
    <s v="83618"/>
    <x v="2"/>
    <x v="1"/>
    <x v="0"/>
    <n v="3"/>
    <x v="0"/>
    <n v="1951"/>
    <n v="74"/>
    <x v="3"/>
  </r>
  <r>
    <x v="1390"/>
    <s v="Zoey"/>
    <s v="Page"/>
    <d v="2019-05-06T00:00:00"/>
    <d v="2022-04-09T00:00:00"/>
    <s v="Production Technician II"/>
    <s v="William Newman"/>
    <s v="zoey.page@bilearner.com"/>
    <s v="PL"/>
    <s v="Active"/>
    <s v="Contract"/>
    <x v="1"/>
    <x v="0"/>
    <x v="2"/>
    <x v="719"/>
    <x v="0"/>
    <x v="1"/>
    <d v="1987-01-07T00:00:00"/>
    <s v="MA"/>
    <x v="11"/>
    <x v="0"/>
    <s v="41874"/>
    <x v="2"/>
    <x v="3"/>
    <x v="0"/>
    <n v="3"/>
    <x v="1"/>
    <n v="1987"/>
    <n v="39"/>
    <x v="1"/>
  </r>
  <r>
    <x v="1391"/>
    <s v="Kendra"/>
    <s v="Velez"/>
    <d v="2021-07-08T00:00:00"/>
    <s v=""/>
    <s v="Production Technician II"/>
    <s v="Kenneth Miller"/>
    <s v="kendra.velez@bilearner.com"/>
    <s v="BPC"/>
    <s v="Active"/>
    <s v="Contract"/>
    <x v="0"/>
    <x v="1"/>
    <x v="0"/>
    <x v="0"/>
    <x v="0"/>
    <x v="15"/>
    <d v="1956-01-07T00:00:00"/>
    <s v="MA"/>
    <x v="4"/>
    <x v="1"/>
    <s v="32718"/>
    <x v="1"/>
    <x v="0"/>
    <x v="0"/>
    <n v="3"/>
    <x v="0"/>
    <n v="1956"/>
    <n v="70"/>
    <x v="3"/>
  </r>
  <r>
    <x v="1392"/>
    <s v="Alison"/>
    <s v="Fuller"/>
    <d v="2022-07-02T00:00:00"/>
    <s v=""/>
    <s v="Production Technician I"/>
    <s v="Deborah Blackwell"/>
    <s v="alison.fuller@bilearner.com"/>
    <s v="WBL"/>
    <s v="Active"/>
    <s v="Full-Time"/>
    <x v="2"/>
    <x v="0"/>
    <x v="0"/>
    <x v="0"/>
    <x v="0"/>
    <x v="3"/>
    <d v="1948-10-24T00:00:00"/>
    <s v="MA"/>
    <x v="6"/>
    <x v="0"/>
    <s v="24932"/>
    <x v="3"/>
    <x v="1"/>
    <x v="0"/>
    <n v="3"/>
    <x v="0"/>
    <n v="1948"/>
    <n v="77"/>
    <x v="3"/>
  </r>
  <r>
    <x v="1393"/>
    <s v="Toby"/>
    <s v="Cooley"/>
    <d v="2023-05-04T00:00:00"/>
    <s v=""/>
    <s v="Production Technician I"/>
    <s v="Kenneth Elliott"/>
    <s v="toby.cooley@bilearner.com"/>
    <s v="PYZ"/>
    <s v="Active"/>
    <s v="Full-Time"/>
    <x v="0"/>
    <x v="1"/>
    <x v="0"/>
    <x v="0"/>
    <x v="0"/>
    <x v="12"/>
    <d v="1980-02-01T00:00:00"/>
    <s v="MA"/>
    <x v="57"/>
    <x v="0"/>
    <s v="74525"/>
    <x v="3"/>
    <x v="3"/>
    <x v="0"/>
    <n v="3"/>
    <x v="0"/>
    <n v="1980"/>
    <n v="46"/>
    <x v="0"/>
  </r>
  <r>
    <x v="1394"/>
    <s v="Emilie"/>
    <s v="Hood"/>
    <d v="2022-12-19T00:00:00"/>
    <s v=""/>
    <s v="Production Technician I"/>
    <s v="Tricia Davies"/>
    <s v="emilie.hood@bilearner.com"/>
    <s v="WBL"/>
    <s v="Active"/>
    <s v="Full-Time"/>
    <x v="2"/>
    <x v="2"/>
    <x v="0"/>
    <x v="0"/>
    <x v="0"/>
    <x v="2"/>
    <d v="1980-07-19T00:00:00"/>
    <s v="MA"/>
    <x v="47"/>
    <x v="0"/>
    <s v="43930"/>
    <x v="1"/>
    <x v="0"/>
    <x v="0"/>
    <n v="3"/>
    <x v="0"/>
    <n v="1980"/>
    <n v="45"/>
    <x v="0"/>
  </r>
  <r>
    <x v="1395"/>
    <s v="Cortez"/>
    <s v="Pena"/>
    <d v="2022-03-26T00:00:00"/>
    <s v=""/>
    <s v="Production Technician I"/>
    <s v="Lisa Hernandez"/>
    <s v="cortez.pena@bilearner.com"/>
    <s v="NEL"/>
    <s v="Active"/>
    <s v="Contract"/>
    <x v="0"/>
    <x v="1"/>
    <x v="0"/>
    <x v="0"/>
    <x v="0"/>
    <x v="13"/>
    <d v="1950-12-24T00:00:00"/>
    <s v="MA"/>
    <x v="23"/>
    <x v="0"/>
    <s v="5184"/>
    <x v="3"/>
    <x v="0"/>
    <x v="0"/>
    <n v="3"/>
    <x v="0"/>
    <n v="1950"/>
    <n v="75"/>
    <x v="3"/>
  </r>
  <r>
    <x v="1396"/>
    <s v="Abbigail"/>
    <s v="Blanchard"/>
    <d v="2021-05-09T00:00:00"/>
    <d v="2022-11-12T00:00:00"/>
    <s v="Production Technician I"/>
    <s v="Karen Pugh"/>
    <s v="abbigail.blanchard@bilearner.com"/>
    <s v="PL"/>
    <s v="Active"/>
    <s v="Contract"/>
    <x v="1"/>
    <x v="2"/>
    <x v="4"/>
    <x v="720"/>
    <x v="0"/>
    <x v="0"/>
    <d v="1960-11-25T00:00:00"/>
    <s v="MA"/>
    <x v="2"/>
    <x v="1"/>
    <s v="68971"/>
    <x v="3"/>
    <x v="0"/>
    <x v="0"/>
    <n v="3"/>
    <x v="1"/>
    <n v="1960"/>
    <n v="65"/>
    <x v="3"/>
  </r>
  <r>
    <x v="1397"/>
    <s v="Abby"/>
    <s v="Curtis"/>
    <d v="2020-01-09T00:00:00"/>
    <d v="2022-03-10T00:00:00"/>
    <s v="Production Technician I"/>
    <s v="Lori Mason"/>
    <s v="abby.curtis@bilearner.com"/>
    <s v="BPC"/>
    <s v="Active"/>
    <s v="Contract"/>
    <x v="2"/>
    <x v="0"/>
    <x v="4"/>
    <x v="721"/>
    <x v="0"/>
    <x v="15"/>
    <d v="1960-03-02T00:00:00"/>
    <s v="MA"/>
    <x v="35"/>
    <x v="1"/>
    <s v="69340"/>
    <x v="2"/>
    <x v="2"/>
    <x v="0"/>
    <n v="3"/>
    <x v="1"/>
    <n v="1960"/>
    <n v="66"/>
    <x v="3"/>
  </r>
  <r>
    <x v="1398"/>
    <s v="Giana"/>
    <s v="Moore"/>
    <d v="2021-05-16T00:00:00"/>
    <d v="2023-05-14T00:00:00"/>
    <s v="Production Technician I"/>
    <s v="Stephen Neal"/>
    <s v="giana.moore@bilearner.com"/>
    <s v="CCDR"/>
    <s v="Active"/>
    <s v="Contract"/>
    <x v="1"/>
    <x v="1"/>
    <x v="4"/>
    <x v="722"/>
    <x v="0"/>
    <x v="8"/>
    <d v="1996-12-05T00:00:00"/>
    <s v="MA"/>
    <x v="4"/>
    <x v="1"/>
    <s v="45326"/>
    <x v="0"/>
    <x v="2"/>
    <x v="0"/>
    <n v="3"/>
    <x v="1"/>
    <n v="1996"/>
    <n v="29"/>
    <x v="1"/>
  </r>
  <r>
    <x v="1399"/>
    <s v="Giada"/>
    <s v="Santos"/>
    <d v="2021-01-31T00:00:00"/>
    <d v="2022-06-03T00:00:00"/>
    <s v="Production Technician I"/>
    <s v="Robert Sanchez"/>
    <s v="giada.santos@bilearner.com"/>
    <s v="SVG"/>
    <s v="Active"/>
    <s v="Part-Time"/>
    <x v="2"/>
    <x v="0"/>
    <x v="2"/>
    <x v="723"/>
    <x v="0"/>
    <x v="1"/>
    <d v="1941-11-17T00:00:00"/>
    <s v="MA"/>
    <x v="18"/>
    <x v="0"/>
    <s v="57901"/>
    <x v="2"/>
    <x v="0"/>
    <x v="1"/>
    <n v="3"/>
    <x v="1"/>
    <n v="1941"/>
    <n v="84"/>
    <x v="3"/>
  </r>
  <r>
    <x v="1400"/>
    <s v="Jessie"/>
    <s v="Church"/>
    <d v="2021-09-19T00:00:00"/>
    <d v="2022-09-14T00:00:00"/>
    <s v="Production Technician I"/>
    <s v="Glenda Williams"/>
    <s v="jessie.church@bilearner.com"/>
    <s v="EW"/>
    <s v="Active"/>
    <s v="Contract"/>
    <x v="0"/>
    <x v="2"/>
    <x v="1"/>
    <x v="724"/>
    <x v="0"/>
    <x v="4"/>
    <d v="1982-05-21T00:00:00"/>
    <s v="MA"/>
    <x v="17"/>
    <x v="0"/>
    <s v="18674"/>
    <x v="2"/>
    <x v="0"/>
    <x v="2"/>
    <n v="3"/>
    <x v="1"/>
    <n v="1982"/>
    <n v="43"/>
    <x v="1"/>
  </r>
  <r>
    <x v="1401"/>
    <s v="Kaylah"/>
    <s v="Ramos"/>
    <d v="2020-03-01T00:00:00"/>
    <d v="2022-03-26T00:00:00"/>
    <s v="Production Technician I"/>
    <s v="Patrick Hall"/>
    <s v="kaylah.ramos@bilearner.com"/>
    <s v="MSC"/>
    <s v="Active"/>
    <s v="Part-Time"/>
    <x v="2"/>
    <x v="0"/>
    <x v="2"/>
    <x v="725"/>
    <x v="0"/>
    <x v="13"/>
    <d v="1983-04-09T00:00:00"/>
    <s v="MA"/>
    <x v="18"/>
    <x v="1"/>
    <s v="64947"/>
    <x v="3"/>
    <x v="3"/>
    <x v="1"/>
    <n v="3"/>
    <x v="1"/>
    <n v="1983"/>
    <n v="43"/>
    <x v="1"/>
  </r>
  <r>
    <x v="1402"/>
    <s v="Camille"/>
    <s v="Fritz"/>
    <d v="2020-02-29T00:00:00"/>
    <s v=""/>
    <s v="Production Technician I"/>
    <s v="Joel Flynn"/>
    <s v="camille.fritz@bilearner.com"/>
    <s v="TNS"/>
    <s v="Active"/>
    <s v="Part-Time"/>
    <x v="2"/>
    <x v="0"/>
    <x v="0"/>
    <x v="0"/>
    <x v="0"/>
    <x v="6"/>
    <d v="1987-08-13T00:00:00"/>
    <s v="MA"/>
    <x v="26"/>
    <x v="1"/>
    <s v="37531"/>
    <x v="0"/>
    <x v="2"/>
    <x v="1"/>
    <n v="3"/>
    <x v="0"/>
    <n v="1987"/>
    <n v="38"/>
    <x v="1"/>
  </r>
  <r>
    <x v="1403"/>
    <s v="Deangelo"/>
    <s v="Murillo"/>
    <d v="2018-12-08T00:00:00"/>
    <s v=""/>
    <s v="Production Technician I"/>
    <s v="Patrick Carpenter"/>
    <s v="deangelo.murillo@bilearner.com"/>
    <s v="PYZ"/>
    <s v="Active"/>
    <s v="Full-Time"/>
    <x v="1"/>
    <x v="0"/>
    <x v="0"/>
    <x v="0"/>
    <x v="0"/>
    <x v="0"/>
    <d v="1960-11-26T00:00:00"/>
    <s v="MA"/>
    <x v="30"/>
    <x v="0"/>
    <s v="78846"/>
    <x v="3"/>
    <x v="2"/>
    <x v="2"/>
    <n v="3"/>
    <x v="0"/>
    <n v="1960"/>
    <n v="65"/>
    <x v="3"/>
  </r>
  <r>
    <x v="1404"/>
    <s v="Emerson"/>
    <s v="Gallagher"/>
    <d v="2022-06-26T00:00:00"/>
    <d v="2023-06-15T00:00:00"/>
    <s v="Production Technician I"/>
    <s v="Daniel Mathis"/>
    <s v="emerson.gallagher@bilearner.com"/>
    <s v="WBL"/>
    <s v="Voluntarily Terminated"/>
    <s v="Part-Time"/>
    <x v="2"/>
    <x v="0"/>
    <x v="3"/>
    <x v="726"/>
    <x v="0"/>
    <x v="23"/>
    <d v="1970-10-14T00:00:00"/>
    <s v="MA"/>
    <x v="6"/>
    <x v="0"/>
    <s v="40762"/>
    <x v="4"/>
    <x v="0"/>
    <x v="2"/>
    <n v="3"/>
    <x v="1"/>
    <n v="1970"/>
    <n v="55"/>
    <x v="0"/>
  </r>
  <r>
    <x v="1405"/>
    <s v="April"/>
    <s v="Bentley"/>
    <d v="2019-11-03T00:00:00"/>
    <s v=""/>
    <s v="Production Technician I"/>
    <s v="Bradley Randall"/>
    <s v="april.bentley@bilearner.com"/>
    <s v="NEL"/>
    <s v="Active"/>
    <s v="Contract"/>
    <x v="1"/>
    <x v="1"/>
    <x v="0"/>
    <x v="0"/>
    <x v="0"/>
    <x v="6"/>
    <d v="1956-06-01T00:00:00"/>
    <s v="MA"/>
    <x v="7"/>
    <x v="0"/>
    <s v="70743"/>
    <x v="0"/>
    <x v="2"/>
    <x v="2"/>
    <n v="3"/>
    <x v="0"/>
    <n v="1956"/>
    <n v="69"/>
    <x v="3"/>
  </r>
  <r>
    <x v="1406"/>
    <s v="Ainsley"/>
    <s v="Booth"/>
    <d v="2023-01-01T00:00:00"/>
    <s v=""/>
    <s v="Production Technician I"/>
    <s v="Anita Chapman"/>
    <s v="ainsley.booth@bilearner.com"/>
    <s v="PL"/>
    <s v="Active"/>
    <s v="Part-Time"/>
    <x v="2"/>
    <x v="2"/>
    <x v="0"/>
    <x v="0"/>
    <x v="0"/>
    <x v="4"/>
    <d v="1983-12-31T00:00:00"/>
    <s v="MA"/>
    <x v="6"/>
    <x v="0"/>
    <s v="3284"/>
    <x v="0"/>
    <x v="2"/>
    <x v="2"/>
    <n v="3"/>
    <x v="0"/>
    <n v="1983"/>
    <n v="42"/>
    <x v="1"/>
  </r>
  <r>
    <x v="1407"/>
    <s v="Dereon"/>
    <s v="Huffman"/>
    <d v="2020-07-31T00:00:00"/>
    <d v="2021-04-05T00:00:00"/>
    <s v="Production Technician II"/>
    <s v="Joseph Diaz"/>
    <s v="dereon.huffman@bilearner.com"/>
    <s v="CCDR"/>
    <s v="Active"/>
    <s v="Contract"/>
    <x v="0"/>
    <x v="2"/>
    <x v="2"/>
    <x v="727"/>
    <x v="0"/>
    <x v="9"/>
    <d v="1978-09-13T00:00:00"/>
    <s v="MA"/>
    <x v="12"/>
    <x v="0"/>
    <s v="80929"/>
    <x v="0"/>
    <x v="3"/>
    <x v="2"/>
    <n v="3"/>
    <x v="1"/>
    <n v="1978"/>
    <n v="47"/>
    <x v="0"/>
  </r>
  <r>
    <x v="1408"/>
    <s v="Colin"/>
    <s v="Cherry"/>
    <d v="2021-09-10T00:00:00"/>
    <d v="2022-07-19T00:00:00"/>
    <s v="Production Technician II"/>
    <s v="Danielle Reyes"/>
    <s v="colin.cherry@bilearner.com"/>
    <s v="EW"/>
    <s v="Active"/>
    <s v="Part-Time"/>
    <x v="2"/>
    <x v="0"/>
    <x v="2"/>
    <x v="728"/>
    <x v="0"/>
    <x v="4"/>
    <d v="1982-11-25T00:00:00"/>
    <s v="MA"/>
    <x v="4"/>
    <x v="0"/>
    <s v="5480"/>
    <x v="4"/>
    <x v="1"/>
    <x v="2"/>
    <n v="3"/>
    <x v="1"/>
    <n v="1982"/>
    <n v="43"/>
    <x v="1"/>
  </r>
  <r>
    <x v="1409"/>
    <s v="Karla"/>
    <s v="Hines"/>
    <d v="2019-06-19T00:00:00"/>
    <s v=""/>
    <s v="Production Technician II"/>
    <s v="Daniel Hardy"/>
    <s v="karla.hines@bilearner.com"/>
    <s v="MSC"/>
    <s v="Active"/>
    <s v="Part-Time"/>
    <x v="2"/>
    <x v="0"/>
    <x v="0"/>
    <x v="0"/>
    <x v="0"/>
    <x v="4"/>
    <d v="1971-01-14T00:00:00"/>
    <s v="MA"/>
    <x v="4"/>
    <x v="1"/>
    <s v="35394"/>
    <x v="1"/>
    <x v="3"/>
    <x v="2"/>
    <n v="3"/>
    <x v="0"/>
    <n v="1971"/>
    <n v="55"/>
    <x v="0"/>
  </r>
  <r>
    <x v="1410"/>
    <s v="Colton"/>
    <s v="Decker"/>
    <d v="2021-08-16T00:00:00"/>
    <s v=""/>
    <s v="Production Technician II"/>
    <s v="Michael Graves"/>
    <s v="colton.decker@bilearner.com"/>
    <s v="NEL"/>
    <s v="Active"/>
    <s v="Part-Time"/>
    <x v="2"/>
    <x v="2"/>
    <x v="0"/>
    <x v="0"/>
    <x v="0"/>
    <x v="9"/>
    <d v="1975-06-17T00:00:00"/>
    <s v="MA"/>
    <x v="6"/>
    <x v="0"/>
    <s v="5981"/>
    <x v="4"/>
    <x v="3"/>
    <x v="2"/>
    <n v="3"/>
    <x v="0"/>
    <n v="1975"/>
    <n v="50"/>
    <x v="0"/>
  </r>
  <r>
    <x v="1411"/>
    <s v="Jayleen"/>
    <s v="Tran"/>
    <d v="2019-07-08T00:00:00"/>
    <s v=""/>
    <s v="Production Technician I"/>
    <s v="Elizabeth Kaufman"/>
    <s v="jayleen.tran@bilearner.com"/>
    <s v="TNS"/>
    <s v="Active"/>
    <s v="Part-Time"/>
    <x v="1"/>
    <x v="0"/>
    <x v="0"/>
    <x v="0"/>
    <x v="0"/>
    <x v="1"/>
    <d v="1958-09-16T00:00:00"/>
    <s v="MA"/>
    <x v="4"/>
    <x v="0"/>
    <s v="4188"/>
    <x v="0"/>
    <x v="0"/>
    <x v="1"/>
    <n v="3"/>
    <x v="0"/>
    <n v="1958"/>
    <n v="67"/>
    <x v="3"/>
  </r>
  <r>
    <x v="1412"/>
    <s v="Aydin"/>
    <s v="Perry"/>
    <d v="2021-08-17T00:00:00"/>
    <d v="2022-08-31T00:00:00"/>
    <s v="Production Technician I"/>
    <s v="Joshua Glenn"/>
    <s v="aydin.perry@bilearner.com"/>
    <s v="PYZ"/>
    <s v="Active"/>
    <s v="Full-Time"/>
    <x v="1"/>
    <x v="1"/>
    <x v="4"/>
    <x v="729"/>
    <x v="0"/>
    <x v="17"/>
    <d v="1968-03-29T00:00:00"/>
    <s v="MA"/>
    <x v="2"/>
    <x v="0"/>
    <s v="74361"/>
    <x v="2"/>
    <x v="1"/>
    <x v="1"/>
    <n v="3"/>
    <x v="1"/>
    <n v="1968"/>
    <n v="58"/>
    <x v="0"/>
  </r>
  <r>
    <x v="1413"/>
    <s v="Jenna"/>
    <s v="Casey"/>
    <d v="2021-01-08T00:00:00"/>
    <s v=""/>
    <s v="Production Technician I"/>
    <s v="Misty Brown"/>
    <s v="jenna.casey@bilearner.com"/>
    <s v="WBL"/>
    <s v="Active"/>
    <s v="Full-Time"/>
    <x v="2"/>
    <x v="1"/>
    <x v="0"/>
    <x v="0"/>
    <x v="0"/>
    <x v="5"/>
    <d v="1969-08-07T00:00:00"/>
    <s v="MA"/>
    <x v="34"/>
    <x v="0"/>
    <s v="56925"/>
    <x v="1"/>
    <x v="1"/>
    <x v="1"/>
    <n v="3"/>
    <x v="0"/>
    <n v="1969"/>
    <n v="56"/>
    <x v="0"/>
  </r>
  <r>
    <x v="1414"/>
    <s v="Remington"/>
    <s v="Bullock"/>
    <d v="2018-08-14T00:00:00"/>
    <s v=""/>
    <s v="Production Technician I"/>
    <s v="Brian Paul"/>
    <s v="remington.bullock@bilearner.com"/>
    <s v="NEL"/>
    <s v="Active"/>
    <s v="Contract"/>
    <x v="2"/>
    <x v="1"/>
    <x v="0"/>
    <x v="0"/>
    <x v="0"/>
    <x v="4"/>
    <d v="1958-10-19T00:00:00"/>
    <s v="MA"/>
    <x v="17"/>
    <x v="0"/>
    <s v="62148"/>
    <x v="1"/>
    <x v="0"/>
    <x v="1"/>
    <n v="3"/>
    <x v="0"/>
    <n v="1958"/>
    <n v="67"/>
    <x v="3"/>
  </r>
  <r>
    <x v="1415"/>
    <s v="Delaney"/>
    <s v="Stewart"/>
    <d v="2021-07-30T00:00:00"/>
    <s v=""/>
    <s v="Production Technician I"/>
    <s v="Ricardo Harris"/>
    <s v="delaney.stewart@bilearner.com"/>
    <s v="PL"/>
    <s v="Active"/>
    <s v="Part-Time"/>
    <x v="2"/>
    <x v="0"/>
    <x v="0"/>
    <x v="0"/>
    <x v="0"/>
    <x v="3"/>
    <d v="1998-05-10T00:00:00"/>
    <s v="MA"/>
    <x v="12"/>
    <x v="1"/>
    <s v="20467"/>
    <x v="4"/>
    <x v="3"/>
    <x v="1"/>
    <n v="3"/>
    <x v="0"/>
    <n v="1998"/>
    <n v="27"/>
    <x v="2"/>
  </r>
  <r>
    <x v="1416"/>
    <s v="Saige"/>
    <s v="Jones"/>
    <d v="2023-04-08T00:00:00"/>
    <s v=""/>
    <s v="Production Technician I"/>
    <s v="Samantha French"/>
    <s v="saige.jones@bilearner.com"/>
    <s v="BPC"/>
    <s v="Active"/>
    <s v="Full-Time"/>
    <x v="0"/>
    <x v="0"/>
    <x v="0"/>
    <x v="0"/>
    <x v="0"/>
    <x v="6"/>
    <d v="1963-01-12T00:00:00"/>
    <s v="MA"/>
    <x v="7"/>
    <x v="1"/>
    <s v="43130"/>
    <x v="1"/>
    <x v="2"/>
    <x v="2"/>
    <n v="3"/>
    <x v="0"/>
    <n v="1963"/>
    <n v="63"/>
    <x v="3"/>
  </r>
  <r>
    <x v="1417"/>
    <s v="Camryn"/>
    <s v="Fritz"/>
    <d v="2019-09-11T00:00:00"/>
    <s v=""/>
    <s v="Production Technician I"/>
    <s v="Nicole Vasquez"/>
    <s v="camryn.fritz@bilearner.com"/>
    <s v="CCDR"/>
    <s v="Active"/>
    <s v="Part-Time"/>
    <x v="1"/>
    <x v="1"/>
    <x v="0"/>
    <x v="0"/>
    <x v="0"/>
    <x v="3"/>
    <d v="1964-11-23T00:00:00"/>
    <s v="MA"/>
    <x v="24"/>
    <x v="0"/>
    <s v="52114"/>
    <x v="2"/>
    <x v="1"/>
    <x v="1"/>
    <n v="3"/>
    <x v="0"/>
    <n v="1964"/>
    <n v="61"/>
    <x v="3"/>
  </r>
  <r>
    <x v="1418"/>
    <s v="Amanda"/>
    <s v="Lambert"/>
    <d v="2020-03-05T00:00:00"/>
    <d v="2021-08-22T00:00:00"/>
    <s v="Production Technician I"/>
    <s v="Matthew Ramirez"/>
    <s v="amanda.lambert@bilearner.com"/>
    <s v="SVG"/>
    <s v="Active"/>
    <s v="Part-Time"/>
    <x v="1"/>
    <x v="0"/>
    <x v="4"/>
    <x v="730"/>
    <x v="0"/>
    <x v="1"/>
    <d v="1941-12-23T00:00:00"/>
    <s v="MA"/>
    <x v="4"/>
    <x v="0"/>
    <s v="78947"/>
    <x v="3"/>
    <x v="1"/>
    <x v="2"/>
    <n v="3"/>
    <x v="1"/>
    <n v="1941"/>
    <n v="84"/>
    <x v="3"/>
  </r>
  <r>
    <x v="1419"/>
    <s v="Winston"/>
    <s v="Callahan"/>
    <d v="2019-12-02T00:00:00"/>
    <s v=""/>
    <s v="Production Technician I"/>
    <s v="Sarah Delacruz"/>
    <s v="winston.callahan@bilearner.com"/>
    <s v="EW"/>
    <s v="Active"/>
    <s v="Full-Time"/>
    <x v="0"/>
    <x v="0"/>
    <x v="0"/>
    <x v="0"/>
    <x v="0"/>
    <x v="1"/>
    <d v="1946-11-24T00:00:00"/>
    <s v="MA"/>
    <x v="18"/>
    <x v="1"/>
    <s v="85558"/>
    <x v="3"/>
    <x v="1"/>
    <x v="2"/>
    <n v="3"/>
    <x v="0"/>
    <n v="1946"/>
    <n v="79"/>
    <x v="3"/>
  </r>
  <r>
    <x v="1420"/>
    <s v="Maverick"/>
    <s v="Lang"/>
    <d v="2022-12-03T00:00:00"/>
    <d v="2022-12-24T00:00:00"/>
    <s v="Production Technician I"/>
    <s v="Lee Lucas"/>
    <s v="maverick.lang@bilearner.com"/>
    <s v="MSC"/>
    <s v="Active"/>
    <s v="Full-Time"/>
    <x v="0"/>
    <x v="1"/>
    <x v="2"/>
    <x v="731"/>
    <x v="0"/>
    <x v="9"/>
    <d v="2000-10-16T00:00:00"/>
    <s v="MA"/>
    <x v="26"/>
    <x v="1"/>
    <s v="16653"/>
    <x v="2"/>
    <x v="3"/>
    <x v="2"/>
    <n v="3"/>
    <x v="1"/>
    <n v="2000"/>
    <n v="25"/>
    <x v="2"/>
  </r>
  <r>
    <x v="1421"/>
    <s v="Harold"/>
    <s v="Reid"/>
    <d v="2021-12-23T00:00:00"/>
    <s v=""/>
    <s v="Production Technician I"/>
    <s v="Lisa Reed"/>
    <s v="harold.reid@bilearner.com"/>
    <s v="TNS"/>
    <s v="Active"/>
    <s v="Contract"/>
    <x v="0"/>
    <x v="1"/>
    <x v="0"/>
    <x v="0"/>
    <x v="0"/>
    <x v="6"/>
    <d v="2000-10-17T00:00:00"/>
    <s v="MA"/>
    <x v="7"/>
    <x v="1"/>
    <s v="40621"/>
    <x v="3"/>
    <x v="3"/>
    <x v="3"/>
    <n v="3"/>
    <x v="0"/>
    <n v="2000"/>
    <n v="25"/>
    <x v="2"/>
  </r>
  <r>
    <x v="1422"/>
    <s v="Cindy"/>
    <s v="York"/>
    <d v="2022-01-28T00:00:00"/>
    <s v=""/>
    <s v="Production Technician I"/>
    <s v="Mary Conley"/>
    <s v="cindy.york@bilearner.com"/>
    <s v="PYZ"/>
    <s v="Active"/>
    <s v="Part-Time"/>
    <x v="2"/>
    <x v="2"/>
    <x v="0"/>
    <x v="0"/>
    <x v="0"/>
    <x v="9"/>
    <d v="1960-05-28T00:00:00"/>
    <s v="MA"/>
    <x v="26"/>
    <x v="0"/>
    <s v="31815"/>
    <x v="1"/>
    <x v="3"/>
    <x v="3"/>
    <n v="3"/>
    <x v="0"/>
    <n v="1960"/>
    <n v="65"/>
    <x v="3"/>
  </r>
  <r>
    <x v="1423"/>
    <s v="Breanna"/>
    <s v="Cardenas"/>
    <d v="2019-12-15T00:00:00"/>
    <d v="2021-06-25T00:00:00"/>
    <s v="Production Technician I"/>
    <s v="Ashley Orozco"/>
    <s v="breanna.cardenas@bilearner.com"/>
    <s v="WBL"/>
    <s v="Voluntarily Terminated"/>
    <s v="Contract"/>
    <x v="1"/>
    <x v="2"/>
    <x v="4"/>
    <x v="732"/>
    <x v="0"/>
    <x v="1"/>
    <d v="1996-10-23T00:00:00"/>
    <s v="MA"/>
    <x v="11"/>
    <x v="0"/>
    <s v="78073"/>
    <x v="0"/>
    <x v="2"/>
    <x v="3"/>
    <n v="3"/>
    <x v="1"/>
    <n v="1996"/>
    <n v="29"/>
    <x v="1"/>
  </r>
  <r>
    <x v="1424"/>
    <s v="Tripp"/>
    <s v="Blake"/>
    <d v="2021-11-11T00:00:00"/>
    <d v="2022-08-01T00:00:00"/>
    <s v="Production Technician I"/>
    <s v="Angelica Vazquez"/>
    <s v="tripp.blake@bilearner.com"/>
    <s v="NEL"/>
    <s v="Voluntarily Terminated"/>
    <s v="Full-Time"/>
    <x v="2"/>
    <x v="0"/>
    <x v="3"/>
    <x v="733"/>
    <x v="0"/>
    <x v="3"/>
    <d v="1967-10-29T00:00:00"/>
    <s v="MA"/>
    <x v="4"/>
    <x v="0"/>
    <s v="57276"/>
    <x v="1"/>
    <x v="1"/>
    <x v="3"/>
    <n v="3"/>
    <x v="1"/>
    <n v="1967"/>
    <n v="58"/>
    <x v="0"/>
  </r>
  <r>
    <x v="1425"/>
    <s v="Elaine"/>
    <s v="Moon"/>
    <d v="2019-02-15T00:00:00"/>
    <d v="2023-07-28T00:00:00"/>
    <s v="Production Technician I"/>
    <s v="Christopher Ponce"/>
    <s v="elaine.moon@bilearner.com"/>
    <s v="PL"/>
    <s v="Voluntarily Terminated"/>
    <s v="Full-Time"/>
    <x v="1"/>
    <x v="1"/>
    <x v="4"/>
    <x v="734"/>
    <x v="0"/>
    <x v="3"/>
    <d v="1981-10-18T00:00:00"/>
    <s v="MA"/>
    <x v="6"/>
    <x v="0"/>
    <s v="47682"/>
    <x v="3"/>
    <x v="1"/>
    <x v="3"/>
    <n v="3"/>
    <x v="1"/>
    <n v="1981"/>
    <n v="44"/>
    <x v="1"/>
  </r>
  <r>
    <x v="1426"/>
    <s v="Jaime"/>
    <s v="Morrow"/>
    <d v="2022-03-31T00:00:00"/>
    <s v=""/>
    <s v="Production Technician II"/>
    <s v="Tara Fields"/>
    <s v="jaime.morrow@bilearner.com"/>
    <s v="PYZ"/>
    <s v="Active"/>
    <s v="Contract"/>
    <x v="2"/>
    <x v="0"/>
    <x v="0"/>
    <x v="0"/>
    <x v="0"/>
    <x v="13"/>
    <d v="1957-12-24T00:00:00"/>
    <s v="MA"/>
    <x v="11"/>
    <x v="0"/>
    <s v="26452"/>
    <x v="2"/>
    <x v="3"/>
    <x v="3"/>
    <n v="3"/>
    <x v="0"/>
    <n v="1957"/>
    <n v="68"/>
    <x v="3"/>
  </r>
  <r>
    <x v="1427"/>
    <s v="Leslie"/>
    <s v="Potts"/>
    <d v="2020-10-25T00:00:00"/>
    <d v="2022-04-18T00:00:00"/>
    <s v="Production Technician II"/>
    <s v="Joshua Evans"/>
    <s v="leslie.potts@bilearner.com"/>
    <s v="WBL"/>
    <s v="Active"/>
    <s v="Contract"/>
    <x v="1"/>
    <x v="2"/>
    <x v="1"/>
    <x v="735"/>
    <x v="0"/>
    <x v="12"/>
    <d v="1962-08-29T00:00:00"/>
    <s v="MA"/>
    <x v="21"/>
    <x v="0"/>
    <s v="68252"/>
    <x v="4"/>
    <x v="2"/>
    <x v="3"/>
    <n v="3"/>
    <x v="1"/>
    <n v="1962"/>
    <n v="63"/>
    <x v="3"/>
  </r>
  <r>
    <x v="1428"/>
    <s v="Keith"/>
    <s v="Haas"/>
    <d v="2022-07-25T00:00:00"/>
    <d v="2023-04-26T00:00:00"/>
    <s v="Production Technician II"/>
    <s v="Lisa Hernandez"/>
    <s v="keith.haas@bilearner.com"/>
    <s v="NEL"/>
    <s v="Voluntarily Terminated"/>
    <s v="Part-Time"/>
    <x v="2"/>
    <x v="1"/>
    <x v="3"/>
    <x v="736"/>
    <x v="0"/>
    <x v="3"/>
    <d v="1947-05-19T00:00:00"/>
    <s v="MA"/>
    <x v="31"/>
    <x v="1"/>
    <s v="42024"/>
    <x v="2"/>
    <x v="2"/>
    <x v="1"/>
    <n v="3"/>
    <x v="1"/>
    <n v="1947"/>
    <n v="78"/>
    <x v="3"/>
  </r>
  <r>
    <x v="1429"/>
    <s v="Matteo"/>
    <s v="Oneal"/>
    <d v="2021-08-02T00:00:00"/>
    <s v=""/>
    <s v="Production Technician II"/>
    <s v="Nancy Valdez"/>
    <s v="matteo.oneal@bilearner.com"/>
    <s v="PL"/>
    <s v="Active"/>
    <s v="Full-Time"/>
    <x v="1"/>
    <x v="2"/>
    <x v="0"/>
    <x v="0"/>
    <x v="0"/>
    <x v="4"/>
    <d v="1972-09-19T00:00:00"/>
    <s v="MA"/>
    <x v="6"/>
    <x v="0"/>
    <s v="45723"/>
    <x v="3"/>
    <x v="0"/>
    <x v="1"/>
    <n v="3"/>
    <x v="0"/>
    <n v="1972"/>
    <n v="53"/>
    <x v="0"/>
  </r>
  <r>
    <x v="1430"/>
    <s v="Erik"/>
    <s v="Graham"/>
    <d v="2021-11-13T00:00:00"/>
    <d v="2023-03-17T00:00:00"/>
    <s v="Production Technician II"/>
    <s v="David Garcia"/>
    <s v="erik.graham@bilearner.com"/>
    <s v="BPC"/>
    <s v="Voluntarily Terminated"/>
    <s v="Contract"/>
    <x v="0"/>
    <x v="0"/>
    <x v="1"/>
    <x v="737"/>
    <x v="0"/>
    <x v="19"/>
    <d v="1956-06-04T00:00:00"/>
    <s v="MA"/>
    <x v="7"/>
    <x v="1"/>
    <s v="93336"/>
    <x v="2"/>
    <x v="3"/>
    <x v="1"/>
    <n v="3"/>
    <x v="1"/>
    <n v="1956"/>
    <n v="69"/>
    <x v="3"/>
  </r>
  <r>
    <x v="1431"/>
    <s v="Lailah"/>
    <s v="Haney"/>
    <d v="2019-05-07T00:00:00"/>
    <d v="2019-11-27T00:00:00"/>
    <s v="Production Technician I"/>
    <s v="Ryan Baker"/>
    <s v="lailah.haney@bilearner.com"/>
    <s v="TNS"/>
    <s v="Active"/>
    <s v="Contract"/>
    <x v="1"/>
    <x v="2"/>
    <x v="2"/>
    <x v="738"/>
    <x v="0"/>
    <x v="13"/>
    <d v="1988-02-20T00:00:00"/>
    <s v="MA"/>
    <x v="11"/>
    <x v="0"/>
    <s v="16981"/>
    <x v="4"/>
    <x v="0"/>
    <x v="1"/>
    <n v="3"/>
    <x v="1"/>
    <n v="1988"/>
    <n v="38"/>
    <x v="1"/>
  </r>
  <r>
    <x v="1432"/>
    <s v="Mohamed"/>
    <s v="Gay"/>
    <d v="2020-12-31T00:00:00"/>
    <d v="2021-03-04T00:00:00"/>
    <s v="Production Technician I"/>
    <s v="Tammy Poole"/>
    <s v="mohamed.gay@bilearner.com"/>
    <s v="PYZ"/>
    <s v="Active"/>
    <s v="Contract"/>
    <x v="1"/>
    <x v="1"/>
    <x v="4"/>
    <x v="739"/>
    <x v="0"/>
    <x v="4"/>
    <d v="1982-12-14T00:00:00"/>
    <s v="MA"/>
    <x v="42"/>
    <x v="0"/>
    <s v="66623"/>
    <x v="1"/>
    <x v="2"/>
    <x v="1"/>
    <n v="3"/>
    <x v="1"/>
    <n v="1982"/>
    <n v="43"/>
    <x v="1"/>
  </r>
  <r>
    <x v="1433"/>
    <s v="Frankie"/>
    <s v="Banks"/>
    <d v="2019-12-10T00:00:00"/>
    <d v="2020-03-07T00:00:00"/>
    <s v="Production Technician I"/>
    <s v="Jenna Perry"/>
    <s v="frankie.banks@bilearner.com"/>
    <s v="WBL"/>
    <s v="Voluntarily Terminated"/>
    <s v="Part-Time"/>
    <x v="2"/>
    <x v="2"/>
    <x v="1"/>
    <x v="740"/>
    <x v="0"/>
    <x v="9"/>
    <d v="2000-06-09T00:00:00"/>
    <s v="MA"/>
    <x v="12"/>
    <x v="0"/>
    <s v="34484"/>
    <x v="4"/>
    <x v="3"/>
    <x v="1"/>
    <n v="3"/>
    <x v="1"/>
    <n v="2000"/>
    <n v="25"/>
    <x v="2"/>
  </r>
  <r>
    <x v="1434"/>
    <s v="Lorelei"/>
    <s v="Glass"/>
    <d v="2020-06-11T00:00:00"/>
    <s v=""/>
    <s v="Production Technician I"/>
    <s v="Ana Harding"/>
    <s v="lorelei.glass@bilearner.com"/>
    <s v="NEL"/>
    <s v="Active"/>
    <s v="Contract"/>
    <x v="1"/>
    <x v="2"/>
    <x v="0"/>
    <x v="0"/>
    <x v="0"/>
    <x v="13"/>
    <d v="1951-11-11T00:00:00"/>
    <s v="MA"/>
    <x v="39"/>
    <x v="1"/>
    <s v="97856"/>
    <x v="3"/>
    <x v="0"/>
    <x v="1"/>
    <n v="3"/>
    <x v="0"/>
    <n v="1951"/>
    <n v="74"/>
    <x v="3"/>
  </r>
  <r>
    <x v="1435"/>
    <s v="Marie"/>
    <s v="Moyer"/>
    <d v="2021-08-30T00:00:00"/>
    <s v=""/>
    <s v="Production Technician I"/>
    <s v="Thomas Davis"/>
    <s v="marie.moyer@bilearner.com"/>
    <s v="PL"/>
    <s v="Active"/>
    <s v="Full-Time"/>
    <x v="0"/>
    <x v="0"/>
    <x v="0"/>
    <x v="0"/>
    <x v="0"/>
    <x v="1"/>
    <d v="1985-03-25T00:00:00"/>
    <s v="MA"/>
    <x v="4"/>
    <x v="1"/>
    <s v="25103"/>
    <x v="2"/>
    <x v="1"/>
    <x v="1"/>
    <n v="3"/>
    <x v="0"/>
    <n v="1985"/>
    <n v="41"/>
    <x v="1"/>
  </r>
  <r>
    <x v="1436"/>
    <s v="Amari"/>
    <s v="Bowen"/>
    <d v="2019-11-04T00:00:00"/>
    <d v="2021-12-29T00:00:00"/>
    <s v="Production Technician I"/>
    <s v="Jennifer Boone"/>
    <s v="amari.bowen@bilearner.com"/>
    <s v="BPC"/>
    <s v="Active"/>
    <s v="Part-Time"/>
    <x v="0"/>
    <x v="2"/>
    <x v="1"/>
    <x v="741"/>
    <x v="0"/>
    <x v="6"/>
    <d v="1987-09-18T00:00:00"/>
    <s v="MA"/>
    <x v="7"/>
    <x v="0"/>
    <s v="87036"/>
    <x v="2"/>
    <x v="1"/>
    <x v="1"/>
    <n v="3"/>
    <x v="1"/>
    <n v="1987"/>
    <n v="38"/>
    <x v="1"/>
  </r>
  <r>
    <x v="1437"/>
    <s v="Prince"/>
    <s v="Dickerson"/>
    <d v="2023-06-03T00:00:00"/>
    <d v="2023-07-18T00:00:00"/>
    <s v="Production Technician I"/>
    <s v="Karen Smith"/>
    <s v="prince.dickerson@bilearner.com"/>
    <s v="CCDR"/>
    <s v="Active"/>
    <s v="Full-Time"/>
    <x v="1"/>
    <x v="0"/>
    <x v="2"/>
    <x v="742"/>
    <x v="0"/>
    <x v="4"/>
    <d v="1972-05-26T00:00:00"/>
    <s v="MA"/>
    <x v="9"/>
    <x v="0"/>
    <s v="51953"/>
    <x v="1"/>
    <x v="2"/>
    <x v="1"/>
    <n v="3"/>
    <x v="1"/>
    <n v="1972"/>
    <n v="53"/>
    <x v="0"/>
  </r>
  <r>
    <x v="1438"/>
    <s v="Lane"/>
    <s v="Church"/>
    <d v="2021-02-14T00:00:00"/>
    <s v=""/>
    <s v="Production Technician I"/>
    <s v="Jamie Anderson"/>
    <s v="lane.church@bilearner.com"/>
    <s v="SVG"/>
    <s v="Active"/>
    <s v="Part-Time"/>
    <x v="0"/>
    <x v="1"/>
    <x v="0"/>
    <x v="0"/>
    <x v="0"/>
    <x v="4"/>
    <d v="1969-05-24T00:00:00"/>
    <s v="MA"/>
    <x v="11"/>
    <x v="0"/>
    <s v="67354"/>
    <x v="4"/>
    <x v="1"/>
    <x v="1"/>
    <n v="3"/>
    <x v="0"/>
    <n v="1969"/>
    <n v="56"/>
    <x v="0"/>
  </r>
  <r>
    <x v="1439"/>
    <s v="Cassie"/>
    <s v="Nolan"/>
    <d v="2023-02-28T00:00:00"/>
    <s v=""/>
    <s v="Production Technician I"/>
    <s v="Kathleen Boyle"/>
    <s v="cassie.nolan@bilearner.com"/>
    <s v="EW"/>
    <s v="Active"/>
    <s v="Contract"/>
    <x v="1"/>
    <x v="0"/>
    <x v="0"/>
    <x v="0"/>
    <x v="0"/>
    <x v="4"/>
    <d v="1980-05-22T00:00:00"/>
    <s v="MA"/>
    <x v="17"/>
    <x v="1"/>
    <s v="81653"/>
    <x v="4"/>
    <x v="3"/>
    <x v="1"/>
    <n v="3"/>
    <x v="0"/>
    <n v="1980"/>
    <n v="45"/>
    <x v="0"/>
  </r>
  <r>
    <x v="1440"/>
    <s v="Mauricio"/>
    <s v="Buchanan"/>
    <d v="2021-01-09T00:00:00"/>
    <d v="2021-08-17T00:00:00"/>
    <s v="Production Technician I"/>
    <s v="Natalie Roman"/>
    <s v="mauricio.buchanan@bilearner.com"/>
    <s v="MSC"/>
    <s v="Active"/>
    <s v="Full-Time"/>
    <x v="2"/>
    <x v="0"/>
    <x v="1"/>
    <x v="743"/>
    <x v="0"/>
    <x v="6"/>
    <d v="1942-11-01T00:00:00"/>
    <s v="MA"/>
    <x v="6"/>
    <x v="1"/>
    <s v="25698"/>
    <x v="4"/>
    <x v="3"/>
    <x v="2"/>
    <n v="3"/>
    <x v="1"/>
    <n v="1942"/>
    <n v="83"/>
    <x v="3"/>
  </r>
  <r>
    <x v="1441"/>
    <s v="Briana"/>
    <s v="Wang"/>
    <d v="2022-03-22T00:00:00"/>
    <d v="2023-05-15T00:00:00"/>
    <s v="Production Technician I"/>
    <s v="Anthony Diaz"/>
    <s v="briana.wang@bilearner.com"/>
    <s v="TNS"/>
    <s v="Active"/>
    <s v="Part-Time"/>
    <x v="1"/>
    <x v="2"/>
    <x v="2"/>
    <x v="744"/>
    <x v="0"/>
    <x v="4"/>
    <d v="2000-11-28T00:00:00"/>
    <s v="MA"/>
    <x v="4"/>
    <x v="1"/>
    <s v="6756"/>
    <x v="3"/>
    <x v="1"/>
    <x v="2"/>
    <n v="3"/>
    <x v="1"/>
    <n v="2000"/>
    <n v="25"/>
    <x v="2"/>
  </r>
  <r>
    <x v="1442"/>
    <s v="Salma"/>
    <s v="Blackwell"/>
    <d v="2019-11-11T00:00:00"/>
    <s v=""/>
    <s v="Production Technician I"/>
    <s v="Robert Adams"/>
    <s v="salma.blackwell@bilearner.com"/>
    <s v="PYZ"/>
    <s v="Active"/>
    <s v="Part-Time"/>
    <x v="0"/>
    <x v="0"/>
    <x v="0"/>
    <x v="0"/>
    <x v="0"/>
    <x v="14"/>
    <d v="1982-01-25T00:00:00"/>
    <s v="MA"/>
    <x v="18"/>
    <x v="0"/>
    <s v="70511"/>
    <x v="4"/>
    <x v="2"/>
    <x v="1"/>
    <n v="3"/>
    <x v="0"/>
    <n v="1982"/>
    <n v="44"/>
    <x v="1"/>
  </r>
  <r>
    <x v="1443"/>
    <s v="Shelby"/>
    <s v="Frazier"/>
    <d v="2022-10-04T00:00:00"/>
    <s v=""/>
    <s v="Production Technician I"/>
    <s v="Steven Reid"/>
    <s v="shelby.frazier@bilearner.com"/>
    <s v="WBL"/>
    <s v="Active"/>
    <s v="Contract"/>
    <x v="2"/>
    <x v="2"/>
    <x v="0"/>
    <x v="0"/>
    <x v="0"/>
    <x v="6"/>
    <d v="1992-03-31T00:00:00"/>
    <s v="MA"/>
    <x v="7"/>
    <x v="0"/>
    <s v="73361"/>
    <x v="1"/>
    <x v="2"/>
    <x v="0"/>
    <n v="3"/>
    <x v="0"/>
    <n v="1992"/>
    <n v="34"/>
    <x v="1"/>
  </r>
  <r>
    <x v="1444"/>
    <s v="Lindsay"/>
    <s v="Becker"/>
    <d v="2021-08-23T00:00:00"/>
    <s v=""/>
    <s v="Production Technician I"/>
    <s v="Andrew Calderon"/>
    <s v="lindsay.becker@bilearner.com"/>
    <s v="NEL"/>
    <s v="Active"/>
    <s v="Contract"/>
    <x v="0"/>
    <x v="2"/>
    <x v="0"/>
    <x v="0"/>
    <x v="0"/>
    <x v="13"/>
    <d v="1996-08-09T00:00:00"/>
    <s v="MA"/>
    <x v="4"/>
    <x v="0"/>
    <s v="51310"/>
    <x v="0"/>
    <x v="0"/>
    <x v="0"/>
    <n v="3"/>
    <x v="0"/>
    <n v="1996"/>
    <n v="29"/>
    <x v="1"/>
  </r>
  <r>
    <x v="1445"/>
    <s v="Reyna"/>
    <s v="Good"/>
    <d v="2022-12-05T00:00:00"/>
    <d v="2023-06-18T00:00:00"/>
    <s v="Production Technician I"/>
    <s v="Andrew Ball"/>
    <s v="reyna.good@bilearner.com"/>
    <s v="PL"/>
    <s v="Active"/>
    <s v="Full-Time"/>
    <x v="2"/>
    <x v="0"/>
    <x v="3"/>
    <x v="745"/>
    <x v="0"/>
    <x v="4"/>
    <d v="1972-12-21T00:00:00"/>
    <s v="MA"/>
    <x v="4"/>
    <x v="0"/>
    <s v="64371"/>
    <x v="1"/>
    <x v="2"/>
    <x v="0"/>
    <n v="3"/>
    <x v="1"/>
    <n v="1972"/>
    <n v="53"/>
    <x v="0"/>
  </r>
  <r>
    <x v="1446"/>
    <s v="Nathalie"/>
    <s v="Rivera"/>
    <d v="2019-07-20T00:00:00"/>
    <d v="2019-08-28T00:00:00"/>
    <s v="Production Technician II"/>
    <s v="Christine Larson"/>
    <s v="nathalie.rivera@bilearner.com"/>
    <s v="BPC"/>
    <s v="Active"/>
    <s v="Contract"/>
    <x v="0"/>
    <x v="0"/>
    <x v="1"/>
    <x v="746"/>
    <x v="0"/>
    <x v="6"/>
    <d v="1960-01-23T00:00:00"/>
    <s v="MA"/>
    <x v="6"/>
    <x v="0"/>
    <s v="76588"/>
    <x v="3"/>
    <x v="2"/>
    <x v="0"/>
    <n v="3"/>
    <x v="1"/>
    <n v="1960"/>
    <n v="66"/>
    <x v="3"/>
  </r>
  <r>
    <x v="1447"/>
    <s v="Saniyah"/>
    <s v="Schroeder"/>
    <d v="2021-11-05T00:00:00"/>
    <s v=""/>
    <s v="Production Technician II"/>
    <s v="Brenda Thompson"/>
    <s v="saniyah.schroeder@bilearner.com"/>
    <s v="CCDR"/>
    <s v="Active"/>
    <s v="Full-Time"/>
    <x v="2"/>
    <x v="1"/>
    <x v="0"/>
    <x v="0"/>
    <x v="0"/>
    <x v="20"/>
    <d v="1960-12-08T00:00:00"/>
    <s v="MA"/>
    <x v="6"/>
    <x v="1"/>
    <s v="35018"/>
    <x v="4"/>
    <x v="0"/>
    <x v="0"/>
    <n v="3"/>
    <x v="0"/>
    <n v="1960"/>
    <n v="65"/>
    <x v="3"/>
  </r>
  <r>
    <x v="1448"/>
    <s v="Taylor"/>
    <s v="Mann"/>
    <d v="2021-01-04T00:00:00"/>
    <d v="2023-03-04T00:00:00"/>
    <s v="Production Technician II"/>
    <s v="Patricia Robbins"/>
    <s v="taylor.mann@bilearner.com"/>
    <s v="EW"/>
    <s v="Voluntarily Terminated"/>
    <s v="Full-Time"/>
    <x v="0"/>
    <x v="2"/>
    <x v="1"/>
    <x v="747"/>
    <x v="0"/>
    <x v="3"/>
    <d v="1953-08-01T00:00:00"/>
    <s v="MA"/>
    <x v="18"/>
    <x v="1"/>
    <s v="24806"/>
    <x v="2"/>
    <x v="1"/>
    <x v="0"/>
    <n v="3"/>
    <x v="1"/>
    <n v="1953"/>
    <n v="72"/>
    <x v="3"/>
  </r>
  <r>
    <x v="1449"/>
    <s v="Rylee"/>
    <s v="Stevenson"/>
    <d v="2022-10-14T00:00:00"/>
    <d v="2023-03-02T00:00:00"/>
    <s v="Production Technician II"/>
    <s v="Terry Stevens"/>
    <s v="rylee.stevenson@bilearner.com"/>
    <s v="MSC"/>
    <s v="Leave Of Absence"/>
    <s v="Full-Time"/>
    <x v="1"/>
    <x v="1"/>
    <x v="2"/>
    <x v="748"/>
    <x v="0"/>
    <x v="4"/>
    <d v="1943-10-21T00:00:00"/>
    <s v="MA"/>
    <x v="17"/>
    <x v="0"/>
    <s v="40691"/>
    <x v="1"/>
    <x v="1"/>
    <x v="0"/>
    <n v="3"/>
    <x v="1"/>
    <n v="1943"/>
    <n v="82"/>
    <x v="3"/>
  </r>
  <r>
    <x v="1450"/>
    <s v="Waylon"/>
    <s v="Pennington"/>
    <d v="2021-10-30T00:00:00"/>
    <s v=""/>
    <s v="Production Technician II"/>
    <s v="Rachel Paul"/>
    <s v="waylon.pennington@bilearner.com"/>
    <s v="NEL"/>
    <s v="Active"/>
    <s v="Part-Time"/>
    <x v="1"/>
    <x v="2"/>
    <x v="0"/>
    <x v="0"/>
    <x v="0"/>
    <x v="3"/>
    <d v="1961-05-17T00:00:00"/>
    <s v="MA"/>
    <x v="18"/>
    <x v="1"/>
    <s v="5750"/>
    <x v="4"/>
    <x v="2"/>
    <x v="0"/>
    <n v="3"/>
    <x v="0"/>
    <n v="1961"/>
    <n v="64"/>
    <x v="3"/>
  </r>
  <r>
    <x v="1451"/>
    <s v="Kobe"/>
    <s v="Crosby"/>
    <d v="2022-10-02T00:00:00"/>
    <d v="2023-06-28T00:00:00"/>
    <s v="Production Technician I"/>
    <s v="Elizabeth Miller"/>
    <s v="kobe.crosby@bilearner.com"/>
    <s v="WBL"/>
    <s v="Active"/>
    <s v="Part-Time"/>
    <x v="2"/>
    <x v="1"/>
    <x v="4"/>
    <x v="749"/>
    <x v="0"/>
    <x v="8"/>
    <d v="2001-06-17T00:00:00"/>
    <s v="MA"/>
    <x v="19"/>
    <x v="0"/>
    <s v="78562"/>
    <x v="0"/>
    <x v="1"/>
    <x v="0"/>
    <n v="3"/>
    <x v="1"/>
    <n v="2001"/>
    <n v="24"/>
    <x v="2"/>
  </r>
  <r>
    <x v="1452"/>
    <s v="Carmen"/>
    <s v="Davidson"/>
    <d v="2018-11-25T00:00:00"/>
    <d v="2020-06-14T00:00:00"/>
    <s v="Production Technician I"/>
    <s v="David Vasquez"/>
    <s v="carmen.davidson@bilearner.com"/>
    <s v="BPC"/>
    <s v="Voluntarily Terminated"/>
    <s v="Part-Time"/>
    <x v="2"/>
    <x v="0"/>
    <x v="1"/>
    <x v="750"/>
    <x v="0"/>
    <x v="6"/>
    <d v="1965-10-30T00:00:00"/>
    <s v="MA"/>
    <x v="7"/>
    <x v="0"/>
    <s v="56517"/>
    <x v="3"/>
    <x v="1"/>
    <x v="0"/>
    <n v="3"/>
    <x v="1"/>
    <n v="1965"/>
    <n v="60"/>
    <x v="0"/>
  </r>
  <r>
    <x v="1453"/>
    <s v="Sidney"/>
    <s v="Moran"/>
    <d v="2021-07-09T00:00:00"/>
    <d v="2023-01-28T00:00:00"/>
    <s v="Production Technician I"/>
    <s v="Alexandra Rice"/>
    <s v="sidney.moran@bilearner.com"/>
    <s v="CCDR"/>
    <s v="Voluntarily Terminated"/>
    <s v="Full-Time"/>
    <x v="1"/>
    <x v="2"/>
    <x v="4"/>
    <x v="751"/>
    <x v="0"/>
    <x v="9"/>
    <d v="1966-01-07T00:00:00"/>
    <s v="MA"/>
    <x v="18"/>
    <x v="0"/>
    <s v="10781"/>
    <x v="3"/>
    <x v="0"/>
    <x v="0"/>
    <n v="3"/>
    <x v="1"/>
    <n v="1966"/>
    <n v="60"/>
    <x v="0"/>
  </r>
  <r>
    <x v="1454"/>
    <s v="Alena"/>
    <s v="Bonilla"/>
    <d v="2019-05-01T00:00:00"/>
    <s v=""/>
    <s v="Production Technician I"/>
    <s v="Thomas Lee"/>
    <s v="alena.bonilla@bilearner.com"/>
    <s v="EW"/>
    <s v="Active"/>
    <s v="Full-Time"/>
    <x v="2"/>
    <x v="1"/>
    <x v="0"/>
    <x v="0"/>
    <x v="0"/>
    <x v="4"/>
    <d v="2000-10-14T00:00:00"/>
    <s v="MA"/>
    <x v="6"/>
    <x v="1"/>
    <s v="54917"/>
    <x v="4"/>
    <x v="1"/>
    <x v="0"/>
    <n v="3"/>
    <x v="0"/>
    <n v="2000"/>
    <n v="25"/>
    <x v="2"/>
  </r>
  <r>
    <x v="1455"/>
    <s v="Baron"/>
    <s v="Luna"/>
    <d v="2021-11-09T00:00:00"/>
    <d v="2023-01-13T00:00:00"/>
    <s v="Production Technician I"/>
    <s v="Christina Burgess"/>
    <s v="baron.luna@bilearner.com"/>
    <s v="MSC"/>
    <s v="Active"/>
    <s v="Full-Time"/>
    <x v="1"/>
    <x v="1"/>
    <x v="3"/>
    <x v="752"/>
    <x v="0"/>
    <x v="10"/>
    <d v="1945-02-06T00:00:00"/>
    <s v="MA"/>
    <x v="7"/>
    <x v="0"/>
    <s v="91039"/>
    <x v="4"/>
    <x v="3"/>
    <x v="0"/>
    <n v="3"/>
    <x v="1"/>
    <n v="1945"/>
    <n v="81"/>
    <x v="3"/>
  </r>
  <r>
    <x v="1456"/>
    <s v="Giselle"/>
    <s v="Butler"/>
    <d v="2018-08-27T00:00:00"/>
    <d v="2019-03-23T00:00:00"/>
    <s v="Production Technician I"/>
    <s v="Regina Goodwin"/>
    <s v="giselle.butler@bilearner.com"/>
    <s v="NEL"/>
    <s v="Active"/>
    <s v="Full-Time"/>
    <x v="2"/>
    <x v="0"/>
    <x v="4"/>
    <x v="753"/>
    <x v="0"/>
    <x v="9"/>
    <d v="1967-07-03T00:00:00"/>
    <s v="MA"/>
    <x v="26"/>
    <x v="0"/>
    <s v="26876"/>
    <x v="3"/>
    <x v="1"/>
    <x v="0"/>
    <n v="3"/>
    <x v="1"/>
    <n v="1967"/>
    <n v="58"/>
    <x v="0"/>
  </r>
  <r>
    <x v="1457"/>
    <s v="Sophie"/>
    <s v="Horne"/>
    <d v="2019-03-16T00:00:00"/>
    <s v=""/>
    <s v="Production Technician I"/>
    <s v="Alicia Gonzalez"/>
    <s v="sophie.horne@bilearner.com"/>
    <s v="PL"/>
    <s v="Active"/>
    <s v="Part-Time"/>
    <x v="0"/>
    <x v="1"/>
    <x v="0"/>
    <x v="0"/>
    <x v="0"/>
    <x v="5"/>
    <d v="2000-07-24T00:00:00"/>
    <s v="MA"/>
    <x v="7"/>
    <x v="0"/>
    <s v="57831"/>
    <x v="2"/>
    <x v="2"/>
    <x v="0"/>
    <n v="3"/>
    <x v="0"/>
    <n v="2000"/>
    <n v="25"/>
    <x v="2"/>
  </r>
  <r>
    <x v="1458"/>
    <s v="Jabari"/>
    <s v="Guerrero"/>
    <d v="2022-01-07T00:00:00"/>
    <s v=""/>
    <s v="Production Technician I"/>
    <s v="Peter Giles"/>
    <s v="jabari.guerrero@bilearner.com"/>
    <s v="PYZ"/>
    <s v="Active"/>
    <s v="Contract"/>
    <x v="2"/>
    <x v="2"/>
    <x v="0"/>
    <x v="0"/>
    <x v="0"/>
    <x v="3"/>
    <d v="1984-05-23T00:00:00"/>
    <s v="MA"/>
    <x v="6"/>
    <x v="1"/>
    <s v="67723"/>
    <x v="2"/>
    <x v="2"/>
    <x v="0"/>
    <n v="3"/>
    <x v="0"/>
    <n v="1984"/>
    <n v="41"/>
    <x v="1"/>
  </r>
  <r>
    <x v="1459"/>
    <s v="Ahmed"/>
    <s v="Montgomery"/>
    <d v="2022-10-04T00:00:00"/>
    <d v="2023-03-05T00:00:00"/>
    <s v="Production Technician I"/>
    <s v="Daniel Guerra"/>
    <s v="ahmed.montgomery@bilearner.com"/>
    <s v="SVG"/>
    <s v="Active"/>
    <s v="Contract"/>
    <x v="1"/>
    <x v="0"/>
    <x v="1"/>
    <x v="754"/>
    <x v="0"/>
    <x v="7"/>
    <d v="1984-12-06T00:00:00"/>
    <s v="MA"/>
    <x v="25"/>
    <x v="1"/>
    <s v="79888"/>
    <x v="0"/>
    <x v="1"/>
    <x v="0"/>
    <n v="3"/>
    <x v="1"/>
    <n v="1984"/>
    <n v="41"/>
    <x v="1"/>
  </r>
  <r>
    <x v="1460"/>
    <s v="Esther"/>
    <s v="Spears"/>
    <d v="2022-03-23T00:00:00"/>
    <s v=""/>
    <s v="Production Technician I"/>
    <s v="Ashley Clark"/>
    <s v="esther.spears@bilearner.com"/>
    <s v="TNS"/>
    <s v="Active"/>
    <s v="Full-Time"/>
    <x v="0"/>
    <x v="2"/>
    <x v="0"/>
    <x v="0"/>
    <x v="0"/>
    <x v="4"/>
    <d v="1997-09-13T00:00:00"/>
    <s v="MA"/>
    <x v="20"/>
    <x v="1"/>
    <s v="78957"/>
    <x v="0"/>
    <x v="3"/>
    <x v="0"/>
    <n v="3"/>
    <x v="0"/>
    <n v="1997"/>
    <n v="28"/>
    <x v="2"/>
  </r>
  <r>
    <x v="1461"/>
    <s v="Darian"/>
    <s v="Wall"/>
    <d v="2020-05-05T00:00:00"/>
    <d v="2023-07-25T00:00:00"/>
    <s v="Production Technician I"/>
    <s v="Veronica Murphy"/>
    <s v="darian.wall@bilearner.com"/>
    <s v="WBL"/>
    <s v="Active"/>
    <s v="Full-Time"/>
    <x v="2"/>
    <x v="0"/>
    <x v="4"/>
    <x v="755"/>
    <x v="0"/>
    <x v="6"/>
    <d v="1947-12-26T00:00:00"/>
    <s v="MA"/>
    <x v="7"/>
    <x v="0"/>
    <s v="36015"/>
    <x v="0"/>
    <x v="2"/>
    <x v="0"/>
    <n v="3"/>
    <x v="1"/>
    <n v="1947"/>
    <n v="78"/>
    <x v="3"/>
  </r>
  <r>
    <x v="1462"/>
    <s v="Kaleb"/>
    <s v="Cole"/>
    <d v="2020-11-23T00:00:00"/>
    <s v=""/>
    <s v="Production Technician I"/>
    <s v="Kelsey Thompson"/>
    <s v="kaleb.cole@bilearner.com"/>
    <s v="PYZ"/>
    <s v="Active"/>
    <s v="Contract"/>
    <x v="2"/>
    <x v="0"/>
    <x v="0"/>
    <x v="0"/>
    <x v="0"/>
    <x v="3"/>
    <d v="1957-02-14T00:00:00"/>
    <s v="MA"/>
    <x v="4"/>
    <x v="0"/>
    <s v="19032"/>
    <x v="2"/>
    <x v="3"/>
    <x v="0"/>
    <n v="3"/>
    <x v="0"/>
    <n v="1957"/>
    <n v="69"/>
    <x v="3"/>
  </r>
  <r>
    <x v="1463"/>
    <s v="Anthony"/>
    <s v="Terrell"/>
    <d v="2022-03-28T00:00:00"/>
    <s v=""/>
    <s v="Production Technician I"/>
    <s v="Cole Johns"/>
    <s v="anthony.terrell@bilearner.com"/>
    <s v="WBL"/>
    <s v="Active"/>
    <s v="Contract"/>
    <x v="2"/>
    <x v="2"/>
    <x v="0"/>
    <x v="0"/>
    <x v="0"/>
    <x v="8"/>
    <d v="1968-05-24T00:00:00"/>
    <s v="MA"/>
    <x v="4"/>
    <x v="0"/>
    <s v="55466"/>
    <x v="0"/>
    <x v="0"/>
    <x v="0"/>
    <n v="3"/>
    <x v="0"/>
    <n v="1968"/>
    <n v="57"/>
    <x v="0"/>
  </r>
  <r>
    <x v="1464"/>
    <s v="William"/>
    <s v="Douglas"/>
    <d v="2020-03-25T00:00:00"/>
    <s v=""/>
    <s v="Production Technician I"/>
    <s v="Wendy Elliott"/>
    <s v="william.douglas@bilearner.com"/>
    <s v="NEL"/>
    <s v="Active"/>
    <s v="Full-Time"/>
    <x v="0"/>
    <x v="2"/>
    <x v="0"/>
    <x v="0"/>
    <x v="0"/>
    <x v="1"/>
    <d v="1946-06-24T00:00:00"/>
    <s v="MA"/>
    <x v="1"/>
    <x v="0"/>
    <s v="6790"/>
    <x v="1"/>
    <x v="2"/>
    <x v="0"/>
    <n v="3"/>
    <x v="0"/>
    <n v="1946"/>
    <n v="79"/>
    <x v="3"/>
  </r>
  <r>
    <x v="1465"/>
    <s v="Saniya"/>
    <s v="Buck"/>
    <d v="2018-08-07T00:00:00"/>
    <s v=""/>
    <s v="Production Technician II"/>
    <s v="Nicholas Anderson"/>
    <s v="saniya.buck@bilearner.com"/>
    <s v="TNS"/>
    <s v="Active"/>
    <s v="Contract"/>
    <x v="1"/>
    <x v="0"/>
    <x v="0"/>
    <x v="0"/>
    <x v="0"/>
    <x v="1"/>
    <d v="1986-05-30T00:00:00"/>
    <s v="MA"/>
    <x v="6"/>
    <x v="0"/>
    <s v="91219"/>
    <x v="4"/>
    <x v="1"/>
    <x v="0"/>
    <n v="3"/>
    <x v="0"/>
    <n v="1986"/>
    <n v="39"/>
    <x v="1"/>
  </r>
  <r>
    <x v="1466"/>
    <s v="Kristopher"/>
    <s v="Owen"/>
    <d v="2020-02-11T00:00:00"/>
    <s v=""/>
    <s v="Production Technician II"/>
    <s v="Darryl Scott"/>
    <s v="kristopher.owen@bilearner.com"/>
    <s v="BPC"/>
    <s v="Active"/>
    <s v="Contract"/>
    <x v="1"/>
    <x v="2"/>
    <x v="0"/>
    <x v="0"/>
    <x v="0"/>
    <x v="3"/>
    <d v="1976-01-28T00:00:00"/>
    <s v="MA"/>
    <x v="3"/>
    <x v="1"/>
    <s v="84422"/>
    <x v="0"/>
    <x v="3"/>
    <x v="0"/>
    <n v="3"/>
    <x v="0"/>
    <n v="1976"/>
    <n v="50"/>
    <x v="0"/>
  </r>
  <r>
    <x v="1467"/>
    <s v="Hadley"/>
    <s v="Tapia"/>
    <d v="2023-01-01T00:00:00"/>
    <s v=""/>
    <s v="Production Technician II"/>
    <s v="Clayton Wilson"/>
    <s v="hadley.tapia@bilearner.com"/>
    <s v="CCDR"/>
    <s v="Active"/>
    <s v="Full-Time"/>
    <x v="1"/>
    <x v="2"/>
    <x v="0"/>
    <x v="0"/>
    <x v="0"/>
    <x v="4"/>
    <d v="1959-05-23T00:00:00"/>
    <s v="MA"/>
    <x v="4"/>
    <x v="1"/>
    <s v="12371"/>
    <x v="2"/>
    <x v="1"/>
    <x v="0"/>
    <n v="3"/>
    <x v="0"/>
    <n v="1959"/>
    <n v="66"/>
    <x v="3"/>
  </r>
  <r>
    <x v="1468"/>
    <s v="Lillie"/>
    <s v="Bush"/>
    <d v="2022-12-07T00:00:00"/>
    <s v=""/>
    <s v="Production Technician II"/>
    <s v="Phillip Fernandez"/>
    <s v="lillie.bush@bilearner.com"/>
    <s v="EW"/>
    <s v="Active"/>
    <s v="Part-Time"/>
    <x v="1"/>
    <x v="1"/>
    <x v="0"/>
    <x v="0"/>
    <x v="0"/>
    <x v="13"/>
    <d v="1989-01-25T00:00:00"/>
    <s v="MA"/>
    <x v="11"/>
    <x v="0"/>
    <s v="23076"/>
    <x v="0"/>
    <x v="2"/>
    <x v="0"/>
    <n v="3"/>
    <x v="0"/>
    <n v="1989"/>
    <n v="37"/>
    <x v="1"/>
  </r>
  <r>
    <x v="1469"/>
    <s v="Lamont"/>
    <s v="Cook"/>
    <d v="2023-03-13T00:00:00"/>
    <s v=""/>
    <s v="Production Technician II"/>
    <s v="Joshua Tapia"/>
    <s v="lamont.cook@bilearner.com"/>
    <s v="MSC"/>
    <s v="Active"/>
    <s v="Full-Time"/>
    <x v="1"/>
    <x v="1"/>
    <x v="0"/>
    <x v="0"/>
    <x v="0"/>
    <x v="6"/>
    <d v="1951-11-18T00:00:00"/>
    <s v="MA"/>
    <x v="7"/>
    <x v="0"/>
    <s v="80925"/>
    <x v="1"/>
    <x v="2"/>
    <x v="0"/>
    <n v="3"/>
    <x v="0"/>
    <n v="1951"/>
    <n v="74"/>
    <x v="3"/>
  </r>
  <r>
    <x v="1470"/>
    <s v="Danna"/>
    <s v="Rollins"/>
    <d v="2021-11-14T00:00:00"/>
    <s v=""/>
    <s v="Production Technician II"/>
    <s v="Lauren Wilson"/>
    <s v="danna.rollins@bilearner.com"/>
    <s v="NEL"/>
    <s v="Active"/>
    <s v="Full-Time"/>
    <x v="0"/>
    <x v="0"/>
    <x v="0"/>
    <x v="0"/>
    <x v="0"/>
    <x v="4"/>
    <d v="1948-07-20T00:00:00"/>
    <s v="MA"/>
    <x v="4"/>
    <x v="1"/>
    <s v="38371"/>
    <x v="4"/>
    <x v="3"/>
    <x v="0"/>
    <n v="3"/>
    <x v="0"/>
    <n v="1948"/>
    <n v="77"/>
    <x v="3"/>
  </r>
  <r>
    <x v="1471"/>
    <s v="Shaun"/>
    <s v="Velazquez"/>
    <d v="2019-06-05T00:00:00"/>
    <d v="2020-10-20T00:00:00"/>
    <s v="Production Technician I"/>
    <s v="Benjamin Lang"/>
    <s v="shaun.velazquez@bilearner.com"/>
    <s v="MSC"/>
    <s v="Active"/>
    <s v="Full-Time"/>
    <x v="0"/>
    <x v="0"/>
    <x v="4"/>
    <x v="756"/>
    <x v="0"/>
    <x v="4"/>
    <d v="1997-01-14T00:00:00"/>
    <s v="MA"/>
    <x v="4"/>
    <x v="0"/>
    <s v="5154"/>
    <x v="0"/>
    <x v="1"/>
    <x v="0"/>
    <n v="3"/>
    <x v="1"/>
    <n v="1997"/>
    <n v="29"/>
    <x v="2"/>
  </r>
  <r>
    <x v="1472"/>
    <s v="Kolton"/>
    <s v="Duarte"/>
    <d v="2020-12-12T00:00:00"/>
    <d v="2023-05-28T00:00:00"/>
    <s v="Production Technician I"/>
    <s v="Ashley Cannon"/>
    <s v="kolton.duarte@bilearner.com"/>
    <s v="TNS"/>
    <s v="Active"/>
    <s v="Contract"/>
    <x v="0"/>
    <x v="2"/>
    <x v="3"/>
    <x v="757"/>
    <x v="0"/>
    <x v="4"/>
    <d v="1982-09-06T00:00:00"/>
    <s v="MA"/>
    <x v="4"/>
    <x v="0"/>
    <s v="57914"/>
    <x v="4"/>
    <x v="2"/>
    <x v="0"/>
    <n v="3"/>
    <x v="1"/>
    <n v="1982"/>
    <n v="43"/>
    <x v="1"/>
  </r>
  <r>
    <x v="1473"/>
    <s v="Jonas"/>
    <s v="Braun"/>
    <d v="2020-04-06T00:00:00"/>
    <s v=""/>
    <s v="Production Technician I"/>
    <s v="Lauren Thompson"/>
    <s v="jonas.braun@bilearner.com"/>
    <s v="PYZ"/>
    <s v="Active"/>
    <s v="Full-Time"/>
    <x v="2"/>
    <x v="2"/>
    <x v="0"/>
    <x v="0"/>
    <x v="0"/>
    <x v="3"/>
    <d v="1960-03-22T00:00:00"/>
    <s v="MA"/>
    <x v="3"/>
    <x v="0"/>
    <s v="46828"/>
    <x v="1"/>
    <x v="0"/>
    <x v="0"/>
    <n v="3"/>
    <x v="0"/>
    <n v="1960"/>
    <n v="66"/>
    <x v="3"/>
  </r>
  <r>
    <x v="1474"/>
    <s v="Meadow"/>
    <s v="Howe"/>
    <d v="2023-01-30T00:00:00"/>
    <s v=""/>
    <s v="Production Technician I"/>
    <s v="Diana Cox"/>
    <s v="meadow.howe@bilearner.com"/>
    <s v="WBL"/>
    <s v="Active"/>
    <s v="Full-Time"/>
    <x v="2"/>
    <x v="2"/>
    <x v="0"/>
    <x v="0"/>
    <x v="0"/>
    <x v="6"/>
    <d v="1959-08-09T00:00:00"/>
    <s v="MA"/>
    <x v="7"/>
    <x v="0"/>
    <s v="51699"/>
    <x v="0"/>
    <x v="3"/>
    <x v="0"/>
    <n v="3"/>
    <x v="0"/>
    <n v="1959"/>
    <n v="66"/>
    <x v="3"/>
  </r>
  <r>
    <x v="1475"/>
    <s v="Sarahi"/>
    <s v="Raymond"/>
    <d v="2020-09-08T00:00:00"/>
    <d v="2022-09-19T00:00:00"/>
    <s v="Production Technician I"/>
    <s v="Samantha Hester"/>
    <s v="sarahi.raymond@bilearner.com"/>
    <s v="NEL"/>
    <s v="Active"/>
    <s v="Full-Time"/>
    <x v="1"/>
    <x v="0"/>
    <x v="3"/>
    <x v="758"/>
    <x v="0"/>
    <x v="6"/>
    <d v="1952-02-11T00:00:00"/>
    <s v="MA"/>
    <x v="26"/>
    <x v="1"/>
    <s v="86441"/>
    <x v="2"/>
    <x v="3"/>
    <x v="0"/>
    <n v="3"/>
    <x v="1"/>
    <n v="1952"/>
    <n v="74"/>
    <x v="3"/>
  </r>
  <r>
    <x v="1476"/>
    <s v="Taylor"/>
    <s v="Wiggins"/>
    <d v="2020-12-14T00:00:00"/>
    <d v="2021-12-07T00:00:00"/>
    <s v="Production Technician I"/>
    <s v="Roger Lynch"/>
    <s v="taylor.wiggins@bilearner.com"/>
    <s v="PL"/>
    <s v="Active"/>
    <s v="Part-Time"/>
    <x v="0"/>
    <x v="1"/>
    <x v="2"/>
    <x v="759"/>
    <x v="0"/>
    <x v="4"/>
    <d v="1960-04-11T00:00:00"/>
    <s v="MA"/>
    <x v="18"/>
    <x v="0"/>
    <s v="39875"/>
    <x v="3"/>
    <x v="3"/>
    <x v="0"/>
    <n v="3"/>
    <x v="1"/>
    <n v="1960"/>
    <n v="66"/>
    <x v="3"/>
  </r>
  <r>
    <x v="1477"/>
    <s v="Ezra"/>
    <s v="Zhang"/>
    <d v="2022-11-07T00:00:00"/>
    <s v=""/>
    <s v="Production Technician I"/>
    <s v="Brenda Rodriguez"/>
    <s v="ezra.zhang@bilearner.com"/>
    <s v="BPC"/>
    <s v="Active"/>
    <s v="Contract"/>
    <x v="0"/>
    <x v="1"/>
    <x v="0"/>
    <x v="0"/>
    <x v="0"/>
    <x v="3"/>
    <d v="1982-10-11T00:00:00"/>
    <s v="MA"/>
    <x v="4"/>
    <x v="0"/>
    <s v="73332"/>
    <x v="4"/>
    <x v="0"/>
    <x v="0"/>
    <n v="3"/>
    <x v="0"/>
    <n v="1982"/>
    <n v="43"/>
    <x v="1"/>
  </r>
  <r>
    <x v="1478"/>
    <s v="Sonia"/>
    <s v="Chung"/>
    <d v="2022-04-06T00:00:00"/>
    <s v=""/>
    <s v="Production Technician I"/>
    <s v="Sean Moon"/>
    <s v="sonia.chung@bilearner.com"/>
    <s v="CCDR"/>
    <s v="Active"/>
    <s v="Part-Time"/>
    <x v="2"/>
    <x v="0"/>
    <x v="0"/>
    <x v="0"/>
    <x v="0"/>
    <x v="13"/>
    <d v="1972-03-10T00:00:00"/>
    <s v="MA"/>
    <x v="35"/>
    <x v="0"/>
    <s v="85085"/>
    <x v="4"/>
    <x v="2"/>
    <x v="0"/>
    <n v="3"/>
    <x v="0"/>
    <n v="1972"/>
    <n v="54"/>
    <x v="0"/>
  </r>
  <r>
    <x v="1479"/>
    <s v="Bryce"/>
    <s v="Mills"/>
    <d v="2021-02-22T00:00:00"/>
    <s v=""/>
    <s v="Production Technician I"/>
    <s v="Holly Hudson"/>
    <s v="bryce.mills@bilearner.com"/>
    <s v="SVG"/>
    <s v="Active"/>
    <s v="Part-Time"/>
    <x v="2"/>
    <x v="2"/>
    <x v="0"/>
    <x v="0"/>
    <x v="0"/>
    <x v="4"/>
    <d v="1947-08-03T00:00:00"/>
    <s v="MA"/>
    <x v="4"/>
    <x v="1"/>
    <s v="11009"/>
    <x v="1"/>
    <x v="0"/>
    <x v="0"/>
    <n v="3"/>
    <x v="0"/>
    <n v="1947"/>
    <n v="78"/>
    <x v="3"/>
  </r>
  <r>
    <x v="1480"/>
    <s v="Wade"/>
    <s v="Wiggins"/>
    <d v="2022-05-16T00:00:00"/>
    <s v=""/>
    <s v="Production Technician I"/>
    <s v="Charles Allen"/>
    <s v="wade.wiggins@bilearner.com"/>
    <s v="EW"/>
    <s v="Active"/>
    <s v="Full-Time"/>
    <x v="0"/>
    <x v="1"/>
    <x v="0"/>
    <x v="0"/>
    <x v="0"/>
    <x v="4"/>
    <d v="1988-11-04T00:00:00"/>
    <s v="MA"/>
    <x v="17"/>
    <x v="1"/>
    <s v="89719"/>
    <x v="4"/>
    <x v="0"/>
    <x v="0"/>
    <n v="3"/>
    <x v="0"/>
    <n v="1988"/>
    <n v="37"/>
    <x v="1"/>
  </r>
  <r>
    <x v="1481"/>
    <s v="Selina"/>
    <s v="Gonzalez"/>
    <d v="2020-01-18T00:00:00"/>
    <s v=""/>
    <s v="Production Technician I"/>
    <s v="Bonnie Hardin"/>
    <s v="selina.gonzalez@bilearner.com"/>
    <s v="MSC"/>
    <s v="Active"/>
    <s v="Contract"/>
    <x v="2"/>
    <x v="1"/>
    <x v="0"/>
    <x v="0"/>
    <x v="0"/>
    <x v="4"/>
    <d v="1942-05-19T00:00:00"/>
    <s v="MA"/>
    <x v="6"/>
    <x v="0"/>
    <s v="71466"/>
    <x v="0"/>
    <x v="0"/>
    <x v="0"/>
    <n v="3"/>
    <x v="0"/>
    <n v="1942"/>
    <n v="83"/>
    <x v="3"/>
  </r>
  <r>
    <x v="1482"/>
    <s v="Tyree"/>
    <s v="Parsons"/>
    <d v="2021-10-21T00:00:00"/>
    <s v=""/>
    <s v="Production Technician I"/>
    <s v="Heather Michael"/>
    <s v="tyree.parsons@bilearner.com"/>
    <s v="TNS"/>
    <s v="Active"/>
    <s v="Full-Time"/>
    <x v="1"/>
    <x v="1"/>
    <x v="0"/>
    <x v="0"/>
    <x v="0"/>
    <x v="3"/>
    <d v="1961-10-15T00:00:00"/>
    <s v="MA"/>
    <x v="23"/>
    <x v="0"/>
    <s v="68175"/>
    <x v="0"/>
    <x v="0"/>
    <x v="0"/>
    <n v="3"/>
    <x v="0"/>
    <n v="1961"/>
    <n v="64"/>
    <x v="3"/>
  </r>
  <r>
    <x v="1483"/>
    <s v="Adrian"/>
    <s v="Murray"/>
    <d v="2019-01-05T00:00:00"/>
    <s v=""/>
    <s v="Production Technician I"/>
    <s v="Jose Gomez"/>
    <s v="adrian.murray@bilearner.com"/>
    <s v="PYZ"/>
    <s v="Active"/>
    <s v="Full-Time"/>
    <x v="0"/>
    <x v="2"/>
    <x v="0"/>
    <x v="0"/>
    <x v="0"/>
    <x v="5"/>
    <d v="1942-11-07T00:00:00"/>
    <s v="MA"/>
    <x v="34"/>
    <x v="0"/>
    <s v="48973"/>
    <x v="1"/>
    <x v="3"/>
    <x v="0"/>
    <n v="3"/>
    <x v="0"/>
    <n v="1942"/>
    <n v="83"/>
    <x v="3"/>
  </r>
  <r>
    <x v="1484"/>
    <s v="Kael"/>
    <s v="Fisher"/>
    <d v="2021-01-24T00:00:00"/>
    <d v="2022-01-27T00:00:00"/>
    <s v="Production Technician I"/>
    <s v="Angela Bailey"/>
    <s v="kael.fisher@bilearner.com"/>
    <s v="WBL"/>
    <s v="Voluntarily Terminated"/>
    <s v="Part-Time"/>
    <x v="2"/>
    <x v="0"/>
    <x v="2"/>
    <x v="760"/>
    <x v="0"/>
    <x v="13"/>
    <d v="1991-06-12T00:00:00"/>
    <s v="MA"/>
    <x v="4"/>
    <x v="0"/>
    <s v="36064"/>
    <x v="0"/>
    <x v="3"/>
    <x v="0"/>
    <n v="3"/>
    <x v="1"/>
    <n v="1991"/>
    <n v="34"/>
    <x v="1"/>
  </r>
  <r>
    <x v="1485"/>
    <s v="Erica"/>
    <s v="French"/>
    <d v="2020-03-06T00:00:00"/>
    <d v="2021-03-06T00:00:00"/>
    <s v="Production Technician II"/>
    <s v="Brett Sims"/>
    <s v="erica.french@bilearner.com"/>
    <s v="TNS"/>
    <s v="Active"/>
    <s v="Part-Time"/>
    <x v="2"/>
    <x v="0"/>
    <x v="3"/>
    <x v="761"/>
    <x v="0"/>
    <x v="6"/>
    <d v="1987-10-16T00:00:00"/>
    <s v="MA"/>
    <x v="7"/>
    <x v="0"/>
    <s v="7544"/>
    <x v="4"/>
    <x v="2"/>
    <x v="0"/>
    <n v="3"/>
    <x v="1"/>
    <n v="1987"/>
    <n v="38"/>
    <x v="1"/>
  </r>
  <r>
    <x v="1486"/>
    <s v="Damaris"/>
    <s v="Oneal"/>
    <d v="2022-11-19T00:00:00"/>
    <d v="2023-02-15T00:00:00"/>
    <s v="Production Technician II"/>
    <s v="Natalie Johnson"/>
    <s v="damaris.oneal@bilearner.com"/>
    <s v="PYZ"/>
    <s v="Voluntarily Terminated"/>
    <s v="Full-Time"/>
    <x v="2"/>
    <x v="2"/>
    <x v="1"/>
    <x v="762"/>
    <x v="0"/>
    <x v="3"/>
    <d v="1972-07-26T00:00:00"/>
    <s v="MA"/>
    <x v="11"/>
    <x v="1"/>
    <s v="70057"/>
    <x v="0"/>
    <x v="2"/>
    <x v="0"/>
    <n v="3"/>
    <x v="1"/>
    <n v="1972"/>
    <n v="53"/>
    <x v="0"/>
  </r>
  <r>
    <x v="1487"/>
    <s v="Rebecca"/>
    <s v="Craig"/>
    <d v="2019-03-15T00:00:00"/>
    <d v="2019-10-02T00:00:00"/>
    <s v="Production Technician II"/>
    <s v="Deanna Freeman"/>
    <s v="rebecca.craig@bilearner.com"/>
    <s v="WBL"/>
    <s v="Voluntarily Terminated"/>
    <s v="Part-Time"/>
    <x v="2"/>
    <x v="2"/>
    <x v="2"/>
    <x v="763"/>
    <x v="0"/>
    <x v="6"/>
    <d v="1981-04-04T00:00:00"/>
    <s v="MA"/>
    <x v="26"/>
    <x v="0"/>
    <s v="34085"/>
    <x v="2"/>
    <x v="2"/>
    <x v="0"/>
    <n v="3"/>
    <x v="1"/>
    <n v="1981"/>
    <n v="45"/>
    <x v="1"/>
  </r>
  <r>
    <x v="1488"/>
    <s v="Carley"/>
    <s v="Waters"/>
    <d v="2023-05-11T00:00:00"/>
    <d v="2023-07-05T00:00:00"/>
    <s v="Production Technician II"/>
    <s v="Mary Todd"/>
    <s v="carley.waters@bilearner.com"/>
    <s v="NEL"/>
    <s v="Leave Of Absence"/>
    <s v="Part-Time"/>
    <x v="2"/>
    <x v="0"/>
    <x v="4"/>
    <x v="764"/>
    <x v="0"/>
    <x v="3"/>
    <d v="1946-07-23T00:00:00"/>
    <s v="MA"/>
    <x v="4"/>
    <x v="0"/>
    <s v="25099"/>
    <x v="4"/>
    <x v="3"/>
    <x v="0"/>
    <n v="3"/>
    <x v="1"/>
    <n v="1946"/>
    <n v="79"/>
    <x v="3"/>
  </r>
  <r>
    <x v="1489"/>
    <s v="Kadyn"/>
    <s v="Harrison"/>
    <d v="2022-02-05T00:00:00"/>
    <d v="2023-02-07T00:00:00"/>
    <s v="Production Technician II"/>
    <s v="Kevin Perkins"/>
    <s v="kadyn.harrison@bilearner.com"/>
    <s v="PL"/>
    <s v="Leave Of Absence"/>
    <s v="Full-Time"/>
    <x v="1"/>
    <x v="2"/>
    <x v="1"/>
    <x v="765"/>
    <x v="0"/>
    <x v="3"/>
    <d v="1963-09-25T00:00:00"/>
    <s v="MA"/>
    <x v="6"/>
    <x v="1"/>
    <s v="86671"/>
    <x v="2"/>
    <x v="3"/>
    <x v="0"/>
    <n v="3"/>
    <x v="1"/>
    <n v="1963"/>
    <n v="62"/>
    <x v="3"/>
  </r>
  <r>
    <x v="1490"/>
    <s v="Megan"/>
    <s v="Huang"/>
    <d v="2019-05-29T00:00:00"/>
    <s v=""/>
    <s v="Production Technician I"/>
    <s v="Joseph Bryant"/>
    <s v="megan.huang@bilearner.com"/>
    <s v="EW"/>
    <s v="Active"/>
    <s v="Contract"/>
    <x v="2"/>
    <x v="2"/>
    <x v="0"/>
    <x v="0"/>
    <x v="0"/>
    <x v="5"/>
    <d v="1960-11-03T00:00:00"/>
    <s v="MA"/>
    <x v="7"/>
    <x v="0"/>
    <s v="39874"/>
    <x v="3"/>
    <x v="1"/>
    <x v="0"/>
    <n v="3"/>
    <x v="0"/>
    <n v="1960"/>
    <n v="65"/>
    <x v="3"/>
  </r>
  <r>
    <x v="1491"/>
    <s v="Callum"/>
    <s v="Blair"/>
    <d v="2023-01-09T00:00:00"/>
    <d v="2023-03-14T00:00:00"/>
    <s v="Production Technician I"/>
    <s v="Kayla Shelton"/>
    <s v="callum.blair@bilearner.com"/>
    <s v="MSC"/>
    <s v="Active"/>
    <s v="Contract"/>
    <x v="2"/>
    <x v="0"/>
    <x v="1"/>
    <x v="766"/>
    <x v="0"/>
    <x v="4"/>
    <d v="1990-09-12T00:00:00"/>
    <s v="MA"/>
    <x v="14"/>
    <x v="0"/>
    <s v="36065"/>
    <x v="3"/>
    <x v="1"/>
    <x v="0"/>
    <n v="3"/>
    <x v="1"/>
    <n v="1990"/>
    <n v="35"/>
    <x v="1"/>
  </r>
  <r>
    <x v="1492"/>
    <s v="Emilie"/>
    <s v="Donaldson"/>
    <d v="2022-05-01T00:00:00"/>
    <d v="2022-11-21T00:00:00"/>
    <s v="Production Technician I"/>
    <s v="Dylan Foster"/>
    <s v="emilie.donaldson@bilearner.com"/>
    <s v="TNS"/>
    <s v="Voluntarily Terminated"/>
    <s v="Contract"/>
    <x v="1"/>
    <x v="2"/>
    <x v="1"/>
    <x v="767"/>
    <x v="0"/>
    <x v="12"/>
    <d v="1990-08-15T00:00:00"/>
    <s v="MA"/>
    <x v="57"/>
    <x v="0"/>
    <s v="7972"/>
    <x v="2"/>
    <x v="0"/>
    <x v="0"/>
    <n v="3"/>
    <x v="1"/>
    <n v="1990"/>
    <n v="35"/>
    <x v="1"/>
  </r>
  <r>
    <x v="1493"/>
    <s v="Darius"/>
    <s v="Duke"/>
    <d v="2021-01-26T00:00:00"/>
    <d v="2021-08-06T00:00:00"/>
    <s v="Production Technician I"/>
    <s v="Mary Morgan"/>
    <s v="darius.duke@bilearner.com"/>
    <s v="PYZ"/>
    <s v="Voluntarily Terminated"/>
    <s v="Full-Time"/>
    <x v="2"/>
    <x v="2"/>
    <x v="3"/>
    <x v="768"/>
    <x v="0"/>
    <x v="4"/>
    <d v="1948-08-03T00:00:00"/>
    <s v="MA"/>
    <x v="20"/>
    <x v="0"/>
    <s v="81226"/>
    <x v="1"/>
    <x v="0"/>
    <x v="0"/>
    <n v="3"/>
    <x v="1"/>
    <n v="1948"/>
    <n v="77"/>
    <x v="3"/>
  </r>
  <r>
    <x v="1494"/>
    <s v="Kenya"/>
    <s v="Decker"/>
    <d v="2021-09-06T00:00:00"/>
    <d v="2023-07-02T00:00:00"/>
    <s v="Production Technician I"/>
    <s v="Danny Howard"/>
    <s v="kenya.decker@bilearner.com"/>
    <s v="WBL"/>
    <s v="Active"/>
    <s v="Contract"/>
    <x v="0"/>
    <x v="2"/>
    <x v="4"/>
    <x v="769"/>
    <x v="0"/>
    <x v="6"/>
    <d v="1994-07-27T00:00:00"/>
    <s v="MA"/>
    <x v="7"/>
    <x v="1"/>
    <s v="10345"/>
    <x v="2"/>
    <x v="2"/>
    <x v="0"/>
    <n v="3"/>
    <x v="1"/>
    <n v="1994"/>
    <n v="31"/>
    <x v="1"/>
  </r>
  <r>
    <x v="1495"/>
    <s v="Tyrese"/>
    <s v="Sloan"/>
    <d v="2020-07-29T00:00:00"/>
    <s v=""/>
    <s v="Production Technician I"/>
    <s v="Lisa Morrison"/>
    <s v="tyrese.sloan@bilearner.com"/>
    <s v="NEL"/>
    <s v="Active"/>
    <s v="Full-Time"/>
    <x v="1"/>
    <x v="1"/>
    <x v="0"/>
    <x v="0"/>
    <x v="0"/>
    <x v="3"/>
    <d v="1958-02-11T00:00:00"/>
    <s v="MA"/>
    <x v="6"/>
    <x v="1"/>
    <s v="89245"/>
    <x v="4"/>
    <x v="3"/>
    <x v="0"/>
    <n v="3"/>
    <x v="0"/>
    <n v="1958"/>
    <n v="68"/>
    <x v="3"/>
  </r>
  <r>
    <x v="1496"/>
    <s v="Giana"/>
    <s v="Roach"/>
    <d v="2023-03-31T00:00:00"/>
    <d v="2023-04-30T00:00:00"/>
    <s v="Production Technician I"/>
    <s v="John Adams"/>
    <s v="giana.roach@bilearner.com"/>
    <s v="PL"/>
    <s v="Active"/>
    <s v="Full-Time"/>
    <x v="2"/>
    <x v="2"/>
    <x v="1"/>
    <x v="770"/>
    <x v="0"/>
    <x v="17"/>
    <d v="1966-11-05T00:00:00"/>
    <s v="MA"/>
    <x v="13"/>
    <x v="0"/>
    <s v="46757"/>
    <x v="2"/>
    <x v="0"/>
    <x v="0"/>
    <n v="3"/>
    <x v="1"/>
    <n v="1966"/>
    <n v="59"/>
    <x v="0"/>
  </r>
  <r>
    <x v="1497"/>
    <s v="Teagan"/>
    <s v="Swanson"/>
    <d v="2023-05-16T00:00:00"/>
    <d v="2023-05-29T00:00:00"/>
    <s v="Production Technician I"/>
    <s v="Derek Thompson"/>
    <s v="teagan.swanson@bilearner.com"/>
    <s v="BPC"/>
    <s v="Active"/>
    <s v="Part-Time"/>
    <x v="2"/>
    <x v="2"/>
    <x v="4"/>
    <x v="771"/>
    <x v="0"/>
    <x v="4"/>
    <d v="1994-11-29T00:00:00"/>
    <s v="MA"/>
    <x v="18"/>
    <x v="0"/>
    <s v="53602"/>
    <x v="1"/>
    <x v="2"/>
    <x v="0"/>
    <n v="3"/>
    <x v="1"/>
    <n v="1994"/>
    <n v="31"/>
    <x v="1"/>
  </r>
  <r>
    <x v="1498"/>
    <s v="Jerome"/>
    <s v="Fischer"/>
    <d v="2023-04-29T00:00:00"/>
    <d v="2023-07-07T00:00:00"/>
    <s v="Production Technician I"/>
    <s v="Jason Kelly"/>
    <s v="jerome.fischer@bilearner.com"/>
    <s v="CCDR"/>
    <s v="Active"/>
    <s v="Contract"/>
    <x v="2"/>
    <x v="2"/>
    <x v="4"/>
    <x v="772"/>
    <x v="0"/>
    <x v="8"/>
    <d v="1980-02-13T00:00:00"/>
    <s v="MA"/>
    <x v="4"/>
    <x v="1"/>
    <s v="91520"/>
    <x v="2"/>
    <x v="3"/>
    <x v="0"/>
    <n v="3"/>
    <x v="1"/>
    <n v="1980"/>
    <n v="46"/>
    <x v="0"/>
  </r>
  <r>
    <x v="1499"/>
    <s v="Grayson"/>
    <s v="Preston"/>
    <d v="2019-11-27T00:00:00"/>
    <s v=""/>
    <s v="Production Technician I"/>
    <s v="Cheryl Anderson"/>
    <s v="grayson.preston@bilearner.com"/>
    <s v="SVG"/>
    <s v="Active"/>
    <s v="Contract"/>
    <x v="1"/>
    <x v="0"/>
    <x v="0"/>
    <x v="0"/>
    <x v="0"/>
    <x v="4"/>
    <d v="2000-01-02T00:00:00"/>
    <s v="MA"/>
    <x v="13"/>
    <x v="1"/>
    <s v="95240"/>
    <x v="3"/>
    <x v="1"/>
    <x v="0"/>
    <n v="3"/>
    <x v="0"/>
    <n v="2000"/>
    <n v="26"/>
    <x v="2"/>
  </r>
  <r>
    <x v="1500"/>
    <s v="Turner"/>
    <s v="Bradley"/>
    <d v="2022-11-03T00:00:00"/>
    <d v="2023-04-02T00:00:00"/>
    <s v="Production Technician I"/>
    <s v="Jeffrey Peters"/>
    <s v="turner.bradley@bilearner.com"/>
    <s v="EW"/>
    <s v="Active"/>
    <s v="Full-Time"/>
    <x v="0"/>
    <x v="2"/>
    <x v="1"/>
    <x v="773"/>
    <x v="0"/>
    <x v="4"/>
    <d v="1976-04-06T00:00:00"/>
    <s v="MA"/>
    <x v="6"/>
    <x v="1"/>
    <s v="4497"/>
    <x v="1"/>
    <x v="2"/>
    <x v="0"/>
    <n v="3"/>
    <x v="1"/>
    <n v="1976"/>
    <n v="50"/>
    <x v="0"/>
  </r>
  <r>
    <x v="1501"/>
    <s v="Elvis"/>
    <s v="Daniels"/>
    <d v="2022-08-08T00:00:00"/>
    <s v=""/>
    <s v="Production Technician I"/>
    <s v="Cindy Phillips"/>
    <s v="elvis.daniels@bilearner.com"/>
    <s v="MSC"/>
    <s v="Active"/>
    <s v="Full-Time"/>
    <x v="1"/>
    <x v="1"/>
    <x v="0"/>
    <x v="0"/>
    <x v="0"/>
    <x v="3"/>
    <d v="1983-03-17T00:00:00"/>
    <s v="MA"/>
    <x v="4"/>
    <x v="0"/>
    <s v="89914"/>
    <x v="1"/>
    <x v="0"/>
    <x v="0"/>
    <n v="3"/>
    <x v="0"/>
    <n v="1983"/>
    <n v="43"/>
    <x v="1"/>
  </r>
  <r>
    <x v="1502"/>
    <s v="Rose"/>
    <s v="Travis"/>
    <d v="2023-07-27T00:00:00"/>
    <s v=""/>
    <s v="Production Technician I"/>
    <s v="James Lee"/>
    <s v="rose.travis@bilearner.com"/>
    <s v="TNS"/>
    <s v="Active"/>
    <s v="Contract"/>
    <x v="1"/>
    <x v="2"/>
    <x v="0"/>
    <x v="0"/>
    <x v="0"/>
    <x v="4"/>
    <d v="1988-03-03T00:00:00"/>
    <s v="MA"/>
    <x v="12"/>
    <x v="0"/>
    <s v="97011"/>
    <x v="4"/>
    <x v="0"/>
    <x v="0"/>
    <n v="3"/>
    <x v="0"/>
    <n v="1988"/>
    <n v="38"/>
    <x v="1"/>
  </r>
  <r>
    <x v="1503"/>
    <s v="Frank"/>
    <s v="Williams"/>
    <d v="2023-07-15T00:00:00"/>
    <s v=""/>
    <s v="Production Technician I"/>
    <s v="Kelly Vaughn"/>
    <s v="frank.williams@bilearner.com"/>
    <s v="PYZ"/>
    <s v="Active"/>
    <s v="Full-Time"/>
    <x v="0"/>
    <x v="0"/>
    <x v="0"/>
    <x v="0"/>
    <x v="0"/>
    <x v="3"/>
    <d v="1986-08-26T00:00:00"/>
    <s v="MA"/>
    <x v="6"/>
    <x v="0"/>
    <s v="70906"/>
    <x v="4"/>
    <x v="1"/>
    <x v="0"/>
    <n v="3"/>
    <x v="0"/>
    <n v="1986"/>
    <n v="39"/>
    <x v="1"/>
  </r>
  <r>
    <x v="1504"/>
    <s v="Yurem"/>
    <s v="Donovan"/>
    <d v="2022-11-09T00:00:00"/>
    <s v=""/>
    <s v="Production Technician I"/>
    <s v="Donna Jones"/>
    <s v="yurem.donovan@bilearner.com"/>
    <s v="WBL"/>
    <s v="Active"/>
    <s v="Full-Time"/>
    <x v="2"/>
    <x v="0"/>
    <x v="0"/>
    <x v="0"/>
    <x v="0"/>
    <x v="10"/>
    <d v="1999-12-22T00:00:00"/>
    <s v="MA"/>
    <x v="7"/>
    <x v="0"/>
    <s v="17678"/>
    <x v="0"/>
    <x v="1"/>
    <x v="0"/>
    <n v="3"/>
    <x v="0"/>
    <n v="1999"/>
    <n v="26"/>
    <x v="2"/>
  </r>
  <r>
    <x v="1505"/>
    <s v="John"/>
    <s v="Smith"/>
    <d v="2019-12-24T00:00:00"/>
    <d v="2022-06-12T00:00:00"/>
    <s v="Sales Manager"/>
    <s v="Emily Gaines"/>
    <s v="john.smith@bilearner.com"/>
    <s v="BPC"/>
    <s v="Active"/>
    <s v="Full-Time"/>
    <x v="1"/>
    <x v="0"/>
    <x v="4"/>
    <x v="774"/>
    <x v="1"/>
    <x v="2"/>
    <d v="1977-08-16T00:00:00"/>
    <s v="MA"/>
    <x v="26"/>
    <x v="1"/>
    <s v="1886"/>
    <x v="2"/>
    <x v="0"/>
    <x v="0"/>
    <n v="3"/>
    <x v="1"/>
    <n v="1977"/>
    <n v="48"/>
    <x v="0"/>
  </r>
  <r>
    <x v="1506"/>
    <s v="Lynn"/>
    <s v="Daneault"/>
    <d v="2019-03-08T00:00:00"/>
    <s v=""/>
    <s v="Sales Manager"/>
    <s v="Laura Smith"/>
    <s v="lynn.daneault@bilearner.com"/>
    <s v="NEL"/>
    <s v="Active"/>
    <s v="Contract"/>
    <x v="0"/>
    <x v="1"/>
    <x v="0"/>
    <x v="0"/>
    <x v="1"/>
    <x v="1"/>
    <d v="1989-11-01T00:00:00"/>
    <s v="VT"/>
    <x v="11"/>
    <x v="0"/>
    <s v="5473"/>
    <x v="3"/>
    <x v="0"/>
    <x v="0"/>
    <n v="3"/>
    <x v="0"/>
    <n v="1989"/>
    <n v="36"/>
    <x v="1"/>
  </r>
  <r>
    <x v="1507"/>
    <s v="Donysha"/>
    <s v="Kampew"/>
    <d v="2019-06-25T00:00:00"/>
    <d v="2020-10-04T00:00:00"/>
    <s v="Sales Manager"/>
    <s v="Steve Grant"/>
    <s v="donysha.kampew@bilearner.com"/>
    <s v="WBL"/>
    <s v="Voluntarily Terminated"/>
    <s v="Contract"/>
    <x v="2"/>
    <x v="2"/>
    <x v="4"/>
    <x v="775"/>
    <x v="1"/>
    <x v="5"/>
    <d v="1991-09-29T00:00:00"/>
    <s v="PA"/>
    <x v="14"/>
    <x v="0"/>
    <s v="19444"/>
    <x v="2"/>
    <x v="0"/>
    <x v="0"/>
    <n v="3"/>
    <x v="1"/>
    <n v="1991"/>
    <n v="34"/>
    <x v="1"/>
  </r>
  <r>
    <x v="1508"/>
    <s v="Jordin"/>
    <s v="Lozano"/>
    <d v="2019-01-03T00:00:00"/>
    <s v=""/>
    <s v="Production Technician II"/>
    <s v="Brent Hickman"/>
    <s v="jordin.lozano@bilearner.com"/>
    <s v="TNS"/>
    <s v="Active"/>
    <s v="Part-Time"/>
    <x v="1"/>
    <x v="0"/>
    <x v="0"/>
    <x v="0"/>
    <x v="1"/>
    <x v="15"/>
    <d v="1974-12-01T00:00:00"/>
    <s v="MA"/>
    <x v="12"/>
    <x v="1"/>
    <s v="60994"/>
    <x v="1"/>
    <x v="3"/>
    <x v="0"/>
    <n v="3"/>
    <x v="0"/>
    <n v="1974"/>
    <n v="51"/>
    <x v="0"/>
  </r>
  <r>
    <x v="1509"/>
    <s v="Ronald"/>
    <s v="Gross"/>
    <d v="2023-02-02T00:00:00"/>
    <s v=""/>
    <s v="Production Technician II"/>
    <s v="Mary Weber"/>
    <s v="ronald.gross@bilearner.com"/>
    <s v="BPC"/>
    <s v="Active"/>
    <s v="Full-Time"/>
    <x v="2"/>
    <x v="1"/>
    <x v="0"/>
    <x v="0"/>
    <x v="1"/>
    <x v="4"/>
    <d v="1991-05-26T00:00:00"/>
    <s v="PA"/>
    <x v="6"/>
    <x v="0"/>
    <s v="78866"/>
    <x v="1"/>
    <x v="0"/>
    <x v="0"/>
    <n v="3"/>
    <x v="0"/>
    <n v="1991"/>
    <n v="34"/>
    <x v="1"/>
  </r>
  <r>
    <x v="1510"/>
    <s v="Maryjane"/>
    <s v="Choi"/>
    <d v="2022-03-30T00:00:00"/>
    <d v="2023-01-30T00:00:00"/>
    <s v="Production Technician II"/>
    <s v="Kayla Peterson"/>
    <s v="maryjane.choi@bilearner.com"/>
    <s v="CCDR"/>
    <s v="Voluntarily Terminated"/>
    <s v="Full-Time"/>
    <x v="1"/>
    <x v="0"/>
    <x v="1"/>
    <x v="776"/>
    <x v="1"/>
    <x v="6"/>
    <d v="1957-03-25T00:00:00"/>
    <s v="PA"/>
    <x v="6"/>
    <x v="0"/>
    <s v="34825"/>
    <x v="4"/>
    <x v="1"/>
    <x v="0"/>
    <n v="3"/>
    <x v="1"/>
    <n v="1957"/>
    <n v="69"/>
    <x v="3"/>
  </r>
  <r>
    <x v="1511"/>
    <s v="Madalynn"/>
    <s v="Yates"/>
    <d v="2020-03-23T00:00:00"/>
    <s v=""/>
    <s v="Production Technician II"/>
    <s v="Donna Gonzalez"/>
    <s v="madalynn.yates@bilearner.com"/>
    <s v="TNS"/>
    <s v="Active"/>
    <s v="Part-Time"/>
    <x v="1"/>
    <x v="2"/>
    <x v="0"/>
    <x v="0"/>
    <x v="1"/>
    <x v="8"/>
    <d v="1957-03-18T00:00:00"/>
    <s v="MA"/>
    <x v="6"/>
    <x v="0"/>
    <s v="52524"/>
    <x v="2"/>
    <x v="1"/>
    <x v="0"/>
    <n v="3"/>
    <x v="0"/>
    <n v="1957"/>
    <n v="69"/>
    <x v="3"/>
  </r>
  <r>
    <x v="1512"/>
    <s v="Angelina"/>
    <s v="Peck"/>
    <d v="2019-06-06T00:00:00"/>
    <s v=""/>
    <s v="Production Technician II"/>
    <s v="Michele Riddle"/>
    <s v="angelina.peck@bilearner.com"/>
    <s v="PYZ"/>
    <s v="Active"/>
    <s v="Contract"/>
    <x v="0"/>
    <x v="0"/>
    <x v="0"/>
    <x v="0"/>
    <x v="1"/>
    <x v="4"/>
    <d v="1942-03-05T00:00:00"/>
    <s v="PA"/>
    <x v="7"/>
    <x v="0"/>
    <s v="19068"/>
    <x v="4"/>
    <x v="2"/>
    <x v="0"/>
    <n v="3"/>
    <x v="0"/>
    <n v="1942"/>
    <n v="84"/>
    <x v="3"/>
  </r>
  <r>
    <x v="1513"/>
    <s v="Dario"/>
    <s v="Shaw"/>
    <d v="2023-05-28T00:00:00"/>
    <s v=""/>
    <s v="Production Technician II"/>
    <s v="Stephanie Kerr"/>
    <s v="dario.shaw@bilearner.com"/>
    <s v="TNS"/>
    <s v="Active"/>
    <s v="Contract"/>
    <x v="1"/>
    <x v="0"/>
    <x v="0"/>
    <x v="0"/>
    <x v="1"/>
    <x v="6"/>
    <d v="1942-08-07T00:00:00"/>
    <s v="MA"/>
    <x v="26"/>
    <x v="0"/>
    <s v="18285"/>
    <x v="4"/>
    <x v="0"/>
    <x v="0"/>
    <n v="3"/>
    <x v="0"/>
    <n v="1942"/>
    <n v="83"/>
    <x v="3"/>
  </r>
  <r>
    <x v="1514"/>
    <s v="Deven"/>
    <s v="Frazier"/>
    <d v="2021-02-03T00:00:00"/>
    <s v=""/>
    <s v="Production Technician II"/>
    <s v="Mackenzie Johnston"/>
    <s v="deven.frazier@bilearner.com"/>
    <s v="PYZ"/>
    <s v="Active"/>
    <s v="Contract"/>
    <x v="1"/>
    <x v="1"/>
    <x v="0"/>
    <x v="0"/>
    <x v="1"/>
    <x v="6"/>
    <d v="1941-10-06T00:00:00"/>
    <s v="PA"/>
    <x v="7"/>
    <x v="0"/>
    <s v="13977"/>
    <x v="1"/>
    <x v="0"/>
    <x v="0"/>
    <n v="3"/>
    <x v="0"/>
    <n v="1941"/>
    <n v="84"/>
    <x v="3"/>
  </r>
  <r>
    <x v="1515"/>
    <s v="Jett"/>
    <s v="Kent"/>
    <d v="2019-07-30T00:00:00"/>
    <d v="2022-11-09T00:00:00"/>
    <s v="Production Technician II"/>
    <s v="William Thompson"/>
    <s v="jett.kent@bilearner.com"/>
    <s v="TNS"/>
    <s v="Voluntarily Terminated"/>
    <s v="Part-Time"/>
    <x v="1"/>
    <x v="1"/>
    <x v="3"/>
    <x v="777"/>
    <x v="1"/>
    <x v="13"/>
    <d v="1964-02-11T00:00:00"/>
    <s v="MA"/>
    <x v="4"/>
    <x v="0"/>
    <s v="37830"/>
    <x v="2"/>
    <x v="0"/>
    <x v="0"/>
    <n v="3"/>
    <x v="1"/>
    <n v="1964"/>
    <n v="62"/>
    <x v="3"/>
  </r>
  <r>
    <x v="1516"/>
    <s v="Zander"/>
    <s v="Aguilar"/>
    <d v="2022-05-08T00:00:00"/>
    <d v="2022-11-17T00:00:00"/>
    <s v="Production Technician II"/>
    <s v="Timothy Wheeler"/>
    <s v="zander.aguilar@bilearner.com"/>
    <s v="PYZ"/>
    <s v="Voluntarily Terminated"/>
    <s v="Contract"/>
    <x v="1"/>
    <x v="1"/>
    <x v="3"/>
    <x v="778"/>
    <x v="1"/>
    <x v="12"/>
    <d v="1956-03-23T00:00:00"/>
    <s v="PA"/>
    <x v="21"/>
    <x v="0"/>
    <s v="34057"/>
    <x v="0"/>
    <x v="0"/>
    <x v="0"/>
    <n v="3"/>
    <x v="1"/>
    <n v="1956"/>
    <n v="70"/>
    <x v="3"/>
  </r>
  <r>
    <x v="1517"/>
    <s v="Alessandro"/>
    <s v="Chavez"/>
    <d v="2020-05-12T00:00:00"/>
    <s v=""/>
    <s v="Production Technician II"/>
    <s v="Steve Macdonald"/>
    <s v="alessandro.chavez@bilearner.com"/>
    <s v="TNS"/>
    <s v="Active"/>
    <s v="Part-Time"/>
    <x v="1"/>
    <x v="2"/>
    <x v="0"/>
    <x v="0"/>
    <x v="1"/>
    <x v="4"/>
    <d v="1963-08-20T00:00:00"/>
    <s v="PA"/>
    <x v="6"/>
    <x v="0"/>
    <s v="80132"/>
    <x v="4"/>
    <x v="2"/>
    <x v="0"/>
    <n v="3"/>
    <x v="0"/>
    <n v="1963"/>
    <n v="62"/>
    <x v="3"/>
  </r>
  <r>
    <x v="1518"/>
    <s v="Jaxson"/>
    <s v="Brady"/>
    <d v="2019-03-28T00:00:00"/>
    <d v="2022-12-10T00:00:00"/>
    <s v="Sales Manager"/>
    <s v="Christopher Murray Dds"/>
    <s v="jaxson.brady@bilearner.com"/>
    <s v="TNS"/>
    <s v="Voluntarily Terminated"/>
    <s v="Full-Time"/>
    <x v="1"/>
    <x v="0"/>
    <x v="2"/>
    <x v="779"/>
    <x v="1"/>
    <x v="6"/>
    <d v="1977-02-17T00:00:00"/>
    <s v="MA"/>
    <x v="7"/>
    <x v="0"/>
    <s v="36863"/>
    <x v="0"/>
    <x v="2"/>
    <x v="0"/>
    <n v="3"/>
    <x v="1"/>
    <n v="1977"/>
    <n v="49"/>
    <x v="0"/>
  </r>
  <r>
    <x v="1519"/>
    <s v="Giovanni"/>
    <s v="Whitaker"/>
    <d v="2019-07-22T00:00:00"/>
    <s v=""/>
    <s v="Production Technician II"/>
    <s v="James Mitchell"/>
    <s v="giovanni.whitaker@bilearner.com"/>
    <s v="WBL"/>
    <s v="Active"/>
    <s v="Full-Time"/>
    <x v="1"/>
    <x v="2"/>
    <x v="0"/>
    <x v="0"/>
    <x v="1"/>
    <x v="1"/>
    <d v="1956-07-22T00:00:00"/>
    <s v="PA"/>
    <x v="11"/>
    <x v="0"/>
    <s v="76522"/>
    <x v="2"/>
    <x v="0"/>
    <x v="0"/>
    <n v="3"/>
    <x v="0"/>
    <n v="1956"/>
    <n v="69"/>
    <x v="3"/>
  </r>
  <r>
    <x v="1520"/>
    <s v="Karen"/>
    <s v="Goodman"/>
    <d v="2020-09-17T00:00:00"/>
    <s v=""/>
    <s v="Sales Manager"/>
    <s v="John Chavez"/>
    <s v="karen.goodman@bilearner.com"/>
    <s v="MSC"/>
    <s v="Active"/>
    <s v="Part-Time"/>
    <x v="0"/>
    <x v="0"/>
    <x v="0"/>
    <x v="0"/>
    <x v="1"/>
    <x v="2"/>
    <d v="1982-07-21T00:00:00"/>
    <s v="PA"/>
    <x v="19"/>
    <x v="0"/>
    <s v="42775"/>
    <x v="0"/>
    <x v="1"/>
    <x v="0"/>
    <n v="3"/>
    <x v="0"/>
    <n v="1982"/>
    <n v="43"/>
    <x v="1"/>
  </r>
  <r>
    <x v="1521"/>
    <s v="Skyla"/>
    <s v="Lambert"/>
    <d v="2022-07-02T00:00:00"/>
    <d v="2022-08-09T00:00:00"/>
    <s v="Production Technician II"/>
    <s v="Teresa Williamson"/>
    <s v="skyla.lambert@bilearner.com"/>
    <s v="TNS"/>
    <s v="Voluntarily Terminated"/>
    <s v="Part-Time"/>
    <x v="2"/>
    <x v="0"/>
    <x v="3"/>
    <x v="780"/>
    <x v="1"/>
    <x v="8"/>
    <d v="1963-12-08T00:00:00"/>
    <s v="PA"/>
    <x v="9"/>
    <x v="0"/>
    <s v="46619"/>
    <x v="3"/>
    <x v="2"/>
    <x v="0"/>
    <n v="3"/>
    <x v="1"/>
    <n v="1963"/>
    <n v="62"/>
    <x v="3"/>
  </r>
  <r>
    <x v="1522"/>
    <s v="Ashlynn"/>
    <s v="Duffy"/>
    <d v="2019-11-30T00:00:00"/>
    <s v=""/>
    <s v="Sales Manager"/>
    <s v="Kimberly Washington"/>
    <s v="ashlynn.duffy@bilearner.com"/>
    <s v="MSC"/>
    <s v="Active"/>
    <s v="Contract"/>
    <x v="1"/>
    <x v="1"/>
    <x v="0"/>
    <x v="0"/>
    <x v="1"/>
    <x v="4"/>
    <d v="1950-04-04T00:00:00"/>
    <s v="PA"/>
    <x v="6"/>
    <x v="0"/>
    <s v="63764"/>
    <x v="1"/>
    <x v="3"/>
    <x v="0"/>
    <n v="3"/>
    <x v="0"/>
    <n v="1950"/>
    <n v="76"/>
    <x v="3"/>
  </r>
  <r>
    <x v="1523"/>
    <s v="Lilliana"/>
    <s v="Walker"/>
    <d v="2023-07-21T00:00:00"/>
    <d v="2023-07-21T00:00:00"/>
    <s v="Production Technician II"/>
    <s v="Stephanie Anderson"/>
    <s v="lilliana.walker@bilearner.com"/>
    <s v="TNS"/>
    <s v="Voluntarily Terminated"/>
    <s v="Contract"/>
    <x v="0"/>
    <x v="0"/>
    <x v="1"/>
    <x v="781"/>
    <x v="0"/>
    <x v="8"/>
    <d v="1958-03-24T00:00:00"/>
    <s v="PA"/>
    <x v="9"/>
    <x v="0"/>
    <s v="30495"/>
    <x v="4"/>
    <x v="2"/>
    <x v="0"/>
    <n v="3"/>
    <x v="1"/>
    <n v="1958"/>
    <n v="68"/>
    <x v="3"/>
  </r>
  <r>
    <x v="1524"/>
    <s v="Lindsay"/>
    <s v="Copeland"/>
    <d v="2020-08-26T00:00:00"/>
    <d v="2021-05-30T00:00:00"/>
    <s v="Sales Manager"/>
    <s v="Jeffery Snyder"/>
    <s v="lindsay.copeland@bilearner.com"/>
    <s v="SVG"/>
    <s v="Voluntarily Terminated"/>
    <s v="Full-Time"/>
    <x v="1"/>
    <x v="0"/>
    <x v="4"/>
    <x v="782"/>
    <x v="1"/>
    <x v="1"/>
    <d v="1960-10-09T00:00:00"/>
    <s v="MA"/>
    <x v="18"/>
    <x v="0"/>
    <s v="32929"/>
    <x v="4"/>
    <x v="2"/>
    <x v="0"/>
    <n v="3"/>
    <x v="1"/>
    <n v="1960"/>
    <n v="65"/>
    <x v="3"/>
  </r>
  <r>
    <x v="1525"/>
    <s v="Kristin"/>
    <s v="Mccarty"/>
    <d v="2020-05-16T00:00:00"/>
    <s v=""/>
    <s v="Sales Manager"/>
    <s v="Abigail Marks"/>
    <s v="kristin.mccarty@bilearner.com"/>
    <s v="TNS"/>
    <s v="Active"/>
    <s v="Full-Time"/>
    <x v="1"/>
    <x v="2"/>
    <x v="0"/>
    <x v="0"/>
    <x v="1"/>
    <x v="18"/>
    <d v="1989-07-31T00:00:00"/>
    <s v="PA"/>
    <x v="4"/>
    <x v="0"/>
    <s v="57392"/>
    <x v="2"/>
    <x v="3"/>
    <x v="0"/>
    <n v="3"/>
    <x v="0"/>
    <n v="1989"/>
    <n v="36"/>
    <x v="1"/>
  </r>
  <r>
    <x v="1526"/>
    <s v="Barbara"/>
    <s v="Sutwell"/>
    <d v="2023-04-06T00:00:00"/>
    <d v="2023-05-24T00:00:00"/>
    <s v="Production Technician I"/>
    <s v="Jeffrey Murphy"/>
    <s v="barbara.sutwell@bilearner.com"/>
    <s v="PL"/>
    <s v="Active"/>
    <s v="Full-Time"/>
    <x v="2"/>
    <x v="2"/>
    <x v="3"/>
    <x v="783"/>
    <x v="0"/>
    <x v="0"/>
    <d v="1976-02-20T00:00:00"/>
    <s v="MA"/>
    <x v="70"/>
    <x v="0"/>
    <s v="2718"/>
    <x v="4"/>
    <x v="3"/>
    <x v="0"/>
    <n v="3"/>
    <x v="1"/>
    <n v="1976"/>
    <n v="50"/>
    <x v="0"/>
  </r>
  <r>
    <x v="1527"/>
    <s v="Lenora"/>
    <s v="Tejeda"/>
    <d v="2019-02-18T00:00:00"/>
    <d v="2022-10-31T00:00:00"/>
    <s v="Production Technician II"/>
    <s v="Heather Riley"/>
    <s v="lenora.tejeda@bilearner.com"/>
    <s v="SVG"/>
    <s v="Voluntarily Terminated"/>
    <s v="Part-Time"/>
    <x v="0"/>
    <x v="0"/>
    <x v="4"/>
    <x v="784"/>
    <x v="0"/>
    <x v="0"/>
    <d v="1968-07-22T00:00:00"/>
    <s v="MA"/>
    <x v="44"/>
    <x v="0"/>
    <s v="2129"/>
    <x v="2"/>
    <x v="3"/>
    <x v="0"/>
    <n v="3"/>
    <x v="1"/>
    <n v="1968"/>
    <n v="57"/>
    <x v="0"/>
  </r>
  <r>
    <x v="1528"/>
    <s v="Ludwick"/>
    <s v="Harrell"/>
    <d v="2020-10-10T00:00:00"/>
    <s v=""/>
    <s v="Production Technician I"/>
    <s v="Jonathan Huber"/>
    <s v="ludwick.harrell@bilearner.com"/>
    <s v="MSC"/>
    <s v="Active"/>
    <s v="Full-Time"/>
    <x v="1"/>
    <x v="0"/>
    <x v="0"/>
    <x v="0"/>
    <x v="0"/>
    <x v="4"/>
    <d v="1998-04-04T00:00:00"/>
    <s v="MA"/>
    <x v="7"/>
    <x v="1"/>
    <s v="1776"/>
    <x v="0"/>
    <x v="2"/>
    <x v="0"/>
    <n v="3"/>
    <x v="0"/>
    <n v="1998"/>
    <n v="28"/>
    <x v="2"/>
  </r>
  <r>
    <x v="1529"/>
    <s v="Courtney"/>
    <s v="Beatrice"/>
    <d v="2021-05-15T00:00:00"/>
    <s v=""/>
    <s v="Production Technician I"/>
    <s v="Patrick Liu"/>
    <s v="courtney.beatrice@bilearner.com"/>
    <s v="PL"/>
    <s v="Active"/>
    <s v="Part-Time"/>
    <x v="1"/>
    <x v="2"/>
    <x v="0"/>
    <x v="0"/>
    <x v="0"/>
    <x v="19"/>
    <d v="1958-12-18T00:00:00"/>
    <s v="MA"/>
    <x v="7"/>
    <x v="0"/>
    <s v="1915"/>
    <x v="3"/>
    <x v="2"/>
    <x v="0"/>
    <n v="3"/>
    <x v="0"/>
    <n v="1958"/>
    <n v="67"/>
    <x v="3"/>
  </r>
  <r>
    <x v="1530"/>
    <s v="Melisa"/>
    <s v="Gerke"/>
    <d v="2019-05-13T00:00:00"/>
    <d v="2022-05-30T00:00:00"/>
    <s v="Production Technician I"/>
    <s v="Jimmy Cox"/>
    <s v="melisa.gerke@bilearner.com"/>
    <s v="TNS"/>
    <s v="Voluntarily Terminated"/>
    <s v="Part-Time"/>
    <x v="0"/>
    <x v="2"/>
    <x v="3"/>
    <x v="785"/>
    <x v="0"/>
    <x v="4"/>
    <d v="1975-02-15T00:00:00"/>
    <s v="MA"/>
    <x v="19"/>
    <x v="0"/>
    <s v="2330"/>
    <x v="4"/>
    <x v="0"/>
    <x v="0"/>
    <n v="3"/>
    <x v="1"/>
    <n v="1975"/>
    <n v="51"/>
    <x v="0"/>
  </r>
  <r>
    <x v="1531"/>
    <s v="Lin"/>
    <s v="Chan"/>
    <d v="2019-07-04T00:00:00"/>
    <s v=""/>
    <s v="Production Technician I"/>
    <s v="Neil Aguilar"/>
    <s v="lin.chan@bilearner.com"/>
    <s v="PYZ"/>
    <s v="Active"/>
    <s v="Contract"/>
    <x v="2"/>
    <x v="2"/>
    <x v="0"/>
    <x v="0"/>
    <x v="0"/>
    <x v="21"/>
    <d v="1990-10-18T00:00:00"/>
    <s v="MA"/>
    <x v="2"/>
    <x v="0"/>
    <s v="2170"/>
    <x v="2"/>
    <x v="2"/>
    <x v="0"/>
    <n v="3"/>
    <x v="0"/>
    <n v="1990"/>
    <n v="35"/>
    <x v="1"/>
  </r>
  <r>
    <x v="1532"/>
    <s v="Kamrin"/>
    <s v="Sander"/>
    <d v="2022-04-01T00:00:00"/>
    <d v="2022-04-28T00:00:00"/>
    <s v="Production Technician I"/>
    <s v="Kirsten Patel"/>
    <s v="kamrin.sander@bilearner.com"/>
    <s v="CCDR"/>
    <s v="Active"/>
    <s v="Part-Time"/>
    <x v="2"/>
    <x v="0"/>
    <x v="4"/>
    <x v="786"/>
    <x v="0"/>
    <x v="9"/>
    <d v="1989-08-02T00:00:00"/>
    <s v="MA"/>
    <x v="12"/>
    <x v="0"/>
    <s v="2154"/>
    <x v="4"/>
    <x v="2"/>
    <x v="0"/>
    <n v="3"/>
    <x v="1"/>
    <n v="1989"/>
    <n v="36"/>
    <x v="1"/>
  </r>
  <r>
    <x v="1533"/>
    <s v="Thomas"/>
    <s v="Rhoads"/>
    <d v="2018-11-03T00:00:00"/>
    <s v=""/>
    <s v="Production Technician I"/>
    <s v="Sean Scott"/>
    <s v="thomas.rhoads@bilearner.com"/>
    <s v="PYZ"/>
    <s v="Active"/>
    <s v="Full-Time"/>
    <x v="1"/>
    <x v="1"/>
    <x v="0"/>
    <x v="0"/>
    <x v="0"/>
    <x v="1"/>
    <d v="1948-05-26T00:00:00"/>
    <s v="MA"/>
    <x v="25"/>
    <x v="1"/>
    <s v="2176"/>
    <x v="0"/>
    <x v="3"/>
    <x v="0"/>
    <n v="3"/>
    <x v="0"/>
    <n v="1948"/>
    <n v="77"/>
    <x v="3"/>
  </r>
  <r>
    <x v="1534"/>
    <s v="Nina"/>
    <s v="Panjwani"/>
    <d v="2018-10-11T00:00:00"/>
    <d v="2022-05-04T00:00:00"/>
    <s v="Production Technician I"/>
    <s v="Matthew Hawkins"/>
    <s v="nina.panjwani@bilearner.com"/>
    <s v="TNS"/>
    <s v="Voluntarily Terminated"/>
    <s v="Part-Time"/>
    <x v="1"/>
    <x v="2"/>
    <x v="4"/>
    <x v="787"/>
    <x v="0"/>
    <x v="5"/>
    <d v="1945-07-17T00:00:00"/>
    <s v="MA"/>
    <x v="34"/>
    <x v="0"/>
    <s v="2351"/>
    <x v="3"/>
    <x v="2"/>
    <x v="0"/>
    <n v="3"/>
    <x v="1"/>
    <n v="1945"/>
    <n v="80"/>
    <x v="3"/>
  </r>
  <r>
    <x v="1535"/>
    <s v="Megan"/>
    <s v="Faller"/>
    <d v="2023-06-25T00:00:00"/>
    <d v="2023-07-25T00:00:00"/>
    <s v="Production Technician II"/>
    <s v="Susan Gilbert"/>
    <s v="megan.faller@bilearner.com"/>
    <s v="CCDR"/>
    <s v="Active"/>
    <s v="Contract"/>
    <x v="0"/>
    <x v="1"/>
    <x v="1"/>
    <x v="788"/>
    <x v="0"/>
    <x v="3"/>
    <d v="1951-02-18T00:00:00"/>
    <s v="MA"/>
    <x v="3"/>
    <x v="0"/>
    <s v="1824"/>
    <x v="2"/>
    <x v="3"/>
    <x v="0"/>
    <n v="3"/>
    <x v="1"/>
    <n v="1951"/>
    <n v="75"/>
    <x v="3"/>
  </r>
  <r>
    <x v="1536"/>
    <s v="Judy"/>
    <s v="Jung"/>
    <d v="2020-09-14T00:00:00"/>
    <d v="2021-08-31T00:00:00"/>
    <s v="Production Technician I"/>
    <s v="Tiffany Baker"/>
    <s v="judy.jung@bilearner.com"/>
    <s v="CCDR"/>
    <s v="Voluntarily Terminated"/>
    <s v="Contract"/>
    <x v="2"/>
    <x v="2"/>
    <x v="2"/>
    <x v="789"/>
    <x v="0"/>
    <x v="3"/>
    <d v="1972-05-08T00:00:00"/>
    <s v="MA"/>
    <x v="6"/>
    <x v="0"/>
    <s v="2446"/>
    <x v="2"/>
    <x v="2"/>
    <x v="0"/>
    <n v="3"/>
    <x v="1"/>
    <n v="1972"/>
    <n v="53"/>
    <x v="0"/>
  </r>
  <r>
    <x v="1537"/>
    <s v="April"/>
    <s v="Evensen"/>
    <d v="2022-12-20T00:00:00"/>
    <d v="2023-03-11T00:00:00"/>
    <s v="Production Technician I"/>
    <s v="Ashley Wagner"/>
    <s v="april.evensen@bilearner.com"/>
    <s v="EW"/>
    <s v="Terminated For Cause"/>
    <s v="Part-Time"/>
    <x v="2"/>
    <x v="1"/>
    <x v="4"/>
    <x v="790"/>
    <x v="0"/>
    <x v="7"/>
    <d v="1969-03-27T00:00:00"/>
    <s v="MA"/>
    <x v="19"/>
    <x v="0"/>
    <s v="2458"/>
    <x v="2"/>
    <x v="2"/>
    <x v="0"/>
    <n v="3"/>
    <x v="1"/>
    <n v="1969"/>
    <n v="57"/>
    <x v="0"/>
  </r>
  <r>
    <x v="1538"/>
    <s v="Julissa"/>
    <s v="Hunts"/>
    <d v="2022-02-23T00:00:00"/>
    <s v=""/>
    <s v="Production Technician II"/>
    <s v="Pamela Smith"/>
    <s v="julissa.hunts@bilearner.com"/>
    <s v="CCDR"/>
    <s v="Active"/>
    <s v="Full-Time"/>
    <x v="1"/>
    <x v="0"/>
    <x v="0"/>
    <x v="0"/>
    <x v="0"/>
    <x v="3"/>
    <d v="1949-07-31T00:00:00"/>
    <s v="MA"/>
    <x v="16"/>
    <x v="0"/>
    <s v="2021"/>
    <x v="0"/>
    <x v="0"/>
    <x v="0"/>
    <n v="3"/>
    <x v="0"/>
    <n v="1949"/>
    <n v="76"/>
    <x v="3"/>
  </r>
  <r>
    <x v="1539"/>
    <s v="Kristie"/>
    <s v="Nowlan"/>
    <d v="2019-05-31T00:00:00"/>
    <s v=""/>
    <s v="Production Technician II"/>
    <s v="Jessica Klein"/>
    <s v="kristie.nowlan@bilearner.com"/>
    <s v="TNS"/>
    <s v="Active"/>
    <s v="Full-Time"/>
    <x v="0"/>
    <x v="1"/>
    <x v="0"/>
    <x v="0"/>
    <x v="0"/>
    <x v="3"/>
    <d v="1971-03-04T00:00:00"/>
    <s v="MA"/>
    <x v="6"/>
    <x v="0"/>
    <s v="1040"/>
    <x v="2"/>
    <x v="0"/>
    <x v="0"/>
    <n v="3"/>
    <x v="0"/>
    <n v="1971"/>
    <n v="55"/>
    <x v="0"/>
  </r>
  <r>
    <x v="1540"/>
    <s v="Dawn"/>
    <s v="Motlagh"/>
    <d v="2019-01-29T00:00:00"/>
    <s v=""/>
    <s v="Production Technician I"/>
    <s v="Molly Freeman"/>
    <s v="dawn.motlagh@bilearner.com"/>
    <s v="PL"/>
    <s v="Active"/>
    <s v="Part-Time"/>
    <x v="1"/>
    <x v="1"/>
    <x v="0"/>
    <x v="0"/>
    <x v="0"/>
    <x v="3"/>
    <d v="1994-12-11T00:00:00"/>
    <s v="MA"/>
    <x v="22"/>
    <x v="0"/>
    <s v="2453"/>
    <x v="2"/>
    <x v="1"/>
    <x v="0"/>
    <n v="3"/>
    <x v="0"/>
    <n v="1994"/>
    <n v="31"/>
    <x v="1"/>
  </r>
  <r>
    <x v="1541"/>
    <s v="Theresa"/>
    <s v="Wallace"/>
    <d v="2019-09-01T00:00:00"/>
    <s v=""/>
    <s v="Production Technician I"/>
    <s v="Cynthia Watkins"/>
    <s v="theresa.wallace@bilearner.com"/>
    <s v="NEL"/>
    <s v="Active"/>
    <s v="Full-Time"/>
    <x v="2"/>
    <x v="0"/>
    <x v="0"/>
    <x v="0"/>
    <x v="0"/>
    <x v="3"/>
    <d v="1955-06-29T00:00:00"/>
    <s v="MA"/>
    <x v="4"/>
    <x v="0"/>
    <s v="1887"/>
    <x v="4"/>
    <x v="0"/>
    <x v="0"/>
    <n v="3"/>
    <x v="0"/>
    <n v="1955"/>
    <n v="70"/>
    <x v="3"/>
  </r>
  <r>
    <x v="1542"/>
    <s v="Allison"/>
    <s v="Lydon"/>
    <d v="2021-01-17T00:00:00"/>
    <d v="2021-06-08T00:00:00"/>
    <s v="Production Technician I"/>
    <s v="Derek Vargas"/>
    <s v="allison.lydon@bilearner.com"/>
    <s v="MSC"/>
    <s v="Leave Of Absence"/>
    <s v="Full-Time"/>
    <x v="1"/>
    <x v="1"/>
    <x v="3"/>
    <x v="791"/>
    <x v="0"/>
    <x v="3"/>
    <d v="1975-02-10T00:00:00"/>
    <s v="MA"/>
    <x v="18"/>
    <x v="0"/>
    <s v="2122"/>
    <x v="0"/>
    <x v="1"/>
    <x v="0"/>
    <n v="3"/>
    <x v="1"/>
    <n v="1975"/>
    <n v="51"/>
    <x v="0"/>
  </r>
  <r>
    <x v="1543"/>
    <s v="Trina"/>
    <s v="Alagbe"/>
    <d v="2022-04-21T00:00:00"/>
    <d v="2022-04-21T00:00:00"/>
    <s v="Production Technician I"/>
    <s v="Mark Bradley"/>
    <s v="trina.alagbe@bilearner.com"/>
    <s v="PYZ"/>
    <s v="Active"/>
    <s v="Part-Time"/>
    <x v="0"/>
    <x v="0"/>
    <x v="3"/>
    <x v="792"/>
    <x v="0"/>
    <x v="4"/>
    <d v="1952-04-17T00:00:00"/>
    <s v="MA"/>
    <x v="18"/>
    <x v="0"/>
    <s v="1886"/>
    <x v="2"/>
    <x v="1"/>
    <x v="0"/>
    <n v="3"/>
    <x v="1"/>
    <n v="1952"/>
    <n v="74"/>
    <x v="3"/>
  </r>
  <r>
    <x v="1544"/>
    <s v="Betsy"/>
    <s v="Bondwell"/>
    <d v="2018-09-15T00:00:00"/>
    <d v="2023-07-14T00:00:00"/>
    <s v="Production Technician II"/>
    <s v="Christopher Rodriguez"/>
    <s v="betsy.bondwell@bilearner.com"/>
    <s v="MSC"/>
    <s v="Voluntarily Terminated"/>
    <s v="Part-Time"/>
    <x v="0"/>
    <x v="2"/>
    <x v="4"/>
    <x v="793"/>
    <x v="0"/>
    <x v="3"/>
    <d v="1994-02-10T00:00:00"/>
    <s v="MA"/>
    <x v="11"/>
    <x v="0"/>
    <s v="2210"/>
    <x v="2"/>
    <x v="3"/>
    <x v="0"/>
    <n v="3"/>
    <x v="1"/>
    <n v="1994"/>
    <n v="32"/>
    <x v="1"/>
  </r>
  <r>
    <x v="1545"/>
    <s v="Joe"/>
    <s v="Smith"/>
    <d v="2021-12-04T00:00:00"/>
    <d v="2022-01-07T00:00:00"/>
    <s v="Production Technician II"/>
    <s v="Caroline Little"/>
    <s v="joe.smith@bilearner.com"/>
    <s v="EW"/>
    <s v="Active"/>
    <s v="Contract"/>
    <x v="1"/>
    <x v="0"/>
    <x v="1"/>
    <x v="794"/>
    <x v="0"/>
    <x v="4"/>
    <d v="1996-01-23T00:00:00"/>
    <s v="MA"/>
    <x v="4"/>
    <x v="1"/>
    <s v="2045"/>
    <x v="4"/>
    <x v="1"/>
    <x v="0"/>
    <n v="3"/>
    <x v="1"/>
    <n v="1996"/>
    <n v="30"/>
    <x v="1"/>
  </r>
  <r>
    <x v="1546"/>
    <s v="Lisa"/>
    <s v="Lunquist"/>
    <d v="2019-11-14T00:00:00"/>
    <s v=""/>
    <s v="Production Technician II"/>
    <s v="Angela Watson"/>
    <s v="lisa.lunquist@bilearner.com"/>
    <s v="BPC"/>
    <s v="Active"/>
    <s v="Full-Time"/>
    <x v="2"/>
    <x v="2"/>
    <x v="0"/>
    <x v="0"/>
    <x v="0"/>
    <x v="3"/>
    <d v="1991-10-10T00:00:00"/>
    <s v="MA"/>
    <x v="4"/>
    <x v="0"/>
    <s v="2324"/>
    <x v="3"/>
    <x v="2"/>
    <x v="0"/>
    <n v="3"/>
    <x v="0"/>
    <n v="1991"/>
    <n v="34"/>
    <x v="1"/>
  </r>
  <r>
    <x v="1547"/>
    <s v="Jene'Ya"/>
    <s v="Darson"/>
    <d v="2021-04-14T00:00:00"/>
    <s v=""/>
    <s v="Production Technician I"/>
    <s v="Robert Joseph"/>
    <s v="jene'ya.darson@bilearner.com"/>
    <s v="NEL"/>
    <s v="Active"/>
    <s v="Part-Time"/>
    <x v="1"/>
    <x v="0"/>
    <x v="0"/>
    <x v="0"/>
    <x v="0"/>
    <x v="1"/>
    <d v="1968-12-29T00:00:00"/>
    <s v="MA"/>
    <x v="14"/>
    <x v="0"/>
    <s v="2110"/>
    <x v="0"/>
    <x v="0"/>
    <x v="0"/>
    <n v="3"/>
    <x v="0"/>
    <n v="1968"/>
    <n v="57"/>
    <x v="0"/>
  </r>
  <r>
    <x v="1548"/>
    <s v="Hunter"/>
    <s v="Cannon"/>
    <d v="2019-04-14T00:00:00"/>
    <s v=""/>
    <s v="Production Technician I"/>
    <s v="Logan Ball"/>
    <s v="hunter.cannon@bilearner.com"/>
    <s v="SVG"/>
    <s v="Active"/>
    <s v="Contract"/>
    <x v="1"/>
    <x v="0"/>
    <x v="0"/>
    <x v="0"/>
    <x v="0"/>
    <x v="9"/>
    <d v="1941-10-31T00:00:00"/>
    <s v="MA"/>
    <x v="19"/>
    <x v="0"/>
    <s v="10062"/>
    <x v="2"/>
    <x v="3"/>
    <x v="0"/>
    <n v="3"/>
    <x v="0"/>
    <n v="1941"/>
    <n v="84"/>
    <x v="3"/>
  </r>
  <r>
    <x v="1549"/>
    <s v="Jon"/>
    <s v="Lynn"/>
    <d v="2021-01-09T00:00:00"/>
    <s v=""/>
    <s v="Production Technician I"/>
    <s v="Steven Ramos"/>
    <s v="jon.lynn@bilearner.com"/>
    <s v="EW"/>
    <s v="Active"/>
    <s v="Full-Time"/>
    <x v="0"/>
    <x v="2"/>
    <x v="0"/>
    <x v="0"/>
    <x v="0"/>
    <x v="0"/>
    <d v="1945-02-16T00:00:00"/>
    <s v="MA"/>
    <x v="44"/>
    <x v="0"/>
    <s v="82592"/>
    <x v="0"/>
    <x v="1"/>
    <x v="0"/>
    <n v="3"/>
    <x v="0"/>
    <n v="1945"/>
    <n v="81"/>
    <x v="3"/>
  </r>
  <r>
    <x v="1550"/>
    <s v="Paxton"/>
    <s v="Clarke"/>
    <d v="2022-12-26T00:00:00"/>
    <d v="2023-07-04T00:00:00"/>
    <s v="Production Technician I"/>
    <s v="Ashley Williams"/>
    <s v="paxton.clarke@bilearner.com"/>
    <s v="MSC"/>
    <s v="Voluntarily Terminated"/>
    <s v="Contract"/>
    <x v="2"/>
    <x v="2"/>
    <x v="4"/>
    <x v="795"/>
    <x v="0"/>
    <x v="4"/>
    <d v="1952-09-22T00:00:00"/>
    <s v="MA"/>
    <x v="6"/>
    <x v="0"/>
    <s v="4549"/>
    <x v="0"/>
    <x v="1"/>
    <x v="0"/>
    <n v="3"/>
    <x v="1"/>
    <n v="1952"/>
    <n v="73"/>
    <x v="3"/>
  </r>
  <r>
    <x v="1551"/>
    <s v="Lillian"/>
    <s v="Hines"/>
    <d v="2021-10-05T00:00:00"/>
    <d v="2023-07-02T00:00:00"/>
    <s v="Production Technician I"/>
    <s v="James Foster"/>
    <s v="lillian.hines@bilearner.com"/>
    <s v="TNS"/>
    <s v="Voluntarily Terminated"/>
    <s v="Full-Time"/>
    <x v="2"/>
    <x v="1"/>
    <x v="4"/>
    <x v="796"/>
    <x v="0"/>
    <x v="0"/>
    <d v="1976-12-22T00:00:00"/>
    <s v="MA"/>
    <x v="44"/>
    <x v="0"/>
    <s v="61287"/>
    <x v="2"/>
    <x v="3"/>
    <x v="0"/>
    <n v="3"/>
    <x v="1"/>
    <n v="1976"/>
    <n v="49"/>
    <x v="0"/>
  </r>
  <r>
    <x v="1552"/>
    <s v="Liam"/>
    <s v="Snow"/>
    <d v="2022-09-25T00:00:00"/>
    <d v="2023-03-27T00:00:00"/>
    <s v="Production Technician I"/>
    <s v="Christopher Sanford"/>
    <s v="liam.snow@bilearner.com"/>
    <s v="PYZ"/>
    <s v="Active"/>
    <s v="Part-Time"/>
    <x v="2"/>
    <x v="0"/>
    <x v="4"/>
    <x v="797"/>
    <x v="0"/>
    <x v="6"/>
    <d v="1972-03-25T00:00:00"/>
    <s v="MA"/>
    <x v="7"/>
    <x v="0"/>
    <s v="61958"/>
    <x v="4"/>
    <x v="1"/>
    <x v="0"/>
    <n v="3"/>
    <x v="1"/>
    <n v="1972"/>
    <n v="54"/>
    <x v="0"/>
  </r>
  <r>
    <x v="1553"/>
    <s v="Arianna"/>
    <s v="Horton"/>
    <d v="2021-11-10T00:00:00"/>
    <s v=""/>
    <s v="Production Technician I"/>
    <s v="Heather Ramirez"/>
    <s v="arianna.horton@bilearner.com"/>
    <s v="WBL"/>
    <s v="Active"/>
    <s v="Part-Time"/>
    <x v="0"/>
    <x v="2"/>
    <x v="0"/>
    <x v="0"/>
    <x v="0"/>
    <x v="3"/>
    <d v="1990-06-16T00:00:00"/>
    <s v="MA"/>
    <x v="19"/>
    <x v="0"/>
    <s v="37701"/>
    <x v="1"/>
    <x v="2"/>
    <x v="0"/>
    <n v="3"/>
    <x v="0"/>
    <n v="1990"/>
    <n v="35"/>
    <x v="1"/>
  </r>
  <r>
    <x v="1554"/>
    <s v="Ayanna"/>
    <s v="Short"/>
    <d v="2021-04-08T00:00:00"/>
    <d v="2023-07-16T00:00:00"/>
    <s v="Production Technician I"/>
    <s v="Amanda Mills"/>
    <s v="ayanna.short@bilearner.com"/>
    <s v="NEL"/>
    <s v="Active"/>
    <s v="Contract"/>
    <x v="1"/>
    <x v="0"/>
    <x v="1"/>
    <x v="798"/>
    <x v="0"/>
    <x v="3"/>
    <d v="1993-11-14T00:00:00"/>
    <s v="MA"/>
    <x v="18"/>
    <x v="1"/>
    <s v="19755"/>
    <x v="3"/>
    <x v="3"/>
    <x v="0"/>
    <n v="3"/>
    <x v="1"/>
    <n v="1993"/>
    <n v="32"/>
    <x v="1"/>
  </r>
  <r>
    <x v="1555"/>
    <s v="Steve"/>
    <s v="Charles"/>
    <d v="2018-11-14T00:00:00"/>
    <s v=""/>
    <s v="Production Technician I"/>
    <s v="Jordan Cox"/>
    <s v="steve.charles@bilearner.com"/>
    <s v="PL"/>
    <s v="Active"/>
    <s v="Full-Time"/>
    <x v="0"/>
    <x v="0"/>
    <x v="0"/>
    <x v="0"/>
    <x v="0"/>
    <x v="2"/>
    <d v="1980-05-24T00:00:00"/>
    <s v="MA"/>
    <x v="19"/>
    <x v="0"/>
    <s v="48632"/>
    <x v="1"/>
    <x v="2"/>
    <x v="0"/>
    <n v="3"/>
    <x v="0"/>
    <n v="1980"/>
    <n v="45"/>
    <x v="0"/>
  </r>
  <r>
    <x v="1556"/>
    <s v="Ricardo"/>
    <s v="Bruce"/>
    <d v="2020-03-14T00:00:00"/>
    <d v="2022-10-22T00:00:00"/>
    <s v="Production Technician I"/>
    <s v="Daniel Huff"/>
    <s v="ricardo.bruce@bilearner.com"/>
    <s v="BPC"/>
    <s v="Active"/>
    <s v="Part-Time"/>
    <x v="0"/>
    <x v="2"/>
    <x v="2"/>
    <x v="799"/>
    <x v="0"/>
    <x v="3"/>
    <d v="1956-11-26T00:00:00"/>
    <s v="MA"/>
    <x v="4"/>
    <x v="0"/>
    <s v="31391"/>
    <x v="4"/>
    <x v="0"/>
    <x v="0"/>
    <n v="3"/>
    <x v="1"/>
    <n v="1956"/>
    <n v="69"/>
    <x v="3"/>
  </r>
  <r>
    <x v="1557"/>
    <s v="Laura"/>
    <s v="Gutierrez"/>
    <d v="2020-06-24T00:00:00"/>
    <s v=""/>
    <s v="Production Technician I"/>
    <s v="Samantha Bryant"/>
    <s v="laura.gutierrez@bilearner.com"/>
    <s v="CCDR"/>
    <s v="Active"/>
    <s v="Full-Time"/>
    <x v="2"/>
    <x v="0"/>
    <x v="0"/>
    <x v="0"/>
    <x v="0"/>
    <x v="14"/>
    <d v="1948-02-11T00:00:00"/>
    <s v="MA"/>
    <x v="9"/>
    <x v="0"/>
    <s v="8522"/>
    <x v="3"/>
    <x v="1"/>
    <x v="0"/>
    <n v="3"/>
    <x v="0"/>
    <n v="1948"/>
    <n v="78"/>
    <x v="3"/>
  </r>
  <r>
    <x v="1558"/>
    <s v="Braxton"/>
    <s v="Rojas"/>
    <d v="2023-03-19T00:00:00"/>
    <d v="2023-04-04T00:00:00"/>
    <s v="Production Technician I"/>
    <s v="Hunter Cervantes"/>
    <s v="braxton.rojas@bilearner.com"/>
    <s v="SVG"/>
    <s v="Active"/>
    <s v="Contract"/>
    <x v="2"/>
    <x v="0"/>
    <x v="2"/>
    <x v="800"/>
    <x v="0"/>
    <x v="3"/>
    <d v="1963-11-09T00:00:00"/>
    <s v="MA"/>
    <x v="11"/>
    <x v="0"/>
    <s v="88359"/>
    <x v="0"/>
    <x v="0"/>
    <x v="0"/>
    <n v="3"/>
    <x v="1"/>
    <n v="1963"/>
    <n v="62"/>
    <x v="3"/>
  </r>
  <r>
    <x v="1559"/>
    <s v="Sage"/>
    <s v="Mercer"/>
    <d v="2022-08-15T00:00:00"/>
    <s v=""/>
    <s v="Production Technician I"/>
    <s v="Samantha Wyatt"/>
    <s v="sage.mercer@bilearner.com"/>
    <s v="EW"/>
    <s v="Active"/>
    <s v="Contract"/>
    <x v="0"/>
    <x v="2"/>
    <x v="0"/>
    <x v="0"/>
    <x v="0"/>
    <x v="7"/>
    <d v="1949-02-18T00:00:00"/>
    <s v="MA"/>
    <x v="13"/>
    <x v="0"/>
    <s v="21326"/>
    <x v="3"/>
    <x v="3"/>
    <x v="0"/>
    <n v="3"/>
    <x v="0"/>
    <n v="1949"/>
    <n v="77"/>
    <x v="3"/>
  </r>
  <r>
    <x v="1560"/>
    <s v="Chase"/>
    <s v="Horn"/>
    <d v="2018-11-09T00:00:00"/>
    <s v=""/>
    <s v="Production Technician I"/>
    <s v="Richard Davis Ii"/>
    <s v="chase.horn@bilearner.com"/>
    <s v="MSC"/>
    <s v="Active"/>
    <s v="Full-Time"/>
    <x v="0"/>
    <x v="1"/>
    <x v="0"/>
    <x v="0"/>
    <x v="0"/>
    <x v="2"/>
    <d v="1967-05-27T00:00:00"/>
    <s v="MA"/>
    <x v="25"/>
    <x v="0"/>
    <s v="75570"/>
    <x v="0"/>
    <x v="1"/>
    <x v="0"/>
    <n v="3"/>
    <x v="0"/>
    <n v="1967"/>
    <n v="58"/>
    <x v="0"/>
  </r>
  <r>
    <x v="1561"/>
    <s v="Juliana"/>
    <s v="Dyer"/>
    <d v="2018-11-23T00:00:00"/>
    <d v="2019-08-19T00:00:00"/>
    <s v="Production Technician I"/>
    <s v="Lisa Jones"/>
    <s v="juliana.dyer@bilearner.com"/>
    <s v="TNS"/>
    <s v="Active"/>
    <s v="Contract"/>
    <x v="1"/>
    <x v="0"/>
    <x v="3"/>
    <x v="801"/>
    <x v="0"/>
    <x v="4"/>
    <d v="1989-10-26T00:00:00"/>
    <s v="MA"/>
    <x v="4"/>
    <x v="0"/>
    <s v="97548"/>
    <x v="3"/>
    <x v="1"/>
    <x v="0"/>
    <n v="3"/>
    <x v="1"/>
    <n v="1989"/>
    <n v="36"/>
    <x v="1"/>
  </r>
  <r>
    <x v="1562"/>
    <s v="Alec"/>
    <s v="Stephens"/>
    <d v="2020-02-25T00:00:00"/>
    <s v=""/>
    <s v="Production Technician II"/>
    <s v="Jessica Garcia"/>
    <s v="alec.stephens@bilearner.com"/>
    <s v="PL"/>
    <s v="Active"/>
    <s v="Full-Time"/>
    <x v="1"/>
    <x v="0"/>
    <x v="0"/>
    <x v="0"/>
    <x v="0"/>
    <x v="4"/>
    <d v="2000-06-14T00:00:00"/>
    <s v="MA"/>
    <x v="23"/>
    <x v="0"/>
    <s v="51952"/>
    <x v="2"/>
    <x v="2"/>
    <x v="0"/>
    <n v="3"/>
    <x v="0"/>
    <n v="2000"/>
    <n v="25"/>
    <x v="2"/>
  </r>
  <r>
    <x v="1563"/>
    <s v="Adriana"/>
    <s v="Weber"/>
    <d v="2020-05-16T00:00:00"/>
    <d v="2022-05-18T00:00:00"/>
    <s v="Production Technician II"/>
    <s v="Jacqueline Jackson"/>
    <s v="adriana.weber@bilearner.com"/>
    <s v="BPC"/>
    <s v="Active"/>
    <s v="Full-Time"/>
    <x v="0"/>
    <x v="0"/>
    <x v="2"/>
    <x v="802"/>
    <x v="0"/>
    <x v="4"/>
    <d v="1947-09-18T00:00:00"/>
    <s v="MA"/>
    <x v="4"/>
    <x v="0"/>
    <s v="46806"/>
    <x v="3"/>
    <x v="3"/>
    <x v="0"/>
    <n v="3"/>
    <x v="1"/>
    <n v="1947"/>
    <n v="78"/>
    <x v="3"/>
  </r>
  <r>
    <x v="1564"/>
    <s v="Lola"/>
    <s v="Hensley"/>
    <d v="2019-06-18T00:00:00"/>
    <d v="2023-07-05T00:00:00"/>
    <s v="Production Technician II"/>
    <s v="Kimberly Fox"/>
    <s v="lola.hensley@bilearner.com"/>
    <s v="CCDR"/>
    <s v="Active"/>
    <s v="Contract"/>
    <x v="2"/>
    <x v="0"/>
    <x v="1"/>
    <x v="803"/>
    <x v="0"/>
    <x v="3"/>
    <d v="1949-01-01T00:00:00"/>
    <s v="MA"/>
    <x v="6"/>
    <x v="0"/>
    <s v="67662"/>
    <x v="2"/>
    <x v="2"/>
    <x v="0"/>
    <n v="3"/>
    <x v="1"/>
    <n v="1949"/>
    <n v="77"/>
    <x v="3"/>
  </r>
  <r>
    <x v="1565"/>
    <s v="Shamar"/>
    <s v="Delgado"/>
    <d v="2019-05-20T00:00:00"/>
    <d v="2021-03-30T00:00:00"/>
    <s v="Production Technician II"/>
    <s v="Melissa Welch"/>
    <s v="shamar.delgado@bilearner.com"/>
    <s v="SVG"/>
    <s v="Active"/>
    <s v="Contract"/>
    <x v="1"/>
    <x v="1"/>
    <x v="1"/>
    <x v="804"/>
    <x v="0"/>
    <x v="3"/>
    <d v="1950-02-25T00:00:00"/>
    <s v="MA"/>
    <x v="4"/>
    <x v="0"/>
    <s v="74114"/>
    <x v="0"/>
    <x v="3"/>
    <x v="0"/>
    <n v="3"/>
    <x v="1"/>
    <n v="1950"/>
    <n v="76"/>
    <x v="3"/>
  </r>
  <r>
    <x v="1566"/>
    <s v="Emmanuel"/>
    <s v="Huang"/>
    <d v="2020-10-16T00:00:00"/>
    <d v="2021-02-12T00:00:00"/>
    <s v="Production Technician II"/>
    <s v="James Ferguson"/>
    <s v="emmanuel.huang@bilearner.com"/>
    <s v="EW"/>
    <s v="Active"/>
    <s v="Full-Time"/>
    <x v="1"/>
    <x v="2"/>
    <x v="4"/>
    <x v="805"/>
    <x v="0"/>
    <x v="4"/>
    <d v="1972-07-21T00:00:00"/>
    <s v="MA"/>
    <x v="6"/>
    <x v="0"/>
    <s v="54589"/>
    <x v="1"/>
    <x v="3"/>
    <x v="0"/>
    <n v="3"/>
    <x v="1"/>
    <n v="1972"/>
    <n v="53"/>
    <x v="0"/>
  </r>
  <r>
    <x v="1567"/>
    <s v="Brenna"/>
    <s v="Decker"/>
    <d v="2022-07-01T00:00:00"/>
    <d v="2022-11-03T00:00:00"/>
    <s v="Production Technician II"/>
    <s v="Michael Pope"/>
    <s v="brenna.decker@bilearner.com"/>
    <s v="MSC"/>
    <s v="Active"/>
    <s v="Full-Time"/>
    <x v="1"/>
    <x v="2"/>
    <x v="4"/>
    <x v="806"/>
    <x v="0"/>
    <x v="3"/>
    <d v="1988-12-29T00:00:00"/>
    <s v="MA"/>
    <x v="11"/>
    <x v="0"/>
    <s v="43526"/>
    <x v="2"/>
    <x v="1"/>
    <x v="0"/>
    <n v="3"/>
    <x v="1"/>
    <n v="1988"/>
    <n v="37"/>
    <x v="1"/>
  </r>
  <r>
    <x v="1568"/>
    <s v="Averie"/>
    <s v="Wolfe"/>
    <d v="2022-12-17T00:00:00"/>
    <s v=""/>
    <s v="Production Technician II"/>
    <s v="Brandon Jones"/>
    <s v="averie.wolfe@bilearner.com"/>
    <s v="TNS"/>
    <s v="Active"/>
    <s v="Contract"/>
    <x v="1"/>
    <x v="2"/>
    <x v="0"/>
    <x v="0"/>
    <x v="0"/>
    <x v="4"/>
    <d v="1978-08-06T00:00:00"/>
    <s v="MA"/>
    <x v="15"/>
    <x v="0"/>
    <s v="22396"/>
    <x v="2"/>
    <x v="2"/>
    <x v="0"/>
    <n v="3"/>
    <x v="0"/>
    <n v="1978"/>
    <n v="47"/>
    <x v="0"/>
  </r>
  <r>
    <x v="1569"/>
    <s v="Gaige"/>
    <s v="Marsh"/>
    <d v="2021-10-24T00:00:00"/>
    <d v="2021-11-21T00:00:00"/>
    <s v="Production Technician II"/>
    <s v="Carrie Davidson"/>
    <s v="gaige.marsh@bilearner.com"/>
    <s v="PYZ"/>
    <s v="Active"/>
    <s v="Part-Time"/>
    <x v="1"/>
    <x v="0"/>
    <x v="2"/>
    <x v="807"/>
    <x v="0"/>
    <x v="1"/>
    <d v="1992-07-10T00:00:00"/>
    <s v="MA"/>
    <x v="11"/>
    <x v="0"/>
    <s v="92216"/>
    <x v="0"/>
    <x v="1"/>
    <x v="0"/>
    <n v="3"/>
    <x v="1"/>
    <n v="1992"/>
    <n v="33"/>
    <x v="1"/>
  </r>
  <r>
    <x v="1570"/>
    <s v="Karli"/>
    <s v="Ross"/>
    <d v="2019-02-28T00:00:00"/>
    <d v="2019-10-11T00:00:00"/>
    <s v="Production Technician II"/>
    <s v="Ricky Stephens"/>
    <s v="karli.ross@bilearner.com"/>
    <s v="WBL"/>
    <s v="Active"/>
    <s v="Part-Time"/>
    <x v="2"/>
    <x v="2"/>
    <x v="3"/>
    <x v="808"/>
    <x v="0"/>
    <x v="13"/>
    <d v="1990-06-09T00:00:00"/>
    <s v="MA"/>
    <x v="26"/>
    <x v="0"/>
    <s v="64180"/>
    <x v="4"/>
    <x v="3"/>
    <x v="0"/>
    <n v="3"/>
    <x v="1"/>
    <n v="1990"/>
    <n v="35"/>
    <x v="1"/>
  </r>
  <r>
    <x v="1571"/>
    <s v="Amiyah"/>
    <s v="Beasley"/>
    <d v="2022-03-24T00:00:00"/>
    <s v=""/>
    <s v="Production Technician II"/>
    <s v="Kathleen Gonzalez"/>
    <s v="amiyah.beasley@bilearner.com"/>
    <s v="NEL"/>
    <s v="Active"/>
    <s v="Full-Time"/>
    <x v="0"/>
    <x v="1"/>
    <x v="0"/>
    <x v="0"/>
    <x v="0"/>
    <x v="3"/>
    <d v="1999-02-21T00:00:00"/>
    <s v="MA"/>
    <x v="4"/>
    <x v="0"/>
    <s v="34377"/>
    <x v="3"/>
    <x v="0"/>
    <x v="0"/>
    <n v="3"/>
    <x v="0"/>
    <n v="1999"/>
    <n v="27"/>
    <x v="2"/>
  </r>
  <r>
    <x v="1572"/>
    <s v="Kayla"/>
    <s v="Gibbs"/>
    <d v="2021-10-17T00:00:00"/>
    <d v="2022-11-12T00:00:00"/>
    <s v="Production Technician II"/>
    <s v="Leslie Hernandez"/>
    <s v="kayla.gibbs@bilearner.com"/>
    <s v="PL"/>
    <s v="Active"/>
    <s v="Contract"/>
    <x v="1"/>
    <x v="0"/>
    <x v="1"/>
    <x v="809"/>
    <x v="0"/>
    <x v="4"/>
    <d v="1943-06-22T00:00:00"/>
    <s v="MA"/>
    <x v="31"/>
    <x v="0"/>
    <s v="65306"/>
    <x v="2"/>
    <x v="0"/>
    <x v="0"/>
    <n v="3"/>
    <x v="1"/>
    <n v="1943"/>
    <n v="82"/>
    <x v="3"/>
  </r>
  <r>
    <x v="1573"/>
    <s v="Jocelyn"/>
    <s v="Jackson"/>
    <d v="2022-05-13T00:00:00"/>
    <d v="2022-09-12T00:00:00"/>
    <s v="Production Technician I"/>
    <s v="Judith Ryan"/>
    <s v="jocelyn.jackson@bilearner.com"/>
    <s v="PYZ"/>
    <s v="Active"/>
    <s v="Full-Time"/>
    <x v="1"/>
    <x v="1"/>
    <x v="1"/>
    <x v="810"/>
    <x v="0"/>
    <x v="3"/>
    <d v="1963-07-07T00:00:00"/>
    <s v="MA"/>
    <x v="22"/>
    <x v="0"/>
    <s v="29557"/>
    <x v="3"/>
    <x v="0"/>
    <x v="0"/>
    <n v="3"/>
    <x v="1"/>
    <n v="1963"/>
    <n v="62"/>
    <x v="3"/>
  </r>
  <r>
    <x v="1574"/>
    <s v="Gilbert"/>
    <s v="Newman"/>
    <d v="2019-10-09T00:00:00"/>
    <d v="2023-01-06T00:00:00"/>
    <s v="Production Technician I"/>
    <s v="Kimberly Meyer"/>
    <s v="gilbert.newman@bilearner.com"/>
    <s v="SVG"/>
    <s v="Voluntarily Terminated"/>
    <s v="Contract"/>
    <x v="2"/>
    <x v="2"/>
    <x v="2"/>
    <x v="811"/>
    <x v="0"/>
    <x v="15"/>
    <d v="1977-08-17T00:00:00"/>
    <s v="MA"/>
    <x v="12"/>
    <x v="0"/>
    <s v="18299"/>
    <x v="0"/>
    <x v="0"/>
    <x v="0"/>
    <n v="3"/>
    <x v="1"/>
    <n v="1977"/>
    <n v="48"/>
    <x v="0"/>
  </r>
  <r>
    <x v="1575"/>
    <s v="Roberto"/>
    <s v="Rosales"/>
    <d v="2018-10-12T00:00:00"/>
    <d v="2023-07-21T00:00:00"/>
    <s v="Production Technician I"/>
    <s v="Amanda Garcia"/>
    <s v="roberto.rosales@bilearner.com"/>
    <s v="TNS"/>
    <s v="Voluntarily Terminated"/>
    <s v="Contract"/>
    <x v="2"/>
    <x v="0"/>
    <x v="1"/>
    <x v="812"/>
    <x v="0"/>
    <x v="3"/>
    <d v="1990-05-25T00:00:00"/>
    <s v="MA"/>
    <x v="4"/>
    <x v="0"/>
    <s v="81634"/>
    <x v="0"/>
    <x v="2"/>
    <x v="0"/>
    <n v="3"/>
    <x v="1"/>
    <n v="1990"/>
    <n v="35"/>
    <x v="1"/>
  </r>
  <r>
    <x v="1576"/>
    <s v="Justice"/>
    <s v="Rhodes"/>
    <d v="2020-04-13T00:00:00"/>
    <d v="2022-11-28T00:00:00"/>
    <s v="Production Technician I"/>
    <s v="Kathleen Hayes"/>
    <s v="justice.rhodes@bilearner.com"/>
    <s v="WBL"/>
    <s v="Voluntarily Terminated"/>
    <s v="Contract"/>
    <x v="2"/>
    <x v="1"/>
    <x v="4"/>
    <x v="813"/>
    <x v="0"/>
    <x v="12"/>
    <d v="1985-07-01T00:00:00"/>
    <s v="MA"/>
    <x v="37"/>
    <x v="0"/>
    <s v="48650"/>
    <x v="2"/>
    <x v="2"/>
    <x v="0"/>
    <n v="3"/>
    <x v="1"/>
    <n v="1985"/>
    <n v="40"/>
    <x v="1"/>
  </r>
  <r>
    <x v="1577"/>
    <s v="Adyson"/>
    <s v="Esparza"/>
    <d v="2021-04-25T00:00:00"/>
    <s v=""/>
    <s v="Production Technician I"/>
    <s v="Michael Austin"/>
    <s v="adyson.esparza@bilearner.com"/>
    <s v="PYZ"/>
    <s v="Active"/>
    <s v="Contract"/>
    <x v="2"/>
    <x v="2"/>
    <x v="0"/>
    <x v="0"/>
    <x v="0"/>
    <x v="6"/>
    <d v="2001-04-05T00:00:00"/>
    <s v="MA"/>
    <x v="7"/>
    <x v="0"/>
    <s v="72181"/>
    <x v="2"/>
    <x v="3"/>
    <x v="0"/>
    <n v="3"/>
    <x v="0"/>
    <n v="2001"/>
    <n v="25"/>
    <x v="2"/>
  </r>
  <r>
    <x v="1578"/>
    <s v="Laci"/>
    <s v="Baird"/>
    <d v="2018-12-21T00:00:00"/>
    <d v="2022-11-16T00:00:00"/>
    <s v="Production Technician I"/>
    <s v="Glenn Rollins"/>
    <s v="laci.baird@bilearner.com"/>
    <s v="WBL"/>
    <s v="Active"/>
    <s v="Part-Time"/>
    <x v="2"/>
    <x v="1"/>
    <x v="3"/>
    <x v="814"/>
    <x v="0"/>
    <x v="8"/>
    <d v="1947-03-09T00:00:00"/>
    <s v="MA"/>
    <x v="4"/>
    <x v="0"/>
    <s v="53844"/>
    <x v="4"/>
    <x v="0"/>
    <x v="0"/>
    <n v="3"/>
    <x v="1"/>
    <n v="1947"/>
    <n v="79"/>
    <x v="3"/>
  </r>
  <r>
    <x v="1579"/>
    <s v="Samson"/>
    <s v="Meza"/>
    <d v="2021-09-19T00:00:00"/>
    <s v=""/>
    <s v="Production Technician I"/>
    <s v="Renee Valentine"/>
    <s v="samson.meza@bilearner.com"/>
    <s v="NEL"/>
    <s v="Active"/>
    <s v="Contract"/>
    <x v="0"/>
    <x v="0"/>
    <x v="0"/>
    <x v="0"/>
    <x v="0"/>
    <x v="7"/>
    <d v="1973-10-23T00:00:00"/>
    <s v="MA"/>
    <x v="72"/>
    <x v="1"/>
    <s v="72825"/>
    <x v="2"/>
    <x v="2"/>
    <x v="0"/>
    <n v="3"/>
    <x v="0"/>
    <n v="1973"/>
    <n v="52"/>
    <x v="0"/>
  </r>
  <r>
    <x v="1580"/>
    <s v="Deacon"/>
    <s v="Bass"/>
    <d v="2020-12-15T00:00:00"/>
    <s v=""/>
    <s v="Production Technician I"/>
    <s v="Elizabeth Stewart"/>
    <s v="deacon.bass@bilearner.com"/>
    <s v="PL"/>
    <s v="Active"/>
    <s v="Full-Time"/>
    <x v="0"/>
    <x v="0"/>
    <x v="0"/>
    <x v="0"/>
    <x v="0"/>
    <x v="8"/>
    <d v="1979-05-05T00:00:00"/>
    <s v="MA"/>
    <x v="9"/>
    <x v="0"/>
    <s v="10308"/>
    <x v="3"/>
    <x v="0"/>
    <x v="0"/>
    <n v="3"/>
    <x v="0"/>
    <n v="1979"/>
    <n v="46"/>
    <x v="0"/>
  </r>
  <r>
    <x v="1581"/>
    <s v="Kaila"/>
    <s v="Johnston"/>
    <d v="2019-07-15T00:00:00"/>
    <d v="2020-01-13T00:00:00"/>
    <s v="Production Technician I"/>
    <s v="Michelle Taylor"/>
    <s v="kaila.johnston@bilearner.com"/>
    <s v="BPC"/>
    <s v="Active"/>
    <s v="Part-Time"/>
    <x v="1"/>
    <x v="0"/>
    <x v="4"/>
    <x v="815"/>
    <x v="0"/>
    <x v="4"/>
    <d v="1941-09-03T00:00:00"/>
    <s v="MA"/>
    <x v="11"/>
    <x v="0"/>
    <s v="67443"/>
    <x v="4"/>
    <x v="0"/>
    <x v="0"/>
    <n v="3"/>
    <x v="1"/>
    <n v="1941"/>
    <n v="84"/>
    <x v="3"/>
  </r>
  <r>
    <x v="1582"/>
    <s v="Cayden"/>
    <s v="Maynard"/>
    <d v="2021-11-17T00:00:00"/>
    <s v=""/>
    <s v="Production Technician I"/>
    <s v="Alexander Parker"/>
    <s v="cayden.maynard@bilearner.com"/>
    <s v="CCDR"/>
    <s v="Active"/>
    <s v="Contract"/>
    <x v="0"/>
    <x v="0"/>
    <x v="0"/>
    <x v="0"/>
    <x v="0"/>
    <x v="9"/>
    <d v="1997-10-01T00:00:00"/>
    <s v="MA"/>
    <x v="7"/>
    <x v="0"/>
    <s v="9141"/>
    <x v="0"/>
    <x v="0"/>
    <x v="0"/>
    <n v="3"/>
    <x v="0"/>
    <n v="1997"/>
    <n v="28"/>
    <x v="2"/>
  </r>
  <r>
    <x v="1583"/>
    <s v="Araceli"/>
    <s v="Mcguire"/>
    <d v="2023-02-04T00:00:00"/>
    <d v="2023-06-24T00:00:00"/>
    <s v="Production Technician I"/>
    <s v="Eric Vincent"/>
    <s v="araceli.mcguire@bilearner.com"/>
    <s v="SVG"/>
    <s v="Active"/>
    <s v="Part-Time"/>
    <x v="2"/>
    <x v="1"/>
    <x v="2"/>
    <x v="816"/>
    <x v="0"/>
    <x v="14"/>
    <d v="1949-03-07T00:00:00"/>
    <s v="MA"/>
    <x v="4"/>
    <x v="0"/>
    <s v="71663"/>
    <x v="1"/>
    <x v="2"/>
    <x v="0"/>
    <n v="3"/>
    <x v="1"/>
    <n v="1949"/>
    <n v="77"/>
    <x v="3"/>
  </r>
  <r>
    <x v="1584"/>
    <s v="Naomi"/>
    <s v="Hardin"/>
    <d v="2022-07-03T00:00:00"/>
    <d v="2022-07-12T00:00:00"/>
    <s v="Production Technician I"/>
    <s v="Nichole Jordan"/>
    <s v="naomi.hardin@bilearner.com"/>
    <s v="EW"/>
    <s v="Active"/>
    <s v="Contract"/>
    <x v="2"/>
    <x v="0"/>
    <x v="3"/>
    <x v="817"/>
    <x v="0"/>
    <x v="0"/>
    <d v="1994-08-06T00:00:00"/>
    <s v="MA"/>
    <x v="3"/>
    <x v="0"/>
    <s v="91439"/>
    <x v="4"/>
    <x v="2"/>
    <x v="0"/>
    <n v="3"/>
    <x v="1"/>
    <n v="1994"/>
    <n v="31"/>
    <x v="1"/>
  </r>
  <r>
    <x v="1585"/>
    <s v="Darnell"/>
    <s v="Eaton"/>
    <d v="2020-01-24T00:00:00"/>
    <d v="2022-09-14T00:00:00"/>
    <s v="Production Technician I"/>
    <s v="Jason Kennedy"/>
    <s v="darnell.eaton@bilearner.com"/>
    <s v="MSC"/>
    <s v="Active"/>
    <s v="Contract"/>
    <x v="2"/>
    <x v="2"/>
    <x v="4"/>
    <x v="818"/>
    <x v="0"/>
    <x v="2"/>
    <d v="1984-06-06T00:00:00"/>
    <s v="MA"/>
    <x v="35"/>
    <x v="0"/>
    <s v="44651"/>
    <x v="0"/>
    <x v="1"/>
    <x v="0"/>
    <n v="3"/>
    <x v="1"/>
    <n v="1984"/>
    <n v="41"/>
    <x v="1"/>
  </r>
  <r>
    <x v="1586"/>
    <s v="Zariah"/>
    <s v="Ritter"/>
    <d v="2019-07-07T00:00:00"/>
    <d v="2021-03-27T00:00:00"/>
    <s v="Production Technician I"/>
    <s v="Crystal Johnson"/>
    <s v="zariah.ritter@bilearner.com"/>
    <s v="TNS"/>
    <s v="Active"/>
    <s v="Contract"/>
    <x v="1"/>
    <x v="0"/>
    <x v="4"/>
    <x v="819"/>
    <x v="0"/>
    <x v="3"/>
    <d v="1952-04-08T00:00:00"/>
    <s v="MA"/>
    <x v="18"/>
    <x v="0"/>
    <s v="61363"/>
    <x v="3"/>
    <x v="0"/>
    <x v="0"/>
    <n v="3"/>
    <x v="1"/>
    <n v="1952"/>
    <n v="74"/>
    <x v="3"/>
  </r>
  <r>
    <x v="1587"/>
    <s v="Malaki"/>
    <s v="Richards"/>
    <d v="2022-03-13T00:00:00"/>
    <s v=""/>
    <s v="Production Technician II"/>
    <s v="Corey Roberts"/>
    <s v="malaki.richards@bilearner.com"/>
    <s v="EW"/>
    <s v="Active"/>
    <s v="Part-Time"/>
    <x v="2"/>
    <x v="0"/>
    <x v="0"/>
    <x v="0"/>
    <x v="0"/>
    <x v="8"/>
    <d v="1984-11-11T00:00:00"/>
    <s v="MA"/>
    <x v="6"/>
    <x v="0"/>
    <s v="6175"/>
    <x v="4"/>
    <x v="3"/>
    <x v="0"/>
    <n v="3"/>
    <x v="0"/>
    <n v="1984"/>
    <n v="41"/>
    <x v="1"/>
  </r>
  <r>
    <x v="1588"/>
    <s v="Markus"/>
    <s v="Robles"/>
    <d v="2023-06-02T00:00:00"/>
    <s v=""/>
    <s v="Production Technician II"/>
    <s v="Nicholas Torres"/>
    <s v="markus.robles@bilearner.com"/>
    <s v="MSC"/>
    <s v="Active"/>
    <s v="Part-Time"/>
    <x v="2"/>
    <x v="1"/>
    <x v="0"/>
    <x v="0"/>
    <x v="0"/>
    <x v="6"/>
    <d v="1992-03-05T00:00:00"/>
    <s v="MA"/>
    <x v="7"/>
    <x v="0"/>
    <s v="23634"/>
    <x v="0"/>
    <x v="0"/>
    <x v="0"/>
    <n v="3"/>
    <x v="0"/>
    <n v="1992"/>
    <n v="34"/>
    <x v="1"/>
  </r>
  <r>
    <x v="1589"/>
    <s v="Angela"/>
    <s v="Kaufman"/>
    <d v="2021-04-08T00:00:00"/>
    <s v=""/>
    <s v="Production Technician II"/>
    <s v="Amy Durham"/>
    <s v="angela.kaufman@bilearner.com"/>
    <s v="NEL"/>
    <s v="Active"/>
    <s v="Contract"/>
    <x v="0"/>
    <x v="2"/>
    <x v="0"/>
    <x v="0"/>
    <x v="0"/>
    <x v="4"/>
    <d v="1958-10-01T00:00:00"/>
    <s v="MA"/>
    <x v="11"/>
    <x v="0"/>
    <s v="66919"/>
    <x v="0"/>
    <x v="0"/>
    <x v="0"/>
    <n v="3"/>
    <x v="0"/>
    <n v="1958"/>
    <n v="67"/>
    <x v="3"/>
  </r>
  <r>
    <x v="1590"/>
    <s v="Shaniya"/>
    <s v="Wolfe"/>
    <d v="2019-12-02T00:00:00"/>
    <s v=""/>
    <s v="Production Technician II"/>
    <s v="Miguel Brown"/>
    <s v="shaniya.wolfe@bilearner.com"/>
    <s v="PL"/>
    <s v="Active"/>
    <s v="Full-Time"/>
    <x v="2"/>
    <x v="1"/>
    <x v="0"/>
    <x v="0"/>
    <x v="0"/>
    <x v="1"/>
    <d v="1971-04-17T00:00:00"/>
    <s v="MA"/>
    <x v="4"/>
    <x v="0"/>
    <s v="10719"/>
    <x v="3"/>
    <x v="1"/>
    <x v="0"/>
    <n v="3"/>
    <x v="0"/>
    <n v="1971"/>
    <n v="55"/>
    <x v="0"/>
  </r>
  <r>
    <x v="1591"/>
    <s v="Anya"/>
    <s v="Morton"/>
    <d v="2022-03-09T00:00:00"/>
    <d v="2023-05-18T00:00:00"/>
    <s v="Production Technician II"/>
    <s v="Kimberly Roth"/>
    <s v="anya.morton@bilearner.com"/>
    <s v="PYZ"/>
    <s v="Active"/>
    <s v="Contract"/>
    <x v="0"/>
    <x v="0"/>
    <x v="3"/>
    <x v="820"/>
    <x v="0"/>
    <x v="15"/>
    <d v="1986-01-27T00:00:00"/>
    <s v="MA"/>
    <x v="40"/>
    <x v="0"/>
    <s v="86107"/>
    <x v="4"/>
    <x v="3"/>
    <x v="0"/>
    <n v="3"/>
    <x v="1"/>
    <n v="1986"/>
    <n v="40"/>
    <x v="1"/>
  </r>
  <r>
    <x v="1592"/>
    <s v="Emery"/>
    <s v="Peck"/>
    <d v="2022-03-26T00:00:00"/>
    <s v=""/>
    <s v="Production Technician II"/>
    <s v="Danielle Little"/>
    <s v="emery.peck@bilearner.com"/>
    <s v="SVG"/>
    <s v="Active"/>
    <s v="Full-Time"/>
    <x v="0"/>
    <x v="0"/>
    <x v="0"/>
    <x v="0"/>
    <x v="0"/>
    <x v="4"/>
    <d v="1977-01-08T00:00:00"/>
    <s v="MA"/>
    <x v="4"/>
    <x v="0"/>
    <s v="65810"/>
    <x v="0"/>
    <x v="0"/>
    <x v="0"/>
    <n v="3"/>
    <x v="0"/>
    <n v="1977"/>
    <n v="49"/>
    <x v="0"/>
  </r>
  <r>
    <x v="1593"/>
    <s v="Angelique"/>
    <s v="Mathis"/>
    <d v="2021-05-08T00:00:00"/>
    <d v="2022-08-05T00:00:00"/>
    <s v="Production Technician II"/>
    <s v="Allison Fox"/>
    <s v="angelique.mathis@bilearner.com"/>
    <s v="TNS"/>
    <s v="Active"/>
    <s v="Part-Time"/>
    <x v="1"/>
    <x v="2"/>
    <x v="1"/>
    <x v="821"/>
    <x v="0"/>
    <x v="13"/>
    <d v="1946-02-14T00:00:00"/>
    <s v="MA"/>
    <x v="32"/>
    <x v="0"/>
    <s v="47869"/>
    <x v="3"/>
    <x v="0"/>
    <x v="0"/>
    <n v="3"/>
    <x v="1"/>
    <n v="1946"/>
    <n v="80"/>
    <x v="3"/>
  </r>
  <r>
    <x v="1594"/>
    <s v="Marlee"/>
    <s v="Woods"/>
    <d v="2022-11-29T00:00:00"/>
    <s v=""/>
    <s v="Production Technician II"/>
    <s v="Christine Salas"/>
    <s v="marlee.woods@bilearner.com"/>
    <s v="WBL"/>
    <s v="Active"/>
    <s v="Part-Time"/>
    <x v="1"/>
    <x v="0"/>
    <x v="0"/>
    <x v="0"/>
    <x v="0"/>
    <x v="4"/>
    <d v="1955-12-11T00:00:00"/>
    <s v="MA"/>
    <x v="18"/>
    <x v="0"/>
    <s v="54120"/>
    <x v="4"/>
    <x v="0"/>
    <x v="0"/>
    <n v="3"/>
    <x v="0"/>
    <n v="1955"/>
    <n v="70"/>
    <x v="3"/>
  </r>
  <r>
    <x v="1595"/>
    <s v="Jocelyn"/>
    <s v="Valentine"/>
    <d v="2019-05-24T00:00:00"/>
    <s v=""/>
    <s v="Production Technician II"/>
    <s v="Stephanie Bridges"/>
    <s v="jocelyn.valentine@bilearner.com"/>
    <s v="BPC"/>
    <s v="Active"/>
    <s v="Contract"/>
    <x v="2"/>
    <x v="1"/>
    <x v="0"/>
    <x v="0"/>
    <x v="0"/>
    <x v="16"/>
    <d v="1941-08-30T00:00:00"/>
    <s v="MA"/>
    <x v="17"/>
    <x v="0"/>
    <s v="21322"/>
    <x v="0"/>
    <x v="3"/>
    <x v="0"/>
    <n v="3"/>
    <x v="0"/>
    <n v="1941"/>
    <n v="84"/>
    <x v="3"/>
  </r>
  <r>
    <x v="1596"/>
    <s v="Sophie"/>
    <s v="Moran"/>
    <d v="2022-01-29T00:00:00"/>
    <d v="2022-04-23T00:00:00"/>
    <s v="Production Technician II"/>
    <s v="Sara Chapman"/>
    <s v="sophie.moran@bilearner.com"/>
    <s v="CCDR"/>
    <s v="Active"/>
    <s v="Part-Time"/>
    <x v="0"/>
    <x v="1"/>
    <x v="3"/>
    <x v="822"/>
    <x v="0"/>
    <x v="3"/>
    <d v="1962-08-04T00:00:00"/>
    <s v="MA"/>
    <x v="18"/>
    <x v="0"/>
    <s v="31287"/>
    <x v="1"/>
    <x v="3"/>
    <x v="0"/>
    <n v="3"/>
    <x v="1"/>
    <n v="1962"/>
    <n v="63"/>
    <x v="3"/>
  </r>
  <r>
    <x v="1597"/>
    <s v="Yair"/>
    <s v="Snyder"/>
    <d v="2021-07-06T00:00:00"/>
    <d v="2022-03-14T00:00:00"/>
    <s v="Production Technician II"/>
    <s v="Troy Price"/>
    <s v="yair.snyder@bilearner.com"/>
    <s v="EW"/>
    <s v="Active"/>
    <s v="Full-Time"/>
    <x v="0"/>
    <x v="2"/>
    <x v="3"/>
    <x v="823"/>
    <x v="0"/>
    <x v="4"/>
    <d v="1991-03-25T00:00:00"/>
    <s v="MA"/>
    <x v="12"/>
    <x v="0"/>
    <s v="5063"/>
    <x v="4"/>
    <x v="1"/>
    <x v="0"/>
    <n v="3"/>
    <x v="1"/>
    <n v="1991"/>
    <n v="35"/>
    <x v="1"/>
  </r>
  <r>
    <x v="1598"/>
    <s v="Shamar"/>
    <s v="Herman"/>
    <d v="2021-01-29T00:00:00"/>
    <d v="2023-02-12T00:00:00"/>
    <s v="Production Technician II"/>
    <s v="Jason Johnson"/>
    <s v="shamar.herman@bilearner.com"/>
    <s v="MSC"/>
    <s v="Active"/>
    <s v="Part-Time"/>
    <x v="0"/>
    <x v="0"/>
    <x v="2"/>
    <x v="824"/>
    <x v="0"/>
    <x v="4"/>
    <d v="1975-04-11T00:00:00"/>
    <s v="MA"/>
    <x v="4"/>
    <x v="0"/>
    <s v="90678"/>
    <x v="4"/>
    <x v="1"/>
    <x v="0"/>
    <n v="3"/>
    <x v="1"/>
    <n v="1975"/>
    <n v="51"/>
    <x v="0"/>
  </r>
  <r>
    <x v="1599"/>
    <s v="Ishaan"/>
    <s v="Schaefer"/>
    <d v="2023-05-13T00:00:00"/>
    <d v="2023-06-10T00:00:00"/>
    <s v="Production Technician I"/>
    <s v="James White"/>
    <s v="ishaan.schaefer@bilearner.com"/>
    <s v="SVG"/>
    <s v="Active"/>
    <s v="Contract"/>
    <x v="1"/>
    <x v="2"/>
    <x v="2"/>
    <x v="825"/>
    <x v="0"/>
    <x v="4"/>
    <d v="1970-02-26T00:00:00"/>
    <s v="MA"/>
    <x v="31"/>
    <x v="0"/>
    <s v="5306"/>
    <x v="1"/>
    <x v="2"/>
    <x v="0"/>
    <n v="3"/>
    <x v="1"/>
    <n v="1970"/>
    <n v="56"/>
    <x v="0"/>
  </r>
  <r>
    <x v="1600"/>
    <s v="Liam"/>
    <s v="Figueroa"/>
    <d v="2019-05-22T00:00:00"/>
    <s v=""/>
    <s v="Production Technician I"/>
    <s v="Michael Ortiz"/>
    <s v="liam.figueroa@bilearner.com"/>
    <s v="EW"/>
    <s v="Active"/>
    <s v="Part-Time"/>
    <x v="1"/>
    <x v="2"/>
    <x v="0"/>
    <x v="0"/>
    <x v="0"/>
    <x v="10"/>
    <d v="1974-08-04T00:00:00"/>
    <s v="MA"/>
    <x v="7"/>
    <x v="0"/>
    <s v="42458"/>
    <x v="3"/>
    <x v="1"/>
    <x v="0"/>
    <n v="3"/>
    <x v="0"/>
    <n v="1974"/>
    <n v="51"/>
    <x v="0"/>
  </r>
  <r>
    <x v="1601"/>
    <s v="Linda"/>
    <s v="Combs"/>
    <d v="2021-09-30T00:00:00"/>
    <d v="2021-11-14T00:00:00"/>
    <s v="Production Technician I"/>
    <s v="Paul Wilcox"/>
    <s v="linda.combs@bilearner.com"/>
    <s v="MSC"/>
    <s v="Voluntarily Terminated"/>
    <s v="Full-Time"/>
    <x v="0"/>
    <x v="0"/>
    <x v="3"/>
    <x v="826"/>
    <x v="0"/>
    <x v="4"/>
    <d v="1981-05-02T00:00:00"/>
    <s v="MA"/>
    <x v="20"/>
    <x v="0"/>
    <s v="77958"/>
    <x v="1"/>
    <x v="0"/>
    <x v="0"/>
    <n v="3"/>
    <x v="1"/>
    <n v="1981"/>
    <n v="44"/>
    <x v="1"/>
  </r>
  <r>
    <x v="1602"/>
    <s v="Marilyn"/>
    <s v="Moss"/>
    <d v="2019-09-09T00:00:00"/>
    <s v=""/>
    <s v="Production Technician I"/>
    <s v="Alyssa Garrett"/>
    <s v="marilyn.moss@bilearner.com"/>
    <s v="TNS"/>
    <s v="Active"/>
    <s v="Contract"/>
    <x v="0"/>
    <x v="2"/>
    <x v="0"/>
    <x v="0"/>
    <x v="0"/>
    <x v="5"/>
    <d v="1943-10-23T00:00:00"/>
    <s v="MA"/>
    <x v="32"/>
    <x v="0"/>
    <s v="84191"/>
    <x v="3"/>
    <x v="1"/>
    <x v="0"/>
    <n v="3"/>
    <x v="0"/>
    <n v="1943"/>
    <n v="82"/>
    <x v="3"/>
  </r>
  <r>
    <x v="1603"/>
    <s v="Yuliana"/>
    <s v="Nelson"/>
    <d v="2019-04-26T00:00:00"/>
    <d v="2019-05-13T00:00:00"/>
    <s v="Production Technician I"/>
    <s v="Nicole Rodriguez"/>
    <s v="yuliana.nelson@bilearner.com"/>
    <s v="PYZ"/>
    <s v="Active"/>
    <s v="Full-Time"/>
    <x v="2"/>
    <x v="2"/>
    <x v="2"/>
    <x v="827"/>
    <x v="0"/>
    <x v="13"/>
    <d v="1982-08-13T00:00:00"/>
    <s v="MA"/>
    <x v="17"/>
    <x v="0"/>
    <s v="34988"/>
    <x v="4"/>
    <x v="2"/>
    <x v="0"/>
    <n v="3"/>
    <x v="1"/>
    <n v="1982"/>
    <n v="43"/>
    <x v="1"/>
  </r>
  <r>
    <x v="1604"/>
    <s v="August"/>
    <s v="Wiley"/>
    <d v="2022-02-19T00:00:00"/>
    <d v="2023-04-05T00:00:00"/>
    <s v="Production Technician I"/>
    <s v="Mary Clark"/>
    <s v="august.wiley@bilearner.com"/>
    <s v="WBL"/>
    <s v="Active"/>
    <s v="Full-Time"/>
    <x v="0"/>
    <x v="2"/>
    <x v="1"/>
    <x v="828"/>
    <x v="0"/>
    <x v="9"/>
    <d v="1977-06-16T00:00:00"/>
    <s v="MA"/>
    <x v="19"/>
    <x v="1"/>
    <s v="8786"/>
    <x v="4"/>
    <x v="2"/>
    <x v="0"/>
    <n v="3"/>
    <x v="1"/>
    <n v="1977"/>
    <n v="48"/>
    <x v="0"/>
  </r>
  <r>
    <x v="1605"/>
    <s v="Lindsay"/>
    <s v="Pennington"/>
    <d v="2022-04-16T00:00:00"/>
    <d v="2022-12-25T00:00:00"/>
    <s v="Production Technician I"/>
    <s v="Daniel Stafford"/>
    <s v="lindsay.pennington@bilearner.com"/>
    <s v="NEL"/>
    <s v="Active"/>
    <s v="Contract"/>
    <x v="0"/>
    <x v="1"/>
    <x v="3"/>
    <x v="829"/>
    <x v="0"/>
    <x v="4"/>
    <d v="1996-11-05T00:00:00"/>
    <s v="MA"/>
    <x v="6"/>
    <x v="1"/>
    <s v="19087"/>
    <x v="4"/>
    <x v="3"/>
    <x v="0"/>
    <n v="3"/>
    <x v="1"/>
    <n v="1996"/>
    <n v="29"/>
    <x v="1"/>
  </r>
  <r>
    <x v="1606"/>
    <s v="Nico"/>
    <s v="Villarreal"/>
    <d v="2022-05-12T00:00:00"/>
    <s v=""/>
    <s v="Production Technician I"/>
    <s v="Christopher White"/>
    <s v="nico.villarreal@bilearner.com"/>
    <s v="PL"/>
    <s v="Active"/>
    <s v="Full-Time"/>
    <x v="1"/>
    <x v="2"/>
    <x v="0"/>
    <x v="0"/>
    <x v="0"/>
    <x v="3"/>
    <d v="1991-01-28T00:00:00"/>
    <s v="MA"/>
    <x v="4"/>
    <x v="0"/>
    <s v="47570"/>
    <x v="0"/>
    <x v="3"/>
    <x v="0"/>
    <n v="3"/>
    <x v="0"/>
    <n v="1991"/>
    <n v="35"/>
    <x v="1"/>
  </r>
  <r>
    <x v="1607"/>
    <s v="Jaliyah"/>
    <s v="Conway"/>
    <d v="2021-08-26T00:00:00"/>
    <d v="2023-08-03T00:00:00"/>
    <s v="Production Technician I"/>
    <s v="Randall Hill"/>
    <s v="jaliyah.conway@bilearner.com"/>
    <s v="BPC"/>
    <s v="Active"/>
    <s v="Full-Time"/>
    <x v="0"/>
    <x v="1"/>
    <x v="4"/>
    <x v="830"/>
    <x v="0"/>
    <x v="4"/>
    <d v="1947-01-19T00:00:00"/>
    <s v="MA"/>
    <x v="5"/>
    <x v="0"/>
    <s v="95951"/>
    <x v="4"/>
    <x v="2"/>
    <x v="0"/>
    <n v="3"/>
    <x v="1"/>
    <n v="1947"/>
    <n v="79"/>
    <x v="3"/>
  </r>
  <r>
    <x v="1608"/>
    <s v="Raymond"/>
    <s v="Gillespie"/>
    <d v="2020-06-06T00:00:00"/>
    <d v="2021-11-23T00:00:00"/>
    <s v="Production Technician I"/>
    <s v="Alicia Horton"/>
    <s v="raymond.gillespie@bilearner.com"/>
    <s v="CCDR"/>
    <s v="Active"/>
    <s v="Full-Time"/>
    <x v="0"/>
    <x v="2"/>
    <x v="3"/>
    <x v="831"/>
    <x v="0"/>
    <x v="1"/>
    <d v="2001-03-14T00:00:00"/>
    <s v="MA"/>
    <x v="11"/>
    <x v="0"/>
    <s v="44292"/>
    <x v="4"/>
    <x v="2"/>
    <x v="0"/>
    <n v="3"/>
    <x v="1"/>
    <n v="2001"/>
    <n v="25"/>
    <x v="2"/>
  </r>
  <r>
    <x v="1609"/>
    <s v="Joey"/>
    <s v="Montes"/>
    <d v="2022-06-26T00:00:00"/>
    <s v=""/>
    <s v="Production Technician I"/>
    <s v="Melinda Brown"/>
    <s v="joey.montes@bilearner.com"/>
    <s v="SVG"/>
    <s v="Active"/>
    <s v="Contract"/>
    <x v="1"/>
    <x v="1"/>
    <x v="0"/>
    <x v="0"/>
    <x v="0"/>
    <x v="1"/>
    <d v="1942-02-18T00:00:00"/>
    <s v="MA"/>
    <x v="4"/>
    <x v="0"/>
    <s v="1372"/>
    <x v="4"/>
    <x v="1"/>
    <x v="0"/>
    <n v="3"/>
    <x v="0"/>
    <n v="1942"/>
    <n v="84"/>
    <x v="3"/>
  </r>
  <r>
    <x v="1610"/>
    <s v="Ian"/>
    <s v="Hester"/>
    <d v="2021-01-09T00:00:00"/>
    <d v="2022-05-14T00:00:00"/>
    <s v="Production Technician I"/>
    <s v="Keith Morrison"/>
    <s v="ian.hester@bilearner.com"/>
    <s v="EW"/>
    <s v="Active"/>
    <s v="Contract"/>
    <x v="0"/>
    <x v="2"/>
    <x v="1"/>
    <x v="832"/>
    <x v="0"/>
    <x v="3"/>
    <d v="1945-08-27T00:00:00"/>
    <s v="MA"/>
    <x v="3"/>
    <x v="0"/>
    <s v="14973"/>
    <x v="0"/>
    <x v="2"/>
    <x v="0"/>
    <n v="3"/>
    <x v="1"/>
    <n v="1945"/>
    <n v="80"/>
    <x v="3"/>
  </r>
  <r>
    <x v="1611"/>
    <s v="Weston"/>
    <s v="Rios"/>
    <d v="2018-09-02T00:00:00"/>
    <s v=""/>
    <s v="Production Technician I"/>
    <s v="Pamela Calderon"/>
    <s v="weston.rios@bilearner.com"/>
    <s v="MSC"/>
    <s v="Active"/>
    <s v="Part-Time"/>
    <x v="1"/>
    <x v="0"/>
    <x v="0"/>
    <x v="0"/>
    <x v="0"/>
    <x v="8"/>
    <d v="2001-05-04T00:00:00"/>
    <s v="MA"/>
    <x v="18"/>
    <x v="0"/>
    <s v="81445"/>
    <x v="3"/>
    <x v="2"/>
    <x v="0"/>
    <n v="3"/>
    <x v="0"/>
    <n v="2001"/>
    <n v="24"/>
    <x v="2"/>
  </r>
  <r>
    <x v="1612"/>
    <s v="Carson"/>
    <s v="Pennington"/>
    <d v="2022-04-22T00:00:00"/>
    <s v=""/>
    <s v="Production Technician I"/>
    <s v="Andrea Riley"/>
    <s v="carson.pennington@bilearner.com"/>
    <s v="TNS"/>
    <s v="Active"/>
    <s v="Full-Time"/>
    <x v="2"/>
    <x v="2"/>
    <x v="0"/>
    <x v="0"/>
    <x v="0"/>
    <x v="4"/>
    <d v="1957-10-04T00:00:00"/>
    <s v="MA"/>
    <x v="17"/>
    <x v="0"/>
    <s v="29345"/>
    <x v="0"/>
    <x v="1"/>
    <x v="0"/>
    <n v="3"/>
    <x v="0"/>
    <n v="1957"/>
    <n v="68"/>
    <x v="3"/>
  </r>
  <r>
    <x v="1613"/>
    <s v="Brynlee"/>
    <s v="Crawford"/>
    <d v="2021-12-05T00:00:00"/>
    <d v="2023-06-26T00:00:00"/>
    <s v="Production Technician II"/>
    <s v="Eric Walton"/>
    <s v="brynlee.crawford@bilearner.com"/>
    <s v="NEL"/>
    <s v="Future Start"/>
    <s v="Contract"/>
    <x v="2"/>
    <x v="0"/>
    <x v="1"/>
    <x v="833"/>
    <x v="0"/>
    <x v="3"/>
    <d v="1949-12-04T00:00:00"/>
    <s v="MA"/>
    <x v="11"/>
    <x v="0"/>
    <s v="33621"/>
    <x v="2"/>
    <x v="3"/>
    <x v="0"/>
    <n v="3"/>
    <x v="1"/>
    <n v="1949"/>
    <n v="76"/>
    <x v="3"/>
  </r>
  <r>
    <x v="1614"/>
    <s v="Sanai"/>
    <s v="Rose"/>
    <d v="2022-09-13T00:00:00"/>
    <s v=""/>
    <s v="Production Technician II"/>
    <s v="Tina Jenkins"/>
    <s v="sanai.rose@bilearner.com"/>
    <s v="PL"/>
    <s v="Active"/>
    <s v="Part-Time"/>
    <x v="0"/>
    <x v="1"/>
    <x v="0"/>
    <x v="0"/>
    <x v="0"/>
    <x v="3"/>
    <d v="1997-04-18T00:00:00"/>
    <s v="MA"/>
    <x v="4"/>
    <x v="0"/>
    <s v="91981"/>
    <x v="3"/>
    <x v="1"/>
    <x v="0"/>
    <n v="3"/>
    <x v="0"/>
    <n v="1997"/>
    <n v="29"/>
    <x v="2"/>
  </r>
  <r>
    <x v="1615"/>
    <s v="Luna"/>
    <s v="Arroyo"/>
    <d v="2019-11-24T00:00:00"/>
    <s v=""/>
    <s v="Production Technician II"/>
    <s v="Logan Middleton"/>
    <s v="luna.arroyo@bilearner.com"/>
    <s v="BPC"/>
    <s v="Active"/>
    <s v="Part-Time"/>
    <x v="0"/>
    <x v="1"/>
    <x v="0"/>
    <x v="0"/>
    <x v="0"/>
    <x v="3"/>
    <d v="1992-02-29T00:00:00"/>
    <s v="MA"/>
    <x v="6"/>
    <x v="0"/>
    <s v="79529"/>
    <x v="0"/>
    <x v="2"/>
    <x v="0"/>
    <n v="3"/>
    <x v="0"/>
    <n v="1992"/>
    <n v="34"/>
    <x v="1"/>
  </r>
  <r>
    <x v="1616"/>
    <s v="Lorelai"/>
    <s v="Hale"/>
    <d v="2020-03-19T00:00:00"/>
    <s v=""/>
    <s v="Production Technician II"/>
    <s v="Michelle Coleman"/>
    <s v="lorelai.hale@bilearner.com"/>
    <s v="CCDR"/>
    <s v="Active"/>
    <s v="Contract"/>
    <x v="0"/>
    <x v="1"/>
    <x v="0"/>
    <x v="0"/>
    <x v="0"/>
    <x v="23"/>
    <d v="1967-09-21T00:00:00"/>
    <s v="MA"/>
    <x v="6"/>
    <x v="0"/>
    <s v="7492"/>
    <x v="0"/>
    <x v="2"/>
    <x v="0"/>
    <n v="3"/>
    <x v="0"/>
    <n v="1967"/>
    <n v="58"/>
    <x v="0"/>
  </r>
  <r>
    <x v="1617"/>
    <s v="Darrell"/>
    <s v="Horne"/>
    <d v="2022-09-14T00:00:00"/>
    <s v=""/>
    <s v="Production Technician II"/>
    <s v="Christina Baldwin"/>
    <s v="darrell.horne@bilearner.com"/>
    <s v="SVG"/>
    <s v="Active"/>
    <s v="Contract"/>
    <x v="0"/>
    <x v="2"/>
    <x v="0"/>
    <x v="0"/>
    <x v="0"/>
    <x v="13"/>
    <d v="1992-02-20T00:00:00"/>
    <s v="MA"/>
    <x v="17"/>
    <x v="0"/>
    <s v="16589"/>
    <x v="3"/>
    <x v="2"/>
    <x v="0"/>
    <n v="3"/>
    <x v="0"/>
    <n v="1992"/>
    <n v="34"/>
    <x v="1"/>
  </r>
  <r>
    <x v="1618"/>
    <s v="Itzel"/>
    <s v="Nunez"/>
    <d v="2021-09-21T00:00:00"/>
    <s v=""/>
    <s v="Production Technician II"/>
    <s v="Ricky Reyes"/>
    <s v="itzel.nunez@bilearner.com"/>
    <s v="EW"/>
    <s v="Active"/>
    <s v="Part-Time"/>
    <x v="1"/>
    <x v="1"/>
    <x v="0"/>
    <x v="0"/>
    <x v="0"/>
    <x v="10"/>
    <d v="1976-11-19T00:00:00"/>
    <s v="MA"/>
    <x v="7"/>
    <x v="0"/>
    <s v="39813"/>
    <x v="2"/>
    <x v="3"/>
    <x v="0"/>
    <n v="3"/>
    <x v="0"/>
    <n v="1976"/>
    <n v="49"/>
    <x v="0"/>
  </r>
  <r>
    <x v="1619"/>
    <s v="Serena"/>
    <s v="Lutz"/>
    <d v="2020-05-22T00:00:00"/>
    <s v=""/>
    <s v="Production Technician II"/>
    <s v="Rachel Nicholson"/>
    <s v="serena.lutz@bilearner.com"/>
    <s v="MSC"/>
    <s v="Active"/>
    <s v="Part-Time"/>
    <x v="0"/>
    <x v="1"/>
    <x v="0"/>
    <x v="0"/>
    <x v="0"/>
    <x v="9"/>
    <d v="1948-10-26T00:00:00"/>
    <s v="MA"/>
    <x v="19"/>
    <x v="0"/>
    <s v="31663"/>
    <x v="4"/>
    <x v="0"/>
    <x v="0"/>
    <n v="3"/>
    <x v="0"/>
    <n v="1948"/>
    <n v="77"/>
    <x v="3"/>
  </r>
  <r>
    <x v="1620"/>
    <s v="Gwendolyn"/>
    <s v="Gray"/>
    <d v="2022-12-13T00:00:00"/>
    <s v=""/>
    <s v="Production Technician II"/>
    <s v="Jacob Smith"/>
    <s v="gwendolyn.gray@bilearner.com"/>
    <s v="TNS"/>
    <s v="Active"/>
    <s v="Contract"/>
    <x v="1"/>
    <x v="1"/>
    <x v="0"/>
    <x v="0"/>
    <x v="0"/>
    <x v="1"/>
    <d v="1966-08-23T00:00:00"/>
    <s v="MA"/>
    <x v="4"/>
    <x v="0"/>
    <s v="26502"/>
    <x v="0"/>
    <x v="1"/>
    <x v="0"/>
    <n v="3"/>
    <x v="0"/>
    <n v="1966"/>
    <n v="59"/>
    <x v="0"/>
  </r>
  <r>
    <x v="1621"/>
    <s v="Khalil"/>
    <s v="Lee"/>
    <d v="2022-02-07T00:00:00"/>
    <s v=""/>
    <s v="Production Technician II"/>
    <s v="Adam Bates"/>
    <s v="khalil.lee@bilearner.com"/>
    <s v="PYZ"/>
    <s v="Active"/>
    <s v="Contract"/>
    <x v="2"/>
    <x v="1"/>
    <x v="0"/>
    <x v="0"/>
    <x v="0"/>
    <x v="1"/>
    <d v="1995-04-06T00:00:00"/>
    <s v="MA"/>
    <x v="4"/>
    <x v="0"/>
    <s v="4321"/>
    <x v="4"/>
    <x v="2"/>
    <x v="0"/>
    <n v="3"/>
    <x v="0"/>
    <n v="1995"/>
    <n v="31"/>
    <x v="1"/>
  </r>
  <r>
    <x v="1622"/>
    <s v="Corinne"/>
    <s v="Navarro"/>
    <d v="2020-10-06T00:00:00"/>
    <s v=""/>
    <s v="Production Technician II"/>
    <s v="Thomas Richard"/>
    <s v="corinne.navarro@bilearner.com"/>
    <s v="WBL"/>
    <s v="Active"/>
    <s v="Contract"/>
    <x v="1"/>
    <x v="2"/>
    <x v="0"/>
    <x v="0"/>
    <x v="0"/>
    <x v="4"/>
    <d v="1942-05-07T00:00:00"/>
    <s v="MA"/>
    <x v="4"/>
    <x v="0"/>
    <s v="93573"/>
    <x v="4"/>
    <x v="0"/>
    <x v="0"/>
    <n v="3"/>
    <x v="0"/>
    <n v="1942"/>
    <n v="83"/>
    <x v="3"/>
  </r>
  <r>
    <x v="1623"/>
    <s v="Meadow"/>
    <s v="Atkins"/>
    <d v="2022-01-11T00:00:00"/>
    <d v="2022-12-16T00:00:00"/>
    <s v="Production Technician II"/>
    <s v="Lisa Smith"/>
    <s v="meadow.atkins@bilearner.com"/>
    <s v="NEL"/>
    <s v="Active"/>
    <s v="Full-Time"/>
    <x v="0"/>
    <x v="2"/>
    <x v="3"/>
    <x v="834"/>
    <x v="0"/>
    <x v="16"/>
    <d v="1953-02-03T00:00:00"/>
    <s v="MA"/>
    <x v="54"/>
    <x v="0"/>
    <s v="17084"/>
    <x v="0"/>
    <x v="0"/>
    <x v="0"/>
    <n v="3"/>
    <x v="1"/>
    <n v="1953"/>
    <n v="73"/>
    <x v="3"/>
  </r>
  <r>
    <x v="1624"/>
    <s v="Jaden"/>
    <s v="Charles"/>
    <d v="2022-02-26T00:00:00"/>
    <s v=""/>
    <s v="Production Technician I"/>
    <s v="Desiree Jennings"/>
    <s v="jaden.charles@bilearner.com"/>
    <s v="CCDR"/>
    <s v="Active"/>
    <s v="Part-Time"/>
    <x v="0"/>
    <x v="0"/>
    <x v="0"/>
    <x v="0"/>
    <x v="0"/>
    <x v="4"/>
    <d v="1999-04-13T00:00:00"/>
    <s v="MA"/>
    <x v="4"/>
    <x v="0"/>
    <s v="18433"/>
    <x v="3"/>
    <x v="1"/>
    <x v="0"/>
    <n v="3"/>
    <x v="0"/>
    <n v="1999"/>
    <n v="27"/>
    <x v="2"/>
  </r>
  <r>
    <x v="1625"/>
    <s v="Blaine"/>
    <s v="Contreras"/>
    <d v="2020-06-10T00:00:00"/>
    <d v="2022-11-13T00:00:00"/>
    <s v="Production Technician I"/>
    <s v="Dr. Donald Henry"/>
    <s v="blaine.contreras@bilearner.com"/>
    <s v="SVG"/>
    <s v="Active"/>
    <s v="Part-Time"/>
    <x v="2"/>
    <x v="1"/>
    <x v="1"/>
    <x v="835"/>
    <x v="0"/>
    <x v="4"/>
    <d v="1956-05-12T00:00:00"/>
    <s v="MA"/>
    <x v="4"/>
    <x v="0"/>
    <s v="61020"/>
    <x v="1"/>
    <x v="2"/>
    <x v="0"/>
    <n v="3"/>
    <x v="1"/>
    <n v="1956"/>
    <n v="69"/>
    <x v="3"/>
  </r>
  <r>
    <x v="1626"/>
    <s v="Kolten"/>
    <s v="Kim"/>
    <d v="2021-09-27T00:00:00"/>
    <s v=""/>
    <s v="Production Technician I"/>
    <s v="Curtis Gonzales"/>
    <s v="kolten.kim@bilearner.com"/>
    <s v="EW"/>
    <s v="Active"/>
    <s v="Part-Time"/>
    <x v="2"/>
    <x v="0"/>
    <x v="0"/>
    <x v="0"/>
    <x v="0"/>
    <x v="6"/>
    <d v="1989-02-09T00:00:00"/>
    <s v="MA"/>
    <x v="7"/>
    <x v="0"/>
    <s v="34501"/>
    <x v="0"/>
    <x v="3"/>
    <x v="0"/>
    <n v="3"/>
    <x v="0"/>
    <n v="1989"/>
    <n v="37"/>
    <x v="1"/>
  </r>
  <r>
    <x v="1627"/>
    <s v="Erika"/>
    <s v="Mata"/>
    <d v="2018-10-25T00:00:00"/>
    <d v="2021-10-15T00:00:00"/>
    <s v="Production Technician I"/>
    <s v="Shawn Acosta"/>
    <s v="erika.mata@bilearner.com"/>
    <s v="MSC"/>
    <s v="Active"/>
    <s v="Contract"/>
    <x v="0"/>
    <x v="0"/>
    <x v="4"/>
    <x v="836"/>
    <x v="0"/>
    <x v="9"/>
    <d v="1993-12-30T00:00:00"/>
    <s v="MA"/>
    <x v="12"/>
    <x v="0"/>
    <s v="41617"/>
    <x v="3"/>
    <x v="2"/>
    <x v="0"/>
    <n v="3"/>
    <x v="1"/>
    <n v="1993"/>
    <n v="32"/>
    <x v="1"/>
  </r>
  <r>
    <x v="1628"/>
    <s v="Beau"/>
    <s v="Olsen"/>
    <d v="2020-11-25T00:00:00"/>
    <s v=""/>
    <s v="Production Technician I"/>
    <s v="Jamie Hernandez"/>
    <s v="beau.olsen@bilearner.com"/>
    <s v="TNS"/>
    <s v="Active"/>
    <s v="Contract"/>
    <x v="1"/>
    <x v="2"/>
    <x v="0"/>
    <x v="0"/>
    <x v="0"/>
    <x v="6"/>
    <d v="1989-07-19T00:00:00"/>
    <s v="MA"/>
    <x v="69"/>
    <x v="0"/>
    <s v="70318"/>
    <x v="0"/>
    <x v="3"/>
    <x v="0"/>
    <n v="3"/>
    <x v="0"/>
    <n v="1989"/>
    <n v="36"/>
    <x v="1"/>
  </r>
  <r>
    <x v="1629"/>
    <s v="Kelly"/>
    <s v="Ellis"/>
    <d v="2020-04-17T00:00:00"/>
    <d v="2022-02-26T00:00:00"/>
    <s v="Production Technician I"/>
    <s v="Abigail Cooper"/>
    <s v="kelly.ellis@bilearner.com"/>
    <s v="PYZ"/>
    <s v="Active"/>
    <s v="Contract"/>
    <x v="1"/>
    <x v="2"/>
    <x v="4"/>
    <x v="837"/>
    <x v="0"/>
    <x v="4"/>
    <d v="1957-07-25T00:00:00"/>
    <s v="MA"/>
    <x v="4"/>
    <x v="0"/>
    <s v="69455"/>
    <x v="0"/>
    <x v="3"/>
    <x v="0"/>
    <n v="3"/>
    <x v="1"/>
    <n v="1957"/>
    <n v="68"/>
    <x v="3"/>
  </r>
  <r>
    <x v="1630"/>
    <s v="Nikhil"/>
    <s v="Rivas"/>
    <d v="2021-04-15T00:00:00"/>
    <s v=""/>
    <s v="Production Technician I"/>
    <s v="Amanda Jones"/>
    <s v="nikhil.rivas@bilearner.com"/>
    <s v="WBL"/>
    <s v="Active"/>
    <s v="Contract"/>
    <x v="0"/>
    <x v="1"/>
    <x v="0"/>
    <x v="0"/>
    <x v="0"/>
    <x v="4"/>
    <d v="1964-12-14T00:00:00"/>
    <s v="MA"/>
    <x v="4"/>
    <x v="1"/>
    <s v="28907"/>
    <x v="1"/>
    <x v="2"/>
    <x v="0"/>
    <n v="3"/>
    <x v="0"/>
    <n v="1964"/>
    <n v="61"/>
    <x v="3"/>
  </r>
  <r>
    <x v="1631"/>
    <s v="Brady"/>
    <s v="Boyd"/>
    <d v="2022-04-17T00:00:00"/>
    <d v="2022-06-03T00:00:00"/>
    <s v="Production Technician I"/>
    <s v="Stephanie Morales"/>
    <s v="brady.boyd@bilearner.com"/>
    <s v="NEL"/>
    <s v="Active"/>
    <s v="Full-Time"/>
    <x v="1"/>
    <x v="0"/>
    <x v="2"/>
    <x v="838"/>
    <x v="0"/>
    <x v="4"/>
    <d v="1984-01-13T00:00:00"/>
    <s v="MA"/>
    <x v="4"/>
    <x v="1"/>
    <s v="9125"/>
    <x v="0"/>
    <x v="3"/>
    <x v="0"/>
    <n v="3"/>
    <x v="1"/>
    <n v="1984"/>
    <n v="42"/>
    <x v="1"/>
  </r>
  <r>
    <x v="1632"/>
    <s v="Alfred"/>
    <s v="Manning"/>
    <d v="2023-07-29T00:00:00"/>
    <d v="2023-08-06T00:00:00"/>
    <s v="Production Technician I"/>
    <s v="Sally Owens"/>
    <s v="alfred.manning@bilearner.com"/>
    <s v="PL"/>
    <s v="Voluntarily Terminated"/>
    <s v="Full-Time"/>
    <x v="0"/>
    <x v="0"/>
    <x v="3"/>
    <x v="839"/>
    <x v="0"/>
    <x v="3"/>
    <d v="1987-07-27T00:00:00"/>
    <s v="MA"/>
    <x v="4"/>
    <x v="0"/>
    <s v="7499"/>
    <x v="0"/>
    <x v="2"/>
    <x v="0"/>
    <n v="3"/>
    <x v="1"/>
    <n v="1987"/>
    <n v="38"/>
    <x v="1"/>
  </r>
  <r>
    <x v="1633"/>
    <s v="Angelina"/>
    <s v="Russell"/>
    <d v="2023-01-26T00:00:00"/>
    <s v=""/>
    <s v="Production Technician I"/>
    <s v="David Perkins"/>
    <s v="angelina.russell@bilearner.com"/>
    <s v="BPC"/>
    <s v="Active"/>
    <s v="Part-Time"/>
    <x v="0"/>
    <x v="1"/>
    <x v="0"/>
    <x v="0"/>
    <x v="0"/>
    <x v="4"/>
    <d v="1942-09-18T00:00:00"/>
    <s v="MA"/>
    <x v="20"/>
    <x v="0"/>
    <s v="96077"/>
    <x v="4"/>
    <x v="3"/>
    <x v="0"/>
    <n v="3"/>
    <x v="0"/>
    <n v="1942"/>
    <n v="83"/>
    <x v="3"/>
  </r>
  <r>
    <x v="1634"/>
    <s v="King"/>
    <s v="Garrison"/>
    <d v="2018-12-12T00:00:00"/>
    <s v=""/>
    <s v="Production Technician I"/>
    <s v="Natasha Dennis"/>
    <s v="king.garrison@bilearner.com"/>
    <s v="CCDR"/>
    <s v="Active"/>
    <s v="Full-Time"/>
    <x v="1"/>
    <x v="2"/>
    <x v="0"/>
    <x v="0"/>
    <x v="0"/>
    <x v="6"/>
    <d v="1946-08-06T00:00:00"/>
    <s v="MA"/>
    <x v="38"/>
    <x v="0"/>
    <s v="55355"/>
    <x v="2"/>
    <x v="2"/>
    <x v="0"/>
    <n v="3"/>
    <x v="0"/>
    <n v="1946"/>
    <n v="79"/>
    <x v="3"/>
  </r>
  <r>
    <x v="1635"/>
    <s v="Kale"/>
    <s v="Middleton"/>
    <d v="2018-10-25T00:00:00"/>
    <s v=""/>
    <s v="Production Technician I"/>
    <s v="Regina Roberts"/>
    <s v="kale.middleton@bilearner.com"/>
    <s v="SVG"/>
    <s v="Active"/>
    <s v="Contract"/>
    <x v="0"/>
    <x v="0"/>
    <x v="0"/>
    <x v="0"/>
    <x v="0"/>
    <x v="9"/>
    <d v="1950-07-18T00:00:00"/>
    <s v="MA"/>
    <x v="4"/>
    <x v="0"/>
    <s v="35346"/>
    <x v="1"/>
    <x v="1"/>
    <x v="0"/>
    <n v="3"/>
    <x v="0"/>
    <n v="1950"/>
    <n v="75"/>
    <x v="3"/>
  </r>
  <r>
    <x v="1636"/>
    <s v="Kailyn"/>
    <s v="Montgomery"/>
    <d v="2021-05-20T00:00:00"/>
    <s v=""/>
    <s v="Production Technician I"/>
    <s v="Raymond Johnson"/>
    <s v="kailyn.montgomery@bilearner.com"/>
    <s v="EW"/>
    <s v="Active"/>
    <s v="Contract"/>
    <x v="2"/>
    <x v="2"/>
    <x v="0"/>
    <x v="0"/>
    <x v="0"/>
    <x v="1"/>
    <d v="1944-03-26T00:00:00"/>
    <s v="MA"/>
    <x v="23"/>
    <x v="0"/>
    <s v="72585"/>
    <x v="1"/>
    <x v="2"/>
    <x v="0"/>
    <n v="3"/>
    <x v="0"/>
    <n v="1944"/>
    <n v="82"/>
    <x v="3"/>
  </r>
  <r>
    <x v="1637"/>
    <s v="Philip"/>
    <s v="Cobb"/>
    <d v="2020-08-28T00:00:00"/>
    <d v="2020-12-26T00:00:00"/>
    <s v="Production Technician I"/>
    <s v="Nicholas Freeman"/>
    <s v="philip.cobb@bilearner.com"/>
    <s v="MSC"/>
    <s v="Active"/>
    <s v="Part-Time"/>
    <x v="0"/>
    <x v="2"/>
    <x v="2"/>
    <x v="840"/>
    <x v="0"/>
    <x v="0"/>
    <d v="1964-05-10T00:00:00"/>
    <s v="MA"/>
    <x v="69"/>
    <x v="0"/>
    <s v="32823"/>
    <x v="0"/>
    <x v="1"/>
    <x v="0"/>
    <n v="3"/>
    <x v="1"/>
    <n v="1964"/>
    <n v="61"/>
    <x v="3"/>
  </r>
  <r>
    <x v="1638"/>
    <s v="Bria"/>
    <s v="Spence"/>
    <d v="2020-05-10T00:00:00"/>
    <s v=""/>
    <s v="Production Technician II"/>
    <s v="Yesenia Sandoval"/>
    <s v="bria.spence@bilearner.com"/>
    <s v="EW"/>
    <s v="Active"/>
    <s v="Contract"/>
    <x v="0"/>
    <x v="2"/>
    <x v="0"/>
    <x v="0"/>
    <x v="0"/>
    <x v="4"/>
    <d v="1972-02-29T00:00:00"/>
    <s v="MA"/>
    <x v="4"/>
    <x v="0"/>
    <s v="18169"/>
    <x v="2"/>
    <x v="1"/>
    <x v="0"/>
    <n v="3"/>
    <x v="0"/>
    <n v="1972"/>
    <n v="54"/>
    <x v="0"/>
  </r>
  <r>
    <x v="1639"/>
    <s v="Ellie"/>
    <s v="Holder"/>
    <d v="2023-08-04T00:00:00"/>
    <d v="2023-08-04T00:00:00"/>
    <s v="Production Technician II"/>
    <s v="Lisa Bryant"/>
    <s v="ellie.holder@bilearner.com"/>
    <s v="MSC"/>
    <s v="Active"/>
    <s v="Contract"/>
    <x v="1"/>
    <x v="2"/>
    <x v="4"/>
    <x v="841"/>
    <x v="0"/>
    <x v="9"/>
    <d v="1989-05-25T00:00:00"/>
    <s v="MA"/>
    <x v="19"/>
    <x v="0"/>
    <s v="71853"/>
    <x v="4"/>
    <x v="1"/>
    <x v="0"/>
    <n v="3"/>
    <x v="1"/>
    <n v="1989"/>
    <n v="36"/>
    <x v="1"/>
  </r>
  <r>
    <x v="1640"/>
    <s v="Denzel"/>
    <s v="Clark"/>
    <d v="2022-04-22T00:00:00"/>
    <s v=""/>
    <s v="Production Technician II"/>
    <s v="Ariana Campbell Md"/>
    <s v="denzel.clark@bilearner.com"/>
    <s v="NEL"/>
    <s v="Active"/>
    <s v="Full-Time"/>
    <x v="0"/>
    <x v="1"/>
    <x v="0"/>
    <x v="0"/>
    <x v="0"/>
    <x v="6"/>
    <d v="1949-10-20T00:00:00"/>
    <s v="MA"/>
    <x v="26"/>
    <x v="0"/>
    <s v="97487"/>
    <x v="0"/>
    <x v="3"/>
    <x v="0"/>
    <n v="3"/>
    <x v="0"/>
    <n v="1949"/>
    <n v="76"/>
    <x v="3"/>
  </r>
  <r>
    <x v="1641"/>
    <s v="Sidney"/>
    <s v="Lewis"/>
    <d v="2021-06-05T00:00:00"/>
    <s v=""/>
    <s v="Production Technician II"/>
    <s v="William Mccall Dds"/>
    <s v="sidney.lewis@bilearner.com"/>
    <s v="PL"/>
    <s v="Active"/>
    <s v="Contract"/>
    <x v="0"/>
    <x v="1"/>
    <x v="0"/>
    <x v="0"/>
    <x v="0"/>
    <x v="4"/>
    <d v="1962-09-07T00:00:00"/>
    <s v="MA"/>
    <x v="4"/>
    <x v="0"/>
    <s v="53645"/>
    <x v="0"/>
    <x v="3"/>
    <x v="0"/>
    <n v="3"/>
    <x v="0"/>
    <n v="1962"/>
    <n v="63"/>
    <x v="3"/>
  </r>
  <r>
    <x v="1642"/>
    <s v="Simon"/>
    <s v="Rivers"/>
    <d v="2022-06-29T00:00:00"/>
    <s v=""/>
    <s v="Production Technician II"/>
    <s v="William Wagner"/>
    <s v="simon.rivers@bilearner.com"/>
    <s v="PYZ"/>
    <s v="Active"/>
    <s v="Full-Time"/>
    <x v="0"/>
    <x v="0"/>
    <x v="0"/>
    <x v="0"/>
    <x v="0"/>
    <x v="13"/>
    <d v="1991-12-25T00:00:00"/>
    <s v="MA"/>
    <x v="19"/>
    <x v="0"/>
    <s v="43569"/>
    <x v="2"/>
    <x v="0"/>
    <x v="0"/>
    <n v="3"/>
    <x v="0"/>
    <n v="1991"/>
    <n v="34"/>
    <x v="1"/>
  </r>
  <r>
    <x v="1643"/>
    <s v="Branson"/>
    <s v="Schneider"/>
    <d v="2022-07-02T00:00:00"/>
    <s v=""/>
    <s v="Production Technician II"/>
    <s v="David Collins"/>
    <s v="branson.schneider@bilearner.com"/>
    <s v="SVG"/>
    <s v="Active"/>
    <s v="Contract"/>
    <x v="1"/>
    <x v="2"/>
    <x v="0"/>
    <x v="0"/>
    <x v="0"/>
    <x v="4"/>
    <d v="1969-02-20T00:00:00"/>
    <s v="MA"/>
    <x v="17"/>
    <x v="0"/>
    <s v="38800"/>
    <x v="0"/>
    <x v="3"/>
    <x v="0"/>
    <n v="3"/>
    <x v="0"/>
    <n v="1969"/>
    <n v="57"/>
    <x v="0"/>
  </r>
  <r>
    <x v="1644"/>
    <s v="Maren"/>
    <s v="Whitehead"/>
    <d v="2023-01-04T00:00:00"/>
    <s v=""/>
    <s v="Production Technician II"/>
    <s v="Jessica Matthews"/>
    <s v="maren.whitehead@bilearner.com"/>
    <s v="TNS"/>
    <s v="Active"/>
    <s v="Contract"/>
    <x v="1"/>
    <x v="2"/>
    <x v="0"/>
    <x v="0"/>
    <x v="0"/>
    <x v="13"/>
    <d v="1977-05-14T00:00:00"/>
    <s v="MA"/>
    <x v="4"/>
    <x v="0"/>
    <s v="72287"/>
    <x v="0"/>
    <x v="0"/>
    <x v="0"/>
    <n v="3"/>
    <x v="0"/>
    <n v="1977"/>
    <n v="48"/>
    <x v="0"/>
  </r>
  <r>
    <x v="1645"/>
    <s v="Gilbert"/>
    <s v="Hensley"/>
    <d v="2023-07-08T00:00:00"/>
    <s v=""/>
    <s v="Production Technician II"/>
    <s v="William Walters"/>
    <s v="gilbert.hensley@bilearner.com"/>
    <s v="WBL"/>
    <s v="Active"/>
    <s v="Contract"/>
    <x v="1"/>
    <x v="0"/>
    <x v="0"/>
    <x v="0"/>
    <x v="0"/>
    <x v="9"/>
    <d v="1980-09-07T00:00:00"/>
    <s v="MA"/>
    <x v="7"/>
    <x v="0"/>
    <s v="37599"/>
    <x v="0"/>
    <x v="1"/>
    <x v="0"/>
    <n v="3"/>
    <x v="0"/>
    <n v="1980"/>
    <n v="45"/>
    <x v="0"/>
  </r>
  <r>
    <x v="1646"/>
    <s v="Armani"/>
    <s v="Barker"/>
    <d v="2023-03-03T00:00:00"/>
    <d v="2023-08-06T00:00:00"/>
    <s v="Production Technician II"/>
    <s v="Daniel Lee"/>
    <s v="armani.barker@bilearner.com"/>
    <s v="PYZ"/>
    <s v="Active"/>
    <s v="Part-Time"/>
    <x v="2"/>
    <x v="2"/>
    <x v="1"/>
    <x v="842"/>
    <x v="0"/>
    <x v="4"/>
    <d v="1956-07-18T00:00:00"/>
    <s v="MA"/>
    <x v="19"/>
    <x v="0"/>
    <s v="52861"/>
    <x v="1"/>
    <x v="1"/>
    <x v="0"/>
    <n v="3"/>
    <x v="1"/>
    <n v="1956"/>
    <n v="69"/>
    <x v="3"/>
  </r>
  <r>
    <x v="1647"/>
    <s v="Tamia"/>
    <s v="Byrd"/>
    <d v="2019-08-19T00:00:00"/>
    <s v=""/>
    <s v="Production Technician II"/>
    <s v="Michelle Williams"/>
    <s v="tamia.byrd@bilearner.com"/>
    <s v="WBL"/>
    <s v="Active"/>
    <s v="Part-Time"/>
    <x v="2"/>
    <x v="2"/>
    <x v="0"/>
    <x v="0"/>
    <x v="0"/>
    <x v="4"/>
    <d v="1967-11-25T00:00:00"/>
    <s v="MA"/>
    <x v="14"/>
    <x v="0"/>
    <s v="11079"/>
    <x v="1"/>
    <x v="0"/>
    <x v="0"/>
    <n v="3"/>
    <x v="0"/>
    <n v="1967"/>
    <n v="58"/>
    <x v="0"/>
  </r>
  <r>
    <x v="1648"/>
    <s v="Oliver"/>
    <s v="Richardson"/>
    <d v="2018-10-30T00:00:00"/>
    <s v=""/>
    <s v="Production Technician I"/>
    <s v="Vicki Ortega"/>
    <s v="oliver.richardson@bilearner.com"/>
    <s v="NEL"/>
    <s v="Active"/>
    <s v="Contract"/>
    <x v="1"/>
    <x v="2"/>
    <x v="0"/>
    <x v="0"/>
    <x v="0"/>
    <x v="9"/>
    <d v="1976-10-13T00:00:00"/>
    <s v="MA"/>
    <x v="19"/>
    <x v="0"/>
    <s v="88221"/>
    <x v="2"/>
    <x v="2"/>
    <x v="0"/>
    <n v="3"/>
    <x v="0"/>
    <n v="1976"/>
    <n v="49"/>
    <x v="0"/>
  </r>
  <r>
    <x v="1649"/>
    <s v="Nathalia"/>
    <s v="Larson"/>
    <d v="2021-12-07T00:00:00"/>
    <d v="2023-01-02T00:00:00"/>
    <s v="Production Technician I"/>
    <s v="David Simpson"/>
    <s v="nathalia.larson@bilearner.com"/>
    <s v="PL"/>
    <s v="Active"/>
    <s v="Full-Time"/>
    <x v="1"/>
    <x v="2"/>
    <x v="4"/>
    <x v="843"/>
    <x v="0"/>
    <x v="4"/>
    <d v="1943-07-27T00:00:00"/>
    <s v="MA"/>
    <x v="26"/>
    <x v="0"/>
    <s v="83667"/>
    <x v="3"/>
    <x v="3"/>
    <x v="0"/>
    <n v="3"/>
    <x v="1"/>
    <n v="1943"/>
    <n v="82"/>
    <x v="3"/>
  </r>
  <r>
    <x v="1650"/>
    <s v="Laurel"/>
    <s v="Chan"/>
    <d v="2020-11-18T00:00:00"/>
    <d v="2021-02-13T00:00:00"/>
    <s v="Production Technician I"/>
    <s v="Christina Serrano"/>
    <s v="laurel.chan@bilearner.com"/>
    <s v="PYZ"/>
    <s v="Active"/>
    <s v="Full-Time"/>
    <x v="1"/>
    <x v="0"/>
    <x v="2"/>
    <x v="844"/>
    <x v="0"/>
    <x v="3"/>
    <d v="1943-12-25T00:00:00"/>
    <s v="MA"/>
    <x v="18"/>
    <x v="0"/>
    <s v="50403"/>
    <x v="4"/>
    <x v="2"/>
    <x v="0"/>
    <n v="3"/>
    <x v="1"/>
    <n v="1943"/>
    <n v="82"/>
    <x v="3"/>
  </r>
  <r>
    <x v="1651"/>
    <s v="Alejandra"/>
    <s v="Barnes"/>
    <d v="2018-09-26T00:00:00"/>
    <d v="2019-10-15T00:00:00"/>
    <s v="Production Technician I"/>
    <s v="Yolanda Sanders"/>
    <s v="alejandra.barnes@bilearner.com"/>
    <s v="SVG"/>
    <s v="Voluntarily Terminated"/>
    <s v="Full-Time"/>
    <x v="2"/>
    <x v="0"/>
    <x v="4"/>
    <x v="845"/>
    <x v="0"/>
    <x v="4"/>
    <d v="1986-10-26T00:00:00"/>
    <s v="MA"/>
    <x v="4"/>
    <x v="0"/>
    <s v="50499"/>
    <x v="0"/>
    <x v="1"/>
    <x v="0"/>
    <n v="3"/>
    <x v="1"/>
    <n v="1986"/>
    <n v="39"/>
    <x v="1"/>
  </r>
  <r>
    <x v="1652"/>
    <s v="Emilio"/>
    <s v="Daniel"/>
    <d v="2022-06-19T00:00:00"/>
    <s v=""/>
    <s v="Production Technician I"/>
    <s v="Michael Potts"/>
    <s v="emilio.daniel@bilearner.com"/>
    <s v="TNS"/>
    <s v="Active"/>
    <s v="Part-Time"/>
    <x v="2"/>
    <x v="1"/>
    <x v="0"/>
    <x v="0"/>
    <x v="0"/>
    <x v="3"/>
    <d v="1956-06-12T00:00:00"/>
    <s v="MA"/>
    <x v="22"/>
    <x v="0"/>
    <s v="60487"/>
    <x v="0"/>
    <x v="2"/>
    <x v="0"/>
    <n v="3"/>
    <x v="0"/>
    <n v="1956"/>
    <n v="69"/>
    <x v="3"/>
  </r>
  <r>
    <x v="1653"/>
    <s v="Ellie"/>
    <s v="Robbins"/>
    <d v="2022-09-15T00:00:00"/>
    <d v="2023-02-14T00:00:00"/>
    <s v="Production Technician I"/>
    <s v="Alexander Martin"/>
    <s v="ellie.robbins@bilearner.com"/>
    <s v="WBL"/>
    <s v="Active"/>
    <s v="Contract"/>
    <x v="2"/>
    <x v="0"/>
    <x v="1"/>
    <x v="846"/>
    <x v="0"/>
    <x v="14"/>
    <d v="1960-11-03T00:00:00"/>
    <s v="MA"/>
    <x v="14"/>
    <x v="0"/>
    <s v="34104"/>
    <x v="2"/>
    <x v="2"/>
    <x v="0"/>
    <n v="3"/>
    <x v="1"/>
    <n v="1960"/>
    <n v="65"/>
    <x v="3"/>
  </r>
  <r>
    <x v="1654"/>
    <s v="Vicente"/>
    <s v="Hansen"/>
    <d v="2020-05-09T00:00:00"/>
    <s v=""/>
    <s v="Production Technician I"/>
    <s v="Kaylee Gross"/>
    <s v="vicente.hansen@bilearner.com"/>
    <s v="BPC"/>
    <s v="Active"/>
    <s v="Part-Time"/>
    <x v="1"/>
    <x v="0"/>
    <x v="0"/>
    <x v="0"/>
    <x v="0"/>
    <x v="6"/>
    <d v="1988-06-08T00:00:00"/>
    <s v="MA"/>
    <x v="14"/>
    <x v="0"/>
    <s v="84354"/>
    <x v="4"/>
    <x v="2"/>
    <x v="0"/>
    <n v="3"/>
    <x v="0"/>
    <n v="1988"/>
    <n v="37"/>
    <x v="1"/>
  </r>
  <r>
    <x v="1655"/>
    <s v="Jordan"/>
    <s v="Kemp"/>
    <d v="2021-02-17T00:00:00"/>
    <s v=""/>
    <s v="Production Technician I"/>
    <s v="Antonio Hayes"/>
    <s v="jordan.kemp@bilearner.com"/>
    <s v="CCDR"/>
    <s v="Active"/>
    <s v="Contract"/>
    <x v="0"/>
    <x v="0"/>
    <x v="0"/>
    <x v="0"/>
    <x v="0"/>
    <x v="4"/>
    <d v="1961-01-08T00:00:00"/>
    <s v="MA"/>
    <x v="4"/>
    <x v="1"/>
    <s v="53786"/>
    <x v="3"/>
    <x v="1"/>
    <x v="0"/>
    <n v="3"/>
    <x v="0"/>
    <n v="1961"/>
    <n v="65"/>
    <x v="3"/>
  </r>
  <r>
    <x v="1656"/>
    <s v="Edith"/>
    <s v="Richard"/>
    <d v="2020-04-12T00:00:00"/>
    <s v=""/>
    <s v="Production Technician I"/>
    <s v="Barbara Mendez"/>
    <s v="edith.richard@bilearner.com"/>
    <s v="EW"/>
    <s v="Active"/>
    <s v="Contract"/>
    <x v="0"/>
    <x v="0"/>
    <x v="0"/>
    <x v="0"/>
    <x v="0"/>
    <x v="6"/>
    <d v="1981-05-16T00:00:00"/>
    <s v="MA"/>
    <x v="6"/>
    <x v="0"/>
    <s v="92893"/>
    <x v="1"/>
    <x v="3"/>
    <x v="0"/>
    <n v="3"/>
    <x v="0"/>
    <n v="1981"/>
    <n v="44"/>
    <x v="1"/>
  </r>
  <r>
    <x v="1657"/>
    <s v="Dustin"/>
    <s v="Snow"/>
    <d v="2021-03-30T00:00:00"/>
    <s v=""/>
    <s v="Production Technician I"/>
    <s v="Steven Phelps"/>
    <s v="dustin.snow@bilearner.com"/>
    <s v="MSC"/>
    <s v="Active"/>
    <s v="Contract"/>
    <x v="2"/>
    <x v="2"/>
    <x v="0"/>
    <x v="0"/>
    <x v="0"/>
    <x v="21"/>
    <d v="1971-02-06T00:00:00"/>
    <s v="MA"/>
    <x v="2"/>
    <x v="0"/>
    <s v="77142"/>
    <x v="1"/>
    <x v="3"/>
    <x v="0"/>
    <n v="3"/>
    <x v="0"/>
    <n v="1971"/>
    <n v="55"/>
    <x v="0"/>
  </r>
  <r>
    <x v="1658"/>
    <s v="Layton"/>
    <s v="Goodwin"/>
    <d v="2019-05-05T00:00:00"/>
    <d v="2022-01-11T00:00:00"/>
    <s v="Production Technician I"/>
    <s v="Dana Parker"/>
    <s v="layton.goodwin@bilearner.com"/>
    <s v="NEL"/>
    <s v="Active"/>
    <s v="Contract"/>
    <x v="0"/>
    <x v="2"/>
    <x v="4"/>
    <x v="847"/>
    <x v="0"/>
    <x v="6"/>
    <d v="1999-07-12T00:00:00"/>
    <s v="MA"/>
    <x v="7"/>
    <x v="0"/>
    <s v="8666"/>
    <x v="4"/>
    <x v="2"/>
    <x v="0"/>
    <n v="3"/>
    <x v="1"/>
    <n v="1999"/>
    <n v="26"/>
    <x v="2"/>
  </r>
  <r>
    <x v="1659"/>
    <s v="Eliza"/>
    <s v="Munoz"/>
    <d v="2021-05-31T00:00:00"/>
    <d v="2021-11-12T00:00:00"/>
    <s v="Production Technician I"/>
    <s v="Steven Short"/>
    <s v="eliza.munoz@bilearner.com"/>
    <s v="PL"/>
    <s v="Active"/>
    <s v="Contract"/>
    <x v="1"/>
    <x v="1"/>
    <x v="3"/>
    <x v="848"/>
    <x v="0"/>
    <x v="3"/>
    <d v="1978-11-14T00:00:00"/>
    <s v="MA"/>
    <x v="4"/>
    <x v="0"/>
    <s v="26272"/>
    <x v="4"/>
    <x v="3"/>
    <x v="0"/>
    <n v="3"/>
    <x v="1"/>
    <n v="1978"/>
    <n v="47"/>
    <x v="0"/>
  </r>
  <r>
    <x v="1660"/>
    <s v="Arianna"/>
    <s v="Durham"/>
    <d v="2019-11-21T00:00:00"/>
    <d v="2020-06-24T00:00:00"/>
    <s v="Production Technician I"/>
    <s v="Drew Hawkins"/>
    <s v="arianna.durham@bilearner.com"/>
    <s v="PYZ"/>
    <s v="Active"/>
    <s v="Part-Time"/>
    <x v="1"/>
    <x v="2"/>
    <x v="1"/>
    <x v="849"/>
    <x v="0"/>
    <x v="4"/>
    <d v="1959-12-19T00:00:00"/>
    <s v="MA"/>
    <x v="4"/>
    <x v="0"/>
    <s v="11105"/>
    <x v="3"/>
    <x v="0"/>
    <x v="0"/>
    <n v="3"/>
    <x v="1"/>
    <n v="1959"/>
    <n v="66"/>
    <x v="3"/>
  </r>
  <r>
    <x v="1661"/>
    <s v="Lia"/>
    <s v="Orr"/>
    <d v="2019-07-19T00:00:00"/>
    <s v=""/>
    <s v="Production Technician I"/>
    <s v="Wendy Adams"/>
    <s v="lia.orr@bilearner.com"/>
    <s v="SVG"/>
    <s v="Active"/>
    <s v="Contract"/>
    <x v="2"/>
    <x v="2"/>
    <x v="0"/>
    <x v="0"/>
    <x v="0"/>
    <x v="15"/>
    <d v="1960-05-27T00:00:00"/>
    <s v="MA"/>
    <x v="12"/>
    <x v="0"/>
    <s v="37040"/>
    <x v="0"/>
    <x v="3"/>
    <x v="0"/>
    <n v="3"/>
    <x v="0"/>
    <n v="1960"/>
    <n v="65"/>
    <x v="3"/>
  </r>
  <r>
    <x v="1662"/>
    <s v="Ethan"/>
    <s v="Rhodes"/>
    <d v="2018-12-29T00:00:00"/>
    <d v="2020-07-04T00:00:00"/>
    <s v="Production Technician I"/>
    <s v="Zachary Hanson"/>
    <s v="ethan.rhodes@bilearner.com"/>
    <s v="TNS"/>
    <s v="Active"/>
    <s v="Contract"/>
    <x v="0"/>
    <x v="1"/>
    <x v="4"/>
    <x v="850"/>
    <x v="0"/>
    <x v="20"/>
    <d v="1966-06-04T00:00:00"/>
    <s v="MA"/>
    <x v="13"/>
    <x v="0"/>
    <s v="93414"/>
    <x v="0"/>
    <x v="2"/>
    <x v="0"/>
    <n v="3"/>
    <x v="1"/>
    <n v="1966"/>
    <n v="59"/>
    <x v="0"/>
  </r>
  <r>
    <x v="1663"/>
    <s v="Alexis"/>
    <s v="Nielsen"/>
    <d v="2023-01-12T00:00:00"/>
    <s v=""/>
    <s v="Production Technician II"/>
    <s v="Michelle Dickerson"/>
    <s v="alexis.nielsen@bilearner.com"/>
    <s v="EW"/>
    <s v="Active"/>
    <s v="Part-Time"/>
    <x v="2"/>
    <x v="2"/>
    <x v="0"/>
    <x v="0"/>
    <x v="0"/>
    <x v="2"/>
    <d v="1942-10-30T00:00:00"/>
    <s v="MA"/>
    <x v="2"/>
    <x v="0"/>
    <s v="33206"/>
    <x v="4"/>
    <x v="3"/>
    <x v="0"/>
    <n v="3"/>
    <x v="0"/>
    <n v="1942"/>
    <n v="83"/>
    <x v="3"/>
  </r>
  <r>
    <x v="1664"/>
    <s v="Adalyn"/>
    <s v="Bass"/>
    <d v="2022-11-25T00:00:00"/>
    <s v=""/>
    <s v="Production Technician II"/>
    <s v="Christopher Wallace"/>
    <s v="adalyn.bass@bilearner.com"/>
    <s v="MSC"/>
    <s v="Active"/>
    <s v="Contract"/>
    <x v="0"/>
    <x v="1"/>
    <x v="0"/>
    <x v="0"/>
    <x v="0"/>
    <x v="4"/>
    <d v="1999-03-14T00:00:00"/>
    <s v="MA"/>
    <x v="31"/>
    <x v="0"/>
    <s v="72118"/>
    <x v="3"/>
    <x v="1"/>
    <x v="0"/>
    <n v="3"/>
    <x v="0"/>
    <n v="1999"/>
    <n v="27"/>
    <x v="2"/>
  </r>
  <r>
    <x v="1665"/>
    <s v="Hadley"/>
    <s v="Benson"/>
    <d v="2019-11-13T00:00:00"/>
    <s v=""/>
    <s v="Production Technician II"/>
    <s v="Sean Jones"/>
    <s v="hadley.benson@bilearner.com"/>
    <s v="NEL"/>
    <s v="Active"/>
    <s v="Part-Time"/>
    <x v="0"/>
    <x v="2"/>
    <x v="0"/>
    <x v="0"/>
    <x v="0"/>
    <x v="4"/>
    <d v="1987-09-09T00:00:00"/>
    <s v="MA"/>
    <x v="4"/>
    <x v="0"/>
    <s v="36134"/>
    <x v="4"/>
    <x v="0"/>
    <x v="0"/>
    <n v="3"/>
    <x v="0"/>
    <n v="1987"/>
    <n v="38"/>
    <x v="1"/>
  </r>
  <r>
    <x v="1666"/>
    <s v="Carlee"/>
    <s v="Lang"/>
    <d v="2020-09-08T00:00:00"/>
    <d v="2022-08-24T00:00:00"/>
    <s v="Production Technician II"/>
    <s v="Harold Mccullough"/>
    <s v="carlee.lang@bilearner.com"/>
    <s v="PL"/>
    <s v="Active"/>
    <s v="Contract"/>
    <x v="1"/>
    <x v="0"/>
    <x v="2"/>
    <x v="851"/>
    <x v="0"/>
    <x v="3"/>
    <d v="1948-05-06T00:00:00"/>
    <s v="MA"/>
    <x v="6"/>
    <x v="0"/>
    <s v="18116"/>
    <x v="1"/>
    <x v="2"/>
    <x v="0"/>
    <n v="3"/>
    <x v="1"/>
    <n v="1948"/>
    <n v="77"/>
    <x v="3"/>
  </r>
  <r>
    <x v="1667"/>
    <s v="Eli"/>
    <s v="Flores"/>
    <d v="2019-06-16T00:00:00"/>
    <d v="2021-09-07T00:00:00"/>
    <s v="Production Technician II"/>
    <s v="Andrew Norton"/>
    <s v="eli.flores@bilearner.com"/>
    <s v="PYZ"/>
    <s v="Active"/>
    <s v="Part-Time"/>
    <x v="0"/>
    <x v="1"/>
    <x v="1"/>
    <x v="852"/>
    <x v="0"/>
    <x v="4"/>
    <d v="1964-01-12T00:00:00"/>
    <s v="MA"/>
    <x v="23"/>
    <x v="0"/>
    <s v="67210"/>
    <x v="3"/>
    <x v="2"/>
    <x v="0"/>
    <n v="3"/>
    <x v="1"/>
    <n v="1964"/>
    <n v="62"/>
    <x v="3"/>
  </r>
  <r>
    <x v="1668"/>
    <s v="Lyric"/>
    <s v="Solomon"/>
    <d v="2023-07-14T00:00:00"/>
    <d v="2023-07-16T00:00:00"/>
    <s v="Production Technician II"/>
    <s v="Allen Mckinney"/>
    <s v="lyric.solomon@bilearner.com"/>
    <s v="SVG"/>
    <s v="Active"/>
    <s v="Full-Time"/>
    <x v="1"/>
    <x v="2"/>
    <x v="3"/>
    <x v="853"/>
    <x v="0"/>
    <x v="9"/>
    <d v="1997-10-19T00:00:00"/>
    <s v="MA"/>
    <x v="19"/>
    <x v="0"/>
    <s v="60616"/>
    <x v="2"/>
    <x v="3"/>
    <x v="0"/>
    <n v="3"/>
    <x v="1"/>
    <n v="1997"/>
    <n v="28"/>
    <x v="2"/>
  </r>
  <r>
    <x v="1669"/>
    <s v="Jerome"/>
    <s v="Howard"/>
    <d v="2023-07-18T00:00:00"/>
    <s v=""/>
    <s v="Production Technician II"/>
    <s v="Stephen Knight"/>
    <s v="jerome.howard@bilearner.com"/>
    <s v="TNS"/>
    <s v="Active"/>
    <s v="Contract"/>
    <x v="0"/>
    <x v="2"/>
    <x v="0"/>
    <x v="0"/>
    <x v="0"/>
    <x v="4"/>
    <d v="1985-07-17T00:00:00"/>
    <s v="MA"/>
    <x v="36"/>
    <x v="0"/>
    <s v="17358"/>
    <x v="3"/>
    <x v="1"/>
    <x v="0"/>
    <n v="3"/>
    <x v="0"/>
    <n v="1985"/>
    <n v="40"/>
    <x v="1"/>
  </r>
  <r>
    <x v="1670"/>
    <s v="Parker"/>
    <s v="Fritz"/>
    <d v="2018-12-06T00:00:00"/>
    <d v="2019-04-09T00:00:00"/>
    <s v="Production Technician II"/>
    <s v="Kenneth Mathews"/>
    <s v="parker.fritz@bilearner.com"/>
    <s v="WBL"/>
    <s v="Active"/>
    <s v="Part-Time"/>
    <x v="0"/>
    <x v="2"/>
    <x v="3"/>
    <x v="854"/>
    <x v="0"/>
    <x v="1"/>
    <d v="1964-02-25T00:00:00"/>
    <s v="MA"/>
    <x v="11"/>
    <x v="0"/>
    <s v="29605"/>
    <x v="3"/>
    <x v="0"/>
    <x v="3"/>
    <n v="2"/>
    <x v="1"/>
    <n v="1964"/>
    <n v="62"/>
    <x v="3"/>
  </r>
  <r>
    <x v="1671"/>
    <s v="Phillip"/>
    <s v="Fuentes"/>
    <d v="2020-07-15T00:00:00"/>
    <s v=""/>
    <s v="Production Technician II"/>
    <s v="Robert Mercado"/>
    <s v="phillip.fuentes@bilearner.com"/>
    <s v="BPC"/>
    <s v="Active"/>
    <s v="Part-Time"/>
    <x v="2"/>
    <x v="0"/>
    <x v="0"/>
    <x v="0"/>
    <x v="0"/>
    <x v="14"/>
    <d v="1950-05-19T00:00:00"/>
    <s v="MA"/>
    <x v="4"/>
    <x v="0"/>
    <s v="51886"/>
    <x v="2"/>
    <x v="3"/>
    <x v="3"/>
    <n v="5"/>
    <x v="0"/>
    <n v="1950"/>
    <n v="75"/>
    <x v="3"/>
  </r>
  <r>
    <x v="1672"/>
    <s v="Drake"/>
    <s v="Wiggins"/>
    <d v="2018-10-30T00:00:00"/>
    <s v=""/>
    <s v="Production Technician I"/>
    <s v="Victor Graves Dvm"/>
    <s v="drake.wiggins@bilearner.com"/>
    <s v="BPC"/>
    <s v="Active"/>
    <s v="Full-Time"/>
    <x v="2"/>
    <x v="1"/>
    <x v="0"/>
    <x v="0"/>
    <x v="0"/>
    <x v="2"/>
    <d v="1969-03-29T00:00:00"/>
    <s v="MA"/>
    <x v="35"/>
    <x v="0"/>
    <s v="66261"/>
    <x v="1"/>
    <x v="0"/>
    <x v="3"/>
    <n v="4"/>
    <x v="0"/>
    <n v="1969"/>
    <n v="57"/>
    <x v="0"/>
  </r>
  <r>
    <x v="1673"/>
    <s v="Lucy"/>
    <s v="Santos"/>
    <d v="2022-09-13T00:00:00"/>
    <s v=""/>
    <s v="Production Technician I"/>
    <s v="Tracey Jackson"/>
    <s v="lucy.santos@bilearner.com"/>
    <s v="CCDR"/>
    <s v="Active"/>
    <s v="Contract"/>
    <x v="1"/>
    <x v="0"/>
    <x v="0"/>
    <x v="0"/>
    <x v="0"/>
    <x v="1"/>
    <d v="1944-11-24T00:00:00"/>
    <s v="MA"/>
    <x v="12"/>
    <x v="0"/>
    <s v="26880"/>
    <x v="2"/>
    <x v="3"/>
    <x v="1"/>
    <n v="4"/>
    <x v="0"/>
    <n v="1944"/>
    <n v="81"/>
    <x v="3"/>
  </r>
  <r>
    <x v="1674"/>
    <s v="Justice"/>
    <s v="Curry"/>
    <d v="2022-12-28T00:00:00"/>
    <d v="2023-05-13T00:00:00"/>
    <s v="Production Technician I"/>
    <s v="Sarah Carter"/>
    <s v="justice.curry@bilearner.com"/>
    <s v="SVG"/>
    <s v="Voluntarily Terminated"/>
    <s v="Full-Time"/>
    <x v="2"/>
    <x v="0"/>
    <x v="1"/>
    <x v="855"/>
    <x v="0"/>
    <x v="10"/>
    <d v="1964-12-13T00:00:00"/>
    <s v="MA"/>
    <x v="7"/>
    <x v="0"/>
    <s v="35098"/>
    <x v="1"/>
    <x v="2"/>
    <x v="3"/>
    <n v="5"/>
    <x v="1"/>
    <n v="1964"/>
    <n v="61"/>
    <x v="3"/>
  </r>
  <r>
    <x v="1675"/>
    <s v="Valeria"/>
    <s v="Zavala"/>
    <d v="2023-03-24T00:00:00"/>
    <s v=""/>
    <s v="Production Technician I"/>
    <s v="Jose Harris"/>
    <s v="valeria.zavala@bilearner.com"/>
    <s v="EW"/>
    <s v="Active"/>
    <s v="Part-Time"/>
    <x v="2"/>
    <x v="1"/>
    <x v="0"/>
    <x v="0"/>
    <x v="0"/>
    <x v="4"/>
    <d v="1966-01-23T00:00:00"/>
    <s v="MA"/>
    <x v="15"/>
    <x v="0"/>
    <s v="90728"/>
    <x v="4"/>
    <x v="1"/>
    <x v="1"/>
    <n v="2"/>
    <x v="0"/>
    <n v="1966"/>
    <n v="60"/>
    <x v="0"/>
  </r>
  <r>
    <x v="1676"/>
    <s v="Nola"/>
    <s v="Sellers"/>
    <d v="2020-10-02T00:00:00"/>
    <s v=""/>
    <s v="Production Technician I"/>
    <s v="Stephen Lester"/>
    <s v="nola.sellers@bilearner.com"/>
    <s v="MSC"/>
    <s v="Active"/>
    <s v="Contract"/>
    <x v="1"/>
    <x v="2"/>
    <x v="0"/>
    <x v="0"/>
    <x v="0"/>
    <x v="4"/>
    <d v="1986-12-25T00:00:00"/>
    <s v="MA"/>
    <x v="36"/>
    <x v="0"/>
    <s v="49149"/>
    <x v="4"/>
    <x v="0"/>
    <x v="1"/>
    <n v="5"/>
    <x v="0"/>
    <n v="1986"/>
    <n v="39"/>
    <x v="1"/>
  </r>
  <r>
    <x v="1677"/>
    <s v="Andre"/>
    <s v="Fields"/>
    <d v="2020-09-14T00:00:00"/>
    <s v=""/>
    <s v="Production Technician I"/>
    <s v="Ana Trujillo"/>
    <s v="andre.fields@bilearner.com"/>
    <s v="TNS"/>
    <s v="Active"/>
    <s v="Contract"/>
    <x v="1"/>
    <x v="0"/>
    <x v="0"/>
    <x v="0"/>
    <x v="0"/>
    <x v="4"/>
    <d v="1949-08-19T00:00:00"/>
    <s v="MA"/>
    <x v="4"/>
    <x v="0"/>
    <s v="73771"/>
    <x v="1"/>
    <x v="0"/>
    <x v="1"/>
    <n v="2"/>
    <x v="0"/>
    <n v="1949"/>
    <n v="76"/>
    <x v="3"/>
  </r>
  <r>
    <x v="1678"/>
    <s v="Joel"/>
    <s v="Hanson"/>
    <d v="2020-01-19T00:00:00"/>
    <s v=""/>
    <s v="Production Technician I"/>
    <s v="Jennifer Campbell"/>
    <s v="joel.hanson@bilearner.com"/>
    <s v="PYZ"/>
    <s v="Active"/>
    <s v="Part-Time"/>
    <x v="0"/>
    <x v="1"/>
    <x v="0"/>
    <x v="0"/>
    <x v="0"/>
    <x v="2"/>
    <d v="1960-01-27T00:00:00"/>
    <s v="MA"/>
    <x v="14"/>
    <x v="0"/>
    <s v="92541"/>
    <x v="1"/>
    <x v="1"/>
    <x v="2"/>
    <n v="4"/>
    <x v="0"/>
    <n v="1960"/>
    <n v="66"/>
    <x v="3"/>
  </r>
  <r>
    <x v="1679"/>
    <s v="Tony"/>
    <s v="Mendoza"/>
    <d v="2019-04-14T00:00:00"/>
    <d v="2023-01-20T00:00:00"/>
    <s v="Production Technician I"/>
    <s v="Timothy Walters"/>
    <s v="tony.mendoza@bilearner.com"/>
    <s v="WBL"/>
    <s v="Active"/>
    <s v="Contract"/>
    <x v="0"/>
    <x v="0"/>
    <x v="2"/>
    <x v="856"/>
    <x v="0"/>
    <x v="13"/>
    <d v="1962-11-14T00:00:00"/>
    <s v="MA"/>
    <x v="18"/>
    <x v="1"/>
    <s v="47601"/>
    <x v="0"/>
    <x v="0"/>
    <x v="1"/>
    <n v="2"/>
    <x v="1"/>
    <n v="1962"/>
    <n v="63"/>
    <x v="3"/>
  </r>
  <r>
    <x v="1680"/>
    <s v="Jacqueline"/>
    <s v="Black"/>
    <d v="2023-06-02T00:00:00"/>
    <d v="2023-07-24T00:00:00"/>
    <s v="Production Technician I"/>
    <s v="Jesse Gilmore"/>
    <s v="jacqueline.black@bilearner.com"/>
    <s v="NEL"/>
    <s v="Active"/>
    <s v="Contract"/>
    <x v="2"/>
    <x v="0"/>
    <x v="3"/>
    <x v="857"/>
    <x v="0"/>
    <x v="4"/>
    <d v="1943-12-27T00:00:00"/>
    <s v="MA"/>
    <x v="26"/>
    <x v="0"/>
    <s v="68361"/>
    <x v="1"/>
    <x v="0"/>
    <x v="1"/>
    <n v="1"/>
    <x v="1"/>
    <n v="1943"/>
    <n v="82"/>
    <x v="3"/>
  </r>
  <r>
    <x v="1681"/>
    <s v="Denise"/>
    <s v="Mccullough"/>
    <d v="2022-05-09T00:00:00"/>
    <d v="2023-01-03T00:00:00"/>
    <s v="Production Technician I"/>
    <s v="Austin Brown"/>
    <s v="denise.mccullough@bilearner.com"/>
    <s v="PL"/>
    <s v="Voluntarily Terminated"/>
    <s v="Part-Time"/>
    <x v="1"/>
    <x v="0"/>
    <x v="3"/>
    <x v="858"/>
    <x v="0"/>
    <x v="4"/>
    <d v="1978-09-19T00:00:00"/>
    <s v="MA"/>
    <x v="15"/>
    <x v="0"/>
    <s v="71922"/>
    <x v="0"/>
    <x v="0"/>
    <x v="2"/>
    <n v="2"/>
    <x v="1"/>
    <n v="1978"/>
    <n v="47"/>
    <x v="0"/>
  </r>
  <r>
    <x v="1682"/>
    <s v="Zain"/>
    <s v="Tanner"/>
    <d v="2021-02-23T00:00:00"/>
    <s v=""/>
    <s v="Production Technician I"/>
    <s v="Jeremiah Harper"/>
    <s v="zain.tanner@bilearner.com"/>
    <s v="BPC"/>
    <s v="Active"/>
    <s v="Part-Time"/>
    <x v="0"/>
    <x v="1"/>
    <x v="0"/>
    <x v="0"/>
    <x v="0"/>
    <x v="4"/>
    <d v="1988-11-22T00:00:00"/>
    <s v="MA"/>
    <x v="20"/>
    <x v="0"/>
    <s v="51689"/>
    <x v="2"/>
    <x v="3"/>
    <x v="1"/>
    <n v="5"/>
    <x v="0"/>
    <n v="1988"/>
    <n v="37"/>
    <x v="1"/>
  </r>
  <r>
    <x v="1683"/>
    <s v="Richard"/>
    <s v="Deleon"/>
    <d v="2021-06-04T00:00:00"/>
    <s v=""/>
    <s v="Production Technician I"/>
    <s v="Jessica Shaffer"/>
    <s v="richard.deleon@bilearner.com"/>
    <s v="CCDR"/>
    <s v="Active"/>
    <s v="Contract"/>
    <x v="0"/>
    <x v="0"/>
    <x v="0"/>
    <x v="0"/>
    <x v="0"/>
    <x v="2"/>
    <d v="1948-05-13T00:00:00"/>
    <s v="MA"/>
    <x v="35"/>
    <x v="0"/>
    <s v="97553"/>
    <x v="3"/>
    <x v="1"/>
    <x v="1"/>
    <n v="4"/>
    <x v="0"/>
    <n v="1948"/>
    <n v="77"/>
    <x v="3"/>
  </r>
  <r>
    <x v="1684"/>
    <s v="Carmelo"/>
    <s v="Hayden"/>
    <d v="2022-03-29T00:00:00"/>
    <d v="2022-07-30T00:00:00"/>
    <s v="Production Technician I"/>
    <s v="Sharon Salas"/>
    <s v="carmelo.hayden@bilearner.com"/>
    <s v="SVG"/>
    <s v="Active"/>
    <s v="Full-Time"/>
    <x v="1"/>
    <x v="0"/>
    <x v="1"/>
    <x v="859"/>
    <x v="0"/>
    <x v="3"/>
    <d v="1957-05-17T00:00:00"/>
    <s v="MA"/>
    <x v="11"/>
    <x v="0"/>
    <s v="92067"/>
    <x v="4"/>
    <x v="1"/>
    <x v="2"/>
    <n v="5"/>
    <x v="1"/>
    <n v="1957"/>
    <n v="68"/>
    <x v="3"/>
  </r>
  <r>
    <x v="1685"/>
    <s v="Emilio"/>
    <s v="Pierce"/>
    <d v="2019-07-30T00:00:00"/>
    <d v="2020-01-21T00:00:00"/>
    <s v="Production Technician I"/>
    <s v="Cristina Davis"/>
    <s v="emilio.pierce@bilearner.com"/>
    <s v="EW"/>
    <s v="Active"/>
    <s v="Part-Time"/>
    <x v="2"/>
    <x v="0"/>
    <x v="4"/>
    <x v="860"/>
    <x v="0"/>
    <x v="6"/>
    <d v="1943-09-24T00:00:00"/>
    <s v="MA"/>
    <x v="6"/>
    <x v="0"/>
    <s v="65114"/>
    <x v="2"/>
    <x v="0"/>
    <x v="1"/>
    <n v="4"/>
    <x v="1"/>
    <n v="1943"/>
    <n v="82"/>
    <x v="3"/>
  </r>
  <r>
    <x v="1686"/>
    <s v="Emerson"/>
    <s v="Wood"/>
    <d v="2020-07-09T00:00:00"/>
    <d v="2022-12-10T00:00:00"/>
    <s v="Production Technician I"/>
    <s v="Lisa Manning"/>
    <s v="emerson.wood@bilearner.com"/>
    <s v="MSC"/>
    <s v="Active"/>
    <s v="Part-Time"/>
    <x v="2"/>
    <x v="2"/>
    <x v="1"/>
    <x v="861"/>
    <x v="0"/>
    <x v="3"/>
    <d v="1944-10-20T00:00:00"/>
    <s v="MA"/>
    <x v="3"/>
    <x v="0"/>
    <s v="9677"/>
    <x v="0"/>
    <x v="0"/>
    <x v="1"/>
    <n v="2"/>
    <x v="1"/>
    <n v="1944"/>
    <n v="81"/>
    <x v="3"/>
  </r>
  <r>
    <x v="1687"/>
    <s v="Abagail"/>
    <s v="Moran"/>
    <d v="2019-08-24T00:00:00"/>
    <s v=""/>
    <s v="Production Technician II"/>
    <s v="Caitlin Stokes"/>
    <s v="abagail.moran@bilearner.com"/>
    <s v="NEL"/>
    <s v="Active"/>
    <s v="Contract"/>
    <x v="0"/>
    <x v="1"/>
    <x v="0"/>
    <x v="0"/>
    <x v="0"/>
    <x v="6"/>
    <d v="1992-04-24T00:00:00"/>
    <s v="MA"/>
    <x v="26"/>
    <x v="0"/>
    <s v="38475"/>
    <x v="0"/>
    <x v="1"/>
    <x v="1"/>
    <n v="4"/>
    <x v="0"/>
    <n v="1992"/>
    <n v="33"/>
    <x v="1"/>
  </r>
  <r>
    <x v="1688"/>
    <s v="Nikhil"/>
    <s v="Cummings"/>
    <d v="2019-04-15T00:00:00"/>
    <d v="2023-05-10T00:00:00"/>
    <s v="Production Technician II"/>
    <s v="Kristin White"/>
    <s v="nikhil.cummings@bilearner.com"/>
    <s v="PL"/>
    <s v="Active"/>
    <s v="Contract"/>
    <x v="1"/>
    <x v="1"/>
    <x v="4"/>
    <x v="862"/>
    <x v="0"/>
    <x v="19"/>
    <d v="1978-03-30T00:00:00"/>
    <s v="MA"/>
    <x v="7"/>
    <x v="0"/>
    <s v="25166"/>
    <x v="4"/>
    <x v="2"/>
    <x v="1"/>
    <n v="2"/>
    <x v="1"/>
    <n v="1978"/>
    <n v="48"/>
    <x v="0"/>
  </r>
  <r>
    <x v="1689"/>
    <s v="Stanley"/>
    <s v="Bowen"/>
    <d v="2021-08-21T00:00:00"/>
    <s v=""/>
    <s v="Production Technician II"/>
    <s v="David Cook"/>
    <s v="stanley.bowen@bilearner.com"/>
    <s v="BPC"/>
    <s v="Active"/>
    <s v="Part-Time"/>
    <x v="0"/>
    <x v="2"/>
    <x v="0"/>
    <x v="0"/>
    <x v="0"/>
    <x v="6"/>
    <d v="1946-09-03T00:00:00"/>
    <s v="MA"/>
    <x v="7"/>
    <x v="0"/>
    <s v="81288"/>
    <x v="3"/>
    <x v="3"/>
    <x v="2"/>
    <n v="4"/>
    <x v="0"/>
    <n v="1946"/>
    <n v="79"/>
    <x v="3"/>
  </r>
  <r>
    <x v="1690"/>
    <s v="Terrell"/>
    <s v="Hanna"/>
    <d v="2020-06-22T00:00:00"/>
    <s v=""/>
    <s v="Production Technician II"/>
    <s v="Blake Proctor"/>
    <s v="terrell.hanna@bilearner.com"/>
    <s v="CCDR"/>
    <s v="Active"/>
    <s v="Full-Time"/>
    <x v="2"/>
    <x v="2"/>
    <x v="0"/>
    <x v="0"/>
    <x v="0"/>
    <x v="4"/>
    <d v="1993-05-17T00:00:00"/>
    <s v="MA"/>
    <x v="4"/>
    <x v="0"/>
    <s v="45637"/>
    <x v="1"/>
    <x v="3"/>
    <x v="1"/>
    <n v="2"/>
    <x v="0"/>
    <n v="1993"/>
    <n v="32"/>
    <x v="1"/>
  </r>
  <r>
    <x v="1691"/>
    <s v="Dale"/>
    <s v="Mendoza"/>
    <d v="2020-01-28T00:00:00"/>
    <s v=""/>
    <s v="Production Technician II"/>
    <s v="Sherry Le"/>
    <s v="dale.mendoza@bilearner.com"/>
    <s v="SVG"/>
    <s v="Active"/>
    <s v="Part-Time"/>
    <x v="0"/>
    <x v="0"/>
    <x v="0"/>
    <x v="0"/>
    <x v="0"/>
    <x v="11"/>
    <d v="2000-11-06T00:00:00"/>
    <s v="MA"/>
    <x v="12"/>
    <x v="0"/>
    <s v="41529"/>
    <x v="0"/>
    <x v="0"/>
    <x v="1"/>
    <n v="5"/>
    <x v="0"/>
    <n v="2000"/>
    <n v="25"/>
    <x v="2"/>
  </r>
  <r>
    <x v="1692"/>
    <s v="Marcos"/>
    <s v="Carey"/>
    <d v="2019-03-29T00:00:00"/>
    <s v=""/>
    <s v="Production Technician II"/>
    <s v="Susan Smith"/>
    <s v="marcos.carey@bilearner.com"/>
    <s v="EW"/>
    <s v="Active"/>
    <s v="Part-Time"/>
    <x v="1"/>
    <x v="0"/>
    <x v="0"/>
    <x v="0"/>
    <x v="0"/>
    <x v="3"/>
    <d v="1941-09-10T00:00:00"/>
    <s v="MA"/>
    <x v="18"/>
    <x v="0"/>
    <s v="72491"/>
    <x v="0"/>
    <x v="2"/>
    <x v="1"/>
    <n v="5"/>
    <x v="0"/>
    <n v="1941"/>
    <n v="84"/>
    <x v="3"/>
  </r>
  <r>
    <x v="1693"/>
    <s v="Simeon"/>
    <s v="Pittman"/>
    <d v="2018-10-05T00:00:00"/>
    <s v=""/>
    <s v="Production Technician II"/>
    <s v="William Waters"/>
    <s v="simeon.pittman@bilearner.com"/>
    <s v="MSC"/>
    <s v="Active"/>
    <s v="Contract"/>
    <x v="0"/>
    <x v="2"/>
    <x v="0"/>
    <x v="0"/>
    <x v="0"/>
    <x v="13"/>
    <d v="1967-01-17T00:00:00"/>
    <s v="MA"/>
    <x v="11"/>
    <x v="0"/>
    <s v="66867"/>
    <x v="4"/>
    <x v="3"/>
    <x v="2"/>
    <n v="2"/>
    <x v="0"/>
    <n v="1967"/>
    <n v="59"/>
    <x v="0"/>
  </r>
  <r>
    <x v="1694"/>
    <s v="Jenna"/>
    <s v="Cochran"/>
    <d v="2020-08-20T00:00:00"/>
    <s v=""/>
    <s v="Production Technician II"/>
    <s v="Angel Rhodes"/>
    <s v="jenna.cochran@bilearner.com"/>
    <s v="TNS"/>
    <s v="Active"/>
    <s v="Part-Time"/>
    <x v="1"/>
    <x v="2"/>
    <x v="0"/>
    <x v="0"/>
    <x v="0"/>
    <x v="8"/>
    <d v="1998-09-11T00:00:00"/>
    <s v="MA"/>
    <x v="9"/>
    <x v="0"/>
    <s v="12265"/>
    <x v="4"/>
    <x v="2"/>
    <x v="1"/>
    <n v="5"/>
    <x v="0"/>
    <n v="1998"/>
    <n v="27"/>
    <x v="2"/>
  </r>
  <r>
    <x v="1695"/>
    <s v="Tia"/>
    <s v="Kent"/>
    <d v="2021-06-11T00:00:00"/>
    <d v="2022-11-14T00:00:00"/>
    <s v="Production Technician I"/>
    <s v="William Thomas"/>
    <s v="tia.kent@bilearner.com"/>
    <s v="BPC"/>
    <s v="Active"/>
    <s v="Full-Time"/>
    <x v="0"/>
    <x v="0"/>
    <x v="2"/>
    <x v="863"/>
    <x v="0"/>
    <x v="3"/>
    <d v="1975-10-21T00:00:00"/>
    <s v="MA"/>
    <x v="31"/>
    <x v="0"/>
    <s v="65636"/>
    <x v="4"/>
    <x v="2"/>
    <x v="2"/>
    <n v="5"/>
    <x v="1"/>
    <n v="1975"/>
    <n v="50"/>
    <x v="0"/>
  </r>
  <r>
    <x v="1696"/>
    <s v="Chace"/>
    <s v="Farley"/>
    <d v="2021-09-10T00:00:00"/>
    <s v=""/>
    <s v="Production Technician I"/>
    <s v="Jackie Tran"/>
    <s v="chace.farley@bilearner.com"/>
    <s v="CCDR"/>
    <s v="Active"/>
    <s v="Contract"/>
    <x v="2"/>
    <x v="0"/>
    <x v="0"/>
    <x v="0"/>
    <x v="0"/>
    <x v="14"/>
    <d v="1979-02-12T00:00:00"/>
    <s v="MA"/>
    <x v="26"/>
    <x v="0"/>
    <s v="96364"/>
    <x v="0"/>
    <x v="0"/>
    <x v="1"/>
    <n v="2"/>
    <x v="0"/>
    <n v="1979"/>
    <n v="47"/>
    <x v="0"/>
  </r>
  <r>
    <x v="1697"/>
    <s v="Spencer"/>
    <s v="Hicks"/>
    <d v="2023-02-21T00:00:00"/>
    <d v="2023-07-09T00:00:00"/>
    <s v="Production Technician I"/>
    <s v="Kristin Lee"/>
    <s v="spencer.hicks@bilearner.com"/>
    <s v="SVG"/>
    <s v="Voluntarily Terminated"/>
    <s v="Contract"/>
    <x v="2"/>
    <x v="0"/>
    <x v="4"/>
    <x v="864"/>
    <x v="0"/>
    <x v="13"/>
    <d v="1950-08-09T00:00:00"/>
    <s v="MA"/>
    <x v="4"/>
    <x v="0"/>
    <s v="42707"/>
    <x v="0"/>
    <x v="1"/>
    <x v="1"/>
    <n v="2"/>
    <x v="1"/>
    <n v="1950"/>
    <n v="75"/>
    <x v="3"/>
  </r>
  <r>
    <x v="1698"/>
    <s v="Leslie"/>
    <s v="Zamora"/>
    <d v="2019-08-09T00:00:00"/>
    <s v=""/>
    <s v="Production Technician I"/>
    <s v="Sean Ayers"/>
    <s v="leslie.zamora@bilearner.com"/>
    <s v="EW"/>
    <s v="Active"/>
    <s v="Full-Time"/>
    <x v="2"/>
    <x v="1"/>
    <x v="0"/>
    <x v="0"/>
    <x v="0"/>
    <x v="6"/>
    <d v="2001-05-30T00:00:00"/>
    <s v="MA"/>
    <x v="26"/>
    <x v="0"/>
    <s v="1514"/>
    <x v="0"/>
    <x v="3"/>
    <x v="1"/>
    <n v="4"/>
    <x v="0"/>
    <n v="2001"/>
    <n v="24"/>
    <x v="2"/>
  </r>
  <r>
    <x v="1699"/>
    <s v="Chasity"/>
    <s v="Kennedy"/>
    <d v="2021-03-08T00:00:00"/>
    <d v="2022-10-07T00:00:00"/>
    <s v="Production Technician I"/>
    <s v="Steven Logan"/>
    <s v="chasity.kennedy@bilearner.com"/>
    <s v="MSC"/>
    <s v="Active"/>
    <s v="Part-Time"/>
    <x v="0"/>
    <x v="0"/>
    <x v="1"/>
    <x v="865"/>
    <x v="0"/>
    <x v="20"/>
    <d v="1969-06-20T00:00:00"/>
    <s v="MA"/>
    <x v="73"/>
    <x v="0"/>
    <s v="35121"/>
    <x v="3"/>
    <x v="2"/>
    <x v="3"/>
    <n v="1"/>
    <x v="1"/>
    <n v="1969"/>
    <n v="56"/>
    <x v="0"/>
  </r>
  <r>
    <x v="1700"/>
    <s v="Makena"/>
    <s v="Benitez"/>
    <d v="2019-07-20T00:00:00"/>
    <s v=""/>
    <s v="Production Technician I"/>
    <s v="Pamela Davis"/>
    <s v="makena.benitez@bilearner.com"/>
    <s v="TNS"/>
    <s v="Active"/>
    <s v="Contract"/>
    <x v="1"/>
    <x v="1"/>
    <x v="0"/>
    <x v="0"/>
    <x v="0"/>
    <x v="4"/>
    <d v="1953-11-26T00:00:00"/>
    <s v="MA"/>
    <x v="18"/>
    <x v="0"/>
    <s v="36490"/>
    <x v="3"/>
    <x v="1"/>
    <x v="2"/>
    <n v="4"/>
    <x v="0"/>
    <n v="1953"/>
    <n v="72"/>
    <x v="3"/>
  </r>
  <r>
    <x v="1701"/>
    <s v="Remington"/>
    <s v="Walton"/>
    <d v="2023-03-27T00:00:00"/>
    <s v=""/>
    <s v="Production Technician I"/>
    <s v="Catherine Lane"/>
    <s v="remington.walton@bilearner.com"/>
    <s v="PYZ"/>
    <s v="Active"/>
    <s v="Full-Time"/>
    <x v="1"/>
    <x v="0"/>
    <x v="0"/>
    <x v="0"/>
    <x v="0"/>
    <x v="4"/>
    <d v="1955-10-02T00:00:00"/>
    <s v="MA"/>
    <x v="18"/>
    <x v="0"/>
    <s v="85293"/>
    <x v="3"/>
    <x v="0"/>
    <x v="2"/>
    <n v="2"/>
    <x v="0"/>
    <n v="1955"/>
    <n v="70"/>
    <x v="3"/>
  </r>
  <r>
    <x v="1702"/>
    <s v="Raina"/>
    <s v="Best"/>
    <d v="2019-10-07T00:00:00"/>
    <s v=""/>
    <s v="Production Technician I"/>
    <s v="Samantha Alexander"/>
    <s v="raina.best@bilearner.com"/>
    <s v="WBL"/>
    <s v="Active"/>
    <s v="Part-Time"/>
    <x v="2"/>
    <x v="0"/>
    <x v="0"/>
    <x v="0"/>
    <x v="0"/>
    <x v="4"/>
    <d v="1988-02-02T00:00:00"/>
    <s v="MA"/>
    <x v="6"/>
    <x v="1"/>
    <s v="40632"/>
    <x v="2"/>
    <x v="3"/>
    <x v="2"/>
    <n v="2"/>
    <x v="0"/>
    <n v="1988"/>
    <n v="38"/>
    <x v="1"/>
  </r>
  <r>
    <x v="1703"/>
    <s v="Paulina"/>
    <s v="Henderson"/>
    <d v="2022-12-13T00:00:00"/>
    <s v=""/>
    <s v="Production Technician I"/>
    <s v="Jade Quinn"/>
    <s v="paulina.henderson@bilearner.com"/>
    <s v="NEL"/>
    <s v="Active"/>
    <s v="Contract"/>
    <x v="0"/>
    <x v="1"/>
    <x v="0"/>
    <x v="0"/>
    <x v="0"/>
    <x v="4"/>
    <d v="1973-02-24T00:00:00"/>
    <s v="MA"/>
    <x v="20"/>
    <x v="0"/>
    <s v="54337"/>
    <x v="2"/>
    <x v="2"/>
    <x v="2"/>
    <n v="1"/>
    <x v="0"/>
    <n v="1973"/>
    <n v="53"/>
    <x v="0"/>
  </r>
  <r>
    <x v="1704"/>
    <s v="Kaiya"/>
    <s v="Marsh"/>
    <d v="2020-06-06T00:00:00"/>
    <d v="2022-03-12T00:00:00"/>
    <s v="Production Technician I"/>
    <s v="John Harvey"/>
    <s v="kaiya.marsh@bilearner.com"/>
    <s v="PL"/>
    <s v="Voluntarily Terminated"/>
    <s v="Part-Time"/>
    <x v="0"/>
    <x v="1"/>
    <x v="2"/>
    <x v="866"/>
    <x v="0"/>
    <x v="4"/>
    <d v="1951-03-12T00:00:00"/>
    <s v="MA"/>
    <x v="4"/>
    <x v="0"/>
    <s v="88590"/>
    <x v="3"/>
    <x v="0"/>
    <x v="2"/>
    <n v="4"/>
    <x v="1"/>
    <n v="1951"/>
    <n v="75"/>
    <x v="3"/>
  </r>
  <r>
    <x v="1705"/>
    <s v="Scarlett"/>
    <s v="Brooks"/>
    <d v="2022-04-25T00:00:00"/>
    <s v=""/>
    <s v="Production Technician I"/>
    <s v="Christine Campbell"/>
    <s v="scarlett.brooks@bilearner.com"/>
    <s v="BPC"/>
    <s v="Active"/>
    <s v="Full-Time"/>
    <x v="1"/>
    <x v="2"/>
    <x v="0"/>
    <x v="0"/>
    <x v="0"/>
    <x v="10"/>
    <d v="1964-06-18T00:00:00"/>
    <s v="MA"/>
    <x v="6"/>
    <x v="0"/>
    <s v="70052"/>
    <x v="2"/>
    <x v="0"/>
    <x v="2"/>
    <n v="2"/>
    <x v="0"/>
    <n v="1964"/>
    <n v="61"/>
    <x v="3"/>
  </r>
  <r>
    <x v="1706"/>
    <s v="Makhi"/>
    <s v="Kramer"/>
    <d v="2020-07-28T00:00:00"/>
    <s v=""/>
    <s v="Production Technician I"/>
    <s v="Adriana Wood"/>
    <s v="makhi.kramer@bilearner.com"/>
    <s v="CCDR"/>
    <s v="Active"/>
    <s v="Contract"/>
    <x v="1"/>
    <x v="2"/>
    <x v="0"/>
    <x v="0"/>
    <x v="0"/>
    <x v="4"/>
    <d v="1974-08-20T00:00:00"/>
    <s v="MA"/>
    <x v="20"/>
    <x v="0"/>
    <s v="88134"/>
    <x v="3"/>
    <x v="1"/>
    <x v="3"/>
    <n v="1"/>
    <x v="0"/>
    <n v="1974"/>
    <n v="51"/>
    <x v="0"/>
  </r>
  <r>
    <x v="1707"/>
    <s v="Beatrice"/>
    <s v="Faulkner"/>
    <d v="2022-02-28T00:00:00"/>
    <d v="2023-05-31T00:00:00"/>
    <s v="Production Technician I"/>
    <s v="Vanessa Garcia"/>
    <s v="beatrice.faulkner@bilearner.com"/>
    <s v="SVG"/>
    <s v="Active"/>
    <s v="Part-Time"/>
    <x v="2"/>
    <x v="0"/>
    <x v="2"/>
    <x v="867"/>
    <x v="0"/>
    <x v="1"/>
    <d v="2001-07-09T00:00:00"/>
    <s v="MA"/>
    <x v="18"/>
    <x v="0"/>
    <s v="36904"/>
    <x v="1"/>
    <x v="0"/>
    <x v="1"/>
    <n v="2"/>
    <x v="1"/>
    <n v="2001"/>
    <n v="24"/>
    <x v="2"/>
  </r>
  <r>
    <x v="1708"/>
    <s v="Valeria"/>
    <s v="Mayo"/>
    <d v="2021-10-25T00:00:00"/>
    <d v="2023-02-18T00:00:00"/>
    <s v="Production Technician I"/>
    <s v="Shaun Barr"/>
    <s v="valeria.mayo@bilearner.com"/>
    <s v="EW"/>
    <s v="Active"/>
    <s v="Contract"/>
    <x v="1"/>
    <x v="1"/>
    <x v="4"/>
    <x v="868"/>
    <x v="0"/>
    <x v="6"/>
    <d v="1955-04-25T00:00:00"/>
    <s v="MA"/>
    <x v="6"/>
    <x v="0"/>
    <s v="65653"/>
    <x v="4"/>
    <x v="2"/>
    <x v="1"/>
    <n v="2"/>
    <x v="1"/>
    <n v="1955"/>
    <n v="70"/>
    <x v="3"/>
  </r>
  <r>
    <x v="1709"/>
    <s v="Darrell"/>
    <s v="Vaughan"/>
    <d v="2018-09-12T00:00:00"/>
    <d v="2020-07-11T00:00:00"/>
    <s v="Production Technician I"/>
    <s v="Elizabeth Ray"/>
    <s v="darrell.vaughan@bilearner.com"/>
    <s v="MSC"/>
    <s v="Active"/>
    <s v="Part-Time"/>
    <x v="1"/>
    <x v="1"/>
    <x v="1"/>
    <x v="869"/>
    <x v="0"/>
    <x v="18"/>
    <d v="1991-10-08T00:00:00"/>
    <s v="MA"/>
    <x v="1"/>
    <x v="0"/>
    <s v="19006"/>
    <x v="2"/>
    <x v="3"/>
    <x v="1"/>
    <n v="1"/>
    <x v="1"/>
    <n v="1991"/>
    <n v="34"/>
    <x v="1"/>
  </r>
  <r>
    <x v="1710"/>
    <s v="Carlos"/>
    <s v="Murphy"/>
    <d v="2022-12-31T00:00:00"/>
    <d v="2023-01-15T00:00:00"/>
    <s v="Production Technician II"/>
    <s v="Joseph Guerra"/>
    <s v="carlos.murphy@bilearner.com"/>
    <s v="CCDR"/>
    <s v="Future Start"/>
    <s v="Contract"/>
    <x v="2"/>
    <x v="2"/>
    <x v="1"/>
    <x v="870"/>
    <x v="0"/>
    <x v="3"/>
    <d v="1962-02-21T00:00:00"/>
    <s v="MA"/>
    <x v="4"/>
    <x v="0"/>
    <s v="53948"/>
    <x v="3"/>
    <x v="2"/>
    <x v="1"/>
    <n v="5"/>
    <x v="1"/>
    <n v="1962"/>
    <n v="64"/>
    <x v="3"/>
  </r>
  <r>
    <x v="1711"/>
    <s v="Wilson"/>
    <s v="Sloan"/>
    <d v="2021-11-04T00:00:00"/>
    <d v="2023-06-10T00:00:00"/>
    <s v="Production Technician II"/>
    <s v="Charles Castillo"/>
    <s v="wilson.sloan@bilearner.com"/>
    <s v="EW"/>
    <s v="Active"/>
    <s v="Contract"/>
    <x v="0"/>
    <x v="0"/>
    <x v="1"/>
    <x v="871"/>
    <x v="0"/>
    <x v="9"/>
    <d v="1966-08-11T00:00:00"/>
    <s v="MA"/>
    <x v="74"/>
    <x v="0"/>
    <s v="69346"/>
    <x v="1"/>
    <x v="3"/>
    <x v="1"/>
    <n v="2"/>
    <x v="1"/>
    <n v="1966"/>
    <n v="59"/>
    <x v="0"/>
  </r>
  <r>
    <x v="1712"/>
    <s v="Kaleb"/>
    <s v="Elliott"/>
    <d v="2020-05-05T00:00:00"/>
    <s v=""/>
    <s v="Production Technician II"/>
    <s v="Laura Fernandez"/>
    <s v="kaleb.elliott@bilearner.com"/>
    <s v="MSC"/>
    <s v="Active"/>
    <s v="Part-Time"/>
    <x v="2"/>
    <x v="2"/>
    <x v="0"/>
    <x v="0"/>
    <x v="0"/>
    <x v="1"/>
    <d v="1968-03-30T00:00:00"/>
    <s v="MA"/>
    <x v="4"/>
    <x v="0"/>
    <s v="3763"/>
    <x v="0"/>
    <x v="0"/>
    <x v="1"/>
    <n v="2"/>
    <x v="0"/>
    <n v="1968"/>
    <n v="58"/>
    <x v="0"/>
  </r>
  <r>
    <x v="1713"/>
    <s v="Harley"/>
    <s v="Jones"/>
    <d v="2020-12-08T00:00:00"/>
    <s v=""/>
    <s v="Production Technician II"/>
    <s v="Christine Bryant"/>
    <s v="harley.jones@bilearner.com"/>
    <s v="NEL"/>
    <s v="Active"/>
    <s v="Contract"/>
    <x v="1"/>
    <x v="1"/>
    <x v="0"/>
    <x v="0"/>
    <x v="0"/>
    <x v="6"/>
    <d v="1969-08-22T00:00:00"/>
    <s v="MA"/>
    <x v="14"/>
    <x v="0"/>
    <s v="74489"/>
    <x v="3"/>
    <x v="0"/>
    <x v="1"/>
    <n v="2"/>
    <x v="0"/>
    <n v="1969"/>
    <n v="56"/>
    <x v="0"/>
  </r>
  <r>
    <x v="1714"/>
    <s v="Casey"/>
    <s v="Dixon"/>
    <d v="2018-09-29T00:00:00"/>
    <d v="2023-05-20T00:00:00"/>
    <s v="Production Technician II"/>
    <s v="Andrea Simmons"/>
    <s v="casey.dixon@bilearner.com"/>
    <s v="PL"/>
    <s v="Active"/>
    <s v="Contract"/>
    <x v="0"/>
    <x v="2"/>
    <x v="2"/>
    <x v="872"/>
    <x v="0"/>
    <x v="1"/>
    <d v="1946-07-25T00:00:00"/>
    <s v="MA"/>
    <x v="18"/>
    <x v="0"/>
    <s v="73814"/>
    <x v="1"/>
    <x v="2"/>
    <x v="1"/>
    <n v="2"/>
    <x v="1"/>
    <n v="1946"/>
    <n v="79"/>
    <x v="3"/>
  </r>
  <r>
    <x v="1715"/>
    <s v="Josue"/>
    <s v="Gentry"/>
    <d v="2020-01-09T00:00:00"/>
    <d v="2020-11-02T00:00:00"/>
    <s v="Production Technician II"/>
    <s v="Jill Hubbard"/>
    <s v="josue.gentry@bilearner.com"/>
    <s v="PYZ"/>
    <s v="Active"/>
    <s v="Contract"/>
    <x v="1"/>
    <x v="0"/>
    <x v="1"/>
    <x v="873"/>
    <x v="0"/>
    <x v="6"/>
    <d v="1965-01-25T00:00:00"/>
    <s v="MA"/>
    <x v="7"/>
    <x v="0"/>
    <s v="40697"/>
    <x v="2"/>
    <x v="0"/>
    <x v="1"/>
    <n v="2"/>
    <x v="1"/>
    <n v="1965"/>
    <n v="61"/>
    <x v="0"/>
  </r>
  <r>
    <x v="1716"/>
    <s v="Adelaide"/>
    <s v="Meyer"/>
    <d v="2020-07-01T00:00:00"/>
    <d v="2022-10-31T00:00:00"/>
    <s v="Production Technician II"/>
    <s v="Jessica Morales"/>
    <s v="adelaide.meyer@bilearner.com"/>
    <s v="SVG"/>
    <s v="Future Start"/>
    <s v="Contract"/>
    <x v="1"/>
    <x v="0"/>
    <x v="1"/>
    <x v="874"/>
    <x v="0"/>
    <x v="15"/>
    <d v="1994-01-25T00:00:00"/>
    <s v="MA"/>
    <x v="12"/>
    <x v="0"/>
    <s v="46121"/>
    <x v="4"/>
    <x v="3"/>
    <x v="1"/>
    <n v="1"/>
    <x v="1"/>
    <n v="1994"/>
    <n v="32"/>
    <x v="1"/>
  </r>
  <r>
    <x v="1717"/>
    <s v="Pierre"/>
    <s v="Craig"/>
    <d v="2022-08-25T00:00:00"/>
    <s v=""/>
    <s v="Production Technician II"/>
    <s v="Matthew Valdez"/>
    <s v="pierre.craig@bilearner.com"/>
    <s v="TNS"/>
    <s v="Active"/>
    <s v="Full-Time"/>
    <x v="2"/>
    <x v="0"/>
    <x v="0"/>
    <x v="0"/>
    <x v="0"/>
    <x v="4"/>
    <d v="1998-01-28T00:00:00"/>
    <s v="MA"/>
    <x v="4"/>
    <x v="0"/>
    <s v="80572"/>
    <x v="1"/>
    <x v="3"/>
    <x v="1"/>
    <n v="2"/>
    <x v="0"/>
    <n v="1998"/>
    <n v="28"/>
    <x v="2"/>
  </r>
  <r>
    <x v="1718"/>
    <s v="Leo"/>
    <s v="Hickman"/>
    <d v="2019-02-27T00:00:00"/>
    <s v=""/>
    <s v="Production Technician II"/>
    <s v="Alex Price"/>
    <s v="leo.hickman@bilearner.com"/>
    <s v="WBL"/>
    <s v="Active"/>
    <s v="Full-Time"/>
    <x v="1"/>
    <x v="2"/>
    <x v="0"/>
    <x v="0"/>
    <x v="0"/>
    <x v="2"/>
    <d v="1989-10-04T00:00:00"/>
    <s v="MA"/>
    <x v="12"/>
    <x v="0"/>
    <s v="58886"/>
    <x v="2"/>
    <x v="3"/>
    <x v="1"/>
    <n v="1"/>
    <x v="0"/>
    <n v="1989"/>
    <n v="36"/>
    <x v="1"/>
  </r>
  <r>
    <x v="1719"/>
    <s v="Frankie"/>
    <s v="Franklin"/>
    <d v="2019-12-25T00:00:00"/>
    <d v="2023-06-04T00:00:00"/>
    <s v="Production Technician I"/>
    <s v="Jerry Peters"/>
    <s v="frankie.franklin@bilearner.com"/>
    <s v="MSC"/>
    <s v="Voluntarily Terminated"/>
    <s v="Full-Time"/>
    <x v="1"/>
    <x v="0"/>
    <x v="2"/>
    <x v="875"/>
    <x v="0"/>
    <x v="8"/>
    <d v="1943-11-03T00:00:00"/>
    <s v="MA"/>
    <x v="24"/>
    <x v="0"/>
    <s v="73772"/>
    <x v="2"/>
    <x v="3"/>
    <x v="1"/>
    <n v="2"/>
    <x v="1"/>
    <n v="1943"/>
    <n v="82"/>
    <x v="3"/>
  </r>
  <r>
    <x v="1720"/>
    <s v="Vance"/>
    <s v="Cain"/>
    <d v="2020-08-14T00:00:00"/>
    <d v="2021-10-27T00:00:00"/>
    <s v="Production Technician I"/>
    <s v="Jessica Myers"/>
    <s v="vance.cain@bilearner.com"/>
    <s v="NEL"/>
    <s v="Active"/>
    <s v="Contract"/>
    <x v="2"/>
    <x v="0"/>
    <x v="1"/>
    <x v="876"/>
    <x v="0"/>
    <x v="1"/>
    <d v="1981-11-06T00:00:00"/>
    <s v="MA"/>
    <x v="11"/>
    <x v="0"/>
    <s v="80599"/>
    <x v="1"/>
    <x v="3"/>
    <x v="1"/>
    <n v="4"/>
    <x v="1"/>
    <n v="1981"/>
    <n v="44"/>
    <x v="1"/>
  </r>
  <r>
    <x v="1721"/>
    <s v="Joel"/>
    <s v="Koch"/>
    <d v="2021-07-30T00:00:00"/>
    <s v=""/>
    <s v="Production Technician I"/>
    <s v="Andrea Morales"/>
    <s v="joel.koch@bilearner.com"/>
    <s v="PL"/>
    <s v="Active"/>
    <s v="Full-Time"/>
    <x v="1"/>
    <x v="2"/>
    <x v="0"/>
    <x v="0"/>
    <x v="0"/>
    <x v="8"/>
    <d v="1949-04-21T00:00:00"/>
    <s v="MA"/>
    <x v="9"/>
    <x v="0"/>
    <s v="75427"/>
    <x v="3"/>
    <x v="0"/>
    <x v="1"/>
    <n v="5"/>
    <x v="0"/>
    <n v="1949"/>
    <n v="76"/>
    <x v="3"/>
  </r>
  <r>
    <x v="1722"/>
    <s v="Cheyanne"/>
    <s v="Hess"/>
    <d v="2021-05-02T00:00:00"/>
    <d v="2023-06-27T00:00:00"/>
    <s v="Production Technician I"/>
    <s v="Charles Williams"/>
    <s v="cheyanne.hess@bilearner.com"/>
    <s v="PYZ"/>
    <s v="Voluntarily Terminated"/>
    <s v="Full-Time"/>
    <x v="1"/>
    <x v="0"/>
    <x v="1"/>
    <x v="877"/>
    <x v="0"/>
    <x v="9"/>
    <d v="1997-03-26T00:00:00"/>
    <s v="MA"/>
    <x v="12"/>
    <x v="0"/>
    <s v="90636"/>
    <x v="0"/>
    <x v="1"/>
    <x v="1"/>
    <n v="5"/>
    <x v="1"/>
    <n v="1997"/>
    <n v="29"/>
    <x v="2"/>
  </r>
  <r>
    <x v="1723"/>
    <s v="Ishaan"/>
    <s v="Sheppard"/>
    <d v="2023-01-21T00:00:00"/>
    <d v="2023-03-29T00:00:00"/>
    <s v="Production Technician I"/>
    <s v="Eric Rivera"/>
    <s v="ishaan.sheppard@bilearner.com"/>
    <s v="SVG"/>
    <s v="Active"/>
    <s v="Full-Time"/>
    <x v="2"/>
    <x v="2"/>
    <x v="4"/>
    <x v="878"/>
    <x v="0"/>
    <x v="8"/>
    <d v="1971-10-06T00:00:00"/>
    <s v="MA"/>
    <x v="9"/>
    <x v="0"/>
    <s v="73850"/>
    <x v="4"/>
    <x v="0"/>
    <x v="1"/>
    <n v="5"/>
    <x v="1"/>
    <n v="1971"/>
    <n v="54"/>
    <x v="0"/>
  </r>
  <r>
    <x v="1724"/>
    <s v="Areli"/>
    <s v="Mitchell"/>
    <d v="2021-01-20T00:00:00"/>
    <d v="2023-06-27T00:00:00"/>
    <s v="Production Technician I"/>
    <s v="Jimmy Watkins"/>
    <s v="areli.mitchell@bilearner.com"/>
    <s v="TNS"/>
    <s v="Active"/>
    <s v="Contract"/>
    <x v="2"/>
    <x v="0"/>
    <x v="1"/>
    <x v="879"/>
    <x v="0"/>
    <x v="10"/>
    <d v="1950-12-05T00:00:00"/>
    <s v="MA"/>
    <x v="7"/>
    <x v="0"/>
    <s v="47622"/>
    <x v="1"/>
    <x v="2"/>
    <x v="1"/>
    <n v="1"/>
    <x v="1"/>
    <n v="1950"/>
    <n v="75"/>
    <x v="3"/>
  </r>
  <r>
    <x v="1725"/>
    <s v="Alexis"/>
    <s v="Kirby"/>
    <d v="2020-10-07T00:00:00"/>
    <s v=""/>
    <s v="Production Technician I"/>
    <s v="Keith Odonnell"/>
    <s v="alexis.kirby@bilearner.com"/>
    <s v="WBL"/>
    <s v="Active"/>
    <s v="Part-Time"/>
    <x v="0"/>
    <x v="0"/>
    <x v="0"/>
    <x v="0"/>
    <x v="0"/>
    <x v="6"/>
    <d v="1956-01-07T00:00:00"/>
    <s v="MA"/>
    <x v="26"/>
    <x v="0"/>
    <s v="70069"/>
    <x v="0"/>
    <x v="0"/>
    <x v="1"/>
    <n v="2"/>
    <x v="0"/>
    <n v="1956"/>
    <n v="70"/>
    <x v="3"/>
  </r>
  <r>
    <x v="1726"/>
    <s v="Alfred"/>
    <s v="Caldwell"/>
    <d v="2019-06-15T00:00:00"/>
    <s v=""/>
    <s v="Production Technician I"/>
    <s v="Isaiah Giles"/>
    <s v="alfred.caldwell@bilearner.com"/>
    <s v="BPC"/>
    <s v="Active"/>
    <s v="Contract"/>
    <x v="0"/>
    <x v="1"/>
    <x v="0"/>
    <x v="0"/>
    <x v="0"/>
    <x v="9"/>
    <d v="1944-09-10T00:00:00"/>
    <s v="MA"/>
    <x v="24"/>
    <x v="0"/>
    <s v="58613"/>
    <x v="2"/>
    <x v="2"/>
    <x v="1"/>
    <n v="4"/>
    <x v="0"/>
    <n v="1944"/>
    <n v="81"/>
    <x v="3"/>
  </r>
  <r>
    <x v="1727"/>
    <s v="Julianna"/>
    <s v="Vang"/>
    <d v="2022-04-28T00:00:00"/>
    <s v=""/>
    <s v="Production Technician I"/>
    <s v="Steven Mccarthy"/>
    <s v="julianna.vang@bilearner.com"/>
    <s v="CCDR"/>
    <s v="Active"/>
    <s v="Part-Time"/>
    <x v="1"/>
    <x v="0"/>
    <x v="0"/>
    <x v="0"/>
    <x v="0"/>
    <x v="4"/>
    <d v="1975-09-08T00:00:00"/>
    <s v="MA"/>
    <x v="15"/>
    <x v="1"/>
    <s v="3793"/>
    <x v="2"/>
    <x v="2"/>
    <x v="1"/>
    <n v="4"/>
    <x v="0"/>
    <n v="1975"/>
    <n v="50"/>
    <x v="0"/>
  </r>
  <r>
    <x v="1728"/>
    <s v="Arthur"/>
    <s v="Wilson"/>
    <d v="2019-06-29T00:00:00"/>
    <d v="2023-02-19T00:00:00"/>
    <s v="Production Technician I"/>
    <s v="Jesse Montoya"/>
    <s v="arthur.wilson@bilearner.com"/>
    <s v="EW"/>
    <s v="Voluntarily Terminated"/>
    <s v="Part-Time"/>
    <x v="2"/>
    <x v="2"/>
    <x v="2"/>
    <x v="880"/>
    <x v="0"/>
    <x v="0"/>
    <d v="1942-02-24T00:00:00"/>
    <s v="MA"/>
    <x v="12"/>
    <x v="0"/>
    <s v="72455"/>
    <x v="2"/>
    <x v="1"/>
    <x v="1"/>
    <n v="4"/>
    <x v="1"/>
    <n v="1942"/>
    <n v="84"/>
    <x v="3"/>
  </r>
  <r>
    <x v="1729"/>
    <s v="Ariel"/>
    <s v="Osborn"/>
    <d v="2018-09-11T00:00:00"/>
    <d v="2020-03-14T00:00:00"/>
    <s v="Production Technician I"/>
    <s v="Melissa Glass"/>
    <s v="ariel.osborn@bilearner.com"/>
    <s v="MSC"/>
    <s v="Active"/>
    <s v="Part-Time"/>
    <x v="2"/>
    <x v="0"/>
    <x v="4"/>
    <x v="881"/>
    <x v="0"/>
    <x v="7"/>
    <d v="1989-01-29T00:00:00"/>
    <s v="MA"/>
    <x v="19"/>
    <x v="0"/>
    <s v="94916"/>
    <x v="3"/>
    <x v="0"/>
    <x v="1"/>
    <n v="3"/>
    <x v="1"/>
    <n v="1989"/>
    <n v="37"/>
    <x v="1"/>
  </r>
  <r>
    <x v="1730"/>
    <s v="Ansley"/>
    <s v="Arias"/>
    <d v="2020-05-15T00:00:00"/>
    <d v="2021-12-22T00:00:00"/>
    <s v="Production Technician I"/>
    <s v="Heather Swanson"/>
    <s v="ansley.arias@bilearner.com"/>
    <s v="NEL"/>
    <s v="Active"/>
    <s v="Contract"/>
    <x v="1"/>
    <x v="2"/>
    <x v="3"/>
    <x v="882"/>
    <x v="0"/>
    <x v="2"/>
    <d v="1950-02-02T00:00:00"/>
    <s v="MA"/>
    <x v="2"/>
    <x v="0"/>
    <s v="1687"/>
    <x v="4"/>
    <x v="2"/>
    <x v="1"/>
    <n v="4"/>
    <x v="1"/>
    <n v="1950"/>
    <n v="76"/>
    <x v="3"/>
  </r>
  <r>
    <x v="1731"/>
    <s v="Melany"/>
    <s v="Stafford"/>
    <d v="2023-02-23T00:00:00"/>
    <s v=""/>
    <s v="Production Technician I"/>
    <s v="Scott Baker"/>
    <s v="melany.stafford@bilearner.com"/>
    <s v="PL"/>
    <s v="Active"/>
    <s v="Full-Time"/>
    <x v="2"/>
    <x v="2"/>
    <x v="0"/>
    <x v="0"/>
    <x v="0"/>
    <x v="4"/>
    <d v="1962-07-07T00:00:00"/>
    <s v="MA"/>
    <x v="18"/>
    <x v="0"/>
    <s v="54978"/>
    <x v="0"/>
    <x v="2"/>
    <x v="1"/>
    <n v="3"/>
    <x v="0"/>
    <n v="1962"/>
    <n v="63"/>
    <x v="3"/>
  </r>
  <r>
    <x v="1732"/>
    <s v="Matias"/>
    <s v="Burns"/>
    <d v="2021-03-23T00:00:00"/>
    <d v="2022-03-22T00:00:00"/>
    <s v="Production Technician I"/>
    <s v="James Medina"/>
    <s v="matias.burns@bilearner.com"/>
    <s v="PYZ"/>
    <s v="Active"/>
    <s v="Full-Time"/>
    <x v="0"/>
    <x v="0"/>
    <x v="2"/>
    <x v="883"/>
    <x v="0"/>
    <x v="1"/>
    <d v="1983-05-31T00:00:00"/>
    <s v="MA"/>
    <x v="11"/>
    <x v="0"/>
    <s v="73141"/>
    <x v="0"/>
    <x v="0"/>
    <x v="1"/>
    <n v="5"/>
    <x v="1"/>
    <n v="1983"/>
    <n v="42"/>
    <x v="1"/>
  </r>
  <r>
    <x v="1733"/>
    <s v="Aden"/>
    <s v="George"/>
    <d v="2022-11-07T00:00:00"/>
    <d v="2023-04-06T00:00:00"/>
    <s v="Production Technician I"/>
    <s v="Tyler Sexton"/>
    <s v="aden.george@bilearner.com"/>
    <s v="SVG"/>
    <s v="Active"/>
    <s v="Full-Time"/>
    <x v="1"/>
    <x v="1"/>
    <x v="1"/>
    <x v="884"/>
    <x v="0"/>
    <x v="3"/>
    <d v="1988-05-22T00:00:00"/>
    <s v="MA"/>
    <x v="4"/>
    <x v="0"/>
    <s v="5804"/>
    <x v="2"/>
    <x v="2"/>
    <x v="1"/>
    <n v="3"/>
    <x v="1"/>
    <n v="1988"/>
    <n v="37"/>
    <x v="1"/>
  </r>
  <r>
    <x v="1734"/>
    <s v="Rodolfo"/>
    <s v="Franklin"/>
    <d v="2021-05-19T00:00:00"/>
    <s v=""/>
    <s v="Production Technician I"/>
    <s v="Karen Frank"/>
    <s v="rodolfo.franklin@bilearner.com"/>
    <s v="TNS"/>
    <s v="Active"/>
    <s v="Contract"/>
    <x v="0"/>
    <x v="2"/>
    <x v="0"/>
    <x v="0"/>
    <x v="0"/>
    <x v="9"/>
    <d v="1951-05-26T00:00:00"/>
    <s v="MA"/>
    <x v="7"/>
    <x v="0"/>
    <s v="61393"/>
    <x v="4"/>
    <x v="1"/>
    <x v="1"/>
    <n v="3"/>
    <x v="0"/>
    <n v="1951"/>
    <n v="74"/>
    <x v="3"/>
  </r>
  <r>
    <x v="1735"/>
    <s v="Juliet"/>
    <s v="Wall"/>
    <d v="2021-01-02T00:00:00"/>
    <s v=""/>
    <s v="Production Technician II"/>
    <s v="Emily Mills"/>
    <s v="juliet.wall@bilearner.com"/>
    <s v="WBL"/>
    <s v="Active"/>
    <s v="Full-Time"/>
    <x v="2"/>
    <x v="0"/>
    <x v="0"/>
    <x v="0"/>
    <x v="0"/>
    <x v="9"/>
    <d v="1970-04-05T00:00:00"/>
    <s v="MA"/>
    <x v="26"/>
    <x v="0"/>
    <s v="53999"/>
    <x v="4"/>
    <x v="2"/>
    <x v="1"/>
    <n v="3"/>
    <x v="0"/>
    <n v="1970"/>
    <n v="56"/>
    <x v="0"/>
  </r>
  <r>
    <x v="1736"/>
    <s v="London"/>
    <s v="Contreras"/>
    <d v="2019-03-26T00:00:00"/>
    <s v=""/>
    <s v="Production Technician II"/>
    <s v="Anna Garcia"/>
    <s v="london.contreras@bilearner.com"/>
    <s v="NEL"/>
    <s v="Active"/>
    <s v="Contract"/>
    <x v="2"/>
    <x v="2"/>
    <x v="0"/>
    <x v="0"/>
    <x v="0"/>
    <x v="2"/>
    <d v="1966-11-19T00:00:00"/>
    <s v="MA"/>
    <x v="11"/>
    <x v="0"/>
    <s v="32240"/>
    <x v="0"/>
    <x v="2"/>
    <x v="1"/>
    <n v="1"/>
    <x v="0"/>
    <n v="1966"/>
    <n v="59"/>
    <x v="0"/>
  </r>
  <r>
    <x v="1737"/>
    <s v="Kyler"/>
    <s v="Burton"/>
    <d v="2020-09-28T00:00:00"/>
    <s v=""/>
    <s v="Production Technician II"/>
    <s v="Jennifer Moore"/>
    <s v="kyler.burton@bilearner.com"/>
    <s v="PL"/>
    <s v="Active"/>
    <s v="Part-Time"/>
    <x v="0"/>
    <x v="2"/>
    <x v="0"/>
    <x v="0"/>
    <x v="0"/>
    <x v="5"/>
    <d v="1950-07-27T00:00:00"/>
    <s v="MA"/>
    <x v="6"/>
    <x v="0"/>
    <s v="95333"/>
    <x v="3"/>
    <x v="3"/>
    <x v="1"/>
    <n v="3"/>
    <x v="0"/>
    <n v="1950"/>
    <n v="75"/>
    <x v="3"/>
  </r>
  <r>
    <x v="1738"/>
    <s v="Yasmine"/>
    <s v="Hughes"/>
    <d v="2019-03-16T00:00:00"/>
    <d v="2020-04-26T00:00:00"/>
    <s v="Production Technician II"/>
    <s v="Tracey Cox"/>
    <s v="yasmine.hughes@bilearner.com"/>
    <s v="BPC"/>
    <s v="Active"/>
    <s v="Contract"/>
    <x v="0"/>
    <x v="2"/>
    <x v="1"/>
    <x v="885"/>
    <x v="0"/>
    <x v="4"/>
    <d v="1948-02-06T00:00:00"/>
    <s v="MA"/>
    <x v="4"/>
    <x v="0"/>
    <s v="26451"/>
    <x v="4"/>
    <x v="3"/>
    <x v="1"/>
    <n v="3"/>
    <x v="1"/>
    <n v="1948"/>
    <n v="78"/>
    <x v="3"/>
  </r>
  <r>
    <x v="1739"/>
    <s v="Dillon"/>
    <s v="Sullivan"/>
    <d v="2019-03-20T00:00:00"/>
    <s v=""/>
    <s v="Production Technician II"/>
    <s v="Michelle Kennedy"/>
    <s v="dillon.sullivan@bilearner.com"/>
    <s v="CCDR"/>
    <s v="Active"/>
    <s v="Contract"/>
    <x v="2"/>
    <x v="1"/>
    <x v="0"/>
    <x v="0"/>
    <x v="0"/>
    <x v="4"/>
    <d v="1997-09-09T00:00:00"/>
    <s v="MA"/>
    <x v="17"/>
    <x v="0"/>
    <s v="7438"/>
    <x v="4"/>
    <x v="0"/>
    <x v="1"/>
    <n v="3"/>
    <x v="0"/>
    <n v="1997"/>
    <n v="28"/>
    <x v="2"/>
  </r>
  <r>
    <x v="1740"/>
    <s v="Kendrick"/>
    <s v="Ashley"/>
    <d v="2018-12-30T00:00:00"/>
    <d v="2020-08-10T00:00:00"/>
    <s v="Production Technician II"/>
    <s v="Theresa Olson"/>
    <s v="kendrick.ashley@bilearner.com"/>
    <s v="SVG"/>
    <s v="Future Start"/>
    <s v="Part-Time"/>
    <x v="2"/>
    <x v="0"/>
    <x v="4"/>
    <x v="886"/>
    <x v="0"/>
    <x v="20"/>
    <d v="1991-11-27T00:00:00"/>
    <s v="MA"/>
    <x v="25"/>
    <x v="0"/>
    <s v="5348"/>
    <x v="1"/>
    <x v="3"/>
    <x v="1"/>
    <n v="3"/>
    <x v="1"/>
    <n v="1991"/>
    <n v="34"/>
    <x v="1"/>
  </r>
  <r>
    <x v="1741"/>
    <s v="Rashad"/>
    <s v="Mayo"/>
    <d v="2018-08-08T00:00:00"/>
    <s v=""/>
    <s v="Production Technician II"/>
    <s v="Denise Roach"/>
    <s v="rashad.mayo@bilearner.com"/>
    <s v="EW"/>
    <s v="Active"/>
    <s v="Part-Time"/>
    <x v="2"/>
    <x v="2"/>
    <x v="0"/>
    <x v="0"/>
    <x v="0"/>
    <x v="4"/>
    <d v="1995-01-16T00:00:00"/>
    <s v="MA"/>
    <x v="6"/>
    <x v="0"/>
    <s v="26000"/>
    <x v="3"/>
    <x v="3"/>
    <x v="1"/>
    <n v="3"/>
    <x v="0"/>
    <n v="1995"/>
    <n v="31"/>
    <x v="1"/>
  </r>
  <r>
    <x v="1742"/>
    <s v="Larissa"/>
    <s v="Warner"/>
    <d v="2020-07-04T00:00:00"/>
    <d v="2022-05-11T00:00:00"/>
    <s v="Production Technician II"/>
    <s v="Sarah Harrison"/>
    <s v="larissa.warner@bilearner.com"/>
    <s v="MSC"/>
    <s v="Active"/>
    <s v="Full-Time"/>
    <x v="1"/>
    <x v="2"/>
    <x v="3"/>
    <x v="887"/>
    <x v="0"/>
    <x v="3"/>
    <d v="1995-12-26T00:00:00"/>
    <s v="MA"/>
    <x v="22"/>
    <x v="0"/>
    <s v="81396"/>
    <x v="3"/>
    <x v="0"/>
    <x v="1"/>
    <n v="3"/>
    <x v="1"/>
    <n v="1995"/>
    <n v="30"/>
    <x v="1"/>
  </r>
  <r>
    <x v="1743"/>
    <s v="Delilah"/>
    <s v="Cooke"/>
    <d v="2023-01-29T00:00:00"/>
    <s v=""/>
    <s v="Production Technician I"/>
    <s v="Shawn Prince"/>
    <s v="delilah.cooke@bilearner.com"/>
    <s v="PL"/>
    <s v="Active"/>
    <s v="Full-Time"/>
    <x v="0"/>
    <x v="1"/>
    <x v="0"/>
    <x v="0"/>
    <x v="0"/>
    <x v="13"/>
    <d v="1950-06-17T00:00:00"/>
    <s v="MA"/>
    <x v="32"/>
    <x v="0"/>
    <s v="65842"/>
    <x v="3"/>
    <x v="0"/>
    <x v="1"/>
    <n v="3"/>
    <x v="0"/>
    <n v="1950"/>
    <n v="75"/>
    <x v="3"/>
  </r>
  <r>
    <x v="1744"/>
    <s v="Simone"/>
    <s v="Sharp"/>
    <d v="2021-08-09T00:00:00"/>
    <d v="2022-05-27T00:00:00"/>
    <s v="Production Technician I"/>
    <s v="Nicholas Ho"/>
    <s v="simone.sharp@bilearner.com"/>
    <s v="BPC"/>
    <s v="Active"/>
    <s v="Full-Time"/>
    <x v="1"/>
    <x v="1"/>
    <x v="2"/>
    <x v="888"/>
    <x v="0"/>
    <x v="7"/>
    <d v="1992-02-11T00:00:00"/>
    <s v="MA"/>
    <x v="8"/>
    <x v="0"/>
    <s v="34460"/>
    <x v="1"/>
    <x v="2"/>
    <x v="1"/>
    <n v="3"/>
    <x v="1"/>
    <n v="1992"/>
    <n v="34"/>
    <x v="1"/>
  </r>
  <r>
    <x v="1745"/>
    <s v="Cristofer"/>
    <s v="Mcbride"/>
    <d v="2021-05-16T00:00:00"/>
    <d v="2023-06-30T00:00:00"/>
    <s v="Production Technician I"/>
    <s v="Jennifer Collins"/>
    <s v="cristofer.mcbride@bilearner.com"/>
    <s v="CCDR"/>
    <s v="Voluntarily Terminated"/>
    <s v="Part-Time"/>
    <x v="0"/>
    <x v="0"/>
    <x v="3"/>
    <x v="889"/>
    <x v="0"/>
    <x v="4"/>
    <d v="1994-06-01T00:00:00"/>
    <s v="MA"/>
    <x v="4"/>
    <x v="0"/>
    <s v="84884"/>
    <x v="2"/>
    <x v="1"/>
    <x v="1"/>
    <n v="3"/>
    <x v="1"/>
    <n v="1994"/>
    <n v="31"/>
    <x v="1"/>
  </r>
  <r>
    <x v="1746"/>
    <s v="Charlize"/>
    <s v="Wong"/>
    <d v="2021-08-14T00:00:00"/>
    <d v="2021-10-08T00:00:00"/>
    <s v="Production Technician I"/>
    <s v="Ryan Armstrong"/>
    <s v="charlize.wong@bilearner.com"/>
    <s v="SVG"/>
    <s v="Voluntarily Terminated"/>
    <s v="Contract"/>
    <x v="1"/>
    <x v="1"/>
    <x v="3"/>
    <x v="890"/>
    <x v="0"/>
    <x v="6"/>
    <d v="1987-10-04T00:00:00"/>
    <s v="MA"/>
    <x v="7"/>
    <x v="0"/>
    <s v="6115"/>
    <x v="4"/>
    <x v="3"/>
    <x v="1"/>
    <n v="3"/>
    <x v="1"/>
    <n v="1987"/>
    <n v="38"/>
    <x v="1"/>
  </r>
  <r>
    <x v="1747"/>
    <s v="Adelaide"/>
    <s v="Herman"/>
    <d v="2022-02-08T00:00:00"/>
    <s v=""/>
    <s v="Production Technician I"/>
    <s v="Mark Moore"/>
    <s v="adelaide.herman@bilearner.com"/>
    <s v="EW"/>
    <s v="Active"/>
    <s v="Full-Time"/>
    <x v="2"/>
    <x v="0"/>
    <x v="0"/>
    <x v="0"/>
    <x v="0"/>
    <x v="5"/>
    <d v="1970-12-29T00:00:00"/>
    <s v="MA"/>
    <x v="12"/>
    <x v="0"/>
    <s v="6918"/>
    <x v="3"/>
    <x v="2"/>
    <x v="1"/>
    <n v="3"/>
    <x v="0"/>
    <n v="1970"/>
    <n v="55"/>
    <x v="0"/>
  </r>
  <r>
    <x v="1748"/>
    <s v="Kason"/>
    <s v="Ellison"/>
    <d v="2019-12-16T00:00:00"/>
    <d v="2020-06-21T00:00:00"/>
    <s v="Production Technician I"/>
    <s v="Julia Mitchell"/>
    <s v="kason.ellison@bilearner.com"/>
    <s v="MSC"/>
    <s v="Active"/>
    <s v="Contract"/>
    <x v="0"/>
    <x v="0"/>
    <x v="4"/>
    <x v="891"/>
    <x v="0"/>
    <x v="4"/>
    <d v="1987-10-02T00:00:00"/>
    <s v="MA"/>
    <x v="6"/>
    <x v="0"/>
    <s v="71740"/>
    <x v="1"/>
    <x v="0"/>
    <x v="1"/>
    <n v="2"/>
    <x v="1"/>
    <n v="1987"/>
    <n v="38"/>
    <x v="1"/>
  </r>
  <r>
    <x v="1749"/>
    <s v="Tyree"/>
    <s v="Weaver"/>
    <d v="2021-10-07T00:00:00"/>
    <s v=""/>
    <s v="Production Technician I"/>
    <s v="Theresa Welch"/>
    <s v="tyree.weaver@bilearner.com"/>
    <s v="TNS"/>
    <s v="Active"/>
    <s v="Full-Time"/>
    <x v="2"/>
    <x v="2"/>
    <x v="0"/>
    <x v="0"/>
    <x v="0"/>
    <x v="4"/>
    <d v="1988-12-22T00:00:00"/>
    <s v="MA"/>
    <x v="18"/>
    <x v="0"/>
    <s v="4056"/>
    <x v="4"/>
    <x v="2"/>
    <x v="1"/>
    <n v="2"/>
    <x v="0"/>
    <n v="1988"/>
    <n v="37"/>
    <x v="1"/>
  </r>
  <r>
    <x v="1750"/>
    <s v="Landen"/>
    <s v="Figueroa"/>
    <d v="2020-12-23T00:00:00"/>
    <s v=""/>
    <s v="Production Technician I"/>
    <s v="Nicholas Robertson"/>
    <s v="landen.figueroa@bilearner.com"/>
    <s v="PYZ"/>
    <s v="Active"/>
    <s v="Full-Time"/>
    <x v="1"/>
    <x v="2"/>
    <x v="0"/>
    <x v="0"/>
    <x v="0"/>
    <x v="14"/>
    <d v="1951-09-02T00:00:00"/>
    <s v="MA"/>
    <x v="14"/>
    <x v="1"/>
    <s v="35807"/>
    <x v="4"/>
    <x v="1"/>
    <x v="3"/>
    <n v="4"/>
    <x v="0"/>
    <n v="1951"/>
    <n v="74"/>
    <x v="3"/>
  </r>
  <r>
    <x v="1751"/>
    <s v="Francis"/>
    <s v="Robbins"/>
    <d v="2022-11-01T00:00:00"/>
    <s v=""/>
    <s v="Production Technician I"/>
    <s v="Amy Hinton"/>
    <s v="francis.robbins@bilearner.com"/>
    <s v="WBL"/>
    <s v="Active"/>
    <s v="Contract"/>
    <x v="2"/>
    <x v="1"/>
    <x v="0"/>
    <x v="0"/>
    <x v="0"/>
    <x v="10"/>
    <d v="1990-08-30T00:00:00"/>
    <s v="MA"/>
    <x v="7"/>
    <x v="0"/>
    <s v="86281"/>
    <x v="1"/>
    <x v="2"/>
    <x v="3"/>
    <n v="4"/>
    <x v="0"/>
    <n v="1990"/>
    <n v="35"/>
    <x v="1"/>
  </r>
  <r>
    <x v="1752"/>
    <s v="Raphael"/>
    <s v="Solomon"/>
    <d v="2022-10-28T00:00:00"/>
    <d v="2023-05-27T00:00:00"/>
    <s v="Production Technician I"/>
    <s v="Christopher Gardner"/>
    <s v="raphael.solomon@bilearner.com"/>
    <s v="NEL"/>
    <s v="Voluntarily Terminated"/>
    <s v="Contract"/>
    <x v="2"/>
    <x v="2"/>
    <x v="3"/>
    <x v="892"/>
    <x v="0"/>
    <x v="9"/>
    <d v="1996-01-04T00:00:00"/>
    <s v="MA"/>
    <x v="14"/>
    <x v="0"/>
    <s v="28181"/>
    <x v="3"/>
    <x v="0"/>
    <x v="3"/>
    <n v="4"/>
    <x v="1"/>
    <n v="1996"/>
    <n v="30"/>
    <x v="1"/>
  </r>
  <r>
    <x v="1753"/>
    <s v="Zariah"/>
    <s v="Castaneda"/>
    <d v="2018-11-03T00:00:00"/>
    <d v="2023-05-03T00:00:00"/>
    <s v="Production Technician I"/>
    <s v="Elizabeth Koch"/>
    <s v="zariah.castaneda@bilearner.com"/>
    <s v="PL"/>
    <s v="Active"/>
    <s v="Full-Time"/>
    <x v="1"/>
    <x v="2"/>
    <x v="2"/>
    <x v="893"/>
    <x v="0"/>
    <x v="4"/>
    <d v="1980-08-10T00:00:00"/>
    <s v="MA"/>
    <x v="6"/>
    <x v="0"/>
    <s v="74027"/>
    <x v="1"/>
    <x v="0"/>
    <x v="3"/>
    <n v="5"/>
    <x v="1"/>
    <n v="1980"/>
    <n v="45"/>
    <x v="0"/>
  </r>
  <r>
    <x v="1754"/>
    <s v="Trevin"/>
    <s v="Lambert"/>
    <d v="2019-03-05T00:00:00"/>
    <d v="2020-03-16T00:00:00"/>
    <s v="Production Technician I"/>
    <s v="Nathaniel Harvey"/>
    <s v="trevin.lambert@bilearner.com"/>
    <s v="BPC"/>
    <s v="Active"/>
    <s v="Contract"/>
    <x v="1"/>
    <x v="0"/>
    <x v="2"/>
    <x v="894"/>
    <x v="0"/>
    <x v="4"/>
    <d v="1991-08-13T00:00:00"/>
    <s v="MA"/>
    <x v="18"/>
    <x v="0"/>
    <s v="94011"/>
    <x v="3"/>
    <x v="1"/>
    <x v="3"/>
    <n v="5"/>
    <x v="1"/>
    <n v="1991"/>
    <n v="34"/>
    <x v="1"/>
  </r>
  <r>
    <x v="1755"/>
    <s v="Nathalie"/>
    <s v="Hays"/>
    <d v="2021-03-14T00:00:00"/>
    <s v=""/>
    <s v="Production Technician I"/>
    <s v="Sharon Thompson"/>
    <s v="nathalie.hays@bilearner.com"/>
    <s v="CCDR"/>
    <s v="Active"/>
    <s v="Full-Time"/>
    <x v="1"/>
    <x v="1"/>
    <x v="0"/>
    <x v="0"/>
    <x v="0"/>
    <x v="5"/>
    <d v="1992-01-20T00:00:00"/>
    <s v="MA"/>
    <x v="7"/>
    <x v="0"/>
    <s v="96129"/>
    <x v="3"/>
    <x v="0"/>
    <x v="1"/>
    <n v="4"/>
    <x v="0"/>
    <n v="1992"/>
    <n v="34"/>
    <x v="1"/>
  </r>
  <r>
    <x v="1756"/>
    <s v="Bria"/>
    <s v="Bush"/>
    <d v="2018-12-13T00:00:00"/>
    <s v=""/>
    <s v="Production Technician I"/>
    <s v="Vickie Garrett"/>
    <s v="bria.bush@bilearner.com"/>
    <s v="SVG"/>
    <s v="Active"/>
    <s v="Contract"/>
    <x v="0"/>
    <x v="2"/>
    <x v="0"/>
    <x v="0"/>
    <x v="0"/>
    <x v="0"/>
    <d v="1949-09-12T00:00:00"/>
    <s v="MA"/>
    <x v="19"/>
    <x v="0"/>
    <s v="81415"/>
    <x v="0"/>
    <x v="3"/>
    <x v="1"/>
    <n v="5"/>
    <x v="0"/>
    <n v="1949"/>
    <n v="76"/>
    <x v="3"/>
  </r>
  <r>
    <x v="1757"/>
    <s v="Mason"/>
    <s v="Brewer"/>
    <d v="2021-09-05T00:00:00"/>
    <d v="2023-03-31T00:00:00"/>
    <s v="Production Technician I"/>
    <s v="Jeremy Ritter"/>
    <s v="mason.brewer@bilearner.com"/>
    <s v="EW"/>
    <s v="Active"/>
    <s v="Full-Time"/>
    <x v="0"/>
    <x v="1"/>
    <x v="3"/>
    <x v="895"/>
    <x v="0"/>
    <x v="1"/>
    <d v="1984-02-20T00:00:00"/>
    <s v="MA"/>
    <x v="4"/>
    <x v="0"/>
    <s v="22258"/>
    <x v="2"/>
    <x v="3"/>
    <x v="1"/>
    <n v="2"/>
    <x v="1"/>
    <n v="1984"/>
    <n v="42"/>
    <x v="1"/>
  </r>
  <r>
    <x v="1758"/>
    <s v="Salvatore"/>
    <s v="Snyder"/>
    <d v="2020-05-17T00:00:00"/>
    <d v="2022-02-18T00:00:00"/>
    <s v="Production Technician II"/>
    <s v="Todd Henson"/>
    <s v="salvatore.snyder@bilearner.com"/>
    <s v="WBL"/>
    <s v="Voluntarily Terminated"/>
    <s v="Contract"/>
    <x v="1"/>
    <x v="2"/>
    <x v="1"/>
    <x v="896"/>
    <x v="0"/>
    <x v="1"/>
    <d v="1959-04-21T00:00:00"/>
    <s v="MA"/>
    <x v="23"/>
    <x v="0"/>
    <s v="13138"/>
    <x v="4"/>
    <x v="1"/>
    <x v="1"/>
    <n v="5"/>
    <x v="1"/>
    <n v="1959"/>
    <n v="66"/>
    <x v="3"/>
  </r>
  <r>
    <x v="1759"/>
    <s v="Vivian"/>
    <s v="Hickman"/>
    <d v="2023-03-03T00:00:00"/>
    <d v="2023-03-23T00:00:00"/>
    <s v="Production Technician II"/>
    <s v="Nathan Bush"/>
    <s v="vivian.hickman@bilearner.com"/>
    <s v="NEL"/>
    <s v="Active"/>
    <s v="Part-Time"/>
    <x v="1"/>
    <x v="0"/>
    <x v="4"/>
    <x v="897"/>
    <x v="0"/>
    <x v="4"/>
    <d v="1997-05-17T00:00:00"/>
    <s v="MA"/>
    <x v="6"/>
    <x v="1"/>
    <s v="74447"/>
    <x v="1"/>
    <x v="2"/>
    <x v="1"/>
    <n v="1"/>
    <x v="1"/>
    <n v="1997"/>
    <n v="28"/>
    <x v="2"/>
  </r>
  <r>
    <x v="1760"/>
    <s v="Amaris"/>
    <s v="Kirk"/>
    <d v="2020-02-28T00:00:00"/>
    <s v=""/>
    <s v="Production Technician II"/>
    <s v="Erica Wilson"/>
    <s v="amaris.kirk@bilearner.com"/>
    <s v="PL"/>
    <s v="Active"/>
    <s v="Part-Time"/>
    <x v="2"/>
    <x v="2"/>
    <x v="0"/>
    <x v="0"/>
    <x v="0"/>
    <x v="6"/>
    <d v="1998-01-26T00:00:00"/>
    <s v="MA"/>
    <x v="56"/>
    <x v="0"/>
    <s v="31571"/>
    <x v="1"/>
    <x v="2"/>
    <x v="1"/>
    <n v="5"/>
    <x v="0"/>
    <n v="1998"/>
    <n v="28"/>
    <x v="2"/>
  </r>
  <r>
    <x v="1761"/>
    <s v="Grant"/>
    <s v="York"/>
    <d v="2021-02-11T00:00:00"/>
    <d v="2023-06-28T00:00:00"/>
    <s v="Production Technician II"/>
    <s v="Patrick Garner"/>
    <s v="grant.york@bilearner.com"/>
    <s v="BPC"/>
    <s v="Active"/>
    <s v="Part-Time"/>
    <x v="1"/>
    <x v="1"/>
    <x v="1"/>
    <x v="898"/>
    <x v="0"/>
    <x v="4"/>
    <d v="1965-02-21T00:00:00"/>
    <s v="MA"/>
    <x v="4"/>
    <x v="0"/>
    <s v="1509"/>
    <x v="3"/>
    <x v="2"/>
    <x v="1"/>
    <n v="2"/>
    <x v="1"/>
    <n v="1965"/>
    <n v="61"/>
    <x v="0"/>
  </r>
  <r>
    <x v="1762"/>
    <s v="Tyree"/>
    <s v="Mahoney"/>
    <d v="2019-01-25T00:00:00"/>
    <s v=""/>
    <s v="Production Technician II"/>
    <s v="Daniel Mullins"/>
    <s v="tyree.mahoney@bilearner.com"/>
    <s v="CCDR"/>
    <s v="Active"/>
    <s v="Part-Time"/>
    <x v="2"/>
    <x v="0"/>
    <x v="0"/>
    <x v="0"/>
    <x v="0"/>
    <x v="12"/>
    <d v="1944-07-04T00:00:00"/>
    <s v="MA"/>
    <x v="57"/>
    <x v="0"/>
    <s v="15861"/>
    <x v="0"/>
    <x v="3"/>
    <x v="2"/>
    <n v="5"/>
    <x v="0"/>
    <n v="1944"/>
    <n v="81"/>
    <x v="3"/>
  </r>
  <r>
    <x v="1763"/>
    <s v="Kimberly"/>
    <s v="Horn"/>
    <d v="2023-04-25T00:00:00"/>
    <d v="2023-06-15T00:00:00"/>
    <s v="Production Technician II"/>
    <s v="Steven Kennedy"/>
    <s v="kimberly.horn@bilearner.com"/>
    <s v="SVG"/>
    <s v="Active"/>
    <s v="Part-Time"/>
    <x v="0"/>
    <x v="2"/>
    <x v="4"/>
    <x v="899"/>
    <x v="0"/>
    <x v="3"/>
    <d v="1985-01-20T00:00:00"/>
    <s v="MA"/>
    <x v="4"/>
    <x v="0"/>
    <s v="46637"/>
    <x v="4"/>
    <x v="1"/>
    <x v="2"/>
    <n v="5"/>
    <x v="1"/>
    <n v="1985"/>
    <n v="41"/>
    <x v="1"/>
  </r>
  <r>
    <x v="1764"/>
    <s v="Paul"/>
    <s v="Moreno"/>
    <d v="2021-02-14T00:00:00"/>
    <d v="2023-04-19T00:00:00"/>
    <s v="Production Technician II"/>
    <s v="Joshua Nguyen"/>
    <s v="paul.moreno@bilearner.com"/>
    <s v="EW"/>
    <s v="Active"/>
    <s v="Contract"/>
    <x v="0"/>
    <x v="1"/>
    <x v="3"/>
    <x v="900"/>
    <x v="0"/>
    <x v="6"/>
    <d v="1971-11-19T00:00:00"/>
    <s v="MA"/>
    <x v="7"/>
    <x v="0"/>
    <s v="47342"/>
    <x v="4"/>
    <x v="2"/>
    <x v="2"/>
    <n v="5"/>
    <x v="1"/>
    <n v="1971"/>
    <n v="54"/>
    <x v="0"/>
  </r>
  <r>
    <x v="1765"/>
    <s v="Macey"/>
    <s v="Christian"/>
    <d v="2020-10-07T00:00:00"/>
    <d v="2023-01-18T00:00:00"/>
    <s v="Production Technician II"/>
    <s v="Robert Wallace"/>
    <s v="macey.christian@bilearner.com"/>
    <s v="MSC"/>
    <s v="Active"/>
    <s v="Part-Time"/>
    <x v="0"/>
    <x v="1"/>
    <x v="4"/>
    <x v="901"/>
    <x v="0"/>
    <x v="3"/>
    <d v="1945-06-29T00:00:00"/>
    <s v="MA"/>
    <x v="44"/>
    <x v="0"/>
    <s v="41219"/>
    <x v="3"/>
    <x v="3"/>
    <x v="2"/>
    <n v="1"/>
    <x v="1"/>
    <n v="1945"/>
    <n v="80"/>
    <x v="3"/>
  </r>
  <r>
    <x v="1766"/>
    <s v="Joel"/>
    <s v="Bowen"/>
    <d v="2019-02-28T00:00:00"/>
    <d v="2023-06-01T00:00:00"/>
    <s v="Production Technician I"/>
    <s v="Carol Ingram"/>
    <s v="joel.bowen@bilearner.com"/>
    <s v="NEL"/>
    <s v="Voluntarily Terminated"/>
    <s v="Part-Time"/>
    <x v="1"/>
    <x v="1"/>
    <x v="1"/>
    <x v="902"/>
    <x v="0"/>
    <x v="4"/>
    <d v="1963-08-01T00:00:00"/>
    <s v="MA"/>
    <x v="4"/>
    <x v="1"/>
    <s v="67704"/>
    <x v="0"/>
    <x v="2"/>
    <x v="2"/>
    <n v="4"/>
    <x v="1"/>
    <n v="1963"/>
    <n v="62"/>
    <x v="3"/>
  </r>
  <r>
    <x v="1767"/>
    <s v="Isis"/>
    <s v="Vega"/>
    <d v="2019-07-27T00:00:00"/>
    <s v=""/>
    <s v="Production Technician I"/>
    <s v="Deanna Diaz"/>
    <s v="isis.vega@bilearner.com"/>
    <s v="PL"/>
    <s v="Active"/>
    <s v="Full-Time"/>
    <x v="2"/>
    <x v="0"/>
    <x v="0"/>
    <x v="0"/>
    <x v="0"/>
    <x v="4"/>
    <d v="1992-02-18T00:00:00"/>
    <s v="MA"/>
    <x v="4"/>
    <x v="0"/>
    <s v="57434"/>
    <x v="2"/>
    <x v="0"/>
    <x v="2"/>
    <n v="2"/>
    <x v="0"/>
    <n v="1992"/>
    <n v="34"/>
    <x v="1"/>
  </r>
  <r>
    <x v="1768"/>
    <s v="Josie"/>
    <s v="Mercer"/>
    <d v="2023-06-02T00:00:00"/>
    <d v="2023-07-07T00:00:00"/>
    <s v="Production Technician I"/>
    <s v="Traci Dillon"/>
    <s v="josie.mercer@bilearner.com"/>
    <s v="BPC"/>
    <s v="Active"/>
    <s v="Contract"/>
    <x v="0"/>
    <x v="1"/>
    <x v="4"/>
    <x v="903"/>
    <x v="0"/>
    <x v="18"/>
    <d v="1954-10-31T00:00:00"/>
    <s v="MA"/>
    <x v="4"/>
    <x v="0"/>
    <s v="46366"/>
    <x v="3"/>
    <x v="1"/>
    <x v="2"/>
    <n v="2"/>
    <x v="1"/>
    <n v="1954"/>
    <n v="71"/>
    <x v="3"/>
  </r>
  <r>
    <x v="1769"/>
    <s v="Ellie"/>
    <s v="Ortega"/>
    <d v="2022-11-14T00:00:00"/>
    <d v="2023-01-04T00:00:00"/>
    <s v="Production Technician I"/>
    <s v="Steven Valdez"/>
    <s v="ellie.ortega@bilearner.com"/>
    <s v="CCDR"/>
    <s v="Voluntarily Terminated"/>
    <s v="Full-Time"/>
    <x v="1"/>
    <x v="2"/>
    <x v="2"/>
    <x v="904"/>
    <x v="0"/>
    <x v="18"/>
    <d v="1983-06-25T00:00:00"/>
    <s v="MA"/>
    <x v="17"/>
    <x v="1"/>
    <s v="15989"/>
    <x v="0"/>
    <x v="1"/>
    <x v="2"/>
    <n v="5"/>
    <x v="1"/>
    <n v="1983"/>
    <n v="42"/>
    <x v="1"/>
  </r>
  <r>
    <x v="1770"/>
    <s v="Adrien"/>
    <s v="Maddox"/>
    <d v="2018-08-22T00:00:00"/>
    <d v="2021-11-10T00:00:00"/>
    <s v="Production Technician I"/>
    <s v="Tamara Humphrey"/>
    <s v="adrien.maddox@bilearner.com"/>
    <s v="SVG"/>
    <s v="Voluntarily Terminated"/>
    <s v="Contract"/>
    <x v="0"/>
    <x v="2"/>
    <x v="1"/>
    <x v="905"/>
    <x v="0"/>
    <x v="13"/>
    <d v="1983-04-12T00:00:00"/>
    <s v="MA"/>
    <x v="17"/>
    <x v="0"/>
    <s v="77437"/>
    <x v="4"/>
    <x v="3"/>
    <x v="2"/>
    <n v="4"/>
    <x v="1"/>
    <n v="1983"/>
    <n v="43"/>
    <x v="1"/>
  </r>
  <r>
    <x v="1771"/>
    <s v="Landyn"/>
    <s v="Velez"/>
    <d v="2022-12-15T00:00:00"/>
    <d v="2022-12-29T00:00:00"/>
    <s v="Production Technician I"/>
    <s v="Joseph Bell"/>
    <s v="landyn.velez@bilearner.com"/>
    <s v="EW"/>
    <s v="Active"/>
    <s v="Contract"/>
    <x v="2"/>
    <x v="0"/>
    <x v="3"/>
    <x v="906"/>
    <x v="0"/>
    <x v="4"/>
    <d v="1963-07-01T00:00:00"/>
    <s v="MA"/>
    <x v="5"/>
    <x v="0"/>
    <s v="63184"/>
    <x v="0"/>
    <x v="1"/>
    <x v="1"/>
    <n v="1"/>
    <x v="1"/>
    <n v="1963"/>
    <n v="62"/>
    <x v="3"/>
  </r>
  <r>
    <x v="1772"/>
    <s v="Lilly"/>
    <s v="Haynes"/>
    <d v="2020-05-31T00:00:00"/>
    <s v=""/>
    <s v="Production Technician I"/>
    <s v="Catherine Spencer"/>
    <s v="lilly.haynes@bilearner.com"/>
    <s v="MSC"/>
    <s v="Active"/>
    <s v="Full-Time"/>
    <x v="0"/>
    <x v="2"/>
    <x v="0"/>
    <x v="0"/>
    <x v="0"/>
    <x v="3"/>
    <d v="1977-07-10T00:00:00"/>
    <s v="MA"/>
    <x v="19"/>
    <x v="0"/>
    <s v="15120"/>
    <x v="0"/>
    <x v="3"/>
    <x v="1"/>
    <n v="4"/>
    <x v="0"/>
    <n v="1977"/>
    <n v="48"/>
    <x v="0"/>
  </r>
  <r>
    <x v="1773"/>
    <s v="Bianca"/>
    <s v="Cardenas"/>
    <d v="2022-07-19T00:00:00"/>
    <s v=""/>
    <s v="Production Technician I"/>
    <s v="Raven Jackson"/>
    <s v="bianca.cardenas@bilearner.com"/>
    <s v="TNS"/>
    <s v="Active"/>
    <s v="Contract"/>
    <x v="1"/>
    <x v="2"/>
    <x v="0"/>
    <x v="0"/>
    <x v="0"/>
    <x v="4"/>
    <d v="1954-03-15T00:00:00"/>
    <s v="MA"/>
    <x v="4"/>
    <x v="0"/>
    <s v="4751"/>
    <x v="4"/>
    <x v="1"/>
    <x v="1"/>
    <n v="4"/>
    <x v="0"/>
    <n v="1954"/>
    <n v="72"/>
    <x v="3"/>
  </r>
  <r>
    <x v="1774"/>
    <s v="Cayden"/>
    <s v="Bartlett"/>
    <d v="2020-07-01T00:00:00"/>
    <s v=""/>
    <s v="Production Technician I"/>
    <s v="Linda Mills"/>
    <s v="cayden.bartlett@bilearner.com"/>
    <s v="PYZ"/>
    <s v="Active"/>
    <s v="Contract"/>
    <x v="0"/>
    <x v="1"/>
    <x v="0"/>
    <x v="0"/>
    <x v="0"/>
    <x v="9"/>
    <d v="1990-06-27T00:00:00"/>
    <s v="MA"/>
    <x v="6"/>
    <x v="1"/>
    <s v="37225"/>
    <x v="2"/>
    <x v="2"/>
    <x v="1"/>
    <n v="2"/>
    <x v="0"/>
    <n v="1990"/>
    <n v="35"/>
    <x v="1"/>
  </r>
  <r>
    <x v="1775"/>
    <s v="Desiree"/>
    <s v="Walker"/>
    <d v="2020-11-18T00:00:00"/>
    <s v=""/>
    <s v="Production Technician I"/>
    <s v="Sandra Hawkins"/>
    <s v="desiree.walker@bilearner.com"/>
    <s v="WBL"/>
    <s v="Active"/>
    <s v="Contract"/>
    <x v="1"/>
    <x v="1"/>
    <x v="0"/>
    <x v="0"/>
    <x v="0"/>
    <x v="9"/>
    <d v="1969-01-01T00:00:00"/>
    <s v="MA"/>
    <x v="26"/>
    <x v="0"/>
    <s v="92017"/>
    <x v="4"/>
    <x v="2"/>
    <x v="1"/>
    <n v="4"/>
    <x v="0"/>
    <n v="1969"/>
    <n v="57"/>
    <x v="0"/>
  </r>
  <r>
    <x v="1776"/>
    <s v="Colton"/>
    <s v="Le"/>
    <d v="2020-02-29T00:00:00"/>
    <d v="2021-05-20T00:00:00"/>
    <s v="Production Technician I"/>
    <s v="Richard Jones"/>
    <s v="colton.le@bilearner.com"/>
    <s v="NEL"/>
    <s v="Voluntarily Terminated"/>
    <s v="Contract"/>
    <x v="1"/>
    <x v="1"/>
    <x v="1"/>
    <x v="907"/>
    <x v="0"/>
    <x v="3"/>
    <d v="1986-04-05T00:00:00"/>
    <s v="MA"/>
    <x v="6"/>
    <x v="0"/>
    <s v="42742"/>
    <x v="4"/>
    <x v="2"/>
    <x v="1"/>
    <n v="1"/>
    <x v="1"/>
    <n v="1986"/>
    <n v="40"/>
    <x v="1"/>
  </r>
  <r>
    <x v="1777"/>
    <s v="Leonidas"/>
    <s v="Bridges"/>
    <d v="2021-09-24T00:00:00"/>
    <d v="2022-01-28T00:00:00"/>
    <s v="Production Technician I"/>
    <s v="Lee Crawford"/>
    <s v="leonidas.bridges@bilearner.com"/>
    <s v="PL"/>
    <s v="Active"/>
    <s v="Part-Time"/>
    <x v="2"/>
    <x v="1"/>
    <x v="3"/>
    <x v="908"/>
    <x v="0"/>
    <x v="12"/>
    <d v="1984-10-23T00:00:00"/>
    <s v="MA"/>
    <x v="14"/>
    <x v="0"/>
    <s v="58905"/>
    <x v="2"/>
    <x v="3"/>
    <x v="2"/>
    <n v="2"/>
    <x v="1"/>
    <n v="1984"/>
    <n v="41"/>
    <x v="1"/>
  </r>
  <r>
    <x v="1778"/>
    <s v="Gia"/>
    <s v="Franco"/>
    <d v="2022-04-13T00:00:00"/>
    <d v="2023-07-30T00:00:00"/>
    <s v="Production Technician I"/>
    <s v="Jason Boyd"/>
    <s v="gia.franco@bilearner.com"/>
    <s v="BPC"/>
    <s v="Active"/>
    <s v="Full-Time"/>
    <x v="2"/>
    <x v="2"/>
    <x v="1"/>
    <x v="909"/>
    <x v="0"/>
    <x v="2"/>
    <d v="1944-01-13T00:00:00"/>
    <s v="MA"/>
    <x v="25"/>
    <x v="0"/>
    <s v="32235"/>
    <x v="3"/>
    <x v="3"/>
    <x v="2"/>
    <n v="4"/>
    <x v="1"/>
    <n v="1944"/>
    <n v="82"/>
    <x v="3"/>
  </r>
  <r>
    <x v="1779"/>
    <s v="Audrina"/>
    <s v="Williams"/>
    <d v="2022-10-25T00:00:00"/>
    <s v=""/>
    <s v="Production Technician I"/>
    <s v="Tracey Scott"/>
    <s v="audrina.williams@bilearner.com"/>
    <s v="CCDR"/>
    <s v="Active"/>
    <s v="Contract"/>
    <x v="1"/>
    <x v="0"/>
    <x v="0"/>
    <x v="0"/>
    <x v="0"/>
    <x v="4"/>
    <d v="1942-01-09T00:00:00"/>
    <s v="MA"/>
    <x v="20"/>
    <x v="0"/>
    <s v="40461"/>
    <x v="2"/>
    <x v="0"/>
    <x v="2"/>
    <n v="5"/>
    <x v="0"/>
    <n v="1942"/>
    <n v="84"/>
    <x v="3"/>
  </r>
  <r>
    <x v="1780"/>
    <s v="Sam"/>
    <s v="Knight"/>
    <d v="2021-01-27T00:00:00"/>
    <s v=""/>
    <s v="Production Technician I"/>
    <s v="Juan Owens"/>
    <s v="sam.knight@bilearner.com"/>
    <s v="SVG"/>
    <s v="Active"/>
    <s v="Full-Time"/>
    <x v="0"/>
    <x v="2"/>
    <x v="0"/>
    <x v="0"/>
    <x v="0"/>
    <x v="4"/>
    <d v="1953-06-06T00:00:00"/>
    <s v="MA"/>
    <x v="37"/>
    <x v="0"/>
    <s v="97669"/>
    <x v="3"/>
    <x v="3"/>
    <x v="2"/>
    <n v="5"/>
    <x v="0"/>
    <n v="1953"/>
    <n v="72"/>
    <x v="3"/>
  </r>
  <r>
    <x v="1781"/>
    <s v="Lisa"/>
    <s v="Galia"/>
    <d v="2018-09-21T00:00:00"/>
    <s v=""/>
    <s v="IT Support"/>
    <s v="Keith Fisher"/>
    <s v="lisa.galia@bilearner.com"/>
    <s v="WBL"/>
    <s v="Active"/>
    <s v="Full-Time"/>
    <x v="2"/>
    <x v="2"/>
    <x v="0"/>
    <x v="0"/>
    <x v="2"/>
    <x v="10"/>
    <d v="1948-10-20T00:00:00"/>
    <s v="CT"/>
    <x v="6"/>
    <x v="0"/>
    <s v="6040"/>
    <x v="2"/>
    <x v="2"/>
    <x v="2"/>
    <n v="5"/>
    <x v="0"/>
    <n v="1948"/>
    <n v="77"/>
    <x v="3"/>
  </r>
  <r>
    <x v="1782"/>
    <s v="Rick"/>
    <s v="Clayton"/>
    <d v="2020-04-14T00:00:00"/>
    <s v=""/>
    <s v="IT Support"/>
    <s v="Aaron Ramos"/>
    <s v="rick.clayton@bilearner.com"/>
    <s v="PYZ"/>
    <s v="Active"/>
    <s v="Part-Time"/>
    <x v="0"/>
    <x v="1"/>
    <x v="0"/>
    <x v="0"/>
    <x v="2"/>
    <x v="13"/>
    <d v="2000-08-30T00:00:00"/>
    <s v="MA"/>
    <x v="23"/>
    <x v="1"/>
    <s v="2170"/>
    <x v="3"/>
    <x v="0"/>
    <x v="2"/>
    <n v="5"/>
    <x v="0"/>
    <n v="2000"/>
    <n v="25"/>
    <x v="2"/>
  </r>
  <r>
    <x v="1783"/>
    <s v="Julia"/>
    <s v="Soto"/>
    <d v="2021-05-31T00:00:00"/>
    <d v="2022-10-31T00:00:00"/>
    <s v="IT Support"/>
    <s v="Kimberly Frazier"/>
    <s v="julia.soto@bilearner.com"/>
    <s v="PL"/>
    <s v="Active"/>
    <s v="Part-Time"/>
    <x v="0"/>
    <x v="0"/>
    <x v="2"/>
    <x v="910"/>
    <x v="2"/>
    <x v="13"/>
    <d v="1965-02-12T00:00:00"/>
    <s v="MA"/>
    <x v="35"/>
    <x v="0"/>
    <s v="2360"/>
    <x v="3"/>
    <x v="1"/>
    <x v="1"/>
    <n v="4"/>
    <x v="1"/>
    <n v="1965"/>
    <n v="61"/>
    <x v="0"/>
  </r>
  <r>
    <x v="1784"/>
    <s v="Leonara"/>
    <s v="Lindsay"/>
    <d v="2020-04-10T00:00:00"/>
    <s v=""/>
    <s v="IT Support"/>
    <s v="Matthew Wood"/>
    <s v="leonara.lindsay@bilearner.com"/>
    <s v="WBL"/>
    <s v="Active"/>
    <s v="Contract"/>
    <x v="0"/>
    <x v="0"/>
    <x v="0"/>
    <x v="0"/>
    <x v="2"/>
    <x v="4"/>
    <d v="1971-08-24T00:00:00"/>
    <s v="CT"/>
    <x v="25"/>
    <x v="0"/>
    <s v="6070"/>
    <x v="0"/>
    <x v="2"/>
    <x v="1"/>
    <n v="5"/>
    <x v="0"/>
    <n v="1971"/>
    <n v="54"/>
    <x v="0"/>
  </r>
  <r>
    <x v="1785"/>
    <s v="Savanna"/>
    <s v="Mayo"/>
    <d v="2022-07-03T00:00:00"/>
    <d v="2023-03-22T00:00:00"/>
    <s v="IT Support"/>
    <s v="Amber Hoffman"/>
    <s v="savanna.mayo@bilearner.com"/>
    <s v="MSC"/>
    <s v="Active"/>
    <s v="Full-Time"/>
    <x v="0"/>
    <x v="1"/>
    <x v="1"/>
    <x v="911"/>
    <x v="2"/>
    <x v="4"/>
    <d v="1991-05-11T00:00:00"/>
    <s v="MA"/>
    <x v="70"/>
    <x v="0"/>
    <s v="74179"/>
    <x v="0"/>
    <x v="0"/>
    <x v="1"/>
    <n v="1"/>
    <x v="1"/>
    <n v="1991"/>
    <n v="34"/>
    <x v="1"/>
  </r>
  <r>
    <x v="1786"/>
    <s v="Branden"/>
    <s v="Khan"/>
    <d v="2023-03-15T00:00:00"/>
    <d v="2023-05-10T00:00:00"/>
    <s v="IT Support"/>
    <s v="David Kennedy"/>
    <s v="branden.khan@bilearner.com"/>
    <s v="EW"/>
    <s v="Active"/>
    <s v="Part-Time"/>
    <x v="1"/>
    <x v="2"/>
    <x v="3"/>
    <x v="912"/>
    <x v="2"/>
    <x v="12"/>
    <d v="1965-09-03T00:00:00"/>
    <s v="MA"/>
    <x v="57"/>
    <x v="0"/>
    <s v="8415"/>
    <x v="4"/>
    <x v="2"/>
    <x v="1"/>
    <n v="5"/>
    <x v="1"/>
    <n v="1965"/>
    <n v="60"/>
    <x v="0"/>
  </r>
  <r>
    <x v="1787"/>
    <s v="Aiden"/>
    <s v="Wade"/>
    <d v="2021-07-29T00:00:00"/>
    <d v="2022-08-12T00:00:00"/>
    <s v="IT Support"/>
    <s v="Amber Johnson"/>
    <s v="aiden.wade@bilearner.com"/>
    <s v="CCDR"/>
    <s v="Active"/>
    <s v="Contract"/>
    <x v="0"/>
    <x v="2"/>
    <x v="2"/>
    <x v="913"/>
    <x v="2"/>
    <x v="4"/>
    <d v="1951-10-22T00:00:00"/>
    <s v="MA"/>
    <x v="20"/>
    <x v="0"/>
    <s v="8196"/>
    <x v="3"/>
    <x v="2"/>
    <x v="1"/>
    <n v="4"/>
    <x v="1"/>
    <n v="1951"/>
    <n v="74"/>
    <x v="3"/>
  </r>
  <r>
    <x v="1788"/>
    <s v="Conrad"/>
    <s v="Ochoa"/>
    <d v="2022-02-05T00:00:00"/>
    <d v="2023-01-13T00:00:00"/>
    <s v="IT Support"/>
    <s v="Susan Kelly"/>
    <s v="conrad.ochoa@bilearner.com"/>
    <s v="BPC"/>
    <s v="Active"/>
    <s v="Contract"/>
    <x v="2"/>
    <x v="0"/>
    <x v="2"/>
    <x v="914"/>
    <x v="2"/>
    <x v="6"/>
    <d v="1962-12-17T00:00:00"/>
    <s v="MA"/>
    <x v="7"/>
    <x v="0"/>
    <s v="95814"/>
    <x v="4"/>
    <x v="3"/>
    <x v="1"/>
    <n v="1"/>
    <x v="1"/>
    <n v="1962"/>
    <n v="63"/>
    <x v="3"/>
  </r>
  <r>
    <x v="1789"/>
    <s v="Jaylyn"/>
    <s v="Bruce"/>
    <d v="2022-11-09T00:00:00"/>
    <s v=""/>
    <s v="IT Manager - Support"/>
    <s v="Lynn Fry"/>
    <s v="jaylyn.bruce@bilearner.com"/>
    <s v="WBL"/>
    <s v="Active"/>
    <s v="Part-Time"/>
    <x v="2"/>
    <x v="0"/>
    <x v="0"/>
    <x v="0"/>
    <x v="2"/>
    <x v="3"/>
    <d v="1972-02-10T00:00:00"/>
    <s v="MA"/>
    <x v="6"/>
    <x v="0"/>
    <s v="21899"/>
    <x v="1"/>
    <x v="1"/>
    <x v="1"/>
    <n v="1"/>
    <x v="0"/>
    <n v="1972"/>
    <n v="54"/>
    <x v="0"/>
  </r>
  <r>
    <x v="1790"/>
    <s v="Kaylie"/>
    <s v="Ayers"/>
    <d v="2020-11-23T00:00:00"/>
    <d v="2020-12-14T00:00:00"/>
    <s v="IT Manager - Infra"/>
    <s v="Donna Brown"/>
    <s v="kaylie.ayers@bilearner.com"/>
    <s v="TNS"/>
    <s v="Active"/>
    <s v="Part-Time"/>
    <x v="1"/>
    <x v="0"/>
    <x v="4"/>
    <x v="915"/>
    <x v="2"/>
    <x v="17"/>
    <d v="1995-07-21T00:00:00"/>
    <s v="CT"/>
    <x v="13"/>
    <x v="0"/>
    <s v="52244"/>
    <x v="1"/>
    <x v="3"/>
    <x v="1"/>
    <n v="4"/>
    <x v="1"/>
    <n v="1995"/>
    <n v="30"/>
    <x v="1"/>
  </r>
  <r>
    <x v="1791"/>
    <s v="Abdullah"/>
    <s v="Arellano"/>
    <d v="2019-02-21T00:00:00"/>
    <d v="2022-10-21T00:00:00"/>
    <s v="IT Manager - DB"/>
    <s v="Jacob Christian"/>
    <s v="abdullah.arellano@bilearner.com"/>
    <s v="SVG"/>
    <s v="Active"/>
    <s v="Part-Time"/>
    <x v="2"/>
    <x v="1"/>
    <x v="2"/>
    <x v="916"/>
    <x v="2"/>
    <x v="4"/>
    <d v="1967-11-08T00:00:00"/>
    <s v="MA"/>
    <x v="18"/>
    <x v="0"/>
    <s v="29237"/>
    <x v="4"/>
    <x v="0"/>
    <x v="1"/>
    <n v="4"/>
    <x v="1"/>
    <n v="1967"/>
    <n v="58"/>
    <x v="0"/>
  </r>
  <r>
    <x v="1792"/>
    <s v="Hazel"/>
    <s v="Lane"/>
    <d v="2022-09-25T00:00:00"/>
    <d v="2023-05-06T00:00:00"/>
    <s v="IT Support"/>
    <s v="Lance Torres"/>
    <s v="hazel.lane@bilearner.com"/>
    <s v="SVG"/>
    <s v="Active"/>
    <s v="Part-Time"/>
    <x v="0"/>
    <x v="1"/>
    <x v="3"/>
    <x v="917"/>
    <x v="2"/>
    <x v="13"/>
    <d v="1966-10-25T00:00:00"/>
    <s v="MA"/>
    <x v="4"/>
    <x v="0"/>
    <s v="8635"/>
    <x v="1"/>
    <x v="0"/>
    <x v="1"/>
    <n v="5"/>
    <x v="1"/>
    <n v="1966"/>
    <n v="59"/>
    <x v="0"/>
  </r>
  <r>
    <x v="1793"/>
    <s v="Lilah"/>
    <s v="Harrison"/>
    <d v="2022-09-17T00:00:00"/>
    <s v=""/>
    <s v="IT Support"/>
    <s v="Charles Johnson"/>
    <s v="lilah.harrison@bilearner.com"/>
    <s v="EW"/>
    <s v="Active"/>
    <s v="Contract"/>
    <x v="2"/>
    <x v="0"/>
    <x v="0"/>
    <x v="0"/>
    <x v="2"/>
    <x v="5"/>
    <d v="1961-09-03T00:00:00"/>
    <s v="MA"/>
    <x v="7"/>
    <x v="0"/>
    <s v="30879"/>
    <x v="4"/>
    <x v="2"/>
    <x v="1"/>
    <n v="4"/>
    <x v="0"/>
    <n v="1961"/>
    <n v="64"/>
    <x v="3"/>
  </r>
  <r>
    <x v="1794"/>
    <s v="Cedric"/>
    <s v="Sawyer"/>
    <d v="2019-05-31T00:00:00"/>
    <s v=""/>
    <s v="IT Support"/>
    <s v="Megan Walker"/>
    <s v="cedric.sawyer@bilearner.com"/>
    <s v="MSC"/>
    <s v="Active"/>
    <s v="Contract"/>
    <x v="0"/>
    <x v="1"/>
    <x v="0"/>
    <x v="0"/>
    <x v="2"/>
    <x v="4"/>
    <d v="1993-11-14T00:00:00"/>
    <s v="MA"/>
    <x v="4"/>
    <x v="0"/>
    <s v="49637"/>
    <x v="1"/>
    <x v="1"/>
    <x v="1"/>
    <n v="4"/>
    <x v="0"/>
    <n v="1993"/>
    <n v="32"/>
    <x v="1"/>
  </r>
  <r>
    <x v="1795"/>
    <s v="Caiden"/>
    <s v="Lam"/>
    <d v="2020-07-21T00:00:00"/>
    <d v="2021-08-18T00:00:00"/>
    <s v="IT Support"/>
    <s v="Scott Thomas"/>
    <s v="caiden.lam@bilearner.com"/>
    <s v="TNS"/>
    <s v="Active"/>
    <s v="Part-Time"/>
    <x v="1"/>
    <x v="0"/>
    <x v="2"/>
    <x v="918"/>
    <x v="2"/>
    <x v="13"/>
    <d v="1998-07-17T00:00:00"/>
    <s v="MA"/>
    <x v="4"/>
    <x v="0"/>
    <s v="77955"/>
    <x v="1"/>
    <x v="0"/>
    <x v="1"/>
    <n v="4"/>
    <x v="1"/>
    <n v="1998"/>
    <n v="27"/>
    <x v="2"/>
  </r>
  <r>
    <x v="1796"/>
    <s v="Isla"/>
    <s v="Hawkins"/>
    <d v="2020-07-04T00:00:00"/>
    <s v=""/>
    <s v="IT Manager - Support"/>
    <s v="Jason Smith"/>
    <s v="isla.hawkins@bilearner.com"/>
    <s v="BPC"/>
    <s v="Active"/>
    <s v="Full-Time"/>
    <x v="0"/>
    <x v="0"/>
    <x v="0"/>
    <x v="0"/>
    <x v="2"/>
    <x v="7"/>
    <d v="1942-02-18T00:00:00"/>
    <s v="MA"/>
    <x v="35"/>
    <x v="0"/>
    <s v="43748"/>
    <x v="4"/>
    <x v="0"/>
    <x v="1"/>
    <n v="2"/>
    <x v="0"/>
    <n v="1942"/>
    <n v="84"/>
    <x v="3"/>
  </r>
  <r>
    <x v="1797"/>
    <s v="Hadley"/>
    <s v="Nash"/>
    <d v="2020-10-13T00:00:00"/>
    <s v=""/>
    <s v="IT Manager - Infra"/>
    <s v="Eric Clay"/>
    <s v="hadley.nash@bilearner.com"/>
    <s v="CCDR"/>
    <s v="Active"/>
    <s v="Full-Time"/>
    <x v="1"/>
    <x v="0"/>
    <x v="0"/>
    <x v="0"/>
    <x v="2"/>
    <x v="13"/>
    <d v="1999-01-14T00:00:00"/>
    <s v="CT"/>
    <x v="23"/>
    <x v="0"/>
    <s v="8958"/>
    <x v="4"/>
    <x v="3"/>
    <x v="1"/>
    <n v="4"/>
    <x v="0"/>
    <n v="1999"/>
    <n v="27"/>
    <x v="2"/>
  </r>
  <r>
    <x v="1798"/>
    <s v="Milo"/>
    <s v="Jensen"/>
    <d v="2023-05-01T00:00:00"/>
    <s v=""/>
    <s v="IT Manager - DB"/>
    <s v="Kimberly Rosales"/>
    <s v="milo.jensen@bilearner.com"/>
    <s v="EW"/>
    <s v="Active"/>
    <s v="Part-Time"/>
    <x v="1"/>
    <x v="2"/>
    <x v="0"/>
    <x v="0"/>
    <x v="2"/>
    <x v="6"/>
    <d v="1971-12-03T00:00:00"/>
    <s v="MA"/>
    <x v="26"/>
    <x v="1"/>
    <s v="84923"/>
    <x v="3"/>
    <x v="3"/>
    <x v="1"/>
    <n v="2"/>
    <x v="0"/>
    <n v="1971"/>
    <n v="54"/>
    <x v="0"/>
  </r>
  <r>
    <x v="1799"/>
    <s v="Zechariah"/>
    <s v="Strong"/>
    <d v="2019-03-22T00:00:00"/>
    <d v="2021-06-17T00:00:00"/>
    <s v="IT Support"/>
    <s v="Daniel Blake"/>
    <s v="zechariah.strong@bilearner.com"/>
    <s v="SVG"/>
    <s v="Active"/>
    <s v="Contract"/>
    <x v="1"/>
    <x v="2"/>
    <x v="2"/>
    <x v="919"/>
    <x v="2"/>
    <x v="5"/>
    <d v="1960-09-07T00:00:00"/>
    <s v="MA"/>
    <x v="30"/>
    <x v="0"/>
    <s v="73392"/>
    <x v="0"/>
    <x v="2"/>
    <x v="1"/>
    <n v="1"/>
    <x v="1"/>
    <n v="1960"/>
    <n v="65"/>
    <x v="3"/>
  </r>
  <r>
    <x v="1800"/>
    <s v="Raymond"/>
    <s v="Maldonado"/>
    <d v="2021-12-27T00:00:00"/>
    <s v=""/>
    <s v="IT Support"/>
    <s v="Timothy Young"/>
    <s v="raymond.maldonado@bilearner.com"/>
    <s v="EW"/>
    <s v="Active"/>
    <s v="Contract"/>
    <x v="2"/>
    <x v="2"/>
    <x v="0"/>
    <x v="0"/>
    <x v="2"/>
    <x v="1"/>
    <d v="1995-06-05T00:00:00"/>
    <s v="MA"/>
    <x v="11"/>
    <x v="0"/>
    <s v="13915"/>
    <x v="3"/>
    <x v="0"/>
    <x v="2"/>
    <n v="5"/>
    <x v="0"/>
    <n v="1995"/>
    <n v="30"/>
    <x v="1"/>
  </r>
  <r>
    <x v="1801"/>
    <s v="Kayley"/>
    <s v="Romero"/>
    <d v="2018-08-12T00:00:00"/>
    <d v="2022-06-13T00:00:00"/>
    <s v="IT Support"/>
    <s v="Michael Webb"/>
    <s v="kayley.romero@bilearner.com"/>
    <s v="MSC"/>
    <s v="Active"/>
    <s v="Part-Time"/>
    <x v="2"/>
    <x v="1"/>
    <x v="2"/>
    <x v="920"/>
    <x v="2"/>
    <x v="16"/>
    <d v="1942-09-16T00:00:00"/>
    <s v="MA"/>
    <x v="4"/>
    <x v="0"/>
    <s v="58630"/>
    <x v="0"/>
    <x v="3"/>
    <x v="3"/>
    <n v="4"/>
    <x v="1"/>
    <n v="1942"/>
    <n v="83"/>
    <x v="3"/>
  </r>
  <r>
    <x v="1802"/>
    <s v="Antonio"/>
    <s v="Gray"/>
    <d v="2022-12-28T00:00:00"/>
    <s v=""/>
    <s v="IT Support"/>
    <s v="Mitchell Wilson"/>
    <s v="antonio.gray@bilearner.com"/>
    <s v="TNS"/>
    <s v="Active"/>
    <s v="Part-Time"/>
    <x v="1"/>
    <x v="0"/>
    <x v="0"/>
    <x v="0"/>
    <x v="2"/>
    <x v="18"/>
    <d v="1977-10-01T00:00:00"/>
    <s v="MA"/>
    <x v="4"/>
    <x v="0"/>
    <s v="11746"/>
    <x v="4"/>
    <x v="3"/>
    <x v="3"/>
    <n v="4"/>
    <x v="0"/>
    <n v="1977"/>
    <n v="48"/>
    <x v="0"/>
  </r>
  <r>
    <x v="1803"/>
    <s v="Kane"/>
    <s v="Mcfarland"/>
    <d v="2018-11-25T00:00:00"/>
    <s v=""/>
    <s v="IT Manager - Support"/>
    <s v="Jose Rivera"/>
    <s v="kane.mcfarland@bilearner.com"/>
    <s v="PYZ"/>
    <s v="Active"/>
    <s v="Part-Time"/>
    <x v="1"/>
    <x v="2"/>
    <x v="0"/>
    <x v="0"/>
    <x v="2"/>
    <x v="3"/>
    <d v="1972-08-20T00:00:00"/>
    <s v="CT"/>
    <x v="14"/>
    <x v="0"/>
    <s v="51949"/>
    <x v="1"/>
    <x v="2"/>
    <x v="0"/>
    <n v="2"/>
    <x v="0"/>
    <n v="1972"/>
    <n v="53"/>
    <x v="0"/>
  </r>
  <r>
    <x v="1804"/>
    <s v="Kylie"/>
    <s v="Ellis"/>
    <d v="2020-12-26T00:00:00"/>
    <s v=""/>
    <s v="IT Manager - Infra"/>
    <s v="Joshua Maxwell"/>
    <s v="kylie.ellis@bilearner.com"/>
    <s v="WBL"/>
    <s v="Active"/>
    <s v="Full-Time"/>
    <x v="1"/>
    <x v="1"/>
    <x v="0"/>
    <x v="0"/>
    <x v="2"/>
    <x v="3"/>
    <d v="1990-04-24T00:00:00"/>
    <s v="CT"/>
    <x v="4"/>
    <x v="0"/>
    <s v="54795"/>
    <x v="2"/>
    <x v="1"/>
    <x v="0"/>
    <n v="2"/>
    <x v="0"/>
    <n v="1990"/>
    <n v="35"/>
    <x v="1"/>
  </r>
  <r>
    <x v="1805"/>
    <s v="Jovan"/>
    <s v="Giles"/>
    <d v="2022-12-16T00:00:00"/>
    <s v=""/>
    <s v="IT Manager - DB"/>
    <s v="Whitney Small"/>
    <s v="jovan.giles@bilearner.com"/>
    <s v="NEL"/>
    <s v="Active"/>
    <s v="Part-Time"/>
    <x v="1"/>
    <x v="2"/>
    <x v="0"/>
    <x v="0"/>
    <x v="2"/>
    <x v="4"/>
    <d v="1942-10-05T00:00:00"/>
    <s v="MA"/>
    <x v="7"/>
    <x v="1"/>
    <s v="79191"/>
    <x v="1"/>
    <x v="1"/>
    <x v="0"/>
    <n v="5"/>
    <x v="0"/>
    <n v="1942"/>
    <n v="83"/>
    <x v="3"/>
  </r>
  <r>
    <x v="1806"/>
    <s v="Sheldon"/>
    <s v="Castillo"/>
    <d v="2019-09-27T00:00:00"/>
    <s v=""/>
    <s v="IT Support"/>
    <s v="Wendy Khan"/>
    <s v="sheldon.castillo@bilearner.com"/>
    <s v="MSC"/>
    <s v="Active"/>
    <s v="Contract"/>
    <x v="2"/>
    <x v="2"/>
    <x v="0"/>
    <x v="0"/>
    <x v="2"/>
    <x v="8"/>
    <d v="1977-04-22T00:00:00"/>
    <s v="MA"/>
    <x v="11"/>
    <x v="0"/>
    <s v="93777"/>
    <x v="4"/>
    <x v="1"/>
    <x v="0"/>
    <n v="1"/>
    <x v="0"/>
    <n v="1977"/>
    <n v="48"/>
    <x v="0"/>
  </r>
  <r>
    <x v="1807"/>
    <s v="Ariel"/>
    <s v="Barnes"/>
    <d v="2021-02-20T00:00:00"/>
    <d v="2022-01-09T00:00:00"/>
    <s v="IT Support"/>
    <s v="William Phillips"/>
    <s v="ariel.barnes@bilearner.com"/>
    <s v="EW"/>
    <s v="Active"/>
    <s v="Part-Time"/>
    <x v="0"/>
    <x v="2"/>
    <x v="2"/>
    <x v="921"/>
    <x v="2"/>
    <x v="13"/>
    <d v="1975-02-26T00:00:00"/>
    <s v="MA"/>
    <x v="4"/>
    <x v="0"/>
    <s v="87474"/>
    <x v="3"/>
    <x v="2"/>
    <x v="0"/>
    <n v="2"/>
    <x v="1"/>
    <n v="1975"/>
    <n v="51"/>
    <x v="0"/>
  </r>
  <r>
    <x v="1808"/>
    <s v="Kyson"/>
    <s v="Grimes"/>
    <d v="2022-02-26T00:00:00"/>
    <s v=""/>
    <s v="IT Support"/>
    <s v="Elizabeth Peterson"/>
    <s v="kyson.grimes@bilearner.com"/>
    <s v="CCDR"/>
    <s v="Active"/>
    <s v="Full-Time"/>
    <x v="2"/>
    <x v="2"/>
    <x v="0"/>
    <x v="0"/>
    <x v="2"/>
    <x v="12"/>
    <d v="1954-08-31T00:00:00"/>
    <s v="MA"/>
    <x v="24"/>
    <x v="0"/>
    <s v="37994"/>
    <x v="2"/>
    <x v="1"/>
    <x v="0"/>
    <n v="1"/>
    <x v="0"/>
    <n v="1954"/>
    <n v="71"/>
    <x v="3"/>
  </r>
  <r>
    <x v="1809"/>
    <s v="Princess"/>
    <s v="Long"/>
    <d v="2018-12-23T00:00:00"/>
    <d v="2021-10-11T00:00:00"/>
    <s v="IT Support"/>
    <s v="Amber Rocha"/>
    <s v="princess.long@bilearner.com"/>
    <s v="BPC"/>
    <s v="Active"/>
    <s v="Full-Time"/>
    <x v="1"/>
    <x v="0"/>
    <x v="1"/>
    <x v="922"/>
    <x v="2"/>
    <x v="6"/>
    <d v="1948-10-28T00:00:00"/>
    <s v="CT"/>
    <x v="26"/>
    <x v="0"/>
    <s v="44145"/>
    <x v="1"/>
    <x v="0"/>
    <x v="0"/>
    <n v="1"/>
    <x v="1"/>
    <n v="1948"/>
    <n v="77"/>
    <x v="3"/>
  </r>
  <r>
    <x v="1810"/>
    <s v="Lyla"/>
    <s v="Wong"/>
    <d v="2022-01-10T00:00:00"/>
    <d v="2023-01-04T00:00:00"/>
    <s v="IT Manager - Support"/>
    <s v="John Thomas"/>
    <s v="lyla.wong@bilearner.com"/>
    <s v="WBL"/>
    <s v="Active"/>
    <s v="Full-Time"/>
    <x v="2"/>
    <x v="0"/>
    <x v="2"/>
    <x v="923"/>
    <x v="2"/>
    <x v="18"/>
    <d v="1975-04-22T00:00:00"/>
    <s v="CT"/>
    <x v="4"/>
    <x v="0"/>
    <s v="25760"/>
    <x v="2"/>
    <x v="1"/>
    <x v="0"/>
    <n v="2"/>
    <x v="1"/>
    <n v="1975"/>
    <n v="50"/>
    <x v="0"/>
  </r>
  <r>
    <x v="1811"/>
    <s v="Shyanne"/>
    <s v="Livingston"/>
    <d v="2021-03-04T00:00:00"/>
    <d v="2021-12-06T00:00:00"/>
    <s v="IT Manager - Infra"/>
    <s v="April Burns"/>
    <s v="shyanne.livingston@bilearner.com"/>
    <s v="TNS"/>
    <s v="Active"/>
    <s v="Part-Time"/>
    <x v="2"/>
    <x v="0"/>
    <x v="2"/>
    <x v="924"/>
    <x v="2"/>
    <x v="9"/>
    <d v="1972-01-17T00:00:00"/>
    <s v="CT"/>
    <x v="52"/>
    <x v="1"/>
    <s v="55252"/>
    <x v="1"/>
    <x v="0"/>
    <x v="0"/>
    <n v="2"/>
    <x v="1"/>
    <n v="1972"/>
    <n v="54"/>
    <x v="0"/>
  </r>
  <r>
    <x v="1812"/>
    <s v="Dario"/>
    <s v="Whitney"/>
    <d v="2023-03-10T00:00:00"/>
    <d v="2023-04-04T00:00:00"/>
    <s v="IT Manager - DB"/>
    <s v="Sean Hill"/>
    <s v="dario.whitney@bilearner.com"/>
    <s v="SVG"/>
    <s v="Active"/>
    <s v="Full-Time"/>
    <x v="0"/>
    <x v="1"/>
    <x v="3"/>
    <x v="925"/>
    <x v="2"/>
    <x v="14"/>
    <d v="1962-12-11T00:00:00"/>
    <s v="MA"/>
    <x v="19"/>
    <x v="1"/>
    <s v="62468"/>
    <x v="4"/>
    <x v="3"/>
    <x v="0"/>
    <n v="5"/>
    <x v="1"/>
    <n v="1962"/>
    <n v="63"/>
    <x v="3"/>
  </r>
  <r>
    <x v="1813"/>
    <s v="Pedro"/>
    <s v="Nelson"/>
    <d v="2018-12-05T00:00:00"/>
    <s v=""/>
    <s v="IT Support"/>
    <s v="Erika Green"/>
    <s v="pedro.nelson@bilearner.com"/>
    <s v="SVG"/>
    <s v="Active"/>
    <s v="Part-Time"/>
    <x v="2"/>
    <x v="1"/>
    <x v="0"/>
    <x v="0"/>
    <x v="2"/>
    <x v="0"/>
    <d v="1997-11-28T00:00:00"/>
    <s v="MA"/>
    <x v="0"/>
    <x v="0"/>
    <s v="91567"/>
    <x v="1"/>
    <x v="2"/>
    <x v="0"/>
    <n v="2"/>
    <x v="0"/>
    <n v="1997"/>
    <n v="28"/>
    <x v="2"/>
  </r>
  <r>
    <x v="1814"/>
    <s v="Carlo"/>
    <s v="Carr"/>
    <d v="2021-06-24T00:00:00"/>
    <s v=""/>
    <s v="IT Support"/>
    <s v="David Velasquez"/>
    <s v="carlo.carr@bilearner.com"/>
    <s v="EW"/>
    <s v="Active"/>
    <s v="Part-Time"/>
    <x v="0"/>
    <x v="1"/>
    <x v="0"/>
    <x v="0"/>
    <x v="2"/>
    <x v="20"/>
    <d v="1981-06-01T00:00:00"/>
    <s v="MA"/>
    <x v="7"/>
    <x v="0"/>
    <s v="5139"/>
    <x v="1"/>
    <x v="2"/>
    <x v="0"/>
    <n v="2"/>
    <x v="0"/>
    <n v="1981"/>
    <n v="44"/>
    <x v="1"/>
  </r>
  <r>
    <x v="1815"/>
    <s v="Aileen"/>
    <s v="Pacheco"/>
    <d v="2022-05-10T00:00:00"/>
    <d v="2022-07-16T00:00:00"/>
    <s v="IT Support"/>
    <s v="Alicia Farrell"/>
    <s v="aileen.pacheco@bilearner.com"/>
    <s v="MSC"/>
    <s v="Active"/>
    <s v="Full-Time"/>
    <x v="0"/>
    <x v="0"/>
    <x v="2"/>
    <x v="926"/>
    <x v="2"/>
    <x v="4"/>
    <d v="1994-03-29T00:00:00"/>
    <s v="MA"/>
    <x v="40"/>
    <x v="0"/>
    <s v="48114"/>
    <x v="1"/>
    <x v="2"/>
    <x v="0"/>
    <n v="4"/>
    <x v="1"/>
    <n v="1994"/>
    <n v="32"/>
    <x v="1"/>
  </r>
  <r>
    <x v="1816"/>
    <s v="Dorian"/>
    <s v="Wu"/>
    <d v="2023-04-13T00:00:00"/>
    <d v="2023-05-03T00:00:00"/>
    <s v="IT Support"/>
    <s v="Desiree Martinez"/>
    <s v="dorian.wu@bilearner.com"/>
    <s v="TNS"/>
    <s v="Active"/>
    <s v="Full-Time"/>
    <x v="1"/>
    <x v="1"/>
    <x v="1"/>
    <x v="927"/>
    <x v="2"/>
    <x v="0"/>
    <d v="1954-07-20T00:00:00"/>
    <s v="CT"/>
    <x v="0"/>
    <x v="0"/>
    <s v="90316"/>
    <x v="2"/>
    <x v="2"/>
    <x v="0"/>
    <n v="4"/>
    <x v="1"/>
    <n v="1954"/>
    <n v="71"/>
    <x v="3"/>
  </r>
  <r>
    <x v="1817"/>
    <s v="Monica"/>
    <s v="Pham"/>
    <d v="2022-08-04T00:00:00"/>
    <s v=""/>
    <s v="IT Manager - Support"/>
    <s v="Jesse Archer"/>
    <s v="monica.pham@bilearner.com"/>
    <s v="PYZ"/>
    <s v="Active"/>
    <s v="Contract"/>
    <x v="0"/>
    <x v="0"/>
    <x v="0"/>
    <x v="0"/>
    <x v="2"/>
    <x v="4"/>
    <d v="1949-12-08T00:00:00"/>
    <s v="CT"/>
    <x v="15"/>
    <x v="0"/>
    <s v="47299"/>
    <x v="2"/>
    <x v="2"/>
    <x v="0"/>
    <n v="4"/>
    <x v="0"/>
    <n v="1949"/>
    <n v="76"/>
    <x v="3"/>
  </r>
  <r>
    <x v="1818"/>
    <s v="Londyn"/>
    <s v="Underwood"/>
    <d v="2021-02-28T00:00:00"/>
    <d v="2022-07-13T00:00:00"/>
    <s v="IT Manager - Infra"/>
    <s v="Mrs. Lori Petty Md"/>
    <s v="londyn.underwood@bilearner.com"/>
    <s v="WBL"/>
    <s v="Active"/>
    <s v="Part-Time"/>
    <x v="0"/>
    <x v="1"/>
    <x v="2"/>
    <x v="928"/>
    <x v="2"/>
    <x v="6"/>
    <d v="1946-09-15T00:00:00"/>
    <s v="MA"/>
    <x v="14"/>
    <x v="1"/>
    <s v="54056"/>
    <x v="3"/>
    <x v="3"/>
    <x v="0"/>
    <n v="5"/>
    <x v="1"/>
    <n v="1946"/>
    <n v="79"/>
    <x v="3"/>
  </r>
  <r>
    <x v="1819"/>
    <s v="Britney"/>
    <s v="Logan"/>
    <d v="2020-10-14T00:00:00"/>
    <d v="2022-04-10T00:00:00"/>
    <s v="IT Manager - DB"/>
    <s v="Paul Robertson"/>
    <s v="britney.logan@bilearner.com"/>
    <s v="NEL"/>
    <s v="Active"/>
    <s v="Contract"/>
    <x v="2"/>
    <x v="1"/>
    <x v="2"/>
    <x v="929"/>
    <x v="2"/>
    <x v="4"/>
    <d v="1973-11-22T00:00:00"/>
    <s v="MA"/>
    <x v="6"/>
    <x v="1"/>
    <s v="7728"/>
    <x v="0"/>
    <x v="3"/>
    <x v="0"/>
    <n v="4"/>
    <x v="1"/>
    <n v="1973"/>
    <n v="52"/>
    <x v="0"/>
  </r>
  <r>
    <x v="1820"/>
    <s v="Alessandra"/>
    <s v="Novak"/>
    <d v="2018-09-10T00:00:00"/>
    <d v="2023-06-08T00:00:00"/>
    <s v="IT Support"/>
    <s v="William Murray"/>
    <s v="alessandra.novak@bilearner.com"/>
    <s v="SVG"/>
    <s v="Active"/>
    <s v="Part-Time"/>
    <x v="2"/>
    <x v="0"/>
    <x v="2"/>
    <x v="930"/>
    <x v="2"/>
    <x v="10"/>
    <d v="1983-04-10T00:00:00"/>
    <s v="MA"/>
    <x v="7"/>
    <x v="0"/>
    <s v="70092"/>
    <x v="1"/>
    <x v="0"/>
    <x v="0"/>
    <n v="2"/>
    <x v="1"/>
    <n v="1983"/>
    <n v="43"/>
    <x v="1"/>
  </r>
  <r>
    <x v="1821"/>
    <s v="Ariel"/>
    <s v="Powers"/>
    <d v="2022-12-16T00:00:00"/>
    <d v="2023-05-28T00:00:00"/>
    <s v="IT Support"/>
    <s v="Corey Fletcher"/>
    <s v="ariel.powers@bilearner.com"/>
    <s v="EW"/>
    <s v="Active"/>
    <s v="Part-Time"/>
    <x v="2"/>
    <x v="0"/>
    <x v="3"/>
    <x v="931"/>
    <x v="2"/>
    <x v="4"/>
    <d v="1999-12-17T00:00:00"/>
    <s v="MA"/>
    <x v="4"/>
    <x v="0"/>
    <s v="71142"/>
    <x v="1"/>
    <x v="0"/>
    <x v="0"/>
    <n v="2"/>
    <x v="1"/>
    <n v="1999"/>
    <n v="26"/>
    <x v="2"/>
  </r>
  <r>
    <x v="1822"/>
    <s v="Jewel"/>
    <s v="Bryant"/>
    <d v="2018-09-28T00:00:00"/>
    <d v="2019-01-26T00:00:00"/>
    <s v="IT Support"/>
    <s v="James Rhodes"/>
    <s v="jewel.bryant@bilearner.com"/>
    <s v="MSC"/>
    <s v="Active"/>
    <s v="Contract"/>
    <x v="0"/>
    <x v="1"/>
    <x v="4"/>
    <x v="932"/>
    <x v="2"/>
    <x v="4"/>
    <d v="1994-11-07T00:00:00"/>
    <s v="MA"/>
    <x v="4"/>
    <x v="0"/>
    <s v="2760"/>
    <x v="3"/>
    <x v="3"/>
    <x v="0"/>
    <n v="4"/>
    <x v="1"/>
    <n v="1994"/>
    <n v="31"/>
    <x v="1"/>
  </r>
  <r>
    <x v="1823"/>
    <s v="Irene"/>
    <s v="Kim"/>
    <d v="2022-03-08T00:00:00"/>
    <d v="2022-04-26T00:00:00"/>
    <s v="IT Support"/>
    <s v="Peter Williams"/>
    <s v="irene.kim@bilearner.com"/>
    <s v="TNS"/>
    <s v="Active"/>
    <s v="Contract"/>
    <x v="0"/>
    <x v="0"/>
    <x v="1"/>
    <x v="933"/>
    <x v="2"/>
    <x v="1"/>
    <d v="1962-09-02T00:00:00"/>
    <s v="CT"/>
    <x v="23"/>
    <x v="0"/>
    <s v="13557"/>
    <x v="4"/>
    <x v="2"/>
    <x v="0"/>
    <n v="5"/>
    <x v="1"/>
    <n v="1962"/>
    <n v="63"/>
    <x v="3"/>
  </r>
  <r>
    <x v="1824"/>
    <s v="Carla"/>
    <s v="Willis"/>
    <d v="2022-01-12T00:00:00"/>
    <s v=""/>
    <s v="IT Manager - Support"/>
    <s v="Bradley Gray"/>
    <s v="carla.willis@bilearner.com"/>
    <s v="PYZ"/>
    <s v="Active"/>
    <s v="Part-Time"/>
    <x v="2"/>
    <x v="0"/>
    <x v="0"/>
    <x v="0"/>
    <x v="2"/>
    <x v="9"/>
    <d v="1978-10-03T00:00:00"/>
    <s v="MA"/>
    <x v="56"/>
    <x v="0"/>
    <s v="81938"/>
    <x v="1"/>
    <x v="3"/>
    <x v="0"/>
    <n v="2"/>
    <x v="0"/>
    <n v="1978"/>
    <n v="47"/>
    <x v="0"/>
  </r>
  <r>
    <x v="1825"/>
    <s v="Ricardo"/>
    <s v="Fitzgerald"/>
    <d v="2020-12-08T00:00:00"/>
    <s v=""/>
    <s v="IT Manager - Infra"/>
    <s v="Sarah Robinson"/>
    <s v="ricardo.fitzgerald@bilearner.com"/>
    <s v="WBL"/>
    <s v="Active"/>
    <s v="Contract"/>
    <x v="2"/>
    <x v="1"/>
    <x v="0"/>
    <x v="0"/>
    <x v="2"/>
    <x v="4"/>
    <d v="1973-11-12T00:00:00"/>
    <s v="MA"/>
    <x v="12"/>
    <x v="1"/>
    <s v="73648"/>
    <x v="0"/>
    <x v="0"/>
    <x v="0"/>
    <n v="4"/>
    <x v="0"/>
    <n v="1973"/>
    <n v="52"/>
    <x v="0"/>
  </r>
  <r>
    <x v="1826"/>
    <s v="Steven"/>
    <s v="Jarvis"/>
    <d v="2020-11-17T00:00:00"/>
    <s v=""/>
    <s v="IT Support"/>
    <s v="Mark Parker"/>
    <s v="steven.jarvis@bilearner.com"/>
    <s v="PYZ"/>
    <s v="Active"/>
    <s v="Full-Time"/>
    <x v="1"/>
    <x v="2"/>
    <x v="0"/>
    <x v="0"/>
    <x v="2"/>
    <x v="4"/>
    <d v="1982-02-05T00:00:00"/>
    <s v="MA"/>
    <x v="6"/>
    <x v="0"/>
    <s v="73024"/>
    <x v="2"/>
    <x v="1"/>
    <x v="0"/>
    <n v="1"/>
    <x v="0"/>
    <n v="1982"/>
    <n v="44"/>
    <x v="1"/>
  </r>
  <r>
    <x v="1827"/>
    <s v="Benjamin"/>
    <s v="Marquez"/>
    <d v="2021-01-18T00:00:00"/>
    <s v=""/>
    <s v="IT Support"/>
    <s v="Mrs. Jessica Whitehead"/>
    <s v="benjamin.marquez@bilearner.com"/>
    <s v="SVG"/>
    <s v="Active"/>
    <s v="Full-Time"/>
    <x v="1"/>
    <x v="1"/>
    <x v="0"/>
    <x v="0"/>
    <x v="2"/>
    <x v="2"/>
    <d v="1957-10-27T00:00:00"/>
    <s v="MA"/>
    <x v="25"/>
    <x v="0"/>
    <s v="44031"/>
    <x v="1"/>
    <x v="1"/>
    <x v="0"/>
    <n v="2"/>
    <x v="0"/>
    <n v="1957"/>
    <n v="68"/>
    <x v="3"/>
  </r>
  <r>
    <x v="1828"/>
    <s v="Gabrielle"/>
    <s v="Mercer"/>
    <d v="2020-09-15T00:00:00"/>
    <d v="2021-10-01T00:00:00"/>
    <s v="IT Support"/>
    <s v="Jose Jordan"/>
    <s v="gabrielle.mercer@bilearner.com"/>
    <s v="TNS"/>
    <s v="Active"/>
    <s v="Full-Time"/>
    <x v="0"/>
    <x v="1"/>
    <x v="1"/>
    <x v="934"/>
    <x v="2"/>
    <x v="13"/>
    <d v="1990-07-16T00:00:00"/>
    <s v="MA"/>
    <x v="11"/>
    <x v="0"/>
    <s v="67812"/>
    <x v="1"/>
    <x v="1"/>
    <x v="0"/>
    <n v="2"/>
    <x v="1"/>
    <n v="1990"/>
    <n v="35"/>
    <x v="1"/>
  </r>
  <r>
    <x v="1829"/>
    <s v="Kaylyn"/>
    <s v="Pham"/>
    <d v="2019-12-11T00:00:00"/>
    <s v=""/>
    <s v="IT Support"/>
    <s v="Dawn Smith Dds"/>
    <s v="kaylyn.pham@bilearner.com"/>
    <s v="WBL"/>
    <s v="Active"/>
    <s v="Part-Time"/>
    <x v="0"/>
    <x v="2"/>
    <x v="0"/>
    <x v="0"/>
    <x v="2"/>
    <x v="4"/>
    <d v="1981-12-29T00:00:00"/>
    <s v="CT"/>
    <x v="15"/>
    <x v="0"/>
    <s v="67840"/>
    <x v="4"/>
    <x v="0"/>
    <x v="0"/>
    <n v="5"/>
    <x v="0"/>
    <n v="1981"/>
    <n v="44"/>
    <x v="1"/>
  </r>
  <r>
    <x v="1830"/>
    <s v="Ingrid"/>
    <s v="Lucero"/>
    <d v="2021-04-29T00:00:00"/>
    <d v="2022-06-10T00:00:00"/>
    <s v="IT Manager - Support"/>
    <s v="Meredith Martin"/>
    <s v="ingrid.lucero@bilearner.com"/>
    <s v="WBL"/>
    <s v="Active"/>
    <s v="Contract"/>
    <x v="2"/>
    <x v="2"/>
    <x v="4"/>
    <x v="935"/>
    <x v="2"/>
    <x v="5"/>
    <d v="1988-10-22T00:00:00"/>
    <s v="MA"/>
    <x v="30"/>
    <x v="1"/>
    <s v="77019"/>
    <x v="0"/>
    <x v="2"/>
    <x v="0"/>
    <n v="2"/>
    <x v="1"/>
    <n v="1988"/>
    <n v="37"/>
    <x v="1"/>
  </r>
  <r>
    <x v="1831"/>
    <s v="Keshawn"/>
    <s v="Gilmore"/>
    <d v="2021-04-03T00:00:00"/>
    <s v=""/>
    <s v="IT Manager - Infra"/>
    <s v="Jodi Wheeler"/>
    <s v="keshawn.gilmore@bilearner.com"/>
    <s v="TNS"/>
    <s v="Active"/>
    <s v="Full-Time"/>
    <x v="0"/>
    <x v="1"/>
    <x v="0"/>
    <x v="0"/>
    <x v="2"/>
    <x v="6"/>
    <d v="1999-02-20T00:00:00"/>
    <s v="MA"/>
    <x v="7"/>
    <x v="1"/>
    <s v="88137"/>
    <x v="0"/>
    <x v="0"/>
    <x v="0"/>
    <n v="2"/>
    <x v="0"/>
    <n v="1999"/>
    <n v="27"/>
    <x v="2"/>
  </r>
  <r>
    <x v="1832"/>
    <s v="Connor"/>
    <s v="Wang"/>
    <d v="2022-02-01T00:00:00"/>
    <s v=""/>
    <s v="IT Support"/>
    <s v="Robert Morrow"/>
    <s v="connor.wang@bilearner.com"/>
    <s v="SVG"/>
    <s v="Active"/>
    <s v="Part-Time"/>
    <x v="1"/>
    <x v="0"/>
    <x v="0"/>
    <x v="0"/>
    <x v="2"/>
    <x v="5"/>
    <d v="1961-03-24T00:00:00"/>
    <s v="MA"/>
    <x v="34"/>
    <x v="0"/>
    <s v="76781"/>
    <x v="1"/>
    <x v="3"/>
    <x v="0"/>
    <n v="1"/>
    <x v="0"/>
    <n v="1961"/>
    <n v="65"/>
    <x v="3"/>
  </r>
  <r>
    <x v="1833"/>
    <s v="Rocco"/>
    <s v="Vaughan"/>
    <d v="2020-01-17T00:00:00"/>
    <d v="2021-09-30T00:00:00"/>
    <s v="IT Support"/>
    <s v="Victor Armstrong"/>
    <s v="rocco.vaughan@bilearner.com"/>
    <s v="EW"/>
    <s v="Active"/>
    <s v="Part-Time"/>
    <x v="2"/>
    <x v="0"/>
    <x v="4"/>
    <x v="936"/>
    <x v="2"/>
    <x v="6"/>
    <d v="1992-10-21T00:00:00"/>
    <s v="MA"/>
    <x v="32"/>
    <x v="0"/>
    <s v="17501"/>
    <x v="1"/>
    <x v="0"/>
    <x v="0"/>
    <n v="1"/>
    <x v="1"/>
    <n v="1992"/>
    <n v="33"/>
    <x v="1"/>
  </r>
  <r>
    <x v="1834"/>
    <s v="Samuel"/>
    <s v="Jennings"/>
    <d v="2022-06-01T00:00:00"/>
    <s v=""/>
    <s v="IT Support"/>
    <s v="Gregory Brown"/>
    <s v="samuel.jennings@bilearner.com"/>
    <s v="MSC"/>
    <s v="Active"/>
    <s v="Full-Time"/>
    <x v="2"/>
    <x v="1"/>
    <x v="0"/>
    <x v="0"/>
    <x v="2"/>
    <x v="13"/>
    <d v="1958-06-01T00:00:00"/>
    <s v="CT"/>
    <x v="18"/>
    <x v="0"/>
    <s v="24054"/>
    <x v="3"/>
    <x v="3"/>
    <x v="0"/>
    <n v="2"/>
    <x v="0"/>
    <n v="1958"/>
    <n v="67"/>
    <x v="3"/>
  </r>
  <r>
    <x v="1835"/>
    <s v="Shane"/>
    <s v="Harper"/>
    <d v="2019-03-17T00:00:00"/>
    <s v=""/>
    <s v="IT Support"/>
    <s v="Andrea Clark"/>
    <s v="shane.harper@bilearner.com"/>
    <s v="TNS"/>
    <s v="Active"/>
    <s v="Contract"/>
    <x v="1"/>
    <x v="0"/>
    <x v="0"/>
    <x v="0"/>
    <x v="2"/>
    <x v="6"/>
    <d v="1950-10-03T00:00:00"/>
    <s v="CT"/>
    <x v="7"/>
    <x v="0"/>
    <s v="84506"/>
    <x v="2"/>
    <x v="3"/>
    <x v="0"/>
    <n v="2"/>
    <x v="0"/>
    <n v="1950"/>
    <n v="75"/>
    <x v="3"/>
  </r>
  <r>
    <x v="1836"/>
    <s v="Kali"/>
    <s v="Yates"/>
    <d v="2020-01-07T00:00:00"/>
    <s v=""/>
    <s v="IT Manager - Support"/>
    <s v="Casey Galvan"/>
    <s v="kali.yates@bilearner.com"/>
    <s v="PYZ"/>
    <s v="Active"/>
    <s v="Contract"/>
    <x v="2"/>
    <x v="0"/>
    <x v="0"/>
    <x v="0"/>
    <x v="2"/>
    <x v="2"/>
    <d v="1965-10-09T00:00:00"/>
    <s v="MA"/>
    <x v="2"/>
    <x v="1"/>
    <s v="10273"/>
    <x v="1"/>
    <x v="1"/>
    <x v="0"/>
    <n v="2"/>
    <x v="0"/>
    <n v="1965"/>
    <n v="60"/>
    <x v="0"/>
  </r>
  <r>
    <x v="1837"/>
    <s v="Piper"/>
    <s v="Guzman"/>
    <d v="2021-02-24T00:00:00"/>
    <d v="2021-12-29T00:00:00"/>
    <s v="IT Manager - Infra"/>
    <s v="Joseph Underwood"/>
    <s v="piper.guzman@bilearner.com"/>
    <s v="WBL"/>
    <s v="Active"/>
    <s v="Part-Time"/>
    <x v="1"/>
    <x v="1"/>
    <x v="1"/>
    <x v="937"/>
    <x v="2"/>
    <x v="7"/>
    <d v="1979-03-05T00:00:00"/>
    <s v="MA"/>
    <x v="19"/>
    <x v="1"/>
    <s v="4377"/>
    <x v="0"/>
    <x v="1"/>
    <x v="0"/>
    <n v="5"/>
    <x v="1"/>
    <n v="1979"/>
    <n v="47"/>
    <x v="0"/>
  </r>
  <r>
    <x v="1838"/>
    <s v="Halle"/>
    <s v="Pena"/>
    <d v="2019-12-30T00:00:00"/>
    <s v=""/>
    <s v="IT Support"/>
    <s v="Chelsea Smith"/>
    <s v="halle.pena@bilearner.com"/>
    <s v="SVG"/>
    <s v="Active"/>
    <s v="Contract"/>
    <x v="0"/>
    <x v="1"/>
    <x v="0"/>
    <x v="0"/>
    <x v="2"/>
    <x v="4"/>
    <d v="1944-12-30T00:00:00"/>
    <s v="MA"/>
    <x v="36"/>
    <x v="0"/>
    <s v="87370"/>
    <x v="1"/>
    <x v="1"/>
    <x v="0"/>
    <n v="1"/>
    <x v="0"/>
    <n v="1944"/>
    <n v="81"/>
    <x v="3"/>
  </r>
  <r>
    <x v="1839"/>
    <s v="Jameson"/>
    <s v="Eaton"/>
    <d v="2020-05-12T00:00:00"/>
    <d v="2021-03-17T00:00:00"/>
    <s v="IT Support"/>
    <s v="Timothy Owens"/>
    <s v="jameson.eaton@bilearner.com"/>
    <s v="EW"/>
    <s v="Active"/>
    <s v="Full-Time"/>
    <x v="2"/>
    <x v="0"/>
    <x v="2"/>
    <x v="938"/>
    <x v="2"/>
    <x v="4"/>
    <d v="1975-02-10T00:00:00"/>
    <s v="MA"/>
    <x v="36"/>
    <x v="0"/>
    <s v="84988"/>
    <x v="2"/>
    <x v="1"/>
    <x v="0"/>
    <n v="5"/>
    <x v="1"/>
    <n v="1975"/>
    <n v="51"/>
    <x v="0"/>
  </r>
  <r>
    <x v="1840"/>
    <s v="Antony"/>
    <s v="Brandt"/>
    <d v="2023-04-04T00:00:00"/>
    <s v=""/>
    <s v="IT Support"/>
    <s v="Jennifer Watts"/>
    <s v="antony.brandt@bilearner.com"/>
    <s v="MSC"/>
    <s v="Active"/>
    <s v="Full-Time"/>
    <x v="1"/>
    <x v="1"/>
    <x v="0"/>
    <x v="0"/>
    <x v="2"/>
    <x v="3"/>
    <d v="1971-06-18T00:00:00"/>
    <s v="CT"/>
    <x v="6"/>
    <x v="0"/>
    <s v="43148"/>
    <x v="1"/>
    <x v="3"/>
    <x v="0"/>
    <n v="4"/>
    <x v="0"/>
    <n v="1971"/>
    <n v="54"/>
    <x v="0"/>
  </r>
  <r>
    <x v="1841"/>
    <s v="Armani"/>
    <s v="Rogers"/>
    <d v="2021-01-04T00:00:00"/>
    <d v="2022-04-28T00:00:00"/>
    <s v="IT Support"/>
    <s v="Kelly Waters"/>
    <s v="armani.rogers@bilearner.com"/>
    <s v="TNS"/>
    <s v="Active"/>
    <s v="Contract"/>
    <x v="0"/>
    <x v="2"/>
    <x v="2"/>
    <x v="939"/>
    <x v="2"/>
    <x v="3"/>
    <d v="1963-08-06T00:00:00"/>
    <s v="CT"/>
    <x v="6"/>
    <x v="1"/>
    <s v="58818"/>
    <x v="0"/>
    <x v="1"/>
    <x v="0"/>
    <n v="2"/>
    <x v="1"/>
    <n v="1963"/>
    <n v="62"/>
    <x v="3"/>
  </r>
  <r>
    <x v="1842"/>
    <s v="Jacoby"/>
    <s v="Lyons"/>
    <d v="2020-04-28T00:00:00"/>
    <d v="2022-12-01T00:00:00"/>
    <s v="IT Manager - Support"/>
    <s v="Beverly Ramirez"/>
    <s v="jacoby.lyons@bilearner.com"/>
    <s v="PYZ"/>
    <s v="Active"/>
    <s v="Full-Time"/>
    <x v="0"/>
    <x v="2"/>
    <x v="2"/>
    <x v="940"/>
    <x v="2"/>
    <x v="7"/>
    <d v="1974-01-15T00:00:00"/>
    <s v="MA"/>
    <x v="62"/>
    <x v="1"/>
    <s v="42997"/>
    <x v="1"/>
    <x v="3"/>
    <x v="0"/>
    <n v="1"/>
    <x v="1"/>
    <n v="1974"/>
    <n v="52"/>
    <x v="0"/>
  </r>
  <r>
    <x v="1843"/>
    <s v="Dylan"/>
    <s v="Livingston"/>
    <d v="2019-04-16T00:00:00"/>
    <d v="2021-07-31T00:00:00"/>
    <s v="IT Support"/>
    <s v="David Rose Phd"/>
    <s v="dylan.livingston@bilearner.com"/>
    <s v="PYZ"/>
    <s v="Active"/>
    <s v="Contract"/>
    <x v="0"/>
    <x v="1"/>
    <x v="2"/>
    <x v="941"/>
    <x v="2"/>
    <x v="9"/>
    <d v="1952-09-19T00:00:00"/>
    <s v="MA"/>
    <x v="19"/>
    <x v="0"/>
    <s v="93829"/>
    <x v="4"/>
    <x v="1"/>
    <x v="0"/>
    <n v="4"/>
    <x v="1"/>
    <n v="1952"/>
    <n v="73"/>
    <x v="3"/>
  </r>
  <r>
    <x v="1844"/>
    <s v="Raelynn"/>
    <s v="Compton"/>
    <d v="2022-07-09T00:00:00"/>
    <s v=""/>
    <s v="IT Support"/>
    <s v="Jared Conley"/>
    <s v="raelynn.compton@bilearner.com"/>
    <s v="SVG"/>
    <s v="Active"/>
    <s v="Full-Time"/>
    <x v="1"/>
    <x v="0"/>
    <x v="0"/>
    <x v="0"/>
    <x v="2"/>
    <x v="4"/>
    <d v="1996-07-20T00:00:00"/>
    <s v="MA"/>
    <x v="20"/>
    <x v="0"/>
    <s v="48655"/>
    <x v="1"/>
    <x v="1"/>
    <x v="0"/>
    <n v="2"/>
    <x v="0"/>
    <n v="1996"/>
    <n v="29"/>
    <x v="1"/>
  </r>
  <r>
    <x v="1845"/>
    <s v="Darryl"/>
    <s v="Richmond"/>
    <d v="2022-08-29T00:00:00"/>
    <d v="2023-01-15T00:00:00"/>
    <s v="IT Support"/>
    <s v="Daniel Simpson"/>
    <s v="darryl.richmond@bilearner.com"/>
    <s v="TNS"/>
    <s v="Active"/>
    <s v="Part-Time"/>
    <x v="0"/>
    <x v="2"/>
    <x v="3"/>
    <x v="942"/>
    <x v="2"/>
    <x v="4"/>
    <d v="1987-04-04T00:00:00"/>
    <s v="CT"/>
    <x v="4"/>
    <x v="0"/>
    <s v="62715"/>
    <x v="3"/>
    <x v="3"/>
    <x v="0"/>
    <n v="2"/>
    <x v="1"/>
    <n v="1987"/>
    <n v="39"/>
    <x v="1"/>
  </r>
  <r>
    <x v="1846"/>
    <s v="Ana"/>
    <s v="Stafford"/>
    <d v="2020-01-26T00:00:00"/>
    <d v="2020-12-11T00:00:00"/>
    <s v="IT Support"/>
    <s v="Kenneth Chavez"/>
    <s v="ana.stafford@bilearner.com"/>
    <s v="WBL"/>
    <s v="Active"/>
    <s v="Full-Time"/>
    <x v="1"/>
    <x v="1"/>
    <x v="2"/>
    <x v="943"/>
    <x v="2"/>
    <x v="11"/>
    <d v="1956-05-16T00:00:00"/>
    <s v="CT"/>
    <x v="46"/>
    <x v="1"/>
    <s v="75785"/>
    <x v="2"/>
    <x v="3"/>
    <x v="0"/>
    <n v="4"/>
    <x v="1"/>
    <n v="1956"/>
    <n v="69"/>
    <x v="3"/>
  </r>
  <r>
    <x v="1847"/>
    <s v="Carlos"/>
    <s v="Mccoy"/>
    <d v="2020-02-18T00:00:00"/>
    <s v=""/>
    <s v="IT Manager - Support"/>
    <s v="Carlos Clarke"/>
    <s v="carlos.mccoy@bilearner.com"/>
    <s v="BPC"/>
    <s v="Active"/>
    <s v="Full-Time"/>
    <x v="1"/>
    <x v="0"/>
    <x v="0"/>
    <x v="0"/>
    <x v="2"/>
    <x v="1"/>
    <d v="2000-01-23T00:00:00"/>
    <s v="MA"/>
    <x v="11"/>
    <x v="1"/>
    <s v="52491"/>
    <x v="2"/>
    <x v="0"/>
    <x v="0"/>
    <n v="4"/>
    <x v="0"/>
    <n v="2000"/>
    <n v="26"/>
    <x v="2"/>
  </r>
  <r>
    <x v="1848"/>
    <s v="Michael"/>
    <s v="Albert"/>
    <d v="2022-01-25T00:00:00"/>
    <s v=""/>
    <s v="Production Manager"/>
    <s v="Daniel Garcia"/>
    <s v="michael.albert@bilearner.com"/>
    <s v="EW"/>
    <s v="Active"/>
    <s v="Part-Time"/>
    <x v="2"/>
    <x v="2"/>
    <x v="0"/>
    <x v="0"/>
    <x v="0"/>
    <x v="15"/>
    <d v="1950-12-09T00:00:00"/>
    <s v="MA"/>
    <x v="40"/>
    <x v="1"/>
    <s v="2169"/>
    <x v="4"/>
    <x v="2"/>
    <x v="0"/>
    <n v="2"/>
    <x v="0"/>
    <n v="1950"/>
    <n v="75"/>
    <x v="3"/>
  </r>
  <r>
    <x v="1849"/>
    <s v="Courtney E"/>
    <s v="Wallace"/>
    <d v="2023-07-10T00:00:00"/>
    <s v=""/>
    <s v="Production Manager"/>
    <s v="Danielle Graham"/>
    <s v="courtney e.wallace@bilearner.com"/>
    <s v="TNS"/>
    <s v="Active"/>
    <s v="Full-Time"/>
    <x v="2"/>
    <x v="0"/>
    <x v="0"/>
    <x v="0"/>
    <x v="0"/>
    <x v="9"/>
    <d v="1982-11-21T00:00:00"/>
    <s v="MA"/>
    <x v="26"/>
    <x v="0"/>
    <s v="2478"/>
    <x v="0"/>
    <x v="3"/>
    <x v="0"/>
    <n v="1"/>
    <x v="0"/>
    <n v="1982"/>
    <n v="43"/>
    <x v="1"/>
  </r>
  <r>
    <x v="1850"/>
    <s v="Amy"/>
    <s v="Dunn"/>
    <d v="2022-04-14T00:00:00"/>
    <s v=""/>
    <s v="Production Manager"/>
    <s v="Thomas Boyle"/>
    <s v="amy.dunn@bilearner.com"/>
    <s v="CCDR"/>
    <s v="Active"/>
    <s v="Contract"/>
    <x v="2"/>
    <x v="0"/>
    <x v="0"/>
    <x v="0"/>
    <x v="0"/>
    <x v="4"/>
    <d v="1963-09-29T00:00:00"/>
    <s v="MA"/>
    <x v="6"/>
    <x v="0"/>
    <s v="1731"/>
    <x v="1"/>
    <x v="0"/>
    <x v="0"/>
    <n v="5"/>
    <x v="0"/>
    <n v="1963"/>
    <n v="62"/>
    <x v="3"/>
  </r>
  <r>
    <x v="1851"/>
    <s v="Kissy"/>
    <s v="Sullivan"/>
    <d v="2022-07-10T00:00:00"/>
    <s v=""/>
    <s v="Production Manager"/>
    <s v="Mark Moody Dvm"/>
    <s v="kissy.sullivan@bilearner.com"/>
    <s v="CCDR"/>
    <s v="Active"/>
    <s v="Part-Time"/>
    <x v="2"/>
    <x v="0"/>
    <x v="0"/>
    <x v="0"/>
    <x v="0"/>
    <x v="16"/>
    <d v="1963-05-27T00:00:00"/>
    <s v="MA"/>
    <x v="17"/>
    <x v="0"/>
    <s v="1776"/>
    <x v="0"/>
    <x v="0"/>
    <x v="0"/>
    <n v="4"/>
    <x v="0"/>
    <n v="1963"/>
    <n v="62"/>
    <x v="3"/>
  </r>
  <r>
    <x v="1852"/>
    <s v="Walter"/>
    <s v="Immediato"/>
    <d v="2022-06-27T00:00:00"/>
    <s v=""/>
    <s v="Production Manager"/>
    <s v="Lance Green"/>
    <s v="walter.immediato@bilearner.com"/>
    <s v="EW"/>
    <s v="Active"/>
    <s v="Contract"/>
    <x v="0"/>
    <x v="2"/>
    <x v="0"/>
    <x v="0"/>
    <x v="0"/>
    <x v="22"/>
    <d v="1977-02-12T00:00:00"/>
    <s v="MA"/>
    <x v="54"/>
    <x v="1"/>
    <s v="2128"/>
    <x v="2"/>
    <x v="3"/>
    <x v="0"/>
    <n v="1"/>
    <x v="0"/>
    <n v="1977"/>
    <n v="49"/>
    <x v="0"/>
  </r>
  <r>
    <x v="1853"/>
    <s v="Ebonee"/>
    <s v="Peterson"/>
    <d v="2018-12-04T00:00:00"/>
    <d v="2023-07-07T00:00:00"/>
    <s v="Production Manager"/>
    <s v="Brittany Thompson"/>
    <s v="ebonee.peterson@bilearner.com"/>
    <s v="PYZ"/>
    <s v="Voluntarily Terminated"/>
    <s v="Contract"/>
    <x v="1"/>
    <x v="0"/>
    <x v="3"/>
    <x v="944"/>
    <x v="0"/>
    <x v="14"/>
    <d v="1985-03-06T00:00:00"/>
    <s v="MA"/>
    <x v="18"/>
    <x v="0"/>
    <s v="2030"/>
    <x v="0"/>
    <x v="2"/>
    <x v="0"/>
    <n v="4"/>
    <x v="1"/>
    <n v="1985"/>
    <n v="41"/>
    <x v="1"/>
  </r>
  <r>
    <x v="1854"/>
    <s v="Elijiah"/>
    <s v="Gray"/>
    <d v="2019-09-10T00:00:00"/>
    <s v=""/>
    <s v="Production Manager"/>
    <s v="Shannon Klein"/>
    <s v="elijiah.gray@bilearner.com"/>
    <s v="PL"/>
    <s v="Active"/>
    <s v="Full-Time"/>
    <x v="0"/>
    <x v="2"/>
    <x v="0"/>
    <x v="0"/>
    <x v="0"/>
    <x v="4"/>
    <d v="1998-09-12T00:00:00"/>
    <s v="MA"/>
    <x v="4"/>
    <x v="1"/>
    <s v="1752"/>
    <x v="1"/>
    <x v="1"/>
    <x v="0"/>
    <n v="4"/>
    <x v="0"/>
    <n v="1998"/>
    <n v="27"/>
    <x v="2"/>
  </r>
  <r>
    <x v="1855"/>
    <s v="Charles"/>
    <s v="Bozzi"/>
    <d v="2019-04-25T00:00:00"/>
    <s v=""/>
    <s v="Production Manager"/>
    <s v="Richard Jackson"/>
    <s v="charles.bozzi@bilearner.com"/>
    <s v="PL"/>
    <s v="Active"/>
    <s v="Part-Time"/>
    <x v="1"/>
    <x v="2"/>
    <x v="0"/>
    <x v="0"/>
    <x v="0"/>
    <x v="10"/>
    <d v="1967-07-28T00:00:00"/>
    <s v="MA"/>
    <x v="7"/>
    <x v="1"/>
    <s v="1901"/>
    <x v="4"/>
    <x v="1"/>
    <x v="0"/>
    <n v="4"/>
    <x v="0"/>
    <n v="1967"/>
    <n v="58"/>
    <x v="0"/>
  </r>
  <r>
    <x v="1856"/>
    <s v="Sean"/>
    <s v="Quinn"/>
    <d v="2018-10-03T00:00:00"/>
    <d v="2019-06-27T00:00:00"/>
    <s v="Shared Services Manager"/>
    <s v="Michael Stevenson"/>
    <s v="sean.quinn@bilearner.com"/>
    <s v="WBL"/>
    <s v="Voluntarily Terminated"/>
    <s v="Part-Time"/>
    <x v="2"/>
    <x v="0"/>
    <x v="3"/>
    <x v="945"/>
    <x v="5"/>
    <x v="4"/>
    <d v="1961-12-17T00:00:00"/>
    <s v="MA"/>
    <x v="6"/>
    <x v="1"/>
    <s v="2045"/>
    <x v="0"/>
    <x v="1"/>
    <x v="0"/>
    <n v="4"/>
    <x v="1"/>
    <n v="1961"/>
    <n v="64"/>
    <x v="3"/>
  </r>
  <r>
    <x v="1857"/>
    <s v="Jennifer"/>
    <s v="Zamora"/>
    <d v="2022-06-14T00:00:00"/>
    <s v=""/>
    <s v="CIO"/>
    <s v="Jim Lee"/>
    <s v="jennifer.zamora@bilearner.com"/>
    <s v="EW"/>
    <s v="Active"/>
    <s v="Part-Time"/>
    <x v="0"/>
    <x v="1"/>
    <x v="0"/>
    <x v="0"/>
    <x v="2"/>
    <x v="13"/>
    <d v="1960-09-23T00:00:00"/>
    <s v="MA"/>
    <x v="18"/>
    <x v="0"/>
    <s v="2067"/>
    <x v="2"/>
    <x v="0"/>
    <x v="0"/>
    <n v="2"/>
    <x v="0"/>
    <n v="1960"/>
    <n v="65"/>
    <x v="3"/>
  </r>
  <r>
    <x v="1858"/>
    <s v="Webster L"/>
    <s v="Butler"/>
    <d v="2022-02-15T00:00:00"/>
    <s v=""/>
    <s v="Production Manager"/>
    <s v="Thomas Green"/>
    <s v="webster l.butler@bilearner.com"/>
    <s v="BPC"/>
    <s v="Active"/>
    <s v="Full-Time"/>
    <x v="0"/>
    <x v="0"/>
    <x v="0"/>
    <x v="0"/>
    <x v="0"/>
    <x v="9"/>
    <d v="1971-05-28T00:00:00"/>
    <s v="MA"/>
    <x v="12"/>
    <x v="1"/>
    <s v="2169"/>
    <x v="2"/>
    <x v="1"/>
    <x v="0"/>
    <n v="5"/>
    <x v="0"/>
    <n v="1971"/>
    <n v="54"/>
    <x v="0"/>
  </r>
  <r>
    <x v="1859"/>
    <s v="Brannon"/>
    <s v="Miller"/>
    <d v="2018-09-24T00:00:00"/>
    <d v="2021-01-18T00:00:00"/>
    <s v="Production Manager"/>
    <s v="Jonathan Nguyen"/>
    <s v="brannon.miller@bilearner.com"/>
    <s v="NEL"/>
    <s v="Active"/>
    <s v="Contract"/>
    <x v="2"/>
    <x v="0"/>
    <x v="4"/>
    <x v="946"/>
    <x v="0"/>
    <x v="5"/>
    <d v="1981-10-10T00:00:00"/>
    <s v="MA"/>
    <x v="16"/>
    <x v="1"/>
    <s v="2045"/>
    <x v="3"/>
    <x v="3"/>
    <x v="0"/>
    <n v="2"/>
    <x v="1"/>
    <n v="1981"/>
    <n v="44"/>
    <x v="1"/>
  </r>
  <r>
    <x v="1860"/>
    <s v="Ketsia"/>
    <s v="Liebig"/>
    <d v="2022-03-09T00:00:00"/>
    <d v="2023-04-08T00:00:00"/>
    <s v="Production Manager"/>
    <s v="James Hunt"/>
    <s v="ketsia.liebig@bilearner.com"/>
    <s v="PYZ"/>
    <s v="Active"/>
    <s v="Contract"/>
    <x v="2"/>
    <x v="1"/>
    <x v="1"/>
    <x v="947"/>
    <x v="0"/>
    <x v="3"/>
    <d v="1961-03-20T00:00:00"/>
    <s v="MA"/>
    <x v="6"/>
    <x v="0"/>
    <s v="2110"/>
    <x v="0"/>
    <x v="1"/>
    <x v="0"/>
    <n v="2"/>
    <x v="1"/>
    <n v="1961"/>
    <n v="65"/>
    <x v="3"/>
  </r>
  <r>
    <x v="1861"/>
    <s v="Kelley"/>
    <s v="Spirea"/>
    <d v="2018-11-07T00:00:00"/>
    <d v="2020-05-25T00:00:00"/>
    <s v="Production Manager"/>
    <s v="Laura Mccarty"/>
    <s v="kelley.spirea@bilearner.com"/>
    <s v="NEL"/>
    <s v="Active"/>
    <s v="Full-Time"/>
    <x v="1"/>
    <x v="0"/>
    <x v="1"/>
    <x v="948"/>
    <x v="0"/>
    <x v="10"/>
    <d v="1984-09-09T00:00:00"/>
    <s v="MA"/>
    <x v="7"/>
    <x v="0"/>
    <s v="2451"/>
    <x v="3"/>
    <x v="3"/>
    <x v="0"/>
    <n v="5"/>
    <x v="1"/>
    <n v="1984"/>
    <n v="41"/>
    <x v="1"/>
  </r>
  <r>
    <x v="1862"/>
    <s v="Brandon R"/>
    <s v="Leblanc"/>
    <d v="2019-08-31T00:00:00"/>
    <s v=""/>
    <s v="Shared Services Manager"/>
    <s v="James Reynolds"/>
    <s v="brandon r.leblanc@bilearner.com"/>
    <s v="BPC"/>
    <s v="Active"/>
    <s v="Full-Time"/>
    <x v="1"/>
    <x v="1"/>
    <x v="0"/>
    <x v="0"/>
    <x v="5"/>
    <x v="4"/>
    <d v="1962-03-05T00:00:00"/>
    <s v="MA"/>
    <x v="4"/>
    <x v="1"/>
    <s v="1460"/>
    <x v="0"/>
    <x v="1"/>
    <x v="0"/>
    <n v="4"/>
    <x v="0"/>
    <n v="1962"/>
    <n v="64"/>
    <x v="3"/>
  </r>
  <r>
    <x v="1863"/>
    <s v="Debra"/>
    <s v="Houlihan"/>
    <d v="2020-11-27T00:00:00"/>
    <d v="2023-07-05T00:00:00"/>
    <s v="Director of Sales"/>
    <s v="Joseph Chavez"/>
    <s v="debra.houlihan@bilearner.com"/>
    <s v="EW"/>
    <s v="Active"/>
    <s v="Full-Time"/>
    <x v="2"/>
    <x v="0"/>
    <x v="3"/>
    <x v="949"/>
    <x v="1"/>
    <x v="13"/>
    <d v="1942-04-16T00:00:00"/>
    <s v="RI"/>
    <x v="23"/>
    <x v="0"/>
    <s v="2908"/>
    <x v="1"/>
    <x v="0"/>
    <x v="0"/>
    <n v="2"/>
    <x v="1"/>
    <n v="1942"/>
    <n v="84"/>
    <x v="3"/>
  </r>
  <r>
    <x v="1864"/>
    <s v="Elisa"/>
    <s v="Bramante"/>
    <d v="2020-07-07T00:00:00"/>
    <s v=""/>
    <s v="Director of Operations"/>
    <s v="Mr. Nicholas Greene"/>
    <s v="elisa.bramante@bilearner.com"/>
    <s v="NEL"/>
    <s v="Active"/>
    <s v="Contract"/>
    <x v="2"/>
    <x v="1"/>
    <x v="0"/>
    <x v="0"/>
    <x v="0"/>
    <x v="3"/>
    <d v="1985-02-17T00:00:00"/>
    <s v="MA"/>
    <x v="6"/>
    <x v="0"/>
    <s v="2030"/>
    <x v="3"/>
    <x v="2"/>
    <x v="0"/>
    <n v="4"/>
    <x v="0"/>
    <n v="1985"/>
    <n v="41"/>
    <x v="1"/>
  </r>
  <r>
    <x v="1865"/>
    <s v="Jonathan"/>
    <s v="Hogland"/>
    <d v="2020-01-11T00:00:00"/>
    <s v=""/>
    <s v="Production Manager"/>
    <s v="Ann Watson"/>
    <s v="jonathan.hogland@bilearner.com"/>
    <s v="TNS"/>
    <s v="Active"/>
    <s v="Contract"/>
    <x v="0"/>
    <x v="0"/>
    <x v="0"/>
    <x v="0"/>
    <x v="0"/>
    <x v="1"/>
    <d v="1963-04-07T00:00:00"/>
    <s v="MA"/>
    <x v="18"/>
    <x v="1"/>
    <s v="1890"/>
    <x v="0"/>
    <x v="0"/>
    <x v="0"/>
    <n v="2"/>
    <x v="0"/>
    <n v="1963"/>
    <n v="63"/>
    <x v="3"/>
  </r>
  <r>
    <x v="1866"/>
    <s v="David"/>
    <s v="Stanley"/>
    <d v="2020-06-15T00:00:00"/>
    <d v="2021-09-05T00:00:00"/>
    <s v="Production Manager"/>
    <s v="Richard Collins"/>
    <s v="david.stanley@bilearner.com"/>
    <s v="CCDR"/>
    <s v="Active"/>
    <s v="Contract"/>
    <x v="2"/>
    <x v="2"/>
    <x v="1"/>
    <x v="950"/>
    <x v="0"/>
    <x v="4"/>
    <d v="1998-04-01T00:00:00"/>
    <s v="MA"/>
    <x v="4"/>
    <x v="1"/>
    <s v="1803"/>
    <x v="2"/>
    <x v="1"/>
    <x v="0"/>
    <n v="2"/>
    <x v="1"/>
    <n v="1998"/>
    <n v="28"/>
    <x v="2"/>
  </r>
  <r>
    <x v="1867"/>
    <s v="Ariana"/>
    <s v="Strickland"/>
    <d v="2020-10-10T00:00:00"/>
    <s v=""/>
    <s v="Production Manager"/>
    <s v="Amanda Harris"/>
    <s v="ariana.strickland@bilearner.com"/>
    <s v="PYZ"/>
    <s v="Active"/>
    <s v="Contract"/>
    <x v="1"/>
    <x v="1"/>
    <x v="0"/>
    <x v="0"/>
    <x v="0"/>
    <x v="4"/>
    <d v="1975-12-03T00:00:00"/>
    <s v="MA"/>
    <x v="7"/>
    <x v="1"/>
    <s v="6930"/>
    <x v="3"/>
    <x v="1"/>
    <x v="0"/>
    <n v="4"/>
    <x v="0"/>
    <n v="1975"/>
    <n v="50"/>
    <x v="0"/>
  </r>
  <r>
    <x v="1868"/>
    <s v="Everett"/>
    <s v="Jordan"/>
    <d v="2022-05-19T00:00:00"/>
    <d v="2023-04-10T00:00:00"/>
    <s v="Production Manager"/>
    <s v="Michael Davis"/>
    <s v="everett.jordan@bilearner.com"/>
    <s v="SVG"/>
    <s v="Active"/>
    <s v="Full-Time"/>
    <x v="2"/>
    <x v="0"/>
    <x v="1"/>
    <x v="951"/>
    <x v="0"/>
    <x v="4"/>
    <d v="1999-01-25T00:00:00"/>
    <s v="MA"/>
    <x v="15"/>
    <x v="0"/>
    <s v="53295"/>
    <x v="4"/>
    <x v="3"/>
    <x v="0"/>
    <n v="5"/>
    <x v="1"/>
    <n v="1999"/>
    <n v="27"/>
    <x v="2"/>
  </r>
  <r>
    <x v="1869"/>
    <s v="Ronnie"/>
    <s v="Middleton"/>
    <d v="2021-08-25T00:00:00"/>
    <s v=""/>
    <s v="Production Manager"/>
    <s v="Caroline Reynolds"/>
    <s v="ronnie.middleton@bilearner.com"/>
    <s v="TNS"/>
    <s v="Active"/>
    <s v="Full-Time"/>
    <x v="2"/>
    <x v="0"/>
    <x v="0"/>
    <x v="0"/>
    <x v="0"/>
    <x v="4"/>
    <d v="1973-04-18T00:00:00"/>
    <s v="MA"/>
    <x v="15"/>
    <x v="0"/>
    <s v="85028"/>
    <x v="1"/>
    <x v="3"/>
    <x v="0"/>
    <n v="1"/>
    <x v="0"/>
    <n v="1973"/>
    <n v="53"/>
    <x v="0"/>
  </r>
  <r>
    <x v="1870"/>
    <s v="Deandre"/>
    <s v="Richard"/>
    <d v="2018-12-18T00:00:00"/>
    <d v="2019-09-25T00:00:00"/>
    <s v="Production Manager"/>
    <s v="Christine Adams"/>
    <s v="deandre.richard@bilearner.com"/>
    <s v="WBL"/>
    <s v="Voluntarily Terminated"/>
    <s v="Part-Time"/>
    <x v="0"/>
    <x v="2"/>
    <x v="2"/>
    <x v="952"/>
    <x v="0"/>
    <x v="1"/>
    <d v="1958-09-23T00:00:00"/>
    <s v="MA"/>
    <x v="4"/>
    <x v="0"/>
    <s v="92649"/>
    <x v="3"/>
    <x v="1"/>
    <x v="0"/>
    <n v="2"/>
    <x v="1"/>
    <n v="1958"/>
    <n v="67"/>
    <x v="3"/>
  </r>
  <r>
    <x v="1871"/>
    <s v="Terry"/>
    <s v="Gay"/>
    <d v="2023-08-05T00:00:00"/>
    <s v=""/>
    <s v="Production Manager"/>
    <s v="Kelsey Morales"/>
    <s v="terry.gay@bilearner.com"/>
    <s v="WBL"/>
    <s v="Active"/>
    <s v="Full-Time"/>
    <x v="2"/>
    <x v="2"/>
    <x v="0"/>
    <x v="0"/>
    <x v="0"/>
    <x v="4"/>
    <d v="1958-04-27T00:00:00"/>
    <s v="MA"/>
    <x v="4"/>
    <x v="0"/>
    <s v="9493"/>
    <x v="2"/>
    <x v="2"/>
    <x v="0"/>
    <n v="4"/>
    <x v="0"/>
    <n v="1958"/>
    <n v="67"/>
    <x v="3"/>
  </r>
  <r>
    <x v="1872"/>
    <s v="Emiliano"/>
    <s v="Rich"/>
    <d v="2022-04-13T00:00:00"/>
    <d v="2023-04-17T00:00:00"/>
    <s v="Production Manager"/>
    <s v="Ashley Cummings"/>
    <s v="emiliano.rich@bilearner.com"/>
    <s v="TNS"/>
    <s v="Active"/>
    <s v="Part-Time"/>
    <x v="1"/>
    <x v="0"/>
    <x v="2"/>
    <x v="953"/>
    <x v="0"/>
    <x v="4"/>
    <d v="1942-02-24T00:00:00"/>
    <s v="MA"/>
    <x v="4"/>
    <x v="0"/>
    <s v="12684"/>
    <x v="4"/>
    <x v="2"/>
    <x v="0"/>
    <n v="2"/>
    <x v="1"/>
    <n v="1942"/>
    <n v="84"/>
    <x v="3"/>
  </r>
  <r>
    <x v="1873"/>
    <s v="Wesley"/>
    <s v="Nguyen"/>
    <d v="2020-09-26T00:00:00"/>
    <s v=""/>
    <s v="Production Manager"/>
    <s v="Donna Pope"/>
    <s v="wesley.nguyen@bilearner.com"/>
    <s v="SVG"/>
    <s v="Active"/>
    <s v="Full-Time"/>
    <x v="1"/>
    <x v="2"/>
    <x v="0"/>
    <x v="0"/>
    <x v="0"/>
    <x v="18"/>
    <d v="1947-09-04T00:00:00"/>
    <s v="MA"/>
    <x v="4"/>
    <x v="0"/>
    <s v="37470"/>
    <x v="3"/>
    <x v="1"/>
    <x v="0"/>
    <n v="5"/>
    <x v="0"/>
    <n v="1947"/>
    <n v="78"/>
    <x v="3"/>
  </r>
  <r>
    <x v="1874"/>
    <s v="Lauren"/>
    <s v="Keith"/>
    <d v="2021-02-12T00:00:00"/>
    <d v="2022-08-03T00:00:00"/>
    <s v="Production Manager"/>
    <s v="Peter Williams"/>
    <s v="lauren.keith@bilearner.com"/>
    <s v="PYZ"/>
    <s v="Active"/>
    <s v="Part-Time"/>
    <x v="0"/>
    <x v="0"/>
    <x v="4"/>
    <x v="954"/>
    <x v="0"/>
    <x v="18"/>
    <d v="1946-08-12T00:00:00"/>
    <s v="MA"/>
    <x v="17"/>
    <x v="0"/>
    <s v="1425"/>
    <x v="4"/>
    <x v="1"/>
    <x v="0"/>
    <n v="1"/>
    <x v="1"/>
    <n v="1946"/>
    <n v="79"/>
    <x v="3"/>
  </r>
  <r>
    <x v="1875"/>
    <s v="Marlene"/>
    <s v="Rhodes"/>
    <d v="2019-01-02T00:00:00"/>
    <d v="2020-10-09T00:00:00"/>
    <s v="Production Manager"/>
    <s v="Katie Carroll"/>
    <s v="marlene.rhodes@bilearner.com"/>
    <s v="PL"/>
    <s v="Terminated For Cause"/>
    <s v="Contract"/>
    <x v="0"/>
    <x v="0"/>
    <x v="2"/>
    <x v="955"/>
    <x v="0"/>
    <x v="13"/>
    <d v="1988-11-28T00:00:00"/>
    <s v="MA"/>
    <x v="17"/>
    <x v="0"/>
    <s v="23761"/>
    <x v="1"/>
    <x v="2"/>
    <x v="0"/>
    <n v="4"/>
    <x v="1"/>
    <n v="1988"/>
    <n v="37"/>
    <x v="1"/>
  </r>
  <r>
    <x v="1876"/>
    <s v="Penelope"/>
    <s v="Jordan"/>
    <d v="2019-10-26T00:00:00"/>
    <d v="2023-07-22T00:00:00"/>
    <s v="Production Manager"/>
    <s v="Christopher Owen"/>
    <s v="penelope.jordan@bilearner.com"/>
    <s v="NEL"/>
    <s v="Terminated For Cause"/>
    <s v="Contract"/>
    <x v="0"/>
    <x v="0"/>
    <x v="2"/>
    <x v="956"/>
    <x v="0"/>
    <x v="4"/>
    <d v="1957-12-27T00:00:00"/>
    <s v="MA"/>
    <x v="5"/>
    <x v="0"/>
    <s v="73691"/>
    <x v="3"/>
    <x v="3"/>
    <x v="0"/>
    <n v="5"/>
    <x v="1"/>
    <n v="1957"/>
    <n v="68"/>
    <x v="3"/>
  </r>
  <r>
    <x v="1877"/>
    <s v="Marlon"/>
    <s v="Stanton"/>
    <d v="2021-04-11T00:00:00"/>
    <s v=""/>
    <s v="President &amp; CEO"/>
    <s v="Michael Richardson"/>
    <s v="marlon.stanton@bilearner.com"/>
    <s v="MSC"/>
    <s v="Active"/>
    <s v="Full-Time"/>
    <x v="2"/>
    <x v="1"/>
    <x v="0"/>
    <x v="0"/>
    <x v="0"/>
    <x v="3"/>
    <d v="1957-04-21T00:00:00"/>
    <s v="MA"/>
    <x v="19"/>
    <x v="0"/>
    <s v="66973"/>
    <x v="0"/>
    <x v="3"/>
    <x v="0"/>
    <n v="2"/>
    <x v="0"/>
    <n v="1957"/>
    <n v="68"/>
    <x v="3"/>
  </r>
  <r>
    <x v="1878"/>
    <s v="Rosemary"/>
    <s v="Thornton"/>
    <d v="2019-12-11T00:00:00"/>
    <d v="2021-05-12T00:00:00"/>
    <s v="Network Engineer"/>
    <s v="Tracy Logan"/>
    <s v="rosemary.thornton@bilearner.com"/>
    <s v="EW"/>
    <s v="Active"/>
    <s v="Part-Time"/>
    <x v="1"/>
    <x v="2"/>
    <x v="2"/>
    <x v="957"/>
    <x v="0"/>
    <x v="4"/>
    <d v="1970-10-03T00:00:00"/>
    <s v="MA"/>
    <x v="4"/>
    <x v="0"/>
    <s v="18379"/>
    <x v="0"/>
    <x v="3"/>
    <x v="0"/>
    <n v="2"/>
    <x v="1"/>
    <n v="1970"/>
    <n v="55"/>
    <x v="0"/>
  </r>
  <r>
    <x v="1879"/>
    <s v="Ayanna"/>
    <s v="Lutz"/>
    <d v="2020-10-21T00:00:00"/>
    <d v="2023-05-14T00:00:00"/>
    <s v="Network Engineer"/>
    <s v="Thomas Whitaker"/>
    <s v="ayanna.lutz@bilearner.com"/>
    <s v="CCDR"/>
    <s v="Active"/>
    <s v="Part-Time"/>
    <x v="2"/>
    <x v="2"/>
    <x v="2"/>
    <x v="958"/>
    <x v="0"/>
    <x v="9"/>
    <d v="1999-11-06T00:00:00"/>
    <s v="MA"/>
    <x v="6"/>
    <x v="1"/>
    <s v="91517"/>
    <x v="1"/>
    <x v="2"/>
    <x v="0"/>
    <n v="1"/>
    <x v="1"/>
    <n v="1999"/>
    <n v="26"/>
    <x v="2"/>
  </r>
  <r>
    <x v="1880"/>
    <s v="Case"/>
    <s v="Hahn"/>
    <d v="2020-05-08T00:00:00"/>
    <s v=""/>
    <s v="Network Engineer"/>
    <s v="James Hernandez"/>
    <s v="case.hahn@bilearner.com"/>
    <s v="BPC"/>
    <s v="Active"/>
    <s v="Part-Time"/>
    <x v="0"/>
    <x v="1"/>
    <x v="0"/>
    <x v="0"/>
    <x v="3"/>
    <x v="9"/>
    <d v="1988-05-05T00:00:00"/>
    <s v="MA"/>
    <x v="26"/>
    <x v="1"/>
    <s v="1057"/>
    <x v="4"/>
    <x v="1"/>
    <x v="0"/>
    <n v="2"/>
    <x v="0"/>
    <n v="1988"/>
    <n v="37"/>
    <x v="1"/>
  </r>
  <r>
    <x v="1881"/>
    <s v="Asia"/>
    <s v="Rivers"/>
    <d v="2022-05-24T00:00:00"/>
    <d v="2022-10-13T00:00:00"/>
    <s v="Data Analyst"/>
    <s v="Matthew Tucker"/>
    <s v="asia.rivers@bilearner.com"/>
    <s v="EW"/>
    <s v="Active"/>
    <s v="Full-Time"/>
    <x v="1"/>
    <x v="2"/>
    <x v="3"/>
    <x v="959"/>
    <x v="0"/>
    <x v="4"/>
    <d v="1999-05-09T00:00:00"/>
    <s v="MA"/>
    <x v="12"/>
    <x v="1"/>
    <s v="20854"/>
    <x v="2"/>
    <x v="3"/>
    <x v="0"/>
    <n v="5"/>
    <x v="1"/>
    <n v="1999"/>
    <n v="26"/>
    <x v="2"/>
  </r>
  <r>
    <x v="1882"/>
    <s v="Alexa"/>
    <s v="Mercer"/>
    <d v="2019-06-05T00:00:00"/>
    <s v=""/>
    <s v="Data Analyst"/>
    <s v="Kelly Mathis"/>
    <s v="alexa.mercer@bilearner.com"/>
    <s v="CCDR"/>
    <s v="Active"/>
    <s v="Part-Time"/>
    <x v="1"/>
    <x v="1"/>
    <x v="0"/>
    <x v="0"/>
    <x v="0"/>
    <x v="3"/>
    <d v="1991-04-07T00:00:00"/>
    <s v="MA"/>
    <x v="6"/>
    <x v="1"/>
    <s v="39014"/>
    <x v="1"/>
    <x v="0"/>
    <x v="0"/>
    <n v="2"/>
    <x v="0"/>
    <n v="1991"/>
    <n v="35"/>
    <x v="1"/>
  </r>
  <r>
    <x v="1883"/>
    <s v="Jade"/>
    <s v="Sloan"/>
    <d v="2022-04-21T00:00:00"/>
    <s v=""/>
    <s v="Data Analyst"/>
    <s v="Kimberly Garcia"/>
    <s v="jade.sloan@bilearner.com"/>
    <s v="BPC"/>
    <s v="Active"/>
    <s v="Part-Time"/>
    <x v="2"/>
    <x v="1"/>
    <x v="0"/>
    <x v="0"/>
    <x v="0"/>
    <x v="10"/>
    <d v="1983-11-21T00:00:00"/>
    <s v="MA"/>
    <x v="7"/>
    <x v="1"/>
    <s v="10223"/>
    <x v="1"/>
    <x v="1"/>
    <x v="0"/>
    <n v="5"/>
    <x v="0"/>
    <n v="1983"/>
    <n v="42"/>
    <x v="1"/>
  </r>
  <r>
    <x v="1884"/>
    <s v="Araceli"/>
    <s v="Castillo"/>
    <d v="2019-12-10T00:00:00"/>
    <d v="2023-02-21T00:00:00"/>
    <s v="Data Analyst"/>
    <s v="Craig White"/>
    <s v="araceli.castillo@bilearner.com"/>
    <s v="PYZ"/>
    <s v="Active"/>
    <s v="Part-Time"/>
    <x v="1"/>
    <x v="2"/>
    <x v="4"/>
    <x v="960"/>
    <x v="0"/>
    <x v="4"/>
    <d v="1971-03-25T00:00:00"/>
    <s v="MA"/>
    <x v="4"/>
    <x v="0"/>
    <s v="85441"/>
    <x v="3"/>
    <x v="3"/>
    <x v="0"/>
    <n v="2"/>
    <x v="1"/>
    <n v="1971"/>
    <n v="55"/>
    <x v="0"/>
  </r>
  <r>
    <x v="1885"/>
    <s v="Maximilian"/>
    <s v="Carney"/>
    <d v="2019-11-26T00:00:00"/>
    <s v=""/>
    <s v="Data Analyst"/>
    <s v="Samantha Barnett"/>
    <s v="maximilian.carney@bilearner.com"/>
    <s v="WBL"/>
    <s v="Active"/>
    <s v="Full-Time"/>
    <x v="0"/>
    <x v="1"/>
    <x v="0"/>
    <x v="0"/>
    <x v="2"/>
    <x v="4"/>
    <d v="1951-12-11T00:00:00"/>
    <s v="MA"/>
    <x v="4"/>
    <x v="1"/>
    <s v="96303"/>
    <x v="4"/>
    <x v="0"/>
    <x v="0"/>
    <n v="4"/>
    <x v="0"/>
    <n v="1951"/>
    <n v="74"/>
    <x v="3"/>
  </r>
  <r>
    <x v="1886"/>
    <s v="Ayanna"/>
    <s v="Bowman"/>
    <d v="2021-09-13T00:00:00"/>
    <s v=""/>
    <s v="Data Analyst"/>
    <s v="Sara Clayton"/>
    <s v="ayanna.bowman@bilearner.com"/>
    <s v="NEL"/>
    <s v="Active"/>
    <s v="Part-Time"/>
    <x v="0"/>
    <x v="2"/>
    <x v="0"/>
    <x v="0"/>
    <x v="2"/>
    <x v="12"/>
    <d v="2000-10-30T00:00:00"/>
    <s v="MA"/>
    <x v="57"/>
    <x v="1"/>
    <s v="40706"/>
    <x v="4"/>
    <x v="3"/>
    <x v="0"/>
    <n v="2"/>
    <x v="0"/>
    <n v="2000"/>
    <n v="25"/>
    <x v="2"/>
  </r>
  <r>
    <x v="1887"/>
    <s v="Lia"/>
    <s v="Blair"/>
    <d v="2019-08-19T00:00:00"/>
    <s v=""/>
    <s v="Data Analyst"/>
    <s v="Vanessa Bell"/>
    <s v="lia.blair@bilearner.com"/>
    <s v="PL"/>
    <s v="Active"/>
    <s v="Part-Time"/>
    <x v="0"/>
    <x v="1"/>
    <x v="0"/>
    <x v="0"/>
    <x v="2"/>
    <x v="4"/>
    <d v="1961-10-18T00:00:00"/>
    <s v="MA"/>
    <x v="6"/>
    <x v="0"/>
    <s v="48955"/>
    <x v="4"/>
    <x v="2"/>
    <x v="0"/>
    <n v="1"/>
    <x v="0"/>
    <n v="1961"/>
    <n v="64"/>
    <x v="3"/>
  </r>
  <r>
    <x v="1888"/>
    <s v="Marcelo"/>
    <s v="Flowers"/>
    <d v="2022-06-12T00:00:00"/>
    <d v="2023-07-09T00:00:00"/>
    <s v="Production Manager"/>
    <s v="Kyle Strong"/>
    <s v="marcelo.flowers@bilearner.com"/>
    <s v="CCDR"/>
    <s v="Active"/>
    <s v="Full-Time"/>
    <x v="1"/>
    <x v="2"/>
    <x v="4"/>
    <x v="961"/>
    <x v="0"/>
    <x v="9"/>
    <d v="1986-02-19T00:00:00"/>
    <s v="MA"/>
    <x v="26"/>
    <x v="0"/>
    <s v="83033"/>
    <x v="2"/>
    <x v="2"/>
    <x v="0"/>
    <n v="4"/>
    <x v="1"/>
    <n v="1986"/>
    <n v="40"/>
    <x v="1"/>
  </r>
  <r>
    <x v="1889"/>
    <s v="Antwan"/>
    <s v="Gay"/>
    <d v="2021-07-21T00:00:00"/>
    <s v=""/>
    <s v="Production Manager"/>
    <s v="Michelle Walker"/>
    <s v="antwan.gay@bilearner.com"/>
    <s v="SVG"/>
    <s v="Active"/>
    <s v="Full-Time"/>
    <x v="2"/>
    <x v="2"/>
    <x v="0"/>
    <x v="0"/>
    <x v="0"/>
    <x v="4"/>
    <d v="1973-09-29T00:00:00"/>
    <s v="MA"/>
    <x v="6"/>
    <x v="1"/>
    <s v="14556"/>
    <x v="4"/>
    <x v="3"/>
    <x v="0"/>
    <n v="2"/>
    <x v="0"/>
    <n v="1973"/>
    <n v="52"/>
    <x v="0"/>
  </r>
  <r>
    <x v="1890"/>
    <s v="Jaydan"/>
    <s v="Hoffman"/>
    <d v="2020-11-13T00:00:00"/>
    <s v=""/>
    <s v="Production Manager"/>
    <s v="Debbie Smith"/>
    <s v="jaydan.hoffman@bilearner.com"/>
    <s v="EW"/>
    <s v="Active"/>
    <s v="Full-Time"/>
    <x v="1"/>
    <x v="0"/>
    <x v="0"/>
    <x v="0"/>
    <x v="0"/>
    <x v="15"/>
    <d v="1944-06-16T00:00:00"/>
    <s v="MA"/>
    <x v="19"/>
    <x v="0"/>
    <s v="76366"/>
    <x v="3"/>
    <x v="1"/>
    <x v="0"/>
    <n v="1"/>
    <x v="0"/>
    <n v="1944"/>
    <n v="81"/>
    <x v="3"/>
  </r>
  <r>
    <x v="1891"/>
    <s v="Faith"/>
    <s v="Golden"/>
    <d v="2022-02-20T00:00:00"/>
    <s v=""/>
    <s v="Production Manager"/>
    <s v="Samuel Brown"/>
    <s v="faith.golden@bilearner.com"/>
    <s v="MSC"/>
    <s v="Active"/>
    <s v="Part-Time"/>
    <x v="1"/>
    <x v="0"/>
    <x v="0"/>
    <x v="0"/>
    <x v="0"/>
    <x v="4"/>
    <d v="1957-03-25T00:00:00"/>
    <s v="MA"/>
    <x v="4"/>
    <x v="0"/>
    <s v="57512"/>
    <x v="0"/>
    <x v="0"/>
    <x v="0"/>
    <n v="2"/>
    <x v="0"/>
    <n v="1957"/>
    <n v="69"/>
    <x v="3"/>
  </r>
  <r>
    <x v="1892"/>
    <s v="Kaylee"/>
    <s v="Harvey"/>
    <d v="2019-03-28T00:00:00"/>
    <d v="2022-04-14T00:00:00"/>
    <s v="Production Manager"/>
    <s v="Steven Miller"/>
    <s v="kaylee.harvey@bilearner.com"/>
    <s v="TNS"/>
    <s v="Voluntarily Terminated"/>
    <s v="Contract"/>
    <x v="1"/>
    <x v="1"/>
    <x v="4"/>
    <x v="962"/>
    <x v="0"/>
    <x v="2"/>
    <d v="1983-02-18T00:00:00"/>
    <s v="MA"/>
    <x v="25"/>
    <x v="0"/>
    <s v="31008"/>
    <x v="0"/>
    <x v="0"/>
    <x v="0"/>
    <n v="5"/>
    <x v="1"/>
    <n v="1983"/>
    <n v="43"/>
    <x v="1"/>
  </r>
  <r>
    <x v="1893"/>
    <s v="Kristen"/>
    <s v="Peters"/>
    <d v="2022-10-26T00:00:00"/>
    <d v="2023-06-17T00:00:00"/>
    <s v="Production Manager"/>
    <s v="David Powers"/>
    <s v="kristen.peters@bilearner.com"/>
    <s v="PYZ"/>
    <s v="Voluntarily Terminated"/>
    <s v="Part-Time"/>
    <x v="1"/>
    <x v="2"/>
    <x v="4"/>
    <x v="963"/>
    <x v="0"/>
    <x v="10"/>
    <d v="1964-09-09T00:00:00"/>
    <s v="MA"/>
    <x v="7"/>
    <x v="0"/>
    <s v="64961"/>
    <x v="0"/>
    <x v="1"/>
    <x v="0"/>
    <n v="4"/>
    <x v="1"/>
    <n v="1964"/>
    <n v="61"/>
    <x v="3"/>
  </r>
  <r>
    <x v="1894"/>
    <s v="Hadassah"/>
    <s v="Gallegos"/>
    <d v="2023-05-10T00:00:00"/>
    <d v="2023-05-14T00:00:00"/>
    <s v="Production Manager"/>
    <s v="Kimberly Owen"/>
    <s v="hadassah.gallegos@bilearner.com"/>
    <s v="WBL"/>
    <s v="Active"/>
    <s v="Full-Time"/>
    <x v="0"/>
    <x v="2"/>
    <x v="4"/>
    <x v="964"/>
    <x v="0"/>
    <x v="4"/>
    <d v="1951-08-21T00:00:00"/>
    <s v="MA"/>
    <x v="6"/>
    <x v="0"/>
    <s v="1269"/>
    <x v="3"/>
    <x v="3"/>
    <x v="0"/>
    <n v="2"/>
    <x v="1"/>
    <n v="1951"/>
    <n v="74"/>
    <x v="3"/>
  </r>
  <r>
    <x v="1895"/>
    <s v="Ariel"/>
    <s v="Cervantes"/>
    <d v="2022-09-01T00:00:00"/>
    <s v=""/>
    <s v="Production Manager"/>
    <s v="Angela Sims"/>
    <s v="ariel.cervantes@bilearner.com"/>
    <s v="NEL"/>
    <s v="Active"/>
    <s v="Contract"/>
    <x v="0"/>
    <x v="1"/>
    <x v="0"/>
    <x v="0"/>
    <x v="0"/>
    <x v="4"/>
    <d v="1963-04-27T00:00:00"/>
    <s v="MA"/>
    <x v="15"/>
    <x v="0"/>
    <s v="73596"/>
    <x v="4"/>
    <x v="3"/>
    <x v="0"/>
    <n v="5"/>
    <x v="0"/>
    <n v="1963"/>
    <n v="62"/>
    <x v="3"/>
  </r>
  <r>
    <x v="1896"/>
    <s v="Aubree"/>
    <s v="Villanueva"/>
    <d v="2021-04-21T00:00:00"/>
    <d v="2021-08-17T00:00:00"/>
    <s v="Production Manager"/>
    <s v="Sheila Roberts Md"/>
    <s v="aubree.villanueva@bilearner.com"/>
    <s v="PL"/>
    <s v="Active"/>
    <s v="Part-Time"/>
    <x v="0"/>
    <x v="0"/>
    <x v="3"/>
    <x v="965"/>
    <x v="0"/>
    <x v="9"/>
    <d v="1959-07-05T00:00:00"/>
    <s v="MA"/>
    <x v="19"/>
    <x v="0"/>
    <s v="35263"/>
    <x v="4"/>
    <x v="3"/>
    <x v="0"/>
    <n v="5"/>
    <x v="1"/>
    <n v="1959"/>
    <n v="66"/>
    <x v="3"/>
  </r>
  <r>
    <x v="1897"/>
    <s v="Aspen"/>
    <s v="Dixon"/>
    <d v="2021-07-23T00:00:00"/>
    <d v="2023-02-15T00:00:00"/>
    <s v="Production Manager"/>
    <s v="Justin Perez"/>
    <s v="aspen.dixon@bilearner.com"/>
    <s v="BPC"/>
    <s v="Terminated For Cause"/>
    <s v="Part-Time"/>
    <x v="1"/>
    <x v="0"/>
    <x v="1"/>
    <x v="966"/>
    <x v="0"/>
    <x v="3"/>
    <d v="1996-07-17T00:00:00"/>
    <s v="MA"/>
    <x v="9"/>
    <x v="0"/>
    <s v="94592"/>
    <x v="3"/>
    <x v="0"/>
    <x v="0"/>
    <n v="4"/>
    <x v="1"/>
    <n v="1996"/>
    <n v="29"/>
    <x v="1"/>
  </r>
  <r>
    <x v="1898"/>
    <s v="Keenan"/>
    <s v="Jensen"/>
    <d v="2020-12-29T00:00:00"/>
    <s v=""/>
    <s v="Production Manager"/>
    <s v="Megan Rich"/>
    <s v="keenan.jensen@bilearner.com"/>
    <s v="CCDR"/>
    <s v="Active"/>
    <s v="Part-Time"/>
    <x v="1"/>
    <x v="0"/>
    <x v="0"/>
    <x v="0"/>
    <x v="0"/>
    <x v="4"/>
    <d v="1999-10-20T00:00:00"/>
    <s v="MA"/>
    <x v="4"/>
    <x v="0"/>
    <s v="60295"/>
    <x v="4"/>
    <x v="3"/>
    <x v="0"/>
    <n v="1"/>
    <x v="0"/>
    <n v="1999"/>
    <n v="26"/>
    <x v="2"/>
  </r>
  <r>
    <x v="1899"/>
    <s v="Malakai"/>
    <s v="Whitehead"/>
    <d v="2022-08-08T00:00:00"/>
    <s v=""/>
    <s v="President &amp; CEO"/>
    <s v="James Dorsey"/>
    <s v="malakai.whitehead@bilearner.com"/>
    <s v="SVG"/>
    <s v="Active"/>
    <s v="Contract"/>
    <x v="1"/>
    <x v="0"/>
    <x v="0"/>
    <x v="0"/>
    <x v="0"/>
    <x v="9"/>
    <d v="1947-11-19T00:00:00"/>
    <s v="MA"/>
    <x v="54"/>
    <x v="0"/>
    <s v="25257"/>
    <x v="3"/>
    <x v="1"/>
    <x v="0"/>
    <n v="2"/>
    <x v="0"/>
    <n v="1947"/>
    <n v="78"/>
    <x v="3"/>
  </r>
  <r>
    <x v="1900"/>
    <s v="Parker"/>
    <s v="Cunningham"/>
    <d v="2020-07-30T00:00:00"/>
    <s v=""/>
    <s v="Network Engineer"/>
    <s v="Erik Gray Md"/>
    <s v="parker.cunningham@bilearner.com"/>
    <s v="EW"/>
    <s v="Active"/>
    <s v="Full-Time"/>
    <x v="1"/>
    <x v="1"/>
    <x v="0"/>
    <x v="0"/>
    <x v="0"/>
    <x v="4"/>
    <d v="1971-11-27T00:00:00"/>
    <s v="MA"/>
    <x v="4"/>
    <x v="1"/>
    <s v="43033"/>
    <x v="3"/>
    <x v="2"/>
    <x v="0"/>
    <n v="4"/>
    <x v="0"/>
    <n v="1971"/>
    <n v="54"/>
    <x v="0"/>
  </r>
  <r>
    <x v="1901"/>
    <s v="Kadyn"/>
    <s v="Herring"/>
    <d v="2019-03-18T00:00:00"/>
    <s v=""/>
    <s v="Network Engineer"/>
    <s v="Steven Ayala"/>
    <s v="kadyn.herring@bilearner.com"/>
    <s v="MSC"/>
    <s v="Active"/>
    <s v="Full-Time"/>
    <x v="2"/>
    <x v="1"/>
    <x v="0"/>
    <x v="0"/>
    <x v="0"/>
    <x v="3"/>
    <d v="1980-05-26T00:00:00"/>
    <s v="MA"/>
    <x v="9"/>
    <x v="1"/>
    <s v="48068"/>
    <x v="4"/>
    <x v="3"/>
    <x v="0"/>
    <n v="4"/>
    <x v="0"/>
    <n v="1980"/>
    <n v="45"/>
    <x v="0"/>
  </r>
  <r>
    <x v="1902"/>
    <s v="Aubree"/>
    <s v="Anderson"/>
    <d v="2019-07-25T00:00:00"/>
    <d v="2022-09-03T00:00:00"/>
    <s v="Network Engineer"/>
    <s v="Larry Gonzales"/>
    <s v="aubree.anderson@bilearner.com"/>
    <s v="TNS"/>
    <s v="Active"/>
    <s v="Full-Time"/>
    <x v="1"/>
    <x v="2"/>
    <x v="3"/>
    <x v="967"/>
    <x v="3"/>
    <x v="1"/>
    <d v="1962-10-26T00:00:00"/>
    <s v="MA"/>
    <x v="11"/>
    <x v="1"/>
    <s v="82740"/>
    <x v="4"/>
    <x v="1"/>
    <x v="0"/>
    <n v="2"/>
    <x v="1"/>
    <n v="1962"/>
    <n v="63"/>
    <x v="3"/>
  </r>
  <r>
    <x v="1903"/>
    <s v="John"/>
    <s v="Forbes"/>
    <d v="2021-10-16T00:00:00"/>
    <s v=""/>
    <s v="Data Analyst"/>
    <s v="Crystal Mahoney"/>
    <s v="john.forbes@bilearner.com"/>
    <s v="SVG"/>
    <s v="Active"/>
    <s v="Full-Time"/>
    <x v="0"/>
    <x v="1"/>
    <x v="0"/>
    <x v="0"/>
    <x v="0"/>
    <x v="7"/>
    <d v="1957-12-13T00:00:00"/>
    <s v="MA"/>
    <x v="35"/>
    <x v="1"/>
    <s v="57688"/>
    <x v="2"/>
    <x v="2"/>
    <x v="0"/>
    <n v="2"/>
    <x v="0"/>
    <n v="1957"/>
    <n v="68"/>
    <x v="3"/>
  </r>
  <r>
    <x v="1904"/>
    <s v="Violet"/>
    <s v="Willis"/>
    <d v="2019-12-06T00:00:00"/>
    <d v="2021-10-29T00:00:00"/>
    <s v="Data Analyst"/>
    <s v="Sara Edwards"/>
    <s v="violet.willis@bilearner.com"/>
    <s v="TNS"/>
    <s v="Active"/>
    <s v="Contract"/>
    <x v="0"/>
    <x v="1"/>
    <x v="3"/>
    <x v="968"/>
    <x v="0"/>
    <x v="13"/>
    <d v="1952-02-14T00:00:00"/>
    <s v="MA"/>
    <x v="14"/>
    <x v="1"/>
    <s v="34849"/>
    <x v="3"/>
    <x v="3"/>
    <x v="0"/>
    <n v="1"/>
    <x v="1"/>
    <n v="1952"/>
    <n v="74"/>
    <x v="3"/>
  </r>
  <r>
    <x v="1905"/>
    <s v="Jaime"/>
    <s v="Austin"/>
    <d v="2019-06-29T00:00:00"/>
    <d v="2020-07-21T00:00:00"/>
    <s v="Data Analyst"/>
    <s v="Lisa Barrera"/>
    <s v="jaime.austin@bilearner.com"/>
    <s v="WBL"/>
    <s v="Active"/>
    <s v="Contract"/>
    <x v="0"/>
    <x v="2"/>
    <x v="1"/>
    <x v="969"/>
    <x v="0"/>
    <x v="10"/>
    <d v="1971-08-21T00:00:00"/>
    <s v="MA"/>
    <x v="7"/>
    <x v="1"/>
    <s v="31351"/>
    <x v="0"/>
    <x v="0"/>
    <x v="0"/>
    <n v="4"/>
    <x v="1"/>
    <n v="1971"/>
    <n v="54"/>
    <x v="0"/>
  </r>
  <r>
    <x v="1906"/>
    <s v="Natalee"/>
    <s v="Lane"/>
    <d v="2019-04-03T00:00:00"/>
    <s v=""/>
    <s v="Data Analyst"/>
    <s v="Melissa Hodges"/>
    <s v="natalee.lane@bilearner.com"/>
    <s v="BPC"/>
    <s v="Active"/>
    <s v="Full-Time"/>
    <x v="0"/>
    <x v="0"/>
    <x v="0"/>
    <x v="0"/>
    <x v="2"/>
    <x v="15"/>
    <d v="1951-07-19T00:00:00"/>
    <s v="MA"/>
    <x v="43"/>
    <x v="0"/>
    <s v="17611"/>
    <x v="4"/>
    <x v="3"/>
    <x v="0"/>
    <n v="1"/>
    <x v="0"/>
    <n v="1951"/>
    <n v="74"/>
    <x v="3"/>
  </r>
  <r>
    <x v="1907"/>
    <s v="Iris"/>
    <s v="Preston"/>
    <d v="2021-07-21T00:00:00"/>
    <d v="2022-09-03T00:00:00"/>
    <s v="Data Analyst"/>
    <s v="Alexandria Hahn"/>
    <s v="iris.preston@bilearner.com"/>
    <s v="CCDR"/>
    <s v="Active"/>
    <s v="Contract"/>
    <x v="1"/>
    <x v="0"/>
    <x v="3"/>
    <x v="970"/>
    <x v="2"/>
    <x v="6"/>
    <d v="1983-02-19T00:00:00"/>
    <s v="MA"/>
    <x v="7"/>
    <x v="1"/>
    <s v="93589"/>
    <x v="4"/>
    <x v="1"/>
    <x v="0"/>
    <n v="4"/>
    <x v="1"/>
    <n v="1983"/>
    <n v="43"/>
    <x v="1"/>
  </r>
  <r>
    <x v="1908"/>
    <s v="Magdalena"/>
    <s v="Fischer"/>
    <d v="2022-07-27T00:00:00"/>
    <s v=""/>
    <s v="Data Analyst"/>
    <s v="Charles Willis"/>
    <s v="magdalena.fischer@bilearner.com"/>
    <s v="EW"/>
    <s v="Active"/>
    <s v="Full-Time"/>
    <x v="0"/>
    <x v="0"/>
    <x v="0"/>
    <x v="0"/>
    <x v="2"/>
    <x v="3"/>
    <d v="1944-11-19T00:00:00"/>
    <s v="MA"/>
    <x v="18"/>
    <x v="1"/>
    <s v="58353"/>
    <x v="0"/>
    <x v="3"/>
    <x v="0"/>
    <n v="4"/>
    <x v="0"/>
    <n v="1944"/>
    <n v="81"/>
    <x v="3"/>
  </r>
  <r>
    <x v="1909"/>
    <s v="Walter"/>
    <s v="Dominguez"/>
    <d v="2019-10-06T00:00:00"/>
    <s v=""/>
    <s v="Production Manager"/>
    <s v="Tim Wilcox"/>
    <s v="walter.dominguez@bilearner.com"/>
    <s v="CCDR"/>
    <s v="Active"/>
    <s v="Contract"/>
    <x v="1"/>
    <x v="2"/>
    <x v="0"/>
    <x v="0"/>
    <x v="0"/>
    <x v="3"/>
    <d v="1984-05-06T00:00:00"/>
    <s v="MA"/>
    <x v="18"/>
    <x v="0"/>
    <s v="61633"/>
    <x v="2"/>
    <x v="1"/>
    <x v="0"/>
    <n v="4"/>
    <x v="0"/>
    <n v="1984"/>
    <n v="41"/>
    <x v="1"/>
  </r>
  <r>
    <x v="1910"/>
    <s v="Hallie"/>
    <s v="Macias"/>
    <d v="2021-04-16T00:00:00"/>
    <s v=""/>
    <s v="Production Manager"/>
    <s v="Amber White"/>
    <s v="hallie.macias@bilearner.com"/>
    <s v="SVG"/>
    <s v="Active"/>
    <s v="Full-Time"/>
    <x v="0"/>
    <x v="1"/>
    <x v="0"/>
    <x v="0"/>
    <x v="0"/>
    <x v="6"/>
    <d v="1989-01-25T00:00:00"/>
    <s v="MA"/>
    <x v="7"/>
    <x v="1"/>
    <s v="29639"/>
    <x v="2"/>
    <x v="1"/>
    <x v="0"/>
    <n v="4"/>
    <x v="0"/>
    <n v="1989"/>
    <n v="37"/>
    <x v="1"/>
  </r>
  <r>
    <x v="1911"/>
    <s v="Ivan"/>
    <s v="Hull"/>
    <d v="2018-10-10T00:00:00"/>
    <d v="2022-05-02T00:00:00"/>
    <s v="Production Manager"/>
    <s v="Robert Sullivan"/>
    <s v="ivan.hull@bilearner.com"/>
    <s v="EW"/>
    <s v="Active"/>
    <s v="Part-Time"/>
    <x v="0"/>
    <x v="0"/>
    <x v="1"/>
    <x v="971"/>
    <x v="0"/>
    <x v="9"/>
    <d v="1971-08-06T00:00:00"/>
    <s v="MA"/>
    <x v="14"/>
    <x v="0"/>
    <s v="6536"/>
    <x v="2"/>
    <x v="2"/>
    <x v="0"/>
    <n v="4"/>
    <x v="1"/>
    <n v="1971"/>
    <n v="54"/>
    <x v="0"/>
  </r>
  <r>
    <x v="1912"/>
    <s v="India"/>
    <s v="Kemp"/>
    <d v="2022-07-25T00:00:00"/>
    <d v="2022-11-08T00:00:00"/>
    <s v="Production Manager"/>
    <s v="Brett Aguilar"/>
    <s v="india.kemp@bilearner.com"/>
    <s v="MSC"/>
    <s v="Voluntarily Terminated"/>
    <s v="Full-Time"/>
    <x v="2"/>
    <x v="1"/>
    <x v="3"/>
    <x v="972"/>
    <x v="0"/>
    <x v="2"/>
    <d v="1972-08-06T00:00:00"/>
    <s v="MA"/>
    <x v="25"/>
    <x v="0"/>
    <s v="19049"/>
    <x v="3"/>
    <x v="2"/>
    <x v="0"/>
    <n v="1"/>
    <x v="1"/>
    <n v="1972"/>
    <n v="53"/>
    <x v="0"/>
  </r>
  <r>
    <x v="1913"/>
    <s v="Alice"/>
    <s v="Dudley"/>
    <d v="2021-03-17T00:00:00"/>
    <d v="2023-05-13T00:00:00"/>
    <s v="Production Manager"/>
    <s v="Derrick Cannon"/>
    <s v="alice.dudley@bilearner.com"/>
    <s v="TNS"/>
    <s v="Voluntarily Terminated"/>
    <s v="Contract"/>
    <x v="1"/>
    <x v="0"/>
    <x v="2"/>
    <x v="973"/>
    <x v="0"/>
    <x v="3"/>
    <d v="2001-02-27T00:00:00"/>
    <s v="MA"/>
    <x v="4"/>
    <x v="0"/>
    <s v="29529"/>
    <x v="0"/>
    <x v="1"/>
    <x v="0"/>
    <n v="5"/>
    <x v="1"/>
    <n v="2001"/>
    <n v="25"/>
    <x v="2"/>
  </r>
  <r>
    <x v="1914"/>
    <s v="Jesus"/>
    <s v="Hendricks"/>
    <d v="2018-10-13T00:00:00"/>
    <s v=""/>
    <s v="Production Manager"/>
    <s v="Brandon Walsh"/>
    <s v="jesus.hendricks@bilearner.com"/>
    <s v="PYZ"/>
    <s v="Active"/>
    <s v="Full-Time"/>
    <x v="1"/>
    <x v="2"/>
    <x v="0"/>
    <x v="0"/>
    <x v="0"/>
    <x v="2"/>
    <d v="1984-11-02T00:00:00"/>
    <s v="MA"/>
    <x v="21"/>
    <x v="0"/>
    <s v="36574"/>
    <x v="1"/>
    <x v="3"/>
    <x v="0"/>
    <n v="2"/>
    <x v="0"/>
    <n v="1984"/>
    <n v="41"/>
    <x v="1"/>
  </r>
  <r>
    <x v="1915"/>
    <s v="Eli"/>
    <s v="Owens"/>
    <d v="2020-01-09T00:00:00"/>
    <s v=""/>
    <s v="Production Manager"/>
    <s v="Richard Higgins"/>
    <s v="eli.owens@bilearner.com"/>
    <s v="WBL"/>
    <s v="Active"/>
    <s v="Part-Time"/>
    <x v="0"/>
    <x v="0"/>
    <x v="0"/>
    <x v="0"/>
    <x v="0"/>
    <x v="4"/>
    <d v="1967-05-14T00:00:00"/>
    <s v="MA"/>
    <x v="4"/>
    <x v="0"/>
    <s v="5298"/>
    <x v="2"/>
    <x v="1"/>
    <x v="0"/>
    <n v="5"/>
    <x v="0"/>
    <n v="1967"/>
    <n v="58"/>
    <x v="0"/>
  </r>
  <r>
    <x v="1916"/>
    <s v="Emelia"/>
    <s v="Mcintyre"/>
    <d v="2019-09-18T00:00:00"/>
    <s v=""/>
    <s v="Production Manager"/>
    <s v="Robert Warren"/>
    <s v="emelia.mcintyre@bilearner.com"/>
    <s v="NEL"/>
    <s v="Active"/>
    <s v="Full-Time"/>
    <x v="2"/>
    <x v="0"/>
    <x v="0"/>
    <x v="0"/>
    <x v="0"/>
    <x v="16"/>
    <d v="1998-10-17T00:00:00"/>
    <s v="MA"/>
    <x v="6"/>
    <x v="0"/>
    <s v="38735"/>
    <x v="1"/>
    <x v="1"/>
    <x v="0"/>
    <n v="4"/>
    <x v="0"/>
    <n v="1998"/>
    <n v="27"/>
    <x v="2"/>
  </r>
  <r>
    <x v="1917"/>
    <s v="Jaden"/>
    <s v="Bates"/>
    <d v="2019-10-26T00:00:00"/>
    <d v="2020-03-10T00:00:00"/>
    <s v="Production Manager"/>
    <s v="Regina Smith"/>
    <s v="jaden.bates@bilearner.com"/>
    <s v="PL"/>
    <s v="Active"/>
    <s v="Contract"/>
    <x v="0"/>
    <x v="0"/>
    <x v="3"/>
    <x v="974"/>
    <x v="0"/>
    <x v="15"/>
    <d v="1991-08-23T00:00:00"/>
    <s v="MA"/>
    <x v="7"/>
    <x v="0"/>
    <s v="42542"/>
    <x v="2"/>
    <x v="3"/>
    <x v="0"/>
    <n v="1"/>
    <x v="1"/>
    <n v="1991"/>
    <n v="34"/>
    <x v="1"/>
  </r>
  <r>
    <x v="1918"/>
    <s v="Nyla"/>
    <s v="Schwartz"/>
    <d v="2020-09-14T00:00:00"/>
    <d v="2023-05-30T00:00:00"/>
    <s v="Production Manager"/>
    <s v="Cindy Schneider"/>
    <s v="nyla.schwartz@bilearner.com"/>
    <s v="BPC"/>
    <s v="Terminated For Cause"/>
    <s v="Full-Time"/>
    <x v="2"/>
    <x v="0"/>
    <x v="1"/>
    <x v="975"/>
    <x v="0"/>
    <x v="4"/>
    <d v="1971-01-10T00:00:00"/>
    <s v="MA"/>
    <x v="16"/>
    <x v="0"/>
    <s v="7521"/>
    <x v="1"/>
    <x v="2"/>
    <x v="0"/>
    <n v="2"/>
    <x v="1"/>
    <n v="1971"/>
    <n v="55"/>
    <x v="0"/>
  </r>
  <r>
    <x v="1919"/>
    <s v="Taryn"/>
    <s v="Black"/>
    <d v="2023-04-09T00:00:00"/>
    <s v=""/>
    <s v="Production Manager"/>
    <s v="Elizabeth Dillon"/>
    <s v="taryn.black@bilearner.com"/>
    <s v="CCDR"/>
    <s v="Active"/>
    <s v="Part-Time"/>
    <x v="1"/>
    <x v="2"/>
    <x v="0"/>
    <x v="0"/>
    <x v="0"/>
    <x v="4"/>
    <d v="1984-02-28T00:00:00"/>
    <s v="MA"/>
    <x v="6"/>
    <x v="0"/>
    <s v="9394"/>
    <x v="1"/>
    <x v="0"/>
    <x v="0"/>
    <n v="4"/>
    <x v="0"/>
    <n v="1984"/>
    <n v="42"/>
    <x v="1"/>
  </r>
  <r>
    <x v="1920"/>
    <s v="Karley"/>
    <s v="Novak"/>
    <d v="2019-10-25T00:00:00"/>
    <s v=""/>
    <s v="President &amp; CEO"/>
    <s v="Jesus Smith"/>
    <s v="karley.novak@bilearner.com"/>
    <s v="SVG"/>
    <s v="Active"/>
    <s v="Full-Time"/>
    <x v="1"/>
    <x v="1"/>
    <x v="0"/>
    <x v="0"/>
    <x v="0"/>
    <x v="4"/>
    <d v="1977-11-07T00:00:00"/>
    <s v="MA"/>
    <x v="4"/>
    <x v="0"/>
    <s v="14720"/>
    <x v="0"/>
    <x v="1"/>
    <x v="0"/>
    <n v="1"/>
    <x v="0"/>
    <n v="1977"/>
    <n v="48"/>
    <x v="0"/>
  </r>
  <r>
    <x v="1921"/>
    <s v="Payten"/>
    <s v="Harvey"/>
    <d v="2022-06-25T00:00:00"/>
    <s v=""/>
    <s v="Network Engineer"/>
    <s v="Timothy Waters"/>
    <s v="payten.harvey@bilearner.com"/>
    <s v="EW"/>
    <s v="Active"/>
    <s v="Part-Time"/>
    <x v="0"/>
    <x v="2"/>
    <x v="0"/>
    <x v="0"/>
    <x v="0"/>
    <x v="4"/>
    <d v="1976-02-21T00:00:00"/>
    <s v="MA"/>
    <x v="6"/>
    <x v="1"/>
    <s v="85605"/>
    <x v="4"/>
    <x v="1"/>
    <x v="0"/>
    <n v="1"/>
    <x v="0"/>
    <n v="1976"/>
    <n v="50"/>
    <x v="0"/>
  </r>
  <r>
    <x v="1922"/>
    <s v="Reagan"/>
    <s v="Atkinson"/>
    <d v="2023-01-26T00:00:00"/>
    <d v="2023-02-27T00:00:00"/>
    <s v="Network Engineer"/>
    <s v="Joshua Johnson"/>
    <s v="reagan.atkinson@bilearner.com"/>
    <s v="MSC"/>
    <s v="Active"/>
    <s v="Part-Time"/>
    <x v="0"/>
    <x v="2"/>
    <x v="4"/>
    <x v="976"/>
    <x v="0"/>
    <x v="3"/>
    <d v="1956-06-03T00:00:00"/>
    <s v="MA"/>
    <x v="4"/>
    <x v="1"/>
    <s v="38286"/>
    <x v="3"/>
    <x v="0"/>
    <x v="0"/>
    <n v="4"/>
    <x v="1"/>
    <n v="1956"/>
    <n v="69"/>
    <x v="3"/>
  </r>
  <r>
    <x v="1923"/>
    <s v="Rey"/>
    <s v="Werner"/>
    <d v="2020-02-19T00:00:00"/>
    <s v=""/>
    <s v="Network Engineer"/>
    <s v="Joanna Foster"/>
    <s v="rey.werner@bilearner.com"/>
    <s v="TNS"/>
    <s v="Active"/>
    <s v="Part-Time"/>
    <x v="1"/>
    <x v="0"/>
    <x v="0"/>
    <x v="0"/>
    <x v="3"/>
    <x v="13"/>
    <d v="1973-04-24T00:00:00"/>
    <s v="MA"/>
    <x v="4"/>
    <x v="1"/>
    <s v="59836"/>
    <x v="3"/>
    <x v="3"/>
    <x v="0"/>
    <n v="2"/>
    <x v="0"/>
    <n v="1973"/>
    <n v="52"/>
    <x v="0"/>
  </r>
  <r>
    <x v="1924"/>
    <s v="Kendall"/>
    <s v="Mcintyre"/>
    <d v="2019-12-24T00:00:00"/>
    <d v="2020-06-21T00:00:00"/>
    <s v="Data Analyst"/>
    <s v="Rita Abbott"/>
    <s v="kendall.mcintyre@bilearner.com"/>
    <s v="EW"/>
    <s v="Active"/>
    <s v="Contract"/>
    <x v="2"/>
    <x v="0"/>
    <x v="3"/>
    <x v="977"/>
    <x v="0"/>
    <x v="6"/>
    <d v="1943-02-27T00:00:00"/>
    <s v="MA"/>
    <x v="6"/>
    <x v="1"/>
    <s v="25767"/>
    <x v="1"/>
    <x v="0"/>
    <x v="0"/>
    <n v="4"/>
    <x v="1"/>
    <n v="1943"/>
    <n v="83"/>
    <x v="3"/>
  </r>
  <r>
    <x v="1925"/>
    <s v="Anahi"/>
    <s v="Frye"/>
    <d v="2020-10-16T00:00:00"/>
    <d v="2020-11-15T00:00:00"/>
    <s v="Data Analyst"/>
    <s v="Renee Ritter"/>
    <s v="anahi.frye@bilearner.com"/>
    <s v="MSC"/>
    <s v="Active"/>
    <s v="Full-Time"/>
    <x v="2"/>
    <x v="0"/>
    <x v="3"/>
    <x v="978"/>
    <x v="0"/>
    <x v="3"/>
    <d v="1993-12-31T00:00:00"/>
    <s v="MA"/>
    <x v="11"/>
    <x v="1"/>
    <s v="19689"/>
    <x v="0"/>
    <x v="0"/>
    <x v="0"/>
    <n v="2"/>
    <x v="1"/>
    <n v="1993"/>
    <n v="32"/>
    <x v="1"/>
  </r>
  <r>
    <x v="1926"/>
    <s v="Dalia"/>
    <s v="Booth"/>
    <d v="2018-09-07T00:00:00"/>
    <s v=""/>
    <s v="Data Analyst"/>
    <s v="Michelle Nguyen"/>
    <s v="dalia.booth@bilearner.com"/>
    <s v="TNS"/>
    <s v="Active"/>
    <s v="Part-Time"/>
    <x v="2"/>
    <x v="2"/>
    <x v="0"/>
    <x v="0"/>
    <x v="2"/>
    <x v="4"/>
    <d v="1997-07-26T00:00:00"/>
    <s v="MA"/>
    <x v="18"/>
    <x v="0"/>
    <s v="19035"/>
    <x v="1"/>
    <x v="2"/>
    <x v="0"/>
    <n v="2"/>
    <x v="0"/>
    <n v="1997"/>
    <n v="28"/>
    <x v="2"/>
  </r>
  <r>
    <x v="1927"/>
    <s v="Charlee"/>
    <s v="Navarro"/>
    <d v="2022-01-07T00:00:00"/>
    <d v="2022-06-29T00:00:00"/>
    <s v="Data Analyst"/>
    <s v="Elizabeth Houston"/>
    <s v="charlee.navarro@bilearner.com"/>
    <s v="PYZ"/>
    <s v="Active"/>
    <s v="Part-Time"/>
    <x v="0"/>
    <x v="2"/>
    <x v="3"/>
    <x v="979"/>
    <x v="2"/>
    <x v="13"/>
    <d v="1971-09-02T00:00:00"/>
    <s v="MA"/>
    <x v="3"/>
    <x v="0"/>
    <s v="61793"/>
    <x v="0"/>
    <x v="3"/>
    <x v="0"/>
    <n v="2"/>
    <x v="1"/>
    <n v="1971"/>
    <n v="54"/>
    <x v="0"/>
  </r>
  <r>
    <x v="1928"/>
    <s v="Karter"/>
    <s v="Perry"/>
    <d v="2019-03-25T00:00:00"/>
    <d v="2019-04-23T00:00:00"/>
    <s v="Data Analyst"/>
    <s v="Elizabeth Gray"/>
    <s v="karter.perry@bilearner.com"/>
    <s v="WBL"/>
    <s v="Active"/>
    <s v="Contract"/>
    <x v="0"/>
    <x v="0"/>
    <x v="3"/>
    <x v="980"/>
    <x v="2"/>
    <x v="4"/>
    <d v="1943-01-17T00:00:00"/>
    <s v="MA"/>
    <x v="75"/>
    <x v="1"/>
    <s v="91193"/>
    <x v="4"/>
    <x v="1"/>
    <x v="0"/>
    <n v="1"/>
    <x v="1"/>
    <n v="1943"/>
    <n v="83"/>
    <x v="3"/>
  </r>
  <r>
    <x v="1929"/>
    <s v="Sariah"/>
    <s v="Little"/>
    <d v="2021-11-18T00:00:00"/>
    <d v="2022-12-17T00:00:00"/>
    <s v="Data Analyst"/>
    <s v="Courtney Webb"/>
    <s v="sariah.little@bilearner.com"/>
    <s v="NEL"/>
    <s v="Active"/>
    <s v="Part-Time"/>
    <x v="0"/>
    <x v="0"/>
    <x v="3"/>
    <x v="981"/>
    <x v="2"/>
    <x v="14"/>
    <d v="1955-07-14T00:00:00"/>
    <s v="MA"/>
    <x v="4"/>
    <x v="1"/>
    <s v="11058"/>
    <x v="3"/>
    <x v="1"/>
    <x v="0"/>
    <n v="4"/>
    <x v="1"/>
    <n v="1955"/>
    <n v="70"/>
    <x v="3"/>
  </r>
  <r>
    <x v="1930"/>
    <s v="Antoine"/>
    <s v="Murray"/>
    <d v="2022-12-31T00:00:00"/>
    <d v="2023-07-21T00:00:00"/>
    <s v="Production Manager"/>
    <s v="Erin Richard"/>
    <s v="antoine.murray@bilearner.com"/>
    <s v="PL"/>
    <s v="Active"/>
    <s v="Contract"/>
    <x v="2"/>
    <x v="0"/>
    <x v="1"/>
    <x v="982"/>
    <x v="0"/>
    <x v="3"/>
    <d v="1943-09-15T00:00:00"/>
    <s v="MA"/>
    <x v="18"/>
    <x v="0"/>
    <s v="48133"/>
    <x v="3"/>
    <x v="2"/>
    <x v="0"/>
    <n v="1"/>
    <x v="1"/>
    <n v="1943"/>
    <n v="82"/>
    <x v="3"/>
  </r>
  <r>
    <x v="1931"/>
    <s v="Summer"/>
    <s v="Huang"/>
    <d v="2020-05-14T00:00:00"/>
    <d v="2022-11-29T00:00:00"/>
    <s v="Production Manager"/>
    <s v="Christy Wagner"/>
    <s v="summer.huang@bilearner.com"/>
    <s v="PYZ"/>
    <s v="Active"/>
    <s v="Part-Time"/>
    <x v="2"/>
    <x v="0"/>
    <x v="1"/>
    <x v="983"/>
    <x v="0"/>
    <x v="7"/>
    <d v="1993-03-20T00:00:00"/>
    <s v="MA"/>
    <x v="8"/>
    <x v="1"/>
    <s v="14776"/>
    <x v="3"/>
    <x v="2"/>
    <x v="0"/>
    <n v="4"/>
    <x v="1"/>
    <n v="1993"/>
    <n v="33"/>
    <x v="1"/>
  </r>
  <r>
    <x v="1932"/>
    <s v="Jaylyn"/>
    <s v="Contreras"/>
    <d v="2020-12-13T00:00:00"/>
    <d v="2023-02-12T00:00:00"/>
    <s v="Production Manager"/>
    <s v="Andrew Wright"/>
    <s v="jaylyn.contreras@bilearner.com"/>
    <s v="SVG"/>
    <s v="Active"/>
    <s v="Full-Time"/>
    <x v="2"/>
    <x v="1"/>
    <x v="3"/>
    <x v="984"/>
    <x v="0"/>
    <x v="6"/>
    <d v="1996-07-01T00:00:00"/>
    <s v="MA"/>
    <x v="26"/>
    <x v="0"/>
    <s v="87985"/>
    <x v="2"/>
    <x v="2"/>
    <x v="0"/>
    <n v="2"/>
    <x v="1"/>
    <n v="1996"/>
    <n v="29"/>
    <x v="1"/>
  </r>
  <r>
    <x v="1933"/>
    <s v="Brenna"/>
    <s v="York"/>
    <d v="2021-11-16T00:00:00"/>
    <d v="2022-11-23T00:00:00"/>
    <s v="Production Manager"/>
    <s v="Deborah Wood"/>
    <s v="brenna.york@bilearner.com"/>
    <s v="TNS"/>
    <s v="Voluntarily Terminated"/>
    <s v="Part-Time"/>
    <x v="2"/>
    <x v="1"/>
    <x v="4"/>
    <x v="985"/>
    <x v="0"/>
    <x v="10"/>
    <d v="1990-10-06T00:00:00"/>
    <s v="MA"/>
    <x v="7"/>
    <x v="0"/>
    <s v="26846"/>
    <x v="4"/>
    <x v="0"/>
    <x v="0"/>
    <n v="1"/>
    <x v="1"/>
    <n v="1990"/>
    <n v="35"/>
    <x v="1"/>
  </r>
  <r>
    <x v="1934"/>
    <s v="Braden"/>
    <s v="Wiggins"/>
    <d v="2022-12-01T00:00:00"/>
    <d v="2023-07-06T00:00:00"/>
    <s v="Production Manager"/>
    <s v="Christine Randall"/>
    <s v="braden.wiggins@bilearner.com"/>
    <s v="WBL"/>
    <s v="Voluntarily Terminated"/>
    <s v="Full-Time"/>
    <x v="0"/>
    <x v="2"/>
    <x v="1"/>
    <x v="986"/>
    <x v="0"/>
    <x v="9"/>
    <d v="1996-12-05T00:00:00"/>
    <s v="MA"/>
    <x v="14"/>
    <x v="0"/>
    <s v="66281"/>
    <x v="4"/>
    <x v="3"/>
    <x v="0"/>
    <n v="2"/>
    <x v="1"/>
    <n v="1996"/>
    <n v="29"/>
    <x v="1"/>
  </r>
  <r>
    <x v="1935"/>
    <s v="Nola"/>
    <s v="Bullock"/>
    <d v="2020-10-30T00:00:00"/>
    <d v="2022-07-28T00:00:00"/>
    <s v="Production Manager"/>
    <s v="Debra Green"/>
    <s v="nola.bullock@bilearner.com"/>
    <s v="BPC"/>
    <s v="Active"/>
    <s v="Full-Time"/>
    <x v="0"/>
    <x v="1"/>
    <x v="1"/>
    <x v="987"/>
    <x v="0"/>
    <x v="4"/>
    <d v="1974-05-06T00:00:00"/>
    <s v="MA"/>
    <x v="36"/>
    <x v="0"/>
    <s v="97050"/>
    <x v="4"/>
    <x v="2"/>
    <x v="0"/>
    <n v="2"/>
    <x v="1"/>
    <n v="1974"/>
    <n v="51"/>
    <x v="0"/>
  </r>
  <r>
    <x v="1936"/>
    <s v="Kaleigh"/>
    <s v="Keller"/>
    <d v="2021-02-08T00:00:00"/>
    <d v="2022-09-25T00:00:00"/>
    <s v="Production Manager"/>
    <s v="Frances Olsen"/>
    <s v="kaleigh.keller@bilearner.com"/>
    <s v="CCDR"/>
    <s v="Active"/>
    <s v="Full-Time"/>
    <x v="0"/>
    <x v="0"/>
    <x v="3"/>
    <x v="988"/>
    <x v="0"/>
    <x v="13"/>
    <d v="1983-02-17T00:00:00"/>
    <s v="MA"/>
    <x v="18"/>
    <x v="0"/>
    <s v="14808"/>
    <x v="1"/>
    <x v="0"/>
    <x v="0"/>
    <n v="2"/>
    <x v="1"/>
    <n v="1983"/>
    <n v="43"/>
    <x v="1"/>
  </r>
  <r>
    <x v="1937"/>
    <s v="Milagros"/>
    <s v="Jimenez"/>
    <d v="2019-08-05T00:00:00"/>
    <s v=""/>
    <s v="Production Manager"/>
    <s v="Benjamin Johnson"/>
    <s v="milagros.jimenez@bilearner.com"/>
    <s v="EW"/>
    <s v="Active"/>
    <s v="Full-Time"/>
    <x v="1"/>
    <x v="0"/>
    <x v="0"/>
    <x v="0"/>
    <x v="0"/>
    <x v="4"/>
    <d v="1960-08-24T00:00:00"/>
    <s v="MA"/>
    <x v="6"/>
    <x v="1"/>
    <s v="53839"/>
    <x v="3"/>
    <x v="0"/>
    <x v="0"/>
    <n v="5"/>
    <x v="0"/>
    <n v="1960"/>
    <n v="65"/>
    <x v="3"/>
  </r>
  <r>
    <x v="1938"/>
    <s v="Timothy"/>
    <s v="Goodwin"/>
    <d v="2018-11-29T00:00:00"/>
    <d v="2023-03-09T00:00:00"/>
    <s v="Production Manager"/>
    <s v="Tyler Galvan"/>
    <s v="timothy.goodwin@bilearner.com"/>
    <s v="MSC"/>
    <s v="Terminated For Cause"/>
    <s v="Contract"/>
    <x v="1"/>
    <x v="0"/>
    <x v="1"/>
    <x v="989"/>
    <x v="0"/>
    <x v="6"/>
    <d v="1953-08-25T00:00:00"/>
    <s v="MA"/>
    <x v="6"/>
    <x v="0"/>
    <s v="43609"/>
    <x v="3"/>
    <x v="2"/>
    <x v="0"/>
    <n v="1"/>
    <x v="1"/>
    <n v="1953"/>
    <n v="72"/>
    <x v="3"/>
  </r>
  <r>
    <x v="1939"/>
    <s v="Reese"/>
    <s v="Kennedy"/>
    <d v="2018-11-16T00:00:00"/>
    <d v="2021-05-25T00:00:00"/>
    <s v="Production Manager"/>
    <s v="Terri Morris"/>
    <s v="reese.kennedy@bilearner.com"/>
    <s v="NEL"/>
    <s v="Terminated For Cause"/>
    <s v="Full-Time"/>
    <x v="2"/>
    <x v="1"/>
    <x v="3"/>
    <x v="990"/>
    <x v="0"/>
    <x v="10"/>
    <d v="1944-07-22T00:00:00"/>
    <s v="MA"/>
    <x v="7"/>
    <x v="0"/>
    <s v="83442"/>
    <x v="4"/>
    <x v="3"/>
    <x v="0"/>
    <n v="2"/>
    <x v="1"/>
    <n v="1944"/>
    <n v="81"/>
    <x v="3"/>
  </r>
  <r>
    <x v="1940"/>
    <s v="Mariam"/>
    <s v="Doyle"/>
    <d v="2020-08-23T00:00:00"/>
    <d v="2022-06-11T00:00:00"/>
    <s v="Production Manager"/>
    <s v="John Hurst"/>
    <s v="mariam.doyle@bilearner.com"/>
    <s v="PL"/>
    <s v="Active"/>
    <s v="Contract"/>
    <x v="0"/>
    <x v="1"/>
    <x v="2"/>
    <x v="991"/>
    <x v="0"/>
    <x v="13"/>
    <d v="1959-07-29T00:00:00"/>
    <s v="MA"/>
    <x v="18"/>
    <x v="0"/>
    <s v="6820"/>
    <x v="1"/>
    <x v="0"/>
    <x v="0"/>
    <n v="5"/>
    <x v="1"/>
    <n v="1959"/>
    <n v="66"/>
    <x v="3"/>
  </r>
  <r>
    <x v="1941"/>
    <s v="Clinton"/>
    <s v="Brennan"/>
    <d v="2020-08-22T00:00:00"/>
    <d v="2023-03-09T00:00:00"/>
    <s v="President &amp; CEO"/>
    <s v="Kristi Lee"/>
    <s v="clinton.brennan@bilearner.com"/>
    <s v="PYZ"/>
    <s v="Active"/>
    <s v="Full-Time"/>
    <x v="2"/>
    <x v="0"/>
    <x v="2"/>
    <x v="992"/>
    <x v="0"/>
    <x v="13"/>
    <d v="1950-03-31T00:00:00"/>
    <s v="MA"/>
    <x v="9"/>
    <x v="0"/>
    <s v="50782"/>
    <x v="0"/>
    <x v="1"/>
    <x v="0"/>
    <n v="1"/>
    <x v="1"/>
    <n v="1950"/>
    <n v="76"/>
    <x v="3"/>
  </r>
  <r>
    <x v="1942"/>
    <s v="Maximilian"/>
    <s v="Moyer"/>
    <d v="2021-10-19T00:00:00"/>
    <d v="2022-09-10T00:00:00"/>
    <s v="Network Engineer"/>
    <s v="Nicole Sosa"/>
    <s v="maximilian.moyer@bilearner.com"/>
    <s v="SVG"/>
    <s v="Active"/>
    <s v="Part-Time"/>
    <x v="2"/>
    <x v="2"/>
    <x v="3"/>
    <x v="993"/>
    <x v="0"/>
    <x v="4"/>
    <d v="1987-09-16T00:00:00"/>
    <s v="MA"/>
    <x v="7"/>
    <x v="1"/>
    <s v="59893"/>
    <x v="2"/>
    <x v="3"/>
    <x v="0"/>
    <n v="5"/>
    <x v="1"/>
    <n v="1987"/>
    <n v="38"/>
    <x v="1"/>
  </r>
  <r>
    <x v="1943"/>
    <s v="Salvador"/>
    <s v="Robinson"/>
    <d v="2020-02-21T00:00:00"/>
    <d v="2021-11-29T00:00:00"/>
    <s v="Network Engineer"/>
    <s v="Cynthia Nguyen"/>
    <s v="salvador.robinson@bilearner.com"/>
    <s v="TNS"/>
    <s v="Active"/>
    <s v="Contract"/>
    <x v="2"/>
    <x v="2"/>
    <x v="3"/>
    <x v="994"/>
    <x v="0"/>
    <x v="4"/>
    <d v="1952-01-31T00:00:00"/>
    <s v="MA"/>
    <x v="31"/>
    <x v="1"/>
    <s v="84707"/>
    <x v="2"/>
    <x v="0"/>
    <x v="0"/>
    <n v="5"/>
    <x v="1"/>
    <n v="1952"/>
    <n v="74"/>
    <x v="3"/>
  </r>
  <r>
    <x v="1944"/>
    <s v="Ahmed"/>
    <s v="Mcmahon"/>
    <d v="2022-11-21T00:00:00"/>
    <s v=""/>
    <s v="Data Analyst"/>
    <s v="Brian Ortiz Md"/>
    <s v="ahmed.mcmahon@bilearner.com"/>
    <s v="EW"/>
    <s v="Active"/>
    <s v="Contract"/>
    <x v="2"/>
    <x v="0"/>
    <x v="0"/>
    <x v="0"/>
    <x v="0"/>
    <x v="4"/>
    <d v="2000-05-30T00:00:00"/>
    <s v="MA"/>
    <x v="14"/>
    <x v="1"/>
    <s v="59104"/>
    <x v="0"/>
    <x v="2"/>
    <x v="0"/>
    <n v="1"/>
    <x v="0"/>
    <n v="2000"/>
    <n v="25"/>
    <x v="2"/>
  </r>
  <r>
    <x v="1945"/>
    <s v="Junior"/>
    <s v="York"/>
    <d v="2019-08-05T00:00:00"/>
    <d v="2021-12-06T00:00:00"/>
    <s v="Data Analyst"/>
    <s v="Lisa Davis"/>
    <s v="junior.york@bilearner.com"/>
    <s v="CCDR"/>
    <s v="Active"/>
    <s v="Full-Time"/>
    <x v="1"/>
    <x v="1"/>
    <x v="1"/>
    <x v="995"/>
    <x v="0"/>
    <x v="4"/>
    <d v="1992-03-10T00:00:00"/>
    <s v="MA"/>
    <x v="15"/>
    <x v="0"/>
    <s v="61932"/>
    <x v="1"/>
    <x v="1"/>
    <x v="0"/>
    <n v="2"/>
    <x v="1"/>
    <n v="1992"/>
    <n v="34"/>
    <x v="1"/>
  </r>
  <r>
    <x v="1946"/>
    <s v="Marilyn"/>
    <s v="Wiley"/>
    <d v="2020-11-05T00:00:00"/>
    <d v="2022-06-04T00:00:00"/>
    <s v="Data Analyst"/>
    <s v="Erica Allen"/>
    <s v="marilyn.wiley@bilearner.com"/>
    <s v="BPC"/>
    <s v="Active"/>
    <s v="Full-Time"/>
    <x v="1"/>
    <x v="2"/>
    <x v="2"/>
    <x v="996"/>
    <x v="2"/>
    <x v="14"/>
    <d v="1982-10-22T00:00:00"/>
    <s v="MA"/>
    <x v="18"/>
    <x v="0"/>
    <s v="62911"/>
    <x v="2"/>
    <x v="3"/>
    <x v="0"/>
    <n v="2"/>
    <x v="1"/>
    <n v="1982"/>
    <n v="43"/>
    <x v="1"/>
  </r>
  <r>
    <x v="1947"/>
    <s v="Selena"/>
    <s v="Hebert"/>
    <d v="2021-06-12T00:00:00"/>
    <d v="2022-02-25T00:00:00"/>
    <s v="Data Analyst"/>
    <s v="Michael Lucas"/>
    <s v="selena.hebert@bilearner.com"/>
    <s v="WBL"/>
    <s v="Active"/>
    <s v="Part-Time"/>
    <x v="1"/>
    <x v="1"/>
    <x v="3"/>
    <x v="997"/>
    <x v="2"/>
    <x v="4"/>
    <d v="1962-08-09T00:00:00"/>
    <s v="MA"/>
    <x v="4"/>
    <x v="0"/>
    <s v="51977"/>
    <x v="4"/>
    <x v="3"/>
    <x v="0"/>
    <n v="2"/>
    <x v="1"/>
    <n v="1962"/>
    <n v="63"/>
    <x v="3"/>
  </r>
  <r>
    <x v="1948"/>
    <s v="Selena"/>
    <s v="Adkins"/>
    <d v="2018-09-13T00:00:00"/>
    <s v=""/>
    <s v="Data Analyst"/>
    <s v="Eric Campbell"/>
    <s v="selena.adkins@bilearner.com"/>
    <s v="TNS"/>
    <s v="Active"/>
    <s v="Contract"/>
    <x v="2"/>
    <x v="2"/>
    <x v="0"/>
    <x v="0"/>
    <x v="2"/>
    <x v="3"/>
    <d v="1958-11-02T00:00:00"/>
    <s v="MA"/>
    <x v="18"/>
    <x v="1"/>
    <s v="90110"/>
    <x v="3"/>
    <x v="1"/>
    <x v="0"/>
    <n v="1"/>
    <x v="0"/>
    <n v="1958"/>
    <n v="67"/>
    <x v="3"/>
  </r>
  <r>
    <x v="1949"/>
    <s v="Erica"/>
    <s v="Sloan"/>
    <d v="2023-04-09T00:00:00"/>
    <d v="2023-06-03T00:00:00"/>
    <s v="Production Manager"/>
    <s v="Jamie Simon"/>
    <s v="erica.sloan@bilearner.com"/>
    <s v="CCDR"/>
    <s v="Active"/>
    <s v="Full-Time"/>
    <x v="1"/>
    <x v="0"/>
    <x v="1"/>
    <x v="998"/>
    <x v="0"/>
    <x v="4"/>
    <d v="1983-10-10T00:00:00"/>
    <s v="MA"/>
    <x v="6"/>
    <x v="0"/>
    <s v="2573"/>
    <x v="4"/>
    <x v="3"/>
    <x v="0"/>
    <n v="4"/>
    <x v="1"/>
    <n v="1983"/>
    <n v="42"/>
    <x v="1"/>
  </r>
  <r>
    <x v="1950"/>
    <s v="Payton"/>
    <s v="Nolan"/>
    <d v="2021-01-09T00:00:00"/>
    <s v=""/>
    <s v="Production Manager"/>
    <s v="Jeremy Lee"/>
    <s v="payton.nolan@bilearner.com"/>
    <s v="SVG"/>
    <s v="Active"/>
    <s v="Contract"/>
    <x v="2"/>
    <x v="1"/>
    <x v="0"/>
    <x v="0"/>
    <x v="0"/>
    <x v="7"/>
    <d v="1960-06-14T00:00:00"/>
    <s v="MA"/>
    <x v="35"/>
    <x v="1"/>
    <s v="2433"/>
    <x v="0"/>
    <x v="1"/>
    <x v="0"/>
    <n v="4"/>
    <x v="0"/>
    <n v="1960"/>
    <n v="65"/>
    <x v="3"/>
  </r>
  <r>
    <x v="1951"/>
    <s v="Leticia"/>
    <s v="Parks"/>
    <d v="2020-03-23T00:00:00"/>
    <s v=""/>
    <s v="Production Manager"/>
    <s v="Zachary Parker"/>
    <s v="leticia.parks@bilearner.com"/>
    <s v="EW"/>
    <s v="Active"/>
    <s v="Part-Time"/>
    <x v="1"/>
    <x v="2"/>
    <x v="0"/>
    <x v="0"/>
    <x v="0"/>
    <x v="11"/>
    <d v="1944-11-23T00:00:00"/>
    <s v="MA"/>
    <x v="30"/>
    <x v="0"/>
    <s v="16691"/>
    <x v="2"/>
    <x v="2"/>
    <x v="0"/>
    <n v="2"/>
    <x v="0"/>
    <n v="1944"/>
    <n v="81"/>
    <x v="3"/>
  </r>
  <r>
    <x v="1952"/>
    <s v="Carolyn"/>
    <s v="Sosa"/>
    <d v="2019-10-19T00:00:00"/>
    <d v="2020-12-23T00:00:00"/>
    <s v="Production Manager"/>
    <s v="Jennifer Krause"/>
    <s v="carolyn.sosa@bilearner.com"/>
    <s v="MSC"/>
    <s v="Voluntarily Terminated"/>
    <s v="Full-Time"/>
    <x v="0"/>
    <x v="1"/>
    <x v="2"/>
    <x v="999"/>
    <x v="0"/>
    <x v="10"/>
    <d v="1991-12-22T00:00:00"/>
    <s v="MA"/>
    <x v="6"/>
    <x v="0"/>
    <s v="28545"/>
    <x v="4"/>
    <x v="3"/>
    <x v="0"/>
    <n v="2"/>
    <x v="1"/>
    <n v="1991"/>
    <n v="34"/>
    <x v="1"/>
  </r>
  <r>
    <x v="1953"/>
    <s v="German"/>
    <s v="Higgins"/>
    <d v="2023-07-02T00:00:00"/>
    <d v="2023-07-11T00:00:00"/>
    <s v="Production Manager"/>
    <s v="Heidi Martin"/>
    <s v="german.higgins@bilearner.com"/>
    <s v="TNS"/>
    <s v="Active"/>
    <s v="Full-Time"/>
    <x v="1"/>
    <x v="0"/>
    <x v="3"/>
    <x v="1000"/>
    <x v="0"/>
    <x v="3"/>
    <d v="1956-12-19T00:00:00"/>
    <s v="MA"/>
    <x v="4"/>
    <x v="0"/>
    <s v="87440"/>
    <x v="2"/>
    <x v="2"/>
    <x v="0"/>
    <n v="2"/>
    <x v="1"/>
    <n v="1956"/>
    <n v="69"/>
    <x v="3"/>
  </r>
  <r>
    <x v="1954"/>
    <s v="Heath"/>
    <s v="Romero"/>
    <d v="2019-08-29T00:00:00"/>
    <s v=""/>
    <s v="Production Manager"/>
    <s v="Eric Strickland"/>
    <s v="heath.romero@bilearner.com"/>
    <s v="PYZ"/>
    <s v="Active"/>
    <s v="Part-Time"/>
    <x v="2"/>
    <x v="1"/>
    <x v="0"/>
    <x v="0"/>
    <x v="0"/>
    <x v="14"/>
    <d v="1988-04-08T00:00:00"/>
    <s v="MA"/>
    <x v="18"/>
    <x v="0"/>
    <s v="10486"/>
    <x v="2"/>
    <x v="3"/>
    <x v="0"/>
    <n v="2"/>
    <x v="0"/>
    <n v="1988"/>
    <n v="38"/>
    <x v="1"/>
  </r>
  <r>
    <x v="1955"/>
    <s v="Davion"/>
    <s v="Friedman"/>
    <d v="2023-07-17T00:00:00"/>
    <d v="2023-07-28T00:00:00"/>
    <s v="Production Manager"/>
    <s v="Mark Wood"/>
    <s v="davion.friedman@bilearner.com"/>
    <s v="WBL"/>
    <s v="Active"/>
    <s v="Part-Time"/>
    <x v="0"/>
    <x v="0"/>
    <x v="1"/>
    <x v="1001"/>
    <x v="0"/>
    <x v="14"/>
    <d v="1943-12-10T00:00:00"/>
    <s v="MA"/>
    <x v="4"/>
    <x v="1"/>
    <s v="59652"/>
    <x v="4"/>
    <x v="1"/>
    <x v="0"/>
    <n v="1"/>
    <x v="1"/>
    <n v="1943"/>
    <n v="82"/>
    <x v="3"/>
  </r>
  <r>
    <x v="1956"/>
    <s v="Danny"/>
    <s v="Thomas"/>
    <d v="2020-02-02T00:00:00"/>
    <s v=""/>
    <s v="Production Manager"/>
    <s v="Robert Wolfe"/>
    <s v="danny.thomas@bilearner.com"/>
    <s v="NEL"/>
    <s v="Active"/>
    <s v="Full-Time"/>
    <x v="1"/>
    <x v="2"/>
    <x v="0"/>
    <x v="0"/>
    <x v="0"/>
    <x v="4"/>
    <d v="1973-04-08T00:00:00"/>
    <s v="MA"/>
    <x v="4"/>
    <x v="1"/>
    <s v="87927"/>
    <x v="4"/>
    <x v="0"/>
    <x v="0"/>
    <n v="4"/>
    <x v="0"/>
    <n v="1973"/>
    <n v="53"/>
    <x v="0"/>
  </r>
  <r>
    <x v="1957"/>
    <s v="Matthias"/>
    <s v="Dunlap"/>
    <d v="2021-10-14T00:00:00"/>
    <d v="2022-10-21T00:00:00"/>
    <s v="Production Manager"/>
    <s v="Kimberly Moore"/>
    <s v="matthias.dunlap@bilearner.com"/>
    <s v="PL"/>
    <s v="Terminated For Cause"/>
    <s v="Full-Time"/>
    <x v="1"/>
    <x v="0"/>
    <x v="2"/>
    <x v="1002"/>
    <x v="0"/>
    <x v="4"/>
    <d v="1979-09-11T00:00:00"/>
    <s v="MA"/>
    <x v="18"/>
    <x v="0"/>
    <s v="47596"/>
    <x v="1"/>
    <x v="2"/>
    <x v="0"/>
    <n v="5"/>
    <x v="1"/>
    <n v="1979"/>
    <n v="46"/>
    <x v="0"/>
  </r>
  <r>
    <x v="1958"/>
    <s v="Sawyer"/>
    <s v="Little"/>
    <d v="2020-04-10T00:00:00"/>
    <s v=""/>
    <s v="Production Manager"/>
    <s v="Eric Richardson"/>
    <s v="sawyer.little@bilearner.com"/>
    <s v="BPC"/>
    <s v="Active"/>
    <s v="Contract"/>
    <x v="1"/>
    <x v="1"/>
    <x v="0"/>
    <x v="0"/>
    <x v="0"/>
    <x v="15"/>
    <d v="1953-11-19T00:00:00"/>
    <s v="MA"/>
    <x v="43"/>
    <x v="0"/>
    <s v="46287"/>
    <x v="4"/>
    <x v="1"/>
    <x v="0"/>
    <n v="2"/>
    <x v="0"/>
    <n v="1953"/>
    <n v="72"/>
    <x v="3"/>
  </r>
  <r>
    <x v="1959"/>
    <s v="Uriel"/>
    <s v="Brennan"/>
    <d v="2018-12-14T00:00:00"/>
    <s v=""/>
    <s v="Production Manager"/>
    <s v="Tyler Christian"/>
    <s v="uriel.brennan@bilearner.com"/>
    <s v="CCDR"/>
    <s v="Active"/>
    <s v="Part-Time"/>
    <x v="2"/>
    <x v="1"/>
    <x v="0"/>
    <x v="0"/>
    <x v="0"/>
    <x v="0"/>
    <d v="1975-12-25T00:00:00"/>
    <s v="MA"/>
    <x v="30"/>
    <x v="0"/>
    <s v="87401"/>
    <x v="3"/>
    <x v="0"/>
    <x v="0"/>
    <n v="1"/>
    <x v="0"/>
    <n v="1975"/>
    <n v="50"/>
    <x v="0"/>
  </r>
  <r>
    <x v="1960"/>
    <s v="Gretchen"/>
    <s v="Richards"/>
    <d v="2022-06-27T00:00:00"/>
    <d v="2023-01-05T00:00:00"/>
    <s v="President &amp; CEO"/>
    <s v="Brandi Lambert"/>
    <s v="gretchen.richards@bilearner.com"/>
    <s v="SVG"/>
    <s v="Active"/>
    <s v="Contract"/>
    <x v="0"/>
    <x v="0"/>
    <x v="2"/>
    <x v="1003"/>
    <x v="0"/>
    <x v="22"/>
    <d v="1994-05-28T00:00:00"/>
    <s v="MA"/>
    <x v="54"/>
    <x v="1"/>
    <s v="40201"/>
    <x v="1"/>
    <x v="0"/>
    <x v="0"/>
    <n v="1"/>
    <x v="1"/>
    <n v="1994"/>
    <n v="31"/>
    <x v="1"/>
  </r>
  <r>
    <x v="1961"/>
    <s v="Madden"/>
    <s v="Roman"/>
    <d v="2020-09-07T00:00:00"/>
    <s v=""/>
    <s v="Network Engineer"/>
    <s v="Taylor Shaw"/>
    <s v="madden.roman@bilearner.com"/>
    <s v="EW"/>
    <s v="Active"/>
    <s v="Contract"/>
    <x v="0"/>
    <x v="0"/>
    <x v="0"/>
    <x v="0"/>
    <x v="0"/>
    <x v="10"/>
    <d v="1953-05-15T00:00:00"/>
    <s v="MA"/>
    <x v="7"/>
    <x v="1"/>
    <s v="94290"/>
    <x v="2"/>
    <x v="1"/>
    <x v="0"/>
    <n v="2"/>
    <x v="0"/>
    <n v="1953"/>
    <n v="72"/>
    <x v="3"/>
  </r>
  <r>
    <x v="1962"/>
    <s v="Keshawn"/>
    <s v="Singh"/>
    <d v="2019-11-03T00:00:00"/>
    <d v="2021-06-22T00:00:00"/>
    <s v="Data Analyst"/>
    <s v="Michelle Scott"/>
    <s v="keshawn.singh@bilearner.com"/>
    <s v="EW"/>
    <s v="Active"/>
    <s v="Contract"/>
    <x v="0"/>
    <x v="1"/>
    <x v="2"/>
    <x v="1004"/>
    <x v="0"/>
    <x v="5"/>
    <d v="1976-05-22T00:00:00"/>
    <s v="MA"/>
    <x v="30"/>
    <x v="1"/>
    <s v="35338"/>
    <x v="0"/>
    <x v="0"/>
    <x v="0"/>
    <n v="2"/>
    <x v="1"/>
    <n v="1976"/>
    <n v="49"/>
    <x v="0"/>
  </r>
  <r>
    <x v="1963"/>
    <s v="Barrett"/>
    <s v="Obrien"/>
    <d v="2020-05-15T00:00:00"/>
    <d v="2021-12-27T00:00:00"/>
    <s v="Data Analyst"/>
    <s v="Lawrence Walsh"/>
    <s v="barrett.obrien@bilearner.com"/>
    <s v="MSC"/>
    <s v="Active"/>
    <s v="Part-Time"/>
    <x v="0"/>
    <x v="1"/>
    <x v="1"/>
    <x v="1005"/>
    <x v="0"/>
    <x v="6"/>
    <d v="1943-02-13T00:00:00"/>
    <s v="MA"/>
    <x v="12"/>
    <x v="0"/>
    <s v="94090"/>
    <x v="4"/>
    <x v="3"/>
    <x v="0"/>
    <n v="1"/>
    <x v="1"/>
    <n v="1943"/>
    <n v="83"/>
    <x v="3"/>
  </r>
  <r>
    <x v="1964"/>
    <s v="Gisselle"/>
    <s v="Villanueva"/>
    <d v="2023-04-28T00:00:00"/>
    <d v="2023-05-13T00:00:00"/>
    <s v="Data Analyst"/>
    <s v="Cassandra Snyder"/>
    <s v="gisselle.villanueva@bilearner.com"/>
    <s v="TNS"/>
    <s v="Active"/>
    <s v="Part-Time"/>
    <x v="2"/>
    <x v="2"/>
    <x v="2"/>
    <x v="1006"/>
    <x v="2"/>
    <x v="8"/>
    <d v="1964-02-11T00:00:00"/>
    <s v="MA"/>
    <x v="9"/>
    <x v="0"/>
    <s v="44623"/>
    <x v="4"/>
    <x v="0"/>
    <x v="0"/>
    <n v="1"/>
    <x v="1"/>
    <n v="1964"/>
    <n v="62"/>
    <x v="3"/>
  </r>
  <r>
    <x v="1965"/>
    <s v="Demetrius"/>
    <s v="Mendez"/>
    <d v="2019-08-05T00:00:00"/>
    <s v=""/>
    <s v="Data Analyst"/>
    <s v="Timothy Mason"/>
    <s v="demetrius.mendez@bilearner.com"/>
    <s v="BPC"/>
    <s v="Active"/>
    <s v="Full-Time"/>
    <x v="1"/>
    <x v="2"/>
    <x v="0"/>
    <x v="0"/>
    <x v="2"/>
    <x v="17"/>
    <d v="1944-09-27T00:00:00"/>
    <s v="MA"/>
    <x v="76"/>
    <x v="1"/>
    <s v="91306"/>
    <x v="3"/>
    <x v="1"/>
    <x v="0"/>
    <n v="1"/>
    <x v="0"/>
    <n v="1944"/>
    <n v="81"/>
    <x v="3"/>
  </r>
  <r>
    <x v="1966"/>
    <s v="Rhett"/>
    <s v="Holmes"/>
    <d v="2018-12-05T00:00:00"/>
    <d v="2021-09-15T00:00:00"/>
    <s v="Production Manager"/>
    <s v="Michael Morse"/>
    <s v="rhett.holmes@bilearner.com"/>
    <s v="NEL"/>
    <s v="Active"/>
    <s v="Full-Time"/>
    <x v="0"/>
    <x v="1"/>
    <x v="1"/>
    <x v="1007"/>
    <x v="0"/>
    <x v="6"/>
    <d v="1993-09-04T00:00:00"/>
    <s v="MA"/>
    <x v="7"/>
    <x v="0"/>
    <s v="79531"/>
    <x v="2"/>
    <x v="0"/>
    <x v="0"/>
    <n v="5"/>
    <x v="1"/>
    <n v="1993"/>
    <n v="32"/>
    <x v="1"/>
  </r>
  <r>
    <x v="1967"/>
    <s v="Harold"/>
    <s v="David"/>
    <d v="2022-04-25T00:00:00"/>
    <d v="2023-06-23T00:00:00"/>
    <s v="Production Manager"/>
    <s v="Patty Boyd"/>
    <s v="harold.david@bilearner.com"/>
    <s v="PL"/>
    <s v="Active"/>
    <s v="Full-Time"/>
    <x v="0"/>
    <x v="2"/>
    <x v="1"/>
    <x v="1008"/>
    <x v="0"/>
    <x v="4"/>
    <d v="1980-09-17T00:00:00"/>
    <s v="MA"/>
    <x v="4"/>
    <x v="1"/>
    <s v="57850"/>
    <x v="0"/>
    <x v="1"/>
    <x v="0"/>
    <n v="2"/>
    <x v="1"/>
    <n v="1980"/>
    <n v="45"/>
    <x v="0"/>
  </r>
  <r>
    <x v="1968"/>
    <s v="Terrell"/>
    <s v="Guerra"/>
    <d v="2019-12-10T00:00:00"/>
    <s v=""/>
    <s v="Production Manager"/>
    <s v="Linda Simmons"/>
    <s v="terrell.guerra@bilearner.com"/>
    <s v="PYZ"/>
    <s v="Active"/>
    <s v="Part-Time"/>
    <x v="0"/>
    <x v="1"/>
    <x v="0"/>
    <x v="0"/>
    <x v="0"/>
    <x v="5"/>
    <d v="1983-06-24T00:00:00"/>
    <s v="MA"/>
    <x v="7"/>
    <x v="1"/>
    <s v="8880"/>
    <x v="3"/>
    <x v="3"/>
    <x v="0"/>
    <n v="1"/>
    <x v="0"/>
    <n v="1983"/>
    <n v="42"/>
    <x v="1"/>
  </r>
  <r>
    <x v="1969"/>
    <s v="Reginald"/>
    <s v="Klein"/>
    <d v="2022-06-30T00:00:00"/>
    <d v="2022-07-13T00:00:00"/>
    <s v="Production Manager"/>
    <s v="Gerald Carpenter"/>
    <s v="reginald.klein@bilearner.com"/>
    <s v="SVG"/>
    <s v="Voluntarily Terminated"/>
    <s v="Contract"/>
    <x v="0"/>
    <x v="1"/>
    <x v="2"/>
    <x v="1009"/>
    <x v="0"/>
    <x v="5"/>
    <d v="1960-07-18T00:00:00"/>
    <s v="MA"/>
    <x v="7"/>
    <x v="0"/>
    <s v="11959"/>
    <x v="2"/>
    <x v="1"/>
    <x v="0"/>
    <n v="1"/>
    <x v="1"/>
    <n v="1960"/>
    <n v="65"/>
    <x v="3"/>
  </r>
  <r>
    <x v="1970"/>
    <s v="Marcos"/>
    <s v="Sloan"/>
    <d v="2018-09-19T00:00:00"/>
    <d v="2019-04-29T00:00:00"/>
    <s v="Production Manager"/>
    <s v="Barry Powell"/>
    <s v="marcos.sloan@bilearner.com"/>
    <s v="TNS"/>
    <s v="Active"/>
    <s v="Part-Time"/>
    <x v="2"/>
    <x v="2"/>
    <x v="3"/>
    <x v="1010"/>
    <x v="0"/>
    <x v="4"/>
    <d v="1990-08-22T00:00:00"/>
    <s v="MA"/>
    <x v="4"/>
    <x v="0"/>
    <s v="90692"/>
    <x v="2"/>
    <x v="0"/>
    <x v="0"/>
    <n v="2"/>
    <x v="1"/>
    <n v="1990"/>
    <n v="35"/>
    <x v="1"/>
  </r>
  <r>
    <x v="1971"/>
    <s v="Davion"/>
    <s v="Hahn"/>
    <d v="2019-07-08T00:00:00"/>
    <d v="2022-08-16T00:00:00"/>
    <s v="Production Manager"/>
    <s v="Angela Bailey"/>
    <s v="davion.hahn@bilearner.com"/>
    <s v="WBL"/>
    <s v="Active"/>
    <s v="Contract"/>
    <x v="0"/>
    <x v="0"/>
    <x v="2"/>
    <x v="1011"/>
    <x v="0"/>
    <x v="3"/>
    <d v="1959-06-11T00:00:00"/>
    <s v="MA"/>
    <x v="18"/>
    <x v="0"/>
    <s v="75907"/>
    <x v="0"/>
    <x v="0"/>
    <x v="0"/>
    <n v="5"/>
    <x v="1"/>
    <n v="1959"/>
    <n v="66"/>
    <x v="3"/>
  </r>
  <r>
    <x v="1972"/>
    <s v="Brice"/>
    <s v="Phillips"/>
    <d v="2023-05-25T00:00:00"/>
    <d v="2023-07-31T00:00:00"/>
    <s v="Production Manager"/>
    <s v="Brian Peters"/>
    <s v="brice.phillips@bilearner.com"/>
    <s v="PYZ"/>
    <s v="Active"/>
    <s v="Full-Time"/>
    <x v="2"/>
    <x v="1"/>
    <x v="3"/>
    <x v="1012"/>
    <x v="0"/>
    <x v="13"/>
    <d v="1958-06-13T00:00:00"/>
    <s v="MA"/>
    <x v="5"/>
    <x v="1"/>
    <s v="2777"/>
    <x v="0"/>
    <x v="2"/>
    <x v="0"/>
    <n v="4"/>
    <x v="1"/>
    <n v="1958"/>
    <n v="67"/>
    <x v="3"/>
  </r>
  <r>
    <x v="1973"/>
    <s v="Alvaro"/>
    <s v="Le"/>
    <d v="2018-11-03T00:00:00"/>
    <s v=""/>
    <s v="Production Manager"/>
    <s v="Michael Anderson"/>
    <s v="alvaro.le@bilearner.com"/>
    <s v="WBL"/>
    <s v="Active"/>
    <s v="Contract"/>
    <x v="1"/>
    <x v="1"/>
    <x v="0"/>
    <x v="0"/>
    <x v="0"/>
    <x v="2"/>
    <d v="1961-06-12T00:00:00"/>
    <s v="MA"/>
    <x v="14"/>
    <x v="1"/>
    <s v="28115"/>
    <x v="3"/>
    <x v="2"/>
    <x v="0"/>
    <n v="2"/>
    <x v="0"/>
    <n v="1961"/>
    <n v="64"/>
    <x v="3"/>
  </r>
  <r>
    <x v="1974"/>
    <s v="Darien"/>
    <s v="Young"/>
    <d v="2022-11-09T00:00:00"/>
    <d v="2023-01-10T00:00:00"/>
    <s v="Production Manager"/>
    <s v="Christopher Reid"/>
    <s v="darien.young@bilearner.com"/>
    <s v="NEL"/>
    <s v="Terminated For Cause"/>
    <s v="Full-Time"/>
    <x v="0"/>
    <x v="1"/>
    <x v="2"/>
    <x v="1013"/>
    <x v="0"/>
    <x v="4"/>
    <d v="1945-09-23T00:00:00"/>
    <s v="MA"/>
    <x v="6"/>
    <x v="0"/>
    <s v="96954"/>
    <x v="4"/>
    <x v="3"/>
    <x v="0"/>
    <n v="5"/>
    <x v="1"/>
    <n v="1945"/>
    <n v="80"/>
    <x v="3"/>
  </r>
  <r>
    <x v="1975"/>
    <s v="Hayley"/>
    <s v="Chung"/>
    <d v="2022-04-14T00:00:00"/>
    <d v="2022-09-22T00:00:00"/>
    <s v="Production Manager"/>
    <s v="Dawn Smith"/>
    <s v="hayley.chung@bilearner.com"/>
    <s v="PL"/>
    <s v="Terminated For Cause"/>
    <s v="Full-Time"/>
    <x v="0"/>
    <x v="2"/>
    <x v="2"/>
    <x v="1014"/>
    <x v="0"/>
    <x v="12"/>
    <d v="1985-09-19T00:00:00"/>
    <s v="MA"/>
    <x v="14"/>
    <x v="0"/>
    <s v="36118"/>
    <x v="3"/>
    <x v="0"/>
    <x v="0"/>
    <n v="2"/>
    <x v="1"/>
    <n v="1985"/>
    <n v="40"/>
    <x v="1"/>
  </r>
  <r>
    <x v="1976"/>
    <s v="Ellis"/>
    <s v="Maldonado"/>
    <d v="2020-08-06T00:00:00"/>
    <d v="2022-07-29T00:00:00"/>
    <s v="Production Manager"/>
    <s v="Michael Hayes"/>
    <s v="ellis.maldonado@bilearner.com"/>
    <s v="BPC"/>
    <s v="Active"/>
    <s v="Full-Time"/>
    <x v="0"/>
    <x v="0"/>
    <x v="3"/>
    <x v="1015"/>
    <x v="0"/>
    <x v="0"/>
    <d v="1958-03-22T00:00:00"/>
    <s v="MA"/>
    <x v="30"/>
    <x v="0"/>
    <s v="48453"/>
    <x v="1"/>
    <x v="2"/>
    <x v="0"/>
    <n v="4"/>
    <x v="1"/>
    <n v="1958"/>
    <n v="68"/>
    <x v="3"/>
  </r>
  <r>
    <x v="1977"/>
    <s v="Alena"/>
    <s v="Ibarra"/>
    <d v="2019-06-26T00:00:00"/>
    <d v="2020-01-27T00:00:00"/>
    <s v="Production Manager"/>
    <s v="Brandy Coleman"/>
    <s v="alena.ibarra@bilearner.com"/>
    <s v="CCDR"/>
    <s v="Active"/>
    <s v="Contract"/>
    <x v="0"/>
    <x v="0"/>
    <x v="4"/>
    <x v="1016"/>
    <x v="0"/>
    <x v="3"/>
    <d v="1949-05-19T00:00:00"/>
    <s v="MA"/>
    <x v="19"/>
    <x v="0"/>
    <s v="25247"/>
    <x v="0"/>
    <x v="3"/>
    <x v="0"/>
    <n v="2"/>
    <x v="1"/>
    <n v="1949"/>
    <n v="76"/>
    <x v="3"/>
  </r>
  <r>
    <x v="1978"/>
    <s v="Emily"/>
    <s v="Davidson"/>
    <d v="2020-09-13T00:00:00"/>
    <d v="2022-03-15T00:00:00"/>
    <s v="President &amp; CEO"/>
    <s v="Jackie Walsh"/>
    <s v="emily.davidson@bilearner.com"/>
    <s v="SVG"/>
    <s v="Voluntarily Terminated"/>
    <s v="Full-Time"/>
    <x v="2"/>
    <x v="1"/>
    <x v="1"/>
    <x v="1017"/>
    <x v="0"/>
    <x v="4"/>
    <d v="1950-04-06T00:00:00"/>
    <s v="MA"/>
    <x v="11"/>
    <x v="1"/>
    <s v="3445"/>
    <x v="0"/>
    <x v="3"/>
    <x v="0"/>
    <n v="4"/>
    <x v="1"/>
    <n v="1950"/>
    <n v="76"/>
    <x v="3"/>
  </r>
  <r>
    <x v="1979"/>
    <s v="Nickolas"/>
    <s v="Stephens"/>
    <d v="2018-11-13T00:00:00"/>
    <s v=""/>
    <s v="Network Engineer"/>
    <s v="Taylor Cohen"/>
    <s v="nickolas.stephens@bilearner.com"/>
    <s v="EW"/>
    <s v="Active"/>
    <s v="Part-Time"/>
    <x v="2"/>
    <x v="1"/>
    <x v="0"/>
    <x v="0"/>
    <x v="0"/>
    <x v="6"/>
    <d v="1971-03-25T00:00:00"/>
    <s v="MA"/>
    <x v="6"/>
    <x v="1"/>
    <s v="73530"/>
    <x v="3"/>
    <x v="0"/>
    <x v="0"/>
    <n v="1"/>
    <x v="0"/>
    <n v="1971"/>
    <n v="55"/>
    <x v="0"/>
  </r>
  <r>
    <x v="1980"/>
    <s v="Lamont"/>
    <s v="Prince"/>
    <d v="2019-10-06T00:00:00"/>
    <d v="2023-04-14T00:00:00"/>
    <s v="Data Analyst"/>
    <s v="Gary Gray"/>
    <s v="lamont.prince@bilearner.com"/>
    <s v="EW"/>
    <s v="Active"/>
    <s v="Full-Time"/>
    <x v="0"/>
    <x v="0"/>
    <x v="1"/>
    <x v="1018"/>
    <x v="0"/>
    <x v="0"/>
    <d v="1953-04-17T00:00:00"/>
    <s v="MA"/>
    <x v="3"/>
    <x v="1"/>
    <s v="47723"/>
    <x v="2"/>
    <x v="0"/>
    <x v="0"/>
    <n v="4"/>
    <x v="1"/>
    <n v="1953"/>
    <n v="73"/>
    <x v="3"/>
  </r>
  <r>
    <x v="1981"/>
    <s v="Gunner"/>
    <s v="Boone"/>
    <d v="2021-09-15T00:00:00"/>
    <s v=""/>
    <s v="Data Analyst"/>
    <s v="Jeffrey Barnes"/>
    <s v="gunner.boone@bilearner.com"/>
    <s v="MSC"/>
    <s v="Active"/>
    <s v="Full-Time"/>
    <x v="2"/>
    <x v="1"/>
    <x v="0"/>
    <x v="0"/>
    <x v="2"/>
    <x v="4"/>
    <d v="1962-01-10T00:00:00"/>
    <s v="MA"/>
    <x v="18"/>
    <x v="0"/>
    <s v="46328"/>
    <x v="3"/>
    <x v="3"/>
    <x v="0"/>
    <n v="5"/>
    <x v="0"/>
    <n v="1962"/>
    <n v="64"/>
    <x v="3"/>
  </r>
  <r>
    <x v="1982"/>
    <s v="Kaitlin"/>
    <s v="Cooke"/>
    <d v="2020-02-06T00:00:00"/>
    <s v=""/>
    <s v="Data Analyst"/>
    <s v="Robert Wilson"/>
    <s v="kaitlin.cooke@bilearner.com"/>
    <s v="TNS"/>
    <s v="Active"/>
    <s v="Full-Time"/>
    <x v="2"/>
    <x v="2"/>
    <x v="0"/>
    <x v="0"/>
    <x v="2"/>
    <x v="6"/>
    <d v="1996-10-30T00:00:00"/>
    <s v="MA"/>
    <x v="56"/>
    <x v="0"/>
    <s v="91289"/>
    <x v="0"/>
    <x v="1"/>
    <x v="0"/>
    <n v="4"/>
    <x v="0"/>
    <n v="1996"/>
    <n v="29"/>
    <x v="1"/>
  </r>
  <r>
    <x v="1983"/>
    <s v="Sam"/>
    <s v="Gross"/>
    <d v="2022-10-21T00:00:00"/>
    <s v=""/>
    <s v="Data Analyst"/>
    <s v="Thomas Ryan"/>
    <s v="sam.gross@bilearner.com"/>
    <s v="PYZ"/>
    <s v="Active"/>
    <s v="Full-Time"/>
    <x v="2"/>
    <x v="1"/>
    <x v="0"/>
    <x v="0"/>
    <x v="2"/>
    <x v="6"/>
    <d v="1957-11-19T00:00:00"/>
    <s v="MA"/>
    <x v="26"/>
    <x v="1"/>
    <s v="39919"/>
    <x v="0"/>
    <x v="3"/>
    <x v="0"/>
    <n v="2"/>
    <x v="0"/>
    <n v="1957"/>
    <n v="68"/>
    <x v="3"/>
  </r>
  <r>
    <x v="1984"/>
    <s v="Nathaly"/>
    <s v="Stuart"/>
    <d v="2022-10-11T00:00:00"/>
    <s v=""/>
    <s v="Production Manager"/>
    <s v="Paul Johnson"/>
    <s v="nathaly.stuart@bilearner.com"/>
    <s v="NEL"/>
    <s v="Active"/>
    <s v="Part-Time"/>
    <x v="2"/>
    <x v="0"/>
    <x v="0"/>
    <x v="0"/>
    <x v="0"/>
    <x v="3"/>
    <d v="1994-07-16T00:00:00"/>
    <s v="MA"/>
    <x v="11"/>
    <x v="0"/>
    <s v="43601"/>
    <x v="3"/>
    <x v="0"/>
    <x v="0"/>
    <n v="2"/>
    <x v="0"/>
    <n v="1994"/>
    <n v="31"/>
    <x v="1"/>
  </r>
  <r>
    <x v="1985"/>
    <s v="Frankie"/>
    <s v="Yang"/>
    <d v="2022-01-30T00:00:00"/>
    <d v="2023-03-22T00:00:00"/>
    <s v="Production Manager"/>
    <s v="James Spears"/>
    <s v="frankie.yang@bilearner.com"/>
    <s v="PL"/>
    <s v="Active"/>
    <s v="Full-Time"/>
    <x v="2"/>
    <x v="1"/>
    <x v="4"/>
    <x v="1019"/>
    <x v="0"/>
    <x v="6"/>
    <d v="1994-10-13T00:00:00"/>
    <s v="MA"/>
    <x v="7"/>
    <x v="1"/>
    <s v="63971"/>
    <x v="0"/>
    <x v="0"/>
    <x v="0"/>
    <n v="2"/>
    <x v="1"/>
    <n v="1994"/>
    <n v="31"/>
    <x v="1"/>
  </r>
  <r>
    <x v="1986"/>
    <s v="Alexus"/>
    <s v="Greer"/>
    <d v="2022-07-27T00:00:00"/>
    <d v="2022-10-09T00:00:00"/>
    <s v="Production Manager"/>
    <s v="Clayton Phillips"/>
    <s v="alexus.greer@bilearner.com"/>
    <s v="PYZ"/>
    <s v="Active"/>
    <s v="Full-Time"/>
    <x v="2"/>
    <x v="0"/>
    <x v="2"/>
    <x v="1020"/>
    <x v="0"/>
    <x v="3"/>
    <d v="1942-04-10T00:00:00"/>
    <s v="MA"/>
    <x v="5"/>
    <x v="0"/>
    <s v="18899"/>
    <x v="0"/>
    <x v="1"/>
    <x v="0"/>
    <n v="4"/>
    <x v="1"/>
    <n v="1942"/>
    <n v="84"/>
    <x v="3"/>
  </r>
  <r>
    <x v="1987"/>
    <s v="Julianne"/>
    <s v="Shaw"/>
    <d v="2022-05-26T00:00:00"/>
    <s v=""/>
    <s v="Production Manager"/>
    <s v="Carmen Fuentes"/>
    <s v="julianne.shaw@bilearner.com"/>
    <s v="SVG"/>
    <s v="Active"/>
    <s v="Part-Time"/>
    <x v="2"/>
    <x v="1"/>
    <x v="0"/>
    <x v="0"/>
    <x v="0"/>
    <x v="3"/>
    <d v="1952-07-16T00:00:00"/>
    <s v="MA"/>
    <x v="4"/>
    <x v="0"/>
    <s v="82519"/>
    <x v="4"/>
    <x v="1"/>
    <x v="0"/>
    <n v="2"/>
    <x v="0"/>
    <n v="1952"/>
    <n v="73"/>
    <x v="3"/>
  </r>
  <r>
    <x v="1988"/>
    <s v="Raelynn"/>
    <s v="Lara"/>
    <d v="2021-02-08T00:00:00"/>
    <d v="2022-08-23T00:00:00"/>
    <s v="Production Manager"/>
    <s v="Steven Drake"/>
    <s v="raelynn.lara@bilearner.com"/>
    <s v="TNS"/>
    <s v="Active"/>
    <s v="Full-Time"/>
    <x v="2"/>
    <x v="2"/>
    <x v="1"/>
    <x v="1021"/>
    <x v="0"/>
    <x v="4"/>
    <d v="1952-09-10T00:00:00"/>
    <s v="MA"/>
    <x v="6"/>
    <x v="0"/>
    <s v="25010"/>
    <x v="0"/>
    <x v="2"/>
    <x v="0"/>
    <n v="4"/>
    <x v="1"/>
    <n v="1952"/>
    <n v="73"/>
    <x v="3"/>
  </r>
  <r>
    <x v="1989"/>
    <s v="Leland"/>
    <s v="Chang"/>
    <d v="2022-06-06T00:00:00"/>
    <s v=""/>
    <s v="Production Manager"/>
    <s v="Tiffany Taylor"/>
    <s v="leland.chang@bilearner.com"/>
    <s v="WBL"/>
    <s v="Active"/>
    <s v="Contract"/>
    <x v="0"/>
    <x v="2"/>
    <x v="0"/>
    <x v="0"/>
    <x v="0"/>
    <x v="3"/>
    <d v="1994-06-08T00:00:00"/>
    <s v="MA"/>
    <x v="4"/>
    <x v="1"/>
    <s v="91822"/>
    <x v="4"/>
    <x v="1"/>
    <x v="0"/>
    <n v="2"/>
    <x v="0"/>
    <n v="1994"/>
    <n v="31"/>
    <x v="1"/>
  </r>
  <r>
    <x v="1990"/>
    <s v="Hayley"/>
    <s v="Webb"/>
    <d v="2021-02-27T00:00:00"/>
    <d v="2023-07-30T00:00:00"/>
    <s v="Production Manager"/>
    <s v="Anna Love"/>
    <s v="hayley.webb@bilearner.com"/>
    <s v="BPC"/>
    <s v="Active"/>
    <s v="Contract"/>
    <x v="0"/>
    <x v="2"/>
    <x v="3"/>
    <x v="1022"/>
    <x v="0"/>
    <x v="6"/>
    <d v="1986-11-10T00:00:00"/>
    <s v="MA"/>
    <x v="56"/>
    <x v="1"/>
    <s v="37752"/>
    <x v="0"/>
    <x v="1"/>
    <x v="0"/>
    <n v="4"/>
    <x v="1"/>
    <n v="1986"/>
    <n v="39"/>
    <x v="1"/>
  </r>
  <r>
    <x v="1991"/>
    <s v="Teagan"/>
    <s v="Rodriguez"/>
    <d v="2022-01-26T00:00:00"/>
    <d v="2023-05-04T00:00:00"/>
    <s v="Production Manager"/>
    <s v="Sean Garcia"/>
    <s v="teagan.rodriguez@bilearner.com"/>
    <s v="CCDR"/>
    <s v="Terminated For Cause"/>
    <s v="Contract"/>
    <x v="2"/>
    <x v="0"/>
    <x v="1"/>
    <x v="1023"/>
    <x v="0"/>
    <x v="9"/>
    <d v="1942-06-20T00:00:00"/>
    <s v="MA"/>
    <x v="19"/>
    <x v="1"/>
    <s v="16793"/>
    <x v="3"/>
    <x v="2"/>
    <x v="0"/>
    <n v="1"/>
    <x v="1"/>
    <n v="1942"/>
    <n v="83"/>
    <x v="3"/>
  </r>
  <r>
    <x v="1992"/>
    <s v="Kaylyn"/>
    <s v="Joyce"/>
    <d v="2020-04-01T00:00:00"/>
    <s v=""/>
    <s v="Production Manager"/>
    <s v="Joshua Benton"/>
    <s v="kaylyn.joyce@bilearner.com"/>
    <s v="EW"/>
    <s v="Active"/>
    <s v="Part-Time"/>
    <x v="1"/>
    <x v="0"/>
    <x v="0"/>
    <x v="0"/>
    <x v="0"/>
    <x v="13"/>
    <d v="2000-08-16T00:00:00"/>
    <s v="MA"/>
    <x v="5"/>
    <x v="0"/>
    <s v="94808"/>
    <x v="0"/>
    <x v="2"/>
    <x v="0"/>
    <n v="2"/>
    <x v="0"/>
    <n v="2000"/>
    <n v="25"/>
    <x v="2"/>
  </r>
  <r>
    <x v="1993"/>
    <s v="Carleigh"/>
    <s v="Garrison"/>
    <d v="2020-06-03T00:00:00"/>
    <s v=""/>
    <s v="Production Manager"/>
    <s v="Emily Fritz"/>
    <s v="carleigh.garrison@bilearner.com"/>
    <s v="MSC"/>
    <s v="Active"/>
    <s v="Contract"/>
    <x v="2"/>
    <x v="2"/>
    <x v="0"/>
    <x v="0"/>
    <x v="0"/>
    <x v="9"/>
    <d v="1949-04-01T00:00:00"/>
    <s v="MA"/>
    <x v="12"/>
    <x v="0"/>
    <s v="22631"/>
    <x v="0"/>
    <x v="1"/>
    <x v="0"/>
    <n v="5"/>
    <x v="0"/>
    <n v="1949"/>
    <n v="77"/>
    <x v="3"/>
  </r>
  <r>
    <x v="1994"/>
    <s v="Brycen"/>
    <s v="York"/>
    <d v="2021-11-20T00:00:00"/>
    <s v=""/>
    <s v="Production Manager"/>
    <s v="Kayla Allen"/>
    <s v="brycen.york@bilearner.com"/>
    <s v="NEL"/>
    <s v="Active"/>
    <s v="Full-Time"/>
    <x v="0"/>
    <x v="1"/>
    <x v="0"/>
    <x v="0"/>
    <x v="0"/>
    <x v="6"/>
    <d v="1986-09-03T00:00:00"/>
    <s v="MA"/>
    <x v="7"/>
    <x v="0"/>
    <s v="70680"/>
    <x v="4"/>
    <x v="2"/>
    <x v="0"/>
    <n v="2"/>
    <x v="0"/>
    <n v="1986"/>
    <n v="39"/>
    <x v="1"/>
  </r>
  <r>
    <x v="1995"/>
    <s v="Rigoberto"/>
    <s v="Gibson"/>
    <d v="2021-12-21T00:00:00"/>
    <d v="2022-04-07T00:00:00"/>
    <s v="Production Manager"/>
    <s v="Joseph Parker"/>
    <s v="rigoberto.gibson@bilearner.com"/>
    <s v="PL"/>
    <s v="Voluntarily Terminated"/>
    <s v="Part-Time"/>
    <x v="1"/>
    <x v="0"/>
    <x v="1"/>
    <x v="1024"/>
    <x v="0"/>
    <x v="3"/>
    <d v="1949-03-16T00:00:00"/>
    <s v="MA"/>
    <x v="4"/>
    <x v="1"/>
    <s v="86374"/>
    <x v="1"/>
    <x v="0"/>
    <x v="0"/>
    <n v="2"/>
    <x v="1"/>
    <n v="1949"/>
    <n v="77"/>
    <x v="3"/>
  </r>
  <r>
    <x v="1996"/>
    <s v="Yael"/>
    <s v="Garcia"/>
    <d v="2018-10-10T00:00:00"/>
    <s v=""/>
    <s v="President &amp; CEO"/>
    <s v="Tina Lopez"/>
    <s v="yael.garcia@bilearner.com"/>
    <s v="PYZ"/>
    <s v="Active"/>
    <s v="Contract"/>
    <x v="1"/>
    <x v="2"/>
    <x v="0"/>
    <x v="0"/>
    <x v="0"/>
    <x v="3"/>
    <d v="1977-11-10T00:00:00"/>
    <s v="MA"/>
    <x v="4"/>
    <x v="1"/>
    <s v="93897"/>
    <x v="4"/>
    <x v="3"/>
    <x v="0"/>
    <n v="1"/>
    <x v="0"/>
    <n v="1977"/>
    <n v="48"/>
    <x v="0"/>
  </r>
  <r>
    <x v="1997"/>
    <s v="Jonathon"/>
    <s v="Montes"/>
    <d v="2019-02-26T00:00:00"/>
    <d v="2021-03-24T00:00:00"/>
    <s v="Network Engineer"/>
    <s v="Joseph Krause"/>
    <s v="jonathon.montes@bilearner.com"/>
    <s v="SVG"/>
    <s v="Active"/>
    <s v="Full-Time"/>
    <x v="0"/>
    <x v="2"/>
    <x v="2"/>
    <x v="1025"/>
    <x v="3"/>
    <x v="6"/>
    <d v="1974-08-18T00:00:00"/>
    <s v="MA"/>
    <x v="6"/>
    <x v="1"/>
    <s v="47083"/>
    <x v="1"/>
    <x v="3"/>
    <x v="0"/>
    <n v="2"/>
    <x v="1"/>
    <n v="1974"/>
    <n v="51"/>
    <x v="0"/>
  </r>
  <r>
    <x v="1998"/>
    <s v="Alexzander"/>
    <s v="Guzman"/>
    <d v="2022-06-19T00:00:00"/>
    <d v="2023-05-20T00:00:00"/>
    <s v="Director of Operations"/>
    <s v="David Patel"/>
    <s v="alexzander.guzman@bilearner.com"/>
    <s v="MSC"/>
    <s v="Active"/>
    <s v="Contract"/>
    <x v="0"/>
    <x v="2"/>
    <x v="2"/>
    <x v="1026"/>
    <x v="0"/>
    <x v="13"/>
    <d v="1982-06-15T00:00:00"/>
    <s v="MA"/>
    <x v="5"/>
    <x v="1"/>
    <s v="61895"/>
    <x v="4"/>
    <x v="3"/>
    <x v="0"/>
    <n v="2"/>
    <x v="1"/>
    <n v="1982"/>
    <n v="43"/>
    <x v="1"/>
  </r>
  <r>
    <x v="1999"/>
    <s v="Gunnar"/>
    <s v="Gray"/>
    <d v="2020-07-20T00:00:00"/>
    <d v="2023-07-10T00:00:00"/>
    <s v="Data Analyst"/>
    <s v="Johnny Hall"/>
    <s v="gunnar.gray@bilearner.com"/>
    <s v="EW"/>
    <s v="Active"/>
    <s v="Full-Time"/>
    <x v="0"/>
    <x v="1"/>
    <x v="3"/>
    <x v="1027"/>
    <x v="0"/>
    <x v="3"/>
    <d v="1959-03-03T00:00:00"/>
    <s v="MA"/>
    <x v="18"/>
    <x v="0"/>
    <s v="43373"/>
    <x v="0"/>
    <x v="0"/>
    <x v="0"/>
    <n v="2"/>
    <x v="1"/>
    <n v="1959"/>
    <n v="67"/>
    <x v="3"/>
  </r>
  <r>
    <x v="2000"/>
    <s v="Emilee"/>
    <s v="Thompson"/>
    <d v="2020-01-17T00:00:00"/>
    <d v="2020-04-20T00:00:00"/>
    <s v="Data Analyst"/>
    <s v="Mary Contreras"/>
    <s v="emilee.thompson@bilearner.com"/>
    <s v="CCDR"/>
    <s v="Active"/>
    <s v="Part-Time"/>
    <x v="0"/>
    <x v="2"/>
    <x v="4"/>
    <x v="1028"/>
    <x v="2"/>
    <x v="4"/>
    <d v="1956-11-22T00:00:00"/>
    <s v="MA"/>
    <x v="29"/>
    <x v="0"/>
    <s v="87868"/>
    <x v="4"/>
    <x v="3"/>
    <x v="0"/>
    <n v="5"/>
    <x v="1"/>
    <n v="1956"/>
    <n v="69"/>
    <x v="3"/>
  </r>
  <r>
    <x v="2001"/>
    <s v="Emmett"/>
    <s v="Chandler"/>
    <d v="2021-06-04T00:00:00"/>
    <d v="2022-02-11T00:00:00"/>
    <s v="Data Analyst"/>
    <s v="Pamela Shelton"/>
    <s v="emmett.chandler@bilearner.com"/>
    <s v="BPC"/>
    <s v="Active"/>
    <s v="Part-Time"/>
    <x v="2"/>
    <x v="0"/>
    <x v="4"/>
    <x v="1029"/>
    <x v="2"/>
    <x v="15"/>
    <d v="1963-01-22T00:00:00"/>
    <s v="MA"/>
    <x v="57"/>
    <x v="0"/>
    <s v="7404"/>
    <x v="0"/>
    <x v="3"/>
    <x v="0"/>
    <n v="4"/>
    <x v="1"/>
    <n v="1963"/>
    <n v="63"/>
    <x v="3"/>
  </r>
  <r>
    <x v="2002"/>
    <s v="Vincent"/>
    <s v="Ramsey"/>
    <d v="2019-04-19T00:00:00"/>
    <d v="2020-07-02T00:00:00"/>
    <s v="Production Manager"/>
    <s v="Kristy Taylor"/>
    <s v="vincent.ramsey@bilearner.com"/>
    <s v="BPC"/>
    <s v="Active"/>
    <s v="Part-Time"/>
    <x v="0"/>
    <x v="0"/>
    <x v="1"/>
    <x v="1030"/>
    <x v="0"/>
    <x v="4"/>
    <d v="1999-05-01T00:00:00"/>
    <s v="MA"/>
    <x v="4"/>
    <x v="1"/>
    <s v="68494"/>
    <x v="3"/>
    <x v="0"/>
    <x v="0"/>
    <n v="4"/>
    <x v="1"/>
    <n v="1999"/>
    <n v="26"/>
    <x v="2"/>
  </r>
  <r>
    <x v="2003"/>
    <s v="Dallas"/>
    <s v="Ross"/>
    <d v="2018-11-17T00:00:00"/>
    <d v="2020-12-20T00:00:00"/>
    <s v="Production Manager"/>
    <s v="Gregory Myers"/>
    <s v="dallas.ross@bilearner.com"/>
    <s v="CCDR"/>
    <s v="Active"/>
    <s v="Full-Time"/>
    <x v="2"/>
    <x v="1"/>
    <x v="4"/>
    <x v="1031"/>
    <x v="0"/>
    <x v="3"/>
    <d v="1948-04-25T00:00:00"/>
    <s v="MA"/>
    <x v="6"/>
    <x v="1"/>
    <s v="69480"/>
    <x v="0"/>
    <x v="1"/>
    <x v="0"/>
    <n v="2"/>
    <x v="1"/>
    <n v="1948"/>
    <n v="77"/>
    <x v="3"/>
  </r>
  <r>
    <x v="2004"/>
    <s v="Elvis"/>
    <s v="Kaufman"/>
    <d v="2022-08-18T00:00:00"/>
    <d v="2023-06-20T00:00:00"/>
    <s v="Production Manager"/>
    <s v="Gregg Thomas"/>
    <s v="elvis.kaufman@bilearner.com"/>
    <s v="SVG"/>
    <s v="Active"/>
    <s v="Contract"/>
    <x v="1"/>
    <x v="2"/>
    <x v="2"/>
    <x v="1032"/>
    <x v="0"/>
    <x v="3"/>
    <d v="1942-03-12T00:00:00"/>
    <s v="MA"/>
    <x v="4"/>
    <x v="0"/>
    <s v="16520"/>
    <x v="4"/>
    <x v="0"/>
    <x v="0"/>
    <n v="4"/>
    <x v="1"/>
    <n v="1942"/>
    <n v="84"/>
    <x v="3"/>
  </r>
  <r>
    <x v="2005"/>
    <s v="Rayna"/>
    <s v="Gates"/>
    <d v="2023-02-10T00:00:00"/>
    <d v="2023-04-24T00:00:00"/>
    <s v="Production Manager"/>
    <s v="William Castillo"/>
    <s v="rayna.gates@bilearner.com"/>
    <s v="EW"/>
    <s v="Voluntarily Terminated"/>
    <s v="Contract"/>
    <x v="0"/>
    <x v="2"/>
    <x v="3"/>
    <x v="1033"/>
    <x v="0"/>
    <x v="15"/>
    <d v="1963-04-18T00:00:00"/>
    <s v="MA"/>
    <x v="57"/>
    <x v="0"/>
    <s v="44133"/>
    <x v="4"/>
    <x v="2"/>
    <x v="0"/>
    <n v="2"/>
    <x v="1"/>
    <n v="1963"/>
    <n v="63"/>
    <x v="3"/>
  </r>
  <r>
    <x v="2006"/>
    <s v="Darryl"/>
    <s v="Wiley"/>
    <d v="2020-04-22T00:00:00"/>
    <d v="2022-08-03T00:00:00"/>
    <s v="Production Manager"/>
    <s v="Edwin Freeman"/>
    <s v="darryl.wiley@bilearner.com"/>
    <s v="MSC"/>
    <s v="Active"/>
    <s v="Contract"/>
    <x v="0"/>
    <x v="0"/>
    <x v="3"/>
    <x v="1034"/>
    <x v="0"/>
    <x v="6"/>
    <d v="1976-08-30T00:00:00"/>
    <s v="MA"/>
    <x v="26"/>
    <x v="1"/>
    <s v="28492"/>
    <x v="0"/>
    <x v="0"/>
    <x v="0"/>
    <n v="1"/>
    <x v="1"/>
    <n v="1976"/>
    <n v="49"/>
    <x v="0"/>
  </r>
  <r>
    <x v="2007"/>
    <s v="Liam"/>
    <s v="Blevins"/>
    <d v="2023-01-14T00:00:00"/>
    <d v="2023-05-07T00:00:00"/>
    <s v="Production Manager"/>
    <s v="Melissa Rice"/>
    <s v="liam.blevins@bilearner.com"/>
    <s v="TNS"/>
    <s v="Active"/>
    <s v="Part-Time"/>
    <x v="1"/>
    <x v="2"/>
    <x v="1"/>
    <x v="1035"/>
    <x v="0"/>
    <x v="3"/>
    <d v="1991-09-22T00:00:00"/>
    <s v="MA"/>
    <x v="18"/>
    <x v="1"/>
    <s v="34702"/>
    <x v="4"/>
    <x v="1"/>
    <x v="0"/>
    <n v="5"/>
    <x v="1"/>
    <n v="1991"/>
    <n v="34"/>
    <x v="1"/>
  </r>
  <r>
    <x v="2008"/>
    <s v="Easton"/>
    <s v="Zavala"/>
    <d v="2023-03-13T00:00:00"/>
    <d v="2023-03-21T00:00:00"/>
    <s v="Production Manager"/>
    <s v="Gina Dillon"/>
    <s v="easton.zavala@bilearner.com"/>
    <s v="PYZ"/>
    <s v="Terminated For Cause"/>
    <s v="Full-Time"/>
    <x v="0"/>
    <x v="1"/>
    <x v="1"/>
    <x v="1036"/>
    <x v="0"/>
    <x v="6"/>
    <d v="1982-06-05T00:00:00"/>
    <s v="MA"/>
    <x v="46"/>
    <x v="1"/>
    <s v="97893"/>
    <x v="2"/>
    <x v="0"/>
    <x v="0"/>
    <n v="2"/>
    <x v="1"/>
    <n v="1982"/>
    <n v="43"/>
    <x v="1"/>
  </r>
  <r>
    <x v="2009"/>
    <s v="Susan"/>
    <s v="Wiggins"/>
    <d v="2022-12-30T00:00:00"/>
    <d v="2023-04-16T00:00:00"/>
    <s v="Production Manager"/>
    <s v="Anna Garcia"/>
    <s v="susan.wiggins@bilearner.com"/>
    <s v="WBL"/>
    <s v="Terminated For Cause"/>
    <s v="Full-Time"/>
    <x v="2"/>
    <x v="1"/>
    <x v="4"/>
    <x v="1037"/>
    <x v="0"/>
    <x v="4"/>
    <d v="1958-04-23T00:00:00"/>
    <s v="MA"/>
    <x v="15"/>
    <x v="1"/>
    <s v="94765"/>
    <x v="4"/>
    <x v="0"/>
    <x v="0"/>
    <n v="4"/>
    <x v="1"/>
    <n v="1958"/>
    <n v="67"/>
    <x v="3"/>
  </r>
  <r>
    <x v="2010"/>
    <s v="Alison"/>
    <s v="Evans"/>
    <d v="2020-06-04T00:00:00"/>
    <d v="2022-10-30T00:00:00"/>
    <s v="Production Manager"/>
    <s v="Christopher Mccann"/>
    <s v="alison.evans@bilearner.com"/>
    <s v="NEL"/>
    <s v="Terminated For Cause"/>
    <s v="Full-Time"/>
    <x v="1"/>
    <x v="2"/>
    <x v="4"/>
    <x v="1038"/>
    <x v="0"/>
    <x v="12"/>
    <d v="1977-05-30T00:00:00"/>
    <s v="MA"/>
    <x v="21"/>
    <x v="0"/>
    <s v="83290"/>
    <x v="2"/>
    <x v="1"/>
    <x v="0"/>
    <n v="2"/>
    <x v="1"/>
    <n v="1977"/>
    <n v="48"/>
    <x v="0"/>
  </r>
  <r>
    <x v="2011"/>
    <s v="Humberto"/>
    <s v="Rocha"/>
    <d v="2022-03-13T00:00:00"/>
    <s v=""/>
    <s v="Production Manager"/>
    <s v="Melanie Mullins"/>
    <s v="humberto.rocha@bilearner.com"/>
    <s v="PL"/>
    <s v="Active"/>
    <s v="Contract"/>
    <x v="1"/>
    <x v="2"/>
    <x v="0"/>
    <x v="0"/>
    <x v="0"/>
    <x v="16"/>
    <d v="1964-09-22T00:00:00"/>
    <s v="MA"/>
    <x v="17"/>
    <x v="0"/>
    <s v="47253"/>
    <x v="3"/>
    <x v="3"/>
    <x v="0"/>
    <n v="5"/>
    <x v="0"/>
    <n v="1964"/>
    <n v="61"/>
    <x v="3"/>
  </r>
  <r>
    <x v="2012"/>
    <s v="Cordell"/>
    <s v="Vazquez"/>
    <d v="2021-08-21T00:00:00"/>
    <s v=""/>
    <s v="Production Manager"/>
    <s v="Paula Henderson"/>
    <s v="cordell.vazquez@bilearner.com"/>
    <s v="BPC"/>
    <s v="Active"/>
    <s v="Contract"/>
    <x v="2"/>
    <x v="1"/>
    <x v="0"/>
    <x v="0"/>
    <x v="0"/>
    <x v="6"/>
    <d v="1944-05-10T00:00:00"/>
    <s v="MA"/>
    <x v="7"/>
    <x v="0"/>
    <s v="52238"/>
    <x v="0"/>
    <x v="1"/>
    <x v="0"/>
    <n v="5"/>
    <x v="0"/>
    <n v="1944"/>
    <n v="81"/>
    <x v="3"/>
  </r>
  <r>
    <x v="2013"/>
    <s v="Teagan"/>
    <s v="Fletcher"/>
    <d v="2021-05-15T00:00:00"/>
    <s v=""/>
    <s v="Production Manager"/>
    <s v="Beverly Dennis"/>
    <s v="teagan.fletcher@bilearner.com"/>
    <s v="CCDR"/>
    <s v="Active"/>
    <s v="Contract"/>
    <x v="2"/>
    <x v="0"/>
    <x v="0"/>
    <x v="0"/>
    <x v="0"/>
    <x v="3"/>
    <d v="1962-07-23T00:00:00"/>
    <s v="MA"/>
    <x v="4"/>
    <x v="1"/>
    <s v="72975"/>
    <x v="2"/>
    <x v="3"/>
    <x v="0"/>
    <n v="1"/>
    <x v="0"/>
    <n v="1962"/>
    <n v="63"/>
    <x v="3"/>
  </r>
  <r>
    <x v="2014"/>
    <s v="Camden"/>
    <s v="Mcclure"/>
    <d v="2021-07-14T00:00:00"/>
    <s v=""/>
    <s v="President &amp; CEO"/>
    <s v="Barry Mcfarland"/>
    <s v="camden.mcclure@bilearner.com"/>
    <s v="SVG"/>
    <s v="Active"/>
    <s v="Contract"/>
    <x v="2"/>
    <x v="1"/>
    <x v="0"/>
    <x v="0"/>
    <x v="0"/>
    <x v="2"/>
    <d v="1973-12-19T00:00:00"/>
    <s v="MA"/>
    <x v="77"/>
    <x v="1"/>
    <s v="94258"/>
    <x v="1"/>
    <x v="2"/>
    <x v="0"/>
    <n v="2"/>
    <x v="0"/>
    <n v="1973"/>
    <n v="52"/>
    <x v="0"/>
  </r>
  <r>
    <x v="2015"/>
    <s v="Larissa"/>
    <s v="Garza"/>
    <d v="2023-01-31T00:00:00"/>
    <d v="2023-06-22T00:00:00"/>
    <s v="Director of Operations"/>
    <s v="Sandra Manning"/>
    <s v="larissa.garza@bilearner.com"/>
    <s v="SVG"/>
    <s v="Active"/>
    <s v="Contract"/>
    <x v="0"/>
    <x v="2"/>
    <x v="2"/>
    <x v="1039"/>
    <x v="0"/>
    <x v="7"/>
    <d v="1973-04-16T00:00:00"/>
    <s v="MA"/>
    <x v="35"/>
    <x v="0"/>
    <s v="53145"/>
    <x v="3"/>
    <x v="3"/>
    <x v="0"/>
    <n v="1"/>
    <x v="1"/>
    <n v="1973"/>
    <n v="53"/>
    <x v="0"/>
  </r>
  <r>
    <x v="2016"/>
    <s v="Camron"/>
    <s v="Jenkins"/>
    <d v="2020-07-27T00:00:00"/>
    <s v=""/>
    <s v="Data Analyst"/>
    <s v="Jennifer Lamb"/>
    <s v="camron.jenkins@bilearner.com"/>
    <s v="EW"/>
    <s v="Active"/>
    <s v="Part-Time"/>
    <x v="2"/>
    <x v="2"/>
    <x v="0"/>
    <x v="0"/>
    <x v="0"/>
    <x v="13"/>
    <d v="1976-03-28T00:00:00"/>
    <s v="MA"/>
    <x v="18"/>
    <x v="0"/>
    <s v="8971"/>
    <x v="0"/>
    <x v="0"/>
    <x v="0"/>
    <n v="1"/>
    <x v="0"/>
    <n v="1976"/>
    <n v="50"/>
    <x v="0"/>
  </r>
  <r>
    <x v="2017"/>
    <s v="America"/>
    <s v="Buchanan"/>
    <d v="2023-04-16T00:00:00"/>
    <s v=""/>
    <s v="Data Analyst"/>
    <s v="Jacob Berry"/>
    <s v="america.buchanan@bilearner.com"/>
    <s v="MSC"/>
    <s v="Active"/>
    <s v="Part-Time"/>
    <x v="0"/>
    <x v="1"/>
    <x v="0"/>
    <x v="0"/>
    <x v="2"/>
    <x v="13"/>
    <d v="1957-09-07T00:00:00"/>
    <s v="MA"/>
    <x v="78"/>
    <x v="0"/>
    <s v="53240"/>
    <x v="3"/>
    <x v="1"/>
    <x v="0"/>
    <n v="4"/>
    <x v="0"/>
    <n v="1957"/>
    <n v="68"/>
    <x v="3"/>
  </r>
  <r>
    <x v="2018"/>
    <s v="Avery"/>
    <s v="Koch"/>
    <d v="2019-12-30T00:00:00"/>
    <s v=""/>
    <s v="Production Manager"/>
    <s v="Kelly Mercer"/>
    <s v="avery.koch@bilearner.com"/>
    <s v="MSC"/>
    <s v="Active"/>
    <s v="Contract"/>
    <x v="2"/>
    <x v="0"/>
    <x v="0"/>
    <x v="0"/>
    <x v="0"/>
    <x v="3"/>
    <d v="1969-12-31T00:00:00"/>
    <s v="MA"/>
    <x v="6"/>
    <x v="0"/>
    <s v="55950"/>
    <x v="4"/>
    <x v="0"/>
    <x v="0"/>
    <n v="2"/>
    <x v="0"/>
    <n v="1969"/>
    <n v="56"/>
    <x v="0"/>
  </r>
  <r>
    <x v="2019"/>
    <s v="Devan"/>
    <s v="Hall"/>
    <d v="2021-12-06T00:00:00"/>
    <d v="2023-01-11T00:00:00"/>
    <s v="Production Manager"/>
    <s v="Wendy James"/>
    <s v="devan.hall@bilearner.com"/>
    <s v="NEL"/>
    <s v="Active"/>
    <s v="Contract"/>
    <x v="0"/>
    <x v="2"/>
    <x v="1"/>
    <x v="1040"/>
    <x v="0"/>
    <x v="7"/>
    <d v="1948-10-20T00:00:00"/>
    <s v="MA"/>
    <x v="19"/>
    <x v="1"/>
    <s v="59946"/>
    <x v="3"/>
    <x v="3"/>
    <x v="0"/>
    <n v="5"/>
    <x v="1"/>
    <n v="1948"/>
    <n v="77"/>
    <x v="3"/>
  </r>
  <r>
    <x v="2020"/>
    <s v="Jensen"/>
    <s v="Mccullough"/>
    <d v="2020-02-02T00:00:00"/>
    <d v="2022-03-06T00:00:00"/>
    <s v="Production Manager"/>
    <s v="Eric Miller"/>
    <s v="jensen.mccullough@bilearner.com"/>
    <s v="PL"/>
    <s v="Active"/>
    <s v="Full-Time"/>
    <x v="1"/>
    <x v="2"/>
    <x v="4"/>
    <x v="1041"/>
    <x v="0"/>
    <x v="6"/>
    <d v="1992-04-13T00:00:00"/>
    <s v="MA"/>
    <x v="30"/>
    <x v="0"/>
    <s v="7019"/>
    <x v="0"/>
    <x v="0"/>
    <x v="0"/>
    <n v="4"/>
    <x v="1"/>
    <n v="1992"/>
    <n v="34"/>
    <x v="1"/>
  </r>
  <r>
    <x v="2021"/>
    <s v="Kristin"/>
    <s v="Hickman"/>
    <d v="2020-10-23T00:00:00"/>
    <d v="2021-03-14T00:00:00"/>
    <s v="Production Manager"/>
    <s v="Doris Boyd"/>
    <s v="kristin.hickman@bilearner.com"/>
    <s v="PYZ"/>
    <s v="Voluntarily Terminated"/>
    <s v="Full-Time"/>
    <x v="0"/>
    <x v="1"/>
    <x v="4"/>
    <x v="1042"/>
    <x v="0"/>
    <x v="5"/>
    <d v="1989-01-17T00:00:00"/>
    <s v="MA"/>
    <x v="16"/>
    <x v="0"/>
    <s v="43686"/>
    <x v="4"/>
    <x v="1"/>
    <x v="0"/>
    <n v="4"/>
    <x v="1"/>
    <n v="1989"/>
    <n v="37"/>
    <x v="1"/>
  </r>
  <r>
    <x v="2022"/>
    <s v="Chana"/>
    <s v="Fox"/>
    <d v="2020-04-29T00:00:00"/>
    <d v="2021-07-10T00:00:00"/>
    <s v="Production Manager"/>
    <s v="Desiree Blair"/>
    <s v="chana.fox@bilearner.com"/>
    <s v="SVG"/>
    <s v="Voluntarily Terminated"/>
    <s v="Part-Time"/>
    <x v="2"/>
    <x v="0"/>
    <x v="3"/>
    <x v="1043"/>
    <x v="0"/>
    <x v="1"/>
    <d v="1986-02-10T00:00:00"/>
    <s v="MA"/>
    <x v="11"/>
    <x v="0"/>
    <s v="63427"/>
    <x v="1"/>
    <x v="1"/>
    <x v="0"/>
    <n v="4"/>
    <x v="1"/>
    <n v="1986"/>
    <n v="40"/>
    <x v="1"/>
  </r>
  <r>
    <x v="2023"/>
    <s v="Vivian"/>
    <s v="Bright"/>
    <d v="2022-08-18T00:00:00"/>
    <d v="2022-09-24T00:00:00"/>
    <s v="Production Manager"/>
    <s v="Angela Chapman"/>
    <s v="vivian.bright@bilearner.com"/>
    <s v="TNS"/>
    <s v="Active"/>
    <s v="Full-Time"/>
    <x v="1"/>
    <x v="1"/>
    <x v="2"/>
    <x v="1044"/>
    <x v="0"/>
    <x v="1"/>
    <d v="1996-10-15T00:00:00"/>
    <s v="MA"/>
    <x v="11"/>
    <x v="1"/>
    <s v="73413"/>
    <x v="4"/>
    <x v="1"/>
    <x v="0"/>
    <n v="1"/>
    <x v="1"/>
    <n v="1996"/>
    <n v="29"/>
    <x v="1"/>
  </r>
  <r>
    <x v="2024"/>
    <s v="Rosa"/>
    <s v="Rosales"/>
    <d v="2020-09-08T00:00:00"/>
    <s v=""/>
    <s v="Production Manager"/>
    <s v="Carol Allen"/>
    <s v="rosa.rosales@bilearner.com"/>
    <s v="WBL"/>
    <s v="Active"/>
    <s v="Contract"/>
    <x v="1"/>
    <x v="0"/>
    <x v="0"/>
    <x v="0"/>
    <x v="0"/>
    <x v="8"/>
    <d v="1943-11-14T00:00:00"/>
    <s v="MA"/>
    <x v="14"/>
    <x v="1"/>
    <s v="78058"/>
    <x v="3"/>
    <x v="2"/>
    <x v="0"/>
    <n v="5"/>
    <x v="0"/>
    <n v="1943"/>
    <n v="82"/>
    <x v="3"/>
  </r>
  <r>
    <x v="2025"/>
    <s v="Fabian"/>
    <s v="Mullins"/>
    <d v="2022-10-14T00:00:00"/>
    <s v=""/>
    <s v="Production Manager"/>
    <s v="Michael Cortez"/>
    <s v="fabian.mullins@bilearner.com"/>
    <s v="BPC"/>
    <s v="Active"/>
    <s v="Full-Time"/>
    <x v="0"/>
    <x v="1"/>
    <x v="0"/>
    <x v="0"/>
    <x v="0"/>
    <x v="9"/>
    <d v="1972-10-23T00:00:00"/>
    <s v="MA"/>
    <x v="35"/>
    <x v="1"/>
    <s v="15079"/>
    <x v="4"/>
    <x v="2"/>
    <x v="0"/>
    <n v="2"/>
    <x v="0"/>
    <n v="1972"/>
    <n v="53"/>
    <x v="0"/>
  </r>
  <r>
    <x v="2026"/>
    <s v="Mila"/>
    <s v="Poole"/>
    <d v="2023-05-13T00:00:00"/>
    <s v=""/>
    <s v="Production Manager"/>
    <s v="Erin Abbott"/>
    <s v="mila.poole@bilearner.com"/>
    <s v="CCDR"/>
    <s v="Active"/>
    <s v="Full-Time"/>
    <x v="0"/>
    <x v="2"/>
    <x v="0"/>
    <x v="0"/>
    <x v="0"/>
    <x v="18"/>
    <d v="1988-09-22T00:00:00"/>
    <s v="MA"/>
    <x v="4"/>
    <x v="1"/>
    <s v="70878"/>
    <x v="2"/>
    <x v="0"/>
    <x v="0"/>
    <n v="1"/>
    <x v="0"/>
    <n v="1988"/>
    <n v="37"/>
    <x v="1"/>
  </r>
  <r>
    <x v="2027"/>
    <s v="Callum"/>
    <s v="Mccormick"/>
    <d v="2021-02-28T00:00:00"/>
    <s v=""/>
    <s v="Production Manager"/>
    <s v="David Russell"/>
    <s v="callum.mccormick@bilearner.com"/>
    <s v="EW"/>
    <s v="Active"/>
    <s v="Full-Time"/>
    <x v="1"/>
    <x v="1"/>
    <x v="0"/>
    <x v="0"/>
    <x v="0"/>
    <x v="10"/>
    <d v="1989-03-12T00:00:00"/>
    <s v="MA"/>
    <x v="7"/>
    <x v="0"/>
    <s v="5526"/>
    <x v="4"/>
    <x v="2"/>
    <x v="0"/>
    <n v="5"/>
    <x v="0"/>
    <n v="1989"/>
    <n v="37"/>
    <x v="1"/>
  </r>
  <r>
    <x v="2028"/>
    <s v="Jakob"/>
    <s v="Luna"/>
    <d v="2020-03-03T00:00:00"/>
    <s v=""/>
    <s v="Production Manager"/>
    <s v="Raymond Robinson"/>
    <s v="jakob.luna@bilearner.com"/>
    <s v="MSC"/>
    <s v="Active"/>
    <s v="Full-Time"/>
    <x v="2"/>
    <x v="2"/>
    <x v="0"/>
    <x v="0"/>
    <x v="0"/>
    <x v="3"/>
    <d v="1991-12-06T00:00:00"/>
    <s v="MA"/>
    <x v="16"/>
    <x v="0"/>
    <s v="50307"/>
    <x v="1"/>
    <x v="1"/>
    <x v="0"/>
    <n v="2"/>
    <x v="0"/>
    <n v="1991"/>
    <n v="34"/>
    <x v="1"/>
  </r>
  <r>
    <x v="2029"/>
    <s v="Odin"/>
    <s v="Sampson"/>
    <d v="2021-11-29T00:00:00"/>
    <s v=""/>
    <s v="Production Manager"/>
    <s v="Anthony Luna"/>
    <s v="odin.sampson@bilearner.com"/>
    <s v="NEL"/>
    <s v="Active"/>
    <s v="Full-Time"/>
    <x v="1"/>
    <x v="2"/>
    <x v="0"/>
    <x v="0"/>
    <x v="0"/>
    <x v="13"/>
    <d v="1970-08-27T00:00:00"/>
    <s v="MA"/>
    <x v="4"/>
    <x v="1"/>
    <s v="70237"/>
    <x v="4"/>
    <x v="1"/>
    <x v="0"/>
    <n v="5"/>
    <x v="0"/>
    <n v="1970"/>
    <n v="55"/>
    <x v="0"/>
  </r>
  <r>
    <x v="2030"/>
    <s v="George"/>
    <s v="Meyers"/>
    <d v="2018-08-24T00:00:00"/>
    <s v=""/>
    <s v="Production Manager"/>
    <s v="David Fox"/>
    <s v="george.meyers@bilearner.com"/>
    <s v="PL"/>
    <s v="Active"/>
    <s v="Part-Time"/>
    <x v="1"/>
    <x v="1"/>
    <x v="0"/>
    <x v="0"/>
    <x v="0"/>
    <x v="4"/>
    <d v="1961-04-14T00:00:00"/>
    <s v="MA"/>
    <x v="23"/>
    <x v="1"/>
    <s v="82947"/>
    <x v="1"/>
    <x v="1"/>
    <x v="0"/>
    <n v="2"/>
    <x v="0"/>
    <n v="1961"/>
    <n v="65"/>
    <x v="3"/>
  </r>
  <r>
    <x v="2031"/>
    <s v="Angelica"/>
    <s v="Gamble"/>
    <d v="2020-10-21T00:00:00"/>
    <d v="2022-03-24T00:00:00"/>
    <s v="President &amp; CEO"/>
    <s v="Robert Conway"/>
    <s v="angelica.gamble@bilearner.com"/>
    <s v="PYZ"/>
    <s v="Active"/>
    <s v="Part-Time"/>
    <x v="2"/>
    <x v="0"/>
    <x v="4"/>
    <x v="1045"/>
    <x v="0"/>
    <x v="12"/>
    <d v="1979-03-10T00:00:00"/>
    <s v="MA"/>
    <x v="6"/>
    <x v="1"/>
    <s v="59127"/>
    <x v="2"/>
    <x v="0"/>
    <x v="0"/>
    <n v="2"/>
    <x v="1"/>
    <n v="1979"/>
    <n v="47"/>
    <x v="0"/>
  </r>
  <r>
    <x v="2032"/>
    <s v="Bradyn"/>
    <s v="Pham"/>
    <d v="2020-12-15T00:00:00"/>
    <d v="2021-06-24T00:00:00"/>
    <s v="Director of Operations"/>
    <s v="Sarah Kennedy"/>
    <s v="bradyn.pham@bilearner.com"/>
    <s v="SVG"/>
    <s v="Active"/>
    <s v="Full-Time"/>
    <x v="1"/>
    <x v="0"/>
    <x v="3"/>
    <x v="1046"/>
    <x v="0"/>
    <x v="4"/>
    <d v="1995-07-10T00:00:00"/>
    <s v="RI"/>
    <x v="4"/>
    <x v="0"/>
    <s v="89047"/>
    <x v="4"/>
    <x v="2"/>
    <x v="0"/>
    <n v="4"/>
    <x v="1"/>
    <n v="1995"/>
    <n v="30"/>
    <x v="1"/>
  </r>
  <r>
    <x v="2033"/>
    <s v="Konner"/>
    <s v="Pierce"/>
    <d v="2018-09-05T00:00:00"/>
    <d v="2023-01-27T00:00:00"/>
    <s v="Data Analyst"/>
    <s v="Kathryn Chen"/>
    <s v="konner.pierce@bilearner.com"/>
    <s v="EW"/>
    <s v="Active"/>
    <s v="Contract"/>
    <x v="0"/>
    <x v="2"/>
    <x v="3"/>
    <x v="1047"/>
    <x v="2"/>
    <x v="0"/>
    <d v="1959-10-21T00:00:00"/>
    <s v="MA"/>
    <x v="10"/>
    <x v="0"/>
    <s v="15258"/>
    <x v="0"/>
    <x v="0"/>
    <x v="0"/>
    <n v="2"/>
    <x v="1"/>
    <n v="1959"/>
    <n v="66"/>
    <x v="3"/>
  </r>
  <r>
    <x v="2034"/>
    <s v="Tucker"/>
    <s v="Haas"/>
    <d v="2021-09-27T00:00:00"/>
    <s v=""/>
    <s v="Shared Services Manager"/>
    <s v="Billy Waters"/>
    <s v="tucker.haas@bilearner.com"/>
    <s v="EW"/>
    <s v="Active"/>
    <s v="Part-Time"/>
    <x v="1"/>
    <x v="2"/>
    <x v="0"/>
    <x v="0"/>
    <x v="5"/>
    <x v="8"/>
    <d v="1979-06-05T00:00:00"/>
    <s v="MA"/>
    <x v="9"/>
    <x v="1"/>
    <s v="23555"/>
    <x v="3"/>
    <x v="3"/>
    <x v="0"/>
    <n v="5"/>
    <x v="0"/>
    <n v="1979"/>
    <n v="46"/>
    <x v="0"/>
  </r>
  <r>
    <x v="2035"/>
    <s v="Lainey"/>
    <s v="York"/>
    <d v="2020-01-09T00:00:00"/>
    <d v="2021-01-27T00:00:00"/>
    <s v="Production Manager"/>
    <s v="Miranda Webb"/>
    <s v="lainey.york@bilearner.com"/>
    <s v="NEL"/>
    <s v="Active"/>
    <s v="Part-Time"/>
    <x v="0"/>
    <x v="2"/>
    <x v="4"/>
    <x v="1048"/>
    <x v="0"/>
    <x v="3"/>
    <d v="1948-11-03T00:00:00"/>
    <s v="MA"/>
    <x v="18"/>
    <x v="0"/>
    <s v="83298"/>
    <x v="0"/>
    <x v="2"/>
    <x v="0"/>
    <n v="2"/>
    <x v="1"/>
    <n v="1948"/>
    <n v="77"/>
    <x v="3"/>
  </r>
  <r>
    <x v="2036"/>
    <s v="Ava"/>
    <s v="Chan"/>
    <d v="2018-12-06T00:00:00"/>
    <s v=""/>
    <s v="Production Manager"/>
    <s v="Elizabeth Cook"/>
    <s v="ava.chan@bilearner.com"/>
    <s v="PL"/>
    <s v="Active"/>
    <s v="Part-Time"/>
    <x v="1"/>
    <x v="1"/>
    <x v="0"/>
    <x v="0"/>
    <x v="0"/>
    <x v="10"/>
    <d v="1986-04-03T00:00:00"/>
    <s v="MA"/>
    <x v="7"/>
    <x v="0"/>
    <s v="27705"/>
    <x v="1"/>
    <x v="0"/>
    <x v="0"/>
    <n v="4"/>
    <x v="0"/>
    <n v="1986"/>
    <n v="40"/>
    <x v="1"/>
  </r>
  <r>
    <x v="2037"/>
    <s v="Marquise"/>
    <s v="Pacheco"/>
    <d v="2022-08-11T00:00:00"/>
    <s v=""/>
    <s v="Production Manager"/>
    <s v="Lindsay Nguyen"/>
    <s v="marquise.pacheco@bilearner.com"/>
    <s v="BPC"/>
    <s v="Active"/>
    <s v="Full-Time"/>
    <x v="2"/>
    <x v="0"/>
    <x v="0"/>
    <x v="0"/>
    <x v="0"/>
    <x v="4"/>
    <d v="1955-05-24T00:00:00"/>
    <s v="MA"/>
    <x v="6"/>
    <x v="1"/>
    <s v="78500"/>
    <x v="0"/>
    <x v="0"/>
    <x v="0"/>
    <n v="2"/>
    <x v="0"/>
    <n v="1955"/>
    <n v="70"/>
    <x v="3"/>
  </r>
  <r>
    <x v="2038"/>
    <s v="Callum"/>
    <s v="Miles"/>
    <d v="2020-04-13T00:00:00"/>
    <d v="2021-06-26T00:00:00"/>
    <s v="Production Manager"/>
    <s v="Heidi Mann"/>
    <s v="callum.miles@bilearner.com"/>
    <s v="CCDR"/>
    <s v="Active"/>
    <s v="Contract"/>
    <x v="1"/>
    <x v="2"/>
    <x v="3"/>
    <x v="1049"/>
    <x v="0"/>
    <x v="4"/>
    <d v="1961-11-09T00:00:00"/>
    <s v="MA"/>
    <x v="4"/>
    <x v="0"/>
    <s v="42463"/>
    <x v="0"/>
    <x v="1"/>
    <x v="0"/>
    <n v="2"/>
    <x v="1"/>
    <n v="1961"/>
    <n v="64"/>
    <x v="3"/>
  </r>
  <r>
    <x v="2039"/>
    <s v="Natasha"/>
    <s v="Valdez"/>
    <d v="2021-11-14T00:00:00"/>
    <d v="2023-01-22T00:00:00"/>
    <s v="Production Manager"/>
    <s v="Matthew Hull"/>
    <s v="natasha.valdez@bilearner.com"/>
    <s v="SVG"/>
    <s v="Voluntarily Terminated"/>
    <s v="Contract"/>
    <x v="1"/>
    <x v="2"/>
    <x v="4"/>
    <x v="1050"/>
    <x v="0"/>
    <x v="10"/>
    <d v="1967-09-13T00:00:00"/>
    <s v="MA"/>
    <x v="7"/>
    <x v="0"/>
    <s v="17484"/>
    <x v="0"/>
    <x v="0"/>
    <x v="0"/>
    <n v="2"/>
    <x v="1"/>
    <n v="1967"/>
    <n v="58"/>
    <x v="0"/>
  </r>
  <r>
    <x v="2040"/>
    <s v="Talia"/>
    <s v="Barrett"/>
    <d v="2022-03-17T00:00:00"/>
    <d v="2023-06-23T00:00:00"/>
    <s v="Production Manager"/>
    <s v="Ryan Wise"/>
    <s v="talia.barrett@bilearner.com"/>
    <s v="EW"/>
    <s v="Voluntarily Terminated"/>
    <s v="Full-Time"/>
    <x v="2"/>
    <x v="2"/>
    <x v="1"/>
    <x v="1051"/>
    <x v="0"/>
    <x v="6"/>
    <d v="1979-01-02T00:00:00"/>
    <s v="MA"/>
    <x v="7"/>
    <x v="0"/>
    <s v="86392"/>
    <x v="2"/>
    <x v="2"/>
    <x v="0"/>
    <n v="5"/>
    <x v="1"/>
    <n v="1979"/>
    <n v="47"/>
    <x v="0"/>
  </r>
  <r>
    <x v="2041"/>
    <s v="Kailyn"/>
    <s v="Torres"/>
    <d v="2019-05-06T00:00:00"/>
    <s v=""/>
    <s v="Production Manager"/>
    <s v="Justin Cook"/>
    <s v="kailyn.torres@bilearner.com"/>
    <s v="MSC"/>
    <s v="Active"/>
    <s v="Part-Time"/>
    <x v="1"/>
    <x v="1"/>
    <x v="0"/>
    <x v="0"/>
    <x v="0"/>
    <x v="3"/>
    <d v="1957-11-15T00:00:00"/>
    <s v="MA"/>
    <x v="4"/>
    <x v="1"/>
    <s v="53359"/>
    <x v="1"/>
    <x v="2"/>
    <x v="0"/>
    <n v="5"/>
    <x v="0"/>
    <n v="1957"/>
    <n v="68"/>
    <x v="3"/>
  </r>
  <r>
    <x v="2042"/>
    <s v="Uriah"/>
    <s v="Pennington"/>
    <d v="2021-11-27T00:00:00"/>
    <d v="2023-06-22T00:00:00"/>
    <s v="Production Manager"/>
    <s v="Heather Liu"/>
    <s v="uriah.pennington@bilearner.com"/>
    <s v="TNS"/>
    <s v="Active"/>
    <s v="Part-Time"/>
    <x v="0"/>
    <x v="1"/>
    <x v="1"/>
    <x v="1052"/>
    <x v="0"/>
    <x v="4"/>
    <d v="2001-02-04T00:00:00"/>
    <s v="MA"/>
    <x v="14"/>
    <x v="1"/>
    <s v="74482"/>
    <x v="1"/>
    <x v="3"/>
    <x v="0"/>
    <n v="4"/>
    <x v="1"/>
    <n v="2001"/>
    <n v="25"/>
    <x v="2"/>
  </r>
  <r>
    <x v="2043"/>
    <s v="Cesar"/>
    <s v="Hunter"/>
    <d v="2021-02-09T00:00:00"/>
    <s v=""/>
    <s v="Production Manager"/>
    <s v="Dustin Carroll"/>
    <s v="cesar.hunter@bilearner.com"/>
    <s v="BPC"/>
    <s v="Active"/>
    <s v="Full-Time"/>
    <x v="0"/>
    <x v="0"/>
    <x v="0"/>
    <x v="0"/>
    <x v="0"/>
    <x v="3"/>
    <d v="1988-10-24T00:00:00"/>
    <s v="MA"/>
    <x v="4"/>
    <x v="1"/>
    <s v="71766"/>
    <x v="4"/>
    <x v="1"/>
    <x v="0"/>
    <n v="5"/>
    <x v="0"/>
    <n v="1988"/>
    <n v="37"/>
    <x v="1"/>
  </r>
  <r>
    <x v="2044"/>
    <s v="Brianna"/>
    <s v="Hurley"/>
    <d v="2022-01-06T00:00:00"/>
    <s v=""/>
    <s v="Production Manager"/>
    <s v="Cindy Riley"/>
    <s v="brianna.hurley@bilearner.com"/>
    <s v="CCDR"/>
    <s v="Active"/>
    <s v="Part-Time"/>
    <x v="0"/>
    <x v="1"/>
    <x v="0"/>
    <x v="0"/>
    <x v="0"/>
    <x v="10"/>
    <d v="1959-07-25T00:00:00"/>
    <s v="MA"/>
    <x v="7"/>
    <x v="1"/>
    <s v="84366"/>
    <x v="2"/>
    <x v="3"/>
    <x v="0"/>
    <n v="2"/>
    <x v="0"/>
    <n v="1959"/>
    <n v="66"/>
    <x v="3"/>
  </r>
  <r>
    <x v="2045"/>
    <s v="Ariel"/>
    <s v="May"/>
    <d v="2023-07-28T00:00:00"/>
    <s v=""/>
    <s v="Production Manager"/>
    <s v="Gary Davis"/>
    <s v="ariel.may@bilearner.com"/>
    <s v="EW"/>
    <s v="Active"/>
    <s v="Full-Time"/>
    <x v="2"/>
    <x v="0"/>
    <x v="0"/>
    <x v="0"/>
    <x v="0"/>
    <x v="1"/>
    <d v="1975-10-26T00:00:00"/>
    <s v="MA"/>
    <x v="18"/>
    <x v="0"/>
    <s v="71843"/>
    <x v="4"/>
    <x v="2"/>
    <x v="0"/>
    <n v="2"/>
    <x v="0"/>
    <n v="1975"/>
    <n v="50"/>
    <x v="0"/>
  </r>
  <r>
    <x v="2046"/>
    <s v="Anastasia"/>
    <s v="Hardy"/>
    <d v="2021-03-27T00:00:00"/>
    <d v="2022-06-23T00:00:00"/>
    <s v="Production Manager"/>
    <s v="Alexa Powell"/>
    <s v="anastasia.hardy@bilearner.com"/>
    <s v="MSC"/>
    <s v="Active"/>
    <s v="Contract"/>
    <x v="2"/>
    <x v="2"/>
    <x v="1"/>
    <x v="1053"/>
    <x v="0"/>
    <x v="24"/>
    <d v="1982-07-15T00:00:00"/>
    <s v="MA"/>
    <x v="30"/>
    <x v="1"/>
    <s v="55005"/>
    <x v="1"/>
    <x v="1"/>
    <x v="0"/>
    <n v="4"/>
    <x v="1"/>
    <n v="1982"/>
    <n v="43"/>
    <x v="1"/>
  </r>
  <r>
    <x v="2047"/>
    <s v="Aliana"/>
    <s v="Blake"/>
    <d v="2023-03-12T00:00:00"/>
    <d v="2023-06-02T00:00:00"/>
    <s v="Production Manager"/>
    <s v="Amber Ross"/>
    <s v="aliana.blake@bilearner.com"/>
    <s v="NEL"/>
    <s v="Active"/>
    <s v="Contract"/>
    <x v="1"/>
    <x v="0"/>
    <x v="1"/>
    <x v="1054"/>
    <x v="0"/>
    <x v="4"/>
    <d v="1959-01-13T00:00:00"/>
    <s v="MA"/>
    <x v="6"/>
    <x v="1"/>
    <s v="38407"/>
    <x v="3"/>
    <x v="2"/>
    <x v="0"/>
    <n v="4"/>
    <x v="1"/>
    <n v="1959"/>
    <n v="67"/>
    <x v="3"/>
  </r>
  <r>
    <x v="2048"/>
    <s v="Houston"/>
    <s v="Burnett"/>
    <d v="2022-10-05T00:00:00"/>
    <d v="2022-12-17T00:00:00"/>
    <s v="Production Manager"/>
    <s v="Gabriel Fitzgerald"/>
    <s v="houston.burnett@bilearner.com"/>
    <s v="PL"/>
    <s v="Voluntarily Terminated"/>
    <s v="Part-Time"/>
    <x v="0"/>
    <x v="0"/>
    <x v="3"/>
    <x v="1055"/>
    <x v="0"/>
    <x v="3"/>
    <d v="1942-02-26T00:00:00"/>
    <s v="MA"/>
    <x v="9"/>
    <x v="1"/>
    <s v="14857"/>
    <x v="0"/>
    <x v="1"/>
    <x v="0"/>
    <n v="4"/>
    <x v="1"/>
    <n v="1942"/>
    <n v="84"/>
    <x v="3"/>
  </r>
  <r>
    <x v="2049"/>
    <s v="Case"/>
    <s v="Conley"/>
    <d v="2021-10-01T00:00:00"/>
    <d v="2023-06-21T00:00:00"/>
    <s v="President &amp; CEO"/>
    <s v="Ryan Thompson"/>
    <s v="case.conley@bilearner.com"/>
    <s v="PYZ"/>
    <s v="Active"/>
    <s v="Part-Time"/>
    <x v="2"/>
    <x v="2"/>
    <x v="4"/>
    <x v="1056"/>
    <x v="3"/>
    <x v="15"/>
    <d v="1967-07-11T00:00:00"/>
    <s v="MA"/>
    <x v="40"/>
    <x v="1"/>
    <s v="6637"/>
    <x v="2"/>
    <x v="1"/>
    <x v="0"/>
    <n v="2"/>
    <x v="1"/>
    <n v="1967"/>
    <n v="58"/>
    <x v="0"/>
  </r>
  <r>
    <x v="2050"/>
    <s v="Trevin"/>
    <s v="Shannon"/>
    <d v="2022-01-31T00:00:00"/>
    <s v=""/>
    <s v="Director of Sales"/>
    <s v="Timothy Spencer"/>
    <s v="trevin.shannon@bilearner.com"/>
    <s v="PL"/>
    <s v="Active"/>
    <s v="Contract"/>
    <x v="1"/>
    <x v="2"/>
    <x v="0"/>
    <x v="0"/>
    <x v="1"/>
    <x v="4"/>
    <d v="1982-09-14T00:00:00"/>
    <s v="RI"/>
    <x v="4"/>
    <x v="0"/>
    <s v="92396"/>
    <x v="4"/>
    <x v="3"/>
    <x v="0"/>
    <n v="2"/>
    <x v="0"/>
    <n v="1982"/>
    <n v="43"/>
    <x v="1"/>
  </r>
  <r>
    <x v="2051"/>
    <s v="Braden"/>
    <s v="Nicholson"/>
    <d v="2020-06-01T00:00:00"/>
    <s v=""/>
    <s v="Director of Operations"/>
    <s v="Andrew Fleming"/>
    <s v="braden.nicholson@bilearner.com"/>
    <s v="PYZ"/>
    <s v="Active"/>
    <s v="Full-Time"/>
    <x v="1"/>
    <x v="0"/>
    <x v="0"/>
    <x v="0"/>
    <x v="0"/>
    <x v="3"/>
    <d v="1994-07-26T00:00:00"/>
    <s v="RI"/>
    <x v="22"/>
    <x v="0"/>
    <s v="6085"/>
    <x v="0"/>
    <x v="1"/>
    <x v="0"/>
    <n v="5"/>
    <x v="0"/>
    <n v="1994"/>
    <n v="31"/>
    <x v="1"/>
  </r>
  <r>
    <x v="2052"/>
    <s v="Mireya"/>
    <s v="Sutton"/>
    <d v="2023-04-18T00:00:00"/>
    <d v="2023-05-17T00:00:00"/>
    <s v="Data Analyst"/>
    <s v="Edward Ross"/>
    <s v="mireya.sutton@bilearner.com"/>
    <s v="SVG"/>
    <s v="Active"/>
    <s v="Contract"/>
    <x v="0"/>
    <x v="1"/>
    <x v="1"/>
    <x v="1057"/>
    <x v="2"/>
    <x v="3"/>
    <d v="1946-12-17T00:00:00"/>
    <s v="MA"/>
    <x v="4"/>
    <x v="0"/>
    <s v="67089"/>
    <x v="1"/>
    <x v="3"/>
    <x v="0"/>
    <n v="4"/>
    <x v="1"/>
    <n v="1946"/>
    <n v="79"/>
    <x v="3"/>
  </r>
  <r>
    <x v="2053"/>
    <s v="Jason"/>
    <s v="Foss"/>
    <d v="2020-07-25T00:00:00"/>
    <s v=""/>
    <s v="IT Director"/>
    <s v="Renee Johnson"/>
    <s v="jason.foss@bilearner.com"/>
    <s v="CCDR"/>
    <s v="Active"/>
    <s v="Part-Time"/>
    <x v="0"/>
    <x v="1"/>
    <x v="0"/>
    <x v="0"/>
    <x v="2"/>
    <x v="8"/>
    <d v="1977-03-26T00:00:00"/>
    <s v="MA"/>
    <x v="6"/>
    <x v="1"/>
    <s v="1460"/>
    <x v="0"/>
    <x v="0"/>
    <x v="0"/>
    <n v="2"/>
    <x v="0"/>
    <n v="1977"/>
    <n v="49"/>
    <x v="0"/>
  </r>
  <r>
    <x v="2054"/>
    <s v="Simon"/>
    <s v="Roup"/>
    <d v="2018-12-12T00:00:00"/>
    <s v=""/>
    <s v="IT Manager - DB"/>
    <s v="Thomas Kim"/>
    <s v="simon.roup@bilearner.com"/>
    <s v="PL"/>
    <s v="Active"/>
    <s v="Full-Time"/>
    <x v="1"/>
    <x v="1"/>
    <x v="0"/>
    <x v="0"/>
    <x v="2"/>
    <x v="1"/>
    <d v="1997-07-03T00:00:00"/>
    <s v="MA"/>
    <x v="11"/>
    <x v="1"/>
    <s v="2481"/>
    <x v="3"/>
    <x v="3"/>
    <x v="0"/>
    <n v="1"/>
    <x v="0"/>
    <n v="1997"/>
    <n v="28"/>
    <x v="2"/>
  </r>
  <r>
    <x v="2055"/>
    <s v="Eric"/>
    <s v="Dougall"/>
    <d v="2018-09-01T00:00:00"/>
    <d v="2022-06-20T00:00:00"/>
    <s v="IT Manager - Support"/>
    <s v="Erin Jones"/>
    <s v="eric.dougall@bilearner.com"/>
    <s v="PYZ"/>
    <s v="Active"/>
    <s v="Contract"/>
    <x v="0"/>
    <x v="2"/>
    <x v="4"/>
    <x v="1058"/>
    <x v="2"/>
    <x v="23"/>
    <d v="1950-04-17T00:00:00"/>
    <s v="MA"/>
    <x v="19"/>
    <x v="1"/>
    <s v="1886"/>
    <x v="3"/>
    <x v="2"/>
    <x v="0"/>
    <n v="4"/>
    <x v="1"/>
    <n v="1950"/>
    <n v="76"/>
    <x v="3"/>
  </r>
  <r>
    <x v="2056"/>
    <s v="Peter"/>
    <s v="Monroe"/>
    <d v="2019-11-24T00:00:00"/>
    <s v=""/>
    <s v="IT Manager - Infra"/>
    <s v="Amy Palmer"/>
    <s v="peter.monroe@bilearner.com"/>
    <s v="WBL"/>
    <s v="Active"/>
    <s v="Part-Time"/>
    <x v="1"/>
    <x v="0"/>
    <x v="0"/>
    <x v="0"/>
    <x v="2"/>
    <x v="10"/>
    <d v="1944-05-22T00:00:00"/>
    <s v="MA"/>
    <x v="7"/>
    <x v="1"/>
    <s v="2134"/>
    <x v="3"/>
    <x v="3"/>
    <x v="0"/>
    <n v="2"/>
    <x v="0"/>
    <n v="1944"/>
    <n v="81"/>
    <x v="3"/>
  </r>
  <r>
    <x v="2057"/>
    <s v="Brian"/>
    <s v="Champaigne"/>
    <d v="2021-12-26T00:00:00"/>
    <s v=""/>
    <s v="BI Director"/>
    <s v="Natalie Liu"/>
    <s v="brian.champaigne@bilearner.com"/>
    <s v="SVG"/>
    <s v="Active"/>
    <s v="Part-Time"/>
    <x v="1"/>
    <x v="1"/>
    <x v="0"/>
    <x v="0"/>
    <x v="2"/>
    <x v="4"/>
    <d v="1947-11-27T00:00:00"/>
    <s v="MA"/>
    <x v="4"/>
    <x v="1"/>
    <s v="2045"/>
    <x v="3"/>
    <x v="1"/>
    <x v="0"/>
    <n v="4"/>
    <x v="0"/>
    <n v="1947"/>
    <n v="78"/>
    <x v="3"/>
  </r>
  <r>
    <x v="2058"/>
    <s v="Alex"/>
    <s v="Sweetwater"/>
    <d v="2020-03-04T00:00:00"/>
    <d v="2021-09-08T00:00:00"/>
    <s v="Software Engineering Manager"/>
    <s v="Regina Becker"/>
    <s v="alex.sweetwater@bilearner.com"/>
    <s v="NEL"/>
    <s v="Active"/>
    <s v="Part-Time"/>
    <x v="2"/>
    <x v="1"/>
    <x v="3"/>
    <x v="1059"/>
    <x v="4"/>
    <x v="16"/>
    <d v="1945-10-25T00:00:00"/>
    <s v="MA"/>
    <x v="14"/>
    <x v="1"/>
    <s v="2184"/>
    <x v="0"/>
    <x v="0"/>
    <x v="0"/>
    <n v="4"/>
    <x v="1"/>
    <n v="1945"/>
    <n v="80"/>
    <x v="3"/>
  </r>
  <r>
    <x v="2059"/>
    <s v="Ricardo"/>
    <s v="Ruiz"/>
    <d v="2020-05-03T00:00:00"/>
    <s v=""/>
    <s v="IT Manager - DB"/>
    <s v="Timothy Jackson"/>
    <s v="ricardo.ruiz@bilearner.com"/>
    <s v="TNS"/>
    <s v="Active"/>
    <s v="Part-Time"/>
    <x v="1"/>
    <x v="0"/>
    <x v="0"/>
    <x v="0"/>
    <x v="2"/>
    <x v="3"/>
    <d v="1985-08-24T00:00:00"/>
    <s v="MA"/>
    <x v="12"/>
    <x v="1"/>
    <s v="1915"/>
    <x v="3"/>
    <x v="2"/>
    <x v="0"/>
    <n v="5"/>
    <x v="0"/>
    <n v="1985"/>
    <n v="40"/>
    <x v="1"/>
  </r>
  <r>
    <x v="2060"/>
    <s v="Leo"/>
    <s v="Cooper"/>
    <d v="2019-07-20T00:00:00"/>
    <s v=""/>
    <s v="IT Manager - DB"/>
    <s v="Laura Avila"/>
    <s v="leo.cooper@bilearner.com"/>
    <s v="PYZ"/>
    <s v="Active"/>
    <s v="Part-Time"/>
    <x v="1"/>
    <x v="0"/>
    <x v="0"/>
    <x v="0"/>
    <x v="2"/>
    <x v="8"/>
    <d v="1978-12-09T00:00:00"/>
    <s v="MA"/>
    <x v="4"/>
    <x v="1"/>
    <s v="86917"/>
    <x v="0"/>
    <x v="1"/>
    <x v="0"/>
    <n v="4"/>
    <x v="0"/>
    <n v="1978"/>
    <n v="47"/>
    <x v="0"/>
  </r>
  <r>
    <x v="2061"/>
    <s v="Braedon"/>
    <s v="Welch"/>
    <d v="2022-05-26T00:00:00"/>
    <d v="2022-10-05T00:00:00"/>
    <s v="IT Director"/>
    <s v="Angela Mcdonald"/>
    <s v="braedon.welch@bilearner.com"/>
    <s v="PL"/>
    <s v="Active"/>
    <s v="Contract"/>
    <x v="1"/>
    <x v="2"/>
    <x v="2"/>
    <x v="1060"/>
    <x v="2"/>
    <x v="4"/>
    <d v="1989-01-31T00:00:00"/>
    <s v="MA"/>
    <x v="20"/>
    <x v="1"/>
    <s v="10930"/>
    <x v="2"/>
    <x v="2"/>
    <x v="0"/>
    <n v="1"/>
    <x v="1"/>
    <n v="1989"/>
    <n v="37"/>
    <x v="1"/>
  </r>
  <r>
    <x v="2062"/>
    <s v="Graham"/>
    <s v="Villa"/>
    <d v="2021-07-24T00:00:00"/>
    <s v=""/>
    <s v="Director of Sales"/>
    <s v="Michael Johnson"/>
    <s v="graham.villa@bilearner.com"/>
    <s v="NEL"/>
    <s v="Active"/>
    <s v="Contract"/>
    <x v="1"/>
    <x v="1"/>
    <x v="0"/>
    <x v="0"/>
    <x v="2"/>
    <x v="4"/>
    <d v="1954-07-23T00:00:00"/>
    <s v="MA"/>
    <x v="6"/>
    <x v="1"/>
    <s v="38550"/>
    <x v="1"/>
    <x v="1"/>
    <x v="0"/>
    <n v="5"/>
    <x v="0"/>
    <n v="1954"/>
    <n v="71"/>
    <x v="3"/>
  </r>
  <r>
    <x v="2063"/>
    <s v="Kyle"/>
    <s v="Ali"/>
    <d v="2021-09-27T00:00:00"/>
    <s v=""/>
    <s v="Director of Operations"/>
    <s v="Carmen Patterson"/>
    <s v="kyle.ali@bilearner.com"/>
    <s v="MSC"/>
    <s v="Active"/>
    <s v="Contract"/>
    <x v="1"/>
    <x v="1"/>
    <x v="0"/>
    <x v="0"/>
    <x v="2"/>
    <x v="3"/>
    <d v="1954-07-21T00:00:00"/>
    <s v="MA"/>
    <x v="4"/>
    <x v="1"/>
    <s v="5891"/>
    <x v="2"/>
    <x v="0"/>
    <x v="0"/>
    <n v="4"/>
    <x v="0"/>
    <n v="1954"/>
    <n v="71"/>
    <x v="3"/>
  </r>
  <r>
    <x v="2064"/>
    <s v="Giovanna"/>
    <s v="Romero"/>
    <d v="2019-04-07T00:00:00"/>
    <s v=""/>
    <s v="Software Engineer"/>
    <s v="Thomas Smith"/>
    <s v="giovanna.romero@bilearner.com"/>
    <s v="BPC"/>
    <s v="Active"/>
    <s v="Contract"/>
    <x v="1"/>
    <x v="2"/>
    <x v="0"/>
    <x v="0"/>
    <x v="4"/>
    <x v="3"/>
    <d v="1944-05-28T00:00:00"/>
    <s v="MA"/>
    <x v="22"/>
    <x v="1"/>
    <s v="16917"/>
    <x v="3"/>
    <x v="1"/>
    <x v="0"/>
    <n v="1"/>
    <x v="0"/>
    <n v="1944"/>
    <n v="81"/>
    <x v="3"/>
  </r>
  <r>
    <x v="2065"/>
    <s v="Natalya"/>
    <s v="Norman"/>
    <d v="2019-07-20T00:00:00"/>
    <s v=""/>
    <s v="Software Engineer"/>
    <s v="Catherine Peterson"/>
    <s v="natalya.norman@bilearner.com"/>
    <s v="CCDR"/>
    <s v="Active"/>
    <s v="Full-Time"/>
    <x v="0"/>
    <x v="0"/>
    <x v="0"/>
    <x v="0"/>
    <x v="4"/>
    <x v="3"/>
    <d v="1957-12-04T00:00:00"/>
    <s v="MA"/>
    <x v="4"/>
    <x v="1"/>
    <s v="34504"/>
    <x v="0"/>
    <x v="2"/>
    <x v="0"/>
    <n v="2"/>
    <x v="0"/>
    <n v="1957"/>
    <n v="68"/>
    <x v="3"/>
  </r>
  <r>
    <x v="2066"/>
    <s v="Connor"/>
    <s v="Carrillo"/>
    <d v="2022-12-03T00:00:00"/>
    <d v="2023-06-29T00:00:00"/>
    <s v="Software Engineer"/>
    <s v="Thomas Green"/>
    <s v="connor.carrillo@bilearner.com"/>
    <s v="SVG"/>
    <s v="Active"/>
    <s v="Contract"/>
    <x v="0"/>
    <x v="2"/>
    <x v="3"/>
    <x v="1061"/>
    <x v="4"/>
    <x v="4"/>
    <d v="1981-05-16T00:00:00"/>
    <s v="MA"/>
    <x v="15"/>
    <x v="1"/>
    <s v="13337"/>
    <x v="3"/>
    <x v="3"/>
    <x v="0"/>
    <n v="4"/>
    <x v="1"/>
    <n v="1981"/>
    <n v="44"/>
    <x v="1"/>
  </r>
  <r>
    <x v="2067"/>
    <s v="Owen"/>
    <s v="Burch"/>
    <d v="2020-04-04T00:00:00"/>
    <d v="2022-11-10T00:00:00"/>
    <s v="IT Manager - DB"/>
    <s v="Dawn Foley"/>
    <s v="owen.burch@bilearner.com"/>
    <s v="MSC"/>
    <s v="Active"/>
    <s v="Contract"/>
    <x v="1"/>
    <x v="0"/>
    <x v="3"/>
    <x v="1062"/>
    <x v="2"/>
    <x v="4"/>
    <d v="1978-08-04T00:00:00"/>
    <s v="MA"/>
    <x v="4"/>
    <x v="1"/>
    <s v="67346"/>
    <x v="4"/>
    <x v="2"/>
    <x v="0"/>
    <n v="4"/>
    <x v="1"/>
    <n v="1978"/>
    <n v="47"/>
    <x v="0"/>
  </r>
  <r>
    <x v="2068"/>
    <s v="Abel"/>
    <s v="Bush"/>
    <d v="2020-03-08T00:00:00"/>
    <d v="2023-02-26T00:00:00"/>
    <s v="IT Director"/>
    <s v="John Jones"/>
    <s v="abel.bush@bilearner.com"/>
    <s v="NEL"/>
    <s v="Active"/>
    <s v="Contract"/>
    <x v="2"/>
    <x v="1"/>
    <x v="2"/>
    <x v="1063"/>
    <x v="2"/>
    <x v="10"/>
    <d v="1970-01-26T00:00:00"/>
    <s v="MA"/>
    <x v="7"/>
    <x v="1"/>
    <s v="71472"/>
    <x v="3"/>
    <x v="2"/>
    <x v="0"/>
    <n v="1"/>
    <x v="1"/>
    <n v="1970"/>
    <n v="56"/>
    <x v="0"/>
  </r>
  <r>
    <x v="2069"/>
    <s v="Selina"/>
    <s v="Mullins"/>
    <d v="2020-09-28T00:00:00"/>
    <d v="2023-03-27T00:00:00"/>
    <s v="Director of Sales"/>
    <s v="Brian Thompson"/>
    <s v="selina.mullins@bilearner.com"/>
    <s v="PL"/>
    <s v="Active"/>
    <s v="Part-Time"/>
    <x v="2"/>
    <x v="0"/>
    <x v="3"/>
    <x v="1064"/>
    <x v="2"/>
    <x v="18"/>
    <d v="1961-03-18T00:00:00"/>
    <s v="MA"/>
    <x v="17"/>
    <x v="1"/>
    <s v="55912"/>
    <x v="2"/>
    <x v="1"/>
    <x v="0"/>
    <n v="2"/>
    <x v="1"/>
    <n v="1961"/>
    <n v="65"/>
    <x v="3"/>
  </r>
  <r>
    <x v="2070"/>
    <s v="Marilyn"/>
    <s v="Chaney"/>
    <d v="2021-07-14T00:00:00"/>
    <d v="2022-08-09T00:00:00"/>
    <s v="Director of Operations"/>
    <s v="Angel Howard"/>
    <s v="marilyn.chaney@bilearner.com"/>
    <s v="PYZ"/>
    <s v="Active"/>
    <s v="Full-Time"/>
    <x v="0"/>
    <x v="0"/>
    <x v="4"/>
    <x v="1065"/>
    <x v="2"/>
    <x v="4"/>
    <d v="1955-09-05T00:00:00"/>
    <s v="MA"/>
    <x v="6"/>
    <x v="1"/>
    <s v="24639"/>
    <x v="0"/>
    <x v="1"/>
    <x v="0"/>
    <n v="4"/>
    <x v="1"/>
    <n v="1955"/>
    <n v="70"/>
    <x v="3"/>
  </r>
  <r>
    <x v="2071"/>
    <s v="Camron"/>
    <s v="Keller"/>
    <d v="2019-10-17T00:00:00"/>
    <d v="2020-03-21T00:00:00"/>
    <s v="BI Developer"/>
    <s v="Joseph Bowen"/>
    <s v="camron.keller@bilearner.com"/>
    <s v="PYZ"/>
    <s v="Terminated For Cause"/>
    <s v="Full-Time"/>
    <x v="1"/>
    <x v="0"/>
    <x v="1"/>
    <x v="1066"/>
    <x v="2"/>
    <x v="4"/>
    <d v="1999-09-08T00:00:00"/>
    <s v="MA"/>
    <x v="18"/>
    <x v="0"/>
    <s v="44117"/>
    <x v="4"/>
    <x v="3"/>
    <x v="0"/>
    <n v="4"/>
    <x v="1"/>
    <n v="1999"/>
    <n v="26"/>
    <x v="2"/>
  </r>
  <r>
    <x v="2072"/>
    <s v="Ali"/>
    <s v="Benjamin"/>
    <d v="2023-04-08T00:00:00"/>
    <d v="2023-06-09T00:00:00"/>
    <s v="Software Engineer"/>
    <s v="Micheal Moreno"/>
    <s v="ali.benjamin@bilearner.com"/>
    <s v="PL"/>
    <s v="Active"/>
    <s v="Contract"/>
    <x v="2"/>
    <x v="2"/>
    <x v="2"/>
    <x v="1067"/>
    <x v="4"/>
    <x v="9"/>
    <d v="1989-09-04T00:00:00"/>
    <s v="MA"/>
    <x v="19"/>
    <x v="1"/>
    <s v="32650"/>
    <x v="4"/>
    <x v="2"/>
    <x v="0"/>
    <n v="4"/>
    <x v="1"/>
    <n v="1989"/>
    <n v="36"/>
    <x v="1"/>
  </r>
  <r>
    <x v="2073"/>
    <s v="Annabelle"/>
    <s v="Frederick"/>
    <d v="2019-07-25T00:00:00"/>
    <s v=""/>
    <s v="Software Engineer"/>
    <s v="John Vaughn"/>
    <s v="annabelle.frederick@bilearner.com"/>
    <s v="BPC"/>
    <s v="Active"/>
    <s v="Full-Time"/>
    <x v="0"/>
    <x v="1"/>
    <x v="0"/>
    <x v="0"/>
    <x v="4"/>
    <x v="4"/>
    <d v="1948-06-17T00:00:00"/>
    <s v="MA"/>
    <x v="4"/>
    <x v="1"/>
    <s v="27273"/>
    <x v="1"/>
    <x v="2"/>
    <x v="0"/>
    <n v="2"/>
    <x v="0"/>
    <n v="1948"/>
    <n v="77"/>
    <x v="3"/>
  </r>
  <r>
    <x v="2074"/>
    <s v="Joy"/>
    <s v="Sellers"/>
    <d v="2022-12-25T00:00:00"/>
    <s v=""/>
    <s v="Software Engineer"/>
    <s v="Jennifer Graves"/>
    <s v="joy.sellers@bilearner.com"/>
    <s v="CCDR"/>
    <s v="Active"/>
    <s v="Full-Time"/>
    <x v="1"/>
    <x v="0"/>
    <x v="0"/>
    <x v="0"/>
    <x v="4"/>
    <x v="0"/>
    <d v="1952-10-12T00:00:00"/>
    <s v="MA"/>
    <x v="19"/>
    <x v="1"/>
    <s v="89368"/>
    <x v="3"/>
    <x v="3"/>
    <x v="0"/>
    <n v="2"/>
    <x v="0"/>
    <n v="1952"/>
    <n v="73"/>
    <x v="3"/>
  </r>
  <r>
    <x v="2075"/>
    <s v="Charlie"/>
    <s v="Brady"/>
    <d v="2019-01-27T00:00:00"/>
    <s v=""/>
    <s v="Software Engineer"/>
    <s v="Sandra Rodriguez"/>
    <s v="charlie.brady@bilearner.com"/>
    <s v="SVG"/>
    <s v="Active"/>
    <s v="Part-Time"/>
    <x v="0"/>
    <x v="0"/>
    <x v="0"/>
    <x v="0"/>
    <x v="4"/>
    <x v="13"/>
    <d v="1999-06-06T00:00:00"/>
    <s v="MA"/>
    <x v="14"/>
    <x v="1"/>
    <s v="25819"/>
    <x v="0"/>
    <x v="3"/>
    <x v="0"/>
    <n v="2"/>
    <x v="0"/>
    <n v="1999"/>
    <n v="26"/>
    <x v="2"/>
  </r>
  <r>
    <x v="2076"/>
    <s v="Ally"/>
    <s v="Goodman"/>
    <d v="2021-12-26T00:00:00"/>
    <d v="2022-01-29T00:00:00"/>
    <s v="IT Manager - DB"/>
    <s v="Sean Wong"/>
    <s v="ally.goodman@bilearner.com"/>
    <s v="PL"/>
    <s v="Active"/>
    <s v="Contract"/>
    <x v="0"/>
    <x v="0"/>
    <x v="4"/>
    <x v="1068"/>
    <x v="2"/>
    <x v="3"/>
    <d v="1949-12-23T00:00:00"/>
    <s v="MA"/>
    <x v="3"/>
    <x v="1"/>
    <s v="6113"/>
    <x v="0"/>
    <x v="2"/>
    <x v="0"/>
    <n v="5"/>
    <x v="1"/>
    <n v="1949"/>
    <n v="76"/>
    <x v="3"/>
  </r>
  <r>
    <x v="2077"/>
    <s v="Vanessa"/>
    <s v="Zuniga"/>
    <d v="2023-01-12T00:00:00"/>
    <s v=""/>
    <s v="IT Director"/>
    <s v="Nathan Espinoza"/>
    <s v="vanessa.zuniga@bilearner.com"/>
    <s v="BPC"/>
    <s v="Active"/>
    <s v="Full-Time"/>
    <x v="1"/>
    <x v="1"/>
    <x v="0"/>
    <x v="0"/>
    <x v="2"/>
    <x v="6"/>
    <d v="1976-02-16T00:00:00"/>
    <s v="MA"/>
    <x v="7"/>
    <x v="1"/>
    <s v="60048"/>
    <x v="3"/>
    <x v="1"/>
    <x v="0"/>
    <n v="4"/>
    <x v="0"/>
    <n v="1976"/>
    <n v="50"/>
    <x v="0"/>
  </r>
  <r>
    <x v="2078"/>
    <s v="Carleigh"/>
    <s v="Hendricks"/>
    <d v="2019-07-02T00:00:00"/>
    <s v=""/>
    <s v="Director of Sales"/>
    <s v="Kyle Day"/>
    <s v="carleigh.hendricks@bilearner.com"/>
    <s v="CCDR"/>
    <s v="Active"/>
    <s v="Contract"/>
    <x v="2"/>
    <x v="0"/>
    <x v="0"/>
    <x v="0"/>
    <x v="2"/>
    <x v="8"/>
    <d v="1988-05-01T00:00:00"/>
    <s v="MA"/>
    <x v="51"/>
    <x v="1"/>
    <s v="23929"/>
    <x v="4"/>
    <x v="1"/>
    <x v="0"/>
    <n v="1"/>
    <x v="0"/>
    <n v="1988"/>
    <n v="37"/>
    <x v="1"/>
  </r>
  <r>
    <x v="2079"/>
    <s v="Trey"/>
    <s v="Johnston"/>
    <d v="2022-06-30T00:00:00"/>
    <s v=""/>
    <s v="Director of Operations"/>
    <s v="Jacob Robinson"/>
    <s v="trey.johnston@bilearner.com"/>
    <s v="SVG"/>
    <s v="Active"/>
    <s v="Full-Time"/>
    <x v="0"/>
    <x v="2"/>
    <x v="0"/>
    <x v="0"/>
    <x v="2"/>
    <x v="4"/>
    <d v="1947-07-12T00:00:00"/>
    <s v="MA"/>
    <x v="23"/>
    <x v="1"/>
    <s v="76072"/>
    <x v="0"/>
    <x v="1"/>
    <x v="0"/>
    <n v="5"/>
    <x v="0"/>
    <n v="1947"/>
    <n v="78"/>
    <x v="3"/>
  </r>
  <r>
    <x v="2080"/>
    <s v="Adalyn"/>
    <s v="Hess"/>
    <d v="2023-01-05T00:00:00"/>
    <d v="2023-01-14T00:00:00"/>
    <s v="BI Developer"/>
    <s v="Kimberly Moore"/>
    <s v="adalyn.hess@bilearner.com"/>
    <s v="CCDR"/>
    <s v="Terminated For Cause"/>
    <s v="Part-Time"/>
    <x v="2"/>
    <x v="0"/>
    <x v="2"/>
    <x v="1069"/>
    <x v="2"/>
    <x v="1"/>
    <d v="1985-09-06T00:00:00"/>
    <s v="MA"/>
    <x v="18"/>
    <x v="0"/>
    <s v="93702"/>
    <x v="0"/>
    <x v="1"/>
    <x v="0"/>
    <n v="5"/>
    <x v="1"/>
    <n v="1985"/>
    <n v="40"/>
    <x v="1"/>
  </r>
  <r>
    <x v="2081"/>
    <s v="Selina"/>
    <s v="Tapia"/>
    <d v="2018-11-18T00:00:00"/>
    <s v=""/>
    <s v="BI Developer"/>
    <s v="Kelsey Cochran"/>
    <s v="selina.tapia@bilearner.com"/>
    <s v="SVG"/>
    <s v="Active"/>
    <s v="Full-Time"/>
    <x v="1"/>
    <x v="1"/>
    <x v="0"/>
    <x v="0"/>
    <x v="2"/>
    <x v="4"/>
    <d v="1972-06-20T00:00:00"/>
    <s v="MA"/>
    <x v="6"/>
    <x v="1"/>
    <s v="96865"/>
    <x v="2"/>
    <x v="1"/>
    <x v="0"/>
    <n v="5"/>
    <x v="0"/>
    <n v="1972"/>
    <n v="53"/>
    <x v="0"/>
  </r>
  <r>
    <x v="2082"/>
    <s v="Madeleine"/>
    <s v="Paul"/>
    <d v="2020-09-21T00:00:00"/>
    <d v="2021-10-16T00:00:00"/>
    <s v="Software Engineer"/>
    <s v="Abigail Reynolds"/>
    <s v="madeleine.paul@bilearner.com"/>
    <s v="EW"/>
    <s v="Active"/>
    <s v="Part-Time"/>
    <x v="0"/>
    <x v="2"/>
    <x v="1"/>
    <x v="1070"/>
    <x v="4"/>
    <x v="19"/>
    <d v="1998-03-19T00:00:00"/>
    <s v="MA"/>
    <x v="7"/>
    <x v="0"/>
    <s v="68690"/>
    <x v="1"/>
    <x v="2"/>
    <x v="0"/>
    <n v="2"/>
    <x v="1"/>
    <n v="1998"/>
    <n v="28"/>
    <x v="2"/>
  </r>
  <r>
    <x v="2083"/>
    <s v="Ronald"/>
    <s v="Lamb"/>
    <d v="2019-11-25T00:00:00"/>
    <d v="2023-02-24T00:00:00"/>
    <s v="Software Engineer"/>
    <s v="Mitchell Oliver"/>
    <s v="ronald.lamb@bilearner.com"/>
    <s v="MSC"/>
    <s v="Active"/>
    <s v="Contract"/>
    <x v="0"/>
    <x v="0"/>
    <x v="3"/>
    <x v="1071"/>
    <x v="4"/>
    <x v="1"/>
    <d v="1988-03-24T00:00:00"/>
    <s v="MA"/>
    <x v="11"/>
    <x v="1"/>
    <s v="87866"/>
    <x v="4"/>
    <x v="1"/>
    <x v="0"/>
    <n v="1"/>
    <x v="1"/>
    <n v="1988"/>
    <n v="38"/>
    <x v="1"/>
  </r>
  <r>
    <x v="2084"/>
    <s v="Ernesto"/>
    <s v="Beltran"/>
    <d v="2021-02-05T00:00:00"/>
    <d v="2023-02-12T00:00:00"/>
    <s v="Software Engineer"/>
    <s v="Edwin Sparks"/>
    <s v="ernesto.beltran@bilearner.com"/>
    <s v="NEL"/>
    <s v="Active"/>
    <s v="Full-Time"/>
    <x v="0"/>
    <x v="1"/>
    <x v="1"/>
    <x v="1072"/>
    <x v="4"/>
    <x v="6"/>
    <d v="1946-12-27T00:00:00"/>
    <s v="MA"/>
    <x v="6"/>
    <x v="1"/>
    <s v="9299"/>
    <x v="4"/>
    <x v="1"/>
    <x v="0"/>
    <n v="4"/>
    <x v="1"/>
    <n v="1946"/>
    <n v="79"/>
    <x v="3"/>
  </r>
  <r>
    <x v="2085"/>
    <s v="Lawrence"/>
    <s v="Obrien"/>
    <d v="2023-04-16T00:00:00"/>
    <d v="2023-05-25T00:00:00"/>
    <s v="Software Engineer"/>
    <s v="Pamela Robbins"/>
    <s v="lawrence.obrien@bilearner.com"/>
    <s v="PL"/>
    <s v="Active"/>
    <s v="Part-Time"/>
    <x v="2"/>
    <x v="0"/>
    <x v="3"/>
    <x v="1073"/>
    <x v="4"/>
    <x v="4"/>
    <d v="1967-03-06T00:00:00"/>
    <s v="MA"/>
    <x v="4"/>
    <x v="1"/>
    <s v="25059"/>
    <x v="1"/>
    <x v="0"/>
    <x v="0"/>
    <n v="4"/>
    <x v="1"/>
    <n v="1967"/>
    <n v="59"/>
    <x v="0"/>
  </r>
  <r>
    <x v="2086"/>
    <s v="Trinity"/>
    <s v="Estes"/>
    <d v="2021-08-19T00:00:00"/>
    <d v="2022-02-16T00:00:00"/>
    <s v="IT Manager - DB"/>
    <s v="Laura Goodman"/>
    <s v="trinity.estes@bilearner.com"/>
    <s v="PYZ"/>
    <s v="Active"/>
    <s v="Full-Time"/>
    <x v="1"/>
    <x v="2"/>
    <x v="1"/>
    <x v="1074"/>
    <x v="2"/>
    <x v="5"/>
    <d v="1941-10-18T00:00:00"/>
    <s v="MA"/>
    <x v="7"/>
    <x v="1"/>
    <s v="6272"/>
    <x v="4"/>
    <x v="3"/>
    <x v="0"/>
    <n v="2"/>
    <x v="1"/>
    <n v="1941"/>
    <n v="84"/>
    <x v="3"/>
  </r>
  <r>
    <x v="2087"/>
    <s v="Amina"/>
    <s v="Bush"/>
    <d v="2022-01-14T00:00:00"/>
    <s v=""/>
    <s v="IT Director"/>
    <s v="Jeffrey Frazier"/>
    <s v="amina.bush@bilearner.com"/>
    <s v="PL"/>
    <s v="Active"/>
    <s v="Part-Time"/>
    <x v="1"/>
    <x v="2"/>
    <x v="0"/>
    <x v="0"/>
    <x v="2"/>
    <x v="6"/>
    <d v="1957-09-09T00:00:00"/>
    <s v="MA"/>
    <x v="7"/>
    <x v="1"/>
    <s v="28525"/>
    <x v="0"/>
    <x v="1"/>
    <x v="0"/>
    <n v="1"/>
    <x v="0"/>
    <n v="1957"/>
    <n v="68"/>
    <x v="3"/>
  </r>
  <r>
    <x v="2088"/>
    <s v="Mayra"/>
    <s v="Lynn"/>
    <d v="2018-09-11T00:00:00"/>
    <s v=""/>
    <s v="Director of Sales"/>
    <s v="Michael Perez"/>
    <s v="mayra.lynn@bilearner.com"/>
    <s v="NEL"/>
    <s v="Active"/>
    <s v="Contract"/>
    <x v="1"/>
    <x v="2"/>
    <x v="0"/>
    <x v="0"/>
    <x v="2"/>
    <x v="2"/>
    <d v="1996-06-10T00:00:00"/>
    <s v="MA"/>
    <x v="25"/>
    <x v="1"/>
    <s v="88143"/>
    <x v="1"/>
    <x v="1"/>
    <x v="0"/>
    <n v="4"/>
    <x v="0"/>
    <n v="1996"/>
    <n v="29"/>
    <x v="1"/>
  </r>
  <r>
    <x v="2089"/>
    <s v="Ally"/>
    <s v="Brennan"/>
    <d v="2022-02-18T00:00:00"/>
    <s v=""/>
    <s v="Director of Operations"/>
    <s v="Robert Cannon"/>
    <s v="ally.brennan@bilearner.com"/>
    <s v="MSC"/>
    <s v="Active"/>
    <s v="Full-Time"/>
    <x v="0"/>
    <x v="0"/>
    <x v="0"/>
    <x v="0"/>
    <x v="2"/>
    <x v="4"/>
    <d v="1989-07-25T00:00:00"/>
    <s v="MA"/>
    <x v="4"/>
    <x v="1"/>
    <s v="41482"/>
    <x v="1"/>
    <x v="0"/>
    <x v="0"/>
    <n v="5"/>
    <x v="0"/>
    <n v="1989"/>
    <n v="36"/>
    <x v="1"/>
  </r>
  <r>
    <x v="2090"/>
    <s v="Alina"/>
    <s v="Benson"/>
    <d v="2019-12-01T00:00:00"/>
    <d v="2023-01-25T00:00:00"/>
    <s v="BI Developer"/>
    <s v="Mario Ellis"/>
    <s v="alina.benson@bilearner.com"/>
    <s v="CCDR"/>
    <s v="Active"/>
    <s v="Full-Time"/>
    <x v="1"/>
    <x v="2"/>
    <x v="3"/>
    <x v="1075"/>
    <x v="2"/>
    <x v="1"/>
    <d v="1963-02-10T00:00:00"/>
    <s v="MA"/>
    <x v="4"/>
    <x v="1"/>
    <s v="20916"/>
    <x v="4"/>
    <x v="1"/>
    <x v="0"/>
    <n v="2"/>
    <x v="1"/>
    <n v="1963"/>
    <n v="63"/>
    <x v="3"/>
  </r>
  <r>
    <x v="2091"/>
    <s v="Rebekah"/>
    <s v="Delacruz"/>
    <d v="2021-02-28T00:00:00"/>
    <d v="2022-07-31T00:00:00"/>
    <s v="BI Developer"/>
    <s v="Christina Barnes"/>
    <s v="rebekah.delacruz@bilearner.com"/>
    <s v="SVG"/>
    <s v="Active"/>
    <s v="Full-Time"/>
    <x v="1"/>
    <x v="2"/>
    <x v="4"/>
    <x v="1076"/>
    <x v="2"/>
    <x v="13"/>
    <d v="1963-12-26T00:00:00"/>
    <s v="MA"/>
    <x v="4"/>
    <x v="1"/>
    <s v="53499"/>
    <x v="0"/>
    <x v="0"/>
    <x v="0"/>
    <n v="4"/>
    <x v="1"/>
    <n v="1963"/>
    <n v="62"/>
    <x v="3"/>
  </r>
  <r>
    <x v="2092"/>
    <s v="Melody"/>
    <s v="Wright"/>
    <d v="2021-11-13T00:00:00"/>
    <s v=""/>
    <s v="Software Engineer"/>
    <s v="Julia Johnson"/>
    <s v="melody.wright@bilearner.com"/>
    <s v="NEL"/>
    <s v="Active"/>
    <s v="Part-Time"/>
    <x v="1"/>
    <x v="1"/>
    <x v="0"/>
    <x v="0"/>
    <x v="4"/>
    <x v="8"/>
    <d v="1963-05-14T00:00:00"/>
    <s v="MA"/>
    <x v="9"/>
    <x v="0"/>
    <s v="32395"/>
    <x v="0"/>
    <x v="2"/>
    <x v="0"/>
    <n v="4"/>
    <x v="0"/>
    <n v="1963"/>
    <n v="62"/>
    <x v="3"/>
  </r>
  <r>
    <x v="2093"/>
    <s v="Richard"/>
    <s v="Oconnell"/>
    <d v="2020-09-27T00:00:00"/>
    <s v=""/>
    <s v="Software Engineer"/>
    <s v="Kristin Andrews"/>
    <s v="richard.oconnell@bilearner.com"/>
    <s v="PL"/>
    <s v="Active"/>
    <s v="Part-Time"/>
    <x v="0"/>
    <x v="1"/>
    <x v="0"/>
    <x v="0"/>
    <x v="4"/>
    <x v="9"/>
    <d v="1948-06-17T00:00:00"/>
    <s v="MA"/>
    <x v="12"/>
    <x v="1"/>
    <s v="47987"/>
    <x v="4"/>
    <x v="3"/>
    <x v="0"/>
    <n v="1"/>
    <x v="0"/>
    <n v="1948"/>
    <n v="77"/>
    <x v="3"/>
  </r>
  <r>
    <x v="2094"/>
    <s v="Olivia"/>
    <s v="Goodman"/>
    <d v="2022-09-03T00:00:00"/>
    <s v=""/>
    <s v="Software Engineer"/>
    <s v="Kim Murphy"/>
    <s v="olivia.goodman@bilearner.com"/>
    <s v="BPC"/>
    <s v="Active"/>
    <s v="Contract"/>
    <x v="0"/>
    <x v="0"/>
    <x v="0"/>
    <x v="0"/>
    <x v="4"/>
    <x v="6"/>
    <d v="1954-08-24T00:00:00"/>
    <s v="MA"/>
    <x v="7"/>
    <x v="1"/>
    <s v="74262"/>
    <x v="0"/>
    <x v="3"/>
    <x v="0"/>
    <n v="1"/>
    <x v="0"/>
    <n v="1954"/>
    <n v="71"/>
    <x v="3"/>
  </r>
  <r>
    <x v="2095"/>
    <s v="Zaniyah"/>
    <s v="Parks"/>
    <d v="2020-10-09T00:00:00"/>
    <d v="2021-11-09T00:00:00"/>
    <s v="IT Manager - DB"/>
    <s v="Jeffrey Santana"/>
    <s v="zaniyah.parks@bilearner.com"/>
    <s v="PL"/>
    <s v="Active"/>
    <s v="Full-Time"/>
    <x v="0"/>
    <x v="0"/>
    <x v="4"/>
    <x v="1077"/>
    <x v="2"/>
    <x v="4"/>
    <d v="1949-01-21T00:00:00"/>
    <s v="MA"/>
    <x v="15"/>
    <x v="1"/>
    <s v="54386"/>
    <x v="2"/>
    <x v="2"/>
    <x v="0"/>
    <n v="4"/>
    <x v="1"/>
    <n v="1949"/>
    <n v="77"/>
    <x v="3"/>
  </r>
  <r>
    <x v="2096"/>
    <s v="Maximilian"/>
    <s v="Williamson"/>
    <d v="2021-11-06T00:00:00"/>
    <s v=""/>
    <s v="IT Director"/>
    <s v="Elizabeth Pope"/>
    <s v="maximilian.williamson@bilearner.com"/>
    <s v="BPC"/>
    <s v="Active"/>
    <s v="Full-Time"/>
    <x v="1"/>
    <x v="0"/>
    <x v="0"/>
    <x v="0"/>
    <x v="2"/>
    <x v="3"/>
    <d v="1970-09-08T00:00:00"/>
    <s v="MA"/>
    <x v="11"/>
    <x v="1"/>
    <s v="25953"/>
    <x v="1"/>
    <x v="1"/>
    <x v="0"/>
    <n v="5"/>
    <x v="0"/>
    <n v="1970"/>
    <n v="55"/>
    <x v="0"/>
  </r>
  <r>
    <x v="2097"/>
    <s v="Serena"/>
    <s v="Barajas"/>
    <d v="2023-06-24T00:00:00"/>
    <s v=""/>
    <s v="Director of Sales"/>
    <s v="Sheila Estrada"/>
    <s v="serena.barajas@bilearner.com"/>
    <s v="CCDR"/>
    <s v="Active"/>
    <s v="Contract"/>
    <x v="1"/>
    <x v="1"/>
    <x v="0"/>
    <x v="0"/>
    <x v="2"/>
    <x v="0"/>
    <d v="1969-03-17T00:00:00"/>
    <s v="MA"/>
    <x v="19"/>
    <x v="1"/>
    <s v="88225"/>
    <x v="3"/>
    <x v="2"/>
    <x v="0"/>
    <n v="1"/>
    <x v="0"/>
    <n v="1969"/>
    <n v="57"/>
    <x v="0"/>
  </r>
  <r>
    <x v="2098"/>
    <s v="Larry"/>
    <s v="Novak"/>
    <d v="2021-09-15T00:00:00"/>
    <d v="2023-07-02T00:00:00"/>
    <s v="Director of Operations"/>
    <s v="Zachary Higgins"/>
    <s v="larry.novak@bilearner.com"/>
    <s v="SVG"/>
    <s v="Active"/>
    <s v="Full-Time"/>
    <x v="2"/>
    <x v="2"/>
    <x v="3"/>
    <x v="1078"/>
    <x v="1"/>
    <x v="3"/>
    <d v="1952-02-07T00:00:00"/>
    <s v="MA"/>
    <x v="11"/>
    <x v="1"/>
    <s v="11241"/>
    <x v="2"/>
    <x v="2"/>
    <x v="0"/>
    <n v="2"/>
    <x v="1"/>
    <n v="1952"/>
    <n v="74"/>
    <x v="3"/>
  </r>
  <r>
    <x v="2099"/>
    <s v="Kadyn"/>
    <s v="Marsh"/>
    <d v="2022-10-14T00:00:00"/>
    <s v=""/>
    <s v="BI Developer"/>
    <s v="Anthony Harris"/>
    <s v="kadyn.marsh@bilearner.com"/>
    <s v="NEL"/>
    <s v="Active"/>
    <s v="Contract"/>
    <x v="0"/>
    <x v="1"/>
    <x v="0"/>
    <x v="0"/>
    <x v="2"/>
    <x v="6"/>
    <d v="1964-03-28T00:00:00"/>
    <s v="MA"/>
    <x v="7"/>
    <x v="0"/>
    <s v="88079"/>
    <x v="2"/>
    <x v="1"/>
    <x v="0"/>
    <n v="1"/>
    <x v="0"/>
    <n v="1964"/>
    <n v="62"/>
    <x v="3"/>
  </r>
  <r>
    <x v="2100"/>
    <s v="Nylah"/>
    <s v="Hood"/>
    <d v="2019-07-22T00:00:00"/>
    <s v=""/>
    <s v="BI Developer"/>
    <s v="Brenda Salas"/>
    <s v="nylah.hood@bilearner.com"/>
    <s v="PL"/>
    <s v="Active"/>
    <s v="Full-Time"/>
    <x v="1"/>
    <x v="0"/>
    <x v="0"/>
    <x v="0"/>
    <x v="2"/>
    <x v="6"/>
    <d v="1991-06-14T00:00:00"/>
    <s v="MA"/>
    <x v="26"/>
    <x v="1"/>
    <s v="61715"/>
    <x v="4"/>
    <x v="2"/>
    <x v="0"/>
    <n v="2"/>
    <x v="0"/>
    <n v="1991"/>
    <n v="34"/>
    <x v="1"/>
  </r>
  <r>
    <x v="2101"/>
    <s v="Rigoberto"/>
    <s v="Allen"/>
    <d v="2023-03-20T00:00:00"/>
    <d v="2023-05-06T00:00:00"/>
    <s v="BI Developer"/>
    <s v="Melvin Mitchell"/>
    <s v="rigoberto.allen@bilearner.com"/>
    <s v="PYZ"/>
    <s v="Active"/>
    <s v="Part-Time"/>
    <x v="0"/>
    <x v="1"/>
    <x v="3"/>
    <x v="1079"/>
    <x v="2"/>
    <x v="9"/>
    <d v="1985-06-09T00:00:00"/>
    <s v="MA"/>
    <x v="12"/>
    <x v="1"/>
    <s v="78254"/>
    <x v="0"/>
    <x v="2"/>
    <x v="0"/>
    <n v="1"/>
    <x v="1"/>
    <n v="1985"/>
    <n v="40"/>
    <x v="1"/>
  </r>
  <r>
    <x v="2102"/>
    <s v="Gabriella"/>
    <s v="Clements"/>
    <d v="2022-05-02T00:00:00"/>
    <s v=""/>
    <s v="Software Engineer"/>
    <s v="Angela Boyle"/>
    <s v="gabriella.clements@bilearner.com"/>
    <s v="NEL"/>
    <s v="Active"/>
    <s v="Full-Time"/>
    <x v="2"/>
    <x v="1"/>
    <x v="0"/>
    <x v="0"/>
    <x v="4"/>
    <x v="18"/>
    <d v="1953-05-17T00:00:00"/>
    <s v="MA"/>
    <x v="17"/>
    <x v="0"/>
    <s v="53709"/>
    <x v="2"/>
    <x v="1"/>
    <x v="0"/>
    <n v="2"/>
    <x v="0"/>
    <n v="1953"/>
    <n v="72"/>
    <x v="3"/>
  </r>
  <r>
    <x v="2103"/>
    <s v="Hana"/>
    <s v="Lucero"/>
    <d v="2022-10-20T00:00:00"/>
    <d v="2023-07-07T00:00:00"/>
    <s v="Software Engineer"/>
    <s v="Mr. John Long"/>
    <s v="hana.lucero@bilearner.com"/>
    <s v="PL"/>
    <s v="Active"/>
    <s v="Part-Time"/>
    <x v="0"/>
    <x v="0"/>
    <x v="3"/>
    <x v="1080"/>
    <x v="4"/>
    <x v="15"/>
    <d v="1980-04-11T00:00:00"/>
    <s v="MA"/>
    <x v="79"/>
    <x v="1"/>
    <s v="75065"/>
    <x v="0"/>
    <x v="3"/>
    <x v="0"/>
    <n v="2"/>
    <x v="1"/>
    <n v="1980"/>
    <n v="46"/>
    <x v="0"/>
  </r>
  <r>
    <x v="2104"/>
    <s v="Luciana"/>
    <s v="Gill"/>
    <d v="2023-07-24T00:00:00"/>
    <d v="2023-07-29T00:00:00"/>
    <s v="Software Engineer"/>
    <s v="Mary Thomas"/>
    <s v="luciana.gill@bilearner.com"/>
    <s v="BPC"/>
    <s v="Active"/>
    <s v="Part-Time"/>
    <x v="2"/>
    <x v="2"/>
    <x v="4"/>
    <x v="1081"/>
    <x v="4"/>
    <x v="7"/>
    <d v="1951-05-21T00:00:00"/>
    <s v="MA"/>
    <x v="19"/>
    <x v="1"/>
    <s v="10274"/>
    <x v="3"/>
    <x v="0"/>
    <x v="0"/>
    <n v="2"/>
    <x v="1"/>
    <n v="1951"/>
    <n v="74"/>
    <x v="3"/>
  </r>
  <r>
    <x v="2105"/>
    <s v="Demetrius"/>
    <s v="Cooley"/>
    <d v="2020-07-18T00:00:00"/>
    <s v=""/>
    <s v="IT Manager - DB"/>
    <s v="Lisa Holloway Dds"/>
    <s v="demetrius.cooley@bilearner.com"/>
    <s v="NEL"/>
    <s v="Active"/>
    <s v="Contract"/>
    <x v="1"/>
    <x v="1"/>
    <x v="0"/>
    <x v="0"/>
    <x v="2"/>
    <x v="3"/>
    <d v="1972-09-04T00:00:00"/>
    <s v="MA"/>
    <x v="6"/>
    <x v="1"/>
    <s v="85461"/>
    <x v="2"/>
    <x v="0"/>
    <x v="0"/>
    <n v="4"/>
    <x v="0"/>
    <n v="1972"/>
    <n v="53"/>
    <x v="0"/>
  </r>
  <r>
    <x v="2106"/>
    <s v="Chandler"/>
    <s v="Reynolds"/>
    <d v="2021-05-05T00:00:00"/>
    <s v=""/>
    <s v="IT Manager - DB"/>
    <s v="Lauren Baker"/>
    <s v="chandler.reynolds@bilearner.com"/>
    <s v="PL"/>
    <s v="Active"/>
    <s v="Full-Time"/>
    <x v="1"/>
    <x v="0"/>
    <x v="0"/>
    <x v="0"/>
    <x v="2"/>
    <x v="4"/>
    <d v="1966-06-13T00:00:00"/>
    <s v="MA"/>
    <x v="6"/>
    <x v="1"/>
    <s v="53235"/>
    <x v="0"/>
    <x v="3"/>
    <x v="0"/>
    <n v="1"/>
    <x v="0"/>
    <n v="1966"/>
    <n v="59"/>
    <x v="0"/>
  </r>
  <r>
    <x v="2107"/>
    <s v="Iyana"/>
    <s v="Benjamin"/>
    <d v="2019-04-15T00:00:00"/>
    <d v="2021-05-23T00:00:00"/>
    <s v="IT Director"/>
    <s v="Scott Moore"/>
    <s v="iyana.benjamin@bilearner.com"/>
    <s v="BPC"/>
    <s v="Active"/>
    <s v="Part-Time"/>
    <x v="2"/>
    <x v="0"/>
    <x v="3"/>
    <x v="1082"/>
    <x v="2"/>
    <x v="9"/>
    <d v="1960-07-05T00:00:00"/>
    <s v="MA"/>
    <x v="12"/>
    <x v="1"/>
    <s v="96561"/>
    <x v="2"/>
    <x v="3"/>
    <x v="0"/>
    <n v="1"/>
    <x v="1"/>
    <n v="1960"/>
    <n v="65"/>
    <x v="3"/>
  </r>
  <r>
    <x v="2108"/>
    <s v="Antoine"/>
    <s v="Haney"/>
    <d v="2020-08-24T00:00:00"/>
    <d v="2023-05-02T00:00:00"/>
    <s v="Director of Sales"/>
    <s v="David Roberts"/>
    <s v="antoine.haney@bilearner.com"/>
    <s v="CCDR"/>
    <s v="Active"/>
    <s v="Contract"/>
    <x v="2"/>
    <x v="1"/>
    <x v="2"/>
    <x v="1083"/>
    <x v="1"/>
    <x v="4"/>
    <d v="1978-09-22T00:00:00"/>
    <s v="MA"/>
    <x v="7"/>
    <x v="1"/>
    <s v="6563"/>
    <x v="2"/>
    <x v="1"/>
    <x v="0"/>
    <n v="2"/>
    <x v="1"/>
    <n v="1978"/>
    <n v="47"/>
    <x v="0"/>
  </r>
  <r>
    <x v="2109"/>
    <s v="Alfred"/>
    <s v="Rivas"/>
    <d v="2022-12-31T00:00:00"/>
    <s v=""/>
    <s v="Director of Operations"/>
    <s v="Randy Thomas"/>
    <s v="alfred.rivas@bilearner.com"/>
    <s v="SVG"/>
    <s v="Active"/>
    <s v="Contract"/>
    <x v="0"/>
    <x v="0"/>
    <x v="0"/>
    <x v="0"/>
    <x v="1"/>
    <x v="4"/>
    <d v="1951-02-03T00:00:00"/>
    <s v="MA"/>
    <x v="15"/>
    <x v="1"/>
    <s v="67353"/>
    <x v="1"/>
    <x v="2"/>
    <x v="0"/>
    <n v="2"/>
    <x v="0"/>
    <n v="1951"/>
    <n v="75"/>
    <x v="3"/>
  </r>
  <r>
    <x v="2110"/>
    <s v="Darien"/>
    <s v="Sawyer"/>
    <d v="2022-09-18T00:00:00"/>
    <d v="2023-06-07T00:00:00"/>
    <s v="BI Developer"/>
    <s v="James Bradley"/>
    <s v="darien.sawyer@bilearner.com"/>
    <s v="PL"/>
    <s v="Active"/>
    <s v="Full-Time"/>
    <x v="1"/>
    <x v="2"/>
    <x v="1"/>
    <x v="1084"/>
    <x v="2"/>
    <x v="4"/>
    <d v="1951-07-24T00:00:00"/>
    <s v="MA"/>
    <x v="20"/>
    <x v="0"/>
    <s v="73238"/>
    <x v="0"/>
    <x v="1"/>
    <x v="0"/>
    <n v="2"/>
    <x v="1"/>
    <n v="1951"/>
    <n v="74"/>
    <x v="3"/>
  </r>
  <r>
    <x v="2111"/>
    <s v="Isaias"/>
    <s v="Pineda"/>
    <d v="2019-09-14T00:00:00"/>
    <s v=""/>
    <s v="BI Developer"/>
    <s v="Ebony Shepard"/>
    <s v="isaias.pineda@bilearner.com"/>
    <s v="BPC"/>
    <s v="Active"/>
    <s v="Full-Time"/>
    <x v="0"/>
    <x v="1"/>
    <x v="0"/>
    <x v="0"/>
    <x v="2"/>
    <x v="13"/>
    <d v="1986-02-19T00:00:00"/>
    <s v="MA"/>
    <x v="23"/>
    <x v="0"/>
    <s v="95322"/>
    <x v="1"/>
    <x v="1"/>
    <x v="0"/>
    <n v="5"/>
    <x v="0"/>
    <n v="1986"/>
    <n v="40"/>
    <x v="1"/>
  </r>
  <r>
    <x v="2112"/>
    <s v="Casey"/>
    <s v="Bradford"/>
    <d v="2019-03-19T00:00:00"/>
    <s v=""/>
    <s v="BI Developer"/>
    <s v="Michael Johnson"/>
    <s v="casey.bradford@bilearner.com"/>
    <s v="CCDR"/>
    <s v="Active"/>
    <s v="Part-Time"/>
    <x v="2"/>
    <x v="0"/>
    <x v="0"/>
    <x v="0"/>
    <x v="2"/>
    <x v="13"/>
    <d v="1953-10-04T00:00:00"/>
    <s v="MA"/>
    <x v="18"/>
    <x v="1"/>
    <s v="17448"/>
    <x v="3"/>
    <x v="2"/>
    <x v="0"/>
    <n v="2"/>
    <x v="0"/>
    <n v="1953"/>
    <n v="72"/>
    <x v="3"/>
  </r>
  <r>
    <x v="2113"/>
    <s v="London"/>
    <s v="Bautista"/>
    <d v="2022-10-18T00:00:00"/>
    <d v="2023-01-10T00:00:00"/>
    <s v="Software Engineering Manager"/>
    <s v="Caroline Brooks"/>
    <s v="london.bautista@bilearner.com"/>
    <s v="CCDR"/>
    <s v="Active"/>
    <s v="Contract"/>
    <x v="2"/>
    <x v="1"/>
    <x v="2"/>
    <x v="1085"/>
    <x v="4"/>
    <x v="0"/>
    <d v="1994-08-26T00:00:00"/>
    <s v="MA"/>
    <x v="80"/>
    <x v="0"/>
    <s v="61856"/>
    <x v="3"/>
    <x v="3"/>
    <x v="0"/>
    <n v="4"/>
    <x v="1"/>
    <n v="1994"/>
    <n v="31"/>
    <x v="1"/>
  </r>
  <r>
    <x v="2114"/>
    <s v="Kayleigh"/>
    <s v="Davenport"/>
    <d v="2022-07-31T00:00:00"/>
    <s v=""/>
    <s v="Software Engineer"/>
    <s v="Pamela Stone"/>
    <s v="kayleigh.davenport@bilearner.com"/>
    <s v="EW"/>
    <s v="Active"/>
    <s v="Full-Time"/>
    <x v="2"/>
    <x v="0"/>
    <x v="0"/>
    <x v="0"/>
    <x v="4"/>
    <x v="6"/>
    <d v="1973-01-09T00:00:00"/>
    <s v="MA"/>
    <x v="7"/>
    <x v="0"/>
    <s v="60675"/>
    <x v="2"/>
    <x v="2"/>
    <x v="0"/>
    <n v="1"/>
    <x v="0"/>
    <n v="1973"/>
    <n v="53"/>
    <x v="0"/>
  </r>
  <r>
    <x v="2115"/>
    <s v="Koen"/>
    <s v="Flores"/>
    <d v="2023-03-06T00:00:00"/>
    <s v=""/>
    <s v="Software Engineer"/>
    <s v="Amanda Nguyen"/>
    <s v="koen.flores@bilearner.com"/>
    <s v="MSC"/>
    <s v="Active"/>
    <s v="Part-Time"/>
    <x v="1"/>
    <x v="1"/>
    <x v="0"/>
    <x v="0"/>
    <x v="4"/>
    <x v="6"/>
    <d v="1959-09-01T00:00:00"/>
    <s v="MA"/>
    <x v="7"/>
    <x v="1"/>
    <s v="55449"/>
    <x v="3"/>
    <x v="1"/>
    <x v="0"/>
    <n v="4"/>
    <x v="0"/>
    <n v="1959"/>
    <n v="66"/>
    <x v="3"/>
  </r>
  <r>
    <x v="2116"/>
    <s v="Ernest"/>
    <s v="Finley"/>
    <d v="2019-01-30T00:00:00"/>
    <d v="2021-03-22T00:00:00"/>
    <s v="Software Engineer"/>
    <s v="Kenneth Berry"/>
    <s v="ernest.finley@bilearner.com"/>
    <s v="NEL"/>
    <s v="Voluntarily Terminated"/>
    <s v="Full-Time"/>
    <x v="1"/>
    <x v="2"/>
    <x v="2"/>
    <x v="1086"/>
    <x v="4"/>
    <x v="3"/>
    <d v="1991-12-25T00:00:00"/>
    <s v="MA"/>
    <x v="17"/>
    <x v="1"/>
    <s v="59271"/>
    <x v="0"/>
    <x v="3"/>
    <x v="0"/>
    <n v="2"/>
    <x v="1"/>
    <n v="1991"/>
    <n v="34"/>
    <x v="1"/>
  </r>
  <r>
    <x v="2117"/>
    <s v="Wade"/>
    <s v="Hernandez"/>
    <d v="2023-05-22T00:00:00"/>
    <d v="2023-07-12T00:00:00"/>
    <s v="IT Manager - DB"/>
    <s v="Julie Howard"/>
    <s v="wade.hernandez@bilearner.com"/>
    <s v="SVG"/>
    <s v="Active"/>
    <s v="Full-Time"/>
    <x v="0"/>
    <x v="0"/>
    <x v="4"/>
    <x v="1087"/>
    <x v="2"/>
    <x v="8"/>
    <d v="1946-04-14T00:00:00"/>
    <s v="MA"/>
    <x v="4"/>
    <x v="1"/>
    <s v="59420"/>
    <x v="0"/>
    <x v="2"/>
    <x v="0"/>
    <n v="1"/>
    <x v="1"/>
    <n v="1946"/>
    <n v="80"/>
    <x v="3"/>
  </r>
  <r>
    <x v="2118"/>
    <s v="Odin"/>
    <s v="Key"/>
    <d v="2018-12-22T00:00:00"/>
    <s v=""/>
    <s v="IT Manager - DB"/>
    <s v="Michael Whitehead"/>
    <s v="odin.key@bilearner.com"/>
    <s v="PYZ"/>
    <s v="Active"/>
    <s v="Contract"/>
    <x v="2"/>
    <x v="2"/>
    <x v="0"/>
    <x v="0"/>
    <x v="2"/>
    <x v="9"/>
    <d v="1951-10-08T00:00:00"/>
    <s v="MA"/>
    <x v="12"/>
    <x v="1"/>
    <s v="57785"/>
    <x v="1"/>
    <x v="0"/>
    <x v="0"/>
    <n v="4"/>
    <x v="0"/>
    <n v="1951"/>
    <n v="74"/>
    <x v="3"/>
  </r>
  <r>
    <x v="2119"/>
    <s v="Deven"/>
    <s v="Huff"/>
    <d v="2022-11-08T00:00:00"/>
    <s v=""/>
    <s v="IT Director"/>
    <s v="Martin Obrien"/>
    <s v="deven.huff@bilearner.com"/>
    <s v="PL"/>
    <s v="Active"/>
    <s v="Part-Time"/>
    <x v="1"/>
    <x v="1"/>
    <x v="0"/>
    <x v="0"/>
    <x v="2"/>
    <x v="0"/>
    <d v="1990-02-14T00:00:00"/>
    <s v="MA"/>
    <x v="3"/>
    <x v="1"/>
    <s v="26419"/>
    <x v="2"/>
    <x v="2"/>
    <x v="0"/>
    <n v="4"/>
    <x v="0"/>
    <n v="1990"/>
    <n v="36"/>
    <x v="1"/>
  </r>
  <r>
    <x v="2120"/>
    <s v="Kenna"/>
    <s v="Simon"/>
    <d v="2021-07-03T00:00:00"/>
    <s v=""/>
    <s v="Director of Sales"/>
    <s v="Katherine Morgan"/>
    <s v="kenna.simon@bilearner.com"/>
    <s v="NEL"/>
    <s v="Active"/>
    <s v="Full-Time"/>
    <x v="1"/>
    <x v="0"/>
    <x v="0"/>
    <x v="0"/>
    <x v="1"/>
    <x v="3"/>
    <d v="1970-07-15T00:00:00"/>
    <s v="MA"/>
    <x v="4"/>
    <x v="1"/>
    <s v="31784"/>
    <x v="1"/>
    <x v="0"/>
    <x v="0"/>
    <n v="4"/>
    <x v="0"/>
    <n v="1970"/>
    <n v="55"/>
    <x v="0"/>
  </r>
  <r>
    <x v="2121"/>
    <s v="Luz"/>
    <s v="Garza"/>
    <d v="2018-11-14T00:00:00"/>
    <d v="2021-07-08T00:00:00"/>
    <s v="BI Developer"/>
    <s v="Brittany Johnson"/>
    <s v="luz.garza@bilearner.com"/>
    <s v="PYZ"/>
    <s v="Active"/>
    <s v="Contract"/>
    <x v="1"/>
    <x v="0"/>
    <x v="2"/>
    <x v="1088"/>
    <x v="2"/>
    <x v="2"/>
    <d v="1954-02-16T00:00:00"/>
    <s v="MA"/>
    <x v="19"/>
    <x v="0"/>
    <s v="70770"/>
    <x v="2"/>
    <x v="3"/>
    <x v="0"/>
    <n v="1"/>
    <x v="1"/>
    <n v="1954"/>
    <n v="72"/>
    <x v="3"/>
  </r>
  <r>
    <x v="2122"/>
    <s v="Tristan"/>
    <s v="Reed"/>
    <d v="2021-09-18T00:00:00"/>
    <s v=""/>
    <s v="BI Developer"/>
    <s v="Robert Wilkerson"/>
    <s v="tristan.reed@bilearner.com"/>
    <s v="PL"/>
    <s v="Active"/>
    <s v="Contract"/>
    <x v="1"/>
    <x v="1"/>
    <x v="0"/>
    <x v="0"/>
    <x v="2"/>
    <x v="4"/>
    <d v="1963-07-04T00:00:00"/>
    <s v="MA"/>
    <x v="26"/>
    <x v="0"/>
    <s v="51516"/>
    <x v="0"/>
    <x v="3"/>
    <x v="0"/>
    <n v="5"/>
    <x v="0"/>
    <n v="1963"/>
    <n v="62"/>
    <x v="3"/>
  </r>
  <r>
    <x v="2123"/>
    <s v="Beckett"/>
    <s v="Beck"/>
    <d v="2020-11-19T00:00:00"/>
    <d v="2021-11-03T00:00:00"/>
    <s v="Software Engineering Manager"/>
    <s v="Mark Cole"/>
    <s v="beckett.beck@bilearner.com"/>
    <s v="WBL"/>
    <s v="Active"/>
    <s v="Contract"/>
    <x v="1"/>
    <x v="1"/>
    <x v="1"/>
    <x v="1089"/>
    <x v="4"/>
    <x v="3"/>
    <d v="1952-04-25T00:00:00"/>
    <s v="MA"/>
    <x v="22"/>
    <x v="0"/>
    <s v="69865"/>
    <x v="0"/>
    <x v="0"/>
    <x v="0"/>
    <n v="5"/>
    <x v="1"/>
    <n v="1952"/>
    <n v="73"/>
    <x v="3"/>
  </r>
  <r>
    <x v="2124"/>
    <s v="Coby"/>
    <s v="Giles"/>
    <d v="2023-05-04T00:00:00"/>
    <d v="2023-07-02T00:00:00"/>
    <s v="Software Engineer"/>
    <s v="Edwin Chen"/>
    <s v="coby.giles@bilearner.com"/>
    <s v="NEL"/>
    <s v="Active"/>
    <s v="Full-Time"/>
    <x v="2"/>
    <x v="0"/>
    <x v="4"/>
    <x v="1090"/>
    <x v="4"/>
    <x v="3"/>
    <d v="1988-05-12T00:00:00"/>
    <s v="MA"/>
    <x v="19"/>
    <x v="0"/>
    <s v="49964"/>
    <x v="2"/>
    <x v="0"/>
    <x v="0"/>
    <n v="1"/>
    <x v="1"/>
    <n v="1988"/>
    <n v="37"/>
    <x v="1"/>
  </r>
  <r>
    <x v="2125"/>
    <s v="Jalen"/>
    <s v="Jennings"/>
    <d v="2023-01-21T00:00:00"/>
    <s v=""/>
    <s v="Software Engineer"/>
    <s v="Nathan Vazquez"/>
    <s v="jalen.jennings@bilearner.com"/>
    <s v="PL"/>
    <s v="Active"/>
    <s v="Full-Time"/>
    <x v="2"/>
    <x v="0"/>
    <x v="0"/>
    <x v="0"/>
    <x v="4"/>
    <x v="9"/>
    <d v="1954-11-03T00:00:00"/>
    <s v="MA"/>
    <x v="18"/>
    <x v="1"/>
    <s v="72168"/>
    <x v="0"/>
    <x v="1"/>
    <x v="0"/>
    <n v="5"/>
    <x v="0"/>
    <n v="1954"/>
    <n v="71"/>
    <x v="3"/>
  </r>
  <r>
    <x v="2126"/>
    <s v="Ralph"/>
    <s v="Barrera"/>
    <d v="2022-08-19T00:00:00"/>
    <d v="2023-01-18T00:00:00"/>
    <s v="IT Manager - DB"/>
    <s v="William Brown"/>
    <s v="ralph.barrera@bilearner.com"/>
    <s v="NEL"/>
    <s v="Active"/>
    <s v="Contract"/>
    <x v="2"/>
    <x v="1"/>
    <x v="2"/>
    <x v="1091"/>
    <x v="2"/>
    <x v="1"/>
    <d v="1973-10-09T00:00:00"/>
    <s v="MA"/>
    <x v="4"/>
    <x v="1"/>
    <s v="87974"/>
    <x v="2"/>
    <x v="3"/>
    <x v="0"/>
    <n v="2"/>
    <x v="1"/>
    <n v="1973"/>
    <n v="52"/>
    <x v="0"/>
  </r>
  <r>
    <x v="2127"/>
    <s v="Shania"/>
    <s v="Caldwell"/>
    <d v="2022-07-18T00:00:00"/>
    <d v="2023-05-09T00:00:00"/>
    <s v="IT Manager - DB"/>
    <s v="Dylan Brown"/>
    <s v="shania.caldwell@bilearner.com"/>
    <s v="PL"/>
    <s v="Active"/>
    <s v="Part-Time"/>
    <x v="1"/>
    <x v="2"/>
    <x v="4"/>
    <x v="1092"/>
    <x v="2"/>
    <x v="5"/>
    <d v="1991-10-03T00:00:00"/>
    <s v="MA"/>
    <x v="7"/>
    <x v="1"/>
    <s v="2505"/>
    <x v="1"/>
    <x v="0"/>
    <x v="0"/>
    <n v="1"/>
    <x v="1"/>
    <n v="1991"/>
    <n v="34"/>
    <x v="1"/>
  </r>
  <r>
    <x v="2128"/>
    <s v="Colby"/>
    <s v="Horne"/>
    <d v="2019-08-14T00:00:00"/>
    <d v="2021-05-13T00:00:00"/>
    <s v="IT Director"/>
    <s v="Victoria Munoz"/>
    <s v="colby.horne@bilearner.com"/>
    <s v="BPC"/>
    <s v="Active"/>
    <s v="Full-Time"/>
    <x v="1"/>
    <x v="0"/>
    <x v="2"/>
    <x v="1093"/>
    <x v="2"/>
    <x v="16"/>
    <d v="1956-10-26T00:00:00"/>
    <s v="MA"/>
    <x v="18"/>
    <x v="1"/>
    <s v="6633"/>
    <x v="2"/>
    <x v="0"/>
    <x v="0"/>
    <n v="2"/>
    <x v="1"/>
    <n v="1956"/>
    <n v="69"/>
    <x v="3"/>
  </r>
  <r>
    <x v="2129"/>
    <s v="Kaiden"/>
    <s v="Cunningham"/>
    <d v="2020-12-10T00:00:00"/>
    <d v="2022-05-30T00:00:00"/>
    <s v="Director of Sales"/>
    <s v="John Smith"/>
    <s v="kaiden.cunningham@bilearner.com"/>
    <s v="CCDR"/>
    <s v="Active"/>
    <s v="Part-Time"/>
    <x v="1"/>
    <x v="2"/>
    <x v="4"/>
    <x v="1094"/>
    <x v="1"/>
    <x v="11"/>
    <d v="1996-04-25T00:00:00"/>
    <s v="MA"/>
    <x v="19"/>
    <x v="1"/>
    <s v="73638"/>
    <x v="0"/>
    <x v="2"/>
    <x v="0"/>
    <n v="2"/>
    <x v="1"/>
    <n v="1996"/>
    <n v="29"/>
    <x v="1"/>
  </r>
  <r>
    <x v="2130"/>
    <s v="Davion"/>
    <s v="Vasquez"/>
    <d v="2019-09-20T00:00:00"/>
    <s v=""/>
    <s v="BI Developer"/>
    <s v="Jo Ruiz"/>
    <s v="davion.vasquez@bilearner.com"/>
    <s v="MSC"/>
    <s v="Active"/>
    <s v="Full-Time"/>
    <x v="2"/>
    <x v="0"/>
    <x v="0"/>
    <x v="0"/>
    <x v="2"/>
    <x v="6"/>
    <d v="1964-06-17T00:00:00"/>
    <s v="MA"/>
    <x v="7"/>
    <x v="0"/>
    <s v="96051"/>
    <x v="3"/>
    <x v="2"/>
    <x v="0"/>
    <n v="2"/>
    <x v="0"/>
    <n v="1964"/>
    <n v="61"/>
    <x v="3"/>
  </r>
  <r>
    <x v="2131"/>
    <s v="Maeve"/>
    <s v="Gordon"/>
    <d v="2021-11-19T00:00:00"/>
    <d v="2021-12-27T00:00:00"/>
    <s v="Software Engineering Manager"/>
    <s v="Ernest Jones"/>
    <s v="maeve.gordon@bilearner.com"/>
    <s v="WBL"/>
    <s v="Active"/>
    <s v="Full-Time"/>
    <x v="2"/>
    <x v="2"/>
    <x v="1"/>
    <x v="1095"/>
    <x v="4"/>
    <x v="4"/>
    <d v="1965-11-25T00:00:00"/>
    <s v="MA"/>
    <x v="17"/>
    <x v="0"/>
    <s v="87152"/>
    <x v="4"/>
    <x v="0"/>
    <x v="0"/>
    <n v="4"/>
    <x v="1"/>
    <n v="1965"/>
    <n v="60"/>
    <x v="0"/>
  </r>
  <r>
    <x v="2132"/>
    <s v="Monserrat"/>
    <s v="Ferguson"/>
    <d v="2022-04-29T00:00:00"/>
    <s v=""/>
    <s v="Software Engineer"/>
    <s v="James Gibson"/>
    <s v="monserrat.ferguson@bilearner.com"/>
    <s v="NEL"/>
    <s v="Active"/>
    <s v="Part-Time"/>
    <x v="2"/>
    <x v="2"/>
    <x v="0"/>
    <x v="0"/>
    <x v="4"/>
    <x v="4"/>
    <d v="1957-11-23T00:00:00"/>
    <s v="MA"/>
    <x v="6"/>
    <x v="1"/>
    <s v="79836"/>
    <x v="0"/>
    <x v="0"/>
    <x v="0"/>
    <n v="1"/>
    <x v="0"/>
    <n v="1957"/>
    <n v="68"/>
    <x v="3"/>
  </r>
  <r>
    <x v="2133"/>
    <s v="Nathan"/>
    <s v="Schmitt"/>
    <d v="2021-06-30T00:00:00"/>
    <d v="2021-07-28T00:00:00"/>
    <s v="IT Manager - Infra"/>
    <s v="Sarah Campbell"/>
    <s v="nathan.schmitt@bilearner.com"/>
    <s v="WBL"/>
    <s v="Active"/>
    <s v="Part-Time"/>
    <x v="1"/>
    <x v="1"/>
    <x v="4"/>
    <x v="1096"/>
    <x v="2"/>
    <x v="4"/>
    <d v="1977-01-05T00:00:00"/>
    <s v="MA"/>
    <x v="35"/>
    <x v="1"/>
    <s v="43352"/>
    <x v="3"/>
    <x v="0"/>
    <x v="0"/>
    <n v="4"/>
    <x v="1"/>
    <n v="1977"/>
    <n v="49"/>
    <x v="0"/>
  </r>
  <r>
    <x v="2134"/>
    <s v="Ashly"/>
    <s v="Mullen"/>
    <d v="2021-07-15T00:00:00"/>
    <s v=""/>
    <s v="IT Manager - DB"/>
    <s v="Melody Walker"/>
    <s v="ashly.mullen@bilearner.com"/>
    <s v="NEL"/>
    <s v="Active"/>
    <s v="Contract"/>
    <x v="2"/>
    <x v="0"/>
    <x v="0"/>
    <x v="0"/>
    <x v="2"/>
    <x v="3"/>
    <d v="1956-06-11T00:00:00"/>
    <s v="MA"/>
    <x v="4"/>
    <x v="1"/>
    <s v="33873"/>
    <x v="1"/>
    <x v="2"/>
    <x v="0"/>
    <n v="2"/>
    <x v="0"/>
    <n v="1956"/>
    <n v="69"/>
    <x v="3"/>
  </r>
  <r>
    <x v="2135"/>
    <s v="Angelique"/>
    <s v="Cochran"/>
    <d v="2021-04-12T00:00:00"/>
    <d v="2023-03-06T00:00:00"/>
    <s v="IT Manager - DB"/>
    <s v="Benjamin Mcdonald"/>
    <s v="angelique.cochran@bilearner.com"/>
    <s v="PL"/>
    <s v="Active"/>
    <s v="Contract"/>
    <x v="2"/>
    <x v="2"/>
    <x v="3"/>
    <x v="1097"/>
    <x v="2"/>
    <x v="4"/>
    <d v="1967-11-18T00:00:00"/>
    <s v="MA"/>
    <x v="6"/>
    <x v="1"/>
    <s v="83544"/>
    <x v="2"/>
    <x v="2"/>
    <x v="0"/>
    <n v="4"/>
    <x v="1"/>
    <n v="1967"/>
    <n v="58"/>
    <x v="0"/>
  </r>
  <r>
    <x v="2136"/>
    <s v="Kenny"/>
    <s v="Rojas"/>
    <d v="2020-12-08T00:00:00"/>
    <s v=""/>
    <s v="IT Director"/>
    <s v="Sean Gonzalez"/>
    <s v="kenny.rojas@bilearner.com"/>
    <s v="BPC"/>
    <s v="Active"/>
    <s v="Contract"/>
    <x v="2"/>
    <x v="0"/>
    <x v="0"/>
    <x v="0"/>
    <x v="2"/>
    <x v="10"/>
    <d v="1953-11-17T00:00:00"/>
    <s v="MA"/>
    <x v="7"/>
    <x v="1"/>
    <s v="73171"/>
    <x v="2"/>
    <x v="0"/>
    <x v="0"/>
    <n v="2"/>
    <x v="0"/>
    <n v="1953"/>
    <n v="72"/>
    <x v="3"/>
  </r>
  <r>
    <x v="2137"/>
    <s v="Deandre"/>
    <s v="Oneal"/>
    <d v="2019-10-31T00:00:00"/>
    <d v="2020-03-01T00:00:00"/>
    <s v="Director of Sales"/>
    <s v="Brian Mueller"/>
    <s v="deandre.oneal@bilearner.com"/>
    <s v="CCDR"/>
    <s v="Active"/>
    <s v="Contract"/>
    <x v="2"/>
    <x v="2"/>
    <x v="4"/>
    <x v="1098"/>
    <x v="1"/>
    <x v="3"/>
    <d v="1995-07-11T00:00:00"/>
    <s v="MA"/>
    <x v="22"/>
    <x v="1"/>
    <s v="36351"/>
    <x v="1"/>
    <x v="2"/>
    <x v="0"/>
    <n v="1"/>
    <x v="1"/>
    <n v="1995"/>
    <n v="30"/>
    <x v="1"/>
  </r>
  <r>
    <x v="2138"/>
    <s v="Adison"/>
    <s v="Huerta"/>
    <d v="2020-01-22T00:00:00"/>
    <s v=""/>
    <s v="BI Developer"/>
    <s v="Jeffrey Duran"/>
    <s v="adison.huerta@bilearner.com"/>
    <s v="PL"/>
    <s v="Active"/>
    <s v="Contract"/>
    <x v="0"/>
    <x v="0"/>
    <x v="0"/>
    <x v="0"/>
    <x v="2"/>
    <x v="4"/>
    <d v="1985-11-14T00:00:00"/>
    <s v="MA"/>
    <x v="6"/>
    <x v="0"/>
    <s v="93447"/>
    <x v="0"/>
    <x v="2"/>
    <x v="0"/>
    <n v="2"/>
    <x v="0"/>
    <n v="1985"/>
    <n v="40"/>
    <x v="1"/>
  </r>
  <r>
    <x v="2139"/>
    <s v="Elisabeth"/>
    <s v="Bradley"/>
    <d v="2022-09-20T00:00:00"/>
    <s v=""/>
    <s v="Software Engineering Manager"/>
    <s v="Erica Lawrence"/>
    <s v="elisabeth.bradley@bilearner.com"/>
    <s v="CCDR"/>
    <s v="Active"/>
    <s v="Full-Time"/>
    <x v="2"/>
    <x v="2"/>
    <x v="0"/>
    <x v="0"/>
    <x v="4"/>
    <x v="3"/>
    <d v="1966-09-30T00:00:00"/>
    <s v="MA"/>
    <x v="12"/>
    <x v="1"/>
    <s v="69590"/>
    <x v="2"/>
    <x v="2"/>
    <x v="0"/>
    <n v="2"/>
    <x v="0"/>
    <n v="1966"/>
    <n v="59"/>
    <x v="0"/>
  </r>
  <r>
    <x v="2140"/>
    <s v="Sylvia"/>
    <s v="Price"/>
    <d v="2022-12-22T00:00:00"/>
    <d v="2023-07-26T00:00:00"/>
    <s v="IT Manager - Infra"/>
    <s v="Christy Cunningham"/>
    <s v="sylvia.price@bilearner.com"/>
    <s v="CCDR"/>
    <s v="Active"/>
    <s v="Full-Time"/>
    <x v="2"/>
    <x v="1"/>
    <x v="4"/>
    <x v="1099"/>
    <x v="2"/>
    <x v="4"/>
    <d v="1959-10-15T00:00:00"/>
    <s v="MA"/>
    <x v="18"/>
    <x v="1"/>
    <s v="51819"/>
    <x v="3"/>
    <x v="0"/>
    <x v="0"/>
    <n v="5"/>
    <x v="1"/>
    <n v="1959"/>
    <n v="66"/>
    <x v="3"/>
  </r>
  <r>
    <x v="2141"/>
    <s v="Eden"/>
    <s v="Choi"/>
    <d v="2019-03-12T00:00:00"/>
    <s v=""/>
    <s v="IT Manager - DB"/>
    <s v="Mr. David Booth"/>
    <s v="eden.choi@bilearner.com"/>
    <s v="EW"/>
    <s v="Active"/>
    <s v="Full-Time"/>
    <x v="0"/>
    <x v="2"/>
    <x v="0"/>
    <x v="0"/>
    <x v="2"/>
    <x v="1"/>
    <d v="1990-04-27T00:00:00"/>
    <s v="MA"/>
    <x v="11"/>
    <x v="1"/>
    <s v="40294"/>
    <x v="4"/>
    <x v="0"/>
    <x v="0"/>
    <n v="4"/>
    <x v="0"/>
    <n v="1990"/>
    <n v="35"/>
    <x v="1"/>
  </r>
  <r>
    <x v="2142"/>
    <s v="Emerson"/>
    <s v="Grimes"/>
    <d v="2021-10-07T00:00:00"/>
    <d v="2021-12-31T00:00:00"/>
    <s v="IT Manager - DB"/>
    <s v="Mrs. Debra Flynn"/>
    <s v="emerson.grimes@bilearner.com"/>
    <s v="MSC"/>
    <s v="Active"/>
    <s v="Full-Time"/>
    <x v="0"/>
    <x v="0"/>
    <x v="3"/>
    <x v="1100"/>
    <x v="2"/>
    <x v="3"/>
    <d v="1995-03-28T00:00:00"/>
    <s v="MA"/>
    <x v="4"/>
    <x v="1"/>
    <s v="53854"/>
    <x v="3"/>
    <x v="1"/>
    <x v="0"/>
    <n v="2"/>
    <x v="1"/>
    <n v="1995"/>
    <n v="31"/>
    <x v="1"/>
  </r>
  <r>
    <x v="2143"/>
    <s v="Ayden"/>
    <s v="Wu"/>
    <d v="2019-06-16T00:00:00"/>
    <d v="2023-05-21T00:00:00"/>
    <s v="IT Director"/>
    <s v="Tamara Adkins"/>
    <s v="ayden.wu@bilearner.com"/>
    <s v="NEL"/>
    <s v="Active"/>
    <s v="Contract"/>
    <x v="1"/>
    <x v="2"/>
    <x v="4"/>
    <x v="1101"/>
    <x v="2"/>
    <x v="4"/>
    <d v="1991-11-18T00:00:00"/>
    <s v="MA"/>
    <x v="4"/>
    <x v="1"/>
    <s v="60717"/>
    <x v="3"/>
    <x v="1"/>
    <x v="0"/>
    <n v="4"/>
    <x v="1"/>
    <n v="1991"/>
    <n v="34"/>
    <x v="1"/>
  </r>
  <r>
    <x v="2144"/>
    <s v="Hayley"/>
    <s v="Keller"/>
    <d v="2021-03-17T00:00:00"/>
    <d v="2022-09-08T00:00:00"/>
    <s v="BI Director"/>
    <s v="Megan Hart"/>
    <s v="hayley.keller@bilearner.com"/>
    <s v="SVG"/>
    <s v="Active"/>
    <s v="Part-Time"/>
    <x v="1"/>
    <x v="2"/>
    <x v="3"/>
    <x v="1102"/>
    <x v="2"/>
    <x v="4"/>
    <d v="1989-02-11T00:00:00"/>
    <s v="MA"/>
    <x v="6"/>
    <x v="0"/>
    <s v="30960"/>
    <x v="4"/>
    <x v="3"/>
    <x v="0"/>
    <n v="2"/>
    <x v="1"/>
    <n v="1989"/>
    <n v="37"/>
    <x v="1"/>
  </r>
  <r>
    <x v="2145"/>
    <s v="Alannah"/>
    <s v="Rivas"/>
    <d v="2022-08-07T00:00:00"/>
    <d v="2023-04-26T00:00:00"/>
    <s v="BI Developer"/>
    <s v="Stacy Lopez"/>
    <s v="alannah.rivas@bilearner.com"/>
    <s v="PYZ"/>
    <s v="Active"/>
    <s v="Contract"/>
    <x v="1"/>
    <x v="0"/>
    <x v="2"/>
    <x v="1103"/>
    <x v="2"/>
    <x v="6"/>
    <d v="1994-05-20T00:00:00"/>
    <s v="MA"/>
    <x v="6"/>
    <x v="1"/>
    <s v="81338"/>
    <x v="4"/>
    <x v="0"/>
    <x v="0"/>
    <n v="4"/>
    <x v="1"/>
    <n v="1994"/>
    <n v="31"/>
    <x v="1"/>
  </r>
  <r>
    <x v="2146"/>
    <s v="Jessica"/>
    <s v="Bunbury"/>
    <d v="2020-01-17T00:00:00"/>
    <d v="2023-02-28T00:00:00"/>
    <s v="Area Sales Manager"/>
    <s v="Keith Adams"/>
    <s v="jessica.bunbury@bilearner.com"/>
    <s v="NEL"/>
    <s v="Voluntarily Terminated"/>
    <s v="Contract"/>
    <x v="1"/>
    <x v="0"/>
    <x v="4"/>
    <x v="1104"/>
    <x v="1"/>
    <x v="4"/>
    <d v="1987-01-02T00:00:00"/>
    <s v="VA"/>
    <x v="4"/>
    <x v="0"/>
    <s v="21851"/>
    <x v="3"/>
    <x v="3"/>
    <x v="0"/>
    <n v="4"/>
    <x v="1"/>
    <n v="1987"/>
    <n v="39"/>
    <x v="1"/>
  </r>
  <r>
    <x v="2147"/>
    <s v="Giovanni"/>
    <s v="Leruth"/>
    <d v="2022-06-11T00:00:00"/>
    <d v="2023-02-20T00:00:00"/>
    <s v="Area Sales Manager"/>
    <s v="Travis Davenport"/>
    <s v="giovanni.leruth@bilearner.com"/>
    <s v="EW"/>
    <s v="Active"/>
    <s v="Full-Time"/>
    <x v="0"/>
    <x v="2"/>
    <x v="1"/>
    <x v="1105"/>
    <x v="1"/>
    <x v="19"/>
    <d v="1971-11-18T00:00:00"/>
    <s v="UT"/>
    <x v="7"/>
    <x v="1"/>
    <s v="84111"/>
    <x v="1"/>
    <x v="0"/>
    <x v="0"/>
    <n v="2"/>
    <x v="1"/>
    <n v="1971"/>
    <n v="54"/>
    <x v="0"/>
  </r>
  <r>
    <x v="2148"/>
    <s v="Ricardo"/>
    <s v="Gonzales"/>
    <d v="2021-03-03T00:00:00"/>
    <d v="2023-01-30T00:00:00"/>
    <s v="Area Sales Manager"/>
    <s v="Patricia Norris"/>
    <s v="ricardo.gonzales@bilearner.com"/>
    <s v="PYZ"/>
    <s v="Active"/>
    <s v="Contract"/>
    <x v="0"/>
    <x v="0"/>
    <x v="3"/>
    <x v="1106"/>
    <x v="1"/>
    <x v="8"/>
    <d v="1951-06-21T00:00:00"/>
    <s v="ID"/>
    <x v="9"/>
    <x v="1"/>
    <s v="83706"/>
    <x v="2"/>
    <x v="0"/>
    <x v="0"/>
    <n v="4"/>
    <x v="1"/>
    <n v="1951"/>
    <n v="74"/>
    <x v="3"/>
  </r>
  <r>
    <x v="2149"/>
    <s v="Caitrin"/>
    <s v="Strong"/>
    <d v="2020-04-16T00:00:00"/>
    <d v="2021-03-15T00:00:00"/>
    <s v="Area Sales Manager"/>
    <s v="Patrick Patterson"/>
    <s v="caitrin.strong@bilearner.com"/>
    <s v="CCDR"/>
    <s v="Active"/>
    <s v="Contract"/>
    <x v="2"/>
    <x v="1"/>
    <x v="2"/>
    <x v="1107"/>
    <x v="1"/>
    <x v="2"/>
    <d v="1969-12-27T00:00:00"/>
    <s v="MT"/>
    <x v="14"/>
    <x v="0"/>
    <s v="59102"/>
    <x v="4"/>
    <x v="0"/>
    <x v="0"/>
    <n v="1"/>
    <x v="1"/>
    <n v="1969"/>
    <n v="56"/>
    <x v="0"/>
  </r>
  <r>
    <x v="2150"/>
    <s v="Jenna"/>
    <s v="Dietrich"/>
    <d v="2022-09-22T00:00:00"/>
    <d v="2023-01-28T00:00:00"/>
    <s v="Area Sales Manager"/>
    <s v="Mrs. Stephanie Forbes"/>
    <s v="jenna.dietrich@bilearner.com"/>
    <s v="PYZ"/>
    <s v="Active"/>
    <s v="Full-Time"/>
    <x v="1"/>
    <x v="0"/>
    <x v="4"/>
    <x v="1108"/>
    <x v="1"/>
    <x v="13"/>
    <d v="1963-07-28T00:00:00"/>
    <s v="WA"/>
    <x v="11"/>
    <x v="0"/>
    <s v="98052"/>
    <x v="2"/>
    <x v="2"/>
    <x v="0"/>
    <n v="2"/>
    <x v="1"/>
    <n v="1963"/>
    <n v="62"/>
    <x v="3"/>
  </r>
  <r>
    <x v="2151"/>
    <s v="Michelle"/>
    <s v="Carter"/>
    <d v="2023-05-30T00:00:00"/>
    <s v=""/>
    <s v="Area Sales Manager"/>
    <s v="Jon Estes"/>
    <s v="michelle.carter@bilearner.com"/>
    <s v="MSC"/>
    <s v="Active"/>
    <s v="Part-Time"/>
    <x v="1"/>
    <x v="2"/>
    <x v="0"/>
    <x v="0"/>
    <x v="1"/>
    <x v="12"/>
    <d v="1996-01-28T00:00:00"/>
    <s v="VT"/>
    <x v="2"/>
    <x v="0"/>
    <s v="5664"/>
    <x v="3"/>
    <x v="1"/>
    <x v="0"/>
    <n v="5"/>
    <x v="0"/>
    <n v="1996"/>
    <n v="30"/>
    <x v="1"/>
  </r>
  <r>
    <x v="2152"/>
    <s v="Jackie"/>
    <s v="Valentin"/>
    <d v="2021-01-14T00:00:00"/>
    <s v=""/>
    <s v="Area Sales Manager"/>
    <s v="Julia Moss"/>
    <s v="jackie.valentin@bilearner.com"/>
    <s v="MSC"/>
    <s v="Active"/>
    <s v="Full-Time"/>
    <x v="0"/>
    <x v="2"/>
    <x v="0"/>
    <x v="0"/>
    <x v="1"/>
    <x v="5"/>
    <d v="1977-06-29T00:00:00"/>
    <s v="AZ"/>
    <x v="30"/>
    <x v="0"/>
    <s v="85006"/>
    <x v="0"/>
    <x v="2"/>
    <x v="0"/>
    <n v="2"/>
    <x v="0"/>
    <n v="1977"/>
    <n v="48"/>
    <x v="0"/>
  </r>
  <r>
    <x v="2153"/>
    <s v="Alfred"/>
    <s v="Digitale"/>
    <d v="2020-04-29T00:00:00"/>
    <d v="2021-10-20T00:00:00"/>
    <s v="Area Sales Manager"/>
    <s v="Nathan Kelly"/>
    <s v="alfred.digitale@bilearner.com"/>
    <s v="BPC"/>
    <s v="Active"/>
    <s v="Full-Time"/>
    <x v="1"/>
    <x v="1"/>
    <x v="2"/>
    <x v="1109"/>
    <x v="1"/>
    <x v="0"/>
    <d v="1954-04-07T00:00:00"/>
    <s v="NH"/>
    <x v="44"/>
    <x v="1"/>
    <s v="3062"/>
    <x v="0"/>
    <x v="1"/>
    <x v="0"/>
    <n v="2"/>
    <x v="1"/>
    <n v="1954"/>
    <n v="72"/>
    <x v="3"/>
  </r>
  <r>
    <x v="2154"/>
    <s v="Howard"/>
    <s v="Mullaney"/>
    <d v="2021-07-07T00:00:00"/>
    <s v=""/>
    <s v="Area Sales Manager"/>
    <s v="Nina Scott"/>
    <s v="howard.mullaney@bilearner.com"/>
    <s v="MSC"/>
    <s v="Active"/>
    <s v="Full-Time"/>
    <x v="1"/>
    <x v="2"/>
    <x v="0"/>
    <x v="0"/>
    <x v="1"/>
    <x v="4"/>
    <d v="1970-11-12T00:00:00"/>
    <s v="AL"/>
    <x v="4"/>
    <x v="1"/>
    <s v="36006"/>
    <x v="2"/>
    <x v="3"/>
    <x v="0"/>
    <n v="1"/>
    <x v="0"/>
    <n v="1970"/>
    <n v="55"/>
    <x v="0"/>
  </r>
  <r>
    <x v="2155"/>
    <s v="Whitney"/>
    <s v="Gill"/>
    <d v="2020-07-28T00:00:00"/>
    <s v=""/>
    <s v="Area Sales Manager"/>
    <s v="John Hunter"/>
    <s v="whitney.gill@bilearner.com"/>
    <s v="MSC"/>
    <s v="Active"/>
    <s v="Part-Time"/>
    <x v="0"/>
    <x v="0"/>
    <x v="0"/>
    <x v="0"/>
    <x v="1"/>
    <x v="13"/>
    <d v="1992-08-31T00:00:00"/>
    <s v="OH"/>
    <x v="4"/>
    <x v="0"/>
    <s v="43050"/>
    <x v="1"/>
    <x v="1"/>
    <x v="0"/>
    <n v="1"/>
    <x v="0"/>
    <n v="1992"/>
    <n v="33"/>
    <x v="1"/>
  </r>
  <r>
    <x v="2156"/>
    <s v="Gerry"/>
    <s v="Friedman"/>
    <d v="2020-09-16T00:00:00"/>
    <s v=""/>
    <s v="Area Sales Manager"/>
    <s v="Raymond Fields"/>
    <s v="gerry.friedman@bilearner.com"/>
    <s v="PYZ"/>
    <s v="Active"/>
    <s v="Contract"/>
    <x v="2"/>
    <x v="0"/>
    <x v="0"/>
    <x v="0"/>
    <x v="1"/>
    <x v="6"/>
    <d v="1996-02-29T00:00:00"/>
    <s v="NY"/>
    <x v="26"/>
    <x v="1"/>
    <s v="10171"/>
    <x v="3"/>
    <x v="2"/>
    <x v="0"/>
    <n v="5"/>
    <x v="0"/>
    <n v="1996"/>
    <n v="30"/>
    <x v="1"/>
  </r>
  <r>
    <x v="2157"/>
    <s v="Noah"/>
    <s v="Villanueva"/>
    <d v="2023-04-23T00:00:00"/>
    <s v=""/>
    <s v="Area Sales Manager"/>
    <s v="Samuel Reyes"/>
    <s v="noah.villanueva@bilearner.com"/>
    <s v="TNS"/>
    <s v="Active"/>
    <s v="Part-Time"/>
    <x v="0"/>
    <x v="1"/>
    <x v="0"/>
    <x v="0"/>
    <x v="1"/>
    <x v="6"/>
    <d v="1956-09-27T00:00:00"/>
    <s v="ME"/>
    <x v="7"/>
    <x v="1"/>
    <s v="4063"/>
    <x v="0"/>
    <x v="1"/>
    <x v="0"/>
    <n v="4"/>
    <x v="0"/>
    <n v="1956"/>
    <n v="69"/>
    <x v="3"/>
  </r>
  <r>
    <x v="2158"/>
    <s v="Mike"/>
    <s v="Guilianno"/>
    <d v="2021-06-04T00:00:00"/>
    <s v=""/>
    <s v="Area Sales Manager"/>
    <s v="Martha Stone"/>
    <s v="mike.guilianno@bilearner.com"/>
    <s v="PYZ"/>
    <s v="Active"/>
    <s v="Contract"/>
    <x v="1"/>
    <x v="0"/>
    <x v="0"/>
    <x v="0"/>
    <x v="1"/>
    <x v="3"/>
    <d v="2001-05-21T00:00:00"/>
    <s v="TN"/>
    <x v="4"/>
    <x v="1"/>
    <s v="37129"/>
    <x v="4"/>
    <x v="3"/>
    <x v="0"/>
    <n v="2"/>
    <x v="0"/>
    <n v="2001"/>
    <n v="24"/>
    <x v="2"/>
  </r>
  <r>
    <x v="2159"/>
    <s v="Travis"/>
    <s v="Ozark"/>
    <d v="2020-04-15T00:00:00"/>
    <s v=""/>
    <s v="Area Sales Manager"/>
    <s v="Joshua Campbell"/>
    <s v="travis.ozark@bilearner.com"/>
    <s v="CCDR"/>
    <s v="Active"/>
    <s v="Full-Time"/>
    <x v="2"/>
    <x v="0"/>
    <x v="0"/>
    <x v="0"/>
    <x v="1"/>
    <x v="4"/>
    <d v="1980-04-25T00:00:00"/>
    <s v="NC"/>
    <x v="4"/>
    <x v="1"/>
    <s v="27229"/>
    <x v="4"/>
    <x v="3"/>
    <x v="0"/>
    <n v="4"/>
    <x v="0"/>
    <n v="1980"/>
    <n v="45"/>
    <x v="0"/>
  </r>
  <r>
    <x v="2160"/>
    <s v="Rylee"/>
    <s v="Frye"/>
    <d v="2019-09-04T00:00:00"/>
    <d v="2020-04-13T00:00:00"/>
    <s v="Area Sales Manager"/>
    <s v="Ashley Phillips"/>
    <s v="rylee.frye@bilearner.com"/>
    <s v="NEL"/>
    <s v="Active"/>
    <s v="Full-Time"/>
    <x v="1"/>
    <x v="1"/>
    <x v="1"/>
    <x v="1110"/>
    <x v="1"/>
    <x v="4"/>
    <d v="2000-07-31T00:00:00"/>
    <s v="MA"/>
    <x v="6"/>
    <x v="1"/>
    <s v="69470"/>
    <x v="2"/>
    <x v="0"/>
    <x v="0"/>
    <n v="5"/>
    <x v="1"/>
    <n v="2000"/>
    <n v="25"/>
    <x v="2"/>
  </r>
  <r>
    <x v="2161"/>
    <s v="Callum"/>
    <s v="Ford"/>
    <d v="2020-08-18T00:00:00"/>
    <s v=""/>
    <s v="Area Sales Manager"/>
    <s v="Joshua Mccoy"/>
    <s v="callum.ford@bilearner.com"/>
    <s v="PL"/>
    <s v="Active"/>
    <s v="Full-Time"/>
    <x v="0"/>
    <x v="2"/>
    <x v="0"/>
    <x v="0"/>
    <x v="1"/>
    <x v="4"/>
    <d v="1988-07-24T00:00:00"/>
    <s v="MA"/>
    <x v="4"/>
    <x v="1"/>
    <s v="90985"/>
    <x v="2"/>
    <x v="1"/>
    <x v="0"/>
    <n v="5"/>
    <x v="0"/>
    <n v="1988"/>
    <n v="37"/>
    <x v="1"/>
  </r>
  <r>
    <x v="2162"/>
    <s v="Jabari"/>
    <s v="Frank"/>
    <d v="2020-12-05T00:00:00"/>
    <s v=""/>
    <s v="Area Sales Manager"/>
    <s v="Timothy Brown"/>
    <s v="jabari.frank@bilearner.com"/>
    <s v="BPC"/>
    <s v="Active"/>
    <s v="Contract"/>
    <x v="1"/>
    <x v="0"/>
    <x v="0"/>
    <x v="0"/>
    <x v="1"/>
    <x v="10"/>
    <d v="1950-12-26T00:00:00"/>
    <s v="AZ"/>
    <x v="7"/>
    <x v="1"/>
    <s v="62646"/>
    <x v="4"/>
    <x v="1"/>
    <x v="0"/>
    <n v="5"/>
    <x v="0"/>
    <n v="1950"/>
    <n v="75"/>
    <x v="3"/>
  </r>
  <r>
    <x v="2163"/>
    <s v="Stephanie"/>
    <s v="Wilkinson"/>
    <d v="2023-01-13T00:00:00"/>
    <d v="2023-02-12T00:00:00"/>
    <s v="Area Sales Manager"/>
    <s v="Nancy Mccarthy"/>
    <s v="stephanie.wilkinson@bilearner.com"/>
    <s v="CCDR"/>
    <s v="Active"/>
    <s v="Part-Time"/>
    <x v="1"/>
    <x v="2"/>
    <x v="3"/>
    <x v="1111"/>
    <x v="1"/>
    <x v="6"/>
    <d v="1998-02-07T00:00:00"/>
    <s v="AZ"/>
    <x v="7"/>
    <x v="1"/>
    <s v="47626"/>
    <x v="4"/>
    <x v="2"/>
    <x v="0"/>
    <n v="5"/>
    <x v="1"/>
    <n v="1998"/>
    <n v="28"/>
    <x v="2"/>
  </r>
  <r>
    <x v="2164"/>
    <s v="Cruz"/>
    <s v="Arellano"/>
    <d v="2019-09-17T00:00:00"/>
    <s v=""/>
    <s v="Area Sales Manager"/>
    <s v="Patricia Martinez"/>
    <s v="cruz.arellano@bilearner.com"/>
    <s v="SVG"/>
    <s v="Active"/>
    <s v="Full-Time"/>
    <x v="2"/>
    <x v="2"/>
    <x v="0"/>
    <x v="0"/>
    <x v="1"/>
    <x v="3"/>
    <d v="1993-08-08T00:00:00"/>
    <s v="AZ"/>
    <x v="4"/>
    <x v="1"/>
    <s v="19215"/>
    <x v="4"/>
    <x v="1"/>
    <x v="0"/>
    <n v="4"/>
    <x v="0"/>
    <n v="1993"/>
    <n v="32"/>
    <x v="1"/>
  </r>
  <r>
    <x v="2165"/>
    <s v="Rubi"/>
    <s v="Shields"/>
    <d v="2020-10-15T00:00:00"/>
    <s v=""/>
    <s v="Area Sales Manager"/>
    <s v="Martin Shelton"/>
    <s v="rubi.shields@bilearner.com"/>
    <s v="EW"/>
    <s v="Active"/>
    <s v="Contract"/>
    <x v="2"/>
    <x v="1"/>
    <x v="0"/>
    <x v="0"/>
    <x v="1"/>
    <x v="4"/>
    <d v="1949-06-12T00:00:00"/>
    <s v="TN"/>
    <x v="9"/>
    <x v="1"/>
    <s v="80307"/>
    <x v="4"/>
    <x v="1"/>
    <x v="0"/>
    <n v="2"/>
    <x v="0"/>
    <n v="1949"/>
    <n v="76"/>
    <x v="3"/>
  </r>
  <r>
    <x v="2166"/>
    <s v="Sage"/>
    <s v="Booker"/>
    <d v="2018-12-01T00:00:00"/>
    <d v="2021-06-23T00:00:00"/>
    <s v="Area Sales Manager"/>
    <s v="Kimberly Lee"/>
    <s v="sage.booker@bilearner.com"/>
    <s v="MSC"/>
    <s v="Active"/>
    <s v="Contract"/>
    <x v="1"/>
    <x v="0"/>
    <x v="4"/>
    <x v="1112"/>
    <x v="1"/>
    <x v="3"/>
    <d v="1972-02-08T00:00:00"/>
    <s v="TN"/>
    <x v="4"/>
    <x v="1"/>
    <s v="64576"/>
    <x v="2"/>
    <x v="0"/>
    <x v="0"/>
    <n v="1"/>
    <x v="1"/>
    <n v="1972"/>
    <n v="54"/>
    <x v="0"/>
  </r>
  <r>
    <x v="2167"/>
    <s v="Aileen"/>
    <s v="Wright"/>
    <d v="2023-07-24T00:00:00"/>
    <s v=""/>
    <s v="Area Sales Manager"/>
    <s v="Nathan Silva"/>
    <s v="aileen.wright@bilearner.com"/>
    <s v="TNS"/>
    <s v="Active"/>
    <s v="Part-Time"/>
    <x v="0"/>
    <x v="0"/>
    <x v="0"/>
    <x v="0"/>
    <x v="1"/>
    <x v="10"/>
    <d v="1956-03-27T00:00:00"/>
    <s v="TN"/>
    <x v="7"/>
    <x v="1"/>
    <s v="1126"/>
    <x v="2"/>
    <x v="3"/>
    <x v="0"/>
    <n v="1"/>
    <x v="0"/>
    <n v="1956"/>
    <n v="70"/>
    <x v="3"/>
  </r>
  <r>
    <x v="2168"/>
    <s v="Karly"/>
    <s v="Ho"/>
    <d v="2019-10-08T00:00:00"/>
    <s v=""/>
    <s v="Area Sales Manager"/>
    <s v="Julie Young"/>
    <s v="karly.ho@bilearner.com"/>
    <s v="PYZ"/>
    <s v="Active"/>
    <s v="Part-Time"/>
    <x v="1"/>
    <x v="2"/>
    <x v="0"/>
    <x v="0"/>
    <x v="1"/>
    <x v="1"/>
    <d v="1998-03-25T00:00:00"/>
    <s v="TN"/>
    <x v="25"/>
    <x v="1"/>
    <s v="68371"/>
    <x v="4"/>
    <x v="3"/>
    <x v="0"/>
    <n v="4"/>
    <x v="0"/>
    <n v="1998"/>
    <n v="28"/>
    <x v="2"/>
  </r>
  <r>
    <x v="2169"/>
    <s v="Thaddeus"/>
    <s v="Lutz"/>
    <d v="2021-10-16T00:00:00"/>
    <d v="2022-05-04T00:00:00"/>
    <s v="Area Sales Manager"/>
    <s v="Katelyn Kramer"/>
    <s v="thaddeus.lutz@bilearner.com"/>
    <s v="WBL"/>
    <s v="Active"/>
    <s v="Contract"/>
    <x v="1"/>
    <x v="2"/>
    <x v="4"/>
    <x v="1113"/>
    <x v="1"/>
    <x v="24"/>
    <d v="1977-05-20T00:00:00"/>
    <s v="ID"/>
    <x v="30"/>
    <x v="1"/>
    <s v="68985"/>
    <x v="3"/>
    <x v="3"/>
    <x v="0"/>
    <n v="2"/>
    <x v="1"/>
    <n v="1977"/>
    <n v="48"/>
    <x v="0"/>
  </r>
  <r>
    <x v="2170"/>
    <s v="Layla"/>
    <s v="Kane"/>
    <d v="2020-04-03T00:00:00"/>
    <s v=""/>
    <s v="Area Sales Manager"/>
    <s v="Mrs. Deanna Cooper"/>
    <s v="layla.kane@bilearner.com"/>
    <s v="NEL"/>
    <s v="Active"/>
    <s v="Contract"/>
    <x v="1"/>
    <x v="2"/>
    <x v="0"/>
    <x v="0"/>
    <x v="1"/>
    <x v="4"/>
    <d v="1944-09-25T00:00:00"/>
    <s v="ID"/>
    <x v="6"/>
    <x v="1"/>
    <s v="92704"/>
    <x v="4"/>
    <x v="3"/>
    <x v="0"/>
    <n v="2"/>
    <x v="0"/>
    <n v="1944"/>
    <n v="81"/>
    <x v="3"/>
  </r>
  <r>
    <x v="2171"/>
    <s v="Yesenia"/>
    <s v="Payne"/>
    <d v="2020-01-08T00:00:00"/>
    <s v=""/>
    <s v="Area Sales Manager"/>
    <s v="Brian Scott"/>
    <s v="yesenia.payne@bilearner.com"/>
    <s v="PL"/>
    <s v="Active"/>
    <s v="Part-Time"/>
    <x v="1"/>
    <x v="0"/>
    <x v="0"/>
    <x v="0"/>
    <x v="1"/>
    <x v="3"/>
    <d v="1964-09-05T00:00:00"/>
    <s v="ID"/>
    <x v="9"/>
    <x v="1"/>
    <s v="8573"/>
    <x v="4"/>
    <x v="3"/>
    <x v="0"/>
    <n v="4"/>
    <x v="0"/>
    <n v="1964"/>
    <n v="61"/>
    <x v="3"/>
  </r>
  <r>
    <x v="2172"/>
    <s v="Jase"/>
    <s v="Waters"/>
    <d v="2022-03-27T00:00:00"/>
    <d v="2023-06-14T00:00:00"/>
    <s v="Administrative Assistant"/>
    <s v="Michaela Jones"/>
    <s v="jase.waters@bilearner.com"/>
    <s v="BPC"/>
    <s v="Active"/>
    <s v="Contract"/>
    <x v="1"/>
    <x v="0"/>
    <x v="4"/>
    <x v="1114"/>
    <x v="1"/>
    <x v="15"/>
    <d v="1942-07-11T00:00:00"/>
    <s v="ID"/>
    <x v="40"/>
    <x v="0"/>
    <s v="40513"/>
    <x v="3"/>
    <x v="0"/>
    <x v="0"/>
    <n v="2"/>
    <x v="1"/>
    <n v="1942"/>
    <n v="83"/>
    <x v="3"/>
  </r>
  <r>
    <x v="2173"/>
    <s v="Thomas"/>
    <s v="Sloan"/>
    <d v="2018-09-18T00:00:00"/>
    <s v=""/>
    <s v="Administrative Assistant"/>
    <s v="Kelsey Dunn"/>
    <s v="thomas.sloan@bilearner.com"/>
    <s v="CCDR"/>
    <s v="Active"/>
    <s v="Full-Time"/>
    <x v="0"/>
    <x v="0"/>
    <x v="0"/>
    <x v="0"/>
    <x v="1"/>
    <x v="1"/>
    <d v="1965-01-16T00:00:00"/>
    <s v="WA"/>
    <x v="11"/>
    <x v="0"/>
    <s v="46029"/>
    <x v="4"/>
    <x v="0"/>
    <x v="0"/>
    <n v="2"/>
    <x v="0"/>
    <n v="1965"/>
    <n v="61"/>
    <x v="0"/>
  </r>
  <r>
    <x v="2174"/>
    <s v="Anya"/>
    <s v="Baldwin"/>
    <d v="2019-11-29T00:00:00"/>
    <d v="2020-04-21T00:00:00"/>
    <s v="Administrative Assistant"/>
    <s v="Lonnie Sanders"/>
    <s v="anya.baldwin@bilearner.com"/>
    <s v="SVG"/>
    <s v="Active"/>
    <s v="Full-Time"/>
    <x v="0"/>
    <x v="1"/>
    <x v="1"/>
    <x v="1115"/>
    <x v="1"/>
    <x v="3"/>
    <d v="2001-03-02T00:00:00"/>
    <s v="WA"/>
    <x v="4"/>
    <x v="0"/>
    <s v="44158"/>
    <x v="1"/>
    <x v="0"/>
    <x v="0"/>
    <n v="1"/>
    <x v="1"/>
    <n v="2001"/>
    <n v="25"/>
    <x v="2"/>
  </r>
  <r>
    <x v="2175"/>
    <s v="Jacquelyn"/>
    <s v="Austin"/>
    <d v="2019-04-16T00:00:00"/>
    <d v="2022-08-05T00:00:00"/>
    <s v="Accountant I"/>
    <s v="Ariana Brady"/>
    <s v="jacquelyn.austin@bilearner.com"/>
    <s v="EW"/>
    <s v="Active"/>
    <s v="Full-Time"/>
    <x v="0"/>
    <x v="2"/>
    <x v="1"/>
    <x v="1116"/>
    <x v="5"/>
    <x v="13"/>
    <d v="1982-08-07T00:00:00"/>
    <s v="MA"/>
    <x v="3"/>
    <x v="0"/>
    <s v="27947"/>
    <x v="2"/>
    <x v="0"/>
    <x v="0"/>
    <n v="2"/>
    <x v="1"/>
    <n v="1982"/>
    <n v="43"/>
    <x v="1"/>
  </r>
  <r>
    <x v="2176"/>
    <s v="Kaitlynn"/>
    <s v="Aguirre"/>
    <d v="2019-03-05T00:00:00"/>
    <d v="2019-10-12T00:00:00"/>
    <s v="Area Sales Manager"/>
    <s v="Jessica Rose"/>
    <s v="kaitlynn.aguirre@bilearner.com"/>
    <s v="NEL"/>
    <s v="Active"/>
    <s v="Part-Time"/>
    <x v="1"/>
    <x v="2"/>
    <x v="1"/>
    <x v="1117"/>
    <x v="1"/>
    <x v="8"/>
    <d v="1999-06-08T00:00:00"/>
    <s v="MA"/>
    <x v="9"/>
    <x v="1"/>
    <s v="18574"/>
    <x v="2"/>
    <x v="3"/>
    <x v="0"/>
    <n v="2"/>
    <x v="1"/>
    <n v="1999"/>
    <n v="26"/>
    <x v="2"/>
  </r>
  <r>
    <x v="2177"/>
    <s v="Saniyah"/>
    <s v="Cantu"/>
    <d v="2018-12-20T00:00:00"/>
    <d v="2020-05-29T00:00:00"/>
    <s v="Area Sales Manager"/>
    <s v="Barbara Neal"/>
    <s v="saniyah.cantu@bilearner.com"/>
    <s v="PL"/>
    <s v="Active"/>
    <s v="Contract"/>
    <x v="0"/>
    <x v="2"/>
    <x v="4"/>
    <x v="1118"/>
    <x v="1"/>
    <x v="1"/>
    <d v="1987-03-10T00:00:00"/>
    <s v="MA"/>
    <x v="7"/>
    <x v="1"/>
    <s v="68833"/>
    <x v="2"/>
    <x v="3"/>
    <x v="0"/>
    <n v="5"/>
    <x v="1"/>
    <n v="1987"/>
    <n v="39"/>
    <x v="1"/>
  </r>
  <r>
    <x v="2178"/>
    <s v="Jakayla"/>
    <s v="Dickson"/>
    <d v="2021-03-08T00:00:00"/>
    <d v="2023-05-29T00:00:00"/>
    <s v="Area Sales Manager"/>
    <s v="Julie Mcclain"/>
    <s v="jakayla.dickson@bilearner.com"/>
    <s v="BPC"/>
    <s v="Active"/>
    <s v="Full-Time"/>
    <x v="0"/>
    <x v="1"/>
    <x v="3"/>
    <x v="1119"/>
    <x v="1"/>
    <x v="13"/>
    <d v="1968-08-11T00:00:00"/>
    <s v="AZ"/>
    <x v="14"/>
    <x v="1"/>
    <s v="29838"/>
    <x v="3"/>
    <x v="2"/>
    <x v="0"/>
    <n v="4"/>
    <x v="1"/>
    <n v="1968"/>
    <n v="57"/>
    <x v="0"/>
  </r>
  <r>
    <x v="2179"/>
    <s v="Aspen"/>
    <s v="Freeman"/>
    <d v="2020-10-23T00:00:00"/>
    <s v=""/>
    <s v="Area Sales Manager"/>
    <s v="Mary Mitchell"/>
    <s v="aspen.freeman@bilearner.com"/>
    <s v="CCDR"/>
    <s v="Active"/>
    <s v="Full-Time"/>
    <x v="0"/>
    <x v="1"/>
    <x v="0"/>
    <x v="0"/>
    <x v="1"/>
    <x v="9"/>
    <d v="1951-08-02T00:00:00"/>
    <s v="AZ"/>
    <x v="26"/>
    <x v="1"/>
    <s v="24803"/>
    <x v="0"/>
    <x v="1"/>
    <x v="0"/>
    <n v="2"/>
    <x v="0"/>
    <n v="1951"/>
    <n v="74"/>
    <x v="3"/>
  </r>
  <r>
    <x v="2180"/>
    <s v="Lamont"/>
    <s v="Summers"/>
    <d v="2019-03-29T00:00:00"/>
    <s v=""/>
    <s v="Area Sales Manager"/>
    <s v="Jason Reeves"/>
    <s v="lamont.summers@bilearner.com"/>
    <s v="SVG"/>
    <s v="Active"/>
    <s v="Contract"/>
    <x v="2"/>
    <x v="1"/>
    <x v="0"/>
    <x v="0"/>
    <x v="1"/>
    <x v="10"/>
    <d v="1976-10-14T00:00:00"/>
    <s v="AL"/>
    <x v="7"/>
    <x v="1"/>
    <s v="89972"/>
    <x v="0"/>
    <x v="2"/>
    <x v="0"/>
    <n v="2"/>
    <x v="0"/>
    <n v="1976"/>
    <n v="49"/>
    <x v="0"/>
  </r>
  <r>
    <x v="2181"/>
    <s v="Lewis"/>
    <s v="Hobbs"/>
    <d v="2020-10-25T00:00:00"/>
    <s v=""/>
    <s v="Area Sales Manager"/>
    <s v="Cynthia Hurley"/>
    <s v="lewis.hobbs@bilearner.com"/>
    <s v="EW"/>
    <s v="Active"/>
    <s v="Contract"/>
    <x v="1"/>
    <x v="2"/>
    <x v="0"/>
    <x v="0"/>
    <x v="1"/>
    <x v="4"/>
    <d v="1977-12-01T00:00:00"/>
    <s v="TN"/>
    <x v="11"/>
    <x v="1"/>
    <s v="47864"/>
    <x v="4"/>
    <x v="2"/>
    <x v="0"/>
    <n v="4"/>
    <x v="0"/>
    <n v="1977"/>
    <n v="48"/>
    <x v="0"/>
  </r>
  <r>
    <x v="2182"/>
    <s v="Harrison"/>
    <s v="Camacho"/>
    <d v="2019-12-06T00:00:00"/>
    <d v="2021-07-18T00:00:00"/>
    <s v="Area Sales Manager"/>
    <s v="Robert Thompson"/>
    <s v="harrison.camacho@bilearner.com"/>
    <s v="MSC"/>
    <s v="Active"/>
    <s v="Part-Time"/>
    <x v="2"/>
    <x v="0"/>
    <x v="3"/>
    <x v="1120"/>
    <x v="1"/>
    <x v="2"/>
    <d v="1971-08-13T00:00:00"/>
    <s v="TN"/>
    <x v="30"/>
    <x v="1"/>
    <s v="55114"/>
    <x v="4"/>
    <x v="0"/>
    <x v="0"/>
    <n v="2"/>
    <x v="1"/>
    <n v="1971"/>
    <n v="54"/>
    <x v="0"/>
  </r>
  <r>
    <x v="2183"/>
    <s v="Ronald"/>
    <s v="Marquez"/>
    <d v="2022-09-23T00:00:00"/>
    <d v="2023-01-25T00:00:00"/>
    <s v="Area Sales Manager"/>
    <s v="Kelly James"/>
    <s v="ronald.marquez@bilearner.com"/>
    <s v="TNS"/>
    <s v="Active"/>
    <s v="Full-Time"/>
    <x v="2"/>
    <x v="2"/>
    <x v="3"/>
    <x v="1121"/>
    <x v="1"/>
    <x v="3"/>
    <d v="1947-12-30T00:00:00"/>
    <s v="TN"/>
    <x v="18"/>
    <x v="1"/>
    <s v="90224"/>
    <x v="0"/>
    <x v="0"/>
    <x v="0"/>
    <n v="2"/>
    <x v="1"/>
    <n v="1947"/>
    <n v="78"/>
    <x v="3"/>
  </r>
  <r>
    <x v="2184"/>
    <s v="Arabella"/>
    <s v="Hunter"/>
    <d v="2019-12-26T00:00:00"/>
    <d v="2022-06-04T00:00:00"/>
    <s v="Area Sales Manager"/>
    <s v="Juan Henson"/>
    <s v="arabella.hunter@bilearner.com"/>
    <s v="PYZ"/>
    <s v="Active"/>
    <s v="Part-Time"/>
    <x v="1"/>
    <x v="0"/>
    <x v="4"/>
    <x v="1122"/>
    <x v="1"/>
    <x v="13"/>
    <d v="1956-09-22T00:00:00"/>
    <s v="TN"/>
    <x v="19"/>
    <x v="1"/>
    <s v="22260"/>
    <x v="3"/>
    <x v="0"/>
    <x v="0"/>
    <n v="2"/>
    <x v="1"/>
    <n v="1956"/>
    <n v="69"/>
    <x v="3"/>
  </r>
  <r>
    <x v="2185"/>
    <s v="Amiya"/>
    <s v="Richardson"/>
    <d v="2018-08-27T00:00:00"/>
    <d v="2019-12-19T00:00:00"/>
    <s v="Area Sales Manager"/>
    <s v="Jacob Nelson"/>
    <s v="amiya.richardson@bilearner.com"/>
    <s v="WBL"/>
    <s v="Active"/>
    <s v="Part-Time"/>
    <x v="2"/>
    <x v="1"/>
    <x v="3"/>
    <x v="1123"/>
    <x v="1"/>
    <x v="4"/>
    <d v="1963-07-01T00:00:00"/>
    <s v="ID"/>
    <x v="15"/>
    <x v="1"/>
    <s v="95112"/>
    <x v="0"/>
    <x v="2"/>
    <x v="0"/>
    <n v="4"/>
    <x v="1"/>
    <n v="1963"/>
    <n v="62"/>
    <x v="3"/>
  </r>
  <r>
    <x v="2186"/>
    <s v="Raquel"/>
    <s v="Sosa"/>
    <d v="2022-12-12T00:00:00"/>
    <d v="2023-03-07T00:00:00"/>
    <s v="Area Sales Manager"/>
    <s v="Lisa Green"/>
    <s v="raquel.sosa@bilearner.com"/>
    <s v="NEL"/>
    <s v="Active"/>
    <s v="Part-Time"/>
    <x v="2"/>
    <x v="2"/>
    <x v="2"/>
    <x v="1124"/>
    <x v="1"/>
    <x v="11"/>
    <d v="1944-07-16T00:00:00"/>
    <s v="ID"/>
    <x v="26"/>
    <x v="1"/>
    <s v="13814"/>
    <x v="3"/>
    <x v="1"/>
    <x v="0"/>
    <n v="5"/>
    <x v="1"/>
    <n v="1944"/>
    <n v="81"/>
    <x v="3"/>
  </r>
  <r>
    <x v="2187"/>
    <s v="Andy"/>
    <s v="Stewart"/>
    <d v="2021-05-13T00:00:00"/>
    <s v=""/>
    <s v="Area Sales Manager"/>
    <s v="Jose Copeland"/>
    <s v="andy.stewart@bilearner.com"/>
    <s v="PL"/>
    <s v="Active"/>
    <s v="Part-Time"/>
    <x v="1"/>
    <x v="2"/>
    <x v="0"/>
    <x v="0"/>
    <x v="1"/>
    <x v="4"/>
    <d v="1987-03-14T00:00:00"/>
    <s v="ID"/>
    <x v="18"/>
    <x v="1"/>
    <s v="29887"/>
    <x v="3"/>
    <x v="3"/>
    <x v="0"/>
    <n v="5"/>
    <x v="0"/>
    <n v="1987"/>
    <n v="39"/>
    <x v="1"/>
  </r>
  <r>
    <x v="2188"/>
    <s v="Patrick"/>
    <s v="Padilla"/>
    <d v="2021-03-31T00:00:00"/>
    <s v=""/>
    <s v="Administrative Assistant"/>
    <s v="Richard Price"/>
    <s v="patrick.padilla@bilearner.com"/>
    <s v="BPC"/>
    <s v="Active"/>
    <s v="Contract"/>
    <x v="2"/>
    <x v="1"/>
    <x v="0"/>
    <x v="0"/>
    <x v="1"/>
    <x v="0"/>
    <d v="1962-05-25T00:00:00"/>
    <s v="WA"/>
    <x v="10"/>
    <x v="0"/>
    <s v="69576"/>
    <x v="3"/>
    <x v="1"/>
    <x v="0"/>
    <n v="4"/>
    <x v="0"/>
    <n v="1962"/>
    <n v="63"/>
    <x v="3"/>
  </r>
  <r>
    <x v="2189"/>
    <s v="Destiney"/>
    <s v="Navarro"/>
    <d v="2019-08-14T00:00:00"/>
    <d v="2022-09-04T00:00:00"/>
    <s v="Administrative Assistant"/>
    <s v="Gary Ortiz"/>
    <s v="destiney.navarro@bilearner.com"/>
    <s v="CCDR"/>
    <s v="Active"/>
    <s v="Full-Time"/>
    <x v="1"/>
    <x v="1"/>
    <x v="1"/>
    <x v="1125"/>
    <x v="1"/>
    <x v="6"/>
    <d v="1972-12-18T00:00:00"/>
    <s v="WA"/>
    <x v="7"/>
    <x v="0"/>
    <s v="62733"/>
    <x v="3"/>
    <x v="2"/>
    <x v="0"/>
    <n v="1"/>
    <x v="1"/>
    <n v="1972"/>
    <n v="53"/>
    <x v="0"/>
  </r>
  <r>
    <x v="2190"/>
    <s v="Yadira"/>
    <s v="Barron"/>
    <d v="2020-08-02T00:00:00"/>
    <d v="2022-12-30T00:00:00"/>
    <s v="Administrative Assistant"/>
    <s v="Tanya Wilson"/>
    <s v="yadira.barron@bilearner.com"/>
    <s v="SVG"/>
    <s v="Active"/>
    <s v="Full-Time"/>
    <x v="0"/>
    <x v="2"/>
    <x v="3"/>
    <x v="1126"/>
    <x v="1"/>
    <x v="14"/>
    <d v="1995-04-26T00:00:00"/>
    <s v="WA"/>
    <x v="18"/>
    <x v="0"/>
    <s v="78047"/>
    <x v="1"/>
    <x v="1"/>
    <x v="0"/>
    <n v="4"/>
    <x v="1"/>
    <n v="1995"/>
    <n v="30"/>
    <x v="1"/>
  </r>
  <r>
    <x v="2191"/>
    <s v="Anika"/>
    <s v="Bender"/>
    <d v="2019-06-04T00:00:00"/>
    <s v=""/>
    <s v="Accountant I"/>
    <s v="Linda Lewis"/>
    <s v="anika.bender@bilearner.com"/>
    <s v="EW"/>
    <s v="Active"/>
    <s v="Part-Time"/>
    <x v="1"/>
    <x v="2"/>
    <x v="0"/>
    <x v="0"/>
    <x v="5"/>
    <x v="13"/>
    <d v="1994-11-20T00:00:00"/>
    <s v="MA"/>
    <x v="4"/>
    <x v="0"/>
    <s v="22491"/>
    <x v="0"/>
    <x v="2"/>
    <x v="0"/>
    <n v="4"/>
    <x v="0"/>
    <n v="1994"/>
    <n v="31"/>
    <x v="1"/>
  </r>
  <r>
    <x v="2192"/>
    <s v="Carlo"/>
    <s v="Giles"/>
    <d v="2020-06-17T00:00:00"/>
    <d v="2022-02-08T00:00:00"/>
    <s v="Area Sales Manager"/>
    <s v="Alexandria Brown"/>
    <s v="carlo.giles@bilearner.com"/>
    <s v="WBL"/>
    <s v="Active"/>
    <s v="Contract"/>
    <x v="1"/>
    <x v="0"/>
    <x v="1"/>
    <x v="1127"/>
    <x v="1"/>
    <x v="4"/>
    <d v="1946-04-06T00:00:00"/>
    <s v="MA"/>
    <x v="4"/>
    <x v="1"/>
    <s v="36412"/>
    <x v="1"/>
    <x v="3"/>
    <x v="0"/>
    <n v="5"/>
    <x v="1"/>
    <n v="1946"/>
    <n v="80"/>
    <x v="3"/>
  </r>
  <r>
    <x v="2193"/>
    <s v="Kaylin"/>
    <s v="Dillon"/>
    <d v="2021-03-04T00:00:00"/>
    <s v=""/>
    <s v="Area Sales Manager"/>
    <s v="Sarah Bates"/>
    <s v="kaylin.dillon@bilearner.com"/>
    <s v="NEL"/>
    <s v="Active"/>
    <s v="Full-Time"/>
    <x v="2"/>
    <x v="2"/>
    <x v="0"/>
    <x v="0"/>
    <x v="1"/>
    <x v="3"/>
    <d v="1973-10-02T00:00:00"/>
    <s v="MA"/>
    <x v="4"/>
    <x v="1"/>
    <s v="14776"/>
    <x v="4"/>
    <x v="2"/>
    <x v="0"/>
    <n v="1"/>
    <x v="0"/>
    <n v="1973"/>
    <n v="52"/>
    <x v="0"/>
  </r>
  <r>
    <x v="2194"/>
    <s v="Laura"/>
    <s v="Bullock"/>
    <d v="2018-09-14T00:00:00"/>
    <s v=""/>
    <s v="Area Sales Manager"/>
    <s v="Mr. Benjamin Lucas"/>
    <s v="laura.bullock@bilearner.com"/>
    <s v="PL"/>
    <s v="Active"/>
    <s v="Part-Time"/>
    <x v="2"/>
    <x v="0"/>
    <x v="0"/>
    <x v="0"/>
    <x v="1"/>
    <x v="20"/>
    <d v="1942-08-06T00:00:00"/>
    <s v="AZ"/>
    <x v="19"/>
    <x v="1"/>
    <s v="57305"/>
    <x v="0"/>
    <x v="1"/>
    <x v="0"/>
    <n v="2"/>
    <x v="0"/>
    <n v="1942"/>
    <n v="83"/>
    <x v="3"/>
  </r>
  <r>
    <x v="2195"/>
    <s v="Mary"/>
    <s v="Moore"/>
    <d v="2020-07-20T00:00:00"/>
    <s v=""/>
    <s v="Area Sales Manager"/>
    <s v="Sheila Taylor"/>
    <s v="mary.moore@bilearner.com"/>
    <s v="BPC"/>
    <s v="Active"/>
    <s v="Contract"/>
    <x v="2"/>
    <x v="2"/>
    <x v="0"/>
    <x v="0"/>
    <x v="1"/>
    <x v="7"/>
    <d v="1991-09-30T00:00:00"/>
    <s v="AZ"/>
    <x v="35"/>
    <x v="1"/>
    <s v="95143"/>
    <x v="4"/>
    <x v="0"/>
    <x v="0"/>
    <n v="4"/>
    <x v="0"/>
    <n v="1991"/>
    <n v="34"/>
    <x v="1"/>
  </r>
  <r>
    <x v="2196"/>
    <s v="Harper"/>
    <s v="Clark"/>
    <d v="2020-05-21T00:00:00"/>
    <d v="2021-06-13T00:00:00"/>
    <s v="Area Sales Manager"/>
    <s v="Benjamin Cooper"/>
    <s v="harper.clark@bilearner.com"/>
    <s v="CCDR"/>
    <s v="Active"/>
    <s v="Contract"/>
    <x v="0"/>
    <x v="2"/>
    <x v="1"/>
    <x v="1128"/>
    <x v="1"/>
    <x v="4"/>
    <d v="1953-07-13T00:00:00"/>
    <s v="AZ"/>
    <x v="20"/>
    <x v="1"/>
    <s v="55592"/>
    <x v="4"/>
    <x v="3"/>
    <x v="0"/>
    <n v="2"/>
    <x v="1"/>
    <n v="1953"/>
    <n v="72"/>
    <x v="3"/>
  </r>
  <r>
    <x v="2197"/>
    <s v="Charles"/>
    <s v="Howard"/>
    <d v="2023-06-11T00:00:00"/>
    <d v="2023-07-28T00:00:00"/>
    <s v="Area Sales Manager"/>
    <s v="Janet Andrews"/>
    <s v="charles.howard@bilearner.com"/>
    <s v="SVG"/>
    <s v="Active"/>
    <s v="Part-Time"/>
    <x v="0"/>
    <x v="0"/>
    <x v="3"/>
    <x v="1129"/>
    <x v="1"/>
    <x v="13"/>
    <d v="1984-07-22T00:00:00"/>
    <s v="AL"/>
    <x v="14"/>
    <x v="1"/>
    <s v="12964"/>
    <x v="2"/>
    <x v="1"/>
    <x v="0"/>
    <n v="2"/>
    <x v="1"/>
    <n v="1984"/>
    <n v="41"/>
    <x v="1"/>
  </r>
  <r>
    <x v="2198"/>
    <s v="Jaron"/>
    <s v="Rojas"/>
    <d v="2022-11-27T00:00:00"/>
    <d v="2023-05-19T00:00:00"/>
    <s v="Area Sales Manager"/>
    <s v="William Ellis"/>
    <s v="jaron.rojas@bilearner.com"/>
    <s v="EW"/>
    <s v="Active"/>
    <s v="Full-Time"/>
    <x v="2"/>
    <x v="2"/>
    <x v="3"/>
    <x v="1130"/>
    <x v="1"/>
    <x v="8"/>
    <d v="1943-11-09T00:00:00"/>
    <s v="TN"/>
    <x v="15"/>
    <x v="1"/>
    <s v="88783"/>
    <x v="4"/>
    <x v="3"/>
    <x v="0"/>
    <n v="2"/>
    <x v="1"/>
    <n v="1943"/>
    <n v="82"/>
    <x v="3"/>
  </r>
  <r>
    <x v="2199"/>
    <s v="Jordyn"/>
    <s v="Mcguire"/>
    <d v="2020-03-02T00:00:00"/>
    <d v="2022-05-27T00:00:00"/>
    <s v="Area Sales Manager"/>
    <s v="Kenneth Perry"/>
    <s v="jordyn.mcguire@bilearner.com"/>
    <s v="MSC"/>
    <s v="Active"/>
    <s v="Full-Time"/>
    <x v="0"/>
    <x v="0"/>
    <x v="2"/>
    <x v="1131"/>
    <x v="1"/>
    <x v="9"/>
    <d v="1976-09-04T00:00:00"/>
    <s v="TN"/>
    <x v="19"/>
    <x v="1"/>
    <s v="11087"/>
    <x v="4"/>
    <x v="0"/>
    <x v="0"/>
    <n v="4"/>
    <x v="1"/>
    <n v="1976"/>
    <n v="49"/>
    <x v="0"/>
  </r>
  <r>
    <x v="2200"/>
    <s v="Valentino"/>
    <s v="Myers"/>
    <d v="2023-01-29T00:00:00"/>
    <d v="2023-05-24T00:00:00"/>
    <s v="Area Sales Manager"/>
    <s v="Michael Taylor"/>
    <s v="valentino.myers@bilearner.com"/>
    <s v="TNS"/>
    <s v="Active"/>
    <s v="Full-Time"/>
    <x v="0"/>
    <x v="1"/>
    <x v="3"/>
    <x v="1132"/>
    <x v="1"/>
    <x v="13"/>
    <d v="1990-05-26T00:00:00"/>
    <s v="TN"/>
    <x v="18"/>
    <x v="1"/>
    <s v="43552"/>
    <x v="2"/>
    <x v="3"/>
    <x v="0"/>
    <n v="4"/>
    <x v="1"/>
    <n v="1990"/>
    <n v="35"/>
    <x v="1"/>
  </r>
  <r>
    <x v="2201"/>
    <s v="Charles"/>
    <s v="Coleman"/>
    <d v="2021-12-07T00:00:00"/>
    <s v=""/>
    <s v="Area Sales Manager"/>
    <s v="Thomas Roberts"/>
    <s v="charles.coleman@bilearner.com"/>
    <s v="BPC"/>
    <s v="Active"/>
    <s v="Part-Time"/>
    <x v="1"/>
    <x v="0"/>
    <x v="0"/>
    <x v="0"/>
    <x v="1"/>
    <x v="21"/>
    <d v="1991-11-19T00:00:00"/>
    <s v="TN"/>
    <x v="35"/>
    <x v="1"/>
    <s v="33113"/>
    <x v="1"/>
    <x v="3"/>
    <x v="0"/>
    <n v="2"/>
    <x v="0"/>
    <n v="1991"/>
    <n v="34"/>
    <x v="1"/>
  </r>
  <r>
    <x v="2202"/>
    <s v="Kamden"/>
    <s v="Cummings"/>
    <d v="2023-03-19T00:00:00"/>
    <d v="2023-07-11T00:00:00"/>
    <s v="Area Sales Manager"/>
    <s v="Stephen Green"/>
    <s v="kamden.cummings@bilearner.com"/>
    <s v="CCDR"/>
    <s v="Active"/>
    <s v="Contract"/>
    <x v="2"/>
    <x v="0"/>
    <x v="3"/>
    <x v="1133"/>
    <x v="1"/>
    <x v="18"/>
    <d v="1975-02-04T00:00:00"/>
    <s v="ID"/>
    <x v="4"/>
    <x v="1"/>
    <s v="12650"/>
    <x v="0"/>
    <x v="1"/>
    <x v="0"/>
    <n v="1"/>
    <x v="1"/>
    <n v="1975"/>
    <n v="51"/>
    <x v="0"/>
  </r>
  <r>
    <x v="2203"/>
    <s v="Kiley"/>
    <s v="Wagner"/>
    <d v="2022-06-10T00:00:00"/>
    <d v="2023-02-14T00:00:00"/>
    <s v="Area Sales Manager"/>
    <s v="Andrea Dean"/>
    <s v="kiley.wagner@bilearner.com"/>
    <s v="EW"/>
    <s v="Active"/>
    <s v="Part-Time"/>
    <x v="2"/>
    <x v="2"/>
    <x v="1"/>
    <x v="1134"/>
    <x v="1"/>
    <x v="4"/>
    <d v="1994-11-04T00:00:00"/>
    <s v="ID"/>
    <x v="4"/>
    <x v="1"/>
    <s v="34069"/>
    <x v="4"/>
    <x v="0"/>
    <x v="0"/>
    <n v="5"/>
    <x v="1"/>
    <n v="1994"/>
    <n v="31"/>
    <x v="1"/>
  </r>
  <r>
    <x v="2204"/>
    <s v="Darien"/>
    <s v="Young"/>
    <d v="2021-03-03T00:00:00"/>
    <s v=""/>
    <s v="Area Sales Manager"/>
    <s v="Maria Hale"/>
    <s v="darien.young@bilearner.com"/>
    <s v="MSC"/>
    <s v="Active"/>
    <s v="Full-Time"/>
    <x v="0"/>
    <x v="2"/>
    <x v="0"/>
    <x v="0"/>
    <x v="1"/>
    <x v="14"/>
    <d v="1998-04-09T00:00:00"/>
    <s v="ID"/>
    <x v="18"/>
    <x v="0"/>
    <s v="50389"/>
    <x v="3"/>
    <x v="0"/>
    <x v="0"/>
    <n v="2"/>
    <x v="0"/>
    <n v="1998"/>
    <n v="28"/>
    <x v="2"/>
  </r>
  <r>
    <x v="2205"/>
    <s v="Madeline"/>
    <s v="Suarez"/>
    <d v="2022-03-06T00:00:00"/>
    <s v=""/>
    <s v="Administrative Assistant"/>
    <s v="Joshua Carpenter"/>
    <s v="madeline.suarez@bilearner.com"/>
    <s v="NEL"/>
    <s v="Active"/>
    <s v="Contract"/>
    <x v="0"/>
    <x v="1"/>
    <x v="0"/>
    <x v="0"/>
    <x v="1"/>
    <x v="4"/>
    <d v="1975-10-20T00:00:00"/>
    <s v="WA"/>
    <x v="18"/>
    <x v="0"/>
    <s v="92311"/>
    <x v="1"/>
    <x v="3"/>
    <x v="0"/>
    <n v="4"/>
    <x v="0"/>
    <n v="1975"/>
    <n v="50"/>
    <x v="0"/>
  </r>
  <r>
    <x v="2206"/>
    <s v="Zain"/>
    <s v="Nolan"/>
    <d v="2022-08-08T00:00:00"/>
    <s v=""/>
    <s v="Administrative Assistant"/>
    <s v="Steven Hall"/>
    <s v="zain.nolan@bilearner.com"/>
    <s v="PL"/>
    <s v="Active"/>
    <s v="Part-Time"/>
    <x v="0"/>
    <x v="2"/>
    <x v="0"/>
    <x v="0"/>
    <x v="1"/>
    <x v="9"/>
    <d v="1985-09-09T00:00:00"/>
    <s v="WA"/>
    <x v="19"/>
    <x v="0"/>
    <s v="10525"/>
    <x v="0"/>
    <x v="1"/>
    <x v="0"/>
    <n v="5"/>
    <x v="0"/>
    <n v="1985"/>
    <n v="40"/>
    <x v="1"/>
  </r>
  <r>
    <x v="2207"/>
    <s v="Hezekiah"/>
    <s v="Mcgee"/>
    <d v="2023-03-12T00:00:00"/>
    <s v=""/>
    <s v="Administrative Assistant"/>
    <s v="David Clark"/>
    <s v="hezekiah.mcgee@bilearner.com"/>
    <s v="PYZ"/>
    <s v="Active"/>
    <s v="Part-Time"/>
    <x v="2"/>
    <x v="0"/>
    <x v="0"/>
    <x v="0"/>
    <x v="1"/>
    <x v="4"/>
    <d v="1943-02-16T00:00:00"/>
    <s v="WA"/>
    <x v="6"/>
    <x v="0"/>
    <s v="12008"/>
    <x v="4"/>
    <x v="1"/>
    <x v="0"/>
    <n v="4"/>
    <x v="0"/>
    <n v="1943"/>
    <n v="83"/>
    <x v="3"/>
  </r>
  <r>
    <x v="2208"/>
    <s v="Maxim"/>
    <s v="Phillips"/>
    <d v="2019-05-01T00:00:00"/>
    <d v="2023-02-16T00:00:00"/>
    <s v="Accountant I"/>
    <s v="Lauren Shepard"/>
    <s v="maxim.phillips@bilearner.com"/>
    <s v="SVG"/>
    <s v="Active"/>
    <s v="Full-Time"/>
    <x v="2"/>
    <x v="0"/>
    <x v="4"/>
    <x v="1135"/>
    <x v="5"/>
    <x v="3"/>
    <d v="1957-07-26T00:00:00"/>
    <s v="MA"/>
    <x v="31"/>
    <x v="0"/>
    <s v="86499"/>
    <x v="4"/>
    <x v="3"/>
    <x v="0"/>
    <n v="1"/>
    <x v="1"/>
    <n v="1957"/>
    <n v="68"/>
    <x v="3"/>
  </r>
  <r>
    <x v="2209"/>
    <s v="Gwendolyn"/>
    <s v="Hogan"/>
    <d v="2018-09-13T00:00:00"/>
    <d v="2020-11-04T00:00:00"/>
    <s v="Area Sales Manager"/>
    <s v="Jason Hayes"/>
    <s v="gwendolyn.hogan@bilearner.com"/>
    <s v="PYZ"/>
    <s v="Active"/>
    <s v="Full-Time"/>
    <x v="2"/>
    <x v="0"/>
    <x v="2"/>
    <x v="1136"/>
    <x v="1"/>
    <x v="5"/>
    <d v="1970-11-20T00:00:00"/>
    <s v="MA"/>
    <x v="6"/>
    <x v="1"/>
    <s v="12113"/>
    <x v="4"/>
    <x v="2"/>
    <x v="0"/>
    <n v="5"/>
    <x v="1"/>
    <n v="1970"/>
    <n v="55"/>
    <x v="0"/>
  </r>
  <r>
    <x v="2210"/>
    <s v="Kaia"/>
    <s v="Hernandez"/>
    <d v="2022-11-16T00:00:00"/>
    <s v=""/>
    <s v="Area Sales Manager"/>
    <s v="Troy Bennett"/>
    <s v="kaia.hernandez@bilearner.com"/>
    <s v="WBL"/>
    <s v="Active"/>
    <s v="Contract"/>
    <x v="1"/>
    <x v="0"/>
    <x v="0"/>
    <x v="0"/>
    <x v="1"/>
    <x v="9"/>
    <d v="1967-10-04T00:00:00"/>
    <s v="MA"/>
    <x v="14"/>
    <x v="1"/>
    <s v="39143"/>
    <x v="4"/>
    <x v="3"/>
    <x v="0"/>
    <n v="5"/>
    <x v="0"/>
    <n v="1967"/>
    <n v="58"/>
    <x v="0"/>
  </r>
  <r>
    <x v="2211"/>
    <s v="Mathias"/>
    <s v="Tran"/>
    <d v="2021-11-20T00:00:00"/>
    <d v="2023-03-17T00:00:00"/>
    <s v="Area Sales Manager"/>
    <s v="Michelle Guzman"/>
    <s v="mathias.tran@bilearner.com"/>
    <s v="NEL"/>
    <s v="Active"/>
    <s v="Contract"/>
    <x v="2"/>
    <x v="2"/>
    <x v="4"/>
    <x v="1137"/>
    <x v="1"/>
    <x v="14"/>
    <d v="1957-01-10T00:00:00"/>
    <s v="AZ"/>
    <x v="14"/>
    <x v="1"/>
    <s v="16470"/>
    <x v="4"/>
    <x v="3"/>
    <x v="0"/>
    <n v="2"/>
    <x v="1"/>
    <n v="1957"/>
    <n v="69"/>
    <x v="3"/>
  </r>
  <r>
    <x v="2212"/>
    <s v="Simeon"/>
    <s v="Roy"/>
    <d v="2020-09-29T00:00:00"/>
    <s v=""/>
    <s v="Area Sales Manager"/>
    <s v="Sandra Young"/>
    <s v="simeon.roy@bilearner.com"/>
    <s v="PL"/>
    <s v="Active"/>
    <s v="Part-Time"/>
    <x v="0"/>
    <x v="0"/>
    <x v="0"/>
    <x v="0"/>
    <x v="1"/>
    <x v="9"/>
    <d v="1975-09-22T00:00:00"/>
    <s v="AZ"/>
    <x v="19"/>
    <x v="1"/>
    <s v="56991"/>
    <x v="4"/>
    <x v="2"/>
    <x v="0"/>
    <n v="2"/>
    <x v="0"/>
    <n v="1975"/>
    <n v="50"/>
    <x v="0"/>
  </r>
  <r>
    <x v="2213"/>
    <s v="Magdalena"/>
    <s v="Whitehead"/>
    <d v="2021-08-28T00:00:00"/>
    <d v="2022-09-06T00:00:00"/>
    <s v="Area Sales Manager"/>
    <s v="Jacob Perez"/>
    <s v="magdalena.whitehead@bilearner.com"/>
    <s v="BPC"/>
    <s v="Active"/>
    <s v="Contract"/>
    <x v="2"/>
    <x v="2"/>
    <x v="4"/>
    <x v="1138"/>
    <x v="1"/>
    <x v="13"/>
    <d v="1962-11-06T00:00:00"/>
    <s v="AZ"/>
    <x v="18"/>
    <x v="1"/>
    <s v="9642"/>
    <x v="3"/>
    <x v="1"/>
    <x v="0"/>
    <n v="4"/>
    <x v="1"/>
    <n v="1962"/>
    <n v="63"/>
    <x v="3"/>
  </r>
  <r>
    <x v="2214"/>
    <s v="Gwendolyn"/>
    <s v="Mccall"/>
    <d v="2021-04-28T00:00:00"/>
    <d v="2022-03-22T00:00:00"/>
    <s v="Area Sales Manager"/>
    <s v="Lisa Dyer"/>
    <s v="gwendolyn.mccall@bilearner.com"/>
    <s v="CCDR"/>
    <s v="Active"/>
    <s v="Full-Time"/>
    <x v="1"/>
    <x v="2"/>
    <x v="4"/>
    <x v="1139"/>
    <x v="1"/>
    <x v="1"/>
    <d v="1975-07-20T00:00:00"/>
    <s v="AZ"/>
    <x v="23"/>
    <x v="1"/>
    <s v="23897"/>
    <x v="4"/>
    <x v="2"/>
    <x v="0"/>
    <n v="2"/>
    <x v="1"/>
    <n v="1975"/>
    <n v="50"/>
    <x v="0"/>
  </r>
  <r>
    <x v="2215"/>
    <s v="Demarion"/>
    <s v="Harrington"/>
    <d v="2022-06-15T00:00:00"/>
    <d v="2023-05-05T00:00:00"/>
    <s v="Area Sales Manager"/>
    <s v="Rebecca Taylor Dvm"/>
    <s v="demarion.harrington@bilearner.com"/>
    <s v="SVG"/>
    <s v="Active"/>
    <s v="Full-Time"/>
    <x v="0"/>
    <x v="2"/>
    <x v="4"/>
    <x v="1140"/>
    <x v="1"/>
    <x v="4"/>
    <d v="1951-06-13T00:00:00"/>
    <s v="AL"/>
    <x v="4"/>
    <x v="1"/>
    <s v="65470"/>
    <x v="4"/>
    <x v="3"/>
    <x v="0"/>
    <n v="4"/>
    <x v="1"/>
    <n v="1951"/>
    <n v="74"/>
    <x v="3"/>
  </r>
  <r>
    <x v="2216"/>
    <s v="Katelyn"/>
    <s v="Brown"/>
    <d v="2022-04-15T00:00:00"/>
    <d v="2022-10-10T00:00:00"/>
    <s v="Area Sales Manager"/>
    <s v="Deborah Stephens"/>
    <s v="katelyn.brown@bilearner.com"/>
    <s v="EW"/>
    <s v="Active"/>
    <s v="Full-Time"/>
    <x v="1"/>
    <x v="0"/>
    <x v="4"/>
    <x v="1141"/>
    <x v="1"/>
    <x v="13"/>
    <d v="1966-12-24T00:00:00"/>
    <s v="TN"/>
    <x v="49"/>
    <x v="1"/>
    <s v="60277"/>
    <x v="3"/>
    <x v="3"/>
    <x v="0"/>
    <n v="5"/>
    <x v="1"/>
    <n v="1966"/>
    <n v="59"/>
    <x v="0"/>
  </r>
  <r>
    <x v="2217"/>
    <s v="Miranda"/>
    <s v="Keith"/>
    <d v="2020-07-19T00:00:00"/>
    <d v="2021-04-10T00:00:00"/>
    <s v="Area Sales Manager"/>
    <s v="Patrick Lopez"/>
    <s v="miranda.keith@bilearner.com"/>
    <s v="MSC"/>
    <s v="Active"/>
    <s v="Full-Time"/>
    <x v="0"/>
    <x v="1"/>
    <x v="1"/>
    <x v="1142"/>
    <x v="1"/>
    <x v="1"/>
    <d v="1999-01-23T00:00:00"/>
    <s v="TN"/>
    <x v="11"/>
    <x v="1"/>
    <s v="25859"/>
    <x v="2"/>
    <x v="1"/>
    <x v="0"/>
    <n v="5"/>
    <x v="1"/>
    <n v="1999"/>
    <n v="27"/>
    <x v="2"/>
  </r>
  <r>
    <x v="2218"/>
    <s v="Breanna"/>
    <s v="Kerr"/>
    <d v="2020-07-02T00:00:00"/>
    <s v=""/>
    <s v="Area Sales Manager"/>
    <s v="Nicholas Martinez"/>
    <s v="breanna.kerr@bilearner.com"/>
    <s v="TNS"/>
    <s v="Active"/>
    <s v="Contract"/>
    <x v="0"/>
    <x v="0"/>
    <x v="0"/>
    <x v="0"/>
    <x v="1"/>
    <x v="13"/>
    <d v="1947-06-27T00:00:00"/>
    <s v="TN"/>
    <x v="19"/>
    <x v="1"/>
    <s v="22815"/>
    <x v="4"/>
    <x v="2"/>
    <x v="0"/>
    <n v="4"/>
    <x v="0"/>
    <n v="1947"/>
    <n v="78"/>
    <x v="3"/>
  </r>
  <r>
    <x v="2219"/>
    <s v="Saniya"/>
    <s v="Ho"/>
    <d v="2019-08-04T00:00:00"/>
    <s v=""/>
    <s v="Area Sales Manager"/>
    <s v="Cathy Whitehead"/>
    <s v="saniya.ho@bilearner.com"/>
    <s v="PYZ"/>
    <s v="Active"/>
    <s v="Contract"/>
    <x v="1"/>
    <x v="1"/>
    <x v="0"/>
    <x v="0"/>
    <x v="1"/>
    <x v="9"/>
    <d v="2001-06-17T00:00:00"/>
    <s v="ID"/>
    <x v="19"/>
    <x v="1"/>
    <s v="87653"/>
    <x v="3"/>
    <x v="0"/>
    <x v="0"/>
    <n v="1"/>
    <x v="0"/>
    <n v="2001"/>
    <n v="24"/>
    <x v="2"/>
  </r>
  <r>
    <x v="2220"/>
    <s v="Rylan"/>
    <s v="Key"/>
    <d v="2019-01-09T00:00:00"/>
    <s v=""/>
    <s v="Area Sales Manager"/>
    <s v="Lisa Johnson"/>
    <s v="rylan.key@bilearner.com"/>
    <s v="WBL"/>
    <s v="Active"/>
    <s v="Contract"/>
    <x v="1"/>
    <x v="0"/>
    <x v="0"/>
    <x v="0"/>
    <x v="1"/>
    <x v="9"/>
    <d v="1950-11-03T00:00:00"/>
    <s v="ID"/>
    <x v="12"/>
    <x v="1"/>
    <s v="33659"/>
    <x v="1"/>
    <x v="1"/>
    <x v="0"/>
    <n v="5"/>
    <x v="0"/>
    <n v="1950"/>
    <n v="75"/>
    <x v="3"/>
  </r>
  <r>
    <x v="2221"/>
    <s v="Nathaly"/>
    <s v="Stevens"/>
    <d v="2022-10-01T00:00:00"/>
    <s v=""/>
    <s v="Area Sales Manager"/>
    <s v="William Fernandez"/>
    <s v="nathaly.stevens@bilearner.com"/>
    <s v="NEL"/>
    <s v="Active"/>
    <s v="Part-Time"/>
    <x v="1"/>
    <x v="1"/>
    <x v="0"/>
    <x v="0"/>
    <x v="1"/>
    <x v="10"/>
    <d v="1994-07-05T00:00:00"/>
    <s v="ID"/>
    <x v="7"/>
    <x v="1"/>
    <s v="92454"/>
    <x v="2"/>
    <x v="2"/>
    <x v="0"/>
    <n v="2"/>
    <x v="0"/>
    <n v="1994"/>
    <n v="31"/>
    <x v="1"/>
  </r>
  <r>
    <x v="2222"/>
    <s v="Maximus"/>
    <s v="Delgado"/>
    <d v="2020-09-28T00:00:00"/>
    <d v="2023-06-02T00:00:00"/>
    <s v="Area Sales Manager"/>
    <s v="Leslie Scott"/>
    <s v="maximus.delgado@bilearner.com"/>
    <s v="PL"/>
    <s v="Active"/>
    <s v="Part-Time"/>
    <x v="1"/>
    <x v="2"/>
    <x v="3"/>
    <x v="1143"/>
    <x v="1"/>
    <x v="9"/>
    <d v="1973-03-21T00:00:00"/>
    <s v="NY"/>
    <x v="12"/>
    <x v="0"/>
    <s v="59871"/>
    <x v="0"/>
    <x v="0"/>
    <x v="0"/>
    <n v="4"/>
    <x v="1"/>
    <n v="1973"/>
    <n v="53"/>
    <x v="0"/>
  </r>
  <r>
    <x v="2223"/>
    <s v="Karley"/>
    <s v="Long"/>
    <d v="2018-11-15T00:00:00"/>
    <s v=""/>
    <s v="Administrative Assistant"/>
    <s v="Vanessa Donaldson Dvm"/>
    <s v="karley.long@bilearner.com"/>
    <s v="BPC"/>
    <s v="Active"/>
    <s v="Part-Time"/>
    <x v="2"/>
    <x v="2"/>
    <x v="0"/>
    <x v="0"/>
    <x v="1"/>
    <x v="9"/>
    <d v="1964-08-15T00:00:00"/>
    <s v="WA"/>
    <x v="26"/>
    <x v="0"/>
    <s v="28100"/>
    <x v="3"/>
    <x v="1"/>
    <x v="0"/>
    <n v="1"/>
    <x v="0"/>
    <n v="1964"/>
    <n v="61"/>
    <x v="3"/>
  </r>
  <r>
    <x v="2224"/>
    <s v="Demarcus"/>
    <s v="Frazier"/>
    <d v="2020-11-24T00:00:00"/>
    <s v=""/>
    <s v="Administrative Assistant"/>
    <s v="Steven Saunders"/>
    <s v="demarcus.frazier@bilearner.com"/>
    <s v="CCDR"/>
    <s v="Active"/>
    <s v="Contract"/>
    <x v="0"/>
    <x v="2"/>
    <x v="0"/>
    <x v="0"/>
    <x v="1"/>
    <x v="9"/>
    <d v="1992-03-02T00:00:00"/>
    <s v="WA"/>
    <x v="12"/>
    <x v="0"/>
    <s v="30181"/>
    <x v="1"/>
    <x v="3"/>
    <x v="0"/>
    <n v="2"/>
    <x v="0"/>
    <n v="1992"/>
    <n v="34"/>
    <x v="1"/>
  </r>
  <r>
    <x v="2225"/>
    <s v="Fernando"/>
    <s v="Richard"/>
    <d v="2023-07-09T00:00:00"/>
    <d v="2023-07-14T00:00:00"/>
    <s v="Administrative Assistant"/>
    <s v="Virginia Smith"/>
    <s v="fernando.richard@bilearner.com"/>
    <s v="SVG"/>
    <s v="Active"/>
    <s v="Contract"/>
    <x v="0"/>
    <x v="0"/>
    <x v="4"/>
    <x v="1144"/>
    <x v="1"/>
    <x v="2"/>
    <d v="1954-03-08T00:00:00"/>
    <s v="MA"/>
    <x v="19"/>
    <x v="0"/>
    <s v="15228"/>
    <x v="2"/>
    <x v="0"/>
    <x v="0"/>
    <n v="4"/>
    <x v="1"/>
    <n v="1954"/>
    <n v="72"/>
    <x v="3"/>
  </r>
  <r>
    <x v="2226"/>
    <s v="Keon"/>
    <s v="Gonzalez"/>
    <d v="2023-04-20T00:00:00"/>
    <d v="2023-05-08T00:00:00"/>
    <s v="Area Sales Manager"/>
    <s v="Brett Vargas"/>
    <s v="keon.gonzalez@bilearner.com"/>
    <s v="PYZ"/>
    <s v="Active"/>
    <s v="Full-Time"/>
    <x v="0"/>
    <x v="1"/>
    <x v="3"/>
    <x v="1145"/>
    <x v="1"/>
    <x v="13"/>
    <d v="1944-04-21T00:00:00"/>
    <s v="MA"/>
    <x v="17"/>
    <x v="1"/>
    <s v="25594"/>
    <x v="0"/>
    <x v="0"/>
    <x v="0"/>
    <n v="1"/>
    <x v="1"/>
    <n v="1944"/>
    <n v="81"/>
    <x v="3"/>
  </r>
  <r>
    <x v="2227"/>
    <s v="Lauryn"/>
    <s v="Anthony"/>
    <d v="2019-08-22T00:00:00"/>
    <d v="2020-01-07T00:00:00"/>
    <s v="Area Sales Manager"/>
    <s v="Mark Hernandez"/>
    <s v="lauryn.anthony@bilearner.com"/>
    <s v="WBL"/>
    <s v="Active"/>
    <s v="Full-Time"/>
    <x v="0"/>
    <x v="0"/>
    <x v="2"/>
    <x v="1146"/>
    <x v="1"/>
    <x v="3"/>
    <d v="1955-07-09T00:00:00"/>
    <s v="MA"/>
    <x v="17"/>
    <x v="1"/>
    <s v="97492"/>
    <x v="3"/>
    <x v="3"/>
    <x v="0"/>
    <n v="4"/>
    <x v="1"/>
    <n v="1955"/>
    <n v="70"/>
    <x v="3"/>
  </r>
  <r>
    <x v="2228"/>
    <s v="Amanda"/>
    <s v="Allison"/>
    <d v="2022-08-02T00:00:00"/>
    <d v="2023-04-07T00:00:00"/>
    <s v="Area Sales Manager"/>
    <s v="John Wright"/>
    <s v="amanda.allison@bilearner.com"/>
    <s v="NEL"/>
    <s v="Active"/>
    <s v="Contract"/>
    <x v="1"/>
    <x v="1"/>
    <x v="4"/>
    <x v="1147"/>
    <x v="1"/>
    <x v="3"/>
    <d v="1964-11-08T00:00:00"/>
    <s v="AZ"/>
    <x v="19"/>
    <x v="1"/>
    <s v="48881"/>
    <x v="3"/>
    <x v="3"/>
    <x v="0"/>
    <n v="2"/>
    <x v="1"/>
    <n v="1964"/>
    <n v="61"/>
    <x v="3"/>
  </r>
  <r>
    <x v="2229"/>
    <s v="Urijah"/>
    <s v="Houston"/>
    <d v="2018-10-31T00:00:00"/>
    <d v="2020-01-23T00:00:00"/>
    <s v="Area Sales Manager"/>
    <s v="Tony Moore"/>
    <s v="urijah.houston@bilearner.com"/>
    <s v="PL"/>
    <s v="Active"/>
    <s v="Part-Time"/>
    <x v="2"/>
    <x v="1"/>
    <x v="4"/>
    <x v="1148"/>
    <x v="1"/>
    <x v="1"/>
    <d v="1957-02-10T00:00:00"/>
    <s v="AZ"/>
    <x v="9"/>
    <x v="1"/>
    <s v="71509"/>
    <x v="1"/>
    <x v="1"/>
    <x v="0"/>
    <n v="4"/>
    <x v="1"/>
    <n v="1957"/>
    <n v="69"/>
    <x v="3"/>
  </r>
  <r>
    <x v="2230"/>
    <s v="Trace"/>
    <s v="Brandt"/>
    <d v="2021-11-23T00:00:00"/>
    <d v="2022-07-20T00:00:00"/>
    <s v="Area Sales Manager"/>
    <s v="Jeffrey Hodge"/>
    <s v="trace.brandt@bilearner.com"/>
    <s v="BPC"/>
    <s v="Active"/>
    <s v="Contract"/>
    <x v="2"/>
    <x v="0"/>
    <x v="4"/>
    <x v="1149"/>
    <x v="1"/>
    <x v="23"/>
    <d v="1995-06-06T00:00:00"/>
    <s v="AZ"/>
    <x v="19"/>
    <x v="1"/>
    <s v="27097"/>
    <x v="0"/>
    <x v="0"/>
    <x v="0"/>
    <n v="2"/>
    <x v="1"/>
    <n v="1995"/>
    <n v="30"/>
    <x v="1"/>
  </r>
  <r>
    <x v="2231"/>
    <s v="Yuliana"/>
    <s v="Levine"/>
    <d v="2023-07-01T00:00:00"/>
    <d v="2023-07-21T00:00:00"/>
    <s v="Area Sales Manager"/>
    <s v="Emily Simmons"/>
    <s v="yuliana.levine@bilearner.com"/>
    <s v="CCDR"/>
    <s v="Active"/>
    <s v="Full-Time"/>
    <x v="1"/>
    <x v="0"/>
    <x v="1"/>
    <x v="1150"/>
    <x v="1"/>
    <x v="6"/>
    <d v="1960-03-28T00:00:00"/>
    <s v="AZ"/>
    <x v="6"/>
    <x v="1"/>
    <s v="74016"/>
    <x v="3"/>
    <x v="2"/>
    <x v="0"/>
    <n v="2"/>
    <x v="1"/>
    <n v="1960"/>
    <n v="66"/>
    <x v="3"/>
  </r>
  <r>
    <x v="2232"/>
    <s v="Bailey"/>
    <s v="Hays"/>
    <d v="2022-07-18T00:00:00"/>
    <s v=""/>
    <s v="Area Sales Manager"/>
    <s v="Jessica Gomez"/>
    <s v="bailey.hays@bilearner.com"/>
    <s v="SVG"/>
    <s v="Active"/>
    <s v="Part-Time"/>
    <x v="2"/>
    <x v="0"/>
    <x v="0"/>
    <x v="0"/>
    <x v="1"/>
    <x v="3"/>
    <d v="1990-07-13T00:00:00"/>
    <s v="AL"/>
    <x v="30"/>
    <x v="1"/>
    <s v="71519"/>
    <x v="3"/>
    <x v="1"/>
    <x v="0"/>
    <n v="2"/>
    <x v="0"/>
    <n v="1990"/>
    <n v="35"/>
    <x v="1"/>
  </r>
  <r>
    <x v="2233"/>
    <s v="Sanaa"/>
    <s v="Valenzuela"/>
    <d v="2019-08-09T00:00:00"/>
    <s v=""/>
    <s v="Area Sales Manager"/>
    <s v="Cheryl Moody"/>
    <s v="sanaa.valenzuela@bilearner.com"/>
    <s v="EW"/>
    <s v="Active"/>
    <s v="Part-Time"/>
    <x v="0"/>
    <x v="1"/>
    <x v="0"/>
    <x v="0"/>
    <x v="1"/>
    <x v="12"/>
    <d v="1959-10-27T00:00:00"/>
    <s v="TN"/>
    <x v="21"/>
    <x v="1"/>
    <s v="33045"/>
    <x v="4"/>
    <x v="3"/>
    <x v="0"/>
    <n v="4"/>
    <x v="0"/>
    <n v="1959"/>
    <n v="66"/>
    <x v="3"/>
  </r>
  <r>
    <x v="2234"/>
    <s v="Avah"/>
    <s v="Hayes"/>
    <d v="2021-07-06T00:00:00"/>
    <s v=""/>
    <s v="Area Sales Manager"/>
    <s v="Patrick Coleman"/>
    <s v="avah.hayes@bilearner.com"/>
    <s v="MSC"/>
    <s v="Active"/>
    <s v="Part-Time"/>
    <x v="1"/>
    <x v="0"/>
    <x v="0"/>
    <x v="0"/>
    <x v="1"/>
    <x v="6"/>
    <d v="1970-08-11T00:00:00"/>
    <s v="TN"/>
    <x v="30"/>
    <x v="1"/>
    <s v="65089"/>
    <x v="3"/>
    <x v="2"/>
    <x v="0"/>
    <n v="2"/>
    <x v="0"/>
    <n v="1970"/>
    <n v="55"/>
    <x v="0"/>
  </r>
  <r>
    <x v="2235"/>
    <s v="Cody"/>
    <s v="Bates"/>
    <d v="2021-02-02T00:00:00"/>
    <s v=""/>
    <s v="Area Sales Manager"/>
    <s v="Brittney Young"/>
    <s v="cody.bates@bilearner.com"/>
    <s v="TNS"/>
    <s v="Active"/>
    <s v="Contract"/>
    <x v="1"/>
    <x v="1"/>
    <x v="0"/>
    <x v="0"/>
    <x v="1"/>
    <x v="3"/>
    <d v="1945-09-12T00:00:00"/>
    <s v="ID"/>
    <x v="18"/>
    <x v="1"/>
    <s v="94177"/>
    <x v="4"/>
    <x v="1"/>
    <x v="0"/>
    <n v="2"/>
    <x v="0"/>
    <n v="1945"/>
    <n v="80"/>
    <x v="3"/>
  </r>
  <r>
    <x v="2236"/>
    <s v="Eli"/>
    <s v="Grant"/>
    <d v="2023-01-06T00:00:00"/>
    <d v="2023-04-25T00:00:00"/>
    <s v="Area Sales Manager"/>
    <s v="Ryan Ward"/>
    <s v="eli.grant@bilearner.com"/>
    <s v="PYZ"/>
    <s v="Active"/>
    <s v="Part-Time"/>
    <x v="2"/>
    <x v="1"/>
    <x v="2"/>
    <x v="1151"/>
    <x v="1"/>
    <x v="8"/>
    <d v="1971-07-21T00:00:00"/>
    <s v="ID"/>
    <x v="6"/>
    <x v="1"/>
    <s v="51278"/>
    <x v="1"/>
    <x v="3"/>
    <x v="0"/>
    <n v="5"/>
    <x v="1"/>
    <n v="1971"/>
    <n v="54"/>
    <x v="0"/>
  </r>
  <r>
    <x v="2237"/>
    <s v="Felipe"/>
    <s v="Rollins"/>
    <d v="2021-11-13T00:00:00"/>
    <s v=""/>
    <s v="Area Sales Manager"/>
    <s v="Rose Cunningham"/>
    <s v="felipe.rollins@bilearner.com"/>
    <s v="WBL"/>
    <s v="Active"/>
    <s v="Full-Time"/>
    <x v="0"/>
    <x v="2"/>
    <x v="0"/>
    <x v="0"/>
    <x v="1"/>
    <x v="9"/>
    <d v="1961-06-25T00:00:00"/>
    <s v="ID"/>
    <x v="19"/>
    <x v="1"/>
    <s v="14665"/>
    <x v="1"/>
    <x v="3"/>
    <x v="0"/>
    <n v="1"/>
    <x v="0"/>
    <n v="1961"/>
    <n v="64"/>
    <x v="3"/>
  </r>
  <r>
    <x v="2238"/>
    <s v="Abdiel"/>
    <s v="Good"/>
    <d v="2020-03-15T00:00:00"/>
    <s v=""/>
    <s v="Area Sales Manager"/>
    <s v="Jessica Harrison"/>
    <s v="abdiel.good@bilearner.com"/>
    <s v="NEL"/>
    <s v="Active"/>
    <s v="Contract"/>
    <x v="1"/>
    <x v="1"/>
    <x v="0"/>
    <x v="0"/>
    <x v="1"/>
    <x v="8"/>
    <d v="1991-07-14T00:00:00"/>
    <s v="NY"/>
    <x v="9"/>
    <x v="1"/>
    <s v="33859"/>
    <x v="1"/>
    <x v="2"/>
    <x v="0"/>
    <n v="4"/>
    <x v="0"/>
    <n v="1991"/>
    <n v="34"/>
    <x v="1"/>
  </r>
  <r>
    <x v="2239"/>
    <s v="Kaylyn"/>
    <s v="Frye"/>
    <d v="2018-11-07T00:00:00"/>
    <d v="2022-01-08T00:00:00"/>
    <s v="Area Sales Manager"/>
    <s v="Taylor Lopez"/>
    <s v="kaylyn.frye@bilearner.com"/>
    <s v="PL"/>
    <s v="Active"/>
    <s v="Part-Time"/>
    <x v="0"/>
    <x v="2"/>
    <x v="3"/>
    <x v="1152"/>
    <x v="1"/>
    <x v="15"/>
    <d v="1946-01-19T00:00:00"/>
    <s v="WA"/>
    <x v="40"/>
    <x v="0"/>
    <s v="91544"/>
    <x v="2"/>
    <x v="1"/>
    <x v="0"/>
    <n v="4"/>
    <x v="1"/>
    <n v="1946"/>
    <n v="80"/>
    <x v="3"/>
  </r>
  <r>
    <x v="2240"/>
    <s v="Marisol"/>
    <s v="Alvarez"/>
    <d v="2019-10-03T00:00:00"/>
    <d v="2021-08-25T00:00:00"/>
    <s v="Administrative Assistant"/>
    <s v="Joshua Brown"/>
    <s v="marisol.alvarez@bilearner.com"/>
    <s v="BPC"/>
    <s v="Active"/>
    <s v="Full-Time"/>
    <x v="2"/>
    <x v="1"/>
    <x v="3"/>
    <x v="1153"/>
    <x v="1"/>
    <x v="19"/>
    <d v="1965-10-08T00:00:00"/>
    <s v="WA"/>
    <x v="7"/>
    <x v="0"/>
    <s v="9760"/>
    <x v="2"/>
    <x v="0"/>
    <x v="0"/>
    <n v="2"/>
    <x v="1"/>
    <n v="1965"/>
    <n v="60"/>
    <x v="0"/>
  </r>
  <r>
    <x v="2241"/>
    <s v="Lane"/>
    <s v="Willis"/>
    <d v="2022-08-12T00:00:00"/>
    <d v="2023-04-16T00:00:00"/>
    <s v="Administrative Assistant"/>
    <s v="Roger Campbell"/>
    <s v="lane.willis@bilearner.com"/>
    <s v="CCDR"/>
    <s v="Active"/>
    <s v="Contract"/>
    <x v="0"/>
    <x v="1"/>
    <x v="2"/>
    <x v="1154"/>
    <x v="1"/>
    <x v="3"/>
    <d v="1978-11-12T00:00:00"/>
    <s v="MA"/>
    <x v="6"/>
    <x v="0"/>
    <s v="94176"/>
    <x v="4"/>
    <x v="2"/>
    <x v="0"/>
    <n v="2"/>
    <x v="1"/>
    <n v="1978"/>
    <n v="47"/>
    <x v="0"/>
  </r>
  <r>
    <x v="2242"/>
    <s v="Jade"/>
    <s v="Becker"/>
    <d v="2018-12-22T00:00:00"/>
    <s v=""/>
    <s v="Administrative Assistant"/>
    <s v="Jordan Alexander"/>
    <s v="jade.becker@bilearner.com"/>
    <s v="SVG"/>
    <s v="Active"/>
    <s v="Part-Time"/>
    <x v="0"/>
    <x v="2"/>
    <x v="0"/>
    <x v="0"/>
    <x v="1"/>
    <x v="4"/>
    <d v="1952-01-19T00:00:00"/>
    <s v="MA"/>
    <x v="18"/>
    <x v="0"/>
    <s v="46445"/>
    <x v="3"/>
    <x v="1"/>
    <x v="0"/>
    <n v="1"/>
    <x v="0"/>
    <n v="1952"/>
    <n v="74"/>
    <x v="3"/>
  </r>
  <r>
    <x v="2243"/>
    <s v="Vincent"/>
    <s v="Logan"/>
    <d v="2021-03-27T00:00:00"/>
    <s v=""/>
    <s v="Area Sales Manager"/>
    <s v="Alexander Holmes"/>
    <s v="vincent.logan@bilearner.com"/>
    <s v="PYZ"/>
    <s v="Active"/>
    <s v="Part-Time"/>
    <x v="1"/>
    <x v="2"/>
    <x v="0"/>
    <x v="0"/>
    <x v="1"/>
    <x v="6"/>
    <d v="1994-03-06T00:00:00"/>
    <s v="MA"/>
    <x v="7"/>
    <x v="1"/>
    <s v="54346"/>
    <x v="2"/>
    <x v="0"/>
    <x v="0"/>
    <n v="1"/>
    <x v="0"/>
    <n v="1994"/>
    <n v="32"/>
    <x v="1"/>
  </r>
  <r>
    <x v="2244"/>
    <s v="Nasir"/>
    <s v="Glass"/>
    <d v="2022-07-18T00:00:00"/>
    <s v=""/>
    <s v="Area Sales Manager"/>
    <s v="Andrea Whitaker"/>
    <s v="nasir.glass@bilearner.com"/>
    <s v="WBL"/>
    <s v="Active"/>
    <s v="Part-Time"/>
    <x v="0"/>
    <x v="0"/>
    <x v="0"/>
    <x v="0"/>
    <x v="1"/>
    <x v="4"/>
    <d v="1944-06-23T00:00:00"/>
    <s v="MA"/>
    <x v="12"/>
    <x v="1"/>
    <s v="10712"/>
    <x v="4"/>
    <x v="0"/>
    <x v="0"/>
    <n v="5"/>
    <x v="0"/>
    <n v="1944"/>
    <n v="81"/>
    <x v="3"/>
  </r>
  <r>
    <x v="2245"/>
    <s v="Quincy"/>
    <s v="Shannon"/>
    <d v="2020-04-09T00:00:00"/>
    <d v="2023-05-06T00:00:00"/>
    <s v="Area Sales Manager"/>
    <s v="Carrie Wells"/>
    <s v="quincy.shannon@bilearner.com"/>
    <s v="NEL"/>
    <s v="Active"/>
    <s v="Contract"/>
    <x v="1"/>
    <x v="2"/>
    <x v="1"/>
    <x v="1155"/>
    <x v="1"/>
    <x v="10"/>
    <d v="1999-07-23T00:00:00"/>
    <s v="AZ"/>
    <x v="7"/>
    <x v="1"/>
    <s v="3413"/>
    <x v="4"/>
    <x v="2"/>
    <x v="0"/>
    <n v="1"/>
    <x v="1"/>
    <n v="1999"/>
    <n v="26"/>
    <x v="2"/>
  </r>
  <r>
    <x v="2246"/>
    <s v="Alena"/>
    <s v="Walter"/>
    <d v="2022-01-07T00:00:00"/>
    <s v=""/>
    <s v="Area Sales Manager"/>
    <s v="David Figueroa"/>
    <s v="alena.walter@bilearner.com"/>
    <s v="PL"/>
    <s v="Active"/>
    <s v="Full-Time"/>
    <x v="2"/>
    <x v="2"/>
    <x v="0"/>
    <x v="0"/>
    <x v="1"/>
    <x v="8"/>
    <d v="1999-07-19T00:00:00"/>
    <s v="AZ"/>
    <x v="9"/>
    <x v="1"/>
    <s v="80938"/>
    <x v="2"/>
    <x v="1"/>
    <x v="0"/>
    <n v="4"/>
    <x v="0"/>
    <n v="1999"/>
    <n v="26"/>
    <x v="2"/>
  </r>
  <r>
    <x v="2247"/>
    <s v="Clay"/>
    <s v="Compton"/>
    <d v="2022-07-15T00:00:00"/>
    <s v=""/>
    <s v="Area Sales Manager"/>
    <s v="Kevin Parrish"/>
    <s v="clay.compton@bilearner.com"/>
    <s v="BPC"/>
    <s v="Active"/>
    <s v="Part-Time"/>
    <x v="1"/>
    <x v="1"/>
    <x v="0"/>
    <x v="0"/>
    <x v="1"/>
    <x v="10"/>
    <d v="1968-12-16T00:00:00"/>
    <s v="AZ"/>
    <x v="7"/>
    <x v="1"/>
    <s v="31528"/>
    <x v="0"/>
    <x v="0"/>
    <x v="0"/>
    <n v="1"/>
    <x v="0"/>
    <n v="1968"/>
    <n v="57"/>
    <x v="0"/>
  </r>
  <r>
    <x v="2248"/>
    <s v="Kayden"/>
    <s v="Fernandez"/>
    <d v="2020-11-29T00:00:00"/>
    <d v="2022-07-16T00:00:00"/>
    <s v="Area Sales Manager"/>
    <s v="Monica Miller"/>
    <s v="kayden.fernandez@bilearner.com"/>
    <s v="CCDR"/>
    <s v="Active"/>
    <s v="Part-Time"/>
    <x v="0"/>
    <x v="1"/>
    <x v="2"/>
    <x v="1156"/>
    <x v="1"/>
    <x v="6"/>
    <d v="1946-06-07T00:00:00"/>
    <s v="AL"/>
    <x v="7"/>
    <x v="1"/>
    <s v="11366"/>
    <x v="1"/>
    <x v="3"/>
    <x v="0"/>
    <n v="5"/>
    <x v="1"/>
    <n v="1946"/>
    <n v="79"/>
    <x v="3"/>
  </r>
  <r>
    <x v="2249"/>
    <s v="Bryson"/>
    <s v="Giles"/>
    <d v="2019-03-20T00:00:00"/>
    <d v="2020-09-23T00:00:00"/>
    <s v="Area Sales Manager"/>
    <s v="Brandi Collins"/>
    <s v="bryson.giles@bilearner.com"/>
    <s v="SVG"/>
    <s v="Active"/>
    <s v="Part-Time"/>
    <x v="0"/>
    <x v="1"/>
    <x v="2"/>
    <x v="1157"/>
    <x v="1"/>
    <x v="6"/>
    <d v="1972-08-01T00:00:00"/>
    <s v="AL"/>
    <x v="7"/>
    <x v="1"/>
    <s v="19248"/>
    <x v="4"/>
    <x v="1"/>
    <x v="0"/>
    <n v="2"/>
    <x v="1"/>
    <n v="1972"/>
    <n v="53"/>
    <x v="0"/>
  </r>
  <r>
    <x v="2250"/>
    <s v="Demarcus"/>
    <s v="Small"/>
    <d v="2019-03-16T00:00:00"/>
    <d v="2022-01-08T00:00:00"/>
    <s v="Area Sales Manager"/>
    <s v="Jimmy Jones"/>
    <s v="demarcus.small@bilearner.com"/>
    <s v="EW"/>
    <s v="Active"/>
    <s v="Contract"/>
    <x v="2"/>
    <x v="2"/>
    <x v="2"/>
    <x v="1158"/>
    <x v="1"/>
    <x v="8"/>
    <d v="1990-10-13T00:00:00"/>
    <s v="TN"/>
    <x v="13"/>
    <x v="1"/>
    <s v="8371"/>
    <x v="1"/>
    <x v="3"/>
    <x v="0"/>
    <n v="1"/>
    <x v="1"/>
    <n v="1990"/>
    <n v="35"/>
    <x v="1"/>
  </r>
  <r>
    <x v="2251"/>
    <s v="Presley"/>
    <s v="Dodson"/>
    <d v="2021-05-30T00:00:00"/>
    <s v=""/>
    <s v="Area Sales Manager"/>
    <s v="Bruce Roy"/>
    <s v="presley.dodson@bilearner.com"/>
    <s v="MSC"/>
    <s v="Active"/>
    <s v="Full-Time"/>
    <x v="0"/>
    <x v="1"/>
    <x v="0"/>
    <x v="0"/>
    <x v="1"/>
    <x v="4"/>
    <d v="1966-05-01T00:00:00"/>
    <s v="ID"/>
    <x v="4"/>
    <x v="1"/>
    <s v="90990"/>
    <x v="0"/>
    <x v="1"/>
    <x v="0"/>
    <n v="5"/>
    <x v="0"/>
    <n v="1966"/>
    <n v="59"/>
    <x v="0"/>
  </r>
  <r>
    <x v="2252"/>
    <s v="Christine"/>
    <s v="Giles"/>
    <d v="2022-11-17T00:00:00"/>
    <s v=""/>
    <s v="Area Sales Manager"/>
    <s v="Heather Wright"/>
    <s v="christine.giles@bilearner.com"/>
    <s v="TNS"/>
    <s v="Active"/>
    <s v="Contract"/>
    <x v="1"/>
    <x v="1"/>
    <x v="0"/>
    <x v="0"/>
    <x v="1"/>
    <x v="3"/>
    <d v="1951-10-20T00:00:00"/>
    <s v="ID"/>
    <x v="18"/>
    <x v="1"/>
    <s v="80607"/>
    <x v="1"/>
    <x v="3"/>
    <x v="0"/>
    <n v="5"/>
    <x v="0"/>
    <n v="1951"/>
    <n v="74"/>
    <x v="3"/>
  </r>
  <r>
    <x v="2253"/>
    <s v="Jasmine"/>
    <s v="Rogers"/>
    <d v="2020-12-25T00:00:00"/>
    <d v="2021-10-04T00:00:00"/>
    <s v="Area Sales Manager"/>
    <s v="Joseph Rivas"/>
    <s v="jasmine.rogers@bilearner.com"/>
    <s v="PYZ"/>
    <s v="Active"/>
    <s v="Contract"/>
    <x v="1"/>
    <x v="2"/>
    <x v="1"/>
    <x v="1159"/>
    <x v="1"/>
    <x v="19"/>
    <d v="1948-01-24T00:00:00"/>
    <s v="ID"/>
    <x v="7"/>
    <x v="1"/>
    <s v="30228"/>
    <x v="3"/>
    <x v="1"/>
    <x v="0"/>
    <n v="2"/>
    <x v="1"/>
    <n v="1948"/>
    <n v="78"/>
    <x v="3"/>
  </r>
  <r>
    <x v="2254"/>
    <s v="Jaime"/>
    <s v="Greer"/>
    <d v="2020-06-16T00:00:00"/>
    <d v="2021-08-13T00:00:00"/>
    <s v="Area Sales Manager"/>
    <s v="Hannah Rose"/>
    <s v="jaime.greer@bilearner.com"/>
    <s v="WBL"/>
    <s v="Active"/>
    <s v="Part-Time"/>
    <x v="0"/>
    <x v="2"/>
    <x v="1"/>
    <x v="1160"/>
    <x v="1"/>
    <x v="4"/>
    <d v="1984-02-04T00:00:00"/>
    <s v="ID"/>
    <x v="6"/>
    <x v="1"/>
    <s v="47652"/>
    <x v="3"/>
    <x v="2"/>
    <x v="0"/>
    <n v="1"/>
    <x v="1"/>
    <n v="1984"/>
    <n v="42"/>
    <x v="1"/>
  </r>
  <r>
    <x v="2255"/>
    <s v="Keagan"/>
    <s v="Hutchinson"/>
    <d v="2020-07-28T00:00:00"/>
    <s v=""/>
    <s v="Area Sales Manager"/>
    <s v="Zachary Ortiz"/>
    <s v="keagan.hutchinson@bilearner.com"/>
    <s v="NEL"/>
    <s v="Active"/>
    <s v="Contract"/>
    <x v="1"/>
    <x v="0"/>
    <x v="0"/>
    <x v="0"/>
    <x v="1"/>
    <x v="4"/>
    <d v="1976-06-05T00:00:00"/>
    <s v="NY"/>
    <x v="14"/>
    <x v="1"/>
    <s v="73798"/>
    <x v="4"/>
    <x v="0"/>
    <x v="0"/>
    <n v="2"/>
    <x v="0"/>
    <n v="1976"/>
    <n v="49"/>
    <x v="0"/>
  </r>
  <r>
    <x v="2256"/>
    <s v="Charlize"/>
    <s v="Ballard"/>
    <d v="2021-12-31T00:00:00"/>
    <s v=""/>
    <s v="Area Sales Manager"/>
    <s v="Kimberly Soto"/>
    <s v="charlize.ballard@bilearner.com"/>
    <s v="PL"/>
    <s v="Active"/>
    <s v="Contract"/>
    <x v="1"/>
    <x v="0"/>
    <x v="0"/>
    <x v="0"/>
    <x v="1"/>
    <x v="3"/>
    <d v="1952-10-14T00:00:00"/>
    <s v="WA"/>
    <x v="4"/>
    <x v="0"/>
    <s v="86439"/>
    <x v="2"/>
    <x v="3"/>
    <x v="0"/>
    <n v="4"/>
    <x v="0"/>
    <n v="1952"/>
    <n v="73"/>
    <x v="3"/>
  </r>
  <r>
    <x v="2257"/>
    <s v="Kendrick"/>
    <s v="Pollard"/>
    <d v="2022-02-07T00:00:00"/>
    <d v="2023-03-02T00:00:00"/>
    <s v="Administrative Assistant"/>
    <s v="Nicholas Huang"/>
    <s v="kendrick.pollard@bilearner.com"/>
    <s v="BPC"/>
    <s v="Active"/>
    <s v="Full-Time"/>
    <x v="0"/>
    <x v="1"/>
    <x v="3"/>
    <x v="1161"/>
    <x v="1"/>
    <x v="2"/>
    <d v="1983-10-07T00:00:00"/>
    <s v="MA"/>
    <x v="19"/>
    <x v="0"/>
    <s v="60915"/>
    <x v="0"/>
    <x v="0"/>
    <x v="0"/>
    <n v="5"/>
    <x v="1"/>
    <n v="1983"/>
    <n v="42"/>
    <x v="1"/>
  </r>
  <r>
    <x v="2258"/>
    <s v="Meadow"/>
    <s v="Reed"/>
    <d v="2021-11-23T00:00:00"/>
    <d v="2022-03-29T00:00:00"/>
    <s v="Administrative Assistant"/>
    <s v="Joshua Rosales"/>
    <s v="meadow.reed@bilearner.com"/>
    <s v="CCDR"/>
    <s v="Active"/>
    <s v="Full-Time"/>
    <x v="2"/>
    <x v="0"/>
    <x v="2"/>
    <x v="1162"/>
    <x v="1"/>
    <x v="2"/>
    <d v="1964-08-08T00:00:00"/>
    <s v="MA"/>
    <x v="14"/>
    <x v="0"/>
    <s v="9417"/>
    <x v="3"/>
    <x v="3"/>
    <x v="0"/>
    <n v="2"/>
    <x v="1"/>
    <n v="1964"/>
    <n v="61"/>
    <x v="3"/>
  </r>
  <r>
    <x v="2259"/>
    <s v="Ryker"/>
    <s v="Hopkins"/>
    <d v="2021-08-15T00:00:00"/>
    <s v=""/>
    <s v="Area Sales Manager"/>
    <s v="Nicholas Graham"/>
    <s v="ryker.hopkins@bilearner.com"/>
    <s v="PYZ"/>
    <s v="Active"/>
    <s v="Contract"/>
    <x v="0"/>
    <x v="1"/>
    <x v="0"/>
    <x v="0"/>
    <x v="1"/>
    <x v="9"/>
    <d v="1955-05-09T00:00:00"/>
    <s v="MA"/>
    <x v="6"/>
    <x v="1"/>
    <s v="56247"/>
    <x v="2"/>
    <x v="1"/>
    <x v="0"/>
    <n v="4"/>
    <x v="0"/>
    <n v="1955"/>
    <n v="70"/>
    <x v="3"/>
  </r>
  <r>
    <x v="2260"/>
    <s v="Bruno"/>
    <s v="Ashley"/>
    <d v="2021-06-21T00:00:00"/>
    <s v=""/>
    <s v="Area Sales Manager"/>
    <s v="Christopher Black"/>
    <s v="bruno.ashley@bilearner.com"/>
    <s v="WBL"/>
    <s v="Active"/>
    <s v="Part-Time"/>
    <x v="1"/>
    <x v="2"/>
    <x v="0"/>
    <x v="0"/>
    <x v="1"/>
    <x v="6"/>
    <d v="1945-03-16T00:00:00"/>
    <s v="AZ"/>
    <x v="7"/>
    <x v="1"/>
    <s v="88522"/>
    <x v="0"/>
    <x v="1"/>
    <x v="0"/>
    <n v="2"/>
    <x v="0"/>
    <n v="1945"/>
    <n v="81"/>
    <x v="3"/>
  </r>
  <r>
    <x v="2261"/>
    <s v="Luciana"/>
    <s v="Steele"/>
    <d v="2021-02-13T00:00:00"/>
    <s v=""/>
    <s v="Area Sales Manager"/>
    <s v="Edward Lane"/>
    <s v="luciana.steele@bilearner.com"/>
    <s v="NEL"/>
    <s v="Active"/>
    <s v="Contract"/>
    <x v="2"/>
    <x v="2"/>
    <x v="0"/>
    <x v="0"/>
    <x v="1"/>
    <x v="6"/>
    <d v="1967-02-09T00:00:00"/>
    <s v="AZ"/>
    <x v="7"/>
    <x v="1"/>
    <s v="97840"/>
    <x v="3"/>
    <x v="2"/>
    <x v="0"/>
    <n v="1"/>
    <x v="0"/>
    <n v="1967"/>
    <n v="59"/>
    <x v="0"/>
  </r>
  <r>
    <x v="2262"/>
    <s v="Johnathon"/>
    <s v="Serrano"/>
    <d v="2020-12-28T00:00:00"/>
    <s v=""/>
    <s v="Area Sales Manager"/>
    <s v="David Craig"/>
    <s v="johnathon.serrano@bilearner.com"/>
    <s v="PL"/>
    <s v="Active"/>
    <s v="Part-Time"/>
    <x v="0"/>
    <x v="1"/>
    <x v="0"/>
    <x v="0"/>
    <x v="1"/>
    <x v="13"/>
    <d v="1954-05-09T00:00:00"/>
    <s v="AZ"/>
    <x v="18"/>
    <x v="1"/>
    <s v="72339"/>
    <x v="2"/>
    <x v="1"/>
    <x v="0"/>
    <n v="1"/>
    <x v="0"/>
    <n v="1954"/>
    <n v="71"/>
    <x v="3"/>
  </r>
  <r>
    <x v="2263"/>
    <s v="Joaquin"/>
    <s v="Cuevas"/>
    <d v="2022-04-12T00:00:00"/>
    <d v="2022-09-02T00:00:00"/>
    <s v="Area Sales Manager"/>
    <s v="Elizabeth Garrison"/>
    <s v="joaquin.cuevas@bilearner.com"/>
    <s v="BPC"/>
    <s v="Active"/>
    <s v="Part-Time"/>
    <x v="2"/>
    <x v="1"/>
    <x v="1"/>
    <x v="1163"/>
    <x v="1"/>
    <x v="9"/>
    <d v="1997-04-14T00:00:00"/>
    <s v="AZ"/>
    <x v="38"/>
    <x v="1"/>
    <s v="28406"/>
    <x v="3"/>
    <x v="2"/>
    <x v="0"/>
    <n v="4"/>
    <x v="1"/>
    <n v="1997"/>
    <n v="29"/>
    <x v="2"/>
  </r>
  <r>
    <x v="2264"/>
    <s v="Soren"/>
    <s v="Downs"/>
    <d v="2019-01-02T00:00:00"/>
    <s v=""/>
    <s v="Area Sales Manager"/>
    <s v="Taylor Huerta"/>
    <s v="soren.downs@bilearner.com"/>
    <s v="CCDR"/>
    <s v="Active"/>
    <s v="Part-Time"/>
    <x v="0"/>
    <x v="2"/>
    <x v="0"/>
    <x v="0"/>
    <x v="1"/>
    <x v="2"/>
    <d v="1972-11-29T00:00:00"/>
    <s v="AL"/>
    <x v="14"/>
    <x v="1"/>
    <s v="85311"/>
    <x v="3"/>
    <x v="0"/>
    <x v="0"/>
    <n v="1"/>
    <x v="0"/>
    <n v="1972"/>
    <n v="53"/>
    <x v="0"/>
  </r>
  <r>
    <x v="2265"/>
    <s v="Ralph"/>
    <s v="Stone"/>
    <d v="2020-08-01T00:00:00"/>
    <d v="2022-10-01T00:00:00"/>
    <s v="Area Sales Manager"/>
    <s v="Denise Adams"/>
    <s v="ralph.stone@bilearner.com"/>
    <s v="SVG"/>
    <s v="Active"/>
    <s v="Full-Time"/>
    <x v="1"/>
    <x v="2"/>
    <x v="4"/>
    <x v="1164"/>
    <x v="1"/>
    <x v="18"/>
    <d v="1997-11-22T00:00:00"/>
    <s v="TN"/>
    <x v="18"/>
    <x v="1"/>
    <s v="97985"/>
    <x v="0"/>
    <x v="0"/>
    <x v="0"/>
    <n v="4"/>
    <x v="1"/>
    <n v="1997"/>
    <n v="28"/>
    <x v="2"/>
  </r>
  <r>
    <x v="2266"/>
    <s v="Malcolm"/>
    <s v="Rivas"/>
    <d v="2020-10-14T00:00:00"/>
    <s v=""/>
    <s v="Area Sales Manager"/>
    <s v="Ryan Flores"/>
    <s v="malcolm.rivas@bilearner.com"/>
    <s v="EW"/>
    <s v="Active"/>
    <s v="Part-Time"/>
    <x v="0"/>
    <x v="0"/>
    <x v="0"/>
    <x v="0"/>
    <x v="1"/>
    <x v="2"/>
    <d v="1987-09-26T00:00:00"/>
    <s v="TN"/>
    <x v="2"/>
    <x v="1"/>
    <s v="52988"/>
    <x v="0"/>
    <x v="2"/>
    <x v="0"/>
    <n v="4"/>
    <x v="0"/>
    <n v="1987"/>
    <n v="38"/>
    <x v="1"/>
  </r>
  <r>
    <x v="2267"/>
    <s v="Adam"/>
    <s v="Beltran"/>
    <d v="2023-05-26T00:00:00"/>
    <d v="2023-07-14T00:00:00"/>
    <s v="Area Sales Manager"/>
    <s v="Mackenzie Cole"/>
    <s v="adam.beltran@bilearner.com"/>
    <s v="MSC"/>
    <s v="Active"/>
    <s v="Full-Time"/>
    <x v="0"/>
    <x v="2"/>
    <x v="1"/>
    <x v="1165"/>
    <x v="1"/>
    <x v="6"/>
    <d v="1980-12-15T00:00:00"/>
    <s v="ID"/>
    <x v="13"/>
    <x v="1"/>
    <s v="16500"/>
    <x v="3"/>
    <x v="0"/>
    <x v="0"/>
    <n v="4"/>
    <x v="1"/>
    <n v="1980"/>
    <n v="45"/>
    <x v="0"/>
  </r>
  <r>
    <x v="2268"/>
    <s v="Isis"/>
    <s v="Ortega"/>
    <d v="2021-08-26T00:00:00"/>
    <d v="2022-11-25T00:00:00"/>
    <s v="Area Sales Manager"/>
    <s v="Emily Jones"/>
    <s v="isis.ortega@bilearner.com"/>
    <s v="TNS"/>
    <s v="Active"/>
    <s v="Full-Time"/>
    <x v="1"/>
    <x v="0"/>
    <x v="3"/>
    <x v="1166"/>
    <x v="1"/>
    <x v="18"/>
    <d v="1960-10-24T00:00:00"/>
    <s v="ID"/>
    <x v="4"/>
    <x v="1"/>
    <s v="70237"/>
    <x v="2"/>
    <x v="2"/>
    <x v="0"/>
    <n v="2"/>
    <x v="1"/>
    <n v="1960"/>
    <n v="65"/>
    <x v="3"/>
  </r>
  <r>
    <x v="2269"/>
    <s v="Meadow"/>
    <s v="Delgado"/>
    <d v="2022-11-20T00:00:00"/>
    <d v="2023-02-08T00:00:00"/>
    <s v="Area Sales Manager"/>
    <s v="Chelsea Garcia"/>
    <s v="meadow.delgado@bilearner.com"/>
    <s v="PYZ"/>
    <s v="Active"/>
    <s v="Contract"/>
    <x v="1"/>
    <x v="0"/>
    <x v="3"/>
    <x v="1167"/>
    <x v="1"/>
    <x v="9"/>
    <d v="1953-03-09T00:00:00"/>
    <s v="ID"/>
    <x v="19"/>
    <x v="1"/>
    <s v="18726"/>
    <x v="2"/>
    <x v="2"/>
    <x v="0"/>
    <n v="4"/>
    <x v="1"/>
    <n v="1953"/>
    <n v="73"/>
    <x v="3"/>
  </r>
  <r>
    <x v="2270"/>
    <s v="Benjamin"/>
    <s v="Goodman"/>
    <d v="2020-02-22T00:00:00"/>
    <s v=""/>
    <s v="Area Sales Manager"/>
    <s v="Jacob Simmons"/>
    <s v="benjamin.goodman@bilearner.com"/>
    <s v="WBL"/>
    <s v="Active"/>
    <s v="Full-Time"/>
    <x v="1"/>
    <x v="2"/>
    <x v="0"/>
    <x v="0"/>
    <x v="1"/>
    <x v="8"/>
    <d v="1964-02-08T00:00:00"/>
    <s v="NY"/>
    <x v="4"/>
    <x v="1"/>
    <s v="21341"/>
    <x v="0"/>
    <x v="2"/>
    <x v="0"/>
    <n v="1"/>
    <x v="0"/>
    <n v="1964"/>
    <n v="62"/>
    <x v="3"/>
  </r>
  <r>
    <x v="2271"/>
    <s v="Jaycee"/>
    <s v="Alexander"/>
    <d v="2021-04-04T00:00:00"/>
    <s v=""/>
    <s v="Area Sales Manager"/>
    <s v="Samuel Phillips"/>
    <s v="jaycee.alexander@bilearner.com"/>
    <s v="NEL"/>
    <s v="Active"/>
    <s v="Contract"/>
    <x v="2"/>
    <x v="2"/>
    <x v="0"/>
    <x v="0"/>
    <x v="1"/>
    <x v="4"/>
    <d v="1969-02-01T00:00:00"/>
    <s v="NY"/>
    <x v="17"/>
    <x v="1"/>
    <s v="46549"/>
    <x v="1"/>
    <x v="1"/>
    <x v="0"/>
    <n v="4"/>
    <x v="0"/>
    <n v="1969"/>
    <n v="57"/>
    <x v="0"/>
  </r>
  <r>
    <x v="2272"/>
    <s v="Cannon"/>
    <s v="Gray"/>
    <d v="2023-08-05T00:00:00"/>
    <s v=""/>
    <s v="Area Sales Manager"/>
    <s v="Stephen Burns"/>
    <s v="cannon.gray@bilearner.com"/>
    <s v="PL"/>
    <s v="Active"/>
    <s v="Contract"/>
    <x v="0"/>
    <x v="0"/>
    <x v="0"/>
    <x v="0"/>
    <x v="1"/>
    <x v="6"/>
    <d v="1985-08-24T00:00:00"/>
    <s v="WA"/>
    <x v="7"/>
    <x v="0"/>
    <s v="8797"/>
    <x v="2"/>
    <x v="2"/>
    <x v="0"/>
    <n v="5"/>
    <x v="0"/>
    <n v="1985"/>
    <n v="40"/>
    <x v="1"/>
  </r>
  <r>
    <x v="2273"/>
    <s v="Brynn"/>
    <s v="Kennedy"/>
    <d v="2023-01-10T00:00:00"/>
    <d v="2023-08-06T00:00:00"/>
    <s v="Administrative Assistant"/>
    <s v="Nicholas White"/>
    <s v="brynn.kennedy@bilearner.com"/>
    <s v="BPC"/>
    <s v="Active"/>
    <s v="Full-Time"/>
    <x v="2"/>
    <x v="0"/>
    <x v="2"/>
    <x v="1168"/>
    <x v="1"/>
    <x v="9"/>
    <d v="1992-09-01T00:00:00"/>
    <s v="MA"/>
    <x v="19"/>
    <x v="0"/>
    <s v="20560"/>
    <x v="2"/>
    <x v="1"/>
    <x v="0"/>
    <n v="4"/>
    <x v="1"/>
    <n v="1992"/>
    <n v="33"/>
    <x v="1"/>
  </r>
  <r>
    <x v="2274"/>
    <s v="Branden"/>
    <s v="Ali"/>
    <d v="2019-04-19T00:00:00"/>
    <s v=""/>
    <s v="Administrative Assistant"/>
    <s v="Gregory Hill"/>
    <s v="branden.ali@bilearner.com"/>
    <s v="CCDR"/>
    <s v="Active"/>
    <s v="Contract"/>
    <x v="1"/>
    <x v="2"/>
    <x v="0"/>
    <x v="0"/>
    <x v="1"/>
    <x v="4"/>
    <d v="1959-09-06T00:00:00"/>
    <s v="MA"/>
    <x v="10"/>
    <x v="0"/>
    <s v="11623"/>
    <x v="3"/>
    <x v="2"/>
    <x v="0"/>
    <n v="5"/>
    <x v="0"/>
    <n v="1959"/>
    <n v="66"/>
    <x v="3"/>
  </r>
  <r>
    <x v="2275"/>
    <s v="Sophie"/>
    <s v="Carrillo"/>
    <d v="2019-10-02T00:00:00"/>
    <s v=""/>
    <s v="Area Sales Manager"/>
    <s v="Anna Henry"/>
    <s v="sophie.carrillo@bilearner.com"/>
    <s v="BPC"/>
    <s v="Active"/>
    <s v="Contract"/>
    <x v="2"/>
    <x v="2"/>
    <x v="0"/>
    <x v="0"/>
    <x v="1"/>
    <x v="1"/>
    <d v="1962-09-18T00:00:00"/>
    <s v="MA"/>
    <x v="18"/>
    <x v="1"/>
    <s v="80318"/>
    <x v="4"/>
    <x v="2"/>
    <x v="0"/>
    <n v="2"/>
    <x v="0"/>
    <n v="1962"/>
    <n v="63"/>
    <x v="3"/>
  </r>
  <r>
    <x v="2276"/>
    <s v="Saul"/>
    <s v="Shaw"/>
    <d v="2018-11-14T00:00:00"/>
    <s v=""/>
    <s v="Area Sales Manager"/>
    <s v="Jennifer Alvarez"/>
    <s v="saul.shaw@bilearner.com"/>
    <s v="CCDR"/>
    <s v="Active"/>
    <s v="Full-Time"/>
    <x v="1"/>
    <x v="1"/>
    <x v="0"/>
    <x v="0"/>
    <x v="1"/>
    <x v="3"/>
    <d v="1986-04-07T00:00:00"/>
    <s v="AZ"/>
    <x v="4"/>
    <x v="1"/>
    <s v="37397"/>
    <x v="2"/>
    <x v="1"/>
    <x v="0"/>
    <n v="5"/>
    <x v="0"/>
    <n v="1986"/>
    <n v="40"/>
    <x v="1"/>
  </r>
  <r>
    <x v="2277"/>
    <s v="Isla"/>
    <s v="Mcdaniel"/>
    <d v="2020-01-27T00:00:00"/>
    <d v="2022-06-19T00:00:00"/>
    <s v="Area Sales Manager"/>
    <s v="Ashley Larson"/>
    <s v="isla.mcdaniel@bilearner.com"/>
    <s v="EW"/>
    <s v="Active"/>
    <s v="Part-Time"/>
    <x v="1"/>
    <x v="2"/>
    <x v="4"/>
    <x v="1169"/>
    <x v="1"/>
    <x v="4"/>
    <d v="1998-07-30T00:00:00"/>
    <s v="AZ"/>
    <x v="6"/>
    <x v="1"/>
    <s v="39020"/>
    <x v="3"/>
    <x v="0"/>
    <x v="0"/>
    <n v="4"/>
    <x v="1"/>
    <n v="1998"/>
    <n v="27"/>
    <x v="2"/>
  </r>
  <r>
    <x v="2278"/>
    <s v="Lea"/>
    <s v="Cantu"/>
    <d v="2018-11-04T00:00:00"/>
    <s v=""/>
    <s v="Area Sales Manager"/>
    <s v="Donna Hurst"/>
    <s v="lea.cantu@bilearner.com"/>
    <s v="MSC"/>
    <s v="Active"/>
    <s v="Full-Time"/>
    <x v="2"/>
    <x v="0"/>
    <x v="0"/>
    <x v="0"/>
    <x v="1"/>
    <x v="3"/>
    <d v="2000-10-24T00:00:00"/>
    <s v="AZ"/>
    <x v="14"/>
    <x v="0"/>
    <s v="57908"/>
    <x v="1"/>
    <x v="3"/>
    <x v="0"/>
    <n v="2"/>
    <x v="0"/>
    <n v="2000"/>
    <n v="25"/>
    <x v="2"/>
  </r>
  <r>
    <x v="2279"/>
    <s v="Yadiel"/>
    <s v="Riggs"/>
    <d v="2018-12-13T00:00:00"/>
    <d v="2019-01-13T00:00:00"/>
    <s v="Area Sales Manager"/>
    <s v="Eric Byrd"/>
    <s v="yadiel.riggs@bilearner.com"/>
    <s v="NEL"/>
    <s v="Active"/>
    <s v="Part-Time"/>
    <x v="1"/>
    <x v="1"/>
    <x v="1"/>
    <x v="1170"/>
    <x v="1"/>
    <x v="4"/>
    <d v="1975-09-24T00:00:00"/>
    <s v="NC"/>
    <x v="27"/>
    <x v="1"/>
    <s v="39922"/>
    <x v="4"/>
    <x v="0"/>
    <x v="0"/>
    <n v="2"/>
    <x v="1"/>
    <n v="1975"/>
    <n v="50"/>
    <x v="0"/>
  </r>
  <r>
    <x v="2280"/>
    <s v="Annalise"/>
    <s v="Olsen"/>
    <d v="2022-11-28T00:00:00"/>
    <s v=""/>
    <s v="Area Sales Manager"/>
    <s v="Brianna Johnson"/>
    <s v="annalise.olsen@bilearner.com"/>
    <s v="PL"/>
    <s v="Active"/>
    <s v="Full-Time"/>
    <x v="2"/>
    <x v="1"/>
    <x v="0"/>
    <x v="0"/>
    <x v="1"/>
    <x v="3"/>
    <d v="1992-08-20T00:00:00"/>
    <s v="AL"/>
    <x v="18"/>
    <x v="1"/>
    <s v="95876"/>
    <x v="0"/>
    <x v="2"/>
    <x v="0"/>
    <n v="4"/>
    <x v="0"/>
    <n v="1992"/>
    <n v="33"/>
    <x v="1"/>
  </r>
  <r>
    <x v="2281"/>
    <s v="Theodore"/>
    <s v="Castro"/>
    <d v="2022-06-08T00:00:00"/>
    <d v="2022-08-07T00:00:00"/>
    <s v="Area Sales Manager"/>
    <s v="Savannah Oconnell"/>
    <s v="theodore.castro@bilearner.com"/>
    <s v="PYZ"/>
    <s v="Active"/>
    <s v="Full-Time"/>
    <x v="0"/>
    <x v="1"/>
    <x v="1"/>
    <x v="1171"/>
    <x v="1"/>
    <x v="3"/>
    <d v="1965-07-31T00:00:00"/>
    <s v="TN"/>
    <x v="18"/>
    <x v="1"/>
    <s v="47846"/>
    <x v="4"/>
    <x v="2"/>
    <x v="0"/>
    <n v="2"/>
    <x v="1"/>
    <n v="1965"/>
    <n v="60"/>
    <x v="0"/>
  </r>
  <r>
    <x v="2282"/>
    <s v="Emily"/>
    <s v="Freeman"/>
    <d v="2022-04-03T00:00:00"/>
    <s v=""/>
    <s v="Area Sales Manager"/>
    <s v="Madison Kemp"/>
    <s v="emily.freeman@bilearner.com"/>
    <s v="SVG"/>
    <s v="Active"/>
    <s v="Full-Time"/>
    <x v="1"/>
    <x v="2"/>
    <x v="0"/>
    <x v="0"/>
    <x v="1"/>
    <x v="4"/>
    <d v="1985-01-28T00:00:00"/>
    <s v="ID"/>
    <x v="31"/>
    <x v="1"/>
    <s v="62350"/>
    <x v="4"/>
    <x v="2"/>
    <x v="0"/>
    <n v="2"/>
    <x v="0"/>
    <n v="1985"/>
    <n v="41"/>
    <x v="1"/>
  </r>
  <r>
    <x v="2283"/>
    <s v="Madyson"/>
    <s v="Yates"/>
    <d v="2022-02-28T00:00:00"/>
    <s v=""/>
    <s v="Area Sales Manager"/>
    <s v="Julian Bowen"/>
    <s v="madyson.yates@bilearner.com"/>
    <s v="TNS"/>
    <s v="Active"/>
    <s v="Part-Time"/>
    <x v="0"/>
    <x v="2"/>
    <x v="0"/>
    <x v="0"/>
    <x v="1"/>
    <x v="4"/>
    <d v="1994-04-14T00:00:00"/>
    <s v="ID"/>
    <x v="19"/>
    <x v="1"/>
    <s v="45874"/>
    <x v="3"/>
    <x v="1"/>
    <x v="0"/>
    <n v="5"/>
    <x v="0"/>
    <n v="1994"/>
    <n v="32"/>
    <x v="1"/>
  </r>
  <r>
    <x v="2284"/>
    <s v="Rachel"/>
    <s v="Bowers"/>
    <d v="2021-08-19T00:00:00"/>
    <s v=""/>
    <s v="Area Sales Manager"/>
    <s v="Brittany Dickerson"/>
    <s v="rachel.bowers@bilearner.com"/>
    <s v="WBL"/>
    <s v="Active"/>
    <s v="Contract"/>
    <x v="0"/>
    <x v="0"/>
    <x v="0"/>
    <x v="0"/>
    <x v="1"/>
    <x v="4"/>
    <d v="1973-06-09T00:00:00"/>
    <s v="ID"/>
    <x v="6"/>
    <x v="1"/>
    <s v="54605"/>
    <x v="3"/>
    <x v="3"/>
    <x v="0"/>
    <n v="2"/>
    <x v="0"/>
    <n v="1973"/>
    <n v="52"/>
    <x v="0"/>
  </r>
  <r>
    <x v="2285"/>
    <s v="Helen"/>
    <s v="Humphrey"/>
    <d v="2018-08-19T00:00:00"/>
    <s v=""/>
    <s v="Area Sales Manager"/>
    <s v="Richard Henry"/>
    <s v="helen.humphrey@bilearner.com"/>
    <s v="PYZ"/>
    <s v="Active"/>
    <s v="Full-Time"/>
    <x v="1"/>
    <x v="2"/>
    <x v="0"/>
    <x v="0"/>
    <x v="1"/>
    <x v="3"/>
    <d v="1992-07-08T00:00:00"/>
    <s v="NY"/>
    <x v="18"/>
    <x v="1"/>
    <s v="42080"/>
    <x v="2"/>
    <x v="2"/>
    <x v="0"/>
    <n v="1"/>
    <x v="0"/>
    <n v="1992"/>
    <n v="33"/>
    <x v="1"/>
  </r>
  <r>
    <x v="2286"/>
    <s v="Abagail"/>
    <s v="Villanueva"/>
    <d v="2019-10-15T00:00:00"/>
    <s v=""/>
    <s v="Area Sales Manager"/>
    <s v="Whitney Ross"/>
    <s v="abagail.villanueva@bilearner.com"/>
    <s v="WBL"/>
    <s v="Active"/>
    <s v="Full-Time"/>
    <x v="1"/>
    <x v="2"/>
    <x v="0"/>
    <x v="0"/>
    <x v="1"/>
    <x v="1"/>
    <d v="1997-02-09T00:00:00"/>
    <s v="NY"/>
    <x v="18"/>
    <x v="1"/>
    <s v="92148"/>
    <x v="3"/>
    <x v="2"/>
    <x v="0"/>
    <n v="5"/>
    <x v="0"/>
    <n v="1997"/>
    <n v="29"/>
    <x v="2"/>
  </r>
  <r>
    <x v="2287"/>
    <s v="Julie"/>
    <s v="Lloyd"/>
    <d v="2023-02-23T00:00:00"/>
    <d v="2023-04-20T00:00:00"/>
    <s v="Area Sales Manager"/>
    <s v="Keith Martinez"/>
    <s v="julie.lloyd@bilearner.com"/>
    <s v="NEL"/>
    <s v="Active"/>
    <s v="Part-Time"/>
    <x v="0"/>
    <x v="0"/>
    <x v="2"/>
    <x v="1172"/>
    <x v="1"/>
    <x v="4"/>
    <d v="1972-07-11T00:00:00"/>
    <s v="WA"/>
    <x v="20"/>
    <x v="1"/>
    <s v="3780"/>
    <x v="4"/>
    <x v="0"/>
    <x v="0"/>
    <n v="1"/>
    <x v="1"/>
    <n v="1972"/>
    <n v="53"/>
    <x v="0"/>
  </r>
  <r>
    <x v="2288"/>
    <s v="Alejandro"/>
    <s v="Wilkinson"/>
    <d v="2023-02-01T00:00:00"/>
    <s v=""/>
    <s v="Area Sales Manager"/>
    <s v="Robert Avery"/>
    <s v="alejandro.wilkinson@bilearner.com"/>
    <s v="PL"/>
    <s v="Active"/>
    <s v="Full-Time"/>
    <x v="2"/>
    <x v="0"/>
    <x v="0"/>
    <x v="0"/>
    <x v="1"/>
    <x v="4"/>
    <d v="1995-08-18T00:00:00"/>
    <s v="WA"/>
    <x v="19"/>
    <x v="0"/>
    <s v="44669"/>
    <x v="4"/>
    <x v="3"/>
    <x v="0"/>
    <n v="4"/>
    <x v="0"/>
    <n v="1995"/>
    <n v="30"/>
    <x v="1"/>
  </r>
  <r>
    <x v="2289"/>
    <s v="Yadiel"/>
    <s v="Mata"/>
    <d v="2023-05-07T00:00:00"/>
    <s v=""/>
    <s v="Administrative Assistant"/>
    <s v="Jesse Torres"/>
    <s v="yadiel.mata@bilearner.com"/>
    <s v="BPC"/>
    <s v="Active"/>
    <s v="Contract"/>
    <x v="1"/>
    <x v="0"/>
    <x v="0"/>
    <x v="0"/>
    <x v="1"/>
    <x v="7"/>
    <d v="1969-12-21T00:00:00"/>
    <s v="MA"/>
    <x v="62"/>
    <x v="0"/>
    <s v="22894"/>
    <x v="4"/>
    <x v="0"/>
    <x v="0"/>
    <n v="2"/>
    <x v="0"/>
    <n v="1969"/>
    <n v="56"/>
    <x v="0"/>
  </r>
  <r>
    <x v="2290"/>
    <s v="Colt"/>
    <s v="Sutton"/>
    <d v="2020-05-26T00:00:00"/>
    <s v=""/>
    <s v="Area Sales Manager"/>
    <s v="William Garner"/>
    <s v="colt.sutton@bilearner.com"/>
    <s v="PYZ"/>
    <s v="Active"/>
    <s v="Full-Time"/>
    <x v="1"/>
    <x v="0"/>
    <x v="0"/>
    <x v="0"/>
    <x v="1"/>
    <x v="4"/>
    <d v="1995-11-05T00:00:00"/>
    <s v="MA"/>
    <x v="14"/>
    <x v="1"/>
    <s v="77267"/>
    <x v="3"/>
    <x v="3"/>
    <x v="0"/>
    <n v="1"/>
    <x v="0"/>
    <n v="1995"/>
    <n v="30"/>
    <x v="1"/>
  </r>
  <r>
    <x v="2291"/>
    <s v="Madalyn"/>
    <s v="Prince"/>
    <d v="2022-02-09T00:00:00"/>
    <s v=""/>
    <s v="Area Sales Manager"/>
    <s v="Matthew Willis"/>
    <s v="madalyn.prince@bilearner.com"/>
    <s v="WBL"/>
    <s v="Active"/>
    <s v="Part-Time"/>
    <x v="1"/>
    <x v="1"/>
    <x v="0"/>
    <x v="0"/>
    <x v="1"/>
    <x v="1"/>
    <d v="1999-01-26T00:00:00"/>
    <s v="AZ"/>
    <x v="4"/>
    <x v="1"/>
    <s v="91638"/>
    <x v="2"/>
    <x v="2"/>
    <x v="0"/>
    <n v="5"/>
    <x v="0"/>
    <n v="1999"/>
    <n v="27"/>
    <x v="2"/>
  </r>
  <r>
    <x v="2292"/>
    <s v="Clara"/>
    <s v="Stewart"/>
    <d v="2022-06-20T00:00:00"/>
    <d v="2023-03-23T00:00:00"/>
    <s v="Area Sales Manager"/>
    <s v="Monica Sims"/>
    <s v="clara.stewart@bilearner.com"/>
    <s v="NEL"/>
    <s v="Active"/>
    <s v="Contract"/>
    <x v="0"/>
    <x v="0"/>
    <x v="4"/>
    <x v="1173"/>
    <x v="1"/>
    <x v="0"/>
    <d v="1996-02-11T00:00:00"/>
    <s v="AZ"/>
    <x v="45"/>
    <x v="1"/>
    <s v="35738"/>
    <x v="1"/>
    <x v="3"/>
    <x v="0"/>
    <n v="4"/>
    <x v="1"/>
    <n v="1996"/>
    <n v="30"/>
    <x v="1"/>
  </r>
  <r>
    <x v="2293"/>
    <s v="Cheyenne"/>
    <s v="Herman"/>
    <d v="2022-01-08T00:00:00"/>
    <d v="2022-09-03T00:00:00"/>
    <s v="Area Sales Manager"/>
    <s v="Kathleen Hickman"/>
    <s v="cheyenne.herman@bilearner.com"/>
    <s v="PL"/>
    <s v="Active"/>
    <s v="Contract"/>
    <x v="1"/>
    <x v="0"/>
    <x v="3"/>
    <x v="1174"/>
    <x v="1"/>
    <x v="4"/>
    <d v="1994-08-13T00:00:00"/>
    <s v="NC"/>
    <x v="29"/>
    <x v="0"/>
    <s v="26500"/>
    <x v="4"/>
    <x v="0"/>
    <x v="0"/>
    <n v="4"/>
    <x v="1"/>
    <n v="1994"/>
    <n v="31"/>
    <x v="1"/>
  </r>
  <r>
    <x v="2294"/>
    <s v="Emerson"/>
    <s v="Zavala"/>
    <d v="2020-03-01T00:00:00"/>
    <s v=""/>
    <s v="Area Sales Manager"/>
    <s v="Brendan Melendez"/>
    <s v="emerson.zavala@bilearner.com"/>
    <s v="BPC"/>
    <s v="Active"/>
    <s v="Full-Time"/>
    <x v="1"/>
    <x v="2"/>
    <x v="0"/>
    <x v="0"/>
    <x v="1"/>
    <x v="12"/>
    <d v="1981-11-15T00:00:00"/>
    <s v="NC"/>
    <x v="19"/>
    <x v="1"/>
    <s v="6085"/>
    <x v="1"/>
    <x v="2"/>
    <x v="0"/>
    <n v="4"/>
    <x v="0"/>
    <n v="1981"/>
    <n v="44"/>
    <x v="1"/>
  </r>
  <r>
    <x v="2295"/>
    <s v="Sawyer"/>
    <s v="Oneal"/>
    <d v="2020-10-05T00:00:00"/>
    <s v=""/>
    <s v="Area Sales Manager"/>
    <s v="Wendy Sullivan"/>
    <s v="sawyer.oneal@bilearner.com"/>
    <s v="CCDR"/>
    <s v="Active"/>
    <s v="Contract"/>
    <x v="0"/>
    <x v="0"/>
    <x v="0"/>
    <x v="0"/>
    <x v="1"/>
    <x v="3"/>
    <d v="1979-12-02T00:00:00"/>
    <s v="AL"/>
    <x v="6"/>
    <x v="1"/>
    <s v="15704"/>
    <x v="0"/>
    <x v="1"/>
    <x v="0"/>
    <n v="2"/>
    <x v="0"/>
    <n v="1979"/>
    <n v="46"/>
    <x v="0"/>
  </r>
  <r>
    <x v="2296"/>
    <s v="Kyleigh"/>
    <s v="Mathis"/>
    <d v="2021-05-12T00:00:00"/>
    <d v="2022-07-01T00:00:00"/>
    <s v="Area Sales Manager"/>
    <s v="Ariel Davis"/>
    <s v="kyleigh.mathis@bilearner.com"/>
    <s v="SVG"/>
    <s v="Active"/>
    <s v="Part-Time"/>
    <x v="0"/>
    <x v="0"/>
    <x v="4"/>
    <x v="1175"/>
    <x v="1"/>
    <x v="4"/>
    <d v="1975-03-17T00:00:00"/>
    <s v="TN"/>
    <x v="6"/>
    <x v="1"/>
    <s v="37293"/>
    <x v="0"/>
    <x v="0"/>
    <x v="0"/>
    <n v="2"/>
    <x v="1"/>
    <n v="1975"/>
    <n v="51"/>
    <x v="0"/>
  </r>
  <r>
    <x v="2297"/>
    <s v="Maximus"/>
    <s v="Mcdowell"/>
    <d v="2023-01-01T00:00:00"/>
    <d v="2023-07-05T00:00:00"/>
    <s v="Area Sales Manager"/>
    <s v="Nicholas Robinson"/>
    <s v="maximus.mcdowell@bilearner.com"/>
    <s v="EW"/>
    <s v="Active"/>
    <s v="Part-Time"/>
    <x v="2"/>
    <x v="0"/>
    <x v="1"/>
    <x v="1176"/>
    <x v="1"/>
    <x v="14"/>
    <d v="1943-01-15T00:00:00"/>
    <s v="ID"/>
    <x v="18"/>
    <x v="1"/>
    <s v="96396"/>
    <x v="2"/>
    <x v="3"/>
    <x v="0"/>
    <n v="1"/>
    <x v="1"/>
    <n v="1943"/>
    <n v="83"/>
    <x v="3"/>
  </r>
  <r>
    <x v="2298"/>
    <s v="Dean"/>
    <s v="Little"/>
    <d v="2019-11-18T00:00:00"/>
    <s v=""/>
    <s v="Area Sales Manager"/>
    <s v="Elaine Johnson"/>
    <s v="dean.little@bilearner.com"/>
    <s v="MSC"/>
    <s v="Active"/>
    <s v="Contract"/>
    <x v="2"/>
    <x v="2"/>
    <x v="0"/>
    <x v="0"/>
    <x v="1"/>
    <x v="4"/>
    <d v="1969-07-21T00:00:00"/>
    <s v="ID"/>
    <x v="4"/>
    <x v="1"/>
    <s v="25528"/>
    <x v="0"/>
    <x v="1"/>
    <x v="0"/>
    <n v="4"/>
    <x v="0"/>
    <n v="1969"/>
    <n v="56"/>
    <x v="0"/>
  </r>
  <r>
    <x v="2299"/>
    <s v="Martin"/>
    <s v="Herrera"/>
    <d v="2021-05-12T00:00:00"/>
    <d v="2021-11-07T00:00:00"/>
    <s v="Area Sales Manager"/>
    <s v="Rachel White"/>
    <s v="martin.herrera@bilearner.com"/>
    <s v="TNS"/>
    <s v="Active"/>
    <s v="Contract"/>
    <x v="2"/>
    <x v="2"/>
    <x v="3"/>
    <x v="1177"/>
    <x v="1"/>
    <x v="13"/>
    <d v="1971-02-23T00:00:00"/>
    <s v="NY"/>
    <x v="23"/>
    <x v="1"/>
    <s v="20036"/>
    <x v="4"/>
    <x v="1"/>
    <x v="0"/>
    <n v="2"/>
    <x v="1"/>
    <n v="1971"/>
    <n v="55"/>
    <x v="0"/>
  </r>
  <r>
    <x v="2300"/>
    <s v="Uriah"/>
    <s v="Briggs"/>
    <d v="2020-02-14T00:00:00"/>
    <d v="2021-12-21T00:00:00"/>
    <s v="Area Sales Manager"/>
    <s v="Sheri Valenzuela"/>
    <s v="uriah.briggs@bilearner.com"/>
    <s v="PYZ"/>
    <s v="Active"/>
    <s v="Contract"/>
    <x v="0"/>
    <x v="2"/>
    <x v="2"/>
    <x v="1178"/>
    <x v="1"/>
    <x v="3"/>
    <d v="1984-10-12T00:00:00"/>
    <s v="NY"/>
    <x v="11"/>
    <x v="1"/>
    <s v="83448"/>
    <x v="0"/>
    <x v="3"/>
    <x v="0"/>
    <n v="5"/>
    <x v="1"/>
    <n v="1984"/>
    <n v="41"/>
    <x v="1"/>
  </r>
  <r>
    <x v="2301"/>
    <s v="Kianna"/>
    <s v="Little"/>
    <d v="2020-05-08T00:00:00"/>
    <d v="2023-03-28T00:00:00"/>
    <s v="Area Sales Manager"/>
    <s v="Brandon Perez"/>
    <s v="kianna.little@bilearner.com"/>
    <s v="WBL"/>
    <s v="Active"/>
    <s v="Full-Time"/>
    <x v="2"/>
    <x v="2"/>
    <x v="1"/>
    <x v="1179"/>
    <x v="1"/>
    <x v="8"/>
    <d v="1956-09-07T00:00:00"/>
    <s v="WA"/>
    <x v="18"/>
    <x v="1"/>
    <s v="16416"/>
    <x v="1"/>
    <x v="1"/>
    <x v="0"/>
    <n v="2"/>
    <x v="1"/>
    <n v="1956"/>
    <n v="69"/>
    <x v="3"/>
  </r>
  <r>
    <x v="2302"/>
    <s v="David"/>
    <s v="Kirk"/>
    <d v="2018-12-10T00:00:00"/>
    <s v=""/>
    <s v="Area Sales Manager"/>
    <s v="Kathryn Kidd Dvm"/>
    <s v="david.kirk@bilearner.com"/>
    <s v="NEL"/>
    <s v="Active"/>
    <s v="Part-Time"/>
    <x v="2"/>
    <x v="2"/>
    <x v="0"/>
    <x v="0"/>
    <x v="1"/>
    <x v="6"/>
    <d v="1948-03-10T00:00:00"/>
    <s v="WA"/>
    <x v="7"/>
    <x v="0"/>
    <s v="83077"/>
    <x v="1"/>
    <x v="3"/>
    <x v="0"/>
    <n v="2"/>
    <x v="0"/>
    <n v="1948"/>
    <n v="78"/>
    <x v="3"/>
  </r>
  <r>
    <x v="2303"/>
    <s v="Alexandra"/>
    <s v="Bryant"/>
    <d v="2021-12-08T00:00:00"/>
    <s v=""/>
    <s v="Area Sales Manager"/>
    <s v="Mario Moran"/>
    <s v="alexandra.bryant@bilearner.com"/>
    <s v="PL"/>
    <s v="Active"/>
    <s v="Contract"/>
    <x v="2"/>
    <x v="1"/>
    <x v="0"/>
    <x v="0"/>
    <x v="1"/>
    <x v="18"/>
    <d v="1967-07-28T00:00:00"/>
    <s v="VT"/>
    <x v="17"/>
    <x v="0"/>
    <s v="23617"/>
    <x v="1"/>
    <x v="1"/>
    <x v="0"/>
    <n v="2"/>
    <x v="0"/>
    <n v="1967"/>
    <n v="58"/>
    <x v="0"/>
  </r>
  <r>
    <x v="2304"/>
    <s v="Denzel"/>
    <s v="Jensen"/>
    <d v="2019-01-31T00:00:00"/>
    <s v=""/>
    <s v="Administrative Assistant"/>
    <s v="Brian Allen"/>
    <s v="denzel.jensen@bilearner.com"/>
    <s v="BPC"/>
    <s v="Active"/>
    <s v="Part-Time"/>
    <x v="0"/>
    <x v="2"/>
    <x v="0"/>
    <x v="0"/>
    <x v="1"/>
    <x v="3"/>
    <d v="1949-12-30T00:00:00"/>
    <s v="MA"/>
    <x v="6"/>
    <x v="0"/>
    <s v="24569"/>
    <x v="2"/>
    <x v="2"/>
    <x v="0"/>
    <n v="1"/>
    <x v="0"/>
    <n v="1949"/>
    <n v="76"/>
    <x v="3"/>
  </r>
  <r>
    <x v="2305"/>
    <s v="Fletcher"/>
    <s v="Maxwell"/>
    <d v="2022-08-31T00:00:00"/>
    <d v="2023-04-27T00:00:00"/>
    <s v="Area Sales Manager"/>
    <s v="Stephanie Jackson"/>
    <s v="fletcher.maxwell@bilearner.com"/>
    <s v="PYZ"/>
    <s v="Active"/>
    <s v="Contract"/>
    <x v="1"/>
    <x v="2"/>
    <x v="3"/>
    <x v="1180"/>
    <x v="1"/>
    <x v="12"/>
    <d v="1989-04-07T00:00:00"/>
    <s v="ME"/>
    <x v="57"/>
    <x v="1"/>
    <s v="37938"/>
    <x v="3"/>
    <x v="1"/>
    <x v="0"/>
    <n v="2"/>
    <x v="1"/>
    <n v="1989"/>
    <n v="37"/>
    <x v="1"/>
  </r>
  <r>
    <x v="2306"/>
    <s v="Davian"/>
    <s v="Davis"/>
    <d v="2022-02-01T00:00:00"/>
    <s v=""/>
    <s v="Area Sales Manager"/>
    <s v="Rodney Robinson"/>
    <s v="davian.davis@bilearner.com"/>
    <s v="WBL"/>
    <s v="Active"/>
    <s v="Contract"/>
    <x v="1"/>
    <x v="0"/>
    <x v="0"/>
    <x v="0"/>
    <x v="1"/>
    <x v="2"/>
    <d v="1996-01-05T00:00:00"/>
    <s v="AZ"/>
    <x v="25"/>
    <x v="1"/>
    <s v="53746"/>
    <x v="3"/>
    <x v="1"/>
    <x v="0"/>
    <n v="5"/>
    <x v="0"/>
    <n v="1996"/>
    <n v="30"/>
    <x v="1"/>
  </r>
  <r>
    <x v="2307"/>
    <s v="Maxim"/>
    <s v="Mooney"/>
    <d v="2020-12-02T00:00:00"/>
    <s v=""/>
    <s v="Area Sales Manager"/>
    <s v="Alicia Mitchell"/>
    <s v="maxim.mooney@bilearner.com"/>
    <s v="NEL"/>
    <s v="Active"/>
    <s v="Contract"/>
    <x v="0"/>
    <x v="1"/>
    <x v="0"/>
    <x v="0"/>
    <x v="1"/>
    <x v="3"/>
    <d v="1948-12-03T00:00:00"/>
    <s v="AZ"/>
    <x v="4"/>
    <x v="0"/>
    <s v="51967"/>
    <x v="3"/>
    <x v="2"/>
    <x v="0"/>
    <n v="4"/>
    <x v="0"/>
    <n v="1948"/>
    <n v="77"/>
    <x v="3"/>
  </r>
  <r>
    <x v="2308"/>
    <s v="Santiago"/>
    <s v="Rosales"/>
    <d v="2020-10-16T00:00:00"/>
    <s v=""/>
    <s v="Area Sales Manager"/>
    <s v="Melissa Ray"/>
    <s v="santiago.rosales@bilearner.com"/>
    <s v="PL"/>
    <s v="Active"/>
    <s v="Contract"/>
    <x v="2"/>
    <x v="1"/>
    <x v="0"/>
    <x v="0"/>
    <x v="1"/>
    <x v="4"/>
    <d v="2001-04-10T00:00:00"/>
    <s v="NC"/>
    <x v="23"/>
    <x v="0"/>
    <s v="26584"/>
    <x v="4"/>
    <x v="1"/>
    <x v="0"/>
    <n v="2"/>
    <x v="0"/>
    <n v="2001"/>
    <n v="25"/>
    <x v="2"/>
  </r>
  <r>
    <x v="2309"/>
    <s v="Zara"/>
    <s v="Werner"/>
    <d v="2020-05-27T00:00:00"/>
    <s v=""/>
    <s v="Area Sales Manager"/>
    <s v="Michael Garza"/>
    <s v="zara.werner@bilearner.com"/>
    <s v="BPC"/>
    <s v="Active"/>
    <s v="Contract"/>
    <x v="1"/>
    <x v="2"/>
    <x v="0"/>
    <x v="0"/>
    <x v="1"/>
    <x v="3"/>
    <d v="1963-02-13T00:00:00"/>
    <s v="AL"/>
    <x v="4"/>
    <x v="1"/>
    <s v="2091"/>
    <x v="2"/>
    <x v="2"/>
    <x v="0"/>
    <n v="5"/>
    <x v="0"/>
    <n v="1963"/>
    <n v="63"/>
    <x v="3"/>
  </r>
  <r>
    <x v="2310"/>
    <s v="Darian"/>
    <s v="Hansen"/>
    <d v="2021-08-20T00:00:00"/>
    <d v="2021-10-09T00:00:00"/>
    <s v="Area Sales Manager"/>
    <s v="Victoria Padilla"/>
    <s v="darian.hansen@bilearner.com"/>
    <s v="CCDR"/>
    <s v="Active"/>
    <s v="Full-Time"/>
    <x v="0"/>
    <x v="0"/>
    <x v="3"/>
    <x v="1181"/>
    <x v="1"/>
    <x v="3"/>
    <d v="1972-05-26T00:00:00"/>
    <s v="UT"/>
    <x v="6"/>
    <x v="1"/>
    <s v="84906"/>
    <x v="3"/>
    <x v="2"/>
    <x v="0"/>
    <n v="4"/>
    <x v="1"/>
    <n v="1972"/>
    <n v="53"/>
    <x v="0"/>
  </r>
  <r>
    <x v="2311"/>
    <s v="Kaeden"/>
    <s v="Branch"/>
    <d v="2019-02-07T00:00:00"/>
    <d v="2019-03-25T00:00:00"/>
    <s v="Area Sales Manager"/>
    <s v="Spencer Larson"/>
    <s v="kaeden.branch@bilearner.com"/>
    <s v="SVG"/>
    <s v="Active"/>
    <s v="Full-Time"/>
    <x v="0"/>
    <x v="2"/>
    <x v="1"/>
    <x v="1182"/>
    <x v="1"/>
    <x v="4"/>
    <d v="1957-09-23T00:00:00"/>
    <s v="TN"/>
    <x v="4"/>
    <x v="1"/>
    <s v="86185"/>
    <x v="1"/>
    <x v="2"/>
    <x v="0"/>
    <n v="5"/>
    <x v="1"/>
    <n v="1957"/>
    <n v="68"/>
    <x v="3"/>
  </r>
  <r>
    <x v="2312"/>
    <s v="Gabriel"/>
    <s v="Swanson"/>
    <d v="2021-02-18T00:00:00"/>
    <d v="2021-11-26T00:00:00"/>
    <s v="Area Sales Manager"/>
    <s v="Cynthia Martin"/>
    <s v="gabriel.swanson@bilearner.com"/>
    <s v="EW"/>
    <s v="Active"/>
    <s v="Contract"/>
    <x v="1"/>
    <x v="1"/>
    <x v="2"/>
    <x v="1183"/>
    <x v="1"/>
    <x v="3"/>
    <d v="1944-09-21T00:00:00"/>
    <s v="ID"/>
    <x v="6"/>
    <x v="1"/>
    <s v="82332"/>
    <x v="3"/>
    <x v="1"/>
    <x v="0"/>
    <n v="4"/>
    <x v="1"/>
    <n v="1944"/>
    <n v="81"/>
    <x v="3"/>
  </r>
  <r>
    <x v="2313"/>
    <s v="Madyson"/>
    <s v="Chapman"/>
    <d v="2022-12-02T00:00:00"/>
    <s v=""/>
    <s v="Area Sales Manager"/>
    <s v="Cody Hughes"/>
    <s v="madyson.chapman@bilearner.com"/>
    <s v="MSC"/>
    <s v="Active"/>
    <s v="Full-Time"/>
    <x v="2"/>
    <x v="1"/>
    <x v="0"/>
    <x v="0"/>
    <x v="1"/>
    <x v="2"/>
    <d v="1983-09-25T00:00:00"/>
    <s v="ID"/>
    <x v="36"/>
    <x v="1"/>
    <s v="34011"/>
    <x v="3"/>
    <x v="1"/>
    <x v="0"/>
    <n v="1"/>
    <x v="0"/>
    <n v="1983"/>
    <n v="42"/>
    <x v="1"/>
  </r>
  <r>
    <x v="2314"/>
    <s v="Kellen"/>
    <s v="Hill"/>
    <d v="2021-07-29T00:00:00"/>
    <d v="2022-05-05T00:00:00"/>
    <s v="Area Sales Manager"/>
    <s v="Ronald Mata"/>
    <s v="kellen.hill@bilearner.com"/>
    <s v="TNS"/>
    <s v="Active"/>
    <s v="Full-Time"/>
    <x v="1"/>
    <x v="1"/>
    <x v="2"/>
    <x v="1184"/>
    <x v="1"/>
    <x v="13"/>
    <d v="1974-10-27T00:00:00"/>
    <s v="NY"/>
    <x v="6"/>
    <x v="1"/>
    <s v="88627"/>
    <x v="4"/>
    <x v="3"/>
    <x v="0"/>
    <n v="4"/>
    <x v="1"/>
    <n v="1974"/>
    <n v="51"/>
    <x v="0"/>
  </r>
  <r>
    <x v="2315"/>
    <s v="Samir"/>
    <s v="Gray"/>
    <d v="2022-04-23T00:00:00"/>
    <d v="2022-12-16T00:00:00"/>
    <s v="Area Sales Manager"/>
    <s v="Chad Boone"/>
    <s v="samir.gray@bilearner.com"/>
    <s v="PYZ"/>
    <s v="Active"/>
    <s v="Full-Time"/>
    <x v="2"/>
    <x v="2"/>
    <x v="3"/>
    <x v="1185"/>
    <x v="1"/>
    <x v="4"/>
    <d v="1991-10-09T00:00:00"/>
    <s v="NH"/>
    <x v="18"/>
    <x v="1"/>
    <s v="47497"/>
    <x v="4"/>
    <x v="2"/>
    <x v="0"/>
    <n v="2"/>
    <x v="1"/>
    <n v="1991"/>
    <n v="34"/>
    <x v="1"/>
  </r>
  <r>
    <x v="2316"/>
    <s v="Stephanie"/>
    <s v="Hampton"/>
    <d v="2021-07-31T00:00:00"/>
    <d v="2022-04-07T00:00:00"/>
    <s v="Area Sales Manager"/>
    <s v="Carmen Wilson"/>
    <s v="stephanie.hampton@bilearner.com"/>
    <s v="WBL"/>
    <s v="Active"/>
    <s v="Full-Time"/>
    <x v="2"/>
    <x v="0"/>
    <x v="4"/>
    <x v="1186"/>
    <x v="1"/>
    <x v="4"/>
    <d v="1982-01-28T00:00:00"/>
    <s v="WA"/>
    <x v="29"/>
    <x v="1"/>
    <s v="16234"/>
    <x v="3"/>
    <x v="2"/>
    <x v="0"/>
    <n v="4"/>
    <x v="1"/>
    <n v="1982"/>
    <n v="44"/>
    <x v="1"/>
  </r>
  <r>
    <x v="2317"/>
    <s v="Walter"/>
    <s v="Mayo"/>
    <d v="2020-06-12T00:00:00"/>
    <s v=""/>
    <s v="Area Sales Manager"/>
    <s v="Paul Hernandez"/>
    <s v="walter.mayo@bilearner.com"/>
    <s v="NEL"/>
    <s v="Active"/>
    <s v="Contract"/>
    <x v="0"/>
    <x v="2"/>
    <x v="0"/>
    <x v="0"/>
    <x v="1"/>
    <x v="4"/>
    <d v="1954-07-21T00:00:00"/>
    <s v="VT"/>
    <x v="4"/>
    <x v="0"/>
    <s v="25145"/>
    <x v="4"/>
    <x v="2"/>
    <x v="0"/>
    <n v="4"/>
    <x v="0"/>
    <n v="1954"/>
    <n v="71"/>
    <x v="3"/>
  </r>
  <r>
    <x v="2318"/>
    <s v="Harley"/>
    <s v="Greer"/>
    <d v="2019-01-25T00:00:00"/>
    <s v=""/>
    <s v="Area Sales Manager"/>
    <s v="John Ferguson"/>
    <s v="harley.greer@bilearner.com"/>
    <s v="PL"/>
    <s v="Active"/>
    <s v="Contract"/>
    <x v="2"/>
    <x v="1"/>
    <x v="0"/>
    <x v="0"/>
    <x v="1"/>
    <x v="7"/>
    <d v="2001-04-29T00:00:00"/>
    <s v="VA"/>
    <x v="13"/>
    <x v="0"/>
    <s v="71081"/>
    <x v="1"/>
    <x v="3"/>
    <x v="0"/>
    <n v="5"/>
    <x v="0"/>
    <n v="2001"/>
    <n v="24"/>
    <x v="2"/>
  </r>
  <r>
    <x v="2319"/>
    <s v="Misael"/>
    <s v="Pratt"/>
    <d v="2020-10-24T00:00:00"/>
    <d v="2023-04-08T00:00:00"/>
    <s v="Administrative Assistant"/>
    <s v="Bailey Case"/>
    <s v="misael.pratt@bilearner.com"/>
    <s v="BPC"/>
    <s v="Voluntarily Terminated"/>
    <s v="Full-Time"/>
    <x v="1"/>
    <x v="2"/>
    <x v="1"/>
    <x v="1187"/>
    <x v="1"/>
    <x v="9"/>
    <d v="1977-05-17T00:00:00"/>
    <s v="MA"/>
    <x v="14"/>
    <x v="0"/>
    <s v="39119"/>
    <x v="1"/>
    <x v="0"/>
    <x v="0"/>
    <n v="5"/>
    <x v="1"/>
    <n v="1977"/>
    <n v="48"/>
    <x v="0"/>
  </r>
  <r>
    <x v="2320"/>
    <s v="Sneha"/>
    <s v="Jhaveri"/>
    <d v="2018-08-18T00:00:00"/>
    <d v="2019-02-28T00:00:00"/>
    <s v="Production Technician I"/>
    <s v="Todd Gonzales"/>
    <s v="sneha.jhaveri@bilearner.com"/>
    <s v="SVG"/>
    <s v="Active"/>
    <s v="Part-Time"/>
    <x v="2"/>
    <x v="1"/>
    <x v="4"/>
    <x v="1188"/>
    <x v="0"/>
    <x v="3"/>
    <d v="1960-11-23T00:00:00"/>
    <s v="MA"/>
    <x v="11"/>
    <x v="0"/>
    <s v="2109"/>
    <x v="1"/>
    <x v="2"/>
    <x v="0"/>
    <n v="4"/>
    <x v="1"/>
    <n v="1960"/>
    <n v="65"/>
    <x v="3"/>
  </r>
  <r>
    <x v="2321"/>
    <s v="Melinda"/>
    <s v="Saar-Beckles"/>
    <d v="2022-07-11T00:00:00"/>
    <s v=""/>
    <s v="Production Technician I"/>
    <s v="Deanna Kerr"/>
    <s v="melinda.saar-beckles@bilearner.com"/>
    <s v="PYZ"/>
    <s v="Active"/>
    <s v="Full-Time"/>
    <x v="0"/>
    <x v="2"/>
    <x v="0"/>
    <x v="0"/>
    <x v="0"/>
    <x v="2"/>
    <d v="1964-06-15T00:00:00"/>
    <s v="MA"/>
    <x v="4"/>
    <x v="0"/>
    <s v="1801"/>
    <x v="1"/>
    <x v="0"/>
    <x v="0"/>
    <n v="1"/>
    <x v="0"/>
    <n v="1964"/>
    <n v="61"/>
    <x v="3"/>
  </r>
  <r>
    <x v="2322"/>
    <s v="Elizabeth"/>
    <s v="Meads"/>
    <d v="2018-11-15T00:00:00"/>
    <d v="2018-11-19T00:00:00"/>
    <s v="Production Technician I"/>
    <s v="Matthew Wilcox"/>
    <s v="elizabeth.meads@bilearner.com"/>
    <s v="BPC"/>
    <s v="Voluntarily Terminated"/>
    <s v="Full-Time"/>
    <x v="2"/>
    <x v="1"/>
    <x v="3"/>
    <x v="1189"/>
    <x v="0"/>
    <x v="20"/>
    <d v="1949-04-08T00:00:00"/>
    <s v="MA"/>
    <x v="25"/>
    <x v="0"/>
    <s v="1760"/>
    <x v="3"/>
    <x v="0"/>
    <x v="0"/>
    <n v="5"/>
    <x v="1"/>
    <n v="1949"/>
    <n v="77"/>
    <x v="3"/>
  </r>
  <r>
    <x v="2323"/>
    <s v="Patrick"/>
    <s v="Moran"/>
    <d v="2022-06-04T00:00:00"/>
    <s v=""/>
    <s v="Production Technician II"/>
    <s v="Timothy Roman"/>
    <s v="patrick.moran@bilearner.com"/>
    <s v="TNS"/>
    <s v="Active"/>
    <s v="Full-Time"/>
    <x v="2"/>
    <x v="2"/>
    <x v="0"/>
    <x v="0"/>
    <x v="0"/>
    <x v="4"/>
    <d v="1949-04-03T00:00:00"/>
    <s v="MA"/>
    <x v="4"/>
    <x v="1"/>
    <s v="2127"/>
    <x v="4"/>
    <x v="3"/>
    <x v="0"/>
    <n v="4"/>
    <x v="0"/>
    <n v="1949"/>
    <n v="77"/>
    <x v="3"/>
  </r>
  <r>
    <x v="2324"/>
    <s v="Mathew"/>
    <s v="Linden"/>
    <d v="2018-10-27T00:00:00"/>
    <d v="2019-07-10T00:00:00"/>
    <s v="Production Technician II"/>
    <s v="Steven White"/>
    <s v="mathew.linden@bilearner.com"/>
    <s v="NEL"/>
    <s v="Leave Of Absence"/>
    <s v="Full-Time"/>
    <x v="2"/>
    <x v="1"/>
    <x v="3"/>
    <x v="1190"/>
    <x v="0"/>
    <x v="4"/>
    <d v="1967-04-15T00:00:00"/>
    <s v="MA"/>
    <x v="4"/>
    <x v="1"/>
    <s v="1770"/>
    <x v="3"/>
    <x v="1"/>
    <x v="0"/>
    <n v="5"/>
    <x v="1"/>
    <n v="1967"/>
    <n v="59"/>
    <x v="0"/>
  </r>
  <r>
    <x v="2325"/>
    <s v="Adeel"/>
    <s v="Osturnka"/>
    <d v="2022-10-21T00:00:00"/>
    <d v="2023-05-09T00:00:00"/>
    <s v="Production Technician I"/>
    <s v="Laura Rodriguez"/>
    <s v="adeel.osturnka@bilearner.com"/>
    <s v="TNS"/>
    <s v="Active"/>
    <s v="Part-Time"/>
    <x v="1"/>
    <x v="0"/>
    <x v="1"/>
    <x v="1191"/>
    <x v="0"/>
    <x v="3"/>
    <d v="1976-05-28T00:00:00"/>
    <s v="MA"/>
    <x v="22"/>
    <x v="1"/>
    <s v="2478"/>
    <x v="1"/>
    <x v="3"/>
    <x v="0"/>
    <n v="4"/>
    <x v="1"/>
    <n v="1976"/>
    <n v="49"/>
    <x v="0"/>
  </r>
  <r>
    <x v="2326"/>
    <s v="Lisa"/>
    <s v="Cornett"/>
    <d v="2023-01-13T00:00:00"/>
    <d v="2023-05-24T00:00:00"/>
    <s v="Production Technician I"/>
    <s v="Joshua Smith"/>
    <s v="lisa.cornett@bilearner.com"/>
    <s v="CCDR"/>
    <s v="Active"/>
    <s v="Contract"/>
    <x v="2"/>
    <x v="1"/>
    <x v="4"/>
    <x v="1192"/>
    <x v="0"/>
    <x v="4"/>
    <d v="1984-06-11T00:00:00"/>
    <s v="MA"/>
    <x v="5"/>
    <x v="0"/>
    <s v="2189"/>
    <x v="3"/>
    <x v="0"/>
    <x v="0"/>
    <n v="4"/>
    <x v="1"/>
    <n v="1984"/>
    <n v="41"/>
    <x v="1"/>
  </r>
  <r>
    <x v="2327"/>
    <s v="Louis"/>
    <s v="Punjabhi"/>
    <d v="2020-04-05T00:00:00"/>
    <s v=""/>
    <s v="Production Technician I"/>
    <s v="Gabriella Copeland"/>
    <s v="louis.punjabhi@bilearner.com"/>
    <s v="SVG"/>
    <s v="Active"/>
    <s v="Full-Time"/>
    <x v="0"/>
    <x v="2"/>
    <x v="0"/>
    <x v="0"/>
    <x v="0"/>
    <x v="6"/>
    <d v="1977-05-05T00:00:00"/>
    <s v="MA"/>
    <x v="7"/>
    <x v="1"/>
    <s v="2109"/>
    <x v="2"/>
    <x v="2"/>
    <x v="0"/>
    <n v="2"/>
    <x v="0"/>
    <n v="1977"/>
    <n v="48"/>
    <x v="0"/>
  </r>
  <r>
    <x v="2328"/>
    <s v="Michael"/>
    <s v="Carey"/>
    <d v="2022-05-26T00:00:00"/>
    <s v=""/>
    <s v="Production Technician I"/>
    <s v="Connor Macdonald"/>
    <s v="michael.carey@bilearner.com"/>
    <s v="EW"/>
    <s v="Active"/>
    <s v="Contract"/>
    <x v="2"/>
    <x v="0"/>
    <x v="0"/>
    <x v="0"/>
    <x v="0"/>
    <x v="3"/>
    <d v="1955-11-20T00:00:00"/>
    <s v="MA"/>
    <x v="6"/>
    <x v="1"/>
    <s v="1701"/>
    <x v="2"/>
    <x v="1"/>
    <x v="0"/>
    <n v="2"/>
    <x v="0"/>
    <n v="1955"/>
    <n v="70"/>
    <x v="3"/>
  </r>
  <r>
    <x v="2329"/>
    <s v="Earnest"/>
    <s v="Hankard"/>
    <d v="2021-05-05T00:00:00"/>
    <s v=""/>
    <s v="Production Technician II"/>
    <s v="David Miller"/>
    <s v="earnest.hankard@bilearner.com"/>
    <s v="TNS"/>
    <s v="Active"/>
    <s v="Part-Time"/>
    <x v="1"/>
    <x v="1"/>
    <x v="0"/>
    <x v="0"/>
    <x v="0"/>
    <x v="4"/>
    <d v="1986-07-21T00:00:00"/>
    <s v="MA"/>
    <x v="15"/>
    <x v="1"/>
    <s v="2155"/>
    <x v="0"/>
    <x v="3"/>
    <x v="0"/>
    <n v="2"/>
    <x v="0"/>
    <n v="1986"/>
    <n v="39"/>
    <x v="1"/>
  </r>
  <r>
    <x v="2330"/>
    <s v="Kimberly"/>
    <s v="Beak"/>
    <d v="2023-07-01T00:00:00"/>
    <d v="2023-08-04T00:00:00"/>
    <s v="Production Technician II"/>
    <s v="Joanna Poole"/>
    <s v="kimberly.beak@bilearner.com"/>
    <s v="BPC"/>
    <s v="Future Start"/>
    <s v="Part-Time"/>
    <x v="0"/>
    <x v="1"/>
    <x v="3"/>
    <x v="1193"/>
    <x v="0"/>
    <x v="9"/>
    <d v="1948-01-19T00:00:00"/>
    <s v="MA"/>
    <x v="12"/>
    <x v="0"/>
    <s v="2145"/>
    <x v="1"/>
    <x v="3"/>
    <x v="0"/>
    <n v="2"/>
    <x v="1"/>
    <n v="1948"/>
    <n v="78"/>
    <x v="3"/>
  </r>
  <r>
    <x v="2331"/>
    <s v="Jonathan R"/>
    <s v="Lebel"/>
    <d v="2018-12-20T00:00:00"/>
    <d v="2023-06-13T00:00:00"/>
    <s v="Production Technician I"/>
    <s v="James Austin"/>
    <s v="jonathan r.lebel@bilearner.com"/>
    <s v="TNS"/>
    <s v="Terminated For Cause"/>
    <s v="Part-Time"/>
    <x v="1"/>
    <x v="2"/>
    <x v="1"/>
    <x v="1194"/>
    <x v="0"/>
    <x v="13"/>
    <d v="1946-02-12T00:00:00"/>
    <s v="MA"/>
    <x v="11"/>
    <x v="1"/>
    <s v="2050"/>
    <x v="2"/>
    <x v="3"/>
    <x v="0"/>
    <n v="2"/>
    <x v="1"/>
    <n v="1946"/>
    <n v="80"/>
    <x v="3"/>
  </r>
  <r>
    <x v="2332"/>
    <s v="Rick"/>
    <s v="Stoica"/>
    <d v="2018-08-26T00:00:00"/>
    <s v=""/>
    <s v="Production Technician I"/>
    <s v="Mrs. Megan Booker"/>
    <s v="rick.stoica@bilearner.com"/>
    <s v="PYZ"/>
    <s v="Active"/>
    <s v="Full-Time"/>
    <x v="2"/>
    <x v="2"/>
    <x v="0"/>
    <x v="0"/>
    <x v="0"/>
    <x v="1"/>
    <d v="1989-05-04T00:00:00"/>
    <s v="MA"/>
    <x v="11"/>
    <x v="1"/>
    <s v="2301"/>
    <x v="0"/>
    <x v="3"/>
    <x v="0"/>
    <n v="2"/>
    <x v="0"/>
    <n v="1989"/>
    <n v="36"/>
    <x v="1"/>
  </r>
  <r>
    <x v="2333"/>
    <s v="Adil"/>
    <s v="Sahoo"/>
    <d v="2020-12-06T00:00:00"/>
    <d v="2022-08-26T00:00:00"/>
    <s v="Production Technician II"/>
    <s v="Alexis Shaw"/>
    <s v="adil.sahoo@bilearner.com"/>
    <s v="BPC"/>
    <s v="Active"/>
    <s v="Part-Time"/>
    <x v="2"/>
    <x v="0"/>
    <x v="4"/>
    <x v="1195"/>
    <x v="0"/>
    <x v="10"/>
    <d v="1969-07-20T00:00:00"/>
    <s v="MA"/>
    <x v="7"/>
    <x v="1"/>
    <s v="2062"/>
    <x v="2"/>
    <x v="1"/>
    <x v="0"/>
    <n v="2"/>
    <x v="1"/>
    <n v="1969"/>
    <n v="56"/>
    <x v="0"/>
  </r>
  <r>
    <x v="2334"/>
    <s v="Barbara"/>
    <s v="Gaul"/>
    <d v="2021-12-13T00:00:00"/>
    <d v="2022-06-11T00:00:00"/>
    <s v="Production Technician I"/>
    <s v="Austin Klein"/>
    <s v="barbara.gaul@bilearner.com"/>
    <s v="EW"/>
    <s v="Active"/>
    <s v="Contract"/>
    <x v="0"/>
    <x v="0"/>
    <x v="2"/>
    <x v="1196"/>
    <x v="0"/>
    <x v="13"/>
    <d v="1997-02-07T00:00:00"/>
    <s v="MA"/>
    <x v="4"/>
    <x v="0"/>
    <s v="2121"/>
    <x v="4"/>
    <x v="2"/>
    <x v="0"/>
    <n v="4"/>
    <x v="1"/>
    <n v="1997"/>
    <n v="29"/>
    <x v="2"/>
  </r>
  <r>
    <x v="2335"/>
    <s v="Carla"/>
    <s v="Demita"/>
    <d v="2021-06-27T00:00:00"/>
    <d v="2022-01-02T00:00:00"/>
    <s v="Production Technician II"/>
    <s v="Cheryl Cole"/>
    <s v="carla.demita@bilearner.com"/>
    <s v="CCDR"/>
    <s v="Voluntarily Terminated"/>
    <s v="Part-Time"/>
    <x v="1"/>
    <x v="0"/>
    <x v="2"/>
    <x v="1197"/>
    <x v="0"/>
    <x v="4"/>
    <d v="1944-12-09T00:00:00"/>
    <s v="MA"/>
    <x v="4"/>
    <x v="0"/>
    <s v="2343"/>
    <x v="4"/>
    <x v="1"/>
    <x v="0"/>
    <n v="4"/>
    <x v="1"/>
    <n v="1944"/>
    <n v="81"/>
    <x v="3"/>
  </r>
  <r>
    <x v="2336"/>
    <s v="Paula"/>
    <s v="Gross"/>
    <d v="2019-10-19T00:00:00"/>
    <s v=""/>
    <s v="Production Technician I"/>
    <s v="Katelyn Coleman"/>
    <s v="paula.gross@bilearner.com"/>
    <s v="NEL"/>
    <s v="Active"/>
    <s v="Part-Time"/>
    <x v="0"/>
    <x v="2"/>
    <x v="0"/>
    <x v="0"/>
    <x v="0"/>
    <x v="4"/>
    <d v="1991-05-18T00:00:00"/>
    <s v="MA"/>
    <x v="36"/>
    <x v="0"/>
    <s v="2176"/>
    <x v="1"/>
    <x v="1"/>
    <x v="0"/>
    <n v="2"/>
    <x v="0"/>
    <n v="1991"/>
    <n v="34"/>
    <x v="1"/>
  </r>
  <r>
    <x v="2337"/>
    <s v="Francesco A"/>
    <s v="Barone"/>
    <d v="2022-11-26T00:00:00"/>
    <d v="2023-01-13T00:00:00"/>
    <s v="Production Technician I"/>
    <s v="Ronald Sims"/>
    <s v="francesco a.barone@bilearner.com"/>
    <s v="WBL"/>
    <s v="Active"/>
    <s v="Part-Time"/>
    <x v="0"/>
    <x v="2"/>
    <x v="1"/>
    <x v="1198"/>
    <x v="0"/>
    <x v="6"/>
    <d v="1993-03-24T00:00:00"/>
    <s v="MA"/>
    <x v="7"/>
    <x v="1"/>
    <s v="1810"/>
    <x v="3"/>
    <x v="1"/>
    <x v="0"/>
    <n v="2"/>
    <x v="1"/>
    <n v="1993"/>
    <n v="33"/>
    <x v="1"/>
  </r>
  <r>
    <x v="2338"/>
    <s v="Rex"/>
    <s v="England"/>
    <d v="2019-08-19T00:00:00"/>
    <s v=""/>
    <s v="Production Technician I"/>
    <s v="Richard Long"/>
    <s v="rex.england@bilearner.com"/>
    <s v="PL"/>
    <s v="Active"/>
    <s v="Full-Time"/>
    <x v="0"/>
    <x v="2"/>
    <x v="0"/>
    <x v="0"/>
    <x v="0"/>
    <x v="13"/>
    <d v="1967-07-09T00:00:00"/>
    <s v="MA"/>
    <x v="30"/>
    <x v="1"/>
    <s v="2045"/>
    <x v="3"/>
    <x v="0"/>
    <x v="0"/>
    <n v="4"/>
    <x v="0"/>
    <n v="1967"/>
    <n v="58"/>
    <x v="0"/>
  </r>
  <r>
    <x v="2339"/>
    <s v="Trina"/>
    <s v="Hendrickson"/>
    <d v="2018-08-22T00:00:00"/>
    <d v="2022-04-14T00:00:00"/>
    <s v="Production Technician II"/>
    <s v="Kaitlyn Hale"/>
    <s v="trina.hendrickson@bilearner.com"/>
    <s v="EW"/>
    <s v="Voluntarily Terminated"/>
    <s v="Part-Time"/>
    <x v="1"/>
    <x v="2"/>
    <x v="1"/>
    <x v="1199"/>
    <x v="0"/>
    <x v="6"/>
    <d v="1957-06-28T00:00:00"/>
    <s v="MA"/>
    <x v="7"/>
    <x v="0"/>
    <s v="2021"/>
    <x v="1"/>
    <x v="2"/>
    <x v="0"/>
    <n v="2"/>
    <x v="1"/>
    <n v="1957"/>
    <n v="68"/>
    <x v="3"/>
  </r>
  <r>
    <x v="2340"/>
    <s v="Colleen"/>
    <s v="Volk"/>
    <d v="2022-05-04T00:00:00"/>
    <s v=""/>
    <s v="Production Technician I"/>
    <s v="Joseph Carr"/>
    <s v="colleen.volk@bilearner.com"/>
    <s v="BPC"/>
    <s v="Active"/>
    <s v="Full-Time"/>
    <x v="1"/>
    <x v="2"/>
    <x v="0"/>
    <x v="0"/>
    <x v="0"/>
    <x v="4"/>
    <d v="1949-01-15T00:00:00"/>
    <s v="MA"/>
    <x v="6"/>
    <x v="0"/>
    <s v="2747"/>
    <x v="4"/>
    <x v="3"/>
    <x v="0"/>
    <n v="2"/>
    <x v="0"/>
    <n v="1949"/>
    <n v="77"/>
    <x v="3"/>
  </r>
  <r>
    <x v="2341"/>
    <s v="Jean"/>
    <s v="Engdahl"/>
    <d v="2022-06-12T00:00:00"/>
    <s v=""/>
    <s v="Production Technician I"/>
    <s v="Deborah Schultz"/>
    <s v="jean.engdahl@bilearner.com"/>
    <s v="WBL"/>
    <s v="Active"/>
    <s v="Part-Time"/>
    <x v="2"/>
    <x v="0"/>
    <x v="0"/>
    <x v="0"/>
    <x v="0"/>
    <x v="18"/>
    <d v="1981-02-20T00:00:00"/>
    <s v="MA"/>
    <x v="17"/>
    <x v="1"/>
    <s v="2026"/>
    <x v="4"/>
    <x v="2"/>
    <x v="0"/>
    <n v="2"/>
    <x v="0"/>
    <n v="1981"/>
    <n v="45"/>
    <x v="1"/>
  </r>
  <r>
    <x v="2342"/>
    <s v="Paris"/>
    <s v="Blake"/>
    <d v="2018-11-08T00:00:00"/>
    <s v=""/>
    <s v="Production Technician I"/>
    <s v="Robert Brooks"/>
    <s v="paris.blake@bilearner.com"/>
    <s v="NEL"/>
    <s v="Active"/>
    <s v="Contract"/>
    <x v="1"/>
    <x v="1"/>
    <x v="0"/>
    <x v="0"/>
    <x v="0"/>
    <x v="1"/>
    <d v="1950-08-31T00:00:00"/>
    <s v="MA"/>
    <x v="18"/>
    <x v="1"/>
    <s v="95073"/>
    <x v="2"/>
    <x v="0"/>
    <x v="0"/>
    <n v="4"/>
    <x v="0"/>
    <n v="1950"/>
    <n v="75"/>
    <x v="3"/>
  </r>
  <r>
    <x v="2343"/>
    <s v="Neveah"/>
    <s v="Bird"/>
    <d v="2021-07-05T00:00:00"/>
    <s v=""/>
    <s v="Production Technician I"/>
    <s v="Richard Davis"/>
    <s v="neveah.bird@bilearner.com"/>
    <s v="PL"/>
    <s v="Active"/>
    <s v="Part-Time"/>
    <x v="1"/>
    <x v="1"/>
    <x v="0"/>
    <x v="0"/>
    <x v="0"/>
    <x v="4"/>
    <d v="1945-11-19T00:00:00"/>
    <s v="MA"/>
    <x v="4"/>
    <x v="1"/>
    <s v="65497"/>
    <x v="3"/>
    <x v="3"/>
    <x v="0"/>
    <n v="5"/>
    <x v="0"/>
    <n v="1945"/>
    <n v="80"/>
    <x v="3"/>
  </r>
  <r>
    <x v="2344"/>
    <s v="Tia"/>
    <s v="Potter"/>
    <d v="2020-07-08T00:00:00"/>
    <d v="2021-09-24T00:00:00"/>
    <s v="Production Technician I"/>
    <s v="Tonya Moreno"/>
    <s v="tia.potter@bilearner.com"/>
    <s v="BPC"/>
    <s v="Terminated For Cause"/>
    <s v="Full-Time"/>
    <x v="1"/>
    <x v="0"/>
    <x v="3"/>
    <x v="1200"/>
    <x v="0"/>
    <x v="13"/>
    <d v="1950-03-10T00:00:00"/>
    <s v="MA"/>
    <x v="4"/>
    <x v="1"/>
    <s v="37659"/>
    <x v="2"/>
    <x v="3"/>
    <x v="0"/>
    <n v="5"/>
    <x v="1"/>
    <n v="1950"/>
    <n v="76"/>
    <x v="3"/>
  </r>
  <r>
    <x v="2345"/>
    <s v="Alexandra"/>
    <s v="Bean"/>
    <d v="2020-03-13T00:00:00"/>
    <s v=""/>
    <s v="Production Technician I"/>
    <s v="Francis York"/>
    <s v="alexandra.bean@bilearner.com"/>
    <s v="CCDR"/>
    <s v="Active"/>
    <s v="Full-Time"/>
    <x v="1"/>
    <x v="0"/>
    <x v="0"/>
    <x v="0"/>
    <x v="0"/>
    <x v="13"/>
    <d v="1973-04-15T00:00:00"/>
    <s v="MA"/>
    <x v="4"/>
    <x v="1"/>
    <s v="74626"/>
    <x v="2"/>
    <x v="2"/>
    <x v="0"/>
    <n v="1"/>
    <x v="0"/>
    <n v="1973"/>
    <n v="53"/>
    <x v="0"/>
  </r>
  <r>
    <x v="2346"/>
    <s v="Tony"/>
    <s v="Grimes"/>
    <d v="2022-12-28T00:00:00"/>
    <s v=""/>
    <s v="Production Technician I"/>
    <s v="Misty Cole"/>
    <s v="tony.grimes@bilearner.com"/>
    <s v="SVG"/>
    <s v="Active"/>
    <s v="Full-Time"/>
    <x v="2"/>
    <x v="2"/>
    <x v="0"/>
    <x v="0"/>
    <x v="0"/>
    <x v="8"/>
    <d v="1964-06-20T00:00:00"/>
    <s v="MA"/>
    <x v="4"/>
    <x v="1"/>
    <s v="10950"/>
    <x v="0"/>
    <x v="0"/>
    <x v="0"/>
    <n v="2"/>
    <x v="0"/>
    <n v="1964"/>
    <n v="61"/>
    <x v="3"/>
  </r>
  <r>
    <x v="2347"/>
    <s v="Macy"/>
    <s v="Nielsen"/>
    <d v="2020-03-17T00:00:00"/>
    <s v=""/>
    <s v="Production Technician I"/>
    <s v="Kenneth Perry"/>
    <s v="macy.nielsen@bilearner.com"/>
    <s v="EW"/>
    <s v="Active"/>
    <s v="Full-Time"/>
    <x v="2"/>
    <x v="1"/>
    <x v="0"/>
    <x v="0"/>
    <x v="0"/>
    <x v="4"/>
    <d v="1993-06-05T00:00:00"/>
    <s v="MA"/>
    <x v="4"/>
    <x v="1"/>
    <s v="85907"/>
    <x v="2"/>
    <x v="3"/>
    <x v="0"/>
    <n v="5"/>
    <x v="0"/>
    <n v="1993"/>
    <n v="32"/>
    <x v="1"/>
  </r>
  <r>
    <x v="2348"/>
    <s v="Toby"/>
    <s v="Yates"/>
    <d v="2023-01-07T00:00:00"/>
    <s v=""/>
    <s v="Production Technician I"/>
    <s v="Andrew Wilkinson"/>
    <s v="toby.yates@bilearner.com"/>
    <s v="MSC"/>
    <s v="Active"/>
    <s v="Part-Time"/>
    <x v="2"/>
    <x v="0"/>
    <x v="0"/>
    <x v="0"/>
    <x v="0"/>
    <x v="4"/>
    <d v="1966-02-19T00:00:00"/>
    <s v="MA"/>
    <x v="20"/>
    <x v="0"/>
    <s v="50944"/>
    <x v="0"/>
    <x v="1"/>
    <x v="0"/>
    <n v="2"/>
    <x v="0"/>
    <n v="1966"/>
    <n v="60"/>
    <x v="0"/>
  </r>
  <r>
    <x v="2349"/>
    <s v="Karlee"/>
    <s v="Davies"/>
    <d v="2021-12-22T00:00:00"/>
    <s v=""/>
    <s v="Production Technician I"/>
    <s v="Debbie Pearson"/>
    <s v="karlee.davies@bilearner.com"/>
    <s v="TNS"/>
    <s v="Active"/>
    <s v="Full-Time"/>
    <x v="2"/>
    <x v="1"/>
    <x v="0"/>
    <x v="0"/>
    <x v="0"/>
    <x v="5"/>
    <d v="1975-02-06T00:00:00"/>
    <s v="MA"/>
    <x v="7"/>
    <x v="1"/>
    <s v="67113"/>
    <x v="0"/>
    <x v="1"/>
    <x v="0"/>
    <n v="4"/>
    <x v="0"/>
    <n v="1975"/>
    <n v="51"/>
    <x v="0"/>
  </r>
  <r>
    <x v="2350"/>
    <s v="Hector"/>
    <s v="Escobar"/>
    <d v="2020-04-29T00:00:00"/>
    <d v="2022-11-22T00:00:00"/>
    <s v="Production Technician I"/>
    <s v="Frank Wilkinson"/>
    <s v="hector.escobar@bilearner.com"/>
    <s v="PYZ"/>
    <s v="Active"/>
    <s v="Part-Time"/>
    <x v="2"/>
    <x v="2"/>
    <x v="4"/>
    <x v="1201"/>
    <x v="0"/>
    <x v="3"/>
    <d v="1944-07-31T00:00:00"/>
    <s v="MA"/>
    <x v="4"/>
    <x v="1"/>
    <s v="37852"/>
    <x v="1"/>
    <x v="1"/>
    <x v="0"/>
    <n v="5"/>
    <x v="1"/>
    <n v="1944"/>
    <n v="81"/>
    <x v="3"/>
  </r>
  <r>
    <x v="2351"/>
    <s v="Javon"/>
    <s v="Mckenzie"/>
    <d v="2020-12-02T00:00:00"/>
    <s v=""/>
    <s v="Production Technician I"/>
    <s v="Raymond Burton"/>
    <s v="javon.mckenzie@bilearner.com"/>
    <s v="WBL"/>
    <s v="Active"/>
    <s v="Part-Time"/>
    <x v="0"/>
    <x v="0"/>
    <x v="0"/>
    <x v="0"/>
    <x v="0"/>
    <x v="16"/>
    <d v="1955-02-28T00:00:00"/>
    <s v="MA"/>
    <x v="18"/>
    <x v="1"/>
    <s v="33896"/>
    <x v="4"/>
    <x v="3"/>
    <x v="0"/>
    <n v="5"/>
    <x v="0"/>
    <n v="1955"/>
    <n v="71"/>
    <x v="3"/>
  </r>
  <r>
    <x v="2352"/>
    <s v="Lilly"/>
    <s v="Huynh"/>
    <d v="2021-12-08T00:00:00"/>
    <d v="2022-06-20T00:00:00"/>
    <s v="Production Technician I"/>
    <s v="Adam Murphy"/>
    <s v="lilly.huynh@bilearner.com"/>
    <s v="NEL"/>
    <s v="Active"/>
    <s v="Contract"/>
    <x v="1"/>
    <x v="1"/>
    <x v="2"/>
    <x v="1202"/>
    <x v="0"/>
    <x v="4"/>
    <d v="1957-07-16T00:00:00"/>
    <s v="MA"/>
    <x v="4"/>
    <x v="1"/>
    <s v="88158"/>
    <x v="1"/>
    <x v="2"/>
    <x v="0"/>
    <n v="2"/>
    <x v="1"/>
    <n v="1957"/>
    <n v="68"/>
    <x v="3"/>
  </r>
  <r>
    <x v="2353"/>
    <s v="Anika"/>
    <s v="Robbins"/>
    <d v="2022-04-13T00:00:00"/>
    <d v="2023-08-04T00:00:00"/>
    <s v="Production Technician I"/>
    <s v="Kimberly Stout"/>
    <s v="anika.robbins@bilearner.com"/>
    <s v="PL"/>
    <s v="Active"/>
    <s v="Contract"/>
    <x v="2"/>
    <x v="1"/>
    <x v="3"/>
    <x v="1203"/>
    <x v="0"/>
    <x v="3"/>
    <d v="1951-04-26T00:00:00"/>
    <s v="MA"/>
    <x v="18"/>
    <x v="1"/>
    <s v="18034"/>
    <x v="0"/>
    <x v="2"/>
    <x v="0"/>
    <n v="4"/>
    <x v="1"/>
    <n v="1951"/>
    <n v="74"/>
    <x v="3"/>
  </r>
  <r>
    <x v="2354"/>
    <s v="Ishaan"/>
    <s v="Robinson"/>
    <d v="2020-12-23T00:00:00"/>
    <d v="2022-07-23T00:00:00"/>
    <s v="Production Technician I"/>
    <s v="Jonathan Hale"/>
    <s v="ishaan.robinson@bilearner.com"/>
    <s v="BPC"/>
    <s v="Voluntarily Terminated"/>
    <s v="Contract"/>
    <x v="1"/>
    <x v="1"/>
    <x v="3"/>
    <x v="1204"/>
    <x v="0"/>
    <x v="4"/>
    <d v="1969-10-22T00:00:00"/>
    <s v="MA"/>
    <x v="17"/>
    <x v="1"/>
    <s v="47540"/>
    <x v="4"/>
    <x v="3"/>
    <x v="0"/>
    <n v="4"/>
    <x v="1"/>
    <n v="1969"/>
    <n v="56"/>
    <x v="0"/>
  </r>
  <r>
    <x v="2355"/>
    <s v="Paola"/>
    <s v="Macdonald"/>
    <d v="2019-03-31T00:00:00"/>
    <s v=""/>
    <s v="Production Technician I"/>
    <s v="Robert Schmitt Dds"/>
    <s v="paola.macdonald@bilearner.com"/>
    <s v="CCDR"/>
    <s v="Active"/>
    <s v="Full-Time"/>
    <x v="0"/>
    <x v="0"/>
    <x v="0"/>
    <x v="0"/>
    <x v="0"/>
    <x v="3"/>
    <d v="1987-06-18T00:00:00"/>
    <s v="MA"/>
    <x v="4"/>
    <x v="0"/>
    <s v="14142"/>
    <x v="3"/>
    <x v="1"/>
    <x v="0"/>
    <n v="2"/>
    <x v="0"/>
    <n v="1987"/>
    <n v="38"/>
    <x v="1"/>
  </r>
  <r>
    <x v="2356"/>
    <s v="Lorelei"/>
    <s v="Sellers"/>
    <d v="2023-06-11T00:00:00"/>
    <d v="2023-07-30T00:00:00"/>
    <s v="Production Technician II"/>
    <s v="Jamie Parker"/>
    <s v="lorelei.sellers@bilearner.com"/>
    <s v="SVG"/>
    <s v="Active"/>
    <s v="Part-Time"/>
    <x v="1"/>
    <x v="0"/>
    <x v="2"/>
    <x v="1205"/>
    <x v="0"/>
    <x v="13"/>
    <d v="1977-10-21T00:00:00"/>
    <s v="MA"/>
    <x v="6"/>
    <x v="1"/>
    <s v="68300"/>
    <x v="0"/>
    <x v="2"/>
    <x v="0"/>
    <n v="1"/>
    <x v="1"/>
    <n v="1977"/>
    <n v="48"/>
    <x v="0"/>
  </r>
  <r>
    <x v="2357"/>
    <s v="Gillian"/>
    <s v="Riddle"/>
    <d v="2021-05-20T00:00:00"/>
    <d v="2023-01-31T00:00:00"/>
    <s v="Production Technician II"/>
    <s v="Lauren Thomas"/>
    <s v="gillian.riddle@bilearner.com"/>
    <s v="TNS"/>
    <s v="Active"/>
    <s v="Contract"/>
    <x v="2"/>
    <x v="2"/>
    <x v="1"/>
    <x v="1206"/>
    <x v="0"/>
    <x v="4"/>
    <d v="1981-03-08T00:00:00"/>
    <s v="MA"/>
    <x v="18"/>
    <x v="1"/>
    <s v="85699"/>
    <x v="0"/>
    <x v="3"/>
    <x v="0"/>
    <n v="2"/>
    <x v="1"/>
    <n v="1981"/>
    <n v="45"/>
    <x v="1"/>
  </r>
  <r>
    <x v="2358"/>
    <s v="Atticus"/>
    <s v="White"/>
    <d v="2020-11-14T00:00:00"/>
    <s v=""/>
    <s v="Production Technician II"/>
    <s v="Pamela Taylor"/>
    <s v="atticus.white@bilearner.com"/>
    <s v="WBL"/>
    <s v="Active"/>
    <s v="Full-Time"/>
    <x v="0"/>
    <x v="2"/>
    <x v="0"/>
    <x v="0"/>
    <x v="0"/>
    <x v="4"/>
    <d v="1967-07-06T00:00:00"/>
    <s v="MA"/>
    <x v="29"/>
    <x v="1"/>
    <s v="96368"/>
    <x v="1"/>
    <x v="0"/>
    <x v="0"/>
    <n v="4"/>
    <x v="0"/>
    <n v="1967"/>
    <n v="58"/>
    <x v="0"/>
  </r>
  <r>
    <x v="2359"/>
    <s v="Virginia"/>
    <s v="Nunez"/>
    <d v="2018-12-29T00:00:00"/>
    <s v=""/>
    <s v="Production Technician II"/>
    <s v="Phyllis Cox"/>
    <s v="virginia.nunez@bilearner.com"/>
    <s v="PYZ"/>
    <s v="Active"/>
    <s v="Contract"/>
    <x v="1"/>
    <x v="2"/>
    <x v="0"/>
    <x v="0"/>
    <x v="0"/>
    <x v="4"/>
    <d v="2000-07-13T00:00:00"/>
    <s v="MA"/>
    <x v="4"/>
    <x v="0"/>
    <s v="33987"/>
    <x v="4"/>
    <x v="0"/>
    <x v="0"/>
    <n v="1"/>
    <x v="0"/>
    <n v="2000"/>
    <n v="25"/>
    <x v="2"/>
  </r>
  <r>
    <x v="2360"/>
    <s v="Caden"/>
    <s v="Taylor"/>
    <d v="2021-04-22T00:00:00"/>
    <s v=""/>
    <s v="Production Technician II"/>
    <s v="Jonathan Williams"/>
    <s v="caden.taylor@bilearner.com"/>
    <s v="WBL"/>
    <s v="Active"/>
    <s v="Contract"/>
    <x v="1"/>
    <x v="2"/>
    <x v="0"/>
    <x v="0"/>
    <x v="0"/>
    <x v="7"/>
    <d v="1948-12-10T00:00:00"/>
    <s v="MA"/>
    <x v="13"/>
    <x v="0"/>
    <s v="93541"/>
    <x v="0"/>
    <x v="3"/>
    <x v="0"/>
    <n v="4"/>
    <x v="0"/>
    <n v="1948"/>
    <n v="77"/>
    <x v="3"/>
  </r>
  <r>
    <x v="2361"/>
    <s v="Brooks"/>
    <s v="Leach"/>
    <d v="2023-06-03T00:00:00"/>
    <d v="2023-07-14T00:00:00"/>
    <s v="Production Technician II"/>
    <s v="Edward Navarro"/>
    <s v="brooks.leach@bilearner.com"/>
    <s v="NEL"/>
    <s v="Voluntarily Terminated"/>
    <s v="Contract"/>
    <x v="0"/>
    <x v="2"/>
    <x v="1"/>
    <x v="1207"/>
    <x v="0"/>
    <x v="9"/>
    <d v="1949-02-07T00:00:00"/>
    <s v="MA"/>
    <x v="14"/>
    <x v="0"/>
    <s v="87242"/>
    <x v="3"/>
    <x v="0"/>
    <x v="0"/>
    <n v="1"/>
    <x v="1"/>
    <n v="1949"/>
    <n v="77"/>
    <x v="3"/>
  </r>
  <r>
    <x v="2362"/>
    <s v="Isabel"/>
    <s v="Wyatt"/>
    <d v="2021-04-26T00:00:00"/>
    <d v="2021-07-06T00:00:00"/>
    <s v="Production Technician I"/>
    <s v="Matthew Craig"/>
    <s v="isabel.wyatt@bilearner.com"/>
    <s v="CCDR"/>
    <s v="Active"/>
    <s v="Contract"/>
    <x v="2"/>
    <x v="0"/>
    <x v="3"/>
    <x v="1208"/>
    <x v="0"/>
    <x v="16"/>
    <d v="1942-06-04T00:00:00"/>
    <s v="MA"/>
    <x v="19"/>
    <x v="1"/>
    <s v="31575"/>
    <x v="4"/>
    <x v="3"/>
    <x v="0"/>
    <n v="4"/>
    <x v="1"/>
    <n v="1942"/>
    <n v="83"/>
    <x v="3"/>
  </r>
  <r>
    <x v="2363"/>
    <s v="Angelo"/>
    <s v="Henry"/>
    <d v="2019-04-30T00:00:00"/>
    <d v="2019-10-09T00:00:00"/>
    <s v="Production Technician I"/>
    <s v="Warren Pollard"/>
    <s v="angelo.henry@bilearner.com"/>
    <s v="EW"/>
    <s v="Active"/>
    <s v="Contract"/>
    <x v="2"/>
    <x v="1"/>
    <x v="1"/>
    <x v="1209"/>
    <x v="0"/>
    <x v="14"/>
    <d v="1959-08-08T00:00:00"/>
    <s v="MA"/>
    <x v="4"/>
    <x v="1"/>
    <s v="64694"/>
    <x v="1"/>
    <x v="0"/>
    <x v="0"/>
    <n v="4"/>
    <x v="1"/>
    <n v="1959"/>
    <n v="66"/>
    <x v="3"/>
  </r>
  <r>
    <x v="2364"/>
    <s v="Joselyn"/>
    <s v="Moss"/>
    <d v="2021-07-04T00:00:00"/>
    <d v="2023-06-25T00:00:00"/>
    <s v="Production Technician I"/>
    <s v="Felicia Smith"/>
    <s v="joselyn.moss@bilearner.com"/>
    <s v="MSC"/>
    <s v="Active"/>
    <s v="Contract"/>
    <x v="2"/>
    <x v="0"/>
    <x v="1"/>
    <x v="1210"/>
    <x v="0"/>
    <x v="4"/>
    <d v="1946-10-28T00:00:00"/>
    <s v="MA"/>
    <x v="15"/>
    <x v="1"/>
    <s v="43706"/>
    <x v="0"/>
    <x v="0"/>
    <x v="0"/>
    <n v="2"/>
    <x v="1"/>
    <n v="1946"/>
    <n v="79"/>
    <x v="3"/>
  </r>
  <r>
    <x v="2365"/>
    <s v="Diamond"/>
    <s v="Mcclain"/>
    <d v="2023-02-24T00:00:00"/>
    <s v=""/>
    <s v="Production Technician I"/>
    <s v="Robert Nguyen"/>
    <s v="diamond.mcclain@bilearner.com"/>
    <s v="NEL"/>
    <s v="Active"/>
    <s v="Part-Time"/>
    <x v="1"/>
    <x v="0"/>
    <x v="0"/>
    <x v="0"/>
    <x v="0"/>
    <x v="6"/>
    <d v="1953-05-10T00:00:00"/>
    <s v="MA"/>
    <x v="6"/>
    <x v="1"/>
    <s v="19908"/>
    <x v="3"/>
    <x v="1"/>
    <x v="0"/>
    <n v="1"/>
    <x v="0"/>
    <n v="1953"/>
    <n v="72"/>
    <x v="3"/>
  </r>
  <r>
    <x v="2366"/>
    <s v="Eden"/>
    <s v="Dalton"/>
    <d v="2021-03-02T00:00:00"/>
    <s v=""/>
    <s v="Production Technician I"/>
    <s v="Jesse Hall"/>
    <s v="eden.dalton@bilearner.com"/>
    <s v="PL"/>
    <s v="Active"/>
    <s v="Full-Time"/>
    <x v="1"/>
    <x v="2"/>
    <x v="0"/>
    <x v="0"/>
    <x v="0"/>
    <x v="15"/>
    <d v="1981-08-19T00:00:00"/>
    <s v="MA"/>
    <x v="14"/>
    <x v="1"/>
    <s v="1901"/>
    <x v="3"/>
    <x v="3"/>
    <x v="0"/>
    <n v="1"/>
    <x v="0"/>
    <n v="1981"/>
    <n v="44"/>
    <x v="1"/>
  </r>
  <r>
    <x v="2367"/>
    <s v="Emely"/>
    <s v="Parks"/>
    <d v="2021-12-27T00:00:00"/>
    <s v=""/>
    <s v="Production Technician I"/>
    <s v="George Palmer Jr."/>
    <s v="emely.parks@bilearner.com"/>
    <s v="PYZ"/>
    <s v="Active"/>
    <s v="Contract"/>
    <x v="2"/>
    <x v="0"/>
    <x v="0"/>
    <x v="0"/>
    <x v="0"/>
    <x v="4"/>
    <d v="1976-05-16T00:00:00"/>
    <s v="MA"/>
    <x v="4"/>
    <x v="1"/>
    <s v="1877"/>
    <x v="1"/>
    <x v="1"/>
    <x v="0"/>
    <n v="5"/>
    <x v="0"/>
    <n v="1976"/>
    <n v="49"/>
    <x v="0"/>
  </r>
  <r>
    <x v="2368"/>
    <s v="Corinne"/>
    <s v="Hopkins"/>
    <d v="2022-07-10T00:00:00"/>
    <d v="2022-09-11T00:00:00"/>
    <s v="Production Technician I"/>
    <s v="Casey Garner"/>
    <s v="corinne.hopkins@bilearner.com"/>
    <s v="SVG"/>
    <s v="Active"/>
    <s v="Part-Time"/>
    <x v="0"/>
    <x v="0"/>
    <x v="4"/>
    <x v="1211"/>
    <x v="0"/>
    <x v="5"/>
    <d v="1949-01-26T00:00:00"/>
    <s v="MA"/>
    <x v="34"/>
    <x v="0"/>
    <s v="74746"/>
    <x v="4"/>
    <x v="1"/>
    <x v="0"/>
    <n v="4"/>
    <x v="1"/>
    <n v="1949"/>
    <n v="77"/>
    <x v="3"/>
  </r>
  <r>
    <x v="2369"/>
    <s v="Destiny"/>
    <s v="Blake"/>
    <d v="2022-09-19T00:00:00"/>
    <d v="2023-06-17T00:00:00"/>
    <s v="Production Technician I"/>
    <s v="Megan Harrison"/>
    <s v="destiny.blake@bilearner.com"/>
    <s v="TNS"/>
    <s v="Active"/>
    <s v="Contract"/>
    <x v="1"/>
    <x v="2"/>
    <x v="4"/>
    <x v="1212"/>
    <x v="0"/>
    <x v="6"/>
    <d v="1991-09-01T00:00:00"/>
    <s v="MA"/>
    <x v="56"/>
    <x v="0"/>
    <s v="96469"/>
    <x v="4"/>
    <x v="2"/>
    <x v="0"/>
    <n v="1"/>
    <x v="1"/>
    <n v="1991"/>
    <n v="34"/>
    <x v="1"/>
  </r>
  <r>
    <x v="2370"/>
    <s v="Zaria"/>
    <s v="Kidd"/>
    <d v="2021-05-30T00:00:00"/>
    <s v=""/>
    <s v="Production Technician I"/>
    <s v="Sierra Thompson"/>
    <s v="zaria.kidd@bilearner.com"/>
    <s v="WBL"/>
    <s v="Active"/>
    <s v="Contract"/>
    <x v="1"/>
    <x v="0"/>
    <x v="0"/>
    <x v="0"/>
    <x v="0"/>
    <x v="1"/>
    <d v="1964-11-13T00:00:00"/>
    <s v="MA"/>
    <x v="11"/>
    <x v="1"/>
    <s v="24994"/>
    <x v="2"/>
    <x v="2"/>
    <x v="1"/>
    <n v="1"/>
    <x v="0"/>
    <n v="1964"/>
    <n v="61"/>
    <x v="3"/>
  </r>
  <r>
    <x v="2371"/>
    <s v="Adam"/>
    <s v="Ingram"/>
    <d v="2020-04-07T00:00:00"/>
    <s v=""/>
    <s v="Production Technician I"/>
    <s v="Donna Sullivan"/>
    <s v="adam.ingram@bilearner.com"/>
    <s v="BPC"/>
    <s v="Active"/>
    <s v="Contract"/>
    <x v="1"/>
    <x v="1"/>
    <x v="0"/>
    <x v="0"/>
    <x v="0"/>
    <x v="6"/>
    <d v="1969-05-17T00:00:00"/>
    <s v="MA"/>
    <x v="46"/>
    <x v="1"/>
    <s v="89805"/>
    <x v="4"/>
    <x v="3"/>
    <x v="0"/>
    <n v="2"/>
    <x v="0"/>
    <n v="1969"/>
    <n v="56"/>
    <x v="0"/>
  </r>
  <r>
    <x v="2372"/>
    <s v="Makenna"/>
    <s v="Foster"/>
    <d v="2021-04-20T00:00:00"/>
    <d v="2022-09-17T00:00:00"/>
    <s v="Production Technician I"/>
    <s v="Timothy Pratt"/>
    <s v="makenna.foster@bilearner.com"/>
    <s v="CCDR"/>
    <s v="Active"/>
    <s v="Part-Time"/>
    <x v="1"/>
    <x v="1"/>
    <x v="2"/>
    <x v="1213"/>
    <x v="0"/>
    <x v="6"/>
    <d v="1988-02-21T00:00:00"/>
    <s v="MA"/>
    <x v="7"/>
    <x v="1"/>
    <s v="54859"/>
    <x v="0"/>
    <x v="3"/>
    <x v="0"/>
    <n v="2"/>
    <x v="1"/>
    <n v="1988"/>
    <n v="38"/>
    <x v="1"/>
  </r>
  <r>
    <x v="2373"/>
    <s v="Nayeli"/>
    <s v="Keith"/>
    <d v="2019-08-02T00:00:00"/>
    <s v=""/>
    <s v="Production Technician I"/>
    <s v="Kathryn Wolf"/>
    <s v="nayeli.keith@bilearner.com"/>
    <s v="EW"/>
    <s v="Active"/>
    <s v="Contract"/>
    <x v="2"/>
    <x v="0"/>
    <x v="0"/>
    <x v="0"/>
    <x v="0"/>
    <x v="3"/>
    <d v="1948-07-10T00:00:00"/>
    <s v="MA"/>
    <x v="18"/>
    <x v="1"/>
    <s v="69497"/>
    <x v="3"/>
    <x v="2"/>
    <x v="0"/>
    <n v="1"/>
    <x v="0"/>
    <n v="1948"/>
    <n v="77"/>
    <x v="3"/>
  </r>
  <r>
    <x v="2374"/>
    <s v="Devon"/>
    <s v="Shannon"/>
    <d v="2022-01-11T00:00:00"/>
    <s v=""/>
    <s v="Production Technician I"/>
    <s v="Kiara Herman"/>
    <s v="devon.shannon@bilearner.com"/>
    <s v="MSC"/>
    <s v="Active"/>
    <s v="Full-Time"/>
    <x v="0"/>
    <x v="0"/>
    <x v="0"/>
    <x v="0"/>
    <x v="0"/>
    <x v="4"/>
    <d v="1995-09-28T00:00:00"/>
    <s v="MA"/>
    <x v="20"/>
    <x v="1"/>
    <s v="97933"/>
    <x v="0"/>
    <x v="3"/>
    <x v="0"/>
    <n v="5"/>
    <x v="0"/>
    <n v="1995"/>
    <n v="30"/>
    <x v="1"/>
  </r>
  <r>
    <x v="2375"/>
    <s v="Lucy"/>
    <s v="Harrington"/>
    <d v="2020-11-15T00:00:00"/>
    <s v=""/>
    <s v="Production Technician I"/>
    <s v="Meghan Morrison Dds"/>
    <s v="lucy.harrington@bilearner.com"/>
    <s v="NEL"/>
    <s v="Active"/>
    <s v="Contract"/>
    <x v="0"/>
    <x v="1"/>
    <x v="0"/>
    <x v="0"/>
    <x v="0"/>
    <x v="3"/>
    <d v="1977-08-11T00:00:00"/>
    <s v="MA"/>
    <x v="6"/>
    <x v="0"/>
    <s v="56662"/>
    <x v="0"/>
    <x v="2"/>
    <x v="0"/>
    <n v="4"/>
    <x v="0"/>
    <n v="1977"/>
    <n v="48"/>
    <x v="0"/>
  </r>
  <r>
    <x v="2376"/>
    <s v="Rebecca"/>
    <s v="Francis"/>
    <d v="2020-05-08T00:00:00"/>
    <s v=""/>
    <s v="Production Technician I"/>
    <s v="Brittany Fisher"/>
    <s v="rebecca.francis@bilearner.com"/>
    <s v="PL"/>
    <s v="Active"/>
    <s v="Part-Time"/>
    <x v="2"/>
    <x v="1"/>
    <x v="0"/>
    <x v="0"/>
    <x v="0"/>
    <x v="3"/>
    <d v="1965-09-03T00:00:00"/>
    <s v="MA"/>
    <x v="18"/>
    <x v="0"/>
    <s v="13566"/>
    <x v="4"/>
    <x v="2"/>
    <x v="0"/>
    <n v="5"/>
    <x v="0"/>
    <n v="1965"/>
    <n v="60"/>
    <x v="0"/>
  </r>
  <r>
    <x v="2377"/>
    <s v="Salma"/>
    <s v="Frederick"/>
    <d v="2019-03-10T00:00:00"/>
    <s v=""/>
    <s v="Production Technician II"/>
    <s v="Scott Brady"/>
    <s v="salma.frederick@bilearner.com"/>
    <s v="SVG"/>
    <s v="Active"/>
    <s v="Part-Time"/>
    <x v="2"/>
    <x v="2"/>
    <x v="0"/>
    <x v="0"/>
    <x v="0"/>
    <x v="9"/>
    <d v="1953-03-01T00:00:00"/>
    <s v="MA"/>
    <x v="12"/>
    <x v="1"/>
    <s v="4554"/>
    <x v="1"/>
    <x v="2"/>
    <x v="0"/>
    <n v="4"/>
    <x v="0"/>
    <n v="1953"/>
    <n v="73"/>
    <x v="3"/>
  </r>
  <r>
    <x v="2378"/>
    <s v="Avery"/>
    <s v="Vance"/>
    <d v="2022-04-19T00:00:00"/>
    <s v=""/>
    <s v="Production Technician II"/>
    <s v="Charlotte Clark"/>
    <s v="avery.vance@bilearner.com"/>
    <s v="TNS"/>
    <s v="Active"/>
    <s v="Full-Time"/>
    <x v="0"/>
    <x v="1"/>
    <x v="0"/>
    <x v="0"/>
    <x v="0"/>
    <x v="4"/>
    <d v="1988-07-30T00:00:00"/>
    <s v="MA"/>
    <x v="5"/>
    <x v="1"/>
    <s v="19835"/>
    <x v="0"/>
    <x v="0"/>
    <x v="0"/>
    <n v="1"/>
    <x v="0"/>
    <n v="1988"/>
    <n v="37"/>
    <x v="1"/>
  </r>
  <r>
    <x v="2379"/>
    <s v="Stephany"/>
    <s v="Jenkins"/>
    <d v="2019-11-30T00:00:00"/>
    <s v=""/>
    <s v="Production Technician II"/>
    <s v="Rebecca Stanley"/>
    <s v="stephany.jenkins@bilearner.com"/>
    <s v="WBL"/>
    <s v="Active"/>
    <s v="Full-Time"/>
    <x v="1"/>
    <x v="1"/>
    <x v="0"/>
    <x v="0"/>
    <x v="0"/>
    <x v="14"/>
    <d v="1962-06-22T00:00:00"/>
    <s v="MA"/>
    <x v="14"/>
    <x v="0"/>
    <s v="47920"/>
    <x v="4"/>
    <x v="3"/>
    <x v="0"/>
    <n v="2"/>
    <x v="0"/>
    <n v="1962"/>
    <n v="63"/>
    <x v="3"/>
  </r>
  <r>
    <x v="2380"/>
    <s v="Brian"/>
    <s v="Kelly"/>
    <d v="2021-07-06T00:00:00"/>
    <d v="2023-01-07T00:00:00"/>
    <s v="Production Technician II"/>
    <s v="Scott Brown"/>
    <s v="brian.kelly@bilearner.com"/>
    <s v="BPC"/>
    <s v="Voluntarily Terminated"/>
    <s v="Part-Time"/>
    <x v="1"/>
    <x v="1"/>
    <x v="1"/>
    <x v="1214"/>
    <x v="0"/>
    <x v="13"/>
    <d v="1977-04-17T00:00:00"/>
    <s v="MA"/>
    <x v="5"/>
    <x v="0"/>
    <s v="55399"/>
    <x v="0"/>
    <x v="2"/>
    <x v="0"/>
    <n v="2"/>
    <x v="1"/>
    <n v="1977"/>
    <n v="49"/>
    <x v="0"/>
  </r>
  <r>
    <x v="2381"/>
    <s v="Keagan"/>
    <s v="Villa"/>
    <d v="2018-11-27T00:00:00"/>
    <s v=""/>
    <s v="Production Technician II"/>
    <s v="Sharon Fox"/>
    <s v="keagan.villa@bilearner.com"/>
    <s v="CCDR"/>
    <s v="Active"/>
    <s v="Part-Time"/>
    <x v="2"/>
    <x v="0"/>
    <x v="0"/>
    <x v="0"/>
    <x v="0"/>
    <x v="19"/>
    <d v="1993-12-25T00:00:00"/>
    <s v="MA"/>
    <x v="7"/>
    <x v="0"/>
    <s v="35224"/>
    <x v="4"/>
    <x v="3"/>
    <x v="0"/>
    <n v="4"/>
    <x v="0"/>
    <n v="1993"/>
    <n v="32"/>
    <x v="1"/>
  </r>
  <r>
    <x v="2382"/>
    <s v="Kendra"/>
    <s v="Foley"/>
    <d v="2023-01-30T00:00:00"/>
    <s v=""/>
    <s v="Production Technician I"/>
    <s v="Robert Powers"/>
    <s v="kendra.foley@bilearner.com"/>
    <s v="WBL"/>
    <s v="Active"/>
    <s v="Full-Time"/>
    <x v="0"/>
    <x v="1"/>
    <x v="0"/>
    <x v="0"/>
    <x v="0"/>
    <x v="8"/>
    <d v="1964-02-24T00:00:00"/>
    <s v="MA"/>
    <x v="9"/>
    <x v="1"/>
    <s v="39078"/>
    <x v="1"/>
    <x v="1"/>
    <x v="0"/>
    <n v="2"/>
    <x v="0"/>
    <n v="1964"/>
    <n v="62"/>
    <x v="3"/>
  </r>
  <r>
    <x v="2383"/>
    <s v="Jabari"/>
    <s v="Stanton"/>
    <d v="2022-11-17T00:00:00"/>
    <d v="2023-02-08T00:00:00"/>
    <s v="Production Technician I"/>
    <s v="Debra Phillips"/>
    <s v="jabari.stanton@bilearner.com"/>
    <s v="NEL"/>
    <s v="Active"/>
    <s v="Full-Time"/>
    <x v="1"/>
    <x v="1"/>
    <x v="2"/>
    <x v="1215"/>
    <x v="0"/>
    <x v="4"/>
    <d v="1959-04-10T00:00:00"/>
    <s v="MA"/>
    <x v="4"/>
    <x v="1"/>
    <s v="72285"/>
    <x v="2"/>
    <x v="2"/>
    <x v="0"/>
    <n v="4"/>
    <x v="1"/>
    <n v="1959"/>
    <n v="67"/>
    <x v="3"/>
  </r>
  <r>
    <x v="2384"/>
    <s v="Phoenix"/>
    <s v="Farley"/>
    <d v="2018-08-13T00:00:00"/>
    <d v="2020-05-28T00:00:00"/>
    <s v="Production Technician I"/>
    <s v="David Holt"/>
    <s v="phoenix.farley@bilearner.com"/>
    <s v="PL"/>
    <s v="Active"/>
    <s v="Part-Time"/>
    <x v="1"/>
    <x v="2"/>
    <x v="4"/>
    <x v="1216"/>
    <x v="0"/>
    <x v="4"/>
    <d v="1996-01-04T00:00:00"/>
    <s v="MA"/>
    <x v="4"/>
    <x v="1"/>
    <s v="82960"/>
    <x v="1"/>
    <x v="0"/>
    <x v="0"/>
    <n v="2"/>
    <x v="1"/>
    <n v="1996"/>
    <n v="30"/>
    <x v="1"/>
  </r>
  <r>
    <x v="2385"/>
    <s v="Aurora"/>
    <s v="Bass"/>
    <d v="2021-07-02T00:00:00"/>
    <d v="2023-07-09T00:00:00"/>
    <s v="Production Technician I"/>
    <s v="Lisa Ingram"/>
    <s v="aurora.bass@bilearner.com"/>
    <s v="BPC"/>
    <s v="Terminated For Cause"/>
    <s v="Part-Time"/>
    <x v="2"/>
    <x v="0"/>
    <x v="2"/>
    <x v="1217"/>
    <x v="0"/>
    <x v="5"/>
    <d v="1946-05-16T00:00:00"/>
    <s v="MA"/>
    <x v="19"/>
    <x v="1"/>
    <s v="44272"/>
    <x v="0"/>
    <x v="3"/>
    <x v="0"/>
    <n v="4"/>
    <x v="1"/>
    <n v="1946"/>
    <n v="79"/>
    <x v="3"/>
  </r>
  <r>
    <x v="2386"/>
    <s v="Enrique"/>
    <s v="Parks"/>
    <d v="2022-06-28T00:00:00"/>
    <s v=""/>
    <s v="Production Technician I"/>
    <s v="Mr. Ryan Griffin"/>
    <s v="enrique.parks@bilearner.com"/>
    <s v="CCDR"/>
    <s v="Active"/>
    <s v="Contract"/>
    <x v="2"/>
    <x v="2"/>
    <x v="0"/>
    <x v="0"/>
    <x v="0"/>
    <x v="13"/>
    <d v="1973-08-27T00:00:00"/>
    <s v="MA"/>
    <x v="35"/>
    <x v="1"/>
    <s v="56124"/>
    <x v="2"/>
    <x v="1"/>
    <x v="0"/>
    <n v="1"/>
    <x v="0"/>
    <n v="1973"/>
    <n v="52"/>
    <x v="0"/>
  </r>
  <r>
    <x v="2387"/>
    <s v="Kylie"/>
    <s v="Cox"/>
    <d v="2019-01-25T00:00:00"/>
    <s v=""/>
    <s v="Production Technician I"/>
    <s v="Michelle Woodard"/>
    <s v="kylie.cox@bilearner.com"/>
    <s v="SVG"/>
    <s v="Active"/>
    <s v="Part-Time"/>
    <x v="1"/>
    <x v="0"/>
    <x v="0"/>
    <x v="0"/>
    <x v="0"/>
    <x v="4"/>
    <d v="1975-09-28T00:00:00"/>
    <s v="MA"/>
    <x v="6"/>
    <x v="1"/>
    <s v="19550"/>
    <x v="1"/>
    <x v="1"/>
    <x v="0"/>
    <n v="2"/>
    <x v="0"/>
    <n v="1975"/>
    <n v="50"/>
    <x v="0"/>
  </r>
  <r>
    <x v="2388"/>
    <s v="Luke"/>
    <s v="Burke"/>
    <d v="2023-07-23T00:00:00"/>
    <s v=""/>
    <s v="Production Technician I"/>
    <s v="David Smith"/>
    <s v="luke.burke@bilearner.com"/>
    <s v="EW"/>
    <s v="Active"/>
    <s v="Contract"/>
    <x v="0"/>
    <x v="1"/>
    <x v="0"/>
    <x v="0"/>
    <x v="0"/>
    <x v="9"/>
    <d v="1978-07-29T00:00:00"/>
    <s v="MA"/>
    <x v="19"/>
    <x v="0"/>
    <s v="62651"/>
    <x v="4"/>
    <x v="1"/>
    <x v="0"/>
    <n v="4"/>
    <x v="0"/>
    <n v="1978"/>
    <n v="47"/>
    <x v="0"/>
  </r>
  <r>
    <x v="2389"/>
    <s v="Ricardo"/>
    <s v="Mcdonald"/>
    <d v="2022-07-25T00:00:00"/>
    <s v=""/>
    <s v="Production Technician I"/>
    <s v="Jennifer Hernandez"/>
    <s v="ricardo.mcdonald@bilearner.com"/>
    <s v="MSC"/>
    <s v="Active"/>
    <s v="Full-Time"/>
    <x v="0"/>
    <x v="0"/>
    <x v="0"/>
    <x v="0"/>
    <x v="0"/>
    <x v="3"/>
    <d v="1992-12-04T00:00:00"/>
    <s v="MA"/>
    <x v="9"/>
    <x v="0"/>
    <s v="15802"/>
    <x v="3"/>
    <x v="2"/>
    <x v="0"/>
    <n v="5"/>
    <x v="0"/>
    <n v="1992"/>
    <n v="33"/>
    <x v="1"/>
  </r>
  <r>
    <x v="2390"/>
    <s v="Camila"/>
    <s v="Hodges"/>
    <d v="2023-01-11T00:00:00"/>
    <s v=""/>
    <s v="Production Technician I"/>
    <s v="Theresa Davis"/>
    <s v="camila.hodges@bilearner.com"/>
    <s v="TNS"/>
    <s v="Active"/>
    <s v="Contract"/>
    <x v="1"/>
    <x v="1"/>
    <x v="0"/>
    <x v="0"/>
    <x v="0"/>
    <x v="4"/>
    <d v="1998-09-12T00:00:00"/>
    <s v="MA"/>
    <x v="4"/>
    <x v="1"/>
    <s v="79678"/>
    <x v="0"/>
    <x v="0"/>
    <x v="0"/>
    <n v="4"/>
    <x v="0"/>
    <n v="1998"/>
    <n v="27"/>
    <x v="2"/>
  </r>
  <r>
    <x v="2391"/>
    <s v="Tripp"/>
    <s v="Sanders"/>
    <d v="2023-07-28T00:00:00"/>
    <d v="2023-07-30T00:00:00"/>
    <s v="Production Technician I"/>
    <s v="Dr. Wendy Lopez"/>
    <s v="tripp.sanders@bilearner.com"/>
    <s v="PYZ"/>
    <s v="Active"/>
    <s v="Part-Time"/>
    <x v="2"/>
    <x v="0"/>
    <x v="1"/>
    <x v="1218"/>
    <x v="0"/>
    <x v="10"/>
    <d v="1964-01-19T00:00:00"/>
    <s v="MA"/>
    <x v="7"/>
    <x v="1"/>
    <s v="9992"/>
    <x v="1"/>
    <x v="1"/>
    <x v="1"/>
    <n v="2"/>
    <x v="1"/>
    <n v="1964"/>
    <n v="62"/>
    <x v="3"/>
  </r>
  <r>
    <x v="2392"/>
    <s v="Davin"/>
    <s v="Wade"/>
    <d v="2023-05-06T00:00:00"/>
    <s v=""/>
    <s v="Production Technician I"/>
    <s v="Heidi Williams"/>
    <s v="davin.wade@bilearner.com"/>
    <s v="WBL"/>
    <s v="Active"/>
    <s v="Full-Time"/>
    <x v="0"/>
    <x v="1"/>
    <x v="0"/>
    <x v="0"/>
    <x v="0"/>
    <x v="3"/>
    <d v="2000-02-03T00:00:00"/>
    <s v="MA"/>
    <x v="22"/>
    <x v="1"/>
    <s v="74805"/>
    <x v="0"/>
    <x v="0"/>
    <x v="0"/>
    <n v="4"/>
    <x v="0"/>
    <n v="2000"/>
    <n v="26"/>
    <x v="2"/>
  </r>
  <r>
    <x v="2393"/>
    <s v="Pierce"/>
    <s v="Bender"/>
    <d v="2022-09-18T00:00:00"/>
    <s v=""/>
    <s v="Production Technician I"/>
    <s v="Eric Soto"/>
    <s v="pierce.bender@bilearner.com"/>
    <s v="NEL"/>
    <s v="Active"/>
    <s v="Full-Time"/>
    <x v="0"/>
    <x v="0"/>
    <x v="0"/>
    <x v="0"/>
    <x v="0"/>
    <x v="13"/>
    <d v="1979-07-09T00:00:00"/>
    <s v="MA"/>
    <x v="4"/>
    <x v="1"/>
    <s v="42750"/>
    <x v="1"/>
    <x v="3"/>
    <x v="0"/>
    <n v="2"/>
    <x v="0"/>
    <n v="1979"/>
    <n v="46"/>
    <x v="0"/>
  </r>
  <r>
    <x v="2394"/>
    <s v="Marin"/>
    <s v="Mosley"/>
    <d v="2019-09-08T00:00:00"/>
    <d v="2021-09-10T00:00:00"/>
    <s v="Production Technician I"/>
    <s v="Alfred Sanders"/>
    <s v="marin.mosley@bilearner.com"/>
    <s v="PL"/>
    <s v="Active"/>
    <s v="Full-Time"/>
    <x v="2"/>
    <x v="0"/>
    <x v="3"/>
    <x v="1219"/>
    <x v="0"/>
    <x v="4"/>
    <d v="1998-09-22T00:00:00"/>
    <s v="MA"/>
    <x v="6"/>
    <x v="1"/>
    <s v="36681"/>
    <x v="1"/>
    <x v="1"/>
    <x v="0"/>
    <n v="2"/>
    <x v="1"/>
    <n v="1998"/>
    <n v="27"/>
    <x v="2"/>
  </r>
  <r>
    <x v="2395"/>
    <s v="Barrett"/>
    <s v="Sosa"/>
    <d v="2019-08-30T00:00:00"/>
    <s v=""/>
    <s v="Production Technician I"/>
    <s v="Jerome Adams"/>
    <s v="barrett.sosa@bilearner.com"/>
    <s v="BPC"/>
    <s v="Active"/>
    <s v="Part-Time"/>
    <x v="2"/>
    <x v="1"/>
    <x v="0"/>
    <x v="0"/>
    <x v="0"/>
    <x v="1"/>
    <d v="1959-03-15T00:00:00"/>
    <s v="MA"/>
    <x v="11"/>
    <x v="0"/>
    <s v="87892"/>
    <x v="0"/>
    <x v="3"/>
    <x v="0"/>
    <n v="4"/>
    <x v="0"/>
    <n v="1959"/>
    <n v="67"/>
    <x v="3"/>
  </r>
  <r>
    <x v="2396"/>
    <s v="Eliezer"/>
    <s v="Briggs"/>
    <d v="2023-05-22T00:00:00"/>
    <s v=""/>
    <s v="Production Technician I"/>
    <s v="Ariel Graham"/>
    <s v="eliezer.briggs@bilearner.com"/>
    <s v="CCDR"/>
    <s v="Active"/>
    <s v="Contract"/>
    <x v="2"/>
    <x v="1"/>
    <x v="0"/>
    <x v="0"/>
    <x v="0"/>
    <x v="3"/>
    <d v="1985-12-07T00:00:00"/>
    <s v="MA"/>
    <x v="17"/>
    <x v="0"/>
    <s v="59827"/>
    <x v="0"/>
    <x v="3"/>
    <x v="0"/>
    <n v="2"/>
    <x v="0"/>
    <n v="1985"/>
    <n v="40"/>
    <x v="1"/>
  </r>
  <r>
    <x v="2397"/>
    <s v="Talan"/>
    <s v="Garrett"/>
    <d v="2021-03-02T00:00:00"/>
    <s v=""/>
    <s v="Production Technician II"/>
    <s v="Melinda Shaw"/>
    <s v="talan.garrett@bilearner.com"/>
    <s v="EW"/>
    <s v="Active"/>
    <s v="Part-Time"/>
    <x v="1"/>
    <x v="2"/>
    <x v="0"/>
    <x v="0"/>
    <x v="0"/>
    <x v="13"/>
    <d v="1962-12-25T00:00:00"/>
    <s v="MA"/>
    <x v="4"/>
    <x v="1"/>
    <s v="3624"/>
    <x v="1"/>
    <x v="0"/>
    <x v="0"/>
    <n v="5"/>
    <x v="0"/>
    <n v="1962"/>
    <n v="63"/>
    <x v="3"/>
  </r>
  <r>
    <x v="2398"/>
    <s v="Van"/>
    <s v="Griffin"/>
    <d v="2023-02-13T00:00:00"/>
    <s v=""/>
    <s v="Production Technician II"/>
    <s v="Elizabeth Brown"/>
    <s v="van.griffin@bilearner.com"/>
    <s v="MSC"/>
    <s v="Active"/>
    <s v="Full-Time"/>
    <x v="0"/>
    <x v="0"/>
    <x v="0"/>
    <x v="0"/>
    <x v="0"/>
    <x v="11"/>
    <d v="1982-12-29T00:00:00"/>
    <s v="MA"/>
    <x v="26"/>
    <x v="1"/>
    <s v="80760"/>
    <x v="1"/>
    <x v="0"/>
    <x v="0"/>
    <n v="4"/>
    <x v="0"/>
    <n v="1982"/>
    <n v="43"/>
    <x v="1"/>
  </r>
  <r>
    <x v="2399"/>
    <s v="Roger"/>
    <s v="Kaufman"/>
    <d v="2022-08-11T00:00:00"/>
    <d v="2022-12-01T00:00:00"/>
    <s v="Production Technician II"/>
    <s v="Jennifer Farmer"/>
    <s v="roger.kaufman@bilearner.com"/>
    <s v="TNS"/>
    <s v="Leave Of Absence"/>
    <s v="Contract"/>
    <x v="2"/>
    <x v="2"/>
    <x v="1"/>
    <x v="1220"/>
    <x v="0"/>
    <x v="3"/>
    <d v="1954-04-13T00:00:00"/>
    <s v="MA"/>
    <x v="6"/>
    <x v="0"/>
    <s v="96266"/>
    <x v="1"/>
    <x v="2"/>
    <x v="0"/>
    <n v="5"/>
    <x v="1"/>
    <n v="1954"/>
    <n v="72"/>
    <x v="3"/>
  </r>
  <r>
    <x v="2400"/>
    <s v="Ignacio"/>
    <s v="Mcintyre"/>
    <d v="2020-02-19T00:00:00"/>
    <d v="2022-12-10T00:00:00"/>
    <s v="Production Technician II"/>
    <s v="Bruce Barber"/>
    <s v="ignacio.mcintyre@bilearner.com"/>
    <s v="PYZ"/>
    <s v="Voluntarily Terminated"/>
    <s v="Full-Time"/>
    <x v="1"/>
    <x v="2"/>
    <x v="1"/>
    <x v="1221"/>
    <x v="0"/>
    <x v="4"/>
    <d v="1980-08-09T00:00:00"/>
    <s v="MA"/>
    <x v="5"/>
    <x v="0"/>
    <s v="23357"/>
    <x v="2"/>
    <x v="2"/>
    <x v="0"/>
    <n v="4"/>
    <x v="1"/>
    <n v="1980"/>
    <n v="45"/>
    <x v="0"/>
  </r>
  <r>
    <x v="2401"/>
    <s v="Jaydon"/>
    <s v="Lambert"/>
    <d v="2021-10-15T00:00:00"/>
    <d v="2023-03-26T00:00:00"/>
    <s v="Production Technician II"/>
    <s v="Dennis Foster"/>
    <s v="jaydon.lambert@bilearner.com"/>
    <s v="WBL"/>
    <s v="Voluntarily Terminated"/>
    <s v="Full-Time"/>
    <x v="1"/>
    <x v="0"/>
    <x v="3"/>
    <x v="1222"/>
    <x v="0"/>
    <x v="4"/>
    <d v="1944-05-11T00:00:00"/>
    <s v="MA"/>
    <x v="6"/>
    <x v="0"/>
    <s v="95784"/>
    <x v="3"/>
    <x v="1"/>
    <x v="0"/>
    <n v="2"/>
    <x v="1"/>
    <n v="1944"/>
    <n v="81"/>
    <x v="3"/>
  </r>
  <r>
    <x v="2402"/>
    <s v="Serenity"/>
    <s v="Carlson"/>
    <d v="2022-11-16T00:00:00"/>
    <s v=""/>
    <s v="Production Technician I"/>
    <s v="Ryan Kelly"/>
    <s v="serenity.carlson@bilearner.com"/>
    <s v="WBL"/>
    <s v="Active"/>
    <s v="Part-Time"/>
    <x v="2"/>
    <x v="1"/>
    <x v="0"/>
    <x v="0"/>
    <x v="0"/>
    <x v="6"/>
    <d v="1947-04-14T00:00:00"/>
    <s v="MA"/>
    <x v="13"/>
    <x v="1"/>
    <s v="11197"/>
    <x v="2"/>
    <x v="1"/>
    <x v="0"/>
    <n v="2"/>
    <x v="0"/>
    <n v="1947"/>
    <n v="79"/>
    <x v="3"/>
  </r>
  <r>
    <x v="2403"/>
    <s v="Leslie"/>
    <s v="Maynard"/>
    <d v="2022-06-30T00:00:00"/>
    <d v="2023-02-03T00:00:00"/>
    <s v="Production Technician I"/>
    <s v="Nathan Johnson"/>
    <s v="leslie.maynard@bilearner.com"/>
    <s v="NEL"/>
    <s v="Active"/>
    <s v="Full-Time"/>
    <x v="2"/>
    <x v="1"/>
    <x v="2"/>
    <x v="1223"/>
    <x v="0"/>
    <x v="5"/>
    <d v="1994-05-26T00:00:00"/>
    <s v="MA"/>
    <x v="30"/>
    <x v="1"/>
    <s v="62490"/>
    <x v="0"/>
    <x v="2"/>
    <x v="0"/>
    <n v="1"/>
    <x v="1"/>
    <n v="1994"/>
    <n v="31"/>
    <x v="1"/>
  </r>
  <r>
    <x v="2404"/>
    <s v="Craig"/>
    <s v="Sherman"/>
    <d v="2021-07-28T00:00:00"/>
    <s v=""/>
    <s v="Production Technician I"/>
    <s v="Philip Morris"/>
    <s v="craig.sherman@bilearner.com"/>
    <s v="PL"/>
    <s v="Active"/>
    <s v="Full-Time"/>
    <x v="0"/>
    <x v="2"/>
    <x v="0"/>
    <x v="0"/>
    <x v="0"/>
    <x v="1"/>
    <d v="1952-04-29T00:00:00"/>
    <s v="MA"/>
    <x v="11"/>
    <x v="1"/>
    <s v="20276"/>
    <x v="0"/>
    <x v="0"/>
    <x v="0"/>
    <n v="2"/>
    <x v="0"/>
    <n v="1952"/>
    <n v="73"/>
    <x v="3"/>
  </r>
  <r>
    <x v="2405"/>
    <s v="Lilyana"/>
    <s v="Huffman"/>
    <d v="2021-11-21T00:00:00"/>
    <s v=""/>
    <s v="Production Technician I"/>
    <s v="Felicia Gomez"/>
    <s v="lilyana.huffman@bilearner.com"/>
    <s v="BPC"/>
    <s v="Active"/>
    <s v="Contract"/>
    <x v="0"/>
    <x v="2"/>
    <x v="0"/>
    <x v="0"/>
    <x v="0"/>
    <x v="4"/>
    <d v="1975-01-03T00:00:00"/>
    <s v="MA"/>
    <x v="4"/>
    <x v="1"/>
    <s v="31155"/>
    <x v="0"/>
    <x v="2"/>
    <x v="0"/>
    <n v="5"/>
    <x v="0"/>
    <n v="1975"/>
    <n v="51"/>
    <x v="0"/>
  </r>
  <r>
    <x v="2406"/>
    <s v="Jacey"/>
    <s v="Reeves"/>
    <d v="2020-10-12T00:00:00"/>
    <s v=""/>
    <s v="Production Technician I"/>
    <s v="Sandy Wilson"/>
    <s v="jacey.reeves@bilearner.com"/>
    <s v="CCDR"/>
    <s v="Active"/>
    <s v="Contract"/>
    <x v="1"/>
    <x v="2"/>
    <x v="0"/>
    <x v="0"/>
    <x v="0"/>
    <x v="3"/>
    <d v="1989-03-25T00:00:00"/>
    <s v="MA"/>
    <x v="4"/>
    <x v="1"/>
    <s v="11072"/>
    <x v="4"/>
    <x v="2"/>
    <x v="0"/>
    <n v="2"/>
    <x v="0"/>
    <n v="1989"/>
    <n v="37"/>
    <x v="1"/>
  </r>
  <r>
    <x v="2407"/>
    <s v="Madyson"/>
    <s v="Silva"/>
    <d v="2018-10-02T00:00:00"/>
    <d v="2020-09-17T00:00:00"/>
    <s v="Production Technician I"/>
    <s v="Bonnie Bell"/>
    <s v="madyson.silva@bilearner.com"/>
    <s v="SVG"/>
    <s v="Active"/>
    <s v="Full-Time"/>
    <x v="1"/>
    <x v="2"/>
    <x v="1"/>
    <x v="1224"/>
    <x v="0"/>
    <x v="3"/>
    <d v="1943-11-16T00:00:00"/>
    <s v="MA"/>
    <x v="6"/>
    <x v="0"/>
    <s v="95191"/>
    <x v="4"/>
    <x v="3"/>
    <x v="0"/>
    <n v="5"/>
    <x v="1"/>
    <n v="1943"/>
    <n v="82"/>
    <x v="3"/>
  </r>
  <r>
    <x v="2408"/>
    <s v="Liberty"/>
    <s v="Poole"/>
    <d v="2021-07-17T00:00:00"/>
    <d v="2023-02-27T00:00:00"/>
    <s v="Production Technician I"/>
    <s v="Jonathan Stephens"/>
    <s v="liberty.poole@bilearner.com"/>
    <s v="EW"/>
    <s v="Active"/>
    <s v="Contract"/>
    <x v="0"/>
    <x v="1"/>
    <x v="2"/>
    <x v="1225"/>
    <x v="0"/>
    <x v="6"/>
    <d v="1995-04-11T00:00:00"/>
    <s v="MA"/>
    <x v="26"/>
    <x v="0"/>
    <s v="81501"/>
    <x v="0"/>
    <x v="3"/>
    <x v="0"/>
    <n v="5"/>
    <x v="1"/>
    <n v="1995"/>
    <n v="31"/>
    <x v="1"/>
  </r>
  <r>
    <x v="2409"/>
    <s v="Antonio"/>
    <s v="Romero"/>
    <d v="2022-04-13T00:00:00"/>
    <s v=""/>
    <s v="Production Technician I"/>
    <s v="Michael Horton"/>
    <s v="antonio.romero@bilearner.com"/>
    <s v="MSC"/>
    <s v="Active"/>
    <s v="Contract"/>
    <x v="0"/>
    <x v="1"/>
    <x v="0"/>
    <x v="0"/>
    <x v="0"/>
    <x v="14"/>
    <d v="1988-10-07T00:00:00"/>
    <s v="MA"/>
    <x v="11"/>
    <x v="0"/>
    <s v="8731"/>
    <x v="3"/>
    <x v="3"/>
    <x v="0"/>
    <n v="2"/>
    <x v="0"/>
    <n v="1988"/>
    <n v="37"/>
    <x v="1"/>
  </r>
  <r>
    <x v="2410"/>
    <s v="Jaylen"/>
    <s v="Butler"/>
    <d v="2021-03-20T00:00:00"/>
    <d v="2023-02-18T00:00:00"/>
    <s v="Production Technician I"/>
    <s v="Eric Young"/>
    <s v="jaylen.butler@bilearner.com"/>
    <s v="TNS"/>
    <s v="Active"/>
    <s v="Part-Time"/>
    <x v="0"/>
    <x v="0"/>
    <x v="1"/>
    <x v="1226"/>
    <x v="0"/>
    <x v="8"/>
    <d v="1944-07-10T00:00:00"/>
    <s v="MA"/>
    <x v="45"/>
    <x v="1"/>
    <s v="32946"/>
    <x v="4"/>
    <x v="1"/>
    <x v="0"/>
    <n v="4"/>
    <x v="1"/>
    <n v="1944"/>
    <n v="81"/>
    <x v="3"/>
  </r>
  <r>
    <x v="2411"/>
    <s v="Gloria"/>
    <s v="Marks"/>
    <d v="2021-09-09T00:00:00"/>
    <d v="2021-11-05T00:00:00"/>
    <s v="Production Technician I"/>
    <s v="Michele Young"/>
    <s v="gloria.marks@bilearner.com"/>
    <s v="PYZ"/>
    <s v="Active"/>
    <s v="Part-Time"/>
    <x v="1"/>
    <x v="0"/>
    <x v="4"/>
    <x v="1227"/>
    <x v="0"/>
    <x v="2"/>
    <d v="1945-05-13T00:00:00"/>
    <s v="MA"/>
    <x v="13"/>
    <x v="1"/>
    <s v="93005"/>
    <x v="3"/>
    <x v="1"/>
    <x v="0"/>
    <n v="5"/>
    <x v="1"/>
    <n v="1945"/>
    <n v="80"/>
    <x v="3"/>
  </r>
  <r>
    <x v="2412"/>
    <s v="Jaylee"/>
    <s v="Cunningham"/>
    <d v="2019-12-06T00:00:00"/>
    <d v="2022-03-28T00:00:00"/>
    <s v="Production Technician I"/>
    <s v="Karen Espinoza"/>
    <s v="jaylee.cunningham@bilearner.com"/>
    <s v="WBL"/>
    <s v="Active"/>
    <s v="Part-Time"/>
    <x v="0"/>
    <x v="1"/>
    <x v="4"/>
    <x v="1228"/>
    <x v="0"/>
    <x v="3"/>
    <d v="1969-09-06T00:00:00"/>
    <s v="MA"/>
    <x v="18"/>
    <x v="1"/>
    <s v="72072"/>
    <x v="3"/>
    <x v="2"/>
    <x v="0"/>
    <n v="1"/>
    <x v="1"/>
    <n v="1969"/>
    <n v="56"/>
    <x v="0"/>
  </r>
  <r>
    <x v="2413"/>
    <s v="Jordon"/>
    <s v="Wyatt"/>
    <d v="2023-04-26T00:00:00"/>
    <d v="2023-05-19T00:00:00"/>
    <s v="Production Technician I"/>
    <s v="Yvonne Reilly"/>
    <s v="jordon.wyatt@bilearner.com"/>
    <s v="NEL"/>
    <s v="Active"/>
    <s v="Contract"/>
    <x v="2"/>
    <x v="1"/>
    <x v="4"/>
    <x v="1229"/>
    <x v="0"/>
    <x v="10"/>
    <d v="2000-04-29T00:00:00"/>
    <s v="MA"/>
    <x v="7"/>
    <x v="1"/>
    <s v="74671"/>
    <x v="1"/>
    <x v="3"/>
    <x v="0"/>
    <n v="2"/>
    <x v="1"/>
    <n v="2000"/>
    <n v="25"/>
    <x v="2"/>
  </r>
  <r>
    <x v="2414"/>
    <s v="Darien"/>
    <s v="Doyle"/>
    <d v="2019-04-06T00:00:00"/>
    <s v=""/>
    <s v="Production Technician I"/>
    <s v="David Ball"/>
    <s v="darien.doyle@bilearner.com"/>
    <s v="PL"/>
    <s v="Active"/>
    <s v="Contract"/>
    <x v="2"/>
    <x v="0"/>
    <x v="0"/>
    <x v="0"/>
    <x v="0"/>
    <x v="3"/>
    <d v="1961-10-14T00:00:00"/>
    <s v="MA"/>
    <x v="18"/>
    <x v="1"/>
    <s v="6774"/>
    <x v="1"/>
    <x v="2"/>
    <x v="0"/>
    <n v="5"/>
    <x v="0"/>
    <n v="1961"/>
    <n v="64"/>
    <x v="3"/>
  </r>
  <r>
    <x v="2415"/>
    <s v="Ryan"/>
    <s v="Rollins"/>
    <d v="2020-10-19T00:00:00"/>
    <d v="2023-02-28T00:00:00"/>
    <s v="Production Technician I"/>
    <s v="Dr. Terry Young"/>
    <s v="ryan.rollins@bilearner.com"/>
    <s v="BPC"/>
    <s v="Voluntarily Terminated"/>
    <s v="Part-Time"/>
    <x v="2"/>
    <x v="0"/>
    <x v="4"/>
    <x v="1230"/>
    <x v="0"/>
    <x v="3"/>
    <d v="1965-07-16T00:00:00"/>
    <s v="MA"/>
    <x v="4"/>
    <x v="0"/>
    <s v="90492"/>
    <x v="3"/>
    <x v="0"/>
    <x v="0"/>
    <n v="1"/>
    <x v="1"/>
    <n v="1965"/>
    <n v="60"/>
    <x v="0"/>
  </r>
  <r>
    <x v="2416"/>
    <s v="Manuel"/>
    <s v="Haley"/>
    <d v="2021-11-22T00:00:00"/>
    <s v=""/>
    <s v="Production Technician II"/>
    <s v="Raymond Johnson"/>
    <s v="manuel.haley@bilearner.com"/>
    <s v="SVG"/>
    <s v="Active"/>
    <s v="Full-Time"/>
    <x v="0"/>
    <x v="0"/>
    <x v="0"/>
    <x v="0"/>
    <x v="0"/>
    <x v="3"/>
    <d v="1942-12-02T00:00:00"/>
    <s v="MA"/>
    <x v="6"/>
    <x v="1"/>
    <s v="31013"/>
    <x v="3"/>
    <x v="2"/>
    <x v="0"/>
    <n v="1"/>
    <x v="0"/>
    <n v="1942"/>
    <n v="83"/>
    <x v="3"/>
  </r>
  <r>
    <x v="2417"/>
    <s v="Litzy"/>
    <s v="Lloyd"/>
    <d v="2020-12-30T00:00:00"/>
    <d v="2023-07-25T00:00:00"/>
    <s v="Production Technician II"/>
    <s v="Anthony Saunders"/>
    <s v="litzy.lloyd@bilearner.com"/>
    <s v="TNS"/>
    <s v="Leave Of Absence"/>
    <s v="Contract"/>
    <x v="1"/>
    <x v="1"/>
    <x v="3"/>
    <x v="1231"/>
    <x v="0"/>
    <x v="6"/>
    <d v="1942-09-07T00:00:00"/>
    <s v="MA"/>
    <x v="6"/>
    <x v="1"/>
    <s v="31828"/>
    <x v="4"/>
    <x v="0"/>
    <x v="0"/>
    <n v="5"/>
    <x v="1"/>
    <n v="1942"/>
    <n v="83"/>
    <x v="3"/>
  </r>
  <r>
    <x v="2418"/>
    <s v="Jett"/>
    <s v="York"/>
    <d v="2020-09-03T00:00:00"/>
    <s v=""/>
    <s v="Production Technician II"/>
    <s v="Nancy Newman"/>
    <s v="jett.york@bilearner.com"/>
    <s v="WBL"/>
    <s v="Active"/>
    <s v="Full-Time"/>
    <x v="2"/>
    <x v="1"/>
    <x v="0"/>
    <x v="0"/>
    <x v="0"/>
    <x v="3"/>
    <d v="1979-06-18T00:00:00"/>
    <s v="MA"/>
    <x v="18"/>
    <x v="0"/>
    <s v="60312"/>
    <x v="0"/>
    <x v="1"/>
    <x v="0"/>
    <n v="4"/>
    <x v="0"/>
    <n v="1979"/>
    <n v="46"/>
    <x v="0"/>
  </r>
  <r>
    <x v="2419"/>
    <s v="Natalia"/>
    <s v="Bush"/>
    <d v="2019-10-14T00:00:00"/>
    <d v="2022-08-19T00:00:00"/>
    <s v="Production Technician II"/>
    <s v="Robin Jones"/>
    <s v="natalia.bush@bilearner.com"/>
    <s v="BPC"/>
    <s v="Voluntarily Terminated"/>
    <s v="Contract"/>
    <x v="0"/>
    <x v="2"/>
    <x v="2"/>
    <x v="1232"/>
    <x v="0"/>
    <x v="16"/>
    <d v="1955-09-02T00:00:00"/>
    <s v="MA"/>
    <x v="6"/>
    <x v="0"/>
    <s v="31642"/>
    <x v="0"/>
    <x v="3"/>
    <x v="0"/>
    <n v="5"/>
    <x v="1"/>
    <n v="1955"/>
    <n v="70"/>
    <x v="3"/>
  </r>
  <r>
    <x v="2420"/>
    <s v="Mallory"/>
    <s v="Carey"/>
    <d v="2021-02-19T00:00:00"/>
    <d v="2021-09-18T00:00:00"/>
    <s v="Production Technician II"/>
    <s v="Jessica Saunders"/>
    <s v="mallory.carey@bilearner.com"/>
    <s v="CCDR"/>
    <s v="Future Start"/>
    <s v="Part-Time"/>
    <x v="0"/>
    <x v="2"/>
    <x v="1"/>
    <x v="1233"/>
    <x v="0"/>
    <x v="18"/>
    <d v="1966-06-26T00:00:00"/>
    <s v="MA"/>
    <x v="4"/>
    <x v="0"/>
    <s v="81717"/>
    <x v="3"/>
    <x v="2"/>
    <x v="0"/>
    <n v="2"/>
    <x v="1"/>
    <n v="1966"/>
    <n v="59"/>
    <x v="0"/>
  </r>
  <r>
    <x v="2421"/>
    <s v="Pierre"/>
    <s v="Tate"/>
    <d v="2022-03-13T00:00:00"/>
    <d v="2022-09-02T00:00:00"/>
    <s v="Production Technician I"/>
    <s v="Willie Compton"/>
    <s v="pierre.tate@bilearner.com"/>
    <s v="BPC"/>
    <s v="Terminated For Cause"/>
    <s v="Full-Time"/>
    <x v="1"/>
    <x v="0"/>
    <x v="1"/>
    <x v="1234"/>
    <x v="0"/>
    <x v="9"/>
    <d v="1946-01-28T00:00:00"/>
    <s v="MA"/>
    <x v="26"/>
    <x v="1"/>
    <s v="59518"/>
    <x v="0"/>
    <x v="1"/>
    <x v="1"/>
    <n v="1"/>
    <x v="1"/>
    <n v="1946"/>
    <n v="80"/>
    <x v="3"/>
  </r>
  <r>
    <x v="2422"/>
    <s v="Shannon"/>
    <s v="Hurst"/>
    <d v="2018-10-02T00:00:00"/>
    <s v=""/>
    <s v="Production Technician I"/>
    <s v="Andrew Thomas"/>
    <s v="shannon.hurst@bilearner.com"/>
    <s v="CCDR"/>
    <s v="Active"/>
    <s v="Part-Time"/>
    <x v="0"/>
    <x v="2"/>
    <x v="0"/>
    <x v="0"/>
    <x v="0"/>
    <x v="3"/>
    <d v="1949-07-27T00:00:00"/>
    <s v="MA"/>
    <x v="6"/>
    <x v="1"/>
    <s v="4583"/>
    <x v="1"/>
    <x v="1"/>
    <x v="0"/>
    <n v="5"/>
    <x v="0"/>
    <n v="1949"/>
    <n v="76"/>
    <x v="3"/>
  </r>
  <r>
    <x v="2423"/>
    <s v="Carleigh"/>
    <s v="Schultz"/>
    <d v="2022-10-06T00:00:00"/>
    <d v="2022-10-16T00:00:00"/>
    <s v="Production Technician I"/>
    <s v="Victoria Williams"/>
    <s v="carleigh.schultz@bilearner.com"/>
    <s v="EW"/>
    <s v="Active"/>
    <s v="Full-Time"/>
    <x v="0"/>
    <x v="1"/>
    <x v="3"/>
    <x v="1235"/>
    <x v="0"/>
    <x v="3"/>
    <d v="1972-07-29T00:00:00"/>
    <s v="MA"/>
    <x v="6"/>
    <x v="1"/>
    <s v="6816"/>
    <x v="1"/>
    <x v="3"/>
    <x v="1"/>
    <n v="1"/>
    <x v="1"/>
    <n v="1972"/>
    <n v="53"/>
    <x v="0"/>
  </r>
  <r>
    <x v="2424"/>
    <s v="Rihanna"/>
    <s v="Briggs"/>
    <d v="2020-09-21T00:00:00"/>
    <s v=""/>
    <s v="Production Technician I"/>
    <s v="Stephanie Gonzalez"/>
    <s v="rihanna.briggs@bilearner.com"/>
    <s v="MSC"/>
    <s v="Active"/>
    <s v="Full-Time"/>
    <x v="2"/>
    <x v="1"/>
    <x v="0"/>
    <x v="0"/>
    <x v="0"/>
    <x v="4"/>
    <d v="1967-03-05T00:00:00"/>
    <s v="MA"/>
    <x v="36"/>
    <x v="1"/>
    <s v="26839"/>
    <x v="3"/>
    <x v="3"/>
    <x v="0"/>
    <n v="4"/>
    <x v="0"/>
    <n v="1967"/>
    <n v="59"/>
    <x v="0"/>
  </r>
  <r>
    <x v="2425"/>
    <s v="Eden"/>
    <s v="Levy"/>
    <d v="2021-12-06T00:00:00"/>
    <s v=""/>
    <s v="Production Technician I"/>
    <s v="Brianna Butler"/>
    <s v="eden.levy@bilearner.com"/>
    <s v="NEL"/>
    <s v="Active"/>
    <s v="Part-Time"/>
    <x v="0"/>
    <x v="0"/>
    <x v="0"/>
    <x v="0"/>
    <x v="0"/>
    <x v="4"/>
    <d v="1946-11-20T00:00:00"/>
    <s v="MA"/>
    <x v="4"/>
    <x v="1"/>
    <s v="87984"/>
    <x v="2"/>
    <x v="0"/>
    <x v="0"/>
    <n v="1"/>
    <x v="0"/>
    <n v="1946"/>
    <n v="79"/>
    <x v="3"/>
  </r>
  <r>
    <x v="2426"/>
    <s v="Nathanial"/>
    <s v="Davis"/>
    <d v="2022-11-16T00:00:00"/>
    <d v="2023-03-21T00:00:00"/>
    <s v="Production Technician I"/>
    <s v="Donald Hamilton"/>
    <s v="nathanial.davis@bilearner.com"/>
    <s v="PL"/>
    <s v="Terminated For Cause"/>
    <s v="Contract"/>
    <x v="2"/>
    <x v="1"/>
    <x v="4"/>
    <x v="1236"/>
    <x v="0"/>
    <x v="3"/>
    <d v="1994-04-06T00:00:00"/>
    <s v="MA"/>
    <x v="17"/>
    <x v="1"/>
    <s v="70147"/>
    <x v="2"/>
    <x v="0"/>
    <x v="2"/>
    <n v="5"/>
    <x v="1"/>
    <n v="1994"/>
    <n v="32"/>
    <x v="1"/>
  </r>
  <r>
    <x v="2427"/>
    <s v="Eileen"/>
    <s v="Beard"/>
    <d v="2022-08-02T00:00:00"/>
    <d v="2023-07-27T00:00:00"/>
    <s v="Production Technician I"/>
    <s v="Amber Adams"/>
    <s v="eileen.beard@bilearner.com"/>
    <s v="PYZ"/>
    <s v="Active"/>
    <s v="Part-Time"/>
    <x v="1"/>
    <x v="2"/>
    <x v="2"/>
    <x v="1237"/>
    <x v="0"/>
    <x v="7"/>
    <d v="1945-12-18T00:00:00"/>
    <s v="MA"/>
    <x v="69"/>
    <x v="0"/>
    <s v="76409"/>
    <x v="1"/>
    <x v="2"/>
    <x v="2"/>
    <n v="2"/>
    <x v="1"/>
    <n v="1945"/>
    <n v="80"/>
    <x v="3"/>
  </r>
  <r>
    <x v="2428"/>
    <s v="Kale"/>
    <s v="Potter"/>
    <d v="2022-01-19T00:00:00"/>
    <s v=""/>
    <s v="Production Technician I"/>
    <s v="Michael Armstrong"/>
    <s v="kale.potter@bilearner.com"/>
    <s v="SVG"/>
    <s v="Active"/>
    <s v="Part-Time"/>
    <x v="0"/>
    <x v="2"/>
    <x v="0"/>
    <x v="0"/>
    <x v="0"/>
    <x v="4"/>
    <d v="1979-02-18T00:00:00"/>
    <s v="MA"/>
    <x v="3"/>
    <x v="0"/>
    <s v="75727"/>
    <x v="3"/>
    <x v="1"/>
    <x v="2"/>
    <n v="4"/>
    <x v="0"/>
    <n v="1979"/>
    <n v="47"/>
    <x v="0"/>
  </r>
  <r>
    <x v="2429"/>
    <s v="Sage"/>
    <s v="Boyer"/>
    <d v="2022-04-09T00:00:00"/>
    <s v=""/>
    <s v="Production Technician I"/>
    <s v="Thomas Lewis"/>
    <s v="sage.boyer@bilearner.com"/>
    <s v="TNS"/>
    <s v="Active"/>
    <s v="Full-Time"/>
    <x v="1"/>
    <x v="0"/>
    <x v="0"/>
    <x v="0"/>
    <x v="0"/>
    <x v="21"/>
    <d v="1952-08-16T00:00:00"/>
    <s v="MA"/>
    <x v="13"/>
    <x v="0"/>
    <s v="14553"/>
    <x v="0"/>
    <x v="2"/>
    <x v="2"/>
    <n v="5"/>
    <x v="0"/>
    <n v="1952"/>
    <n v="73"/>
    <x v="3"/>
  </r>
  <r>
    <x v="2430"/>
    <s v="Dane"/>
    <s v="Owens"/>
    <d v="2019-07-19T00:00:00"/>
    <d v="2022-08-08T00:00:00"/>
    <s v="Production Technician I"/>
    <s v="Christina Young"/>
    <s v="dane.owens@bilearner.com"/>
    <s v="WBL"/>
    <s v="Active"/>
    <s v="Full-Time"/>
    <x v="1"/>
    <x v="1"/>
    <x v="1"/>
    <x v="1238"/>
    <x v="0"/>
    <x v="3"/>
    <d v="1974-11-01T00:00:00"/>
    <s v="MA"/>
    <x v="4"/>
    <x v="1"/>
    <s v="93847"/>
    <x v="0"/>
    <x v="1"/>
    <x v="0"/>
    <n v="2"/>
    <x v="1"/>
    <n v="1974"/>
    <n v="51"/>
    <x v="0"/>
  </r>
  <r>
    <x v="2431"/>
    <s v="Colin"/>
    <s v="Simpson"/>
    <d v="2021-09-02T00:00:00"/>
    <d v="2022-11-14T00:00:00"/>
    <s v="Production Technician I"/>
    <s v="Kayla Chavez"/>
    <s v="colin.simpson@bilearner.com"/>
    <s v="BPC"/>
    <s v="Active"/>
    <s v="Full-Time"/>
    <x v="0"/>
    <x v="0"/>
    <x v="3"/>
    <x v="1239"/>
    <x v="0"/>
    <x v="6"/>
    <d v="1974-01-14T00:00:00"/>
    <s v="MA"/>
    <x v="7"/>
    <x v="1"/>
    <s v="22983"/>
    <x v="2"/>
    <x v="2"/>
    <x v="0"/>
    <n v="5"/>
    <x v="1"/>
    <n v="1974"/>
    <n v="52"/>
    <x v="0"/>
  </r>
  <r>
    <x v="2432"/>
    <s v="Rachel"/>
    <s v="Buckley"/>
    <d v="2019-02-01T00:00:00"/>
    <s v=""/>
    <s v="Production Technician I"/>
    <s v="Tracey Turner"/>
    <s v="rachel.buckley@bilearner.com"/>
    <s v="CCDR"/>
    <s v="Active"/>
    <s v="Full-Time"/>
    <x v="0"/>
    <x v="1"/>
    <x v="0"/>
    <x v="0"/>
    <x v="0"/>
    <x v="4"/>
    <d v="1945-03-07T00:00:00"/>
    <s v="MA"/>
    <x v="7"/>
    <x v="1"/>
    <s v="36227"/>
    <x v="2"/>
    <x v="3"/>
    <x v="2"/>
    <n v="2"/>
    <x v="0"/>
    <n v="1945"/>
    <n v="81"/>
    <x v="3"/>
  </r>
  <r>
    <x v="2433"/>
    <s v="Maria"/>
    <s v="Cameron"/>
    <d v="2023-04-13T00:00:00"/>
    <d v="2023-05-26T00:00:00"/>
    <s v="Production Technician I"/>
    <s v="Michelle Murphy"/>
    <s v="maria.cameron@bilearner.com"/>
    <s v="EW"/>
    <s v="Active"/>
    <s v="Part-Time"/>
    <x v="0"/>
    <x v="1"/>
    <x v="4"/>
    <x v="1240"/>
    <x v="0"/>
    <x v="3"/>
    <d v="1961-10-31T00:00:00"/>
    <s v="MA"/>
    <x v="4"/>
    <x v="1"/>
    <s v="54190"/>
    <x v="3"/>
    <x v="2"/>
    <x v="0"/>
    <n v="2"/>
    <x v="1"/>
    <n v="1961"/>
    <n v="64"/>
    <x v="3"/>
  </r>
  <r>
    <x v="2434"/>
    <s v="Judith"/>
    <s v="Savage"/>
    <d v="2018-10-06T00:00:00"/>
    <s v=""/>
    <s v="Production Technician I"/>
    <s v="Sharon Jones"/>
    <s v="judith.savage@bilearner.com"/>
    <s v="MSC"/>
    <s v="Active"/>
    <s v="Full-Time"/>
    <x v="0"/>
    <x v="2"/>
    <x v="0"/>
    <x v="0"/>
    <x v="0"/>
    <x v="3"/>
    <d v="1986-07-13T00:00:00"/>
    <s v="MA"/>
    <x v="6"/>
    <x v="1"/>
    <s v="31403"/>
    <x v="0"/>
    <x v="0"/>
    <x v="0"/>
    <n v="2"/>
    <x v="0"/>
    <n v="1986"/>
    <n v="39"/>
    <x v="1"/>
  </r>
  <r>
    <x v="2435"/>
    <s v="Randall"/>
    <s v="West"/>
    <d v="2020-03-24T00:00:00"/>
    <d v="2022-03-24T00:00:00"/>
    <s v="Production Technician II"/>
    <s v="Tony Spears"/>
    <s v="randall.west@bilearner.com"/>
    <s v="SVG"/>
    <s v="Active"/>
    <s v="Part-Time"/>
    <x v="2"/>
    <x v="1"/>
    <x v="4"/>
    <x v="1241"/>
    <x v="0"/>
    <x v="6"/>
    <d v="1943-07-14T00:00:00"/>
    <s v="MA"/>
    <x v="7"/>
    <x v="1"/>
    <s v="13985"/>
    <x v="2"/>
    <x v="1"/>
    <x v="0"/>
    <n v="4"/>
    <x v="1"/>
    <n v="1943"/>
    <n v="82"/>
    <x v="3"/>
  </r>
  <r>
    <x v="2436"/>
    <s v="Caitlin"/>
    <s v="Palmer"/>
    <d v="2021-10-08T00:00:00"/>
    <s v=""/>
    <s v="Production Technician II"/>
    <s v="April Sutton"/>
    <s v="caitlin.palmer@bilearner.com"/>
    <s v="EW"/>
    <s v="Active"/>
    <s v="Full-Time"/>
    <x v="2"/>
    <x v="0"/>
    <x v="0"/>
    <x v="0"/>
    <x v="0"/>
    <x v="15"/>
    <d v="1943-12-09T00:00:00"/>
    <s v="MA"/>
    <x v="12"/>
    <x v="1"/>
    <s v="14407"/>
    <x v="2"/>
    <x v="0"/>
    <x v="2"/>
    <n v="4"/>
    <x v="0"/>
    <n v="1943"/>
    <n v="82"/>
    <x v="3"/>
  </r>
  <r>
    <x v="2437"/>
    <s v="Luke"/>
    <s v="Heath"/>
    <d v="2022-05-16T00:00:00"/>
    <s v=""/>
    <s v="Production Technician II"/>
    <s v="Jeffrey Robinson"/>
    <s v="luke.heath@bilearner.com"/>
    <s v="MSC"/>
    <s v="Active"/>
    <s v="Part-Time"/>
    <x v="2"/>
    <x v="2"/>
    <x v="0"/>
    <x v="0"/>
    <x v="0"/>
    <x v="4"/>
    <d v="1995-12-26T00:00:00"/>
    <s v="MA"/>
    <x v="6"/>
    <x v="1"/>
    <s v="37065"/>
    <x v="4"/>
    <x v="1"/>
    <x v="0"/>
    <n v="2"/>
    <x v="0"/>
    <n v="1995"/>
    <n v="30"/>
    <x v="1"/>
  </r>
  <r>
    <x v="2438"/>
    <s v="Esperanza"/>
    <s v="Horne"/>
    <d v="2022-05-10T00:00:00"/>
    <d v="2022-10-17T00:00:00"/>
    <s v="Production Technician II"/>
    <s v="Jeremy Frey"/>
    <s v="esperanza.horne@bilearner.com"/>
    <s v="TNS"/>
    <s v="Voluntarily Terminated"/>
    <s v="Part-Time"/>
    <x v="0"/>
    <x v="1"/>
    <x v="4"/>
    <x v="1242"/>
    <x v="0"/>
    <x v="3"/>
    <d v="1969-08-27T00:00:00"/>
    <s v="MA"/>
    <x v="18"/>
    <x v="0"/>
    <s v="26583"/>
    <x v="0"/>
    <x v="3"/>
    <x v="0"/>
    <n v="1"/>
    <x v="1"/>
    <n v="1969"/>
    <n v="56"/>
    <x v="0"/>
  </r>
  <r>
    <x v="2439"/>
    <s v="Jadon"/>
    <s v="Mata"/>
    <d v="2021-11-16T00:00:00"/>
    <s v=""/>
    <s v="Production Technician II"/>
    <s v="Danielle Rangel"/>
    <s v="jadon.mata@bilearner.com"/>
    <s v="BPC"/>
    <s v="Active"/>
    <s v="Part-Time"/>
    <x v="0"/>
    <x v="0"/>
    <x v="0"/>
    <x v="0"/>
    <x v="0"/>
    <x v="4"/>
    <d v="1951-09-07T00:00:00"/>
    <s v="MA"/>
    <x v="15"/>
    <x v="0"/>
    <s v="49151"/>
    <x v="1"/>
    <x v="1"/>
    <x v="0"/>
    <n v="2"/>
    <x v="0"/>
    <n v="1951"/>
    <n v="74"/>
    <x v="3"/>
  </r>
  <r>
    <x v="2440"/>
    <s v="Gillian"/>
    <s v="Hawkins"/>
    <d v="2019-02-25T00:00:00"/>
    <s v=""/>
    <s v="Production Technician II"/>
    <s v="Matthew Payne"/>
    <s v="gillian.hawkins@bilearner.com"/>
    <s v="CCDR"/>
    <s v="Active"/>
    <s v="Part-Time"/>
    <x v="1"/>
    <x v="0"/>
    <x v="0"/>
    <x v="0"/>
    <x v="0"/>
    <x v="20"/>
    <d v="1994-06-15T00:00:00"/>
    <s v="MA"/>
    <x v="19"/>
    <x v="0"/>
    <s v="75033"/>
    <x v="0"/>
    <x v="1"/>
    <x v="0"/>
    <n v="2"/>
    <x v="0"/>
    <n v="1994"/>
    <n v="31"/>
    <x v="1"/>
  </r>
  <r>
    <x v="2441"/>
    <s v="Lisa"/>
    <s v="Griffin"/>
    <d v="2022-07-01T00:00:00"/>
    <s v=""/>
    <s v="Production Technician I"/>
    <s v="Christopher Clark"/>
    <s v="lisa.griffin@bilearner.com"/>
    <s v="TNS"/>
    <s v="Active"/>
    <s v="Full-Time"/>
    <x v="1"/>
    <x v="0"/>
    <x v="0"/>
    <x v="0"/>
    <x v="0"/>
    <x v="7"/>
    <d v="1946-05-25T00:00:00"/>
    <s v="MA"/>
    <x v="35"/>
    <x v="1"/>
    <s v="64530"/>
    <x v="3"/>
    <x v="2"/>
    <x v="0"/>
    <n v="5"/>
    <x v="0"/>
    <n v="1946"/>
    <n v="79"/>
    <x v="3"/>
  </r>
  <r>
    <x v="2442"/>
    <s v="Nelson"/>
    <s v="Carpenter"/>
    <d v="2022-12-17T00:00:00"/>
    <s v=""/>
    <s v="Production Technician I"/>
    <s v="Emily Williamson"/>
    <s v="nelson.carpenter@bilearner.com"/>
    <s v="PYZ"/>
    <s v="Active"/>
    <s v="Contract"/>
    <x v="1"/>
    <x v="2"/>
    <x v="0"/>
    <x v="0"/>
    <x v="0"/>
    <x v="1"/>
    <d v="1943-03-22T00:00:00"/>
    <s v="MA"/>
    <x v="11"/>
    <x v="1"/>
    <s v="53404"/>
    <x v="3"/>
    <x v="0"/>
    <x v="0"/>
    <n v="2"/>
    <x v="0"/>
    <n v="1943"/>
    <n v="83"/>
    <x v="3"/>
  </r>
  <r>
    <x v="2443"/>
    <s v="Sanai"/>
    <s v="Sweeney"/>
    <d v="2023-07-26T00:00:00"/>
    <d v="2023-07-31T00:00:00"/>
    <s v="Production Technician I"/>
    <s v="David Mccormick"/>
    <s v="sanai.sweeney@bilearner.com"/>
    <s v="WBL"/>
    <s v="Active"/>
    <s v="Part-Time"/>
    <x v="2"/>
    <x v="1"/>
    <x v="3"/>
    <x v="1243"/>
    <x v="0"/>
    <x v="21"/>
    <d v="1950-09-08T00:00:00"/>
    <s v="MA"/>
    <x v="35"/>
    <x v="1"/>
    <s v="32806"/>
    <x v="3"/>
    <x v="2"/>
    <x v="0"/>
    <n v="4"/>
    <x v="1"/>
    <n v="1950"/>
    <n v="75"/>
    <x v="3"/>
  </r>
  <r>
    <x v="2444"/>
    <s v="Tania"/>
    <s v="Taylor"/>
    <d v="2022-03-11T00:00:00"/>
    <d v="2022-08-02T00:00:00"/>
    <s v="Production Technician I"/>
    <s v="Christina Smith"/>
    <s v="tania.taylor@bilearner.com"/>
    <s v="NEL"/>
    <s v="Active"/>
    <s v="Contract"/>
    <x v="1"/>
    <x v="1"/>
    <x v="2"/>
    <x v="1244"/>
    <x v="0"/>
    <x v="14"/>
    <d v="1953-04-27T00:00:00"/>
    <s v="MA"/>
    <x v="26"/>
    <x v="1"/>
    <s v="46150"/>
    <x v="1"/>
    <x v="3"/>
    <x v="0"/>
    <n v="5"/>
    <x v="1"/>
    <n v="1953"/>
    <n v="72"/>
    <x v="3"/>
  </r>
  <r>
    <x v="2445"/>
    <s v="Greta"/>
    <s v="Horne"/>
    <d v="2020-06-29T00:00:00"/>
    <d v="2021-05-20T00:00:00"/>
    <s v="Production Technician I"/>
    <s v="Steven Myers"/>
    <s v="greta.horne@bilearner.com"/>
    <s v="PL"/>
    <s v="Active"/>
    <s v="Contract"/>
    <x v="2"/>
    <x v="2"/>
    <x v="4"/>
    <x v="1245"/>
    <x v="0"/>
    <x v="13"/>
    <d v="1967-12-03T00:00:00"/>
    <s v="MA"/>
    <x v="17"/>
    <x v="1"/>
    <s v="97145"/>
    <x v="1"/>
    <x v="2"/>
    <x v="0"/>
    <n v="2"/>
    <x v="1"/>
    <n v="1967"/>
    <n v="58"/>
    <x v="0"/>
  </r>
  <r>
    <x v="2446"/>
    <s v="Jordyn"/>
    <s v="Snyder"/>
    <d v="2022-03-28T00:00:00"/>
    <s v=""/>
    <s v="Production Technician I"/>
    <s v="Scott Brown"/>
    <s v="jordyn.snyder@bilearner.com"/>
    <s v="BPC"/>
    <s v="Active"/>
    <s v="Part-Time"/>
    <x v="1"/>
    <x v="2"/>
    <x v="0"/>
    <x v="0"/>
    <x v="0"/>
    <x v="4"/>
    <d v="1998-09-12T00:00:00"/>
    <s v="MA"/>
    <x v="14"/>
    <x v="1"/>
    <s v="92640"/>
    <x v="1"/>
    <x v="3"/>
    <x v="0"/>
    <n v="4"/>
    <x v="0"/>
    <n v="1998"/>
    <n v="27"/>
    <x v="2"/>
  </r>
  <r>
    <x v="2447"/>
    <s v="Alex"/>
    <s v="Collins"/>
    <d v="2022-02-14T00:00:00"/>
    <s v=""/>
    <s v="Production Technician I"/>
    <s v="Tracy Scott"/>
    <s v="alex.collins@bilearner.com"/>
    <s v="CCDR"/>
    <s v="Active"/>
    <s v="Part-Time"/>
    <x v="1"/>
    <x v="2"/>
    <x v="0"/>
    <x v="0"/>
    <x v="0"/>
    <x v="10"/>
    <d v="1953-12-12T00:00:00"/>
    <s v="MA"/>
    <x v="7"/>
    <x v="1"/>
    <s v="26011"/>
    <x v="0"/>
    <x v="3"/>
    <x v="0"/>
    <n v="1"/>
    <x v="0"/>
    <n v="1953"/>
    <n v="72"/>
    <x v="3"/>
  </r>
  <r>
    <x v="2448"/>
    <s v="Harley"/>
    <s v="Walker"/>
    <d v="2020-12-25T00:00:00"/>
    <d v="2021-09-13T00:00:00"/>
    <s v="Production Technician I"/>
    <s v="Wanda Murray"/>
    <s v="harley.walker@bilearner.com"/>
    <s v="SVG"/>
    <s v="Active"/>
    <s v="Full-Time"/>
    <x v="0"/>
    <x v="0"/>
    <x v="1"/>
    <x v="1246"/>
    <x v="0"/>
    <x v="3"/>
    <d v="1981-06-03T00:00:00"/>
    <s v="MA"/>
    <x v="30"/>
    <x v="0"/>
    <s v="60773"/>
    <x v="3"/>
    <x v="3"/>
    <x v="0"/>
    <n v="4"/>
    <x v="1"/>
    <n v="1981"/>
    <n v="44"/>
    <x v="1"/>
  </r>
  <r>
    <x v="2449"/>
    <s v="Luka"/>
    <s v="Novak"/>
    <d v="2023-04-27T00:00:00"/>
    <s v=""/>
    <s v="Production Technician I"/>
    <s v="Kim Berry"/>
    <s v="luka.novak@bilearner.com"/>
    <s v="EW"/>
    <s v="Active"/>
    <s v="Part-Time"/>
    <x v="1"/>
    <x v="0"/>
    <x v="0"/>
    <x v="0"/>
    <x v="0"/>
    <x v="4"/>
    <d v="1957-04-09T00:00:00"/>
    <s v="MA"/>
    <x v="64"/>
    <x v="0"/>
    <s v="91201"/>
    <x v="4"/>
    <x v="3"/>
    <x v="0"/>
    <n v="4"/>
    <x v="0"/>
    <n v="1957"/>
    <n v="69"/>
    <x v="3"/>
  </r>
  <r>
    <x v="2450"/>
    <s v="Skylar"/>
    <s v="Riggs"/>
    <d v="2022-11-11T00:00:00"/>
    <d v="2022-12-07T00:00:00"/>
    <s v="Production Technician I"/>
    <s v="Emily Jennings"/>
    <s v="skylar.riggs@bilearner.com"/>
    <s v="MSC"/>
    <s v="Active"/>
    <s v="Contract"/>
    <x v="2"/>
    <x v="1"/>
    <x v="2"/>
    <x v="1247"/>
    <x v="0"/>
    <x v="9"/>
    <d v="1944-12-28T00:00:00"/>
    <s v="MA"/>
    <x v="19"/>
    <x v="0"/>
    <s v="51590"/>
    <x v="4"/>
    <x v="0"/>
    <x v="0"/>
    <n v="2"/>
    <x v="1"/>
    <n v="1944"/>
    <n v="81"/>
    <x v="3"/>
  </r>
  <r>
    <x v="2451"/>
    <s v="Shania"/>
    <s v="Barrera"/>
    <d v="2021-05-04T00:00:00"/>
    <d v="2021-10-12T00:00:00"/>
    <s v="Production Technician I"/>
    <s v="Michael Hopkins"/>
    <s v="shania.barrera@bilearner.com"/>
    <s v="TNS"/>
    <s v="Active"/>
    <s v="Part-Time"/>
    <x v="1"/>
    <x v="1"/>
    <x v="2"/>
    <x v="1248"/>
    <x v="0"/>
    <x v="2"/>
    <d v="1957-08-11T00:00:00"/>
    <s v="MA"/>
    <x v="71"/>
    <x v="1"/>
    <s v="26501"/>
    <x v="3"/>
    <x v="2"/>
    <x v="0"/>
    <n v="2"/>
    <x v="1"/>
    <n v="1957"/>
    <n v="68"/>
    <x v="3"/>
  </r>
  <r>
    <x v="2452"/>
    <s v="Trystan"/>
    <s v="Fernandez"/>
    <d v="2018-12-20T00:00:00"/>
    <s v=""/>
    <s v="Production Technician I"/>
    <s v="Cory Freeman"/>
    <s v="trystan.fernandez@bilearner.com"/>
    <s v="PYZ"/>
    <s v="Active"/>
    <s v="Full-Time"/>
    <x v="1"/>
    <x v="2"/>
    <x v="0"/>
    <x v="0"/>
    <x v="0"/>
    <x v="7"/>
    <d v="1962-11-15T00:00:00"/>
    <s v="MA"/>
    <x v="35"/>
    <x v="1"/>
    <s v="97759"/>
    <x v="3"/>
    <x v="2"/>
    <x v="0"/>
    <n v="2"/>
    <x v="0"/>
    <n v="1962"/>
    <n v="63"/>
    <x v="3"/>
  </r>
  <r>
    <x v="2453"/>
    <s v="Aimee"/>
    <s v="Berg"/>
    <d v="2021-06-11T00:00:00"/>
    <d v="2022-12-03T00:00:00"/>
    <s v="Production Technician I"/>
    <s v="Rodney Grant"/>
    <s v="aimee.berg@bilearner.com"/>
    <s v="WBL"/>
    <s v="Active"/>
    <s v="Contract"/>
    <x v="1"/>
    <x v="0"/>
    <x v="3"/>
    <x v="1249"/>
    <x v="0"/>
    <x v="3"/>
    <d v="2000-08-21T00:00:00"/>
    <s v="MA"/>
    <x v="63"/>
    <x v="0"/>
    <s v="89647"/>
    <x v="3"/>
    <x v="1"/>
    <x v="0"/>
    <n v="4"/>
    <x v="1"/>
    <n v="2000"/>
    <n v="25"/>
    <x v="2"/>
  </r>
  <r>
    <x v="2454"/>
    <s v="Kyson"/>
    <s v="Scott"/>
    <d v="2023-06-07T00:00:00"/>
    <s v=""/>
    <s v="Production Technician I"/>
    <s v="Marcus Lloyd"/>
    <s v="kyson.scott@bilearner.com"/>
    <s v="NEL"/>
    <s v="Active"/>
    <s v="Contract"/>
    <x v="2"/>
    <x v="2"/>
    <x v="0"/>
    <x v="0"/>
    <x v="0"/>
    <x v="4"/>
    <d v="1956-04-22T00:00:00"/>
    <s v="MA"/>
    <x v="4"/>
    <x v="1"/>
    <s v="19510"/>
    <x v="4"/>
    <x v="3"/>
    <x v="0"/>
    <n v="4"/>
    <x v="0"/>
    <n v="1956"/>
    <n v="69"/>
    <x v="3"/>
  </r>
  <r>
    <x v="2455"/>
    <s v="Lamar"/>
    <s v="Kirk"/>
    <d v="2019-05-21T00:00:00"/>
    <d v="2020-01-05T00:00:00"/>
    <s v="Production Technician I"/>
    <s v="Peter Norton"/>
    <s v="lamar.kirk@bilearner.com"/>
    <s v="PL"/>
    <s v="Voluntarily Terminated"/>
    <s v="Part-Time"/>
    <x v="2"/>
    <x v="2"/>
    <x v="3"/>
    <x v="1250"/>
    <x v="0"/>
    <x v="12"/>
    <d v="1978-11-29T00:00:00"/>
    <s v="MA"/>
    <x v="37"/>
    <x v="1"/>
    <s v="85827"/>
    <x v="4"/>
    <x v="0"/>
    <x v="0"/>
    <n v="4"/>
    <x v="1"/>
    <n v="1978"/>
    <n v="47"/>
    <x v="0"/>
  </r>
  <r>
    <x v="2456"/>
    <s v="Slade"/>
    <s v="Lynn"/>
    <d v="2019-03-01T00:00:00"/>
    <s v=""/>
    <s v="Production Technician II"/>
    <s v="Ashley Pearson"/>
    <s v="slade.lynn@bilearner.com"/>
    <s v="CCDR"/>
    <s v="Active"/>
    <s v="Part-Time"/>
    <x v="0"/>
    <x v="2"/>
    <x v="0"/>
    <x v="0"/>
    <x v="0"/>
    <x v="3"/>
    <d v="1960-07-02T00:00:00"/>
    <s v="MA"/>
    <x v="17"/>
    <x v="1"/>
    <s v="74091"/>
    <x v="1"/>
    <x v="2"/>
    <x v="0"/>
    <n v="4"/>
    <x v="0"/>
    <n v="1960"/>
    <n v="65"/>
    <x v="3"/>
  </r>
  <r>
    <x v="2457"/>
    <s v="Riley"/>
    <s v="Leon"/>
    <d v="2022-02-26T00:00:00"/>
    <s v=""/>
    <s v="Production Technician II"/>
    <s v="Larry Lewis"/>
    <s v="riley.leon@bilearner.com"/>
    <s v="SVG"/>
    <s v="Active"/>
    <s v="Part-Time"/>
    <x v="1"/>
    <x v="1"/>
    <x v="0"/>
    <x v="0"/>
    <x v="0"/>
    <x v="13"/>
    <d v="1979-09-14T00:00:00"/>
    <s v="MA"/>
    <x v="6"/>
    <x v="1"/>
    <s v="76359"/>
    <x v="2"/>
    <x v="2"/>
    <x v="0"/>
    <n v="2"/>
    <x v="0"/>
    <n v="1979"/>
    <n v="46"/>
    <x v="0"/>
  </r>
  <r>
    <x v="2458"/>
    <s v="Humberto"/>
    <s v="Yoder"/>
    <d v="2022-04-14T00:00:00"/>
    <d v="2022-10-10T00:00:00"/>
    <s v="Production Technician II"/>
    <s v="Kelli Blair"/>
    <s v="humberto.yoder@bilearner.com"/>
    <s v="EW"/>
    <s v="Leave Of Absence"/>
    <s v="Full-Time"/>
    <x v="2"/>
    <x v="1"/>
    <x v="4"/>
    <x v="1251"/>
    <x v="0"/>
    <x v="4"/>
    <d v="1977-01-27T00:00:00"/>
    <s v="MA"/>
    <x v="23"/>
    <x v="1"/>
    <s v="61247"/>
    <x v="4"/>
    <x v="1"/>
    <x v="0"/>
    <n v="1"/>
    <x v="1"/>
    <n v="1977"/>
    <n v="49"/>
    <x v="0"/>
  </r>
  <r>
    <x v="2459"/>
    <s v="Michelle"/>
    <s v="Pearson"/>
    <d v="2020-08-06T00:00:00"/>
    <s v=""/>
    <s v="Production Technician II"/>
    <s v="Terry Bautista"/>
    <s v="michelle.pearson@bilearner.com"/>
    <s v="MSC"/>
    <s v="Active"/>
    <s v="Contract"/>
    <x v="1"/>
    <x v="0"/>
    <x v="0"/>
    <x v="0"/>
    <x v="0"/>
    <x v="4"/>
    <d v="1983-10-30T00:00:00"/>
    <s v="MA"/>
    <x v="14"/>
    <x v="1"/>
    <s v="93231"/>
    <x v="4"/>
    <x v="2"/>
    <x v="0"/>
    <n v="2"/>
    <x v="0"/>
    <n v="1983"/>
    <n v="42"/>
    <x v="1"/>
  </r>
  <r>
    <x v="2460"/>
    <s v="Natalya"/>
    <s v="Reyes"/>
    <d v="2020-01-28T00:00:00"/>
    <d v="2022-02-15T00:00:00"/>
    <s v="Production Technician II"/>
    <s v="Dylan Allen"/>
    <s v="natalya.reyes@bilearner.com"/>
    <s v="TNS"/>
    <s v="Voluntarily Terminated"/>
    <s v="Full-Time"/>
    <x v="1"/>
    <x v="0"/>
    <x v="4"/>
    <x v="1252"/>
    <x v="0"/>
    <x v="12"/>
    <d v="1987-04-27T00:00:00"/>
    <s v="MA"/>
    <x v="57"/>
    <x v="0"/>
    <s v="22862"/>
    <x v="3"/>
    <x v="2"/>
    <x v="0"/>
    <n v="5"/>
    <x v="1"/>
    <n v="1987"/>
    <n v="38"/>
    <x v="1"/>
  </r>
  <r>
    <x v="2461"/>
    <s v="Celia"/>
    <s v="Mcpherson"/>
    <d v="2021-04-17T00:00:00"/>
    <d v="2022-03-18T00:00:00"/>
    <s v="Production Technician II"/>
    <s v="Thomas Reed"/>
    <s v="celia.mcpherson@bilearner.com"/>
    <s v="PYZ"/>
    <s v="Future Start"/>
    <s v="Contract"/>
    <x v="1"/>
    <x v="0"/>
    <x v="3"/>
    <x v="1253"/>
    <x v="0"/>
    <x v="16"/>
    <d v="1983-04-26T00:00:00"/>
    <s v="MA"/>
    <x v="18"/>
    <x v="0"/>
    <s v="74469"/>
    <x v="0"/>
    <x v="0"/>
    <x v="0"/>
    <n v="5"/>
    <x v="1"/>
    <n v="1983"/>
    <n v="42"/>
    <x v="1"/>
  </r>
  <r>
    <x v="2462"/>
    <s v="Matias"/>
    <s v="Barton"/>
    <d v="2019-09-29T00:00:00"/>
    <d v="2023-06-28T00:00:00"/>
    <s v="Production Technician II"/>
    <s v="Brian Castillo"/>
    <s v="matias.barton@bilearner.com"/>
    <s v="WBL"/>
    <s v="Future Start"/>
    <s v="Part-Time"/>
    <x v="1"/>
    <x v="0"/>
    <x v="2"/>
    <x v="1254"/>
    <x v="0"/>
    <x v="10"/>
    <d v="1988-10-25T00:00:00"/>
    <s v="MA"/>
    <x v="7"/>
    <x v="0"/>
    <s v="53693"/>
    <x v="1"/>
    <x v="1"/>
    <x v="0"/>
    <n v="1"/>
    <x v="1"/>
    <n v="1988"/>
    <n v="37"/>
    <x v="1"/>
  </r>
  <r>
    <x v="2463"/>
    <s v="Caitlyn"/>
    <s v="Vaughan"/>
    <d v="2022-10-07T00:00:00"/>
    <s v=""/>
    <s v="Production Technician I"/>
    <s v="Christopher Ball"/>
    <s v="caitlyn.vaughan@bilearner.com"/>
    <s v="TNS"/>
    <s v="Active"/>
    <s v="Full-Time"/>
    <x v="1"/>
    <x v="2"/>
    <x v="0"/>
    <x v="0"/>
    <x v="0"/>
    <x v="2"/>
    <d v="1988-07-20T00:00:00"/>
    <s v="MA"/>
    <x v="13"/>
    <x v="1"/>
    <s v="89622"/>
    <x v="3"/>
    <x v="1"/>
    <x v="0"/>
    <n v="2"/>
    <x v="0"/>
    <n v="1988"/>
    <n v="37"/>
    <x v="1"/>
  </r>
  <r>
    <x v="2464"/>
    <s v="Addyson"/>
    <s v="Pollard"/>
    <d v="2021-08-11T00:00:00"/>
    <d v="2021-11-07T00:00:00"/>
    <s v="Production Technician I"/>
    <s v="Andrew Bass"/>
    <s v="addyson.pollard@bilearner.com"/>
    <s v="PYZ"/>
    <s v="Active"/>
    <s v="Contract"/>
    <x v="1"/>
    <x v="0"/>
    <x v="2"/>
    <x v="1255"/>
    <x v="0"/>
    <x v="13"/>
    <d v="1995-08-16T00:00:00"/>
    <s v="MA"/>
    <x v="4"/>
    <x v="1"/>
    <s v="7700"/>
    <x v="3"/>
    <x v="0"/>
    <x v="0"/>
    <n v="1"/>
    <x v="1"/>
    <n v="1995"/>
    <n v="30"/>
    <x v="1"/>
  </r>
  <r>
    <x v="2465"/>
    <s v="Laila"/>
    <s v="Wiggins"/>
    <d v="2021-04-10T00:00:00"/>
    <d v="2022-11-01T00:00:00"/>
    <s v="Production Technician I"/>
    <s v="Gregory Lee"/>
    <s v="laila.wiggins@bilearner.com"/>
    <s v="WBL"/>
    <s v="Active"/>
    <s v="Contract"/>
    <x v="1"/>
    <x v="2"/>
    <x v="2"/>
    <x v="1256"/>
    <x v="0"/>
    <x v="14"/>
    <d v="1960-12-06T00:00:00"/>
    <s v="MA"/>
    <x v="11"/>
    <x v="1"/>
    <s v="26250"/>
    <x v="1"/>
    <x v="3"/>
    <x v="0"/>
    <n v="2"/>
    <x v="1"/>
    <n v="1960"/>
    <n v="65"/>
    <x v="3"/>
  </r>
  <r>
    <x v="2466"/>
    <s v="Terrance"/>
    <s v="Wiggins"/>
    <d v="2022-02-24T00:00:00"/>
    <s v=""/>
    <s v="Production Technician I"/>
    <s v="Tasha Porter"/>
    <s v="terrance.wiggins@bilearner.com"/>
    <s v="NEL"/>
    <s v="Active"/>
    <s v="Full-Time"/>
    <x v="1"/>
    <x v="0"/>
    <x v="0"/>
    <x v="0"/>
    <x v="0"/>
    <x v="4"/>
    <d v="1945-01-25T00:00:00"/>
    <s v="MA"/>
    <x v="18"/>
    <x v="1"/>
    <s v="73855"/>
    <x v="0"/>
    <x v="3"/>
    <x v="0"/>
    <n v="2"/>
    <x v="0"/>
    <n v="1945"/>
    <n v="81"/>
    <x v="3"/>
  </r>
  <r>
    <x v="2467"/>
    <s v="Aliza"/>
    <s v="Pace"/>
    <d v="2022-07-01T00:00:00"/>
    <s v=""/>
    <s v="Production Technician I"/>
    <s v="Michael Jenkins"/>
    <s v="aliza.pace@bilearner.com"/>
    <s v="PL"/>
    <s v="Active"/>
    <s v="Part-Time"/>
    <x v="2"/>
    <x v="2"/>
    <x v="0"/>
    <x v="0"/>
    <x v="0"/>
    <x v="4"/>
    <d v="1949-07-22T00:00:00"/>
    <s v="MA"/>
    <x v="18"/>
    <x v="1"/>
    <s v="34327"/>
    <x v="0"/>
    <x v="1"/>
    <x v="0"/>
    <n v="4"/>
    <x v="0"/>
    <n v="1949"/>
    <n v="76"/>
    <x v="3"/>
  </r>
  <r>
    <x v="2468"/>
    <s v="Mauricio"/>
    <s v="Stein"/>
    <d v="2023-04-04T00:00:00"/>
    <d v="2023-06-20T00:00:00"/>
    <s v="Production Technician I"/>
    <s v="Darlene Chambers"/>
    <s v="mauricio.stein@bilearner.com"/>
    <s v="BPC"/>
    <s v="Terminated For Cause"/>
    <s v="Full-Time"/>
    <x v="1"/>
    <x v="0"/>
    <x v="4"/>
    <x v="1257"/>
    <x v="0"/>
    <x v="4"/>
    <d v="1998-04-11T00:00:00"/>
    <s v="MA"/>
    <x v="29"/>
    <x v="1"/>
    <s v="9647"/>
    <x v="4"/>
    <x v="2"/>
    <x v="0"/>
    <n v="2"/>
    <x v="1"/>
    <n v="1998"/>
    <n v="28"/>
    <x v="2"/>
  </r>
  <r>
    <x v="2469"/>
    <s v="Gia"/>
    <s v="Winters"/>
    <d v="2021-10-25T00:00:00"/>
    <s v=""/>
    <s v="Production Technician I"/>
    <s v="Stephanie Hill"/>
    <s v="gia.winters@bilearner.com"/>
    <s v="CCDR"/>
    <s v="Active"/>
    <s v="Full-Time"/>
    <x v="2"/>
    <x v="1"/>
    <x v="0"/>
    <x v="0"/>
    <x v="0"/>
    <x v="4"/>
    <d v="1979-11-28T00:00:00"/>
    <s v="MA"/>
    <x v="4"/>
    <x v="1"/>
    <s v="68059"/>
    <x v="2"/>
    <x v="3"/>
    <x v="0"/>
    <n v="4"/>
    <x v="0"/>
    <n v="1979"/>
    <n v="46"/>
    <x v="0"/>
  </r>
  <r>
    <x v="2470"/>
    <s v="Aidyn"/>
    <s v="Cuevas"/>
    <d v="2022-03-04T00:00:00"/>
    <d v="2023-07-02T00:00:00"/>
    <s v="Production Technician I"/>
    <s v="Melissa Young"/>
    <s v="aidyn.cuevas@bilearner.com"/>
    <s v="SVG"/>
    <s v="Active"/>
    <s v="Full-Time"/>
    <x v="0"/>
    <x v="1"/>
    <x v="4"/>
    <x v="1258"/>
    <x v="0"/>
    <x v="4"/>
    <d v="1963-06-10T00:00:00"/>
    <s v="MA"/>
    <x v="21"/>
    <x v="0"/>
    <s v="48860"/>
    <x v="1"/>
    <x v="0"/>
    <x v="0"/>
    <n v="4"/>
    <x v="1"/>
    <n v="1963"/>
    <n v="62"/>
    <x v="3"/>
  </r>
  <r>
    <x v="2471"/>
    <s v="Angel"/>
    <s v="Santos"/>
    <d v="2019-12-20T00:00:00"/>
    <s v=""/>
    <s v="Production Technician I"/>
    <s v="Kenneth Vaughn"/>
    <s v="angel.santos@bilearner.com"/>
    <s v="EW"/>
    <s v="Active"/>
    <s v="Contract"/>
    <x v="1"/>
    <x v="2"/>
    <x v="0"/>
    <x v="0"/>
    <x v="0"/>
    <x v="4"/>
    <d v="1987-01-09T00:00:00"/>
    <s v="MA"/>
    <x v="12"/>
    <x v="0"/>
    <s v="53945"/>
    <x v="2"/>
    <x v="1"/>
    <x v="0"/>
    <n v="4"/>
    <x v="0"/>
    <n v="1987"/>
    <n v="39"/>
    <x v="1"/>
  </r>
  <r>
    <x v="2472"/>
    <s v="Johnathan"/>
    <s v="Huerta"/>
    <d v="2020-09-11T00:00:00"/>
    <d v="2022-03-31T00:00:00"/>
    <s v="Production Technician I"/>
    <s v="Mercedes Cervantes"/>
    <s v="johnathan.huerta@bilearner.com"/>
    <s v="MSC"/>
    <s v="Active"/>
    <s v="Part-Time"/>
    <x v="2"/>
    <x v="1"/>
    <x v="2"/>
    <x v="1259"/>
    <x v="0"/>
    <x v="9"/>
    <d v="1992-04-29T00:00:00"/>
    <s v="MA"/>
    <x v="12"/>
    <x v="1"/>
    <s v="26846"/>
    <x v="2"/>
    <x v="1"/>
    <x v="0"/>
    <n v="5"/>
    <x v="1"/>
    <n v="1992"/>
    <n v="33"/>
    <x v="1"/>
  </r>
  <r>
    <x v="2473"/>
    <s v="Katelyn"/>
    <s v="Garner"/>
    <d v="2021-10-31T00:00:00"/>
    <d v="2023-07-12T00:00:00"/>
    <s v="Production Technician I"/>
    <s v="Christine Owens"/>
    <s v="katelyn.garner@bilearner.com"/>
    <s v="TNS"/>
    <s v="Active"/>
    <s v="Part-Time"/>
    <x v="2"/>
    <x v="0"/>
    <x v="2"/>
    <x v="1260"/>
    <x v="0"/>
    <x v="3"/>
    <d v="1952-10-01T00:00:00"/>
    <s v="MA"/>
    <x v="31"/>
    <x v="1"/>
    <s v="32806"/>
    <x v="0"/>
    <x v="0"/>
    <x v="1"/>
    <n v="2"/>
    <x v="1"/>
    <n v="1952"/>
    <n v="73"/>
    <x v="3"/>
  </r>
  <r>
    <x v="2474"/>
    <s v="Deshawn"/>
    <s v="Ayers"/>
    <d v="2018-10-21T00:00:00"/>
    <d v="2019-04-24T00:00:00"/>
    <s v="Production Technician I"/>
    <s v="Yesenia Hawkins"/>
    <s v="deshawn.ayers@bilearner.com"/>
    <s v="PYZ"/>
    <s v="Active"/>
    <s v="Part-Time"/>
    <x v="1"/>
    <x v="1"/>
    <x v="1"/>
    <x v="1261"/>
    <x v="0"/>
    <x v="13"/>
    <d v="1991-12-21T00:00:00"/>
    <s v="MA"/>
    <x v="18"/>
    <x v="0"/>
    <s v="52065"/>
    <x v="0"/>
    <x v="1"/>
    <x v="0"/>
    <n v="4"/>
    <x v="1"/>
    <n v="1991"/>
    <n v="34"/>
    <x v="1"/>
  </r>
  <r>
    <x v="2475"/>
    <s v="Siena"/>
    <s v="Meadows"/>
    <d v="2021-01-07T00:00:00"/>
    <s v=""/>
    <s v="Production Technician I"/>
    <s v="Rebekah Jordan"/>
    <s v="siena.meadows@bilearner.com"/>
    <s v="WBL"/>
    <s v="Active"/>
    <s v="Part-Time"/>
    <x v="2"/>
    <x v="1"/>
    <x v="0"/>
    <x v="0"/>
    <x v="0"/>
    <x v="4"/>
    <d v="1961-03-11T00:00:00"/>
    <s v="MA"/>
    <x v="4"/>
    <x v="0"/>
    <s v="34499"/>
    <x v="3"/>
    <x v="0"/>
    <x v="0"/>
    <n v="1"/>
    <x v="0"/>
    <n v="1961"/>
    <n v="65"/>
    <x v="3"/>
  </r>
  <r>
    <x v="2476"/>
    <s v="Presley"/>
    <s v="Padilla"/>
    <d v="2023-02-09T00:00:00"/>
    <d v="2023-05-07T00:00:00"/>
    <s v="Production Technician I"/>
    <s v="Christine Johnson"/>
    <s v="presley.padilla@bilearner.com"/>
    <s v="NEL"/>
    <s v="Active"/>
    <s v="Part-Time"/>
    <x v="1"/>
    <x v="2"/>
    <x v="2"/>
    <x v="1262"/>
    <x v="0"/>
    <x v="6"/>
    <d v="1998-02-26T00:00:00"/>
    <s v="MA"/>
    <x v="7"/>
    <x v="1"/>
    <s v="14416"/>
    <x v="4"/>
    <x v="1"/>
    <x v="2"/>
    <n v="5"/>
    <x v="1"/>
    <n v="1998"/>
    <n v="28"/>
    <x v="2"/>
  </r>
  <r>
    <x v="2477"/>
    <s v="Marquis"/>
    <s v="Atkinson"/>
    <d v="2020-02-15T00:00:00"/>
    <d v="2020-10-20T00:00:00"/>
    <s v="Production Technician I"/>
    <s v="William Livingston"/>
    <s v="marquis.atkinson@bilearner.com"/>
    <s v="PL"/>
    <s v="Voluntarily Terminated"/>
    <s v="Full-Time"/>
    <x v="1"/>
    <x v="1"/>
    <x v="3"/>
    <x v="1263"/>
    <x v="0"/>
    <x v="9"/>
    <d v="1946-10-05T00:00:00"/>
    <s v="MA"/>
    <x v="6"/>
    <x v="0"/>
    <s v="84227"/>
    <x v="2"/>
    <x v="0"/>
    <x v="1"/>
    <n v="4"/>
    <x v="1"/>
    <n v="1946"/>
    <n v="79"/>
    <x v="3"/>
  </r>
  <r>
    <x v="2478"/>
    <s v="Gillian"/>
    <s v="Williams"/>
    <d v="2022-10-14T00:00:00"/>
    <s v=""/>
    <s v="Production Technician II"/>
    <s v="Stacy Schmidt"/>
    <s v="gillian.williams@bilearner.com"/>
    <s v="PL"/>
    <s v="Active"/>
    <s v="Full-Time"/>
    <x v="0"/>
    <x v="2"/>
    <x v="0"/>
    <x v="0"/>
    <x v="0"/>
    <x v="15"/>
    <d v="1973-12-05T00:00:00"/>
    <s v="MA"/>
    <x v="81"/>
    <x v="1"/>
    <s v="96294"/>
    <x v="4"/>
    <x v="3"/>
    <x v="0"/>
    <n v="1"/>
    <x v="0"/>
    <n v="1973"/>
    <n v="52"/>
    <x v="0"/>
  </r>
  <r>
    <x v="2479"/>
    <s v="Anabel"/>
    <s v="Hanna"/>
    <d v="2018-10-02T00:00:00"/>
    <s v=""/>
    <s v="Production Technician II"/>
    <s v="Anthony Mcguire"/>
    <s v="anabel.hanna@bilearner.com"/>
    <s v="PYZ"/>
    <s v="Active"/>
    <s v="Contract"/>
    <x v="2"/>
    <x v="1"/>
    <x v="0"/>
    <x v="0"/>
    <x v="0"/>
    <x v="4"/>
    <d v="1979-02-11T00:00:00"/>
    <s v="MA"/>
    <x v="6"/>
    <x v="1"/>
    <s v="87232"/>
    <x v="4"/>
    <x v="3"/>
    <x v="2"/>
    <n v="5"/>
    <x v="0"/>
    <n v="1979"/>
    <n v="47"/>
    <x v="0"/>
  </r>
  <r>
    <x v="2480"/>
    <s v="Celeste"/>
    <s v="Branch"/>
    <d v="2020-06-22T00:00:00"/>
    <s v=""/>
    <s v="Production Technician II"/>
    <s v="Timothy Clark"/>
    <s v="celeste.branch@bilearner.com"/>
    <s v="SVG"/>
    <s v="Active"/>
    <s v="Full-Time"/>
    <x v="0"/>
    <x v="1"/>
    <x v="0"/>
    <x v="0"/>
    <x v="0"/>
    <x v="15"/>
    <d v="1962-03-04T00:00:00"/>
    <s v="MA"/>
    <x v="14"/>
    <x v="1"/>
    <s v="38430"/>
    <x v="0"/>
    <x v="0"/>
    <x v="2"/>
    <n v="4"/>
    <x v="0"/>
    <n v="1962"/>
    <n v="64"/>
    <x v="3"/>
  </r>
  <r>
    <x v="2481"/>
    <s v="Shyanne"/>
    <s v="Cooper"/>
    <d v="2021-03-19T00:00:00"/>
    <s v=""/>
    <s v="Production Technician II"/>
    <s v="Katherine Banks"/>
    <s v="shyanne.cooper@bilearner.com"/>
    <s v="TNS"/>
    <s v="Active"/>
    <s v="Contract"/>
    <x v="0"/>
    <x v="0"/>
    <x v="0"/>
    <x v="0"/>
    <x v="0"/>
    <x v="9"/>
    <d v="1980-04-06T00:00:00"/>
    <s v="MA"/>
    <x v="12"/>
    <x v="1"/>
    <s v="49657"/>
    <x v="4"/>
    <x v="1"/>
    <x v="1"/>
    <n v="1"/>
    <x v="0"/>
    <n v="1980"/>
    <n v="46"/>
    <x v="0"/>
  </r>
  <r>
    <x v="2482"/>
    <s v="Nancy"/>
    <s v="Barrett"/>
    <d v="2019-03-28T00:00:00"/>
    <s v=""/>
    <s v="Production Technician II"/>
    <s v="Michael Kim"/>
    <s v="nancy.barrett@bilearner.com"/>
    <s v="WBL"/>
    <s v="Active"/>
    <s v="Full-Time"/>
    <x v="0"/>
    <x v="1"/>
    <x v="0"/>
    <x v="0"/>
    <x v="0"/>
    <x v="4"/>
    <d v="1941-10-02T00:00:00"/>
    <s v="MA"/>
    <x v="4"/>
    <x v="0"/>
    <s v="45022"/>
    <x v="1"/>
    <x v="1"/>
    <x v="2"/>
    <n v="1"/>
    <x v="0"/>
    <n v="1941"/>
    <n v="84"/>
    <x v="3"/>
  </r>
  <r>
    <x v="2483"/>
    <s v="Ronan"/>
    <s v="Burke"/>
    <d v="2022-05-01T00:00:00"/>
    <s v=""/>
    <s v="Production Technician II"/>
    <s v="Elizabeth Jones"/>
    <s v="ronan.burke@bilearner.com"/>
    <s v="BPC"/>
    <s v="Active"/>
    <s v="Part-Time"/>
    <x v="1"/>
    <x v="2"/>
    <x v="0"/>
    <x v="0"/>
    <x v="0"/>
    <x v="4"/>
    <d v="1946-01-10T00:00:00"/>
    <s v="MA"/>
    <x v="4"/>
    <x v="0"/>
    <s v="89600"/>
    <x v="0"/>
    <x v="3"/>
    <x v="1"/>
    <n v="1"/>
    <x v="0"/>
    <n v="1946"/>
    <n v="80"/>
    <x v="3"/>
  </r>
  <r>
    <x v="2484"/>
    <s v="Estrella"/>
    <s v="Ho"/>
    <d v="2018-08-07T00:00:00"/>
    <s v=""/>
    <s v="Production Technician I"/>
    <s v="Kenneth Moore"/>
    <s v="estrella.ho@bilearner.com"/>
    <s v="TNS"/>
    <s v="Active"/>
    <s v="Part-Time"/>
    <x v="1"/>
    <x v="2"/>
    <x v="0"/>
    <x v="0"/>
    <x v="0"/>
    <x v="0"/>
    <d v="1952-12-17T00:00:00"/>
    <s v="MA"/>
    <x v="30"/>
    <x v="1"/>
    <s v="3468"/>
    <x v="4"/>
    <x v="3"/>
    <x v="1"/>
    <n v="2"/>
    <x v="0"/>
    <n v="1952"/>
    <n v="73"/>
    <x v="3"/>
  </r>
  <r>
    <x v="2485"/>
    <s v="Conor"/>
    <s v="Petty"/>
    <d v="2022-05-01T00:00:00"/>
    <s v=""/>
    <s v="Production Technician I"/>
    <s v="William Nichols"/>
    <s v="conor.petty@bilearner.com"/>
    <s v="PYZ"/>
    <s v="Active"/>
    <s v="Full-Time"/>
    <x v="0"/>
    <x v="0"/>
    <x v="0"/>
    <x v="0"/>
    <x v="0"/>
    <x v="9"/>
    <d v="1962-05-30T00:00:00"/>
    <s v="MA"/>
    <x v="38"/>
    <x v="1"/>
    <s v="72466"/>
    <x v="3"/>
    <x v="0"/>
    <x v="2"/>
    <n v="4"/>
    <x v="0"/>
    <n v="1962"/>
    <n v="63"/>
    <x v="3"/>
  </r>
  <r>
    <x v="2486"/>
    <s v="Cheyanne"/>
    <s v="Munoz"/>
    <d v="2019-12-03T00:00:00"/>
    <s v=""/>
    <s v="Production Technician I"/>
    <s v="Jessica Brown"/>
    <s v="cheyanne.munoz@bilearner.com"/>
    <s v="WBL"/>
    <s v="Active"/>
    <s v="Full-Time"/>
    <x v="2"/>
    <x v="1"/>
    <x v="0"/>
    <x v="0"/>
    <x v="0"/>
    <x v="8"/>
    <d v="1950-10-15T00:00:00"/>
    <s v="MA"/>
    <x v="9"/>
    <x v="1"/>
    <s v="70198"/>
    <x v="1"/>
    <x v="3"/>
    <x v="2"/>
    <n v="2"/>
    <x v="0"/>
    <n v="1950"/>
    <n v="75"/>
    <x v="3"/>
  </r>
  <r>
    <x v="2487"/>
    <s v="Jaycee"/>
    <s v="Osborn"/>
    <d v="2020-01-02T00:00:00"/>
    <d v="2023-08-03T00:00:00"/>
    <s v="Production Technician I"/>
    <s v="Thomas Frederick"/>
    <s v="jaycee.osborn@bilearner.com"/>
    <s v="NEL"/>
    <s v="Active"/>
    <s v="Full-Time"/>
    <x v="0"/>
    <x v="1"/>
    <x v="3"/>
    <x v="1264"/>
    <x v="0"/>
    <x v="8"/>
    <d v="1972-12-02T00:00:00"/>
    <s v="MA"/>
    <x v="4"/>
    <x v="1"/>
    <s v="56864"/>
    <x v="1"/>
    <x v="0"/>
    <x v="1"/>
    <n v="2"/>
    <x v="1"/>
    <n v="1972"/>
    <n v="53"/>
    <x v="0"/>
  </r>
  <r>
    <x v="2488"/>
    <s v="Jordyn"/>
    <s v="Patel"/>
    <d v="2022-04-30T00:00:00"/>
    <d v="2023-08-02T00:00:00"/>
    <s v="Production Technician I"/>
    <s v="James Smith"/>
    <s v="jordyn.patel@bilearner.com"/>
    <s v="PL"/>
    <s v="Terminated For Cause"/>
    <s v="Full-Time"/>
    <x v="2"/>
    <x v="1"/>
    <x v="1"/>
    <x v="1265"/>
    <x v="0"/>
    <x v="4"/>
    <d v="1992-09-03T00:00:00"/>
    <s v="MA"/>
    <x v="6"/>
    <x v="1"/>
    <s v="14468"/>
    <x v="4"/>
    <x v="0"/>
    <x v="1"/>
    <n v="1"/>
    <x v="1"/>
    <n v="1992"/>
    <n v="33"/>
    <x v="1"/>
  </r>
  <r>
    <x v="2489"/>
    <s v="Michael"/>
    <s v="Acosta"/>
    <d v="2020-07-04T00:00:00"/>
    <d v="2021-03-07T00:00:00"/>
    <s v="Production Technician I"/>
    <s v="Crystal Jones"/>
    <s v="michael.acosta@bilearner.com"/>
    <s v="BPC"/>
    <s v="Terminated For Cause"/>
    <s v="Part-Time"/>
    <x v="0"/>
    <x v="0"/>
    <x v="2"/>
    <x v="1266"/>
    <x v="0"/>
    <x v="2"/>
    <d v="1953-01-27T00:00:00"/>
    <s v="MA"/>
    <x v="25"/>
    <x v="1"/>
    <s v="92604"/>
    <x v="0"/>
    <x v="1"/>
    <x v="2"/>
    <n v="2"/>
    <x v="1"/>
    <n v="1953"/>
    <n v="73"/>
    <x v="3"/>
  </r>
  <r>
    <x v="2490"/>
    <s v="Janiah"/>
    <s v="Ball"/>
    <d v="2020-02-05T00:00:00"/>
    <s v=""/>
    <s v="Production Technician I"/>
    <s v="Amy Pearson"/>
    <s v="janiah.ball@bilearner.com"/>
    <s v="CCDR"/>
    <s v="Active"/>
    <s v="Contract"/>
    <x v="1"/>
    <x v="1"/>
    <x v="0"/>
    <x v="0"/>
    <x v="0"/>
    <x v="4"/>
    <d v="1991-12-25T00:00:00"/>
    <s v="MA"/>
    <x v="6"/>
    <x v="1"/>
    <s v="79382"/>
    <x v="2"/>
    <x v="0"/>
    <x v="1"/>
    <n v="4"/>
    <x v="0"/>
    <n v="1991"/>
    <n v="34"/>
    <x v="1"/>
  </r>
  <r>
    <x v="2491"/>
    <s v="Brice"/>
    <s v="Medina"/>
    <d v="2018-12-22T00:00:00"/>
    <d v="2022-07-21T00:00:00"/>
    <s v="Production Technician I"/>
    <s v="Emma Wilson"/>
    <s v="brice.medina@bilearner.com"/>
    <s v="SVG"/>
    <s v="Active"/>
    <s v="Part-Time"/>
    <x v="2"/>
    <x v="2"/>
    <x v="3"/>
    <x v="1267"/>
    <x v="0"/>
    <x v="4"/>
    <d v="1979-05-08T00:00:00"/>
    <s v="MA"/>
    <x v="11"/>
    <x v="0"/>
    <s v="2719"/>
    <x v="3"/>
    <x v="0"/>
    <x v="1"/>
    <n v="4"/>
    <x v="1"/>
    <n v="1979"/>
    <n v="46"/>
    <x v="0"/>
  </r>
  <r>
    <x v="2492"/>
    <s v="Ismael"/>
    <s v="Bowers"/>
    <d v="2019-04-21T00:00:00"/>
    <s v=""/>
    <s v="Production Technician I"/>
    <s v="Mark Adkins"/>
    <s v="ismael.bowers@bilearner.com"/>
    <s v="EW"/>
    <s v="Active"/>
    <s v="Full-Time"/>
    <x v="1"/>
    <x v="1"/>
    <x v="0"/>
    <x v="0"/>
    <x v="0"/>
    <x v="4"/>
    <d v="1988-11-07T00:00:00"/>
    <s v="MA"/>
    <x v="30"/>
    <x v="0"/>
    <s v="29718"/>
    <x v="0"/>
    <x v="1"/>
    <x v="2"/>
    <n v="5"/>
    <x v="0"/>
    <n v="1988"/>
    <n v="37"/>
    <x v="1"/>
  </r>
  <r>
    <x v="2493"/>
    <s v="Caden"/>
    <s v="Silva"/>
    <d v="2020-04-03T00:00:00"/>
    <s v=""/>
    <s v="Production Technician I"/>
    <s v="Gregory Palmer"/>
    <s v="caden.silva@bilearner.com"/>
    <s v="MSC"/>
    <s v="Active"/>
    <s v="Full-Time"/>
    <x v="1"/>
    <x v="1"/>
    <x v="0"/>
    <x v="0"/>
    <x v="0"/>
    <x v="4"/>
    <d v="1959-02-11T00:00:00"/>
    <s v="MA"/>
    <x v="6"/>
    <x v="1"/>
    <s v="80589"/>
    <x v="1"/>
    <x v="1"/>
    <x v="1"/>
    <n v="5"/>
    <x v="0"/>
    <n v="1959"/>
    <n v="67"/>
    <x v="3"/>
  </r>
  <r>
    <x v="2494"/>
    <s v="Yadira"/>
    <s v="Dean"/>
    <d v="2018-09-22T00:00:00"/>
    <d v="2019-10-10T00:00:00"/>
    <s v="Production Technician I"/>
    <s v="Stephanie Perez"/>
    <s v="yadira.dean@bilearner.com"/>
    <s v="TNS"/>
    <s v="Active"/>
    <s v="Full-Time"/>
    <x v="2"/>
    <x v="1"/>
    <x v="3"/>
    <x v="1268"/>
    <x v="0"/>
    <x v="1"/>
    <d v="1957-08-08T00:00:00"/>
    <s v="MA"/>
    <x v="11"/>
    <x v="0"/>
    <s v="66834"/>
    <x v="4"/>
    <x v="3"/>
    <x v="1"/>
    <n v="2"/>
    <x v="1"/>
    <n v="1957"/>
    <n v="68"/>
    <x v="3"/>
  </r>
  <r>
    <x v="2495"/>
    <s v="Miles"/>
    <s v="Roberts"/>
    <d v="2022-10-14T00:00:00"/>
    <d v="2023-07-06T00:00:00"/>
    <s v="Production Technician I"/>
    <s v="Carolyn Campbell"/>
    <s v="miles.roberts@bilearner.com"/>
    <s v="BPC"/>
    <s v="Active"/>
    <s v="Part-Time"/>
    <x v="2"/>
    <x v="2"/>
    <x v="1"/>
    <x v="1269"/>
    <x v="0"/>
    <x v="3"/>
    <d v="1993-04-25T00:00:00"/>
    <s v="MA"/>
    <x v="4"/>
    <x v="0"/>
    <s v="69281"/>
    <x v="2"/>
    <x v="2"/>
    <x v="1"/>
    <n v="5"/>
    <x v="1"/>
    <n v="1993"/>
    <n v="32"/>
    <x v="1"/>
  </r>
  <r>
    <x v="2496"/>
    <s v="Joel"/>
    <s v="Spence"/>
    <d v="2022-02-12T00:00:00"/>
    <d v="2022-09-22T00:00:00"/>
    <s v="Production Technician I"/>
    <s v="Norma Parker"/>
    <s v="joel.spence@bilearner.com"/>
    <s v="CCDR"/>
    <s v="Active"/>
    <s v="Part-Time"/>
    <x v="1"/>
    <x v="1"/>
    <x v="4"/>
    <x v="1270"/>
    <x v="0"/>
    <x v="4"/>
    <d v="1980-07-01T00:00:00"/>
    <s v="MA"/>
    <x v="6"/>
    <x v="0"/>
    <s v="79321"/>
    <x v="0"/>
    <x v="2"/>
    <x v="2"/>
    <n v="4"/>
    <x v="1"/>
    <n v="1980"/>
    <n v="45"/>
    <x v="0"/>
  </r>
  <r>
    <x v="2497"/>
    <s v="Kole"/>
    <s v="Garrison"/>
    <d v="2021-03-23T00:00:00"/>
    <d v="2023-07-20T00:00:00"/>
    <s v="Production Technician I"/>
    <s v="Anna Ashley"/>
    <s v="kole.garrison@bilearner.com"/>
    <s v="EW"/>
    <s v="Voluntarily Terminated"/>
    <s v="Contract"/>
    <x v="2"/>
    <x v="1"/>
    <x v="3"/>
    <x v="1271"/>
    <x v="0"/>
    <x v="4"/>
    <d v="1979-05-15T00:00:00"/>
    <s v="MA"/>
    <x v="18"/>
    <x v="1"/>
    <s v="84575"/>
    <x v="4"/>
    <x v="2"/>
    <x v="1"/>
    <n v="5"/>
    <x v="1"/>
    <n v="1979"/>
    <n v="46"/>
    <x v="0"/>
  </r>
  <r>
    <x v="2498"/>
    <s v="Kaylin"/>
    <s v="Andersen"/>
    <d v="2018-08-30T00:00:00"/>
    <d v="2021-07-11T00:00:00"/>
    <s v="Production Technician II"/>
    <s v="Monica Jackson"/>
    <s v="kaylin.andersen@bilearner.com"/>
    <s v="CCDR"/>
    <s v="Active"/>
    <s v="Part-Time"/>
    <x v="2"/>
    <x v="0"/>
    <x v="1"/>
    <x v="1272"/>
    <x v="0"/>
    <x v="2"/>
    <d v="1972-09-18T00:00:00"/>
    <s v="MA"/>
    <x v="25"/>
    <x v="1"/>
    <s v="65881"/>
    <x v="2"/>
    <x v="3"/>
    <x v="1"/>
    <n v="4"/>
    <x v="1"/>
    <n v="1972"/>
    <n v="53"/>
    <x v="0"/>
  </r>
  <r>
    <x v="2499"/>
    <s v="Yareli"/>
    <s v="Valdez"/>
    <d v="2022-12-10T00:00:00"/>
    <d v="2023-07-02T00:00:00"/>
    <s v="Production Technician II"/>
    <s v="Sandy Jones"/>
    <s v="yareli.valdez@bilearner.com"/>
    <s v="SVG"/>
    <s v="Leave Of Absence"/>
    <s v="Part-Time"/>
    <x v="2"/>
    <x v="0"/>
    <x v="4"/>
    <x v="1273"/>
    <x v="0"/>
    <x v="4"/>
    <d v="1999-12-08T00:00:00"/>
    <s v="MA"/>
    <x v="5"/>
    <x v="1"/>
    <s v="27671"/>
    <x v="3"/>
    <x v="0"/>
    <x v="2"/>
    <n v="5"/>
    <x v="1"/>
    <n v="1999"/>
    <n v="26"/>
    <x v="2"/>
  </r>
  <r>
    <x v="2500"/>
    <s v="Rubi"/>
    <s v="Sanford"/>
    <d v="2023-02-04T00:00:00"/>
    <d v="2023-07-25T00:00:00"/>
    <s v="Production Technician II"/>
    <s v="Thomas Williams"/>
    <s v="rubi.sanford@bilearner.com"/>
    <s v="EW"/>
    <s v="Leave Of Absence"/>
    <s v="Part-Time"/>
    <x v="1"/>
    <x v="1"/>
    <x v="4"/>
    <x v="1274"/>
    <x v="0"/>
    <x v="2"/>
    <d v="1982-02-18T00:00:00"/>
    <s v="MA"/>
    <x v="14"/>
    <x v="1"/>
    <s v="53549"/>
    <x v="3"/>
    <x v="3"/>
    <x v="1"/>
    <n v="1"/>
    <x v="1"/>
    <n v="1982"/>
    <n v="44"/>
    <x v="1"/>
  </r>
  <r>
    <x v="2501"/>
    <s v="Jayden"/>
    <s v="Bolton"/>
    <d v="2021-01-10T00:00:00"/>
    <s v=""/>
    <s v="Production Technician II"/>
    <s v="Jeffrey Garcia"/>
    <s v="jayden.bolton@bilearner.com"/>
    <s v="MSC"/>
    <s v="Active"/>
    <s v="Full-Time"/>
    <x v="2"/>
    <x v="1"/>
    <x v="0"/>
    <x v="0"/>
    <x v="0"/>
    <x v="3"/>
    <d v="1972-04-12T00:00:00"/>
    <s v="MA"/>
    <x v="11"/>
    <x v="0"/>
    <s v="49168"/>
    <x v="1"/>
    <x v="3"/>
    <x v="0"/>
    <n v="5"/>
    <x v="0"/>
    <n v="1972"/>
    <n v="54"/>
    <x v="0"/>
  </r>
  <r>
    <x v="2502"/>
    <s v="Izabella"/>
    <s v="Watson"/>
    <d v="2020-08-19T00:00:00"/>
    <d v="2021-11-14T00:00:00"/>
    <s v="Production Technician II"/>
    <s v="Richard Reynolds"/>
    <s v="izabella.watson@bilearner.com"/>
    <s v="TNS"/>
    <s v="Voluntarily Terminated"/>
    <s v="Full-Time"/>
    <x v="2"/>
    <x v="0"/>
    <x v="4"/>
    <x v="1275"/>
    <x v="0"/>
    <x v="4"/>
    <d v="1986-06-05T00:00:00"/>
    <s v="MA"/>
    <x v="4"/>
    <x v="0"/>
    <s v="70404"/>
    <x v="0"/>
    <x v="0"/>
    <x v="2"/>
    <n v="2"/>
    <x v="1"/>
    <n v="1986"/>
    <n v="39"/>
    <x v="1"/>
  </r>
  <r>
    <x v="2503"/>
    <s v="Jon"/>
    <s v="Galvan"/>
    <d v="2023-04-21T00:00:00"/>
    <s v=""/>
    <s v="Production Technician II"/>
    <s v="Victoria Andersen"/>
    <s v="jon.galvan@bilearner.com"/>
    <s v="PYZ"/>
    <s v="Active"/>
    <s v="Part-Time"/>
    <x v="1"/>
    <x v="2"/>
    <x v="0"/>
    <x v="0"/>
    <x v="0"/>
    <x v="16"/>
    <d v="1999-03-20T00:00:00"/>
    <s v="MA"/>
    <x v="14"/>
    <x v="0"/>
    <s v="13746"/>
    <x v="3"/>
    <x v="0"/>
    <x v="1"/>
    <n v="2"/>
    <x v="0"/>
    <n v="1999"/>
    <n v="27"/>
    <x v="2"/>
  </r>
  <r>
    <x v="2504"/>
    <s v="Halle"/>
    <s v="Chan"/>
    <d v="2020-01-29T00:00:00"/>
    <d v="2021-01-09T00:00:00"/>
    <s v="Production Technician I"/>
    <s v="Sarah Cortez"/>
    <s v="halle.chan@bilearner.com"/>
    <s v="MSC"/>
    <s v="Terminated For Cause"/>
    <s v="Full-Time"/>
    <x v="2"/>
    <x v="0"/>
    <x v="3"/>
    <x v="1276"/>
    <x v="0"/>
    <x v="4"/>
    <d v="1969-07-11T00:00:00"/>
    <s v="MA"/>
    <x v="6"/>
    <x v="1"/>
    <s v="12946"/>
    <x v="1"/>
    <x v="1"/>
    <x v="1"/>
    <n v="2"/>
    <x v="1"/>
    <n v="1969"/>
    <n v="56"/>
    <x v="0"/>
  </r>
  <r>
    <x v="2505"/>
    <s v="Braeden"/>
    <s v="Moss"/>
    <d v="2021-08-19T00:00:00"/>
    <d v="2023-05-25T00:00:00"/>
    <s v="Production Technician I"/>
    <s v="Lynn Beasley Dvm"/>
    <s v="braeden.moss@bilearner.com"/>
    <s v="TNS"/>
    <s v="Terminated For Cause"/>
    <s v="Part-Time"/>
    <x v="1"/>
    <x v="2"/>
    <x v="1"/>
    <x v="1277"/>
    <x v="0"/>
    <x v="0"/>
    <d v="1948-01-13T00:00:00"/>
    <s v="MA"/>
    <x v="45"/>
    <x v="1"/>
    <s v="6449"/>
    <x v="1"/>
    <x v="0"/>
    <x v="0"/>
    <n v="4"/>
    <x v="1"/>
    <n v="1948"/>
    <n v="78"/>
    <x v="3"/>
  </r>
  <r>
    <x v="2506"/>
    <s v="Fernando"/>
    <s v="Mcdowell"/>
    <d v="2021-03-18T00:00:00"/>
    <s v=""/>
    <s v="Production Technician I"/>
    <s v="Brandon Walter"/>
    <s v="fernando.mcdowell@bilearner.com"/>
    <s v="PYZ"/>
    <s v="Active"/>
    <s v="Full-Time"/>
    <x v="1"/>
    <x v="1"/>
    <x v="0"/>
    <x v="0"/>
    <x v="0"/>
    <x v="13"/>
    <d v="1949-03-13T00:00:00"/>
    <s v="MA"/>
    <x v="4"/>
    <x v="1"/>
    <s v="52150"/>
    <x v="0"/>
    <x v="1"/>
    <x v="2"/>
    <n v="1"/>
    <x v="0"/>
    <n v="1949"/>
    <n v="77"/>
    <x v="3"/>
  </r>
  <r>
    <x v="2507"/>
    <s v="Triston"/>
    <s v="Ewing"/>
    <d v="2021-10-24T00:00:00"/>
    <d v="2022-08-29T00:00:00"/>
    <s v="Production Technician I"/>
    <s v="Diana Stewart"/>
    <s v="triston.ewing@bilearner.com"/>
    <s v="WBL"/>
    <s v="Active"/>
    <s v="Contract"/>
    <x v="2"/>
    <x v="0"/>
    <x v="2"/>
    <x v="1278"/>
    <x v="0"/>
    <x v="4"/>
    <d v="1963-11-14T00:00:00"/>
    <s v="MA"/>
    <x v="4"/>
    <x v="1"/>
    <s v="63659"/>
    <x v="4"/>
    <x v="0"/>
    <x v="0"/>
    <n v="2"/>
    <x v="1"/>
    <n v="1963"/>
    <n v="62"/>
    <x v="3"/>
  </r>
  <r>
    <x v="2508"/>
    <s v="Pablo"/>
    <s v="Yates"/>
    <d v="2020-10-03T00:00:00"/>
    <d v="2023-05-06T00:00:00"/>
    <s v="Production Technician I"/>
    <s v="Christopher Martin"/>
    <s v="pablo.yates@bilearner.com"/>
    <s v="NEL"/>
    <s v="Active"/>
    <s v="Contract"/>
    <x v="2"/>
    <x v="1"/>
    <x v="1"/>
    <x v="1279"/>
    <x v="0"/>
    <x v="13"/>
    <d v="1995-12-09T00:00:00"/>
    <s v="MA"/>
    <x v="23"/>
    <x v="1"/>
    <s v="6131"/>
    <x v="0"/>
    <x v="3"/>
    <x v="0"/>
    <n v="5"/>
    <x v="1"/>
    <n v="1995"/>
    <n v="30"/>
    <x v="1"/>
  </r>
  <r>
    <x v="2509"/>
    <s v="Jordan"/>
    <s v="Hayes"/>
    <d v="2023-02-21T00:00:00"/>
    <s v=""/>
    <s v="Production Technician I"/>
    <s v="James Cole"/>
    <s v="jordan.hayes@bilearner.com"/>
    <s v="PL"/>
    <s v="Active"/>
    <s v="Contract"/>
    <x v="0"/>
    <x v="1"/>
    <x v="0"/>
    <x v="0"/>
    <x v="0"/>
    <x v="3"/>
    <d v="1984-09-15T00:00:00"/>
    <s v="MA"/>
    <x v="11"/>
    <x v="1"/>
    <s v="80724"/>
    <x v="4"/>
    <x v="2"/>
    <x v="2"/>
    <n v="1"/>
    <x v="0"/>
    <n v="1984"/>
    <n v="41"/>
    <x v="1"/>
  </r>
  <r>
    <x v="2510"/>
    <s v="Kianna"/>
    <s v="Wilkerson"/>
    <d v="2020-08-01T00:00:00"/>
    <s v=""/>
    <s v="Production Technician I"/>
    <s v="Amy Dominguez"/>
    <s v="kianna.wilkerson@bilearner.com"/>
    <s v="BPC"/>
    <s v="Active"/>
    <s v="Contract"/>
    <x v="1"/>
    <x v="0"/>
    <x v="0"/>
    <x v="0"/>
    <x v="0"/>
    <x v="15"/>
    <d v="1952-07-23T00:00:00"/>
    <s v="MA"/>
    <x v="14"/>
    <x v="1"/>
    <s v="53421"/>
    <x v="3"/>
    <x v="2"/>
    <x v="2"/>
    <n v="2"/>
    <x v="0"/>
    <n v="1952"/>
    <n v="73"/>
    <x v="3"/>
  </r>
  <r>
    <x v="2511"/>
    <s v="Paul"/>
    <s v="Steele"/>
    <d v="2023-01-08T00:00:00"/>
    <d v="2023-05-10T00:00:00"/>
    <s v="Production Technician I"/>
    <s v="Kenneth Powell"/>
    <s v="paul.steele@bilearner.com"/>
    <s v="CCDR"/>
    <s v="Active"/>
    <s v="Full-Time"/>
    <x v="0"/>
    <x v="2"/>
    <x v="1"/>
    <x v="1280"/>
    <x v="0"/>
    <x v="1"/>
    <d v="1972-12-11T00:00:00"/>
    <s v="MA"/>
    <x v="11"/>
    <x v="1"/>
    <s v="43780"/>
    <x v="0"/>
    <x v="2"/>
    <x v="2"/>
    <n v="1"/>
    <x v="1"/>
    <n v="1972"/>
    <n v="53"/>
    <x v="0"/>
  </r>
  <r>
    <x v="2512"/>
    <s v="Jason"/>
    <s v="Moyer"/>
    <d v="2022-07-26T00:00:00"/>
    <d v="2022-11-08T00:00:00"/>
    <s v="Production Technician I"/>
    <s v="Timothy Kidd"/>
    <s v="jason.moyer@bilearner.com"/>
    <s v="SVG"/>
    <s v="Active"/>
    <s v="Contract"/>
    <x v="2"/>
    <x v="2"/>
    <x v="2"/>
    <x v="1281"/>
    <x v="0"/>
    <x v="5"/>
    <d v="1980-07-23T00:00:00"/>
    <s v="MA"/>
    <x v="30"/>
    <x v="0"/>
    <s v="40426"/>
    <x v="1"/>
    <x v="1"/>
    <x v="2"/>
    <n v="2"/>
    <x v="1"/>
    <n v="1980"/>
    <n v="45"/>
    <x v="0"/>
  </r>
  <r>
    <x v="2513"/>
    <s v="Larissa"/>
    <s v="Taylor"/>
    <d v="2020-08-31T00:00:00"/>
    <d v="2023-06-09T00:00:00"/>
    <s v="Production Technician I"/>
    <s v="Dawn Stark"/>
    <s v="larissa.taylor@bilearner.com"/>
    <s v="EW"/>
    <s v="Active"/>
    <s v="Contract"/>
    <x v="1"/>
    <x v="1"/>
    <x v="2"/>
    <x v="1282"/>
    <x v="0"/>
    <x v="15"/>
    <d v="1972-12-05T00:00:00"/>
    <s v="MA"/>
    <x v="14"/>
    <x v="0"/>
    <s v="2982"/>
    <x v="3"/>
    <x v="1"/>
    <x v="2"/>
    <n v="5"/>
    <x v="1"/>
    <n v="1972"/>
    <n v="53"/>
    <x v="0"/>
  </r>
  <r>
    <x v="2514"/>
    <s v="Aryanna"/>
    <s v="Larson"/>
    <d v="2022-11-05T00:00:00"/>
    <d v="2023-02-22T00:00:00"/>
    <s v="Production Technician I"/>
    <s v="Lisa Griffin"/>
    <s v="aryanna.larson@bilearner.com"/>
    <s v="MSC"/>
    <s v="Active"/>
    <s v="Part-Time"/>
    <x v="2"/>
    <x v="2"/>
    <x v="1"/>
    <x v="1283"/>
    <x v="0"/>
    <x v="6"/>
    <d v="1994-04-26T00:00:00"/>
    <s v="MA"/>
    <x v="7"/>
    <x v="1"/>
    <s v="16333"/>
    <x v="1"/>
    <x v="3"/>
    <x v="2"/>
    <n v="2"/>
    <x v="1"/>
    <n v="1994"/>
    <n v="31"/>
    <x v="1"/>
  </r>
  <r>
    <x v="2515"/>
    <s v="Eliana"/>
    <s v="Hammond"/>
    <d v="2019-05-30T00:00:00"/>
    <d v="2020-01-08T00:00:00"/>
    <s v="Production Technician I"/>
    <s v="Susan Herrera"/>
    <s v="eliana.hammond@bilearner.com"/>
    <s v="TNS"/>
    <s v="Active"/>
    <s v="Full-Time"/>
    <x v="0"/>
    <x v="1"/>
    <x v="3"/>
    <x v="1284"/>
    <x v="0"/>
    <x v="2"/>
    <d v="1949-03-01T00:00:00"/>
    <s v="MA"/>
    <x v="6"/>
    <x v="0"/>
    <s v="21328"/>
    <x v="3"/>
    <x v="0"/>
    <x v="2"/>
    <n v="2"/>
    <x v="1"/>
    <n v="1949"/>
    <n v="77"/>
    <x v="3"/>
  </r>
  <r>
    <x v="2516"/>
    <s v="Adrien"/>
    <s v="Krause"/>
    <d v="2019-12-09T00:00:00"/>
    <s v=""/>
    <s v="Production Technician I"/>
    <s v="Julie Larson"/>
    <s v="adrien.krause@bilearner.com"/>
    <s v="PYZ"/>
    <s v="Active"/>
    <s v="Full-Time"/>
    <x v="2"/>
    <x v="1"/>
    <x v="0"/>
    <x v="0"/>
    <x v="0"/>
    <x v="2"/>
    <d v="1963-02-14T00:00:00"/>
    <s v="MA"/>
    <x v="4"/>
    <x v="0"/>
    <s v="26651"/>
    <x v="2"/>
    <x v="1"/>
    <x v="2"/>
    <n v="2"/>
    <x v="0"/>
    <n v="1963"/>
    <n v="63"/>
    <x v="3"/>
  </r>
  <r>
    <x v="2517"/>
    <s v="Annie"/>
    <s v="Galloway"/>
    <d v="2019-05-10T00:00:00"/>
    <s v=""/>
    <s v="Production Technician I"/>
    <s v="Ryan Johnson"/>
    <s v="annie.galloway@bilearner.com"/>
    <s v="WBL"/>
    <s v="Active"/>
    <s v="Part-Time"/>
    <x v="0"/>
    <x v="1"/>
    <x v="0"/>
    <x v="0"/>
    <x v="0"/>
    <x v="5"/>
    <d v="1952-04-08T00:00:00"/>
    <s v="MA"/>
    <x v="7"/>
    <x v="0"/>
    <s v="62663"/>
    <x v="2"/>
    <x v="0"/>
    <x v="2"/>
    <n v="1"/>
    <x v="0"/>
    <n v="1952"/>
    <n v="74"/>
    <x v="3"/>
  </r>
  <r>
    <x v="2518"/>
    <s v="Kamryn"/>
    <s v="Mckinney"/>
    <d v="2019-09-03T00:00:00"/>
    <d v="2022-03-18T00:00:00"/>
    <s v="Production Technician I"/>
    <s v="Emily King"/>
    <s v="kamryn.mckinney@bilearner.com"/>
    <s v="NEL"/>
    <s v="Voluntarily Terminated"/>
    <s v="Full-Time"/>
    <x v="2"/>
    <x v="0"/>
    <x v="4"/>
    <x v="1285"/>
    <x v="0"/>
    <x v="1"/>
    <d v="1976-08-21T00:00:00"/>
    <s v="MA"/>
    <x v="18"/>
    <x v="1"/>
    <s v="26477"/>
    <x v="0"/>
    <x v="0"/>
    <x v="2"/>
    <n v="4"/>
    <x v="1"/>
    <n v="1976"/>
    <n v="49"/>
    <x v="0"/>
  </r>
  <r>
    <x v="2519"/>
    <s v="Dahlia"/>
    <s v="Waller"/>
    <d v="2018-09-13T00:00:00"/>
    <s v=""/>
    <s v="Production Technician II"/>
    <s v="Gloria Taylor"/>
    <s v="dahlia.waller@bilearner.com"/>
    <s v="BPC"/>
    <s v="Active"/>
    <s v="Contract"/>
    <x v="1"/>
    <x v="2"/>
    <x v="0"/>
    <x v="0"/>
    <x v="0"/>
    <x v="8"/>
    <d v="1984-06-29T00:00:00"/>
    <s v="MA"/>
    <x v="6"/>
    <x v="1"/>
    <s v="8439"/>
    <x v="3"/>
    <x v="3"/>
    <x v="2"/>
    <n v="2"/>
    <x v="0"/>
    <n v="1984"/>
    <n v="41"/>
    <x v="1"/>
  </r>
  <r>
    <x v="2520"/>
    <s v="Alonzo"/>
    <s v="Bradley"/>
    <d v="2021-06-10T00:00:00"/>
    <s v=""/>
    <s v="Production Technician II"/>
    <s v="Mr. David Dudley"/>
    <s v="alonzo.bradley@bilearner.com"/>
    <s v="CCDR"/>
    <s v="Active"/>
    <s v="Part-Time"/>
    <x v="0"/>
    <x v="0"/>
    <x v="0"/>
    <x v="0"/>
    <x v="0"/>
    <x v="13"/>
    <d v="1958-08-18T00:00:00"/>
    <s v="MA"/>
    <x v="18"/>
    <x v="1"/>
    <s v="11214"/>
    <x v="4"/>
    <x v="3"/>
    <x v="0"/>
    <n v="1"/>
    <x v="0"/>
    <n v="1958"/>
    <n v="67"/>
    <x v="3"/>
  </r>
  <r>
    <x v="2521"/>
    <s v="Harley"/>
    <s v="Soto"/>
    <d v="2019-10-08T00:00:00"/>
    <d v="2023-06-16T00:00:00"/>
    <s v="Production Technician II"/>
    <s v="Aaron Erickson"/>
    <s v="harley.soto@bilearner.com"/>
    <s v="SVG"/>
    <s v="Leave Of Absence"/>
    <s v="Contract"/>
    <x v="2"/>
    <x v="0"/>
    <x v="1"/>
    <x v="1286"/>
    <x v="0"/>
    <x v="12"/>
    <d v="1999-10-29T00:00:00"/>
    <s v="MA"/>
    <x v="19"/>
    <x v="1"/>
    <s v="10150"/>
    <x v="2"/>
    <x v="1"/>
    <x v="2"/>
    <n v="2"/>
    <x v="1"/>
    <n v="1999"/>
    <n v="26"/>
    <x v="2"/>
  </r>
  <r>
    <x v="2522"/>
    <s v="Belen"/>
    <s v="Vasquez"/>
    <d v="2021-06-03T00:00:00"/>
    <d v="2023-04-14T00:00:00"/>
    <s v="Production Technician II"/>
    <s v="Roy Mora"/>
    <s v="belen.vasquez@bilearner.com"/>
    <s v="EW"/>
    <s v="Leave Of Absence"/>
    <s v="Contract"/>
    <x v="1"/>
    <x v="0"/>
    <x v="4"/>
    <x v="1287"/>
    <x v="0"/>
    <x v="8"/>
    <d v="1957-11-04T00:00:00"/>
    <s v="MA"/>
    <x v="9"/>
    <x v="0"/>
    <s v="92718"/>
    <x v="1"/>
    <x v="1"/>
    <x v="0"/>
    <n v="4"/>
    <x v="1"/>
    <n v="1957"/>
    <n v="68"/>
    <x v="3"/>
  </r>
  <r>
    <x v="2523"/>
    <s v="Charlize"/>
    <s v="Rocha"/>
    <d v="2018-09-14T00:00:00"/>
    <d v="2019-01-04T00:00:00"/>
    <s v="Production Technician II"/>
    <s v="James Chapman"/>
    <s v="charlize.rocha@bilearner.com"/>
    <s v="MSC"/>
    <s v="Voluntarily Terminated"/>
    <s v="Part-Time"/>
    <x v="0"/>
    <x v="0"/>
    <x v="1"/>
    <x v="1288"/>
    <x v="0"/>
    <x v="17"/>
    <d v="1943-01-04T00:00:00"/>
    <s v="MA"/>
    <x v="19"/>
    <x v="0"/>
    <s v="75308"/>
    <x v="0"/>
    <x v="2"/>
    <x v="2"/>
    <n v="4"/>
    <x v="1"/>
    <n v="1943"/>
    <n v="83"/>
    <x v="3"/>
  </r>
  <r>
    <x v="2524"/>
    <s v="Aleena"/>
    <s v="David"/>
    <d v="2019-05-26T00:00:00"/>
    <s v=""/>
    <s v="Production Technician II"/>
    <s v="Louis Griffith"/>
    <s v="aleena.david@bilearner.com"/>
    <s v="TNS"/>
    <s v="Active"/>
    <s v="Full-Time"/>
    <x v="0"/>
    <x v="1"/>
    <x v="0"/>
    <x v="0"/>
    <x v="0"/>
    <x v="3"/>
    <d v="1943-10-05T00:00:00"/>
    <s v="MA"/>
    <x v="18"/>
    <x v="0"/>
    <s v="16532"/>
    <x v="3"/>
    <x v="0"/>
    <x v="0"/>
    <n v="2"/>
    <x v="0"/>
    <n v="1943"/>
    <n v="82"/>
    <x v="3"/>
  </r>
  <r>
    <x v="2525"/>
    <s v="Bridger"/>
    <s v="Alvarado"/>
    <d v="2019-07-05T00:00:00"/>
    <s v=""/>
    <s v="Production Technician II"/>
    <s v="Michael Powell"/>
    <s v="bridger.alvarado@bilearner.com"/>
    <s v="PYZ"/>
    <s v="Active"/>
    <s v="Contract"/>
    <x v="0"/>
    <x v="2"/>
    <x v="0"/>
    <x v="0"/>
    <x v="0"/>
    <x v="5"/>
    <d v="1952-04-26T00:00:00"/>
    <s v="MA"/>
    <x v="6"/>
    <x v="0"/>
    <s v="16292"/>
    <x v="3"/>
    <x v="0"/>
    <x v="0"/>
    <n v="4"/>
    <x v="0"/>
    <n v="1952"/>
    <n v="73"/>
    <x v="3"/>
  </r>
  <r>
    <x v="2526"/>
    <s v="Cannon"/>
    <s v="Morgan"/>
    <d v="2019-11-05T00:00:00"/>
    <s v=""/>
    <s v="Production Technician I"/>
    <s v="Nicole Henderson"/>
    <s v="cannon.morgan@bilearner.com"/>
    <s v="TNS"/>
    <s v="Active"/>
    <s v="Full-Time"/>
    <x v="2"/>
    <x v="2"/>
    <x v="0"/>
    <x v="0"/>
    <x v="0"/>
    <x v="4"/>
    <d v="1957-03-19T00:00:00"/>
    <s v="MA"/>
    <x v="6"/>
    <x v="1"/>
    <s v="95723"/>
    <x v="2"/>
    <x v="0"/>
    <x v="0"/>
    <n v="5"/>
    <x v="0"/>
    <n v="1957"/>
    <n v="69"/>
    <x v="3"/>
  </r>
  <r>
    <x v="2527"/>
    <s v="Weston"/>
    <s v="Ramsey"/>
    <d v="2019-07-22T00:00:00"/>
    <d v="2021-10-18T00:00:00"/>
    <s v="Production Technician I"/>
    <s v="Ryan Larson"/>
    <s v="weston.ramsey@bilearner.com"/>
    <s v="WBL"/>
    <s v="Active"/>
    <s v="Part-Time"/>
    <x v="2"/>
    <x v="1"/>
    <x v="4"/>
    <x v="1289"/>
    <x v="0"/>
    <x v="4"/>
    <d v="1955-08-10T00:00:00"/>
    <s v="MA"/>
    <x v="12"/>
    <x v="0"/>
    <s v="10422"/>
    <x v="3"/>
    <x v="0"/>
    <x v="0"/>
    <n v="2"/>
    <x v="1"/>
    <n v="1955"/>
    <n v="70"/>
    <x v="3"/>
  </r>
  <r>
    <x v="2528"/>
    <s v="Adison"/>
    <s v="Ray"/>
    <d v="2020-09-21T00:00:00"/>
    <d v="2023-03-22T00:00:00"/>
    <s v="Production Technician I"/>
    <s v="Carly Rogers"/>
    <s v="adison.ray@bilearner.com"/>
    <s v="PYZ"/>
    <s v="Active"/>
    <s v="Full-Time"/>
    <x v="1"/>
    <x v="1"/>
    <x v="3"/>
    <x v="1290"/>
    <x v="0"/>
    <x v="3"/>
    <d v="1959-06-14T00:00:00"/>
    <s v="MA"/>
    <x v="6"/>
    <x v="1"/>
    <s v="17669"/>
    <x v="2"/>
    <x v="2"/>
    <x v="0"/>
    <n v="1"/>
    <x v="1"/>
    <n v="1959"/>
    <n v="66"/>
    <x v="3"/>
  </r>
  <r>
    <x v="2529"/>
    <s v="Aarav"/>
    <s v="Espinoza"/>
    <d v="2019-11-11T00:00:00"/>
    <s v=""/>
    <s v="Production Technician I"/>
    <s v="David Ali"/>
    <s v="aarav.espinoza@bilearner.com"/>
    <s v="WBL"/>
    <s v="Active"/>
    <s v="Part-Time"/>
    <x v="0"/>
    <x v="2"/>
    <x v="0"/>
    <x v="0"/>
    <x v="0"/>
    <x v="6"/>
    <d v="1999-12-15T00:00:00"/>
    <s v="MA"/>
    <x v="26"/>
    <x v="1"/>
    <s v="51029"/>
    <x v="1"/>
    <x v="0"/>
    <x v="0"/>
    <n v="2"/>
    <x v="0"/>
    <n v="1999"/>
    <n v="26"/>
    <x v="2"/>
  </r>
  <r>
    <x v="2530"/>
    <s v="Destiney"/>
    <s v="Barry"/>
    <d v="2021-02-08T00:00:00"/>
    <s v=""/>
    <s v="Production Technician I"/>
    <s v="Katherine Blanchard"/>
    <s v="destiney.barry@bilearner.com"/>
    <s v="NEL"/>
    <s v="Active"/>
    <s v="Part-Time"/>
    <x v="2"/>
    <x v="0"/>
    <x v="0"/>
    <x v="0"/>
    <x v="0"/>
    <x v="4"/>
    <d v="1960-01-13T00:00:00"/>
    <s v="MA"/>
    <x v="18"/>
    <x v="1"/>
    <s v="58080"/>
    <x v="1"/>
    <x v="1"/>
    <x v="0"/>
    <n v="1"/>
    <x v="0"/>
    <n v="1960"/>
    <n v="66"/>
    <x v="3"/>
  </r>
  <r>
    <x v="2531"/>
    <s v="Ulises"/>
    <s v="Herring"/>
    <d v="2020-06-01T00:00:00"/>
    <s v=""/>
    <s v="Production Technician I"/>
    <s v="Dennis Simpson"/>
    <s v="ulises.herring@bilearner.com"/>
    <s v="PL"/>
    <s v="Active"/>
    <s v="Contract"/>
    <x v="0"/>
    <x v="2"/>
    <x v="0"/>
    <x v="0"/>
    <x v="0"/>
    <x v="17"/>
    <d v="1945-04-09T00:00:00"/>
    <s v="MA"/>
    <x v="44"/>
    <x v="1"/>
    <s v="8328"/>
    <x v="3"/>
    <x v="3"/>
    <x v="0"/>
    <n v="4"/>
    <x v="0"/>
    <n v="1945"/>
    <n v="81"/>
    <x v="3"/>
  </r>
  <r>
    <x v="2532"/>
    <s v="Marquis"/>
    <s v="Cardenas"/>
    <d v="2022-10-26T00:00:00"/>
    <d v="2022-11-01T00:00:00"/>
    <s v="Production Technician I"/>
    <s v="Mr. Justin Moore"/>
    <s v="marquis.cardenas@bilearner.com"/>
    <s v="BPC"/>
    <s v="Terminated For Cause"/>
    <s v="Part-Time"/>
    <x v="1"/>
    <x v="0"/>
    <x v="2"/>
    <x v="1291"/>
    <x v="0"/>
    <x v="1"/>
    <d v="1942-08-30T00:00:00"/>
    <s v="MA"/>
    <x v="11"/>
    <x v="1"/>
    <s v="1015"/>
    <x v="1"/>
    <x v="0"/>
    <x v="0"/>
    <n v="2"/>
    <x v="1"/>
    <n v="1942"/>
    <n v="83"/>
    <x v="3"/>
  </r>
  <r>
    <x v="2533"/>
    <s v="Miya"/>
    <s v="Cruz"/>
    <d v="2019-02-12T00:00:00"/>
    <d v="2023-04-17T00:00:00"/>
    <s v="Production Technician I"/>
    <s v="Brett Davies"/>
    <s v="miya.cruz@bilearner.com"/>
    <s v="CCDR"/>
    <s v="Active"/>
    <s v="Full-Time"/>
    <x v="0"/>
    <x v="1"/>
    <x v="2"/>
    <x v="1292"/>
    <x v="0"/>
    <x v="3"/>
    <d v="1976-09-21T00:00:00"/>
    <s v="MA"/>
    <x v="6"/>
    <x v="0"/>
    <s v="30280"/>
    <x v="0"/>
    <x v="3"/>
    <x v="0"/>
    <n v="2"/>
    <x v="1"/>
    <n v="1976"/>
    <n v="49"/>
    <x v="0"/>
  </r>
  <r>
    <x v="2534"/>
    <s v="Erin"/>
    <s v="Floyd"/>
    <d v="2022-10-19T00:00:00"/>
    <d v="2023-07-22T00:00:00"/>
    <s v="Production Technician I"/>
    <s v="Susan Hahn"/>
    <s v="erin.floyd@bilearner.com"/>
    <s v="SVG"/>
    <s v="Active"/>
    <s v="Full-Time"/>
    <x v="1"/>
    <x v="2"/>
    <x v="4"/>
    <x v="1293"/>
    <x v="0"/>
    <x v="4"/>
    <d v="1977-12-20T00:00:00"/>
    <s v="MA"/>
    <x v="4"/>
    <x v="0"/>
    <s v="24889"/>
    <x v="4"/>
    <x v="3"/>
    <x v="0"/>
    <n v="2"/>
    <x v="1"/>
    <n v="1977"/>
    <n v="48"/>
    <x v="0"/>
  </r>
  <r>
    <x v="2535"/>
    <s v="Gerald"/>
    <s v="Johnston"/>
    <d v="2019-12-12T00:00:00"/>
    <s v=""/>
    <s v="Production Technician I"/>
    <s v="Olivia Cooper"/>
    <s v="gerald.johnston@bilearner.com"/>
    <s v="EW"/>
    <s v="Active"/>
    <s v="Full-Time"/>
    <x v="1"/>
    <x v="2"/>
    <x v="0"/>
    <x v="0"/>
    <x v="0"/>
    <x v="6"/>
    <d v="1982-10-03T00:00:00"/>
    <s v="MA"/>
    <x v="6"/>
    <x v="0"/>
    <s v="2798"/>
    <x v="1"/>
    <x v="1"/>
    <x v="0"/>
    <n v="1"/>
    <x v="0"/>
    <n v="1982"/>
    <n v="43"/>
    <x v="1"/>
  </r>
  <r>
    <x v="2536"/>
    <s v="Kendrick"/>
    <s v="Snyder"/>
    <d v="2021-11-29T00:00:00"/>
    <s v=""/>
    <s v="Production Technician I"/>
    <s v="Dr. Victoria Perry"/>
    <s v="kendrick.snyder@bilearner.com"/>
    <s v="MSC"/>
    <s v="Active"/>
    <s v="Full-Time"/>
    <x v="2"/>
    <x v="2"/>
    <x v="0"/>
    <x v="0"/>
    <x v="0"/>
    <x v="4"/>
    <d v="1975-09-04T00:00:00"/>
    <s v="MA"/>
    <x v="5"/>
    <x v="1"/>
    <s v="1654"/>
    <x v="2"/>
    <x v="2"/>
    <x v="0"/>
    <n v="2"/>
    <x v="0"/>
    <n v="1975"/>
    <n v="50"/>
    <x v="0"/>
  </r>
  <r>
    <x v="2537"/>
    <s v="Alyssa"/>
    <s v="Proctor"/>
    <d v="2021-05-15T00:00:00"/>
    <s v=""/>
    <s v="Production Technician I"/>
    <s v="Elizabeth Fields"/>
    <s v="alyssa.proctor@bilearner.com"/>
    <s v="TNS"/>
    <s v="Active"/>
    <s v="Part-Time"/>
    <x v="2"/>
    <x v="2"/>
    <x v="0"/>
    <x v="0"/>
    <x v="0"/>
    <x v="4"/>
    <d v="1958-06-02T00:00:00"/>
    <s v="MA"/>
    <x v="15"/>
    <x v="0"/>
    <s v="88998"/>
    <x v="2"/>
    <x v="3"/>
    <x v="0"/>
    <n v="2"/>
    <x v="0"/>
    <n v="1958"/>
    <n v="67"/>
    <x v="3"/>
  </r>
  <r>
    <x v="2538"/>
    <s v="Manuel"/>
    <s v="Stout"/>
    <d v="2023-01-27T00:00:00"/>
    <d v="2023-05-06T00:00:00"/>
    <s v="Production Technician I"/>
    <s v="Gabriella Wilson"/>
    <s v="manuel.stout@bilearner.com"/>
    <s v="PYZ"/>
    <s v="Active"/>
    <s v="Contract"/>
    <x v="2"/>
    <x v="0"/>
    <x v="1"/>
    <x v="1294"/>
    <x v="0"/>
    <x v="4"/>
    <d v="1957-01-04T00:00:00"/>
    <s v="MA"/>
    <x v="15"/>
    <x v="0"/>
    <s v="90813"/>
    <x v="1"/>
    <x v="3"/>
    <x v="0"/>
    <n v="1"/>
    <x v="1"/>
    <n v="1957"/>
    <n v="69"/>
    <x v="3"/>
  </r>
  <r>
    <x v="2539"/>
    <s v="Joanna"/>
    <s v="Bradley"/>
    <d v="2020-07-03T00:00:00"/>
    <d v="2023-07-02T00:00:00"/>
    <s v="Production Technician I"/>
    <s v="Eric Houston"/>
    <s v="joanna.bradley@bilearner.com"/>
    <s v="WBL"/>
    <s v="Active"/>
    <s v="Full-Time"/>
    <x v="1"/>
    <x v="0"/>
    <x v="4"/>
    <x v="1295"/>
    <x v="0"/>
    <x v="1"/>
    <d v="1961-04-23T00:00:00"/>
    <s v="MA"/>
    <x v="4"/>
    <x v="1"/>
    <s v="24429"/>
    <x v="0"/>
    <x v="3"/>
    <x v="0"/>
    <n v="4"/>
    <x v="1"/>
    <n v="1961"/>
    <n v="64"/>
    <x v="3"/>
  </r>
  <r>
    <x v="2540"/>
    <s v="Sade"/>
    <s v="Smith"/>
    <d v="2022-12-26T00:00:00"/>
    <d v="2023-06-25T00:00:00"/>
    <s v="Production Technician I"/>
    <s v="Paul Gonzalez"/>
    <s v="sade.smith@bilearner.com"/>
    <s v="NEL"/>
    <s v="Active"/>
    <s v="Full-Time"/>
    <x v="1"/>
    <x v="1"/>
    <x v="3"/>
    <x v="1296"/>
    <x v="0"/>
    <x v="4"/>
    <d v="1983-12-06T00:00:00"/>
    <s v="MA"/>
    <x v="25"/>
    <x v="0"/>
    <s v="2130"/>
    <x v="2"/>
    <x v="2"/>
    <x v="0"/>
    <n v="4"/>
    <x v="1"/>
    <n v="1983"/>
    <n v="42"/>
    <x v="1"/>
  </r>
  <r>
    <x v="2541"/>
    <s v="Lowan M"/>
    <s v="Biden"/>
    <d v="2018-12-23T00:00:00"/>
    <s v=""/>
    <s v="Production Technician I"/>
    <s v="Taylor Grant"/>
    <s v="lowan m.biden@bilearner.com"/>
    <s v="CCDR"/>
    <s v="Active"/>
    <s v="Part-Time"/>
    <x v="2"/>
    <x v="0"/>
    <x v="0"/>
    <x v="0"/>
    <x v="0"/>
    <x v="3"/>
    <d v="1981-06-05T00:00:00"/>
    <s v="MA"/>
    <x v="6"/>
    <x v="0"/>
    <s v="2027"/>
    <x v="3"/>
    <x v="1"/>
    <x v="0"/>
    <n v="4"/>
    <x v="0"/>
    <n v="1981"/>
    <n v="44"/>
    <x v="1"/>
  </r>
  <r>
    <x v="2542"/>
    <s v="Lauren"/>
    <s v="Peters"/>
    <d v="2020-09-28T00:00:00"/>
    <d v="2021-10-16T00:00:00"/>
    <s v="Production Technician II"/>
    <s v="Alexandra Riley"/>
    <s v="lauren.peters@bilearner.com"/>
    <s v="WBL"/>
    <s v="Voluntarily Terminated"/>
    <s v="Contract"/>
    <x v="1"/>
    <x v="1"/>
    <x v="4"/>
    <x v="1297"/>
    <x v="0"/>
    <x v="3"/>
    <d v="1987-12-28T00:00:00"/>
    <s v="MA"/>
    <x v="4"/>
    <x v="0"/>
    <s v="1886"/>
    <x v="1"/>
    <x v="2"/>
    <x v="0"/>
    <n v="2"/>
    <x v="1"/>
    <n v="1987"/>
    <n v="38"/>
    <x v="1"/>
  </r>
  <r>
    <x v="2543"/>
    <s v="Shenice"/>
    <s v="Gold"/>
    <d v="2020-09-16T00:00:00"/>
    <d v="2021-09-10T00:00:00"/>
    <s v="Production Technician I"/>
    <s v="Jennifer Munoz"/>
    <s v="shenice.gold@bilearner.com"/>
    <s v="MSC"/>
    <s v="Active"/>
    <s v="Full-Time"/>
    <x v="2"/>
    <x v="0"/>
    <x v="4"/>
    <x v="1298"/>
    <x v="0"/>
    <x v="3"/>
    <d v="1982-04-30T00:00:00"/>
    <s v="MA"/>
    <x v="3"/>
    <x v="0"/>
    <s v="2451"/>
    <x v="1"/>
    <x v="0"/>
    <x v="0"/>
    <n v="5"/>
    <x v="1"/>
    <n v="1982"/>
    <n v="43"/>
    <x v="1"/>
  </r>
  <r>
    <x v="2544"/>
    <s v="Brigit"/>
    <s v="Mccarthy"/>
    <d v="2020-02-09T00:00:00"/>
    <d v="2021-03-14T00:00:00"/>
    <s v="Production Technician II"/>
    <s v="Ian Jenkins"/>
    <s v="brigit.mccarthy@bilearner.com"/>
    <s v="TNS"/>
    <s v="Active"/>
    <s v="Contract"/>
    <x v="0"/>
    <x v="0"/>
    <x v="1"/>
    <x v="1299"/>
    <x v="0"/>
    <x v="1"/>
    <d v="1996-10-07T00:00:00"/>
    <s v="MA"/>
    <x v="9"/>
    <x v="0"/>
    <s v="2149"/>
    <x v="0"/>
    <x v="3"/>
    <x v="0"/>
    <n v="1"/>
    <x v="1"/>
    <n v="1996"/>
    <n v="29"/>
    <x v="1"/>
  </r>
  <r>
    <x v="2545"/>
    <s v="Cherly"/>
    <s v="Robinson"/>
    <d v="2023-02-13T00:00:00"/>
    <s v=""/>
    <s v="Production Technician I"/>
    <s v="Summer Figueroa"/>
    <s v="cherly.robinson@bilearner.com"/>
    <s v="TNS"/>
    <s v="Active"/>
    <s v="Full-Time"/>
    <x v="2"/>
    <x v="1"/>
    <x v="0"/>
    <x v="0"/>
    <x v="0"/>
    <x v="3"/>
    <d v="1948-04-03T00:00:00"/>
    <s v="MA"/>
    <x v="4"/>
    <x v="0"/>
    <s v="1460"/>
    <x v="2"/>
    <x v="0"/>
    <x v="0"/>
    <n v="1"/>
    <x v="0"/>
    <n v="1948"/>
    <n v="78"/>
    <x v="3"/>
  </r>
  <r>
    <x v="2546"/>
    <s v="Jacquelyn"/>
    <s v="Williams"/>
    <d v="2019-12-01T00:00:00"/>
    <s v=""/>
    <s v="Production Technician I"/>
    <s v="Julia Poole"/>
    <s v="jacquelyn.williams@bilearner.com"/>
    <s v="SVG"/>
    <s v="Active"/>
    <s v="Part-Time"/>
    <x v="0"/>
    <x v="1"/>
    <x v="0"/>
    <x v="0"/>
    <x v="0"/>
    <x v="3"/>
    <d v="1951-06-14T00:00:00"/>
    <s v="MA"/>
    <x v="22"/>
    <x v="0"/>
    <s v="2109"/>
    <x v="2"/>
    <x v="2"/>
    <x v="0"/>
    <n v="5"/>
    <x v="0"/>
    <n v="1951"/>
    <n v="74"/>
    <x v="3"/>
  </r>
  <r>
    <x v="2547"/>
    <s v="Kayla"/>
    <s v="Peterson"/>
    <d v="2022-11-04T00:00:00"/>
    <s v=""/>
    <s v="Production Technician I"/>
    <s v="Dawn Soto"/>
    <s v="kayla.peterson@bilearner.com"/>
    <s v="SVG"/>
    <s v="Active"/>
    <s v="Full-Time"/>
    <x v="0"/>
    <x v="1"/>
    <x v="0"/>
    <x v="0"/>
    <x v="0"/>
    <x v="4"/>
    <d v="1945-02-06T00:00:00"/>
    <s v="MA"/>
    <x v="4"/>
    <x v="0"/>
    <s v="1749"/>
    <x v="3"/>
    <x v="1"/>
    <x v="0"/>
    <n v="5"/>
    <x v="0"/>
    <n v="1945"/>
    <n v="81"/>
    <x v="3"/>
  </r>
  <r>
    <x v="2548"/>
    <s v="Bradley J"/>
    <s v="Knapp"/>
    <d v="2021-04-14T00:00:00"/>
    <d v="2022-06-22T00:00:00"/>
    <s v="Production Technician I"/>
    <s v="Kayla Reyes"/>
    <s v="bradley j.knapp@bilearner.com"/>
    <s v="WBL"/>
    <s v="Active"/>
    <s v="Full-Time"/>
    <x v="1"/>
    <x v="0"/>
    <x v="4"/>
    <x v="1300"/>
    <x v="0"/>
    <x v="19"/>
    <d v="1948-06-17T00:00:00"/>
    <s v="MA"/>
    <x v="7"/>
    <x v="1"/>
    <s v="1721"/>
    <x v="4"/>
    <x v="2"/>
    <x v="0"/>
    <n v="4"/>
    <x v="1"/>
    <n v="1948"/>
    <n v="77"/>
    <x v="3"/>
  </r>
  <r>
    <x v="2549"/>
    <s v="Richard"/>
    <s v="Newman"/>
    <d v="2021-08-13T00:00:00"/>
    <d v="2021-10-12T00:00:00"/>
    <s v="Production Technician I"/>
    <s v="Jesse Bell"/>
    <s v="richard.newman@bilearner.com"/>
    <s v="TNS"/>
    <s v="Leave Of Absence"/>
    <s v="Full-Time"/>
    <x v="1"/>
    <x v="0"/>
    <x v="1"/>
    <x v="1301"/>
    <x v="0"/>
    <x v="4"/>
    <d v="1992-01-19T00:00:00"/>
    <s v="MA"/>
    <x v="4"/>
    <x v="1"/>
    <s v="2136"/>
    <x v="1"/>
    <x v="3"/>
    <x v="0"/>
    <n v="1"/>
    <x v="1"/>
    <n v="1992"/>
    <n v="34"/>
    <x v="1"/>
  </r>
  <r>
    <x v="2550"/>
    <s v="Benjamin"/>
    <s v="Burkett"/>
    <d v="2020-08-28T00:00:00"/>
    <s v=""/>
    <s v="Production Technician II"/>
    <s v="Phillip Hoffman"/>
    <s v="benjamin.burkett@bilearner.com"/>
    <s v="NEL"/>
    <s v="Active"/>
    <s v="Part-Time"/>
    <x v="1"/>
    <x v="0"/>
    <x v="0"/>
    <x v="0"/>
    <x v="0"/>
    <x v="15"/>
    <d v="1987-12-10T00:00:00"/>
    <s v="MA"/>
    <x v="14"/>
    <x v="1"/>
    <s v="1890"/>
    <x v="3"/>
    <x v="3"/>
    <x v="0"/>
    <n v="2"/>
    <x v="0"/>
    <n v="1987"/>
    <n v="38"/>
    <x v="1"/>
  </r>
  <r>
    <x v="2551"/>
    <s v="Sam"/>
    <s v="Athwal"/>
    <d v="2022-08-16T00:00:00"/>
    <s v=""/>
    <s v="Production Technician I"/>
    <s v="Jeremy Taylor"/>
    <s v="sam.athwal@bilearner.com"/>
    <s v="CCDR"/>
    <s v="Active"/>
    <s v="Full-Time"/>
    <x v="0"/>
    <x v="1"/>
    <x v="0"/>
    <x v="0"/>
    <x v="0"/>
    <x v="15"/>
    <d v="1981-09-11T00:00:00"/>
    <s v="MA"/>
    <x v="14"/>
    <x v="1"/>
    <s v="2199"/>
    <x v="1"/>
    <x v="3"/>
    <x v="0"/>
    <n v="4"/>
    <x v="0"/>
    <n v="1981"/>
    <n v="44"/>
    <x v="1"/>
  </r>
  <r>
    <x v="2552"/>
    <s v="Lauren"/>
    <s v="Mahoney"/>
    <d v="2022-02-26T00:00:00"/>
    <s v=""/>
    <s v="Production Technician I"/>
    <s v="Jeremy Lucas"/>
    <s v="lauren.mahoney@bilearner.com"/>
    <s v="PL"/>
    <s v="Active"/>
    <s v="Full-Time"/>
    <x v="1"/>
    <x v="0"/>
    <x v="0"/>
    <x v="0"/>
    <x v="0"/>
    <x v="4"/>
    <d v="2001-06-16T00:00:00"/>
    <s v="MA"/>
    <x v="4"/>
    <x v="0"/>
    <s v="2189"/>
    <x v="2"/>
    <x v="0"/>
    <x v="0"/>
    <n v="2"/>
    <x v="0"/>
    <n v="2001"/>
    <n v="24"/>
    <x v="2"/>
  </r>
  <r>
    <x v="2553"/>
    <s v="Theresa"/>
    <s v="Tinto"/>
    <d v="2019-12-30T00:00:00"/>
    <s v=""/>
    <s v="Production Technician I"/>
    <s v="Donna Mills"/>
    <s v="theresa.tinto@bilearner.com"/>
    <s v="SVG"/>
    <s v="Active"/>
    <s v="Part-Time"/>
    <x v="1"/>
    <x v="0"/>
    <x v="0"/>
    <x v="0"/>
    <x v="0"/>
    <x v="3"/>
    <d v="1957-09-09T00:00:00"/>
    <s v="MA"/>
    <x v="6"/>
    <x v="0"/>
    <s v="1876"/>
    <x v="1"/>
    <x v="3"/>
    <x v="0"/>
    <n v="2"/>
    <x v="0"/>
    <n v="1957"/>
    <n v="68"/>
    <x v="3"/>
  </r>
  <r>
    <x v="2554"/>
    <s v="Caroline"/>
    <s v="Cierpiszewski"/>
    <d v="2022-07-23T00:00:00"/>
    <d v="2023-03-06T00:00:00"/>
    <s v="Production Technician I"/>
    <s v="Travis Andrade"/>
    <s v="caroline.cierpiszewski@bilearner.com"/>
    <s v="TNS"/>
    <s v="Active"/>
    <s v="Part-Time"/>
    <x v="2"/>
    <x v="2"/>
    <x v="4"/>
    <x v="1302"/>
    <x v="0"/>
    <x v="1"/>
    <d v="1979-12-25T00:00:00"/>
    <s v="MA"/>
    <x v="18"/>
    <x v="0"/>
    <s v="2044"/>
    <x v="3"/>
    <x v="1"/>
    <x v="0"/>
    <n v="1"/>
    <x v="1"/>
    <n v="1979"/>
    <n v="46"/>
    <x v="0"/>
  </r>
  <r>
    <x v="2555"/>
    <s v="Tanya"/>
    <s v="Foreman"/>
    <d v="2018-10-14T00:00:00"/>
    <s v=""/>
    <s v="Production Technician II"/>
    <s v="Kathy Hart"/>
    <s v="tanya.foreman@bilearner.com"/>
    <s v="WBL"/>
    <s v="Active"/>
    <s v="Full-Time"/>
    <x v="2"/>
    <x v="0"/>
    <x v="0"/>
    <x v="0"/>
    <x v="0"/>
    <x v="4"/>
    <d v="1952-01-24T00:00:00"/>
    <s v="MA"/>
    <x v="6"/>
    <x v="0"/>
    <s v="2170"/>
    <x v="2"/>
    <x v="2"/>
    <x v="0"/>
    <n v="2"/>
    <x v="0"/>
    <n v="1952"/>
    <n v="74"/>
    <x v="3"/>
  </r>
  <r>
    <x v="2556"/>
    <s v="Roger"/>
    <s v="Walker"/>
    <d v="2021-02-20T00:00:00"/>
    <s v=""/>
    <s v="Production Technician II"/>
    <s v="Jeremy Alexander"/>
    <s v="roger.walker@bilearner.com"/>
    <s v="PL"/>
    <s v="Active"/>
    <s v="Full-Time"/>
    <x v="0"/>
    <x v="0"/>
    <x v="0"/>
    <x v="0"/>
    <x v="0"/>
    <x v="8"/>
    <d v="1962-04-15T00:00:00"/>
    <s v="MA"/>
    <x v="11"/>
    <x v="1"/>
    <s v="2459"/>
    <x v="1"/>
    <x v="0"/>
    <x v="0"/>
    <n v="2"/>
    <x v="0"/>
    <n v="1962"/>
    <n v="64"/>
    <x v="3"/>
  </r>
  <r>
    <x v="2557"/>
    <s v="Tayana"/>
    <s v="Jeannite"/>
    <d v="2020-03-28T00:00:00"/>
    <d v="2020-11-21T00:00:00"/>
    <s v="Production Technician II"/>
    <s v="Patricia Lowe"/>
    <s v="tayana.jeannite@bilearner.com"/>
    <s v="PYZ"/>
    <s v="Active"/>
    <s v="Contract"/>
    <x v="2"/>
    <x v="0"/>
    <x v="4"/>
    <x v="1303"/>
    <x v="0"/>
    <x v="6"/>
    <d v="1975-04-03T00:00:00"/>
    <s v="MA"/>
    <x v="7"/>
    <x v="0"/>
    <s v="1821"/>
    <x v="3"/>
    <x v="3"/>
    <x v="0"/>
    <n v="5"/>
    <x v="1"/>
    <n v="1975"/>
    <n v="51"/>
    <x v="0"/>
  </r>
  <r>
    <x v="2558"/>
    <s v="Anthony"/>
    <s v="Heitzman"/>
    <d v="2019-02-05T00:00:00"/>
    <d v="2020-07-10T00:00:00"/>
    <s v="Production Technician I"/>
    <s v="Catherine Rodriguez"/>
    <s v="anthony.heitzman@bilearner.com"/>
    <s v="SVG"/>
    <s v="Active"/>
    <s v="Contract"/>
    <x v="1"/>
    <x v="1"/>
    <x v="3"/>
    <x v="1304"/>
    <x v="0"/>
    <x v="2"/>
    <d v="1970-09-17T00:00:00"/>
    <s v="MA"/>
    <x v="14"/>
    <x v="1"/>
    <s v="2149"/>
    <x v="1"/>
    <x v="2"/>
    <x v="0"/>
    <n v="1"/>
    <x v="1"/>
    <n v="1970"/>
    <n v="55"/>
    <x v="0"/>
  </r>
  <r>
    <x v="2559"/>
    <s v="Violeta"/>
    <s v="Ferreira"/>
    <d v="2023-04-19T00:00:00"/>
    <s v=""/>
    <s v="Production Technician I"/>
    <s v="Melinda Davidson"/>
    <s v="violeta.ferreira@bilearner.com"/>
    <s v="NEL"/>
    <s v="Active"/>
    <s v="Full-Time"/>
    <x v="2"/>
    <x v="0"/>
    <x v="0"/>
    <x v="0"/>
    <x v="0"/>
    <x v="5"/>
    <d v="1971-01-11T00:00:00"/>
    <s v="MA"/>
    <x v="12"/>
    <x v="0"/>
    <s v="2176"/>
    <x v="4"/>
    <x v="1"/>
    <x v="0"/>
    <n v="1"/>
    <x v="0"/>
    <n v="1971"/>
    <n v="55"/>
    <x v="0"/>
  </r>
  <r>
    <x v="2560"/>
    <s v="Geoff"/>
    <s v="Dickinson"/>
    <d v="2020-09-24T00:00:00"/>
    <s v=""/>
    <s v="Production Technician I"/>
    <s v="Nicholas Smith"/>
    <s v="geoff.dickinson@bilearner.com"/>
    <s v="TNS"/>
    <s v="Active"/>
    <s v="Contract"/>
    <x v="2"/>
    <x v="2"/>
    <x v="0"/>
    <x v="0"/>
    <x v="0"/>
    <x v="12"/>
    <d v="1966-02-20T00:00:00"/>
    <s v="MA"/>
    <x v="37"/>
    <x v="1"/>
    <s v="2180"/>
    <x v="2"/>
    <x v="1"/>
    <x v="0"/>
    <n v="4"/>
    <x v="0"/>
    <n v="1966"/>
    <n v="60"/>
    <x v="0"/>
  </r>
  <r>
    <x v="2561"/>
    <s v="Justice"/>
    <s v="Gentry"/>
    <d v="2020-11-14T00:00:00"/>
    <d v="2023-01-15T00:00:00"/>
    <s v="Production Technician I"/>
    <s v="Monica Cochran"/>
    <s v="justice.gentry@bilearner.com"/>
    <s v="MSC"/>
    <s v="Active"/>
    <s v="Full-Time"/>
    <x v="1"/>
    <x v="1"/>
    <x v="2"/>
    <x v="1305"/>
    <x v="0"/>
    <x v="3"/>
    <d v="1972-01-18T00:00:00"/>
    <s v="MA"/>
    <x v="11"/>
    <x v="1"/>
    <s v="85255"/>
    <x v="1"/>
    <x v="2"/>
    <x v="0"/>
    <n v="1"/>
    <x v="1"/>
    <n v="1972"/>
    <n v="54"/>
    <x v="0"/>
  </r>
  <r>
    <x v="2562"/>
    <s v="Kason"/>
    <s v="Kramer"/>
    <d v="2021-09-16T00:00:00"/>
    <s v=""/>
    <s v="Production Technician I"/>
    <s v="Brenda Duncan"/>
    <s v="kason.kramer@bilearner.com"/>
    <s v="TNS"/>
    <s v="Active"/>
    <s v="Contract"/>
    <x v="2"/>
    <x v="0"/>
    <x v="0"/>
    <x v="0"/>
    <x v="0"/>
    <x v="6"/>
    <d v="1942-05-26T00:00:00"/>
    <s v="MA"/>
    <x v="26"/>
    <x v="0"/>
    <s v="75699"/>
    <x v="1"/>
    <x v="0"/>
    <x v="0"/>
    <n v="4"/>
    <x v="0"/>
    <n v="1942"/>
    <n v="83"/>
    <x v="3"/>
  </r>
  <r>
    <x v="2563"/>
    <s v="Alfredo"/>
    <s v="Perry"/>
    <d v="2019-04-21T00:00:00"/>
    <s v=""/>
    <s v="Production Technician I"/>
    <s v="Wesley Pearson"/>
    <s v="alfredo.perry@bilearner.com"/>
    <s v="PYZ"/>
    <s v="Active"/>
    <s v="Full-Time"/>
    <x v="0"/>
    <x v="1"/>
    <x v="0"/>
    <x v="0"/>
    <x v="0"/>
    <x v="3"/>
    <d v="1999-05-28T00:00:00"/>
    <s v="MA"/>
    <x v="4"/>
    <x v="0"/>
    <s v="64116"/>
    <x v="0"/>
    <x v="1"/>
    <x v="0"/>
    <n v="2"/>
    <x v="0"/>
    <n v="1999"/>
    <n v="26"/>
    <x v="2"/>
  </r>
  <r>
    <x v="2564"/>
    <s v="Skyler"/>
    <s v="Drake"/>
    <d v="2020-03-13T00:00:00"/>
    <s v=""/>
    <s v="Production Technician I"/>
    <s v="Daniel Rowe"/>
    <s v="skyler.drake@bilearner.com"/>
    <s v="WBL"/>
    <s v="Active"/>
    <s v="Contract"/>
    <x v="1"/>
    <x v="2"/>
    <x v="0"/>
    <x v="0"/>
    <x v="0"/>
    <x v="3"/>
    <d v="1999-03-17T00:00:00"/>
    <s v="MA"/>
    <x v="6"/>
    <x v="0"/>
    <s v="5676"/>
    <x v="0"/>
    <x v="1"/>
    <x v="1"/>
    <n v="2"/>
    <x v="0"/>
    <n v="1999"/>
    <n v="27"/>
    <x v="2"/>
  </r>
  <r>
    <x v="2565"/>
    <s v="Moshe"/>
    <s v="Copeland"/>
    <d v="2022-04-16T00:00:00"/>
    <d v="2023-04-20T00:00:00"/>
    <s v="Production Technician I"/>
    <s v="Brittney Stone"/>
    <s v="moshe.copeland@bilearner.com"/>
    <s v="NEL"/>
    <s v="Active"/>
    <s v="Full-Time"/>
    <x v="1"/>
    <x v="1"/>
    <x v="2"/>
    <x v="1306"/>
    <x v="0"/>
    <x v="4"/>
    <d v="1973-10-18T00:00:00"/>
    <s v="MA"/>
    <x v="4"/>
    <x v="0"/>
    <s v="59966"/>
    <x v="4"/>
    <x v="2"/>
    <x v="0"/>
    <n v="4"/>
    <x v="1"/>
    <n v="1973"/>
    <n v="52"/>
    <x v="0"/>
  </r>
  <r>
    <x v="2566"/>
    <s v="Harley"/>
    <s v="Nunez"/>
    <d v="2019-03-18T00:00:00"/>
    <d v="2022-11-23T00:00:00"/>
    <s v="Production Technician I"/>
    <s v="Pamela Suarez"/>
    <s v="harley.nunez@bilearner.com"/>
    <s v="PL"/>
    <s v="Active"/>
    <s v="Full-Time"/>
    <x v="1"/>
    <x v="2"/>
    <x v="1"/>
    <x v="1307"/>
    <x v="0"/>
    <x v="3"/>
    <d v="1946-01-07T00:00:00"/>
    <s v="MA"/>
    <x v="6"/>
    <x v="1"/>
    <s v="81311"/>
    <x v="0"/>
    <x v="0"/>
    <x v="0"/>
    <n v="4"/>
    <x v="1"/>
    <n v="1946"/>
    <n v="80"/>
    <x v="3"/>
  </r>
  <r>
    <x v="2567"/>
    <s v="Sammy"/>
    <s v="Walter"/>
    <d v="2022-02-18T00:00:00"/>
    <s v=""/>
    <s v="Production Technician I"/>
    <s v="Tiffany Smith"/>
    <s v="sammy.walter@bilearner.com"/>
    <s v="BPC"/>
    <s v="Active"/>
    <s v="Part-Time"/>
    <x v="2"/>
    <x v="0"/>
    <x v="0"/>
    <x v="0"/>
    <x v="0"/>
    <x v="6"/>
    <d v="1953-05-10T00:00:00"/>
    <s v="MA"/>
    <x v="7"/>
    <x v="1"/>
    <s v="14098"/>
    <x v="2"/>
    <x v="2"/>
    <x v="0"/>
    <n v="4"/>
    <x v="0"/>
    <n v="1953"/>
    <n v="72"/>
    <x v="3"/>
  </r>
  <r>
    <x v="2568"/>
    <s v="Ronnie"/>
    <s v="Haas"/>
    <d v="2018-09-03T00:00:00"/>
    <d v="2018-11-29T00:00:00"/>
    <s v="Production Technician I"/>
    <s v="Jason Huber"/>
    <s v="ronnie.haas@bilearner.com"/>
    <s v="CCDR"/>
    <s v="Active"/>
    <s v="Full-Time"/>
    <x v="1"/>
    <x v="2"/>
    <x v="2"/>
    <x v="1308"/>
    <x v="0"/>
    <x v="3"/>
    <d v="1954-10-17T00:00:00"/>
    <s v="MA"/>
    <x v="6"/>
    <x v="1"/>
    <s v="43823"/>
    <x v="2"/>
    <x v="1"/>
    <x v="2"/>
    <n v="4"/>
    <x v="1"/>
    <n v="1954"/>
    <n v="71"/>
    <x v="3"/>
  </r>
  <r>
    <x v="2569"/>
    <s v="Kira"/>
    <s v="Robertson"/>
    <d v="2022-06-15T00:00:00"/>
    <d v="2022-08-16T00:00:00"/>
    <s v="Production Technician I"/>
    <s v="Zachary Hill"/>
    <s v="kira.robertson@bilearner.com"/>
    <s v="SVG"/>
    <s v="Active"/>
    <s v="Contract"/>
    <x v="2"/>
    <x v="0"/>
    <x v="1"/>
    <x v="1309"/>
    <x v="0"/>
    <x v="3"/>
    <d v="1989-09-30T00:00:00"/>
    <s v="MA"/>
    <x v="31"/>
    <x v="0"/>
    <s v="30175"/>
    <x v="2"/>
    <x v="0"/>
    <x v="0"/>
    <n v="4"/>
    <x v="1"/>
    <n v="1989"/>
    <n v="36"/>
    <x v="1"/>
  </r>
  <r>
    <x v="2570"/>
    <s v="Jaqueline"/>
    <s v="Ford"/>
    <d v="2022-02-14T00:00:00"/>
    <s v=""/>
    <s v="Production Technician I"/>
    <s v="Danny Young"/>
    <s v="jaqueline.ford@bilearner.com"/>
    <s v="EW"/>
    <s v="Active"/>
    <s v="Contract"/>
    <x v="2"/>
    <x v="1"/>
    <x v="0"/>
    <x v="0"/>
    <x v="0"/>
    <x v="3"/>
    <d v="1985-06-30T00:00:00"/>
    <s v="MA"/>
    <x v="17"/>
    <x v="0"/>
    <s v="14649"/>
    <x v="2"/>
    <x v="2"/>
    <x v="0"/>
    <n v="2"/>
    <x v="0"/>
    <n v="1985"/>
    <n v="40"/>
    <x v="1"/>
  </r>
  <r>
    <x v="2571"/>
    <s v="Trace"/>
    <s v="Cherry"/>
    <d v="2023-07-09T00:00:00"/>
    <s v=""/>
    <s v="Production Technician I"/>
    <s v="Kenneth Huff"/>
    <s v="trace.cherry@bilearner.com"/>
    <s v="MSC"/>
    <s v="Active"/>
    <s v="Contract"/>
    <x v="0"/>
    <x v="1"/>
    <x v="0"/>
    <x v="0"/>
    <x v="0"/>
    <x v="3"/>
    <d v="1968-06-02T00:00:00"/>
    <s v="MA"/>
    <x v="23"/>
    <x v="1"/>
    <s v="19677"/>
    <x v="0"/>
    <x v="0"/>
    <x v="2"/>
    <n v="1"/>
    <x v="0"/>
    <n v="1968"/>
    <n v="57"/>
    <x v="0"/>
  </r>
  <r>
    <x v="2572"/>
    <s v="Travis"/>
    <s v="Cardenas"/>
    <d v="2018-10-28T00:00:00"/>
    <d v="2019-08-04T00:00:00"/>
    <s v="Production Technician I"/>
    <s v="Charles Brock"/>
    <s v="travis.cardenas@bilearner.com"/>
    <s v="TNS"/>
    <s v="Active"/>
    <s v="Contract"/>
    <x v="2"/>
    <x v="1"/>
    <x v="4"/>
    <x v="1310"/>
    <x v="0"/>
    <x v="4"/>
    <d v="1970-03-16T00:00:00"/>
    <s v="MA"/>
    <x v="26"/>
    <x v="1"/>
    <s v="3588"/>
    <x v="4"/>
    <x v="3"/>
    <x v="0"/>
    <n v="2"/>
    <x v="1"/>
    <n v="1970"/>
    <n v="56"/>
    <x v="0"/>
  </r>
  <r>
    <x v="2573"/>
    <s v="Reyna"/>
    <s v="Hicks"/>
    <d v="2022-07-09T00:00:00"/>
    <s v=""/>
    <s v="Production Technician I"/>
    <s v="Lori Morton"/>
    <s v="reyna.hicks@bilearner.com"/>
    <s v="PYZ"/>
    <s v="Active"/>
    <s v="Contract"/>
    <x v="2"/>
    <x v="2"/>
    <x v="0"/>
    <x v="0"/>
    <x v="0"/>
    <x v="23"/>
    <d v="1973-09-27T00:00:00"/>
    <s v="MA"/>
    <x v="6"/>
    <x v="1"/>
    <s v="52789"/>
    <x v="2"/>
    <x v="1"/>
    <x v="0"/>
    <n v="1"/>
    <x v="0"/>
    <n v="1973"/>
    <n v="52"/>
    <x v="0"/>
  </r>
  <r>
    <x v="2574"/>
    <s v="Trent"/>
    <s v="Sandoval"/>
    <d v="2018-09-27T00:00:00"/>
    <d v="2022-12-12T00:00:00"/>
    <s v="Production Technician I"/>
    <s v="Thomas Nguyen"/>
    <s v="trent.sandoval@bilearner.com"/>
    <s v="WBL"/>
    <s v="Active"/>
    <s v="Full-Time"/>
    <x v="0"/>
    <x v="1"/>
    <x v="3"/>
    <x v="1311"/>
    <x v="0"/>
    <x v="3"/>
    <d v="1942-10-15T00:00:00"/>
    <s v="MA"/>
    <x v="4"/>
    <x v="1"/>
    <s v="5140"/>
    <x v="4"/>
    <x v="0"/>
    <x v="0"/>
    <n v="5"/>
    <x v="1"/>
    <n v="1942"/>
    <n v="83"/>
    <x v="3"/>
  </r>
  <r>
    <x v="2575"/>
    <s v="Reginald"/>
    <s v="Dougherty"/>
    <d v="2020-10-27T00:00:00"/>
    <s v=""/>
    <s v="Production Technician II"/>
    <s v="Miss Angel Elliott"/>
    <s v="reginald.dougherty@bilearner.com"/>
    <s v="BPC"/>
    <s v="Active"/>
    <s v="Full-Time"/>
    <x v="1"/>
    <x v="1"/>
    <x v="0"/>
    <x v="0"/>
    <x v="0"/>
    <x v="3"/>
    <d v="1991-05-16T00:00:00"/>
    <s v="MA"/>
    <x v="4"/>
    <x v="0"/>
    <s v="55498"/>
    <x v="0"/>
    <x v="0"/>
    <x v="0"/>
    <n v="2"/>
    <x v="0"/>
    <n v="1991"/>
    <n v="34"/>
    <x v="1"/>
  </r>
  <r>
    <x v="2576"/>
    <s v="Paul"/>
    <s v="Greer"/>
    <d v="2021-10-01T00:00:00"/>
    <s v=""/>
    <s v="Production Technician II"/>
    <s v="Dwayne Johnson"/>
    <s v="paul.greer@bilearner.com"/>
    <s v="CCDR"/>
    <s v="Active"/>
    <s v="Full-Time"/>
    <x v="1"/>
    <x v="1"/>
    <x v="0"/>
    <x v="0"/>
    <x v="0"/>
    <x v="4"/>
    <d v="1990-08-31T00:00:00"/>
    <s v="MA"/>
    <x v="23"/>
    <x v="0"/>
    <s v="40722"/>
    <x v="2"/>
    <x v="1"/>
    <x v="0"/>
    <n v="5"/>
    <x v="0"/>
    <n v="1990"/>
    <n v="35"/>
    <x v="1"/>
  </r>
  <r>
    <x v="2577"/>
    <s v="Tiara"/>
    <s v="Velez"/>
    <d v="2019-08-29T00:00:00"/>
    <d v="2022-06-19T00:00:00"/>
    <s v="Production Technician II"/>
    <s v="Lisa Walters"/>
    <s v="tiara.velez@bilearner.com"/>
    <s v="EW"/>
    <s v="Active"/>
    <s v="Full-Time"/>
    <x v="2"/>
    <x v="2"/>
    <x v="3"/>
    <x v="1312"/>
    <x v="0"/>
    <x v="3"/>
    <d v="1996-01-24T00:00:00"/>
    <s v="MA"/>
    <x v="4"/>
    <x v="0"/>
    <s v="77466"/>
    <x v="4"/>
    <x v="3"/>
    <x v="0"/>
    <n v="5"/>
    <x v="1"/>
    <n v="1996"/>
    <n v="30"/>
    <x v="1"/>
  </r>
  <r>
    <x v="2578"/>
    <s v="Mareli"/>
    <s v="Wilson"/>
    <d v="2020-12-29T00:00:00"/>
    <s v=""/>
    <s v="Production Technician II"/>
    <s v="Brandon Coleman"/>
    <s v="mareli.wilson@bilearner.com"/>
    <s v="MSC"/>
    <s v="Active"/>
    <s v="Contract"/>
    <x v="0"/>
    <x v="1"/>
    <x v="0"/>
    <x v="0"/>
    <x v="0"/>
    <x v="3"/>
    <d v="1943-01-20T00:00:00"/>
    <s v="MA"/>
    <x v="6"/>
    <x v="0"/>
    <s v="57657"/>
    <x v="1"/>
    <x v="0"/>
    <x v="0"/>
    <n v="2"/>
    <x v="0"/>
    <n v="1943"/>
    <n v="83"/>
    <x v="3"/>
  </r>
  <r>
    <x v="2579"/>
    <s v="Efrain"/>
    <s v="Underwood"/>
    <d v="2022-10-04T00:00:00"/>
    <s v=""/>
    <s v="Production Technician II"/>
    <s v="Michael Smith"/>
    <s v="efrain.underwood@bilearner.com"/>
    <s v="NEL"/>
    <s v="Active"/>
    <s v="Part-Time"/>
    <x v="0"/>
    <x v="2"/>
    <x v="0"/>
    <x v="0"/>
    <x v="0"/>
    <x v="4"/>
    <d v="1968-07-26T00:00:00"/>
    <s v="MA"/>
    <x v="4"/>
    <x v="0"/>
    <s v="88958"/>
    <x v="4"/>
    <x v="1"/>
    <x v="0"/>
    <n v="1"/>
    <x v="0"/>
    <n v="1968"/>
    <n v="57"/>
    <x v="0"/>
  </r>
  <r>
    <x v="2580"/>
    <s v="Madeline"/>
    <s v="Powell"/>
    <d v="2019-03-21T00:00:00"/>
    <d v="2022-09-25T00:00:00"/>
    <s v="Production Technician II"/>
    <s v="Gabriela Boyd"/>
    <s v="madeline.powell@bilearner.com"/>
    <s v="PL"/>
    <s v="Active"/>
    <s v="Part-Time"/>
    <x v="1"/>
    <x v="2"/>
    <x v="2"/>
    <x v="1313"/>
    <x v="0"/>
    <x v="3"/>
    <d v="1949-10-13T00:00:00"/>
    <s v="MA"/>
    <x v="6"/>
    <x v="0"/>
    <s v="22812"/>
    <x v="3"/>
    <x v="2"/>
    <x v="0"/>
    <n v="2"/>
    <x v="1"/>
    <n v="1949"/>
    <n v="76"/>
    <x v="3"/>
  </r>
  <r>
    <x v="2581"/>
    <s v="Alfred"/>
    <s v="Goodman"/>
    <d v="2020-04-03T00:00:00"/>
    <d v="2021-12-27T00:00:00"/>
    <s v="Production Technician II"/>
    <s v="Kevin Robertson"/>
    <s v="alfred.goodman@bilearner.com"/>
    <s v="PYZ"/>
    <s v="Active"/>
    <s v="Full-Time"/>
    <x v="1"/>
    <x v="2"/>
    <x v="1"/>
    <x v="1314"/>
    <x v="0"/>
    <x v="2"/>
    <d v="1977-03-06T00:00:00"/>
    <s v="MA"/>
    <x v="36"/>
    <x v="0"/>
    <s v="96960"/>
    <x v="3"/>
    <x v="0"/>
    <x v="0"/>
    <n v="4"/>
    <x v="1"/>
    <n v="1977"/>
    <n v="49"/>
    <x v="0"/>
  </r>
  <r>
    <x v="2582"/>
    <s v="Aracely"/>
    <s v="Kelly"/>
    <d v="2019-06-02T00:00:00"/>
    <d v="2021-07-14T00:00:00"/>
    <s v="Production Technician I"/>
    <s v="Tony Moyer"/>
    <s v="aracely.kelly@bilearner.com"/>
    <s v="EW"/>
    <s v="Active"/>
    <s v="Part-Time"/>
    <x v="0"/>
    <x v="1"/>
    <x v="2"/>
    <x v="1315"/>
    <x v="0"/>
    <x v="19"/>
    <d v="1997-05-01T00:00:00"/>
    <s v="MA"/>
    <x v="7"/>
    <x v="1"/>
    <s v="14887"/>
    <x v="0"/>
    <x v="2"/>
    <x v="0"/>
    <n v="2"/>
    <x v="1"/>
    <n v="1997"/>
    <n v="28"/>
    <x v="2"/>
  </r>
  <r>
    <x v="2583"/>
    <s v="Morgan"/>
    <s v="Velazquez"/>
    <d v="2019-05-31T00:00:00"/>
    <d v="2020-09-04T00:00:00"/>
    <s v="Production Technician I"/>
    <s v="Heidi Ruiz"/>
    <s v="morgan.velazquez@bilearner.com"/>
    <s v="MSC"/>
    <s v="Leave Of Absence"/>
    <s v="Part-Time"/>
    <x v="0"/>
    <x v="0"/>
    <x v="3"/>
    <x v="1316"/>
    <x v="0"/>
    <x v="3"/>
    <d v="1947-03-15T00:00:00"/>
    <s v="MA"/>
    <x v="22"/>
    <x v="1"/>
    <s v="33080"/>
    <x v="2"/>
    <x v="2"/>
    <x v="0"/>
    <n v="1"/>
    <x v="1"/>
    <n v="1947"/>
    <n v="79"/>
    <x v="3"/>
  </r>
  <r>
    <x v="2584"/>
    <s v="Isla"/>
    <s v="Becker"/>
    <d v="2020-01-06T00:00:00"/>
    <d v="2020-05-04T00:00:00"/>
    <s v="Production Technician I"/>
    <s v="Valerie Gallagher"/>
    <s v="isla.becker@bilearner.com"/>
    <s v="TNS"/>
    <s v="Leave Of Absence"/>
    <s v="Part-Time"/>
    <x v="1"/>
    <x v="2"/>
    <x v="1"/>
    <x v="1317"/>
    <x v="0"/>
    <x v="6"/>
    <d v="1954-02-11T00:00:00"/>
    <s v="MA"/>
    <x v="7"/>
    <x v="0"/>
    <s v="51348"/>
    <x v="1"/>
    <x v="0"/>
    <x v="0"/>
    <n v="5"/>
    <x v="1"/>
    <n v="1954"/>
    <n v="72"/>
    <x v="3"/>
  </r>
  <r>
    <x v="2585"/>
    <s v="Scott"/>
    <s v="Sanford"/>
    <d v="2018-08-19T00:00:00"/>
    <d v="2021-02-18T00:00:00"/>
    <s v="Production Technician I"/>
    <s v="Walter Sanchez"/>
    <s v="scott.sanford@bilearner.com"/>
    <s v="BPC"/>
    <s v="Leave Of Absence"/>
    <s v="Contract"/>
    <x v="1"/>
    <x v="0"/>
    <x v="3"/>
    <x v="1318"/>
    <x v="0"/>
    <x v="2"/>
    <d v="1950-05-28T00:00:00"/>
    <s v="MA"/>
    <x v="19"/>
    <x v="0"/>
    <s v="3143"/>
    <x v="4"/>
    <x v="1"/>
    <x v="1"/>
    <n v="1"/>
    <x v="1"/>
    <n v="1950"/>
    <n v="75"/>
    <x v="3"/>
  </r>
  <r>
    <x v="2586"/>
    <s v="Deja"/>
    <s v="Ritter"/>
    <d v="2019-05-18T00:00:00"/>
    <s v=""/>
    <s v="Production Technician I"/>
    <s v="Misty Preston"/>
    <s v="deja.ritter@bilearner.com"/>
    <s v="CCDR"/>
    <s v="Active"/>
    <s v="Full-Time"/>
    <x v="0"/>
    <x v="2"/>
    <x v="0"/>
    <x v="0"/>
    <x v="0"/>
    <x v="8"/>
    <d v="1982-03-25T00:00:00"/>
    <s v="MA"/>
    <x v="9"/>
    <x v="0"/>
    <s v="35422"/>
    <x v="4"/>
    <x v="0"/>
    <x v="3"/>
    <n v="1"/>
    <x v="0"/>
    <n v="1982"/>
    <n v="44"/>
    <x v="1"/>
  </r>
  <r>
    <x v="2587"/>
    <s v="Amelia"/>
    <s v="Gamble"/>
    <d v="2022-11-23T00:00:00"/>
    <d v="2022-12-09T00:00:00"/>
    <s v="Production Technician I"/>
    <s v="Danielle Long"/>
    <s v="amelia.gamble@bilearner.com"/>
    <s v="EW"/>
    <s v="Active"/>
    <s v="Contract"/>
    <x v="2"/>
    <x v="0"/>
    <x v="2"/>
    <x v="1319"/>
    <x v="0"/>
    <x v="4"/>
    <d v="1967-07-17T00:00:00"/>
    <s v="MA"/>
    <x v="22"/>
    <x v="1"/>
    <s v="81914"/>
    <x v="1"/>
    <x v="1"/>
    <x v="3"/>
    <n v="2"/>
    <x v="1"/>
    <n v="1967"/>
    <n v="58"/>
    <x v="0"/>
  </r>
  <r>
    <x v="2588"/>
    <s v="Pranav"/>
    <s v="Middleton"/>
    <d v="2020-12-02T00:00:00"/>
    <s v=""/>
    <s v="Production Technician I"/>
    <s v="Michael Hendricks"/>
    <s v="pranav.middleton@bilearner.com"/>
    <s v="MSC"/>
    <s v="Active"/>
    <s v="Part-Time"/>
    <x v="0"/>
    <x v="1"/>
    <x v="0"/>
    <x v="0"/>
    <x v="0"/>
    <x v="2"/>
    <d v="1976-06-14T00:00:00"/>
    <s v="MA"/>
    <x v="3"/>
    <x v="1"/>
    <s v="56005"/>
    <x v="1"/>
    <x v="1"/>
    <x v="3"/>
    <n v="2"/>
    <x v="0"/>
    <n v="1976"/>
    <n v="49"/>
    <x v="0"/>
  </r>
  <r>
    <x v="2589"/>
    <s v="Moshe"/>
    <s v="Hunter"/>
    <d v="2022-01-05T00:00:00"/>
    <s v=""/>
    <s v="Production Technician I"/>
    <s v="Ashley Hill"/>
    <s v="moshe.hunter@bilearner.com"/>
    <s v="NEL"/>
    <s v="Active"/>
    <s v="Part-Time"/>
    <x v="1"/>
    <x v="1"/>
    <x v="0"/>
    <x v="0"/>
    <x v="0"/>
    <x v="0"/>
    <d v="2000-07-02T00:00:00"/>
    <s v="MA"/>
    <x v="0"/>
    <x v="1"/>
    <s v="19295"/>
    <x v="3"/>
    <x v="0"/>
    <x v="3"/>
    <n v="4"/>
    <x v="0"/>
    <n v="2000"/>
    <n v="25"/>
    <x v="2"/>
  </r>
  <r>
    <x v="2590"/>
    <s v="Arjun"/>
    <s v="Gibson"/>
    <d v="2023-04-16T00:00:00"/>
    <d v="2023-08-04T00:00:00"/>
    <s v="Production Technician I"/>
    <s v="Douglas Washington"/>
    <s v="arjun.gibson@bilearner.com"/>
    <s v="PL"/>
    <s v="Active"/>
    <s v="Full-Time"/>
    <x v="2"/>
    <x v="2"/>
    <x v="4"/>
    <x v="1320"/>
    <x v="0"/>
    <x v="4"/>
    <d v="1994-12-12T00:00:00"/>
    <s v="MA"/>
    <x v="4"/>
    <x v="0"/>
    <s v="89360"/>
    <x v="2"/>
    <x v="3"/>
    <x v="3"/>
    <n v="5"/>
    <x v="1"/>
    <n v="1994"/>
    <n v="31"/>
    <x v="1"/>
  </r>
  <r>
    <x v="2591"/>
    <s v="Alaina"/>
    <s v="Jenkins"/>
    <d v="2020-10-10T00:00:00"/>
    <d v="2023-06-23T00:00:00"/>
    <s v="Production Technician I"/>
    <s v="John Jordan"/>
    <s v="alaina.jenkins@bilearner.com"/>
    <s v="PYZ"/>
    <s v="Active"/>
    <s v="Contract"/>
    <x v="0"/>
    <x v="1"/>
    <x v="3"/>
    <x v="1321"/>
    <x v="0"/>
    <x v="9"/>
    <d v="1974-06-13T00:00:00"/>
    <s v="MA"/>
    <x v="19"/>
    <x v="0"/>
    <s v="77355"/>
    <x v="3"/>
    <x v="0"/>
    <x v="3"/>
    <n v="2"/>
    <x v="1"/>
    <n v="1974"/>
    <n v="51"/>
    <x v="0"/>
  </r>
  <r>
    <x v="2592"/>
    <s v="Elyse"/>
    <s v="Morrow"/>
    <d v="2022-04-15T00:00:00"/>
    <d v="2023-07-04T00:00:00"/>
    <s v="Production Technician I"/>
    <s v="Thomas Humphrey"/>
    <s v="elyse.morrow@bilearner.com"/>
    <s v="SVG"/>
    <s v="Active"/>
    <s v="Contract"/>
    <x v="2"/>
    <x v="2"/>
    <x v="4"/>
    <x v="1322"/>
    <x v="0"/>
    <x v="0"/>
    <d v="1979-09-21T00:00:00"/>
    <s v="MA"/>
    <x v="30"/>
    <x v="0"/>
    <s v="26467"/>
    <x v="4"/>
    <x v="2"/>
    <x v="3"/>
    <n v="2"/>
    <x v="1"/>
    <n v="1979"/>
    <n v="46"/>
    <x v="0"/>
  </r>
  <r>
    <x v="2593"/>
    <s v="Lincoln"/>
    <s v="Brady"/>
    <d v="2023-07-25T00:00:00"/>
    <s v=""/>
    <s v="Production Technician I"/>
    <s v="Paula Perez"/>
    <s v="lincoln.brady@bilearner.com"/>
    <s v="TNS"/>
    <s v="Active"/>
    <s v="Part-Time"/>
    <x v="0"/>
    <x v="1"/>
    <x v="0"/>
    <x v="0"/>
    <x v="0"/>
    <x v="3"/>
    <d v="1944-01-07T00:00:00"/>
    <s v="MA"/>
    <x v="6"/>
    <x v="1"/>
    <s v="8903"/>
    <x v="3"/>
    <x v="0"/>
    <x v="3"/>
    <n v="2"/>
    <x v="0"/>
    <n v="1944"/>
    <n v="82"/>
    <x v="3"/>
  </r>
  <r>
    <x v="2594"/>
    <s v="Allisson"/>
    <s v="Braun"/>
    <d v="2020-08-31T00:00:00"/>
    <s v=""/>
    <s v="Production Technician I"/>
    <s v="Scott Torres"/>
    <s v="allisson.braun@bilearner.com"/>
    <s v="WBL"/>
    <s v="Active"/>
    <s v="Contract"/>
    <x v="1"/>
    <x v="0"/>
    <x v="0"/>
    <x v="0"/>
    <x v="0"/>
    <x v="13"/>
    <d v="1987-05-14T00:00:00"/>
    <s v="MA"/>
    <x v="30"/>
    <x v="1"/>
    <s v="95247"/>
    <x v="2"/>
    <x v="1"/>
    <x v="3"/>
    <n v="2"/>
    <x v="0"/>
    <n v="1987"/>
    <n v="38"/>
    <x v="1"/>
  </r>
  <r>
    <x v="2595"/>
    <s v="Leonel"/>
    <s v="Chang"/>
    <d v="2018-10-10T00:00:00"/>
    <d v="2020-05-17T00:00:00"/>
    <s v="Production Technician I"/>
    <s v="Miguel Rodgers"/>
    <s v="leonel.chang@bilearner.com"/>
    <s v="BPC"/>
    <s v="Active"/>
    <s v="Full-Time"/>
    <x v="0"/>
    <x v="2"/>
    <x v="3"/>
    <x v="1323"/>
    <x v="0"/>
    <x v="8"/>
    <d v="1976-07-16T00:00:00"/>
    <s v="MA"/>
    <x v="4"/>
    <x v="1"/>
    <s v="23955"/>
    <x v="2"/>
    <x v="2"/>
    <x v="3"/>
    <n v="1"/>
    <x v="1"/>
    <n v="1976"/>
    <n v="49"/>
    <x v="0"/>
  </r>
  <r>
    <x v="2596"/>
    <s v="Marshall"/>
    <s v="Lucas"/>
    <d v="2019-01-15T00:00:00"/>
    <d v="2021-04-03T00:00:00"/>
    <s v="Production Technician II"/>
    <s v="Grant Brooks"/>
    <s v="marshall.lucas@bilearner.com"/>
    <s v="TNS"/>
    <s v="Voluntarily Terminated"/>
    <s v="Contract"/>
    <x v="2"/>
    <x v="1"/>
    <x v="3"/>
    <x v="1324"/>
    <x v="0"/>
    <x v="3"/>
    <d v="1958-01-30T00:00:00"/>
    <s v="MA"/>
    <x v="6"/>
    <x v="0"/>
    <s v="46410"/>
    <x v="3"/>
    <x v="0"/>
    <x v="3"/>
    <n v="2"/>
    <x v="1"/>
    <n v="1958"/>
    <n v="68"/>
    <x v="3"/>
  </r>
  <r>
    <x v="2597"/>
    <s v="Haiden"/>
    <s v="Scott"/>
    <d v="2021-12-26T00:00:00"/>
    <s v=""/>
    <s v="Production Technician II"/>
    <s v="Kristina Jackson"/>
    <s v="haiden.scott@bilearner.com"/>
    <s v="BPC"/>
    <s v="Active"/>
    <s v="Contract"/>
    <x v="1"/>
    <x v="2"/>
    <x v="0"/>
    <x v="0"/>
    <x v="0"/>
    <x v="9"/>
    <d v="1962-03-28T00:00:00"/>
    <s v="MA"/>
    <x v="14"/>
    <x v="0"/>
    <s v="51804"/>
    <x v="1"/>
    <x v="0"/>
    <x v="0"/>
    <n v="2"/>
    <x v="0"/>
    <n v="1962"/>
    <n v="64"/>
    <x v="3"/>
  </r>
  <r>
    <x v="2598"/>
    <s v="Kyan"/>
    <s v="Miranda"/>
    <d v="2022-05-23T00:00:00"/>
    <s v=""/>
    <s v="Production Technician II"/>
    <s v="Melissa Stuart"/>
    <s v="kyan.miranda@bilearner.com"/>
    <s v="CCDR"/>
    <s v="Active"/>
    <s v="Contract"/>
    <x v="0"/>
    <x v="0"/>
    <x v="0"/>
    <x v="0"/>
    <x v="0"/>
    <x v="9"/>
    <d v="1999-03-29T00:00:00"/>
    <s v="MA"/>
    <x v="6"/>
    <x v="0"/>
    <s v="10677"/>
    <x v="3"/>
    <x v="2"/>
    <x v="0"/>
    <n v="1"/>
    <x v="0"/>
    <n v="1999"/>
    <n v="27"/>
    <x v="2"/>
  </r>
  <r>
    <x v="2599"/>
    <s v="Ayanna"/>
    <s v="Garrison"/>
    <d v="2022-08-23T00:00:00"/>
    <s v=""/>
    <s v="Production Technician II"/>
    <s v="Deborah Lopez"/>
    <s v="ayanna.garrison@bilearner.com"/>
    <s v="EW"/>
    <s v="Active"/>
    <s v="Contract"/>
    <x v="0"/>
    <x v="1"/>
    <x v="0"/>
    <x v="0"/>
    <x v="0"/>
    <x v="9"/>
    <d v="1943-08-05T00:00:00"/>
    <s v="MA"/>
    <x v="11"/>
    <x v="0"/>
    <s v="80801"/>
    <x v="4"/>
    <x v="3"/>
    <x v="0"/>
    <n v="2"/>
    <x v="0"/>
    <n v="1943"/>
    <n v="82"/>
    <x v="3"/>
  </r>
  <r>
    <x v="2600"/>
    <s v="Alan"/>
    <s v="Woods"/>
    <d v="2023-05-27T00:00:00"/>
    <d v="2023-07-28T00:00:00"/>
    <s v="Production Technician II"/>
    <s v="Erin George"/>
    <s v="alan.woods@bilearner.com"/>
    <s v="MSC"/>
    <s v="Active"/>
    <s v="Part-Time"/>
    <x v="1"/>
    <x v="2"/>
    <x v="4"/>
    <x v="1325"/>
    <x v="0"/>
    <x v="5"/>
    <d v="1943-05-08T00:00:00"/>
    <s v="MA"/>
    <x v="30"/>
    <x v="0"/>
    <s v="7984"/>
    <x v="0"/>
    <x v="1"/>
    <x v="0"/>
    <n v="5"/>
    <x v="1"/>
    <n v="1943"/>
    <n v="82"/>
    <x v="3"/>
  </r>
  <r>
    <x v="2601"/>
    <s v="Teagan"/>
    <s v="Phelps"/>
    <d v="2018-08-10T00:00:00"/>
    <d v="2021-07-25T00:00:00"/>
    <s v="Production Technician II"/>
    <s v="Brian Green"/>
    <s v="teagan.phelps@bilearner.com"/>
    <s v="NEL"/>
    <s v="Voluntarily Terminated"/>
    <s v="Contract"/>
    <x v="2"/>
    <x v="0"/>
    <x v="2"/>
    <x v="1326"/>
    <x v="0"/>
    <x v="6"/>
    <d v="2000-05-02T00:00:00"/>
    <s v="MA"/>
    <x v="7"/>
    <x v="0"/>
    <s v="32254"/>
    <x v="4"/>
    <x v="2"/>
    <x v="0"/>
    <n v="2"/>
    <x v="1"/>
    <n v="2000"/>
    <n v="25"/>
    <x v="2"/>
  </r>
  <r>
    <x v="2602"/>
    <s v="Malachi"/>
    <s v="Burnett"/>
    <d v="2021-10-24T00:00:00"/>
    <d v="2023-02-03T00:00:00"/>
    <s v="Production Technician II"/>
    <s v="Tommy Lee"/>
    <s v="malachi.burnett@bilearner.com"/>
    <s v="PL"/>
    <s v="Active"/>
    <s v="Contract"/>
    <x v="0"/>
    <x v="2"/>
    <x v="4"/>
    <x v="1327"/>
    <x v="0"/>
    <x v="0"/>
    <d v="1959-06-14T00:00:00"/>
    <s v="MA"/>
    <x v="3"/>
    <x v="0"/>
    <s v="5819"/>
    <x v="4"/>
    <x v="0"/>
    <x v="0"/>
    <n v="4"/>
    <x v="1"/>
    <n v="1959"/>
    <n v="66"/>
    <x v="3"/>
  </r>
  <r>
    <x v="2603"/>
    <s v="Kadin"/>
    <s v="Mcdowell"/>
    <d v="2022-07-05T00:00:00"/>
    <d v="2023-01-03T00:00:00"/>
    <s v="Production Technician II"/>
    <s v="Kevin Davis"/>
    <s v="kadin.mcdowell@bilearner.com"/>
    <s v="PYZ"/>
    <s v="Active"/>
    <s v="Full-Time"/>
    <x v="0"/>
    <x v="1"/>
    <x v="4"/>
    <x v="1328"/>
    <x v="0"/>
    <x v="13"/>
    <d v="1953-08-10T00:00:00"/>
    <s v="MA"/>
    <x v="4"/>
    <x v="0"/>
    <s v="51064"/>
    <x v="0"/>
    <x v="1"/>
    <x v="0"/>
    <n v="1"/>
    <x v="1"/>
    <n v="1953"/>
    <n v="72"/>
    <x v="3"/>
  </r>
  <r>
    <x v="2604"/>
    <s v="Reed"/>
    <s v="Brandt"/>
    <d v="2022-01-22T00:00:00"/>
    <d v="2023-03-03T00:00:00"/>
    <s v="Production Technician I"/>
    <s v="Jamie Anderson"/>
    <s v="reed.brandt@bilearner.com"/>
    <s v="SVG"/>
    <s v="Active"/>
    <s v="Contract"/>
    <x v="2"/>
    <x v="0"/>
    <x v="2"/>
    <x v="1329"/>
    <x v="0"/>
    <x v="9"/>
    <d v="1960-07-13T00:00:00"/>
    <s v="MA"/>
    <x v="14"/>
    <x v="1"/>
    <s v="88435"/>
    <x v="4"/>
    <x v="2"/>
    <x v="0"/>
    <n v="1"/>
    <x v="1"/>
    <n v="1960"/>
    <n v="65"/>
    <x v="3"/>
  </r>
  <r>
    <x v="2605"/>
    <s v="Cristofer"/>
    <s v="Schwartz"/>
    <d v="2023-03-27T00:00:00"/>
    <d v="2023-07-23T00:00:00"/>
    <s v="Production Technician I"/>
    <s v="Maria Hall"/>
    <s v="cristofer.schwartz@bilearner.com"/>
    <s v="EW"/>
    <s v="Leave Of Absence"/>
    <s v="Part-Time"/>
    <x v="1"/>
    <x v="2"/>
    <x v="4"/>
    <x v="1330"/>
    <x v="0"/>
    <x v="3"/>
    <d v="1941-11-10T00:00:00"/>
    <s v="MA"/>
    <x v="14"/>
    <x v="1"/>
    <s v="48042"/>
    <x v="4"/>
    <x v="2"/>
    <x v="0"/>
    <n v="2"/>
    <x v="1"/>
    <n v="1941"/>
    <n v="84"/>
    <x v="3"/>
  </r>
  <r>
    <x v="2606"/>
    <s v="Jaelynn"/>
    <s v="Salazar"/>
    <d v="2019-08-26T00:00:00"/>
    <d v="2022-03-09T00:00:00"/>
    <s v="Production Technician I"/>
    <s v="Bryan Clark"/>
    <s v="jaelynn.salazar@bilearner.com"/>
    <s v="MSC"/>
    <s v="Leave Of Absence"/>
    <s v="Contract"/>
    <x v="0"/>
    <x v="1"/>
    <x v="4"/>
    <x v="1331"/>
    <x v="0"/>
    <x v="6"/>
    <d v="1946-03-17T00:00:00"/>
    <s v="MA"/>
    <x v="38"/>
    <x v="1"/>
    <s v="54212"/>
    <x v="0"/>
    <x v="3"/>
    <x v="0"/>
    <n v="2"/>
    <x v="1"/>
    <n v="1946"/>
    <n v="80"/>
    <x v="3"/>
  </r>
  <r>
    <x v="2607"/>
    <s v="Macie"/>
    <s v="Hayes"/>
    <d v="2021-10-16T00:00:00"/>
    <s v=""/>
    <s v="Production Technician I"/>
    <s v="Brandy Rivera"/>
    <s v="macie.hayes@bilearner.com"/>
    <s v="TNS"/>
    <s v="Active"/>
    <s v="Full-Time"/>
    <x v="2"/>
    <x v="0"/>
    <x v="0"/>
    <x v="0"/>
    <x v="0"/>
    <x v="4"/>
    <d v="1967-05-04T00:00:00"/>
    <s v="MA"/>
    <x v="18"/>
    <x v="0"/>
    <s v="26202"/>
    <x v="0"/>
    <x v="1"/>
    <x v="0"/>
    <n v="2"/>
    <x v="0"/>
    <n v="1967"/>
    <n v="58"/>
    <x v="0"/>
  </r>
  <r>
    <x v="2608"/>
    <s v="Rodney"/>
    <s v="Snow"/>
    <d v="2019-06-14T00:00:00"/>
    <s v=""/>
    <s v="Production Technician I"/>
    <s v="Kenneth Parker"/>
    <s v="rodney.snow@bilearner.com"/>
    <s v="PYZ"/>
    <s v="Active"/>
    <s v="Contract"/>
    <x v="0"/>
    <x v="0"/>
    <x v="0"/>
    <x v="0"/>
    <x v="0"/>
    <x v="6"/>
    <d v="1950-09-14T00:00:00"/>
    <s v="MA"/>
    <x v="13"/>
    <x v="0"/>
    <s v="33464"/>
    <x v="2"/>
    <x v="3"/>
    <x v="0"/>
    <n v="1"/>
    <x v="0"/>
    <n v="1950"/>
    <n v="75"/>
    <x v="3"/>
  </r>
  <r>
    <x v="2609"/>
    <s v="Reece"/>
    <s v="Potts"/>
    <d v="2020-07-05T00:00:00"/>
    <s v=""/>
    <s v="Production Technician I"/>
    <s v="Barbara Perkins"/>
    <s v="reece.potts@bilearner.com"/>
    <s v="WBL"/>
    <s v="Active"/>
    <s v="Full-Time"/>
    <x v="2"/>
    <x v="0"/>
    <x v="0"/>
    <x v="0"/>
    <x v="0"/>
    <x v="20"/>
    <d v="1957-06-28T00:00:00"/>
    <s v="MA"/>
    <x v="25"/>
    <x v="0"/>
    <s v="94333"/>
    <x v="0"/>
    <x v="0"/>
    <x v="0"/>
    <n v="2"/>
    <x v="0"/>
    <n v="1957"/>
    <n v="68"/>
    <x v="3"/>
  </r>
  <r>
    <x v="2610"/>
    <s v="Catalina"/>
    <s v="Eaton"/>
    <d v="2020-03-02T00:00:00"/>
    <s v=""/>
    <s v="Production Technician I"/>
    <s v="Lindsey Martin"/>
    <s v="catalina.eaton@bilearner.com"/>
    <s v="NEL"/>
    <s v="Active"/>
    <s v="Full-Time"/>
    <x v="0"/>
    <x v="2"/>
    <x v="0"/>
    <x v="0"/>
    <x v="0"/>
    <x v="4"/>
    <d v="1989-10-06T00:00:00"/>
    <s v="MA"/>
    <x v="13"/>
    <x v="1"/>
    <s v="38200"/>
    <x v="4"/>
    <x v="2"/>
    <x v="0"/>
    <n v="4"/>
    <x v="0"/>
    <n v="1989"/>
    <n v="36"/>
    <x v="1"/>
  </r>
  <r>
    <x v="2611"/>
    <s v="Heidi"/>
    <s v="Manning"/>
    <d v="2020-11-11T00:00:00"/>
    <d v="2021-04-28T00:00:00"/>
    <s v="Production Technician I"/>
    <s v="David Stark"/>
    <s v="heidi.manning@bilearner.com"/>
    <s v="PL"/>
    <s v="Active"/>
    <s v="Part-Time"/>
    <x v="2"/>
    <x v="0"/>
    <x v="1"/>
    <x v="1332"/>
    <x v="0"/>
    <x v="4"/>
    <d v="1955-08-20T00:00:00"/>
    <s v="MA"/>
    <x v="4"/>
    <x v="1"/>
    <s v="76217"/>
    <x v="0"/>
    <x v="3"/>
    <x v="0"/>
    <n v="2"/>
    <x v="1"/>
    <n v="1955"/>
    <n v="70"/>
    <x v="3"/>
  </r>
  <r>
    <x v="2612"/>
    <s v="Marquis"/>
    <s v="Johns"/>
    <d v="2019-12-22T00:00:00"/>
    <s v=""/>
    <s v="Production Technician I"/>
    <s v="Evan Hernandez"/>
    <s v="marquis.johns@bilearner.com"/>
    <s v="BPC"/>
    <s v="Active"/>
    <s v="Contract"/>
    <x v="2"/>
    <x v="0"/>
    <x v="0"/>
    <x v="0"/>
    <x v="0"/>
    <x v="9"/>
    <d v="1966-03-24T00:00:00"/>
    <s v="MA"/>
    <x v="14"/>
    <x v="0"/>
    <s v="91829"/>
    <x v="2"/>
    <x v="1"/>
    <x v="0"/>
    <n v="5"/>
    <x v="0"/>
    <n v="1966"/>
    <n v="60"/>
    <x v="0"/>
  </r>
  <r>
    <x v="2613"/>
    <s v="Areli"/>
    <s v="Torres"/>
    <d v="2020-12-14T00:00:00"/>
    <s v=""/>
    <s v="Production Technician I"/>
    <s v="Caleb Floyd Jr."/>
    <s v="areli.torres@bilearner.com"/>
    <s v="CCDR"/>
    <s v="Active"/>
    <s v="Full-Time"/>
    <x v="1"/>
    <x v="2"/>
    <x v="0"/>
    <x v="0"/>
    <x v="0"/>
    <x v="4"/>
    <d v="1984-02-01T00:00:00"/>
    <s v="MA"/>
    <x v="23"/>
    <x v="0"/>
    <s v="31946"/>
    <x v="0"/>
    <x v="3"/>
    <x v="0"/>
    <n v="5"/>
    <x v="0"/>
    <n v="1984"/>
    <n v="42"/>
    <x v="1"/>
  </r>
  <r>
    <x v="2614"/>
    <s v="Rey"/>
    <s v="Morton"/>
    <d v="2020-06-20T00:00:00"/>
    <s v=""/>
    <s v="Production Technician I"/>
    <s v="Brandon Atkinson"/>
    <s v="rey.morton@bilearner.com"/>
    <s v="SVG"/>
    <s v="Active"/>
    <s v="Contract"/>
    <x v="0"/>
    <x v="2"/>
    <x v="0"/>
    <x v="0"/>
    <x v="0"/>
    <x v="3"/>
    <d v="2000-04-22T00:00:00"/>
    <s v="MA"/>
    <x v="4"/>
    <x v="0"/>
    <s v="2308"/>
    <x v="0"/>
    <x v="1"/>
    <x v="0"/>
    <n v="2"/>
    <x v="0"/>
    <n v="2000"/>
    <n v="25"/>
    <x v="2"/>
  </r>
  <r>
    <x v="2615"/>
    <s v="Deven"/>
    <s v="Gillespie"/>
    <d v="2023-06-09T00:00:00"/>
    <d v="2023-07-12T00:00:00"/>
    <s v="Production Technician I"/>
    <s v="Alisha Ramirez"/>
    <s v="deven.gillespie@bilearner.com"/>
    <s v="EW"/>
    <s v="Active"/>
    <s v="Contract"/>
    <x v="2"/>
    <x v="0"/>
    <x v="2"/>
    <x v="1333"/>
    <x v="0"/>
    <x v="10"/>
    <d v="1961-06-24T00:00:00"/>
    <s v="MA"/>
    <x v="7"/>
    <x v="0"/>
    <s v="44194"/>
    <x v="0"/>
    <x v="0"/>
    <x v="1"/>
    <n v="4"/>
    <x v="1"/>
    <n v="1961"/>
    <n v="64"/>
    <x v="3"/>
  </r>
  <r>
    <x v="2616"/>
    <s v="Rowan"/>
    <s v="Gilbert"/>
    <d v="2022-09-25T00:00:00"/>
    <s v=""/>
    <s v="Production Technician I"/>
    <s v="Caroline Duffy"/>
    <s v="rowan.gilbert@bilearner.com"/>
    <s v="MSC"/>
    <s v="Active"/>
    <s v="Contract"/>
    <x v="0"/>
    <x v="2"/>
    <x v="0"/>
    <x v="0"/>
    <x v="0"/>
    <x v="14"/>
    <d v="1963-03-06T00:00:00"/>
    <s v="MA"/>
    <x v="14"/>
    <x v="1"/>
    <s v="48124"/>
    <x v="3"/>
    <x v="0"/>
    <x v="1"/>
    <n v="2"/>
    <x v="0"/>
    <n v="1963"/>
    <n v="63"/>
    <x v="3"/>
  </r>
  <r>
    <x v="2617"/>
    <s v="Cullen"/>
    <s v="Ruiz"/>
    <d v="2020-08-26T00:00:00"/>
    <d v="2020-12-30T00:00:00"/>
    <s v="Production Technician I"/>
    <s v="Charles Dean"/>
    <s v="cullen.ruiz@bilearner.com"/>
    <s v="TNS"/>
    <s v="Active"/>
    <s v="Contract"/>
    <x v="2"/>
    <x v="1"/>
    <x v="3"/>
    <x v="1334"/>
    <x v="0"/>
    <x v="3"/>
    <d v="1966-02-27T00:00:00"/>
    <s v="MA"/>
    <x v="4"/>
    <x v="1"/>
    <s v="16165"/>
    <x v="0"/>
    <x v="1"/>
    <x v="1"/>
    <n v="2"/>
    <x v="1"/>
    <n v="1966"/>
    <n v="60"/>
    <x v="0"/>
  </r>
  <r>
    <x v="2618"/>
    <s v="Kamron"/>
    <s v="Goodwin"/>
    <d v="2019-08-28T00:00:00"/>
    <s v=""/>
    <s v="Production Technician I"/>
    <s v="Nicholas Duncan"/>
    <s v="kamron.goodwin@bilearner.com"/>
    <s v="PYZ"/>
    <s v="Active"/>
    <s v="Full-Time"/>
    <x v="0"/>
    <x v="0"/>
    <x v="0"/>
    <x v="0"/>
    <x v="0"/>
    <x v="5"/>
    <d v="1968-02-10T00:00:00"/>
    <s v="MA"/>
    <x v="7"/>
    <x v="1"/>
    <s v="64494"/>
    <x v="2"/>
    <x v="1"/>
    <x v="1"/>
    <n v="2"/>
    <x v="0"/>
    <n v="1968"/>
    <n v="58"/>
    <x v="0"/>
  </r>
  <r>
    <x v="2619"/>
    <s v="Claudia"/>
    <s v="Melton"/>
    <d v="2023-06-02T00:00:00"/>
    <d v="2023-07-09T00:00:00"/>
    <s v="Production Technician II"/>
    <s v="Anna Davidson"/>
    <s v="claudia.melton@bilearner.com"/>
    <s v="TNS"/>
    <s v="Voluntarily Terminated"/>
    <s v="Part-Time"/>
    <x v="1"/>
    <x v="2"/>
    <x v="2"/>
    <x v="1335"/>
    <x v="0"/>
    <x v="13"/>
    <d v="1983-06-05T00:00:00"/>
    <s v="MA"/>
    <x v="14"/>
    <x v="0"/>
    <s v="85307"/>
    <x v="2"/>
    <x v="1"/>
    <x v="1"/>
    <n v="4"/>
    <x v="1"/>
    <n v="1983"/>
    <n v="42"/>
    <x v="1"/>
  </r>
  <r>
    <x v="2620"/>
    <s v="Francesca"/>
    <s v="Lowe"/>
    <d v="2018-09-12T00:00:00"/>
    <s v=""/>
    <s v="Production Technician II"/>
    <s v="Micheal Merritt"/>
    <s v="francesca.lowe@bilearner.com"/>
    <s v="PYZ"/>
    <s v="Active"/>
    <s v="Full-Time"/>
    <x v="0"/>
    <x v="2"/>
    <x v="0"/>
    <x v="0"/>
    <x v="0"/>
    <x v="6"/>
    <d v="1965-10-03T00:00:00"/>
    <s v="MA"/>
    <x v="30"/>
    <x v="0"/>
    <s v="33237"/>
    <x v="0"/>
    <x v="2"/>
    <x v="1"/>
    <n v="5"/>
    <x v="0"/>
    <n v="1965"/>
    <n v="60"/>
    <x v="0"/>
  </r>
  <r>
    <x v="2621"/>
    <s v="Violet"/>
    <s v="Horn"/>
    <d v="2023-07-15T00:00:00"/>
    <s v=""/>
    <s v="Production Technician II"/>
    <s v="Jeffrey Espinoza"/>
    <s v="violet.horn@bilearner.com"/>
    <s v="WBL"/>
    <s v="Active"/>
    <s v="Contract"/>
    <x v="2"/>
    <x v="1"/>
    <x v="0"/>
    <x v="0"/>
    <x v="0"/>
    <x v="23"/>
    <d v="1978-03-13T00:00:00"/>
    <s v="MA"/>
    <x v="39"/>
    <x v="0"/>
    <s v="34381"/>
    <x v="0"/>
    <x v="2"/>
    <x v="0"/>
    <n v="2"/>
    <x v="0"/>
    <n v="1978"/>
    <n v="48"/>
    <x v="0"/>
  </r>
  <r>
    <x v="2622"/>
    <s v="Carlie"/>
    <s v="Wagner"/>
    <d v="2023-07-02T00:00:00"/>
    <d v="2023-07-25T00:00:00"/>
    <s v="Production Technician II"/>
    <s v="Joshua Diaz"/>
    <s v="carlie.wagner@bilearner.com"/>
    <s v="NEL"/>
    <s v="Active"/>
    <s v="Part-Time"/>
    <x v="1"/>
    <x v="0"/>
    <x v="1"/>
    <x v="1336"/>
    <x v="0"/>
    <x v="3"/>
    <d v="1948-05-12T00:00:00"/>
    <s v="MA"/>
    <x v="4"/>
    <x v="0"/>
    <s v="96062"/>
    <x v="4"/>
    <x v="2"/>
    <x v="0"/>
    <n v="4"/>
    <x v="1"/>
    <n v="1948"/>
    <n v="77"/>
    <x v="3"/>
  </r>
  <r>
    <x v="2623"/>
    <s v="Harmony"/>
    <s v="Pruitt"/>
    <d v="2020-02-10T00:00:00"/>
    <s v=""/>
    <s v="Production Technician II"/>
    <s v="Joshua Hunt"/>
    <s v="harmony.pruitt@bilearner.com"/>
    <s v="PL"/>
    <s v="Active"/>
    <s v="Contract"/>
    <x v="0"/>
    <x v="2"/>
    <x v="0"/>
    <x v="0"/>
    <x v="0"/>
    <x v="8"/>
    <d v="1970-09-22T00:00:00"/>
    <s v="MA"/>
    <x v="9"/>
    <x v="0"/>
    <s v="78746"/>
    <x v="0"/>
    <x v="1"/>
    <x v="0"/>
    <n v="4"/>
    <x v="0"/>
    <n v="1970"/>
    <n v="55"/>
    <x v="0"/>
  </r>
  <r>
    <x v="2624"/>
    <s v="Briley"/>
    <s v="Huerta"/>
    <d v="2021-08-27T00:00:00"/>
    <d v="2022-05-01T00:00:00"/>
    <s v="Production Technician II"/>
    <s v="Alex Holt"/>
    <s v="briley.huerta@bilearner.com"/>
    <s v="BPC"/>
    <s v="Voluntarily Terminated"/>
    <s v="Contract"/>
    <x v="2"/>
    <x v="0"/>
    <x v="4"/>
    <x v="1337"/>
    <x v="0"/>
    <x v="18"/>
    <d v="1972-02-13T00:00:00"/>
    <s v="MA"/>
    <x v="11"/>
    <x v="0"/>
    <s v="96336"/>
    <x v="4"/>
    <x v="0"/>
    <x v="0"/>
    <n v="5"/>
    <x v="1"/>
    <n v="1972"/>
    <n v="54"/>
    <x v="0"/>
  </r>
  <r>
    <x v="2625"/>
    <s v="Ean"/>
    <s v="Barajas"/>
    <d v="2020-01-25T00:00:00"/>
    <d v="2023-02-05T00:00:00"/>
    <s v="Production Technician II"/>
    <s v="Ralph Delgado"/>
    <s v="ean.barajas@bilearner.com"/>
    <s v="CCDR"/>
    <s v="Active"/>
    <s v="Full-Time"/>
    <x v="1"/>
    <x v="2"/>
    <x v="1"/>
    <x v="1338"/>
    <x v="0"/>
    <x v="2"/>
    <d v="1948-06-09T00:00:00"/>
    <s v="MA"/>
    <x v="58"/>
    <x v="0"/>
    <s v="60154"/>
    <x v="0"/>
    <x v="1"/>
    <x v="0"/>
    <n v="5"/>
    <x v="1"/>
    <n v="1948"/>
    <n v="77"/>
    <x v="3"/>
  </r>
  <r>
    <x v="2626"/>
    <s v="Dayana"/>
    <s v="Gregory"/>
    <d v="2020-03-26T00:00:00"/>
    <d v="2021-10-08T00:00:00"/>
    <s v="Production Technician II"/>
    <s v="Rodney Burch"/>
    <s v="dayana.gregory@bilearner.com"/>
    <s v="SVG"/>
    <s v="Active"/>
    <s v="Part-Time"/>
    <x v="1"/>
    <x v="2"/>
    <x v="2"/>
    <x v="1339"/>
    <x v="0"/>
    <x v="3"/>
    <d v="1958-01-04T00:00:00"/>
    <s v="MA"/>
    <x v="11"/>
    <x v="0"/>
    <s v="34734"/>
    <x v="4"/>
    <x v="0"/>
    <x v="0"/>
    <n v="2"/>
    <x v="1"/>
    <n v="1958"/>
    <n v="68"/>
    <x v="3"/>
  </r>
  <r>
    <x v="2627"/>
    <s v="Zaniyah"/>
    <s v="Mccarthy"/>
    <d v="2020-10-23T00:00:00"/>
    <s v=""/>
    <s v="Production Technician I"/>
    <s v="Joseph Norris"/>
    <s v="zaniyah.mccarthy@bilearner.com"/>
    <s v="SVG"/>
    <s v="Active"/>
    <s v="Contract"/>
    <x v="0"/>
    <x v="2"/>
    <x v="0"/>
    <x v="0"/>
    <x v="0"/>
    <x v="4"/>
    <d v="1949-10-26T00:00:00"/>
    <s v="MA"/>
    <x v="4"/>
    <x v="1"/>
    <s v="59668"/>
    <x v="0"/>
    <x v="2"/>
    <x v="0"/>
    <n v="1"/>
    <x v="0"/>
    <n v="1949"/>
    <n v="76"/>
    <x v="3"/>
  </r>
  <r>
    <x v="2628"/>
    <s v="Matthias"/>
    <s v="Simon"/>
    <d v="2020-12-27T00:00:00"/>
    <d v="2021-12-07T00:00:00"/>
    <s v="Production Technician I"/>
    <s v="Anthony Guerrero"/>
    <s v="matthias.simon@bilearner.com"/>
    <s v="EW"/>
    <s v="Leave Of Absence"/>
    <s v="Part-Time"/>
    <x v="1"/>
    <x v="1"/>
    <x v="3"/>
    <x v="1340"/>
    <x v="0"/>
    <x v="4"/>
    <d v="1987-11-04T00:00:00"/>
    <s v="MA"/>
    <x v="6"/>
    <x v="1"/>
    <s v="83604"/>
    <x v="2"/>
    <x v="3"/>
    <x v="0"/>
    <n v="2"/>
    <x v="1"/>
    <n v="1987"/>
    <n v="38"/>
    <x v="1"/>
  </r>
  <r>
    <x v="2629"/>
    <s v="Lyric"/>
    <s v="Butler"/>
    <d v="2022-06-21T00:00:00"/>
    <s v=""/>
    <s v="Production Technician I"/>
    <s v="Brittany Johnson"/>
    <s v="lyric.butler@bilearner.com"/>
    <s v="MSC"/>
    <s v="Active"/>
    <s v="Part-Time"/>
    <x v="1"/>
    <x v="0"/>
    <x v="0"/>
    <x v="0"/>
    <x v="0"/>
    <x v="16"/>
    <d v="1943-10-29T00:00:00"/>
    <s v="MA"/>
    <x v="19"/>
    <x v="0"/>
    <s v="56056"/>
    <x v="2"/>
    <x v="3"/>
    <x v="0"/>
    <n v="5"/>
    <x v="0"/>
    <n v="1943"/>
    <n v="82"/>
    <x v="3"/>
  </r>
  <r>
    <x v="2630"/>
    <s v="Bridger"/>
    <s v="Duran"/>
    <d v="2022-11-09T00:00:00"/>
    <d v="2023-07-09T00:00:00"/>
    <s v="Production Technician I"/>
    <s v="Richard Contreras"/>
    <s v="bridger.duran@bilearner.com"/>
    <s v="TNS"/>
    <s v="Leave Of Absence"/>
    <s v="Full-Time"/>
    <x v="1"/>
    <x v="0"/>
    <x v="3"/>
    <x v="1341"/>
    <x v="0"/>
    <x v="3"/>
    <d v="1988-02-01T00:00:00"/>
    <s v="MA"/>
    <x v="4"/>
    <x v="0"/>
    <s v="58387"/>
    <x v="3"/>
    <x v="3"/>
    <x v="0"/>
    <n v="4"/>
    <x v="1"/>
    <n v="1988"/>
    <n v="38"/>
    <x v="1"/>
  </r>
  <r>
    <x v="2631"/>
    <s v="Amirah"/>
    <s v="Cline"/>
    <d v="2019-02-11T00:00:00"/>
    <d v="2020-07-30T00:00:00"/>
    <s v="Production Technician I"/>
    <s v="Shelia Goodwin"/>
    <s v="amirah.cline@bilearner.com"/>
    <s v="PYZ"/>
    <s v="Leave Of Absence"/>
    <s v="Part-Time"/>
    <x v="1"/>
    <x v="0"/>
    <x v="1"/>
    <x v="1342"/>
    <x v="0"/>
    <x v="15"/>
    <d v="1965-08-19T00:00:00"/>
    <s v="MA"/>
    <x v="12"/>
    <x v="1"/>
    <s v="93290"/>
    <x v="4"/>
    <x v="3"/>
    <x v="0"/>
    <n v="1"/>
    <x v="1"/>
    <n v="1965"/>
    <n v="60"/>
    <x v="0"/>
  </r>
  <r>
    <x v="2632"/>
    <s v="Izaiah"/>
    <s v="Gallagher"/>
    <d v="2021-03-28T00:00:00"/>
    <s v=""/>
    <s v="Production Technician I"/>
    <s v="James Walker"/>
    <s v="izaiah.gallagher@bilearner.com"/>
    <s v="WBL"/>
    <s v="Active"/>
    <s v="Part-Time"/>
    <x v="1"/>
    <x v="0"/>
    <x v="0"/>
    <x v="0"/>
    <x v="0"/>
    <x v="9"/>
    <d v="1972-08-05T00:00:00"/>
    <s v="MA"/>
    <x v="12"/>
    <x v="0"/>
    <s v="73253"/>
    <x v="0"/>
    <x v="0"/>
    <x v="0"/>
    <n v="1"/>
    <x v="0"/>
    <n v="1972"/>
    <n v="53"/>
    <x v="0"/>
  </r>
  <r>
    <x v="2633"/>
    <s v="Marcelo"/>
    <s v="Galvan"/>
    <d v="2020-08-29T00:00:00"/>
    <s v=""/>
    <s v="Production Technician I"/>
    <s v="Patrick Martinez"/>
    <s v="marcelo.galvan@bilearner.com"/>
    <s v="NEL"/>
    <s v="Active"/>
    <s v="Part-Time"/>
    <x v="1"/>
    <x v="1"/>
    <x v="0"/>
    <x v="0"/>
    <x v="0"/>
    <x v="15"/>
    <d v="1951-01-03T00:00:00"/>
    <s v="MA"/>
    <x v="12"/>
    <x v="1"/>
    <s v="13893"/>
    <x v="4"/>
    <x v="0"/>
    <x v="0"/>
    <n v="2"/>
    <x v="0"/>
    <n v="1951"/>
    <n v="75"/>
    <x v="3"/>
  </r>
  <r>
    <x v="2634"/>
    <s v="Kaylynn"/>
    <s v="Odom"/>
    <d v="2023-01-03T00:00:00"/>
    <d v="2023-08-05T00:00:00"/>
    <s v="Production Technician I"/>
    <s v="Brandon Hernandez"/>
    <s v="kaylynn.odom@bilearner.com"/>
    <s v="PL"/>
    <s v="Active"/>
    <s v="Part-Time"/>
    <x v="0"/>
    <x v="2"/>
    <x v="2"/>
    <x v="1343"/>
    <x v="0"/>
    <x v="13"/>
    <d v="1956-09-26T00:00:00"/>
    <s v="MA"/>
    <x v="18"/>
    <x v="1"/>
    <s v="51434"/>
    <x v="2"/>
    <x v="2"/>
    <x v="0"/>
    <n v="4"/>
    <x v="1"/>
    <n v="1956"/>
    <n v="69"/>
    <x v="3"/>
  </r>
  <r>
    <x v="2635"/>
    <s v="Oliver"/>
    <s v="Dalton"/>
    <d v="2022-11-28T00:00:00"/>
    <s v=""/>
    <s v="Production Technician I"/>
    <s v="Courtney Poole"/>
    <s v="oliver.dalton@bilearner.com"/>
    <s v="BPC"/>
    <s v="Active"/>
    <s v="Part-Time"/>
    <x v="1"/>
    <x v="0"/>
    <x v="0"/>
    <x v="0"/>
    <x v="0"/>
    <x v="3"/>
    <d v="1987-11-16T00:00:00"/>
    <s v="MA"/>
    <x v="14"/>
    <x v="0"/>
    <s v="71004"/>
    <x v="4"/>
    <x v="3"/>
    <x v="0"/>
    <n v="1"/>
    <x v="0"/>
    <n v="1987"/>
    <n v="38"/>
    <x v="1"/>
  </r>
  <r>
    <x v="2636"/>
    <s v="Patience"/>
    <s v="Henry"/>
    <d v="2021-12-22T00:00:00"/>
    <d v="2023-08-03T00:00:00"/>
    <s v="Production Technician I"/>
    <s v="Deborah Diaz"/>
    <s v="patience.henry@bilearner.com"/>
    <s v="CCDR"/>
    <s v="Active"/>
    <s v="Contract"/>
    <x v="2"/>
    <x v="1"/>
    <x v="4"/>
    <x v="1344"/>
    <x v="0"/>
    <x v="4"/>
    <d v="1983-10-21T00:00:00"/>
    <s v="MA"/>
    <x v="14"/>
    <x v="0"/>
    <s v="46847"/>
    <x v="2"/>
    <x v="0"/>
    <x v="0"/>
    <n v="5"/>
    <x v="1"/>
    <n v="1983"/>
    <n v="42"/>
    <x v="1"/>
  </r>
  <r>
    <x v="2637"/>
    <s v="London"/>
    <s v="Pennington"/>
    <d v="2023-07-08T00:00:00"/>
    <s v=""/>
    <s v="Production Technician I"/>
    <s v="Meagan Gaines"/>
    <s v="london.pennington@bilearner.com"/>
    <s v="SVG"/>
    <s v="Active"/>
    <s v="Contract"/>
    <x v="1"/>
    <x v="2"/>
    <x v="0"/>
    <x v="0"/>
    <x v="0"/>
    <x v="4"/>
    <d v="1962-08-23T00:00:00"/>
    <s v="MA"/>
    <x v="4"/>
    <x v="0"/>
    <s v="76345"/>
    <x v="2"/>
    <x v="3"/>
    <x v="0"/>
    <n v="4"/>
    <x v="0"/>
    <n v="1962"/>
    <n v="63"/>
    <x v="3"/>
  </r>
  <r>
    <x v="2638"/>
    <s v="Anna"/>
    <s v="Salazar"/>
    <d v="2021-04-21T00:00:00"/>
    <d v="2021-09-21T00:00:00"/>
    <s v="Production Technician I"/>
    <s v="Thomas Jackson"/>
    <s v="anna.salazar@bilearner.com"/>
    <s v="EW"/>
    <s v="Active"/>
    <s v="Part-Time"/>
    <x v="1"/>
    <x v="0"/>
    <x v="2"/>
    <x v="1345"/>
    <x v="0"/>
    <x v="4"/>
    <d v="1976-10-07T00:00:00"/>
    <s v="MA"/>
    <x v="20"/>
    <x v="0"/>
    <s v="15364"/>
    <x v="3"/>
    <x v="3"/>
    <x v="0"/>
    <n v="4"/>
    <x v="1"/>
    <n v="1976"/>
    <n v="49"/>
    <x v="0"/>
  </r>
  <r>
    <x v="2639"/>
    <s v="Vicente"/>
    <s v="Davis"/>
    <d v="2022-07-28T00:00:00"/>
    <d v="2022-10-20T00:00:00"/>
    <s v="Production Technician I"/>
    <s v="Jamie Pope"/>
    <s v="vicente.davis@bilearner.com"/>
    <s v="MSC"/>
    <s v="Active"/>
    <s v="Full-Time"/>
    <x v="2"/>
    <x v="2"/>
    <x v="3"/>
    <x v="1346"/>
    <x v="0"/>
    <x v="4"/>
    <d v="1967-04-12T00:00:00"/>
    <s v="MA"/>
    <x v="17"/>
    <x v="1"/>
    <s v="2005"/>
    <x v="1"/>
    <x v="3"/>
    <x v="0"/>
    <n v="1"/>
    <x v="1"/>
    <n v="1967"/>
    <n v="59"/>
    <x v="0"/>
  </r>
  <r>
    <x v="2640"/>
    <s v="Annabel"/>
    <s v="Lewis"/>
    <d v="2019-11-05T00:00:00"/>
    <s v=""/>
    <s v="Production Technician I"/>
    <s v="Joseph Lane"/>
    <s v="annabel.lewis@bilearner.com"/>
    <s v="TNS"/>
    <s v="Active"/>
    <s v="Part-Time"/>
    <x v="2"/>
    <x v="1"/>
    <x v="0"/>
    <x v="0"/>
    <x v="0"/>
    <x v="4"/>
    <d v="1982-03-21T00:00:00"/>
    <s v="MA"/>
    <x v="6"/>
    <x v="1"/>
    <s v="50527"/>
    <x v="1"/>
    <x v="1"/>
    <x v="0"/>
    <n v="4"/>
    <x v="0"/>
    <n v="1982"/>
    <n v="44"/>
    <x v="1"/>
  </r>
  <r>
    <x v="2641"/>
    <s v="Alana"/>
    <s v="Nunez"/>
    <d v="2022-05-22T00:00:00"/>
    <d v="2022-12-08T00:00:00"/>
    <s v="Production Technician I"/>
    <s v="Rose Johnson"/>
    <s v="alana.nunez@bilearner.com"/>
    <s v="PYZ"/>
    <s v="Terminated For Cause"/>
    <s v="Full-Time"/>
    <x v="1"/>
    <x v="0"/>
    <x v="2"/>
    <x v="1347"/>
    <x v="0"/>
    <x v="0"/>
    <d v="1947-05-02T00:00:00"/>
    <s v="MA"/>
    <x v="2"/>
    <x v="1"/>
    <s v="21620"/>
    <x v="4"/>
    <x v="1"/>
    <x v="0"/>
    <n v="5"/>
    <x v="1"/>
    <n v="1947"/>
    <n v="78"/>
    <x v="3"/>
  </r>
  <r>
    <x v="2642"/>
    <s v="Jaylen"/>
    <s v="Donaldson"/>
    <d v="2019-10-19T00:00:00"/>
    <d v="2021-12-03T00:00:00"/>
    <s v="Production Technician II"/>
    <s v="David Hicks"/>
    <s v="jaylen.donaldson@bilearner.com"/>
    <s v="WBL"/>
    <s v="Active"/>
    <s v="Full-Time"/>
    <x v="1"/>
    <x v="0"/>
    <x v="1"/>
    <x v="1348"/>
    <x v="0"/>
    <x v="3"/>
    <d v="1999-02-14T00:00:00"/>
    <s v="MA"/>
    <x v="3"/>
    <x v="0"/>
    <s v="92533"/>
    <x v="0"/>
    <x v="2"/>
    <x v="0"/>
    <n v="4"/>
    <x v="1"/>
    <n v="1999"/>
    <n v="27"/>
    <x v="2"/>
  </r>
  <r>
    <x v="2643"/>
    <s v="Malakai"/>
    <s v="Shelton"/>
    <d v="2019-12-25T00:00:00"/>
    <d v="2021-07-24T00:00:00"/>
    <s v="Production Technician II"/>
    <s v="Geoffrey Curtis"/>
    <s v="malakai.shelton@bilearner.com"/>
    <s v="BPC"/>
    <s v="Active"/>
    <s v="Full-Time"/>
    <x v="0"/>
    <x v="0"/>
    <x v="1"/>
    <x v="1349"/>
    <x v="0"/>
    <x v="13"/>
    <d v="1972-05-05T00:00:00"/>
    <s v="MA"/>
    <x v="4"/>
    <x v="0"/>
    <s v="7528"/>
    <x v="0"/>
    <x v="3"/>
    <x v="0"/>
    <n v="1"/>
    <x v="1"/>
    <n v="1972"/>
    <n v="53"/>
    <x v="0"/>
  </r>
  <r>
    <x v="2644"/>
    <s v="Erick"/>
    <s v="Wood"/>
    <d v="2022-11-04T00:00:00"/>
    <d v="2022-11-26T00:00:00"/>
    <s v="Production Technician II"/>
    <s v="Holly Miller"/>
    <s v="erick.wood@bilearner.com"/>
    <s v="CCDR"/>
    <s v="Active"/>
    <s v="Full-Time"/>
    <x v="2"/>
    <x v="1"/>
    <x v="4"/>
    <x v="1350"/>
    <x v="0"/>
    <x v="3"/>
    <d v="1956-01-26T00:00:00"/>
    <s v="MA"/>
    <x v="11"/>
    <x v="0"/>
    <s v="34566"/>
    <x v="3"/>
    <x v="2"/>
    <x v="0"/>
    <n v="2"/>
    <x v="1"/>
    <n v="1956"/>
    <n v="70"/>
    <x v="3"/>
  </r>
  <r>
    <x v="2645"/>
    <s v="Daniel"/>
    <s v="Frye"/>
    <d v="2023-04-26T00:00:00"/>
    <d v="2023-05-30T00:00:00"/>
    <s v="Production Technician II"/>
    <s v="Ronald Shepherd Dds"/>
    <s v="daniel.frye@bilearner.com"/>
    <s v="EW"/>
    <s v="Active"/>
    <s v="Full-Time"/>
    <x v="2"/>
    <x v="1"/>
    <x v="1"/>
    <x v="1351"/>
    <x v="0"/>
    <x v="16"/>
    <d v="1986-02-15T00:00:00"/>
    <s v="MA"/>
    <x v="18"/>
    <x v="0"/>
    <s v="48363"/>
    <x v="4"/>
    <x v="3"/>
    <x v="0"/>
    <n v="1"/>
    <x v="1"/>
    <n v="1986"/>
    <n v="40"/>
    <x v="1"/>
  </r>
  <r>
    <x v="2646"/>
    <s v="Jayvon"/>
    <s v="Simpson"/>
    <d v="2022-10-26T00:00:00"/>
    <d v="2023-05-16T00:00:00"/>
    <s v="Production Technician II"/>
    <s v="Jeremy Ray"/>
    <s v="jayvon.simpson@bilearner.com"/>
    <s v="MSC"/>
    <s v="Voluntarily Terminated"/>
    <s v="Contract"/>
    <x v="1"/>
    <x v="1"/>
    <x v="3"/>
    <x v="1352"/>
    <x v="0"/>
    <x v="3"/>
    <d v="1987-04-26T00:00:00"/>
    <s v="MA"/>
    <x v="4"/>
    <x v="0"/>
    <s v="27147"/>
    <x v="3"/>
    <x v="1"/>
    <x v="0"/>
    <n v="4"/>
    <x v="1"/>
    <n v="1987"/>
    <n v="38"/>
    <x v="1"/>
  </r>
  <r>
    <x v="2647"/>
    <s v="Bryant"/>
    <s v="Singleton"/>
    <d v="2020-07-14T00:00:00"/>
    <d v="2022-06-27T00:00:00"/>
    <s v="Production Technician II"/>
    <s v="Barbara Clark"/>
    <s v="bryant.singleton@bilearner.com"/>
    <s v="NEL"/>
    <s v="Voluntarily Terminated"/>
    <s v="Contract"/>
    <x v="1"/>
    <x v="2"/>
    <x v="2"/>
    <x v="1353"/>
    <x v="0"/>
    <x v="8"/>
    <d v="1963-10-04T00:00:00"/>
    <s v="MA"/>
    <x v="9"/>
    <x v="0"/>
    <s v="79280"/>
    <x v="1"/>
    <x v="1"/>
    <x v="0"/>
    <n v="1"/>
    <x v="1"/>
    <n v="1963"/>
    <n v="62"/>
    <x v="3"/>
  </r>
  <r>
    <x v="2648"/>
    <s v="Adam"/>
    <s v="Meza"/>
    <d v="2023-03-12T00:00:00"/>
    <s v=""/>
    <s v="Production Technician II"/>
    <s v="Joshua Peters"/>
    <s v="adam.meza@bilearner.com"/>
    <s v="PL"/>
    <s v="Active"/>
    <s v="Full-Time"/>
    <x v="2"/>
    <x v="1"/>
    <x v="0"/>
    <x v="0"/>
    <x v="0"/>
    <x v="10"/>
    <d v="1969-01-09T00:00:00"/>
    <s v="MA"/>
    <x v="7"/>
    <x v="0"/>
    <s v="18316"/>
    <x v="2"/>
    <x v="1"/>
    <x v="0"/>
    <n v="5"/>
    <x v="0"/>
    <n v="1969"/>
    <n v="57"/>
    <x v="0"/>
  </r>
  <r>
    <x v="2649"/>
    <s v="Omari"/>
    <s v="Keller"/>
    <d v="2023-04-26T00:00:00"/>
    <s v=""/>
    <s v="Production Technician II"/>
    <s v="Daniel Smith"/>
    <s v="omari.keller@bilearner.com"/>
    <s v="PYZ"/>
    <s v="Active"/>
    <s v="Part-Time"/>
    <x v="0"/>
    <x v="2"/>
    <x v="0"/>
    <x v="0"/>
    <x v="0"/>
    <x v="3"/>
    <d v="1998-05-26T00:00:00"/>
    <s v="MA"/>
    <x v="18"/>
    <x v="1"/>
    <s v="3738"/>
    <x v="0"/>
    <x v="2"/>
    <x v="0"/>
    <n v="5"/>
    <x v="0"/>
    <n v="1998"/>
    <n v="27"/>
    <x v="2"/>
  </r>
  <r>
    <x v="2650"/>
    <s v="Asher"/>
    <s v="Miles"/>
    <d v="2022-09-17T00:00:00"/>
    <d v="2023-06-12T00:00:00"/>
    <s v="Production Technician I"/>
    <s v="Audrey Hamilton"/>
    <s v="asher.miles@bilearner.com"/>
    <s v="CCDR"/>
    <s v="Active"/>
    <s v="Contract"/>
    <x v="1"/>
    <x v="0"/>
    <x v="1"/>
    <x v="1354"/>
    <x v="0"/>
    <x v="3"/>
    <d v="1958-08-16T00:00:00"/>
    <s v="MA"/>
    <x v="3"/>
    <x v="1"/>
    <s v="16185"/>
    <x v="1"/>
    <x v="2"/>
    <x v="0"/>
    <n v="1"/>
    <x v="1"/>
    <n v="1958"/>
    <n v="67"/>
    <x v="3"/>
  </r>
  <r>
    <x v="2651"/>
    <s v="Makaila"/>
    <s v="Baxter"/>
    <d v="2021-01-08T00:00:00"/>
    <d v="2023-04-01T00:00:00"/>
    <s v="Production Technician I"/>
    <s v="Aaron Andrews"/>
    <s v="makaila.baxter@bilearner.com"/>
    <s v="SVG"/>
    <s v="Active"/>
    <s v="Contract"/>
    <x v="2"/>
    <x v="1"/>
    <x v="4"/>
    <x v="1355"/>
    <x v="0"/>
    <x v="3"/>
    <d v="1960-04-14T00:00:00"/>
    <s v="MA"/>
    <x v="18"/>
    <x v="1"/>
    <s v="10871"/>
    <x v="3"/>
    <x v="0"/>
    <x v="0"/>
    <n v="1"/>
    <x v="1"/>
    <n v="1960"/>
    <n v="66"/>
    <x v="3"/>
  </r>
  <r>
    <x v="2652"/>
    <s v="Tommy"/>
    <s v="Carter"/>
    <d v="2020-12-18T00:00:00"/>
    <d v="2022-09-16T00:00:00"/>
    <s v="Production Technician I"/>
    <s v="David Moore"/>
    <s v="tommy.carter@bilearner.com"/>
    <s v="EW"/>
    <s v="Leave Of Absence"/>
    <s v="Part-Time"/>
    <x v="2"/>
    <x v="1"/>
    <x v="3"/>
    <x v="1356"/>
    <x v="0"/>
    <x v="1"/>
    <d v="1973-07-09T00:00:00"/>
    <s v="MA"/>
    <x v="7"/>
    <x v="0"/>
    <s v="54361"/>
    <x v="3"/>
    <x v="1"/>
    <x v="0"/>
    <n v="4"/>
    <x v="1"/>
    <n v="1973"/>
    <n v="52"/>
    <x v="0"/>
  </r>
  <r>
    <x v="2653"/>
    <s v="Zavier"/>
    <s v="Reese"/>
    <d v="2020-09-12T00:00:00"/>
    <d v="2022-11-22T00:00:00"/>
    <s v="Production Technician I"/>
    <s v="Brittany Ray"/>
    <s v="zavier.reese@bilearner.com"/>
    <s v="MSC"/>
    <s v="Leave Of Absence"/>
    <s v="Contract"/>
    <x v="2"/>
    <x v="1"/>
    <x v="4"/>
    <x v="1357"/>
    <x v="0"/>
    <x v="3"/>
    <d v="1999-06-19T00:00:00"/>
    <s v="MA"/>
    <x v="11"/>
    <x v="0"/>
    <s v="82524"/>
    <x v="1"/>
    <x v="0"/>
    <x v="0"/>
    <n v="2"/>
    <x v="1"/>
    <n v="1999"/>
    <n v="26"/>
    <x v="2"/>
  </r>
  <r>
    <x v="2654"/>
    <s v="Colt"/>
    <s v="Kemp"/>
    <d v="2020-10-20T00:00:00"/>
    <s v=""/>
    <s v="Production Technician I"/>
    <s v="Jonathan Jones"/>
    <s v="colt.kemp@bilearner.com"/>
    <s v="TNS"/>
    <s v="Active"/>
    <s v="Part-Time"/>
    <x v="0"/>
    <x v="1"/>
    <x v="0"/>
    <x v="0"/>
    <x v="0"/>
    <x v="0"/>
    <d v="1980-03-17T00:00:00"/>
    <s v="MA"/>
    <x v="10"/>
    <x v="1"/>
    <s v="18410"/>
    <x v="0"/>
    <x v="0"/>
    <x v="0"/>
    <n v="2"/>
    <x v="0"/>
    <n v="1980"/>
    <n v="46"/>
    <x v="0"/>
  </r>
  <r>
    <x v="2655"/>
    <s v="Marco"/>
    <s v="Robles"/>
    <d v="2022-11-18T00:00:00"/>
    <s v=""/>
    <s v="Production Technician I"/>
    <s v="Brian Jennings"/>
    <s v="marco.robles@bilearner.com"/>
    <s v="PYZ"/>
    <s v="Active"/>
    <s v="Part-Time"/>
    <x v="1"/>
    <x v="1"/>
    <x v="0"/>
    <x v="0"/>
    <x v="0"/>
    <x v="4"/>
    <d v="1988-10-04T00:00:00"/>
    <s v="MA"/>
    <x v="19"/>
    <x v="0"/>
    <s v="53176"/>
    <x v="2"/>
    <x v="1"/>
    <x v="0"/>
    <n v="1"/>
    <x v="0"/>
    <n v="1988"/>
    <n v="37"/>
    <x v="1"/>
  </r>
  <r>
    <x v="2656"/>
    <s v="Nick"/>
    <s v="Palmer"/>
    <d v="2023-01-14T00:00:00"/>
    <s v=""/>
    <s v="Production Technician I"/>
    <s v="Sandra Reed"/>
    <s v="nick.palmer@bilearner.com"/>
    <s v="WBL"/>
    <s v="Active"/>
    <s v="Contract"/>
    <x v="0"/>
    <x v="2"/>
    <x v="0"/>
    <x v="0"/>
    <x v="0"/>
    <x v="1"/>
    <d v="1967-05-24T00:00:00"/>
    <s v="MA"/>
    <x v="4"/>
    <x v="1"/>
    <s v="55790"/>
    <x v="4"/>
    <x v="0"/>
    <x v="0"/>
    <n v="2"/>
    <x v="0"/>
    <n v="1967"/>
    <n v="58"/>
    <x v="0"/>
  </r>
  <r>
    <x v="2657"/>
    <s v="Mekhi"/>
    <s v="Hopkins"/>
    <d v="2020-10-27T00:00:00"/>
    <d v="2022-06-08T00:00:00"/>
    <s v="Production Technician I"/>
    <s v="Erica Davis"/>
    <s v="mekhi.hopkins@bilearner.com"/>
    <s v="NEL"/>
    <s v="Active"/>
    <s v="Part-Time"/>
    <x v="1"/>
    <x v="0"/>
    <x v="4"/>
    <x v="1358"/>
    <x v="0"/>
    <x v="3"/>
    <d v="1996-06-29T00:00:00"/>
    <s v="MA"/>
    <x v="3"/>
    <x v="1"/>
    <s v="64716"/>
    <x v="3"/>
    <x v="0"/>
    <x v="0"/>
    <n v="4"/>
    <x v="1"/>
    <n v="1996"/>
    <n v="29"/>
    <x v="1"/>
  </r>
  <r>
    <x v="2658"/>
    <s v="Eileen"/>
    <s v="Oneal"/>
    <d v="2020-08-29T00:00:00"/>
    <s v=""/>
    <s v="Production Technician I"/>
    <s v="Sara Mckay"/>
    <s v="eileen.oneal@bilearner.com"/>
    <s v="PL"/>
    <s v="Active"/>
    <s v="Full-Time"/>
    <x v="0"/>
    <x v="2"/>
    <x v="0"/>
    <x v="0"/>
    <x v="0"/>
    <x v="4"/>
    <d v="1963-03-04T00:00:00"/>
    <s v="MA"/>
    <x v="17"/>
    <x v="0"/>
    <s v="21299"/>
    <x v="4"/>
    <x v="1"/>
    <x v="0"/>
    <n v="2"/>
    <x v="0"/>
    <n v="1963"/>
    <n v="63"/>
    <x v="3"/>
  </r>
  <r>
    <x v="2659"/>
    <s v="Alani"/>
    <s v="Cooley"/>
    <d v="2019-12-23T00:00:00"/>
    <d v="2023-08-05T00:00:00"/>
    <s v="Production Technician I"/>
    <s v="Julie Donovan"/>
    <s v="alani.cooley@bilearner.com"/>
    <s v="BPC"/>
    <s v="Active"/>
    <s v="Part-Time"/>
    <x v="2"/>
    <x v="0"/>
    <x v="3"/>
    <x v="1359"/>
    <x v="0"/>
    <x v="1"/>
    <d v="1987-03-29T00:00:00"/>
    <s v="MA"/>
    <x v="18"/>
    <x v="0"/>
    <s v="51176"/>
    <x v="4"/>
    <x v="3"/>
    <x v="0"/>
    <n v="1"/>
    <x v="1"/>
    <n v="1987"/>
    <n v="39"/>
    <x v="1"/>
  </r>
  <r>
    <x v="2660"/>
    <s v="Corinne"/>
    <s v="Campos"/>
    <d v="2023-07-03T00:00:00"/>
    <s v=""/>
    <s v="Production Technician I"/>
    <s v="Duane Kelly"/>
    <s v="corinne.campos@bilearner.com"/>
    <s v="CCDR"/>
    <s v="Active"/>
    <s v="Contract"/>
    <x v="2"/>
    <x v="1"/>
    <x v="0"/>
    <x v="0"/>
    <x v="0"/>
    <x v="9"/>
    <d v="1948-02-08T00:00:00"/>
    <s v="MA"/>
    <x v="12"/>
    <x v="0"/>
    <s v="51274"/>
    <x v="3"/>
    <x v="2"/>
    <x v="0"/>
    <n v="4"/>
    <x v="0"/>
    <n v="1948"/>
    <n v="78"/>
    <x v="3"/>
  </r>
  <r>
    <x v="2661"/>
    <s v="Heaven"/>
    <s v="Nelson"/>
    <d v="2022-09-26T00:00:00"/>
    <s v=""/>
    <s v="Production Technician I"/>
    <s v="Amy Boyd"/>
    <s v="heaven.nelson@bilearner.com"/>
    <s v="SVG"/>
    <s v="Active"/>
    <s v="Part-Time"/>
    <x v="2"/>
    <x v="1"/>
    <x v="0"/>
    <x v="0"/>
    <x v="0"/>
    <x v="4"/>
    <d v="1944-03-20T00:00:00"/>
    <s v="MA"/>
    <x v="6"/>
    <x v="0"/>
    <s v="52777"/>
    <x v="2"/>
    <x v="2"/>
    <x v="0"/>
    <n v="5"/>
    <x v="0"/>
    <n v="1944"/>
    <n v="82"/>
    <x v="3"/>
  </r>
  <r>
    <x v="2662"/>
    <s v="Baylee"/>
    <s v="Castaneda"/>
    <d v="2020-05-09T00:00:00"/>
    <d v="2023-07-25T00:00:00"/>
    <s v="Production Technician I"/>
    <s v="Laura Mayo"/>
    <s v="baylee.castaneda@bilearner.com"/>
    <s v="EW"/>
    <s v="Active"/>
    <s v="Contract"/>
    <x v="1"/>
    <x v="0"/>
    <x v="4"/>
    <x v="1360"/>
    <x v="0"/>
    <x v="4"/>
    <d v="1963-05-16T00:00:00"/>
    <s v="MA"/>
    <x v="4"/>
    <x v="0"/>
    <s v="51728"/>
    <x v="3"/>
    <x v="1"/>
    <x v="0"/>
    <n v="4"/>
    <x v="1"/>
    <n v="1963"/>
    <n v="62"/>
    <x v="3"/>
  </r>
  <r>
    <x v="2663"/>
    <s v="Morgan"/>
    <s v="Roth"/>
    <d v="2023-03-08T00:00:00"/>
    <s v=""/>
    <s v="Production Technician I"/>
    <s v="Brittany Rios"/>
    <s v="morgan.roth@bilearner.com"/>
    <s v="MSC"/>
    <s v="Active"/>
    <s v="Part-Time"/>
    <x v="2"/>
    <x v="1"/>
    <x v="0"/>
    <x v="0"/>
    <x v="0"/>
    <x v="4"/>
    <d v="1957-02-14T00:00:00"/>
    <s v="MA"/>
    <x v="18"/>
    <x v="1"/>
    <s v="54485"/>
    <x v="3"/>
    <x v="2"/>
    <x v="0"/>
    <n v="5"/>
    <x v="0"/>
    <n v="1957"/>
    <n v="69"/>
    <x v="3"/>
  </r>
  <r>
    <x v="2664"/>
    <s v="Kali"/>
    <s v="Hensley"/>
    <d v="2019-02-27T00:00:00"/>
    <d v="2020-08-31T00:00:00"/>
    <s v="Production Technician I"/>
    <s v="Charles Cruz"/>
    <s v="kali.hensley@bilearner.com"/>
    <s v="TNS"/>
    <s v="Terminated For Cause"/>
    <s v="Contract"/>
    <x v="2"/>
    <x v="1"/>
    <x v="1"/>
    <x v="1361"/>
    <x v="0"/>
    <x v="19"/>
    <d v="1958-03-06T00:00:00"/>
    <s v="MA"/>
    <x v="6"/>
    <x v="1"/>
    <s v="6649"/>
    <x v="0"/>
    <x v="1"/>
    <x v="0"/>
    <n v="5"/>
    <x v="1"/>
    <n v="1958"/>
    <n v="68"/>
    <x v="3"/>
  </r>
  <r>
    <x v="2665"/>
    <s v="Beckett"/>
    <s v="Sandoval"/>
    <d v="2020-01-12T00:00:00"/>
    <d v="2023-07-12T00:00:00"/>
    <s v="Production Technician II"/>
    <s v="Carolyn Stewart"/>
    <s v="beckett.sandoval@bilearner.com"/>
    <s v="TNS"/>
    <s v="Active"/>
    <s v="Contract"/>
    <x v="1"/>
    <x v="2"/>
    <x v="4"/>
    <x v="1362"/>
    <x v="0"/>
    <x v="4"/>
    <d v="1979-12-10T00:00:00"/>
    <s v="MA"/>
    <x v="11"/>
    <x v="0"/>
    <s v="48374"/>
    <x v="2"/>
    <x v="2"/>
    <x v="0"/>
    <n v="2"/>
    <x v="1"/>
    <n v="1979"/>
    <n v="46"/>
    <x v="0"/>
  </r>
  <r>
    <x v="2666"/>
    <s v="Isabell"/>
    <s v="Meadows"/>
    <d v="2019-06-29T00:00:00"/>
    <d v="2021-01-10T00:00:00"/>
    <s v="Production Technician II"/>
    <s v="Daniel Hinton"/>
    <s v="isabell.meadows@bilearner.com"/>
    <s v="PYZ"/>
    <s v="Active"/>
    <s v="Full-Time"/>
    <x v="2"/>
    <x v="2"/>
    <x v="4"/>
    <x v="1363"/>
    <x v="0"/>
    <x v="8"/>
    <d v="1976-09-21T00:00:00"/>
    <s v="MA"/>
    <x v="1"/>
    <x v="0"/>
    <s v="31227"/>
    <x v="4"/>
    <x v="3"/>
    <x v="0"/>
    <n v="2"/>
    <x v="1"/>
    <n v="1976"/>
    <n v="49"/>
    <x v="0"/>
  </r>
  <r>
    <x v="2667"/>
    <s v="Jordin"/>
    <s v="Alexander"/>
    <d v="2021-07-15T00:00:00"/>
    <d v="2021-09-29T00:00:00"/>
    <s v="Production Technician II"/>
    <s v="Joshua Foster"/>
    <s v="jordin.alexander@bilearner.com"/>
    <s v="WBL"/>
    <s v="Active"/>
    <s v="Contract"/>
    <x v="0"/>
    <x v="2"/>
    <x v="4"/>
    <x v="1364"/>
    <x v="0"/>
    <x v="6"/>
    <d v="1963-10-18T00:00:00"/>
    <s v="MA"/>
    <x v="7"/>
    <x v="0"/>
    <s v="84169"/>
    <x v="2"/>
    <x v="0"/>
    <x v="0"/>
    <n v="1"/>
    <x v="1"/>
    <n v="1963"/>
    <n v="62"/>
    <x v="3"/>
  </r>
  <r>
    <x v="2668"/>
    <s v="Frederick"/>
    <s v="Carney"/>
    <d v="2022-08-19T00:00:00"/>
    <s v=""/>
    <s v="Production Technician II"/>
    <s v="Summer Dickerson"/>
    <s v="frederick.carney@bilearner.com"/>
    <s v="NEL"/>
    <s v="Active"/>
    <s v="Contract"/>
    <x v="1"/>
    <x v="1"/>
    <x v="0"/>
    <x v="0"/>
    <x v="0"/>
    <x v="4"/>
    <d v="1943-03-11T00:00:00"/>
    <s v="MA"/>
    <x v="30"/>
    <x v="0"/>
    <s v="69905"/>
    <x v="2"/>
    <x v="3"/>
    <x v="0"/>
    <n v="4"/>
    <x v="0"/>
    <n v="1943"/>
    <n v="83"/>
    <x v="3"/>
  </r>
  <r>
    <x v="2669"/>
    <s v="Baron"/>
    <s v="Lindsey"/>
    <d v="2019-09-23T00:00:00"/>
    <d v="2023-04-09T00:00:00"/>
    <s v="Production Technician II"/>
    <s v="Mr. Joseph Ashley"/>
    <s v="baron.lindsey@bilearner.com"/>
    <s v="PL"/>
    <s v="Voluntarily Terminated"/>
    <s v="Contract"/>
    <x v="2"/>
    <x v="1"/>
    <x v="1"/>
    <x v="1365"/>
    <x v="0"/>
    <x v="6"/>
    <d v="1974-09-07T00:00:00"/>
    <s v="MA"/>
    <x v="6"/>
    <x v="0"/>
    <s v="59014"/>
    <x v="1"/>
    <x v="1"/>
    <x v="0"/>
    <n v="5"/>
    <x v="1"/>
    <n v="1974"/>
    <n v="51"/>
    <x v="0"/>
  </r>
  <r>
    <x v="2670"/>
    <s v="Rigoberto"/>
    <s v="Gentry"/>
    <d v="2020-10-11T00:00:00"/>
    <d v="2021-01-06T00:00:00"/>
    <s v="Production Technician II"/>
    <s v="Bethany Gaines"/>
    <s v="rigoberto.gentry@bilearner.com"/>
    <s v="BPC"/>
    <s v="Voluntarily Terminated"/>
    <s v="Part-Time"/>
    <x v="0"/>
    <x v="0"/>
    <x v="3"/>
    <x v="1366"/>
    <x v="0"/>
    <x v="9"/>
    <d v="1961-06-11T00:00:00"/>
    <s v="MA"/>
    <x v="25"/>
    <x v="0"/>
    <s v="97514"/>
    <x v="0"/>
    <x v="2"/>
    <x v="0"/>
    <n v="4"/>
    <x v="1"/>
    <n v="1961"/>
    <n v="64"/>
    <x v="3"/>
  </r>
  <r>
    <x v="2671"/>
    <s v="Rayne"/>
    <s v="Chambers"/>
    <d v="2021-08-18T00:00:00"/>
    <s v=""/>
    <s v="Production Technician II"/>
    <s v="Melvin Dean"/>
    <s v="rayne.chambers@bilearner.com"/>
    <s v="CCDR"/>
    <s v="Active"/>
    <s v="Full-Time"/>
    <x v="1"/>
    <x v="2"/>
    <x v="0"/>
    <x v="0"/>
    <x v="0"/>
    <x v="10"/>
    <d v="1944-06-09T00:00:00"/>
    <s v="MA"/>
    <x v="6"/>
    <x v="1"/>
    <s v="20436"/>
    <x v="3"/>
    <x v="0"/>
    <x v="0"/>
    <n v="4"/>
    <x v="0"/>
    <n v="1944"/>
    <n v="81"/>
    <x v="3"/>
  </r>
  <r>
    <x v="2672"/>
    <s v="Laila"/>
    <s v="Simmons"/>
    <d v="2022-12-17T00:00:00"/>
    <s v=""/>
    <s v="Production Technician I"/>
    <s v="Zachary Smith"/>
    <s v="laila.simmons@bilearner.com"/>
    <s v="CCDR"/>
    <s v="Active"/>
    <s v="Full-Time"/>
    <x v="1"/>
    <x v="0"/>
    <x v="0"/>
    <x v="0"/>
    <x v="0"/>
    <x v="10"/>
    <d v="1965-09-02T00:00:00"/>
    <s v="MA"/>
    <x v="7"/>
    <x v="1"/>
    <s v="44977"/>
    <x v="3"/>
    <x v="3"/>
    <x v="1"/>
    <n v="4"/>
    <x v="0"/>
    <n v="1965"/>
    <n v="60"/>
    <x v="0"/>
  </r>
  <r>
    <x v="2673"/>
    <s v="Carsen"/>
    <s v="Schmidt"/>
    <d v="2020-10-25T00:00:00"/>
    <d v="2021-12-28T00:00:00"/>
    <s v="Production Technician I"/>
    <s v="Kevin Davis"/>
    <s v="carsen.schmidt@bilearner.com"/>
    <s v="SVG"/>
    <s v="Active"/>
    <s v="Contract"/>
    <x v="2"/>
    <x v="0"/>
    <x v="3"/>
    <x v="1367"/>
    <x v="0"/>
    <x v="3"/>
    <d v="1950-06-08T00:00:00"/>
    <s v="MA"/>
    <x v="4"/>
    <x v="0"/>
    <s v="58513"/>
    <x v="0"/>
    <x v="1"/>
    <x v="0"/>
    <n v="5"/>
    <x v="1"/>
    <n v="1950"/>
    <n v="75"/>
    <x v="3"/>
  </r>
  <r>
    <x v="2674"/>
    <s v="Bethany"/>
    <s v="Mckay"/>
    <d v="2023-01-23T00:00:00"/>
    <s v=""/>
    <s v="Production Technician I"/>
    <s v="Erica Harper"/>
    <s v="bethany.mckay@bilearner.com"/>
    <s v="EW"/>
    <s v="Active"/>
    <s v="Full-Time"/>
    <x v="2"/>
    <x v="2"/>
    <x v="0"/>
    <x v="0"/>
    <x v="0"/>
    <x v="3"/>
    <d v="1961-03-09T00:00:00"/>
    <s v="MA"/>
    <x v="6"/>
    <x v="0"/>
    <s v="79029"/>
    <x v="4"/>
    <x v="1"/>
    <x v="0"/>
    <n v="2"/>
    <x v="0"/>
    <n v="1961"/>
    <n v="65"/>
    <x v="3"/>
  </r>
  <r>
    <x v="2675"/>
    <s v="Eden"/>
    <s v="Robles"/>
    <d v="2019-03-15T00:00:00"/>
    <d v="2022-08-03T00:00:00"/>
    <s v="Production Technician I"/>
    <s v="Stephanie Frost"/>
    <s v="eden.robles@bilearner.com"/>
    <s v="MSC"/>
    <s v="Leave Of Absence"/>
    <s v="Full-Time"/>
    <x v="0"/>
    <x v="1"/>
    <x v="2"/>
    <x v="1368"/>
    <x v="0"/>
    <x v="4"/>
    <d v="1992-10-10T00:00:00"/>
    <s v="MA"/>
    <x v="4"/>
    <x v="1"/>
    <s v="11092"/>
    <x v="3"/>
    <x v="0"/>
    <x v="1"/>
    <n v="2"/>
    <x v="1"/>
    <n v="1992"/>
    <n v="33"/>
    <x v="1"/>
  </r>
  <r>
    <x v="2676"/>
    <s v="Abel"/>
    <s v="Snow"/>
    <d v="2023-07-06T00:00:00"/>
    <d v="2023-07-23T00:00:00"/>
    <s v="Production Technician I"/>
    <s v="Bryan Ortega Dvm"/>
    <s v="abel.snow@bilearner.com"/>
    <s v="TNS"/>
    <s v="Leave Of Absence"/>
    <s v="Full-Time"/>
    <x v="1"/>
    <x v="1"/>
    <x v="1"/>
    <x v="1369"/>
    <x v="0"/>
    <x v="4"/>
    <d v="1960-01-16T00:00:00"/>
    <s v="MA"/>
    <x v="14"/>
    <x v="1"/>
    <s v="87665"/>
    <x v="4"/>
    <x v="1"/>
    <x v="0"/>
    <n v="4"/>
    <x v="1"/>
    <n v="1960"/>
    <n v="66"/>
    <x v="3"/>
  </r>
  <r>
    <x v="2677"/>
    <s v="Ashton"/>
    <s v="Winters"/>
    <d v="2022-05-29T00:00:00"/>
    <s v=""/>
    <s v="Production Technician I"/>
    <s v="Matthew Smith"/>
    <s v="ashton.winters@bilearner.com"/>
    <s v="PYZ"/>
    <s v="Active"/>
    <s v="Contract"/>
    <x v="0"/>
    <x v="1"/>
    <x v="0"/>
    <x v="0"/>
    <x v="0"/>
    <x v="3"/>
    <d v="1944-01-14T00:00:00"/>
    <s v="MA"/>
    <x v="6"/>
    <x v="0"/>
    <s v="71716"/>
    <x v="3"/>
    <x v="2"/>
    <x v="0"/>
    <n v="2"/>
    <x v="0"/>
    <n v="1944"/>
    <n v="82"/>
    <x v="3"/>
  </r>
  <r>
    <x v="2678"/>
    <s v="Josie"/>
    <s v="Melton"/>
    <d v="2020-06-07T00:00:00"/>
    <d v="2022-07-09T00:00:00"/>
    <s v="Production Technician I"/>
    <s v="Scott Stone"/>
    <s v="josie.melton@bilearner.com"/>
    <s v="WBL"/>
    <s v="Active"/>
    <s v="Full-Time"/>
    <x v="2"/>
    <x v="0"/>
    <x v="2"/>
    <x v="1370"/>
    <x v="0"/>
    <x v="10"/>
    <d v="1943-05-12T00:00:00"/>
    <s v="MA"/>
    <x v="7"/>
    <x v="1"/>
    <s v="86764"/>
    <x v="3"/>
    <x v="2"/>
    <x v="0"/>
    <n v="1"/>
    <x v="1"/>
    <n v="1943"/>
    <n v="82"/>
    <x v="3"/>
  </r>
  <r>
    <x v="2679"/>
    <s v="Bruno"/>
    <s v="Jimenez"/>
    <d v="2020-03-21T00:00:00"/>
    <s v=""/>
    <s v="Production Technician I"/>
    <s v="Frances Martinez"/>
    <s v="bruno.jimenez@bilearner.com"/>
    <s v="NEL"/>
    <s v="Active"/>
    <s v="Part-Time"/>
    <x v="1"/>
    <x v="0"/>
    <x v="0"/>
    <x v="0"/>
    <x v="0"/>
    <x v="4"/>
    <d v="2000-03-30T00:00:00"/>
    <s v="MA"/>
    <x v="82"/>
    <x v="1"/>
    <s v="33599"/>
    <x v="1"/>
    <x v="3"/>
    <x v="0"/>
    <n v="4"/>
    <x v="0"/>
    <n v="2000"/>
    <n v="26"/>
    <x v="2"/>
  </r>
  <r>
    <x v="2680"/>
    <s v="Elijah"/>
    <s v="Barr"/>
    <d v="2021-06-21T00:00:00"/>
    <d v="2022-11-11T00:00:00"/>
    <s v="Production Technician I"/>
    <s v="Heather Adams"/>
    <s v="elijah.barr@bilearner.com"/>
    <s v="PL"/>
    <s v="Active"/>
    <s v="Full-Time"/>
    <x v="1"/>
    <x v="0"/>
    <x v="4"/>
    <x v="1371"/>
    <x v="0"/>
    <x v="13"/>
    <d v="1971-12-26T00:00:00"/>
    <s v="MA"/>
    <x v="17"/>
    <x v="0"/>
    <s v="5797"/>
    <x v="3"/>
    <x v="0"/>
    <x v="0"/>
    <n v="4"/>
    <x v="1"/>
    <n v="1971"/>
    <n v="54"/>
    <x v="0"/>
  </r>
  <r>
    <x v="2681"/>
    <s v="Oswaldo"/>
    <s v="Hanson"/>
    <d v="2021-10-22T00:00:00"/>
    <d v="2022-05-12T00:00:00"/>
    <s v="Production Technician I"/>
    <s v="Julie Hernandez"/>
    <s v="oswaldo.hanson@bilearner.com"/>
    <s v="BPC"/>
    <s v="Active"/>
    <s v="Full-Time"/>
    <x v="2"/>
    <x v="0"/>
    <x v="3"/>
    <x v="1372"/>
    <x v="0"/>
    <x v="3"/>
    <d v="1945-07-05T00:00:00"/>
    <s v="MA"/>
    <x v="4"/>
    <x v="0"/>
    <s v="91007"/>
    <x v="1"/>
    <x v="2"/>
    <x v="0"/>
    <n v="2"/>
    <x v="1"/>
    <n v="1945"/>
    <n v="80"/>
    <x v="3"/>
  </r>
  <r>
    <x v="2682"/>
    <s v="Samara"/>
    <s v="Roberson"/>
    <d v="2018-10-20T00:00:00"/>
    <s v=""/>
    <s v="Production Technician I"/>
    <s v="Timothy Myers"/>
    <s v="samara.roberson@bilearner.com"/>
    <s v="CCDR"/>
    <s v="Active"/>
    <s v="Full-Time"/>
    <x v="1"/>
    <x v="0"/>
    <x v="0"/>
    <x v="0"/>
    <x v="0"/>
    <x v="10"/>
    <d v="1999-04-25T00:00:00"/>
    <s v="MA"/>
    <x v="7"/>
    <x v="0"/>
    <s v="93749"/>
    <x v="0"/>
    <x v="2"/>
    <x v="3"/>
    <n v="2"/>
    <x v="0"/>
    <n v="1999"/>
    <n v="26"/>
    <x v="2"/>
  </r>
  <r>
    <x v="2683"/>
    <s v="Luis"/>
    <s v="Frazier"/>
    <d v="2022-03-16T00:00:00"/>
    <s v=""/>
    <s v="Production Technician I"/>
    <s v="Anna Walters"/>
    <s v="luis.frazier@bilearner.com"/>
    <s v="SVG"/>
    <s v="Active"/>
    <s v="Contract"/>
    <x v="0"/>
    <x v="2"/>
    <x v="0"/>
    <x v="0"/>
    <x v="0"/>
    <x v="13"/>
    <d v="1956-02-11T00:00:00"/>
    <s v="MA"/>
    <x v="39"/>
    <x v="0"/>
    <s v="51909"/>
    <x v="1"/>
    <x v="1"/>
    <x v="0"/>
    <n v="2"/>
    <x v="0"/>
    <n v="1956"/>
    <n v="70"/>
    <x v="3"/>
  </r>
  <r>
    <x v="2684"/>
    <s v="Jaquan"/>
    <s v="Hancock"/>
    <d v="2018-12-13T00:00:00"/>
    <s v=""/>
    <s v="Production Technician I"/>
    <s v="Ebony Adkins"/>
    <s v="jaquan.hancock@bilearner.com"/>
    <s v="EW"/>
    <s v="Active"/>
    <s v="Part-Time"/>
    <x v="2"/>
    <x v="0"/>
    <x v="0"/>
    <x v="0"/>
    <x v="0"/>
    <x v="4"/>
    <d v="1958-05-07T00:00:00"/>
    <s v="MA"/>
    <x v="6"/>
    <x v="0"/>
    <s v="71638"/>
    <x v="2"/>
    <x v="3"/>
    <x v="0"/>
    <n v="1"/>
    <x v="0"/>
    <n v="1958"/>
    <n v="67"/>
    <x v="3"/>
  </r>
  <r>
    <x v="2685"/>
    <s v="Emanuel"/>
    <s v="George"/>
    <d v="2021-10-08T00:00:00"/>
    <d v="2022-08-11T00:00:00"/>
    <s v="Production Technician I"/>
    <s v="Molly Guerrero"/>
    <s v="emanuel.george@bilearner.com"/>
    <s v="MSC"/>
    <s v="Terminated For Cause"/>
    <s v="Part-Time"/>
    <x v="2"/>
    <x v="2"/>
    <x v="1"/>
    <x v="1373"/>
    <x v="0"/>
    <x v="12"/>
    <d v="1946-11-15T00:00:00"/>
    <s v="MA"/>
    <x v="21"/>
    <x v="1"/>
    <s v="85416"/>
    <x v="4"/>
    <x v="1"/>
    <x v="0"/>
    <n v="4"/>
    <x v="1"/>
    <n v="1946"/>
    <n v="79"/>
    <x v="3"/>
  </r>
  <r>
    <x v="2686"/>
    <s v="Giselle"/>
    <s v="Calderon"/>
    <d v="2019-02-03T00:00:00"/>
    <d v="2019-04-02T00:00:00"/>
    <s v="Production Technician II"/>
    <s v="Donna Duffy"/>
    <s v="giselle.calderon@bilearner.com"/>
    <s v="TNS"/>
    <s v="Active"/>
    <s v="Contract"/>
    <x v="0"/>
    <x v="2"/>
    <x v="4"/>
    <x v="1374"/>
    <x v="0"/>
    <x v="9"/>
    <d v="1981-07-02T00:00:00"/>
    <s v="MA"/>
    <x v="12"/>
    <x v="0"/>
    <s v="96092"/>
    <x v="0"/>
    <x v="3"/>
    <x v="0"/>
    <n v="4"/>
    <x v="1"/>
    <n v="1981"/>
    <n v="44"/>
    <x v="1"/>
  </r>
  <r>
    <x v="2687"/>
    <s v="Cullen"/>
    <s v="French"/>
    <d v="2018-09-30T00:00:00"/>
    <s v=""/>
    <s v="Production Technician II"/>
    <s v="Corey Barry"/>
    <s v="cullen.french@bilearner.com"/>
    <s v="PYZ"/>
    <s v="Active"/>
    <s v="Contract"/>
    <x v="0"/>
    <x v="2"/>
    <x v="0"/>
    <x v="0"/>
    <x v="0"/>
    <x v="23"/>
    <d v="1957-07-06T00:00:00"/>
    <s v="MA"/>
    <x v="6"/>
    <x v="0"/>
    <s v="46346"/>
    <x v="4"/>
    <x v="3"/>
    <x v="0"/>
    <n v="2"/>
    <x v="0"/>
    <n v="1957"/>
    <n v="68"/>
    <x v="3"/>
  </r>
  <r>
    <x v="2688"/>
    <s v="Braiden"/>
    <s v="Kirby"/>
    <d v="2021-07-12T00:00:00"/>
    <d v="2021-08-17T00:00:00"/>
    <s v="Production Technician II"/>
    <s v="Paul Brewer"/>
    <s v="braiden.kirby@bilearner.com"/>
    <s v="WBL"/>
    <s v="Active"/>
    <s v="Contract"/>
    <x v="1"/>
    <x v="0"/>
    <x v="4"/>
    <x v="1375"/>
    <x v="0"/>
    <x v="9"/>
    <d v="1964-01-01T00:00:00"/>
    <s v="MA"/>
    <x v="14"/>
    <x v="0"/>
    <s v="10137"/>
    <x v="1"/>
    <x v="3"/>
    <x v="0"/>
    <n v="4"/>
    <x v="1"/>
    <n v="1964"/>
    <n v="62"/>
    <x v="3"/>
  </r>
  <r>
    <x v="2689"/>
    <s v="Johnathan"/>
    <s v="Harmon"/>
    <d v="2021-03-04T00:00:00"/>
    <s v=""/>
    <s v="Production Technician II"/>
    <s v="Steven Brown"/>
    <s v="johnathan.harmon@bilearner.com"/>
    <s v="NEL"/>
    <s v="Active"/>
    <s v="Part-Time"/>
    <x v="2"/>
    <x v="0"/>
    <x v="0"/>
    <x v="0"/>
    <x v="0"/>
    <x v="4"/>
    <d v="1981-10-24T00:00:00"/>
    <s v="MA"/>
    <x v="11"/>
    <x v="0"/>
    <s v="97547"/>
    <x v="1"/>
    <x v="2"/>
    <x v="0"/>
    <n v="5"/>
    <x v="0"/>
    <n v="1981"/>
    <n v="44"/>
    <x v="1"/>
  </r>
  <r>
    <x v="2690"/>
    <s v="Camren"/>
    <s v="Bridges"/>
    <d v="2019-10-27T00:00:00"/>
    <s v=""/>
    <s v="Production Technician II"/>
    <s v="Kyle Anderson"/>
    <s v="camren.bridges@bilearner.com"/>
    <s v="PL"/>
    <s v="Active"/>
    <s v="Part-Time"/>
    <x v="0"/>
    <x v="1"/>
    <x v="0"/>
    <x v="0"/>
    <x v="0"/>
    <x v="2"/>
    <d v="1941-12-14T00:00:00"/>
    <s v="MA"/>
    <x v="11"/>
    <x v="0"/>
    <s v="48509"/>
    <x v="0"/>
    <x v="2"/>
    <x v="0"/>
    <n v="2"/>
    <x v="0"/>
    <n v="1941"/>
    <n v="84"/>
    <x v="3"/>
  </r>
  <r>
    <x v="2691"/>
    <s v="Jeramiah"/>
    <s v="Chandler"/>
    <d v="2019-01-28T00:00:00"/>
    <d v="2020-12-14T00:00:00"/>
    <s v="Production Technician II"/>
    <s v="Dr. Anna Hayes Dvm"/>
    <s v="jeramiah.chandler@bilearner.com"/>
    <s v="BPC"/>
    <s v="Voluntarily Terminated"/>
    <s v="Part-Time"/>
    <x v="1"/>
    <x v="2"/>
    <x v="4"/>
    <x v="1376"/>
    <x v="0"/>
    <x v="14"/>
    <d v="1956-12-14T00:00:00"/>
    <s v="MA"/>
    <x v="6"/>
    <x v="0"/>
    <s v="48848"/>
    <x v="3"/>
    <x v="3"/>
    <x v="0"/>
    <n v="2"/>
    <x v="1"/>
    <n v="1956"/>
    <n v="69"/>
    <x v="3"/>
  </r>
  <r>
    <x v="2692"/>
    <s v="Dana"/>
    <s v="Stevenson"/>
    <d v="2021-01-10T00:00:00"/>
    <s v=""/>
    <s v="Production Technician I"/>
    <s v="Thomas Bautista"/>
    <s v="dana.stevenson@bilearner.com"/>
    <s v="NEL"/>
    <s v="Active"/>
    <s v="Part-Time"/>
    <x v="0"/>
    <x v="1"/>
    <x v="0"/>
    <x v="0"/>
    <x v="0"/>
    <x v="3"/>
    <d v="1993-06-05T00:00:00"/>
    <s v="MA"/>
    <x v="4"/>
    <x v="1"/>
    <s v="71016"/>
    <x v="2"/>
    <x v="1"/>
    <x v="0"/>
    <n v="5"/>
    <x v="0"/>
    <n v="1993"/>
    <n v="32"/>
    <x v="1"/>
  </r>
  <r>
    <x v="2693"/>
    <s v="Angelique"/>
    <s v="Hogan"/>
    <d v="2021-08-05T00:00:00"/>
    <d v="2023-03-02T00:00:00"/>
    <s v="Production Technician I"/>
    <s v="Andrew Davis"/>
    <s v="angelique.hogan@bilearner.com"/>
    <s v="PL"/>
    <s v="Active"/>
    <s v="Part-Time"/>
    <x v="1"/>
    <x v="2"/>
    <x v="2"/>
    <x v="1377"/>
    <x v="0"/>
    <x v="1"/>
    <d v="1946-02-03T00:00:00"/>
    <s v="MA"/>
    <x v="11"/>
    <x v="0"/>
    <s v="28645"/>
    <x v="4"/>
    <x v="0"/>
    <x v="0"/>
    <n v="4"/>
    <x v="1"/>
    <n v="1946"/>
    <n v="80"/>
    <x v="3"/>
  </r>
  <r>
    <x v="2694"/>
    <s v="Moriah"/>
    <s v="Dodson"/>
    <d v="2022-11-07T00:00:00"/>
    <d v="2023-03-02T00:00:00"/>
    <s v="Production Technician I"/>
    <s v="Rachel Chaney"/>
    <s v="moriah.dodson@bilearner.com"/>
    <s v="PYZ"/>
    <s v="Active"/>
    <s v="Part-Time"/>
    <x v="0"/>
    <x v="2"/>
    <x v="3"/>
    <x v="1378"/>
    <x v="0"/>
    <x v="9"/>
    <d v="1949-10-17T00:00:00"/>
    <s v="MA"/>
    <x v="26"/>
    <x v="0"/>
    <s v="58015"/>
    <x v="3"/>
    <x v="1"/>
    <x v="0"/>
    <n v="4"/>
    <x v="1"/>
    <n v="1949"/>
    <n v="76"/>
    <x v="3"/>
  </r>
  <r>
    <x v="2695"/>
    <s v="Connor"/>
    <s v="Bray"/>
    <d v="2022-01-23T00:00:00"/>
    <d v="2022-06-26T00:00:00"/>
    <s v="Production Technician I"/>
    <s v="Rachel Barr Md"/>
    <s v="connor.bray@bilearner.com"/>
    <s v="SVG"/>
    <s v="Leave Of Absence"/>
    <s v="Contract"/>
    <x v="0"/>
    <x v="1"/>
    <x v="4"/>
    <x v="1379"/>
    <x v="0"/>
    <x v="9"/>
    <d v="1946-09-23T00:00:00"/>
    <s v="MA"/>
    <x v="26"/>
    <x v="0"/>
    <s v="18652"/>
    <x v="0"/>
    <x v="1"/>
    <x v="0"/>
    <n v="5"/>
    <x v="1"/>
    <n v="1946"/>
    <n v="79"/>
    <x v="3"/>
  </r>
  <r>
    <x v="2696"/>
    <s v="Zaiden"/>
    <s v="Leblanc"/>
    <d v="2021-07-12T00:00:00"/>
    <s v=""/>
    <s v="Production Technician I"/>
    <s v="Michael Hays"/>
    <s v="zaiden.leblanc@bilearner.com"/>
    <s v="TNS"/>
    <s v="Active"/>
    <s v="Full-Time"/>
    <x v="0"/>
    <x v="1"/>
    <x v="0"/>
    <x v="0"/>
    <x v="0"/>
    <x v="8"/>
    <d v="1951-05-03T00:00:00"/>
    <s v="MA"/>
    <x v="26"/>
    <x v="1"/>
    <s v="94273"/>
    <x v="1"/>
    <x v="2"/>
    <x v="0"/>
    <n v="4"/>
    <x v="0"/>
    <n v="1951"/>
    <n v="74"/>
    <x v="3"/>
  </r>
  <r>
    <x v="2697"/>
    <s v="Taliyah"/>
    <s v="Yang"/>
    <d v="2019-01-05T00:00:00"/>
    <d v="2021-11-04T00:00:00"/>
    <s v="Production Technician I"/>
    <s v="Kristi Cox"/>
    <s v="taliyah.yang@bilearner.com"/>
    <s v="WBL"/>
    <s v="Leave Of Absence"/>
    <s v="Full-Time"/>
    <x v="2"/>
    <x v="1"/>
    <x v="2"/>
    <x v="1380"/>
    <x v="0"/>
    <x v="6"/>
    <d v="1991-08-28T00:00:00"/>
    <s v="MA"/>
    <x v="6"/>
    <x v="0"/>
    <s v="97060"/>
    <x v="0"/>
    <x v="1"/>
    <x v="0"/>
    <n v="5"/>
    <x v="1"/>
    <n v="1991"/>
    <n v="34"/>
    <x v="1"/>
  </r>
  <r>
    <x v="2698"/>
    <s v="Boston"/>
    <s v="Cochran"/>
    <d v="2020-04-07T00:00:00"/>
    <d v="2021-03-21T00:00:00"/>
    <s v="Production Technician I"/>
    <s v="Tracey Wu"/>
    <s v="boston.cochran@bilearner.com"/>
    <s v="PYZ"/>
    <s v="Leave Of Absence"/>
    <s v="Part-Time"/>
    <x v="0"/>
    <x v="1"/>
    <x v="2"/>
    <x v="1381"/>
    <x v="0"/>
    <x v="1"/>
    <d v="1992-09-08T00:00:00"/>
    <s v="MA"/>
    <x v="4"/>
    <x v="1"/>
    <s v="10433"/>
    <x v="3"/>
    <x v="3"/>
    <x v="0"/>
    <n v="4"/>
    <x v="1"/>
    <n v="1992"/>
    <n v="33"/>
    <x v="1"/>
  </r>
  <r>
    <x v="2699"/>
    <s v="Amelia"/>
    <s v="Mueller"/>
    <d v="2022-04-27T00:00:00"/>
    <s v=""/>
    <s v="Production Technician I"/>
    <s v="Samuel Frye"/>
    <s v="amelia.mueller@bilearner.com"/>
    <s v="WBL"/>
    <s v="Active"/>
    <s v="Contract"/>
    <x v="0"/>
    <x v="2"/>
    <x v="0"/>
    <x v="0"/>
    <x v="0"/>
    <x v="9"/>
    <d v="1978-07-02T00:00:00"/>
    <s v="MA"/>
    <x v="12"/>
    <x v="1"/>
    <s v="35212"/>
    <x v="3"/>
    <x v="3"/>
    <x v="0"/>
    <n v="2"/>
    <x v="0"/>
    <n v="1978"/>
    <n v="47"/>
    <x v="0"/>
  </r>
  <r>
    <x v="2700"/>
    <s v="Lillianna"/>
    <s v="Hull"/>
    <d v="2022-06-14T00:00:00"/>
    <d v="2022-12-05T00:00:00"/>
    <s v="Production Technician I"/>
    <s v="Stacey Robles"/>
    <s v="lillianna.hull@bilearner.com"/>
    <s v="NEL"/>
    <s v="Active"/>
    <s v="Part-Time"/>
    <x v="1"/>
    <x v="1"/>
    <x v="2"/>
    <x v="1382"/>
    <x v="0"/>
    <x v="9"/>
    <d v="1991-10-26T00:00:00"/>
    <s v="MA"/>
    <x v="14"/>
    <x v="1"/>
    <s v="3213"/>
    <x v="0"/>
    <x v="2"/>
    <x v="0"/>
    <n v="2"/>
    <x v="1"/>
    <n v="1991"/>
    <n v="34"/>
    <x v="1"/>
  </r>
  <r>
    <x v="2701"/>
    <s v="Laci"/>
    <s v="Frederick"/>
    <d v="2019-01-13T00:00:00"/>
    <s v=""/>
    <s v="Production Technician I"/>
    <s v="James Flynn"/>
    <s v="laci.frederick@bilearner.com"/>
    <s v="PL"/>
    <s v="Active"/>
    <s v="Part-Time"/>
    <x v="1"/>
    <x v="0"/>
    <x v="0"/>
    <x v="0"/>
    <x v="0"/>
    <x v="4"/>
    <d v="1974-04-15T00:00:00"/>
    <s v="MA"/>
    <x v="6"/>
    <x v="0"/>
    <s v="7259"/>
    <x v="3"/>
    <x v="0"/>
    <x v="0"/>
    <n v="2"/>
    <x v="0"/>
    <n v="1974"/>
    <n v="52"/>
    <x v="0"/>
  </r>
  <r>
    <x v="2702"/>
    <s v="Jayda"/>
    <s v="Chapman"/>
    <d v="2019-06-21T00:00:00"/>
    <s v=""/>
    <s v="Production Technician I"/>
    <s v="Douglas Jacobson"/>
    <s v="jayda.chapman@bilearner.com"/>
    <s v="BPC"/>
    <s v="Active"/>
    <s v="Full-Time"/>
    <x v="1"/>
    <x v="1"/>
    <x v="0"/>
    <x v="0"/>
    <x v="0"/>
    <x v="18"/>
    <d v="1985-07-11T00:00:00"/>
    <s v="MA"/>
    <x v="4"/>
    <x v="0"/>
    <s v="11631"/>
    <x v="3"/>
    <x v="0"/>
    <x v="0"/>
    <n v="5"/>
    <x v="0"/>
    <n v="1985"/>
    <n v="40"/>
    <x v="1"/>
  </r>
  <r>
    <x v="2703"/>
    <s v="Kennedy"/>
    <s v="Beard"/>
    <d v="2020-08-10T00:00:00"/>
    <d v="2023-01-14T00:00:00"/>
    <s v="Production Technician I"/>
    <s v="Scott Dawson"/>
    <s v="kennedy.beard@bilearner.com"/>
    <s v="CCDR"/>
    <s v="Active"/>
    <s v="Part-Time"/>
    <x v="1"/>
    <x v="0"/>
    <x v="4"/>
    <x v="1383"/>
    <x v="0"/>
    <x v="13"/>
    <d v="1981-05-09T00:00:00"/>
    <s v="MA"/>
    <x v="19"/>
    <x v="0"/>
    <s v="73890"/>
    <x v="3"/>
    <x v="0"/>
    <x v="0"/>
    <n v="5"/>
    <x v="1"/>
    <n v="1981"/>
    <n v="44"/>
    <x v="1"/>
  </r>
  <r>
    <x v="2704"/>
    <s v="Alma"/>
    <s v="Hanna"/>
    <d v="2021-04-13T00:00:00"/>
    <d v="2022-06-11T00:00:00"/>
    <s v="Production Technician I"/>
    <s v="Patricia Potter"/>
    <s v="alma.hanna@bilearner.com"/>
    <s v="SVG"/>
    <s v="Active"/>
    <s v="Contract"/>
    <x v="0"/>
    <x v="0"/>
    <x v="2"/>
    <x v="1384"/>
    <x v="0"/>
    <x v="13"/>
    <d v="1954-01-28T00:00:00"/>
    <s v="MA"/>
    <x v="4"/>
    <x v="0"/>
    <s v="28053"/>
    <x v="1"/>
    <x v="1"/>
    <x v="0"/>
    <n v="2"/>
    <x v="1"/>
    <n v="1954"/>
    <n v="72"/>
    <x v="3"/>
  </r>
  <r>
    <x v="2705"/>
    <s v="Ximena"/>
    <s v="Suarez"/>
    <d v="2020-04-27T00:00:00"/>
    <d v="2022-10-18T00:00:00"/>
    <s v="Production Technician I"/>
    <s v="Brian Gregory"/>
    <s v="ximena.suarez@bilearner.com"/>
    <s v="EW"/>
    <s v="Active"/>
    <s v="Full-Time"/>
    <x v="1"/>
    <x v="2"/>
    <x v="1"/>
    <x v="1385"/>
    <x v="0"/>
    <x v="4"/>
    <d v="1979-09-20T00:00:00"/>
    <s v="MA"/>
    <x v="4"/>
    <x v="0"/>
    <s v="12694"/>
    <x v="4"/>
    <x v="3"/>
    <x v="0"/>
    <n v="4"/>
    <x v="1"/>
    <n v="1979"/>
    <n v="46"/>
    <x v="0"/>
  </r>
  <r>
    <x v="2706"/>
    <s v="Aydin"/>
    <s v="Dixon"/>
    <d v="2022-02-25T00:00:00"/>
    <d v="2022-03-02T00:00:00"/>
    <s v="Production Technician I"/>
    <s v="Jackie Davis"/>
    <s v="aydin.dixon@bilearner.com"/>
    <s v="MSC"/>
    <s v="Terminated For Cause"/>
    <s v="Contract"/>
    <x v="0"/>
    <x v="1"/>
    <x v="2"/>
    <x v="1386"/>
    <x v="0"/>
    <x v="9"/>
    <d v="1958-10-23T00:00:00"/>
    <s v="MA"/>
    <x v="12"/>
    <x v="1"/>
    <s v="83481"/>
    <x v="0"/>
    <x v="2"/>
    <x v="0"/>
    <n v="5"/>
    <x v="1"/>
    <n v="1958"/>
    <n v="67"/>
    <x v="3"/>
  </r>
  <r>
    <x v="2707"/>
    <s v="Heidi"/>
    <s v="Joyce"/>
    <d v="2018-12-06T00:00:00"/>
    <d v="2022-12-01T00:00:00"/>
    <s v="Production Technician II"/>
    <s v="Keith George"/>
    <s v="heidi.joyce@bilearner.com"/>
    <s v="TNS"/>
    <s v="Active"/>
    <s v="Part-Time"/>
    <x v="0"/>
    <x v="2"/>
    <x v="4"/>
    <x v="1387"/>
    <x v="0"/>
    <x v="10"/>
    <d v="1947-04-15T00:00:00"/>
    <s v="MA"/>
    <x v="7"/>
    <x v="0"/>
    <s v="2140"/>
    <x v="1"/>
    <x v="2"/>
    <x v="1"/>
    <n v="5"/>
    <x v="1"/>
    <n v="1947"/>
    <n v="79"/>
    <x v="3"/>
  </r>
  <r>
    <x v="2708"/>
    <s v="Elle"/>
    <s v="Spears"/>
    <d v="2020-03-12T00:00:00"/>
    <d v="2023-06-06T00:00:00"/>
    <s v="Production Technician II"/>
    <s v="Jennifer Smith"/>
    <s v="elle.spears@bilearner.com"/>
    <s v="BPC"/>
    <s v="Active"/>
    <s v="Part-Time"/>
    <x v="1"/>
    <x v="0"/>
    <x v="1"/>
    <x v="1388"/>
    <x v="0"/>
    <x v="9"/>
    <d v="1993-04-25T00:00:00"/>
    <s v="MA"/>
    <x v="30"/>
    <x v="0"/>
    <s v="9790"/>
    <x v="0"/>
    <x v="1"/>
    <x v="0"/>
    <n v="4"/>
    <x v="1"/>
    <n v="1993"/>
    <n v="32"/>
    <x v="1"/>
  </r>
  <r>
    <x v="2709"/>
    <s v="Cesar"/>
    <s v="Anderson"/>
    <d v="2022-11-16T00:00:00"/>
    <s v=""/>
    <s v="Production Technician II"/>
    <s v="Timothy Brown"/>
    <s v="cesar.anderson@bilearner.com"/>
    <s v="CCDR"/>
    <s v="Active"/>
    <s v="Full-Time"/>
    <x v="2"/>
    <x v="2"/>
    <x v="0"/>
    <x v="0"/>
    <x v="0"/>
    <x v="9"/>
    <d v="1997-05-17T00:00:00"/>
    <s v="MA"/>
    <x v="18"/>
    <x v="0"/>
    <s v="52077"/>
    <x v="1"/>
    <x v="2"/>
    <x v="0"/>
    <n v="4"/>
    <x v="0"/>
    <n v="1997"/>
    <n v="28"/>
    <x v="2"/>
  </r>
  <r>
    <x v="2710"/>
    <s v="Dean"/>
    <s v="Mckenzie"/>
    <d v="2018-12-09T00:00:00"/>
    <d v="2023-06-25T00:00:00"/>
    <s v="Production Technician II"/>
    <s v="Justin Wells"/>
    <s v="dean.mckenzie@bilearner.com"/>
    <s v="EW"/>
    <s v="Voluntarily Terminated"/>
    <s v="Contract"/>
    <x v="2"/>
    <x v="0"/>
    <x v="1"/>
    <x v="1389"/>
    <x v="0"/>
    <x v="4"/>
    <d v="1995-06-03T00:00:00"/>
    <s v="MA"/>
    <x v="4"/>
    <x v="0"/>
    <s v="50624"/>
    <x v="2"/>
    <x v="1"/>
    <x v="0"/>
    <n v="2"/>
    <x v="1"/>
    <n v="1995"/>
    <n v="30"/>
    <x v="1"/>
  </r>
  <r>
    <x v="2711"/>
    <s v="Isabell"/>
    <s v="Wu"/>
    <d v="2022-12-25T00:00:00"/>
    <d v="2023-03-08T00:00:00"/>
    <s v="Production Technician II"/>
    <s v="Rachel Crawford"/>
    <s v="isabell.wu@bilearner.com"/>
    <s v="MSC"/>
    <s v="Voluntarily Terminated"/>
    <s v="Contract"/>
    <x v="1"/>
    <x v="2"/>
    <x v="4"/>
    <x v="1390"/>
    <x v="0"/>
    <x v="4"/>
    <d v="1987-04-07T00:00:00"/>
    <s v="MA"/>
    <x v="4"/>
    <x v="0"/>
    <s v="83438"/>
    <x v="3"/>
    <x v="1"/>
    <x v="0"/>
    <n v="4"/>
    <x v="1"/>
    <n v="1987"/>
    <n v="39"/>
    <x v="1"/>
  </r>
  <r>
    <x v="2712"/>
    <s v="Kenny"/>
    <s v="Blanchard"/>
    <d v="2021-11-19T00:00:00"/>
    <s v=""/>
    <s v="Production Technician II"/>
    <s v="Jasmine Williamson"/>
    <s v="kenny.blanchard@bilearner.com"/>
    <s v="NEL"/>
    <s v="Active"/>
    <s v="Part-Time"/>
    <x v="1"/>
    <x v="0"/>
    <x v="0"/>
    <x v="0"/>
    <x v="0"/>
    <x v="4"/>
    <d v="1971-08-11T00:00:00"/>
    <s v="MA"/>
    <x v="6"/>
    <x v="0"/>
    <s v="29416"/>
    <x v="4"/>
    <x v="1"/>
    <x v="0"/>
    <n v="4"/>
    <x v="0"/>
    <n v="1971"/>
    <n v="54"/>
    <x v="0"/>
  </r>
  <r>
    <x v="2713"/>
    <s v="Evie"/>
    <s v="Beard"/>
    <d v="2022-03-01T00:00:00"/>
    <s v=""/>
    <s v="Production Technician I"/>
    <s v="Andrew Smith"/>
    <s v="evie.beard@bilearner.com"/>
    <s v="PL"/>
    <s v="Active"/>
    <s v="Contract"/>
    <x v="0"/>
    <x v="2"/>
    <x v="0"/>
    <x v="0"/>
    <x v="0"/>
    <x v="14"/>
    <d v="1990-04-02T00:00:00"/>
    <s v="MA"/>
    <x v="4"/>
    <x v="1"/>
    <s v="89284"/>
    <x v="1"/>
    <x v="0"/>
    <x v="0"/>
    <n v="5"/>
    <x v="0"/>
    <n v="1990"/>
    <n v="36"/>
    <x v="1"/>
  </r>
  <r>
    <x v="2714"/>
    <s v="Aliya"/>
    <s v="Morton"/>
    <d v="2021-03-17T00:00:00"/>
    <s v=""/>
    <s v="Production Technician I"/>
    <s v="Jennifer Reeves"/>
    <s v="aliya.morton@bilearner.com"/>
    <s v="BPC"/>
    <s v="Active"/>
    <s v="Full-Time"/>
    <x v="2"/>
    <x v="0"/>
    <x v="0"/>
    <x v="0"/>
    <x v="0"/>
    <x v="4"/>
    <d v="1970-07-10T00:00:00"/>
    <s v="MA"/>
    <x v="18"/>
    <x v="1"/>
    <s v="9420"/>
    <x v="3"/>
    <x v="2"/>
    <x v="1"/>
    <n v="2"/>
    <x v="0"/>
    <n v="1970"/>
    <n v="55"/>
    <x v="0"/>
  </r>
  <r>
    <x v="2715"/>
    <s v="Ingrid"/>
    <s v="Wilkins"/>
    <d v="2021-02-10T00:00:00"/>
    <s v=""/>
    <s v="Production Technician I"/>
    <s v="Theresa Foster"/>
    <s v="ingrid.wilkins@bilearner.com"/>
    <s v="CCDR"/>
    <s v="Active"/>
    <s v="Full-Time"/>
    <x v="2"/>
    <x v="1"/>
    <x v="0"/>
    <x v="0"/>
    <x v="0"/>
    <x v="3"/>
    <d v="1949-07-20T00:00:00"/>
    <s v="MA"/>
    <x v="22"/>
    <x v="0"/>
    <s v="49701"/>
    <x v="0"/>
    <x v="1"/>
    <x v="0"/>
    <n v="4"/>
    <x v="0"/>
    <n v="1949"/>
    <n v="76"/>
    <x v="3"/>
  </r>
  <r>
    <x v="2716"/>
    <s v="Morgan"/>
    <s v="Elliott"/>
    <d v="2018-09-28T00:00:00"/>
    <s v=""/>
    <s v="Production Technician I"/>
    <s v="Emily Carter"/>
    <s v="morgan.elliott@bilearner.com"/>
    <s v="SVG"/>
    <s v="Active"/>
    <s v="Full-Time"/>
    <x v="1"/>
    <x v="0"/>
    <x v="0"/>
    <x v="0"/>
    <x v="0"/>
    <x v="1"/>
    <d v="1947-06-25T00:00:00"/>
    <s v="MA"/>
    <x v="11"/>
    <x v="0"/>
    <s v="32652"/>
    <x v="3"/>
    <x v="0"/>
    <x v="0"/>
    <n v="2"/>
    <x v="0"/>
    <n v="1947"/>
    <n v="78"/>
    <x v="3"/>
  </r>
  <r>
    <x v="2717"/>
    <s v="Shannon"/>
    <s v="Lambert"/>
    <d v="2021-02-09T00:00:00"/>
    <s v=""/>
    <s v="Production Technician I"/>
    <s v="Debra Perez"/>
    <s v="shannon.lambert@bilearner.com"/>
    <s v="EW"/>
    <s v="Active"/>
    <s v="Contract"/>
    <x v="0"/>
    <x v="1"/>
    <x v="0"/>
    <x v="0"/>
    <x v="0"/>
    <x v="6"/>
    <d v="1956-09-19T00:00:00"/>
    <s v="MA"/>
    <x v="7"/>
    <x v="1"/>
    <s v="4496"/>
    <x v="1"/>
    <x v="2"/>
    <x v="1"/>
    <n v="2"/>
    <x v="0"/>
    <n v="1956"/>
    <n v="69"/>
    <x v="3"/>
  </r>
  <r>
    <x v="2718"/>
    <s v="Prince"/>
    <s v="Petty"/>
    <d v="2020-09-27T00:00:00"/>
    <d v="2022-03-04T00:00:00"/>
    <s v="Production Technician I"/>
    <s v="James Ware"/>
    <s v="prince.petty@bilearner.com"/>
    <s v="MSC"/>
    <s v="Leave Of Absence"/>
    <s v="Part-Time"/>
    <x v="0"/>
    <x v="0"/>
    <x v="3"/>
    <x v="1391"/>
    <x v="0"/>
    <x v="4"/>
    <d v="1995-10-30T00:00:00"/>
    <s v="MA"/>
    <x v="15"/>
    <x v="1"/>
    <s v="59765"/>
    <x v="4"/>
    <x v="3"/>
    <x v="0"/>
    <n v="2"/>
    <x v="1"/>
    <n v="1995"/>
    <n v="30"/>
    <x v="1"/>
  </r>
  <r>
    <x v="2719"/>
    <s v="Abril"/>
    <s v="Joseph"/>
    <d v="2018-12-16T00:00:00"/>
    <s v=""/>
    <s v="Production Technician I"/>
    <s v="Gregory Hall"/>
    <s v="abril.joseph@bilearner.com"/>
    <s v="TNS"/>
    <s v="Active"/>
    <s v="Part-Time"/>
    <x v="0"/>
    <x v="0"/>
    <x v="0"/>
    <x v="0"/>
    <x v="0"/>
    <x v="9"/>
    <d v="1978-10-18T00:00:00"/>
    <s v="MA"/>
    <x v="12"/>
    <x v="0"/>
    <s v="19021"/>
    <x v="0"/>
    <x v="0"/>
    <x v="0"/>
    <n v="4"/>
    <x v="0"/>
    <n v="1978"/>
    <n v="47"/>
    <x v="0"/>
  </r>
  <r>
    <x v="2720"/>
    <s v="Bobby"/>
    <s v="Levy"/>
    <d v="2023-07-17T00:00:00"/>
    <d v="2023-07-28T00:00:00"/>
    <s v="Production Technician I"/>
    <s v="Donna Yang"/>
    <s v="bobby.levy@bilearner.com"/>
    <s v="PYZ"/>
    <s v="Active"/>
    <s v="Contract"/>
    <x v="2"/>
    <x v="0"/>
    <x v="1"/>
    <x v="1392"/>
    <x v="0"/>
    <x v="2"/>
    <d v="1999-04-23T00:00:00"/>
    <s v="MA"/>
    <x v="7"/>
    <x v="1"/>
    <s v="48709"/>
    <x v="1"/>
    <x v="3"/>
    <x v="0"/>
    <n v="5"/>
    <x v="1"/>
    <n v="1999"/>
    <n v="26"/>
    <x v="2"/>
  </r>
  <r>
    <x v="2721"/>
    <s v="Gustavo"/>
    <s v="Durham"/>
    <d v="2020-05-28T00:00:00"/>
    <d v="2021-12-14T00:00:00"/>
    <s v="Production Technician I"/>
    <s v="Adrienne Barnett"/>
    <s v="gustavo.durham@bilearner.com"/>
    <s v="WBL"/>
    <s v="Active"/>
    <s v="Full-Time"/>
    <x v="0"/>
    <x v="0"/>
    <x v="4"/>
    <x v="1393"/>
    <x v="0"/>
    <x v="1"/>
    <d v="1950-03-01T00:00:00"/>
    <s v="MA"/>
    <x v="18"/>
    <x v="1"/>
    <s v="76147"/>
    <x v="0"/>
    <x v="1"/>
    <x v="1"/>
    <n v="2"/>
    <x v="1"/>
    <n v="1950"/>
    <n v="76"/>
    <x v="3"/>
  </r>
  <r>
    <x v="2722"/>
    <s v="Teagan"/>
    <s v="Stevens"/>
    <d v="2021-03-01T00:00:00"/>
    <d v="2023-04-05T00:00:00"/>
    <s v="Production Technician I"/>
    <s v="Yvonne Bush"/>
    <s v="teagan.stevens@bilearner.com"/>
    <s v="NEL"/>
    <s v="Active"/>
    <s v="Full-Time"/>
    <x v="1"/>
    <x v="1"/>
    <x v="4"/>
    <x v="1394"/>
    <x v="0"/>
    <x v="4"/>
    <d v="1983-09-27T00:00:00"/>
    <s v="MA"/>
    <x v="4"/>
    <x v="0"/>
    <s v="19987"/>
    <x v="3"/>
    <x v="1"/>
    <x v="1"/>
    <n v="2"/>
    <x v="1"/>
    <n v="1983"/>
    <n v="42"/>
    <x v="1"/>
  </r>
  <r>
    <x v="2723"/>
    <s v="Neil"/>
    <s v="Patton"/>
    <d v="2022-02-12T00:00:00"/>
    <s v=""/>
    <s v="Production Technician I"/>
    <s v="Mark Silva"/>
    <s v="neil.patton@bilearner.com"/>
    <s v="PL"/>
    <s v="Active"/>
    <s v="Full-Time"/>
    <x v="0"/>
    <x v="1"/>
    <x v="0"/>
    <x v="0"/>
    <x v="0"/>
    <x v="1"/>
    <d v="1955-08-02T00:00:00"/>
    <s v="MA"/>
    <x v="18"/>
    <x v="0"/>
    <s v="11927"/>
    <x v="4"/>
    <x v="0"/>
    <x v="0"/>
    <n v="2"/>
    <x v="0"/>
    <n v="1955"/>
    <n v="70"/>
    <x v="3"/>
  </r>
  <r>
    <x v="2724"/>
    <s v="Khalil"/>
    <s v="Guzman"/>
    <d v="2022-02-26T00:00:00"/>
    <s v=""/>
    <s v="Production Technician I"/>
    <s v="Melissa Wheeler Dds"/>
    <s v="khalil.guzman@bilearner.com"/>
    <s v="BPC"/>
    <s v="Active"/>
    <s v="Part-Time"/>
    <x v="0"/>
    <x v="0"/>
    <x v="0"/>
    <x v="0"/>
    <x v="0"/>
    <x v="4"/>
    <d v="1965-11-15T00:00:00"/>
    <s v="MA"/>
    <x v="7"/>
    <x v="0"/>
    <s v="81158"/>
    <x v="0"/>
    <x v="0"/>
    <x v="1"/>
    <n v="4"/>
    <x v="0"/>
    <n v="1965"/>
    <n v="60"/>
    <x v="0"/>
  </r>
  <r>
    <x v="2725"/>
    <s v="Alaina"/>
    <s v="Mayo"/>
    <d v="2022-07-05T00:00:00"/>
    <d v="2022-12-28T00:00:00"/>
    <s v="Production Technician I"/>
    <s v="Mr. Tony Collier"/>
    <s v="alaina.mayo@bilearner.com"/>
    <s v="CCDR"/>
    <s v="Active"/>
    <s v="Contract"/>
    <x v="0"/>
    <x v="0"/>
    <x v="4"/>
    <x v="1395"/>
    <x v="0"/>
    <x v="4"/>
    <d v="1953-12-29T00:00:00"/>
    <s v="MA"/>
    <x v="4"/>
    <x v="0"/>
    <s v="27163"/>
    <x v="3"/>
    <x v="0"/>
    <x v="1"/>
    <n v="5"/>
    <x v="1"/>
    <n v="1953"/>
    <n v="72"/>
    <x v="3"/>
  </r>
  <r>
    <x v="2726"/>
    <s v="Jagger"/>
    <s v="Morgan"/>
    <d v="2019-11-29T00:00:00"/>
    <d v="2022-03-11T00:00:00"/>
    <s v="Production Technician I"/>
    <s v="Kathleen Johnson"/>
    <s v="jagger.morgan@bilearner.com"/>
    <s v="SVG"/>
    <s v="Active"/>
    <s v="Part-Time"/>
    <x v="1"/>
    <x v="2"/>
    <x v="3"/>
    <x v="1396"/>
    <x v="0"/>
    <x v="4"/>
    <d v="1994-12-13T00:00:00"/>
    <s v="MA"/>
    <x v="6"/>
    <x v="0"/>
    <s v="96230"/>
    <x v="2"/>
    <x v="1"/>
    <x v="0"/>
    <n v="4"/>
    <x v="1"/>
    <n v="1994"/>
    <n v="31"/>
    <x v="1"/>
  </r>
  <r>
    <x v="2727"/>
    <s v="Donavan"/>
    <s v="Kennedy"/>
    <d v="2019-02-22T00:00:00"/>
    <s v=""/>
    <s v="Production Technician I"/>
    <s v="Julia Davis"/>
    <s v="donavan.kennedy@bilearner.com"/>
    <s v="EW"/>
    <s v="Active"/>
    <s v="Full-Time"/>
    <x v="2"/>
    <x v="0"/>
    <x v="0"/>
    <x v="0"/>
    <x v="0"/>
    <x v="6"/>
    <d v="1949-05-21T00:00:00"/>
    <s v="MA"/>
    <x v="7"/>
    <x v="0"/>
    <s v="75205"/>
    <x v="3"/>
    <x v="1"/>
    <x v="0"/>
    <n v="2"/>
    <x v="0"/>
    <n v="1949"/>
    <n v="76"/>
    <x v="3"/>
  </r>
  <r>
    <x v="2728"/>
    <s v="Amy"/>
    <s v="Frederick"/>
    <d v="2020-07-16T00:00:00"/>
    <d v="2022-02-15T00:00:00"/>
    <s v="Production Technician I"/>
    <s v="Amanda Carter"/>
    <s v="amy.frederick@bilearner.com"/>
    <s v="MSC"/>
    <s v="Terminated For Cause"/>
    <s v="Contract"/>
    <x v="2"/>
    <x v="0"/>
    <x v="4"/>
    <x v="1397"/>
    <x v="0"/>
    <x v="3"/>
    <d v="1951-03-14T00:00:00"/>
    <s v="MA"/>
    <x v="11"/>
    <x v="1"/>
    <s v="56136"/>
    <x v="3"/>
    <x v="2"/>
    <x v="0"/>
    <n v="2"/>
    <x v="1"/>
    <n v="1951"/>
    <n v="75"/>
    <x v="3"/>
  </r>
  <r>
    <x v="2729"/>
    <s v="Pierce"/>
    <s v="Charles"/>
    <d v="2019-07-18T00:00:00"/>
    <d v="2020-02-19T00:00:00"/>
    <s v="Production Technician II"/>
    <s v="Jenny Ray"/>
    <s v="pierce.charles@bilearner.com"/>
    <s v="MSC"/>
    <s v="Voluntarily Terminated"/>
    <s v="Contract"/>
    <x v="2"/>
    <x v="1"/>
    <x v="4"/>
    <x v="1398"/>
    <x v="0"/>
    <x v="3"/>
    <d v="1962-07-16T00:00:00"/>
    <s v="MA"/>
    <x v="11"/>
    <x v="0"/>
    <s v="65327"/>
    <x v="3"/>
    <x v="2"/>
    <x v="0"/>
    <n v="5"/>
    <x v="1"/>
    <n v="1962"/>
    <n v="63"/>
    <x v="3"/>
  </r>
  <r>
    <x v="2730"/>
    <s v="Deegan"/>
    <s v="Pham"/>
    <d v="2019-03-10T00:00:00"/>
    <d v="2021-11-16T00:00:00"/>
    <s v="Production Technician II"/>
    <s v="Kimberly Collier"/>
    <s v="deegan.pham@bilearner.com"/>
    <s v="TNS"/>
    <s v="Active"/>
    <s v="Contract"/>
    <x v="1"/>
    <x v="2"/>
    <x v="4"/>
    <x v="1399"/>
    <x v="0"/>
    <x v="19"/>
    <d v="1984-03-16T00:00:00"/>
    <s v="MA"/>
    <x v="7"/>
    <x v="0"/>
    <s v="25266"/>
    <x v="0"/>
    <x v="3"/>
    <x v="1"/>
    <n v="5"/>
    <x v="1"/>
    <n v="1984"/>
    <n v="42"/>
    <x v="1"/>
  </r>
  <r>
    <x v="2731"/>
    <s v="Seth"/>
    <s v="Oneill"/>
    <d v="2023-05-30T00:00:00"/>
    <d v="2023-07-21T00:00:00"/>
    <s v="Production Technician II"/>
    <s v="Michael Hendricks"/>
    <s v="seth.oneill@bilearner.com"/>
    <s v="PYZ"/>
    <s v="Active"/>
    <s v="Part-Time"/>
    <x v="1"/>
    <x v="2"/>
    <x v="3"/>
    <x v="1400"/>
    <x v="0"/>
    <x v="2"/>
    <d v="1976-01-21T00:00:00"/>
    <s v="MA"/>
    <x v="13"/>
    <x v="0"/>
    <s v="35824"/>
    <x v="1"/>
    <x v="3"/>
    <x v="1"/>
    <n v="2"/>
    <x v="1"/>
    <n v="1976"/>
    <n v="50"/>
    <x v="0"/>
  </r>
  <r>
    <x v="2732"/>
    <s v="Mollie"/>
    <s v="Woodward"/>
    <d v="2018-08-23T00:00:00"/>
    <d v="2019-06-19T00:00:00"/>
    <s v="Production Technician II"/>
    <s v="Lindsay White"/>
    <s v="mollie.woodward@bilearner.com"/>
    <s v="WBL"/>
    <s v="Active"/>
    <s v="Full-Time"/>
    <x v="2"/>
    <x v="1"/>
    <x v="4"/>
    <x v="1401"/>
    <x v="0"/>
    <x v="4"/>
    <d v="1978-05-29T00:00:00"/>
    <s v="MA"/>
    <x v="23"/>
    <x v="0"/>
    <s v="24940"/>
    <x v="4"/>
    <x v="2"/>
    <x v="0"/>
    <n v="4"/>
    <x v="1"/>
    <n v="1978"/>
    <n v="47"/>
    <x v="0"/>
  </r>
  <r>
    <x v="2733"/>
    <s v="Baylee"/>
    <s v="Warner"/>
    <d v="2019-03-06T00:00:00"/>
    <s v=""/>
    <s v="Production Technician II"/>
    <s v="Madeline Henderson"/>
    <s v="baylee.warner@bilearner.com"/>
    <s v="NEL"/>
    <s v="Active"/>
    <s v="Full-Time"/>
    <x v="1"/>
    <x v="1"/>
    <x v="0"/>
    <x v="0"/>
    <x v="0"/>
    <x v="8"/>
    <d v="1951-04-18T00:00:00"/>
    <s v="MA"/>
    <x v="9"/>
    <x v="0"/>
    <s v="69293"/>
    <x v="2"/>
    <x v="1"/>
    <x v="1"/>
    <n v="4"/>
    <x v="0"/>
    <n v="1951"/>
    <n v="75"/>
    <x v="3"/>
  </r>
  <r>
    <x v="2734"/>
    <s v="Celeste"/>
    <s v="Allison"/>
    <d v="2023-08-01T00:00:00"/>
    <d v="2023-08-02T00:00:00"/>
    <s v="Production Technician II"/>
    <s v="Erin Maxwell"/>
    <s v="celeste.allison@bilearner.com"/>
    <s v="PL"/>
    <s v="Voluntarily Terminated"/>
    <s v="Full-Time"/>
    <x v="0"/>
    <x v="2"/>
    <x v="1"/>
    <x v="1402"/>
    <x v="0"/>
    <x v="3"/>
    <d v="1983-04-17T00:00:00"/>
    <s v="MA"/>
    <x v="4"/>
    <x v="0"/>
    <s v="9346"/>
    <x v="3"/>
    <x v="3"/>
    <x v="0"/>
    <n v="1"/>
    <x v="1"/>
    <n v="1983"/>
    <n v="43"/>
    <x v="1"/>
  </r>
  <r>
    <x v="2735"/>
    <s v="Camryn"/>
    <s v="Clark"/>
    <d v="2020-02-24T00:00:00"/>
    <d v="2020-12-24T00:00:00"/>
    <s v="Production Technician II"/>
    <s v="Kaitlin Thomas Md"/>
    <s v="camryn.clark@bilearner.com"/>
    <s v="BPC"/>
    <s v="Active"/>
    <s v="Part-Time"/>
    <x v="1"/>
    <x v="0"/>
    <x v="2"/>
    <x v="1403"/>
    <x v="0"/>
    <x v="23"/>
    <d v="1997-08-27T00:00:00"/>
    <s v="MA"/>
    <x v="19"/>
    <x v="1"/>
    <s v="57257"/>
    <x v="0"/>
    <x v="1"/>
    <x v="0"/>
    <n v="5"/>
    <x v="1"/>
    <n v="1997"/>
    <n v="28"/>
    <x v="2"/>
  </r>
  <r>
    <x v="2736"/>
    <s v="Geovanni"/>
    <s v="Crawford"/>
    <d v="2019-09-26T00:00:00"/>
    <s v=""/>
    <s v="Production Technician I"/>
    <s v="Taylor Martin"/>
    <s v="geovanni.crawford@bilearner.com"/>
    <s v="PL"/>
    <s v="Active"/>
    <s v="Contract"/>
    <x v="1"/>
    <x v="2"/>
    <x v="0"/>
    <x v="0"/>
    <x v="0"/>
    <x v="14"/>
    <d v="1979-03-13T00:00:00"/>
    <s v="MA"/>
    <x v="4"/>
    <x v="1"/>
    <s v="57484"/>
    <x v="3"/>
    <x v="2"/>
    <x v="0"/>
    <n v="4"/>
    <x v="0"/>
    <n v="1979"/>
    <n v="47"/>
    <x v="0"/>
  </r>
  <r>
    <x v="2737"/>
    <s v="Danielle"/>
    <s v="Blanchard"/>
    <d v="2022-12-07T00:00:00"/>
    <d v="2023-06-08T00:00:00"/>
    <s v="Production Technician I"/>
    <s v="Natalie Hogan"/>
    <s v="danielle.blanchard@bilearner.com"/>
    <s v="BPC"/>
    <s v="Voluntarily Terminated"/>
    <s v="Full-Time"/>
    <x v="0"/>
    <x v="0"/>
    <x v="2"/>
    <x v="1404"/>
    <x v="0"/>
    <x v="4"/>
    <d v="1997-03-18T00:00:00"/>
    <s v="MA"/>
    <x v="18"/>
    <x v="0"/>
    <s v="89536"/>
    <x v="2"/>
    <x v="2"/>
    <x v="0"/>
    <n v="5"/>
    <x v="1"/>
    <n v="1997"/>
    <n v="29"/>
    <x v="2"/>
  </r>
  <r>
    <x v="2738"/>
    <s v="Kasey"/>
    <s v="Pineda"/>
    <d v="2019-03-08T00:00:00"/>
    <d v="2021-02-08T00:00:00"/>
    <s v="Production Technician I"/>
    <s v="Kenneth Wilkinson"/>
    <s v="kasey.pineda@bilearner.com"/>
    <s v="CCDR"/>
    <s v="Active"/>
    <s v="Part-Time"/>
    <x v="0"/>
    <x v="2"/>
    <x v="3"/>
    <x v="1405"/>
    <x v="0"/>
    <x v="4"/>
    <d v="1994-12-24T00:00:00"/>
    <s v="MA"/>
    <x v="4"/>
    <x v="0"/>
    <s v="38677"/>
    <x v="3"/>
    <x v="1"/>
    <x v="0"/>
    <n v="2"/>
    <x v="1"/>
    <n v="1994"/>
    <n v="31"/>
    <x v="1"/>
  </r>
  <r>
    <x v="2739"/>
    <s v="Kenzie"/>
    <s v="Friedman"/>
    <d v="2019-08-06T00:00:00"/>
    <d v="2022-07-27T00:00:00"/>
    <s v="Production Technician I"/>
    <s v="Michelle Beasley"/>
    <s v="kenzie.friedman@bilearner.com"/>
    <s v="SVG"/>
    <s v="Active"/>
    <s v="Part-Time"/>
    <x v="1"/>
    <x v="2"/>
    <x v="2"/>
    <x v="1406"/>
    <x v="0"/>
    <x v="4"/>
    <d v="1993-11-02T00:00:00"/>
    <s v="MA"/>
    <x v="4"/>
    <x v="0"/>
    <s v="28796"/>
    <x v="0"/>
    <x v="1"/>
    <x v="1"/>
    <n v="2"/>
    <x v="1"/>
    <n v="1993"/>
    <n v="32"/>
    <x v="1"/>
  </r>
  <r>
    <x v="2740"/>
    <s v="Destinee"/>
    <s v="Mejia"/>
    <d v="2019-06-19T00:00:00"/>
    <s v=""/>
    <s v="Production Technician I"/>
    <s v="Karina Hampton"/>
    <s v="destinee.mejia@bilearner.com"/>
    <s v="EW"/>
    <s v="Active"/>
    <s v="Full-Time"/>
    <x v="2"/>
    <x v="1"/>
    <x v="0"/>
    <x v="0"/>
    <x v="0"/>
    <x v="8"/>
    <d v="1943-09-19T00:00:00"/>
    <s v="MA"/>
    <x v="11"/>
    <x v="1"/>
    <s v="2156"/>
    <x v="2"/>
    <x v="3"/>
    <x v="1"/>
    <n v="4"/>
    <x v="0"/>
    <n v="1943"/>
    <n v="82"/>
    <x v="3"/>
  </r>
  <r>
    <x v="2741"/>
    <s v="Deshawn"/>
    <s v="Henry"/>
    <d v="2022-02-08T00:00:00"/>
    <d v="2023-07-18T00:00:00"/>
    <s v="Production Technician I"/>
    <s v="Timothy Price"/>
    <s v="deshawn.henry@bilearner.com"/>
    <s v="MSC"/>
    <s v="Leave Of Absence"/>
    <s v="Part-Time"/>
    <x v="1"/>
    <x v="2"/>
    <x v="4"/>
    <x v="1407"/>
    <x v="0"/>
    <x v="21"/>
    <d v="1990-05-24T00:00:00"/>
    <s v="MA"/>
    <x v="2"/>
    <x v="1"/>
    <s v="86333"/>
    <x v="1"/>
    <x v="2"/>
    <x v="0"/>
    <n v="2"/>
    <x v="1"/>
    <n v="1990"/>
    <n v="35"/>
    <x v="1"/>
  </r>
  <r>
    <x v="2742"/>
    <s v="Cristian"/>
    <s v="Ritter"/>
    <d v="2019-06-08T00:00:00"/>
    <d v="2021-01-29T00:00:00"/>
    <s v="Production Technician I"/>
    <s v="Jade Howell"/>
    <s v="cristian.ritter@bilearner.com"/>
    <s v="TNS"/>
    <s v="Active"/>
    <s v="Part-Time"/>
    <x v="2"/>
    <x v="1"/>
    <x v="2"/>
    <x v="1408"/>
    <x v="0"/>
    <x v="1"/>
    <d v="1951-04-03T00:00:00"/>
    <s v="MA"/>
    <x v="11"/>
    <x v="0"/>
    <s v="17633"/>
    <x v="2"/>
    <x v="1"/>
    <x v="1"/>
    <n v="4"/>
    <x v="1"/>
    <n v="1951"/>
    <n v="75"/>
    <x v="3"/>
  </r>
  <r>
    <x v="2743"/>
    <s v="Demarcus"/>
    <s v="Huffman"/>
    <d v="2022-01-28T00:00:00"/>
    <d v="2023-06-23T00:00:00"/>
    <s v="Production Technician I"/>
    <s v="David Harrison"/>
    <s v="demarcus.huffman@bilearner.com"/>
    <s v="PYZ"/>
    <s v="Active"/>
    <s v="Full-Time"/>
    <x v="0"/>
    <x v="2"/>
    <x v="3"/>
    <x v="1409"/>
    <x v="0"/>
    <x v="4"/>
    <d v="1992-01-23T00:00:00"/>
    <s v="MA"/>
    <x v="6"/>
    <x v="1"/>
    <s v="16568"/>
    <x v="4"/>
    <x v="2"/>
    <x v="0"/>
    <n v="2"/>
    <x v="1"/>
    <n v="1992"/>
    <n v="34"/>
    <x v="1"/>
  </r>
  <r>
    <x v="2744"/>
    <s v="Regina"/>
    <s v="Lopez"/>
    <d v="2020-08-26T00:00:00"/>
    <d v="2022-08-11T00:00:00"/>
    <s v="Production Technician I"/>
    <s v="Courtney Neal"/>
    <s v="regina.lopez@bilearner.com"/>
    <s v="WBL"/>
    <s v="Active"/>
    <s v="Part-Time"/>
    <x v="1"/>
    <x v="1"/>
    <x v="1"/>
    <x v="1410"/>
    <x v="0"/>
    <x v="6"/>
    <d v="1995-02-25T00:00:00"/>
    <s v="MA"/>
    <x v="7"/>
    <x v="0"/>
    <s v="44233"/>
    <x v="0"/>
    <x v="0"/>
    <x v="0"/>
    <n v="5"/>
    <x v="1"/>
    <n v="1995"/>
    <n v="31"/>
    <x v="1"/>
  </r>
  <r>
    <x v="2745"/>
    <s v="Justice"/>
    <s v="Clark"/>
    <d v="2019-04-22T00:00:00"/>
    <s v=""/>
    <s v="Production Technician I"/>
    <s v="Elizabeth Allen"/>
    <s v="justice.clark@bilearner.com"/>
    <s v="NEL"/>
    <s v="Active"/>
    <s v="Contract"/>
    <x v="0"/>
    <x v="1"/>
    <x v="0"/>
    <x v="0"/>
    <x v="0"/>
    <x v="12"/>
    <d v="1983-07-09T00:00:00"/>
    <s v="MA"/>
    <x v="21"/>
    <x v="0"/>
    <s v="41155"/>
    <x v="4"/>
    <x v="3"/>
    <x v="0"/>
    <n v="4"/>
    <x v="0"/>
    <n v="1983"/>
    <n v="42"/>
    <x v="1"/>
  </r>
  <r>
    <x v="2746"/>
    <s v="Tucker"/>
    <s v="Sweeney"/>
    <d v="2022-12-21T00:00:00"/>
    <d v="2023-05-30T00:00:00"/>
    <s v="Production Technician I"/>
    <s v="Gloria Vaughn"/>
    <s v="tucker.sweeney@bilearner.com"/>
    <s v="PL"/>
    <s v="Active"/>
    <s v="Contract"/>
    <x v="1"/>
    <x v="1"/>
    <x v="2"/>
    <x v="1411"/>
    <x v="0"/>
    <x v="19"/>
    <d v="1957-03-14T00:00:00"/>
    <s v="MA"/>
    <x v="7"/>
    <x v="0"/>
    <s v="24597"/>
    <x v="4"/>
    <x v="2"/>
    <x v="0"/>
    <n v="1"/>
    <x v="1"/>
    <n v="1957"/>
    <n v="69"/>
    <x v="3"/>
  </r>
  <r>
    <x v="2747"/>
    <s v="Roy"/>
    <s v="Pratt"/>
    <d v="2022-10-12T00:00:00"/>
    <d v="2023-07-03T00:00:00"/>
    <s v="Production Technician I"/>
    <s v="Tracy Warner"/>
    <s v="roy.pratt@bilearner.com"/>
    <s v="BPC"/>
    <s v="Active"/>
    <s v="Full-Time"/>
    <x v="0"/>
    <x v="1"/>
    <x v="1"/>
    <x v="1412"/>
    <x v="0"/>
    <x v="14"/>
    <d v="1961-06-13T00:00:00"/>
    <s v="MA"/>
    <x v="18"/>
    <x v="0"/>
    <s v="59255"/>
    <x v="1"/>
    <x v="1"/>
    <x v="0"/>
    <n v="5"/>
    <x v="1"/>
    <n v="1961"/>
    <n v="64"/>
    <x v="3"/>
  </r>
  <r>
    <x v="2748"/>
    <s v="Raphael"/>
    <s v="Whitney"/>
    <d v="2023-07-23T00:00:00"/>
    <d v="2023-08-01T00:00:00"/>
    <s v="Production Technician I"/>
    <s v="Richard Cox"/>
    <s v="raphael.whitney@bilearner.com"/>
    <s v="CCDR"/>
    <s v="Active"/>
    <s v="Full-Time"/>
    <x v="2"/>
    <x v="2"/>
    <x v="4"/>
    <x v="1413"/>
    <x v="0"/>
    <x v="10"/>
    <d v="1947-07-11T00:00:00"/>
    <s v="MA"/>
    <x v="7"/>
    <x v="0"/>
    <s v="97410"/>
    <x v="4"/>
    <x v="1"/>
    <x v="0"/>
    <n v="1"/>
    <x v="1"/>
    <n v="1947"/>
    <n v="78"/>
    <x v="3"/>
  </r>
  <r>
    <x v="2749"/>
    <s v="Cade"/>
    <s v="Palmer"/>
    <d v="2018-12-13T00:00:00"/>
    <d v="2020-06-23T00:00:00"/>
    <s v="Production Technician I"/>
    <s v="Jessica Morgan"/>
    <s v="cade.palmer@bilearner.com"/>
    <s v="SVG"/>
    <s v="Active"/>
    <s v="Full-Time"/>
    <x v="1"/>
    <x v="2"/>
    <x v="2"/>
    <x v="1414"/>
    <x v="0"/>
    <x v="9"/>
    <d v="2000-02-24T00:00:00"/>
    <s v="MA"/>
    <x v="12"/>
    <x v="0"/>
    <s v="42252"/>
    <x v="2"/>
    <x v="0"/>
    <x v="1"/>
    <n v="1"/>
    <x v="1"/>
    <n v="2000"/>
    <n v="26"/>
    <x v="2"/>
  </r>
  <r>
    <x v="2750"/>
    <s v="Abel"/>
    <s v="Potts"/>
    <d v="2019-09-30T00:00:00"/>
    <d v="2021-06-23T00:00:00"/>
    <s v="Production Technician I"/>
    <s v="Lori Martin"/>
    <s v="abel.potts@bilearner.com"/>
    <s v="EW"/>
    <s v="Terminated For Cause"/>
    <s v="Full-Time"/>
    <x v="1"/>
    <x v="2"/>
    <x v="2"/>
    <x v="1415"/>
    <x v="0"/>
    <x v="9"/>
    <d v="2000-03-13T00:00:00"/>
    <s v="MA"/>
    <x v="12"/>
    <x v="0"/>
    <s v="48294"/>
    <x v="4"/>
    <x v="1"/>
    <x v="0"/>
    <n v="1"/>
    <x v="1"/>
    <n v="2000"/>
    <n v="26"/>
    <x v="2"/>
  </r>
  <r>
    <x v="2751"/>
    <s v="Wayne"/>
    <s v="Leon"/>
    <d v="2020-01-24T00:00:00"/>
    <d v="2023-06-09T00:00:00"/>
    <s v="Production Technician II"/>
    <s v="Eric Lopez"/>
    <s v="wayne.leon@bilearner.com"/>
    <s v="MSC"/>
    <s v="Voluntarily Terminated"/>
    <s v="Part-Time"/>
    <x v="0"/>
    <x v="1"/>
    <x v="1"/>
    <x v="1416"/>
    <x v="0"/>
    <x v="4"/>
    <d v="1990-04-30T00:00:00"/>
    <s v="MA"/>
    <x v="25"/>
    <x v="0"/>
    <s v="45258"/>
    <x v="0"/>
    <x v="2"/>
    <x v="3"/>
    <n v="1"/>
    <x v="1"/>
    <n v="1990"/>
    <n v="35"/>
    <x v="1"/>
  </r>
  <r>
    <x v="2752"/>
    <s v="Amya"/>
    <s v="Armstrong"/>
    <d v="2020-12-23T00:00:00"/>
    <d v="2021-03-17T00:00:00"/>
    <s v="Production Technician II"/>
    <s v="Victoria Thomas"/>
    <s v="amya.armstrong@bilearner.com"/>
    <s v="TNS"/>
    <s v="Active"/>
    <s v="Full-Time"/>
    <x v="0"/>
    <x v="2"/>
    <x v="4"/>
    <x v="1417"/>
    <x v="0"/>
    <x v="4"/>
    <d v="1941-12-22T00:00:00"/>
    <s v="MA"/>
    <x v="11"/>
    <x v="1"/>
    <s v="96822"/>
    <x v="3"/>
    <x v="3"/>
    <x v="0"/>
    <n v="2"/>
    <x v="1"/>
    <n v="1941"/>
    <n v="84"/>
    <x v="3"/>
  </r>
  <r>
    <x v="2753"/>
    <s v="Johnny"/>
    <s v="Whitehead"/>
    <d v="2019-06-07T00:00:00"/>
    <d v="2020-01-11T00:00:00"/>
    <s v="Production Technician II"/>
    <s v="Jennifer Dean"/>
    <s v="johnny.whitehead@bilearner.com"/>
    <s v="PYZ"/>
    <s v="Voluntarily Terminated"/>
    <s v="Full-Time"/>
    <x v="2"/>
    <x v="0"/>
    <x v="3"/>
    <x v="1418"/>
    <x v="0"/>
    <x v="4"/>
    <d v="1997-10-27T00:00:00"/>
    <s v="MA"/>
    <x v="6"/>
    <x v="0"/>
    <s v="14828"/>
    <x v="1"/>
    <x v="3"/>
    <x v="0"/>
    <n v="4"/>
    <x v="1"/>
    <n v="1997"/>
    <n v="28"/>
    <x v="2"/>
  </r>
  <r>
    <x v="2754"/>
    <s v="Antwan"/>
    <s v="Clayton"/>
    <d v="2019-12-25T00:00:00"/>
    <d v="2021-11-14T00:00:00"/>
    <s v="Production Technician II"/>
    <s v="Cameron Harris"/>
    <s v="antwan.clayton@bilearner.com"/>
    <s v="WBL"/>
    <s v="Active"/>
    <s v="Contract"/>
    <x v="0"/>
    <x v="0"/>
    <x v="4"/>
    <x v="1419"/>
    <x v="0"/>
    <x v="3"/>
    <d v="1959-07-17T00:00:00"/>
    <s v="MA"/>
    <x v="18"/>
    <x v="0"/>
    <s v="26328"/>
    <x v="2"/>
    <x v="1"/>
    <x v="0"/>
    <n v="4"/>
    <x v="1"/>
    <n v="1959"/>
    <n v="66"/>
    <x v="3"/>
  </r>
  <r>
    <x v="2755"/>
    <s v="Dexter"/>
    <s v="Preston"/>
    <d v="2023-01-26T00:00:00"/>
    <s v=""/>
    <s v="Production Technician II"/>
    <s v="Benjamin Cantrell"/>
    <s v="dexter.preston@bilearner.com"/>
    <s v="NEL"/>
    <s v="Active"/>
    <s v="Contract"/>
    <x v="2"/>
    <x v="0"/>
    <x v="0"/>
    <x v="0"/>
    <x v="0"/>
    <x v="4"/>
    <d v="1971-11-21T00:00:00"/>
    <s v="MA"/>
    <x v="6"/>
    <x v="0"/>
    <s v="55287"/>
    <x v="0"/>
    <x v="2"/>
    <x v="3"/>
    <n v="2"/>
    <x v="0"/>
    <n v="1971"/>
    <n v="54"/>
    <x v="0"/>
  </r>
  <r>
    <x v="2756"/>
    <s v="Uriah"/>
    <s v="Guerrero"/>
    <d v="2022-11-03T00:00:00"/>
    <d v="2023-08-03T00:00:00"/>
    <s v="Production Technician II"/>
    <s v="Victor Warren"/>
    <s v="uriah.guerrero@bilearner.com"/>
    <s v="PL"/>
    <s v="Voluntarily Terminated"/>
    <s v="Full-Time"/>
    <x v="1"/>
    <x v="0"/>
    <x v="2"/>
    <x v="1420"/>
    <x v="0"/>
    <x v="6"/>
    <d v="1953-02-15T00:00:00"/>
    <s v="MA"/>
    <x v="6"/>
    <x v="1"/>
    <s v="40809"/>
    <x v="2"/>
    <x v="1"/>
    <x v="3"/>
    <n v="3"/>
    <x v="1"/>
    <n v="1953"/>
    <n v="73"/>
    <x v="3"/>
  </r>
  <r>
    <x v="2757"/>
    <s v="Dakota"/>
    <s v="Oliver"/>
    <d v="2022-05-13T00:00:00"/>
    <s v=""/>
    <s v="Production Technician I"/>
    <s v="Brian Roberts"/>
    <s v="dakota.oliver@bilearner.com"/>
    <s v="MSC"/>
    <s v="Active"/>
    <s v="Part-Time"/>
    <x v="1"/>
    <x v="2"/>
    <x v="0"/>
    <x v="0"/>
    <x v="0"/>
    <x v="4"/>
    <d v="1972-05-21T00:00:00"/>
    <s v="MA"/>
    <x v="20"/>
    <x v="0"/>
    <s v="9994"/>
    <x v="1"/>
    <x v="1"/>
    <x v="3"/>
    <n v="5"/>
    <x v="0"/>
    <n v="1972"/>
    <n v="53"/>
    <x v="0"/>
  </r>
  <r>
    <x v="2758"/>
    <s v="Selena"/>
    <s v="Yoder"/>
    <d v="2020-09-23T00:00:00"/>
    <d v="2023-03-15T00:00:00"/>
    <s v="Production Technician I"/>
    <s v="Tina Wright"/>
    <s v="selena.yoder@bilearner.com"/>
    <s v="NEL"/>
    <s v="Voluntarily Terminated"/>
    <s v="Contract"/>
    <x v="0"/>
    <x v="0"/>
    <x v="4"/>
    <x v="1421"/>
    <x v="0"/>
    <x v="4"/>
    <d v="1999-11-10T00:00:00"/>
    <s v="MA"/>
    <x v="2"/>
    <x v="0"/>
    <s v="91605"/>
    <x v="2"/>
    <x v="3"/>
    <x v="3"/>
    <n v="2"/>
    <x v="1"/>
    <n v="1999"/>
    <n v="26"/>
    <x v="2"/>
  </r>
  <r>
    <x v="2759"/>
    <s v="Kaila"/>
    <s v="Flowers"/>
    <d v="2021-08-29T00:00:00"/>
    <d v="2022-11-08T00:00:00"/>
    <s v="Production Technician I"/>
    <s v="Mary Weber"/>
    <s v="kaila.flowers@bilearner.com"/>
    <s v="PL"/>
    <s v="Active"/>
    <s v="Part-Time"/>
    <x v="1"/>
    <x v="2"/>
    <x v="4"/>
    <x v="1422"/>
    <x v="0"/>
    <x v="1"/>
    <d v="1967-05-03T00:00:00"/>
    <s v="MA"/>
    <x v="14"/>
    <x v="0"/>
    <s v="76162"/>
    <x v="3"/>
    <x v="3"/>
    <x v="0"/>
    <n v="2"/>
    <x v="1"/>
    <n v="1967"/>
    <n v="58"/>
    <x v="0"/>
  </r>
  <r>
    <x v="2760"/>
    <s v="Dashawn"/>
    <s v="Ramirez"/>
    <d v="2022-12-13T00:00:00"/>
    <d v="2023-01-11T00:00:00"/>
    <s v="Production Technician I"/>
    <s v="Eric Riley Jr."/>
    <s v="dashawn.ramirez@bilearner.com"/>
    <s v="PYZ"/>
    <s v="Active"/>
    <s v="Contract"/>
    <x v="0"/>
    <x v="2"/>
    <x v="2"/>
    <x v="1423"/>
    <x v="0"/>
    <x v="13"/>
    <d v="1962-04-08T00:00:00"/>
    <s v="MA"/>
    <x v="26"/>
    <x v="0"/>
    <s v="13522"/>
    <x v="3"/>
    <x v="1"/>
    <x v="3"/>
    <n v="3"/>
    <x v="1"/>
    <n v="1962"/>
    <n v="64"/>
    <x v="3"/>
  </r>
  <r>
    <x v="2761"/>
    <s v="Meghan"/>
    <s v="Ray"/>
    <d v="2022-11-06T00:00:00"/>
    <s v=""/>
    <s v="Production Technician I"/>
    <s v="Kathy Wong"/>
    <s v="meghan.ray@bilearner.com"/>
    <s v="SVG"/>
    <s v="Active"/>
    <s v="Part-Time"/>
    <x v="0"/>
    <x v="1"/>
    <x v="0"/>
    <x v="0"/>
    <x v="0"/>
    <x v="4"/>
    <d v="1978-11-04T00:00:00"/>
    <s v="MA"/>
    <x v="4"/>
    <x v="1"/>
    <s v="2956"/>
    <x v="1"/>
    <x v="3"/>
    <x v="0"/>
    <n v="4"/>
    <x v="0"/>
    <n v="1978"/>
    <n v="47"/>
    <x v="0"/>
  </r>
  <r>
    <x v="2762"/>
    <s v="Jasiah"/>
    <s v="Palmer"/>
    <d v="2023-08-04T00:00:00"/>
    <s v=""/>
    <s v="Production Technician I"/>
    <s v="Ernest Bates"/>
    <s v="jasiah.palmer@bilearner.com"/>
    <s v="TNS"/>
    <s v="Active"/>
    <s v="Full-Time"/>
    <x v="0"/>
    <x v="0"/>
    <x v="0"/>
    <x v="0"/>
    <x v="0"/>
    <x v="9"/>
    <d v="1964-07-21T00:00:00"/>
    <s v="MA"/>
    <x v="26"/>
    <x v="0"/>
    <s v="46851"/>
    <x v="4"/>
    <x v="2"/>
    <x v="3"/>
    <n v="1"/>
    <x v="0"/>
    <n v="1964"/>
    <n v="61"/>
    <x v="3"/>
  </r>
  <r>
    <x v="2763"/>
    <s v="Jaiden"/>
    <s v="Hawkins"/>
    <d v="2020-11-15T00:00:00"/>
    <s v=""/>
    <s v="Production Technician I"/>
    <s v="Brittany Allen"/>
    <s v="jaiden.hawkins@bilearner.com"/>
    <s v="WBL"/>
    <s v="Active"/>
    <s v="Contract"/>
    <x v="0"/>
    <x v="1"/>
    <x v="0"/>
    <x v="0"/>
    <x v="0"/>
    <x v="3"/>
    <d v="1998-02-10T00:00:00"/>
    <s v="MA"/>
    <x v="44"/>
    <x v="1"/>
    <s v="89125"/>
    <x v="0"/>
    <x v="3"/>
    <x v="3"/>
    <n v="2"/>
    <x v="0"/>
    <n v="1998"/>
    <n v="28"/>
    <x v="2"/>
  </r>
  <r>
    <x v="2764"/>
    <s v="Monserrat"/>
    <s v="Miranda"/>
    <d v="2022-07-06T00:00:00"/>
    <d v="2022-08-12T00:00:00"/>
    <s v="Production Technician I"/>
    <s v="Krystal Newton"/>
    <s v="monserrat.miranda@bilearner.com"/>
    <s v="BPC"/>
    <s v="Active"/>
    <s v="Part-Time"/>
    <x v="1"/>
    <x v="1"/>
    <x v="3"/>
    <x v="1424"/>
    <x v="0"/>
    <x v="20"/>
    <d v="1945-01-28T00:00:00"/>
    <s v="MA"/>
    <x v="6"/>
    <x v="1"/>
    <s v="29435"/>
    <x v="3"/>
    <x v="2"/>
    <x v="0"/>
    <n v="2"/>
    <x v="1"/>
    <n v="1945"/>
    <n v="81"/>
    <x v="3"/>
  </r>
  <r>
    <x v="2765"/>
    <s v="Johnathon"/>
    <s v="Lynch"/>
    <d v="2019-04-21T00:00:00"/>
    <d v="2022-01-12T00:00:00"/>
    <s v="Production Technician I"/>
    <s v="Alexandra Goodman"/>
    <s v="johnathon.lynch@bilearner.com"/>
    <s v="CCDR"/>
    <s v="Active"/>
    <s v="Full-Time"/>
    <x v="1"/>
    <x v="1"/>
    <x v="2"/>
    <x v="1425"/>
    <x v="0"/>
    <x v="1"/>
    <d v="1997-01-12T00:00:00"/>
    <s v="MA"/>
    <x v="4"/>
    <x v="0"/>
    <s v="26250"/>
    <x v="3"/>
    <x v="1"/>
    <x v="0"/>
    <n v="3"/>
    <x v="1"/>
    <n v="1997"/>
    <n v="29"/>
    <x v="2"/>
  </r>
  <r>
    <x v="2766"/>
    <s v="Dayanara"/>
    <s v="Murray"/>
    <d v="2021-08-28T00:00:00"/>
    <s v=""/>
    <s v="Production Technician I"/>
    <s v="Kevin Baker"/>
    <s v="dayanara.murray@bilearner.com"/>
    <s v="EW"/>
    <s v="Active"/>
    <s v="Full-Time"/>
    <x v="0"/>
    <x v="0"/>
    <x v="0"/>
    <x v="0"/>
    <x v="0"/>
    <x v="3"/>
    <d v="1946-01-24T00:00:00"/>
    <s v="MA"/>
    <x v="4"/>
    <x v="0"/>
    <s v="67626"/>
    <x v="3"/>
    <x v="3"/>
    <x v="3"/>
    <n v="3"/>
    <x v="0"/>
    <n v="1946"/>
    <n v="80"/>
    <x v="3"/>
  </r>
  <r>
    <x v="2767"/>
    <s v="Alessandro"/>
    <s v="Sawyer"/>
    <d v="2021-03-25T00:00:00"/>
    <s v=""/>
    <s v="Production Technician I"/>
    <s v="Holly Mooney"/>
    <s v="alessandro.sawyer@bilearner.com"/>
    <s v="MSC"/>
    <s v="Active"/>
    <s v="Contract"/>
    <x v="2"/>
    <x v="2"/>
    <x v="0"/>
    <x v="0"/>
    <x v="0"/>
    <x v="4"/>
    <d v="1995-08-11T00:00:00"/>
    <s v="MA"/>
    <x v="23"/>
    <x v="0"/>
    <s v="46143"/>
    <x v="4"/>
    <x v="3"/>
    <x v="0"/>
    <n v="1"/>
    <x v="0"/>
    <n v="1995"/>
    <n v="30"/>
    <x v="1"/>
  </r>
  <r>
    <x v="2768"/>
    <s v="Kaylen"/>
    <s v="Hogan"/>
    <d v="2020-07-16T00:00:00"/>
    <d v="2020-10-15T00:00:00"/>
    <s v="Production Technician I"/>
    <s v="Latasha Garrison"/>
    <s v="kaylen.hogan@bilearner.com"/>
    <s v="NEL"/>
    <s v="Active"/>
    <s v="Full-Time"/>
    <x v="1"/>
    <x v="2"/>
    <x v="2"/>
    <x v="1426"/>
    <x v="0"/>
    <x v="3"/>
    <d v="1981-01-31T00:00:00"/>
    <s v="MA"/>
    <x v="6"/>
    <x v="0"/>
    <s v="70709"/>
    <x v="0"/>
    <x v="3"/>
    <x v="0"/>
    <n v="2"/>
    <x v="1"/>
    <n v="1981"/>
    <n v="45"/>
    <x v="1"/>
  </r>
  <r>
    <x v="2769"/>
    <s v="Karley"/>
    <s v="Michael"/>
    <d v="2018-11-28T00:00:00"/>
    <d v="2021-08-14T00:00:00"/>
    <s v="Production Technician I"/>
    <s v="James Hawkins"/>
    <s v="karley.michael@bilearner.com"/>
    <s v="PL"/>
    <s v="Active"/>
    <s v="Full-Time"/>
    <x v="2"/>
    <x v="0"/>
    <x v="1"/>
    <x v="1427"/>
    <x v="0"/>
    <x v="6"/>
    <d v="1974-11-12T00:00:00"/>
    <s v="MA"/>
    <x v="26"/>
    <x v="0"/>
    <s v="60139"/>
    <x v="2"/>
    <x v="3"/>
    <x v="0"/>
    <n v="2"/>
    <x v="1"/>
    <n v="1974"/>
    <n v="51"/>
    <x v="0"/>
  </r>
  <r>
    <x v="2770"/>
    <s v="Erik"/>
    <s v="Parks"/>
    <d v="2019-06-27T00:00:00"/>
    <s v=""/>
    <s v="Production Technician I"/>
    <s v="Kevin Mason"/>
    <s v="erik.parks@bilearner.com"/>
    <s v="PYZ"/>
    <s v="Active"/>
    <s v="Contract"/>
    <x v="1"/>
    <x v="2"/>
    <x v="0"/>
    <x v="0"/>
    <x v="0"/>
    <x v="3"/>
    <d v="1977-03-31T00:00:00"/>
    <s v="MA"/>
    <x v="11"/>
    <x v="0"/>
    <s v="15469"/>
    <x v="1"/>
    <x v="3"/>
    <x v="3"/>
    <n v="1"/>
    <x v="0"/>
    <n v="1977"/>
    <n v="49"/>
    <x v="0"/>
  </r>
  <r>
    <x v="2771"/>
    <s v="Violet"/>
    <s v="Bennett"/>
    <d v="2023-01-04T00:00:00"/>
    <s v=""/>
    <s v="Production Technician I"/>
    <s v="Olivia Alexander"/>
    <s v="violet.bennett@bilearner.com"/>
    <s v="SVG"/>
    <s v="Active"/>
    <s v="Contract"/>
    <x v="1"/>
    <x v="0"/>
    <x v="0"/>
    <x v="0"/>
    <x v="0"/>
    <x v="3"/>
    <d v="1979-09-24T00:00:00"/>
    <s v="MA"/>
    <x v="4"/>
    <x v="0"/>
    <s v="77690"/>
    <x v="4"/>
    <x v="2"/>
    <x v="0"/>
    <n v="2"/>
    <x v="0"/>
    <n v="1979"/>
    <n v="46"/>
    <x v="0"/>
  </r>
  <r>
    <x v="2772"/>
    <s v="Hannah"/>
    <s v="Jacobi"/>
    <d v="2018-11-22T00:00:00"/>
    <s v=""/>
    <s v="Production Technician I"/>
    <s v="Austin Burke"/>
    <s v="hannah.jacobi@bilearner.com"/>
    <s v="BPC"/>
    <s v="Active"/>
    <s v="Full-Time"/>
    <x v="2"/>
    <x v="2"/>
    <x v="0"/>
    <x v="0"/>
    <x v="0"/>
    <x v="6"/>
    <d v="1978-01-17T00:00:00"/>
    <s v="MA"/>
    <x v="7"/>
    <x v="0"/>
    <s v="1778"/>
    <x v="1"/>
    <x v="2"/>
    <x v="0"/>
    <n v="2"/>
    <x v="0"/>
    <n v="1978"/>
    <n v="48"/>
    <x v="0"/>
  </r>
  <r>
    <x v="2773"/>
    <s v="Peter"/>
    <s v="Robertson"/>
    <d v="2021-01-08T00:00:00"/>
    <s v=""/>
    <s v="Production Technician II"/>
    <s v="Casey Landry"/>
    <s v="peter.robertson@bilearner.com"/>
    <s v="PL"/>
    <s v="Active"/>
    <s v="Part-Time"/>
    <x v="2"/>
    <x v="0"/>
    <x v="0"/>
    <x v="0"/>
    <x v="0"/>
    <x v="19"/>
    <d v="1975-07-26T00:00:00"/>
    <s v="MA"/>
    <x v="7"/>
    <x v="1"/>
    <s v="2138"/>
    <x v="4"/>
    <x v="2"/>
    <x v="0"/>
    <n v="4"/>
    <x v="0"/>
    <n v="1975"/>
    <n v="50"/>
    <x v="0"/>
  </r>
  <r>
    <x v="2774"/>
    <s v="Josephine"/>
    <s v="Bugali"/>
    <d v="2022-11-18T00:00:00"/>
    <s v=""/>
    <s v="Production Technician I"/>
    <s v="Bobby Boyd"/>
    <s v="josephine.bugali@bilearner.com"/>
    <s v="EW"/>
    <s v="Active"/>
    <s v="Part-Time"/>
    <x v="1"/>
    <x v="1"/>
    <x v="0"/>
    <x v="0"/>
    <x v="0"/>
    <x v="1"/>
    <d v="1984-07-16T00:00:00"/>
    <s v="MA"/>
    <x v="6"/>
    <x v="0"/>
    <s v="2043"/>
    <x v="4"/>
    <x v="0"/>
    <x v="0"/>
    <n v="4"/>
    <x v="0"/>
    <n v="1984"/>
    <n v="41"/>
    <x v="1"/>
  </r>
  <r>
    <x v="2775"/>
    <s v="Dallas"/>
    <s v="Leach"/>
    <d v="2020-06-21T00:00:00"/>
    <d v="2023-06-23T00:00:00"/>
    <s v="Production Technician I"/>
    <s v="Andrea Walls"/>
    <s v="dallas.leach@bilearner.com"/>
    <s v="WBL"/>
    <s v="Voluntarily Terminated"/>
    <s v="Contract"/>
    <x v="1"/>
    <x v="2"/>
    <x v="1"/>
    <x v="1428"/>
    <x v="0"/>
    <x v="6"/>
    <d v="1999-03-28T00:00:00"/>
    <s v="MA"/>
    <x v="7"/>
    <x v="0"/>
    <s v="1810"/>
    <x v="2"/>
    <x v="1"/>
    <x v="0"/>
    <n v="4"/>
    <x v="1"/>
    <n v="1999"/>
    <n v="27"/>
    <x v="2"/>
  </r>
  <r>
    <x v="2776"/>
    <s v="Marianne"/>
    <s v="Eaton"/>
    <d v="2021-01-19T00:00:00"/>
    <d v="2022-09-11T00:00:00"/>
    <s v="Production Technician I"/>
    <s v="John Lutz"/>
    <s v="marianne.eaton@bilearner.com"/>
    <s v="PYZ"/>
    <s v="Voluntarily Terminated"/>
    <s v="Contract"/>
    <x v="0"/>
    <x v="1"/>
    <x v="4"/>
    <x v="1429"/>
    <x v="0"/>
    <x v="2"/>
    <d v="1961-09-10T00:00:00"/>
    <s v="MA"/>
    <x v="25"/>
    <x v="0"/>
    <s v="2343"/>
    <x v="0"/>
    <x v="1"/>
    <x v="0"/>
    <n v="4"/>
    <x v="1"/>
    <n v="1961"/>
    <n v="64"/>
    <x v="3"/>
  </r>
  <r>
    <x v="2777"/>
    <s v="Bruno"/>
    <s v="Rossetti"/>
    <d v="2023-06-04T00:00:00"/>
    <s v=""/>
    <s v="Production Technician I"/>
    <s v="Dominique Espinoza"/>
    <s v="bruno.rossetti@bilearner.com"/>
    <s v="BPC"/>
    <s v="Active"/>
    <s v="Contract"/>
    <x v="0"/>
    <x v="2"/>
    <x v="0"/>
    <x v="0"/>
    <x v="0"/>
    <x v="2"/>
    <d v="1959-11-12T00:00:00"/>
    <s v="MA"/>
    <x v="44"/>
    <x v="1"/>
    <s v="2155"/>
    <x v="0"/>
    <x v="1"/>
    <x v="0"/>
    <n v="4"/>
    <x v="0"/>
    <n v="1959"/>
    <n v="66"/>
    <x v="3"/>
  </r>
  <r>
    <x v="2778"/>
    <s v="Roxana"/>
    <s v="Goyal"/>
    <d v="2020-08-13T00:00:00"/>
    <d v="2021-09-17T00:00:00"/>
    <s v="Production Technician I"/>
    <s v="Roy Bradshaw"/>
    <s v="roxana.goyal@bilearner.com"/>
    <s v="TNS"/>
    <s v="Leave Of Absence"/>
    <s v="Contract"/>
    <x v="0"/>
    <x v="1"/>
    <x v="4"/>
    <x v="1430"/>
    <x v="0"/>
    <x v="1"/>
    <d v="1988-02-02T00:00:00"/>
    <s v="MA"/>
    <x v="11"/>
    <x v="0"/>
    <s v="1864"/>
    <x v="4"/>
    <x v="2"/>
    <x v="0"/>
    <n v="4"/>
    <x v="1"/>
    <n v="1988"/>
    <n v="38"/>
    <x v="1"/>
  </r>
  <r>
    <x v="2779"/>
    <s v="Thomas"/>
    <s v="Barbara"/>
    <d v="2019-09-06T00:00:00"/>
    <s v=""/>
    <s v="Production Technician I"/>
    <s v="Bonnie Clayton"/>
    <s v="thomas.barbara@bilearner.com"/>
    <s v="BPC"/>
    <s v="Active"/>
    <s v="Part-Time"/>
    <x v="1"/>
    <x v="1"/>
    <x v="0"/>
    <x v="0"/>
    <x v="0"/>
    <x v="13"/>
    <d v="1961-03-16T00:00:00"/>
    <s v="MA"/>
    <x v="23"/>
    <x v="1"/>
    <s v="2062"/>
    <x v="1"/>
    <x v="3"/>
    <x v="0"/>
    <n v="2"/>
    <x v="0"/>
    <n v="1961"/>
    <n v="65"/>
    <x v="3"/>
  </r>
  <r>
    <x v="2780"/>
    <s v="Lynn"/>
    <s v="O'Hare"/>
    <d v="2022-03-27T00:00:00"/>
    <s v=""/>
    <s v="Production Technician I"/>
    <s v="Maria Nelson"/>
    <s v="lynn.o'hare@bilearner.com"/>
    <s v="PYZ"/>
    <s v="Active"/>
    <s v="Full-Time"/>
    <x v="0"/>
    <x v="0"/>
    <x v="0"/>
    <x v="0"/>
    <x v="0"/>
    <x v="9"/>
    <d v="1981-08-28T00:00:00"/>
    <s v="MA"/>
    <x v="14"/>
    <x v="0"/>
    <s v="2152"/>
    <x v="0"/>
    <x v="0"/>
    <x v="0"/>
    <n v="5"/>
    <x v="0"/>
    <n v="1981"/>
    <n v="44"/>
    <x v="1"/>
  </r>
  <r>
    <x v="2781"/>
    <s v="Abdellah"/>
    <s v="Veera"/>
    <d v="2020-12-25T00:00:00"/>
    <d v="2023-03-08T00:00:00"/>
    <s v="Production Technician I"/>
    <s v="Jeffrey Gray"/>
    <s v="abdellah.veera@bilearner.com"/>
    <s v="CCDR"/>
    <s v="Voluntarily Terminated"/>
    <s v="Contract"/>
    <x v="1"/>
    <x v="0"/>
    <x v="2"/>
    <x v="1431"/>
    <x v="0"/>
    <x v="4"/>
    <d v="1973-09-04T00:00:00"/>
    <s v="MA"/>
    <x v="17"/>
    <x v="1"/>
    <s v="2171"/>
    <x v="1"/>
    <x v="3"/>
    <x v="0"/>
    <n v="2"/>
    <x v="1"/>
    <n v="1973"/>
    <n v="52"/>
    <x v="0"/>
  </r>
  <r>
    <x v="2782"/>
    <s v="Daniel"/>
    <s v="Davis"/>
    <d v="2021-04-24T00:00:00"/>
    <s v=""/>
    <s v="Production Technician II"/>
    <s v="Jennifer Baker"/>
    <s v="daniel.davis@bilearner.com"/>
    <s v="PL"/>
    <s v="Active"/>
    <s v="Contract"/>
    <x v="1"/>
    <x v="2"/>
    <x v="0"/>
    <x v="0"/>
    <x v="0"/>
    <x v="3"/>
    <d v="1983-03-17T00:00:00"/>
    <s v="MA"/>
    <x v="6"/>
    <x v="1"/>
    <s v="2458"/>
    <x v="1"/>
    <x v="0"/>
    <x v="0"/>
    <n v="5"/>
    <x v="0"/>
    <n v="1983"/>
    <n v="43"/>
    <x v="1"/>
  </r>
  <r>
    <x v="2783"/>
    <s v="Barbara M"/>
    <s v="Stanford"/>
    <d v="2020-05-12T00:00:00"/>
    <s v=""/>
    <s v="Production Technician I"/>
    <s v="Jessica Scott"/>
    <s v="barbara m.stanford@bilearner.com"/>
    <s v="WBL"/>
    <s v="Active"/>
    <s v="Full-Time"/>
    <x v="1"/>
    <x v="2"/>
    <x v="0"/>
    <x v="0"/>
    <x v="0"/>
    <x v="1"/>
    <d v="1993-06-13T00:00:00"/>
    <s v="MA"/>
    <x v="11"/>
    <x v="0"/>
    <s v="2050"/>
    <x v="1"/>
    <x v="3"/>
    <x v="0"/>
    <n v="5"/>
    <x v="0"/>
    <n v="1993"/>
    <n v="32"/>
    <x v="1"/>
  </r>
  <r>
    <x v="2784"/>
    <s v="Phylicia"/>
    <s v="Gosciminski"/>
    <d v="2023-05-23T00:00:00"/>
    <s v=""/>
    <s v="Production Technician II"/>
    <s v="Pamela Wilson"/>
    <s v="phylicia.gosciminski@bilearner.com"/>
    <s v="SVG"/>
    <s v="Active"/>
    <s v="Part-Time"/>
    <x v="2"/>
    <x v="1"/>
    <x v="0"/>
    <x v="0"/>
    <x v="0"/>
    <x v="2"/>
    <d v="1955-08-26T00:00:00"/>
    <s v="MA"/>
    <x v="25"/>
    <x v="0"/>
    <s v="1824"/>
    <x v="2"/>
    <x v="2"/>
    <x v="0"/>
    <n v="2"/>
    <x v="0"/>
    <n v="1955"/>
    <n v="70"/>
    <x v="3"/>
  </r>
  <r>
    <x v="2785"/>
    <s v="Mohammed"/>
    <s v="Latif"/>
    <d v="2020-12-27T00:00:00"/>
    <d v="2022-05-22T00:00:00"/>
    <s v="Production Technician II"/>
    <s v="Matthew Brown"/>
    <s v="mohammed.latif@bilearner.com"/>
    <s v="PYZ"/>
    <s v="Voluntarily Terminated"/>
    <s v="Full-Time"/>
    <x v="0"/>
    <x v="1"/>
    <x v="2"/>
    <x v="1432"/>
    <x v="0"/>
    <x v="4"/>
    <d v="1972-06-30T00:00:00"/>
    <s v="MA"/>
    <x v="18"/>
    <x v="1"/>
    <s v="2126"/>
    <x v="4"/>
    <x v="2"/>
    <x v="0"/>
    <n v="5"/>
    <x v="1"/>
    <n v="1972"/>
    <n v="53"/>
    <x v="0"/>
  </r>
  <r>
    <x v="2786"/>
    <s v="Hamish"/>
    <s v="Garneau"/>
    <d v="2018-11-17T00:00:00"/>
    <d v="2019-12-27T00:00:00"/>
    <s v="Production Technician I"/>
    <s v="Brandy Ferguson"/>
    <s v="hamish.garneau@bilearner.com"/>
    <s v="WBL"/>
    <s v="Active"/>
    <s v="Full-Time"/>
    <x v="1"/>
    <x v="1"/>
    <x v="1"/>
    <x v="1433"/>
    <x v="0"/>
    <x v="4"/>
    <d v="1952-06-28T00:00:00"/>
    <s v="MA"/>
    <x v="4"/>
    <x v="1"/>
    <s v="1550"/>
    <x v="1"/>
    <x v="0"/>
    <x v="0"/>
    <n v="2"/>
    <x v="1"/>
    <n v="1952"/>
    <n v="73"/>
    <x v="3"/>
  </r>
  <r>
    <x v="2787"/>
    <s v="Morissa"/>
    <s v="Power"/>
    <d v="2019-07-16T00:00:00"/>
    <s v=""/>
    <s v="Production Technician I"/>
    <s v="Danielle Green"/>
    <s v="morissa.power@bilearner.com"/>
    <s v="PYZ"/>
    <s v="Active"/>
    <s v="Part-Time"/>
    <x v="2"/>
    <x v="0"/>
    <x v="0"/>
    <x v="0"/>
    <x v="0"/>
    <x v="3"/>
    <d v="1972-12-22T00:00:00"/>
    <s v="MA"/>
    <x v="4"/>
    <x v="0"/>
    <s v="1742"/>
    <x v="4"/>
    <x v="0"/>
    <x v="0"/>
    <n v="2"/>
    <x v="0"/>
    <n v="1972"/>
    <n v="53"/>
    <x v="0"/>
  </r>
  <r>
    <x v="2788"/>
    <s v="Jason"/>
    <s v="Woodson"/>
    <d v="2020-01-25T00:00:00"/>
    <s v=""/>
    <s v="Production Technician II"/>
    <s v="Jeffery Patterson"/>
    <s v="jason.woodson@bilearner.com"/>
    <s v="SVG"/>
    <s v="Active"/>
    <s v="Contract"/>
    <x v="1"/>
    <x v="1"/>
    <x v="0"/>
    <x v="0"/>
    <x v="0"/>
    <x v="2"/>
    <d v="1973-06-03T00:00:00"/>
    <s v="MA"/>
    <x v="25"/>
    <x v="1"/>
    <s v="1810"/>
    <x v="0"/>
    <x v="3"/>
    <x v="0"/>
    <n v="3"/>
    <x v="0"/>
    <n v="1973"/>
    <n v="52"/>
    <x v="0"/>
  </r>
  <r>
    <x v="2789"/>
    <s v="Janine"/>
    <s v="Purinton"/>
    <d v="2021-08-16T00:00:00"/>
    <s v=""/>
    <s v="Production Technician I"/>
    <s v="Margaret Murphy Md"/>
    <s v="janine.purinton@bilearner.com"/>
    <s v="MSC"/>
    <s v="Active"/>
    <s v="Part-Time"/>
    <x v="1"/>
    <x v="0"/>
    <x v="0"/>
    <x v="0"/>
    <x v="0"/>
    <x v="10"/>
    <d v="1972-02-28T00:00:00"/>
    <s v="MA"/>
    <x v="7"/>
    <x v="0"/>
    <s v="2474"/>
    <x v="2"/>
    <x v="3"/>
    <x v="0"/>
    <n v="5"/>
    <x v="0"/>
    <n v="1972"/>
    <n v="54"/>
    <x v="0"/>
  </r>
  <r>
    <x v="2790"/>
    <s v="Sarah"/>
    <s v="Akinkuolie"/>
    <d v="2019-01-20T00:00:00"/>
    <d v="2019-10-01T00:00:00"/>
    <s v="Production Technician II"/>
    <s v="Karen Munoz"/>
    <s v="sarah.akinkuolie@bilearner.com"/>
    <s v="BPC"/>
    <s v="Voluntarily Terminated"/>
    <s v="Contract"/>
    <x v="2"/>
    <x v="2"/>
    <x v="2"/>
    <x v="1434"/>
    <x v="0"/>
    <x v="3"/>
    <d v="1968-09-28T00:00:00"/>
    <s v="MA"/>
    <x v="6"/>
    <x v="0"/>
    <s v="1810"/>
    <x v="0"/>
    <x v="1"/>
    <x v="0"/>
    <n v="3"/>
    <x v="1"/>
    <n v="1968"/>
    <n v="57"/>
    <x v="0"/>
  </r>
  <r>
    <x v="2791"/>
    <s v="Spencer"/>
    <s v="Cole"/>
    <d v="2018-09-04T00:00:00"/>
    <s v=""/>
    <s v="Production Technician I"/>
    <s v="Michael Kelly"/>
    <s v="spencer.cole@bilearner.com"/>
    <s v="SVG"/>
    <s v="Active"/>
    <s v="Full-Time"/>
    <x v="0"/>
    <x v="1"/>
    <x v="0"/>
    <x v="0"/>
    <x v="0"/>
    <x v="4"/>
    <d v="1971-07-13T00:00:00"/>
    <s v="MA"/>
    <x v="4"/>
    <x v="1"/>
    <s v="1880"/>
    <x v="2"/>
    <x v="0"/>
    <x v="0"/>
    <n v="5"/>
    <x v="0"/>
    <n v="1971"/>
    <n v="54"/>
    <x v="0"/>
  </r>
  <r>
    <x v="2792"/>
    <s v="Luisa"/>
    <s v="Monterro"/>
    <d v="2019-09-20T00:00:00"/>
    <s v=""/>
    <s v="Production Technician II"/>
    <s v="Kelly Hudson"/>
    <s v="luisa.monterro@bilearner.com"/>
    <s v="PL"/>
    <s v="Active"/>
    <s v="Full-Time"/>
    <x v="2"/>
    <x v="2"/>
    <x v="0"/>
    <x v="0"/>
    <x v="0"/>
    <x v="7"/>
    <d v="2000-08-16T00:00:00"/>
    <s v="MA"/>
    <x v="25"/>
    <x v="0"/>
    <s v="2126"/>
    <x v="3"/>
    <x v="0"/>
    <x v="0"/>
    <n v="3"/>
    <x v="0"/>
    <n v="2000"/>
    <n v="25"/>
    <x v="2"/>
  </r>
  <r>
    <x v="2793"/>
    <s v="Sandy"/>
    <s v="Mckenna"/>
    <d v="2023-07-24T00:00:00"/>
    <s v=""/>
    <s v="Production Technician I"/>
    <s v="Brittney Collins"/>
    <s v="sandy.mckenna@bilearner.com"/>
    <s v="SVG"/>
    <s v="Active"/>
    <s v="Part-Time"/>
    <x v="1"/>
    <x v="2"/>
    <x v="0"/>
    <x v="0"/>
    <x v="0"/>
    <x v="4"/>
    <d v="1980-10-11T00:00:00"/>
    <s v="MA"/>
    <x v="20"/>
    <x v="0"/>
    <s v="2184"/>
    <x v="2"/>
    <x v="3"/>
    <x v="0"/>
    <n v="1"/>
    <x v="0"/>
    <n v="1980"/>
    <n v="45"/>
    <x v="0"/>
  </r>
  <r>
    <x v="2794"/>
    <s v="Savanah"/>
    <s v="Baker"/>
    <d v="2023-07-05T00:00:00"/>
    <s v=""/>
    <s v="Production Technician I"/>
    <s v="Felicia Williams"/>
    <s v="savanah.baker@bilearner.com"/>
    <s v="PL"/>
    <s v="Active"/>
    <s v="Full-Time"/>
    <x v="2"/>
    <x v="0"/>
    <x v="0"/>
    <x v="0"/>
    <x v="0"/>
    <x v="13"/>
    <d v="1945-12-31T00:00:00"/>
    <s v="MA"/>
    <x v="18"/>
    <x v="1"/>
    <s v="69598"/>
    <x v="2"/>
    <x v="1"/>
    <x v="0"/>
    <n v="4"/>
    <x v="0"/>
    <n v="1945"/>
    <n v="80"/>
    <x v="3"/>
  </r>
  <r>
    <x v="2795"/>
    <s v="Gloria"/>
    <s v="Small"/>
    <d v="2021-01-11T00:00:00"/>
    <s v=""/>
    <s v="Production Technician I"/>
    <s v="Andrea Welch"/>
    <s v="gloria.small@bilearner.com"/>
    <s v="BPC"/>
    <s v="Active"/>
    <s v="Contract"/>
    <x v="1"/>
    <x v="1"/>
    <x v="0"/>
    <x v="0"/>
    <x v="0"/>
    <x v="12"/>
    <d v="1990-08-14T00:00:00"/>
    <s v="MA"/>
    <x v="19"/>
    <x v="0"/>
    <s v="28908"/>
    <x v="1"/>
    <x v="2"/>
    <x v="0"/>
    <n v="2"/>
    <x v="0"/>
    <n v="1990"/>
    <n v="35"/>
    <x v="1"/>
  </r>
  <r>
    <x v="2796"/>
    <s v="Alisa"/>
    <s v="Aguirre"/>
    <d v="2022-11-06T00:00:00"/>
    <s v=""/>
    <s v="Production Technician I"/>
    <s v="Jennifer Lopez"/>
    <s v="alisa.aguirre@bilearner.com"/>
    <s v="CCDR"/>
    <s v="Active"/>
    <s v="Full-Time"/>
    <x v="1"/>
    <x v="2"/>
    <x v="0"/>
    <x v="0"/>
    <x v="0"/>
    <x v="8"/>
    <d v="1952-10-12T00:00:00"/>
    <s v="MA"/>
    <x v="9"/>
    <x v="0"/>
    <s v="35854"/>
    <x v="4"/>
    <x v="1"/>
    <x v="0"/>
    <n v="5"/>
    <x v="0"/>
    <n v="1952"/>
    <n v="73"/>
    <x v="3"/>
  </r>
  <r>
    <x v="2797"/>
    <s v="Sterling"/>
    <s v="Davila"/>
    <d v="2023-04-03T00:00:00"/>
    <s v=""/>
    <s v="Production Technician I"/>
    <s v="Dawn Schultz"/>
    <s v="sterling.davila@bilearner.com"/>
    <s v="SVG"/>
    <s v="Active"/>
    <s v="Part-Time"/>
    <x v="1"/>
    <x v="1"/>
    <x v="0"/>
    <x v="0"/>
    <x v="0"/>
    <x v="17"/>
    <d v="1970-02-06T00:00:00"/>
    <s v="MA"/>
    <x v="19"/>
    <x v="0"/>
    <s v="69030"/>
    <x v="0"/>
    <x v="1"/>
    <x v="0"/>
    <n v="5"/>
    <x v="0"/>
    <n v="1970"/>
    <n v="56"/>
    <x v="0"/>
  </r>
  <r>
    <x v="2798"/>
    <s v="Saniya"/>
    <s v="Bradley"/>
    <d v="2021-06-07T00:00:00"/>
    <d v="2023-06-23T00:00:00"/>
    <s v="Production Technician I"/>
    <s v="Emily Rodriguez"/>
    <s v="saniya.bradley@bilearner.com"/>
    <s v="EW"/>
    <s v="Active"/>
    <s v="Contract"/>
    <x v="2"/>
    <x v="1"/>
    <x v="3"/>
    <x v="1435"/>
    <x v="0"/>
    <x v="3"/>
    <d v="1977-07-29T00:00:00"/>
    <s v="MA"/>
    <x v="18"/>
    <x v="0"/>
    <s v="8088"/>
    <x v="0"/>
    <x v="3"/>
    <x v="0"/>
    <n v="3"/>
    <x v="1"/>
    <n v="1977"/>
    <n v="48"/>
    <x v="0"/>
  </r>
  <r>
    <x v="2799"/>
    <s v="Drake"/>
    <s v="Ashley"/>
    <d v="2019-01-20T00:00:00"/>
    <s v=""/>
    <s v="Production Technician I"/>
    <s v="James Hamilton"/>
    <s v="drake.ashley@bilearner.com"/>
    <s v="MSC"/>
    <s v="Active"/>
    <s v="Contract"/>
    <x v="2"/>
    <x v="2"/>
    <x v="0"/>
    <x v="0"/>
    <x v="0"/>
    <x v="5"/>
    <d v="1988-12-31T00:00:00"/>
    <s v="MA"/>
    <x v="6"/>
    <x v="0"/>
    <s v="50972"/>
    <x v="3"/>
    <x v="2"/>
    <x v="0"/>
    <n v="4"/>
    <x v="0"/>
    <n v="1988"/>
    <n v="37"/>
    <x v="1"/>
  </r>
  <r>
    <x v="2800"/>
    <s v="Rosemary"/>
    <s v="Manning"/>
    <d v="2021-11-20T00:00:00"/>
    <d v="2022-06-06T00:00:00"/>
    <s v="Production Technician I"/>
    <s v="Michelle Kramer"/>
    <s v="rosemary.manning@bilearner.com"/>
    <s v="TNS"/>
    <s v="Leave Of Absence"/>
    <s v="Contract"/>
    <x v="1"/>
    <x v="0"/>
    <x v="1"/>
    <x v="1436"/>
    <x v="0"/>
    <x v="1"/>
    <d v="1969-07-08T00:00:00"/>
    <s v="MA"/>
    <x v="23"/>
    <x v="0"/>
    <s v="1013"/>
    <x v="3"/>
    <x v="0"/>
    <x v="0"/>
    <n v="2"/>
    <x v="1"/>
    <n v="1969"/>
    <n v="56"/>
    <x v="0"/>
  </r>
  <r>
    <x v="2801"/>
    <s v="Adrianna"/>
    <s v="Johnston"/>
    <d v="2019-05-27T00:00:00"/>
    <d v="2022-08-18T00:00:00"/>
    <s v="Production Technician I"/>
    <s v="Melissa Bennett"/>
    <s v="adrianna.johnston@bilearner.com"/>
    <s v="PYZ"/>
    <s v="Voluntarily Terminated"/>
    <s v="Full-Time"/>
    <x v="0"/>
    <x v="0"/>
    <x v="1"/>
    <x v="1437"/>
    <x v="0"/>
    <x v="4"/>
    <d v="1946-06-03T00:00:00"/>
    <s v="MA"/>
    <x v="6"/>
    <x v="1"/>
    <s v="8223"/>
    <x v="1"/>
    <x v="1"/>
    <x v="0"/>
    <n v="2"/>
    <x v="1"/>
    <n v="1946"/>
    <n v="79"/>
    <x v="3"/>
  </r>
  <r>
    <x v="2802"/>
    <s v="Ruby"/>
    <s v="Bean"/>
    <d v="2022-12-18T00:00:00"/>
    <s v=""/>
    <s v="Production Technician I"/>
    <s v="Bruce West"/>
    <s v="ruby.bean@bilearner.com"/>
    <s v="WBL"/>
    <s v="Active"/>
    <s v="Contract"/>
    <x v="0"/>
    <x v="0"/>
    <x v="0"/>
    <x v="0"/>
    <x v="0"/>
    <x v="6"/>
    <d v="1945-12-18T00:00:00"/>
    <s v="MA"/>
    <x v="56"/>
    <x v="1"/>
    <s v="15997"/>
    <x v="2"/>
    <x v="0"/>
    <x v="0"/>
    <n v="1"/>
    <x v="0"/>
    <n v="1945"/>
    <n v="80"/>
    <x v="3"/>
  </r>
  <r>
    <x v="2803"/>
    <s v="Annalise"/>
    <s v="Avila"/>
    <d v="2021-05-13T00:00:00"/>
    <d v="2023-07-13T00:00:00"/>
    <s v="Production Technician I"/>
    <s v="Patricia Lee"/>
    <s v="annalise.avila@bilearner.com"/>
    <s v="NEL"/>
    <s v="Leave Of Absence"/>
    <s v="Full-Time"/>
    <x v="0"/>
    <x v="2"/>
    <x v="2"/>
    <x v="1438"/>
    <x v="0"/>
    <x v="4"/>
    <d v="1991-04-20T00:00:00"/>
    <s v="MA"/>
    <x v="4"/>
    <x v="0"/>
    <s v="55412"/>
    <x v="0"/>
    <x v="1"/>
    <x v="0"/>
    <n v="1"/>
    <x v="1"/>
    <n v="1991"/>
    <n v="35"/>
    <x v="1"/>
  </r>
  <r>
    <x v="2804"/>
    <s v="Carley"/>
    <s v="Irwin"/>
    <d v="2021-05-24T00:00:00"/>
    <s v=""/>
    <s v="Production Technician I"/>
    <s v="Peter Smith"/>
    <s v="carley.irwin@bilearner.com"/>
    <s v="PL"/>
    <s v="Active"/>
    <s v="Full-Time"/>
    <x v="0"/>
    <x v="1"/>
    <x v="0"/>
    <x v="0"/>
    <x v="0"/>
    <x v="12"/>
    <d v="1997-05-14T00:00:00"/>
    <s v="MA"/>
    <x v="57"/>
    <x v="0"/>
    <s v="97872"/>
    <x v="0"/>
    <x v="3"/>
    <x v="1"/>
    <n v="2"/>
    <x v="0"/>
    <n v="1997"/>
    <n v="28"/>
    <x v="2"/>
  </r>
  <r>
    <x v="2805"/>
    <s v="Makenzie"/>
    <s v="Mercer"/>
    <d v="2021-10-06T00:00:00"/>
    <d v="2022-05-19T00:00:00"/>
    <s v="Production Technician I"/>
    <s v="Carlos Miller"/>
    <s v="makenzie.mercer@bilearner.com"/>
    <s v="BPC"/>
    <s v="Leave Of Absence"/>
    <s v="Part-Time"/>
    <x v="2"/>
    <x v="0"/>
    <x v="2"/>
    <x v="1439"/>
    <x v="0"/>
    <x v="3"/>
    <d v="1974-11-18T00:00:00"/>
    <s v="MA"/>
    <x v="4"/>
    <x v="1"/>
    <s v="26785"/>
    <x v="2"/>
    <x v="3"/>
    <x v="0"/>
    <n v="1"/>
    <x v="1"/>
    <n v="1974"/>
    <n v="51"/>
    <x v="0"/>
  </r>
  <r>
    <x v="2806"/>
    <s v="Julia"/>
    <s v="Vargas"/>
    <d v="2020-08-22T00:00:00"/>
    <d v="2020-08-26T00:00:00"/>
    <s v="Production Technician I"/>
    <s v="Jim Mccormick"/>
    <s v="julia.vargas@bilearner.com"/>
    <s v="CCDR"/>
    <s v="Leave Of Absence"/>
    <s v="Contract"/>
    <x v="0"/>
    <x v="1"/>
    <x v="4"/>
    <x v="1440"/>
    <x v="0"/>
    <x v="6"/>
    <d v="1969-02-08T00:00:00"/>
    <s v="MA"/>
    <x v="7"/>
    <x v="1"/>
    <s v="14249"/>
    <x v="4"/>
    <x v="0"/>
    <x v="0"/>
    <n v="2"/>
    <x v="1"/>
    <n v="1969"/>
    <n v="57"/>
    <x v="0"/>
  </r>
  <r>
    <x v="2807"/>
    <s v="Parker"/>
    <s v="Harrison"/>
    <d v="2021-08-23T00:00:00"/>
    <s v=""/>
    <s v="Production Technician I"/>
    <s v="Catherine Harris"/>
    <s v="parker.harrison@bilearner.com"/>
    <s v="SVG"/>
    <s v="Active"/>
    <s v="Part-Time"/>
    <x v="2"/>
    <x v="0"/>
    <x v="0"/>
    <x v="0"/>
    <x v="0"/>
    <x v="3"/>
    <d v="1959-04-25T00:00:00"/>
    <s v="MA"/>
    <x v="44"/>
    <x v="1"/>
    <s v="52819"/>
    <x v="3"/>
    <x v="0"/>
    <x v="0"/>
    <n v="3"/>
    <x v="0"/>
    <n v="1959"/>
    <n v="66"/>
    <x v="3"/>
  </r>
  <r>
    <x v="2808"/>
    <s v="Emmett"/>
    <s v="York"/>
    <d v="2021-12-23T00:00:00"/>
    <d v="2022-10-17T00:00:00"/>
    <s v="Production Technician I"/>
    <s v="Jeffrey Webb"/>
    <s v="emmett.york@bilearner.com"/>
    <s v="EW"/>
    <s v="Active"/>
    <s v="Contract"/>
    <x v="0"/>
    <x v="0"/>
    <x v="2"/>
    <x v="1441"/>
    <x v="0"/>
    <x v="6"/>
    <d v="1963-08-01T00:00:00"/>
    <s v="MA"/>
    <x v="7"/>
    <x v="1"/>
    <s v="62173"/>
    <x v="1"/>
    <x v="2"/>
    <x v="0"/>
    <n v="2"/>
    <x v="1"/>
    <n v="1963"/>
    <n v="62"/>
    <x v="3"/>
  </r>
  <r>
    <x v="2809"/>
    <s v="Landin"/>
    <s v="Walton"/>
    <d v="2022-01-24T00:00:00"/>
    <d v="2022-03-27T00:00:00"/>
    <s v="Production Technician II"/>
    <s v="James Williamson"/>
    <s v="landin.walton@bilearner.com"/>
    <s v="NEL"/>
    <s v="Active"/>
    <s v="Contract"/>
    <x v="0"/>
    <x v="2"/>
    <x v="1"/>
    <x v="1442"/>
    <x v="0"/>
    <x v="17"/>
    <d v="1979-06-04T00:00:00"/>
    <s v="MA"/>
    <x v="33"/>
    <x v="0"/>
    <s v="8702"/>
    <x v="4"/>
    <x v="2"/>
    <x v="0"/>
    <n v="5"/>
    <x v="1"/>
    <n v="1979"/>
    <n v="46"/>
    <x v="0"/>
  </r>
  <r>
    <x v="2810"/>
    <s v="Landon"/>
    <s v="Mayo"/>
    <d v="2022-11-21T00:00:00"/>
    <s v=""/>
    <s v="Production Technician II"/>
    <s v="Samantha David"/>
    <s v="landon.mayo@bilearner.com"/>
    <s v="PL"/>
    <s v="Active"/>
    <s v="Contract"/>
    <x v="2"/>
    <x v="0"/>
    <x v="0"/>
    <x v="0"/>
    <x v="0"/>
    <x v="5"/>
    <d v="1987-12-08T00:00:00"/>
    <s v="MA"/>
    <x v="34"/>
    <x v="1"/>
    <s v="69369"/>
    <x v="0"/>
    <x v="2"/>
    <x v="0"/>
    <n v="4"/>
    <x v="0"/>
    <n v="1987"/>
    <n v="38"/>
    <x v="1"/>
  </r>
  <r>
    <x v="2811"/>
    <s v="Abby"/>
    <s v="Estes"/>
    <d v="2018-12-04T00:00:00"/>
    <d v="2022-07-01T00:00:00"/>
    <s v="Production Technician II"/>
    <s v="Anne Gomez"/>
    <s v="abby.estes@bilearner.com"/>
    <s v="PYZ"/>
    <s v="Voluntarily Terminated"/>
    <s v="Contract"/>
    <x v="1"/>
    <x v="1"/>
    <x v="4"/>
    <x v="1443"/>
    <x v="0"/>
    <x v="13"/>
    <d v="2000-09-04T00:00:00"/>
    <s v="MA"/>
    <x v="35"/>
    <x v="1"/>
    <s v="39455"/>
    <x v="2"/>
    <x v="3"/>
    <x v="0"/>
    <n v="4"/>
    <x v="1"/>
    <n v="2000"/>
    <n v="25"/>
    <x v="2"/>
  </r>
  <r>
    <x v="2812"/>
    <s v="Rachael"/>
    <s v="Pena"/>
    <d v="2019-06-02T00:00:00"/>
    <s v=""/>
    <s v="Production Technician II"/>
    <s v="Brenda Chandler"/>
    <s v="rachael.pena@bilearner.com"/>
    <s v="SVG"/>
    <s v="Active"/>
    <s v="Part-Time"/>
    <x v="0"/>
    <x v="0"/>
    <x v="0"/>
    <x v="0"/>
    <x v="0"/>
    <x v="4"/>
    <d v="1992-07-19T00:00:00"/>
    <s v="MA"/>
    <x v="17"/>
    <x v="1"/>
    <s v="74781"/>
    <x v="3"/>
    <x v="1"/>
    <x v="0"/>
    <n v="3"/>
    <x v="0"/>
    <n v="1992"/>
    <n v="33"/>
    <x v="1"/>
  </r>
  <r>
    <x v="2813"/>
    <s v="Kyan"/>
    <s v="Fritz"/>
    <d v="2018-08-12T00:00:00"/>
    <d v="2019-07-05T00:00:00"/>
    <s v="Production Technician II"/>
    <s v="Taylor Kim"/>
    <s v="kyan.fritz@bilearner.com"/>
    <s v="TNS"/>
    <s v="Voluntarily Terminated"/>
    <s v="Full-Time"/>
    <x v="0"/>
    <x v="0"/>
    <x v="4"/>
    <x v="1444"/>
    <x v="0"/>
    <x v="12"/>
    <d v="1980-03-05T00:00:00"/>
    <s v="MA"/>
    <x v="57"/>
    <x v="0"/>
    <s v="60148"/>
    <x v="4"/>
    <x v="2"/>
    <x v="0"/>
    <n v="2"/>
    <x v="1"/>
    <n v="1980"/>
    <n v="46"/>
    <x v="0"/>
  </r>
  <r>
    <x v="2814"/>
    <s v="Lana"/>
    <s v="Vega"/>
    <d v="2022-05-15T00:00:00"/>
    <s v=""/>
    <s v="Production Technician II"/>
    <s v="Jessica Lawson"/>
    <s v="lana.vega@bilearner.com"/>
    <s v="WBL"/>
    <s v="Active"/>
    <s v="Part-Time"/>
    <x v="2"/>
    <x v="2"/>
    <x v="0"/>
    <x v="0"/>
    <x v="0"/>
    <x v="2"/>
    <d v="1947-12-11T00:00:00"/>
    <s v="MA"/>
    <x v="25"/>
    <x v="0"/>
    <s v="56978"/>
    <x v="0"/>
    <x v="3"/>
    <x v="0"/>
    <n v="1"/>
    <x v="0"/>
    <n v="1947"/>
    <n v="78"/>
    <x v="3"/>
  </r>
  <r>
    <x v="2815"/>
    <s v="Alma"/>
    <s v="Fischer"/>
    <d v="2021-11-23T00:00:00"/>
    <d v="2022-04-21T00:00:00"/>
    <s v="Production Technician I"/>
    <s v="Krista Hernandez"/>
    <s v="alma.fischer@bilearner.com"/>
    <s v="NEL"/>
    <s v="Voluntarily Terminated"/>
    <s v="Contract"/>
    <x v="0"/>
    <x v="2"/>
    <x v="2"/>
    <x v="1445"/>
    <x v="0"/>
    <x v="1"/>
    <d v="1955-04-13T00:00:00"/>
    <s v="MA"/>
    <x v="11"/>
    <x v="1"/>
    <s v="46927"/>
    <x v="1"/>
    <x v="1"/>
    <x v="0"/>
    <n v="3"/>
    <x v="1"/>
    <n v="1955"/>
    <n v="71"/>
    <x v="3"/>
  </r>
  <r>
    <x v="2816"/>
    <s v="Harley"/>
    <s v="Peterson"/>
    <d v="2020-12-13T00:00:00"/>
    <s v=""/>
    <s v="Production Technician I"/>
    <s v="Danielle Collins"/>
    <s v="harley.peterson@bilearner.com"/>
    <s v="PL"/>
    <s v="Active"/>
    <s v="Full-Time"/>
    <x v="0"/>
    <x v="2"/>
    <x v="0"/>
    <x v="0"/>
    <x v="0"/>
    <x v="8"/>
    <d v="1955-02-08T00:00:00"/>
    <s v="MA"/>
    <x v="6"/>
    <x v="1"/>
    <s v="63497"/>
    <x v="1"/>
    <x v="2"/>
    <x v="0"/>
    <n v="2"/>
    <x v="0"/>
    <n v="1955"/>
    <n v="71"/>
    <x v="3"/>
  </r>
  <r>
    <x v="2817"/>
    <s v="Kade"/>
    <s v="Stokes"/>
    <d v="2021-07-28T00:00:00"/>
    <s v=""/>
    <s v="Production Technician I"/>
    <s v="Mary Hines"/>
    <s v="kade.stokes@bilearner.com"/>
    <s v="BPC"/>
    <s v="Active"/>
    <s v="Part-Time"/>
    <x v="0"/>
    <x v="0"/>
    <x v="0"/>
    <x v="0"/>
    <x v="0"/>
    <x v="12"/>
    <d v="1948-12-17T00:00:00"/>
    <s v="MA"/>
    <x v="21"/>
    <x v="0"/>
    <s v="67772"/>
    <x v="3"/>
    <x v="3"/>
    <x v="0"/>
    <n v="2"/>
    <x v="0"/>
    <n v="1948"/>
    <n v="77"/>
    <x v="3"/>
  </r>
  <r>
    <x v="2818"/>
    <s v="Leonel"/>
    <s v="Tanner"/>
    <d v="2019-06-07T00:00:00"/>
    <d v="2021-12-30T00:00:00"/>
    <s v="Production Technician I"/>
    <s v="Mrs. Vickie Barber"/>
    <s v="leonel.tanner@bilearner.com"/>
    <s v="CCDR"/>
    <s v="Terminated For Cause"/>
    <s v="Full-Time"/>
    <x v="1"/>
    <x v="2"/>
    <x v="4"/>
    <x v="1446"/>
    <x v="0"/>
    <x v="4"/>
    <d v="1948-04-10T00:00:00"/>
    <s v="MA"/>
    <x v="4"/>
    <x v="0"/>
    <s v="62905"/>
    <x v="3"/>
    <x v="2"/>
    <x v="0"/>
    <n v="1"/>
    <x v="1"/>
    <n v="1948"/>
    <n v="78"/>
    <x v="3"/>
  </r>
  <r>
    <x v="2819"/>
    <s v="Natalia"/>
    <s v="Burns"/>
    <d v="2019-06-12T00:00:00"/>
    <d v="2021-05-25T00:00:00"/>
    <s v="Production Technician I"/>
    <s v="Barry Hernandez"/>
    <s v="natalia.burns@bilearner.com"/>
    <s v="SVG"/>
    <s v="Terminated For Cause"/>
    <s v="Part-Time"/>
    <x v="0"/>
    <x v="1"/>
    <x v="3"/>
    <x v="1447"/>
    <x v="0"/>
    <x v="22"/>
    <d v="1988-04-15T00:00:00"/>
    <s v="MA"/>
    <x v="54"/>
    <x v="0"/>
    <s v="16673"/>
    <x v="0"/>
    <x v="2"/>
    <x v="0"/>
    <n v="4"/>
    <x v="1"/>
    <n v="1988"/>
    <n v="38"/>
    <x v="1"/>
  </r>
  <r>
    <x v="2820"/>
    <s v="Hailee"/>
    <s v="Raymond"/>
    <d v="2023-04-20T00:00:00"/>
    <d v="2023-08-06T00:00:00"/>
    <s v="Production Technician I"/>
    <s v="Glenn Kelly"/>
    <s v="hailee.raymond@bilearner.com"/>
    <s v="EW"/>
    <s v="Active"/>
    <s v="Full-Time"/>
    <x v="0"/>
    <x v="1"/>
    <x v="2"/>
    <x v="1448"/>
    <x v="0"/>
    <x v="3"/>
    <d v="1943-07-18T00:00:00"/>
    <s v="MA"/>
    <x v="17"/>
    <x v="0"/>
    <s v="85847"/>
    <x v="3"/>
    <x v="1"/>
    <x v="0"/>
    <n v="3"/>
    <x v="1"/>
    <n v="1943"/>
    <n v="82"/>
    <x v="3"/>
  </r>
  <r>
    <x v="2821"/>
    <s v="Micah"/>
    <s v="Douglas"/>
    <d v="2018-08-07T00:00:00"/>
    <d v="2023-07-19T00:00:00"/>
    <s v="Production Technician I"/>
    <s v="Amy Reeves"/>
    <s v="micah.douglas@bilearner.com"/>
    <s v="MSC"/>
    <s v="Active"/>
    <s v="Contract"/>
    <x v="2"/>
    <x v="1"/>
    <x v="2"/>
    <x v="1449"/>
    <x v="0"/>
    <x v="3"/>
    <d v="1967-03-18T00:00:00"/>
    <s v="MA"/>
    <x v="49"/>
    <x v="0"/>
    <s v="27168"/>
    <x v="1"/>
    <x v="1"/>
    <x v="0"/>
    <n v="5"/>
    <x v="1"/>
    <n v="1967"/>
    <n v="59"/>
    <x v="0"/>
  </r>
  <r>
    <x v="2822"/>
    <s v="Kaley"/>
    <s v="Pollard"/>
    <d v="2018-12-06T00:00:00"/>
    <s v=""/>
    <s v="Production Technician I"/>
    <s v="Mark Rodriguez"/>
    <s v="kaley.pollard@bilearner.com"/>
    <s v="TNS"/>
    <s v="Active"/>
    <s v="Contract"/>
    <x v="0"/>
    <x v="1"/>
    <x v="0"/>
    <x v="0"/>
    <x v="0"/>
    <x v="18"/>
    <d v="1948-01-18T00:00:00"/>
    <s v="MA"/>
    <x v="4"/>
    <x v="1"/>
    <s v="26745"/>
    <x v="3"/>
    <x v="1"/>
    <x v="0"/>
    <n v="3"/>
    <x v="0"/>
    <n v="1948"/>
    <n v="78"/>
    <x v="3"/>
  </r>
  <r>
    <x v="2823"/>
    <s v="Seth"/>
    <s v="Fletcher"/>
    <d v="2021-03-25T00:00:00"/>
    <s v=""/>
    <s v="Production Technician I"/>
    <s v="Shawn Wallace"/>
    <s v="seth.fletcher@bilearner.com"/>
    <s v="PYZ"/>
    <s v="Active"/>
    <s v="Full-Time"/>
    <x v="2"/>
    <x v="2"/>
    <x v="0"/>
    <x v="0"/>
    <x v="0"/>
    <x v="9"/>
    <d v="1997-06-11T00:00:00"/>
    <s v="MA"/>
    <x v="14"/>
    <x v="1"/>
    <s v="25590"/>
    <x v="4"/>
    <x v="2"/>
    <x v="0"/>
    <n v="2"/>
    <x v="0"/>
    <n v="1997"/>
    <n v="28"/>
    <x v="2"/>
  </r>
  <r>
    <x v="2824"/>
    <s v="Elliana"/>
    <s v="Thomas"/>
    <d v="2019-02-15T00:00:00"/>
    <d v="2019-04-25T00:00:00"/>
    <s v="Production Technician I"/>
    <s v="Natalie Cox"/>
    <s v="elliana.thomas@bilearner.com"/>
    <s v="WBL"/>
    <s v="Voluntarily Terminated"/>
    <s v="Contract"/>
    <x v="1"/>
    <x v="1"/>
    <x v="2"/>
    <x v="1450"/>
    <x v="0"/>
    <x v="4"/>
    <d v="1956-04-12T00:00:00"/>
    <s v="MA"/>
    <x v="4"/>
    <x v="1"/>
    <s v="36234"/>
    <x v="0"/>
    <x v="3"/>
    <x v="0"/>
    <n v="5"/>
    <x v="1"/>
    <n v="1956"/>
    <n v="70"/>
    <x v="3"/>
  </r>
  <r>
    <x v="2825"/>
    <s v="Edward"/>
    <s v="Chung"/>
    <d v="2023-03-14T00:00:00"/>
    <s v=""/>
    <s v="Production Technician I"/>
    <s v="Sarah Cannon"/>
    <s v="edward.chung@bilearner.com"/>
    <s v="NEL"/>
    <s v="Active"/>
    <s v="Full-Time"/>
    <x v="1"/>
    <x v="1"/>
    <x v="0"/>
    <x v="0"/>
    <x v="0"/>
    <x v="12"/>
    <d v="1993-11-02T00:00:00"/>
    <s v="MA"/>
    <x v="21"/>
    <x v="0"/>
    <s v="29287"/>
    <x v="3"/>
    <x v="3"/>
    <x v="3"/>
    <n v="4"/>
    <x v="0"/>
    <n v="1993"/>
    <n v="32"/>
    <x v="1"/>
  </r>
  <r>
    <x v="2826"/>
    <s v="Tessa"/>
    <s v="Estes"/>
    <d v="2019-09-01T00:00:00"/>
    <d v="2021-06-01T00:00:00"/>
    <s v="Production Technician I"/>
    <s v="Terrance Pitts"/>
    <s v="tessa.estes@bilearner.com"/>
    <s v="PL"/>
    <s v="Leave Of Absence"/>
    <s v="Part-Time"/>
    <x v="1"/>
    <x v="1"/>
    <x v="1"/>
    <x v="1451"/>
    <x v="0"/>
    <x v="4"/>
    <d v="1993-05-15T00:00:00"/>
    <s v="MA"/>
    <x v="6"/>
    <x v="0"/>
    <s v="46895"/>
    <x v="0"/>
    <x v="1"/>
    <x v="0"/>
    <n v="2"/>
    <x v="1"/>
    <n v="1993"/>
    <n v="32"/>
    <x v="1"/>
  </r>
  <r>
    <x v="2827"/>
    <s v="Charlie"/>
    <s v="Carson"/>
    <d v="2021-02-23T00:00:00"/>
    <d v="2022-07-13T00:00:00"/>
    <s v="Production Technician I"/>
    <s v="Samantha Gilbert"/>
    <s v="charlie.carson@bilearner.com"/>
    <s v="BPC"/>
    <s v="Leave Of Absence"/>
    <s v="Full-Time"/>
    <x v="2"/>
    <x v="0"/>
    <x v="4"/>
    <x v="1452"/>
    <x v="0"/>
    <x v="2"/>
    <d v="1989-08-20T00:00:00"/>
    <s v="MA"/>
    <x v="44"/>
    <x v="1"/>
    <s v="25093"/>
    <x v="2"/>
    <x v="0"/>
    <x v="0"/>
    <n v="3"/>
    <x v="1"/>
    <n v="1989"/>
    <n v="36"/>
    <x v="1"/>
  </r>
  <r>
    <x v="2828"/>
    <s v="Lawson"/>
    <s v="Zuniga"/>
    <d v="2023-03-22T00:00:00"/>
    <s v=""/>
    <s v="Production Technician I"/>
    <s v="Natalie Lang"/>
    <s v="lawson.zuniga@bilearner.com"/>
    <s v="CCDR"/>
    <s v="Active"/>
    <s v="Contract"/>
    <x v="0"/>
    <x v="1"/>
    <x v="0"/>
    <x v="0"/>
    <x v="0"/>
    <x v="15"/>
    <d v="1961-05-06T00:00:00"/>
    <s v="MA"/>
    <x v="40"/>
    <x v="1"/>
    <s v="65332"/>
    <x v="2"/>
    <x v="0"/>
    <x v="0"/>
    <n v="3"/>
    <x v="0"/>
    <n v="1961"/>
    <n v="64"/>
    <x v="3"/>
  </r>
  <r>
    <x v="2829"/>
    <s v="Coleman"/>
    <s v="Huffman"/>
    <d v="2019-01-24T00:00:00"/>
    <s v=""/>
    <s v="Production Technician I"/>
    <s v="Kelsey Calhoun Dds"/>
    <s v="coleman.huffman@bilearner.com"/>
    <s v="SVG"/>
    <s v="Active"/>
    <s v="Part-Time"/>
    <x v="2"/>
    <x v="1"/>
    <x v="0"/>
    <x v="0"/>
    <x v="0"/>
    <x v="3"/>
    <d v="1954-11-15T00:00:00"/>
    <s v="MA"/>
    <x v="22"/>
    <x v="1"/>
    <s v="4750"/>
    <x v="3"/>
    <x v="3"/>
    <x v="0"/>
    <n v="5"/>
    <x v="0"/>
    <n v="1954"/>
    <n v="71"/>
    <x v="3"/>
  </r>
  <r>
    <x v="2830"/>
    <s v="Sanaa"/>
    <s v="Reilly"/>
    <d v="2020-11-19T00:00:00"/>
    <s v=""/>
    <s v="Production Technician II"/>
    <s v="Jeffrey Terry"/>
    <s v="sanaa.reilly@bilearner.com"/>
    <s v="PL"/>
    <s v="Active"/>
    <s v="Full-Time"/>
    <x v="1"/>
    <x v="2"/>
    <x v="0"/>
    <x v="0"/>
    <x v="0"/>
    <x v="13"/>
    <d v="1986-04-10T00:00:00"/>
    <s v="MA"/>
    <x v="4"/>
    <x v="0"/>
    <s v="89893"/>
    <x v="2"/>
    <x v="1"/>
    <x v="0"/>
    <n v="3"/>
    <x v="0"/>
    <n v="1986"/>
    <n v="40"/>
    <x v="1"/>
  </r>
  <r>
    <x v="2831"/>
    <s v="Slade"/>
    <s v="Randolph"/>
    <d v="2023-02-15T00:00:00"/>
    <s v=""/>
    <s v="Production Technician II"/>
    <s v="David Vargas"/>
    <s v="slade.randolph@bilearner.com"/>
    <s v="BPC"/>
    <s v="Active"/>
    <s v="Part-Time"/>
    <x v="2"/>
    <x v="0"/>
    <x v="0"/>
    <x v="0"/>
    <x v="0"/>
    <x v="1"/>
    <d v="1971-05-23T00:00:00"/>
    <s v="MA"/>
    <x v="18"/>
    <x v="1"/>
    <s v="27959"/>
    <x v="0"/>
    <x v="1"/>
    <x v="0"/>
    <n v="2"/>
    <x v="0"/>
    <n v="1971"/>
    <n v="54"/>
    <x v="0"/>
  </r>
  <r>
    <x v="2832"/>
    <s v="Dania"/>
    <s v="Hale"/>
    <d v="2022-05-09T00:00:00"/>
    <d v="2022-06-10T00:00:00"/>
    <s v="Production Technician II"/>
    <s v="Matthew York"/>
    <s v="dania.hale@bilearner.com"/>
    <s v="CCDR"/>
    <s v="Voluntarily Terminated"/>
    <s v="Full-Time"/>
    <x v="2"/>
    <x v="2"/>
    <x v="2"/>
    <x v="1453"/>
    <x v="0"/>
    <x v="4"/>
    <d v="1946-11-25T00:00:00"/>
    <s v="MA"/>
    <x v="20"/>
    <x v="1"/>
    <s v="71536"/>
    <x v="1"/>
    <x v="1"/>
    <x v="0"/>
    <n v="2"/>
    <x v="1"/>
    <n v="1946"/>
    <n v="79"/>
    <x v="3"/>
  </r>
  <r>
    <x v="2833"/>
    <s v="Roland"/>
    <s v="Orozco"/>
    <d v="2021-10-06T00:00:00"/>
    <s v=""/>
    <s v="Production Technician II"/>
    <s v="Michael Mathews"/>
    <s v="roland.orozco@bilearner.com"/>
    <s v="SVG"/>
    <s v="Active"/>
    <s v="Contract"/>
    <x v="2"/>
    <x v="0"/>
    <x v="0"/>
    <x v="0"/>
    <x v="0"/>
    <x v="3"/>
    <d v="1992-06-17T00:00:00"/>
    <s v="MA"/>
    <x v="9"/>
    <x v="1"/>
    <s v="86352"/>
    <x v="1"/>
    <x v="1"/>
    <x v="0"/>
    <n v="3"/>
    <x v="0"/>
    <n v="1992"/>
    <n v="33"/>
    <x v="1"/>
  </r>
  <r>
    <x v="2834"/>
    <s v="Kaylen"/>
    <s v="Fisher"/>
    <d v="2021-01-17T00:00:00"/>
    <d v="2023-06-25T00:00:00"/>
    <s v="Production Technician II"/>
    <s v="Philip Jackson"/>
    <s v="kaylen.fisher@bilearner.com"/>
    <s v="EW"/>
    <s v="Leave Of Absence"/>
    <s v="Part-Time"/>
    <x v="2"/>
    <x v="0"/>
    <x v="1"/>
    <x v="1454"/>
    <x v="0"/>
    <x v="4"/>
    <d v="1948-03-01T00:00:00"/>
    <s v="MA"/>
    <x v="30"/>
    <x v="1"/>
    <s v="18868"/>
    <x v="1"/>
    <x v="0"/>
    <x v="0"/>
    <n v="4"/>
    <x v="1"/>
    <n v="1948"/>
    <n v="78"/>
    <x v="3"/>
  </r>
  <r>
    <x v="2835"/>
    <s v="Kasey"/>
    <s v="Preston"/>
    <d v="2022-03-22T00:00:00"/>
    <s v=""/>
    <s v="Production Technician II"/>
    <s v="Samantha Williams"/>
    <s v="kasey.preston@bilearner.com"/>
    <s v="MSC"/>
    <s v="Active"/>
    <s v="Full-Time"/>
    <x v="1"/>
    <x v="2"/>
    <x v="0"/>
    <x v="0"/>
    <x v="0"/>
    <x v="14"/>
    <d v="1984-01-27T00:00:00"/>
    <s v="MA"/>
    <x v="4"/>
    <x v="0"/>
    <s v="69534"/>
    <x v="3"/>
    <x v="3"/>
    <x v="3"/>
    <n v="4"/>
    <x v="0"/>
    <n v="1984"/>
    <n v="42"/>
    <x v="1"/>
  </r>
  <r>
    <x v="2836"/>
    <s v="Cruz"/>
    <s v="Davila"/>
    <d v="2022-04-20T00:00:00"/>
    <d v="2023-04-30T00:00:00"/>
    <s v="Production Technician I"/>
    <s v="Renee Jones Dvm"/>
    <s v="cruz.davila@bilearner.com"/>
    <s v="NEL"/>
    <s v="Voluntarily Terminated"/>
    <s v="Full-Time"/>
    <x v="1"/>
    <x v="1"/>
    <x v="1"/>
    <x v="1455"/>
    <x v="0"/>
    <x v="6"/>
    <d v="1990-04-14T00:00:00"/>
    <s v="MA"/>
    <x v="34"/>
    <x v="1"/>
    <s v="41746"/>
    <x v="4"/>
    <x v="1"/>
    <x v="3"/>
    <n v="2"/>
    <x v="1"/>
    <n v="1990"/>
    <n v="36"/>
    <x v="1"/>
  </r>
  <r>
    <x v="2837"/>
    <s v="Alani"/>
    <s v="Phillips"/>
    <d v="2021-12-31T00:00:00"/>
    <d v="2023-05-10T00:00:00"/>
    <s v="Production Technician I"/>
    <s v="Jim Melton"/>
    <s v="alani.phillips@bilearner.com"/>
    <s v="PL"/>
    <s v="Terminated For Cause"/>
    <s v="Part-Time"/>
    <x v="0"/>
    <x v="1"/>
    <x v="1"/>
    <x v="1456"/>
    <x v="0"/>
    <x v="5"/>
    <d v="1950-06-09T00:00:00"/>
    <s v="MA"/>
    <x v="7"/>
    <x v="1"/>
    <s v="16282"/>
    <x v="4"/>
    <x v="2"/>
    <x v="0"/>
    <n v="5"/>
    <x v="1"/>
    <n v="1950"/>
    <n v="75"/>
    <x v="3"/>
  </r>
  <r>
    <x v="2838"/>
    <s v="Giovanni"/>
    <s v="Klein"/>
    <d v="2018-10-31T00:00:00"/>
    <s v=""/>
    <s v="Production Technician I"/>
    <s v="Anna Hogan"/>
    <s v="giovanni.klein@bilearner.com"/>
    <s v="BPC"/>
    <s v="Active"/>
    <s v="Part-Time"/>
    <x v="0"/>
    <x v="2"/>
    <x v="0"/>
    <x v="0"/>
    <x v="0"/>
    <x v="1"/>
    <d v="1993-01-23T00:00:00"/>
    <s v="MA"/>
    <x v="23"/>
    <x v="0"/>
    <s v="26076"/>
    <x v="4"/>
    <x v="1"/>
    <x v="0"/>
    <n v="1"/>
    <x v="0"/>
    <n v="1993"/>
    <n v="33"/>
    <x v="1"/>
  </r>
  <r>
    <x v="2839"/>
    <s v="Max"/>
    <s v="Mahoney"/>
    <d v="2020-07-24T00:00:00"/>
    <s v=""/>
    <s v="Production Technician I"/>
    <s v="Andrew Garcia"/>
    <s v="max.mahoney@bilearner.com"/>
    <s v="CCDR"/>
    <s v="Active"/>
    <s v="Contract"/>
    <x v="1"/>
    <x v="2"/>
    <x v="0"/>
    <x v="0"/>
    <x v="0"/>
    <x v="13"/>
    <d v="1996-08-23T00:00:00"/>
    <s v="MA"/>
    <x v="4"/>
    <x v="0"/>
    <s v="22339"/>
    <x v="3"/>
    <x v="2"/>
    <x v="0"/>
    <n v="2"/>
    <x v="0"/>
    <n v="1996"/>
    <n v="29"/>
    <x v="1"/>
  </r>
  <r>
    <x v="2840"/>
    <s v="Perla"/>
    <s v="Terry"/>
    <d v="2019-12-12T00:00:00"/>
    <d v="2020-01-17T00:00:00"/>
    <s v="Production Technician I"/>
    <s v="Lindsey Aguilar"/>
    <s v="perla.terry@bilearner.com"/>
    <s v="SVG"/>
    <s v="Active"/>
    <s v="Contract"/>
    <x v="0"/>
    <x v="1"/>
    <x v="4"/>
    <x v="1457"/>
    <x v="0"/>
    <x v="8"/>
    <d v="1963-11-07T00:00:00"/>
    <s v="MA"/>
    <x v="4"/>
    <x v="0"/>
    <s v="52402"/>
    <x v="2"/>
    <x v="1"/>
    <x v="0"/>
    <n v="5"/>
    <x v="1"/>
    <n v="1963"/>
    <n v="62"/>
    <x v="3"/>
  </r>
  <r>
    <x v="2841"/>
    <s v="Makai"/>
    <s v="Ochoa"/>
    <d v="2023-06-22T00:00:00"/>
    <s v=""/>
    <s v="Production Technician I"/>
    <s v="Terry Andrade"/>
    <s v="makai.ochoa@bilearner.com"/>
    <s v="EW"/>
    <s v="Active"/>
    <s v="Contract"/>
    <x v="1"/>
    <x v="0"/>
    <x v="0"/>
    <x v="0"/>
    <x v="0"/>
    <x v="4"/>
    <d v="1962-08-21T00:00:00"/>
    <s v="MA"/>
    <x v="5"/>
    <x v="0"/>
    <s v="43825"/>
    <x v="4"/>
    <x v="1"/>
    <x v="0"/>
    <n v="2"/>
    <x v="0"/>
    <n v="1962"/>
    <n v="63"/>
    <x v="3"/>
  </r>
  <r>
    <x v="2842"/>
    <s v="Caiden"/>
    <s v="Hogan"/>
    <d v="2021-06-20T00:00:00"/>
    <s v=""/>
    <s v="Production Technician I"/>
    <s v="Amanda Ball"/>
    <s v="caiden.hogan@bilearner.com"/>
    <s v="MSC"/>
    <s v="Active"/>
    <s v="Full-Time"/>
    <x v="0"/>
    <x v="0"/>
    <x v="0"/>
    <x v="0"/>
    <x v="0"/>
    <x v="4"/>
    <d v="2000-04-08T00:00:00"/>
    <s v="MA"/>
    <x v="4"/>
    <x v="1"/>
    <s v="92624"/>
    <x v="4"/>
    <x v="2"/>
    <x v="0"/>
    <n v="1"/>
    <x v="0"/>
    <n v="2000"/>
    <n v="26"/>
    <x v="2"/>
  </r>
  <r>
    <x v="2843"/>
    <s v="Brandon"/>
    <s v="Dickerson"/>
    <d v="2019-10-31T00:00:00"/>
    <s v=""/>
    <s v="Production Technician I"/>
    <s v="Christina Nguyen"/>
    <s v="brandon.dickerson@bilearner.com"/>
    <s v="TNS"/>
    <s v="Active"/>
    <s v="Full-Time"/>
    <x v="2"/>
    <x v="2"/>
    <x v="0"/>
    <x v="0"/>
    <x v="0"/>
    <x v="8"/>
    <d v="1958-04-09T00:00:00"/>
    <s v="MA"/>
    <x v="6"/>
    <x v="1"/>
    <s v="88948"/>
    <x v="4"/>
    <x v="1"/>
    <x v="0"/>
    <n v="2"/>
    <x v="0"/>
    <n v="1958"/>
    <n v="68"/>
    <x v="3"/>
  </r>
  <r>
    <x v="2844"/>
    <s v="Taryn"/>
    <s v="Snow"/>
    <d v="2019-07-02T00:00:00"/>
    <d v="2022-11-26T00:00:00"/>
    <s v="Production Technician I"/>
    <s v="Kenneth Bender"/>
    <s v="taryn.snow@bilearner.com"/>
    <s v="PYZ"/>
    <s v="Voluntarily Terminated"/>
    <s v="Contract"/>
    <x v="2"/>
    <x v="1"/>
    <x v="1"/>
    <x v="1458"/>
    <x v="0"/>
    <x v="6"/>
    <d v="1970-04-29T00:00:00"/>
    <s v="MA"/>
    <x v="7"/>
    <x v="1"/>
    <s v="72709"/>
    <x v="4"/>
    <x v="3"/>
    <x v="0"/>
    <n v="3"/>
    <x v="1"/>
    <n v="1970"/>
    <n v="55"/>
    <x v="0"/>
  </r>
  <r>
    <x v="2845"/>
    <s v="Monserrat"/>
    <s v="Cooke"/>
    <d v="2023-02-10T00:00:00"/>
    <s v=""/>
    <s v="Production Technician I"/>
    <s v="Natasha Mathews"/>
    <s v="monserrat.cooke@bilearner.com"/>
    <s v="WBL"/>
    <s v="Active"/>
    <s v="Contract"/>
    <x v="0"/>
    <x v="1"/>
    <x v="0"/>
    <x v="0"/>
    <x v="0"/>
    <x v="1"/>
    <d v="1959-08-22T00:00:00"/>
    <s v="MA"/>
    <x v="22"/>
    <x v="1"/>
    <s v="38780"/>
    <x v="2"/>
    <x v="0"/>
    <x v="0"/>
    <n v="3"/>
    <x v="0"/>
    <n v="1959"/>
    <n v="66"/>
    <x v="3"/>
  </r>
  <r>
    <x v="2846"/>
    <s v="Zaria"/>
    <s v="Mcintosh"/>
    <d v="2022-09-16T00:00:00"/>
    <s v=""/>
    <s v="Production Technician I"/>
    <s v="Tonya Jones"/>
    <s v="zaria.mcintosh@bilearner.com"/>
    <s v="NEL"/>
    <s v="Active"/>
    <s v="Full-Time"/>
    <x v="1"/>
    <x v="0"/>
    <x v="0"/>
    <x v="0"/>
    <x v="0"/>
    <x v="17"/>
    <d v="1998-12-08T00:00:00"/>
    <s v="MA"/>
    <x v="12"/>
    <x v="0"/>
    <s v="24573"/>
    <x v="4"/>
    <x v="3"/>
    <x v="0"/>
    <n v="4"/>
    <x v="0"/>
    <n v="1998"/>
    <n v="27"/>
    <x v="2"/>
  </r>
  <r>
    <x v="2847"/>
    <s v="Arely"/>
    <s v="May"/>
    <d v="2020-01-21T00:00:00"/>
    <d v="2020-07-29T00:00:00"/>
    <s v="Production Technician I"/>
    <s v="Anthony Bass"/>
    <s v="arely.may@bilearner.com"/>
    <s v="PL"/>
    <s v="Leave Of Absence"/>
    <s v="Part-Time"/>
    <x v="2"/>
    <x v="2"/>
    <x v="3"/>
    <x v="1459"/>
    <x v="0"/>
    <x v="1"/>
    <d v="1965-06-28T00:00:00"/>
    <s v="MA"/>
    <x v="18"/>
    <x v="0"/>
    <s v="30214"/>
    <x v="2"/>
    <x v="3"/>
    <x v="3"/>
    <n v="3"/>
    <x v="1"/>
    <n v="1965"/>
    <n v="60"/>
    <x v="0"/>
  </r>
  <r>
    <x v="2848"/>
    <s v="Gina"/>
    <s v="Kent"/>
    <d v="2022-11-16T00:00:00"/>
    <s v=""/>
    <s v="Production Technician I"/>
    <s v="Erin Lloyd"/>
    <s v="gina.kent@bilearner.com"/>
    <s v="BPC"/>
    <s v="Active"/>
    <s v="Part-Time"/>
    <x v="2"/>
    <x v="0"/>
    <x v="0"/>
    <x v="0"/>
    <x v="0"/>
    <x v="3"/>
    <d v="1991-12-31T00:00:00"/>
    <s v="MA"/>
    <x v="18"/>
    <x v="1"/>
    <s v="66377"/>
    <x v="2"/>
    <x v="3"/>
    <x v="3"/>
    <n v="3"/>
    <x v="0"/>
    <n v="1991"/>
    <n v="34"/>
    <x v="1"/>
  </r>
  <r>
    <x v="2849"/>
    <s v="Catherine"/>
    <s v="Anthony"/>
    <d v="2021-01-25T00:00:00"/>
    <s v=""/>
    <s v="Production Technician I"/>
    <s v="Joshua Lee"/>
    <s v="catherine.anthony@bilearner.com"/>
    <s v="CCDR"/>
    <s v="Active"/>
    <s v="Contract"/>
    <x v="1"/>
    <x v="0"/>
    <x v="0"/>
    <x v="0"/>
    <x v="0"/>
    <x v="6"/>
    <d v="1996-11-20T00:00:00"/>
    <s v="MA"/>
    <x v="26"/>
    <x v="1"/>
    <s v="83059"/>
    <x v="4"/>
    <x v="3"/>
    <x v="0"/>
    <n v="2"/>
    <x v="0"/>
    <n v="1996"/>
    <n v="29"/>
    <x v="1"/>
  </r>
  <r>
    <x v="2850"/>
    <s v="Wade"/>
    <s v="Beltran"/>
    <d v="2023-06-16T00:00:00"/>
    <d v="2023-06-24T00:00:00"/>
    <s v="Production Technician II"/>
    <s v="Darlene Garcia"/>
    <s v="wade.beltran@bilearner.com"/>
    <s v="NEL"/>
    <s v="Active"/>
    <s v="Part-Time"/>
    <x v="2"/>
    <x v="0"/>
    <x v="3"/>
    <x v="1460"/>
    <x v="0"/>
    <x v="1"/>
    <d v="1980-05-21T00:00:00"/>
    <s v="MA"/>
    <x v="18"/>
    <x v="0"/>
    <s v="86836"/>
    <x v="1"/>
    <x v="2"/>
    <x v="0"/>
    <n v="5"/>
    <x v="1"/>
    <n v="1980"/>
    <n v="45"/>
    <x v="0"/>
  </r>
  <r>
    <x v="2851"/>
    <s v="Mina"/>
    <s v="Bryant"/>
    <d v="2020-09-08T00:00:00"/>
    <d v="2021-10-17T00:00:00"/>
    <s v="Production Technician II"/>
    <s v="Angela Griffin Md"/>
    <s v="mina.bryant@bilearner.com"/>
    <s v="PL"/>
    <s v="Active"/>
    <s v="Contract"/>
    <x v="1"/>
    <x v="1"/>
    <x v="3"/>
    <x v="1461"/>
    <x v="0"/>
    <x v="4"/>
    <d v="1944-11-15T00:00:00"/>
    <s v="MA"/>
    <x v="4"/>
    <x v="0"/>
    <s v="4862"/>
    <x v="3"/>
    <x v="2"/>
    <x v="0"/>
    <n v="4"/>
    <x v="1"/>
    <n v="1944"/>
    <n v="81"/>
    <x v="3"/>
  </r>
  <r>
    <x v="2852"/>
    <s v="Jonas"/>
    <s v="Everett"/>
    <d v="2019-01-23T00:00:00"/>
    <d v="2020-11-24T00:00:00"/>
    <s v="Production Technician II"/>
    <s v="Katrina Davis"/>
    <s v="jonas.everett@bilearner.com"/>
    <s v="BPC"/>
    <s v="Active"/>
    <s v="Full-Time"/>
    <x v="1"/>
    <x v="2"/>
    <x v="1"/>
    <x v="1462"/>
    <x v="0"/>
    <x v="6"/>
    <d v="1994-01-31T00:00:00"/>
    <s v="MA"/>
    <x v="26"/>
    <x v="1"/>
    <s v="53530"/>
    <x v="3"/>
    <x v="2"/>
    <x v="0"/>
    <n v="5"/>
    <x v="1"/>
    <n v="1994"/>
    <n v="32"/>
    <x v="1"/>
  </r>
  <r>
    <x v="2853"/>
    <s v="Makaila"/>
    <s v="Pham"/>
    <d v="2023-05-29T00:00:00"/>
    <d v="2023-07-23T00:00:00"/>
    <s v="Production Technician II"/>
    <s v="Tamara Bailey"/>
    <s v="makaila.pham@bilearner.com"/>
    <s v="CCDR"/>
    <s v="Voluntarily Terminated"/>
    <s v="Part-Time"/>
    <x v="1"/>
    <x v="0"/>
    <x v="1"/>
    <x v="1463"/>
    <x v="0"/>
    <x v="9"/>
    <d v="1983-07-09T00:00:00"/>
    <s v="MA"/>
    <x v="19"/>
    <x v="1"/>
    <s v="59596"/>
    <x v="2"/>
    <x v="3"/>
    <x v="0"/>
    <n v="5"/>
    <x v="1"/>
    <n v="1983"/>
    <n v="42"/>
    <x v="1"/>
  </r>
  <r>
    <x v="2854"/>
    <s v="Gloria"/>
    <s v="Rose"/>
    <d v="2019-08-16T00:00:00"/>
    <s v=""/>
    <s v="Production Technician II"/>
    <s v="Thomas Jones"/>
    <s v="gloria.rose@bilearner.com"/>
    <s v="SVG"/>
    <s v="Active"/>
    <s v="Contract"/>
    <x v="2"/>
    <x v="2"/>
    <x v="0"/>
    <x v="0"/>
    <x v="0"/>
    <x v="3"/>
    <d v="1954-07-23T00:00:00"/>
    <s v="MA"/>
    <x v="4"/>
    <x v="1"/>
    <s v="65633"/>
    <x v="1"/>
    <x v="3"/>
    <x v="0"/>
    <n v="5"/>
    <x v="0"/>
    <n v="1954"/>
    <n v="71"/>
    <x v="3"/>
  </r>
  <r>
    <x v="2855"/>
    <s v="Rebekah"/>
    <s v="Carpenter"/>
    <d v="2020-06-04T00:00:00"/>
    <s v=""/>
    <s v="Production Technician II"/>
    <s v="Stephanie Lewis"/>
    <s v="rebekah.carpenter@bilearner.com"/>
    <s v="EW"/>
    <s v="Active"/>
    <s v="Full-Time"/>
    <x v="2"/>
    <x v="2"/>
    <x v="0"/>
    <x v="0"/>
    <x v="0"/>
    <x v="13"/>
    <d v="1978-06-23T00:00:00"/>
    <s v="MA"/>
    <x v="11"/>
    <x v="0"/>
    <s v="54457"/>
    <x v="4"/>
    <x v="2"/>
    <x v="0"/>
    <n v="3"/>
    <x v="0"/>
    <n v="1978"/>
    <n v="47"/>
    <x v="0"/>
  </r>
  <r>
    <x v="2856"/>
    <s v="Iris"/>
    <s v="Reynolds"/>
    <d v="2020-07-21T00:00:00"/>
    <s v=""/>
    <s v="Production Technician II"/>
    <s v="Vanessa Garrison"/>
    <s v="iris.reynolds@bilearner.com"/>
    <s v="MSC"/>
    <s v="Active"/>
    <s v="Contract"/>
    <x v="2"/>
    <x v="1"/>
    <x v="0"/>
    <x v="0"/>
    <x v="0"/>
    <x v="13"/>
    <d v="1988-08-13T00:00:00"/>
    <s v="MA"/>
    <x v="11"/>
    <x v="0"/>
    <s v="16989"/>
    <x v="1"/>
    <x v="2"/>
    <x v="0"/>
    <n v="3"/>
    <x v="0"/>
    <n v="1988"/>
    <n v="37"/>
    <x v="1"/>
  </r>
  <r>
    <x v="2857"/>
    <s v="Kennedi"/>
    <s v="Howell"/>
    <d v="2022-08-21T00:00:00"/>
    <d v="2023-03-29T00:00:00"/>
    <s v="Production Technician I"/>
    <s v="Jonathan Franco"/>
    <s v="kennedi.howell@bilearner.com"/>
    <s v="EW"/>
    <s v="Voluntarily Terminated"/>
    <s v="Contract"/>
    <x v="1"/>
    <x v="1"/>
    <x v="2"/>
    <x v="1464"/>
    <x v="0"/>
    <x v="10"/>
    <d v="1948-10-17T00:00:00"/>
    <s v="MA"/>
    <x v="6"/>
    <x v="1"/>
    <s v="22735"/>
    <x v="2"/>
    <x v="3"/>
    <x v="0"/>
    <n v="2"/>
    <x v="1"/>
    <n v="1948"/>
    <n v="77"/>
    <x v="3"/>
  </r>
  <r>
    <x v="2858"/>
    <s v="Rashad"/>
    <s v="Sutton"/>
    <d v="2021-07-16T00:00:00"/>
    <d v="2023-06-12T00:00:00"/>
    <s v="Production Technician I"/>
    <s v="Mark Mills"/>
    <s v="rashad.sutton@bilearner.com"/>
    <s v="MSC"/>
    <s v="Terminated For Cause"/>
    <s v="Contract"/>
    <x v="2"/>
    <x v="1"/>
    <x v="3"/>
    <x v="1465"/>
    <x v="0"/>
    <x v="13"/>
    <d v="1954-01-15T00:00:00"/>
    <s v="MA"/>
    <x v="4"/>
    <x v="1"/>
    <s v="81424"/>
    <x v="2"/>
    <x v="1"/>
    <x v="3"/>
    <n v="4"/>
    <x v="1"/>
    <n v="1954"/>
    <n v="72"/>
    <x v="3"/>
  </r>
  <r>
    <x v="2859"/>
    <s v="Regan"/>
    <s v="Conrad"/>
    <d v="2019-11-06T00:00:00"/>
    <s v=""/>
    <s v="Production Technician I"/>
    <s v="Kristina Hawkins"/>
    <s v="regan.conrad@bilearner.com"/>
    <s v="NEL"/>
    <s v="Active"/>
    <s v="Full-Time"/>
    <x v="0"/>
    <x v="0"/>
    <x v="0"/>
    <x v="0"/>
    <x v="0"/>
    <x v="9"/>
    <d v="1970-08-15T00:00:00"/>
    <s v="MA"/>
    <x v="26"/>
    <x v="0"/>
    <s v="70949"/>
    <x v="0"/>
    <x v="3"/>
    <x v="3"/>
    <n v="3"/>
    <x v="0"/>
    <n v="1970"/>
    <n v="55"/>
    <x v="0"/>
  </r>
  <r>
    <x v="2860"/>
    <s v="Litzy"/>
    <s v="Arias"/>
    <d v="2021-01-01T00:00:00"/>
    <s v=""/>
    <s v="Production Technician I"/>
    <s v="Bobby Parker"/>
    <s v="litzy.arias@bilearner.com"/>
    <s v="PL"/>
    <s v="Active"/>
    <s v="Part-Time"/>
    <x v="1"/>
    <x v="0"/>
    <x v="0"/>
    <x v="0"/>
    <x v="0"/>
    <x v="3"/>
    <d v="1979-06-10T00:00:00"/>
    <s v="MA"/>
    <x v="4"/>
    <x v="0"/>
    <s v="44442"/>
    <x v="4"/>
    <x v="3"/>
    <x v="0"/>
    <n v="1"/>
    <x v="0"/>
    <n v="1979"/>
    <n v="46"/>
    <x v="0"/>
  </r>
  <r>
    <x v="2861"/>
    <s v="Eden"/>
    <s v="Silva"/>
    <d v="2019-09-24T00:00:00"/>
    <s v=""/>
    <s v="Production Technician I"/>
    <s v="Mark Bolton"/>
    <s v="eden.silva@bilearner.com"/>
    <s v="PYZ"/>
    <s v="Active"/>
    <s v="Full-Time"/>
    <x v="1"/>
    <x v="0"/>
    <x v="0"/>
    <x v="0"/>
    <x v="0"/>
    <x v="4"/>
    <d v="1967-12-16T00:00:00"/>
    <s v="MA"/>
    <x v="18"/>
    <x v="0"/>
    <s v="92307"/>
    <x v="0"/>
    <x v="3"/>
    <x v="0"/>
    <n v="2"/>
    <x v="0"/>
    <n v="1967"/>
    <n v="58"/>
    <x v="0"/>
  </r>
  <r>
    <x v="2862"/>
    <s v="Kinley"/>
    <s v="Serrano"/>
    <d v="2020-05-17T00:00:00"/>
    <s v=""/>
    <s v="Production Technician I"/>
    <s v="Mr. Aaron Mcclain"/>
    <s v="kinley.serrano@bilearner.com"/>
    <s v="SVG"/>
    <s v="Active"/>
    <s v="Contract"/>
    <x v="1"/>
    <x v="2"/>
    <x v="0"/>
    <x v="0"/>
    <x v="0"/>
    <x v="3"/>
    <d v="1980-11-06T00:00:00"/>
    <s v="MA"/>
    <x v="23"/>
    <x v="0"/>
    <s v="87752"/>
    <x v="0"/>
    <x v="3"/>
    <x v="0"/>
    <n v="4"/>
    <x v="0"/>
    <n v="1980"/>
    <n v="45"/>
    <x v="0"/>
  </r>
  <r>
    <x v="2863"/>
    <s v="Jaiden"/>
    <s v="Middleton"/>
    <d v="2018-08-07T00:00:00"/>
    <s v=""/>
    <s v="Production Technician I"/>
    <s v="Jeffery Baker"/>
    <s v="jaiden.middleton@bilearner.com"/>
    <s v="TNS"/>
    <s v="Active"/>
    <s v="Part-Time"/>
    <x v="1"/>
    <x v="2"/>
    <x v="0"/>
    <x v="0"/>
    <x v="0"/>
    <x v="4"/>
    <d v="1995-12-07T00:00:00"/>
    <s v="MA"/>
    <x v="21"/>
    <x v="1"/>
    <s v="60198"/>
    <x v="2"/>
    <x v="1"/>
    <x v="0"/>
    <n v="3"/>
    <x v="0"/>
    <n v="1995"/>
    <n v="30"/>
    <x v="1"/>
  </r>
  <r>
    <x v="2864"/>
    <s v="Shamar"/>
    <s v="Serrano"/>
    <d v="2023-08-01T00:00:00"/>
    <s v=""/>
    <s v="Production Technician I"/>
    <s v="Dustin Hoffman"/>
    <s v="shamar.serrano@bilearner.com"/>
    <s v="WBL"/>
    <s v="Active"/>
    <s v="Contract"/>
    <x v="0"/>
    <x v="2"/>
    <x v="0"/>
    <x v="0"/>
    <x v="0"/>
    <x v="3"/>
    <d v="1957-08-09T00:00:00"/>
    <s v="MA"/>
    <x v="22"/>
    <x v="1"/>
    <s v="50905"/>
    <x v="1"/>
    <x v="2"/>
    <x v="0"/>
    <n v="2"/>
    <x v="0"/>
    <n v="1957"/>
    <n v="68"/>
    <x v="3"/>
  </r>
  <r>
    <x v="2865"/>
    <s v="Nadia"/>
    <s v="Romero"/>
    <d v="2019-01-12T00:00:00"/>
    <d v="2020-01-09T00:00:00"/>
    <s v="Production Technician I"/>
    <s v="Connor Wallace"/>
    <s v="nadia.romero@bilearner.com"/>
    <s v="PYZ"/>
    <s v="Voluntarily Terminated"/>
    <s v="Part-Time"/>
    <x v="0"/>
    <x v="1"/>
    <x v="3"/>
    <x v="1466"/>
    <x v="0"/>
    <x v="4"/>
    <d v="1946-05-13T00:00:00"/>
    <s v="MA"/>
    <x v="7"/>
    <x v="1"/>
    <s v="2769"/>
    <x v="4"/>
    <x v="1"/>
    <x v="0"/>
    <n v="4"/>
    <x v="1"/>
    <n v="1946"/>
    <n v="79"/>
    <x v="3"/>
  </r>
  <r>
    <x v="2866"/>
    <s v="Lillianna"/>
    <s v="Hill"/>
    <d v="2021-04-09T00:00:00"/>
    <d v="2022-11-29T00:00:00"/>
    <s v="Production Technician I"/>
    <s v="Cindy Ruiz"/>
    <s v="lillianna.hill@bilearner.com"/>
    <s v="WBL"/>
    <s v="Voluntarily Terminated"/>
    <s v="Contract"/>
    <x v="0"/>
    <x v="2"/>
    <x v="3"/>
    <x v="1467"/>
    <x v="0"/>
    <x v="3"/>
    <d v="1967-09-01T00:00:00"/>
    <s v="MA"/>
    <x v="6"/>
    <x v="0"/>
    <s v="90732"/>
    <x v="3"/>
    <x v="2"/>
    <x v="0"/>
    <n v="3"/>
    <x v="1"/>
    <n v="1967"/>
    <n v="58"/>
    <x v="0"/>
  </r>
  <r>
    <x v="2867"/>
    <s v="Brent"/>
    <s v="Henry"/>
    <d v="2022-06-04T00:00:00"/>
    <d v="2022-12-24T00:00:00"/>
    <s v="Production Technician I"/>
    <s v="Regina Dickerson"/>
    <s v="brent.henry@bilearner.com"/>
    <s v="NEL"/>
    <s v="Leave Of Absence"/>
    <s v="Full-Time"/>
    <x v="1"/>
    <x v="0"/>
    <x v="3"/>
    <x v="1468"/>
    <x v="0"/>
    <x v="1"/>
    <d v="1965-06-06T00:00:00"/>
    <s v="MA"/>
    <x v="11"/>
    <x v="0"/>
    <s v="12076"/>
    <x v="2"/>
    <x v="3"/>
    <x v="0"/>
    <n v="3"/>
    <x v="1"/>
    <n v="1965"/>
    <n v="60"/>
    <x v="0"/>
  </r>
  <r>
    <x v="2868"/>
    <s v="Emmanuel"/>
    <s v="Perkins"/>
    <d v="2019-05-31T00:00:00"/>
    <s v=""/>
    <s v="Production Technician I"/>
    <s v="Joshua Wilson"/>
    <s v="emmanuel.perkins@bilearner.com"/>
    <s v="PL"/>
    <s v="Active"/>
    <s v="Part-Time"/>
    <x v="0"/>
    <x v="2"/>
    <x v="0"/>
    <x v="0"/>
    <x v="0"/>
    <x v="1"/>
    <d v="1954-11-18T00:00:00"/>
    <s v="MA"/>
    <x v="23"/>
    <x v="0"/>
    <s v="27767"/>
    <x v="3"/>
    <x v="3"/>
    <x v="0"/>
    <n v="5"/>
    <x v="0"/>
    <n v="1954"/>
    <n v="71"/>
    <x v="3"/>
  </r>
  <r>
    <x v="2869"/>
    <s v="Isis"/>
    <s v="Brooks"/>
    <d v="2019-01-07T00:00:00"/>
    <d v="2019-10-08T00:00:00"/>
    <s v="Production Technician I"/>
    <s v="Michael Palmer"/>
    <s v="isis.brooks@bilearner.com"/>
    <s v="BPC"/>
    <s v="Leave Of Absence"/>
    <s v="Part-Time"/>
    <x v="0"/>
    <x v="2"/>
    <x v="4"/>
    <x v="1469"/>
    <x v="0"/>
    <x v="4"/>
    <d v="1947-10-07T00:00:00"/>
    <s v="MA"/>
    <x v="18"/>
    <x v="1"/>
    <s v="24886"/>
    <x v="0"/>
    <x v="2"/>
    <x v="3"/>
    <n v="2"/>
    <x v="1"/>
    <n v="1947"/>
    <n v="78"/>
    <x v="3"/>
  </r>
  <r>
    <x v="2870"/>
    <s v="Axel"/>
    <s v="Dunlap"/>
    <d v="2020-07-18T00:00:00"/>
    <d v="2021-04-20T00:00:00"/>
    <s v="Production Technician I"/>
    <s v="Bryan Beasley"/>
    <s v="axel.dunlap@bilearner.com"/>
    <s v="CCDR"/>
    <s v="Leave Of Absence"/>
    <s v="Contract"/>
    <x v="1"/>
    <x v="0"/>
    <x v="3"/>
    <x v="1470"/>
    <x v="0"/>
    <x v="4"/>
    <d v="1955-10-12T00:00:00"/>
    <s v="MA"/>
    <x v="7"/>
    <x v="1"/>
    <s v="25813"/>
    <x v="3"/>
    <x v="2"/>
    <x v="0"/>
    <n v="4"/>
    <x v="1"/>
    <n v="1955"/>
    <n v="70"/>
    <x v="3"/>
  </r>
  <r>
    <x v="2871"/>
    <s v="Tatum"/>
    <s v="Petty"/>
    <d v="2020-11-19T00:00:00"/>
    <d v="2021-05-21T00:00:00"/>
    <s v="Production Technician II"/>
    <s v="Sarah Escobar"/>
    <s v="tatum.petty@bilearner.com"/>
    <s v="EW"/>
    <s v="Active"/>
    <s v="Full-Time"/>
    <x v="1"/>
    <x v="2"/>
    <x v="1"/>
    <x v="1471"/>
    <x v="0"/>
    <x v="4"/>
    <d v="1996-03-10T00:00:00"/>
    <s v="MA"/>
    <x v="6"/>
    <x v="0"/>
    <s v="88404"/>
    <x v="1"/>
    <x v="0"/>
    <x v="0"/>
    <n v="5"/>
    <x v="1"/>
    <n v="1996"/>
    <n v="30"/>
    <x v="1"/>
  </r>
  <r>
    <x v="2872"/>
    <s v="Devyn"/>
    <s v="Pace"/>
    <d v="2022-11-10T00:00:00"/>
    <s v=""/>
    <s v="Production Technician II"/>
    <s v="Tabitha Cunningham"/>
    <s v="devyn.pace@bilearner.com"/>
    <s v="MSC"/>
    <s v="Active"/>
    <s v="Part-Time"/>
    <x v="1"/>
    <x v="2"/>
    <x v="0"/>
    <x v="0"/>
    <x v="0"/>
    <x v="13"/>
    <d v="1975-06-10T00:00:00"/>
    <s v="MA"/>
    <x v="14"/>
    <x v="1"/>
    <s v="51576"/>
    <x v="0"/>
    <x v="0"/>
    <x v="0"/>
    <n v="4"/>
    <x v="0"/>
    <n v="1975"/>
    <n v="50"/>
    <x v="0"/>
  </r>
  <r>
    <x v="2873"/>
    <s v="Rosemary"/>
    <s v="Becker"/>
    <d v="2021-03-25T00:00:00"/>
    <d v="2022-05-08T00:00:00"/>
    <s v="Production Technician II"/>
    <s v="Mr. Gregory Mullins Md"/>
    <s v="rosemary.becker@bilearner.com"/>
    <s v="NEL"/>
    <s v="Active"/>
    <s v="Full-Time"/>
    <x v="2"/>
    <x v="1"/>
    <x v="2"/>
    <x v="1472"/>
    <x v="0"/>
    <x v="4"/>
    <d v="1946-11-27T00:00:00"/>
    <s v="MA"/>
    <x v="6"/>
    <x v="1"/>
    <s v="73771"/>
    <x v="0"/>
    <x v="2"/>
    <x v="0"/>
    <n v="2"/>
    <x v="1"/>
    <n v="1946"/>
    <n v="79"/>
    <x v="3"/>
  </r>
  <r>
    <x v="2874"/>
    <s v="Amiah"/>
    <s v="Sweeney"/>
    <d v="2019-05-13T00:00:00"/>
    <d v="2022-08-13T00:00:00"/>
    <s v="Production Technician II"/>
    <s v="Michael Clark"/>
    <s v="amiah.sweeney@bilearner.com"/>
    <s v="PL"/>
    <s v="Voluntarily Terminated"/>
    <s v="Contract"/>
    <x v="2"/>
    <x v="2"/>
    <x v="3"/>
    <x v="1473"/>
    <x v="0"/>
    <x v="4"/>
    <d v="1997-08-27T00:00:00"/>
    <s v="MA"/>
    <x v="36"/>
    <x v="1"/>
    <s v="65436"/>
    <x v="3"/>
    <x v="3"/>
    <x v="0"/>
    <n v="1"/>
    <x v="1"/>
    <n v="1997"/>
    <n v="28"/>
    <x v="2"/>
  </r>
  <r>
    <x v="2875"/>
    <s v="Maya"/>
    <s v="Mccoy"/>
    <d v="2019-06-07T00:00:00"/>
    <d v="2022-11-06T00:00:00"/>
    <s v="Production Technician II"/>
    <s v="Shawn Johnson"/>
    <s v="maya.mccoy@bilearner.com"/>
    <s v="PYZ"/>
    <s v="Leave Of Absence"/>
    <s v="Full-Time"/>
    <x v="1"/>
    <x v="1"/>
    <x v="3"/>
    <x v="1474"/>
    <x v="0"/>
    <x v="3"/>
    <d v="1943-07-25T00:00:00"/>
    <s v="MA"/>
    <x v="11"/>
    <x v="0"/>
    <s v="77353"/>
    <x v="1"/>
    <x v="2"/>
    <x v="0"/>
    <n v="4"/>
    <x v="1"/>
    <n v="1943"/>
    <n v="82"/>
    <x v="3"/>
  </r>
  <r>
    <x v="2876"/>
    <s v="Ty"/>
    <s v="Page"/>
    <d v="2023-02-18T00:00:00"/>
    <s v=""/>
    <s v="Production Technician II"/>
    <s v="Kathy York"/>
    <s v="ty.page@bilearner.com"/>
    <s v="SVG"/>
    <s v="Active"/>
    <s v="Full-Time"/>
    <x v="1"/>
    <x v="1"/>
    <x v="0"/>
    <x v="0"/>
    <x v="0"/>
    <x v="4"/>
    <d v="1981-11-11T00:00:00"/>
    <s v="MA"/>
    <x v="4"/>
    <x v="0"/>
    <s v="49310"/>
    <x v="3"/>
    <x v="1"/>
    <x v="0"/>
    <n v="3"/>
    <x v="0"/>
    <n v="1981"/>
    <n v="44"/>
    <x v="1"/>
  </r>
  <r>
    <x v="2877"/>
    <s v="Destiney"/>
    <s v="Kirby"/>
    <d v="2019-04-02T00:00:00"/>
    <s v=""/>
    <s v="Production Technician II"/>
    <s v="Cynthia Morgan"/>
    <s v="destiney.kirby@bilearner.com"/>
    <s v="TNS"/>
    <s v="Active"/>
    <s v="Part-Time"/>
    <x v="1"/>
    <x v="0"/>
    <x v="0"/>
    <x v="0"/>
    <x v="0"/>
    <x v="13"/>
    <d v="1984-12-07T00:00:00"/>
    <s v="MA"/>
    <x v="18"/>
    <x v="0"/>
    <s v="71443"/>
    <x v="2"/>
    <x v="1"/>
    <x v="0"/>
    <n v="4"/>
    <x v="0"/>
    <n v="1984"/>
    <n v="41"/>
    <x v="1"/>
  </r>
  <r>
    <x v="2878"/>
    <s v="Jace"/>
    <s v="Galloway"/>
    <d v="2020-11-30T00:00:00"/>
    <d v="2022-10-23T00:00:00"/>
    <s v="Production Technician I"/>
    <s v="Alex Lopez"/>
    <s v="jace.galloway@bilearner.com"/>
    <s v="WBL"/>
    <s v="Voluntarily Terminated"/>
    <s v="Contract"/>
    <x v="0"/>
    <x v="1"/>
    <x v="1"/>
    <x v="1475"/>
    <x v="0"/>
    <x v="9"/>
    <d v="1992-07-09T00:00:00"/>
    <s v="MA"/>
    <x v="12"/>
    <x v="0"/>
    <s v="18362"/>
    <x v="2"/>
    <x v="0"/>
    <x v="0"/>
    <n v="4"/>
    <x v="1"/>
    <n v="1992"/>
    <n v="33"/>
    <x v="1"/>
  </r>
  <r>
    <x v="2879"/>
    <s v="Justice"/>
    <s v="Guerra"/>
    <d v="2022-09-24T00:00:00"/>
    <d v="2022-10-27T00:00:00"/>
    <s v="Production Technician I"/>
    <s v="Angela Terry"/>
    <s v="justice.guerra@bilearner.com"/>
    <s v="NEL"/>
    <s v="Voluntarily Terminated"/>
    <s v="Full-Time"/>
    <x v="1"/>
    <x v="0"/>
    <x v="4"/>
    <x v="1476"/>
    <x v="0"/>
    <x v="4"/>
    <d v="1992-03-31T00:00:00"/>
    <s v="MA"/>
    <x v="4"/>
    <x v="1"/>
    <s v="78658"/>
    <x v="0"/>
    <x v="2"/>
    <x v="3"/>
    <n v="4"/>
    <x v="1"/>
    <n v="1992"/>
    <n v="34"/>
    <x v="1"/>
  </r>
  <r>
    <x v="2880"/>
    <s v="Quincy"/>
    <s v="Cardenas"/>
    <d v="2019-06-21T00:00:00"/>
    <s v=""/>
    <s v="Production Technician I"/>
    <s v="Henry Armstrong Jr."/>
    <s v="quincy.cardenas@bilearner.com"/>
    <s v="PL"/>
    <s v="Active"/>
    <s v="Full-Time"/>
    <x v="0"/>
    <x v="2"/>
    <x v="0"/>
    <x v="0"/>
    <x v="0"/>
    <x v="7"/>
    <d v="1978-10-18T00:00:00"/>
    <s v="MA"/>
    <x v="35"/>
    <x v="1"/>
    <s v="96247"/>
    <x v="4"/>
    <x v="2"/>
    <x v="0"/>
    <n v="4"/>
    <x v="0"/>
    <n v="1978"/>
    <n v="47"/>
    <x v="0"/>
  </r>
  <r>
    <x v="2881"/>
    <s v="Alyvia"/>
    <s v="Mitchell"/>
    <d v="2022-06-10T00:00:00"/>
    <s v=""/>
    <s v="Production Technician I"/>
    <s v="Mary Kent"/>
    <s v="alyvia.mitchell@bilearner.com"/>
    <s v="BPC"/>
    <s v="Active"/>
    <s v="Contract"/>
    <x v="0"/>
    <x v="0"/>
    <x v="0"/>
    <x v="0"/>
    <x v="0"/>
    <x v="2"/>
    <d v="1998-11-22T00:00:00"/>
    <s v="MA"/>
    <x v="30"/>
    <x v="0"/>
    <s v="70865"/>
    <x v="3"/>
    <x v="2"/>
    <x v="0"/>
    <n v="3"/>
    <x v="0"/>
    <n v="1998"/>
    <n v="27"/>
    <x v="2"/>
  </r>
  <r>
    <x v="2882"/>
    <s v="Lillie"/>
    <s v="Potter"/>
    <d v="2020-10-18T00:00:00"/>
    <s v=""/>
    <s v="Production Technician I"/>
    <s v="Kelly Brown"/>
    <s v="lillie.potter@bilearner.com"/>
    <s v="CCDR"/>
    <s v="Active"/>
    <s v="Part-Time"/>
    <x v="2"/>
    <x v="1"/>
    <x v="0"/>
    <x v="0"/>
    <x v="0"/>
    <x v="0"/>
    <d v="2000-04-17T00:00:00"/>
    <s v="MA"/>
    <x v="2"/>
    <x v="0"/>
    <s v="24730"/>
    <x v="0"/>
    <x v="1"/>
    <x v="0"/>
    <n v="1"/>
    <x v="0"/>
    <n v="2000"/>
    <n v="26"/>
    <x v="2"/>
  </r>
  <r>
    <x v="2883"/>
    <s v="George"/>
    <s v="Fritz"/>
    <d v="2022-02-02T00:00:00"/>
    <d v="2023-02-04T00:00:00"/>
    <s v="Production Technician I"/>
    <s v="Sheryl Austin"/>
    <s v="george.fritz@bilearner.com"/>
    <s v="SVG"/>
    <s v="Active"/>
    <s v="Part-Time"/>
    <x v="2"/>
    <x v="1"/>
    <x v="3"/>
    <x v="1477"/>
    <x v="0"/>
    <x v="7"/>
    <d v="1975-07-25T00:00:00"/>
    <s v="MA"/>
    <x v="35"/>
    <x v="0"/>
    <s v="53426"/>
    <x v="4"/>
    <x v="2"/>
    <x v="0"/>
    <n v="3"/>
    <x v="1"/>
    <n v="1975"/>
    <n v="50"/>
    <x v="0"/>
  </r>
  <r>
    <x v="2884"/>
    <s v="William"/>
    <s v="Avila"/>
    <d v="2021-06-17T00:00:00"/>
    <d v="2021-12-03T00:00:00"/>
    <s v="Production Technician I"/>
    <s v="Christina Kennedy"/>
    <s v="william.avila@bilearner.com"/>
    <s v="EW"/>
    <s v="Active"/>
    <s v="Contract"/>
    <x v="1"/>
    <x v="0"/>
    <x v="3"/>
    <x v="1478"/>
    <x v="0"/>
    <x v="4"/>
    <d v="1974-03-12T00:00:00"/>
    <s v="MA"/>
    <x v="26"/>
    <x v="0"/>
    <s v="15819"/>
    <x v="3"/>
    <x v="0"/>
    <x v="0"/>
    <n v="4"/>
    <x v="1"/>
    <n v="1974"/>
    <n v="52"/>
    <x v="0"/>
  </r>
  <r>
    <x v="2885"/>
    <s v="Saniya"/>
    <s v="Mosley"/>
    <d v="2018-12-01T00:00:00"/>
    <s v=""/>
    <s v="Production Technician I"/>
    <s v="Sara Grimes"/>
    <s v="saniya.mosley@bilearner.com"/>
    <s v="MSC"/>
    <s v="Active"/>
    <s v="Part-Time"/>
    <x v="0"/>
    <x v="0"/>
    <x v="0"/>
    <x v="0"/>
    <x v="0"/>
    <x v="6"/>
    <d v="1946-04-30T00:00:00"/>
    <s v="MA"/>
    <x v="7"/>
    <x v="1"/>
    <s v="27839"/>
    <x v="1"/>
    <x v="2"/>
    <x v="0"/>
    <n v="4"/>
    <x v="0"/>
    <n v="1946"/>
    <n v="79"/>
    <x v="3"/>
  </r>
  <r>
    <x v="2886"/>
    <s v="Aimee"/>
    <s v="Davila"/>
    <d v="2021-05-09T00:00:00"/>
    <s v=""/>
    <s v="Production Technician I"/>
    <s v="Teresa George"/>
    <s v="aimee.davila@bilearner.com"/>
    <s v="TNS"/>
    <s v="Active"/>
    <s v="Full-Time"/>
    <x v="2"/>
    <x v="2"/>
    <x v="0"/>
    <x v="0"/>
    <x v="0"/>
    <x v="13"/>
    <d v="1976-02-16T00:00:00"/>
    <s v="MA"/>
    <x v="2"/>
    <x v="1"/>
    <s v="36560"/>
    <x v="1"/>
    <x v="2"/>
    <x v="0"/>
    <n v="3"/>
    <x v="0"/>
    <n v="1976"/>
    <n v="50"/>
    <x v="0"/>
  </r>
  <r>
    <x v="2887"/>
    <s v="German"/>
    <s v="Hobbs"/>
    <d v="2019-01-01T00:00:00"/>
    <s v=""/>
    <s v="Production Technician I"/>
    <s v="Shelly Turner"/>
    <s v="german.hobbs@bilearner.com"/>
    <s v="PYZ"/>
    <s v="Active"/>
    <s v="Part-Time"/>
    <x v="1"/>
    <x v="0"/>
    <x v="0"/>
    <x v="0"/>
    <x v="0"/>
    <x v="5"/>
    <d v="1955-09-24T00:00:00"/>
    <s v="MA"/>
    <x v="26"/>
    <x v="1"/>
    <s v="19525"/>
    <x v="2"/>
    <x v="0"/>
    <x v="0"/>
    <n v="4"/>
    <x v="0"/>
    <n v="1955"/>
    <n v="70"/>
    <x v="3"/>
  </r>
  <r>
    <x v="2888"/>
    <s v="Amy"/>
    <s v="Pace"/>
    <d v="2018-10-13T00:00:00"/>
    <d v="2020-03-18T00:00:00"/>
    <s v="Production Technician I"/>
    <s v="Crystal Richmond"/>
    <s v="amy.pace@bilearner.com"/>
    <s v="WBL"/>
    <s v="Voluntarily Terminated"/>
    <s v="Full-Time"/>
    <x v="0"/>
    <x v="0"/>
    <x v="1"/>
    <x v="1479"/>
    <x v="0"/>
    <x v="4"/>
    <d v="1957-04-15T00:00:00"/>
    <s v="MA"/>
    <x v="31"/>
    <x v="0"/>
    <s v="85181"/>
    <x v="2"/>
    <x v="0"/>
    <x v="0"/>
    <n v="3"/>
    <x v="1"/>
    <n v="1957"/>
    <n v="69"/>
    <x v="3"/>
  </r>
  <r>
    <x v="2889"/>
    <s v="Bronson"/>
    <s v="Houston"/>
    <d v="2020-04-25T00:00:00"/>
    <d v="2022-12-13T00:00:00"/>
    <s v="Production Technician I"/>
    <s v="Theresa Holmes"/>
    <s v="bronson.houston@bilearner.com"/>
    <s v="NEL"/>
    <s v="Leave Of Absence"/>
    <s v="Part-Time"/>
    <x v="0"/>
    <x v="2"/>
    <x v="3"/>
    <x v="1480"/>
    <x v="0"/>
    <x v="14"/>
    <d v="1975-11-11T00:00:00"/>
    <s v="MA"/>
    <x v="11"/>
    <x v="0"/>
    <s v="37802"/>
    <x v="1"/>
    <x v="0"/>
    <x v="0"/>
    <n v="3"/>
    <x v="1"/>
    <n v="1975"/>
    <n v="50"/>
    <x v="0"/>
  </r>
  <r>
    <x v="2890"/>
    <s v="Shyann"/>
    <s v="Hurst"/>
    <d v="2022-03-17T00:00:00"/>
    <s v=""/>
    <s v="Production Technician I"/>
    <s v="Amanda Weiss"/>
    <s v="shyann.hurst@bilearner.com"/>
    <s v="PL"/>
    <s v="Active"/>
    <s v="Part-Time"/>
    <x v="0"/>
    <x v="2"/>
    <x v="0"/>
    <x v="0"/>
    <x v="0"/>
    <x v="0"/>
    <d v="1983-04-08T00:00:00"/>
    <s v="MA"/>
    <x v="16"/>
    <x v="0"/>
    <s v="90537"/>
    <x v="2"/>
    <x v="1"/>
    <x v="0"/>
    <n v="3"/>
    <x v="0"/>
    <n v="1983"/>
    <n v="43"/>
    <x v="1"/>
  </r>
  <r>
    <x v="2891"/>
    <s v="Maddison"/>
    <s v="Dixon"/>
    <d v="2019-11-18T00:00:00"/>
    <d v="2022-02-10T00:00:00"/>
    <s v="Production Technician I"/>
    <s v="Thomas Figueroa"/>
    <s v="maddison.dixon@bilearner.com"/>
    <s v="BPC"/>
    <s v="Leave Of Absence"/>
    <s v="Part-Time"/>
    <x v="1"/>
    <x v="2"/>
    <x v="2"/>
    <x v="1481"/>
    <x v="0"/>
    <x v="17"/>
    <d v="1996-12-08T00:00:00"/>
    <s v="MA"/>
    <x v="25"/>
    <x v="1"/>
    <s v="61532"/>
    <x v="0"/>
    <x v="3"/>
    <x v="0"/>
    <n v="3"/>
    <x v="1"/>
    <n v="1996"/>
    <n v="29"/>
    <x v="1"/>
  </r>
  <r>
    <x v="2892"/>
    <s v="Madelynn"/>
    <s v="Murillo"/>
    <d v="2019-10-09T00:00:00"/>
    <s v=""/>
    <s v="Production Technician II"/>
    <s v="Bradley Snyder"/>
    <s v="madelynn.murillo@bilearner.com"/>
    <s v="NEL"/>
    <s v="Active"/>
    <s v="Full-Time"/>
    <x v="2"/>
    <x v="0"/>
    <x v="0"/>
    <x v="0"/>
    <x v="0"/>
    <x v="4"/>
    <d v="1963-01-25T00:00:00"/>
    <s v="MA"/>
    <x v="4"/>
    <x v="0"/>
    <s v="34874"/>
    <x v="1"/>
    <x v="2"/>
    <x v="0"/>
    <n v="3"/>
    <x v="0"/>
    <n v="1963"/>
    <n v="63"/>
    <x v="3"/>
  </r>
  <r>
    <x v="2893"/>
    <s v="Zachery"/>
    <s v="Moreno"/>
    <d v="2020-05-18T00:00:00"/>
    <s v=""/>
    <s v="Production Technician II"/>
    <s v="Dennis Richards"/>
    <s v="zachery.moreno@bilearner.com"/>
    <s v="PL"/>
    <s v="Active"/>
    <s v="Part-Time"/>
    <x v="1"/>
    <x v="1"/>
    <x v="0"/>
    <x v="0"/>
    <x v="0"/>
    <x v="3"/>
    <d v="1969-07-06T00:00:00"/>
    <s v="MA"/>
    <x v="18"/>
    <x v="1"/>
    <s v="31303"/>
    <x v="2"/>
    <x v="3"/>
    <x v="0"/>
    <n v="5"/>
    <x v="0"/>
    <n v="1969"/>
    <n v="56"/>
    <x v="0"/>
  </r>
  <r>
    <x v="2894"/>
    <s v="Tatum"/>
    <s v="Terrell"/>
    <d v="2019-02-17T00:00:00"/>
    <s v=""/>
    <s v="Production Technician II"/>
    <s v="Eric Aguilar"/>
    <s v="tatum.terrell@bilearner.com"/>
    <s v="BPC"/>
    <s v="Active"/>
    <s v="Contract"/>
    <x v="2"/>
    <x v="2"/>
    <x v="0"/>
    <x v="0"/>
    <x v="0"/>
    <x v="6"/>
    <d v="1986-01-11T00:00:00"/>
    <s v="MA"/>
    <x v="6"/>
    <x v="1"/>
    <s v="37576"/>
    <x v="0"/>
    <x v="1"/>
    <x v="0"/>
    <n v="2"/>
    <x v="0"/>
    <n v="1986"/>
    <n v="40"/>
    <x v="1"/>
  </r>
  <r>
    <x v="2895"/>
    <s v="Roland"/>
    <s v="Berg"/>
    <d v="2020-07-31T00:00:00"/>
    <d v="2022-09-27T00:00:00"/>
    <s v="Production Technician II"/>
    <s v="Kathleen Bowen"/>
    <s v="roland.berg@bilearner.com"/>
    <s v="CCDR"/>
    <s v="Voluntarily Terminated"/>
    <s v="Part-Time"/>
    <x v="2"/>
    <x v="2"/>
    <x v="4"/>
    <x v="1482"/>
    <x v="0"/>
    <x v="1"/>
    <d v="1943-10-09T00:00:00"/>
    <s v="MA"/>
    <x v="11"/>
    <x v="1"/>
    <s v="25557"/>
    <x v="0"/>
    <x v="1"/>
    <x v="0"/>
    <n v="4"/>
    <x v="1"/>
    <n v="1943"/>
    <n v="82"/>
    <x v="3"/>
  </r>
  <r>
    <x v="2896"/>
    <s v="Lilliana"/>
    <s v="Cowan"/>
    <d v="2023-06-17T00:00:00"/>
    <d v="2023-07-13T00:00:00"/>
    <s v="Production Technician II"/>
    <s v="Chloe Berg"/>
    <s v="lilliana.cowan@bilearner.com"/>
    <s v="SVG"/>
    <s v="Leave Of Absence"/>
    <s v="Full-Time"/>
    <x v="0"/>
    <x v="0"/>
    <x v="4"/>
    <x v="1483"/>
    <x v="0"/>
    <x v="9"/>
    <d v="1962-06-04T00:00:00"/>
    <s v="MA"/>
    <x v="4"/>
    <x v="0"/>
    <s v="27946"/>
    <x v="3"/>
    <x v="2"/>
    <x v="0"/>
    <n v="4"/>
    <x v="1"/>
    <n v="1962"/>
    <n v="63"/>
    <x v="3"/>
  </r>
  <r>
    <x v="2897"/>
    <s v="Beatrice"/>
    <s v="Vance"/>
    <d v="2019-06-30T00:00:00"/>
    <d v="2022-07-24T00:00:00"/>
    <s v="Production Technician II"/>
    <s v="Anna Martinez"/>
    <s v="beatrice.vance@bilearner.com"/>
    <s v="EW"/>
    <s v="Leave Of Absence"/>
    <s v="Part-Time"/>
    <x v="1"/>
    <x v="1"/>
    <x v="1"/>
    <x v="1484"/>
    <x v="0"/>
    <x v="8"/>
    <d v="1952-11-04T00:00:00"/>
    <s v="MA"/>
    <x v="9"/>
    <x v="0"/>
    <s v="11516"/>
    <x v="3"/>
    <x v="3"/>
    <x v="3"/>
    <n v="3"/>
    <x v="1"/>
    <n v="1952"/>
    <n v="73"/>
    <x v="3"/>
  </r>
  <r>
    <x v="2898"/>
    <s v="Andrea"/>
    <s v="Khan"/>
    <d v="2021-07-13T00:00:00"/>
    <d v="2022-03-11T00:00:00"/>
    <s v="Production Technician II"/>
    <s v="Christopher Blankenship"/>
    <s v="andrea.khan@bilearner.com"/>
    <s v="MSC"/>
    <s v="Voluntarily Terminated"/>
    <s v="Contract"/>
    <x v="1"/>
    <x v="1"/>
    <x v="1"/>
    <x v="1485"/>
    <x v="0"/>
    <x v="4"/>
    <d v="1993-10-14T00:00:00"/>
    <s v="MA"/>
    <x v="6"/>
    <x v="0"/>
    <s v="19512"/>
    <x v="0"/>
    <x v="1"/>
    <x v="0"/>
    <n v="3"/>
    <x v="1"/>
    <n v="1993"/>
    <n v="32"/>
    <x v="1"/>
  </r>
  <r>
    <x v="2899"/>
    <s v="Keagan"/>
    <s v="Vaughan"/>
    <d v="2022-01-14T00:00:00"/>
    <s v=""/>
    <s v="Production Technician I"/>
    <s v="Jackson Baird"/>
    <s v="keagan.vaughan@bilearner.com"/>
    <s v="PYZ"/>
    <s v="Active"/>
    <s v="Contract"/>
    <x v="1"/>
    <x v="0"/>
    <x v="0"/>
    <x v="0"/>
    <x v="0"/>
    <x v="3"/>
    <d v="1941-09-03T00:00:00"/>
    <s v="MA"/>
    <x v="4"/>
    <x v="1"/>
    <s v="20146"/>
    <x v="1"/>
    <x v="3"/>
    <x v="0"/>
    <n v="3"/>
    <x v="0"/>
    <n v="1941"/>
    <n v="84"/>
    <x v="3"/>
  </r>
  <r>
    <x v="2900"/>
    <s v="Selah"/>
    <s v="Ibarra"/>
    <d v="2020-01-01T00:00:00"/>
    <s v=""/>
    <s v="Production Technician I"/>
    <s v="Randy Wright"/>
    <s v="selah.ibarra@bilearner.com"/>
    <s v="WBL"/>
    <s v="Active"/>
    <s v="Contract"/>
    <x v="0"/>
    <x v="2"/>
    <x v="0"/>
    <x v="0"/>
    <x v="0"/>
    <x v="10"/>
    <d v="1979-04-27T00:00:00"/>
    <s v="MA"/>
    <x v="6"/>
    <x v="0"/>
    <s v="91044"/>
    <x v="1"/>
    <x v="0"/>
    <x v="0"/>
    <n v="1"/>
    <x v="0"/>
    <n v="1979"/>
    <n v="46"/>
    <x v="0"/>
  </r>
  <r>
    <x v="2901"/>
    <s v="Braylen"/>
    <s v="Cruz"/>
    <d v="2020-10-24T00:00:00"/>
    <d v="2023-04-11T00:00:00"/>
    <s v="Production Technician I"/>
    <s v="Pamela Carter"/>
    <s v="braylen.cruz@bilearner.com"/>
    <s v="NEL"/>
    <s v="Voluntarily Terminated"/>
    <s v="Part-Time"/>
    <x v="1"/>
    <x v="2"/>
    <x v="2"/>
    <x v="1486"/>
    <x v="0"/>
    <x v="6"/>
    <d v="1961-02-06T00:00:00"/>
    <s v="MA"/>
    <x v="7"/>
    <x v="1"/>
    <s v="24046"/>
    <x v="0"/>
    <x v="2"/>
    <x v="0"/>
    <n v="3"/>
    <x v="1"/>
    <n v="1961"/>
    <n v="65"/>
    <x v="3"/>
  </r>
  <r>
    <x v="2902"/>
    <s v="Gabriel"/>
    <s v="Smith"/>
    <d v="2020-10-24T00:00:00"/>
    <s v=""/>
    <s v="Production Technician I"/>
    <s v="Robert Rogers"/>
    <s v="gabriel.smith@bilearner.com"/>
    <s v="PL"/>
    <s v="Active"/>
    <s v="Part-Time"/>
    <x v="2"/>
    <x v="2"/>
    <x v="0"/>
    <x v="0"/>
    <x v="0"/>
    <x v="2"/>
    <d v="1978-10-08T00:00:00"/>
    <s v="MA"/>
    <x v="12"/>
    <x v="1"/>
    <s v="90483"/>
    <x v="1"/>
    <x v="3"/>
    <x v="0"/>
    <n v="4"/>
    <x v="0"/>
    <n v="1978"/>
    <n v="47"/>
    <x v="0"/>
  </r>
  <r>
    <x v="2903"/>
    <s v="Esther"/>
    <s v="Willis"/>
    <d v="2020-08-09T00:00:00"/>
    <s v=""/>
    <s v="Production Technician I"/>
    <s v="Michele Black"/>
    <s v="esther.willis@bilearner.com"/>
    <s v="BPC"/>
    <s v="Active"/>
    <s v="Part-Time"/>
    <x v="0"/>
    <x v="1"/>
    <x v="0"/>
    <x v="0"/>
    <x v="0"/>
    <x v="10"/>
    <d v="1976-03-19T00:00:00"/>
    <s v="MA"/>
    <x v="7"/>
    <x v="0"/>
    <s v="83923"/>
    <x v="0"/>
    <x v="3"/>
    <x v="0"/>
    <n v="4"/>
    <x v="0"/>
    <n v="1976"/>
    <n v="50"/>
    <x v="0"/>
  </r>
  <r>
    <x v="2904"/>
    <s v="Sydney"/>
    <s v="Chang"/>
    <d v="2019-03-24T00:00:00"/>
    <d v="2020-10-16T00:00:00"/>
    <s v="Production Technician I"/>
    <s v="Stephanie Pierce"/>
    <s v="sydney.chang@bilearner.com"/>
    <s v="CCDR"/>
    <s v="Active"/>
    <s v="Full-Time"/>
    <x v="1"/>
    <x v="1"/>
    <x v="4"/>
    <x v="1487"/>
    <x v="0"/>
    <x v="4"/>
    <d v="1963-11-06T00:00:00"/>
    <s v="MA"/>
    <x v="6"/>
    <x v="0"/>
    <s v="6014"/>
    <x v="2"/>
    <x v="1"/>
    <x v="0"/>
    <n v="2"/>
    <x v="1"/>
    <n v="1963"/>
    <n v="62"/>
    <x v="3"/>
  </r>
  <r>
    <x v="2905"/>
    <s v="Will"/>
    <s v="Morse"/>
    <d v="2022-10-29T00:00:00"/>
    <s v=""/>
    <s v="Production Technician I"/>
    <s v="Rebecca Moreno"/>
    <s v="will.morse@bilearner.com"/>
    <s v="SVG"/>
    <s v="Active"/>
    <s v="Part-Time"/>
    <x v="2"/>
    <x v="0"/>
    <x v="0"/>
    <x v="0"/>
    <x v="0"/>
    <x v="13"/>
    <d v="1961-03-06T00:00:00"/>
    <s v="MA"/>
    <x v="5"/>
    <x v="0"/>
    <s v="34868"/>
    <x v="2"/>
    <x v="0"/>
    <x v="0"/>
    <n v="3"/>
    <x v="0"/>
    <n v="1961"/>
    <n v="65"/>
    <x v="3"/>
  </r>
  <r>
    <x v="2906"/>
    <s v="Yael"/>
    <s v="Sexton"/>
    <d v="2023-05-16T00:00:00"/>
    <s v=""/>
    <s v="Production Technician I"/>
    <s v="Jason Brady"/>
    <s v="yael.sexton@bilearner.com"/>
    <s v="EW"/>
    <s v="Active"/>
    <s v="Contract"/>
    <x v="2"/>
    <x v="0"/>
    <x v="0"/>
    <x v="0"/>
    <x v="0"/>
    <x v="4"/>
    <d v="1992-10-29T00:00:00"/>
    <s v="MA"/>
    <x v="30"/>
    <x v="1"/>
    <s v="45740"/>
    <x v="1"/>
    <x v="1"/>
    <x v="0"/>
    <n v="3"/>
    <x v="0"/>
    <n v="1992"/>
    <n v="33"/>
    <x v="1"/>
  </r>
  <r>
    <x v="2907"/>
    <s v="Brendon"/>
    <s v="Ryan"/>
    <d v="2023-05-30T00:00:00"/>
    <s v=""/>
    <s v="Production Technician I"/>
    <s v="Jonathan Miller"/>
    <s v="brendon.ryan@bilearner.com"/>
    <s v="MSC"/>
    <s v="Active"/>
    <s v="Part-Time"/>
    <x v="2"/>
    <x v="1"/>
    <x v="0"/>
    <x v="0"/>
    <x v="0"/>
    <x v="9"/>
    <d v="1989-05-19T00:00:00"/>
    <s v="MA"/>
    <x v="34"/>
    <x v="1"/>
    <s v="46494"/>
    <x v="0"/>
    <x v="1"/>
    <x v="0"/>
    <n v="3"/>
    <x v="0"/>
    <n v="1989"/>
    <n v="36"/>
    <x v="1"/>
  </r>
  <r>
    <x v="2908"/>
    <s v="Abbigail"/>
    <s v="Solis"/>
    <d v="2019-06-28T00:00:00"/>
    <d v="2021-12-16T00:00:00"/>
    <s v="Production Technician I"/>
    <s v="Mary Rivera"/>
    <s v="abbigail.solis@bilearner.com"/>
    <s v="TNS"/>
    <s v="Voluntarily Terminated"/>
    <s v="Part-Time"/>
    <x v="2"/>
    <x v="0"/>
    <x v="2"/>
    <x v="1488"/>
    <x v="0"/>
    <x v="4"/>
    <d v="1992-04-07T00:00:00"/>
    <s v="MA"/>
    <x v="15"/>
    <x v="1"/>
    <s v="38014"/>
    <x v="2"/>
    <x v="3"/>
    <x v="0"/>
    <n v="3"/>
    <x v="1"/>
    <n v="1992"/>
    <n v="34"/>
    <x v="1"/>
  </r>
  <r>
    <x v="2909"/>
    <s v="Sincere"/>
    <s v="Preston"/>
    <d v="2023-03-25T00:00:00"/>
    <d v="2023-05-17T00:00:00"/>
    <s v="Production Technician I"/>
    <s v="Eric Huber"/>
    <s v="sincere.preston@bilearner.com"/>
    <s v="PYZ"/>
    <s v="Voluntarily Terminated"/>
    <s v="Contract"/>
    <x v="1"/>
    <x v="1"/>
    <x v="3"/>
    <x v="1489"/>
    <x v="0"/>
    <x v="3"/>
    <d v="1979-06-21T00:00:00"/>
    <s v="MA"/>
    <x v="12"/>
    <x v="1"/>
    <s v="75099"/>
    <x v="4"/>
    <x v="3"/>
    <x v="0"/>
    <n v="3"/>
    <x v="1"/>
    <n v="1979"/>
    <n v="46"/>
    <x v="0"/>
  </r>
  <r>
    <x v="2910"/>
    <s v="Jorge"/>
    <s v="Pineda"/>
    <d v="2022-08-26T00:00:00"/>
    <s v=""/>
    <s v="Production Technician I"/>
    <s v="Michael Avery"/>
    <s v="jorge.pineda@bilearner.com"/>
    <s v="WBL"/>
    <s v="Active"/>
    <s v="Full-Time"/>
    <x v="1"/>
    <x v="1"/>
    <x v="0"/>
    <x v="0"/>
    <x v="0"/>
    <x v="6"/>
    <d v="1973-01-29T00:00:00"/>
    <s v="MA"/>
    <x v="26"/>
    <x v="0"/>
    <s v="12948"/>
    <x v="3"/>
    <x v="1"/>
    <x v="0"/>
    <n v="3"/>
    <x v="0"/>
    <n v="1973"/>
    <n v="53"/>
    <x v="0"/>
  </r>
  <r>
    <x v="2911"/>
    <s v="Aspen"/>
    <s v="Underwood"/>
    <d v="2019-11-15T00:00:00"/>
    <s v=""/>
    <s v="Production Technician I"/>
    <s v="David Spears"/>
    <s v="aspen.underwood@bilearner.com"/>
    <s v="NEL"/>
    <s v="Active"/>
    <s v="Contract"/>
    <x v="0"/>
    <x v="0"/>
    <x v="0"/>
    <x v="0"/>
    <x v="0"/>
    <x v="3"/>
    <d v="1950-03-05T00:00:00"/>
    <s v="MA"/>
    <x v="4"/>
    <x v="0"/>
    <s v="67665"/>
    <x v="1"/>
    <x v="3"/>
    <x v="0"/>
    <n v="3"/>
    <x v="0"/>
    <n v="1950"/>
    <n v="76"/>
    <x v="3"/>
  </r>
  <r>
    <x v="2912"/>
    <s v="Alyson"/>
    <s v="Hickman"/>
    <d v="2021-08-22T00:00:00"/>
    <s v=""/>
    <s v="Production Technician I"/>
    <s v="Matthew Lyons"/>
    <s v="alyson.hickman@bilearner.com"/>
    <s v="PL"/>
    <s v="Active"/>
    <s v="Part-Time"/>
    <x v="0"/>
    <x v="1"/>
    <x v="0"/>
    <x v="0"/>
    <x v="0"/>
    <x v="20"/>
    <d v="1951-12-11T00:00:00"/>
    <s v="MA"/>
    <x v="7"/>
    <x v="1"/>
    <s v="50557"/>
    <x v="1"/>
    <x v="3"/>
    <x v="0"/>
    <n v="5"/>
    <x v="0"/>
    <n v="1951"/>
    <n v="74"/>
    <x v="3"/>
  </r>
  <r>
    <x v="2913"/>
    <s v="Mina"/>
    <s v="Hancock"/>
    <d v="2022-11-29T00:00:00"/>
    <s v=""/>
    <s v="Production Technician I"/>
    <s v="Jamie Murray"/>
    <s v="mina.hancock@bilearner.com"/>
    <s v="BPC"/>
    <s v="Active"/>
    <s v="Part-Time"/>
    <x v="1"/>
    <x v="2"/>
    <x v="0"/>
    <x v="0"/>
    <x v="0"/>
    <x v="3"/>
    <d v="1961-05-10T00:00:00"/>
    <s v="MA"/>
    <x v="6"/>
    <x v="1"/>
    <s v="87065"/>
    <x v="0"/>
    <x v="2"/>
    <x v="0"/>
    <n v="3"/>
    <x v="0"/>
    <n v="1961"/>
    <n v="64"/>
    <x v="3"/>
  </r>
  <r>
    <x v="2914"/>
    <s v="Konner"/>
    <s v="Sheppard"/>
    <d v="2022-10-15T00:00:00"/>
    <d v="2023-01-25T00:00:00"/>
    <s v="Production Technician II"/>
    <s v="Paul Watson"/>
    <s v="konner.sheppard@bilearner.com"/>
    <s v="WBL"/>
    <s v="Active"/>
    <s v="Full-Time"/>
    <x v="0"/>
    <x v="0"/>
    <x v="1"/>
    <x v="1490"/>
    <x v="0"/>
    <x v="3"/>
    <d v="1955-01-28T00:00:00"/>
    <s v="MA"/>
    <x v="9"/>
    <x v="0"/>
    <s v="78768"/>
    <x v="0"/>
    <x v="1"/>
    <x v="0"/>
    <n v="1"/>
    <x v="1"/>
    <n v="1955"/>
    <n v="71"/>
    <x v="3"/>
  </r>
  <r>
    <x v="2915"/>
    <s v="London"/>
    <s v="Nunez"/>
    <d v="2021-07-31T00:00:00"/>
    <s v=""/>
    <s v="Production Technician II"/>
    <s v="Mrs. Danielle Sanchez"/>
    <s v="london.nunez@bilearner.com"/>
    <s v="NEL"/>
    <s v="Active"/>
    <s v="Full-Time"/>
    <x v="0"/>
    <x v="1"/>
    <x v="0"/>
    <x v="0"/>
    <x v="0"/>
    <x v="1"/>
    <d v="2000-02-17T00:00:00"/>
    <s v="MA"/>
    <x v="11"/>
    <x v="1"/>
    <s v="35072"/>
    <x v="2"/>
    <x v="0"/>
    <x v="0"/>
    <n v="2"/>
    <x v="0"/>
    <n v="2000"/>
    <n v="26"/>
    <x v="2"/>
  </r>
  <r>
    <x v="2916"/>
    <s v="Seth"/>
    <s v="Huff"/>
    <d v="2022-02-21T00:00:00"/>
    <d v="2023-05-26T00:00:00"/>
    <s v="Production Technician II"/>
    <s v="Kari Walker"/>
    <s v="seth.huff@bilearner.com"/>
    <s v="PL"/>
    <s v="Active"/>
    <s v="Part-Time"/>
    <x v="1"/>
    <x v="2"/>
    <x v="3"/>
    <x v="1491"/>
    <x v="0"/>
    <x v="4"/>
    <d v="1965-11-25T00:00:00"/>
    <s v="MA"/>
    <x v="21"/>
    <x v="1"/>
    <s v="87930"/>
    <x v="1"/>
    <x v="2"/>
    <x v="0"/>
    <n v="4"/>
    <x v="1"/>
    <n v="1965"/>
    <n v="60"/>
    <x v="0"/>
  </r>
  <r>
    <x v="2917"/>
    <s v="Justine"/>
    <s v="Villanueva"/>
    <d v="2021-08-29T00:00:00"/>
    <s v=""/>
    <s v="Production Technician II"/>
    <s v="Samantha Green"/>
    <s v="justine.villanueva@bilearner.com"/>
    <s v="BPC"/>
    <s v="Active"/>
    <s v="Contract"/>
    <x v="2"/>
    <x v="0"/>
    <x v="0"/>
    <x v="0"/>
    <x v="0"/>
    <x v="3"/>
    <d v="1958-03-12T00:00:00"/>
    <s v="MA"/>
    <x v="11"/>
    <x v="1"/>
    <s v="71735"/>
    <x v="0"/>
    <x v="2"/>
    <x v="0"/>
    <n v="3"/>
    <x v="0"/>
    <n v="1958"/>
    <n v="68"/>
    <x v="3"/>
  </r>
  <r>
    <x v="2918"/>
    <s v="Moshe"/>
    <s v="Anderson"/>
    <d v="2021-12-13T00:00:00"/>
    <d v="2023-01-29T00:00:00"/>
    <s v="Production Technician II"/>
    <s v="Michael Spencer"/>
    <s v="moshe.anderson@bilearner.com"/>
    <s v="CCDR"/>
    <s v="Voluntarily Terminated"/>
    <s v="Full-Time"/>
    <x v="0"/>
    <x v="1"/>
    <x v="3"/>
    <x v="1492"/>
    <x v="0"/>
    <x v="9"/>
    <d v="1981-04-09T00:00:00"/>
    <s v="MA"/>
    <x v="13"/>
    <x v="1"/>
    <s v="66521"/>
    <x v="4"/>
    <x v="1"/>
    <x v="0"/>
    <n v="4"/>
    <x v="1"/>
    <n v="1981"/>
    <n v="45"/>
    <x v="1"/>
  </r>
  <r>
    <x v="2919"/>
    <s v="Kadyn"/>
    <s v="Bush"/>
    <d v="2021-03-30T00:00:00"/>
    <d v="2022-02-12T00:00:00"/>
    <s v="Production Technician II"/>
    <s v="Juan Cooper"/>
    <s v="kadyn.bush@bilearner.com"/>
    <s v="SVG"/>
    <s v="Leave Of Absence"/>
    <s v="Part-Time"/>
    <x v="2"/>
    <x v="0"/>
    <x v="1"/>
    <x v="1493"/>
    <x v="0"/>
    <x v="15"/>
    <d v="1957-04-07T00:00:00"/>
    <s v="MA"/>
    <x v="11"/>
    <x v="0"/>
    <s v="47048"/>
    <x v="2"/>
    <x v="3"/>
    <x v="0"/>
    <n v="2"/>
    <x v="1"/>
    <n v="1957"/>
    <n v="69"/>
    <x v="3"/>
  </r>
  <r>
    <x v="2920"/>
    <s v="Ahmed"/>
    <s v="Lindsey"/>
    <d v="2021-02-02T00:00:00"/>
    <d v="2022-05-13T00:00:00"/>
    <s v="Production Technician II"/>
    <s v="John Taylor"/>
    <s v="ahmed.lindsey@bilearner.com"/>
    <s v="EW"/>
    <s v="Leave Of Absence"/>
    <s v="Contract"/>
    <x v="0"/>
    <x v="0"/>
    <x v="2"/>
    <x v="1494"/>
    <x v="0"/>
    <x v="14"/>
    <d v="1962-08-22T00:00:00"/>
    <s v="MA"/>
    <x v="17"/>
    <x v="0"/>
    <s v="17960"/>
    <x v="1"/>
    <x v="3"/>
    <x v="0"/>
    <n v="3"/>
    <x v="1"/>
    <n v="1962"/>
    <n v="63"/>
    <x v="3"/>
  </r>
  <r>
    <x v="2921"/>
    <s v="Ryder"/>
    <s v="Bray"/>
    <d v="2019-10-31T00:00:00"/>
    <s v=""/>
    <s v="Production Technician II"/>
    <s v="Michael Austin"/>
    <s v="ryder.bray@bilearner.com"/>
    <s v="MSC"/>
    <s v="Active"/>
    <s v="Part-Time"/>
    <x v="1"/>
    <x v="1"/>
    <x v="0"/>
    <x v="0"/>
    <x v="0"/>
    <x v="3"/>
    <d v="1987-12-01T00:00:00"/>
    <s v="MA"/>
    <x v="4"/>
    <x v="0"/>
    <s v="42857"/>
    <x v="4"/>
    <x v="0"/>
    <x v="0"/>
    <n v="2"/>
    <x v="0"/>
    <n v="1987"/>
    <n v="38"/>
    <x v="1"/>
  </r>
  <r>
    <x v="2922"/>
    <s v="Taylor"/>
    <s v="Bonilla"/>
    <d v="2022-11-07T00:00:00"/>
    <s v=""/>
    <s v="Production Technician I"/>
    <s v="Sara Figueroa"/>
    <s v="taylor.bonilla@bilearner.com"/>
    <s v="WBL"/>
    <s v="Active"/>
    <s v="Contract"/>
    <x v="1"/>
    <x v="2"/>
    <x v="0"/>
    <x v="0"/>
    <x v="0"/>
    <x v="5"/>
    <d v="1959-02-27T00:00:00"/>
    <s v="MA"/>
    <x v="34"/>
    <x v="1"/>
    <s v="85935"/>
    <x v="1"/>
    <x v="3"/>
    <x v="0"/>
    <n v="3"/>
    <x v="0"/>
    <n v="1959"/>
    <n v="67"/>
    <x v="3"/>
  </r>
  <r>
    <x v="2923"/>
    <s v="Jalen"/>
    <s v="Richmond"/>
    <d v="2022-11-20T00:00:00"/>
    <s v=""/>
    <s v="Production Technician I"/>
    <s v="Samantha Butler"/>
    <s v="jalen.richmond@bilearner.com"/>
    <s v="BPC"/>
    <s v="Active"/>
    <s v="Full-Time"/>
    <x v="2"/>
    <x v="1"/>
    <x v="0"/>
    <x v="0"/>
    <x v="0"/>
    <x v="9"/>
    <d v="1973-01-07T00:00:00"/>
    <s v="MA"/>
    <x v="6"/>
    <x v="0"/>
    <s v="41824"/>
    <x v="1"/>
    <x v="3"/>
    <x v="0"/>
    <n v="5"/>
    <x v="0"/>
    <n v="1973"/>
    <n v="53"/>
    <x v="0"/>
  </r>
  <r>
    <x v="2924"/>
    <s v="Kayden"/>
    <s v="Hill"/>
    <d v="2021-12-15T00:00:00"/>
    <d v="2022-04-06T00:00:00"/>
    <s v="Production Technician I"/>
    <s v="Amanda White"/>
    <s v="kayden.hill@bilearner.com"/>
    <s v="CCDR"/>
    <s v="Voluntarily Terminated"/>
    <s v="Contract"/>
    <x v="0"/>
    <x v="1"/>
    <x v="1"/>
    <x v="1495"/>
    <x v="0"/>
    <x v="12"/>
    <d v="1974-09-08T00:00:00"/>
    <s v="MA"/>
    <x v="81"/>
    <x v="1"/>
    <s v="57006"/>
    <x v="1"/>
    <x v="2"/>
    <x v="0"/>
    <n v="2"/>
    <x v="1"/>
    <n v="1974"/>
    <n v="51"/>
    <x v="0"/>
  </r>
  <r>
    <x v="2925"/>
    <s v="Aubree"/>
    <s v="Mooney"/>
    <d v="2023-02-22T00:00:00"/>
    <s v=""/>
    <s v="Production Technician I"/>
    <s v="Sarah Walker"/>
    <s v="aubree.mooney@bilearner.com"/>
    <s v="EW"/>
    <s v="Active"/>
    <s v="Part-Time"/>
    <x v="2"/>
    <x v="2"/>
    <x v="0"/>
    <x v="0"/>
    <x v="0"/>
    <x v="4"/>
    <d v="1986-04-05T00:00:00"/>
    <s v="MA"/>
    <x v="23"/>
    <x v="1"/>
    <s v="82003"/>
    <x v="2"/>
    <x v="1"/>
    <x v="0"/>
    <n v="3"/>
    <x v="0"/>
    <n v="1986"/>
    <n v="40"/>
    <x v="1"/>
  </r>
  <r>
    <x v="2926"/>
    <s v="Haven"/>
    <s v="Donaldson"/>
    <d v="2020-03-29T00:00:00"/>
    <s v=""/>
    <s v="Production Technician I"/>
    <s v="Brent Davis"/>
    <s v="haven.donaldson@bilearner.com"/>
    <s v="MSC"/>
    <s v="Active"/>
    <s v="Contract"/>
    <x v="2"/>
    <x v="1"/>
    <x v="0"/>
    <x v="0"/>
    <x v="0"/>
    <x v="3"/>
    <d v="1978-06-11T00:00:00"/>
    <s v="MA"/>
    <x v="11"/>
    <x v="0"/>
    <s v="62032"/>
    <x v="1"/>
    <x v="2"/>
    <x v="0"/>
    <n v="3"/>
    <x v="0"/>
    <n v="1978"/>
    <n v="47"/>
    <x v="0"/>
  </r>
  <r>
    <x v="2927"/>
    <s v="Neil"/>
    <s v="Dunn"/>
    <d v="2021-08-09T00:00:00"/>
    <d v="2023-06-16T00:00:00"/>
    <s v="Production Technician I"/>
    <s v="Michael Brown"/>
    <s v="neil.dunn@bilearner.com"/>
    <s v="NEL"/>
    <s v="Active"/>
    <s v="Part-Time"/>
    <x v="1"/>
    <x v="0"/>
    <x v="3"/>
    <x v="1496"/>
    <x v="0"/>
    <x v="4"/>
    <d v="1961-04-21T00:00:00"/>
    <s v="MA"/>
    <x v="4"/>
    <x v="0"/>
    <s v="14400"/>
    <x v="4"/>
    <x v="1"/>
    <x v="0"/>
    <n v="3"/>
    <x v="1"/>
    <n v="1961"/>
    <n v="64"/>
    <x v="3"/>
  </r>
  <r>
    <x v="2928"/>
    <s v="Darryl"/>
    <s v="Ponce"/>
    <d v="2023-01-02T00:00:00"/>
    <d v="2023-06-18T00:00:00"/>
    <s v="Production Technician I"/>
    <s v="Elizabeth Scott"/>
    <s v="darryl.ponce@bilearner.com"/>
    <s v="PL"/>
    <s v="Active"/>
    <s v="Contract"/>
    <x v="2"/>
    <x v="1"/>
    <x v="2"/>
    <x v="1497"/>
    <x v="0"/>
    <x v="1"/>
    <d v="1991-02-23T00:00:00"/>
    <s v="MA"/>
    <x v="6"/>
    <x v="0"/>
    <s v="34876"/>
    <x v="0"/>
    <x v="3"/>
    <x v="0"/>
    <n v="5"/>
    <x v="1"/>
    <n v="1991"/>
    <n v="35"/>
    <x v="1"/>
  </r>
  <r>
    <x v="2929"/>
    <s v="Cade"/>
    <s v="Heath"/>
    <d v="2018-11-10T00:00:00"/>
    <s v=""/>
    <s v="Production Technician I"/>
    <s v="Marco Stephenson"/>
    <s v="cade.heath@bilearner.com"/>
    <s v="PYZ"/>
    <s v="Active"/>
    <s v="Full-Time"/>
    <x v="0"/>
    <x v="1"/>
    <x v="0"/>
    <x v="0"/>
    <x v="0"/>
    <x v="5"/>
    <d v="1991-08-14T00:00:00"/>
    <s v="MA"/>
    <x v="6"/>
    <x v="0"/>
    <s v="34856"/>
    <x v="4"/>
    <x v="2"/>
    <x v="2"/>
    <n v="3"/>
    <x v="0"/>
    <n v="1991"/>
    <n v="34"/>
    <x v="1"/>
  </r>
  <r>
    <x v="2930"/>
    <s v="Sidney"/>
    <s v="Hooper"/>
    <d v="2022-08-30T00:00:00"/>
    <s v=""/>
    <s v="Production Technician I"/>
    <s v="Kevin Fitzgerald"/>
    <s v="sidney.hooper@bilearner.com"/>
    <s v="SVG"/>
    <s v="Active"/>
    <s v="Full-Time"/>
    <x v="2"/>
    <x v="0"/>
    <x v="0"/>
    <x v="0"/>
    <x v="0"/>
    <x v="6"/>
    <d v="1942-08-09T00:00:00"/>
    <s v="MA"/>
    <x v="13"/>
    <x v="1"/>
    <s v="78039"/>
    <x v="4"/>
    <x v="2"/>
    <x v="1"/>
    <n v="1"/>
    <x v="0"/>
    <n v="1942"/>
    <n v="83"/>
    <x v="3"/>
  </r>
  <r>
    <x v="2931"/>
    <s v="Johnathan"/>
    <s v="Mayo"/>
    <d v="2021-07-30T00:00:00"/>
    <d v="2022-12-03T00:00:00"/>
    <s v="Production Technician I"/>
    <s v="Jerry Williams"/>
    <s v="johnathan.mayo@bilearner.com"/>
    <s v="TNS"/>
    <s v="Leave Of Absence"/>
    <s v="Full-Time"/>
    <x v="1"/>
    <x v="1"/>
    <x v="4"/>
    <x v="1498"/>
    <x v="0"/>
    <x v="4"/>
    <d v="2000-01-24T00:00:00"/>
    <s v="MA"/>
    <x v="4"/>
    <x v="1"/>
    <s v="67062"/>
    <x v="3"/>
    <x v="3"/>
    <x v="0"/>
    <n v="3"/>
    <x v="1"/>
    <n v="2000"/>
    <n v="26"/>
    <x v="2"/>
  </r>
  <r>
    <x v="2932"/>
    <s v="Anika"/>
    <s v="Arroyo"/>
    <d v="2020-11-29T00:00:00"/>
    <s v=""/>
    <s v="Production Technician I"/>
    <s v="James Ward"/>
    <s v="anika.arroyo@bilearner.com"/>
    <s v="WBL"/>
    <s v="Active"/>
    <s v="Full-Time"/>
    <x v="0"/>
    <x v="0"/>
    <x v="0"/>
    <x v="0"/>
    <x v="0"/>
    <x v="4"/>
    <d v="1980-02-08T00:00:00"/>
    <s v="MA"/>
    <x v="4"/>
    <x v="1"/>
    <s v="30982"/>
    <x v="1"/>
    <x v="2"/>
    <x v="1"/>
    <n v="3"/>
    <x v="0"/>
    <n v="1980"/>
    <n v="46"/>
    <x v="0"/>
  </r>
  <r>
    <x v="2933"/>
    <s v="Fatima"/>
    <s v="Kemp"/>
    <d v="2021-03-24T00:00:00"/>
    <s v=""/>
    <s v="Production Technician I"/>
    <s v="Patrick Wood"/>
    <s v="fatima.kemp@bilearner.com"/>
    <s v="BPC"/>
    <s v="Active"/>
    <s v="Part-Time"/>
    <x v="1"/>
    <x v="1"/>
    <x v="0"/>
    <x v="0"/>
    <x v="0"/>
    <x v="3"/>
    <d v="1974-05-20T00:00:00"/>
    <s v="MA"/>
    <x v="54"/>
    <x v="0"/>
    <s v="4369"/>
    <x v="4"/>
    <x v="2"/>
    <x v="1"/>
    <n v="2"/>
    <x v="0"/>
    <n v="1974"/>
    <n v="51"/>
    <x v="0"/>
  </r>
  <r>
    <x v="2934"/>
    <s v="Lilianna"/>
    <s v="Conway"/>
    <d v="2020-12-29T00:00:00"/>
    <d v="2022-02-23T00:00:00"/>
    <s v="Production Technician I"/>
    <s v="Patrick Hart"/>
    <s v="lilianna.conway@bilearner.com"/>
    <s v="CCDR"/>
    <s v="Voluntarily Terminated"/>
    <s v="Part-Time"/>
    <x v="2"/>
    <x v="0"/>
    <x v="4"/>
    <x v="1499"/>
    <x v="0"/>
    <x v="3"/>
    <d v="1943-10-04T00:00:00"/>
    <s v="MA"/>
    <x v="6"/>
    <x v="0"/>
    <s v="65806"/>
    <x v="2"/>
    <x v="1"/>
    <x v="1"/>
    <n v="3"/>
    <x v="1"/>
    <n v="1943"/>
    <n v="82"/>
    <x v="3"/>
  </r>
  <r>
    <x v="2935"/>
    <s v="Tony"/>
    <s v="Cooke"/>
    <d v="2021-08-02T00:00:00"/>
    <s v=""/>
    <s v="Production Technician I"/>
    <s v="Linda Gonzales"/>
    <s v="tony.cooke@bilearner.com"/>
    <s v="EW"/>
    <s v="Active"/>
    <s v="Full-Time"/>
    <x v="0"/>
    <x v="0"/>
    <x v="0"/>
    <x v="0"/>
    <x v="0"/>
    <x v="4"/>
    <d v="1967-11-10T00:00:00"/>
    <s v="MA"/>
    <x v="4"/>
    <x v="0"/>
    <s v="90552"/>
    <x v="4"/>
    <x v="0"/>
    <x v="1"/>
    <n v="1"/>
    <x v="0"/>
    <n v="1967"/>
    <n v="58"/>
    <x v="0"/>
  </r>
  <r>
    <x v="2936"/>
    <s v="Trevor"/>
    <s v="Barry"/>
    <d v="2022-03-30T00:00:00"/>
    <s v=""/>
    <s v="Production Technician I"/>
    <s v="Jack Branch"/>
    <s v="trevor.barry@bilearner.com"/>
    <s v="MSC"/>
    <s v="Active"/>
    <s v="Part-Time"/>
    <x v="1"/>
    <x v="0"/>
    <x v="0"/>
    <x v="0"/>
    <x v="0"/>
    <x v="4"/>
    <d v="1957-07-26T00:00:00"/>
    <s v="MA"/>
    <x v="4"/>
    <x v="1"/>
    <s v="31018"/>
    <x v="3"/>
    <x v="2"/>
    <x v="1"/>
    <n v="5"/>
    <x v="0"/>
    <n v="1957"/>
    <n v="68"/>
    <x v="3"/>
  </r>
  <r>
    <x v="2937"/>
    <s v="Marisa"/>
    <s v="Frank"/>
    <d v="2021-03-05T00:00:00"/>
    <d v="2021-09-07T00:00:00"/>
    <s v="Production Technician II"/>
    <s v="Courtney Chambers"/>
    <s v="marisa.frank@bilearner.com"/>
    <s v="WBL"/>
    <s v="Active"/>
    <s v="Part-Time"/>
    <x v="1"/>
    <x v="0"/>
    <x v="3"/>
    <x v="1500"/>
    <x v="0"/>
    <x v="6"/>
    <d v="1960-06-05T00:00:00"/>
    <s v="MA"/>
    <x v="6"/>
    <x v="0"/>
    <s v="42754"/>
    <x v="1"/>
    <x v="1"/>
    <x v="1"/>
    <n v="3"/>
    <x v="1"/>
    <n v="1960"/>
    <n v="65"/>
    <x v="3"/>
  </r>
  <r>
    <x v="2938"/>
    <s v="Shania"/>
    <s v="Flores"/>
    <d v="2020-12-02T00:00:00"/>
    <s v=""/>
    <s v="Production Technician II"/>
    <s v="Andre Pacheco"/>
    <s v="shania.flores@bilearner.com"/>
    <s v="NEL"/>
    <s v="Active"/>
    <s v="Contract"/>
    <x v="2"/>
    <x v="0"/>
    <x v="0"/>
    <x v="0"/>
    <x v="0"/>
    <x v="9"/>
    <d v="1948-06-27T00:00:00"/>
    <s v="MA"/>
    <x v="4"/>
    <x v="1"/>
    <s v="24571"/>
    <x v="4"/>
    <x v="3"/>
    <x v="0"/>
    <n v="3"/>
    <x v="0"/>
    <n v="1948"/>
    <n v="77"/>
    <x v="3"/>
  </r>
  <r>
    <x v="2939"/>
    <s v="Andre"/>
    <s v="Allison"/>
    <d v="2019-01-20T00:00:00"/>
    <d v="2020-01-18T00:00:00"/>
    <s v="Production Technician II"/>
    <s v="Angela Fowler"/>
    <s v="andre.allison@bilearner.com"/>
    <s v="PL"/>
    <s v="Voluntarily Terminated"/>
    <s v="Contract"/>
    <x v="0"/>
    <x v="2"/>
    <x v="4"/>
    <x v="1501"/>
    <x v="0"/>
    <x v="3"/>
    <d v="1976-05-14T00:00:00"/>
    <s v="MA"/>
    <x v="26"/>
    <x v="1"/>
    <s v="74701"/>
    <x v="3"/>
    <x v="0"/>
    <x v="1"/>
    <n v="4"/>
    <x v="1"/>
    <n v="1976"/>
    <n v="49"/>
    <x v="0"/>
  </r>
  <r>
    <x v="2940"/>
    <s v="Destiny"/>
    <s v="Bright"/>
    <d v="2020-05-30T00:00:00"/>
    <d v="2022-02-01T00:00:00"/>
    <s v="Production Technician II"/>
    <s v="Patricia Doyle"/>
    <s v="destiny.bright@bilearner.com"/>
    <s v="BPC"/>
    <s v="Voluntarily Terminated"/>
    <s v="Full-Time"/>
    <x v="2"/>
    <x v="2"/>
    <x v="3"/>
    <x v="1502"/>
    <x v="0"/>
    <x v="4"/>
    <d v="1962-10-16T00:00:00"/>
    <s v="MA"/>
    <x v="4"/>
    <x v="1"/>
    <s v="35065"/>
    <x v="2"/>
    <x v="1"/>
    <x v="1"/>
    <n v="2"/>
    <x v="1"/>
    <n v="1962"/>
    <n v="63"/>
    <x v="3"/>
  </r>
  <r>
    <x v="2941"/>
    <s v="Karli"/>
    <s v="Parks"/>
    <d v="2019-11-14T00:00:00"/>
    <d v="2023-05-14T00:00:00"/>
    <s v="Production Technician II"/>
    <s v="Benjamin Cook"/>
    <s v="karli.parks@bilearner.com"/>
    <s v="CCDR"/>
    <s v="Leave Of Absence"/>
    <s v="Part-Time"/>
    <x v="2"/>
    <x v="1"/>
    <x v="3"/>
    <x v="1503"/>
    <x v="0"/>
    <x v="4"/>
    <d v="1990-02-07T00:00:00"/>
    <s v="MA"/>
    <x v="39"/>
    <x v="1"/>
    <s v="61176"/>
    <x v="3"/>
    <x v="2"/>
    <x v="1"/>
    <n v="5"/>
    <x v="1"/>
    <n v="1990"/>
    <n v="36"/>
    <x v="1"/>
  </r>
  <r>
    <x v="2942"/>
    <s v="Mylie"/>
    <s v="Callahan"/>
    <d v="2022-07-27T00:00:00"/>
    <d v="2023-03-24T00:00:00"/>
    <s v="Production Technician II"/>
    <s v="Jeff Cabrera"/>
    <s v="mylie.callahan@bilearner.com"/>
    <s v="SVG"/>
    <s v="Leave Of Absence"/>
    <s v="Part-Time"/>
    <x v="1"/>
    <x v="0"/>
    <x v="2"/>
    <x v="1504"/>
    <x v="0"/>
    <x v="3"/>
    <d v="1950-08-29T00:00:00"/>
    <s v="MA"/>
    <x v="31"/>
    <x v="0"/>
    <s v="22374"/>
    <x v="2"/>
    <x v="1"/>
    <x v="1"/>
    <n v="2"/>
    <x v="1"/>
    <n v="1950"/>
    <n v="75"/>
    <x v="3"/>
  </r>
  <r>
    <x v="2943"/>
    <s v="Jadiel"/>
    <s v="Dickson"/>
    <d v="2022-06-20T00:00:00"/>
    <s v=""/>
    <s v="Production Technician II"/>
    <s v="Chris Burke"/>
    <s v="jadiel.dickson@bilearner.com"/>
    <s v="EW"/>
    <s v="Active"/>
    <s v="Contract"/>
    <x v="0"/>
    <x v="0"/>
    <x v="0"/>
    <x v="0"/>
    <x v="0"/>
    <x v="3"/>
    <d v="1958-08-27T00:00:00"/>
    <s v="MA"/>
    <x v="4"/>
    <x v="0"/>
    <s v="57215"/>
    <x v="4"/>
    <x v="0"/>
    <x v="1"/>
    <n v="3"/>
    <x v="0"/>
    <n v="1958"/>
    <n v="67"/>
    <x v="3"/>
  </r>
  <r>
    <x v="2944"/>
    <s v="Aliya"/>
    <s v="Moss"/>
    <d v="2022-12-20T00:00:00"/>
    <d v="2023-03-22T00:00:00"/>
    <s v="Production Technician II"/>
    <s v="Keith Rasmussen"/>
    <s v="aliya.moss@bilearner.com"/>
    <s v="MSC"/>
    <s v="Voluntarily Terminated"/>
    <s v="Full-Time"/>
    <x v="1"/>
    <x v="2"/>
    <x v="2"/>
    <x v="1505"/>
    <x v="0"/>
    <x v="16"/>
    <d v="1970-11-22T00:00:00"/>
    <s v="MA"/>
    <x v="19"/>
    <x v="0"/>
    <s v="5985"/>
    <x v="1"/>
    <x v="2"/>
    <x v="1"/>
    <n v="3"/>
    <x v="1"/>
    <n v="1970"/>
    <n v="55"/>
    <x v="0"/>
  </r>
  <r>
    <x v="2945"/>
    <s v="Kylie"/>
    <s v="Roman"/>
    <d v="2023-01-14T00:00:00"/>
    <d v="2023-03-14T00:00:00"/>
    <s v="Production Technician I"/>
    <s v="Tammy Small"/>
    <s v="kylie.roman@bilearner.com"/>
    <s v="TNS"/>
    <s v="Voluntarily Terminated"/>
    <s v="Contract"/>
    <x v="0"/>
    <x v="1"/>
    <x v="1"/>
    <x v="1506"/>
    <x v="0"/>
    <x v="9"/>
    <d v="1992-05-27T00:00:00"/>
    <s v="MA"/>
    <x v="19"/>
    <x v="0"/>
    <s v="94040"/>
    <x v="4"/>
    <x v="3"/>
    <x v="0"/>
    <n v="4"/>
    <x v="1"/>
    <n v="1992"/>
    <n v="33"/>
    <x v="1"/>
  </r>
  <r>
    <x v="2946"/>
    <s v="Karter"/>
    <s v="Thornton"/>
    <d v="2018-09-22T00:00:00"/>
    <s v=""/>
    <s v="Production Technician I"/>
    <s v="Phillip Little"/>
    <s v="karter.thornton@bilearner.com"/>
    <s v="PYZ"/>
    <s v="Active"/>
    <s v="Contract"/>
    <x v="1"/>
    <x v="0"/>
    <x v="0"/>
    <x v="0"/>
    <x v="0"/>
    <x v="1"/>
    <d v="1989-02-06T00:00:00"/>
    <s v="MA"/>
    <x v="18"/>
    <x v="1"/>
    <s v="35546"/>
    <x v="2"/>
    <x v="2"/>
    <x v="1"/>
    <n v="2"/>
    <x v="0"/>
    <n v="1989"/>
    <n v="37"/>
    <x v="1"/>
  </r>
  <r>
    <x v="2947"/>
    <s v="Ronald"/>
    <s v="Bullock"/>
    <d v="2022-09-24T00:00:00"/>
    <d v="2023-03-10T00:00:00"/>
    <s v="Production Technician I"/>
    <s v="Thomas Rios"/>
    <s v="ronald.bullock@bilearner.com"/>
    <s v="WBL"/>
    <s v="Voluntarily Terminated"/>
    <s v="Part-Time"/>
    <x v="1"/>
    <x v="0"/>
    <x v="1"/>
    <x v="1507"/>
    <x v="0"/>
    <x v="4"/>
    <d v="1999-12-04T00:00:00"/>
    <s v="MA"/>
    <x v="4"/>
    <x v="1"/>
    <s v="33903"/>
    <x v="1"/>
    <x v="3"/>
    <x v="1"/>
    <n v="4"/>
    <x v="1"/>
    <n v="1999"/>
    <n v="26"/>
    <x v="2"/>
  </r>
  <r>
    <x v="2948"/>
    <s v="Sharon"/>
    <s v="Beltran"/>
    <d v="2020-06-08T00:00:00"/>
    <d v="2021-07-13T00:00:00"/>
    <s v="Production Technician I"/>
    <s v="Kathy Kelley"/>
    <s v="sharon.beltran@bilearner.com"/>
    <s v="NEL"/>
    <s v="Voluntarily Terminated"/>
    <s v="Full-Time"/>
    <x v="2"/>
    <x v="2"/>
    <x v="4"/>
    <x v="1508"/>
    <x v="0"/>
    <x v="6"/>
    <d v="1999-09-20T00:00:00"/>
    <s v="MA"/>
    <x v="56"/>
    <x v="0"/>
    <s v="58194"/>
    <x v="3"/>
    <x v="3"/>
    <x v="1"/>
    <n v="3"/>
    <x v="1"/>
    <n v="1999"/>
    <n v="26"/>
    <x v="2"/>
  </r>
  <r>
    <x v="2949"/>
    <s v="Maren"/>
    <s v="Anderson"/>
    <d v="2023-07-06T00:00:00"/>
    <s v=""/>
    <s v="Production Technician I"/>
    <s v="Christopher Sexton"/>
    <s v="maren.anderson@bilearner.com"/>
    <s v="PL"/>
    <s v="Active"/>
    <s v="Part-Time"/>
    <x v="2"/>
    <x v="0"/>
    <x v="0"/>
    <x v="0"/>
    <x v="0"/>
    <x v="4"/>
    <d v="1986-11-11T00:00:00"/>
    <s v="MA"/>
    <x v="6"/>
    <x v="0"/>
    <s v="7445"/>
    <x v="4"/>
    <x v="1"/>
    <x v="1"/>
    <n v="5"/>
    <x v="0"/>
    <n v="1986"/>
    <n v="39"/>
    <x v="1"/>
  </r>
  <r>
    <x v="2950"/>
    <s v="Cruz"/>
    <s v="Ashley"/>
    <d v="2020-02-24T00:00:00"/>
    <d v="2023-05-13T00:00:00"/>
    <s v="Production Technician I"/>
    <s v="Evan Schultz"/>
    <s v="cruz.ashley@bilearner.com"/>
    <s v="BPC"/>
    <s v="Active"/>
    <s v="Part-Time"/>
    <x v="1"/>
    <x v="0"/>
    <x v="2"/>
    <x v="1509"/>
    <x v="0"/>
    <x v="8"/>
    <d v="1989-09-06T00:00:00"/>
    <s v="MA"/>
    <x v="18"/>
    <x v="0"/>
    <s v="52336"/>
    <x v="4"/>
    <x v="0"/>
    <x v="1"/>
    <n v="4"/>
    <x v="1"/>
    <n v="1989"/>
    <n v="36"/>
    <x v="1"/>
  </r>
  <r>
    <x v="2951"/>
    <s v="Enzo"/>
    <s v="Carney"/>
    <d v="2021-05-26T00:00:00"/>
    <s v=""/>
    <s v="Production Technician I"/>
    <s v="Joshua Burton"/>
    <s v="enzo.carney@bilearner.com"/>
    <s v="CCDR"/>
    <s v="Active"/>
    <s v="Contract"/>
    <x v="2"/>
    <x v="0"/>
    <x v="0"/>
    <x v="0"/>
    <x v="0"/>
    <x v="3"/>
    <d v="1993-09-04T00:00:00"/>
    <s v="MA"/>
    <x v="6"/>
    <x v="0"/>
    <s v="53521"/>
    <x v="0"/>
    <x v="1"/>
    <x v="1"/>
    <n v="3"/>
    <x v="0"/>
    <n v="1993"/>
    <n v="32"/>
    <x v="1"/>
  </r>
  <r>
    <x v="2952"/>
    <s v="Marquis"/>
    <s v="Joseph"/>
    <d v="2023-04-09T00:00:00"/>
    <d v="2023-06-14T00:00:00"/>
    <s v="Production Technician I"/>
    <s v="Walter Henry"/>
    <s v="marquis.joseph@bilearner.com"/>
    <s v="SVG"/>
    <s v="Leave Of Absence"/>
    <s v="Contract"/>
    <x v="0"/>
    <x v="1"/>
    <x v="4"/>
    <x v="1510"/>
    <x v="0"/>
    <x v="20"/>
    <d v="1973-06-23T00:00:00"/>
    <s v="MA"/>
    <x v="73"/>
    <x v="0"/>
    <s v="48347"/>
    <x v="1"/>
    <x v="2"/>
    <x v="1"/>
    <n v="4"/>
    <x v="1"/>
    <n v="1973"/>
    <n v="52"/>
    <x v="0"/>
  </r>
  <r>
    <x v="2953"/>
    <s v="Victor"/>
    <s v="Ibarra"/>
    <d v="2023-06-27T00:00:00"/>
    <s v=""/>
    <s v="Production Technician I"/>
    <s v="Jonathan Richards"/>
    <s v="victor.ibarra@bilearner.com"/>
    <s v="EW"/>
    <s v="Active"/>
    <s v="Full-Time"/>
    <x v="0"/>
    <x v="0"/>
    <x v="0"/>
    <x v="0"/>
    <x v="0"/>
    <x v="4"/>
    <d v="1984-12-19T00:00:00"/>
    <s v="MA"/>
    <x v="6"/>
    <x v="1"/>
    <s v="9268"/>
    <x v="3"/>
    <x v="0"/>
    <x v="1"/>
    <n v="1"/>
    <x v="0"/>
    <n v="1984"/>
    <n v="41"/>
    <x v="1"/>
  </r>
  <r>
    <x v="2954"/>
    <s v="Annabelle"/>
    <s v="Marquez"/>
    <d v="2022-12-20T00:00:00"/>
    <s v=""/>
    <s v="Production Technician I"/>
    <s v="Kevin Escobar"/>
    <s v="annabelle.marquez@bilearner.com"/>
    <s v="MSC"/>
    <s v="Active"/>
    <s v="Contract"/>
    <x v="0"/>
    <x v="1"/>
    <x v="0"/>
    <x v="0"/>
    <x v="0"/>
    <x v="4"/>
    <d v="1954-11-29T00:00:00"/>
    <s v="MA"/>
    <x v="18"/>
    <x v="1"/>
    <s v="20032"/>
    <x v="0"/>
    <x v="1"/>
    <x v="1"/>
    <n v="3"/>
    <x v="0"/>
    <n v="1954"/>
    <n v="71"/>
    <x v="3"/>
  </r>
  <r>
    <x v="2955"/>
    <s v="Romeo"/>
    <s v="Gordon"/>
    <d v="2018-11-10T00:00:00"/>
    <s v=""/>
    <s v="Production Technician I"/>
    <s v="Thomas Elliott"/>
    <s v="romeo.gordon@bilearner.com"/>
    <s v="TNS"/>
    <s v="Active"/>
    <s v="Part-Time"/>
    <x v="0"/>
    <x v="0"/>
    <x v="0"/>
    <x v="0"/>
    <x v="0"/>
    <x v="4"/>
    <d v="1970-05-20T00:00:00"/>
    <s v="MA"/>
    <x v="25"/>
    <x v="1"/>
    <s v="59153"/>
    <x v="2"/>
    <x v="3"/>
    <x v="1"/>
    <n v="5"/>
    <x v="0"/>
    <n v="1970"/>
    <n v="55"/>
    <x v="0"/>
  </r>
  <r>
    <x v="2956"/>
    <s v="Aimee"/>
    <s v="Hughes"/>
    <d v="2020-08-13T00:00:00"/>
    <d v="2020-10-02T00:00:00"/>
    <s v="Production Technician I"/>
    <s v="Jose Brown"/>
    <s v="aimee.hughes@bilearner.com"/>
    <s v="PYZ"/>
    <s v="Voluntarily Terminated"/>
    <s v="Part-Time"/>
    <x v="0"/>
    <x v="1"/>
    <x v="2"/>
    <x v="1511"/>
    <x v="0"/>
    <x v="3"/>
    <d v="1985-04-01T00:00:00"/>
    <s v="MA"/>
    <x v="9"/>
    <x v="0"/>
    <s v="20389"/>
    <x v="1"/>
    <x v="3"/>
    <x v="1"/>
    <n v="2"/>
    <x v="1"/>
    <n v="1985"/>
    <n v="41"/>
    <x v="1"/>
  </r>
  <r>
    <x v="2957"/>
    <s v="Dennis"/>
    <s v="Hays"/>
    <d v="2019-03-07T00:00:00"/>
    <s v=""/>
    <s v="Production Technician I"/>
    <s v="Rachel Rice"/>
    <s v="dennis.hays@bilearner.com"/>
    <s v="WBL"/>
    <s v="Active"/>
    <s v="Full-Time"/>
    <x v="0"/>
    <x v="2"/>
    <x v="0"/>
    <x v="0"/>
    <x v="0"/>
    <x v="4"/>
    <d v="1991-07-18T00:00:00"/>
    <s v="MA"/>
    <x v="17"/>
    <x v="0"/>
    <s v="26286"/>
    <x v="1"/>
    <x v="2"/>
    <x v="0"/>
    <n v="3"/>
    <x v="0"/>
    <n v="1991"/>
    <n v="34"/>
    <x v="1"/>
  </r>
  <r>
    <x v="2958"/>
    <s v="Kelly"/>
    <s v="Fritz"/>
    <d v="2022-03-13T00:00:00"/>
    <s v=""/>
    <s v="Production Technician I"/>
    <s v="Cory Lopez"/>
    <s v="kelly.fritz@bilearner.com"/>
    <s v="NEL"/>
    <s v="Active"/>
    <s v="Part-Time"/>
    <x v="1"/>
    <x v="2"/>
    <x v="0"/>
    <x v="0"/>
    <x v="0"/>
    <x v="3"/>
    <d v="1978-07-10T00:00:00"/>
    <s v="MA"/>
    <x v="6"/>
    <x v="0"/>
    <s v="85739"/>
    <x v="2"/>
    <x v="3"/>
    <x v="0"/>
    <n v="3"/>
    <x v="0"/>
    <n v="1978"/>
    <n v="47"/>
    <x v="0"/>
  </r>
  <r>
    <x v="2959"/>
    <s v="Darnell"/>
    <s v="Shelton"/>
    <d v="2019-11-25T00:00:00"/>
    <d v="2021-01-28T00:00:00"/>
    <s v="Production Technician II"/>
    <s v="Alec Phillips"/>
    <s v="darnell.shelton@bilearner.com"/>
    <s v="WBL"/>
    <s v="Active"/>
    <s v="Contract"/>
    <x v="0"/>
    <x v="0"/>
    <x v="4"/>
    <x v="1512"/>
    <x v="0"/>
    <x v="3"/>
    <d v="1995-02-18T00:00:00"/>
    <s v="MA"/>
    <x v="4"/>
    <x v="0"/>
    <s v="45331"/>
    <x v="1"/>
    <x v="0"/>
    <x v="0"/>
    <n v="2"/>
    <x v="1"/>
    <n v="1995"/>
    <n v="31"/>
    <x v="1"/>
  </r>
  <r>
    <x v="2960"/>
    <s v="Sabrina"/>
    <s v="Holt"/>
    <d v="2019-03-06T00:00:00"/>
    <s v=""/>
    <s v="Production Technician II"/>
    <s v="David Hernandez"/>
    <s v="sabrina.holt@bilearner.com"/>
    <s v="NEL"/>
    <s v="Active"/>
    <s v="Full-Time"/>
    <x v="0"/>
    <x v="2"/>
    <x v="0"/>
    <x v="0"/>
    <x v="0"/>
    <x v="2"/>
    <d v="1965-07-19T00:00:00"/>
    <s v="MA"/>
    <x v="14"/>
    <x v="1"/>
    <s v="46093"/>
    <x v="2"/>
    <x v="0"/>
    <x v="0"/>
    <n v="3"/>
    <x v="0"/>
    <n v="1965"/>
    <n v="60"/>
    <x v="0"/>
  </r>
  <r>
    <x v="2961"/>
    <s v="Zoie"/>
    <s v="Logan"/>
    <d v="2019-04-19T00:00:00"/>
    <s v=""/>
    <s v="Production Technician II"/>
    <s v="Heidi Terry"/>
    <s v="zoie.logan@bilearner.com"/>
    <s v="PL"/>
    <s v="Active"/>
    <s v="Part-Time"/>
    <x v="1"/>
    <x v="0"/>
    <x v="0"/>
    <x v="0"/>
    <x v="0"/>
    <x v="10"/>
    <d v="1990-09-17T00:00:00"/>
    <s v="MA"/>
    <x v="6"/>
    <x v="1"/>
    <s v="48911"/>
    <x v="3"/>
    <x v="3"/>
    <x v="0"/>
    <n v="1"/>
    <x v="0"/>
    <n v="1990"/>
    <n v="35"/>
    <x v="1"/>
  </r>
  <r>
    <x v="2962"/>
    <s v="Finley"/>
    <s v="Medina"/>
    <d v="2020-08-12T00:00:00"/>
    <s v=""/>
    <s v="Production Technician II"/>
    <s v="Travis Griffith"/>
    <s v="finley.medina@bilearner.com"/>
    <s v="BPC"/>
    <s v="Active"/>
    <s v="Full-Time"/>
    <x v="0"/>
    <x v="0"/>
    <x v="0"/>
    <x v="0"/>
    <x v="0"/>
    <x v="4"/>
    <d v="1943-06-25T00:00:00"/>
    <s v="MA"/>
    <x v="4"/>
    <x v="1"/>
    <s v="18226"/>
    <x v="4"/>
    <x v="2"/>
    <x v="0"/>
    <n v="1"/>
    <x v="0"/>
    <n v="1943"/>
    <n v="82"/>
    <x v="3"/>
  </r>
  <r>
    <x v="2963"/>
    <s v="Lizeth"/>
    <s v="Middleton"/>
    <d v="2022-10-21T00:00:00"/>
    <d v="2023-01-05T00:00:00"/>
    <s v="Production Technician II"/>
    <s v="Joanna Nguyen"/>
    <s v="lizeth.middleton@bilearner.com"/>
    <s v="CCDR"/>
    <s v="Leave Of Absence"/>
    <s v="Part-Time"/>
    <x v="2"/>
    <x v="0"/>
    <x v="4"/>
    <x v="1513"/>
    <x v="0"/>
    <x v="19"/>
    <d v="1969-01-10T00:00:00"/>
    <s v="MA"/>
    <x v="7"/>
    <x v="0"/>
    <s v="90024"/>
    <x v="1"/>
    <x v="2"/>
    <x v="0"/>
    <n v="1"/>
    <x v="1"/>
    <n v="1969"/>
    <n v="57"/>
    <x v="0"/>
  </r>
  <r>
    <x v="2964"/>
    <s v="Odin"/>
    <s v="Camacho"/>
    <d v="2020-01-13T00:00:00"/>
    <s v=""/>
    <s v="Production Technician II"/>
    <s v="Amanda Young"/>
    <s v="odin.camacho@bilearner.com"/>
    <s v="SVG"/>
    <s v="Active"/>
    <s v="Part-Time"/>
    <x v="0"/>
    <x v="2"/>
    <x v="0"/>
    <x v="0"/>
    <x v="0"/>
    <x v="2"/>
    <d v="1991-11-04T00:00:00"/>
    <s v="MA"/>
    <x v="26"/>
    <x v="0"/>
    <s v="2225"/>
    <x v="3"/>
    <x v="3"/>
    <x v="0"/>
    <n v="3"/>
    <x v="0"/>
    <n v="1991"/>
    <n v="34"/>
    <x v="1"/>
  </r>
  <r>
    <x v="2965"/>
    <s v="Dakota"/>
    <s v="Lowery"/>
    <d v="2019-11-18T00:00:00"/>
    <d v="2021-09-22T00:00:00"/>
    <s v="Production Technician II"/>
    <s v="Sean Walsh"/>
    <s v="dakota.lowery@bilearner.com"/>
    <s v="EW"/>
    <s v="Voluntarily Terminated"/>
    <s v="Full-Time"/>
    <x v="2"/>
    <x v="2"/>
    <x v="4"/>
    <x v="1514"/>
    <x v="0"/>
    <x v="3"/>
    <d v="1988-02-29T00:00:00"/>
    <s v="MA"/>
    <x v="6"/>
    <x v="0"/>
    <s v="14864"/>
    <x v="2"/>
    <x v="1"/>
    <x v="0"/>
    <n v="2"/>
    <x v="1"/>
    <n v="1988"/>
    <n v="38"/>
    <x v="1"/>
  </r>
  <r>
    <x v="2966"/>
    <s v="Skyla"/>
    <s v="Santiago"/>
    <d v="2018-08-25T00:00:00"/>
    <s v=""/>
    <s v="Production Technician I"/>
    <s v="Jerry Gilbert"/>
    <s v="skyla.santiago@bilearner.com"/>
    <s v="BPC"/>
    <s v="Active"/>
    <s v="Contract"/>
    <x v="2"/>
    <x v="2"/>
    <x v="0"/>
    <x v="0"/>
    <x v="0"/>
    <x v="3"/>
    <d v="1942-06-04T00:00:00"/>
    <s v="MA"/>
    <x v="22"/>
    <x v="0"/>
    <s v="33532"/>
    <x v="1"/>
    <x v="2"/>
    <x v="2"/>
    <n v="3"/>
    <x v="0"/>
    <n v="1942"/>
    <n v="83"/>
    <x v="3"/>
  </r>
  <r>
    <x v="2967"/>
    <s v="Harley"/>
    <s v="Beard"/>
    <d v="2021-05-24T00:00:00"/>
    <s v=""/>
    <s v="Production Technician I"/>
    <s v="Meghan Green"/>
    <s v="harley.beard@bilearner.com"/>
    <s v="WBL"/>
    <s v="Active"/>
    <s v="Contract"/>
    <x v="2"/>
    <x v="0"/>
    <x v="0"/>
    <x v="0"/>
    <x v="0"/>
    <x v="4"/>
    <d v="1949-06-03T00:00:00"/>
    <s v="MA"/>
    <x v="6"/>
    <x v="1"/>
    <s v="37566"/>
    <x v="3"/>
    <x v="3"/>
    <x v="0"/>
    <n v="2"/>
    <x v="0"/>
    <n v="1949"/>
    <n v="76"/>
    <x v="3"/>
  </r>
  <r>
    <x v="2968"/>
    <s v="Summer"/>
    <s v="Barber"/>
    <d v="2021-06-09T00:00:00"/>
    <d v="2022-01-13T00:00:00"/>
    <s v="Production Technician I"/>
    <s v="Penny Campbell Dds"/>
    <s v="summer.barber@bilearner.com"/>
    <s v="TNS"/>
    <s v="Voluntarily Terminated"/>
    <s v="Part-Time"/>
    <x v="1"/>
    <x v="1"/>
    <x v="2"/>
    <x v="1515"/>
    <x v="0"/>
    <x v="4"/>
    <d v="1975-02-09T00:00:00"/>
    <s v="MA"/>
    <x v="5"/>
    <x v="0"/>
    <s v="88306"/>
    <x v="2"/>
    <x v="0"/>
    <x v="2"/>
    <n v="3"/>
    <x v="1"/>
    <n v="1975"/>
    <n v="51"/>
    <x v="0"/>
  </r>
  <r>
    <x v="2969"/>
    <s v="Stephen"/>
    <s v="Mcmillan"/>
    <d v="2021-04-05T00:00:00"/>
    <d v="2021-11-29T00:00:00"/>
    <s v="Production Technician I"/>
    <s v="Stephanie Petty"/>
    <s v="stephen.mcmillan@bilearner.com"/>
    <s v="SVG"/>
    <s v="Voluntarily Terminated"/>
    <s v="Part-Time"/>
    <x v="2"/>
    <x v="2"/>
    <x v="4"/>
    <x v="1516"/>
    <x v="0"/>
    <x v="3"/>
    <d v="1949-11-30T00:00:00"/>
    <s v="MA"/>
    <x v="18"/>
    <x v="0"/>
    <s v="49024"/>
    <x v="4"/>
    <x v="2"/>
    <x v="0"/>
    <n v="4"/>
    <x v="1"/>
    <n v="1949"/>
    <n v="76"/>
    <x v="3"/>
  </r>
  <r>
    <x v="2970"/>
    <s v="Rylan"/>
    <s v="Garrison"/>
    <d v="2022-11-05T00:00:00"/>
    <s v=""/>
    <s v="Production Technician I"/>
    <s v="Alyssa Moore"/>
    <s v="rylan.garrison@bilearner.com"/>
    <s v="PYZ"/>
    <s v="Active"/>
    <s v="Part-Time"/>
    <x v="1"/>
    <x v="1"/>
    <x v="0"/>
    <x v="0"/>
    <x v="0"/>
    <x v="4"/>
    <d v="1949-09-27T00:00:00"/>
    <s v="MA"/>
    <x v="15"/>
    <x v="0"/>
    <s v="41302"/>
    <x v="4"/>
    <x v="1"/>
    <x v="0"/>
    <n v="3"/>
    <x v="0"/>
    <n v="1949"/>
    <n v="76"/>
    <x v="3"/>
  </r>
  <r>
    <x v="2971"/>
    <s v="Kyler"/>
    <s v="Cherry"/>
    <d v="2019-11-09T00:00:00"/>
    <d v="2022-09-03T00:00:00"/>
    <s v="Production Technician I"/>
    <s v="Danielle Hanson"/>
    <s v="kyler.cherry@bilearner.com"/>
    <s v="PL"/>
    <s v="Active"/>
    <s v="Part-Time"/>
    <x v="1"/>
    <x v="2"/>
    <x v="3"/>
    <x v="1517"/>
    <x v="0"/>
    <x v="3"/>
    <d v="1956-12-11T00:00:00"/>
    <s v="MA"/>
    <x v="6"/>
    <x v="0"/>
    <s v="63776"/>
    <x v="2"/>
    <x v="1"/>
    <x v="0"/>
    <n v="3"/>
    <x v="1"/>
    <n v="1956"/>
    <n v="69"/>
    <x v="3"/>
  </r>
  <r>
    <x v="2972"/>
    <s v="Corinne"/>
    <s v="Reeves"/>
    <d v="2022-06-05T00:00:00"/>
    <d v="2023-06-01T00:00:00"/>
    <s v="Production Technician I"/>
    <s v="Paige Savage"/>
    <s v="corinne.reeves@bilearner.com"/>
    <s v="NEL"/>
    <s v="Active"/>
    <s v="Full-Time"/>
    <x v="2"/>
    <x v="2"/>
    <x v="1"/>
    <x v="1518"/>
    <x v="0"/>
    <x v="1"/>
    <d v="1984-02-25T00:00:00"/>
    <s v="MA"/>
    <x v="11"/>
    <x v="0"/>
    <s v="16715"/>
    <x v="0"/>
    <x v="0"/>
    <x v="0"/>
    <n v="2"/>
    <x v="1"/>
    <n v="1984"/>
    <n v="42"/>
    <x v="1"/>
  </r>
  <r>
    <x v="2973"/>
    <s v="Lorenzo"/>
    <s v="Short"/>
    <d v="2021-09-21T00:00:00"/>
    <s v=""/>
    <s v="Production Technician I"/>
    <s v="Samantha Thomas"/>
    <s v="lorenzo.short@bilearner.com"/>
    <s v="MSC"/>
    <s v="Active"/>
    <s v="Full-Time"/>
    <x v="0"/>
    <x v="0"/>
    <x v="0"/>
    <x v="0"/>
    <x v="0"/>
    <x v="12"/>
    <d v="1970-06-04T00:00:00"/>
    <s v="MA"/>
    <x v="21"/>
    <x v="0"/>
    <s v="90974"/>
    <x v="3"/>
    <x v="3"/>
    <x v="0"/>
    <n v="1"/>
    <x v="0"/>
    <n v="1970"/>
    <n v="55"/>
    <x v="0"/>
  </r>
  <r>
    <x v="2974"/>
    <s v="Taniya"/>
    <s v="Kane"/>
    <d v="2021-11-10T00:00:00"/>
    <d v="2023-06-04T00:00:00"/>
    <s v="Production Technician I"/>
    <s v="Scott Powell"/>
    <s v="taniya.kane@bilearner.com"/>
    <s v="EW"/>
    <s v="Leave Of Absence"/>
    <s v="Contract"/>
    <x v="1"/>
    <x v="2"/>
    <x v="1"/>
    <x v="1519"/>
    <x v="0"/>
    <x v="4"/>
    <d v="1973-04-11T00:00:00"/>
    <s v="MA"/>
    <x v="4"/>
    <x v="1"/>
    <s v="3403"/>
    <x v="1"/>
    <x v="2"/>
    <x v="0"/>
    <n v="1"/>
    <x v="1"/>
    <n v="1973"/>
    <n v="53"/>
    <x v="0"/>
  </r>
  <r>
    <x v="2975"/>
    <s v="Nevaeh"/>
    <s v="Mcmillan"/>
    <d v="2021-03-03T00:00:00"/>
    <d v="2022-04-12T00:00:00"/>
    <s v="Production Technician I"/>
    <s v="Laura Wong"/>
    <s v="nevaeh.mcmillan@bilearner.com"/>
    <s v="CCDR"/>
    <s v="Voluntarily Terminated"/>
    <s v="Part-Time"/>
    <x v="0"/>
    <x v="2"/>
    <x v="4"/>
    <x v="1520"/>
    <x v="0"/>
    <x v="4"/>
    <d v="1971-11-30T00:00:00"/>
    <s v="MA"/>
    <x v="7"/>
    <x v="1"/>
    <s v="22662"/>
    <x v="3"/>
    <x v="1"/>
    <x v="0"/>
    <n v="3"/>
    <x v="1"/>
    <n v="1971"/>
    <n v="54"/>
    <x v="0"/>
  </r>
  <r>
    <x v="2976"/>
    <s v="Dillon"/>
    <s v="Larson"/>
    <d v="2021-02-19T00:00:00"/>
    <d v="2022-11-15T00:00:00"/>
    <s v="Production Technician I"/>
    <s v="Erin Allen"/>
    <s v="dillon.larson@bilearner.com"/>
    <s v="BPC"/>
    <s v="Voluntarily Terminated"/>
    <s v="Contract"/>
    <x v="1"/>
    <x v="2"/>
    <x v="3"/>
    <x v="1521"/>
    <x v="0"/>
    <x v="4"/>
    <d v="1975-09-03T00:00:00"/>
    <s v="MA"/>
    <x v="4"/>
    <x v="0"/>
    <s v="66066"/>
    <x v="4"/>
    <x v="2"/>
    <x v="1"/>
    <n v="3"/>
    <x v="1"/>
    <n v="1975"/>
    <n v="50"/>
    <x v="0"/>
  </r>
  <r>
    <x v="2977"/>
    <s v="Willie"/>
    <s v="Howe"/>
    <d v="2019-04-25T00:00:00"/>
    <d v="2022-11-11T00:00:00"/>
    <s v="Production Technician I"/>
    <s v="Ivan Bryant"/>
    <s v="willie.howe@bilearner.com"/>
    <s v="PYZ"/>
    <s v="Leave Of Absence"/>
    <s v="Part-Time"/>
    <x v="0"/>
    <x v="2"/>
    <x v="1"/>
    <x v="1522"/>
    <x v="0"/>
    <x v="4"/>
    <d v="1985-01-20T00:00:00"/>
    <s v="MA"/>
    <x v="15"/>
    <x v="0"/>
    <s v="58775"/>
    <x v="2"/>
    <x v="3"/>
    <x v="0"/>
    <n v="2"/>
    <x v="1"/>
    <n v="1985"/>
    <n v="41"/>
    <x v="1"/>
  </r>
  <r>
    <x v="2978"/>
    <s v="Selina"/>
    <s v="Jefferson"/>
    <d v="2020-01-13T00:00:00"/>
    <d v="2022-10-21T00:00:00"/>
    <s v="Production Technician I"/>
    <s v="Karen Lin"/>
    <s v="selina.jefferson@bilearner.com"/>
    <s v="WBL"/>
    <s v="Leave Of Absence"/>
    <s v="Contract"/>
    <x v="2"/>
    <x v="2"/>
    <x v="4"/>
    <x v="1523"/>
    <x v="0"/>
    <x v="4"/>
    <d v="1979-03-02T00:00:00"/>
    <s v="MA"/>
    <x v="7"/>
    <x v="0"/>
    <s v="12351"/>
    <x v="0"/>
    <x v="1"/>
    <x v="0"/>
    <n v="1"/>
    <x v="1"/>
    <n v="1979"/>
    <n v="47"/>
    <x v="0"/>
  </r>
  <r>
    <x v="2979"/>
    <s v="Serenity"/>
    <s v="Montgomery"/>
    <d v="2020-03-25T00:00:00"/>
    <d v="2023-04-26T00:00:00"/>
    <s v="Production Technician I"/>
    <s v="Tina Munoz"/>
    <s v="serenity.montgomery@bilearner.com"/>
    <s v="NEL"/>
    <s v="Voluntarily Terminated"/>
    <s v="Contract"/>
    <x v="0"/>
    <x v="0"/>
    <x v="1"/>
    <x v="1524"/>
    <x v="0"/>
    <x v="0"/>
    <d v="1955-05-17T00:00:00"/>
    <s v="MA"/>
    <x v="44"/>
    <x v="0"/>
    <s v="24805"/>
    <x v="2"/>
    <x v="1"/>
    <x v="0"/>
    <n v="5"/>
    <x v="1"/>
    <n v="1955"/>
    <n v="70"/>
    <x v="3"/>
  </r>
  <r>
    <x v="2980"/>
    <s v="Kamila"/>
    <s v="Sanders"/>
    <d v="2021-04-15T00:00:00"/>
    <d v="2023-05-11T00:00:00"/>
    <s v="Production Technician II"/>
    <s v="Aaron Stewart"/>
    <s v="kamila.sanders@bilearner.com"/>
    <s v="WBL"/>
    <s v="Active"/>
    <s v="Part-Time"/>
    <x v="0"/>
    <x v="0"/>
    <x v="4"/>
    <x v="1525"/>
    <x v="0"/>
    <x v="4"/>
    <d v="1953-02-26T00:00:00"/>
    <s v="MA"/>
    <x v="36"/>
    <x v="0"/>
    <s v="18000"/>
    <x v="4"/>
    <x v="1"/>
    <x v="0"/>
    <n v="5"/>
    <x v="1"/>
    <n v="1953"/>
    <n v="73"/>
    <x v="3"/>
  </r>
  <r>
    <x v="2981"/>
    <s v="Rose"/>
    <s v="Mcguire"/>
    <d v="2022-12-15T00:00:00"/>
    <d v="2023-04-25T00:00:00"/>
    <s v="Production Technician II"/>
    <s v="Nicole Holland"/>
    <s v="rose.mcguire@bilearner.com"/>
    <s v="NEL"/>
    <s v="Voluntarily Terminated"/>
    <s v="Contract"/>
    <x v="2"/>
    <x v="2"/>
    <x v="2"/>
    <x v="1526"/>
    <x v="0"/>
    <x v="4"/>
    <d v="1965-01-07T00:00:00"/>
    <s v="MA"/>
    <x v="14"/>
    <x v="1"/>
    <s v="67579"/>
    <x v="4"/>
    <x v="3"/>
    <x v="0"/>
    <n v="3"/>
    <x v="1"/>
    <n v="1965"/>
    <n v="61"/>
    <x v="0"/>
  </r>
  <r>
    <x v="2982"/>
    <s v="Brenton"/>
    <s v="Zavala"/>
    <d v="2022-10-08T00:00:00"/>
    <d v="2023-02-04T00:00:00"/>
    <s v="Production Technician II"/>
    <s v="Jonathan Brown"/>
    <s v="brenton.zavala@bilearner.com"/>
    <s v="PL"/>
    <s v="Active"/>
    <s v="Contract"/>
    <x v="2"/>
    <x v="2"/>
    <x v="2"/>
    <x v="1527"/>
    <x v="0"/>
    <x v="15"/>
    <d v="1943-03-15T00:00:00"/>
    <s v="MA"/>
    <x v="4"/>
    <x v="1"/>
    <s v="82704"/>
    <x v="4"/>
    <x v="3"/>
    <x v="0"/>
    <n v="4"/>
    <x v="1"/>
    <n v="1943"/>
    <n v="83"/>
    <x v="3"/>
  </r>
  <r>
    <x v="2983"/>
    <s v="Laci"/>
    <s v="Klein"/>
    <d v="2018-12-18T00:00:00"/>
    <s v=""/>
    <s v="Production Technician II"/>
    <s v="Kyle Hicks"/>
    <s v="laci.klein@bilearner.com"/>
    <s v="BPC"/>
    <s v="Active"/>
    <s v="Contract"/>
    <x v="0"/>
    <x v="0"/>
    <x v="0"/>
    <x v="0"/>
    <x v="0"/>
    <x v="17"/>
    <d v="1980-07-07T00:00:00"/>
    <s v="MA"/>
    <x v="19"/>
    <x v="1"/>
    <s v="41572"/>
    <x v="1"/>
    <x v="0"/>
    <x v="0"/>
    <n v="3"/>
    <x v="0"/>
    <n v="1980"/>
    <n v="45"/>
    <x v="0"/>
  </r>
  <r>
    <x v="2984"/>
    <s v="Brenda"/>
    <s v="Boone"/>
    <d v="2022-10-06T00:00:00"/>
    <s v=""/>
    <s v="Production Technician II"/>
    <s v="Howard Ryan"/>
    <s v="brenda.boone@bilearner.com"/>
    <s v="CCDR"/>
    <s v="Active"/>
    <s v="Full-Time"/>
    <x v="2"/>
    <x v="1"/>
    <x v="0"/>
    <x v="0"/>
    <x v="0"/>
    <x v="5"/>
    <d v="1949-03-20T00:00:00"/>
    <s v="MA"/>
    <x v="30"/>
    <x v="0"/>
    <s v="24028"/>
    <x v="4"/>
    <x v="1"/>
    <x v="0"/>
    <n v="2"/>
    <x v="0"/>
    <n v="1949"/>
    <n v="77"/>
    <x v="3"/>
  </r>
  <r>
    <x v="2985"/>
    <s v="Andrea"/>
    <s v="Walters"/>
    <d v="2019-12-28T00:00:00"/>
    <s v=""/>
    <s v="Production Technician II"/>
    <s v="David Abbott"/>
    <s v="andrea.walters@bilearner.com"/>
    <s v="SVG"/>
    <s v="Active"/>
    <s v="Part-Time"/>
    <x v="1"/>
    <x v="2"/>
    <x v="0"/>
    <x v="0"/>
    <x v="0"/>
    <x v="12"/>
    <d v="1991-03-20T00:00:00"/>
    <s v="MA"/>
    <x v="21"/>
    <x v="0"/>
    <s v="68155"/>
    <x v="0"/>
    <x v="3"/>
    <x v="1"/>
    <n v="3"/>
    <x v="0"/>
    <n v="1991"/>
    <n v="35"/>
    <x v="1"/>
  </r>
  <r>
    <x v="2986"/>
    <s v="Jovanny"/>
    <s v="Matthews"/>
    <d v="2019-11-25T00:00:00"/>
    <s v=""/>
    <s v="Production Technician II"/>
    <s v="Jackson Ward"/>
    <s v="jovanny.matthews@bilearner.com"/>
    <s v="EW"/>
    <s v="Active"/>
    <s v="Contract"/>
    <x v="2"/>
    <x v="0"/>
    <x v="0"/>
    <x v="0"/>
    <x v="0"/>
    <x v="4"/>
    <d v="1962-12-15T00:00:00"/>
    <s v="MA"/>
    <x v="4"/>
    <x v="0"/>
    <s v="74549"/>
    <x v="0"/>
    <x v="1"/>
    <x v="0"/>
    <n v="5"/>
    <x v="0"/>
    <n v="1962"/>
    <n v="63"/>
    <x v="3"/>
  </r>
  <r>
    <x v="2987"/>
    <s v="Hunter"/>
    <s v="Silva"/>
    <d v="2022-06-03T00:00:00"/>
    <s v=""/>
    <s v="Production Technician I"/>
    <s v="Brandi Clark"/>
    <s v="hunter.silva@bilearner.com"/>
    <s v="MSC"/>
    <s v="Active"/>
    <s v="Contract"/>
    <x v="0"/>
    <x v="0"/>
    <x v="0"/>
    <x v="0"/>
    <x v="0"/>
    <x v="3"/>
    <d v="1998-05-04T00:00:00"/>
    <s v="MA"/>
    <x v="18"/>
    <x v="0"/>
    <s v="44418"/>
    <x v="1"/>
    <x v="2"/>
    <x v="1"/>
    <n v="3"/>
    <x v="0"/>
    <n v="1998"/>
    <n v="27"/>
    <x v="2"/>
  </r>
  <r>
    <x v="2988"/>
    <s v="Julien"/>
    <s v="Cisneros"/>
    <d v="2022-09-09T00:00:00"/>
    <d v="2023-03-16T00:00:00"/>
    <s v="Production Technician I"/>
    <s v="Jerry Johnson"/>
    <s v="julien.cisneros@bilearner.com"/>
    <s v="TNS"/>
    <s v="Voluntarily Terminated"/>
    <s v="Full-Time"/>
    <x v="1"/>
    <x v="1"/>
    <x v="3"/>
    <x v="1528"/>
    <x v="0"/>
    <x v="8"/>
    <d v="1974-10-14T00:00:00"/>
    <s v="MA"/>
    <x v="5"/>
    <x v="1"/>
    <s v="23971"/>
    <x v="1"/>
    <x v="0"/>
    <x v="0"/>
    <n v="3"/>
    <x v="1"/>
    <n v="1974"/>
    <n v="51"/>
    <x v="0"/>
  </r>
  <r>
    <x v="2989"/>
    <s v="Aron"/>
    <s v="Waters"/>
    <d v="2020-10-02T00:00:00"/>
    <s v=""/>
    <s v="Production Technician I"/>
    <s v="Amanda Fisher"/>
    <s v="aron.waters@bilearner.com"/>
    <s v="BPC"/>
    <s v="Active"/>
    <s v="Full-Time"/>
    <x v="2"/>
    <x v="1"/>
    <x v="0"/>
    <x v="0"/>
    <x v="0"/>
    <x v="0"/>
    <d v="1992-12-18T00:00:00"/>
    <s v="MA"/>
    <x v="13"/>
    <x v="1"/>
    <s v="46381"/>
    <x v="4"/>
    <x v="2"/>
    <x v="0"/>
    <n v="2"/>
    <x v="0"/>
    <n v="1992"/>
    <n v="33"/>
    <x v="1"/>
  </r>
  <r>
    <x v="2990"/>
    <s v="Brayden"/>
    <s v="Singh"/>
    <d v="2022-02-07T00:00:00"/>
    <s v=""/>
    <s v="Production Technician I"/>
    <s v="Clayton Davis"/>
    <s v="brayden.singh@bilearner.com"/>
    <s v="CCDR"/>
    <s v="Active"/>
    <s v="Part-Time"/>
    <x v="1"/>
    <x v="1"/>
    <x v="0"/>
    <x v="0"/>
    <x v="0"/>
    <x v="8"/>
    <d v="2000-09-26T00:00:00"/>
    <s v="MA"/>
    <x v="9"/>
    <x v="0"/>
    <s v="71282"/>
    <x v="2"/>
    <x v="0"/>
    <x v="0"/>
    <n v="1"/>
    <x v="0"/>
    <n v="2000"/>
    <n v="25"/>
    <x v="2"/>
  </r>
  <r>
    <x v="2991"/>
    <s v="Karma"/>
    <s v="Palmer"/>
    <d v="2022-10-14T00:00:00"/>
    <s v=""/>
    <s v="Production Technician I"/>
    <s v="Nicholas Price"/>
    <s v="karma.palmer@bilearner.com"/>
    <s v="EW"/>
    <s v="Active"/>
    <s v="Part-Time"/>
    <x v="2"/>
    <x v="0"/>
    <x v="0"/>
    <x v="0"/>
    <x v="0"/>
    <x v="3"/>
    <d v="1996-08-12T00:00:00"/>
    <s v="MA"/>
    <x v="12"/>
    <x v="0"/>
    <s v="40277"/>
    <x v="4"/>
    <x v="0"/>
    <x v="0"/>
    <n v="4"/>
    <x v="0"/>
    <n v="1996"/>
    <n v="29"/>
    <x v="1"/>
  </r>
  <r>
    <x v="2992"/>
    <s v="Stanley"/>
    <s v="Reyes"/>
    <d v="2019-10-14T00:00:00"/>
    <s v=""/>
    <s v="Production Technician I"/>
    <s v="Miss Sandra Mckinney"/>
    <s v="stanley.reyes@bilearner.com"/>
    <s v="MSC"/>
    <s v="Active"/>
    <s v="Contract"/>
    <x v="0"/>
    <x v="0"/>
    <x v="0"/>
    <x v="0"/>
    <x v="0"/>
    <x v="3"/>
    <d v="1952-12-05T00:00:00"/>
    <s v="MA"/>
    <x v="18"/>
    <x v="0"/>
    <s v="39578"/>
    <x v="3"/>
    <x v="3"/>
    <x v="0"/>
    <n v="2"/>
    <x v="0"/>
    <n v="1952"/>
    <n v="73"/>
    <x v="3"/>
  </r>
  <r>
    <x v="2993"/>
    <s v="Levi"/>
    <s v="Hayden"/>
    <d v="2020-10-10T00:00:00"/>
    <d v="2022-08-05T00:00:00"/>
    <s v="Production Technician I"/>
    <s v="Lynn Smith"/>
    <s v="levi.hayden@bilearner.com"/>
    <s v="NEL"/>
    <s v="Active"/>
    <s v="Contract"/>
    <x v="1"/>
    <x v="2"/>
    <x v="4"/>
    <x v="1529"/>
    <x v="0"/>
    <x v="4"/>
    <d v="1944-08-10T00:00:00"/>
    <s v="MA"/>
    <x v="4"/>
    <x v="0"/>
    <s v="18079"/>
    <x v="2"/>
    <x v="2"/>
    <x v="0"/>
    <n v="2"/>
    <x v="1"/>
    <n v="1944"/>
    <n v="81"/>
    <x v="3"/>
  </r>
  <r>
    <x v="2994"/>
    <s v="Brenden"/>
    <s v="Leach"/>
    <d v="2022-05-09T00:00:00"/>
    <d v="2022-09-08T00:00:00"/>
    <s v="Production Technician I"/>
    <s v="Donna Lawson"/>
    <s v="brenden.leach@bilearner.com"/>
    <s v="PL"/>
    <s v="Active"/>
    <s v="Part-Time"/>
    <x v="1"/>
    <x v="1"/>
    <x v="3"/>
    <x v="1530"/>
    <x v="0"/>
    <x v="16"/>
    <d v="1959-06-11T00:00:00"/>
    <s v="MA"/>
    <x v="18"/>
    <x v="0"/>
    <s v="57340"/>
    <x v="2"/>
    <x v="3"/>
    <x v="0"/>
    <n v="1"/>
    <x v="1"/>
    <n v="1959"/>
    <n v="66"/>
    <x v="3"/>
  </r>
  <r>
    <x v="2995"/>
    <s v="Jakobe"/>
    <s v="Erickson"/>
    <d v="2022-06-22T00:00:00"/>
    <d v="2022-08-07T00:00:00"/>
    <s v="Production Technician I"/>
    <s v="Bethany Carter"/>
    <s v="jakobe.erickson@bilearner.com"/>
    <s v="PYZ"/>
    <s v="Leave Of Absence"/>
    <s v="Part-Time"/>
    <x v="0"/>
    <x v="1"/>
    <x v="3"/>
    <x v="1531"/>
    <x v="0"/>
    <x v="6"/>
    <d v="1998-06-23T00:00:00"/>
    <s v="MA"/>
    <x v="24"/>
    <x v="0"/>
    <s v="44500"/>
    <x v="2"/>
    <x v="0"/>
    <x v="0"/>
    <n v="3"/>
    <x v="1"/>
    <n v="1998"/>
    <n v="27"/>
    <x v="2"/>
  </r>
  <r>
    <x v="2996"/>
    <s v="Adyson"/>
    <s v="Strickland"/>
    <d v="2020-12-28T00:00:00"/>
    <s v=""/>
    <s v="Production Technician I"/>
    <s v="Caroline Harris"/>
    <s v="adyson.strickland@bilearner.com"/>
    <s v="SVG"/>
    <s v="Active"/>
    <s v="Part-Time"/>
    <x v="1"/>
    <x v="2"/>
    <x v="0"/>
    <x v="0"/>
    <x v="0"/>
    <x v="6"/>
    <d v="2001-06-10T00:00:00"/>
    <s v="MA"/>
    <x v="7"/>
    <x v="1"/>
    <s v="35444"/>
    <x v="3"/>
    <x v="0"/>
    <x v="0"/>
    <n v="3"/>
    <x v="0"/>
    <n v="2001"/>
    <n v="24"/>
    <x v="2"/>
  </r>
  <r>
    <x v="2997"/>
    <s v="Annabel"/>
    <s v="Wilkins"/>
    <d v="2020-12-09T00:00:00"/>
    <d v="2022-08-04T00:00:00"/>
    <s v="Production Technician I"/>
    <s v="Mr. James Castillo"/>
    <s v="annabel.wilkins@bilearner.com"/>
    <s v="TNS"/>
    <s v="Voluntarily Terminated"/>
    <s v="Contract"/>
    <x v="2"/>
    <x v="0"/>
    <x v="1"/>
    <x v="1532"/>
    <x v="0"/>
    <x v="13"/>
    <d v="1997-01-27T00:00:00"/>
    <s v="MA"/>
    <x v="4"/>
    <x v="1"/>
    <s v="6608"/>
    <x v="0"/>
    <x v="1"/>
    <x v="0"/>
    <n v="2"/>
    <x v="1"/>
    <n v="1997"/>
    <n v="29"/>
    <x v="2"/>
  </r>
  <r>
    <x v="2998"/>
    <s v="Kendra"/>
    <s v="Braun"/>
    <d v="2019-05-28T00:00:00"/>
    <d v="2021-10-23T00:00:00"/>
    <s v="Production Technician I"/>
    <s v="Michael Woods"/>
    <s v="kendra.braun@bilearner.com"/>
    <s v="WBL"/>
    <s v="Voluntarily Terminated"/>
    <s v="Contract"/>
    <x v="2"/>
    <x v="2"/>
    <x v="2"/>
    <x v="1533"/>
    <x v="0"/>
    <x v="1"/>
    <d v="1954-05-28T00:00:00"/>
    <s v="MA"/>
    <x v="18"/>
    <x v="0"/>
    <s v="3807"/>
    <x v="1"/>
    <x v="3"/>
    <x v="0"/>
    <n v="2"/>
    <x v="1"/>
    <n v="1954"/>
    <n v="71"/>
    <x v="3"/>
  </r>
  <r>
    <x v="2999"/>
    <s v="Chace"/>
    <s v="Kerr"/>
    <d v="2022-04-27T00:00:00"/>
    <s v=""/>
    <s v="Production Technician I"/>
    <s v="Javier Mccall"/>
    <s v="chace.kerr@bilearner.com"/>
    <s v="BPC"/>
    <s v="Active"/>
    <s v="Full-Time"/>
    <x v="2"/>
    <x v="0"/>
    <x v="0"/>
    <x v="0"/>
    <x v="0"/>
    <x v="4"/>
    <d v="1990-09-11T00:00:00"/>
    <s v="MA"/>
    <x v="64"/>
    <x v="0"/>
    <s v="57487"/>
    <x v="0"/>
    <x v="2"/>
    <x v="0"/>
    <n v="2"/>
    <x v="0"/>
    <n v="1990"/>
    <n v="3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2DC60C-0620-42CB-B254-6FD73E2CD454}" name="StatusKerja"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5:J11" firstHeaderRow="1" firstDataRow="2" firstDataCol="1"/>
  <pivotFields count="30">
    <pivotField dataField="1" showAll="0"/>
    <pivotField showAll="0"/>
    <pivotField showAll="0"/>
    <pivotField numFmtId="14" showAll="0"/>
    <pivotField showAll="0"/>
    <pivotField showAll="0"/>
    <pivotField showAll="0"/>
    <pivotField showAll="0"/>
    <pivotField showAll="0"/>
    <pivotField showAll="0"/>
    <pivotField showAll="0"/>
    <pivotField showAll="0">
      <items count="4">
        <item x="1"/>
        <item x="2"/>
        <item x="0"/>
        <item t="default"/>
      </items>
    </pivotField>
    <pivotField showAll="0"/>
    <pivotField showAll="0">
      <items count="6">
        <item x="1"/>
        <item x="2"/>
        <item x="3"/>
        <item x="0"/>
        <item x="4"/>
        <item t="default"/>
      </items>
    </pivotField>
    <pivotField showAll="0"/>
    <pivotField showAll="0">
      <items count="7">
        <item x="5"/>
        <item x="3"/>
        <item x="2"/>
        <item x="0"/>
        <item x="1"/>
        <item x="4"/>
        <item t="default"/>
      </items>
    </pivotField>
    <pivotField showAll="0"/>
    <pivotField numFmtId="14" showAll="0"/>
    <pivotField showAll="0"/>
    <pivotField showAll="0"/>
    <pivotField showAll="0">
      <items count="3">
        <item x="0"/>
        <item x="1"/>
        <item t="default"/>
      </items>
    </pivotField>
    <pivotField showAll="0"/>
    <pivotField showAll="0"/>
    <pivotField showAll="0">
      <items count="5">
        <item x="3"/>
        <item x="2"/>
        <item x="1"/>
        <item x="0"/>
        <item t="default"/>
      </items>
    </pivotField>
    <pivotField showAll="0">
      <items count="5">
        <item x="1"/>
        <item x="0"/>
        <item x="2"/>
        <item x="3"/>
        <item t="default"/>
      </items>
    </pivotField>
    <pivotField showAll="0"/>
    <pivotField axis="axisCol" showAll="0">
      <items count="3">
        <item x="0"/>
        <item x="1"/>
        <item t="default"/>
      </items>
    </pivotField>
    <pivotField showAll="0"/>
    <pivotField showAll="0"/>
    <pivotField axis="axisRow" showAll="0">
      <items count="5">
        <item x="3"/>
        <item x="0"/>
        <item x="2"/>
        <item x="1"/>
        <item t="default"/>
      </items>
    </pivotField>
  </pivotFields>
  <rowFields count="1">
    <field x="29"/>
  </rowFields>
  <rowItems count="5">
    <i>
      <x/>
    </i>
    <i>
      <x v="1"/>
    </i>
    <i>
      <x v="2"/>
    </i>
    <i>
      <x v="3"/>
    </i>
    <i t="grand">
      <x/>
    </i>
  </rowItems>
  <colFields count="1">
    <field x="26"/>
  </colFields>
  <colItems count="3">
    <i>
      <x/>
    </i>
    <i>
      <x v="1"/>
    </i>
    <i t="grand">
      <x/>
    </i>
  </colItems>
  <dataFields count="1">
    <dataField name="Count of EmpID" fld="0" subtotal="count" baseField="0" baseItem="0" numFmtId="41"/>
  </dataFields>
  <formats count="10">
    <format dxfId="11">
      <pivotArea type="all" dataOnly="0" outline="0" fieldPosition="0"/>
    </format>
    <format dxfId="10">
      <pivotArea outline="0" collapsedLevelsAreSubtotals="1" fieldPosition="0"/>
    </format>
    <format dxfId="9">
      <pivotArea type="origin" dataOnly="0" labelOnly="1" outline="0" fieldPosition="0"/>
    </format>
    <format dxfId="8">
      <pivotArea field="26" type="button" dataOnly="0" labelOnly="1" outline="0" axis="axisCol" fieldPosition="0"/>
    </format>
    <format dxfId="7">
      <pivotArea type="topRight" dataOnly="0" labelOnly="1" outline="0" fieldPosition="0"/>
    </format>
    <format dxfId="6">
      <pivotArea field="29" type="button" dataOnly="0" labelOnly="1" outline="0" axis="axisRow" fieldPosition="0"/>
    </format>
    <format dxfId="5">
      <pivotArea dataOnly="0" labelOnly="1" fieldPosition="0">
        <references count="1">
          <reference field="29" count="0"/>
        </references>
      </pivotArea>
    </format>
    <format dxfId="4">
      <pivotArea dataOnly="0" labelOnly="1" grandRow="1" outline="0" fieldPosition="0"/>
    </format>
    <format dxfId="3">
      <pivotArea dataOnly="0" labelOnly="1" fieldPosition="0">
        <references count="1">
          <reference field="26" count="0"/>
        </references>
      </pivotArea>
    </format>
    <format dxfId="2">
      <pivotArea dataOnly="0" labelOnly="1" grandCol="1" outline="0" fieldPosition="0"/>
    </format>
  </formats>
  <chartFormats count="6">
    <chartFormat chart="0" format="0" series="1">
      <pivotArea type="data" outline="0" fieldPosition="0">
        <references count="2">
          <reference field="4294967294" count="1" selected="0">
            <x v="0"/>
          </reference>
          <reference field="26" count="1" selected="0">
            <x v="0"/>
          </reference>
        </references>
      </pivotArea>
    </chartFormat>
    <chartFormat chart="0" format="1" series="1">
      <pivotArea type="data" outline="0" fieldPosition="0">
        <references count="2">
          <reference field="4294967294" count="1" selected="0">
            <x v="0"/>
          </reference>
          <reference field="26" count="1" selected="0">
            <x v="1"/>
          </reference>
        </references>
      </pivotArea>
    </chartFormat>
    <chartFormat chart="0" format="2" series="1">
      <pivotArea type="data" outline="0" fieldPosition="0">
        <references count="1">
          <reference field="4294967294" count="1" selected="0">
            <x v="0"/>
          </reference>
        </references>
      </pivotArea>
    </chartFormat>
    <chartFormat chart="4" format="5" series="1">
      <pivotArea type="data" outline="0" fieldPosition="0">
        <references count="2">
          <reference field="4294967294" count="1" selected="0">
            <x v="0"/>
          </reference>
          <reference field="26" count="1" selected="0">
            <x v="0"/>
          </reference>
        </references>
      </pivotArea>
    </chartFormat>
    <chartFormat chart="4" format="6" series="1">
      <pivotArea type="data" outline="0" fieldPosition="0">
        <references count="2">
          <reference field="4294967294" count="1" selected="0">
            <x v="0"/>
          </reference>
          <reference field="26" count="1" selected="0">
            <x v="1"/>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B84D63-6771-460D-99C3-4BE4BDFD9B58}" name="JumlahKaryawa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5:B10" firstHeaderRow="1" firstDataRow="1" firstDataCol="1"/>
  <pivotFields count="30">
    <pivotField dataField="1" showAll="0">
      <items count="3001">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showAll="0"/>
    <pivotField showAll="0"/>
    <pivotField numFmtId="14" showAll="0"/>
    <pivotField showAll="0"/>
    <pivotField showAll="0"/>
    <pivotField showAll="0"/>
    <pivotField showAll="0"/>
    <pivotField showAll="0"/>
    <pivotField showAll="0"/>
    <pivotField showAll="0"/>
    <pivotField showAll="0">
      <items count="4">
        <item x="1"/>
        <item x="2"/>
        <item x="0"/>
        <item t="default"/>
      </items>
    </pivotField>
    <pivotField showAll="0">
      <items count="4">
        <item x="2"/>
        <item x="1"/>
        <item x="0"/>
        <item t="default"/>
      </items>
    </pivotField>
    <pivotField showAll="0">
      <items count="6">
        <item x="1"/>
        <item x="2"/>
        <item x="3"/>
        <item x="0"/>
        <item x="4"/>
        <item t="default"/>
      </items>
    </pivotField>
    <pivotField showAll="0">
      <items count="1535">
        <item x="0"/>
        <item x="535"/>
        <item x="983"/>
        <item x="231"/>
        <item x="1490"/>
        <item x="502"/>
        <item x="1053"/>
        <item x="34"/>
        <item x="184"/>
        <item x="1009"/>
        <item x="1209"/>
        <item x="327"/>
        <item x="1521"/>
        <item x="1239"/>
        <item x="1275"/>
        <item x="1096"/>
        <item x="970"/>
        <item x="1291"/>
        <item x="571"/>
        <item x="488"/>
        <item x="646"/>
        <item x="1161"/>
        <item x="1085"/>
        <item x="175"/>
        <item x="459"/>
        <item x="198"/>
        <item x="976"/>
        <item x="578"/>
        <item x="1226"/>
        <item x="931"/>
        <item x="491"/>
        <item x="1317"/>
        <item x="1171"/>
        <item x="452"/>
        <item x="67"/>
        <item x="181"/>
        <item x="899"/>
        <item x="960"/>
        <item x="809"/>
        <item x="331"/>
        <item x="688"/>
        <item x="108"/>
        <item x="716"/>
        <item x="438"/>
        <item x="252"/>
        <item x="1401"/>
        <item x="1136"/>
        <item x="650"/>
        <item x="461"/>
        <item x="4"/>
        <item x="156"/>
        <item x="676"/>
        <item x="1113"/>
        <item x="1261"/>
        <item x="862"/>
        <item x="744"/>
        <item x="1510"/>
        <item x="440"/>
        <item x="57"/>
        <item x="1184"/>
        <item x="754"/>
        <item x="525"/>
        <item x="1305"/>
        <item x="192"/>
        <item x="56"/>
        <item x="1026"/>
        <item x="1175"/>
        <item x="1284"/>
        <item x="783"/>
        <item x="142"/>
        <item x="1450"/>
        <item x="836"/>
        <item x="1100"/>
        <item x="294"/>
        <item x="1143"/>
        <item x="743"/>
        <item x="495"/>
        <item x="1449"/>
        <item x="226"/>
        <item x="859"/>
        <item x="137"/>
        <item x="1187"/>
        <item x="746"/>
        <item x="739"/>
        <item x="909"/>
        <item x="316"/>
        <item x="1472"/>
        <item x="673"/>
        <item x="332"/>
        <item x="1266"/>
        <item x="692"/>
        <item x="1417"/>
        <item x="1032"/>
        <item x="1000"/>
        <item x="402"/>
        <item x="1456"/>
        <item x="1135"/>
        <item x="981"/>
        <item x="1152"/>
        <item x="1163"/>
        <item x="466"/>
        <item x="1025"/>
        <item x="1043"/>
        <item x="171"/>
        <item x="465"/>
        <item x="558"/>
        <item x="945"/>
        <item x="685"/>
        <item x="612"/>
        <item x="1315"/>
        <item x="768"/>
        <item x="1387"/>
        <item x="1062"/>
        <item x="625"/>
        <item x="1257"/>
        <item x="60"/>
        <item x="775"/>
        <item x="200"/>
        <item x="1248"/>
        <item x="1227"/>
        <item x="577"/>
        <item x="1425"/>
        <item x="1278"/>
        <item x="300"/>
        <item x="1526"/>
        <item x="451"/>
        <item x="1260"/>
        <item x="117"/>
        <item x="1206"/>
        <item x="18"/>
        <item x="591"/>
        <item x="626"/>
        <item x="1224"/>
        <item x="521"/>
        <item x="1004"/>
        <item x="1404"/>
        <item x="731"/>
        <item x="1297"/>
        <item x="496"/>
        <item x="1264"/>
        <item x="795"/>
        <item x="274"/>
        <item x="1418"/>
        <item x="475"/>
        <item x="552"/>
        <item x="302"/>
        <item x="1076"/>
        <item x="1422"/>
        <item x="649"/>
        <item x="756"/>
        <item x="686"/>
        <item x="803"/>
        <item x="110"/>
        <item x="193"/>
        <item x="1210"/>
        <item x="432"/>
        <item x="711"/>
        <item x="1223"/>
        <item x="528"/>
        <item x="77"/>
        <item x="1475"/>
        <item x="1316"/>
        <item x="281"/>
        <item x="818"/>
        <item x="61"/>
        <item x="1087"/>
        <item x="1495"/>
        <item x="187"/>
        <item x="2"/>
        <item x="358"/>
        <item x="868"/>
        <item x="162"/>
        <item x="152"/>
        <item x="1156"/>
        <item x="971"/>
        <item x="628"/>
        <item x="725"/>
        <item x="1172"/>
        <item x="1319"/>
        <item x="758"/>
        <item x="1066"/>
        <item x="256"/>
        <item x="516"/>
        <item x="718"/>
        <item x="179"/>
        <item x="987"/>
        <item x="139"/>
        <item x="510"/>
        <item x="26"/>
        <item x="30"/>
        <item x="379"/>
        <item x="608"/>
        <item x="964"/>
        <item x="1222"/>
        <item x="52"/>
        <item x="759"/>
        <item x="665"/>
        <item x="1301"/>
        <item x="1170"/>
        <item x="671"/>
        <item x="848"/>
        <item x="237"/>
        <item x="1399"/>
        <item x="204"/>
        <item x="248"/>
        <item x="583"/>
        <item x="557"/>
        <item x="405"/>
        <item x="1075"/>
        <item x="227"/>
        <item x="177"/>
        <item x="1454"/>
        <item x="13"/>
        <item x="575"/>
        <item x="857"/>
        <item x="411"/>
        <item x="201"/>
        <item x="128"/>
        <item x="1518"/>
        <item x="1527"/>
        <item x="1245"/>
        <item x="1488"/>
        <item x="938"/>
        <item x="1203"/>
        <item x="1339"/>
        <item x="1051"/>
        <item x="72"/>
        <item x="888"/>
        <item x="727"/>
        <item x="153"/>
        <item x="922"/>
        <item x="969"/>
        <item x="65"/>
        <item x="275"/>
        <item x="444"/>
        <item x="219"/>
        <item x="368"/>
        <item x="278"/>
        <item x="560"/>
        <item x="1048"/>
        <item x="1193"/>
        <item x="1052"/>
        <item x="919"/>
        <item x="109"/>
        <item x="174"/>
        <item x="479"/>
        <item x="66"/>
        <item x="406"/>
        <item x="863"/>
        <item x="1138"/>
        <item x="1118"/>
        <item x="131"/>
        <item x="259"/>
        <item x="719"/>
        <item x="1030"/>
        <item x="1438"/>
        <item x="230"/>
        <item x="1336"/>
        <item x="232"/>
        <item x="962"/>
        <item x="1144"/>
        <item x="1298"/>
        <item x="422"/>
        <item x="889"/>
        <item x="188"/>
        <item x="85"/>
        <item x="70"/>
        <item x="1477"/>
        <item x="1500"/>
        <item x="485"/>
        <item x="1322"/>
        <item x="1274"/>
        <item x="1238"/>
        <item x="804"/>
        <item x="348"/>
        <item x="893"/>
        <item x="937"/>
        <item x="195"/>
        <item x="75"/>
        <item x="490"/>
        <item x="1019"/>
        <item x="666"/>
        <item x="847"/>
        <item x="253"/>
        <item x="879"/>
        <item x="88"/>
        <item x="1507"/>
        <item x="507"/>
        <item x="562"/>
        <item x="526"/>
        <item x="1174"/>
        <item x="1186"/>
        <item x="1104"/>
        <item x="116"/>
        <item x="844"/>
        <item x="776"/>
        <item x="985"/>
        <item x="1375"/>
        <item x="1149"/>
        <item x="404"/>
        <item x="1221"/>
        <item x="255"/>
        <item x="825"/>
        <item x="412"/>
        <item x="1296"/>
        <item x="1211"/>
        <item x="6"/>
        <item x="158"/>
        <item x="1277"/>
        <item x="89"/>
        <item x="1361"/>
        <item x="1354"/>
        <item x="902"/>
        <item x="1357"/>
        <item x="106"/>
        <item x="869"/>
        <item x="280"/>
        <item x="1148"/>
        <item x="1348"/>
        <item x="1068"/>
        <item x="410"/>
        <item x="1094"/>
        <item x="272"/>
        <item x="877"/>
        <item x="1421"/>
        <item x="1194"/>
        <item x="1077"/>
        <item x="1482"/>
        <item x="574"/>
        <item x="425"/>
        <item x="1173"/>
        <item x="871"/>
        <item x="394"/>
        <item x="1479"/>
        <item x="277"/>
        <item x="1092"/>
        <item x="1491"/>
        <item x="289"/>
        <item x="1107"/>
        <item x="1035"/>
        <item x="523"/>
        <item x="1286"/>
        <item x="276"/>
        <item x="1393"/>
        <item x="462"/>
        <item x="866"/>
        <item x="1099"/>
        <item x="1310"/>
        <item x="527"/>
        <item x="842"/>
        <item x="1304"/>
        <item x="694"/>
        <item x="1015"/>
        <item x="319"/>
        <item x="1002"/>
        <item x="1389"/>
        <item x="1437"/>
        <item x="636"/>
        <item x="796"/>
        <item x="901"/>
        <item x="124"/>
        <item x="457"/>
        <item x="471"/>
        <item x="709"/>
        <item x="506"/>
        <item x="1012"/>
        <item x="1008"/>
        <item x="963"/>
        <item x="1398"/>
        <item x="508"/>
        <item x="570"/>
        <item x="445"/>
        <item x="726"/>
        <item x="918"/>
        <item x="968"/>
        <item x="1382"/>
        <item x="1329"/>
        <item x="1332"/>
        <item x="304"/>
        <item x="1280"/>
        <item x="740"/>
        <item x="631"/>
        <item x="268"/>
        <item x="1153"/>
        <item x="1435"/>
        <item x="51"/>
        <item x="979"/>
        <item x="1106"/>
        <item x="518"/>
        <item x="614"/>
        <item x="855"/>
        <item x="597"/>
        <item x="1377"/>
        <item x="894"/>
        <item x="1040"/>
        <item x="196"/>
        <item x="84"/>
        <item x="151"/>
        <item x="456"/>
        <item x="185"/>
        <item x="610"/>
        <item x="1180"/>
        <item x="308"/>
        <item x="489"/>
        <item x="1306"/>
        <item x="1386"/>
        <item x="1078"/>
        <item x="1202"/>
        <item x="103"/>
        <item x="929"/>
        <item x="258"/>
        <item x="1483"/>
        <item x="104"/>
        <item x="25"/>
        <item x="534"/>
        <item x="789"/>
        <item x="529"/>
        <item x="773"/>
        <item x="1241"/>
        <item x="341"/>
        <item x="245"/>
        <item x="1440"/>
        <item x="449"/>
        <item x="62"/>
        <item x="130"/>
        <item x="990"/>
        <item x="220"/>
        <item x="734"/>
        <item x="1494"/>
        <item x="197"/>
        <item x="123"/>
        <item x="522"/>
        <item x="150"/>
        <item x="1463"/>
        <item x="481"/>
        <item x="498"/>
        <item x="421"/>
        <item x="7"/>
        <item x="324"/>
        <item x="1263"/>
        <item x="1505"/>
        <item x="371"/>
        <item x="593"/>
        <item x="1188"/>
        <item x="1485"/>
        <item x="1522"/>
        <item x="943"/>
        <item x="374"/>
        <item x="735"/>
        <item x="627"/>
        <item x="707"/>
        <item x="599"/>
        <item x="870"/>
        <item x="1371"/>
        <item x="1370"/>
        <item x="713"/>
        <item x="464"/>
        <item x="965"/>
        <item x="161"/>
        <item x="782"/>
        <item x="95"/>
        <item x="143"/>
        <item x="442"/>
        <item x="1408"/>
        <item x="1533"/>
        <item x="1074"/>
        <item x="762"/>
        <item x="356"/>
        <item x="463"/>
        <item x="1098"/>
        <item x="1055"/>
        <item x="1191"/>
        <item x="1327"/>
        <item x="573"/>
        <item x="203"/>
        <item x="235"/>
        <item x="409"/>
        <item x="1086"/>
        <item x="729"/>
        <item x="126"/>
        <item x="586"/>
        <item x="1446"/>
        <item x="659"/>
        <item x="1416"/>
        <item x="1060"/>
        <item x="296"/>
        <item x="592"/>
        <item x="815"/>
        <item x="369"/>
        <item x="732"/>
        <item x="1247"/>
        <item x="1388"/>
        <item x="816"/>
        <item x="1511"/>
        <item x="5"/>
        <item x="1517"/>
        <item x="386"/>
        <item x="375"/>
        <item x="730"/>
        <item x="1134"/>
        <item x="1413"/>
        <item x="948"/>
        <item x="602"/>
        <item x="229"/>
        <item x="266"/>
        <item x="824"/>
        <item x="431"/>
        <item x="657"/>
        <item x="1350"/>
        <item x="333"/>
        <item x="269"/>
        <item x="617"/>
        <item x="1466"/>
        <item x="238"/>
        <item x="320"/>
        <item x="1353"/>
        <item x="313"/>
        <item x="906"/>
        <item x="1229"/>
        <item x="550"/>
        <item x="290"/>
        <item x="1117"/>
        <item x="38"/>
        <item x="1045"/>
        <item x="1351"/>
        <item x="925"/>
        <item x="36"/>
        <item x="1034"/>
        <item x="1176"/>
        <item x="1128"/>
        <item x="1145"/>
        <item x="361"/>
        <item x="876"/>
        <item x="874"/>
        <item x="222"/>
        <item x="952"/>
        <item x="745"/>
        <item x="311"/>
        <item x="1067"/>
        <item x="884"/>
        <item x="1115"/>
        <item x="793"/>
        <item x="182"/>
        <item x="1409"/>
        <item x="724"/>
        <item x="154"/>
        <item x="1208"/>
        <item x="533"/>
        <item x="1471"/>
        <item x="1122"/>
        <item x="473"/>
        <item x="772"/>
        <item x="347"/>
        <item x="364"/>
        <item x="584"/>
        <item x="1352"/>
        <item x="420"/>
        <item x="860"/>
        <item x="344"/>
        <item x="1005"/>
        <item x="1487"/>
        <item x="826"/>
        <item x="157"/>
        <item x="700"/>
        <item x="1285"/>
        <item x="658"/>
        <item x="1042"/>
        <item x="1164"/>
        <item x="737"/>
        <item x="565"/>
        <item x="1512"/>
        <item x="1189"/>
        <item x="675"/>
        <item x="346"/>
        <item x="950"/>
        <item x="546"/>
        <item x="1150"/>
        <item x="644"/>
        <item x="73"/>
        <item x="385"/>
        <item x="335"/>
        <item x="429"/>
        <item x="392"/>
        <item x="244"/>
        <item x="761"/>
        <item x="858"/>
        <item x="127"/>
        <item x="384"/>
        <item x="513"/>
        <item x="755"/>
        <item x="1459"/>
        <item x="1279"/>
        <item x="799"/>
        <item x="453"/>
        <item x="512"/>
        <item x="1436"/>
        <item x="641"/>
        <item x="1133"/>
        <item x="1407"/>
        <item x="241"/>
        <item x="186"/>
        <item x="514"/>
        <item x="1255"/>
        <item x="1105"/>
        <item x="524"/>
        <item x="569"/>
        <item x="1359"/>
        <item x="760"/>
        <item x="651"/>
        <item x="1496"/>
        <item x="1010"/>
        <item x="312"/>
        <item x="643"/>
        <item x="1183"/>
        <item x="82"/>
        <item x="1445"/>
        <item x="292"/>
        <item x="350"/>
        <item x="833"/>
        <item x="1520"/>
        <item x="338"/>
        <item x="1364"/>
        <item x="413"/>
        <item x="1323"/>
        <item x="1531"/>
        <item x="190"/>
        <item x="291"/>
        <item x="240"/>
        <item x="221"/>
        <item x="1204"/>
        <item x="791"/>
        <item x="997"/>
        <item x="1365"/>
        <item x="400"/>
        <item x="1228"/>
        <item x="49"/>
        <item x="307"/>
        <item x="817"/>
        <item x="1041"/>
        <item x="1397"/>
        <item x="101"/>
        <item x="966"/>
        <item x="1016"/>
        <item x="236"/>
        <item x="482"/>
        <item x="839"/>
        <item x="357"/>
        <item x="254"/>
        <item x="788"/>
        <item x="376"/>
        <item x="172"/>
        <item x="621"/>
        <item x="216"/>
        <item x="794"/>
        <item x="1121"/>
        <item x="954"/>
        <item x="486"/>
        <item x="1246"/>
        <item x="1514"/>
        <item x="1195"/>
        <item x="1132"/>
        <item x="555"/>
        <item x="750"/>
        <item x="1109"/>
        <item x="1095"/>
        <item x="1444"/>
        <item x="900"/>
        <item x="1065"/>
        <item x="1252"/>
        <item x="1465"/>
        <item x="915"/>
        <item x="176"/>
        <item x="363"/>
        <item x="679"/>
        <item x="1024"/>
        <item x="595"/>
        <item x="111"/>
        <item x="928"/>
        <item x="854"/>
        <item x="1011"/>
        <item x="677"/>
        <item x="223"/>
        <item x="821"/>
        <item x="896"/>
        <item x="170"/>
        <item x="1103"/>
        <item x="1528"/>
        <item x="210"/>
        <item x="381"/>
        <item x="1033"/>
        <item x="953"/>
        <item x="416"/>
        <item x="664"/>
        <item x="784"/>
        <item x="1283"/>
        <item x="988"/>
        <item x="822"/>
        <item x="585"/>
        <item x="733"/>
        <item x="1328"/>
        <item x="1108"/>
        <item x="1215"/>
        <item x="797"/>
        <item x="122"/>
        <item x="118"/>
        <item x="588"/>
        <item x="604"/>
        <item x="1001"/>
        <item x="1205"/>
        <item x="992"/>
        <item x="1141"/>
        <item x="547"/>
        <item x="1007"/>
        <item x="875"/>
        <item x="885"/>
        <item x="39"/>
        <item x="895"/>
        <item x="443"/>
        <item x="11"/>
        <item x="480"/>
        <item x="752"/>
        <item x="683"/>
        <item x="45"/>
        <item x="781"/>
        <item x="1199"/>
        <item x="1240"/>
        <item x="568"/>
        <item x="1290"/>
        <item x="1342"/>
        <item x="1154"/>
        <item x="1381"/>
        <item x="329"/>
        <item x="1282"/>
        <item x="1525"/>
        <item x="840"/>
        <item x="691"/>
        <item x="365"/>
        <item x="886"/>
        <item x="819"/>
        <item x="1102"/>
        <item x="883"/>
        <item x="90"/>
        <item x="1363"/>
        <item x="652"/>
        <item x="1481"/>
        <item x="1333"/>
        <item x="317"/>
        <item x="767"/>
        <item x="1530"/>
        <item x="273"/>
        <item x="830"/>
        <item x="261"/>
        <item x="55"/>
        <item x="1082"/>
        <item x="872"/>
        <item x="977"/>
        <item x="1330"/>
        <item x="1462"/>
        <item x="1089"/>
        <item x="705"/>
        <item x="169"/>
        <item x="554"/>
        <item x="701"/>
        <item x="1216"/>
        <item x="1057"/>
        <item x="1402"/>
        <item x="1137"/>
        <item x="132"/>
        <item x="1073"/>
        <item x="1259"/>
        <item x="1469"/>
        <item x="944"/>
        <item x="234"/>
        <item x="1022"/>
        <item x="1"/>
        <item x="1325"/>
        <item x="835"/>
        <item x="1455"/>
        <item x="1111"/>
        <item x="1155"/>
        <item x="1219"/>
        <item x="359"/>
        <item x="251"/>
        <item x="1392"/>
        <item x="769"/>
        <item x="1182"/>
        <item x="79"/>
        <item x="1157"/>
        <item x="1169"/>
        <item x="509"/>
        <item x="141"/>
        <item x="551"/>
        <item x="1063"/>
        <item x="887"/>
        <item x="263"/>
        <item x="1232"/>
        <item x="898"/>
        <item x="1414"/>
        <item x="31"/>
        <item x="372"/>
        <item x="279"/>
        <item x="1501"/>
        <item x="224"/>
        <item x="1320"/>
        <item x="933"/>
        <item x="974"/>
        <item x="1366"/>
        <item x="1400"/>
        <item x="771"/>
        <item x="377"/>
        <item x="559"/>
        <item x="1312"/>
        <item x="994"/>
        <item x="1147"/>
        <item x="267"/>
        <item x="998"/>
        <item x="1480"/>
        <item x="1165"/>
        <item x="501"/>
        <item x="1433"/>
        <item x="1093"/>
        <item x="436"/>
        <item x="1448"/>
        <item x="1344"/>
        <item x="1181"/>
        <item x="469"/>
        <item x="419"/>
        <item x="125"/>
        <item x="689"/>
        <item x="566"/>
        <item x="134"/>
        <item x="786"/>
        <item x="454"/>
        <item x="1038"/>
        <item x="434"/>
        <item x="908"/>
        <item x="32"/>
        <item x="623"/>
        <item x="1497"/>
        <item x="426"/>
        <item x="702"/>
        <item x="1225"/>
        <item x="293"/>
        <item x="439"/>
        <item x="1131"/>
        <item x="1272"/>
        <item x="1468"/>
        <item x="393"/>
        <item x="864"/>
        <item x="76"/>
        <item x="1028"/>
        <item x="1356"/>
        <item x="206"/>
        <item x="33"/>
        <item x="563"/>
        <item x="853"/>
        <item x="856"/>
        <item x="741"/>
        <item x="340"/>
        <item x="1513"/>
        <item x="674"/>
        <item x="634"/>
        <item x="645"/>
        <item x="1403"/>
        <item x="373"/>
        <item x="1244"/>
        <item x="1430"/>
        <item x="1217"/>
        <item x="813"/>
        <item x="391"/>
        <item x="757"/>
        <item x="325"/>
        <item x="630"/>
        <item x="243"/>
        <item x="1166"/>
        <item x="924"/>
        <item x="770"/>
        <item x="107"/>
        <item x="1273"/>
        <item x="1523"/>
        <item x="873"/>
        <item x="214"/>
        <item x="1233"/>
        <item x="1428"/>
        <item x="774"/>
        <item x="380"/>
        <item x="497"/>
        <item x="1473"/>
        <item x="505"/>
        <item x="114"/>
        <item x="537"/>
        <item x="698"/>
        <item x="932"/>
        <item x="1412"/>
        <item x="999"/>
        <item x="878"/>
        <item x="553"/>
        <item x="397"/>
        <item x="1337"/>
        <item x="812"/>
        <item x="1081"/>
        <item x="323"/>
        <item x="851"/>
        <item x="1213"/>
        <item x="600"/>
        <item x="343"/>
        <item x="298"/>
        <item x="1265"/>
        <item x="1464"/>
        <item x="517"/>
        <item x="1443"/>
        <item x="1335"/>
        <item x="1267"/>
        <item x="80"/>
        <item x="890"/>
        <item x="362"/>
        <item x="81"/>
        <item x="867"/>
        <item x="861"/>
        <item x="99"/>
        <item x="601"/>
        <item x="881"/>
        <item x="1431"/>
        <item x="712"/>
        <item x="430"/>
        <item x="20"/>
        <item x="904"/>
        <item x="208"/>
        <item x="212"/>
        <item x="596"/>
        <item x="829"/>
        <item x="87"/>
        <item x="113"/>
        <item x="1058"/>
        <item x="921"/>
        <item x="1355"/>
        <item x="615"/>
        <item x="211"/>
        <item x="1251"/>
        <item x="920"/>
        <item x="159"/>
        <item x="806"/>
        <item x="1151"/>
        <item x="353"/>
        <item x="520"/>
        <item x="53"/>
        <item x="1373"/>
        <item x="917"/>
        <item x="629"/>
        <item x="1288"/>
        <item x="205"/>
        <item x="1376"/>
        <item x="189"/>
        <item x="849"/>
        <item x="955"/>
        <item x="1372"/>
        <item x="704"/>
        <item x="926"/>
        <item x="299"/>
        <item x="579"/>
        <item x="1234"/>
        <item x="684"/>
        <item x="360"/>
        <item x="1460"/>
        <item x="1324"/>
        <item x="1311"/>
        <item x="656"/>
        <item x="1126"/>
        <item x="946"/>
        <item x="218"/>
        <item x="1411"/>
        <item x="366"/>
        <item x="334"/>
        <item x="722"/>
        <item x="336"/>
        <item x="661"/>
        <item x="956"/>
        <item x="624"/>
        <item x="15"/>
        <item x="814"/>
        <item x="1394"/>
        <item x="59"/>
        <item x="549"/>
        <item x="1524"/>
        <item x="1340"/>
        <item x="1139"/>
        <item x="94"/>
        <item x="903"/>
        <item x="54"/>
        <item x="1236"/>
        <item x="637"/>
        <item x="540"/>
        <item x="1084"/>
        <item x="911"/>
        <item x="367"/>
        <item x="418"/>
        <item x="978"/>
        <item x="1295"/>
        <item x="1220"/>
        <item x="832"/>
        <item x="1198"/>
        <item x="613"/>
        <item x="504"/>
        <item x="972"/>
        <item x="736"/>
        <item x="620"/>
        <item x="798"/>
        <item x="611"/>
        <item x="1029"/>
        <item x="1059"/>
        <item x="12"/>
        <item x="961"/>
        <item x="1231"/>
        <item x="1249"/>
        <item x="567"/>
        <item x="653"/>
        <item x="1031"/>
        <item x="1367"/>
        <item x="1293"/>
        <item x="1379"/>
        <item x="345"/>
        <item x="1243"/>
        <item x="699"/>
        <item x="287"/>
        <item x="973"/>
        <item x="310"/>
        <item x="1207"/>
        <item x="1385"/>
        <item x="785"/>
        <item x="1044"/>
        <item x="144"/>
        <item x="382"/>
        <item x="838"/>
        <item x="136"/>
        <item x="460"/>
        <item x="1346"/>
        <item x="792"/>
        <item x="286"/>
        <item x="91"/>
        <item x="86"/>
        <item x="916"/>
        <item x="672"/>
        <item x="910"/>
        <item x="321"/>
        <item x="831"/>
        <item x="800"/>
        <item x="215"/>
        <item x="1071"/>
        <item x="823"/>
        <item x="764"/>
        <item x="1014"/>
        <item x="1369"/>
        <item x="1116"/>
        <item x="618"/>
        <item x="260"/>
        <item x="27"/>
        <item x="1383"/>
        <item x="1424"/>
        <item x="58"/>
        <item x="1478"/>
        <item x="939"/>
        <item x="603"/>
        <item x="738"/>
        <item x="493"/>
        <item x="105"/>
        <item x="342"/>
        <item x="1476"/>
        <item x="1529"/>
        <item x="149"/>
        <item x="1362"/>
        <item x="414"/>
        <item x="1047"/>
        <item x="306"/>
        <item x="1262"/>
        <item x="270"/>
        <item x="47"/>
        <item x="257"/>
        <item x="1064"/>
        <item x="390"/>
        <item x="690"/>
        <item x="78"/>
        <item x="1230"/>
        <item x="1160"/>
        <item x="415"/>
        <item x="913"/>
        <item x="545"/>
        <item x="986"/>
        <item x="640"/>
        <item x="576"/>
        <item x="1378"/>
        <item x="1070"/>
        <item x="351"/>
        <item x="1269"/>
        <item x="1110"/>
        <item x="121"/>
        <item x="1037"/>
        <item x="1391"/>
        <item x="678"/>
        <item x="23"/>
        <item x="250"/>
        <item x="339"/>
        <item x="947"/>
        <item x="1178"/>
        <item x="1212"/>
        <item x="1307"/>
        <item x="264"/>
        <item x="484"/>
        <item x="408"/>
        <item x="1318"/>
        <item x="1486"/>
        <item x="119"/>
        <item x="225"/>
        <item x="923"/>
        <item x="1419"/>
        <item x="852"/>
        <item x="147"/>
        <item x="1452"/>
        <item x="669"/>
        <item x="242"/>
        <item x="763"/>
        <item x="43"/>
        <item x="383"/>
        <item x="17"/>
        <item x="500"/>
        <item x="647"/>
        <item x="129"/>
        <item x="168"/>
        <item x="1027"/>
        <item x="1080"/>
        <item x="1345"/>
        <item x="1299"/>
        <item x="572"/>
        <item x="1347"/>
        <item x="115"/>
        <item x="483"/>
        <item x="428"/>
        <item x="318"/>
        <item x="880"/>
        <item x="1190"/>
        <item x="424"/>
        <item x="35"/>
        <item x="1276"/>
        <item x="1050"/>
        <item x="777"/>
        <item x="249"/>
        <item x="476"/>
        <item x="1237"/>
        <item x="846"/>
        <item x="801"/>
        <item x="1396"/>
        <item x="590"/>
        <item x="16"/>
        <item x="765"/>
        <item x="622"/>
        <item x="202"/>
        <item x="633"/>
        <item x="1493"/>
        <item x="427"/>
        <item x="519"/>
        <item x="1072"/>
        <item x="178"/>
        <item x="22"/>
        <item x="1140"/>
        <item x="941"/>
        <item x="183"/>
        <item x="580"/>
        <item x="1129"/>
        <item x="639"/>
        <item x="687"/>
        <item x="191"/>
        <item x="717"/>
        <item x="1250"/>
        <item x="697"/>
        <item x="1287"/>
        <item x="1343"/>
        <item x="1013"/>
        <item x="265"/>
        <item x="1123"/>
        <item x="1049"/>
        <item x="1119"/>
        <item x="1130"/>
        <item x="1499"/>
        <item x="1415"/>
        <item x="133"/>
        <item x="1368"/>
        <item x="1303"/>
        <item x="441"/>
        <item x="995"/>
        <item x="1061"/>
        <item x="721"/>
        <item x="589"/>
        <item x="828"/>
        <item x="1532"/>
        <item x="1159"/>
        <item x="1457"/>
        <item x="164"/>
        <item x="1341"/>
        <item x="83"/>
        <item x="303"/>
        <item x="98"/>
        <item x="1003"/>
        <item x="199"/>
        <item x="28"/>
        <item x="891"/>
        <item x="395"/>
        <item x="667"/>
        <item x="42"/>
        <item x="1124"/>
        <item x="93"/>
        <item x="100"/>
        <item x="283"/>
        <item x="654"/>
        <item x="165"/>
        <item x="642"/>
        <item x="708"/>
        <item x="991"/>
        <item x="233"/>
        <item x="748"/>
        <item x="511"/>
        <item x="44"/>
        <item x="417"/>
        <item x="1079"/>
        <item x="447"/>
        <item x="1069"/>
        <item x="1023"/>
        <item x="538"/>
        <item x="24"/>
        <item x="354"/>
        <item x="897"/>
        <item x="102"/>
        <item x="1196"/>
        <item x="548"/>
        <item x="810"/>
        <item x="1358"/>
        <item x="167"/>
        <item x="607"/>
        <item x="228"/>
        <item x="64"/>
        <item x="1235"/>
        <item x="1214"/>
        <item x="1451"/>
        <item x="1380"/>
        <item x="407"/>
        <item x="693"/>
        <item x="1162"/>
        <item x="14"/>
        <item x="827"/>
        <item x="989"/>
        <item x="1146"/>
        <item x="936"/>
        <item x="1331"/>
        <item x="780"/>
        <item x="1125"/>
        <item x="837"/>
        <item x="1197"/>
        <item x="1374"/>
        <item x="1313"/>
        <item x="1470"/>
        <item x="1253"/>
        <item x="301"/>
        <item x="96"/>
        <item x="668"/>
        <item x="349"/>
        <item x="370"/>
        <item x="1021"/>
        <item x="728"/>
        <item x="1334"/>
        <item x="448"/>
        <item x="1314"/>
        <item x="21"/>
        <item x="805"/>
        <item x="1442"/>
        <item x="1432"/>
        <item x="1498"/>
        <item x="544"/>
        <item x="1429"/>
        <item x="180"/>
        <item x="295"/>
        <item x="1254"/>
        <item x="949"/>
        <item x="423"/>
        <item x="1410"/>
        <item x="984"/>
        <item x="1097"/>
        <item x="330"/>
        <item x="446"/>
        <item x="209"/>
        <item x="1360"/>
        <item x="619"/>
        <item x="1434"/>
        <item x="1427"/>
        <item x="3"/>
        <item x="388"/>
        <item x="1256"/>
        <item x="543"/>
        <item x="50"/>
        <item x="556"/>
        <item x="396"/>
        <item x="778"/>
        <item x="742"/>
        <item x="1489"/>
        <item x="1461"/>
        <item x="766"/>
        <item x="1200"/>
        <item x="1458"/>
        <item x="635"/>
        <item x="140"/>
        <item x="638"/>
        <item x="487"/>
        <item x="1484"/>
        <item x="297"/>
        <item x="935"/>
        <item x="1504"/>
        <item x="326"/>
        <item x="980"/>
        <item x="531"/>
        <item x="779"/>
        <item x="1054"/>
        <item x="1349"/>
        <item x="606"/>
        <item x="1502"/>
        <item x="1384"/>
        <item x="40"/>
        <item x="914"/>
        <item x="720"/>
        <item x="120"/>
        <item x="1270"/>
        <item x="1338"/>
        <item x="1321"/>
        <item x="605"/>
        <item x="1516"/>
        <item x="670"/>
        <item x="681"/>
        <item x="1281"/>
        <item x="160"/>
        <item x="1420"/>
        <item x="530"/>
        <item x="48"/>
        <item x="1508"/>
        <item x="1258"/>
        <item x="1503"/>
        <item x="474"/>
        <item x="173"/>
        <item x="539"/>
        <item x="1185"/>
        <item x="581"/>
        <item x="1519"/>
        <item x="958"/>
        <item x="503"/>
        <item x="927"/>
        <item x="655"/>
        <item x="1242"/>
        <item x="934"/>
        <item x="680"/>
        <item x="695"/>
        <item x="468"/>
        <item x="996"/>
        <item x="352"/>
        <item x="492"/>
        <item x="662"/>
        <item x="282"/>
        <item x="930"/>
        <item x="1395"/>
        <item x="1018"/>
        <item x="305"/>
        <item x="450"/>
        <item x="609"/>
        <item x="802"/>
        <item x="92"/>
        <item x="285"/>
        <item x="472"/>
        <item x="648"/>
        <item x="907"/>
        <item x="1426"/>
        <item x="398"/>
        <item x="682"/>
        <item x="246"/>
        <item x="536"/>
        <item x="1167"/>
        <item x="834"/>
        <item x="1006"/>
        <item x="401"/>
        <item x="1509"/>
        <item x="1467"/>
        <item x="749"/>
        <item x="194"/>
        <item x="1218"/>
        <item x="1192"/>
        <item x="135"/>
        <item x="1308"/>
        <item x="494"/>
        <item x="435"/>
        <item x="561"/>
        <item x="594"/>
        <item x="703"/>
        <item x="389"/>
        <item x="437"/>
        <item x="1020"/>
        <item x="515"/>
        <item x="892"/>
        <item x="284"/>
        <item x="71"/>
        <item x="787"/>
        <item x="1453"/>
        <item x="314"/>
        <item x="387"/>
        <item x="1405"/>
        <item x="166"/>
        <item x="1302"/>
        <item x="213"/>
        <item x="1506"/>
        <item x="942"/>
        <item x="1309"/>
        <item x="808"/>
        <item x="951"/>
        <item x="905"/>
        <item x="1046"/>
        <item x="940"/>
        <item x="328"/>
        <item x="1036"/>
        <item x="753"/>
        <item x="1268"/>
        <item x="10"/>
        <item x="845"/>
        <item x="155"/>
        <item x="239"/>
        <item x="975"/>
        <item x="1120"/>
        <item x="850"/>
        <item x="616"/>
        <item x="455"/>
        <item x="710"/>
        <item x="811"/>
        <item x="1127"/>
        <item x="138"/>
        <item x="458"/>
        <item x="532"/>
        <item x="403"/>
        <item x="820"/>
        <item x="1114"/>
        <item x="97"/>
        <item x="29"/>
        <item x="9"/>
        <item x="217"/>
        <item x="1168"/>
        <item x="1201"/>
        <item x="499"/>
        <item x="1292"/>
        <item x="1177"/>
        <item x="163"/>
        <item x="146"/>
        <item x="8"/>
        <item x="587"/>
        <item x="957"/>
        <item x="790"/>
        <item x="1101"/>
        <item x="967"/>
        <item x="288"/>
        <item x="1492"/>
        <item x="478"/>
        <item x="696"/>
        <item x="1390"/>
        <item x="69"/>
        <item x="564"/>
        <item x="1112"/>
        <item x="1083"/>
        <item x="598"/>
        <item x="309"/>
        <item x="882"/>
        <item x="723"/>
        <item x="1406"/>
        <item x="433"/>
        <item x="315"/>
        <item x="982"/>
        <item x="74"/>
        <item x="322"/>
        <item x="959"/>
        <item x="1326"/>
        <item x="1289"/>
        <item x="714"/>
        <item x="1158"/>
        <item x="262"/>
        <item x="715"/>
        <item x="271"/>
        <item x="68"/>
        <item x="1294"/>
        <item x="41"/>
        <item x="1423"/>
        <item x="1091"/>
        <item x="865"/>
        <item x="1090"/>
        <item x="477"/>
        <item x="63"/>
        <item x="541"/>
        <item x="807"/>
        <item x="542"/>
        <item x="1088"/>
        <item x="470"/>
        <item x="337"/>
        <item x="399"/>
        <item x="993"/>
        <item x="112"/>
        <item x="247"/>
        <item x="1447"/>
        <item x="660"/>
        <item x="632"/>
        <item x="751"/>
        <item x="1142"/>
        <item x="1441"/>
        <item x="1515"/>
        <item x="467"/>
        <item x="582"/>
        <item x="207"/>
        <item x="1300"/>
        <item x="37"/>
        <item x="1179"/>
        <item x="1039"/>
        <item x="1439"/>
        <item x="663"/>
        <item x="1271"/>
        <item x="1056"/>
        <item x="841"/>
        <item x="843"/>
        <item x="145"/>
        <item x="1474"/>
        <item x="706"/>
        <item x="378"/>
        <item x="912"/>
        <item x="747"/>
        <item x="148"/>
        <item x="1017"/>
        <item x="355"/>
        <item x="46"/>
        <item x="19"/>
        <item t="default"/>
      </items>
    </pivotField>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items count="84">
        <item x="47"/>
        <item x="0"/>
        <item x="44"/>
        <item x="30"/>
        <item x="25"/>
        <item x="65"/>
        <item x="39"/>
        <item x="2"/>
        <item x="43"/>
        <item x="79"/>
        <item x="32"/>
        <item x="67"/>
        <item x="62"/>
        <item x="70"/>
        <item x="72"/>
        <item x="68"/>
        <item x="75"/>
        <item x="49"/>
        <item x="3"/>
        <item x="36"/>
        <item x="71"/>
        <item x="10"/>
        <item x="12"/>
        <item x="33"/>
        <item x="55"/>
        <item x="13"/>
        <item x="34"/>
        <item x="15"/>
        <item x="5"/>
        <item x="27"/>
        <item x="7"/>
        <item x="59"/>
        <item x="74"/>
        <item x="69"/>
        <item x="8"/>
        <item x="38"/>
        <item x="42"/>
        <item x="22"/>
        <item x="18"/>
        <item x="48"/>
        <item x="66"/>
        <item x="23"/>
        <item x="73"/>
        <item x="53"/>
        <item x="41"/>
        <item x="45"/>
        <item x="1"/>
        <item x="4"/>
        <item x="11"/>
        <item x="31"/>
        <item x="19"/>
        <item x="21"/>
        <item x="24"/>
        <item x="17"/>
        <item x="46"/>
        <item x="50"/>
        <item x="56"/>
        <item x="28"/>
        <item x="58"/>
        <item x="26"/>
        <item x="52"/>
        <item x="77"/>
        <item x="60"/>
        <item x="40"/>
        <item x="54"/>
        <item x="63"/>
        <item x="76"/>
        <item x="57"/>
        <item x="16"/>
        <item x="9"/>
        <item x="14"/>
        <item x="61"/>
        <item x="80"/>
        <item x="6"/>
        <item x="51"/>
        <item x="29"/>
        <item x="20"/>
        <item x="78"/>
        <item x="35"/>
        <item x="81"/>
        <item x="82"/>
        <item x="64"/>
        <item x="37"/>
        <item t="default"/>
      </items>
    </pivotField>
    <pivotField showAll="0">
      <items count="3">
        <item x="0"/>
        <item x="1"/>
        <item t="default"/>
      </items>
    </pivotField>
    <pivotField showAll="0"/>
    <pivotField showAll="0">
      <items count="6">
        <item x="4"/>
        <item x="3"/>
        <item x="1"/>
        <item x="2"/>
        <item x="0"/>
        <item t="default"/>
      </items>
    </pivotField>
    <pivotField showAll="0">
      <items count="5">
        <item x="3"/>
        <item x="2"/>
        <item x="1"/>
        <item x="0"/>
        <item t="default"/>
      </items>
    </pivotField>
    <pivotField showAll="0">
      <items count="5">
        <item x="1"/>
        <item x="0"/>
        <item x="2"/>
        <item x="3"/>
        <item t="default"/>
      </items>
    </pivotField>
    <pivotField showAll="0"/>
    <pivotField showAll="0">
      <items count="3">
        <item x="0"/>
        <item x="1"/>
        <item t="default"/>
      </items>
    </pivotField>
    <pivotField showAll="0"/>
    <pivotField showAll="0"/>
    <pivotField axis="axisRow" showAll="0">
      <items count="5">
        <item x="3"/>
        <item x="0"/>
        <item x="2"/>
        <item x="1"/>
        <item t="default"/>
      </items>
    </pivotField>
  </pivotFields>
  <rowFields count="1">
    <field x="29"/>
  </rowFields>
  <rowItems count="5">
    <i>
      <x/>
    </i>
    <i>
      <x v="1"/>
    </i>
    <i>
      <x v="2"/>
    </i>
    <i>
      <x v="3"/>
    </i>
    <i t="grand">
      <x/>
    </i>
  </rowItems>
  <colItems count="1">
    <i/>
  </colItems>
  <dataFields count="1">
    <dataField name="Count of EmpID" fld="0" subtotal="count" baseField="0" baseItem="0" numFmtId="41"/>
  </dataFields>
  <formats count="6">
    <format dxfId="17">
      <pivotArea type="all" dataOnly="0" outline="0" fieldPosition="0"/>
    </format>
    <format dxfId="16">
      <pivotArea outline="0" collapsedLevelsAreSubtotals="1" fieldPosition="0"/>
    </format>
    <format dxfId="15">
      <pivotArea field="29" type="button" dataOnly="0" labelOnly="1" outline="0" axis="axisRow" fieldPosition="0"/>
    </format>
    <format dxfId="14">
      <pivotArea dataOnly="0" labelOnly="1" fieldPosition="0">
        <references count="1">
          <reference field="29" count="0"/>
        </references>
      </pivotArea>
    </format>
    <format dxfId="13">
      <pivotArea dataOnly="0" labelOnly="1" grandRow="1" outline="0" fieldPosition="0"/>
    </format>
    <format dxfId="12">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9" count="1" selected="0">
            <x v="0"/>
          </reference>
        </references>
      </pivotArea>
    </chartFormat>
    <chartFormat chart="1" format="2">
      <pivotArea type="data" outline="0" fieldPosition="0">
        <references count="2">
          <reference field="4294967294" count="1" selected="0">
            <x v="0"/>
          </reference>
          <reference field="29" count="1" selected="0">
            <x v="1"/>
          </reference>
        </references>
      </pivotArea>
    </chartFormat>
    <chartFormat chart="1" format="3">
      <pivotArea type="data" outline="0" fieldPosition="0">
        <references count="2">
          <reference field="4294967294" count="1" selected="0">
            <x v="0"/>
          </reference>
          <reference field="29" count="1" selected="0">
            <x v="2"/>
          </reference>
        </references>
      </pivotArea>
    </chartFormat>
    <chartFormat chart="1" format="4">
      <pivotArea type="data" outline="0" fieldPosition="0">
        <references count="2">
          <reference field="4294967294" count="1" selected="0">
            <x v="0"/>
          </reference>
          <reference field="29"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9" count="1" selected="0">
            <x v="0"/>
          </reference>
        </references>
      </pivotArea>
    </chartFormat>
    <chartFormat chart="5" format="12">
      <pivotArea type="data" outline="0" fieldPosition="0">
        <references count="2">
          <reference field="4294967294" count="1" selected="0">
            <x v="0"/>
          </reference>
          <reference field="29" count="1" selected="0">
            <x v="1"/>
          </reference>
        </references>
      </pivotArea>
    </chartFormat>
    <chartFormat chart="5" format="13">
      <pivotArea type="data" outline="0" fieldPosition="0">
        <references count="2">
          <reference field="4294967294" count="1" selected="0">
            <x v="0"/>
          </reference>
          <reference field="29" count="1" selected="0">
            <x v="2"/>
          </reference>
        </references>
      </pivotArea>
    </chartFormat>
    <chartFormat chart="5" format="14">
      <pivotArea type="data" outline="0" fieldPosition="0">
        <references count="2">
          <reference field="4294967294" count="1" selected="0">
            <x v="0"/>
          </reference>
          <reference field="2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59E00D-96F5-4D74-9A6D-F84AD70173A9}" name="Rating"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M5:N10" firstHeaderRow="1" firstDataRow="1" firstDataCol="1" rowPageCount="1" colPageCount="1"/>
  <pivotFields count="30">
    <pivotField showAll="0"/>
    <pivotField showAll="0"/>
    <pivotField showAll="0"/>
    <pivotField numFmtId="14" showAll="0"/>
    <pivotField showAll="0"/>
    <pivotField showAll="0"/>
    <pivotField showAll="0"/>
    <pivotField showAll="0"/>
    <pivotField showAll="0"/>
    <pivotField showAll="0"/>
    <pivotField showAll="0"/>
    <pivotField showAll="0">
      <items count="4">
        <item x="1"/>
        <item x="2"/>
        <item x="0"/>
        <item t="default"/>
      </items>
    </pivotField>
    <pivotField showAll="0"/>
    <pivotField showAll="0">
      <items count="6">
        <item x="1"/>
        <item x="2"/>
        <item x="3"/>
        <item x="0"/>
        <item x="4"/>
        <item t="default"/>
      </items>
    </pivotField>
    <pivotField showAll="0"/>
    <pivotField showAll="0">
      <items count="7">
        <item x="5"/>
        <item x="3"/>
        <item x="2"/>
        <item x="0"/>
        <item x="1"/>
        <item x="4"/>
        <item t="default"/>
      </items>
    </pivotField>
    <pivotField showAll="0"/>
    <pivotField numFmtId="14" showAll="0"/>
    <pivotField showAll="0"/>
    <pivotField showAll="0"/>
    <pivotField showAll="0">
      <items count="3">
        <item x="0"/>
        <item x="1"/>
        <item t="default"/>
      </items>
    </pivotField>
    <pivotField showAll="0"/>
    <pivotField showAll="0"/>
    <pivotField showAll="0">
      <items count="5">
        <item x="3"/>
        <item x="2"/>
        <item x="1"/>
        <item x="0"/>
        <item t="default"/>
      </items>
    </pivotField>
    <pivotField showAll="0">
      <items count="5">
        <item x="1"/>
        <item x="0"/>
        <item x="2"/>
        <item x="3"/>
        <item t="default"/>
      </items>
    </pivotField>
    <pivotField dataField="1" showAll="0"/>
    <pivotField axis="axisPage" multipleItemSelectionAllowed="1" showAll="0">
      <items count="3">
        <item x="0"/>
        <item x="1"/>
        <item t="default"/>
      </items>
    </pivotField>
    <pivotField showAll="0"/>
    <pivotField showAll="0"/>
    <pivotField axis="axisRow" showAll="0">
      <items count="5">
        <item x="3"/>
        <item x="0"/>
        <item x="2"/>
        <item x="1"/>
        <item t="default"/>
      </items>
    </pivotField>
  </pivotFields>
  <rowFields count="1">
    <field x="29"/>
  </rowFields>
  <rowItems count="5">
    <i>
      <x/>
    </i>
    <i>
      <x v="1"/>
    </i>
    <i>
      <x v="2"/>
    </i>
    <i>
      <x v="3"/>
    </i>
    <i t="grand">
      <x/>
    </i>
  </rowItems>
  <colItems count="1">
    <i/>
  </colItems>
  <pageFields count="1">
    <pageField fld="26" hier="-1"/>
  </pageFields>
  <dataFields count="1">
    <dataField name="Average of Current Employee Rating" fld="25" subtotal="average" baseField="29" baseItem="0"/>
  </dataFields>
  <formats count="1">
    <format dxfId="18">
      <pivotArea collapsedLevelsAreSubtotals="1" fieldPosition="0">
        <references count="1">
          <reference field="29" count="0"/>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9" count="1" selected="0">
            <x v="0"/>
          </reference>
        </references>
      </pivotArea>
    </chartFormat>
    <chartFormat chart="0" format="2">
      <pivotArea type="data" outline="0" fieldPosition="0">
        <references count="2">
          <reference field="4294967294" count="1" selected="0">
            <x v="0"/>
          </reference>
          <reference field="29" count="1" selected="0">
            <x v="1"/>
          </reference>
        </references>
      </pivotArea>
    </chartFormat>
    <chartFormat chart="0" format="3">
      <pivotArea type="data" outline="0" fieldPosition="0">
        <references count="2">
          <reference field="4294967294" count="1" selected="0">
            <x v="0"/>
          </reference>
          <reference field="29" count="1" selected="0">
            <x v="2"/>
          </reference>
        </references>
      </pivotArea>
    </chartFormat>
    <chartFormat chart="0" format="4">
      <pivotArea type="data" outline="0" fieldPosition="0">
        <references count="2">
          <reference field="4294967294" count="1" selected="0">
            <x v="0"/>
          </reference>
          <reference field="29"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9" count="1" selected="0">
            <x v="0"/>
          </reference>
        </references>
      </pivotArea>
    </chartFormat>
    <chartFormat chart="5" format="12">
      <pivotArea type="data" outline="0" fieldPosition="0">
        <references count="2">
          <reference field="4294967294" count="1" selected="0">
            <x v="0"/>
          </reference>
          <reference field="29" count="1" selected="0">
            <x v="1"/>
          </reference>
        </references>
      </pivotArea>
    </chartFormat>
    <chartFormat chart="5" format="13">
      <pivotArea type="data" outline="0" fieldPosition="0">
        <references count="2">
          <reference field="4294967294" count="1" selected="0">
            <x v="0"/>
          </reference>
          <reference field="29" count="1" selected="0">
            <x v="2"/>
          </reference>
        </references>
      </pivotArea>
    </chartFormat>
    <chartFormat chart="5" format="14">
      <pivotArea type="data" outline="0" fieldPosition="0">
        <references count="2">
          <reference field="4294967294" count="1" selected="0">
            <x v="0"/>
          </reference>
          <reference field="2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23F7F1-A1A4-4F84-A33D-30629EBB8F49}" name="Tipestatu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Q5:U11" firstHeaderRow="1" firstDataRow="2" firstDataCol="1" rowPageCount="1" colPageCount="1"/>
  <pivotFields count="30">
    <pivotField dataField="1" showAll="0">
      <items count="3001">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showAll="0"/>
    <pivotField showAll="0"/>
    <pivotField numFmtId="14" showAll="0"/>
    <pivotField showAll="0"/>
    <pivotField showAll="0"/>
    <pivotField showAll="0"/>
    <pivotField showAll="0"/>
    <pivotField showAll="0"/>
    <pivotField showAll="0"/>
    <pivotField showAll="0"/>
    <pivotField showAll="0">
      <items count="4">
        <item x="1"/>
        <item x="2"/>
        <item x="0"/>
        <item t="default"/>
      </items>
    </pivotField>
    <pivotField axis="axisCol" showAll="0">
      <items count="4">
        <item x="2"/>
        <item x="1"/>
        <item x="0"/>
        <item t="default"/>
      </items>
    </pivotField>
    <pivotField showAll="0">
      <items count="6">
        <item x="1"/>
        <item x="2"/>
        <item x="3"/>
        <item x="0"/>
        <item x="4"/>
        <item t="default"/>
      </items>
    </pivotField>
    <pivotField showAll="0"/>
    <pivotField showAll="0">
      <items count="7">
        <item x="5"/>
        <item x="3"/>
        <item x="2"/>
        <item x="0"/>
        <item x="1"/>
        <item x="4"/>
        <item t="default"/>
      </items>
    </pivotField>
    <pivotField showAll="0"/>
    <pivotField numFmtId="14" showAll="0"/>
    <pivotField showAll="0"/>
    <pivotField showAll="0"/>
    <pivotField showAll="0">
      <items count="3">
        <item x="0"/>
        <item x="1"/>
        <item t="default"/>
      </items>
    </pivotField>
    <pivotField showAll="0"/>
    <pivotField showAll="0"/>
    <pivotField showAll="0">
      <items count="5">
        <item x="3"/>
        <item x="2"/>
        <item x="1"/>
        <item x="0"/>
        <item t="default"/>
      </items>
    </pivotField>
    <pivotField showAll="0">
      <items count="5">
        <item x="1"/>
        <item x="0"/>
        <item x="2"/>
        <item x="3"/>
        <item t="default"/>
      </items>
    </pivotField>
    <pivotField showAll="0"/>
    <pivotField axis="axisPage" multipleItemSelectionAllowed="1" showAll="0">
      <items count="3">
        <item x="0"/>
        <item x="1"/>
        <item t="default"/>
      </items>
    </pivotField>
    <pivotField showAll="0"/>
    <pivotField showAll="0"/>
    <pivotField axis="axisRow" showAll="0">
      <items count="5">
        <item x="3"/>
        <item x="0"/>
        <item x="2"/>
        <item x="1"/>
        <item t="default"/>
      </items>
    </pivotField>
  </pivotFields>
  <rowFields count="1">
    <field x="29"/>
  </rowFields>
  <rowItems count="5">
    <i>
      <x/>
    </i>
    <i>
      <x v="1"/>
    </i>
    <i>
      <x v="2"/>
    </i>
    <i>
      <x v="3"/>
    </i>
    <i t="grand">
      <x/>
    </i>
  </rowItems>
  <colFields count="1">
    <field x="12"/>
  </colFields>
  <colItems count="4">
    <i>
      <x/>
    </i>
    <i>
      <x v="1"/>
    </i>
    <i>
      <x v="2"/>
    </i>
    <i t="grand">
      <x/>
    </i>
  </colItems>
  <pageFields count="1">
    <pageField fld="26" hier="-1"/>
  </pageFields>
  <dataFields count="1">
    <dataField name="Count of EmpID" fld="0" subtotal="count" baseField="0" baseItem="0" numFmtId="41"/>
  </dataFields>
  <formats count="10">
    <format dxfId="28">
      <pivotArea type="all" dataOnly="0" outline="0" fieldPosition="0"/>
    </format>
    <format dxfId="27">
      <pivotArea outline="0" collapsedLevelsAreSubtotals="1" fieldPosition="0"/>
    </format>
    <format dxfId="26">
      <pivotArea type="origin" dataOnly="0" labelOnly="1" outline="0" fieldPosition="0"/>
    </format>
    <format dxfId="25">
      <pivotArea field="12" type="button" dataOnly="0" labelOnly="1" outline="0" axis="axisCol" fieldPosition="0"/>
    </format>
    <format dxfId="24">
      <pivotArea type="topRight" dataOnly="0" labelOnly="1" outline="0" fieldPosition="0"/>
    </format>
    <format dxfId="23">
      <pivotArea field="29" type="button" dataOnly="0" labelOnly="1" outline="0" axis="axisRow" fieldPosition="0"/>
    </format>
    <format dxfId="22">
      <pivotArea dataOnly="0" labelOnly="1" fieldPosition="0">
        <references count="1">
          <reference field="29" count="0"/>
        </references>
      </pivotArea>
    </format>
    <format dxfId="21">
      <pivotArea dataOnly="0" labelOnly="1" grandRow="1" outline="0" fieldPosition="0"/>
    </format>
    <format dxfId="20">
      <pivotArea dataOnly="0" labelOnly="1" fieldPosition="0">
        <references count="1">
          <reference field="12" count="0"/>
        </references>
      </pivotArea>
    </format>
    <format dxfId="19">
      <pivotArea dataOnly="0" labelOnly="1" grandCol="1" outline="0" fieldPosition="0"/>
    </format>
  </formats>
  <chartFormats count="8">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2"/>
          </reference>
        </references>
      </pivotArea>
    </chartFormat>
    <chartFormat chart="2" format="3" series="1">
      <pivotArea type="data" outline="0" fieldPosition="0">
        <references count="1">
          <reference field="4294967294" count="1" selected="0">
            <x v="0"/>
          </reference>
        </references>
      </pivotArea>
    </chartFormat>
    <chartFormat chart="6" format="7" series="1">
      <pivotArea type="data" outline="0" fieldPosition="0">
        <references count="2">
          <reference field="4294967294" count="1" selected="0">
            <x v="0"/>
          </reference>
          <reference field="12" count="1" selected="0">
            <x v="0"/>
          </reference>
        </references>
      </pivotArea>
    </chartFormat>
    <chartFormat chart="6" format="8" series="1">
      <pivotArea type="data" outline="0" fieldPosition="0">
        <references count="2">
          <reference field="4294967294" count="1" selected="0">
            <x v="0"/>
          </reference>
          <reference field="12" count="1" selected="0">
            <x v="1"/>
          </reference>
        </references>
      </pivotArea>
    </chartFormat>
    <chartFormat chart="6" format="9" series="1">
      <pivotArea type="data" outline="0" fieldPosition="0">
        <references count="2">
          <reference field="4294967294" count="1" selected="0">
            <x v="0"/>
          </reference>
          <reference field="12" count="1" selected="0">
            <x v="2"/>
          </reference>
        </references>
      </pivotArea>
    </chartFormat>
    <chartFormat chart="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77148BF7-1074-4AF5-8700-A21BA596906C}" sourceName="DepartmentType">
  <pivotTables>
    <pivotTable tabId="7" name="JumlahKaryawan"/>
    <pivotTable tabId="7" name="Tipestatus"/>
    <pivotTable tabId="7" name="StatusKerja"/>
    <pivotTable tabId="7" name="Rating"/>
  </pivotTables>
  <data>
    <tabular pivotCacheId="498437718">
      <items count="6">
        <i x="5" s="1"/>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5FF68B0B-BEB4-4976-938C-3D69862ABC3C}" sourceName="GenderCode">
  <pivotTables>
    <pivotTable tabId="7" name="JumlahKaryawan"/>
    <pivotTable tabId="7" name="Tipestatus"/>
    <pivotTable tabId="7" name="StatusKerja"/>
    <pivotTable tabId="7" name="Rating"/>
  </pivotTables>
  <data>
    <tabular pivotCacheId="49843771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Zone" xr10:uid="{088BB410-556E-4157-B666-F5986DF7EAB1}" sourceName="PayZone">
  <pivotTables>
    <pivotTable tabId="7" name="JumlahKaryawan"/>
    <pivotTable tabId="7" name="Rating"/>
    <pivotTable tabId="7" name="StatusKerja"/>
    <pivotTable tabId="7" name="Tipestatus"/>
  </pivotTables>
  <data>
    <tabular pivotCacheId="498437718">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Desc" xr10:uid="{338D61DD-2441-4EB1-B2B4-CACD5ED68E79}" sourceName="MaritalDesc">
  <pivotTables>
    <pivotTable tabId="7" name="JumlahKaryawan"/>
    <pivotTable tabId="7" name="Rating"/>
    <pivotTable tabId="7" name="StatusKerja"/>
    <pivotTable tabId="7" name="Tipestatus"/>
  </pivotTables>
  <data>
    <tabular pivotCacheId="498437718">
      <items count="4">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core" xr10:uid="{B8F1B4C7-FB26-42DF-A478-1C99575D2BDA}" sourceName="Performance Score">
  <pivotTables>
    <pivotTable tabId="7" name="JumlahKaryawan"/>
    <pivotTable tabId="7" name="Rating"/>
    <pivotTable tabId="7" name="StatusKerja"/>
    <pivotTable tabId="7" name="Tipestatus"/>
  </pivotTables>
  <data>
    <tabular pivotCacheId="498437718">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xr10:uid="{B4C4228C-9584-4849-91DE-9B5507AD1E7B}" cache="Slicer_DepartmentType" caption="DepartmentType" rowHeight="241300"/>
  <slicer name="GenderCode" xr10:uid="{3107C892-07C0-4C24-82C2-64B68586522B}" cache="Slicer_GenderCode" caption="GenderCode" rowHeight="241300"/>
  <slicer name="PayZone" xr10:uid="{2516FBCC-1D22-405A-8A6A-18355D90D7B4}" cache="Slicer_PayZone" caption="PayZone" rowHeight="241300"/>
  <slicer name="MaritalDesc" xr10:uid="{D62A2508-5913-4D11-ABDD-8D51AA227340}" cache="Slicer_MaritalDesc" caption="MaritalDesc" rowHeight="241300"/>
  <slicer name="Performance Score" xr10:uid="{D7E61FF9-F585-42BF-8819-FAA49D941CA8}" cache="Slicer_Performance_Score" caption="Performance Scor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1" xr10:uid="{38F357B5-0DC5-4BD1-84AE-C450253D116C}" cache="Slicer_DepartmentType" caption="DepartmentType" style="SliceyUMI" rowHeight="241300"/>
  <slicer name="GenderCode 1" xr10:uid="{EA01F655-7941-4A49-B666-4D51A492E336}" cache="Slicer_GenderCode" caption="GenderCode" style="SliceyUMI" rowHeight="241300"/>
  <slicer name="PayZone 1" xr10:uid="{7F6057ED-3C91-44CF-B0F8-5C27EF6AD9FE}" cache="Slicer_PayZone" caption="PayZone" style="SlicerUmitaa" rowHeight="241300"/>
  <slicer name="MaritalDesc 1" xr10:uid="{23F53F4F-5FF9-4B40-9E74-543AB000DACF}" cache="Slicer_MaritalDesc" caption="MaritalDesc" style="SlicerUmitaa" rowHeight="241300"/>
  <slicer name="Performance Score 1" xr10:uid="{193CC1DB-51E1-47E0-BA95-ED59E2A23DCF}" cache="Slicer_Performance_Score" caption="Performance Score" style="SliceyUMI"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3FE705-AB7C-4E99-97E5-DDE90AB37713}" name="Table1" displayName="Table1" ref="A1:AD3001" totalsRowShown="0">
  <autoFilter ref="A1:AD3001" xr:uid="{3A3FE705-AB7C-4E99-97E5-DDE90AB37713}"/>
  <tableColumns count="30">
    <tableColumn id="1" xr3:uid="{DF8C96A1-7AD2-4F83-B881-C0C2B4EDDC17}" name="EmpID"/>
    <tableColumn id="2" xr3:uid="{B048E4BB-3B18-45C0-B3B8-EB4537B153C3}" name="FirstName"/>
    <tableColumn id="3" xr3:uid="{593F2DD6-326E-47BD-BDB3-24BAB554446C}" name="LastName"/>
    <tableColumn id="4" xr3:uid="{0714FD62-B0CB-4744-ADA1-E185715DE950}" name="StartDate" dataDxfId="36"/>
    <tableColumn id="5" xr3:uid="{3456621F-2023-4846-8076-3379CFC477E5}" name="ExitDate" dataDxfId="35"/>
    <tableColumn id="6" xr3:uid="{DB67E578-DFE6-4672-B1AA-F4342319C7EE}" name="Title"/>
    <tableColumn id="7" xr3:uid="{70919679-A03B-4E60-A6B8-B044198F91D6}" name="Supervisor"/>
    <tableColumn id="8" xr3:uid="{FB379FED-2477-4150-B618-9D1ED79BF60D}" name="ADEmail"/>
    <tableColumn id="9" xr3:uid="{7F21B338-DC01-47CA-9034-2AB67E6235A8}" name="BusinessUnit"/>
    <tableColumn id="10" xr3:uid="{E99BB354-ED0F-47F2-9C78-464EBC6DC916}" name="EmployeeStatus"/>
    <tableColumn id="11" xr3:uid="{4DF4E1CD-0627-4D98-88D1-A090184CD89F}" name="EmployeeType"/>
    <tableColumn id="12" xr3:uid="{DBF2827F-00A0-43F5-A031-834FBAD5109A}" name="PayZone"/>
    <tableColumn id="13" xr3:uid="{C9765359-C2F4-40CD-A884-DEE13D2AC9D1}" name="EmployeeClassificationType"/>
    <tableColumn id="14" xr3:uid="{B67F17F1-5FE2-450E-99CD-31C7EF73BC52}" name="TerminationType"/>
    <tableColumn id="15" xr3:uid="{4E6A9A6B-BFD6-46C6-A32A-729BC4AB0818}" name="TerminationDescription"/>
    <tableColumn id="16" xr3:uid="{AF3BB318-B774-448F-A1B5-B3F8E9C8F94B}" name="DepartmentType"/>
    <tableColumn id="17" xr3:uid="{BE799049-FE21-49DD-8D19-1A41DE0A784C}" name="Division"/>
    <tableColumn id="18" xr3:uid="{2C62DDA7-D84D-4DDE-8A70-BE1B098487E9}" name="DOB" dataDxfId="34"/>
    <tableColumn id="19" xr3:uid="{8F1028F7-564F-4A8F-A4C0-C2ABBC6B8266}" name="State"/>
    <tableColumn id="20" xr3:uid="{C425F385-4244-4A62-B8DE-535D8A36E42F}" name="JobFunctionDescription"/>
    <tableColumn id="21" xr3:uid="{D54B5299-83C4-4B8B-927F-E41030F420B7}" name="GenderCode"/>
    <tableColumn id="22" xr3:uid="{8947BD19-EDDA-46E1-839E-44F601403BD8}" name="LocationCode"/>
    <tableColumn id="23" xr3:uid="{FF53EBF1-F03F-49BD-A53E-D16B712C0035}" name="RaceDesc"/>
    <tableColumn id="24" xr3:uid="{B93FAD91-B7D8-4A4F-A4C1-074017CE46BF}" name="MaritalDesc"/>
    <tableColumn id="25" xr3:uid="{6A5D0747-7866-49D1-8503-414A4A6B29FB}" name="Performance Score"/>
    <tableColumn id="26" xr3:uid="{F8B367EC-D1BF-4395-9073-91B8B7A9B6F1}" name="Current Employee Rating"/>
    <tableColumn id="27" xr3:uid="{F425BC35-A6AD-4574-AB01-598A3A592D5C}" name="CurrentEmployeeStatus">
      <calculatedColumnFormula>IF(E2="","Active","Non-Active")</calculatedColumnFormula>
    </tableColumn>
    <tableColumn id="28" xr3:uid="{8D6C432A-5AAB-43DD-8F32-C2FB256B906F}" name="Year of Birth">
      <calculatedColumnFormula>YEAR(R2)</calculatedColumnFormula>
    </tableColumn>
    <tableColumn id="29" xr3:uid="{23C3BF18-525A-414E-A2BF-ADFB866F557A}" name="Umur">
      <calculatedColumnFormula>INT(YEARFRAC(R2,"20/04/2026"))</calculatedColumnFormula>
    </tableColumn>
    <tableColumn id="30" xr3:uid="{7F1570FD-081A-4F06-83FA-2DC49CE74292}" name="Generasi">
      <calculatedColumnFormula array="1">_xlfn.IFS(AB2&lt;1965,"Baby Boomers",AB2&lt;1981,"Gen X",AB2&lt;1997,"Millenial",TRUE,("Gen Z"))</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EE031B-DA40-4DFB-B8E3-24CB4E36B934}" name="Table13" displayName="Table13" ref="A1:S3001" totalsRowShown="0">
  <autoFilter ref="A1:S3001" xr:uid="{3A3FE705-AB7C-4E99-97E5-DDE90AB37713}"/>
  <tableColumns count="19">
    <tableColumn id="1" xr3:uid="{21826989-24A6-4C71-AD8D-191DD3CB9151}" name="EmpID"/>
    <tableColumn id="2" xr3:uid="{04F7212A-A229-4F51-9E14-B125BFDEFE0F}" name="FirstName"/>
    <tableColumn id="3" xr3:uid="{27CEDEB5-C559-4285-B721-EE16DD023636}" name="LastName"/>
    <tableColumn id="37" xr3:uid="{F53D7EE5-1982-4F79-8E55-5AAC05BC0EB8}" name="Full Name" dataDxfId="32">
      <calculatedColumnFormula>Table13[[#This Row],[FirstName]]&amp;" "&amp;Table13[[#This Row],[LastName]]</calculatedColumnFormula>
    </tableColumn>
    <tableColumn id="4" xr3:uid="{152B3B80-94EB-490B-BE4C-8F4929365F93}" name="StartDate" dataDxfId="31"/>
    <tableColumn id="5" xr3:uid="{D3E50CE8-A0B4-4088-8A8F-975E438D5088}" name="ExitDate" dataDxfId="30"/>
    <tableColumn id="10" xr3:uid="{89654299-81BA-4066-A82E-C52E6D87CF21}" name="EmployeeStatus"/>
    <tableColumn id="11" xr3:uid="{353D10FE-D71E-450B-B1B7-6C2DCD33D991}" name="EmployeeType"/>
    <tableColumn id="12" xr3:uid="{ACF6A45C-0389-464C-8886-5B977625F50B}" name="PayZone"/>
    <tableColumn id="13" xr3:uid="{63081BFC-8C17-4927-86D7-EE903775009B}" name="EmployeeClassificationType"/>
    <tableColumn id="16" xr3:uid="{A1DABB9B-FA0F-4A55-AD31-7076883AD72E}" name="DepartmentType"/>
    <tableColumn id="17" xr3:uid="{8025D8D2-45D5-4D24-B1B5-51D02CC66212}" name="Division"/>
    <tableColumn id="18" xr3:uid="{6D0BE445-8FE9-4502-ADE9-D1AB5E5CA0FD}" name="DOB" dataDxfId="29"/>
    <tableColumn id="20" xr3:uid="{C268F44C-360D-46FD-AB9F-BE75889EFE7F}" name="JobFunctionDescription"/>
    <tableColumn id="26" xr3:uid="{5C267A38-74BC-4170-9CA2-1A54013438A8}" name="Current Employee Rating"/>
    <tableColumn id="27" xr3:uid="{3371CDFF-AB0E-427A-BCBB-A5FB883A4623}" name="CurrentEmployeeStatus">
      <calculatedColumnFormula>IF(F2="","Active","Non-Active")</calculatedColumnFormula>
    </tableColumn>
    <tableColumn id="28" xr3:uid="{CCCC969C-C6AE-40D5-847C-EFE21568F4D2}" name="Year of Birth">
      <calculatedColumnFormula>YEAR(M2)</calculatedColumnFormula>
    </tableColumn>
    <tableColumn id="29" xr3:uid="{84CA2207-9F0A-48B1-9B71-C03F0A7FA09C}" name="Umur">
      <calculatedColumnFormula>INT(YEARFRAC(M2,"20/04/2026"))</calculatedColumnFormula>
    </tableColumn>
    <tableColumn id="30" xr3:uid="{586E1CDC-A0C8-444B-A399-3AF3A773F2B6}" name="Generasi">
      <calculatedColumnFormula array="1">_xlfn.IFS(Q2&lt;1965,"Baby Boomers",Q2&lt;1981,"Gen X",Q2&lt;1997,"Millenial",TRUE,("Gen Z"))</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DEDF87-B89E-4B35-B1AB-9497F892B5D4}" name="Table3" displayName="Table3" ref="U4:V9" totalsRowShown="0">
  <autoFilter ref="U4:V9" xr:uid="{FFDEDF87-B89E-4B35-B1AB-9497F892B5D4}"/>
  <tableColumns count="2">
    <tableColumn id="1" xr3:uid="{21673E63-FAEB-4CAB-984F-1523BF5CED94}" name="Rating"/>
    <tableColumn id="2" xr3:uid="{8FCC1D2C-1DE3-44F8-B00E-32ED6C77070F}" name="Jumlah Karyawa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3001"/>
  <sheetViews>
    <sheetView topLeftCell="G1" workbookViewId="0">
      <selection activeCell="O1" sqref="O1"/>
    </sheetView>
  </sheetViews>
  <sheetFormatPr defaultRowHeight="15" x14ac:dyDescent="0.25"/>
  <cols>
    <col min="2" max="2" width="15.28515625" customWidth="1"/>
    <col min="3" max="3" width="13.140625" customWidth="1"/>
    <col min="4" max="4" width="13.28515625" customWidth="1"/>
    <col min="5" max="5" width="12.42578125" customWidth="1"/>
    <col min="6" max="6" width="22.7109375" customWidth="1"/>
    <col min="7" max="7" width="22" customWidth="1"/>
    <col min="8" max="8" width="36.7109375" customWidth="1"/>
    <col min="9" max="9" width="13.42578125" customWidth="1"/>
    <col min="10" max="10" width="15.28515625" customWidth="1"/>
    <col min="11" max="11" width="15.42578125" customWidth="1"/>
    <col min="13" max="13" width="14.42578125" customWidth="1"/>
    <col min="14" max="14" width="16.5703125" customWidth="1"/>
    <col min="15" max="15" width="38.7109375" customWidth="1"/>
    <col min="16" max="16" width="19.28515625" customWidth="1"/>
    <col min="17" max="17" width="26.85546875" customWidth="1"/>
    <col min="18" max="18" width="13.5703125" customWidth="1"/>
    <col min="19" max="19" width="7.7109375" customWidth="1"/>
    <col min="20" max="20" width="24" customWidth="1"/>
    <col min="21" max="21" width="13.42578125" customWidth="1"/>
    <col min="22" max="23" width="11.140625" customWidth="1"/>
    <col min="24" max="24" width="13.28515625" customWidth="1"/>
    <col min="25" max="25" width="20.85546875" customWidth="1"/>
    <col min="26" max="26" width="23" customWidth="1"/>
  </cols>
  <sheetData>
    <row r="1" spans="1:26"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25">
      <c r="A2">
        <v>3427</v>
      </c>
      <c r="B2" t="s">
        <v>26</v>
      </c>
      <c r="C2" t="s">
        <v>27</v>
      </c>
      <c r="D2" s="1">
        <v>43728</v>
      </c>
      <c r="F2" t="s">
        <v>28</v>
      </c>
      <c r="G2" t="s">
        <v>29</v>
      </c>
      <c r="H2" t="s">
        <v>30</v>
      </c>
      <c r="I2" t="s">
        <v>31</v>
      </c>
      <c r="J2" t="s">
        <v>32</v>
      </c>
      <c r="K2" t="s">
        <v>33</v>
      </c>
      <c r="L2" t="s">
        <v>34</v>
      </c>
      <c r="M2" t="s">
        <v>35</v>
      </c>
      <c r="N2" t="s">
        <v>36</v>
      </c>
      <c r="P2" t="s">
        <v>37</v>
      </c>
      <c r="Q2" t="s">
        <v>38</v>
      </c>
      <c r="R2" s="2">
        <v>25483</v>
      </c>
      <c r="S2" t="s">
        <v>39</v>
      </c>
      <c r="T2" t="s">
        <v>40</v>
      </c>
      <c r="U2" t="s">
        <v>41</v>
      </c>
      <c r="V2">
        <v>34904</v>
      </c>
      <c r="W2" t="s">
        <v>42</v>
      </c>
      <c r="X2" t="s">
        <v>43</v>
      </c>
      <c r="Y2" t="s">
        <v>44</v>
      </c>
      <c r="Z2">
        <v>4</v>
      </c>
    </row>
    <row r="3" spans="1:26" x14ac:dyDescent="0.25">
      <c r="A3">
        <v>3428</v>
      </c>
      <c r="B3" t="s">
        <v>45</v>
      </c>
      <c r="C3" t="s">
        <v>46</v>
      </c>
      <c r="D3" s="1">
        <v>44968</v>
      </c>
      <c r="F3" t="s">
        <v>28</v>
      </c>
      <c r="G3" t="s">
        <v>47</v>
      </c>
      <c r="H3" t="s">
        <v>48</v>
      </c>
      <c r="I3" t="s">
        <v>49</v>
      </c>
      <c r="J3" t="s">
        <v>32</v>
      </c>
      <c r="K3" t="s">
        <v>33</v>
      </c>
      <c r="L3" t="s">
        <v>50</v>
      </c>
      <c r="M3" t="s">
        <v>51</v>
      </c>
      <c r="N3" t="s">
        <v>36</v>
      </c>
      <c r="P3" t="s">
        <v>37</v>
      </c>
      <c r="Q3" t="s">
        <v>52</v>
      </c>
      <c r="R3" s="2">
        <v>23984</v>
      </c>
      <c r="S3" t="s">
        <v>39</v>
      </c>
      <c r="T3" t="s">
        <v>53</v>
      </c>
      <c r="U3" t="s">
        <v>54</v>
      </c>
      <c r="V3">
        <v>6593</v>
      </c>
      <c r="W3" t="s">
        <v>55</v>
      </c>
      <c r="X3" t="s">
        <v>43</v>
      </c>
      <c r="Y3" t="s">
        <v>44</v>
      </c>
      <c r="Z3">
        <v>3</v>
      </c>
    </row>
    <row r="4" spans="1:26" x14ac:dyDescent="0.25">
      <c r="A4">
        <v>3429</v>
      </c>
      <c r="B4" t="s">
        <v>56</v>
      </c>
      <c r="C4" t="s">
        <v>57</v>
      </c>
      <c r="D4" s="1">
        <v>43444</v>
      </c>
      <c r="F4" t="s">
        <v>58</v>
      </c>
      <c r="G4" t="s">
        <v>59</v>
      </c>
      <c r="H4" t="s">
        <v>60</v>
      </c>
      <c r="I4" t="s">
        <v>61</v>
      </c>
      <c r="J4" t="s">
        <v>32</v>
      </c>
      <c r="K4" t="s">
        <v>62</v>
      </c>
      <c r="L4" t="s">
        <v>63</v>
      </c>
      <c r="M4" t="s">
        <v>51</v>
      </c>
      <c r="N4" t="s">
        <v>36</v>
      </c>
      <c r="P4" t="s">
        <v>64</v>
      </c>
      <c r="Q4" t="s">
        <v>65</v>
      </c>
      <c r="R4" s="2">
        <v>33517</v>
      </c>
      <c r="S4" t="s">
        <v>39</v>
      </c>
      <c r="T4" t="s">
        <v>66</v>
      </c>
      <c r="U4" t="s">
        <v>54</v>
      </c>
      <c r="V4">
        <v>2330</v>
      </c>
      <c r="W4" t="s">
        <v>55</v>
      </c>
      <c r="X4" t="s">
        <v>43</v>
      </c>
      <c r="Y4" t="s">
        <v>44</v>
      </c>
      <c r="Z4">
        <v>4</v>
      </c>
    </row>
    <row r="5" spans="1:26" x14ac:dyDescent="0.25">
      <c r="A5">
        <v>3430</v>
      </c>
      <c r="B5" t="s">
        <v>67</v>
      </c>
      <c r="C5" t="s">
        <v>68</v>
      </c>
      <c r="D5" s="1">
        <v>44368</v>
      </c>
      <c r="F5" t="s">
        <v>58</v>
      </c>
      <c r="G5" t="s">
        <v>69</v>
      </c>
      <c r="H5" t="s">
        <v>70</v>
      </c>
      <c r="I5" t="s">
        <v>31</v>
      </c>
      <c r="J5" t="s">
        <v>32</v>
      </c>
      <c r="K5" t="s">
        <v>33</v>
      </c>
      <c r="L5" t="s">
        <v>50</v>
      </c>
      <c r="M5" t="s">
        <v>62</v>
      </c>
      <c r="N5" t="s">
        <v>36</v>
      </c>
      <c r="P5" t="s">
        <v>64</v>
      </c>
      <c r="Q5" t="s">
        <v>38</v>
      </c>
      <c r="R5" s="2">
        <v>35889</v>
      </c>
      <c r="S5" t="s">
        <v>71</v>
      </c>
      <c r="T5" t="s">
        <v>72</v>
      </c>
      <c r="U5" t="s">
        <v>54</v>
      </c>
      <c r="V5">
        <v>58782</v>
      </c>
      <c r="W5" t="s">
        <v>73</v>
      </c>
      <c r="X5" t="s">
        <v>74</v>
      </c>
      <c r="Y5" t="s">
        <v>44</v>
      </c>
      <c r="Z5">
        <v>2</v>
      </c>
    </row>
    <row r="6" spans="1:26" x14ac:dyDescent="0.25">
      <c r="A6">
        <v>3431</v>
      </c>
      <c r="B6" t="s">
        <v>75</v>
      </c>
      <c r="C6" t="s">
        <v>76</v>
      </c>
      <c r="D6" s="1">
        <v>43645</v>
      </c>
      <c r="F6" t="s">
        <v>58</v>
      </c>
      <c r="G6" t="s">
        <v>77</v>
      </c>
      <c r="H6" t="s">
        <v>78</v>
      </c>
      <c r="I6" t="s">
        <v>79</v>
      </c>
      <c r="J6" t="s">
        <v>32</v>
      </c>
      <c r="K6" t="s">
        <v>33</v>
      </c>
      <c r="L6" t="s">
        <v>50</v>
      </c>
      <c r="M6" t="s">
        <v>35</v>
      </c>
      <c r="N6" t="s">
        <v>36</v>
      </c>
      <c r="P6" t="s">
        <v>64</v>
      </c>
      <c r="Q6" t="s">
        <v>80</v>
      </c>
      <c r="R6" s="2">
        <v>25444</v>
      </c>
      <c r="S6" t="s">
        <v>81</v>
      </c>
      <c r="T6" t="s">
        <v>82</v>
      </c>
      <c r="U6" t="s">
        <v>41</v>
      </c>
      <c r="V6">
        <v>33174</v>
      </c>
      <c r="W6" t="s">
        <v>73</v>
      </c>
      <c r="X6" t="s">
        <v>83</v>
      </c>
      <c r="Y6" t="s">
        <v>44</v>
      </c>
      <c r="Z6">
        <v>3</v>
      </c>
    </row>
    <row r="7" spans="1:26" x14ac:dyDescent="0.25">
      <c r="A7">
        <v>3432</v>
      </c>
      <c r="B7" t="s">
        <v>84</v>
      </c>
      <c r="C7" t="s">
        <v>85</v>
      </c>
      <c r="D7" s="1">
        <v>43847</v>
      </c>
      <c r="F7" t="s">
        <v>58</v>
      </c>
      <c r="G7" t="s">
        <v>86</v>
      </c>
      <c r="H7" t="s">
        <v>87</v>
      </c>
      <c r="I7" t="s">
        <v>88</v>
      </c>
      <c r="J7" t="s">
        <v>32</v>
      </c>
      <c r="K7" t="s">
        <v>33</v>
      </c>
      <c r="L7" t="s">
        <v>63</v>
      </c>
      <c r="M7" t="s">
        <v>62</v>
      </c>
      <c r="N7" t="s">
        <v>36</v>
      </c>
      <c r="P7" t="s">
        <v>64</v>
      </c>
      <c r="Q7" t="s">
        <v>89</v>
      </c>
      <c r="R7" s="2">
        <v>17991</v>
      </c>
      <c r="S7" t="s">
        <v>90</v>
      </c>
      <c r="T7" t="s">
        <v>91</v>
      </c>
      <c r="U7" t="s">
        <v>54</v>
      </c>
      <c r="V7">
        <v>6050</v>
      </c>
      <c r="W7" t="s">
        <v>92</v>
      </c>
      <c r="X7" t="s">
        <v>83</v>
      </c>
      <c r="Y7" t="s">
        <v>44</v>
      </c>
      <c r="Z7">
        <v>3</v>
      </c>
    </row>
    <row r="8" spans="1:26" x14ac:dyDescent="0.25">
      <c r="A8">
        <v>3433</v>
      </c>
      <c r="B8" t="s">
        <v>93</v>
      </c>
      <c r="C8" t="s">
        <v>94</v>
      </c>
      <c r="D8" s="1">
        <v>44657</v>
      </c>
      <c r="E8" s="1">
        <v>45110</v>
      </c>
      <c r="F8" t="s">
        <v>58</v>
      </c>
      <c r="G8" t="s">
        <v>95</v>
      </c>
      <c r="H8" t="s">
        <v>96</v>
      </c>
      <c r="I8" t="s">
        <v>97</v>
      </c>
      <c r="J8" t="s">
        <v>32</v>
      </c>
      <c r="K8" t="s">
        <v>62</v>
      </c>
      <c r="L8" t="s">
        <v>63</v>
      </c>
      <c r="M8" t="s">
        <v>35</v>
      </c>
      <c r="N8" t="s">
        <v>98</v>
      </c>
      <c r="O8" t="s">
        <v>99</v>
      </c>
      <c r="P8" t="s">
        <v>64</v>
      </c>
      <c r="Q8" t="s">
        <v>100</v>
      </c>
      <c r="R8" s="2">
        <v>15523</v>
      </c>
      <c r="S8" t="s">
        <v>101</v>
      </c>
      <c r="T8" t="s">
        <v>102</v>
      </c>
      <c r="U8" t="s">
        <v>41</v>
      </c>
      <c r="V8">
        <v>90007</v>
      </c>
      <c r="W8" t="s">
        <v>55</v>
      </c>
      <c r="X8" t="s">
        <v>103</v>
      </c>
      <c r="Y8" t="s">
        <v>104</v>
      </c>
      <c r="Z8">
        <v>4</v>
      </c>
    </row>
    <row r="9" spans="1:26" x14ac:dyDescent="0.25">
      <c r="A9">
        <v>3434</v>
      </c>
      <c r="B9" t="s">
        <v>105</v>
      </c>
      <c r="C9" t="s">
        <v>106</v>
      </c>
      <c r="D9" s="1">
        <v>44141</v>
      </c>
      <c r="E9" s="1">
        <v>44955</v>
      </c>
      <c r="F9" t="s">
        <v>58</v>
      </c>
      <c r="G9" t="s">
        <v>107</v>
      </c>
      <c r="H9" t="s">
        <v>108</v>
      </c>
      <c r="I9" t="s">
        <v>31</v>
      </c>
      <c r="J9" t="s">
        <v>32</v>
      </c>
      <c r="K9" t="s">
        <v>33</v>
      </c>
      <c r="L9" t="s">
        <v>34</v>
      </c>
      <c r="M9" t="s">
        <v>62</v>
      </c>
      <c r="N9" t="s">
        <v>98</v>
      </c>
      <c r="O9" t="s">
        <v>109</v>
      </c>
      <c r="P9" t="s">
        <v>64</v>
      </c>
      <c r="Q9" t="s">
        <v>110</v>
      </c>
      <c r="R9" s="2">
        <v>20886</v>
      </c>
      <c r="S9" t="s">
        <v>111</v>
      </c>
      <c r="T9" t="s">
        <v>112</v>
      </c>
      <c r="U9" t="s">
        <v>41</v>
      </c>
      <c r="V9">
        <v>97756</v>
      </c>
      <c r="W9" t="s">
        <v>42</v>
      </c>
      <c r="X9" t="s">
        <v>103</v>
      </c>
      <c r="Y9" t="s">
        <v>44</v>
      </c>
      <c r="Z9">
        <v>2</v>
      </c>
    </row>
    <row r="10" spans="1:26" x14ac:dyDescent="0.25">
      <c r="A10">
        <v>3435</v>
      </c>
      <c r="B10" t="s">
        <v>113</v>
      </c>
      <c r="C10" t="s">
        <v>114</v>
      </c>
      <c r="D10" s="1">
        <v>43330</v>
      </c>
      <c r="F10" t="s">
        <v>58</v>
      </c>
      <c r="G10" t="s">
        <v>115</v>
      </c>
      <c r="H10" t="s">
        <v>116</v>
      </c>
      <c r="I10" t="s">
        <v>117</v>
      </c>
      <c r="J10" t="s">
        <v>32</v>
      </c>
      <c r="K10" t="s">
        <v>33</v>
      </c>
      <c r="L10" t="s">
        <v>63</v>
      </c>
      <c r="M10" t="s">
        <v>51</v>
      </c>
      <c r="N10" t="s">
        <v>36</v>
      </c>
      <c r="P10" t="s">
        <v>64</v>
      </c>
      <c r="Q10" t="s">
        <v>118</v>
      </c>
      <c r="R10" s="2">
        <v>27164</v>
      </c>
      <c r="S10" t="s">
        <v>119</v>
      </c>
      <c r="T10" t="s">
        <v>120</v>
      </c>
      <c r="U10" t="s">
        <v>54</v>
      </c>
      <c r="V10">
        <v>78789</v>
      </c>
      <c r="W10" t="s">
        <v>92</v>
      </c>
      <c r="X10" t="s">
        <v>43</v>
      </c>
      <c r="Y10" t="s">
        <v>104</v>
      </c>
      <c r="Z10">
        <v>3</v>
      </c>
    </row>
    <row r="11" spans="1:26" x14ac:dyDescent="0.25">
      <c r="A11">
        <v>3436</v>
      </c>
      <c r="B11" t="s">
        <v>121</v>
      </c>
      <c r="C11" t="s">
        <v>122</v>
      </c>
      <c r="D11" s="1">
        <v>44582</v>
      </c>
      <c r="E11" s="1">
        <v>45106</v>
      </c>
      <c r="F11" t="s">
        <v>58</v>
      </c>
      <c r="G11" t="s">
        <v>123</v>
      </c>
      <c r="H11" t="s">
        <v>124</v>
      </c>
      <c r="I11" t="s">
        <v>88</v>
      </c>
      <c r="J11" t="s">
        <v>32</v>
      </c>
      <c r="K11" t="s">
        <v>51</v>
      </c>
      <c r="L11" t="s">
        <v>63</v>
      </c>
      <c r="M11" t="s">
        <v>35</v>
      </c>
      <c r="N11" t="s">
        <v>125</v>
      </c>
      <c r="O11" t="s">
        <v>126</v>
      </c>
      <c r="P11" t="s">
        <v>64</v>
      </c>
      <c r="Q11" t="s">
        <v>110</v>
      </c>
      <c r="R11" s="2">
        <v>18213</v>
      </c>
      <c r="S11" t="s">
        <v>119</v>
      </c>
      <c r="T11" t="s">
        <v>112</v>
      </c>
      <c r="U11" t="s">
        <v>54</v>
      </c>
      <c r="V11">
        <v>78207</v>
      </c>
      <c r="W11" t="s">
        <v>127</v>
      </c>
      <c r="X11" t="s">
        <v>43</v>
      </c>
      <c r="Y11" t="s">
        <v>44</v>
      </c>
      <c r="Z11">
        <v>5</v>
      </c>
    </row>
    <row r="12" spans="1:26" x14ac:dyDescent="0.25">
      <c r="A12">
        <v>3437</v>
      </c>
      <c r="B12" t="s">
        <v>128</v>
      </c>
      <c r="C12" t="s">
        <v>129</v>
      </c>
      <c r="D12" s="1">
        <v>45142</v>
      </c>
      <c r="F12" t="s">
        <v>58</v>
      </c>
      <c r="G12" t="s">
        <v>130</v>
      </c>
      <c r="H12" t="s">
        <v>131</v>
      </c>
      <c r="I12" t="s">
        <v>132</v>
      </c>
      <c r="J12" t="s">
        <v>32</v>
      </c>
      <c r="K12" t="s">
        <v>33</v>
      </c>
      <c r="L12" t="s">
        <v>63</v>
      </c>
      <c r="M12" t="s">
        <v>35</v>
      </c>
      <c r="N12" t="s">
        <v>36</v>
      </c>
      <c r="P12" t="s">
        <v>64</v>
      </c>
      <c r="Q12" t="s">
        <v>89</v>
      </c>
      <c r="R12" s="2">
        <v>23402</v>
      </c>
      <c r="S12" t="s">
        <v>133</v>
      </c>
      <c r="T12" t="s">
        <v>102</v>
      </c>
      <c r="U12" t="s">
        <v>41</v>
      </c>
      <c r="V12">
        <v>46204</v>
      </c>
      <c r="W12" t="s">
        <v>73</v>
      </c>
      <c r="X12" t="s">
        <v>74</v>
      </c>
      <c r="Y12" t="s">
        <v>44</v>
      </c>
      <c r="Z12">
        <v>5</v>
      </c>
    </row>
    <row r="13" spans="1:26" x14ac:dyDescent="0.25">
      <c r="A13">
        <v>3438</v>
      </c>
      <c r="B13" t="s">
        <v>134</v>
      </c>
      <c r="C13" t="s">
        <v>135</v>
      </c>
      <c r="D13" s="1">
        <v>43322</v>
      </c>
      <c r="E13" s="1">
        <v>43773</v>
      </c>
      <c r="F13" t="s">
        <v>58</v>
      </c>
      <c r="G13" t="s">
        <v>136</v>
      </c>
      <c r="H13" t="s">
        <v>137</v>
      </c>
      <c r="I13" t="s">
        <v>138</v>
      </c>
      <c r="J13" t="s">
        <v>32</v>
      </c>
      <c r="K13" t="s">
        <v>62</v>
      </c>
      <c r="L13" t="s">
        <v>34</v>
      </c>
      <c r="M13" t="s">
        <v>35</v>
      </c>
      <c r="N13" t="s">
        <v>139</v>
      </c>
      <c r="O13" t="s">
        <v>140</v>
      </c>
      <c r="P13" t="s">
        <v>64</v>
      </c>
      <c r="Q13" t="s">
        <v>80</v>
      </c>
      <c r="R13" s="2">
        <v>17629</v>
      </c>
      <c r="S13" t="s">
        <v>141</v>
      </c>
      <c r="T13" t="s">
        <v>102</v>
      </c>
      <c r="U13" t="s">
        <v>41</v>
      </c>
      <c r="V13">
        <v>30428</v>
      </c>
      <c r="W13" t="s">
        <v>127</v>
      </c>
      <c r="X13" t="s">
        <v>83</v>
      </c>
      <c r="Y13" t="s">
        <v>44</v>
      </c>
      <c r="Z13">
        <v>3</v>
      </c>
    </row>
    <row r="14" spans="1:26" x14ac:dyDescent="0.25">
      <c r="A14">
        <v>3439</v>
      </c>
      <c r="B14" t="s">
        <v>142</v>
      </c>
      <c r="C14" t="s">
        <v>143</v>
      </c>
      <c r="D14" s="1">
        <v>44706</v>
      </c>
      <c r="E14" s="1">
        <v>44892</v>
      </c>
      <c r="F14" t="s">
        <v>58</v>
      </c>
      <c r="G14" t="s">
        <v>144</v>
      </c>
      <c r="H14" t="s">
        <v>145</v>
      </c>
      <c r="I14" t="s">
        <v>49</v>
      </c>
      <c r="J14" t="s">
        <v>32</v>
      </c>
      <c r="K14" t="s">
        <v>62</v>
      </c>
      <c r="L14" t="s">
        <v>50</v>
      </c>
      <c r="M14" t="s">
        <v>35</v>
      </c>
      <c r="N14" t="s">
        <v>98</v>
      </c>
      <c r="O14" t="s">
        <v>146</v>
      </c>
      <c r="P14" t="s">
        <v>64</v>
      </c>
      <c r="Q14" t="s">
        <v>147</v>
      </c>
      <c r="R14" s="2">
        <v>29914</v>
      </c>
      <c r="S14" t="s">
        <v>148</v>
      </c>
      <c r="T14" t="s">
        <v>149</v>
      </c>
      <c r="U14" t="s">
        <v>54</v>
      </c>
      <c r="V14">
        <v>80820</v>
      </c>
      <c r="W14" t="s">
        <v>73</v>
      </c>
      <c r="X14" t="s">
        <v>74</v>
      </c>
      <c r="Y14" t="s">
        <v>44</v>
      </c>
      <c r="Z14">
        <v>3</v>
      </c>
    </row>
    <row r="15" spans="1:26" x14ac:dyDescent="0.25">
      <c r="A15">
        <v>3440</v>
      </c>
      <c r="B15" t="s">
        <v>150</v>
      </c>
      <c r="C15" t="s">
        <v>151</v>
      </c>
      <c r="D15" s="1">
        <v>43804</v>
      </c>
      <c r="E15" s="1">
        <v>44974</v>
      </c>
      <c r="F15" t="s">
        <v>58</v>
      </c>
      <c r="G15" t="s">
        <v>152</v>
      </c>
      <c r="H15" t="s">
        <v>153</v>
      </c>
      <c r="I15" t="s">
        <v>31</v>
      </c>
      <c r="J15" t="s">
        <v>32</v>
      </c>
      <c r="K15" t="s">
        <v>33</v>
      </c>
      <c r="L15" t="s">
        <v>50</v>
      </c>
      <c r="M15" t="s">
        <v>62</v>
      </c>
      <c r="N15" t="s">
        <v>125</v>
      </c>
      <c r="O15" t="s">
        <v>154</v>
      </c>
      <c r="P15" t="s">
        <v>64</v>
      </c>
      <c r="Q15" t="s">
        <v>38</v>
      </c>
      <c r="R15" s="2">
        <v>18938</v>
      </c>
      <c r="S15" t="s">
        <v>155</v>
      </c>
      <c r="T15" t="s">
        <v>156</v>
      </c>
      <c r="U15" t="s">
        <v>41</v>
      </c>
      <c r="V15">
        <v>40220</v>
      </c>
      <c r="W15" t="s">
        <v>42</v>
      </c>
      <c r="X15" t="s">
        <v>103</v>
      </c>
      <c r="Y15" t="s">
        <v>44</v>
      </c>
      <c r="Z15">
        <v>3</v>
      </c>
    </row>
    <row r="16" spans="1:26" x14ac:dyDescent="0.25">
      <c r="A16">
        <v>3441</v>
      </c>
      <c r="B16" t="s">
        <v>157</v>
      </c>
      <c r="C16" t="s">
        <v>158</v>
      </c>
      <c r="D16" s="1">
        <v>43583</v>
      </c>
      <c r="F16" t="s">
        <v>58</v>
      </c>
      <c r="G16" t="s">
        <v>159</v>
      </c>
      <c r="H16" t="s">
        <v>160</v>
      </c>
      <c r="I16" t="s">
        <v>88</v>
      </c>
      <c r="J16" t="s">
        <v>32</v>
      </c>
      <c r="K16" t="s">
        <v>51</v>
      </c>
      <c r="L16" t="s">
        <v>50</v>
      </c>
      <c r="M16" t="s">
        <v>51</v>
      </c>
      <c r="N16" t="s">
        <v>36</v>
      </c>
      <c r="P16" t="s">
        <v>64</v>
      </c>
      <c r="Q16" t="s">
        <v>80</v>
      </c>
      <c r="R16" s="2">
        <v>32833</v>
      </c>
      <c r="S16" t="s">
        <v>161</v>
      </c>
      <c r="T16" t="s">
        <v>162</v>
      </c>
      <c r="U16" t="s">
        <v>54</v>
      </c>
      <c r="V16">
        <v>89139</v>
      </c>
      <c r="W16" t="s">
        <v>127</v>
      </c>
      <c r="X16" t="s">
        <v>43</v>
      </c>
      <c r="Y16" t="s">
        <v>104</v>
      </c>
      <c r="Z16">
        <v>4</v>
      </c>
    </row>
    <row r="17" spans="1:26" x14ac:dyDescent="0.25">
      <c r="A17">
        <v>3442</v>
      </c>
      <c r="B17" t="s">
        <v>163</v>
      </c>
      <c r="C17" t="s">
        <v>164</v>
      </c>
      <c r="D17" s="1">
        <v>43655</v>
      </c>
      <c r="E17" s="1">
        <v>44728</v>
      </c>
      <c r="F17" t="s">
        <v>58</v>
      </c>
      <c r="G17" t="s">
        <v>165</v>
      </c>
      <c r="H17" t="s">
        <v>166</v>
      </c>
      <c r="I17" t="s">
        <v>167</v>
      </c>
      <c r="J17" t="s">
        <v>32</v>
      </c>
      <c r="K17" t="s">
        <v>62</v>
      </c>
      <c r="L17" t="s">
        <v>50</v>
      </c>
      <c r="M17" t="s">
        <v>62</v>
      </c>
      <c r="N17" t="s">
        <v>139</v>
      </c>
      <c r="O17" t="s">
        <v>168</v>
      </c>
      <c r="P17" t="s">
        <v>169</v>
      </c>
      <c r="Q17" t="s">
        <v>89</v>
      </c>
      <c r="R17" s="2">
        <v>19322</v>
      </c>
      <c r="S17" t="s">
        <v>39</v>
      </c>
      <c r="T17" t="s">
        <v>82</v>
      </c>
      <c r="U17" t="s">
        <v>54</v>
      </c>
      <c r="V17">
        <v>2810</v>
      </c>
      <c r="W17" t="s">
        <v>92</v>
      </c>
      <c r="X17" t="s">
        <v>74</v>
      </c>
      <c r="Y17" t="s">
        <v>104</v>
      </c>
      <c r="Z17">
        <v>2</v>
      </c>
    </row>
    <row r="18" spans="1:26" x14ac:dyDescent="0.25">
      <c r="A18">
        <v>3443</v>
      </c>
      <c r="B18" t="s">
        <v>170</v>
      </c>
      <c r="C18" t="s">
        <v>171</v>
      </c>
      <c r="D18" s="1">
        <v>44291</v>
      </c>
      <c r="E18" s="1">
        <v>45058</v>
      </c>
      <c r="F18" t="s">
        <v>58</v>
      </c>
      <c r="G18" t="s">
        <v>172</v>
      </c>
      <c r="H18" t="s">
        <v>173</v>
      </c>
      <c r="I18" t="s">
        <v>97</v>
      </c>
      <c r="J18" t="s">
        <v>32</v>
      </c>
      <c r="K18" t="s">
        <v>62</v>
      </c>
      <c r="L18" t="s">
        <v>34</v>
      </c>
      <c r="M18" t="s">
        <v>51</v>
      </c>
      <c r="N18" t="s">
        <v>174</v>
      </c>
      <c r="O18" t="s">
        <v>175</v>
      </c>
      <c r="P18" t="s">
        <v>169</v>
      </c>
      <c r="Q18" t="s">
        <v>176</v>
      </c>
      <c r="R18" s="2">
        <v>34432</v>
      </c>
      <c r="S18" t="s">
        <v>155</v>
      </c>
      <c r="T18" t="s">
        <v>177</v>
      </c>
      <c r="U18" t="s">
        <v>54</v>
      </c>
      <c r="V18">
        <v>2621</v>
      </c>
      <c r="W18" t="s">
        <v>127</v>
      </c>
      <c r="X18" t="s">
        <v>43</v>
      </c>
      <c r="Y18" t="s">
        <v>44</v>
      </c>
      <c r="Z18">
        <v>3</v>
      </c>
    </row>
    <row r="19" spans="1:26" x14ac:dyDescent="0.25">
      <c r="A19">
        <v>3444</v>
      </c>
      <c r="B19" t="s">
        <v>178</v>
      </c>
      <c r="C19" t="s">
        <v>179</v>
      </c>
      <c r="D19" s="1">
        <v>44528</v>
      </c>
      <c r="E19" s="1">
        <v>44596</v>
      </c>
      <c r="F19" t="s">
        <v>58</v>
      </c>
      <c r="G19" t="s">
        <v>180</v>
      </c>
      <c r="H19" t="s">
        <v>181</v>
      </c>
      <c r="I19" t="s">
        <v>117</v>
      </c>
      <c r="J19" t="s">
        <v>32</v>
      </c>
      <c r="K19" t="s">
        <v>33</v>
      </c>
      <c r="L19" t="s">
        <v>50</v>
      </c>
      <c r="M19" t="s">
        <v>51</v>
      </c>
      <c r="N19" t="s">
        <v>174</v>
      </c>
      <c r="O19" t="s">
        <v>182</v>
      </c>
      <c r="P19" t="s">
        <v>64</v>
      </c>
      <c r="Q19" t="s">
        <v>110</v>
      </c>
      <c r="R19" s="2">
        <v>30635</v>
      </c>
      <c r="S19" t="s">
        <v>155</v>
      </c>
      <c r="T19" t="s">
        <v>183</v>
      </c>
      <c r="U19" t="s">
        <v>54</v>
      </c>
      <c r="V19">
        <v>44553</v>
      </c>
      <c r="W19" t="s">
        <v>73</v>
      </c>
      <c r="X19" t="s">
        <v>43</v>
      </c>
      <c r="Y19" t="s">
        <v>44</v>
      </c>
      <c r="Z19">
        <v>3</v>
      </c>
    </row>
    <row r="20" spans="1:26" x14ac:dyDescent="0.25">
      <c r="A20">
        <v>3445</v>
      </c>
      <c r="B20" t="s">
        <v>184</v>
      </c>
      <c r="C20" t="s">
        <v>185</v>
      </c>
      <c r="D20" s="1">
        <v>44212</v>
      </c>
      <c r="F20" t="s">
        <v>58</v>
      </c>
      <c r="G20" t="s">
        <v>186</v>
      </c>
      <c r="H20" t="s">
        <v>187</v>
      </c>
      <c r="I20" t="s">
        <v>61</v>
      </c>
      <c r="J20" t="s">
        <v>32</v>
      </c>
      <c r="K20" t="s">
        <v>33</v>
      </c>
      <c r="L20" t="s">
        <v>34</v>
      </c>
      <c r="M20" t="s">
        <v>62</v>
      </c>
      <c r="N20" t="s">
        <v>36</v>
      </c>
      <c r="P20" t="s">
        <v>64</v>
      </c>
      <c r="Q20" t="s">
        <v>176</v>
      </c>
      <c r="R20" s="2">
        <v>31388</v>
      </c>
      <c r="S20" t="s">
        <v>155</v>
      </c>
      <c r="T20" t="s">
        <v>6</v>
      </c>
      <c r="U20" t="s">
        <v>41</v>
      </c>
      <c r="V20">
        <v>5360</v>
      </c>
      <c r="W20" t="s">
        <v>73</v>
      </c>
      <c r="X20" t="s">
        <v>83</v>
      </c>
      <c r="Y20" t="s">
        <v>104</v>
      </c>
      <c r="Z20">
        <v>4</v>
      </c>
    </row>
    <row r="21" spans="1:26" x14ac:dyDescent="0.25">
      <c r="A21">
        <v>3446</v>
      </c>
      <c r="B21" t="s">
        <v>188</v>
      </c>
      <c r="C21" t="s">
        <v>189</v>
      </c>
      <c r="D21" s="1">
        <v>44432</v>
      </c>
      <c r="F21" t="s">
        <v>58</v>
      </c>
      <c r="G21" t="s">
        <v>190</v>
      </c>
      <c r="H21" t="s">
        <v>191</v>
      </c>
      <c r="I21" t="s">
        <v>88</v>
      </c>
      <c r="J21" t="s">
        <v>32</v>
      </c>
      <c r="K21" t="s">
        <v>51</v>
      </c>
      <c r="L21" t="s">
        <v>50</v>
      </c>
      <c r="M21" t="s">
        <v>51</v>
      </c>
      <c r="N21" t="s">
        <v>36</v>
      </c>
      <c r="P21" t="s">
        <v>64</v>
      </c>
      <c r="Q21" t="s">
        <v>89</v>
      </c>
      <c r="R21" s="2">
        <v>35186</v>
      </c>
      <c r="S21" t="s">
        <v>119</v>
      </c>
      <c r="T21" t="s">
        <v>192</v>
      </c>
      <c r="U21" t="s">
        <v>41</v>
      </c>
      <c r="V21">
        <v>16325</v>
      </c>
      <c r="W21" t="s">
        <v>42</v>
      </c>
      <c r="X21" t="s">
        <v>103</v>
      </c>
      <c r="Y21" t="s">
        <v>104</v>
      </c>
      <c r="Z21">
        <v>2</v>
      </c>
    </row>
    <row r="22" spans="1:26" x14ac:dyDescent="0.25">
      <c r="A22">
        <v>3447</v>
      </c>
      <c r="B22" t="s">
        <v>193</v>
      </c>
      <c r="C22" t="s">
        <v>194</v>
      </c>
      <c r="D22" s="1">
        <v>43977</v>
      </c>
      <c r="E22" s="1">
        <v>45095</v>
      </c>
      <c r="F22" t="s">
        <v>58</v>
      </c>
      <c r="G22" t="s">
        <v>195</v>
      </c>
      <c r="H22" t="s">
        <v>196</v>
      </c>
      <c r="I22" t="s">
        <v>31</v>
      </c>
      <c r="J22" t="s">
        <v>197</v>
      </c>
      <c r="K22" t="s">
        <v>51</v>
      </c>
      <c r="L22" t="s">
        <v>34</v>
      </c>
      <c r="M22" t="s">
        <v>51</v>
      </c>
      <c r="N22" t="s">
        <v>98</v>
      </c>
      <c r="O22" t="s">
        <v>198</v>
      </c>
      <c r="P22" t="s">
        <v>64</v>
      </c>
      <c r="Q22" t="s">
        <v>80</v>
      </c>
      <c r="R22" s="2">
        <v>23424</v>
      </c>
      <c r="S22" t="s">
        <v>119</v>
      </c>
      <c r="T22" t="s">
        <v>102</v>
      </c>
      <c r="U22" t="s">
        <v>41</v>
      </c>
      <c r="V22">
        <v>43481</v>
      </c>
      <c r="W22" t="s">
        <v>127</v>
      </c>
      <c r="X22" t="s">
        <v>43</v>
      </c>
      <c r="Y22" t="s">
        <v>44</v>
      </c>
      <c r="Z22">
        <v>3</v>
      </c>
    </row>
    <row r="23" spans="1:26" x14ac:dyDescent="0.25">
      <c r="A23">
        <v>3448</v>
      </c>
      <c r="B23" t="s">
        <v>199</v>
      </c>
      <c r="C23" t="s">
        <v>200</v>
      </c>
      <c r="D23" s="1">
        <v>43739</v>
      </c>
      <c r="E23" s="1">
        <v>44141</v>
      </c>
      <c r="F23" t="s">
        <v>58</v>
      </c>
      <c r="G23" t="s">
        <v>201</v>
      </c>
      <c r="H23" t="s">
        <v>202</v>
      </c>
      <c r="I23" t="s">
        <v>132</v>
      </c>
      <c r="J23" t="s">
        <v>197</v>
      </c>
      <c r="K23" t="s">
        <v>62</v>
      </c>
      <c r="L23" t="s">
        <v>50</v>
      </c>
      <c r="M23" t="s">
        <v>35</v>
      </c>
      <c r="N23" t="s">
        <v>139</v>
      </c>
      <c r="O23" t="s">
        <v>203</v>
      </c>
      <c r="P23" t="s">
        <v>64</v>
      </c>
      <c r="Q23" t="s">
        <v>110</v>
      </c>
      <c r="R23" s="2">
        <v>21317</v>
      </c>
      <c r="S23" t="s">
        <v>119</v>
      </c>
      <c r="T23" t="s">
        <v>204</v>
      </c>
      <c r="U23" t="s">
        <v>54</v>
      </c>
      <c r="V23">
        <v>50705</v>
      </c>
      <c r="W23" t="s">
        <v>127</v>
      </c>
      <c r="X23" t="s">
        <v>43</v>
      </c>
      <c r="Y23" t="s">
        <v>44</v>
      </c>
      <c r="Z23">
        <v>3</v>
      </c>
    </row>
    <row r="24" spans="1:26" x14ac:dyDescent="0.25">
      <c r="A24">
        <v>3449</v>
      </c>
      <c r="B24" t="s">
        <v>205</v>
      </c>
      <c r="C24" t="s">
        <v>206</v>
      </c>
      <c r="D24" s="1">
        <v>45056</v>
      </c>
      <c r="E24" s="1">
        <v>45073</v>
      </c>
      <c r="F24" t="s">
        <v>58</v>
      </c>
      <c r="G24" t="s">
        <v>207</v>
      </c>
      <c r="H24" t="s">
        <v>208</v>
      </c>
      <c r="I24" t="s">
        <v>49</v>
      </c>
      <c r="J24" t="s">
        <v>197</v>
      </c>
      <c r="K24" t="s">
        <v>33</v>
      </c>
      <c r="L24" t="s">
        <v>63</v>
      </c>
      <c r="M24" t="s">
        <v>35</v>
      </c>
      <c r="N24" t="s">
        <v>98</v>
      </c>
      <c r="O24" t="s">
        <v>209</v>
      </c>
      <c r="P24" t="s">
        <v>64</v>
      </c>
      <c r="Q24" t="s">
        <v>100</v>
      </c>
      <c r="R24" s="2">
        <v>33865</v>
      </c>
      <c r="S24" t="s">
        <v>148</v>
      </c>
      <c r="T24" t="s">
        <v>102</v>
      </c>
      <c r="U24" t="s">
        <v>54</v>
      </c>
      <c r="V24">
        <v>5168</v>
      </c>
      <c r="W24" t="s">
        <v>92</v>
      </c>
      <c r="X24" t="s">
        <v>74</v>
      </c>
      <c r="Y24" t="s">
        <v>44</v>
      </c>
      <c r="Z24">
        <v>5</v>
      </c>
    </row>
    <row r="25" spans="1:26" x14ac:dyDescent="0.25">
      <c r="A25">
        <v>3450</v>
      </c>
      <c r="B25" t="s">
        <v>210</v>
      </c>
      <c r="C25" t="s">
        <v>211</v>
      </c>
      <c r="D25" s="1">
        <v>44075</v>
      </c>
      <c r="E25" s="1">
        <v>44899</v>
      </c>
      <c r="F25" t="s">
        <v>58</v>
      </c>
      <c r="G25" t="s">
        <v>212</v>
      </c>
      <c r="H25" t="s">
        <v>213</v>
      </c>
      <c r="I25" t="s">
        <v>138</v>
      </c>
      <c r="J25" t="s">
        <v>32</v>
      </c>
      <c r="K25" t="s">
        <v>33</v>
      </c>
      <c r="L25" t="s">
        <v>34</v>
      </c>
      <c r="M25" t="s">
        <v>35</v>
      </c>
      <c r="N25" t="s">
        <v>125</v>
      </c>
      <c r="O25" t="s">
        <v>214</v>
      </c>
      <c r="P25" t="s">
        <v>64</v>
      </c>
      <c r="Q25" t="s">
        <v>89</v>
      </c>
      <c r="R25" s="2">
        <v>34557</v>
      </c>
      <c r="S25" t="s">
        <v>148</v>
      </c>
      <c r="T25" t="s">
        <v>215</v>
      </c>
      <c r="U25" t="s">
        <v>54</v>
      </c>
      <c r="V25">
        <v>11765</v>
      </c>
      <c r="W25" t="s">
        <v>73</v>
      </c>
      <c r="X25" t="s">
        <v>74</v>
      </c>
      <c r="Y25" t="s">
        <v>104</v>
      </c>
      <c r="Z25">
        <v>2</v>
      </c>
    </row>
    <row r="26" spans="1:26" x14ac:dyDescent="0.25">
      <c r="A26">
        <v>3451</v>
      </c>
      <c r="B26" t="s">
        <v>216</v>
      </c>
      <c r="C26" t="s">
        <v>217</v>
      </c>
      <c r="D26" s="1">
        <v>44245</v>
      </c>
      <c r="E26" s="1">
        <v>44876</v>
      </c>
      <c r="F26" t="s">
        <v>58</v>
      </c>
      <c r="G26" t="s">
        <v>218</v>
      </c>
      <c r="H26" t="s">
        <v>219</v>
      </c>
      <c r="I26" t="s">
        <v>79</v>
      </c>
      <c r="J26" t="s">
        <v>32</v>
      </c>
      <c r="K26" t="s">
        <v>33</v>
      </c>
      <c r="L26" t="s">
        <v>34</v>
      </c>
      <c r="M26" t="s">
        <v>62</v>
      </c>
      <c r="N26" t="s">
        <v>174</v>
      </c>
      <c r="O26" t="s">
        <v>220</v>
      </c>
      <c r="P26" t="s">
        <v>64</v>
      </c>
      <c r="Q26" t="s">
        <v>80</v>
      </c>
      <c r="R26" s="2">
        <v>24852</v>
      </c>
      <c r="S26" t="s">
        <v>148</v>
      </c>
      <c r="T26" t="s">
        <v>102</v>
      </c>
      <c r="U26" t="s">
        <v>54</v>
      </c>
      <c r="V26">
        <v>71071</v>
      </c>
      <c r="W26" t="s">
        <v>73</v>
      </c>
      <c r="X26" t="s">
        <v>103</v>
      </c>
      <c r="Y26" t="s">
        <v>104</v>
      </c>
      <c r="Z26">
        <v>3</v>
      </c>
    </row>
    <row r="27" spans="1:26" x14ac:dyDescent="0.25">
      <c r="A27">
        <v>3452</v>
      </c>
      <c r="B27" t="s">
        <v>221</v>
      </c>
      <c r="C27" t="s">
        <v>222</v>
      </c>
      <c r="D27" s="1">
        <v>44873</v>
      </c>
      <c r="F27" t="s">
        <v>58</v>
      </c>
      <c r="G27" t="s">
        <v>223</v>
      </c>
      <c r="H27" t="s">
        <v>224</v>
      </c>
      <c r="I27" t="s">
        <v>167</v>
      </c>
      <c r="J27" t="s">
        <v>32</v>
      </c>
      <c r="K27" t="s">
        <v>51</v>
      </c>
      <c r="L27" t="s">
        <v>50</v>
      </c>
      <c r="M27" t="s">
        <v>51</v>
      </c>
      <c r="N27" t="s">
        <v>36</v>
      </c>
      <c r="P27" t="s">
        <v>64</v>
      </c>
      <c r="Q27" t="s">
        <v>80</v>
      </c>
      <c r="R27" s="2">
        <v>17174</v>
      </c>
      <c r="S27" t="s">
        <v>133</v>
      </c>
      <c r="T27" t="s">
        <v>225</v>
      </c>
      <c r="U27" t="s">
        <v>54</v>
      </c>
      <c r="V27">
        <v>12122</v>
      </c>
      <c r="W27" t="s">
        <v>92</v>
      </c>
      <c r="X27" t="s">
        <v>103</v>
      </c>
      <c r="Y27" t="s">
        <v>44</v>
      </c>
      <c r="Z27">
        <v>2</v>
      </c>
    </row>
    <row r="28" spans="1:26" x14ac:dyDescent="0.25">
      <c r="A28">
        <v>3453</v>
      </c>
      <c r="B28" t="s">
        <v>226</v>
      </c>
      <c r="C28" t="s">
        <v>227</v>
      </c>
      <c r="D28" s="1">
        <v>44847</v>
      </c>
      <c r="F28" t="s">
        <v>58</v>
      </c>
      <c r="G28" t="s">
        <v>228</v>
      </c>
      <c r="H28" t="s">
        <v>229</v>
      </c>
      <c r="I28" t="s">
        <v>97</v>
      </c>
      <c r="J28" t="s">
        <v>32</v>
      </c>
      <c r="K28" t="s">
        <v>33</v>
      </c>
      <c r="L28" t="s">
        <v>34</v>
      </c>
      <c r="M28" t="s">
        <v>51</v>
      </c>
      <c r="N28" t="s">
        <v>36</v>
      </c>
      <c r="P28" t="s">
        <v>64</v>
      </c>
      <c r="Q28" t="s">
        <v>230</v>
      </c>
      <c r="R28" s="2">
        <v>30048</v>
      </c>
      <c r="S28" t="s">
        <v>39</v>
      </c>
      <c r="T28" t="s">
        <v>112</v>
      </c>
      <c r="U28" t="s">
        <v>54</v>
      </c>
      <c r="V28">
        <v>87065</v>
      </c>
      <c r="W28" t="s">
        <v>42</v>
      </c>
      <c r="X28" t="s">
        <v>43</v>
      </c>
      <c r="Y28" t="s">
        <v>44</v>
      </c>
      <c r="Z28">
        <v>4</v>
      </c>
    </row>
    <row r="29" spans="1:26" x14ac:dyDescent="0.25">
      <c r="A29">
        <v>3454</v>
      </c>
      <c r="B29" t="s">
        <v>231</v>
      </c>
      <c r="C29" t="s">
        <v>232</v>
      </c>
      <c r="D29" s="1">
        <v>44815</v>
      </c>
      <c r="F29" t="s">
        <v>58</v>
      </c>
      <c r="G29" t="s">
        <v>233</v>
      </c>
      <c r="H29" t="s">
        <v>234</v>
      </c>
      <c r="I29" t="s">
        <v>167</v>
      </c>
      <c r="J29" t="s">
        <v>32</v>
      </c>
      <c r="K29" t="s">
        <v>62</v>
      </c>
      <c r="L29" t="s">
        <v>34</v>
      </c>
      <c r="M29" t="s">
        <v>62</v>
      </c>
      <c r="N29" t="s">
        <v>36</v>
      </c>
      <c r="P29" t="s">
        <v>169</v>
      </c>
      <c r="Q29" t="s">
        <v>80</v>
      </c>
      <c r="R29" s="2">
        <v>25597</v>
      </c>
      <c r="S29" t="s">
        <v>155</v>
      </c>
      <c r="T29" t="s">
        <v>225</v>
      </c>
      <c r="U29" t="s">
        <v>54</v>
      </c>
      <c r="V29">
        <v>10415</v>
      </c>
      <c r="W29" t="s">
        <v>55</v>
      </c>
      <c r="X29" t="s">
        <v>83</v>
      </c>
      <c r="Y29" t="s">
        <v>235</v>
      </c>
      <c r="Z29">
        <v>4</v>
      </c>
    </row>
    <row r="30" spans="1:26" x14ac:dyDescent="0.25">
      <c r="A30">
        <v>3455</v>
      </c>
      <c r="B30" t="s">
        <v>236</v>
      </c>
      <c r="C30" t="s">
        <v>237</v>
      </c>
      <c r="D30" s="1">
        <v>44376</v>
      </c>
      <c r="E30" s="1">
        <v>44747</v>
      </c>
      <c r="F30" t="s">
        <v>58</v>
      </c>
      <c r="G30" t="s">
        <v>238</v>
      </c>
      <c r="H30" t="s">
        <v>239</v>
      </c>
      <c r="I30" t="s">
        <v>97</v>
      </c>
      <c r="J30" t="s">
        <v>32</v>
      </c>
      <c r="K30" t="s">
        <v>62</v>
      </c>
      <c r="L30" t="s">
        <v>34</v>
      </c>
      <c r="M30" t="s">
        <v>35</v>
      </c>
      <c r="N30" t="s">
        <v>125</v>
      </c>
      <c r="O30" t="s">
        <v>240</v>
      </c>
      <c r="P30" t="s">
        <v>64</v>
      </c>
      <c r="Q30" t="s">
        <v>241</v>
      </c>
      <c r="R30" s="2">
        <v>36178</v>
      </c>
      <c r="S30" t="s">
        <v>155</v>
      </c>
      <c r="T30" t="s">
        <v>242</v>
      </c>
      <c r="U30" t="s">
        <v>54</v>
      </c>
      <c r="V30">
        <v>3763</v>
      </c>
      <c r="W30" t="s">
        <v>73</v>
      </c>
      <c r="X30" t="s">
        <v>43</v>
      </c>
      <c r="Y30" t="s">
        <v>104</v>
      </c>
      <c r="Z30">
        <v>4</v>
      </c>
    </row>
    <row r="31" spans="1:26" x14ac:dyDescent="0.25">
      <c r="A31">
        <v>3456</v>
      </c>
      <c r="B31" t="s">
        <v>243</v>
      </c>
      <c r="C31" t="s">
        <v>244</v>
      </c>
      <c r="D31" s="1">
        <v>44991</v>
      </c>
      <c r="F31" t="s">
        <v>58</v>
      </c>
      <c r="G31" t="s">
        <v>245</v>
      </c>
      <c r="H31" t="s">
        <v>246</v>
      </c>
      <c r="I31" t="s">
        <v>117</v>
      </c>
      <c r="J31" t="s">
        <v>32</v>
      </c>
      <c r="K31" t="s">
        <v>62</v>
      </c>
      <c r="L31" t="s">
        <v>50</v>
      </c>
      <c r="M31" t="s">
        <v>35</v>
      </c>
      <c r="N31" t="s">
        <v>36</v>
      </c>
      <c r="P31" t="s">
        <v>64</v>
      </c>
      <c r="Q31" t="s">
        <v>89</v>
      </c>
      <c r="R31" s="2">
        <v>17070</v>
      </c>
      <c r="S31" t="s">
        <v>155</v>
      </c>
      <c r="T31" t="s">
        <v>102</v>
      </c>
      <c r="U31" t="s">
        <v>41</v>
      </c>
      <c r="V31">
        <v>79623</v>
      </c>
      <c r="W31" t="s">
        <v>92</v>
      </c>
      <c r="X31" t="s">
        <v>103</v>
      </c>
      <c r="Y31" t="s">
        <v>44</v>
      </c>
      <c r="Z31">
        <v>3</v>
      </c>
    </row>
    <row r="32" spans="1:26" x14ac:dyDescent="0.25">
      <c r="A32">
        <v>3457</v>
      </c>
      <c r="B32" t="s">
        <v>247</v>
      </c>
      <c r="C32" t="s">
        <v>248</v>
      </c>
      <c r="D32" s="1">
        <v>44099</v>
      </c>
      <c r="F32" t="s">
        <v>58</v>
      </c>
      <c r="G32" t="s">
        <v>249</v>
      </c>
      <c r="H32" t="s">
        <v>250</v>
      </c>
      <c r="I32" t="s">
        <v>61</v>
      </c>
      <c r="J32" t="s">
        <v>32</v>
      </c>
      <c r="K32" t="s">
        <v>62</v>
      </c>
      <c r="L32" t="s">
        <v>63</v>
      </c>
      <c r="M32" t="s">
        <v>35</v>
      </c>
      <c r="N32" t="s">
        <v>36</v>
      </c>
      <c r="P32" t="s">
        <v>64</v>
      </c>
      <c r="Q32" t="s">
        <v>110</v>
      </c>
      <c r="R32" s="2">
        <v>17402</v>
      </c>
      <c r="S32" t="s">
        <v>155</v>
      </c>
      <c r="T32" t="s">
        <v>102</v>
      </c>
      <c r="U32" t="s">
        <v>41</v>
      </c>
      <c r="V32">
        <v>69189</v>
      </c>
      <c r="W32" t="s">
        <v>42</v>
      </c>
      <c r="X32" t="s">
        <v>103</v>
      </c>
      <c r="Y32" t="s">
        <v>235</v>
      </c>
      <c r="Z32">
        <v>3</v>
      </c>
    </row>
    <row r="33" spans="1:26" x14ac:dyDescent="0.25">
      <c r="A33">
        <v>3458</v>
      </c>
      <c r="B33" t="s">
        <v>251</v>
      </c>
      <c r="C33" t="s">
        <v>252</v>
      </c>
      <c r="D33" s="1">
        <v>44679</v>
      </c>
      <c r="E33" s="1">
        <v>45070</v>
      </c>
      <c r="F33" t="s">
        <v>58</v>
      </c>
      <c r="G33" t="s">
        <v>253</v>
      </c>
      <c r="H33" t="s">
        <v>254</v>
      </c>
      <c r="I33" t="s">
        <v>88</v>
      </c>
      <c r="J33" t="s">
        <v>197</v>
      </c>
      <c r="K33" t="s">
        <v>33</v>
      </c>
      <c r="L33" t="s">
        <v>50</v>
      </c>
      <c r="M33" t="s">
        <v>62</v>
      </c>
      <c r="N33" t="s">
        <v>174</v>
      </c>
      <c r="O33" t="s">
        <v>255</v>
      </c>
      <c r="P33" t="s">
        <v>64</v>
      </c>
      <c r="Q33" t="s">
        <v>89</v>
      </c>
      <c r="R33" s="2">
        <v>35289</v>
      </c>
      <c r="S33" t="s">
        <v>119</v>
      </c>
      <c r="T33" t="s">
        <v>82</v>
      </c>
      <c r="U33" t="s">
        <v>41</v>
      </c>
      <c r="V33">
        <v>5194</v>
      </c>
      <c r="W33" t="s">
        <v>55</v>
      </c>
      <c r="X33" t="s">
        <v>74</v>
      </c>
      <c r="Y33" t="s">
        <v>235</v>
      </c>
      <c r="Z33">
        <v>3</v>
      </c>
    </row>
    <row r="34" spans="1:26" x14ac:dyDescent="0.25">
      <c r="A34">
        <v>3459</v>
      </c>
      <c r="B34" t="s">
        <v>256</v>
      </c>
      <c r="C34" t="s">
        <v>257</v>
      </c>
      <c r="D34" s="1">
        <v>44304</v>
      </c>
      <c r="E34" s="1">
        <v>44733</v>
      </c>
      <c r="F34" t="s">
        <v>58</v>
      </c>
      <c r="G34" t="s">
        <v>258</v>
      </c>
      <c r="H34" t="s">
        <v>259</v>
      </c>
      <c r="I34" t="s">
        <v>31</v>
      </c>
      <c r="J34" t="s">
        <v>197</v>
      </c>
      <c r="K34" t="s">
        <v>51</v>
      </c>
      <c r="L34" t="s">
        <v>50</v>
      </c>
      <c r="M34" t="s">
        <v>62</v>
      </c>
      <c r="N34" t="s">
        <v>139</v>
      </c>
      <c r="O34" t="s">
        <v>260</v>
      </c>
      <c r="P34" t="s">
        <v>64</v>
      </c>
      <c r="Q34" t="s">
        <v>80</v>
      </c>
      <c r="R34" s="2">
        <v>16111</v>
      </c>
      <c r="S34" t="s">
        <v>119</v>
      </c>
      <c r="T34" t="s">
        <v>149</v>
      </c>
      <c r="U34" t="s">
        <v>54</v>
      </c>
      <c r="V34">
        <v>8779</v>
      </c>
      <c r="W34" t="s">
        <v>92</v>
      </c>
      <c r="X34" t="s">
        <v>43</v>
      </c>
      <c r="Y34" t="s">
        <v>104</v>
      </c>
      <c r="Z34">
        <v>2</v>
      </c>
    </row>
    <row r="35" spans="1:26" x14ac:dyDescent="0.25">
      <c r="A35">
        <v>3460</v>
      </c>
      <c r="B35" t="s">
        <v>261</v>
      </c>
      <c r="C35" t="s">
        <v>262</v>
      </c>
      <c r="D35" s="1">
        <v>43880</v>
      </c>
      <c r="F35" t="s">
        <v>58</v>
      </c>
      <c r="G35" t="s">
        <v>263</v>
      </c>
      <c r="H35" t="s">
        <v>264</v>
      </c>
      <c r="I35" t="s">
        <v>132</v>
      </c>
      <c r="J35" t="s">
        <v>32</v>
      </c>
      <c r="K35" t="s">
        <v>62</v>
      </c>
      <c r="L35" t="s">
        <v>50</v>
      </c>
      <c r="M35" t="s">
        <v>62</v>
      </c>
      <c r="N35" t="s">
        <v>36</v>
      </c>
      <c r="P35" t="s">
        <v>64</v>
      </c>
      <c r="Q35" t="s">
        <v>52</v>
      </c>
      <c r="R35" s="2">
        <v>16112</v>
      </c>
      <c r="S35" t="s">
        <v>119</v>
      </c>
      <c r="T35" t="s">
        <v>162</v>
      </c>
      <c r="U35" t="s">
        <v>54</v>
      </c>
      <c r="V35">
        <v>74682</v>
      </c>
      <c r="W35" t="s">
        <v>127</v>
      </c>
      <c r="X35" t="s">
        <v>83</v>
      </c>
      <c r="Y35" t="s">
        <v>44</v>
      </c>
      <c r="Z35">
        <v>3</v>
      </c>
    </row>
    <row r="36" spans="1:26" x14ac:dyDescent="0.25">
      <c r="A36">
        <v>3461</v>
      </c>
      <c r="B36" t="s">
        <v>265</v>
      </c>
      <c r="C36" t="s">
        <v>266</v>
      </c>
      <c r="D36" s="1">
        <v>43664</v>
      </c>
      <c r="E36" s="1">
        <v>44470</v>
      </c>
      <c r="F36" t="s">
        <v>58</v>
      </c>
      <c r="G36" t="s">
        <v>267</v>
      </c>
      <c r="H36" t="s">
        <v>268</v>
      </c>
      <c r="I36" t="s">
        <v>49</v>
      </c>
      <c r="J36" t="s">
        <v>197</v>
      </c>
      <c r="K36" t="s">
        <v>62</v>
      </c>
      <c r="L36" t="s">
        <v>34</v>
      </c>
      <c r="M36" t="s">
        <v>51</v>
      </c>
      <c r="N36" t="s">
        <v>125</v>
      </c>
      <c r="O36" t="s">
        <v>269</v>
      </c>
      <c r="P36" t="s">
        <v>64</v>
      </c>
      <c r="Q36" t="s">
        <v>80</v>
      </c>
      <c r="R36" s="2">
        <v>35793</v>
      </c>
      <c r="S36" t="s">
        <v>148</v>
      </c>
      <c r="T36" t="s">
        <v>225</v>
      </c>
      <c r="U36" t="s">
        <v>54</v>
      </c>
      <c r="V36">
        <v>78046</v>
      </c>
      <c r="W36" t="s">
        <v>55</v>
      </c>
      <c r="X36" t="s">
        <v>83</v>
      </c>
      <c r="Y36" t="s">
        <v>235</v>
      </c>
      <c r="Z36">
        <v>1</v>
      </c>
    </row>
    <row r="37" spans="1:26" x14ac:dyDescent="0.25">
      <c r="A37">
        <v>3462</v>
      </c>
      <c r="B37" t="s">
        <v>270</v>
      </c>
      <c r="C37" t="s">
        <v>271</v>
      </c>
      <c r="D37" s="1">
        <v>43356</v>
      </c>
      <c r="E37" s="1">
        <v>44456</v>
      </c>
      <c r="F37" t="s">
        <v>58</v>
      </c>
      <c r="G37" t="s">
        <v>272</v>
      </c>
      <c r="H37" t="s">
        <v>273</v>
      </c>
      <c r="I37" t="s">
        <v>138</v>
      </c>
      <c r="J37" t="s">
        <v>32</v>
      </c>
      <c r="K37" t="s">
        <v>33</v>
      </c>
      <c r="L37" t="s">
        <v>50</v>
      </c>
      <c r="M37" t="s">
        <v>62</v>
      </c>
      <c r="N37" t="s">
        <v>98</v>
      </c>
      <c r="O37" t="s">
        <v>274</v>
      </c>
      <c r="P37" t="s">
        <v>64</v>
      </c>
      <c r="Q37" t="s">
        <v>89</v>
      </c>
      <c r="R37" s="2">
        <v>15562</v>
      </c>
      <c r="S37" t="s">
        <v>148</v>
      </c>
      <c r="T37" t="s">
        <v>177</v>
      </c>
      <c r="U37" t="s">
        <v>54</v>
      </c>
      <c r="V37">
        <v>27270</v>
      </c>
      <c r="W37" t="s">
        <v>55</v>
      </c>
      <c r="X37" t="s">
        <v>103</v>
      </c>
      <c r="Y37" t="s">
        <v>235</v>
      </c>
      <c r="Z37">
        <v>3</v>
      </c>
    </row>
    <row r="38" spans="1:26" x14ac:dyDescent="0.25">
      <c r="A38">
        <v>3463</v>
      </c>
      <c r="B38" t="s">
        <v>275</v>
      </c>
      <c r="C38" t="s">
        <v>276</v>
      </c>
      <c r="D38" s="1">
        <v>43951</v>
      </c>
      <c r="E38" s="1">
        <v>44395</v>
      </c>
      <c r="F38" t="s">
        <v>58</v>
      </c>
      <c r="G38" t="s">
        <v>277</v>
      </c>
      <c r="H38" t="s">
        <v>278</v>
      </c>
      <c r="I38" t="s">
        <v>79</v>
      </c>
      <c r="J38" t="s">
        <v>32</v>
      </c>
      <c r="K38" t="s">
        <v>51</v>
      </c>
      <c r="L38" t="s">
        <v>50</v>
      </c>
      <c r="M38" t="s">
        <v>35</v>
      </c>
      <c r="N38" t="s">
        <v>139</v>
      </c>
      <c r="O38" t="s">
        <v>279</v>
      </c>
      <c r="P38" t="s">
        <v>64</v>
      </c>
      <c r="Q38" t="s">
        <v>89</v>
      </c>
      <c r="R38" s="2">
        <v>18800</v>
      </c>
      <c r="S38" t="s">
        <v>133</v>
      </c>
      <c r="T38" t="s">
        <v>280</v>
      </c>
      <c r="U38" t="s">
        <v>54</v>
      </c>
      <c r="V38">
        <v>12703</v>
      </c>
      <c r="W38" t="s">
        <v>55</v>
      </c>
      <c r="X38" t="s">
        <v>74</v>
      </c>
      <c r="Y38" t="s">
        <v>44</v>
      </c>
      <c r="Z38">
        <v>1</v>
      </c>
    </row>
    <row r="39" spans="1:26" x14ac:dyDescent="0.25">
      <c r="A39">
        <v>3464</v>
      </c>
      <c r="B39" t="s">
        <v>262</v>
      </c>
      <c r="C39" t="s">
        <v>281</v>
      </c>
      <c r="D39" s="1">
        <v>43437</v>
      </c>
      <c r="E39" s="1">
        <v>44813</v>
      </c>
      <c r="F39" t="s">
        <v>58</v>
      </c>
      <c r="G39" t="s">
        <v>282</v>
      </c>
      <c r="H39" t="s">
        <v>283</v>
      </c>
      <c r="I39" t="s">
        <v>167</v>
      </c>
      <c r="J39" t="s">
        <v>32</v>
      </c>
      <c r="K39" t="s">
        <v>33</v>
      </c>
      <c r="L39" t="s">
        <v>63</v>
      </c>
      <c r="M39" t="s">
        <v>62</v>
      </c>
      <c r="N39" t="s">
        <v>98</v>
      </c>
      <c r="O39" t="s">
        <v>284</v>
      </c>
      <c r="P39" t="s">
        <v>64</v>
      </c>
      <c r="Q39" t="s">
        <v>285</v>
      </c>
      <c r="R39" s="2">
        <v>35963</v>
      </c>
      <c r="S39" t="s">
        <v>39</v>
      </c>
      <c r="T39" t="s">
        <v>286</v>
      </c>
      <c r="U39" t="s">
        <v>54</v>
      </c>
      <c r="V39">
        <v>66835</v>
      </c>
      <c r="W39" t="s">
        <v>92</v>
      </c>
      <c r="X39" t="s">
        <v>43</v>
      </c>
      <c r="Y39" t="s">
        <v>235</v>
      </c>
      <c r="Z39">
        <v>5</v>
      </c>
    </row>
    <row r="40" spans="1:26" x14ac:dyDescent="0.25">
      <c r="A40">
        <v>3465</v>
      </c>
      <c r="B40" t="s">
        <v>287</v>
      </c>
      <c r="C40" t="s">
        <v>288</v>
      </c>
      <c r="D40" s="1">
        <v>44508</v>
      </c>
      <c r="F40" t="s">
        <v>58</v>
      </c>
      <c r="G40" t="s">
        <v>289</v>
      </c>
      <c r="H40" t="s">
        <v>290</v>
      </c>
      <c r="I40" t="s">
        <v>97</v>
      </c>
      <c r="J40" t="s">
        <v>32</v>
      </c>
      <c r="K40" t="s">
        <v>62</v>
      </c>
      <c r="L40" t="s">
        <v>63</v>
      </c>
      <c r="M40" t="s">
        <v>62</v>
      </c>
      <c r="N40" t="s">
        <v>36</v>
      </c>
      <c r="P40" t="s">
        <v>64</v>
      </c>
      <c r="Q40" t="s">
        <v>80</v>
      </c>
      <c r="R40" s="2">
        <v>22653</v>
      </c>
      <c r="S40" t="s">
        <v>39</v>
      </c>
      <c r="T40" t="s">
        <v>291</v>
      </c>
      <c r="U40" t="s">
        <v>54</v>
      </c>
      <c r="V40">
        <v>66150</v>
      </c>
      <c r="W40" t="s">
        <v>127</v>
      </c>
      <c r="X40" t="s">
        <v>103</v>
      </c>
      <c r="Y40" t="s">
        <v>235</v>
      </c>
      <c r="Z40">
        <v>3</v>
      </c>
    </row>
    <row r="41" spans="1:26" x14ac:dyDescent="0.25">
      <c r="A41">
        <v>3466</v>
      </c>
      <c r="B41" t="s">
        <v>292</v>
      </c>
      <c r="C41" t="s">
        <v>293</v>
      </c>
      <c r="D41" s="1">
        <v>44664</v>
      </c>
      <c r="E41" s="1">
        <v>45026</v>
      </c>
      <c r="F41" t="s">
        <v>58</v>
      </c>
      <c r="G41" t="s">
        <v>294</v>
      </c>
      <c r="H41" t="s">
        <v>295</v>
      </c>
      <c r="I41" t="s">
        <v>167</v>
      </c>
      <c r="J41" t="s">
        <v>32</v>
      </c>
      <c r="K41" t="s">
        <v>51</v>
      </c>
      <c r="L41" t="s">
        <v>34</v>
      </c>
      <c r="M41" t="s">
        <v>62</v>
      </c>
      <c r="N41" t="s">
        <v>139</v>
      </c>
      <c r="O41" t="s">
        <v>296</v>
      </c>
      <c r="P41" t="s">
        <v>169</v>
      </c>
      <c r="Q41" t="s">
        <v>52</v>
      </c>
      <c r="R41" s="2">
        <v>28881</v>
      </c>
      <c r="S41" t="s">
        <v>155</v>
      </c>
      <c r="T41" t="s">
        <v>6</v>
      </c>
      <c r="U41" t="s">
        <v>54</v>
      </c>
      <c r="V41">
        <v>64288</v>
      </c>
      <c r="W41" t="s">
        <v>73</v>
      </c>
      <c r="X41" t="s">
        <v>83</v>
      </c>
      <c r="Y41" t="s">
        <v>104</v>
      </c>
      <c r="Z41">
        <v>4</v>
      </c>
    </row>
    <row r="42" spans="1:26" x14ac:dyDescent="0.25">
      <c r="A42">
        <v>3467</v>
      </c>
      <c r="B42" t="s">
        <v>297</v>
      </c>
      <c r="C42" t="s">
        <v>298</v>
      </c>
      <c r="D42" s="1">
        <v>43957</v>
      </c>
      <c r="F42" t="s">
        <v>58</v>
      </c>
      <c r="G42" t="s">
        <v>299</v>
      </c>
      <c r="H42" t="s">
        <v>300</v>
      </c>
      <c r="I42" t="s">
        <v>97</v>
      </c>
      <c r="J42" t="s">
        <v>32</v>
      </c>
      <c r="K42" t="s">
        <v>33</v>
      </c>
      <c r="L42" t="s">
        <v>50</v>
      </c>
      <c r="M42" t="s">
        <v>51</v>
      </c>
      <c r="N42" t="s">
        <v>36</v>
      </c>
      <c r="P42" t="s">
        <v>64</v>
      </c>
      <c r="Q42" t="s">
        <v>230</v>
      </c>
      <c r="R42" s="2">
        <v>31911</v>
      </c>
      <c r="S42" t="s">
        <v>155</v>
      </c>
      <c r="T42" t="s">
        <v>112</v>
      </c>
      <c r="U42" t="s">
        <v>41</v>
      </c>
      <c r="V42">
        <v>94333</v>
      </c>
      <c r="W42" t="s">
        <v>127</v>
      </c>
      <c r="X42" t="s">
        <v>103</v>
      </c>
      <c r="Y42" t="s">
        <v>104</v>
      </c>
      <c r="Z42">
        <v>1</v>
      </c>
    </row>
    <row r="43" spans="1:26" x14ac:dyDescent="0.25">
      <c r="A43">
        <v>3468</v>
      </c>
      <c r="B43" t="s">
        <v>301</v>
      </c>
      <c r="C43" t="s">
        <v>210</v>
      </c>
      <c r="D43" s="1">
        <v>43717</v>
      </c>
      <c r="F43" t="s">
        <v>58</v>
      </c>
      <c r="G43" t="s">
        <v>302</v>
      </c>
      <c r="H43" t="s">
        <v>303</v>
      </c>
      <c r="I43" t="s">
        <v>117</v>
      </c>
      <c r="J43" t="s">
        <v>32</v>
      </c>
      <c r="K43" t="s">
        <v>33</v>
      </c>
      <c r="L43" t="s">
        <v>63</v>
      </c>
      <c r="M43" t="s">
        <v>35</v>
      </c>
      <c r="N43" t="s">
        <v>36</v>
      </c>
      <c r="P43" t="s">
        <v>64</v>
      </c>
      <c r="Q43" t="s">
        <v>304</v>
      </c>
      <c r="R43" s="2">
        <v>35911</v>
      </c>
      <c r="S43" t="s">
        <v>155</v>
      </c>
      <c r="T43" t="s">
        <v>225</v>
      </c>
      <c r="U43" t="s">
        <v>41</v>
      </c>
      <c r="V43">
        <v>45453</v>
      </c>
      <c r="W43" t="s">
        <v>92</v>
      </c>
      <c r="X43" t="s">
        <v>74</v>
      </c>
      <c r="Y43" t="s">
        <v>44</v>
      </c>
      <c r="Z43">
        <v>4</v>
      </c>
    </row>
    <row r="44" spans="1:26" x14ac:dyDescent="0.25">
      <c r="A44">
        <v>3469</v>
      </c>
      <c r="B44" t="s">
        <v>305</v>
      </c>
      <c r="C44" t="s">
        <v>306</v>
      </c>
      <c r="D44" s="1">
        <v>44041</v>
      </c>
      <c r="E44" s="1">
        <v>44931</v>
      </c>
      <c r="F44" t="s">
        <v>58</v>
      </c>
      <c r="G44" t="s">
        <v>307</v>
      </c>
      <c r="H44" t="s">
        <v>308</v>
      </c>
      <c r="I44" t="s">
        <v>61</v>
      </c>
      <c r="J44" t="s">
        <v>197</v>
      </c>
      <c r="K44" t="s">
        <v>33</v>
      </c>
      <c r="L44" t="s">
        <v>63</v>
      </c>
      <c r="M44" t="s">
        <v>62</v>
      </c>
      <c r="N44" t="s">
        <v>125</v>
      </c>
      <c r="O44" t="s">
        <v>309</v>
      </c>
      <c r="P44" t="s">
        <v>64</v>
      </c>
      <c r="Q44" t="s">
        <v>89</v>
      </c>
      <c r="R44" s="2">
        <v>16489</v>
      </c>
      <c r="S44" t="s">
        <v>119</v>
      </c>
      <c r="T44" t="s">
        <v>91</v>
      </c>
      <c r="U44" t="s">
        <v>41</v>
      </c>
      <c r="V44">
        <v>81905</v>
      </c>
      <c r="W44" t="s">
        <v>127</v>
      </c>
      <c r="X44" t="s">
        <v>103</v>
      </c>
      <c r="Y44" t="s">
        <v>235</v>
      </c>
      <c r="Z44">
        <v>3</v>
      </c>
    </row>
    <row r="45" spans="1:26" x14ac:dyDescent="0.25">
      <c r="A45">
        <v>3470</v>
      </c>
      <c r="B45" t="s">
        <v>310</v>
      </c>
      <c r="C45" t="s">
        <v>311</v>
      </c>
      <c r="D45" s="1">
        <v>43418</v>
      </c>
      <c r="E45" s="1">
        <v>43766</v>
      </c>
      <c r="F45" t="s">
        <v>58</v>
      </c>
      <c r="G45" t="s">
        <v>312</v>
      </c>
      <c r="H45" t="s">
        <v>313</v>
      </c>
      <c r="I45" t="s">
        <v>88</v>
      </c>
      <c r="J45" t="s">
        <v>197</v>
      </c>
      <c r="K45" t="s">
        <v>33</v>
      </c>
      <c r="L45" t="s">
        <v>34</v>
      </c>
      <c r="M45" t="s">
        <v>51</v>
      </c>
      <c r="N45" t="s">
        <v>139</v>
      </c>
      <c r="O45" t="s">
        <v>314</v>
      </c>
      <c r="P45" t="s">
        <v>64</v>
      </c>
      <c r="Q45" t="s">
        <v>89</v>
      </c>
      <c r="R45" s="2">
        <v>35581</v>
      </c>
      <c r="S45" t="s">
        <v>119</v>
      </c>
      <c r="T45" t="s">
        <v>102</v>
      </c>
      <c r="U45" t="s">
        <v>41</v>
      </c>
      <c r="V45">
        <v>12491</v>
      </c>
      <c r="W45" t="s">
        <v>92</v>
      </c>
      <c r="X45" t="s">
        <v>83</v>
      </c>
      <c r="Y45" t="s">
        <v>235</v>
      </c>
      <c r="Z45">
        <v>3</v>
      </c>
    </row>
    <row r="46" spans="1:26" x14ac:dyDescent="0.25">
      <c r="A46">
        <v>3471</v>
      </c>
      <c r="B46" t="s">
        <v>315</v>
      </c>
      <c r="C46" t="s">
        <v>316</v>
      </c>
      <c r="D46" s="1">
        <v>43890</v>
      </c>
      <c r="F46" t="s">
        <v>58</v>
      </c>
      <c r="G46" t="s">
        <v>317</v>
      </c>
      <c r="H46" t="s">
        <v>318</v>
      </c>
      <c r="I46" t="s">
        <v>31</v>
      </c>
      <c r="J46" t="s">
        <v>32</v>
      </c>
      <c r="K46" t="s">
        <v>51</v>
      </c>
      <c r="L46" t="s">
        <v>34</v>
      </c>
      <c r="M46" t="s">
        <v>35</v>
      </c>
      <c r="N46" t="s">
        <v>36</v>
      </c>
      <c r="P46" t="s">
        <v>64</v>
      </c>
      <c r="Q46" t="s">
        <v>89</v>
      </c>
      <c r="R46" s="2">
        <v>24475</v>
      </c>
      <c r="S46" t="s">
        <v>119</v>
      </c>
      <c r="T46" t="s">
        <v>225</v>
      </c>
      <c r="U46" t="s">
        <v>54</v>
      </c>
      <c r="V46">
        <v>64350</v>
      </c>
      <c r="W46" t="s">
        <v>127</v>
      </c>
      <c r="X46" t="s">
        <v>83</v>
      </c>
      <c r="Y46" t="s">
        <v>44</v>
      </c>
      <c r="Z46">
        <v>4</v>
      </c>
    </row>
    <row r="47" spans="1:26" x14ac:dyDescent="0.25">
      <c r="A47">
        <v>3472</v>
      </c>
      <c r="B47" t="s">
        <v>319</v>
      </c>
      <c r="C47" t="s">
        <v>320</v>
      </c>
      <c r="D47" s="1">
        <v>44941</v>
      </c>
      <c r="F47" t="s">
        <v>58</v>
      </c>
      <c r="G47" t="s">
        <v>321</v>
      </c>
      <c r="H47" t="s">
        <v>322</v>
      </c>
      <c r="I47" t="s">
        <v>132</v>
      </c>
      <c r="J47" t="s">
        <v>32</v>
      </c>
      <c r="K47" t="s">
        <v>33</v>
      </c>
      <c r="L47" t="s">
        <v>34</v>
      </c>
      <c r="M47" t="s">
        <v>62</v>
      </c>
      <c r="N47" t="s">
        <v>36</v>
      </c>
      <c r="P47" t="s">
        <v>64</v>
      </c>
      <c r="Q47" t="s">
        <v>176</v>
      </c>
      <c r="R47" s="2">
        <v>29963</v>
      </c>
      <c r="S47" t="s">
        <v>119</v>
      </c>
      <c r="T47" t="s">
        <v>183</v>
      </c>
      <c r="U47" t="s">
        <v>54</v>
      </c>
      <c r="V47">
        <v>74124</v>
      </c>
      <c r="W47" t="s">
        <v>73</v>
      </c>
      <c r="X47" t="s">
        <v>83</v>
      </c>
      <c r="Y47" t="s">
        <v>104</v>
      </c>
      <c r="Z47">
        <v>4</v>
      </c>
    </row>
    <row r="48" spans="1:26" x14ac:dyDescent="0.25">
      <c r="A48">
        <v>3473</v>
      </c>
      <c r="B48" t="s">
        <v>323</v>
      </c>
      <c r="C48" t="s">
        <v>324</v>
      </c>
      <c r="D48" s="1">
        <v>45106</v>
      </c>
      <c r="F48" t="s">
        <v>58</v>
      </c>
      <c r="G48" t="s">
        <v>325</v>
      </c>
      <c r="H48" t="s">
        <v>326</v>
      </c>
      <c r="I48" t="s">
        <v>49</v>
      </c>
      <c r="J48" t="s">
        <v>32</v>
      </c>
      <c r="K48" t="s">
        <v>51</v>
      </c>
      <c r="L48" t="s">
        <v>50</v>
      </c>
      <c r="M48" t="s">
        <v>35</v>
      </c>
      <c r="N48" t="s">
        <v>36</v>
      </c>
      <c r="P48" t="s">
        <v>64</v>
      </c>
      <c r="Q48" t="s">
        <v>285</v>
      </c>
      <c r="R48" s="2">
        <v>18537</v>
      </c>
      <c r="S48" t="s">
        <v>148</v>
      </c>
      <c r="T48" t="s">
        <v>242</v>
      </c>
      <c r="U48" t="s">
        <v>54</v>
      </c>
      <c r="V48">
        <v>33379</v>
      </c>
      <c r="W48" t="s">
        <v>55</v>
      </c>
      <c r="X48" t="s">
        <v>43</v>
      </c>
      <c r="Y48" t="s">
        <v>104</v>
      </c>
      <c r="Z48">
        <v>2</v>
      </c>
    </row>
    <row r="49" spans="1:26" x14ac:dyDescent="0.25">
      <c r="A49">
        <v>3474</v>
      </c>
      <c r="B49" t="s">
        <v>327</v>
      </c>
      <c r="C49" t="s">
        <v>328</v>
      </c>
      <c r="D49" s="1">
        <v>43899</v>
      </c>
      <c r="F49" t="s">
        <v>58</v>
      </c>
      <c r="G49" t="s">
        <v>329</v>
      </c>
      <c r="H49" t="s">
        <v>330</v>
      </c>
      <c r="I49" t="s">
        <v>138</v>
      </c>
      <c r="J49" t="s">
        <v>32</v>
      </c>
      <c r="K49" t="s">
        <v>62</v>
      </c>
      <c r="L49" t="s">
        <v>50</v>
      </c>
      <c r="M49" t="s">
        <v>35</v>
      </c>
      <c r="N49" t="s">
        <v>36</v>
      </c>
      <c r="P49" t="s">
        <v>64</v>
      </c>
      <c r="Q49" t="s">
        <v>331</v>
      </c>
      <c r="R49" s="2">
        <v>24092</v>
      </c>
      <c r="S49" t="s">
        <v>148</v>
      </c>
      <c r="T49" t="s">
        <v>82</v>
      </c>
      <c r="U49" t="s">
        <v>54</v>
      </c>
      <c r="V49">
        <v>34481</v>
      </c>
      <c r="W49" t="s">
        <v>73</v>
      </c>
      <c r="X49" t="s">
        <v>103</v>
      </c>
      <c r="Y49" t="s">
        <v>44</v>
      </c>
      <c r="Z49">
        <v>2</v>
      </c>
    </row>
    <row r="50" spans="1:26" x14ac:dyDescent="0.25">
      <c r="A50">
        <v>3475</v>
      </c>
      <c r="B50" t="s">
        <v>332</v>
      </c>
      <c r="C50" t="s">
        <v>333</v>
      </c>
      <c r="D50" s="1">
        <v>44460</v>
      </c>
      <c r="E50" s="1">
        <v>45029</v>
      </c>
      <c r="F50" t="s">
        <v>58</v>
      </c>
      <c r="G50" t="s">
        <v>334</v>
      </c>
      <c r="H50" t="s">
        <v>335</v>
      </c>
      <c r="I50" t="s">
        <v>79</v>
      </c>
      <c r="J50" t="s">
        <v>32</v>
      </c>
      <c r="K50" t="s">
        <v>62</v>
      </c>
      <c r="L50" t="s">
        <v>34</v>
      </c>
      <c r="M50" t="s">
        <v>35</v>
      </c>
      <c r="N50" t="s">
        <v>125</v>
      </c>
      <c r="O50" t="s">
        <v>336</v>
      </c>
      <c r="P50" t="s">
        <v>64</v>
      </c>
      <c r="Q50" t="s">
        <v>80</v>
      </c>
      <c r="R50" s="2">
        <v>21179</v>
      </c>
      <c r="S50" t="s">
        <v>133</v>
      </c>
      <c r="T50" t="s">
        <v>225</v>
      </c>
      <c r="U50" t="s">
        <v>54</v>
      </c>
      <c r="V50">
        <v>90406</v>
      </c>
      <c r="W50" t="s">
        <v>127</v>
      </c>
      <c r="X50" t="s">
        <v>43</v>
      </c>
      <c r="Y50" t="s">
        <v>44</v>
      </c>
      <c r="Z50">
        <v>2</v>
      </c>
    </row>
    <row r="51" spans="1:26" x14ac:dyDescent="0.25">
      <c r="A51">
        <v>3476</v>
      </c>
      <c r="B51" t="s">
        <v>337</v>
      </c>
      <c r="C51" t="s">
        <v>338</v>
      </c>
      <c r="D51" s="1">
        <v>45089</v>
      </c>
      <c r="E51" s="1">
        <v>45113</v>
      </c>
      <c r="F51" t="s">
        <v>58</v>
      </c>
      <c r="G51" t="s">
        <v>339</v>
      </c>
      <c r="H51" t="s">
        <v>340</v>
      </c>
      <c r="I51" t="s">
        <v>167</v>
      </c>
      <c r="J51" t="s">
        <v>32</v>
      </c>
      <c r="K51" t="s">
        <v>51</v>
      </c>
      <c r="L51" t="s">
        <v>50</v>
      </c>
      <c r="M51" t="s">
        <v>35</v>
      </c>
      <c r="N51" t="s">
        <v>174</v>
      </c>
      <c r="O51" t="s">
        <v>341</v>
      </c>
      <c r="P51" t="s">
        <v>64</v>
      </c>
      <c r="Q51" t="s">
        <v>230</v>
      </c>
      <c r="R51" s="2">
        <v>16608</v>
      </c>
      <c r="S51" t="s">
        <v>39</v>
      </c>
      <c r="T51" t="s">
        <v>112</v>
      </c>
      <c r="U51" t="s">
        <v>54</v>
      </c>
      <c r="V51">
        <v>95774</v>
      </c>
      <c r="W51" t="s">
        <v>127</v>
      </c>
      <c r="X51" t="s">
        <v>103</v>
      </c>
      <c r="Y51" t="s">
        <v>235</v>
      </c>
      <c r="Z51">
        <v>2</v>
      </c>
    </row>
    <row r="52" spans="1:26" x14ac:dyDescent="0.25">
      <c r="A52">
        <v>3477</v>
      </c>
      <c r="B52" t="s">
        <v>342</v>
      </c>
      <c r="C52" t="s">
        <v>343</v>
      </c>
      <c r="D52" s="1">
        <v>43562</v>
      </c>
      <c r="F52" t="s">
        <v>58</v>
      </c>
      <c r="G52" t="s">
        <v>344</v>
      </c>
      <c r="H52" t="s">
        <v>345</v>
      </c>
      <c r="I52" t="s">
        <v>167</v>
      </c>
      <c r="J52" t="s">
        <v>32</v>
      </c>
      <c r="K52" t="s">
        <v>51</v>
      </c>
      <c r="L52" t="s">
        <v>50</v>
      </c>
      <c r="M52" t="s">
        <v>62</v>
      </c>
      <c r="N52" t="s">
        <v>36</v>
      </c>
      <c r="P52" t="s">
        <v>169</v>
      </c>
      <c r="Q52" t="s">
        <v>52</v>
      </c>
      <c r="R52" s="2">
        <v>25540</v>
      </c>
      <c r="S52" t="s">
        <v>155</v>
      </c>
      <c r="T52" t="s">
        <v>82</v>
      </c>
      <c r="U52" t="s">
        <v>41</v>
      </c>
      <c r="V52">
        <v>16058</v>
      </c>
      <c r="W52" t="s">
        <v>127</v>
      </c>
      <c r="X52" t="s">
        <v>43</v>
      </c>
      <c r="Y52" t="s">
        <v>235</v>
      </c>
      <c r="Z52">
        <v>2</v>
      </c>
    </row>
    <row r="53" spans="1:26" x14ac:dyDescent="0.25">
      <c r="A53">
        <v>3478</v>
      </c>
      <c r="B53" t="s">
        <v>346</v>
      </c>
      <c r="C53" t="s">
        <v>347</v>
      </c>
      <c r="D53" s="1">
        <v>43360</v>
      </c>
      <c r="E53" s="1">
        <v>43474</v>
      </c>
      <c r="F53" t="s">
        <v>58</v>
      </c>
      <c r="G53" t="s">
        <v>348</v>
      </c>
      <c r="H53" t="s">
        <v>349</v>
      </c>
      <c r="I53" t="s">
        <v>97</v>
      </c>
      <c r="J53" t="s">
        <v>32</v>
      </c>
      <c r="K53" t="s">
        <v>62</v>
      </c>
      <c r="L53" t="s">
        <v>34</v>
      </c>
      <c r="M53" t="s">
        <v>35</v>
      </c>
      <c r="N53" t="s">
        <v>125</v>
      </c>
      <c r="O53" t="s">
        <v>350</v>
      </c>
      <c r="P53" t="s">
        <v>64</v>
      </c>
      <c r="Q53" t="s">
        <v>304</v>
      </c>
      <c r="R53" s="2">
        <v>21103</v>
      </c>
      <c r="S53" t="s">
        <v>155</v>
      </c>
      <c r="T53" t="s">
        <v>351</v>
      </c>
      <c r="U53" t="s">
        <v>41</v>
      </c>
      <c r="V53">
        <v>45149</v>
      </c>
      <c r="W53" t="s">
        <v>55</v>
      </c>
      <c r="X53" t="s">
        <v>83</v>
      </c>
      <c r="Y53" t="s">
        <v>44</v>
      </c>
      <c r="Z53">
        <v>2</v>
      </c>
    </row>
    <row r="54" spans="1:26" x14ac:dyDescent="0.25">
      <c r="A54">
        <v>3479</v>
      </c>
      <c r="B54" t="s">
        <v>352</v>
      </c>
      <c r="C54" t="s">
        <v>353</v>
      </c>
      <c r="D54" s="1">
        <v>44775</v>
      </c>
      <c r="E54" s="1">
        <v>45018</v>
      </c>
      <c r="F54" t="s">
        <v>58</v>
      </c>
      <c r="G54" t="s">
        <v>354</v>
      </c>
      <c r="H54" t="s">
        <v>355</v>
      </c>
      <c r="I54" t="s">
        <v>117</v>
      </c>
      <c r="J54" t="s">
        <v>32</v>
      </c>
      <c r="K54" t="s">
        <v>33</v>
      </c>
      <c r="L54" t="s">
        <v>50</v>
      </c>
      <c r="M54" t="s">
        <v>51</v>
      </c>
      <c r="N54" t="s">
        <v>98</v>
      </c>
      <c r="O54" t="s">
        <v>356</v>
      </c>
      <c r="P54" t="s">
        <v>64</v>
      </c>
      <c r="Q54" t="s">
        <v>176</v>
      </c>
      <c r="R54" s="2">
        <v>22783</v>
      </c>
      <c r="S54" t="s">
        <v>119</v>
      </c>
      <c r="T54" t="s">
        <v>102</v>
      </c>
      <c r="U54" t="s">
        <v>41</v>
      </c>
      <c r="V54">
        <v>96336</v>
      </c>
      <c r="W54" t="s">
        <v>55</v>
      </c>
      <c r="X54" t="s">
        <v>43</v>
      </c>
      <c r="Y54" t="s">
        <v>44</v>
      </c>
      <c r="Z54">
        <v>2</v>
      </c>
    </row>
    <row r="55" spans="1:26" x14ac:dyDescent="0.25">
      <c r="A55">
        <v>3480</v>
      </c>
      <c r="B55" t="s">
        <v>357</v>
      </c>
      <c r="C55" t="s">
        <v>358</v>
      </c>
      <c r="D55" s="1">
        <v>44812</v>
      </c>
      <c r="E55" s="1">
        <v>44850</v>
      </c>
      <c r="F55" t="s">
        <v>58</v>
      </c>
      <c r="G55" t="s">
        <v>359</v>
      </c>
      <c r="H55" t="s">
        <v>360</v>
      </c>
      <c r="I55" t="s">
        <v>61</v>
      </c>
      <c r="J55" t="s">
        <v>197</v>
      </c>
      <c r="K55" t="s">
        <v>62</v>
      </c>
      <c r="L55" t="s">
        <v>34</v>
      </c>
      <c r="M55" t="s">
        <v>35</v>
      </c>
      <c r="N55" t="s">
        <v>139</v>
      </c>
      <c r="O55" t="s">
        <v>361</v>
      </c>
      <c r="P55" t="s">
        <v>64</v>
      </c>
      <c r="Q55" t="s">
        <v>331</v>
      </c>
      <c r="R55" s="2">
        <v>17023</v>
      </c>
      <c r="S55" t="s">
        <v>119</v>
      </c>
      <c r="T55" t="s">
        <v>6</v>
      </c>
      <c r="U55" t="s">
        <v>41</v>
      </c>
      <c r="V55">
        <v>75671</v>
      </c>
      <c r="W55" t="s">
        <v>92</v>
      </c>
      <c r="X55" t="s">
        <v>43</v>
      </c>
      <c r="Y55" t="s">
        <v>44</v>
      </c>
      <c r="Z55">
        <v>1</v>
      </c>
    </row>
    <row r="56" spans="1:26" x14ac:dyDescent="0.25">
      <c r="A56">
        <v>3481</v>
      </c>
      <c r="B56" t="s">
        <v>362</v>
      </c>
      <c r="C56" t="s">
        <v>363</v>
      </c>
      <c r="D56" s="1">
        <v>43531</v>
      </c>
      <c r="E56" s="1">
        <v>44347</v>
      </c>
      <c r="F56" t="s">
        <v>58</v>
      </c>
      <c r="G56" t="s">
        <v>364</v>
      </c>
      <c r="H56" t="s">
        <v>365</v>
      </c>
      <c r="I56" t="s">
        <v>88</v>
      </c>
      <c r="J56" t="s">
        <v>197</v>
      </c>
      <c r="K56" t="s">
        <v>62</v>
      </c>
      <c r="L56" t="s">
        <v>34</v>
      </c>
      <c r="M56" t="s">
        <v>51</v>
      </c>
      <c r="N56" t="s">
        <v>174</v>
      </c>
      <c r="O56" t="s">
        <v>366</v>
      </c>
      <c r="P56" t="s">
        <v>64</v>
      </c>
      <c r="Q56" t="s">
        <v>304</v>
      </c>
      <c r="R56" s="2">
        <v>24087</v>
      </c>
      <c r="S56" t="s">
        <v>119</v>
      </c>
      <c r="T56" t="s">
        <v>149</v>
      </c>
      <c r="U56" t="s">
        <v>54</v>
      </c>
      <c r="V56">
        <v>61149</v>
      </c>
      <c r="W56" t="s">
        <v>73</v>
      </c>
      <c r="X56" t="s">
        <v>43</v>
      </c>
      <c r="Y56" t="s">
        <v>44</v>
      </c>
      <c r="Z56">
        <v>4</v>
      </c>
    </row>
    <row r="57" spans="1:26" x14ac:dyDescent="0.25">
      <c r="A57">
        <v>3482</v>
      </c>
      <c r="B57" t="s">
        <v>367</v>
      </c>
      <c r="C57" t="s">
        <v>368</v>
      </c>
      <c r="D57" s="1">
        <v>43767</v>
      </c>
      <c r="E57" s="1">
        <v>44234</v>
      </c>
      <c r="F57" t="s">
        <v>58</v>
      </c>
      <c r="G57" t="s">
        <v>369</v>
      </c>
      <c r="H57" t="s">
        <v>370</v>
      </c>
      <c r="I57" t="s">
        <v>31</v>
      </c>
      <c r="J57" t="s">
        <v>197</v>
      </c>
      <c r="K57" t="s">
        <v>62</v>
      </c>
      <c r="L57" t="s">
        <v>50</v>
      </c>
      <c r="M57" t="s">
        <v>35</v>
      </c>
      <c r="N57" t="s">
        <v>125</v>
      </c>
      <c r="O57" t="s">
        <v>371</v>
      </c>
      <c r="P57" t="s">
        <v>64</v>
      </c>
      <c r="Q57" t="s">
        <v>331</v>
      </c>
      <c r="R57" s="2">
        <v>32915</v>
      </c>
      <c r="S57" t="s">
        <v>119</v>
      </c>
      <c r="T57" t="s">
        <v>162</v>
      </c>
      <c r="U57" t="s">
        <v>54</v>
      </c>
      <c r="V57">
        <v>57302</v>
      </c>
      <c r="W57" t="s">
        <v>127</v>
      </c>
      <c r="X57" t="s">
        <v>103</v>
      </c>
      <c r="Y57" t="s">
        <v>235</v>
      </c>
      <c r="Z57">
        <v>2</v>
      </c>
    </row>
    <row r="58" spans="1:26" x14ac:dyDescent="0.25">
      <c r="A58">
        <v>3483</v>
      </c>
      <c r="B58" t="s">
        <v>372</v>
      </c>
      <c r="C58" t="s">
        <v>373</v>
      </c>
      <c r="D58" s="1">
        <v>44465</v>
      </c>
      <c r="F58" t="s">
        <v>58</v>
      </c>
      <c r="G58" t="s">
        <v>374</v>
      </c>
      <c r="H58" t="s">
        <v>375</v>
      </c>
      <c r="I58" t="s">
        <v>132</v>
      </c>
      <c r="J58" t="s">
        <v>32</v>
      </c>
      <c r="K58" t="s">
        <v>51</v>
      </c>
      <c r="L58" t="s">
        <v>63</v>
      </c>
      <c r="M58" t="s">
        <v>35</v>
      </c>
      <c r="N58" t="s">
        <v>36</v>
      </c>
      <c r="P58" t="s">
        <v>64</v>
      </c>
      <c r="Q58" t="s">
        <v>176</v>
      </c>
      <c r="R58" s="2">
        <v>23547</v>
      </c>
      <c r="S58" t="s">
        <v>148</v>
      </c>
      <c r="T58" t="s">
        <v>177</v>
      </c>
      <c r="U58" t="s">
        <v>54</v>
      </c>
      <c r="V58">
        <v>42605</v>
      </c>
      <c r="W58" t="s">
        <v>127</v>
      </c>
      <c r="X58" t="s">
        <v>43</v>
      </c>
      <c r="Y58" t="s">
        <v>44</v>
      </c>
      <c r="Z58">
        <v>1</v>
      </c>
    </row>
    <row r="59" spans="1:26" x14ac:dyDescent="0.25">
      <c r="A59">
        <v>3484</v>
      </c>
      <c r="B59" t="s">
        <v>376</v>
      </c>
      <c r="C59" t="s">
        <v>377</v>
      </c>
      <c r="D59" s="1">
        <v>43341</v>
      </c>
      <c r="F59" t="s">
        <v>58</v>
      </c>
      <c r="G59" t="s">
        <v>378</v>
      </c>
      <c r="H59" t="s">
        <v>379</v>
      </c>
      <c r="I59" t="s">
        <v>49</v>
      </c>
      <c r="J59" t="s">
        <v>32</v>
      </c>
      <c r="K59" t="s">
        <v>51</v>
      </c>
      <c r="L59" t="s">
        <v>63</v>
      </c>
      <c r="M59" t="s">
        <v>62</v>
      </c>
      <c r="N59" t="s">
        <v>36</v>
      </c>
      <c r="P59" t="s">
        <v>64</v>
      </c>
      <c r="Q59" t="s">
        <v>80</v>
      </c>
      <c r="R59" s="2">
        <v>34898</v>
      </c>
      <c r="S59" t="s">
        <v>148</v>
      </c>
      <c r="T59" t="s">
        <v>380</v>
      </c>
      <c r="U59" t="s">
        <v>54</v>
      </c>
      <c r="V59">
        <v>64036</v>
      </c>
      <c r="W59" t="s">
        <v>73</v>
      </c>
      <c r="X59" t="s">
        <v>74</v>
      </c>
      <c r="Y59" t="s">
        <v>44</v>
      </c>
      <c r="Z59">
        <v>4</v>
      </c>
    </row>
    <row r="60" spans="1:26" x14ac:dyDescent="0.25">
      <c r="A60">
        <v>3485</v>
      </c>
      <c r="B60" t="s">
        <v>381</v>
      </c>
      <c r="C60" t="s">
        <v>382</v>
      </c>
      <c r="D60" s="1">
        <v>44495</v>
      </c>
      <c r="F60" t="s">
        <v>58</v>
      </c>
      <c r="G60" t="s">
        <v>383</v>
      </c>
      <c r="H60" t="s">
        <v>384</v>
      </c>
      <c r="I60" t="s">
        <v>138</v>
      </c>
      <c r="J60" t="s">
        <v>32</v>
      </c>
      <c r="K60" t="s">
        <v>33</v>
      </c>
      <c r="L60" t="s">
        <v>34</v>
      </c>
      <c r="M60" t="s">
        <v>62</v>
      </c>
      <c r="N60" t="s">
        <v>36</v>
      </c>
      <c r="P60" t="s">
        <v>64</v>
      </c>
      <c r="Q60" t="s">
        <v>89</v>
      </c>
      <c r="R60" s="2">
        <v>34568</v>
      </c>
      <c r="S60" t="s">
        <v>148</v>
      </c>
      <c r="T60" t="s">
        <v>82</v>
      </c>
      <c r="U60" t="s">
        <v>54</v>
      </c>
      <c r="V60">
        <v>23173</v>
      </c>
      <c r="W60" t="s">
        <v>42</v>
      </c>
      <c r="X60" t="s">
        <v>43</v>
      </c>
      <c r="Y60" t="s">
        <v>44</v>
      </c>
      <c r="Z60">
        <v>5</v>
      </c>
    </row>
    <row r="61" spans="1:26" x14ac:dyDescent="0.25">
      <c r="A61">
        <v>3486</v>
      </c>
      <c r="B61" t="s">
        <v>385</v>
      </c>
      <c r="C61" t="s">
        <v>386</v>
      </c>
      <c r="D61" s="1">
        <v>44865</v>
      </c>
      <c r="E61" s="1">
        <v>45085</v>
      </c>
      <c r="F61" t="s">
        <v>58</v>
      </c>
      <c r="G61" t="s">
        <v>387</v>
      </c>
      <c r="H61" t="s">
        <v>388</v>
      </c>
      <c r="I61" t="s">
        <v>79</v>
      </c>
      <c r="J61" t="s">
        <v>32</v>
      </c>
      <c r="K61" t="s">
        <v>51</v>
      </c>
      <c r="L61" t="s">
        <v>34</v>
      </c>
      <c r="M61" t="s">
        <v>35</v>
      </c>
      <c r="N61" t="s">
        <v>98</v>
      </c>
      <c r="O61" t="s">
        <v>389</v>
      </c>
      <c r="P61" t="s">
        <v>64</v>
      </c>
      <c r="Q61" t="s">
        <v>230</v>
      </c>
      <c r="R61" s="2">
        <v>33191</v>
      </c>
      <c r="S61" t="s">
        <v>133</v>
      </c>
      <c r="T61" t="s">
        <v>112</v>
      </c>
      <c r="U61" t="s">
        <v>54</v>
      </c>
      <c r="V61">
        <v>19665</v>
      </c>
      <c r="W61" t="s">
        <v>73</v>
      </c>
      <c r="X61" t="s">
        <v>43</v>
      </c>
      <c r="Y61" t="s">
        <v>44</v>
      </c>
      <c r="Z61">
        <v>4</v>
      </c>
    </row>
    <row r="62" spans="1:26" x14ac:dyDescent="0.25">
      <c r="A62">
        <v>3487</v>
      </c>
      <c r="B62" t="s">
        <v>390</v>
      </c>
      <c r="C62" t="s">
        <v>391</v>
      </c>
      <c r="D62" s="1">
        <v>45000</v>
      </c>
      <c r="F62" t="s">
        <v>58</v>
      </c>
      <c r="G62" t="s">
        <v>392</v>
      </c>
      <c r="H62" t="s">
        <v>393</v>
      </c>
      <c r="I62" t="s">
        <v>88</v>
      </c>
      <c r="J62" t="s">
        <v>32</v>
      </c>
      <c r="K62" t="s">
        <v>33</v>
      </c>
      <c r="L62" t="s">
        <v>63</v>
      </c>
      <c r="M62" t="s">
        <v>51</v>
      </c>
      <c r="N62" t="s">
        <v>36</v>
      </c>
      <c r="P62" t="s">
        <v>64</v>
      </c>
      <c r="Q62" t="s">
        <v>65</v>
      </c>
      <c r="R62" s="2">
        <v>34366</v>
      </c>
      <c r="S62" t="s">
        <v>155</v>
      </c>
      <c r="T62" t="s">
        <v>394</v>
      </c>
      <c r="U62" t="s">
        <v>41</v>
      </c>
      <c r="V62">
        <v>41161</v>
      </c>
      <c r="W62" t="s">
        <v>73</v>
      </c>
      <c r="X62" t="s">
        <v>103</v>
      </c>
      <c r="Y62" t="s">
        <v>44</v>
      </c>
      <c r="Z62">
        <v>4</v>
      </c>
    </row>
    <row r="63" spans="1:26" x14ac:dyDescent="0.25">
      <c r="A63">
        <v>3488</v>
      </c>
      <c r="B63" t="s">
        <v>395</v>
      </c>
      <c r="C63" t="s">
        <v>396</v>
      </c>
      <c r="D63" s="1">
        <v>44813</v>
      </c>
      <c r="F63" t="s">
        <v>58</v>
      </c>
      <c r="G63" t="s">
        <v>397</v>
      </c>
      <c r="H63" t="s">
        <v>398</v>
      </c>
      <c r="I63" t="s">
        <v>31</v>
      </c>
      <c r="J63" t="s">
        <v>32</v>
      </c>
      <c r="K63" t="s">
        <v>33</v>
      </c>
      <c r="L63" t="s">
        <v>63</v>
      </c>
      <c r="M63" t="s">
        <v>62</v>
      </c>
      <c r="N63" t="s">
        <v>36</v>
      </c>
      <c r="P63" t="s">
        <v>64</v>
      </c>
      <c r="Q63" t="s">
        <v>304</v>
      </c>
      <c r="R63" s="2">
        <v>35746</v>
      </c>
      <c r="S63" t="s">
        <v>155</v>
      </c>
      <c r="T63" t="s">
        <v>162</v>
      </c>
      <c r="U63" t="s">
        <v>41</v>
      </c>
      <c r="V63">
        <v>52499</v>
      </c>
      <c r="W63" t="s">
        <v>127</v>
      </c>
      <c r="X63" t="s">
        <v>74</v>
      </c>
      <c r="Y63" t="s">
        <v>44</v>
      </c>
      <c r="Z63">
        <v>2</v>
      </c>
    </row>
    <row r="64" spans="1:26" x14ac:dyDescent="0.25">
      <c r="A64">
        <v>3489</v>
      </c>
      <c r="B64" t="s">
        <v>399</v>
      </c>
      <c r="C64" t="s">
        <v>400</v>
      </c>
      <c r="D64" s="1">
        <v>44624</v>
      </c>
      <c r="F64" t="s">
        <v>58</v>
      </c>
      <c r="G64" t="s">
        <v>401</v>
      </c>
      <c r="H64" t="s">
        <v>402</v>
      </c>
      <c r="I64" t="s">
        <v>49</v>
      </c>
      <c r="J64" t="s">
        <v>32</v>
      </c>
      <c r="K64" t="s">
        <v>51</v>
      </c>
      <c r="L64" t="s">
        <v>50</v>
      </c>
      <c r="M64" t="s">
        <v>35</v>
      </c>
      <c r="N64" t="s">
        <v>36</v>
      </c>
      <c r="P64" t="s">
        <v>64</v>
      </c>
      <c r="Q64" t="s">
        <v>89</v>
      </c>
      <c r="R64" s="2">
        <v>19481</v>
      </c>
      <c r="S64" t="s">
        <v>119</v>
      </c>
      <c r="T64" t="s">
        <v>82</v>
      </c>
      <c r="U64" t="s">
        <v>41</v>
      </c>
      <c r="V64">
        <v>25634</v>
      </c>
      <c r="W64" t="s">
        <v>92</v>
      </c>
      <c r="X64" t="s">
        <v>103</v>
      </c>
      <c r="Y64" t="s">
        <v>44</v>
      </c>
      <c r="Z64">
        <v>2</v>
      </c>
    </row>
    <row r="65" spans="1:26" x14ac:dyDescent="0.25">
      <c r="A65">
        <v>3490</v>
      </c>
      <c r="B65" t="s">
        <v>403</v>
      </c>
      <c r="C65" t="s">
        <v>206</v>
      </c>
      <c r="D65" s="1">
        <v>43507</v>
      </c>
      <c r="F65" t="s">
        <v>58</v>
      </c>
      <c r="G65" t="s">
        <v>404</v>
      </c>
      <c r="H65" t="s">
        <v>405</v>
      </c>
      <c r="I65" t="s">
        <v>138</v>
      </c>
      <c r="J65" t="s">
        <v>32</v>
      </c>
      <c r="K65" t="s">
        <v>51</v>
      </c>
      <c r="L65" t="s">
        <v>50</v>
      </c>
      <c r="M65" t="s">
        <v>51</v>
      </c>
      <c r="N65" t="s">
        <v>36</v>
      </c>
      <c r="P65" t="s">
        <v>64</v>
      </c>
      <c r="Q65" t="s">
        <v>65</v>
      </c>
      <c r="R65" s="2">
        <v>33429</v>
      </c>
      <c r="S65" t="s">
        <v>119</v>
      </c>
      <c r="T65" t="s">
        <v>183</v>
      </c>
      <c r="U65" t="s">
        <v>41</v>
      </c>
      <c r="V65">
        <v>37965</v>
      </c>
      <c r="W65" t="s">
        <v>55</v>
      </c>
      <c r="X65" t="s">
        <v>103</v>
      </c>
      <c r="Y65" t="s">
        <v>44</v>
      </c>
      <c r="Z65">
        <v>2</v>
      </c>
    </row>
    <row r="66" spans="1:26" x14ac:dyDescent="0.25">
      <c r="A66">
        <v>3491</v>
      </c>
      <c r="B66" t="s">
        <v>406</v>
      </c>
      <c r="C66" t="s">
        <v>407</v>
      </c>
      <c r="D66" s="1">
        <v>44222</v>
      </c>
      <c r="F66" t="s">
        <v>58</v>
      </c>
      <c r="G66" t="s">
        <v>408</v>
      </c>
      <c r="H66" t="s">
        <v>409</v>
      </c>
      <c r="I66" t="s">
        <v>117</v>
      </c>
      <c r="J66" t="s">
        <v>32</v>
      </c>
      <c r="K66" t="s">
        <v>33</v>
      </c>
      <c r="L66" t="s">
        <v>63</v>
      </c>
      <c r="M66" t="s">
        <v>62</v>
      </c>
      <c r="N66" t="s">
        <v>36</v>
      </c>
      <c r="P66" t="s">
        <v>64</v>
      </c>
      <c r="Q66" t="s">
        <v>89</v>
      </c>
      <c r="R66" s="2">
        <v>26817</v>
      </c>
      <c r="S66" t="s">
        <v>119</v>
      </c>
      <c r="T66" t="s">
        <v>91</v>
      </c>
      <c r="U66" t="s">
        <v>54</v>
      </c>
      <c r="V66">
        <v>39504</v>
      </c>
      <c r="W66" t="s">
        <v>42</v>
      </c>
      <c r="X66" t="s">
        <v>43</v>
      </c>
      <c r="Y66" t="s">
        <v>44</v>
      </c>
      <c r="Z66">
        <v>5</v>
      </c>
    </row>
    <row r="67" spans="1:26" x14ac:dyDescent="0.25">
      <c r="A67">
        <v>3492</v>
      </c>
      <c r="B67" t="s">
        <v>410</v>
      </c>
      <c r="C67" t="s">
        <v>411</v>
      </c>
      <c r="D67" s="1">
        <v>43795</v>
      </c>
      <c r="F67" t="s">
        <v>58</v>
      </c>
      <c r="G67" t="s">
        <v>412</v>
      </c>
      <c r="H67" t="s">
        <v>413</v>
      </c>
      <c r="I67" t="s">
        <v>61</v>
      </c>
      <c r="J67" t="s">
        <v>32</v>
      </c>
      <c r="K67" t="s">
        <v>62</v>
      </c>
      <c r="L67" t="s">
        <v>34</v>
      </c>
      <c r="M67" t="s">
        <v>62</v>
      </c>
      <c r="N67" t="s">
        <v>36</v>
      </c>
      <c r="P67" t="s">
        <v>64</v>
      </c>
      <c r="Q67" t="s">
        <v>80</v>
      </c>
      <c r="R67" s="2">
        <v>33977</v>
      </c>
      <c r="S67" t="s">
        <v>148</v>
      </c>
      <c r="T67" t="s">
        <v>72</v>
      </c>
      <c r="U67" t="s">
        <v>54</v>
      </c>
      <c r="V67">
        <v>31676</v>
      </c>
      <c r="W67" t="s">
        <v>127</v>
      </c>
      <c r="X67" t="s">
        <v>83</v>
      </c>
      <c r="Y67" t="s">
        <v>44</v>
      </c>
      <c r="Z67">
        <v>1</v>
      </c>
    </row>
    <row r="68" spans="1:26" x14ac:dyDescent="0.25">
      <c r="A68">
        <v>3493</v>
      </c>
      <c r="B68" t="s">
        <v>414</v>
      </c>
      <c r="C68" t="s">
        <v>415</v>
      </c>
      <c r="D68" s="1">
        <v>43661</v>
      </c>
      <c r="F68" t="s">
        <v>58</v>
      </c>
      <c r="G68" t="s">
        <v>416</v>
      </c>
      <c r="H68" t="s">
        <v>417</v>
      </c>
      <c r="I68" t="s">
        <v>167</v>
      </c>
      <c r="J68" t="s">
        <v>32</v>
      </c>
      <c r="K68" t="s">
        <v>62</v>
      </c>
      <c r="L68" t="s">
        <v>34</v>
      </c>
      <c r="M68" t="s">
        <v>62</v>
      </c>
      <c r="N68" t="s">
        <v>36</v>
      </c>
      <c r="P68" t="s">
        <v>64</v>
      </c>
      <c r="Q68" t="s">
        <v>176</v>
      </c>
      <c r="R68" s="2">
        <v>30789</v>
      </c>
      <c r="S68" t="s">
        <v>148</v>
      </c>
      <c r="T68" t="s">
        <v>418</v>
      </c>
      <c r="U68" t="s">
        <v>54</v>
      </c>
      <c r="V68">
        <v>28784</v>
      </c>
      <c r="W68" t="s">
        <v>127</v>
      </c>
      <c r="X68" t="s">
        <v>43</v>
      </c>
      <c r="Y68" t="s">
        <v>44</v>
      </c>
      <c r="Z68">
        <v>5</v>
      </c>
    </row>
    <row r="69" spans="1:26" x14ac:dyDescent="0.25">
      <c r="A69">
        <v>3494</v>
      </c>
      <c r="B69" t="s">
        <v>419</v>
      </c>
      <c r="C69" t="s">
        <v>420</v>
      </c>
      <c r="D69" s="1">
        <v>44000</v>
      </c>
      <c r="F69" t="s">
        <v>58</v>
      </c>
      <c r="G69" t="s">
        <v>421</v>
      </c>
      <c r="H69" t="s">
        <v>422</v>
      </c>
      <c r="I69" t="s">
        <v>132</v>
      </c>
      <c r="J69" t="s">
        <v>32</v>
      </c>
      <c r="K69" t="s">
        <v>33</v>
      </c>
      <c r="L69" t="s">
        <v>63</v>
      </c>
      <c r="M69" t="s">
        <v>62</v>
      </c>
      <c r="N69" t="s">
        <v>36</v>
      </c>
      <c r="P69" t="s">
        <v>64</v>
      </c>
      <c r="Q69" t="s">
        <v>80</v>
      </c>
      <c r="R69" s="2">
        <v>34373</v>
      </c>
      <c r="S69" t="s">
        <v>148</v>
      </c>
      <c r="T69" t="s">
        <v>102</v>
      </c>
      <c r="U69" t="s">
        <v>54</v>
      </c>
      <c r="V69">
        <v>90983</v>
      </c>
      <c r="W69" t="s">
        <v>92</v>
      </c>
      <c r="X69" t="s">
        <v>74</v>
      </c>
      <c r="Y69" t="s">
        <v>44</v>
      </c>
      <c r="Z69">
        <v>4</v>
      </c>
    </row>
    <row r="70" spans="1:26" x14ac:dyDescent="0.25">
      <c r="A70">
        <v>3495</v>
      </c>
      <c r="B70" t="s">
        <v>423</v>
      </c>
      <c r="C70" t="s">
        <v>424</v>
      </c>
      <c r="D70" s="1">
        <v>45099</v>
      </c>
      <c r="E70" s="1">
        <v>45129</v>
      </c>
      <c r="F70" t="s">
        <v>58</v>
      </c>
      <c r="G70" t="s">
        <v>425</v>
      </c>
      <c r="H70" t="s">
        <v>426</v>
      </c>
      <c r="I70" t="s">
        <v>79</v>
      </c>
      <c r="J70" t="s">
        <v>32</v>
      </c>
      <c r="K70" t="s">
        <v>51</v>
      </c>
      <c r="L70" t="s">
        <v>63</v>
      </c>
      <c r="M70" t="s">
        <v>35</v>
      </c>
      <c r="N70" t="s">
        <v>139</v>
      </c>
      <c r="O70" t="s">
        <v>427</v>
      </c>
      <c r="P70" t="s">
        <v>64</v>
      </c>
      <c r="Q70" t="s">
        <v>304</v>
      </c>
      <c r="R70" s="2">
        <v>33996</v>
      </c>
      <c r="S70" t="s">
        <v>133</v>
      </c>
      <c r="T70" t="s">
        <v>82</v>
      </c>
      <c r="U70" t="s">
        <v>54</v>
      </c>
      <c r="V70">
        <v>1115</v>
      </c>
      <c r="W70" t="s">
        <v>73</v>
      </c>
      <c r="X70" t="s">
        <v>83</v>
      </c>
      <c r="Y70" t="s">
        <v>44</v>
      </c>
      <c r="Z70">
        <v>4</v>
      </c>
    </row>
    <row r="71" spans="1:26" x14ac:dyDescent="0.25">
      <c r="A71">
        <v>3496</v>
      </c>
      <c r="B71" t="s">
        <v>428</v>
      </c>
      <c r="C71" t="s">
        <v>429</v>
      </c>
      <c r="D71" s="1">
        <v>44532</v>
      </c>
      <c r="F71" t="s">
        <v>58</v>
      </c>
      <c r="G71" t="s">
        <v>430</v>
      </c>
      <c r="H71" t="s">
        <v>431</v>
      </c>
      <c r="I71" t="s">
        <v>97</v>
      </c>
      <c r="J71" t="s">
        <v>32</v>
      </c>
      <c r="K71" t="s">
        <v>33</v>
      </c>
      <c r="L71" t="s">
        <v>50</v>
      </c>
      <c r="M71" t="s">
        <v>51</v>
      </c>
      <c r="N71" t="s">
        <v>36</v>
      </c>
      <c r="P71" t="s">
        <v>64</v>
      </c>
      <c r="Q71" t="s">
        <v>65</v>
      </c>
      <c r="R71" s="2">
        <v>23639</v>
      </c>
      <c r="S71" t="s">
        <v>101</v>
      </c>
      <c r="T71" t="s">
        <v>394</v>
      </c>
      <c r="U71" t="s">
        <v>54</v>
      </c>
      <c r="V71">
        <v>72233</v>
      </c>
      <c r="W71" t="s">
        <v>73</v>
      </c>
      <c r="X71" t="s">
        <v>43</v>
      </c>
      <c r="Y71" t="s">
        <v>44</v>
      </c>
      <c r="Z71">
        <v>5</v>
      </c>
    </row>
    <row r="72" spans="1:26" x14ac:dyDescent="0.25">
      <c r="A72">
        <v>3497</v>
      </c>
      <c r="B72" t="s">
        <v>432</v>
      </c>
      <c r="C72" t="s">
        <v>433</v>
      </c>
      <c r="D72" s="1">
        <v>44538</v>
      </c>
      <c r="F72" t="s">
        <v>58</v>
      </c>
      <c r="G72" t="s">
        <v>434</v>
      </c>
      <c r="H72" t="s">
        <v>435</v>
      </c>
      <c r="I72" t="s">
        <v>79</v>
      </c>
      <c r="J72" t="s">
        <v>32</v>
      </c>
      <c r="K72" t="s">
        <v>51</v>
      </c>
      <c r="L72" t="s">
        <v>34</v>
      </c>
      <c r="M72" t="s">
        <v>35</v>
      </c>
      <c r="N72" t="s">
        <v>36</v>
      </c>
      <c r="P72" t="s">
        <v>64</v>
      </c>
      <c r="Q72" t="s">
        <v>176</v>
      </c>
      <c r="R72" s="2">
        <v>29635</v>
      </c>
      <c r="S72" t="s">
        <v>111</v>
      </c>
      <c r="T72" t="s">
        <v>162</v>
      </c>
      <c r="U72" t="s">
        <v>41</v>
      </c>
      <c r="V72">
        <v>58210</v>
      </c>
      <c r="W72" t="s">
        <v>55</v>
      </c>
      <c r="X72" t="s">
        <v>43</v>
      </c>
      <c r="Y72" t="s">
        <v>44</v>
      </c>
      <c r="Z72">
        <v>1</v>
      </c>
    </row>
    <row r="73" spans="1:26" x14ac:dyDescent="0.25">
      <c r="A73">
        <v>3498</v>
      </c>
      <c r="B73" t="s">
        <v>436</v>
      </c>
      <c r="C73" t="s">
        <v>437</v>
      </c>
      <c r="D73" s="1">
        <v>45042</v>
      </c>
      <c r="E73" s="1">
        <v>45099</v>
      </c>
      <c r="F73" t="s">
        <v>58</v>
      </c>
      <c r="G73" t="s">
        <v>438</v>
      </c>
      <c r="H73" t="s">
        <v>439</v>
      </c>
      <c r="I73" t="s">
        <v>167</v>
      </c>
      <c r="J73" t="s">
        <v>32</v>
      </c>
      <c r="K73" t="s">
        <v>62</v>
      </c>
      <c r="L73" t="s">
        <v>50</v>
      </c>
      <c r="M73" t="s">
        <v>62</v>
      </c>
      <c r="N73" t="s">
        <v>174</v>
      </c>
      <c r="O73" t="s">
        <v>440</v>
      </c>
      <c r="P73" t="s">
        <v>64</v>
      </c>
      <c r="Q73" t="s">
        <v>65</v>
      </c>
      <c r="R73" s="2">
        <v>36085</v>
      </c>
      <c r="S73" t="s">
        <v>155</v>
      </c>
      <c r="T73" t="s">
        <v>82</v>
      </c>
      <c r="U73" t="s">
        <v>41</v>
      </c>
      <c r="V73">
        <v>36087</v>
      </c>
      <c r="W73" t="s">
        <v>42</v>
      </c>
      <c r="X73" t="s">
        <v>43</v>
      </c>
      <c r="Y73" t="s">
        <v>44</v>
      </c>
      <c r="Z73">
        <v>2</v>
      </c>
    </row>
    <row r="74" spans="1:26" x14ac:dyDescent="0.25">
      <c r="A74">
        <v>3499</v>
      </c>
      <c r="B74" t="s">
        <v>441</v>
      </c>
      <c r="C74" t="s">
        <v>442</v>
      </c>
      <c r="D74" s="1">
        <v>43368</v>
      </c>
      <c r="E74" s="1">
        <v>44550</v>
      </c>
      <c r="F74" t="s">
        <v>58</v>
      </c>
      <c r="G74" t="s">
        <v>443</v>
      </c>
      <c r="H74" t="s">
        <v>444</v>
      </c>
      <c r="I74" t="s">
        <v>97</v>
      </c>
      <c r="J74" t="s">
        <v>32</v>
      </c>
      <c r="K74" t="s">
        <v>51</v>
      </c>
      <c r="L74" t="s">
        <v>34</v>
      </c>
      <c r="M74" t="s">
        <v>35</v>
      </c>
      <c r="N74" t="s">
        <v>98</v>
      </c>
      <c r="O74" t="s">
        <v>445</v>
      </c>
      <c r="P74" t="s">
        <v>64</v>
      </c>
      <c r="Q74" t="s">
        <v>89</v>
      </c>
      <c r="R74" s="2">
        <v>25949</v>
      </c>
      <c r="S74" t="s">
        <v>155</v>
      </c>
      <c r="T74" t="s">
        <v>102</v>
      </c>
      <c r="U74" t="s">
        <v>41</v>
      </c>
      <c r="V74">
        <v>61457</v>
      </c>
      <c r="W74" t="s">
        <v>127</v>
      </c>
      <c r="X74" t="s">
        <v>43</v>
      </c>
      <c r="Y74" t="s">
        <v>44</v>
      </c>
      <c r="Z74">
        <v>5</v>
      </c>
    </row>
    <row r="75" spans="1:26" x14ac:dyDescent="0.25">
      <c r="A75">
        <v>3500</v>
      </c>
      <c r="B75" t="s">
        <v>319</v>
      </c>
      <c r="C75" t="s">
        <v>446</v>
      </c>
      <c r="D75" s="1">
        <v>43424</v>
      </c>
      <c r="E75" s="1">
        <v>44003</v>
      </c>
      <c r="F75" t="s">
        <v>58</v>
      </c>
      <c r="G75" t="s">
        <v>447</v>
      </c>
      <c r="H75" t="s">
        <v>448</v>
      </c>
      <c r="I75" t="s">
        <v>117</v>
      </c>
      <c r="J75" t="s">
        <v>32</v>
      </c>
      <c r="K75" t="s">
        <v>62</v>
      </c>
      <c r="L75" t="s">
        <v>63</v>
      </c>
      <c r="M75" t="s">
        <v>51</v>
      </c>
      <c r="N75" t="s">
        <v>174</v>
      </c>
      <c r="O75" t="s">
        <v>449</v>
      </c>
      <c r="P75" t="s">
        <v>64</v>
      </c>
      <c r="Q75" t="s">
        <v>285</v>
      </c>
      <c r="R75" s="2">
        <v>36581</v>
      </c>
      <c r="S75" t="s">
        <v>119</v>
      </c>
      <c r="T75" t="s">
        <v>286</v>
      </c>
      <c r="U75" t="s">
        <v>41</v>
      </c>
      <c r="V75">
        <v>80424</v>
      </c>
      <c r="W75" t="s">
        <v>42</v>
      </c>
      <c r="X75" t="s">
        <v>103</v>
      </c>
      <c r="Y75" t="s">
        <v>44</v>
      </c>
      <c r="Z75">
        <v>1</v>
      </c>
    </row>
    <row r="76" spans="1:26" x14ac:dyDescent="0.25">
      <c r="A76">
        <v>3501</v>
      </c>
      <c r="B76" t="s">
        <v>450</v>
      </c>
      <c r="C76" t="s">
        <v>451</v>
      </c>
      <c r="D76" s="1">
        <v>44073</v>
      </c>
      <c r="E76" s="1">
        <v>44803</v>
      </c>
      <c r="F76" t="s">
        <v>58</v>
      </c>
      <c r="G76" t="s">
        <v>452</v>
      </c>
      <c r="H76" t="s">
        <v>453</v>
      </c>
      <c r="I76" t="s">
        <v>61</v>
      </c>
      <c r="J76" t="s">
        <v>197</v>
      </c>
      <c r="K76" t="s">
        <v>51</v>
      </c>
      <c r="L76" t="s">
        <v>50</v>
      </c>
      <c r="M76" t="s">
        <v>51</v>
      </c>
      <c r="N76" t="s">
        <v>139</v>
      </c>
      <c r="O76" t="s">
        <v>454</v>
      </c>
      <c r="P76" t="s">
        <v>64</v>
      </c>
      <c r="Q76" t="s">
        <v>80</v>
      </c>
      <c r="R76" s="2">
        <v>21659</v>
      </c>
      <c r="S76" t="s">
        <v>119</v>
      </c>
      <c r="T76" t="s">
        <v>102</v>
      </c>
      <c r="U76" t="s">
        <v>54</v>
      </c>
      <c r="V76">
        <v>6240</v>
      </c>
      <c r="W76" t="s">
        <v>73</v>
      </c>
      <c r="X76" t="s">
        <v>43</v>
      </c>
      <c r="Y76" t="s">
        <v>44</v>
      </c>
      <c r="Z76">
        <v>4</v>
      </c>
    </row>
    <row r="77" spans="1:26" x14ac:dyDescent="0.25">
      <c r="A77">
        <v>3502</v>
      </c>
      <c r="B77" t="s">
        <v>455</v>
      </c>
      <c r="C77" t="s">
        <v>456</v>
      </c>
      <c r="D77" s="1">
        <v>43739</v>
      </c>
      <c r="F77" t="s">
        <v>58</v>
      </c>
      <c r="G77" t="s">
        <v>457</v>
      </c>
      <c r="H77" t="s">
        <v>458</v>
      </c>
      <c r="I77" t="s">
        <v>88</v>
      </c>
      <c r="J77" t="s">
        <v>32</v>
      </c>
      <c r="K77" t="s">
        <v>62</v>
      </c>
      <c r="L77" t="s">
        <v>34</v>
      </c>
      <c r="M77" t="s">
        <v>35</v>
      </c>
      <c r="N77" t="s">
        <v>36</v>
      </c>
      <c r="P77" t="s">
        <v>64</v>
      </c>
      <c r="Q77" t="s">
        <v>147</v>
      </c>
      <c r="R77" s="2">
        <v>27940</v>
      </c>
      <c r="S77" t="s">
        <v>119</v>
      </c>
      <c r="T77" t="s">
        <v>459</v>
      </c>
      <c r="U77" t="s">
        <v>54</v>
      </c>
      <c r="V77">
        <v>49914</v>
      </c>
      <c r="W77" t="s">
        <v>42</v>
      </c>
      <c r="X77" t="s">
        <v>83</v>
      </c>
      <c r="Y77" t="s">
        <v>44</v>
      </c>
      <c r="Z77">
        <v>1</v>
      </c>
    </row>
    <row r="78" spans="1:26" x14ac:dyDescent="0.25">
      <c r="A78">
        <v>3503</v>
      </c>
      <c r="B78" t="s">
        <v>460</v>
      </c>
      <c r="C78" t="s">
        <v>461</v>
      </c>
      <c r="D78" s="1">
        <v>44581</v>
      </c>
      <c r="F78" t="s">
        <v>58</v>
      </c>
      <c r="G78" t="s">
        <v>462</v>
      </c>
      <c r="H78" t="s">
        <v>463</v>
      </c>
      <c r="I78" t="s">
        <v>31</v>
      </c>
      <c r="J78" t="s">
        <v>32</v>
      </c>
      <c r="K78" t="s">
        <v>51</v>
      </c>
      <c r="L78" t="s">
        <v>50</v>
      </c>
      <c r="M78" t="s">
        <v>35</v>
      </c>
      <c r="N78" t="s">
        <v>36</v>
      </c>
      <c r="P78" t="s">
        <v>64</v>
      </c>
      <c r="Q78" t="s">
        <v>176</v>
      </c>
      <c r="R78" s="2">
        <v>18836</v>
      </c>
      <c r="S78" t="s">
        <v>148</v>
      </c>
      <c r="T78" t="s">
        <v>242</v>
      </c>
      <c r="U78" t="s">
        <v>54</v>
      </c>
      <c r="V78">
        <v>71319</v>
      </c>
      <c r="W78" t="s">
        <v>73</v>
      </c>
      <c r="X78" t="s">
        <v>74</v>
      </c>
      <c r="Y78" t="s">
        <v>44</v>
      </c>
      <c r="Z78">
        <v>4</v>
      </c>
    </row>
    <row r="79" spans="1:26" x14ac:dyDescent="0.25">
      <c r="A79">
        <v>3504</v>
      </c>
      <c r="B79" t="s">
        <v>464</v>
      </c>
      <c r="C79" t="s">
        <v>465</v>
      </c>
      <c r="D79" s="1">
        <v>44479</v>
      </c>
      <c r="F79" t="s">
        <v>58</v>
      </c>
      <c r="G79" t="s">
        <v>466</v>
      </c>
      <c r="H79" t="s">
        <v>467</v>
      </c>
      <c r="I79" t="s">
        <v>132</v>
      </c>
      <c r="J79" t="s">
        <v>32</v>
      </c>
      <c r="K79" t="s">
        <v>62</v>
      </c>
      <c r="L79" t="s">
        <v>63</v>
      </c>
      <c r="M79" t="s">
        <v>51</v>
      </c>
      <c r="N79" t="s">
        <v>36</v>
      </c>
      <c r="P79" t="s">
        <v>64</v>
      </c>
      <c r="Q79" t="s">
        <v>80</v>
      </c>
      <c r="R79" s="2">
        <v>29456</v>
      </c>
      <c r="S79" t="s">
        <v>148</v>
      </c>
      <c r="T79" t="s">
        <v>82</v>
      </c>
      <c r="U79" t="s">
        <v>54</v>
      </c>
      <c r="V79">
        <v>27992</v>
      </c>
      <c r="W79" t="s">
        <v>55</v>
      </c>
      <c r="X79" t="s">
        <v>83</v>
      </c>
      <c r="Y79" t="s">
        <v>44</v>
      </c>
      <c r="Z79">
        <v>2</v>
      </c>
    </row>
    <row r="80" spans="1:26" x14ac:dyDescent="0.25">
      <c r="A80">
        <v>3505</v>
      </c>
      <c r="B80" t="s">
        <v>468</v>
      </c>
      <c r="C80" t="s">
        <v>469</v>
      </c>
      <c r="D80" s="1">
        <v>44072</v>
      </c>
      <c r="F80" t="s">
        <v>58</v>
      </c>
      <c r="G80" t="s">
        <v>470</v>
      </c>
      <c r="H80" t="s">
        <v>471</v>
      </c>
      <c r="I80" t="s">
        <v>49</v>
      </c>
      <c r="J80" t="s">
        <v>32</v>
      </c>
      <c r="K80" t="s">
        <v>33</v>
      </c>
      <c r="L80" t="s">
        <v>63</v>
      </c>
      <c r="M80" t="s">
        <v>35</v>
      </c>
      <c r="N80" t="s">
        <v>36</v>
      </c>
      <c r="P80" t="s">
        <v>64</v>
      </c>
      <c r="Q80" t="s">
        <v>89</v>
      </c>
      <c r="R80" s="2">
        <v>15911</v>
      </c>
      <c r="S80" t="s">
        <v>133</v>
      </c>
      <c r="T80" t="s">
        <v>351</v>
      </c>
      <c r="U80" t="s">
        <v>54</v>
      </c>
      <c r="V80">
        <v>72324</v>
      </c>
      <c r="W80" t="s">
        <v>55</v>
      </c>
      <c r="X80" t="s">
        <v>43</v>
      </c>
      <c r="Y80" t="s">
        <v>44</v>
      </c>
      <c r="Z80">
        <v>1</v>
      </c>
    </row>
    <row r="81" spans="1:26" x14ac:dyDescent="0.25">
      <c r="A81">
        <v>3506</v>
      </c>
      <c r="B81" t="s">
        <v>472</v>
      </c>
      <c r="C81" t="s">
        <v>473</v>
      </c>
      <c r="D81" s="1">
        <v>43704</v>
      </c>
      <c r="E81" s="1">
        <v>45056</v>
      </c>
      <c r="F81" t="s">
        <v>58</v>
      </c>
      <c r="G81" t="s">
        <v>474</v>
      </c>
      <c r="H81" t="s">
        <v>475</v>
      </c>
      <c r="I81" t="s">
        <v>138</v>
      </c>
      <c r="J81" t="s">
        <v>32</v>
      </c>
      <c r="K81" t="s">
        <v>62</v>
      </c>
      <c r="L81" t="s">
        <v>63</v>
      </c>
      <c r="M81" t="s">
        <v>35</v>
      </c>
      <c r="N81" t="s">
        <v>174</v>
      </c>
      <c r="O81" t="s">
        <v>476</v>
      </c>
      <c r="P81" t="s">
        <v>64</v>
      </c>
      <c r="Q81" t="s">
        <v>89</v>
      </c>
      <c r="R81" s="2">
        <v>32330</v>
      </c>
      <c r="S81" t="s">
        <v>133</v>
      </c>
      <c r="T81" t="s">
        <v>102</v>
      </c>
      <c r="U81" t="s">
        <v>54</v>
      </c>
      <c r="V81">
        <v>38740</v>
      </c>
      <c r="W81" t="s">
        <v>73</v>
      </c>
      <c r="X81" t="s">
        <v>83</v>
      </c>
      <c r="Y81" t="s">
        <v>44</v>
      </c>
      <c r="Z81">
        <v>2</v>
      </c>
    </row>
    <row r="82" spans="1:26" x14ac:dyDescent="0.25">
      <c r="A82">
        <v>3507</v>
      </c>
      <c r="B82" t="s">
        <v>477</v>
      </c>
      <c r="C82" t="s">
        <v>478</v>
      </c>
      <c r="D82" s="1">
        <v>44252</v>
      </c>
      <c r="E82" s="1">
        <v>45023</v>
      </c>
      <c r="F82" t="s">
        <v>58</v>
      </c>
      <c r="G82" t="s">
        <v>479</v>
      </c>
      <c r="H82" t="s">
        <v>480</v>
      </c>
      <c r="I82" t="s">
        <v>79</v>
      </c>
      <c r="J82" t="s">
        <v>32</v>
      </c>
      <c r="K82" t="s">
        <v>62</v>
      </c>
      <c r="L82" t="s">
        <v>50</v>
      </c>
      <c r="M82" t="s">
        <v>62</v>
      </c>
      <c r="N82" t="s">
        <v>139</v>
      </c>
      <c r="O82" t="s">
        <v>481</v>
      </c>
      <c r="P82" t="s">
        <v>64</v>
      </c>
      <c r="Q82" t="s">
        <v>176</v>
      </c>
      <c r="R82" s="2">
        <v>26747</v>
      </c>
      <c r="S82" t="s">
        <v>101</v>
      </c>
      <c r="T82" t="s">
        <v>242</v>
      </c>
      <c r="U82" t="s">
        <v>54</v>
      </c>
      <c r="V82">
        <v>9437</v>
      </c>
      <c r="W82" t="s">
        <v>42</v>
      </c>
      <c r="X82" t="s">
        <v>74</v>
      </c>
      <c r="Y82" t="s">
        <v>44</v>
      </c>
      <c r="Z82">
        <v>4</v>
      </c>
    </row>
    <row r="83" spans="1:26" x14ac:dyDescent="0.25">
      <c r="A83">
        <v>3508</v>
      </c>
      <c r="B83" t="s">
        <v>482</v>
      </c>
      <c r="C83" t="s">
        <v>373</v>
      </c>
      <c r="D83" s="1">
        <v>44390</v>
      </c>
      <c r="F83" t="s">
        <v>58</v>
      </c>
      <c r="G83" t="s">
        <v>483</v>
      </c>
      <c r="H83" t="s">
        <v>484</v>
      </c>
      <c r="I83" t="s">
        <v>31</v>
      </c>
      <c r="J83" t="s">
        <v>32</v>
      </c>
      <c r="K83" t="s">
        <v>62</v>
      </c>
      <c r="L83" t="s">
        <v>63</v>
      </c>
      <c r="M83" t="s">
        <v>51</v>
      </c>
      <c r="N83" t="s">
        <v>36</v>
      </c>
      <c r="P83" t="s">
        <v>64</v>
      </c>
      <c r="Q83" t="s">
        <v>52</v>
      </c>
      <c r="R83" s="2">
        <v>15487</v>
      </c>
      <c r="S83" t="s">
        <v>111</v>
      </c>
      <c r="T83" t="s">
        <v>82</v>
      </c>
      <c r="U83" t="s">
        <v>54</v>
      </c>
      <c r="V83">
        <v>9385</v>
      </c>
      <c r="W83" t="s">
        <v>127</v>
      </c>
      <c r="X83" t="s">
        <v>74</v>
      </c>
      <c r="Y83" t="s">
        <v>44</v>
      </c>
      <c r="Z83">
        <v>5</v>
      </c>
    </row>
    <row r="84" spans="1:26" x14ac:dyDescent="0.25">
      <c r="A84">
        <v>3509</v>
      </c>
      <c r="B84" t="s">
        <v>485</v>
      </c>
      <c r="C84" t="s">
        <v>486</v>
      </c>
      <c r="D84" s="1">
        <v>44300</v>
      </c>
      <c r="F84" t="s">
        <v>58</v>
      </c>
      <c r="G84" t="s">
        <v>487</v>
      </c>
      <c r="H84" t="s">
        <v>488</v>
      </c>
      <c r="I84" t="s">
        <v>88</v>
      </c>
      <c r="J84" t="s">
        <v>32</v>
      </c>
      <c r="K84" t="s">
        <v>51</v>
      </c>
      <c r="L84" t="s">
        <v>34</v>
      </c>
      <c r="M84" t="s">
        <v>62</v>
      </c>
      <c r="N84" t="s">
        <v>36</v>
      </c>
      <c r="P84" t="s">
        <v>64</v>
      </c>
      <c r="Q84" t="s">
        <v>65</v>
      </c>
      <c r="R84" s="2">
        <v>28433</v>
      </c>
      <c r="S84" t="s">
        <v>155</v>
      </c>
      <c r="T84" t="s">
        <v>489</v>
      </c>
      <c r="U84" t="s">
        <v>41</v>
      </c>
      <c r="V84">
        <v>75993</v>
      </c>
      <c r="W84" t="s">
        <v>92</v>
      </c>
      <c r="X84" t="s">
        <v>83</v>
      </c>
      <c r="Y84" t="s">
        <v>44</v>
      </c>
      <c r="Z84">
        <v>2</v>
      </c>
    </row>
    <row r="85" spans="1:26" x14ac:dyDescent="0.25">
      <c r="A85">
        <v>3510</v>
      </c>
      <c r="B85" t="s">
        <v>490</v>
      </c>
      <c r="C85" t="s">
        <v>338</v>
      </c>
      <c r="D85" s="1">
        <v>43871</v>
      </c>
      <c r="F85" t="s">
        <v>58</v>
      </c>
      <c r="G85" t="s">
        <v>491</v>
      </c>
      <c r="H85" t="s">
        <v>492</v>
      </c>
      <c r="I85" t="s">
        <v>167</v>
      </c>
      <c r="J85" t="s">
        <v>32</v>
      </c>
      <c r="K85" t="s">
        <v>51</v>
      </c>
      <c r="L85" t="s">
        <v>50</v>
      </c>
      <c r="M85" t="s">
        <v>62</v>
      </c>
      <c r="N85" t="s">
        <v>36</v>
      </c>
      <c r="P85" t="s">
        <v>64</v>
      </c>
      <c r="Q85" t="s">
        <v>80</v>
      </c>
      <c r="R85" s="2">
        <v>20745</v>
      </c>
      <c r="S85" t="s">
        <v>155</v>
      </c>
      <c r="T85" t="s">
        <v>82</v>
      </c>
      <c r="U85" t="s">
        <v>41</v>
      </c>
      <c r="V85">
        <v>65329</v>
      </c>
      <c r="W85" t="s">
        <v>55</v>
      </c>
      <c r="X85" t="s">
        <v>83</v>
      </c>
      <c r="Y85" t="s">
        <v>44</v>
      </c>
      <c r="Z85">
        <v>2</v>
      </c>
    </row>
    <row r="86" spans="1:26" x14ac:dyDescent="0.25">
      <c r="A86">
        <v>3511</v>
      </c>
      <c r="B86" t="s">
        <v>493</v>
      </c>
      <c r="C86" t="s">
        <v>494</v>
      </c>
      <c r="D86" s="1">
        <v>44425</v>
      </c>
      <c r="E86" s="1">
        <v>44561</v>
      </c>
      <c r="F86" t="s">
        <v>58</v>
      </c>
      <c r="G86" t="s">
        <v>495</v>
      </c>
      <c r="H86" t="s">
        <v>496</v>
      </c>
      <c r="I86" t="s">
        <v>97</v>
      </c>
      <c r="J86" t="s">
        <v>32</v>
      </c>
      <c r="K86" t="s">
        <v>51</v>
      </c>
      <c r="L86" t="s">
        <v>63</v>
      </c>
      <c r="M86" t="s">
        <v>62</v>
      </c>
      <c r="N86" t="s">
        <v>125</v>
      </c>
      <c r="O86" t="s">
        <v>497</v>
      </c>
      <c r="P86" t="s">
        <v>64</v>
      </c>
      <c r="Q86" t="s">
        <v>38</v>
      </c>
      <c r="R86" s="2">
        <v>35479</v>
      </c>
      <c r="S86" t="s">
        <v>155</v>
      </c>
      <c r="T86" t="s">
        <v>183</v>
      </c>
      <c r="U86" t="s">
        <v>41</v>
      </c>
      <c r="V86">
        <v>41111</v>
      </c>
      <c r="W86" t="s">
        <v>127</v>
      </c>
      <c r="X86" t="s">
        <v>103</v>
      </c>
      <c r="Y86" t="s">
        <v>44</v>
      </c>
      <c r="Z86">
        <v>4</v>
      </c>
    </row>
    <row r="87" spans="1:26" x14ac:dyDescent="0.25">
      <c r="A87">
        <v>3512</v>
      </c>
      <c r="B87" t="s">
        <v>498</v>
      </c>
      <c r="C87" t="s">
        <v>499</v>
      </c>
      <c r="D87" s="1">
        <v>45033</v>
      </c>
      <c r="E87" s="1">
        <v>45099</v>
      </c>
      <c r="F87" t="s">
        <v>58</v>
      </c>
      <c r="G87" t="s">
        <v>500</v>
      </c>
      <c r="H87" t="s">
        <v>501</v>
      </c>
      <c r="I87" t="s">
        <v>117</v>
      </c>
      <c r="J87" t="s">
        <v>197</v>
      </c>
      <c r="K87" t="s">
        <v>33</v>
      </c>
      <c r="L87" t="s">
        <v>34</v>
      </c>
      <c r="M87" t="s">
        <v>35</v>
      </c>
      <c r="N87" t="s">
        <v>174</v>
      </c>
      <c r="O87" t="s">
        <v>502</v>
      </c>
      <c r="P87" t="s">
        <v>64</v>
      </c>
      <c r="Q87" t="s">
        <v>503</v>
      </c>
      <c r="R87" s="2">
        <v>35363</v>
      </c>
      <c r="S87" t="s">
        <v>119</v>
      </c>
      <c r="T87" t="s">
        <v>177</v>
      </c>
      <c r="U87" t="s">
        <v>41</v>
      </c>
      <c r="V87">
        <v>58860</v>
      </c>
      <c r="W87" t="s">
        <v>92</v>
      </c>
      <c r="X87" t="s">
        <v>74</v>
      </c>
      <c r="Y87" t="s">
        <v>44</v>
      </c>
      <c r="Z87">
        <v>2</v>
      </c>
    </row>
    <row r="88" spans="1:26" x14ac:dyDescent="0.25">
      <c r="A88">
        <v>3513</v>
      </c>
      <c r="B88" t="s">
        <v>504</v>
      </c>
      <c r="C88" t="s">
        <v>505</v>
      </c>
      <c r="D88" s="1">
        <v>44806</v>
      </c>
      <c r="E88" s="1">
        <v>45070</v>
      </c>
      <c r="F88" t="s">
        <v>58</v>
      </c>
      <c r="G88" t="s">
        <v>506</v>
      </c>
      <c r="H88" t="s">
        <v>507</v>
      </c>
      <c r="I88" t="s">
        <v>61</v>
      </c>
      <c r="J88" t="s">
        <v>197</v>
      </c>
      <c r="K88" t="s">
        <v>33</v>
      </c>
      <c r="L88" t="s">
        <v>34</v>
      </c>
      <c r="M88" t="s">
        <v>35</v>
      </c>
      <c r="N88" t="s">
        <v>98</v>
      </c>
      <c r="O88" t="s">
        <v>508</v>
      </c>
      <c r="P88" t="s">
        <v>64</v>
      </c>
      <c r="Q88" t="s">
        <v>80</v>
      </c>
      <c r="R88" s="2">
        <v>21867</v>
      </c>
      <c r="S88" t="s">
        <v>119</v>
      </c>
      <c r="T88" t="s">
        <v>82</v>
      </c>
      <c r="U88" t="s">
        <v>54</v>
      </c>
      <c r="V88">
        <v>93051</v>
      </c>
      <c r="W88" t="s">
        <v>73</v>
      </c>
      <c r="X88" t="s">
        <v>83</v>
      </c>
      <c r="Y88" t="s">
        <v>44</v>
      </c>
      <c r="Z88">
        <v>5</v>
      </c>
    </row>
    <row r="89" spans="1:26" x14ac:dyDescent="0.25">
      <c r="A89">
        <v>3514</v>
      </c>
      <c r="B89" t="s">
        <v>509</v>
      </c>
      <c r="C89" t="s">
        <v>510</v>
      </c>
      <c r="D89" s="1">
        <v>43936</v>
      </c>
      <c r="F89" t="s">
        <v>58</v>
      </c>
      <c r="G89" t="s">
        <v>511</v>
      </c>
      <c r="H89" t="s">
        <v>512</v>
      </c>
      <c r="I89" t="s">
        <v>88</v>
      </c>
      <c r="J89" t="s">
        <v>32</v>
      </c>
      <c r="K89" t="s">
        <v>62</v>
      </c>
      <c r="L89" t="s">
        <v>63</v>
      </c>
      <c r="M89" t="s">
        <v>51</v>
      </c>
      <c r="N89" t="s">
        <v>36</v>
      </c>
      <c r="P89" t="s">
        <v>64</v>
      </c>
      <c r="Q89" t="s">
        <v>304</v>
      </c>
      <c r="R89" s="2">
        <v>21188</v>
      </c>
      <c r="S89" t="s">
        <v>119</v>
      </c>
      <c r="T89" t="s">
        <v>242</v>
      </c>
      <c r="U89" t="s">
        <v>54</v>
      </c>
      <c r="V89">
        <v>17419</v>
      </c>
      <c r="W89" t="s">
        <v>127</v>
      </c>
      <c r="X89" t="s">
        <v>83</v>
      </c>
      <c r="Y89" t="s">
        <v>44</v>
      </c>
      <c r="Z89">
        <v>1</v>
      </c>
    </row>
    <row r="90" spans="1:26" x14ac:dyDescent="0.25">
      <c r="A90">
        <v>3515</v>
      </c>
      <c r="B90" t="s">
        <v>513</v>
      </c>
      <c r="C90" t="s">
        <v>514</v>
      </c>
      <c r="D90" s="1">
        <v>44629</v>
      </c>
      <c r="E90" s="1">
        <v>44905</v>
      </c>
      <c r="F90" t="s">
        <v>58</v>
      </c>
      <c r="G90" t="s">
        <v>515</v>
      </c>
      <c r="H90" t="s">
        <v>516</v>
      </c>
      <c r="I90" t="s">
        <v>31</v>
      </c>
      <c r="J90" t="s">
        <v>197</v>
      </c>
      <c r="K90" t="s">
        <v>51</v>
      </c>
      <c r="L90" t="s">
        <v>50</v>
      </c>
      <c r="M90" t="s">
        <v>51</v>
      </c>
      <c r="N90" t="s">
        <v>139</v>
      </c>
      <c r="O90" t="s">
        <v>517</v>
      </c>
      <c r="P90" t="s">
        <v>64</v>
      </c>
      <c r="Q90" t="s">
        <v>38</v>
      </c>
      <c r="R90" s="2">
        <v>35549</v>
      </c>
      <c r="S90" t="s">
        <v>148</v>
      </c>
      <c r="T90" t="s">
        <v>156</v>
      </c>
      <c r="U90" t="s">
        <v>54</v>
      </c>
      <c r="V90">
        <v>59593</v>
      </c>
      <c r="W90" t="s">
        <v>42</v>
      </c>
      <c r="X90" t="s">
        <v>74</v>
      </c>
      <c r="Y90" t="s">
        <v>44</v>
      </c>
      <c r="Z90">
        <v>4</v>
      </c>
    </row>
    <row r="91" spans="1:26" x14ac:dyDescent="0.25">
      <c r="A91">
        <v>3516</v>
      </c>
      <c r="B91" t="s">
        <v>518</v>
      </c>
      <c r="C91" t="s">
        <v>519</v>
      </c>
      <c r="D91" s="1">
        <v>44658</v>
      </c>
      <c r="E91" s="1">
        <v>44948</v>
      </c>
      <c r="F91" t="s">
        <v>58</v>
      </c>
      <c r="G91" t="s">
        <v>520</v>
      </c>
      <c r="H91" t="s">
        <v>521</v>
      </c>
      <c r="I91" t="s">
        <v>132</v>
      </c>
      <c r="J91" t="s">
        <v>32</v>
      </c>
      <c r="K91" t="s">
        <v>33</v>
      </c>
      <c r="L91" t="s">
        <v>63</v>
      </c>
      <c r="M91" t="s">
        <v>51</v>
      </c>
      <c r="N91" t="s">
        <v>139</v>
      </c>
      <c r="O91" t="s">
        <v>522</v>
      </c>
      <c r="P91" t="s">
        <v>64</v>
      </c>
      <c r="Q91" t="s">
        <v>176</v>
      </c>
      <c r="R91" s="2">
        <v>32319</v>
      </c>
      <c r="S91" t="s">
        <v>148</v>
      </c>
      <c r="T91" t="s">
        <v>177</v>
      </c>
      <c r="U91" t="s">
        <v>54</v>
      </c>
      <c r="V91">
        <v>96350</v>
      </c>
      <c r="W91" t="s">
        <v>127</v>
      </c>
      <c r="X91" t="s">
        <v>103</v>
      </c>
      <c r="Y91" t="s">
        <v>44</v>
      </c>
      <c r="Z91">
        <v>5</v>
      </c>
    </row>
    <row r="92" spans="1:26" x14ac:dyDescent="0.25">
      <c r="A92">
        <v>3517</v>
      </c>
      <c r="B92" t="s">
        <v>523</v>
      </c>
      <c r="C92" t="s">
        <v>524</v>
      </c>
      <c r="D92" s="1">
        <v>43880</v>
      </c>
      <c r="F92" t="s">
        <v>58</v>
      </c>
      <c r="G92" t="s">
        <v>525</v>
      </c>
      <c r="H92" t="s">
        <v>526</v>
      </c>
      <c r="I92" t="s">
        <v>49</v>
      </c>
      <c r="J92" t="s">
        <v>32</v>
      </c>
      <c r="K92" t="s">
        <v>51</v>
      </c>
      <c r="L92" t="s">
        <v>50</v>
      </c>
      <c r="M92" t="s">
        <v>51</v>
      </c>
      <c r="N92" t="s">
        <v>36</v>
      </c>
      <c r="P92" t="s">
        <v>64</v>
      </c>
      <c r="Q92" t="s">
        <v>147</v>
      </c>
      <c r="R92" s="2">
        <v>15345</v>
      </c>
      <c r="S92" t="s">
        <v>133</v>
      </c>
      <c r="T92" t="s">
        <v>149</v>
      </c>
      <c r="U92" t="s">
        <v>54</v>
      </c>
      <c r="V92">
        <v>44469</v>
      </c>
      <c r="W92" t="s">
        <v>55</v>
      </c>
      <c r="X92" t="s">
        <v>43</v>
      </c>
      <c r="Y92" t="s">
        <v>44</v>
      </c>
      <c r="Z92">
        <v>4</v>
      </c>
    </row>
    <row r="93" spans="1:26" x14ac:dyDescent="0.25">
      <c r="A93">
        <v>3518</v>
      </c>
      <c r="B93" t="s">
        <v>527</v>
      </c>
      <c r="C93" t="s">
        <v>67</v>
      </c>
      <c r="D93" s="1">
        <v>44296</v>
      </c>
      <c r="E93" s="1">
        <v>44746</v>
      </c>
      <c r="F93" t="s">
        <v>58</v>
      </c>
      <c r="G93" t="s">
        <v>528</v>
      </c>
      <c r="H93" t="s">
        <v>529</v>
      </c>
      <c r="I93" t="s">
        <v>138</v>
      </c>
      <c r="J93" t="s">
        <v>32</v>
      </c>
      <c r="K93" t="s">
        <v>33</v>
      </c>
      <c r="L93" t="s">
        <v>63</v>
      </c>
      <c r="M93" t="s">
        <v>51</v>
      </c>
      <c r="N93" t="s">
        <v>98</v>
      </c>
      <c r="O93" t="s">
        <v>530</v>
      </c>
      <c r="P93" t="s">
        <v>64</v>
      </c>
      <c r="Q93" t="s">
        <v>100</v>
      </c>
      <c r="R93" s="2">
        <v>25347</v>
      </c>
      <c r="S93" t="s">
        <v>101</v>
      </c>
      <c r="T93" t="s">
        <v>177</v>
      </c>
      <c r="U93" t="s">
        <v>41</v>
      </c>
      <c r="V93">
        <v>13249</v>
      </c>
      <c r="W93" t="s">
        <v>55</v>
      </c>
      <c r="X93" t="s">
        <v>83</v>
      </c>
      <c r="Y93" t="s">
        <v>44</v>
      </c>
      <c r="Z93">
        <v>2</v>
      </c>
    </row>
    <row r="94" spans="1:26" x14ac:dyDescent="0.25">
      <c r="A94">
        <v>3519</v>
      </c>
      <c r="B94" t="s">
        <v>531</v>
      </c>
      <c r="C94" t="s">
        <v>532</v>
      </c>
      <c r="D94" s="1">
        <v>44549</v>
      </c>
      <c r="E94" s="1">
        <v>44622</v>
      </c>
      <c r="F94" t="s">
        <v>58</v>
      </c>
      <c r="G94" t="s">
        <v>533</v>
      </c>
      <c r="H94" t="s">
        <v>534</v>
      </c>
      <c r="I94" t="s">
        <v>79</v>
      </c>
      <c r="J94" t="s">
        <v>32</v>
      </c>
      <c r="K94" t="s">
        <v>51</v>
      </c>
      <c r="L94" t="s">
        <v>34</v>
      </c>
      <c r="M94" t="s">
        <v>35</v>
      </c>
      <c r="N94" t="s">
        <v>125</v>
      </c>
      <c r="O94" t="s">
        <v>535</v>
      </c>
      <c r="P94" t="s">
        <v>64</v>
      </c>
      <c r="Q94" t="s">
        <v>52</v>
      </c>
      <c r="R94" s="2">
        <v>18715</v>
      </c>
      <c r="S94" t="s">
        <v>101</v>
      </c>
      <c r="T94" t="s">
        <v>351</v>
      </c>
      <c r="U94" t="s">
        <v>54</v>
      </c>
      <c r="V94">
        <v>17123</v>
      </c>
      <c r="W94" t="s">
        <v>55</v>
      </c>
      <c r="X94" t="s">
        <v>43</v>
      </c>
      <c r="Y94" t="s">
        <v>44</v>
      </c>
      <c r="Z94">
        <v>2</v>
      </c>
    </row>
    <row r="95" spans="1:26" x14ac:dyDescent="0.25">
      <c r="A95">
        <v>3520</v>
      </c>
      <c r="B95" t="s">
        <v>536</v>
      </c>
      <c r="C95" t="s">
        <v>537</v>
      </c>
      <c r="D95" s="1">
        <v>44178</v>
      </c>
      <c r="E95" s="1">
        <v>44939</v>
      </c>
      <c r="F95" t="s">
        <v>58</v>
      </c>
      <c r="G95" t="s">
        <v>538</v>
      </c>
      <c r="H95" t="s">
        <v>539</v>
      </c>
      <c r="I95" t="s">
        <v>79</v>
      </c>
      <c r="J95" t="s">
        <v>32</v>
      </c>
      <c r="K95" t="s">
        <v>62</v>
      </c>
      <c r="L95" t="s">
        <v>34</v>
      </c>
      <c r="M95" t="s">
        <v>35</v>
      </c>
      <c r="N95" t="s">
        <v>98</v>
      </c>
      <c r="O95" t="s">
        <v>540</v>
      </c>
      <c r="P95" t="s">
        <v>64</v>
      </c>
      <c r="Q95" t="s">
        <v>176</v>
      </c>
      <c r="R95" s="2">
        <v>23071</v>
      </c>
      <c r="S95" t="s">
        <v>71</v>
      </c>
      <c r="T95" t="s">
        <v>242</v>
      </c>
      <c r="U95" t="s">
        <v>41</v>
      </c>
      <c r="V95">
        <v>18983</v>
      </c>
      <c r="W95" t="s">
        <v>92</v>
      </c>
      <c r="X95" t="s">
        <v>103</v>
      </c>
      <c r="Y95" t="s">
        <v>44</v>
      </c>
      <c r="Z95">
        <v>1</v>
      </c>
    </row>
    <row r="96" spans="1:26" x14ac:dyDescent="0.25">
      <c r="A96">
        <v>3521</v>
      </c>
      <c r="B96" t="s">
        <v>541</v>
      </c>
      <c r="C96" t="s">
        <v>542</v>
      </c>
      <c r="D96" s="1">
        <v>43522</v>
      </c>
      <c r="F96" t="s">
        <v>58</v>
      </c>
      <c r="G96" t="s">
        <v>543</v>
      </c>
      <c r="H96" t="s">
        <v>544</v>
      </c>
      <c r="I96" t="s">
        <v>97</v>
      </c>
      <c r="J96" t="s">
        <v>32</v>
      </c>
      <c r="K96" t="s">
        <v>33</v>
      </c>
      <c r="L96" t="s">
        <v>34</v>
      </c>
      <c r="M96" t="s">
        <v>51</v>
      </c>
      <c r="N96" t="s">
        <v>36</v>
      </c>
      <c r="P96" t="s">
        <v>64</v>
      </c>
      <c r="Q96" t="s">
        <v>80</v>
      </c>
      <c r="R96" s="2">
        <v>18004</v>
      </c>
      <c r="S96" t="s">
        <v>155</v>
      </c>
      <c r="T96" t="s">
        <v>459</v>
      </c>
      <c r="U96" t="s">
        <v>41</v>
      </c>
      <c r="V96">
        <v>51795</v>
      </c>
      <c r="W96" t="s">
        <v>127</v>
      </c>
      <c r="X96" t="s">
        <v>103</v>
      </c>
      <c r="Y96" t="s">
        <v>44</v>
      </c>
      <c r="Z96">
        <v>4</v>
      </c>
    </row>
    <row r="97" spans="1:26" x14ac:dyDescent="0.25">
      <c r="A97">
        <v>3522</v>
      </c>
      <c r="B97" t="s">
        <v>545</v>
      </c>
      <c r="C97" t="s">
        <v>546</v>
      </c>
      <c r="D97" s="1">
        <v>43892</v>
      </c>
      <c r="F97" t="s">
        <v>58</v>
      </c>
      <c r="G97" t="s">
        <v>547</v>
      </c>
      <c r="H97" t="s">
        <v>548</v>
      </c>
      <c r="I97" t="s">
        <v>88</v>
      </c>
      <c r="J97" t="s">
        <v>32</v>
      </c>
      <c r="K97" t="s">
        <v>62</v>
      </c>
      <c r="L97" t="s">
        <v>34</v>
      </c>
      <c r="M97" t="s">
        <v>51</v>
      </c>
      <c r="N97" t="s">
        <v>36</v>
      </c>
      <c r="P97" t="s">
        <v>64</v>
      </c>
      <c r="Q97" t="s">
        <v>147</v>
      </c>
      <c r="R97" s="2">
        <v>30601</v>
      </c>
      <c r="S97" t="s">
        <v>155</v>
      </c>
      <c r="T97" t="s">
        <v>149</v>
      </c>
      <c r="U97" t="s">
        <v>41</v>
      </c>
      <c r="V97">
        <v>34369</v>
      </c>
      <c r="W97" t="s">
        <v>73</v>
      </c>
      <c r="X97" t="s">
        <v>74</v>
      </c>
      <c r="Y97" t="s">
        <v>44</v>
      </c>
      <c r="Z97">
        <v>1</v>
      </c>
    </row>
    <row r="98" spans="1:26" x14ac:dyDescent="0.25">
      <c r="A98">
        <v>3523</v>
      </c>
      <c r="B98" t="s">
        <v>549</v>
      </c>
      <c r="C98" t="s">
        <v>550</v>
      </c>
      <c r="D98" s="1">
        <v>44372</v>
      </c>
      <c r="E98" s="1">
        <v>44798</v>
      </c>
      <c r="F98" t="s">
        <v>58</v>
      </c>
      <c r="G98" t="s">
        <v>551</v>
      </c>
      <c r="H98" t="s">
        <v>552</v>
      </c>
      <c r="I98" t="s">
        <v>31</v>
      </c>
      <c r="J98" t="s">
        <v>32</v>
      </c>
      <c r="K98" t="s">
        <v>62</v>
      </c>
      <c r="L98" t="s">
        <v>50</v>
      </c>
      <c r="M98" t="s">
        <v>35</v>
      </c>
      <c r="N98" t="s">
        <v>125</v>
      </c>
      <c r="O98" t="s">
        <v>553</v>
      </c>
      <c r="P98" t="s">
        <v>64</v>
      </c>
      <c r="Q98" t="s">
        <v>80</v>
      </c>
      <c r="R98" s="2">
        <v>28843</v>
      </c>
      <c r="S98" t="s">
        <v>155</v>
      </c>
      <c r="T98" t="s">
        <v>82</v>
      </c>
      <c r="U98" t="s">
        <v>41</v>
      </c>
      <c r="V98">
        <v>23092</v>
      </c>
      <c r="W98" t="s">
        <v>73</v>
      </c>
      <c r="X98" t="s">
        <v>74</v>
      </c>
      <c r="Y98" t="s">
        <v>44</v>
      </c>
      <c r="Z98">
        <v>2</v>
      </c>
    </row>
    <row r="99" spans="1:26" x14ac:dyDescent="0.25">
      <c r="A99">
        <v>3524</v>
      </c>
      <c r="B99" t="s">
        <v>554</v>
      </c>
      <c r="C99" t="s">
        <v>555</v>
      </c>
      <c r="D99" s="1">
        <v>44403</v>
      </c>
      <c r="E99" s="1">
        <v>44685</v>
      </c>
      <c r="F99" t="s">
        <v>58</v>
      </c>
      <c r="G99" t="s">
        <v>556</v>
      </c>
      <c r="H99" t="s">
        <v>557</v>
      </c>
      <c r="I99" t="s">
        <v>49</v>
      </c>
      <c r="J99" t="s">
        <v>197</v>
      </c>
      <c r="K99" t="s">
        <v>33</v>
      </c>
      <c r="L99" t="s">
        <v>63</v>
      </c>
      <c r="M99" t="s">
        <v>62</v>
      </c>
      <c r="N99" t="s">
        <v>125</v>
      </c>
      <c r="O99" t="s">
        <v>558</v>
      </c>
      <c r="P99" t="s">
        <v>64</v>
      </c>
      <c r="Q99" t="s">
        <v>89</v>
      </c>
      <c r="R99" s="2">
        <v>36475</v>
      </c>
      <c r="S99" t="s">
        <v>119</v>
      </c>
      <c r="T99" t="s">
        <v>82</v>
      </c>
      <c r="U99" t="s">
        <v>54</v>
      </c>
      <c r="V99">
        <v>6074</v>
      </c>
      <c r="W99" t="s">
        <v>127</v>
      </c>
      <c r="X99" t="s">
        <v>103</v>
      </c>
      <c r="Y99" t="s">
        <v>44</v>
      </c>
      <c r="Z99">
        <v>2</v>
      </c>
    </row>
    <row r="100" spans="1:26" x14ac:dyDescent="0.25">
      <c r="A100">
        <v>3525</v>
      </c>
      <c r="B100" t="s">
        <v>292</v>
      </c>
      <c r="C100" t="s">
        <v>559</v>
      </c>
      <c r="D100" s="1">
        <v>44745</v>
      </c>
      <c r="E100" s="1">
        <v>44936</v>
      </c>
      <c r="F100" t="s">
        <v>58</v>
      </c>
      <c r="G100" t="s">
        <v>560</v>
      </c>
      <c r="H100" t="s">
        <v>561</v>
      </c>
      <c r="I100" t="s">
        <v>138</v>
      </c>
      <c r="J100" t="s">
        <v>197</v>
      </c>
      <c r="K100" t="s">
        <v>33</v>
      </c>
      <c r="L100" t="s">
        <v>63</v>
      </c>
      <c r="M100" t="s">
        <v>35</v>
      </c>
      <c r="N100" t="s">
        <v>139</v>
      </c>
      <c r="O100" t="s">
        <v>562</v>
      </c>
      <c r="P100" t="s">
        <v>64</v>
      </c>
      <c r="Q100" t="s">
        <v>80</v>
      </c>
      <c r="R100" s="2">
        <v>24501</v>
      </c>
      <c r="S100" t="s">
        <v>119</v>
      </c>
      <c r="T100" t="s">
        <v>225</v>
      </c>
      <c r="U100" t="s">
        <v>54</v>
      </c>
      <c r="V100">
        <v>72264</v>
      </c>
      <c r="W100" t="s">
        <v>55</v>
      </c>
      <c r="X100" t="s">
        <v>74</v>
      </c>
      <c r="Y100" t="s">
        <v>44</v>
      </c>
      <c r="Z100">
        <v>2</v>
      </c>
    </row>
    <row r="101" spans="1:26" x14ac:dyDescent="0.25">
      <c r="A101">
        <v>3526</v>
      </c>
      <c r="B101" t="s">
        <v>563</v>
      </c>
      <c r="C101" t="s">
        <v>564</v>
      </c>
      <c r="D101" s="1">
        <v>44819</v>
      </c>
      <c r="F101" t="s">
        <v>58</v>
      </c>
      <c r="G101" t="s">
        <v>565</v>
      </c>
      <c r="H101" t="s">
        <v>566</v>
      </c>
      <c r="I101" t="s">
        <v>117</v>
      </c>
      <c r="J101" t="s">
        <v>32</v>
      </c>
      <c r="K101" t="s">
        <v>62</v>
      </c>
      <c r="L101" t="s">
        <v>63</v>
      </c>
      <c r="M101" t="s">
        <v>62</v>
      </c>
      <c r="N101" t="s">
        <v>36</v>
      </c>
      <c r="P101" t="s">
        <v>64</v>
      </c>
      <c r="Q101" t="s">
        <v>80</v>
      </c>
      <c r="R101" s="2">
        <v>17683</v>
      </c>
      <c r="S101" t="s">
        <v>119</v>
      </c>
      <c r="T101" t="s">
        <v>225</v>
      </c>
      <c r="U101" t="s">
        <v>54</v>
      </c>
      <c r="V101">
        <v>28282</v>
      </c>
      <c r="W101" t="s">
        <v>42</v>
      </c>
      <c r="X101" t="s">
        <v>43</v>
      </c>
      <c r="Y101" t="s">
        <v>44</v>
      </c>
      <c r="Z101">
        <v>4</v>
      </c>
    </row>
    <row r="102" spans="1:26" x14ac:dyDescent="0.25">
      <c r="A102">
        <v>3527</v>
      </c>
      <c r="B102" t="s">
        <v>567</v>
      </c>
      <c r="C102" t="s">
        <v>568</v>
      </c>
      <c r="D102" s="1">
        <v>43952</v>
      </c>
      <c r="E102" s="1">
        <v>44252</v>
      </c>
      <c r="F102" t="s">
        <v>58</v>
      </c>
      <c r="G102" t="s">
        <v>569</v>
      </c>
      <c r="H102" t="s">
        <v>570</v>
      </c>
      <c r="I102" t="s">
        <v>61</v>
      </c>
      <c r="J102" t="s">
        <v>32</v>
      </c>
      <c r="K102" t="s">
        <v>62</v>
      </c>
      <c r="L102" t="s">
        <v>63</v>
      </c>
      <c r="M102" t="s">
        <v>35</v>
      </c>
      <c r="N102" t="s">
        <v>139</v>
      </c>
      <c r="O102" t="s">
        <v>571</v>
      </c>
      <c r="P102" t="s">
        <v>64</v>
      </c>
      <c r="Q102" t="s">
        <v>52</v>
      </c>
      <c r="R102" s="2">
        <v>27317</v>
      </c>
      <c r="S102" t="s">
        <v>148</v>
      </c>
      <c r="T102" t="s">
        <v>162</v>
      </c>
      <c r="U102" t="s">
        <v>54</v>
      </c>
      <c r="V102">
        <v>46645</v>
      </c>
      <c r="W102" t="s">
        <v>92</v>
      </c>
      <c r="X102" t="s">
        <v>83</v>
      </c>
      <c r="Y102" t="s">
        <v>44</v>
      </c>
      <c r="Z102">
        <v>1</v>
      </c>
    </row>
    <row r="103" spans="1:26" x14ac:dyDescent="0.25">
      <c r="A103">
        <v>3528</v>
      </c>
      <c r="B103" t="s">
        <v>572</v>
      </c>
      <c r="C103" t="s">
        <v>573</v>
      </c>
      <c r="D103" s="1">
        <v>44847</v>
      </c>
      <c r="F103" t="s">
        <v>58</v>
      </c>
      <c r="G103" t="s">
        <v>574</v>
      </c>
      <c r="H103" t="s">
        <v>575</v>
      </c>
      <c r="I103" t="s">
        <v>167</v>
      </c>
      <c r="J103" t="s">
        <v>32</v>
      </c>
      <c r="K103" t="s">
        <v>62</v>
      </c>
      <c r="L103" t="s">
        <v>34</v>
      </c>
      <c r="M103" t="s">
        <v>51</v>
      </c>
      <c r="N103" t="s">
        <v>36</v>
      </c>
      <c r="P103" t="s">
        <v>64</v>
      </c>
      <c r="Q103" t="s">
        <v>38</v>
      </c>
      <c r="R103" s="2">
        <v>33585</v>
      </c>
      <c r="S103" t="s">
        <v>148</v>
      </c>
      <c r="T103" t="s">
        <v>40</v>
      </c>
      <c r="U103" t="s">
        <v>54</v>
      </c>
      <c r="V103">
        <v>10790</v>
      </c>
      <c r="W103" t="s">
        <v>55</v>
      </c>
      <c r="X103" t="s">
        <v>43</v>
      </c>
      <c r="Y103" t="s">
        <v>44</v>
      </c>
      <c r="Z103">
        <v>2</v>
      </c>
    </row>
    <row r="104" spans="1:26" x14ac:dyDescent="0.25">
      <c r="A104">
        <v>3529</v>
      </c>
      <c r="B104" t="s">
        <v>576</v>
      </c>
      <c r="C104" t="s">
        <v>577</v>
      </c>
      <c r="D104" s="1">
        <v>43833</v>
      </c>
      <c r="E104" s="1">
        <v>44067</v>
      </c>
      <c r="F104" t="s">
        <v>58</v>
      </c>
      <c r="G104" t="s">
        <v>578</v>
      </c>
      <c r="H104" t="s">
        <v>579</v>
      </c>
      <c r="I104" t="s">
        <v>132</v>
      </c>
      <c r="J104" t="s">
        <v>32</v>
      </c>
      <c r="K104" t="s">
        <v>51</v>
      </c>
      <c r="L104" t="s">
        <v>34</v>
      </c>
      <c r="M104" t="s">
        <v>62</v>
      </c>
      <c r="N104" t="s">
        <v>174</v>
      </c>
      <c r="O104" t="s">
        <v>580</v>
      </c>
      <c r="P104" t="s">
        <v>64</v>
      </c>
      <c r="Q104" t="s">
        <v>89</v>
      </c>
      <c r="R104" s="2">
        <v>34503</v>
      </c>
      <c r="S104" t="s">
        <v>133</v>
      </c>
      <c r="T104" t="s">
        <v>581</v>
      </c>
      <c r="U104" t="s">
        <v>54</v>
      </c>
      <c r="V104">
        <v>67282</v>
      </c>
      <c r="W104" t="s">
        <v>55</v>
      </c>
      <c r="X104" t="s">
        <v>74</v>
      </c>
      <c r="Y104" t="s">
        <v>44</v>
      </c>
      <c r="Z104">
        <v>2</v>
      </c>
    </row>
    <row r="105" spans="1:26" x14ac:dyDescent="0.25">
      <c r="A105">
        <v>3530</v>
      </c>
      <c r="B105" t="s">
        <v>582</v>
      </c>
      <c r="C105" t="s">
        <v>92</v>
      </c>
      <c r="D105" s="1">
        <v>43782</v>
      </c>
      <c r="F105" t="s">
        <v>58</v>
      </c>
      <c r="G105" t="s">
        <v>583</v>
      </c>
      <c r="H105" t="s">
        <v>584</v>
      </c>
      <c r="I105" t="s">
        <v>79</v>
      </c>
      <c r="J105" t="s">
        <v>32</v>
      </c>
      <c r="K105" t="s">
        <v>62</v>
      </c>
      <c r="L105" t="s">
        <v>63</v>
      </c>
      <c r="M105" t="s">
        <v>51</v>
      </c>
      <c r="N105" t="s">
        <v>36</v>
      </c>
      <c r="P105" t="s">
        <v>64</v>
      </c>
      <c r="Q105" t="s">
        <v>89</v>
      </c>
      <c r="R105" s="2">
        <v>34136</v>
      </c>
      <c r="S105" t="s">
        <v>101</v>
      </c>
      <c r="T105" t="s">
        <v>280</v>
      </c>
      <c r="U105" t="s">
        <v>41</v>
      </c>
      <c r="V105">
        <v>62321</v>
      </c>
      <c r="W105" t="s">
        <v>92</v>
      </c>
      <c r="X105" t="s">
        <v>43</v>
      </c>
      <c r="Y105" t="s">
        <v>44</v>
      </c>
      <c r="Z105">
        <v>2</v>
      </c>
    </row>
    <row r="106" spans="1:26" x14ac:dyDescent="0.25">
      <c r="A106">
        <v>3531</v>
      </c>
      <c r="B106" t="s">
        <v>585</v>
      </c>
      <c r="C106" t="s">
        <v>586</v>
      </c>
      <c r="D106" s="1">
        <v>45094</v>
      </c>
      <c r="F106" t="s">
        <v>58</v>
      </c>
      <c r="G106" t="s">
        <v>587</v>
      </c>
      <c r="H106" t="s">
        <v>588</v>
      </c>
      <c r="I106" t="s">
        <v>97</v>
      </c>
      <c r="J106" t="s">
        <v>32</v>
      </c>
      <c r="K106" t="s">
        <v>62</v>
      </c>
      <c r="L106" t="s">
        <v>34</v>
      </c>
      <c r="M106" t="s">
        <v>62</v>
      </c>
      <c r="N106" t="s">
        <v>36</v>
      </c>
      <c r="P106" t="s">
        <v>64</v>
      </c>
      <c r="Q106" t="s">
        <v>176</v>
      </c>
      <c r="R106" s="2">
        <v>15844</v>
      </c>
      <c r="S106" t="s">
        <v>101</v>
      </c>
      <c r="T106" t="s">
        <v>418</v>
      </c>
      <c r="U106" t="s">
        <v>54</v>
      </c>
      <c r="V106">
        <v>18409</v>
      </c>
      <c r="W106" t="s">
        <v>92</v>
      </c>
      <c r="X106" t="s">
        <v>103</v>
      </c>
      <c r="Y106" t="s">
        <v>44</v>
      </c>
      <c r="Z106">
        <v>1</v>
      </c>
    </row>
    <row r="107" spans="1:26" x14ac:dyDescent="0.25">
      <c r="A107">
        <v>3532</v>
      </c>
      <c r="B107" t="s">
        <v>589</v>
      </c>
      <c r="C107" t="s">
        <v>590</v>
      </c>
      <c r="D107" s="1">
        <v>44483</v>
      </c>
      <c r="F107" t="s">
        <v>58</v>
      </c>
      <c r="G107" t="s">
        <v>591</v>
      </c>
      <c r="H107" t="s">
        <v>592</v>
      </c>
      <c r="I107" t="s">
        <v>49</v>
      </c>
      <c r="J107" t="s">
        <v>32</v>
      </c>
      <c r="K107" t="s">
        <v>51</v>
      </c>
      <c r="L107" t="s">
        <v>63</v>
      </c>
      <c r="M107" t="s">
        <v>62</v>
      </c>
      <c r="N107" t="s">
        <v>36</v>
      </c>
      <c r="P107" t="s">
        <v>169</v>
      </c>
      <c r="Q107" t="s">
        <v>593</v>
      </c>
      <c r="R107" s="2">
        <v>24438</v>
      </c>
      <c r="S107" t="s">
        <v>111</v>
      </c>
      <c r="T107" t="s">
        <v>102</v>
      </c>
      <c r="U107" t="s">
        <v>41</v>
      </c>
      <c r="V107">
        <v>40306</v>
      </c>
      <c r="W107" t="s">
        <v>92</v>
      </c>
      <c r="X107" t="s">
        <v>43</v>
      </c>
      <c r="Y107" t="s">
        <v>44</v>
      </c>
      <c r="Z107">
        <v>1</v>
      </c>
    </row>
    <row r="108" spans="1:26" x14ac:dyDescent="0.25">
      <c r="A108">
        <v>3533</v>
      </c>
      <c r="B108" t="s">
        <v>594</v>
      </c>
      <c r="C108" t="s">
        <v>595</v>
      </c>
      <c r="D108" s="1">
        <v>44348</v>
      </c>
      <c r="E108" s="1">
        <v>45123</v>
      </c>
      <c r="F108" t="s">
        <v>58</v>
      </c>
      <c r="G108" t="s">
        <v>596</v>
      </c>
      <c r="H108" t="s">
        <v>597</v>
      </c>
      <c r="I108" t="s">
        <v>138</v>
      </c>
      <c r="J108" t="s">
        <v>32</v>
      </c>
      <c r="K108" t="s">
        <v>33</v>
      </c>
      <c r="L108" t="s">
        <v>63</v>
      </c>
      <c r="M108" t="s">
        <v>62</v>
      </c>
      <c r="N108" t="s">
        <v>174</v>
      </c>
      <c r="O108" t="s">
        <v>598</v>
      </c>
      <c r="P108" t="s">
        <v>64</v>
      </c>
      <c r="Q108" t="s">
        <v>65</v>
      </c>
      <c r="R108" s="2">
        <v>24423</v>
      </c>
      <c r="S108" t="s">
        <v>71</v>
      </c>
      <c r="T108" t="s">
        <v>394</v>
      </c>
      <c r="U108" t="s">
        <v>54</v>
      </c>
      <c r="V108">
        <v>65183</v>
      </c>
      <c r="W108" t="s">
        <v>42</v>
      </c>
      <c r="X108" t="s">
        <v>83</v>
      </c>
      <c r="Y108" t="s">
        <v>44</v>
      </c>
      <c r="Z108">
        <v>2</v>
      </c>
    </row>
    <row r="109" spans="1:26" x14ac:dyDescent="0.25">
      <c r="A109">
        <v>3534</v>
      </c>
      <c r="B109" t="s">
        <v>599</v>
      </c>
      <c r="C109" t="s">
        <v>600</v>
      </c>
      <c r="D109" s="1">
        <v>43357</v>
      </c>
      <c r="F109" t="s">
        <v>58</v>
      </c>
      <c r="G109" t="s">
        <v>601</v>
      </c>
      <c r="H109" t="s">
        <v>602</v>
      </c>
      <c r="I109" t="s">
        <v>79</v>
      </c>
      <c r="J109" t="s">
        <v>32</v>
      </c>
      <c r="K109" t="s">
        <v>62</v>
      </c>
      <c r="L109" t="s">
        <v>50</v>
      </c>
      <c r="M109" t="s">
        <v>62</v>
      </c>
      <c r="N109" t="s">
        <v>36</v>
      </c>
      <c r="P109" t="s">
        <v>64</v>
      </c>
      <c r="Q109" t="s">
        <v>110</v>
      </c>
      <c r="R109" s="2">
        <v>21778</v>
      </c>
      <c r="S109" t="s">
        <v>155</v>
      </c>
      <c r="T109" t="s">
        <v>112</v>
      </c>
      <c r="U109" t="s">
        <v>41</v>
      </c>
      <c r="V109">
        <v>97002</v>
      </c>
      <c r="W109" t="s">
        <v>127</v>
      </c>
      <c r="X109" t="s">
        <v>74</v>
      </c>
      <c r="Y109" t="s">
        <v>44</v>
      </c>
      <c r="Z109">
        <v>4</v>
      </c>
    </row>
    <row r="110" spans="1:26" x14ac:dyDescent="0.25">
      <c r="A110">
        <v>3535</v>
      </c>
      <c r="B110" t="s">
        <v>603</v>
      </c>
      <c r="C110" t="s">
        <v>604</v>
      </c>
      <c r="D110" s="1">
        <v>43445</v>
      </c>
      <c r="E110" s="1">
        <v>44714</v>
      </c>
      <c r="F110" t="s">
        <v>58</v>
      </c>
      <c r="G110" t="s">
        <v>605</v>
      </c>
      <c r="H110" t="s">
        <v>606</v>
      </c>
      <c r="I110" t="s">
        <v>167</v>
      </c>
      <c r="J110" t="s">
        <v>32</v>
      </c>
      <c r="K110" t="s">
        <v>62</v>
      </c>
      <c r="L110" t="s">
        <v>50</v>
      </c>
      <c r="M110" t="s">
        <v>35</v>
      </c>
      <c r="N110" t="s">
        <v>139</v>
      </c>
      <c r="O110" t="s">
        <v>607</v>
      </c>
      <c r="P110" t="s">
        <v>64</v>
      </c>
      <c r="Q110" t="s">
        <v>230</v>
      </c>
      <c r="R110" s="2">
        <v>34367</v>
      </c>
      <c r="S110" t="s">
        <v>155</v>
      </c>
      <c r="T110" t="s">
        <v>112</v>
      </c>
      <c r="U110" t="s">
        <v>41</v>
      </c>
      <c r="V110">
        <v>29811</v>
      </c>
      <c r="W110" t="s">
        <v>92</v>
      </c>
      <c r="X110" t="s">
        <v>74</v>
      </c>
      <c r="Y110" t="s">
        <v>44</v>
      </c>
      <c r="Z110">
        <v>4</v>
      </c>
    </row>
    <row r="111" spans="1:26" x14ac:dyDescent="0.25">
      <c r="A111">
        <v>3536</v>
      </c>
      <c r="B111" t="s">
        <v>608</v>
      </c>
      <c r="C111" t="s">
        <v>609</v>
      </c>
      <c r="D111" s="1">
        <v>44779</v>
      </c>
      <c r="F111" t="s">
        <v>58</v>
      </c>
      <c r="G111" t="s">
        <v>610</v>
      </c>
      <c r="H111" t="s">
        <v>611</v>
      </c>
      <c r="I111" t="s">
        <v>97</v>
      </c>
      <c r="J111" t="s">
        <v>32</v>
      </c>
      <c r="K111" t="s">
        <v>33</v>
      </c>
      <c r="L111" t="s">
        <v>34</v>
      </c>
      <c r="M111" t="s">
        <v>35</v>
      </c>
      <c r="N111" t="s">
        <v>36</v>
      </c>
      <c r="P111" t="s">
        <v>64</v>
      </c>
      <c r="Q111" t="s">
        <v>65</v>
      </c>
      <c r="R111" s="2">
        <v>32510</v>
      </c>
      <c r="S111" t="s">
        <v>141</v>
      </c>
      <c r="T111" t="s">
        <v>612</v>
      </c>
      <c r="U111" t="s">
        <v>41</v>
      </c>
      <c r="V111">
        <v>89169</v>
      </c>
      <c r="W111" t="s">
        <v>92</v>
      </c>
      <c r="X111" t="s">
        <v>74</v>
      </c>
      <c r="Y111" t="s">
        <v>44</v>
      </c>
      <c r="Z111">
        <v>2</v>
      </c>
    </row>
    <row r="112" spans="1:26" x14ac:dyDescent="0.25">
      <c r="A112">
        <v>3537</v>
      </c>
      <c r="B112" t="s">
        <v>613</v>
      </c>
      <c r="C112" t="s">
        <v>604</v>
      </c>
      <c r="D112" s="1">
        <v>44709</v>
      </c>
      <c r="E112" s="1">
        <v>44981</v>
      </c>
      <c r="F112" t="s">
        <v>58</v>
      </c>
      <c r="G112" t="s">
        <v>614</v>
      </c>
      <c r="H112" t="s">
        <v>615</v>
      </c>
      <c r="I112" t="s">
        <v>117</v>
      </c>
      <c r="J112" t="s">
        <v>197</v>
      </c>
      <c r="K112" t="s">
        <v>33</v>
      </c>
      <c r="L112" t="s">
        <v>34</v>
      </c>
      <c r="M112" t="s">
        <v>51</v>
      </c>
      <c r="N112" t="s">
        <v>139</v>
      </c>
      <c r="O112" t="s">
        <v>616</v>
      </c>
      <c r="P112" t="s">
        <v>64</v>
      </c>
      <c r="Q112" t="s">
        <v>89</v>
      </c>
      <c r="R112" s="2">
        <v>19916</v>
      </c>
      <c r="S112" t="s">
        <v>119</v>
      </c>
      <c r="T112" t="s">
        <v>225</v>
      </c>
      <c r="U112" t="s">
        <v>54</v>
      </c>
      <c r="V112">
        <v>63882</v>
      </c>
      <c r="W112" t="s">
        <v>55</v>
      </c>
      <c r="X112" t="s">
        <v>83</v>
      </c>
      <c r="Y112" t="s">
        <v>44</v>
      </c>
      <c r="Z112">
        <v>2</v>
      </c>
    </row>
    <row r="113" spans="1:26" x14ac:dyDescent="0.25">
      <c r="A113">
        <v>3538</v>
      </c>
      <c r="B113" t="s">
        <v>617</v>
      </c>
      <c r="C113" t="s">
        <v>618</v>
      </c>
      <c r="D113" s="1">
        <v>43632</v>
      </c>
      <c r="E113" s="1">
        <v>44625</v>
      </c>
      <c r="F113" t="s">
        <v>58</v>
      </c>
      <c r="G113" t="s">
        <v>619</v>
      </c>
      <c r="H113" t="s">
        <v>620</v>
      </c>
      <c r="I113" t="s">
        <v>61</v>
      </c>
      <c r="J113" t="s">
        <v>197</v>
      </c>
      <c r="K113" t="s">
        <v>51</v>
      </c>
      <c r="L113" t="s">
        <v>34</v>
      </c>
      <c r="M113" t="s">
        <v>51</v>
      </c>
      <c r="N113" t="s">
        <v>125</v>
      </c>
      <c r="O113" t="s">
        <v>621</v>
      </c>
      <c r="P113" t="s">
        <v>64</v>
      </c>
      <c r="Q113" t="s">
        <v>230</v>
      </c>
      <c r="R113" s="2">
        <v>21791</v>
      </c>
      <c r="S113" t="s">
        <v>119</v>
      </c>
      <c r="T113" t="s">
        <v>112</v>
      </c>
      <c r="U113" t="s">
        <v>54</v>
      </c>
      <c r="V113">
        <v>62328</v>
      </c>
      <c r="W113" t="s">
        <v>127</v>
      </c>
      <c r="X113" t="s">
        <v>43</v>
      </c>
      <c r="Y113" t="s">
        <v>44</v>
      </c>
      <c r="Z113">
        <v>2</v>
      </c>
    </row>
    <row r="114" spans="1:26" x14ac:dyDescent="0.25">
      <c r="A114">
        <v>3539</v>
      </c>
      <c r="B114" t="s">
        <v>622</v>
      </c>
      <c r="C114" t="s">
        <v>623</v>
      </c>
      <c r="D114" s="1">
        <v>43807</v>
      </c>
      <c r="F114" t="s">
        <v>58</v>
      </c>
      <c r="G114" t="s">
        <v>624</v>
      </c>
      <c r="H114" t="s">
        <v>625</v>
      </c>
      <c r="I114" t="s">
        <v>88</v>
      </c>
      <c r="J114" t="s">
        <v>32</v>
      </c>
      <c r="K114" t="s">
        <v>62</v>
      </c>
      <c r="L114" t="s">
        <v>34</v>
      </c>
      <c r="M114" t="s">
        <v>35</v>
      </c>
      <c r="N114" t="s">
        <v>36</v>
      </c>
      <c r="P114" t="s">
        <v>64</v>
      </c>
      <c r="Q114" t="s">
        <v>80</v>
      </c>
      <c r="R114" s="2">
        <v>30647</v>
      </c>
      <c r="S114" t="s">
        <v>148</v>
      </c>
      <c r="T114" t="s">
        <v>225</v>
      </c>
      <c r="U114" t="s">
        <v>54</v>
      </c>
      <c r="V114">
        <v>74448</v>
      </c>
      <c r="W114" t="s">
        <v>55</v>
      </c>
      <c r="X114" t="s">
        <v>74</v>
      </c>
      <c r="Y114" t="s">
        <v>44</v>
      </c>
      <c r="Z114">
        <v>5</v>
      </c>
    </row>
    <row r="115" spans="1:26" x14ac:dyDescent="0.25">
      <c r="A115">
        <v>3540</v>
      </c>
      <c r="B115" t="s">
        <v>626</v>
      </c>
      <c r="C115" t="s">
        <v>627</v>
      </c>
      <c r="D115" s="1">
        <v>43902</v>
      </c>
      <c r="E115" s="1">
        <v>44843</v>
      </c>
      <c r="F115" t="s">
        <v>58</v>
      </c>
      <c r="G115" t="s">
        <v>628</v>
      </c>
      <c r="H115" t="s">
        <v>629</v>
      </c>
      <c r="I115" t="s">
        <v>31</v>
      </c>
      <c r="J115" t="s">
        <v>32</v>
      </c>
      <c r="K115" t="s">
        <v>62</v>
      </c>
      <c r="L115" t="s">
        <v>63</v>
      </c>
      <c r="M115" t="s">
        <v>51</v>
      </c>
      <c r="N115" t="s">
        <v>139</v>
      </c>
      <c r="O115" t="s">
        <v>630</v>
      </c>
      <c r="P115" t="s">
        <v>64</v>
      </c>
      <c r="Q115" t="s">
        <v>147</v>
      </c>
      <c r="R115" s="2">
        <v>30476</v>
      </c>
      <c r="S115" t="s">
        <v>148</v>
      </c>
      <c r="T115" t="s">
        <v>6</v>
      </c>
      <c r="U115" t="s">
        <v>54</v>
      </c>
      <c r="V115">
        <v>18721</v>
      </c>
      <c r="W115" t="s">
        <v>42</v>
      </c>
      <c r="X115" t="s">
        <v>43</v>
      </c>
      <c r="Y115" t="s">
        <v>104</v>
      </c>
      <c r="Z115">
        <v>4</v>
      </c>
    </row>
    <row r="116" spans="1:26" x14ac:dyDescent="0.25">
      <c r="A116">
        <v>3541</v>
      </c>
      <c r="B116" t="s">
        <v>631</v>
      </c>
      <c r="C116" t="s">
        <v>632</v>
      </c>
      <c r="D116" s="1">
        <v>43927</v>
      </c>
      <c r="E116" s="1">
        <v>45131</v>
      </c>
      <c r="F116" t="s">
        <v>58</v>
      </c>
      <c r="G116" t="s">
        <v>633</v>
      </c>
      <c r="H116" t="s">
        <v>634</v>
      </c>
      <c r="I116" t="s">
        <v>132</v>
      </c>
      <c r="J116" t="s">
        <v>32</v>
      </c>
      <c r="K116" t="s">
        <v>62</v>
      </c>
      <c r="L116" t="s">
        <v>63</v>
      </c>
      <c r="M116" t="s">
        <v>62</v>
      </c>
      <c r="N116" t="s">
        <v>98</v>
      </c>
      <c r="O116" t="s">
        <v>635</v>
      </c>
      <c r="P116" t="s">
        <v>64</v>
      </c>
      <c r="Q116" t="s">
        <v>89</v>
      </c>
      <c r="R116" s="2">
        <v>33538</v>
      </c>
      <c r="S116" t="s">
        <v>133</v>
      </c>
      <c r="T116" t="s">
        <v>102</v>
      </c>
      <c r="U116" t="s">
        <v>54</v>
      </c>
      <c r="V116">
        <v>78938</v>
      </c>
      <c r="W116" t="s">
        <v>92</v>
      </c>
      <c r="X116" t="s">
        <v>83</v>
      </c>
      <c r="Y116" t="s">
        <v>104</v>
      </c>
      <c r="Z116">
        <v>2</v>
      </c>
    </row>
    <row r="117" spans="1:26" x14ac:dyDescent="0.25">
      <c r="A117">
        <v>3542</v>
      </c>
      <c r="B117" t="s">
        <v>636</v>
      </c>
      <c r="C117" t="s">
        <v>637</v>
      </c>
      <c r="D117" s="1">
        <v>45031</v>
      </c>
      <c r="F117" t="s">
        <v>58</v>
      </c>
      <c r="G117" t="s">
        <v>638</v>
      </c>
      <c r="H117" t="s">
        <v>639</v>
      </c>
      <c r="I117" t="s">
        <v>49</v>
      </c>
      <c r="J117" t="s">
        <v>32</v>
      </c>
      <c r="K117" t="s">
        <v>33</v>
      </c>
      <c r="L117" t="s">
        <v>50</v>
      </c>
      <c r="M117" t="s">
        <v>35</v>
      </c>
      <c r="N117" t="s">
        <v>36</v>
      </c>
      <c r="P117" t="s">
        <v>64</v>
      </c>
      <c r="Q117" t="s">
        <v>89</v>
      </c>
      <c r="R117" s="2">
        <v>17593</v>
      </c>
      <c r="S117" t="s">
        <v>133</v>
      </c>
      <c r="T117" t="s">
        <v>242</v>
      </c>
      <c r="U117" t="s">
        <v>54</v>
      </c>
      <c r="V117">
        <v>45456</v>
      </c>
      <c r="W117" t="s">
        <v>42</v>
      </c>
      <c r="X117" t="s">
        <v>83</v>
      </c>
      <c r="Y117" t="s">
        <v>235</v>
      </c>
      <c r="Z117">
        <v>1</v>
      </c>
    </row>
    <row r="118" spans="1:26" x14ac:dyDescent="0.25">
      <c r="A118">
        <v>3543</v>
      </c>
      <c r="B118" t="s">
        <v>640</v>
      </c>
      <c r="C118" t="s">
        <v>641</v>
      </c>
      <c r="D118" s="1">
        <v>44145</v>
      </c>
      <c r="F118" t="s">
        <v>58</v>
      </c>
      <c r="G118" t="s">
        <v>642</v>
      </c>
      <c r="H118" t="s">
        <v>643</v>
      </c>
      <c r="I118" t="s">
        <v>138</v>
      </c>
      <c r="J118" t="s">
        <v>32</v>
      </c>
      <c r="K118" t="s">
        <v>51</v>
      </c>
      <c r="L118" t="s">
        <v>50</v>
      </c>
      <c r="M118" t="s">
        <v>35</v>
      </c>
      <c r="N118" t="s">
        <v>36</v>
      </c>
      <c r="P118" t="s">
        <v>64</v>
      </c>
      <c r="Q118" t="s">
        <v>80</v>
      </c>
      <c r="R118" s="2">
        <v>29635</v>
      </c>
      <c r="S118" t="s">
        <v>101</v>
      </c>
      <c r="T118" t="s">
        <v>82</v>
      </c>
      <c r="U118" t="s">
        <v>41</v>
      </c>
      <c r="V118">
        <v>45509</v>
      </c>
      <c r="W118" t="s">
        <v>92</v>
      </c>
      <c r="X118" t="s">
        <v>74</v>
      </c>
      <c r="Y118" t="s">
        <v>44</v>
      </c>
      <c r="Z118">
        <v>2</v>
      </c>
    </row>
    <row r="119" spans="1:26" x14ac:dyDescent="0.25">
      <c r="A119">
        <v>3544</v>
      </c>
      <c r="B119" t="s">
        <v>644</v>
      </c>
      <c r="C119" t="s">
        <v>645</v>
      </c>
      <c r="D119" s="1">
        <v>45106</v>
      </c>
      <c r="E119" s="1">
        <v>45116</v>
      </c>
      <c r="F119" t="s">
        <v>58</v>
      </c>
      <c r="G119" t="s">
        <v>646</v>
      </c>
      <c r="H119" t="s">
        <v>647</v>
      </c>
      <c r="I119" t="s">
        <v>79</v>
      </c>
      <c r="J119" t="s">
        <v>32</v>
      </c>
      <c r="K119" t="s">
        <v>33</v>
      </c>
      <c r="L119" t="s">
        <v>50</v>
      </c>
      <c r="M119" t="s">
        <v>35</v>
      </c>
      <c r="N119" t="s">
        <v>139</v>
      </c>
      <c r="O119" t="s">
        <v>648</v>
      </c>
      <c r="P119" t="s">
        <v>64</v>
      </c>
      <c r="Q119" t="s">
        <v>52</v>
      </c>
      <c r="R119" s="2">
        <v>36785</v>
      </c>
      <c r="S119" t="s">
        <v>101</v>
      </c>
      <c r="T119" t="s">
        <v>225</v>
      </c>
      <c r="U119" t="s">
        <v>54</v>
      </c>
      <c r="V119">
        <v>13902</v>
      </c>
      <c r="W119" t="s">
        <v>127</v>
      </c>
      <c r="X119" t="s">
        <v>74</v>
      </c>
      <c r="Y119" t="s">
        <v>44</v>
      </c>
      <c r="Z119">
        <v>2</v>
      </c>
    </row>
    <row r="120" spans="1:26" x14ac:dyDescent="0.25">
      <c r="A120">
        <v>3545</v>
      </c>
      <c r="B120" t="s">
        <v>649</v>
      </c>
      <c r="C120" t="s">
        <v>650</v>
      </c>
      <c r="D120" s="1">
        <v>44627</v>
      </c>
      <c r="F120" t="s">
        <v>58</v>
      </c>
      <c r="G120" t="s">
        <v>651</v>
      </c>
      <c r="H120" t="s">
        <v>652</v>
      </c>
      <c r="I120" t="s">
        <v>49</v>
      </c>
      <c r="J120" t="s">
        <v>32</v>
      </c>
      <c r="K120" t="s">
        <v>62</v>
      </c>
      <c r="L120" t="s">
        <v>34</v>
      </c>
      <c r="M120" t="s">
        <v>35</v>
      </c>
      <c r="N120" t="s">
        <v>36</v>
      </c>
      <c r="P120" t="s">
        <v>169</v>
      </c>
      <c r="Q120" t="s">
        <v>89</v>
      </c>
      <c r="R120" s="2">
        <v>15734</v>
      </c>
      <c r="S120" t="s">
        <v>111</v>
      </c>
      <c r="T120" t="s">
        <v>653</v>
      </c>
      <c r="U120" t="s">
        <v>41</v>
      </c>
      <c r="V120">
        <v>9733</v>
      </c>
      <c r="W120" t="s">
        <v>92</v>
      </c>
      <c r="X120" t="s">
        <v>43</v>
      </c>
      <c r="Y120" t="s">
        <v>44</v>
      </c>
      <c r="Z120">
        <v>1</v>
      </c>
    </row>
    <row r="121" spans="1:26" x14ac:dyDescent="0.25">
      <c r="A121">
        <v>3546</v>
      </c>
      <c r="B121" t="s">
        <v>654</v>
      </c>
      <c r="C121" t="s">
        <v>655</v>
      </c>
      <c r="D121" s="1">
        <v>44408</v>
      </c>
      <c r="E121" s="1">
        <v>44953</v>
      </c>
      <c r="F121" t="s">
        <v>58</v>
      </c>
      <c r="G121" t="s">
        <v>656</v>
      </c>
      <c r="H121" t="s">
        <v>657</v>
      </c>
      <c r="I121" t="s">
        <v>31</v>
      </c>
      <c r="J121" t="s">
        <v>32</v>
      </c>
      <c r="K121" t="s">
        <v>62</v>
      </c>
      <c r="L121" t="s">
        <v>63</v>
      </c>
      <c r="M121" t="s">
        <v>51</v>
      </c>
      <c r="N121" t="s">
        <v>174</v>
      </c>
      <c r="O121" t="s">
        <v>658</v>
      </c>
      <c r="P121" t="s">
        <v>64</v>
      </c>
      <c r="Q121" t="s">
        <v>80</v>
      </c>
      <c r="R121" s="2">
        <v>29416</v>
      </c>
      <c r="S121" t="s">
        <v>71</v>
      </c>
      <c r="T121" t="s">
        <v>225</v>
      </c>
      <c r="U121" t="s">
        <v>54</v>
      </c>
      <c r="V121">
        <v>35786</v>
      </c>
      <c r="W121" t="s">
        <v>55</v>
      </c>
      <c r="X121" t="s">
        <v>43</v>
      </c>
      <c r="Y121" t="s">
        <v>104</v>
      </c>
      <c r="Z121">
        <v>1</v>
      </c>
    </row>
    <row r="122" spans="1:26" x14ac:dyDescent="0.25">
      <c r="A122">
        <v>3547</v>
      </c>
      <c r="B122" t="s">
        <v>659</v>
      </c>
      <c r="C122" t="s">
        <v>660</v>
      </c>
      <c r="D122" s="1">
        <v>44581</v>
      </c>
      <c r="F122" t="s">
        <v>58</v>
      </c>
      <c r="G122" t="s">
        <v>661</v>
      </c>
      <c r="H122" t="s">
        <v>662</v>
      </c>
      <c r="I122" t="s">
        <v>88</v>
      </c>
      <c r="J122" t="s">
        <v>32</v>
      </c>
      <c r="K122" t="s">
        <v>33</v>
      </c>
      <c r="L122" t="s">
        <v>63</v>
      </c>
      <c r="M122" t="s">
        <v>62</v>
      </c>
      <c r="N122" t="s">
        <v>36</v>
      </c>
      <c r="P122" t="s">
        <v>64</v>
      </c>
      <c r="Q122" t="s">
        <v>241</v>
      </c>
      <c r="R122" s="2">
        <v>17251</v>
      </c>
      <c r="S122" t="s">
        <v>155</v>
      </c>
      <c r="T122" t="s">
        <v>6</v>
      </c>
      <c r="U122" t="s">
        <v>41</v>
      </c>
      <c r="V122">
        <v>1919</v>
      </c>
      <c r="W122" t="s">
        <v>73</v>
      </c>
      <c r="X122" t="s">
        <v>83</v>
      </c>
      <c r="Y122" t="s">
        <v>235</v>
      </c>
      <c r="Z122">
        <v>2</v>
      </c>
    </row>
    <row r="123" spans="1:26" x14ac:dyDescent="0.25">
      <c r="A123">
        <v>3548</v>
      </c>
      <c r="B123" t="s">
        <v>663</v>
      </c>
      <c r="C123" t="s">
        <v>664</v>
      </c>
      <c r="D123" s="1">
        <v>44388</v>
      </c>
      <c r="E123" s="1">
        <v>44844</v>
      </c>
      <c r="F123" t="s">
        <v>58</v>
      </c>
      <c r="G123" t="s">
        <v>665</v>
      </c>
      <c r="H123" t="s">
        <v>666</v>
      </c>
      <c r="I123" t="s">
        <v>97</v>
      </c>
      <c r="J123" t="s">
        <v>32</v>
      </c>
      <c r="K123" t="s">
        <v>51</v>
      </c>
      <c r="L123" t="s">
        <v>50</v>
      </c>
      <c r="M123" t="s">
        <v>62</v>
      </c>
      <c r="N123" t="s">
        <v>125</v>
      </c>
      <c r="O123" t="s">
        <v>667</v>
      </c>
      <c r="P123" t="s">
        <v>64</v>
      </c>
      <c r="Q123" t="s">
        <v>80</v>
      </c>
      <c r="R123" s="2">
        <v>23401</v>
      </c>
      <c r="S123" t="s">
        <v>155</v>
      </c>
      <c r="T123" t="s">
        <v>102</v>
      </c>
      <c r="U123" t="s">
        <v>41</v>
      </c>
      <c r="V123">
        <v>40135</v>
      </c>
      <c r="W123" t="s">
        <v>42</v>
      </c>
      <c r="X123" t="s">
        <v>74</v>
      </c>
      <c r="Y123" t="s">
        <v>44</v>
      </c>
      <c r="Z123">
        <v>1</v>
      </c>
    </row>
    <row r="124" spans="1:26" x14ac:dyDescent="0.25">
      <c r="A124">
        <v>3549</v>
      </c>
      <c r="B124" t="s">
        <v>668</v>
      </c>
      <c r="C124" t="s">
        <v>669</v>
      </c>
      <c r="D124" s="1">
        <v>43388</v>
      </c>
      <c r="E124" s="1">
        <v>44122</v>
      </c>
      <c r="F124" t="s">
        <v>58</v>
      </c>
      <c r="G124" t="s">
        <v>670</v>
      </c>
      <c r="H124" t="s">
        <v>671</v>
      </c>
      <c r="I124" t="s">
        <v>79</v>
      </c>
      <c r="J124" t="s">
        <v>32</v>
      </c>
      <c r="K124" t="s">
        <v>62</v>
      </c>
      <c r="L124" t="s">
        <v>34</v>
      </c>
      <c r="M124" t="s">
        <v>62</v>
      </c>
      <c r="N124" t="s">
        <v>139</v>
      </c>
      <c r="O124" t="s">
        <v>672</v>
      </c>
      <c r="P124" t="s">
        <v>64</v>
      </c>
      <c r="Q124" t="s">
        <v>89</v>
      </c>
      <c r="R124" s="2">
        <v>20165</v>
      </c>
      <c r="S124" t="s">
        <v>141</v>
      </c>
      <c r="T124" t="s">
        <v>102</v>
      </c>
      <c r="U124" t="s">
        <v>41</v>
      </c>
      <c r="V124">
        <v>72975</v>
      </c>
      <c r="W124" t="s">
        <v>92</v>
      </c>
      <c r="X124" t="s">
        <v>103</v>
      </c>
      <c r="Y124" t="s">
        <v>44</v>
      </c>
      <c r="Z124">
        <v>2</v>
      </c>
    </row>
    <row r="125" spans="1:26" x14ac:dyDescent="0.25">
      <c r="A125">
        <v>3550</v>
      </c>
      <c r="B125" t="s">
        <v>337</v>
      </c>
      <c r="C125" t="s">
        <v>673</v>
      </c>
      <c r="D125" s="1">
        <v>44526</v>
      </c>
      <c r="E125" s="1">
        <v>44848</v>
      </c>
      <c r="F125" t="s">
        <v>58</v>
      </c>
      <c r="G125" t="s">
        <v>674</v>
      </c>
      <c r="H125" t="s">
        <v>675</v>
      </c>
      <c r="I125" t="s">
        <v>132</v>
      </c>
      <c r="J125" t="s">
        <v>197</v>
      </c>
      <c r="K125" t="s">
        <v>51</v>
      </c>
      <c r="L125" t="s">
        <v>34</v>
      </c>
      <c r="M125" t="s">
        <v>35</v>
      </c>
      <c r="N125" t="s">
        <v>125</v>
      </c>
      <c r="O125" t="s">
        <v>676</v>
      </c>
      <c r="P125" t="s">
        <v>64</v>
      </c>
      <c r="Q125" t="s">
        <v>304</v>
      </c>
      <c r="R125" s="2">
        <v>32228</v>
      </c>
      <c r="S125" t="s">
        <v>119</v>
      </c>
      <c r="T125" t="s">
        <v>677</v>
      </c>
      <c r="U125" t="s">
        <v>54</v>
      </c>
      <c r="V125">
        <v>57754</v>
      </c>
      <c r="W125" t="s">
        <v>42</v>
      </c>
      <c r="X125" t="s">
        <v>103</v>
      </c>
      <c r="Y125" t="s">
        <v>44</v>
      </c>
      <c r="Z125">
        <v>1</v>
      </c>
    </row>
    <row r="126" spans="1:26" x14ac:dyDescent="0.25">
      <c r="A126">
        <v>3551</v>
      </c>
      <c r="B126" t="s">
        <v>678</v>
      </c>
      <c r="C126" t="s">
        <v>679</v>
      </c>
      <c r="D126" s="1">
        <v>43323</v>
      </c>
      <c r="F126" t="s">
        <v>58</v>
      </c>
      <c r="G126" t="s">
        <v>680</v>
      </c>
      <c r="H126" t="s">
        <v>681</v>
      </c>
      <c r="I126" t="s">
        <v>167</v>
      </c>
      <c r="J126" t="s">
        <v>32</v>
      </c>
      <c r="K126" t="s">
        <v>51</v>
      </c>
      <c r="L126" t="s">
        <v>34</v>
      </c>
      <c r="M126" t="s">
        <v>51</v>
      </c>
      <c r="N126" t="s">
        <v>36</v>
      </c>
      <c r="P126" t="s">
        <v>64</v>
      </c>
      <c r="Q126" t="s">
        <v>110</v>
      </c>
      <c r="R126" s="2">
        <v>19909</v>
      </c>
      <c r="S126" t="s">
        <v>119</v>
      </c>
      <c r="T126" t="s">
        <v>112</v>
      </c>
      <c r="U126" t="s">
        <v>54</v>
      </c>
      <c r="V126">
        <v>81142</v>
      </c>
      <c r="W126" t="s">
        <v>92</v>
      </c>
      <c r="X126" t="s">
        <v>83</v>
      </c>
      <c r="Y126" t="s">
        <v>235</v>
      </c>
      <c r="Z126">
        <v>4</v>
      </c>
    </row>
    <row r="127" spans="1:26" x14ac:dyDescent="0.25">
      <c r="A127">
        <v>3552</v>
      </c>
      <c r="B127" t="s">
        <v>682</v>
      </c>
      <c r="C127" t="s">
        <v>683</v>
      </c>
      <c r="D127" s="1">
        <v>43877</v>
      </c>
      <c r="E127" s="1">
        <v>43985</v>
      </c>
      <c r="F127" t="s">
        <v>58</v>
      </c>
      <c r="G127" t="s">
        <v>684</v>
      </c>
      <c r="H127" t="s">
        <v>685</v>
      </c>
      <c r="I127" t="s">
        <v>61</v>
      </c>
      <c r="J127" t="s">
        <v>32</v>
      </c>
      <c r="K127" t="s">
        <v>62</v>
      </c>
      <c r="L127" t="s">
        <v>63</v>
      </c>
      <c r="M127" t="s">
        <v>62</v>
      </c>
      <c r="N127" t="s">
        <v>139</v>
      </c>
      <c r="O127" t="s">
        <v>686</v>
      </c>
      <c r="P127" t="s">
        <v>64</v>
      </c>
      <c r="Q127" t="s">
        <v>89</v>
      </c>
      <c r="R127" s="2">
        <v>15564</v>
      </c>
      <c r="S127" t="s">
        <v>148</v>
      </c>
      <c r="T127" t="s">
        <v>225</v>
      </c>
      <c r="U127" t="s">
        <v>54</v>
      </c>
      <c r="V127">
        <v>28714</v>
      </c>
      <c r="W127" t="s">
        <v>42</v>
      </c>
      <c r="X127" t="s">
        <v>74</v>
      </c>
      <c r="Y127" t="s">
        <v>235</v>
      </c>
      <c r="Z127">
        <v>1</v>
      </c>
    </row>
    <row r="128" spans="1:26" x14ac:dyDescent="0.25">
      <c r="A128">
        <v>3553</v>
      </c>
      <c r="B128" t="s">
        <v>687</v>
      </c>
      <c r="C128" t="s">
        <v>688</v>
      </c>
      <c r="D128" s="1">
        <v>43850</v>
      </c>
      <c r="F128" t="s">
        <v>58</v>
      </c>
      <c r="G128" t="s">
        <v>689</v>
      </c>
      <c r="H128" t="s">
        <v>690</v>
      </c>
      <c r="I128" t="s">
        <v>117</v>
      </c>
      <c r="J128" t="s">
        <v>32</v>
      </c>
      <c r="K128" t="s">
        <v>33</v>
      </c>
      <c r="L128" t="s">
        <v>34</v>
      </c>
      <c r="M128" t="s">
        <v>35</v>
      </c>
      <c r="N128" t="s">
        <v>36</v>
      </c>
      <c r="P128" t="s">
        <v>64</v>
      </c>
      <c r="Q128" t="s">
        <v>89</v>
      </c>
      <c r="R128" s="2">
        <v>18025</v>
      </c>
      <c r="S128" t="s">
        <v>148</v>
      </c>
      <c r="T128" t="s">
        <v>225</v>
      </c>
      <c r="U128" t="s">
        <v>54</v>
      </c>
      <c r="V128">
        <v>50379</v>
      </c>
      <c r="W128" t="s">
        <v>92</v>
      </c>
      <c r="X128" t="s">
        <v>103</v>
      </c>
      <c r="Y128" t="s">
        <v>44</v>
      </c>
      <c r="Z128">
        <v>4</v>
      </c>
    </row>
    <row r="129" spans="1:26" x14ac:dyDescent="0.25">
      <c r="A129">
        <v>3554</v>
      </c>
      <c r="B129" t="s">
        <v>691</v>
      </c>
      <c r="C129" t="s">
        <v>692</v>
      </c>
      <c r="D129" s="1">
        <v>43555</v>
      </c>
      <c r="F129" t="s">
        <v>58</v>
      </c>
      <c r="G129" t="s">
        <v>693</v>
      </c>
      <c r="H129" t="s">
        <v>694</v>
      </c>
      <c r="I129" t="s">
        <v>138</v>
      </c>
      <c r="J129" t="s">
        <v>32</v>
      </c>
      <c r="K129" t="s">
        <v>51</v>
      </c>
      <c r="L129" t="s">
        <v>34</v>
      </c>
      <c r="M129" t="s">
        <v>35</v>
      </c>
      <c r="N129" t="s">
        <v>36</v>
      </c>
      <c r="P129" t="s">
        <v>64</v>
      </c>
      <c r="Q129" t="s">
        <v>695</v>
      </c>
      <c r="R129" s="2">
        <v>21472</v>
      </c>
      <c r="S129" t="s">
        <v>133</v>
      </c>
      <c r="T129" t="s">
        <v>696</v>
      </c>
      <c r="U129" t="s">
        <v>54</v>
      </c>
      <c r="V129">
        <v>78385</v>
      </c>
      <c r="W129" t="s">
        <v>127</v>
      </c>
      <c r="X129" t="s">
        <v>43</v>
      </c>
      <c r="Y129" t="s">
        <v>44</v>
      </c>
      <c r="Z129">
        <v>1</v>
      </c>
    </row>
    <row r="130" spans="1:26" x14ac:dyDescent="0.25">
      <c r="A130">
        <v>3555</v>
      </c>
      <c r="B130" t="s">
        <v>697</v>
      </c>
      <c r="C130" t="s">
        <v>698</v>
      </c>
      <c r="D130" s="1">
        <v>44932</v>
      </c>
      <c r="E130" s="1">
        <v>45053</v>
      </c>
      <c r="F130" t="s">
        <v>58</v>
      </c>
      <c r="G130" t="s">
        <v>699</v>
      </c>
      <c r="H130" t="s">
        <v>700</v>
      </c>
      <c r="I130" t="s">
        <v>49</v>
      </c>
      <c r="J130" t="s">
        <v>32</v>
      </c>
      <c r="K130" t="s">
        <v>62</v>
      </c>
      <c r="L130" t="s">
        <v>34</v>
      </c>
      <c r="M130" t="s">
        <v>35</v>
      </c>
      <c r="N130" t="s">
        <v>125</v>
      </c>
      <c r="O130" t="s">
        <v>701</v>
      </c>
      <c r="P130" t="s">
        <v>64</v>
      </c>
      <c r="Q130" t="s">
        <v>100</v>
      </c>
      <c r="R130" s="2">
        <v>32153</v>
      </c>
      <c r="S130" t="s">
        <v>133</v>
      </c>
      <c r="T130" t="s">
        <v>702</v>
      </c>
      <c r="U130" t="s">
        <v>41</v>
      </c>
      <c r="V130">
        <v>48104</v>
      </c>
      <c r="W130" t="s">
        <v>55</v>
      </c>
      <c r="X130" t="s">
        <v>43</v>
      </c>
      <c r="Y130" t="s">
        <v>44</v>
      </c>
      <c r="Z130">
        <v>4</v>
      </c>
    </row>
    <row r="131" spans="1:26" x14ac:dyDescent="0.25">
      <c r="A131">
        <v>3556</v>
      </c>
      <c r="B131" t="s">
        <v>703</v>
      </c>
      <c r="C131" t="s">
        <v>244</v>
      </c>
      <c r="D131" s="1">
        <v>43664</v>
      </c>
      <c r="E131" s="1">
        <v>43845</v>
      </c>
      <c r="F131" t="s">
        <v>58</v>
      </c>
      <c r="G131" t="s">
        <v>704</v>
      </c>
      <c r="H131" t="s">
        <v>705</v>
      </c>
      <c r="I131" t="s">
        <v>31</v>
      </c>
      <c r="J131" t="s">
        <v>32</v>
      </c>
      <c r="K131" t="s">
        <v>62</v>
      </c>
      <c r="L131" t="s">
        <v>63</v>
      </c>
      <c r="M131" t="s">
        <v>35</v>
      </c>
      <c r="N131" t="s">
        <v>139</v>
      </c>
      <c r="O131" t="s">
        <v>706</v>
      </c>
      <c r="P131" t="s">
        <v>64</v>
      </c>
      <c r="Q131" t="s">
        <v>304</v>
      </c>
      <c r="R131" s="2">
        <v>22448</v>
      </c>
      <c r="S131" t="s">
        <v>101</v>
      </c>
      <c r="T131" t="s">
        <v>707</v>
      </c>
      <c r="U131" t="s">
        <v>54</v>
      </c>
      <c r="V131">
        <v>86009</v>
      </c>
      <c r="W131" t="s">
        <v>42</v>
      </c>
      <c r="X131" t="s">
        <v>74</v>
      </c>
      <c r="Y131" t="s">
        <v>104</v>
      </c>
      <c r="Z131">
        <v>2</v>
      </c>
    </row>
    <row r="132" spans="1:26" x14ac:dyDescent="0.25">
      <c r="A132">
        <v>3557</v>
      </c>
      <c r="B132" t="s">
        <v>708</v>
      </c>
      <c r="C132" t="s">
        <v>709</v>
      </c>
      <c r="D132" s="1">
        <v>43509</v>
      </c>
      <c r="F132" t="s">
        <v>58</v>
      </c>
      <c r="G132" t="s">
        <v>710</v>
      </c>
      <c r="H132" t="s">
        <v>711</v>
      </c>
      <c r="I132" t="s">
        <v>88</v>
      </c>
      <c r="J132" t="s">
        <v>32</v>
      </c>
      <c r="K132" t="s">
        <v>51</v>
      </c>
      <c r="L132" t="s">
        <v>34</v>
      </c>
      <c r="M132" t="s">
        <v>35</v>
      </c>
      <c r="N132" t="s">
        <v>36</v>
      </c>
      <c r="P132" t="s">
        <v>64</v>
      </c>
      <c r="Q132" t="s">
        <v>89</v>
      </c>
      <c r="R132" s="2">
        <v>22073</v>
      </c>
      <c r="S132" t="s">
        <v>39</v>
      </c>
      <c r="T132" t="s">
        <v>215</v>
      </c>
      <c r="U132" t="s">
        <v>54</v>
      </c>
      <c r="V132">
        <v>68837</v>
      </c>
      <c r="W132" t="s">
        <v>73</v>
      </c>
      <c r="X132" t="s">
        <v>74</v>
      </c>
      <c r="Y132" t="s">
        <v>44</v>
      </c>
      <c r="Z132">
        <v>2</v>
      </c>
    </row>
    <row r="133" spans="1:26" x14ac:dyDescent="0.25">
      <c r="A133">
        <v>3558</v>
      </c>
      <c r="B133" t="s">
        <v>712</v>
      </c>
      <c r="C133" t="s">
        <v>713</v>
      </c>
      <c r="D133" s="1">
        <v>43464</v>
      </c>
      <c r="F133" t="s">
        <v>28</v>
      </c>
      <c r="G133" t="s">
        <v>714</v>
      </c>
      <c r="H133" t="s">
        <v>715</v>
      </c>
      <c r="I133" t="s">
        <v>138</v>
      </c>
      <c r="J133" t="s">
        <v>32</v>
      </c>
      <c r="K133" t="s">
        <v>51</v>
      </c>
      <c r="L133" t="s">
        <v>50</v>
      </c>
      <c r="M133" t="s">
        <v>51</v>
      </c>
      <c r="N133" t="s">
        <v>36</v>
      </c>
      <c r="P133" t="s">
        <v>37</v>
      </c>
      <c r="Q133" t="s">
        <v>503</v>
      </c>
      <c r="R133" s="2">
        <v>21705</v>
      </c>
      <c r="S133" t="s">
        <v>39</v>
      </c>
      <c r="T133" t="s">
        <v>242</v>
      </c>
      <c r="U133" t="s">
        <v>41</v>
      </c>
      <c r="V133">
        <v>2145</v>
      </c>
      <c r="W133" t="s">
        <v>92</v>
      </c>
      <c r="X133" t="s">
        <v>74</v>
      </c>
      <c r="Y133" t="s">
        <v>44</v>
      </c>
      <c r="Z133">
        <v>1</v>
      </c>
    </row>
    <row r="134" spans="1:26" x14ac:dyDescent="0.25">
      <c r="A134">
        <v>3559</v>
      </c>
      <c r="B134" t="s">
        <v>716</v>
      </c>
      <c r="C134" t="s">
        <v>717</v>
      </c>
      <c r="D134" s="1">
        <v>43775</v>
      </c>
      <c r="E134" s="1">
        <v>44080</v>
      </c>
      <c r="F134" t="s">
        <v>28</v>
      </c>
      <c r="G134" t="s">
        <v>718</v>
      </c>
      <c r="H134" t="s">
        <v>719</v>
      </c>
      <c r="I134" t="s">
        <v>117</v>
      </c>
      <c r="J134" t="s">
        <v>32</v>
      </c>
      <c r="K134" t="s">
        <v>51</v>
      </c>
      <c r="L134" t="s">
        <v>34</v>
      </c>
      <c r="M134" t="s">
        <v>62</v>
      </c>
      <c r="N134" t="s">
        <v>139</v>
      </c>
      <c r="O134" t="s">
        <v>720</v>
      </c>
      <c r="P134" t="s">
        <v>37</v>
      </c>
      <c r="Q134" t="s">
        <v>89</v>
      </c>
      <c r="R134" s="2">
        <v>33560</v>
      </c>
      <c r="S134" t="s">
        <v>39</v>
      </c>
      <c r="T134" t="s">
        <v>66</v>
      </c>
      <c r="U134" t="s">
        <v>54</v>
      </c>
      <c r="V134">
        <v>1960</v>
      </c>
      <c r="W134" t="s">
        <v>42</v>
      </c>
      <c r="X134" t="s">
        <v>74</v>
      </c>
      <c r="Y134" t="s">
        <v>44</v>
      </c>
      <c r="Z134">
        <v>2</v>
      </c>
    </row>
    <row r="135" spans="1:26" x14ac:dyDescent="0.25">
      <c r="A135">
        <v>3560</v>
      </c>
      <c r="B135" t="s">
        <v>721</v>
      </c>
      <c r="C135" t="s">
        <v>722</v>
      </c>
      <c r="D135" s="1">
        <v>44713</v>
      </c>
      <c r="F135" t="s">
        <v>28</v>
      </c>
      <c r="G135" t="s">
        <v>723</v>
      </c>
      <c r="H135" t="s">
        <v>724</v>
      </c>
      <c r="I135" t="s">
        <v>138</v>
      </c>
      <c r="J135" t="s">
        <v>32</v>
      </c>
      <c r="K135" t="s">
        <v>33</v>
      </c>
      <c r="L135" t="s">
        <v>34</v>
      </c>
      <c r="M135" t="s">
        <v>62</v>
      </c>
      <c r="N135" t="s">
        <v>36</v>
      </c>
      <c r="P135" t="s">
        <v>37</v>
      </c>
      <c r="Q135" t="s">
        <v>89</v>
      </c>
      <c r="R135" s="2">
        <v>19773</v>
      </c>
      <c r="S135" t="s">
        <v>39</v>
      </c>
      <c r="T135" t="s">
        <v>102</v>
      </c>
      <c r="U135" t="s">
        <v>41</v>
      </c>
      <c r="V135">
        <v>2127</v>
      </c>
      <c r="W135" t="s">
        <v>127</v>
      </c>
      <c r="X135" t="s">
        <v>103</v>
      </c>
      <c r="Y135" t="s">
        <v>104</v>
      </c>
      <c r="Z135">
        <v>4</v>
      </c>
    </row>
    <row r="136" spans="1:26" x14ac:dyDescent="0.25">
      <c r="A136">
        <v>3561</v>
      </c>
      <c r="B136" t="s">
        <v>725</v>
      </c>
      <c r="C136" t="s">
        <v>726</v>
      </c>
      <c r="D136" s="1">
        <v>45013</v>
      </c>
      <c r="F136" t="s">
        <v>727</v>
      </c>
      <c r="G136" t="s">
        <v>728</v>
      </c>
      <c r="H136" t="s">
        <v>729</v>
      </c>
      <c r="I136" t="s">
        <v>88</v>
      </c>
      <c r="J136" t="s">
        <v>32</v>
      </c>
      <c r="K136" t="s">
        <v>51</v>
      </c>
      <c r="L136" t="s">
        <v>34</v>
      </c>
      <c r="M136" t="s">
        <v>35</v>
      </c>
      <c r="N136" t="s">
        <v>36</v>
      </c>
      <c r="P136" t="s">
        <v>37</v>
      </c>
      <c r="Q136" t="s">
        <v>80</v>
      </c>
      <c r="R136" s="2">
        <v>21581</v>
      </c>
      <c r="S136" t="s">
        <v>39</v>
      </c>
      <c r="T136" t="s">
        <v>102</v>
      </c>
      <c r="U136" t="s">
        <v>41</v>
      </c>
      <c r="V136">
        <v>2171</v>
      </c>
      <c r="W136" t="s">
        <v>42</v>
      </c>
      <c r="X136" t="s">
        <v>83</v>
      </c>
      <c r="Y136" t="s">
        <v>44</v>
      </c>
      <c r="Z136">
        <v>5</v>
      </c>
    </row>
    <row r="137" spans="1:26" x14ac:dyDescent="0.25">
      <c r="A137">
        <v>3562</v>
      </c>
      <c r="B137" t="s">
        <v>730</v>
      </c>
      <c r="C137" t="s">
        <v>731</v>
      </c>
      <c r="D137" s="1">
        <v>43606</v>
      </c>
      <c r="E137" s="1">
        <v>44931</v>
      </c>
      <c r="F137" t="s">
        <v>28</v>
      </c>
      <c r="G137" t="s">
        <v>732</v>
      </c>
      <c r="H137" t="s">
        <v>733</v>
      </c>
      <c r="I137" t="s">
        <v>31</v>
      </c>
      <c r="J137" t="s">
        <v>197</v>
      </c>
      <c r="K137" t="s">
        <v>33</v>
      </c>
      <c r="L137" t="s">
        <v>63</v>
      </c>
      <c r="M137" t="s">
        <v>62</v>
      </c>
      <c r="N137" t="s">
        <v>139</v>
      </c>
      <c r="O137" t="s">
        <v>734</v>
      </c>
      <c r="P137" t="s">
        <v>37</v>
      </c>
      <c r="Q137" t="s">
        <v>285</v>
      </c>
      <c r="R137" s="2">
        <v>19823</v>
      </c>
      <c r="S137" t="s">
        <v>39</v>
      </c>
      <c r="T137" t="s">
        <v>242</v>
      </c>
      <c r="U137" t="s">
        <v>41</v>
      </c>
      <c r="V137">
        <v>1821</v>
      </c>
      <c r="W137" t="s">
        <v>73</v>
      </c>
      <c r="X137" t="s">
        <v>74</v>
      </c>
      <c r="Y137" t="s">
        <v>104</v>
      </c>
      <c r="Z137">
        <v>2</v>
      </c>
    </row>
    <row r="138" spans="1:26" x14ac:dyDescent="0.25">
      <c r="A138">
        <v>3563</v>
      </c>
      <c r="B138" t="s">
        <v>735</v>
      </c>
      <c r="C138" t="s">
        <v>736</v>
      </c>
      <c r="D138" s="1">
        <v>43466</v>
      </c>
      <c r="F138" t="s">
        <v>28</v>
      </c>
      <c r="G138" t="s">
        <v>737</v>
      </c>
      <c r="H138" t="s">
        <v>738</v>
      </c>
      <c r="I138" t="s">
        <v>97</v>
      </c>
      <c r="J138" t="s">
        <v>32</v>
      </c>
      <c r="K138" t="s">
        <v>33</v>
      </c>
      <c r="L138" t="s">
        <v>63</v>
      </c>
      <c r="M138" t="s">
        <v>62</v>
      </c>
      <c r="N138" t="s">
        <v>36</v>
      </c>
      <c r="P138" t="s">
        <v>37</v>
      </c>
      <c r="Q138" t="s">
        <v>89</v>
      </c>
      <c r="R138" s="2">
        <v>17090</v>
      </c>
      <c r="S138" t="s">
        <v>39</v>
      </c>
      <c r="T138" t="s">
        <v>91</v>
      </c>
      <c r="U138" t="s">
        <v>54</v>
      </c>
      <c r="V138">
        <v>2148</v>
      </c>
      <c r="W138" t="s">
        <v>92</v>
      </c>
      <c r="X138" t="s">
        <v>43</v>
      </c>
      <c r="Y138" t="s">
        <v>739</v>
      </c>
      <c r="Z138">
        <v>4</v>
      </c>
    </row>
    <row r="139" spans="1:26" x14ac:dyDescent="0.25">
      <c r="A139">
        <v>3564</v>
      </c>
      <c r="B139" t="s">
        <v>740</v>
      </c>
      <c r="C139" t="s">
        <v>741</v>
      </c>
      <c r="D139" s="1">
        <v>43491</v>
      </c>
      <c r="E139" s="1">
        <v>44167</v>
      </c>
      <c r="F139" t="s">
        <v>727</v>
      </c>
      <c r="G139" t="s">
        <v>742</v>
      </c>
      <c r="H139" t="s">
        <v>743</v>
      </c>
      <c r="I139" t="s">
        <v>132</v>
      </c>
      <c r="J139" t="s">
        <v>744</v>
      </c>
      <c r="K139" t="s">
        <v>62</v>
      </c>
      <c r="L139" t="s">
        <v>34</v>
      </c>
      <c r="M139" t="s">
        <v>35</v>
      </c>
      <c r="N139" t="s">
        <v>125</v>
      </c>
      <c r="O139" t="s">
        <v>745</v>
      </c>
      <c r="P139" t="s">
        <v>37</v>
      </c>
      <c r="Q139" t="s">
        <v>52</v>
      </c>
      <c r="R139" s="2">
        <v>34645</v>
      </c>
      <c r="S139" t="s">
        <v>39</v>
      </c>
      <c r="T139" t="s">
        <v>162</v>
      </c>
      <c r="U139" t="s">
        <v>41</v>
      </c>
      <c r="V139">
        <v>2122</v>
      </c>
      <c r="W139" t="s">
        <v>42</v>
      </c>
      <c r="X139" t="s">
        <v>103</v>
      </c>
      <c r="Y139" t="s">
        <v>44</v>
      </c>
      <c r="Z139">
        <v>1</v>
      </c>
    </row>
    <row r="140" spans="1:26" x14ac:dyDescent="0.25">
      <c r="A140">
        <v>3565</v>
      </c>
      <c r="B140" t="s">
        <v>746</v>
      </c>
      <c r="C140" t="s">
        <v>747</v>
      </c>
      <c r="D140" s="1">
        <v>44450</v>
      </c>
      <c r="F140" t="s">
        <v>28</v>
      </c>
      <c r="G140" t="s">
        <v>748</v>
      </c>
      <c r="H140" t="s">
        <v>749</v>
      </c>
      <c r="I140" t="s">
        <v>97</v>
      </c>
      <c r="J140" t="s">
        <v>32</v>
      </c>
      <c r="K140" t="s">
        <v>51</v>
      </c>
      <c r="L140" t="s">
        <v>63</v>
      </c>
      <c r="M140" t="s">
        <v>62</v>
      </c>
      <c r="N140" t="s">
        <v>36</v>
      </c>
      <c r="P140" t="s">
        <v>37</v>
      </c>
      <c r="Q140" t="s">
        <v>80</v>
      </c>
      <c r="R140" s="2">
        <v>24968</v>
      </c>
      <c r="S140" t="s">
        <v>39</v>
      </c>
      <c r="T140" t="s">
        <v>162</v>
      </c>
      <c r="U140" t="s">
        <v>54</v>
      </c>
      <c r="V140">
        <v>1887</v>
      </c>
      <c r="W140" t="s">
        <v>73</v>
      </c>
      <c r="X140" t="s">
        <v>103</v>
      </c>
      <c r="Y140" t="s">
        <v>44</v>
      </c>
      <c r="Z140">
        <v>4</v>
      </c>
    </row>
    <row r="141" spans="1:26" x14ac:dyDescent="0.25">
      <c r="A141">
        <v>3566</v>
      </c>
      <c r="B141" t="s">
        <v>750</v>
      </c>
      <c r="C141" t="s">
        <v>751</v>
      </c>
      <c r="D141" s="1">
        <v>44465</v>
      </c>
      <c r="F141" t="s">
        <v>727</v>
      </c>
      <c r="G141" t="s">
        <v>752</v>
      </c>
      <c r="H141" t="s">
        <v>753</v>
      </c>
      <c r="I141" t="s">
        <v>61</v>
      </c>
      <c r="J141" t="s">
        <v>32</v>
      </c>
      <c r="K141" t="s">
        <v>51</v>
      </c>
      <c r="L141" t="s">
        <v>50</v>
      </c>
      <c r="M141" t="s">
        <v>51</v>
      </c>
      <c r="N141" t="s">
        <v>36</v>
      </c>
      <c r="P141" t="s">
        <v>37</v>
      </c>
      <c r="Q141" t="s">
        <v>52</v>
      </c>
      <c r="R141" s="2">
        <v>23289</v>
      </c>
      <c r="S141" t="s">
        <v>39</v>
      </c>
      <c r="T141" t="s">
        <v>162</v>
      </c>
      <c r="U141" t="s">
        <v>54</v>
      </c>
      <c r="V141">
        <v>1460</v>
      </c>
      <c r="W141" t="s">
        <v>92</v>
      </c>
      <c r="X141" t="s">
        <v>74</v>
      </c>
      <c r="Y141" t="s">
        <v>44</v>
      </c>
      <c r="Z141">
        <v>2</v>
      </c>
    </row>
    <row r="142" spans="1:26" x14ac:dyDescent="0.25">
      <c r="A142">
        <v>3567</v>
      </c>
      <c r="B142" t="s">
        <v>754</v>
      </c>
      <c r="C142" t="s">
        <v>755</v>
      </c>
      <c r="D142" s="1">
        <v>44989</v>
      </c>
      <c r="F142" t="s">
        <v>28</v>
      </c>
      <c r="G142" t="s">
        <v>756</v>
      </c>
      <c r="H142" t="s">
        <v>757</v>
      </c>
      <c r="I142" t="s">
        <v>49</v>
      </c>
      <c r="J142" t="s">
        <v>32</v>
      </c>
      <c r="K142" t="s">
        <v>62</v>
      </c>
      <c r="L142" t="s">
        <v>34</v>
      </c>
      <c r="M142" t="s">
        <v>62</v>
      </c>
      <c r="N142" t="s">
        <v>36</v>
      </c>
      <c r="P142" t="s">
        <v>37</v>
      </c>
      <c r="Q142" t="s">
        <v>65</v>
      </c>
      <c r="R142" s="2">
        <v>24352</v>
      </c>
      <c r="S142" t="s">
        <v>39</v>
      </c>
      <c r="T142" t="s">
        <v>102</v>
      </c>
      <c r="U142" t="s">
        <v>54</v>
      </c>
      <c r="V142">
        <v>2747</v>
      </c>
      <c r="W142" t="s">
        <v>127</v>
      </c>
      <c r="X142" t="s">
        <v>43</v>
      </c>
      <c r="Y142" t="s">
        <v>44</v>
      </c>
      <c r="Z142">
        <v>4</v>
      </c>
    </row>
    <row r="143" spans="1:26" x14ac:dyDescent="0.25">
      <c r="A143">
        <v>3568</v>
      </c>
      <c r="B143" t="s">
        <v>758</v>
      </c>
      <c r="C143" t="s">
        <v>759</v>
      </c>
      <c r="D143" s="1">
        <v>45118</v>
      </c>
      <c r="E143" s="1">
        <v>45136</v>
      </c>
      <c r="F143" t="s">
        <v>28</v>
      </c>
      <c r="G143" t="s">
        <v>760</v>
      </c>
      <c r="H143" t="s">
        <v>761</v>
      </c>
      <c r="I143" t="s">
        <v>49</v>
      </c>
      <c r="J143" t="s">
        <v>744</v>
      </c>
      <c r="K143" t="s">
        <v>62</v>
      </c>
      <c r="L143" t="s">
        <v>63</v>
      </c>
      <c r="M143" t="s">
        <v>51</v>
      </c>
      <c r="N143" t="s">
        <v>98</v>
      </c>
      <c r="O143" t="s">
        <v>762</v>
      </c>
      <c r="P143" t="s">
        <v>37</v>
      </c>
      <c r="Q143" t="s">
        <v>89</v>
      </c>
      <c r="R143" s="2">
        <v>27371</v>
      </c>
      <c r="S143" t="s">
        <v>39</v>
      </c>
      <c r="T143" t="s">
        <v>225</v>
      </c>
      <c r="U143" t="s">
        <v>54</v>
      </c>
      <c r="V143">
        <v>2478</v>
      </c>
      <c r="W143" t="s">
        <v>127</v>
      </c>
      <c r="X143" t="s">
        <v>103</v>
      </c>
      <c r="Y143" t="s">
        <v>44</v>
      </c>
      <c r="Z143">
        <v>2</v>
      </c>
    </row>
    <row r="144" spans="1:26" x14ac:dyDescent="0.25">
      <c r="A144">
        <v>3569</v>
      </c>
      <c r="B144" t="s">
        <v>763</v>
      </c>
      <c r="C144" t="s">
        <v>764</v>
      </c>
      <c r="D144" s="1">
        <v>43505</v>
      </c>
      <c r="E144" s="1">
        <v>44071</v>
      </c>
      <c r="F144" t="s">
        <v>28</v>
      </c>
      <c r="G144" t="s">
        <v>765</v>
      </c>
      <c r="H144" t="s">
        <v>766</v>
      </c>
      <c r="I144" t="s">
        <v>138</v>
      </c>
      <c r="J144" t="s">
        <v>32</v>
      </c>
      <c r="K144" t="s">
        <v>51</v>
      </c>
      <c r="L144" t="s">
        <v>63</v>
      </c>
      <c r="M144" t="s">
        <v>35</v>
      </c>
      <c r="N144" t="s">
        <v>98</v>
      </c>
      <c r="O144" t="s">
        <v>767</v>
      </c>
      <c r="P144" t="s">
        <v>37</v>
      </c>
      <c r="Q144" t="s">
        <v>331</v>
      </c>
      <c r="R144" s="2">
        <v>34899</v>
      </c>
      <c r="S144" t="s">
        <v>39</v>
      </c>
      <c r="T144" t="s">
        <v>6</v>
      </c>
      <c r="U144" t="s">
        <v>41</v>
      </c>
      <c r="V144">
        <v>2763</v>
      </c>
      <c r="W144" t="s">
        <v>55</v>
      </c>
      <c r="X144" t="s">
        <v>103</v>
      </c>
      <c r="Y144" t="s">
        <v>44</v>
      </c>
      <c r="Z144">
        <v>2</v>
      </c>
    </row>
    <row r="145" spans="1:26" x14ac:dyDescent="0.25">
      <c r="A145">
        <v>3570</v>
      </c>
      <c r="B145" t="s">
        <v>768</v>
      </c>
      <c r="C145" t="s">
        <v>769</v>
      </c>
      <c r="D145" s="1">
        <v>43574</v>
      </c>
      <c r="E145" s="1">
        <v>44495</v>
      </c>
      <c r="F145" t="s">
        <v>727</v>
      </c>
      <c r="G145" t="s">
        <v>770</v>
      </c>
      <c r="H145" t="s">
        <v>771</v>
      </c>
      <c r="I145" t="s">
        <v>79</v>
      </c>
      <c r="J145" t="s">
        <v>744</v>
      </c>
      <c r="K145" t="s">
        <v>62</v>
      </c>
      <c r="L145" t="s">
        <v>63</v>
      </c>
      <c r="M145" t="s">
        <v>35</v>
      </c>
      <c r="N145" t="s">
        <v>174</v>
      </c>
      <c r="O145" t="s">
        <v>772</v>
      </c>
      <c r="P145" t="s">
        <v>37</v>
      </c>
      <c r="Q145" t="s">
        <v>230</v>
      </c>
      <c r="R145" s="2">
        <v>27356</v>
      </c>
      <c r="S145" t="s">
        <v>39</v>
      </c>
      <c r="T145" t="s">
        <v>112</v>
      </c>
      <c r="U145" t="s">
        <v>41</v>
      </c>
      <c r="V145">
        <v>2445</v>
      </c>
      <c r="W145" t="s">
        <v>127</v>
      </c>
      <c r="X145" t="s">
        <v>83</v>
      </c>
      <c r="Y145" t="s">
        <v>44</v>
      </c>
      <c r="Z145">
        <v>1</v>
      </c>
    </row>
    <row r="146" spans="1:26" x14ac:dyDescent="0.25">
      <c r="A146">
        <v>3571</v>
      </c>
      <c r="B146" t="s">
        <v>773</v>
      </c>
      <c r="C146" t="s">
        <v>774</v>
      </c>
      <c r="D146" s="1">
        <v>44749</v>
      </c>
      <c r="E146" s="1">
        <v>45124</v>
      </c>
      <c r="F146" t="s">
        <v>28</v>
      </c>
      <c r="G146" t="s">
        <v>775</v>
      </c>
      <c r="H146" t="s">
        <v>776</v>
      </c>
      <c r="I146" t="s">
        <v>117</v>
      </c>
      <c r="J146" t="s">
        <v>744</v>
      </c>
      <c r="K146" t="s">
        <v>51</v>
      </c>
      <c r="L146" t="s">
        <v>34</v>
      </c>
      <c r="M146" t="s">
        <v>62</v>
      </c>
      <c r="N146" t="s">
        <v>125</v>
      </c>
      <c r="O146" t="s">
        <v>777</v>
      </c>
      <c r="P146" t="s">
        <v>37</v>
      </c>
      <c r="Q146" t="s">
        <v>89</v>
      </c>
      <c r="R146" s="2">
        <v>17408</v>
      </c>
      <c r="S146" t="s">
        <v>39</v>
      </c>
      <c r="T146" t="s">
        <v>112</v>
      </c>
      <c r="U146" t="s">
        <v>41</v>
      </c>
      <c r="V146">
        <v>1886</v>
      </c>
      <c r="W146" t="s">
        <v>42</v>
      </c>
      <c r="X146" t="s">
        <v>43</v>
      </c>
      <c r="Y146" t="s">
        <v>44</v>
      </c>
      <c r="Z146">
        <v>4</v>
      </c>
    </row>
    <row r="147" spans="1:26" x14ac:dyDescent="0.25">
      <c r="A147">
        <v>3572</v>
      </c>
      <c r="B147" t="s">
        <v>778</v>
      </c>
      <c r="C147" t="s">
        <v>779</v>
      </c>
      <c r="D147" s="1">
        <v>43536</v>
      </c>
      <c r="E147" s="1">
        <v>43970</v>
      </c>
      <c r="F147" t="s">
        <v>28</v>
      </c>
      <c r="G147" t="s">
        <v>780</v>
      </c>
      <c r="H147" t="s">
        <v>781</v>
      </c>
      <c r="I147" t="s">
        <v>97</v>
      </c>
      <c r="J147" t="s">
        <v>32</v>
      </c>
      <c r="K147" t="s">
        <v>33</v>
      </c>
      <c r="L147" t="s">
        <v>50</v>
      </c>
      <c r="M147" t="s">
        <v>51</v>
      </c>
      <c r="N147" t="s">
        <v>139</v>
      </c>
      <c r="O147" t="s">
        <v>782</v>
      </c>
      <c r="P147" t="s">
        <v>37</v>
      </c>
      <c r="Q147" t="s">
        <v>230</v>
      </c>
      <c r="R147" s="2">
        <v>34492</v>
      </c>
      <c r="S147" t="s">
        <v>39</v>
      </c>
      <c r="T147" t="s">
        <v>112</v>
      </c>
      <c r="U147" t="s">
        <v>54</v>
      </c>
      <c r="V147">
        <v>2747</v>
      </c>
      <c r="W147" t="s">
        <v>42</v>
      </c>
      <c r="X147" t="s">
        <v>74</v>
      </c>
      <c r="Y147" t="s">
        <v>44</v>
      </c>
      <c r="Z147">
        <v>5</v>
      </c>
    </row>
    <row r="148" spans="1:26" x14ac:dyDescent="0.25">
      <c r="A148">
        <v>3573</v>
      </c>
      <c r="B148" t="s">
        <v>783</v>
      </c>
      <c r="C148" t="s">
        <v>784</v>
      </c>
      <c r="D148" s="1">
        <v>43899</v>
      </c>
      <c r="E148" s="1">
        <v>44486</v>
      </c>
      <c r="F148" t="s">
        <v>28</v>
      </c>
      <c r="G148" t="s">
        <v>785</v>
      </c>
      <c r="H148" t="s">
        <v>786</v>
      </c>
      <c r="I148" t="s">
        <v>117</v>
      </c>
      <c r="J148" t="s">
        <v>32</v>
      </c>
      <c r="K148" t="s">
        <v>33</v>
      </c>
      <c r="L148" t="s">
        <v>63</v>
      </c>
      <c r="M148" t="s">
        <v>62</v>
      </c>
      <c r="N148" t="s">
        <v>98</v>
      </c>
      <c r="O148" t="s">
        <v>787</v>
      </c>
      <c r="P148" t="s">
        <v>37</v>
      </c>
      <c r="Q148" t="s">
        <v>89</v>
      </c>
      <c r="R148" s="2">
        <v>30615</v>
      </c>
      <c r="S148" t="s">
        <v>39</v>
      </c>
      <c r="T148" t="s">
        <v>192</v>
      </c>
      <c r="U148" t="s">
        <v>41</v>
      </c>
      <c r="V148">
        <v>2346</v>
      </c>
      <c r="W148" t="s">
        <v>127</v>
      </c>
      <c r="X148" t="s">
        <v>103</v>
      </c>
      <c r="Y148" t="s">
        <v>104</v>
      </c>
      <c r="Z148">
        <v>4</v>
      </c>
    </row>
    <row r="149" spans="1:26" x14ac:dyDescent="0.25">
      <c r="A149">
        <v>3574</v>
      </c>
      <c r="B149" t="s">
        <v>788</v>
      </c>
      <c r="C149" t="s">
        <v>789</v>
      </c>
      <c r="D149" s="1">
        <v>44334</v>
      </c>
      <c r="E149" s="1">
        <v>44565</v>
      </c>
      <c r="F149" t="s">
        <v>28</v>
      </c>
      <c r="G149" t="s">
        <v>790</v>
      </c>
      <c r="H149" t="s">
        <v>791</v>
      </c>
      <c r="I149" t="s">
        <v>97</v>
      </c>
      <c r="J149" t="s">
        <v>197</v>
      </c>
      <c r="K149" t="s">
        <v>33</v>
      </c>
      <c r="L149" t="s">
        <v>63</v>
      </c>
      <c r="M149" t="s">
        <v>62</v>
      </c>
      <c r="N149" t="s">
        <v>98</v>
      </c>
      <c r="O149" t="s">
        <v>792</v>
      </c>
      <c r="P149" t="s">
        <v>37</v>
      </c>
      <c r="Q149" t="s">
        <v>793</v>
      </c>
      <c r="R149" s="2">
        <v>18754</v>
      </c>
      <c r="S149" t="s">
        <v>39</v>
      </c>
      <c r="T149" t="s">
        <v>82</v>
      </c>
      <c r="U149" t="s">
        <v>41</v>
      </c>
      <c r="V149">
        <v>2124</v>
      </c>
      <c r="W149" t="s">
        <v>55</v>
      </c>
      <c r="X149" t="s">
        <v>43</v>
      </c>
      <c r="Y149" t="s">
        <v>44</v>
      </c>
      <c r="Z149">
        <v>1</v>
      </c>
    </row>
    <row r="150" spans="1:26" x14ac:dyDescent="0.25">
      <c r="A150">
        <v>3575</v>
      </c>
      <c r="B150" t="s">
        <v>794</v>
      </c>
      <c r="C150" t="s">
        <v>382</v>
      </c>
      <c r="D150" s="1">
        <v>44314</v>
      </c>
      <c r="E150" s="1">
        <v>44579</v>
      </c>
      <c r="F150" t="s">
        <v>28</v>
      </c>
      <c r="G150" t="s">
        <v>795</v>
      </c>
      <c r="H150" t="s">
        <v>796</v>
      </c>
      <c r="I150" t="s">
        <v>138</v>
      </c>
      <c r="J150" t="s">
        <v>744</v>
      </c>
      <c r="K150" t="s">
        <v>51</v>
      </c>
      <c r="L150" t="s">
        <v>50</v>
      </c>
      <c r="M150" t="s">
        <v>35</v>
      </c>
      <c r="N150" t="s">
        <v>125</v>
      </c>
      <c r="O150" t="s">
        <v>797</v>
      </c>
      <c r="P150" t="s">
        <v>37</v>
      </c>
      <c r="Q150" t="s">
        <v>89</v>
      </c>
      <c r="R150" s="2">
        <v>31841</v>
      </c>
      <c r="S150" t="s">
        <v>39</v>
      </c>
      <c r="T150" t="s">
        <v>351</v>
      </c>
      <c r="U150" t="s">
        <v>54</v>
      </c>
      <c r="V150">
        <v>2445</v>
      </c>
      <c r="W150" t="s">
        <v>55</v>
      </c>
      <c r="X150" t="s">
        <v>74</v>
      </c>
      <c r="Y150" t="s">
        <v>104</v>
      </c>
      <c r="Z150">
        <v>5</v>
      </c>
    </row>
    <row r="151" spans="1:26" x14ac:dyDescent="0.25">
      <c r="A151">
        <v>3576</v>
      </c>
      <c r="B151" t="s">
        <v>199</v>
      </c>
      <c r="C151" t="s">
        <v>798</v>
      </c>
      <c r="D151" s="1">
        <v>44398</v>
      </c>
      <c r="E151" s="1">
        <v>45042</v>
      </c>
      <c r="F151" t="s">
        <v>727</v>
      </c>
      <c r="G151" t="s">
        <v>799</v>
      </c>
      <c r="H151" t="s">
        <v>800</v>
      </c>
      <c r="I151" t="s">
        <v>61</v>
      </c>
      <c r="J151" t="s">
        <v>32</v>
      </c>
      <c r="K151" t="s">
        <v>62</v>
      </c>
      <c r="L151" t="s">
        <v>63</v>
      </c>
      <c r="M151" t="s">
        <v>62</v>
      </c>
      <c r="N151" t="s">
        <v>174</v>
      </c>
      <c r="O151" t="s">
        <v>801</v>
      </c>
      <c r="P151" t="s">
        <v>37</v>
      </c>
      <c r="Q151" t="s">
        <v>110</v>
      </c>
      <c r="R151" s="2">
        <v>33720</v>
      </c>
      <c r="S151" t="s">
        <v>39</v>
      </c>
      <c r="T151" t="s">
        <v>418</v>
      </c>
      <c r="U151" t="s">
        <v>41</v>
      </c>
      <c r="V151">
        <v>2133</v>
      </c>
      <c r="W151" t="s">
        <v>127</v>
      </c>
      <c r="X151" t="s">
        <v>74</v>
      </c>
      <c r="Y151" t="s">
        <v>104</v>
      </c>
      <c r="Z151">
        <v>4</v>
      </c>
    </row>
    <row r="152" spans="1:26" x14ac:dyDescent="0.25">
      <c r="A152">
        <v>3577</v>
      </c>
      <c r="B152" t="s">
        <v>802</v>
      </c>
      <c r="C152" t="s">
        <v>803</v>
      </c>
      <c r="D152" s="1">
        <v>43723</v>
      </c>
      <c r="F152" t="s">
        <v>28</v>
      </c>
      <c r="G152" t="s">
        <v>804</v>
      </c>
      <c r="H152" t="s">
        <v>805</v>
      </c>
      <c r="I152" t="s">
        <v>88</v>
      </c>
      <c r="J152" t="s">
        <v>32</v>
      </c>
      <c r="K152" t="s">
        <v>51</v>
      </c>
      <c r="L152" t="s">
        <v>34</v>
      </c>
      <c r="M152" t="s">
        <v>35</v>
      </c>
      <c r="N152" t="s">
        <v>36</v>
      </c>
      <c r="P152" t="s">
        <v>37</v>
      </c>
      <c r="Q152" t="s">
        <v>89</v>
      </c>
      <c r="R152" s="2">
        <v>20970</v>
      </c>
      <c r="S152" t="s">
        <v>39</v>
      </c>
      <c r="T152" t="s">
        <v>280</v>
      </c>
      <c r="U152" t="s">
        <v>54</v>
      </c>
      <c r="V152">
        <v>2129</v>
      </c>
      <c r="W152" t="s">
        <v>42</v>
      </c>
      <c r="X152" t="s">
        <v>43</v>
      </c>
      <c r="Y152" t="s">
        <v>44</v>
      </c>
      <c r="Z152">
        <v>4</v>
      </c>
    </row>
    <row r="153" spans="1:26" x14ac:dyDescent="0.25">
      <c r="A153">
        <v>3578</v>
      </c>
      <c r="B153" t="s">
        <v>806</v>
      </c>
      <c r="C153" t="s">
        <v>807</v>
      </c>
      <c r="D153" s="1">
        <v>43589</v>
      </c>
      <c r="F153" t="s">
        <v>28</v>
      </c>
      <c r="G153" t="s">
        <v>808</v>
      </c>
      <c r="H153" t="s">
        <v>809</v>
      </c>
      <c r="I153" t="s">
        <v>97</v>
      </c>
      <c r="J153" t="s">
        <v>32</v>
      </c>
      <c r="K153" t="s">
        <v>62</v>
      </c>
      <c r="L153" t="s">
        <v>50</v>
      </c>
      <c r="M153" t="s">
        <v>35</v>
      </c>
      <c r="N153" t="s">
        <v>36</v>
      </c>
      <c r="P153" t="s">
        <v>37</v>
      </c>
      <c r="Q153" t="s">
        <v>89</v>
      </c>
      <c r="R153" s="2">
        <v>20970</v>
      </c>
      <c r="S153" t="s">
        <v>39</v>
      </c>
      <c r="T153" t="s">
        <v>102</v>
      </c>
      <c r="U153" t="s">
        <v>54</v>
      </c>
      <c r="V153">
        <v>1760</v>
      </c>
      <c r="W153" t="s">
        <v>55</v>
      </c>
      <c r="X153" t="s">
        <v>83</v>
      </c>
      <c r="Y153" t="s">
        <v>104</v>
      </c>
      <c r="Z153">
        <v>2</v>
      </c>
    </row>
    <row r="154" spans="1:26" x14ac:dyDescent="0.25">
      <c r="A154">
        <v>3579</v>
      </c>
      <c r="B154" t="s">
        <v>810</v>
      </c>
      <c r="C154" t="s">
        <v>811</v>
      </c>
      <c r="D154" s="1">
        <v>44336</v>
      </c>
      <c r="F154" t="s">
        <v>727</v>
      </c>
      <c r="G154" t="s">
        <v>812</v>
      </c>
      <c r="H154" t="s">
        <v>813</v>
      </c>
      <c r="I154" t="s">
        <v>88</v>
      </c>
      <c r="J154" t="s">
        <v>32</v>
      </c>
      <c r="K154" t="s">
        <v>62</v>
      </c>
      <c r="L154" t="s">
        <v>34</v>
      </c>
      <c r="M154" t="s">
        <v>51</v>
      </c>
      <c r="N154" t="s">
        <v>36</v>
      </c>
      <c r="P154" t="s">
        <v>37</v>
      </c>
      <c r="Q154" t="s">
        <v>89</v>
      </c>
      <c r="R154" s="2">
        <v>17121</v>
      </c>
      <c r="S154" t="s">
        <v>39</v>
      </c>
      <c r="T154" t="s">
        <v>82</v>
      </c>
      <c r="U154" t="s">
        <v>41</v>
      </c>
      <c r="V154">
        <v>1851</v>
      </c>
      <c r="W154" t="s">
        <v>127</v>
      </c>
      <c r="X154" t="s">
        <v>43</v>
      </c>
      <c r="Y154" t="s">
        <v>235</v>
      </c>
      <c r="Z154">
        <v>4</v>
      </c>
    </row>
    <row r="155" spans="1:26" x14ac:dyDescent="0.25">
      <c r="A155">
        <v>3580</v>
      </c>
      <c r="B155" t="s">
        <v>814</v>
      </c>
      <c r="C155" t="s">
        <v>815</v>
      </c>
      <c r="D155" s="1">
        <v>43815</v>
      </c>
      <c r="F155" t="s">
        <v>28</v>
      </c>
      <c r="G155" t="s">
        <v>816</v>
      </c>
      <c r="H155" t="s">
        <v>817</v>
      </c>
      <c r="I155" t="s">
        <v>167</v>
      </c>
      <c r="J155" t="s">
        <v>32</v>
      </c>
      <c r="K155" t="s">
        <v>62</v>
      </c>
      <c r="L155" t="s">
        <v>34</v>
      </c>
      <c r="M155" t="s">
        <v>62</v>
      </c>
      <c r="N155" t="s">
        <v>36</v>
      </c>
      <c r="P155" t="s">
        <v>37</v>
      </c>
      <c r="Q155" t="s">
        <v>89</v>
      </c>
      <c r="R155" s="2">
        <v>15452</v>
      </c>
      <c r="S155" t="s">
        <v>39</v>
      </c>
      <c r="T155" t="s">
        <v>225</v>
      </c>
      <c r="U155" t="s">
        <v>54</v>
      </c>
      <c r="V155">
        <v>41016</v>
      </c>
      <c r="W155" t="s">
        <v>73</v>
      </c>
      <c r="X155" t="s">
        <v>83</v>
      </c>
      <c r="Y155" t="s">
        <v>44</v>
      </c>
      <c r="Z155">
        <v>4</v>
      </c>
    </row>
    <row r="156" spans="1:26" x14ac:dyDescent="0.25">
      <c r="A156">
        <v>3581</v>
      </c>
      <c r="B156" t="s">
        <v>818</v>
      </c>
      <c r="C156" t="s">
        <v>819</v>
      </c>
      <c r="D156" s="1">
        <v>44155</v>
      </c>
      <c r="E156" s="1">
        <v>45047</v>
      </c>
      <c r="F156" t="s">
        <v>28</v>
      </c>
      <c r="G156" t="s">
        <v>820</v>
      </c>
      <c r="H156" t="s">
        <v>821</v>
      </c>
      <c r="I156" t="s">
        <v>132</v>
      </c>
      <c r="J156" t="s">
        <v>32</v>
      </c>
      <c r="K156" t="s">
        <v>62</v>
      </c>
      <c r="L156" t="s">
        <v>50</v>
      </c>
      <c r="M156" t="s">
        <v>51</v>
      </c>
      <c r="N156" t="s">
        <v>174</v>
      </c>
      <c r="O156" t="s">
        <v>822</v>
      </c>
      <c r="P156" t="s">
        <v>37</v>
      </c>
      <c r="Q156" t="s">
        <v>304</v>
      </c>
      <c r="R156" s="2">
        <v>15773</v>
      </c>
      <c r="S156" t="s">
        <v>39</v>
      </c>
      <c r="T156" t="s">
        <v>225</v>
      </c>
      <c r="U156" t="s">
        <v>54</v>
      </c>
      <c r="V156">
        <v>18389</v>
      </c>
      <c r="W156" t="s">
        <v>73</v>
      </c>
      <c r="X156" t="s">
        <v>103</v>
      </c>
      <c r="Y156" t="s">
        <v>44</v>
      </c>
      <c r="Z156">
        <v>2</v>
      </c>
    </row>
    <row r="157" spans="1:26" x14ac:dyDescent="0.25">
      <c r="A157">
        <v>3582</v>
      </c>
      <c r="B157" t="s">
        <v>823</v>
      </c>
      <c r="C157" t="s">
        <v>824</v>
      </c>
      <c r="D157" s="1">
        <v>44062</v>
      </c>
      <c r="E157" s="1">
        <v>44685</v>
      </c>
      <c r="F157" t="s">
        <v>28</v>
      </c>
      <c r="G157" t="s">
        <v>825</v>
      </c>
      <c r="H157" t="s">
        <v>826</v>
      </c>
      <c r="I157" t="s">
        <v>79</v>
      </c>
      <c r="J157" t="s">
        <v>32</v>
      </c>
      <c r="K157" t="s">
        <v>51</v>
      </c>
      <c r="L157" t="s">
        <v>63</v>
      </c>
      <c r="M157" t="s">
        <v>51</v>
      </c>
      <c r="N157" t="s">
        <v>139</v>
      </c>
      <c r="O157" t="s">
        <v>827</v>
      </c>
      <c r="P157" t="s">
        <v>37</v>
      </c>
      <c r="Q157" t="s">
        <v>503</v>
      </c>
      <c r="R157" s="2">
        <v>25059</v>
      </c>
      <c r="S157" t="s">
        <v>39</v>
      </c>
      <c r="T157" t="s">
        <v>82</v>
      </c>
      <c r="U157" t="s">
        <v>54</v>
      </c>
      <c r="V157">
        <v>90676</v>
      </c>
      <c r="W157" t="s">
        <v>127</v>
      </c>
      <c r="X157" t="s">
        <v>43</v>
      </c>
      <c r="Y157" t="s">
        <v>44</v>
      </c>
      <c r="Z157">
        <v>4</v>
      </c>
    </row>
    <row r="158" spans="1:26" x14ac:dyDescent="0.25">
      <c r="A158">
        <v>3583</v>
      </c>
      <c r="B158" t="s">
        <v>828</v>
      </c>
      <c r="C158" t="s">
        <v>829</v>
      </c>
      <c r="D158" s="1">
        <v>44314</v>
      </c>
      <c r="E158" s="1">
        <v>44669</v>
      </c>
      <c r="F158" t="s">
        <v>28</v>
      </c>
      <c r="G158" t="s">
        <v>830</v>
      </c>
      <c r="H158" t="s">
        <v>831</v>
      </c>
      <c r="I158" t="s">
        <v>97</v>
      </c>
      <c r="J158" t="s">
        <v>32</v>
      </c>
      <c r="K158" t="s">
        <v>62</v>
      </c>
      <c r="L158" t="s">
        <v>34</v>
      </c>
      <c r="M158" t="s">
        <v>35</v>
      </c>
      <c r="N158" t="s">
        <v>139</v>
      </c>
      <c r="O158" t="s">
        <v>832</v>
      </c>
      <c r="P158" t="s">
        <v>37</v>
      </c>
      <c r="Q158" t="s">
        <v>89</v>
      </c>
      <c r="R158" s="2">
        <v>21509</v>
      </c>
      <c r="S158" t="s">
        <v>39</v>
      </c>
      <c r="T158" t="s">
        <v>833</v>
      </c>
      <c r="U158" t="s">
        <v>41</v>
      </c>
      <c r="V158">
        <v>16011</v>
      </c>
      <c r="W158" t="s">
        <v>42</v>
      </c>
      <c r="X158" t="s">
        <v>83</v>
      </c>
      <c r="Y158" t="s">
        <v>235</v>
      </c>
      <c r="Z158">
        <v>4</v>
      </c>
    </row>
    <row r="159" spans="1:26" x14ac:dyDescent="0.25">
      <c r="A159">
        <v>3584</v>
      </c>
      <c r="B159" t="s">
        <v>834</v>
      </c>
      <c r="C159" t="s">
        <v>546</v>
      </c>
      <c r="D159" s="1">
        <v>44057</v>
      </c>
      <c r="F159" t="s">
        <v>28</v>
      </c>
      <c r="G159" t="s">
        <v>835</v>
      </c>
      <c r="H159" t="s">
        <v>836</v>
      </c>
      <c r="I159" t="s">
        <v>88</v>
      </c>
      <c r="J159" t="s">
        <v>32</v>
      </c>
      <c r="K159" t="s">
        <v>33</v>
      </c>
      <c r="L159" t="s">
        <v>34</v>
      </c>
      <c r="M159" t="s">
        <v>62</v>
      </c>
      <c r="N159" t="s">
        <v>36</v>
      </c>
      <c r="P159" t="s">
        <v>37</v>
      </c>
      <c r="Q159" t="s">
        <v>89</v>
      </c>
      <c r="R159" s="2">
        <v>32088</v>
      </c>
      <c r="S159" t="s">
        <v>39</v>
      </c>
      <c r="T159" t="s">
        <v>162</v>
      </c>
      <c r="U159" t="s">
        <v>41</v>
      </c>
      <c r="V159">
        <v>2051</v>
      </c>
      <c r="W159" t="s">
        <v>73</v>
      </c>
      <c r="X159" t="s">
        <v>83</v>
      </c>
      <c r="Y159" t="s">
        <v>44</v>
      </c>
      <c r="Z159">
        <v>4</v>
      </c>
    </row>
    <row r="160" spans="1:26" x14ac:dyDescent="0.25">
      <c r="A160">
        <v>3585</v>
      </c>
      <c r="B160" t="s">
        <v>56</v>
      </c>
      <c r="C160" t="s">
        <v>837</v>
      </c>
      <c r="D160" s="1">
        <v>44552</v>
      </c>
      <c r="F160" t="s">
        <v>28</v>
      </c>
      <c r="G160" t="s">
        <v>838</v>
      </c>
      <c r="H160" t="s">
        <v>839</v>
      </c>
      <c r="I160" t="s">
        <v>31</v>
      </c>
      <c r="J160" t="s">
        <v>32</v>
      </c>
      <c r="K160" t="s">
        <v>62</v>
      </c>
      <c r="L160" t="s">
        <v>50</v>
      </c>
      <c r="M160" t="s">
        <v>62</v>
      </c>
      <c r="N160" t="s">
        <v>36</v>
      </c>
      <c r="P160" t="s">
        <v>37</v>
      </c>
      <c r="Q160" t="s">
        <v>503</v>
      </c>
      <c r="R160" s="2">
        <v>33801</v>
      </c>
      <c r="S160" t="s">
        <v>39</v>
      </c>
      <c r="T160" t="s">
        <v>82</v>
      </c>
      <c r="U160" t="s">
        <v>41</v>
      </c>
      <c r="V160">
        <v>3074</v>
      </c>
      <c r="W160" t="s">
        <v>92</v>
      </c>
      <c r="X160" t="s">
        <v>103</v>
      </c>
      <c r="Y160" t="s">
        <v>44</v>
      </c>
      <c r="Z160">
        <v>4</v>
      </c>
    </row>
    <row r="161" spans="1:26" x14ac:dyDescent="0.25">
      <c r="A161">
        <v>3586</v>
      </c>
      <c r="B161" t="s">
        <v>840</v>
      </c>
      <c r="C161" t="s">
        <v>841</v>
      </c>
      <c r="D161" s="1">
        <v>43497</v>
      </c>
      <c r="E161" s="1">
        <v>43506</v>
      </c>
      <c r="F161" t="s">
        <v>28</v>
      </c>
      <c r="G161" t="s">
        <v>842</v>
      </c>
      <c r="H161" t="s">
        <v>843</v>
      </c>
      <c r="I161" t="s">
        <v>49</v>
      </c>
      <c r="J161" t="s">
        <v>32</v>
      </c>
      <c r="K161" t="s">
        <v>51</v>
      </c>
      <c r="L161" t="s">
        <v>63</v>
      </c>
      <c r="M161" t="s">
        <v>62</v>
      </c>
      <c r="N161" t="s">
        <v>125</v>
      </c>
      <c r="O161" t="s">
        <v>844</v>
      </c>
      <c r="P161" t="s">
        <v>37</v>
      </c>
      <c r="Q161" t="s">
        <v>695</v>
      </c>
      <c r="R161" s="2">
        <v>36887</v>
      </c>
      <c r="S161" t="s">
        <v>39</v>
      </c>
      <c r="T161" t="s">
        <v>242</v>
      </c>
      <c r="U161" t="s">
        <v>41</v>
      </c>
      <c r="V161">
        <v>24711</v>
      </c>
      <c r="W161" t="s">
        <v>55</v>
      </c>
      <c r="X161" t="s">
        <v>74</v>
      </c>
      <c r="Y161" t="s">
        <v>44</v>
      </c>
      <c r="Z161">
        <v>2</v>
      </c>
    </row>
    <row r="162" spans="1:26" x14ac:dyDescent="0.25">
      <c r="A162">
        <v>3587</v>
      </c>
      <c r="B162" t="s">
        <v>758</v>
      </c>
      <c r="C162" t="s">
        <v>845</v>
      </c>
      <c r="D162" s="1">
        <v>44326</v>
      </c>
      <c r="E162" s="1">
        <v>44547</v>
      </c>
      <c r="F162" t="s">
        <v>28</v>
      </c>
      <c r="G162" t="s">
        <v>846</v>
      </c>
      <c r="H162" t="s">
        <v>847</v>
      </c>
      <c r="I162" t="s">
        <v>138</v>
      </c>
      <c r="J162" t="s">
        <v>32</v>
      </c>
      <c r="K162" t="s">
        <v>62</v>
      </c>
      <c r="L162" t="s">
        <v>63</v>
      </c>
      <c r="M162" t="s">
        <v>35</v>
      </c>
      <c r="N162" t="s">
        <v>125</v>
      </c>
      <c r="O162" t="s">
        <v>848</v>
      </c>
      <c r="P162" t="s">
        <v>37</v>
      </c>
      <c r="Q162" t="s">
        <v>100</v>
      </c>
      <c r="R162" s="2">
        <v>28484</v>
      </c>
      <c r="S162" t="s">
        <v>39</v>
      </c>
      <c r="T162" t="s">
        <v>612</v>
      </c>
      <c r="U162" t="s">
        <v>54</v>
      </c>
      <c r="V162">
        <v>74564</v>
      </c>
      <c r="W162" t="s">
        <v>73</v>
      </c>
      <c r="X162" t="s">
        <v>103</v>
      </c>
      <c r="Y162" t="s">
        <v>44</v>
      </c>
      <c r="Z162">
        <v>2</v>
      </c>
    </row>
    <row r="163" spans="1:26" x14ac:dyDescent="0.25">
      <c r="A163">
        <v>3588</v>
      </c>
      <c r="B163" t="s">
        <v>849</v>
      </c>
      <c r="C163" t="s">
        <v>850</v>
      </c>
      <c r="D163" s="1">
        <v>43641</v>
      </c>
      <c r="E163" s="1">
        <v>43692</v>
      </c>
      <c r="F163" t="s">
        <v>28</v>
      </c>
      <c r="G163" t="s">
        <v>851</v>
      </c>
      <c r="H163" t="s">
        <v>852</v>
      </c>
      <c r="I163" t="s">
        <v>117</v>
      </c>
      <c r="J163" t="s">
        <v>32</v>
      </c>
      <c r="K163" t="s">
        <v>62</v>
      </c>
      <c r="L163" t="s">
        <v>34</v>
      </c>
      <c r="M163" t="s">
        <v>62</v>
      </c>
      <c r="N163" t="s">
        <v>139</v>
      </c>
      <c r="O163" t="s">
        <v>853</v>
      </c>
      <c r="P163" t="s">
        <v>37</v>
      </c>
      <c r="Q163" t="s">
        <v>285</v>
      </c>
      <c r="R163" s="2">
        <v>26366</v>
      </c>
      <c r="S163" t="s">
        <v>39</v>
      </c>
      <c r="T163" t="s">
        <v>286</v>
      </c>
      <c r="U163" t="s">
        <v>54</v>
      </c>
      <c r="V163">
        <v>14504</v>
      </c>
      <c r="W163" t="s">
        <v>92</v>
      </c>
      <c r="X163" t="s">
        <v>43</v>
      </c>
      <c r="Y163" t="s">
        <v>44</v>
      </c>
      <c r="Z163">
        <v>2</v>
      </c>
    </row>
    <row r="164" spans="1:26" x14ac:dyDescent="0.25">
      <c r="A164">
        <v>3589</v>
      </c>
      <c r="B164" t="s">
        <v>854</v>
      </c>
      <c r="C164" t="s">
        <v>855</v>
      </c>
      <c r="D164" s="1">
        <v>43580</v>
      </c>
      <c r="F164" t="s">
        <v>28</v>
      </c>
      <c r="G164" t="s">
        <v>856</v>
      </c>
      <c r="H164" t="s">
        <v>857</v>
      </c>
      <c r="I164" t="s">
        <v>61</v>
      </c>
      <c r="J164" t="s">
        <v>32</v>
      </c>
      <c r="K164" t="s">
        <v>33</v>
      </c>
      <c r="L164" t="s">
        <v>63</v>
      </c>
      <c r="M164" t="s">
        <v>35</v>
      </c>
      <c r="N164" t="s">
        <v>36</v>
      </c>
      <c r="P164" t="s">
        <v>37</v>
      </c>
      <c r="Q164" t="s">
        <v>89</v>
      </c>
      <c r="R164" s="2">
        <v>18842</v>
      </c>
      <c r="S164" t="s">
        <v>39</v>
      </c>
      <c r="T164" t="s">
        <v>82</v>
      </c>
      <c r="U164" t="s">
        <v>54</v>
      </c>
      <c r="V164">
        <v>2683</v>
      </c>
      <c r="W164" t="s">
        <v>42</v>
      </c>
      <c r="X164" t="s">
        <v>74</v>
      </c>
      <c r="Y164" t="s">
        <v>44</v>
      </c>
      <c r="Z164">
        <v>1</v>
      </c>
    </row>
    <row r="165" spans="1:26" x14ac:dyDescent="0.25">
      <c r="A165">
        <v>3590</v>
      </c>
      <c r="B165" t="s">
        <v>858</v>
      </c>
      <c r="C165" t="s">
        <v>859</v>
      </c>
      <c r="D165" s="1">
        <v>44252</v>
      </c>
      <c r="E165" s="1">
        <v>44847</v>
      </c>
      <c r="F165" t="s">
        <v>28</v>
      </c>
      <c r="G165" t="s">
        <v>860</v>
      </c>
      <c r="H165" t="s">
        <v>861</v>
      </c>
      <c r="I165" t="s">
        <v>167</v>
      </c>
      <c r="J165" t="s">
        <v>197</v>
      </c>
      <c r="K165" t="s">
        <v>51</v>
      </c>
      <c r="L165" t="s">
        <v>34</v>
      </c>
      <c r="M165" t="s">
        <v>62</v>
      </c>
      <c r="N165" t="s">
        <v>139</v>
      </c>
      <c r="O165" t="s">
        <v>862</v>
      </c>
      <c r="P165" t="s">
        <v>37</v>
      </c>
      <c r="Q165" t="s">
        <v>89</v>
      </c>
      <c r="R165" s="2">
        <v>34850</v>
      </c>
      <c r="S165" t="s">
        <v>39</v>
      </c>
      <c r="T165" t="s">
        <v>82</v>
      </c>
      <c r="U165" t="s">
        <v>54</v>
      </c>
      <c r="V165">
        <v>66167</v>
      </c>
      <c r="W165" t="s">
        <v>127</v>
      </c>
      <c r="X165" t="s">
        <v>43</v>
      </c>
      <c r="Y165" t="s">
        <v>44</v>
      </c>
      <c r="Z165">
        <v>4</v>
      </c>
    </row>
    <row r="166" spans="1:26" x14ac:dyDescent="0.25">
      <c r="A166">
        <v>3591</v>
      </c>
      <c r="B166" t="s">
        <v>863</v>
      </c>
      <c r="C166" t="s">
        <v>864</v>
      </c>
      <c r="D166" s="1">
        <v>44523</v>
      </c>
      <c r="E166" s="1">
        <v>45075</v>
      </c>
      <c r="F166" t="s">
        <v>28</v>
      </c>
      <c r="G166" t="s">
        <v>865</v>
      </c>
      <c r="H166" t="s">
        <v>866</v>
      </c>
      <c r="I166" t="s">
        <v>132</v>
      </c>
      <c r="J166" t="s">
        <v>197</v>
      </c>
      <c r="K166" t="s">
        <v>33</v>
      </c>
      <c r="L166" t="s">
        <v>63</v>
      </c>
      <c r="M166" t="s">
        <v>51</v>
      </c>
      <c r="N166" t="s">
        <v>174</v>
      </c>
      <c r="O166" t="s">
        <v>867</v>
      </c>
      <c r="P166" t="s">
        <v>37</v>
      </c>
      <c r="Q166" t="s">
        <v>89</v>
      </c>
      <c r="R166" s="2">
        <v>36113</v>
      </c>
      <c r="S166" t="s">
        <v>39</v>
      </c>
      <c r="T166" t="s">
        <v>6</v>
      </c>
      <c r="U166" t="s">
        <v>41</v>
      </c>
      <c r="V166">
        <v>21634</v>
      </c>
      <c r="W166" t="s">
        <v>42</v>
      </c>
      <c r="X166" t="s">
        <v>83</v>
      </c>
      <c r="Y166" t="s">
        <v>235</v>
      </c>
      <c r="Z166">
        <v>5</v>
      </c>
    </row>
    <row r="167" spans="1:26" x14ac:dyDescent="0.25">
      <c r="A167">
        <v>3592</v>
      </c>
      <c r="B167" t="s">
        <v>868</v>
      </c>
      <c r="C167" t="s">
        <v>869</v>
      </c>
      <c r="D167" s="1">
        <v>44474</v>
      </c>
      <c r="E167" s="1">
        <v>44730</v>
      </c>
      <c r="F167" t="s">
        <v>28</v>
      </c>
      <c r="G167" t="s">
        <v>870</v>
      </c>
      <c r="H167" t="s">
        <v>871</v>
      </c>
      <c r="I167" t="s">
        <v>79</v>
      </c>
      <c r="J167" t="s">
        <v>197</v>
      </c>
      <c r="K167" t="s">
        <v>33</v>
      </c>
      <c r="L167" t="s">
        <v>63</v>
      </c>
      <c r="M167" t="s">
        <v>62</v>
      </c>
      <c r="N167" t="s">
        <v>174</v>
      </c>
      <c r="O167" t="s">
        <v>872</v>
      </c>
      <c r="P167" t="s">
        <v>37</v>
      </c>
      <c r="Q167" t="s">
        <v>89</v>
      </c>
      <c r="R167" s="2">
        <v>36152</v>
      </c>
      <c r="S167" t="s">
        <v>39</v>
      </c>
      <c r="T167" t="s">
        <v>102</v>
      </c>
      <c r="U167" t="s">
        <v>54</v>
      </c>
      <c r="V167">
        <v>9454</v>
      </c>
      <c r="W167" t="s">
        <v>73</v>
      </c>
      <c r="X167" t="s">
        <v>74</v>
      </c>
      <c r="Y167" t="s">
        <v>44</v>
      </c>
      <c r="Z167">
        <v>3</v>
      </c>
    </row>
    <row r="168" spans="1:26" x14ac:dyDescent="0.25">
      <c r="A168">
        <v>3593</v>
      </c>
      <c r="B168" t="s">
        <v>873</v>
      </c>
      <c r="C168" t="s">
        <v>874</v>
      </c>
      <c r="D168" s="1">
        <v>43981</v>
      </c>
      <c r="F168" t="s">
        <v>28</v>
      </c>
      <c r="G168" t="s">
        <v>875</v>
      </c>
      <c r="H168" t="s">
        <v>876</v>
      </c>
      <c r="I168" t="s">
        <v>97</v>
      </c>
      <c r="J168" t="s">
        <v>32</v>
      </c>
      <c r="K168" t="s">
        <v>33</v>
      </c>
      <c r="L168" t="s">
        <v>50</v>
      </c>
      <c r="M168" t="s">
        <v>62</v>
      </c>
      <c r="N168" t="s">
        <v>36</v>
      </c>
      <c r="P168" t="s">
        <v>37</v>
      </c>
      <c r="Q168" t="s">
        <v>80</v>
      </c>
      <c r="R168" s="2">
        <v>18213</v>
      </c>
      <c r="S168" t="s">
        <v>39</v>
      </c>
      <c r="T168" t="s">
        <v>225</v>
      </c>
      <c r="U168" t="s">
        <v>54</v>
      </c>
      <c r="V168">
        <v>48453</v>
      </c>
      <c r="W168" t="s">
        <v>127</v>
      </c>
      <c r="X168" t="s">
        <v>83</v>
      </c>
      <c r="Y168" t="s">
        <v>44</v>
      </c>
      <c r="Z168">
        <v>1</v>
      </c>
    </row>
    <row r="169" spans="1:26" x14ac:dyDescent="0.25">
      <c r="A169">
        <v>3594</v>
      </c>
      <c r="B169" t="s">
        <v>877</v>
      </c>
      <c r="C169" t="s">
        <v>878</v>
      </c>
      <c r="D169" s="1">
        <v>43445</v>
      </c>
      <c r="F169" t="s">
        <v>28</v>
      </c>
      <c r="G169" t="s">
        <v>879</v>
      </c>
      <c r="H169" t="s">
        <v>880</v>
      </c>
      <c r="I169" t="s">
        <v>167</v>
      </c>
      <c r="J169" t="s">
        <v>32</v>
      </c>
      <c r="K169" t="s">
        <v>51</v>
      </c>
      <c r="L169" t="s">
        <v>63</v>
      </c>
      <c r="M169" t="s">
        <v>51</v>
      </c>
      <c r="N169" t="s">
        <v>36</v>
      </c>
      <c r="P169" t="s">
        <v>37</v>
      </c>
      <c r="Q169" t="s">
        <v>89</v>
      </c>
      <c r="R169" s="2">
        <v>24911</v>
      </c>
      <c r="S169" t="s">
        <v>39</v>
      </c>
      <c r="T169" t="s">
        <v>102</v>
      </c>
      <c r="U169" t="s">
        <v>54</v>
      </c>
      <c r="V169">
        <v>72888</v>
      </c>
      <c r="W169" t="s">
        <v>92</v>
      </c>
      <c r="X169" t="s">
        <v>83</v>
      </c>
      <c r="Y169" t="s">
        <v>235</v>
      </c>
      <c r="Z169">
        <v>1</v>
      </c>
    </row>
    <row r="170" spans="1:26" x14ac:dyDescent="0.25">
      <c r="A170">
        <v>3595</v>
      </c>
      <c r="B170" t="s">
        <v>881</v>
      </c>
      <c r="C170" t="s">
        <v>882</v>
      </c>
      <c r="D170" s="1">
        <v>44096</v>
      </c>
      <c r="E170" s="1">
        <v>44818</v>
      </c>
      <c r="F170" t="s">
        <v>28</v>
      </c>
      <c r="G170" t="s">
        <v>883</v>
      </c>
      <c r="H170" t="s">
        <v>884</v>
      </c>
      <c r="I170" t="s">
        <v>97</v>
      </c>
      <c r="J170" t="s">
        <v>32</v>
      </c>
      <c r="K170" t="s">
        <v>33</v>
      </c>
      <c r="L170" t="s">
        <v>50</v>
      </c>
      <c r="M170" t="s">
        <v>35</v>
      </c>
      <c r="N170" t="s">
        <v>125</v>
      </c>
      <c r="O170" t="s">
        <v>885</v>
      </c>
      <c r="P170" t="s">
        <v>37</v>
      </c>
      <c r="Q170" t="s">
        <v>110</v>
      </c>
      <c r="R170" s="2">
        <v>19055</v>
      </c>
      <c r="S170" t="s">
        <v>39</v>
      </c>
      <c r="T170" t="s">
        <v>102</v>
      </c>
      <c r="U170" t="s">
        <v>54</v>
      </c>
      <c r="V170">
        <v>56703</v>
      </c>
      <c r="W170" t="s">
        <v>73</v>
      </c>
      <c r="X170" t="s">
        <v>103</v>
      </c>
      <c r="Y170" t="s">
        <v>44</v>
      </c>
      <c r="Z170">
        <v>1</v>
      </c>
    </row>
    <row r="171" spans="1:26" x14ac:dyDescent="0.25">
      <c r="A171">
        <v>3596</v>
      </c>
      <c r="B171" t="s">
        <v>886</v>
      </c>
      <c r="C171" t="s">
        <v>887</v>
      </c>
      <c r="D171" s="1">
        <v>43674</v>
      </c>
      <c r="F171" t="s">
        <v>28</v>
      </c>
      <c r="G171" t="s">
        <v>888</v>
      </c>
      <c r="H171" t="s">
        <v>889</v>
      </c>
      <c r="I171" t="s">
        <v>117</v>
      </c>
      <c r="J171" t="s">
        <v>32</v>
      </c>
      <c r="K171" t="s">
        <v>51</v>
      </c>
      <c r="L171" t="s">
        <v>34</v>
      </c>
      <c r="M171" t="s">
        <v>62</v>
      </c>
      <c r="N171" t="s">
        <v>36</v>
      </c>
      <c r="P171" t="s">
        <v>37</v>
      </c>
      <c r="Q171" t="s">
        <v>147</v>
      </c>
      <c r="R171" s="2">
        <v>30151</v>
      </c>
      <c r="S171" t="s">
        <v>39</v>
      </c>
      <c r="T171" t="s">
        <v>102</v>
      </c>
      <c r="U171" t="s">
        <v>54</v>
      </c>
      <c r="V171">
        <v>33998</v>
      </c>
      <c r="W171" t="s">
        <v>73</v>
      </c>
      <c r="X171" t="s">
        <v>74</v>
      </c>
      <c r="Y171" t="s">
        <v>235</v>
      </c>
      <c r="Z171">
        <v>2</v>
      </c>
    </row>
    <row r="172" spans="1:26" x14ac:dyDescent="0.25">
      <c r="A172">
        <v>3597</v>
      </c>
      <c r="B172" t="s">
        <v>890</v>
      </c>
      <c r="C172" t="s">
        <v>891</v>
      </c>
      <c r="D172" s="1">
        <v>43988</v>
      </c>
      <c r="E172" s="1">
        <v>44300</v>
      </c>
      <c r="F172" t="s">
        <v>727</v>
      </c>
      <c r="G172" t="s">
        <v>892</v>
      </c>
      <c r="H172" t="s">
        <v>893</v>
      </c>
      <c r="I172" t="s">
        <v>167</v>
      </c>
      <c r="J172" t="s">
        <v>197</v>
      </c>
      <c r="K172" t="s">
        <v>33</v>
      </c>
      <c r="L172" t="s">
        <v>34</v>
      </c>
      <c r="M172" t="s">
        <v>51</v>
      </c>
      <c r="N172" t="s">
        <v>139</v>
      </c>
      <c r="O172" t="s">
        <v>894</v>
      </c>
      <c r="P172" t="s">
        <v>37</v>
      </c>
      <c r="Q172" t="s">
        <v>80</v>
      </c>
      <c r="R172" s="2">
        <v>31716</v>
      </c>
      <c r="S172" t="s">
        <v>39</v>
      </c>
      <c r="T172" t="s">
        <v>225</v>
      </c>
      <c r="U172" t="s">
        <v>41</v>
      </c>
      <c r="V172">
        <v>17650</v>
      </c>
      <c r="W172" t="s">
        <v>92</v>
      </c>
      <c r="X172" t="s">
        <v>74</v>
      </c>
      <c r="Y172" t="s">
        <v>44</v>
      </c>
      <c r="Z172">
        <v>1</v>
      </c>
    </row>
    <row r="173" spans="1:26" x14ac:dyDescent="0.25">
      <c r="A173">
        <v>3598</v>
      </c>
      <c r="B173" t="s">
        <v>895</v>
      </c>
      <c r="C173" t="s">
        <v>896</v>
      </c>
      <c r="D173" s="1">
        <v>43371</v>
      </c>
      <c r="E173" s="1">
        <v>45143</v>
      </c>
      <c r="F173" t="s">
        <v>727</v>
      </c>
      <c r="G173" t="s">
        <v>897</v>
      </c>
      <c r="H173" t="s">
        <v>898</v>
      </c>
      <c r="I173" t="s">
        <v>132</v>
      </c>
      <c r="J173" t="s">
        <v>744</v>
      </c>
      <c r="K173" t="s">
        <v>51</v>
      </c>
      <c r="L173" t="s">
        <v>50</v>
      </c>
      <c r="M173" t="s">
        <v>62</v>
      </c>
      <c r="N173" t="s">
        <v>125</v>
      </c>
      <c r="O173" t="s">
        <v>899</v>
      </c>
      <c r="P173" t="s">
        <v>37</v>
      </c>
      <c r="Q173" t="s">
        <v>241</v>
      </c>
      <c r="R173" s="2">
        <v>18542</v>
      </c>
      <c r="S173" t="s">
        <v>39</v>
      </c>
      <c r="T173" t="s">
        <v>6</v>
      </c>
      <c r="U173" t="s">
        <v>41</v>
      </c>
      <c r="V173">
        <v>72750</v>
      </c>
      <c r="W173" t="s">
        <v>73</v>
      </c>
      <c r="X173" t="s">
        <v>83</v>
      </c>
      <c r="Y173" t="s">
        <v>235</v>
      </c>
      <c r="Z173">
        <v>1</v>
      </c>
    </row>
    <row r="174" spans="1:26" x14ac:dyDescent="0.25">
      <c r="A174">
        <v>3599</v>
      </c>
      <c r="B174" t="s">
        <v>531</v>
      </c>
      <c r="C174" t="s">
        <v>900</v>
      </c>
      <c r="D174" s="1">
        <v>43933</v>
      </c>
      <c r="F174" t="s">
        <v>727</v>
      </c>
      <c r="G174" t="s">
        <v>901</v>
      </c>
      <c r="H174" t="s">
        <v>902</v>
      </c>
      <c r="I174" t="s">
        <v>79</v>
      </c>
      <c r="J174" t="s">
        <v>32</v>
      </c>
      <c r="K174" t="s">
        <v>51</v>
      </c>
      <c r="L174" t="s">
        <v>50</v>
      </c>
      <c r="M174" t="s">
        <v>35</v>
      </c>
      <c r="N174" t="s">
        <v>36</v>
      </c>
      <c r="P174" t="s">
        <v>37</v>
      </c>
      <c r="Q174" t="s">
        <v>80</v>
      </c>
      <c r="R174" s="2">
        <v>18353</v>
      </c>
      <c r="S174" t="s">
        <v>39</v>
      </c>
      <c r="T174" t="s">
        <v>102</v>
      </c>
      <c r="U174" t="s">
        <v>41</v>
      </c>
      <c r="V174">
        <v>14044</v>
      </c>
      <c r="W174" t="s">
        <v>42</v>
      </c>
      <c r="X174" t="s">
        <v>103</v>
      </c>
      <c r="Y174" t="s">
        <v>44</v>
      </c>
      <c r="Z174">
        <v>2</v>
      </c>
    </row>
    <row r="175" spans="1:26" x14ac:dyDescent="0.25">
      <c r="A175">
        <v>3600</v>
      </c>
      <c r="B175" t="s">
        <v>903</v>
      </c>
      <c r="C175" t="s">
        <v>904</v>
      </c>
      <c r="D175" s="1">
        <v>44866</v>
      </c>
      <c r="F175" t="s">
        <v>727</v>
      </c>
      <c r="G175" t="s">
        <v>905</v>
      </c>
      <c r="H175" t="s">
        <v>906</v>
      </c>
      <c r="I175" t="s">
        <v>97</v>
      </c>
      <c r="J175" t="s">
        <v>32</v>
      </c>
      <c r="K175" t="s">
        <v>33</v>
      </c>
      <c r="L175" t="s">
        <v>63</v>
      </c>
      <c r="M175" t="s">
        <v>35</v>
      </c>
      <c r="N175" t="s">
        <v>36</v>
      </c>
      <c r="P175" t="s">
        <v>37</v>
      </c>
      <c r="Q175" t="s">
        <v>89</v>
      </c>
      <c r="R175" s="2">
        <v>18178</v>
      </c>
      <c r="S175" t="s">
        <v>39</v>
      </c>
      <c r="T175" t="s">
        <v>102</v>
      </c>
      <c r="U175" t="s">
        <v>41</v>
      </c>
      <c r="V175">
        <v>34810</v>
      </c>
      <c r="W175" t="s">
        <v>42</v>
      </c>
      <c r="X175" t="s">
        <v>74</v>
      </c>
      <c r="Y175" t="s">
        <v>44</v>
      </c>
      <c r="Z175">
        <v>2</v>
      </c>
    </row>
    <row r="176" spans="1:26" x14ac:dyDescent="0.25">
      <c r="A176">
        <v>3601</v>
      </c>
      <c r="B176" t="s">
        <v>907</v>
      </c>
      <c r="C176" t="s">
        <v>908</v>
      </c>
      <c r="D176" s="1">
        <v>44886</v>
      </c>
      <c r="F176" t="s">
        <v>727</v>
      </c>
      <c r="G176" t="s">
        <v>909</v>
      </c>
      <c r="H176" t="s">
        <v>910</v>
      </c>
      <c r="I176" t="s">
        <v>88</v>
      </c>
      <c r="J176" t="s">
        <v>32</v>
      </c>
      <c r="K176" t="s">
        <v>51</v>
      </c>
      <c r="L176" t="s">
        <v>63</v>
      </c>
      <c r="M176" t="s">
        <v>62</v>
      </c>
      <c r="N176" t="s">
        <v>36</v>
      </c>
      <c r="P176" t="s">
        <v>37</v>
      </c>
      <c r="Q176" t="s">
        <v>304</v>
      </c>
      <c r="R176" s="2">
        <v>24310</v>
      </c>
      <c r="S176" t="s">
        <v>39</v>
      </c>
      <c r="T176" t="s">
        <v>677</v>
      </c>
      <c r="U176" t="s">
        <v>41</v>
      </c>
      <c r="V176">
        <v>75187</v>
      </c>
      <c r="W176" t="s">
        <v>42</v>
      </c>
      <c r="X176" t="s">
        <v>83</v>
      </c>
      <c r="Y176" t="s">
        <v>44</v>
      </c>
      <c r="Z176">
        <v>5</v>
      </c>
    </row>
    <row r="177" spans="1:26" x14ac:dyDescent="0.25">
      <c r="A177">
        <v>3602</v>
      </c>
      <c r="B177" t="s">
        <v>911</v>
      </c>
      <c r="C177" t="s">
        <v>912</v>
      </c>
      <c r="D177" s="1">
        <v>44297</v>
      </c>
      <c r="E177" s="1">
        <v>45070</v>
      </c>
      <c r="F177" t="s">
        <v>727</v>
      </c>
      <c r="G177" t="s">
        <v>913</v>
      </c>
      <c r="H177" t="s">
        <v>914</v>
      </c>
      <c r="I177" t="s">
        <v>31</v>
      </c>
      <c r="J177" t="s">
        <v>744</v>
      </c>
      <c r="K177" t="s">
        <v>62</v>
      </c>
      <c r="L177" t="s">
        <v>63</v>
      </c>
      <c r="M177" t="s">
        <v>51</v>
      </c>
      <c r="N177" t="s">
        <v>98</v>
      </c>
      <c r="O177" t="s">
        <v>915</v>
      </c>
      <c r="P177" t="s">
        <v>37</v>
      </c>
      <c r="Q177" t="s">
        <v>110</v>
      </c>
      <c r="R177" s="2">
        <v>34619</v>
      </c>
      <c r="S177" t="s">
        <v>39</v>
      </c>
      <c r="T177" t="s">
        <v>112</v>
      </c>
      <c r="U177" t="s">
        <v>41</v>
      </c>
      <c r="V177">
        <v>30766</v>
      </c>
      <c r="W177" t="s">
        <v>55</v>
      </c>
      <c r="X177" t="s">
        <v>83</v>
      </c>
      <c r="Y177" t="s">
        <v>44</v>
      </c>
      <c r="Z177">
        <v>5</v>
      </c>
    </row>
    <row r="178" spans="1:26" x14ac:dyDescent="0.25">
      <c r="A178">
        <v>3603</v>
      </c>
      <c r="B178" t="s">
        <v>916</v>
      </c>
      <c r="C178" t="s">
        <v>917</v>
      </c>
      <c r="D178" s="1">
        <v>43433</v>
      </c>
      <c r="E178" s="1">
        <v>43517</v>
      </c>
      <c r="F178" t="s">
        <v>727</v>
      </c>
      <c r="G178" t="s">
        <v>918</v>
      </c>
      <c r="H178" t="s">
        <v>919</v>
      </c>
      <c r="I178" t="s">
        <v>49</v>
      </c>
      <c r="J178" t="s">
        <v>744</v>
      </c>
      <c r="K178" t="s">
        <v>62</v>
      </c>
      <c r="L178" t="s">
        <v>50</v>
      </c>
      <c r="M178" t="s">
        <v>51</v>
      </c>
      <c r="N178" t="s">
        <v>125</v>
      </c>
      <c r="O178" t="s">
        <v>920</v>
      </c>
      <c r="P178" t="s">
        <v>37</v>
      </c>
      <c r="Q178" t="s">
        <v>89</v>
      </c>
      <c r="R178" s="2">
        <v>28171</v>
      </c>
      <c r="S178" t="s">
        <v>39</v>
      </c>
      <c r="T178" t="s">
        <v>102</v>
      </c>
      <c r="U178" t="s">
        <v>41</v>
      </c>
      <c r="V178">
        <v>58348</v>
      </c>
      <c r="W178" t="s">
        <v>42</v>
      </c>
      <c r="X178" t="s">
        <v>83</v>
      </c>
      <c r="Y178" t="s">
        <v>44</v>
      </c>
      <c r="Z178">
        <v>2</v>
      </c>
    </row>
    <row r="179" spans="1:26" x14ac:dyDescent="0.25">
      <c r="A179">
        <v>3604</v>
      </c>
      <c r="B179" t="s">
        <v>921</v>
      </c>
      <c r="C179" t="s">
        <v>922</v>
      </c>
      <c r="D179" s="1">
        <v>43481</v>
      </c>
      <c r="E179" s="1">
        <v>44804</v>
      </c>
      <c r="F179" t="s">
        <v>727</v>
      </c>
      <c r="G179" t="s">
        <v>923</v>
      </c>
      <c r="H179" t="s">
        <v>924</v>
      </c>
      <c r="I179" t="s">
        <v>138</v>
      </c>
      <c r="J179" t="s">
        <v>32</v>
      </c>
      <c r="K179" t="s">
        <v>51</v>
      </c>
      <c r="L179" t="s">
        <v>63</v>
      </c>
      <c r="M179" t="s">
        <v>62</v>
      </c>
      <c r="N179" t="s">
        <v>125</v>
      </c>
      <c r="O179" t="s">
        <v>925</v>
      </c>
      <c r="P179" t="s">
        <v>37</v>
      </c>
      <c r="Q179" t="s">
        <v>89</v>
      </c>
      <c r="R179" s="2">
        <v>17601</v>
      </c>
      <c r="S179" t="s">
        <v>39</v>
      </c>
      <c r="T179" t="s">
        <v>225</v>
      </c>
      <c r="U179" t="s">
        <v>41</v>
      </c>
      <c r="V179">
        <v>44626</v>
      </c>
      <c r="W179" t="s">
        <v>55</v>
      </c>
      <c r="X179" t="s">
        <v>103</v>
      </c>
      <c r="Y179" t="s">
        <v>235</v>
      </c>
      <c r="Z179">
        <v>4</v>
      </c>
    </row>
    <row r="180" spans="1:26" x14ac:dyDescent="0.25">
      <c r="A180">
        <v>3605</v>
      </c>
      <c r="B180" t="s">
        <v>926</v>
      </c>
      <c r="C180" t="s">
        <v>927</v>
      </c>
      <c r="D180" s="1">
        <v>43726</v>
      </c>
      <c r="F180" t="s">
        <v>28</v>
      </c>
      <c r="G180" t="s">
        <v>928</v>
      </c>
      <c r="H180" t="s">
        <v>929</v>
      </c>
      <c r="I180" t="s">
        <v>31</v>
      </c>
      <c r="J180" t="s">
        <v>32</v>
      </c>
      <c r="K180" t="s">
        <v>33</v>
      </c>
      <c r="L180" t="s">
        <v>34</v>
      </c>
      <c r="M180" t="s">
        <v>35</v>
      </c>
      <c r="N180" t="s">
        <v>36</v>
      </c>
      <c r="P180" t="s">
        <v>37</v>
      </c>
      <c r="Q180" t="s">
        <v>110</v>
      </c>
      <c r="R180" s="2">
        <v>15943</v>
      </c>
      <c r="S180" t="s">
        <v>39</v>
      </c>
      <c r="T180" t="s">
        <v>102</v>
      </c>
      <c r="U180" t="s">
        <v>54</v>
      </c>
      <c r="V180">
        <v>2315</v>
      </c>
      <c r="W180" t="s">
        <v>73</v>
      </c>
      <c r="X180" t="s">
        <v>103</v>
      </c>
      <c r="Y180" t="s">
        <v>44</v>
      </c>
      <c r="Z180">
        <v>4</v>
      </c>
    </row>
    <row r="181" spans="1:26" x14ac:dyDescent="0.25">
      <c r="A181">
        <v>3606</v>
      </c>
      <c r="B181" t="s">
        <v>930</v>
      </c>
      <c r="C181" t="s">
        <v>931</v>
      </c>
      <c r="D181" s="1">
        <v>43678</v>
      </c>
      <c r="E181" s="1">
        <v>44946</v>
      </c>
      <c r="F181" t="s">
        <v>28</v>
      </c>
      <c r="G181" t="s">
        <v>932</v>
      </c>
      <c r="H181" t="s">
        <v>933</v>
      </c>
      <c r="I181" t="s">
        <v>132</v>
      </c>
      <c r="J181" t="s">
        <v>744</v>
      </c>
      <c r="K181" t="s">
        <v>51</v>
      </c>
      <c r="L181" t="s">
        <v>34</v>
      </c>
      <c r="M181" t="s">
        <v>62</v>
      </c>
      <c r="N181" t="s">
        <v>98</v>
      </c>
      <c r="O181" t="s">
        <v>934</v>
      </c>
      <c r="P181" t="s">
        <v>37</v>
      </c>
      <c r="Q181" t="s">
        <v>935</v>
      </c>
      <c r="R181" s="2">
        <v>23814</v>
      </c>
      <c r="S181" t="s">
        <v>39</v>
      </c>
      <c r="T181" t="s">
        <v>112</v>
      </c>
      <c r="U181" t="s">
        <v>54</v>
      </c>
      <c r="V181">
        <v>95618</v>
      </c>
      <c r="W181" t="s">
        <v>73</v>
      </c>
      <c r="X181" t="s">
        <v>103</v>
      </c>
      <c r="Y181" t="s">
        <v>44</v>
      </c>
      <c r="Z181">
        <v>3</v>
      </c>
    </row>
    <row r="182" spans="1:26" x14ac:dyDescent="0.25">
      <c r="A182">
        <v>3607</v>
      </c>
      <c r="B182" t="s">
        <v>936</v>
      </c>
      <c r="C182" t="s">
        <v>937</v>
      </c>
      <c r="D182" s="1">
        <v>43634</v>
      </c>
      <c r="E182" s="1">
        <v>44300</v>
      </c>
      <c r="F182" t="s">
        <v>28</v>
      </c>
      <c r="G182" t="s">
        <v>938</v>
      </c>
      <c r="H182" t="s">
        <v>939</v>
      </c>
      <c r="I182" t="s">
        <v>49</v>
      </c>
      <c r="J182" t="s">
        <v>32</v>
      </c>
      <c r="K182" t="s">
        <v>62</v>
      </c>
      <c r="L182" t="s">
        <v>50</v>
      </c>
      <c r="M182" t="s">
        <v>62</v>
      </c>
      <c r="N182" t="s">
        <v>125</v>
      </c>
      <c r="O182" t="s">
        <v>940</v>
      </c>
      <c r="P182" t="s">
        <v>37</v>
      </c>
      <c r="Q182" t="s">
        <v>176</v>
      </c>
      <c r="R182" s="2">
        <v>27975</v>
      </c>
      <c r="S182" t="s">
        <v>39</v>
      </c>
      <c r="T182" t="s">
        <v>177</v>
      </c>
      <c r="U182" t="s">
        <v>54</v>
      </c>
      <c r="V182">
        <v>15195</v>
      </c>
      <c r="W182" t="s">
        <v>73</v>
      </c>
      <c r="X182" t="s">
        <v>83</v>
      </c>
      <c r="Y182" t="s">
        <v>44</v>
      </c>
      <c r="Z182">
        <v>5</v>
      </c>
    </row>
    <row r="183" spans="1:26" x14ac:dyDescent="0.25">
      <c r="A183">
        <v>3608</v>
      </c>
      <c r="B183" t="s">
        <v>941</v>
      </c>
      <c r="C183" t="s">
        <v>942</v>
      </c>
      <c r="D183" s="1">
        <v>43509</v>
      </c>
      <c r="F183" t="s">
        <v>28</v>
      </c>
      <c r="G183" t="s">
        <v>943</v>
      </c>
      <c r="H183" t="s">
        <v>944</v>
      </c>
      <c r="I183" t="s">
        <v>138</v>
      </c>
      <c r="J183" t="s">
        <v>32</v>
      </c>
      <c r="K183" t="s">
        <v>62</v>
      </c>
      <c r="L183" t="s">
        <v>34</v>
      </c>
      <c r="M183" t="s">
        <v>51</v>
      </c>
      <c r="N183" t="s">
        <v>36</v>
      </c>
      <c r="P183" t="s">
        <v>37</v>
      </c>
      <c r="Q183" t="s">
        <v>89</v>
      </c>
      <c r="R183" s="2">
        <v>29042</v>
      </c>
      <c r="S183" t="s">
        <v>39</v>
      </c>
      <c r="T183" t="s">
        <v>102</v>
      </c>
      <c r="U183" t="s">
        <v>54</v>
      </c>
      <c r="V183">
        <v>74447</v>
      </c>
      <c r="W183" t="s">
        <v>73</v>
      </c>
      <c r="X183" t="s">
        <v>83</v>
      </c>
      <c r="Y183" t="s">
        <v>44</v>
      </c>
      <c r="Z183">
        <v>3</v>
      </c>
    </row>
    <row r="184" spans="1:26" x14ac:dyDescent="0.25">
      <c r="A184">
        <v>3609</v>
      </c>
      <c r="B184" t="s">
        <v>945</v>
      </c>
      <c r="C184" t="s">
        <v>358</v>
      </c>
      <c r="D184" s="1">
        <v>44349</v>
      </c>
      <c r="F184" t="s">
        <v>28</v>
      </c>
      <c r="G184" t="s">
        <v>946</v>
      </c>
      <c r="H184" t="s">
        <v>947</v>
      </c>
      <c r="I184" t="s">
        <v>79</v>
      </c>
      <c r="J184" t="s">
        <v>32</v>
      </c>
      <c r="K184" t="s">
        <v>33</v>
      </c>
      <c r="L184" t="s">
        <v>63</v>
      </c>
      <c r="M184" t="s">
        <v>62</v>
      </c>
      <c r="N184" t="s">
        <v>36</v>
      </c>
      <c r="P184" t="s">
        <v>37</v>
      </c>
      <c r="Q184" t="s">
        <v>285</v>
      </c>
      <c r="R184" s="2">
        <v>34129</v>
      </c>
      <c r="S184" t="s">
        <v>39</v>
      </c>
      <c r="T184" t="s">
        <v>948</v>
      </c>
      <c r="U184" t="s">
        <v>41</v>
      </c>
      <c r="V184">
        <v>21318</v>
      </c>
      <c r="W184" t="s">
        <v>73</v>
      </c>
      <c r="X184" t="s">
        <v>43</v>
      </c>
      <c r="Y184" t="s">
        <v>44</v>
      </c>
      <c r="Z184">
        <v>3</v>
      </c>
    </row>
    <row r="185" spans="1:26" x14ac:dyDescent="0.25">
      <c r="A185">
        <v>3610</v>
      </c>
      <c r="B185" t="s">
        <v>949</v>
      </c>
      <c r="C185" t="s">
        <v>950</v>
      </c>
      <c r="D185" s="1">
        <v>43384</v>
      </c>
      <c r="F185" t="s">
        <v>28</v>
      </c>
      <c r="G185" t="s">
        <v>951</v>
      </c>
      <c r="H185" t="s">
        <v>952</v>
      </c>
      <c r="I185" t="s">
        <v>167</v>
      </c>
      <c r="J185" t="s">
        <v>32</v>
      </c>
      <c r="K185" t="s">
        <v>51</v>
      </c>
      <c r="L185" t="s">
        <v>34</v>
      </c>
      <c r="M185" t="s">
        <v>62</v>
      </c>
      <c r="N185" t="s">
        <v>36</v>
      </c>
      <c r="P185" t="s">
        <v>37</v>
      </c>
      <c r="Q185" t="s">
        <v>89</v>
      </c>
      <c r="R185" s="2">
        <v>26761</v>
      </c>
      <c r="S185" t="s">
        <v>39</v>
      </c>
      <c r="T185" t="s">
        <v>82</v>
      </c>
      <c r="U185" t="s">
        <v>41</v>
      </c>
      <c r="V185">
        <v>51430</v>
      </c>
      <c r="W185" t="s">
        <v>73</v>
      </c>
      <c r="X185" t="s">
        <v>74</v>
      </c>
      <c r="Y185" t="s">
        <v>44</v>
      </c>
      <c r="Z185">
        <v>3</v>
      </c>
    </row>
    <row r="186" spans="1:26" x14ac:dyDescent="0.25">
      <c r="A186">
        <v>3611</v>
      </c>
      <c r="B186" t="s">
        <v>953</v>
      </c>
      <c r="C186" t="s">
        <v>954</v>
      </c>
      <c r="D186" s="1">
        <v>44264</v>
      </c>
      <c r="F186" t="s">
        <v>28</v>
      </c>
      <c r="G186" t="s">
        <v>955</v>
      </c>
      <c r="H186" t="s">
        <v>956</v>
      </c>
      <c r="I186" t="s">
        <v>97</v>
      </c>
      <c r="J186" t="s">
        <v>32</v>
      </c>
      <c r="K186" t="s">
        <v>33</v>
      </c>
      <c r="L186" t="s">
        <v>34</v>
      </c>
      <c r="M186" t="s">
        <v>62</v>
      </c>
      <c r="N186" t="s">
        <v>36</v>
      </c>
      <c r="P186" t="s">
        <v>37</v>
      </c>
      <c r="Q186" t="s">
        <v>176</v>
      </c>
      <c r="R186" s="2">
        <v>19013</v>
      </c>
      <c r="S186" t="s">
        <v>39</v>
      </c>
      <c r="T186" t="s">
        <v>102</v>
      </c>
      <c r="U186" t="s">
        <v>41</v>
      </c>
      <c r="V186">
        <v>85651</v>
      </c>
      <c r="W186" t="s">
        <v>55</v>
      </c>
      <c r="X186" t="s">
        <v>83</v>
      </c>
      <c r="Y186" t="s">
        <v>44</v>
      </c>
      <c r="Z186">
        <v>2</v>
      </c>
    </row>
    <row r="187" spans="1:26" x14ac:dyDescent="0.25">
      <c r="A187">
        <v>3612</v>
      </c>
      <c r="B187" t="s">
        <v>56</v>
      </c>
      <c r="C187" t="s">
        <v>957</v>
      </c>
      <c r="D187" s="1">
        <v>44584</v>
      </c>
      <c r="F187" t="s">
        <v>28</v>
      </c>
      <c r="G187" t="s">
        <v>958</v>
      </c>
      <c r="H187" t="s">
        <v>959</v>
      </c>
      <c r="I187" t="s">
        <v>117</v>
      </c>
      <c r="J187" t="s">
        <v>32</v>
      </c>
      <c r="K187" t="s">
        <v>33</v>
      </c>
      <c r="L187" t="s">
        <v>50</v>
      </c>
      <c r="M187" t="s">
        <v>51</v>
      </c>
      <c r="N187" t="s">
        <v>36</v>
      </c>
      <c r="P187" t="s">
        <v>37</v>
      </c>
      <c r="Q187" t="s">
        <v>89</v>
      </c>
      <c r="R187" s="2">
        <v>31041</v>
      </c>
      <c r="S187" t="s">
        <v>39</v>
      </c>
      <c r="T187" t="s">
        <v>102</v>
      </c>
      <c r="U187" t="s">
        <v>54</v>
      </c>
      <c r="V187">
        <v>68900</v>
      </c>
      <c r="W187" t="s">
        <v>92</v>
      </c>
      <c r="X187" t="s">
        <v>74</v>
      </c>
      <c r="Y187" t="s">
        <v>739</v>
      </c>
      <c r="Z187">
        <v>4</v>
      </c>
    </row>
    <row r="188" spans="1:26" x14ac:dyDescent="0.25">
      <c r="A188">
        <v>3613</v>
      </c>
      <c r="B188" t="s">
        <v>960</v>
      </c>
      <c r="C188" t="s">
        <v>382</v>
      </c>
      <c r="D188" s="1">
        <v>43520</v>
      </c>
      <c r="F188" t="s">
        <v>28</v>
      </c>
      <c r="G188" t="s">
        <v>961</v>
      </c>
      <c r="H188" t="s">
        <v>962</v>
      </c>
      <c r="I188" t="s">
        <v>61</v>
      </c>
      <c r="J188" t="s">
        <v>32</v>
      </c>
      <c r="K188" t="s">
        <v>33</v>
      </c>
      <c r="L188" t="s">
        <v>63</v>
      </c>
      <c r="M188" t="s">
        <v>51</v>
      </c>
      <c r="N188" t="s">
        <v>36</v>
      </c>
      <c r="P188" t="s">
        <v>37</v>
      </c>
      <c r="Q188" t="s">
        <v>89</v>
      </c>
      <c r="R188" s="2">
        <v>26829</v>
      </c>
      <c r="S188" t="s">
        <v>39</v>
      </c>
      <c r="T188" t="s">
        <v>82</v>
      </c>
      <c r="U188" t="s">
        <v>54</v>
      </c>
      <c r="V188">
        <v>9241</v>
      </c>
      <c r="W188" t="s">
        <v>127</v>
      </c>
      <c r="X188" t="s">
        <v>83</v>
      </c>
      <c r="Y188" t="s">
        <v>104</v>
      </c>
      <c r="Z188">
        <v>1</v>
      </c>
    </row>
    <row r="189" spans="1:26" x14ac:dyDescent="0.25">
      <c r="A189">
        <v>3614</v>
      </c>
      <c r="B189" t="s">
        <v>963</v>
      </c>
      <c r="C189" t="s">
        <v>964</v>
      </c>
      <c r="D189" s="1">
        <v>43838</v>
      </c>
      <c r="E189" s="1">
        <v>44379</v>
      </c>
      <c r="F189" t="s">
        <v>28</v>
      </c>
      <c r="G189" t="s">
        <v>965</v>
      </c>
      <c r="H189" t="s">
        <v>966</v>
      </c>
      <c r="I189" t="s">
        <v>88</v>
      </c>
      <c r="J189" t="s">
        <v>32</v>
      </c>
      <c r="K189" t="s">
        <v>33</v>
      </c>
      <c r="L189" t="s">
        <v>63</v>
      </c>
      <c r="M189" t="s">
        <v>35</v>
      </c>
      <c r="N189" t="s">
        <v>174</v>
      </c>
      <c r="O189" t="s">
        <v>967</v>
      </c>
      <c r="P189" t="s">
        <v>37</v>
      </c>
      <c r="Q189" t="s">
        <v>176</v>
      </c>
      <c r="R189" s="2">
        <v>26907</v>
      </c>
      <c r="S189" t="s">
        <v>39</v>
      </c>
      <c r="T189" t="s">
        <v>968</v>
      </c>
      <c r="U189" t="s">
        <v>54</v>
      </c>
      <c r="V189">
        <v>23691</v>
      </c>
      <c r="W189" t="s">
        <v>42</v>
      </c>
      <c r="X189" t="s">
        <v>83</v>
      </c>
      <c r="Y189" t="s">
        <v>44</v>
      </c>
      <c r="Z189">
        <v>2</v>
      </c>
    </row>
    <row r="190" spans="1:26" x14ac:dyDescent="0.25">
      <c r="A190">
        <v>3615</v>
      </c>
      <c r="B190" t="s">
        <v>969</v>
      </c>
      <c r="C190" t="s">
        <v>632</v>
      </c>
      <c r="D190" s="1">
        <v>44329</v>
      </c>
      <c r="E190" s="1">
        <v>44826</v>
      </c>
      <c r="F190" t="s">
        <v>28</v>
      </c>
      <c r="G190" t="s">
        <v>970</v>
      </c>
      <c r="H190" t="s">
        <v>971</v>
      </c>
      <c r="I190" t="s">
        <v>31</v>
      </c>
      <c r="J190" t="s">
        <v>197</v>
      </c>
      <c r="K190" t="s">
        <v>62</v>
      </c>
      <c r="L190" t="s">
        <v>63</v>
      </c>
      <c r="M190" t="s">
        <v>51</v>
      </c>
      <c r="N190" t="s">
        <v>139</v>
      </c>
      <c r="O190" t="s">
        <v>972</v>
      </c>
      <c r="P190" t="s">
        <v>37</v>
      </c>
      <c r="Q190" t="s">
        <v>80</v>
      </c>
      <c r="R190" s="2">
        <v>31546</v>
      </c>
      <c r="S190" t="s">
        <v>39</v>
      </c>
      <c r="T190" t="s">
        <v>242</v>
      </c>
      <c r="U190" t="s">
        <v>54</v>
      </c>
      <c r="V190">
        <v>74388</v>
      </c>
      <c r="W190" t="s">
        <v>127</v>
      </c>
      <c r="X190" t="s">
        <v>103</v>
      </c>
      <c r="Y190" t="s">
        <v>104</v>
      </c>
      <c r="Z190">
        <v>2</v>
      </c>
    </row>
    <row r="191" spans="1:26" x14ac:dyDescent="0.25">
      <c r="A191">
        <v>3616</v>
      </c>
      <c r="B191" t="s">
        <v>973</v>
      </c>
      <c r="C191" t="s">
        <v>974</v>
      </c>
      <c r="D191" s="1">
        <v>44604</v>
      </c>
      <c r="F191" t="s">
        <v>28</v>
      </c>
      <c r="G191" t="s">
        <v>975</v>
      </c>
      <c r="H191" t="s">
        <v>976</v>
      </c>
      <c r="I191" t="s">
        <v>132</v>
      </c>
      <c r="J191" t="s">
        <v>32</v>
      </c>
      <c r="K191" t="s">
        <v>33</v>
      </c>
      <c r="L191" t="s">
        <v>34</v>
      </c>
      <c r="M191" t="s">
        <v>62</v>
      </c>
      <c r="N191" t="s">
        <v>36</v>
      </c>
      <c r="P191" t="s">
        <v>37</v>
      </c>
      <c r="Q191" t="s">
        <v>80</v>
      </c>
      <c r="R191" s="2">
        <v>29669</v>
      </c>
      <c r="S191" t="s">
        <v>39</v>
      </c>
      <c r="T191" t="s">
        <v>82</v>
      </c>
      <c r="U191" t="s">
        <v>41</v>
      </c>
      <c r="V191">
        <v>14234</v>
      </c>
      <c r="W191" t="s">
        <v>55</v>
      </c>
      <c r="X191" t="s">
        <v>83</v>
      </c>
      <c r="Y191" t="s">
        <v>44</v>
      </c>
      <c r="Z191">
        <v>4</v>
      </c>
    </row>
    <row r="192" spans="1:26" x14ac:dyDescent="0.25">
      <c r="A192">
        <v>3617</v>
      </c>
      <c r="B192" t="s">
        <v>977</v>
      </c>
      <c r="C192" t="s">
        <v>978</v>
      </c>
      <c r="D192" s="1">
        <v>44958</v>
      </c>
      <c r="F192" t="s">
        <v>28</v>
      </c>
      <c r="G192" t="s">
        <v>979</v>
      </c>
      <c r="H192" t="s">
        <v>980</v>
      </c>
      <c r="I192" t="s">
        <v>49</v>
      </c>
      <c r="J192" t="s">
        <v>32</v>
      </c>
      <c r="K192" t="s">
        <v>62</v>
      </c>
      <c r="L192" t="s">
        <v>34</v>
      </c>
      <c r="M192" t="s">
        <v>62</v>
      </c>
      <c r="N192" t="s">
        <v>36</v>
      </c>
      <c r="P192" t="s">
        <v>37</v>
      </c>
      <c r="Q192" t="s">
        <v>304</v>
      </c>
      <c r="R192" s="2">
        <v>22330</v>
      </c>
      <c r="S192" t="s">
        <v>39</v>
      </c>
      <c r="T192" t="s">
        <v>149</v>
      </c>
      <c r="U192" t="s">
        <v>41</v>
      </c>
      <c r="V192">
        <v>37635</v>
      </c>
      <c r="W192" t="s">
        <v>55</v>
      </c>
      <c r="X192" t="s">
        <v>83</v>
      </c>
      <c r="Y192" t="s">
        <v>44</v>
      </c>
      <c r="Z192">
        <v>1</v>
      </c>
    </row>
    <row r="193" spans="1:26" x14ac:dyDescent="0.25">
      <c r="A193">
        <v>3618</v>
      </c>
      <c r="B193" t="s">
        <v>981</v>
      </c>
      <c r="C193" t="s">
        <v>982</v>
      </c>
      <c r="D193" s="1">
        <v>44961</v>
      </c>
      <c r="F193" t="s">
        <v>28</v>
      </c>
      <c r="G193" t="s">
        <v>983</v>
      </c>
      <c r="H193" t="s">
        <v>984</v>
      </c>
      <c r="I193" t="s">
        <v>138</v>
      </c>
      <c r="J193" t="s">
        <v>32</v>
      </c>
      <c r="K193" t="s">
        <v>51</v>
      </c>
      <c r="L193" t="s">
        <v>63</v>
      </c>
      <c r="M193" t="s">
        <v>35</v>
      </c>
      <c r="N193" t="s">
        <v>36</v>
      </c>
      <c r="P193" t="s">
        <v>37</v>
      </c>
      <c r="Q193" t="s">
        <v>147</v>
      </c>
      <c r="R193" s="2">
        <v>16197</v>
      </c>
      <c r="S193" t="s">
        <v>39</v>
      </c>
      <c r="T193" t="s">
        <v>149</v>
      </c>
      <c r="U193" t="s">
        <v>54</v>
      </c>
      <c r="V193">
        <v>13186</v>
      </c>
      <c r="W193" t="s">
        <v>92</v>
      </c>
      <c r="X193" t="s">
        <v>83</v>
      </c>
      <c r="Y193" t="s">
        <v>44</v>
      </c>
      <c r="Z193">
        <v>3</v>
      </c>
    </row>
    <row r="194" spans="1:26" x14ac:dyDescent="0.25">
      <c r="A194">
        <v>3619</v>
      </c>
      <c r="B194" t="s">
        <v>985</v>
      </c>
      <c r="C194" t="s">
        <v>986</v>
      </c>
      <c r="D194" s="1">
        <v>45008</v>
      </c>
      <c r="E194" s="1">
        <v>45047</v>
      </c>
      <c r="F194" t="s">
        <v>28</v>
      </c>
      <c r="G194" t="s">
        <v>987</v>
      </c>
      <c r="H194" t="s">
        <v>988</v>
      </c>
      <c r="I194" t="s">
        <v>79</v>
      </c>
      <c r="J194" t="s">
        <v>32</v>
      </c>
      <c r="K194" t="s">
        <v>62</v>
      </c>
      <c r="L194" t="s">
        <v>50</v>
      </c>
      <c r="M194" t="s">
        <v>62</v>
      </c>
      <c r="N194" t="s">
        <v>98</v>
      </c>
      <c r="O194" t="s">
        <v>989</v>
      </c>
      <c r="P194" t="s">
        <v>37</v>
      </c>
      <c r="Q194" t="s">
        <v>80</v>
      </c>
      <c r="R194" s="2">
        <v>30758</v>
      </c>
      <c r="S194" t="s">
        <v>39</v>
      </c>
      <c r="T194" t="s">
        <v>102</v>
      </c>
      <c r="U194" t="s">
        <v>54</v>
      </c>
      <c r="V194">
        <v>76278</v>
      </c>
      <c r="W194" t="s">
        <v>127</v>
      </c>
      <c r="X194" t="s">
        <v>83</v>
      </c>
      <c r="Y194" t="s">
        <v>44</v>
      </c>
      <c r="Z194">
        <v>3</v>
      </c>
    </row>
    <row r="195" spans="1:26" x14ac:dyDescent="0.25">
      <c r="A195">
        <v>3620</v>
      </c>
      <c r="B195" t="s">
        <v>990</v>
      </c>
      <c r="C195" t="s">
        <v>991</v>
      </c>
      <c r="D195" s="1">
        <v>45007</v>
      </c>
      <c r="E195" s="1">
        <v>45121</v>
      </c>
      <c r="F195" t="s">
        <v>28</v>
      </c>
      <c r="G195" t="s">
        <v>992</v>
      </c>
      <c r="H195" t="s">
        <v>993</v>
      </c>
      <c r="I195" t="s">
        <v>167</v>
      </c>
      <c r="J195" t="s">
        <v>32</v>
      </c>
      <c r="K195" t="s">
        <v>51</v>
      </c>
      <c r="L195" t="s">
        <v>50</v>
      </c>
      <c r="M195" t="s">
        <v>35</v>
      </c>
      <c r="N195" t="s">
        <v>98</v>
      </c>
      <c r="O195" t="s">
        <v>994</v>
      </c>
      <c r="P195" t="s">
        <v>37</v>
      </c>
      <c r="Q195" t="s">
        <v>100</v>
      </c>
      <c r="R195" s="2">
        <v>34619</v>
      </c>
      <c r="S195" t="s">
        <v>39</v>
      </c>
      <c r="T195" t="s">
        <v>204</v>
      </c>
      <c r="U195" t="s">
        <v>54</v>
      </c>
      <c r="V195">
        <v>77580</v>
      </c>
      <c r="W195" t="s">
        <v>55</v>
      </c>
      <c r="X195" t="s">
        <v>83</v>
      </c>
      <c r="Y195" t="s">
        <v>44</v>
      </c>
      <c r="Z195">
        <v>2</v>
      </c>
    </row>
    <row r="196" spans="1:26" x14ac:dyDescent="0.25">
      <c r="A196">
        <v>3621</v>
      </c>
      <c r="B196" t="s">
        <v>995</v>
      </c>
      <c r="C196" t="s">
        <v>996</v>
      </c>
      <c r="D196" s="1">
        <v>43432</v>
      </c>
      <c r="F196" t="s">
        <v>28</v>
      </c>
      <c r="G196" t="s">
        <v>997</v>
      </c>
      <c r="H196" t="s">
        <v>998</v>
      </c>
      <c r="I196" t="s">
        <v>97</v>
      </c>
      <c r="J196" t="s">
        <v>32</v>
      </c>
      <c r="K196" t="s">
        <v>33</v>
      </c>
      <c r="L196" t="s">
        <v>50</v>
      </c>
      <c r="M196" t="s">
        <v>62</v>
      </c>
      <c r="N196" t="s">
        <v>36</v>
      </c>
      <c r="P196" t="s">
        <v>37</v>
      </c>
      <c r="Q196" t="s">
        <v>593</v>
      </c>
      <c r="R196" s="2">
        <v>35682</v>
      </c>
      <c r="S196" t="s">
        <v>39</v>
      </c>
      <c r="T196" t="s">
        <v>82</v>
      </c>
      <c r="U196" t="s">
        <v>54</v>
      </c>
      <c r="V196">
        <v>15586</v>
      </c>
      <c r="W196" t="s">
        <v>42</v>
      </c>
      <c r="X196" t="s">
        <v>83</v>
      </c>
      <c r="Y196" t="s">
        <v>44</v>
      </c>
      <c r="Z196">
        <v>2</v>
      </c>
    </row>
    <row r="197" spans="1:26" x14ac:dyDescent="0.25">
      <c r="A197">
        <v>3622</v>
      </c>
      <c r="B197" t="s">
        <v>999</v>
      </c>
      <c r="C197" t="s">
        <v>1000</v>
      </c>
      <c r="D197" s="1">
        <v>44021</v>
      </c>
      <c r="E197" s="1">
        <v>44387</v>
      </c>
      <c r="F197" t="s">
        <v>727</v>
      </c>
      <c r="G197" t="s">
        <v>1001</v>
      </c>
      <c r="H197" t="s">
        <v>1002</v>
      </c>
      <c r="I197" t="s">
        <v>132</v>
      </c>
      <c r="J197" t="s">
        <v>32</v>
      </c>
      <c r="K197" t="s">
        <v>51</v>
      </c>
      <c r="L197" t="s">
        <v>50</v>
      </c>
      <c r="M197" t="s">
        <v>35</v>
      </c>
      <c r="N197" t="s">
        <v>125</v>
      </c>
      <c r="O197" t="s">
        <v>1003</v>
      </c>
      <c r="P197" t="s">
        <v>37</v>
      </c>
      <c r="Q197" t="s">
        <v>89</v>
      </c>
      <c r="R197" s="2">
        <v>34988</v>
      </c>
      <c r="S197" t="s">
        <v>39</v>
      </c>
      <c r="T197" t="s">
        <v>82</v>
      </c>
      <c r="U197" t="s">
        <v>41</v>
      </c>
      <c r="V197">
        <v>75607</v>
      </c>
      <c r="W197" t="s">
        <v>55</v>
      </c>
      <c r="X197" t="s">
        <v>103</v>
      </c>
      <c r="Y197" t="s">
        <v>44</v>
      </c>
      <c r="Z197">
        <v>3</v>
      </c>
    </row>
    <row r="198" spans="1:26" x14ac:dyDescent="0.25">
      <c r="A198">
        <v>3623</v>
      </c>
      <c r="B198" t="s">
        <v>541</v>
      </c>
      <c r="C198" t="s">
        <v>1004</v>
      </c>
      <c r="D198" s="1">
        <v>43507</v>
      </c>
      <c r="F198" t="s">
        <v>727</v>
      </c>
      <c r="G198" t="s">
        <v>1005</v>
      </c>
      <c r="H198" t="s">
        <v>1006</v>
      </c>
      <c r="I198" t="s">
        <v>49</v>
      </c>
      <c r="J198" t="s">
        <v>32</v>
      </c>
      <c r="K198" t="s">
        <v>51</v>
      </c>
      <c r="L198" t="s">
        <v>50</v>
      </c>
      <c r="M198" t="s">
        <v>62</v>
      </c>
      <c r="N198" t="s">
        <v>36</v>
      </c>
      <c r="P198" t="s">
        <v>37</v>
      </c>
      <c r="Q198" t="s">
        <v>110</v>
      </c>
      <c r="R198" s="2">
        <v>21300</v>
      </c>
      <c r="S198" t="s">
        <v>39</v>
      </c>
      <c r="T198" t="s">
        <v>112</v>
      </c>
      <c r="U198" t="s">
        <v>41</v>
      </c>
      <c r="V198">
        <v>47289</v>
      </c>
      <c r="W198" t="s">
        <v>127</v>
      </c>
      <c r="X198" t="s">
        <v>103</v>
      </c>
      <c r="Y198" t="s">
        <v>44</v>
      </c>
      <c r="Z198">
        <v>3</v>
      </c>
    </row>
    <row r="199" spans="1:26" x14ac:dyDescent="0.25">
      <c r="A199">
        <v>3624</v>
      </c>
      <c r="B199" t="s">
        <v>1007</v>
      </c>
      <c r="C199" t="s">
        <v>1008</v>
      </c>
      <c r="D199" s="1">
        <v>43839</v>
      </c>
      <c r="F199" t="s">
        <v>727</v>
      </c>
      <c r="G199" t="s">
        <v>1009</v>
      </c>
      <c r="H199" t="s">
        <v>1010</v>
      </c>
      <c r="I199" t="s">
        <v>138</v>
      </c>
      <c r="J199" t="s">
        <v>32</v>
      </c>
      <c r="K199" t="s">
        <v>51</v>
      </c>
      <c r="L199" t="s">
        <v>63</v>
      </c>
      <c r="M199" t="s">
        <v>51</v>
      </c>
      <c r="N199" t="s">
        <v>36</v>
      </c>
      <c r="P199" t="s">
        <v>37</v>
      </c>
      <c r="Q199" t="s">
        <v>1011</v>
      </c>
      <c r="R199" s="2">
        <v>35099</v>
      </c>
      <c r="S199" t="s">
        <v>39</v>
      </c>
      <c r="T199" t="s">
        <v>112</v>
      </c>
      <c r="U199" t="s">
        <v>41</v>
      </c>
      <c r="V199">
        <v>85711</v>
      </c>
      <c r="W199" t="s">
        <v>127</v>
      </c>
      <c r="X199" t="s">
        <v>83</v>
      </c>
      <c r="Y199" t="s">
        <v>44</v>
      </c>
      <c r="Z199">
        <v>4</v>
      </c>
    </row>
    <row r="200" spans="1:26" x14ac:dyDescent="0.25">
      <c r="A200">
        <v>3625</v>
      </c>
      <c r="B200" t="s">
        <v>1012</v>
      </c>
      <c r="C200" t="s">
        <v>276</v>
      </c>
      <c r="D200" s="1">
        <v>44511</v>
      </c>
      <c r="E200" s="1">
        <v>44773</v>
      </c>
      <c r="F200" t="s">
        <v>727</v>
      </c>
      <c r="G200" t="s">
        <v>1013</v>
      </c>
      <c r="H200" t="s">
        <v>1014</v>
      </c>
      <c r="I200" t="s">
        <v>79</v>
      </c>
      <c r="J200" t="s">
        <v>744</v>
      </c>
      <c r="K200" t="s">
        <v>33</v>
      </c>
      <c r="L200" t="s">
        <v>63</v>
      </c>
      <c r="M200" t="s">
        <v>51</v>
      </c>
      <c r="N200" t="s">
        <v>125</v>
      </c>
      <c r="O200" t="s">
        <v>1015</v>
      </c>
      <c r="P200" t="s">
        <v>37</v>
      </c>
      <c r="Q200" t="s">
        <v>110</v>
      </c>
      <c r="R200" s="2">
        <v>27742</v>
      </c>
      <c r="S200" t="s">
        <v>39</v>
      </c>
      <c r="T200" t="s">
        <v>112</v>
      </c>
      <c r="U200" t="s">
        <v>41</v>
      </c>
      <c r="V200">
        <v>54392</v>
      </c>
      <c r="W200" t="s">
        <v>127</v>
      </c>
      <c r="X200" t="s">
        <v>74</v>
      </c>
      <c r="Y200" t="s">
        <v>44</v>
      </c>
      <c r="Z200">
        <v>5</v>
      </c>
    </row>
    <row r="201" spans="1:26" x14ac:dyDescent="0.25">
      <c r="A201">
        <v>3626</v>
      </c>
      <c r="B201" t="s">
        <v>1016</v>
      </c>
      <c r="C201" t="s">
        <v>1017</v>
      </c>
      <c r="D201" s="1">
        <v>44331</v>
      </c>
      <c r="F201" t="s">
        <v>727</v>
      </c>
      <c r="G201" t="s">
        <v>1018</v>
      </c>
      <c r="H201" t="s">
        <v>1019</v>
      </c>
      <c r="I201" t="s">
        <v>167</v>
      </c>
      <c r="J201" t="s">
        <v>32</v>
      </c>
      <c r="K201" t="s">
        <v>62</v>
      </c>
      <c r="L201" t="s">
        <v>63</v>
      </c>
      <c r="M201" t="s">
        <v>35</v>
      </c>
      <c r="N201" t="s">
        <v>36</v>
      </c>
      <c r="P201" t="s">
        <v>37</v>
      </c>
      <c r="Q201" t="s">
        <v>89</v>
      </c>
      <c r="R201" s="2">
        <v>34270</v>
      </c>
      <c r="S201" t="s">
        <v>39</v>
      </c>
      <c r="T201" t="s">
        <v>225</v>
      </c>
      <c r="U201" t="s">
        <v>41</v>
      </c>
      <c r="V201">
        <v>61825</v>
      </c>
      <c r="W201" t="s">
        <v>127</v>
      </c>
      <c r="X201" t="s">
        <v>74</v>
      </c>
      <c r="Y201" t="s">
        <v>44</v>
      </c>
      <c r="Z201">
        <v>2</v>
      </c>
    </row>
    <row r="202" spans="1:26" x14ac:dyDescent="0.25">
      <c r="A202">
        <v>3627</v>
      </c>
      <c r="B202" t="s">
        <v>1020</v>
      </c>
      <c r="C202" t="s">
        <v>1021</v>
      </c>
      <c r="D202" s="1">
        <v>43698</v>
      </c>
      <c r="E202" s="1">
        <v>44862</v>
      </c>
      <c r="F202" t="s">
        <v>727</v>
      </c>
      <c r="G202" t="s">
        <v>1022</v>
      </c>
      <c r="H202" t="s">
        <v>1023</v>
      </c>
      <c r="I202" t="s">
        <v>97</v>
      </c>
      <c r="J202" t="s">
        <v>744</v>
      </c>
      <c r="K202" t="s">
        <v>33</v>
      </c>
      <c r="L202" t="s">
        <v>34</v>
      </c>
      <c r="M202" t="s">
        <v>62</v>
      </c>
      <c r="N202" t="s">
        <v>125</v>
      </c>
      <c r="O202" t="s">
        <v>1024</v>
      </c>
      <c r="P202" t="s">
        <v>37</v>
      </c>
      <c r="Q202" t="s">
        <v>89</v>
      </c>
      <c r="R202" s="2">
        <v>24526</v>
      </c>
      <c r="S202" t="s">
        <v>39</v>
      </c>
      <c r="T202" t="s">
        <v>6</v>
      </c>
      <c r="U202" t="s">
        <v>41</v>
      </c>
      <c r="V202">
        <v>52646</v>
      </c>
      <c r="W202" t="s">
        <v>92</v>
      </c>
      <c r="X202" t="s">
        <v>83</v>
      </c>
      <c r="Y202" t="s">
        <v>44</v>
      </c>
      <c r="Z202">
        <v>3</v>
      </c>
    </row>
    <row r="203" spans="1:26" x14ac:dyDescent="0.25">
      <c r="A203">
        <v>3628</v>
      </c>
      <c r="B203" t="s">
        <v>1025</v>
      </c>
      <c r="C203" t="s">
        <v>1026</v>
      </c>
      <c r="D203" s="1">
        <v>44092</v>
      </c>
      <c r="F203" t="s">
        <v>727</v>
      </c>
      <c r="G203" t="s">
        <v>1027</v>
      </c>
      <c r="H203" t="s">
        <v>1028</v>
      </c>
      <c r="I203" t="s">
        <v>117</v>
      </c>
      <c r="J203" t="s">
        <v>32</v>
      </c>
      <c r="K203" t="s">
        <v>33</v>
      </c>
      <c r="L203" t="s">
        <v>63</v>
      </c>
      <c r="M203" t="s">
        <v>51</v>
      </c>
      <c r="N203" t="s">
        <v>36</v>
      </c>
      <c r="P203" t="s">
        <v>37</v>
      </c>
      <c r="Q203" t="s">
        <v>110</v>
      </c>
      <c r="R203" s="2">
        <v>16829</v>
      </c>
      <c r="S203" t="s">
        <v>39</v>
      </c>
      <c r="T203" t="s">
        <v>102</v>
      </c>
      <c r="U203" t="s">
        <v>41</v>
      </c>
      <c r="V203">
        <v>56126</v>
      </c>
      <c r="W203" t="s">
        <v>55</v>
      </c>
      <c r="X203" t="s">
        <v>83</v>
      </c>
      <c r="Y203" t="s">
        <v>44</v>
      </c>
      <c r="Z203">
        <v>3</v>
      </c>
    </row>
    <row r="204" spans="1:26" x14ac:dyDescent="0.25">
      <c r="A204">
        <v>3629</v>
      </c>
      <c r="B204" t="s">
        <v>1029</v>
      </c>
      <c r="C204" t="s">
        <v>1030</v>
      </c>
      <c r="D204" s="1">
        <v>44800</v>
      </c>
      <c r="E204" s="1">
        <v>44898</v>
      </c>
      <c r="F204" t="s">
        <v>28</v>
      </c>
      <c r="G204" t="s">
        <v>1031</v>
      </c>
      <c r="H204" t="s">
        <v>1032</v>
      </c>
      <c r="I204" t="s">
        <v>117</v>
      </c>
      <c r="J204" t="s">
        <v>744</v>
      </c>
      <c r="K204" t="s">
        <v>33</v>
      </c>
      <c r="L204" t="s">
        <v>63</v>
      </c>
      <c r="M204" t="s">
        <v>62</v>
      </c>
      <c r="N204" t="s">
        <v>174</v>
      </c>
      <c r="O204" t="s">
        <v>1033</v>
      </c>
      <c r="P204" t="s">
        <v>37</v>
      </c>
      <c r="Q204" t="s">
        <v>89</v>
      </c>
      <c r="R204" s="2">
        <v>30646</v>
      </c>
      <c r="S204" t="s">
        <v>39</v>
      </c>
      <c r="T204" t="s">
        <v>82</v>
      </c>
      <c r="U204" t="s">
        <v>54</v>
      </c>
      <c r="V204">
        <v>70056</v>
      </c>
      <c r="W204" t="s">
        <v>92</v>
      </c>
      <c r="X204" t="s">
        <v>103</v>
      </c>
      <c r="Y204" t="s">
        <v>44</v>
      </c>
      <c r="Z204">
        <v>5</v>
      </c>
    </row>
    <row r="205" spans="1:26" x14ac:dyDescent="0.25">
      <c r="A205">
        <v>3630</v>
      </c>
      <c r="B205" t="s">
        <v>1034</v>
      </c>
      <c r="C205" t="s">
        <v>1035</v>
      </c>
      <c r="D205" s="1">
        <v>43519</v>
      </c>
      <c r="F205" t="s">
        <v>28</v>
      </c>
      <c r="G205" t="s">
        <v>1036</v>
      </c>
      <c r="H205" t="s">
        <v>1037</v>
      </c>
      <c r="I205" t="s">
        <v>138</v>
      </c>
      <c r="J205" t="s">
        <v>32</v>
      </c>
      <c r="K205" t="s">
        <v>33</v>
      </c>
      <c r="L205" t="s">
        <v>63</v>
      </c>
      <c r="M205" t="s">
        <v>62</v>
      </c>
      <c r="N205" t="s">
        <v>36</v>
      </c>
      <c r="P205" t="s">
        <v>37</v>
      </c>
      <c r="Q205" t="s">
        <v>89</v>
      </c>
      <c r="R205" s="2">
        <v>23869</v>
      </c>
      <c r="S205" t="s">
        <v>39</v>
      </c>
      <c r="T205" t="s">
        <v>82</v>
      </c>
      <c r="U205" t="s">
        <v>54</v>
      </c>
      <c r="V205">
        <v>81819</v>
      </c>
      <c r="W205" t="s">
        <v>73</v>
      </c>
      <c r="X205" t="s">
        <v>43</v>
      </c>
      <c r="Y205" t="s">
        <v>44</v>
      </c>
      <c r="Z205">
        <v>5</v>
      </c>
    </row>
    <row r="206" spans="1:26" x14ac:dyDescent="0.25">
      <c r="A206">
        <v>3631</v>
      </c>
      <c r="B206" t="s">
        <v>1038</v>
      </c>
      <c r="C206" t="s">
        <v>1039</v>
      </c>
      <c r="D206" s="1">
        <v>44781</v>
      </c>
      <c r="E206" s="1">
        <v>44859</v>
      </c>
      <c r="F206" t="s">
        <v>28</v>
      </c>
      <c r="G206" t="s">
        <v>1040</v>
      </c>
      <c r="H206" t="s">
        <v>1041</v>
      </c>
      <c r="I206" t="s">
        <v>49</v>
      </c>
      <c r="J206" t="s">
        <v>32</v>
      </c>
      <c r="K206" t="s">
        <v>33</v>
      </c>
      <c r="L206" t="s">
        <v>34</v>
      </c>
      <c r="M206" t="s">
        <v>62</v>
      </c>
      <c r="N206" t="s">
        <v>139</v>
      </c>
      <c r="O206" t="s">
        <v>1042</v>
      </c>
      <c r="P206" t="s">
        <v>37</v>
      </c>
      <c r="Q206" t="s">
        <v>304</v>
      </c>
      <c r="R206" s="2">
        <v>17285</v>
      </c>
      <c r="S206" t="s">
        <v>39</v>
      </c>
      <c r="T206" t="s">
        <v>1043</v>
      </c>
      <c r="U206" t="s">
        <v>54</v>
      </c>
      <c r="V206">
        <v>12978</v>
      </c>
      <c r="W206" t="s">
        <v>73</v>
      </c>
      <c r="X206" t="s">
        <v>103</v>
      </c>
      <c r="Y206" t="s">
        <v>44</v>
      </c>
      <c r="Z206">
        <v>3</v>
      </c>
    </row>
    <row r="207" spans="1:26" x14ac:dyDescent="0.25">
      <c r="A207">
        <v>3632</v>
      </c>
      <c r="B207" t="s">
        <v>668</v>
      </c>
      <c r="C207" t="s">
        <v>1044</v>
      </c>
      <c r="D207" s="1">
        <v>44828</v>
      </c>
      <c r="E207" s="1">
        <v>44858</v>
      </c>
      <c r="F207" t="s">
        <v>28</v>
      </c>
      <c r="G207" t="s">
        <v>1045</v>
      </c>
      <c r="H207" t="s">
        <v>1046</v>
      </c>
      <c r="I207" t="s">
        <v>31</v>
      </c>
      <c r="J207" t="s">
        <v>32</v>
      </c>
      <c r="K207" t="s">
        <v>33</v>
      </c>
      <c r="L207" t="s">
        <v>34</v>
      </c>
      <c r="M207" t="s">
        <v>62</v>
      </c>
      <c r="N207" t="s">
        <v>98</v>
      </c>
      <c r="O207" t="s">
        <v>1047</v>
      </c>
      <c r="P207" t="s">
        <v>37</v>
      </c>
      <c r="Q207" t="s">
        <v>89</v>
      </c>
      <c r="R207" s="2">
        <v>16713</v>
      </c>
      <c r="S207" t="s">
        <v>39</v>
      </c>
      <c r="T207" t="s">
        <v>225</v>
      </c>
      <c r="U207" t="s">
        <v>54</v>
      </c>
      <c r="V207">
        <v>37983</v>
      </c>
      <c r="W207" t="s">
        <v>127</v>
      </c>
      <c r="X207" t="s">
        <v>83</v>
      </c>
      <c r="Y207" t="s">
        <v>44</v>
      </c>
      <c r="Z207">
        <v>3</v>
      </c>
    </row>
    <row r="208" spans="1:26" x14ac:dyDescent="0.25">
      <c r="A208">
        <v>3633</v>
      </c>
      <c r="B208" t="s">
        <v>1048</v>
      </c>
      <c r="C208" t="s">
        <v>1049</v>
      </c>
      <c r="D208" s="1">
        <v>44641</v>
      </c>
      <c r="F208" t="s">
        <v>28</v>
      </c>
      <c r="G208" t="s">
        <v>1050</v>
      </c>
      <c r="H208" t="s">
        <v>1051</v>
      </c>
      <c r="I208" t="s">
        <v>88</v>
      </c>
      <c r="J208" t="s">
        <v>32</v>
      </c>
      <c r="K208" t="s">
        <v>33</v>
      </c>
      <c r="L208" t="s">
        <v>63</v>
      </c>
      <c r="M208" t="s">
        <v>35</v>
      </c>
      <c r="N208" t="s">
        <v>36</v>
      </c>
      <c r="P208" t="s">
        <v>37</v>
      </c>
      <c r="Q208" t="s">
        <v>52</v>
      </c>
      <c r="R208" s="2">
        <v>31860</v>
      </c>
      <c r="S208" t="s">
        <v>39</v>
      </c>
      <c r="T208" t="s">
        <v>82</v>
      </c>
      <c r="U208" t="s">
        <v>41</v>
      </c>
      <c r="V208">
        <v>56687</v>
      </c>
      <c r="W208" t="s">
        <v>55</v>
      </c>
      <c r="X208" t="s">
        <v>74</v>
      </c>
      <c r="Y208" t="s">
        <v>44</v>
      </c>
      <c r="Z208">
        <v>5</v>
      </c>
    </row>
    <row r="209" spans="1:26" x14ac:dyDescent="0.25">
      <c r="A209">
        <v>3634</v>
      </c>
      <c r="B209" t="s">
        <v>1052</v>
      </c>
      <c r="C209" t="s">
        <v>1053</v>
      </c>
      <c r="D209" s="1">
        <v>45100</v>
      </c>
      <c r="E209" s="1">
        <v>45133</v>
      </c>
      <c r="F209" t="s">
        <v>28</v>
      </c>
      <c r="G209" t="s">
        <v>1054</v>
      </c>
      <c r="H209" t="s">
        <v>1055</v>
      </c>
      <c r="I209" t="s">
        <v>167</v>
      </c>
      <c r="J209" t="s">
        <v>32</v>
      </c>
      <c r="K209" t="s">
        <v>51</v>
      </c>
      <c r="L209" t="s">
        <v>63</v>
      </c>
      <c r="M209" t="s">
        <v>62</v>
      </c>
      <c r="N209" t="s">
        <v>139</v>
      </c>
      <c r="O209" t="s">
        <v>1056</v>
      </c>
      <c r="P209" t="s">
        <v>37</v>
      </c>
      <c r="Q209" t="s">
        <v>65</v>
      </c>
      <c r="R209" s="2">
        <v>22762</v>
      </c>
      <c r="S209" t="s">
        <v>39</v>
      </c>
      <c r="T209" t="s">
        <v>6</v>
      </c>
      <c r="U209" t="s">
        <v>41</v>
      </c>
      <c r="V209">
        <v>40148</v>
      </c>
      <c r="W209" t="s">
        <v>73</v>
      </c>
      <c r="X209" t="s">
        <v>83</v>
      </c>
      <c r="Y209" t="s">
        <v>44</v>
      </c>
      <c r="Z209">
        <v>5</v>
      </c>
    </row>
    <row r="210" spans="1:26" x14ac:dyDescent="0.25">
      <c r="A210">
        <v>3635</v>
      </c>
      <c r="B210" t="s">
        <v>1057</v>
      </c>
      <c r="C210" t="s">
        <v>1058</v>
      </c>
      <c r="D210" s="1">
        <v>44130</v>
      </c>
      <c r="F210" t="s">
        <v>28</v>
      </c>
      <c r="G210" t="s">
        <v>1059</v>
      </c>
      <c r="H210" t="s">
        <v>1060</v>
      </c>
      <c r="I210" t="s">
        <v>97</v>
      </c>
      <c r="J210" t="s">
        <v>32</v>
      </c>
      <c r="K210" t="s">
        <v>51</v>
      </c>
      <c r="L210" t="s">
        <v>34</v>
      </c>
      <c r="M210" t="s">
        <v>51</v>
      </c>
      <c r="N210" t="s">
        <v>36</v>
      </c>
      <c r="P210" t="s">
        <v>37</v>
      </c>
      <c r="Q210" t="s">
        <v>503</v>
      </c>
      <c r="R210" s="2">
        <v>28561</v>
      </c>
      <c r="S210" t="s">
        <v>39</v>
      </c>
      <c r="T210" t="s">
        <v>1061</v>
      </c>
      <c r="U210" t="s">
        <v>41</v>
      </c>
      <c r="V210">
        <v>71593</v>
      </c>
      <c r="W210" t="s">
        <v>55</v>
      </c>
      <c r="X210" t="s">
        <v>74</v>
      </c>
      <c r="Y210" t="s">
        <v>44</v>
      </c>
      <c r="Z210">
        <v>4</v>
      </c>
    </row>
    <row r="211" spans="1:26" x14ac:dyDescent="0.25">
      <c r="A211">
        <v>3636</v>
      </c>
      <c r="B211" t="s">
        <v>1062</v>
      </c>
      <c r="C211" t="s">
        <v>347</v>
      </c>
      <c r="D211" s="1">
        <v>43859</v>
      </c>
      <c r="F211" t="s">
        <v>28</v>
      </c>
      <c r="G211" t="s">
        <v>1063</v>
      </c>
      <c r="H211" t="s">
        <v>1064</v>
      </c>
      <c r="I211" t="s">
        <v>117</v>
      </c>
      <c r="J211" t="s">
        <v>32</v>
      </c>
      <c r="K211" t="s">
        <v>33</v>
      </c>
      <c r="L211" t="s">
        <v>63</v>
      </c>
      <c r="M211" t="s">
        <v>35</v>
      </c>
      <c r="N211" t="s">
        <v>36</v>
      </c>
      <c r="P211" t="s">
        <v>37</v>
      </c>
      <c r="Q211" t="s">
        <v>331</v>
      </c>
      <c r="R211" s="2">
        <v>30023</v>
      </c>
      <c r="S211" t="s">
        <v>39</v>
      </c>
      <c r="T211" t="s">
        <v>6</v>
      </c>
      <c r="U211" t="s">
        <v>54</v>
      </c>
      <c r="V211">
        <v>10775</v>
      </c>
      <c r="W211" t="s">
        <v>127</v>
      </c>
      <c r="X211" t="s">
        <v>103</v>
      </c>
      <c r="Y211" t="s">
        <v>44</v>
      </c>
      <c r="Z211">
        <v>3</v>
      </c>
    </row>
    <row r="212" spans="1:26" x14ac:dyDescent="0.25">
      <c r="A212">
        <v>3637</v>
      </c>
      <c r="B212" t="s">
        <v>863</v>
      </c>
      <c r="C212" t="s">
        <v>1065</v>
      </c>
      <c r="D212" s="1">
        <v>44674</v>
      </c>
      <c r="F212" t="s">
        <v>28</v>
      </c>
      <c r="G212" t="s">
        <v>1066</v>
      </c>
      <c r="H212" t="s">
        <v>1067</v>
      </c>
      <c r="I212" t="s">
        <v>61</v>
      </c>
      <c r="J212" t="s">
        <v>32</v>
      </c>
      <c r="K212" t="s">
        <v>62</v>
      </c>
      <c r="L212" t="s">
        <v>34</v>
      </c>
      <c r="M212" t="s">
        <v>62</v>
      </c>
      <c r="N212" t="s">
        <v>36</v>
      </c>
      <c r="P212" t="s">
        <v>37</v>
      </c>
      <c r="Q212" t="s">
        <v>52</v>
      </c>
      <c r="R212" s="2">
        <v>34806</v>
      </c>
      <c r="S212" t="s">
        <v>39</v>
      </c>
      <c r="T212" t="s">
        <v>112</v>
      </c>
      <c r="U212" t="s">
        <v>54</v>
      </c>
      <c r="V212">
        <v>59441</v>
      </c>
      <c r="W212" t="s">
        <v>127</v>
      </c>
      <c r="X212" t="s">
        <v>103</v>
      </c>
      <c r="Y212" t="s">
        <v>44</v>
      </c>
      <c r="Z212">
        <v>3</v>
      </c>
    </row>
    <row r="213" spans="1:26" x14ac:dyDescent="0.25">
      <c r="A213">
        <v>3638</v>
      </c>
      <c r="B213" t="s">
        <v>1068</v>
      </c>
      <c r="C213" t="s">
        <v>982</v>
      </c>
      <c r="D213" s="1">
        <v>45092</v>
      </c>
      <c r="F213" t="s">
        <v>28</v>
      </c>
      <c r="G213" t="s">
        <v>1069</v>
      </c>
      <c r="H213" t="s">
        <v>1070</v>
      </c>
      <c r="I213" t="s">
        <v>88</v>
      </c>
      <c r="J213" t="s">
        <v>32</v>
      </c>
      <c r="K213" t="s">
        <v>62</v>
      </c>
      <c r="L213" t="s">
        <v>34</v>
      </c>
      <c r="M213" t="s">
        <v>51</v>
      </c>
      <c r="N213" t="s">
        <v>36</v>
      </c>
      <c r="P213" t="s">
        <v>37</v>
      </c>
      <c r="Q213" t="s">
        <v>89</v>
      </c>
      <c r="R213" s="2">
        <v>28834</v>
      </c>
      <c r="S213" t="s">
        <v>39</v>
      </c>
      <c r="T213" t="s">
        <v>1071</v>
      </c>
      <c r="U213" t="s">
        <v>54</v>
      </c>
      <c r="V213">
        <v>55470</v>
      </c>
      <c r="W213" t="s">
        <v>55</v>
      </c>
      <c r="X213" t="s">
        <v>74</v>
      </c>
      <c r="Y213" t="s">
        <v>44</v>
      </c>
      <c r="Z213">
        <v>3</v>
      </c>
    </row>
    <row r="214" spans="1:26" x14ac:dyDescent="0.25">
      <c r="A214">
        <v>3639</v>
      </c>
      <c r="B214" t="s">
        <v>1072</v>
      </c>
      <c r="C214" t="s">
        <v>1073</v>
      </c>
      <c r="D214" s="1">
        <v>43727</v>
      </c>
      <c r="E214" s="1">
        <v>43935</v>
      </c>
      <c r="F214" t="s">
        <v>28</v>
      </c>
      <c r="G214" t="s">
        <v>1074</v>
      </c>
      <c r="H214" t="s">
        <v>1075</v>
      </c>
      <c r="I214" t="s">
        <v>31</v>
      </c>
      <c r="J214" t="s">
        <v>197</v>
      </c>
      <c r="K214" t="s">
        <v>33</v>
      </c>
      <c r="L214" t="s">
        <v>34</v>
      </c>
      <c r="M214" t="s">
        <v>62</v>
      </c>
      <c r="N214" t="s">
        <v>139</v>
      </c>
      <c r="O214" t="s">
        <v>1076</v>
      </c>
      <c r="P214" t="s">
        <v>37</v>
      </c>
      <c r="Q214" t="s">
        <v>89</v>
      </c>
      <c r="R214" s="2">
        <v>24115</v>
      </c>
      <c r="S214" t="s">
        <v>39</v>
      </c>
      <c r="T214" t="s">
        <v>1061</v>
      </c>
      <c r="U214" t="s">
        <v>41</v>
      </c>
      <c r="V214">
        <v>8655</v>
      </c>
      <c r="W214" t="s">
        <v>55</v>
      </c>
      <c r="X214" t="s">
        <v>103</v>
      </c>
      <c r="Y214" t="s">
        <v>44</v>
      </c>
      <c r="Z214">
        <v>3</v>
      </c>
    </row>
    <row r="215" spans="1:26" x14ac:dyDescent="0.25">
      <c r="A215">
        <v>3640</v>
      </c>
      <c r="B215" t="s">
        <v>1077</v>
      </c>
      <c r="C215" t="s">
        <v>1078</v>
      </c>
      <c r="D215" s="1">
        <v>44933</v>
      </c>
      <c r="F215" t="s">
        <v>28</v>
      </c>
      <c r="G215" t="s">
        <v>1079</v>
      </c>
      <c r="H215" t="s">
        <v>1080</v>
      </c>
      <c r="I215" t="s">
        <v>132</v>
      </c>
      <c r="J215" t="s">
        <v>32</v>
      </c>
      <c r="K215" t="s">
        <v>33</v>
      </c>
      <c r="L215" t="s">
        <v>50</v>
      </c>
      <c r="M215" t="s">
        <v>35</v>
      </c>
      <c r="N215" t="s">
        <v>36</v>
      </c>
      <c r="P215" t="s">
        <v>37</v>
      </c>
      <c r="Q215" t="s">
        <v>89</v>
      </c>
      <c r="R215" s="2">
        <v>36790</v>
      </c>
      <c r="S215" t="s">
        <v>39</v>
      </c>
      <c r="T215" t="s">
        <v>225</v>
      </c>
      <c r="U215" t="s">
        <v>41</v>
      </c>
      <c r="V215">
        <v>48077</v>
      </c>
      <c r="W215" t="s">
        <v>127</v>
      </c>
      <c r="X215" t="s">
        <v>103</v>
      </c>
      <c r="Y215" t="s">
        <v>44</v>
      </c>
      <c r="Z215">
        <v>3</v>
      </c>
    </row>
    <row r="216" spans="1:26" x14ac:dyDescent="0.25">
      <c r="A216">
        <v>3641</v>
      </c>
      <c r="B216" t="s">
        <v>1081</v>
      </c>
      <c r="C216" t="s">
        <v>424</v>
      </c>
      <c r="D216" s="1">
        <v>43868</v>
      </c>
      <c r="E216" s="1">
        <v>44317</v>
      </c>
      <c r="F216" t="s">
        <v>28</v>
      </c>
      <c r="G216" t="s">
        <v>1082</v>
      </c>
      <c r="H216" t="s">
        <v>1083</v>
      </c>
      <c r="I216" t="s">
        <v>49</v>
      </c>
      <c r="J216" t="s">
        <v>197</v>
      </c>
      <c r="K216" t="s">
        <v>33</v>
      </c>
      <c r="L216" t="s">
        <v>63</v>
      </c>
      <c r="M216" t="s">
        <v>62</v>
      </c>
      <c r="N216" t="s">
        <v>174</v>
      </c>
      <c r="O216" t="s">
        <v>1084</v>
      </c>
      <c r="P216" t="s">
        <v>37</v>
      </c>
      <c r="Q216" t="s">
        <v>80</v>
      </c>
      <c r="R216" s="2">
        <v>25948</v>
      </c>
      <c r="S216" t="s">
        <v>39</v>
      </c>
      <c r="T216" t="s">
        <v>215</v>
      </c>
      <c r="U216" t="s">
        <v>54</v>
      </c>
      <c r="V216">
        <v>56039</v>
      </c>
      <c r="W216" t="s">
        <v>73</v>
      </c>
      <c r="X216" t="s">
        <v>43</v>
      </c>
      <c r="Y216" t="s">
        <v>44</v>
      </c>
      <c r="Z216">
        <v>3</v>
      </c>
    </row>
    <row r="217" spans="1:26" x14ac:dyDescent="0.25">
      <c r="A217">
        <v>3642</v>
      </c>
      <c r="B217" t="s">
        <v>985</v>
      </c>
      <c r="C217" t="s">
        <v>1085</v>
      </c>
      <c r="D217" s="1">
        <v>43950</v>
      </c>
      <c r="E217" s="1">
        <v>44512</v>
      </c>
      <c r="F217" t="s">
        <v>28</v>
      </c>
      <c r="G217" t="s">
        <v>1086</v>
      </c>
      <c r="H217" t="s">
        <v>1087</v>
      </c>
      <c r="I217" t="s">
        <v>138</v>
      </c>
      <c r="J217" t="s">
        <v>197</v>
      </c>
      <c r="K217" t="s">
        <v>33</v>
      </c>
      <c r="L217" t="s">
        <v>63</v>
      </c>
      <c r="M217" t="s">
        <v>62</v>
      </c>
      <c r="N217" t="s">
        <v>139</v>
      </c>
      <c r="O217" t="s">
        <v>1088</v>
      </c>
      <c r="P217" t="s">
        <v>37</v>
      </c>
      <c r="Q217" t="s">
        <v>89</v>
      </c>
      <c r="R217" s="2">
        <v>28641</v>
      </c>
      <c r="S217" t="s">
        <v>39</v>
      </c>
      <c r="T217" t="s">
        <v>82</v>
      </c>
      <c r="U217" t="s">
        <v>54</v>
      </c>
      <c r="V217">
        <v>7474</v>
      </c>
      <c r="W217" t="s">
        <v>92</v>
      </c>
      <c r="X217" t="s">
        <v>74</v>
      </c>
      <c r="Y217" t="s">
        <v>44</v>
      </c>
      <c r="Z217">
        <v>3</v>
      </c>
    </row>
    <row r="218" spans="1:26" x14ac:dyDescent="0.25">
      <c r="A218">
        <v>3643</v>
      </c>
      <c r="B218" t="s">
        <v>1089</v>
      </c>
      <c r="C218" t="s">
        <v>1090</v>
      </c>
      <c r="D218" s="1">
        <v>43937</v>
      </c>
      <c r="F218" t="s">
        <v>28</v>
      </c>
      <c r="G218" t="s">
        <v>1091</v>
      </c>
      <c r="H218" t="s">
        <v>1092</v>
      </c>
      <c r="I218" t="s">
        <v>79</v>
      </c>
      <c r="J218" t="s">
        <v>32</v>
      </c>
      <c r="K218" t="s">
        <v>62</v>
      </c>
      <c r="L218" t="s">
        <v>50</v>
      </c>
      <c r="M218" t="s">
        <v>62</v>
      </c>
      <c r="N218" t="s">
        <v>36</v>
      </c>
      <c r="P218" t="s">
        <v>37</v>
      </c>
      <c r="Q218" t="s">
        <v>331</v>
      </c>
      <c r="R218" s="2">
        <v>22362</v>
      </c>
      <c r="S218" t="s">
        <v>39</v>
      </c>
      <c r="T218" t="s">
        <v>82</v>
      </c>
      <c r="U218" t="s">
        <v>54</v>
      </c>
      <c r="V218">
        <v>9287</v>
      </c>
      <c r="W218" t="s">
        <v>127</v>
      </c>
      <c r="X218" t="s">
        <v>74</v>
      </c>
      <c r="Y218" t="s">
        <v>44</v>
      </c>
      <c r="Z218">
        <v>3</v>
      </c>
    </row>
    <row r="219" spans="1:26" x14ac:dyDescent="0.25">
      <c r="A219">
        <v>3644</v>
      </c>
      <c r="B219" t="s">
        <v>1093</v>
      </c>
      <c r="C219" t="s">
        <v>1094</v>
      </c>
      <c r="D219" s="1">
        <v>44728</v>
      </c>
      <c r="F219" t="s">
        <v>28</v>
      </c>
      <c r="G219" t="s">
        <v>1095</v>
      </c>
      <c r="H219" t="s">
        <v>1096</v>
      </c>
      <c r="I219" t="s">
        <v>167</v>
      </c>
      <c r="J219" t="s">
        <v>32</v>
      </c>
      <c r="K219" t="s">
        <v>51</v>
      </c>
      <c r="L219" t="s">
        <v>63</v>
      </c>
      <c r="M219" t="s">
        <v>62</v>
      </c>
      <c r="N219" t="s">
        <v>36</v>
      </c>
      <c r="P219" t="s">
        <v>37</v>
      </c>
      <c r="Q219" t="s">
        <v>89</v>
      </c>
      <c r="R219" s="2">
        <v>31587</v>
      </c>
      <c r="S219" t="s">
        <v>39</v>
      </c>
      <c r="T219" t="s">
        <v>82</v>
      </c>
      <c r="U219" t="s">
        <v>54</v>
      </c>
      <c r="V219">
        <v>42213</v>
      </c>
      <c r="W219" t="s">
        <v>92</v>
      </c>
      <c r="X219" t="s">
        <v>83</v>
      </c>
      <c r="Y219" t="s">
        <v>44</v>
      </c>
      <c r="Z219">
        <v>3</v>
      </c>
    </row>
    <row r="220" spans="1:26" x14ac:dyDescent="0.25">
      <c r="A220">
        <v>3645</v>
      </c>
      <c r="B220" t="s">
        <v>1097</v>
      </c>
      <c r="C220" t="s">
        <v>1098</v>
      </c>
      <c r="D220" s="1">
        <v>43668</v>
      </c>
      <c r="F220" t="s">
        <v>28</v>
      </c>
      <c r="G220" t="s">
        <v>1099</v>
      </c>
      <c r="H220" t="s">
        <v>1100</v>
      </c>
      <c r="I220" t="s">
        <v>97</v>
      </c>
      <c r="J220" t="s">
        <v>32</v>
      </c>
      <c r="K220" t="s">
        <v>51</v>
      </c>
      <c r="L220" t="s">
        <v>34</v>
      </c>
      <c r="M220" t="s">
        <v>62</v>
      </c>
      <c r="N220" t="s">
        <v>36</v>
      </c>
      <c r="P220" t="s">
        <v>37</v>
      </c>
      <c r="Q220" t="s">
        <v>80</v>
      </c>
      <c r="R220" s="2">
        <v>28384</v>
      </c>
      <c r="S220" t="s">
        <v>39</v>
      </c>
      <c r="T220" t="s">
        <v>102</v>
      </c>
      <c r="U220" t="s">
        <v>54</v>
      </c>
      <c r="V220">
        <v>34428</v>
      </c>
      <c r="W220" t="s">
        <v>127</v>
      </c>
      <c r="X220" t="s">
        <v>74</v>
      </c>
      <c r="Y220" t="s">
        <v>44</v>
      </c>
      <c r="Z220">
        <v>3</v>
      </c>
    </row>
    <row r="221" spans="1:26" x14ac:dyDescent="0.25">
      <c r="A221">
        <v>3646</v>
      </c>
      <c r="B221" t="s">
        <v>890</v>
      </c>
      <c r="C221" t="s">
        <v>433</v>
      </c>
      <c r="D221" s="1">
        <v>45038</v>
      </c>
      <c r="F221" t="s">
        <v>727</v>
      </c>
      <c r="G221" t="s">
        <v>1101</v>
      </c>
      <c r="H221" t="s">
        <v>1102</v>
      </c>
      <c r="I221" t="s">
        <v>132</v>
      </c>
      <c r="J221" t="s">
        <v>32</v>
      </c>
      <c r="K221" t="s">
        <v>51</v>
      </c>
      <c r="L221" t="s">
        <v>50</v>
      </c>
      <c r="M221" t="s">
        <v>62</v>
      </c>
      <c r="N221" t="s">
        <v>36</v>
      </c>
      <c r="P221" t="s">
        <v>37</v>
      </c>
      <c r="Q221" t="s">
        <v>147</v>
      </c>
      <c r="R221" s="2">
        <v>24838</v>
      </c>
      <c r="S221" t="s">
        <v>39</v>
      </c>
      <c r="T221" t="s">
        <v>149</v>
      </c>
      <c r="U221" t="s">
        <v>41</v>
      </c>
      <c r="V221">
        <v>77551</v>
      </c>
      <c r="W221" t="s">
        <v>55</v>
      </c>
      <c r="X221" t="s">
        <v>43</v>
      </c>
      <c r="Y221" t="s">
        <v>44</v>
      </c>
      <c r="Z221">
        <v>3</v>
      </c>
    </row>
    <row r="222" spans="1:26" x14ac:dyDescent="0.25">
      <c r="A222">
        <v>3647</v>
      </c>
      <c r="B222" t="s">
        <v>1103</v>
      </c>
      <c r="C222" t="s">
        <v>1104</v>
      </c>
      <c r="D222" s="1">
        <v>44193</v>
      </c>
      <c r="E222" s="1">
        <v>44226</v>
      </c>
      <c r="F222" t="s">
        <v>727</v>
      </c>
      <c r="G222" t="s">
        <v>1105</v>
      </c>
      <c r="H222" t="s">
        <v>1106</v>
      </c>
      <c r="I222" t="s">
        <v>49</v>
      </c>
      <c r="J222" t="s">
        <v>744</v>
      </c>
      <c r="K222" t="s">
        <v>51</v>
      </c>
      <c r="L222" t="s">
        <v>50</v>
      </c>
      <c r="M222" t="s">
        <v>51</v>
      </c>
      <c r="N222" t="s">
        <v>98</v>
      </c>
      <c r="O222" t="s">
        <v>1107</v>
      </c>
      <c r="P222" t="s">
        <v>37</v>
      </c>
      <c r="Q222" t="s">
        <v>110</v>
      </c>
      <c r="R222" s="2">
        <v>24312</v>
      </c>
      <c r="S222" t="s">
        <v>39</v>
      </c>
      <c r="T222" t="s">
        <v>112</v>
      </c>
      <c r="U222" t="s">
        <v>41</v>
      </c>
      <c r="V222">
        <v>20847</v>
      </c>
      <c r="W222" t="s">
        <v>92</v>
      </c>
      <c r="X222" t="s">
        <v>74</v>
      </c>
      <c r="Y222" t="s">
        <v>44</v>
      </c>
      <c r="Z222">
        <v>3</v>
      </c>
    </row>
    <row r="223" spans="1:26" x14ac:dyDescent="0.25">
      <c r="A223">
        <v>3648</v>
      </c>
      <c r="B223" t="s">
        <v>1052</v>
      </c>
      <c r="C223" t="s">
        <v>1108</v>
      </c>
      <c r="D223" s="1">
        <v>44615</v>
      </c>
      <c r="F223" t="s">
        <v>727</v>
      </c>
      <c r="G223" t="s">
        <v>1109</v>
      </c>
      <c r="H223" t="s">
        <v>1110</v>
      </c>
      <c r="I223" t="s">
        <v>138</v>
      </c>
      <c r="J223" t="s">
        <v>32</v>
      </c>
      <c r="K223" t="s">
        <v>33</v>
      </c>
      <c r="L223" t="s">
        <v>50</v>
      </c>
      <c r="M223" t="s">
        <v>62</v>
      </c>
      <c r="N223" t="s">
        <v>36</v>
      </c>
      <c r="P223" t="s">
        <v>37</v>
      </c>
      <c r="Q223" t="s">
        <v>52</v>
      </c>
      <c r="R223" s="2">
        <v>17711</v>
      </c>
      <c r="S223" t="s">
        <v>39</v>
      </c>
      <c r="T223" t="s">
        <v>162</v>
      </c>
      <c r="U223" t="s">
        <v>41</v>
      </c>
      <c r="V223">
        <v>76615</v>
      </c>
      <c r="W223" t="s">
        <v>73</v>
      </c>
      <c r="X223" t="s">
        <v>103</v>
      </c>
      <c r="Y223" t="s">
        <v>104</v>
      </c>
      <c r="Z223">
        <v>4</v>
      </c>
    </row>
    <row r="224" spans="1:26" x14ac:dyDescent="0.25">
      <c r="A224">
        <v>3649</v>
      </c>
      <c r="B224" t="s">
        <v>1111</v>
      </c>
      <c r="C224" t="s">
        <v>1112</v>
      </c>
      <c r="D224" s="1">
        <v>44786</v>
      </c>
      <c r="F224" t="s">
        <v>727</v>
      </c>
      <c r="G224" t="s">
        <v>1113</v>
      </c>
      <c r="H224" t="s">
        <v>1114</v>
      </c>
      <c r="I224" t="s">
        <v>79</v>
      </c>
      <c r="J224" t="s">
        <v>32</v>
      </c>
      <c r="K224" t="s">
        <v>33</v>
      </c>
      <c r="L224" t="s">
        <v>50</v>
      </c>
      <c r="M224" t="s">
        <v>51</v>
      </c>
      <c r="N224" t="s">
        <v>36</v>
      </c>
      <c r="P224" t="s">
        <v>37</v>
      </c>
      <c r="Q224" t="s">
        <v>89</v>
      </c>
      <c r="R224" s="2">
        <v>24995</v>
      </c>
      <c r="S224" t="s">
        <v>39</v>
      </c>
      <c r="T224" t="s">
        <v>102</v>
      </c>
      <c r="U224" t="s">
        <v>41</v>
      </c>
      <c r="V224">
        <v>26602</v>
      </c>
      <c r="W224" t="s">
        <v>42</v>
      </c>
      <c r="X224" t="s">
        <v>83</v>
      </c>
      <c r="Y224" t="s">
        <v>104</v>
      </c>
      <c r="Z224">
        <v>4</v>
      </c>
    </row>
    <row r="225" spans="1:26" x14ac:dyDescent="0.25">
      <c r="A225">
        <v>3650</v>
      </c>
      <c r="B225" t="s">
        <v>960</v>
      </c>
      <c r="C225" t="s">
        <v>1115</v>
      </c>
      <c r="D225" s="1">
        <v>43741</v>
      </c>
      <c r="E225" s="1">
        <v>44620</v>
      </c>
      <c r="F225" t="s">
        <v>727</v>
      </c>
      <c r="G225" t="s">
        <v>1116</v>
      </c>
      <c r="H225" t="s">
        <v>1117</v>
      </c>
      <c r="I225" t="s">
        <v>167</v>
      </c>
      <c r="J225" t="s">
        <v>744</v>
      </c>
      <c r="K225" t="s">
        <v>62</v>
      </c>
      <c r="L225" t="s">
        <v>63</v>
      </c>
      <c r="M225" t="s">
        <v>51</v>
      </c>
      <c r="N225" t="s">
        <v>139</v>
      </c>
      <c r="O225" t="s">
        <v>1118</v>
      </c>
      <c r="P225" t="s">
        <v>37</v>
      </c>
      <c r="Q225" t="s">
        <v>89</v>
      </c>
      <c r="R225" s="2">
        <v>33597</v>
      </c>
      <c r="S225" t="s">
        <v>39</v>
      </c>
      <c r="T225" t="s">
        <v>82</v>
      </c>
      <c r="U225" t="s">
        <v>41</v>
      </c>
      <c r="V225">
        <v>72818</v>
      </c>
      <c r="W225" t="s">
        <v>42</v>
      </c>
      <c r="X225" t="s">
        <v>103</v>
      </c>
      <c r="Y225" t="s">
        <v>44</v>
      </c>
      <c r="Z225">
        <v>3</v>
      </c>
    </row>
    <row r="226" spans="1:26" x14ac:dyDescent="0.25">
      <c r="A226">
        <v>3651</v>
      </c>
      <c r="B226" t="s">
        <v>158</v>
      </c>
      <c r="C226" t="s">
        <v>1119</v>
      </c>
      <c r="D226" s="1">
        <v>43752</v>
      </c>
      <c r="F226" t="s">
        <v>727</v>
      </c>
      <c r="G226" t="s">
        <v>1120</v>
      </c>
      <c r="H226" t="s">
        <v>1121</v>
      </c>
      <c r="I226" t="s">
        <v>97</v>
      </c>
      <c r="J226" t="s">
        <v>32</v>
      </c>
      <c r="K226" t="s">
        <v>62</v>
      </c>
      <c r="L226" t="s">
        <v>34</v>
      </c>
      <c r="M226" t="s">
        <v>62</v>
      </c>
      <c r="N226" t="s">
        <v>36</v>
      </c>
      <c r="P226" t="s">
        <v>37</v>
      </c>
      <c r="Q226" t="s">
        <v>80</v>
      </c>
      <c r="R226" s="2">
        <v>33257</v>
      </c>
      <c r="S226" t="s">
        <v>39</v>
      </c>
      <c r="T226" t="s">
        <v>162</v>
      </c>
      <c r="U226" t="s">
        <v>41</v>
      </c>
      <c r="V226">
        <v>90347</v>
      </c>
      <c r="W226" t="s">
        <v>42</v>
      </c>
      <c r="X226" t="s">
        <v>74</v>
      </c>
      <c r="Y226" t="s">
        <v>44</v>
      </c>
      <c r="Z226">
        <v>3</v>
      </c>
    </row>
    <row r="227" spans="1:26" x14ac:dyDescent="0.25">
      <c r="A227">
        <v>3652</v>
      </c>
      <c r="B227" t="s">
        <v>922</v>
      </c>
      <c r="C227" t="s">
        <v>1122</v>
      </c>
      <c r="D227" s="1">
        <v>43707</v>
      </c>
      <c r="E227" s="1">
        <v>44800</v>
      </c>
      <c r="F227" t="s">
        <v>28</v>
      </c>
      <c r="G227" t="s">
        <v>1123</v>
      </c>
      <c r="H227" t="s">
        <v>1124</v>
      </c>
      <c r="I227" t="s">
        <v>117</v>
      </c>
      <c r="J227" t="s">
        <v>744</v>
      </c>
      <c r="K227" t="s">
        <v>51</v>
      </c>
      <c r="L227" t="s">
        <v>34</v>
      </c>
      <c r="M227" t="s">
        <v>51</v>
      </c>
      <c r="N227" t="s">
        <v>125</v>
      </c>
      <c r="O227" t="s">
        <v>1125</v>
      </c>
      <c r="P227" t="s">
        <v>37</v>
      </c>
      <c r="Q227" t="s">
        <v>89</v>
      </c>
      <c r="R227" s="2">
        <v>17030</v>
      </c>
      <c r="S227" t="s">
        <v>39</v>
      </c>
      <c r="T227" t="s">
        <v>6</v>
      </c>
      <c r="U227" t="s">
        <v>54</v>
      </c>
      <c r="V227">
        <v>96845</v>
      </c>
      <c r="W227" t="s">
        <v>73</v>
      </c>
      <c r="X227" t="s">
        <v>83</v>
      </c>
      <c r="Y227" t="s">
        <v>44</v>
      </c>
      <c r="Z227">
        <v>3</v>
      </c>
    </row>
    <row r="228" spans="1:26" x14ac:dyDescent="0.25">
      <c r="A228">
        <v>3653</v>
      </c>
      <c r="B228" t="s">
        <v>963</v>
      </c>
      <c r="C228" t="s">
        <v>1126</v>
      </c>
      <c r="D228" s="1">
        <v>44231</v>
      </c>
      <c r="E228" s="1">
        <v>45137</v>
      </c>
      <c r="F228" t="s">
        <v>28</v>
      </c>
      <c r="G228" t="s">
        <v>1127</v>
      </c>
      <c r="H228" t="s">
        <v>1128</v>
      </c>
      <c r="I228" t="s">
        <v>61</v>
      </c>
      <c r="J228" t="s">
        <v>744</v>
      </c>
      <c r="K228" t="s">
        <v>33</v>
      </c>
      <c r="L228" t="s">
        <v>63</v>
      </c>
      <c r="M228" t="s">
        <v>51</v>
      </c>
      <c r="N228" t="s">
        <v>174</v>
      </c>
      <c r="O228" t="s">
        <v>1129</v>
      </c>
      <c r="P228" t="s">
        <v>37</v>
      </c>
      <c r="Q228" t="s">
        <v>80</v>
      </c>
      <c r="R228" s="2">
        <v>34879</v>
      </c>
      <c r="S228" t="s">
        <v>39</v>
      </c>
      <c r="T228" t="s">
        <v>225</v>
      </c>
      <c r="U228" t="s">
        <v>54</v>
      </c>
      <c r="V228">
        <v>67277</v>
      </c>
      <c r="W228" t="s">
        <v>127</v>
      </c>
      <c r="X228" t="s">
        <v>43</v>
      </c>
      <c r="Y228" t="s">
        <v>104</v>
      </c>
      <c r="Z228">
        <v>3</v>
      </c>
    </row>
    <row r="229" spans="1:26" x14ac:dyDescent="0.25">
      <c r="A229">
        <v>3654</v>
      </c>
      <c r="B229" t="s">
        <v>1130</v>
      </c>
      <c r="C229" t="s">
        <v>1131</v>
      </c>
      <c r="D229" s="1">
        <v>44888</v>
      </c>
      <c r="F229" t="s">
        <v>28</v>
      </c>
      <c r="G229" t="s">
        <v>1132</v>
      </c>
      <c r="H229" t="s">
        <v>1133</v>
      </c>
      <c r="I229" t="s">
        <v>167</v>
      </c>
      <c r="J229" t="s">
        <v>32</v>
      </c>
      <c r="K229" t="s">
        <v>51</v>
      </c>
      <c r="L229" t="s">
        <v>50</v>
      </c>
      <c r="M229" t="s">
        <v>51</v>
      </c>
      <c r="N229" t="s">
        <v>36</v>
      </c>
      <c r="P229" t="s">
        <v>37</v>
      </c>
      <c r="Q229" t="s">
        <v>52</v>
      </c>
      <c r="R229" s="2">
        <v>34788</v>
      </c>
      <c r="S229" t="s">
        <v>39</v>
      </c>
      <c r="T229" t="s">
        <v>162</v>
      </c>
      <c r="U229" t="s">
        <v>54</v>
      </c>
      <c r="V229">
        <v>17975</v>
      </c>
      <c r="W229" t="s">
        <v>127</v>
      </c>
      <c r="X229" t="s">
        <v>103</v>
      </c>
      <c r="Y229" t="s">
        <v>104</v>
      </c>
      <c r="Z229">
        <v>4</v>
      </c>
    </row>
    <row r="230" spans="1:26" x14ac:dyDescent="0.25">
      <c r="A230">
        <v>3655</v>
      </c>
      <c r="B230" t="s">
        <v>1134</v>
      </c>
      <c r="C230" t="s">
        <v>1135</v>
      </c>
      <c r="D230" s="1">
        <v>44982</v>
      </c>
      <c r="F230" t="s">
        <v>28</v>
      </c>
      <c r="G230" t="s">
        <v>1136</v>
      </c>
      <c r="H230" t="s">
        <v>1137</v>
      </c>
      <c r="I230" t="s">
        <v>132</v>
      </c>
      <c r="J230" t="s">
        <v>32</v>
      </c>
      <c r="K230" t="s">
        <v>51</v>
      </c>
      <c r="L230" t="s">
        <v>34</v>
      </c>
      <c r="M230" t="s">
        <v>62</v>
      </c>
      <c r="N230" t="s">
        <v>36</v>
      </c>
      <c r="P230" t="s">
        <v>37</v>
      </c>
      <c r="Q230" t="s">
        <v>110</v>
      </c>
      <c r="R230" s="2">
        <v>36088</v>
      </c>
      <c r="S230" t="s">
        <v>39</v>
      </c>
      <c r="T230" t="s">
        <v>112</v>
      </c>
      <c r="U230" t="s">
        <v>54</v>
      </c>
      <c r="V230">
        <v>97142</v>
      </c>
      <c r="W230" t="s">
        <v>127</v>
      </c>
      <c r="X230" t="s">
        <v>83</v>
      </c>
      <c r="Y230" t="s">
        <v>44</v>
      </c>
      <c r="Z230">
        <v>3</v>
      </c>
    </row>
    <row r="231" spans="1:26" x14ac:dyDescent="0.25">
      <c r="A231">
        <v>3656</v>
      </c>
      <c r="B231" t="s">
        <v>1138</v>
      </c>
      <c r="C231" t="s">
        <v>1139</v>
      </c>
      <c r="D231" s="1">
        <v>43814</v>
      </c>
      <c r="F231" t="s">
        <v>28</v>
      </c>
      <c r="G231" t="s">
        <v>1140</v>
      </c>
      <c r="H231" t="s">
        <v>1141</v>
      </c>
      <c r="I231" t="s">
        <v>79</v>
      </c>
      <c r="J231" t="s">
        <v>32</v>
      </c>
      <c r="K231" t="s">
        <v>51</v>
      </c>
      <c r="L231" t="s">
        <v>63</v>
      </c>
      <c r="M231" t="s">
        <v>51</v>
      </c>
      <c r="N231" t="s">
        <v>36</v>
      </c>
      <c r="P231" t="s">
        <v>37</v>
      </c>
      <c r="Q231" t="s">
        <v>793</v>
      </c>
      <c r="R231" s="2">
        <v>36995</v>
      </c>
      <c r="S231" t="s">
        <v>39</v>
      </c>
      <c r="T231" t="s">
        <v>82</v>
      </c>
      <c r="U231" t="s">
        <v>54</v>
      </c>
      <c r="V231">
        <v>72523</v>
      </c>
      <c r="W231" t="s">
        <v>55</v>
      </c>
      <c r="X231" t="s">
        <v>103</v>
      </c>
      <c r="Y231" t="s">
        <v>104</v>
      </c>
      <c r="Z231">
        <v>5</v>
      </c>
    </row>
    <row r="232" spans="1:26" x14ac:dyDescent="0.25">
      <c r="A232">
        <v>3657</v>
      </c>
      <c r="B232" t="s">
        <v>1142</v>
      </c>
      <c r="C232" t="s">
        <v>1143</v>
      </c>
      <c r="D232" s="1">
        <v>44437</v>
      </c>
      <c r="F232" t="s">
        <v>28</v>
      </c>
      <c r="G232" t="s">
        <v>1144</v>
      </c>
      <c r="H232" t="s">
        <v>1145</v>
      </c>
      <c r="I232" t="s">
        <v>97</v>
      </c>
      <c r="J232" t="s">
        <v>32</v>
      </c>
      <c r="K232" t="s">
        <v>51</v>
      </c>
      <c r="L232" t="s">
        <v>34</v>
      </c>
      <c r="M232" t="s">
        <v>62</v>
      </c>
      <c r="N232" t="s">
        <v>36</v>
      </c>
      <c r="P232" t="s">
        <v>37</v>
      </c>
      <c r="Q232" t="s">
        <v>80</v>
      </c>
      <c r="R232" s="2">
        <v>33667</v>
      </c>
      <c r="S232" t="s">
        <v>39</v>
      </c>
      <c r="T232" t="s">
        <v>291</v>
      </c>
      <c r="U232" t="s">
        <v>41</v>
      </c>
      <c r="V232">
        <v>44406</v>
      </c>
      <c r="W232" t="s">
        <v>92</v>
      </c>
      <c r="X232" t="s">
        <v>74</v>
      </c>
      <c r="Y232" t="s">
        <v>44</v>
      </c>
      <c r="Z232">
        <v>4</v>
      </c>
    </row>
    <row r="233" spans="1:26" x14ac:dyDescent="0.25">
      <c r="A233">
        <v>3658</v>
      </c>
      <c r="B233" t="s">
        <v>678</v>
      </c>
      <c r="C233" t="s">
        <v>1146</v>
      </c>
      <c r="D233" s="1">
        <v>44869</v>
      </c>
      <c r="E233" s="1">
        <v>45114</v>
      </c>
      <c r="F233" t="s">
        <v>28</v>
      </c>
      <c r="G233" t="s">
        <v>1147</v>
      </c>
      <c r="H233" t="s">
        <v>1148</v>
      </c>
      <c r="I233" t="s">
        <v>88</v>
      </c>
      <c r="J233" t="s">
        <v>32</v>
      </c>
      <c r="K233" t="s">
        <v>51</v>
      </c>
      <c r="L233" t="s">
        <v>34</v>
      </c>
      <c r="M233" t="s">
        <v>35</v>
      </c>
      <c r="N233" t="s">
        <v>98</v>
      </c>
      <c r="O233" t="s">
        <v>1149</v>
      </c>
      <c r="P233" t="s">
        <v>37</v>
      </c>
      <c r="Q233" t="s">
        <v>176</v>
      </c>
      <c r="R233" s="2">
        <v>24436</v>
      </c>
      <c r="S233" t="s">
        <v>39</v>
      </c>
      <c r="T233" t="s">
        <v>102</v>
      </c>
      <c r="U233" t="s">
        <v>41</v>
      </c>
      <c r="V233">
        <v>95682</v>
      </c>
      <c r="W233" t="s">
        <v>92</v>
      </c>
      <c r="X233" t="s">
        <v>103</v>
      </c>
      <c r="Y233" t="s">
        <v>44</v>
      </c>
      <c r="Z233">
        <v>3</v>
      </c>
    </row>
    <row r="234" spans="1:26" x14ac:dyDescent="0.25">
      <c r="A234">
        <v>3659</v>
      </c>
      <c r="B234" t="s">
        <v>1150</v>
      </c>
      <c r="C234" t="s">
        <v>1151</v>
      </c>
      <c r="D234" s="1">
        <v>43740</v>
      </c>
      <c r="E234" s="1">
        <v>43751</v>
      </c>
      <c r="F234" t="s">
        <v>28</v>
      </c>
      <c r="G234" t="s">
        <v>1152</v>
      </c>
      <c r="H234" t="s">
        <v>1153</v>
      </c>
      <c r="I234" t="s">
        <v>31</v>
      </c>
      <c r="J234" t="s">
        <v>32</v>
      </c>
      <c r="K234" t="s">
        <v>62</v>
      </c>
      <c r="L234" t="s">
        <v>50</v>
      </c>
      <c r="M234" t="s">
        <v>51</v>
      </c>
      <c r="N234" t="s">
        <v>174</v>
      </c>
      <c r="O234" t="s">
        <v>1154</v>
      </c>
      <c r="P234" t="s">
        <v>37</v>
      </c>
      <c r="Q234" t="s">
        <v>89</v>
      </c>
      <c r="R234" s="2">
        <v>32811</v>
      </c>
      <c r="S234" t="s">
        <v>39</v>
      </c>
      <c r="T234" t="s">
        <v>112</v>
      </c>
      <c r="U234" t="s">
        <v>54</v>
      </c>
      <c r="V234">
        <v>86746</v>
      </c>
      <c r="W234" t="s">
        <v>73</v>
      </c>
      <c r="X234" t="s">
        <v>103</v>
      </c>
      <c r="Y234" t="s">
        <v>104</v>
      </c>
      <c r="Z234">
        <v>1</v>
      </c>
    </row>
    <row r="235" spans="1:26" x14ac:dyDescent="0.25">
      <c r="A235">
        <v>3660</v>
      </c>
      <c r="B235" t="s">
        <v>1155</v>
      </c>
      <c r="C235" t="s">
        <v>1156</v>
      </c>
      <c r="D235" s="1">
        <v>43609</v>
      </c>
      <c r="F235" t="s">
        <v>28</v>
      </c>
      <c r="G235" t="s">
        <v>1157</v>
      </c>
      <c r="H235" t="s">
        <v>1158</v>
      </c>
      <c r="I235" t="s">
        <v>49</v>
      </c>
      <c r="J235" t="s">
        <v>32</v>
      </c>
      <c r="K235" t="s">
        <v>62</v>
      </c>
      <c r="L235" t="s">
        <v>50</v>
      </c>
      <c r="M235" t="s">
        <v>62</v>
      </c>
      <c r="N235" t="s">
        <v>36</v>
      </c>
      <c r="P235" t="s">
        <v>37</v>
      </c>
      <c r="Q235" t="s">
        <v>89</v>
      </c>
      <c r="R235" s="2">
        <v>27201</v>
      </c>
      <c r="S235" t="s">
        <v>39</v>
      </c>
      <c r="T235" t="s">
        <v>6</v>
      </c>
      <c r="U235" t="s">
        <v>54</v>
      </c>
      <c r="V235">
        <v>73540</v>
      </c>
      <c r="W235" t="s">
        <v>55</v>
      </c>
      <c r="X235" t="s">
        <v>74</v>
      </c>
      <c r="Y235" t="s">
        <v>104</v>
      </c>
      <c r="Z235">
        <v>3</v>
      </c>
    </row>
    <row r="236" spans="1:26" x14ac:dyDescent="0.25">
      <c r="A236">
        <v>3661</v>
      </c>
      <c r="B236" t="s">
        <v>1159</v>
      </c>
      <c r="C236" t="s">
        <v>1160</v>
      </c>
      <c r="D236" s="1">
        <v>44620</v>
      </c>
      <c r="E236" s="1">
        <v>44809</v>
      </c>
      <c r="F236" t="s">
        <v>28</v>
      </c>
      <c r="G236" t="s">
        <v>1161</v>
      </c>
      <c r="H236" t="s">
        <v>1162</v>
      </c>
      <c r="I236" t="s">
        <v>138</v>
      </c>
      <c r="J236" t="s">
        <v>32</v>
      </c>
      <c r="K236" t="s">
        <v>33</v>
      </c>
      <c r="L236" t="s">
        <v>34</v>
      </c>
      <c r="M236" t="s">
        <v>35</v>
      </c>
      <c r="N236" t="s">
        <v>98</v>
      </c>
      <c r="O236" t="s">
        <v>1163</v>
      </c>
      <c r="P236" t="s">
        <v>37</v>
      </c>
      <c r="Q236" t="s">
        <v>118</v>
      </c>
      <c r="R236" s="2">
        <v>19136</v>
      </c>
      <c r="S236" t="s">
        <v>39</v>
      </c>
      <c r="T236" t="s">
        <v>707</v>
      </c>
      <c r="U236" t="s">
        <v>54</v>
      </c>
      <c r="V236">
        <v>21624</v>
      </c>
      <c r="W236" t="s">
        <v>127</v>
      </c>
      <c r="X236" t="s">
        <v>83</v>
      </c>
      <c r="Y236" t="s">
        <v>44</v>
      </c>
      <c r="Z236">
        <v>3</v>
      </c>
    </row>
    <row r="237" spans="1:26" x14ac:dyDescent="0.25">
      <c r="A237">
        <v>3662</v>
      </c>
      <c r="B237" t="s">
        <v>1164</v>
      </c>
      <c r="C237" t="s">
        <v>1165</v>
      </c>
      <c r="D237" s="1">
        <v>45090</v>
      </c>
      <c r="F237" t="s">
        <v>28</v>
      </c>
      <c r="G237" t="s">
        <v>1166</v>
      </c>
      <c r="H237" t="s">
        <v>1167</v>
      </c>
      <c r="I237" t="s">
        <v>117</v>
      </c>
      <c r="J237" t="s">
        <v>32</v>
      </c>
      <c r="K237" t="s">
        <v>62</v>
      </c>
      <c r="L237" t="s">
        <v>63</v>
      </c>
      <c r="M237" t="s">
        <v>35</v>
      </c>
      <c r="N237" t="s">
        <v>36</v>
      </c>
      <c r="P237" t="s">
        <v>37</v>
      </c>
      <c r="Q237" t="s">
        <v>304</v>
      </c>
      <c r="R237" s="2">
        <v>26772</v>
      </c>
      <c r="S237" t="s">
        <v>39</v>
      </c>
      <c r="T237" t="s">
        <v>82</v>
      </c>
      <c r="U237" t="s">
        <v>54</v>
      </c>
      <c r="V237">
        <v>90473</v>
      </c>
      <c r="W237" t="s">
        <v>73</v>
      </c>
      <c r="X237" t="s">
        <v>83</v>
      </c>
      <c r="Y237" t="s">
        <v>104</v>
      </c>
      <c r="Z237">
        <v>2</v>
      </c>
    </row>
    <row r="238" spans="1:26" x14ac:dyDescent="0.25">
      <c r="A238">
        <v>3663</v>
      </c>
      <c r="B238" t="s">
        <v>1168</v>
      </c>
      <c r="C238" t="s">
        <v>1169</v>
      </c>
      <c r="D238" s="1">
        <v>43745</v>
      </c>
      <c r="E238" s="1">
        <v>44583</v>
      </c>
      <c r="F238" t="s">
        <v>28</v>
      </c>
      <c r="G238" t="s">
        <v>1170</v>
      </c>
      <c r="H238" t="s">
        <v>1171</v>
      </c>
      <c r="I238" t="s">
        <v>61</v>
      </c>
      <c r="J238" t="s">
        <v>197</v>
      </c>
      <c r="K238" t="s">
        <v>51</v>
      </c>
      <c r="L238" t="s">
        <v>63</v>
      </c>
      <c r="M238" t="s">
        <v>62</v>
      </c>
      <c r="N238" t="s">
        <v>139</v>
      </c>
      <c r="O238" t="s">
        <v>1172</v>
      </c>
      <c r="P238" t="s">
        <v>37</v>
      </c>
      <c r="Q238" t="s">
        <v>80</v>
      </c>
      <c r="R238" s="2">
        <v>28452</v>
      </c>
      <c r="S238" t="s">
        <v>39</v>
      </c>
      <c r="T238" t="s">
        <v>225</v>
      </c>
      <c r="U238" t="s">
        <v>41</v>
      </c>
      <c r="V238">
        <v>13534</v>
      </c>
      <c r="W238" t="s">
        <v>92</v>
      </c>
      <c r="X238" t="s">
        <v>74</v>
      </c>
      <c r="Y238" t="s">
        <v>104</v>
      </c>
      <c r="Z238">
        <v>3</v>
      </c>
    </row>
    <row r="239" spans="1:26" x14ac:dyDescent="0.25">
      <c r="A239">
        <v>3664</v>
      </c>
      <c r="B239" t="s">
        <v>1173</v>
      </c>
      <c r="C239" t="s">
        <v>1174</v>
      </c>
      <c r="D239" s="1">
        <v>44110</v>
      </c>
      <c r="E239" s="1">
        <v>44573</v>
      </c>
      <c r="F239" t="s">
        <v>28</v>
      </c>
      <c r="G239" t="s">
        <v>1175</v>
      </c>
      <c r="H239" t="s">
        <v>1176</v>
      </c>
      <c r="I239" t="s">
        <v>167</v>
      </c>
      <c r="J239" t="s">
        <v>197</v>
      </c>
      <c r="K239" t="s">
        <v>62</v>
      </c>
      <c r="L239" t="s">
        <v>34</v>
      </c>
      <c r="M239" t="s">
        <v>51</v>
      </c>
      <c r="N239" t="s">
        <v>98</v>
      </c>
      <c r="O239" t="s">
        <v>1177</v>
      </c>
      <c r="P239" t="s">
        <v>37</v>
      </c>
      <c r="Q239" t="s">
        <v>89</v>
      </c>
      <c r="R239" s="2">
        <v>20682</v>
      </c>
      <c r="S239" t="s">
        <v>39</v>
      </c>
      <c r="T239" t="s">
        <v>653</v>
      </c>
      <c r="U239" t="s">
        <v>41</v>
      </c>
      <c r="V239">
        <v>2667</v>
      </c>
      <c r="W239" t="s">
        <v>73</v>
      </c>
      <c r="X239" t="s">
        <v>43</v>
      </c>
      <c r="Y239" t="s">
        <v>44</v>
      </c>
      <c r="Z239">
        <v>3</v>
      </c>
    </row>
    <row r="240" spans="1:26" x14ac:dyDescent="0.25">
      <c r="A240">
        <v>3665</v>
      </c>
      <c r="B240" t="s">
        <v>189</v>
      </c>
      <c r="C240" t="s">
        <v>1178</v>
      </c>
      <c r="D240" s="1">
        <v>43791</v>
      </c>
      <c r="F240" t="s">
        <v>28</v>
      </c>
      <c r="G240" t="s">
        <v>1179</v>
      </c>
      <c r="H240" t="s">
        <v>1180</v>
      </c>
      <c r="I240" t="s">
        <v>132</v>
      </c>
      <c r="J240" t="s">
        <v>32</v>
      </c>
      <c r="K240" t="s">
        <v>62</v>
      </c>
      <c r="L240" t="s">
        <v>63</v>
      </c>
      <c r="M240" t="s">
        <v>35</v>
      </c>
      <c r="N240" t="s">
        <v>36</v>
      </c>
      <c r="P240" t="s">
        <v>37</v>
      </c>
      <c r="Q240" t="s">
        <v>89</v>
      </c>
      <c r="R240" s="2">
        <v>31136</v>
      </c>
      <c r="S240" t="s">
        <v>39</v>
      </c>
      <c r="T240" t="s">
        <v>1181</v>
      </c>
      <c r="U240" t="s">
        <v>54</v>
      </c>
      <c r="V240">
        <v>54319</v>
      </c>
      <c r="W240" t="s">
        <v>127</v>
      </c>
      <c r="X240" t="s">
        <v>83</v>
      </c>
      <c r="Y240" t="s">
        <v>44</v>
      </c>
      <c r="Z240">
        <v>3</v>
      </c>
    </row>
    <row r="241" spans="1:26" x14ac:dyDescent="0.25">
      <c r="A241">
        <v>3666</v>
      </c>
      <c r="B241" t="s">
        <v>1182</v>
      </c>
      <c r="C241" t="s">
        <v>1183</v>
      </c>
      <c r="D241" s="1">
        <v>44680</v>
      </c>
      <c r="E241" s="1">
        <v>44947</v>
      </c>
      <c r="F241" t="s">
        <v>28</v>
      </c>
      <c r="G241" t="s">
        <v>1184</v>
      </c>
      <c r="H241" t="s">
        <v>1185</v>
      </c>
      <c r="I241" t="s">
        <v>79</v>
      </c>
      <c r="J241" t="s">
        <v>32</v>
      </c>
      <c r="K241" t="s">
        <v>62</v>
      </c>
      <c r="L241" t="s">
        <v>50</v>
      </c>
      <c r="M241" t="s">
        <v>62</v>
      </c>
      <c r="N241" t="s">
        <v>98</v>
      </c>
      <c r="O241" t="s">
        <v>1186</v>
      </c>
      <c r="P241" t="s">
        <v>37</v>
      </c>
      <c r="Q241" t="s">
        <v>89</v>
      </c>
      <c r="R241" s="2">
        <v>20594</v>
      </c>
      <c r="S241" t="s">
        <v>39</v>
      </c>
      <c r="T241" t="s">
        <v>82</v>
      </c>
      <c r="U241" t="s">
        <v>54</v>
      </c>
      <c r="V241">
        <v>16052</v>
      </c>
      <c r="W241" t="s">
        <v>55</v>
      </c>
      <c r="X241" t="s">
        <v>74</v>
      </c>
      <c r="Y241" t="s">
        <v>44</v>
      </c>
      <c r="Z241">
        <v>3</v>
      </c>
    </row>
    <row r="242" spans="1:26" x14ac:dyDescent="0.25">
      <c r="A242">
        <v>3667</v>
      </c>
      <c r="B242" t="s">
        <v>1187</v>
      </c>
      <c r="C242" t="s">
        <v>1188</v>
      </c>
      <c r="D242" s="1">
        <v>44906</v>
      </c>
      <c r="E242" s="1">
        <v>45044</v>
      </c>
      <c r="F242" t="s">
        <v>28</v>
      </c>
      <c r="G242" t="s">
        <v>1189</v>
      </c>
      <c r="H242" t="s">
        <v>1190</v>
      </c>
      <c r="I242" t="s">
        <v>97</v>
      </c>
      <c r="J242" t="s">
        <v>32</v>
      </c>
      <c r="K242" t="s">
        <v>51</v>
      </c>
      <c r="L242" t="s">
        <v>63</v>
      </c>
      <c r="M242" t="s">
        <v>35</v>
      </c>
      <c r="N242" t="s">
        <v>125</v>
      </c>
      <c r="O242" t="s">
        <v>1191</v>
      </c>
      <c r="P242" t="s">
        <v>37</v>
      </c>
      <c r="Q242" t="s">
        <v>935</v>
      </c>
      <c r="R242" s="2">
        <v>36030</v>
      </c>
      <c r="S242" t="s">
        <v>39</v>
      </c>
      <c r="T242" t="s">
        <v>102</v>
      </c>
      <c r="U242" t="s">
        <v>54</v>
      </c>
      <c r="V242">
        <v>18998</v>
      </c>
      <c r="W242" t="s">
        <v>92</v>
      </c>
      <c r="X242" t="s">
        <v>74</v>
      </c>
      <c r="Y242" t="s">
        <v>44</v>
      </c>
      <c r="Z242">
        <v>3</v>
      </c>
    </row>
    <row r="243" spans="1:26" x14ac:dyDescent="0.25">
      <c r="A243">
        <v>3668</v>
      </c>
      <c r="B243" t="s">
        <v>995</v>
      </c>
      <c r="C243" t="s">
        <v>363</v>
      </c>
      <c r="D243" s="1">
        <v>45144</v>
      </c>
      <c r="E243" s="1">
        <v>45144</v>
      </c>
      <c r="F243" t="s">
        <v>28</v>
      </c>
      <c r="G243" t="s">
        <v>1192</v>
      </c>
      <c r="H243" t="s">
        <v>1193</v>
      </c>
      <c r="I243" t="s">
        <v>88</v>
      </c>
      <c r="J243" t="s">
        <v>32</v>
      </c>
      <c r="K243" t="s">
        <v>62</v>
      </c>
      <c r="L243" t="s">
        <v>34</v>
      </c>
      <c r="M243" t="s">
        <v>62</v>
      </c>
      <c r="N243" t="s">
        <v>174</v>
      </c>
      <c r="O243" t="s">
        <v>1194</v>
      </c>
      <c r="P243" t="s">
        <v>37</v>
      </c>
      <c r="Q243" t="s">
        <v>793</v>
      </c>
      <c r="R243" s="2">
        <v>35209</v>
      </c>
      <c r="S243" t="s">
        <v>39</v>
      </c>
      <c r="T243" t="s">
        <v>215</v>
      </c>
      <c r="U243" t="s">
        <v>54</v>
      </c>
      <c r="V243">
        <v>33735</v>
      </c>
      <c r="W243" t="s">
        <v>127</v>
      </c>
      <c r="X243" t="s">
        <v>43</v>
      </c>
      <c r="Y243" t="s">
        <v>235</v>
      </c>
      <c r="Z243">
        <v>3</v>
      </c>
    </row>
    <row r="244" spans="1:26" x14ac:dyDescent="0.25">
      <c r="A244">
        <v>3669</v>
      </c>
      <c r="B244" t="s">
        <v>1195</v>
      </c>
      <c r="C244" t="s">
        <v>1196</v>
      </c>
      <c r="D244" s="1">
        <v>43918</v>
      </c>
      <c r="E244" s="1">
        <v>44997</v>
      </c>
      <c r="F244" t="s">
        <v>28</v>
      </c>
      <c r="G244" t="s">
        <v>1197</v>
      </c>
      <c r="H244" t="s">
        <v>1198</v>
      </c>
      <c r="I244" t="s">
        <v>31</v>
      </c>
      <c r="J244" t="s">
        <v>744</v>
      </c>
      <c r="K244" t="s">
        <v>33</v>
      </c>
      <c r="L244" t="s">
        <v>50</v>
      </c>
      <c r="M244" t="s">
        <v>35</v>
      </c>
      <c r="N244" t="s">
        <v>139</v>
      </c>
      <c r="O244" t="s">
        <v>1199</v>
      </c>
      <c r="P244" t="s">
        <v>37</v>
      </c>
      <c r="Q244" t="s">
        <v>38</v>
      </c>
      <c r="R244" s="2">
        <v>24488</v>
      </c>
      <c r="S244" t="s">
        <v>39</v>
      </c>
      <c r="T244" t="s">
        <v>72</v>
      </c>
      <c r="U244" t="s">
        <v>54</v>
      </c>
      <c r="V244">
        <v>81928</v>
      </c>
      <c r="W244" t="s">
        <v>92</v>
      </c>
      <c r="X244" t="s">
        <v>43</v>
      </c>
      <c r="Y244" t="s">
        <v>44</v>
      </c>
      <c r="Z244">
        <v>3</v>
      </c>
    </row>
    <row r="245" spans="1:26" x14ac:dyDescent="0.25">
      <c r="A245">
        <v>3670</v>
      </c>
      <c r="B245" t="s">
        <v>1200</v>
      </c>
      <c r="C245" t="s">
        <v>673</v>
      </c>
      <c r="D245" s="1">
        <v>44784</v>
      </c>
      <c r="E245" s="1">
        <v>45012</v>
      </c>
      <c r="F245" t="s">
        <v>727</v>
      </c>
      <c r="G245" t="s">
        <v>1201</v>
      </c>
      <c r="H245" t="s">
        <v>1202</v>
      </c>
      <c r="I245" t="s">
        <v>132</v>
      </c>
      <c r="J245" t="s">
        <v>32</v>
      </c>
      <c r="K245" t="s">
        <v>62</v>
      </c>
      <c r="L245" t="s">
        <v>50</v>
      </c>
      <c r="M245" t="s">
        <v>62</v>
      </c>
      <c r="N245" t="s">
        <v>125</v>
      </c>
      <c r="O245" t="s">
        <v>1203</v>
      </c>
      <c r="P245" t="s">
        <v>37</v>
      </c>
      <c r="Q245" t="s">
        <v>935</v>
      </c>
      <c r="R245" s="2">
        <v>25220</v>
      </c>
      <c r="S245" t="s">
        <v>39</v>
      </c>
      <c r="T245" t="s">
        <v>112</v>
      </c>
      <c r="U245" t="s">
        <v>41</v>
      </c>
      <c r="V245">
        <v>14006</v>
      </c>
      <c r="W245" t="s">
        <v>55</v>
      </c>
      <c r="X245" t="s">
        <v>43</v>
      </c>
      <c r="Y245" t="s">
        <v>235</v>
      </c>
      <c r="Z245">
        <v>3</v>
      </c>
    </row>
    <row r="246" spans="1:26" x14ac:dyDescent="0.25">
      <c r="A246">
        <v>3671</v>
      </c>
      <c r="B246" t="s">
        <v>1204</v>
      </c>
      <c r="C246" t="s">
        <v>1205</v>
      </c>
      <c r="D246" s="1">
        <v>44952</v>
      </c>
      <c r="E246" s="1">
        <v>45096</v>
      </c>
      <c r="F246" t="s">
        <v>727</v>
      </c>
      <c r="G246" t="s">
        <v>1206</v>
      </c>
      <c r="H246" t="s">
        <v>1207</v>
      </c>
      <c r="I246" t="s">
        <v>49</v>
      </c>
      <c r="J246" t="s">
        <v>744</v>
      </c>
      <c r="K246" t="s">
        <v>51</v>
      </c>
      <c r="L246" t="s">
        <v>50</v>
      </c>
      <c r="M246" t="s">
        <v>35</v>
      </c>
      <c r="N246" t="s">
        <v>98</v>
      </c>
      <c r="O246" t="s">
        <v>1208</v>
      </c>
      <c r="P246" t="s">
        <v>37</v>
      </c>
      <c r="Q246" t="s">
        <v>147</v>
      </c>
      <c r="R246" s="2">
        <v>32871</v>
      </c>
      <c r="S246" t="s">
        <v>39</v>
      </c>
      <c r="T246" t="s">
        <v>149</v>
      </c>
      <c r="U246" t="s">
        <v>41</v>
      </c>
      <c r="V246">
        <v>45376</v>
      </c>
      <c r="W246" t="s">
        <v>127</v>
      </c>
      <c r="X246" t="s">
        <v>103</v>
      </c>
      <c r="Y246" t="s">
        <v>235</v>
      </c>
      <c r="Z246">
        <v>3</v>
      </c>
    </row>
    <row r="247" spans="1:26" x14ac:dyDescent="0.25">
      <c r="A247">
        <v>3672</v>
      </c>
      <c r="B247" t="s">
        <v>1209</v>
      </c>
      <c r="C247" t="s">
        <v>1210</v>
      </c>
      <c r="D247" s="1">
        <v>43479</v>
      </c>
      <c r="F247" t="s">
        <v>727</v>
      </c>
      <c r="G247" t="s">
        <v>1211</v>
      </c>
      <c r="H247" t="s">
        <v>1212</v>
      </c>
      <c r="I247" t="s">
        <v>138</v>
      </c>
      <c r="J247" t="s">
        <v>32</v>
      </c>
      <c r="K247" t="s">
        <v>51</v>
      </c>
      <c r="L247" t="s">
        <v>50</v>
      </c>
      <c r="M247" t="s">
        <v>62</v>
      </c>
      <c r="N247" t="s">
        <v>36</v>
      </c>
      <c r="P247" t="s">
        <v>37</v>
      </c>
      <c r="Q247" t="s">
        <v>80</v>
      </c>
      <c r="R247" s="2">
        <v>33293</v>
      </c>
      <c r="S247" t="s">
        <v>39</v>
      </c>
      <c r="T247" t="s">
        <v>225</v>
      </c>
      <c r="U247" t="s">
        <v>41</v>
      </c>
      <c r="V247">
        <v>44501</v>
      </c>
      <c r="W247" t="s">
        <v>127</v>
      </c>
      <c r="X247" t="s">
        <v>103</v>
      </c>
      <c r="Y247" t="s">
        <v>44</v>
      </c>
      <c r="Z247">
        <v>3</v>
      </c>
    </row>
    <row r="248" spans="1:26" x14ac:dyDescent="0.25">
      <c r="A248">
        <v>3673</v>
      </c>
      <c r="B248" t="s">
        <v>1213</v>
      </c>
      <c r="C248" t="s">
        <v>1214</v>
      </c>
      <c r="D248" s="1">
        <v>44723</v>
      </c>
      <c r="E248" s="1">
        <v>44936</v>
      </c>
      <c r="F248" t="s">
        <v>727</v>
      </c>
      <c r="G248" t="s">
        <v>1215</v>
      </c>
      <c r="H248" t="s">
        <v>1216</v>
      </c>
      <c r="I248" t="s">
        <v>79</v>
      </c>
      <c r="J248" t="s">
        <v>744</v>
      </c>
      <c r="K248" t="s">
        <v>62</v>
      </c>
      <c r="L248" t="s">
        <v>63</v>
      </c>
      <c r="M248" t="s">
        <v>35</v>
      </c>
      <c r="N248" t="s">
        <v>174</v>
      </c>
      <c r="O248" t="s">
        <v>1217</v>
      </c>
      <c r="P248" t="s">
        <v>37</v>
      </c>
      <c r="Q248" t="s">
        <v>695</v>
      </c>
      <c r="R248" s="2">
        <v>26714</v>
      </c>
      <c r="S248" t="s">
        <v>39</v>
      </c>
      <c r="T248" t="s">
        <v>242</v>
      </c>
      <c r="U248" t="s">
        <v>41</v>
      </c>
      <c r="V248">
        <v>47767</v>
      </c>
      <c r="W248" t="s">
        <v>73</v>
      </c>
      <c r="X248" t="s">
        <v>43</v>
      </c>
      <c r="Y248" t="s">
        <v>44</v>
      </c>
      <c r="Z248">
        <v>3</v>
      </c>
    </row>
    <row r="249" spans="1:26" x14ac:dyDescent="0.25">
      <c r="A249">
        <v>3674</v>
      </c>
      <c r="B249" t="s">
        <v>1218</v>
      </c>
      <c r="C249" t="s">
        <v>1219</v>
      </c>
      <c r="D249" s="1">
        <v>44007</v>
      </c>
      <c r="E249" s="1">
        <v>44622</v>
      </c>
      <c r="F249" t="s">
        <v>727</v>
      </c>
      <c r="G249" t="s">
        <v>1220</v>
      </c>
      <c r="H249" t="s">
        <v>1221</v>
      </c>
      <c r="I249" t="s">
        <v>88</v>
      </c>
      <c r="J249" t="s">
        <v>744</v>
      </c>
      <c r="K249" t="s">
        <v>51</v>
      </c>
      <c r="L249" t="s">
        <v>34</v>
      </c>
      <c r="M249" t="s">
        <v>51</v>
      </c>
      <c r="N249" t="s">
        <v>174</v>
      </c>
      <c r="O249" t="s">
        <v>1222</v>
      </c>
      <c r="P249" t="s">
        <v>37</v>
      </c>
      <c r="Q249" t="s">
        <v>110</v>
      </c>
      <c r="R249" s="2">
        <v>35186</v>
      </c>
      <c r="S249" t="s">
        <v>39</v>
      </c>
      <c r="T249" t="s">
        <v>112</v>
      </c>
      <c r="U249" t="s">
        <v>41</v>
      </c>
      <c r="V249">
        <v>39141</v>
      </c>
      <c r="W249" t="s">
        <v>73</v>
      </c>
      <c r="X249" t="s">
        <v>74</v>
      </c>
      <c r="Y249" t="s">
        <v>44</v>
      </c>
      <c r="Z249">
        <v>3</v>
      </c>
    </row>
    <row r="250" spans="1:26" x14ac:dyDescent="0.25">
      <c r="A250">
        <v>3675</v>
      </c>
      <c r="B250" t="s">
        <v>1223</v>
      </c>
      <c r="C250" t="s">
        <v>1224</v>
      </c>
      <c r="D250" s="1">
        <v>43990</v>
      </c>
      <c r="E250" s="1">
        <v>44924</v>
      </c>
      <c r="F250" t="s">
        <v>727</v>
      </c>
      <c r="G250" t="s">
        <v>1225</v>
      </c>
      <c r="H250" t="s">
        <v>1226</v>
      </c>
      <c r="I250" t="s">
        <v>31</v>
      </c>
      <c r="J250" t="s">
        <v>32</v>
      </c>
      <c r="K250" t="s">
        <v>62</v>
      </c>
      <c r="L250" t="s">
        <v>34</v>
      </c>
      <c r="M250" t="s">
        <v>62</v>
      </c>
      <c r="N250" t="s">
        <v>125</v>
      </c>
      <c r="O250" t="s">
        <v>1227</v>
      </c>
      <c r="P250" t="s">
        <v>37</v>
      </c>
      <c r="Q250" t="s">
        <v>110</v>
      </c>
      <c r="R250" s="2">
        <v>19234</v>
      </c>
      <c r="S250" t="s">
        <v>39</v>
      </c>
      <c r="T250" t="s">
        <v>102</v>
      </c>
      <c r="U250" t="s">
        <v>41</v>
      </c>
      <c r="V250">
        <v>70090</v>
      </c>
      <c r="W250" t="s">
        <v>55</v>
      </c>
      <c r="X250" t="s">
        <v>103</v>
      </c>
      <c r="Y250" t="s">
        <v>44</v>
      </c>
      <c r="Z250">
        <v>3</v>
      </c>
    </row>
    <row r="251" spans="1:26" x14ac:dyDescent="0.25">
      <c r="A251">
        <v>3676</v>
      </c>
      <c r="B251" t="s">
        <v>1228</v>
      </c>
      <c r="C251" t="s">
        <v>252</v>
      </c>
      <c r="D251" s="1">
        <v>43341</v>
      </c>
      <c r="F251" t="s">
        <v>28</v>
      </c>
      <c r="G251" t="s">
        <v>1229</v>
      </c>
      <c r="H251" t="s">
        <v>1230</v>
      </c>
      <c r="I251" t="s">
        <v>88</v>
      </c>
      <c r="J251" t="s">
        <v>32</v>
      </c>
      <c r="K251" t="s">
        <v>33</v>
      </c>
      <c r="L251" t="s">
        <v>63</v>
      </c>
      <c r="M251" t="s">
        <v>51</v>
      </c>
      <c r="N251" t="s">
        <v>36</v>
      </c>
      <c r="P251" t="s">
        <v>37</v>
      </c>
      <c r="Q251" t="s">
        <v>503</v>
      </c>
      <c r="R251" s="2">
        <v>34302</v>
      </c>
      <c r="S251" t="s">
        <v>39</v>
      </c>
      <c r="T251" t="s">
        <v>1231</v>
      </c>
      <c r="U251" t="s">
        <v>54</v>
      </c>
      <c r="V251">
        <v>35858</v>
      </c>
      <c r="W251" t="s">
        <v>92</v>
      </c>
      <c r="X251" t="s">
        <v>103</v>
      </c>
      <c r="Y251" t="s">
        <v>44</v>
      </c>
      <c r="Z251">
        <v>3</v>
      </c>
    </row>
    <row r="252" spans="1:26" x14ac:dyDescent="0.25">
      <c r="A252">
        <v>3677</v>
      </c>
      <c r="B252" t="s">
        <v>1232</v>
      </c>
      <c r="C252" t="s">
        <v>977</v>
      </c>
      <c r="D252" s="1">
        <v>44835</v>
      </c>
      <c r="F252" t="s">
        <v>28</v>
      </c>
      <c r="G252" t="s">
        <v>1233</v>
      </c>
      <c r="H252" t="s">
        <v>1234</v>
      </c>
      <c r="I252" t="s">
        <v>31</v>
      </c>
      <c r="J252" t="s">
        <v>32</v>
      </c>
      <c r="K252" t="s">
        <v>62</v>
      </c>
      <c r="L252" t="s">
        <v>50</v>
      </c>
      <c r="M252" t="s">
        <v>62</v>
      </c>
      <c r="N252" t="s">
        <v>36</v>
      </c>
      <c r="P252" t="s">
        <v>37</v>
      </c>
      <c r="Q252" t="s">
        <v>89</v>
      </c>
      <c r="R252" s="2">
        <v>21950</v>
      </c>
      <c r="S252" t="s">
        <v>39</v>
      </c>
      <c r="T252" t="s">
        <v>6</v>
      </c>
      <c r="U252" t="s">
        <v>54</v>
      </c>
      <c r="V252">
        <v>27462</v>
      </c>
      <c r="W252" t="s">
        <v>55</v>
      </c>
      <c r="X252" t="s">
        <v>74</v>
      </c>
      <c r="Y252" t="s">
        <v>44</v>
      </c>
      <c r="Z252">
        <v>3</v>
      </c>
    </row>
    <row r="253" spans="1:26" x14ac:dyDescent="0.25">
      <c r="A253">
        <v>3678</v>
      </c>
      <c r="B253" t="s">
        <v>1235</v>
      </c>
      <c r="C253" t="s">
        <v>1000</v>
      </c>
      <c r="D253" s="1">
        <v>44399</v>
      </c>
      <c r="F253" t="s">
        <v>28</v>
      </c>
      <c r="G253" t="s">
        <v>1236</v>
      </c>
      <c r="H253" t="s">
        <v>1237</v>
      </c>
      <c r="I253" t="s">
        <v>132</v>
      </c>
      <c r="J253" t="s">
        <v>32</v>
      </c>
      <c r="K253" t="s">
        <v>62</v>
      </c>
      <c r="L253" t="s">
        <v>50</v>
      </c>
      <c r="M253" t="s">
        <v>62</v>
      </c>
      <c r="N253" t="s">
        <v>36</v>
      </c>
      <c r="P253" t="s">
        <v>37</v>
      </c>
      <c r="Q253" t="s">
        <v>100</v>
      </c>
      <c r="R253" s="2">
        <v>36304</v>
      </c>
      <c r="S253" t="s">
        <v>39</v>
      </c>
      <c r="T253" t="s">
        <v>702</v>
      </c>
      <c r="U253" t="s">
        <v>54</v>
      </c>
      <c r="V253">
        <v>65321</v>
      </c>
      <c r="W253" t="s">
        <v>127</v>
      </c>
      <c r="X253" t="s">
        <v>74</v>
      </c>
      <c r="Y253" t="s">
        <v>44</v>
      </c>
      <c r="Z253">
        <v>3</v>
      </c>
    </row>
    <row r="254" spans="1:26" x14ac:dyDescent="0.25">
      <c r="A254">
        <v>3679</v>
      </c>
      <c r="B254" t="s">
        <v>1238</v>
      </c>
      <c r="C254" t="s">
        <v>1239</v>
      </c>
      <c r="D254" s="1">
        <v>43813</v>
      </c>
      <c r="F254" t="s">
        <v>28</v>
      </c>
      <c r="G254" t="s">
        <v>1240</v>
      </c>
      <c r="H254" t="s">
        <v>1241</v>
      </c>
      <c r="I254" t="s">
        <v>49</v>
      </c>
      <c r="J254" t="s">
        <v>32</v>
      </c>
      <c r="K254" t="s">
        <v>62</v>
      </c>
      <c r="L254" t="s">
        <v>50</v>
      </c>
      <c r="M254" t="s">
        <v>62</v>
      </c>
      <c r="N254" t="s">
        <v>36</v>
      </c>
      <c r="P254" t="s">
        <v>37</v>
      </c>
      <c r="Q254" t="s">
        <v>110</v>
      </c>
      <c r="R254" s="2">
        <v>32705</v>
      </c>
      <c r="S254" t="s">
        <v>39</v>
      </c>
      <c r="T254" t="s">
        <v>112</v>
      </c>
      <c r="U254" t="s">
        <v>54</v>
      </c>
      <c r="V254">
        <v>54017</v>
      </c>
      <c r="W254" t="s">
        <v>127</v>
      </c>
      <c r="X254" t="s">
        <v>103</v>
      </c>
      <c r="Y254" t="s">
        <v>44</v>
      </c>
      <c r="Z254">
        <v>3</v>
      </c>
    </row>
    <row r="255" spans="1:26" x14ac:dyDescent="0.25">
      <c r="A255">
        <v>3680</v>
      </c>
      <c r="B255" t="s">
        <v>1239</v>
      </c>
      <c r="C255" t="s">
        <v>1242</v>
      </c>
      <c r="D255" s="1">
        <v>43917</v>
      </c>
      <c r="F255" t="s">
        <v>28</v>
      </c>
      <c r="G255" t="s">
        <v>1243</v>
      </c>
      <c r="H255" t="s">
        <v>1244</v>
      </c>
      <c r="I255" t="s">
        <v>138</v>
      </c>
      <c r="J255" t="s">
        <v>32</v>
      </c>
      <c r="K255" t="s">
        <v>51</v>
      </c>
      <c r="L255" t="s">
        <v>63</v>
      </c>
      <c r="M255" t="s">
        <v>62</v>
      </c>
      <c r="N255" t="s">
        <v>36</v>
      </c>
      <c r="P255" t="s">
        <v>37</v>
      </c>
      <c r="Q255" t="s">
        <v>793</v>
      </c>
      <c r="R255" s="2">
        <v>31304</v>
      </c>
      <c r="S255" t="s">
        <v>39</v>
      </c>
      <c r="T255" t="s">
        <v>215</v>
      </c>
      <c r="U255" t="s">
        <v>41</v>
      </c>
      <c r="V255">
        <v>51584</v>
      </c>
      <c r="W255" t="s">
        <v>73</v>
      </c>
      <c r="X255" t="s">
        <v>103</v>
      </c>
      <c r="Y255" t="s">
        <v>44</v>
      </c>
      <c r="Z255">
        <v>3</v>
      </c>
    </row>
    <row r="256" spans="1:26" x14ac:dyDescent="0.25">
      <c r="A256">
        <v>3681</v>
      </c>
      <c r="B256" t="s">
        <v>1245</v>
      </c>
      <c r="C256" t="s">
        <v>1213</v>
      </c>
      <c r="D256" s="1">
        <v>44525</v>
      </c>
      <c r="F256" t="s">
        <v>28</v>
      </c>
      <c r="G256" t="s">
        <v>1246</v>
      </c>
      <c r="H256" t="s">
        <v>1247</v>
      </c>
      <c r="I256" t="s">
        <v>79</v>
      </c>
      <c r="J256" t="s">
        <v>32</v>
      </c>
      <c r="K256" t="s">
        <v>51</v>
      </c>
      <c r="L256" t="s">
        <v>63</v>
      </c>
      <c r="M256" t="s">
        <v>35</v>
      </c>
      <c r="N256" t="s">
        <v>36</v>
      </c>
      <c r="P256" t="s">
        <v>37</v>
      </c>
      <c r="Q256" t="s">
        <v>110</v>
      </c>
      <c r="R256" s="2">
        <v>27836</v>
      </c>
      <c r="S256" t="s">
        <v>39</v>
      </c>
      <c r="T256" t="s">
        <v>418</v>
      </c>
      <c r="U256" t="s">
        <v>41</v>
      </c>
      <c r="V256">
        <v>75321</v>
      </c>
      <c r="W256" t="s">
        <v>92</v>
      </c>
      <c r="X256" t="s">
        <v>43</v>
      </c>
      <c r="Y256" t="s">
        <v>44</v>
      </c>
      <c r="Z256">
        <v>3</v>
      </c>
    </row>
    <row r="257" spans="1:26" x14ac:dyDescent="0.25">
      <c r="A257">
        <v>3682</v>
      </c>
      <c r="B257" t="s">
        <v>1248</v>
      </c>
      <c r="C257" t="s">
        <v>1249</v>
      </c>
      <c r="D257" s="1">
        <v>45115</v>
      </c>
      <c r="F257" t="s">
        <v>28</v>
      </c>
      <c r="G257" t="s">
        <v>1250</v>
      </c>
      <c r="H257" t="s">
        <v>1251</v>
      </c>
      <c r="I257" t="s">
        <v>167</v>
      </c>
      <c r="J257" t="s">
        <v>32</v>
      </c>
      <c r="K257" t="s">
        <v>62</v>
      </c>
      <c r="L257" t="s">
        <v>34</v>
      </c>
      <c r="M257" t="s">
        <v>35</v>
      </c>
      <c r="N257" t="s">
        <v>36</v>
      </c>
      <c r="P257" t="s">
        <v>37</v>
      </c>
      <c r="Q257" t="s">
        <v>89</v>
      </c>
      <c r="R257" s="2">
        <v>15824</v>
      </c>
      <c r="S257" t="s">
        <v>39</v>
      </c>
      <c r="T257" t="s">
        <v>102</v>
      </c>
      <c r="U257" t="s">
        <v>41</v>
      </c>
      <c r="V257">
        <v>37646</v>
      </c>
      <c r="W257" t="s">
        <v>92</v>
      </c>
      <c r="X257" t="s">
        <v>74</v>
      </c>
      <c r="Y257" t="s">
        <v>44</v>
      </c>
      <c r="Z257">
        <v>4</v>
      </c>
    </row>
    <row r="258" spans="1:26" x14ac:dyDescent="0.25">
      <c r="A258">
        <v>3683</v>
      </c>
      <c r="B258" t="s">
        <v>1252</v>
      </c>
      <c r="C258" t="s">
        <v>1253</v>
      </c>
      <c r="D258" s="1">
        <v>44502</v>
      </c>
      <c r="E258" s="1">
        <v>44541</v>
      </c>
      <c r="F258" t="s">
        <v>28</v>
      </c>
      <c r="G258" t="s">
        <v>1254</v>
      </c>
      <c r="H258" t="s">
        <v>1255</v>
      </c>
      <c r="I258" t="s">
        <v>97</v>
      </c>
      <c r="J258" t="s">
        <v>32</v>
      </c>
      <c r="K258" t="s">
        <v>51</v>
      </c>
      <c r="L258" t="s">
        <v>34</v>
      </c>
      <c r="M258" t="s">
        <v>35</v>
      </c>
      <c r="N258" t="s">
        <v>98</v>
      </c>
      <c r="O258" t="s">
        <v>1256</v>
      </c>
      <c r="P258" t="s">
        <v>37</v>
      </c>
      <c r="Q258" t="s">
        <v>38</v>
      </c>
      <c r="R258" s="2">
        <v>20460</v>
      </c>
      <c r="S258" t="s">
        <v>39</v>
      </c>
      <c r="T258" t="s">
        <v>1257</v>
      </c>
      <c r="U258" t="s">
        <v>54</v>
      </c>
      <c r="V258">
        <v>33204</v>
      </c>
      <c r="W258" t="s">
        <v>73</v>
      </c>
      <c r="X258" t="s">
        <v>103</v>
      </c>
      <c r="Y258" t="s">
        <v>44</v>
      </c>
      <c r="Z258">
        <v>3</v>
      </c>
    </row>
    <row r="259" spans="1:26" x14ac:dyDescent="0.25">
      <c r="A259">
        <v>3684</v>
      </c>
      <c r="B259" t="s">
        <v>1258</v>
      </c>
      <c r="C259" t="s">
        <v>1259</v>
      </c>
      <c r="D259" s="1">
        <v>43800</v>
      </c>
      <c r="E259" s="1">
        <v>44920</v>
      </c>
      <c r="F259" t="s">
        <v>28</v>
      </c>
      <c r="G259" t="s">
        <v>1260</v>
      </c>
      <c r="H259" t="s">
        <v>1261</v>
      </c>
      <c r="I259" t="s">
        <v>117</v>
      </c>
      <c r="J259" t="s">
        <v>32</v>
      </c>
      <c r="K259" t="s">
        <v>33</v>
      </c>
      <c r="L259" t="s">
        <v>34</v>
      </c>
      <c r="M259" t="s">
        <v>51</v>
      </c>
      <c r="N259" t="s">
        <v>98</v>
      </c>
      <c r="O259" t="s">
        <v>1262</v>
      </c>
      <c r="P259" t="s">
        <v>37</v>
      </c>
      <c r="Q259" t="s">
        <v>89</v>
      </c>
      <c r="R259" s="2">
        <v>19939</v>
      </c>
      <c r="S259" t="s">
        <v>39</v>
      </c>
      <c r="T259" t="s">
        <v>102</v>
      </c>
      <c r="U259" t="s">
        <v>54</v>
      </c>
      <c r="V259">
        <v>76198</v>
      </c>
      <c r="W259" t="s">
        <v>55</v>
      </c>
      <c r="X259" t="s">
        <v>43</v>
      </c>
      <c r="Y259" t="s">
        <v>44</v>
      </c>
      <c r="Z259">
        <v>3</v>
      </c>
    </row>
    <row r="260" spans="1:26" x14ac:dyDescent="0.25">
      <c r="A260">
        <v>3685</v>
      </c>
      <c r="B260" t="s">
        <v>1263</v>
      </c>
      <c r="C260" t="s">
        <v>1264</v>
      </c>
      <c r="D260" s="1">
        <v>44789</v>
      </c>
      <c r="E260" s="1">
        <v>44875</v>
      </c>
      <c r="F260" t="s">
        <v>28</v>
      </c>
      <c r="G260" t="s">
        <v>1265</v>
      </c>
      <c r="H260" t="s">
        <v>1266</v>
      </c>
      <c r="I260" t="s">
        <v>61</v>
      </c>
      <c r="J260" t="s">
        <v>32</v>
      </c>
      <c r="K260" t="s">
        <v>62</v>
      </c>
      <c r="L260" t="s">
        <v>34</v>
      </c>
      <c r="M260" t="s">
        <v>62</v>
      </c>
      <c r="N260" t="s">
        <v>139</v>
      </c>
      <c r="O260" t="s">
        <v>1267</v>
      </c>
      <c r="P260" t="s">
        <v>37</v>
      </c>
      <c r="Q260" t="s">
        <v>176</v>
      </c>
      <c r="R260" s="2">
        <v>31585</v>
      </c>
      <c r="S260" t="s">
        <v>39</v>
      </c>
      <c r="T260" t="s">
        <v>177</v>
      </c>
      <c r="U260" t="s">
        <v>54</v>
      </c>
      <c r="V260">
        <v>10600</v>
      </c>
      <c r="W260" t="s">
        <v>127</v>
      </c>
      <c r="X260" t="s">
        <v>43</v>
      </c>
      <c r="Y260" t="s">
        <v>44</v>
      </c>
      <c r="Z260">
        <v>3</v>
      </c>
    </row>
    <row r="261" spans="1:26" x14ac:dyDescent="0.25">
      <c r="A261">
        <v>3686</v>
      </c>
      <c r="B261" t="s">
        <v>1268</v>
      </c>
      <c r="C261" t="s">
        <v>1269</v>
      </c>
      <c r="D261" s="1">
        <v>44311</v>
      </c>
      <c r="E261" s="1">
        <v>44907</v>
      </c>
      <c r="F261" t="s">
        <v>28</v>
      </c>
      <c r="G261" t="s">
        <v>1270</v>
      </c>
      <c r="H261" t="s">
        <v>1271</v>
      </c>
      <c r="I261" t="s">
        <v>88</v>
      </c>
      <c r="J261" t="s">
        <v>197</v>
      </c>
      <c r="K261" t="s">
        <v>51</v>
      </c>
      <c r="L261" t="s">
        <v>50</v>
      </c>
      <c r="M261" t="s">
        <v>62</v>
      </c>
      <c r="N261" t="s">
        <v>139</v>
      </c>
      <c r="O261" t="s">
        <v>1272</v>
      </c>
      <c r="P261" t="s">
        <v>37</v>
      </c>
      <c r="Q261" t="s">
        <v>110</v>
      </c>
      <c r="R261" s="2">
        <v>35905</v>
      </c>
      <c r="S261" t="s">
        <v>39</v>
      </c>
      <c r="T261" t="s">
        <v>183</v>
      </c>
      <c r="U261" t="s">
        <v>54</v>
      </c>
      <c r="V261">
        <v>67909</v>
      </c>
      <c r="W261" t="s">
        <v>42</v>
      </c>
      <c r="X261" t="s">
        <v>74</v>
      </c>
      <c r="Y261" t="s">
        <v>104</v>
      </c>
      <c r="Z261">
        <v>1</v>
      </c>
    </row>
    <row r="262" spans="1:26" x14ac:dyDescent="0.25">
      <c r="A262">
        <v>3687</v>
      </c>
      <c r="B262" t="s">
        <v>1273</v>
      </c>
      <c r="C262" t="s">
        <v>1274</v>
      </c>
      <c r="D262" s="1">
        <v>43602</v>
      </c>
      <c r="F262" t="s">
        <v>28</v>
      </c>
      <c r="G262" t="s">
        <v>1275</v>
      </c>
      <c r="H262" t="s">
        <v>1276</v>
      </c>
      <c r="I262" t="s">
        <v>31</v>
      </c>
      <c r="J262" t="s">
        <v>32</v>
      </c>
      <c r="K262" t="s">
        <v>51</v>
      </c>
      <c r="L262" t="s">
        <v>63</v>
      </c>
      <c r="M262" t="s">
        <v>35</v>
      </c>
      <c r="N262" t="s">
        <v>36</v>
      </c>
      <c r="P262" t="s">
        <v>37</v>
      </c>
      <c r="Q262" t="s">
        <v>89</v>
      </c>
      <c r="R262" s="2">
        <v>16304</v>
      </c>
      <c r="S262" t="s">
        <v>39</v>
      </c>
      <c r="T262" t="s">
        <v>6</v>
      </c>
      <c r="U262" t="s">
        <v>41</v>
      </c>
      <c r="V262">
        <v>26340</v>
      </c>
      <c r="W262" t="s">
        <v>42</v>
      </c>
      <c r="X262" t="s">
        <v>103</v>
      </c>
      <c r="Y262" t="s">
        <v>104</v>
      </c>
      <c r="Z262">
        <v>1</v>
      </c>
    </row>
    <row r="263" spans="1:26" x14ac:dyDescent="0.25">
      <c r="A263">
        <v>3688</v>
      </c>
      <c r="B263" t="s">
        <v>1277</v>
      </c>
      <c r="C263" t="s">
        <v>373</v>
      </c>
      <c r="D263" s="1">
        <v>43589</v>
      </c>
      <c r="E263" s="1">
        <v>44411</v>
      </c>
      <c r="F263" t="s">
        <v>28</v>
      </c>
      <c r="G263" t="s">
        <v>1278</v>
      </c>
      <c r="H263" t="s">
        <v>1279</v>
      </c>
      <c r="I263" t="s">
        <v>132</v>
      </c>
      <c r="J263" t="s">
        <v>197</v>
      </c>
      <c r="K263" t="s">
        <v>33</v>
      </c>
      <c r="L263" t="s">
        <v>63</v>
      </c>
      <c r="M263" t="s">
        <v>62</v>
      </c>
      <c r="N263" t="s">
        <v>98</v>
      </c>
      <c r="O263" t="s">
        <v>1280</v>
      </c>
      <c r="P263" t="s">
        <v>37</v>
      </c>
      <c r="Q263" t="s">
        <v>304</v>
      </c>
      <c r="R263" s="2">
        <v>18890</v>
      </c>
      <c r="S263" t="s">
        <v>39</v>
      </c>
      <c r="T263" t="s">
        <v>242</v>
      </c>
      <c r="U263" t="s">
        <v>41</v>
      </c>
      <c r="V263">
        <v>42113</v>
      </c>
      <c r="W263" t="s">
        <v>127</v>
      </c>
      <c r="X263" t="s">
        <v>103</v>
      </c>
      <c r="Y263" t="s">
        <v>104</v>
      </c>
      <c r="Z263">
        <v>3</v>
      </c>
    </row>
    <row r="264" spans="1:26" x14ac:dyDescent="0.25">
      <c r="A264">
        <v>3689</v>
      </c>
      <c r="B264" t="s">
        <v>1281</v>
      </c>
      <c r="C264" t="s">
        <v>1282</v>
      </c>
      <c r="D264" s="1">
        <v>44393</v>
      </c>
      <c r="F264" t="s">
        <v>28</v>
      </c>
      <c r="G264" t="s">
        <v>1283</v>
      </c>
      <c r="H264" t="s">
        <v>1284</v>
      </c>
      <c r="I264" t="s">
        <v>49</v>
      </c>
      <c r="J264" t="s">
        <v>32</v>
      </c>
      <c r="K264" t="s">
        <v>33</v>
      </c>
      <c r="L264" t="s">
        <v>50</v>
      </c>
      <c r="M264" t="s">
        <v>35</v>
      </c>
      <c r="N264" t="s">
        <v>36</v>
      </c>
      <c r="P264" t="s">
        <v>37</v>
      </c>
      <c r="Q264" t="s">
        <v>89</v>
      </c>
      <c r="R264" s="2">
        <v>22279</v>
      </c>
      <c r="S264" t="s">
        <v>39</v>
      </c>
      <c r="T264" t="s">
        <v>82</v>
      </c>
      <c r="U264" t="s">
        <v>54</v>
      </c>
      <c r="V264">
        <v>95832</v>
      </c>
      <c r="W264" t="s">
        <v>127</v>
      </c>
      <c r="X264" t="s">
        <v>83</v>
      </c>
      <c r="Y264" t="s">
        <v>104</v>
      </c>
      <c r="Z264">
        <v>3</v>
      </c>
    </row>
    <row r="265" spans="1:26" x14ac:dyDescent="0.25">
      <c r="A265">
        <v>3690</v>
      </c>
      <c r="B265" t="s">
        <v>1285</v>
      </c>
      <c r="C265" t="s">
        <v>964</v>
      </c>
      <c r="D265" s="1">
        <v>44047</v>
      </c>
      <c r="E265" s="1">
        <v>44254</v>
      </c>
      <c r="F265" t="s">
        <v>28</v>
      </c>
      <c r="G265" t="s">
        <v>1286</v>
      </c>
      <c r="H265" t="s">
        <v>1287</v>
      </c>
      <c r="I265" t="s">
        <v>138</v>
      </c>
      <c r="J265" t="s">
        <v>32</v>
      </c>
      <c r="K265" t="s">
        <v>51</v>
      </c>
      <c r="L265" t="s">
        <v>50</v>
      </c>
      <c r="M265" t="s">
        <v>35</v>
      </c>
      <c r="N265" t="s">
        <v>174</v>
      </c>
      <c r="O265" t="s">
        <v>1288</v>
      </c>
      <c r="P265" t="s">
        <v>37</v>
      </c>
      <c r="Q265" t="s">
        <v>503</v>
      </c>
      <c r="R265" s="2">
        <v>18581</v>
      </c>
      <c r="S265" t="s">
        <v>39</v>
      </c>
      <c r="T265" t="s">
        <v>82</v>
      </c>
      <c r="U265" t="s">
        <v>54</v>
      </c>
      <c r="V265">
        <v>60287</v>
      </c>
      <c r="W265" t="s">
        <v>42</v>
      </c>
      <c r="X265" t="s">
        <v>74</v>
      </c>
      <c r="Y265" t="s">
        <v>235</v>
      </c>
      <c r="Z265">
        <v>3</v>
      </c>
    </row>
    <row r="266" spans="1:26" x14ac:dyDescent="0.25">
      <c r="A266">
        <v>3691</v>
      </c>
      <c r="B266" t="s">
        <v>764</v>
      </c>
      <c r="C266" t="s">
        <v>1289</v>
      </c>
      <c r="D266" s="1">
        <v>44158</v>
      </c>
      <c r="F266" t="s">
        <v>28</v>
      </c>
      <c r="G266" t="s">
        <v>1290</v>
      </c>
      <c r="H266" t="s">
        <v>1291</v>
      </c>
      <c r="I266" t="s">
        <v>79</v>
      </c>
      <c r="J266" t="s">
        <v>32</v>
      </c>
      <c r="K266" t="s">
        <v>51</v>
      </c>
      <c r="L266" t="s">
        <v>34</v>
      </c>
      <c r="M266" t="s">
        <v>62</v>
      </c>
      <c r="N266" t="s">
        <v>36</v>
      </c>
      <c r="P266" t="s">
        <v>37</v>
      </c>
      <c r="Q266" t="s">
        <v>38</v>
      </c>
      <c r="R266" s="2">
        <v>33972</v>
      </c>
      <c r="S266" t="s">
        <v>39</v>
      </c>
      <c r="T266" t="s">
        <v>242</v>
      </c>
      <c r="U266" t="s">
        <v>54</v>
      </c>
      <c r="V266">
        <v>34316</v>
      </c>
      <c r="W266" t="s">
        <v>127</v>
      </c>
      <c r="X266" t="s">
        <v>74</v>
      </c>
      <c r="Y266" t="s">
        <v>235</v>
      </c>
      <c r="Z266">
        <v>1</v>
      </c>
    </row>
    <row r="267" spans="1:26" x14ac:dyDescent="0.25">
      <c r="A267">
        <v>3692</v>
      </c>
      <c r="B267" t="s">
        <v>1292</v>
      </c>
      <c r="C267" t="s">
        <v>1293</v>
      </c>
      <c r="D267" s="1">
        <v>43780</v>
      </c>
      <c r="F267" t="s">
        <v>28</v>
      </c>
      <c r="G267" t="s">
        <v>1294</v>
      </c>
      <c r="H267" t="s">
        <v>1295</v>
      </c>
      <c r="I267" t="s">
        <v>167</v>
      </c>
      <c r="J267" t="s">
        <v>32</v>
      </c>
      <c r="K267" t="s">
        <v>62</v>
      </c>
      <c r="L267" t="s">
        <v>63</v>
      </c>
      <c r="M267" t="s">
        <v>51</v>
      </c>
      <c r="N267" t="s">
        <v>36</v>
      </c>
      <c r="P267" t="s">
        <v>37</v>
      </c>
      <c r="Q267" t="s">
        <v>52</v>
      </c>
      <c r="R267" s="2">
        <v>29204</v>
      </c>
      <c r="S267" t="s">
        <v>39</v>
      </c>
      <c r="T267" t="s">
        <v>162</v>
      </c>
      <c r="U267" t="s">
        <v>54</v>
      </c>
      <c r="V267">
        <v>75371</v>
      </c>
      <c r="W267" t="s">
        <v>92</v>
      </c>
      <c r="X267" t="s">
        <v>43</v>
      </c>
      <c r="Y267" t="s">
        <v>235</v>
      </c>
      <c r="Z267">
        <v>3</v>
      </c>
    </row>
    <row r="268" spans="1:26" x14ac:dyDescent="0.25">
      <c r="A268">
        <v>3693</v>
      </c>
      <c r="B268" t="s">
        <v>1296</v>
      </c>
      <c r="C268" t="s">
        <v>1297</v>
      </c>
      <c r="D268" s="1">
        <v>43605</v>
      </c>
      <c r="E268" s="1">
        <v>44073</v>
      </c>
      <c r="F268" t="s">
        <v>727</v>
      </c>
      <c r="G268" t="s">
        <v>1298</v>
      </c>
      <c r="H268" t="s">
        <v>1299</v>
      </c>
      <c r="I268" t="s">
        <v>132</v>
      </c>
      <c r="J268" t="s">
        <v>32</v>
      </c>
      <c r="K268" t="s">
        <v>51</v>
      </c>
      <c r="L268" t="s">
        <v>63</v>
      </c>
      <c r="M268" t="s">
        <v>35</v>
      </c>
      <c r="N268" t="s">
        <v>98</v>
      </c>
      <c r="O268" t="s">
        <v>1300</v>
      </c>
      <c r="P268" t="s">
        <v>37</v>
      </c>
      <c r="Q268" t="s">
        <v>176</v>
      </c>
      <c r="R268" s="2">
        <v>28338</v>
      </c>
      <c r="S268" t="s">
        <v>39</v>
      </c>
      <c r="T268" t="s">
        <v>968</v>
      </c>
      <c r="U268" t="s">
        <v>41</v>
      </c>
      <c r="V268">
        <v>13727</v>
      </c>
      <c r="W268" t="s">
        <v>42</v>
      </c>
      <c r="X268" t="s">
        <v>83</v>
      </c>
      <c r="Y268" t="s">
        <v>104</v>
      </c>
      <c r="Z268">
        <v>2</v>
      </c>
    </row>
    <row r="269" spans="1:26" x14ac:dyDescent="0.25">
      <c r="A269">
        <v>3694</v>
      </c>
      <c r="B269" t="s">
        <v>1301</v>
      </c>
      <c r="C269" t="s">
        <v>1302</v>
      </c>
      <c r="D269" s="1">
        <v>43774</v>
      </c>
      <c r="E269" s="1">
        <v>44667</v>
      </c>
      <c r="F269" t="s">
        <v>727</v>
      </c>
      <c r="G269" t="s">
        <v>1303</v>
      </c>
      <c r="H269" t="s">
        <v>1304</v>
      </c>
      <c r="I269" t="s">
        <v>49</v>
      </c>
      <c r="J269" t="s">
        <v>744</v>
      </c>
      <c r="K269" t="s">
        <v>62</v>
      </c>
      <c r="L269" t="s">
        <v>50</v>
      </c>
      <c r="M269" t="s">
        <v>51</v>
      </c>
      <c r="N269" t="s">
        <v>98</v>
      </c>
      <c r="O269" t="s">
        <v>1305</v>
      </c>
      <c r="P269" t="s">
        <v>37</v>
      </c>
      <c r="Q269" t="s">
        <v>89</v>
      </c>
      <c r="R269" s="2">
        <v>22351</v>
      </c>
      <c r="S269" t="s">
        <v>39</v>
      </c>
      <c r="T269" t="s">
        <v>204</v>
      </c>
      <c r="U269" t="s">
        <v>41</v>
      </c>
      <c r="V269">
        <v>94278</v>
      </c>
      <c r="W269" t="s">
        <v>55</v>
      </c>
      <c r="X269" t="s">
        <v>83</v>
      </c>
      <c r="Y269" t="s">
        <v>739</v>
      </c>
      <c r="Z269">
        <v>4</v>
      </c>
    </row>
    <row r="270" spans="1:26" x14ac:dyDescent="0.25">
      <c r="A270">
        <v>3695</v>
      </c>
      <c r="B270" t="s">
        <v>1306</v>
      </c>
      <c r="C270" t="s">
        <v>1307</v>
      </c>
      <c r="D270" s="1">
        <v>43363</v>
      </c>
      <c r="E270" s="1">
        <v>44231</v>
      </c>
      <c r="F270" t="s">
        <v>727</v>
      </c>
      <c r="G270" t="s">
        <v>1308</v>
      </c>
      <c r="H270" t="s">
        <v>1309</v>
      </c>
      <c r="I270" t="s">
        <v>138</v>
      </c>
      <c r="J270" t="s">
        <v>744</v>
      </c>
      <c r="K270" t="s">
        <v>33</v>
      </c>
      <c r="L270" t="s">
        <v>34</v>
      </c>
      <c r="M270" t="s">
        <v>35</v>
      </c>
      <c r="N270" t="s">
        <v>174</v>
      </c>
      <c r="O270" t="s">
        <v>1310</v>
      </c>
      <c r="P270" t="s">
        <v>37</v>
      </c>
      <c r="Q270" t="s">
        <v>331</v>
      </c>
      <c r="R270" s="2">
        <v>32840</v>
      </c>
      <c r="S270" t="s">
        <v>39</v>
      </c>
      <c r="T270" t="s">
        <v>82</v>
      </c>
      <c r="U270" t="s">
        <v>41</v>
      </c>
      <c r="V270">
        <v>70817</v>
      </c>
      <c r="W270" t="s">
        <v>55</v>
      </c>
      <c r="X270" t="s">
        <v>103</v>
      </c>
      <c r="Y270" t="s">
        <v>739</v>
      </c>
      <c r="Z270">
        <v>4</v>
      </c>
    </row>
    <row r="271" spans="1:26" x14ac:dyDescent="0.25">
      <c r="A271">
        <v>3696</v>
      </c>
      <c r="B271" t="s">
        <v>1311</v>
      </c>
      <c r="C271" t="s">
        <v>1312</v>
      </c>
      <c r="D271" s="1">
        <v>44076</v>
      </c>
      <c r="E271" s="1">
        <v>45072</v>
      </c>
      <c r="F271" t="s">
        <v>727</v>
      </c>
      <c r="G271" t="s">
        <v>1313</v>
      </c>
      <c r="H271" t="s">
        <v>1314</v>
      </c>
      <c r="I271" t="s">
        <v>79</v>
      </c>
      <c r="J271" t="s">
        <v>744</v>
      </c>
      <c r="K271" t="s">
        <v>33</v>
      </c>
      <c r="L271" t="s">
        <v>63</v>
      </c>
      <c r="M271" t="s">
        <v>51</v>
      </c>
      <c r="N271" t="s">
        <v>125</v>
      </c>
      <c r="O271" t="s">
        <v>1315</v>
      </c>
      <c r="P271" t="s">
        <v>37</v>
      </c>
      <c r="Q271" t="s">
        <v>593</v>
      </c>
      <c r="R271" s="2">
        <v>32788</v>
      </c>
      <c r="S271" t="s">
        <v>39</v>
      </c>
      <c r="T271" t="s">
        <v>225</v>
      </c>
      <c r="U271" t="s">
        <v>41</v>
      </c>
      <c r="V271">
        <v>74423</v>
      </c>
      <c r="W271" t="s">
        <v>55</v>
      </c>
      <c r="X271" t="s">
        <v>43</v>
      </c>
      <c r="Y271" t="s">
        <v>739</v>
      </c>
      <c r="Z271">
        <v>3</v>
      </c>
    </row>
    <row r="272" spans="1:26" x14ac:dyDescent="0.25">
      <c r="A272">
        <v>3697</v>
      </c>
      <c r="B272" t="s">
        <v>1316</v>
      </c>
      <c r="C272" t="s">
        <v>1317</v>
      </c>
      <c r="D272" s="1">
        <v>44010</v>
      </c>
      <c r="F272" t="s">
        <v>727</v>
      </c>
      <c r="G272" t="s">
        <v>1318</v>
      </c>
      <c r="H272" t="s">
        <v>1319</v>
      </c>
      <c r="I272" t="s">
        <v>167</v>
      </c>
      <c r="J272" t="s">
        <v>32</v>
      </c>
      <c r="K272" t="s">
        <v>62</v>
      </c>
      <c r="L272" t="s">
        <v>50</v>
      </c>
      <c r="M272" t="s">
        <v>51</v>
      </c>
      <c r="N272" t="s">
        <v>36</v>
      </c>
      <c r="P272" t="s">
        <v>37</v>
      </c>
      <c r="Q272" t="s">
        <v>89</v>
      </c>
      <c r="R272" s="2">
        <v>33964</v>
      </c>
      <c r="S272" t="s">
        <v>39</v>
      </c>
      <c r="T272" t="s">
        <v>102</v>
      </c>
      <c r="U272" t="s">
        <v>41</v>
      </c>
      <c r="V272">
        <v>51256</v>
      </c>
      <c r="W272" t="s">
        <v>73</v>
      </c>
      <c r="X272" t="s">
        <v>74</v>
      </c>
      <c r="Y272" t="s">
        <v>739</v>
      </c>
      <c r="Z272">
        <v>4</v>
      </c>
    </row>
    <row r="273" spans="1:26" x14ac:dyDescent="0.25">
      <c r="A273">
        <v>3698</v>
      </c>
      <c r="B273" t="s">
        <v>1320</v>
      </c>
      <c r="C273" t="s">
        <v>1321</v>
      </c>
      <c r="D273" s="1">
        <v>45007</v>
      </c>
      <c r="E273" s="1">
        <v>45076</v>
      </c>
      <c r="F273" t="s">
        <v>727</v>
      </c>
      <c r="G273" t="s">
        <v>1322</v>
      </c>
      <c r="H273" t="s">
        <v>1323</v>
      </c>
      <c r="I273" t="s">
        <v>97</v>
      </c>
      <c r="J273" t="s">
        <v>32</v>
      </c>
      <c r="K273" t="s">
        <v>62</v>
      </c>
      <c r="L273" t="s">
        <v>50</v>
      </c>
      <c r="M273" t="s">
        <v>62</v>
      </c>
      <c r="N273" t="s">
        <v>98</v>
      </c>
      <c r="O273" t="s">
        <v>1324</v>
      </c>
      <c r="P273" t="s">
        <v>37</v>
      </c>
      <c r="Q273" t="s">
        <v>331</v>
      </c>
      <c r="R273" s="2">
        <v>30845</v>
      </c>
      <c r="S273" t="s">
        <v>39</v>
      </c>
      <c r="T273" t="s">
        <v>225</v>
      </c>
      <c r="U273" t="s">
        <v>41</v>
      </c>
      <c r="V273">
        <v>16462</v>
      </c>
      <c r="W273" t="s">
        <v>55</v>
      </c>
      <c r="X273" t="s">
        <v>83</v>
      </c>
      <c r="Y273" t="s">
        <v>739</v>
      </c>
      <c r="Z273">
        <v>3</v>
      </c>
    </row>
    <row r="274" spans="1:26" x14ac:dyDescent="0.25">
      <c r="A274">
        <v>3699</v>
      </c>
      <c r="B274" t="s">
        <v>1325</v>
      </c>
      <c r="C274" t="s">
        <v>1326</v>
      </c>
      <c r="D274" s="1">
        <v>44803</v>
      </c>
      <c r="E274" s="1">
        <v>44824</v>
      </c>
      <c r="F274" t="s">
        <v>28</v>
      </c>
      <c r="G274" t="s">
        <v>1327</v>
      </c>
      <c r="H274" t="s">
        <v>1328</v>
      </c>
      <c r="I274" t="s">
        <v>167</v>
      </c>
      <c r="J274" t="s">
        <v>744</v>
      </c>
      <c r="K274" t="s">
        <v>51</v>
      </c>
      <c r="L274" t="s">
        <v>63</v>
      </c>
      <c r="M274" t="s">
        <v>35</v>
      </c>
      <c r="N274" t="s">
        <v>98</v>
      </c>
      <c r="O274" t="s">
        <v>1329</v>
      </c>
      <c r="P274" t="s">
        <v>37</v>
      </c>
      <c r="Q274" t="s">
        <v>110</v>
      </c>
      <c r="R274" s="2">
        <v>28156</v>
      </c>
      <c r="S274" t="s">
        <v>39</v>
      </c>
      <c r="T274" t="s">
        <v>112</v>
      </c>
      <c r="U274" t="s">
        <v>54</v>
      </c>
      <c r="V274">
        <v>48065</v>
      </c>
      <c r="W274" t="s">
        <v>127</v>
      </c>
      <c r="X274" t="s">
        <v>103</v>
      </c>
      <c r="Y274" t="s">
        <v>739</v>
      </c>
      <c r="Z274">
        <v>2</v>
      </c>
    </row>
    <row r="275" spans="1:26" x14ac:dyDescent="0.25">
      <c r="A275">
        <v>3700</v>
      </c>
      <c r="B275" t="s">
        <v>1330</v>
      </c>
      <c r="C275" t="s">
        <v>1331</v>
      </c>
      <c r="D275" s="1">
        <v>43762</v>
      </c>
      <c r="F275" t="s">
        <v>28</v>
      </c>
      <c r="G275" t="s">
        <v>1332</v>
      </c>
      <c r="H275" t="s">
        <v>1333</v>
      </c>
      <c r="I275" t="s">
        <v>61</v>
      </c>
      <c r="J275" t="s">
        <v>32</v>
      </c>
      <c r="K275" t="s">
        <v>51</v>
      </c>
      <c r="L275" t="s">
        <v>50</v>
      </c>
      <c r="M275" t="s">
        <v>35</v>
      </c>
      <c r="N275" t="s">
        <v>36</v>
      </c>
      <c r="P275" t="s">
        <v>37</v>
      </c>
      <c r="Q275" t="s">
        <v>304</v>
      </c>
      <c r="R275" s="2">
        <v>32245</v>
      </c>
      <c r="S275" t="s">
        <v>39</v>
      </c>
      <c r="T275" t="s">
        <v>6</v>
      </c>
      <c r="U275" t="s">
        <v>54</v>
      </c>
      <c r="V275">
        <v>93840</v>
      </c>
      <c r="W275" t="s">
        <v>55</v>
      </c>
      <c r="X275" t="s">
        <v>103</v>
      </c>
      <c r="Y275" t="s">
        <v>739</v>
      </c>
      <c r="Z275">
        <v>1</v>
      </c>
    </row>
    <row r="276" spans="1:26" x14ac:dyDescent="0.25">
      <c r="A276">
        <v>3701</v>
      </c>
      <c r="B276" t="s">
        <v>1334</v>
      </c>
      <c r="C276" t="s">
        <v>1335</v>
      </c>
      <c r="D276" s="1">
        <v>43778</v>
      </c>
      <c r="F276" t="s">
        <v>28</v>
      </c>
      <c r="G276" t="s">
        <v>1336</v>
      </c>
      <c r="H276" t="s">
        <v>1337</v>
      </c>
      <c r="I276" t="s">
        <v>117</v>
      </c>
      <c r="J276" t="s">
        <v>32</v>
      </c>
      <c r="K276" t="s">
        <v>51</v>
      </c>
      <c r="L276" t="s">
        <v>63</v>
      </c>
      <c r="M276" t="s">
        <v>35</v>
      </c>
      <c r="N276" t="s">
        <v>36</v>
      </c>
      <c r="P276" t="s">
        <v>37</v>
      </c>
      <c r="Q276" t="s">
        <v>285</v>
      </c>
      <c r="R276" s="2">
        <v>17704</v>
      </c>
      <c r="S276" t="s">
        <v>39</v>
      </c>
      <c r="T276" t="s">
        <v>286</v>
      </c>
      <c r="U276" t="s">
        <v>54</v>
      </c>
      <c r="V276">
        <v>35917</v>
      </c>
      <c r="W276" t="s">
        <v>73</v>
      </c>
      <c r="X276" t="s">
        <v>74</v>
      </c>
      <c r="Y276" t="s">
        <v>739</v>
      </c>
      <c r="Z276">
        <v>2</v>
      </c>
    </row>
    <row r="277" spans="1:26" x14ac:dyDescent="0.25">
      <c r="A277">
        <v>3702</v>
      </c>
      <c r="B277" t="s">
        <v>1338</v>
      </c>
      <c r="C277" t="s">
        <v>1339</v>
      </c>
      <c r="D277" s="1">
        <v>43659</v>
      </c>
      <c r="F277" t="s">
        <v>28</v>
      </c>
      <c r="G277" t="s">
        <v>1340</v>
      </c>
      <c r="H277" t="s">
        <v>1341</v>
      </c>
      <c r="I277" t="s">
        <v>138</v>
      </c>
      <c r="J277" t="s">
        <v>32</v>
      </c>
      <c r="K277" t="s">
        <v>51</v>
      </c>
      <c r="L277" t="s">
        <v>34</v>
      </c>
      <c r="M277" t="s">
        <v>51</v>
      </c>
      <c r="N277" t="s">
        <v>36</v>
      </c>
      <c r="P277" t="s">
        <v>37</v>
      </c>
      <c r="Q277" t="s">
        <v>52</v>
      </c>
      <c r="R277" s="2">
        <v>27872</v>
      </c>
      <c r="S277" t="s">
        <v>39</v>
      </c>
      <c r="T277" t="s">
        <v>225</v>
      </c>
      <c r="U277" t="s">
        <v>54</v>
      </c>
      <c r="V277">
        <v>22165</v>
      </c>
      <c r="W277" t="s">
        <v>127</v>
      </c>
      <c r="X277" t="s">
        <v>74</v>
      </c>
      <c r="Y277" t="s">
        <v>104</v>
      </c>
      <c r="Z277">
        <v>3</v>
      </c>
    </row>
    <row r="278" spans="1:26" x14ac:dyDescent="0.25">
      <c r="A278">
        <v>3703</v>
      </c>
      <c r="B278" t="s">
        <v>1342</v>
      </c>
      <c r="C278" t="s">
        <v>1343</v>
      </c>
      <c r="D278" s="1">
        <v>44074</v>
      </c>
      <c r="E278" s="1">
        <v>44738</v>
      </c>
      <c r="F278" t="s">
        <v>28</v>
      </c>
      <c r="G278" t="s">
        <v>1344</v>
      </c>
      <c r="H278" t="s">
        <v>1345</v>
      </c>
      <c r="I278" t="s">
        <v>49</v>
      </c>
      <c r="J278" t="s">
        <v>32</v>
      </c>
      <c r="K278" t="s">
        <v>51</v>
      </c>
      <c r="L278" t="s">
        <v>50</v>
      </c>
      <c r="M278" t="s">
        <v>51</v>
      </c>
      <c r="N278" t="s">
        <v>125</v>
      </c>
      <c r="O278" t="s">
        <v>1346</v>
      </c>
      <c r="P278" t="s">
        <v>37</v>
      </c>
      <c r="Q278" t="s">
        <v>110</v>
      </c>
      <c r="R278" s="2">
        <v>18674</v>
      </c>
      <c r="S278" t="s">
        <v>39</v>
      </c>
      <c r="T278" t="s">
        <v>112</v>
      </c>
      <c r="U278" t="s">
        <v>41</v>
      </c>
      <c r="V278">
        <v>87563</v>
      </c>
      <c r="W278" t="s">
        <v>42</v>
      </c>
      <c r="X278" t="s">
        <v>43</v>
      </c>
      <c r="Y278" t="s">
        <v>104</v>
      </c>
      <c r="Z278">
        <v>4</v>
      </c>
    </row>
    <row r="279" spans="1:26" x14ac:dyDescent="0.25">
      <c r="A279">
        <v>3704</v>
      </c>
      <c r="B279" t="s">
        <v>1342</v>
      </c>
      <c r="C279" t="s">
        <v>1347</v>
      </c>
      <c r="D279" s="1">
        <v>43490</v>
      </c>
      <c r="E279" s="1">
        <v>44495</v>
      </c>
      <c r="F279" t="s">
        <v>28</v>
      </c>
      <c r="G279" t="s">
        <v>1348</v>
      </c>
      <c r="H279" t="s">
        <v>1349</v>
      </c>
      <c r="I279" t="s">
        <v>31</v>
      </c>
      <c r="J279" t="s">
        <v>32</v>
      </c>
      <c r="K279" t="s">
        <v>62</v>
      </c>
      <c r="L279" t="s">
        <v>34</v>
      </c>
      <c r="M279" t="s">
        <v>51</v>
      </c>
      <c r="N279" t="s">
        <v>98</v>
      </c>
      <c r="O279" t="s">
        <v>1350</v>
      </c>
      <c r="P279" t="s">
        <v>37</v>
      </c>
      <c r="Q279" t="s">
        <v>89</v>
      </c>
      <c r="R279" s="2">
        <v>27795</v>
      </c>
      <c r="S279" t="s">
        <v>39</v>
      </c>
      <c r="T279" t="s">
        <v>1231</v>
      </c>
      <c r="U279" t="s">
        <v>41</v>
      </c>
      <c r="V279">
        <v>20993</v>
      </c>
      <c r="W279" t="s">
        <v>127</v>
      </c>
      <c r="X279" t="s">
        <v>83</v>
      </c>
      <c r="Y279" t="s">
        <v>104</v>
      </c>
      <c r="Z279">
        <v>5</v>
      </c>
    </row>
    <row r="280" spans="1:26" x14ac:dyDescent="0.25">
      <c r="A280">
        <v>3705</v>
      </c>
      <c r="B280" t="s">
        <v>1351</v>
      </c>
      <c r="C280" t="s">
        <v>1352</v>
      </c>
      <c r="D280" s="1">
        <v>44156</v>
      </c>
      <c r="E280" s="1">
        <v>45025</v>
      </c>
      <c r="F280" t="s">
        <v>28</v>
      </c>
      <c r="G280" t="s">
        <v>1353</v>
      </c>
      <c r="H280" t="s">
        <v>1354</v>
      </c>
      <c r="I280" t="s">
        <v>88</v>
      </c>
      <c r="J280" t="s">
        <v>32</v>
      </c>
      <c r="K280" t="s">
        <v>62</v>
      </c>
      <c r="L280" t="s">
        <v>50</v>
      </c>
      <c r="M280" t="s">
        <v>51</v>
      </c>
      <c r="N280" t="s">
        <v>98</v>
      </c>
      <c r="O280" t="s">
        <v>1355</v>
      </c>
      <c r="P280" t="s">
        <v>37</v>
      </c>
      <c r="Q280" t="s">
        <v>65</v>
      </c>
      <c r="R280" s="2">
        <v>24619</v>
      </c>
      <c r="S280" t="s">
        <v>39</v>
      </c>
      <c r="T280" t="s">
        <v>707</v>
      </c>
      <c r="U280" t="s">
        <v>41</v>
      </c>
      <c r="V280">
        <v>88723</v>
      </c>
      <c r="W280" t="s">
        <v>42</v>
      </c>
      <c r="X280" t="s">
        <v>74</v>
      </c>
      <c r="Y280" t="s">
        <v>104</v>
      </c>
      <c r="Z280">
        <v>3</v>
      </c>
    </row>
    <row r="281" spans="1:26" x14ac:dyDescent="0.25">
      <c r="A281">
        <v>3706</v>
      </c>
      <c r="B281" t="s">
        <v>1356</v>
      </c>
      <c r="C281" t="s">
        <v>1357</v>
      </c>
      <c r="D281" s="1">
        <v>43731</v>
      </c>
      <c r="F281" t="s">
        <v>28</v>
      </c>
      <c r="G281" t="s">
        <v>1358</v>
      </c>
      <c r="H281" t="s">
        <v>1359</v>
      </c>
      <c r="I281" t="s">
        <v>97</v>
      </c>
      <c r="J281" t="s">
        <v>32</v>
      </c>
      <c r="K281" t="s">
        <v>62</v>
      </c>
      <c r="L281" t="s">
        <v>63</v>
      </c>
      <c r="M281" t="s">
        <v>51</v>
      </c>
      <c r="N281" t="s">
        <v>36</v>
      </c>
      <c r="P281" t="s">
        <v>37</v>
      </c>
      <c r="Q281" t="s">
        <v>89</v>
      </c>
      <c r="R281" s="2">
        <v>27341</v>
      </c>
      <c r="S281" t="s">
        <v>39</v>
      </c>
      <c r="T281" t="s">
        <v>82</v>
      </c>
      <c r="U281" t="s">
        <v>54</v>
      </c>
      <c r="V281">
        <v>59933</v>
      </c>
      <c r="W281" t="s">
        <v>42</v>
      </c>
      <c r="X281" t="s">
        <v>103</v>
      </c>
      <c r="Y281" t="s">
        <v>104</v>
      </c>
      <c r="Z281">
        <v>3</v>
      </c>
    </row>
    <row r="282" spans="1:26" x14ac:dyDescent="0.25">
      <c r="A282">
        <v>3707</v>
      </c>
      <c r="B282" t="s">
        <v>1360</v>
      </c>
      <c r="C282" t="s">
        <v>1361</v>
      </c>
      <c r="D282" s="1">
        <v>44906</v>
      </c>
      <c r="F282" t="s">
        <v>28</v>
      </c>
      <c r="G282" t="s">
        <v>1362</v>
      </c>
      <c r="H282" t="s">
        <v>1363</v>
      </c>
      <c r="I282" t="s">
        <v>79</v>
      </c>
      <c r="J282" t="s">
        <v>32</v>
      </c>
      <c r="K282" t="s">
        <v>33</v>
      </c>
      <c r="L282" t="s">
        <v>63</v>
      </c>
      <c r="M282" t="s">
        <v>35</v>
      </c>
      <c r="N282" t="s">
        <v>36</v>
      </c>
      <c r="P282" t="s">
        <v>37</v>
      </c>
      <c r="Q282" t="s">
        <v>110</v>
      </c>
      <c r="R282" s="2">
        <v>35034</v>
      </c>
      <c r="S282" t="s">
        <v>39</v>
      </c>
      <c r="T282" t="s">
        <v>242</v>
      </c>
      <c r="U282" t="s">
        <v>54</v>
      </c>
      <c r="V282">
        <v>81280</v>
      </c>
      <c r="W282" t="s">
        <v>127</v>
      </c>
      <c r="X282" t="s">
        <v>103</v>
      </c>
      <c r="Y282" t="s">
        <v>104</v>
      </c>
      <c r="Z282">
        <v>3</v>
      </c>
    </row>
    <row r="283" spans="1:26" x14ac:dyDescent="0.25">
      <c r="A283">
        <v>3708</v>
      </c>
      <c r="B283" t="s">
        <v>1364</v>
      </c>
      <c r="C283" t="s">
        <v>1253</v>
      </c>
      <c r="D283" s="1">
        <v>44064</v>
      </c>
      <c r="E283" s="1">
        <v>44824</v>
      </c>
      <c r="F283" t="s">
        <v>28</v>
      </c>
      <c r="G283" t="s">
        <v>1365</v>
      </c>
      <c r="H283" t="s">
        <v>1366</v>
      </c>
      <c r="I283" t="s">
        <v>132</v>
      </c>
      <c r="J283" t="s">
        <v>32</v>
      </c>
      <c r="K283" t="s">
        <v>62</v>
      </c>
      <c r="L283" t="s">
        <v>34</v>
      </c>
      <c r="M283" t="s">
        <v>51</v>
      </c>
      <c r="N283" t="s">
        <v>125</v>
      </c>
      <c r="O283" t="s">
        <v>1367</v>
      </c>
      <c r="P283" t="s">
        <v>37</v>
      </c>
      <c r="Q283" t="s">
        <v>230</v>
      </c>
      <c r="R283" s="2">
        <v>27079</v>
      </c>
      <c r="S283" t="s">
        <v>39</v>
      </c>
      <c r="T283" t="s">
        <v>112</v>
      </c>
      <c r="U283" t="s">
        <v>54</v>
      </c>
      <c r="V283">
        <v>13899</v>
      </c>
      <c r="W283" t="s">
        <v>92</v>
      </c>
      <c r="X283" t="s">
        <v>83</v>
      </c>
      <c r="Y283" t="s">
        <v>104</v>
      </c>
      <c r="Z283">
        <v>4</v>
      </c>
    </row>
    <row r="284" spans="1:26" x14ac:dyDescent="0.25">
      <c r="A284">
        <v>3709</v>
      </c>
      <c r="B284" t="s">
        <v>1368</v>
      </c>
      <c r="C284" t="s">
        <v>1369</v>
      </c>
      <c r="D284" s="1">
        <v>43500</v>
      </c>
      <c r="E284" s="1">
        <v>45033</v>
      </c>
      <c r="F284" t="s">
        <v>28</v>
      </c>
      <c r="G284" t="s">
        <v>1370</v>
      </c>
      <c r="H284" t="s">
        <v>1371</v>
      </c>
      <c r="I284" t="s">
        <v>167</v>
      </c>
      <c r="J284" t="s">
        <v>32</v>
      </c>
      <c r="K284" t="s">
        <v>62</v>
      </c>
      <c r="L284" t="s">
        <v>34</v>
      </c>
      <c r="M284" t="s">
        <v>51</v>
      </c>
      <c r="N284" t="s">
        <v>174</v>
      </c>
      <c r="O284" t="s">
        <v>1372</v>
      </c>
      <c r="P284" t="s">
        <v>37</v>
      </c>
      <c r="Q284" t="s">
        <v>147</v>
      </c>
      <c r="R284" s="2">
        <v>25464</v>
      </c>
      <c r="S284" t="s">
        <v>39</v>
      </c>
      <c r="T284" t="s">
        <v>149</v>
      </c>
      <c r="U284" t="s">
        <v>54</v>
      </c>
      <c r="V284">
        <v>44907</v>
      </c>
      <c r="W284" t="s">
        <v>92</v>
      </c>
      <c r="X284" t="s">
        <v>103</v>
      </c>
      <c r="Y284" t="s">
        <v>104</v>
      </c>
      <c r="Z284">
        <v>5</v>
      </c>
    </row>
    <row r="285" spans="1:26" x14ac:dyDescent="0.25">
      <c r="A285">
        <v>3710</v>
      </c>
      <c r="B285" t="s">
        <v>1373</v>
      </c>
      <c r="C285" t="s">
        <v>1374</v>
      </c>
      <c r="D285" s="1">
        <v>44498</v>
      </c>
      <c r="F285" t="s">
        <v>28</v>
      </c>
      <c r="G285" t="s">
        <v>1375</v>
      </c>
      <c r="H285" t="s">
        <v>1376</v>
      </c>
      <c r="I285" t="s">
        <v>61</v>
      </c>
      <c r="J285" t="s">
        <v>32</v>
      </c>
      <c r="K285" t="s">
        <v>62</v>
      </c>
      <c r="L285" t="s">
        <v>34</v>
      </c>
      <c r="M285" t="s">
        <v>51</v>
      </c>
      <c r="N285" t="s">
        <v>36</v>
      </c>
      <c r="P285" t="s">
        <v>37</v>
      </c>
      <c r="Q285" t="s">
        <v>52</v>
      </c>
      <c r="R285" s="2">
        <v>22205</v>
      </c>
      <c r="S285" t="s">
        <v>39</v>
      </c>
      <c r="T285" t="s">
        <v>225</v>
      </c>
      <c r="U285" t="s">
        <v>41</v>
      </c>
      <c r="V285">
        <v>64630</v>
      </c>
      <c r="W285" t="s">
        <v>55</v>
      </c>
      <c r="X285" t="s">
        <v>74</v>
      </c>
      <c r="Y285" t="s">
        <v>104</v>
      </c>
      <c r="Z285">
        <v>1</v>
      </c>
    </row>
    <row r="286" spans="1:26" x14ac:dyDescent="0.25">
      <c r="A286">
        <v>3711</v>
      </c>
      <c r="B286" t="s">
        <v>1377</v>
      </c>
      <c r="C286" t="s">
        <v>1058</v>
      </c>
      <c r="D286" s="1">
        <v>44394</v>
      </c>
      <c r="F286" t="s">
        <v>28</v>
      </c>
      <c r="G286" t="s">
        <v>1378</v>
      </c>
      <c r="H286" t="s">
        <v>1379</v>
      </c>
      <c r="I286" t="s">
        <v>117</v>
      </c>
      <c r="J286" t="s">
        <v>32</v>
      </c>
      <c r="K286" t="s">
        <v>51</v>
      </c>
      <c r="L286" t="s">
        <v>50</v>
      </c>
      <c r="M286" t="s">
        <v>35</v>
      </c>
      <c r="N286" t="s">
        <v>36</v>
      </c>
      <c r="P286" t="s">
        <v>37</v>
      </c>
      <c r="Q286" t="s">
        <v>38</v>
      </c>
      <c r="R286" s="2">
        <v>29589</v>
      </c>
      <c r="S286" t="s">
        <v>39</v>
      </c>
      <c r="T286" t="s">
        <v>612</v>
      </c>
      <c r="U286" t="s">
        <v>41</v>
      </c>
      <c r="V286">
        <v>36588</v>
      </c>
      <c r="W286" t="s">
        <v>92</v>
      </c>
      <c r="X286" t="s">
        <v>74</v>
      </c>
      <c r="Y286" t="s">
        <v>235</v>
      </c>
      <c r="Z286">
        <v>1</v>
      </c>
    </row>
    <row r="287" spans="1:26" x14ac:dyDescent="0.25">
      <c r="A287">
        <v>3712</v>
      </c>
      <c r="B287" t="s">
        <v>1380</v>
      </c>
      <c r="C287" t="s">
        <v>1381</v>
      </c>
      <c r="D287" s="1">
        <v>43583</v>
      </c>
      <c r="E287" s="1">
        <v>44805</v>
      </c>
      <c r="F287" t="s">
        <v>28</v>
      </c>
      <c r="G287" t="s">
        <v>1382</v>
      </c>
      <c r="H287" t="s">
        <v>1383</v>
      </c>
      <c r="I287" t="s">
        <v>138</v>
      </c>
      <c r="J287" t="s">
        <v>197</v>
      </c>
      <c r="K287" t="s">
        <v>51</v>
      </c>
      <c r="L287" t="s">
        <v>34</v>
      </c>
      <c r="M287" t="s">
        <v>35</v>
      </c>
      <c r="N287" t="s">
        <v>139</v>
      </c>
      <c r="O287" t="s">
        <v>1384</v>
      </c>
      <c r="P287" t="s">
        <v>37</v>
      </c>
      <c r="Q287" t="s">
        <v>89</v>
      </c>
      <c r="R287" s="2">
        <v>20548</v>
      </c>
      <c r="S287" t="s">
        <v>39</v>
      </c>
      <c r="T287" t="s">
        <v>102</v>
      </c>
      <c r="U287" t="s">
        <v>54</v>
      </c>
      <c r="V287">
        <v>33658</v>
      </c>
      <c r="W287" t="s">
        <v>127</v>
      </c>
      <c r="X287" t="s">
        <v>83</v>
      </c>
      <c r="Y287" t="s">
        <v>235</v>
      </c>
      <c r="Z287">
        <v>5</v>
      </c>
    </row>
    <row r="288" spans="1:26" x14ac:dyDescent="0.25">
      <c r="A288">
        <v>3713</v>
      </c>
      <c r="B288" t="s">
        <v>1385</v>
      </c>
      <c r="C288" t="s">
        <v>1386</v>
      </c>
      <c r="D288" s="1">
        <v>44033</v>
      </c>
      <c r="F288" t="s">
        <v>28</v>
      </c>
      <c r="G288" t="s">
        <v>1387</v>
      </c>
      <c r="H288" t="s">
        <v>1388</v>
      </c>
      <c r="I288" t="s">
        <v>49</v>
      </c>
      <c r="J288" t="s">
        <v>32</v>
      </c>
      <c r="K288" t="s">
        <v>62</v>
      </c>
      <c r="L288" t="s">
        <v>63</v>
      </c>
      <c r="M288" t="s">
        <v>35</v>
      </c>
      <c r="N288" t="s">
        <v>36</v>
      </c>
      <c r="P288" t="s">
        <v>37</v>
      </c>
      <c r="Q288" t="s">
        <v>65</v>
      </c>
      <c r="R288" s="2">
        <v>31147</v>
      </c>
      <c r="S288" t="s">
        <v>39</v>
      </c>
      <c r="T288" t="s">
        <v>394</v>
      </c>
      <c r="U288" t="s">
        <v>54</v>
      </c>
      <c r="V288">
        <v>87025</v>
      </c>
      <c r="W288" t="s">
        <v>55</v>
      </c>
      <c r="X288" t="s">
        <v>43</v>
      </c>
      <c r="Y288" t="s">
        <v>44</v>
      </c>
      <c r="Z288">
        <v>3</v>
      </c>
    </row>
    <row r="289" spans="1:26" x14ac:dyDescent="0.25">
      <c r="A289">
        <v>3714</v>
      </c>
      <c r="B289" t="s">
        <v>1389</v>
      </c>
      <c r="C289" t="s">
        <v>1390</v>
      </c>
      <c r="D289" s="1">
        <v>43849</v>
      </c>
      <c r="F289" t="s">
        <v>28</v>
      </c>
      <c r="G289" t="s">
        <v>1391</v>
      </c>
      <c r="H289" t="s">
        <v>1392</v>
      </c>
      <c r="I289" t="s">
        <v>31</v>
      </c>
      <c r="J289" t="s">
        <v>32</v>
      </c>
      <c r="K289" t="s">
        <v>62</v>
      </c>
      <c r="L289" t="s">
        <v>63</v>
      </c>
      <c r="M289" t="s">
        <v>51</v>
      </c>
      <c r="N289" t="s">
        <v>36</v>
      </c>
      <c r="P289" t="s">
        <v>37</v>
      </c>
      <c r="Q289" t="s">
        <v>89</v>
      </c>
      <c r="R289" s="2">
        <v>23851</v>
      </c>
      <c r="S289" t="s">
        <v>39</v>
      </c>
      <c r="T289" t="s">
        <v>82</v>
      </c>
      <c r="U289" t="s">
        <v>54</v>
      </c>
      <c r="V289">
        <v>93985</v>
      </c>
      <c r="W289" t="s">
        <v>42</v>
      </c>
      <c r="X289" t="s">
        <v>83</v>
      </c>
      <c r="Y289" t="s">
        <v>44</v>
      </c>
      <c r="Z289">
        <v>4</v>
      </c>
    </row>
    <row r="290" spans="1:26" x14ac:dyDescent="0.25">
      <c r="A290">
        <v>3715</v>
      </c>
      <c r="B290" t="s">
        <v>1393</v>
      </c>
      <c r="C290" t="s">
        <v>42</v>
      </c>
      <c r="D290" s="1">
        <v>44451</v>
      </c>
      <c r="F290" t="s">
        <v>28</v>
      </c>
      <c r="G290" t="s">
        <v>1394</v>
      </c>
      <c r="H290" t="s">
        <v>1395</v>
      </c>
      <c r="I290" t="s">
        <v>88</v>
      </c>
      <c r="J290" t="s">
        <v>32</v>
      </c>
      <c r="K290" t="s">
        <v>33</v>
      </c>
      <c r="L290" t="s">
        <v>50</v>
      </c>
      <c r="M290" t="s">
        <v>62</v>
      </c>
      <c r="N290" t="s">
        <v>36</v>
      </c>
      <c r="P290" t="s">
        <v>37</v>
      </c>
      <c r="Q290" t="s">
        <v>176</v>
      </c>
      <c r="R290" s="2">
        <v>27824</v>
      </c>
      <c r="S290" t="s">
        <v>39</v>
      </c>
      <c r="T290" t="s">
        <v>177</v>
      </c>
      <c r="U290" t="s">
        <v>54</v>
      </c>
      <c r="V290">
        <v>27233</v>
      </c>
      <c r="W290" t="s">
        <v>92</v>
      </c>
      <c r="X290" t="s">
        <v>43</v>
      </c>
      <c r="Y290" t="s">
        <v>44</v>
      </c>
      <c r="Z290">
        <v>4</v>
      </c>
    </row>
    <row r="291" spans="1:26" x14ac:dyDescent="0.25">
      <c r="A291">
        <v>3716</v>
      </c>
      <c r="B291" t="s">
        <v>323</v>
      </c>
      <c r="C291" t="s">
        <v>1396</v>
      </c>
      <c r="D291" s="1">
        <v>44773</v>
      </c>
      <c r="E291" s="1">
        <v>44975</v>
      </c>
      <c r="F291" t="s">
        <v>727</v>
      </c>
      <c r="G291" t="s">
        <v>1397</v>
      </c>
      <c r="H291" t="s">
        <v>1398</v>
      </c>
      <c r="I291" t="s">
        <v>132</v>
      </c>
      <c r="J291" t="s">
        <v>744</v>
      </c>
      <c r="K291" t="s">
        <v>62</v>
      </c>
      <c r="L291" t="s">
        <v>50</v>
      </c>
      <c r="M291" t="s">
        <v>62</v>
      </c>
      <c r="N291" t="s">
        <v>174</v>
      </c>
      <c r="O291" t="s">
        <v>1399</v>
      </c>
      <c r="P291" t="s">
        <v>37</v>
      </c>
      <c r="Q291" t="s">
        <v>80</v>
      </c>
      <c r="R291" s="2">
        <v>34147</v>
      </c>
      <c r="S291" t="s">
        <v>39</v>
      </c>
      <c r="T291" t="s">
        <v>82</v>
      </c>
      <c r="U291" t="s">
        <v>41</v>
      </c>
      <c r="V291">
        <v>5569</v>
      </c>
      <c r="W291" t="s">
        <v>92</v>
      </c>
      <c r="X291" t="s">
        <v>83</v>
      </c>
      <c r="Y291" t="s">
        <v>44</v>
      </c>
      <c r="Z291">
        <v>1</v>
      </c>
    </row>
    <row r="292" spans="1:26" x14ac:dyDescent="0.25">
      <c r="A292">
        <v>3717</v>
      </c>
      <c r="B292" t="s">
        <v>1400</v>
      </c>
      <c r="C292" t="s">
        <v>1401</v>
      </c>
      <c r="D292" s="1">
        <v>45064</v>
      </c>
      <c r="F292" t="s">
        <v>727</v>
      </c>
      <c r="G292" t="s">
        <v>1402</v>
      </c>
      <c r="H292" t="s">
        <v>1403</v>
      </c>
      <c r="I292" t="s">
        <v>49</v>
      </c>
      <c r="J292" t="s">
        <v>32</v>
      </c>
      <c r="K292" t="s">
        <v>33</v>
      </c>
      <c r="L292" t="s">
        <v>63</v>
      </c>
      <c r="M292" t="s">
        <v>62</v>
      </c>
      <c r="N292" t="s">
        <v>36</v>
      </c>
      <c r="P292" t="s">
        <v>37</v>
      </c>
      <c r="Q292" t="s">
        <v>89</v>
      </c>
      <c r="R292" s="2">
        <v>33915</v>
      </c>
      <c r="S292" t="s">
        <v>39</v>
      </c>
      <c r="T292" t="s">
        <v>204</v>
      </c>
      <c r="U292" t="s">
        <v>41</v>
      </c>
      <c r="V292">
        <v>21090</v>
      </c>
      <c r="W292" t="s">
        <v>127</v>
      </c>
      <c r="X292" t="s">
        <v>83</v>
      </c>
      <c r="Y292" t="s">
        <v>44</v>
      </c>
      <c r="Z292">
        <v>2</v>
      </c>
    </row>
    <row r="293" spans="1:26" x14ac:dyDescent="0.25">
      <c r="A293">
        <v>3718</v>
      </c>
      <c r="B293" t="s">
        <v>189</v>
      </c>
      <c r="C293" t="s">
        <v>1404</v>
      </c>
      <c r="D293" s="1">
        <v>44341</v>
      </c>
      <c r="E293" s="1">
        <v>44491</v>
      </c>
      <c r="F293" t="s">
        <v>727</v>
      </c>
      <c r="G293" t="s">
        <v>1405</v>
      </c>
      <c r="H293" t="s">
        <v>1406</v>
      </c>
      <c r="I293" t="s">
        <v>138</v>
      </c>
      <c r="J293" t="s">
        <v>744</v>
      </c>
      <c r="K293" t="s">
        <v>33</v>
      </c>
      <c r="L293" t="s">
        <v>34</v>
      </c>
      <c r="M293" t="s">
        <v>35</v>
      </c>
      <c r="N293" t="s">
        <v>174</v>
      </c>
      <c r="O293" t="s">
        <v>1407</v>
      </c>
      <c r="P293" t="s">
        <v>37</v>
      </c>
      <c r="Q293" t="s">
        <v>89</v>
      </c>
      <c r="R293" s="2">
        <v>17060</v>
      </c>
      <c r="S293" t="s">
        <v>39</v>
      </c>
      <c r="T293" t="s">
        <v>91</v>
      </c>
      <c r="U293" t="s">
        <v>41</v>
      </c>
      <c r="V293">
        <v>52357</v>
      </c>
      <c r="W293" t="s">
        <v>73</v>
      </c>
      <c r="X293" t="s">
        <v>83</v>
      </c>
      <c r="Y293" t="s">
        <v>44</v>
      </c>
      <c r="Z293">
        <v>4</v>
      </c>
    </row>
    <row r="294" spans="1:26" x14ac:dyDescent="0.25">
      <c r="A294">
        <v>3719</v>
      </c>
      <c r="B294" t="s">
        <v>1408</v>
      </c>
      <c r="C294" t="s">
        <v>1156</v>
      </c>
      <c r="D294" s="1">
        <v>44764</v>
      </c>
      <c r="F294" t="s">
        <v>727</v>
      </c>
      <c r="G294" t="s">
        <v>1409</v>
      </c>
      <c r="H294" t="s">
        <v>1410</v>
      </c>
      <c r="I294" t="s">
        <v>79</v>
      </c>
      <c r="J294" t="s">
        <v>32</v>
      </c>
      <c r="K294" t="s">
        <v>33</v>
      </c>
      <c r="L294" t="s">
        <v>63</v>
      </c>
      <c r="M294" t="s">
        <v>62</v>
      </c>
      <c r="N294" t="s">
        <v>36</v>
      </c>
      <c r="P294" t="s">
        <v>37</v>
      </c>
      <c r="Q294" t="s">
        <v>793</v>
      </c>
      <c r="R294" s="2">
        <v>17356</v>
      </c>
      <c r="S294" t="s">
        <v>39</v>
      </c>
      <c r="T294" t="s">
        <v>82</v>
      </c>
      <c r="U294" t="s">
        <v>41</v>
      </c>
      <c r="V294">
        <v>47989</v>
      </c>
      <c r="W294" t="s">
        <v>55</v>
      </c>
      <c r="X294" t="s">
        <v>103</v>
      </c>
      <c r="Y294" t="s">
        <v>44</v>
      </c>
      <c r="Z294">
        <v>3</v>
      </c>
    </row>
    <row r="295" spans="1:26" x14ac:dyDescent="0.25">
      <c r="A295">
        <v>3720</v>
      </c>
      <c r="B295" t="s">
        <v>1411</v>
      </c>
      <c r="C295" t="s">
        <v>1412</v>
      </c>
      <c r="D295" s="1">
        <v>43608</v>
      </c>
      <c r="E295" s="1">
        <v>44086</v>
      </c>
      <c r="F295" t="s">
        <v>727</v>
      </c>
      <c r="G295" t="s">
        <v>1413</v>
      </c>
      <c r="H295" t="s">
        <v>1414</v>
      </c>
      <c r="I295" t="s">
        <v>167</v>
      </c>
      <c r="J295" t="s">
        <v>32</v>
      </c>
      <c r="K295" t="s">
        <v>51</v>
      </c>
      <c r="L295" t="s">
        <v>63</v>
      </c>
      <c r="M295" t="s">
        <v>62</v>
      </c>
      <c r="N295" t="s">
        <v>125</v>
      </c>
      <c r="O295" t="s">
        <v>1415</v>
      </c>
      <c r="P295" t="s">
        <v>37</v>
      </c>
      <c r="Q295" t="s">
        <v>89</v>
      </c>
      <c r="R295" s="2">
        <v>21537</v>
      </c>
      <c r="S295" t="s">
        <v>39</v>
      </c>
      <c r="T295" t="s">
        <v>82</v>
      </c>
      <c r="U295" t="s">
        <v>41</v>
      </c>
      <c r="V295">
        <v>31486</v>
      </c>
      <c r="W295" t="s">
        <v>42</v>
      </c>
      <c r="X295" t="s">
        <v>74</v>
      </c>
      <c r="Y295" t="s">
        <v>44</v>
      </c>
      <c r="Z295">
        <v>3</v>
      </c>
    </row>
    <row r="296" spans="1:26" x14ac:dyDescent="0.25">
      <c r="A296">
        <v>3721</v>
      </c>
      <c r="B296" t="s">
        <v>1416</v>
      </c>
      <c r="C296" t="s">
        <v>1417</v>
      </c>
      <c r="D296" s="1">
        <v>43873</v>
      </c>
      <c r="E296" s="1">
        <v>43928</v>
      </c>
      <c r="F296" t="s">
        <v>28</v>
      </c>
      <c r="G296" t="s">
        <v>1418</v>
      </c>
      <c r="H296" t="s">
        <v>1419</v>
      </c>
      <c r="I296" t="s">
        <v>117</v>
      </c>
      <c r="J296" t="s">
        <v>32</v>
      </c>
      <c r="K296" t="s">
        <v>62</v>
      </c>
      <c r="L296" t="s">
        <v>63</v>
      </c>
      <c r="M296" t="s">
        <v>62</v>
      </c>
      <c r="N296" t="s">
        <v>125</v>
      </c>
      <c r="O296" t="s">
        <v>1420</v>
      </c>
      <c r="P296" t="s">
        <v>37</v>
      </c>
      <c r="Q296" t="s">
        <v>230</v>
      </c>
      <c r="R296" s="2">
        <v>21999</v>
      </c>
      <c r="S296" t="s">
        <v>39</v>
      </c>
      <c r="T296" t="s">
        <v>112</v>
      </c>
      <c r="U296" t="s">
        <v>54</v>
      </c>
      <c r="V296">
        <v>24794</v>
      </c>
      <c r="W296" t="s">
        <v>92</v>
      </c>
      <c r="X296" t="s">
        <v>43</v>
      </c>
      <c r="Y296" t="s">
        <v>44</v>
      </c>
      <c r="Z296">
        <v>2</v>
      </c>
    </row>
    <row r="297" spans="1:26" x14ac:dyDescent="0.25">
      <c r="A297">
        <v>3722</v>
      </c>
      <c r="B297" t="s">
        <v>1421</v>
      </c>
      <c r="C297" t="s">
        <v>1422</v>
      </c>
      <c r="D297" s="1">
        <v>43877</v>
      </c>
      <c r="E297" s="1">
        <v>44570</v>
      </c>
      <c r="F297" t="s">
        <v>28</v>
      </c>
      <c r="G297" t="s">
        <v>1423</v>
      </c>
      <c r="H297" t="s">
        <v>1424</v>
      </c>
      <c r="I297" t="s">
        <v>61</v>
      </c>
      <c r="J297" t="s">
        <v>744</v>
      </c>
      <c r="K297" t="s">
        <v>51</v>
      </c>
      <c r="L297" t="s">
        <v>63</v>
      </c>
      <c r="M297" t="s">
        <v>62</v>
      </c>
      <c r="N297" t="s">
        <v>98</v>
      </c>
      <c r="O297" t="s">
        <v>1425</v>
      </c>
      <c r="P297" t="s">
        <v>37</v>
      </c>
      <c r="Q297" t="s">
        <v>89</v>
      </c>
      <c r="R297" s="2">
        <v>17410</v>
      </c>
      <c r="S297" t="s">
        <v>39</v>
      </c>
      <c r="T297" t="s">
        <v>82</v>
      </c>
      <c r="U297" t="s">
        <v>54</v>
      </c>
      <c r="V297">
        <v>80316</v>
      </c>
      <c r="W297" t="s">
        <v>42</v>
      </c>
      <c r="X297" t="s">
        <v>83</v>
      </c>
      <c r="Y297" t="s">
        <v>44</v>
      </c>
      <c r="Z297">
        <v>2</v>
      </c>
    </row>
    <row r="298" spans="1:26" x14ac:dyDescent="0.25">
      <c r="A298">
        <v>3723</v>
      </c>
      <c r="B298" t="s">
        <v>1426</v>
      </c>
      <c r="C298" t="s">
        <v>1427</v>
      </c>
      <c r="D298" s="1">
        <v>44680</v>
      </c>
      <c r="E298" s="1">
        <v>44758</v>
      </c>
      <c r="F298" t="s">
        <v>28</v>
      </c>
      <c r="G298" t="s">
        <v>1428</v>
      </c>
      <c r="H298" t="s">
        <v>1429</v>
      </c>
      <c r="I298" t="s">
        <v>88</v>
      </c>
      <c r="J298" t="s">
        <v>744</v>
      </c>
      <c r="K298" t="s">
        <v>62</v>
      </c>
      <c r="L298" t="s">
        <v>50</v>
      </c>
      <c r="M298" t="s">
        <v>35</v>
      </c>
      <c r="N298" t="s">
        <v>139</v>
      </c>
      <c r="O298" t="s">
        <v>1430</v>
      </c>
      <c r="P298" t="s">
        <v>37</v>
      </c>
      <c r="Q298" t="s">
        <v>304</v>
      </c>
      <c r="R298" s="2">
        <v>26541</v>
      </c>
      <c r="S298" t="s">
        <v>39</v>
      </c>
      <c r="T298" t="s">
        <v>82</v>
      </c>
      <c r="U298" t="s">
        <v>54</v>
      </c>
      <c r="V298">
        <v>46742</v>
      </c>
      <c r="W298" t="s">
        <v>127</v>
      </c>
      <c r="X298" t="s">
        <v>83</v>
      </c>
      <c r="Y298" t="s">
        <v>44</v>
      </c>
      <c r="Z298">
        <v>3</v>
      </c>
    </row>
    <row r="299" spans="1:26" x14ac:dyDescent="0.25">
      <c r="A299">
        <v>3724</v>
      </c>
      <c r="B299" t="s">
        <v>1431</v>
      </c>
      <c r="C299" t="s">
        <v>1432</v>
      </c>
      <c r="D299" s="1">
        <v>43748</v>
      </c>
      <c r="E299" s="1">
        <v>44499</v>
      </c>
      <c r="F299" t="s">
        <v>28</v>
      </c>
      <c r="G299" t="s">
        <v>1433</v>
      </c>
      <c r="H299" t="s">
        <v>1434</v>
      </c>
      <c r="I299" t="s">
        <v>31</v>
      </c>
      <c r="J299" t="s">
        <v>744</v>
      </c>
      <c r="K299" t="s">
        <v>51</v>
      </c>
      <c r="L299" t="s">
        <v>34</v>
      </c>
      <c r="M299" t="s">
        <v>35</v>
      </c>
      <c r="N299" t="s">
        <v>139</v>
      </c>
      <c r="O299" t="s">
        <v>1435</v>
      </c>
      <c r="P299" t="s">
        <v>37</v>
      </c>
      <c r="Q299" t="s">
        <v>89</v>
      </c>
      <c r="R299" s="2">
        <v>25532</v>
      </c>
      <c r="S299" t="s">
        <v>39</v>
      </c>
      <c r="T299" t="s">
        <v>82</v>
      </c>
      <c r="U299" t="s">
        <v>54</v>
      </c>
      <c r="V299">
        <v>30194</v>
      </c>
      <c r="W299" t="s">
        <v>127</v>
      </c>
      <c r="X299" t="s">
        <v>103</v>
      </c>
      <c r="Y299" t="s">
        <v>44</v>
      </c>
      <c r="Z299">
        <v>4</v>
      </c>
    </row>
    <row r="300" spans="1:26" x14ac:dyDescent="0.25">
      <c r="A300">
        <v>3725</v>
      </c>
      <c r="B300" t="s">
        <v>1436</v>
      </c>
      <c r="C300" t="s">
        <v>1437</v>
      </c>
      <c r="D300" s="1">
        <v>43562</v>
      </c>
      <c r="E300" s="1">
        <v>45116</v>
      </c>
      <c r="F300" t="s">
        <v>28</v>
      </c>
      <c r="G300" t="s">
        <v>1438</v>
      </c>
      <c r="H300" t="s">
        <v>1439</v>
      </c>
      <c r="I300" t="s">
        <v>132</v>
      </c>
      <c r="J300" t="s">
        <v>32</v>
      </c>
      <c r="K300" t="s">
        <v>33</v>
      </c>
      <c r="L300" t="s">
        <v>63</v>
      </c>
      <c r="M300" t="s">
        <v>51</v>
      </c>
      <c r="N300" t="s">
        <v>174</v>
      </c>
      <c r="O300" t="s">
        <v>1440</v>
      </c>
      <c r="P300" t="s">
        <v>37</v>
      </c>
      <c r="Q300" t="s">
        <v>52</v>
      </c>
      <c r="R300" s="2">
        <v>20322</v>
      </c>
      <c r="S300" t="s">
        <v>39</v>
      </c>
      <c r="T300" t="s">
        <v>162</v>
      </c>
      <c r="U300" t="s">
        <v>54</v>
      </c>
      <c r="V300">
        <v>36808</v>
      </c>
      <c r="W300" t="s">
        <v>127</v>
      </c>
      <c r="X300" t="s">
        <v>43</v>
      </c>
      <c r="Y300" t="s">
        <v>44</v>
      </c>
      <c r="Z300">
        <v>1</v>
      </c>
    </row>
    <row r="301" spans="1:26" x14ac:dyDescent="0.25">
      <c r="A301">
        <v>3726</v>
      </c>
      <c r="B301" t="s">
        <v>1441</v>
      </c>
      <c r="C301" t="s">
        <v>1442</v>
      </c>
      <c r="D301" s="1">
        <v>44025</v>
      </c>
      <c r="E301" s="1">
        <v>44457</v>
      </c>
      <c r="F301" t="s">
        <v>28</v>
      </c>
      <c r="G301" t="s">
        <v>1443</v>
      </c>
      <c r="H301" t="s">
        <v>1444</v>
      </c>
      <c r="I301" t="s">
        <v>49</v>
      </c>
      <c r="J301" t="s">
        <v>32</v>
      </c>
      <c r="K301" t="s">
        <v>33</v>
      </c>
      <c r="L301" t="s">
        <v>50</v>
      </c>
      <c r="M301" t="s">
        <v>62</v>
      </c>
      <c r="N301" t="s">
        <v>174</v>
      </c>
      <c r="O301" t="s">
        <v>1445</v>
      </c>
      <c r="P301" t="s">
        <v>37</v>
      </c>
      <c r="Q301" t="s">
        <v>80</v>
      </c>
      <c r="R301" s="2">
        <v>34905</v>
      </c>
      <c r="S301" t="s">
        <v>39</v>
      </c>
      <c r="T301" t="s">
        <v>162</v>
      </c>
      <c r="U301" t="s">
        <v>41</v>
      </c>
      <c r="V301">
        <v>36688</v>
      </c>
      <c r="W301" t="s">
        <v>73</v>
      </c>
      <c r="X301" t="s">
        <v>83</v>
      </c>
      <c r="Y301" t="s">
        <v>44</v>
      </c>
      <c r="Z301">
        <v>4</v>
      </c>
    </row>
    <row r="302" spans="1:26" x14ac:dyDescent="0.25">
      <c r="A302">
        <v>3727</v>
      </c>
      <c r="B302" t="s">
        <v>1446</v>
      </c>
      <c r="C302" t="s">
        <v>1447</v>
      </c>
      <c r="D302" s="1">
        <v>44434</v>
      </c>
      <c r="F302" t="s">
        <v>28</v>
      </c>
      <c r="G302" t="s">
        <v>1448</v>
      </c>
      <c r="H302" t="s">
        <v>1449</v>
      </c>
      <c r="I302" t="s">
        <v>138</v>
      </c>
      <c r="J302" t="s">
        <v>32</v>
      </c>
      <c r="K302" t="s">
        <v>51</v>
      </c>
      <c r="L302" t="s">
        <v>34</v>
      </c>
      <c r="M302" t="s">
        <v>35</v>
      </c>
      <c r="N302" t="s">
        <v>36</v>
      </c>
      <c r="P302" t="s">
        <v>37</v>
      </c>
      <c r="Q302" t="s">
        <v>89</v>
      </c>
      <c r="R302" s="2">
        <v>16452</v>
      </c>
      <c r="S302" t="s">
        <v>39</v>
      </c>
      <c r="T302" t="s">
        <v>6</v>
      </c>
      <c r="U302" t="s">
        <v>41</v>
      </c>
      <c r="V302">
        <v>37883</v>
      </c>
      <c r="W302" t="s">
        <v>73</v>
      </c>
      <c r="X302" t="s">
        <v>103</v>
      </c>
      <c r="Y302" t="s">
        <v>44</v>
      </c>
      <c r="Z302">
        <v>3</v>
      </c>
    </row>
    <row r="303" spans="1:26" x14ac:dyDescent="0.25">
      <c r="A303">
        <v>3728</v>
      </c>
      <c r="B303" t="s">
        <v>1450</v>
      </c>
      <c r="C303" t="s">
        <v>1451</v>
      </c>
      <c r="D303" s="1">
        <v>44553</v>
      </c>
      <c r="F303" t="s">
        <v>28</v>
      </c>
      <c r="G303" t="s">
        <v>1452</v>
      </c>
      <c r="H303" t="s">
        <v>1453</v>
      </c>
      <c r="I303" t="s">
        <v>79</v>
      </c>
      <c r="J303" t="s">
        <v>32</v>
      </c>
      <c r="K303" t="s">
        <v>33</v>
      </c>
      <c r="L303" t="s">
        <v>50</v>
      </c>
      <c r="M303" t="s">
        <v>51</v>
      </c>
      <c r="N303" t="s">
        <v>36</v>
      </c>
      <c r="P303" t="s">
        <v>37</v>
      </c>
      <c r="Q303" t="s">
        <v>147</v>
      </c>
      <c r="R303" s="2">
        <v>24510</v>
      </c>
      <c r="S303" t="s">
        <v>39</v>
      </c>
      <c r="T303" t="s">
        <v>82</v>
      </c>
      <c r="U303" t="s">
        <v>54</v>
      </c>
      <c r="V303">
        <v>39843</v>
      </c>
      <c r="W303" t="s">
        <v>55</v>
      </c>
      <c r="X303" t="s">
        <v>103</v>
      </c>
      <c r="Y303" t="s">
        <v>44</v>
      </c>
      <c r="Z303">
        <v>5</v>
      </c>
    </row>
    <row r="304" spans="1:26" x14ac:dyDescent="0.25">
      <c r="A304">
        <v>3729</v>
      </c>
      <c r="B304" t="s">
        <v>1454</v>
      </c>
      <c r="C304" t="s">
        <v>1143</v>
      </c>
      <c r="D304" s="1">
        <v>44903</v>
      </c>
      <c r="E304" s="1">
        <v>45111</v>
      </c>
      <c r="F304" t="s">
        <v>28</v>
      </c>
      <c r="G304" t="s">
        <v>1455</v>
      </c>
      <c r="H304" t="s">
        <v>1456</v>
      </c>
      <c r="I304" t="s">
        <v>88</v>
      </c>
      <c r="J304" t="s">
        <v>32</v>
      </c>
      <c r="K304" t="s">
        <v>33</v>
      </c>
      <c r="L304" t="s">
        <v>63</v>
      </c>
      <c r="M304" t="s">
        <v>51</v>
      </c>
      <c r="N304" t="s">
        <v>174</v>
      </c>
      <c r="O304" t="s">
        <v>1457</v>
      </c>
      <c r="P304" t="s">
        <v>37</v>
      </c>
      <c r="Q304" t="s">
        <v>304</v>
      </c>
      <c r="R304" s="2">
        <v>15707</v>
      </c>
      <c r="S304" t="s">
        <v>39</v>
      </c>
      <c r="T304" t="s">
        <v>6</v>
      </c>
      <c r="U304" t="s">
        <v>54</v>
      </c>
      <c r="V304">
        <v>69873</v>
      </c>
      <c r="W304" t="s">
        <v>73</v>
      </c>
      <c r="X304" t="s">
        <v>103</v>
      </c>
      <c r="Y304" t="s">
        <v>44</v>
      </c>
      <c r="Z304">
        <v>3</v>
      </c>
    </row>
    <row r="305" spans="1:26" x14ac:dyDescent="0.25">
      <c r="A305">
        <v>3730</v>
      </c>
      <c r="B305" t="s">
        <v>178</v>
      </c>
      <c r="C305" t="s">
        <v>1458</v>
      </c>
      <c r="D305" s="1">
        <v>44579</v>
      </c>
      <c r="F305" t="s">
        <v>28</v>
      </c>
      <c r="G305" t="s">
        <v>1459</v>
      </c>
      <c r="H305" t="s">
        <v>1460</v>
      </c>
      <c r="I305" t="s">
        <v>31</v>
      </c>
      <c r="J305" t="s">
        <v>32</v>
      </c>
      <c r="K305" t="s">
        <v>33</v>
      </c>
      <c r="L305" t="s">
        <v>63</v>
      </c>
      <c r="M305" t="s">
        <v>35</v>
      </c>
      <c r="N305" t="s">
        <v>36</v>
      </c>
      <c r="P305" t="s">
        <v>37</v>
      </c>
      <c r="Q305" t="s">
        <v>230</v>
      </c>
      <c r="R305" s="2">
        <v>24084</v>
      </c>
      <c r="S305" t="s">
        <v>39</v>
      </c>
      <c r="T305" t="s">
        <v>112</v>
      </c>
      <c r="U305" t="s">
        <v>54</v>
      </c>
      <c r="V305">
        <v>2548</v>
      </c>
      <c r="W305" t="s">
        <v>92</v>
      </c>
      <c r="X305" t="s">
        <v>43</v>
      </c>
      <c r="Y305" t="s">
        <v>44</v>
      </c>
      <c r="Z305">
        <v>4</v>
      </c>
    </row>
    <row r="306" spans="1:26" x14ac:dyDescent="0.25">
      <c r="A306">
        <v>3731</v>
      </c>
      <c r="B306" t="s">
        <v>1461</v>
      </c>
      <c r="C306" t="s">
        <v>1462</v>
      </c>
      <c r="D306" s="1">
        <v>43889</v>
      </c>
      <c r="E306" s="1">
        <v>44909</v>
      </c>
      <c r="F306" t="s">
        <v>28</v>
      </c>
      <c r="G306" t="s">
        <v>1463</v>
      </c>
      <c r="H306" t="s">
        <v>1464</v>
      </c>
      <c r="I306" t="s">
        <v>49</v>
      </c>
      <c r="J306" t="s">
        <v>32</v>
      </c>
      <c r="K306" t="s">
        <v>51</v>
      </c>
      <c r="L306" t="s">
        <v>63</v>
      </c>
      <c r="M306" t="s">
        <v>51</v>
      </c>
      <c r="N306" t="s">
        <v>139</v>
      </c>
      <c r="O306" t="s">
        <v>1465</v>
      </c>
      <c r="P306" t="s">
        <v>37</v>
      </c>
      <c r="Q306" t="s">
        <v>89</v>
      </c>
      <c r="R306" s="2">
        <v>35980</v>
      </c>
      <c r="S306" t="s">
        <v>39</v>
      </c>
      <c r="T306" t="s">
        <v>112</v>
      </c>
      <c r="U306" t="s">
        <v>54</v>
      </c>
      <c r="V306">
        <v>73555</v>
      </c>
      <c r="W306" t="s">
        <v>55</v>
      </c>
      <c r="X306" t="s">
        <v>74</v>
      </c>
      <c r="Y306" t="s">
        <v>44</v>
      </c>
      <c r="Z306">
        <v>3</v>
      </c>
    </row>
    <row r="307" spans="1:26" x14ac:dyDescent="0.25">
      <c r="A307">
        <v>3732</v>
      </c>
      <c r="B307" t="s">
        <v>1466</v>
      </c>
      <c r="C307" t="s">
        <v>1467</v>
      </c>
      <c r="D307" s="1">
        <v>43982</v>
      </c>
      <c r="F307" t="s">
        <v>28</v>
      </c>
      <c r="G307" t="s">
        <v>1468</v>
      </c>
      <c r="H307" t="s">
        <v>1469</v>
      </c>
      <c r="I307" t="s">
        <v>138</v>
      </c>
      <c r="J307" t="s">
        <v>32</v>
      </c>
      <c r="K307" t="s">
        <v>51</v>
      </c>
      <c r="L307" t="s">
        <v>63</v>
      </c>
      <c r="M307" t="s">
        <v>51</v>
      </c>
      <c r="N307" t="s">
        <v>36</v>
      </c>
      <c r="P307" t="s">
        <v>37</v>
      </c>
      <c r="Q307" t="s">
        <v>89</v>
      </c>
      <c r="R307" s="2">
        <v>19908</v>
      </c>
      <c r="S307" t="s">
        <v>39</v>
      </c>
      <c r="T307" t="s">
        <v>102</v>
      </c>
      <c r="U307" t="s">
        <v>54</v>
      </c>
      <c r="V307">
        <v>27650</v>
      </c>
      <c r="W307" t="s">
        <v>92</v>
      </c>
      <c r="X307" t="s">
        <v>43</v>
      </c>
      <c r="Y307" t="s">
        <v>44</v>
      </c>
      <c r="Z307">
        <v>5</v>
      </c>
    </row>
    <row r="308" spans="1:26" x14ac:dyDescent="0.25">
      <c r="A308">
        <v>3733</v>
      </c>
      <c r="B308" t="s">
        <v>1470</v>
      </c>
      <c r="C308" t="s">
        <v>1471</v>
      </c>
      <c r="D308" s="1">
        <v>43941</v>
      </c>
      <c r="E308" s="1">
        <v>44765</v>
      </c>
      <c r="F308" t="s">
        <v>28</v>
      </c>
      <c r="G308" t="s">
        <v>1472</v>
      </c>
      <c r="H308" t="s">
        <v>1473</v>
      </c>
      <c r="I308" t="s">
        <v>117</v>
      </c>
      <c r="J308" t="s">
        <v>197</v>
      </c>
      <c r="K308" t="s">
        <v>33</v>
      </c>
      <c r="L308" t="s">
        <v>34</v>
      </c>
      <c r="M308" t="s">
        <v>51</v>
      </c>
      <c r="N308" t="s">
        <v>139</v>
      </c>
      <c r="O308" t="s">
        <v>1474</v>
      </c>
      <c r="P308" t="s">
        <v>37</v>
      </c>
      <c r="Q308" t="s">
        <v>89</v>
      </c>
      <c r="R308" s="2">
        <v>34622</v>
      </c>
      <c r="S308" t="s">
        <v>39</v>
      </c>
      <c r="T308" t="s">
        <v>91</v>
      </c>
      <c r="U308" t="s">
        <v>41</v>
      </c>
      <c r="V308">
        <v>2035</v>
      </c>
      <c r="W308" t="s">
        <v>55</v>
      </c>
      <c r="X308" t="s">
        <v>74</v>
      </c>
      <c r="Y308" t="s">
        <v>44</v>
      </c>
      <c r="Z308">
        <v>3</v>
      </c>
    </row>
    <row r="309" spans="1:26" x14ac:dyDescent="0.25">
      <c r="A309">
        <v>3734</v>
      </c>
      <c r="B309" t="s">
        <v>1475</v>
      </c>
      <c r="C309" t="s">
        <v>896</v>
      </c>
      <c r="D309" s="1">
        <v>43531</v>
      </c>
      <c r="F309" t="s">
        <v>28</v>
      </c>
      <c r="G309" t="s">
        <v>1476</v>
      </c>
      <c r="H309" t="s">
        <v>1477</v>
      </c>
      <c r="I309" t="s">
        <v>61</v>
      </c>
      <c r="J309" t="s">
        <v>32</v>
      </c>
      <c r="K309" t="s">
        <v>62</v>
      </c>
      <c r="L309" t="s">
        <v>34</v>
      </c>
      <c r="M309" t="s">
        <v>35</v>
      </c>
      <c r="N309" t="s">
        <v>36</v>
      </c>
      <c r="P309" t="s">
        <v>37</v>
      </c>
      <c r="Q309" t="s">
        <v>1011</v>
      </c>
      <c r="R309" s="2">
        <v>23579</v>
      </c>
      <c r="S309" t="s">
        <v>39</v>
      </c>
      <c r="T309" t="s">
        <v>112</v>
      </c>
      <c r="U309" t="s">
        <v>54</v>
      </c>
      <c r="V309">
        <v>74284</v>
      </c>
      <c r="W309" t="s">
        <v>42</v>
      </c>
      <c r="X309" t="s">
        <v>103</v>
      </c>
      <c r="Y309" t="s">
        <v>44</v>
      </c>
      <c r="Z309">
        <v>3</v>
      </c>
    </row>
    <row r="310" spans="1:26" x14ac:dyDescent="0.25">
      <c r="A310">
        <v>3735</v>
      </c>
      <c r="B310" t="s">
        <v>764</v>
      </c>
      <c r="C310" t="s">
        <v>1478</v>
      </c>
      <c r="D310" s="1">
        <v>43614</v>
      </c>
      <c r="F310" t="s">
        <v>28</v>
      </c>
      <c r="G310" t="s">
        <v>1479</v>
      </c>
      <c r="H310" t="s">
        <v>1480</v>
      </c>
      <c r="I310" t="s">
        <v>167</v>
      </c>
      <c r="J310" t="s">
        <v>32</v>
      </c>
      <c r="K310" t="s">
        <v>33</v>
      </c>
      <c r="L310" t="s">
        <v>34</v>
      </c>
      <c r="M310" t="s">
        <v>35</v>
      </c>
      <c r="N310" t="s">
        <v>36</v>
      </c>
      <c r="P310" t="s">
        <v>37</v>
      </c>
      <c r="Q310" t="s">
        <v>593</v>
      </c>
      <c r="R310" s="2">
        <v>23203</v>
      </c>
      <c r="S310" t="s">
        <v>39</v>
      </c>
      <c r="T310" t="s">
        <v>418</v>
      </c>
      <c r="U310" t="s">
        <v>54</v>
      </c>
      <c r="V310">
        <v>81455</v>
      </c>
      <c r="W310" t="s">
        <v>42</v>
      </c>
      <c r="X310" t="s">
        <v>83</v>
      </c>
      <c r="Y310" t="s">
        <v>44</v>
      </c>
      <c r="Z310">
        <v>1</v>
      </c>
    </row>
    <row r="311" spans="1:26" x14ac:dyDescent="0.25">
      <c r="A311">
        <v>3736</v>
      </c>
      <c r="B311" t="s">
        <v>1481</v>
      </c>
      <c r="C311" t="s">
        <v>1482</v>
      </c>
      <c r="D311" s="1">
        <v>44122</v>
      </c>
      <c r="E311" s="1">
        <v>45007</v>
      </c>
      <c r="F311" t="s">
        <v>28</v>
      </c>
      <c r="G311" t="s">
        <v>1483</v>
      </c>
      <c r="H311" t="s">
        <v>1484</v>
      </c>
      <c r="I311" t="s">
        <v>132</v>
      </c>
      <c r="J311" t="s">
        <v>32</v>
      </c>
      <c r="K311" t="s">
        <v>62</v>
      </c>
      <c r="L311" t="s">
        <v>50</v>
      </c>
      <c r="M311" t="s">
        <v>51</v>
      </c>
      <c r="N311" t="s">
        <v>125</v>
      </c>
      <c r="O311" t="s">
        <v>1485</v>
      </c>
      <c r="P311" t="s">
        <v>37</v>
      </c>
      <c r="Q311" t="s">
        <v>304</v>
      </c>
      <c r="R311" s="2">
        <v>27943</v>
      </c>
      <c r="S311" t="s">
        <v>39</v>
      </c>
      <c r="T311" t="s">
        <v>82</v>
      </c>
      <c r="U311" t="s">
        <v>54</v>
      </c>
      <c r="V311">
        <v>95345</v>
      </c>
      <c r="W311" t="s">
        <v>73</v>
      </c>
      <c r="X311" t="s">
        <v>83</v>
      </c>
      <c r="Y311" t="s">
        <v>44</v>
      </c>
      <c r="Z311">
        <v>2</v>
      </c>
    </row>
    <row r="312" spans="1:26" x14ac:dyDescent="0.25">
      <c r="A312">
        <v>3737</v>
      </c>
      <c r="B312" t="s">
        <v>1486</v>
      </c>
      <c r="C312" t="s">
        <v>1487</v>
      </c>
      <c r="D312" s="1">
        <v>43423</v>
      </c>
      <c r="F312" t="s">
        <v>28</v>
      </c>
      <c r="G312" t="s">
        <v>1488</v>
      </c>
      <c r="H312" t="s">
        <v>1489</v>
      </c>
      <c r="I312" t="s">
        <v>79</v>
      </c>
      <c r="J312" t="s">
        <v>32</v>
      </c>
      <c r="K312" t="s">
        <v>51</v>
      </c>
      <c r="L312" t="s">
        <v>63</v>
      </c>
      <c r="M312" t="s">
        <v>51</v>
      </c>
      <c r="N312" t="s">
        <v>36</v>
      </c>
      <c r="P312" t="s">
        <v>37</v>
      </c>
      <c r="Q312" t="s">
        <v>695</v>
      </c>
      <c r="R312" s="2">
        <v>17147</v>
      </c>
      <c r="S312" t="s">
        <v>39</v>
      </c>
      <c r="T312" t="s">
        <v>183</v>
      </c>
      <c r="U312" t="s">
        <v>54</v>
      </c>
      <c r="V312">
        <v>67176</v>
      </c>
      <c r="W312" t="s">
        <v>55</v>
      </c>
      <c r="X312" t="s">
        <v>103</v>
      </c>
      <c r="Y312" t="s">
        <v>44</v>
      </c>
      <c r="Z312">
        <v>5</v>
      </c>
    </row>
    <row r="313" spans="1:26" x14ac:dyDescent="0.25">
      <c r="A313">
        <v>3738</v>
      </c>
      <c r="B313" t="s">
        <v>1490</v>
      </c>
      <c r="C313" t="s">
        <v>1491</v>
      </c>
      <c r="D313" s="1">
        <v>44666</v>
      </c>
      <c r="E313" s="1">
        <v>44935</v>
      </c>
      <c r="F313" t="s">
        <v>727</v>
      </c>
      <c r="G313" t="s">
        <v>1492</v>
      </c>
      <c r="H313" t="s">
        <v>1493</v>
      </c>
      <c r="I313" t="s">
        <v>132</v>
      </c>
      <c r="J313" t="s">
        <v>744</v>
      </c>
      <c r="K313" t="s">
        <v>62</v>
      </c>
      <c r="L313" t="s">
        <v>50</v>
      </c>
      <c r="M313" t="s">
        <v>35</v>
      </c>
      <c r="N313" t="s">
        <v>98</v>
      </c>
      <c r="O313" t="s">
        <v>1494</v>
      </c>
      <c r="P313" t="s">
        <v>37</v>
      </c>
      <c r="Q313" t="s">
        <v>80</v>
      </c>
      <c r="R313" s="2">
        <v>36772</v>
      </c>
      <c r="S313" t="s">
        <v>39</v>
      </c>
      <c r="T313" t="s">
        <v>162</v>
      </c>
      <c r="U313" t="s">
        <v>41</v>
      </c>
      <c r="V313">
        <v>21015</v>
      </c>
      <c r="W313" t="s">
        <v>55</v>
      </c>
      <c r="X313" t="s">
        <v>43</v>
      </c>
      <c r="Y313" t="s">
        <v>44</v>
      </c>
      <c r="Z313">
        <v>3</v>
      </c>
    </row>
    <row r="314" spans="1:26" x14ac:dyDescent="0.25">
      <c r="A314">
        <v>3739</v>
      </c>
      <c r="B314" t="s">
        <v>1495</v>
      </c>
      <c r="C314" t="s">
        <v>1496</v>
      </c>
      <c r="D314" s="1">
        <v>43336</v>
      </c>
      <c r="E314" s="1">
        <v>44277</v>
      </c>
      <c r="F314" t="s">
        <v>727</v>
      </c>
      <c r="G314" t="s">
        <v>1497</v>
      </c>
      <c r="H314" t="s">
        <v>1498</v>
      </c>
      <c r="I314" t="s">
        <v>49</v>
      </c>
      <c r="J314" t="s">
        <v>744</v>
      </c>
      <c r="K314" t="s">
        <v>62</v>
      </c>
      <c r="L314" t="s">
        <v>63</v>
      </c>
      <c r="M314" t="s">
        <v>35</v>
      </c>
      <c r="N314" t="s">
        <v>174</v>
      </c>
      <c r="O314" t="s">
        <v>1499</v>
      </c>
      <c r="P314" t="s">
        <v>37</v>
      </c>
      <c r="Q314" t="s">
        <v>89</v>
      </c>
      <c r="R314" s="2">
        <v>18696</v>
      </c>
      <c r="S314" t="s">
        <v>39</v>
      </c>
      <c r="T314" t="s">
        <v>280</v>
      </c>
      <c r="U314" t="s">
        <v>41</v>
      </c>
      <c r="V314">
        <v>80870</v>
      </c>
      <c r="W314" t="s">
        <v>127</v>
      </c>
      <c r="X314" t="s">
        <v>103</v>
      </c>
      <c r="Y314" t="s">
        <v>44</v>
      </c>
      <c r="Z314">
        <v>3</v>
      </c>
    </row>
    <row r="315" spans="1:26" x14ac:dyDescent="0.25">
      <c r="A315">
        <v>3740</v>
      </c>
      <c r="B315" t="s">
        <v>1500</v>
      </c>
      <c r="C315" t="s">
        <v>1501</v>
      </c>
      <c r="D315" s="1">
        <v>44849</v>
      </c>
      <c r="E315" s="1">
        <v>44974</v>
      </c>
      <c r="F315" t="s">
        <v>727</v>
      </c>
      <c r="G315" t="s">
        <v>1502</v>
      </c>
      <c r="H315" t="s">
        <v>1503</v>
      </c>
      <c r="I315" t="s">
        <v>138</v>
      </c>
      <c r="J315" t="s">
        <v>744</v>
      </c>
      <c r="K315" t="s">
        <v>62</v>
      </c>
      <c r="L315" t="s">
        <v>34</v>
      </c>
      <c r="M315" t="s">
        <v>51</v>
      </c>
      <c r="N315" t="s">
        <v>174</v>
      </c>
      <c r="O315" t="s">
        <v>1504</v>
      </c>
      <c r="P315" t="s">
        <v>37</v>
      </c>
      <c r="Q315" t="s">
        <v>695</v>
      </c>
      <c r="R315" s="2">
        <v>37035</v>
      </c>
      <c r="S315" t="s">
        <v>39</v>
      </c>
      <c r="T315" t="s">
        <v>1505</v>
      </c>
      <c r="U315" t="s">
        <v>41</v>
      </c>
      <c r="V315">
        <v>12265</v>
      </c>
      <c r="W315" t="s">
        <v>73</v>
      </c>
      <c r="X315" t="s">
        <v>74</v>
      </c>
      <c r="Y315" t="s">
        <v>44</v>
      </c>
      <c r="Z315">
        <v>4</v>
      </c>
    </row>
    <row r="316" spans="1:26" x14ac:dyDescent="0.25">
      <c r="A316">
        <v>3741</v>
      </c>
      <c r="B316" t="s">
        <v>1506</v>
      </c>
      <c r="C316" t="s">
        <v>1507</v>
      </c>
      <c r="D316" s="1">
        <v>44984</v>
      </c>
      <c r="E316" s="1">
        <v>45013</v>
      </c>
      <c r="F316" t="s">
        <v>727</v>
      </c>
      <c r="G316" t="s">
        <v>1508</v>
      </c>
      <c r="H316" t="s">
        <v>1509</v>
      </c>
      <c r="I316" t="s">
        <v>79</v>
      </c>
      <c r="J316" t="s">
        <v>744</v>
      </c>
      <c r="K316" t="s">
        <v>62</v>
      </c>
      <c r="L316" t="s">
        <v>50</v>
      </c>
      <c r="M316" t="s">
        <v>35</v>
      </c>
      <c r="N316" t="s">
        <v>174</v>
      </c>
      <c r="O316" t="s">
        <v>1510</v>
      </c>
      <c r="P316" t="s">
        <v>37</v>
      </c>
      <c r="Q316" t="s">
        <v>89</v>
      </c>
      <c r="R316" s="2">
        <v>17790</v>
      </c>
      <c r="S316" t="s">
        <v>39</v>
      </c>
      <c r="T316" t="s">
        <v>112</v>
      </c>
      <c r="U316" t="s">
        <v>41</v>
      </c>
      <c r="V316">
        <v>47025</v>
      </c>
      <c r="W316" t="s">
        <v>55</v>
      </c>
      <c r="X316" t="s">
        <v>43</v>
      </c>
      <c r="Y316" t="s">
        <v>44</v>
      </c>
      <c r="Z316">
        <v>1</v>
      </c>
    </row>
    <row r="317" spans="1:26" x14ac:dyDescent="0.25">
      <c r="A317">
        <v>3742</v>
      </c>
      <c r="B317" t="s">
        <v>1012</v>
      </c>
      <c r="C317" t="s">
        <v>1511</v>
      </c>
      <c r="D317" s="1">
        <v>44461</v>
      </c>
      <c r="E317" s="1">
        <v>45061</v>
      </c>
      <c r="F317" t="s">
        <v>727</v>
      </c>
      <c r="G317" t="s">
        <v>1512</v>
      </c>
      <c r="H317" t="s">
        <v>1513</v>
      </c>
      <c r="I317" t="s">
        <v>167</v>
      </c>
      <c r="J317" t="s">
        <v>32</v>
      </c>
      <c r="K317" t="s">
        <v>33</v>
      </c>
      <c r="L317" t="s">
        <v>50</v>
      </c>
      <c r="M317" t="s">
        <v>35</v>
      </c>
      <c r="N317" t="s">
        <v>125</v>
      </c>
      <c r="O317" t="s">
        <v>1514</v>
      </c>
      <c r="P317" t="s">
        <v>37</v>
      </c>
      <c r="Q317" t="s">
        <v>89</v>
      </c>
      <c r="R317" s="2">
        <v>29841</v>
      </c>
      <c r="S317" t="s">
        <v>39</v>
      </c>
      <c r="T317" t="s">
        <v>242</v>
      </c>
      <c r="U317" t="s">
        <v>41</v>
      </c>
      <c r="V317">
        <v>81011</v>
      </c>
      <c r="W317" t="s">
        <v>127</v>
      </c>
      <c r="X317" t="s">
        <v>83</v>
      </c>
      <c r="Y317" t="s">
        <v>44</v>
      </c>
      <c r="Z317">
        <v>2</v>
      </c>
    </row>
    <row r="318" spans="1:26" x14ac:dyDescent="0.25">
      <c r="A318">
        <v>3743</v>
      </c>
      <c r="B318" t="s">
        <v>1515</v>
      </c>
      <c r="C318" t="s">
        <v>1516</v>
      </c>
      <c r="D318" s="1">
        <v>43981</v>
      </c>
      <c r="F318" t="s">
        <v>28</v>
      </c>
      <c r="G318" t="s">
        <v>1517</v>
      </c>
      <c r="H318" t="s">
        <v>1518</v>
      </c>
      <c r="I318" t="s">
        <v>97</v>
      </c>
      <c r="J318" t="s">
        <v>32</v>
      </c>
      <c r="K318" t="s">
        <v>33</v>
      </c>
      <c r="L318" t="s">
        <v>50</v>
      </c>
      <c r="M318" t="s">
        <v>51</v>
      </c>
      <c r="N318" t="s">
        <v>36</v>
      </c>
      <c r="P318" t="s">
        <v>37</v>
      </c>
      <c r="Q318" t="s">
        <v>80</v>
      </c>
      <c r="R318" s="2">
        <v>18519</v>
      </c>
      <c r="S318" t="s">
        <v>39</v>
      </c>
      <c r="T318" t="s">
        <v>653</v>
      </c>
      <c r="U318" t="s">
        <v>54</v>
      </c>
      <c r="V318">
        <v>13394</v>
      </c>
      <c r="W318" t="s">
        <v>92</v>
      </c>
      <c r="X318" t="s">
        <v>83</v>
      </c>
      <c r="Y318" t="s">
        <v>44</v>
      </c>
      <c r="Z318">
        <v>2</v>
      </c>
    </row>
    <row r="319" spans="1:26" x14ac:dyDescent="0.25">
      <c r="A319">
        <v>3744</v>
      </c>
      <c r="B319" t="s">
        <v>1519</v>
      </c>
      <c r="C319" t="s">
        <v>1520</v>
      </c>
      <c r="D319" s="1">
        <v>44085</v>
      </c>
      <c r="F319" t="s">
        <v>28</v>
      </c>
      <c r="G319" t="s">
        <v>1521</v>
      </c>
      <c r="H319" t="s">
        <v>1522</v>
      </c>
      <c r="I319" t="s">
        <v>117</v>
      </c>
      <c r="J319" t="s">
        <v>32</v>
      </c>
      <c r="K319" t="s">
        <v>51</v>
      </c>
      <c r="L319" t="s">
        <v>63</v>
      </c>
      <c r="M319" t="s">
        <v>62</v>
      </c>
      <c r="N319" t="s">
        <v>36</v>
      </c>
      <c r="P319" t="s">
        <v>37</v>
      </c>
      <c r="Q319" t="s">
        <v>52</v>
      </c>
      <c r="R319" s="2">
        <v>23733</v>
      </c>
      <c r="S319" t="s">
        <v>39</v>
      </c>
      <c r="T319" t="s">
        <v>162</v>
      </c>
      <c r="U319" t="s">
        <v>41</v>
      </c>
      <c r="V319">
        <v>50967</v>
      </c>
      <c r="W319" t="s">
        <v>127</v>
      </c>
      <c r="X319" t="s">
        <v>43</v>
      </c>
      <c r="Y319" t="s">
        <v>44</v>
      </c>
      <c r="Z319">
        <v>5</v>
      </c>
    </row>
    <row r="320" spans="1:26" x14ac:dyDescent="0.25">
      <c r="A320">
        <v>3745</v>
      </c>
      <c r="B320" t="s">
        <v>1523</v>
      </c>
      <c r="C320" t="s">
        <v>1524</v>
      </c>
      <c r="D320" s="1">
        <v>43616</v>
      </c>
      <c r="E320" s="1">
        <v>44110</v>
      </c>
      <c r="F320" t="s">
        <v>28</v>
      </c>
      <c r="G320" t="s">
        <v>1525</v>
      </c>
      <c r="H320" t="s">
        <v>1526</v>
      </c>
      <c r="I320" t="s">
        <v>61</v>
      </c>
      <c r="J320" t="s">
        <v>744</v>
      </c>
      <c r="K320" t="s">
        <v>62</v>
      </c>
      <c r="L320" t="s">
        <v>34</v>
      </c>
      <c r="M320" t="s">
        <v>62</v>
      </c>
      <c r="N320" t="s">
        <v>98</v>
      </c>
      <c r="O320" t="s">
        <v>1527</v>
      </c>
      <c r="P320" t="s">
        <v>37</v>
      </c>
      <c r="Q320" t="s">
        <v>80</v>
      </c>
      <c r="R320" s="2">
        <v>28691</v>
      </c>
      <c r="S320" t="s">
        <v>39</v>
      </c>
      <c r="T320" t="s">
        <v>102</v>
      </c>
      <c r="U320" t="s">
        <v>54</v>
      </c>
      <c r="V320">
        <v>8286</v>
      </c>
      <c r="W320" t="s">
        <v>127</v>
      </c>
      <c r="X320" t="s">
        <v>74</v>
      </c>
      <c r="Y320" t="s">
        <v>44</v>
      </c>
      <c r="Z320">
        <v>4</v>
      </c>
    </row>
    <row r="321" spans="1:26" x14ac:dyDescent="0.25">
      <c r="A321">
        <v>3746</v>
      </c>
      <c r="B321" t="s">
        <v>963</v>
      </c>
      <c r="C321" t="s">
        <v>1528</v>
      </c>
      <c r="D321" s="1">
        <v>44025</v>
      </c>
      <c r="F321" t="s">
        <v>28</v>
      </c>
      <c r="G321" t="s">
        <v>1529</v>
      </c>
      <c r="H321" t="s">
        <v>1530</v>
      </c>
      <c r="I321" t="s">
        <v>88</v>
      </c>
      <c r="J321" t="s">
        <v>32</v>
      </c>
      <c r="K321" t="s">
        <v>51</v>
      </c>
      <c r="L321" t="s">
        <v>63</v>
      </c>
      <c r="M321" t="s">
        <v>62</v>
      </c>
      <c r="N321" t="s">
        <v>36</v>
      </c>
      <c r="P321" t="s">
        <v>37</v>
      </c>
      <c r="Q321" t="s">
        <v>285</v>
      </c>
      <c r="R321" s="2">
        <v>25436</v>
      </c>
      <c r="S321" t="s">
        <v>39</v>
      </c>
      <c r="T321" t="s">
        <v>286</v>
      </c>
      <c r="U321" t="s">
        <v>54</v>
      </c>
      <c r="V321">
        <v>68039</v>
      </c>
      <c r="W321" t="s">
        <v>92</v>
      </c>
      <c r="X321" t="s">
        <v>43</v>
      </c>
      <c r="Y321" t="s">
        <v>44</v>
      </c>
      <c r="Z321">
        <v>3</v>
      </c>
    </row>
    <row r="322" spans="1:26" x14ac:dyDescent="0.25">
      <c r="A322">
        <v>3747</v>
      </c>
      <c r="B322" t="s">
        <v>1012</v>
      </c>
      <c r="C322" t="s">
        <v>1531</v>
      </c>
      <c r="D322" s="1">
        <v>44448</v>
      </c>
      <c r="E322" s="1">
        <v>44967</v>
      </c>
      <c r="F322" t="s">
        <v>28</v>
      </c>
      <c r="G322" t="s">
        <v>1532</v>
      </c>
      <c r="H322" t="s">
        <v>1533</v>
      </c>
      <c r="I322" t="s">
        <v>31</v>
      </c>
      <c r="J322" t="s">
        <v>744</v>
      </c>
      <c r="K322" t="s">
        <v>51</v>
      </c>
      <c r="L322" t="s">
        <v>34</v>
      </c>
      <c r="M322" t="s">
        <v>35</v>
      </c>
      <c r="N322" t="s">
        <v>139</v>
      </c>
      <c r="O322" t="s">
        <v>1534</v>
      </c>
      <c r="P322" t="s">
        <v>37</v>
      </c>
      <c r="Q322" t="s">
        <v>1011</v>
      </c>
      <c r="R322" s="2">
        <v>16119</v>
      </c>
      <c r="S322" t="s">
        <v>39</v>
      </c>
      <c r="T322" t="s">
        <v>102</v>
      </c>
      <c r="U322" t="s">
        <v>54</v>
      </c>
      <c r="V322">
        <v>56563</v>
      </c>
      <c r="W322" t="s">
        <v>92</v>
      </c>
      <c r="X322" t="s">
        <v>43</v>
      </c>
      <c r="Y322" t="s">
        <v>44</v>
      </c>
      <c r="Z322">
        <v>2</v>
      </c>
    </row>
    <row r="323" spans="1:26" x14ac:dyDescent="0.25">
      <c r="A323">
        <v>3748</v>
      </c>
      <c r="B323" t="s">
        <v>1155</v>
      </c>
      <c r="C323" t="s">
        <v>1535</v>
      </c>
      <c r="D323" s="1">
        <v>43561</v>
      </c>
      <c r="F323" t="s">
        <v>28</v>
      </c>
      <c r="G323" t="s">
        <v>1536</v>
      </c>
      <c r="H323" t="s">
        <v>1537</v>
      </c>
      <c r="I323" t="s">
        <v>132</v>
      </c>
      <c r="J323" t="s">
        <v>32</v>
      </c>
      <c r="K323" t="s">
        <v>62</v>
      </c>
      <c r="L323" t="s">
        <v>34</v>
      </c>
      <c r="M323" t="s">
        <v>51</v>
      </c>
      <c r="N323" t="s">
        <v>36</v>
      </c>
      <c r="P323" t="s">
        <v>37</v>
      </c>
      <c r="Q323" t="s">
        <v>80</v>
      </c>
      <c r="R323" s="2">
        <v>25435</v>
      </c>
      <c r="S323" t="s">
        <v>39</v>
      </c>
      <c r="T323" t="s">
        <v>82</v>
      </c>
      <c r="U323" t="s">
        <v>54</v>
      </c>
      <c r="V323">
        <v>96739</v>
      </c>
      <c r="W323" t="s">
        <v>73</v>
      </c>
      <c r="X323" t="s">
        <v>83</v>
      </c>
      <c r="Y323" t="s">
        <v>44</v>
      </c>
      <c r="Z323">
        <v>1</v>
      </c>
    </row>
    <row r="324" spans="1:26" x14ac:dyDescent="0.25">
      <c r="A324">
        <v>3749</v>
      </c>
      <c r="B324" t="s">
        <v>275</v>
      </c>
      <c r="C324" t="s">
        <v>320</v>
      </c>
      <c r="D324" s="1">
        <v>44243</v>
      </c>
      <c r="F324" t="s">
        <v>28</v>
      </c>
      <c r="G324" t="s">
        <v>1538</v>
      </c>
      <c r="H324" t="s">
        <v>1539</v>
      </c>
      <c r="I324" t="s">
        <v>49</v>
      </c>
      <c r="J324" t="s">
        <v>32</v>
      </c>
      <c r="K324" t="s">
        <v>62</v>
      </c>
      <c r="L324" t="s">
        <v>50</v>
      </c>
      <c r="M324" t="s">
        <v>62</v>
      </c>
      <c r="N324" t="s">
        <v>36</v>
      </c>
      <c r="P324" t="s">
        <v>37</v>
      </c>
      <c r="Q324" t="s">
        <v>241</v>
      </c>
      <c r="R324" s="2">
        <v>31169</v>
      </c>
      <c r="S324" t="s">
        <v>39</v>
      </c>
      <c r="T324" t="s">
        <v>1540</v>
      </c>
      <c r="U324" t="s">
        <v>41</v>
      </c>
      <c r="V324">
        <v>27488</v>
      </c>
      <c r="W324" t="s">
        <v>73</v>
      </c>
      <c r="X324" t="s">
        <v>83</v>
      </c>
      <c r="Y324" t="s">
        <v>44</v>
      </c>
      <c r="Z324">
        <v>4</v>
      </c>
    </row>
    <row r="325" spans="1:26" x14ac:dyDescent="0.25">
      <c r="A325">
        <v>3750</v>
      </c>
      <c r="B325" t="s">
        <v>1541</v>
      </c>
      <c r="C325" t="s">
        <v>1542</v>
      </c>
      <c r="D325" s="1">
        <v>43878</v>
      </c>
      <c r="F325" t="s">
        <v>28</v>
      </c>
      <c r="G325" t="s">
        <v>1543</v>
      </c>
      <c r="H325" t="s">
        <v>1544</v>
      </c>
      <c r="I325" t="s">
        <v>138</v>
      </c>
      <c r="J325" t="s">
        <v>32</v>
      </c>
      <c r="K325" t="s">
        <v>62</v>
      </c>
      <c r="L325" t="s">
        <v>34</v>
      </c>
      <c r="M325" t="s">
        <v>51</v>
      </c>
      <c r="N325" t="s">
        <v>36</v>
      </c>
      <c r="P325" t="s">
        <v>37</v>
      </c>
      <c r="Q325" t="s">
        <v>110</v>
      </c>
      <c r="R325" s="2">
        <v>20136</v>
      </c>
      <c r="S325" t="s">
        <v>39</v>
      </c>
      <c r="T325" t="s">
        <v>112</v>
      </c>
      <c r="U325" t="s">
        <v>54</v>
      </c>
      <c r="V325">
        <v>49299</v>
      </c>
      <c r="W325" t="s">
        <v>92</v>
      </c>
      <c r="X325" t="s">
        <v>74</v>
      </c>
      <c r="Y325" t="s">
        <v>44</v>
      </c>
      <c r="Z325">
        <v>1</v>
      </c>
    </row>
    <row r="326" spans="1:26" x14ac:dyDescent="0.25">
      <c r="A326">
        <v>3751</v>
      </c>
      <c r="B326" t="s">
        <v>1545</v>
      </c>
      <c r="C326" t="s">
        <v>1361</v>
      </c>
      <c r="D326" s="1">
        <v>44484</v>
      </c>
      <c r="F326" t="s">
        <v>28</v>
      </c>
      <c r="G326" t="s">
        <v>1546</v>
      </c>
      <c r="H326" t="s">
        <v>1547</v>
      </c>
      <c r="I326" t="s">
        <v>79</v>
      </c>
      <c r="J326" t="s">
        <v>32</v>
      </c>
      <c r="K326" t="s">
        <v>33</v>
      </c>
      <c r="L326" t="s">
        <v>50</v>
      </c>
      <c r="M326" t="s">
        <v>62</v>
      </c>
      <c r="N326" t="s">
        <v>36</v>
      </c>
      <c r="P326" t="s">
        <v>37</v>
      </c>
      <c r="Q326" t="s">
        <v>52</v>
      </c>
      <c r="R326" s="2">
        <v>26657</v>
      </c>
      <c r="S326" t="s">
        <v>39</v>
      </c>
      <c r="T326" t="s">
        <v>380</v>
      </c>
      <c r="U326" t="s">
        <v>54</v>
      </c>
      <c r="V326">
        <v>32547</v>
      </c>
      <c r="W326" t="s">
        <v>73</v>
      </c>
      <c r="X326" t="s">
        <v>74</v>
      </c>
      <c r="Y326" t="s">
        <v>44</v>
      </c>
      <c r="Z326">
        <v>3</v>
      </c>
    </row>
    <row r="327" spans="1:26" x14ac:dyDescent="0.25">
      <c r="A327">
        <v>3752</v>
      </c>
      <c r="B327" t="s">
        <v>1548</v>
      </c>
      <c r="C327" t="s">
        <v>1549</v>
      </c>
      <c r="D327" s="1">
        <v>44748</v>
      </c>
      <c r="F327" t="s">
        <v>28</v>
      </c>
      <c r="G327" t="s">
        <v>1550</v>
      </c>
      <c r="H327" t="s">
        <v>1551</v>
      </c>
      <c r="I327" t="s">
        <v>167</v>
      </c>
      <c r="J327" t="s">
        <v>32</v>
      </c>
      <c r="K327" t="s">
        <v>62</v>
      </c>
      <c r="L327" t="s">
        <v>50</v>
      </c>
      <c r="M327" t="s">
        <v>35</v>
      </c>
      <c r="N327" t="s">
        <v>36</v>
      </c>
      <c r="P327" t="s">
        <v>37</v>
      </c>
      <c r="Q327" t="s">
        <v>110</v>
      </c>
      <c r="R327" s="2">
        <v>20009</v>
      </c>
      <c r="S327" t="s">
        <v>39</v>
      </c>
      <c r="T327" t="s">
        <v>112</v>
      </c>
      <c r="U327" t="s">
        <v>54</v>
      </c>
      <c r="V327">
        <v>11664</v>
      </c>
      <c r="W327" t="s">
        <v>42</v>
      </c>
      <c r="X327" t="s">
        <v>103</v>
      </c>
      <c r="Y327" t="s">
        <v>44</v>
      </c>
      <c r="Z327">
        <v>2</v>
      </c>
    </row>
    <row r="328" spans="1:26" x14ac:dyDescent="0.25">
      <c r="A328">
        <v>3753</v>
      </c>
      <c r="B328" t="s">
        <v>794</v>
      </c>
      <c r="C328" t="s">
        <v>1552</v>
      </c>
      <c r="D328" s="1">
        <v>43529</v>
      </c>
      <c r="E328" s="1">
        <v>44175</v>
      </c>
      <c r="F328" t="s">
        <v>28</v>
      </c>
      <c r="G328" t="s">
        <v>1553</v>
      </c>
      <c r="H328" t="s">
        <v>1554</v>
      </c>
      <c r="I328" t="s">
        <v>97</v>
      </c>
      <c r="J328" t="s">
        <v>32</v>
      </c>
      <c r="K328" t="s">
        <v>51</v>
      </c>
      <c r="L328" t="s">
        <v>63</v>
      </c>
      <c r="M328" t="s">
        <v>51</v>
      </c>
      <c r="N328" t="s">
        <v>98</v>
      </c>
      <c r="O328" t="s">
        <v>1555</v>
      </c>
      <c r="P328" t="s">
        <v>37</v>
      </c>
      <c r="Q328" t="s">
        <v>241</v>
      </c>
      <c r="R328" s="2">
        <v>21822</v>
      </c>
      <c r="S328" t="s">
        <v>39</v>
      </c>
      <c r="T328" t="s">
        <v>1540</v>
      </c>
      <c r="U328" t="s">
        <v>54</v>
      </c>
      <c r="V328">
        <v>37926</v>
      </c>
      <c r="W328" t="s">
        <v>42</v>
      </c>
      <c r="X328" t="s">
        <v>74</v>
      </c>
      <c r="Y328" t="s">
        <v>44</v>
      </c>
      <c r="Z328">
        <v>4</v>
      </c>
    </row>
    <row r="329" spans="1:26" x14ac:dyDescent="0.25">
      <c r="A329">
        <v>3754</v>
      </c>
      <c r="B329" t="s">
        <v>1486</v>
      </c>
      <c r="C329" t="s">
        <v>151</v>
      </c>
      <c r="D329" s="1">
        <v>43984</v>
      </c>
      <c r="E329" s="1">
        <v>44586</v>
      </c>
      <c r="F329" t="s">
        <v>28</v>
      </c>
      <c r="G329" t="s">
        <v>1556</v>
      </c>
      <c r="H329" t="s">
        <v>1557</v>
      </c>
      <c r="I329" t="s">
        <v>117</v>
      </c>
      <c r="J329" t="s">
        <v>32</v>
      </c>
      <c r="K329" t="s">
        <v>62</v>
      </c>
      <c r="L329" t="s">
        <v>34</v>
      </c>
      <c r="M329" t="s">
        <v>62</v>
      </c>
      <c r="N329" t="s">
        <v>174</v>
      </c>
      <c r="O329" t="s">
        <v>1558</v>
      </c>
      <c r="P329" t="s">
        <v>37</v>
      </c>
      <c r="Q329" t="s">
        <v>176</v>
      </c>
      <c r="R329" s="2">
        <v>28641</v>
      </c>
      <c r="S329" t="s">
        <v>39</v>
      </c>
      <c r="T329" t="s">
        <v>112</v>
      </c>
      <c r="U329" t="s">
        <v>54</v>
      </c>
      <c r="V329">
        <v>76770</v>
      </c>
      <c r="W329" t="s">
        <v>92</v>
      </c>
      <c r="X329" t="s">
        <v>83</v>
      </c>
      <c r="Y329" t="s">
        <v>44</v>
      </c>
      <c r="Z329">
        <v>1</v>
      </c>
    </row>
    <row r="330" spans="1:26" x14ac:dyDescent="0.25">
      <c r="A330">
        <v>3755</v>
      </c>
      <c r="B330" t="s">
        <v>1559</v>
      </c>
      <c r="C330" t="s">
        <v>1560</v>
      </c>
      <c r="D330" s="1">
        <v>44161</v>
      </c>
      <c r="E330" s="1">
        <v>44974</v>
      </c>
      <c r="F330" t="s">
        <v>28</v>
      </c>
      <c r="G330" t="s">
        <v>1561</v>
      </c>
      <c r="H330" t="s">
        <v>1562</v>
      </c>
      <c r="I330" t="s">
        <v>61</v>
      </c>
      <c r="J330" t="s">
        <v>197</v>
      </c>
      <c r="K330" t="s">
        <v>62</v>
      </c>
      <c r="L330" t="s">
        <v>34</v>
      </c>
      <c r="M330" t="s">
        <v>62</v>
      </c>
      <c r="N330" t="s">
        <v>125</v>
      </c>
      <c r="O330" t="s">
        <v>1563</v>
      </c>
      <c r="P330" t="s">
        <v>37</v>
      </c>
      <c r="Q330" t="s">
        <v>118</v>
      </c>
      <c r="R330" s="2">
        <v>37002</v>
      </c>
      <c r="S330" t="s">
        <v>39</v>
      </c>
      <c r="T330" t="s">
        <v>242</v>
      </c>
      <c r="U330" t="s">
        <v>41</v>
      </c>
      <c r="V330">
        <v>72484</v>
      </c>
      <c r="W330" t="s">
        <v>92</v>
      </c>
      <c r="X330" t="s">
        <v>83</v>
      </c>
      <c r="Y330" t="s">
        <v>44</v>
      </c>
      <c r="Z330">
        <v>4</v>
      </c>
    </row>
    <row r="331" spans="1:26" x14ac:dyDescent="0.25">
      <c r="A331">
        <v>3756</v>
      </c>
      <c r="B331" t="s">
        <v>1564</v>
      </c>
      <c r="C331" t="s">
        <v>27</v>
      </c>
      <c r="D331" s="1">
        <v>44340</v>
      </c>
      <c r="F331" t="s">
        <v>28</v>
      </c>
      <c r="G331" t="s">
        <v>1565</v>
      </c>
      <c r="H331" t="s">
        <v>1566</v>
      </c>
      <c r="I331" t="s">
        <v>88</v>
      </c>
      <c r="J331" t="s">
        <v>32</v>
      </c>
      <c r="K331" t="s">
        <v>62</v>
      </c>
      <c r="L331" t="s">
        <v>50</v>
      </c>
      <c r="M331" t="s">
        <v>35</v>
      </c>
      <c r="N331" t="s">
        <v>36</v>
      </c>
      <c r="P331" t="s">
        <v>37</v>
      </c>
      <c r="Q331" t="s">
        <v>89</v>
      </c>
      <c r="R331" s="2">
        <v>16224</v>
      </c>
      <c r="S331" t="s">
        <v>39</v>
      </c>
      <c r="T331" t="s">
        <v>192</v>
      </c>
      <c r="U331" t="s">
        <v>41</v>
      </c>
      <c r="V331">
        <v>13669</v>
      </c>
      <c r="W331" t="s">
        <v>55</v>
      </c>
      <c r="X331" t="s">
        <v>83</v>
      </c>
      <c r="Y331" t="s">
        <v>44</v>
      </c>
      <c r="Z331">
        <v>3</v>
      </c>
    </row>
    <row r="332" spans="1:26" x14ac:dyDescent="0.25">
      <c r="A332">
        <v>3757</v>
      </c>
      <c r="B332" t="s">
        <v>1567</v>
      </c>
      <c r="C332" t="s">
        <v>1568</v>
      </c>
      <c r="D332" s="1">
        <v>44851</v>
      </c>
      <c r="E332" s="1">
        <v>45011</v>
      </c>
      <c r="F332" t="s">
        <v>28</v>
      </c>
      <c r="G332" t="s">
        <v>1569</v>
      </c>
      <c r="H332" t="s">
        <v>1570</v>
      </c>
      <c r="I332" t="s">
        <v>31</v>
      </c>
      <c r="J332" t="s">
        <v>197</v>
      </c>
      <c r="K332" t="s">
        <v>62</v>
      </c>
      <c r="L332" t="s">
        <v>63</v>
      </c>
      <c r="M332" t="s">
        <v>51</v>
      </c>
      <c r="N332" t="s">
        <v>98</v>
      </c>
      <c r="O332" t="s">
        <v>1571</v>
      </c>
      <c r="P332" t="s">
        <v>37</v>
      </c>
      <c r="Q332" t="s">
        <v>52</v>
      </c>
      <c r="R332" s="2">
        <v>34270</v>
      </c>
      <c r="S332" t="s">
        <v>39</v>
      </c>
      <c r="T332" t="s">
        <v>162</v>
      </c>
      <c r="U332" t="s">
        <v>54</v>
      </c>
      <c r="V332">
        <v>7481</v>
      </c>
      <c r="W332" t="s">
        <v>127</v>
      </c>
      <c r="X332" t="s">
        <v>74</v>
      </c>
      <c r="Y332" t="s">
        <v>44</v>
      </c>
      <c r="Z332">
        <v>2</v>
      </c>
    </row>
    <row r="333" spans="1:26" x14ac:dyDescent="0.25">
      <c r="A333">
        <v>3758</v>
      </c>
      <c r="B333" t="s">
        <v>1572</v>
      </c>
      <c r="C333" t="s">
        <v>1573</v>
      </c>
      <c r="D333" s="1">
        <v>44881</v>
      </c>
      <c r="E333" s="1">
        <v>45101</v>
      </c>
      <c r="F333" t="s">
        <v>28</v>
      </c>
      <c r="G333" t="s">
        <v>1574</v>
      </c>
      <c r="H333" t="s">
        <v>1575</v>
      </c>
      <c r="I333" t="s">
        <v>132</v>
      </c>
      <c r="J333" t="s">
        <v>744</v>
      </c>
      <c r="K333" t="s">
        <v>33</v>
      </c>
      <c r="L333" t="s">
        <v>50</v>
      </c>
      <c r="M333" t="s">
        <v>35</v>
      </c>
      <c r="N333" t="s">
        <v>139</v>
      </c>
      <c r="O333" t="s">
        <v>1576</v>
      </c>
      <c r="P333" t="s">
        <v>37</v>
      </c>
      <c r="Q333" t="s">
        <v>110</v>
      </c>
      <c r="R333" s="2">
        <v>17156</v>
      </c>
      <c r="S333" t="s">
        <v>39</v>
      </c>
      <c r="T333" t="s">
        <v>112</v>
      </c>
      <c r="U333" t="s">
        <v>54</v>
      </c>
      <c r="V333">
        <v>76897</v>
      </c>
      <c r="W333" t="s">
        <v>73</v>
      </c>
      <c r="X333" t="s">
        <v>103</v>
      </c>
      <c r="Y333" t="s">
        <v>44</v>
      </c>
      <c r="Z333">
        <v>3</v>
      </c>
    </row>
    <row r="334" spans="1:26" x14ac:dyDescent="0.25">
      <c r="A334">
        <v>3759</v>
      </c>
      <c r="B334" t="s">
        <v>1577</v>
      </c>
      <c r="C334" t="s">
        <v>1578</v>
      </c>
      <c r="D334" s="1">
        <v>44682</v>
      </c>
      <c r="E334" s="1">
        <v>44829</v>
      </c>
      <c r="F334" t="s">
        <v>28</v>
      </c>
      <c r="G334" t="s">
        <v>1579</v>
      </c>
      <c r="H334" t="s">
        <v>1580</v>
      </c>
      <c r="I334" t="s">
        <v>49</v>
      </c>
      <c r="J334" t="s">
        <v>32</v>
      </c>
      <c r="K334" t="s">
        <v>33</v>
      </c>
      <c r="L334" t="s">
        <v>63</v>
      </c>
      <c r="M334" t="s">
        <v>62</v>
      </c>
      <c r="N334" t="s">
        <v>139</v>
      </c>
      <c r="O334" t="s">
        <v>1581</v>
      </c>
      <c r="P334" t="s">
        <v>37</v>
      </c>
      <c r="Q334" t="s">
        <v>503</v>
      </c>
      <c r="R334" s="2">
        <v>21479</v>
      </c>
      <c r="S334" t="s">
        <v>39</v>
      </c>
      <c r="T334" t="s">
        <v>82</v>
      </c>
      <c r="U334" t="s">
        <v>54</v>
      </c>
      <c r="V334">
        <v>47326</v>
      </c>
      <c r="W334" t="s">
        <v>92</v>
      </c>
      <c r="X334" t="s">
        <v>83</v>
      </c>
      <c r="Y334" t="s">
        <v>44</v>
      </c>
      <c r="Z334">
        <v>1</v>
      </c>
    </row>
    <row r="335" spans="1:26" x14ac:dyDescent="0.25">
      <c r="A335">
        <v>3760</v>
      </c>
      <c r="B335" t="s">
        <v>668</v>
      </c>
      <c r="C335" t="s">
        <v>171</v>
      </c>
      <c r="D335" s="1">
        <v>44432</v>
      </c>
      <c r="F335" t="s">
        <v>28</v>
      </c>
      <c r="G335" t="s">
        <v>1582</v>
      </c>
      <c r="H335" t="s">
        <v>1583</v>
      </c>
      <c r="I335" t="s">
        <v>138</v>
      </c>
      <c r="J335" t="s">
        <v>32</v>
      </c>
      <c r="K335" t="s">
        <v>62</v>
      </c>
      <c r="L335" t="s">
        <v>50</v>
      </c>
      <c r="M335" t="s">
        <v>51</v>
      </c>
      <c r="N335" t="s">
        <v>36</v>
      </c>
      <c r="P335" t="s">
        <v>37</v>
      </c>
      <c r="Q335" t="s">
        <v>80</v>
      </c>
      <c r="R335" s="2">
        <v>21958</v>
      </c>
      <c r="S335" t="s">
        <v>39</v>
      </c>
      <c r="T335" t="s">
        <v>102</v>
      </c>
      <c r="U335" t="s">
        <v>54</v>
      </c>
      <c r="V335">
        <v>20814</v>
      </c>
      <c r="W335" t="s">
        <v>73</v>
      </c>
      <c r="X335" t="s">
        <v>43</v>
      </c>
      <c r="Y335" t="s">
        <v>44</v>
      </c>
      <c r="Z335">
        <v>3</v>
      </c>
    </row>
    <row r="336" spans="1:26" x14ac:dyDescent="0.25">
      <c r="A336">
        <v>3761</v>
      </c>
      <c r="B336" t="s">
        <v>1584</v>
      </c>
      <c r="C336" t="s">
        <v>1585</v>
      </c>
      <c r="D336" s="1">
        <v>45099</v>
      </c>
      <c r="E336" s="1">
        <v>45117</v>
      </c>
      <c r="F336" t="s">
        <v>727</v>
      </c>
      <c r="G336" t="s">
        <v>1586</v>
      </c>
      <c r="H336" t="s">
        <v>1587</v>
      </c>
      <c r="I336" t="s">
        <v>31</v>
      </c>
      <c r="J336" t="s">
        <v>32</v>
      </c>
      <c r="K336" t="s">
        <v>33</v>
      </c>
      <c r="L336" t="s">
        <v>50</v>
      </c>
      <c r="M336" t="s">
        <v>62</v>
      </c>
      <c r="N336" t="s">
        <v>98</v>
      </c>
      <c r="O336" t="s">
        <v>1588</v>
      </c>
      <c r="P336" t="s">
        <v>37</v>
      </c>
      <c r="Q336" t="s">
        <v>65</v>
      </c>
      <c r="R336" s="2">
        <v>32104</v>
      </c>
      <c r="S336" t="s">
        <v>39</v>
      </c>
      <c r="T336" t="s">
        <v>66</v>
      </c>
      <c r="U336" t="s">
        <v>41</v>
      </c>
      <c r="V336">
        <v>75880</v>
      </c>
      <c r="W336" t="s">
        <v>92</v>
      </c>
      <c r="X336" t="s">
        <v>83</v>
      </c>
      <c r="Y336" t="s">
        <v>44</v>
      </c>
      <c r="Z336">
        <v>1</v>
      </c>
    </row>
    <row r="337" spans="1:26" x14ac:dyDescent="0.25">
      <c r="A337">
        <v>3762</v>
      </c>
      <c r="B337" t="s">
        <v>1589</v>
      </c>
      <c r="C337" t="s">
        <v>1590</v>
      </c>
      <c r="D337" s="1">
        <v>44030</v>
      </c>
      <c r="F337" t="s">
        <v>727</v>
      </c>
      <c r="G337" t="s">
        <v>1591</v>
      </c>
      <c r="H337" t="s">
        <v>1592</v>
      </c>
      <c r="I337" t="s">
        <v>132</v>
      </c>
      <c r="J337" t="s">
        <v>32</v>
      </c>
      <c r="K337" t="s">
        <v>51</v>
      </c>
      <c r="L337" t="s">
        <v>63</v>
      </c>
      <c r="M337" t="s">
        <v>35</v>
      </c>
      <c r="N337" t="s">
        <v>36</v>
      </c>
      <c r="P337" t="s">
        <v>37</v>
      </c>
      <c r="Q337" t="s">
        <v>110</v>
      </c>
      <c r="R337" s="2">
        <v>18029</v>
      </c>
      <c r="S337" t="s">
        <v>39</v>
      </c>
      <c r="T337" t="s">
        <v>112</v>
      </c>
      <c r="U337" t="s">
        <v>41</v>
      </c>
      <c r="V337">
        <v>65366</v>
      </c>
      <c r="W337" t="s">
        <v>92</v>
      </c>
      <c r="X337" t="s">
        <v>103</v>
      </c>
      <c r="Y337" t="s">
        <v>44</v>
      </c>
      <c r="Z337">
        <v>2</v>
      </c>
    </row>
    <row r="338" spans="1:26" x14ac:dyDescent="0.25">
      <c r="A338">
        <v>3763</v>
      </c>
      <c r="B338" t="s">
        <v>1593</v>
      </c>
      <c r="C338" t="s">
        <v>1594</v>
      </c>
      <c r="D338" s="1">
        <v>44938</v>
      </c>
      <c r="E338" s="1">
        <v>44963</v>
      </c>
      <c r="F338" t="s">
        <v>727</v>
      </c>
      <c r="G338" t="s">
        <v>1595</v>
      </c>
      <c r="H338" t="s">
        <v>1596</v>
      </c>
      <c r="I338" t="s">
        <v>49</v>
      </c>
      <c r="J338" t="s">
        <v>744</v>
      </c>
      <c r="K338" t="s">
        <v>62</v>
      </c>
      <c r="L338" t="s">
        <v>63</v>
      </c>
      <c r="M338" t="s">
        <v>62</v>
      </c>
      <c r="N338" t="s">
        <v>98</v>
      </c>
      <c r="O338" t="s">
        <v>1597</v>
      </c>
      <c r="P338" t="s">
        <v>37</v>
      </c>
      <c r="Q338" t="s">
        <v>38</v>
      </c>
      <c r="R338" s="2">
        <v>18439</v>
      </c>
      <c r="S338" t="s">
        <v>39</v>
      </c>
      <c r="T338" t="s">
        <v>72</v>
      </c>
      <c r="U338" t="s">
        <v>41</v>
      </c>
      <c r="V338">
        <v>40231</v>
      </c>
      <c r="W338" t="s">
        <v>42</v>
      </c>
      <c r="X338" t="s">
        <v>43</v>
      </c>
      <c r="Y338" t="s">
        <v>44</v>
      </c>
      <c r="Z338">
        <v>3</v>
      </c>
    </row>
    <row r="339" spans="1:26" x14ac:dyDescent="0.25">
      <c r="A339">
        <v>3764</v>
      </c>
      <c r="B339" t="s">
        <v>367</v>
      </c>
      <c r="C339" t="s">
        <v>1598</v>
      </c>
      <c r="D339" s="1">
        <v>44608</v>
      </c>
      <c r="F339" t="s">
        <v>727</v>
      </c>
      <c r="G339" t="s">
        <v>1599</v>
      </c>
      <c r="H339" t="s">
        <v>1600</v>
      </c>
      <c r="I339" t="s">
        <v>138</v>
      </c>
      <c r="J339" t="s">
        <v>32</v>
      </c>
      <c r="K339" t="s">
        <v>62</v>
      </c>
      <c r="L339" t="s">
        <v>63</v>
      </c>
      <c r="M339" t="s">
        <v>35</v>
      </c>
      <c r="N339" t="s">
        <v>36</v>
      </c>
      <c r="P339" t="s">
        <v>37</v>
      </c>
      <c r="Q339" t="s">
        <v>65</v>
      </c>
      <c r="R339" s="2">
        <v>35046</v>
      </c>
      <c r="S339" t="s">
        <v>39</v>
      </c>
      <c r="T339" t="s">
        <v>242</v>
      </c>
      <c r="U339" t="s">
        <v>41</v>
      </c>
      <c r="V339">
        <v>41487</v>
      </c>
      <c r="W339" t="s">
        <v>92</v>
      </c>
      <c r="X339" t="s">
        <v>74</v>
      </c>
      <c r="Y339" t="s">
        <v>44</v>
      </c>
      <c r="Z339">
        <v>3</v>
      </c>
    </row>
    <row r="340" spans="1:26" x14ac:dyDescent="0.25">
      <c r="A340">
        <v>3765</v>
      </c>
      <c r="B340" t="s">
        <v>1601</v>
      </c>
      <c r="C340" t="s">
        <v>1602</v>
      </c>
      <c r="D340" s="1">
        <v>44806</v>
      </c>
      <c r="F340" t="s">
        <v>727</v>
      </c>
      <c r="G340" t="s">
        <v>1603</v>
      </c>
      <c r="H340" t="s">
        <v>1604</v>
      </c>
      <c r="I340" t="s">
        <v>79</v>
      </c>
      <c r="J340" t="s">
        <v>32</v>
      </c>
      <c r="K340" t="s">
        <v>51</v>
      </c>
      <c r="L340" t="s">
        <v>50</v>
      </c>
      <c r="M340" t="s">
        <v>35</v>
      </c>
      <c r="N340" t="s">
        <v>36</v>
      </c>
      <c r="P340" t="s">
        <v>37</v>
      </c>
      <c r="Q340" t="s">
        <v>503</v>
      </c>
      <c r="R340" s="2">
        <v>25384</v>
      </c>
      <c r="S340" t="s">
        <v>39</v>
      </c>
      <c r="T340" t="s">
        <v>1061</v>
      </c>
      <c r="U340" t="s">
        <v>41</v>
      </c>
      <c r="V340">
        <v>36904</v>
      </c>
      <c r="W340" t="s">
        <v>55</v>
      </c>
      <c r="X340" t="s">
        <v>43</v>
      </c>
      <c r="Y340" t="s">
        <v>44</v>
      </c>
      <c r="Z340">
        <v>3</v>
      </c>
    </row>
    <row r="341" spans="1:26" x14ac:dyDescent="0.25">
      <c r="A341">
        <v>3766</v>
      </c>
      <c r="B341" t="s">
        <v>1605</v>
      </c>
      <c r="C341" t="s">
        <v>1606</v>
      </c>
      <c r="D341" s="1">
        <v>43498</v>
      </c>
      <c r="E341" s="1">
        <v>44960</v>
      </c>
      <c r="F341" t="s">
        <v>727</v>
      </c>
      <c r="G341" t="s">
        <v>1607</v>
      </c>
      <c r="H341" t="s">
        <v>1608</v>
      </c>
      <c r="I341" t="s">
        <v>167</v>
      </c>
      <c r="J341" t="s">
        <v>32</v>
      </c>
      <c r="K341" t="s">
        <v>51</v>
      </c>
      <c r="L341" t="s">
        <v>50</v>
      </c>
      <c r="M341" t="s">
        <v>51</v>
      </c>
      <c r="N341" t="s">
        <v>125</v>
      </c>
      <c r="O341" t="s">
        <v>1609</v>
      </c>
      <c r="P341" t="s">
        <v>37</v>
      </c>
      <c r="Q341" t="s">
        <v>503</v>
      </c>
      <c r="R341" s="2">
        <v>15775</v>
      </c>
      <c r="S341" t="s">
        <v>39</v>
      </c>
      <c r="T341" t="s">
        <v>242</v>
      </c>
      <c r="U341" t="s">
        <v>41</v>
      </c>
      <c r="V341">
        <v>10110</v>
      </c>
      <c r="W341" t="s">
        <v>92</v>
      </c>
      <c r="X341" t="s">
        <v>43</v>
      </c>
      <c r="Y341" t="s">
        <v>44</v>
      </c>
      <c r="Z341">
        <v>3</v>
      </c>
    </row>
    <row r="342" spans="1:26" x14ac:dyDescent="0.25">
      <c r="A342">
        <v>3767</v>
      </c>
      <c r="B342" t="s">
        <v>1077</v>
      </c>
      <c r="C342" t="s">
        <v>1610</v>
      </c>
      <c r="D342" s="1">
        <v>44434</v>
      </c>
      <c r="E342" s="1">
        <v>44809</v>
      </c>
      <c r="F342" t="s">
        <v>28</v>
      </c>
      <c r="G342" t="s">
        <v>1611</v>
      </c>
      <c r="H342" t="s">
        <v>1612</v>
      </c>
      <c r="I342" t="s">
        <v>79</v>
      </c>
      <c r="J342" t="s">
        <v>744</v>
      </c>
      <c r="K342" t="s">
        <v>62</v>
      </c>
      <c r="L342" t="s">
        <v>63</v>
      </c>
      <c r="M342" t="s">
        <v>51</v>
      </c>
      <c r="N342" t="s">
        <v>139</v>
      </c>
      <c r="O342" t="s">
        <v>1613</v>
      </c>
      <c r="P342" t="s">
        <v>37</v>
      </c>
      <c r="Q342" t="s">
        <v>80</v>
      </c>
      <c r="R342" s="2">
        <v>34035</v>
      </c>
      <c r="S342" t="s">
        <v>39</v>
      </c>
      <c r="T342" t="s">
        <v>82</v>
      </c>
      <c r="U342" t="s">
        <v>41</v>
      </c>
      <c r="V342">
        <v>46087</v>
      </c>
      <c r="W342" t="s">
        <v>92</v>
      </c>
      <c r="X342" t="s">
        <v>103</v>
      </c>
      <c r="Y342" t="s">
        <v>44</v>
      </c>
      <c r="Z342">
        <v>2</v>
      </c>
    </row>
    <row r="343" spans="1:26" x14ac:dyDescent="0.25">
      <c r="A343">
        <v>3768</v>
      </c>
      <c r="B343" t="s">
        <v>1614</v>
      </c>
      <c r="C343" t="s">
        <v>1615</v>
      </c>
      <c r="D343" s="1">
        <v>44196</v>
      </c>
      <c r="F343" t="s">
        <v>28</v>
      </c>
      <c r="G343" t="s">
        <v>1616</v>
      </c>
      <c r="H343" t="s">
        <v>1617</v>
      </c>
      <c r="I343" t="s">
        <v>132</v>
      </c>
      <c r="J343" t="s">
        <v>32</v>
      </c>
      <c r="K343" t="s">
        <v>33</v>
      </c>
      <c r="L343" t="s">
        <v>63</v>
      </c>
      <c r="M343" t="s">
        <v>62</v>
      </c>
      <c r="N343" t="s">
        <v>36</v>
      </c>
      <c r="P343" t="s">
        <v>37</v>
      </c>
      <c r="Q343" t="s">
        <v>331</v>
      </c>
      <c r="R343" s="2">
        <v>33388</v>
      </c>
      <c r="S343" t="s">
        <v>39</v>
      </c>
      <c r="T343" t="s">
        <v>225</v>
      </c>
      <c r="U343" t="s">
        <v>41</v>
      </c>
      <c r="V343">
        <v>37838</v>
      </c>
      <c r="W343" t="s">
        <v>92</v>
      </c>
      <c r="X343" t="s">
        <v>103</v>
      </c>
      <c r="Y343" t="s">
        <v>44</v>
      </c>
      <c r="Z343">
        <v>4</v>
      </c>
    </row>
    <row r="344" spans="1:26" x14ac:dyDescent="0.25">
      <c r="A344">
        <v>3769</v>
      </c>
      <c r="B344" t="s">
        <v>477</v>
      </c>
      <c r="C344" t="s">
        <v>1618</v>
      </c>
      <c r="D344" s="1">
        <v>44177</v>
      </c>
      <c r="F344" t="s">
        <v>28</v>
      </c>
      <c r="G344" t="s">
        <v>1619</v>
      </c>
      <c r="H344" t="s">
        <v>1620</v>
      </c>
      <c r="I344" t="s">
        <v>167</v>
      </c>
      <c r="J344" t="s">
        <v>32</v>
      </c>
      <c r="K344" t="s">
        <v>62</v>
      </c>
      <c r="L344" t="s">
        <v>50</v>
      </c>
      <c r="M344" t="s">
        <v>62</v>
      </c>
      <c r="N344" t="s">
        <v>36</v>
      </c>
      <c r="P344" t="s">
        <v>37</v>
      </c>
      <c r="Q344" t="s">
        <v>230</v>
      </c>
      <c r="R344" s="2">
        <v>19319</v>
      </c>
      <c r="S344" t="s">
        <v>39</v>
      </c>
      <c r="T344" t="s">
        <v>112</v>
      </c>
      <c r="U344" t="s">
        <v>54</v>
      </c>
      <c r="V344">
        <v>15968</v>
      </c>
      <c r="W344" t="s">
        <v>127</v>
      </c>
      <c r="X344" t="s">
        <v>83</v>
      </c>
      <c r="Y344" t="s">
        <v>44</v>
      </c>
      <c r="Z344">
        <v>3</v>
      </c>
    </row>
    <row r="345" spans="1:26" x14ac:dyDescent="0.25">
      <c r="A345">
        <v>3770</v>
      </c>
      <c r="B345" t="s">
        <v>1621</v>
      </c>
      <c r="C345" t="s">
        <v>1622</v>
      </c>
      <c r="D345" s="1">
        <v>44574</v>
      </c>
      <c r="E345" s="1">
        <v>45027</v>
      </c>
      <c r="F345" t="s">
        <v>28</v>
      </c>
      <c r="G345" t="s">
        <v>1623</v>
      </c>
      <c r="H345" t="s">
        <v>1624</v>
      </c>
      <c r="I345" t="s">
        <v>61</v>
      </c>
      <c r="J345" t="s">
        <v>744</v>
      </c>
      <c r="K345" t="s">
        <v>33</v>
      </c>
      <c r="L345" t="s">
        <v>63</v>
      </c>
      <c r="M345" t="s">
        <v>35</v>
      </c>
      <c r="N345" t="s">
        <v>98</v>
      </c>
      <c r="O345" t="s">
        <v>1625</v>
      </c>
      <c r="P345" t="s">
        <v>37</v>
      </c>
      <c r="Q345" t="s">
        <v>52</v>
      </c>
      <c r="R345" s="2">
        <v>34725</v>
      </c>
      <c r="S345" t="s">
        <v>39</v>
      </c>
      <c r="T345" t="s">
        <v>162</v>
      </c>
      <c r="U345" t="s">
        <v>54</v>
      </c>
      <c r="V345">
        <v>21100</v>
      </c>
      <c r="W345" t="s">
        <v>127</v>
      </c>
      <c r="X345" t="s">
        <v>83</v>
      </c>
      <c r="Y345" t="s">
        <v>44</v>
      </c>
      <c r="Z345">
        <v>3</v>
      </c>
    </row>
    <row r="346" spans="1:26" x14ac:dyDescent="0.25">
      <c r="A346">
        <v>3771</v>
      </c>
      <c r="B346" t="s">
        <v>773</v>
      </c>
      <c r="C346" t="s">
        <v>1626</v>
      </c>
      <c r="D346" s="1">
        <v>44220</v>
      </c>
      <c r="E346" s="1">
        <v>45053</v>
      </c>
      <c r="F346" t="s">
        <v>28</v>
      </c>
      <c r="G346" t="s">
        <v>1627</v>
      </c>
      <c r="H346" t="s">
        <v>1628</v>
      </c>
      <c r="I346" t="s">
        <v>117</v>
      </c>
      <c r="J346" t="s">
        <v>744</v>
      </c>
      <c r="K346" t="s">
        <v>51</v>
      </c>
      <c r="L346" t="s">
        <v>63</v>
      </c>
      <c r="M346" t="s">
        <v>35</v>
      </c>
      <c r="N346" t="s">
        <v>139</v>
      </c>
      <c r="O346" t="s">
        <v>1629</v>
      </c>
      <c r="P346" t="s">
        <v>37</v>
      </c>
      <c r="Q346" t="s">
        <v>80</v>
      </c>
      <c r="R346" s="2">
        <v>29849</v>
      </c>
      <c r="S346" t="s">
        <v>39</v>
      </c>
      <c r="T346" t="s">
        <v>225</v>
      </c>
      <c r="U346" t="s">
        <v>54</v>
      </c>
      <c r="V346">
        <v>65845</v>
      </c>
      <c r="W346" t="s">
        <v>127</v>
      </c>
      <c r="X346" t="s">
        <v>83</v>
      </c>
      <c r="Y346" t="s">
        <v>44</v>
      </c>
      <c r="Z346">
        <v>3</v>
      </c>
    </row>
    <row r="347" spans="1:26" x14ac:dyDescent="0.25">
      <c r="A347">
        <v>3772</v>
      </c>
      <c r="B347" t="s">
        <v>1630</v>
      </c>
      <c r="C347" t="s">
        <v>1631</v>
      </c>
      <c r="D347" s="1">
        <v>44600</v>
      </c>
      <c r="E347" s="1">
        <v>44764</v>
      </c>
      <c r="F347" t="s">
        <v>28</v>
      </c>
      <c r="G347" t="s">
        <v>1632</v>
      </c>
      <c r="H347" t="s">
        <v>1633</v>
      </c>
      <c r="I347" t="s">
        <v>138</v>
      </c>
      <c r="J347" t="s">
        <v>32</v>
      </c>
      <c r="K347" t="s">
        <v>62</v>
      </c>
      <c r="L347" t="s">
        <v>50</v>
      </c>
      <c r="M347" t="s">
        <v>35</v>
      </c>
      <c r="N347" t="s">
        <v>139</v>
      </c>
      <c r="O347" t="s">
        <v>1634</v>
      </c>
      <c r="P347" t="s">
        <v>37</v>
      </c>
      <c r="Q347" t="s">
        <v>110</v>
      </c>
      <c r="R347" s="2">
        <v>24143</v>
      </c>
      <c r="S347" t="s">
        <v>39</v>
      </c>
      <c r="T347" t="s">
        <v>112</v>
      </c>
      <c r="U347" t="s">
        <v>41</v>
      </c>
      <c r="V347">
        <v>58535</v>
      </c>
      <c r="W347" t="s">
        <v>127</v>
      </c>
      <c r="X347" t="s">
        <v>103</v>
      </c>
      <c r="Y347" t="s">
        <v>44</v>
      </c>
      <c r="Z347">
        <v>3</v>
      </c>
    </row>
    <row r="348" spans="1:26" x14ac:dyDescent="0.25">
      <c r="A348">
        <v>3773</v>
      </c>
      <c r="B348" t="s">
        <v>1635</v>
      </c>
      <c r="C348" t="s">
        <v>135</v>
      </c>
      <c r="D348" s="1">
        <v>44115</v>
      </c>
      <c r="E348" s="1">
        <v>44618</v>
      </c>
      <c r="F348" t="s">
        <v>28</v>
      </c>
      <c r="G348" t="s">
        <v>1636</v>
      </c>
      <c r="H348" t="s">
        <v>1637</v>
      </c>
      <c r="I348" t="s">
        <v>49</v>
      </c>
      <c r="J348" t="s">
        <v>744</v>
      </c>
      <c r="K348" t="s">
        <v>51</v>
      </c>
      <c r="L348" t="s">
        <v>50</v>
      </c>
      <c r="M348" t="s">
        <v>35</v>
      </c>
      <c r="N348" t="s">
        <v>139</v>
      </c>
      <c r="O348" t="s">
        <v>1638</v>
      </c>
      <c r="P348" t="s">
        <v>37</v>
      </c>
      <c r="Q348" t="s">
        <v>110</v>
      </c>
      <c r="R348" s="2">
        <v>26435</v>
      </c>
      <c r="S348" t="s">
        <v>39</v>
      </c>
      <c r="T348" t="s">
        <v>112</v>
      </c>
      <c r="U348" t="s">
        <v>41</v>
      </c>
      <c r="V348">
        <v>3994</v>
      </c>
      <c r="W348" t="s">
        <v>55</v>
      </c>
      <c r="X348" t="s">
        <v>103</v>
      </c>
      <c r="Y348" t="s">
        <v>44</v>
      </c>
      <c r="Z348">
        <v>3</v>
      </c>
    </row>
    <row r="349" spans="1:26" x14ac:dyDescent="0.25">
      <c r="A349">
        <v>3774</v>
      </c>
      <c r="B349" t="s">
        <v>1639</v>
      </c>
      <c r="C349" t="s">
        <v>1640</v>
      </c>
      <c r="D349" s="1">
        <v>43636</v>
      </c>
      <c r="E349" s="1">
        <v>44482</v>
      </c>
      <c r="F349" t="s">
        <v>28</v>
      </c>
      <c r="G349" t="s">
        <v>1641</v>
      </c>
      <c r="H349" t="s">
        <v>1642</v>
      </c>
      <c r="I349" t="s">
        <v>31</v>
      </c>
      <c r="J349" t="s">
        <v>32</v>
      </c>
      <c r="K349" t="s">
        <v>51</v>
      </c>
      <c r="L349" t="s">
        <v>63</v>
      </c>
      <c r="M349" t="s">
        <v>62</v>
      </c>
      <c r="N349" t="s">
        <v>98</v>
      </c>
      <c r="O349" t="s">
        <v>1643</v>
      </c>
      <c r="P349" t="s">
        <v>37</v>
      </c>
      <c r="Q349" t="s">
        <v>110</v>
      </c>
      <c r="R349" s="2">
        <v>35891</v>
      </c>
      <c r="S349" t="s">
        <v>39</v>
      </c>
      <c r="T349" t="s">
        <v>112</v>
      </c>
      <c r="U349" t="s">
        <v>54</v>
      </c>
      <c r="V349">
        <v>32544</v>
      </c>
      <c r="W349" t="s">
        <v>92</v>
      </c>
      <c r="X349" t="s">
        <v>74</v>
      </c>
      <c r="Y349" t="s">
        <v>44</v>
      </c>
      <c r="Z349">
        <v>3</v>
      </c>
    </row>
    <row r="350" spans="1:26" x14ac:dyDescent="0.25">
      <c r="A350">
        <v>3775</v>
      </c>
      <c r="B350" t="s">
        <v>1644</v>
      </c>
      <c r="C350" t="s">
        <v>338</v>
      </c>
      <c r="D350" s="1">
        <v>44390</v>
      </c>
      <c r="E350" s="1">
        <v>44891</v>
      </c>
      <c r="F350" t="s">
        <v>28</v>
      </c>
      <c r="G350" t="s">
        <v>1645</v>
      </c>
      <c r="H350" t="s">
        <v>1646</v>
      </c>
      <c r="I350" t="s">
        <v>88</v>
      </c>
      <c r="J350" t="s">
        <v>32</v>
      </c>
      <c r="K350" t="s">
        <v>33</v>
      </c>
      <c r="L350" t="s">
        <v>63</v>
      </c>
      <c r="M350" t="s">
        <v>51</v>
      </c>
      <c r="N350" t="s">
        <v>125</v>
      </c>
      <c r="O350" t="s">
        <v>1647</v>
      </c>
      <c r="P350" t="s">
        <v>37</v>
      </c>
      <c r="Q350" t="s">
        <v>89</v>
      </c>
      <c r="R350" s="2">
        <v>29509</v>
      </c>
      <c r="S350" t="s">
        <v>39</v>
      </c>
      <c r="T350" t="s">
        <v>82</v>
      </c>
      <c r="U350" t="s">
        <v>54</v>
      </c>
      <c r="V350">
        <v>36153</v>
      </c>
      <c r="W350" t="s">
        <v>73</v>
      </c>
      <c r="X350" t="s">
        <v>43</v>
      </c>
      <c r="Y350" t="s">
        <v>44</v>
      </c>
      <c r="Z350">
        <v>3</v>
      </c>
    </row>
    <row r="351" spans="1:26" x14ac:dyDescent="0.25">
      <c r="A351">
        <v>3776</v>
      </c>
      <c r="B351" t="s">
        <v>1648</v>
      </c>
      <c r="C351" t="s">
        <v>1649</v>
      </c>
      <c r="D351" s="1">
        <v>44483</v>
      </c>
      <c r="E351" s="1">
        <v>44499</v>
      </c>
      <c r="F351" t="s">
        <v>28</v>
      </c>
      <c r="G351" t="s">
        <v>1650</v>
      </c>
      <c r="H351" t="s">
        <v>1651</v>
      </c>
      <c r="I351" t="s">
        <v>97</v>
      </c>
      <c r="J351" t="s">
        <v>32</v>
      </c>
      <c r="K351" t="s">
        <v>33</v>
      </c>
      <c r="L351" t="s">
        <v>50</v>
      </c>
      <c r="M351" t="s">
        <v>62</v>
      </c>
      <c r="N351" t="s">
        <v>125</v>
      </c>
      <c r="O351" t="s">
        <v>1652</v>
      </c>
      <c r="P351" t="s">
        <v>37</v>
      </c>
      <c r="Q351" t="s">
        <v>100</v>
      </c>
      <c r="R351" s="2">
        <v>29339</v>
      </c>
      <c r="S351" t="s">
        <v>39</v>
      </c>
      <c r="T351" t="s">
        <v>612</v>
      </c>
      <c r="U351" t="s">
        <v>54</v>
      </c>
      <c r="V351">
        <v>34262</v>
      </c>
      <c r="W351" t="s">
        <v>92</v>
      </c>
      <c r="X351" t="s">
        <v>83</v>
      </c>
      <c r="Y351" t="s">
        <v>44</v>
      </c>
      <c r="Z351">
        <v>3</v>
      </c>
    </row>
    <row r="352" spans="1:26" x14ac:dyDescent="0.25">
      <c r="A352">
        <v>3777</v>
      </c>
      <c r="B352" t="s">
        <v>1653</v>
      </c>
      <c r="C352" t="s">
        <v>494</v>
      </c>
      <c r="D352" s="1">
        <v>44509</v>
      </c>
      <c r="F352" t="s">
        <v>28</v>
      </c>
      <c r="G352" t="s">
        <v>1654</v>
      </c>
      <c r="H352" t="s">
        <v>1655</v>
      </c>
      <c r="I352" t="s">
        <v>79</v>
      </c>
      <c r="J352" t="s">
        <v>32</v>
      </c>
      <c r="K352" t="s">
        <v>33</v>
      </c>
      <c r="L352" t="s">
        <v>34</v>
      </c>
      <c r="M352" t="s">
        <v>35</v>
      </c>
      <c r="N352" t="s">
        <v>36</v>
      </c>
      <c r="P352" t="s">
        <v>37</v>
      </c>
      <c r="Q352" t="s">
        <v>52</v>
      </c>
      <c r="R352" s="2">
        <v>24187</v>
      </c>
      <c r="S352" t="s">
        <v>39</v>
      </c>
      <c r="T352" t="s">
        <v>162</v>
      </c>
      <c r="U352" t="s">
        <v>54</v>
      </c>
      <c r="V352">
        <v>12906</v>
      </c>
      <c r="W352" t="s">
        <v>92</v>
      </c>
      <c r="X352" t="s">
        <v>74</v>
      </c>
      <c r="Y352" t="s">
        <v>44</v>
      </c>
      <c r="Z352">
        <v>3</v>
      </c>
    </row>
    <row r="353" spans="1:26" x14ac:dyDescent="0.25">
      <c r="A353">
        <v>3778</v>
      </c>
      <c r="B353" t="s">
        <v>1656</v>
      </c>
      <c r="C353" t="s">
        <v>595</v>
      </c>
      <c r="D353" s="1">
        <v>45018</v>
      </c>
      <c r="E353" s="1">
        <v>45134</v>
      </c>
      <c r="F353" t="s">
        <v>28</v>
      </c>
      <c r="G353" t="s">
        <v>1657</v>
      </c>
      <c r="H353" t="s">
        <v>1658</v>
      </c>
      <c r="I353" t="s">
        <v>132</v>
      </c>
      <c r="J353" t="s">
        <v>32</v>
      </c>
      <c r="K353" t="s">
        <v>62</v>
      </c>
      <c r="L353" t="s">
        <v>50</v>
      </c>
      <c r="M353" t="s">
        <v>62</v>
      </c>
      <c r="N353" t="s">
        <v>98</v>
      </c>
      <c r="O353" t="s">
        <v>1659</v>
      </c>
      <c r="P353" t="s">
        <v>37</v>
      </c>
      <c r="Q353" t="s">
        <v>304</v>
      </c>
      <c r="R353" s="2">
        <v>33643</v>
      </c>
      <c r="S353" t="s">
        <v>39</v>
      </c>
      <c r="T353" t="s">
        <v>351</v>
      </c>
      <c r="U353" t="s">
        <v>54</v>
      </c>
      <c r="V353">
        <v>30753</v>
      </c>
      <c r="W353" t="s">
        <v>73</v>
      </c>
      <c r="X353" t="s">
        <v>83</v>
      </c>
      <c r="Y353" t="s">
        <v>44</v>
      </c>
      <c r="Z353">
        <v>3</v>
      </c>
    </row>
    <row r="354" spans="1:26" x14ac:dyDescent="0.25">
      <c r="A354">
        <v>3779</v>
      </c>
      <c r="B354" t="s">
        <v>1660</v>
      </c>
      <c r="C354" t="s">
        <v>1602</v>
      </c>
      <c r="D354" s="1">
        <v>44853</v>
      </c>
      <c r="E354" s="1">
        <v>45049</v>
      </c>
      <c r="F354" t="s">
        <v>28</v>
      </c>
      <c r="G354" t="s">
        <v>1661</v>
      </c>
      <c r="H354" t="s">
        <v>1662</v>
      </c>
      <c r="I354" t="s">
        <v>167</v>
      </c>
      <c r="J354" t="s">
        <v>197</v>
      </c>
      <c r="K354" t="s">
        <v>51</v>
      </c>
      <c r="L354" t="s">
        <v>63</v>
      </c>
      <c r="M354" t="s">
        <v>35</v>
      </c>
      <c r="N354" t="s">
        <v>174</v>
      </c>
      <c r="O354" t="s">
        <v>1663</v>
      </c>
      <c r="P354" t="s">
        <v>37</v>
      </c>
      <c r="Q354" t="s">
        <v>285</v>
      </c>
      <c r="R354" s="2">
        <v>23129</v>
      </c>
      <c r="S354" t="s">
        <v>39</v>
      </c>
      <c r="T354" t="s">
        <v>102</v>
      </c>
      <c r="U354" t="s">
        <v>41</v>
      </c>
      <c r="V354">
        <v>60533</v>
      </c>
      <c r="W354" t="s">
        <v>73</v>
      </c>
      <c r="X354" t="s">
        <v>103</v>
      </c>
      <c r="Y354" t="s">
        <v>44</v>
      </c>
      <c r="Z354">
        <v>3</v>
      </c>
    </row>
    <row r="355" spans="1:26" x14ac:dyDescent="0.25">
      <c r="A355">
        <v>3780</v>
      </c>
      <c r="B355" t="s">
        <v>1664</v>
      </c>
      <c r="C355" t="s">
        <v>1626</v>
      </c>
      <c r="D355" s="1">
        <v>43960</v>
      </c>
      <c r="E355" s="1">
        <v>44453</v>
      </c>
      <c r="F355" t="s">
        <v>28</v>
      </c>
      <c r="G355" t="s">
        <v>1665</v>
      </c>
      <c r="H355" t="s">
        <v>1666</v>
      </c>
      <c r="I355" t="s">
        <v>61</v>
      </c>
      <c r="J355" t="s">
        <v>197</v>
      </c>
      <c r="K355" t="s">
        <v>51</v>
      </c>
      <c r="L355" t="s">
        <v>34</v>
      </c>
      <c r="M355" t="s">
        <v>51</v>
      </c>
      <c r="N355" t="s">
        <v>139</v>
      </c>
      <c r="O355" t="s">
        <v>1667</v>
      </c>
      <c r="P355" t="s">
        <v>37</v>
      </c>
      <c r="Q355" t="s">
        <v>80</v>
      </c>
      <c r="R355" s="2">
        <v>16757</v>
      </c>
      <c r="S355" t="s">
        <v>39</v>
      </c>
      <c r="T355" t="s">
        <v>102</v>
      </c>
      <c r="U355" t="s">
        <v>41</v>
      </c>
      <c r="V355">
        <v>36882</v>
      </c>
      <c r="W355" t="s">
        <v>92</v>
      </c>
      <c r="X355" t="s">
        <v>43</v>
      </c>
      <c r="Y355" t="s">
        <v>44</v>
      </c>
      <c r="Z355">
        <v>3</v>
      </c>
    </row>
    <row r="356" spans="1:26" x14ac:dyDescent="0.25">
      <c r="A356">
        <v>3781</v>
      </c>
      <c r="B356" t="s">
        <v>1668</v>
      </c>
      <c r="C356" t="s">
        <v>1669</v>
      </c>
      <c r="D356" s="1">
        <v>43695</v>
      </c>
      <c r="E356" s="1">
        <v>44686</v>
      </c>
      <c r="F356" t="s">
        <v>28</v>
      </c>
      <c r="G356" t="s">
        <v>1670</v>
      </c>
      <c r="H356" t="s">
        <v>1671</v>
      </c>
      <c r="I356" t="s">
        <v>117</v>
      </c>
      <c r="J356" t="s">
        <v>197</v>
      </c>
      <c r="K356" t="s">
        <v>33</v>
      </c>
      <c r="L356" t="s">
        <v>63</v>
      </c>
      <c r="M356" t="s">
        <v>62</v>
      </c>
      <c r="N356" t="s">
        <v>98</v>
      </c>
      <c r="O356" t="s">
        <v>1672</v>
      </c>
      <c r="P356" t="s">
        <v>37</v>
      </c>
      <c r="Q356" t="s">
        <v>80</v>
      </c>
      <c r="R356" s="2">
        <v>21938</v>
      </c>
      <c r="S356" t="s">
        <v>39</v>
      </c>
      <c r="T356" t="s">
        <v>82</v>
      </c>
      <c r="U356" t="s">
        <v>54</v>
      </c>
      <c r="V356">
        <v>62493</v>
      </c>
      <c r="W356" t="s">
        <v>92</v>
      </c>
      <c r="X356" t="s">
        <v>74</v>
      </c>
      <c r="Y356" t="s">
        <v>44</v>
      </c>
      <c r="Z356">
        <v>3</v>
      </c>
    </row>
    <row r="357" spans="1:26" x14ac:dyDescent="0.25">
      <c r="A357">
        <v>3782</v>
      </c>
      <c r="B357" t="s">
        <v>1673</v>
      </c>
      <c r="C357" t="s">
        <v>1078</v>
      </c>
      <c r="D357" s="1">
        <v>43533</v>
      </c>
      <c r="E357" s="1">
        <v>43953</v>
      </c>
      <c r="F357" t="s">
        <v>28</v>
      </c>
      <c r="G357" t="s">
        <v>1674</v>
      </c>
      <c r="H357" t="s">
        <v>1675</v>
      </c>
      <c r="I357" t="s">
        <v>138</v>
      </c>
      <c r="J357" t="s">
        <v>744</v>
      </c>
      <c r="K357" t="s">
        <v>62</v>
      </c>
      <c r="L357" t="s">
        <v>63</v>
      </c>
      <c r="M357" t="s">
        <v>35</v>
      </c>
      <c r="N357" t="s">
        <v>139</v>
      </c>
      <c r="O357" t="s">
        <v>1676</v>
      </c>
      <c r="P357" t="s">
        <v>37</v>
      </c>
      <c r="Q357" t="s">
        <v>89</v>
      </c>
      <c r="R357" s="2">
        <v>30950</v>
      </c>
      <c r="S357" t="s">
        <v>39</v>
      </c>
      <c r="T357" t="s">
        <v>91</v>
      </c>
      <c r="U357" t="s">
        <v>54</v>
      </c>
      <c r="V357">
        <v>92706</v>
      </c>
      <c r="W357" t="s">
        <v>127</v>
      </c>
      <c r="X357" t="s">
        <v>43</v>
      </c>
      <c r="Y357" t="s">
        <v>44</v>
      </c>
      <c r="Z357">
        <v>3</v>
      </c>
    </row>
    <row r="358" spans="1:26" x14ac:dyDescent="0.25">
      <c r="A358">
        <v>3783</v>
      </c>
      <c r="B358" t="s">
        <v>1677</v>
      </c>
      <c r="C358" t="s">
        <v>1678</v>
      </c>
      <c r="D358" s="1">
        <v>43960</v>
      </c>
      <c r="F358" t="s">
        <v>28</v>
      </c>
      <c r="G358" t="s">
        <v>1679</v>
      </c>
      <c r="H358" t="s">
        <v>1680</v>
      </c>
      <c r="I358" t="s">
        <v>49</v>
      </c>
      <c r="J358" t="s">
        <v>32</v>
      </c>
      <c r="K358" t="s">
        <v>33</v>
      </c>
      <c r="L358" t="s">
        <v>50</v>
      </c>
      <c r="M358" t="s">
        <v>62</v>
      </c>
      <c r="N358" t="s">
        <v>36</v>
      </c>
      <c r="P358" t="s">
        <v>37</v>
      </c>
      <c r="Q358" t="s">
        <v>230</v>
      </c>
      <c r="R358" s="2">
        <v>22747</v>
      </c>
      <c r="S358" t="s">
        <v>39</v>
      </c>
      <c r="T358" t="s">
        <v>112</v>
      </c>
      <c r="U358" t="s">
        <v>54</v>
      </c>
      <c r="V358">
        <v>7773</v>
      </c>
      <c r="W358" t="s">
        <v>127</v>
      </c>
      <c r="X358" t="s">
        <v>103</v>
      </c>
      <c r="Y358" t="s">
        <v>44</v>
      </c>
      <c r="Z358">
        <v>3</v>
      </c>
    </row>
    <row r="359" spans="1:26" x14ac:dyDescent="0.25">
      <c r="A359">
        <v>3784</v>
      </c>
      <c r="B359" t="s">
        <v>1681</v>
      </c>
      <c r="C359" t="s">
        <v>1682</v>
      </c>
      <c r="D359" s="1">
        <v>44787</v>
      </c>
      <c r="F359" t="s">
        <v>28</v>
      </c>
      <c r="G359" t="s">
        <v>1683</v>
      </c>
      <c r="H359" t="s">
        <v>1684</v>
      </c>
      <c r="I359" t="s">
        <v>31</v>
      </c>
      <c r="J359" t="s">
        <v>32</v>
      </c>
      <c r="K359" t="s">
        <v>33</v>
      </c>
      <c r="L359" t="s">
        <v>50</v>
      </c>
      <c r="M359" t="s">
        <v>35</v>
      </c>
      <c r="N359" t="s">
        <v>36</v>
      </c>
      <c r="P359" t="s">
        <v>37</v>
      </c>
      <c r="Q359" t="s">
        <v>147</v>
      </c>
      <c r="R359" s="2">
        <v>35868</v>
      </c>
      <c r="S359" t="s">
        <v>39</v>
      </c>
      <c r="T359" t="s">
        <v>6</v>
      </c>
      <c r="U359" t="s">
        <v>41</v>
      </c>
      <c r="V359">
        <v>55514</v>
      </c>
      <c r="W359" t="s">
        <v>42</v>
      </c>
      <c r="X359" t="s">
        <v>74</v>
      </c>
      <c r="Y359" t="s">
        <v>44</v>
      </c>
      <c r="Z359">
        <v>3</v>
      </c>
    </row>
    <row r="360" spans="1:26" x14ac:dyDescent="0.25">
      <c r="A360">
        <v>3785</v>
      </c>
      <c r="B360" t="s">
        <v>1360</v>
      </c>
      <c r="C360" t="s">
        <v>1685</v>
      </c>
      <c r="D360" s="1">
        <v>44579</v>
      </c>
      <c r="F360" t="s">
        <v>727</v>
      </c>
      <c r="G360" t="s">
        <v>1686</v>
      </c>
      <c r="H360" t="s">
        <v>1687</v>
      </c>
      <c r="I360" t="s">
        <v>61</v>
      </c>
      <c r="J360" t="s">
        <v>32</v>
      </c>
      <c r="K360" t="s">
        <v>33</v>
      </c>
      <c r="L360" t="s">
        <v>34</v>
      </c>
      <c r="M360" t="s">
        <v>35</v>
      </c>
      <c r="N360" t="s">
        <v>36</v>
      </c>
      <c r="P360" t="s">
        <v>37</v>
      </c>
      <c r="Q360" t="s">
        <v>176</v>
      </c>
      <c r="R360" s="2">
        <v>28418</v>
      </c>
      <c r="S360" t="s">
        <v>39</v>
      </c>
      <c r="T360" t="s">
        <v>183</v>
      </c>
      <c r="U360" t="s">
        <v>41</v>
      </c>
      <c r="V360">
        <v>13406</v>
      </c>
      <c r="W360" t="s">
        <v>92</v>
      </c>
      <c r="X360" t="s">
        <v>103</v>
      </c>
      <c r="Y360" t="s">
        <v>44</v>
      </c>
      <c r="Z360">
        <v>3</v>
      </c>
    </row>
    <row r="361" spans="1:26" x14ac:dyDescent="0.25">
      <c r="A361">
        <v>3786</v>
      </c>
      <c r="B361" t="s">
        <v>1688</v>
      </c>
      <c r="C361" t="s">
        <v>1689</v>
      </c>
      <c r="D361" s="1">
        <v>44369</v>
      </c>
      <c r="E361" s="1">
        <v>44768</v>
      </c>
      <c r="F361" t="s">
        <v>727</v>
      </c>
      <c r="G361" t="s">
        <v>1690</v>
      </c>
      <c r="H361" t="s">
        <v>1691</v>
      </c>
      <c r="I361" t="s">
        <v>167</v>
      </c>
      <c r="J361" t="s">
        <v>744</v>
      </c>
      <c r="K361" t="s">
        <v>62</v>
      </c>
      <c r="L361" t="s">
        <v>50</v>
      </c>
      <c r="M361" t="s">
        <v>51</v>
      </c>
      <c r="N361" t="s">
        <v>125</v>
      </c>
      <c r="O361" t="s">
        <v>1692</v>
      </c>
      <c r="P361" t="s">
        <v>37</v>
      </c>
      <c r="Q361" t="s">
        <v>89</v>
      </c>
      <c r="R361" s="2">
        <v>22807</v>
      </c>
      <c r="S361" t="s">
        <v>39</v>
      </c>
      <c r="T361" t="s">
        <v>102</v>
      </c>
      <c r="U361" t="s">
        <v>41</v>
      </c>
      <c r="V361">
        <v>65379</v>
      </c>
      <c r="W361" t="s">
        <v>92</v>
      </c>
      <c r="X361" t="s">
        <v>103</v>
      </c>
      <c r="Y361" t="s">
        <v>44</v>
      </c>
      <c r="Z361">
        <v>3</v>
      </c>
    </row>
    <row r="362" spans="1:26" x14ac:dyDescent="0.25">
      <c r="A362">
        <v>3787</v>
      </c>
      <c r="B362" t="s">
        <v>1235</v>
      </c>
      <c r="C362" t="s">
        <v>194</v>
      </c>
      <c r="D362" s="1">
        <v>44945</v>
      </c>
      <c r="E362" s="1">
        <v>45097</v>
      </c>
      <c r="F362" t="s">
        <v>727</v>
      </c>
      <c r="G362" t="s">
        <v>1693</v>
      </c>
      <c r="H362" t="s">
        <v>1694</v>
      </c>
      <c r="I362" t="s">
        <v>132</v>
      </c>
      <c r="J362" t="s">
        <v>744</v>
      </c>
      <c r="K362" t="s">
        <v>62</v>
      </c>
      <c r="L362" t="s">
        <v>34</v>
      </c>
      <c r="M362" t="s">
        <v>51</v>
      </c>
      <c r="N362" t="s">
        <v>125</v>
      </c>
      <c r="O362" t="s">
        <v>1695</v>
      </c>
      <c r="P362" t="s">
        <v>37</v>
      </c>
      <c r="Q362" t="s">
        <v>65</v>
      </c>
      <c r="R362" s="2">
        <v>26540</v>
      </c>
      <c r="S362" t="s">
        <v>39</v>
      </c>
      <c r="T362" t="s">
        <v>6</v>
      </c>
      <c r="U362" t="s">
        <v>41</v>
      </c>
      <c r="V362">
        <v>69445</v>
      </c>
      <c r="W362" t="s">
        <v>42</v>
      </c>
      <c r="X362" t="s">
        <v>43</v>
      </c>
      <c r="Y362" t="s">
        <v>44</v>
      </c>
      <c r="Z362">
        <v>3</v>
      </c>
    </row>
    <row r="363" spans="1:26" x14ac:dyDescent="0.25">
      <c r="A363">
        <v>3788</v>
      </c>
      <c r="B363" t="s">
        <v>1696</v>
      </c>
      <c r="C363" t="s">
        <v>916</v>
      </c>
      <c r="D363" s="1">
        <v>45063</v>
      </c>
      <c r="E363" s="1">
        <v>45090</v>
      </c>
      <c r="F363" t="s">
        <v>727</v>
      </c>
      <c r="G363" t="s">
        <v>1697</v>
      </c>
      <c r="H363" t="s">
        <v>1698</v>
      </c>
      <c r="I363" t="s">
        <v>79</v>
      </c>
      <c r="J363" t="s">
        <v>744</v>
      </c>
      <c r="K363" t="s">
        <v>51</v>
      </c>
      <c r="L363" t="s">
        <v>50</v>
      </c>
      <c r="M363" t="s">
        <v>62</v>
      </c>
      <c r="N363" t="s">
        <v>98</v>
      </c>
      <c r="O363" t="s">
        <v>1699</v>
      </c>
      <c r="P363" t="s">
        <v>37</v>
      </c>
      <c r="Q363" t="s">
        <v>89</v>
      </c>
      <c r="R363" s="2">
        <v>28009</v>
      </c>
      <c r="S363" t="s">
        <v>39</v>
      </c>
      <c r="T363" t="s">
        <v>225</v>
      </c>
      <c r="U363" t="s">
        <v>41</v>
      </c>
      <c r="V363">
        <v>32440</v>
      </c>
      <c r="W363" t="s">
        <v>92</v>
      </c>
      <c r="X363" t="s">
        <v>83</v>
      </c>
      <c r="Y363" t="s">
        <v>44</v>
      </c>
      <c r="Z363">
        <v>3</v>
      </c>
    </row>
    <row r="364" spans="1:26" x14ac:dyDescent="0.25">
      <c r="A364">
        <v>3789</v>
      </c>
      <c r="B364" t="s">
        <v>1700</v>
      </c>
      <c r="C364" t="s">
        <v>1701</v>
      </c>
      <c r="D364" s="1">
        <v>43989</v>
      </c>
      <c r="F364" t="s">
        <v>727</v>
      </c>
      <c r="G364" t="s">
        <v>1702</v>
      </c>
      <c r="H364" t="s">
        <v>1703</v>
      </c>
      <c r="I364" t="s">
        <v>97</v>
      </c>
      <c r="J364" t="s">
        <v>32</v>
      </c>
      <c r="K364" t="s">
        <v>33</v>
      </c>
      <c r="L364" t="s">
        <v>50</v>
      </c>
      <c r="M364" t="s">
        <v>51</v>
      </c>
      <c r="N364" t="s">
        <v>36</v>
      </c>
      <c r="P364" t="s">
        <v>37</v>
      </c>
      <c r="Q364" t="s">
        <v>304</v>
      </c>
      <c r="R364" s="2">
        <v>28270</v>
      </c>
      <c r="S364" t="s">
        <v>39</v>
      </c>
      <c r="T364" t="s">
        <v>225</v>
      </c>
      <c r="U364" t="s">
        <v>41</v>
      </c>
      <c r="V364">
        <v>30804</v>
      </c>
      <c r="W364" t="s">
        <v>73</v>
      </c>
      <c r="X364" t="s">
        <v>43</v>
      </c>
      <c r="Y364" t="s">
        <v>44</v>
      </c>
      <c r="Z364">
        <v>3</v>
      </c>
    </row>
    <row r="365" spans="1:26" x14ac:dyDescent="0.25">
      <c r="A365">
        <v>3790</v>
      </c>
      <c r="B365" t="s">
        <v>936</v>
      </c>
      <c r="C365" t="s">
        <v>1269</v>
      </c>
      <c r="D365" s="1">
        <v>45114</v>
      </c>
      <c r="E365" s="1">
        <v>45118</v>
      </c>
      <c r="F365" t="s">
        <v>727</v>
      </c>
      <c r="G365" t="s">
        <v>1704</v>
      </c>
      <c r="H365" t="s">
        <v>1705</v>
      </c>
      <c r="I365" t="s">
        <v>167</v>
      </c>
      <c r="J365" t="s">
        <v>32</v>
      </c>
      <c r="K365" t="s">
        <v>62</v>
      </c>
      <c r="L365" t="s">
        <v>50</v>
      </c>
      <c r="M365" t="s">
        <v>35</v>
      </c>
      <c r="N365" t="s">
        <v>125</v>
      </c>
      <c r="O365" t="s">
        <v>1706</v>
      </c>
      <c r="P365" t="s">
        <v>37</v>
      </c>
      <c r="Q365" t="s">
        <v>503</v>
      </c>
      <c r="R365" s="2">
        <v>22991</v>
      </c>
      <c r="S365" t="s">
        <v>39</v>
      </c>
      <c r="T365" t="s">
        <v>82</v>
      </c>
      <c r="U365" t="s">
        <v>41</v>
      </c>
      <c r="V365">
        <v>17247</v>
      </c>
      <c r="W365" t="s">
        <v>55</v>
      </c>
      <c r="X365" t="s">
        <v>74</v>
      </c>
      <c r="Y365" t="s">
        <v>44</v>
      </c>
      <c r="Z365">
        <v>3</v>
      </c>
    </row>
    <row r="366" spans="1:26" x14ac:dyDescent="0.25">
      <c r="A366">
        <v>3791</v>
      </c>
      <c r="B366" t="s">
        <v>429</v>
      </c>
      <c r="C366" t="s">
        <v>1707</v>
      </c>
      <c r="D366" s="1">
        <v>43918</v>
      </c>
      <c r="F366" t="s">
        <v>28</v>
      </c>
      <c r="G366" t="s">
        <v>1708</v>
      </c>
      <c r="H366" t="s">
        <v>1709</v>
      </c>
      <c r="I366" t="s">
        <v>97</v>
      </c>
      <c r="J366" t="s">
        <v>32</v>
      </c>
      <c r="K366" t="s">
        <v>62</v>
      </c>
      <c r="L366" t="s">
        <v>63</v>
      </c>
      <c r="M366" t="s">
        <v>62</v>
      </c>
      <c r="N366" t="s">
        <v>36</v>
      </c>
      <c r="P366" t="s">
        <v>37</v>
      </c>
      <c r="Q366" t="s">
        <v>38</v>
      </c>
      <c r="R366" s="2">
        <v>28523</v>
      </c>
      <c r="S366" t="s">
        <v>39</v>
      </c>
      <c r="T366" t="s">
        <v>1257</v>
      </c>
      <c r="U366" t="s">
        <v>41</v>
      </c>
      <c r="V366">
        <v>32417</v>
      </c>
      <c r="W366" t="s">
        <v>127</v>
      </c>
      <c r="X366" t="s">
        <v>103</v>
      </c>
      <c r="Y366" t="s">
        <v>44</v>
      </c>
      <c r="Z366">
        <v>3</v>
      </c>
    </row>
    <row r="367" spans="1:26" x14ac:dyDescent="0.25">
      <c r="A367">
        <v>3792</v>
      </c>
      <c r="B367" t="s">
        <v>1710</v>
      </c>
      <c r="C367" t="s">
        <v>1711</v>
      </c>
      <c r="D367" s="1">
        <v>43608</v>
      </c>
      <c r="E367" s="1">
        <v>44691</v>
      </c>
      <c r="F367" t="s">
        <v>28</v>
      </c>
      <c r="G367" t="s">
        <v>1712</v>
      </c>
      <c r="H367" t="s">
        <v>1713</v>
      </c>
      <c r="I367" t="s">
        <v>117</v>
      </c>
      <c r="J367" t="s">
        <v>32</v>
      </c>
      <c r="K367" t="s">
        <v>51</v>
      </c>
      <c r="L367" t="s">
        <v>34</v>
      </c>
      <c r="M367" t="s">
        <v>62</v>
      </c>
      <c r="N367" t="s">
        <v>139</v>
      </c>
      <c r="O367" t="s">
        <v>1714</v>
      </c>
      <c r="P367" t="s">
        <v>37</v>
      </c>
      <c r="Q367" t="s">
        <v>110</v>
      </c>
      <c r="R367" s="2">
        <v>35954</v>
      </c>
      <c r="S367" t="s">
        <v>39</v>
      </c>
      <c r="T367" t="s">
        <v>112</v>
      </c>
      <c r="U367" t="s">
        <v>54</v>
      </c>
      <c r="V367">
        <v>50738</v>
      </c>
      <c r="W367" t="s">
        <v>42</v>
      </c>
      <c r="X367" t="s">
        <v>83</v>
      </c>
      <c r="Y367" t="s">
        <v>44</v>
      </c>
      <c r="Z367">
        <v>3</v>
      </c>
    </row>
    <row r="368" spans="1:26" x14ac:dyDescent="0.25">
      <c r="A368">
        <v>3793</v>
      </c>
      <c r="B368" t="s">
        <v>1715</v>
      </c>
      <c r="C368" t="s">
        <v>1716</v>
      </c>
      <c r="D368" s="1">
        <v>43575</v>
      </c>
      <c r="F368" t="s">
        <v>28</v>
      </c>
      <c r="G368" t="s">
        <v>1717</v>
      </c>
      <c r="H368" t="s">
        <v>1718</v>
      </c>
      <c r="I368" t="s">
        <v>61</v>
      </c>
      <c r="J368" t="s">
        <v>32</v>
      </c>
      <c r="K368" t="s">
        <v>62</v>
      </c>
      <c r="L368" t="s">
        <v>63</v>
      </c>
      <c r="M368" t="s">
        <v>62</v>
      </c>
      <c r="N368" t="s">
        <v>36</v>
      </c>
      <c r="P368" t="s">
        <v>37</v>
      </c>
      <c r="Q368" t="s">
        <v>80</v>
      </c>
      <c r="R368" s="2">
        <v>19008</v>
      </c>
      <c r="S368" t="s">
        <v>39</v>
      </c>
      <c r="T368" t="s">
        <v>242</v>
      </c>
      <c r="U368" t="s">
        <v>54</v>
      </c>
      <c r="V368">
        <v>34278</v>
      </c>
      <c r="W368" t="s">
        <v>127</v>
      </c>
      <c r="X368" t="s">
        <v>83</v>
      </c>
      <c r="Y368" t="s">
        <v>44</v>
      </c>
      <c r="Z368">
        <v>3</v>
      </c>
    </row>
    <row r="369" spans="1:26" x14ac:dyDescent="0.25">
      <c r="A369">
        <v>3794</v>
      </c>
      <c r="B369" t="s">
        <v>1719</v>
      </c>
      <c r="C369" t="s">
        <v>1720</v>
      </c>
      <c r="D369" s="1">
        <v>43352</v>
      </c>
      <c r="F369" t="s">
        <v>28</v>
      </c>
      <c r="G369" t="s">
        <v>1721</v>
      </c>
      <c r="H369" t="s">
        <v>1722</v>
      </c>
      <c r="I369" t="s">
        <v>88</v>
      </c>
      <c r="J369" t="s">
        <v>32</v>
      </c>
      <c r="K369" t="s">
        <v>33</v>
      </c>
      <c r="L369" t="s">
        <v>50</v>
      </c>
      <c r="M369" t="s">
        <v>62</v>
      </c>
      <c r="N369" t="s">
        <v>36</v>
      </c>
      <c r="P369" t="s">
        <v>37</v>
      </c>
      <c r="Q369" t="s">
        <v>80</v>
      </c>
      <c r="R369" s="2">
        <v>35084</v>
      </c>
      <c r="S369" t="s">
        <v>39</v>
      </c>
      <c r="T369" t="s">
        <v>225</v>
      </c>
      <c r="U369" t="s">
        <v>54</v>
      </c>
      <c r="V369">
        <v>40836</v>
      </c>
      <c r="W369" t="s">
        <v>127</v>
      </c>
      <c r="X369" t="s">
        <v>43</v>
      </c>
      <c r="Y369" t="s">
        <v>44</v>
      </c>
      <c r="Z369">
        <v>5</v>
      </c>
    </row>
    <row r="370" spans="1:26" x14ac:dyDescent="0.25">
      <c r="A370">
        <v>3795</v>
      </c>
      <c r="B370" t="s">
        <v>1490</v>
      </c>
      <c r="C370" t="s">
        <v>1723</v>
      </c>
      <c r="D370" s="1">
        <v>44756</v>
      </c>
      <c r="F370" t="s">
        <v>28</v>
      </c>
      <c r="G370" t="s">
        <v>1724</v>
      </c>
      <c r="H370" t="s">
        <v>1725</v>
      </c>
      <c r="I370" t="s">
        <v>31</v>
      </c>
      <c r="J370" t="s">
        <v>32</v>
      </c>
      <c r="K370" t="s">
        <v>51</v>
      </c>
      <c r="L370" t="s">
        <v>50</v>
      </c>
      <c r="M370" t="s">
        <v>51</v>
      </c>
      <c r="N370" t="s">
        <v>36</v>
      </c>
      <c r="P370" t="s">
        <v>37</v>
      </c>
      <c r="Q370" t="s">
        <v>65</v>
      </c>
      <c r="R370" s="2">
        <v>32721</v>
      </c>
      <c r="S370" t="s">
        <v>39</v>
      </c>
      <c r="T370" t="s">
        <v>242</v>
      </c>
      <c r="U370" t="s">
        <v>54</v>
      </c>
      <c r="V370">
        <v>59081</v>
      </c>
      <c r="W370" t="s">
        <v>42</v>
      </c>
      <c r="X370" t="s">
        <v>103</v>
      </c>
      <c r="Y370" t="s">
        <v>104</v>
      </c>
      <c r="Z370">
        <v>3</v>
      </c>
    </row>
    <row r="371" spans="1:26" x14ac:dyDescent="0.25">
      <c r="A371">
        <v>3796</v>
      </c>
      <c r="B371" t="s">
        <v>1726</v>
      </c>
      <c r="C371" t="s">
        <v>42</v>
      </c>
      <c r="D371" s="1">
        <v>43572</v>
      </c>
      <c r="E371" s="1">
        <v>44532</v>
      </c>
      <c r="F371" t="s">
        <v>28</v>
      </c>
      <c r="G371" t="s">
        <v>1727</v>
      </c>
      <c r="H371" t="s">
        <v>1728</v>
      </c>
      <c r="I371" t="s">
        <v>132</v>
      </c>
      <c r="J371" t="s">
        <v>32</v>
      </c>
      <c r="K371" t="s">
        <v>33</v>
      </c>
      <c r="L371" t="s">
        <v>50</v>
      </c>
      <c r="M371" t="s">
        <v>51</v>
      </c>
      <c r="N371" t="s">
        <v>125</v>
      </c>
      <c r="O371" t="s">
        <v>1729</v>
      </c>
      <c r="P371" t="s">
        <v>37</v>
      </c>
      <c r="Q371" t="s">
        <v>80</v>
      </c>
      <c r="R371" s="2">
        <v>23616</v>
      </c>
      <c r="S371" t="s">
        <v>39</v>
      </c>
      <c r="T371" t="s">
        <v>82</v>
      </c>
      <c r="U371" t="s">
        <v>41</v>
      </c>
      <c r="V371">
        <v>82019</v>
      </c>
      <c r="W371" t="s">
        <v>55</v>
      </c>
      <c r="X371" t="s">
        <v>83</v>
      </c>
      <c r="Y371" t="s">
        <v>104</v>
      </c>
      <c r="Z371">
        <v>3</v>
      </c>
    </row>
    <row r="372" spans="1:26" x14ac:dyDescent="0.25">
      <c r="A372">
        <v>3797</v>
      </c>
      <c r="B372" t="s">
        <v>1730</v>
      </c>
      <c r="C372" t="s">
        <v>1731</v>
      </c>
      <c r="D372" s="1">
        <v>43966</v>
      </c>
      <c r="F372" t="s">
        <v>28</v>
      </c>
      <c r="G372" t="s">
        <v>1732</v>
      </c>
      <c r="H372" t="s">
        <v>1733</v>
      </c>
      <c r="I372" t="s">
        <v>49</v>
      </c>
      <c r="J372" t="s">
        <v>32</v>
      </c>
      <c r="K372" t="s">
        <v>33</v>
      </c>
      <c r="L372" t="s">
        <v>50</v>
      </c>
      <c r="M372" t="s">
        <v>62</v>
      </c>
      <c r="N372" t="s">
        <v>36</v>
      </c>
      <c r="P372" t="s">
        <v>37</v>
      </c>
      <c r="Q372" t="s">
        <v>331</v>
      </c>
      <c r="R372" s="2">
        <v>27571</v>
      </c>
      <c r="S372" t="s">
        <v>39</v>
      </c>
      <c r="T372" t="s">
        <v>149</v>
      </c>
      <c r="U372" t="s">
        <v>41</v>
      </c>
      <c r="V372">
        <v>32969</v>
      </c>
      <c r="W372" t="s">
        <v>92</v>
      </c>
      <c r="X372" t="s">
        <v>83</v>
      </c>
      <c r="Y372" t="s">
        <v>44</v>
      </c>
      <c r="Z372">
        <v>3</v>
      </c>
    </row>
    <row r="373" spans="1:26" x14ac:dyDescent="0.25">
      <c r="A373">
        <v>3798</v>
      </c>
      <c r="B373" t="s">
        <v>1734</v>
      </c>
      <c r="C373" t="s">
        <v>1735</v>
      </c>
      <c r="D373" s="1">
        <v>43925</v>
      </c>
      <c r="E373" s="1">
        <v>45111</v>
      </c>
      <c r="F373" t="s">
        <v>28</v>
      </c>
      <c r="G373" t="s">
        <v>1736</v>
      </c>
      <c r="H373" t="s">
        <v>1737</v>
      </c>
      <c r="I373" t="s">
        <v>138</v>
      </c>
      <c r="J373" t="s">
        <v>32</v>
      </c>
      <c r="K373" t="s">
        <v>62</v>
      </c>
      <c r="L373" t="s">
        <v>34</v>
      </c>
      <c r="M373" t="s">
        <v>62</v>
      </c>
      <c r="N373" t="s">
        <v>174</v>
      </c>
      <c r="O373" t="s">
        <v>1738</v>
      </c>
      <c r="P373" t="s">
        <v>37</v>
      </c>
      <c r="Q373" t="s">
        <v>80</v>
      </c>
      <c r="R373" s="2">
        <v>22636</v>
      </c>
      <c r="S373" t="s">
        <v>39</v>
      </c>
      <c r="T373" t="s">
        <v>162</v>
      </c>
      <c r="U373" t="s">
        <v>54</v>
      </c>
      <c r="V373">
        <v>36648</v>
      </c>
      <c r="W373" t="s">
        <v>73</v>
      </c>
      <c r="X373" t="s">
        <v>43</v>
      </c>
      <c r="Y373" t="s">
        <v>44</v>
      </c>
      <c r="Z373">
        <v>3</v>
      </c>
    </row>
    <row r="374" spans="1:26" x14ac:dyDescent="0.25">
      <c r="A374">
        <v>3799</v>
      </c>
      <c r="B374" t="s">
        <v>1739</v>
      </c>
      <c r="C374" t="s">
        <v>1740</v>
      </c>
      <c r="D374" s="1">
        <v>44849</v>
      </c>
      <c r="F374" t="s">
        <v>28</v>
      </c>
      <c r="G374" t="s">
        <v>1741</v>
      </c>
      <c r="H374" t="s">
        <v>1742</v>
      </c>
      <c r="I374" t="s">
        <v>79</v>
      </c>
      <c r="J374" t="s">
        <v>32</v>
      </c>
      <c r="K374" t="s">
        <v>62</v>
      </c>
      <c r="L374" t="s">
        <v>50</v>
      </c>
      <c r="M374" t="s">
        <v>35</v>
      </c>
      <c r="N374" t="s">
        <v>36</v>
      </c>
      <c r="P374" t="s">
        <v>37</v>
      </c>
      <c r="Q374" t="s">
        <v>118</v>
      </c>
      <c r="R374" s="2">
        <v>23705</v>
      </c>
      <c r="S374" t="s">
        <v>39</v>
      </c>
      <c r="T374" t="s">
        <v>183</v>
      </c>
      <c r="U374" t="s">
        <v>54</v>
      </c>
      <c r="V374">
        <v>95984</v>
      </c>
      <c r="W374" t="s">
        <v>55</v>
      </c>
      <c r="X374" t="s">
        <v>74</v>
      </c>
      <c r="Y374" t="s">
        <v>104</v>
      </c>
      <c r="Z374">
        <v>3</v>
      </c>
    </row>
    <row r="375" spans="1:26" x14ac:dyDescent="0.25">
      <c r="A375">
        <v>3800</v>
      </c>
      <c r="B375" t="s">
        <v>1296</v>
      </c>
      <c r="C375" t="s">
        <v>1731</v>
      </c>
      <c r="D375" s="1">
        <v>43657</v>
      </c>
      <c r="F375" t="s">
        <v>28</v>
      </c>
      <c r="G375" t="s">
        <v>1743</v>
      </c>
      <c r="H375" t="s">
        <v>1744</v>
      </c>
      <c r="I375" t="s">
        <v>167</v>
      </c>
      <c r="J375" t="s">
        <v>32</v>
      </c>
      <c r="K375" t="s">
        <v>33</v>
      </c>
      <c r="L375" t="s">
        <v>34</v>
      </c>
      <c r="M375" t="s">
        <v>51</v>
      </c>
      <c r="N375" t="s">
        <v>36</v>
      </c>
      <c r="P375" t="s">
        <v>37</v>
      </c>
      <c r="Q375" t="s">
        <v>65</v>
      </c>
      <c r="R375" s="2">
        <v>18606</v>
      </c>
      <c r="S375" t="s">
        <v>39</v>
      </c>
      <c r="T375" t="s">
        <v>394</v>
      </c>
      <c r="U375" t="s">
        <v>54</v>
      </c>
      <c r="V375">
        <v>31864</v>
      </c>
      <c r="W375" t="s">
        <v>73</v>
      </c>
      <c r="X375" t="s">
        <v>83</v>
      </c>
      <c r="Y375" t="s">
        <v>44</v>
      </c>
      <c r="Z375">
        <v>3</v>
      </c>
    </row>
    <row r="376" spans="1:26" x14ac:dyDescent="0.25">
      <c r="A376">
        <v>3801</v>
      </c>
      <c r="B376" t="s">
        <v>1745</v>
      </c>
      <c r="C376" t="s">
        <v>1307</v>
      </c>
      <c r="D376" s="1">
        <v>43740</v>
      </c>
      <c r="F376" t="s">
        <v>28</v>
      </c>
      <c r="G376" t="s">
        <v>1746</v>
      </c>
      <c r="H376" t="s">
        <v>1747</v>
      </c>
      <c r="I376" t="s">
        <v>97</v>
      </c>
      <c r="J376" t="s">
        <v>32</v>
      </c>
      <c r="K376" t="s">
        <v>33</v>
      </c>
      <c r="L376" t="s">
        <v>34</v>
      </c>
      <c r="M376" t="s">
        <v>35</v>
      </c>
      <c r="N376" t="s">
        <v>36</v>
      </c>
      <c r="P376" t="s">
        <v>37</v>
      </c>
      <c r="Q376" t="s">
        <v>89</v>
      </c>
      <c r="R376" s="2">
        <v>17550</v>
      </c>
      <c r="S376" t="s">
        <v>39</v>
      </c>
      <c r="T376" t="s">
        <v>82</v>
      </c>
      <c r="U376" t="s">
        <v>41</v>
      </c>
      <c r="V376">
        <v>54738</v>
      </c>
      <c r="W376" t="s">
        <v>55</v>
      </c>
      <c r="X376" t="s">
        <v>74</v>
      </c>
      <c r="Y376" t="s">
        <v>44</v>
      </c>
      <c r="Z376">
        <v>3</v>
      </c>
    </row>
    <row r="377" spans="1:26" x14ac:dyDescent="0.25">
      <c r="A377">
        <v>3802</v>
      </c>
      <c r="B377" t="s">
        <v>1748</v>
      </c>
      <c r="C377" t="s">
        <v>991</v>
      </c>
      <c r="D377" s="1">
        <v>44259</v>
      </c>
      <c r="F377" t="s">
        <v>28</v>
      </c>
      <c r="G377" t="s">
        <v>1749</v>
      </c>
      <c r="H377" t="s">
        <v>1750</v>
      </c>
      <c r="I377" t="s">
        <v>117</v>
      </c>
      <c r="J377" t="s">
        <v>32</v>
      </c>
      <c r="K377" t="s">
        <v>62</v>
      </c>
      <c r="L377" t="s">
        <v>50</v>
      </c>
      <c r="M377" t="s">
        <v>62</v>
      </c>
      <c r="N377" t="s">
        <v>36</v>
      </c>
      <c r="P377" t="s">
        <v>37</v>
      </c>
      <c r="Q377" t="s">
        <v>89</v>
      </c>
      <c r="R377" s="2">
        <v>17254</v>
      </c>
      <c r="S377" t="s">
        <v>39</v>
      </c>
      <c r="T377" t="s">
        <v>418</v>
      </c>
      <c r="U377" t="s">
        <v>54</v>
      </c>
      <c r="V377">
        <v>65896</v>
      </c>
      <c r="W377" t="s">
        <v>42</v>
      </c>
      <c r="X377" t="s">
        <v>103</v>
      </c>
      <c r="Y377" t="s">
        <v>44</v>
      </c>
      <c r="Z377">
        <v>3</v>
      </c>
    </row>
    <row r="378" spans="1:26" x14ac:dyDescent="0.25">
      <c r="A378">
        <v>3803</v>
      </c>
      <c r="B378" t="s">
        <v>1252</v>
      </c>
      <c r="C378" t="s">
        <v>1751</v>
      </c>
      <c r="D378" s="1">
        <v>44237</v>
      </c>
      <c r="E378" s="1">
        <v>44562</v>
      </c>
      <c r="F378" t="s">
        <v>28</v>
      </c>
      <c r="G378" t="s">
        <v>1752</v>
      </c>
      <c r="H378" t="s">
        <v>1753</v>
      </c>
      <c r="I378" t="s">
        <v>61</v>
      </c>
      <c r="J378" t="s">
        <v>197</v>
      </c>
      <c r="K378" t="s">
        <v>33</v>
      </c>
      <c r="L378" t="s">
        <v>63</v>
      </c>
      <c r="M378" t="s">
        <v>62</v>
      </c>
      <c r="N378" t="s">
        <v>125</v>
      </c>
      <c r="O378" t="s">
        <v>1754</v>
      </c>
      <c r="P378" t="s">
        <v>37</v>
      </c>
      <c r="Q378" t="s">
        <v>89</v>
      </c>
      <c r="R378" s="2">
        <v>31179</v>
      </c>
      <c r="S378" t="s">
        <v>39</v>
      </c>
      <c r="T378" t="s">
        <v>280</v>
      </c>
      <c r="U378" t="s">
        <v>41</v>
      </c>
      <c r="V378">
        <v>35618</v>
      </c>
      <c r="W378" t="s">
        <v>92</v>
      </c>
      <c r="X378" t="s">
        <v>74</v>
      </c>
      <c r="Y378" t="s">
        <v>44</v>
      </c>
      <c r="Z378">
        <v>3</v>
      </c>
    </row>
    <row r="379" spans="1:26" x14ac:dyDescent="0.25">
      <c r="A379">
        <v>3804</v>
      </c>
      <c r="B379" t="s">
        <v>385</v>
      </c>
      <c r="C379" t="s">
        <v>1755</v>
      </c>
      <c r="D379" s="1">
        <v>43600</v>
      </c>
      <c r="F379" t="s">
        <v>28</v>
      </c>
      <c r="G379" t="s">
        <v>1756</v>
      </c>
      <c r="H379" t="s">
        <v>1757</v>
      </c>
      <c r="I379" t="s">
        <v>88</v>
      </c>
      <c r="J379" t="s">
        <v>32</v>
      </c>
      <c r="K379" t="s">
        <v>62</v>
      </c>
      <c r="L379" t="s">
        <v>34</v>
      </c>
      <c r="M379" t="s">
        <v>51</v>
      </c>
      <c r="N379" t="s">
        <v>36</v>
      </c>
      <c r="P379" t="s">
        <v>37</v>
      </c>
      <c r="Q379" t="s">
        <v>80</v>
      </c>
      <c r="R379" s="2">
        <v>28759</v>
      </c>
      <c r="S379" t="s">
        <v>39</v>
      </c>
      <c r="T379" t="s">
        <v>162</v>
      </c>
      <c r="U379" t="s">
        <v>41</v>
      </c>
      <c r="V379">
        <v>17561</v>
      </c>
      <c r="W379" t="s">
        <v>55</v>
      </c>
      <c r="X379" t="s">
        <v>74</v>
      </c>
      <c r="Y379" t="s">
        <v>44</v>
      </c>
      <c r="Z379">
        <v>3</v>
      </c>
    </row>
    <row r="380" spans="1:26" x14ac:dyDescent="0.25">
      <c r="A380">
        <v>3805</v>
      </c>
      <c r="B380" t="s">
        <v>1758</v>
      </c>
      <c r="C380" t="s">
        <v>1759</v>
      </c>
      <c r="D380" s="1">
        <v>44679</v>
      </c>
      <c r="F380" t="s">
        <v>28</v>
      </c>
      <c r="G380" t="s">
        <v>1760</v>
      </c>
      <c r="H380" t="s">
        <v>1761</v>
      </c>
      <c r="I380" t="s">
        <v>31</v>
      </c>
      <c r="J380" t="s">
        <v>32</v>
      </c>
      <c r="K380" t="s">
        <v>62</v>
      </c>
      <c r="L380" t="s">
        <v>63</v>
      </c>
      <c r="M380" t="s">
        <v>51</v>
      </c>
      <c r="N380" t="s">
        <v>36</v>
      </c>
      <c r="P380" t="s">
        <v>37</v>
      </c>
      <c r="Q380" t="s">
        <v>80</v>
      </c>
      <c r="R380" s="2">
        <v>30064</v>
      </c>
      <c r="S380" t="s">
        <v>39</v>
      </c>
      <c r="T380" t="s">
        <v>286</v>
      </c>
      <c r="U380" t="s">
        <v>54</v>
      </c>
      <c r="V380">
        <v>13779</v>
      </c>
      <c r="W380" t="s">
        <v>73</v>
      </c>
      <c r="X380" t="s">
        <v>103</v>
      </c>
      <c r="Y380" t="s">
        <v>44</v>
      </c>
      <c r="Z380">
        <v>3</v>
      </c>
    </row>
    <row r="381" spans="1:26" x14ac:dyDescent="0.25">
      <c r="A381">
        <v>3806</v>
      </c>
      <c r="B381" t="s">
        <v>1762</v>
      </c>
      <c r="C381" t="s">
        <v>1763</v>
      </c>
      <c r="D381" s="1">
        <v>44462</v>
      </c>
      <c r="E381" s="1">
        <v>45108</v>
      </c>
      <c r="F381" t="s">
        <v>28</v>
      </c>
      <c r="G381" t="s">
        <v>1764</v>
      </c>
      <c r="H381" t="s">
        <v>1765</v>
      </c>
      <c r="I381" t="s">
        <v>132</v>
      </c>
      <c r="J381" t="s">
        <v>32</v>
      </c>
      <c r="K381" t="s">
        <v>33</v>
      </c>
      <c r="L381" t="s">
        <v>34</v>
      </c>
      <c r="M381" t="s">
        <v>35</v>
      </c>
      <c r="N381" t="s">
        <v>125</v>
      </c>
      <c r="O381" t="s">
        <v>1766</v>
      </c>
      <c r="P381" t="s">
        <v>37</v>
      </c>
      <c r="Q381" t="s">
        <v>89</v>
      </c>
      <c r="R381" s="2">
        <v>27273</v>
      </c>
      <c r="S381" t="s">
        <v>39</v>
      </c>
      <c r="T381" t="s">
        <v>351</v>
      </c>
      <c r="U381" t="s">
        <v>54</v>
      </c>
      <c r="V381">
        <v>31026</v>
      </c>
      <c r="W381" t="s">
        <v>73</v>
      </c>
      <c r="X381" t="s">
        <v>83</v>
      </c>
      <c r="Y381" t="s">
        <v>44</v>
      </c>
      <c r="Z381">
        <v>3</v>
      </c>
    </row>
    <row r="382" spans="1:26" x14ac:dyDescent="0.25">
      <c r="A382">
        <v>3807</v>
      </c>
      <c r="B382" t="s">
        <v>1767</v>
      </c>
      <c r="C382" t="s">
        <v>1768</v>
      </c>
      <c r="D382" s="1">
        <v>44454</v>
      </c>
      <c r="E382" s="1">
        <v>44510</v>
      </c>
      <c r="F382" t="s">
        <v>28</v>
      </c>
      <c r="G382" t="s">
        <v>1769</v>
      </c>
      <c r="H382" t="s">
        <v>1770</v>
      </c>
      <c r="I382" t="s">
        <v>49</v>
      </c>
      <c r="J382" t="s">
        <v>32</v>
      </c>
      <c r="K382" t="s">
        <v>33</v>
      </c>
      <c r="L382" t="s">
        <v>34</v>
      </c>
      <c r="M382" t="s">
        <v>35</v>
      </c>
      <c r="N382" t="s">
        <v>125</v>
      </c>
      <c r="O382" t="s">
        <v>1771</v>
      </c>
      <c r="P382" t="s">
        <v>37</v>
      </c>
      <c r="Q382" t="s">
        <v>176</v>
      </c>
      <c r="R382" s="2">
        <v>23513</v>
      </c>
      <c r="S382" t="s">
        <v>39</v>
      </c>
      <c r="T382" t="s">
        <v>242</v>
      </c>
      <c r="U382" t="s">
        <v>54</v>
      </c>
      <c r="V382">
        <v>84074</v>
      </c>
      <c r="W382" t="s">
        <v>127</v>
      </c>
      <c r="X382" t="s">
        <v>74</v>
      </c>
      <c r="Y382" t="s">
        <v>44</v>
      </c>
      <c r="Z382">
        <v>3</v>
      </c>
    </row>
    <row r="383" spans="1:26" x14ac:dyDescent="0.25">
      <c r="A383">
        <v>3808</v>
      </c>
      <c r="B383" t="s">
        <v>1730</v>
      </c>
      <c r="C383" t="s">
        <v>377</v>
      </c>
      <c r="D383" s="1">
        <v>43582</v>
      </c>
      <c r="E383" s="1">
        <v>43910</v>
      </c>
      <c r="F383" t="s">
        <v>1772</v>
      </c>
      <c r="G383" t="s">
        <v>1773</v>
      </c>
      <c r="H383" t="s">
        <v>1774</v>
      </c>
      <c r="I383" t="s">
        <v>167</v>
      </c>
      <c r="J383" t="s">
        <v>32</v>
      </c>
      <c r="K383" t="s">
        <v>33</v>
      </c>
      <c r="L383" t="s">
        <v>63</v>
      </c>
      <c r="M383" t="s">
        <v>62</v>
      </c>
      <c r="N383" t="s">
        <v>125</v>
      </c>
      <c r="O383" t="s">
        <v>1775</v>
      </c>
      <c r="P383" t="s">
        <v>169</v>
      </c>
      <c r="Q383" t="s">
        <v>65</v>
      </c>
      <c r="R383" s="2">
        <v>17548</v>
      </c>
      <c r="S383" t="s">
        <v>39</v>
      </c>
      <c r="T383" t="s">
        <v>394</v>
      </c>
      <c r="U383" t="s">
        <v>41</v>
      </c>
      <c r="V383">
        <v>2472</v>
      </c>
      <c r="W383" t="s">
        <v>42</v>
      </c>
      <c r="X383" t="s">
        <v>43</v>
      </c>
      <c r="Y383" t="s">
        <v>44</v>
      </c>
      <c r="Z383">
        <v>3</v>
      </c>
    </row>
    <row r="384" spans="1:26" x14ac:dyDescent="0.25">
      <c r="A384">
        <v>3809</v>
      </c>
      <c r="B384" t="s">
        <v>1776</v>
      </c>
      <c r="C384" t="s">
        <v>1777</v>
      </c>
      <c r="D384" s="1">
        <v>43744</v>
      </c>
      <c r="E384" s="1">
        <v>44066</v>
      </c>
      <c r="F384" t="s">
        <v>1778</v>
      </c>
      <c r="G384" t="s">
        <v>1779</v>
      </c>
      <c r="H384" t="s">
        <v>1780</v>
      </c>
      <c r="I384" t="s">
        <v>79</v>
      </c>
      <c r="J384" t="s">
        <v>32</v>
      </c>
      <c r="K384" t="s">
        <v>51</v>
      </c>
      <c r="L384" t="s">
        <v>63</v>
      </c>
      <c r="M384" t="s">
        <v>51</v>
      </c>
      <c r="N384" t="s">
        <v>125</v>
      </c>
      <c r="O384" t="s">
        <v>1781</v>
      </c>
      <c r="P384" t="s">
        <v>169</v>
      </c>
      <c r="Q384" t="s">
        <v>89</v>
      </c>
      <c r="R384" s="2">
        <v>36911</v>
      </c>
      <c r="S384" t="s">
        <v>39</v>
      </c>
      <c r="T384" t="s">
        <v>225</v>
      </c>
      <c r="U384" t="s">
        <v>54</v>
      </c>
      <c r="V384">
        <v>2343</v>
      </c>
      <c r="W384" t="s">
        <v>55</v>
      </c>
      <c r="X384" t="s">
        <v>74</v>
      </c>
      <c r="Y384" t="s">
        <v>44</v>
      </c>
      <c r="Z384">
        <v>3</v>
      </c>
    </row>
    <row r="385" spans="1:26" x14ac:dyDescent="0.25">
      <c r="A385">
        <v>3810</v>
      </c>
      <c r="B385" t="s">
        <v>1635</v>
      </c>
      <c r="C385" t="s">
        <v>1782</v>
      </c>
      <c r="D385" s="1">
        <v>43877</v>
      </c>
      <c r="F385" t="s">
        <v>1783</v>
      </c>
      <c r="G385" t="s">
        <v>1784</v>
      </c>
      <c r="H385" t="s">
        <v>1785</v>
      </c>
      <c r="I385" t="s">
        <v>61</v>
      </c>
      <c r="J385" t="s">
        <v>32</v>
      </c>
      <c r="K385" t="s">
        <v>62</v>
      </c>
      <c r="L385" t="s">
        <v>50</v>
      </c>
      <c r="M385" t="s">
        <v>35</v>
      </c>
      <c r="N385" t="s">
        <v>36</v>
      </c>
      <c r="P385" t="s">
        <v>169</v>
      </c>
      <c r="Q385" t="s">
        <v>65</v>
      </c>
      <c r="R385" s="2">
        <v>21833</v>
      </c>
      <c r="S385" t="s">
        <v>90</v>
      </c>
      <c r="T385" t="s">
        <v>394</v>
      </c>
      <c r="U385" t="s">
        <v>41</v>
      </c>
      <c r="V385">
        <v>6033</v>
      </c>
      <c r="W385" t="s">
        <v>92</v>
      </c>
      <c r="X385" t="s">
        <v>74</v>
      </c>
      <c r="Y385" t="s">
        <v>44</v>
      </c>
      <c r="Z385">
        <v>3</v>
      </c>
    </row>
    <row r="386" spans="1:26" x14ac:dyDescent="0.25">
      <c r="A386">
        <v>3811</v>
      </c>
      <c r="B386" t="s">
        <v>1786</v>
      </c>
      <c r="C386" t="s">
        <v>1787</v>
      </c>
      <c r="D386" s="1">
        <v>44695</v>
      </c>
      <c r="E386" s="1">
        <v>44855</v>
      </c>
      <c r="F386" t="s">
        <v>1783</v>
      </c>
      <c r="G386" t="s">
        <v>1788</v>
      </c>
      <c r="H386" t="s">
        <v>1789</v>
      </c>
      <c r="I386" t="s">
        <v>61</v>
      </c>
      <c r="J386" t="s">
        <v>32</v>
      </c>
      <c r="K386" t="s">
        <v>51</v>
      </c>
      <c r="L386" t="s">
        <v>63</v>
      </c>
      <c r="M386" t="s">
        <v>35</v>
      </c>
      <c r="N386" t="s">
        <v>98</v>
      </c>
      <c r="O386" t="s">
        <v>1790</v>
      </c>
      <c r="P386" t="s">
        <v>169</v>
      </c>
      <c r="Q386" t="s">
        <v>230</v>
      </c>
      <c r="R386" s="2">
        <v>21255</v>
      </c>
      <c r="S386" t="s">
        <v>90</v>
      </c>
      <c r="T386" t="s">
        <v>112</v>
      </c>
      <c r="U386" t="s">
        <v>54</v>
      </c>
      <c r="V386">
        <v>6278</v>
      </c>
      <c r="W386" t="s">
        <v>55</v>
      </c>
      <c r="X386" t="s">
        <v>43</v>
      </c>
      <c r="Y386" t="s">
        <v>44</v>
      </c>
      <c r="Z386">
        <v>3</v>
      </c>
    </row>
    <row r="387" spans="1:26" x14ac:dyDescent="0.25">
      <c r="A387">
        <v>3812</v>
      </c>
      <c r="B387" t="s">
        <v>1791</v>
      </c>
      <c r="C387" t="s">
        <v>1792</v>
      </c>
      <c r="D387" s="1">
        <v>43509</v>
      </c>
      <c r="E387" s="1">
        <v>44049</v>
      </c>
      <c r="F387" t="s">
        <v>1783</v>
      </c>
      <c r="G387" t="s">
        <v>1793</v>
      </c>
      <c r="H387" t="s">
        <v>1794</v>
      </c>
      <c r="I387" t="s">
        <v>88</v>
      </c>
      <c r="J387" t="s">
        <v>32</v>
      </c>
      <c r="K387" t="s">
        <v>33</v>
      </c>
      <c r="L387" t="s">
        <v>63</v>
      </c>
      <c r="M387" t="s">
        <v>62</v>
      </c>
      <c r="N387" t="s">
        <v>125</v>
      </c>
      <c r="O387" t="s">
        <v>1795</v>
      </c>
      <c r="P387" t="s">
        <v>169</v>
      </c>
      <c r="Q387" t="s">
        <v>100</v>
      </c>
      <c r="R387" s="2">
        <v>31191</v>
      </c>
      <c r="S387" t="s">
        <v>39</v>
      </c>
      <c r="T387" t="s">
        <v>612</v>
      </c>
      <c r="U387" t="s">
        <v>41</v>
      </c>
      <c r="V387">
        <v>2453</v>
      </c>
      <c r="W387" t="s">
        <v>55</v>
      </c>
      <c r="X387" t="s">
        <v>74</v>
      </c>
      <c r="Y387" t="s">
        <v>44</v>
      </c>
      <c r="Z387">
        <v>3</v>
      </c>
    </row>
    <row r="388" spans="1:26" x14ac:dyDescent="0.25">
      <c r="A388">
        <v>3813</v>
      </c>
      <c r="B388" t="s">
        <v>1796</v>
      </c>
      <c r="C388" t="s">
        <v>1797</v>
      </c>
      <c r="D388" s="1">
        <v>44797</v>
      </c>
      <c r="F388" t="s">
        <v>1772</v>
      </c>
      <c r="G388" t="s">
        <v>1798</v>
      </c>
      <c r="H388" t="s">
        <v>1799</v>
      </c>
      <c r="I388" t="s">
        <v>132</v>
      </c>
      <c r="J388" t="s">
        <v>32</v>
      </c>
      <c r="K388" t="s">
        <v>51</v>
      </c>
      <c r="L388" t="s">
        <v>50</v>
      </c>
      <c r="M388" t="s">
        <v>51</v>
      </c>
      <c r="N388" t="s">
        <v>36</v>
      </c>
      <c r="P388" t="s">
        <v>169</v>
      </c>
      <c r="Q388" t="s">
        <v>110</v>
      </c>
      <c r="R388" s="2">
        <v>20145</v>
      </c>
      <c r="S388" t="s">
        <v>39</v>
      </c>
      <c r="T388" t="s">
        <v>112</v>
      </c>
      <c r="U388" t="s">
        <v>54</v>
      </c>
      <c r="V388">
        <v>1886</v>
      </c>
      <c r="W388" t="s">
        <v>55</v>
      </c>
      <c r="X388" t="s">
        <v>43</v>
      </c>
      <c r="Y388" t="s">
        <v>44</v>
      </c>
      <c r="Z388">
        <v>3</v>
      </c>
    </row>
    <row r="389" spans="1:26" x14ac:dyDescent="0.25">
      <c r="A389">
        <v>3814</v>
      </c>
      <c r="B389" t="s">
        <v>1800</v>
      </c>
      <c r="C389" t="s">
        <v>1801</v>
      </c>
      <c r="D389" s="1">
        <v>43472</v>
      </c>
      <c r="E389" s="1">
        <v>44079</v>
      </c>
      <c r="F389" t="s">
        <v>1783</v>
      </c>
      <c r="G389" t="s">
        <v>1802</v>
      </c>
      <c r="H389" t="s">
        <v>1803</v>
      </c>
      <c r="I389" t="s">
        <v>49</v>
      </c>
      <c r="J389" t="s">
        <v>1804</v>
      </c>
      <c r="K389" t="s">
        <v>51</v>
      </c>
      <c r="L389" t="s">
        <v>34</v>
      </c>
      <c r="M389" t="s">
        <v>62</v>
      </c>
      <c r="N389" t="s">
        <v>139</v>
      </c>
      <c r="O389" t="s">
        <v>1805</v>
      </c>
      <c r="P389" t="s">
        <v>169</v>
      </c>
      <c r="Q389" t="s">
        <v>110</v>
      </c>
      <c r="R389" s="2">
        <v>20196</v>
      </c>
      <c r="S389" t="s">
        <v>39</v>
      </c>
      <c r="T389" t="s">
        <v>177</v>
      </c>
      <c r="U389" t="s">
        <v>54</v>
      </c>
      <c r="V389">
        <v>2169</v>
      </c>
      <c r="W389" t="s">
        <v>92</v>
      </c>
      <c r="X389" t="s">
        <v>43</v>
      </c>
      <c r="Y389" t="s">
        <v>44</v>
      </c>
      <c r="Z389">
        <v>3</v>
      </c>
    </row>
    <row r="390" spans="1:26" x14ac:dyDescent="0.25">
      <c r="A390">
        <v>3815</v>
      </c>
      <c r="B390" t="s">
        <v>1806</v>
      </c>
      <c r="C390" t="s">
        <v>1807</v>
      </c>
      <c r="D390" s="1">
        <v>44281</v>
      </c>
      <c r="F390" t="s">
        <v>1778</v>
      </c>
      <c r="G390" t="s">
        <v>1808</v>
      </c>
      <c r="H390" t="s">
        <v>1809</v>
      </c>
      <c r="I390" t="s">
        <v>132</v>
      </c>
      <c r="J390" t="s">
        <v>32</v>
      </c>
      <c r="K390" t="s">
        <v>33</v>
      </c>
      <c r="L390" t="s">
        <v>34</v>
      </c>
      <c r="M390" t="s">
        <v>51</v>
      </c>
      <c r="N390" t="s">
        <v>36</v>
      </c>
      <c r="P390" t="s">
        <v>169</v>
      </c>
      <c r="Q390" t="s">
        <v>176</v>
      </c>
      <c r="R390" s="2">
        <v>30828</v>
      </c>
      <c r="S390" t="s">
        <v>39</v>
      </c>
      <c r="T390" t="s">
        <v>177</v>
      </c>
      <c r="U390" t="s">
        <v>54</v>
      </c>
      <c r="V390">
        <v>1420</v>
      </c>
      <c r="W390" t="s">
        <v>42</v>
      </c>
      <c r="X390" t="s">
        <v>103</v>
      </c>
      <c r="Y390" t="s">
        <v>44</v>
      </c>
      <c r="Z390">
        <v>3</v>
      </c>
    </row>
    <row r="391" spans="1:26" x14ac:dyDescent="0.25">
      <c r="A391">
        <v>3816</v>
      </c>
      <c r="B391" t="s">
        <v>1810</v>
      </c>
      <c r="C391" t="s">
        <v>1811</v>
      </c>
      <c r="D391" s="1">
        <v>44317</v>
      </c>
      <c r="F391" t="s">
        <v>1772</v>
      </c>
      <c r="G391" t="s">
        <v>1812</v>
      </c>
      <c r="H391" t="s">
        <v>1813</v>
      </c>
      <c r="I391" t="s">
        <v>97</v>
      </c>
      <c r="J391" t="s">
        <v>32</v>
      </c>
      <c r="K391" t="s">
        <v>62</v>
      </c>
      <c r="L391" t="s">
        <v>50</v>
      </c>
      <c r="M391" t="s">
        <v>35</v>
      </c>
      <c r="N391" t="s">
        <v>36</v>
      </c>
      <c r="P391" t="s">
        <v>169</v>
      </c>
      <c r="Q391" t="s">
        <v>89</v>
      </c>
      <c r="R391" s="2">
        <v>20677</v>
      </c>
      <c r="S391" t="s">
        <v>39</v>
      </c>
      <c r="T391" t="s">
        <v>102</v>
      </c>
      <c r="U391" t="s">
        <v>54</v>
      </c>
      <c r="V391">
        <v>2135</v>
      </c>
      <c r="W391" t="s">
        <v>55</v>
      </c>
      <c r="X391" t="s">
        <v>74</v>
      </c>
      <c r="Y391" t="s">
        <v>44</v>
      </c>
      <c r="Z391">
        <v>3</v>
      </c>
    </row>
    <row r="392" spans="1:26" x14ac:dyDescent="0.25">
      <c r="A392">
        <v>3817</v>
      </c>
      <c r="B392" t="s">
        <v>1814</v>
      </c>
      <c r="C392" t="s">
        <v>1815</v>
      </c>
      <c r="D392" s="1">
        <v>44479</v>
      </c>
      <c r="E392" s="1">
        <v>44947</v>
      </c>
      <c r="F392" t="s">
        <v>1772</v>
      </c>
      <c r="G392" t="s">
        <v>1816</v>
      </c>
      <c r="H392" t="s">
        <v>1817</v>
      </c>
      <c r="I392" t="s">
        <v>31</v>
      </c>
      <c r="J392" t="s">
        <v>32</v>
      </c>
      <c r="K392" t="s">
        <v>51</v>
      </c>
      <c r="L392" t="s">
        <v>50</v>
      </c>
      <c r="M392" t="s">
        <v>62</v>
      </c>
      <c r="N392" t="s">
        <v>125</v>
      </c>
      <c r="O392" t="s">
        <v>1818</v>
      </c>
      <c r="P392" t="s">
        <v>169</v>
      </c>
      <c r="Q392" t="s">
        <v>80</v>
      </c>
      <c r="R392" s="2">
        <v>28491</v>
      </c>
      <c r="S392" t="s">
        <v>39</v>
      </c>
      <c r="T392" t="s">
        <v>102</v>
      </c>
      <c r="U392" t="s">
        <v>41</v>
      </c>
      <c r="V392">
        <v>2119</v>
      </c>
      <c r="W392" t="s">
        <v>92</v>
      </c>
      <c r="X392" t="s">
        <v>74</v>
      </c>
      <c r="Y392" t="s">
        <v>235</v>
      </c>
      <c r="Z392">
        <v>3</v>
      </c>
    </row>
    <row r="393" spans="1:26" x14ac:dyDescent="0.25">
      <c r="A393">
        <v>3818</v>
      </c>
      <c r="B393" t="s">
        <v>1819</v>
      </c>
      <c r="C393" t="s">
        <v>1820</v>
      </c>
      <c r="D393" s="1">
        <v>43832</v>
      </c>
      <c r="E393" s="1">
        <v>44654</v>
      </c>
      <c r="F393" t="s">
        <v>1778</v>
      </c>
      <c r="G393" t="s">
        <v>1821</v>
      </c>
      <c r="H393" t="s">
        <v>1822</v>
      </c>
      <c r="I393" t="s">
        <v>31</v>
      </c>
      <c r="J393" t="s">
        <v>32</v>
      </c>
      <c r="K393" t="s">
        <v>51</v>
      </c>
      <c r="L393" t="s">
        <v>50</v>
      </c>
      <c r="M393" t="s">
        <v>51</v>
      </c>
      <c r="N393" t="s">
        <v>174</v>
      </c>
      <c r="O393" t="s">
        <v>1823</v>
      </c>
      <c r="P393" t="s">
        <v>169</v>
      </c>
      <c r="Q393" t="s">
        <v>593</v>
      </c>
      <c r="R393" s="2">
        <v>18429</v>
      </c>
      <c r="S393" t="s">
        <v>39</v>
      </c>
      <c r="T393" t="s">
        <v>102</v>
      </c>
      <c r="U393" t="s">
        <v>54</v>
      </c>
      <c r="V393">
        <v>2138</v>
      </c>
      <c r="W393" t="s">
        <v>127</v>
      </c>
      <c r="X393" t="s">
        <v>74</v>
      </c>
      <c r="Y393" t="s">
        <v>44</v>
      </c>
      <c r="Z393">
        <v>3</v>
      </c>
    </row>
    <row r="394" spans="1:26" x14ac:dyDescent="0.25">
      <c r="A394">
        <v>3819</v>
      </c>
      <c r="B394" t="s">
        <v>1824</v>
      </c>
      <c r="C394" t="s">
        <v>1825</v>
      </c>
      <c r="D394" s="1">
        <v>43850</v>
      </c>
      <c r="F394" t="s">
        <v>1778</v>
      </c>
      <c r="G394" t="s">
        <v>1826</v>
      </c>
      <c r="H394" t="s">
        <v>1827</v>
      </c>
      <c r="I394" t="s">
        <v>138</v>
      </c>
      <c r="J394" t="s">
        <v>32</v>
      </c>
      <c r="K394" t="s">
        <v>62</v>
      </c>
      <c r="L394" t="s">
        <v>63</v>
      </c>
      <c r="M394" t="s">
        <v>51</v>
      </c>
      <c r="N394" t="s">
        <v>36</v>
      </c>
      <c r="P394" t="s">
        <v>169</v>
      </c>
      <c r="Q394" t="s">
        <v>52</v>
      </c>
      <c r="R394" s="2">
        <v>21150</v>
      </c>
      <c r="S394" t="s">
        <v>39</v>
      </c>
      <c r="T394" t="s">
        <v>225</v>
      </c>
      <c r="U394" t="s">
        <v>41</v>
      </c>
      <c r="V394">
        <v>2048</v>
      </c>
      <c r="W394" t="s">
        <v>127</v>
      </c>
      <c r="X394" t="s">
        <v>74</v>
      </c>
      <c r="Y394" t="s">
        <v>44</v>
      </c>
      <c r="Z394">
        <v>3</v>
      </c>
    </row>
    <row r="395" spans="1:26" x14ac:dyDescent="0.25">
      <c r="A395">
        <v>3820</v>
      </c>
      <c r="B395" t="s">
        <v>1828</v>
      </c>
      <c r="C395" t="s">
        <v>1829</v>
      </c>
      <c r="D395" s="1">
        <v>43323</v>
      </c>
      <c r="E395" s="1">
        <v>44337</v>
      </c>
      <c r="F395" t="s">
        <v>1778</v>
      </c>
      <c r="G395" t="s">
        <v>1830</v>
      </c>
      <c r="H395" t="s">
        <v>1831</v>
      </c>
      <c r="I395" t="s">
        <v>49</v>
      </c>
      <c r="J395" t="s">
        <v>32</v>
      </c>
      <c r="K395" t="s">
        <v>33</v>
      </c>
      <c r="L395" t="s">
        <v>34</v>
      </c>
      <c r="M395" t="s">
        <v>62</v>
      </c>
      <c r="N395" t="s">
        <v>174</v>
      </c>
      <c r="O395" t="s">
        <v>1832</v>
      </c>
      <c r="P395" t="s">
        <v>169</v>
      </c>
      <c r="Q395" t="s">
        <v>80</v>
      </c>
      <c r="R395" s="2">
        <v>28032</v>
      </c>
      <c r="S395" t="s">
        <v>39</v>
      </c>
      <c r="T395" t="s">
        <v>225</v>
      </c>
      <c r="U395" t="s">
        <v>41</v>
      </c>
      <c r="V395">
        <v>1773</v>
      </c>
      <c r="W395" t="s">
        <v>73</v>
      </c>
      <c r="X395" t="s">
        <v>103</v>
      </c>
      <c r="Y395" t="s">
        <v>44</v>
      </c>
      <c r="Z395">
        <v>3</v>
      </c>
    </row>
    <row r="396" spans="1:26" x14ac:dyDescent="0.25">
      <c r="A396">
        <v>3821</v>
      </c>
      <c r="B396" t="s">
        <v>1833</v>
      </c>
      <c r="C396" t="s">
        <v>1834</v>
      </c>
      <c r="D396" s="1">
        <v>44548</v>
      </c>
      <c r="F396" t="s">
        <v>1783</v>
      </c>
      <c r="G396" t="s">
        <v>1835</v>
      </c>
      <c r="H396" t="s">
        <v>1836</v>
      </c>
      <c r="I396" t="s">
        <v>79</v>
      </c>
      <c r="J396" t="s">
        <v>32</v>
      </c>
      <c r="K396" t="s">
        <v>33</v>
      </c>
      <c r="L396" t="s">
        <v>50</v>
      </c>
      <c r="M396" t="s">
        <v>35</v>
      </c>
      <c r="N396" t="s">
        <v>36</v>
      </c>
      <c r="P396" t="s">
        <v>169</v>
      </c>
      <c r="Q396" t="s">
        <v>89</v>
      </c>
      <c r="R396" s="2">
        <v>29679</v>
      </c>
      <c r="S396" t="s">
        <v>39</v>
      </c>
      <c r="T396" t="s">
        <v>242</v>
      </c>
      <c r="U396" t="s">
        <v>54</v>
      </c>
      <c r="V396">
        <v>1545</v>
      </c>
      <c r="W396" t="s">
        <v>42</v>
      </c>
      <c r="X396" t="s">
        <v>74</v>
      </c>
      <c r="Y396" t="s">
        <v>44</v>
      </c>
      <c r="Z396">
        <v>3</v>
      </c>
    </row>
    <row r="397" spans="1:26" x14ac:dyDescent="0.25">
      <c r="A397">
        <v>3822</v>
      </c>
      <c r="B397" t="s">
        <v>1837</v>
      </c>
      <c r="C397" t="s">
        <v>1838</v>
      </c>
      <c r="D397" s="1">
        <v>43732</v>
      </c>
      <c r="E397" s="1">
        <v>44655</v>
      </c>
      <c r="F397" t="s">
        <v>1778</v>
      </c>
      <c r="G397" t="s">
        <v>1839</v>
      </c>
      <c r="H397" t="s">
        <v>1840</v>
      </c>
      <c r="I397" t="s">
        <v>97</v>
      </c>
      <c r="J397" t="s">
        <v>32</v>
      </c>
      <c r="K397" t="s">
        <v>62</v>
      </c>
      <c r="L397" t="s">
        <v>63</v>
      </c>
      <c r="M397" t="s">
        <v>51</v>
      </c>
      <c r="N397" t="s">
        <v>139</v>
      </c>
      <c r="O397" t="s">
        <v>1841</v>
      </c>
      <c r="P397" t="s">
        <v>1842</v>
      </c>
      <c r="Q397" t="s">
        <v>80</v>
      </c>
      <c r="R397" s="2">
        <v>27655</v>
      </c>
      <c r="S397" t="s">
        <v>39</v>
      </c>
      <c r="T397" t="s">
        <v>102</v>
      </c>
      <c r="U397" t="s">
        <v>54</v>
      </c>
      <c r="V397">
        <v>56727</v>
      </c>
      <c r="W397" t="s">
        <v>55</v>
      </c>
      <c r="X397" t="s">
        <v>103</v>
      </c>
      <c r="Y397" t="s">
        <v>44</v>
      </c>
      <c r="Z397">
        <v>3</v>
      </c>
    </row>
    <row r="398" spans="1:26" x14ac:dyDescent="0.25">
      <c r="A398">
        <v>3823</v>
      </c>
      <c r="B398" t="s">
        <v>1843</v>
      </c>
      <c r="C398" t="s">
        <v>1844</v>
      </c>
      <c r="D398" s="1">
        <v>44851</v>
      </c>
      <c r="E398" s="1">
        <v>45103</v>
      </c>
      <c r="F398" t="s">
        <v>1778</v>
      </c>
      <c r="G398" t="s">
        <v>1845</v>
      </c>
      <c r="H398" t="s">
        <v>1846</v>
      </c>
      <c r="I398" t="s">
        <v>79</v>
      </c>
      <c r="J398" t="s">
        <v>32</v>
      </c>
      <c r="K398" t="s">
        <v>62</v>
      </c>
      <c r="L398" t="s">
        <v>50</v>
      </c>
      <c r="M398" t="s">
        <v>35</v>
      </c>
      <c r="N398" t="s">
        <v>98</v>
      </c>
      <c r="O398" t="s">
        <v>1847</v>
      </c>
      <c r="P398" t="s">
        <v>1842</v>
      </c>
      <c r="Q398" t="s">
        <v>285</v>
      </c>
      <c r="R398" s="2">
        <v>32013</v>
      </c>
      <c r="S398" t="s">
        <v>39</v>
      </c>
      <c r="T398" t="s">
        <v>6</v>
      </c>
      <c r="U398" t="s">
        <v>54</v>
      </c>
      <c r="V398">
        <v>12469</v>
      </c>
      <c r="W398" t="s">
        <v>42</v>
      </c>
      <c r="X398" t="s">
        <v>74</v>
      </c>
      <c r="Y398" t="s">
        <v>235</v>
      </c>
      <c r="Z398">
        <v>3</v>
      </c>
    </row>
    <row r="399" spans="1:26" x14ac:dyDescent="0.25">
      <c r="A399">
        <v>3824</v>
      </c>
      <c r="B399" t="s">
        <v>1848</v>
      </c>
      <c r="C399" t="s">
        <v>1849</v>
      </c>
      <c r="D399" s="1">
        <v>43837</v>
      </c>
      <c r="F399" t="s">
        <v>1772</v>
      </c>
      <c r="G399" t="s">
        <v>1850</v>
      </c>
      <c r="H399" t="s">
        <v>1851</v>
      </c>
      <c r="I399" t="s">
        <v>132</v>
      </c>
      <c r="J399" t="s">
        <v>32</v>
      </c>
      <c r="K399" t="s">
        <v>33</v>
      </c>
      <c r="L399" t="s">
        <v>34</v>
      </c>
      <c r="M399" t="s">
        <v>62</v>
      </c>
      <c r="N399" t="s">
        <v>36</v>
      </c>
      <c r="P399" t="s">
        <v>169</v>
      </c>
      <c r="Q399" t="s">
        <v>65</v>
      </c>
      <c r="R399" s="2">
        <v>17858</v>
      </c>
      <c r="S399" t="s">
        <v>39</v>
      </c>
      <c r="T399" t="s">
        <v>394</v>
      </c>
      <c r="U399" t="s">
        <v>54</v>
      </c>
      <c r="V399">
        <v>83312</v>
      </c>
      <c r="W399" t="s">
        <v>92</v>
      </c>
      <c r="X399" t="s">
        <v>74</v>
      </c>
      <c r="Y399" t="s">
        <v>44</v>
      </c>
      <c r="Z399">
        <v>3</v>
      </c>
    </row>
    <row r="400" spans="1:26" x14ac:dyDescent="0.25">
      <c r="A400">
        <v>3825</v>
      </c>
      <c r="B400" t="s">
        <v>999</v>
      </c>
      <c r="C400" t="s">
        <v>964</v>
      </c>
      <c r="D400" s="1">
        <v>44870</v>
      </c>
      <c r="F400" t="s">
        <v>1772</v>
      </c>
      <c r="G400" t="s">
        <v>1852</v>
      </c>
      <c r="H400" t="s">
        <v>1853</v>
      </c>
      <c r="I400" t="s">
        <v>167</v>
      </c>
      <c r="J400" t="s">
        <v>32</v>
      </c>
      <c r="K400" t="s">
        <v>62</v>
      </c>
      <c r="L400" t="s">
        <v>50</v>
      </c>
      <c r="M400" t="s">
        <v>51</v>
      </c>
      <c r="N400" t="s">
        <v>36</v>
      </c>
      <c r="P400" t="s">
        <v>169</v>
      </c>
      <c r="Q400" t="s">
        <v>89</v>
      </c>
      <c r="R400" s="2">
        <v>35938</v>
      </c>
      <c r="S400" t="s">
        <v>39</v>
      </c>
      <c r="T400" t="s">
        <v>280</v>
      </c>
      <c r="U400" t="s">
        <v>54</v>
      </c>
      <c r="V400">
        <v>97413</v>
      </c>
      <c r="W400" t="s">
        <v>92</v>
      </c>
      <c r="X400" t="s">
        <v>83</v>
      </c>
      <c r="Y400" t="s">
        <v>44</v>
      </c>
      <c r="Z400">
        <v>3</v>
      </c>
    </row>
    <row r="401" spans="1:26" x14ac:dyDescent="0.25">
      <c r="A401">
        <v>3826</v>
      </c>
      <c r="B401" t="s">
        <v>1854</v>
      </c>
      <c r="C401" t="s">
        <v>1855</v>
      </c>
      <c r="D401" s="1">
        <v>45042</v>
      </c>
      <c r="E401" s="1">
        <v>45080</v>
      </c>
      <c r="F401" t="s">
        <v>1772</v>
      </c>
      <c r="G401" t="s">
        <v>1856</v>
      </c>
      <c r="H401" t="s">
        <v>1857</v>
      </c>
      <c r="I401" t="s">
        <v>61</v>
      </c>
      <c r="J401" t="s">
        <v>32</v>
      </c>
      <c r="K401" t="s">
        <v>51</v>
      </c>
      <c r="L401" t="s">
        <v>63</v>
      </c>
      <c r="M401" t="s">
        <v>62</v>
      </c>
      <c r="N401" t="s">
        <v>125</v>
      </c>
      <c r="O401" t="s">
        <v>1858</v>
      </c>
      <c r="P401" t="s">
        <v>169</v>
      </c>
      <c r="Q401" t="s">
        <v>89</v>
      </c>
      <c r="R401" s="2">
        <v>36992</v>
      </c>
      <c r="S401" t="s">
        <v>39</v>
      </c>
      <c r="T401" t="s">
        <v>82</v>
      </c>
      <c r="U401" t="s">
        <v>54</v>
      </c>
      <c r="V401">
        <v>21759</v>
      </c>
      <c r="W401" t="s">
        <v>127</v>
      </c>
      <c r="X401" t="s">
        <v>103</v>
      </c>
      <c r="Y401" t="s">
        <v>44</v>
      </c>
      <c r="Z401">
        <v>3</v>
      </c>
    </row>
    <row r="402" spans="1:26" x14ac:dyDescent="0.25">
      <c r="A402">
        <v>3827</v>
      </c>
      <c r="B402" t="s">
        <v>936</v>
      </c>
      <c r="C402" t="s">
        <v>1085</v>
      </c>
      <c r="D402" s="1">
        <v>43614</v>
      </c>
      <c r="F402" t="s">
        <v>1772</v>
      </c>
      <c r="G402" t="s">
        <v>1859</v>
      </c>
      <c r="H402" t="s">
        <v>1860</v>
      </c>
      <c r="I402" t="s">
        <v>117</v>
      </c>
      <c r="J402" t="s">
        <v>32</v>
      </c>
      <c r="K402" t="s">
        <v>51</v>
      </c>
      <c r="L402" t="s">
        <v>63</v>
      </c>
      <c r="M402" t="s">
        <v>51</v>
      </c>
      <c r="N402" t="s">
        <v>36</v>
      </c>
      <c r="P402" t="s">
        <v>169</v>
      </c>
      <c r="Q402" t="s">
        <v>100</v>
      </c>
      <c r="R402" s="2">
        <v>33871</v>
      </c>
      <c r="S402" t="s">
        <v>39</v>
      </c>
      <c r="T402" t="s">
        <v>112</v>
      </c>
      <c r="U402" t="s">
        <v>54</v>
      </c>
      <c r="V402">
        <v>79707</v>
      </c>
      <c r="W402" t="s">
        <v>127</v>
      </c>
      <c r="X402" t="s">
        <v>43</v>
      </c>
      <c r="Y402" t="s">
        <v>44</v>
      </c>
      <c r="Z402">
        <v>3</v>
      </c>
    </row>
    <row r="403" spans="1:26" x14ac:dyDescent="0.25">
      <c r="A403">
        <v>3828</v>
      </c>
      <c r="B403" t="s">
        <v>1861</v>
      </c>
      <c r="C403" t="s">
        <v>1862</v>
      </c>
      <c r="D403" s="1">
        <v>43720</v>
      </c>
      <c r="F403" t="s">
        <v>1783</v>
      </c>
      <c r="G403" t="s">
        <v>1863</v>
      </c>
      <c r="H403" t="s">
        <v>1864</v>
      </c>
      <c r="I403" t="s">
        <v>61</v>
      </c>
      <c r="J403" t="s">
        <v>32</v>
      </c>
      <c r="K403" t="s">
        <v>51</v>
      </c>
      <c r="L403" t="s">
        <v>50</v>
      </c>
      <c r="M403" t="s">
        <v>62</v>
      </c>
      <c r="N403" t="s">
        <v>36</v>
      </c>
      <c r="P403" t="s">
        <v>169</v>
      </c>
      <c r="Q403" t="s">
        <v>52</v>
      </c>
      <c r="R403" s="2">
        <v>33174</v>
      </c>
      <c r="S403" t="s">
        <v>39</v>
      </c>
      <c r="T403" t="s">
        <v>162</v>
      </c>
      <c r="U403" t="s">
        <v>54</v>
      </c>
      <c r="V403">
        <v>84152</v>
      </c>
      <c r="W403" t="s">
        <v>92</v>
      </c>
      <c r="X403" t="s">
        <v>103</v>
      </c>
      <c r="Y403" t="s">
        <v>44</v>
      </c>
      <c r="Z403">
        <v>3</v>
      </c>
    </row>
    <row r="404" spans="1:26" x14ac:dyDescent="0.25">
      <c r="A404">
        <v>3829</v>
      </c>
      <c r="B404" t="s">
        <v>840</v>
      </c>
      <c r="C404" t="s">
        <v>1865</v>
      </c>
      <c r="D404" s="1">
        <v>43492</v>
      </c>
      <c r="E404" s="1">
        <v>44253</v>
      </c>
      <c r="F404" t="s">
        <v>1783</v>
      </c>
      <c r="G404" t="s">
        <v>1866</v>
      </c>
      <c r="H404" t="s">
        <v>1867</v>
      </c>
      <c r="I404" t="s">
        <v>88</v>
      </c>
      <c r="J404" t="s">
        <v>32</v>
      </c>
      <c r="K404" t="s">
        <v>51</v>
      </c>
      <c r="L404" t="s">
        <v>34</v>
      </c>
      <c r="M404" t="s">
        <v>62</v>
      </c>
      <c r="N404" t="s">
        <v>125</v>
      </c>
      <c r="O404" t="s">
        <v>1868</v>
      </c>
      <c r="P404" t="s">
        <v>169</v>
      </c>
      <c r="Q404" t="s">
        <v>176</v>
      </c>
      <c r="R404" s="2">
        <v>20526</v>
      </c>
      <c r="S404" t="s">
        <v>39</v>
      </c>
      <c r="T404" t="s">
        <v>242</v>
      </c>
      <c r="U404" t="s">
        <v>54</v>
      </c>
      <c r="V404">
        <v>55408</v>
      </c>
      <c r="W404" t="s">
        <v>73</v>
      </c>
      <c r="X404" t="s">
        <v>83</v>
      </c>
      <c r="Y404" t="s">
        <v>104</v>
      </c>
      <c r="Z404">
        <v>3</v>
      </c>
    </row>
    <row r="405" spans="1:26" x14ac:dyDescent="0.25">
      <c r="A405">
        <v>3830</v>
      </c>
      <c r="B405" t="s">
        <v>1869</v>
      </c>
      <c r="C405" t="s">
        <v>664</v>
      </c>
      <c r="D405" s="1">
        <v>43697</v>
      </c>
      <c r="F405" t="s">
        <v>1870</v>
      </c>
      <c r="G405" t="s">
        <v>1871</v>
      </c>
      <c r="H405" t="s">
        <v>1872</v>
      </c>
      <c r="I405" t="s">
        <v>31</v>
      </c>
      <c r="J405" t="s">
        <v>32</v>
      </c>
      <c r="K405" t="s">
        <v>51</v>
      </c>
      <c r="L405" t="s">
        <v>34</v>
      </c>
      <c r="M405" t="s">
        <v>35</v>
      </c>
      <c r="N405" t="s">
        <v>36</v>
      </c>
      <c r="P405" t="s">
        <v>169</v>
      </c>
      <c r="Q405" t="s">
        <v>89</v>
      </c>
      <c r="R405" s="2">
        <v>17317</v>
      </c>
      <c r="S405" t="s">
        <v>90</v>
      </c>
      <c r="T405" t="s">
        <v>280</v>
      </c>
      <c r="U405" t="s">
        <v>54</v>
      </c>
      <c r="V405">
        <v>89892</v>
      </c>
      <c r="W405" t="s">
        <v>42</v>
      </c>
      <c r="X405" t="s">
        <v>43</v>
      </c>
      <c r="Y405" t="s">
        <v>739</v>
      </c>
      <c r="Z405">
        <v>3</v>
      </c>
    </row>
    <row r="406" spans="1:26" x14ac:dyDescent="0.25">
      <c r="A406">
        <v>3831</v>
      </c>
      <c r="B406" t="s">
        <v>1873</v>
      </c>
      <c r="C406" t="s">
        <v>1594</v>
      </c>
      <c r="D406" s="1">
        <v>43357</v>
      </c>
      <c r="F406" t="s">
        <v>1874</v>
      </c>
      <c r="G406" t="s">
        <v>1875</v>
      </c>
      <c r="H406" t="s">
        <v>1876</v>
      </c>
      <c r="I406" t="s">
        <v>132</v>
      </c>
      <c r="J406" t="s">
        <v>32</v>
      </c>
      <c r="K406" t="s">
        <v>51</v>
      </c>
      <c r="L406" t="s">
        <v>34</v>
      </c>
      <c r="M406" t="s">
        <v>51</v>
      </c>
      <c r="N406" t="s">
        <v>36</v>
      </c>
      <c r="P406" t="s">
        <v>169</v>
      </c>
      <c r="Q406" t="s">
        <v>89</v>
      </c>
      <c r="R406" s="2">
        <v>18329</v>
      </c>
      <c r="S406" t="s">
        <v>90</v>
      </c>
      <c r="T406" t="s">
        <v>82</v>
      </c>
      <c r="U406" t="s">
        <v>41</v>
      </c>
      <c r="V406">
        <v>16260</v>
      </c>
      <c r="W406" t="s">
        <v>55</v>
      </c>
      <c r="X406" t="s">
        <v>103</v>
      </c>
      <c r="Y406" t="s">
        <v>235</v>
      </c>
      <c r="Z406">
        <v>3</v>
      </c>
    </row>
    <row r="407" spans="1:26" x14ac:dyDescent="0.25">
      <c r="A407">
        <v>3832</v>
      </c>
      <c r="B407" t="s">
        <v>1877</v>
      </c>
      <c r="C407" t="s">
        <v>1878</v>
      </c>
      <c r="D407" s="1">
        <v>44410</v>
      </c>
      <c r="E407" s="1">
        <v>44833</v>
      </c>
      <c r="F407" t="s">
        <v>1879</v>
      </c>
      <c r="G407" t="s">
        <v>1880</v>
      </c>
      <c r="H407" t="s">
        <v>1881</v>
      </c>
      <c r="I407" t="s">
        <v>49</v>
      </c>
      <c r="J407" t="s">
        <v>1804</v>
      </c>
      <c r="K407" t="s">
        <v>62</v>
      </c>
      <c r="L407" t="s">
        <v>63</v>
      </c>
      <c r="M407" t="s">
        <v>51</v>
      </c>
      <c r="N407" t="s">
        <v>125</v>
      </c>
      <c r="O407" t="s">
        <v>1882</v>
      </c>
      <c r="P407" t="s">
        <v>169</v>
      </c>
      <c r="Q407" t="s">
        <v>241</v>
      </c>
      <c r="R407" s="2">
        <v>23627</v>
      </c>
      <c r="S407" t="s">
        <v>39</v>
      </c>
      <c r="T407" t="s">
        <v>1540</v>
      </c>
      <c r="U407" t="s">
        <v>41</v>
      </c>
      <c r="V407">
        <v>96097</v>
      </c>
      <c r="W407" t="s">
        <v>55</v>
      </c>
      <c r="X407" t="s">
        <v>43</v>
      </c>
      <c r="Y407" t="s">
        <v>739</v>
      </c>
      <c r="Z407">
        <v>3</v>
      </c>
    </row>
    <row r="408" spans="1:26" x14ac:dyDescent="0.25">
      <c r="A408">
        <v>3833</v>
      </c>
      <c r="B408" t="s">
        <v>1883</v>
      </c>
      <c r="C408" t="s">
        <v>1884</v>
      </c>
      <c r="D408" s="1">
        <v>44587</v>
      </c>
      <c r="E408" s="1">
        <v>44867</v>
      </c>
      <c r="F408" t="s">
        <v>1778</v>
      </c>
      <c r="G408" t="s">
        <v>1885</v>
      </c>
      <c r="H408" t="s">
        <v>1886</v>
      </c>
      <c r="I408" t="s">
        <v>167</v>
      </c>
      <c r="J408" t="s">
        <v>32</v>
      </c>
      <c r="K408" t="s">
        <v>62</v>
      </c>
      <c r="L408" t="s">
        <v>50</v>
      </c>
      <c r="M408" t="s">
        <v>51</v>
      </c>
      <c r="N408" t="s">
        <v>139</v>
      </c>
      <c r="O408" t="s">
        <v>1887</v>
      </c>
      <c r="P408" t="s">
        <v>1842</v>
      </c>
      <c r="Q408" t="s">
        <v>89</v>
      </c>
      <c r="R408" s="2">
        <v>19491</v>
      </c>
      <c r="S408" t="s">
        <v>39</v>
      </c>
      <c r="T408" t="s">
        <v>581</v>
      </c>
      <c r="U408" t="s">
        <v>54</v>
      </c>
      <c r="V408">
        <v>21738</v>
      </c>
      <c r="W408" t="s">
        <v>127</v>
      </c>
      <c r="X408" t="s">
        <v>74</v>
      </c>
      <c r="Y408" t="s">
        <v>739</v>
      </c>
      <c r="Z408">
        <v>3</v>
      </c>
    </row>
    <row r="409" spans="1:26" x14ac:dyDescent="0.25">
      <c r="A409">
        <v>3834</v>
      </c>
      <c r="B409" t="s">
        <v>1500</v>
      </c>
      <c r="C409" t="s">
        <v>1888</v>
      </c>
      <c r="D409" s="1">
        <v>43595</v>
      </c>
      <c r="E409" s="1">
        <v>44413</v>
      </c>
      <c r="F409" t="s">
        <v>1778</v>
      </c>
      <c r="G409" t="s">
        <v>1889</v>
      </c>
      <c r="H409" t="s">
        <v>1890</v>
      </c>
      <c r="I409" t="s">
        <v>97</v>
      </c>
      <c r="J409" t="s">
        <v>32</v>
      </c>
      <c r="K409" t="s">
        <v>33</v>
      </c>
      <c r="L409" t="s">
        <v>34</v>
      </c>
      <c r="M409" t="s">
        <v>51</v>
      </c>
      <c r="N409" t="s">
        <v>98</v>
      </c>
      <c r="O409" t="s">
        <v>1891</v>
      </c>
      <c r="P409" t="s">
        <v>1842</v>
      </c>
      <c r="Q409" t="s">
        <v>89</v>
      </c>
      <c r="R409" s="2">
        <v>22473</v>
      </c>
      <c r="S409" t="s">
        <v>39</v>
      </c>
      <c r="T409" t="s">
        <v>102</v>
      </c>
      <c r="U409" t="s">
        <v>54</v>
      </c>
      <c r="V409">
        <v>40039</v>
      </c>
      <c r="W409" t="s">
        <v>55</v>
      </c>
      <c r="X409" t="s">
        <v>83</v>
      </c>
      <c r="Y409" t="s">
        <v>44</v>
      </c>
      <c r="Z409">
        <v>3</v>
      </c>
    </row>
    <row r="410" spans="1:26" x14ac:dyDescent="0.25">
      <c r="A410">
        <v>3835</v>
      </c>
      <c r="B410" t="s">
        <v>243</v>
      </c>
      <c r="C410" t="s">
        <v>1008</v>
      </c>
      <c r="D410" s="1">
        <v>43467</v>
      </c>
      <c r="E410" s="1">
        <v>44901</v>
      </c>
      <c r="F410" t="s">
        <v>1772</v>
      </c>
      <c r="G410" t="s">
        <v>1892</v>
      </c>
      <c r="H410" t="s">
        <v>1893</v>
      </c>
      <c r="I410" t="s">
        <v>117</v>
      </c>
      <c r="J410" t="s">
        <v>32</v>
      </c>
      <c r="K410" t="s">
        <v>51</v>
      </c>
      <c r="L410" t="s">
        <v>63</v>
      </c>
      <c r="M410" t="s">
        <v>51</v>
      </c>
      <c r="N410" t="s">
        <v>125</v>
      </c>
      <c r="O410" t="s">
        <v>1894</v>
      </c>
      <c r="P410" t="s">
        <v>169</v>
      </c>
      <c r="Q410" t="s">
        <v>503</v>
      </c>
      <c r="R410" s="2">
        <v>34253</v>
      </c>
      <c r="S410" t="s">
        <v>39</v>
      </c>
      <c r="T410" t="s">
        <v>1231</v>
      </c>
      <c r="U410" t="s">
        <v>54</v>
      </c>
      <c r="V410">
        <v>45952</v>
      </c>
      <c r="W410" t="s">
        <v>55</v>
      </c>
      <c r="X410" t="s">
        <v>103</v>
      </c>
      <c r="Y410" t="s">
        <v>44</v>
      </c>
      <c r="Z410">
        <v>3</v>
      </c>
    </row>
    <row r="411" spans="1:26" x14ac:dyDescent="0.25">
      <c r="A411">
        <v>3836</v>
      </c>
      <c r="B411" t="s">
        <v>1351</v>
      </c>
      <c r="C411" t="s">
        <v>1895</v>
      </c>
      <c r="D411" s="1">
        <v>44421</v>
      </c>
      <c r="F411" t="s">
        <v>1772</v>
      </c>
      <c r="G411" t="s">
        <v>1896</v>
      </c>
      <c r="H411" t="s">
        <v>1897</v>
      </c>
      <c r="I411" t="s">
        <v>61</v>
      </c>
      <c r="J411" t="s">
        <v>32</v>
      </c>
      <c r="K411" t="s">
        <v>33</v>
      </c>
      <c r="L411" t="s">
        <v>50</v>
      </c>
      <c r="M411" t="s">
        <v>35</v>
      </c>
      <c r="N411" t="s">
        <v>36</v>
      </c>
      <c r="P411" t="s">
        <v>169</v>
      </c>
      <c r="Q411" t="s">
        <v>80</v>
      </c>
      <c r="R411" s="2">
        <v>16814</v>
      </c>
      <c r="S411" t="s">
        <v>39</v>
      </c>
      <c r="T411" t="s">
        <v>102</v>
      </c>
      <c r="U411" t="s">
        <v>54</v>
      </c>
      <c r="V411">
        <v>9738</v>
      </c>
      <c r="W411" t="s">
        <v>92</v>
      </c>
      <c r="X411" t="s">
        <v>74</v>
      </c>
      <c r="Y411" t="s">
        <v>44</v>
      </c>
      <c r="Z411">
        <v>3</v>
      </c>
    </row>
    <row r="412" spans="1:26" x14ac:dyDescent="0.25">
      <c r="A412">
        <v>3837</v>
      </c>
      <c r="B412" t="s">
        <v>1898</v>
      </c>
      <c r="C412" t="s">
        <v>1899</v>
      </c>
      <c r="D412" s="1">
        <v>44836</v>
      </c>
      <c r="E412" s="1">
        <v>44878</v>
      </c>
      <c r="F412" t="s">
        <v>1772</v>
      </c>
      <c r="G412" t="s">
        <v>1900</v>
      </c>
      <c r="H412" t="s">
        <v>1901</v>
      </c>
      <c r="I412" t="s">
        <v>88</v>
      </c>
      <c r="J412" t="s">
        <v>32</v>
      </c>
      <c r="K412" t="s">
        <v>51</v>
      </c>
      <c r="L412" t="s">
        <v>50</v>
      </c>
      <c r="M412" t="s">
        <v>51</v>
      </c>
      <c r="N412" t="s">
        <v>125</v>
      </c>
      <c r="O412" t="s">
        <v>1902</v>
      </c>
      <c r="P412" t="s">
        <v>169</v>
      </c>
      <c r="Q412" t="s">
        <v>38</v>
      </c>
      <c r="R412" s="2">
        <v>20694</v>
      </c>
      <c r="S412" t="s">
        <v>39</v>
      </c>
      <c r="T412" t="s">
        <v>612</v>
      </c>
      <c r="U412" t="s">
        <v>54</v>
      </c>
      <c r="V412">
        <v>72879</v>
      </c>
      <c r="W412" t="s">
        <v>73</v>
      </c>
      <c r="X412" t="s">
        <v>74</v>
      </c>
      <c r="Y412" t="s">
        <v>739</v>
      </c>
      <c r="Z412">
        <v>3</v>
      </c>
    </row>
    <row r="413" spans="1:26" x14ac:dyDescent="0.25">
      <c r="A413">
        <v>3838</v>
      </c>
      <c r="B413" t="s">
        <v>1824</v>
      </c>
      <c r="C413" t="s">
        <v>1903</v>
      </c>
      <c r="D413" s="1">
        <v>43451</v>
      </c>
      <c r="E413" s="1">
        <v>44307</v>
      </c>
      <c r="F413" t="s">
        <v>1772</v>
      </c>
      <c r="G413" t="s">
        <v>1904</v>
      </c>
      <c r="H413" t="s">
        <v>1905</v>
      </c>
      <c r="I413" t="s">
        <v>31</v>
      </c>
      <c r="J413" t="s">
        <v>32</v>
      </c>
      <c r="K413" t="s">
        <v>51</v>
      </c>
      <c r="L413" t="s">
        <v>50</v>
      </c>
      <c r="M413" t="s">
        <v>62</v>
      </c>
      <c r="N413" t="s">
        <v>174</v>
      </c>
      <c r="O413" t="s">
        <v>1906</v>
      </c>
      <c r="P413" t="s">
        <v>169</v>
      </c>
      <c r="Q413" t="s">
        <v>89</v>
      </c>
      <c r="R413" s="2">
        <v>29081</v>
      </c>
      <c r="S413" t="s">
        <v>39</v>
      </c>
      <c r="T413" t="s">
        <v>66</v>
      </c>
      <c r="U413" t="s">
        <v>41</v>
      </c>
      <c r="V413">
        <v>28364</v>
      </c>
      <c r="W413" t="s">
        <v>127</v>
      </c>
      <c r="X413" t="s">
        <v>74</v>
      </c>
      <c r="Y413" t="s">
        <v>739</v>
      </c>
      <c r="Z413">
        <v>3</v>
      </c>
    </row>
    <row r="414" spans="1:26" x14ac:dyDescent="0.25">
      <c r="A414">
        <v>3839</v>
      </c>
      <c r="B414" t="s">
        <v>1907</v>
      </c>
      <c r="C414" t="s">
        <v>1908</v>
      </c>
      <c r="D414" s="1">
        <v>44480</v>
      </c>
      <c r="F414" t="s">
        <v>1783</v>
      </c>
      <c r="G414" t="s">
        <v>1909</v>
      </c>
      <c r="H414" t="s">
        <v>1910</v>
      </c>
      <c r="I414" t="s">
        <v>61</v>
      </c>
      <c r="J414" t="s">
        <v>32</v>
      </c>
      <c r="K414" t="s">
        <v>33</v>
      </c>
      <c r="L414" t="s">
        <v>63</v>
      </c>
      <c r="M414" t="s">
        <v>51</v>
      </c>
      <c r="N414" t="s">
        <v>36</v>
      </c>
      <c r="P414" t="s">
        <v>169</v>
      </c>
      <c r="Q414" t="s">
        <v>80</v>
      </c>
      <c r="R414" s="2">
        <v>36796</v>
      </c>
      <c r="S414" t="s">
        <v>39</v>
      </c>
      <c r="T414" t="s">
        <v>162</v>
      </c>
      <c r="U414" t="s">
        <v>54</v>
      </c>
      <c r="V414">
        <v>94433</v>
      </c>
      <c r="W414" t="s">
        <v>55</v>
      </c>
      <c r="X414" t="s">
        <v>103</v>
      </c>
      <c r="Y414" t="s">
        <v>739</v>
      </c>
      <c r="Z414">
        <v>3</v>
      </c>
    </row>
    <row r="415" spans="1:26" x14ac:dyDescent="0.25">
      <c r="A415">
        <v>3840</v>
      </c>
      <c r="B415" t="s">
        <v>1911</v>
      </c>
      <c r="C415" t="s">
        <v>486</v>
      </c>
      <c r="D415" s="1">
        <v>45017</v>
      </c>
      <c r="E415" s="1">
        <v>45064</v>
      </c>
      <c r="F415" t="s">
        <v>1783</v>
      </c>
      <c r="G415" t="s">
        <v>1912</v>
      </c>
      <c r="H415" t="s">
        <v>1913</v>
      </c>
      <c r="I415" t="s">
        <v>88</v>
      </c>
      <c r="J415" t="s">
        <v>32</v>
      </c>
      <c r="K415" t="s">
        <v>51</v>
      </c>
      <c r="L415" t="s">
        <v>63</v>
      </c>
      <c r="M415" t="s">
        <v>62</v>
      </c>
      <c r="N415" t="s">
        <v>174</v>
      </c>
      <c r="O415" t="s">
        <v>1914</v>
      </c>
      <c r="P415" t="s">
        <v>169</v>
      </c>
      <c r="Q415" t="s">
        <v>89</v>
      </c>
      <c r="R415" s="2">
        <v>25501</v>
      </c>
      <c r="S415" t="s">
        <v>39</v>
      </c>
      <c r="T415" t="s">
        <v>225</v>
      </c>
      <c r="U415" t="s">
        <v>54</v>
      </c>
      <c r="V415">
        <v>97654</v>
      </c>
      <c r="W415" t="s">
        <v>55</v>
      </c>
      <c r="X415" t="s">
        <v>74</v>
      </c>
      <c r="Y415" t="s">
        <v>44</v>
      </c>
      <c r="Z415">
        <v>3</v>
      </c>
    </row>
    <row r="416" spans="1:26" x14ac:dyDescent="0.25">
      <c r="A416">
        <v>3841</v>
      </c>
      <c r="B416" t="s">
        <v>654</v>
      </c>
      <c r="C416" t="s">
        <v>1915</v>
      </c>
      <c r="D416" s="1">
        <v>44275</v>
      </c>
      <c r="F416" t="s">
        <v>1870</v>
      </c>
      <c r="G416" t="s">
        <v>1916</v>
      </c>
      <c r="H416" t="s">
        <v>1917</v>
      </c>
      <c r="I416" t="s">
        <v>31</v>
      </c>
      <c r="J416" t="s">
        <v>32</v>
      </c>
      <c r="K416" t="s">
        <v>62</v>
      </c>
      <c r="L416" t="s">
        <v>34</v>
      </c>
      <c r="M416" t="s">
        <v>62</v>
      </c>
      <c r="N416" t="s">
        <v>36</v>
      </c>
      <c r="P416" t="s">
        <v>169</v>
      </c>
      <c r="Q416" t="s">
        <v>304</v>
      </c>
      <c r="R416" s="2">
        <v>25736</v>
      </c>
      <c r="S416" t="s">
        <v>90</v>
      </c>
      <c r="T416" t="s">
        <v>82</v>
      </c>
      <c r="U416" t="s">
        <v>54</v>
      </c>
      <c r="V416">
        <v>78239</v>
      </c>
      <c r="W416" t="s">
        <v>127</v>
      </c>
      <c r="X416" t="s">
        <v>74</v>
      </c>
      <c r="Y416" t="s">
        <v>44</v>
      </c>
      <c r="Z416">
        <v>3</v>
      </c>
    </row>
    <row r="417" spans="1:26" x14ac:dyDescent="0.25">
      <c r="A417">
        <v>3842</v>
      </c>
      <c r="B417" t="s">
        <v>1918</v>
      </c>
      <c r="C417" t="s">
        <v>1855</v>
      </c>
      <c r="D417" s="1">
        <v>44063</v>
      </c>
      <c r="E417" s="1">
        <v>44419</v>
      </c>
      <c r="F417" t="s">
        <v>1874</v>
      </c>
      <c r="G417" t="s">
        <v>1919</v>
      </c>
      <c r="H417" t="s">
        <v>1920</v>
      </c>
      <c r="I417" t="s">
        <v>132</v>
      </c>
      <c r="J417" t="s">
        <v>1804</v>
      </c>
      <c r="K417" t="s">
        <v>51</v>
      </c>
      <c r="L417" t="s">
        <v>63</v>
      </c>
      <c r="M417" t="s">
        <v>51</v>
      </c>
      <c r="N417" t="s">
        <v>98</v>
      </c>
      <c r="O417" t="s">
        <v>1921</v>
      </c>
      <c r="P417" t="s">
        <v>169</v>
      </c>
      <c r="Q417" t="s">
        <v>52</v>
      </c>
      <c r="R417" s="2">
        <v>18828</v>
      </c>
      <c r="S417" t="s">
        <v>39</v>
      </c>
      <c r="T417" t="s">
        <v>162</v>
      </c>
      <c r="U417" t="s">
        <v>41</v>
      </c>
      <c r="V417">
        <v>40402</v>
      </c>
      <c r="W417" t="s">
        <v>42</v>
      </c>
      <c r="X417" t="s">
        <v>103</v>
      </c>
      <c r="Y417" t="s">
        <v>44</v>
      </c>
      <c r="Z417">
        <v>3</v>
      </c>
    </row>
    <row r="418" spans="1:26" x14ac:dyDescent="0.25">
      <c r="A418">
        <v>3843</v>
      </c>
      <c r="B418" t="s">
        <v>1922</v>
      </c>
      <c r="C418" t="s">
        <v>1923</v>
      </c>
      <c r="D418" s="1">
        <v>45123</v>
      </c>
      <c r="E418" s="1">
        <v>45137</v>
      </c>
      <c r="F418" t="s">
        <v>1879</v>
      </c>
      <c r="G418" t="s">
        <v>1924</v>
      </c>
      <c r="H418" t="s">
        <v>1925</v>
      </c>
      <c r="I418" t="s">
        <v>49</v>
      </c>
      <c r="J418" t="s">
        <v>1804</v>
      </c>
      <c r="K418" t="s">
        <v>62</v>
      </c>
      <c r="L418" t="s">
        <v>34</v>
      </c>
      <c r="M418" t="s">
        <v>62</v>
      </c>
      <c r="N418" t="s">
        <v>125</v>
      </c>
      <c r="O418" t="s">
        <v>1926</v>
      </c>
      <c r="P418" t="s">
        <v>169</v>
      </c>
      <c r="Q418" t="s">
        <v>110</v>
      </c>
      <c r="R418" s="2">
        <v>28163</v>
      </c>
      <c r="S418" t="s">
        <v>39</v>
      </c>
      <c r="T418" t="s">
        <v>112</v>
      </c>
      <c r="U418" t="s">
        <v>41</v>
      </c>
      <c r="V418">
        <v>21480</v>
      </c>
      <c r="W418" t="s">
        <v>127</v>
      </c>
      <c r="X418" t="s">
        <v>74</v>
      </c>
      <c r="Y418" t="s">
        <v>44</v>
      </c>
      <c r="Z418">
        <v>3</v>
      </c>
    </row>
    <row r="419" spans="1:26" x14ac:dyDescent="0.25">
      <c r="A419">
        <v>3844</v>
      </c>
      <c r="B419" t="s">
        <v>1927</v>
      </c>
      <c r="C419" t="s">
        <v>1928</v>
      </c>
      <c r="D419" s="1">
        <v>44357</v>
      </c>
      <c r="E419" s="1">
        <v>44791</v>
      </c>
      <c r="F419" t="s">
        <v>1778</v>
      </c>
      <c r="G419" t="s">
        <v>1225</v>
      </c>
      <c r="H419" t="s">
        <v>1929</v>
      </c>
      <c r="I419" t="s">
        <v>167</v>
      </c>
      <c r="J419" t="s">
        <v>32</v>
      </c>
      <c r="K419" t="s">
        <v>51</v>
      </c>
      <c r="L419" t="s">
        <v>34</v>
      </c>
      <c r="M419" t="s">
        <v>35</v>
      </c>
      <c r="N419" t="s">
        <v>174</v>
      </c>
      <c r="O419" t="s">
        <v>1930</v>
      </c>
      <c r="P419" t="s">
        <v>1842</v>
      </c>
      <c r="Q419" t="s">
        <v>80</v>
      </c>
      <c r="R419" s="2">
        <v>22434</v>
      </c>
      <c r="S419" t="s">
        <v>39</v>
      </c>
      <c r="T419" t="s">
        <v>82</v>
      </c>
      <c r="U419" t="s">
        <v>54</v>
      </c>
      <c r="V419">
        <v>49677</v>
      </c>
      <c r="W419" t="s">
        <v>42</v>
      </c>
      <c r="X419" t="s">
        <v>74</v>
      </c>
      <c r="Y419" t="s">
        <v>739</v>
      </c>
      <c r="Z419">
        <v>3</v>
      </c>
    </row>
    <row r="420" spans="1:26" x14ac:dyDescent="0.25">
      <c r="A420">
        <v>3845</v>
      </c>
      <c r="B420" t="s">
        <v>381</v>
      </c>
      <c r="C420" t="s">
        <v>1928</v>
      </c>
      <c r="D420" s="1">
        <v>43702</v>
      </c>
      <c r="F420" t="s">
        <v>1778</v>
      </c>
      <c r="G420" t="s">
        <v>1931</v>
      </c>
      <c r="H420" t="s">
        <v>1932</v>
      </c>
      <c r="I420" t="s">
        <v>97</v>
      </c>
      <c r="J420" t="s">
        <v>32</v>
      </c>
      <c r="K420" t="s">
        <v>33</v>
      </c>
      <c r="L420" t="s">
        <v>50</v>
      </c>
      <c r="M420" t="s">
        <v>62</v>
      </c>
      <c r="N420" t="s">
        <v>36</v>
      </c>
      <c r="P420" t="s">
        <v>1842</v>
      </c>
      <c r="Q420" t="s">
        <v>89</v>
      </c>
      <c r="R420" s="2">
        <v>25425</v>
      </c>
      <c r="S420" t="s">
        <v>39</v>
      </c>
      <c r="T420" t="s">
        <v>82</v>
      </c>
      <c r="U420" t="s">
        <v>54</v>
      </c>
      <c r="V420">
        <v>69726</v>
      </c>
      <c r="W420" t="s">
        <v>55</v>
      </c>
      <c r="X420" t="s">
        <v>74</v>
      </c>
      <c r="Y420" t="s">
        <v>739</v>
      </c>
      <c r="Z420">
        <v>3</v>
      </c>
    </row>
    <row r="421" spans="1:26" x14ac:dyDescent="0.25">
      <c r="A421">
        <v>3846</v>
      </c>
      <c r="B421" t="s">
        <v>455</v>
      </c>
      <c r="C421" t="s">
        <v>151</v>
      </c>
      <c r="D421" s="1">
        <v>43955</v>
      </c>
      <c r="E421" s="1">
        <v>45061</v>
      </c>
      <c r="F421" t="s">
        <v>1772</v>
      </c>
      <c r="G421" t="s">
        <v>1933</v>
      </c>
      <c r="H421" t="s">
        <v>1934</v>
      </c>
      <c r="I421" t="s">
        <v>117</v>
      </c>
      <c r="J421" t="s">
        <v>32</v>
      </c>
      <c r="K421" t="s">
        <v>33</v>
      </c>
      <c r="L421" t="s">
        <v>34</v>
      </c>
      <c r="M421" t="s">
        <v>62</v>
      </c>
      <c r="N421" t="s">
        <v>139</v>
      </c>
      <c r="O421" t="s">
        <v>1935</v>
      </c>
      <c r="P421" t="s">
        <v>169</v>
      </c>
      <c r="Q421" t="s">
        <v>304</v>
      </c>
      <c r="R421" s="2">
        <v>27616</v>
      </c>
      <c r="S421" t="s">
        <v>39</v>
      </c>
      <c r="T421" t="s">
        <v>91</v>
      </c>
      <c r="U421" t="s">
        <v>54</v>
      </c>
      <c r="V421">
        <v>44664</v>
      </c>
      <c r="W421" t="s">
        <v>127</v>
      </c>
      <c r="X421" t="s">
        <v>74</v>
      </c>
      <c r="Y421" t="s">
        <v>44</v>
      </c>
      <c r="Z421">
        <v>3</v>
      </c>
    </row>
    <row r="422" spans="1:26" x14ac:dyDescent="0.25">
      <c r="A422">
        <v>3847</v>
      </c>
      <c r="B422" t="s">
        <v>311</v>
      </c>
      <c r="C422" t="s">
        <v>1936</v>
      </c>
      <c r="D422" s="1">
        <v>43520</v>
      </c>
      <c r="E422" s="1">
        <v>43993</v>
      </c>
      <c r="F422" t="s">
        <v>1772</v>
      </c>
      <c r="G422" t="s">
        <v>1937</v>
      </c>
      <c r="H422" t="s">
        <v>1938</v>
      </c>
      <c r="I422" t="s">
        <v>61</v>
      </c>
      <c r="J422" t="s">
        <v>32</v>
      </c>
      <c r="K422" t="s">
        <v>51</v>
      </c>
      <c r="L422" t="s">
        <v>63</v>
      </c>
      <c r="M422" t="s">
        <v>35</v>
      </c>
      <c r="N422" t="s">
        <v>139</v>
      </c>
      <c r="O422" t="s">
        <v>1939</v>
      </c>
      <c r="P422" t="s">
        <v>169</v>
      </c>
      <c r="Q422" t="s">
        <v>89</v>
      </c>
      <c r="R422" s="2">
        <v>36044</v>
      </c>
      <c r="S422" t="s">
        <v>39</v>
      </c>
      <c r="T422" t="s">
        <v>82</v>
      </c>
      <c r="U422" t="s">
        <v>54</v>
      </c>
      <c r="V422">
        <v>53800</v>
      </c>
      <c r="W422" t="s">
        <v>55</v>
      </c>
      <c r="X422" t="s">
        <v>74</v>
      </c>
      <c r="Y422" t="s">
        <v>44</v>
      </c>
      <c r="Z422">
        <v>3</v>
      </c>
    </row>
    <row r="423" spans="1:26" x14ac:dyDescent="0.25">
      <c r="A423">
        <v>3848</v>
      </c>
      <c r="B423" t="s">
        <v>1940</v>
      </c>
      <c r="C423" t="s">
        <v>1941</v>
      </c>
      <c r="D423" s="1">
        <v>43732</v>
      </c>
      <c r="F423" t="s">
        <v>1772</v>
      </c>
      <c r="G423" t="s">
        <v>1942</v>
      </c>
      <c r="H423" t="s">
        <v>1943</v>
      </c>
      <c r="I423" t="s">
        <v>88</v>
      </c>
      <c r="J423" t="s">
        <v>32</v>
      </c>
      <c r="K423" t="s">
        <v>62</v>
      </c>
      <c r="L423" t="s">
        <v>34</v>
      </c>
      <c r="M423" t="s">
        <v>35</v>
      </c>
      <c r="N423" t="s">
        <v>36</v>
      </c>
      <c r="P423" t="s">
        <v>169</v>
      </c>
      <c r="Q423" t="s">
        <v>89</v>
      </c>
      <c r="R423" s="2">
        <v>35295</v>
      </c>
      <c r="S423" t="s">
        <v>39</v>
      </c>
      <c r="T423" t="s">
        <v>102</v>
      </c>
      <c r="U423" t="s">
        <v>54</v>
      </c>
      <c r="V423">
        <v>69459</v>
      </c>
      <c r="W423" t="s">
        <v>127</v>
      </c>
      <c r="X423" t="s">
        <v>83</v>
      </c>
      <c r="Y423" t="s">
        <v>44</v>
      </c>
      <c r="Z423">
        <v>3</v>
      </c>
    </row>
    <row r="424" spans="1:26" x14ac:dyDescent="0.25">
      <c r="A424">
        <v>3849</v>
      </c>
      <c r="B424" t="s">
        <v>1758</v>
      </c>
      <c r="C424" t="s">
        <v>415</v>
      </c>
      <c r="D424" s="1">
        <v>44240</v>
      </c>
      <c r="F424" t="s">
        <v>1772</v>
      </c>
      <c r="G424" t="s">
        <v>1944</v>
      </c>
      <c r="H424" t="s">
        <v>1945</v>
      </c>
      <c r="I424" t="s">
        <v>31</v>
      </c>
      <c r="J424" t="s">
        <v>32</v>
      </c>
      <c r="K424" t="s">
        <v>33</v>
      </c>
      <c r="L424" t="s">
        <v>50</v>
      </c>
      <c r="M424" t="s">
        <v>51</v>
      </c>
      <c r="N424" t="s">
        <v>36</v>
      </c>
      <c r="P424" t="s">
        <v>169</v>
      </c>
      <c r="Q424" t="s">
        <v>80</v>
      </c>
      <c r="R424" s="2">
        <v>28876</v>
      </c>
      <c r="S424" t="s">
        <v>39</v>
      </c>
      <c r="T424" t="s">
        <v>225</v>
      </c>
      <c r="U424" t="s">
        <v>41</v>
      </c>
      <c r="V424">
        <v>78801</v>
      </c>
      <c r="W424" t="s">
        <v>42</v>
      </c>
      <c r="X424" t="s">
        <v>43</v>
      </c>
      <c r="Y424" t="s">
        <v>44</v>
      </c>
      <c r="Z424">
        <v>3</v>
      </c>
    </row>
    <row r="425" spans="1:26" x14ac:dyDescent="0.25">
      <c r="A425">
        <v>3850</v>
      </c>
      <c r="B425" t="s">
        <v>1263</v>
      </c>
      <c r="C425" t="s">
        <v>1946</v>
      </c>
      <c r="D425" s="1">
        <v>43835</v>
      </c>
      <c r="E425" s="1">
        <v>44676</v>
      </c>
      <c r="F425" t="s">
        <v>1783</v>
      </c>
      <c r="G425" t="s">
        <v>1947</v>
      </c>
      <c r="H425" t="s">
        <v>1948</v>
      </c>
      <c r="I425" t="s">
        <v>138</v>
      </c>
      <c r="J425" t="s">
        <v>32</v>
      </c>
      <c r="K425" t="s">
        <v>51</v>
      </c>
      <c r="L425" t="s">
        <v>63</v>
      </c>
      <c r="M425" t="s">
        <v>35</v>
      </c>
      <c r="N425" t="s">
        <v>174</v>
      </c>
      <c r="O425" t="s">
        <v>1949</v>
      </c>
      <c r="P425" t="s">
        <v>169</v>
      </c>
      <c r="Q425" t="s">
        <v>503</v>
      </c>
      <c r="R425" s="2">
        <v>19588</v>
      </c>
      <c r="S425" t="s">
        <v>39</v>
      </c>
      <c r="T425" t="s">
        <v>1257</v>
      </c>
      <c r="U425" t="s">
        <v>54</v>
      </c>
      <c r="V425">
        <v>77264</v>
      </c>
      <c r="W425" t="s">
        <v>55</v>
      </c>
      <c r="X425" t="s">
        <v>74</v>
      </c>
      <c r="Y425" t="s">
        <v>44</v>
      </c>
      <c r="Z425">
        <v>3</v>
      </c>
    </row>
    <row r="426" spans="1:26" x14ac:dyDescent="0.25">
      <c r="A426">
        <v>3851</v>
      </c>
      <c r="B426" t="s">
        <v>332</v>
      </c>
      <c r="C426" t="s">
        <v>1950</v>
      </c>
      <c r="D426" s="1">
        <v>43483</v>
      </c>
      <c r="E426" s="1">
        <v>43920</v>
      </c>
      <c r="F426" t="s">
        <v>1783</v>
      </c>
      <c r="G426" t="s">
        <v>1951</v>
      </c>
      <c r="H426" t="s">
        <v>1952</v>
      </c>
      <c r="I426" t="s">
        <v>117</v>
      </c>
      <c r="J426" t="s">
        <v>1804</v>
      </c>
      <c r="K426" t="s">
        <v>33</v>
      </c>
      <c r="L426" t="s">
        <v>34</v>
      </c>
      <c r="M426" t="s">
        <v>35</v>
      </c>
      <c r="N426" t="s">
        <v>125</v>
      </c>
      <c r="O426" t="s">
        <v>1953</v>
      </c>
      <c r="P426" t="s">
        <v>169</v>
      </c>
      <c r="Q426" t="s">
        <v>118</v>
      </c>
      <c r="R426" s="2">
        <v>34522</v>
      </c>
      <c r="S426" t="s">
        <v>90</v>
      </c>
      <c r="T426" t="s">
        <v>242</v>
      </c>
      <c r="U426" t="s">
        <v>54</v>
      </c>
      <c r="V426">
        <v>38058</v>
      </c>
      <c r="W426" t="s">
        <v>92</v>
      </c>
      <c r="X426" t="s">
        <v>83</v>
      </c>
      <c r="Y426" t="s">
        <v>739</v>
      </c>
      <c r="Z426">
        <v>3</v>
      </c>
    </row>
    <row r="427" spans="1:26" x14ac:dyDescent="0.25">
      <c r="A427">
        <v>3852</v>
      </c>
      <c r="B427" t="s">
        <v>1954</v>
      </c>
      <c r="C427" t="s">
        <v>1955</v>
      </c>
      <c r="D427" s="1">
        <v>43525</v>
      </c>
      <c r="E427" s="1">
        <v>44464</v>
      </c>
      <c r="F427" t="s">
        <v>1870</v>
      </c>
      <c r="G427" t="s">
        <v>1956</v>
      </c>
      <c r="H427" t="s">
        <v>1957</v>
      </c>
      <c r="I427" t="s">
        <v>61</v>
      </c>
      <c r="J427" t="s">
        <v>1804</v>
      </c>
      <c r="K427" t="s">
        <v>51</v>
      </c>
      <c r="L427" t="s">
        <v>50</v>
      </c>
      <c r="M427" t="s">
        <v>35</v>
      </c>
      <c r="N427" t="s">
        <v>139</v>
      </c>
      <c r="O427" t="s">
        <v>1958</v>
      </c>
      <c r="P427" t="s">
        <v>169</v>
      </c>
      <c r="Q427" t="s">
        <v>89</v>
      </c>
      <c r="R427" s="2">
        <v>32030</v>
      </c>
      <c r="S427" t="s">
        <v>90</v>
      </c>
      <c r="T427" t="s">
        <v>82</v>
      </c>
      <c r="U427" t="s">
        <v>41</v>
      </c>
      <c r="V427">
        <v>34011</v>
      </c>
      <c r="W427" t="s">
        <v>42</v>
      </c>
      <c r="X427" t="s">
        <v>43</v>
      </c>
      <c r="Y427" t="s">
        <v>739</v>
      </c>
      <c r="Z427">
        <v>3</v>
      </c>
    </row>
    <row r="428" spans="1:26" x14ac:dyDescent="0.25">
      <c r="A428">
        <v>3853</v>
      </c>
      <c r="B428" t="s">
        <v>1959</v>
      </c>
      <c r="C428" t="s">
        <v>891</v>
      </c>
      <c r="D428" s="1">
        <v>44422</v>
      </c>
      <c r="E428" s="1">
        <v>44870</v>
      </c>
      <c r="F428" t="s">
        <v>1874</v>
      </c>
      <c r="G428" t="s">
        <v>1960</v>
      </c>
      <c r="H428" t="s">
        <v>1961</v>
      </c>
      <c r="I428" t="s">
        <v>167</v>
      </c>
      <c r="J428" t="s">
        <v>1804</v>
      </c>
      <c r="K428" t="s">
        <v>62</v>
      </c>
      <c r="L428" t="s">
        <v>50</v>
      </c>
      <c r="M428" t="s">
        <v>35</v>
      </c>
      <c r="N428" t="s">
        <v>125</v>
      </c>
      <c r="O428" t="s">
        <v>1962</v>
      </c>
      <c r="P428" t="s">
        <v>169</v>
      </c>
      <c r="Q428" t="s">
        <v>80</v>
      </c>
      <c r="R428" s="2">
        <v>30515</v>
      </c>
      <c r="S428" t="s">
        <v>39</v>
      </c>
      <c r="T428" t="s">
        <v>215</v>
      </c>
      <c r="U428" t="s">
        <v>41</v>
      </c>
      <c r="V428">
        <v>56198</v>
      </c>
      <c r="W428" t="s">
        <v>127</v>
      </c>
      <c r="X428" t="s">
        <v>74</v>
      </c>
      <c r="Y428" t="s">
        <v>44</v>
      </c>
      <c r="Z428">
        <v>3</v>
      </c>
    </row>
    <row r="429" spans="1:26" x14ac:dyDescent="0.25">
      <c r="A429">
        <v>3854</v>
      </c>
      <c r="B429" t="s">
        <v>1963</v>
      </c>
      <c r="C429" t="s">
        <v>1964</v>
      </c>
      <c r="D429" s="1">
        <v>43622</v>
      </c>
      <c r="E429" s="1">
        <v>43713</v>
      </c>
      <c r="F429" t="s">
        <v>1778</v>
      </c>
      <c r="G429" t="s">
        <v>1965</v>
      </c>
      <c r="H429" t="s">
        <v>1966</v>
      </c>
      <c r="I429" t="s">
        <v>97</v>
      </c>
      <c r="J429" t="s">
        <v>32</v>
      </c>
      <c r="K429" t="s">
        <v>51</v>
      </c>
      <c r="L429" t="s">
        <v>63</v>
      </c>
      <c r="M429" t="s">
        <v>35</v>
      </c>
      <c r="N429" t="s">
        <v>139</v>
      </c>
      <c r="O429" t="s">
        <v>1967</v>
      </c>
      <c r="P429" t="s">
        <v>1842</v>
      </c>
      <c r="Q429" t="s">
        <v>1011</v>
      </c>
      <c r="R429" s="2">
        <v>15365</v>
      </c>
      <c r="S429" t="s">
        <v>39</v>
      </c>
      <c r="T429" t="s">
        <v>242</v>
      </c>
      <c r="U429" t="s">
        <v>54</v>
      </c>
      <c r="V429">
        <v>72343</v>
      </c>
      <c r="W429" t="s">
        <v>92</v>
      </c>
      <c r="X429" t="s">
        <v>74</v>
      </c>
      <c r="Y429" t="s">
        <v>44</v>
      </c>
      <c r="Z429">
        <v>3</v>
      </c>
    </row>
    <row r="430" spans="1:26" x14ac:dyDescent="0.25">
      <c r="A430">
        <v>3855</v>
      </c>
      <c r="B430" t="s">
        <v>1968</v>
      </c>
      <c r="C430" t="s">
        <v>1969</v>
      </c>
      <c r="D430" s="1">
        <v>44341</v>
      </c>
      <c r="E430" s="1">
        <v>44786</v>
      </c>
      <c r="F430" t="s">
        <v>1778</v>
      </c>
      <c r="G430" t="s">
        <v>1970</v>
      </c>
      <c r="H430" t="s">
        <v>1971</v>
      </c>
      <c r="I430" t="s">
        <v>97</v>
      </c>
      <c r="J430" t="s">
        <v>32</v>
      </c>
      <c r="K430" t="s">
        <v>51</v>
      </c>
      <c r="L430" t="s">
        <v>63</v>
      </c>
      <c r="M430" t="s">
        <v>51</v>
      </c>
      <c r="N430" t="s">
        <v>139</v>
      </c>
      <c r="O430" t="s">
        <v>1972</v>
      </c>
      <c r="P430" t="s">
        <v>1842</v>
      </c>
      <c r="Q430" t="s">
        <v>695</v>
      </c>
      <c r="R430" s="2">
        <v>36434</v>
      </c>
      <c r="S430" t="s">
        <v>39</v>
      </c>
      <c r="T430" t="s">
        <v>1973</v>
      </c>
      <c r="U430" t="s">
        <v>54</v>
      </c>
      <c r="V430">
        <v>77314</v>
      </c>
      <c r="W430" t="s">
        <v>73</v>
      </c>
      <c r="X430" t="s">
        <v>43</v>
      </c>
      <c r="Y430" t="s">
        <v>44</v>
      </c>
      <c r="Z430">
        <v>3</v>
      </c>
    </row>
    <row r="431" spans="1:26" x14ac:dyDescent="0.25">
      <c r="A431">
        <v>3856</v>
      </c>
      <c r="B431" t="s">
        <v>1974</v>
      </c>
      <c r="C431" t="s">
        <v>363</v>
      </c>
      <c r="D431" s="1">
        <v>45002</v>
      </c>
      <c r="E431" s="1">
        <v>45089</v>
      </c>
      <c r="F431" t="s">
        <v>1778</v>
      </c>
      <c r="G431" t="s">
        <v>1975</v>
      </c>
      <c r="H431" t="s">
        <v>1976</v>
      </c>
      <c r="I431" t="s">
        <v>79</v>
      </c>
      <c r="J431" t="s">
        <v>32</v>
      </c>
      <c r="K431" t="s">
        <v>51</v>
      </c>
      <c r="L431" t="s">
        <v>34</v>
      </c>
      <c r="M431" t="s">
        <v>51</v>
      </c>
      <c r="N431" t="s">
        <v>98</v>
      </c>
      <c r="O431" t="s">
        <v>1977</v>
      </c>
      <c r="P431" t="s">
        <v>1842</v>
      </c>
      <c r="Q431" t="s">
        <v>304</v>
      </c>
      <c r="R431" s="2">
        <v>34471</v>
      </c>
      <c r="S431" t="s">
        <v>39</v>
      </c>
      <c r="T431" t="s">
        <v>351</v>
      </c>
      <c r="U431" t="s">
        <v>54</v>
      </c>
      <c r="V431">
        <v>57170</v>
      </c>
      <c r="W431" t="s">
        <v>73</v>
      </c>
      <c r="X431" t="s">
        <v>103</v>
      </c>
      <c r="Y431" t="s">
        <v>739</v>
      </c>
      <c r="Z431">
        <v>3</v>
      </c>
    </row>
    <row r="432" spans="1:26" x14ac:dyDescent="0.25">
      <c r="A432">
        <v>3857</v>
      </c>
      <c r="B432" t="s">
        <v>1978</v>
      </c>
      <c r="C432" t="s">
        <v>1239</v>
      </c>
      <c r="D432" s="1">
        <v>44836</v>
      </c>
      <c r="E432" s="1">
        <v>44845</v>
      </c>
      <c r="F432" t="s">
        <v>1772</v>
      </c>
      <c r="G432" t="s">
        <v>1979</v>
      </c>
      <c r="H432" t="s">
        <v>1980</v>
      </c>
      <c r="I432" t="s">
        <v>132</v>
      </c>
      <c r="J432" t="s">
        <v>32</v>
      </c>
      <c r="K432" t="s">
        <v>33</v>
      </c>
      <c r="L432" t="s">
        <v>63</v>
      </c>
      <c r="M432" t="s">
        <v>35</v>
      </c>
      <c r="N432" t="s">
        <v>174</v>
      </c>
      <c r="O432" t="s">
        <v>1981</v>
      </c>
      <c r="P432" t="s">
        <v>169</v>
      </c>
      <c r="Q432" t="s">
        <v>230</v>
      </c>
      <c r="R432" s="2">
        <v>23155</v>
      </c>
      <c r="S432" t="s">
        <v>39</v>
      </c>
      <c r="T432" t="s">
        <v>112</v>
      </c>
      <c r="U432" t="s">
        <v>54</v>
      </c>
      <c r="V432">
        <v>18837</v>
      </c>
      <c r="W432" t="s">
        <v>92</v>
      </c>
      <c r="X432" t="s">
        <v>43</v>
      </c>
      <c r="Y432" t="s">
        <v>739</v>
      </c>
      <c r="Z432">
        <v>3</v>
      </c>
    </row>
    <row r="433" spans="1:26" x14ac:dyDescent="0.25">
      <c r="A433">
        <v>3858</v>
      </c>
      <c r="B433" t="s">
        <v>977</v>
      </c>
      <c r="C433" t="s">
        <v>1982</v>
      </c>
      <c r="D433" s="1">
        <v>44583</v>
      </c>
      <c r="F433" t="s">
        <v>1772</v>
      </c>
      <c r="G433" t="s">
        <v>1983</v>
      </c>
      <c r="H433" t="s">
        <v>1984</v>
      </c>
      <c r="I433" t="s">
        <v>167</v>
      </c>
      <c r="J433" t="s">
        <v>32</v>
      </c>
      <c r="K433" t="s">
        <v>62</v>
      </c>
      <c r="L433" t="s">
        <v>63</v>
      </c>
      <c r="M433" t="s">
        <v>62</v>
      </c>
      <c r="N433" t="s">
        <v>36</v>
      </c>
      <c r="P433" t="s">
        <v>169</v>
      </c>
      <c r="Q433" t="s">
        <v>110</v>
      </c>
      <c r="R433" s="2">
        <v>18811</v>
      </c>
      <c r="S433" t="s">
        <v>39</v>
      </c>
      <c r="T433" t="s">
        <v>102</v>
      </c>
      <c r="U433" t="s">
        <v>54</v>
      </c>
      <c r="V433">
        <v>90580</v>
      </c>
      <c r="W433" t="s">
        <v>73</v>
      </c>
      <c r="X433" t="s">
        <v>83</v>
      </c>
      <c r="Y433" t="s">
        <v>44</v>
      </c>
      <c r="Z433">
        <v>3</v>
      </c>
    </row>
    <row r="434" spans="1:26" x14ac:dyDescent="0.25">
      <c r="A434">
        <v>3859</v>
      </c>
      <c r="B434" t="s">
        <v>1985</v>
      </c>
      <c r="C434" t="s">
        <v>1986</v>
      </c>
      <c r="D434" s="1">
        <v>43798</v>
      </c>
      <c r="E434" s="1">
        <v>44791</v>
      </c>
      <c r="F434" t="s">
        <v>1772</v>
      </c>
      <c r="G434" t="s">
        <v>1987</v>
      </c>
      <c r="H434" t="s">
        <v>1988</v>
      </c>
      <c r="I434" t="s">
        <v>61</v>
      </c>
      <c r="J434" t="s">
        <v>32</v>
      </c>
      <c r="K434" t="s">
        <v>62</v>
      </c>
      <c r="L434" t="s">
        <v>63</v>
      </c>
      <c r="M434" t="s">
        <v>51</v>
      </c>
      <c r="N434" t="s">
        <v>174</v>
      </c>
      <c r="O434" t="s">
        <v>1989</v>
      </c>
      <c r="P434" t="s">
        <v>169</v>
      </c>
      <c r="Q434" t="s">
        <v>230</v>
      </c>
      <c r="R434" s="2">
        <v>33714</v>
      </c>
      <c r="S434" t="s">
        <v>39</v>
      </c>
      <c r="T434" t="s">
        <v>112</v>
      </c>
      <c r="U434" t="s">
        <v>41</v>
      </c>
      <c r="V434">
        <v>70282</v>
      </c>
      <c r="W434" t="s">
        <v>55</v>
      </c>
      <c r="X434" t="s">
        <v>83</v>
      </c>
      <c r="Y434" t="s">
        <v>739</v>
      </c>
      <c r="Z434">
        <v>3</v>
      </c>
    </row>
    <row r="435" spans="1:26" x14ac:dyDescent="0.25">
      <c r="A435">
        <v>3860</v>
      </c>
      <c r="B435" t="s">
        <v>1990</v>
      </c>
      <c r="C435" t="s">
        <v>1991</v>
      </c>
      <c r="D435" s="1">
        <v>44013</v>
      </c>
      <c r="E435" s="1">
        <v>44826</v>
      </c>
      <c r="F435" t="s">
        <v>1772</v>
      </c>
      <c r="G435" t="s">
        <v>1992</v>
      </c>
      <c r="H435" t="s">
        <v>1993</v>
      </c>
      <c r="I435" t="s">
        <v>117</v>
      </c>
      <c r="J435" t="s">
        <v>32</v>
      </c>
      <c r="K435" t="s">
        <v>33</v>
      </c>
      <c r="L435" t="s">
        <v>63</v>
      </c>
      <c r="M435" t="s">
        <v>35</v>
      </c>
      <c r="N435" t="s">
        <v>125</v>
      </c>
      <c r="O435" t="s">
        <v>1994</v>
      </c>
      <c r="P435" t="s">
        <v>169</v>
      </c>
      <c r="Q435" t="s">
        <v>331</v>
      </c>
      <c r="R435" s="2">
        <v>35068</v>
      </c>
      <c r="S435" t="s">
        <v>39</v>
      </c>
      <c r="T435" t="s">
        <v>162</v>
      </c>
      <c r="U435" t="s">
        <v>41</v>
      </c>
      <c r="V435">
        <v>86329</v>
      </c>
      <c r="W435" t="s">
        <v>127</v>
      </c>
      <c r="X435" t="s">
        <v>74</v>
      </c>
      <c r="Y435" t="s">
        <v>44</v>
      </c>
      <c r="Z435">
        <v>3</v>
      </c>
    </row>
    <row r="436" spans="1:26" x14ac:dyDescent="0.25">
      <c r="A436">
        <v>3861</v>
      </c>
      <c r="B436" t="s">
        <v>1995</v>
      </c>
      <c r="C436" t="s">
        <v>1996</v>
      </c>
      <c r="D436" s="1">
        <v>44644</v>
      </c>
      <c r="F436" t="s">
        <v>1783</v>
      </c>
      <c r="G436" t="s">
        <v>1997</v>
      </c>
      <c r="H436" t="s">
        <v>1998</v>
      </c>
      <c r="I436" t="s">
        <v>61</v>
      </c>
      <c r="J436" t="s">
        <v>32</v>
      </c>
      <c r="K436" t="s">
        <v>62</v>
      </c>
      <c r="L436" t="s">
        <v>34</v>
      </c>
      <c r="M436" t="s">
        <v>51</v>
      </c>
      <c r="N436" t="s">
        <v>36</v>
      </c>
      <c r="P436" t="s">
        <v>169</v>
      </c>
      <c r="Q436" t="s">
        <v>80</v>
      </c>
      <c r="R436" s="2">
        <v>23798</v>
      </c>
      <c r="S436" t="s">
        <v>39</v>
      </c>
      <c r="T436" t="s">
        <v>291</v>
      </c>
      <c r="U436" t="s">
        <v>54</v>
      </c>
      <c r="V436">
        <v>70757</v>
      </c>
      <c r="W436" t="s">
        <v>73</v>
      </c>
      <c r="X436" t="s">
        <v>43</v>
      </c>
      <c r="Y436" t="s">
        <v>739</v>
      </c>
      <c r="Z436">
        <v>3</v>
      </c>
    </row>
    <row r="437" spans="1:26" x14ac:dyDescent="0.25">
      <c r="A437">
        <v>3862</v>
      </c>
      <c r="B437" t="s">
        <v>1999</v>
      </c>
      <c r="C437" t="s">
        <v>546</v>
      </c>
      <c r="D437" s="1">
        <v>43598</v>
      </c>
      <c r="E437" s="1">
        <v>45083</v>
      </c>
      <c r="F437" t="s">
        <v>1783</v>
      </c>
      <c r="G437" t="s">
        <v>2000</v>
      </c>
      <c r="H437" t="s">
        <v>2001</v>
      </c>
      <c r="I437" t="s">
        <v>88</v>
      </c>
      <c r="J437" t="s">
        <v>1804</v>
      </c>
      <c r="K437" t="s">
        <v>51</v>
      </c>
      <c r="L437" t="s">
        <v>63</v>
      </c>
      <c r="M437" t="s">
        <v>35</v>
      </c>
      <c r="N437" t="s">
        <v>98</v>
      </c>
      <c r="O437" t="s">
        <v>2002</v>
      </c>
      <c r="P437" t="s">
        <v>169</v>
      </c>
      <c r="Q437" t="s">
        <v>176</v>
      </c>
      <c r="R437" s="2">
        <v>32633</v>
      </c>
      <c r="S437" t="s">
        <v>90</v>
      </c>
      <c r="T437" t="s">
        <v>112</v>
      </c>
      <c r="U437" t="s">
        <v>54</v>
      </c>
      <c r="V437">
        <v>58224</v>
      </c>
      <c r="W437" t="s">
        <v>42</v>
      </c>
      <c r="X437" t="s">
        <v>83</v>
      </c>
      <c r="Y437" t="s">
        <v>739</v>
      </c>
      <c r="Z437">
        <v>3</v>
      </c>
    </row>
    <row r="438" spans="1:26" x14ac:dyDescent="0.25">
      <c r="A438">
        <v>3863</v>
      </c>
      <c r="B438" t="s">
        <v>455</v>
      </c>
      <c r="C438" t="s">
        <v>2003</v>
      </c>
      <c r="D438" s="1">
        <v>43623</v>
      </c>
      <c r="F438" t="s">
        <v>1870</v>
      </c>
      <c r="G438" t="s">
        <v>2004</v>
      </c>
      <c r="H438" t="s">
        <v>2005</v>
      </c>
      <c r="I438" t="s">
        <v>31</v>
      </c>
      <c r="J438" t="s">
        <v>32</v>
      </c>
      <c r="K438" t="s">
        <v>33</v>
      </c>
      <c r="L438" t="s">
        <v>50</v>
      </c>
      <c r="M438" t="s">
        <v>35</v>
      </c>
      <c r="N438" t="s">
        <v>36</v>
      </c>
      <c r="P438" t="s">
        <v>169</v>
      </c>
      <c r="Q438" t="s">
        <v>52</v>
      </c>
      <c r="R438" s="2">
        <v>26377</v>
      </c>
      <c r="S438" t="s">
        <v>39</v>
      </c>
      <c r="T438" t="s">
        <v>102</v>
      </c>
      <c r="U438" t="s">
        <v>41</v>
      </c>
      <c r="V438">
        <v>38413</v>
      </c>
      <c r="W438" t="s">
        <v>73</v>
      </c>
      <c r="X438" t="s">
        <v>74</v>
      </c>
      <c r="Y438" t="s">
        <v>739</v>
      </c>
      <c r="Z438">
        <v>3</v>
      </c>
    </row>
    <row r="439" spans="1:26" x14ac:dyDescent="0.25">
      <c r="A439">
        <v>3864</v>
      </c>
      <c r="B439" t="s">
        <v>2006</v>
      </c>
      <c r="C439" t="s">
        <v>2007</v>
      </c>
      <c r="D439" s="1">
        <v>44900</v>
      </c>
      <c r="E439" s="1">
        <v>45090</v>
      </c>
      <c r="F439" t="s">
        <v>1874</v>
      </c>
      <c r="G439" t="s">
        <v>2008</v>
      </c>
      <c r="H439" t="s">
        <v>2009</v>
      </c>
      <c r="I439" t="s">
        <v>132</v>
      </c>
      <c r="J439" t="s">
        <v>1804</v>
      </c>
      <c r="K439" t="s">
        <v>33</v>
      </c>
      <c r="L439" t="s">
        <v>50</v>
      </c>
      <c r="M439" t="s">
        <v>62</v>
      </c>
      <c r="N439" t="s">
        <v>125</v>
      </c>
      <c r="O439" t="s">
        <v>2010</v>
      </c>
      <c r="P439" t="s">
        <v>169</v>
      </c>
      <c r="Q439" t="s">
        <v>52</v>
      </c>
      <c r="R439" s="2">
        <v>25320</v>
      </c>
      <c r="S439" t="s">
        <v>39</v>
      </c>
      <c r="T439" t="s">
        <v>82</v>
      </c>
      <c r="U439" t="s">
        <v>41</v>
      </c>
      <c r="V439">
        <v>32977</v>
      </c>
      <c r="W439" t="s">
        <v>73</v>
      </c>
      <c r="X439" t="s">
        <v>83</v>
      </c>
      <c r="Y439" t="s">
        <v>235</v>
      </c>
      <c r="Z439">
        <v>3</v>
      </c>
    </row>
    <row r="440" spans="1:26" x14ac:dyDescent="0.25">
      <c r="A440">
        <v>3865</v>
      </c>
      <c r="B440" t="s">
        <v>1877</v>
      </c>
      <c r="C440" t="s">
        <v>1768</v>
      </c>
      <c r="D440" s="1">
        <v>44103</v>
      </c>
      <c r="E440" s="1">
        <v>44491</v>
      </c>
      <c r="F440" t="s">
        <v>1778</v>
      </c>
      <c r="G440" t="s">
        <v>2011</v>
      </c>
      <c r="H440" t="s">
        <v>2012</v>
      </c>
      <c r="I440" t="s">
        <v>138</v>
      </c>
      <c r="J440" t="s">
        <v>32</v>
      </c>
      <c r="K440" t="s">
        <v>51</v>
      </c>
      <c r="L440" t="s">
        <v>34</v>
      </c>
      <c r="M440" t="s">
        <v>35</v>
      </c>
      <c r="N440" t="s">
        <v>98</v>
      </c>
      <c r="O440" t="s">
        <v>2013</v>
      </c>
      <c r="P440" t="s">
        <v>37</v>
      </c>
      <c r="Q440" t="s">
        <v>2014</v>
      </c>
      <c r="R440" s="2">
        <v>23287</v>
      </c>
      <c r="S440" t="s">
        <v>39</v>
      </c>
      <c r="T440" t="s">
        <v>707</v>
      </c>
      <c r="U440" t="s">
        <v>54</v>
      </c>
      <c r="V440">
        <v>9209</v>
      </c>
      <c r="W440" t="s">
        <v>127</v>
      </c>
      <c r="X440" t="s">
        <v>74</v>
      </c>
      <c r="Y440" t="s">
        <v>235</v>
      </c>
      <c r="Z440">
        <v>3</v>
      </c>
    </row>
    <row r="441" spans="1:26" x14ac:dyDescent="0.25">
      <c r="A441">
        <v>3866</v>
      </c>
      <c r="B441" t="s">
        <v>2015</v>
      </c>
      <c r="C441" t="s">
        <v>2016</v>
      </c>
      <c r="D441" s="1">
        <v>44078</v>
      </c>
      <c r="E441" s="1">
        <v>44303</v>
      </c>
      <c r="F441" t="s">
        <v>1778</v>
      </c>
      <c r="G441" t="s">
        <v>2017</v>
      </c>
      <c r="H441" t="s">
        <v>2018</v>
      </c>
      <c r="I441" t="s">
        <v>79</v>
      </c>
      <c r="J441" t="s">
        <v>32</v>
      </c>
      <c r="K441" t="s">
        <v>33</v>
      </c>
      <c r="L441" t="s">
        <v>50</v>
      </c>
      <c r="M441" t="s">
        <v>62</v>
      </c>
      <c r="N441" t="s">
        <v>139</v>
      </c>
      <c r="O441" t="s">
        <v>2019</v>
      </c>
      <c r="P441" t="s">
        <v>1842</v>
      </c>
      <c r="Q441" t="s">
        <v>89</v>
      </c>
      <c r="R441" s="2">
        <v>21863</v>
      </c>
      <c r="S441" t="s">
        <v>39</v>
      </c>
      <c r="T441" t="s">
        <v>102</v>
      </c>
      <c r="U441" t="s">
        <v>54</v>
      </c>
      <c r="V441">
        <v>58737</v>
      </c>
      <c r="W441" t="s">
        <v>73</v>
      </c>
      <c r="X441" t="s">
        <v>103</v>
      </c>
      <c r="Y441" t="s">
        <v>44</v>
      </c>
      <c r="Z441">
        <v>3</v>
      </c>
    </row>
    <row r="442" spans="1:26" x14ac:dyDescent="0.25">
      <c r="A442">
        <v>3867</v>
      </c>
      <c r="B442" t="s">
        <v>2020</v>
      </c>
      <c r="C442" t="s">
        <v>1017</v>
      </c>
      <c r="D442" s="1">
        <v>43338</v>
      </c>
      <c r="F442" t="s">
        <v>1778</v>
      </c>
      <c r="G442" t="s">
        <v>2021</v>
      </c>
      <c r="H442" t="s">
        <v>2022</v>
      </c>
      <c r="I442" t="s">
        <v>167</v>
      </c>
      <c r="J442" t="s">
        <v>32</v>
      </c>
      <c r="K442" t="s">
        <v>51</v>
      </c>
      <c r="L442" t="s">
        <v>63</v>
      </c>
      <c r="M442" t="s">
        <v>62</v>
      </c>
      <c r="N442" t="s">
        <v>36</v>
      </c>
      <c r="P442" t="s">
        <v>1842</v>
      </c>
      <c r="Q442" t="s">
        <v>331</v>
      </c>
      <c r="R442" s="2">
        <v>31706</v>
      </c>
      <c r="S442" t="s">
        <v>39</v>
      </c>
      <c r="T442" t="s">
        <v>72</v>
      </c>
      <c r="U442" t="s">
        <v>54</v>
      </c>
      <c r="V442">
        <v>5363</v>
      </c>
      <c r="W442" t="s">
        <v>73</v>
      </c>
      <c r="X442" t="s">
        <v>43</v>
      </c>
      <c r="Y442" t="s">
        <v>44</v>
      </c>
      <c r="Z442">
        <v>3</v>
      </c>
    </row>
    <row r="443" spans="1:26" x14ac:dyDescent="0.25">
      <c r="A443">
        <v>3868</v>
      </c>
      <c r="B443" t="s">
        <v>2023</v>
      </c>
      <c r="C443" t="s">
        <v>2024</v>
      </c>
      <c r="D443" s="1">
        <v>43694</v>
      </c>
      <c r="F443" t="s">
        <v>1778</v>
      </c>
      <c r="G443" t="s">
        <v>2025</v>
      </c>
      <c r="H443" t="s">
        <v>2026</v>
      </c>
      <c r="I443" t="s">
        <v>97</v>
      </c>
      <c r="J443" t="s">
        <v>32</v>
      </c>
      <c r="K443" t="s">
        <v>33</v>
      </c>
      <c r="L443" t="s">
        <v>50</v>
      </c>
      <c r="M443" t="s">
        <v>51</v>
      </c>
      <c r="N443" t="s">
        <v>36</v>
      </c>
      <c r="P443" t="s">
        <v>169</v>
      </c>
      <c r="Q443" t="s">
        <v>38</v>
      </c>
      <c r="R443" s="2">
        <v>36608</v>
      </c>
      <c r="S443" t="s">
        <v>39</v>
      </c>
      <c r="T443" t="s">
        <v>612</v>
      </c>
      <c r="U443" t="s">
        <v>54</v>
      </c>
      <c r="V443">
        <v>51175</v>
      </c>
      <c r="W443" t="s">
        <v>55</v>
      </c>
      <c r="X443" t="s">
        <v>43</v>
      </c>
      <c r="Y443" t="s">
        <v>44</v>
      </c>
      <c r="Z443">
        <v>3</v>
      </c>
    </row>
    <row r="444" spans="1:26" x14ac:dyDescent="0.25">
      <c r="A444">
        <v>3869</v>
      </c>
      <c r="B444" t="s">
        <v>2027</v>
      </c>
      <c r="C444" t="s">
        <v>2028</v>
      </c>
      <c r="D444" s="1">
        <v>43733</v>
      </c>
      <c r="E444" s="1">
        <v>43868</v>
      </c>
      <c r="F444" t="s">
        <v>1772</v>
      </c>
      <c r="G444" t="s">
        <v>2029</v>
      </c>
      <c r="H444" t="s">
        <v>2030</v>
      </c>
      <c r="I444" t="s">
        <v>117</v>
      </c>
      <c r="J444" t="s">
        <v>32</v>
      </c>
      <c r="K444" t="s">
        <v>62</v>
      </c>
      <c r="L444" t="s">
        <v>50</v>
      </c>
      <c r="M444" t="s">
        <v>35</v>
      </c>
      <c r="N444" t="s">
        <v>174</v>
      </c>
      <c r="O444" t="s">
        <v>2031</v>
      </c>
      <c r="P444" t="s">
        <v>169</v>
      </c>
      <c r="Q444" t="s">
        <v>89</v>
      </c>
      <c r="R444" s="2">
        <v>28286</v>
      </c>
      <c r="S444" t="s">
        <v>39</v>
      </c>
      <c r="T444" t="s">
        <v>702</v>
      </c>
      <c r="U444" t="s">
        <v>54</v>
      </c>
      <c r="V444">
        <v>49132</v>
      </c>
      <c r="W444" t="s">
        <v>55</v>
      </c>
      <c r="X444" t="s">
        <v>103</v>
      </c>
      <c r="Y444" t="s">
        <v>44</v>
      </c>
      <c r="Z444">
        <v>3</v>
      </c>
    </row>
    <row r="445" spans="1:26" x14ac:dyDescent="0.25">
      <c r="A445">
        <v>3870</v>
      </c>
      <c r="B445" t="s">
        <v>2032</v>
      </c>
      <c r="C445" t="s">
        <v>2033</v>
      </c>
      <c r="D445" s="1">
        <v>44996</v>
      </c>
      <c r="E445" s="1">
        <v>44996</v>
      </c>
      <c r="F445" t="s">
        <v>1772</v>
      </c>
      <c r="G445" t="s">
        <v>2034</v>
      </c>
      <c r="H445" t="s">
        <v>2035</v>
      </c>
      <c r="I445" t="s">
        <v>61</v>
      </c>
      <c r="J445" t="s">
        <v>32</v>
      </c>
      <c r="K445" t="s">
        <v>33</v>
      </c>
      <c r="L445" t="s">
        <v>63</v>
      </c>
      <c r="M445" t="s">
        <v>35</v>
      </c>
      <c r="N445" t="s">
        <v>125</v>
      </c>
      <c r="O445" t="s">
        <v>2036</v>
      </c>
      <c r="P445" t="s">
        <v>169</v>
      </c>
      <c r="Q445" t="s">
        <v>176</v>
      </c>
      <c r="R445" s="2">
        <v>24434</v>
      </c>
      <c r="S445" t="s">
        <v>39</v>
      </c>
      <c r="T445" t="s">
        <v>82</v>
      </c>
      <c r="U445" t="s">
        <v>54</v>
      </c>
      <c r="V445">
        <v>64853</v>
      </c>
      <c r="W445" t="s">
        <v>127</v>
      </c>
      <c r="X445" t="s">
        <v>74</v>
      </c>
      <c r="Y445" t="s">
        <v>44</v>
      </c>
      <c r="Z445">
        <v>3</v>
      </c>
    </row>
    <row r="446" spans="1:26" x14ac:dyDescent="0.25">
      <c r="A446">
        <v>3871</v>
      </c>
      <c r="B446" t="s">
        <v>2037</v>
      </c>
      <c r="C446" t="s">
        <v>2038</v>
      </c>
      <c r="D446" s="1">
        <v>44910</v>
      </c>
      <c r="F446" t="s">
        <v>1772</v>
      </c>
      <c r="G446" t="s">
        <v>2039</v>
      </c>
      <c r="H446" t="s">
        <v>2040</v>
      </c>
      <c r="I446" t="s">
        <v>88</v>
      </c>
      <c r="J446" t="s">
        <v>32</v>
      </c>
      <c r="K446" t="s">
        <v>62</v>
      </c>
      <c r="L446" t="s">
        <v>63</v>
      </c>
      <c r="M446" t="s">
        <v>62</v>
      </c>
      <c r="N446" t="s">
        <v>36</v>
      </c>
      <c r="P446" t="s">
        <v>169</v>
      </c>
      <c r="Q446" t="s">
        <v>80</v>
      </c>
      <c r="R446" s="2">
        <v>26089</v>
      </c>
      <c r="S446" t="s">
        <v>39</v>
      </c>
      <c r="T446" t="s">
        <v>162</v>
      </c>
      <c r="U446" t="s">
        <v>41</v>
      </c>
      <c r="V446">
        <v>39859</v>
      </c>
      <c r="W446" t="s">
        <v>42</v>
      </c>
      <c r="X446" t="s">
        <v>43</v>
      </c>
      <c r="Y446" t="s">
        <v>44</v>
      </c>
      <c r="Z446">
        <v>3</v>
      </c>
    </row>
    <row r="447" spans="1:26" x14ac:dyDescent="0.25">
      <c r="A447">
        <v>3872</v>
      </c>
      <c r="B447" t="s">
        <v>2041</v>
      </c>
      <c r="C447" t="s">
        <v>2042</v>
      </c>
      <c r="D447" s="1">
        <v>43322</v>
      </c>
      <c r="E447" s="1">
        <v>44235</v>
      </c>
      <c r="F447" t="s">
        <v>1772</v>
      </c>
      <c r="G447" t="s">
        <v>2043</v>
      </c>
      <c r="H447" t="s">
        <v>2044</v>
      </c>
      <c r="I447" t="s">
        <v>31</v>
      </c>
      <c r="J447" t="s">
        <v>32</v>
      </c>
      <c r="K447" t="s">
        <v>33</v>
      </c>
      <c r="L447" t="s">
        <v>63</v>
      </c>
      <c r="M447" t="s">
        <v>51</v>
      </c>
      <c r="N447" t="s">
        <v>125</v>
      </c>
      <c r="O447" t="s">
        <v>2045</v>
      </c>
      <c r="P447" t="s">
        <v>169</v>
      </c>
      <c r="Q447" t="s">
        <v>110</v>
      </c>
      <c r="R447" s="2">
        <v>24115</v>
      </c>
      <c r="S447" t="s">
        <v>39</v>
      </c>
      <c r="T447" t="s">
        <v>183</v>
      </c>
      <c r="U447" t="s">
        <v>41</v>
      </c>
      <c r="V447">
        <v>48135</v>
      </c>
      <c r="W447" t="s">
        <v>127</v>
      </c>
      <c r="X447" t="s">
        <v>74</v>
      </c>
      <c r="Y447" t="s">
        <v>44</v>
      </c>
      <c r="Z447">
        <v>3</v>
      </c>
    </row>
    <row r="448" spans="1:26" x14ac:dyDescent="0.25">
      <c r="A448">
        <v>3873</v>
      </c>
      <c r="B448" t="s">
        <v>2046</v>
      </c>
      <c r="C448" t="s">
        <v>2047</v>
      </c>
      <c r="D448" s="1">
        <v>44624</v>
      </c>
      <c r="E448" s="1">
        <v>45099</v>
      </c>
      <c r="F448" t="s">
        <v>1783</v>
      </c>
      <c r="G448" t="s">
        <v>2048</v>
      </c>
      <c r="H448" t="s">
        <v>2049</v>
      </c>
      <c r="I448" t="s">
        <v>117</v>
      </c>
      <c r="J448" t="s">
        <v>32</v>
      </c>
      <c r="K448" t="s">
        <v>62</v>
      </c>
      <c r="L448" t="s">
        <v>63</v>
      </c>
      <c r="M448" t="s">
        <v>51</v>
      </c>
      <c r="N448" t="s">
        <v>125</v>
      </c>
      <c r="O448" t="s">
        <v>2050</v>
      </c>
      <c r="P448" t="s">
        <v>169</v>
      </c>
      <c r="Q448" t="s">
        <v>118</v>
      </c>
      <c r="R448" s="2">
        <v>26599</v>
      </c>
      <c r="S448" t="s">
        <v>39</v>
      </c>
      <c r="T448" t="s">
        <v>2051</v>
      </c>
      <c r="U448" t="s">
        <v>54</v>
      </c>
      <c r="V448">
        <v>41066</v>
      </c>
      <c r="W448" t="s">
        <v>55</v>
      </c>
      <c r="X448" t="s">
        <v>43</v>
      </c>
      <c r="Y448" t="s">
        <v>44</v>
      </c>
      <c r="Z448">
        <v>3</v>
      </c>
    </row>
    <row r="449" spans="1:26" x14ac:dyDescent="0.25">
      <c r="A449">
        <v>3874</v>
      </c>
      <c r="B449" t="s">
        <v>428</v>
      </c>
      <c r="C449" t="s">
        <v>1369</v>
      </c>
      <c r="D449" s="1">
        <v>43984</v>
      </c>
      <c r="F449" t="s">
        <v>1783</v>
      </c>
      <c r="G449" t="s">
        <v>2052</v>
      </c>
      <c r="H449" t="s">
        <v>2053</v>
      </c>
      <c r="I449" t="s">
        <v>61</v>
      </c>
      <c r="J449" t="s">
        <v>32</v>
      </c>
      <c r="K449" t="s">
        <v>51</v>
      </c>
      <c r="L449" t="s">
        <v>34</v>
      </c>
      <c r="M449" t="s">
        <v>51</v>
      </c>
      <c r="N449" t="s">
        <v>36</v>
      </c>
      <c r="P449" t="s">
        <v>169</v>
      </c>
      <c r="Q449" t="s">
        <v>80</v>
      </c>
      <c r="R449" s="2">
        <v>35725</v>
      </c>
      <c r="S449" t="s">
        <v>90</v>
      </c>
      <c r="T449" t="s">
        <v>82</v>
      </c>
      <c r="U449" t="s">
        <v>54</v>
      </c>
      <c r="V449">
        <v>28613</v>
      </c>
      <c r="W449" t="s">
        <v>55</v>
      </c>
      <c r="X449" t="s">
        <v>83</v>
      </c>
      <c r="Y449" t="s">
        <v>44</v>
      </c>
      <c r="Z449">
        <v>3</v>
      </c>
    </row>
    <row r="450" spans="1:26" x14ac:dyDescent="0.25">
      <c r="A450">
        <v>3875</v>
      </c>
      <c r="B450" t="s">
        <v>2054</v>
      </c>
      <c r="C450" t="s">
        <v>2055</v>
      </c>
      <c r="D450" s="1">
        <v>44376</v>
      </c>
      <c r="F450" t="s">
        <v>1783</v>
      </c>
      <c r="G450" t="s">
        <v>2056</v>
      </c>
      <c r="H450" t="s">
        <v>2057</v>
      </c>
      <c r="I450" t="s">
        <v>88</v>
      </c>
      <c r="J450" t="s">
        <v>32</v>
      </c>
      <c r="K450" t="s">
        <v>33</v>
      </c>
      <c r="L450" t="s">
        <v>50</v>
      </c>
      <c r="M450" t="s">
        <v>35</v>
      </c>
      <c r="N450" t="s">
        <v>36</v>
      </c>
      <c r="P450" t="s">
        <v>169</v>
      </c>
      <c r="Q450" t="s">
        <v>793</v>
      </c>
      <c r="R450" s="2">
        <v>25438</v>
      </c>
      <c r="S450" t="s">
        <v>90</v>
      </c>
      <c r="T450" t="s">
        <v>82</v>
      </c>
      <c r="U450" t="s">
        <v>54</v>
      </c>
      <c r="V450">
        <v>81215</v>
      </c>
      <c r="W450" t="s">
        <v>127</v>
      </c>
      <c r="X450" t="s">
        <v>103</v>
      </c>
      <c r="Y450" t="s">
        <v>44</v>
      </c>
      <c r="Z450">
        <v>3</v>
      </c>
    </row>
    <row r="451" spans="1:26" x14ac:dyDescent="0.25">
      <c r="A451">
        <v>3876</v>
      </c>
      <c r="B451" t="s">
        <v>2058</v>
      </c>
      <c r="C451" t="s">
        <v>2059</v>
      </c>
      <c r="D451" s="1">
        <v>44493</v>
      </c>
      <c r="F451" t="s">
        <v>1870</v>
      </c>
      <c r="G451" t="s">
        <v>2060</v>
      </c>
      <c r="H451" t="s">
        <v>2061</v>
      </c>
      <c r="I451" t="s">
        <v>31</v>
      </c>
      <c r="J451" t="s">
        <v>32</v>
      </c>
      <c r="K451" t="s">
        <v>33</v>
      </c>
      <c r="L451" t="s">
        <v>34</v>
      </c>
      <c r="M451" t="s">
        <v>35</v>
      </c>
      <c r="N451" t="s">
        <v>36</v>
      </c>
      <c r="P451" t="s">
        <v>169</v>
      </c>
      <c r="Q451" t="s">
        <v>80</v>
      </c>
      <c r="R451" s="2">
        <v>19874</v>
      </c>
      <c r="S451" t="s">
        <v>39</v>
      </c>
      <c r="T451" t="s">
        <v>162</v>
      </c>
      <c r="U451" t="s">
        <v>41</v>
      </c>
      <c r="V451">
        <v>70578</v>
      </c>
      <c r="W451" t="s">
        <v>55</v>
      </c>
      <c r="X451" t="s">
        <v>74</v>
      </c>
      <c r="Y451" t="s">
        <v>739</v>
      </c>
      <c r="Z451">
        <v>3</v>
      </c>
    </row>
    <row r="452" spans="1:26" x14ac:dyDescent="0.25">
      <c r="A452">
        <v>3877</v>
      </c>
      <c r="B452" t="s">
        <v>2062</v>
      </c>
      <c r="C452" t="s">
        <v>2063</v>
      </c>
      <c r="D452" s="1">
        <v>43395</v>
      </c>
      <c r="E452" s="1">
        <v>43928</v>
      </c>
      <c r="F452" t="s">
        <v>1778</v>
      </c>
      <c r="G452" t="s">
        <v>2064</v>
      </c>
      <c r="H452" t="s">
        <v>2065</v>
      </c>
      <c r="I452" t="s">
        <v>138</v>
      </c>
      <c r="J452" t="s">
        <v>32</v>
      </c>
      <c r="K452" t="s">
        <v>51</v>
      </c>
      <c r="L452" t="s">
        <v>50</v>
      </c>
      <c r="M452" t="s">
        <v>62</v>
      </c>
      <c r="N452" t="s">
        <v>125</v>
      </c>
      <c r="O452" t="s">
        <v>2066</v>
      </c>
      <c r="P452" t="s">
        <v>1842</v>
      </c>
      <c r="Q452" t="s">
        <v>80</v>
      </c>
      <c r="R452" s="2">
        <v>27780</v>
      </c>
      <c r="S452" t="s">
        <v>39</v>
      </c>
      <c r="T452" t="s">
        <v>162</v>
      </c>
      <c r="U452" t="s">
        <v>54</v>
      </c>
      <c r="V452">
        <v>81607</v>
      </c>
      <c r="W452" t="s">
        <v>127</v>
      </c>
      <c r="X452" t="s">
        <v>74</v>
      </c>
      <c r="Y452" t="s">
        <v>739</v>
      </c>
      <c r="Z452">
        <v>3</v>
      </c>
    </row>
    <row r="453" spans="1:26" x14ac:dyDescent="0.25">
      <c r="A453">
        <v>3878</v>
      </c>
      <c r="B453" t="s">
        <v>227</v>
      </c>
      <c r="C453" t="s">
        <v>1516</v>
      </c>
      <c r="D453" s="1">
        <v>43351</v>
      </c>
      <c r="E453" s="1">
        <v>44431</v>
      </c>
      <c r="F453" t="s">
        <v>1778</v>
      </c>
      <c r="G453" t="s">
        <v>2067</v>
      </c>
      <c r="H453" t="s">
        <v>2068</v>
      </c>
      <c r="I453" t="s">
        <v>79</v>
      </c>
      <c r="J453" t="s">
        <v>32</v>
      </c>
      <c r="K453" t="s">
        <v>33</v>
      </c>
      <c r="L453" t="s">
        <v>63</v>
      </c>
      <c r="M453" t="s">
        <v>51</v>
      </c>
      <c r="N453" t="s">
        <v>174</v>
      </c>
      <c r="O453" t="s">
        <v>2069</v>
      </c>
      <c r="P453" t="s">
        <v>1842</v>
      </c>
      <c r="Q453" t="s">
        <v>110</v>
      </c>
      <c r="R453" s="2">
        <v>24521</v>
      </c>
      <c r="S453" t="s">
        <v>39</v>
      </c>
      <c r="T453" t="s">
        <v>112</v>
      </c>
      <c r="U453" t="s">
        <v>54</v>
      </c>
      <c r="V453">
        <v>69536</v>
      </c>
      <c r="W453" t="s">
        <v>73</v>
      </c>
      <c r="X453" t="s">
        <v>103</v>
      </c>
      <c r="Y453" t="s">
        <v>44</v>
      </c>
      <c r="Z453">
        <v>3</v>
      </c>
    </row>
    <row r="454" spans="1:26" x14ac:dyDescent="0.25">
      <c r="A454">
        <v>3879</v>
      </c>
      <c r="B454" t="s">
        <v>2070</v>
      </c>
      <c r="C454" t="s">
        <v>2071</v>
      </c>
      <c r="D454" s="1">
        <v>43504</v>
      </c>
      <c r="E454" s="1">
        <v>44981</v>
      </c>
      <c r="F454" t="s">
        <v>1778</v>
      </c>
      <c r="G454" t="s">
        <v>2072</v>
      </c>
      <c r="H454" t="s">
        <v>2073</v>
      </c>
      <c r="I454" t="s">
        <v>167</v>
      </c>
      <c r="J454" t="s">
        <v>32</v>
      </c>
      <c r="K454" t="s">
        <v>62</v>
      </c>
      <c r="L454" t="s">
        <v>34</v>
      </c>
      <c r="M454" t="s">
        <v>51</v>
      </c>
      <c r="N454" t="s">
        <v>98</v>
      </c>
      <c r="O454" t="s">
        <v>2074</v>
      </c>
      <c r="P454" t="s">
        <v>169</v>
      </c>
      <c r="Q454" t="s">
        <v>89</v>
      </c>
      <c r="R454" s="2">
        <v>35077</v>
      </c>
      <c r="S454" t="s">
        <v>39</v>
      </c>
      <c r="T454" t="s">
        <v>72</v>
      </c>
      <c r="U454" t="s">
        <v>54</v>
      </c>
      <c r="V454">
        <v>16655</v>
      </c>
      <c r="W454" t="s">
        <v>55</v>
      </c>
      <c r="X454" t="s">
        <v>83</v>
      </c>
      <c r="Y454" t="s">
        <v>44</v>
      </c>
      <c r="Z454">
        <v>3</v>
      </c>
    </row>
    <row r="455" spans="1:26" x14ac:dyDescent="0.25">
      <c r="A455">
        <v>3880</v>
      </c>
      <c r="B455" t="s">
        <v>2075</v>
      </c>
      <c r="C455" t="s">
        <v>927</v>
      </c>
      <c r="D455" s="1">
        <v>44284</v>
      </c>
      <c r="E455" s="1">
        <v>44374</v>
      </c>
      <c r="F455" t="s">
        <v>1778</v>
      </c>
      <c r="G455" t="s">
        <v>2076</v>
      </c>
      <c r="H455" t="s">
        <v>2077</v>
      </c>
      <c r="I455" t="s">
        <v>97</v>
      </c>
      <c r="J455" t="s">
        <v>32</v>
      </c>
      <c r="K455" t="s">
        <v>51</v>
      </c>
      <c r="L455" t="s">
        <v>63</v>
      </c>
      <c r="M455" t="s">
        <v>35</v>
      </c>
      <c r="N455" t="s">
        <v>174</v>
      </c>
      <c r="O455" t="s">
        <v>2078</v>
      </c>
      <c r="P455" t="s">
        <v>169</v>
      </c>
      <c r="Q455" t="s">
        <v>80</v>
      </c>
      <c r="R455" s="2">
        <v>26799</v>
      </c>
      <c r="S455" t="s">
        <v>39</v>
      </c>
      <c r="T455" t="s">
        <v>2079</v>
      </c>
      <c r="U455" t="s">
        <v>54</v>
      </c>
      <c r="V455">
        <v>73726</v>
      </c>
      <c r="W455" t="s">
        <v>92</v>
      </c>
      <c r="X455" t="s">
        <v>74</v>
      </c>
      <c r="Y455" t="s">
        <v>44</v>
      </c>
      <c r="Z455">
        <v>3</v>
      </c>
    </row>
    <row r="456" spans="1:26" x14ac:dyDescent="0.25">
      <c r="A456">
        <v>3881</v>
      </c>
      <c r="B456" t="s">
        <v>2080</v>
      </c>
      <c r="C456" t="s">
        <v>2081</v>
      </c>
      <c r="D456" s="1">
        <v>43635</v>
      </c>
      <c r="F456" t="s">
        <v>1772</v>
      </c>
      <c r="G456" t="s">
        <v>2082</v>
      </c>
      <c r="H456" t="s">
        <v>2083</v>
      </c>
      <c r="I456" t="s">
        <v>117</v>
      </c>
      <c r="J456" t="s">
        <v>32</v>
      </c>
      <c r="K456" t="s">
        <v>51</v>
      </c>
      <c r="L456" t="s">
        <v>63</v>
      </c>
      <c r="M456" t="s">
        <v>51</v>
      </c>
      <c r="N456" t="s">
        <v>36</v>
      </c>
      <c r="P456" t="s">
        <v>169</v>
      </c>
      <c r="Q456" t="s">
        <v>89</v>
      </c>
      <c r="R456" s="2">
        <v>33920</v>
      </c>
      <c r="S456" t="s">
        <v>39</v>
      </c>
      <c r="T456" t="s">
        <v>82</v>
      </c>
      <c r="U456" t="s">
        <v>54</v>
      </c>
      <c r="V456">
        <v>14181</v>
      </c>
      <c r="W456" t="s">
        <v>73</v>
      </c>
      <c r="X456" t="s">
        <v>103</v>
      </c>
      <c r="Y456" t="s">
        <v>44</v>
      </c>
      <c r="Z456">
        <v>3</v>
      </c>
    </row>
    <row r="457" spans="1:26" x14ac:dyDescent="0.25">
      <c r="A457">
        <v>3882</v>
      </c>
      <c r="B457" t="s">
        <v>2084</v>
      </c>
      <c r="C457" t="s">
        <v>2085</v>
      </c>
      <c r="D457" s="1">
        <v>43495</v>
      </c>
      <c r="F457" t="s">
        <v>1772</v>
      </c>
      <c r="G457" t="s">
        <v>2086</v>
      </c>
      <c r="H457" t="s">
        <v>2087</v>
      </c>
      <c r="I457" t="s">
        <v>61</v>
      </c>
      <c r="J457" t="s">
        <v>32</v>
      </c>
      <c r="K457" t="s">
        <v>33</v>
      </c>
      <c r="L457" t="s">
        <v>34</v>
      </c>
      <c r="M457" t="s">
        <v>51</v>
      </c>
      <c r="N457" t="s">
        <v>36</v>
      </c>
      <c r="P457" t="s">
        <v>169</v>
      </c>
      <c r="Q457" t="s">
        <v>593</v>
      </c>
      <c r="R457" s="2">
        <v>16848</v>
      </c>
      <c r="S457" t="s">
        <v>39</v>
      </c>
      <c r="T457" t="s">
        <v>215</v>
      </c>
      <c r="U457" t="s">
        <v>41</v>
      </c>
      <c r="V457">
        <v>14438</v>
      </c>
      <c r="W457" t="s">
        <v>127</v>
      </c>
      <c r="X457" t="s">
        <v>83</v>
      </c>
      <c r="Y457" t="s">
        <v>44</v>
      </c>
      <c r="Z457">
        <v>3</v>
      </c>
    </row>
    <row r="458" spans="1:26" x14ac:dyDescent="0.25">
      <c r="A458">
        <v>3883</v>
      </c>
      <c r="B458" t="s">
        <v>2088</v>
      </c>
      <c r="C458" t="s">
        <v>2028</v>
      </c>
      <c r="D458" s="1">
        <v>44687</v>
      </c>
      <c r="E458" s="1">
        <v>44830</v>
      </c>
      <c r="F458" t="s">
        <v>1772</v>
      </c>
      <c r="G458" t="s">
        <v>2089</v>
      </c>
      <c r="H458" t="s">
        <v>2090</v>
      </c>
      <c r="I458" t="s">
        <v>88</v>
      </c>
      <c r="J458" t="s">
        <v>32</v>
      </c>
      <c r="K458" t="s">
        <v>33</v>
      </c>
      <c r="L458" t="s">
        <v>63</v>
      </c>
      <c r="M458" t="s">
        <v>62</v>
      </c>
      <c r="N458" t="s">
        <v>98</v>
      </c>
      <c r="O458" t="s">
        <v>2091</v>
      </c>
      <c r="P458" t="s">
        <v>169</v>
      </c>
      <c r="Q458" t="s">
        <v>89</v>
      </c>
      <c r="R458" s="2">
        <v>33405</v>
      </c>
      <c r="S458" t="s">
        <v>39</v>
      </c>
      <c r="T458" t="s">
        <v>394</v>
      </c>
      <c r="U458" t="s">
        <v>41</v>
      </c>
      <c r="V458">
        <v>11294</v>
      </c>
      <c r="W458" t="s">
        <v>42</v>
      </c>
      <c r="X458" t="s">
        <v>43</v>
      </c>
      <c r="Y458" t="s">
        <v>44</v>
      </c>
      <c r="Z458">
        <v>3</v>
      </c>
    </row>
    <row r="459" spans="1:26" x14ac:dyDescent="0.25">
      <c r="A459">
        <v>3884</v>
      </c>
      <c r="B459" t="s">
        <v>2092</v>
      </c>
      <c r="C459" t="s">
        <v>2093</v>
      </c>
      <c r="D459" s="1">
        <v>43498</v>
      </c>
      <c r="F459" t="s">
        <v>1772</v>
      </c>
      <c r="G459" t="s">
        <v>2094</v>
      </c>
      <c r="H459" t="s">
        <v>2095</v>
      </c>
      <c r="I459" t="s">
        <v>31</v>
      </c>
      <c r="J459" t="s">
        <v>32</v>
      </c>
      <c r="K459" t="s">
        <v>62</v>
      </c>
      <c r="L459" t="s">
        <v>63</v>
      </c>
      <c r="M459" t="s">
        <v>35</v>
      </c>
      <c r="N459" t="s">
        <v>36</v>
      </c>
      <c r="P459" t="s">
        <v>169</v>
      </c>
      <c r="Q459" t="s">
        <v>110</v>
      </c>
      <c r="R459" s="2">
        <v>31894</v>
      </c>
      <c r="S459" t="s">
        <v>39</v>
      </c>
      <c r="T459" t="s">
        <v>112</v>
      </c>
      <c r="U459" t="s">
        <v>41</v>
      </c>
      <c r="V459">
        <v>96985</v>
      </c>
      <c r="W459" t="s">
        <v>92</v>
      </c>
      <c r="X459" t="s">
        <v>43</v>
      </c>
      <c r="Y459" t="s">
        <v>44</v>
      </c>
      <c r="Z459">
        <v>3</v>
      </c>
    </row>
    <row r="460" spans="1:26" x14ac:dyDescent="0.25">
      <c r="A460">
        <v>3885</v>
      </c>
      <c r="B460" t="s">
        <v>2096</v>
      </c>
      <c r="C460" t="s">
        <v>2097</v>
      </c>
      <c r="D460" s="1">
        <v>44538</v>
      </c>
      <c r="F460" t="s">
        <v>1783</v>
      </c>
      <c r="G460" t="s">
        <v>2098</v>
      </c>
      <c r="H460" t="s">
        <v>2099</v>
      </c>
      <c r="I460" t="s">
        <v>49</v>
      </c>
      <c r="J460" t="s">
        <v>32</v>
      </c>
      <c r="K460" t="s">
        <v>62</v>
      </c>
      <c r="L460" t="s">
        <v>63</v>
      </c>
      <c r="M460" t="s">
        <v>51</v>
      </c>
      <c r="N460" t="s">
        <v>36</v>
      </c>
      <c r="P460" t="s">
        <v>169</v>
      </c>
      <c r="Q460" t="s">
        <v>110</v>
      </c>
      <c r="R460" s="2">
        <v>17827</v>
      </c>
      <c r="S460" t="s">
        <v>90</v>
      </c>
      <c r="T460" t="s">
        <v>112</v>
      </c>
      <c r="U460" t="s">
        <v>41</v>
      </c>
      <c r="V460">
        <v>93436</v>
      </c>
      <c r="W460" t="s">
        <v>92</v>
      </c>
      <c r="X460" t="s">
        <v>74</v>
      </c>
      <c r="Y460" t="s">
        <v>44</v>
      </c>
      <c r="Z460">
        <v>3</v>
      </c>
    </row>
    <row r="461" spans="1:26" x14ac:dyDescent="0.25">
      <c r="A461">
        <v>3886</v>
      </c>
      <c r="B461" t="s">
        <v>2100</v>
      </c>
      <c r="C461" t="s">
        <v>2101</v>
      </c>
      <c r="D461" s="1">
        <v>43385</v>
      </c>
      <c r="F461" t="s">
        <v>1783</v>
      </c>
      <c r="G461" t="s">
        <v>2102</v>
      </c>
      <c r="H461" t="s">
        <v>2103</v>
      </c>
      <c r="I461" t="s">
        <v>138</v>
      </c>
      <c r="J461" t="s">
        <v>32</v>
      </c>
      <c r="K461" t="s">
        <v>51</v>
      </c>
      <c r="L461" t="s">
        <v>63</v>
      </c>
      <c r="M461" t="s">
        <v>35</v>
      </c>
      <c r="N461" t="s">
        <v>36</v>
      </c>
      <c r="P461" t="s">
        <v>169</v>
      </c>
      <c r="Q461" t="s">
        <v>593</v>
      </c>
      <c r="R461" s="2">
        <v>28465</v>
      </c>
      <c r="S461" t="s">
        <v>90</v>
      </c>
      <c r="T461" t="s">
        <v>102</v>
      </c>
      <c r="U461" t="s">
        <v>54</v>
      </c>
      <c r="V461">
        <v>42646</v>
      </c>
      <c r="W461" t="s">
        <v>73</v>
      </c>
      <c r="X461" t="s">
        <v>74</v>
      </c>
      <c r="Y461" t="s">
        <v>44</v>
      </c>
      <c r="Z461">
        <v>3</v>
      </c>
    </row>
    <row r="462" spans="1:26" x14ac:dyDescent="0.25">
      <c r="A462">
        <v>3887</v>
      </c>
      <c r="B462" t="s">
        <v>2104</v>
      </c>
      <c r="C462" t="s">
        <v>2105</v>
      </c>
      <c r="D462" s="1">
        <v>44673</v>
      </c>
      <c r="E462" s="1">
        <v>45061</v>
      </c>
      <c r="F462" t="s">
        <v>1783</v>
      </c>
      <c r="G462" t="s">
        <v>2106</v>
      </c>
      <c r="H462" t="s">
        <v>2107</v>
      </c>
      <c r="I462" t="s">
        <v>117</v>
      </c>
      <c r="J462" t="s">
        <v>1804</v>
      </c>
      <c r="K462" t="s">
        <v>33</v>
      </c>
      <c r="L462" t="s">
        <v>63</v>
      </c>
      <c r="M462" t="s">
        <v>35</v>
      </c>
      <c r="N462" t="s">
        <v>139</v>
      </c>
      <c r="O462" t="s">
        <v>2108</v>
      </c>
      <c r="P462" t="s">
        <v>169</v>
      </c>
      <c r="Q462" t="s">
        <v>80</v>
      </c>
      <c r="R462" s="2">
        <v>19899</v>
      </c>
      <c r="S462" t="s">
        <v>90</v>
      </c>
      <c r="T462" t="s">
        <v>291</v>
      </c>
      <c r="U462" t="s">
        <v>54</v>
      </c>
      <c r="V462">
        <v>54502</v>
      </c>
      <c r="W462" t="s">
        <v>42</v>
      </c>
      <c r="X462" t="s">
        <v>103</v>
      </c>
      <c r="Y462" t="s">
        <v>104</v>
      </c>
      <c r="Z462">
        <v>3</v>
      </c>
    </row>
    <row r="463" spans="1:26" x14ac:dyDescent="0.25">
      <c r="A463">
        <v>3888</v>
      </c>
      <c r="B463" t="s">
        <v>2109</v>
      </c>
      <c r="C463" t="s">
        <v>824</v>
      </c>
      <c r="D463" s="1">
        <v>44444</v>
      </c>
      <c r="E463" s="1">
        <v>44750</v>
      </c>
      <c r="F463" t="s">
        <v>1870</v>
      </c>
      <c r="G463" t="s">
        <v>2110</v>
      </c>
      <c r="H463" t="s">
        <v>2111</v>
      </c>
      <c r="I463" t="s">
        <v>61</v>
      </c>
      <c r="J463" t="s">
        <v>1804</v>
      </c>
      <c r="K463" t="s">
        <v>62</v>
      </c>
      <c r="L463" t="s">
        <v>63</v>
      </c>
      <c r="M463" t="s">
        <v>62</v>
      </c>
      <c r="N463" t="s">
        <v>139</v>
      </c>
      <c r="O463" t="s">
        <v>2112</v>
      </c>
      <c r="P463" t="s">
        <v>169</v>
      </c>
      <c r="Q463" t="s">
        <v>110</v>
      </c>
      <c r="R463" s="2">
        <v>31948</v>
      </c>
      <c r="S463" t="s">
        <v>39</v>
      </c>
      <c r="T463" t="s">
        <v>112</v>
      </c>
      <c r="U463" t="s">
        <v>41</v>
      </c>
      <c r="V463">
        <v>88391</v>
      </c>
      <c r="W463" t="s">
        <v>73</v>
      </c>
      <c r="X463" t="s">
        <v>103</v>
      </c>
      <c r="Y463" t="s">
        <v>44</v>
      </c>
      <c r="Z463">
        <v>3</v>
      </c>
    </row>
    <row r="464" spans="1:26" x14ac:dyDescent="0.25">
      <c r="A464">
        <v>3889</v>
      </c>
      <c r="B464" t="s">
        <v>2113</v>
      </c>
      <c r="C464" t="s">
        <v>859</v>
      </c>
      <c r="D464" s="1">
        <v>44809</v>
      </c>
      <c r="E464" s="1">
        <v>44864</v>
      </c>
      <c r="F464" t="s">
        <v>1778</v>
      </c>
      <c r="G464" t="s">
        <v>2114</v>
      </c>
      <c r="H464" t="s">
        <v>2115</v>
      </c>
      <c r="I464" t="s">
        <v>79</v>
      </c>
      <c r="J464" t="s">
        <v>32</v>
      </c>
      <c r="K464" t="s">
        <v>33</v>
      </c>
      <c r="L464" t="s">
        <v>63</v>
      </c>
      <c r="M464" t="s">
        <v>51</v>
      </c>
      <c r="N464" t="s">
        <v>125</v>
      </c>
      <c r="O464" t="s">
        <v>2116</v>
      </c>
      <c r="P464" t="s">
        <v>1842</v>
      </c>
      <c r="Q464" t="s">
        <v>80</v>
      </c>
      <c r="R464" s="2">
        <v>30239</v>
      </c>
      <c r="S464" t="s">
        <v>39</v>
      </c>
      <c r="T464" t="s">
        <v>225</v>
      </c>
      <c r="U464" t="s">
        <v>54</v>
      </c>
      <c r="V464">
        <v>26421</v>
      </c>
      <c r="W464" t="s">
        <v>92</v>
      </c>
      <c r="X464" t="s">
        <v>74</v>
      </c>
      <c r="Y464" t="s">
        <v>44</v>
      </c>
      <c r="Z464">
        <v>3</v>
      </c>
    </row>
    <row r="465" spans="1:26" x14ac:dyDescent="0.25">
      <c r="A465">
        <v>3890</v>
      </c>
      <c r="B465" t="s">
        <v>2117</v>
      </c>
      <c r="C465" t="s">
        <v>692</v>
      </c>
      <c r="D465" s="1">
        <v>44761</v>
      </c>
      <c r="E465" s="1">
        <v>45041</v>
      </c>
      <c r="F465" t="s">
        <v>1778</v>
      </c>
      <c r="G465" t="s">
        <v>2118</v>
      </c>
      <c r="H465" t="s">
        <v>2119</v>
      </c>
      <c r="I465" t="s">
        <v>97</v>
      </c>
      <c r="J465" t="s">
        <v>32</v>
      </c>
      <c r="K465" t="s">
        <v>62</v>
      </c>
      <c r="L465" t="s">
        <v>63</v>
      </c>
      <c r="M465" t="s">
        <v>35</v>
      </c>
      <c r="N465" t="s">
        <v>125</v>
      </c>
      <c r="O465" t="s">
        <v>2120</v>
      </c>
      <c r="P465" t="s">
        <v>169</v>
      </c>
      <c r="Q465" t="s">
        <v>80</v>
      </c>
      <c r="R465" s="2">
        <v>36392</v>
      </c>
      <c r="S465" t="s">
        <v>39</v>
      </c>
      <c r="T465" t="s">
        <v>225</v>
      </c>
      <c r="U465" t="s">
        <v>54</v>
      </c>
      <c r="V465">
        <v>85660</v>
      </c>
      <c r="W465" t="s">
        <v>127</v>
      </c>
      <c r="X465" t="s">
        <v>103</v>
      </c>
      <c r="Y465" t="s">
        <v>44</v>
      </c>
      <c r="Z465">
        <v>3</v>
      </c>
    </row>
    <row r="466" spans="1:26" x14ac:dyDescent="0.25">
      <c r="A466">
        <v>3891</v>
      </c>
      <c r="B466" t="s">
        <v>2121</v>
      </c>
      <c r="C466" t="s">
        <v>2122</v>
      </c>
      <c r="D466" s="1">
        <v>44707</v>
      </c>
      <c r="F466" t="s">
        <v>1778</v>
      </c>
      <c r="G466" t="s">
        <v>2123</v>
      </c>
      <c r="H466" t="s">
        <v>2124</v>
      </c>
      <c r="I466" t="s">
        <v>88</v>
      </c>
      <c r="J466" t="s">
        <v>32</v>
      </c>
      <c r="K466" t="s">
        <v>62</v>
      </c>
      <c r="L466" t="s">
        <v>34</v>
      </c>
      <c r="M466" t="s">
        <v>35</v>
      </c>
      <c r="N466" t="s">
        <v>36</v>
      </c>
      <c r="P466" t="s">
        <v>169</v>
      </c>
      <c r="Q466" t="s">
        <v>110</v>
      </c>
      <c r="R466" s="2">
        <v>22101</v>
      </c>
      <c r="S466" t="s">
        <v>39</v>
      </c>
      <c r="T466" t="s">
        <v>112</v>
      </c>
      <c r="U466" t="s">
        <v>54</v>
      </c>
      <c r="V466">
        <v>60107</v>
      </c>
      <c r="W466" t="s">
        <v>73</v>
      </c>
      <c r="X466" t="s">
        <v>74</v>
      </c>
      <c r="Y466" t="s">
        <v>44</v>
      </c>
      <c r="Z466">
        <v>3</v>
      </c>
    </row>
    <row r="467" spans="1:26" x14ac:dyDescent="0.25">
      <c r="A467">
        <v>3892</v>
      </c>
      <c r="B467" t="s">
        <v>1559</v>
      </c>
      <c r="C467" t="s">
        <v>1274</v>
      </c>
      <c r="D467" s="1">
        <v>44865</v>
      </c>
      <c r="F467" t="s">
        <v>1778</v>
      </c>
      <c r="G467" t="s">
        <v>2125</v>
      </c>
      <c r="H467" t="s">
        <v>2126</v>
      </c>
      <c r="I467" t="s">
        <v>31</v>
      </c>
      <c r="J467" t="s">
        <v>32</v>
      </c>
      <c r="K467" t="s">
        <v>62</v>
      </c>
      <c r="L467" t="s">
        <v>50</v>
      </c>
      <c r="M467" t="s">
        <v>62</v>
      </c>
      <c r="N467" t="s">
        <v>36</v>
      </c>
      <c r="P467" t="s">
        <v>169</v>
      </c>
      <c r="Q467" t="s">
        <v>110</v>
      </c>
      <c r="R467" s="2">
        <v>28581</v>
      </c>
      <c r="S467" t="s">
        <v>39</v>
      </c>
      <c r="T467" t="s">
        <v>2127</v>
      </c>
      <c r="U467" t="s">
        <v>54</v>
      </c>
      <c r="V467">
        <v>60831</v>
      </c>
      <c r="W467" t="s">
        <v>55</v>
      </c>
      <c r="X467" t="s">
        <v>103</v>
      </c>
      <c r="Y467" t="s">
        <v>44</v>
      </c>
      <c r="Z467">
        <v>3</v>
      </c>
    </row>
    <row r="468" spans="1:26" x14ac:dyDescent="0.25">
      <c r="A468">
        <v>3893</v>
      </c>
      <c r="B468" t="s">
        <v>2128</v>
      </c>
      <c r="C468" t="s">
        <v>2129</v>
      </c>
      <c r="D468" s="1">
        <v>45007</v>
      </c>
      <c r="E468" s="1">
        <v>45135</v>
      </c>
      <c r="F468" t="s">
        <v>1772</v>
      </c>
      <c r="G468" t="s">
        <v>2130</v>
      </c>
      <c r="H468" t="s">
        <v>2131</v>
      </c>
      <c r="I468" t="s">
        <v>49</v>
      </c>
      <c r="J468" t="s">
        <v>32</v>
      </c>
      <c r="K468" t="s">
        <v>62</v>
      </c>
      <c r="L468" t="s">
        <v>63</v>
      </c>
      <c r="M468" t="s">
        <v>51</v>
      </c>
      <c r="N468" t="s">
        <v>98</v>
      </c>
      <c r="O468" t="s">
        <v>2132</v>
      </c>
      <c r="P468" t="s">
        <v>169</v>
      </c>
      <c r="Q468" t="s">
        <v>80</v>
      </c>
      <c r="R468" s="2">
        <v>19464</v>
      </c>
      <c r="S468" t="s">
        <v>39</v>
      </c>
      <c r="T468" t="s">
        <v>82</v>
      </c>
      <c r="U468" t="s">
        <v>41</v>
      </c>
      <c r="V468">
        <v>68298</v>
      </c>
      <c r="W468" t="s">
        <v>127</v>
      </c>
      <c r="X468" t="s">
        <v>83</v>
      </c>
      <c r="Y468" t="s">
        <v>44</v>
      </c>
      <c r="Z468">
        <v>3</v>
      </c>
    </row>
    <row r="469" spans="1:26" x14ac:dyDescent="0.25">
      <c r="A469">
        <v>3894</v>
      </c>
      <c r="B469" t="s">
        <v>2133</v>
      </c>
      <c r="C469" t="s">
        <v>2134</v>
      </c>
      <c r="D469" s="1">
        <v>45075</v>
      </c>
      <c r="F469" t="s">
        <v>1772</v>
      </c>
      <c r="G469" t="s">
        <v>2135</v>
      </c>
      <c r="H469" t="s">
        <v>2136</v>
      </c>
      <c r="I469" t="s">
        <v>138</v>
      </c>
      <c r="J469" t="s">
        <v>32</v>
      </c>
      <c r="K469" t="s">
        <v>62</v>
      </c>
      <c r="L469" t="s">
        <v>50</v>
      </c>
      <c r="M469" t="s">
        <v>62</v>
      </c>
      <c r="N469" t="s">
        <v>36</v>
      </c>
      <c r="P469" t="s">
        <v>169</v>
      </c>
      <c r="Q469" t="s">
        <v>52</v>
      </c>
      <c r="R469" s="2">
        <v>21611</v>
      </c>
      <c r="S469" t="s">
        <v>39</v>
      </c>
      <c r="T469" t="s">
        <v>162</v>
      </c>
      <c r="U469" t="s">
        <v>41</v>
      </c>
      <c r="V469">
        <v>72913</v>
      </c>
      <c r="W469" t="s">
        <v>92</v>
      </c>
      <c r="X469" t="s">
        <v>83</v>
      </c>
      <c r="Y469" t="s">
        <v>44</v>
      </c>
      <c r="Z469">
        <v>3</v>
      </c>
    </row>
    <row r="470" spans="1:26" x14ac:dyDescent="0.25">
      <c r="A470">
        <v>3895</v>
      </c>
      <c r="B470" t="s">
        <v>2137</v>
      </c>
      <c r="C470" t="s">
        <v>2138</v>
      </c>
      <c r="D470" s="1">
        <v>43884</v>
      </c>
      <c r="E470" s="1">
        <v>44447</v>
      </c>
      <c r="F470" t="s">
        <v>1772</v>
      </c>
      <c r="G470" t="s">
        <v>2139</v>
      </c>
      <c r="H470" t="s">
        <v>2140</v>
      </c>
      <c r="I470" t="s">
        <v>117</v>
      </c>
      <c r="J470" t="s">
        <v>32</v>
      </c>
      <c r="K470" t="s">
        <v>62</v>
      </c>
      <c r="L470" t="s">
        <v>34</v>
      </c>
      <c r="M470" t="s">
        <v>62</v>
      </c>
      <c r="N470" t="s">
        <v>139</v>
      </c>
      <c r="O470" t="s">
        <v>2141</v>
      </c>
      <c r="P470" t="s">
        <v>169</v>
      </c>
      <c r="Q470" t="s">
        <v>147</v>
      </c>
      <c r="R470" s="2">
        <v>15842</v>
      </c>
      <c r="S470" t="s">
        <v>39</v>
      </c>
      <c r="T470" t="s">
        <v>2142</v>
      </c>
      <c r="U470" t="s">
        <v>41</v>
      </c>
      <c r="V470">
        <v>3137</v>
      </c>
      <c r="W470" t="s">
        <v>73</v>
      </c>
      <c r="X470" t="s">
        <v>74</v>
      </c>
      <c r="Y470" t="s">
        <v>44</v>
      </c>
      <c r="Z470">
        <v>3</v>
      </c>
    </row>
    <row r="471" spans="1:26" x14ac:dyDescent="0.25">
      <c r="A471">
        <v>3896</v>
      </c>
      <c r="B471" t="s">
        <v>2143</v>
      </c>
      <c r="C471" t="s">
        <v>311</v>
      </c>
      <c r="D471" s="1">
        <v>43690</v>
      </c>
      <c r="E471" s="1">
        <v>44752</v>
      </c>
      <c r="F471" t="s">
        <v>1772</v>
      </c>
      <c r="G471" t="s">
        <v>2144</v>
      </c>
      <c r="H471" t="s">
        <v>2145</v>
      </c>
      <c r="I471" t="s">
        <v>61</v>
      </c>
      <c r="J471" t="s">
        <v>32</v>
      </c>
      <c r="K471" t="s">
        <v>51</v>
      </c>
      <c r="L471" t="s">
        <v>63</v>
      </c>
      <c r="M471" t="s">
        <v>35</v>
      </c>
      <c r="N471" t="s">
        <v>98</v>
      </c>
      <c r="O471" t="s">
        <v>2146</v>
      </c>
      <c r="P471" t="s">
        <v>169</v>
      </c>
      <c r="Q471" t="s">
        <v>110</v>
      </c>
      <c r="R471" s="2">
        <v>29545</v>
      </c>
      <c r="S471" t="s">
        <v>39</v>
      </c>
      <c r="T471" t="s">
        <v>418</v>
      </c>
      <c r="U471" t="s">
        <v>41</v>
      </c>
      <c r="V471">
        <v>2618</v>
      </c>
      <c r="W471" t="s">
        <v>73</v>
      </c>
      <c r="X471" t="s">
        <v>43</v>
      </c>
      <c r="Y471" t="s">
        <v>44</v>
      </c>
      <c r="Z471">
        <v>3</v>
      </c>
    </row>
    <row r="472" spans="1:26" x14ac:dyDescent="0.25">
      <c r="A472">
        <v>3897</v>
      </c>
      <c r="B472" t="s">
        <v>2147</v>
      </c>
      <c r="C472" t="s">
        <v>1923</v>
      </c>
      <c r="D472" s="1">
        <v>43549</v>
      </c>
      <c r="E472" s="1">
        <v>44452</v>
      </c>
      <c r="F472" t="s">
        <v>1783</v>
      </c>
      <c r="G472" t="s">
        <v>2148</v>
      </c>
      <c r="H472" t="s">
        <v>2149</v>
      </c>
      <c r="I472" t="s">
        <v>117</v>
      </c>
      <c r="J472" t="s">
        <v>32</v>
      </c>
      <c r="K472" t="s">
        <v>51</v>
      </c>
      <c r="L472" t="s">
        <v>50</v>
      </c>
      <c r="M472" t="s">
        <v>51</v>
      </c>
      <c r="N472" t="s">
        <v>139</v>
      </c>
      <c r="O472" t="s">
        <v>2150</v>
      </c>
      <c r="P472" t="s">
        <v>169</v>
      </c>
      <c r="Q472" t="s">
        <v>52</v>
      </c>
      <c r="R472" s="2">
        <v>20545</v>
      </c>
      <c r="S472" t="s">
        <v>90</v>
      </c>
      <c r="T472" t="s">
        <v>418</v>
      </c>
      <c r="U472" t="s">
        <v>41</v>
      </c>
      <c r="V472">
        <v>84396</v>
      </c>
      <c r="W472" t="s">
        <v>92</v>
      </c>
      <c r="X472" t="s">
        <v>83</v>
      </c>
      <c r="Y472" t="s">
        <v>44</v>
      </c>
      <c r="Z472">
        <v>3</v>
      </c>
    </row>
    <row r="473" spans="1:26" x14ac:dyDescent="0.25">
      <c r="A473">
        <v>3898</v>
      </c>
      <c r="B473" t="s">
        <v>2151</v>
      </c>
      <c r="C473" t="s">
        <v>206</v>
      </c>
      <c r="D473" s="1">
        <v>43448</v>
      </c>
      <c r="E473" s="1">
        <v>44968</v>
      </c>
      <c r="F473" t="s">
        <v>1783</v>
      </c>
      <c r="G473" t="s">
        <v>2152</v>
      </c>
      <c r="H473" t="s">
        <v>2153</v>
      </c>
      <c r="I473" t="s">
        <v>61</v>
      </c>
      <c r="J473" t="s">
        <v>1804</v>
      </c>
      <c r="K473" t="s">
        <v>51</v>
      </c>
      <c r="L473" t="s">
        <v>34</v>
      </c>
      <c r="M473" t="s">
        <v>35</v>
      </c>
      <c r="N473" t="s">
        <v>139</v>
      </c>
      <c r="O473" t="s">
        <v>2154</v>
      </c>
      <c r="P473" t="s">
        <v>169</v>
      </c>
      <c r="Q473" t="s">
        <v>80</v>
      </c>
      <c r="R473" s="2">
        <v>17725</v>
      </c>
      <c r="S473" t="s">
        <v>90</v>
      </c>
      <c r="T473" t="s">
        <v>162</v>
      </c>
      <c r="U473" t="s">
        <v>54</v>
      </c>
      <c r="V473">
        <v>83611</v>
      </c>
      <c r="W473" t="s">
        <v>127</v>
      </c>
      <c r="X473" t="s">
        <v>74</v>
      </c>
      <c r="Y473" t="s">
        <v>44</v>
      </c>
      <c r="Z473">
        <v>3</v>
      </c>
    </row>
    <row r="474" spans="1:26" x14ac:dyDescent="0.25">
      <c r="A474">
        <v>3899</v>
      </c>
      <c r="B474" t="s">
        <v>455</v>
      </c>
      <c r="C474" t="s">
        <v>2155</v>
      </c>
      <c r="D474" s="1">
        <v>44262</v>
      </c>
      <c r="E474" s="1">
        <v>44439</v>
      </c>
      <c r="F474" t="s">
        <v>1783</v>
      </c>
      <c r="G474" t="s">
        <v>2156</v>
      </c>
      <c r="H474" t="s">
        <v>2157</v>
      </c>
      <c r="I474" t="s">
        <v>88</v>
      </c>
      <c r="J474" t="s">
        <v>1804</v>
      </c>
      <c r="K474" t="s">
        <v>33</v>
      </c>
      <c r="L474" t="s">
        <v>63</v>
      </c>
      <c r="M474" t="s">
        <v>51</v>
      </c>
      <c r="N474" t="s">
        <v>125</v>
      </c>
      <c r="O474" t="s">
        <v>2158</v>
      </c>
      <c r="P474" t="s">
        <v>169</v>
      </c>
      <c r="Q474" t="s">
        <v>110</v>
      </c>
      <c r="R474" s="2">
        <v>15879</v>
      </c>
      <c r="S474" t="s">
        <v>90</v>
      </c>
      <c r="T474" t="s">
        <v>112</v>
      </c>
      <c r="U474" t="s">
        <v>41</v>
      </c>
      <c r="V474">
        <v>88656</v>
      </c>
      <c r="W474" t="s">
        <v>73</v>
      </c>
      <c r="X474" t="s">
        <v>103</v>
      </c>
      <c r="Y474" t="s">
        <v>44</v>
      </c>
      <c r="Z474">
        <v>3</v>
      </c>
    </row>
    <row r="475" spans="1:26" x14ac:dyDescent="0.25">
      <c r="A475">
        <v>3900</v>
      </c>
      <c r="B475" t="s">
        <v>2159</v>
      </c>
      <c r="C475" t="s">
        <v>2160</v>
      </c>
      <c r="D475" s="1">
        <v>45093</v>
      </c>
      <c r="F475" t="s">
        <v>1870</v>
      </c>
      <c r="G475" t="s">
        <v>2161</v>
      </c>
      <c r="H475" t="s">
        <v>2162</v>
      </c>
      <c r="I475" t="s">
        <v>31</v>
      </c>
      <c r="J475" t="s">
        <v>32</v>
      </c>
      <c r="K475" t="s">
        <v>33</v>
      </c>
      <c r="L475" t="s">
        <v>34</v>
      </c>
      <c r="M475" t="s">
        <v>62</v>
      </c>
      <c r="N475" t="s">
        <v>36</v>
      </c>
      <c r="P475" t="s">
        <v>169</v>
      </c>
      <c r="Q475" t="s">
        <v>89</v>
      </c>
      <c r="R475" s="2">
        <v>34968</v>
      </c>
      <c r="S475" t="s">
        <v>39</v>
      </c>
      <c r="T475" t="s">
        <v>1181</v>
      </c>
      <c r="U475" t="s">
        <v>41</v>
      </c>
      <c r="V475">
        <v>79249</v>
      </c>
      <c r="W475" t="s">
        <v>127</v>
      </c>
      <c r="X475" t="s">
        <v>74</v>
      </c>
      <c r="Y475" t="s">
        <v>44</v>
      </c>
      <c r="Z475">
        <v>3</v>
      </c>
    </row>
    <row r="476" spans="1:26" x14ac:dyDescent="0.25">
      <c r="A476">
        <v>3901</v>
      </c>
      <c r="B476" t="s">
        <v>1548</v>
      </c>
      <c r="C476" t="s">
        <v>411</v>
      </c>
      <c r="D476" s="1">
        <v>44365</v>
      </c>
      <c r="F476" t="s">
        <v>1778</v>
      </c>
      <c r="G476" t="s">
        <v>2163</v>
      </c>
      <c r="H476" t="s">
        <v>2164</v>
      </c>
      <c r="I476" t="s">
        <v>49</v>
      </c>
      <c r="J476" t="s">
        <v>32</v>
      </c>
      <c r="K476" t="s">
        <v>51</v>
      </c>
      <c r="L476" t="s">
        <v>50</v>
      </c>
      <c r="M476" t="s">
        <v>35</v>
      </c>
      <c r="N476" t="s">
        <v>36</v>
      </c>
      <c r="P476" t="s">
        <v>1842</v>
      </c>
      <c r="Q476" t="s">
        <v>241</v>
      </c>
      <c r="R476" s="2">
        <v>32178</v>
      </c>
      <c r="S476" t="s">
        <v>39</v>
      </c>
      <c r="T476" t="s">
        <v>418</v>
      </c>
      <c r="U476" t="s">
        <v>54</v>
      </c>
      <c r="V476">
        <v>3921</v>
      </c>
      <c r="W476" t="s">
        <v>55</v>
      </c>
      <c r="X476" t="s">
        <v>74</v>
      </c>
      <c r="Y476" t="s">
        <v>44</v>
      </c>
      <c r="Z476">
        <v>3</v>
      </c>
    </row>
    <row r="477" spans="1:26" x14ac:dyDescent="0.25">
      <c r="A477">
        <v>3902</v>
      </c>
      <c r="B477" t="s">
        <v>2165</v>
      </c>
      <c r="C477" t="s">
        <v>2166</v>
      </c>
      <c r="D477" s="1">
        <v>45068</v>
      </c>
      <c r="E477" s="1">
        <v>45093</v>
      </c>
      <c r="F477" t="s">
        <v>1778</v>
      </c>
      <c r="G477" t="s">
        <v>2167</v>
      </c>
      <c r="H477" t="s">
        <v>2168</v>
      </c>
      <c r="I477" t="s">
        <v>138</v>
      </c>
      <c r="J477" t="s">
        <v>32</v>
      </c>
      <c r="K477" t="s">
        <v>33</v>
      </c>
      <c r="L477" t="s">
        <v>63</v>
      </c>
      <c r="M477" t="s">
        <v>35</v>
      </c>
      <c r="N477" t="s">
        <v>125</v>
      </c>
      <c r="O477" t="s">
        <v>2169</v>
      </c>
      <c r="P477" t="s">
        <v>1842</v>
      </c>
      <c r="Q477" t="s">
        <v>304</v>
      </c>
      <c r="R477" s="2">
        <v>23530</v>
      </c>
      <c r="S477" t="s">
        <v>39</v>
      </c>
      <c r="T477" t="s">
        <v>351</v>
      </c>
      <c r="U477" t="s">
        <v>54</v>
      </c>
      <c r="V477">
        <v>84876</v>
      </c>
      <c r="W477" t="s">
        <v>92</v>
      </c>
      <c r="X477" t="s">
        <v>74</v>
      </c>
      <c r="Y477" t="s">
        <v>44</v>
      </c>
      <c r="Z477">
        <v>3</v>
      </c>
    </row>
    <row r="478" spans="1:26" x14ac:dyDescent="0.25">
      <c r="A478">
        <v>3903</v>
      </c>
      <c r="B478" t="s">
        <v>1668</v>
      </c>
      <c r="C478" t="s">
        <v>2170</v>
      </c>
      <c r="D478" s="1">
        <v>43599</v>
      </c>
      <c r="F478" t="s">
        <v>1778</v>
      </c>
      <c r="G478" t="s">
        <v>2171</v>
      </c>
      <c r="H478" t="s">
        <v>2172</v>
      </c>
      <c r="I478" t="s">
        <v>79</v>
      </c>
      <c r="J478" t="s">
        <v>32</v>
      </c>
      <c r="K478" t="s">
        <v>62</v>
      </c>
      <c r="L478" t="s">
        <v>50</v>
      </c>
      <c r="M478" t="s">
        <v>62</v>
      </c>
      <c r="N478" t="s">
        <v>36</v>
      </c>
      <c r="P478" t="s">
        <v>169</v>
      </c>
      <c r="Q478" t="s">
        <v>89</v>
      </c>
      <c r="R478" s="2">
        <v>34171</v>
      </c>
      <c r="S478" t="s">
        <v>39</v>
      </c>
      <c r="T478" t="s">
        <v>91</v>
      </c>
      <c r="U478" t="s">
        <v>54</v>
      </c>
      <c r="V478">
        <v>66324</v>
      </c>
      <c r="W478" t="s">
        <v>55</v>
      </c>
      <c r="X478" t="s">
        <v>74</v>
      </c>
      <c r="Y478" t="s">
        <v>44</v>
      </c>
      <c r="Z478">
        <v>3</v>
      </c>
    </row>
    <row r="479" spans="1:26" x14ac:dyDescent="0.25">
      <c r="A479">
        <v>3904</v>
      </c>
      <c r="B479" t="s">
        <v>1861</v>
      </c>
      <c r="C479" t="s">
        <v>2173</v>
      </c>
      <c r="D479" s="1">
        <v>44192</v>
      </c>
      <c r="F479" t="s">
        <v>1778</v>
      </c>
      <c r="G479" t="s">
        <v>2174</v>
      </c>
      <c r="H479" t="s">
        <v>2175</v>
      </c>
      <c r="I479" t="s">
        <v>167</v>
      </c>
      <c r="J479" t="s">
        <v>32</v>
      </c>
      <c r="K479" t="s">
        <v>33</v>
      </c>
      <c r="L479" t="s">
        <v>50</v>
      </c>
      <c r="M479" t="s">
        <v>51</v>
      </c>
      <c r="N479" t="s">
        <v>36</v>
      </c>
      <c r="P479" t="s">
        <v>169</v>
      </c>
      <c r="Q479" t="s">
        <v>110</v>
      </c>
      <c r="R479" s="2">
        <v>25630</v>
      </c>
      <c r="S479" t="s">
        <v>39</v>
      </c>
      <c r="T479" t="s">
        <v>112</v>
      </c>
      <c r="U479" t="s">
        <v>54</v>
      </c>
      <c r="V479">
        <v>86510</v>
      </c>
      <c r="W479" t="s">
        <v>127</v>
      </c>
      <c r="X479" t="s">
        <v>43</v>
      </c>
      <c r="Y479" t="s">
        <v>44</v>
      </c>
      <c r="Z479">
        <v>3</v>
      </c>
    </row>
    <row r="480" spans="1:26" x14ac:dyDescent="0.25">
      <c r="A480">
        <v>3905</v>
      </c>
      <c r="B480" t="s">
        <v>2176</v>
      </c>
      <c r="C480" t="s">
        <v>2177</v>
      </c>
      <c r="D480" s="1">
        <v>44047</v>
      </c>
      <c r="E480" s="1">
        <v>44596</v>
      </c>
      <c r="F480" t="s">
        <v>1778</v>
      </c>
      <c r="G480" t="s">
        <v>2178</v>
      </c>
      <c r="H480" t="s">
        <v>2179</v>
      </c>
      <c r="I480" t="s">
        <v>97</v>
      </c>
      <c r="J480" t="s">
        <v>32</v>
      </c>
      <c r="K480" t="s">
        <v>62</v>
      </c>
      <c r="L480" t="s">
        <v>50</v>
      </c>
      <c r="M480" t="s">
        <v>62</v>
      </c>
      <c r="N480" t="s">
        <v>98</v>
      </c>
      <c r="O480" t="s">
        <v>2180</v>
      </c>
      <c r="P480" t="s">
        <v>169</v>
      </c>
      <c r="Q480" t="s">
        <v>935</v>
      </c>
      <c r="R480" s="2">
        <v>21344</v>
      </c>
      <c r="S480" t="s">
        <v>39</v>
      </c>
      <c r="T480" t="s">
        <v>112</v>
      </c>
      <c r="U480" t="s">
        <v>41</v>
      </c>
      <c r="V480">
        <v>48843</v>
      </c>
      <c r="W480" t="s">
        <v>92</v>
      </c>
      <c r="X480" t="s">
        <v>43</v>
      </c>
      <c r="Y480" t="s">
        <v>44</v>
      </c>
      <c r="Z480">
        <v>3</v>
      </c>
    </row>
    <row r="481" spans="1:26" x14ac:dyDescent="0.25">
      <c r="A481">
        <v>3906</v>
      </c>
      <c r="B481" t="s">
        <v>2181</v>
      </c>
      <c r="C481" t="s">
        <v>2182</v>
      </c>
      <c r="D481" s="1">
        <v>44068</v>
      </c>
      <c r="F481" t="s">
        <v>1772</v>
      </c>
      <c r="G481" t="s">
        <v>2183</v>
      </c>
      <c r="H481" t="s">
        <v>2184</v>
      </c>
      <c r="I481" t="s">
        <v>117</v>
      </c>
      <c r="J481" t="s">
        <v>32</v>
      </c>
      <c r="K481" t="s">
        <v>33</v>
      </c>
      <c r="L481" t="s">
        <v>34</v>
      </c>
      <c r="M481" t="s">
        <v>35</v>
      </c>
      <c r="N481" t="s">
        <v>36</v>
      </c>
      <c r="P481" t="s">
        <v>169</v>
      </c>
      <c r="Q481" t="s">
        <v>304</v>
      </c>
      <c r="R481" s="2">
        <v>27642</v>
      </c>
      <c r="S481" t="s">
        <v>39</v>
      </c>
      <c r="T481" t="s">
        <v>149</v>
      </c>
      <c r="U481" t="s">
        <v>41</v>
      </c>
      <c r="V481">
        <v>70797</v>
      </c>
      <c r="W481" t="s">
        <v>73</v>
      </c>
      <c r="X481" t="s">
        <v>83</v>
      </c>
      <c r="Y481" t="s">
        <v>44</v>
      </c>
      <c r="Z481">
        <v>3</v>
      </c>
    </row>
    <row r="482" spans="1:26" x14ac:dyDescent="0.25">
      <c r="A482">
        <v>3907</v>
      </c>
      <c r="B482" t="s">
        <v>2185</v>
      </c>
      <c r="C482" t="s">
        <v>2186</v>
      </c>
      <c r="D482" s="1">
        <v>44616</v>
      </c>
      <c r="F482" t="s">
        <v>1772</v>
      </c>
      <c r="G482" t="s">
        <v>2187</v>
      </c>
      <c r="H482" t="s">
        <v>2188</v>
      </c>
      <c r="I482" t="s">
        <v>61</v>
      </c>
      <c r="J482" t="s">
        <v>32</v>
      </c>
      <c r="K482" t="s">
        <v>62</v>
      </c>
      <c r="L482" t="s">
        <v>50</v>
      </c>
      <c r="M482" t="s">
        <v>35</v>
      </c>
      <c r="N482" t="s">
        <v>36</v>
      </c>
      <c r="P482" t="s">
        <v>169</v>
      </c>
      <c r="Q482" t="s">
        <v>110</v>
      </c>
      <c r="R482" s="2">
        <v>23569</v>
      </c>
      <c r="S482" t="s">
        <v>39</v>
      </c>
      <c r="T482" t="s">
        <v>183</v>
      </c>
      <c r="U482" t="s">
        <v>41</v>
      </c>
      <c r="V482">
        <v>6437</v>
      </c>
      <c r="W482" t="s">
        <v>42</v>
      </c>
      <c r="X482" t="s">
        <v>83</v>
      </c>
      <c r="Y482" t="s">
        <v>44</v>
      </c>
      <c r="Z482">
        <v>3</v>
      </c>
    </row>
    <row r="483" spans="1:26" x14ac:dyDescent="0.25">
      <c r="A483">
        <v>3908</v>
      </c>
      <c r="B483" t="s">
        <v>2189</v>
      </c>
      <c r="C483" t="s">
        <v>2190</v>
      </c>
      <c r="D483" s="1">
        <v>43683</v>
      </c>
      <c r="E483" s="1">
        <v>44276</v>
      </c>
      <c r="F483" t="s">
        <v>1772</v>
      </c>
      <c r="G483" t="s">
        <v>2191</v>
      </c>
      <c r="H483" t="s">
        <v>2192</v>
      </c>
      <c r="I483" t="s">
        <v>88</v>
      </c>
      <c r="J483" t="s">
        <v>32</v>
      </c>
      <c r="K483" t="s">
        <v>51</v>
      </c>
      <c r="L483" t="s">
        <v>34</v>
      </c>
      <c r="M483" t="s">
        <v>35</v>
      </c>
      <c r="N483" t="s">
        <v>125</v>
      </c>
      <c r="O483" t="s">
        <v>2193</v>
      </c>
      <c r="P483" t="s">
        <v>169</v>
      </c>
      <c r="Q483" t="s">
        <v>147</v>
      </c>
      <c r="R483" s="2">
        <v>31604</v>
      </c>
      <c r="S483" t="s">
        <v>39</v>
      </c>
      <c r="T483" t="s">
        <v>149</v>
      </c>
      <c r="U483" t="s">
        <v>41</v>
      </c>
      <c r="V483">
        <v>92289</v>
      </c>
      <c r="W483" t="s">
        <v>92</v>
      </c>
      <c r="X483" t="s">
        <v>83</v>
      </c>
      <c r="Y483" t="s">
        <v>235</v>
      </c>
      <c r="Z483">
        <v>3</v>
      </c>
    </row>
    <row r="484" spans="1:26" x14ac:dyDescent="0.25">
      <c r="A484">
        <v>3909</v>
      </c>
      <c r="B484" t="s">
        <v>2194</v>
      </c>
      <c r="C484" t="s">
        <v>185</v>
      </c>
      <c r="D484" s="1">
        <v>44409</v>
      </c>
      <c r="E484" s="1">
        <v>44463</v>
      </c>
      <c r="F484" t="s">
        <v>1772</v>
      </c>
      <c r="G484" t="s">
        <v>2195</v>
      </c>
      <c r="H484" t="s">
        <v>2196</v>
      </c>
      <c r="I484" t="s">
        <v>31</v>
      </c>
      <c r="J484" t="s">
        <v>32</v>
      </c>
      <c r="K484" t="s">
        <v>51</v>
      </c>
      <c r="L484" t="s">
        <v>34</v>
      </c>
      <c r="M484" t="s">
        <v>51</v>
      </c>
      <c r="N484" t="s">
        <v>125</v>
      </c>
      <c r="O484" t="s">
        <v>2197</v>
      </c>
      <c r="P484" t="s">
        <v>169</v>
      </c>
      <c r="Q484" t="s">
        <v>100</v>
      </c>
      <c r="R484" s="2">
        <v>16218</v>
      </c>
      <c r="S484" t="s">
        <v>39</v>
      </c>
      <c r="T484" t="s">
        <v>612</v>
      </c>
      <c r="U484" t="s">
        <v>41</v>
      </c>
      <c r="V484">
        <v>58900</v>
      </c>
      <c r="W484" t="s">
        <v>73</v>
      </c>
      <c r="X484" t="s">
        <v>83</v>
      </c>
      <c r="Y484" t="s">
        <v>235</v>
      </c>
      <c r="Z484">
        <v>3</v>
      </c>
    </row>
    <row r="485" spans="1:26" x14ac:dyDescent="0.25">
      <c r="A485">
        <v>3910</v>
      </c>
      <c r="B485" t="s">
        <v>2198</v>
      </c>
      <c r="C485" t="s">
        <v>2199</v>
      </c>
      <c r="D485" s="1">
        <v>44755</v>
      </c>
      <c r="E485" s="1">
        <v>44948</v>
      </c>
      <c r="F485" t="s">
        <v>1783</v>
      </c>
      <c r="G485" t="s">
        <v>2200</v>
      </c>
      <c r="H485" t="s">
        <v>2201</v>
      </c>
      <c r="I485" t="s">
        <v>97</v>
      </c>
      <c r="J485" t="s">
        <v>32</v>
      </c>
      <c r="K485" t="s">
        <v>51</v>
      </c>
      <c r="L485" t="s">
        <v>50</v>
      </c>
      <c r="M485" t="s">
        <v>51</v>
      </c>
      <c r="N485" t="s">
        <v>174</v>
      </c>
      <c r="O485" t="s">
        <v>2202</v>
      </c>
      <c r="P485" t="s">
        <v>169</v>
      </c>
      <c r="Q485" t="s">
        <v>593</v>
      </c>
      <c r="R485" s="2">
        <v>35483</v>
      </c>
      <c r="S485" t="s">
        <v>39</v>
      </c>
      <c r="T485" t="s">
        <v>102</v>
      </c>
      <c r="U485" t="s">
        <v>41</v>
      </c>
      <c r="V485">
        <v>35673</v>
      </c>
      <c r="W485" t="s">
        <v>42</v>
      </c>
      <c r="X485" t="s">
        <v>43</v>
      </c>
      <c r="Y485" t="s">
        <v>235</v>
      </c>
      <c r="Z485">
        <v>3</v>
      </c>
    </row>
    <row r="486" spans="1:26" x14ac:dyDescent="0.25">
      <c r="A486">
        <v>3911</v>
      </c>
      <c r="B486" t="s">
        <v>2203</v>
      </c>
      <c r="C486" t="s">
        <v>262</v>
      </c>
      <c r="D486" s="1">
        <v>44344</v>
      </c>
      <c r="F486" t="s">
        <v>1783</v>
      </c>
      <c r="G486" t="s">
        <v>2204</v>
      </c>
      <c r="H486" t="s">
        <v>2205</v>
      </c>
      <c r="I486" t="s">
        <v>117</v>
      </c>
      <c r="J486" t="s">
        <v>32</v>
      </c>
      <c r="K486" t="s">
        <v>62</v>
      </c>
      <c r="L486" t="s">
        <v>50</v>
      </c>
      <c r="M486" t="s">
        <v>51</v>
      </c>
      <c r="N486" t="s">
        <v>36</v>
      </c>
      <c r="P486" t="s">
        <v>169</v>
      </c>
      <c r="Q486" t="s">
        <v>147</v>
      </c>
      <c r="R486" s="2">
        <v>18473</v>
      </c>
      <c r="S486" t="s">
        <v>90</v>
      </c>
      <c r="T486" t="s">
        <v>149</v>
      </c>
      <c r="U486" t="s">
        <v>54</v>
      </c>
      <c r="V486">
        <v>68952</v>
      </c>
      <c r="W486" t="s">
        <v>42</v>
      </c>
      <c r="X486" t="s">
        <v>43</v>
      </c>
      <c r="Y486" t="s">
        <v>44</v>
      </c>
      <c r="Z486">
        <v>3</v>
      </c>
    </row>
    <row r="487" spans="1:26" x14ac:dyDescent="0.25">
      <c r="A487">
        <v>3912</v>
      </c>
      <c r="B487" t="s">
        <v>877</v>
      </c>
      <c r="C487" t="s">
        <v>2206</v>
      </c>
      <c r="D487" s="1">
        <v>44018</v>
      </c>
      <c r="E487" s="1">
        <v>44214</v>
      </c>
      <c r="F487" t="s">
        <v>1783</v>
      </c>
      <c r="G487" t="s">
        <v>2207</v>
      </c>
      <c r="H487" t="s">
        <v>2208</v>
      </c>
      <c r="I487" t="s">
        <v>61</v>
      </c>
      <c r="J487" t="s">
        <v>1804</v>
      </c>
      <c r="K487" t="s">
        <v>51</v>
      </c>
      <c r="L487" t="s">
        <v>34</v>
      </c>
      <c r="M487" t="s">
        <v>62</v>
      </c>
      <c r="N487" t="s">
        <v>98</v>
      </c>
      <c r="O487" t="s">
        <v>2209</v>
      </c>
      <c r="P487" t="s">
        <v>169</v>
      </c>
      <c r="Q487" t="s">
        <v>80</v>
      </c>
      <c r="R487" s="2">
        <v>24977</v>
      </c>
      <c r="S487" t="s">
        <v>90</v>
      </c>
      <c r="T487" t="s">
        <v>225</v>
      </c>
      <c r="U487" t="s">
        <v>54</v>
      </c>
      <c r="V487">
        <v>97493</v>
      </c>
      <c r="W487" t="s">
        <v>55</v>
      </c>
      <c r="X487" t="s">
        <v>43</v>
      </c>
      <c r="Y487" t="s">
        <v>235</v>
      </c>
      <c r="Z487">
        <v>3</v>
      </c>
    </row>
    <row r="488" spans="1:26" x14ac:dyDescent="0.25">
      <c r="A488">
        <v>3913</v>
      </c>
      <c r="B488" t="s">
        <v>1606</v>
      </c>
      <c r="C488" t="s">
        <v>451</v>
      </c>
      <c r="D488" s="1">
        <v>43844</v>
      </c>
      <c r="E488" s="1">
        <v>44720</v>
      </c>
      <c r="F488" t="s">
        <v>1783</v>
      </c>
      <c r="G488" t="s">
        <v>2210</v>
      </c>
      <c r="H488" t="s">
        <v>2211</v>
      </c>
      <c r="I488" t="s">
        <v>88</v>
      </c>
      <c r="J488" t="s">
        <v>1804</v>
      </c>
      <c r="K488" t="s">
        <v>62</v>
      </c>
      <c r="L488" t="s">
        <v>50</v>
      </c>
      <c r="M488" t="s">
        <v>51</v>
      </c>
      <c r="N488" t="s">
        <v>125</v>
      </c>
      <c r="O488" t="s">
        <v>2212</v>
      </c>
      <c r="P488" t="s">
        <v>169</v>
      </c>
      <c r="Q488" t="s">
        <v>176</v>
      </c>
      <c r="R488" s="2">
        <v>15494</v>
      </c>
      <c r="S488" t="s">
        <v>39</v>
      </c>
      <c r="T488" t="s">
        <v>2213</v>
      </c>
      <c r="U488" t="s">
        <v>41</v>
      </c>
      <c r="V488">
        <v>69903</v>
      </c>
      <c r="W488" t="s">
        <v>42</v>
      </c>
      <c r="X488" t="s">
        <v>83</v>
      </c>
      <c r="Y488" t="s">
        <v>44</v>
      </c>
      <c r="Z488">
        <v>3</v>
      </c>
    </row>
    <row r="489" spans="1:26" x14ac:dyDescent="0.25">
      <c r="A489">
        <v>3914</v>
      </c>
      <c r="B489" t="s">
        <v>2214</v>
      </c>
      <c r="C489" t="s">
        <v>2215</v>
      </c>
      <c r="D489" s="1">
        <v>43865</v>
      </c>
      <c r="E489" s="1">
        <v>44225</v>
      </c>
      <c r="F489" t="s">
        <v>1778</v>
      </c>
      <c r="G489" t="s">
        <v>2216</v>
      </c>
      <c r="H489" t="s">
        <v>2217</v>
      </c>
      <c r="I489" t="s">
        <v>132</v>
      </c>
      <c r="J489" t="s">
        <v>32</v>
      </c>
      <c r="K489" t="s">
        <v>33</v>
      </c>
      <c r="L489" t="s">
        <v>34</v>
      </c>
      <c r="M489" t="s">
        <v>35</v>
      </c>
      <c r="N489" t="s">
        <v>125</v>
      </c>
      <c r="O489" t="s">
        <v>2218</v>
      </c>
      <c r="P489" t="s">
        <v>1842</v>
      </c>
      <c r="Q489" t="s">
        <v>110</v>
      </c>
      <c r="R489" s="2">
        <v>21388</v>
      </c>
      <c r="S489" t="s">
        <v>39</v>
      </c>
      <c r="T489" t="s">
        <v>418</v>
      </c>
      <c r="U489" t="s">
        <v>54</v>
      </c>
      <c r="V489">
        <v>9758</v>
      </c>
      <c r="W489" t="s">
        <v>73</v>
      </c>
      <c r="X489" t="s">
        <v>74</v>
      </c>
      <c r="Y489" t="s">
        <v>104</v>
      </c>
      <c r="Z489">
        <v>3</v>
      </c>
    </row>
    <row r="490" spans="1:26" x14ac:dyDescent="0.25">
      <c r="A490">
        <v>3915</v>
      </c>
      <c r="B490" t="s">
        <v>2219</v>
      </c>
      <c r="C490" t="s">
        <v>2220</v>
      </c>
      <c r="D490" s="1">
        <v>44801</v>
      </c>
      <c r="F490" t="s">
        <v>1778</v>
      </c>
      <c r="G490" t="s">
        <v>2221</v>
      </c>
      <c r="H490" t="s">
        <v>2222</v>
      </c>
      <c r="I490" t="s">
        <v>79</v>
      </c>
      <c r="J490" t="s">
        <v>32</v>
      </c>
      <c r="K490" t="s">
        <v>33</v>
      </c>
      <c r="L490" t="s">
        <v>63</v>
      </c>
      <c r="M490" t="s">
        <v>51</v>
      </c>
      <c r="N490" t="s">
        <v>36</v>
      </c>
      <c r="P490" t="s">
        <v>169</v>
      </c>
      <c r="Q490" t="s">
        <v>89</v>
      </c>
      <c r="R490" s="2">
        <v>33361</v>
      </c>
      <c r="S490" t="s">
        <v>39</v>
      </c>
      <c r="T490" t="s">
        <v>225</v>
      </c>
      <c r="U490" t="s">
        <v>54</v>
      </c>
      <c r="V490">
        <v>31391</v>
      </c>
      <c r="W490" t="s">
        <v>73</v>
      </c>
      <c r="X490" t="s">
        <v>43</v>
      </c>
      <c r="Y490" t="s">
        <v>44</v>
      </c>
      <c r="Z490">
        <v>3</v>
      </c>
    </row>
    <row r="491" spans="1:26" x14ac:dyDescent="0.25">
      <c r="A491">
        <v>3916</v>
      </c>
      <c r="B491" t="s">
        <v>2223</v>
      </c>
      <c r="C491" t="s">
        <v>1631</v>
      </c>
      <c r="D491" s="1">
        <v>44739</v>
      </c>
      <c r="F491" t="s">
        <v>1778</v>
      </c>
      <c r="G491" t="s">
        <v>2224</v>
      </c>
      <c r="H491" t="s">
        <v>2225</v>
      </c>
      <c r="I491" t="s">
        <v>97</v>
      </c>
      <c r="J491" t="s">
        <v>32</v>
      </c>
      <c r="K491" t="s">
        <v>51</v>
      </c>
      <c r="L491" t="s">
        <v>34</v>
      </c>
      <c r="M491" t="s">
        <v>35</v>
      </c>
      <c r="N491" t="s">
        <v>36</v>
      </c>
      <c r="P491" t="s">
        <v>169</v>
      </c>
      <c r="Q491" t="s">
        <v>176</v>
      </c>
      <c r="R491" s="2">
        <v>23522</v>
      </c>
      <c r="S491" t="s">
        <v>39</v>
      </c>
      <c r="T491" t="s">
        <v>177</v>
      </c>
      <c r="U491" t="s">
        <v>54</v>
      </c>
      <c r="V491">
        <v>14939</v>
      </c>
      <c r="W491" t="s">
        <v>73</v>
      </c>
      <c r="X491" t="s">
        <v>43</v>
      </c>
      <c r="Y491" t="s">
        <v>44</v>
      </c>
      <c r="Z491">
        <v>3</v>
      </c>
    </row>
    <row r="492" spans="1:26" x14ac:dyDescent="0.25">
      <c r="A492">
        <v>3917</v>
      </c>
      <c r="B492" t="s">
        <v>2226</v>
      </c>
      <c r="C492" t="s">
        <v>1585</v>
      </c>
      <c r="D492" s="1">
        <v>43818</v>
      </c>
      <c r="E492" s="1">
        <v>45016</v>
      </c>
      <c r="F492" t="s">
        <v>1778</v>
      </c>
      <c r="G492" t="s">
        <v>2227</v>
      </c>
      <c r="H492" t="s">
        <v>2228</v>
      </c>
      <c r="I492" t="s">
        <v>167</v>
      </c>
      <c r="J492" t="s">
        <v>32</v>
      </c>
      <c r="K492" t="s">
        <v>51</v>
      </c>
      <c r="L492" t="s">
        <v>34</v>
      </c>
      <c r="M492" t="s">
        <v>62</v>
      </c>
      <c r="N492" t="s">
        <v>139</v>
      </c>
      <c r="O492" t="s">
        <v>2229</v>
      </c>
      <c r="P492" t="s">
        <v>169</v>
      </c>
      <c r="Q492" t="s">
        <v>80</v>
      </c>
      <c r="R492" s="2">
        <v>34070</v>
      </c>
      <c r="S492" t="s">
        <v>39</v>
      </c>
      <c r="T492" t="s">
        <v>102</v>
      </c>
      <c r="U492" t="s">
        <v>41</v>
      </c>
      <c r="V492">
        <v>89635</v>
      </c>
      <c r="W492" t="s">
        <v>92</v>
      </c>
      <c r="X492" t="s">
        <v>43</v>
      </c>
      <c r="Y492" t="s">
        <v>104</v>
      </c>
      <c r="Z492">
        <v>3</v>
      </c>
    </row>
    <row r="493" spans="1:26" x14ac:dyDescent="0.25">
      <c r="A493">
        <v>3918</v>
      </c>
      <c r="B493" t="s">
        <v>2137</v>
      </c>
      <c r="C493" t="s">
        <v>2230</v>
      </c>
      <c r="D493" s="1">
        <v>44098</v>
      </c>
      <c r="E493" s="1">
        <v>45012</v>
      </c>
      <c r="F493" t="s">
        <v>1778</v>
      </c>
      <c r="G493" t="s">
        <v>2231</v>
      </c>
      <c r="H493" t="s">
        <v>2232</v>
      </c>
      <c r="I493" t="s">
        <v>97</v>
      </c>
      <c r="J493" t="s">
        <v>32</v>
      </c>
      <c r="K493" t="s">
        <v>33</v>
      </c>
      <c r="L493" t="s">
        <v>50</v>
      </c>
      <c r="M493" t="s">
        <v>62</v>
      </c>
      <c r="N493" t="s">
        <v>174</v>
      </c>
      <c r="O493" t="s">
        <v>2233</v>
      </c>
      <c r="P493" t="s">
        <v>169</v>
      </c>
      <c r="Q493" t="s">
        <v>89</v>
      </c>
      <c r="R493" s="2">
        <v>22084</v>
      </c>
      <c r="S493" t="s">
        <v>39</v>
      </c>
      <c r="T493" t="s">
        <v>82</v>
      </c>
      <c r="U493" t="s">
        <v>41</v>
      </c>
      <c r="V493">
        <v>48262</v>
      </c>
      <c r="W493" t="s">
        <v>127</v>
      </c>
      <c r="X493" t="s">
        <v>43</v>
      </c>
      <c r="Y493" t="s">
        <v>44</v>
      </c>
      <c r="Z493">
        <v>3</v>
      </c>
    </row>
    <row r="494" spans="1:26" x14ac:dyDescent="0.25">
      <c r="A494">
        <v>3919</v>
      </c>
      <c r="B494" t="s">
        <v>2234</v>
      </c>
      <c r="C494" t="s">
        <v>1991</v>
      </c>
      <c r="D494" s="1">
        <v>45113</v>
      </c>
      <c r="F494" t="s">
        <v>1772</v>
      </c>
      <c r="G494" t="s">
        <v>2235</v>
      </c>
      <c r="H494" t="s">
        <v>2236</v>
      </c>
      <c r="I494" t="s">
        <v>117</v>
      </c>
      <c r="J494" t="s">
        <v>32</v>
      </c>
      <c r="K494" t="s">
        <v>33</v>
      </c>
      <c r="L494" t="s">
        <v>34</v>
      </c>
      <c r="M494" t="s">
        <v>62</v>
      </c>
      <c r="N494" t="s">
        <v>36</v>
      </c>
      <c r="P494" t="s">
        <v>169</v>
      </c>
      <c r="Q494" t="s">
        <v>89</v>
      </c>
      <c r="R494" s="2">
        <v>16352</v>
      </c>
      <c r="S494" t="s">
        <v>39</v>
      </c>
      <c r="T494" t="s">
        <v>280</v>
      </c>
      <c r="U494" t="s">
        <v>41</v>
      </c>
      <c r="V494">
        <v>42410</v>
      </c>
      <c r="W494" t="s">
        <v>127</v>
      </c>
      <c r="X494" t="s">
        <v>103</v>
      </c>
      <c r="Y494" t="s">
        <v>44</v>
      </c>
      <c r="Z494">
        <v>3</v>
      </c>
    </row>
    <row r="495" spans="1:26" x14ac:dyDescent="0.25">
      <c r="A495">
        <v>3920</v>
      </c>
      <c r="B495" t="s">
        <v>1053</v>
      </c>
      <c r="C495" t="s">
        <v>2237</v>
      </c>
      <c r="D495" s="1">
        <v>44297</v>
      </c>
      <c r="E495" s="1">
        <v>44914</v>
      </c>
      <c r="F495" t="s">
        <v>1772</v>
      </c>
      <c r="G495" t="s">
        <v>2238</v>
      </c>
      <c r="H495" t="s">
        <v>2239</v>
      </c>
      <c r="I495" t="s">
        <v>61</v>
      </c>
      <c r="J495" t="s">
        <v>32</v>
      </c>
      <c r="K495" t="s">
        <v>62</v>
      </c>
      <c r="L495" t="s">
        <v>50</v>
      </c>
      <c r="M495" t="s">
        <v>51</v>
      </c>
      <c r="N495" t="s">
        <v>98</v>
      </c>
      <c r="O495" t="s">
        <v>2240</v>
      </c>
      <c r="P495" t="s">
        <v>169</v>
      </c>
      <c r="Q495" t="s">
        <v>89</v>
      </c>
      <c r="R495" s="2">
        <v>22589</v>
      </c>
      <c r="S495" t="s">
        <v>39</v>
      </c>
      <c r="T495" t="s">
        <v>82</v>
      </c>
      <c r="U495" t="s">
        <v>41</v>
      </c>
      <c r="V495">
        <v>62625</v>
      </c>
      <c r="W495" t="s">
        <v>73</v>
      </c>
      <c r="X495" t="s">
        <v>103</v>
      </c>
      <c r="Y495" t="s">
        <v>44</v>
      </c>
      <c r="Z495">
        <v>3</v>
      </c>
    </row>
    <row r="496" spans="1:26" x14ac:dyDescent="0.25">
      <c r="A496">
        <v>3921</v>
      </c>
      <c r="B496" t="s">
        <v>2241</v>
      </c>
      <c r="C496" t="s">
        <v>599</v>
      </c>
      <c r="D496" s="1">
        <v>43873</v>
      </c>
      <c r="E496" s="1">
        <v>44757</v>
      </c>
      <c r="F496" t="s">
        <v>1772</v>
      </c>
      <c r="G496" t="s">
        <v>2242</v>
      </c>
      <c r="H496" t="s">
        <v>2243</v>
      </c>
      <c r="I496" t="s">
        <v>88</v>
      </c>
      <c r="J496" t="s">
        <v>32</v>
      </c>
      <c r="K496" t="s">
        <v>33</v>
      </c>
      <c r="L496" t="s">
        <v>50</v>
      </c>
      <c r="M496" t="s">
        <v>51</v>
      </c>
      <c r="N496" t="s">
        <v>139</v>
      </c>
      <c r="O496" t="s">
        <v>2244</v>
      </c>
      <c r="P496" t="s">
        <v>169</v>
      </c>
      <c r="Q496" t="s">
        <v>147</v>
      </c>
      <c r="R496" s="2">
        <v>16040</v>
      </c>
      <c r="S496" t="s">
        <v>39</v>
      </c>
      <c r="T496" t="s">
        <v>149</v>
      </c>
      <c r="U496" t="s">
        <v>41</v>
      </c>
      <c r="V496">
        <v>56684</v>
      </c>
      <c r="W496" t="s">
        <v>73</v>
      </c>
      <c r="X496" t="s">
        <v>83</v>
      </c>
      <c r="Y496" t="s">
        <v>44</v>
      </c>
      <c r="Z496">
        <v>3</v>
      </c>
    </row>
    <row r="497" spans="1:26" x14ac:dyDescent="0.25">
      <c r="A497">
        <v>3922</v>
      </c>
      <c r="B497" t="s">
        <v>1653</v>
      </c>
      <c r="C497" t="s">
        <v>2245</v>
      </c>
      <c r="D497" s="1">
        <v>43459</v>
      </c>
      <c r="F497" t="s">
        <v>1772</v>
      </c>
      <c r="G497" t="s">
        <v>2246</v>
      </c>
      <c r="H497" t="s">
        <v>2247</v>
      </c>
      <c r="I497" t="s">
        <v>31</v>
      </c>
      <c r="J497" t="s">
        <v>32</v>
      </c>
      <c r="K497" t="s">
        <v>51</v>
      </c>
      <c r="L497" t="s">
        <v>50</v>
      </c>
      <c r="M497" t="s">
        <v>62</v>
      </c>
      <c r="N497" t="s">
        <v>36</v>
      </c>
      <c r="P497" t="s">
        <v>169</v>
      </c>
      <c r="Q497" t="s">
        <v>80</v>
      </c>
      <c r="R497" s="2">
        <v>35342</v>
      </c>
      <c r="S497" t="s">
        <v>39</v>
      </c>
      <c r="T497" t="s">
        <v>162</v>
      </c>
      <c r="U497" t="s">
        <v>41</v>
      </c>
      <c r="V497">
        <v>26513</v>
      </c>
      <c r="W497" t="s">
        <v>42</v>
      </c>
      <c r="X497" t="s">
        <v>43</v>
      </c>
      <c r="Y497" t="s">
        <v>44</v>
      </c>
      <c r="Z497">
        <v>3</v>
      </c>
    </row>
    <row r="498" spans="1:26" x14ac:dyDescent="0.25">
      <c r="A498">
        <v>3923</v>
      </c>
      <c r="B498" t="s">
        <v>1593</v>
      </c>
      <c r="C498" t="s">
        <v>2248</v>
      </c>
      <c r="D498" s="1">
        <v>44555</v>
      </c>
      <c r="E498" s="1">
        <v>45096</v>
      </c>
      <c r="F498" t="s">
        <v>1783</v>
      </c>
      <c r="G498" t="s">
        <v>2249</v>
      </c>
      <c r="H498" t="s">
        <v>2250</v>
      </c>
      <c r="I498" t="s">
        <v>97</v>
      </c>
      <c r="J498" t="s">
        <v>32</v>
      </c>
      <c r="K498" t="s">
        <v>62</v>
      </c>
      <c r="L498" t="s">
        <v>34</v>
      </c>
      <c r="M498" t="s">
        <v>51</v>
      </c>
      <c r="N498" t="s">
        <v>98</v>
      </c>
      <c r="O498" t="s">
        <v>2251</v>
      </c>
      <c r="P498" t="s">
        <v>169</v>
      </c>
      <c r="Q498" t="s">
        <v>52</v>
      </c>
      <c r="R498" s="2">
        <v>20164</v>
      </c>
      <c r="S498" t="s">
        <v>39</v>
      </c>
      <c r="T498" t="s">
        <v>225</v>
      </c>
      <c r="U498" t="s">
        <v>41</v>
      </c>
      <c r="V498">
        <v>26918</v>
      </c>
      <c r="W498" t="s">
        <v>55</v>
      </c>
      <c r="X498" t="s">
        <v>74</v>
      </c>
      <c r="Y498" t="s">
        <v>104</v>
      </c>
      <c r="Z498">
        <v>3</v>
      </c>
    </row>
    <row r="499" spans="1:26" x14ac:dyDescent="0.25">
      <c r="A499">
        <v>3924</v>
      </c>
      <c r="B499" t="s">
        <v>2252</v>
      </c>
      <c r="C499" t="s">
        <v>1214</v>
      </c>
      <c r="D499" s="1">
        <v>44338</v>
      </c>
      <c r="F499" t="s">
        <v>1783</v>
      </c>
      <c r="G499" t="s">
        <v>2253</v>
      </c>
      <c r="H499" t="s">
        <v>2254</v>
      </c>
      <c r="I499" t="s">
        <v>117</v>
      </c>
      <c r="J499" t="s">
        <v>32</v>
      </c>
      <c r="K499" t="s">
        <v>62</v>
      </c>
      <c r="L499" t="s">
        <v>63</v>
      </c>
      <c r="M499" t="s">
        <v>62</v>
      </c>
      <c r="N499" t="s">
        <v>36</v>
      </c>
      <c r="P499" t="s">
        <v>169</v>
      </c>
      <c r="Q499" t="s">
        <v>80</v>
      </c>
      <c r="R499" s="2">
        <v>34086</v>
      </c>
      <c r="S499" t="s">
        <v>90</v>
      </c>
      <c r="T499" t="s">
        <v>102</v>
      </c>
      <c r="U499" t="s">
        <v>54</v>
      </c>
      <c r="V499">
        <v>86917</v>
      </c>
      <c r="W499" t="s">
        <v>73</v>
      </c>
      <c r="X499" t="s">
        <v>43</v>
      </c>
      <c r="Y499" t="s">
        <v>44</v>
      </c>
      <c r="Z499">
        <v>3</v>
      </c>
    </row>
    <row r="500" spans="1:26" x14ac:dyDescent="0.25">
      <c r="A500">
        <v>3925</v>
      </c>
      <c r="B500" t="s">
        <v>788</v>
      </c>
      <c r="C500" t="s">
        <v>1523</v>
      </c>
      <c r="D500" s="1">
        <v>43954</v>
      </c>
      <c r="E500" s="1">
        <v>44879</v>
      </c>
      <c r="F500" t="s">
        <v>1783</v>
      </c>
      <c r="G500" t="s">
        <v>2255</v>
      </c>
      <c r="H500" t="s">
        <v>2256</v>
      </c>
      <c r="I500" t="s">
        <v>61</v>
      </c>
      <c r="J500" t="s">
        <v>1804</v>
      </c>
      <c r="K500" t="s">
        <v>33</v>
      </c>
      <c r="L500" t="s">
        <v>34</v>
      </c>
      <c r="M500" t="s">
        <v>51</v>
      </c>
      <c r="N500" t="s">
        <v>125</v>
      </c>
      <c r="O500" t="s">
        <v>2257</v>
      </c>
      <c r="P500" t="s">
        <v>169</v>
      </c>
      <c r="Q500" t="s">
        <v>65</v>
      </c>
      <c r="R500" s="2">
        <v>22204</v>
      </c>
      <c r="S500" t="s">
        <v>39</v>
      </c>
      <c r="T500" t="s">
        <v>707</v>
      </c>
      <c r="U500" t="s">
        <v>54</v>
      </c>
      <c r="V500">
        <v>64495</v>
      </c>
      <c r="W500" t="s">
        <v>55</v>
      </c>
      <c r="X500" t="s">
        <v>43</v>
      </c>
      <c r="Y500" t="s">
        <v>44</v>
      </c>
      <c r="Z500">
        <v>3</v>
      </c>
    </row>
    <row r="501" spans="1:26" x14ac:dyDescent="0.25">
      <c r="A501">
        <v>3926</v>
      </c>
      <c r="B501" t="s">
        <v>2258</v>
      </c>
      <c r="C501" t="s">
        <v>2259</v>
      </c>
      <c r="D501" s="1">
        <v>43523</v>
      </c>
      <c r="F501" t="s">
        <v>1783</v>
      </c>
      <c r="G501" t="s">
        <v>2260</v>
      </c>
      <c r="H501" t="s">
        <v>2261</v>
      </c>
      <c r="I501" t="s">
        <v>88</v>
      </c>
      <c r="J501" t="s">
        <v>32</v>
      </c>
      <c r="K501" t="s">
        <v>62</v>
      </c>
      <c r="L501" t="s">
        <v>34</v>
      </c>
      <c r="M501" t="s">
        <v>62</v>
      </c>
      <c r="N501" t="s">
        <v>36</v>
      </c>
      <c r="P501" t="s">
        <v>169</v>
      </c>
      <c r="Q501" t="s">
        <v>593</v>
      </c>
      <c r="R501" s="2">
        <v>15326</v>
      </c>
      <c r="S501" t="s">
        <v>39</v>
      </c>
      <c r="T501" t="s">
        <v>6</v>
      </c>
      <c r="U501" t="s">
        <v>41</v>
      </c>
      <c r="V501">
        <v>47528</v>
      </c>
      <c r="W501" t="s">
        <v>55</v>
      </c>
      <c r="X501" t="s">
        <v>74</v>
      </c>
      <c r="Y501" t="s">
        <v>235</v>
      </c>
      <c r="Z501">
        <v>3</v>
      </c>
    </row>
    <row r="502" spans="1:26" x14ac:dyDescent="0.25">
      <c r="A502">
        <v>3927</v>
      </c>
      <c r="B502" t="s">
        <v>2262</v>
      </c>
      <c r="C502" t="s">
        <v>1293</v>
      </c>
      <c r="D502" s="1">
        <v>43891</v>
      </c>
      <c r="E502" s="1">
        <v>44625</v>
      </c>
      <c r="F502" t="s">
        <v>1778</v>
      </c>
      <c r="G502" t="s">
        <v>2263</v>
      </c>
      <c r="H502" t="s">
        <v>2264</v>
      </c>
      <c r="I502" t="s">
        <v>132</v>
      </c>
      <c r="J502" t="s">
        <v>32</v>
      </c>
      <c r="K502" t="s">
        <v>33</v>
      </c>
      <c r="L502" t="s">
        <v>34</v>
      </c>
      <c r="M502" t="s">
        <v>35</v>
      </c>
      <c r="N502" t="s">
        <v>98</v>
      </c>
      <c r="O502" t="s">
        <v>2265</v>
      </c>
      <c r="P502" t="s">
        <v>1842</v>
      </c>
      <c r="Q502" t="s">
        <v>52</v>
      </c>
      <c r="R502" s="2">
        <v>30236</v>
      </c>
      <c r="S502" t="s">
        <v>39</v>
      </c>
      <c r="T502" t="s">
        <v>162</v>
      </c>
      <c r="U502" t="s">
        <v>54</v>
      </c>
      <c r="V502">
        <v>50639</v>
      </c>
      <c r="W502" t="s">
        <v>73</v>
      </c>
      <c r="X502" t="s">
        <v>74</v>
      </c>
      <c r="Y502" t="s">
        <v>44</v>
      </c>
      <c r="Z502">
        <v>3</v>
      </c>
    </row>
    <row r="503" spans="1:26" x14ac:dyDescent="0.25">
      <c r="A503">
        <v>3928</v>
      </c>
      <c r="B503" t="s">
        <v>2266</v>
      </c>
      <c r="C503" t="s">
        <v>257</v>
      </c>
      <c r="D503" s="1">
        <v>44223</v>
      </c>
      <c r="E503" s="1">
        <v>44487</v>
      </c>
      <c r="F503" t="s">
        <v>1778</v>
      </c>
      <c r="G503" t="s">
        <v>2267</v>
      </c>
      <c r="H503" t="s">
        <v>2268</v>
      </c>
      <c r="I503" t="s">
        <v>79</v>
      </c>
      <c r="J503" t="s">
        <v>32</v>
      </c>
      <c r="K503" t="s">
        <v>62</v>
      </c>
      <c r="L503" t="s">
        <v>50</v>
      </c>
      <c r="M503" t="s">
        <v>35</v>
      </c>
      <c r="N503" t="s">
        <v>125</v>
      </c>
      <c r="O503" t="s">
        <v>2269</v>
      </c>
      <c r="P503" t="s">
        <v>169</v>
      </c>
      <c r="Q503" t="s">
        <v>80</v>
      </c>
      <c r="R503" s="2">
        <v>20647</v>
      </c>
      <c r="S503" t="s">
        <v>39</v>
      </c>
      <c r="T503" t="s">
        <v>82</v>
      </c>
      <c r="U503" t="s">
        <v>54</v>
      </c>
      <c r="V503">
        <v>59834</v>
      </c>
      <c r="W503" t="s">
        <v>42</v>
      </c>
      <c r="X503" t="s">
        <v>43</v>
      </c>
      <c r="Y503" t="s">
        <v>44</v>
      </c>
      <c r="Z503">
        <v>3</v>
      </c>
    </row>
    <row r="504" spans="1:26" x14ac:dyDescent="0.25">
      <c r="A504">
        <v>3929</v>
      </c>
      <c r="B504" t="s">
        <v>2270</v>
      </c>
      <c r="C504" t="s">
        <v>2271</v>
      </c>
      <c r="D504" s="1">
        <v>45095</v>
      </c>
      <c r="E504" s="1">
        <v>45131</v>
      </c>
      <c r="F504" t="s">
        <v>1778</v>
      </c>
      <c r="G504" t="s">
        <v>2272</v>
      </c>
      <c r="H504" t="s">
        <v>2273</v>
      </c>
      <c r="I504" t="s">
        <v>97</v>
      </c>
      <c r="J504" t="s">
        <v>32</v>
      </c>
      <c r="K504" t="s">
        <v>33</v>
      </c>
      <c r="L504" t="s">
        <v>34</v>
      </c>
      <c r="M504" t="s">
        <v>51</v>
      </c>
      <c r="N504" t="s">
        <v>125</v>
      </c>
      <c r="O504" t="s">
        <v>2274</v>
      </c>
      <c r="P504" t="s">
        <v>169</v>
      </c>
      <c r="Q504" t="s">
        <v>304</v>
      </c>
      <c r="R504" s="2">
        <v>28235</v>
      </c>
      <c r="S504" t="s">
        <v>39</v>
      </c>
      <c r="T504" t="s">
        <v>72</v>
      </c>
      <c r="U504" t="s">
        <v>41</v>
      </c>
      <c r="V504">
        <v>73645</v>
      </c>
      <c r="W504" t="s">
        <v>127</v>
      </c>
      <c r="X504" t="s">
        <v>83</v>
      </c>
      <c r="Y504" t="s">
        <v>44</v>
      </c>
      <c r="Z504">
        <v>3</v>
      </c>
    </row>
    <row r="505" spans="1:26" x14ac:dyDescent="0.25">
      <c r="A505">
        <v>3930</v>
      </c>
      <c r="B505" t="s">
        <v>623</v>
      </c>
      <c r="C505" t="s">
        <v>1249</v>
      </c>
      <c r="D505" s="1">
        <v>43793</v>
      </c>
      <c r="F505" t="s">
        <v>1778</v>
      </c>
      <c r="G505" t="s">
        <v>2275</v>
      </c>
      <c r="H505" t="s">
        <v>2276</v>
      </c>
      <c r="I505" t="s">
        <v>88</v>
      </c>
      <c r="J505" t="s">
        <v>32</v>
      </c>
      <c r="K505" t="s">
        <v>33</v>
      </c>
      <c r="L505" t="s">
        <v>50</v>
      </c>
      <c r="M505" t="s">
        <v>51</v>
      </c>
      <c r="N505" t="s">
        <v>36</v>
      </c>
      <c r="P505" t="s">
        <v>169</v>
      </c>
      <c r="Q505" t="s">
        <v>80</v>
      </c>
      <c r="R505" s="2">
        <v>30781</v>
      </c>
      <c r="S505" t="s">
        <v>39</v>
      </c>
      <c r="T505" t="s">
        <v>2277</v>
      </c>
      <c r="U505" t="s">
        <v>41</v>
      </c>
      <c r="V505">
        <v>65218</v>
      </c>
      <c r="W505" t="s">
        <v>127</v>
      </c>
      <c r="X505" t="s">
        <v>83</v>
      </c>
      <c r="Y505" t="s">
        <v>44</v>
      </c>
      <c r="Z505">
        <v>3</v>
      </c>
    </row>
    <row r="506" spans="1:26" x14ac:dyDescent="0.25">
      <c r="A506">
        <v>3931</v>
      </c>
      <c r="B506" t="s">
        <v>854</v>
      </c>
      <c r="C506" t="s">
        <v>2278</v>
      </c>
      <c r="D506" s="1">
        <v>44463</v>
      </c>
      <c r="F506" t="s">
        <v>1778</v>
      </c>
      <c r="G506" t="s">
        <v>2279</v>
      </c>
      <c r="H506" t="s">
        <v>2280</v>
      </c>
      <c r="I506" t="s">
        <v>31</v>
      </c>
      <c r="J506" t="s">
        <v>32</v>
      </c>
      <c r="K506" t="s">
        <v>51</v>
      </c>
      <c r="L506" t="s">
        <v>50</v>
      </c>
      <c r="M506" t="s">
        <v>35</v>
      </c>
      <c r="N506" t="s">
        <v>36</v>
      </c>
      <c r="P506" t="s">
        <v>169</v>
      </c>
      <c r="Q506" t="s">
        <v>110</v>
      </c>
      <c r="R506" s="2">
        <v>22093</v>
      </c>
      <c r="S506" t="s">
        <v>39</v>
      </c>
      <c r="T506" t="s">
        <v>702</v>
      </c>
      <c r="U506" t="s">
        <v>54</v>
      </c>
      <c r="V506">
        <v>34001</v>
      </c>
      <c r="W506" t="s">
        <v>92</v>
      </c>
      <c r="X506" t="s">
        <v>43</v>
      </c>
      <c r="Y506" t="s">
        <v>44</v>
      </c>
      <c r="Z506">
        <v>3</v>
      </c>
    </row>
    <row r="507" spans="1:26" x14ac:dyDescent="0.25">
      <c r="A507">
        <v>3932</v>
      </c>
      <c r="B507" t="s">
        <v>2281</v>
      </c>
      <c r="C507" t="s">
        <v>1810</v>
      </c>
      <c r="D507" s="1">
        <v>44790</v>
      </c>
      <c r="F507" t="s">
        <v>1772</v>
      </c>
      <c r="G507" t="s">
        <v>2282</v>
      </c>
      <c r="H507" t="s">
        <v>2283</v>
      </c>
      <c r="I507" t="s">
        <v>49</v>
      </c>
      <c r="J507" t="s">
        <v>32</v>
      </c>
      <c r="K507" t="s">
        <v>33</v>
      </c>
      <c r="L507" t="s">
        <v>63</v>
      </c>
      <c r="M507" t="s">
        <v>62</v>
      </c>
      <c r="N507" t="s">
        <v>36</v>
      </c>
      <c r="P507" t="s">
        <v>169</v>
      </c>
      <c r="Q507" t="s">
        <v>100</v>
      </c>
      <c r="R507" s="2">
        <v>23853</v>
      </c>
      <c r="S507" t="s">
        <v>39</v>
      </c>
      <c r="T507" t="s">
        <v>677</v>
      </c>
      <c r="U507" t="s">
        <v>41</v>
      </c>
      <c r="V507">
        <v>23569</v>
      </c>
      <c r="W507" t="s">
        <v>92</v>
      </c>
      <c r="X507" t="s">
        <v>74</v>
      </c>
      <c r="Y507" t="s">
        <v>44</v>
      </c>
      <c r="Z507">
        <v>3</v>
      </c>
    </row>
    <row r="508" spans="1:26" x14ac:dyDescent="0.25">
      <c r="A508">
        <v>3933</v>
      </c>
      <c r="B508" t="s">
        <v>2284</v>
      </c>
      <c r="C508" t="s">
        <v>1339</v>
      </c>
      <c r="D508" s="1">
        <v>45034</v>
      </c>
      <c r="F508" t="s">
        <v>1772</v>
      </c>
      <c r="G508" t="s">
        <v>2285</v>
      </c>
      <c r="H508" t="s">
        <v>2286</v>
      </c>
      <c r="I508" t="s">
        <v>138</v>
      </c>
      <c r="J508" t="s">
        <v>32</v>
      </c>
      <c r="K508" t="s">
        <v>33</v>
      </c>
      <c r="L508" t="s">
        <v>50</v>
      </c>
      <c r="M508" t="s">
        <v>51</v>
      </c>
      <c r="N508" t="s">
        <v>36</v>
      </c>
      <c r="P508" t="s">
        <v>169</v>
      </c>
      <c r="Q508" t="s">
        <v>110</v>
      </c>
      <c r="R508" s="2">
        <v>24705</v>
      </c>
      <c r="S508" t="s">
        <v>39</v>
      </c>
      <c r="T508" t="s">
        <v>112</v>
      </c>
      <c r="U508" t="s">
        <v>41</v>
      </c>
      <c r="V508">
        <v>46935</v>
      </c>
      <c r="W508" t="s">
        <v>42</v>
      </c>
      <c r="X508" t="s">
        <v>83</v>
      </c>
      <c r="Y508" t="s">
        <v>44</v>
      </c>
      <c r="Z508">
        <v>3</v>
      </c>
    </row>
    <row r="509" spans="1:26" x14ac:dyDescent="0.25">
      <c r="A509">
        <v>3934</v>
      </c>
      <c r="B509" t="s">
        <v>2287</v>
      </c>
      <c r="C509" t="s">
        <v>2288</v>
      </c>
      <c r="D509" s="1">
        <v>43936</v>
      </c>
      <c r="E509" s="1">
        <v>44694</v>
      </c>
      <c r="F509" t="s">
        <v>1772</v>
      </c>
      <c r="G509" t="s">
        <v>2289</v>
      </c>
      <c r="H509" t="s">
        <v>2290</v>
      </c>
      <c r="I509" t="s">
        <v>117</v>
      </c>
      <c r="J509" t="s">
        <v>32</v>
      </c>
      <c r="K509" t="s">
        <v>62</v>
      </c>
      <c r="L509" t="s">
        <v>34</v>
      </c>
      <c r="M509" t="s">
        <v>35</v>
      </c>
      <c r="N509" t="s">
        <v>98</v>
      </c>
      <c r="O509" t="s">
        <v>2291</v>
      </c>
      <c r="P509" t="s">
        <v>169</v>
      </c>
      <c r="Q509" t="s">
        <v>118</v>
      </c>
      <c r="R509" s="2">
        <v>28858</v>
      </c>
      <c r="S509" t="s">
        <v>39</v>
      </c>
      <c r="T509" t="s">
        <v>707</v>
      </c>
      <c r="U509" t="s">
        <v>41</v>
      </c>
      <c r="V509">
        <v>80168</v>
      </c>
      <c r="W509" t="s">
        <v>127</v>
      </c>
      <c r="X509" t="s">
        <v>43</v>
      </c>
      <c r="Y509" t="s">
        <v>44</v>
      </c>
      <c r="Z509">
        <v>3</v>
      </c>
    </row>
    <row r="510" spans="1:26" x14ac:dyDescent="0.25">
      <c r="A510">
        <v>3935</v>
      </c>
      <c r="B510" t="s">
        <v>2292</v>
      </c>
      <c r="C510" t="s">
        <v>1195</v>
      </c>
      <c r="D510" s="1">
        <v>44190</v>
      </c>
      <c r="F510" t="s">
        <v>1772</v>
      </c>
      <c r="G510" t="s">
        <v>2293</v>
      </c>
      <c r="H510" t="s">
        <v>2294</v>
      </c>
      <c r="I510" t="s">
        <v>61</v>
      </c>
      <c r="J510" t="s">
        <v>32</v>
      </c>
      <c r="K510" t="s">
        <v>62</v>
      </c>
      <c r="L510" t="s">
        <v>34</v>
      </c>
      <c r="M510" t="s">
        <v>62</v>
      </c>
      <c r="N510" t="s">
        <v>36</v>
      </c>
      <c r="P510" t="s">
        <v>169</v>
      </c>
      <c r="Q510" t="s">
        <v>52</v>
      </c>
      <c r="R510" s="2">
        <v>34289</v>
      </c>
      <c r="S510" t="s">
        <v>39</v>
      </c>
      <c r="T510" t="s">
        <v>162</v>
      </c>
      <c r="U510" t="s">
        <v>54</v>
      </c>
      <c r="V510">
        <v>97304</v>
      </c>
      <c r="W510" t="s">
        <v>42</v>
      </c>
      <c r="X510" t="s">
        <v>43</v>
      </c>
      <c r="Y510" t="s">
        <v>44</v>
      </c>
      <c r="Z510">
        <v>3</v>
      </c>
    </row>
    <row r="511" spans="1:26" x14ac:dyDescent="0.25">
      <c r="A511">
        <v>3936</v>
      </c>
      <c r="B511" t="s">
        <v>2295</v>
      </c>
      <c r="C511" t="s">
        <v>2296</v>
      </c>
      <c r="D511" s="1">
        <v>44763</v>
      </c>
      <c r="E511" s="1">
        <v>45047</v>
      </c>
      <c r="F511" t="s">
        <v>1874</v>
      </c>
      <c r="G511" t="s">
        <v>2297</v>
      </c>
      <c r="H511" t="s">
        <v>2298</v>
      </c>
      <c r="I511" t="s">
        <v>138</v>
      </c>
      <c r="J511" t="s">
        <v>2299</v>
      </c>
      <c r="K511" t="s">
        <v>62</v>
      </c>
      <c r="L511" t="s">
        <v>63</v>
      </c>
      <c r="M511" t="s">
        <v>35</v>
      </c>
      <c r="N511" t="s">
        <v>98</v>
      </c>
      <c r="O511" t="s">
        <v>2300</v>
      </c>
      <c r="P511" t="s">
        <v>169</v>
      </c>
      <c r="Q511" t="s">
        <v>65</v>
      </c>
      <c r="R511" s="2">
        <v>35973</v>
      </c>
      <c r="S511" t="s">
        <v>90</v>
      </c>
      <c r="T511" t="s">
        <v>183</v>
      </c>
      <c r="U511" t="s">
        <v>54</v>
      </c>
      <c r="V511">
        <v>6033</v>
      </c>
      <c r="W511" t="s">
        <v>73</v>
      </c>
      <c r="X511" t="s">
        <v>43</v>
      </c>
      <c r="Y511" t="s">
        <v>44</v>
      </c>
      <c r="Z511">
        <v>3</v>
      </c>
    </row>
    <row r="512" spans="1:26" x14ac:dyDescent="0.25">
      <c r="A512">
        <v>3937</v>
      </c>
      <c r="B512" t="s">
        <v>2301</v>
      </c>
      <c r="C512" t="s">
        <v>2302</v>
      </c>
      <c r="D512" s="1">
        <v>44869</v>
      </c>
      <c r="F512" t="s">
        <v>2303</v>
      </c>
      <c r="G512" t="s">
        <v>2304</v>
      </c>
      <c r="H512" t="s">
        <v>2305</v>
      </c>
      <c r="I512" t="s">
        <v>49</v>
      </c>
      <c r="J512" t="s">
        <v>32</v>
      </c>
      <c r="K512" t="s">
        <v>33</v>
      </c>
      <c r="L512" t="s">
        <v>34</v>
      </c>
      <c r="M512" t="s">
        <v>51</v>
      </c>
      <c r="N512" t="s">
        <v>36</v>
      </c>
      <c r="P512" t="s">
        <v>169</v>
      </c>
      <c r="Q512" t="s">
        <v>89</v>
      </c>
      <c r="R512" s="2">
        <v>16328</v>
      </c>
      <c r="S512" t="s">
        <v>39</v>
      </c>
      <c r="T512" t="s">
        <v>82</v>
      </c>
      <c r="U512" t="s">
        <v>54</v>
      </c>
      <c r="V512">
        <v>1960</v>
      </c>
      <c r="W512" t="s">
        <v>42</v>
      </c>
      <c r="X512" t="s">
        <v>43</v>
      </c>
      <c r="Y512" t="s">
        <v>44</v>
      </c>
      <c r="Z512">
        <v>3</v>
      </c>
    </row>
    <row r="513" spans="1:26" x14ac:dyDescent="0.25">
      <c r="A513">
        <v>3938</v>
      </c>
      <c r="B513" t="s">
        <v>2306</v>
      </c>
      <c r="C513" t="s">
        <v>2307</v>
      </c>
      <c r="D513" s="1">
        <v>43941</v>
      </c>
      <c r="F513" t="s">
        <v>2308</v>
      </c>
      <c r="G513" t="s">
        <v>2309</v>
      </c>
      <c r="H513" t="s">
        <v>2310</v>
      </c>
      <c r="I513" t="s">
        <v>88</v>
      </c>
      <c r="J513" t="s">
        <v>32</v>
      </c>
      <c r="K513" t="s">
        <v>51</v>
      </c>
      <c r="L513" t="s">
        <v>63</v>
      </c>
      <c r="M513" t="s">
        <v>35</v>
      </c>
      <c r="N513" t="s">
        <v>36</v>
      </c>
      <c r="P513" t="s">
        <v>169</v>
      </c>
      <c r="Q513" t="s">
        <v>89</v>
      </c>
      <c r="R513" s="2">
        <v>20237</v>
      </c>
      <c r="S513" t="s">
        <v>39</v>
      </c>
      <c r="T513" t="s">
        <v>280</v>
      </c>
      <c r="U513" t="s">
        <v>41</v>
      </c>
      <c r="V513">
        <v>1886</v>
      </c>
      <c r="W513" t="s">
        <v>55</v>
      </c>
      <c r="X513" t="s">
        <v>83</v>
      </c>
      <c r="Y513" t="s">
        <v>44</v>
      </c>
      <c r="Z513">
        <v>3</v>
      </c>
    </row>
    <row r="514" spans="1:26" x14ac:dyDescent="0.25">
      <c r="A514">
        <v>3939</v>
      </c>
      <c r="B514" t="s">
        <v>346</v>
      </c>
      <c r="C514" t="s">
        <v>2311</v>
      </c>
      <c r="D514" s="1">
        <v>43713</v>
      </c>
      <c r="F514" t="s">
        <v>2308</v>
      </c>
      <c r="G514" t="s">
        <v>2312</v>
      </c>
      <c r="H514" t="s">
        <v>2313</v>
      </c>
      <c r="I514" t="s">
        <v>31</v>
      </c>
      <c r="J514" t="s">
        <v>32</v>
      </c>
      <c r="K514" t="s">
        <v>51</v>
      </c>
      <c r="L514" t="s">
        <v>50</v>
      </c>
      <c r="M514" t="s">
        <v>51</v>
      </c>
      <c r="N514" t="s">
        <v>36</v>
      </c>
      <c r="P514" t="s">
        <v>169</v>
      </c>
      <c r="Q514" t="s">
        <v>80</v>
      </c>
      <c r="R514" s="2">
        <v>33851</v>
      </c>
      <c r="S514" t="s">
        <v>119</v>
      </c>
      <c r="T514" t="s">
        <v>225</v>
      </c>
      <c r="U514" t="s">
        <v>54</v>
      </c>
      <c r="V514">
        <v>78230</v>
      </c>
      <c r="W514" t="s">
        <v>92</v>
      </c>
      <c r="X514" t="s">
        <v>83</v>
      </c>
      <c r="Y514" t="s">
        <v>44</v>
      </c>
      <c r="Z514">
        <v>3</v>
      </c>
    </row>
    <row r="515" spans="1:26" x14ac:dyDescent="0.25">
      <c r="A515">
        <v>3940</v>
      </c>
      <c r="B515" t="s">
        <v>2314</v>
      </c>
      <c r="C515" t="s">
        <v>2315</v>
      </c>
      <c r="D515" s="1">
        <v>43688</v>
      </c>
      <c r="F515" t="s">
        <v>1879</v>
      </c>
      <c r="G515" t="s">
        <v>2316</v>
      </c>
      <c r="H515" t="s">
        <v>2317</v>
      </c>
      <c r="I515" t="s">
        <v>49</v>
      </c>
      <c r="J515" t="s">
        <v>32</v>
      </c>
      <c r="K515" t="s">
        <v>33</v>
      </c>
      <c r="L515" t="s">
        <v>63</v>
      </c>
      <c r="M515" t="s">
        <v>62</v>
      </c>
      <c r="N515" t="s">
        <v>36</v>
      </c>
      <c r="P515" t="s">
        <v>169</v>
      </c>
      <c r="Q515" t="s">
        <v>80</v>
      </c>
      <c r="R515" s="2">
        <v>21406</v>
      </c>
      <c r="S515" t="s">
        <v>39</v>
      </c>
      <c r="T515" t="s">
        <v>102</v>
      </c>
      <c r="U515" t="s">
        <v>54</v>
      </c>
      <c r="V515">
        <v>2148</v>
      </c>
      <c r="W515" t="s">
        <v>73</v>
      </c>
      <c r="X515" t="s">
        <v>103</v>
      </c>
      <c r="Y515" t="s">
        <v>44</v>
      </c>
      <c r="Z515">
        <v>3</v>
      </c>
    </row>
    <row r="516" spans="1:26" x14ac:dyDescent="0.25">
      <c r="A516">
        <v>3941</v>
      </c>
      <c r="B516" t="s">
        <v>477</v>
      </c>
      <c r="C516" t="s">
        <v>2318</v>
      </c>
      <c r="D516" s="1">
        <v>43408</v>
      </c>
      <c r="F516" t="s">
        <v>2308</v>
      </c>
      <c r="G516" t="s">
        <v>2319</v>
      </c>
      <c r="H516" t="s">
        <v>2320</v>
      </c>
      <c r="I516" t="s">
        <v>88</v>
      </c>
      <c r="J516" t="s">
        <v>32</v>
      </c>
      <c r="K516" t="s">
        <v>62</v>
      </c>
      <c r="L516" t="s">
        <v>63</v>
      </c>
      <c r="M516" t="s">
        <v>35</v>
      </c>
      <c r="N516" t="s">
        <v>36</v>
      </c>
      <c r="P516" t="s">
        <v>169</v>
      </c>
      <c r="Q516" t="s">
        <v>89</v>
      </c>
      <c r="R516" s="2">
        <v>31289</v>
      </c>
      <c r="S516" t="s">
        <v>39</v>
      </c>
      <c r="T516" t="s">
        <v>82</v>
      </c>
      <c r="U516" t="s">
        <v>54</v>
      </c>
      <c r="V516">
        <v>1810</v>
      </c>
      <c r="W516" t="s">
        <v>42</v>
      </c>
      <c r="X516" t="s">
        <v>83</v>
      </c>
      <c r="Y516" t="s">
        <v>44</v>
      </c>
      <c r="Z516">
        <v>3</v>
      </c>
    </row>
    <row r="517" spans="1:26" x14ac:dyDescent="0.25">
      <c r="A517">
        <v>3942</v>
      </c>
      <c r="B517" t="s">
        <v>2321</v>
      </c>
      <c r="C517" t="s">
        <v>2322</v>
      </c>
      <c r="D517" s="1">
        <v>43408</v>
      </c>
      <c r="E517" s="1">
        <v>44552</v>
      </c>
      <c r="F517" t="s">
        <v>1870</v>
      </c>
      <c r="G517" t="s">
        <v>2323</v>
      </c>
      <c r="H517" t="s">
        <v>2324</v>
      </c>
      <c r="I517" t="s">
        <v>167</v>
      </c>
      <c r="J517" t="s">
        <v>744</v>
      </c>
      <c r="K517" t="s">
        <v>33</v>
      </c>
      <c r="L517" t="s">
        <v>63</v>
      </c>
      <c r="M517" t="s">
        <v>35</v>
      </c>
      <c r="N517" t="s">
        <v>125</v>
      </c>
      <c r="O517" t="s">
        <v>2325</v>
      </c>
      <c r="P517" t="s">
        <v>169</v>
      </c>
      <c r="Q517" t="s">
        <v>331</v>
      </c>
      <c r="R517" s="2">
        <v>18875</v>
      </c>
      <c r="S517" t="s">
        <v>39</v>
      </c>
      <c r="T517" t="s">
        <v>82</v>
      </c>
      <c r="U517" t="s">
        <v>41</v>
      </c>
      <c r="V517">
        <v>2703</v>
      </c>
      <c r="W517" t="s">
        <v>127</v>
      </c>
      <c r="X517" t="s">
        <v>83</v>
      </c>
      <c r="Y517" t="s">
        <v>739</v>
      </c>
      <c r="Z517">
        <v>3</v>
      </c>
    </row>
    <row r="518" spans="1:26" x14ac:dyDescent="0.25">
      <c r="A518">
        <v>3943</v>
      </c>
      <c r="B518" t="s">
        <v>2326</v>
      </c>
      <c r="C518" t="s">
        <v>2327</v>
      </c>
      <c r="D518" s="1">
        <v>43673</v>
      </c>
      <c r="E518" s="1">
        <v>44402</v>
      </c>
      <c r="F518" t="s">
        <v>2328</v>
      </c>
      <c r="G518" t="s">
        <v>2329</v>
      </c>
      <c r="H518" t="s">
        <v>2330</v>
      </c>
      <c r="I518" t="s">
        <v>117</v>
      </c>
      <c r="J518" t="s">
        <v>744</v>
      </c>
      <c r="K518" t="s">
        <v>51</v>
      </c>
      <c r="L518" t="s">
        <v>50</v>
      </c>
      <c r="M518" t="s">
        <v>51</v>
      </c>
      <c r="N518" t="s">
        <v>125</v>
      </c>
      <c r="O518" t="s">
        <v>2331</v>
      </c>
      <c r="P518" t="s">
        <v>169</v>
      </c>
      <c r="Q518" t="s">
        <v>100</v>
      </c>
      <c r="R518" s="2">
        <v>26149</v>
      </c>
      <c r="S518" t="s">
        <v>39</v>
      </c>
      <c r="T518" t="s">
        <v>612</v>
      </c>
      <c r="U518" t="s">
        <v>54</v>
      </c>
      <c r="V518">
        <v>2452</v>
      </c>
      <c r="W518" t="s">
        <v>92</v>
      </c>
      <c r="X518" t="s">
        <v>74</v>
      </c>
      <c r="Y518" t="s">
        <v>44</v>
      </c>
      <c r="Z518">
        <v>3</v>
      </c>
    </row>
    <row r="519" spans="1:26" x14ac:dyDescent="0.25">
      <c r="A519">
        <v>3944</v>
      </c>
      <c r="B519" t="s">
        <v>2332</v>
      </c>
      <c r="C519" t="s">
        <v>2333</v>
      </c>
      <c r="D519" s="1">
        <v>44186</v>
      </c>
      <c r="F519" t="s">
        <v>2308</v>
      </c>
      <c r="G519" t="s">
        <v>2334</v>
      </c>
      <c r="H519" t="s">
        <v>2335</v>
      </c>
      <c r="I519" t="s">
        <v>132</v>
      </c>
      <c r="J519" t="s">
        <v>32</v>
      </c>
      <c r="K519" t="s">
        <v>62</v>
      </c>
      <c r="L519" t="s">
        <v>50</v>
      </c>
      <c r="M519" t="s">
        <v>62</v>
      </c>
      <c r="N519" t="s">
        <v>36</v>
      </c>
      <c r="P519" t="s">
        <v>169</v>
      </c>
      <c r="Q519" t="s">
        <v>65</v>
      </c>
      <c r="R519" s="2">
        <v>35616</v>
      </c>
      <c r="S519" t="s">
        <v>39</v>
      </c>
      <c r="T519" t="s">
        <v>394</v>
      </c>
      <c r="U519" t="s">
        <v>41</v>
      </c>
      <c r="V519">
        <v>2148</v>
      </c>
      <c r="W519" t="s">
        <v>42</v>
      </c>
      <c r="X519" t="s">
        <v>74</v>
      </c>
      <c r="Y519" t="s">
        <v>44</v>
      </c>
      <c r="Z519">
        <v>3</v>
      </c>
    </row>
    <row r="520" spans="1:26" x14ac:dyDescent="0.25">
      <c r="A520">
        <v>3945</v>
      </c>
      <c r="B520" t="s">
        <v>2336</v>
      </c>
      <c r="C520" t="s">
        <v>2337</v>
      </c>
      <c r="D520" s="1">
        <v>44767</v>
      </c>
      <c r="F520" t="s">
        <v>2308</v>
      </c>
      <c r="G520" t="s">
        <v>2338</v>
      </c>
      <c r="H520" t="s">
        <v>2339</v>
      </c>
      <c r="I520" t="s">
        <v>138</v>
      </c>
      <c r="J520" t="s">
        <v>32</v>
      </c>
      <c r="K520" t="s">
        <v>62</v>
      </c>
      <c r="L520" t="s">
        <v>34</v>
      </c>
      <c r="M520" t="s">
        <v>35</v>
      </c>
      <c r="N520" t="s">
        <v>36</v>
      </c>
      <c r="P520" t="s">
        <v>169</v>
      </c>
      <c r="Q520" t="s">
        <v>110</v>
      </c>
      <c r="R520" s="2">
        <v>35877</v>
      </c>
      <c r="S520" t="s">
        <v>39</v>
      </c>
      <c r="T520" t="s">
        <v>112</v>
      </c>
      <c r="U520" t="s">
        <v>41</v>
      </c>
      <c r="V520">
        <v>1886</v>
      </c>
      <c r="W520" t="s">
        <v>92</v>
      </c>
      <c r="X520" t="s">
        <v>74</v>
      </c>
      <c r="Y520" t="s">
        <v>739</v>
      </c>
      <c r="Z520">
        <v>3</v>
      </c>
    </row>
    <row r="521" spans="1:26" x14ac:dyDescent="0.25">
      <c r="A521">
        <v>3946</v>
      </c>
      <c r="B521" t="s">
        <v>2340</v>
      </c>
      <c r="C521" t="s">
        <v>2341</v>
      </c>
      <c r="D521" s="1">
        <v>43631</v>
      </c>
      <c r="F521" t="s">
        <v>2303</v>
      </c>
      <c r="G521" t="s">
        <v>2342</v>
      </c>
      <c r="H521" t="s">
        <v>2343</v>
      </c>
      <c r="I521" t="s">
        <v>117</v>
      </c>
      <c r="J521" t="s">
        <v>32</v>
      </c>
      <c r="K521" t="s">
        <v>33</v>
      </c>
      <c r="L521" t="s">
        <v>50</v>
      </c>
      <c r="M521" t="s">
        <v>35</v>
      </c>
      <c r="N521" t="s">
        <v>36</v>
      </c>
      <c r="P521" t="s">
        <v>169</v>
      </c>
      <c r="Q521" t="s">
        <v>285</v>
      </c>
      <c r="R521" s="2">
        <v>21021</v>
      </c>
      <c r="S521" t="s">
        <v>39</v>
      </c>
      <c r="T521" t="s">
        <v>102</v>
      </c>
      <c r="U521" t="s">
        <v>41</v>
      </c>
      <c r="V521">
        <v>2493</v>
      </c>
      <c r="W521" t="s">
        <v>42</v>
      </c>
      <c r="X521" t="s">
        <v>83</v>
      </c>
      <c r="Y521" t="s">
        <v>44</v>
      </c>
      <c r="Z521">
        <v>3</v>
      </c>
    </row>
    <row r="522" spans="1:26" x14ac:dyDescent="0.25">
      <c r="A522">
        <v>3947</v>
      </c>
      <c r="B522" t="s">
        <v>2344</v>
      </c>
      <c r="C522" t="s">
        <v>1039</v>
      </c>
      <c r="D522" s="1">
        <v>43925</v>
      </c>
      <c r="E522" s="1">
        <v>44734</v>
      </c>
      <c r="F522" t="s">
        <v>2303</v>
      </c>
      <c r="G522" t="s">
        <v>2345</v>
      </c>
      <c r="H522" t="s">
        <v>2346</v>
      </c>
      <c r="I522" t="s">
        <v>49</v>
      </c>
      <c r="J522" t="s">
        <v>2299</v>
      </c>
      <c r="K522" t="s">
        <v>62</v>
      </c>
      <c r="L522" t="s">
        <v>63</v>
      </c>
      <c r="M522" t="s">
        <v>62</v>
      </c>
      <c r="N522" t="s">
        <v>125</v>
      </c>
      <c r="O522" t="s">
        <v>2347</v>
      </c>
      <c r="P522" t="s">
        <v>169</v>
      </c>
      <c r="Q522" t="s">
        <v>89</v>
      </c>
      <c r="R522" s="2">
        <v>35402</v>
      </c>
      <c r="S522" t="s">
        <v>39</v>
      </c>
      <c r="T522" t="s">
        <v>1181</v>
      </c>
      <c r="U522" t="s">
        <v>41</v>
      </c>
      <c r="V522">
        <v>2026</v>
      </c>
      <c r="W522" t="s">
        <v>55</v>
      </c>
      <c r="X522" t="s">
        <v>83</v>
      </c>
      <c r="Y522" t="s">
        <v>44</v>
      </c>
      <c r="Z522">
        <v>3</v>
      </c>
    </row>
    <row r="523" spans="1:26" x14ac:dyDescent="0.25">
      <c r="A523">
        <v>3948</v>
      </c>
      <c r="B523" t="s">
        <v>698</v>
      </c>
      <c r="C523" t="s">
        <v>1511</v>
      </c>
      <c r="D523" s="1">
        <v>44960</v>
      </c>
      <c r="E523" s="1">
        <v>45075</v>
      </c>
      <c r="F523" t="s">
        <v>2308</v>
      </c>
      <c r="G523" t="s">
        <v>2348</v>
      </c>
      <c r="H523" t="s">
        <v>2349</v>
      </c>
      <c r="I523" t="s">
        <v>138</v>
      </c>
      <c r="J523" t="s">
        <v>744</v>
      </c>
      <c r="K523" t="s">
        <v>33</v>
      </c>
      <c r="L523" t="s">
        <v>34</v>
      </c>
      <c r="M523" t="s">
        <v>62</v>
      </c>
      <c r="N523" t="s">
        <v>98</v>
      </c>
      <c r="O523" t="s">
        <v>2350</v>
      </c>
      <c r="P523" t="s">
        <v>169</v>
      </c>
      <c r="Q523" t="s">
        <v>52</v>
      </c>
      <c r="R523" s="2">
        <v>16008</v>
      </c>
      <c r="S523" t="s">
        <v>39</v>
      </c>
      <c r="T523" t="s">
        <v>225</v>
      </c>
      <c r="U523" t="s">
        <v>54</v>
      </c>
      <c r="V523">
        <v>2747</v>
      </c>
      <c r="W523" t="s">
        <v>55</v>
      </c>
      <c r="X523" t="s">
        <v>83</v>
      </c>
      <c r="Y523" t="s">
        <v>44</v>
      </c>
      <c r="Z523">
        <v>3</v>
      </c>
    </row>
    <row r="524" spans="1:26" x14ac:dyDescent="0.25">
      <c r="A524">
        <v>3949</v>
      </c>
      <c r="B524" t="s">
        <v>2351</v>
      </c>
      <c r="C524" t="s">
        <v>655</v>
      </c>
      <c r="D524" s="1">
        <v>44824</v>
      </c>
      <c r="E524" s="1">
        <v>45111</v>
      </c>
      <c r="F524" t="s">
        <v>1879</v>
      </c>
      <c r="G524" t="s">
        <v>2352</v>
      </c>
      <c r="H524" t="s">
        <v>2353</v>
      </c>
      <c r="I524" t="s">
        <v>132</v>
      </c>
      <c r="J524" t="s">
        <v>197</v>
      </c>
      <c r="K524" t="s">
        <v>62</v>
      </c>
      <c r="L524" t="s">
        <v>50</v>
      </c>
      <c r="M524" t="s">
        <v>35</v>
      </c>
      <c r="N524" t="s">
        <v>174</v>
      </c>
      <c r="O524" t="s">
        <v>2354</v>
      </c>
      <c r="P524" t="s">
        <v>169</v>
      </c>
      <c r="Q524" t="s">
        <v>80</v>
      </c>
      <c r="R524" s="2">
        <v>33314</v>
      </c>
      <c r="S524" t="s">
        <v>39</v>
      </c>
      <c r="T524" t="s">
        <v>82</v>
      </c>
      <c r="U524" t="s">
        <v>41</v>
      </c>
      <c r="V524">
        <v>1886</v>
      </c>
      <c r="W524" t="s">
        <v>42</v>
      </c>
      <c r="X524" t="s">
        <v>74</v>
      </c>
      <c r="Y524" t="s">
        <v>44</v>
      </c>
      <c r="Z524">
        <v>3</v>
      </c>
    </row>
    <row r="525" spans="1:26" x14ac:dyDescent="0.25">
      <c r="A525">
        <v>3950</v>
      </c>
      <c r="B525" t="s">
        <v>1258</v>
      </c>
      <c r="C525" t="s">
        <v>382</v>
      </c>
      <c r="D525" s="1">
        <v>45119</v>
      </c>
      <c r="F525" t="s">
        <v>2303</v>
      </c>
      <c r="G525" t="s">
        <v>2355</v>
      </c>
      <c r="H525" t="s">
        <v>2356</v>
      </c>
      <c r="I525" t="s">
        <v>31</v>
      </c>
      <c r="J525" t="s">
        <v>32</v>
      </c>
      <c r="K525" t="s">
        <v>62</v>
      </c>
      <c r="L525" t="s">
        <v>50</v>
      </c>
      <c r="M525" t="s">
        <v>51</v>
      </c>
      <c r="N525" t="s">
        <v>36</v>
      </c>
      <c r="P525" t="s">
        <v>169</v>
      </c>
      <c r="Q525" t="s">
        <v>230</v>
      </c>
      <c r="R525" s="2">
        <v>32537</v>
      </c>
      <c r="S525" t="s">
        <v>39</v>
      </c>
      <c r="T525" t="s">
        <v>112</v>
      </c>
      <c r="U525" t="s">
        <v>41</v>
      </c>
      <c r="V525">
        <v>2301</v>
      </c>
      <c r="W525" t="s">
        <v>55</v>
      </c>
      <c r="X525" t="s">
        <v>43</v>
      </c>
      <c r="Y525" t="s">
        <v>44</v>
      </c>
      <c r="Z525">
        <v>3</v>
      </c>
    </row>
    <row r="526" spans="1:26" x14ac:dyDescent="0.25">
      <c r="A526">
        <v>3951</v>
      </c>
      <c r="B526" t="s">
        <v>2357</v>
      </c>
      <c r="C526" t="s">
        <v>2358</v>
      </c>
      <c r="D526" s="1">
        <v>44311</v>
      </c>
      <c r="E526" s="1">
        <v>44969</v>
      </c>
      <c r="F526" t="s">
        <v>2303</v>
      </c>
      <c r="G526" t="s">
        <v>2359</v>
      </c>
      <c r="H526" t="s">
        <v>2360</v>
      </c>
      <c r="I526" t="s">
        <v>138</v>
      </c>
      <c r="J526" t="s">
        <v>2299</v>
      </c>
      <c r="K526" t="s">
        <v>33</v>
      </c>
      <c r="L526" t="s">
        <v>50</v>
      </c>
      <c r="M526" t="s">
        <v>35</v>
      </c>
      <c r="N526" t="s">
        <v>125</v>
      </c>
      <c r="O526" t="s">
        <v>2361</v>
      </c>
      <c r="P526" t="s">
        <v>169</v>
      </c>
      <c r="Q526" t="s">
        <v>304</v>
      </c>
      <c r="R526" s="2">
        <v>22531</v>
      </c>
      <c r="S526" t="s">
        <v>39</v>
      </c>
      <c r="T526" t="s">
        <v>351</v>
      </c>
      <c r="U526" t="s">
        <v>41</v>
      </c>
      <c r="V526">
        <v>2127</v>
      </c>
      <c r="W526" t="s">
        <v>127</v>
      </c>
      <c r="X526" t="s">
        <v>103</v>
      </c>
      <c r="Y526" t="s">
        <v>44</v>
      </c>
      <c r="Z526">
        <v>3</v>
      </c>
    </row>
    <row r="527" spans="1:26" x14ac:dyDescent="0.25">
      <c r="A527">
        <v>3952</v>
      </c>
      <c r="B527" t="s">
        <v>746</v>
      </c>
      <c r="C527" t="s">
        <v>2362</v>
      </c>
      <c r="D527" s="1">
        <v>44268</v>
      </c>
      <c r="F527" t="s">
        <v>2308</v>
      </c>
      <c r="G527" t="s">
        <v>2363</v>
      </c>
      <c r="H527" t="s">
        <v>2364</v>
      </c>
      <c r="I527" t="s">
        <v>49</v>
      </c>
      <c r="J527" t="s">
        <v>32</v>
      </c>
      <c r="K527" t="s">
        <v>62</v>
      </c>
      <c r="L527" t="s">
        <v>50</v>
      </c>
      <c r="M527" t="s">
        <v>62</v>
      </c>
      <c r="N527" t="s">
        <v>36</v>
      </c>
      <c r="P527" t="s">
        <v>169</v>
      </c>
      <c r="Q527" t="s">
        <v>38</v>
      </c>
      <c r="R527" s="2">
        <v>18568</v>
      </c>
      <c r="S527" t="s">
        <v>39</v>
      </c>
      <c r="T527" t="s">
        <v>66</v>
      </c>
      <c r="U527" t="s">
        <v>54</v>
      </c>
      <c r="V527">
        <v>2110</v>
      </c>
      <c r="W527" t="s">
        <v>92</v>
      </c>
      <c r="X527" t="s">
        <v>74</v>
      </c>
      <c r="Y527" t="s">
        <v>44</v>
      </c>
      <c r="Z527">
        <v>3</v>
      </c>
    </row>
    <row r="528" spans="1:26" x14ac:dyDescent="0.25">
      <c r="A528">
        <v>3953</v>
      </c>
      <c r="B528" t="s">
        <v>2365</v>
      </c>
      <c r="C528" t="s">
        <v>595</v>
      </c>
      <c r="D528" s="1">
        <v>44424</v>
      </c>
      <c r="F528" t="s">
        <v>2308</v>
      </c>
      <c r="G528" t="s">
        <v>2366</v>
      </c>
      <c r="H528" t="s">
        <v>2367</v>
      </c>
      <c r="I528" t="s">
        <v>88</v>
      </c>
      <c r="J528" t="s">
        <v>32</v>
      </c>
      <c r="K528" t="s">
        <v>62</v>
      </c>
      <c r="L528" t="s">
        <v>63</v>
      </c>
      <c r="M528" t="s">
        <v>62</v>
      </c>
      <c r="N528" t="s">
        <v>36</v>
      </c>
      <c r="P528" t="s">
        <v>169</v>
      </c>
      <c r="Q528" t="s">
        <v>100</v>
      </c>
      <c r="R528" s="2">
        <v>23795</v>
      </c>
      <c r="S528" t="s">
        <v>39</v>
      </c>
      <c r="T528" t="s">
        <v>112</v>
      </c>
      <c r="U528" t="s">
        <v>41</v>
      </c>
      <c r="V528">
        <v>78692</v>
      </c>
      <c r="W528" t="s">
        <v>42</v>
      </c>
      <c r="X528" t="s">
        <v>83</v>
      </c>
      <c r="Y528" t="s">
        <v>44</v>
      </c>
      <c r="Z528">
        <v>3</v>
      </c>
    </row>
    <row r="529" spans="1:26" x14ac:dyDescent="0.25">
      <c r="A529">
        <v>3954</v>
      </c>
      <c r="B529" t="s">
        <v>2368</v>
      </c>
      <c r="C529" t="s">
        <v>1205</v>
      </c>
      <c r="D529" s="1">
        <v>44487</v>
      </c>
      <c r="F529" t="s">
        <v>2303</v>
      </c>
      <c r="G529" t="s">
        <v>2369</v>
      </c>
      <c r="H529" t="s">
        <v>2370</v>
      </c>
      <c r="I529" t="s">
        <v>31</v>
      </c>
      <c r="J529" t="s">
        <v>32</v>
      </c>
      <c r="K529" t="s">
        <v>62</v>
      </c>
      <c r="L529" t="s">
        <v>63</v>
      </c>
      <c r="M529" t="s">
        <v>35</v>
      </c>
      <c r="N529" t="s">
        <v>36</v>
      </c>
      <c r="P529" t="s">
        <v>169</v>
      </c>
      <c r="Q529" t="s">
        <v>80</v>
      </c>
      <c r="R529" s="2">
        <v>17117</v>
      </c>
      <c r="S529" t="s">
        <v>39</v>
      </c>
      <c r="T529" t="s">
        <v>291</v>
      </c>
      <c r="U529" t="s">
        <v>41</v>
      </c>
      <c r="V529">
        <v>87816</v>
      </c>
      <c r="W529" t="s">
        <v>55</v>
      </c>
      <c r="X529" t="s">
        <v>83</v>
      </c>
      <c r="Y529" t="s">
        <v>44</v>
      </c>
      <c r="Z529">
        <v>3</v>
      </c>
    </row>
    <row r="530" spans="1:26" x14ac:dyDescent="0.25">
      <c r="A530">
        <v>3955</v>
      </c>
      <c r="B530" t="s">
        <v>2371</v>
      </c>
      <c r="C530" t="s">
        <v>2372</v>
      </c>
      <c r="D530" s="1">
        <v>43877</v>
      </c>
      <c r="E530" s="1">
        <v>45001</v>
      </c>
      <c r="F530" t="s">
        <v>2303</v>
      </c>
      <c r="G530" t="s">
        <v>2373</v>
      </c>
      <c r="H530" t="s">
        <v>2374</v>
      </c>
      <c r="I530" t="s">
        <v>132</v>
      </c>
      <c r="J530" t="s">
        <v>32</v>
      </c>
      <c r="K530" t="s">
        <v>33</v>
      </c>
      <c r="L530" t="s">
        <v>34</v>
      </c>
      <c r="M530" t="s">
        <v>62</v>
      </c>
      <c r="N530" t="s">
        <v>125</v>
      </c>
      <c r="O530" t="s">
        <v>2375</v>
      </c>
      <c r="P530" t="s">
        <v>169</v>
      </c>
      <c r="Q530" t="s">
        <v>176</v>
      </c>
      <c r="R530" s="2">
        <v>36096</v>
      </c>
      <c r="S530" t="s">
        <v>39</v>
      </c>
      <c r="T530" t="s">
        <v>177</v>
      </c>
      <c r="U530" t="s">
        <v>41</v>
      </c>
      <c r="V530">
        <v>31207</v>
      </c>
      <c r="W530" t="s">
        <v>55</v>
      </c>
      <c r="X530" t="s">
        <v>83</v>
      </c>
      <c r="Y530" t="s">
        <v>44</v>
      </c>
      <c r="Z530">
        <v>3</v>
      </c>
    </row>
    <row r="531" spans="1:26" x14ac:dyDescent="0.25">
      <c r="A531">
        <v>3956</v>
      </c>
      <c r="B531" t="s">
        <v>270</v>
      </c>
      <c r="C531" t="s">
        <v>2376</v>
      </c>
      <c r="D531" s="1">
        <v>43684</v>
      </c>
      <c r="E531" s="1">
        <v>44993</v>
      </c>
      <c r="F531" t="s">
        <v>2303</v>
      </c>
      <c r="G531" t="s">
        <v>2377</v>
      </c>
      <c r="H531" t="s">
        <v>2378</v>
      </c>
      <c r="I531" t="s">
        <v>49</v>
      </c>
      <c r="J531" t="s">
        <v>32</v>
      </c>
      <c r="K531" t="s">
        <v>33</v>
      </c>
      <c r="L531" t="s">
        <v>50</v>
      </c>
      <c r="M531" t="s">
        <v>35</v>
      </c>
      <c r="N531" t="s">
        <v>139</v>
      </c>
      <c r="O531" t="s">
        <v>2379</v>
      </c>
      <c r="P531" t="s">
        <v>169</v>
      </c>
      <c r="Q531" t="s">
        <v>65</v>
      </c>
      <c r="R531" s="2">
        <v>35432</v>
      </c>
      <c r="S531" t="s">
        <v>119</v>
      </c>
      <c r="T531" t="s">
        <v>225</v>
      </c>
      <c r="U531" t="s">
        <v>41</v>
      </c>
      <c r="V531">
        <v>6158</v>
      </c>
      <c r="W531" t="s">
        <v>92</v>
      </c>
      <c r="X531" t="s">
        <v>43</v>
      </c>
      <c r="Y531" t="s">
        <v>44</v>
      </c>
      <c r="Z531">
        <v>3</v>
      </c>
    </row>
    <row r="532" spans="1:26" x14ac:dyDescent="0.25">
      <c r="A532">
        <v>3957</v>
      </c>
      <c r="B532" t="s">
        <v>2380</v>
      </c>
      <c r="C532" t="s">
        <v>2381</v>
      </c>
      <c r="D532" s="1">
        <v>44564</v>
      </c>
      <c r="F532" t="s">
        <v>2303</v>
      </c>
      <c r="G532" t="s">
        <v>2382</v>
      </c>
      <c r="H532" t="s">
        <v>2383</v>
      </c>
      <c r="I532" t="s">
        <v>138</v>
      </c>
      <c r="J532" t="s">
        <v>32</v>
      </c>
      <c r="K532" t="s">
        <v>33</v>
      </c>
      <c r="L532" t="s">
        <v>34</v>
      </c>
      <c r="M532" t="s">
        <v>35</v>
      </c>
      <c r="N532" t="s">
        <v>36</v>
      </c>
      <c r="P532" t="s">
        <v>169</v>
      </c>
      <c r="Q532" t="s">
        <v>89</v>
      </c>
      <c r="R532" s="2">
        <v>33240</v>
      </c>
      <c r="S532" t="s">
        <v>119</v>
      </c>
      <c r="T532" t="s">
        <v>1257</v>
      </c>
      <c r="U532" t="s">
        <v>41</v>
      </c>
      <c r="V532">
        <v>36554</v>
      </c>
      <c r="W532" t="s">
        <v>73</v>
      </c>
      <c r="X532" t="s">
        <v>103</v>
      </c>
      <c r="Y532" t="s">
        <v>44</v>
      </c>
      <c r="Z532">
        <v>3</v>
      </c>
    </row>
    <row r="533" spans="1:26" x14ac:dyDescent="0.25">
      <c r="A533">
        <v>3958</v>
      </c>
      <c r="B533" t="s">
        <v>2384</v>
      </c>
      <c r="C533" t="s">
        <v>2385</v>
      </c>
      <c r="D533" s="1">
        <v>44096</v>
      </c>
      <c r="F533" t="s">
        <v>2303</v>
      </c>
      <c r="G533" t="s">
        <v>2386</v>
      </c>
      <c r="H533" t="s">
        <v>2387</v>
      </c>
      <c r="I533" t="s">
        <v>79</v>
      </c>
      <c r="J533" t="s">
        <v>32</v>
      </c>
      <c r="K533" t="s">
        <v>51</v>
      </c>
      <c r="L533" t="s">
        <v>34</v>
      </c>
      <c r="M533" t="s">
        <v>62</v>
      </c>
      <c r="N533" t="s">
        <v>36</v>
      </c>
      <c r="P533" t="s">
        <v>169</v>
      </c>
      <c r="Q533" t="s">
        <v>89</v>
      </c>
      <c r="R533" s="2">
        <v>27290</v>
      </c>
      <c r="S533" t="s">
        <v>119</v>
      </c>
      <c r="T533" t="s">
        <v>225</v>
      </c>
      <c r="U533" t="s">
        <v>41</v>
      </c>
      <c r="V533">
        <v>53042</v>
      </c>
      <c r="W533" t="s">
        <v>55</v>
      </c>
      <c r="X533" t="s">
        <v>83</v>
      </c>
      <c r="Y533" t="s">
        <v>739</v>
      </c>
      <c r="Z533">
        <v>3</v>
      </c>
    </row>
    <row r="534" spans="1:26" x14ac:dyDescent="0.25">
      <c r="A534">
        <v>3959</v>
      </c>
      <c r="B534" t="s">
        <v>2388</v>
      </c>
      <c r="C534" t="s">
        <v>2389</v>
      </c>
      <c r="D534" s="1">
        <v>44876</v>
      </c>
      <c r="E534" s="1">
        <v>45121</v>
      </c>
      <c r="F534" t="s">
        <v>2390</v>
      </c>
      <c r="G534" t="s">
        <v>2391</v>
      </c>
      <c r="H534" t="s">
        <v>2392</v>
      </c>
      <c r="I534" t="s">
        <v>167</v>
      </c>
      <c r="J534" t="s">
        <v>2299</v>
      </c>
      <c r="K534" t="s">
        <v>51</v>
      </c>
      <c r="L534" t="s">
        <v>50</v>
      </c>
      <c r="M534" t="s">
        <v>62</v>
      </c>
      <c r="N534" t="s">
        <v>125</v>
      </c>
      <c r="O534" t="s">
        <v>2393</v>
      </c>
      <c r="P534" t="s">
        <v>169</v>
      </c>
      <c r="Q534" t="s">
        <v>80</v>
      </c>
      <c r="R534" s="2">
        <v>32375</v>
      </c>
      <c r="S534" t="s">
        <v>119</v>
      </c>
      <c r="T534" t="s">
        <v>225</v>
      </c>
      <c r="U534" t="s">
        <v>54</v>
      </c>
      <c r="V534">
        <v>42665</v>
      </c>
      <c r="W534" t="s">
        <v>55</v>
      </c>
      <c r="X534" t="s">
        <v>74</v>
      </c>
      <c r="Y534" t="s">
        <v>44</v>
      </c>
      <c r="Z534">
        <v>3</v>
      </c>
    </row>
    <row r="535" spans="1:26" x14ac:dyDescent="0.25">
      <c r="A535">
        <v>3960</v>
      </c>
      <c r="B535" t="s">
        <v>2394</v>
      </c>
      <c r="C535" t="s">
        <v>2395</v>
      </c>
      <c r="D535" s="1">
        <v>43323</v>
      </c>
      <c r="F535" t="s">
        <v>2396</v>
      </c>
      <c r="G535" t="s">
        <v>2397</v>
      </c>
      <c r="H535" t="s">
        <v>2398</v>
      </c>
      <c r="I535" t="s">
        <v>97</v>
      </c>
      <c r="J535" t="s">
        <v>32</v>
      </c>
      <c r="K535" t="s">
        <v>51</v>
      </c>
      <c r="L535" t="s">
        <v>50</v>
      </c>
      <c r="M535" t="s">
        <v>62</v>
      </c>
      <c r="N535" t="s">
        <v>36</v>
      </c>
      <c r="P535" t="s">
        <v>169</v>
      </c>
      <c r="Q535" t="s">
        <v>89</v>
      </c>
      <c r="R535" s="2">
        <v>17262</v>
      </c>
      <c r="S535" t="s">
        <v>119</v>
      </c>
      <c r="T535" t="s">
        <v>82</v>
      </c>
      <c r="U535" t="s">
        <v>54</v>
      </c>
      <c r="V535">
        <v>95490</v>
      </c>
      <c r="W535" t="s">
        <v>42</v>
      </c>
      <c r="X535" t="s">
        <v>83</v>
      </c>
      <c r="Y535" t="s">
        <v>44</v>
      </c>
      <c r="Z535">
        <v>3</v>
      </c>
    </row>
    <row r="536" spans="1:26" x14ac:dyDescent="0.25">
      <c r="A536">
        <v>3961</v>
      </c>
      <c r="B536" t="s">
        <v>2399</v>
      </c>
      <c r="C536" t="s">
        <v>2400</v>
      </c>
      <c r="D536" s="1">
        <v>45016</v>
      </c>
      <c r="F536" t="s">
        <v>2401</v>
      </c>
      <c r="G536" t="s">
        <v>2402</v>
      </c>
      <c r="H536" t="s">
        <v>2403</v>
      </c>
      <c r="I536" t="s">
        <v>117</v>
      </c>
      <c r="J536" t="s">
        <v>32</v>
      </c>
      <c r="K536" t="s">
        <v>62</v>
      </c>
      <c r="L536" t="s">
        <v>50</v>
      </c>
      <c r="M536" t="s">
        <v>62</v>
      </c>
      <c r="N536" t="s">
        <v>36</v>
      </c>
      <c r="P536" t="s">
        <v>169</v>
      </c>
      <c r="Q536" t="s">
        <v>52</v>
      </c>
      <c r="R536" s="2">
        <v>28660</v>
      </c>
      <c r="S536" t="s">
        <v>39</v>
      </c>
      <c r="T536" t="s">
        <v>162</v>
      </c>
      <c r="U536" t="s">
        <v>54</v>
      </c>
      <c r="V536">
        <v>74182</v>
      </c>
      <c r="W536" t="s">
        <v>92</v>
      </c>
      <c r="X536" t="s">
        <v>103</v>
      </c>
      <c r="Y536" t="s">
        <v>44</v>
      </c>
      <c r="Z536">
        <v>3</v>
      </c>
    </row>
    <row r="537" spans="1:26" x14ac:dyDescent="0.25">
      <c r="A537">
        <v>3962</v>
      </c>
      <c r="B537" t="s">
        <v>2404</v>
      </c>
      <c r="C537" t="s">
        <v>2405</v>
      </c>
      <c r="D537" s="1">
        <v>44265</v>
      </c>
      <c r="F537" t="s">
        <v>1879</v>
      </c>
      <c r="G537" t="s">
        <v>2406</v>
      </c>
      <c r="H537" t="s">
        <v>2407</v>
      </c>
      <c r="I537" t="s">
        <v>138</v>
      </c>
      <c r="J537" t="s">
        <v>32</v>
      </c>
      <c r="K537" t="s">
        <v>33</v>
      </c>
      <c r="L537" t="s">
        <v>63</v>
      </c>
      <c r="M537" t="s">
        <v>51</v>
      </c>
      <c r="N537" t="s">
        <v>36</v>
      </c>
      <c r="P537" t="s">
        <v>169</v>
      </c>
      <c r="Q537" t="s">
        <v>52</v>
      </c>
      <c r="R537" s="2">
        <v>33195</v>
      </c>
      <c r="S537" t="s">
        <v>39</v>
      </c>
      <c r="T537" t="s">
        <v>162</v>
      </c>
      <c r="U537" t="s">
        <v>41</v>
      </c>
      <c r="V537">
        <v>49449</v>
      </c>
      <c r="W537" t="s">
        <v>55</v>
      </c>
      <c r="X537" t="s">
        <v>103</v>
      </c>
      <c r="Y537" t="s">
        <v>44</v>
      </c>
      <c r="Z537">
        <v>3</v>
      </c>
    </row>
    <row r="538" spans="1:26" x14ac:dyDescent="0.25">
      <c r="A538">
        <v>3963</v>
      </c>
      <c r="B538" t="s">
        <v>2408</v>
      </c>
      <c r="C538" t="s">
        <v>2409</v>
      </c>
      <c r="D538" s="1">
        <v>43707</v>
      </c>
      <c r="F538" t="s">
        <v>2410</v>
      </c>
      <c r="G538" t="s">
        <v>2411</v>
      </c>
      <c r="H538" t="s">
        <v>2412</v>
      </c>
      <c r="I538" t="s">
        <v>79</v>
      </c>
      <c r="J538" t="s">
        <v>32</v>
      </c>
      <c r="K538" t="s">
        <v>51</v>
      </c>
      <c r="L538" t="s">
        <v>63</v>
      </c>
      <c r="M538" t="s">
        <v>35</v>
      </c>
      <c r="N538" t="s">
        <v>36</v>
      </c>
      <c r="P538" t="s">
        <v>169</v>
      </c>
      <c r="Q538" t="s">
        <v>89</v>
      </c>
      <c r="R538" s="2">
        <v>35934</v>
      </c>
      <c r="S538" t="s">
        <v>39</v>
      </c>
      <c r="T538" t="s">
        <v>225</v>
      </c>
      <c r="U538" t="s">
        <v>41</v>
      </c>
      <c r="V538">
        <v>39060</v>
      </c>
      <c r="W538" t="s">
        <v>92</v>
      </c>
      <c r="X538" t="s">
        <v>43</v>
      </c>
      <c r="Y538" t="s">
        <v>44</v>
      </c>
      <c r="Z538">
        <v>3</v>
      </c>
    </row>
    <row r="539" spans="1:26" x14ac:dyDescent="0.25">
      <c r="A539">
        <v>3964</v>
      </c>
      <c r="B539" t="s">
        <v>2413</v>
      </c>
      <c r="C539" t="s">
        <v>2414</v>
      </c>
      <c r="D539" s="1">
        <v>44354</v>
      </c>
      <c r="E539" s="1">
        <v>44951</v>
      </c>
      <c r="F539" t="s">
        <v>2410</v>
      </c>
      <c r="G539" t="s">
        <v>2415</v>
      </c>
      <c r="H539" t="s">
        <v>2416</v>
      </c>
      <c r="I539" t="s">
        <v>167</v>
      </c>
      <c r="J539" t="s">
        <v>197</v>
      </c>
      <c r="K539" t="s">
        <v>51</v>
      </c>
      <c r="L539" t="s">
        <v>50</v>
      </c>
      <c r="M539" t="s">
        <v>35</v>
      </c>
      <c r="N539" t="s">
        <v>98</v>
      </c>
      <c r="O539" t="s">
        <v>2417</v>
      </c>
      <c r="P539" t="s">
        <v>169</v>
      </c>
      <c r="Q539" t="s">
        <v>52</v>
      </c>
      <c r="R539" s="2">
        <v>36948</v>
      </c>
      <c r="S539" t="s">
        <v>39</v>
      </c>
      <c r="T539" t="s">
        <v>162</v>
      </c>
      <c r="U539" t="s">
        <v>54</v>
      </c>
      <c r="V539">
        <v>21007</v>
      </c>
      <c r="W539" t="s">
        <v>92</v>
      </c>
      <c r="X539" t="s">
        <v>74</v>
      </c>
      <c r="Y539" t="s">
        <v>104</v>
      </c>
      <c r="Z539">
        <v>3</v>
      </c>
    </row>
    <row r="540" spans="1:26" x14ac:dyDescent="0.25">
      <c r="A540">
        <v>3965</v>
      </c>
      <c r="B540" t="s">
        <v>2418</v>
      </c>
      <c r="C540" t="s">
        <v>982</v>
      </c>
      <c r="D540" s="1">
        <v>43943</v>
      </c>
      <c r="F540" t="s">
        <v>2419</v>
      </c>
      <c r="G540" t="s">
        <v>2420</v>
      </c>
      <c r="H540" t="s">
        <v>2421</v>
      </c>
      <c r="I540" t="s">
        <v>97</v>
      </c>
      <c r="J540" t="s">
        <v>32</v>
      </c>
      <c r="K540" t="s">
        <v>33</v>
      </c>
      <c r="L540" t="s">
        <v>63</v>
      </c>
      <c r="M540" t="s">
        <v>51</v>
      </c>
      <c r="N540" t="s">
        <v>36</v>
      </c>
      <c r="P540" t="s">
        <v>169</v>
      </c>
      <c r="Q540" t="s">
        <v>80</v>
      </c>
      <c r="R540" s="2">
        <v>36100</v>
      </c>
      <c r="S540" t="s">
        <v>39</v>
      </c>
      <c r="T540" t="s">
        <v>82</v>
      </c>
      <c r="U540" t="s">
        <v>41</v>
      </c>
      <c r="V540">
        <v>12883</v>
      </c>
      <c r="W540" t="s">
        <v>73</v>
      </c>
      <c r="X540" t="s">
        <v>83</v>
      </c>
      <c r="Y540" t="s">
        <v>44</v>
      </c>
      <c r="Z540">
        <v>3</v>
      </c>
    </row>
    <row r="541" spans="1:26" x14ac:dyDescent="0.25">
      <c r="A541">
        <v>3966</v>
      </c>
      <c r="B541" t="s">
        <v>2422</v>
      </c>
      <c r="C541" t="s">
        <v>1552</v>
      </c>
      <c r="D541" s="1">
        <v>43392</v>
      </c>
      <c r="E541" s="1">
        <v>44443</v>
      </c>
      <c r="F541" t="s">
        <v>2423</v>
      </c>
      <c r="G541" t="s">
        <v>2424</v>
      </c>
      <c r="H541" t="s">
        <v>2425</v>
      </c>
      <c r="I541" t="s">
        <v>117</v>
      </c>
      <c r="J541" t="s">
        <v>197</v>
      </c>
      <c r="K541" t="s">
        <v>33</v>
      </c>
      <c r="L541" t="s">
        <v>50</v>
      </c>
      <c r="M541" t="s">
        <v>51</v>
      </c>
      <c r="N541" t="s">
        <v>174</v>
      </c>
      <c r="O541" t="s">
        <v>2426</v>
      </c>
      <c r="P541" t="s">
        <v>2427</v>
      </c>
      <c r="Q541" t="s">
        <v>89</v>
      </c>
      <c r="R541" s="2">
        <v>28608</v>
      </c>
      <c r="S541" t="s">
        <v>39</v>
      </c>
      <c r="T541" t="s">
        <v>82</v>
      </c>
      <c r="U541" t="s">
        <v>41</v>
      </c>
      <c r="V541">
        <v>5707</v>
      </c>
      <c r="W541" t="s">
        <v>92</v>
      </c>
      <c r="X541" t="s">
        <v>74</v>
      </c>
      <c r="Y541" t="s">
        <v>44</v>
      </c>
      <c r="Z541">
        <v>3</v>
      </c>
    </row>
    <row r="542" spans="1:26" x14ac:dyDescent="0.25">
      <c r="A542">
        <v>3967</v>
      </c>
      <c r="B542" t="s">
        <v>2428</v>
      </c>
      <c r="C542" t="s">
        <v>1146</v>
      </c>
      <c r="D542" s="1">
        <v>43437</v>
      </c>
      <c r="E542" s="1">
        <v>44216</v>
      </c>
      <c r="F542" t="s">
        <v>2308</v>
      </c>
      <c r="G542" t="s">
        <v>2429</v>
      </c>
      <c r="H542" t="s">
        <v>2430</v>
      </c>
      <c r="I542" t="s">
        <v>138</v>
      </c>
      <c r="J542" t="s">
        <v>32</v>
      </c>
      <c r="K542" t="s">
        <v>62</v>
      </c>
      <c r="L542" t="s">
        <v>50</v>
      </c>
      <c r="M542" t="s">
        <v>35</v>
      </c>
      <c r="N542" t="s">
        <v>98</v>
      </c>
      <c r="O542" t="s">
        <v>2431</v>
      </c>
      <c r="P542" t="s">
        <v>169</v>
      </c>
      <c r="Q542" t="s">
        <v>38</v>
      </c>
      <c r="R542" s="2">
        <v>20289</v>
      </c>
      <c r="S542" t="s">
        <v>39</v>
      </c>
      <c r="T542" t="s">
        <v>1257</v>
      </c>
      <c r="U542" t="s">
        <v>41</v>
      </c>
      <c r="V542">
        <v>10856</v>
      </c>
      <c r="W542" t="s">
        <v>92</v>
      </c>
      <c r="X542" t="s">
        <v>83</v>
      </c>
      <c r="Y542" t="s">
        <v>44</v>
      </c>
      <c r="Z542">
        <v>3</v>
      </c>
    </row>
    <row r="543" spans="1:26" x14ac:dyDescent="0.25">
      <c r="A543">
        <v>3968</v>
      </c>
      <c r="B543" t="s">
        <v>2432</v>
      </c>
      <c r="C543" t="s">
        <v>2042</v>
      </c>
      <c r="D543" s="1">
        <v>44247</v>
      </c>
      <c r="F543" t="s">
        <v>2308</v>
      </c>
      <c r="G543" t="s">
        <v>2433</v>
      </c>
      <c r="H543" t="s">
        <v>2434</v>
      </c>
      <c r="I543" t="s">
        <v>117</v>
      </c>
      <c r="J543" t="s">
        <v>32</v>
      </c>
      <c r="K543" t="s">
        <v>33</v>
      </c>
      <c r="L543" t="s">
        <v>63</v>
      </c>
      <c r="M543" t="s">
        <v>35</v>
      </c>
      <c r="N543" t="s">
        <v>36</v>
      </c>
      <c r="P543" t="s">
        <v>169</v>
      </c>
      <c r="Q543" t="s">
        <v>110</v>
      </c>
      <c r="R543" s="2">
        <v>24667</v>
      </c>
      <c r="S543" t="s">
        <v>39</v>
      </c>
      <c r="T543" t="s">
        <v>112</v>
      </c>
      <c r="U543" t="s">
        <v>41</v>
      </c>
      <c r="V543">
        <v>94663</v>
      </c>
      <c r="W543" t="s">
        <v>73</v>
      </c>
      <c r="X543" t="s">
        <v>83</v>
      </c>
      <c r="Y543" t="s">
        <v>44</v>
      </c>
      <c r="Z543">
        <v>3</v>
      </c>
    </row>
    <row r="544" spans="1:26" x14ac:dyDescent="0.25">
      <c r="A544">
        <v>3969</v>
      </c>
      <c r="B544" t="s">
        <v>974</v>
      </c>
      <c r="C544" t="s">
        <v>2381</v>
      </c>
      <c r="D544" s="1">
        <v>44213</v>
      </c>
      <c r="F544" t="s">
        <v>2303</v>
      </c>
      <c r="G544" t="s">
        <v>2435</v>
      </c>
      <c r="H544" t="s">
        <v>2436</v>
      </c>
      <c r="I544" t="s">
        <v>61</v>
      </c>
      <c r="J544" t="s">
        <v>32</v>
      </c>
      <c r="K544" t="s">
        <v>33</v>
      </c>
      <c r="L544" t="s">
        <v>50</v>
      </c>
      <c r="M544" t="s">
        <v>62</v>
      </c>
      <c r="N544" t="s">
        <v>36</v>
      </c>
      <c r="P544" t="s">
        <v>169</v>
      </c>
      <c r="Q544" t="s">
        <v>52</v>
      </c>
      <c r="R544" s="2">
        <v>24276</v>
      </c>
      <c r="S544" t="s">
        <v>39</v>
      </c>
      <c r="T544" t="s">
        <v>162</v>
      </c>
      <c r="U544" t="s">
        <v>41</v>
      </c>
      <c r="V544">
        <v>61086</v>
      </c>
      <c r="W544" t="s">
        <v>127</v>
      </c>
      <c r="X544" t="s">
        <v>103</v>
      </c>
      <c r="Y544" t="s">
        <v>104</v>
      </c>
      <c r="Z544">
        <v>3</v>
      </c>
    </row>
    <row r="545" spans="1:26" x14ac:dyDescent="0.25">
      <c r="A545">
        <v>3970</v>
      </c>
      <c r="B545" t="s">
        <v>2437</v>
      </c>
      <c r="C545" t="s">
        <v>2438</v>
      </c>
      <c r="D545" s="1">
        <v>44108</v>
      </c>
      <c r="E545" s="1">
        <v>45043</v>
      </c>
      <c r="F545" t="s">
        <v>2303</v>
      </c>
      <c r="G545" t="s">
        <v>2439</v>
      </c>
      <c r="H545" t="s">
        <v>2440</v>
      </c>
      <c r="I545" t="s">
        <v>167</v>
      </c>
      <c r="J545" t="s">
        <v>32</v>
      </c>
      <c r="K545" t="s">
        <v>51</v>
      </c>
      <c r="L545" t="s">
        <v>63</v>
      </c>
      <c r="M545" t="s">
        <v>62</v>
      </c>
      <c r="N545" t="s">
        <v>174</v>
      </c>
      <c r="O545" t="s">
        <v>2441</v>
      </c>
      <c r="P545" t="s">
        <v>169</v>
      </c>
      <c r="Q545" t="s">
        <v>89</v>
      </c>
      <c r="R545" s="2">
        <v>18575</v>
      </c>
      <c r="S545" t="s">
        <v>39</v>
      </c>
      <c r="T545" t="s">
        <v>225</v>
      </c>
      <c r="U545" t="s">
        <v>41</v>
      </c>
      <c r="V545">
        <v>44077</v>
      </c>
      <c r="W545" t="s">
        <v>73</v>
      </c>
      <c r="X545" t="s">
        <v>83</v>
      </c>
      <c r="Y545" t="s">
        <v>104</v>
      </c>
      <c r="Z545">
        <v>3</v>
      </c>
    </row>
    <row r="546" spans="1:26" x14ac:dyDescent="0.25">
      <c r="A546">
        <v>3971</v>
      </c>
      <c r="B546" t="s">
        <v>2442</v>
      </c>
      <c r="C546" t="s">
        <v>2443</v>
      </c>
      <c r="D546" s="1">
        <v>44225</v>
      </c>
      <c r="F546" t="s">
        <v>2303</v>
      </c>
      <c r="G546" t="s">
        <v>2444</v>
      </c>
      <c r="H546" t="s">
        <v>2445</v>
      </c>
      <c r="I546" t="s">
        <v>132</v>
      </c>
      <c r="J546" t="s">
        <v>32</v>
      </c>
      <c r="K546" t="s">
        <v>51</v>
      </c>
      <c r="L546" t="s">
        <v>50</v>
      </c>
      <c r="M546" t="s">
        <v>35</v>
      </c>
      <c r="N546" t="s">
        <v>36</v>
      </c>
      <c r="P546" t="s">
        <v>169</v>
      </c>
      <c r="Q546" t="s">
        <v>80</v>
      </c>
      <c r="R546" s="2">
        <v>21489</v>
      </c>
      <c r="S546" t="s">
        <v>119</v>
      </c>
      <c r="T546" t="s">
        <v>102</v>
      </c>
      <c r="U546" t="s">
        <v>41</v>
      </c>
      <c r="V546">
        <v>49694</v>
      </c>
      <c r="W546" t="s">
        <v>73</v>
      </c>
      <c r="X546" t="s">
        <v>43</v>
      </c>
      <c r="Y546" t="s">
        <v>44</v>
      </c>
      <c r="Z546">
        <v>3</v>
      </c>
    </row>
    <row r="547" spans="1:26" x14ac:dyDescent="0.25">
      <c r="A547">
        <v>3972</v>
      </c>
      <c r="B547" t="s">
        <v>2446</v>
      </c>
      <c r="C547" t="s">
        <v>328</v>
      </c>
      <c r="D547" s="1">
        <v>44768</v>
      </c>
      <c r="F547" t="s">
        <v>2303</v>
      </c>
      <c r="G547" t="s">
        <v>2447</v>
      </c>
      <c r="H547" t="s">
        <v>2448</v>
      </c>
      <c r="I547" t="s">
        <v>79</v>
      </c>
      <c r="J547" t="s">
        <v>32</v>
      </c>
      <c r="K547" t="s">
        <v>51</v>
      </c>
      <c r="L547" t="s">
        <v>63</v>
      </c>
      <c r="M547" t="s">
        <v>51</v>
      </c>
      <c r="N547" t="s">
        <v>36</v>
      </c>
      <c r="P547" t="s">
        <v>169</v>
      </c>
      <c r="Q547" t="s">
        <v>80</v>
      </c>
      <c r="R547" s="2">
        <v>20247</v>
      </c>
      <c r="S547" t="s">
        <v>119</v>
      </c>
      <c r="T547" t="s">
        <v>225</v>
      </c>
      <c r="U547" t="s">
        <v>41</v>
      </c>
      <c r="V547">
        <v>21727</v>
      </c>
      <c r="W547" t="s">
        <v>92</v>
      </c>
      <c r="X547" t="s">
        <v>103</v>
      </c>
      <c r="Y547" t="s">
        <v>44</v>
      </c>
      <c r="Z547">
        <v>3</v>
      </c>
    </row>
    <row r="548" spans="1:26" x14ac:dyDescent="0.25">
      <c r="A548">
        <v>3973</v>
      </c>
      <c r="B548" t="s">
        <v>2449</v>
      </c>
      <c r="C548" t="s">
        <v>2450</v>
      </c>
      <c r="D548" s="1">
        <v>43364</v>
      </c>
      <c r="E548" s="1">
        <v>45099</v>
      </c>
      <c r="F548" t="s">
        <v>2303</v>
      </c>
      <c r="G548" t="s">
        <v>2451</v>
      </c>
      <c r="H548" t="s">
        <v>2452</v>
      </c>
      <c r="I548" t="s">
        <v>97</v>
      </c>
      <c r="J548" t="s">
        <v>2299</v>
      </c>
      <c r="K548" t="s">
        <v>51</v>
      </c>
      <c r="L548" t="s">
        <v>34</v>
      </c>
      <c r="M548" t="s">
        <v>35</v>
      </c>
      <c r="N548" t="s">
        <v>125</v>
      </c>
      <c r="O548" t="s">
        <v>2453</v>
      </c>
      <c r="P548" t="s">
        <v>169</v>
      </c>
      <c r="Q548" t="s">
        <v>89</v>
      </c>
      <c r="R548" s="2">
        <v>26806</v>
      </c>
      <c r="S548" t="s">
        <v>119</v>
      </c>
      <c r="T548" t="s">
        <v>82</v>
      </c>
      <c r="U548" t="s">
        <v>41</v>
      </c>
      <c r="V548">
        <v>50856</v>
      </c>
      <c r="W548" t="s">
        <v>55</v>
      </c>
      <c r="X548" t="s">
        <v>74</v>
      </c>
      <c r="Y548" t="s">
        <v>104</v>
      </c>
      <c r="Z548">
        <v>3</v>
      </c>
    </row>
    <row r="549" spans="1:26" x14ac:dyDescent="0.25">
      <c r="A549">
        <v>3974</v>
      </c>
      <c r="B549" t="s">
        <v>2454</v>
      </c>
      <c r="C549" t="s">
        <v>996</v>
      </c>
      <c r="D549" s="1">
        <v>43459</v>
      </c>
      <c r="E549" s="1">
        <v>43656</v>
      </c>
      <c r="F549" t="s">
        <v>2390</v>
      </c>
      <c r="G549" t="s">
        <v>2455</v>
      </c>
      <c r="H549" t="s">
        <v>2456</v>
      </c>
      <c r="I549" t="s">
        <v>88</v>
      </c>
      <c r="J549" t="s">
        <v>2299</v>
      </c>
      <c r="K549" t="s">
        <v>51</v>
      </c>
      <c r="L549" t="s">
        <v>34</v>
      </c>
      <c r="M549" t="s">
        <v>62</v>
      </c>
      <c r="N549" t="s">
        <v>98</v>
      </c>
      <c r="O549" t="s">
        <v>2457</v>
      </c>
      <c r="P549" t="s">
        <v>169</v>
      </c>
      <c r="Q549" t="s">
        <v>100</v>
      </c>
      <c r="R549" s="2">
        <v>31419</v>
      </c>
      <c r="S549" t="s">
        <v>119</v>
      </c>
      <c r="T549" t="s">
        <v>112</v>
      </c>
      <c r="U549" t="s">
        <v>54</v>
      </c>
      <c r="V549">
        <v>97255</v>
      </c>
      <c r="W549" t="s">
        <v>73</v>
      </c>
      <c r="X549" t="s">
        <v>83</v>
      </c>
      <c r="Y549" t="s">
        <v>104</v>
      </c>
      <c r="Z549">
        <v>3</v>
      </c>
    </row>
    <row r="550" spans="1:26" x14ac:dyDescent="0.25">
      <c r="A550">
        <v>3975</v>
      </c>
      <c r="B550" t="s">
        <v>2458</v>
      </c>
      <c r="C550" t="s">
        <v>1098</v>
      </c>
      <c r="D550" s="1">
        <v>44138</v>
      </c>
      <c r="E550" s="1">
        <v>44829</v>
      </c>
      <c r="F550" t="s">
        <v>2396</v>
      </c>
      <c r="G550" t="s">
        <v>2459</v>
      </c>
      <c r="H550" t="s">
        <v>2460</v>
      </c>
      <c r="I550" t="s">
        <v>31</v>
      </c>
      <c r="J550" t="s">
        <v>2299</v>
      </c>
      <c r="K550" t="s">
        <v>51</v>
      </c>
      <c r="L550" t="s">
        <v>63</v>
      </c>
      <c r="M550" t="s">
        <v>35</v>
      </c>
      <c r="N550" t="s">
        <v>174</v>
      </c>
      <c r="O550" t="s">
        <v>2461</v>
      </c>
      <c r="P550" t="s">
        <v>169</v>
      </c>
      <c r="Q550" t="s">
        <v>89</v>
      </c>
      <c r="R550" s="2">
        <v>36185</v>
      </c>
      <c r="S550" t="s">
        <v>119</v>
      </c>
      <c r="T550" t="s">
        <v>102</v>
      </c>
      <c r="U550" t="s">
        <v>54</v>
      </c>
      <c r="V550">
        <v>44793</v>
      </c>
      <c r="W550" t="s">
        <v>127</v>
      </c>
      <c r="X550" t="s">
        <v>74</v>
      </c>
      <c r="Y550" t="s">
        <v>44</v>
      </c>
      <c r="Z550">
        <v>3</v>
      </c>
    </row>
    <row r="551" spans="1:26" x14ac:dyDescent="0.25">
      <c r="A551">
        <v>3976</v>
      </c>
      <c r="B551" t="s">
        <v>513</v>
      </c>
      <c r="C551" t="s">
        <v>2462</v>
      </c>
      <c r="D551" s="1">
        <v>44491</v>
      </c>
      <c r="F551" t="s">
        <v>1879</v>
      </c>
      <c r="G551" t="s">
        <v>2463</v>
      </c>
      <c r="H551" t="s">
        <v>2464</v>
      </c>
      <c r="I551" t="s">
        <v>138</v>
      </c>
      <c r="J551" t="s">
        <v>32</v>
      </c>
      <c r="K551" t="s">
        <v>62</v>
      </c>
      <c r="L551" t="s">
        <v>34</v>
      </c>
      <c r="M551" t="s">
        <v>35</v>
      </c>
      <c r="N551" t="s">
        <v>36</v>
      </c>
      <c r="P551" t="s">
        <v>169</v>
      </c>
      <c r="Q551" t="s">
        <v>89</v>
      </c>
      <c r="R551" s="2">
        <v>33559</v>
      </c>
      <c r="S551" t="s">
        <v>39</v>
      </c>
      <c r="T551" t="s">
        <v>82</v>
      </c>
      <c r="U551" t="s">
        <v>41</v>
      </c>
      <c r="V551">
        <v>24094</v>
      </c>
      <c r="W551" t="s">
        <v>42</v>
      </c>
      <c r="X551" t="s">
        <v>103</v>
      </c>
      <c r="Y551" t="s">
        <v>44</v>
      </c>
      <c r="Z551">
        <v>3</v>
      </c>
    </row>
    <row r="552" spans="1:26" x14ac:dyDescent="0.25">
      <c r="A552">
        <v>3977</v>
      </c>
      <c r="B552" t="s">
        <v>2465</v>
      </c>
      <c r="C552" t="s">
        <v>1528</v>
      </c>
      <c r="D552" s="1">
        <v>43339</v>
      </c>
      <c r="F552" t="s">
        <v>2410</v>
      </c>
      <c r="G552" t="s">
        <v>2466</v>
      </c>
      <c r="H552" t="s">
        <v>2467</v>
      </c>
      <c r="I552" t="s">
        <v>79</v>
      </c>
      <c r="J552" t="s">
        <v>32</v>
      </c>
      <c r="K552" t="s">
        <v>62</v>
      </c>
      <c r="L552" t="s">
        <v>50</v>
      </c>
      <c r="M552" t="s">
        <v>62</v>
      </c>
      <c r="N552" t="s">
        <v>36</v>
      </c>
      <c r="P552" t="s">
        <v>169</v>
      </c>
      <c r="Q552" t="s">
        <v>304</v>
      </c>
      <c r="R552" s="2">
        <v>15937</v>
      </c>
      <c r="S552" t="s">
        <v>39</v>
      </c>
      <c r="T552" t="s">
        <v>1043</v>
      </c>
      <c r="U552" t="s">
        <v>41</v>
      </c>
      <c r="V552">
        <v>41670</v>
      </c>
      <c r="W552" t="s">
        <v>92</v>
      </c>
      <c r="X552" t="s">
        <v>103</v>
      </c>
      <c r="Y552" t="s">
        <v>44</v>
      </c>
      <c r="Z552">
        <v>3</v>
      </c>
    </row>
    <row r="553" spans="1:26" x14ac:dyDescent="0.25">
      <c r="A553">
        <v>3978</v>
      </c>
      <c r="B553" t="s">
        <v>2468</v>
      </c>
      <c r="C553" t="s">
        <v>1594</v>
      </c>
      <c r="D553" s="1">
        <v>44024</v>
      </c>
      <c r="F553" t="s">
        <v>2410</v>
      </c>
      <c r="G553" t="s">
        <v>2469</v>
      </c>
      <c r="H553" t="s">
        <v>2470</v>
      </c>
      <c r="I553" t="s">
        <v>167</v>
      </c>
      <c r="J553" t="s">
        <v>32</v>
      </c>
      <c r="K553" t="s">
        <v>51</v>
      </c>
      <c r="L553" t="s">
        <v>63</v>
      </c>
      <c r="M553" t="s">
        <v>51</v>
      </c>
      <c r="N553" t="s">
        <v>36</v>
      </c>
      <c r="P553" t="s">
        <v>169</v>
      </c>
      <c r="Q553" t="s">
        <v>80</v>
      </c>
      <c r="R553" s="2">
        <v>29337</v>
      </c>
      <c r="S553" t="s">
        <v>39</v>
      </c>
      <c r="T553" t="s">
        <v>82</v>
      </c>
      <c r="U553" t="s">
        <v>54</v>
      </c>
      <c r="V553">
        <v>56453</v>
      </c>
      <c r="W553" t="s">
        <v>127</v>
      </c>
      <c r="X553" t="s">
        <v>43</v>
      </c>
      <c r="Y553" t="s">
        <v>44</v>
      </c>
      <c r="Z553">
        <v>3</v>
      </c>
    </row>
    <row r="554" spans="1:26" x14ac:dyDescent="0.25">
      <c r="A554">
        <v>3979</v>
      </c>
      <c r="B554" t="s">
        <v>1025</v>
      </c>
      <c r="C554" t="s">
        <v>2471</v>
      </c>
      <c r="D554" s="1">
        <v>44221</v>
      </c>
      <c r="E554" s="1">
        <v>44723</v>
      </c>
      <c r="F554" t="s">
        <v>2419</v>
      </c>
      <c r="G554" t="s">
        <v>2472</v>
      </c>
      <c r="H554" t="s">
        <v>2473</v>
      </c>
      <c r="I554" t="s">
        <v>97</v>
      </c>
      <c r="J554" t="s">
        <v>197</v>
      </c>
      <c r="K554" t="s">
        <v>33</v>
      </c>
      <c r="L554" t="s">
        <v>34</v>
      </c>
      <c r="M554" t="s">
        <v>35</v>
      </c>
      <c r="N554" t="s">
        <v>125</v>
      </c>
      <c r="O554" t="s">
        <v>2474</v>
      </c>
      <c r="P554" t="s">
        <v>169</v>
      </c>
      <c r="Q554" t="s">
        <v>1011</v>
      </c>
      <c r="R554" s="2">
        <v>24775</v>
      </c>
      <c r="S554" t="s">
        <v>39</v>
      </c>
      <c r="T554" t="s">
        <v>156</v>
      </c>
      <c r="U554" t="s">
        <v>41</v>
      </c>
      <c r="V554">
        <v>5067</v>
      </c>
      <c r="W554" t="s">
        <v>92</v>
      </c>
      <c r="X554" t="s">
        <v>83</v>
      </c>
      <c r="Y554" t="s">
        <v>44</v>
      </c>
      <c r="Z554">
        <v>3</v>
      </c>
    </row>
    <row r="555" spans="1:26" x14ac:dyDescent="0.25">
      <c r="A555">
        <v>3980</v>
      </c>
      <c r="B555" t="s">
        <v>2475</v>
      </c>
      <c r="C555" t="s">
        <v>937</v>
      </c>
      <c r="D555" s="1">
        <v>43962</v>
      </c>
      <c r="F555" t="s">
        <v>2308</v>
      </c>
      <c r="G555" t="s">
        <v>2476</v>
      </c>
      <c r="H555" t="s">
        <v>2477</v>
      </c>
      <c r="I555" t="s">
        <v>61</v>
      </c>
      <c r="J555" t="s">
        <v>32</v>
      </c>
      <c r="K555" t="s">
        <v>62</v>
      </c>
      <c r="L555" t="s">
        <v>34</v>
      </c>
      <c r="M555" t="s">
        <v>62</v>
      </c>
      <c r="N555" t="s">
        <v>36</v>
      </c>
      <c r="P555" t="s">
        <v>169</v>
      </c>
      <c r="Q555" t="s">
        <v>176</v>
      </c>
      <c r="R555" s="2">
        <v>27730</v>
      </c>
      <c r="S555" t="s">
        <v>39</v>
      </c>
      <c r="T555" t="s">
        <v>418</v>
      </c>
      <c r="U555" t="s">
        <v>41</v>
      </c>
      <c r="V555">
        <v>39598</v>
      </c>
      <c r="W555" t="s">
        <v>42</v>
      </c>
      <c r="X555" t="s">
        <v>83</v>
      </c>
      <c r="Y555" t="s">
        <v>104</v>
      </c>
      <c r="Z555">
        <v>3</v>
      </c>
    </row>
    <row r="556" spans="1:26" x14ac:dyDescent="0.25">
      <c r="A556">
        <v>3981</v>
      </c>
      <c r="B556" t="s">
        <v>2478</v>
      </c>
      <c r="C556" t="s">
        <v>2479</v>
      </c>
      <c r="D556" s="1">
        <v>44036</v>
      </c>
      <c r="E556" s="1">
        <v>45025</v>
      </c>
      <c r="F556" t="s">
        <v>2308</v>
      </c>
      <c r="G556" t="s">
        <v>2480</v>
      </c>
      <c r="H556" t="s">
        <v>2481</v>
      </c>
      <c r="I556" t="s">
        <v>88</v>
      </c>
      <c r="J556" t="s">
        <v>32</v>
      </c>
      <c r="K556" t="s">
        <v>62</v>
      </c>
      <c r="L556" t="s">
        <v>50</v>
      </c>
      <c r="M556" t="s">
        <v>35</v>
      </c>
      <c r="N556" t="s">
        <v>125</v>
      </c>
      <c r="O556" t="s">
        <v>2482</v>
      </c>
      <c r="P556" t="s">
        <v>169</v>
      </c>
      <c r="Q556" t="s">
        <v>89</v>
      </c>
      <c r="R556" s="2">
        <v>21953</v>
      </c>
      <c r="S556" t="s">
        <v>39</v>
      </c>
      <c r="T556" t="s">
        <v>82</v>
      </c>
      <c r="U556" t="s">
        <v>41</v>
      </c>
      <c r="V556">
        <v>35765</v>
      </c>
      <c r="W556" t="s">
        <v>92</v>
      </c>
      <c r="X556" t="s">
        <v>103</v>
      </c>
      <c r="Y556" t="s">
        <v>44</v>
      </c>
      <c r="Z556">
        <v>3</v>
      </c>
    </row>
    <row r="557" spans="1:26" x14ac:dyDescent="0.25">
      <c r="A557">
        <v>3982</v>
      </c>
      <c r="B557" t="s">
        <v>2483</v>
      </c>
      <c r="C557" t="s">
        <v>2484</v>
      </c>
      <c r="D557" s="1">
        <v>44782</v>
      </c>
      <c r="F557" t="s">
        <v>2303</v>
      </c>
      <c r="G557" t="s">
        <v>2485</v>
      </c>
      <c r="H557" t="s">
        <v>2486</v>
      </c>
      <c r="I557" t="s">
        <v>31</v>
      </c>
      <c r="J557" t="s">
        <v>32</v>
      </c>
      <c r="K557" t="s">
        <v>51</v>
      </c>
      <c r="L557" t="s">
        <v>63</v>
      </c>
      <c r="M557" t="s">
        <v>51</v>
      </c>
      <c r="N557" t="s">
        <v>36</v>
      </c>
      <c r="P557" t="s">
        <v>169</v>
      </c>
      <c r="Q557" t="s">
        <v>52</v>
      </c>
      <c r="R557" s="2">
        <v>20983</v>
      </c>
      <c r="S557" t="s">
        <v>39</v>
      </c>
      <c r="T557" t="s">
        <v>82</v>
      </c>
      <c r="U557" t="s">
        <v>41</v>
      </c>
      <c r="V557">
        <v>24218</v>
      </c>
      <c r="W557" t="s">
        <v>73</v>
      </c>
      <c r="X557" t="s">
        <v>83</v>
      </c>
      <c r="Y557" t="s">
        <v>235</v>
      </c>
      <c r="Z557">
        <v>3</v>
      </c>
    </row>
    <row r="558" spans="1:26" x14ac:dyDescent="0.25">
      <c r="A558">
        <v>3983</v>
      </c>
      <c r="B558" t="s">
        <v>2487</v>
      </c>
      <c r="C558" t="s">
        <v>2488</v>
      </c>
      <c r="D558" s="1">
        <v>44724</v>
      </c>
      <c r="F558" t="s">
        <v>2303</v>
      </c>
      <c r="G558" t="s">
        <v>2489</v>
      </c>
      <c r="H558" t="s">
        <v>2490</v>
      </c>
      <c r="I558" t="s">
        <v>132</v>
      </c>
      <c r="J558" t="s">
        <v>32</v>
      </c>
      <c r="K558" t="s">
        <v>62</v>
      </c>
      <c r="L558" t="s">
        <v>50</v>
      </c>
      <c r="M558" t="s">
        <v>62</v>
      </c>
      <c r="N558" t="s">
        <v>36</v>
      </c>
      <c r="P558" t="s">
        <v>169</v>
      </c>
      <c r="Q558" t="s">
        <v>89</v>
      </c>
      <c r="R558" s="2">
        <v>23479</v>
      </c>
      <c r="S558" t="s">
        <v>39</v>
      </c>
      <c r="T558" t="s">
        <v>102</v>
      </c>
      <c r="U558" t="s">
        <v>41</v>
      </c>
      <c r="V558">
        <v>62116</v>
      </c>
      <c r="W558" t="s">
        <v>55</v>
      </c>
      <c r="X558" t="s">
        <v>83</v>
      </c>
      <c r="Y558" t="s">
        <v>104</v>
      </c>
      <c r="Z558">
        <v>3</v>
      </c>
    </row>
    <row r="559" spans="1:26" x14ac:dyDescent="0.25">
      <c r="A559">
        <v>3984</v>
      </c>
      <c r="B559" t="s">
        <v>2491</v>
      </c>
      <c r="C559" t="s">
        <v>1317</v>
      </c>
      <c r="D559" s="1">
        <v>44602</v>
      </c>
      <c r="E559" s="1">
        <v>44720</v>
      </c>
      <c r="F559" t="s">
        <v>2303</v>
      </c>
      <c r="G559" t="s">
        <v>2492</v>
      </c>
      <c r="H559" t="s">
        <v>2493</v>
      </c>
      <c r="I559" t="s">
        <v>49</v>
      </c>
      <c r="J559" t="s">
        <v>32</v>
      </c>
      <c r="K559" t="s">
        <v>33</v>
      </c>
      <c r="L559" t="s">
        <v>63</v>
      </c>
      <c r="M559" t="s">
        <v>62</v>
      </c>
      <c r="N559" t="s">
        <v>139</v>
      </c>
      <c r="O559" t="s">
        <v>2494</v>
      </c>
      <c r="P559" t="s">
        <v>169</v>
      </c>
      <c r="Q559" t="s">
        <v>304</v>
      </c>
      <c r="R559" s="2">
        <v>23215</v>
      </c>
      <c r="S559" t="s">
        <v>119</v>
      </c>
      <c r="T559" t="s">
        <v>82</v>
      </c>
      <c r="U559" t="s">
        <v>41</v>
      </c>
      <c r="V559">
        <v>67986</v>
      </c>
      <c r="W559" t="s">
        <v>55</v>
      </c>
      <c r="X559" t="s">
        <v>74</v>
      </c>
      <c r="Y559" t="s">
        <v>44</v>
      </c>
      <c r="Z559">
        <v>3</v>
      </c>
    </row>
    <row r="560" spans="1:26" x14ac:dyDescent="0.25">
      <c r="A560">
        <v>3985</v>
      </c>
      <c r="B560" t="s">
        <v>1292</v>
      </c>
      <c r="C560" t="s">
        <v>845</v>
      </c>
      <c r="D560" s="1">
        <v>44939</v>
      </c>
      <c r="E560" s="1">
        <v>45065</v>
      </c>
      <c r="F560" t="s">
        <v>2303</v>
      </c>
      <c r="G560" t="s">
        <v>2495</v>
      </c>
      <c r="H560" t="s">
        <v>2496</v>
      </c>
      <c r="I560" t="s">
        <v>138</v>
      </c>
      <c r="J560" t="s">
        <v>2299</v>
      </c>
      <c r="K560" t="s">
        <v>51</v>
      </c>
      <c r="L560" t="s">
        <v>50</v>
      </c>
      <c r="M560" t="s">
        <v>51</v>
      </c>
      <c r="N560" t="s">
        <v>125</v>
      </c>
      <c r="O560" t="s">
        <v>2497</v>
      </c>
      <c r="P560" t="s">
        <v>169</v>
      </c>
      <c r="Q560" t="s">
        <v>695</v>
      </c>
      <c r="R560" s="2">
        <v>33621</v>
      </c>
      <c r="S560" t="s">
        <v>119</v>
      </c>
      <c r="T560" t="s">
        <v>183</v>
      </c>
      <c r="U560" t="s">
        <v>54</v>
      </c>
      <c r="V560">
        <v>26193</v>
      </c>
      <c r="W560" t="s">
        <v>42</v>
      </c>
      <c r="X560" t="s">
        <v>43</v>
      </c>
      <c r="Y560" t="s">
        <v>44</v>
      </c>
      <c r="Z560">
        <v>3</v>
      </c>
    </row>
    <row r="561" spans="1:26" x14ac:dyDescent="0.25">
      <c r="A561">
        <v>3986</v>
      </c>
      <c r="B561" t="s">
        <v>2498</v>
      </c>
      <c r="C561" t="s">
        <v>2499</v>
      </c>
      <c r="D561" s="1">
        <v>43900</v>
      </c>
      <c r="F561" t="s">
        <v>2303</v>
      </c>
      <c r="G561" t="s">
        <v>2500</v>
      </c>
      <c r="H561" t="s">
        <v>2501</v>
      </c>
      <c r="I561" t="s">
        <v>79</v>
      </c>
      <c r="J561" t="s">
        <v>32</v>
      </c>
      <c r="K561" t="s">
        <v>51</v>
      </c>
      <c r="L561" t="s">
        <v>50</v>
      </c>
      <c r="M561" t="s">
        <v>35</v>
      </c>
      <c r="N561" t="s">
        <v>36</v>
      </c>
      <c r="P561" t="s">
        <v>169</v>
      </c>
      <c r="Q561" t="s">
        <v>331</v>
      </c>
      <c r="R561" s="2">
        <v>26630</v>
      </c>
      <c r="S561" t="s">
        <v>119</v>
      </c>
      <c r="T561" t="s">
        <v>6</v>
      </c>
      <c r="U561" t="s">
        <v>41</v>
      </c>
      <c r="V561">
        <v>46762</v>
      </c>
      <c r="W561" t="s">
        <v>55</v>
      </c>
      <c r="X561" t="s">
        <v>83</v>
      </c>
      <c r="Y561" t="s">
        <v>44</v>
      </c>
      <c r="Z561">
        <v>3</v>
      </c>
    </row>
    <row r="562" spans="1:26" x14ac:dyDescent="0.25">
      <c r="A562">
        <v>3987</v>
      </c>
      <c r="B562" t="s">
        <v>1450</v>
      </c>
      <c r="C562" t="s">
        <v>573</v>
      </c>
      <c r="D562" s="1">
        <v>44617</v>
      </c>
      <c r="E562" s="1">
        <v>44761</v>
      </c>
      <c r="F562" t="s">
        <v>2390</v>
      </c>
      <c r="G562" t="s">
        <v>2502</v>
      </c>
      <c r="H562" t="s">
        <v>2503</v>
      </c>
      <c r="I562" t="s">
        <v>167</v>
      </c>
      <c r="J562" t="s">
        <v>2299</v>
      </c>
      <c r="K562" t="s">
        <v>62</v>
      </c>
      <c r="L562" t="s">
        <v>50</v>
      </c>
      <c r="M562" t="s">
        <v>62</v>
      </c>
      <c r="N562" t="s">
        <v>139</v>
      </c>
      <c r="O562" t="s">
        <v>2504</v>
      </c>
      <c r="P562" t="s">
        <v>169</v>
      </c>
      <c r="Q562" t="s">
        <v>331</v>
      </c>
      <c r="R562" s="2">
        <v>30074</v>
      </c>
      <c r="S562" t="s">
        <v>119</v>
      </c>
      <c r="T562" t="s">
        <v>6</v>
      </c>
      <c r="U562" t="s">
        <v>54</v>
      </c>
      <c r="V562">
        <v>81376</v>
      </c>
      <c r="W562" t="s">
        <v>73</v>
      </c>
      <c r="X562" t="s">
        <v>43</v>
      </c>
      <c r="Y562" t="s">
        <v>104</v>
      </c>
      <c r="Z562">
        <v>3</v>
      </c>
    </row>
    <row r="563" spans="1:26" x14ac:dyDescent="0.25">
      <c r="A563">
        <v>3988</v>
      </c>
      <c r="B563" t="s">
        <v>2505</v>
      </c>
      <c r="C563" t="s">
        <v>2288</v>
      </c>
      <c r="D563" s="1">
        <v>44763</v>
      </c>
      <c r="E563" s="1">
        <v>44886</v>
      </c>
      <c r="F563" t="s">
        <v>1879</v>
      </c>
      <c r="G563" t="s">
        <v>2506</v>
      </c>
      <c r="H563" t="s">
        <v>2507</v>
      </c>
      <c r="I563" t="s">
        <v>132</v>
      </c>
      <c r="J563" t="s">
        <v>1804</v>
      </c>
      <c r="K563" t="s">
        <v>33</v>
      </c>
      <c r="L563" t="s">
        <v>50</v>
      </c>
      <c r="M563" t="s">
        <v>35</v>
      </c>
      <c r="N563" t="s">
        <v>174</v>
      </c>
      <c r="O563" t="s">
        <v>2508</v>
      </c>
      <c r="P563" t="s">
        <v>169</v>
      </c>
      <c r="Q563" t="s">
        <v>285</v>
      </c>
      <c r="R563" s="2">
        <v>29754</v>
      </c>
      <c r="S563" t="s">
        <v>39</v>
      </c>
      <c r="T563" t="s">
        <v>286</v>
      </c>
      <c r="U563" t="s">
        <v>41</v>
      </c>
      <c r="V563">
        <v>73583</v>
      </c>
      <c r="W563" t="s">
        <v>42</v>
      </c>
      <c r="X563" t="s">
        <v>43</v>
      </c>
      <c r="Y563" t="s">
        <v>44</v>
      </c>
      <c r="Z563">
        <v>3</v>
      </c>
    </row>
    <row r="564" spans="1:26" x14ac:dyDescent="0.25">
      <c r="A564">
        <v>3989</v>
      </c>
      <c r="B564" t="s">
        <v>2509</v>
      </c>
      <c r="C564" t="s">
        <v>1711</v>
      </c>
      <c r="D564" s="1">
        <v>44753</v>
      </c>
      <c r="F564" t="s">
        <v>1879</v>
      </c>
      <c r="G564" t="s">
        <v>2510</v>
      </c>
      <c r="H564" t="s">
        <v>2511</v>
      </c>
      <c r="I564" t="s">
        <v>79</v>
      </c>
      <c r="J564" t="s">
        <v>32</v>
      </c>
      <c r="K564" t="s">
        <v>62</v>
      </c>
      <c r="L564" t="s">
        <v>34</v>
      </c>
      <c r="M564" t="s">
        <v>51</v>
      </c>
      <c r="N564" t="s">
        <v>36</v>
      </c>
      <c r="P564" t="s">
        <v>169</v>
      </c>
      <c r="Q564" t="s">
        <v>80</v>
      </c>
      <c r="R564" s="2">
        <v>19163</v>
      </c>
      <c r="S564" t="s">
        <v>39</v>
      </c>
      <c r="T564" t="s">
        <v>225</v>
      </c>
      <c r="U564" t="s">
        <v>41</v>
      </c>
      <c r="V564">
        <v>43953</v>
      </c>
      <c r="W564" t="s">
        <v>127</v>
      </c>
      <c r="X564" t="s">
        <v>43</v>
      </c>
      <c r="Y564" t="s">
        <v>44</v>
      </c>
      <c r="Z564">
        <v>3</v>
      </c>
    </row>
    <row r="565" spans="1:26" x14ac:dyDescent="0.25">
      <c r="A565">
        <v>3990</v>
      </c>
      <c r="B565" t="s">
        <v>2512</v>
      </c>
      <c r="C565" t="s">
        <v>2199</v>
      </c>
      <c r="D565" s="1">
        <v>43801</v>
      </c>
      <c r="E565" s="1">
        <v>43825</v>
      </c>
      <c r="F565" t="s">
        <v>2410</v>
      </c>
      <c r="G565" t="s">
        <v>2513</v>
      </c>
      <c r="H565" t="s">
        <v>2514</v>
      </c>
      <c r="I565" t="s">
        <v>97</v>
      </c>
      <c r="J565" t="s">
        <v>197</v>
      </c>
      <c r="K565" t="s">
        <v>33</v>
      </c>
      <c r="L565" t="s">
        <v>34</v>
      </c>
      <c r="M565" t="s">
        <v>35</v>
      </c>
      <c r="N565" t="s">
        <v>98</v>
      </c>
      <c r="O565" t="s">
        <v>2515</v>
      </c>
      <c r="P565" t="s">
        <v>169</v>
      </c>
      <c r="Q565" t="s">
        <v>2516</v>
      </c>
      <c r="R565" s="2">
        <v>20807</v>
      </c>
      <c r="S565" t="s">
        <v>39</v>
      </c>
      <c r="T565" t="s">
        <v>2516</v>
      </c>
      <c r="U565" t="s">
        <v>54</v>
      </c>
      <c r="V565">
        <v>73329</v>
      </c>
      <c r="W565" t="s">
        <v>42</v>
      </c>
      <c r="X565" t="s">
        <v>103</v>
      </c>
      <c r="Y565" t="s">
        <v>44</v>
      </c>
      <c r="Z565">
        <v>3</v>
      </c>
    </row>
    <row r="566" spans="1:26" x14ac:dyDescent="0.25">
      <c r="A566">
        <v>3991</v>
      </c>
      <c r="B566" t="s">
        <v>2517</v>
      </c>
      <c r="C566" t="s">
        <v>179</v>
      </c>
      <c r="D566" s="1">
        <v>45026</v>
      </c>
      <c r="F566" t="s">
        <v>2410</v>
      </c>
      <c r="G566" t="s">
        <v>2518</v>
      </c>
      <c r="H566" t="s">
        <v>2519</v>
      </c>
      <c r="I566" t="s">
        <v>88</v>
      </c>
      <c r="J566" t="s">
        <v>32</v>
      </c>
      <c r="K566" t="s">
        <v>33</v>
      </c>
      <c r="L566" t="s">
        <v>63</v>
      </c>
      <c r="M566" t="s">
        <v>62</v>
      </c>
      <c r="N566" t="s">
        <v>36</v>
      </c>
      <c r="P566" t="s">
        <v>169</v>
      </c>
      <c r="Q566" t="s">
        <v>176</v>
      </c>
      <c r="R566" s="2">
        <v>27097</v>
      </c>
      <c r="S566" t="s">
        <v>39</v>
      </c>
      <c r="T566" t="s">
        <v>177</v>
      </c>
      <c r="U566" t="s">
        <v>54</v>
      </c>
      <c r="V566">
        <v>89576</v>
      </c>
      <c r="W566" t="s">
        <v>92</v>
      </c>
      <c r="X566" t="s">
        <v>74</v>
      </c>
      <c r="Y566" t="s">
        <v>44</v>
      </c>
      <c r="Z566">
        <v>3</v>
      </c>
    </row>
    <row r="567" spans="1:26" x14ac:dyDescent="0.25">
      <c r="A567">
        <v>3992</v>
      </c>
      <c r="B567" t="s">
        <v>2520</v>
      </c>
      <c r="C567" t="s">
        <v>2521</v>
      </c>
      <c r="D567" s="1">
        <v>44903</v>
      </c>
      <c r="E567" s="1">
        <v>45053</v>
      </c>
      <c r="F567" t="s">
        <v>2308</v>
      </c>
      <c r="G567" t="s">
        <v>2522</v>
      </c>
      <c r="H567" t="s">
        <v>2523</v>
      </c>
      <c r="I567" t="s">
        <v>132</v>
      </c>
      <c r="J567" t="s">
        <v>32</v>
      </c>
      <c r="K567" t="s">
        <v>51</v>
      </c>
      <c r="L567" t="s">
        <v>50</v>
      </c>
      <c r="M567" t="s">
        <v>62</v>
      </c>
      <c r="N567" t="s">
        <v>174</v>
      </c>
      <c r="O567" t="s">
        <v>2524</v>
      </c>
      <c r="P567" t="s">
        <v>169</v>
      </c>
      <c r="Q567" t="s">
        <v>100</v>
      </c>
      <c r="R567" s="2">
        <v>22643</v>
      </c>
      <c r="S567" t="s">
        <v>39</v>
      </c>
      <c r="T567" t="s">
        <v>102</v>
      </c>
      <c r="U567" t="s">
        <v>54</v>
      </c>
      <c r="V567">
        <v>49077</v>
      </c>
      <c r="W567" t="s">
        <v>92</v>
      </c>
      <c r="X567" t="s">
        <v>83</v>
      </c>
      <c r="Y567" t="s">
        <v>44</v>
      </c>
      <c r="Z567">
        <v>3</v>
      </c>
    </row>
    <row r="568" spans="1:26" x14ac:dyDescent="0.25">
      <c r="A568">
        <v>3993</v>
      </c>
      <c r="B568" t="s">
        <v>2525</v>
      </c>
      <c r="C568" t="s">
        <v>206</v>
      </c>
      <c r="D568" s="1">
        <v>44734</v>
      </c>
      <c r="F568" t="s">
        <v>2308</v>
      </c>
      <c r="G568" t="s">
        <v>2526</v>
      </c>
      <c r="H568" t="s">
        <v>2527</v>
      </c>
      <c r="I568" t="s">
        <v>167</v>
      </c>
      <c r="J568" t="s">
        <v>32</v>
      </c>
      <c r="K568" t="s">
        <v>33</v>
      </c>
      <c r="L568" t="s">
        <v>34</v>
      </c>
      <c r="M568" t="s">
        <v>62</v>
      </c>
      <c r="N568" t="s">
        <v>36</v>
      </c>
      <c r="P568" t="s">
        <v>169</v>
      </c>
      <c r="Q568" t="s">
        <v>89</v>
      </c>
      <c r="R568" s="2">
        <v>35209</v>
      </c>
      <c r="S568" t="s">
        <v>39</v>
      </c>
      <c r="T568" t="s">
        <v>225</v>
      </c>
      <c r="U568" t="s">
        <v>41</v>
      </c>
      <c r="V568">
        <v>42676</v>
      </c>
      <c r="W568" t="s">
        <v>127</v>
      </c>
      <c r="X568" t="s">
        <v>83</v>
      </c>
      <c r="Y568" t="s">
        <v>44</v>
      </c>
      <c r="Z568">
        <v>3</v>
      </c>
    </row>
    <row r="569" spans="1:26" x14ac:dyDescent="0.25">
      <c r="A569">
        <v>3994</v>
      </c>
      <c r="B569" t="s">
        <v>2528</v>
      </c>
      <c r="C569" t="s">
        <v>2498</v>
      </c>
      <c r="D569" s="1">
        <v>44826</v>
      </c>
      <c r="F569" t="s">
        <v>2308</v>
      </c>
      <c r="G569" t="s">
        <v>2529</v>
      </c>
      <c r="H569" t="s">
        <v>2530</v>
      </c>
      <c r="I569" t="s">
        <v>61</v>
      </c>
      <c r="J569" t="s">
        <v>32</v>
      </c>
      <c r="K569" t="s">
        <v>62</v>
      </c>
      <c r="L569" t="s">
        <v>50</v>
      </c>
      <c r="M569" t="s">
        <v>62</v>
      </c>
      <c r="N569" t="s">
        <v>36</v>
      </c>
      <c r="P569" t="s">
        <v>169</v>
      </c>
      <c r="Q569" t="s">
        <v>89</v>
      </c>
      <c r="R569" s="2">
        <v>31816</v>
      </c>
      <c r="S569" t="s">
        <v>39</v>
      </c>
      <c r="T569" t="s">
        <v>581</v>
      </c>
      <c r="U569" t="s">
        <v>41</v>
      </c>
      <c r="V569">
        <v>53464</v>
      </c>
      <c r="W569" t="s">
        <v>127</v>
      </c>
      <c r="X569" t="s">
        <v>74</v>
      </c>
      <c r="Y569" t="s">
        <v>44</v>
      </c>
      <c r="Z569">
        <v>3</v>
      </c>
    </row>
    <row r="570" spans="1:26" x14ac:dyDescent="0.25">
      <c r="A570">
        <v>3995</v>
      </c>
      <c r="B570" t="s">
        <v>2531</v>
      </c>
      <c r="C570" t="s">
        <v>2532</v>
      </c>
      <c r="D570" s="1">
        <v>43661</v>
      </c>
      <c r="E570" s="1">
        <v>44348</v>
      </c>
      <c r="F570" t="s">
        <v>2303</v>
      </c>
      <c r="G570" t="s">
        <v>2533</v>
      </c>
      <c r="H570" t="s">
        <v>2534</v>
      </c>
      <c r="I570" t="s">
        <v>117</v>
      </c>
      <c r="J570" t="s">
        <v>32</v>
      </c>
      <c r="K570" t="s">
        <v>62</v>
      </c>
      <c r="L570" t="s">
        <v>50</v>
      </c>
      <c r="M570" t="s">
        <v>35</v>
      </c>
      <c r="N570" t="s">
        <v>125</v>
      </c>
      <c r="O570" t="s">
        <v>2535</v>
      </c>
      <c r="P570" t="s">
        <v>169</v>
      </c>
      <c r="Q570" t="s">
        <v>304</v>
      </c>
      <c r="R570" s="2">
        <v>17144</v>
      </c>
      <c r="S570" t="s">
        <v>39</v>
      </c>
      <c r="T570" t="s">
        <v>418</v>
      </c>
      <c r="U570" t="s">
        <v>41</v>
      </c>
      <c r="V570">
        <v>95641</v>
      </c>
      <c r="W570" t="s">
        <v>92</v>
      </c>
      <c r="X570" t="s">
        <v>43</v>
      </c>
      <c r="Y570" t="s">
        <v>104</v>
      </c>
      <c r="Z570">
        <v>3</v>
      </c>
    </row>
    <row r="571" spans="1:26" x14ac:dyDescent="0.25">
      <c r="A571">
        <v>3996</v>
      </c>
      <c r="B571" t="s">
        <v>2536</v>
      </c>
      <c r="C571" t="s">
        <v>2537</v>
      </c>
      <c r="D571" s="1">
        <v>44440</v>
      </c>
      <c r="F571" t="s">
        <v>2303</v>
      </c>
      <c r="G571" t="s">
        <v>2538</v>
      </c>
      <c r="H571" t="s">
        <v>2539</v>
      </c>
      <c r="I571" t="s">
        <v>138</v>
      </c>
      <c r="J571" t="s">
        <v>32</v>
      </c>
      <c r="K571" t="s">
        <v>51</v>
      </c>
      <c r="L571" t="s">
        <v>34</v>
      </c>
      <c r="M571" t="s">
        <v>62</v>
      </c>
      <c r="N571" t="s">
        <v>36</v>
      </c>
      <c r="P571" t="s">
        <v>169</v>
      </c>
      <c r="Q571" t="s">
        <v>331</v>
      </c>
      <c r="R571" s="2">
        <v>36493</v>
      </c>
      <c r="S571" t="s">
        <v>39</v>
      </c>
      <c r="T571" t="s">
        <v>82</v>
      </c>
      <c r="U571" t="s">
        <v>41</v>
      </c>
      <c r="V571">
        <v>82286</v>
      </c>
      <c r="W571" t="s">
        <v>42</v>
      </c>
      <c r="X571" t="s">
        <v>43</v>
      </c>
      <c r="Y571" t="s">
        <v>44</v>
      </c>
      <c r="Z571">
        <v>3</v>
      </c>
    </row>
    <row r="572" spans="1:26" x14ac:dyDescent="0.25">
      <c r="A572">
        <v>3997</v>
      </c>
      <c r="B572" t="s">
        <v>2475</v>
      </c>
      <c r="C572" t="s">
        <v>442</v>
      </c>
      <c r="D572" s="1">
        <v>43662</v>
      </c>
      <c r="F572" t="s">
        <v>2303</v>
      </c>
      <c r="G572" t="s">
        <v>2540</v>
      </c>
      <c r="H572" t="s">
        <v>2541</v>
      </c>
      <c r="I572" t="s">
        <v>49</v>
      </c>
      <c r="J572" t="s">
        <v>32</v>
      </c>
      <c r="K572" t="s">
        <v>33</v>
      </c>
      <c r="L572" t="s">
        <v>50</v>
      </c>
      <c r="M572" t="s">
        <v>35</v>
      </c>
      <c r="N572" t="s">
        <v>36</v>
      </c>
      <c r="P572" t="s">
        <v>169</v>
      </c>
      <c r="Q572" t="s">
        <v>110</v>
      </c>
      <c r="R572" s="2">
        <v>17138</v>
      </c>
      <c r="S572" t="s">
        <v>119</v>
      </c>
      <c r="T572" t="s">
        <v>418</v>
      </c>
      <c r="U572" t="s">
        <v>54</v>
      </c>
      <c r="V572">
        <v>72560</v>
      </c>
      <c r="W572" t="s">
        <v>92</v>
      </c>
      <c r="X572" t="s">
        <v>74</v>
      </c>
      <c r="Y572" t="s">
        <v>235</v>
      </c>
      <c r="Z572">
        <v>3</v>
      </c>
    </row>
    <row r="573" spans="1:26" x14ac:dyDescent="0.25">
      <c r="A573">
        <v>3998</v>
      </c>
      <c r="B573" t="s">
        <v>2542</v>
      </c>
      <c r="C573" t="s">
        <v>564</v>
      </c>
      <c r="D573" s="1">
        <v>44554</v>
      </c>
      <c r="E573" s="1">
        <v>44769</v>
      </c>
      <c r="F573" t="s">
        <v>2303</v>
      </c>
      <c r="G573" t="s">
        <v>2543</v>
      </c>
      <c r="H573" t="s">
        <v>2544</v>
      </c>
      <c r="I573" t="s">
        <v>31</v>
      </c>
      <c r="J573" t="s">
        <v>2299</v>
      </c>
      <c r="K573" t="s">
        <v>62</v>
      </c>
      <c r="L573" t="s">
        <v>63</v>
      </c>
      <c r="M573" t="s">
        <v>62</v>
      </c>
      <c r="N573" t="s">
        <v>125</v>
      </c>
      <c r="O573" t="s">
        <v>2545</v>
      </c>
      <c r="P573" t="s">
        <v>169</v>
      </c>
      <c r="Q573" t="s">
        <v>503</v>
      </c>
      <c r="R573" s="2">
        <v>25955</v>
      </c>
      <c r="S573" t="s">
        <v>119</v>
      </c>
      <c r="T573" t="s">
        <v>612</v>
      </c>
      <c r="U573" t="s">
        <v>41</v>
      </c>
      <c r="V573">
        <v>82557</v>
      </c>
      <c r="W573" t="s">
        <v>73</v>
      </c>
      <c r="X573" t="s">
        <v>83</v>
      </c>
      <c r="Y573" t="s">
        <v>44</v>
      </c>
      <c r="Z573">
        <v>3</v>
      </c>
    </row>
    <row r="574" spans="1:26" x14ac:dyDescent="0.25">
      <c r="A574">
        <v>3999</v>
      </c>
      <c r="B574" t="s">
        <v>2546</v>
      </c>
      <c r="C574" t="s">
        <v>2547</v>
      </c>
      <c r="D574" s="1">
        <v>43572</v>
      </c>
      <c r="E574" s="1">
        <v>44425</v>
      </c>
      <c r="F574" t="s">
        <v>2303</v>
      </c>
      <c r="G574" t="s">
        <v>2548</v>
      </c>
      <c r="H574" t="s">
        <v>2549</v>
      </c>
      <c r="I574" t="s">
        <v>88</v>
      </c>
      <c r="J574" t="s">
        <v>2299</v>
      </c>
      <c r="K574" t="s">
        <v>62</v>
      </c>
      <c r="L574" t="s">
        <v>63</v>
      </c>
      <c r="M574" t="s">
        <v>62</v>
      </c>
      <c r="N574" t="s">
        <v>98</v>
      </c>
      <c r="O574" t="s">
        <v>2550</v>
      </c>
      <c r="P574" t="s">
        <v>169</v>
      </c>
      <c r="Q574" t="s">
        <v>110</v>
      </c>
      <c r="R574" s="2">
        <v>15738</v>
      </c>
      <c r="S574" t="s">
        <v>119</v>
      </c>
      <c r="T574" t="s">
        <v>112</v>
      </c>
      <c r="U574" t="s">
        <v>54</v>
      </c>
      <c r="V574">
        <v>13760</v>
      </c>
      <c r="W574" t="s">
        <v>127</v>
      </c>
      <c r="X574" t="s">
        <v>74</v>
      </c>
      <c r="Y574" t="s">
        <v>104</v>
      </c>
      <c r="Z574">
        <v>3</v>
      </c>
    </row>
    <row r="575" spans="1:26" x14ac:dyDescent="0.25">
      <c r="A575">
        <v>4000</v>
      </c>
      <c r="B575" t="s">
        <v>2551</v>
      </c>
      <c r="C575" t="s">
        <v>957</v>
      </c>
      <c r="D575" s="1">
        <v>43764</v>
      </c>
      <c r="E575" s="1">
        <v>44355</v>
      </c>
      <c r="F575" t="s">
        <v>2390</v>
      </c>
      <c r="G575" t="s">
        <v>2552</v>
      </c>
      <c r="H575" t="s">
        <v>2553</v>
      </c>
      <c r="I575" t="s">
        <v>167</v>
      </c>
      <c r="J575" t="s">
        <v>2299</v>
      </c>
      <c r="K575" t="s">
        <v>33</v>
      </c>
      <c r="L575" t="s">
        <v>34</v>
      </c>
      <c r="M575" t="s">
        <v>62</v>
      </c>
      <c r="N575" t="s">
        <v>98</v>
      </c>
      <c r="O575" t="s">
        <v>2554</v>
      </c>
      <c r="P575" t="s">
        <v>169</v>
      </c>
      <c r="Q575" t="s">
        <v>89</v>
      </c>
      <c r="R575" s="2">
        <v>22006</v>
      </c>
      <c r="S575" t="s">
        <v>119</v>
      </c>
      <c r="T575" t="s">
        <v>102</v>
      </c>
      <c r="U575" t="s">
        <v>54</v>
      </c>
      <c r="V575">
        <v>18464</v>
      </c>
      <c r="W575" t="s">
        <v>92</v>
      </c>
      <c r="X575" t="s">
        <v>103</v>
      </c>
      <c r="Y575" t="s">
        <v>44</v>
      </c>
      <c r="Z575">
        <v>3</v>
      </c>
    </row>
    <row r="576" spans="1:26" x14ac:dyDescent="0.25">
      <c r="A576">
        <v>1001</v>
      </c>
      <c r="B576" t="s">
        <v>740</v>
      </c>
      <c r="C576" t="s">
        <v>2555</v>
      </c>
      <c r="D576" s="1">
        <v>43706</v>
      </c>
      <c r="F576" t="s">
        <v>2423</v>
      </c>
      <c r="G576" t="s">
        <v>2556</v>
      </c>
      <c r="H576" t="s">
        <v>2557</v>
      </c>
      <c r="I576" t="s">
        <v>88</v>
      </c>
      <c r="J576" t="s">
        <v>32</v>
      </c>
      <c r="K576" t="s">
        <v>51</v>
      </c>
      <c r="L576" t="s">
        <v>50</v>
      </c>
      <c r="M576" t="s">
        <v>51</v>
      </c>
      <c r="N576" t="s">
        <v>36</v>
      </c>
      <c r="P576" t="s">
        <v>2427</v>
      </c>
      <c r="Q576" t="s">
        <v>110</v>
      </c>
      <c r="R576" s="2">
        <v>21084</v>
      </c>
      <c r="S576" t="s">
        <v>39</v>
      </c>
      <c r="T576" t="s">
        <v>112</v>
      </c>
      <c r="U576" t="s">
        <v>41</v>
      </c>
      <c r="V576">
        <v>1749</v>
      </c>
      <c r="W576" t="s">
        <v>92</v>
      </c>
      <c r="X576" t="s">
        <v>83</v>
      </c>
      <c r="Y576" t="s">
        <v>44</v>
      </c>
      <c r="Z576">
        <v>3</v>
      </c>
    </row>
    <row r="577" spans="1:26" x14ac:dyDescent="0.25">
      <c r="A577">
        <v>1002</v>
      </c>
      <c r="B577" t="s">
        <v>1200</v>
      </c>
      <c r="C577" t="s">
        <v>969</v>
      </c>
      <c r="D577" s="1">
        <v>44907</v>
      </c>
      <c r="E577" s="1">
        <v>45074</v>
      </c>
      <c r="F577" t="s">
        <v>2423</v>
      </c>
      <c r="G577" t="s">
        <v>2558</v>
      </c>
      <c r="H577" t="s">
        <v>2559</v>
      </c>
      <c r="I577" t="s">
        <v>117</v>
      </c>
      <c r="J577" t="s">
        <v>32</v>
      </c>
      <c r="K577" t="s">
        <v>51</v>
      </c>
      <c r="L577" t="s">
        <v>50</v>
      </c>
      <c r="M577" t="s">
        <v>35</v>
      </c>
      <c r="N577" t="s">
        <v>98</v>
      </c>
      <c r="O577" t="s">
        <v>2560</v>
      </c>
      <c r="P577" t="s">
        <v>2427</v>
      </c>
      <c r="Q577" t="s">
        <v>331</v>
      </c>
      <c r="R577" s="2">
        <v>18452</v>
      </c>
      <c r="S577" t="s">
        <v>39</v>
      </c>
      <c r="T577" t="s">
        <v>225</v>
      </c>
      <c r="U577" t="s">
        <v>41</v>
      </c>
      <c r="V577">
        <v>2135</v>
      </c>
      <c r="W577" t="s">
        <v>127</v>
      </c>
      <c r="X577" t="s">
        <v>43</v>
      </c>
      <c r="Y577" t="s">
        <v>44</v>
      </c>
      <c r="Z577">
        <v>3</v>
      </c>
    </row>
    <row r="578" spans="1:26" x14ac:dyDescent="0.25">
      <c r="A578">
        <v>1003</v>
      </c>
      <c r="B578" t="s">
        <v>2561</v>
      </c>
      <c r="C578" t="s">
        <v>2562</v>
      </c>
      <c r="D578" s="1">
        <v>44993</v>
      </c>
      <c r="E578" s="1">
        <v>45000</v>
      </c>
      <c r="F578" t="s">
        <v>2423</v>
      </c>
      <c r="G578" t="s">
        <v>2563</v>
      </c>
      <c r="H578" t="s">
        <v>2564</v>
      </c>
      <c r="I578" t="s">
        <v>97</v>
      </c>
      <c r="J578" t="s">
        <v>32</v>
      </c>
      <c r="K578" t="s">
        <v>33</v>
      </c>
      <c r="L578" t="s">
        <v>50</v>
      </c>
      <c r="M578" t="s">
        <v>51</v>
      </c>
      <c r="N578" t="s">
        <v>174</v>
      </c>
      <c r="O578" t="s">
        <v>2565</v>
      </c>
      <c r="P578" t="s">
        <v>2427</v>
      </c>
      <c r="Q578" t="s">
        <v>89</v>
      </c>
      <c r="R578" s="2">
        <v>26991</v>
      </c>
      <c r="S578" t="s">
        <v>39</v>
      </c>
      <c r="T578" t="s">
        <v>225</v>
      </c>
      <c r="U578" t="s">
        <v>41</v>
      </c>
      <c r="V578">
        <v>2176</v>
      </c>
      <c r="W578" t="s">
        <v>42</v>
      </c>
      <c r="X578" t="s">
        <v>83</v>
      </c>
      <c r="Y578" t="s">
        <v>44</v>
      </c>
      <c r="Z578">
        <v>3</v>
      </c>
    </row>
    <row r="579" spans="1:26" x14ac:dyDescent="0.25">
      <c r="A579">
        <v>1004</v>
      </c>
      <c r="B579" t="s">
        <v>2566</v>
      </c>
      <c r="C579" t="s">
        <v>2567</v>
      </c>
      <c r="D579" s="1">
        <v>43980</v>
      </c>
      <c r="E579" s="1">
        <v>44260</v>
      </c>
      <c r="F579" t="s">
        <v>2423</v>
      </c>
      <c r="G579" t="s">
        <v>2568</v>
      </c>
      <c r="H579" t="s">
        <v>2569</v>
      </c>
      <c r="I579" t="s">
        <v>167</v>
      </c>
      <c r="J579" t="s">
        <v>32</v>
      </c>
      <c r="K579" t="s">
        <v>51</v>
      </c>
      <c r="L579" t="s">
        <v>34</v>
      </c>
      <c r="M579" t="s">
        <v>51</v>
      </c>
      <c r="N579" t="s">
        <v>98</v>
      </c>
      <c r="O579" t="s">
        <v>2570</v>
      </c>
      <c r="P579" t="s">
        <v>2427</v>
      </c>
      <c r="Q579" t="s">
        <v>176</v>
      </c>
      <c r="R579" s="2">
        <v>20847</v>
      </c>
      <c r="S579" t="s">
        <v>39</v>
      </c>
      <c r="T579" t="s">
        <v>177</v>
      </c>
      <c r="U579" t="s">
        <v>54</v>
      </c>
      <c r="V579">
        <v>2140</v>
      </c>
      <c r="W579" t="s">
        <v>92</v>
      </c>
      <c r="X579" t="s">
        <v>74</v>
      </c>
      <c r="Y579" t="s">
        <v>44</v>
      </c>
      <c r="Z579">
        <v>3</v>
      </c>
    </row>
    <row r="580" spans="1:26" x14ac:dyDescent="0.25">
      <c r="A580">
        <v>1005</v>
      </c>
      <c r="B580" t="s">
        <v>2571</v>
      </c>
      <c r="C580" t="s">
        <v>2572</v>
      </c>
      <c r="D580" s="1">
        <v>44820</v>
      </c>
      <c r="F580" t="s">
        <v>2423</v>
      </c>
      <c r="G580" t="s">
        <v>2573</v>
      </c>
      <c r="H580" t="s">
        <v>2574</v>
      </c>
      <c r="I580" t="s">
        <v>132</v>
      </c>
      <c r="J580" t="s">
        <v>32</v>
      </c>
      <c r="K580" t="s">
        <v>62</v>
      </c>
      <c r="L580" t="s">
        <v>63</v>
      </c>
      <c r="M580" t="s">
        <v>35</v>
      </c>
      <c r="N580" t="s">
        <v>36</v>
      </c>
      <c r="P580" t="s">
        <v>2427</v>
      </c>
      <c r="Q580" t="s">
        <v>89</v>
      </c>
      <c r="R580" s="2">
        <v>25777</v>
      </c>
      <c r="S580" t="s">
        <v>39</v>
      </c>
      <c r="T580" t="s">
        <v>418</v>
      </c>
      <c r="U580" t="s">
        <v>54</v>
      </c>
      <c r="V580">
        <v>1844</v>
      </c>
      <c r="W580" t="s">
        <v>92</v>
      </c>
      <c r="X580" t="s">
        <v>103</v>
      </c>
      <c r="Y580" t="s">
        <v>44</v>
      </c>
      <c r="Z580">
        <v>3</v>
      </c>
    </row>
    <row r="581" spans="1:26" x14ac:dyDescent="0.25">
      <c r="A581">
        <v>1006</v>
      </c>
      <c r="B581" t="s">
        <v>2575</v>
      </c>
      <c r="C581" t="s">
        <v>2576</v>
      </c>
      <c r="D581" s="1">
        <v>44423</v>
      </c>
      <c r="E581" s="1">
        <v>44520</v>
      </c>
      <c r="F581" t="s">
        <v>2423</v>
      </c>
      <c r="G581" t="s">
        <v>2577</v>
      </c>
      <c r="H581" t="s">
        <v>2578</v>
      </c>
      <c r="I581" t="s">
        <v>138</v>
      </c>
      <c r="J581" t="s">
        <v>32</v>
      </c>
      <c r="K581" t="s">
        <v>62</v>
      </c>
      <c r="L581" t="s">
        <v>34</v>
      </c>
      <c r="M581" t="s">
        <v>51</v>
      </c>
      <c r="N581" t="s">
        <v>125</v>
      </c>
      <c r="O581" t="s">
        <v>2579</v>
      </c>
      <c r="P581" t="s">
        <v>2427</v>
      </c>
      <c r="Q581" t="s">
        <v>110</v>
      </c>
      <c r="R581" s="2">
        <v>21600</v>
      </c>
      <c r="S581" t="s">
        <v>39</v>
      </c>
      <c r="T581" t="s">
        <v>612</v>
      </c>
      <c r="U581" t="s">
        <v>41</v>
      </c>
      <c r="V581">
        <v>2110</v>
      </c>
      <c r="W581" t="s">
        <v>42</v>
      </c>
      <c r="X581" t="s">
        <v>43</v>
      </c>
      <c r="Y581" t="s">
        <v>44</v>
      </c>
      <c r="Z581">
        <v>3</v>
      </c>
    </row>
    <row r="582" spans="1:26" x14ac:dyDescent="0.25">
      <c r="A582">
        <v>1007</v>
      </c>
      <c r="B582" t="s">
        <v>56</v>
      </c>
      <c r="C582" t="b">
        <v>1</v>
      </c>
      <c r="D582" s="1">
        <v>44129</v>
      </c>
      <c r="E582" s="1">
        <v>44465</v>
      </c>
      <c r="F582" t="s">
        <v>2423</v>
      </c>
      <c r="G582" t="s">
        <v>2580</v>
      </c>
      <c r="H582" t="s">
        <v>2581</v>
      </c>
      <c r="I582" t="s">
        <v>132</v>
      </c>
      <c r="J582" t="s">
        <v>744</v>
      </c>
      <c r="K582" t="s">
        <v>51</v>
      </c>
      <c r="L582" t="s">
        <v>50</v>
      </c>
      <c r="M582" t="s">
        <v>51</v>
      </c>
      <c r="N582" t="s">
        <v>98</v>
      </c>
      <c r="O582" t="s">
        <v>2582</v>
      </c>
      <c r="P582" t="s">
        <v>2427</v>
      </c>
      <c r="Q582" t="s">
        <v>80</v>
      </c>
      <c r="R582" s="2">
        <v>36603</v>
      </c>
      <c r="S582" t="s">
        <v>39</v>
      </c>
      <c r="T582" t="s">
        <v>162</v>
      </c>
      <c r="U582" t="s">
        <v>54</v>
      </c>
      <c r="V582">
        <v>2451</v>
      </c>
      <c r="W582" t="s">
        <v>92</v>
      </c>
      <c r="X582" t="s">
        <v>43</v>
      </c>
      <c r="Y582" t="s">
        <v>44</v>
      </c>
      <c r="Z582">
        <v>3</v>
      </c>
    </row>
    <row r="583" spans="1:26" x14ac:dyDescent="0.25">
      <c r="A583">
        <v>1008</v>
      </c>
      <c r="B583" t="s">
        <v>2583</v>
      </c>
      <c r="C583" t="s">
        <v>2584</v>
      </c>
      <c r="D583" s="1">
        <v>43705</v>
      </c>
      <c r="E583" s="1">
        <v>43955</v>
      </c>
      <c r="F583" t="s">
        <v>2423</v>
      </c>
      <c r="G583" t="s">
        <v>2585</v>
      </c>
      <c r="H583" t="s">
        <v>2586</v>
      </c>
      <c r="I583" t="s">
        <v>88</v>
      </c>
      <c r="J583" t="s">
        <v>32</v>
      </c>
      <c r="K583" t="s">
        <v>33</v>
      </c>
      <c r="L583" t="s">
        <v>63</v>
      </c>
      <c r="M583" t="s">
        <v>35</v>
      </c>
      <c r="N583" t="s">
        <v>174</v>
      </c>
      <c r="O583" t="s">
        <v>2587</v>
      </c>
      <c r="P583" t="s">
        <v>2427</v>
      </c>
      <c r="Q583" t="s">
        <v>80</v>
      </c>
      <c r="R583" s="2">
        <v>29941</v>
      </c>
      <c r="S583" t="s">
        <v>39</v>
      </c>
      <c r="T583" t="s">
        <v>225</v>
      </c>
      <c r="U583" t="s">
        <v>41</v>
      </c>
      <c r="V583">
        <v>2132</v>
      </c>
      <c r="W583" t="s">
        <v>55</v>
      </c>
      <c r="X583" t="s">
        <v>83</v>
      </c>
      <c r="Y583" t="s">
        <v>44</v>
      </c>
      <c r="Z583">
        <v>3</v>
      </c>
    </row>
    <row r="584" spans="1:26" x14ac:dyDescent="0.25">
      <c r="A584">
        <v>1009</v>
      </c>
      <c r="B584" t="s">
        <v>2588</v>
      </c>
      <c r="C584" t="s">
        <v>2589</v>
      </c>
      <c r="D584" s="1">
        <v>43629</v>
      </c>
      <c r="E584" s="1">
        <v>44938</v>
      </c>
      <c r="F584" t="s">
        <v>2423</v>
      </c>
      <c r="G584" t="s">
        <v>2590</v>
      </c>
      <c r="H584" t="s">
        <v>2591</v>
      </c>
      <c r="I584" t="s">
        <v>117</v>
      </c>
      <c r="J584" t="s">
        <v>32</v>
      </c>
      <c r="K584" t="s">
        <v>51</v>
      </c>
      <c r="L584" t="s">
        <v>34</v>
      </c>
      <c r="M584" t="s">
        <v>35</v>
      </c>
      <c r="N584" t="s">
        <v>139</v>
      </c>
      <c r="O584" t="s">
        <v>2592</v>
      </c>
      <c r="P584" t="s">
        <v>2427</v>
      </c>
      <c r="Q584" t="s">
        <v>80</v>
      </c>
      <c r="R584" s="2">
        <v>31837</v>
      </c>
      <c r="S584" t="s">
        <v>39</v>
      </c>
      <c r="T584" t="s">
        <v>380</v>
      </c>
      <c r="U584" t="s">
        <v>41</v>
      </c>
      <c r="V584">
        <v>2132</v>
      </c>
      <c r="W584" t="s">
        <v>73</v>
      </c>
      <c r="X584" t="s">
        <v>74</v>
      </c>
      <c r="Y584" t="s">
        <v>44</v>
      </c>
      <c r="Z584">
        <v>3</v>
      </c>
    </row>
    <row r="585" spans="1:26" x14ac:dyDescent="0.25">
      <c r="A585">
        <v>1010</v>
      </c>
      <c r="B585" t="s">
        <v>2037</v>
      </c>
      <c r="C585" t="s">
        <v>1293</v>
      </c>
      <c r="D585" s="1">
        <v>44208</v>
      </c>
      <c r="E585" s="1">
        <v>44638</v>
      </c>
      <c r="F585" t="s">
        <v>2423</v>
      </c>
      <c r="G585" t="s">
        <v>2593</v>
      </c>
      <c r="H585" t="s">
        <v>2594</v>
      </c>
      <c r="I585" t="s">
        <v>49</v>
      </c>
      <c r="J585" t="s">
        <v>744</v>
      </c>
      <c r="K585" t="s">
        <v>51</v>
      </c>
      <c r="L585" t="s">
        <v>34</v>
      </c>
      <c r="M585" t="s">
        <v>35</v>
      </c>
      <c r="N585" t="s">
        <v>174</v>
      </c>
      <c r="O585" t="s">
        <v>2595</v>
      </c>
      <c r="P585" t="s">
        <v>2427</v>
      </c>
      <c r="Q585" t="s">
        <v>89</v>
      </c>
      <c r="R585" s="2">
        <v>33898</v>
      </c>
      <c r="S585" t="s">
        <v>39</v>
      </c>
      <c r="T585" t="s">
        <v>6</v>
      </c>
      <c r="U585" t="s">
        <v>54</v>
      </c>
      <c r="V585">
        <v>12889</v>
      </c>
      <c r="W585" t="s">
        <v>55</v>
      </c>
      <c r="X585" t="s">
        <v>103</v>
      </c>
      <c r="Y585" t="s">
        <v>44</v>
      </c>
      <c r="Z585">
        <v>3</v>
      </c>
    </row>
    <row r="586" spans="1:26" x14ac:dyDescent="0.25">
      <c r="A586">
        <v>1011</v>
      </c>
      <c r="B586" t="s">
        <v>1791</v>
      </c>
      <c r="C586" t="s">
        <v>874</v>
      </c>
      <c r="D586" s="1">
        <v>44599</v>
      </c>
      <c r="E586" s="1">
        <v>44969</v>
      </c>
      <c r="F586" t="s">
        <v>2423</v>
      </c>
      <c r="G586" t="s">
        <v>2596</v>
      </c>
      <c r="H586" t="s">
        <v>2597</v>
      </c>
      <c r="I586" t="s">
        <v>138</v>
      </c>
      <c r="J586" t="s">
        <v>744</v>
      </c>
      <c r="K586" t="s">
        <v>33</v>
      </c>
      <c r="L586" t="s">
        <v>50</v>
      </c>
      <c r="M586" t="s">
        <v>35</v>
      </c>
      <c r="N586" t="s">
        <v>125</v>
      </c>
      <c r="O586" t="s">
        <v>2598</v>
      </c>
      <c r="P586" t="s">
        <v>2427</v>
      </c>
      <c r="Q586" t="s">
        <v>80</v>
      </c>
      <c r="R586" s="2">
        <v>17585</v>
      </c>
      <c r="S586" t="s">
        <v>39</v>
      </c>
      <c r="T586" t="s">
        <v>225</v>
      </c>
      <c r="U586" t="s">
        <v>54</v>
      </c>
      <c r="V586">
        <v>21340</v>
      </c>
      <c r="W586" t="s">
        <v>55</v>
      </c>
      <c r="X586" t="s">
        <v>83</v>
      </c>
      <c r="Y586" t="s">
        <v>44</v>
      </c>
      <c r="Z586">
        <v>3</v>
      </c>
    </row>
    <row r="587" spans="1:26" x14ac:dyDescent="0.25">
      <c r="A587">
        <v>1012</v>
      </c>
      <c r="B587" t="s">
        <v>1519</v>
      </c>
      <c r="C587" t="s">
        <v>1615</v>
      </c>
      <c r="D587" s="1">
        <v>44144</v>
      </c>
      <c r="E587" s="1">
        <v>44353</v>
      </c>
      <c r="F587" t="s">
        <v>2423</v>
      </c>
      <c r="G587" t="s">
        <v>2599</v>
      </c>
      <c r="H587" t="s">
        <v>2600</v>
      </c>
      <c r="I587" t="s">
        <v>79</v>
      </c>
      <c r="J587" t="s">
        <v>744</v>
      </c>
      <c r="K587" t="s">
        <v>33</v>
      </c>
      <c r="L587" t="s">
        <v>50</v>
      </c>
      <c r="M587" t="s">
        <v>35</v>
      </c>
      <c r="N587" t="s">
        <v>98</v>
      </c>
      <c r="O587" t="s">
        <v>2601</v>
      </c>
      <c r="P587" t="s">
        <v>2427</v>
      </c>
      <c r="Q587" t="s">
        <v>100</v>
      </c>
      <c r="R587" s="2">
        <v>28766</v>
      </c>
      <c r="S587" t="s">
        <v>39</v>
      </c>
      <c r="T587" t="s">
        <v>612</v>
      </c>
      <c r="U587" t="s">
        <v>54</v>
      </c>
      <c r="V587">
        <v>67544</v>
      </c>
      <c r="W587" t="s">
        <v>42</v>
      </c>
      <c r="X587" t="s">
        <v>74</v>
      </c>
      <c r="Y587" t="s">
        <v>44</v>
      </c>
      <c r="Z587">
        <v>3</v>
      </c>
    </row>
    <row r="588" spans="1:26" x14ac:dyDescent="0.25">
      <c r="A588">
        <v>1013</v>
      </c>
      <c r="B588" t="s">
        <v>2602</v>
      </c>
      <c r="C588" t="s">
        <v>2603</v>
      </c>
      <c r="D588" s="1">
        <v>43964</v>
      </c>
      <c r="F588" t="s">
        <v>2423</v>
      </c>
      <c r="G588" t="s">
        <v>2604</v>
      </c>
      <c r="H588" t="s">
        <v>2605</v>
      </c>
      <c r="I588" t="s">
        <v>167</v>
      </c>
      <c r="J588" t="s">
        <v>32</v>
      </c>
      <c r="K588" t="s">
        <v>51</v>
      </c>
      <c r="L588" t="s">
        <v>63</v>
      </c>
      <c r="M588" t="s">
        <v>62</v>
      </c>
      <c r="N588" t="s">
        <v>36</v>
      </c>
      <c r="P588" t="s">
        <v>2427</v>
      </c>
      <c r="Q588" t="s">
        <v>110</v>
      </c>
      <c r="R588" s="2">
        <v>27352</v>
      </c>
      <c r="S588" t="s">
        <v>39</v>
      </c>
      <c r="T588" t="s">
        <v>112</v>
      </c>
      <c r="U588" t="s">
        <v>54</v>
      </c>
      <c r="V588">
        <v>36398</v>
      </c>
      <c r="W588" t="s">
        <v>127</v>
      </c>
      <c r="X588" t="s">
        <v>74</v>
      </c>
      <c r="Y588" t="s">
        <v>44</v>
      </c>
      <c r="Z588">
        <v>3</v>
      </c>
    </row>
    <row r="589" spans="1:26" x14ac:dyDescent="0.25">
      <c r="A589">
        <v>1014</v>
      </c>
      <c r="B589" t="s">
        <v>2606</v>
      </c>
      <c r="C589" t="s">
        <v>758</v>
      </c>
      <c r="D589" s="1">
        <v>44926</v>
      </c>
      <c r="E589" s="1">
        <v>45120</v>
      </c>
      <c r="F589" t="s">
        <v>2607</v>
      </c>
      <c r="G589" t="s">
        <v>2608</v>
      </c>
      <c r="H589" t="s">
        <v>2609</v>
      </c>
      <c r="I589" t="s">
        <v>97</v>
      </c>
      <c r="J589" t="s">
        <v>32</v>
      </c>
      <c r="K589" t="s">
        <v>51</v>
      </c>
      <c r="L589" t="s">
        <v>50</v>
      </c>
      <c r="M589" t="s">
        <v>62</v>
      </c>
      <c r="N589" t="s">
        <v>139</v>
      </c>
      <c r="O589" t="s">
        <v>2610</v>
      </c>
      <c r="P589" t="s">
        <v>2427</v>
      </c>
      <c r="Q589" t="s">
        <v>331</v>
      </c>
      <c r="R589" s="2">
        <v>19553</v>
      </c>
      <c r="S589" t="s">
        <v>39</v>
      </c>
      <c r="T589" t="s">
        <v>72</v>
      </c>
      <c r="U589" t="s">
        <v>54</v>
      </c>
      <c r="V589">
        <v>2562</v>
      </c>
      <c r="W589" t="s">
        <v>73</v>
      </c>
      <c r="X589" t="s">
        <v>74</v>
      </c>
      <c r="Y589" t="s">
        <v>44</v>
      </c>
      <c r="Z589">
        <v>3</v>
      </c>
    </row>
    <row r="590" spans="1:26" x14ac:dyDescent="0.25">
      <c r="A590">
        <v>1015</v>
      </c>
      <c r="B590" t="s">
        <v>2611</v>
      </c>
      <c r="C590" t="s">
        <v>2612</v>
      </c>
      <c r="D590" s="1">
        <v>43437</v>
      </c>
      <c r="F590" t="s">
        <v>2607</v>
      </c>
      <c r="G590" t="s">
        <v>2613</v>
      </c>
      <c r="H590" t="s">
        <v>2614</v>
      </c>
      <c r="I590" t="s">
        <v>117</v>
      </c>
      <c r="J590" t="s">
        <v>32</v>
      </c>
      <c r="K590" t="s">
        <v>33</v>
      </c>
      <c r="L590" t="s">
        <v>50</v>
      </c>
      <c r="M590" t="s">
        <v>51</v>
      </c>
      <c r="N590" t="s">
        <v>36</v>
      </c>
      <c r="P590" t="s">
        <v>2427</v>
      </c>
      <c r="Q590" t="s">
        <v>695</v>
      </c>
      <c r="R590" s="2">
        <v>22619</v>
      </c>
      <c r="S590" t="s">
        <v>39</v>
      </c>
      <c r="T590" t="s">
        <v>707</v>
      </c>
      <c r="U590" t="s">
        <v>41</v>
      </c>
      <c r="V590">
        <v>22621</v>
      </c>
      <c r="W590" t="s">
        <v>42</v>
      </c>
      <c r="X590" t="s">
        <v>83</v>
      </c>
      <c r="Y590" t="s">
        <v>44</v>
      </c>
      <c r="Z590">
        <v>3</v>
      </c>
    </row>
    <row r="591" spans="1:26" x14ac:dyDescent="0.25">
      <c r="A591">
        <v>1016</v>
      </c>
      <c r="B591" t="s">
        <v>2615</v>
      </c>
      <c r="C591" t="s">
        <v>2616</v>
      </c>
      <c r="D591" s="1">
        <v>43882</v>
      </c>
      <c r="E591" s="1">
        <v>44345</v>
      </c>
      <c r="F591" t="s">
        <v>2617</v>
      </c>
      <c r="G591" t="s">
        <v>2618</v>
      </c>
      <c r="H591" t="s">
        <v>2619</v>
      </c>
      <c r="I591" t="s">
        <v>61</v>
      </c>
      <c r="J591" t="s">
        <v>32</v>
      </c>
      <c r="K591" t="s">
        <v>51</v>
      </c>
      <c r="L591" t="s">
        <v>63</v>
      </c>
      <c r="M591" t="s">
        <v>51</v>
      </c>
      <c r="N591" t="s">
        <v>98</v>
      </c>
      <c r="O591" t="s">
        <v>2620</v>
      </c>
      <c r="P591" t="s">
        <v>2621</v>
      </c>
      <c r="Q591" t="s">
        <v>285</v>
      </c>
      <c r="R591" s="2">
        <v>20522</v>
      </c>
      <c r="S591" t="s">
        <v>39</v>
      </c>
      <c r="T591" t="s">
        <v>286</v>
      </c>
      <c r="U591" t="s">
        <v>41</v>
      </c>
      <c r="V591">
        <v>64065</v>
      </c>
      <c r="W591" t="s">
        <v>42</v>
      </c>
      <c r="X591" t="s">
        <v>74</v>
      </c>
      <c r="Y591" t="s">
        <v>44</v>
      </c>
      <c r="Z591">
        <v>3</v>
      </c>
    </row>
    <row r="592" spans="1:26" x14ac:dyDescent="0.25">
      <c r="A592">
        <v>1017</v>
      </c>
      <c r="B592" t="s">
        <v>1320</v>
      </c>
      <c r="C592" t="s">
        <v>1090</v>
      </c>
      <c r="D592" s="1">
        <v>44081</v>
      </c>
      <c r="E592" s="1">
        <v>44545</v>
      </c>
      <c r="F592" t="s">
        <v>2617</v>
      </c>
      <c r="G592" t="s">
        <v>2622</v>
      </c>
      <c r="H592" t="s">
        <v>2623</v>
      </c>
      <c r="I592" t="s">
        <v>88</v>
      </c>
      <c r="J592" t="s">
        <v>32</v>
      </c>
      <c r="K592" t="s">
        <v>62</v>
      </c>
      <c r="L592" t="s">
        <v>63</v>
      </c>
      <c r="M592" t="s">
        <v>62</v>
      </c>
      <c r="N592" t="s">
        <v>98</v>
      </c>
      <c r="O592" t="s">
        <v>2624</v>
      </c>
      <c r="P592" t="s">
        <v>2621</v>
      </c>
      <c r="Q592" t="s">
        <v>89</v>
      </c>
      <c r="R592" s="2">
        <v>17353</v>
      </c>
      <c r="S592" t="s">
        <v>39</v>
      </c>
      <c r="T592" t="s">
        <v>82</v>
      </c>
      <c r="U592" t="s">
        <v>41</v>
      </c>
      <c r="V592">
        <v>97374</v>
      </c>
      <c r="W592" t="s">
        <v>92</v>
      </c>
      <c r="X592" t="s">
        <v>74</v>
      </c>
      <c r="Y592" t="s">
        <v>44</v>
      </c>
      <c r="Z592">
        <v>3</v>
      </c>
    </row>
    <row r="593" spans="1:26" x14ac:dyDescent="0.25">
      <c r="A593">
        <v>1018</v>
      </c>
      <c r="B593" t="s">
        <v>2117</v>
      </c>
      <c r="C593" t="s">
        <v>2625</v>
      </c>
      <c r="D593" s="1">
        <v>44001</v>
      </c>
      <c r="E593" s="1">
        <v>44538</v>
      </c>
      <c r="F593" t="s">
        <v>2617</v>
      </c>
      <c r="G593" t="s">
        <v>2626</v>
      </c>
      <c r="H593" t="s">
        <v>2627</v>
      </c>
      <c r="I593" t="s">
        <v>31</v>
      </c>
      <c r="J593" t="s">
        <v>32</v>
      </c>
      <c r="K593" t="s">
        <v>51</v>
      </c>
      <c r="L593" t="s">
        <v>50</v>
      </c>
      <c r="M593" t="s">
        <v>51</v>
      </c>
      <c r="N593" t="s">
        <v>98</v>
      </c>
      <c r="O593" t="s">
        <v>2628</v>
      </c>
      <c r="P593" t="s">
        <v>2621</v>
      </c>
      <c r="Q593" t="s">
        <v>80</v>
      </c>
      <c r="R593" s="2">
        <v>15396</v>
      </c>
      <c r="S593" t="s">
        <v>39</v>
      </c>
      <c r="T593" t="s">
        <v>82</v>
      </c>
      <c r="U593" t="s">
        <v>41</v>
      </c>
      <c r="V593">
        <v>87646</v>
      </c>
      <c r="W593" t="s">
        <v>42</v>
      </c>
      <c r="X593" t="s">
        <v>83</v>
      </c>
      <c r="Y593" t="s">
        <v>44</v>
      </c>
      <c r="Z593">
        <v>3</v>
      </c>
    </row>
    <row r="594" spans="1:26" x14ac:dyDescent="0.25">
      <c r="A594">
        <v>1019</v>
      </c>
      <c r="B594" t="s">
        <v>2629</v>
      </c>
      <c r="C594" t="s">
        <v>2630</v>
      </c>
      <c r="D594" s="1">
        <v>44848</v>
      </c>
      <c r="E594" s="1">
        <v>45135</v>
      </c>
      <c r="F594" t="s">
        <v>2423</v>
      </c>
      <c r="G594" t="s">
        <v>2631</v>
      </c>
      <c r="H594" t="s">
        <v>2632</v>
      </c>
      <c r="I594" t="s">
        <v>49</v>
      </c>
      <c r="J594" t="s">
        <v>744</v>
      </c>
      <c r="K594" t="s">
        <v>62</v>
      </c>
      <c r="L594" t="s">
        <v>50</v>
      </c>
      <c r="M594" t="s">
        <v>35</v>
      </c>
      <c r="N594" t="s">
        <v>139</v>
      </c>
      <c r="O594" t="s">
        <v>2633</v>
      </c>
      <c r="P594" t="s">
        <v>2427</v>
      </c>
      <c r="Q594" t="s">
        <v>230</v>
      </c>
      <c r="R594" s="2">
        <v>28822</v>
      </c>
      <c r="S594" t="s">
        <v>39</v>
      </c>
      <c r="T594" t="s">
        <v>112</v>
      </c>
      <c r="U594" t="s">
        <v>54</v>
      </c>
      <c r="V594">
        <v>77974</v>
      </c>
      <c r="W594" t="s">
        <v>55</v>
      </c>
      <c r="X594" t="s">
        <v>43</v>
      </c>
      <c r="Y594" t="s">
        <v>44</v>
      </c>
      <c r="Z594">
        <v>3</v>
      </c>
    </row>
    <row r="595" spans="1:26" x14ac:dyDescent="0.25">
      <c r="A595">
        <v>1020</v>
      </c>
      <c r="B595" t="s">
        <v>2634</v>
      </c>
      <c r="C595" t="s">
        <v>2271</v>
      </c>
      <c r="D595" s="1">
        <v>45097</v>
      </c>
      <c r="E595" s="1">
        <v>45125</v>
      </c>
      <c r="F595" t="s">
        <v>2423</v>
      </c>
      <c r="G595" t="s">
        <v>2635</v>
      </c>
      <c r="H595" t="s">
        <v>2636</v>
      </c>
      <c r="I595" t="s">
        <v>138</v>
      </c>
      <c r="J595" t="s">
        <v>744</v>
      </c>
      <c r="K595" t="s">
        <v>33</v>
      </c>
      <c r="L595" t="s">
        <v>34</v>
      </c>
      <c r="M595" t="s">
        <v>62</v>
      </c>
      <c r="N595" t="s">
        <v>125</v>
      </c>
      <c r="O595" t="s">
        <v>2637</v>
      </c>
      <c r="P595" t="s">
        <v>2427</v>
      </c>
      <c r="Q595" t="s">
        <v>89</v>
      </c>
      <c r="R595" s="2">
        <v>33227</v>
      </c>
      <c r="S595" t="s">
        <v>39</v>
      </c>
      <c r="T595" t="s">
        <v>6</v>
      </c>
      <c r="U595" t="s">
        <v>41</v>
      </c>
      <c r="V595">
        <v>42126</v>
      </c>
      <c r="W595" t="s">
        <v>92</v>
      </c>
      <c r="X595" t="s">
        <v>43</v>
      </c>
      <c r="Y595" t="s">
        <v>44</v>
      </c>
      <c r="Z595">
        <v>3</v>
      </c>
    </row>
    <row r="596" spans="1:26" x14ac:dyDescent="0.25">
      <c r="A596">
        <v>1021</v>
      </c>
      <c r="B596" t="s">
        <v>1786</v>
      </c>
      <c r="C596" t="s">
        <v>2638</v>
      </c>
      <c r="D596" s="1">
        <v>44144</v>
      </c>
      <c r="E596" s="1">
        <v>45124</v>
      </c>
      <c r="F596" t="s">
        <v>2423</v>
      </c>
      <c r="G596" t="s">
        <v>2639</v>
      </c>
      <c r="H596" t="s">
        <v>2640</v>
      </c>
      <c r="I596" t="s">
        <v>79</v>
      </c>
      <c r="J596" t="s">
        <v>744</v>
      </c>
      <c r="K596" t="s">
        <v>62</v>
      </c>
      <c r="L596" t="s">
        <v>34</v>
      </c>
      <c r="M596" t="s">
        <v>62</v>
      </c>
      <c r="N596" t="s">
        <v>125</v>
      </c>
      <c r="O596" t="s">
        <v>2641</v>
      </c>
      <c r="P596" t="s">
        <v>2427</v>
      </c>
      <c r="Q596" t="s">
        <v>100</v>
      </c>
      <c r="R596" s="2">
        <v>32533</v>
      </c>
      <c r="S596" t="s">
        <v>39</v>
      </c>
      <c r="T596" t="s">
        <v>677</v>
      </c>
      <c r="U596" t="s">
        <v>54</v>
      </c>
      <c r="V596">
        <v>51613</v>
      </c>
      <c r="W596" t="s">
        <v>55</v>
      </c>
      <c r="X596" t="s">
        <v>74</v>
      </c>
      <c r="Y596" t="s">
        <v>44</v>
      </c>
      <c r="Z596">
        <v>3</v>
      </c>
    </row>
    <row r="597" spans="1:26" x14ac:dyDescent="0.25">
      <c r="A597">
        <v>1022</v>
      </c>
      <c r="B597" t="s">
        <v>2642</v>
      </c>
      <c r="C597" t="s">
        <v>244</v>
      </c>
      <c r="D597" s="1">
        <v>44823</v>
      </c>
      <c r="F597" t="s">
        <v>2423</v>
      </c>
      <c r="G597" t="s">
        <v>2643</v>
      </c>
      <c r="H597" t="s">
        <v>2644</v>
      </c>
      <c r="I597" t="s">
        <v>167</v>
      </c>
      <c r="J597" t="s">
        <v>32</v>
      </c>
      <c r="K597" t="s">
        <v>51</v>
      </c>
      <c r="L597" t="s">
        <v>50</v>
      </c>
      <c r="M597" t="s">
        <v>35</v>
      </c>
      <c r="N597" t="s">
        <v>36</v>
      </c>
      <c r="P597" t="s">
        <v>2427</v>
      </c>
      <c r="Q597" t="s">
        <v>89</v>
      </c>
      <c r="R597" s="2">
        <v>22808</v>
      </c>
      <c r="S597" t="s">
        <v>39</v>
      </c>
      <c r="T597" t="s">
        <v>112</v>
      </c>
      <c r="U597" t="s">
        <v>54</v>
      </c>
      <c r="V597">
        <v>12765</v>
      </c>
      <c r="W597" t="s">
        <v>92</v>
      </c>
      <c r="X597" t="s">
        <v>103</v>
      </c>
      <c r="Y597" t="s">
        <v>44</v>
      </c>
      <c r="Z597">
        <v>3</v>
      </c>
    </row>
    <row r="598" spans="1:26" x14ac:dyDescent="0.25">
      <c r="A598">
        <v>1023</v>
      </c>
      <c r="B598" t="s">
        <v>1301</v>
      </c>
      <c r="C598" t="s">
        <v>2547</v>
      </c>
      <c r="D598" s="1">
        <v>43413</v>
      </c>
      <c r="E598" s="1">
        <v>44479</v>
      </c>
      <c r="F598" t="s">
        <v>2607</v>
      </c>
      <c r="G598" t="s">
        <v>2645</v>
      </c>
      <c r="H598" t="s">
        <v>2646</v>
      </c>
      <c r="I598" t="s">
        <v>97</v>
      </c>
      <c r="J598" t="s">
        <v>32</v>
      </c>
      <c r="K598" t="s">
        <v>33</v>
      </c>
      <c r="L598" t="s">
        <v>34</v>
      </c>
      <c r="M598" t="s">
        <v>51</v>
      </c>
      <c r="N598" t="s">
        <v>174</v>
      </c>
      <c r="O598" t="s">
        <v>2647</v>
      </c>
      <c r="P598" t="s">
        <v>2427</v>
      </c>
      <c r="Q598" t="s">
        <v>80</v>
      </c>
      <c r="R598" s="2">
        <v>33699</v>
      </c>
      <c r="S598" t="s">
        <v>39</v>
      </c>
      <c r="T598" t="s">
        <v>72</v>
      </c>
      <c r="U598" t="s">
        <v>54</v>
      </c>
      <c r="V598">
        <v>64122</v>
      </c>
      <c r="W598" t="s">
        <v>55</v>
      </c>
      <c r="X598" t="s">
        <v>103</v>
      </c>
      <c r="Y598" t="s">
        <v>44</v>
      </c>
      <c r="Z598">
        <v>3</v>
      </c>
    </row>
    <row r="599" spans="1:26" x14ac:dyDescent="0.25">
      <c r="A599">
        <v>1024</v>
      </c>
      <c r="B599" t="s">
        <v>2648</v>
      </c>
      <c r="C599" t="s">
        <v>486</v>
      </c>
      <c r="D599" s="1">
        <v>43464</v>
      </c>
      <c r="E599" s="1">
        <v>44370</v>
      </c>
      <c r="F599" t="s">
        <v>2607</v>
      </c>
      <c r="G599" t="s">
        <v>2649</v>
      </c>
      <c r="H599" t="s">
        <v>2650</v>
      </c>
      <c r="I599" t="s">
        <v>117</v>
      </c>
      <c r="J599" t="s">
        <v>32</v>
      </c>
      <c r="K599" t="s">
        <v>33</v>
      </c>
      <c r="L599" t="s">
        <v>50</v>
      </c>
      <c r="M599" t="s">
        <v>51</v>
      </c>
      <c r="N599" t="s">
        <v>98</v>
      </c>
      <c r="O599" t="s">
        <v>2651</v>
      </c>
      <c r="P599" t="s">
        <v>2427</v>
      </c>
      <c r="Q599" t="s">
        <v>230</v>
      </c>
      <c r="R599" s="2">
        <v>31866</v>
      </c>
      <c r="S599" t="s">
        <v>39</v>
      </c>
      <c r="T599" t="s">
        <v>177</v>
      </c>
      <c r="U599" t="s">
        <v>41</v>
      </c>
      <c r="V599">
        <v>91332</v>
      </c>
      <c r="W599" t="s">
        <v>73</v>
      </c>
      <c r="X599" t="s">
        <v>103</v>
      </c>
      <c r="Y599" t="s">
        <v>44</v>
      </c>
      <c r="Z599">
        <v>3</v>
      </c>
    </row>
    <row r="600" spans="1:26" x14ac:dyDescent="0.25">
      <c r="A600">
        <v>1025</v>
      </c>
      <c r="B600" t="s">
        <v>2652</v>
      </c>
      <c r="C600" t="s">
        <v>2653</v>
      </c>
      <c r="D600" s="1">
        <v>45057</v>
      </c>
      <c r="E600" s="1">
        <v>45061</v>
      </c>
      <c r="F600" t="s">
        <v>2617</v>
      </c>
      <c r="G600" t="s">
        <v>2654</v>
      </c>
      <c r="H600" t="s">
        <v>2655</v>
      </c>
      <c r="I600" t="s">
        <v>61</v>
      </c>
      <c r="J600" t="s">
        <v>32</v>
      </c>
      <c r="K600" t="s">
        <v>62</v>
      </c>
      <c r="L600" t="s">
        <v>50</v>
      </c>
      <c r="M600" t="s">
        <v>35</v>
      </c>
      <c r="N600" t="s">
        <v>139</v>
      </c>
      <c r="O600" t="s">
        <v>2656</v>
      </c>
      <c r="P600" t="s">
        <v>2621</v>
      </c>
      <c r="Q600" t="s">
        <v>89</v>
      </c>
      <c r="R600" s="2">
        <v>22233</v>
      </c>
      <c r="S600" t="s">
        <v>39</v>
      </c>
      <c r="T600" t="s">
        <v>225</v>
      </c>
      <c r="U600" t="s">
        <v>41</v>
      </c>
      <c r="V600">
        <v>39827</v>
      </c>
      <c r="W600" t="s">
        <v>73</v>
      </c>
      <c r="X600" t="s">
        <v>103</v>
      </c>
      <c r="Y600" t="s">
        <v>44</v>
      </c>
      <c r="Z600">
        <v>3</v>
      </c>
    </row>
    <row r="601" spans="1:26" x14ac:dyDescent="0.25">
      <c r="A601">
        <v>1026</v>
      </c>
      <c r="B601" t="s">
        <v>2657</v>
      </c>
      <c r="C601" t="s">
        <v>1768</v>
      </c>
      <c r="D601" s="1">
        <v>44868</v>
      </c>
      <c r="E601" s="1">
        <v>44966</v>
      </c>
      <c r="F601" t="s">
        <v>2617</v>
      </c>
      <c r="G601" t="s">
        <v>2658</v>
      </c>
      <c r="H601" t="s">
        <v>2659</v>
      </c>
      <c r="I601" t="s">
        <v>88</v>
      </c>
      <c r="J601" t="s">
        <v>32</v>
      </c>
      <c r="K601" t="s">
        <v>33</v>
      </c>
      <c r="L601" t="s">
        <v>50</v>
      </c>
      <c r="M601" t="s">
        <v>51</v>
      </c>
      <c r="N601" t="s">
        <v>125</v>
      </c>
      <c r="O601" t="s">
        <v>2660</v>
      </c>
      <c r="P601" t="s">
        <v>2621</v>
      </c>
      <c r="Q601" t="s">
        <v>110</v>
      </c>
      <c r="R601" s="2">
        <v>18574</v>
      </c>
      <c r="S601" t="s">
        <v>39</v>
      </c>
      <c r="T601" t="s">
        <v>112</v>
      </c>
      <c r="U601" t="s">
        <v>41</v>
      </c>
      <c r="V601">
        <v>27418</v>
      </c>
      <c r="W601" t="s">
        <v>73</v>
      </c>
      <c r="X601" t="s">
        <v>43</v>
      </c>
      <c r="Y601" t="s">
        <v>44</v>
      </c>
      <c r="Z601">
        <v>3</v>
      </c>
    </row>
    <row r="602" spans="1:26" x14ac:dyDescent="0.25">
      <c r="A602">
        <v>1027</v>
      </c>
      <c r="B602" t="s">
        <v>2661</v>
      </c>
      <c r="C602" t="s">
        <v>2662</v>
      </c>
      <c r="D602" s="1">
        <v>43996</v>
      </c>
      <c r="E602" s="1">
        <v>44345</v>
      </c>
      <c r="F602" t="s">
        <v>2617</v>
      </c>
      <c r="G602" t="s">
        <v>2663</v>
      </c>
      <c r="H602" t="s">
        <v>2664</v>
      </c>
      <c r="I602" t="s">
        <v>31</v>
      </c>
      <c r="J602" t="s">
        <v>32</v>
      </c>
      <c r="K602" t="s">
        <v>51</v>
      </c>
      <c r="L602" t="s">
        <v>50</v>
      </c>
      <c r="M602" t="s">
        <v>62</v>
      </c>
      <c r="N602" t="s">
        <v>174</v>
      </c>
      <c r="O602" t="s">
        <v>2665</v>
      </c>
      <c r="P602" t="s">
        <v>2621</v>
      </c>
      <c r="Q602" t="s">
        <v>80</v>
      </c>
      <c r="R602" s="2">
        <v>23001</v>
      </c>
      <c r="S602" t="s">
        <v>39</v>
      </c>
      <c r="T602" t="s">
        <v>291</v>
      </c>
      <c r="U602" t="s">
        <v>54</v>
      </c>
      <c r="V602">
        <v>24931</v>
      </c>
      <c r="W602" t="s">
        <v>73</v>
      </c>
      <c r="X602" t="s">
        <v>74</v>
      </c>
      <c r="Y602" t="s">
        <v>44</v>
      </c>
      <c r="Z602">
        <v>3</v>
      </c>
    </row>
    <row r="603" spans="1:26" x14ac:dyDescent="0.25">
      <c r="A603">
        <v>1028</v>
      </c>
      <c r="B603" t="s">
        <v>121</v>
      </c>
      <c r="C603" t="s">
        <v>2666</v>
      </c>
      <c r="D603" s="1">
        <v>43753</v>
      </c>
      <c r="E603" s="1">
        <v>44927</v>
      </c>
      <c r="F603" t="s">
        <v>2423</v>
      </c>
      <c r="G603" t="s">
        <v>2667</v>
      </c>
      <c r="H603" t="s">
        <v>2668</v>
      </c>
      <c r="I603" t="s">
        <v>167</v>
      </c>
      <c r="J603" t="s">
        <v>744</v>
      </c>
      <c r="K603" t="s">
        <v>62</v>
      </c>
      <c r="L603" t="s">
        <v>34</v>
      </c>
      <c r="M603" t="s">
        <v>51</v>
      </c>
      <c r="N603" t="s">
        <v>125</v>
      </c>
      <c r="O603" t="s">
        <v>2669</v>
      </c>
      <c r="P603" t="s">
        <v>2427</v>
      </c>
      <c r="Q603" t="s">
        <v>80</v>
      </c>
      <c r="R603" s="2">
        <v>36821</v>
      </c>
      <c r="S603" t="s">
        <v>39</v>
      </c>
      <c r="T603" t="s">
        <v>380</v>
      </c>
      <c r="U603" t="s">
        <v>54</v>
      </c>
      <c r="V603">
        <v>2121</v>
      </c>
      <c r="W603" t="s">
        <v>127</v>
      </c>
      <c r="X603" t="s">
        <v>74</v>
      </c>
      <c r="Y603" t="s">
        <v>44</v>
      </c>
      <c r="Z603">
        <v>3</v>
      </c>
    </row>
    <row r="604" spans="1:26" x14ac:dyDescent="0.25">
      <c r="A604">
        <v>1029</v>
      </c>
      <c r="B604" t="s">
        <v>2670</v>
      </c>
      <c r="C604" t="s">
        <v>2671</v>
      </c>
      <c r="D604" s="1">
        <v>43949</v>
      </c>
      <c r="F604" t="s">
        <v>2423</v>
      </c>
      <c r="G604" t="s">
        <v>2672</v>
      </c>
      <c r="H604" t="s">
        <v>2673</v>
      </c>
      <c r="I604" t="s">
        <v>132</v>
      </c>
      <c r="J604" t="s">
        <v>32</v>
      </c>
      <c r="K604" t="s">
        <v>51</v>
      </c>
      <c r="L604" t="s">
        <v>63</v>
      </c>
      <c r="M604" t="s">
        <v>51</v>
      </c>
      <c r="N604" t="s">
        <v>36</v>
      </c>
      <c r="P604" t="s">
        <v>2427</v>
      </c>
      <c r="Q604" t="s">
        <v>89</v>
      </c>
      <c r="R604" s="2">
        <v>29007</v>
      </c>
      <c r="S604" t="s">
        <v>39</v>
      </c>
      <c r="T604" t="s">
        <v>204</v>
      </c>
      <c r="U604" t="s">
        <v>41</v>
      </c>
      <c r="V604">
        <v>97697</v>
      </c>
      <c r="W604" t="s">
        <v>127</v>
      </c>
      <c r="X604" t="s">
        <v>103</v>
      </c>
      <c r="Y604" t="s">
        <v>44</v>
      </c>
      <c r="Z604">
        <v>3</v>
      </c>
    </row>
    <row r="605" spans="1:26" x14ac:dyDescent="0.25">
      <c r="A605">
        <v>1030</v>
      </c>
      <c r="B605" t="s">
        <v>2674</v>
      </c>
      <c r="C605" t="s">
        <v>2675</v>
      </c>
      <c r="D605" s="1">
        <v>43767</v>
      </c>
      <c r="F605" t="s">
        <v>2423</v>
      </c>
      <c r="G605" t="s">
        <v>2676</v>
      </c>
      <c r="H605" t="s">
        <v>2677</v>
      </c>
      <c r="I605" t="s">
        <v>79</v>
      </c>
      <c r="J605" t="s">
        <v>32</v>
      </c>
      <c r="K605" t="s">
        <v>33</v>
      </c>
      <c r="L605" t="s">
        <v>34</v>
      </c>
      <c r="M605" t="s">
        <v>35</v>
      </c>
      <c r="N605" t="s">
        <v>36</v>
      </c>
      <c r="P605" t="s">
        <v>2427</v>
      </c>
      <c r="Q605" t="s">
        <v>89</v>
      </c>
      <c r="R605" s="2">
        <v>20276</v>
      </c>
      <c r="S605" t="s">
        <v>39</v>
      </c>
      <c r="T605" t="s">
        <v>225</v>
      </c>
      <c r="U605" t="s">
        <v>54</v>
      </c>
      <c r="V605">
        <v>75783</v>
      </c>
      <c r="W605" t="s">
        <v>92</v>
      </c>
      <c r="X605" t="s">
        <v>74</v>
      </c>
      <c r="Y605" t="s">
        <v>44</v>
      </c>
      <c r="Z605">
        <v>3</v>
      </c>
    </row>
    <row r="606" spans="1:26" x14ac:dyDescent="0.25">
      <c r="A606">
        <v>1031</v>
      </c>
      <c r="B606" t="s">
        <v>973</v>
      </c>
      <c r="C606" t="s">
        <v>2678</v>
      </c>
      <c r="D606" s="1">
        <v>44314</v>
      </c>
      <c r="F606" t="s">
        <v>2423</v>
      </c>
      <c r="G606" t="s">
        <v>2679</v>
      </c>
      <c r="H606" t="s">
        <v>2680</v>
      </c>
      <c r="I606" t="s">
        <v>97</v>
      </c>
      <c r="J606" t="s">
        <v>32</v>
      </c>
      <c r="K606" t="s">
        <v>51</v>
      </c>
      <c r="L606" t="s">
        <v>63</v>
      </c>
      <c r="M606" t="s">
        <v>35</v>
      </c>
      <c r="N606" t="s">
        <v>36</v>
      </c>
      <c r="P606" t="s">
        <v>2427</v>
      </c>
      <c r="Q606" t="s">
        <v>80</v>
      </c>
      <c r="R606" s="2">
        <v>26601</v>
      </c>
      <c r="S606" t="s">
        <v>39</v>
      </c>
      <c r="T606" t="s">
        <v>162</v>
      </c>
      <c r="U606" t="s">
        <v>54</v>
      </c>
      <c r="V606">
        <v>26111</v>
      </c>
      <c r="W606" t="s">
        <v>42</v>
      </c>
      <c r="X606" t="s">
        <v>43</v>
      </c>
      <c r="Y606" t="s">
        <v>44</v>
      </c>
      <c r="Z606">
        <v>3</v>
      </c>
    </row>
    <row r="607" spans="1:26" x14ac:dyDescent="0.25">
      <c r="A607">
        <v>1032</v>
      </c>
      <c r="B607" t="s">
        <v>2681</v>
      </c>
      <c r="C607" t="s">
        <v>2625</v>
      </c>
      <c r="D607" s="1">
        <v>44670</v>
      </c>
      <c r="E607" s="1">
        <v>44799</v>
      </c>
      <c r="F607" t="s">
        <v>2423</v>
      </c>
      <c r="G607" t="s">
        <v>2682</v>
      </c>
      <c r="H607" t="s">
        <v>2683</v>
      </c>
      <c r="I607" t="s">
        <v>167</v>
      </c>
      <c r="J607" t="s">
        <v>32</v>
      </c>
      <c r="K607" t="s">
        <v>62</v>
      </c>
      <c r="L607" t="s">
        <v>34</v>
      </c>
      <c r="M607" t="s">
        <v>51</v>
      </c>
      <c r="N607" t="s">
        <v>174</v>
      </c>
      <c r="O607" t="s">
        <v>2684</v>
      </c>
      <c r="P607" t="s">
        <v>2427</v>
      </c>
      <c r="Q607" t="s">
        <v>52</v>
      </c>
      <c r="R607" s="2">
        <v>19906</v>
      </c>
      <c r="S607" t="s">
        <v>39</v>
      </c>
      <c r="T607" t="s">
        <v>82</v>
      </c>
      <c r="U607" t="s">
        <v>54</v>
      </c>
      <c r="V607">
        <v>50656</v>
      </c>
      <c r="W607" t="s">
        <v>127</v>
      </c>
      <c r="X607" t="s">
        <v>43</v>
      </c>
      <c r="Y607" t="s">
        <v>44</v>
      </c>
      <c r="Z607">
        <v>3</v>
      </c>
    </row>
    <row r="608" spans="1:26" x14ac:dyDescent="0.25">
      <c r="A608">
        <v>1033</v>
      </c>
      <c r="B608" t="s">
        <v>2685</v>
      </c>
      <c r="C608" t="s">
        <v>2686</v>
      </c>
      <c r="D608" s="1">
        <v>45013</v>
      </c>
      <c r="F608" t="s">
        <v>2607</v>
      </c>
      <c r="G608" t="s">
        <v>2687</v>
      </c>
      <c r="H608" t="s">
        <v>2688</v>
      </c>
      <c r="I608" t="s">
        <v>97</v>
      </c>
      <c r="J608" t="s">
        <v>32</v>
      </c>
      <c r="K608" t="s">
        <v>33</v>
      </c>
      <c r="L608" t="s">
        <v>63</v>
      </c>
      <c r="M608" t="s">
        <v>62</v>
      </c>
      <c r="N608" t="s">
        <v>36</v>
      </c>
      <c r="P608" t="s">
        <v>2427</v>
      </c>
      <c r="Q608" t="s">
        <v>89</v>
      </c>
      <c r="R608" s="2">
        <v>35517</v>
      </c>
      <c r="S608" t="s">
        <v>39</v>
      </c>
      <c r="T608" t="s">
        <v>215</v>
      </c>
      <c r="U608" t="s">
        <v>54</v>
      </c>
      <c r="V608">
        <v>71808</v>
      </c>
      <c r="W608" t="s">
        <v>73</v>
      </c>
      <c r="X608" t="s">
        <v>74</v>
      </c>
      <c r="Y608" t="s">
        <v>44</v>
      </c>
      <c r="Z608">
        <v>3</v>
      </c>
    </row>
    <row r="609" spans="1:26" x14ac:dyDescent="0.25">
      <c r="A609">
        <v>1034</v>
      </c>
      <c r="B609" t="s">
        <v>2498</v>
      </c>
      <c r="C609" t="s">
        <v>2689</v>
      </c>
      <c r="D609" s="1">
        <v>43591</v>
      </c>
      <c r="F609" t="s">
        <v>2607</v>
      </c>
      <c r="G609" t="s">
        <v>2690</v>
      </c>
      <c r="H609" t="s">
        <v>2691</v>
      </c>
      <c r="I609" t="s">
        <v>117</v>
      </c>
      <c r="J609" t="s">
        <v>32</v>
      </c>
      <c r="K609" t="s">
        <v>62</v>
      </c>
      <c r="L609" t="s">
        <v>34</v>
      </c>
      <c r="M609" t="s">
        <v>51</v>
      </c>
      <c r="N609" t="s">
        <v>36</v>
      </c>
      <c r="P609" t="s">
        <v>2427</v>
      </c>
      <c r="Q609" t="s">
        <v>176</v>
      </c>
      <c r="R609" s="2">
        <v>28467</v>
      </c>
      <c r="S609" t="s">
        <v>39</v>
      </c>
      <c r="T609" t="s">
        <v>242</v>
      </c>
      <c r="U609" t="s">
        <v>41</v>
      </c>
      <c r="V609">
        <v>1043</v>
      </c>
      <c r="W609" t="s">
        <v>92</v>
      </c>
      <c r="X609" t="s">
        <v>74</v>
      </c>
      <c r="Y609" t="s">
        <v>44</v>
      </c>
      <c r="Z609">
        <v>3</v>
      </c>
    </row>
    <row r="610" spans="1:26" x14ac:dyDescent="0.25">
      <c r="A610">
        <v>1035</v>
      </c>
      <c r="B610" t="s">
        <v>1364</v>
      </c>
      <c r="C610" t="s">
        <v>2692</v>
      </c>
      <c r="D610" s="1">
        <v>44117</v>
      </c>
      <c r="F610" t="s">
        <v>2617</v>
      </c>
      <c r="G610" t="s">
        <v>2693</v>
      </c>
      <c r="H610" t="s">
        <v>2694</v>
      </c>
      <c r="I610" t="s">
        <v>61</v>
      </c>
      <c r="J610" t="s">
        <v>32</v>
      </c>
      <c r="K610" t="s">
        <v>62</v>
      </c>
      <c r="L610" t="s">
        <v>50</v>
      </c>
      <c r="M610" t="s">
        <v>35</v>
      </c>
      <c r="N610" t="s">
        <v>36</v>
      </c>
      <c r="P610" t="s">
        <v>2621</v>
      </c>
      <c r="Q610" t="s">
        <v>793</v>
      </c>
      <c r="R610" s="2">
        <v>28902</v>
      </c>
      <c r="S610" t="s">
        <v>39</v>
      </c>
      <c r="T610" t="s">
        <v>82</v>
      </c>
      <c r="U610" t="s">
        <v>41</v>
      </c>
      <c r="V610">
        <v>41260</v>
      </c>
      <c r="W610" t="s">
        <v>127</v>
      </c>
      <c r="X610" t="s">
        <v>103</v>
      </c>
      <c r="Y610" t="s">
        <v>44</v>
      </c>
      <c r="Z610">
        <v>3</v>
      </c>
    </row>
    <row r="611" spans="1:26" x14ac:dyDescent="0.25">
      <c r="A611">
        <v>1036</v>
      </c>
      <c r="B611" t="s">
        <v>2695</v>
      </c>
      <c r="C611" t="s">
        <v>1264</v>
      </c>
      <c r="D611" s="1">
        <v>44383</v>
      </c>
      <c r="E611" s="1">
        <v>44525</v>
      </c>
      <c r="F611" t="s">
        <v>2617</v>
      </c>
      <c r="G611" t="s">
        <v>2696</v>
      </c>
      <c r="H611" t="s">
        <v>2697</v>
      </c>
      <c r="I611" t="s">
        <v>88</v>
      </c>
      <c r="J611" t="s">
        <v>32</v>
      </c>
      <c r="K611" t="s">
        <v>51</v>
      </c>
      <c r="L611" t="s">
        <v>50</v>
      </c>
      <c r="M611" t="s">
        <v>51</v>
      </c>
      <c r="N611" t="s">
        <v>125</v>
      </c>
      <c r="O611" t="s">
        <v>2698</v>
      </c>
      <c r="P611" t="s">
        <v>2621</v>
      </c>
      <c r="Q611" t="s">
        <v>89</v>
      </c>
      <c r="R611" s="2">
        <v>34189</v>
      </c>
      <c r="S611" t="s">
        <v>39</v>
      </c>
      <c r="T611" t="s">
        <v>225</v>
      </c>
      <c r="U611" t="s">
        <v>54</v>
      </c>
      <c r="V611">
        <v>15346</v>
      </c>
      <c r="W611" t="s">
        <v>127</v>
      </c>
      <c r="X611" t="s">
        <v>74</v>
      </c>
      <c r="Y611" t="s">
        <v>44</v>
      </c>
      <c r="Z611">
        <v>3</v>
      </c>
    </row>
    <row r="612" spans="1:26" x14ac:dyDescent="0.25">
      <c r="A612">
        <v>1037</v>
      </c>
      <c r="B612" t="s">
        <v>2699</v>
      </c>
      <c r="C612" t="s">
        <v>2700</v>
      </c>
      <c r="D612" s="1">
        <v>44098</v>
      </c>
      <c r="E612" s="1">
        <v>44137</v>
      </c>
      <c r="F612" t="s">
        <v>2423</v>
      </c>
      <c r="G612" t="s">
        <v>2701</v>
      </c>
      <c r="H612" t="s">
        <v>2702</v>
      </c>
      <c r="I612" t="s">
        <v>31</v>
      </c>
      <c r="J612" t="s">
        <v>744</v>
      </c>
      <c r="K612" t="s">
        <v>51</v>
      </c>
      <c r="L612" t="s">
        <v>34</v>
      </c>
      <c r="M612" t="s">
        <v>62</v>
      </c>
      <c r="N612" t="s">
        <v>174</v>
      </c>
      <c r="O612" t="s">
        <v>2703</v>
      </c>
      <c r="P612" t="s">
        <v>2427</v>
      </c>
      <c r="Q612" t="s">
        <v>230</v>
      </c>
      <c r="R612" s="2">
        <v>34177</v>
      </c>
      <c r="S612" t="s">
        <v>39</v>
      </c>
      <c r="T612" t="s">
        <v>112</v>
      </c>
      <c r="U612" t="s">
        <v>54</v>
      </c>
      <c r="V612">
        <v>4876</v>
      </c>
      <c r="W612" t="s">
        <v>73</v>
      </c>
      <c r="X612" t="s">
        <v>43</v>
      </c>
      <c r="Y612" t="s">
        <v>44</v>
      </c>
      <c r="Z612">
        <v>3</v>
      </c>
    </row>
    <row r="613" spans="1:26" x14ac:dyDescent="0.25">
      <c r="A613">
        <v>1038</v>
      </c>
      <c r="B613" t="s">
        <v>2704</v>
      </c>
      <c r="C613" t="s">
        <v>1899</v>
      </c>
      <c r="D613" s="1">
        <v>44944</v>
      </c>
      <c r="F613" t="s">
        <v>2423</v>
      </c>
      <c r="G613" t="s">
        <v>2705</v>
      </c>
      <c r="H613" t="s">
        <v>2706</v>
      </c>
      <c r="I613" t="s">
        <v>132</v>
      </c>
      <c r="J613" t="s">
        <v>32</v>
      </c>
      <c r="K613" t="s">
        <v>33</v>
      </c>
      <c r="L613" t="s">
        <v>63</v>
      </c>
      <c r="M613" t="s">
        <v>51</v>
      </c>
      <c r="N613" t="s">
        <v>36</v>
      </c>
      <c r="P613" t="s">
        <v>2427</v>
      </c>
      <c r="Q613" t="s">
        <v>89</v>
      </c>
      <c r="R613" s="2">
        <v>26057</v>
      </c>
      <c r="S613" t="s">
        <v>39</v>
      </c>
      <c r="T613" t="s">
        <v>2707</v>
      </c>
      <c r="U613" t="s">
        <v>54</v>
      </c>
      <c r="V613">
        <v>14886</v>
      </c>
      <c r="W613" t="s">
        <v>55</v>
      </c>
      <c r="X613" t="s">
        <v>83</v>
      </c>
      <c r="Y613" t="s">
        <v>44</v>
      </c>
      <c r="Z613">
        <v>3</v>
      </c>
    </row>
    <row r="614" spans="1:26" x14ac:dyDescent="0.25">
      <c r="A614">
        <v>1039</v>
      </c>
      <c r="B614" t="s">
        <v>271</v>
      </c>
      <c r="C614" t="s">
        <v>2400</v>
      </c>
      <c r="D614" s="1">
        <v>43699</v>
      </c>
      <c r="E614" s="1">
        <v>44645</v>
      </c>
      <c r="F614" t="s">
        <v>2423</v>
      </c>
      <c r="G614" t="s">
        <v>2708</v>
      </c>
      <c r="H614" t="s">
        <v>2709</v>
      </c>
      <c r="I614" t="s">
        <v>49</v>
      </c>
      <c r="J614" t="s">
        <v>744</v>
      </c>
      <c r="K614" t="s">
        <v>51</v>
      </c>
      <c r="L614" t="s">
        <v>63</v>
      </c>
      <c r="M614" t="s">
        <v>51</v>
      </c>
      <c r="N614" t="s">
        <v>98</v>
      </c>
      <c r="O614" t="s">
        <v>2710</v>
      </c>
      <c r="P614" t="s">
        <v>2427</v>
      </c>
      <c r="Q614" t="s">
        <v>38</v>
      </c>
      <c r="R614" s="2">
        <v>30272</v>
      </c>
      <c r="S614" t="s">
        <v>39</v>
      </c>
      <c r="T614" t="s">
        <v>612</v>
      </c>
      <c r="U614" t="s">
        <v>41</v>
      </c>
      <c r="V614">
        <v>46407</v>
      </c>
      <c r="W614" t="s">
        <v>73</v>
      </c>
      <c r="X614" t="s">
        <v>43</v>
      </c>
      <c r="Y614" t="s">
        <v>44</v>
      </c>
      <c r="Z614">
        <v>3</v>
      </c>
    </row>
    <row r="615" spans="1:26" x14ac:dyDescent="0.25">
      <c r="A615">
        <v>1040</v>
      </c>
      <c r="B615" t="s">
        <v>1837</v>
      </c>
      <c r="C615" t="s">
        <v>2711</v>
      </c>
      <c r="D615" s="1">
        <v>43671</v>
      </c>
      <c r="E615" s="1">
        <v>44912</v>
      </c>
      <c r="F615" t="s">
        <v>2423</v>
      </c>
      <c r="G615" t="s">
        <v>2712</v>
      </c>
      <c r="H615" t="s">
        <v>2713</v>
      </c>
      <c r="I615" t="s">
        <v>138</v>
      </c>
      <c r="J615" t="s">
        <v>744</v>
      </c>
      <c r="K615" t="s">
        <v>33</v>
      </c>
      <c r="L615" t="s">
        <v>50</v>
      </c>
      <c r="M615" t="s">
        <v>51</v>
      </c>
      <c r="N615" t="s">
        <v>139</v>
      </c>
      <c r="O615" t="s">
        <v>2714</v>
      </c>
      <c r="P615" t="s">
        <v>2427</v>
      </c>
      <c r="Q615" t="s">
        <v>89</v>
      </c>
      <c r="R615" s="2">
        <v>26414</v>
      </c>
      <c r="S615" t="s">
        <v>39</v>
      </c>
      <c r="T615" t="s">
        <v>102</v>
      </c>
      <c r="U615" t="s">
        <v>54</v>
      </c>
      <c r="V615">
        <v>74234</v>
      </c>
      <c r="W615" t="s">
        <v>42</v>
      </c>
      <c r="X615" t="s">
        <v>103</v>
      </c>
      <c r="Y615" t="s">
        <v>44</v>
      </c>
      <c r="Z615">
        <v>3</v>
      </c>
    </row>
    <row r="616" spans="1:26" x14ac:dyDescent="0.25">
      <c r="A616">
        <v>1041</v>
      </c>
      <c r="B616" t="s">
        <v>2715</v>
      </c>
      <c r="C616" t="s">
        <v>2101</v>
      </c>
      <c r="D616" s="1">
        <v>43780</v>
      </c>
      <c r="E616" s="1">
        <v>43840</v>
      </c>
      <c r="F616" t="s">
        <v>2423</v>
      </c>
      <c r="G616" t="s">
        <v>2716</v>
      </c>
      <c r="H616" t="s">
        <v>2717</v>
      </c>
      <c r="I616" t="s">
        <v>79</v>
      </c>
      <c r="J616" t="s">
        <v>744</v>
      </c>
      <c r="K616" t="s">
        <v>62</v>
      </c>
      <c r="L616" t="s">
        <v>50</v>
      </c>
      <c r="M616" t="s">
        <v>62</v>
      </c>
      <c r="N616" t="s">
        <v>139</v>
      </c>
      <c r="O616" t="s">
        <v>2718</v>
      </c>
      <c r="P616" t="s">
        <v>2427</v>
      </c>
      <c r="Q616" t="s">
        <v>110</v>
      </c>
      <c r="R616" s="2">
        <v>28068</v>
      </c>
      <c r="S616" t="s">
        <v>39</v>
      </c>
      <c r="T616" t="s">
        <v>612</v>
      </c>
      <c r="U616" t="s">
        <v>54</v>
      </c>
      <c r="V616">
        <v>45272</v>
      </c>
      <c r="W616" t="s">
        <v>42</v>
      </c>
      <c r="X616" t="s">
        <v>74</v>
      </c>
      <c r="Y616" t="s">
        <v>44</v>
      </c>
      <c r="Z616">
        <v>3</v>
      </c>
    </row>
    <row r="617" spans="1:26" x14ac:dyDescent="0.25">
      <c r="A617">
        <v>1042</v>
      </c>
      <c r="B617" t="s">
        <v>2719</v>
      </c>
      <c r="C617" t="s">
        <v>1622</v>
      </c>
      <c r="D617" s="1">
        <v>44758</v>
      </c>
      <c r="F617" t="s">
        <v>2423</v>
      </c>
      <c r="G617" t="s">
        <v>2720</v>
      </c>
      <c r="H617" t="s">
        <v>2721</v>
      </c>
      <c r="I617" t="s">
        <v>167</v>
      </c>
      <c r="J617" t="s">
        <v>32</v>
      </c>
      <c r="K617" t="s">
        <v>33</v>
      </c>
      <c r="L617" t="s">
        <v>63</v>
      </c>
      <c r="M617" t="s">
        <v>35</v>
      </c>
      <c r="N617" t="s">
        <v>36</v>
      </c>
      <c r="P617" t="s">
        <v>2427</v>
      </c>
      <c r="Q617" t="s">
        <v>89</v>
      </c>
      <c r="R617" s="2">
        <v>15571</v>
      </c>
      <c r="S617" t="s">
        <v>39</v>
      </c>
      <c r="T617" t="s">
        <v>192</v>
      </c>
      <c r="U617" t="s">
        <v>54</v>
      </c>
      <c r="V617">
        <v>96170</v>
      </c>
      <c r="W617" t="s">
        <v>92</v>
      </c>
      <c r="X617" t="s">
        <v>43</v>
      </c>
      <c r="Y617" t="s">
        <v>44</v>
      </c>
      <c r="Z617">
        <v>3</v>
      </c>
    </row>
    <row r="618" spans="1:26" x14ac:dyDescent="0.25">
      <c r="A618">
        <v>1043</v>
      </c>
      <c r="B618" t="s">
        <v>1077</v>
      </c>
      <c r="C618" t="s">
        <v>2722</v>
      </c>
      <c r="D618" s="1">
        <v>44914</v>
      </c>
      <c r="E618" s="1">
        <v>45056</v>
      </c>
      <c r="F618" t="s">
        <v>2607</v>
      </c>
      <c r="G618" t="s">
        <v>2723</v>
      </c>
      <c r="H618" t="s">
        <v>2724</v>
      </c>
      <c r="I618" t="s">
        <v>97</v>
      </c>
      <c r="J618" t="s">
        <v>32</v>
      </c>
      <c r="K618" t="s">
        <v>62</v>
      </c>
      <c r="L618" t="s">
        <v>34</v>
      </c>
      <c r="M618" t="s">
        <v>51</v>
      </c>
      <c r="N618" t="s">
        <v>125</v>
      </c>
      <c r="O618" t="s">
        <v>2725</v>
      </c>
      <c r="P618" t="s">
        <v>2427</v>
      </c>
      <c r="Q618" t="s">
        <v>147</v>
      </c>
      <c r="R618" s="2">
        <v>20439</v>
      </c>
      <c r="S618" t="s">
        <v>39</v>
      </c>
      <c r="T618" t="s">
        <v>677</v>
      </c>
      <c r="U618" t="s">
        <v>41</v>
      </c>
      <c r="V618">
        <v>65963</v>
      </c>
      <c r="W618" t="s">
        <v>42</v>
      </c>
      <c r="X618" t="s">
        <v>83</v>
      </c>
      <c r="Y618" t="s">
        <v>44</v>
      </c>
      <c r="Z618">
        <v>3</v>
      </c>
    </row>
    <row r="619" spans="1:26" x14ac:dyDescent="0.25">
      <c r="A619">
        <v>1044</v>
      </c>
      <c r="B619" t="s">
        <v>2726</v>
      </c>
      <c r="C619" t="s">
        <v>2727</v>
      </c>
      <c r="D619" s="1">
        <v>44089</v>
      </c>
      <c r="F619" t="s">
        <v>2607</v>
      </c>
      <c r="G619" t="s">
        <v>2728</v>
      </c>
      <c r="H619" t="s">
        <v>2729</v>
      </c>
      <c r="I619" t="s">
        <v>117</v>
      </c>
      <c r="J619" t="s">
        <v>32</v>
      </c>
      <c r="K619" t="s">
        <v>33</v>
      </c>
      <c r="L619" t="s">
        <v>50</v>
      </c>
      <c r="M619" t="s">
        <v>35</v>
      </c>
      <c r="N619" t="s">
        <v>36</v>
      </c>
      <c r="P619" t="s">
        <v>2427</v>
      </c>
      <c r="Q619" t="s">
        <v>89</v>
      </c>
      <c r="R619" s="2">
        <v>20714</v>
      </c>
      <c r="S619" t="s">
        <v>39</v>
      </c>
      <c r="T619" t="s">
        <v>225</v>
      </c>
      <c r="U619" t="s">
        <v>41</v>
      </c>
      <c r="V619">
        <v>75123</v>
      </c>
      <c r="W619" t="s">
        <v>55</v>
      </c>
      <c r="X619" t="s">
        <v>103</v>
      </c>
      <c r="Y619" t="s">
        <v>44</v>
      </c>
      <c r="Z619">
        <v>3</v>
      </c>
    </row>
    <row r="620" spans="1:26" x14ac:dyDescent="0.25">
      <c r="A620">
        <v>1045</v>
      </c>
      <c r="B620" t="s">
        <v>2730</v>
      </c>
      <c r="C620" t="s">
        <v>2731</v>
      </c>
      <c r="D620" s="1">
        <v>44108</v>
      </c>
      <c r="E620" s="1">
        <v>44984</v>
      </c>
      <c r="F620" t="s">
        <v>2617</v>
      </c>
      <c r="G620" t="s">
        <v>2732</v>
      </c>
      <c r="H620" t="s">
        <v>2733</v>
      </c>
      <c r="I620" t="s">
        <v>61</v>
      </c>
      <c r="J620" t="s">
        <v>32</v>
      </c>
      <c r="K620" t="s">
        <v>62</v>
      </c>
      <c r="L620" t="s">
        <v>34</v>
      </c>
      <c r="M620" t="s">
        <v>35</v>
      </c>
      <c r="N620" t="s">
        <v>98</v>
      </c>
      <c r="O620" t="s">
        <v>2734</v>
      </c>
      <c r="P620" t="s">
        <v>2621</v>
      </c>
      <c r="Q620" t="s">
        <v>331</v>
      </c>
      <c r="R620" s="2">
        <v>23172</v>
      </c>
      <c r="S620" t="s">
        <v>39</v>
      </c>
      <c r="T620" t="s">
        <v>225</v>
      </c>
      <c r="U620" t="s">
        <v>41</v>
      </c>
      <c r="V620">
        <v>11164</v>
      </c>
      <c r="W620" t="s">
        <v>92</v>
      </c>
      <c r="X620" t="s">
        <v>74</v>
      </c>
      <c r="Y620" t="s">
        <v>44</v>
      </c>
      <c r="Z620">
        <v>3</v>
      </c>
    </row>
    <row r="621" spans="1:26" x14ac:dyDescent="0.25">
      <c r="A621">
        <v>1046</v>
      </c>
      <c r="B621" t="s">
        <v>1334</v>
      </c>
      <c r="C621" t="s">
        <v>2735</v>
      </c>
      <c r="D621" s="1">
        <v>44674</v>
      </c>
      <c r="E621" s="1">
        <v>44776</v>
      </c>
      <c r="F621" t="s">
        <v>2423</v>
      </c>
      <c r="G621" t="s">
        <v>2736</v>
      </c>
      <c r="H621" t="s">
        <v>2737</v>
      </c>
      <c r="I621" t="s">
        <v>31</v>
      </c>
      <c r="J621" t="s">
        <v>744</v>
      </c>
      <c r="K621" t="s">
        <v>62</v>
      </c>
      <c r="L621" t="s">
        <v>50</v>
      </c>
      <c r="M621" t="s">
        <v>35</v>
      </c>
      <c r="N621" t="s">
        <v>98</v>
      </c>
      <c r="O621" t="s">
        <v>2738</v>
      </c>
      <c r="P621" t="s">
        <v>2427</v>
      </c>
      <c r="Q621" t="s">
        <v>793</v>
      </c>
      <c r="R621" s="2">
        <v>22967</v>
      </c>
      <c r="S621" t="s">
        <v>39</v>
      </c>
      <c r="T621" t="s">
        <v>82</v>
      </c>
      <c r="U621" t="s">
        <v>54</v>
      </c>
      <c r="V621">
        <v>65978</v>
      </c>
      <c r="W621" t="s">
        <v>42</v>
      </c>
      <c r="X621" t="s">
        <v>74</v>
      </c>
      <c r="Y621" t="s">
        <v>44</v>
      </c>
      <c r="Z621">
        <v>3</v>
      </c>
    </row>
    <row r="622" spans="1:26" x14ac:dyDescent="0.25">
      <c r="A622">
        <v>1047</v>
      </c>
      <c r="B622" t="s">
        <v>2739</v>
      </c>
      <c r="C622" t="s">
        <v>1264</v>
      </c>
      <c r="D622" s="1">
        <v>44527</v>
      </c>
      <c r="F622" t="s">
        <v>2423</v>
      </c>
      <c r="G622" t="s">
        <v>2740</v>
      </c>
      <c r="H622" t="s">
        <v>2741</v>
      </c>
      <c r="I622" t="s">
        <v>132</v>
      </c>
      <c r="J622" t="s">
        <v>32</v>
      </c>
      <c r="K622" t="s">
        <v>33</v>
      </c>
      <c r="L622" t="s">
        <v>50</v>
      </c>
      <c r="M622" t="s">
        <v>51</v>
      </c>
      <c r="N622" t="s">
        <v>36</v>
      </c>
      <c r="P622" t="s">
        <v>2427</v>
      </c>
      <c r="Q622" t="s">
        <v>89</v>
      </c>
      <c r="R622" s="2">
        <v>17495</v>
      </c>
      <c r="S622" t="s">
        <v>39</v>
      </c>
      <c r="T622" t="s">
        <v>102</v>
      </c>
      <c r="U622" t="s">
        <v>41</v>
      </c>
      <c r="V622">
        <v>73877</v>
      </c>
      <c r="W622" t="s">
        <v>55</v>
      </c>
      <c r="X622" t="s">
        <v>74</v>
      </c>
      <c r="Y622" t="s">
        <v>44</v>
      </c>
      <c r="Z622">
        <v>3</v>
      </c>
    </row>
    <row r="623" spans="1:26" x14ac:dyDescent="0.25">
      <c r="A623">
        <v>1048</v>
      </c>
      <c r="B623" t="s">
        <v>2742</v>
      </c>
      <c r="C623" t="s">
        <v>2743</v>
      </c>
      <c r="D623" s="1">
        <v>43798</v>
      </c>
      <c r="F623" t="s">
        <v>2423</v>
      </c>
      <c r="G623" t="s">
        <v>2744</v>
      </c>
      <c r="H623" t="s">
        <v>2745</v>
      </c>
      <c r="I623" t="s">
        <v>49</v>
      </c>
      <c r="J623" t="s">
        <v>32</v>
      </c>
      <c r="K623" t="s">
        <v>51</v>
      </c>
      <c r="L623" t="s">
        <v>50</v>
      </c>
      <c r="M623" t="s">
        <v>35</v>
      </c>
      <c r="N623" t="s">
        <v>36</v>
      </c>
      <c r="P623" t="s">
        <v>2427</v>
      </c>
      <c r="Q623" t="s">
        <v>80</v>
      </c>
      <c r="R623" s="2">
        <v>20655</v>
      </c>
      <c r="S623" t="s">
        <v>39</v>
      </c>
      <c r="T623" t="s">
        <v>2277</v>
      </c>
      <c r="U623" t="s">
        <v>54</v>
      </c>
      <c r="V623">
        <v>48971</v>
      </c>
      <c r="W623" t="s">
        <v>127</v>
      </c>
      <c r="X623" t="s">
        <v>43</v>
      </c>
      <c r="Y623" t="s">
        <v>44</v>
      </c>
      <c r="Z623">
        <v>3</v>
      </c>
    </row>
    <row r="624" spans="1:26" x14ac:dyDescent="0.25">
      <c r="A624">
        <v>1049</v>
      </c>
      <c r="B624" t="s">
        <v>2746</v>
      </c>
      <c r="C624" t="s">
        <v>2747</v>
      </c>
      <c r="D624" s="1">
        <v>43615</v>
      </c>
      <c r="E624" s="1">
        <v>44184</v>
      </c>
      <c r="F624" t="s">
        <v>2423</v>
      </c>
      <c r="G624" t="s">
        <v>2748</v>
      </c>
      <c r="H624" t="s">
        <v>2749</v>
      </c>
      <c r="I624" t="s">
        <v>138</v>
      </c>
      <c r="J624" t="s">
        <v>744</v>
      </c>
      <c r="K624" t="s">
        <v>51</v>
      </c>
      <c r="L624" t="s">
        <v>63</v>
      </c>
      <c r="M624" t="s">
        <v>51</v>
      </c>
      <c r="N624" t="s">
        <v>98</v>
      </c>
      <c r="O624" t="s">
        <v>2750</v>
      </c>
      <c r="P624" t="s">
        <v>2427</v>
      </c>
      <c r="Q624" t="s">
        <v>89</v>
      </c>
      <c r="R624" s="2">
        <v>19993</v>
      </c>
      <c r="S624" t="s">
        <v>39</v>
      </c>
      <c r="T624" t="s">
        <v>102</v>
      </c>
      <c r="U624" t="s">
        <v>54</v>
      </c>
      <c r="V624">
        <v>16259</v>
      </c>
      <c r="W624" t="s">
        <v>42</v>
      </c>
      <c r="X624" t="s">
        <v>83</v>
      </c>
      <c r="Y624" t="s">
        <v>44</v>
      </c>
      <c r="Z624">
        <v>3</v>
      </c>
    </row>
    <row r="625" spans="1:26" x14ac:dyDescent="0.25">
      <c r="A625">
        <v>1050</v>
      </c>
      <c r="B625" t="s">
        <v>2751</v>
      </c>
      <c r="C625" t="s">
        <v>2199</v>
      </c>
      <c r="D625" s="1">
        <v>44158</v>
      </c>
      <c r="F625" t="s">
        <v>2423</v>
      </c>
      <c r="G625" t="s">
        <v>2752</v>
      </c>
      <c r="H625" t="s">
        <v>2753</v>
      </c>
      <c r="I625" t="s">
        <v>79</v>
      </c>
      <c r="J625" t="s">
        <v>32</v>
      </c>
      <c r="K625" t="s">
        <v>33</v>
      </c>
      <c r="L625" t="s">
        <v>63</v>
      </c>
      <c r="M625" t="s">
        <v>35</v>
      </c>
      <c r="N625" t="s">
        <v>36</v>
      </c>
      <c r="P625" t="s">
        <v>2427</v>
      </c>
      <c r="Q625" t="s">
        <v>38</v>
      </c>
      <c r="R625" s="2">
        <v>34154</v>
      </c>
      <c r="S625" t="s">
        <v>39</v>
      </c>
      <c r="T625" t="s">
        <v>40</v>
      </c>
      <c r="U625" t="s">
        <v>54</v>
      </c>
      <c r="V625">
        <v>64114</v>
      </c>
      <c r="W625" t="s">
        <v>92</v>
      </c>
      <c r="X625" t="s">
        <v>43</v>
      </c>
      <c r="Y625" t="s">
        <v>44</v>
      </c>
      <c r="Z625">
        <v>3</v>
      </c>
    </row>
    <row r="626" spans="1:26" x14ac:dyDescent="0.25">
      <c r="A626">
        <v>1051</v>
      </c>
      <c r="B626" t="s">
        <v>2754</v>
      </c>
      <c r="C626" t="s">
        <v>2755</v>
      </c>
      <c r="D626" s="1">
        <v>44659</v>
      </c>
      <c r="E626" s="1">
        <v>44937</v>
      </c>
      <c r="F626" t="s">
        <v>2423</v>
      </c>
      <c r="G626" t="s">
        <v>2756</v>
      </c>
      <c r="H626" t="s">
        <v>2757</v>
      </c>
      <c r="I626" t="s">
        <v>167</v>
      </c>
      <c r="J626" t="s">
        <v>32</v>
      </c>
      <c r="K626" t="s">
        <v>62</v>
      </c>
      <c r="L626" t="s">
        <v>34</v>
      </c>
      <c r="M626" t="s">
        <v>51</v>
      </c>
      <c r="N626" t="s">
        <v>98</v>
      </c>
      <c r="O626" t="s">
        <v>2758</v>
      </c>
      <c r="P626" t="s">
        <v>2427</v>
      </c>
      <c r="Q626" t="s">
        <v>89</v>
      </c>
      <c r="R626" s="2">
        <v>29705</v>
      </c>
      <c r="S626" t="s">
        <v>39</v>
      </c>
      <c r="T626" t="s">
        <v>215</v>
      </c>
      <c r="U626" t="s">
        <v>54</v>
      </c>
      <c r="V626">
        <v>14669</v>
      </c>
      <c r="W626" t="s">
        <v>42</v>
      </c>
      <c r="X626" t="s">
        <v>103</v>
      </c>
      <c r="Y626" t="s">
        <v>44</v>
      </c>
      <c r="Z626">
        <v>3</v>
      </c>
    </row>
    <row r="627" spans="1:26" x14ac:dyDescent="0.25">
      <c r="A627">
        <v>1052</v>
      </c>
      <c r="B627" t="s">
        <v>2759</v>
      </c>
      <c r="C627" t="s">
        <v>2760</v>
      </c>
      <c r="D627" s="1">
        <v>44252</v>
      </c>
      <c r="E627" s="1">
        <v>44351</v>
      </c>
      <c r="F627" t="s">
        <v>2607</v>
      </c>
      <c r="G627" t="s">
        <v>2761</v>
      </c>
      <c r="H627" t="s">
        <v>2762</v>
      </c>
      <c r="I627" t="s">
        <v>97</v>
      </c>
      <c r="J627" t="s">
        <v>32</v>
      </c>
      <c r="K627" t="s">
        <v>33</v>
      </c>
      <c r="L627" t="s">
        <v>63</v>
      </c>
      <c r="M627" t="s">
        <v>51</v>
      </c>
      <c r="N627" t="s">
        <v>174</v>
      </c>
      <c r="O627" t="s">
        <v>2763</v>
      </c>
      <c r="P627" t="s">
        <v>2427</v>
      </c>
      <c r="Q627" t="s">
        <v>80</v>
      </c>
      <c r="R627" s="2">
        <v>29393</v>
      </c>
      <c r="S627" t="s">
        <v>39</v>
      </c>
      <c r="T627" t="s">
        <v>225</v>
      </c>
      <c r="U627" t="s">
        <v>41</v>
      </c>
      <c r="V627">
        <v>52448</v>
      </c>
      <c r="W627" t="s">
        <v>55</v>
      </c>
      <c r="X627" t="s">
        <v>74</v>
      </c>
      <c r="Y627" t="s">
        <v>44</v>
      </c>
      <c r="Z627">
        <v>3</v>
      </c>
    </row>
    <row r="628" spans="1:26" x14ac:dyDescent="0.25">
      <c r="A628">
        <v>1053</v>
      </c>
      <c r="B628" t="s">
        <v>2685</v>
      </c>
      <c r="C628" t="s">
        <v>617</v>
      </c>
      <c r="D628" s="1">
        <v>43537</v>
      </c>
      <c r="E628" s="1">
        <v>44293</v>
      </c>
      <c r="F628" t="s">
        <v>2607</v>
      </c>
      <c r="G628" t="s">
        <v>2764</v>
      </c>
      <c r="H628" t="s">
        <v>2765</v>
      </c>
      <c r="I628" t="s">
        <v>117</v>
      </c>
      <c r="J628" t="s">
        <v>32</v>
      </c>
      <c r="K628" t="s">
        <v>33</v>
      </c>
      <c r="L628" t="s">
        <v>34</v>
      </c>
      <c r="M628" t="s">
        <v>62</v>
      </c>
      <c r="N628" t="s">
        <v>125</v>
      </c>
      <c r="O628" t="s">
        <v>2766</v>
      </c>
      <c r="P628" t="s">
        <v>2427</v>
      </c>
      <c r="Q628" t="s">
        <v>176</v>
      </c>
      <c r="R628" s="2">
        <v>17373</v>
      </c>
      <c r="S628" t="s">
        <v>39</v>
      </c>
      <c r="T628" t="s">
        <v>418</v>
      </c>
      <c r="U628" t="s">
        <v>41</v>
      </c>
      <c r="V628">
        <v>43336</v>
      </c>
      <c r="W628" t="s">
        <v>55</v>
      </c>
      <c r="X628" t="s">
        <v>103</v>
      </c>
      <c r="Y628" t="s">
        <v>44</v>
      </c>
      <c r="Z628">
        <v>3</v>
      </c>
    </row>
    <row r="629" spans="1:26" x14ac:dyDescent="0.25">
      <c r="A629">
        <v>1054</v>
      </c>
      <c r="B629" t="s">
        <v>2767</v>
      </c>
      <c r="C629" t="s">
        <v>2768</v>
      </c>
      <c r="D629" s="1">
        <v>44969</v>
      </c>
      <c r="F629" t="s">
        <v>2423</v>
      </c>
      <c r="G629" t="s">
        <v>2761</v>
      </c>
      <c r="H629" t="s">
        <v>2769</v>
      </c>
      <c r="I629" t="s">
        <v>61</v>
      </c>
      <c r="J629" t="s">
        <v>32</v>
      </c>
      <c r="K629" t="s">
        <v>51</v>
      </c>
      <c r="L629" t="s">
        <v>50</v>
      </c>
      <c r="M629" t="s">
        <v>62</v>
      </c>
      <c r="N629" t="s">
        <v>36</v>
      </c>
      <c r="P629" t="s">
        <v>2427</v>
      </c>
      <c r="Q629" t="s">
        <v>110</v>
      </c>
      <c r="R629" s="2">
        <v>34099</v>
      </c>
      <c r="S629" t="s">
        <v>39</v>
      </c>
      <c r="T629" t="s">
        <v>418</v>
      </c>
      <c r="U629" t="s">
        <v>54</v>
      </c>
      <c r="V629">
        <v>56271</v>
      </c>
      <c r="W629" t="s">
        <v>42</v>
      </c>
      <c r="X629" t="s">
        <v>74</v>
      </c>
      <c r="Y629" t="s">
        <v>44</v>
      </c>
      <c r="Z629">
        <v>3</v>
      </c>
    </row>
    <row r="630" spans="1:26" x14ac:dyDescent="0.25">
      <c r="A630">
        <v>1055</v>
      </c>
      <c r="B630" t="s">
        <v>622</v>
      </c>
      <c r="C630" t="s">
        <v>2770</v>
      </c>
      <c r="D630" s="1">
        <v>43351</v>
      </c>
      <c r="F630" t="s">
        <v>2423</v>
      </c>
      <c r="G630" t="s">
        <v>2771</v>
      </c>
      <c r="H630" t="s">
        <v>2772</v>
      </c>
      <c r="I630" t="s">
        <v>167</v>
      </c>
      <c r="J630" t="s">
        <v>32</v>
      </c>
      <c r="K630" t="s">
        <v>33</v>
      </c>
      <c r="L630" t="s">
        <v>34</v>
      </c>
      <c r="M630" t="s">
        <v>62</v>
      </c>
      <c r="N630" t="s">
        <v>36</v>
      </c>
      <c r="P630" t="s">
        <v>2427</v>
      </c>
      <c r="Q630" t="s">
        <v>89</v>
      </c>
      <c r="R630" s="2">
        <v>35027</v>
      </c>
      <c r="S630" t="s">
        <v>39</v>
      </c>
      <c r="T630" t="s">
        <v>82</v>
      </c>
      <c r="U630" t="s">
        <v>41</v>
      </c>
      <c r="V630">
        <v>56708</v>
      </c>
      <c r="W630" t="s">
        <v>42</v>
      </c>
      <c r="X630" t="s">
        <v>43</v>
      </c>
      <c r="Y630" t="s">
        <v>44</v>
      </c>
      <c r="Z630">
        <v>3</v>
      </c>
    </row>
    <row r="631" spans="1:26" x14ac:dyDescent="0.25">
      <c r="A631">
        <v>1056</v>
      </c>
      <c r="B631" t="s">
        <v>2773</v>
      </c>
      <c r="C631" t="s">
        <v>1169</v>
      </c>
      <c r="D631" s="1">
        <v>44518</v>
      </c>
      <c r="F631" t="s">
        <v>2423</v>
      </c>
      <c r="G631" t="s">
        <v>2774</v>
      </c>
      <c r="H631" t="s">
        <v>2775</v>
      </c>
      <c r="I631" t="s">
        <v>132</v>
      </c>
      <c r="J631" t="s">
        <v>32</v>
      </c>
      <c r="K631" t="s">
        <v>33</v>
      </c>
      <c r="L631" t="s">
        <v>34</v>
      </c>
      <c r="M631" t="s">
        <v>35</v>
      </c>
      <c r="N631" t="s">
        <v>36</v>
      </c>
      <c r="P631" t="s">
        <v>2427</v>
      </c>
      <c r="Q631" t="s">
        <v>304</v>
      </c>
      <c r="R631" s="2">
        <v>15950</v>
      </c>
      <c r="S631" t="s">
        <v>39</v>
      </c>
      <c r="T631" t="s">
        <v>91</v>
      </c>
      <c r="U631" t="s">
        <v>54</v>
      </c>
      <c r="V631">
        <v>12869</v>
      </c>
      <c r="W631" t="s">
        <v>55</v>
      </c>
      <c r="X631" t="s">
        <v>43</v>
      </c>
      <c r="Y631" t="s">
        <v>44</v>
      </c>
      <c r="Z631">
        <v>3</v>
      </c>
    </row>
    <row r="632" spans="1:26" x14ac:dyDescent="0.25">
      <c r="A632">
        <v>1057</v>
      </c>
      <c r="B632" t="s">
        <v>1739</v>
      </c>
      <c r="C632" t="s">
        <v>2776</v>
      </c>
      <c r="D632" s="1">
        <v>45108</v>
      </c>
      <c r="F632" t="s">
        <v>2423</v>
      </c>
      <c r="G632" t="s">
        <v>2777</v>
      </c>
      <c r="H632" t="s">
        <v>2778</v>
      </c>
      <c r="I632" t="s">
        <v>79</v>
      </c>
      <c r="J632" t="s">
        <v>32</v>
      </c>
      <c r="K632" t="s">
        <v>62</v>
      </c>
      <c r="L632" t="s">
        <v>50</v>
      </c>
      <c r="M632" t="s">
        <v>62</v>
      </c>
      <c r="N632" t="s">
        <v>36</v>
      </c>
      <c r="P632" t="s">
        <v>2427</v>
      </c>
      <c r="Q632" t="s">
        <v>304</v>
      </c>
      <c r="R632" s="2">
        <v>36095</v>
      </c>
      <c r="S632" t="s">
        <v>39</v>
      </c>
      <c r="T632" t="s">
        <v>225</v>
      </c>
      <c r="U632" t="s">
        <v>54</v>
      </c>
      <c r="V632">
        <v>18240</v>
      </c>
      <c r="W632" t="s">
        <v>127</v>
      </c>
      <c r="X632" t="s">
        <v>43</v>
      </c>
      <c r="Y632" t="s">
        <v>44</v>
      </c>
      <c r="Z632">
        <v>3</v>
      </c>
    </row>
    <row r="633" spans="1:26" x14ac:dyDescent="0.25">
      <c r="A633">
        <v>1058</v>
      </c>
      <c r="B633" t="s">
        <v>2020</v>
      </c>
      <c r="C633" t="s">
        <v>2779</v>
      </c>
      <c r="D633" s="1">
        <v>44669</v>
      </c>
      <c r="F633" t="s">
        <v>2423</v>
      </c>
      <c r="G633" t="s">
        <v>2780</v>
      </c>
      <c r="H633" t="s">
        <v>2781</v>
      </c>
      <c r="I633" t="s">
        <v>97</v>
      </c>
      <c r="J633" t="s">
        <v>32</v>
      </c>
      <c r="K633" t="s">
        <v>33</v>
      </c>
      <c r="L633" t="s">
        <v>34</v>
      </c>
      <c r="M633" t="s">
        <v>35</v>
      </c>
      <c r="N633" t="s">
        <v>36</v>
      </c>
      <c r="P633" t="s">
        <v>2427</v>
      </c>
      <c r="Q633" t="s">
        <v>935</v>
      </c>
      <c r="R633" s="2">
        <v>15413</v>
      </c>
      <c r="S633" t="s">
        <v>39</v>
      </c>
      <c r="T633" t="s">
        <v>102</v>
      </c>
      <c r="U633" t="s">
        <v>54</v>
      </c>
      <c r="V633">
        <v>77311</v>
      </c>
      <c r="W633" t="s">
        <v>55</v>
      </c>
      <c r="X633" t="s">
        <v>83</v>
      </c>
      <c r="Y633" t="s">
        <v>44</v>
      </c>
      <c r="Z633">
        <v>3</v>
      </c>
    </row>
    <row r="634" spans="1:26" x14ac:dyDescent="0.25">
      <c r="A634">
        <v>1059</v>
      </c>
      <c r="B634" t="s">
        <v>2782</v>
      </c>
      <c r="C634" t="s">
        <v>559</v>
      </c>
      <c r="D634" s="1">
        <v>45045</v>
      </c>
      <c r="F634" t="s">
        <v>2423</v>
      </c>
      <c r="G634" t="s">
        <v>2783</v>
      </c>
      <c r="H634" t="s">
        <v>2784</v>
      </c>
      <c r="I634" t="s">
        <v>88</v>
      </c>
      <c r="J634" t="s">
        <v>32</v>
      </c>
      <c r="K634" t="s">
        <v>51</v>
      </c>
      <c r="L634" t="s">
        <v>34</v>
      </c>
      <c r="M634" t="s">
        <v>62</v>
      </c>
      <c r="N634" t="s">
        <v>36</v>
      </c>
      <c r="P634" t="s">
        <v>2427</v>
      </c>
      <c r="Q634" t="s">
        <v>110</v>
      </c>
      <c r="R634" s="2">
        <v>27172</v>
      </c>
      <c r="S634" t="s">
        <v>39</v>
      </c>
      <c r="T634" t="s">
        <v>112</v>
      </c>
      <c r="U634" t="s">
        <v>41</v>
      </c>
      <c r="V634">
        <v>63959</v>
      </c>
      <c r="W634" t="s">
        <v>127</v>
      </c>
      <c r="X634" t="s">
        <v>43</v>
      </c>
      <c r="Y634" t="s">
        <v>44</v>
      </c>
      <c r="Z634">
        <v>3</v>
      </c>
    </row>
    <row r="635" spans="1:26" x14ac:dyDescent="0.25">
      <c r="A635">
        <v>1060</v>
      </c>
      <c r="B635" t="s">
        <v>2785</v>
      </c>
      <c r="C635" t="s">
        <v>2689</v>
      </c>
      <c r="D635" s="1">
        <v>43383</v>
      </c>
      <c r="E635" s="1">
        <v>43459</v>
      </c>
      <c r="F635" t="s">
        <v>2607</v>
      </c>
      <c r="G635" t="s">
        <v>2786</v>
      </c>
      <c r="H635" t="s">
        <v>2787</v>
      </c>
      <c r="I635" t="s">
        <v>31</v>
      </c>
      <c r="J635" t="s">
        <v>32</v>
      </c>
      <c r="K635" t="s">
        <v>51</v>
      </c>
      <c r="L635" t="s">
        <v>63</v>
      </c>
      <c r="M635" t="s">
        <v>62</v>
      </c>
      <c r="N635" t="s">
        <v>174</v>
      </c>
      <c r="O635" t="s">
        <v>2788</v>
      </c>
      <c r="P635" t="s">
        <v>2427</v>
      </c>
      <c r="Q635" t="s">
        <v>80</v>
      </c>
      <c r="R635" s="2">
        <v>27795</v>
      </c>
      <c r="S635" t="s">
        <v>39</v>
      </c>
      <c r="T635" t="s">
        <v>418</v>
      </c>
      <c r="U635" t="s">
        <v>41</v>
      </c>
      <c r="V635">
        <v>20331</v>
      </c>
      <c r="W635" t="s">
        <v>92</v>
      </c>
      <c r="X635" t="s">
        <v>74</v>
      </c>
      <c r="Y635" t="s">
        <v>44</v>
      </c>
      <c r="Z635">
        <v>3</v>
      </c>
    </row>
    <row r="636" spans="1:26" x14ac:dyDescent="0.25">
      <c r="A636">
        <v>1061</v>
      </c>
      <c r="B636" t="s">
        <v>2789</v>
      </c>
      <c r="C636" t="s">
        <v>2790</v>
      </c>
      <c r="D636" s="1">
        <v>44885</v>
      </c>
      <c r="F636" t="s">
        <v>2607</v>
      </c>
      <c r="G636" t="s">
        <v>2791</v>
      </c>
      <c r="H636" t="s">
        <v>2792</v>
      </c>
      <c r="I636" t="s">
        <v>49</v>
      </c>
      <c r="J636" t="s">
        <v>32</v>
      </c>
      <c r="K636" t="s">
        <v>51</v>
      </c>
      <c r="L636" t="s">
        <v>34</v>
      </c>
      <c r="M636" t="s">
        <v>51</v>
      </c>
      <c r="N636" t="s">
        <v>36</v>
      </c>
      <c r="P636" t="s">
        <v>2427</v>
      </c>
      <c r="Q636" t="s">
        <v>65</v>
      </c>
      <c r="R636" s="2">
        <v>34110</v>
      </c>
      <c r="S636" t="s">
        <v>39</v>
      </c>
      <c r="T636" t="s">
        <v>204</v>
      </c>
      <c r="U636" t="s">
        <v>41</v>
      </c>
      <c r="V636">
        <v>45515</v>
      </c>
      <c r="W636" t="s">
        <v>73</v>
      </c>
      <c r="X636" t="s">
        <v>74</v>
      </c>
      <c r="Y636" t="s">
        <v>44</v>
      </c>
      <c r="Z636">
        <v>3</v>
      </c>
    </row>
    <row r="637" spans="1:26" x14ac:dyDescent="0.25">
      <c r="A637">
        <v>1062</v>
      </c>
      <c r="B637" t="s">
        <v>2793</v>
      </c>
      <c r="C637" t="s">
        <v>2794</v>
      </c>
      <c r="D637" s="1">
        <v>43603</v>
      </c>
      <c r="E637" s="1">
        <v>43844</v>
      </c>
      <c r="F637" t="s">
        <v>2423</v>
      </c>
      <c r="G637" t="s">
        <v>2795</v>
      </c>
      <c r="H637" t="s">
        <v>2796</v>
      </c>
      <c r="I637" t="s">
        <v>88</v>
      </c>
      <c r="J637" t="s">
        <v>744</v>
      </c>
      <c r="K637" t="s">
        <v>51</v>
      </c>
      <c r="L637" t="s">
        <v>50</v>
      </c>
      <c r="M637" t="s">
        <v>51</v>
      </c>
      <c r="N637" t="s">
        <v>98</v>
      </c>
      <c r="O637" t="s">
        <v>2797</v>
      </c>
      <c r="P637" t="s">
        <v>2427</v>
      </c>
      <c r="Q637" t="s">
        <v>110</v>
      </c>
      <c r="R637" s="2">
        <v>25510</v>
      </c>
      <c r="S637" t="s">
        <v>39</v>
      </c>
      <c r="T637" t="s">
        <v>2798</v>
      </c>
      <c r="U637" t="s">
        <v>54</v>
      </c>
      <c r="V637">
        <v>59717</v>
      </c>
      <c r="W637" t="s">
        <v>55</v>
      </c>
      <c r="X637" t="s">
        <v>83</v>
      </c>
      <c r="Y637" t="s">
        <v>44</v>
      </c>
      <c r="Z637">
        <v>3</v>
      </c>
    </row>
    <row r="638" spans="1:26" x14ac:dyDescent="0.25">
      <c r="A638">
        <v>1063</v>
      </c>
      <c r="B638" t="s">
        <v>2799</v>
      </c>
      <c r="C638" t="s">
        <v>2800</v>
      </c>
      <c r="D638" s="1">
        <v>44369</v>
      </c>
      <c r="F638" t="s">
        <v>2423</v>
      </c>
      <c r="G638" t="s">
        <v>2801</v>
      </c>
      <c r="H638" t="s">
        <v>2802</v>
      </c>
      <c r="I638" t="s">
        <v>31</v>
      </c>
      <c r="J638" t="s">
        <v>32</v>
      </c>
      <c r="K638" t="s">
        <v>62</v>
      </c>
      <c r="L638" t="s">
        <v>63</v>
      </c>
      <c r="M638" t="s">
        <v>35</v>
      </c>
      <c r="N638" t="s">
        <v>36</v>
      </c>
      <c r="P638" t="s">
        <v>2427</v>
      </c>
      <c r="Q638" t="s">
        <v>52</v>
      </c>
      <c r="R638" s="2">
        <v>16546</v>
      </c>
      <c r="S638" t="s">
        <v>39</v>
      </c>
      <c r="T638" t="s">
        <v>225</v>
      </c>
      <c r="U638" t="s">
        <v>41</v>
      </c>
      <c r="V638">
        <v>15748</v>
      </c>
      <c r="W638" t="s">
        <v>92</v>
      </c>
      <c r="X638" t="s">
        <v>74</v>
      </c>
      <c r="Y638" t="s">
        <v>44</v>
      </c>
      <c r="Z638">
        <v>3</v>
      </c>
    </row>
    <row r="639" spans="1:26" x14ac:dyDescent="0.25">
      <c r="A639">
        <v>1064</v>
      </c>
      <c r="B639" t="s">
        <v>1955</v>
      </c>
      <c r="C639" t="s">
        <v>2803</v>
      </c>
      <c r="D639" s="1">
        <v>44650</v>
      </c>
      <c r="E639" s="1">
        <v>44664</v>
      </c>
      <c r="F639" t="s">
        <v>2423</v>
      </c>
      <c r="G639" t="s">
        <v>2804</v>
      </c>
      <c r="H639" t="s">
        <v>2805</v>
      </c>
      <c r="I639" t="s">
        <v>132</v>
      </c>
      <c r="J639" t="s">
        <v>744</v>
      </c>
      <c r="K639" t="s">
        <v>51</v>
      </c>
      <c r="L639" t="s">
        <v>50</v>
      </c>
      <c r="M639" t="s">
        <v>51</v>
      </c>
      <c r="N639" t="s">
        <v>139</v>
      </c>
      <c r="O639" t="s">
        <v>2806</v>
      </c>
      <c r="P639" t="s">
        <v>2427</v>
      </c>
      <c r="Q639" t="s">
        <v>89</v>
      </c>
      <c r="R639" s="2">
        <v>31832</v>
      </c>
      <c r="S639" t="s">
        <v>39</v>
      </c>
      <c r="T639" t="s">
        <v>102</v>
      </c>
      <c r="U639" t="s">
        <v>54</v>
      </c>
      <c r="V639">
        <v>67106</v>
      </c>
      <c r="W639" t="s">
        <v>42</v>
      </c>
      <c r="X639" t="s">
        <v>103</v>
      </c>
      <c r="Y639" t="s">
        <v>44</v>
      </c>
      <c r="Z639">
        <v>3</v>
      </c>
    </row>
    <row r="640" spans="1:26" x14ac:dyDescent="0.25">
      <c r="A640">
        <v>1065</v>
      </c>
      <c r="B640" t="s">
        <v>1940</v>
      </c>
      <c r="C640" t="s">
        <v>2807</v>
      </c>
      <c r="D640" s="1">
        <v>43340</v>
      </c>
      <c r="F640" t="s">
        <v>2423</v>
      </c>
      <c r="G640" t="s">
        <v>2808</v>
      </c>
      <c r="H640" t="s">
        <v>2809</v>
      </c>
      <c r="I640" t="s">
        <v>49</v>
      </c>
      <c r="J640" t="s">
        <v>32</v>
      </c>
      <c r="K640" t="s">
        <v>33</v>
      </c>
      <c r="L640" t="s">
        <v>34</v>
      </c>
      <c r="M640" t="s">
        <v>35</v>
      </c>
      <c r="N640" t="s">
        <v>36</v>
      </c>
      <c r="P640" t="s">
        <v>2427</v>
      </c>
      <c r="Q640" t="s">
        <v>110</v>
      </c>
      <c r="R640" s="2">
        <v>34876</v>
      </c>
      <c r="S640" t="s">
        <v>39</v>
      </c>
      <c r="T640" t="s">
        <v>112</v>
      </c>
      <c r="U640" t="s">
        <v>54</v>
      </c>
      <c r="V640">
        <v>33438</v>
      </c>
      <c r="W640" t="s">
        <v>73</v>
      </c>
      <c r="X640" t="s">
        <v>43</v>
      </c>
      <c r="Y640" t="s">
        <v>44</v>
      </c>
      <c r="Z640">
        <v>3</v>
      </c>
    </row>
    <row r="641" spans="1:26" x14ac:dyDescent="0.25">
      <c r="A641">
        <v>1066</v>
      </c>
      <c r="B641" t="s">
        <v>2810</v>
      </c>
      <c r="C641" t="s">
        <v>900</v>
      </c>
      <c r="D641" s="1">
        <v>44557</v>
      </c>
      <c r="E641" s="1">
        <v>44931</v>
      </c>
      <c r="F641" t="s">
        <v>2423</v>
      </c>
      <c r="G641" t="s">
        <v>2811</v>
      </c>
      <c r="H641" t="s">
        <v>2812</v>
      </c>
      <c r="I641" t="s">
        <v>138</v>
      </c>
      <c r="J641" t="s">
        <v>32</v>
      </c>
      <c r="K641" t="s">
        <v>62</v>
      </c>
      <c r="L641" t="s">
        <v>34</v>
      </c>
      <c r="M641" t="s">
        <v>35</v>
      </c>
      <c r="N641" t="s">
        <v>174</v>
      </c>
      <c r="O641" t="s">
        <v>2813</v>
      </c>
      <c r="P641" t="s">
        <v>2427</v>
      </c>
      <c r="Q641" t="s">
        <v>331</v>
      </c>
      <c r="R641" s="2">
        <v>29699</v>
      </c>
      <c r="S641" t="s">
        <v>39</v>
      </c>
      <c r="T641" t="s">
        <v>215</v>
      </c>
      <c r="U641" t="s">
        <v>54</v>
      </c>
      <c r="V641">
        <v>61106</v>
      </c>
      <c r="W641" t="s">
        <v>55</v>
      </c>
      <c r="X641" t="s">
        <v>74</v>
      </c>
      <c r="Y641" t="s">
        <v>44</v>
      </c>
      <c r="Z641">
        <v>3</v>
      </c>
    </row>
    <row r="642" spans="1:26" x14ac:dyDescent="0.25">
      <c r="A642">
        <v>1067</v>
      </c>
      <c r="B642" t="s">
        <v>2814</v>
      </c>
      <c r="C642" t="s">
        <v>600</v>
      </c>
      <c r="D642" s="1">
        <v>44149</v>
      </c>
      <c r="F642" t="s">
        <v>2423</v>
      </c>
      <c r="G642" t="s">
        <v>2815</v>
      </c>
      <c r="H642" t="s">
        <v>2816</v>
      </c>
      <c r="I642" t="s">
        <v>79</v>
      </c>
      <c r="J642" t="s">
        <v>32</v>
      </c>
      <c r="K642" t="s">
        <v>51</v>
      </c>
      <c r="L642" t="s">
        <v>50</v>
      </c>
      <c r="M642" t="s">
        <v>35</v>
      </c>
      <c r="N642" t="s">
        <v>36</v>
      </c>
      <c r="P642" t="s">
        <v>2427</v>
      </c>
      <c r="Q642" t="s">
        <v>89</v>
      </c>
      <c r="R642" s="2">
        <v>17874</v>
      </c>
      <c r="S642" t="s">
        <v>39</v>
      </c>
      <c r="T642" t="s">
        <v>102</v>
      </c>
      <c r="U642" t="s">
        <v>41</v>
      </c>
      <c r="V642">
        <v>25160</v>
      </c>
      <c r="W642" t="s">
        <v>42</v>
      </c>
      <c r="X642" t="s">
        <v>83</v>
      </c>
      <c r="Y642" t="s">
        <v>44</v>
      </c>
      <c r="Z642">
        <v>3</v>
      </c>
    </row>
    <row r="643" spans="1:26" x14ac:dyDescent="0.25">
      <c r="A643">
        <v>1068</v>
      </c>
      <c r="B643" t="s">
        <v>2817</v>
      </c>
      <c r="C643" t="s">
        <v>818</v>
      </c>
      <c r="D643" s="1">
        <v>44470</v>
      </c>
      <c r="F643" t="s">
        <v>2423</v>
      </c>
      <c r="G643" t="s">
        <v>2818</v>
      </c>
      <c r="H643" t="s">
        <v>2819</v>
      </c>
      <c r="I643" t="s">
        <v>167</v>
      </c>
      <c r="J643" t="s">
        <v>32</v>
      </c>
      <c r="K643" t="s">
        <v>62</v>
      </c>
      <c r="L643" t="s">
        <v>63</v>
      </c>
      <c r="M643" t="s">
        <v>51</v>
      </c>
      <c r="N643" t="s">
        <v>36</v>
      </c>
      <c r="P643" t="s">
        <v>2427</v>
      </c>
      <c r="Q643" t="s">
        <v>304</v>
      </c>
      <c r="R643" s="2">
        <v>36153</v>
      </c>
      <c r="S643" t="s">
        <v>39</v>
      </c>
      <c r="T643" t="s">
        <v>418</v>
      </c>
      <c r="U643" t="s">
        <v>41</v>
      </c>
      <c r="V643">
        <v>52694</v>
      </c>
      <c r="W643" t="s">
        <v>92</v>
      </c>
      <c r="X643" t="s">
        <v>43</v>
      </c>
      <c r="Y643" t="s">
        <v>44</v>
      </c>
      <c r="Z643">
        <v>3</v>
      </c>
    </row>
    <row r="644" spans="1:26" x14ac:dyDescent="0.25">
      <c r="A644">
        <v>1069</v>
      </c>
      <c r="B644" t="s">
        <v>1955</v>
      </c>
      <c r="C644" t="s">
        <v>2820</v>
      </c>
      <c r="D644" s="1">
        <v>43386</v>
      </c>
      <c r="E644" s="1">
        <v>45074</v>
      </c>
      <c r="F644" t="s">
        <v>2607</v>
      </c>
      <c r="G644" t="s">
        <v>2821</v>
      </c>
      <c r="H644" t="s">
        <v>2822</v>
      </c>
      <c r="I644" t="s">
        <v>97</v>
      </c>
      <c r="J644" t="s">
        <v>32</v>
      </c>
      <c r="K644" t="s">
        <v>62</v>
      </c>
      <c r="L644" t="s">
        <v>63</v>
      </c>
      <c r="M644" t="s">
        <v>51</v>
      </c>
      <c r="N644" t="s">
        <v>125</v>
      </c>
      <c r="O644" t="s">
        <v>2823</v>
      </c>
      <c r="P644" t="s">
        <v>2427</v>
      </c>
      <c r="Q644" t="s">
        <v>80</v>
      </c>
      <c r="R644" s="2">
        <v>27650</v>
      </c>
      <c r="S644" t="s">
        <v>39</v>
      </c>
      <c r="T644" t="s">
        <v>225</v>
      </c>
      <c r="U644" t="s">
        <v>41</v>
      </c>
      <c r="V644">
        <v>30264</v>
      </c>
      <c r="W644" t="s">
        <v>73</v>
      </c>
      <c r="X644" t="s">
        <v>43</v>
      </c>
      <c r="Y644" t="s">
        <v>44</v>
      </c>
      <c r="Z644">
        <v>3</v>
      </c>
    </row>
    <row r="645" spans="1:26" x14ac:dyDescent="0.25">
      <c r="A645">
        <v>1070</v>
      </c>
      <c r="B645" t="s">
        <v>2824</v>
      </c>
      <c r="C645" t="s">
        <v>2825</v>
      </c>
      <c r="D645" s="1">
        <v>43449</v>
      </c>
      <c r="E645" s="1">
        <v>44709</v>
      </c>
      <c r="F645" t="s">
        <v>2607</v>
      </c>
      <c r="G645" t="s">
        <v>2826</v>
      </c>
      <c r="H645" t="s">
        <v>2827</v>
      </c>
      <c r="I645" t="s">
        <v>117</v>
      </c>
      <c r="J645" t="s">
        <v>32</v>
      </c>
      <c r="K645" t="s">
        <v>62</v>
      </c>
      <c r="L645" t="s">
        <v>34</v>
      </c>
      <c r="M645" t="s">
        <v>35</v>
      </c>
      <c r="N645" t="s">
        <v>125</v>
      </c>
      <c r="O645" t="s">
        <v>2828</v>
      </c>
      <c r="P645" t="s">
        <v>2427</v>
      </c>
      <c r="Q645" t="s">
        <v>65</v>
      </c>
      <c r="R645" s="2">
        <v>36103</v>
      </c>
      <c r="S645" t="s">
        <v>39</v>
      </c>
      <c r="T645" t="s">
        <v>418</v>
      </c>
      <c r="U645" t="s">
        <v>54</v>
      </c>
      <c r="V645">
        <v>22326</v>
      </c>
      <c r="W645" t="s">
        <v>92</v>
      </c>
      <c r="X645" t="s">
        <v>83</v>
      </c>
      <c r="Y645" t="s">
        <v>44</v>
      </c>
      <c r="Z645">
        <v>3</v>
      </c>
    </row>
    <row r="646" spans="1:26" x14ac:dyDescent="0.25">
      <c r="A646">
        <v>1071</v>
      </c>
      <c r="B646" t="s">
        <v>2829</v>
      </c>
      <c r="C646" t="s">
        <v>437</v>
      </c>
      <c r="D646" s="1">
        <v>43552</v>
      </c>
      <c r="E646" s="1">
        <v>44121</v>
      </c>
      <c r="F646" t="s">
        <v>2423</v>
      </c>
      <c r="G646" t="s">
        <v>2830</v>
      </c>
      <c r="H646" t="s">
        <v>2831</v>
      </c>
      <c r="I646" t="s">
        <v>61</v>
      </c>
      <c r="J646" t="s">
        <v>744</v>
      </c>
      <c r="K646" t="s">
        <v>33</v>
      </c>
      <c r="L646" t="s">
        <v>50</v>
      </c>
      <c r="M646" t="s">
        <v>51</v>
      </c>
      <c r="N646" t="s">
        <v>98</v>
      </c>
      <c r="O646" t="s">
        <v>2832</v>
      </c>
      <c r="P646" t="s">
        <v>2427</v>
      </c>
      <c r="Q646" t="s">
        <v>89</v>
      </c>
      <c r="R646" s="2">
        <v>25012</v>
      </c>
      <c r="S646" t="s">
        <v>39</v>
      </c>
      <c r="T646" t="s">
        <v>82</v>
      </c>
      <c r="U646" t="s">
        <v>54</v>
      </c>
      <c r="V646">
        <v>30139</v>
      </c>
      <c r="W646" t="s">
        <v>92</v>
      </c>
      <c r="X646" t="s">
        <v>83</v>
      </c>
      <c r="Y646" t="s">
        <v>44</v>
      </c>
      <c r="Z646">
        <v>3</v>
      </c>
    </row>
    <row r="647" spans="1:26" x14ac:dyDescent="0.25">
      <c r="A647">
        <v>1072</v>
      </c>
      <c r="B647" t="s">
        <v>2833</v>
      </c>
      <c r="C647" t="s">
        <v>386</v>
      </c>
      <c r="D647" s="1">
        <v>43461</v>
      </c>
      <c r="F647" t="s">
        <v>2423</v>
      </c>
      <c r="G647" t="s">
        <v>2834</v>
      </c>
      <c r="H647" t="s">
        <v>2835</v>
      </c>
      <c r="I647" t="s">
        <v>88</v>
      </c>
      <c r="J647" t="s">
        <v>32</v>
      </c>
      <c r="K647" t="s">
        <v>51</v>
      </c>
      <c r="L647" t="s">
        <v>34</v>
      </c>
      <c r="M647" t="s">
        <v>51</v>
      </c>
      <c r="N647" t="s">
        <v>36</v>
      </c>
      <c r="P647" t="s">
        <v>2427</v>
      </c>
      <c r="Q647" t="s">
        <v>89</v>
      </c>
      <c r="R647" s="2">
        <v>28145</v>
      </c>
      <c r="S647" t="s">
        <v>39</v>
      </c>
      <c r="T647" t="s">
        <v>215</v>
      </c>
      <c r="U647" t="s">
        <v>41</v>
      </c>
      <c r="V647">
        <v>93329</v>
      </c>
      <c r="W647" t="s">
        <v>127</v>
      </c>
      <c r="X647" t="s">
        <v>43</v>
      </c>
      <c r="Y647" t="s">
        <v>44</v>
      </c>
      <c r="Z647">
        <v>3</v>
      </c>
    </row>
    <row r="648" spans="1:26" x14ac:dyDescent="0.25">
      <c r="A648">
        <v>1073</v>
      </c>
      <c r="B648" t="s">
        <v>2836</v>
      </c>
      <c r="C648" t="s">
        <v>2837</v>
      </c>
      <c r="D648" s="1">
        <v>43596</v>
      </c>
      <c r="F648" t="s">
        <v>2423</v>
      </c>
      <c r="G648" t="s">
        <v>2838</v>
      </c>
      <c r="H648" t="s">
        <v>2839</v>
      </c>
      <c r="I648" t="s">
        <v>31</v>
      </c>
      <c r="J648" t="s">
        <v>32</v>
      </c>
      <c r="K648" t="s">
        <v>62</v>
      </c>
      <c r="L648" t="s">
        <v>50</v>
      </c>
      <c r="M648" t="s">
        <v>62</v>
      </c>
      <c r="N648" t="s">
        <v>36</v>
      </c>
      <c r="P648" t="s">
        <v>2427</v>
      </c>
      <c r="Q648" t="s">
        <v>89</v>
      </c>
      <c r="R648" s="2">
        <v>36062</v>
      </c>
      <c r="S648" t="s">
        <v>39</v>
      </c>
      <c r="T648" t="s">
        <v>225</v>
      </c>
      <c r="U648" t="s">
        <v>54</v>
      </c>
      <c r="V648">
        <v>67825</v>
      </c>
      <c r="W648" t="s">
        <v>42</v>
      </c>
      <c r="X648" t="s">
        <v>74</v>
      </c>
      <c r="Y648" t="s">
        <v>44</v>
      </c>
      <c r="Z648">
        <v>3</v>
      </c>
    </row>
    <row r="649" spans="1:26" x14ac:dyDescent="0.25">
      <c r="A649">
        <v>1074</v>
      </c>
      <c r="B649" t="s">
        <v>2840</v>
      </c>
      <c r="C649" t="s">
        <v>2841</v>
      </c>
      <c r="D649" s="1">
        <v>44246</v>
      </c>
      <c r="E649" s="1">
        <v>44981</v>
      </c>
      <c r="F649" t="s">
        <v>2423</v>
      </c>
      <c r="G649" t="s">
        <v>2842</v>
      </c>
      <c r="H649" t="s">
        <v>2843</v>
      </c>
      <c r="I649" t="s">
        <v>132</v>
      </c>
      <c r="J649" t="s">
        <v>744</v>
      </c>
      <c r="K649" t="s">
        <v>62</v>
      </c>
      <c r="L649" t="s">
        <v>50</v>
      </c>
      <c r="M649" t="s">
        <v>35</v>
      </c>
      <c r="N649" t="s">
        <v>174</v>
      </c>
      <c r="O649" t="s">
        <v>2844</v>
      </c>
      <c r="P649" t="s">
        <v>2427</v>
      </c>
      <c r="Q649" t="s">
        <v>80</v>
      </c>
      <c r="R649" s="2">
        <v>30505</v>
      </c>
      <c r="S649" t="s">
        <v>39</v>
      </c>
      <c r="T649" t="s">
        <v>82</v>
      </c>
      <c r="U649" t="s">
        <v>54</v>
      </c>
      <c r="V649">
        <v>86545</v>
      </c>
      <c r="W649" t="s">
        <v>127</v>
      </c>
      <c r="X649" t="s">
        <v>103</v>
      </c>
      <c r="Y649" t="s">
        <v>44</v>
      </c>
      <c r="Z649">
        <v>3</v>
      </c>
    </row>
    <row r="650" spans="1:26" x14ac:dyDescent="0.25">
      <c r="A650">
        <v>1075</v>
      </c>
      <c r="B650" t="s">
        <v>2845</v>
      </c>
      <c r="C650" t="s">
        <v>346</v>
      </c>
      <c r="D650" s="1">
        <v>44870</v>
      </c>
      <c r="E650" s="1">
        <v>45032</v>
      </c>
      <c r="F650" t="s">
        <v>2423</v>
      </c>
      <c r="G650" t="s">
        <v>2846</v>
      </c>
      <c r="H650" t="s">
        <v>2847</v>
      </c>
      <c r="I650" t="s">
        <v>49</v>
      </c>
      <c r="J650" t="s">
        <v>32</v>
      </c>
      <c r="K650" t="s">
        <v>51</v>
      </c>
      <c r="L650" t="s">
        <v>63</v>
      </c>
      <c r="M650" t="s">
        <v>62</v>
      </c>
      <c r="N650" t="s">
        <v>98</v>
      </c>
      <c r="O650" t="s">
        <v>2848</v>
      </c>
      <c r="P650" t="s">
        <v>2427</v>
      </c>
      <c r="Q650" t="s">
        <v>110</v>
      </c>
      <c r="R650" s="2">
        <v>24951</v>
      </c>
      <c r="S650" t="s">
        <v>39</v>
      </c>
      <c r="T650" t="s">
        <v>112</v>
      </c>
      <c r="U650" t="s">
        <v>54</v>
      </c>
      <c r="V650">
        <v>76670</v>
      </c>
      <c r="W650" t="s">
        <v>127</v>
      </c>
      <c r="X650" t="s">
        <v>83</v>
      </c>
      <c r="Y650" t="s">
        <v>44</v>
      </c>
      <c r="Z650">
        <v>3</v>
      </c>
    </row>
    <row r="651" spans="1:26" x14ac:dyDescent="0.25">
      <c r="A651">
        <v>1076</v>
      </c>
      <c r="B651" t="s">
        <v>2849</v>
      </c>
      <c r="C651" t="s">
        <v>2850</v>
      </c>
      <c r="D651" s="1">
        <v>43912</v>
      </c>
      <c r="E651" s="1">
        <v>44102</v>
      </c>
      <c r="F651" t="s">
        <v>2423</v>
      </c>
      <c r="G651" t="s">
        <v>2851</v>
      </c>
      <c r="H651" t="s">
        <v>2852</v>
      </c>
      <c r="I651" t="s">
        <v>138</v>
      </c>
      <c r="J651" t="s">
        <v>32</v>
      </c>
      <c r="K651" t="s">
        <v>33</v>
      </c>
      <c r="L651" t="s">
        <v>34</v>
      </c>
      <c r="M651" t="s">
        <v>51</v>
      </c>
      <c r="N651" t="s">
        <v>139</v>
      </c>
      <c r="O651" t="s">
        <v>2853</v>
      </c>
      <c r="P651" t="s">
        <v>2427</v>
      </c>
      <c r="Q651" t="s">
        <v>100</v>
      </c>
      <c r="R651" s="2">
        <v>15734</v>
      </c>
      <c r="S651" t="s">
        <v>39</v>
      </c>
      <c r="T651" t="s">
        <v>612</v>
      </c>
      <c r="U651" t="s">
        <v>41</v>
      </c>
      <c r="V651">
        <v>29368</v>
      </c>
      <c r="W651" t="s">
        <v>42</v>
      </c>
      <c r="X651" t="s">
        <v>43</v>
      </c>
      <c r="Y651" t="s">
        <v>44</v>
      </c>
      <c r="Z651">
        <v>3</v>
      </c>
    </row>
    <row r="652" spans="1:26" x14ac:dyDescent="0.25">
      <c r="A652">
        <v>1077</v>
      </c>
      <c r="B652" t="s">
        <v>1848</v>
      </c>
      <c r="C652" t="s">
        <v>2854</v>
      </c>
      <c r="D652" s="1">
        <v>43498</v>
      </c>
      <c r="F652" t="s">
        <v>2423</v>
      </c>
      <c r="G652" t="s">
        <v>2855</v>
      </c>
      <c r="H652" t="s">
        <v>2856</v>
      </c>
      <c r="I652" t="s">
        <v>79</v>
      </c>
      <c r="J652" t="s">
        <v>32</v>
      </c>
      <c r="K652" t="s">
        <v>33</v>
      </c>
      <c r="L652" t="s">
        <v>63</v>
      </c>
      <c r="M652" t="s">
        <v>35</v>
      </c>
      <c r="N652" t="s">
        <v>36</v>
      </c>
      <c r="P652" t="s">
        <v>2427</v>
      </c>
      <c r="Q652" t="s">
        <v>593</v>
      </c>
      <c r="R652" s="2">
        <v>33734</v>
      </c>
      <c r="S652" t="s">
        <v>39</v>
      </c>
      <c r="T652" t="s">
        <v>225</v>
      </c>
      <c r="U652" t="s">
        <v>41</v>
      </c>
      <c r="V652">
        <v>97585</v>
      </c>
      <c r="W652" t="s">
        <v>92</v>
      </c>
      <c r="X652" t="s">
        <v>74</v>
      </c>
      <c r="Y652" t="s">
        <v>44</v>
      </c>
      <c r="Z652">
        <v>3</v>
      </c>
    </row>
    <row r="653" spans="1:26" x14ac:dyDescent="0.25">
      <c r="A653">
        <v>1078</v>
      </c>
      <c r="B653" t="s">
        <v>2084</v>
      </c>
      <c r="C653" t="s">
        <v>1542</v>
      </c>
      <c r="D653" s="1">
        <v>43885</v>
      </c>
      <c r="E653" s="1">
        <v>44363</v>
      </c>
      <c r="F653" t="s">
        <v>2423</v>
      </c>
      <c r="G653" t="s">
        <v>2857</v>
      </c>
      <c r="H653" t="s">
        <v>2858</v>
      </c>
      <c r="I653" t="s">
        <v>167</v>
      </c>
      <c r="J653" t="s">
        <v>32</v>
      </c>
      <c r="K653" t="s">
        <v>33</v>
      </c>
      <c r="L653" t="s">
        <v>34</v>
      </c>
      <c r="M653" t="s">
        <v>35</v>
      </c>
      <c r="N653" t="s">
        <v>174</v>
      </c>
      <c r="O653" t="s">
        <v>2859</v>
      </c>
      <c r="P653" t="s">
        <v>2427</v>
      </c>
      <c r="Q653" t="s">
        <v>52</v>
      </c>
      <c r="R653" s="2">
        <v>35508</v>
      </c>
      <c r="S653" t="s">
        <v>39</v>
      </c>
      <c r="T653" t="s">
        <v>225</v>
      </c>
      <c r="U653" t="s">
        <v>41</v>
      </c>
      <c r="V653">
        <v>42710</v>
      </c>
      <c r="W653" t="s">
        <v>127</v>
      </c>
      <c r="X653" t="s">
        <v>103</v>
      </c>
      <c r="Y653" t="s">
        <v>44</v>
      </c>
      <c r="Z653">
        <v>3</v>
      </c>
    </row>
    <row r="654" spans="1:26" x14ac:dyDescent="0.25">
      <c r="A654">
        <v>1079</v>
      </c>
      <c r="B654" t="s">
        <v>2661</v>
      </c>
      <c r="C654" t="s">
        <v>2860</v>
      </c>
      <c r="D654" s="1">
        <v>44293</v>
      </c>
      <c r="E654" s="1">
        <v>44682</v>
      </c>
      <c r="F654" t="s">
        <v>2607</v>
      </c>
      <c r="G654" t="s">
        <v>2861</v>
      </c>
      <c r="H654" t="s">
        <v>2862</v>
      </c>
      <c r="I654" t="s">
        <v>97</v>
      </c>
      <c r="J654" t="s">
        <v>32</v>
      </c>
      <c r="K654" t="s">
        <v>51</v>
      </c>
      <c r="L654" t="s">
        <v>63</v>
      </c>
      <c r="M654" t="s">
        <v>62</v>
      </c>
      <c r="N654" t="s">
        <v>125</v>
      </c>
      <c r="O654" t="s">
        <v>2863</v>
      </c>
      <c r="P654" t="s">
        <v>2427</v>
      </c>
      <c r="Q654" t="s">
        <v>241</v>
      </c>
      <c r="R654" s="2">
        <v>36627</v>
      </c>
      <c r="S654" t="s">
        <v>39</v>
      </c>
      <c r="T654" t="s">
        <v>242</v>
      </c>
      <c r="U654" t="s">
        <v>41</v>
      </c>
      <c r="V654">
        <v>21279</v>
      </c>
      <c r="W654" t="s">
        <v>55</v>
      </c>
      <c r="X654" t="s">
        <v>103</v>
      </c>
      <c r="Y654" t="s">
        <v>44</v>
      </c>
      <c r="Z654">
        <v>3</v>
      </c>
    </row>
    <row r="655" spans="1:26" x14ac:dyDescent="0.25">
      <c r="A655">
        <v>1080</v>
      </c>
      <c r="B655" t="s">
        <v>863</v>
      </c>
      <c r="C655" t="s">
        <v>2642</v>
      </c>
      <c r="D655" s="1">
        <v>44149</v>
      </c>
      <c r="F655" t="s">
        <v>2607</v>
      </c>
      <c r="G655" t="s">
        <v>2864</v>
      </c>
      <c r="H655" t="s">
        <v>2865</v>
      </c>
      <c r="I655" t="s">
        <v>117</v>
      </c>
      <c r="J655" t="s">
        <v>32</v>
      </c>
      <c r="K655" t="s">
        <v>51</v>
      </c>
      <c r="L655" t="s">
        <v>34</v>
      </c>
      <c r="M655" t="s">
        <v>62</v>
      </c>
      <c r="N655" t="s">
        <v>36</v>
      </c>
      <c r="P655" t="s">
        <v>2427</v>
      </c>
      <c r="Q655" t="s">
        <v>230</v>
      </c>
      <c r="R655" s="2">
        <v>32359</v>
      </c>
      <c r="S655" t="s">
        <v>39</v>
      </c>
      <c r="T655" t="s">
        <v>112</v>
      </c>
      <c r="U655" t="s">
        <v>54</v>
      </c>
      <c r="V655">
        <v>17976</v>
      </c>
      <c r="W655" t="s">
        <v>92</v>
      </c>
      <c r="X655" t="s">
        <v>43</v>
      </c>
      <c r="Y655" t="s">
        <v>44</v>
      </c>
      <c r="Z655">
        <v>3</v>
      </c>
    </row>
    <row r="656" spans="1:26" x14ac:dyDescent="0.25">
      <c r="A656">
        <v>1081</v>
      </c>
      <c r="B656" t="s">
        <v>2866</v>
      </c>
      <c r="C656" t="s">
        <v>2867</v>
      </c>
      <c r="D656" s="1">
        <v>44578</v>
      </c>
      <c r="E656" s="1">
        <v>44783</v>
      </c>
      <c r="F656" t="s">
        <v>2423</v>
      </c>
      <c r="G656" t="s">
        <v>2868</v>
      </c>
      <c r="H656" t="s">
        <v>2869</v>
      </c>
      <c r="I656" t="s">
        <v>49</v>
      </c>
      <c r="J656" t="s">
        <v>744</v>
      </c>
      <c r="K656" t="s">
        <v>33</v>
      </c>
      <c r="L656" t="s">
        <v>63</v>
      </c>
      <c r="M656" t="s">
        <v>51</v>
      </c>
      <c r="N656" t="s">
        <v>98</v>
      </c>
      <c r="O656" t="s">
        <v>2870</v>
      </c>
      <c r="P656" t="s">
        <v>2427</v>
      </c>
      <c r="Q656" t="s">
        <v>80</v>
      </c>
      <c r="R656" s="2">
        <v>23978</v>
      </c>
      <c r="S656" t="s">
        <v>39</v>
      </c>
      <c r="T656" t="s">
        <v>82</v>
      </c>
      <c r="U656" t="s">
        <v>54</v>
      </c>
      <c r="V656">
        <v>53628</v>
      </c>
      <c r="W656" t="s">
        <v>127</v>
      </c>
      <c r="X656" t="s">
        <v>103</v>
      </c>
      <c r="Y656" t="s">
        <v>44</v>
      </c>
      <c r="Z656">
        <v>3</v>
      </c>
    </row>
    <row r="657" spans="1:26" x14ac:dyDescent="0.25">
      <c r="A657">
        <v>1082</v>
      </c>
      <c r="B657" t="s">
        <v>2528</v>
      </c>
      <c r="C657" t="s">
        <v>2871</v>
      </c>
      <c r="D657" s="1">
        <v>44441</v>
      </c>
      <c r="E657" s="1">
        <v>45104</v>
      </c>
      <c r="F657" t="s">
        <v>2423</v>
      </c>
      <c r="G657" t="s">
        <v>2872</v>
      </c>
      <c r="H657" t="s">
        <v>2873</v>
      </c>
      <c r="I657" t="s">
        <v>138</v>
      </c>
      <c r="J657" t="s">
        <v>32</v>
      </c>
      <c r="K657" t="s">
        <v>51</v>
      </c>
      <c r="L657" t="s">
        <v>63</v>
      </c>
      <c r="M657" t="s">
        <v>51</v>
      </c>
      <c r="N657" t="s">
        <v>139</v>
      </c>
      <c r="O657" t="s">
        <v>2874</v>
      </c>
      <c r="P657" t="s">
        <v>2427</v>
      </c>
      <c r="Q657" t="s">
        <v>80</v>
      </c>
      <c r="R657" s="2">
        <v>27822</v>
      </c>
      <c r="S657" t="s">
        <v>39</v>
      </c>
      <c r="T657" t="s">
        <v>102</v>
      </c>
      <c r="U657" t="s">
        <v>54</v>
      </c>
      <c r="V657">
        <v>84761</v>
      </c>
      <c r="W657" t="s">
        <v>73</v>
      </c>
      <c r="X657" t="s">
        <v>83</v>
      </c>
      <c r="Y657" t="s">
        <v>44</v>
      </c>
      <c r="Z657">
        <v>3</v>
      </c>
    </row>
    <row r="658" spans="1:26" x14ac:dyDescent="0.25">
      <c r="A658">
        <v>1083</v>
      </c>
      <c r="B658" t="s">
        <v>2875</v>
      </c>
      <c r="C658" t="s">
        <v>698</v>
      </c>
      <c r="D658" s="1">
        <v>45137</v>
      </c>
      <c r="F658" t="s">
        <v>2423</v>
      </c>
      <c r="G658" t="s">
        <v>2876</v>
      </c>
      <c r="H658" t="s">
        <v>2877</v>
      </c>
      <c r="I658" t="s">
        <v>117</v>
      </c>
      <c r="J658" t="s">
        <v>32</v>
      </c>
      <c r="K658" t="s">
        <v>51</v>
      </c>
      <c r="L658" t="s">
        <v>50</v>
      </c>
      <c r="M658" t="s">
        <v>62</v>
      </c>
      <c r="N658" t="s">
        <v>36</v>
      </c>
      <c r="P658" t="s">
        <v>2427</v>
      </c>
      <c r="Q658" t="s">
        <v>52</v>
      </c>
      <c r="R658" s="2">
        <v>23020</v>
      </c>
      <c r="S658" t="s">
        <v>39</v>
      </c>
      <c r="T658" t="s">
        <v>6</v>
      </c>
      <c r="U658" t="s">
        <v>41</v>
      </c>
      <c r="V658">
        <v>2187</v>
      </c>
      <c r="W658" t="s">
        <v>127</v>
      </c>
      <c r="X658" t="s">
        <v>103</v>
      </c>
      <c r="Y658" t="s">
        <v>44</v>
      </c>
      <c r="Z658">
        <v>3</v>
      </c>
    </row>
    <row r="659" spans="1:26" x14ac:dyDescent="0.25">
      <c r="A659">
        <v>1084</v>
      </c>
      <c r="B659" t="s">
        <v>2571</v>
      </c>
      <c r="C659" t="s">
        <v>2878</v>
      </c>
      <c r="D659" s="1">
        <v>45104</v>
      </c>
      <c r="F659" t="s">
        <v>2423</v>
      </c>
      <c r="G659" t="s">
        <v>2879</v>
      </c>
      <c r="H659" t="s">
        <v>2880</v>
      </c>
      <c r="I659" t="s">
        <v>61</v>
      </c>
      <c r="J659" t="s">
        <v>32</v>
      </c>
      <c r="K659" t="s">
        <v>33</v>
      </c>
      <c r="L659" t="s">
        <v>34</v>
      </c>
      <c r="M659" t="s">
        <v>51</v>
      </c>
      <c r="N659" t="s">
        <v>36</v>
      </c>
      <c r="P659" t="s">
        <v>2427</v>
      </c>
      <c r="Q659" t="s">
        <v>118</v>
      </c>
      <c r="R659" s="2">
        <v>32732</v>
      </c>
      <c r="S659" t="s">
        <v>39</v>
      </c>
      <c r="T659" t="s">
        <v>394</v>
      </c>
      <c r="U659" t="s">
        <v>54</v>
      </c>
      <c r="V659">
        <v>76615</v>
      </c>
      <c r="W659" t="s">
        <v>42</v>
      </c>
      <c r="X659" t="s">
        <v>74</v>
      </c>
      <c r="Y659" t="s">
        <v>44</v>
      </c>
      <c r="Z659">
        <v>3</v>
      </c>
    </row>
    <row r="660" spans="1:26" x14ac:dyDescent="0.25">
      <c r="A660">
        <v>1085</v>
      </c>
      <c r="B660" t="s">
        <v>1325</v>
      </c>
      <c r="C660" t="s">
        <v>1838</v>
      </c>
      <c r="D660" s="1">
        <v>44647</v>
      </c>
      <c r="F660" t="s">
        <v>2423</v>
      </c>
      <c r="G660" t="s">
        <v>2881</v>
      </c>
      <c r="H660" t="s">
        <v>2882</v>
      </c>
      <c r="I660" t="s">
        <v>167</v>
      </c>
      <c r="J660" t="s">
        <v>32</v>
      </c>
      <c r="K660" t="s">
        <v>33</v>
      </c>
      <c r="L660" t="s">
        <v>63</v>
      </c>
      <c r="M660" t="s">
        <v>62</v>
      </c>
      <c r="N660" t="s">
        <v>36</v>
      </c>
      <c r="P660" t="s">
        <v>2427</v>
      </c>
      <c r="Q660" t="s">
        <v>80</v>
      </c>
      <c r="R660" s="2">
        <v>19063</v>
      </c>
      <c r="S660" t="s">
        <v>39</v>
      </c>
      <c r="T660" t="s">
        <v>162</v>
      </c>
      <c r="U660" t="s">
        <v>54</v>
      </c>
      <c r="V660">
        <v>18707</v>
      </c>
      <c r="W660" t="s">
        <v>73</v>
      </c>
      <c r="X660" t="s">
        <v>103</v>
      </c>
      <c r="Y660" t="s">
        <v>44</v>
      </c>
      <c r="Z660">
        <v>3</v>
      </c>
    </row>
    <row r="661" spans="1:26" x14ac:dyDescent="0.25">
      <c r="A661">
        <v>1086</v>
      </c>
      <c r="B661" t="s">
        <v>2883</v>
      </c>
      <c r="C661" t="s">
        <v>2409</v>
      </c>
      <c r="D661" s="1">
        <v>44785</v>
      </c>
      <c r="E661" s="1">
        <v>44854</v>
      </c>
      <c r="F661" t="s">
        <v>2423</v>
      </c>
      <c r="G661" t="s">
        <v>2884</v>
      </c>
      <c r="H661" t="s">
        <v>2885</v>
      </c>
      <c r="I661" t="s">
        <v>132</v>
      </c>
      <c r="J661" t="s">
        <v>32</v>
      </c>
      <c r="K661" t="s">
        <v>33</v>
      </c>
      <c r="L661" t="s">
        <v>50</v>
      </c>
      <c r="M661" t="s">
        <v>35</v>
      </c>
      <c r="N661" t="s">
        <v>174</v>
      </c>
      <c r="O661" t="s">
        <v>2886</v>
      </c>
      <c r="P661" t="s">
        <v>2427</v>
      </c>
      <c r="Q661" t="s">
        <v>89</v>
      </c>
      <c r="R661" s="2">
        <v>26875</v>
      </c>
      <c r="S661" t="s">
        <v>39</v>
      </c>
      <c r="T661" t="s">
        <v>6</v>
      </c>
      <c r="U661" t="s">
        <v>41</v>
      </c>
      <c r="V661">
        <v>23203</v>
      </c>
      <c r="W661" t="s">
        <v>92</v>
      </c>
      <c r="X661" t="s">
        <v>74</v>
      </c>
      <c r="Y661" t="s">
        <v>44</v>
      </c>
      <c r="Z661">
        <v>3</v>
      </c>
    </row>
    <row r="662" spans="1:26" x14ac:dyDescent="0.25">
      <c r="A662">
        <v>1087</v>
      </c>
      <c r="B662" t="s">
        <v>2887</v>
      </c>
      <c r="C662" t="s">
        <v>623</v>
      </c>
      <c r="D662" s="1">
        <v>44750</v>
      </c>
      <c r="E662" s="1">
        <v>45142</v>
      </c>
      <c r="F662" t="s">
        <v>2423</v>
      </c>
      <c r="G662" t="s">
        <v>2888</v>
      </c>
      <c r="H662" t="s">
        <v>2889</v>
      </c>
      <c r="I662" t="s">
        <v>79</v>
      </c>
      <c r="J662" t="s">
        <v>32</v>
      </c>
      <c r="K662" t="s">
        <v>51</v>
      </c>
      <c r="L662" t="s">
        <v>50</v>
      </c>
      <c r="M662" t="s">
        <v>51</v>
      </c>
      <c r="N662" t="s">
        <v>174</v>
      </c>
      <c r="O662" t="s">
        <v>2890</v>
      </c>
      <c r="P662" t="s">
        <v>2427</v>
      </c>
      <c r="Q662" t="s">
        <v>89</v>
      </c>
      <c r="R662" s="2">
        <v>27246</v>
      </c>
      <c r="S662" t="s">
        <v>39</v>
      </c>
      <c r="T662" t="s">
        <v>280</v>
      </c>
      <c r="U662" t="s">
        <v>41</v>
      </c>
      <c r="V662">
        <v>18844</v>
      </c>
      <c r="W662" t="s">
        <v>73</v>
      </c>
      <c r="X662" t="s">
        <v>83</v>
      </c>
      <c r="Y662" t="s">
        <v>44</v>
      </c>
      <c r="Z662">
        <v>3</v>
      </c>
    </row>
    <row r="663" spans="1:26" x14ac:dyDescent="0.25">
      <c r="A663">
        <v>1088</v>
      </c>
      <c r="B663" t="s">
        <v>2849</v>
      </c>
      <c r="C663" t="s">
        <v>2891</v>
      </c>
      <c r="D663" s="1">
        <v>44058</v>
      </c>
      <c r="E663" s="1">
        <v>44219</v>
      </c>
      <c r="F663" t="s">
        <v>2423</v>
      </c>
      <c r="G663" t="s">
        <v>2892</v>
      </c>
      <c r="H663" t="s">
        <v>2893</v>
      </c>
      <c r="I663" t="s">
        <v>97</v>
      </c>
      <c r="J663" t="s">
        <v>32</v>
      </c>
      <c r="K663" t="s">
        <v>33</v>
      </c>
      <c r="L663" t="s">
        <v>63</v>
      </c>
      <c r="M663" t="s">
        <v>51</v>
      </c>
      <c r="N663" t="s">
        <v>125</v>
      </c>
      <c r="O663" t="s">
        <v>2894</v>
      </c>
      <c r="P663" t="s">
        <v>2427</v>
      </c>
      <c r="Q663" t="s">
        <v>80</v>
      </c>
      <c r="R663" s="2">
        <v>33336</v>
      </c>
      <c r="S663" t="s">
        <v>39</v>
      </c>
      <c r="T663" t="s">
        <v>225</v>
      </c>
      <c r="U663" t="s">
        <v>41</v>
      </c>
      <c r="V663">
        <v>64815</v>
      </c>
      <c r="W663" t="s">
        <v>42</v>
      </c>
      <c r="X663" t="s">
        <v>43</v>
      </c>
      <c r="Y663" t="s">
        <v>44</v>
      </c>
      <c r="Z663">
        <v>3</v>
      </c>
    </row>
    <row r="664" spans="1:26" x14ac:dyDescent="0.25">
      <c r="A664">
        <v>1089</v>
      </c>
      <c r="B664" t="s">
        <v>2895</v>
      </c>
      <c r="C664" t="s">
        <v>2711</v>
      </c>
      <c r="D664" s="1">
        <v>45073</v>
      </c>
      <c r="E664" s="1">
        <v>45091</v>
      </c>
      <c r="F664" t="s">
        <v>2423</v>
      </c>
      <c r="G664" t="s">
        <v>2896</v>
      </c>
      <c r="H664" t="s">
        <v>2897</v>
      </c>
      <c r="I664" t="s">
        <v>88</v>
      </c>
      <c r="J664" t="s">
        <v>32</v>
      </c>
      <c r="K664" t="s">
        <v>62</v>
      </c>
      <c r="L664" t="s">
        <v>50</v>
      </c>
      <c r="M664" t="s">
        <v>35</v>
      </c>
      <c r="N664" t="s">
        <v>98</v>
      </c>
      <c r="O664" t="s">
        <v>2898</v>
      </c>
      <c r="P664" t="s">
        <v>2427</v>
      </c>
      <c r="Q664" t="s">
        <v>304</v>
      </c>
      <c r="R664" s="2">
        <v>19478</v>
      </c>
      <c r="S664" t="s">
        <v>39</v>
      </c>
      <c r="T664" t="s">
        <v>351</v>
      </c>
      <c r="U664" t="s">
        <v>41</v>
      </c>
      <c r="V664">
        <v>69860</v>
      </c>
      <c r="W664" t="s">
        <v>92</v>
      </c>
      <c r="X664" t="s">
        <v>83</v>
      </c>
      <c r="Y664" t="s">
        <v>44</v>
      </c>
      <c r="Z664">
        <v>3</v>
      </c>
    </row>
    <row r="665" spans="1:26" x14ac:dyDescent="0.25">
      <c r="A665">
        <v>1090</v>
      </c>
      <c r="B665" t="s">
        <v>2528</v>
      </c>
      <c r="C665" t="s">
        <v>2259</v>
      </c>
      <c r="D665" s="1">
        <v>44928</v>
      </c>
      <c r="F665" t="s">
        <v>2607</v>
      </c>
      <c r="G665" t="s">
        <v>2899</v>
      </c>
      <c r="H665" t="s">
        <v>2900</v>
      </c>
      <c r="I665" t="s">
        <v>31</v>
      </c>
      <c r="J665" t="s">
        <v>32</v>
      </c>
      <c r="K665" t="s">
        <v>51</v>
      </c>
      <c r="L665" t="s">
        <v>34</v>
      </c>
      <c r="M665" t="s">
        <v>62</v>
      </c>
      <c r="N665" t="s">
        <v>36</v>
      </c>
      <c r="P665" t="s">
        <v>2427</v>
      </c>
      <c r="Q665" t="s">
        <v>89</v>
      </c>
      <c r="R665" s="2">
        <v>23982</v>
      </c>
      <c r="S665" t="s">
        <v>39</v>
      </c>
      <c r="T665" t="s">
        <v>102</v>
      </c>
      <c r="U665" t="s">
        <v>41</v>
      </c>
      <c r="V665">
        <v>93542</v>
      </c>
      <c r="W665" t="s">
        <v>92</v>
      </c>
      <c r="X665" t="s">
        <v>103</v>
      </c>
      <c r="Y665" t="s">
        <v>44</v>
      </c>
      <c r="Z665">
        <v>3</v>
      </c>
    </row>
    <row r="666" spans="1:26" x14ac:dyDescent="0.25">
      <c r="A666">
        <v>1091</v>
      </c>
      <c r="B666" t="s">
        <v>2901</v>
      </c>
      <c r="C666" t="s">
        <v>2902</v>
      </c>
      <c r="D666" s="1">
        <v>43420</v>
      </c>
      <c r="E666" s="1">
        <v>44289</v>
      </c>
      <c r="F666" t="s">
        <v>28</v>
      </c>
      <c r="G666" t="s">
        <v>2903</v>
      </c>
      <c r="H666" t="s">
        <v>2904</v>
      </c>
      <c r="I666" t="s">
        <v>167</v>
      </c>
      <c r="J666" t="s">
        <v>32</v>
      </c>
      <c r="K666" t="s">
        <v>33</v>
      </c>
      <c r="L666" t="s">
        <v>63</v>
      </c>
      <c r="M666" t="s">
        <v>35</v>
      </c>
      <c r="N666" t="s">
        <v>98</v>
      </c>
      <c r="O666" t="s">
        <v>2905</v>
      </c>
      <c r="P666" t="s">
        <v>37</v>
      </c>
      <c r="Q666" t="s">
        <v>65</v>
      </c>
      <c r="R666" s="2">
        <v>31650</v>
      </c>
      <c r="S666" t="s">
        <v>39</v>
      </c>
      <c r="T666" t="s">
        <v>6</v>
      </c>
      <c r="U666" t="s">
        <v>54</v>
      </c>
      <c r="V666">
        <v>2061</v>
      </c>
      <c r="W666" t="s">
        <v>127</v>
      </c>
      <c r="X666" t="s">
        <v>74</v>
      </c>
      <c r="Y666" t="s">
        <v>44</v>
      </c>
      <c r="Z666">
        <v>3</v>
      </c>
    </row>
    <row r="667" spans="1:26" x14ac:dyDescent="0.25">
      <c r="A667">
        <v>1092</v>
      </c>
      <c r="B667" t="s">
        <v>2906</v>
      </c>
      <c r="C667" t="s">
        <v>2907</v>
      </c>
      <c r="D667" s="1">
        <v>44754</v>
      </c>
      <c r="F667" t="s">
        <v>28</v>
      </c>
      <c r="G667" t="s">
        <v>2908</v>
      </c>
      <c r="H667" t="s">
        <v>2909</v>
      </c>
      <c r="I667" t="s">
        <v>167</v>
      </c>
      <c r="J667" t="s">
        <v>32</v>
      </c>
      <c r="K667" t="s">
        <v>51</v>
      </c>
      <c r="L667" t="s">
        <v>34</v>
      </c>
      <c r="M667" t="s">
        <v>62</v>
      </c>
      <c r="N667" t="s">
        <v>36</v>
      </c>
      <c r="P667" t="s">
        <v>37</v>
      </c>
      <c r="Q667" t="s">
        <v>89</v>
      </c>
      <c r="R667" s="2">
        <v>25595</v>
      </c>
      <c r="S667" t="s">
        <v>39</v>
      </c>
      <c r="T667" t="s">
        <v>72</v>
      </c>
      <c r="U667" t="s">
        <v>41</v>
      </c>
      <c r="V667">
        <v>2066</v>
      </c>
      <c r="W667" t="s">
        <v>55</v>
      </c>
      <c r="X667" t="s">
        <v>103</v>
      </c>
      <c r="Y667" t="s">
        <v>44</v>
      </c>
      <c r="Z667">
        <v>3</v>
      </c>
    </row>
    <row r="668" spans="1:26" x14ac:dyDescent="0.25">
      <c r="A668">
        <v>1093</v>
      </c>
      <c r="B668" t="s">
        <v>2910</v>
      </c>
      <c r="C668" t="s">
        <v>1239</v>
      </c>
      <c r="D668" s="1">
        <v>44911</v>
      </c>
      <c r="F668" t="s">
        <v>28</v>
      </c>
      <c r="G668" t="s">
        <v>2911</v>
      </c>
      <c r="H668" t="s">
        <v>2912</v>
      </c>
      <c r="I668" t="s">
        <v>117</v>
      </c>
      <c r="J668" t="s">
        <v>32</v>
      </c>
      <c r="K668" t="s">
        <v>33</v>
      </c>
      <c r="L668" t="s">
        <v>63</v>
      </c>
      <c r="M668" t="s">
        <v>51</v>
      </c>
      <c r="N668" t="s">
        <v>36</v>
      </c>
      <c r="P668" t="s">
        <v>37</v>
      </c>
      <c r="Q668" t="s">
        <v>110</v>
      </c>
      <c r="R668" s="2">
        <v>28971</v>
      </c>
      <c r="S668" t="s">
        <v>39</v>
      </c>
      <c r="T668" t="s">
        <v>112</v>
      </c>
      <c r="U668" t="s">
        <v>41</v>
      </c>
      <c r="V668">
        <v>1886</v>
      </c>
      <c r="W668" t="s">
        <v>127</v>
      </c>
      <c r="X668" t="s">
        <v>43</v>
      </c>
      <c r="Y668" t="s">
        <v>44</v>
      </c>
      <c r="Z668">
        <v>3</v>
      </c>
    </row>
    <row r="669" spans="1:26" x14ac:dyDescent="0.25">
      <c r="A669">
        <v>1094</v>
      </c>
      <c r="B669" t="s">
        <v>2913</v>
      </c>
      <c r="C669" t="s">
        <v>829</v>
      </c>
      <c r="D669" s="1">
        <v>45054</v>
      </c>
      <c r="F669" t="s">
        <v>727</v>
      </c>
      <c r="G669" t="s">
        <v>2914</v>
      </c>
      <c r="H669" t="s">
        <v>2915</v>
      </c>
      <c r="I669" t="s">
        <v>49</v>
      </c>
      <c r="J669" t="s">
        <v>32</v>
      </c>
      <c r="K669" t="s">
        <v>51</v>
      </c>
      <c r="L669" t="s">
        <v>50</v>
      </c>
      <c r="M669" t="s">
        <v>62</v>
      </c>
      <c r="N669" t="s">
        <v>36</v>
      </c>
      <c r="P669" t="s">
        <v>37</v>
      </c>
      <c r="Q669" t="s">
        <v>89</v>
      </c>
      <c r="R669" s="2">
        <v>34411</v>
      </c>
      <c r="S669" t="s">
        <v>39</v>
      </c>
      <c r="T669" t="s">
        <v>225</v>
      </c>
      <c r="U669" t="s">
        <v>41</v>
      </c>
      <c r="V669">
        <v>1742</v>
      </c>
      <c r="W669" t="s">
        <v>73</v>
      </c>
      <c r="X669" t="s">
        <v>74</v>
      </c>
      <c r="Y669" t="s">
        <v>44</v>
      </c>
      <c r="Z669">
        <v>3</v>
      </c>
    </row>
    <row r="670" spans="1:26" x14ac:dyDescent="0.25">
      <c r="A670">
        <v>1095</v>
      </c>
      <c r="B670" t="s">
        <v>2916</v>
      </c>
      <c r="C670" t="s">
        <v>2917</v>
      </c>
      <c r="D670" s="1">
        <v>45023</v>
      </c>
      <c r="F670" t="s">
        <v>727</v>
      </c>
      <c r="G670" t="s">
        <v>2918</v>
      </c>
      <c r="H670" t="s">
        <v>2919</v>
      </c>
      <c r="I670" t="s">
        <v>97</v>
      </c>
      <c r="J670" t="s">
        <v>32</v>
      </c>
      <c r="K670" t="s">
        <v>62</v>
      </c>
      <c r="L670" t="s">
        <v>50</v>
      </c>
      <c r="M670" t="s">
        <v>35</v>
      </c>
      <c r="N670" t="s">
        <v>36</v>
      </c>
      <c r="P670" t="s">
        <v>37</v>
      </c>
      <c r="Q670" t="s">
        <v>110</v>
      </c>
      <c r="R670" s="2">
        <v>15308</v>
      </c>
      <c r="S670" t="s">
        <v>39</v>
      </c>
      <c r="T670" t="s">
        <v>112</v>
      </c>
      <c r="U670" t="s">
        <v>41</v>
      </c>
      <c r="V670">
        <v>2176</v>
      </c>
      <c r="W670" t="s">
        <v>55</v>
      </c>
      <c r="X670" t="s">
        <v>103</v>
      </c>
      <c r="Y670" t="s">
        <v>44</v>
      </c>
      <c r="Z670">
        <v>3</v>
      </c>
    </row>
    <row r="671" spans="1:26" x14ac:dyDescent="0.25">
      <c r="A671">
        <v>1096</v>
      </c>
      <c r="B671" t="s">
        <v>1814</v>
      </c>
      <c r="C671" t="s">
        <v>1169</v>
      </c>
      <c r="D671" s="1">
        <v>44607</v>
      </c>
      <c r="E671" s="1">
        <v>44853</v>
      </c>
      <c r="F671" t="s">
        <v>28</v>
      </c>
      <c r="G671" t="s">
        <v>2920</v>
      </c>
      <c r="H671" t="s">
        <v>2921</v>
      </c>
      <c r="I671" t="s">
        <v>167</v>
      </c>
      <c r="J671" t="s">
        <v>32</v>
      </c>
      <c r="K671" t="s">
        <v>51</v>
      </c>
      <c r="L671" t="s">
        <v>34</v>
      </c>
      <c r="M671" t="s">
        <v>51</v>
      </c>
      <c r="N671" t="s">
        <v>174</v>
      </c>
      <c r="O671" t="s">
        <v>2922</v>
      </c>
      <c r="P671" t="s">
        <v>37</v>
      </c>
      <c r="Q671" t="s">
        <v>285</v>
      </c>
      <c r="R671" s="2">
        <v>26675</v>
      </c>
      <c r="S671" t="s">
        <v>39</v>
      </c>
      <c r="T671" t="s">
        <v>286</v>
      </c>
      <c r="U671" t="s">
        <v>41</v>
      </c>
      <c r="V671">
        <v>1844</v>
      </c>
      <c r="W671" t="s">
        <v>127</v>
      </c>
      <c r="X671" t="s">
        <v>83</v>
      </c>
      <c r="Y671" t="s">
        <v>44</v>
      </c>
      <c r="Z671">
        <v>3</v>
      </c>
    </row>
    <row r="672" spans="1:26" x14ac:dyDescent="0.25">
      <c r="A672">
        <v>1097</v>
      </c>
      <c r="B672" t="s">
        <v>2923</v>
      </c>
      <c r="C672" t="s">
        <v>2924</v>
      </c>
      <c r="D672" s="1">
        <v>45124</v>
      </c>
      <c r="E672" s="1">
        <v>45141</v>
      </c>
      <c r="F672" t="s">
        <v>28</v>
      </c>
      <c r="G672" t="s">
        <v>2925</v>
      </c>
      <c r="H672" t="s">
        <v>2926</v>
      </c>
      <c r="I672" t="s">
        <v>132</v>
      </c>
      <c r="J672" t="s">
        <v>32</v>
      </c>
      <c r="K672" t="s">
        <v>33</v>
      </c>
      <c r="L672" t="s">
        <v>63</v>
      </c>
      <c r="M672" t="s">
        <v>51</v>
      </c>
      <c r="N672" t="s">
        <v>98</v>
      </c>
      <c r="O672" t="s">
        <v>2927</v>
      </c>
      <c r="P672" t="s">
        <v>37</v>
      </c>
      <c r="Q672" t="s">
        <v>89</v>
      </c>
      <c r="R672" s="2">
        <v>36374</v>
      </c>
      <c r="S672" t="s">
        <v>39</v>
      </c>
      <c r="T672" t="s">
        <v>102</v>
      </c>
      <c r="U672" t="s">
        <v>54</v>
      </c>
      <c r="V672">
        <v>2132</v>
      </c>
      <c r="W672" t="s">
        <v>55</v>
      </c>
      <c r="X672" t="s">
        <v>103</v>
      </c>
      <c r="Y672" t="s">
        <v>44</v>
      </c>
      <c r="Z672">
        <v>3</v>
      </c>
    </row>
    <row r="673" spans="1:26" x14ac:dyDescent="0.25">
      <c r="A673">
        <v>1098</v>
      </c>
      <c r="B673" t="s">
        <v>2928</v>
      </c>
      <c r="C673" t="s">
        <v>252</v>
      </c>
      <c r="D673" s="1">
        <v>43588</v>
      </c>
      <c r="E673" s="1">
        <v>45079</v>
      </c>
      <c r="F673" t="s">
        <v>28</v>
      </c>
      <c r="G673" t="s">
        <v>2929</v>
      </c>
      <c r="H673" t="s">
        <v>2930</v>
      </c>
      <c r="I673" t="s">
        <v>61</v>
      </c>
      <c r="J673" t="s">
        <v>744</v>
      </c>
      <c r="K673" t="s">
        <v>51</v>
      </c>
      <c r="L673" t="s">
        <v>50</v>
      </c>
      <c r="M673" t="s">
        <v>35</v>
      </c>
      <c r="N673" t="s">
        <v>98</v>
      </c>
      <c r="O673" t="s">
        <v>2931</v>
      </c>
      <c r="P673" t="s">
        <v>37</v>
      </c>
      <c r="Q673" t="s">
        <v>100</v>
      </c>
      <c r="R673" s="2">
        <v>33979</v>
      </c>
      <c r="S673" t="s">
        <v>39</v>
      </c>
      <c r="T673" t="s">
        <v>112</v>
      </c>
      <c r="U673" t="s">
        <v>54</v>
      </c>
      <c r="V673">
        <v>1420</v>
      </c>
      <c r="W673" t="s">
        <v>127</v>
      </c>
      <c r="X673" t="s">
        <v>43</v>
      </c>
      <c r="Y673" t="s">
        <v>44</v>
      </c>
      <c r="Z673">
        <v>3</v>
      </c>
    </row>
    <row r="674" spans="1:26" x14ac:dyDescent="0.25">
      <c r="A674">
        <v>1099</v>
      </c>
      <c r="B674" t="s">
        <v>2932</v>
      </c>
      <c r="C674" t="s">
        <v>1219</v>
      </c>
      <c r="D674" s="1">
        <v>44645</v>
      </c>
      <c r="E674" s="1">
        <v>44673</v>
      </c>
      <c r="F674" t="s">
        <v>28</v>
      </c>
      <c r="G674" t="s">
        <v>2933</v>
      </c>
      <c r="H674" t="s">
        <v>2934</v>
      </c>
      <c r="I674" t="s">
        <v>132</v>
      </c>
      <c r="J674" t="s">
        <v>32</v>
      </c>
      <c r="K674" t="s">
        <v>51</v>
      </c>
      <c r="L674" t="s">
        <v>50</v>
      </c>
      <c r="M674" t="s">
        <v>51</v>
      </c>
      <c r="N674" t="s">
        <v>139</v>
      </c>
      <c r="O674" t="s">
        <v>2935</v>
      </c>
      <c r="P674" t="s">
        <v>37</v>
      </c>
      <c r="Q674" t="s">
        <v>89</v>
      </c>
      <c r="R674" s="2">
        <v>26291</v>
      </c>
      <c r="S674" t="s">
        <v>39</v>
      </c>
      <c r="T674" t="s">
        <v>82</v>
      </c>
      <c r="U674" t="s">
        <v>41</v>
      </c>
      <c r="V674">
        <v>2149</v>
      </c>
      <c r="W674" t="s">
        <v>73</v>
      </c>
      <c r="X674" t="s">
        <v>74</v>
      </c>
      <c r="Y674" t="s">
        <v>44</v>
      </c>
      <c r="Z674">
        <v>3</v>
      </c>
    </row>
    <row r="675" spans="1:26" x14ac:dyDescent="0.25">
      <c r="A675">
        <v>1100</v>
      </c>
      <c r="B675" t="s">
        <v>2936</v>
      </c>
      <c r="C675" t="s">
        <v>2937</v>
      </c>
      <c r="D675" s="1">
        <v>43928</v>
      </c>
      <c r="F675" t="s">
        <v>28</v>
      </c>
      <c r="G675" t="s">
        <v>2938</v>
      </c>
      <c r="H675" t="s">
        <v>2939</v>
      </c>
      <c r="I675" t="s">
        <v>49</v>
      </c>
      <c r="J675" t="s">
        <v>32</v>
      </c>
      <c r="K675" t="s">
        <v>62</v>
      </c>
      <c r="L675" t="s">
        <v>34</v>
      </c>
      <c r="M675" t="s">
        <v>35</v>
      </c>
      <c r="N675" t="s">
        <v>36</v>
      </c>
      <c r="P675" t="s">
        <v>37</v>
      </c>
      <c r="Q675" t="s">
        <v>89</v>
      </c>
      <c r="R675" s="2">
        <v>23507</v>
      </c>
      <c r="S675" t="s">
        <v>39</v>
      </c>
      <c r="T675" t="s">
        <v>82</v>
      </c>
      <c r="U675" t="s">
        <v>54</v>
      </c>
      <c r="V675">
        <v>2421</v>
      </c>
      <c r="W675" t="s">
        <v>42</v>
      </c>
      <c r="X675" t="s">
        <v>103</v>
      </c>
      <c r="Y675" t="s">
        <v>44</v>
      </c>
      <c r="Z675">
        <v>3</v>
      </c>
    </row>
    <row r="676" spans="1:26" x14ac:dyDescent="0.25">
      <c r="A676">
        <v>1101</v>
      </c>
      <c r="B676" t="s">
        <v>2940</v>
      </c>
      <c r="C676" t="s">
        <v>2941</v>
      </c>
      <c r="D676" s="1">
        <v>44265</v>
      </c>
      <c r="F676" t="s">
        <v>28</v>
      </c>
      <c r="G676" t="s">
        <v>2942</v>
      </c>
      <c r="H676" t="s">
        <v>2943</v>
      </c>
      <c r="I676" t="s">
        <v>79</v>
      </c>
      <c r="J676" t="s">
        <v>32</v>
      </c>
      <c r="K676" t="s">
        <v>62</v>
      </c>
      <c r="L676" t="s">
        <v>50</v>
      </c>
      <c r="M676" t="s">
        <v>51</v>
      </c>
      <c r="N676" t="s">
        <v>36</v>
      </c>
      <c r="P676" t="s">
        <v>37</v>
      </c>
      <c r="Q676" t="s">
        <v>110</v>
      </c>
      <c r="R676" s="2">
        <v>16150</v>
      </c>
      <c r="S676" t="s">
        <v>39</v>
      </c>
      <c r="T676" t="s">
        <v>112</v>
      </c>
      <c r="U676" t="s">
        <v>41</v>
      </c>
      <c r="V676">
        <v>2451</v>
      </c>
      <c r="W676" t="s">
        <v>42</v>
      </c>
      <c r="X676" t="s">
        <v>43</v>
      </c>
      <c r="Y676" t="s">
        <v>44</v>
      </c>
      <c r="Z676">
        <v>3</v>
      </c>
    </row>
    <row r="677" spans="1:26" x14ac:dyDescent="0.25">
      <c r="A677">
        <v>1102</v>
      </c>
      <c r="B677" t="s">
        <v>2944</v>
      </c>
      <c r="C677" t="s">
        <v>2945</v>
      </c>
      <c r="D677" s="1">
        <v>43681</v>
      </c>
      <c r="F677" t="s">
        <v>727</v>
      </c>
      <c r="G677" t="s">
        <v>2946</v>
      </c>
      <c r="H677" t="s">
        <v>2947</v>
      </c>
      <c r="I677" t="s">
        <v>49</v>
      </c>
      <c r="J677" t="s">
        <v>32</v>
      </c>
      <c r="K677" t="s">
        <v>51</v>
      </c>
      <c r="L677" t="s">
        <v>50</v>
      </c>
      <c r="M677" t="s">
        <v>51</v>
      </c>
      <c r="N677" t="s">
        <v>36</v>
      </c>
      <c r="P677" t="s">
        <v>37</v>
      </c>
      <c r="Q677" t="s">
        <v>80</v>
      </c>
      <c r="R677" s="2">
        <v>19621</v>
      </c>
      <c r="S677" t="s">
        <v>39</v>
      </c>
      <c r="T677" t="s">
        <v>351</v>
      </c>
      <c r="U677" t="s">
        <v>41</v>
      </c>
      <c r="V677">
        <v>2472</v>
      </c>
      <c r="W677" t="s">
        <v>92</v>
      </c>
      <c r="X677" t="s">
        <v>74</v>
      </c>
      <c r="Y677" t="s">
        <v>44</v>
      </c>
      <c r="Z677">
        <v>3</v>
      </c>
    </row>
    <row r="678" spans="1:26" x14ac:dyDescent="0.25">
      <c r="A678">
        <v>1103</v>
      </c>
      <c r="B678" t="s">
        <v>2948</v>
      </c>
      <c r="C678" t="s">
        <v>2949</v>
      </c>
      <c r="D678" s="1">
        <v>44297</v>
      </c>
      <c r="E678" s="1">
        <v>45073</v>
      </c>
      <c r="F678" t="s">
        <v>28</v>
      </c>
      <c r="G678" t="s">
        <v>2950</v>
      </c>
      <c r="H678" t="s">
        <v>2951</v>
      </c>
      <c r="I678" t="s">
        <v>88</v>
      </c>
      <c r="J678" t="s">
        <v>744</v>
      </c>
      <c r="K678" t="s">
        <v>62</v>
      </c>
      <c r="L678" t="s">
        <v>34</v>
      </c>
      <c r="M678" t="s">
        <v>35</v>
      </c>
      <c r="N678" t="s">
        <v>98</v>
      </c>
      <c r="O678" t="s">
        <v>2952</v>
      </c>
      <c r="P678" t="s">
        <v>37</v>
      </c>
      <c r="Q678" t="s">
        <v>147</v>
      </c>
      <c r="R678" s="2">
        <v>20912</v>
      </c>
      <c r="S678" t="s">
        <v>39</v>
      </c>
      <c r="T678" t="s">
        <v>149</v>
      </c>
      <c r="U678" t="s">
        <v>54</v>
      </c>
      <c r="V678">
        <v>1938</v>
      </c>
      <c r="W678" t="s">
        <v>127</v>
      </c>
      <c r="X678" t="s">
        <v>43</v>
      </c>
      <c r="Y678" t="s">
        <v>44</v>
      </c>
      <c r="Z678">
        <v>3</v>
      </c>
    </row>
    <row r="679" spans="1:26" x14ac:dyDescent="0.25">
      <c r="A679">
        <v>1104</v>
      </c>
      <c r="B679" t="s">
        <v>2836</v>
      </c>
      <c r="C679" t="s">
        <v>2953</v>
      </c>
      <c r="D679" s="1">
        <v>43632</v>
      </c>
      <c r="F679" t="s">
        <v>28</v>
      </c>
      <c r="G679" t="s">
        <v>2954</v>
      </c>
      <c r="H679" t="s">
        <v>2955</v>
      </c>
      <c r="I679" t="s">
        <v>167</v>
      </c>
      <c r="J679" t="s">
        <v>32</v>
      </c>
      <c r="K679" t="s">
        <v>51</v>
      </c>
      <c r="L679" t="s">
        <v>34</v>
      </c>
      <c r="M679" t="s">
        <v>35</v>
      </c>
      <c r="N679" t="s">
        <v>36</v>
      </c>
      <c r="P679" t="s">
        <v>37</v>
      </c>
      <c r="Q679" t="s">
        <v>100</v>
      </c>
      <c r="R679" s="2">
        <v>34956</v>
      </c>
      <c r="S679" t="s">
        <v>39</v>
      </c>
      <c r="T679" t="s">
        <v>6</v>
      </c>
      <c r="U679" t="s">
        <v>54</v>
      </c>
      <c r="V679">
        <v>2072</v>
      </c>
      <c r="W679" t="s">
        <v>127</v>
      </c>
      <c r="X679" t="s">
        <v>103</v>
      </c>
      <c r="Y679" t="s">
        <v>44</v>
      </c>
      <c r="Z679">
        <v>3</v>
      </c>
    </row>
    <row r="680" spans="1:26" x14ac:dyDescent="0.25">
      <c r="A680">
        <v>1105</v>
      </c>
      <c r="B680" t="s">
        <v>2956</v>
      </c>
      <c r="C680" t="s">
        <v>2957</v>
      </c>
      <c r="D680" s="1">
        <v>44112</v>
      </c>
      <c r="E680" s="1">
        <v>44899</v>
      </c>
      <c r="F680" t="s">
        <v>28</v>
      </c>
      <c r="G680" t="s">
        <v>2958</v>
      </c>
      <c r="H680" t="s">
        <v>2959</v>
      </c>
      <c r="I680" t="s">
        <v>61</v>
      </c>
      <c r="J680" t="s">
        <v>744</v>
      </c>
      <c r="K680" t="s">
        <v>33</v>
      </c>
      <c r="L680" t="s">
        <v>50</v>
      </c>
      <c r="M680" t="s">
        <v>62</v>
      </c>
      <c r="N680" t="s">
        <v>174</v>
      </c>
      <c r="O680" t="s">
        <v>2960</v>
      </c>
      <c r="P680" t="s">
        <v>37</v>
      </c>
      <c r="Q680" t="s">
        <v>80</v>
      </c>
      <c r="R680" s="2">
        <v>17817</v>
      </c>
      <c r="S680" t="s">
        <v>39</v>
      </c>
      <c r="T680" t="s">
        <v>102</v>
      </c>
      <c r="U680" t="s">
        <v>41</v>
      </c>
      <c r="V680">
        <v>2176</v>
      </c>
      <c r="W680" t="s">
        <v>55</v>
      </c>
      <c r="X680" t="s">
        <v>74</v>
      </c>
      <c r="Y680" t="s">
        <v>44</v>
      </c>
      <c r="Z680">
        <v>3</v>
      </c>
    </row>
    <row r="681" spans="1:26" x14ac:dyDescent="0.25">
      <c r="A681">
        <v>1106</v>
      </c>
      <c r="B681" t="s">
        <v>2961</v>
      </c>
      <c r="C681" t="s">
        <v>2962</v>
      </c>
      <c r="D681" s="1">
        <v>44426</v>
      </c>
      <c r="F681" t="s">
        <v>727</v>
      </c>
      <c r="G681" t="s">
        <v>2963</v>
      </c>
      <c r="H681" t="s">
        <v>2964</v>
      </c>
      <c r="I681" t="s">
        <v>88</v>
      </c>
      <c r="J681" t="s">
        <v>32</v>
      </c>
      <c r="K681" t="s">
        <v>62</v>
      </c>
      <c r="L681" t="s">
        <v>63</v>
      </c>
      <c r="M681" t="s">
        <v>35</v>
      </c>
      <c r="N681" t="s">
        <v>36</v>
      </c>
      <c r="P681" t="s">
        <v>37</v>
      </c>
      <c r="Q681" t="s">
        <v>52</v>
      </c>
      <c r="R681" s="2">
        <v>34700</v>
      </c>
      <c r="S681" t="s">
        <v>39</v>
      </c>
      <c r="T681" t="s">
        <v>162</v>
      </c>
      <c r="U681" t="s">
        <v>54</v>
      </c>
      <c r="V681">
        <v>2143</v>
      </c>
      <c r="W681" t="s">
        <v>73</v>
      </c>
      <c r="X681" t="s">
        <v>74</v>
      </c>
      <c r="Y681" t="s">
        <v>44</v>
      </c>
      <c r="Z681">
        <v>3</v>
      </c>
    </row>
    <row r="682" spans="1:26" x14ac:dyDescent="0.25">
      <c r="A682">
        <v>1107</v>
      </c>
      <c r="B682" t="s">
        <v>2965</v>
      </c>
      <c r="C682" t="s">
        <v>2966</v>
      </c>
      <c r="D682" s="1">
        <v>43906</v>
      </c>
      <c r="F682" t="s">
        <v>727</v>
      </c>
      <c r="G682" t="s">
        <v>2967</v>
      </c>
      <c r="H682" t="s">
        <v>2968</v>
      </c>
      <c r="I682" t="s">
        <v>88</v>
      </c>
      <c r="J682" t="s">
        <v>32</v>
      </c>
      <c r="K682" t="s">
        <v>33</v>
      </c>
      <c r="L682" t="s">
        <v>50</v>
      </c>
      <c r="M682" t="s">
        <v>51</v>
      </c>
      <c r="N682" t="s">
        <v>36</v>
      </c>
      <c r="P682" t="s">
        <v>37</v>
      </c>
      <c r="Q682" t="s">
        <v>304</v>
      </c>
      <c r="R682" s="2">
        <v>33643</v>
      </c>
      <c r="S682" t="s">
        <v>39</v>
      </c>
      <c r="T682" t="s">
        <v>82</v>
      </c>
      <c r="U682" t="s">
        <v>41</v>
      </c>
      <c r="V682">
        <v>1778</v>
      </c>
      <c r="W682" t="s">
        <v>73</v>
      </c>
      <c r="X682" t="s">
        <v>74</v>
      </c>
      <c r="Y682" t="s">
        <v>44</v>
      </c>
      <c r="Z682">
        <v>3</v>
      </c>
    </row>
    <row r="683" spans="1:26" x14ac:dyDescent="0.25">
      <c r="A683">
        <v>1108</v>
      </c>
      <c r="B683" t="s">
        <v>2220</v>
      </c>
      <c r="C683" t="s">
        <v>2969</v>
      </c>
      <c r="D683" s="1">
        <v>43489</v>
      </c>
      <c r="F683" t="s">
        <v>28</v>
      </c>
      <c r="G683" t="s">
        <v>2970</v>
      </c>
      <c r="H683" t="s">
        <v>2971</v>
      </c>
      <c r="I683" t="s">
        <v>79</v>
      </c>
      <c r="J683" t="s">
        <v>32</v>
      </c>
      <c r="K683" t="s">
        <v>62</v>
      </c>
      <c r="L683" t="s">
        <v>50</v>
      </c>
      <c r="M683" t="s">
        <v>62</v>
      </c>
      <c r="N683" t="s">
        <v>36</v>
      </c>
      <c r="P683" t="s">
        <v>37</v>
      </c>
      <c r="Q683" t="s">
        <v>80</v>
      </c>
      <c r="R683" s="2">
        <v>25311</v>
      </c>
      <c r="S683" t="s">
        <v>39</v>
      </c>
      <c r="T683" t="s">
        <v>291</v>
      </c>
      <c r="U683" t="s">
        <v>54</v>
      </c>
      <c r="V683">
        <v>2324</v>
      </c>
      <c r="W683" t="s">
        <v>42</v>
      </c>
      <c r="X683" t="s">
        <v>83</v>
      </c>
      <c r="Y683" t="s">
        <v>44</v>
      </c>
      <c r="Z683">
        <v>3</v>
      </c>
    </row>
    <row r="684" spans="1:26" x14ac:dyDescent="0.25">
      <c r="A684">
        <v>1109</v>
      </c>
      <c r="B684" t="s">
        <v>2972</v>
      </c>
      <c r="C684" t="s">
        <v>2973</v>
      </c>
      <c r="D684" s="1">
        <v>44723</v>
      </c>
      <c r="E684" s="1">
        <v>44829</v>
      </c>
      <c r="F684" t="s">
        <v>28</v>
      </c>
      <c r="G684" t="s">
        <v>2974</v>
      </c>
      <c r="H684" t="s">
        <v>2975</v>
      </c>
      <c r="I684" t="s">
        <v>49</v>
      </c>
      <c r="J684" t="s">
        <v>744</v>
      </c>
      <c r="K684" t="s">
        <v>62</v>
      </c>
      <c r="L684" t="s">
        <v>34</v>
      </c>
      <c r="M684" t="s">
        <v>51</v>
      </c>
      <c r="N684" t="s">
        <v>139</v>
      </c>
      <c r="O684" t="s">
        <v>2976</v>
      </c>
      <c r="P684" t="s">
        <v>37</v>
      </c>
      <c r="Q684" t="s">
        <v>89</v>
      </c>
      <c r="R684" s="2">
        <v>29860</v>
      </c>
      <c r="S684" t="s">
        <v>39</v>
      </c>
      <c r="T684" t="s">
        <v>82</v>
      </c>
      <c r="U684" t="s">
        <v>41</v>
      </c>
      <c r="V684">
        <v>1775</v>
      </c>
      <c r="W684" t="s">
        <v>42</v>
      </c>
      <c r="X684" t="s">
        <v>103</v>
      </c>
      <c r="Y684" t="s">
        <v>44</v>
      </c>
      <c r="Z684">
        <v>3</v>
      </c>
    </row>
    <row r="685" spans="1:26" x14ac:dyDescent="0.25">
      <c r="A685">
        <v>1110</v>
      </c>
      <c r="B685" t="s">
        <v>2977</v>
      </c>
      <c r="C685" t="s">
        <v>1602</v>
      </c>
      <c r="D685" s="1">
        <v>44744</v>
      </c>
      <c r="F685" t="s">
        <v>727</v>
      </c>
      <c r="G685" t="s">
        <v>2978</v>
      </c>
      <c r="H685" t="s">
        <v>2979</v>
      </c>
      <c r="I685" t="s">
        <v>117</v>
      </c>
      <c r="J685" t="s">
        <v>32</v>
      </c>
      <c r="K685" t="s">
        <v>62</v>
      </c>
      <c r="L685" t="s">
        <v>63</v>
      </c>
      <c r="M685" t="s">
        <v>35</v>
      </c>
      <c r="N685" t="s">
        <v>36</v>
      </c>
      <c r="P685" t="s">
        <v>37</v>
      </c>
      <c r="Q685" t="s">
        <v>80</v>
      </c>
      <c r="R685" s="2">
        <v>31902</v>
      </c>
      <c r="S685" t="s">
        <v>39</v>
      </c>
      <c r="T685" t="s">
        <v>225</v>
      </c>
      <c r="U685" t="s">
        <v>41</v>
      </c>
      <c r="V685">
        <v>2148</v>
      </c>
      <c r="W685" t="s">
        <v>127</v>
      </c>
      <c r="X685" t="s">
        <v>74</v>
      </c>
      <c r="Y685" t="s">
        <v>44</v>
      </c>
      <c r="Z685">
        <v>3</v>
      </c>
    </row>
    <row r="686" spans="1:26" x14ac:dyDescent="0.25">
      <c r="A686">
        <v>1111</v>
      </c>
      <c r="B686" t="s">
        <v>2980</v>
      </c>
      <c r="C686" t="s">
        <v>2981</v>
      </c>
      <c r="D686" s="1">
        <v>43716</v>
      </c>
      <c r="E686" s="1">
        <v>44072</v>
      </c>
      <c r="F686" t="s">
        <v>28</v>
      </c>
      <c r="G686" t="s">
        <v>2982</v>
      </c>
      <c r="H686" t="s">
        <v>2983</v>
      </c>
      <c r="I686" t="s">
        <v>88</v>
      </c>
      <c r="J686" t="s">
        <v>744</v>
      </c>
      <c r="K686" t="s">
        <v>62</v>
      </c>
      <c r="L686" t="s">
        <v>50</v>
      </c>
      <c r="M686" t="s">
        <v>51</v>
      </c>
      <c r="N686" t="s">
        <v>139</v>
      </c>
      <c r="O686" t="s">
        <v>2984</v>
      </c>
      <c r="P686" t="s">
        <v>37</v>
      </c>
      <c r="Q686" t="s">
        <v>147</v>
      </c>
      <c r="R686" s="2">
        <v>19145</v>
      </c>
      <c r="S686" t="s">
        <v>39</v>
      </c>
      <c r="T686" t="s">
        <v>149</v>
      </c>
      <c r="U686" t="s">
        <v>41</v>
      </c>
      <c r="V686">
        <v>2127</v>
      </c>
      <c r="W686" t="s">
        <v>42</v>
      </c>
      <c r="X686" t="s">
        <v>43</v>
      </c>
      <c r="Y686" t="s">
        <v>44</v>
      </c>
      <c r="Z686">
        <v>3</v>
      </c>
    </row>
    <row r="687" spans="1:26" x14ac:dyDescent="0.25">
      <c r="A687">
        <v>1112</v>
      </c>
      <c r="B687" t="s">
        <v>2985</v>
      </c>
      <c r="C687" t="s">
        <v>382</v>
      </c>
      <c r="D687" s="1">
        <v>44752</v>
      </c>
      <c r="F687" t="s">
        <v>28</v>
      </c>
      <c r="G687" t="s">
        <v>2986</v>
      </c>
      <c r="H687" t="s">
        <v>2987</v>
      </c>
      <c r="I687" t="s">
        <v>138</v>
      </c>
      <c r="J687" t="s">
        <v>32</v>
      </c>
      <c r="K687" t="s">
        <v>62</v>
      </c>
      <c r="L687" t="s">
        <v>50</v>
      </c>
      <c r="M687" t="s">
        <v>51</v>
      </c>
      <c r="N687" t="s">
        <v>36</v>
      </c>
      <c r="P687" t="s">
        <v>37</v>
      </c>
      <c r="Q687" t="s">
        <v>110</v>
      </c>
      <c r="R687" s="2">
        <v>27590</v>
      </c>
      <c r="S687" t="s">
        <v>39</v>
      </c>
      <c r="T687" t="s">
        <v>418</v>
      </c>
      <c r="U687" t="s">
        <v>41</v>
      </c>
      <c r="V687">
        <v>84262</v>
      </c>
      <c r="W687" t="s">
        <v>42</v>
      </c>
      <c r="X687" t="s">
        <v>74</v>
      </c>
      <c r="Y687" t="s">
        <v>44</v>
      </c>
      <c r="Z687">
        <v>3</v>
      </c>
    </row>
    <row r="688" spans="1:26" x14ac:dyDescent="0.25">
      <c r="A688">
        <v>1113</v>
      </c>
      <c r="B688" t="s">
        <v>2988</v>
      </c>
      <c r="C688" t="s">
        <v>1649</v>
      </c>
      <c r="D688" s="1">
        <v>44675</v>
      </c>
      <c r="F688" t="s">
        <v>28</v>
      </c>
      <c r="G688" t="s">
        <v>2989</v>
      </c>
      <c r="H688" t="s">
        <v>2990</v>
      </c>
      <c r="I688" t="s">
        <v>117</v>
      </c>
      <c r="J688" t="s">
        <v>32</v>
      </c>
      <c r="K688" t="s">
        <v>33</v>
      </c>
      <c r="L688" t="s">
        <v>63</v>
      </c>
      <c r="M688" t="s">
        <v>51</v>
      </c>
      <c r="N688" t="s">
        <v>36</v>
      </c>
      <c r="P688" t="s">
        <v>37</v>
      </c>
      <c r="Q688" t="s">
        <v>80</v>
      </c>
      <c r="R688" s="2">
        <v>28006</v>
      </c>
      <c r="S688" t="s">
        <v>39</v>
      </c>
      <c r="T688" t="s">
        <v>162</v>
      </c>
      <c r="U688" t="s">
        <v>41</v>
      </c>
      <c r="V688">
        <v>31490</v>
      </c>
      <c r="W688" t="s">
        <v>127</v>
      </c>
      <c r="X688" t="s">
        <v>103</v>
      </c>
      <c r="Y688" t="s">
        <v>44</v>
      </c>
      <c r="Z688">
        <v>3</v>
      </c>
    </row>
    <row r="689" spans="1:26" x14ac:dyDescent="0.25">
      <c r="A689">
        <v>1114</v>
      </c>
      <c r="B689" t="s">
        <v>2991</v>
      </c>
      <c r="C689" t="s">
        <v>1178</v>
      </c>
      <c r="D689" s="1">
        <v>43921</v>
      </c>
      <c r="F689" t="s">
        <v>28</v>
      </c>
      <c r="G689" t="s">
        <v>2992</v>
      </c>
      <c r="H689" t="s">
        <v>2993</v>
      </c>
      <c r="I689" t="s">
        <v>61</v>
      </c>
      <c r="J689" t="s">
        <v>32</v>
      </c>
      <c r="K689" t="s">
        <v>62</v>
      </c>
      <c r="L689" t="s">
        <v>34</v>
      </c>
      <c r="M689" t="s">
        <v>51</v>
      </c>
      <c r="N689" t="s">
        <v>36</v>
      </c>
      <c r="P689" t="s">
        <v>37</v>
      </c>
      <c r="Q689" t="s">
        <v>80</v>
      </c>
      <c r="R689" s="2">
        <v>22281</v>
      </c>
      <c r="S689" t="s">
        <v>39</v>
      </c>
      <c r="T689" t="s">
        <v>82</v>
      </c>
      <c r="U689" t="s">
        <v>41</v>
      </c>
      <c r="V689">
        <v>59522</v>
      </c>
      <c r="W689" t="s">
        <v>55</v>
      </c>
      <c r="X689" t="s">
        <v>43</v>
      </c>
      <c r="Y689" t="s">
        <v>44</v>
      </c>
      <c r="Z689">
        <v>3</v>
      </c>
    </row>
    <row r="690" spans="1:26" x14ac:dyDescent="0.25">
      <c r="A690">
        <v>1115</v>
      </c>
      <c r="B690" t="s">
        <v>2994</v>
      </c>
      <c r="C690" t="s">
        <v>2995</v>
      </c>
      <c r="D690" s="1">
        <v>43547</v>
      </c>
      <c r="F690" t="s">
        <v>28</v>
      </c>
      <c r="G690" t="s">
        <v>2996</v>
      </c>
      <c r="H690" t="s">
        <v>2997</v>
      </c>
      <c r="I690" t="s">
        <v>167</v>
      </c>
      <c r="J690" t="s">
        <v>32</v>
      </c>
      <c r="K690" t="s">
        <v>33</v>
      </c>
      <c r="L690" t="s">
        <v>50</v>
      </c>
      <c r="M690" t="s">
        <v>51</v>
      </c>
      <c r="N690" t="s">
        <v>36</v>
      </c>
      <c r="P690" t="s">
        <v>37</v>
      </c>
      <c r="Q690" t="s">
        <v>89</v>
      </c>
      <c r="R690" s="2">
        <v>35480</v>
      </c>
      <c r="S690" t="s">
        <v>39</v>
      </c>
      <c r="T690" t="s">
        <v>102</v>
      </c>
      <c r="U690" t="s">
        <v>54</v>
      </c>
      <c r="V690">
        <v>63452</v>
      </c>
      <c r="W690" t="s">
        <v>92</v>
      </c>
      <c r="X690" t="s">
        <v>43</v>
      </c>
      <c r="Y690" t="s">
        <v>44</v>
      </c>
      <c r="Z690">
        <v>3</v>
      </c>
    </row>
    <row r="691" spans="1:26" x14ac:dyDescent="0.25">
      <c r="A691">
        <v>1116</v>
      </c>
      <c r="B691" t="s">
        <v>1436</v>
      </c>
      <c r="C691" t="s">
        <v>2998</v>
      </c>
      <c r="D691" s="1">
        <v>43533</v>
      </c>
      <c r="E691" s="1">
        <v>45119</v>
      </c>
      <c r="F691" t="s">
        <v>28</v>
      </c>
      <c r="G691" t="s">
        <v>2999</v>
      </c>
      <c r="H691" t="s">
        <v>3000</v>
      </c>
      <c r="I691" t="s">
        <v>132</v>
      </c>
      <c r="J691" t="s">
        <v>744</v>
      </c>
      <c r="K691" t="s">
        <v>62</v>
      </c>
      <c r="L691" t="s">
        <v>50</v>
      </c>
      <c r="M691" t="s">
        <v>62</v>
      </c>
      <c r="N691" t="s">
        <v>174</v>
      </c>
      <c r="O691" t="s">
        <v>3001</v>
      </c>
      <c r="P691" t="s">
        <v>37</v>
      </c>
      <c r="Q691" t="s">
        <v>89</v>
      </c>
      <c r="R691" s="2">
        <v>30904</v>
      </c>
      <c r="S691" t="s">
        <v>39</v>
      </c>
      <c r="T691" t="s">
        <v>72</v>
      </c>
      <c r="U691" t="s">
        <v>54</v>
      </c>
      <c r="V691">
        <v>50055</v>
      </c>
      <c r="W691" t="s">
        <v>42</v>
      </c>
      <c r="X691" t="s">
        <v>103</v>
      </c>
      <c r="Y691" t="s">
        <v>44</v>
      </c>
      <c r="Z691">
        <v>3</v>
      </c>
    </row>
    <row r="692" spans="1:26" x14ac:dyDescent="0.25">
      <c r="A692">
        <v>1117</v>
      </c>
      <c r="B692" t="s">
        <v>3002</v>
      </c>
      <c r="C692" t="s">
        <v>1374</v>
      </c>
      <c r="D692" s="1">
        <v>43517</v>
      </c>
      <c r="E692" s="1">
        <v>43530</v>
      </c>
      <c r="F692" t="s">
        <v>28</v>
      </c>
      <c r="G692" t="s">
        <v>3003</v>
      </c>
      <c r="H692" t="s">
        <v>3004</v>
      </c>
      <c r="I692" t="s">
        <v>79</v>
      </c>
      <c r="J692" t="s">
        <v>744</v>
      </c>
      <c r="K692" t="s">
        <v>62</v>
      </c>
      <c r="L692" t="s">
        <v>34</v>
      </c>
      <c r="M692" t="s">
        <v>35</v>
      </c>
      <c r="N692" t="s">
        <v>125</v>
      </c>
      <c r="O692" t="s">
        <v>3005</v>
      </c>
      <c r="P692" t="s">
        <v>37</v>
      </c>
      <c r="Q692" t="s">
        <v>80</v>
      </c>
      <c r="R692" s="2">
        <v>35665</v>
      </c>
      <c r="S692" t="s">
        <v>39</v>
      </c>
      <c r="T692" t="s">
        <v>102</v>
      </c>
      <c r="U692" t="s">
        <v>54</v>
      </c>
      <c r="V692">
        <v>6139</v>
      </c>
      <c r="W692" t="s">
        <v>73</v>
      </c>
      <c r="X692" t="s">
        <v>103</v>
      </c>
      <c r="Y692" t="s">
        <v>44</v>
      </c>
      <c r="Z692">
        <v>3</v>
      </c>
    </row>
    <row r="693" spans="1:26" x14ac:dyDescent="0.25">
      <c r="A693">
        <v>1118</v>
      </c>
      <c r="B693" t="s">
        <v>1239</v>
      </c>
      <c r="C693" t="s">
        <v>1996</v>
      </c>
      <c r="D693" s="1">
        <v>43742</v>
      </c>
      <c r="E693" s="1">
        <v>44891</v>
      </c>
      <c r="F693" t="s">
        <v>28</v>
      </c>
      <c r="G693" t="s">
        <v>3006</v>
      </c>
      <c r="H693" t="s">
        <v>3007</v>
      </c>
      <c r="I693" t="s">
        <v>97</v>
      </c>
      <c r="J693" t="s">
        <v>32</v>
      </c>
      <c r="K693" t="s">
        <v>62</v>
      </c>
      <c r="L693" t="s">
        <v>63</v>
      </c>
      <c r="M693" t="s">
        <v>35</v>
      </c>
      <c r="N693" t="s">
        <v>139</v>
      </c>
      <c r="O693" t="s">
        <v>3008</v>
      </c>
      <c r="P693" t="s">
        <v>37</v>
      </c>
      <c r="Q693" t="s">
        <v>110</v>
      </c>
      <c r="R693" s="2">
        <v>27819</v>
      </c>
      <c r="S693" t="s">
        <v>39</v>
      </c>
      <c r="T693" t="s">
        <v>418</v>
      </c>
      <c r="U693" t="s">
        <v>54</v>
      </c>
      <c r="V693">
        <v>44761</v>
      </c>
      <c r="W693" t="s">
        <v>127</v>
      </c>
      <c r="X693" t="s">
        <v>103</v>
      </c>
      <c r="Y693" t="s">
        <v>44</v>
      </c>
      <c r="Z693">
        <v>3</v>
      </c>
    </row>
    <row r="694" spans="1:26" x14ac:dyDescent="0.25">
      <c r="A694">
        <v>1119</v>
      </c>
      <c r="B694" t="s">
        <v>834</v>
      </c>
      <c r="C694" t="s">
        <v>2878</v>
      </c>
      <c r="D694" s="1">
        <v>43793</v>
      </c>
      <c r="E694" s="1">
        <v>44185</v>
      </c>
      <c r="F694" t="s">
        <v>28</v>
      </c>
      <c r="G694" t="s">
        <v>3009</v>
      </c>
      <c r="H694" t="s">
        <v>3010</v>
      </c>
      <c r="I694" t="s">
        <v>88</v>
      </c>
      <c r="J694" t="s">
        <v>32</v>
      </c>
      <c r="K694" t="s">
        <v>51</v>
      </c>
      <c r="L694" t="s">
        <v>34</v>
      </c>
      <c r="M694" t="s">
        <v>51</v>
      </c>
      <c r="N694" t="s">
        <v>98</v>
      </c>
      <c r="O694" t="s">
        <v>3011</v>
      </c>
      <c r="P694" t="s">
        <v>37</v>
      </c>
      <c r="Q694" t="s">
        <v>89</v>
      </c>
      <c r="R694" s="2">
        <v>34699</v>
      </c>
      <c r="S694" t="s">
        <v>39</v>
      </c>
      <c r="T694" t="s">
        <v>82</v>
      </c>
      <c r="U694" t="s">
        <v>41</v>
      </c>
      <c r="V694">
        <v>49105</v>
      </c>
      <c r="W694" t="s">
        <v>42</v>
      </c>
      <c r="X694" t="s">
        <v>74</v>
      </c>
      <c r="Y694" t="s">
        <v>44</v>
      </c>
      <c r="Z694">
        <v>3</v>
      </c>
    </row>
    <row r="695" spans="1:26" x14ac:dyDescent="0.25">
      <c r="A695">
        <v>1120</v>
      </c>
      <c r="B695" t="s">
        <v>3012</v>
      </c>
      <c r="C695" t="s">
        <v>151</v>
      </c>
      <c r="D695" s="1">
        <v>44060</v>
      </c>
      <c r="F695" t="s">
        <v>28</v>
      </c>
      <c r="G695" t="s">
        <v>3013</v>
      </c>
      <c r="H695" t="s">
        <v>3014</v>
      </c>
      <c r="I695" t="s">
        <v>31</v>
      </c>
      <c r="J695" t="s">
        <v>32</v>
      </c>
      <c r="K695" t="s">
        <v>51</v>
      </c>
      <c r="L695" t="s">
        <v>63</v>
      </c>
      <c r="M695" t="s">
        <v>35</v>
      </c>
      <c r="N695" t="s">
        <v>36</v>
      </c>
      <c r="P695" t="s">
        <v>37</v>
      </c>
      <c r="Q695" t="s">
        <v>695</v>
      </c>
      <c r="R695" s="2">
        <v>25101</v>
      </c>
      <c r="S695" t="s">
        <v>39</v>
      </c>
      <c r="T695" t="s">
        <v>1257</v>
      </c>
      <c r="U695" t="s">
        <v>41</v>
      </c>
      <c r="V695">
        <v>24637</v>
      </c>
      <c r="W695" t="s">
        <v>92</v>
      </c>
      <c r="X695" t="s">
        <v>103</v>
      </c>
      <c r="Y695" t="s">
        <v>44</v>
      </c>
      <c r="Z695">
        <v>3</v>
      </c>
    </row>
    <row r="696" spans="1:26" x14ac:dyDescent="0.25">
      <c r="A696">
        <v>1121</v>
      </c>
      <c r="B696" t="s">
        <v>3015</v>
      </c>
      <c r="C696" t="s">
        <v>3016</v>
      </c>
      <c r="D696" s="1">
        <v>44271</v>
      </c>
      <c r="F696" t="s">
        <v>3017</v>
      </c>
      <c r="G696" t="s">
        <v>3018</v>
      </c>
      <c r="H696" t="s">
        <v>3019</v>
      </c>
      <c r="I696" t="s">
        <v>49</v>
      </c>
      <c r="J696" t="s">
        <v>32</v>
      </c>
      <c r="K696" t="s">
        <v>51</v>
      </c>
      <c r="L696" t="s">
        <v>34</v>
      </c>
      <c r="M696" t="s">
        <v>62</v>
      </c>
      <c r="N696" t="s">
        <v>36</v>
      </c>
      <c r="P696" t="s">
        <v>37</v>
      </c>
      <c r="Q696" t="s">
        <v>52</v>
      </c>
      <c r="R696" s="2">
        <v>29735</v>
      </c>
      <c r="S696" t="s">
        <v>39</v>
      </c>
      <c r="T696" t="s">
        <v>162</v>
      </c>
      <c r="U696" t="s">
        <v>41</v>
      </c>
      <c r="V696">
        <v>87582</v>
      </c>
      <c r="W696" t="s">
        <v>55</v>
      </c>
      <c r="X696" t="s">
        <v>43</v>
      </c>
      <c r="Y696" t="s">
        <v>44</v>
      </c>
      <c r="Z696">
        <v>3</v>
      </c>
    </row>
    <row r="697" spans="1:26" x14ac:dyDescent="0.25">
      <c r="A697">
        <v>1122</v>
      </c>
      <c r="B697" t="s">
        <v>3020</v>
      </c>
      <c r="C697" t="s">
        <v>2097</v>
      </c>
      <c r="D697" s="1">
        <v>44516</v>
      </c>
      <c r="E697" s="1">
        <v>44799</v>
      </c>
      <c r="F697" t="s">
        <v>3017</v>
      </c>
      <c r="G697" t="s">
        <v>3021</v>
      </c>
      <c r="H697" t="s">
        <v>3022</v>
      </c>
      <c r="I697" t="s">
        <v>138</v>
      </c>
      <c r="J697" t="s">
        <v>32</v>
      </c>
      <c r="K697" t="s">
        <v>33</v>
      </c>
      <c r="L697" t="s">
        <v>34</v>
      </c>
      <c r="M697" t="s">
        <v>51</v>
      </c>
      <c r="N697" t="s">
        <v>139</v>
      </c>
      <c r="O697" t="s">
        <v>3023</v>
      </c>
      <c r="P697" t="s">
        <v>37</v>
      </c>
      <c r="Q697" t="s">
        <v>80</v>
      </c>
      <c r="R697" s="2">
        <v>27711</v>
      </c>
      <c r="S697" t="s">
        <v>39</v>
      </c>
      <c r="T697" t="s">
        <v>102</v>
      </c>
      <c r="U697" t="s">
        <v>41</v>
      </c>
      <c r="V697">
        <v>35632</v>
      </c>
      <c r="W697" t="s">
        <v>42</v>
      </c>
      <c r="X697" t="s">
        <v>83</v>
      </c>
      <c r="Y697" t="s">
        <v>44</v>
      </c>
      <c r="Z697">
        <v>3</v>
      </c>
    </row>
    <row r="698" spans="1:26" x14ac:dyDescent="0.25">
      <c r="A698">
        <v>1123</v>
      </c>
      <c r="B698" t="s">
        <v>3024</v>
      </c>
      <c r="C698" t="s">
        <v>3025</v>
      </c>
      <c r="D698" s="1">
        <v>44684</v>
      </c>
      <c r="F698" t="s">
        <v>3017</v>
      </c>
      <c r="G698" t="s">
        <v>3026</v>
      </c>
      <c r="H698" t="s">
        <v>3027</v>
      </c>
      <c r="I698" t="s">
        <v>117</v>
      </c>
      <c r="J698" t="s">
        <v>32</v>
      </c>
      <c r="K698" t="s">
        <v>62</v>
      </c>
      <c r="L698" t="s">
        <v>63</v>
      </c>
      <c r="M698" t="s">
        <v>62</v>
      </c>
      <c r="N698" t="s">
        <v>36</v>
      </c>
      <c r="P698" t="s">
        <v>37</v>
      </c>
      <c r="Q698" t="s">
        <v>89</v>
      </c>
      <c r="R698" s="2">
        <v>24052</v>
      </c>
      <c r="S698" t="s">
        <v>39</v>
      </c>
      <c r="T698" t="s">
        <v>162</v>
      </c>
      <c r="U698" t="s">
        <v>41</v>
      </c>
      <c r="V698">
        <v>38475</v>
      </c>
      <c r="W698" t="s">
        <v>73</v>
      </c>
      <c r="X698" t="s">
        <v>83</v>
      </c>
      <c r="Y698" t="s">
        <v>44</v>
      </c>
      <c r="Z698">
        <v>3</v>
      </c>
    </row>
    <row r="699" spans="1:26" x14ac:dyDescent="0.25">
      <c r="A699">
        <v>1124</v>
      </c>
      <c r="B699" t="s">
        <v>1888</v>
      </c>
      <c r="C699" t="s">
        <v>1451</v>
      </c>
      <c r="D699" s="1">
        <v>43823</v>
      </c>
      <c r="E699" s="1">
        <v>44876</v>
      </c>
      <c r="F699" t="s">
        <v>3017</v>
      </c>
      <c r="G699" t="s">
        <v>3028</v>
      </c>
      <c r="H699" t="s">
        <v>3029</v>
      </c>
      <c r="I699" t="s">
        <v>61</v>
      </c>
      <c r="J699" t="s">
        <v>32</v>
      </c>
      <c r="K699" t="s">
        <v>62</v>
      </c>
      <c r="L699" t="s">
        <v>50</v>
      </c>
      <c r="M699" t="s">
        <v>62</v>
      </c>
      <c r="N699" t="s">
        <v>98</v>
      </c>
      <c r="O699" t="s">
        <v>3030</v>
      </c>
      <c r="P699" t="s">
        <v>37</v>
      </c>
      <c r="Q699" t="s">
        <v>110</v>
      </c>
      <c r="R699" s="2">
        <v>31580</v>
      </c>
      <c r="S699" t="s">
        <v>39</v>
      </c>
      <c r="T699" t="s">
        <v>102</v>
      </c>
      <c r="U699" t="s">
        <v>41</v>
      </c>
      <c r="V699">
        <v>80817</v>
      </c>
      <c r="W699" t="s">
        <v>73</v>
      </c>
      <c r="X699" t="s">
        <v>83</v>
      </c>
      <c r="Y699" t="s">
        <v>44</v>
      </c>
      <c r="Z699">
        <v>3</v>
      </c>
    </row>
    <row r="700" spans="1:26" x14ac:dyDescent="0.25">
      <c r="A700">
        <v>1125</v>
      </c>
      <c r="B700" t="s">
        <v>3031</v>
      </c>
      <c r="C700" t="s">
        <v>27</v>
      </c>
      <c r="D700" s="1">
        <v>44490</v>
      </c>
      <c r="F700" t="s">
        <v>727</v>
      </c>
      <c r="G700" t="s">
        <v>3032</v>
      </c>
      <c r="H700" t="s">
        <v>3033</v>
      </c>
      <c r="I700" t="s">
        <v>97</v>
      </c>
      <c r="J700" t="s">
        <v>32</v>
      </c>
      <c r="K700" t="s">
        <v>33</v>
      </c>
      <c r="L700" t="s">
        <v>63</v>
      </c>
      <c r="M700" t="s">
        <v>51</v>
      </c>
      <c r="N700" t="s">
        <v>36</v>
      </c>
      <c r="P700" t="s">
        <v>37</v>
      </c>
      <c r="Q700" t="s">
        <v>52</v>
      </c>
      <c r="R700" s="2">
        <v>33363</v>
      </c>
      <c r="S700" t="s">
        <v>39</v>
      </c>
      <c r="T700" t="s">
        <v>162</v>
      </c>
      <c r="U700" t="s">
        <v>54</v>
      </c>
      <c r="V700">
        <v>10511</v>
      </c>
      <c r="W700" t="s">
        <v>55</v>
      </c>
      <c r="X700" t="s">
        <v>83</v>
      </c>
      <c r="Y700" t="s">
        <v>44</v>
      </c>
      <c r="Z700">
        <v>3</v>
      </c>
    </row>
    <row r="701" spans="1:26" x14ac:dyDescent="0.25">
      <c r="A701">
        <v>1126</v>
      </c>
      <c r="B701" t="s">
        <v>3034</v>
      </c>
      <c r="C701" t="s">
        <v>3035</v>
      </c>
      <c r="D701" s="1">
        <v>43351</v>
      </c>
      <c r="E701" s="1">
        <v>43896</v>
      </c>
      <c r="F701" t="s">
        <v>727</v>
      </c>
      <c r="G701" t="s">
        <v>3036</v>
      </c>
      <c r="H701" t="s">
        <v>3037</v>
      </c>
      <c r="I701" t="s">
        <v>117</v>
      </c>
      <c r="J701" t="s">
        <v>744</v>
      </c>
      <c r="K701" t="s">
        <v>51</v>
      </c>
      <c r="L701" t="s">
        <v>34</v>
      </c>
      <c r="M701" t="s">
        <v>35</v>
      </c>
      <c r="N701" t="s">
        <v>139</v>
      </c>
      <c r="O701" t="s">
        <v>3038</v>
      </c>
      <c r="P701" t="s">
        <v>37</v>
      </c>
      <c r="Q701" t="s">
        <v>110</v>
      </c>
      <c r="R701" s="2">
        <v>21850</v>
      </c>
      <c r="S701" t="s">
        <v>39</v>
      </c>
      <c r="T701" t="s">
        <v>112</v>
      </c>
      <c r="U701" t="s">
        <v>54</v>
      </c>
      <c r="V701">
        <v>6305</v>
      </c>
      <c r="W701" t="s">
        <v>42</v>
      </c>
      <c r="X701" t="s">
        <v>103</v>
      </c>
      <c r="Y701" t="s">
        <v>44</v>
      </c>
      <c r="Z701">
        <v>3</v>
      </c>
    </row>
    <row r="702" spans="1:26" x14ac:dyDescent="0.25">
      <c r="A702">
        <v>1127</v>
      </c>
      <c r="B702" t="s">
        <v>243</v>
      </c>
      <c r="C702" t="s">
        <v>3039</v>
      </c>
      <c r="D702" s="1">
        <v>43522</v>
      </c>
      <c r="F702" t="s">
        <v>727</v>
      </c>
      <c r="G702" t="s">
        <v>3040</v>
      </c>
      <c r="H702" t="s">
        <v>3041</v>
      </c>
      <c r="I702" t="s">
        <v>61</v>
      </c>
      <c r="J702" t="s">
        <v>32</v>
      </c>
      <c r="K702" t="s">
        <v>62</v>
      </c>
      <c r="L702" t="s">
        <v>50</v>
      </c>
      <c r="M702" t="s">
        <v>62</v>
      </c>
      <c r="N702" t="s">
        <v>36</v>
      </c>
      <c r="P702" t="s">
        <v>37</v>
      </c>
      <c r="Q702" t="s">
        <v>80</v>
      </c>
      <c r="R702" s="2">
        <v>36978</v>
      </c>
      <c r="S702" t="s">
        <v>39</v>
      </c>
      <c r="T702" t="s">
        <v>102</v>
      </c>
      <c r="U702" t="s">
        <v>54</v>
      </c>
      <c r="V702">
        <v>33576</v>
      </c>
      <c r="W702" t="s">
        <v>42</v>
      </c>
      <c r="X702" t="s">
        <v>83</v>
      </c>
      <c r="Y702" t="s">
        <v>44</v>
      </c>
      <c r="Z702">
        <v>3</v>
      </c>
    </row>
    <row r="703" spans="1:26" x14ac:dyDescent="0.25">
      <c r="A703">
        <v>1128</v>
      </c>
      <c r="B703" t="s">
        <v>1048</v>
      </c>
      <c r="C703" t="s">
        <v>1487</v>
      </c>
      <c r="D703" s="1">
        <v>45037</v>
      </c>
      <c r="F703" t="s">
        <v>727</v>
      </c>
      <c r="G703" t="s">
        <v>3042</v>
      </c>
      <c r="H703" t="s">
        <v>3043</v>
      </c>
      <c r="I703" t="s">
        <v>88</v>
      </c>
      <c r="J703" t="s">
        <v>32</v>
      </c>
      <c r="K703" t="s">
        <v>51</v>
      </c>
      <c r="L703" t="s">
        <v>63</v>
      </c>
      <c r="M703" t="s">
        <v>51</v>
      </c>
      <c r="N703" t="s">
        <v>36</v>
      </c>
      <c r="P703" t="s">
        <v>37</v>
      </c>
      <c r="Q703" t="s">
        <v>80</v>
      </c>
      <c r="R703" s="2">
        <v>20991</v>
      </c>
      <c r="S703" t="s">
        <v>39</v>
      </c>
      <c r="T703" t="s">
        <v>102</v>
      </c>
      <c r="U703" t="s">
        <v>41</v>
      </c>
      <c r="V703">
        <v>12707</v>
      </c>
      <c r="W703" t="s">
        <v>55</v>
      </c>
      <c r="X703" t="s">
        <v>83</v>
      </c>
      <c r="Y703" t="s">
        <v>44</v>
      </c>
      <c r="Z703">
        <v>3</v>
      </c>
    </row>
    <row r="704" spans="1:26" x14ac:dyDescent="0.25">
      <c r="A704">
        <v>1129</v>
      </c>
      <c r="B704" t="s">
        <v>3044</v>
      </c>
      <c r="C704" t="s">
        <v>3045</v>
      </c>
      <c r="D704" s="1">
        <v>43727</v>
      </c>
      <c r="E704" s="1">
        <v>44492</v>
      </c>
      <c r="F704" t="s">
        <v>727</v>
      </c>
      <c r="G704" t="s">
        <v>3046</v>
      </c>
      <c r="H704" t="s">
        <v>3047</v>
      </c>
      <c r="I704" t="s">
        <v>31</v>
      </c>
      <c r="J704" t="s">
        <v>744</v>
      </c>
      <c r="K704" t="s">
        <v>62</v>
      </c>
      <c r="L704" t="s">
        <v>63</v>
      </c>
      <c r="M704" t="s">
        <v>51</v>
      </c>
      <c r="N704" t="s">
        <v>125</v>
      </c>
      <c r="O704" t="s">
        <v>3048</v>
      </c>
      <c r="P704" t="s">
        <v>37</v>
      </c>
      <c r="Q704" t="s">
        <v>89</v>
      </c>
      <c r="R704" s="2">
        <v>20592</v>
      </c>
      <c r="S704" t="s">
        <v>39</v>
      </c>
      <c r="T704" t="s">
        <v>280</v>
      </c>
      <c r="U704" t="s">
        <v>41</v>
      </c>
      <c r="V704">
        <v>73131</v>
      </c>
      <c r="W704" t="s">
        <v>73</v>
      </c>
      <c r="X704" t="s">
        <v>83</v>
      </c>
      <c r="Y704" t="s">
        <v>44</v>
      </c>
      <c r="Z704">
        <v>3</v>
      </c>
    </row>
    <row r="705" spans="1:26" x14ac:dyDescent="0.25">
      <c r="A705">
        <v>1130</v>
      </c>
      <c r="B705" t="s">
        <v>3049</v>
      </c>
      <c r="C705" t="s">
        <v>3050</v>
      </c>
      <c r="D705" s="1">
        <v>44188</v>
      </c>
      <c r="F705" t="s">
        <v>28</v>
      </c>
      <c r="G705" t="s">
        <v>3051</v>
      </c>
      <c r="H705" t="s">
        <v>3052</v>
      </c>
      <c r="I705" t="s">
        <v>132</v>
      </c>
      <c r="J705" t="s">
        <v>32</v>
      </c>
      <c r="K705" t="s">
        <v>33</v>
      </c>
      <c r="L705" t="s">
        <v>50</v>
      </c>
      <c r="M705" t="s">
        <v>51</v>
      </c>
      <c r="N705" t="s">
        <v>36</v>
      </c>
      <c r="P705" t="s">
        <v>37</v>
      </c>
      <c r="Q705" t="s">
        <v>1011</v>
      </c>
      <c r="R705" s="2">
        <v>35478</v>
      </c>
      <c r="S705" t="s">
        <v>39</v>
      </c>
      <c r="T705" t="s">
        <v>1505</v>
      </c>
      <c r="U705" t="s">
        <v>41</v>
      </c>
      <c r="V705">
        <v>37659</v>
      </c>
      <c r="W705" t="s">
        <v>55</v>
      </c>
      <c r="X705" t="s">
        <v>103</v>
      </c>
      <c r="Y705" t="s">
        <v>44</v>
      </c>
      <c r="Z705">
        <v>3</v>
      </c>
    </row>
    <row r="706" spans="1:26" x14ac:dyDescent="0.25">
      <c r="A706">
        <v>1131</v>
      </c>
      <c r="B706" t="s">
        <v>311</v>
      </c>
      <c r="C706" t="s">
        <v>3053</v>
      </c>
      <c r="D706" s="1">
        <v>43553</v>
      </c>
      <c r="F706" t="s">
        <v>28</v>
      </c>
      <c r="G706" t="s">
        <v>3054</v>
      </c>
      <c r="H706" t="s">
        <v>3055</v>
      </c>
      <c r="I706" t="s">
        <v>49</v>
      </c>
      <c r="J706" t="s">
        <v>32</v>
      </c>
      <c r="K706" t="s">
        <v>51</v>
      </c>
      <c r="L706" t="s">
        <v>63</v>
      </c>
      <c r="M706" t="s">
        <v>51</v>
      </c>
      <c r="N706" t="s">
        <v>36</v>
      </c>
      <c r="P706" t="s">
        <v>37</v>
      </c>
      <c r="Q706" t="s">
        <v>147</v>
      </c>
      <c r="R706" s="2">
        <v>34780</v>
      </c>
      <c r="S706" t="s">
        <v>39</v>
      </c>
      <c r="T706" t="s">
        <v>215</v>
      </c>
      <c r="U706" t="s">
        <v>41</v>
      </c>
      <c r="V706">
        <v>48502</v>
      </c>
      <c r="W706" t="s">
        <v>92</v>
      </c>
      <c r="X706" t="s">
        <v>74</v>
      </c>
      <c r="Y706" t="s">
        <v>44</v>
      </c>
      <c r="Z706">
        <v>3</v>
      </c>
    </row>
    <row r="707" spans="1:26" x14ac:dyDescent="0.25">
      <c r="A707">
        <v>1132</v>
      </c>
      <c r="B707" t="s">
        <v>420</v>
      </c>
      <c r="C707" t="s">
        <v>3056</v>
      </c>
      <c r="D707" s="1">
        <v>44331</v>
      </c>
      <c r="E707" s="1">
        <v>45049</v>
      </c>
      <c r="F707" t="s">
        <v>28</v>
      </c>
      <c r="G707" t="s">
        <v>3057</v>
      </c>
      <c r="H707" t="s">
        <v>3058</v>
      </c>
      <c r="I707" t="s">
        <v>117</v>
      </c>
      <c r="J707" t="s">
        <v>744</v>
      </c>
      <c r="K707" t="s">
        <v>33</v>
      </c>
      <c r="L707" t="s">
        <v>63</v>
      </c>
      <c r="M707" t="s">
        <v>62</v>
      </c>
      <c r="N707" t="s">
        <v>98</v>
      </c>
      <c r="O707" t="s">
        <v>3059</v>
      </c>
      <c r="P707" t="s">
        <v>37</v>
      </c>
      <c r="Q707" t="s">
        <v>52</v>
      </c>
      <c r="R707" s="2">
        <v>23319</v>
      </c>
      <c r="S707" t="s">
        <v>39</v>
      </c>
      <c r="T707" t="s">
        <v>82</v>
      </c>
      <c r="U707" t="s">
        <v>41</v>
      </c>
      <c r="V707">
        <v>88428</v>
      </c>
      <c r="W707" t="s">
        <v>55</v>
      </c>
      <c r="X707" t="s">
        <v>43</v>
      </c>
      <c r="Y707" t="s">
        <v>44</v>
      </c>
      <c r="Z707">
        <v>3</v>
      </c>
    </row>
    <row r="708" spans="1:26" x14ac:dyDescent="0.25">
      <c r="A708">
        <v>1133</v>
      </c>
      <c r="B708" t="s">
        <v>1585</v>
      </c>
      <c r="C708" t="s">
        <v>1955</v>
      </c>
      <c r="D708" s="1">
        <v>44634</v>
      </c>
      <c r="E708" s="1">
        <v>44836</v>
      </c>
      <c r="F708" t="s">
        <v>28</v>
      </c>
      <c r="G708" t="s">
        <v>3060</v>
      </c>
      <c r="H708" t="s">
        <v>3061</v>
      </c>
      <c r="I708" t="s">
        <v>61</v>
      </c>
      <c r="J708" t="s">
        <v>744</v>
      </c>
      <c r="K708" t="s">
        <v>62</v>
      </c>
      <c r="L708" t="s">
        <v>63</v>
      </c>
      <c r="M708" t="s">
        <v>51</v>
      </c>
      <c r="N708" t="s">
        <v>174</v>
      </c>
      <c r="O708" t="s">
        <v>3062</v>
      </c>
      <c r="P708" t="s">
        <v>37</v>
      </c>
      <c r="Q708" t="s">
        <v>52</v>
      </c>
      <c r="R708" s="2">
        <v>18222</v>
      </c>
      <c r="S708" t="s">
        <v>39</v>
      </c>
      <c r="T708" t="s">
        <v>112</v>
      </c>
      <c r="U708" t="s">
        <v>41</v>
      </c>
      <c r="V708">
        <v>95347</v>
      </c>
      <c r="W708" t="s">
        <v>55</v>
      </c>
      <c r="X708" t="s">
        <v>83</v>
      </c>
      <c r="Y708" t="s">
        <v>44</v>
      </c>
      <c r="Z708">
        <v>3</v>
      </c>
    </row>
    <row r="709" spans="1:26" x14ac:dyDescent="0.25">
      <c r="A709">
        <v>1134</v>
      </c>
      <c r="B709" t="s">
        <v>2408</v>
      </c>
      <c r="C709" t="s">
        <v>1115</v>
      </c>
      <c r="D709" s="1">
        <v>44536</v>
      </c>
      <c r="E709" s="1">
        <v>44569</v>
      </c>
      <c r="F709" t="s">
        <v>28</v>
      </c>
      <c r="G709" t="s">
        <v>3063</v>
      </c>
      <c r="H709" t="s">
        <v>3064</v>
      </c>
      <c r="I709" t="s">
        <v>88</v>
      </c>
      <c r="J709" t="s">
        <v>744</v>
      </c>
      <c r="K709" t="s">
        <v>51</v>
      </c>
      <c r="L709" t="s">
        <v>34</v>
      </c>
      <c r="M709" t="s">
        <v>35</v>
      </c>
      <c r="N709" t="s">
        <v>139</v>
      </c>
      <c r="O709" t="s">
        <v>3065</v>
      </c>
      <c r="P709" t="s">
        <v>37</v>
      </c>
      <c r="Q709" t="s">
        <v>80</v>
      </c>
      <c r="R709" s="2">
        <v>35315</v>
      </c>
      <c r="S709" t="s">
        <v>39</v>
      </c>
      <c r="T709" t="s">
        <v>102</v>
      </c>
      <c r="U709" t="s">
        <v>41</v>
      </c>
      <c r="V709">
        <v>80920</v>
      </c>
      <c r="W709" t="s">
        <v>127</v>
      </c>
      <c r="X709" t="s">
        <v>74</v>
      </c>
      <c r="Y709" t="s">
        <v>44</v>
      </c>
      <c r="Z709">
        <v>3</v>
      </c>
    </row>
    <row r="710" spans="1:26" x14ac:dyDescent="0.25">
      <c r="A710">
        <v>1135</v>
      </c>
      <c r="B710" t="s">
        <v>3066</v>
      </c>
      <c r="C710" t="s">
        <v>3067</v>
      </c>
      <c r="D710" s="1">
        <v>44496</v>
      </c>
      <c r="F710" t="s">
        <v>28</v>
      </c>
      <c r="G710" t="s">
        <v>3068</v>
      </c>
      <c r="H710" t="s">
        <v>3069</v>
      </c>
      <c r="I710" t="s">
        <v>31</v>
      </c>
      <c r="J710" t="s">
        <v>32</v>
      </c>
      <c r="K710" t="s">
        <v>62</v>
      </c>
      <c r="L710" t="s">
        <v>50</v>
      </c>
      <c r="M710" t="s">
        <v>35</v>
      </c>
      <c r="N710" t="s">
        <v>36</v>
      </c>
      <c r="P710" t="s">
        <v>37</v>
      </c>
      <c r="Q710" t="s">
        <v>110</v>
      </c>
      <c r="R710" s="2">
        <v>23619</v>
      </c>
      <c r="S710" t="s">
        <v>39</v>
      </c>
      <c r="T710" t="s">
        <v>2127</v>
      </c>
      <c r="U710" t="s">
        <v>54</v>
      </c>
      <c r="V710">
        <v>7440</v>
      </c>
      <c r="W710" t="s">
        <v>73</v>
      </c>
      <c r="X710" t="s">
        <v>43</v>
      </c>
      <c r="Y710" t="s">
        <v>44</v>
      </c>
      <c r="Z710">
        <v>3</v>
      </c>
    </row>
    <row r="711" spans="1:26" x14ac:dyDescent="0.25">
      <c r="A711">
        <v>1136</v>
      </c>
      <c r="B711" t="s">
        <v>3070</v>
      </c>
      <c r="C711" t="s">
        <v>3071</v>
      </c>
      <c r="D711" s="1">
        <v>45017</v>
      </c>
      <c r="F711" t="s">
        <v>28</v>
      </c>
      <c r="G711" t="s">
        <v>3072</v>
      </c>
      <c r="H711" t="s">
        <v>3073</v>
      </c>
      <c r="I711" t="s">
        <v>132</v>
      </c>
      <c r="J711" t="s">
        <v>32</v>
      </c>
      <c r="K711" t="s">
        <v>62</v>
      </c>
      <c r="L711" t="s">
        <v>50</v>
      </c>
      <c r="M711" t="s">
        <v>35</v>
      </c>
      <c r="N711" t="s">
        <v>36</v>
      </c>
      <c r="P711" t="s">
        <v>37</v>
      </c>
      <c r="Q711" t="s">
        <v>89</v>
      </c>
      <c r="R711" s="2">
        <v>16888</v>
      </c>
      <c r="S711" t="s">
        <v>39</v>
      </c>
      <c r="T711" t="s">
        <v>91</v>
      </c>
      <c r="U711" t="s">
        <v>54</v>
      </c>
      <c r="V711">
        <v>84202</v>
      </c>
      <c r="W711" t="s">
        <v>73</v>
      </c>
      <c r="X711" t="s">
        <v>103</v>
      </c>
      <c r="Y711" t="s">
        <v>44</v>
      </c>
      <c r="Z711">
        <v>3</v>
      </c>
    </row>
    <row r="712" spans="1:26" x14ac:dyDescent="0.25">
      <c r="A712">
        <v>1137</v>
      </c>
      <c r="B712" t="s">
        <v>2517</v>
      </c>
      <c r="C712" t="s">
        <v>3074</v>
      </c>
      <c r="D712" s="1">
        <v>43614</v>
      </c>
      <c r="F712" t="s">
        <v>28</v>
      </c>
      <c r="G712" t="s">
        <v>3075</v>
      </c>
      <c r="H712" t="s">
        <v>3076</v>
      </c>
      <c r="I712" t="s">
        <v>49</v>
      </c>
      <c r="J712" t="s">
        <v>32</v>
      </c>
      <c r="K712" t="s">
        <v>62</v>
      </c>
      <c r="L712" t="s">
        <v>34</v>
      </c>
      <c r="M712" t="s">
        <v>51</v>
      </c>
      <c r="N712" t="s">
        <v>36</v>
      </c>
      <c r="P712" t="s">
        <v>37</v>
      </c>
      <c r="Q712" t="s">
        <v>89</v>
      </c>
      <c r="R712" s="2">
        <v>19783</v>
      </c>
      <c r="S712" t="s">
        <v>39</v>
      </c>
      <c r="T712" t="s">
        <v>82</v>
      </c>
      <c r="U712" t="s">
        <v>54</v>
      </c>
      <c r="V712">
        <v>3187</v>
      </c>
      <c r="W712" t="s">
        <v>92</v>
      </c>
      <c r="X712" t="s">
        <v>74</v>
      </c>
      <c r="Y712" t="s">
        <v>44</v>
      </c>
      <c r="Z712">
        <v>3</v>
      </c>
    </row>
    <row r="713" spans="1:26" x14ac:dyDescent="0.25">
      <c r="A713">
        <v>1138</v>
      </c>
      <c r="B713" t="s">
        <v>3077</v>
      </c>
      <c r="C713" t="s">
        <v>2462</v>
      </c>
      <c r="D713" s="1">
        <v>43658</v>
      </c>
      <c r="E713" s="1">
        <v>44754</v>
      </c>
      <c r="F713" t="s">
        <v>28</v>
      </c>
      <c r="G713" t="s">
        <v>3078</v>
      </c>
      <c r="H713" t="s">
        <v>3079</v>
      </c>
      <c r="I713" t="s">
        <v>138</v>
      </c>
      <c r="J713" t="s">
        <v>32</v>
      </c>
      <c r="K713" t="s">
        <v>62</v>
      </c>
      <c r="L713" t="s">
        <v>63</v>
      </c>
      <c r="M713" t="s">
        <v>35</v>
      </c>
      <c r="N713" t="s">
        <v>98</v>
      </c>
      <c r="O713" t="s">
        <v>3080</v>
      </c>
      <c r="P713" t="s">
        <v>37</v>
      </c>
      <c r="Q713" t="s">
        <v>100</v>
      </c>
      <c r="R713" s="2">
        <v>30530</v>
      </c>
      <c r="S713" t="s">
        <v>39</v>
      </c>
      <c r="T713" t="s">
        <v>177</v>
      </c>
      <c r="U713" t="s">
        <v>54</v>
      </c>
      <c r="V713">
        <v>2766</v>
      </c>
      <c r="W713" t="s">
        <v>92</v>
      </c>
      <c r="X713" t="s">
        <v>103</v>
      </c>
      <c r="Y713" t="s">
        <v>44</v>
      </c>
      <c r="Z713">
        <v>3</v>
      </c>
    </row>
    <row r="714" spans="1:26" x14ac:dyDescent="0.25">
      <c r="A714">
        <v>1139</v>
      </c>
      <c r="B714" t="s">
        <v>3081</v>
      </c>
      <c r="C714" t="s">
        <v>2995</v>
      </c>
      <c r="D714" s="1">
        <v>43322</v>
      </c>
      <c r="E714" s="1">
        <v>44613</v>
      </c>
      <c r="F714" t="s">
        <v>28</v>
      </c>
      <c r="G714" t="s">
        <v>3082</v>
      </c>
      <c r="H714" t="s">
        <v>3083</v>
      </c>
      <c r="I714" t="s">
        <v>79</v>
      </c>
      <c r="J714" t="s">
        <v>32</v>
      </c>
      <c r="K714" t="s">
        <v>33</v>
      </c>
      <c r="L714" t="s">
        <v>50</v>
      </c>
      <c r="M714" t="s">
        <v>35</v>
      </c>
      <c r="N714" t="s">
        <v>98</v>
      </c>
      <c r="O714" t="s">
        <v>3084</v>
      </c>
      <c r="P714" t="s">
        <v>37</v>
      </c>
      <c r="Q714" t="s">
        <v>147</v>
      </c>
      <c r="R714" s="2">
        <v>19460</v>
      </c>
      <c r="S714" t="s">
        <v>39</v>
      </c>
      <c r="T714" t="s">
        <v>102</v>
      </c>
      <c r="U714" t="s">
        <v>54</v>
      </c>
      <c r="V714">
        <v>75014</v>
      </c>
      <c r="W714" t="s">
        <v>55</v>
      </c>
      <c r="X714" t="s">
        <v>83</v>
      </c>
      <c r="Y714" t="s">
        <v>44</v>
      </c>
      <c r="Z714">
        <v>3</v>
      </c>
    </row>
    <row r="715" spans="1:26" x14ac:dyDescent="0.25">
      <c r="A715">
        <v>1140</v>
      </c>
      <c r="B715" t="s">
        <v>3085</v>
      </c>
      <c r="C715" t="s">
        <v>332</v>
      </c>
      <c r="D715" s="1">
        <v>44468</v>
      </c>
      <c r="F715" t="s">
        <v>28</v>
      </c>
      <c r="G715" t="s">
        <v>3086</v>
      </c>
      <c r="H715" t="s">
        <v>3087</v>
      </c>
      <c r="I715" t="s">
        <v>167</v>
      </c>
      <c r="J715" t="s">
        <v>32</v>
      </c>
      <c r="K715" t="s">
        <v>51</v>
      </c>
      <c r="L715" t="s">
        <v>34</v>
      </c>
      <c r="M715" t="s">
        <v>62</v>
      </c>
      <c r="N715" t="s">
        <v>36</v>
      </c>
      <c r="P715" t="s">
        <v>37</v>
      </c>
      <c r="Q715" t="s">
        <v>110</v>
      </c>
      <c r="R715" s="2">
        <v>32366</v>
      </c>
      <c r="S715" t="s">
        <v>39</v>
      </c>
      <c r="T715" t="s">
        <v>112</v>
      </c>
      <c r="U715" t="s">
        <v>41</v>
      </c>
      <c r="V715">
        <v>53486</v>
      </c>
      <c r="W715" t="s">
        <v>92</v>
      </c>
      <c r="X715" t="s">
        <v>74</v>
      </c>
      <c r="Y715" t="s">
        <v>44</v>
      </c>
      <c r="Z715">
        <v>3</v>
      </c>
    </row>
    <row r="716" spans="1:26" x14ac:dyDescent="0.25">
      <c r="A716">
        <v>1141</v>
      </c>
      <c r="B716" t="s">
        <v>3088</v>
      </c>
      <c r="C716" t="s">
        <v>1437</v>
      </c>
      <c r="D716" s="1">
        <v>44413</v>
      </c>
      <c r="F716" t="s">
        <v>28</v>
      </c>
      <c r="G716" t="s">
        <v>3089</v>
      </c>
      <c r="H716" t="s">
        <v>3090</v>
      </c>
      <c r="I716" t="s">
        <v>97</v>
      </c>
      <c r="J716" t="s">
        <v>32</v>
      </c>
      <c r="K716" t="s">
        <v>33</v>
      </c>
      <c r="L716" t="s">
        <v>50</v>
      </c>
      <c r="M716" t="s">
        <v>62</v>
      </c>
      <c r="N716" t="s">
        <v>36</v>
      </c>
      <c r="P716" t="s">
        <v>37</v>
      </c>
      <c r="Q716" t="s">
        <v>89</v>
      </c>
      <c r="R716" s="2">
        <v>15202</v>
      </c>
      <c r="S716" t="s">
        <v>39</v>
      </c>
      <c r="T716" t="s">
        <v>653</v>
      </c>
      <c r="U716" t="s">
        <v>41</v>
      </c>
      <c r="V716">
        <v>73898</v>
      </c>
      <c r="W716" t="s">
        <v>92</v>
      </c>
      <c r="X716" t="s">
        <v>103</v>
      </c>
      <c r="Y716" t="s">
        <v>44</v>
      </c>
      <c r="Z716">
        <v>3</v>
      </c>
    </row>
    <row r="717" spans="1:26" x14ac:dyDescent="0.25">
      <c r="A717">
        <v>1142</v>
      </c>
      <c r="B717" t="s">
        <v>3091</v>
      </c>
      <c r="C717" t="s">
        <v>3092</v>
      </c>
      <c r="D717" s="1">
        <v>45140</v>
      </c>
      <c r="F717" t="s">
        <v>3017</v>
      </c>
      <c r="G717" t="s">
        <v>3093</v>
      </c>
      <c r="H717" t="s">
        <v>3094</v>
      </c>
      <c r="I717" t="s">
        <v>117</v>
      </c>
      <c r="J717" t="s">
        <v>32</v>
      </c>
      <c r="K717" t="s">
        <v>62</v>
      </c>
      <c r="L717" t="s">
        <v>63</v>
      </c>
      <c r="M717" t="s">
        <v>35</v>
      </c>
      <c r="N717" t="s">
        <v>36</v>
      </c>
      <c r="P717" t="s">
        <v>37</v>
      </c>
      <c r="Q717" t="s">
        <v>176</v>
      </c>
      <c r="R717" s="2">
        <v>33918</v>
      </c>
      <c r="S717" t="s">
        <v>39</v>
      </c>
      <c r="T717" t="s">
        <v>177</v>
      </c>
      <c r="U717" t="s">
        <v>41</v>
      </c>
      <c r="V717">
        <v>89723</v>
      </c>
      <c r="W717" t="s">
        <v>127</v>
      </c>
      <c r="X717" t="s">
        <v>83</v>
      </c>
      <c r="Y717" t="s">
        <v>44</v>
      </c>
      <c r="Z717">
        <v>3</v>
      </c>
    </row>
    <row r="718" spans="1:26" x14ac:dyDescent="0.25">
      <c r="A718">
        <v>1143</v>
      </c>
      <c r="B718" t="s">
        <v>3095</v>
      </c>
      <c r="C718" t="s">
        <v>3096</v>
      </c>
      <c r="D718" s="1">
        <v>43345</v>
      </c>
      <c r="E718" s="1">
        <v>44405</v>
      </c>
      <c r="F718" t="s">
        <v>3017</v>
      </c>
      <c r="G718" t="s">
        <v>3097</v>
      </c>
      <c r="H718" t="s">
        <v>3098</v>
      </c>
      <c r="I718" t="s">
        <v>61</v>
      </c>
      <c r="J718" t="s">
        <v>32</v>
      </c>
      <c r="K718" t="s">
        <v>33</v>
      </c>
      <c r="L718" t="s">
        <v>50</v>
      </c>
      <c r="M718" t="s">
        <v>62</v>
      </c>
      <c r="N718" t="s">
        <v>125</v>
      </c>
      <c r="O718" t="s">
        <v>3099</v>
      </c>
      <c r="P718" t="s">
        <v>37</v>
      </c>
      <c r="Q718" t="s">
        <v>89</v>
      </c>
      <c r="R718" s="2">
        <v>15512</v>
      </c>
      <c r="S718" t="s">
        <v>39</v>
      </c>
      <c r="T718" t="s">
        <v>162</v>
      </c>
      <c r="U718" t="s">
        <v>41</v>
      </c>
      <c r="V718">
        <v>46695</v>
      </c>
      <c r="W718" t="s">
        <v>55</v>
      </c>
      <c r="X718" t="s">
        <v>43</v>
      </c>
      <c r="Y718" t="s">
        <v>44</v>
      </c>
      <c r="Z718">
        <v>3</v>
      </c>
    </row>
    <row r="719" spans="1:26" x14ac:dyDescent="0.25">
      <c r="A719">
        <v>1144</v>
      </c>
      <c r="B719" t="s">
        <v>2575</v>
      </c>
      <c r="C719" t="s">
        <v>3092</v>
      </c>
      <c r="D719" s="1">
        <v>43751</v>
      </c>
      <c r="F719" t="s">
        <v>3017</v>
      </c>
      <c r="G719" t="s">
        <v>3100</v>
      </c>
      <c r="H719" t="s">
        <v>3101</v>
      </c>
      <c r="I719" t="s">
        <v>88</v>
      </c>
      <c r="J719" t="s">
        <v>32</v>
      </c>
      <c r="K719" t="s">
        <v>51</v>
      </c>
      <c r="L719" t="s">
        <v>63</v>
      </c>
      <c r="M719" t="s">
        <v>51</v>
      </c>
      <c r="N719" t="s">
        <v>36</v>
      </c>
      <c r="P719" t="s">
        <v>37</v>
      </c>
      <c r="Q719" t="s">
        <v>304</v>
      </c>
      <c r="R719" s="2">
        <v>23117</v>
      </c>
      <c r="S719" t="s">
        <v>39</v>
      </c>
      <c r="T719" t="s">
        <v>418</v>
      </c>
      <c r="U719" t="s">
        <v>41</v>
      </c>
      <c r="V719">
        <v>12711</v>
      </c>
      <c r="W719" t="s">
        <v>127</v>
      </c>
      <c r="X719" t="s">
        <v>74</v>
      </c>
      <c r="Y719" t="s">
        <v>44</v>
      </c>
      <c r="Z719">
        <v>3</v>
      </c>
    </row>
    <row r="720" spans="1:26" x14ac:dyDescent="0.25">
      <c r="A720">
        <v>1145</v>
      </c>
      <c r="B720" t="s">
        <v>3102</v>
      </c>
      <c r="C720" t="s">
        <v>3103</v>
      </c>
      <c r="D720" s="1">
        <v>44098</v>
      </c>
      <c r="F720" t="s">
        <v>727</v>
      </c>
      <c r="G720" t="s">
        <v>3104</v>
      </c>
      <c r="H720" t="s">
        <v>3105</v>
      </c>
      <c r="I720" t="s">
        <v>79</v>
      </c>
      <c r="J720" t="s">
        <v>32</v>
      </c>
      <c r="K720" t="s">
        <v>33</v>
      </c>
      <c r="L720" t="s">
        <v>63</v>
      </c>
      <c r="M720" t="s">
        <v>62</v>
      </c>
      <c r="N720" t="s">
        <v>36</v>
      </c>
      <c r="P720" t="s">
        <v>37</v>
      </c>
      <c r="Q720" t="s">
        <v>285</v>
      </c>
      <c r="R720" s="2">
        <v>17596</v>
      </c>
      <c r="S720" t="s">
        <v>39</v>
      </c>
      <c r="T720" t="s">
        <v>3106</v>
      </c>
      <c r="U720" t="s">
        <v>54</v>
      </c>
      <c r="V720">
        <v>66792</v>
      </c>
      <c r="W720" t="s">
        <v>55</v>
      </c>
      <c r="X720" t="s">
        <v>83</v>
      </c>
      <c r="Y720" t="s">
        <v>44</v>
      </c>
      <c r="Z720">
        <v>3</v>
      </c>
    </row>
    <row r="721" spans="1:26" x14ac:dyDescent="0.25">
      <c r="A721">
        <v>1146</v>
      </c>
      <c r="B721" t="s">
        <v>3107</v>
      </c>
      <c r="C721" t="s">
        <v>3108</v>
      </c>
      <c r="D721" s="1">
        <v>45144</v>
      </c>
      <c r="F721" t="s">
        <v>727</v>
      </c>
      <c r="G721" t="s">
        <v>3109</v>
      </c>
      <c r="H721" t="s">
        <v>3110</v>
      </c>
      <c r="I721" t="s">
        <v>132</v>
      </c>
      <c r="J721" t="s">
        <v>32</v>
      </c>
      <c r="K721" t="s">
        <v>33</v>
      </c>
      <c r="L721" t="s">
        <v>34</v>
      </c>
      <c r="M721" t="s">
        <v>51</v>
      </c>
      <c r="N721" t="s">
        <v>36</v>
      </c>
      <c r="P721" t="s">
        <v>37</v>
      </c>
      <c r="Q721" t="s">
        <v>89</v>
      </c>
      <c r="R721" s="2">
        <v>23325</v>
      </c>
      <c r="S721" t="s">
        <v>39</v>
      </c>
      <c r="T721" t="s">
        <v>351</v>
      </c>
      <c r="U721" t="s">
        <v>54</v>
      </c>
      <c r="V721">
        <v>81317</v>
      </c>
      <c r="W721" t="s">
        <v>55</v>
      </c>
      <c r="X721" t="s">
        <v>103</v>
      </c>
      <c r="Y721" t="s">
        <v>44</v>
      </c>
      <c r="Z721">
        <v>3</v>
      </c>
    </row>
    <row r="722" spans="1:26" x14ac:dyDescent="0.25">
      <c r="A722">
        <v>1147</v>
      </c>
      <c r="B722" t="s">
        <v>3111</v>
      </c>
      <c r="C722" t="s">
        <v>3112</v>
      </c>
      <c r="D722" s="1">
        <v>43627</v>
      </c>
      <c r="E722" s="1">
        <v>44619</v>
      </c>
      <c r="F722" t="s">
        <v>727</v>
      </c>
      <c r="G722" t="s">
        <v>3113</v>
      </c>
      <c r="H722" t="s">
        <v>3114</v>
      </c>
      <c r="I722" t="s">
        <v>167</v>
      </c>
      <c r="J722" t="s">
        <v>744</v>
      </c>
      <c r="K722" t="s">
        <v>62</v>
      </c>
      <c r="L722" t="s">
        <v>63</v>
      </c>
      <c r="M722" t="s">
        <v>62</v>
      </c>
      <c r="N722" t="s">
        <v>98</v>
      </c>
      <c r="O722" t="s">
        <v>3115</v>
      </c>
      <c r="P722" t="s">
        <v>37</v>
      </c>
      <c r="Q722" t="s">
        <v>80</v>
      </c>
      <c r="R722" s="2">
        <v>15979</v>
      </c>
      <c r="S722" t="s">
        <v>39</v>
      </c>
      <c r="T722" t="s">
        <v>162</v>
      </c>
      <c r="U722" t="s">
        <v>41</v>
      </c>
      <c r="V722">
        <v>50894</v>
      </c>
      <c r="W722" t="s">
        <v>92</v>
      </c>
      <c r="X722" t="s">
        <v>74</v>
      </c>
      <c r="Y722" t="s">
        <v>44</v>
      </c>
      <c r="Z722">
        <v>3</v>
      </c>
    </row>
    <row r="723" spans="1:26" x14ac:dyDescent="0.25">
      <c r="A723">
        <v>1148</v>
      </c>
      <c r="B723" t="s">
        <v>3116</v>
      </c>
      <c r="C723" t="s">
        <v>1169</v>
      </c>
      <c r="D723" s="1">
        <v>43510</v>
      </c>
      <c r="F723" t="s">
        <v>727</v>
      </c>
      <c r="G723" t="s">
        <v>3117</v>
      </c>
      <c r="H723" t="s">
        <v>3118</v>
      </c>
      <c r="I723" t="s">
        <v>61</v>
      </c>
      <c r="J723" t="s">
        <v>32</v>
      </c>
      <c r="K723" t="s">
        <v>51</v>
      </c>
      <c r="L723" t="s">
        <v>50</v>
      </c>
      <c r="M723" t="s">
        <v>35</v>
      </c>
      <c r="N723" t="s">
        <v>36</v>
      </c>
      <c r="P723" t="s">
        <v>37</v>
      </c>
      <c r="Q723" t="s">
        <v>304</v>
      </c>
      <c r="R723" s="2">
        <v>15879</v>
      </c>
      <c r="S723" t="s">
        <v>39</v>
      </c>
      <c r="T723" t="s">
        <v>418</v>
      </c>
      <c r="U723" t="s">
        <v>41</v>
      </c>
      <c r="V723">
        <v>22415</v>
      </c>
      <c r="W723" t="s">
        <v>92</v>
      </c>
      <c r="X723" t="s">
        <v>83</v>
      </c>
      <c r="Y723" t="s">
        <v>44</v>
      </c>
      <c r="Z723">
        <v>3</v>
      </c>
    </row>
    <row r="724" spans="1:26" x14ac:dyDescent="0.25">
      <c r="A724">
        <v>1149</v>
      </c>
      <c r="B724" t="s">
        <v>2418</v>
      </c>
      <c r="C724" t="s">
        <v>3119</v>
      </c>
      <c r="D724" s="1">
        <v>44637</v>
      </c>
      <c r="F724" t="s">
        <v>727</v>
      </c>
      <c r="G724" t="s">
        <v>3120</v>
      </c>
      <c r="H724" t="s">
        <v>3121</v>
      </c>
      <c r="I724" t="s">
        <v>117</v>
      </c>
      <c r="J724" t="s">
        <v>32</v>
      </c>
      <c r="K724" t="s">
        <v>51</v>
      </c>
      <c r="L724" t="s">
        <v>34</v>
      </c>
      <c r="M724" t="s">
        <v>35</v>
      </c>
      <c r="N724" t="s">
        <v>36</v>
      </c>
      <c r="P724" t="s">
        <v>37</v>
      </c>
      <c r="Q724" t="s">
        <v>89</v>
      </c>
      <c r="R724" s="2">
        <v>15236</v>
      </c>
      <c r="S724" t="s">
        <v>39</v>
      </c>
      <c r="T724" t="s">
        <v>653</v>
      </c>
      <c r="U724" t="s">
        <v>41</v>
      </c>
      <c r="V724">
        <v>5855</v>
      </c>
      <c r="W724" t="s">
        <v>127</v>
      </c>
      <c r="X724" t="s">
        <v>83</v>
      </c>
      <c r="Y724" t="s">
        <v>44</v>
      </c>
      <c r="Z724">
        <v>3</v>
      </c>
    </row>
    <row r="725" spans="1:26" x14ac:dyDescent="0.25">
      <c r="A725">
        <v>1150</v>
      </c>
      <c r="B725" t="s">
        <v>3122</v>
      </c>
      <c r="C725" t="s">
        <v>1723</v>
      </c>
      <c r="D725" s="1">
        <v>44048</v>
      </c>
      <c r="F725" t="s">
        <v>28</v>
      </c>
      <c r="G725" t="s">
        <v>3123</v>
      </c>
      <c r="H725" t="s">
        <v>3124</v>
      </c>
      <c r="I725" t="s">
        <v>138</v>
      </c>
      <c r="J725" t="s">
        <v>32</v>
      </c>
      <c r="K725" t="s">
        <v>51</v>
      </c>
      <c r="L725" t="s">
        <v>50</v>
      </c>
      <c r="M725" t="s">
        <v>62</v>
      </c>
      <c r="N725" t="s">
        <v>36</v>
      </c>
      <c r="P725" t="s">
        <v>37</v>
      </c>
      <c r="Q725" t="s">
        <v>52</v>
      </c>
      <c r="R725" s="2">
        <v>29679</v>
      </c>
      <c r="S725" t="s">
        <v>39</v>
      </c>
      <c r="T725" t="s">
        <v>162</v>
      </c>
      <c r="U725" t="s">
        <v>41</v>
      </c>
      <c r="V725">
        <v>64124</v>
      </c>
      <c r="W725" t="s">
        <v>42</v>
      </c>
      <c r="X725" t="s">
        <v>74</v>
      </c>
      <c r="Y725" t="s">
        <v>44</v>
      </c>
      <c r="Z725">
        <v>3</v>
      </c>
    </row>
    <row r="726" spans="1:26" x14ac:dyDescent="0.25">
      <c r="A726">
        <v>1151</v>
      </c>
      <c r="B726" t="s">
        <v>3125</v>
      </c>
      <c r="C726" t="s">
        <v>3126</v>
      </c>
      <c r="D726" s="1">
        <v>44796</v>
      </c>
      <c r="F726" t="s">
        <v>28</v>
      </c>
      <c r="G726" t="s">
        <v>3127</v>
      </c>
      <c r="H726" t="s">
        <v>3128</v>
      </c>
      <c r="I726" t="s">
        <v>49</v>
      </c>
      <c r="J726" t="s">
        <v>32</v>
      </c>
      <c r="K726" t="s">
        <v>51</v>
      </c>
      <c r="L726" t="s">
        <v>50</v>
      </c>
      <c r="M726" t="s">
        <v>51</v>
      </c>
      <c r="N726" t="s">
        <v>36</v>
      </c>
      <c r="P726" t="s">
        <v>37</v>
      </c>
      <c r="Q726" t="s">
        <v>89</v>
      </c>
      <c r="R726" s="2">
        <v>28670</v>
      </c>
      <c r="S726" t="s">
        <v>39</v>
      </c>
      <c r="T726" t="s">
        <v>82</v>
      </c>
      <c r="U726" t="s">
        <v>54</v>
      </c>
      <c r="V726">
        <v>2497</v>
      </c>
      <c r="W726" t="s">
        <v>127</v>
      </c>
      <c r="X726" t="s">
        <v>43</v>
      </c>
      <c r="Y726" t="s">
        <v>44</v>
      </c>
      <c r="Z726">
        <v>3</v>
      </c>
    </row>
    <row r="727" spans="1:26" x14ac:dyDescent="0.25">
      <c r="A727">
        <v>1152</v>
      </c>
      <c r="B727" t="s">
        <v>3129</v>
      </c>
      <c r="C727" t="s">
        <v>1053</v>
      </c>
      <c r="D727" s="1">
        <v>44938</v>
      </c>
      <c r="F727" t="s">
        <v>28</v>
      </c>
      <c r="G727" t="s">
        <v>3130</v>
      </c>
      <c r="H727" t="s">
        <v>3131</v>
      </c>
      <c r="I727" t="s">
        <v>31</v>
      </c>
      <c r="J727" t="s">
        <v>32</v>
      </c>
      <c r="K727" t="s">
        <v>62</v>
      </c>
      <c r="L727" t="s">
        <v>50</v>
      </c>
      <c r="M727" t="s">
        <v>62</v>
      </c>
      <c r="N727" t="s">
        <v>36</v>
      </c>
      <c r="P727" t="s">
        <v>37</v>
      </c>
      <c r="Q727" t="s">
        <v>110</v>
      </c>
      <c r="R727" s="2">
        <v>23286</v>
      </c>
      <c r="S727" t="s">
        <v>39</v>
      </c>
      <c r="T727" t="s">
        <v>112</v>
      </c>
      <c r="U727" t="s">
        <v>41</v>
      </c>
      <c r="V727">
        <v>36242</v>
      </c>
      <c r="W727" t="s">
        <v>73</v>
      </c>
      <c r="X727" t="s">
        <v>103</v>
      </c>
      <c r="Y727" t="s">
        <v>44</v>
      </c>
      <c r="Z727">
        <v>3</v>
      </c>
    </row>
    <row r="728" spans="1:26" x14ac:dyDescent="0.25">
      <c r="A728">
        <v>1153</v>
      </c>
      <c r="B728" t="s">
        <v>1524</v>
      </c>
      <c r="C728" t="s">
        <v>1716</v>
      </c>
      <c r="D728" s="1">
        <v>43935</v>
      </c>
      <c r="E728" s="1">
        <v>44449</v>
      </c>
      <c r="F728" t="s">
        <v>28</v>
      </c>
      <c r="G728" t="s">
        <v>3132</v>
      </c>
      <c r="H728" t="s">
        <v>3133</v>
      </c>
      <c r="I728" t="s">
        <v>49</v>
      </c>
      <c r="J728" t="s">
        <v>744</v>
      </c>
      <c r="K728" t="s">
        <v>51</v>
      </c>
      <c r="L728" t="s">
        <v>50</v>
      </c>
      <c r="M728" t="s">
        <v>35</v>
      </c>
      <c r="N728" t="s">
        <v>125</v>
      </c>
      <c r="O728" t="s">
        <v>3134</v>
      </c>
      <c r="P728" t="s">
        <v>37</v>
      </c>
      <c r="Q728" t="s">
        <v>89</v>
      </c>
      <c r="R728" s="2">
        <v>15269</v>
      </c>
      <c r="S728" t="s">
        <v>39</v>
      </c>
      <c r="T728" t="s">
        <v>82</v>
      </c>
      <c r="U728" t="s">
        <v>41</v>
      </c>
      <c r="V728">
        <v>87428</v>
      </c>
      <c r="W728" t="s">
        <v>127</v>
      </c>
      <c r="X728" t="s">
        <v>103</v>
      </c>
      <c r="Y728" t="s">
        <v>44</v>
      </c>
      <c r="Z728">
        <v>3</v>
      </c>
    </row>
    <row r="729" spans="1:26" x14ac:dyDescent="0.25">
      <c r="A729">
        <v>1154</v>
      </c>
      <c r="B729" t="s">
        <v>1911</v>
      </c>
      <c r="C729" t="s">
        <v>3135</v>
      </c>
      <c r="D729" s="1">
        <v>44466</v>
      </c>
      <c r="E729" s="1">
        <v>44962</v>
      </c>
      <c r="F729" t="s">
        <v>28</v>
      </c>
      <c r="G729" t="s">
        <v>3136</v>
      </c>
      <c r="H729" t="s">
        <v>3137</v>
      </c>
      <c r="I729" t="s">
        <v>138</v>
      </c>
      <c r="J729" t="s">
        <v>744</v>
      </c>
      <c r="K729" t="s">
        <v>62</v>
      </c>
      <c r="L729" t="s">
        <v>34</v>
      </c>
      <c r="M729" t="s">
        <v>51</v>
      </c>
      <c r="N729" t="s">
        <v>139</v>
      </c>
      <c r="O729" t="s">
        <v>3138</v>
      </c>
      <c r="P729" t="s">
        <v>37</v>
      </c>
      <c r="Q729" t="s">
        <v>89</v>
      </c>
      <c r="R729" s="2">
        <v>32082</v>
      </c>
      <c r="S729" t="s">
        <v>39</v>
      </c>
      <c r="T729" t="s">
        <v>82</v>
      </c>
      <c r="U729" t="s">
        <v>41</v>
      </c>
      <c r="V729">
        <v>76772</v>
      </c>
      <c r="W729" t="s">
        <v>42</v>
      </c>
      <c r="X729" t="s">
        <v>83</v>
      </c>
      <c r="Y729" t="s">
        <v>44</v>
      </c>
      <c r="Z729">
        <v>3</v>
      </c>
    </row>
    <row r="730" spans="1:26" x14ac:dyDescent="0.25">
      <c r="A730">
        <v>1155</v>
      </c>
      <c r="B730" t="s">
        <v>3139</v>
      </c>
      <c r="C730" t="s">
        <v>922</v>
      </c>
      <c r="D730" s="1">
        <v>43421</v>
      </c>
      <c r="E730" s="1">
        <v>43902</v>
      </c>
      <c r="F730" t="s">
        <v>28</v>
      </c>
      <c r="G730" t="s">
        <v>3140</v>
      </c>
      <c r="H730" t="s">
        <v>3141</v>
      </c>
      <c r="I730" t="s">
        <v>117</v>
      </c>
      <c r="J730" t="s">
        <v>744</v>
      </c>
      <c r="K730" t="s">
        <v>33</v>
      </c>
      <c r="L730" t="s">
        <v>50</v>
      </c>
      <c r="M730" t="s">
        <v>35</v>
      </c>
      <c r="N730" t="s">
        <v>125</v>
      </c>
      <c r="O730" t="s">
        <v>3142</v>
      </c>
      <c r="P730" t="s">
        <v>37</v>
      </c>
      <c r="Q730" t="s">
        <v>38</v>
      </c>
      <c r="R730" s="2">
        <v>18938</v>
      </c>
      <c r="S730" t="s">
        <v>39</v>
      </c>
      <c r="T730" t="s">
        <v>72</v>
      </c>
      <c r="U730" t="s">
        <v>41</v>
      </c>
      <c r="V730">
        <v>21218</v>
      </c>
      <c r="W730" t="s">
        <v>73</v>
      </c>
      <c r="X730" t="s">
        <v>83</v>
      </c>
      <c r="Y730" t="s">
        <v>44</v>
      </c>
      <c r="Z730">
        <v>3</v>
      </c>
    </row>
    <row r="731" spans="1:26" x14ac:dyDescent="0.25">
      <c r="A731">
        <v>1156</v>
      </c>
      <c r="B731" t="s">
        <v>3143</v>
      </c>
      <c r="C731" t="s">
        <v>3144</v>
      </c>
      <c r="D731" s="1">
        <v>43668</v>
      </c>
      <c r="E731" s="1">
        <v>44985</v>
      </c>
      <c r="F731" t="s">
        <v>28</v>
      </c>
      <c r="G731" t="s">
        <v>3145</v>
      </c>
      <c r="H731" t="s">
        <v>3146</v>
      </c>
      <c r="I731" t="s">
        <v>61</v>
      </c>
      <c r="J731" t="s">
        <v>744</v>
      </c>
      <c r="K731" t="s">
        <v>33</v>
      </c>
      <c r="L731" t="s">
        <v>50</v>
      </c>
      <c r="M731" t="s">
        <v>62</v>
      </c>
      <c r="N731" t="s">
        <v>174</v>
      </c>
      <c r="O731" t="s">
        <v>3147</v>
      </c>
      <c r="P731" t="s">
        <v>37</v>
      </c>
      <c r="Q731" t="s">
        <v>935</v>
      </c>
      <c r="R731" s="2">
        <v>29331</v>
      </c>
      <c r="S731" t="s">
        <v>39</v>
      </c>
      <c r="T731" t="s">
        <v>418</v>
      </c>
      <c r="U731" t="s">
        <v>54</v>
      </c>
      <c r="V731">
        <v>94316</v>
      </c>
      <c r="W731" t="s">
        <v>55</v>
      </c>
      <c r="X731" t="s">
        <v>83</v>
      </c>
      <c r="Y731" t="s">
        <v>44</v>
      </c>
      <c r="Z731">
        <v>3</v>
      </c>
    </row>
    <row r="732" spans="1:26" x14ac:dyDescent="0.25">
      <c r="A732">
        <v>1157</v>
      </c>
      <c r="B732" t="s">
        <v>3148</v>
      </c>
      <c r="C732" t="s">
        <v>3149</v>
      </c>
      <c r="D732" s="1">
        <v>43506</v>
      </c>
      <c r="F732" t="s">
        <v>28</v>
      </c>
      <c r="G732" t="s">
        <v>3150</v>
      </c>
      <c r="H732" t="s">
        <v>3151</v>
      </c>
      <c r="I732" t="s">
        <v>167</v>
      </c>
      <c r="J732" t="s">
        <v>32</v>
      </c>
      <c r="K732" t="s">
        <v>51</v>
      </c>
      <c r="L732" t="s">
        <v>50</v>
      </c>
      <c r="M732" t="s">
        <v>35</v>
      </c>
      <c r="N732" t="s">
        <v>36</v>
      </c>
      <c r="P732" t="s">
        <v>37</v>
      </c>
      <c r="Q732" t="s">
        <v>304</v>
      </c>
      <c r="R732" s="2">
        <v>35142</v>
      </c>
      <c r="S732" t="s">
        <v>39</v>
      </c>
      <c r="T732" t="s">
        <v>242</v>
      </c>
      <c r="U732" t="s">
        <v>54</v>
      </c>
      <c r="V732">
        <v>39746</v>
      </c>
      <c r="W732" t="s">
        <v>55</v>
      </c>
      <c r="X732" t="s">
        <v>83</v>
      </c>
      <c r="Y732" t="s">
        <v>44</v>
      </c>
      <c r="Z732">
        <v>3</v>
      </c>
    </row>
    <row r="733" spans="1:26" x14ac:dyDescent="0.25">
      <c r="A733">
        <v>1158</v>
      </c>
      <c r="B733" t="s">
        <v>3152</v>
      </c>
      <c r="C733" t="s">
        <v>1471</v>
      </c>
      <c r="D733" s="1">
        <v>43426</v>
      </c>
      <c r="E733" s="1">
        <v>44031</v>
      </c>
      <c r="F733" t="s">
        <v>28</v>
      </c>
      <c r="G733" t="s">
        <v>3153</v>
      </c>
      <c r="H733" t="s">
        <v>3154</v>
      </c>
      <c r="I733" t="s">
        <v>132</v>
      </c>
      <c r="J733" t="s">
        <v>744</v>
      </c>
      <c r="K733" t="s">
        <v>62</v>
      </c>
      <c r="L733" t="s">
        <v>50</v>
      </c>
      <c r="M733" t="s">
        <v>62</v>
      </c>
      <c r="N733" t="s">
        <v>125</v>
      </c>
      <c r="O733" t="s">
        <v>3155</v>
      </c>
      <c r="P733" t="s">
        <v>37</v>
      </c>
      <c r="Q733" t="s">
        <v>89</v>
      </c>
      <c r="R733" s="2">
        <v>21370</v>
      </c>
      <c r="S733" t="s">
        <v>39</v>
      </c>
      <c r="T733" t="s">
        <v>102</v>
      </c>
      <c r="U733" t="s">
        <v>54</v>
      </c>
      <c r="V733">
        <v>96001</v>
      </c>
      <c r="W733" t="s">
        <v>127</v>
      </c>
      <c r="X733" t="s">
        <v>43</v>
      </c>
      <c r="Y733" t="s">
        <v>44</v>
      </c>
      <c r="Z733">
        <v>3</v>
      </c>
    </row>
    <row r="734" spans="1:26" x14ac:dyDescent="0.25">
      <c r="A734">
        <v>1159</v>
      </c>
      <c r="B734" t="s">
        <v>1421</v>
      </c>
      <c r="C734" t="s">
        <v>3074</v>
      </c>
      <c r="D734" s="1">
        <v>45039</v>
      </c>
      <c r="F734" t="s">
        <v>28</v>
      </c>
      <c r="G734" t="s">
        <v>3156</v>
      </c>
      <c r="H734" t="s">
        <v>3157</v>
      </c>
      <c r="I734" t="s">
        <v>79</v>
      </c>
      <c r="J734" t="s">
        <v>32</v>
      </c>
      <c r="K734" t="s">
        <v>51</v>
      </c>
      <c r="L734" t="s">
        <v>50</v>
      </c>
      <c r="M734" t="s">
        <v>35</v>
      </c>
      <c r="N734" t="s">
        <v>36</v>
      </c>
      <c r="P734" t="s">
        <v>37</v>
      </c>
      <c r="Q734" t="s">
        <v>147</v>
      </c>
      <c r="R734" s="2">
        <v>29009</v>
      </c>
      <c r="S734" t="s">
        <v>39</v>
      </c>
      <c r="T734" t="s">
        <v>149</v>
      </c>
      <c r="U734" t="s">
        <v>54</v>
      </c>
      <c r="V734">
        <v>62733</v>
      </c>
      <c r="W734" t="s">
        <v>73</v>
      </c>
      <c r="X734" t="s">
        <v>103</v>
      </c>
      <c r="Y734" t="s">
        <v>44</v>
      </c>
      <c r="Z734">
        <v>3</v>
      </c>
    </row>
    <row r="735" spans="1:26" x14ac:dyDescent="0.25">
      <c r="A735">
        <v>1160</v>
      </c>
      <c r="B735" t="s">
        <v>1955</v>
      </c>
      <c r="C735" t="s">
        <v>3158</v>
      </c>
      <c r="D735" s="1">
        <v>44921</v>
      </c>
      <c r="E735" s="1">
        <v>45069</v>
      </c>
      <c r="F735" t="s">
        <v>28</v>
      </c>
      <c r="G735" t="s">
        <v>3159</v>
      </c>
      <c r="H735" t="s">
        <v>3160</v>
      </c>
      <c r="I735" t="s">
        <v>97</v>
      </c>
      <c r="J735" t="s">
        <v>32</v>
      </c>
      <c r="K735" t="s">
        <v>51</v>
      </c>
      <c r="L735" t="s">
        <v>63</v>
      </c>
      <c r="M735" t="s">
        <v>62</v>
      </c>
      <c r="N735" t="s">
        <v>139</v>
      </c>
      <c r="O735" t="s">
        <v>3161</v>
      </c>
      <c r="P735" t="s">
        <v>37</v>
      </c>
      <c r="Q735" t="s">
        <v>80</v>
      </c>
      <c r="R735" s="2">
        <v>28013</v>
      </c>
      <c r="S735" t="s">
        <v>39</v>
      </c>
      <c r="T735" t="s">
        <v>291</v>
      </c>
      <c r="U735" t="s">
        <v>41</v>
      </c>
      <c r="V735">
        <v>66418</v>
      </c>
      <c r="W735" t="s">
        <v>127</v>
      </c>
      <c r="X735" t="s">
        <v>74</v>
      </c>
      <c r="Y735" t="s">
        <v>44</v>
      </c>
      <c r="Z735">
        <v>3</v>
      </c>
    </row>
    <row r="736" spans="1:26" x14ac:dyDescent="0.25">
      <c r="A736">
        <v>1161</v>
      </c>
      <c r="B736" t="s">
        <v>3162</v>
      </c>
      <c r="C736" t="s">
        <v>881</v>
      </c>
      <c r="D736" s="1">
        <v>43996</v>
      </c>
      <c r="F736" t="s">
        <v>28</v>
      </c>
      <c r="G736" t="s">
        <v>3163</v>
      </c>
      <c r="H736" t="s">
        <v>3164</v>
      </c>
      <c r="I736" t="s">
        <v>167</v>
      </c>
      <c r="J736" t="s">
        <v>32</v>
      </c>
      <c r="K736" t="s">
        <v>33</v>
      </c>
      <c r="L736" t="s">
        <v>63</v>
      </c>
      <c r="M736" t="s">
        <v>51</v>
      </c>
      <c r="N736" t="s">
        <v>36</v>
      </c>
      <c r="P736" t="s">
        <v>37</v>
      </c>
      <c r="Q736" t="s">
        <v>503</v>
      </c>
      <c r="R736" s="2">
        <v>19966</v>
      </c>
      <c r="S736" t="s">
        <v>39</v>
      </c>
      <c r="T736" t="s">
        <v>1061</v>
      </c>
      <c r="U736" t="s">
        <v>41</v>
      </c>
      <c r="V736">
        <v>78453</v>
      </c>
      <c r="W736" t="s">
        <v>73</v>
      </c>
      <c r="X736" t="s">
        <v>43</v>
      </c>
      <c r="Y736" t="s">
        <v>44</v>
      </c>
      <c r="Z736">
        <v>3</v>
      </c>
    </row>
    <row r="737" spans="1:26" x14ac:dyDescent="0.25">
      <c r="A737">
        <v>1162</v>
      </c>
      <c r="B737" t="s">
        <v>3165</v>
      </c>
      <c r="C737" t="s">
        <v>1044</v>
      </c>
      <c r="D737" s="1">
        <v>44649</v>
      </c>
      <c r="E737" s="1">
        <v>45066</v>
      </c>
      <c r="F737" t="s">
        <v>28</v>
      </c>
      <c r="G737" t="s">
        <v>3166</v>
      </c>
      <c r="H737" t="s">
        <v>3167</v>
      </c>
      <c r="I737" t="s">
        <v>97</v>
      </c>
      <c r="J737" t="s">
        <v>32</v>
      </c>
      <c r="K737" t="s">
        <v>62</v>
      </c>
      <c r="L737" t="s">
        <v>34</v>
      </c>
      <c r="M737" t="s">
        <v>35</v>
      </c>
      <c r="N737" t="s">
        <v>125</v>
      </c>
      <c r="O737" t="s">
        <v>3168</v>
      </c>
      <c r="P737" t="s">
        <v>37</v>
      </c>
      <c r="Q737" t="s">
        <v>80</v>
      </c>
      <c r="R737" s="2">
        <v>30545</v>
      </c>
      <c r="S737" t="s">
        <v>39</v>
      </c>
      <c r="T737" t="s">
        <v>82</v>
      </c>
      <c r="U737" t="s">
        <v>41</v>
      </c>
      <c r="V737">
        <v>85444</v>
      </c>
      <c r="W737" t="s">
        <v>127</v>
      </c>
      <c r="X737" t="s">
        <v>43</v>
      </c>
      <c r="Y737" t="s">
        <v>44</v>
      </c>
      <c r="Z737">
        <v>3</v>
      </c>
    </row>
    <row r="738" spans="1:26" x14ac:dyDescent="0.25">
      <c r="A738">
        <v>1163</v>
      </c>
      <c r="B738" t="s">
        <v>3169</v>
      </c>
      <c r="C738" t="s">
        <v>3170</v>
      </c>
      <c r="D738" s="1">
        <v>44913</v>
      </c>
      <c r="F738" t="s">
        <v>3017</v>
      </c>
      <c r="G738" t="s">
        <v>3171</v>
      </c>
      <c r="H738" t="s">
        <v>3172</v>
      </c>
      <c r="I738" t="s">
        <v>117</v>
      </c>
      <c r="J738" t="s">
        <v>32</v>
      </c>
      <c r="K738" t="s">
        <v>33</v>
      </c>
      <c r="L738" t="s">
        <v>50</v>
      </c>
      <c r="M738" t="s">
        <v>51</v>
      </c>
      <c r="N738" t="s">
        <v>36</v>
      </c>
      <c r="P738" t="s">
        <v>37</v>
      </c>
      <c r="Q738" t="s">
        <v>176</v>
      </c>
      <c r="R738" s="2">
        <v>35102</v>
      </c>
      <c r="S738" t="s">
        <v>39</v>
      </c>
      <c r="T738" t="s">
        <v>242</v>
      </c>
      <c r="U738" t="s">
        <v>41</v>
      </c>
      <c r="V738">
        <v>93166</v>
      </c>
      <c r="W738" t="s">
        <v>42</v>
      </c>
      <c r="X738" t="s">
        <v>103</v>
      </c>
      <c r="Y738" t="s">
        <v>44</v>
      </c>
      <c r="Z738">
        <v>3</v>
      </c>
    </row>
    <row r="739" spans="1:26" x14ac:dyDescent="0.25">
      <c r="A739">
        <v>1164</v>
      </c>
      <c r="B739" t="s">
        <v>1338</v>
      </c>
      <c r="C739" t="s">
        <v>3173</v>
      </c>
      <c r="D739" s="1">
        <v>43545</v>
      </c>
      <c r="F739" t="s">
        <v>3017</v>
      </c>
      <c r="G739" t="s">
        <v>3174</v>
      </c>
      <c r="H739" t="s">
        <v>3175</v>
      </c>
      <c r="I739" t="s">
        <v>61</v>
      </c>
      <c r="J739" t="s">
        <v>32</v>
      </c>
      <c r="K739" t="s">
        <v>51</v>
      </c>
      <c r="L739" t="s">
        <v>50</v>
      </c>
      <c r="M739" t="s">
        <v>51</v>
      </c>
      <c r="N739" t="s">
        <v>36</v>
      </c>
      <c r="P739" t="s">
        <v>37</v>
      </c>
      <c r="Q739" t="s">
        <v>65</v>
      </c>
      <c r="R739" s="2">
        <v>18561</v>
      </c>
      <c r="S739" t="s">
        <v>39</v>
      </c>
      <c r="T739" t="s">
        <v>3176</v>
      </c>
      <c r="U739" t="s">
        <v>41</v>
      </c>
      <c r="V739">
        <v>12732</v>
      </c>
      <c r="W739" t="s">
        <v>73</v>
      </c>
      <c r="X739" t="s">
        <v>83</v>
      </c>
      <c r="Y739" t="s">
        <v>44</v>
      </c>
      <c r="Z739">
        <v>3</v>
      </c>
    </row>
    <row r="740" spans="1:26" x14ac:dyDescent="0.25">
      <c r="A740">
        <v>1165</v>
      </c>
      <c r="B740" t="s">
        <v>3177</v>
      </c>
      <c r="C740" t="s">
        <v>2776</v>
      </c>
      <c r="D740" s="1">
        <v>44235</v>
      </c>
      <c r="F740" t="s">
        <v>3017</v>
      </c>
      <c r="G740" t="s">
        <v>3178</v>
      </c>
      <c r="H740" t="s">
        <v>3179</v>
      </c>
      <c r="I740" t="s">
        <v>88</v>
      </c>
      <c r="J740" t="s">
        <v>32</v>
      </c>
      <c r="K740" t="s">
        <v>62</v>
      </c>
      <c r="L740" t="s">
        <v>34</v>
      </c>
      <c r="M740" t="s">
        <v>62</v>
      </c>
      <c r="N740" t="s">
        <v>36</v>
      </c>
      <c r="P740" t="s">
        <v>37</v>
      </c>
      <c r="Q740" t="s">
        <v>89</v>
      </c>
      <c r="R740" s="2">
        <v>36047</v>
      </c>
      <c r="S740" t="s">
        <v>39</v>
      </c>
      <c r="T740" t="s">
        <v>82</v>
      </c>
      <c r="U740" t="s">
        <v>41</v>
      </c>
      <c r="V740">
        <v>48895</v>
      </c>
      <c r="W740" t="s">
        <v>73</v>
      </c>
      <c r="X740" t="s">
        <v>43</v>
      </c>
      <c r="Y740" t="s">
        <v>44</v>
      </c>
      <c r="Z740">
        <v>3</v>
      </c>
    </row>
    <row r="741" spans="1:26" x14ac:dyDescent="0.25">
      <c r="A741">
        <v>1166</v>
      </c>
      <c r="B741" t="s">
        <v>3180</v>
      </c>
      <c r="C741" t="s">
        <v>3181</v>
      </c>
      <c r="D741" s="1">
        <v>44718</v>
      </c>
      <c r="F741" t="s">
        <v>727</v>
      </c>
      <c r="G741" t="s">
        <v>3182</v>
      </c>
      <c r="H741" t="s">
        <v>3183</v>
      </c>
      <c r="I741" t="s">
        <v>97</v>
      </c>
      <c r="J741" t="s">
        <v>32</v>
      </c>
      <c r="K741" t="s">
        <v>62</v>
      </c>
      <c r="L741" t="s">
        <v>50</v>
      </c>
      <c r="M741" t="s">
        <v>35</v>
      </c>
      <c r="N741" t="s">
        <v>36</v>
      </c>
      <c r="P741" t="s">
        <v>37</v>
      </c>
      <c r="Q741" t="s">
        <v>89</v>
      </c>
      <c r="R741" s="2">
        <v>23755</v>
      </c>
      <c r="S741" t="s">
        <v>39</v>
      </c>
      <c r="T741" t="s">
        <v>225</v>
      </c>
      <c r="U741" t="s">
        <v>54</v>
      </c>
      <c r="V741">
        <v>73043</v>
      </c>
      <c r="W741" t="s">
        <v>73</v>
      </c>
      <c r="X741" t="s">
        <v>83</v>
      </c>
      <c r="Y741" t="s">
        <v>44</v>
      </c>
      <c r="Z741">
        <v>3</v>
      </c>
    </row>
    <row r="742" spans="1:26" x14ac:dyDescent="0.25">
      <c r="A742">
        <v>1167</v>
      </c>
      <c r="B742" t="s">
        <v>3184</v>
      </c>
      <c r="C742" t="s">
        <v>3185</v>
      </c>
      <c r="D742" s="1">
        <v>44501</v>
      </c>
      <c r="F742" t="s">
        <v>727</v>
      </c>
      <c r="G742" t="s">
        <v>3186</v>
      </c>
      <c r="H742" t="s">
        <v>3187</v>
      </c>
      <c r="I742" t="s">
        <v>117</v>
      </c>
      <c r="J742" t="s">
        <v>32</v>
      </c>
      <c r="K742" t="s">
        <v>33</v>
      </c>
      <c r="L742" t="s">
        <v>63</v>
      </c>
      <c r="M742" t="s">
        <v>62</v>
      </c>
      <c r="N742" t="s">
        <v>36</v>
      </c>
      <c r="P742" t="s">
        <v>37</v>
      </c>
      <c r="Q742" t="s">
        <v>89</v>
      </c>
      <c r="R742" s="2">
        <v>20333</v>
      </c>
      <c r="S742" t="s">
        <v>39</v>
      </c>
      <c r="T742" t="s">
        <v>82</v>
      </c>
      <c r="U742" t="s">
        <v>41</v>
      </c>
      <c r="V742">
        <v>69064</v>
      </c>
      <c r="W742" t="s">
        <v>73</v>
      </c>
      <c r="X742" t="s">
        <v>74</v>
      </c>
      <c r="Y742" t="s">
        <v>44</v>
      </c>
      <c r="Z742">
        <v>3</v>
      </c>
    </row>
    <row r="743" spans="1:26" x14ac:dyDescent="0.25">
      <c r="A743">
        <v>1168</v>
      </c>
      <c r="B743" t="s">
        <v>3188</v>
      </c>
      <c r="C743" t="s">
        <v>3189</v>
      </c>
      <c r="D743" s="1">
        <v>44945</v>
      </c>
      <c r="F743" t="s">
        <v>727</v>
      </c>
      <c r="G743" t="s">
        <v>3190</v>
      </c>
      <c r="H743" t="s">
        <v>3191</v>
      </c>
      <c r="I743" t="s">
        <v>61</v>
      </c>
      <c r="J743" t="s">
        <v>32</v>
      </c>
      <c r="K743" t="s">
        <v>33</v>
      </c>
      <c r="L743" t="s">
        <v>50</v>
      </c>
      <c r="M743" t="s">
        <v>62</v>
      </c>
      <c r="N743" t="s">
        <v>36</v>
      </c>
      <c r="P743" t="s">
        <v>37</v>
      </c>
      <c r="Q743" t="s">
        <v>89</v>
      </c>
      <c r="R743" s="2">
        <v>18638</v>
      </c>
      <c r="S743" t="s">
        <v>39</v>
      </c>
      <c r="T743" t="s">
        <v>66</v>
      </c>
      <c r="U743" t="s">
        <v>41</v>
      </c>
      <c r="V743">
        <v>85041</v>
      </c>
      <c r="W743" t="s">
        <v>42</v>
      </c>
      <c r="X743" t="s">
        <v>83</v>
      </c>
      <c r="Y743" t="s">
        <v>44</v>
      </c>
      <c r="Z743">
        <v>3</v>
      </c>
    </row>
    <row r="744" spans="1:26" x14ac:dyDescent="0.25">
      <c r="A744">
        <v>1169</v>
      </c>
      <c r="B744" t="s">
        <v>3192</v>
      </c>
      <c r="C744" t="s">
        <v>1669</v>
      </c>
      <c r="D744" s="1">
        <v>44042</v>
      </c>
      <c r="F744" t="s">
        <v>727</v>
      </c>
      <c r="G744" t="s">
        <v>3193</v>
      </c>
      <c r="H744" t="s">
        <v>3194</v>
      </c>
      <c r="I744" t="s">
        <v>88</v>
      </c>
      <c r="J744" t="s">
        <v>32</v>
      </c>
      <c r="K744" t="s">
        <v>33</v>
      </c>
      <c r="L744" t="s">
        <v>63</v>
      </c>
      <c r="M744" t="s">
        <v>51</v>
      </c>
      <c r="N744" t="s">
        <v>36</v>
      </c>
      <c r="P744" t="s">
        <v>37</v>
      </c>
      <c r="Q744" t="s">
        <v>89</v>
      </c>
      <c r="R744" s="2">
        <v>22174</v>
      </c>
      <c r="S744" t="s">
        <v>39</v>
      </c>
      <c r="T744" t="s">
        <v>215</v>
      </c>
      <c r="U744" t="s">
        <v>41</v>
      </c>
      <c r="V744">
        <v>66037</v>
      </c>
      <c r="W744" t="s">
        <v>127</v>
      </c>
      <c r="X744" t="s">
        <v>74</v>
      </c>
      <c r="Y744" t="s">
        <v>44</v>
      </c>
      <c r="Z744">
        <v>3</v>
      </c>
    </row>
    <row r="745" spans="1:26" x14ac:dyDescent="0.25">
      <c r="A745">
        <v>1170</v>
      </c>
      <c r="B745" t="s">
        <v>1072</v>
      </c>
      <c r="C745" t="s">
        <v>1723</v>
      </c>
      <c r="D745" s="1">
        <v>45123</v>
      </c>
      <c r="F745" t="s">
        <v>727</v>
      </c>
      <c r="G745" t="s">
        <v>3195</v>
      </c>
      <c r="H745" t="s">
        <v>3196</v>
      </c>
      <c r="I745" t="s">
        <v>31</v>
      </c>
      <c r="J745" t="s">
        <v>32</v>
      </c>
      <c r="K745" t="s">
        <v>51</v>
      </c>
      <c r="L745" t="s">
        <v>34</v>
      </c>
      <c r="M745" t="s">
        <v>62</v>
      </c>
      <c r="N745" t="s">
        <v>36</v>
      </c>
      <c r="P745" t="s">
        <v>37</v>
      </c>
      <c r="Q745" t="s">
        <v>793</v>
      </c>
      <c r="R745" s="2">
        <v>18827</v>
      </c>
      <c r="S745" t="s">
        <v>39</v>
      </c>
      <c r="T745" t="s">
        <v>82</v>
      </c>
      <c r="U745" t="s">
        <v>41</v>
      </c>
      <c r="V745">
        <v>53112</v>
      </c>
      <c r="W745" t="s">
        <v>92</v>
      </c>
      <c r="X745" t="s">
        <v>74</v>
      </c>
      <c r="Y745" t="s">
        <v>44</v>
      </c>
      <c r="Z745">
        <v>3</v>
      </c>
    </row>
    <row r="746" spans="1:26" x14ac:dyDescent="0.25">
      <c r="A746">
        <v>1171</v>
      </c>
      <c r="B746" t="s">
        <v>3197</v>
      </c>
      <c r="C746" t="s">
        <v>3198</v>
      </c>
      <c r="D746" s="1">
        <v>44728</v>
      </c>
      <c r="F746" t="s">
        <v>28</v>
      </c>
      <c r="G746" t="s">
        <v>3199</v>
      </c>
      <c r="H746" t="s">
        <v>3200</v>
      </c>
      <c r="I746" t="s">
        <v>132</v>
      </c>
      <c r="J746" t="s">
        <v>32</v>
      </c>
      <c r="K746" t="s">
        <v>51</v>
      </c>
      <c r="L746" t="s">
        <v>50</v>
      </c>
      <c r="M746" t="s">
        <v>51</v>
      </c>
      <c r="N746" t="s">
        <v>36</v>
      </c>
      <c r="P746" t="s">
        <v>37</v>
      </c>
      <c r="Q746" t="s">
        <v>89</v>
      </c>
      <c r="R746" s="2">
        <v>19564</v>
      </c>
      <c r="S746" t="s">
        <v>39</v>
      </c>
      <c r="T746" t="s">
        <v>82</v>
      </c>
      <c r="U746" t="s">
        <v>41</v>
      </c>
      <c r="V746">
        <v>93320</v>
      </c>
      <c r="W746" t="s">
        <v>55</v>
      </c>
      <c r="X746" t="s">
        <v>74</v>
      </c>
      <c r="Y746" t="s">
        <v>44</v>
      </c>
      <c r="Z746">
        <v>3</v>
      </c>
    </row>
    <row r="747" spans="1:26" x14ac:dyDescent="0.25">
      <c r="A747">
        <v>1172</v>
      </c>
      <c r="B747" t="s">
        <v>3201</v>
      </c>
      <c r="C747" t="s">
        <v>3202</v>
      </c>
      <c r="D747" s="1">
        <v>44360</v>
      </c>
      <c r="E747" s="1">
        <v>44708</v>
      </c>
      <c r="F747" t="s">
        <v>28</v>
      </c>
      <c r="G747" t="s">
        <v>3203</v>
      </c>
      <c r="H747" t="s">
        <v>3204</v>
      </c>
      <c r="I747" t="s">
        <v>49</v>
      </c>
      <c r="J747" t="s">
        <v>744</v>
      </c>
      <c r="K747" t="s">
        <v>62</v>
      </c>
      <c r="L747" t="s">
        <v>34</v>
      </c>
      <c r="M747" t="s">
        <v>62</v>
      </c>
      <c r="N747" t="s">
        <v>174</v>
      </c>
      <c r="O747" t="s">
        <v>3205</v>
      </c>
      <c r="P747" t="s">
        <v>37</v>
      </c>
      <c r="Q747" t="s">
        <v>110</v>
      </c>
      <c r="R747" s="2">
        <v>19134</v>
      </c>
      <c r="S747" t="s">
        <v>39</v>
      </c>
      <c r="T747" t="s">
        <v>112</v>
      </c>
      <c r="U747" t="s">
        <v>54</v>
      </c>
      <c r="V747">
        <v>39849</v>
      </c>
      <c r="W747" t="s">
        <v>127</v>
      </c>
      <c r="X747" t="s">
        <v>83</v>
      </c>
      <c r="Y747" t="s">
        <v>44</v>
      </c>
      <c r="Z747">
        <v>3</v>
      </c>
    </row>
    <row r="748" spans="1:26" x14ac:dyDescent="0.25">
      <c r="A748">
        <v>1173</v>
      </c>
      <c r="B748" t="s">
        <v>3206</v>
      </c>
      <c r="C748" t="s">
        <v>3207</v>
      </c>
      <c r="D748" s="1">
        <v>44149</v>
      </c>
      <c r="E748" s="1">
        <v>44501</v>
      </c>
      <c r="F748" t="s">
        <v>28</v>
      </c>
      <c r="G748" t="s">
        <v>3208</v>
      </c>
      <c r="H748" t="s">
        <v>3209</v>
      </c>
      <c r="I748" t="s">
        <v>88</v>
      </c>
      <c r="J748" t="s">
        <v>744</v>
      </c>
      <c r="K748" t="s">
        <v>62</v>
      </c>
      <c r="L748" t="s">
        <v>34</v>
      </c>
      <c r="M748" t="s">
        <v>62</v>
      </c>
      <c r="N748" t="s">
        <v>125</v>
      </c>
      <c r="O748" t="s">
        <v>3210</v>
      </c>
      <c r="P748" t="s">
        <v>37</v>
      </c>
      <c r="Q748" t="s">
        <v>3211</v>
      </c>
      <c r="R748" s="2">
        <v>24867</v>
      </c>
      <c r="S748" t="s">
        <v>39</v>
      </c>
      <c r="T748" t="s">
        <v>242</v>
      </c>
      <c r="U748" t="s">
        <v>41</v>
      </c>
      <c r="V748">
        <v>38596</v>
      </c>
      <c r="W748" t="s">
        <v>42</v>
      </c>
      <c r="X748" t="s">
        <v>43</v>
      </c>
      <c r="Y748" t="s">
        <v>44</v>
      </c>
      <c r="Z748">
        <v>3</v>
      </c>
    </row>
    <row r="749" spans="1:26" x14ac:dyDescent="0.25">
      <c r="A749">
        <v>1174</v>
      </c>
      <c r="B749" t="s">
        <v>3212</v>
      </c>
      <c r="C749" t="s">
        <v>1844</v>
      </c>
      <c r="D749" s="1">
        <v>43998</v>
      </c>
      <c r="E749" s="1">
        <v>44998</v>
      </c>
      <c r="F749" t="s">
        <v>28</v>
      </c>
      <c r="G749" t="s">
        <v>3213</v>
      </c>
      <c r="H749" t="s">
        <v>3214</v>
      </c>
      <c r="I749" t="s">
        <v>31</v>
      </c>
      <c r="J749" t="s">
        <v>744</v>
      </c>
      <c r="K749" t="s">
        <v>62</v>
      </c>
      <c r="L749" t="s">
        <v>34</v>
      </c>
      <c r="M749" t="s">
        <v>35</v>
      </c>
      <c r="N749" t="s">
        <v>125</v>
      </c>
      <c r="O749" t="s">
        <v>3215</v>
      </c>
      <c r="P749" t="s">
        <v>37</v>
      </c>
      <c r="Q749" t="s">
        <v>89</v>
      </c>
      <c r="R749" s="2">
        <v>27008</v>
      </c>
      <c r="S749" t="s">
        <v>39</v>
      </c>
      <c r="T749" t="s">
        <v>833</v>
      </c>
      <c r="U749" t="s">
        <v>41</v>
      </c>
      <c r="V749">
        <v>31731</v>
      </c>
      <c r="W749" t="s">
        <v>73</v>
      </c>
      <c r="X749" t="s">
        <v>43</v>
      </c>
      <c r="Y749" t="s">
        <v>44</v>
      </c>
      <c r="Z749">
        <v>3</v>
      </c>
    </row>
    <row r="750" spans="1:26" x14ac:dyDescent="0.25">
      <c r="A750">
        <v>1175</v>
      </c>
      <c r="B750" t="s">
        <v>1621</v>
      </c>
      <c r="C750" t="s">
        <v>465</v>
      </c>
      <c r="D750" s="1">
        <v>43454</v>
      </c>
      <c r="E750" s="1">
        <v>44189</v>
      </c>
      <c r="F750" t="s">
        <v>28</v>
      </c>
      <c r="G750" t="s">
        <v>3216</v>
      </c>
      <c r="H750" t="s">
        <v>3217</v>
      </c>
      <c r="I750" t="s">
        <v>49</v>
      </c>
      <c r="J750" t="s">
        <v>744</v>
      </c>
      <c r="K750" t="s">
        <v>62</v>
      </c>
      <c r="L750" t="s">
        <v>50</v>
      </c>
      <c r="M750" t="s">
        <v>51</v>
      </c>
      <c r="N750" t="s">
        <v>174</v>
      </c>
      <c r="O750" t="s">
        <v>3218</v>
      </c>
      <c r="P750" t="s">
        <v>37</v>
      </c>
      <c r="Q750" t="s">
        <v>331</v>
      </c>
      <c r="R750" s="2">
        <v>35281</v>
      </c>
      <c r="S750" t="s">
        <v>39</v>
      </c>
      <c r="T750" t="s">
        <v>82</v>
      </c>
      <c r="U750" t="s">
        <v>41</v>
      </c>
      <c r="V750">
        <v>38710</v>
      </c>
      <c r="W750" t="s">
        <v>127</v>
      </c>
      <c r="X750" t="s">
        <v>103</v>
      </c>
      <c r="Y750" t="s">
        <v>44</v>
      </c>
      <c r="Z750">
        <v>3</v>
      </c>
    </row>
    <row r="751" spans="1:26" x14ac:dyDescent="0.25">
      <c r="A751">
        <v>1176</v>
      </c>
      <c r="B751" t="s">
        <v>3219</v>
      </c>
      <c r="C751" t="s">
        <v>996</v>
      </c>
      <c r="D751" s="1">
        <v>44863</v>
      </c>
      <c r="F751" t="s">
        <v>28</v>
      </c>
      <c r="G751" t="s">
        <v>3220</v>
      </c>
      <c r="H751" t="s">
        <v>3221</v>
      </c>
      <c r="I751" t="s">
        <v>138</v>
      </c>
      <c r="J751" t="s">
        <v>32</v>
      </c>
      <c r="K751" t="s">
        <v>33</v>
      </c>
      <c r="L751" t="s">
        <v>50</v>
      </c>
      <c r="M751" t="s">
        <v>51</v>
      </c>
      <c r="N751" t="s">
        <v>36</v>
      </c>
      <c r="P751" t="s">
        <v>37</v>
      </c>
      <c r="Q751" t="s">
        <v>110</v>
      </c>
      <c r="R751" s="2">
        <v>22277</v>
      </c>
      <c r="S751" t="s">
        <v>39</v>
      </c>
      <c r="T751" t="s">
        <v>418</v>
      </c>
      <c r="U751" t="s">
        <v>41</v>
      </c>
      <c r="V751">
        <v>7184</v>
      </c>
      <c r="W751" t="s">
        <v>42</v>
      </c>
      <c r="X751" t="s">
        <v>83</v>
      </c>
      <c r="Y751" t="s">
        <v>44</v>
      </c>
      <c r="Z751">
        <v>3</v>
      </c>
    </row>
    <row r="752" spans="1:26" x14ac:dyDescent="0.25">
      <c r="A752">
        <v>1177</v>
      </c>
      <c r="B752" t="s">
        <v>3222</v>
      </c>
      <c r="C752" t="s">
        <v>2711</v>
      </c>
      <c r="D752" s="1">
        <v>44032</v>
      </c>
      <c r="F752" t="s">
        <v>28</v>
      </c>
      <c r="G752" t="s">
        <v>3223</v>
      </c>
      <c r="H752" t="s">
        <v>3224</v>
      </c>
      <c r="I752" t="s">
        <v>117</v>
      </c>
      <c r="J752" t="s">
        <v>32</v>
      </c>
      <c r="K752" t="s">
        <v>33</v>
      </c>
      <c r="L752" t="s">
        <v>50</v>
      </c>
      <c r="M752" t="s">
        <v>35</v>
      </c>
      <c r="N752" t="s">
        <v>36</v>
      </c>
      <c r="P752" t="s">
        <v>37</v>
      </c>
      <c r="Q752" t="s">
        <v>52</v>
      </c>
      <c r="R752" s="2">
        <v>25025</v>
      </c>
      <c r="S752" t="s">
        <v>39</v>
      </c>
      <c r="T752" t="s">
        <v>162</v>
      </c>
      <c r="U752" t="s">
        <v>41</v>
      </c>
      <c r="V752">
        <v>13425</v>
      </c>
      <c r="W752" t="s">
        <v>73</v>
      </c>
      <c r="X752" t="s">
        <v>83</v>
      </c>
      <c r="Y752" t="s">
        <v>44</v>
      </c>
      <c r="Z752">
        <v>3</v>
      </c>
    </row>
    <row r="753" spans="1:26" x14ac:dyDescent="0.25">
      <c r="A753">
        <v>1178</v>
      </c>
      <c r="B753" t="s">
        <v>3225</v>
      </c>
      <c r="C753" t="s">
        <v>2479</v>
      </c>
      <c r="D753" s="1">
        <v>44472</v>
      </c>
      <c r="E753" s="1">
        <v>44549</v>
      </c>
      <c r="F753" t="s">
        <v>28</v>
      </c>
      <c r="G753" t="s">
        <v>3226</v>
      </c>
      <c r="H753" t="s">
        <v>3227</v>
      </c>
      <c r="I753" t="s">
        <v>61</v>
      </c>
      <c r="J753" t="s">
        <v>744</v>
      </c>
      <c r="K753" t="s">
        <v>33</v>
      </c>
      <c r="L753" t="s">
        <v>34</v>
      </c>
      <c r="M753" t="s">
        <v>51</v>
      </c>
      <c r="N753" t="s">
        <v>98</v>
      </c>
      <c r="O753" t="s">
        <v>3228</v>
      </c>
      <c r="P753" t="s">
        <v>37</v>
      </c>
      <c r="Q753" t="s">
        <v>89</v>
      </c>
      <c r="R753" s="2">
        <v>21677</v>
      </c>
      <c r="S753" t="s">
        <v>39</v>
      </c>
      <c r="T753" t="s">
        <v>82</v>
      </c>
      <c r="U753" t="s">
        <v>54</v>
      </c>
      <c r="V753">
        <v>93796</v>
      </c>
      <c r="W753" t="s">
        <v>73</v>
      </c>
      <c r="X753" t="s">
        <v>74</v>
      </c>
      <c r="Y753" t="s">
        <v>44</v>
      </c>
      <c r="Z753">
        <v>3</v>
      </c>
    </row>
    <row r="754" spans="1:26" x14ac:dyDescent="0.25">
      <c r="A754">
        <v>1179</v>
      </c>
      <c r="B754" t="s">
        <v>3229</v>
      </c>
      <c r="C754" t="s">
        <v>1991</v>
      </c>
      <c r="D754" s="1">
        <v>44758</v>
      </c>
      <c r="F754" t="s">
        <v>28</v>
      </c>
      <c r="G754" t="s">
        <v>3230</v>
      </c>
      <c r="H754" t="s">
        <v>3231</v>
      </c>
      <c r="I754" t="s">
        <v>167</v>
      </c>
      <c r="J754" t="s">
        <v>32</v>
      </c>
      <c r="K754" t="s">
        <v>51</v>
      </c>
      <c r="L754" t="s">
        <v>50</v>
      </c>
      <c r="M754" t="s">
        <v>62</v>
      </c>
      <c r="N754" t="s">
        <v>36</v>
      </c>
      <c r="P754" t="s">
        <v>37</v>
      </c>
      <c r="Q754" t="s">
        <v>52</v>
      </c>
      <c r="R754" s="2">
        <v>33124</v>
      </c>
      <c r="S754" t="s">
        <v>39</v>
      </c>
      <c r="T754" t="s">
        <v>6</v>
      </c>
      <c r="U754" t="s">
        <v>54</v>
      </c>
      <c r="V754">
        <v>92453</v>
      </c>
      <c r="W754" t="s">
        <v>92</v>
      </c>
      <c r="X754" t="s">
        <v>103</v>
      </c>
      <c r="Y754" t="s">
        <v>44</v>
      </c>
      <c r="Z754">
        <v>3</v>
      </c>
    </row>
    <row r="755" spans="1:26" x14ac:dyDescent="0.25">
      <c r="A755">
        <v>1180</v>
      </c>
      <c r="B755" t="s">
        <v>3232</v>
      </c>
      <c r="C755" t="s">
        <v>3233</v>
      </c>
      <c r="D755" s="1">
        <v>44012</v>
      </c>
      <c r="F755" t="s">
        <v>28</v>
      </c>
      <c r="G755" t="s">
        <v>3234</v>
      </c>
      <c r="H755" t="s">
        <v>3235</v>
      </c>
      <c r="I755" t="s">
        <v>132</v>
      </c>
      <c r="J755" t="s">
        <v>32</v>
      </c>
      <c r="K755" t="s">
        <v>62</v>
      </c>
      <c r="L755" t="s">
        <v>63</v>
      </c>
      <c r="M755" t="s">
        <v>62</v>
      </c>
      <c r="N755" t="s">
        <v>36</v>
      </c>
      <c r="P755" t="s">
        <v>37</v>
      </c>
      <c r="Q755" t="s">
        <v>793</v>
      </c>
      <c r="R755" s="2">
        <v>16406</v>
      </c>
      <c r="S755" t="s">
        <v>39</v>
      </c>
      <c r="T755" t="s">
        <v>82</v>
      </c>
      <c r="U755" t="s">
        <v>54</v>
      </c>
      <c r="V755">
        <v>10449</v>
      </c>
      <c r="W755" t="s">
        <v>55</v>
      </c>
      <c r="X755" t="s">
        <v>74</v>
      </c>
      <c r="Y755" t="s">
        <v>44</v>
      </c>
      <c r="Z755">
        <v>3</v>
      </c>
    </row>
    <row r="756" spans="1:26" x14ac:dyDescent="0.25">
      <c r="A756">
        <v>1181</v>
      </c>
      <c r="B756" t="s">
        <v>319</v>
      </c>
      <c r="C756" t="s">
        <v>2547</v>
      </c>
      <c r="D756" s="1">
        <v>44360</v>
      </c>
      <c r="F756" t="s">
        <v>28</v>
      </c>
      <c r="G756" t="s">
        <v>3236</v>
      </c>
      <c r="H756" t="s">
        <v>3237</v>
      </c>
      <c r="I756" t="s">
        <v>79</v>
      </c>
      <c r="J756" t="s">
        <v>32</v>
      </c>
      <c r="K756" t="s">
        <v>62</v>
      </c>
      <c r="L756" t="s">
        <v>34</v>
      </c>
      <c r="M756" t="s">
        <v>51</v>
      </c>
      <c r="N756" t="s">
        <v>36</v>
      </c>
      <c r="P756" t="s">
        <v>37</v>
      </c>
      <c r="Q756" t="s">
        <v>304</v>
      </c>
      <c r="R756" s="2">
        <v>34136</v>
      </c>
      <c r="S756" t="s">
        <v>39</v>
      </c>
      <c r="T756" t="s">
        <v>82</v>
      </c>
      <c r="U756" t="s">
        <v>54</v>
      </c>
      <c r="V756">
        <v>14795</v>
      </c>
      <c r="W756" t="s">
        <v>73</v>
      </c>
      <c r="X756" t="s">
        <v>83</v>
      </c>
      <c r="Y756" t="s">
        <v>44</v>
      </c>
      <c r="Z756">
        <v>3</v>
      </c>
    </row>
    <row r="757" spans="1:26" x14ac:dyDescent="0.25">
      <c r="A757">
        <v>1182</v>
      </c>
      <c r="B757" t="s">
        <v>3238</v>
      </c>
      <c r="C757" t="s">
        <v>2438</v>
      </c>
      <c r="D757" s="1">
        <v>44194</v>
      </c>
      <c r="E757" s="1">
        <v>44858</v>
      </c>
      <c r="F757" t="s">
        <v>28</v>
      </c>
      <c r="G757" t="s">
        <v>3239</v>
      </c>
      <c r="H757" t="s">
        <v>3240</v>
      </c>
      <c r="I757" t="s">
        <v>97</v>
      </c>
      <c r="J757" t="s">
        <v>32</v>
      </c>
      <c r="K757" t="s">
        <v>62</v>
      </c>
      <c r="L757" t="s">
        <v>34</v>
      </c>
      <c r="M757" t="s">
        <v>35</v>
      </c>
      <c r="N757" t="s">
        <v>174</v>
      </c>
      <c r="O757" t="s">
        <v>3241</v>
      </c>
      <c r="P757" t="s">
        <v>37</v>
      </c>
      <c r="Q757" t="s">
        <v>147</v>
      </c>
      <c r="R757" s="2">
        <v>27007</v>
      </c>
      <c r="S757" t="s">
        <v>39</v>
      </c>
      <c r="T757" t="s">
        <v>149</v>
      </c>
      <c r="U757" t="s">
        <v>41</v>
      </c>
      <c r="V757">
        <v>60901</v>
      </c>
      <c r="W757" t="s">
        <v>92</v>
      </c>
      <c r="X757" t="s">
        <v>103</v>
      </c>
      <c r="Y757" t="s">
        <v>44</v>
      </c>
      <c r="Z757">
        <v>3</v>
      </c>
    </row>
    <row r="758" spans="1:26" x14ac:dyDescent="0.25">
      <c r="A758">
        <v>1183</v>
      </c>
      <c r="B758" t="s">
        <v>3242</v>
      </c>
      <c r="C758" t="s">
        <v>171</v>
      </c>
      <c r="D758" s="1">
        <v>44595</v>
      </c>
      <c r="F758" t="s">
        <v>28</v>
      </c>
      <c r="G758" t="s">
        <v>3243</v>
      </c>
      <c r="H758" t="s">
        <v>3244</v>
      </c>
      <c r="I758" t="s">
        <v>88</v>
      </c>
      <c r="J758" t="s">
        <v>32</v>
      </c>
      <c r="K758" t="s">
        <v>51</v>
      </c>
      <c r="L758" t="s">
        <v>50</v>
      </c>
      <c r="M758" t="s">
        <v>62</v>
      </c>
      <c r="N758" t="s">
        <v>36</v>
      </c>
      <c r="P758" t="s">
        <v>37</v>
      </c>
      <c r="Q758" t="s">
        <v>331</v>
      </c>
      <c r="R758" s="2">
        <v>17154</v>
      </c>
      <c r="S758" t="s">
        <v>39</v>
      </c>
      <c r="T758" t="s">
        <v>102</v>
      </c>
      <c r="U758" t="s">
        <v>41</v>
      </c>
      <c r="V758">
        <v>64083</v>
      </c>
      <c r="W758" t="s">
        <v>92</v>
      </c>
      <c r="X758" t="s">
        <v>83</v>
      </c>
      <c r="Y758" t="s">
        <v>44</v>
      </c>
      <c r="Z758">
        <v>3</v>
      </c>
    </row>
    <row r="759" spans="1:26" x14ac:dyDescent="0.25">
      <c r="A759">
        <v>1184</v>
      </c>
      <c r="B759" t="s">
        <v>3207</v>
      </c>
      <c r="C759" t="s">
        <v>3245</v>
      </c>
      <c r="D759" s="1">
        <v>44571</v>
      </c>
      <c r="E759" s="1">
        <v>45057</v>
      </c>
      <c r="F759" t="s">
        <v>28</v>
      </c>
      <c r="G759" t="s">
        <v>3246</v>
      </c>
      <c r="H759" t="s">
        <v>3247</v>
      </c>
      <c r="I759" t="s">
        <v>31</v>
      </c>
      <c r="J759" t="s">
        <v>32</v>
      </c>
      <c r="K759" t="s">
        <v>62</v>
      </c>
      <c r="L759" t="s">
        <v>63</v>
      </c>
      <c r="M759" t="s">
        <v>35</v>
      </c>
      <c r="N759" t="s">
        <v>98</v>
      </c>
      <c r="O759" t="s">
        <v>3248</v>
      </c>
      <c r="P759" t="s">
        <v>37</v>
      </c>
      <c r="Q759" t="s">
        <v>304</v>
      </c>
      <c r="R759" s="2">
        <v>18902</v>
      </c>
      <c r="S759" t="s">
        <v>39</v>
      </c>
      <c r="T759" t="s">
        <v>225</v>
      </c>
      <c r="U759" t="s">
        <v>41</v>
      </c>
      <c r="V759">
        <v>50781</v>
      </c>
      <c r="W759" t="s">
        <v>55</v>
      </c>
      <c r="X759" t="s">
        <v>103</v>
      </c>
      <c r="Y759" t="s">
        <v>44</v>
      </c>
      <c r="Z759">
        <v>3</v>
      </c>
    </row>
    <row r="760" spans="1:26" x14ac:dyDescent="0.25">
      <c r="A760">
        <v>1185</v>
      </c>
      <c r="B760" t="s">
        <v>523</v>
      </c>
      <c r="C760" t="s">
        <v>3249</v>
      </c>
      <c r="D760" s="1">
        <v>43447</v>
      </c>
      <c r="F760" t="s">
        <v>3017</v>
      </c>
      <c r="G760" t="s">
        <v>3250</v>
      </c>
      <c r="H760" t="s">
        <v>3251</v>
      </c>
      <c r="I760" t="s">
        <v>49</v>
      </c>
      <c r="J760" t="s">
        <v>32</v>
      </c>
      <c r="K760" t="s">
        <v>51</v>
      </c>
      <c r="L760" t="s">
        <v>50</v>
      </c>
      <c r="M760" t="s">
        <v>62</v>
      </c>
      <c r="N760" t="s">
        <v>36</v>
      </c>
      <c r="P760" t="s">
        <v>37</v>
      </c>
      <c r="Q760" t="s">
        <v>230</v>
      </c>
      <c r="R760" s="2">
        <v>26717</v>
      </c>
      <c r="S760" t="s">
        <v>39</v>
      </c>
      <c r="T760" t="s">
        <v>112</v>
      </c>
      <c r="U760" t="s">
        <v>41</v>
      </c>
      <c r="V760">
        <v>67399</v>
      </c>
      <c r="W760" t="s">
        <v>73</v>
      </c>
      <c r="X760" t="s">
        <v>43</v>
      </c>
      <c r="Y760" t="s">
        <v>44</v>
      </c>
      <c r="Z760">
        <v>3</v>
      </c>
    </row>
    <row r="761" spans="1:26" x14ac:dyDescent="0.25">
      <c r="A761">
        <v>1186</v>
      </c>
      <c r="B761" t="s">
        <v>3252</v>
      </c>
      <c r="C761" t="s">
        <v>57</v>
      </c>
      <c r="D761" s="1">
        <v>44258</v>
      </c>
      <c r="F761" t="s">
        <v>3017</v>
      </c>
      <c r="G761" t="s">
        <v>3253</v>
      </c>
      <c r="H761" t="s">
        <v>3254</v>
      </c>
      <c r="I761" t="s">
        <v>138</v>
      </c>
      <c r="J761" t="s">
        <v>32</v>
      </c>
      <c r="K761" t="s">
        <v>62</v>
      </c>
      <c r="L761" t="s">
        <v>50</v>
      </c>
      <c r="M761" t="s">
        <v>35</v>
      </c>
      <c r="N761" t="s">
        <v>36</v>
      </c>
      <c r="P761" t="s">
        <v>37</v>
      </c>
      <c r="Q761" t="s">
        <v>147</v>
      </c>
      <c r="R761" s="2">
        <v>30553</v>
      </c>
      <c r="S761" t="s">
        <v>39</v>
      </c>
      <c r="T761" t="s">
        <v>2142</v>
      </c>
      <c r="U761" t="s">
        <v>41</v>
      </c>
      <c r="V761">
        <v>82086</v>
      </c>
      <c r="W761" t="s">
        <v>55</v>
      </c>
      <c r="X761" t="s">
        <v>74</v>
      </c>
      <c r="Y761" t="s">
        <v>44</v>
      </c>
      <c r="Z761">
        <v>3</v>
      </c>
    </row>
    <row r="762" spans="1:26" x14ac:dyDescent="0.25">
      <c r="A762">
        <v>1187</v>
      </c>
      <c r="B762" t="s">
        <v>3255</v>
      </c>
      <c r="C762" t="s">
        <v>3256</v>
      </c>
      <c r="D762" s="1">
        <v>44381</v>
      </c>
      <c r="F762" t="s">
        <v>3017</v>
      </c>
      <c r="G762" t="s">
        <v>3257</v>
      </c>
      <c r="H762" t="s">
        <v>3258</v>
      </c>
      <c r="I762" t="s">
        <v>117</v>
      </c>
      <c r="J762" t="s">
        <v>32</v>
      </c>
      <c r="K762" t="s">
        <v>51</v>
      </c>
      <c r="L762" t="s">
        <v>50</v>
      </c>
      <c r="M762" t="s">
        <v>62</v>
      </c>
      <c r="N762" t="s">
        <v>36</v>
      </c>
      <c r="P762" t="s">
        <v>37</v>
      </c>
      <c r="Q762" t="s">
        <v>52</v>
      </c>
      <c r="R762" s="2">
        <v>35688</v>
      </c>
      <c r="S762" t="s">
        <v>39</v>
      </c>
      <c r="T762" t="s">
        <v>6</v>
      </c>
      <c r="U762" t="s">
        <v>41</v>
      </c>
      <c r="V762">
        <v>97001</v>
      </c>
      <c r="W762" t="s">
        <v>92</v>
      </c>
      <c r="X762" t="s">
        <v>74</v>
      </c>
      <c r="Y762" t="s">
        <v>44</v>
      </c>
      <c r="Z762">
        <v>3</v>
      </c>
    </row>
    <row r="763" spans="1:26" x14ac:dyDescent="0.25">
      <c r="A763">
        <v>1188</v>
      </c>
      <c r="B763" t="s">
        <v>1159</v>
      </c>
      <c r="C763" t="s">
        <v>3259</v>
      </c>
      <c r="D763" s="1">
        <v>43867</v>
      </c>
      <c r="E763" s="1">
        <v>44398</v>
      </c>
      <c r="F763" t="s">
        <v>727</v>
      </c>
      <c r="G763" t="s">
        <v>3260</v>
      </c>
      <c r="H763" t="s">
        <v>3261</v>
      </c>
      <c r="I763" t="s">
        <v>97</v>
      </c>
      <c r="J763" t="s">
        <v>744</v>
      </c>
      <c r="K763" t="s">
        <v>33</v>
      </c>
      <c r="L763" t="s">
        <v>63</v>
      </c>
      <c r="M763" t="s">
        <v>51</v>
      </c>
      <c r="N763" t="s">
        <v>139</v>
      </c>
      <c r="O763" t="s">
        <v>3262</v>
      </c>
      <c r="P763" t="s">
        <v>37</v>
      </c>
      <c r="Q763" t="s">
        <v>65</v>
      </c>
      <c r="R763" s="2">
        <v>29003</v>
      </c>
      <c r="S763" t="s">
        <v>39</v>
      </c>
      <c r="T763" t="s">
        <v>3263</v>
      </c>
      <c r="U763" t="s">
        <v>54</v>
      </c>
      <c r="V763">
        <v>13562</v>
      </c>
      <c r="W763" t="s">
        <v>92</v>
      </c>
      <c r="X763" t="s">
        <v>103</v>
      </c>
      <c r="Y763" t="s">
        <v>44</v>
      </c>
      <c r="Z763">
        <v>3</v>
      </c>
    </row>
    <row r="764" spans="1:26" x14ac:dyDescent="0.25">
      <c r="A764">
        <v>1189</v>
      </c>
      <c r="B764" t="s">
        <v>855</v>
      </c>
      <c r="C764" t="s">
        <v>1549</v>
      </c>
      <c r="D764" s="1">
        <v>44010</v>
      </c>
      <c r="E764" s="1">
        <v>44753</v>
      </c>
      <c r="F764" t="s">
        <v>727</v>
      </c>
      <c r="G764" t="s">
        <v>3264</v>
      </c>
      <c r="H764" t="s">
        <v>3265</v>
      </c>
      <c r="I764" t="s">
        <v>117</v>
      </c>
      <c r="J764" t="s">
        <v>744</v>
      </c>
      <c r="K764" t="s">
        <v>33</v>
      </c>
      <c r="L764" t="s">
        <v>34</v>
      </c>
      <c r="M764" t="s">
        <v>62</v>
      </c>
      <c r="N764" t="s">
        <v>98</v>
      </c>
      <c r="O764" t="s">
        <v>3266</v>
      </c>
      <c r="P764" t="s">
        <v>37</v>
      </c>
      <c r="Q764" t="s">
        <v>100</v>
      </c>
      <c r="R764" s="2">
        <v>32209</v>
      </c>
      <c r="S764" t="s">
        <v>39</v>
      </c>
      <c r="T764" t="s">
        <v>112</v>
      </c>
      <c r="U764" t="s">
        <v>41</v>
      </c>
      <c r="V764">
        <v>55949</v>
      </c>
      <c r="W764" t="s">
        <v>73</v>
      </c>
      <c r="X764" t="s">
        <v>83</v>
      </c>
      <c r="Y764" t="s">
        <v>44</v>
      </c>
      <c r="Z764">
        <v>3</v>
      </c>
    </row>
    <row r="765" spans="1:26" x14ac:dyDescent="0.25">
      <c r="A765">
        <v>1190</v>
      </c>
      <c r="B765" t="s">
        <v>3267</v>
      </c>
      <c r="C765" t="s">
        <v>407</v>
      </c>
      <c r="D765" s="1">
        <v>44187</v>
      </c>
      <c r="E765" s="1">
        <v>44520</v>
      </c>
      <c r="F765" t="s">
        <v>727</v>
      </c>
      <c r="G765" t="s">
        <v>3268</v>
      </c>
      <c r="H765" t="s">
        <v>3269</v>
      </c>
      <c r="I765" t="s">
        <v>61</v>
      </c>
      <c r="J765" t="s">
        <v>744</v>
      </c>
      <c r="K765" t="s">
        <v>33</v>
      </c>
      <c r="L765" t="s">
        <v>63</v>
      </c>
      <c r="M765" t="s">
        <v>62</v>
      </c>
      <c r="N765" t="s">
        <v>125</v>
      </c>
      <c r="O765" t="s">
        <v>3270</v>
      </c>
      <c r="P765" t="s">
        <v>37</v>
      </c>
      <c r="Q765" t="s">
        <v>241</v>
      </c>
      <c r="R765" s="2">
        <v>35905</v>
      </c>
      <c r="S765" t="s">
        <v>39</v>
      </c>
      <c r="T765" t="s">
        <v>418</v>
      </c>
      <c r="U765" t="s">
        <v>41</v>
      </c>
      <c r="V765">
        <v>88496</v>
      </c>
      <c r="W765" t="s">
        <v>55</v>
      </c>
      <c r="X765" t="s">
        <v>83</v>
      </c>
      <c r="Y765" t="s">
        <v>44</v>
      </c>
      <c r="Z765">
        <v>3</v>
      </c>
    </row>
    <row r="766" spans="1:26" x14ac:dyDescent="0.25">
      <c r="A766">
        <v>1191</v>
      </c>
      <c r="B766" t="s">
        <v>1490</v>
      </c>
      <c r="C766" t="s">
        <v>3271</v>
      </c>
      <c r="D766" s="1">
        <v>43793</v>
      </c>
      <c r="F766" t="s">
        <v>727</v>
      </c>
      <c r="G766" t="s">
        <v>3272</v>
      </c>
      <c r="H766" t="s">
        <v>3273</v>
      </c>
      <c r="I766" t="s">
        <v>88</v>
      </c>
      <c r="J766" t="s">
        <v>32</v>
      </c>
      <c r="K766" t="s">
        <v>62</v>
      </c>
      <c r="L766" t="s">
        <v>63</v>
      </c>
      <c r="M766" t="s">
        <v>62</v>
      </c>
      <c r="N766" t="s">
        <v>36</v>
      </c>
      <c r="P766" t="s">
        <v>37</v>
      </c>
      <c r="Q766" t="s">
        <v>304</v>
      </c>
      <c r="R766" s="2">
        <v>28605</v>
      </c>
      <c r="S766" t="s">
        <v>39</v>
      </c>
      <c r="T766" t="s">
        <v>677</v>
      </c>
      <c r="U766" t="s">
        <v>41</v>
      </c>
      <c r="V766">
        <v>55947</v>
      </c>
      <c r="W766" t="s">
        <v>92</v>
      </c>
      <c r="X766" t="s">
        <v>103</v>
      </c>
      <c r="Y766" t="s">
        <v>44</v>
      </c>
      <c r="Z766">
        <v>3</v>
      </c>
    </row>
    <row r="767" spans="1:26" x14ac:dyDescent="0.25">
      <c r="A767">
        <v>1192</v>
      </c>
      <c r="B767" t="s">
        <v>3274</v>
      </c>
      <c r="C767" t="s">
        <v>3275</v>
      </c>
      <c r="D767" s="1">
        <v>44827</v>
      </c>
      <c r="F767" t="s">
        <v>727</v>
      </c>
      <c r="G767" t="s">
        <v>3276</v>
      </c>
      <c r="H767" t="s">
        <v>3277</v>
      </c>
      <c r="I767" t="s">
        <v>31</v>
      </c>
      <c r="J767" t="s">
        <v>32</v>
      </c>
      <c r="K767" t="s">
        <v>62</v>
      </c>
      <c r="L767" t="s">
        <v>34</v>
      </c>
      <c r="M767" t="s">
        <v>62</v>
      </c>
      <c r="N767" t="s">
        <v>36</v>
      </c>
      <c r="P767" t="s">
        <v>37</v>
      </c>
      <c r="Q767" t="s">
        <v>80</v>
      </c>
      <c r="R767" s="2">
        <v>32484</v>
      </c>
      <c r="S767" t="s">
        <v>39</v>
      </c>
      <c r="T767" t="s">
        <v>102</v>
      </c>
      <c r="U767" t="s">
        <v>41</v>
      </c>
      <c r="V767">
        <v>75540</v>
      </c>
      <c r="W767" t="s">
        <v>42</v>
      </c>
      <c r="X767" t="s">
        <v>74</v>
      </c>
      <c r="Y767" t="s">
        <v>44</v>
      </c>
      <c r="Z767">
        <v>3</v>
      </c>
    </row>
    <row r="768" spans="1:26" x14ac:dyDescent="0.25">
      <c r="A768">
        <v>1193</v>
      </c>
      <c r="B768" t="s">
        <v>3278</v>
      </c>
      <c r="C768" t="s">
        <v>1361</v>
      </c>
      <c r="D768" s="1">
        <v>43867</v>
      </c>
      <c r="E768" s="1">
        <v>44584</v>
      </c>
      <c r="F768" t="s">
        <v>28</v>
      </c>
      <c r="G768" t="s">
        <v>3279</v>
      </c>
      <c r="H768" t="s">
        <v>3280</v>
      </c>
      <c r="I768" t="s">
        <v>132</v>
      </c>
      <c r="J768" t="s">
        <v>744</v>
      </c>
      <c r="K768" t="s">
        <v>62</v>
      </c>
      <c r="L768" t="s">
        <v>63</v>
      </c>
      <c r="M768" t="s">
        <v>35</v>
      </c>
      <c r="N768" t="s">
        <v>98</v>
      </c>
      <c r="O768" t="s">
        <v>3281</v>
      </c>
      <c r="P768" t="s">
        <v>37</v>
      </c>
      <c r="Q768" t="s">
        <v>52</v>
      </c>
      <c r="R768" s="2">
        <v>18524</v>
      </c>
      <c r="S768" t="s">
        <v>39</v>
      </c>
      <c r="T768" t="s">
        <v>225</v>
      </c>
      <c r="U768" t="s">
        <v>41</v>
      </c>
      <c r="V768">
        <v>68342</v>
      </c>
      <c r="W768" t="s">
        <v>92</v>
      </c>
      <c r="X768" t="s">
        <v>83</v>
      </c>
      <c r="Y768" t="s">
        <v>44</v>
      </c>
      <c r="Z768">
        <v>3</v>
      </c>
    </row>
    <row r="769" spans="1:26" x14ac:dyDescent="0.25">
      <c r="A769">
        <v>1194</v>
      </c>
      <c r="B769" t="s">
        <v>3282</v>
      </c>
      <c r="C769" t="s">
        <v>3283</v>
      </c>
      <c r="D769" s="1">
        <v>43479</v>
      </c>
      <c r="E769" s="1">
        <v>44414</v>
      </c>
      <c r="F769" t="s">
        <v>28</v>
      </c>
      <c r="G769" t="s">
        <v>3284</v>
      </c>
      <c r="H769" t="s">
        <v>3285</v>
      </c>
      <c r="I769" t="s">
        <v>49</v>
      </c>
      <c r="J769" t="s">
        <v>744</v>
      </c>
      <c r="K769" t="s">
        <v>62</v>
      </c>
      <c r="L769" t="s">
        <v>34</v>
      </c>
      <c r="M769" t="s">
        <v>35</v>
      </c>
      <c r="N769" t="s">
        <v>125</v>
      </c>
      <c r="O769" t="s">
        <v>3286</v>
      </c>
      <c r="P769" t="s">
        <v>37</v>
      </c>
      <c r="Q769" t="s">
        <v>89</v>
      </c>
      <c r="R769" s="2">
        <v>19426</v>
      </c>
      <c r="S769" t="s">
        <v>39</v>
      </c>
      <c r="T769" t="s">
        <v>225</v>
      </c>
      <c r="U769" t="s">
        <v>54</v>
      </c>
      <c r="V769">
        <v>5779</v>
      </c>
      <c r="W769" t="s">
        <v>127</v>
      </c>
      <c r="X769" t="s">
        <v>43</v>
      </c>
      <c r="Y769" t="s">
        <v>44</v>
      </c>
      <c r="Z769">
        <v>3</v>
      </c>
    </row>
    <row r="770" spans="1:26" x14ac:dyDescent="0.25">
      <c r="A770">
        <v>1195</v>
      </c>
      <c r="B770" t="s">
        <v>3287</v>
      </c>
      <c r="C770" t="s">
        <v>2047</v>
      </c>
      <c r="D770" s="1">
        <v>43641</v>
      </c>
      <c r="E770" s="1">
        <v>44696</v>
      </c>
      <c r="F770" t="s">
        <v>28</v>
      </c>
      <c r="G770" t="s">
        <v>3288</v>
      </c>
      <c r="H770" t="s">
        <v>3289</v>
      </c>
      <c r="I770" t="s">
        <v>79</v>
      </c>
      <c r="J770" t="s">
        <v>1804</v>
      </c>
      <c r="K770" t="s">
        <v>51</v>
      </c>
      <c r="L770" t="s">
        <v>34</v>
      </c>
      <c r="M770" t="s">
        <v>51</v>
      </c>
      <c r="N770" t="s">
        <v>139</v>
      </c>
      <c r="O770" t="s">
        <v>3290</v>
      </c>
      <c r="P770" t="s">
        <v>37</v>
      </c>
      <c r="Q770" t="s">
        <v>304</v>
      </c>
      <c r="R770" s="2">
        <v>24558</v>
      </c>
      <c r="S770" t="s">
        <v>39</v>
      </c>
      <c r="T770" t="s">
        <v>225</v>
      </c>
      <c r="U770" t="s">
        <v>41</v>
      </c>
      <c r="V770">
        <v>91065</v>
      </c>
      <c r="W770" t="s">
        <v>55</v>
      </c>
      <c r="X770" t="s">
        <v>43</v>
      </c>
      <c r="Y770" t="s">
        <v>44</v>
      </c>
      <c r="Z770">
        <v>3</v>
      </c>
    </row>
    <row r="771" spans="1:26" x14ac:dyDescent="0.25">
      <c r="A771">
        <v>1196</v>
      </c>
      <c r="B771" t="s">
        <v>3291</v>
      </c>
      <c r="C771" t="s">
        <v>3292</v>
      </c>
      <c r="D771" s="1">
        <v>43533</v>
      </c>
      <c r="F771" t="s">
        <v>28</v>
      </c>
      <c r="G771" t="s">
        <v>3293</v>
      </c>
      <c r="H771" t="s">
        <v>3294</v>
      </c>
      <c r="I771" t="s">
        <v>167</v>
      </c>
      <c r="J771" t="s">
        <v>32</v>
      </c>
      <c r="K771" t="s">
        <v>51</v>
      </c>
      <c r="L771" t="s">
        <v>34</v>
      </c>
      <c r="M771" t="s">
        <v>35</v>
      </c>
      <c r="N771" t="s">
        <v>36</v>
      </c>
      <c r="P771" t="s">
        <v>37</v>
      </c>
      <c r="Q771" t="s">
        <v>100</v>
      </c>
      <c r="R771" s="2">
        <v>28801</v>
      </c>
      <c r="S771" t="s">
        <v>39</v>
      </c>
      <c r="T771" t="s">
        <v>394</v>
      </c>
      <c r="U771" t="s">
        <v>41</v>
      </c>
      <c r="V771">
        <v>47386</v>
      </c>
      <c r="W771" t="s">
        <v>73</v>
      </c>
      <c r="X771" t="s">
        <v>83</v>
      </c>
      <c r="Y771" t="s">
        <v>44</v>
      </c>
      <c r="Z771">
        <v>3</v>
      </c>
    </row>
    <row r="772" spans="1:26" x14ac:dyDescent="0.25">
      <c r="A772">
        <v>1197</v>
      </c>
      <c r="B772" t="s">
        <v>3295</v>
      </c>
      <c r="C772" t="s">
        <v>3296</v>
      </c>
      <c r="D772" s="1">
        <v>43995</v>
      </c>
      <c r="F772" t="s">
        <v>28</v>
      </c>
      <c r="G772" t="s">
        <v>3297</v>
      </c>
      <c r="H772" t="s">
        <v>3298</v>
      </c>
      <c r="I772" t="s">
        <v>97</v>
      </c>
      <c r="J772" t="s">
        <v>32</v>
      </c>
      <c r="K772" t="s">
        <v>62</v>
      </c>
      <c r="L772" t="s">
        <v>63</v>
      </c>
      <c r="M772" t="s">
        <v>51</v>
      </c>
      <c r="N772" t="s">
        <v>36</v>
      </c>
      <c r="P772" t="s">
        <v>37</v>
      </c>
      <c r="Q772" t="s">
        <v>2516</v>
      </c>
      <c r="R772" s="2">
        <v>21348</v>
      </c>
      <c r="S772" t="s">
        <v>39</v>
      </c>
      <c r="T772" t="s">
        <v>612</v>
      </c>
      <c r="U772" t="s">
        <v>41</v>
      </c>
      <c r="V772">
        <v>38009</v>
      </c>
      <c r="W772" t="s">
        <v>55</v>
      </c>
      <c r="X772" t="s">
        <v>103</v>
      </c>
      <c r="Y772" t="s">
        <v>44</v>
      </c>
      <c r="Z772">
        <v>3</v>
      </c>
    </row>
    <row r="773" spans="1:26" x14ac:dyDescent="0.25">
      <c r="A773">
        <v>1198</v>
      </c>
      <c r="B773" t="s">
        <v>3299</v>
      </c>
      <c r="C773" t="s">
        <v>2414</v>
      </c>
      <c r="D773" s="1">
        <v>43487</v>
      </c>
      <c r="F773" t="s">
        <v>28</v>
      </c>
      <c r="G773" t="s">
        <v>3300</v>
      </c>
      <c r="H773" t="s">
        <v>3301</v>
      </c>
      <c r="I773" t="s">
        <v>117</v>
      </c>
      <c r="J773" t="s">
        <v>32</v>
      </c>
      <c r="K773" t="s">
        <v>33</v>
      </c>
      <c r="L773" t="s">
        <v>63</v>
      </c>
      <c r="M773" t="s">
        <v>51</v>
      </c>
      <c r="N773" t="s">
        <v>36</v>
      </c>
      <c r="P773" t="s">
        <v>37</v>
      </c>
      <c r="Q773" t="s">
        <v>89</v>
      </c>
      <c r="R773" s="2">
        <v>19265</v>
      </c>
      <c r="S773" t="s">
        <v>39</v>
      </c>
      <c r="T773" t="s">
        <v>82</v>
      </c>
      <c r="U773" t="s">
        <v>41</v>
      </c>
      <c r="V773">
        <v>61843</v>
      </c>
      <c r="W773" t="s">
        <v>127</v>
      </c>
      <c r="X773" t="s">
        <v>83</v>
      </c>
      <c r="Y773" t="s">
        <v>44</v>
      </c>
      <c r="Z773">
        <v>3</v>
      </c>
    </row>
    <row r="774" spans="1:26" x14ac:dyDescent="0.25">
      <c r="A774">
        <v>1199</v>
      </c>
      <c r="B774" t="s">
        <v>2326</v>
      </c>
      <c r="C774" t="s">
        <v>537</v>
      </c>
      <c r="D774" s="1">
        <v>44177</v>
      </c>
      <c r="F774" t="s">
        <v>28</v>
      </c>
      <c r="G774" t="s">
        <v>3302</v>
      </c>
      <c r="H774" t="s">
        <v>3303</v>
      </c>
      <c r="I774" t="s">
        <v>61</v>
      </c>
      <c r="J774" t="s">
        <v>32</v>
      </c>
      <c r="K774" t="s">
        <v>62</v>
      </c>
      <c r="L774" t="s">
        <v>63</v>
      </c>
      <c r="M774" t="s">
        <v>51</v>
      </c>
      <c r="N774" t="s">
        <v>36</v>
      </c>
      <c r="P774" t="s">
        <v>37</v>
      </c>
      <c r="Q774" t="s">
        <v>89</v>
      </c>
      <c r="R774" s="2">
        <v>18367</v>
      </c>
      <c r="S774" t="s">
        <v>39</v>
      </c>
      <c r="T774" t="s">
        <v>82</v>
      </c>
      <c r="U774" t="s">
        <v>41</v>
      </c>
      <c r="V774">
        <v>75258</v>
      </c>
      <c r="W774" t="s">
        <v>42</v>
      </c>
      <c r="X774" t="s">
        <v>43</v>
      </c>
      <c r="Y774" t="s">
        <v>44</v>
      </c>
      <c r="Z774">
        <v>3</v>
      </c>
    </row>
    <row r="775" spans="1:26" x14ac:dyDescent="0.25">
      <c r="A775">
        <v>1200</v>
      </c>
      <c r="B775" t="s">
        <v>216</v>
      </c>
      <c r="C775" t="s">
        <v>3249</v>
      </c>
      <c r="D775" s="1">
        <v>44678</v>
      </c>
      <c r="F775" t="s">
        <v>28</v>
      </c>
      <c r="G775" t="s">
        <v>3304</v>
      </c>
      <c r="H775" t="s">
        <v>3305</v>
      </c>
      <c r="I775" t="s">
        <v>88</v>
      </c>
      <c r="J775" t="s">
        <v>32</v>
      </c>
      <c r="K775" t="s">
        <v>51</v>
      </c>
      <c r="L775" t="s">
        <v>50</v>
      </c>
      <c r="M775" t="s">
        <v>62</v>
      </c>
      <c r="N775" t="s">
        <v>36</v>
      </c>
      <c r="P775" t="s">
        <v>37</v>
      </c>
      <c r="Q775" t="s">
        <v>80</v>
      </c>
      <c r="R775" s="2">
        <v>28406</v>
      </c>
      <c r="S775" t="s">
        <v>39</v>
      </c>
      <c r="T775" t="s">
        <v>82</v>
      </c>
      <c r="U775" t="s">
        <v>41</v>
      </c>
      <c r="V775">
        <v>62616</v>
      </c>
      <c r="W775" t="s">
        <v>73</v>
      </c>
      <c r="X775" t="s">
        <v>83</v>
      </c>
      <c r="Y775" t="s">
        <v>44</v>
      </c>
      <c r="Z775">
        <v>3</v>
      </c>
    </row>
    <row r="776" spans="1:26" x14ac:dyDescent="0.25">
      <c r="A776">
        <v>1201</v>
      </c>
      <c r="B776" t="s">
        <v>3306</v>
      </c>
      <c r="C776" t="s">
        <v>276</v>
      </c>
      <c r="D776" s="1">
        <v>44662</v>
      </c>
      <c r="E776" s="1">
        <v>44830</v>
      </c>
      <c r="F776" t="s">
        <v>28</v>
      </c>
      <c r="G776" t="s">
        <v>3307</v>
      </c>
      <c r="H776" t="s">
        <v>3308</v>
      </c>
      <c r="I776" t="s">
        <v>31</v>
      </c>
      <c r="J776" t="s">
        <v>744</v>
      </c>
      <c r="K776" t="s">
        <v>33</v>
      </c>
      <c r="L776" t="s">
        <v>50</v>
      </c>
      <c r="M776" t="s">
        <v>51</v>
      </c>
      <c r="N776" t="s">
        <v>174</v>
      </c>
      <c r="O776" t="s">
        <v>3309</v>
      </c>
      <c r="P776" t="s">
        <v>37</v>
      </c>
      <c r="Q776" t="s">
        <v>80</v>
      </c>
      <c r="R776" s="2">
        <v>19751</v>
      </c>
      <c r="S776" t="s">
        <v>39</v>
      </c>
      <c r="T776" t="s">
        <v>291</v>
      </c>
      <c r="U776" t="s">
        <v>54</v>
      </c>
      <c r="V776">
        <v>53450</v>
      </c>
      <c r="W776" t="s">
        <v>73</v>
      </c>
      <c r="X776" t="s">
        <v>103</v>
      </c>
      <c r="Y776" t="s">
        <v>44</v>
      </c>
      <c r="Z776">
        <v>3</v>
      </c>
    </row>
    <row r="777" spans="1:26" x14ac:dyDescent="0.25">
      <c r="A777">
        <v>1202</v>
      </c>
      <c r="B777" t="s">
        <v>3310</v>
      </c>
      <c r="C777" t="s">
        <v>3311</v>
      </c>
      <c r="D777" s="1">
        <v>44805</v>
      </c>
      <c r="E777" s="1">
        <v>44897</v>
      </c>
      <c r="F777" t="s">
        <v>28</v>
      </c>
      <c r="G777" t="s">
        <v>3312</v>
      </c>
      <c r="H777" t="s">
        <v>3313</v>
      </c>
      <c r="I777" t="s">
        <v>132</v>
      </c>
      <c r="J777" t="s">
        <v>744</v>
      </c>
      <c r="K777" t="s">
        <v>33</v>
      </c>
      <c r="L777" t="s">
        <v>63</v>
      </c>
      <c r="M777" t="s">
        <v>35</v>
      </c>
      <c r="N777" t="s">
        <v>174</v>
      </c>
      <c r="O777" t="s">
        <v>3314</v>
      </c>
      <c r="P777" t="s">
        <v>37</v>
      </c>
      <c r="Q777" t="s">
        <v>304</v>
      </c>
      <c r="R777" s="2">
        <v>30487</v>
      </c>
      <c r="S777" t="s">
        <v>39</v>
      </c>
      <c r="T777" t="s">
        <v>380</v>
      </c>
      <c r="U777" t="s">
        <v>54</v>
      </c>
      <c r="V777">
        <v>9799</v>
      </c>
      <c r="W777" t="s">
        <v>42</v>
      </c>
      <c r="X777" t="s">
        <v>43</v>
      </c>
      <c r="Y777" t="s">
        <v>44</v>
      </c>
      <c r="Z777">
        <v>3</v>
      </c>
    </row>
    <row r="778" spans="1:26" x14ac:dyDescent="0.25">
      <c r="A778">
        <v>1203</v>
      </c>
      <c r="B778" t="s">
        <v>3315</v>
      </c>
      <c r="C778" t="s">
        <v>2768</v>
      </c>
      <c r="D778" s="1">
        <v>43351</v>
      </c>
      <c r="F778" t="s">
        <v>28</v>
      </c>
      <c r="G778" t="s">
        <v>3316</v>
      </c>
      <c r="H778" t="s">
        <v>3317</v>
      </c>
      <c r="I778" t="s">
        <v>49</v>
      </c>
      <c r="J778" t="s">
        <v>32</v>
      </c>
      <c r="K778" t="s">
        <v>33</v>
      </c>
      <c r="L778" t="s">
        <v>50</v>
      </c>
      <c r="M778" t="s">
        <v>51</v>
      </c>
      <c r="N778" t="s">
        <v>36</v>
      </c>
      <c r="P778" t="s">
        <v>37</v>
      </c>
      <c r="Q778" t="s">
        <v>110</v>
      </c>
      <c r="R778" s="2">
        <v>31793</v>
      </c>
      <c r="S778" t="s">
        <v>39</v>
      </c>
      <c r="T778" t="s">
        <v>112</v>
      </c>
      <c r="U778" t="s">
        <v>54</v>
      </c>
      <c r="V778">
        <v>14153</v>
      </c>
      <c r="W778" t="s">
        <v>42</v>
      </c>
      <c r="X778" t="s">
        <v>103</v>
      </c>
      <c r="Y778" t="s">
        <v>44</v>
      </c>
      <c r="Z778">
        <v>3</v>
      </c>
    </row>
    <row r="779" spans="1:26" x14ac:dyDescent="0.25">
      <c r="A779">
        <v>1204</v>
      </c>
      <c r="B779" t="s">
        <v>3318</v>
      </c>
      <c r="C779" t="s">
        <v>1357</v>
      </c>
      <c r="D779" s="1">
        <v>44889</v>
      </c>
      <c r="E779" s="1">
        <v>45143</v>
      </c>
      <c r="F779" t="s">
        <v>28</v>
      </c>
      <c r="G779" t="s">
        <v>3319</v>
      </c>
      <c r="H779" t="s">
        <v>3320</v>
      </c>
      <c r="I779" t="s">
        <v>138</v>
      </c>
      <c r="J779" t="s">
        <v>32</v>
      </c>
      <c r="K779" t="s">
        <v>62</v>
      </c>
      <c r="L779" t="s">
        <v>63</v>
      </c>
      <c r="M779" t="s">
        <v>35</v>
      </c>
      <c r="N779" t="s">
        <v>174</v>
      </c>
      <c r="O779" t="s">
        <v>3321</v>
      </c>
      <c r="P779" t="s">
        <v>37</v>
      </c>
      <c r="Q779" t="s">
        <v>65</v>
      </c>
      <c r="R779" s="2">
        <v>17771</v>
      </c>
      <c r="S779" t="s">
        <v>39</v>
      </c>
      <c r="T779" t="s">
        <v>707</v>
      </c>
      <c r="U779" t="s">
        <v>54</v>
      </c>
      <c r="V779">
        <v>76112</v>
      </c>
      <c r="W779" t="s">
        <v>42</v>
      </c>
      <c r="X779" t="s">
        <v>83</v>
      </c>
      <c r="Y779" t="s">
        <v>44</v>
      </c>
      <c r="Z779">
        <v>3</v>
      </c>
    </row>
    <row r="780" spans="1:26" x14ac:dyDescent="0.25">
      <c r="A780">
        <v>1205</v>
      </c>
      <c r="B780" t="s">
        <v>3322</v>
      </c>
      <c r="C780" t="s">
        <v>3323</v>
      </c>
      <c r="D780" s="1">
        <v>44035</v>
      </c>
      <c r="F780" t="s">
        <v>28</v>
      </c>
      <c r="G780" t="s">
        <v>3324</v>
      </c>
      <c r="H780" t="s">
        <v>3325</v>
      </c>
      <c r="I780" t="s">
        <v>79</v>
      </c>
      <c r="J780" t="s">
        <v>32</v>
      </c>
      <c r="K780" t="s">
        <v>62</v>
      </c>
      <c r="L780" t="s">
        <v>34</v>
      </c>
      <c r="M780" t="s">
        <v>51</v>
      </c>
      <c r="N780" t="s">
        <v>36</v>
      </c>
      <c r="P780" t="s">
        <v>37</v>
      </c>
      <c r="Q780" t="s">
        <v>503</v>
      </c>
      <c r="R780" s="2">
        <v>20579</v>
      </c>
      <c r="S780" t="s">
        <v>39</v>
      </c>
      <c r="T780" t="s">
        <v>3106</v>
      </c>
      <c r="U780" t="s">
        <v>41</v>
      </c>
      <c r="V780">
        <v>73101</v>
      </c>
      <c r="W780" t="s">
        <v>55</v>
      </c>
      <c r="X780" t="s">
        <v>74</v>
      </c>
      <c r="Y780" t="s">
        <v>44</v>
      </c>
      <c r="Z780">
        <v>3</v>
      </c>
    </row>
    <row r="781" spans="1:26" x14ac:dyDescent="0.25">
      <c r="A781">
        <v>1206</v>
      </c>
      <c r="B781" t="s">
        <v>3326</v>
      </c>
      <c r="C781" t="s">
        <v>106</v>
      </c>
      <c r="D781" s="1">
        <v>43462</v>
      </c>
      <c r="E781" s="1">
        <v>45061</v>
      </c>
      <c r="F781" t="s">
        <v>28</v>
      </c>
      <c r="G781" t="s">
        <v>3327</v>
      </c>
      <c r="H781" t="s">
        <v>3328</v>
      </c>
      <c r="I781" t="s">
        <v>167</v>
      </c>
      <c r="J781" t="s">
        <v>32</v>
      </c>
      <c r="K781" t="s">
        <v>51</v>
      </c>
      <c r="L781" t="s">
        <v>34</v>
      </c>
      <c r="M781" t="s">
        <v>51</v>
      </c>
      <c r="N781" t="s">
        <v>174</v>
      </c>
      <c r="O781" t="s">
        <v>3329</v>
      </c>
      <c r="P781" t="s">
        <v>37</v>
      </c>
      <c r="Q781" t="s">
        <v>110</v>
      </c>
      <c r="R781" s="2">
        <v>20500</v>
      </c>
      <c r="S781" t="s">
        <v>39</v>
      </c>
      <c r="T781" t="s">
        <v>702</v>
      </c>
      <c r="U781" t="s">
        <v>41</v>
      </c>
      <c r="V781">
        <v>82378</v>
      </c>
      <c r="W781" t="s">
        <v>42</v>
      </c>
      <c r="X781" t="s">
        <v>103</v>
      </c>
      <c r="Y781" t="s">
        <v>44</v>
      </c>
      <c r="Z781">
        <v>3</v>
      </c>
    </row>
    <row r="782" spans="1:26" x14ac:dyDescent="0.25">
      <c r="A782">
        <v>1207</v>
      </c>
      <c r="B782" t="s">
        <v>2037</v>
      </c>
      <c r="C782" t="s">
        <v>3330</v>
      </c>
      <c r="D782" s="1">
        <v>43739</v>
      </c>
      <c r="F782" t="s">
        <v>28</v>
      </c>
      <c r="G782" t="s">
        <v>3331</v>
      </c>
      <c r="H782" t="s">
        <v>3332</v>
      </c>
      <c r="I782" t="s">
        <v>97</v>
      </c>
      <c r="J782" t="s">
        <v>32</v>
      </c>
      <c r="K782" t="s">
        <v>33</v>
      </c>
      <c r="L782" t="s">
        <v>63</v>
      </c>
      <c r="M782" t="s">
        <v>62</v>
      </c>
      <c r="N782" t="s">
        <v>36</v>
      </c>
      <c r="P782" t="s">
        <v>37</v>
      </c>
      <c r="Q782" t="s">
        <v>304</v>
      </c>
      <c r="R782" s="2">
        <v>20644</v>
      </c>
      <c r="S782" t="s">
        <v>39</v>
      </c>
      <c r="T782" t="s">
        <v>82</v>
      </c>
      <c r="U782" t="s">
        <v>41</v>
      </c>
      <c r="V782">
        <v>63878</v>
      </c>
      <c r="W782" t="s">
        <v>42</v>
      </c>
      <c r="X782" t="s">
        <v>103</v>
      </c>
      <c r="Y782" t="s">
        <v>44</v>
      </c>
      <c r="Z782">
        <v>3</v>
      </c>
    </row>
    <row r="783" spans="1:26" x14ac:dyDescent="0.25">
      <c r="A783">
        <v>1208</v>
      </c>
      <c r="B783" t="s">
        <v>2799</v>
      </c>
      <c r="C783" t="s">
        <v>577</v>
      </c>
      <c r="D783" s="1">
        <v>43694</v>
      </c>
      <c r="E783" s="1">
        <v>43763</v>
      </c>
      <c r="F783" t="s">
        <v>3017</v>
      </c>
      <c r="G783" t="s">
        <v>3333</v>
      </c>
      <c r="H783" t="s">
        <v>3334</v>
      </c>
      <c r="I783" t="s">
        <v>117</v>
      </c>
      <c r="J783" t="s">
        <v>32</v>
      </c>
      <c r="K783" t="s">
        <v>33</v>
      </c>
      <c r="L783" t="s">
        <v>50</v>
      </c>
      <c r="M783" t="s">
        <v>51</v>
      </c>
      <c r="N783" t="s">
        <v>139</v>
      </c>
      <c r="O783" t="s">
        <v>3335</v>
      </c>
      <c r="P783" t="s">
        <v>37</v>
      </c>
      <c r="Q783" t="s">
        <v>304</v>
      </c>
      <c r="R783" s="2">
        <v>29219</v>
      </c>
      <c r="S783" t="s">
        <v>39</v>
      </c>
      <c r="T783" t="s">
        <v>82</v>
      </c>
      <c r="U783" t="s">
        <v>41</v>
      </c>
      <c r="V783">
        <v>59862</v>
      </c>
      <c r="W783" t="s">
        <v>92</v>
      </c>
      <c r="X783" t="s">
        <v>74</v>
      </c>
      <c r="Y783" t="s">
        <v>44</v>
      </c>
      <c r="Z783">
        <v>3</v>
      </c>
    </row>
    <row r="784" spans="1:26" x14ac:dyDescent="0.25">
      <c r="A784">
        <v>1209</v>
      </c>
      <c r="B784" t="s">
        <v>3336</v>
      </c>
      <c r="C784" t="s">
        <v>2101</v>
      </c>
      <c r="D784" s="1">
        <v>45077</v>
      </c>
      <c r="F784" t="s">
        <v>3017</v>
      </c>
      <c r="G784" t="s">
        <v>3337</v>
      </c>
      <c r="H784" t="s">
        <v>3338</v>
      </c>
      <c r="I784" t="s">
        <v>61</v>
      </c>
      <c r="J784" t="s">
        <v>32</v>
      </c>
      <c r="K784" t="s">
        <v>51</v>
      </c>
      <c r="L784" t="s">
        <v>50</v>
      </c>
      <c r="M784" t="s">
        <v>51</v>
      </c>
      <c r="N784" t="s">
        <v>36</v>
      </c>
      <c r="P784" t="s">
        <v>37</v>
      </c>
      <c r="Q784" t="s">
        <v>304</v>
      </c>
      <c r="R784" s="2">
        <v>36315</v>
      </c>
      <c r="S784" t="s">
        <v>39</v>
      </c>
      <c r="T784" t="s">
        <v>225</v>
      </c>
      <c r="U784" t="s">
        <v>41</v>
      </c>
      <c r="V784">
        <v>23252</v>
      </c>
      <c r="W784" t="s">
        <v>73</v>
      </c>
      <c r="X784" t="s">
        <v>83</v>
      </c>
      <c r="Y784" t="s">
        <v>44</v>
      </c>
      <c r="Z784">
        <v>3</v>
      </c>
    </row>
    <row r="785" spans="1:26" x14ac:dyDescent="0.25">
      <c r="A785">
        <v>1210</v>
      </c>
      <c r="B785" t="s">
        <v>3339</v>
      </c>
      <c r="C785" t="s">
        <v>3340</v>
      </c>
      <c r="D785" s="1">
        <v>44173</v>
      </c>
      <c r="E785" s="1">
        <v>45087</v>
      </c>
      <c r="F785" t="s">
        <v>3017</v>
      </c>
      <c r="G785" t="s">
        <v>3341</v>
      </c>
      <c r="H785" t="s">
        <v>3342</v>
      </c>
      <c r="I785" t="s">
        <v>88</v>
      </c>
      <c r="J785" t="s">
        <v>32</v>
      </c>
      <c r="K785" t="s">
        <v>62</v>
      </c>
      <c r="L785" t="s">
        <v>63</v>
      </c>
      <c r="M785" t="s">
        <v>51</v>
      </c>
      <c r="N785" t="s">
        <v>98</v>
      </c>
      <c r="O785" t="s">
        <v>3343</v>
      </c>
      <c r="P785" t="s">
        <v>37</v>
      </c>
      <c r="Q785" t="s">
        <v>89</v>
      </c>
      <c r="R785" s="2">
        <v>17891</v>
      </c>
      <c r="S785" t="s">
        <v>39</v>
      </c>
      <c r="T785" t="s">
        <v>581</v>
      </c>
      <c r="U785" t="s">
        <v>41</v>
      </c>
      <c r="V785">
        <v>91039</v>
      </c>
      <c r="W785" t="s">
        <v>127</v>
      </c>
      <c r="X785" t="s">
        <v>103</v>
      </c>
      <c r="Y785" t="s">
        <v>44</v>
      </c>
      <c r="Z785">
        <v>3</v>
      </c>
    </row>
    <row r="786" spans="1:26" x14ac:dyDescent="0.25">
      <c r="A786">
        <v>1211</v>
      </c>
      <c r="B786" t="s">
        <v>3344</v>
      </c>
      <c r="C786" t="s">
        <v>2642</v>
      </c>
      <c r="D786" s="1">
        <v>43409</v>
      </c>
      <c r="E786" s="1">
        <v>45008</v>
      </c>
      <c r="F786" t="s">
        <v>727</v>
      </c>
      <c r="G786" t="s">
        <v>3345</v>
      </c>
      <c r="H786" t="s">
        <v>3346</v>
      </c>
      <c r="I786" t="s">
        <v>31</v>
      </c>
      <c r="J786" t="s">
        <v>744</v>
      </c>
      <c r="K786" t="s">
        <v>51</v>
      </c>
      <c r="L786" t="s">
        <v>63</v>
      </c>
      <c r="M786" t="s">
        <v>51</v>
      </c>
      <c r="N786" t="s">
        <v>174</v>
      </c>
      <c r="O786" t="s">
        <v>3347</v>
      </c>
      <c r="P786" t="s">
        <v>37</v>
      </c>
      <c r="Q786" t="s">
        <v>89</v>
      </c>
      <c r="R786" s="2">
        <v>29931</v>
      </c>
      <c r="S786" t="s">
        <v>39</v>
      </c>
      <c r="T786" t="s">
        <v>149</v>
      </c>
      <c r="U786" t="s">
        <v>54</v>
      </c>
      <c r="V786">
        <v>37834</v>
      </c>
      <c r="W786" t="s">
        <v>73</v>
      </c>
      <c r="X786" t="s">
        <v>43</v>
      </c>
      <c r="Y786" t="s">
        <v>44</v>
      </c>
      <c r="Z786">
        <v>3</v>
      </c>
    </row>
    <row r="787" spans="1:26" x14ac:dyDescent="0.25">
      <c r="A787">
        <v>1212</v>
      </c>
      <c r="B787" t="s">
        <v>3348</v>
      </c>
      <c r="C787" t="s">
        <v>3349</v>
      </c>
      <c r="D787" s="1">
        <v>44069</v>
      </c>
      <c r="E787" s="1">
        <v>45021</v>
      </c>
      <c r="F787" t="s">
        <v>727</v>
      </c>
      <c r="G787" t="s">
        <v>3350</v>
      </c>
      <c r="H787" t="s">
        <v>3351</v>
      </c>
      <c r="I787" t="s">
        <v>49</v>
      </c>
      <c r="J787" t="s">
        <v>744</v>
      </c>
      <c r="K787" t="s">
        <v>33</v>
      </c>
      <c r="L787" t="s">
        <v>34</v>
      </c>
      <c r="M787" t="s">
        <v>62</v>
      </c>
      <c r="N787" t="s">
        <v>174</v>
      </c>
      <c r="O787" t="s">
        <v>3352</v>
      </c>
      <c r="P787" t="s">
        <v>37</v>
      </c>
      <c r="Q787" t="s">
        <v>110</v>
      </c>
      <c r="R787" s="2">
        <v>30555</v>
      </c>
      <c r="S787" t="s">
        <v>39</v>
      </c>
      <c r="T787" t="s">
        <v>418</v>
      </c>
      <c r="U787" t="s">
        <v>41</v>
      </c>
      <c r="V787">
        <v>46678</v>
      </c>
      <c r="W787" t="s">
        <v>55</v>
      </c>
      <c r="X787" t="s">
        <v>74</v>
      </c>
      <c r="Y787" t="s">
        <v>44</v>
      </c>
      <c r="Z787">
        <v>3</v>
      </c>
    </row>
    <row r="788" spans="1:26" x14ac:dyDescent="0.25">
      <c r="A788">
        <v>1213</v>
      </c>
      <c r="B788" t="s">
        <v>3353</v>
      </c>
      <c r="C788" t="s">
        <v>3354</v>
      </c>
      <c r="D788" s="1">
        <v>43884</v>
      </c>
      <c r="F788" t="s">
        <v>727</v>
      </c>
      <c r="G788" t="s">
        <v>3355</v>
      </c>
      <c r="H788" t="s">
        <v>3356</v>
      </c>
      <c r="I788" t="s">
        <v>138</v>
      </c>
      <c r="J788" t="s">
        <v>32</v>
      </c>
      <c r="K788" t="s">
        <v>51</v>
      </c>
      <c r="L788" t="s">
        <v>50</v>
      </c>
      <c r="M788" t="s">
        <v>51</v>
      </c>
      <c r="N788" t="s">
        <v>36</v>
      </c>
      <c r="P788" t="s">
        <v>37</v>
      </c>
      <c r="Q788" t="s">
        <v>176</v>
      </c>
      <c r="R788" s="2">
        <v>31858</v>
      </c>
      <c r="S788" t="s">
        <v>39</v>
      </c>
      <c r="T788" t="s">
        <v>177</v>
      </c>
      <c r="U788" t="s">
        <v>41</v>
      </c>
      <c r="V788">
        <v>41849</v>
      </c>
      <c r="W788" t="s">
        <v>42</v>
      </c>
      <c r="X788" t="s">
        <v>83</v>
      </c>
      <c r="Y788" t="s">
        <v>44</v>
      </c>
      <c r="Z788">
        <v>3</v>
      </c>
    </row>
    <row r="789" spans="1:26" x14ac:dyDescent="0.25">
      <c r="A789">
        <v>1214</v>
      </c>
      <c r="B789" t="s">
        <v>3357</v>
      </c>
      <c r="C789" t="s">
        <v>2259</v>
      </c>
      <c r="D789" s="1">
        <v>44604</v>
      </c>
      <c r="F789" t="s">
        <v>727</v>
      </c>
      <c r="G789" t="s">
        <v>3358</v>
      </c>
      <c r="H789" t="s">
        <v>3359</v>
      </c>
      <c r="I789" t="s">
        <v>117</v>
      </c>
      <c r="J789" t="s">
        <v>32</v>
      </c>
      <c r="K789" t="s">
        <v>62</v>
      </c>
      <c r="L789" t="s">
        <v>63</v>
      </c>
      <c r="M789" t="s">
        <v>62</v>
      </c>
      <c r="N789" t="s">
        <v>36</v>
      </c>
      <c r="P789" t="s">
        <v>37</v>
      </c>
      <c r="Q789" t="s">
        <v>147</v>
      </c>
      <c r="R789" s="2">
        <v>24734</v>
      </c>
      <c r="S789" t="s">
        <v>39</v>
      </c>
      <c r="T789" t="s">
        <v>149</v>
      </c>
      <c r="U789" t="s">
        <v>41</v>
      </c>
      <c r="V789">
        <v>16422</v>
      </c>
      <c r="W789" t="s">
        <v>127</v>
      </c>
      <c r="X789" t="s">
        <v>103</v>
      </c>
      <c r="Y789" t="s">
        <v>44</v>
      </c>
      <c r="Z789">
        <v>3</v>
      </c>
    </row>
    <row r="790" spans="1:26" x14ac:dyDescent="0.25">
      <c r="A790">
        <v>1215</v>
      </c>
      <c r="B790" t="s">
        <v>3360</v>
      </c>
      <c r="C790" t="s">
        <v>1640</v>
      </c>
      <c r="D790" s="1">
        <v>43874</v>
      </c>
      <c r="F790" t="s">
        <v>727</v>
      </c>
      <c r="G790" t="s">
        <v>3361</v>
      </c>
      <c r="H790" t="s">
        <v>3362</v>
      </c>
      <c r="I790" t="s">
        <v>61</v>
      </c>
      <c r="J790" t="s">
        <v>32</v>
      </c>
      <c r="K790" t="s">
        <v>33</v>
      </c>
      <c r="L790" t="s">
        <v>34</v>
      </c>
      <c r="M790" t="s">
        <v>35</v>
      </c>
      <c r="N790" t="s">
        <v>36</v>
      </c>
      <c r="P790" t="s">
        <v>37</v>
      </c>
      <c r="Q790" t="s">
        <v>52</v>
      </c>
      <c r="R790" s="2">
        <v>30515</v>
      </c>
      <c r="S790" t="s">
        <v>39</v>
      </c>
      <c r="T790" t="s">
        <v>82</v>
      </c>
      <c r="U790" t="s">
        <v>41</v>
      </c>
      <c r="V790">
        <v>79625</v>
      </c>
      <c r="W790" t="s">
        <v>127</v>
      </c>
      <c r="X790" t="s">
        <v>43</v>
      </c>
      <c r="Y790" t="s">
        <v>44</v>
      </c>
      <c r="Z790">
        <v>3</v>
      </c>
    </row>
    <row r="791" spans="1:26" x14ac:dyDescent="0.25">
      <c r="A791">
        <v>1216</v>
      </c>
      <c r="B791" t="s">
        <v>1062</v>
      </c>
      <c r="C791" t="s">
        <v>3363</v>
      </c>
      <c r="D791" s="1">
        <v>44972</v>
      </c>
      <c r="E791" s="1">
        <v>44994</v>
      </c>
      <c r="F791" t="s">
        <v>28</v>
      </c>
      <c r="G791" t="s">
        <v>3364</v>
      </c>
      <c r="H791" t="s">
        <v>3365</v>
      </c>
      <c r="I791" t="s">
        <v>167</v>
      </c>
      <c r="J791" t="s">
        <v>744</v>
      </c>
      <c r="K791" t="s">
        <v>51</v>
      </c>
      <c r="L791" t="s">
        <v>63</v>
      </c>
      <c r="M791" t="s">
        <v>51</v>
      </c>
      <c r="N791" t="s">
        <v>174</v>
      </c>
      <c r="O791" t="s">
        <v>3366</v>
      </c>
      <c r="P791" t="s">
        <v>37</v>
      </c>
      <c r="Q791" t="s">
        <v>80</v>
      </c>
      <c r="R791" s="2">
        <v>31582</v>
      </c>
      <c r="S791" t="s">
        <v>39</v>
      </c>
      <c r="T791" t="s">
        <v>102</v>
      </c>
      <c r="U791" t="s">
        <v>41</v>
      </c>
      <c r="V791">
        <v>11159</v>
      </c>
      <c r="W791" t="s">
        <v>92</v>
      </c>
      <c r="X791" t="s">
        <v>74</v>
      </c>
      <c r="Y791" t="s">
        <v>44</v>
      </c>
      <c r="Z791">
        <v>3</v>
      </c>
    </row>
    <row r="792" spans="1:26" x14ac:dyDescent="0.25">
      <c r="A792">
        <v>1217</v>
      </c>
      <c r="B792" t="s">
        <v>545</v>
      </c>
      <c r="C792" t="s">
        <v>451</v>
      </c>
      <c r="D792" s="1">
        <v>43802</v>
      </c>
      <c r="E792" s="1">
        <v>44439</v>
      </c>
      <c r="F792" t="s">
        <v>28</v>
      </c>
      <c r="G792" t="s">
        <v>3367</v>
      </c>
      <c r="H792" t="s">
        <v>3368</v>
      </c>
      <c r="I792" t="s">
        <v>132</v>
      </c>
      <c r="J792" t="s">
        <v>744</v>
      </c>
      <c r="K792" t="s">
        <v>62</v>
      </c>
      <c r="L792" t="s">
        <v>63</v>
      </c>
      <c r="M792" t="s">
        <v>51</v>
      </c>
      <c r="N792" t="s">
        <v>174</v>
      </c>
      <c r="O792" t="s">
        <v>3369</v>
      </c>
      <c r="P792" t="s">
        <v>37</v>
      </c>
      <c r="Q792" t="s">
        <v>304</v>
      </c>
      <c r="R792" s="2">
        <v>22114</v>
      </c>
      <c r="S792" t="s">
        <v>39</v>
      </c>
      <c r="T792" t="s">
        <v>707</v>
      </c>
      <c r="U792" t="s">
        <v>54</v>
      </c>
      <c r="V792">
        <v>52300</v>
      </c>
      <c r="W792" t="s">
        <v>127</v>
      </c>
      <c r="X792" t="s">
        <v>74</v>
      </c>
      <c r="Y792" t="s">
        <v>44</v>
      </c>
      <c r="Z792">
        <v>3</v>
      </c>
    </row>
    <row r="793" spans="1:26" x14ac:dyDescent="0.25">
      <c r="A793">
        <v>1218</v>
      </c>
      <c r="B793" t="s">
        <v>3370</v>
      </c>
      <c r="C793" t="s">
        <v>2768</v>
      </c>
      <c r="D793" s="1">
        <v>43465</v>
      </c>
      <c r="F793" t="s">
        <v>28</v>
      </c>
      <c r="G793" t="s">
        <v>3371</v>
      </c>
      <c r="H793" t="s">
        <v>3372</v>
      </c>
      <c r="I793" t="s">
        <v>97</v>
      </c>
      <c r="J793" t="s">
        <v>32</v>
      </c>
      <c r="K793" t="s">
        <v>62</v>
      </c>
      <c r="L793" t="s">
        <v>63</v>
      </c>
      <c r="M793" t="s">
        <v>35</v>
      </c>
      <c r="N793" t="s">
        <v>36</v>
      </c>
      <c r="P793" t="s">
        <v>37</v>
      </c>
      <c r="Q793" t="s">
        <v>80</v>
      </c>
      <c r="R793" s="2">
        <v>27317</v>
      </c>
      <c r="S793" t="s">
        <v>39</v>
      </c>
      <c r="T793" t="s">
        <v>653</v>
      </c>
      <c r="U793" t="s">
        <v>41</v>
      </c>
      <c r="V793">
        <v>32620</v>
      </c>
      <c r="W793" t="s">
        <v>92</v>
      </c>
      <c r="X793" t="s">
        <v>83</v>
      </c>
      <c r="Y793" t="s">
        <v>44</v>
      </c>
      <c r="Z793">
        <v>3</v>
      </c>
    </row>
    <row r="794" spans="1:26" x14ac:dyDescent="0.25">
      <c r="A794">
        <v>1219</v>
      </c>
      <c r="B794" t="s">
        <v>2058</v>
      </c>
      <c r="C794" t="s">
        <v>3373</v>
      </c>
      <c r="D794" s="1">
        <v>43846</v>
      </c>
      <c r="E794" s="1">
        <v>44236</v>
      </c>
      <c r="F794" t="s">
        <v>28</v>
      </c>
      <c r="G794" t="s">
        <v>3374</v>
      </c>
      <c r="H794" t="s">
        <v>3375</v>
      </c>
      <c r="I794" t="s">
        <v>88</v>
      </c>
      <c r="J794" t="s">
        <v>744</v>
      </c>
      <c r="K794" t="s">
        <v>51</v>
      </c>
      <c r="L794" t="s">
        <v>63</v>
      </c>
      <c r="M794" t="s">
        <v>51</v>
      </c>
      <c r="N794" t="s">
        <v>174</v>
      </c>
      <c r="O794" t="s">
        <v>3376</v>
      </c>
      <c r="P794" t="s">
        <v>37</v>
      </c>
      <c r="Q794" t="s">
        <v>110</v>
      </c>
      <c r="R794" s="2">
        <v>27069</v>
      </c>
      <c r="S794" t="s">
        <v>39</v>
      </c>
      <c r="T794" t="s">
        <v>112</v>
      </c>
      <c r="U794" t="s">
        <v>41</v>
      </c>
      <c r="V794">
        <v>83986</v>
      </c>
      <c r="W794" t="s">
        <v>55</v>
      </c>
      <c r="X794" t="s">
        <v>83</v>
      </c>
      <c r="Y794" t="s">
        <v>44</v>
      </c>
      <c r="Z794">
        <v>3</v>
      </c>
    </row>
    <row r="795" spans="1:26" x14ac:dyDescent="0.25">
      <c r="A795">
        <v>1220</v>
      </c>
      <c r="B795" t="s">
        <v>3377</v>
      </c>
      <c r="C795" t="s">
        <v>3378</v>
      </c>
      <c r="D795" s="1">
        <v>43424</v>
      </c>
      <c r="E795" s="1">
        <v>43870</v>
      </c>
      <c r="F795" t="s">
        <v>28</v>
      </c>
      <c r="G795" t="s">
        <v>3379</v>
      </c>
      <c r="H795" t="s">
        <v>3380</v>
      </c>
      <c r="I795" t="s">
        <v>31</v>
      </c>
      <c r="J795" t="s">
        <v>744</v>
      </c>
      <c r="K795" t="s">
        <v>62</v>
      </c>
      <c r="L795" t="s">
        <v>34</v>
      </c>
      <c r="M795" t="s">
        <v>35</v>
      </c>
      <c r="N795" t="s">
        <v>174</v>
      </c>
      <c r="O795" t="s">
        <v>3381</v>
      </c>
      <c r="P795" t="s">
        <v>37</v>
      </c>
      <c r="Q795" t="s">
        <v>118</v>
      </c>
      <c r="R795" s="2">
        <v>18263</v>
      </c>
      <c r="S795" t="s">
        <v>39</v>
      </c>
      <c r="T795" t="s">
        <v>707</v>
      </c>
      <c r="U795" t="s">
        <v>41</v>
      </c>
      <c r="V795">
        <v>89298</v>
      </c>
      <c r="W795" t="s">
        <v>127</v>
      </c>
      <c r="X795" t="s">
        <v>74</v>
      </c>
      <c r="Y795" t="s">
        <v>44</v>
      </c>
      <c r="Z795">
        <v>3</v>
      </c>
    </row>
    <row r="796" spans="1:26" x14ac:dyDescent="0.25">
      <c r="A796">
        <v>1221</v>
      </c>
      <c r="B796" t="s">
        <v>921</v>
      </c>
      <c r="C796" t="s">
        <v>92</v>
      </c>
      <c r="D796" s="1">
        <v>44876</v>
      </c>
      <c r="E796" s="1">
        <v>45110</v>
      </c>
      <c r="F796" t="s">
        <v>28</v>
      </c>
      <c r="G796" t="s">
        <v>3382</v>
      </c>
      <c r="H796" t="s">
        <v>3383</v>
      </c>
      <c r="I796" t="s">
        <v>49</v>
      </c>
      <c r="J796" t="s">
        <v>744</v>
      </c>
      <c r="K796" t="s">
        <v>51</v>
      </c>
      <c r="L796" t="s">
        <v>50</v>
      </c>
      <c r="M796" t="s">
        <v>51</v>
      </c>
      <c r="N796" t="s">
        <v>98</v>
      </c>
      <c r="O796" t="s">
        <v>3384</v>
      </c>
      <c r="P796" t="s">
        <v>37</v>
      </c>
      <c r="Q796" t="s">
        <v>503</v>
      </c>
      <c r="R796" s="2">
        <v>24571</v>
      </c>
      <c r="S796" t="s">
        <v>39</v>
      </c>
      <c r="T796" t="s">
        <v>177</v>
      </c>
      <c r="U796" t="s">
        <v>41</v>
      </c>
      <c r="V796">
        <v>91837</v>
      </c>
      <c r="W796" t="s">
        <v>127</v>
      </c>
      <c r="X796" t="s">
        <v>74</v>
      </c>
      <c r="Y796" t="s">
        <v>44</v>
      </c>
      <c r="Z796">
        <v>3</v>
      </c>
    </row>
    <row r="797" spans="1:26" x14ac:dyDescent="0.25">
      <c r="A797">
        <v>1222</v>
      </c>
      <c r="B797" t="s">
        <v>3385</v>
      </c>
      <c r="C797" t="s">
        <v>900</v>
      </c>
      <c r="D797" s="1">
        <v>44183</v>
      </c>
      <c r="E797" s="1">
        <v>44400</v>
      </c>
      <c r="F797" t="s">
        <v>28</v>
      </c>
      <c r="G797" t="s">
        <v>3386</v>
      </c>
      <c r="H797" t="s">
        <v>3387</v>
      </c>
      <c r="I797" t="s">
        <v>138</v>
      </c>
      <c r="J797" t="s">
        <v>744</v>
      </c>
      <c r="K797" t="s">
        <v>33</v>
      </c>
      <c r="L797" t="s">
        <v>50</v>
      </c>
      <c r="M797" t="s">
        <v>51</v>
      </c>
      <c r="N797" t="s">
        <v>98</v>
      </c>
      <c r="O797" t="s">
        <v>3388</v>
      </c>
      <c r="P797" t="s">
        <v>37</v>
      </c>
      <c r="Q797" t="s">
        <v>695</v>
      </c>
      <c r="R797" s="2">
        <v>18258</v>
      </c>
      <c r="S797" t="s">
        <v>39</v>
      </c>
      <c r="T797" t="s">
        <v>3389</v>
      </c>
      <c r="U797" t="s">
        <v>41</v>
      </c>
      <c r="V797">
        <v>31362</v>
      </c>
      <c r="W797" t="s">
        <v>127</v>
      </c>
      <c r="X797" t="s">
        <v>43</v>
      </c>
      <c r="Y797" t="s">
        <v>44</v>
      </c>
      <c r="Z797">
        <v>3</v>
      </c>
    </row>
    <row r="798" spans="1:26" x14ac:dyDescent="0.25">
      <c r="A798">
        <v>1223</v>
      </c>
      <c r="B798" t="s">
        <v>2121</v>
      </c>
      <c r="C798" t="s">
        <v>3390</v>
      </c>
      <c r="D798" s="1">
        <v>44222</v>
      </c>
      <c r="F798" t="s">
        <v>28</v>
      </c>
      <c r="G798" t="s">
        <v>3391</v>
      </c>
      <c r="H798" t="s">
        <v>3392</v>
      </c>
      <c r="I798" t="s">
        <v>117</v>
      </c>
      <c r="J798" t="s">
        <v>32</v>
      </c>
      <c r="K798" t="s">
        <v>62</v>
      </c>
      <c r="L798" t="s">
        <v>34</v>
      </c>
      <c r="M798" t="s">
        <v>35</v>
      </c>
      <c r="N798" t="s">
        <v>36</v>
      </c>
      <c r="P798" t="s">
        <v>37</v>
      </c>
      <c r="Q798" t="s">
        <v>110</v>
      </c>
      <c r="R798" s="2">
        <v>35079</v>
      </c>
      <c r="S798" t="s">
        <v>39</v>
      </c>
      <c r="T798" t="s">
        <v>112</v>
      </c>
      <c r="U798" t="s">
        <v>41</v>
      </c>
      <c r="V798">
        <v>3274</v>
      </c>
      <c r="W798" t="s">
        <v>127</v>
      </c>
      <c r="X798" t="s">
        <v>43</v>
      </c>
      <c r="Y798" t="s">
        <v>44</v>
      </c>
      <c r="Z798">
        <v>3</v>
      </c>
    </row>
    <row r="799" spans="1:26" x14ac:dyDescent="0.25">
      <c r="A799">
        <v>1224</v>
      </c>
      <c r="B799" t="s">
        <v>3393</v>
      </c>
      <c r="C799" t="s">
        <v>3394</v>
      </c>
      <c r="D799" s="1">
        <v>44526</v>
      </c>
      <c r="E799" s="1">
        <v>44705</v>
      </c>
      <c r="F799" t="s">
        <v>28</v>
      </c>
      <c r="G799" t="s">
        <v>3395</v>
      </c>
      <c r="H799" t="s">
        <v>3396</v>
      </c>
      <c r="I799" t="s">
        <v>61</v>
      </c>
      <c r="J799" t="s">
        <v>744</v>
      </c>
      <c r="K799" t="s">
        <v>51</v>
      </c>
      <c r="L799" t="s">
        <v>63</v>
      </c>
      <c r="M799" t="s">
        <v>51</v>
      </c>
      <c r="N799" t="s">
        <v>139</v>
      </c>
      <c r="O799" t="s">
        <v>3397</v>
      </c>
      <c r="P799" t="s">
        <v>37</v>
      </c>
      <c r="Q799" t="s">
        <v>304</v>
      </c>
      <c r="R799" s="2">
        <v>23647</v>
      </c>
      <c r="S799" t="s">
        <v>39</v>
      </c>
      <c r="T799" t="s">
        <v>612</v>
      </c>
      <c r="U799" t="s">
        <v>54</v>
      </c>
      <c r="V799">
        <v>71373</v>
      </c>
      <c r="W799" t="s">
        <v>55</v>
      </c>
      <c r="X799" t="s">
        <v>83</v>
      </c>
      <c r="Y799" t="s">
        <v>44</v>
      </c>
      <c r="Z799">
        <v>3</v>
      </c>
    </row>
    <row r="800" spans="1:26" x14ac:dyDescent="0.25">
      <c r="A800">
        <v>1225</v>
      </c>
      <c r="B800" t="s">
        <v>3398</v>
      </c>
      <c r="C800" t="s">
        <v>1578</v>
      </c>
      <c r="D800" s="1">
        <v>45061</v>
      </c>
      <c r="F800" t="s">
        <v>28</v>
      </c>
      <c r="G800" t="s">
        <v>3399</v>
      </c>
      <c r="H800" t="s">
        <v>3400</v>
      </c>
      <c r="I800" t="s">
        <v>167</v>
      </c>
      <c r="J800" t="s">
        <v>32</v>
      </c>
      <c r="K800" t="s">
        <v>33</v>
      </c>
      <c r="L800" t="s">
        <v>34</v>
      </c>
      <c r="M800" t="s">
        <v>51</v>
      </c>
      <c r="N800" t="s">
        <v>36</v>
      </c>
      <c r="P800" t="s">
        <v>37</v>
      </c>
      <c r="Q800" t="s">
        <v>38</v>
      </c>
      <c r="R800" s="2">
        <v>20834</v>
      </c>
      <c r="S800" t="s">
        <v>39</v>
      </c>
      <c r="T800" t="s">
        <v>40</v>
      </c>
      <c r="U800" t="s">
        <v>54</v>
      </c>
      <c r="V800">
        <v>66660</v>
      </c>
      <c r="W800" t="s">
        <v>127</v>
      </c>
      <c r="X800" t="s">
        <v>83</v>
      </c>
      <c r="Y800" t="s">
        <v>44</v>
      </c>
      <c r="Z800">
        <v>3</v>
      </c>
    </row>
    <row r="801" spans="1:26" x14ac:dyDescent="0.25">
      <c r="A801">
        <v>1226</v>
      </c>
      <c r="B801" t="s">
        <v>3401</v>
      </c>
      <c r="C801" t="s">
        <v>2059</v>
      </c>
      <c r="D801" s="1">
        <v>45097</v>
      </c>
      <c r="F801" t="s">
        <v>28</v>
      </c>
      <c r="G801" t="s">
        <v>3402</v>
      </c>
      <c r="H801" t="s">
        <v>3403</v>
      </c>
      <c r="I801" t="s">
        <v>132</v>
      </c>
      <c r="J801" t="s">
        <v>32</v>
      </c>
      <c r="K801" t="s">
        <v>62</v>
      </c>
      <c r="L801" t="s">
        <v>50</v>
      </c>
      <c r="M801" t="s">
        <v>62</v>
      </c>
      <c r="N801" t="s">
        <v>36</v>
      </c>
      <c r="P801" t="s">
        <v>37</v>
      </c>
      <c r="Q801" t="s">
        <v>89</v>
      </c>
      <c r="R801" s="2">
        <v>24578</v>
      </c>
      <c r="S801" t="s">
        <v>39</v>
      </c>
      <c r="T801" t="s">
        <v>192</v>
      </c>
      <c r="U801" t="s">
        <v>54</v>
      </c>
      <c r="V801">
        <v>26821</v>
      </c>
      <c r="W801" t="s">
        <v>73</v>
      </c>
      <c r="X801" t="s">
        <v>103</v>
      </c>
      <c r="Y801" t="s">
        <v>44</v>
      </c>
      <c r="Z801">
        <v>3</v>
      </c>
    </row>
    <row r="802" spans="1:26" x14ac:dyDescent="0.25">
      <c r="A802">
        <v>1227</v>
      </c>
      <c r="B802" t="s">
        <v>3404</v>
      </c>
      <c r="C802" t="s">
        <v>3405</v>
      </c>
      <c r="D802" s="1">
        <v>43699</v>
      </c>
      <c r="E802" s="1">
        <v>44718</v>
      </c>
      <c r="F802" t="s">
        <v>28</v>
      </c>
      <c r="G802" t="s">
        <v>3406</v>
      </c>
      <c r="H802" t="s">
        <v>3407</v>
      </c>
      <c r="I802" t="s">
        <v>79</v>
      </c>
      <c r="J802" t="s">
        <v>32</v>
      </c>
      <c r="K802" t="s">
        <v>51</v>
      </c>
      <c r="L802" t="s">
        <v>34</v>
      </c>
      <c r="M802" t="s">
        <v>51</v>
      </c>
      <c r="N802" t="s">
        <v>174</v>
      </c>
      <c r="O802" t="s">
        <v>3408</v>
      </c>
      <c r="P802" t="s">
        <v>37</v>
      </c>
      <c r="Q802" t="s">
        <v>935</v>
      </c>
      <c r="R802" s="2">
        <v>31857</v>
      </c>
      <c r="S802" t="s">
        <v>39</v>
      </c>
      <c r="T802" t="s">
        <v>112</v>
      </c>
      <c r="U802" t="s">
        <v>41</v>
      </c>
      <c r="V802">
        <v>89365</v>
      </c>
      <c r="W802" t="s">
        <v>73</v>
      </c>
      <c r="X802" t="s">
        <v>103</v>
      </c>
      <c r="Y802" t="s">
        <v>44</v>
      </c>
      <c r="Z802">
        <v>3</v>
      </c>
    </row>
    <row r="803" spans="1:26" x14ac:dyDescent="0.25">
      <c r="A803">
        <v>1228</v>
      </c>
      <c r="B803" t="s">
        <v>3409</v>
      </c>
      <c r="C803" t="s">
        <v>1631</v>
      </c>
      <c r="D803" s="1">
        <v>44438</v>
      </c>
      <c r="F803" t="s">
        <v>28</v>
      </c>
      <c r="G803" t="s">
        <v>3410</v>
      </c>
      <c r="H803" t="s">
        <v>3411</v>
      </c>
      <c r="I803" t="s">
        <v>97</v>
      </c>
      <c r="J803" t="s">
        <v>32</v>
      </c>
      <c r="K803" t="s">
        <v>33</v>
      </c>
      <c r="L803" t="s">
        <v>63</v>
      </c>
      <c r="M803" t="s">
        <v>62</v>
      </c>
      <c r="N803" t="s">
        <v>36</v>
      </c>
      <c r="P803" t="s">
        <v>37</v>
      </c>
      <c r="Q803" t="s">
        <v>230</v>
      </c>
      <c r="R803" s="2">
        <v>34670</v>
      </c>
      <c r="S803" t="s">
        <v>39</v>
      </c>
      <c r="T803" t="s">
        <v>112</v>
      </c>
      <c r="U803" t="s">
        <v>41</v>
      </c>
      <c r="V803">
        <v>88976</v>
      </c>
      <c r="W803" t="s">
        <v>73</v>
      </c>
      <c r="X803" t="s">
        <v>43</v>
      </c>
      <c r="Y803" t="s">
        <v>44</v>
      </c>
      <c r="Z803">
        <v>3</v>
      </c>
    </row>
    <row r="804" spans="1:26" x14ac:dyDescent="0.25">
      <c r="A804">
        <v>1229</v>
      </c>
      <c r="B804" t="s">
        <v>3412</v>
      </c>
      <c r="C804" t="s">
        <v>3413</v>
      </c>
      <c r="D804" s="1">
        <v>43857</v>
      </c>
      <c r="F804" t="s">
        <v>28</v>
      </c>
      <c r="G804" t="s">
        <v>3414</v>
      </c>
      <c r="H804" t="s">
        <v>3415</v>
      </c>
      <c r="I804" t="s">
        <v>88</v>
      </c>
      <c r="J804" t="s">
        <v>32</v>
      </c>
      <c r="K804" t="s">
        <v>51</v>
      </c>
      <c r="L804" t="s">
        <v>63</v>
      </c>
      <c r="M804" t="s">
        <v>51</v>
      </c>
      <c r="N804" t="s">
        <v>36</v>
      </c>
      <c r="P804" t="s">
        <v>37</v>
      </c>
      <c r="Q804" t="s">
        <v>89</v>
      </c>
      <c r="R804" s="2">
        <v>19359</v>
      </c>
      <c r="S804" t="s">
        <v>39</v>
      </c>
      <c r="T804" t="s">
        <v>102</v>
      </c>
      <c r="U804" t="s">
        <v>41</v>
      </c>
      <c r="V804">
        <v>43853</v>
      </c>
      <c r="W804" t="s">
        <v>92</v>
      </c>
      <c r="X804" t="s">
        <v>74</v>
      </c>
      <c r="Y804" t="s">
        <v>44</v>
      </c>
      <c r="Z804">
        <v>3</v>
      </c>
    </row>
    <row r="805" spans="1:26" x14ac:dyDescent="0.25">
      <c r="A805">
        <v>1230</v>
      </c>
      <c r="B805" t="s">
        <v>3416</v>
      </c>
      <c r="C805" t="s">
        <v>3417</v>
      </c>
      <c r="D805" s="1">
        <v>44624</v>
      </c>
      <c r="F805" t="s">
        <v>28</v>
      </c>
      <c r="G805" t="s">
        <v>3418</v>
      </c>
      <c r="H805" t="s">
        <v>3419</v>
      </c>
      <c r="I805" t="s">
        <v>31</v>
      </c>
      <c r="J805" t="s">
        <v>32</v>
      </c>
      <c r="K805" t="s">
        <v>33</v>
      </c>
      <c r="L805" t="s">
        <v>34</v>
      </c>
      <c r="M805" t="s">
        <v>35</v>
      </c>
      <c r="N805" t="s">
        <v>36</v>
      </c>
      <c r="P805" t="s">
        <v>37</v>
      </c>
      <c r="Q805" t="s">
        <v>304</v>
      </c>
      <c r="R805" s="2">
        <v>27290</v>
      </c>
      <c r="S805" t="s">
        <v>39</v>
      </c>
      <c r="T805" t="s">
        <v>351</v>
      </c>
      <c r="U805" t="s">
        <v>41</v>
      </c>
      <c r="V805">
        <v>19697</v>
      </c>
      <c r="W805" t="s">
        <v>55</v>
      </c>
      <c r="X805" t="s">
        <v>43</v>
      </c>
      <c r="Y805" t="s">
        <v>44</v>
      </c>
      <c r="Z805">
        <v>3</v>
      </c>
    </row>
    <row r="806" spans="1:26" x14ac:dyDescent="0.25">
      <c r="A806">
        <v>1231</v>
      </c>
      <c r="B806" t="s">
        <v>3420</v>
      </c>
      <c r="C806" t="s">
        <v>3421</v>
      </c>
      <c r="D806" s="1">
        <v>43897</v>
      </c>
      <c r="F806" t="s">
        <v>3017</v>
      </c>
      <c r="G806" t="s">
        <v>3422</v>
      </c>
      <c r="H806" t="s">
        <v>3423</v>
      </c>
      <c r="I806" t="s">
        <v>49</v>
      </c>
      <c r="J806" t="s">
        <v>32</v>
      </c>
      <c r="K806" t="s">
        <v>33</v>
      </c>
      <c r="L806" t="s">
        <v>63</v>
      </c>
      <c r="M806" t="s">
        <v>35</v>
      </c>
      <c r="N806" t="s">
        <v>36</v>
      </c>
      <c r="P806" t="s">
        <v>37</v>
      </c>
      <c r="Q806" t="s">
        <v>593</v>
      </c>
      <c r="R806" s="2">
        <v>34610</v>
      </c>
      <c r="S806" t="s">
        <v>39</v>
      </c>
      <c r="T806" t="s">
        <v>82</v>
      </c>
      <c r="U806" t="s">
        <v>41</v>
      </c>
      <c r="V806">
        <v>50000</v>
      </c>
      <c r="W806" t="s">
        <v>92</v>
      </c>
      <c r="X806" t="s">
        <v>83</v>
      </c>
      <c r="Y806" t="s">
        <v>44</v>
      </c>
      <c r="Z806">
        <v>3</v>
      </c>
    </row>
    <row r="807" spans="1:26" x14ac:dyDescent="0.25">
      <c r="A807">
        <v>1232</v>
      </c>
      <c r="B807" t="s">
        <v>3424</v>
      </c>
      <c r="C807" t="s">
        <v>3425</v>
      </c>
      <c r="D807" s="1">
        <v>43909</v>
      </c>
      <c r="F807" t="s">
        <v>3017</v>
      </c>
      <c r="G807" t="s">
        <v>3426</v>
      </c>
      <c r="H807" t="s">
        <v>3427</v>
      </c>
      <c r="I807" t="s">
        <v>138</v>
      </c>
      <c r="J807" t="s">
        <v>32</v>
      </c>
      <c r="K807" t="s">
        <v>62</v>
      </c>
      <c r="L807" t="s">
        <v>63</v>
      </c>
      <c r="M807" t="s">
        <v>62</v>
      </c>
      <c r="N807" t="s">
        <v>36</v>
      </c>
      <c r="P807" t="s">
        <v>37</v>
      </c>
      <c r="Q807" t="s">
        <v>695</v>
      </c>
      <c r="R807" s="2">
        <v>17243</v>
      </c>
      <c r="S807" t="s">
        <v>39</v>
      </c>
      <c r="T807" t="s">
        <v>3428</v>
      </c>
      <c r="U807" t="s">
        <v>41</v>
      </c>
      <c r="V807">
        <v>35033</v>
      </c>
      <c r="W807" t="s">
        <v>73</v>
      </c>
      <c r="X807" t="s">
        <v>74</v>
      </c>
      <c r="Y807" t="s">
        <v>44</v>
      </c>
      <c r="Z807">
        <v>3</v>
      </c>
    </row>
    <row r="808" spans="1:26" x14ac:dyDescent="0.25">
      <c r="A808">
        <v>1233</v>
      </c>
      <c r="B808" t="s">
        <v>2428</v>
      </c>
      <c r="C808" t="s">
        <v>1487</v>
      </c>
      <c r="D808" s="1">
        <v>44765</v>
      </c>
      <c r="F808" t="s">
        <v>727</v>
      </c>
      <c r="G808" t="s">
        <v>3429</v>
      </c>
      <c r="H808" t="s">
        <v>3430</v>
      </c>
      <c r="I808" t="s">
        <v>97</v>
      </c>
      <c r="J808" t="s">
        <v>32</v>
      </c>
      <c r="K808" t="s">
        <v>62</v>
      </c>
      <c r="L808" t="s">
        <v>50</v>
      </c>
      <c r="M808" t="s">
        <v>51</v>
      </c>
      <c r="N808" t="s">
        <v>36</v>
      </c>
      <c r="P808" t="s">
        <v>37</v>
      </c>
      <c r="Q808" t="s">
        <v>304</v>
      </c>
      <c r="R808" s="2">
        <v>33731</v>
      </c>
      <c r="S808" t="s">
        <v>39</v>
      </c>
      <c r="T808" t="s">
        <v>418</v>
      </c>
      <c r="U808" t="s">
        <v>54</v>
      </c>
      <c r="V808">
        <v>50676</v>
      </c>
      <c r="W808" t="s">
        <v>73</v>
      </c>
      <c r="X808" t="s">
        <v>103</v>
      </c>
      <c r="Y808" t="s">
        <v>44</v>
      </c>
      <c r="Z808">
        <v>3</v>
      </c>
    </row>
    <row r="809" spans="1:26" x14ac:dyDescent="0.25">
      <c r="A809">
        <v>1234</v>
      </c>
      <c r="B809" t="s">
        <v>3431</v>
      </c>
      <c r="C809" t="s">
        <v>3432</v>
      </c>
      <c r="D809" s="1">
        <v>43756</v>
      </c>
      <c r="E809" s="1">
        <v>44472</v>
      </c>
      <c r="F809" t="s">
        <v>727</v>
      </c>
      <c r="G809" t="s">
        <v>3433</v>
      </c>
      <c r="H809" t="s">
        <v>3434</v>
      </c>
      <c r="I809" t="s">
        <v>117</v>
      </c>
      <c r="J809" t="s">
        <v>744</v>
      </c>
      <c r="K809" t="s">
        <v>62</v>
      </c>
      <c r="L809" t="s">
        <v>50</v>
      </c>
      <c r="M809" t="s">
        <v>35</v>
      </c>
      <c r="N809" t="s">
        <v>98</v>
      </c>
      <c r="O809" t="s">
        <v>3435</v>
      </c>
      <c r="P809" t="s">
        <v>37</v>
      </c>
      <c r="Q809" t="s">
        <v>2014</v>
      </c>
      <c r="R809" s="2">
        <v>17337</v>
      </c>
      <c r="S809" t="s">
        <v>39</v>
      </c>
      <c r="T809" t="s">
        <v>183</v>
      </c>
      <c r="U809" t="s">
        <v>41</v>
      </c>
      <c r="V809">
        <v>25148</v>
      </c>
      <c r="W809" t="s">
        <v>92</v>
      </c>
      <c r="X809" t="s">
        <v>103</v>
      </c>
      <c r="Y809" t="s">
        <v>44</v>
      </c>
      <c r="Z809">
        <v>3</v>
      </c>
    </row>
    <row r="810" spans="1:26" x14ac:dyDescent="0.25">
      <c r="A810">
        <v>1235</v>
      </c>
      <c r="B810" t="s">
        <v>270</v>
      </c>
      <c r="C810" t="s">
        <v>2155</v>
      </c>
      <c r="D810" s="1">
        <v>43935</v>
      </c>
      <c r="F810" t="s">
        <v>727</v>
      </c>
      <c r="G810" t="s">
        <v>3436</v>
      </c>
      <c r="H810" t="s">
        <v>3437</v>
      </c>
      <c r="I810" t="s">
        <v>61</v>
      </c>
      <c r="J810" t="s">
        <v>32</v>
      </c>
      <c r="K810" t="s">
        <v>62</v>
      </c>
      <c r="L810" t="s">
        <v>63</v>
      </c>
      <c r="M810" t="s">
        <v>62</v>
      </c>
      <c r="N810" t="s">
        <v>36</v>
      </c>
      <c r="P810" t="s">
        <v>37</v>
      </c>
      <c r="Q810" t="s">
        <v>80</v>
      </c>
      <c r="R810" s="2">
        <v>35932</v>
      </c>
      <c r="S810" t="s">
        <v>39</v>
      </c>
      <c r="T810" t="s">
        <v>612</v>
      </c>
      <c r="U810" t="s">
        <v>41</v>
      </c>
      <c r="V810">
        <v>96915</v>
      </c>
      <c r="W810" t="s">
        <v>73</v>
      </c>
      <c r="X810" t="s">
        <v>43</v>
      </c>
      <c r="Y810" t="s">
        <v>44</v>
      </c>
      <c r="Z810">
        <v>3</v>
      </c>
    </row>
    <row r="811" spans="1:26" x14ac:dyDescent="0.25">
      <c r="A811">
        <v>1236</v>
      </c>
      <c r="B811" t="s">
        <v>1235</v>
      </c>
      <c r="C811" t="s">
        <v>3438</v>
      </c>
      <c r="D811" s="1">
        <v>43429</v>
      </c>
      <c r="E811" s="1">
        <v>43671</v>
      </c>
      <c r="F811" t="s">
        <v>727</v>
      </c>
      <c r="G811" t="s">
        <v>3439</v>
      </c>
      <c r="H811" t="s">
        <v>3440</v>
      </c>
      <c r="I811" t="s">
        <v>88</v>
      </c>
      <c r="J811" t="s">
        <v>744</v>
      </c>
      <c r="K811" t="s">
        <v>51</v>
      </c>
      <c r="L811" t="s">
        <v>63</v>
      </c>
      <c r="M811" t="s">
        <v>62</v>
      </c>
      <c r="N811" t="s">
        <v>139</v>
      </c>
      <c r="O811" t="s">
        <v>3441</v>
      </c>
      <c r="P811" t="s">
        <v>37</v>
      </c>
      <c r="Q811" t="s">
        <v>89</v>
      </c>
      <c r="R811" s="2">
        <v>17147</v>
      </c>
      <c r="S811" t="s">
        <v>39</v>
      </c>
      <c r="T811" t="s">
        <v>82</v>
      </c>
      <c r="U811" t="s">
        <v>41</v>
      </c>
      <c r="V811">
        <v>95167</v>
      </c>
      <c r="W811" t="s">
        <v>42</v>
      </c>
      <c r="X811" t="s">
        <v>83</v>
      </c>
      <c r="Y811" t="s">
        <v>44</v>
      </c>
      <c r="Z811">
        <v>3</v>
      </c>
    </row>
    <row r="812" spans="1:26" x14ac:dyDescent="0.25">
      <c r="A812">
        <v>1237</v>
      </c>
      <c r="B812" t="s">
        <v>251</v>
      </c>
      <c r="C812" t="s">
        <v>3442</v>
      </c>
      <c r="D812" s="1">
        <v>44278</v>
      </c>
      <c r="E812" s="1">
        <v>44799</v>
      </c>
      <c r="F812" t="s">
        <v>727</v>
      </c>
      <c r="G812" t="s">
        <v>3443</v>
      </c>
      <c r="H812" t="s">
        <v>3444</v>
      </c>
      <c r="I812" t="s">
        <v>31</v>
      </c>
      <c r="J812" t="s">
        <v>744</v>
      </c>
      <c r="K812" t="s">
        <v>51</v>
      </c>
      <c r="L812" t="s">
        <v>50</v>
      </c>
      <c r="M812" t="s">
        <v>51</v>
      </c>
      <c r="N812" t="s">
        <v>125</v>
      </c>
      <c r="O812" t="s">
        <v>3445</v>
      </c>
      <c r="P812" t="s">
        <v>37</v>
      </c>
      <c r="Q812" t="s">
        <v>503</v>
      </c>
      <c r="R812" s="2">
        <v>27745</v>
      </c>
      <c r="S812" t="s">
        <v>39</v>
      </c>
      <c r="T812" t="s">
        <v>112</v>
      </c>
      <c r="U812" t="s">
        <v>41</v>
      </c>
      <c r="V812">
        <v>1223</v>
      </c>
      <c r="W812" t="s">
        <v>92</v>
      </c>
      <c r="X812" t="s">
        <v>103</v>
      </c>
      <c r="Y812" t="s">
        <v>44</v>
      </c>
      <c r="Z812">
        <v>3</v>
      </c>
    </row>
    <row r="813" spans="1:26" x14ac:dyDescent="0.25">
      <c r="A813">
        <v>1238</v>
      </c>
      <c r="B813" t="s">
        <v>2241</v>
      </c>
      <c r="C813" t="s">
        <v>829</v>
      </c>
      <c r="D813" s="1">
        <v>44131</v>
      </c>
      <c r="E813" s="1">
        <v>44508</v>
      </c>
      <c r="F813" t="s">
        <v>28</v>
      </c>
      <c r="G813" t="s">
        <v>3446</v>
      </c>
      <c r="H813" t="s">
        <v>3447</v>
      </c>
      <c r="I813" t="s">
        <v>132</v>
      </c>
      <c r="J813" t="s">
        <v>744</v>
      </c>
      <c r="K813" t="s">
        <v>51</v>
      </c>
      <c r="L813" t="s">
        <v>63</v>
      </c>
      <c r="M813" t="s">
        <v>51</v>
      </c>
      <c r="N813" t="s">
        <v>174</v>
      </c>
      <c r="O813" t="s">
        <v>3448</v>
      </c>
      <c r="P813" t="s">
        <v>37</v>
      </c>
      <c r="Q813" t="s">
        <v>110</v>
      </c>
      <c r="R813" s="2">
        <v>25093</v>
      </c>
      <c r="S813" t="s">
        <v>39</v>
      </c>
      <c r="T813" t="s">
        <v>112</v>
      </c>
      <c r="U813" t="s">
        <v>41</v>
      </c>
      <c r="V813">
        <v>31462</v>
      </c>
      <c r="W813" t="s">
        <v>73</v>
      </c>
      <c r="X813" t="s">
        <v>74</v>
      </c>
      <c r="Y813" t="s">
        <v>44</v>
      </c>
      <c r="Z813">
        <v>3</v>
      </c>
    </row>
    <row r="814" spans="1:26" x14ac:dyDescent="0.25">
      <c r="A814">
        <v>1239</v>
      </c>
      <c r="B814" t="s">
        <v>3449</v>
      </c>
      <c r="C814" t="s">
        <v>1849</v>
      </c>
      <c r="D814" s="1">
        <v>44723</v>
      </c>
      <c r="E814" s="1">
        <v>45106</v>
      </c>
      <c r="F814" t="s">
        <v>28</v>
      </c>
      <c r="G814" t="s">
        <v>3450</v>
      </c>
      <c r="H814" t="s">
        <v>3451</v>
      </c>
      <c r="I814" t="s">
        <v>79</v>
      </c>
      <c r="J814" t="s">
        <v>744</v>
      </c>
      <c r="K814" t="s">
        <v>51</v>
      </c>
      <c r="L814" t="s">
        <v>34</v>
      </c>
      <c r="M814" t="s">
        <v>35</v>
      </c>
      <c r="N814" t="s">
        <v>174</v>
      </c>
      <c r="O814" t="s">
        <v>3452</v>
      </c>
      <c r="P814" t="s">
        <v>37</v>
      </c>
      <c r="Q814" t="s">
        <v>147</v>
      </c>
      <c r="R814" s="2">
        <v>37081</v>
      </c>
      <c r="S814" t="s">
        <v>39</v>
      </c>
      <c r="T814" t="s">
        <v>102</v>
      </c>
      <c r="U814" t="s">
        <v>41</v>
      </c>
      <c r="V814">
        <v>6735</v>
      </c>
      <c r="W814" t="s">
        <v>55</v>
      </c>
      <c r="X814" t="s">
        <v>74</v>
      </c>
      <c r="Y814" t="s">
        <v>44</v>
      </c>
      <c r="Z814">
        <v>3</v>
      </c>
    </row>
    <row r="815" spans="1:26" x14ac:dyDescent="0.25">
      <c r="A815">
        <v>1240</v>
      </c>
      <c r="B815" t="s">
        <v>3453</v>
      </c>
      <c r="C815" t="s">
        <v>3454</v>
      </c>
      <c r="D815" s="1">
        <v>43909</v>
      </c>
      <c r="F815" t="s">
        <v>28</v>
      </c>
      <c r="G815" t="s">
        <v>3455</v>
      </c>
      <c r="H815" t="s">
        <v>3456</v>
      </c>
      <c r="I815" t="s">
        <v>167</v>
      </c>
      <c r="J815" t="s">
        <v>32</v>
      </c>
      <c r="K815" t="s">
        <v>33</v>
      </c>
      <c r="L815" t="s">
        <v>63</v>
      </c>
      <c r="M815" t="s">
        <v>35</v>
      </c>
      <c r="N815" t="s">
        <v>36</v>
      </c>
      <c r="P815" t="s">
        <v>37</v>
      </c>
      <c r="Q815" t="s">
        <v>3211</v>
      </c>
      <c r="R815" s="2">
        <v>31148</v>
      </c>
      <c r="S815" t="s">
        <v>39</v>
      </c>
      <c r="T815" t="s">
        <v>418</v>
      </c>
      <c r="U815" t="s">
        <v>41</v>
      </c>
      <c r="V815">
        <v>60585</v>
      </c>
      <c r="W815" t="s">
        <v>127</v>
      </c>
      <c r="X815" t="s">
        <v>74</v>
      </c>
      <c r="Y815" t="s">
        <v>44</v>
      </c>
      <c r="Z815">
        <v>3</v>
      </c>
    </row>
    <row r="816" spans="1:26" x14ac:dyDescent="0.25">
      <c r="A816">
        <v>1241</v>
      </c>
      <c r="B816" t="s">
        <v>2546</v>
      </c>
      <c r="C816" t="s">
        <v>3457</v>
      </c>
      <c r="D816" s="1">
        <v>43776</v>
      </c>
      <c r="E816" s="1">
        <v>44902</v>
      </c>
      <c r="F816" t="s">
        <v>28</v>
      </c>
      <c r="G816" t="s">
        <v>3458</v>
      </c>
      <c r="H816" t="s">
        <v>3459</v>
      </c>
      <c r="I816" t="s">
        <v>97</v>
      </c>
      <c r="J816" t="s">
        <v>744</v>
      </c>
      <c r="K816" t="s">
        <v>33</v>
      </c>
      <c r="L816" t="s">
        <v>63</v>
      </c>
      <c r="M816" t="s">
        <v>62</v>
      </c>
      <c r="N816" t="s">
        <v>139</v>
      </c>
      <c r="O816" t="s">
        <v>3460</v>
      </c>
      <c r="P816" t="s">
        <v>37</v>
      </c>
      <c r="Q816" t="s">
        <v>89</v>
      </c>
      <c r="R816" s="2">
        <v>33676</v>
      </c>
      <c r="S816" t="s">
        <v>39</v>
      </c>
      <c r="T816" t="s">
        <v>82</v>
      </c>
      <c r="U816" t="s">
        <v>41</v>
      </c>
      <c r="V816">
        <v>46736</v>
      </c>
      <c r="W816" t="s">
        <v>92</v>
      </c>
      <c r="X816" t="s">
        <v>83</v>
      </c>
      <c r="Y816" t="s">
        <v>44</v>
      </c>
      <c r="Z816">
        <v>3</v>
      </c>
    </row>
    <row r="817" spans="1:26" x14ac:dyDescent="0.25">
      <c r="A817">
        <v>1242</v>
      </c>
      <c r="B817" t="s">
        <v>773</v>
      </c>
      <c r="C817" t="s">
        <v>850</v>
      </c>
      <c r="D817" s="1">
        <v>45040</v>
      </c>
      <c r="F817" t="s">
        <v>28</v>
      </c>
      <c r="G817" t="s">
        <v>3461</v>
      </c>
      <c r="H817" t="s">
        <v>3462</v>
      </c>
      <c r="I817" t="s">
        <v>117</v>
      </c>
      <c r="J817" t="s">
        <v>32</v>
      </c>
      <c r="K817" t="s">
        <v>62</v>
      </c>
      <c r="L817" t="s">
        <v>34</v>
      </c>
      <c r="M817" t="s">
        <v>51</v>
      </c>
      <c r="N817" t="s">
        <v>36</v>
      </c>
      <c r="P817" t="s">
        <v>37</v>
      </c>
      <c r="Q817" t="s">
        <v>304</v>
      </c>
      <c r="R817" s="2">
        <v>21627</v>
      </c>
      <c r="S817" t="s">
        <v>39</v>
      </c>
      <c r="T817" t="s">
        <v>225</v>
      </c>
      <c r="U817" t="s">
        <v>41</v>
      </c>
      <c r="V817">
        <v>35941</v>
      </c>
      <c r="W817" t="s">
        <v>42</v>
      </c>
      <c r="X817" t="s">
        <v>83</v>
      </c>
      <c r="Y817" t="s">
        <v>44</v>
      </c>
      <c r="Z817">
        <v>3</v>
      </c>
    </row>
    <row r="818" spans="1:26" x14ac:dyDescent="0.25">
      <c r="A818">
        <v>1243</v>
      </c>
      <c r="B818" t="s">
        <v>3339</v>
      </c>
      <c r="C818" t="s">
        <v>3463</v>
      </c>
      <c r="D818" s="1">
        <v>43986</v>
      </c>
      <c r="F818" t="s">
        <v>28</v>
      </c>
      <c r="G818" t="s">
        <v>3464</v>
      </c>
      <c r="H818" t="s">
        <v>3465</v>
      </c>
      <c r="I818" t="s">
        <v>61</v>
      </c>
      <c r="J818" t="s">
        <v>32</v>
      </c>
      <c r="K818" t="s">
        <v>33</v>
      </c>
      <c r="L818" t="s">
        <v>50</v>
      </c>
      <c r="M818" t="s">
        <v>35</v>
      </c>
      <c r="N818" t="s">
        <v>36</v>
      </c>
      <c r="P818" t="s">
        <v>37</v>
      </c>
      <c r="Q818" t="s">
        <v>80</v>
      </c>
      <c r="R818" s="2">
        <v>28921</v>
      </c>
      <c r="S818" t="s">
        <v>39</v>
      </c>
      <c r="T818" t="s">
        <v>242</v>
      </c>
      <c r="U818" t="s">
        <v>41</v>
      </c>
      <c r="V818">
        <v>11657</v>
      </c>
      <c r="W818" t="s">
        <v>42</v>
      </c>
      <c r="X818" t="s">
        <v>43</v>
      </c>
      <c r="Y818" t="s">
        <v>44</v>
      </c>
      <c r="Z818">
        <v>3</v>
      </c>
    </row>
    <row r="819" spans="1:26" x14ac:dyDescent="0.25">
      <c r="A819">
        <v>1244</v>
      </c>
      <c r="B819" t="s">
        <v>3466</v>
      </c>
      <c r="C819" t="s">
        <v>623</v>
      </c>
      <c r="D819" s="1">
        <v>44704</v>
      </c>
      <c r="F819" t="s">
        <v>28</v>
      </c>
      <c r="G819" t="s">
        <v>3467</v>
      </c>
      <c r="H819" t="s">
        <v>3468</v>
      </c>
      <c r="I819" t="s">
        <v>88</v>
      </c>
      <c r="J819" t="s">
        <v>32</v>
      </c>
      <c r="K819" t="s">
        <v>51</v>
      </c>
      <c r="L819" t="s">
        <v>50</v>
      </c>
      <c r="M819" t="s">
        <v>62</v>
      </c>
      <c r="N819" t="s">
        <v>36</v>
      </c>
      <c r="P819" t="s">
        <v>37</v>
      </c>
      <c r="Q819" t="s">
        <v>3211</v>
      </c>
      <c r="R819" s="2">
        <v>19766</v>
      </c>
      <c r="S819" t="s">
        <v>39</v>
      </c>
      <c r="T819" t="s">
        <v>102</v>
      </c>
      <c r="U819" t="s">
        <v>54</v>
      </c>
      <c r="V819">
        <v>72528</v>
      </c>
      <c r="W819" t="s">
        <v>127</v>
      </c>
      <c r="X819" t="s">
        <v>83</v>
      </c>
      <c r="Y819" t="s">
        <v>44</v>
      </c>
      <c r="Z819">
        <v>3</v>
      </c>
    </row>
    <row r="820" spans="1:26" x14ac:dyDescent="0.25">
      <c r="A820">
        <v>1245</v>
      </c>
      <c r="B820" t="s">
        <v>1606</v>
      </c>
      <c r="C820" t="s">
        <v>3469</v>
      </c>
      <c r="D820" s="1">
        <v>43602</v>
      </c>
      <c r="F820" t="s">
        <v>28</v>
      </c>
      <c r="G820" t="s">
        <v>3470</v>
      </c>
      <c r="H820" t="s">
        <v>3471</v>
      </c>
      <c r="I820" t="s">
        <v>31</v>
      </c>
      <c r="J820" t="s">
        <v>32</v>
      </c>
      <c r="K820" t="s">
        <v>62</v>
      </c>
      <c r="L820" t="s">
        <v>63</v>
      </c>
      <c r="M820" t="s">
        <v>35</v>
      </c>
      <c r="N820" t="s">
        <v>36</v>
      </c>
      <c r="P820" t="s">
        <v>37</v>
      </c>
      <c r="Q820" t="s">
        <v>110</v>
      </c>
      <c r="R820" s="2">
        <v>22315</v>
      </c>
      <c r="S820" t="s">
        <v>39</v>
      </c>
      <c r="T820" t="s">
        <v>102</v>
      </c>
      <c r="U820" t="s">
        <v>54</v>
      </c>
      <c r="V820">
        <v>14705</v>
      </c>
      <c r="W820" t="s">
        <v>42</v>
      </c>
      <c r="X820" t="s">
        <v>43</v>
      </c>
      <c r="Y820" t="s">
        <v>44</v>
      </c>
      <c r="Z820">
        <v>3</v>
      </c>
    </row>
    <row r="821" spans="1:26" x14ac:dyDescent="0.25">
      <c r="A821">
        <v>1246</v>
      </c>
      <c r="B821" t="s">
        <v>3472</v>
      </c>
      <c r="C821" t="s">
        <v>320</v>
      </c>
      <c r="D821" s="1">
        <v>43371</v>
      </c>
      <c r="E821" s="1">
        <v>44311</v>
      </c>
      <c r="F821" t="s">
        <v>28</v>
      </c>
      <c r="G821" t="s">
        <v>3473</v>
      </c>
      <c r="H821" t="s">
        <v>3474</v>
      </c>
      <c r="I821" t="s">
        <v>132</v>
      </c>
      <c r="J821" t="s">
        <v>744</v>
      </c>
      <c r="K821" t="s">
        <v>51</v>
      </c>
      <c r="L821" t="s">
        <v>63</v>
      </c>
      <c r="M821" t="s">
        <v>35</v>
      </c>
      <c r="N821" t="s">
        <v>125</v>
      </c>
      <c r="O821" t="s">
        <v>3475</v>
      </c>
      <c r="P821" t="s">
        <v>37</v>
      </c>
      <c r="Q821" t="s">
        <v>89</v>
      </c>
      <c r="R821" s="2">
        <v>16024</v>
      </c>
      <c r="S821" t="s">
        <v>39</v>
      </c>
      <c r="T821" t="s">
        <v>3476</v>
      </c>
      <c r="U821" t="s">
        <v>54</v>
      </c>
      <c r="V821">
        <v>5254</v>
      </c>
      <c r="W821" t="s">
        <v>92</v>
      </c>
      <c r="X821" t="s">
        <v>43</v>
      </c>
      <c r="Y821" t="s">
        <v>44</v>
      </c>
      <c r="Z821">
        <v>3</v>
      </c>
    </row>
    <row r="822" spans="1:26" x14ac:dyDescent="0.25">
      <c r="A822">
        <v>1247</v>
      </c>
      <c r="B822" t="s">
        <v>3477</v>
      </c>
      <c r="C822" t="s">
        <v>3478</v>
      </c>
      <c r="D822" s="1">
        <v>43528</v>
      </c>
      <c r="F822" t="s">
        <v>28</v>
      </c>
      <c r="G822" t="s">
        <v>3479</v>
      </c>
      <c r="H822" t="s">
        <v>3480</v>
      </c>
      <c r="I822" t="s">
        <v>49</v>
      </c>
      <c r="J822" t="s">
        <v>32</v>
      </c>
      <c r="K822" t="s">
        <v>51</v>
      </c>
      <c r="L822" t="s">
        <v>34</v>
      </c>
      <c r="M822" t="s">
        <v>51</v>
      </c>
      <c r="N822" t="s">
        <v>36</v>
      </c>
      <c r="P822" t="s">
        <v>37</v>
      </c>
      <c r="Q822" t="s">
        <v>593</v>
      </c>
      <c r="R822" s="2">
        <v>26384</v>
      </c>
      <c r="S822" t="s">
        <v>39</v>
      </c>
      <c r="T822" t="s">
        <v>225</v>
      </c>
      <c r="U822" t="s">
        <v>41</v>
      </c>
      <c r="V822">
        <v>94026</v>
      </c>
      <c r="W822" t="s">
        <v>73</v>
      </c>
      <c r="X822" t="s">
        <v>74</v>
      </c>
      <c r="Y822" t="s">
        <v>44</v>
      </c>
      <c r="Z822">
        <v>3</v>
      </c>
    </row>
    <row r="823" spans="1:26" x14ac:dyDescent="0.25">
      <c r="A823">
        <v>1248</v>
      </c>
      <c r="B823" t="s">
        <v>3306</v>
      </c>
      <c r="C823" t="s">
        <v>1602</v>
      </c>
      <c r="D823" s="1">
        <v>44284</v>
      </c>
      <c r="E823" s="1">
        <v>44531</v>
      </c>
      <c r="F823" t="s">
        <v>28</v>
      </c>
      <c r="G823" t="s">
        <v>3481</v>
      </c>
      <c r="H823" t="s">
        <v>3482</v>
      </c>
      <c r="I823" t="s">
        <v>138</v>
      </c>
      <c r="J823" t="s">
        <v>32</v>
      </c>
      <c r="K823" t="s">
        <v>51</v>
      </c>
      <c r="L823" t="s">
        <v>63</v>
      </c>
      <c r="M823" t="s">
        <v>62</v>
      </c>
      <c r="N823" t="s">
        <v>125</v>
      </c>
      <c r="O823" t="s">
        <v>3483</v>
      </c>
      <c r="P823" t="s">
        <v>37</v>
      </c>
      <c r="Q823" t="s">
        <v>793</v>
      </c>
      <c r="R823" s="2">
        <v>32395</v>
      </c>
      <c r="S823" t="s">
        <v>39</v>
      </c>
      <c r="T823" t="s">
        <v>215</v>
      </c>
      <c r="U823" t="s">
        <v>41</v>
      </c>
      <c r="V823">
        <v>90967</v>
      </c>
      <c r="W823" t="s">
        <v>42</v>
      </c>
      <c r="X823" t="s">
        <v>103</v>
      </c>
      <c r="Y823" t="s">
        <v>44</v>
      </c>
      <c r="Z823">
        <v>3</v>
      </c>
    </row>
    <row r="824" spans="1:26" x14ac:dyDescent="0.25">
      <c r="A824">
        <v>1249</v>
      </c>
      <c r="B824" t="s">
        <v>3484</v>
      </c>
      <c r="C824" t="s">
        <v>106</v>
      </c>
      <c r="D824" s="1">
        <v>43653</v>
      </c>
      <c r="E824" s="1">
        <v>43875</v>
      </c>
      <c r="F824" t="s">
        <v>28</v>
      </c>
      <c r="G824" t="s">
        <v>3485</v>
      </c>
      <c r="H824" t="s">
        <v>3486</v>
      </c>
      <c r="I824" t="s">
        <v>79</v>
      </c>
      <c r="J824" t="s">
        <v>32</v>
      </c>
      <c r="K824" t="s">
        <v>62</v>
      </c>
      <c r="L824" t="s">
        <v>50</v>
      </c>
      <c r="M824" t="s">
        <v>51</v>
      </c>
      <c r="N824" t="s">
        <v>139</v>
      </c>
      <c r="O824" t="s">
        <v>3487</v>
      </c>
      <c r="P824" t="s">
        <v>37</v>
      </c>
      <c r="Q824" t="s">
        <v>89</v>
      </c>
      <c r="R824" s="2">
        <v>35399</v>
      </c>
      <c r="S824" t="s">
        <v>39</v>
      </c>
      <c r="T824" t="s">
        <v>91</v>
      </c>
      <c r="U824" t="s">
        <v>41</v>
      </c>
      <c r="V824">
        <v>46879</v>
      </c>
      <c r="W824" t="s">
        <v>127</v>
      </c>
      <c r="X824" t="s">
        <v>103</v>
      </c>
      <c r="Y824" t="s">
        <v>44</v>
      </c>
      <c r="Z824">
        <v>3</v>
      </c>
    </row>
    <row r="825" spans="1:26" x14ac:dyDescent="0.25">
      <c r="A825">
        <v>1250</v>
      </c>
      <c r="B825" t="s">
        <v>357</v>
      </c>
      <c r="C825" t="s">
        <v>2612</v>
      </c>
      <c r="D825" s="1">
        <v>43349</v>
      </c>
      <c r="F825" t="s">
        <v>28</v>
      </c>
      <c r="G825" t="s">
        <v>3488</v>
      </c>
      <c r="H825" t="s">
        <v>3489</v>
      </c>
      <c r="I825" t="s">
        <v>88</v>
      </c>
      <c r="J825" t="s">
        <v>32</v>
      </c>
      <c r="K825" t="s">
        <v>33</v>
      </c>
      <c r="L825" t="s">
        <v>63</v>
      </c>
      <c r="M825" t="s">
        <v>62</v>
      </c>
      <c r="N825" t="s">
        <v>36</v>
      </c>
      <c r="P825" t="s">
        <v>37</v>
      </c>
      <c r="Q825" t="s">
        <v>65</v>
      </c>
      <c r="R825" s="2">
        <v>33215</v>
      </c>
      <c r="S825" t="s">
        <v>39</v>
      </c>
      <c r="T825" t="s">
        <v>162</v>
      </c>
      <c r="U825" t="s">
        <v>41</v>
      </c>
      <c r="V825">
        <v>70353</v>
      </c>
      <c r="W825" t="s">
        <v>92</v>
      </c>
      <c r="X825" t="s">
        <v>43</v>
      </c>
      <c r="Y825" t="s">
        <v>44</v>
      </c>
      <c r="Z825">
        <v>3</v>
      </c>
    </row>
    <row r="826" spans="1:26" x14ac:dyDescent="0.25">
      <c r="A826">
        <v>1251</v>
      </c>
      <c r="B826" t="s">
        <v>3490</v>
      </c>
      <c r="C826" t="s">
        <v>2311</v>
      </c>
      <c r="D826" s="1">
        <v>43368</v>
      </c>
      <c r="F826" t="s">
        <v>28</v>
      </c>
      <c r="G826" t="s">
        <v>3491</v>
      </c>
      <c r="H826" t="s">
        <v>3492</v>
      </c>
      <c r="I826" t="s">
        <v>31</v>
      </c>
      <c r="J826" t="s">
        <v>32</v>
      </c>
      <c r="K826" t="s">
        <v>51</v>
      </c>
      <c r="L826" t="s">
        <v>50</v>
      </c>
      <c r="M826" t="s">
        <v>51</v>
      </c>
      <c r="N826" t="s">
        <v>36</v>
      </c>
      <c r="P826" t="s">
        <v>37</v>
      </c>
      <c r="Q826" t="s">
        <v>147</v>
      </c>
      <c r="R826" s="2">
        <v>17597</v>
      </c>
      <c r="S826" t="s">
        <v>39</v>
      </c>
      <c r="T826" t="s">
        <v>82</v>
      </c>
      <c r="U826" t="s">
        <v>41</v>
      </c>
      <c r="V826">
        <v>27888</v>
      </c>
      <c r="W826" t="s">
        <v>127</v>
      </c>
      <c r="X826" t="s">
        <v>83</v>
      </c>
      <c r="Y826" t="s">
        <v>44</v>
      </c>
      <c r="Z826">
        <v>3</v>
      </c>
    </row>
    <row r="827" spans="1:26" x14ac:dyDescent="0.25">
      <c r="A827">
        <v>1252</v>
      </c>
      <c r="B827" t="s">
        <v>3493</v>
      </c>
      <c r="C827" t="s">
        <v>3494</v>
      </c>
      <c r="D827" s="1">
        <v>44631</v>
      </c>
      <c r="E827" s="1">
        <v>44676</v>
      </c>
      <c r="F827" t="s">
        <v>3017</v>
      </c>
      <c r="G827" t="s">
        <v>3495</v>
      </c>
      <c r="H827" t="s">
        <v>3496</v>
      </c>
      <c r="I827" t="s">
        <v>49</v>
      </c>
      <c r="J827" t="s">
        <v>32</v>
      </c>
      <c r="K827" t="s">
        <v>51</v>
      </c>
      <c r="L827" t="s">
        <v>50</v>
      </c>
      <c r="M827" t="s">
        <v>35</v>
      </c>
      <c r="N827" t="s">
        <v>174</v>
      </c>
      <c r="O827" t="s">
        <v>3497</v>
      </c>
      <c r="P827" t="s">
        <v>37</v>
      </c>
      <c r="Q827" t="s">
        <v>176</v>
      </c>
      <c r="R827" s="2">
        <v>30003</v>
      </c>
      <c r="S827" t="s">
        <v>39</v>
      </c>
      <c r="T827" t="s">
        <v>102</v>
      </c>
      <c r="U827" t="s">
        <v>41</v>
      </c>
      <c r="V827">
        <v>36258</v>
      </c>
      <c r="W827" t="s">
        <v>127</v>
      </c>
      <c r="X827" t="s">
        <v>103</v>
      </c>
      <c r="Y827" t="s">
        <v>44</v>
      </c>
      <c r="Z827">
        <v>3</v>
      </c>
    </row>
    <row r="828" spans="1:26" x14ac:dyDescent="0.25">
      <c r="A828">
        <v>1253</v>
      </c>
      <c r="B828" t="s">
        <v>3498</v>
      </c>
      <c r="C828" t="s">
        <v>3499</v>
      </c>
      <c r="D828" s="1">
        <v>44025</v>
      </c>
      <c r="E828" s="1">
        <v>44475</v>
      </c>
      <c r="F828" t="s">
        <v>3017</v>
      </c>
      <c r="G828" t="s">
        <v>3500</v>
      </c>
      <c r="H828" t="s">
        <v>3501</v>
      </c>
      <c r="I828" t="s">
        <v>138</v>
      </c>
      <c r="J828" t="s">
        <v>32</v>
      </c>
      <c r="K828" t="s">
        <v>51</v>
      </c>
      <c r="L828" t="s">
        <v>50</v>
      </c>
      <c r="M828" t="s">
        <v>51</v>
      </c>
      <c r="N828" t="s">
        <v>139</v>
      </c>
      <c r="O828" t="s">
        <v>3502</v>
      </c>
      <c r="P828" t="s">
        <v>37</v>
      </c>
      <c r="Q828" t="s">
        <v>176</v>
      </c>
      <c r="R828" s="2">
        <v>26068</v>
      </c>
      <c r="S828" t="s">
        <v>39</v>
      </c>
      <c r="T828" t="s">
        <v>112</v>
      </c>
      <c r="U828" t="s">
        <v>41</v>
      </c>
      <c r="V828">
        <v>17844</v>
      </c>
      <c r="W828" t="s">
        <v>127</v>
      </c>
      <c r="X828" t="s">
        <v>103</v>
      </c>
      <c r="Y828" t="s">
        <v>44</v>
      </c>
      <c r="Z828">
        <v>3</v>
      </c>
    </row>
    <row r="829" spans="1:26" x14ac:dyDescent="0.25">
      <c r="A829">
        <v>1254</v>
      </c>
      <c r="B829" t="s">
        <v>3503</v>
      </c>
      <c r="C829" t="s">
        <v>1701</v>
      </c>
      <c r="D829" s="1">
        <v>44004</v>
      </c>
      <c r="F829" t="s">
        <v>727</v>
      </c>
      <c r="G829" t="s">
        <v>3504</v>
      </c>
      <c r="H829" t="s">
        <v>3505</v>
      </c>
      <c r="I829" t="s">
        <v>97</v>
      </c>
      <c r="J829" t="s">
        <v>32</v>
      </c>
      <c r="K829" t="s">
        <v>33</v>
      </c>
      <c r="L829" t="s">
        <v>63</v>
      </c>
      <c r="M829" t="s">
        <v>62</v>
      </c>
      <c r="N829" t="s">
        <v>36</v>
      </c>
      <c r="P829" t="s">
        <v>37</v>
      </c>
      <c r="Q829" t="s">
        <v>80</v>
      </c>
      <c r="R829" s="2">
        <v>18421</v>
      </c>
      <c r="S829" t="s">
        <v>39</v>
      </c>
      <c r="T829" t="s">
        <v>351</v>
      </c>
      <c r="U829" t="s">
        <v>41</v>
      </c>
      <c r="V829">
        <v>87263</v>
      </c>
      <c r="W829" t="s">
        <v>42</v>
      </c>
      <c r="X829" t="s">
        <v>83</v>
      </c>
      <c r="Y829" t="s">
        <v>44</v>
      </c>
      <c r="Z829">
        <v>3</v>
      </c>
    </row>
    <row r="830" spans="1:26" x14ac:dyDescent="0.25">
      <c r="A830">
        <v>1255</v>
      </c>
      <c r="B830" t="s">
        <v>1195</v>
      </c>
      <c r="C830" t="s">
        <v>3506</v>
      </c>
      <c r="D830" s="1">
        <v>43738</v>
      </c>
      <c r="E830" s="1">
        <v>44257</v>
      </c>
      <c r="F830" t="s">
        <v>727</v>
      </c>
      <c r="G830" t="s">
        <v>3507</v>
      </c>
      <c r="H830" t="s">
        <v>3508</v>
      </c>
      <c r="I830" t="s">
        <v>117</v>
      </c>
      <c r="J830" t="s">
        <v>744</v>
      </c>
      <c r="K830" t="s">
        <v>62</v>
      </c>
      <c r="L830" t="s">
        <v>50</v>
      </c>
      <c r="M830" t="s">
        <v>35</v>
      </c>
      <c r="N830" t="s">
        <v>125</v>
      </c>
      <c r="O830" t="s">
        <v>3509</v>
      </c>
      <c r="P830" t="s">
        <v>37</v>
      </c>
      <c r="Q830" t="s">
        <v>80</v>
      </c>
      <c r="R830" s="2">
        <v>31010</v>
      </c>
      <c r="S830" t="s">
        <v>39</v>
      </c>
      <c r="T830" t="s">
        <v>82</v>
      </c>
      <c r="U830" t="s">
        <v>41</v>
      </c>
      <c r="V830">
        <v>8671</v>
      </c>
      <c r="W830" t="s">
        <v>92</v>
      </c>
      <c r="X830" t="s">
        <v>83</v>
      </c>
      <c r="Y830" t="s">
        <v>44</v>
      </c>
      <c r="Z830">
        <v>3</v>
      </c>
    </row>
    <row r="831" spans="1:26" x14ac:dyDescent="0.25">
      <c r="A831">
        <v>1256</v>
      </c>
      <c r="B831" t="s">
        <v>2088</v>
      </c>
      <c r="C831" t="s">
        <v>698</v>
      </c>
      <c r="D831" s="1">
        <v>43838</v>
      </c>
      <c r="F831" t="s">
        <v>727</v>
      </c>
      <c r="G831" t="s">
        <v>3510</v>
      </c>
      <c r="H831" t="s">
        <v>3511</v>
      </c>
      <c r="I831" t="s">
        <v>61</v>
      </c>
      <c r="J831" t="s">
        <v>32</v>
      </c>
      <c r="K831" t="s">
        <v>33</v>
      </c>
      <c r="L831" t="s">
        <v>50</v>
      </c>
      <c r="M831" t="s">
        <v>35</v>
      </c>
      <c r="N831" t="s">
        <v>36</v>
      </c>
      <c r="P831" t="s">
        <v>37</v>
      </c>
      <c r="Q831" t="s">
        <v>304</v>
      </c>
      <c r="R831" s="2">
        <v>33464</v>
      </c>
      <c r="S831" t="s">
        <v>39</v>
      </c>
      <c r="T831" t="s">
        <v>82</v>
      </c>
      <c r="U831" t="s">
        <v>41</v>
      </c>
      <c r="V831">
        <v>16520</v>
      </c>
      <c r="W831" t="s">
        <v>42</v>
      </c>
      <c r="X831" t="s">
        <v>43</v>
      </c>
      <c r="Y831" t="s">
        <v>44</v>
      </c>
      <c r="Z831">
        <v>3</v>
      </c>
    </row>
    <row r="832" spans="1:26" x14ac:dyDescent="0.25">
      <c r="A832">
        <v>1257</v>
      </c>
      <c r="B832" t="s">
        <v>2799</v>
      </c>
      <c r="C832" t="s">
        <v>3512</v>
      </c>
      <c r="D832" s="1">
        <v>44485</v>
      </c>
      <c r="F832" t="s">
        <v>727</v>
      </c>
      <c r="G832" t="s">
        <v>3513</v>
      </c>
      <c r="H832" t="s">
        <v>3514</v>
      </c>
      <c r="I832" t="s">
        <v>88</v>
      </c>
      <c r="J832" t="s">
        <v>32</v>
      </c>
      <c r="K832" t="s">
        <v>62</v>
      </c>
      <c r="L832" t="s">
        <v>63</v>
      </c>
      <c r="M832" t="s">
        <v>35</v>
      </c>
      <c r="N832" t="s">
        <v>36</v>
      </c>
      <c r="P832" t="s">
        <v>37</v>
      </c>
      <c r="Q832" t="s">
        <v>110</v>
      </c>
      <c r="R832" s="2">
        <v>28801</v>
      </c>
      <c r="S832" t="s">
        <v>39</v>
      </c>
      <c r="T832" t="s">
        <v>112</v>
      </c>
      <c r="U832" t="s">
        <v>41</v>
      </c>
      <c r="V832">
        <v>22868</v>
      </c>
      <c r="W832" t="s">
        <v>127</v>
      </c>
      <c r="X832" t="s">
        <v>103</v>
      </c>
      <c r="Y832" t="s">
        <v>44</v>
      </c>
      <c r="Z832">
        <v>3</v>
      </c>
    </row>
    <row r="833" spans="1:26" x14ac:dyDescent="0.25">
      <c r="A833">
        <v>1258</v>
      </c>
      <c r="B833" t="s">
        <v>783</v>
      </c>
      <c r="C833" t="s">
        <v>2768</v>
      </c>
      <c r="D833" s="1">
        <v>44741</v>
      </c>
      <c r="F833" t="s">
        <v>727</v>
      </c>
      <c r="G833" t="s">
        <v>3515</v>
      </c>
      <c r="H833" t="s">
        <v>3516</v>
      </c>
      <c r="I833" t="s">
        <v>31</v>
      </c>
      <c r="J833" t="s">
        <v>32</v>
      </c>
      <c r="K833" t="s">
        <v>62</v>
      </c>
      <c r="L833" t="s">
        <v>34</v>
      </c>
      <c r="M833" t="s">
        <v>35</v>
      </c>
      <c r="N833" t="s">
        <v>36</v>
      </c>
      <c r="P833" t="s">
        <v>37</v>
      </c>
      <c r="Q833" t="s">
        <v>52</v>
      </c>
      <c r="R833" s="2">
        <v>28414</v>
      </c>
      <c r="S833" t="s">
        <v>39</v>
      </c>
      <c r="T833" t="s">
        <v>225</v>
      </c>
      <c r="U833" t="s">
        <v>41</v>
      </c>
      <c r="V833">
        <v>59954</v>
      </c>
      <c r="W833" t="s">
        <v>73</v>
      </c>
      <c r="X833" t="s">
        <v>43</v>
      </c>
      <c r="Y833" t="s">
        <v>44</v>
      </c>
      <c r="Z833">
        <v>3</v>
      </c>
    </row>
    <row r="834" spans="1:26" x14ac:dyDescent="0.25">
      <c r="A834">
        <v>1259</v>
      </c>
      <c r="B834" t="s">
        <v>3517</v>
      </c>
      <c r="C834" t="s">
        <v>1903</v>
      </c>
      <c r="D834" s="1">
        <v>44682</v>
      </c>
      <c r="E834" s="1">
        <v>45040</v>
      </c>
      <c r="F834" t="s">
        <v>28</v>
      </c>
      <c r="G834" t="s">
        <v>3518</v>
      </c>
      <c r="H834" t="s">
        <v>3519</v>
      </c>
      <c r="I834" t="s">
        <v>132</v>
      </c>
      <c r="J834" t="s">
        <v>744</v>
      </c>
      <c r="K834" t="s">
        <v>62</v>
      </c>
      <c r="L834" t="s">
        <v>50</v>
      </c>
      <c r="M834" t="s">
        <v>35</v>
      </c>
      <c r="N834" t="s">
        <v>139</v>
      </c>
      <c r="O834" t="s">
        <v>3520</v>
      </c>
      <c r="P834" t="s">
        <v>37</v>
      </c>
      <c r="Q834" t="s">
        <v>80</v>
      </c>
      <c r="R834" s="2">
        <v>20650</v>
      </c>
      <c r="S834" t="s">
        <v>39</v>
      </c>
      <c r="T834" t="s">
        <v>82</v>
      </c>
      <c r="U834" t="s">
        <v>54</v>
      </c>
      <c r="V834">
        <v>43998</v>
      </c>
      <c r="W834" t="s">
        <v>42</v>
      </c>
      <c r="X834" t="s">
        <v>74</v>
      </c>
      <c r="Y834" t="s">
        <v>44</v>
      </c>
      <c r="Z834">
        <v>3</v>
      </c>
    </row>
    <row r="835" spans="1:26" x14ac:dyDescent="0.25">
      <c r="A835">
        <v>1260</v>
      </c>
      <c r="B835" t="s">
        <v>3521</v>
      </c>
      <c r="C835" t="s">
        <v>3522</v>
      </c>
      <c r="D835" s="1">
        <v>43328</v>
      </c>
      <c r="F835" t="s">
        <v>28</v>
      </c>
      <c r="G835" t="s">
        <v>3523</v>
      </c>
      <c r="H835" t="s">
        <v>3524</v>
      </c>
      <c r="I835" t="s">
        <v>79</v>
      </c>
      <c r="J835" t="s">
        <v>32</v>
      </c>
      <c r="K835" t="s">
        <v>62</v>
      </c>
      <c r="L835" t="s">
        <v>63</v>
      </c>
      <c r="M835" t="s">
        <v>51</v>
      </c>
      <c r="N835" t="s">
        <v>36</v>
      </c>
      <c r="P835" t="s">
        <v>37</v>
      </c>
      <c r="Q835" t="s">
        <v>176</v>
      </c>
      <c r="R835" s="2">
        <v>20989</v>
      </c>
      <c r="S835" t="s">
        <v>39</v>
      </c>
      <c r="T835" t="s">
        <v>242</v>
      </c>
      <c r="U835" t="s">
        <v>41</v>
      </c>
      <c r="V835">
        <v>75748</v>
      </c>
      <c r="W835" t="s">
        <v>127</v>
      </c>
      <c r="X835" t="s">
        <v>83</v>
      </c>
      <c r="Y835" t="s">
        <v>44</v>
      </c>
      <c r="Z835">
        <v>3</v>
      </c>
    </row>
    <row r="836" spans="1:26" x14ac:dyDescent="0.25">
      <c r="A836">
        <v>1261</v>
      </c>
      <c r="B836" t="s">
        <v>3525</v>
      </c>
      <c r="C836" t="s">
        <v>3526</v>
      </c>
      <c r="D836" s="1">
        <v>43826</v>
      </c>
      <c r="F836" t="s">
        <v>28</v>
      </c>
      <c r="G836" t="s">
        <v>3527</v>
      </c>
      <c r="H836" t="s">
        <v>3528</v>
      </c>
      <c r="I836" t="s">
        <v>167</v>
      </c>
      <c r="J836" t="s">
        <v>32</v>
      </c>
      <c r="K836" t="s">
        <v>51</v>
      </c>
      <c r="L836" t="s">
        <v>34</v>
      </c>
      <c r="M836" t="s">
        <v>35</v>
      </c>
      <c r="N836" t="s">
        <v>36</v>
      </c>
      <c r="P836" t="s">
        <v>37</v>
      </c>
      <c r="Q836" t="s">
        <v>89</v>
      </c>
      <c r="R836" s="2">
        <v>21820</v>
      </c>
      <c r="S836" t="s">
        <v>39</v>
      </c>
      <c r="T836" t="s">
        <v>82</v>
      </c>
      <c r="U836" t="s">
        <v>41</v>
      </c>
      <c r="V836">
        <v>87591</v>
      </c>
      <c r="W836" t="s">
        <v>55</v>
      </c>
      <c r="X836" t="s">
        <v>83</v>
      </c>
      <c r="Y836" t="s">
        <v>44</v>
      </c>
      <c r="Z836">
        <v>3</v>
      </c>
    </row>
    <row r="837" spans="1:26" x14ac:dyDescent="0.25">
      <c r="A837">
        <v>1262</v>
      </c>
      <c r="B837" t="s">
        <v>3529</v>
      </c>
      <c r="C837" t="s">
        <v>2871</v>
      </c>
      <c r="D837" s="1">
        <v>44378</v>
      </c>
      <c r="E837" s="1">
        <v>45013</v>
      </c>
      <c r="F837" t="s">
        <v>28</v>
      </c>
      <c r="G837" t="s">
        <v>3530</v>
      </c>
      <c r="H837" t="s">
        <v>3531</v>
      </c>
      <c r="I837" t="s">
        <v>97</v>
      </c>
      <c r="J837" t="s">
        <v>744</v>
      </c>
      <c r="K837" t="s">
        <v>51</v>
      </c>
      <c r="L837" t="s">
        <v>50</v>
      </c>
      <c r="M837" t="s">
        <v>62</v>
      </c>
      <c r="N837" t="s">
        <v>139</v>
      </c>
      <c r="O837" t="s">
        <v>3532</v>
      </c>
      <c r="P837" t="s">
        <v>37</v>
      </c>
      <c r="Q837" t="s">
        <v>110</v>
      </c>
      <c r="R837" s="2">
        <v>28200</v>
      </c>
      <c r="S837" t="s">
        <v>39</v>
      </c>
      <c r="T837" t="s">
        <v>112</v>
      </c>
      <c r="U837" t="s">
        <v>41</v>
      </c>
      <c r="V837">
        <v>23777</v>
      </c>
      <c r="W837" t="s">
        <v>55</v>
      </c>
      <c r="X837" t="s">
        <v>43</v>
      </c>
      <c r="Y837" t="s">
        <v>44</v>
      </c>
      <c r="Z837">
        <v>3</v>
      </c>
    </row>
    <row r="838" spans="1:26" x14ac:dyDescent="0.25">
      <c r="A838">
        <v>1263</v>
      </c>
      <c r="B838" t="s">
        <v>2185</v>
      </c>
      <c r="C838" t="s">
        <v>2484</v>
      </c>
      <c r="D838" s="1">
        <v>44854</v>
      </c>
      <c r="F838" t="s">
        <v>28</v>
      </c>
      <c r="G838" t="s">
        <v>3533</v>
      </c>
      <c r="H838" t="s">
        <v>3534</v>
      </c>
      <c r="I838" t="s">
        <v>117</v>
      </c>
      <c r="J838" t="s">
        <v>32</v>
      </c>
      <c r="K838" t="s">
        <v>62</v>
      </c>
      <c r="L838" t="s">
        <v>63</v>
      </c>
      <c r="M838" t="s">
        <v>62</v>
      </c>
      <c r="N838" t="s">
        <v>36</v>
      </c>
      <c r="P838" t="s">
        <v>37</v>
      </c>
      <c r="Q838" t="s">
        <v>285</v>
      </c>
      <c r="R838" s="2">
        <v>19312</v>
      </c>
      <c r="S838" t="s">
        <v>39</v>
      </c>
      <c r="T838" t="s">
        <v>225</v>
      </c>
      <c r="U838" t="s">
        <v>41</v>
      </c>
      <c r="V838">
        <v>34732</v>
      </c>
      <c r="W838" t="s">
        <v>55</v>
      </c>
      <c r="X838" t="s">
        <v>103</v>
      </c>
      <c r="Y838" t="s">
        <v>44</v>
      </c>
      <c r="Z838">
        <v>3</v>
      </c>
    </row>
    <row r="839" spans="1:26" x14ac:dyDescent="0.25">
      <c r="A839">
        <v>1264</v>
      </c>
      <c r="B839" t="s">
        <v>563</v>
      </c>
      <c r="C839" t="s">
        <v>338</v>
      </c>
      <c r="D839" s="1">
        <v>43511</v>
      </c>
      <c r="F839" t="s">
        <v>28</v>
      </c>
      <c r="G839" t="s">
        <v>3535</v>
      </c>
      <c r="H839" t="s">
        <v>3536</v>
      </c>
      <c r="I839" t="s">
        <v>61</v>
      </c>
      <c r="J839" t="s">
        <v>32</v>
      </c>
      <c r="K839" t="s">
        <v>62</v>
      </c>
      <c r="L839" t="s">
        <v>34</v>
      </c>
      <c r="M839" t="s">
        <v>62</v>
      </c>
      <c r="N839" t="s">
        <v>36</v>
      </c>
      <c r="P839" t="s">
        <v>37</v>
      </c>
      <c r="Q839" t="s">
        <v>89</v>
      </c>
      <c r="R839" s="2">
        <v>36091</v>
      </c>
      <c r="S839" t="s">
        <v>39</v>
      </c>
      <c r="T839" t="s">
        <v>183</v>
      </c>
      <c r="U839" t="s">
        <v>41</v>
      </c>
      <c r="V839">
        <v>28097</v>
      </c>
      <c r="W839" t="s">
        <v>55</v>
      </c>
      <c r="X839" t="s">
        <v>83</v>
      </c>
      <c r="Y839" t="s">
        <v>44</v>
      </c>
      <c r="Z839">
        <v>3</v>
      </c>
    </row>
    <row r="840" spans="1:26" x14ac:dyDescent="0.25">
      <c r="A840">
        <v>1265</v>
      </c>
      <c r="B840" t="s">
        <v>3537</v>
      </c>
      <c r="C840" t="s">
        <v>3538</v>
      </c>
      <c r="D840" s="1">
        <v>44578</v>
      </c>
      <c r="E840" s="1">
        <v>44767</v>
      </c>
      <c r="F840" t="s">
        <v>28</v>
      </c>
      <c r="G840" t="s">
        <v>3539</v>
      </c>
      <c r="H840" t="s">
        <v>3540</v>
      </c>
      <c r="I840" t="s">
        <v>88</v>
      </c>
      <c r="J840" t="s">
        <v>744</v>
      </c>
      <c r="K840" t="s">
        <v>51</v>
      </c>
      <c r="L840" t="s">
        <v>34</v>
      </c>
      <c r="M840" t="s">
        <v>62</v>
      </c>
      <c r="N840" t="s">
        <v>139</v>
      </c>
      <c r="O840" t="s">
        <v>3541</v>
      </c>
      <c r="P840" t="s">
        <v>37</v>
      </c>
      <c r="Q840" t="s">
        <v>89</v>
      </c>
      <c r="R840" s="2">
        <v>27908</v>
      </c>
      <c r="S840" t="s">
        <v>39</v>
      </c>
      <c r="T840" t="s">
        <v>82</v>
      </c>
      <c r="U840" t="s">
        <v>54</v>
      </c>
      <c r="V840">
        <v>39841</v>
      </c>
      <c r="W840" t="s">
        <v>92</v>
      </c>
      <c r="X840" t="s">
        <v>43</v>
      </c>
      <c r="Y840" t="s">
        <v>44</v>
      </c>
      <c r="Z840">
        <v>3</v>
      </c>
    </row>
    <row r="841" spans="1:26" x14ac:dyDescent="0.25">
      <c r="A841">
        <v>1266</v>
      </c>
      <c r="B841" t="s">
        <v>2442</v>
      </c>
      <c r="C841" t="s">
        <v>3542</v>
      </c>
      <c r="D841" s="1">
        <v>44514</v>
      </c>
      <c r="E841" s="1">
        <v>44743</v>
      </c>
      <c r="F841" t="s">
        <v>28</v>
      </c>
      <c r="G841" t="s">
        <v>3543</v>
      </c>
      <c r="H841" t="s">
        <v>3544</v>
      </c>
      <c r="I841" t="s">
        <v>31</v>
      </c>
      <c r="J841" t="s">
        <v>744</v>
      </c>
      <c r="K841" t="s">
        <v>62</v>
      </c>
      <c r="L841" t="s">
        <v>50</v>
      </c>
      <c r="M841" t="s">
        <v>62</v>
      </c>
      <c r="N841" t="s">
        <v>98</v>
      </c>
      <c r="O841" t="s">
        <v>3545</v>
      </c>
      <c r="P841" t="s">
        <v>37</v>
      </c>
      <c r="Q841" t="s">
        <v>176</v>
      </c>
      <c r="R841" s="2">
        <v>26027</v>
      </c>
      <c r="S841" t="s">
        <v>39</v>
      </c>
      <c r="T841" t="s">
        <v>242</v>
      </c>
      <c r="U841" t="s">
        <v>54</v>
      </c>
      <c r="V841">
        <v>46871</v>
      </c>
      <c r="W841" t="s">
        <v>55</v>
      </c>
      <c r="X841" t="s">
        <v>103</v>
      </c>
      <c r="Y841" t="s">
        <v>44</v>
      </c>
      <c r="Z841">
        <v>3</v>
      </c>
    </row>
    <row r="842" spans="1:26" x14ac:dyDescent="0.25">
      <c r="A842">
        <v>1267</v>
      </c>
      <c r="B842" t="s">
        <v>3546</v>
      </c>
      <c r="C842" t="s">
        <v>1249</v>
      </c>
      <c r="D842" s="1">
        <v>44149</v>
      </c>
      <c r="E842" s="1">
        <v>44187</v>
      </c>
      <c r="F842" t="s">
        <v>28</v>
      </c>
      <c r="G842" t="s">
        <v>3547</v>
      </c>
      <c r="H842" t="s">
        <v>3548</v>
      </c>
      <c r="I842" t="s">
        <v>132</v>
      </c>
      <c r="J842" t="s">
        <v>32</v>
      </c>
      <c r="K842" t="s">
        <v>51</v>
      </c>
      <c r="L842" t="s">
        <v>34</v>
      </c>
      <c r="M842" t="s">
        <v>62</v>
      </c>
      <c r="N842" t="s">
        <v>174</v>
      </c>
      <c r="O842" t="s">
        <v>3549</v>
      </c>
      <c r="P842" t="s">
        <v>37</v>
      </c>
      <c r="Q842" t="s">
        <v>80</v>
      </c>
      <c r="R842" s="2">
        <v>26187</v>
      </c>
      <c r="S842" t="s">
        <v>39</v>
      </c>
      <c r="T842" t="s">
        <v>162</v>
      </c>
      <c r="U842" t="s">
        <v>41</v>
      </c>
      <c r="V842">
        <v>91614</v>
      </c>
      <c r="W842" t="s">
        <v>42</v>
      </c>
      <c r="X842" t="s">
        <v>103</v>
      </c>
      <c r="Y842" t="s">
        <v>44</v>
      </c>
      <c r="Z842">
        <v>3</v>
      </c>
    </row>
    <row r="843" spans="1:26" x14ac:dyDescent="0.25">
      <c r="A843">
        <v>1268</v>
      </c>
      <c r="B843" t="s">
        <v>3550</v>
      </c>
      <c r="C843" t="s">
        <v>1467</v>
      </c>
      <c r="D843" s="1">
        <v>44982</v>
      </c>
      <c r="F843" t="s">
        <v>28</v>
      </c>
      <c r="G843" t="s">
        <v>3551</v>
      </c>
      <c r="H843" t="s">
        <v>3552</v>
      </c>
      <c r="I843" t="s">
        <v>49</v>
      </c>
      <c r="J843" t="s">
        <v>32</v>
      </c>
      <c r="K843" t="s">
        <v>51</v>
      </c>
      <c r="L843" t="s">
        <v>50</v>
      </c>
      <c r="M843" t="s">
        <v>51</v>
      </c>
      <c r="N843" t="s">
        <v>36</v>
      </c>
      <c r="P843" t="s">
        <v>37</v>
      </c>
      <c r="Q843" t="s">
        <v>80</v>
      </c>
      <c r="R843" s="2">
        <v>22641</v>
      </c>
      <c r="S843" t="s">
        <v>39</v>
      </c>
      <c r="T843" t="s">
        <v>102</v>
      </c>
      <c r="U843" t="s">
        <v>41</v>
      </c>
      <c r="V843">
        <v>89515</v>
      </c>
      <c r="W843" t="s">
        <v>73</v>
      </c>
      <c r="X843" t="s">
        <v>74</v>
      </c>
      <c r="Y843" t="s">
        <v>44</v>
      </c>
      <c r="Z843">
        <v>3</v>
      </c>
    </row>
    <row r="844" spans="1:26" x14ac:dyDescent="0.25">
      <c r="A844">
        <v>1269</v>
      </c>
      <c r="B844" t="s">
        <v>3525</v>
      </c>
      <c r="C844" t="s">
        <v>3469</v>
      </c>
      <c r="D844" s="1">
        <v>44796</v>
      </c>
      <c r="F844" t="s">
        <v>28</v>
      </c>
      <c r="G844" t="s">
        <v>3553</v>
      </c>
      <c r="H844" t="s">
        <v>3554</v>
      </c>
      <c r="I844" t="s">
        <v>138</v>
      </c>
      <c r="J844" t="s">
        <v>32</v>
      </c>
      <c r="K844" t="s">
        <v>33</v>
      </c>
      <c r="L844" t="s">
        <v>50</v>
      </c>
      <c r="M844" t="s">
        <v>62</v>
      </c>
      <c r="N844" t="s">
        <v>36</v>
      </c>
      <c r="P844" t="s">
        <v>37</v>
      </c>
      <c r="Q844" t="s">
        <v>503</v>
      </c>
      <c r="R844" s="2">
        <v>23860</v>
      </c>
      <c r="S844" t="s">
        <v>39</v>
      </c>
      <c r="T844" t="s">
        <v>82</v>
      </c>
      <c r="U844" t="s">
        <v>41</v>
      </c>
      <c r="V844">
        <v>82774</v>
      </c>
      <c r="W844" t="s">
        <v>92</v>
      </c>
      <c r="X844" t="s">
        <v>103</v>
      </c>
      <c r="Y844" t="s">
        <v>44</v>
      </c>
      <c r="Z844">
        <v>3</v>
      </c>
    </row>
    <row r="845" spans="1:26" x14ac:dyDescent="0.25">
      <c r="A845">
        <v>1270</v>
      </c>
      <c r="B845" t="s">
        <v>3122</v>
      </c>
      <c r="C845" t="s">
        <v>3555</v>
      </c>
      <c r="D845" s="1">
        <v>43586</v>
      </c>
      <c r="E845" s="1">
        <v>43830</v>
      </c>
      <c r="F845" t="s">
        <v>28</v>
      </c>
      <c r="G845" t="s">
        <v>3556</v>
      </c>
      <c r="H845" t="s">
        <v>3557</v>
      </c>
      <c r="I845" t="s">
        <v>79</v>
      </c>
      <c r="J845" t="s">
        <v>32</v>
      </c>
      <c r="K845" t="s">
        <v>51</v>
      </c>
      <c r="L845" t="s">
        <v>34</v>
      </c>
      <c r="M845" t="s">
        <v>62</v>
      </c>
      <c r="N845" t="s">
        <v>174</v>
      </c>
      <c r="O845" t="s">
        <v>3558</v>
      </c>
      <c r="P845" t="s">
        <v>37</v>
      </c>
      <c r="Q845" t="s">
        <v>89</v>
      </c>
      <c r="R845" s="2">
        <v>24762</v>
      </c>
      <c r="S845" t="s">
        <v>39</v>
      </c>
      <c r="T845" t="s">
        <v>82</v>
      </c>
      <c r="U845" t="s">
        <v>41</v>
      </c>
      <c r="V845">
        <v>79937</v>
      </c>
      <c r="W845" t="s">
        <v>55</v>
      </c>
      <c r="X845" t="s">
        <v>83</v>
      </c>
      <c r="Y845" t="s">
        <v>44</v>
      </c>
      <c r="Z845">
        <v>3</v>
      </c>
    </row>
    <row r="846" spans="1:26" x14ac:dyDescent="0.25">
      <c r="A846">
        <v>1271</v>
      </c>
      <c r="B846" t="s">
        <v>3559</v>
      </c>
      <c r="C846" t="s">
        <v>3560</v>
      </c>
      <c r="D846" s="1">
        <v>43947</v>
      </c>
      <c r="F846" t="s">
        <v>28</v>
      </c>
      <c r="G846" t="s">
        <v>3561</v>
      </c>
      <c r="H846" t="s">
        <v>3562</v>
      </c>
      <c r="I846" t="s">
        <v>167</v>
      </c>
      <c r="J846" t="s">
        <v>32</v>
      </c>
      <c r="K846" t="s">
        <v>62</v>
      </c>
      <c r="L846" t="s">
        <v>50</v>
      </c>
      <c r="M846" t="s">
        <v>51</v>
      </c>
      <c r="N846" t="s">
        <v>36</v>
      </c>
      <c r="P846" t="s">
        <v>37</v>
      </c>
      <c r="Q846" t="s">
        <v>65</v>
      </c>
      <c r="R846" s="2">
        <v>18948</v>
      </c>
      <c r="S846" t="s">
        <v>39</v>
      </c>
      <c r="T846" t="s">
        <v>225</v>
      </c>
      <c r="U846" t="s">
        <v>41</v>
      </c>
      <c r="V846">
        <v>95232</v>
      </c>
      <c r="W846" t="s">
        <v>127</v>
      </c>
      <c r="X846" t="s">
        <v>43</v>
      </c>
      <c r="Y846" t="s">
        <v>44</v>
      </c>
      <c r="Z846">
        <v>3</v>
      </c>
    </row>
    <row r="847" spans="1:26" x14ac:dyDescent="0.25">
      <c r="A847">
        <v>1272</v>
      </c>
      <c r="B847" t="s">
        <v>3538</v>
      </c>
      <c r="C847" t="s">
        <v>3469</v>
      </c>
      <c r="D847" s="1">
        <v>44235</v>
      </c>
      <c r="E847" s="1">
        <v>44757</v>
      </c>
      <c r="F847" t="s">
        <v>28</v>
      </c>
      <c r="G847" t="s">
        <v>3563</v>
      </c>
      <c r="H847" t="s">
        <v>3564</v>
      </c>
      <c r="I847" t="s">
        <v>97</v>
      </c>
      <c r="J847" t="s">
        <v>32</v>
      </c>
      <c r="K847" t="s">
        <v>62</v>
      </c>
      <c r="L847" t="s">
        <v>34</v>
      </c>
      <c r="M847" t="s">
        <v>35</v>
      </c>
      <c r="N847" t="s">
        <v>98</v>
      </c>
      <c r="O847" t="s">
        <v>3565</v>
      </c>
      <c r="P847" t="s">
        <v>37</v>
      </c>
      <c r="Q847" t="s">
        <v>100</v>
      </c>
      <c r="R847" s="2">
        <v>26080</v>
      </c>
      <c r="S847" t="s">
        <v>39</v>
      </c>
      <c r="T847" t="s">
        <v>177</v>
      </c>
      <c r="U847" t="s">
        <v>41</v>
      </c>
      <c r="V847">
        <v>37465</v>
      </c>
      <c r="W847" t="s">
        <v>92</v>
      </c>
      <c r="X847" t="s">
        <v>74</v>
      </c>
      <c r="Y847" t="s">
        <v>44</v>
      </c>
      <c r="Z847">
        <v>3</v>
      </c>
    </row>
    <row r="848" spans="1:26" x14ac:dyDescent="0.25">
      <c r="A848">
        <v>1273</v>
      </c>
      <c r="B848" t="s">
        <v>3566</v>
      </c>
      <c r="C848" t="s">
        <v>1626</v>
      </c>
      <c r="D848" s="1">
        <v>44133</v>
      </c>
      <c r="E848" s="1">
        <v>44222</v>
      </c>
      <c r="F848" t="s">
        <v>3017</v>
      </c>
      <c r="G848" t="s">
        <v>3567</v>
      </c>
      <c r="H848" t="s">
        <v>3568</v>
      </c>
      <c r="I848" t="s">
        <v>117</v>
      </c>
      <c r="J848" t="s">
        <v>32</v>
      </c>
      <c r="K848" t="s">
        <v>33</v>
      </c>
      <c r="L848" t="s">
        <v>50</v>
      </c>
      <c r="M848" t="s">
        <v>51</v>
      </c>
      <c r="N848" t="s">
        <v>139</v>
      </c>
      <c r="O848" t="s">
        <v>3569</v>
      </c>
      <c r="P848" t="s">
        <v>37</v>
      </c>
      <c r="Q848" t="s">
        <v>65</v>
      </c>
      <c r="R848" s="2">
        <v>20893</v>
      </c>
      <c r="S848" t="s">
        <v>39</v>
      </c>
      <c r="T848" t="s">
        <v>242</v>
      </c>
      <c r="U848" t="s">
        <v>41</v>
      </c>
      <c r="V848">
        <v>50409</v>
      </c>
      <c r="W848" t="s">
        <v>127</v>
      </c>
      <c r="X848" t="s">
        <v>74</v>
      </c>
      <c r="Y848" t="s">
        <v>44</v>
      </c>
      <c r="Z848">
        <v>3</v>
      </c>
    </row>
    <row r="849" spans="1:26" x14ac:dyDescent="0.25">
      <c r="A849">
        <v>1274</v>
      </c>
      <c r="B849" t="s">
        <v>3570</v>
      </c>
      <c r="C849" t="s">
        <v>3571</v>
      </c>
      <c r="D849" s="1">
        <v>44887</v>
      </c>
      <c r="F849" t="s">
        <v>3017</v>
      </c>
      <c r="G849" t="s">
        <v>3572</v>
      </c>
      <c r="H849" t="s">
        <v>3573</v>
      </c>
      <c r="I849" t="s">
        <v>61</v>
      </c>
      <c r="J849" t="s">
        <v>32</v>
      </c>
      <c r="K849" t="s">
        <v>33</v>
      </c>
      <c r="L849" t="s">
        <v>50</v>
      </c>
      <c r="M849" t="s">
        <v>62</v>
      </c>
      <c r="N849" t="s">
        <v>36</v>
      </c>
      <c r="P849" t="s">
        <v>37</v>
      </c>
      <c r="Q849" t="s">
        <v>110</v>
      </c>
      <c r="R849" s="2">
        <v>27704</v>
      </c>
      <c r="S849" t="s">
        <v>39</v>
      </c>
      <c r="T849" t="s">
        <v>112</v>
      </c>
      <c r="U849" t="s">
        <v>41</v>
      </c>
      <c r="V849">
        <v>2006</v>
      </c>
      <c r="W849" t="s">
        <v>92</v>
      </c>
      <c r="X849" t="s">
        <v>74</v>
      </c>
      <c r="Y849" t="s">
        <v>44</v>
      </c>
      <c r="Z849">
        <v>3</v>
      </c>
    </row>
    <row r="850" spans="1:26" x14ac:dyDescent="0.25">
      <c r="A850">
        <v>1275</v>
      </c>
      <c r="B850" t="s">
        <v>2739</v>
      </c>
      <c r="C850" t="s">
        <v>3574</v>
      </c>
      <c r="D850" s="1">
        <v>44845</v>
      </c>
      <c r="F850" t="s">
        <v>727</v>
      </c>
      <c r="G850" t="s">
        <v>3575</v>
      </c>
      <c r="H850" t="s">
        <v>3576</v>
      </c>
      <c r="I850" t="s">
        <v>31</v>
      </c>
      <c r="J850" t="s">
        <v>32</v>
      </c>
      <c r="K850" t="s">
        <v>62</v>
      </c>
      <c r="L850" t="s">
        <v>63</v>
      </c>
      <c r="M850" t="s">
        <v>51</v>
      </c>
      <c r="N850" t="s">
        <v>36</v>
      </c>
      <c r="P850" t="s">
        <v>37</v>
      </c>
      <c r="Q850" t="s">
        <v>52</v>
      </c>
      <c r="R850" s="2">
        <v>30121</v>
      </c>
      <c r="S850" t="s">
        <v>39</v>
      </c>
      <c r="T850" t="s">
        <v>149</v>
      </c>
      <c r="U850" t="s">
        <v>41</v>
      </c>
      <c r="V850">
        <v>55846</v>
      </c>
      <c r="W850" t="s">
        <v>73</v>
      </c>
      <c r="X850" t="s">
        <v>74</v>
      </c>
      <c r="Y850" t="s">
        <v>44</v>
      </c>
      <c r="Z850">
        <v>3</v>
      </c>
    </row>
    <row r="851" spans="1:26" x14ac:dyDescent="0.25">
      <c r="A851">
        <v>1276</v>
      </c>
      <c r="B851" t="s">
        <v>446</v>
      </c>
      <c r="C851" t="s">
        <v>3577</v>
      </c>
      <c r="D851" s="1">
        <v>43827</v>
      </c>
      <c r="F851" t="s">
        <v>727</v>
      </c>
      <c r="G851" t="s">
        <v>3578</v>
      </c>
      <c r="H851" t="s">
        <v>3579</v>
      </c>
      <c r="I851" t="s">
        <v>49</v>
      </c>
      <c r="J851" t="s">
        <v>32</v>
      </c>
      <c r="K851" t="s">
        <v>62</v>
      </c>
      <c r="L851" t="s">
        <v>50</v>
      </c>
      <c r="M851" t="s">
        <v>62</v>
      </c>
      <c r="N851" t="s">
        <v>36</v>
      </c>
      <c r="P851" t="s">
        <v>37</v>
      </c>
      <c r="Q851" t="s">
        <v>65</v>
      </c>
      <c r="R851" s="2">
        <v>28601</v>
      </c>
      <c r="S851" t="s">
        <v>39</v>
      </c>
      <c r="T851" t="s">
        <v>394</v>
      </c>
      <c r="U851" t="s">
        <v>41</v>
      </c>
      <c r="V851">
        <v>74245</v>
      </c>
      <c r="W851" t="s">
        <v>42</v>
      </c>
      <c r="X851" t="s">
        <v>83</v>
      </c>
      <c r="Y851" t="s">
        <v>44</v>
      </c>
      <c r="Z851">
        <v>3</v>
      </c>
    </row>
    <row r="852" spans="1:26" x14ac:dyDescent="0.25">
      <c r="A852">
        <v>1277</v>
      </c>
      <c r="B852" t="s">
        <v>2223</v>
      </c>
      <c r="C852" t="s">
        <v>2302</v>
      </c>
      <c r="D852" s="1">
        <v>43566</v>
      </c>
      <c r="F852" t="s">
        <v>727</v>
      </c>
      <c r="G852" t="s">
        <v>3580</v>
      </c>
      <c r="H852" t="s">
        <v>3581</v>
      </c>
      <c r="I852" t="s">
        <v>138</v>
      </c>
      <c r="J852" t="s">
        <v>32</v>
      </c>
      <c r="K852" t="s">
        <v>62</v>
      </c>
      <c r="L852" t="s">
        <v>34</v>
      </c>
      <c r="M852" t="s">
        <v>51</v>
      </c>
      <c r="N852" t="s">
        <v>36</v>
      </c>
      <c r="P852" t="s">
        <v>37</v>
      </c>
      <c r="Q852" t="s">
        <v>147</v>
      </c>
      <c r="R852" s="2">
        <v>30812</v>
      </c>
      <c r="S852" t="s">
        <v>39</v>
      </c>
      <c r="T852" t="s">
        <v>102</v>
      </c>
      <c r="U852" t="s">
        <v>41</v>
      </c>
      <c r="V852">
        <v>95565</v>
      </c>
      <c r="W852" t="s">
        <v>73</v>
      </c>
      <c r="X852" t="s">
        <v>74</v>
      </c>
      <c r="Y852" t="s">
        <v>44</v>
      </c>
      <c r="Z852">
        <v>3</v>
      </c>
    </row>
    <row r="853" spans="1:26" x14ac:dyDescent="0.25">
      <c r="A853">
        <v>1278</v>
      </c>
      <c r="B853" t="s">
        <v>1306</v>
      </c>
      <c r="C853" t="s">
        <v>1195</v>
      </c>
      <c r="D853" s="1">
        <v>44130</v>
      </c>
      <c r="F853" t="s">
        <v>727</v>
      </c>
      <c r="G853" t="s">
        <v>3582</v>
      </c>
      <c r="H853" t="s">
        <v>3583</v>
      </c>
      <c r="I853" t="s">
        <v>117</v>
      </c>
      <c r="J853" t="s">
        <v>32</v>
      </c>
      <c r="K853" t="s">
        <v>62</v>
      </c>
      <c r="L853" t="s">
        <v>50</v>
      </c>
      <c r="M853" t="s">
        <v>51</v>
      </c>
      <c r="N853" t="s">
        <v>36</v>
      </c>
      <c r="P853" t="s">
        <v>37</v>
      </c>
      <c r="Q853" t="s">
        <v>89</v>
      </c>
      <c r="R853" s="2">
        <v>20314</v>
      </c>
      <c r="S853" t="s">
        <v>39</v>
      </c>
      <c r="T853" t="s">
        <v>82</v>
      </c>
      <c r="U853" t="s">
        <v>41</v>
      </c>
      <c r="V853">
        <v>89318</v>
      </c>
      <c r="W853" t="s">
        <v>42</v>
      </c>
      <c r="X853" t="s">
        <v>103</v>
      </c>
      <c r="Y853" t="s">
        <v>44</v>
      </c>
      <c r="Z853">
        <v>3</v>
      </c>
    </row>
    <row r="854" spans="1:26" x14ac:dyDescent="0.25">
      <c r="A854">
        <v>1279</v>
      </c>
      <c r="B854" t="s">
        <v>3584</v>
      </c>
      <c r="C854" t="s">
        <v>3585</v>
      </c>
      <c r="D854" s="1">
        <v>44386</v>
      </c>
      <c r="E854" s="1">
        <v>44953</v>
      </c>
      <c r="F854" t="s">
        <v>727</v>
      </c>
      <c r="G854" t="s">
        <v>3586</v>
      </c>
      <c r="H854" t="s">
        <v>3587</v>
      </c>
      <c r="I854" t="s">
        <v>61</v>
      </c>
      <c r="J854" t="s">
        <v>744</v>
      </c>
      <c r="K854" t="s">
        <v>51</v>
      </c>
      <c r="L854" t="s">
        <v>63</v>
      </c>
      <c r="M854" t="s">
        <v>62</v>
      </c>
      <c r="N854" t="s">
        <v>125</v>
      </c>
      <c r="O854" t="s">
        <v>3588</v>
      </c>
      <c r="P854" t="s">
        <v>37</v>
      </c>
      <c r="Q854" t="s">
        <v>89</v>
      </c>
      <c r="R854" s="2">
        <v>34531</v>
      </c>
      <c r="S854" t="s">
        <v>39</v>
      </c>
      <c r="T854" t="s">
        <v>102</v>
      </c>
      <c r="U854" t="s">
        <v>41</v>
      </c>
      <c r="V854">
        <v>29507</v>
      </c>
      <c r="W854" t="s">
        <v>42</v>
      </c>
      <c r="X854" t="s">
        <v>83</v>
      </c>
      <c r="Y854" t="s">
        <v>44</v>
      </c>
      <c r="Z854">
        <v>3</v>
      </c>
    </row>
    <row r="855" spans="1:26" x14ac:dyDescent="0.25">
      <c r="A855">
        <v>1280</v>
      </c>
      <c r="B855" t="s">
        <v>3589</v>
      </c>
      <c r="C855" t="s">
        <v>3590</v>
      </c>
      <c r="D855" s="1">
        <v>44573</v>
      </c>
      <c r="F855" t="s">
        <v>28</v>
      </c>
      <c r="G855" t="s">
        <v>3591</v>
      </c>
      <c r="H855" t="s">
        <v>3592</v>
      </c>
      <c r="I855" t="s">
        <v>138</v>
      </c>
      <c r="J855" t="s">
        <v>32</v>
      </c>
      <c r="K855" t="s">
        <v>62</v>
      </c>
      <c r="L855" t="s">
        <v>34</v>
      </c>
      <c r="M855" t="s">
        <v>35</v>
      </c>
      <c r="N855" t="s">
        <v>36</v>
      </c>
      <c r="P855" t="s">
        <v>37</v>
      </c>
      <c r="Q855" t="s">
        <v>65</v>
      </c>
      <c r="R855" s="2">
        <v>16181</v>
      </c>
      <c r="S855" t="s">
        <v>39</v>
      </c>
      <c r="T855" t="s">
        <v>394</v>
      </c>
      <c r="U855" t="s">
        <v>54</v>
      </c>
      <c r="V855">
        <v>77219</v>
      </c>
      <c r="W855" t="s">
        <v>92</v>
      </c>
      <c r="X855" t="s">
        <v>74</v>
      </c>
      <c r="Y855" t="s">
        <v>44</v>
      </c>
      <c r="Z855">
        <v>3</v>
      </c>
    </row>
    <row r="856" spans="1:26" x14ac:dyDescent="0.25">
      <c r="A856">
        <v>1281</v>
      </c>
      <c r="B856" t="s">
        <v>3593</v>
      </c>
      <c r="C856" t="s">
        <v>3594</v>
      </c>
      <c r="D856" s="1">
        <v>44050</v>
      </c>
      <c r="E856" s="1">
        <v>44397</v>
      </c>
      <c r="F856" t="s">
        <v>28</v>
      </c>
      <c r="G856" t="s">
        <v>3595</v>
      </c>
      <c r="H856" t="s">
        <v>3596</v>
      </c>
      <c r="I856" t="s">
        <v>79</v>
      </c>
      <c r="J856" t="s">
        <v>744</v>
      </c>
      <c r="K856" t="s">
        <v>51</v>
      </c>
      <c r="L856" t="s">
        <v>50</v>
      </c>
      <c r="M856" t="s">
        <v>51</v>
      </c>
      <c r="N856" t="s">
        <v>139</v>
      </c>
      <c r="O856" t="s">
        <v>3597</v>
      </c>
      <c r="P856" t="s">
        <v>37</v>
      </c>
      <c r="Q856" t="s">
        <v>38</v>
      </c>
      <c r="R856" s="2">
        <v>25191</v>
      </c>
      <c r="S856" t="s">
        <v>39</v>
      </c>
      <c r="T856" t="s">
        <v>612</v>
      </c>
      <c r="U856" t="s">
        <v>41</v>
      </c>
      <c r="V856">
        <v>30117</v>
      </c>
      <c r="W856" t="s">
        <v>42</v>
      </c>
      <c r="X856" t="s">
        <v>43</v>
      </c>
      <c r="Y856" t="s">
        <v>44</v>
      </c>
      <c r="Z856">
        <v>3</v>
      </c>
    </row>
    <row r="857" spans="1:26" x14ac:dyDescent="0.25">
      <c r="A857">
        <v>1282</v>
      </c>
      <c r="B857" t="s">
        <v>549</v>
      </c>
      <c r="C857" t="s">
        <v>3598</v>
      </c>
      <c r="D857" s="1">
        <v>44296</v>
      </c>
      <c r="E857" s="1">
        <v>44884</v>
      </c>
      <c r="F857" t="s">
        <v>28</v>
      </c>
      <c r="G857" t="s">
        <v>3599</v>
      </c>
      <c r="H857" t="s">
        <v>3600</v>
      </c>
      <c r="I857" t="s">
        <v>88</v>
      </c>
      <c r="J857" t="s">
        <v>744</v>
      </c>
      <c r="K857" t="s">
        <v>51</v>
      </c>
      <c r="L857" t="s">
        <v>50</v>
      </c>
      <c r="M857" t="s">
        <v>35</v>
      </c>
      <c r="N857" t="s">
        <v>98</v>
      </c>
      <c r="O857" t="s">
        <v>3601</v>
      </c>
      <c r="P857" t="s">
        <v>37</v>
      </c>
      <c r="Q857" t="s">
        <v>331</v>
      </c>
      <c r="R857" s="2">
        <v>29583</v>
      </c>
      <c r="S857" t="s">
        <v>39</v>
      </c>
      <c r="T857" t="s">
        <v>612</v>
      </c>
      <c r="U857" t="s">
        <v>41</v>
      </c>
      <c r="V857">
        <v>30179</v>
      </c>
      <c r="W857" t="s">
        <v>92</v>
      </c>
      <c r="X857" t="s">
        <v>43</v>
      </c>
      <c r="Y857" t="s">
        <v>44</v>
      </c>
      <c r="Z857">
        <v>3</v>
      </c>
    </row>
    <row r="858" spans="1:26" x14ac:dyDescent="0.25">
      <c r="A858">
        <v>1283</v>
      </c>
      <c r="B858" t="s">
        <v>1245</v>
      </c>
      <c r="C858" t="s">
        <v>882</v>
      </c>
      <c r="D858" s="1">
        <v>44207</v>
      </c>
      <c r="F858" t="s">
        <v>28</v>
      </c>
      <c r="G858" t="s">
        <v>3602</v>
      </c>
      <c r="H858" t="s">
        <v>3603</v>
      </c>
      <c r="I858" t="s">
        <v>31</v>
      </c>
      <c r="J858" t="s">
        <v>32</v>
      </c>
      <c r="K858" t="s">
        <v>62</v>
      </c>
      <c r="L858" t="s">
        <v>34</v>
      </c>
      <c r="M858" t="s">
        <v>62</v>
      </c>
      <c r="N858" t="s">
        <v>36</v>
      </c>
      <c r="P858" t="s">
        <v>37</v>
      </c>
      <c r="Q858" t="s">
        <v>100</v>
      </c>
      <c r="R858" s="2">
        <v>36574</v>
      </c>
      <c r="S858" t="s">
        <v>39</v>
      </c>
      <c r="T858" t="s">
        <v>702</v>
      </c>
      <c r="U858" t="s">
        <v>41</v>
      </c>
      <c r="V858">
        <v>72581</v>
      </c>
      <c r="W858" t="s">
        <v>127</v>
      </c>
      <c r="X858" t="s">
        <v>83</v>
      </c>
      <c r="Y858" t="s">
        <v>44</v>
      </c>
      <c r="Z858">
        <v>3</v>
      </c>
    </row>
    <row r="859" spans="1:26" x14ac:dyDescent="0.25">
      <c r="A859">
        <v>1284</v>
      </c>
      <c r="B859" t="s">
        <v>3604</v>
      </c>
      <c r="C859" t="s">
        <v>206</v>
      </c>
      <c r="D859" s="1">
        <v>43807</v>
      </c>
      <c r="F859" t="s">
        <v>28</v>
      </c>
      <c r="G859" t="s">
        <v>3605</v>
      </c>
      <c r="H859" t="s">
        <v>3606</v>
      </c>
      <c r="I859" t="s">
        <v>49</v>
      </c>
      <c r="J859" t="s">
        <v>32</v>
      </c>
      <c r="K859" t="s">
        <v>33</v>
      </c>
      <c r="L859" t="s">
        <v>63</v>
      </c>
      <c r="M859" t="s">
        <v>62</v>
      </c>
      <c r="N859" t="s">
        <v>36</v>
      </c>
      <c r="P859" t="s">
        <v>37</v>
      </c>
      <c r="Q859" t="s">
        <v>100</v>
      </c>
      <c r="R859" s="2">
        <v>31075</v>
      </c>
      <c r="S859" t="s">
        <v>39</v>
      </c>
      <c r="T859" t="s">
        <v>6</v>
      </c>
      <c r="U859" t="s">
        <v>41</v>
      </c>
      <c r="V859">
        <v>39352</v>
      </c>
      <c r="W859" t="s">
        <v>73</v>
      </c>
      <c r="X859" t="s">
        <v>83</v>
      </c>
      <c r="Y859" t="s">
        <v>44</v>
      </c>
      <c r="Z859">
        <v>3</v>
      </c>
    </row>
    <row r="860" spans="1:26" x14ac:dyDescent="0.25">
      <c r="A860">
        <v>1285</v>
      </c>
      <c r="B860" t="s">
        <v>3607</v>
      </c>
      <c r="C860" t="s">
        <v>3608</v>
      </c>
      <c r="D860" s="1">
        <v>44465</v>
      </c>
      <c r="F860" t="s">
        <v>28</v>
      </c>
      <c r="G860" t="s">
        <v>3609</v>
      </c>
      <c r="H860" t="s">
        <v>3610</v>
      </c>
      <c r="I860" t="s">
        <v>138</v>
      </c>
      <c r="J860" t="s">
        <v>32</v>
      </c>
      <c r="K860" t="s">
        <v>51</v>
      </c>
      <c r="L860" t="s">
        <v>34</v>
      </c>
      <c r="M860" t="s">
        <v>62</v>
      </c>
      <c r="N860" t="s">
        <v>36</v>
      </c>
      <c r="P860" t="s">
        <v>37</v>
      </c>
      <c r="Q860" t="s">
        <v>100</v>
      </c>
      <c r="R860" s="2">
        <v>34536</v>
      </c>
      <c r="S860" t="s">
        <v>39</v>
      </c>
      <c r="T860" t="s">
        <v>6</v>
      </c>
      <c r="U860" t="s">
        <v>54</v>
      </c>
      <c r="V860">
        <v>89374</v>
      </c>
      <c r="W860" t="s">
        <v>55</v>
      </c>
      <c r="X860" t="s">
        <v>43</v>
      </c>
      <c r="Y860" t="s">
        <v>44</v>
      </c>
      <c r="Z860">
        <v>3</v>
      </c>
    </row>
    <row r="861" spans="1:26" x14ac:dyDescent="0.25">
      <c r="A861">
        <v>1286</v>
      </c>
      <c r="B861" t="s">
        <v>414</v>
      </c>
      <c r="C861" t="s">
        <v>171</v>
      </c>
      <c r="D861" s="1">
        <v>44448</v>
      </c>
      <c r="E861" s="1">
        <v>44497</v>
      </c>
      <c r="F861" t="s">
        <v>28</v>
      </c>
      <c r="G861" t="s">
        <v>3611</v>
      </c>
      <c r="H861" t="s">
        <v>3612</v>
      </c>
      <c r="I861" t="s">
        <v>117</v>
      </c>
      <c r="J861" t="s">
        <v>744</v>
      </c>
      <c r="K861" t="s">
        <v>62</v>
      </c>
      <c r="L861" t="s">
        <v>63</v>
      </c>
      <c r="M861" t="s">
        <v>35</v>
      </c>
      <c r="N861" t="s">
        <v>174</v>
      </c>
      <c r="O861" t="s">
        <v>3613</v>
      </c>
      <c r="P861" t="s">
        <v>37</v>
      </c>
      <c r="Q861" t="s">
        <v>89</v>
      </c>
      <c r="R861" s="2">
        <v>36305</v>
      </c>
      <c r="S861" t="s">
        <v>39</v>
      </c>
      <c r="T861" t="s">
        <v>192</v>
      </c>
      <c r="U861" t="s">
        <v>54</v>
      </c>
      <c r="V861">
        <v>74629</v>
      </c>
      <c r="W861" t="s">
        <v>127</v>
      </c>
      <c r="X861" t="s">
        <v>103</v>
      </c>
      <c r="Y861" t="s">
        <v>44</v>
      </c>
      <c r="Z861">
        <v>3</v>
      </c>
    </row>
    <row r="862" spans="1:26" x14ac:dyDescent="0.25">
      <c r="A862">
        <v>1287</v>
      </c>
      <c r="B862" t="s">
        <v>3614</v>
      </c>
      <c r="C862" t="s">
        <v>3615</v>
      </c>
      <c r="D862" s="1">
        <v>44093</v>
      </c>
      <c r="E862" s="1">
        <v>44977</v>
      </c>
      <c r="F862" t="s">
        <v>28</v>
      </c>
      <c r="G862" t="s">
        <v>3616</v>
      </c>
      <c r="H862" t="s">
        <v>3617</v>
      </c>
      <c r="I862" t="s">
        <v>61</v>
      </c>
      <c r="J862" t="s">
        <v>744</v>
      </c>
      <c r="K862" t="s">
        <v>62</v>
      </c>
      <c r="L862" t="s">
        <v>50</v>
      </c>
      <c r="M862" t="s">
        <v>62</v>
      </c>
      <c r="N862" t="s">
        <v>139</v>
      </c>
      <c r="O862" t="s">
        <v>3618</v>
      </c>
      <c r="P862" t="s">
        <v>37</v>
      </c>
      <c r="Q862" t="s">
        <v>80</v>
      </c>
      <c r="R862" s="2">
        <v>15967</v>
      </c>
      <c r="S862" t="s">
        <v>39</v>
      </c>
      <c r="T862" t="s">
        <v>102</v>
      </c>
      <c r="U862" t="s">
        <v>41</v>
      </c>
      <c r="V862">
        <v>56136</v>
      </c>
      <c r="W862" t="s">
        <v>92</v>
      </c>
      <c r="X862" t="s">
        <v>43</v>
      </c>
      <c r="Y862" t="s">
        <v>44</v>
      </c>
      <c r="Z862">
        <v>3</v>
      </c>
    </row>
    <row r="863" spans="1:26" x14ac:dyDescent="0.25">
      <c r="A863">
        <v>1288</v>
      </c>
      <c r="B863" t="s">
        <v>3619</v>
      </c>
      <c r="C863" t="s">
        <v>3620</v>
      </c>
      <c r="D863" s="1">
        <v>44572</v>
      </c>
      <c r="E863" s="1">
        <v>44860</v>
      </c>
      <c r="F863" t="s">
        <v>28</v>
      </c>
      <c r="G863" t="s">
        <v>3621</v>
      </c>
      <c r="H863" t="s">
        <v>3622</v>
      </c>
      <c r="I863" t="s">
        <v>167</v>
      </c>
      <c r="J863" t="s">
        <v>32</v>
      </c>
      <c r="K863" t="s">
        <v>62</v>
      </c>
      <c r="L863" t="s">
        <v>34</v>
      </c>
      <c r="M863" t="s">
        <v>51</v>
      </c>
      <c r="N863" t="s">
        <v>174</v>
      </c>
      <c r="O863" t="s">
        <v>3623</v>
      </c>
      <c r="P863" t="s">
        <v>37</v>
      </c>
      <c r="Q863" t="s">
        <v>52</v>
      </c>
      <c r="R863" s="2">
        <v>35944</v>
      </c>
      <c r="S863" t="s">
        <v>39</v>
      </c>
      <c r="T863" t="s">
        <v>162</v>
      </c>
      <c r="U863" t="s">
        <v>41</v>
      </c>
      <c r="V863">
        <v>69514</v>
      </c>
      <c r="W863" t="s">
        <v>55</v>
      </c>
      <c r="X863" t="s">
        <v>74</v>
      </c>
      <c r="Y863" t="s">
        <v>44</v>
      </c>
      <c r="Z863">
        <v>3</v>
      </c>
    </row>
    <row r="864" spans="1:26" x14ac:dyDescent="0.25">
      <c r="A864">
        <v>1289</v>
      </c>
      <c r="B864" t="s">
        <v>3624</v>
      </c>
      <c r="C864" t="s">
        <v>3625</v>
      </c>
      <c r="D864" s="1">
        <v>43664</v>
      </c>
      <c r="F864" t="s">
        <v>28</v>
      </c>
      <c r="G864" t="s">
        <v>3626</v>
      </c>
      <c r="H864" t="s">
        <v>3627</v>
      </c>
      <c r="I864" t="s">
        <v>132</v>
      </c>
      <c r="J864" t="s">
        <v>32</v>
      </c>
      <c r="K864" t="s">
        <v>62</v>
      </c>
      <c r="L864" t="s">
        <v>34</v>
      </c>
      <c r="M864" t="s">
        <v>62</v>
      </c>
      <c r="N864" t="s">
        <v>36</v>
      </c>
      <c r="P864" t="s">
        <v>37</v>
      </c>
      <c r="Q864" t="s">
        <v>80</v>
      </c>
      <c r="R864" s="2">
        <v>15523</v>
      </c>
      <c r="S864" t="s">
        <v>39</v>
      </c>
      <c r="T864" t="s">
        <v>72</v>
      </c>
      <c r="U864" t="s">
        <v>41</v>
      </c>
      <c r="V864">
        <v>40307</v>
      </c>
      <c r="W864" t="s">
        <v>73</v>
      </c>
      <c r="X864" t="s">
        <v>74</v>
      </c>
      <c r="Y864" t="s">
        <v>44</v>
      </c>
      <c r="Z864">
        <v>3</v>
      </c>
    </row>
    <row r="865" spans="1:26" x14ac:dyDescent="0.25">
      <c r="A865">
        <v>1290</v>
      </c>
      <c r="B865" t="s">
        <v>3628</v>
      </c>
      <c r="C865" t="s">
        <v>874</v>
      </c>
      <c r="D865" s="1">
        <v>44299</v>
      </c>
      <c r="F865" t="s">
        <v>28</v>
      </c>
      <c r="G865" t="s">
        <v>3629</v>
      </c>
      <c r="H865" t="s">
        <v>3630</v>
      </c>
      <c r="I865" t="s">
        <v>79</v>
      </c>
      <c r="J865" t="s">
        <v>32</v>
      </c>
      <c r="K865" t="s">
        <v>62</v>
      </c>
      <c r="L865" t="s">
        <v>50</v>
      </c>
      <c r="M865" t="s">
        <v>62</v>
      </c>
      <c r="N865" t="s">
        <v>36</v>
      </c>
      <c r="P865" t="s">
        <v>37</v>
      </c>
      <c r="Q865" t="s">
        <v>65</v>
      </c>
      <c r="R865" s="2">
        <v>35199</v>
      </c>
      <c r="S865" t="s">
        <v>39</v>
      </c>
      <c r="T865" t="s">
        <v>394</v>
      </c>
      <c r="U865" t="s">
        <v>41</v>
      </c>
      <c r="V865">
        <v>57255</v>
      </c>
      <c r="W865" t="s">
        <v>42</v>
      </c>
      <c r="X865" t="s">
        <v>83</v>
      </c>
      <c r="Y865" t="s">
        <v>44</v>
      </c>
      <c r="Z865">
        <v>3</v>
      </c>
    </row>
    <row r="866" spans="1:26" x14ac:dyDescent="0.25">
      <c r="A866">
        <v>1291</v>
      </c>
      <c r="B866" t="s">
        <v>2985</v>
      </c>
      <c r="C866" t="s">
        <v>3631</v>
      </c>
      <c r="D866" s="1">
        <v>45094</v>
      </c>
      <c r="E866" s="1">
        <v>45134</v>
      </c>
      <c r="F866" t="s">
        <v>28</v>
      </c>
      <c r="G866" t="s">
        <v>3632</v>
      </c>
      <c r="H866" t="s">
        <v>3633</v>
      </c>
      <c r="I866" t="s">
        <v>97</v>
      </c>
      <c r="J866" t="s">
        <v>32</v>
      </c>
      <c r="K866" t="s">
        <v>33</v>
      </c>
      <c r="L866" t="s">
        <v>63</v>
      </c>
      <c r="M866" t="s">
        <v>35</v>
      </c>
      <c r="N866" t="s">
        <v>174</v>
      </c>
      <c r="O866" t="s">
        <v>3634</v>
      </c>
      <c r="P866" t="s">
        <v>37</v>
      </c>
      <c r="Q866" t="s">
        <v>110</v>
      </c>
      <c r="R866" s="2">
        <v>32214</v>
      </c>
      <c r="S866" t="s">
        <v>39</v>
      </c>
      <c r="T866" t="s">
        <v>177</v>
      </c>
      <c r="U866" t="s">
        <v>41</v>
      </c>
      <c r="V866">
        <v>94486</v>
      </c>
      <c r="W866" t="s">
        <v>92</v>
      </c>
      <c r="X866" t="s">
        <v>103</v>
      </c>
      <c r="Y866" t="s">
        <v>44</v>
      </c>
      <c r="Z866">
        <v>3</v>
      </c>
    </row>
    <row r="867" spans="1:26" x14ac:dyDescent="0.25">
      <c r="A867">
        <v>1292</v>
      </c>
      <c r="B867" t="s">
        <v>3635</v>
      </c>
      <c r="C867" t="s">
        <v>1578</v>
      </c>
      <c r="D867" s="1">
        <v>43400</v>
      </c>
      <c r="F867" t="s">
        <v>28</v>
      </c>
      <c r="G867" t="s">
        <v>3636</v>
      </c>
      <c r="H867" t="s">
        <v>3637</v>
      </c>
      <c r="I867" t="s">
        <v>88</v>
      </c>
      <c r="J867" t="s">
        <v>32</v>
      </c>
      <c r="K867" t="s">
        <v>62</v>
      </c>
      <c r="L867" t="s">
        <v>50</v>
      </c>
      <c r="M867" t="s">
        <v>51</v>
      </c>
      <c r="N867" t="s">
        <v>36</v>
      </c>
      <c r="P867" t="s">
        <v>37</v>
      </c>
      <c r="Q867" t="s">
        <v>110</v>
      </c>
      <c r="R867" s="2">
        <v>15884</v>
      </c>
      <c r="S867" t="s">
        <v>39</v>
      </c>
      <c r="T867" t="s">
        <v>112</v>
      </c>
      <c r="U867" t="s">
        <v>41</v>
      </c>
      <c r="V867">
        <v>28931</v>
      </c>
      <c r="W867" t="s">
        <v>42</v>
      </c>
      <c r="X867" t="s">
        <v>103</v>
      </c>
      <c r="Y867" t="s">
        <v>44</v>
      </c>
      <c r="Z867">
        <v>3</v>
      </c>
    </row>
    <row r="868" spans="1:26" x14ac:dyDescent="0.25">
      <c r="A868">
        <v>1293</v>
      </c>
      <c r="B868" t="s">
        <v>3638</v>
      </c>
      <c r="C868" t="s">
        <v>1594</v>
      </c>
      <c r="D868" s="1">
        <v>44348</v>
      </c>
      <c r="E868" s="1">
        <v>45045</v>
      </c>
      <c r="F868" t="s">
        <v>28</v>
      </c>
      <c r="G868" t="s">
        <v>3639</v>
      </c>
      <c r="H868" t="s">
        <v>3640</v>
      </c>
      <c r="I868" t="s">
        <v>31</v>
      </c>
      <c r="J868" t="s">
        <v>32</v>
      </c>
      <c r="K868" t="s">
        <v>33</v>
      </c>
      <c r="L868" t="s">
        <v>63</v>
      </c>
      <c r="M868" t="s">
        <v>62</v>
      </c>
      <c r="N868" t="s">
        <v>174</v>
      </c>
      <c r="O868" t="s">
        <v>3641</v>
      </c>
      <c r="P868" t="s">
        <v>37</v>
      </c>
      <c r="Q868" t="s">
        <v>304</v>
      </c>
      <c r="R868" s="2">
        <v>34263</v>
      </c>
      <c r="S868" t="s">
        <v>39</v>
      </c>
      <c r="T868" t="s">
        <v>162</v>
      </c>
      <c r="U868" t="s">
        <v>41</v>
      </c>
      <c r="V868">
        <v>60878</v>
      </c>
      <c r="W868" t="s">
        <v>127</v>
      </c>
      <c r="X868" t="s">
        <v>74</v>
      </c>
      <c r="Y868" t="s">
        <v>44</v>
      </c>
      <c r="Z868">
        <v>3</v>
      </c>
    </row>
    <row r="869" spans="1:26" x14ac:dyDescent="0.25">
      <c r="A869">
        <v>1294</v>
      </c>
      <c r="B869" t="s">
        <v>2910</v>
      </c>
      <c r="C869" t="s">
        <v>3642</v>
      </c>
      <c r="D869" s="1">
        <v>45023</v>
      </c>
      <c r="E869" s="1">
        <v>45053</v>
      </c>
      <c r="F869" t="s">
        <v>3017</v>
      </c>
      <c r="G869" t="s">
        <v>3643</v>
      </c>
      <c r="H869" t="s">
        <v>3644</v>
      </c>
      <c r="I869" t="s">
        <v>49</v>
      </c>
      <c r="J869" t="s">
        <v>32</v>
      </c>
      <c r="K869" t="s">
        <v>51</v>
      </c>
      <c r="L869" t="s">
        <v>63</v>
      </c>
      <c r="M869" t="s">
        <v>51</v>
      </c>
      <c r="N869" t="s">
        <v>174</v>
      </c>
      <c r="O869" t="s">
        <v>3645</v>
      </c>
      <c r="P869" t="s">
        <v>37</v>
      </c>
      <c r="Q869" t="s">
        <v>304</v>
      </c>
      <c r="R869" s="2">
        <v>25839</v>
      </c>
      <c r="S869" t="s">
        <v>39</v>
      </c>
      <c r="T869" t="s">
        <v>82</v>
      </c>
      <c r="U869" t="s">
        <v>41</v>
      </c>
      <c r="V869">
        <v>58589</v>
      </c>
      <c r="W869" t="s">
        <v>55</v>
      </c>
      <c r="X869" t="s">
        <v>74</v>
      </c>
      <c r="Y869" t="s">
        <v>44</v>
      </c>
      <c r="Z869">
        <v>3</v>
      </c>
    </row>
    <row r="870" spans="1:26" x14ac:dyDescent="0.25">
      <c r="A870">
        <v>1295</v>
      </c>
      <c r="B870" t="s">
        <v>678</v>
      </c>
      <c r="C870" t="s">
        <v>2666</v>
      </c>
      <c r="D870" s="1">
        <v>44360</v>
      </c>
      <c r="F870" t="s">
        <v>727</v>
      </c>
      <c r="G870" t="s">
        <v>3646</v>
      </c>
      <c r="H870" t="s">
        <v>3647</v>
      </c>
      <c r="I870" t="s">
        <v>167</v>
      </c>
      <c r="J870" t="s">
        <v>32</v>
      </c>
      <c r="K870" t="s">
        <v>62</v>
      </c>
      <c r="L870" t="s">
        <v>50</v>
      </c>
      <c r="M870" t="s">
        <v>62</v>
      </c>
      <c r="N870" t="s">
        <v>36</v>
      </c>
      <c r="P870" t="s">
        <v>37</v>
      </c>
      <c r="Q870" t="s">
        <v>80</v>
      </c>
      <c r="R870" s="2">
        <v>25865</v>
      </c>
      <c r="S870" t="s">
        <v>39</v>
      </c>
      <c r="T870" t="s">
        <v>351</v>
      </c>
      <c r="U870" t="s">
        <v>41</v>
      </c>
      <c r="V870">
        <v>26059</v>
      </c>
      <c r="W870" t="s">
        <v>73</v>
      </c>
      <c r="X870" t="s">
        <v>83</v>
      </c>
      <c r="Y870" t="s">
        <v>44</v>
      </c>
      <c r="Z870">
        <v>3</v>
      </c>
    </row>
    <row r="871" spans="1:26" x14ac:dyDescent="0.25">
      <c r="A871">
        <v>1296</v>
      </c>
      <c r="B871" t="s">
        <v>3648</v>
      </c>
      <c r="C871" t="s">
        <v>3649</v>
      </c>
      <c r="D871" s="1">
        <v>43537</v>
      </c>
      <c r="E871" s="1">
        <v>44086</v>
      </c>
      <c r="F871" t="s">
        <v>727</v>
      </c>
      <c r="G871" t="s">
        <v>3650</v>
      </c>
      <c r="H871" t="s">
        <v>3651</v>
      </c>
      <c r="I871" t="s">
        <v>97</v>
      </c>
      <c r="J871" t="s">
        <v>744</v>
      </c>
      <c r="K871" t="s">
        <v>62</v>
      </c>
      <c r="L871" t="s">
        <v>63</v>
      </c>
      <c r="M871" t="s">
        <v>51</v>
      </c>
      <c r="N871" t="s">
        <v>98</v>
      </c>
      <c r="O871" t="s">
        <v>3652</v>
      </c>
      <c r="P871" t="s">
        <v>37</v>
      </c>
      <c r="Q871" t="s">
        <v>89</v>
      </c>
      <c r="R871" s="2">
        <v>31074</v>
      </c>
      <c r="S871" t="s">
        <v>39</v>
      </c>
      <c r="T871" t="s">
        <v>394</v>
      </c>
      <c r="U871" t="s">
        <v>41</v>
      </c>
      <c r="V871">
        <v>94411</v>
      </c>
      <c r="W871" t="s">
        <v>127</v>
      </c>
      <c r="X871" t="s">
        <v>43</v>
      </c>
      <c r="Y871" t="s">
        <v>44</v>
      </c>
      <c r="Z871">
        <v>3</v>
      </c>
    </row>
    <row r="872" spans="1:26" x14ac:dyDescent="0.25">
      <c r="A872">
        <v>1297</v>
      </c>
      <c r="B872" t="s">
        <v>1396</v>
      </c>
      <c r="C872" t="s">
        <v>3653</v>
      </c>
      <c r="D872" s="1">
        <v>43609</v>
      </c>
      <c r="E872" s="1">
        <v>44478</v>
      </c>
      <c r="F872" t="s">
        <v>727</v>
      </c>
      <c r="G872" t="s">
        <v>3654</v>
      </c>
      <c r="H872" t="s">
        <v>3655</v>
      </c>
      <c r="I872" t="s">
        <v>117</v>
      </c>
      <c r="J872" t="s">
        <v>744</v>
      </c>
      <c r="K872" t="s">
        <v>51</v>
      </c>
      <c r="L872" t="s">
        <v>50</v>
      </c>
      <c r="M872" t="s">
        <v>35</v>
      </c>
      <c r="N872" t="s">
        <v>125</v>
      </c>
      <c r="O872" t="s">
        <v>3656</v>
      </c>
      <c r="P872" t="s">
        <v>37</v>
      </c>
      <c r="Q872" t="s">
        <v>3211</v>
      </c>
      <c r="R872" s="2">
        <v>25058</v>
      </c>
      <c r="S872" t="s">
        <v>39</v>
      </c>
      <c r="T872" t="s">
        <v>102</v>
      </c>
      <c r="U872" t="s">
        <v>41</v>
      </c>
      <c r="V872">
        <v>46980</v>
      </c>
      <c r="W872" t="s">
        <v>73</v>
      </c>
      <c r="X872" t="s">
        <v>83</v>
      </c>
      <c r="Y872" t="s">
        <v>44</v>
      </c>
      <c r="Z872">
        <v>3</v>
      </c>
    </row>
    <row r="873" spans="1:26" x14ac:dyDescent="0.25">
      <c r="A873">
        <v>1298</v>
      </c>
      <c r="B873" t="s">
        <v>3657</v>
      </c>
      <c r="C873" t="s">
        <v>3658</v>
      </c>
      <c r="D873" s="1">
        <v>44982</v>
      </c>
      <c r="F873" t="s">
        <v>727</v>
      </c>
      <c r="G873" t="s">
        <v>3659</v>
      </c>
      <c r="H873" t="s">
        <v>3660</v>
      </c>
      <c r="I873" t="s">
        <v>61</v>
      </c>
      <c r="J873" t="s">
        <v>32</v>
      </c>
      <c r="K873" t="s">
        <v>51</v>
      </c>
      <c r="L873" t="s">
        <v>63</v>
      </c>
      <c r="M873" t="s">
        <v>35</v>
      </c>
      <c r="N873" t="s">
        <v>36</v>
      </c>
      <c r="P873" t="s">
        <v>37</v>
      </c>
      <c r="Q873" t="s">
        <v>80</v>
      </c>
      <c r="R873" s="2">
        <v>30385</v>
      </c>
      <c r="S873" t="s">
        <v>39</v>
      </c>
      <c r="T873" t="s">
        <v>82</v>
      </c>
      <c r="U873" t="s">
        <v>41</v>
      </c>
      <c r="V873">
        <v>12398</v>
      </c>
      <c r="W873" t="s">
        <v>92</v>
      </c>
      <c r="X873" t="s">
        <v>83</v>
      </c>
      <c r="Y873" t="s">
        <v>44</v>
      </c>
      <c r="Z873">
        <v>3</v>
      </c>
    </row>
    <row r="874" spans="1:26" x14ac:dyDescent="0.25">
      <c r="A874">
        <v>1299</v>
      </c>
      <c r="B874" t="s">
        <v>423</v>
      </c>
      <c r="C874" t="s">
        <v>937</v>
      </c>
      <c r="D874" s="1">
        <v>43914</v>
      </c>
      <c r="F874" t="s">
        <v>727</v>
      </c>
      <c r="G874" t="s">
        <v>3661</v>
      </c>
      <c r="H874" t="s">
        <v>3662</v>
      </c>
      <c r="I874" t="s">
        <v>88</v>
      </c>
      <c r="J874" t="s">
        <v>32</v>
      </c>
      <c r="K874" t="s">
        <v>33</v>
      </c>
      <c r="L874" t="s">
        <v>63</v>
      </c>
      <c r="M874" t="s">
        <v>62</v>
      </c>
      <c r="N874" t="s">
        <v>36</v>
      </c>
      <c r="P874" t="s">
        <v>37</v>
      </c>
      <c r="Q874" t="s">
        <v>52</v>
      </c>
      <c r="R874" s="2">
        <v>19642</v>
      </c>
      <c r="S874" t="s">
        <v>39</v>
      </c>
      <c r="T874" t="s">
        <v>225</v>
      </c>
      <c r="U874" t="s">
        <v>41</v>
      </c>
      <c r="V874">
        <v>95571</v>
      </c>
      <c r="W874" t="s">
        <v>127</v>
      </c>
      <c r="X874" t="s">
        <v>43</v>
      </c>
      <c r="Y874" t="s">
        <v>44</v>
      </c>
      <c r="Z874">
        <v>3</v>
      </c>
    </row>
    <row r="875" spans="1:26" x14ac:dyDescent="0.25">
      <c r="A875">
        <v>1300</v>
      </c>
      <c r="B875" t="s">
        <v>3663</v>
      </c>
      <c r="C875" t="s">
        <v>3664</v>
      </c>
      <c r="D875" s="1">
        <v>44359</v>
      </c>
      <c r="F875" t="s">
        <v>727</v>
      </c>
      <c r="G875" t="s">
        <v>3665</v>
      </c>
      <c r="H875" t="s">
        <v>3666</v>
      </c>
      <c r="I875" t="s">
        <v>31</v>
      </c>
      <c r="J875" t="s">
        <v>32</v>
      </c>
      <c r="K875" t="s">
        <v>33</v>
      </c>
      <c r="L875" t="s">
        <v>63</v>
      </c>
      <c r="M875" t="s">
        <v>35</v>
      </c>
      <c r="N875" t="s">
        <v>36</v>
      </c>
      <c r="P875" t="s">
        <v>37</v>
      </c>
      <c r="Q875" t="s">
        <v>89</v>
      </c>
      <c r="R875" s="2">
        <v>24720</v>
      </c>
      <c r="S875" t="s">
        <v>39</v>
      </c>
      <c r="T875" t="s">
        <v>82</v>
      </c>
      <c r="U875" t="s">
        <v>41</v>
      </c>
      <c r="V875">
        <v>91189</v>
      </c>
      <c r="W875" t="s">
        <v>92</v>
      </c>
      <c r="X875" t="s">
        <v>83</v>
      </c>
      <c r="Y875" t="s">
        <v>44</v>
      </c>
      <c r="Z875">
        <v>3</v>
      </c>
    </row>
    <row r="876" spans="1:26" x14ac:dyDescent="0.25">
      <c r="A876">
        <v>1301</v>
      </c>
      <c r="B876" t="s">
        <v>3667</v>
      </c>
      <c r="C876" t="s">
        <v>3668</v>
      </c>
      <c r="D876" s="1">
        <v>43546</v>
      </c>
      <c r="E876" s="1">
        <v>44643</v>
      </c>
      <c r="F876" t="s">
        <v>28</v>
      </c>
      <c r="G876" t="s">
        <v>3669</v>
      </c>
      <c r="H876" t="s">
        <v>3670</v>
      </c>
      <c r="I876" t="s">
        <v>138</v>
      </c>
      <c r="J876" t="s">
        <v>744</v>
      </c>
      <c r="K876" t="s">
        <v>51</v>
      </c>
      <c r="L876" t="s">
        <v>63</v>
      </c>
      <c r="M876" t="s">
        <v>35</v>
      </c>
      <c r="N876" t="s">
        <v>139</v>
      </c>
      <c r="O876" t="s">
        <v>3671</v>
      </c>
      <c r="P876" t="s">
        <v>37</v>
      </c>
      <c r="Q876" t="s">
        <v>89</v>
      </c>
      <c r="R876" s="2">
        <v>18350</v>
      </c>
      <c r="S876" t="s">
        <v>39</v>
      </c>
      <c r="T876" t="s">
        <v>192</v>
      </c>
      <c r="U876" t="s">
        <v>41</v>
      </c>
      <c r="V876">
        <v>62803</v>
      </c>
      <c r="W876" t="s">
        <v>127</v>
      </c>
      <c r="X876" t="s">
        <v>43</v>
      </c>
      <c r="Y876" t="s">
        <v>44</v>
      </c>
      <c r="Z876">
        <v>3</v>
      </c>
    </row>
    <row r="877" spans="1:26" x14ac:dyDescent="0.25">
      <c r="A877">
        <v>1302</v>
      </c>
      <c r="B877" t="s">
        <v>270</v>
      </c>
      <c r="C877" t="s">
        <v>3672</v>
      </c>
      <c r="D877" s="1">
        <v>44263</v>
      </c>
      <c r="E877" s="1">
        <v>44912</v>
      </c>
      <c r="F877" t="s">
        <v>28</v>
      </c>
      <c r="G877" t="s">
        <v>3673</v>
      </c>
      <c r="H877" t="s">
        <v>3674</v>
      </c>
      <c r="I877" t="s">
        <v>79</v>
      </c>
      <c r="J877" t="s">
        <v>744</v>
      </c>
      <c r="K877" t="s">
        <v>62</v>
      </c>
      <c r="L877" t="s">
        <v>50</v>
      </c>
      <c r="M877" t="s">
        <v>62</v>
      </c>
      <c r="N877" t="s">
        <v>174</v>
      </c>
      <c r="O877" t="s">
        <v>3675</v>
      </c>
      <c r="P877" t="s">
        <v>37</v>
      </c>
      <c r="Q877" t="s">
        <v>89</v>
      </c>
      <c r="R877" s="2">
        <v>36709</v>
      </c>
      <c r="S877" t="s">
        <v>39</v>
      </c>
      <c r="T877" t="s">
        <v>82</v>
      </c>
      <c r="U877" t="s">
        <v>41</v>
      </c>
      <c r="V877">
        <v>77552</v>
      </c>
      <c r="W877" t="s">
        <v>73</v>
      </c>
      <c r="X877" t="s">
        <v>83</v>
      </c>
      <c r="Y877" t="s">
        <v>44</v>
      </c>
      <c r="Z877">
        <v>3</v>
      </c>
    </row>
    <row r="878" spans="1:26" x14ac:dyDescent="0.25">
      <c r="A878">
        <v>1303</v>
      </c>
      <c r="B878" t="s">
        <v>3676</v>
      </c>
      <c r="C878" t="s">
        <v>3677</v>
      </c>
      <c r="D878" s="1">
        <v>43966</v>
      </c>
      <c r="F878" t="s">
        <v>28</v>
      </c>
      <c r="G878" t="s">
        <v>3678</v>
      </c>
      <c r="H878" t="s">
        <v>3679</v>
      </c>
      <c r="I878" t="s">
        <v>167</v>
      </c>
      <c r="J878" t="s">
        <v>32</v>
      </c>
      <c r="K878" t="s">
        <v>33</v>
      </c>
      <c r="L878" t="s">
        <v>50</v>
      </c>
      <c r="M878" t="s">
        <v>62</v>
      </c>
      <c r="N878" t="s">
        <v>36</v>
      </c>
      <c r="P878" t="s">
        <v>37</v>
      </c>
      <c r="Q878" t="s">
        <v>38</v>
      </c>
      <c r="R878" s="2">
        <v>20852</v>
      </c>
      <c r="S878" t="s">
        <v>39</v>
      </c>
      <c r="T878" t="s">
        <v>1257</v>
      </c>
      <c r="U878" t="s">
        <v>41</v>
      </c>
      <c r="V878">
        <v>35973</v>
      </c>
      <c r="W878" t="s">
        <v>55</v>
      </c>
      <c r="X878" t="s">
        <v>74</v>
      </c>
      <c r="Y878" t="s">
        <v>44</v>
      </c>
      <c r="Z878">
        <v>3</v>
      </c>
    </row>
    <row r="879" spans="1:26" x14ac:dyDescent="0.25">
      <c r="A879">
        <v>1304</v>
      </c>
      <c r="B879" t="s">
        <v>1263</v>
      </c>
      <c r="C879" t="s">
        <v>311</v>
      </c>
      <c r="D879" s="1">
        <v>44950</v>
      </c>
      <c r="F879" t="s">
        <v>28</v>
      </c>
      <c r="G879" t="s">
        <v>3680</v>
      </c>
      <c r="H879" t="s">
        <v>3681</v>
      </c>
      <c r="I879" t="s">
        <v>97</v>
      </c>
      <c r="J879" t="s">
        <v>32</v>
      </c>
      <c r="K879" t="s">
        <v>62</v>
      </c>
      <c r="L879" t="s">
        <v>63</v>
      </c>
      <c r="M879" t="s">
        <v>51</v>
      </c>
      <c r="N879" t="s">
        <v>36</v>
      </c>
      <c r="P879" t="s">
        <v>37</v>
      </c>
      <c r="Q879" t="s">
        <v>2516</v>
      </c>
      <c r="R879" s="2">
        <v>35108</v>
      </c>
      <c r="S879" t="s">
        <v>39</v>
      </c>
      <c r="T879" t="s">
        <v>2516</v>
      </c>
      <c r="U879" t="s">
        <v>41</v>
      </c>
      <c r="V879">
        <v>47801</v>
      </c>
      <c r="W879" t="s">
        <v>127</v>
      </c>
      <c r="X879" t="s">
        <v>43</v>
      </c>
      <c r="Y879" t="s">
        <v>44</v>
      </c>
      <c r="Z879">
        <v>3</v>
      </c>
    </row>
    <row r="880" spans="1:26" x14ac:dyDescent="0.25">
      <c r="A880">
        <v>1305</v>
      </c>
      <c r="B880" t="s">
        <v>2062</v>
      </c>
      <c r="C880" t="s">
        <v>537</v>
      </c>
      <c r="D880" s="1">
        <v>44202</v>
      </c>
      <c r="E880" s="1">
        <v>44925</v>
      </c>
      <c r="F880" t="s">
        <v>28</v>
      </c>
      <c r="G880" t="s">
        <v>3682</v>
      </c>
      <c r="H880" t="s">
        <v>3683</v>
      </c>
      <c r="I880" t="s">
        <v>117</v>
      </c>
      <c r="J880" t="s">
        <v>744</v>
      </c>
      <c r="K880" t="s">
        <v>62</v>
      </c>
      <c r="L880" t="s">
        <v>63</v>
      </c>
      <c r="M880" t="s">
        <v>35</v>
      </c>
      <c r="N880" t="s">
        <v>125</v>
      </c>
      <c r="O880" t="s">
        <v>3684</v>
      </c>
      <c r="P880" t="s">
        <v>37</v>
      </c>
      <c r="Q880" t="s">
        <v>89</v>
      </c>
      <c r="R880" s="2">
        <v>36113</v>
      </c>
      <c r="S880" t="s">
        <v>39</v>
      </c>
      <c r="T880" t="s">
        <v>82</v>
      </c>
      <c r="U880" t="s">
        <v>54</v>
      </c>
      <c r="V880">
        <v>1615</v>
      </c>
      <c r="W880" t="s">
        <v>42</v>
      </c>
      <c r="X880" t="s">
        <v>83</v>
      </c>
      <c r="Y880" t="s">
        <v>44</v>
      </c>
      <c r="Z880">
        <v>3</v>
      </c>
    </row>
    <row r="881" spans="1:26" x14ac:dyDescent="0.25">
      <c r="A881">
        <v>1306</v>
      </c>
      <c r="B881" t="s">
        <v>3336</v>
      </c>
      <c r="C881" t="s">
        <v>755</v>
      </c>
      <c r="D881" s="1">
        <v>44302</v>
      </c>
      <c r="F881" t="s">
        <v>28</v>
      </c>
      <c r="G881" t="s">
        <v>3685</v>
      </c>
      <c r="H881" t="s">
        <v>3686</v>
      </c>
      <c r="I881" t="s">
        <v>61</v>
      </c>
      <c r="J881" t="s">
        <v>32</v>
      </c>
      <c r="K881" t="s">
        <v>51</v>
      </c>
      <c r="L881" t="s">
        <v>63</v>
      </c>
      <c r="M881" t="s">
        <v>51</v>
      </c>
      <c r="N881" t="s">
        <v>36</v>
      </c>
      <c r="P881" t="s">
        <v>37</v>
      </c>
      <c r="Q881" t="s">
        <v>176</v>
      </c>
      <c r="R881" s="2">
        <v>35649</v>
      </c>
      <c r="S881" t="s">
        <v>39</v>
      </c>
      <c r="T881" t="s">
        <v>177</v>
      </c>
      <c r="U881" t="s">
        <v>54</v>
      </c>
      <c r="V881">
        <v>49042</v>
      </c>
      <c r="W881" t="s">
        <v>55</v>
      </c>
      <c r="X881" t="s">
        <v>74</v>
      </c>
      <c r="Y881" t="s">
        <v>44</v>
      </c>
      <c r="Z881">
        <v>3</v>
      </c>
    </row>
    <row r="882" spans="1:26" x14ac:dyDescent="0.25">
      <c r="A882">
        <v>1307</v>
      </c>
      <c r="B882" t="s">
        <v>3687</v>
      </c>
      <c r="C882" t="s">
        <v>3688</v>
      </c>
      <c r="D882" s="1">
        <v>44461</v>
      </c>
      <c r="E882" s="1">
        <v>44494</v>
      </c>
      <c r="F882" t="s">
        <v>28</v>
      </c>
      <c r="G882" t="s">
        <v>3689</v>
      </c>
      <c r="H882" t="s">
        <v>3690</v>
      </c>
      <c r="I882" t="s">
        <v>88</v>
      </c>
      <c r="J882" t="s">
        <v>744</v>
      </c>
      <c r="K882" t="s">
        <v>33</v>
      </c>
      <c r="L882" t="s">
        <v>50</v>
      </c>
      <c r="M882" t="s">
        <v>62</v>
      </c>
      <c r="N882" t="s">
        <v>174</v>
      </c>
      <c r="O882" t="s">
        <v>3691</v>
      </c>
      <c r="P882" t="s">
        <v>37</v>
      </c>
      <c r="Q882" t="s">
        <v>110</v>
      </c>
      <c r="R882" s="2">
        <v>29641</v>
      </c>
      <c r="S882" t="s">
        <v>39</v>
      </c>
      <c r="T882" t="s">
        <v>183</v>
      </c>
      <c r="U882" t="s">
        <v>54</v>
      </c>
      <c r="V882">
        <v>94852</v>
      </c>
      <c r="W882" t="s">
        <v>92</v>
      </c>
      <c r="X882" t="s">
        <v>83</v>
      </c>
      <c r="Y882" t="s">
        <v>44</v>
      </c>
      <c r="Z882">
        <v>3</v>
      </c>
    </row>
    <row r="883" spans="1:26" x14ac:dyDescent="0.25">
      <c r="A883">
        <v>1308</v>
      </c>
      <c r="B883" t="s">
        <v>3692</v>
      </c>
      <c r="C883" t="s">
        <v>442</v>
      </c>
      <c r="D883" s="1">
        <v>44740</v>
      </c>
      <c r="E883" s="1">
        <v>44992</v>
      </c>
      <c r="F883" t="s">
        <v>28</v>
      </c>
      <c r="G883" t="s">
        <v>3693</v>
      </c>
      <c r="H883" t="s">
        <v>3694</v>
      </c>
      <c r="I883" t="s">
        <v>31</v>
      </c>
      <c r="J883" t="s">
        <v>32</v>
      </c>
      <c r="K883" t="s">
        <v>62</v>
      </c>
      <c r="L883" t="s">
        <v>34</v>
      </c>
      <c r="M883" t="s">
        <v>62</v>
      </c>
      <c r="N883" t="s">
        <v>139</v>
      </c>
      <c r="O883" t="s">
        <v>3695</v>
      </c>
      <c r="P883" t="s">
        <v>37</v>
      </c>
      <c r="Q883" t="s">
        <v>176</v>
      </c>
      <c r="R883" s="2">
        <v>29497</v>
      </c>
      <c r="S883" t="s">
        <v>39</v>
      </c>
      <c r="T883" t="s">
        <v>6</v>
      </c>
      <c r="U883" t="s">
        <v>41</v>
      </c>
      <c r="V883">
        <v>60350</v>
      </c>
      <c r="W883" t="s">
        <v>127</v>
      </c>
      <c r="X883" t="s">
        <v>103</v>
      </c>
      <c r="Y883" t="s">
        <v>44</v>
      </c>
      <c r="Z883">
        <v>3</v>
      </c>
    </row>
    <row r="884" spans="1:26" x14ac:dyDescent="0.25">
      <c r="A884">
        <v>1309</v>
      </c>
      <c r="B884" t="s">
        <v>3696</v>
      </c>
      <c r="C884" t="s">
        <v>419</v>
      </c>
      <c r="D884" s="1">
        <v>44060</v>
      </c>
      <c r="F884" t="s">
        <v>28</v>
      </c>
      <c r="G884" t="s">
        <v>3697</v>
      </c>
      <c r="H884" t="s">
        <v>3698</v>
      </c>
      <c r="I884" t="s">
        <v>132</v>
      </c>
      <c r="J884" t="s">
        <v>32</v>
      </c>
      <c r="K884" t="s">
        <v>51</v>
      </c>
      <c r="L884" t="s">
        <v>34</v>
      </c>
      <c r="M884" t="s">
        <v>51</v>
      </c>
      <c r="N884" t="s">
        <v>36</v>
      </c>
      <c r="P884" t="s">
        <v>37</v>
      </c>
      <c r="Q884" t="s">
        <v>89</v>
      </c>
      <c r="R884" s="2">
        <v>29356</v>
      </c>
      <c r="S884" t="s">
        <v>39</v>
      </c>
      <c r="T884" t="s">
        <v>192</v>
      </c>
      <c r="U884" t="s">
        <v>41</v>
      </c>
      <c r="V884">
        <v>41055</v>
      </c>
      <c r="W884" t="s">
        <v>73</v>
      </c>
      <c r="X884" t="s">
        <v>43</v>
      </c>
      <c r="Y884" t="s">
        <v>44</v>
      </c>
      <c r="Z884">
        <v>3</v>
      </c>
    </row>
    <row r="885" spans="1:26" x14ac:dyDescent="0.25">
      <c r="A885">
        <v>1310</v>
      </c>
      <c r="B885" t="s">
        <v>3107</v>
      </c>
      <c r="C885" t="s">
        <v>3699</v>
      </c>
      <c r="D885" s="1">
        <v>45019</v>
      </c>
      <c r="E885" s="1">
        <v>45128</v>
      </c>
      <c r="F885" t="s">
        <v>28</v>
      </c>
      <c r="G885" t="s">
        <v>3700</v>
      </c>
      <c r="H885" t="s">
        <v>3701</v>
      </c>
      <c r="I885" t="s">
        <v>49</v>
      </c>
      <c r="J885" t="s">
        <v>32</v>
      </c>
      <c r="K885" t="s">
        <v>51</v>
      </c>
      <c r="L885" t="s">
        <v>63</v>
      </c>
      <c r="M885" t="s">
        <v>62</v>
      </c>
      <c r="N885" t="s">
        <v>174</v>
      </c>
      <c r="O885" t="s">
        <v>3702</v>
      </c>
      <c r="P885" t="s">
        <v>37</v>
      </c>
      <c r="Q885" t="s">
        <v>80</v>
      </c>
      <c r="R885" s="2">
        <v>32184</v>
      </c>
      <c r="S885" t="s">
        <v>39</v>
      </c>
      <c r="T885" t="s">
        <v>102</v>
      </c>
      <c r="U885" t="s">
        <v>41</v>
      </c>
      <c r="V885">
        <v>21439</v>
      </c>
      <c r="W885" t="s">
        <v>127</v>
      </c>
      <c r="X885" t="s">
        <v>74</v>
      </c>
      <c r="Y885" t="s">
        <v>44</v>
      </c>
      <c r="Z885">
        <v>3</v>
      </c>
    </row>
    <row r="886" spans="1:26" x14ac:dyDescent="0.25">
      <c r="A886">
        <v>1311</v>
      </c>
      <c r="B886" t="s">
        <v>3703</v>
      </c>
      <c r="C886" t="s">
        <v>2528</v>
      </c>
      <c r="D886" s="1">
        <v>45072</v>
      </c>
      <c r="E886" s="1">
        <v>45089</v>
      </c>
      <c r="F886" t="s">
        <v>28</v>
      </c>
      <c r="G886" t="s">
        <v>3704</v>
      </c>
      <c r="H886" t="s">
        <v>3705</v>
      </c>
      <c r="I886" t="s">
        <v>138</v>
      </c>
      <c r="J886" t="s">
        <v>32</v>
      </c>
      <c r="K886" t="s">
        <v>62</v>
      </c>
      <c r="L886" t="s">
        <v>34</v>
      </c>
      <c r="M886" t="s">
        <v>51</v>
      </c>
      <c r="N886" t="s">
        <v>125</v>
      </c>
      <c r="O886" t="s">
        <v>3706</v>
      </c>
      <c r="P886" t="s">
        <v>37</v>
      </c>
      <c r="Q886" t="s">
        <v>110</v>
      </c>
      <c r="R886" s="2">
        <v>31830</v>
      </c>
      <c r="S886" t="s">
        <v>39</v>
      </c>
      <c r="T886" t="s">
        <v>204</v>
      </c>
      <c r="U886" t="s">
        <v>54</v>
      </c>
      <c r="V886">
        <v>32645</v>
      </c>
      <c r="W886" t="s">
        <v>127</v>
      </c>
      <c r="X886" t="s">
        <v>74</v>
      </c>
      <c r="Y886" t="s">
        <v>44</v>
      </c>
      <c r="Z886">
        <v>3</v>
      </c>
    </row>
    <row r="887" spans="1:26" x14ac:dyDescent="0.25">
      <c r="A887">
        <v>1312</v>
      </c>
      <c r="B887" t="s">
        <v>3707</v>
      </c>
      <c r="C887" t="s">
        <v>3708</v>
      </c>
      <c r="D887" s="1">
        <v>44296</v>
      </c>
      <c r="F887" t="s">
        <v>28</v>
      </c>
      <c r="G887" t="s">
        <v>3709</v>
      </c>
      <c r="H887" t="s">
        <v>3710</v>
      </c>
      <c r="I887" t="s">
        <v>79</v>
      </c>
      <c r="J887" t="s">
        <v>32</v>
      </c>
      <c r="K887" t="s">
        <v>62</v>
      </c>
      <c r="L887" t="s">
        <v>63</v>
      </c>
      <c r="M887" t="s">
        <v>62</v>
      </c>
      <c r="N887" t="s">
        <v>36</v>
      </c>
      <c r="P887" t="s">
        <v>37</v>
      </c>
      <c r="Q887" t="s">
        <v>100</v>
      </c>
      <c r="R887" s="2">
        <v>35651</v>
      </c>
      <c r="S887" t="s">
        <v>39</v>
      </c>
      <c r="T887" t="s">
        <v>102</v>
      </c>
      <c r="U887" t="s">
        <v>41</v>
      </c>
      <c r="V887">
        <v>47354</v>
      </c>
      <c r="W887" t="s">
        <v>92</v>
      </c>
      <c r="X887" t="s">
        <v>43</v>
      </c>
      <c r="Y887" t="s">
        <v>44</v>
      </c>
      <c r="Z887">
        <v>3</v>
      </c>
    </row>
    <row r="888" spans="1:26" x14ac:dyDescent="0.25">
      <c r="A888">
        <v>1313</v>
      </c>
      <c r="B888" t="s">
        <v>3711</v>
      </c>
      <c r="C888" t="s">
        <v>3712</v>
      </c>
      <c r="D888" s="1">
        <v>45034</v>
      </c>
      <c r="F888" t="s">
        <v>28</v>
      </c>
      <c r="G888" t="s">
        <v>3713</v>
      </c>
      <c r="H888" t="s">
        <v>3714</v>
      </c>
      <c r="I888" t="s">
        <v>167</v>
      </c>
      <c r="J888" t="s">
        <v>32</v>
      </c>
      <c r="K888" t="s">
        <v>33</v>
      </c>
      <c r="L888" t="s">
        <v>34</v>
      </c>
      <c r="M888" t="s">
        <v>51</v>
      </c>
      <c r="N888" t="s">
        <v>36</v>
      </c>
      <c r="P888" t="s">
        <v>37</v>
      </c>
      <c r="Q888" t="s">
        <v>89</v>
      </c>
      <c r="R888" s="2">
        <v>21158</v>
      </c>
      <c r="S888" t="s">
        <v>39</v>
      </c>
      <c r="T888" t="s">
        <v>215</v>
      </c>
      <c r="U888" t="s">
        <v>41</v>
      </c>
      <c r="V888">
        <v>64005</v>
      </c>
      <c r="W888" t="s">
        <v>55</v>
      </c>
      <c r="X888" t="s">
        <v>74</v>
      </c>
      <c r="Y888" t="s">
        <v>44</v>
      </c>
      <c r="Z888">
        <v>3</v>
      </c>
    </row>
    <row r="889" spans="1:26" x14ac:dyDescent="0.25">
      <c r="A889">
        <v>1314</v>
      </c>
      <c r="B889" t="s">
        <v>3715</v>
      </c>
      <c r="C889" t="s">
        <v>3716</v>
      </c>
      <c r="D889" s="1">
        <v>44482</v>
      </c>
      <c r="E889" s="1">
        <v>45098</v>
      </c>
      <c r="F889" t="s">
        <v>28</v>
      </c>
      <c r="G889" t="s">
        <v>3717</v>
      </c>
      <c r="H889" t="s">
        <v>3718</v>
      </c>
      <c r="I889" t="s">
        <v>97</v>
      </c>
      <c r="J889" t="s">
        <v>32</v>
      </c>
      <c r="K889" t="s">
        <v>33</v>
      </c>
      <c r="L889" t="s">
        <v>34</v>
      </c>
      <c r="M889" t="s">
        <v>62</v>
      </c>
      <c r="N889" t="s">
        <v>139</v>
      </c>
      <c r="O889" t="s">
        <v>3719</v>
      </c>
      <c r="P889" t="s">
        <v>37</v>
      </c>
      <c r="Q889" t="s">
        <v>80</v>
      </c>
      <c r="R889" s="2">
        <v>35307</v>
      </c>
      <c r="S889" t="s">
        <v>39</v>
      </c>
      <c r="T889" t="s">
        <v>102</v>
      </c>
      <c r="U889" t="s">
        <v>41</v>
      </c>
      <c r="V889">
        <v>91553</v>
      </c>
      <c r="W889" t="s">
        <v>42</v>
      </c>
      <c r="X889" t="s">
        <v>103</v>
      </c>
      <c r="Y889" t="s">
        <v>44</v>
      </c>
      <c r="Z889">
        <v>3</v>
      </c>
    </row>
    <row r="890" spans="1:26" x14ac:dyDescent="0.25">
      <c r="A890">
        <v>1315</v>
      </c>
      <c r="B890" t="s">
        <v>1990</v>
      </c>
      <c r="C890" t="s">
        <v>3720</v>
      </c>
      <c r="D890" s="1">
        <v>44114</v>
      </c>
      <c r="F890" t="s">
        <v>2410</v>
      </c>
      <c r="G890" t="s">
        <v>3721</v>
      </c>
      <c r="H890" t="s">
        <v>3722</v>
      </c>
      <c r="I890" t="s">
        <v>117</v>
      </c>
      <c r="J890" t="s">
        <v>32</v>
      </c>
      <c r="K890" t="s">
        <v>51</v>
      </c>
      <c r="L890" t="s">
        <v>50</v>
      </c>
      <c r="M890" t="s">
        <v>35</v>
      </c>
      <c r="N890" t="s">
        <v>36</v>
      </c>
      <c r="P890" t="s">
        <v>2621</v>
      </c>
      <c r="Q890" t="s">
        <v>147</v>
      </c>
      <c r="R890" s="2">
        <v>20810</v>
      </c>
      <c r="S890" t="s">
        <v>39</v>
      </c>
      <c r="T890" t="s">
        <v>2142</v>
      </c>
      <c r="U890" t="s">
        <v>41</v>
      </c>
      <c r="V890">
        <v>2050</v>
      </c>
      <c r="W890" t="s">
        <v>127</v>
      </c>
      <c r="X890" t="s">
        <v>43</v>
      </c>
      <c r="Y890" t="s">
        <v>44</v>
      </c>
      <c r="Z890">
        <v>3</v>
      </c>
    </row>
    <row r="891" spans="1:26" x14ac:dyDescent="0.25">
      <c r="A891">
        <v>1316</v>
      </c>
      <c r="B891" t="s">
        <v>3723</v>
      </c>
      <c r="C891" t="s">
        <v>3724</v>
      </c>
      <c r="D891" s="1">
        <v>43485</v>
      </c>
      <c r="E891" s="1">
        <v>44454</v>
      </c>
      <c r="F891" t="s">
        <v>3725</v>
      </c>
      <c r="G891" t="s">
        <v>3726</v>
      </c>
      <c r="H891" t="s">
        <v>3727</v>
      </c>
      <c r="I891" t="s">
        <v>31</v>
      </c>
      <c r="J891" t="s">
        <v>32</v>
      </c>
      <c r="K891" t="s">
        <v>51</v>
      </c>
      <c r="L891" t="s">
        <v>50</v>
      </c>
      <c r="M891" t="s">
        <v>62</v>
      </c>
      <c r="N891" t="s">
        <v>98</v>
      </c>
      <c r="O891" t="s">
        <v>3728</v>
      </c>
      <c r="P891" t="s">
        <v>1842</v>
      </c>
      <c r="Q891" t="s">
        <v>52</v>
      </c>
      <c r="R891" s="2">
        <v>20386</v>
      </c>
      <c r="S891" t="s">
        <v>39</v>
      </c>
      <c r="T891" t="s">
        <v>225</v>
      </c>
      <c r="U891" t="s">
        <v>41</v>
      </c>
      <c r="V891">
        <v>1902</v>
      </c>
      <c r="W891" t="s">
        <v>127</v>
      </c>
      <c r="X891" t="s">
        <v>74</v>
      </c>
      <c r="Y891" t="s">
        <v>44</v>
      </c>
      <c r="Z891">
        <v>3</v>
      </c>
    </row>
    <row r="892" spans="1:26" x14ac:dyDescent="0.25">
      <c r="A892">
        <v>1317</v>
      </c>
      <c r="B892" t="s">
        <v>3729</v>
      </c>
      <c r="C892" t="s">
        <v>3730</v>
      </c>
      <c r="D892" s="1">
        <v>44325</v>
      </c>
      <c r="E892" s="1">
        <v>44861</v>
      </c>
      <c r="F892" t="s">
        <v>2410</v>
      </c>
      <c r="G892" t="s">
        <v>3731</v>
      </c>
      <c r="H892" t="s">
        <v>3732</v>
      </c>
      <c r="I892" t="s">
        <v>138</v>
      </c>
      <c r="J892" t="s">
        <v>32</v>
      </c>
      <c r="K892" t="s">
        <v>62</v>
      </c>
      <c r="L892" t="s">
        <v>50</v>
      </c>
      <c r="M892" t="s">
        <v>51</v>
      </c>
      <c r="N892" t="s">
        <v>98</v>
      </c>
      <c r="O892" t="s">
        <v>3733</v>
      </c>
      <c r="P892" t="s">
        <v>2621</v>
      </c>
      <c r="Q892" t="s">
        <v>52</v>
      </c>
      <c r="R892" s="2">
        <v>18590</v>
      </c>
      <c r="S892" t="s">
        <v>39</v>
      </c>
      <c r="T892" t="s">
        <v>162</v>
      </c>
      <c r="U892" t="s">
        <v>41</v>
      </c>
      <c r="V892">
        <v>2468</v>
      </c>
      <c r="W892" t="s">
        <v>92</v>
      </c>
      <c r="X892" t="s">
        <v>43</v>
      </c>
      <c r="Y892" t="s">
        <v>44</v>
      </c>
      <c r="Z892">
        <v>3</v>
      </c>
    </row>
    <row r="893" spans="1:26" x14ac:dyDescent="0.25">
      <c r="A893">
        <v>1318</v>
      </c>
      <c r="B893" t="s">
        <v>3734</v>
      </c>
      <c r="C893" t="s">
        <v>3735</v>
      </c>
      <c r="D893" s="1">
        <v>45136</v>
      </c>
      <c r="E893" s="1">
        <v>45142</v>
      </c>
      <c r="F893" t="s">
        <v>3736</v>
      </c>
      <c r="G893" t="s">
        <v>3737</v>
      </c>
      <c r="H893" t="s">
        <v>3738</v>
      </c>
      <c r="I893" t="s">
        <v>97</v>
      </c>
      <c r="J893" t="s">
        <v>32</v>
      </c>
      <c r="K893" t="s">
        <v>33</v>
      </c>
      <c r="L893" t="s">
        <v>63</v>
      </c>
      <c r="M893" t="s">
        <v>35</v>
      </c>
      <c r="N893" t="s">
        <v>139</v>
      </c>
      <c r="O893" t="s">
        <v>3739</v>
      </c>
      <c r="P893" t="s">
        <v>2621</v>
      </c>
      <c r="Q893" t="s">
        <v>89</v>
      </c>
      <c r="R893" s="2">
        <v>30816</v>
      </c>
      <c r="S893" t="s">
        <v>39</v>
      </c>
      <c r="T893" t="s">
        <v>82</v>
      </c>
      <c r="U893" t="s">
        <v>41</v>
      </c>
      <c r="V893">
        <v>2330</v>
      </c>
      <c r="W893" t="s">
        <v>42</v>
      </c>
      <c r="X893" t="s">
        <v>103</v>
      </c>
      <c r="Y893" t="s">
        <v>44</v>
      </c>
      <c r="Z893">
        <v>3</v>
      </c>
    </row>
    <row r="894" spans="1:26" x14ac:dyDescent="0.25">
      <c r="A894">
        <v>1319</v>
      </c>
      <c r="B894" t="s">
        <v>498</v>
      </c>
      <c r="C894" t="s">
        <v>3740</v>
      </c>
      <c r="D894" s="1">
        <v>43701</v>
      </c>
      <c r="E894" s="1">
        <v>44909</v>
      </c>
      <c r="F894" t="s">
        <v>3741</v>
      </c>
      <c r="G894" t="s">
        <v>3742</v>
      </c>
      <c r="H894" t="s">
        <v>3743</v>
      </c>
      <c r="I894" t="s">
        <v>49</v>
      </c>
      <c r="J894" t="s">
        <v>32</v>
      </c>
      <c r="K894" t="s">
        <v>51</v>
      </c>
      <c r="L894" t="s">
        <v>34</v>
      </c>
      <c r="M894" t="s">
        <v>35</v>
      </c>
      <c r="N894" t="s">
        <v>98</v>
      </c>
      <c r="O894" t="s">
        <v>3744</v>
      </c>
      <c r="P894" t="s">
        <v>2621</v>
      </c>
      <c r="Q894" t="s">
        <v>38</v>
      </c>
      <c r="R894" s="2">
        <v>23581</v>
      </c>
      <c r="S894" t="s">
        <v>39</v>
      </c>
      <c r="T894" t="s">
        <v>1505</v>
      </c>
      <c r="U894" t="s">
        <v>54</v>
      </c>
      <c r="V894">
        <v>2703</v>
      </c>
      <c r="W894" t="s">
        <v>127</v>
      </c>
      <c r="X894" t="s">
        <v>83</v>
      </c>
      <c r="Y894" t="s">
        <v>44</v>
      </c>
      <c r="Z894">
        <v>3</v>
      </c>
    </row>
    <row r="895" spans="1:26" x14ac:dyDescent="0.25">
      <c r="A895">
        <v>1320</v>
      </c>
      <c r="B895" t="s">
        <v>3745</v>
      </c>
      <c r="C895" t="s">
        <v>3746</v>
      </c>
      <c r="D895" s="1">
        <v>43459</v>
      </c>
      <c r="F895" t="s">
        <v>3736</v>
      </c>
      <c r="G895" t="s">
        <v>3747</v>
      </c>
      <c r="H895" t="s">
        <v>3748</v>
      </c>
      <c r="I895" t="s">
        <v>97</v>
      </c>
      <c r="J895" t="s">
        <v>32</v>
      </c>
      <c r="K895" t="s">
        <v>51</v>
      </c>
      <c r="L895" t="s">
        <v>63</v>
      </c>
      <c r="M895" t="s">
        <v>62</v>
      </c>
      <c r="N895" t="s">
        <v>36</v>
      </c>
      <c r="P895" t="s">
        <v>2621</v>
      </c>
      <c r="Q895" t="s">
        <v>304</v>
      </c>
      <c r="R895" s="2">
        <v>30565</v>
      </c>
      <c r="S895" t="s">
        <v>39</v>
      </c>
      <c r="T895" t="s">
        <v>677</v>
      </c>
      <c r="U895" t="s">
        <v>41</v>
      </c>
      <c r="V895">
        <v>2170</v>
      </c>
      <c r="W895" t="s">
        <v>42</v>
      </c>
      <c r="X895" t="s">
        <v>43</v>
      </c>
      <c r="Y895" t="s">
        <v>44</v>
      </c>
      <c r="Z895">
        <v>3</v>
      </c>
    </row>
    <row r="896" spans="1:26" x14ac:dyDescent="0.25">
      <c r="A896">
        <v>1321</v>
      </c>
      <c r="B896" t="s">
        <v>3749</v>
      </c>
      <c r="C896" t="s">
        <v>3750</v>
      </c>
      <c r="D896" s="1">
        <v>44343</v>
      </c>
      <c r="E896" s="1">
        <v>44432</v>
      </c>
      <c r="F896" t="s">
        <v>3741</v>
      </c>
      <c r="G896" t="s">
        <v>3751</v>
      </c>
      <c r="H896" t="s">
        <v>3752</v>
      </c>
      <c r="I896" t="s">
        <v>79</v>
      </c>
      <c r="J896" t="s">
        <v>32</v>
      </c>
      <c r="K896" t="s">
        <v>33</v>
      </c>
      <c r="L896" t="s">
        <v>50</v>
      </c>
      <c r="M896" t="s">
        <v>62</v>
      </c>
      <c r="N896" t="s">
        <v>98</v>
      </c>
      <c r="O896" t="s">
        <v>3753</v>
      </c>
      <c r="P896" t="s">
        <v>2621</v>
      </c>
      <c r="Q896" t="s">
        <v>176</v>
      </c>
      <c r="R896" s="2">
        <v>21260</v>
      </c>
      <c r="S896" t="s">
        <v>39</v>
      </c>
      <c r="T896" t="s">
        <v>707</v>
      </c>
      <c r="U896" t="s">
        <v>54</v>
      </c>
      <c r="V896">
        <v>1460</v>
      </c>
      <c r="W896" t="s">
        <v>92</v>
      </c>
      <c r="X896" t="s">
        <v>74</v>
      </c>
      <c r="Y896" t="s">
        <v>44</v>
      </c>
      <c r="Z896">
        <v>3</v>
      </c>
    </row>
    <row r="897" spans="1:26" x14ac:dyDescent="0.25">
      <c r="A897">
        <v>1322</v>
      </c>
      <c r="B897" t="s">
        <v>1898</v>
      </c>
      <c r="C897" t="s">
        <v>3754</v>
      </c>
      <c r="D897" s="1">
        <v>44959</v>
      </c>
      <c r="E897" s="1">
        <v>45100</v>
      </c>
      <c r="F897" t="s">
        <v>3741</v>
      </c>
      <c r="G897" t="s">
        <v>3755</v>
      </c>
      <c r="H897" t="s">
        <v>3756</v>
      </c>
      <c r="I897" t="s">
        <v>79</v>
      </c>
      <c r="J897" t="s">
        <v>32</v>
      </c>
      <c r="K897" t="s">
        <v>62</v>
      </c>
      <c r="L897" t="s">
        <v>63</v>
      </c>
      <c r="M897" t="s">
        <v>62</v>
      </c>
      <c r="N897" t="s">
        <v>125</v>
      </c>
      <c r="O897" t="s">
        <v>3757</v>
      </c>
      <c r="P897" t="s">
        <v>2621</v>
      </c>
      <c r="Q897" t="s">
        <v>118</v>
      </c>
      <c r="R897" s="2">
        <v>31185</v>
      </c>
      <c r="S897" t="s">
        <v>39</v>
      </c>
      <c r="T897" t="s">
        <v>3476</v>
      </c>
      <c r="U897" t="s">
        <v>41</v>
      </c>
      <c r="V897">
        <v>1450</v>
      </c>
      <c r="W897" t="s">
        <v>55</v>
      </c>
      <c r="X897" t="s">
        <v>43</v>
      </c>
      <c r="Y897" t="s">
        <v>44</v>
      </c>
      <c r="Z897">
        <v>3</v>
      </c>
    </row>
    <row r="898" spans="1:26" x14ac:dyDescent="0.25">
      <c r="A898">
        <v>1323</v>
      </c>
      <c r="B898" t="s">
        <v>3758</v>
      </c>
      <c r="C898" t="s">
        <v>1626</v>
      </c>
      <c r="D898" s="1">
        <v>44901</v>
      </c>
      <c r="F898" t="s">
        <v>3736</v>
      </c>
      <c r="G898" t="s">
        <v>3759</v>
      </c>
      <c r="H898" t="s">
        <v>3760</v>
      </c>
      <c r="I898" t="s">
        <v>61</v>
      </c>
      <c r="J898" t="s">
        <v>32</v>
      </c>
      <c r="K898" t="s">
        <v>62</v>
      </c>
      <c r="L898" t="s">
        <v>63</v>
      </c>
      <c r="M898" t="s">
        <v>35</v>
      </c>
      <c r="N898" t="s">
        <v>36</v>
      </c>
      <c r="P898" t="s">
        <v>2621</v>
      </c>
      <c r="Q898" t="s">
        <v>52</v>
      </c>
      <c r="R898" s="2">
        <v>19437</v>
      </c>
      <c r="S898" t="s">
        <v>39</v>
      </c>
      <c r="T898" t="s">
        <v>225</v>
      </c>
      <c r="U898" t="s">
        <v>41</v>
      </c>
      <c r="V898">
        <v>1844</v>
      </c>
      <c r="W898" t="s">
        <v>92</v>
      </c>
      <c r="X898" t="s">
        <v>103</v>
      </c>
      <c r="Y898" t="s">
        <v>44</v>
      </c>
      <c r="Z898">
        <v>3</v>
      </c>
    </row>
    <row r="899" spans="1:26" x14ac:dyDescent="0.25">
      <c r="A899">
        <v>1324</v>
      </c>
      <c r="B899" t="s">
        <v>3761</v>
      </c>
      <c r="C899" t="s">
        <v>3249</v>
      </c>
      <c r="D899" s="1">
        <v>44400</v>
      </c>
      <c r="F899" t="s">
        <v>3741</v>
      </c>
      <c r="G899" t="s">
        <v>3762</v>
      </c>
      <c r="H899" t="s">
        <v>3763</v>
      </c>
      <c r="I899" t="s">
        <v>138</v>
      </c>
      <c r="J899" t="s">
        <v>32</v>
      </c>
      <c r="K899" t="s">
        <v>51</v>
      </c>
      <c r="L899" t="s">
        <v>50</v>
      </c>
      <c r="M899" t="s">
        <v>51</v>
      </c>
      <c r="N899" t="s">
        <v>36</v>
      </c>
      <c r="P899" t="s">
        <v>2621</v>
      </c>
      <c r="Q899" t="s">
        <v>80</v>
      </c>
      <c r="R899" s="2">
        <v>31713</v>
      </c>
      <c r="S899" t="s">
        <v>39</v>
      </c>
      <c r="T899" t="s">
        <v>2277</v>
      </c>
      <c r="U899" t="s">
        <v>41</v>
      </c>
      <c r="V899">
        <v>11194</v>
      </c>
      <c r="W899" t="s">
        <v>55</v>
      </c>
      <c r="X899" t="s">
        <v>74</v>
      </c>
      <c r="Y899" t="s">
        <v>44</v>
      </c>
      <c r="Z899">
        <v>3</v>
      </c>
    </row>
    <row r="900" spans="1:26" x14ac:dyDescent="0.25">
      <c r="A900">
        <v>1325</v>
      </c>
      <c r="B900" t="s">
        <v>1461</v>
      </c>
      <c r="C900" t="s">
        <v>3764</v>
      </c>
      <c r="D900" s="1">
        <v>43785</v>
      </c>
      <c r="F900" t="s">
        <v>3741</v>
      </c>
      <c r="G900" t="s">
        <v>3765</v>
      </c>
      <c r="H900" t="s">
        <v>3766</v>
      </c>
      <c r="I900" t="s">
        <v>79</v>
      </c>
      <c r="J900" t="s">
        <v>32</v>
      </c>
      <c r="K900" t="s">
        <v>33</v>
      </c>
      <c r="L900" t="s">
        <v>63</v>
      </c>
      <c r="M900" t="s">
        <v>35</v>
      </c>
      <c r="N900" t="s">
        <v>36</v>
      </c>
      <c r="P900" t="s">
        <v>2621</v>
      </c>
      <c r="Q900" t="s">
        <v>110</v>
      </c>
      <c r="R900" s="2">
        <v>30073</v>
      </c>
      <c r="S900" t="s">
        <v>39</v>
      </c>
      <c r="T900" t="s">
        <v>702</v>
      </c>
      <c r="U900" t="s">
        <v>41</v>
      </c>
      <c r="V900">
        <v>60432</v>
      </c>
      <c r="W900" t="s">
        <v>92</v>
      </c>
      <c r="X900" t="s">
        <v>103</v>
      </c>
      <c r="Y900" t="s">
        <v>44</v>
      </c>
      <c r="Z900">
        <v>3</v>
      </c>
    </row>
    <row r="901" spans="1:26" x14ac:dyDescent="0.25">
      <c r="A901">
        <v>1326</v>
      </c>
      <c r="B901" t="s">
        <v>3767</v>
      </c>
      <c r="C901" t="s">
        <v>3768</v>
      </c>
      <c r="D901" s="1">
        <v>43898</v>
      </c>
      <c r="E901" s="1">
        <v>44507</v>
      </c>
      <c r="F901" t="s">
        <v>1783</v>
      </c>
      <c r="G901" t="s">
        <v>3769</v>
      </c>
      <c r="H901" t="s">
        <v>3770</v>
      </c>
      <c r="I901" t="s">
        <v>167</v>
      </c>
      <c r="J901" t="s">
        <v>32</v>
      </c>
      <c r="K901" t="s">
        <v>62</v>
      </c>
      <c r="L901" t="s">
        <v>50</v>
      </c>
      <c r="M901" t="s">
        <v>35</v>
      </c>
      <c r="N901" t="s">
        <v>139</v>
      </c>
      <c r="O901" t="s">
        <v>3771</v>
      </c>
      <c r="P901" t="s">
        <v>2621</v>
      </c>
      <c r="Q901" t="s">
        <v>100</v>
      </c>
      <c r="R901" s="2">
        <v>28446</v>
      </c>
      <c r="S901" t="s">
        <v>39</v>
      </c>
      <c r="T901" t="s">
        <v>677</v>
      </c>
      <c r="U901" t="s">
        <v>54</v>
      </c>
      <c r="V901">
        <v>86677</v>
      </c>
      <c r="W901" t="s">
        <v>42</v>
      </c>
      <c r="X901" t="s">
        <v>43</v>
      </c>
      <c r="Y901" t="s">
        <v>44</v>
      </c>
      <c r="Z901">
        <v>3</v>
      </c>
    </row>
    <row r="902" spans="1:26" x14ac:dyDescent="0.25">
      <c r="A902">
        <v>1327</v>
      </c>
      <c r="B902" t="s">
        <v>2219</v>
      </c>
      <c r="C902" t="s">
        <v>3378</v>
      </c>
      <c r="D902" s="1">
        <v>43479</v>
      </c>
      <c r="F902" t="s">
        <v>1783</v>
      </c>
      <c r="G902" t="s">
        <v>3772</v>
      </c>
      <c r="H902" t="s">
        <v>3773</v>
      </c>
      <c r="I902" t="s">
        <v>97</v>
      </c>
      <c r="J902" t="s">
        <v>32</v>
      </c>
      <c r="K902" t="s">
        <v>51</v>
      </c>
      <c r="L902" t="s">
        <v>63</v>
      </c>
      <c r="M902" t="s">
        <v>35</v>
      </c>
      <c r="N902" t="s">
        <v>36</v>
      </c>
      <c r="P902" t="s">
        <v>2621</v>
      </c>
      <c r="Q902" t="s">
        <v>110</v>
      </c>
      <c r="R902" s="2">
        <v>21966</v>
      </c>
      <c r="S902" t="s">
        <v>39</v>
      </c>
      <c r="T902" t="s">
        <v>112</v>
      </c>
      <c r="U902" t="s">
        <v>54</v>
      </c>
      <c r="V902">
        <v>93156</v>
      </c>
      <c r="W902" t="s">
        <v>42</v>
      </c>
      <c r="X902" t="s">
        <v>74</v>
      </c>
      <c r="Y902" t="s">
        <v>44</v>
      </c>
      <c r="Z902">
        <v>3</v>
      </c>
    </row>
    <row r="903" spans="1:26" x14ac:dyDescent="0.25">
      <c r="A903">
        <v>1328</v>
      </c>
      <c r="B903" t="s">
        <v>1519</v>
      </c>
      <c r="C903" t="s">
        <v>3774</v>
      </c>
      <c r="D903" s="1">
        <v>43890</v>
      </c>
      <c r="E903" s="1">
        <v>44462</v>
      </c>
      <c r="F903" t="s">
        <v>1783</v>
      </c>
      <c r="G903" t="s">
        <v>3775</v>
      </c>
      <c r="H903" t="s">
        <v>3776</v>
      </c>
      <c r="I903" t="s">
        <v>117</v>
      </c>
      <c r="J903" t="s">
        <v>32</v>
      </c>
      <c r="K903" t="s">
        <v>51</v>
      </c>
      <c r="L903" t="s">
        <v>34</v>
      </c>
      <c r="M903" t="s">
        <v>62</v>
      </c>
      <c r="N903" t="s">
        <v>174</v>
      </c>
      <c r="O903" t="s">
        <v>3777</v>
      </c>
      <c r="P903" t="s">
        <v>169</v>
      </c>
      <c r="Q903" t="s">
        <v>118</v>
      </c>
      <c r="R903" s="2">
        <v>27752</v>
      </c>
      <c r="S903" t="s">
        <v>39</v>
      </c>
      <c r="T903" t="s">
        <v>707</v>
      </c>
      <c r="U903" t="s">
        <v>54</v>
      </c>
      <c r="V903">
        <v>66733</v>
      </c>
      <c r="W903" t="s">
        <v>127</v>
      </c>
      <c r="X903" t="s">
        <v>74</v>
      </c>
      <c r="Y903" t="s">
        <v>44</v>
      </c>
      <c r="Z903">
        <v>3</v>
      </c>
    </row>
    <row r="904" spans="1:26" x14ac:dyDescent="0.25">
      <c r="A904">
        <v>1329</v>
      </c>
      <c r="B904" t="s">
        <v>3139</v>
      </c>
      <c r="C904" t="s">
        <v>3778</v>
      </c>
      <c r="D904" s="1">
        <v>44890</v>
      </c>
      <c r="E904" s="1">
        <v>45028</v>
      </c>
      <c r="F904" t="s">
        <v>2423</v>
      </c>
      <c r="G904" t="s">
        <v>3779</v>
      </c>
      <c r="H904" t="s">
        <v>3780</v>
      </c>
      <c r="I904" t="s">
        <v>61</v>
      </c>
      <c r="J904" t="s">
        <v>32</v>
      </c>
      <c r="K904" t="s">
        <v>33</v>
      </c>
      <c r="L904" t="s">
        <v>63</v>
      </c>
      <c r="M904" t="s">
        <v>51</v>
      </c>
      <c r="N904" t="s">
        <v>125</v>
      </c>
      <c r="O904" t="s">
        <v>3781</v>
      </c>
      <c r="P904" t="s">
        <v>2427</v>
      </c>
      <c r="Q904" t="s">
        <v>89</v>
      </c>
      <c r="R904" s="2">
        <v>21490</v>
      </c>
      <c r="S904" t="s">
        <v>39</v>
      </c>
      <c r="T904" t="s">
        <v>82</v>
      </c>
      <c r="U904" t="s">
        <v>54</v>
      </c>
      <c r="V904">
        <v>77070</v>
      </c>
      <c r="W904" t="s">
        <v>92</v>
      </c>
      <c r="X904" t="s">
        <v>43</v>
      </c>
      <c r="Y904" t="s">
        <v>44</v>
      </c>
      <c r="Z904">
        <v>3</v>
      </c>
    </row>
    <row r="905" spans="1:26" x14ac:dyDescent="0.25">
      <c r="A905">
        <v>1330</v>
      </c>
      <c r="B905" t="s">
        <v>3711</v>
      </c>
      <c r="C905" t="s">
        <v>1689</v>
      </c>
      <c r="D905" s="1">
        <v>44819</v>
      </c>
      <c r="E905" s="1">
        <v>45051</v>
      </c>
      <c r="F905" t="s">
        <v>3741</v>
      </c>
      <c r="G905" t="s">
        <v>3782</v>
      </c>
      <c r="H905" t="s">
        <v>3783</v>
      </c>
      <c r="I905" t="s">
        <v>138</v>
      </c>
      <c r="J905" t="s">
        <v>32</v>
      </c>
      <c r="K905" t="s">
        <v>62</v>
      </c>
      <c r="L905" t="s">
        <v>50</v>
      </c>
      <c r="M905" t="s">
        <v>51</v>
      </c>
      <c r="N905" t="s">
        <v>139</v>
      </c>
      <c r="O905" t="s">
        <v>3784</v>
      </c>
      <c r="P905" t="s">
        <v>2621</v>
      </c>
      <c r="Q905" t="s">
        <v>80</v>
      </c>
      <c r="R905" s="2">
        <v>32933</v>
      </c>
      <c r="S905" t="s">
        <v>39</v>
      </c>
      <c r="T905" t="s">
        <v>1231</v>
      </c>
      <c r="U905" t="s">
        <v>41</v>
      </c>
      <c r="V905">
        <v>66991</v>
      </c>
      <c r="W905" t="s">
        <v>42</v>
      </c>
      <c r="X905" t="s">
        <v>103</v>
      </c>
      <c r="Y905" t="s">
        <v>44</v>
      </c>
      <c r="Z905">
        <v>3</v>
      </c>
    </row>
    <row r="906" spans="1:26" x14ac:dyDescent="0.25">
      <c r="A906">
        <v>1331</v>
      </c>
      <c r="B906" t="s">
        <v>3785</v>
      </c>
      <c r="C906" t="s">
        <v>2528</v>
      </c>
      <c r="D906" s="1">
        <v>44419</v>
      </c>
      <c r="F906" t="s">
        <v>3741</v>
      </c>
      <c r="G906" t="s">
        <v>3786</v>
      </c>
      <c r="H906" t="s">
        <v>3787</v>
      </c>
      <c r="I906" t="s">
        <v>79</v>
      </c>
      <c r="J906" t="s">
        <v>32</v>
      </c>
      <c r="K906" t="s">
        <v>62</v>
      </c>
      <c r="L906" t="s">
        <v>34</v>
      </c>
      <c r="M906" t="s">
        <v>35</v>
      </c>
      <c r="N906" t="s">
        <v>36</v>
      </c>
      <c r="P906" t="s">
        <v>2621</v>
      </c>
      <c r="Q906" t="s">
        <v>695</v>
      </c>
      <c r="R906" s="2">
        <v>17095</v>
      </c>
      <c r="S906" t="s">
        <v>39</v>
      </c>
      <c r="T906" t="s">
        <v>1505</v>
      </c>
      <c r="U906" t="s">
        <v>41</v>
      </c>
      <c r="V906">
        <v>69431</v>
      </c>
      <c r="W906" t="s">
        <v>92</v>
      </c>
      <c r="X906" t="s">
        <v>43</v>
      </c>
      <c r="Y906" t="s">
        <v>44</v>
      </c>
      <c r="Z906">
        <v>3</v>
      </c>
    </row>
    <row r="907" spans="1:26" x14ac:dyDescent="0.25">
      <c r="A907">
        <v>1332</v>
      </c>
      <c r="B907" t="s">
        <v>3788</v>
      </c>
      <c r="C907" t="s">
        <v>1701</v>
      </c>
      <c r="D907" s="1">
        <v>45141</v>
      </c>
      <c r="F907" t="s">
        <v>1783</v>
      </c>
      <c r="G907" t="s">
        <v>3789</v>
      </c>
      <c r="H907" t="s">
        <v>3790</v>
      </c>
      <c r="I907" t="s">
        <v>167</v>
      </c>
      <c r="J907" t="s">
        <v>32</v>
      </c>
      <c r="K907" t="s">
        <v>33</v>
      </c>
      <c r="L907" t="s">
        <v>63</v>
      </c>
      <c r="M907" t="s">
        <v>51</v>
      </c>
      <c r="N907" t="s">
        <v>36</v>
      </c>
      <c r="P907" t="s">
        <v>2621</v>
      </c>
      <c r="Q907" t="s">
        <v>304</v>
      </c>
      <c r="R907" s="2">
        <v>17097</v>
      </c>
      <c r="S907" t="s">
        <v>39</v>
      </c>
      <c r="T907" t="s">
        <v>225</v>
      </c>
      <c r="U907" t="s">
        <v>54</v>
      </c>
      <c r="V907">
        <v>12089</v>
      </c>
      <c r="W907" t="s">
        <v>55</v>
      </c>
      <c r="X907" t="s">
        <v>103</v>
      </c>
      <c r="Y907" t="s">
        <v>44</v>
      </c>
      <c r="Z907">
        <v>3</v>
      </c>
    </row>
    <row r="908" spans="1:26" x14ac:dyDescent="0.25">
      <c r="A908">
        <v>1333</v>
      </c>
      <c r="B908" t="s">
        <v>3791</v>
      </c>
      <c r="C908" t="s">
        <v>2038</v>
      </c>
      <c r="D908" s="1">
        <v>44634</v>
      </c>
      <c r="F908" t="s">
        <v>1783</v>
      </c>
      <c r="G908" t="s">
        <v>3792</v>
      </c>
      <c r="H908" t="s">
        <v>3793</v>
      </c>
      <c r="I908" t="s">
        <v>97</v>
      </c>
      <c r="J908" t="s">
        <v>32</v>
      </c>
      <c r="K908" t="s">
        <v>51</v>
      </c>
      <c r="L908" t="s">
        <v>50</v>
      </c>
      <c r="M908" t="s">
        <v>51</v>
      </c>
      <c r="N908" t="s">
        <v>36</v>
      </c>
      <c r="P908" t="s">
        <v>169</v>
      </c>
      <c r="Q908" t="s">
        <v>89</v>
      </c>
      <c r="R908" s="2">
        <v>28595</v>
      </c>
      <c r="S908" t="s">
        <v>39</v>
      </c>
      <c r="T908" t="s">
        <v>82</v>
      </c>
      <c r="U908" t="s">
        <v>54</v>
      </c>
      <c r="V908">
        <v>74486</v>
      </c>
      <c r="W908" t="s">
        <v>92</v>
      </c>
      <c r="X908" t="s">
        <v>103</v>
      </c>
      <c r="Y908" t="s">
        <v>44</v>
      </c>
      <c r="Z908">
        <v>3</v>
      </c>
    </row>
    <row r="909" spans="1:26" x14ac:dyDescent="0.25">
      <c r="A909">
        <v>1334</v>
      </c>
      <c r="B909" t="s">
        <v>740</v>
      </c>
      <c r="C909" t="s">
        <v>2465</v>
      </c>
      <c r="D909" s="1">
        <v>44075</v>
      </c>
      <c r="E909" s="1">
        <v>44164</v>
      </c>
      <c r="F909" t="s">
        <v>1783</v>
      </c>
      <c r="G909" t="s">
        <v>3794</v>
      </c>
      <c r="H909" t="s">
        <v>3795</v>
      </c>
      <c r="I909" t="s">
        <v>117</v>
      </c>
      <c r="J909" t="s">
        <v>32</v>
      </c>
      <c r="K909" t="s">
        <v>62</v>
      </c>
      <c r="L909" t="s">
        <v>63</v>
      </c>
      <c r="M909" t="s">
        <v>51</v>
      </c>
      <c r="N909" t="s">
        <v>139</v>
      </c>
      <c r="O909" t="s">
        <v>3796</v>
      </c>
      <c r="P909" t="s">
        <v>169</v>
      </c>
      <c r="Q909" t="s">
        <v>793</v>
      </c>
      <c r="R909" s="2">
        <v>19260</v>
      </c>
      <c r="S909" t="s">
        <v>39</v>
      </c>
      <c r="T909" t="s">
        <v>82</v>
      </c>
      <c r="U909" t="s">
        <v>54</v>
      </c>
      <c r="V909">
        <v>15975</v>
      </c>
      <c r="W909" t="s">
        <v>73</v>
      </c>
      <c r="X909" t="s">
        <v>43</v>
      </c>
      <c r="Y909" t="s">
        <v>44</v>
      </c>
      <c r="Z909">
        <v>3</v>
      </c>
    </row>
    <row r="910" spans="1:26" x14ac:dyDescent="0.25">
      <c r="A910">
        <v>1335</v>
      </c>
      <c r="B910" t="s">
        <v>3797</v>
      </c>
      <c r="C910" t="s">
        <v>3798</v>
      </c>
      <c r="D910" s="1">
        <v>44500</v>
      </c>
      <c r="F910" t="s">
        <v>2423</v>
      </c>
      <c r="G910" t="s">
        <v>3799</v>
      </c>
      <c r="H910" t="s">
        <v>3800</v>
      </c>
      <c r="I910" t="s">
        <v>117</v>
      </c>
      <c r="J910" t="s">
        <v>32</v>
      </c>
      <c r="K910" t="s">
        <v>33</v>
      </c>
      <c r="L910" t="s">
        <v>50</v>
      </c>
      <c r="M910" t="s">
        <v>62</v>
      </c>
      <c r="N910" t="s">
        <v>36</v>
      </c>
      <c r="P910" t="s">
        <v>2427</v>
      </c>
      <c r="Q910" t="s">
        <v>80</v>
      </c>
      <c r="R910" s="2">
        <v>17495</v>
      </c>
      <c r="S910" t="s">
        <v>39</v>
      </c>
      <c r="T910" t="s">
        <v>102</v>
      </c>
      <c r="U910" t="s">
        <v>41</v>
      </c>
      <c r="V910">
        <v>27425</v>
      </c>
      <c r="W910" t="s">
        <v>42</v>
      </c>
      <c r="X910" t="s">
        <v>103</v>
      </c>
      <c r="Y910" t="s">
        <v>44</v>
      </c>
      <c r="Z910">
        <v>3</v>
      </c>
    </row>
    <row r="911" spans="1:26" x14ac:dyDescent="0.25">
      <c r="A911">
        <v>1336</v>
      </c>
      <c r="B911" t="s">
        <v>886</v>
      </c>
      <c r="C911" t="s">
        <v>1626</v>
      </c>
      <c r="D911" s="1">
        <v>43887</v>
      </c>
      <c r="E911" s="1">
        <v>45015</v>
      </c>
      <c r="F911" t="s">
        <v>3741</v>
      </c>
      <c r="G911" t="s">
        <v>3801</v>
      </c>
      <c r="H911" t="s">
        <v>3802</v>
      </c>
      <c r="I911" t="s">
        <v>79</v>
      </c>
      <c r="J911" t="s">
        <v>32</v>
      </c>
      <c r="K911" t="s">
        <v>62</v>
      </c>
      <c r="L911" t="s">
        <v>50</v>
      </c>
      <c r="M911" t="s">
        <v>51</v>
      </c>
      <c r="N911" t="s">
        <v>139</v>
      </c>
      <c r="O911" t="s">
        <v>3803</v>
      </c>
      <c r="P911" t="s">
        <v>2621</v>
      </c>
      <c r="Q911" t="s">
        <v>89</v>
      </c>
      <c r="R911" s="2">
        <v>17362</v>
      </c>
      <c r="S911" t="s">
        <v>39</v>
      </c>
      <c r="T911" t="s">
        <v>102</v>
      </c>
      <c r="U911" t="s">
        <v>41</v>
      </c>
      <c r="V911">
        <v>88247</v>
      </c>
      <c r="W911" t="s">
        <v>92</v>
      </c>
      <c r="X911" t="s">
        <v>83</v>
      </c>
      <c r="Y911" t="s">
        <v>44</v>
      </c>
      <c r="Z911">
        <v>3</v>
      </c>
    </row>
    <row r="912" spans="1:26" x14ac:dyDescent="0.25">
      <c r="A912">
        <v>1337</v>
      </c>
      <c r="B912" t="s">
        <v>3804</v>
      </c>
      <c r="C912" t="s">
        <v>3805</v>
      </c>
      <c r="D912" s="1">
        <v>43322</v>
      </c>
      <c r="E912" s="1">
        <v>44537</v>
      </c>
      <c r="F912" t="s">
        <v>3741</v>
      </c>
      <c r="G912" t="s">
        <v>3806</v>
      </c>
      <c r="H912" t="s">
        <v>3807</v>
      </c>
      <c r="I912" t="s">
        <v>97</v>
      </c>
      <c r="J912" t="s">
        <v>32</v>
      </c>
      <c r="K912" t="s">
        <v>62</v>
      </c>
      <c r="L912" t="s">
        <v>50</v>
      </c>
      <c r="M912" t="s">
        <v>35</v>
      </c>
      <c r="N912" t="s">
        <v>125</v>
      </c>
      <c r="O912" t="s">
        <v>3808</v>
      </c>
      <c r="P912" t="s">
        <v>2621</v>
      </c>
      <c r="Q912" t="s">
        <v>80</v>
      </c>
      <c r="R912" s="2">
        <v>19448</v>
      </c>
      <c r="S912" t="s">
        <v>39</v>
      </c>
      <c r="T912" t="s">
        <v>3809</v>
      </c>
      <c r="U912" t="s">
        <v>41</v>
      </c>
      <c r="V912">
        <v>71014</v>
      </c>
      <c r="W912" t="s">
        <v>42</v>
      </c>
      <c r="X912" t="s">
        <v>74</v>
      </c>
      <c r="Y912" t="s">
        <v>44</v>
      </c>
      <c r="Z912">
        <v>3</v>
      </c>
    </row>
    <row r="913" spans="1:26" x14ac:dyDescent="0.25">
      <c r="A913">
        <v>1338</v>
      </c>
      <c r="B913" t="s">
        <v>3810</v>
      </c>
      <c r="C913" t="s">
        <v>3811</v>
      </c>
      <c r="D913" s="1">
        <v>44104</v>
      </c>
      <c r="F913" t="s">
        <v>1783</v>
      </c>
      <c r="G913" t="s">
        <v>3812</v>
      </c>
      <c r="H913" t="s">
        <v>3813</v>
      </c>
      <c r="I913" t="s">
        <v>88</v>
      </c>
      <c r="J913" t="s">
        <v>32</v>
      </c>
      <c r="K913" t="s">
        <v>33</v>
      </c>
      <c r="L913" t="s">
        <v>34</v>
      </c>
      <c r="M913" t="s">
        <v>51</v>
      </c>
      <c r="N913" t="s">
        <v>36</v>
      </c>
      <c r="P913" t="s">
        <v>2621</v>
      </c>
      <c r="Q913" t="s">
        <v>285</v>
      </c>
      <c r="R913" s="2">
        <v>32216</v>
      </c>
      <c r="S913" t="s">
        <v>39</v>
      </c>
      <c r="T913" t="s">
        <v>286</v>
      </c>
      <c r="U913" t="s">
        <v>54</v>
      </c>
      <c r="V913">
        <v>90987</v>
      </c>
      <c r="W913" t="s">
        <v>73</v>
      </c>
      <c r="X913" t="s">
        <v>43</v>
      </c>
      <c r="Y913" t="s">
        <v>44</v>
      </c>
      <c r="Z913">
        <v>3</v>
      </c>
    </row>
    <row r="914" spans="1:26" x14ac:dyDescent="0.25">
      <c r="A914">
        <v>1339</v>
      </c>
      <c r="B914" t="s">
        <v>3814</v>
      </c>
      <c r="C914" t="s">
        <v>713</v>
      </c>
      <c r="D914" s="1">
        <v>44287</v>
      </c>
      <c r="E914" s="1">
        <v>44787</v>
      </c>
      <c r="F914" t="s">
        <v>1783</v>
      </c>
      <c r="G914" t="s">
        <v>3815</v>
      </c>
      <c r="H914" t="s">
        <v>3816</v>
      </c>
      <c r="I914" t="s">
        <v>31</v>
      </c>
      <c r="J914" t="s">
        <v>32</v>
      </c>
      <c r="K914" t="s">
        <v>33</v>
      </c>
      <c r="L914" t="s">
        <v>63</v>
      </c>
      <c r="M914" t="s">
        <v>35</v>
      </c>
      <c r="N914" t="s">
        <v>139</v>
      </c>
      <c r="O914" t="s">
        <v>3817</v>
      </c>
      <c r="P914" t="s">
        <v>169</v>
      </c>
      <c r="Q914" t="s">
        <v>304</v>
      </c>
      <c r="R914" s="2">
        <v>29909</v>
      </c>
      <c r="S914" t="s">
        <v>39</v>
      </c>
      <c r="T914" t="s">
        <v>225</v>
      </c>
      <c r="U914" t="s">
        <v>54</v>
      </c>
      <c r="V914">
        <v>47635</v>
      </c>
      <c r="W914" t="s">
        <v>55</v>
      </c>
      <c r="X914" t="s">
        <v>43</v>
      </c>
      <c r="Y914" t="s">
        <v>44</v>
      </c>
      <c r="Z914">
        <v>3</v>
      </c>
    </row>
    <row r="915" spans="1:26" x14ac:dyDescent="0.25">
      <c r="A915">
        <v>1340</v>
      </c>
      <c r="B915" t="s">
        <v>287</v>
      </c>
      <c r="C915" t="s">
        <v>3818</v>
      </c>
      <c r="D915" s="1">
        <v>44276</v>
      </c>
      <c r="E915" s="1">
        <v>44521</v>
      </c>
      <c r="F915" t="s">
        <v>1783</v>
      </c>
      <c r="G915" t="s">
        <v>3819</v>
      </c>
      <c r="H915" t="s">
        <v>3820</v>
      </c>
      <c r="I915" t="s">
        <v>49</v>
      </c>
      <c r="J915" t="s">
        <v>32</v>
      </c>
      <c r="K915" t="s">
        <v>62</v>
      </c>
      <c r="L915" t="s">
        <v>63</v>
      </c>
      <c r="M915" t="s">
        <v>51</v>
      </c>
      <c r="N915" t="s">
        <v>139</v>
      </c>
      <c r="O915" t="s">
        <v>3821</v>
      </c>
      <c r="P915" t="s">
        <v>169</v>
      </c>
      <c r="Q915" t="s">
        <v>100</v>
      </c>
      <c r="R915" s="2">
        <v>16518</v>
      </c>
      <c r="S915" t="s">
        <v>39</v>
      </c>
      <c r="T915" t="s">
        <v>112</v>
      </c>
      <c r="U915" t="s">
        <v>54</v>
      </c>
      <c r="V915">
        <v>37302</v>
      </c>
      <c r="W915" t="s">
        <v>42</v>
      </c>
      <c r="X915" t="s">
        <v>103</v>
      </c>
      <c r="Y915" t="s">
        <v>44</v>
      </c>
      <c r="Z915">
        <v>3</v>
      </c>
    </row>
    <row r="916" spans="1:26" x14ac:dyDescent="0.25">
      <c r="A916">
        <v>1341</v>
      </c>
      <c r="B916" t="s">
        <v>1748</v>
      </c>
      <c r="C916" t="s">
        <v>3822</v>
      </c>
      <c r="D916" s="1">
        <v>44503</v>
      </c>
      <c r="F916" t="s">
        <v>2419</v>
      </c>
      <c r="G916" t="s">
        <v>3823</v>
      </c>
      <c r="H916" t="s">
        <v>3824</v>
      </c>
      <c r="I916" t="s">
        <v>31</v>
      </c>
      <c r="J916" t="s">
        <v>32</v>
      </c>
      <c r="K916" t="s">
        <v>51</v>
      </c>
      <c r="L916" t="s">
        <v>34</v>
      </c>
      <c r="M916" t="s">
        <v>62</v>
      </c>
      <c r="N916" t="s">
        <v>36</v>
      </c>
      <c r="P916" t="s">
        <v>2427</v>
      </c>
      <c r="Q916" t="s">
        <v>110</v>
      </c>
      <c r="R916" s="2">
        <v>28908</v>
      </c>
      <c r="S916" t="s">
        <v>39</v>
      </c>
      <c r="T916" t="s">
        <v>112</v>
      </c>
      <c r="U916" t="s">
        <v>41</v>
      </c>
      <c r="V916">
        <v>76343</v>
      </c>
      <c r="W916" t="s">
        <v>55</v>
      </c>
      <c r="X916" t="s">
        <v>74</v>
      </c>
      <c r="Y916" t="s">
        <v>44</v>
      </c>
      <c r="Z916">
        <v>3</v>
      </c>
    </row>
    <row r="917" spans="1:26" x14ac:dyDescent="0.25">
      <c r="A917">
        <v>1342</v>
      </c>
      <c r="B917" t="s">
        <v>2258</v>
      </c>
      <c r="C917" t="s">
        <v>3825</v>
      </c>
      <c r="D917" s="1">
        <v>43638</v>
      </c>
      <c r="E917" s="1">
        <v>43703</v>
      </c>
      <c r="F917" t="s">
        <v>3741</v>
      </c>
      <c r="G917" t="s">
        <v>3826</v>
      </c>
      <c r="H917" t="s">
        <v>3827</v>
      </c>
      <c r="I917" t="s">
        <v>49</v>
      </c>
      <c r="J917" t="s">
        <v>32</v>
      </c>
      <c r="K917" t="s">
        <v>62</v>
      </c>
      <c r="L917" t="s">
        <v>63</v>
      </c>
      <c r="M917" t="s">
        <v>51</v>
      </c>
      <c r="N917" t="s">
        <v>139</v>
      </c>
      <c r="O917" t="s">
        <v>3828</v>
      </c>
      <c r="P917" t="s">
        <v>2621</v>
      </c>
      <c r="Q917" t="s">
        <v>52</v>
      </c>
      <c r="R917" s="2">
        <v>31228</v>
      </c>
      <c r="S917" t="s">
        <v>39</v>
      </c>
      <c r="T917" t="s">
        <v>162</v>
      </c>
      <c r="U917" t="s">
        <v>41</v>
      </c>
      <c r="V917">
        <v>2559</v>
      </c>
      <c r="W917" t="s">
        <v>127</v>
      </c>
      <c r="X917" t="s">
        <v>74</v>
      </c>
      <c r="Y917" t="s">
        <v>44</v>
      </c>
      <c r="Z917">
        <v>3</v>
      </c>
    </row>
    <row r="918" spans="1:26" x14ac:dyDescent="0.25">
      <c r="A918">
        <v>1343</v>
      </c>
      <c r="B918" t="s">
        <v>1038</v>
      </c>
      <c r="C918" t="s">
        <v>2675</v>
      </c>
      <c r="D918" s="1">
        <v>43781</v>
      </c>
      <c r="E918" s="1">
        <v>45065</v>
      </c>
      <c r="F918" t="s">
        <v>3741</v>
      </c>
      <c r="G918" t="s">
        <v>3829</v>
      </c>
      <c r="H918" t="s">
        <v>3830</v>
      </c>
      <c r="I918" t="s">
        <v>138</v>
      </c>
      <c r="J918" t="s">
        <v>32</v>
      </c>
      <c r="K918" t="s">
        <v>33</v>
      </c>
      <c r="L918" t="s">
        <v>63</v>
      </c>
      <c r="M918" t="s">
        <v>35</v>
      </c>
      <c r="N918" t="s">
        <v>174</v>
      </c>
      <c r="O918" t="s">
        <v>3831</v>
      </c>
      <c r="P918" t="s">
        <v>2621</v>
      </c>
      <c r="Q918" t="s">
        <v>285</v>
      </c>
      <c r="R918" s="2">
        <v>21336</v>
      </c>
      <c r="S918" t="s">
        <v>39</v>
      </c>
      <c r="T918" t="s">
        <v>242</v>
      </c>
      <c r="U918" t="s">
        <v>41</v>
      </c>
      <c r="V918">
        <v>68008</v>
      </c>
      <c r="W918" t="s">
        <v>42</v>
      </c>
      <c r="X918" t="s">
        <v>83</v>
      </c>
      <c r="Y918" t="s">
        <v>44</v>
      </c>
      <c r="Z918">
        <v>3</v>
      </c>
    </row>
    <row r="919" spans="1:26" x14ac:dyDescent="0.25">
      <c r="A919">
        <v>1344</v>
      </c>
      <c r="B919" t="s">
        <v>3832</v>
      </c>
      <c r="C919" t="s">
        <v>3112</v>
      </c>
      <c r="D919" s="1">
        <v>44824</v>
      </c>
      <c r="F919" t="s">
        <v>3741</v>
      </c>
      <c r="G919" t="s">
        <v>3833</v>
      </c>
      <c r="H919" t="s">
        <v>3834</v>
      </c>
      <c r="I919" t="s">
        <v>79</v>
      </c>
      <c r="J919" t="s">
        <v>32</v>
      </c>
      <c r="K919" t="s">
        <v>51</v>
      </c>
      <c r="L919" t="s">
        <v>50</v>
      </c>
      <c r="M919" t="s">
        <v>51</v>
      </c>
      <c r="N919" t="s">
        <v>36</v>
      </c>
      <c r="P919" t="s">
        <v>2621</v>
      </c>
      <c r="Q919" t="s">
        <v>80</v>
      </c>
      <c r="R919" s="2">
        <v>29576</v>
      </c>
      <c r="S919" t="s">
        <v>39</v>
      </c>
      <c r="T919" t="s">
        <v>225</v>
      </c>
      <c r="U919" t="s">
        <v>54</v>
      </c>
      <c r="V919">
        <v>93554</v>
      </c>
      <c r="W919" t="s">
        <v>42</v>
      </c>
      <c r="X919" t="s">
        <v>74</v>
      </c>
      <c r="Y919" t="s">
        <v>44</v>
      </c>
      <c r="Z919">
        <v>3</v>
      </c>
    </row>
    <row r="920" spans="1:26" x14ac:dyDescent="0.25">
      <c r="A920">
        <v>1345</v>
      </c>
      <c r="B920" t="s">
        <v>3835</v>
      </c>
      <c r="C920" t="s">
        <v>3836</v>
      </c>
      <c r="D920" s="1">
        <v>44953</v>
      </c>
      <c r="F920" t="s">
        <v>1783</v>
      </c>
      <c r="G920" t="s">
        <v>3837</v>
      </c>
      <c r="H920" t="s">
        <v>3838</v>
      </c>
      <c r="I920" t="s">
        <v>167</v>
      </c>
      <c r="J920" t="s">
        <v>32</v>
      </c>
      <c r="K920" t="s">
        <v>62</v>
      </c>
      <c r="L920" t="s">
        <v>50</v>
      </c>
      <c r="M920" t="s">
        <v>62</v>
      </c>
      <c r="N920" t="s">
        <v>36</v>
      </c>
      <c r="P920" t="s">
        <v>2621</v>
      </c>
      <c r="Q920" t="s">
        <v>230</v>
      </c>
      <c r="R920" s="2">
        <v>28623</v>
      </c>
      <c r="S920" t="s">
        <v>39</v>
      </c>
      <c r="T920" t="s">
        <v>112</v>
      </c>
      <c r="U920" t="s">
        <v>54</v>
      </c>
      <c r="V920">
        <v>85275</v>
      </c>
      <c r="W920" t="s">
        <v>73</v>
      </c>
      <c r="X920" t="s">
        <v>74</v>
      </c>
      <c r="Y920" t="s">
        <v>44</v>
      </c>
      <c r="Z920">
        <v>3</v>
      </c>
    </row>
    <row r="921" spans="1:26" x14ac:dyDescent="0.25">
      <c r="A921">
        <v>1346</v>
      </c>
      <c r="B921" t="s">
        <v>1155</v>
      </c>
      <c r="C921" t="s">
        <v>1731</v>
      </c>
      <c r="D921" s="1">
        <v>44248</v>
      </c>
      <c r="E921" s="1">
        <v>44795</v>
      </c>
      <c r="F921" t="s">
        <v>1783</v>
      </c>
      <c r="G921" t="s">
        <v>3839</v>
      </c>
      <c r="H921" t="s">
        <v>3840</v>
      </c>
      <c r="I921" t="s">
        <v>97</v>
      </c>
      <c r="J921" t="s">
        <v>32</v>
      </c>
      <c r="K921" t="s">
        <v>33</v>
      </c>
      <c r="L921" t="s">
        <v>34</v>
      </c>
      <c r="M921" t="s">
        <v>35</v>
      </c>
      <c r="N921" t="s">
        <v>139</v>
      </c>
      <c r="O921" t="s">
        <v>3841</v>
      </c>
      <c r="P921" t="s">
        <v>169</v>
      </c>
      <c r="Q921" t="s">
        <v>89</v>
      </c>
      <c r="R921" s="2">
        <v>17789</v>
      </c>
      <c r="S921" t="s">
        <v>39</v>
      </c>
      <c r="T921" t="s">
        <v>82</v>
      </c>
      <c r="U921" t="s">
        <v>54</v>
      </c>
      <c r="V921">
        <v>37276</v>
      </c>
      <c r="W921" t="s">
        <v>42</v>
      </c>
      <c r="X921" t="s">
        <v>103</v>
      </c>
      <c r="Y921" t="s">
        <v>44</v>
      </c>
      <c r="Z921">
        <v>3</v>
      </c>
    </row>
    <row r="922" spans="1:26" x14ac:dyDescent="0.25">
      <c r="A922">
        <v>1347</v>
      </c>
      <c r="B922" t="s">
        <v>3842</v>
      </c>
      <c r="C922" t="s">
        <v>227</v>
      </c>
      <c r="D922" s="1">
        <v>44624</v>
      </c>
      <c r="E922" s="1">
        <v>44944</v>
      </c>
      <c r="F922" t="s">
        <v>1783</v>
      </c>
      <c r="G922" t="s">
        <v>3843</v>
      </c>
      <c r="H922" t="s">
        <v>3844</v>
      </c>
      <c r="I922" t="s">
        <v>117</v>
      </c>
      <c r="J922" t="s">
        <v>32</v>
      </c>
      <c r="K922" t="s">
        <v>51</v>
      </c>
      <c r="L922" t="s">
        <v>63</v>
      </c>
      <c r="M922" t="s">
        <v>62</v>
      </c>
      <c r="N922" t="s">
        <v>139</v>
      </c>
      <c r="O922" t="s">
        <v>3845</v>
      </c>
      <c r="P922" t="s">
        <v>169</v>
      </c>
      <c r="Q922" t="s">
        <v>80</v>
      </c>
      <c r="R922" s="2">
        <v>34779</v>
      </c>
      <c r="S922" t="s">
        <v>39</v>
      </c>
      <c r="T922" t="s">
        <v>177</v>
      </c>
      <c r="U922" t="s">
        <v>54</v>
      </c>
      <c r="V922">
        <v>54734</v>
      </c>
      <c r="W922" t="s">
        <v>55</v>
      </c>
      <c r="X922" t="s">
        <v>83</v>
      </c>
      <c r="Y922" t="s">
        <v>44</v>
      </c>
      <c r="Z922">
        <v>3</v>
      </c>
    </row>
    <row r="923" spans="1:26" x14ac:dyDescent="0.25">
      <c r="A923">
        <v>1348</v>
      </c>
      <c r="B923" t="s">
        <v>3846</v>
      </c>
      <c r="C923" t="s">
        <v>3847</v>
      </c>
      <c r="D923" s="1">
        <v>43576</v>
      </c>
      <c r="E923" s="1">
        <v>44167</v>
      </c>
      <c r="F923" t="s">
        <v>2419</v>
      </c>
      <c r="G923" t="s">
        <v>3848</v>
      </c>
      <c r="H923" t="s">
        <v>3849</v>
      </c>
      <c r="I923" t="s">
        <v>97</v>
      </c>
      <c r="J923" t="s">
        <v>197</v>
      </c>
      <c r="K923" t="s">
        <v>33</v>
      </c>
      <c r="L923" t="s">
        <v>34</v>
      </c>
      <c r="M923" t="s">
        <v>51</v>
      </c>
      <c r="N923" t="s">
        <v>98</v>
      </c>
      <c r="O923" t="s">
        <v>3850</v>
      </c>
      <c r="P923" t="s">
        <v>2427</v>
      </c>
      <c r="Q923" t="s">
        <v>89</v>
      </c>
      <c r="R923" s="2">
        <v>34072</v>
      </c>
      <c r="S923" t="s">
        <v>39</v>
      </c>
      <c r="T923" t="s">
        <v>112</v>
      </c>
      <c r="U923" t="s">
        <v>41</v>
      </c>
      <c r="V923">
        <v>34961</v>
      </c>
      <c r="W923" t="s">
        <v>73</v>
      </c>
      <c r="X923" t="s">
        <v>83</v>
      </c>
      <c r="Y923" t="s">
        <v>44</v>
      </c>
      <c r="Z923">
        <v>3</v>
      </c>
    </row>
    <row r="924" spans="1:26" x14ac:dyDescent="0.25">
      <c r="A924">
        <v>1349</v>
      </c>
      <c r="B924" t="s">
        <v>3851</v>
      </c>
      <c r="C924" t="s">
        <v>3852</v>
      </c>
      <c r="D924" s="1">
        <v>44410</v>
      </c>
      <c r="E924" s="1">
        <v>44891</v>
      </c>
      <c r="F924" t="s">
        <v>3741</v>
      </c>
      <c r="G924" t="s">
        <v>3853</v>
      </c>
      <c r="H924" t="s">
        <v>3854</v>
      </c>
      <c r="I924" t="s">
        <v>49</v>
      </c>
      <c r="J924" t="s">
        <v>32</v>
      </c>
      <c r="K924" t="s">
        <v>62</v>
      </c>
      <c r="L924" t="s">
        <v>63</v>
      </c>
      <c r="M924" t="s">
        <v>51</v>
      </c>
      <c r="N924" t="s">
        <v>139</v>
      </c>
      <c r="O924" t="s">
        <v>3855</v>
      </c>
      <c r="P924" t="s">
        <v>2621</v>
      </c>
      <c r="Q924" t="s">
        <v>2516</v>
      </c>
      <c r="R924" s="2">
        <v>18229</v>
      </c>
      <c r="S924" t="s">
        <v>39</v>
      </c>
      <c r="T924" t="s">
        <v>242</v>
      </c>
      <c r="U924" t="s">
        <v>41</v>
      </c>
      <c r="V924">
        <v>33234</v>
      </c>
      <c r="W924" t="s">
        <v>42</v>
      </c>
      <c r="X924" t="s">
        <v>103</v>
      </c>
      <c r="Y924" t="s">
        <v>44</v>
      </c>
      <c r="Z924">
        <v>3</v>
      </c>
    </row>
    <row r="925" spans="1:26" x14ac:dyDescent="0.25">
      <c r="A925">
        <v>1350</v>
      </c>
      <c r="B925" t="s">
        <v>778</v>
      </c>
      <c r="C925" t="s">
        <v>3856</v>
      </c>
      <c r="D925" s="1">
        <v>44624</v>
      </c>
      <c r="F925" t="s">
        <v>3741</v>
      </c>
      <c r="G925" t="s">
        <v>3857</v>
      </c>
      <c r="H925" t="s">
        <v>3858</v>
      </c>
      <c r="I925" t="s">
        <v>138</v>
      </c>
      <c r="J925" t="s">
        <v>32</v>
      </c>
      <c r="K925" t="s">
        <v>51</v>
      </c>
      <c r="L925" t="s">
        <v>63</v>
      </c>
      <c r="M925" t="s">
        <v>35</v>
      </c>
      <c r="N925" t="s">
        <v>36</v>
      </c>
      <c r="P925" t="s">
        <v>2621</v>
      </c>
      <c r="Q925" t="s">
        <v>89</v>
      </c>
      <c r="R925" s="2">
        <v>25144</v>
      </c>
      <c r="S925" t="s">
        <v>39</v>
      </c>
      <c r="T925" t="s">
        <v>82</v>
      </c>
      <c r="U925" t="s">
        <v>41</v>
      </c>
      <c r="V925">
        <v>45030</v>
      </c>
      <c r="W925" t="s">
        <v>92</v>
      </c>
      <c r="X925" t="s">
        <v>103</v>
      </c>
      <c r="Y925" t="s">
        <v>44</v>
      </c>
      <c r="Z925">
        <v>3</v>
      </c>
    </row>
    <row r="926" spans="1:26" x14ac:dyDescent="0.25">
      <c r="A926">
        <v>1351</v>
      </c>
      <c r="B926" t="s">
        <v>2730</v>
      </c>
      <c r="C926" t="s">
        <v>3859</v>
      </c>
      <c r="D926" s="1">
        <v>44283</v>
      </c>
      <c r="F926" t="s">
        <v>3741</v>
      </c>
      <c r="G926" t="s">
        <v>3860</v>
      </c>
      <c r="H926" t="s">
        <v>3861</v>
      </c>
      <c r="I926" t="s">
        <v>79</v>
      </c>
      <c r="J926" t="s">
        <v>32</v>
      </c>
      <c r="K926" t="s">
        <v>33</v>
      </c>
      <c r="L926" t="s">
        <v>34</v>
      </c>
      <c r="M926" t="s">
        <v>51</v>
      </c>
      <c r="N926" t="s">
        <v>36</v>
      </c>
      <c r="P926" t="s">
        <v>2621</v>
      </c>
      <c r="Q926" t="s">
        <v>89</v>
      </c>
      <c r="R926" s="2">
        <v>35859</v>
      </c>
      <c r="S926" t="s">
        <v>39</v>
      </c>
      <c r="T926" t="s">
        <v>280</v>
      </c>
      <c r="U926" t="s">
        <v>54</v>
      </c>
      <c r="V926">
        <v>38846</v>
      </c>
      <c r="W926" t="s">
        <v>42</v>
      </c>
      <c r="X926" t="s">
        <v>103</v>
      </c>
      <c r="Y926" t="s">
        <v>44</v>
      </c>
      <c r="Z926">
        <v>3</v>
      </c>
    </row>
    <row r="927" spans="1:26" x14ac:dyDescent="0.25">
      <c r="A927">
        <v>1352</v>
      </c>
      <c r="B927" t="s">
        <v>3862</v>
      </c>
      <c r="C927" t="s">
        <v>1195</v>
      </c>
      <c r="D927" s="1">
        <v>43320</v>
      </c>
      <c r="E927" s="1">
        <v>45078</v>
      </c>
      <c r="F927" t="s">
        <v>1783</v>
      </c>
      <c r="G927" t="s">
        <v>3863</v>
      </c>
      <c r="H927" t="s">
        <v>3864</v>
      </c>
      <c r="I927" t="s">
        <v>167</v>
      </c>
      <c r="J927" t="s">
        <v>32</v>
      </c>
      <c r="K927" t="s">
        <v>33</v>
      </c>
      <c r="L927" t="s">
        <v>63</v>
      </c>
      <c r="M927" t="s">
        <v>62</v>
      </c>
      <c r="N927" t="s">
        <v>174</v>
      </c>
      <c r="O927" t="s">
        <v>3865</v>
      </c>
      <c r="P927" t="s">
        <v>2621</v>
      </c>
      <c r="Q927" t="s">
        <v>89</v>
      </c>
      <c r="R927" s="2">
        <v>27198</v>
      </c>
      <c r="S927" t="s">
        <v>39</v>
      </c>
      <c r="T927" t="s">
        <v>102</v>
      </c>
      <c r="U927" t="s">
        <v>54</v>
      </c>
      <c r="V927">
        <v>43568</v>
      </c>
      <c r="W927" t="s">
        <v>73</v>
      </c>
      <c r="X927" t="s">
        <v>103</v>
      </c>
      <c r="Y927" t="s">
        <v>44</v>
      </c>
      <c r="Z927">
        <v>3</v>
      </c>
    </row>
    <row r="928" spans="1:26" x14ac:dyDescent="0.25">
      <c r="A928">
        <v>1353</v>
      </c>
      <c r="B928" t="s">
        <v>3866</v>
      </c>
      <c r="C928" t="s">
        <v>957</v>
      </c>
      <c r="D928" s="1">
        <v>44089</v>
      </c>
      <c r="E928" s="1">
        <v>44567</v>
      </c>
      <c r="F928" t="s">
        <v>1783</v>
      </c>
      <c r="G928" t="s">
        <v>3867</v>
      </c>
      <c r="H928" t="s">
        <v>3868</v>
      </c>
      <c r="I928" t="s">
        <v>97</v>
      </c>
      <c r="J928" t="s">
        <v>32</v>
      </c>
      <c r="K928" t="s">
        <v>51</v>
      </c>
      <c r="L928" t="s">
        <v>50</v>
      </c>
      <c r="M928" t="s">
        <v>35</v>
      </c>
      <c r="N928" t="s">
        <v>98</v>
      </c>
      <c r="O928" t="s">
        <v>3869</v>
      </c>
      <c r="P928" t="s">
        <v>169</v>
      </c>
      <c r="Q928" t="s">
        <v>89</v>
      </c>
      <c r="R928" s="2">
        <v>16865</v>
      </c>
      <c r="S928" t="s">
        <v>39</v>
      </c>
      <c r="T928" t="s">
        <v>6</v>
      </c>
      <c r="U928" t="s">
        <v>54</v>
      </c>
      <c r="V928">
        <v>48891</v>
      </c>
      <c r="W928" t="s">
        <v>42</v>
      </c>
      <c r="X928" t="s">
        <v>74</v>
      </c>
      <c r="Y928" t="s">
        <v>44</v>
      </c>
      <c r="Z928">
        <v>3</v>
      </c>
    </row>
    <row r="929" spans="1:26" x14ac:dyDescent="0.25">
      <c r="A929">
        <v>1354</v>
      </c>
      <c r="B929" t="s">
        <v>3870</v>
      </c>
      <c r="C929" t="s">
        <v>106</v>
      </c>
      <c r="D929" s="1">
        <v>44132</v>
      </c>
      <c r="E929" s="1">
        <v>44619</v>
      </c>
      <c r="F929" t="s">
        <v>2419</v>
      </c>
      <c r="G929" t="s">
        <v>3871</v>
      </c>
      <c r="H929" t="s">
        <v>3872</v>
      </c>
      <c r="I929" t="s">
        <v>97</v>
      </c>
      <c r="J929" t="s">
        <v>197</v>
      </c>
      <c r="K929" t="s">
        <v>62</v>
      </c>
      <c r="L929" t="s">
        <v>34</v>
      </c>
      <c r="M929" t="s">
        <v>62</v>
      </c>
      <c r="N929" t="s">
        <v>98</v>
      </c>
      <c r="O929" t="s">
        <v>3873</v>
      </c>
      <c r="P929" t="s">
        <v>2427</v>
      </c>
      <c r="Q929" t="s">
        <v>89</v>
      </c>
      <c r="R929" s="2">
        <v>21677</v>
      </c>
      <c r="S929" t="s">
        <v>39</v>
      </c>
      <c r="T929" t="s">
        <v>581</v>
      </c>
      <c r="U929" t="s">
        <v>41</v>
      </c>
      <c r="V929">
        <v>79778</v>
      </c>
      <c r="W929" t="s">
        <v>92</v>
      </c>
      <c r="X929" t="s">
        <v>43</v>
      </c>
      <c r="Y929" t="s">
        <v>44</v>
      </c>
      <c r="Z929">
        <v>3</v>
      </c>
    </row>
    <row r="930" spans="1:26" x14ac:dyDescent="0.25">
      <c r="A930">
        <v>1355</v>
      </c>
      <c r="B930" t="s">
        <v>2674</v>
      </c>
      <c r="C930" t="s">
        <v>1855</v>
      </c>
      <c r="D930" s="1">
        <v>44363</v>
      </c>
      <c r="E930" s="1">
        <v>44523</v>
      </c>
      <c r="F930" t="s">
        <v>3736</v>
      </c>
      <c r="G930" t="s">
        <v>3874</v>
      </c>
      <c r="H930" t="s">
        <v>3875</v>
      </c>
      <c r="I930" t="s">
        <v>132</v>
      </c>
      <c r="J930" t="s">
        <v>32</v>
      </c>
      <c r="K930" t="s">
        <v>62</v>
      </c>
      <c r="L930" t="s">
        <v>63</v>
      </c>
      <c r="M930" t="s">
        <v>35</v>
      </c>
      <c r="N930" t="s">
        <v>125</v>
      </c>
      <c r="O930" t="s">
        <v>3876</v>
      </c>
      <c r="P930" t="s">
        <v>2621</v>
      </c>
      <c r="Q930" t="s">
        <v>80</v>
      </c>
      <c r="R930" s="2">
        <v>16577</v>
      </c>
      <c r="S930" t="s">
        <v>39</v>
      </c>
      <c r="T930" t="s">
        <v>177</v>
      </c>
      <c r="U930" t="s">
        <v>41</v>
      </c>
      <c r="V930">
        <v>79459</v>
      </c>
      <c r="W930" t="s">
        <v>55</v>
      </c>
      <c r="X930" t="s">
        <v>74</v>
      </c>
      <c r="Y930" t="s">
        <v>44</v>
      </c>
      <c r="Z930">
        <v>3</v>
      </c>
    </row>
    <row r="931" spans="1:26" x14ac:dyDescent="0.25">
      <c r="A931">
        <v>1356</v>
      </c>
      <c r="B931" t="s">
        <v>1954</v>
      </c>
      <c r="C931" t="s">
        <v>3877</v>
      </c>
      <c r="D931" s="1">
        <v>45005</v>
      </c>
      <c r="E931" s="1">
        <v>45098</v>
      </c>
      <c r="F931" t="s">
        <v>3741</v>
      </c>
      <c r="G931" t="s">
        <v>3878</v>
      </c>
      <c r="H931" t="s">
        <v>3879</v>
      </c>
      <c r="I931" t="s">
        <v>49</v>
      </c>
      <c r="J931" t="s">
        <v>32</v>
      </c>
      <c r="K931" t="s">
        <v>51</v>
      </c>
      <c r="L931" t="s">
        <v>50</v>
      </c>
      <c r="M931" t="s">
        <v>35</v>
      </c>
      <c r="N931" t="s">
        <v>174</v>
      </c>
      <c r="O931" t="s">
        <v>3880</v>
      </c>
      <c r="P931" t="s">
        <v>2621</v>
      </c>
      <c r="Q931" t="s">
        <v>110</v>
      </c>
      <c r="R931" s="2">
        <v>32306</v>
      </c>
      <c r="S931" t="s">
        <v>39</v>
      </c>
      <c r="T931" t="s">
        <v>112</v>
      </c>
      <c r="U931" t="s">
        <v>41</v>
      </c>
      <c r="V931">
        <v>93230</v>
      </c>
      <c r="W931" t="s">
        <v>55</v>
      </c>
      <c r="X931" t="s">
        <v>83</v>
      </c>
      <c r="Y931" t="s">
        <v>44</v>
      </c>
      <c r="Z931">
        <v>3</v>
      </c>
    </row>
    <row r="932" spans="1:26" x14ac:dyDescent="0.25">
      <c r="A932">
        <v>1357</v>
      </c>
      <c r="B932" t="s">
        <v>3881</v>
      </c>
      <c r="C932" t="s">
        <v>2400</v>
      </c>
      <c r="D932" s="1">
        <v>43350</v>
      </c>
      <c r="E932" s="1">
        <v>44393</v>
      </c>
      <c r="F932" t="s">
        <v>3741</v>
      </c>
      <c r="G932" t="s">
        <v>3882</v>
      </c>
      <c r="H932" t="s">
        <v>3883</v>
      </c>
      <c r="I932" t="s">
        <v>138</v>
      </c>
      <c r="J932" t="s">
        <v>32</v>
      </c>
      <c r="K932" t="s">
        <v>62</v>
      </c>
      <c r="L932" t="s">
        <v>34</v>
      </c>
      <c r="M932" t="s">
        <v>35</v>
      </c>
      <c r="N932" t="s">
        <v>139</v>
      </c>
      <c r="O932" t="s">
        <v>3884</v>
      </c>
      <c r="P932" t="s">
        <v>2621</v>
      </c>
      <c r="Q932" t="s">
        <v>110</v>
      </c>
      <c r="R932" s="2">
        <v>26484</v>
      </c>
      <c r="S932" t="s">
        <v>39</v>
      </c>
      <c r="T932" t="s">
        <v>2127</v>
      </c>
      <c r="U932" t="s">
        <v>54</v>
      </c>
      <c r="V932">
        <v>74550</v>
      </c>
      <c r="W932" t="s">
        <v>92</v>
      </c>
      <c r="X932" t="s">
        <v>103</v>
      </c>
      <c r="Y932" t="s">
        <v>44</v>
      </c>
      <c r="Z932">
        <v>3</v>
      </c>
    </row>
    <row r="933" spans="1:26" x14ac:dyDescent="0.25">
      <c r="A933">
        <v>1358</v>
      </c>
      <c r="B933" t="s">
        <v>3885</v>
      </c>
      <c r="C933" t="s">
        <v>1507</v>
      </c>
      <c r="D933" s="1">
        <v>43412</v>
      </c>
      <c r="E933" s="1">
        <v>44862</v>
      </c>
      <c r="F933" t="s">
        <v>3741</v>
      </c>
      <c r="G933" t="s">
        <v>3886</v>
      </c>
      <c r="H933" t="s">
        <v>3887</v>
      </c>
      <c r="I933" t="s">
        <v>79</v>
      </c>
      <c r="J933" t="s">
        <v>32</v>
      </c>
      <c r="K933" t="s">
        <v>51</v>
      </c>
      <c r="L933" t="s">
        <v>63</v>
      </c>
      <c r="M933" t="s">
        <v>62</v>
      </c>
      <c r="N933" t="s">
        <v>139</v>
      </c>
      <c r="O933" t="s">
        <v>3888</v>
      </c>
      <c r="P933" t="s">
        <v>2621</v>
      </c>
      <c r="Q933" t="s">
        <v>89</v>
      </c>
      <c r="R933" s="2">
        <v>35153</v>
      </c>
      <c r="S933" t="s">
        <v>39</v>
      </c>
      <c r="T933" t="s">
        <v>82</v>
      </c>
      <c r="U933" t="s">
        <v>54</v>
      </c>
      <c r="V933">
        <v>1706</v>
      </c>
      <c r="W933" t="s">
        <v>92</v>
      </c>
      <c r="X933" t="s">
        <v>83</v>
      </c>
      <c r="Y933" t="s">
        <v>44</v>
      </c>
      <c r="Z933">
        <v>3</v>
      </c>
    </row>
    <row r="934" spans="1:26" x14ac:dyDescent="0.25">
      <c r="A934">
        <v>1359</v>
      </c>
      <c r="B934" t="s">
        <v>3889</v>
      </c>
      <c r="C934" t="s">
        <v>3890</v>
      </c>
      <c r="D934" s="1">
        <v>43491</v>
      </c>
      <c r="F934" t="s">
        <v>1783</v>
      </c>
      <c r="G934" t="s">
        <v>3891</v>
      </c>
      <c r="H934" t="s">
        <v>3892</v>
      </c>
      <c r="I934" t="s">
        <v>88</v>
      </c>
      <c r="J934" t="s">
        <v>32</v>
      </c>
      <c r="K934" t="s">
        <v>62</v>
      </c>
      <c r="L934" t="s">
        <v>50</v>
      </c>
      <c r="M934" t="s">
        <v>51</v>
      </c>
      <c r="N934" t="s">
        <v>36</v>
      </c>
      <c r="P934" t="s">
        <v>2621</v>
      </c>
      <c r="Q934" t="s">
        <v>331</v>
      </c>
      <c r="R934" s="2">
        <v>35873</v>
      </c>
      <c r="S934" t="s">
        <v>39</v>
      </c>
      <c r="T934" t="s">
        <v>225</v>
      </c>
      <c r="U934" t="s">
        <v>54</v>
      </c>
      <c r="V934">
        <v>50894</v>
      </c>
      <c r="W934" t="s">
        <v>127</v>
      </c>
      <c r="X934" t="s">
        <v>83</v>
      </c>
      <c r="Y934" t="s">
        <v>44</v>
      </c>
      <c r="Z934">
        <v>3</v>
      </c>
    </row>
    <row r="935" spans="1:26" x14ac:dyDescent="0.25">
      <c r="A935">
        <v>1360</v>
      </c>
      <c r="B935" t="s">
        <v>3893</v>
      </c>
      <c r="C935" t="s">
        <v>3438</v>
      </c>
      <c r="D935" s="1">
        <v>44438</v>
      </c>
      <c r="F935" t="s">
        <v>1783</v>
      </c>
      <c r="G935" t="s">
        <v>3894</v>
      </c>
      <c r="H935" t="s">
        <v>3895</v>
      </c>
      <c r="I935" t="s">
        <v>31</v>
      </c>
      <c r="J935" t="s">
        <v>32</v>
      </c>
      <c r="K935" t="s">
        <v>33</v>
      </c>
      <c r="L935" t="s">
        <v>63</v>
      </c>
      <c r="M935" t="s">
        <v>62</v>
      </c>
      <c r="N935" t="s">
        <v>36</v>
      </c>
      <c r="P935" t="s">
        <v>169</v>
      </c>
      <c r="Q935" t="s">
        <v>89</v>
      </c>
      <c r="R935" s="2">
        <v>23645</v>
      </c>
      <c r="S935" t="s">
        <v>39</v>
      </c>
      <c r="T935" t="s">
        <v>102</v>
      </c>
      <c r="U935" t="s">
        <v>54</v>
      </c>
      <c r="V935">
        <v>27367</v>
      </c>
      <c r="W935" t="s">
        <v>127</v>
      </c>
      <c r="X935" t="s">
        <v>103</v>
      </c>
      <c r="Y935" t="s">
        <v>739</v>
      </c>
      <c r="Z935">
        <v>3</v>
      </c>
    </row>
    <row r="936" spans="1:26" x14ac:dyDescent="0.25">
      <c r="A936">
        <v>1361</v>
      </c>
      <c r="B936" t="s">
        <v>3896</v>
      </c>
      <c r="C936" t="s">
        <v>1165</v>
      </c>
      <c r="D936" s="1">
        <v>44993</v>
      </c>
      <c r="E936" s="1">
        <v>45015</v>
      </c>
      <c r="F936" t="s">
        <v>2410</v>
      </c>
      <c r="G936" t="s">
        <v>3897</v>
      </c>
      <c r="H936" t="s">
        <v>3898</v>
      </c>
      <c r="I936" t="s">
        <v>88</v>
      </c>
      <c r="J936" t="s">
        <v>197</v>
      </c>
      <c r="K936" t="s">
        <v>62</v>
      </c>
      <c r="L936" t="s">
        <v>50</v>
      </c>
      <c r="M936" t="s">
        <v>62</v>
      </c>
      <c r="N936" t="s">
        <v>174</v>
      </c>
      <c r="O936" t="s">
        <v>3899</v>
      </c>
      <c r="P936" t="s">
        <v>2621</v>
      </c>
      <c r="Q936" t="s">
        <v>52</v>
      </c>
      <c r="R936" s="2">
        <v>18167</v>
      </c>
      <c r="S936" t="s">
        <v>39</v>
      </c>
      <c r="T936" t="s">
        <v>6</v>
      </c>
      <c r="U936" t="s">
        <v>41</v>
      </c>
      <c r="V936">
        <v>18484</v>
      </c>
      <c r="W936" t="s">
        <v>92</v>
      </c>
      <c r="X936" t="s">
        <v>83</v>
      </c>
      <c r="Y936" t="s">
        <v>104</v>
      </c>
      <c r="Z936">
        <v>3</v>
      </c>
    </row>
    <row r="937" spans="1:26" x14ac:dyDescent="0.25">
      <c r="A937">
        <v>1362</v>
      </c>
      <c r="B937" t="s">
        <v>1016</v>
      </c>
      <c r="C937" t="s">
        <v>524</v>
      </c>
      <c r="D937" s="1">
        <v>43779</v>
      </c>
      <c r="E937" s="1">
        <v>44168</v>
      </c>
      <c r="F937" t="s">
        <v>3736</v>
      </c>
      <c r="G937" t="s">
        <v>3900</v>
      </c>
      <c r="H937" t="s">
        <v>3901</v>
      </c>
      <c r="I937" t="s">
        <v>132</v>
      </c>
      <c r="J937" t="s">
        <v>32</v>
      </c>
      <c r="K937" t="s">
        <v>62</v>
      </c>
      <c r="L937" t="s">
        <v>34</v>
      </c>
      <c r="M937" t="s">
        <v>51</v>
      </c>
      <c r="N937" t="s">
        <v>139</v>
      </c>
      <c r="O937" t="s">
        <v>3902</v>
      </c>
      <c r="P937" t="s">
        <v>2621</v>
      </c>
      <c r="Q937" t="s">
        <v>80</v>
      </c>
      <c r="R937" s="2">
        <v>30600</v>
      </c>
      <c r="S937" t="s">
        <v>39</v>
      </c>
      <c r="T937" t="s">
        <v>102</v>
      </c>
      <c r="U937" t="s">
        <v>41</v>
      </c>
      <c r="V937">
        <v>36283</v>
      </c>
      <c r="W937" t="s">
        <v>127</v>
      </c>
      <c r="X937" t="s">
        <v>43</v>
      </c>
      <c r="Y937" t="s">
        <v>104</v>
      </c>
      <c r="Z937">
        <v>3</v>
      </c>
    </row>
    <row r="938" spans="1:26" x14ac:dyDescent="0.25">
      <c r="A938">
        <v>1363</v>
      </c>
      <c r="B938" t="s">
        <v>3903</v>
      </c>
      <c r="C938" t="s">
        <v>2185</v>
      </c>
      <c r="D938" s="1">
        <v>45135</v>
      </c>
      <c r="F938" t="s">
        <v>3741</v>
      </c>
      <c r="G938" t="s">
        <v>3904</v>
      </c>
      <c r="H938" t="s">
        <v>3905</v>
      </c>
      <c r="I938" t="s">
        <v>49</v>
      </c>
      <c r="J938" t="s">
        <v>32</v>
      </c>
      <c r="K938" t="s">
        <v>62</v>
      </c>
      <c r="L938" t="s">
        <v>50</v>
      </c>
      <c r="M938" t="s">
        <v>62</v>
      </c>
      <c r="N938" t="s">
        <v>36</v>
      </c>
      <c r="P938" t="s">
        <v>2621</v>
      </c>
      <c r="Q938" t="s">
        <v>80</v>
      </c>
      <c r="R938" s="2">
        <v>30062</v>
      </c>
      <c r="S938" t="s">
        <v>39</v>
      </c>
      <c r="T938" t="s">
        <v>82</v>
      </c>
      <c r="U938" t="s">
        <v>41</v>
      </c>
      <c r="V938">
        <v>82125</v>
      </c>
      <c r="W938" t="s">
        <v>127</v>
      </c>
      <c r="X938" t="s">
        <v>103</v>
      </c>
      <c r="Y938" t="s">
        <v>739</v>
      </c>
      <c r="Z938">
        <v>3</v>
      </c>
    </row>
    <row r="939" spans="1:26" x14ac:dyDescent="0.25">
      <c r="A939">
        <v>1364</v>
      </c>
      <c r="B939" t="s">
        <v>3906</v>
      </c>
      <c r="C939" t="s">
        <v>2653</v>
      </c>
      <c r="D939" s="1">
        <v>43558</v>
      </c>
      <c r="E939" s="1">
        <v>43682</v>
      </c>
      <c r="F939" t="s">
        <v>3741</v>
      </c>
      <c r="G939" t="s">
        <v>3907</v>
      </c>
      <c r="H939" t="s">
        <v>3908</v>
      </c>
      <c r="I939" t="s">
        <v>138</v>
      </c>
      <c r="J939" t="s">
        <v>32</v>
      </c>
      <c r="K939" t="s">
        <v>33</v>
      </c>
      <c r="L939" t="s">
        <v>34</v>
      </c>
      <c r="M939" t="s">
        <v>35</v>
      </c>
      <c r="N939" t="s">
        <v>174</v>
      </c>
      <c r="O939" t="s">
        <v>3909</v>
      </c>
      <c r="P939" t="s">
        <v>2621</v>
      </c>
      <c r="Q939" t="s">
        <v>38</v>
      </c>
      <c r="R939" s="2">
        <v>26684</v>
      </c>
      <c r="S939" t="s">
        <v>39</v>
      </c>
      <c r="T939" t="s">
        <v>1257</v>
      </c>
      <c r="U939" t="s">
        <v>54</v>
      </c>
      <c r="V939">
        <v>32101</v>
      </c>
      <c r="W939" t="s">
        <v>42</v>
      </c>
      <c r="X939" t="s">
        <v>103</v>
      </c>
      <c r="Y939" t="s">
        <v>104</v>
      </c>
      <c r="Z939">
        <v>3</v>
      </c>
    </row>
    <row r="940" spans="1:26" x14ac:dyDescent="0.25">
      <c r="A940">
        <v>1365</v>
      </c>
      <c r="B940" t="s">
        <v>3910</v>
      </c>
      <c r="C940" t="s">
        <v>271</v>
      </c>
      <c r="D940" s="1">
        <v>43670</v>
      </c>
      <c r="F940" t="s">
        <v>3741</v>
      </c>
      <c r="G940" t="s">
        <v>3911</v>
      </c>
      <c r="H940" t="s">
        <v>3912</v>
      </c>
      <c r="I940" t="s">
        <v>79</v>
      </c>
      <c r="J940" t="s">
        <v>32</v>
      </c>
      <c r="K940" t="s">
        <v>33</v>
      </c>
      <c r="L940" t="s">
        <v>34</v>
      </c>
      <c r="M940" t="s">
        <v>51</v>
      </c>
      <c r="N940" t="s">
        <v>36</v>
      </c>
      <c r="P940" t="s">
        <v>2621</v>
      </c>
      <c r="Q940" t="s">
        <v>89</v>
      </c>
      <c r="R940" s="2">
        <v>30145</v>
      </c>
      <c r="S940" t="s">
        <v>39</v>
      </c>
      <c r="T940" t="s">
        <v>162</v>
      </c>
      <c r="U940" t="s">
        <v>54</v>
      </c>
      <c r="V940">
        <v>64340</v>
      </c>
      <c r="W940" t="s">
        <v>55</v>
      </c>
      <c r="X940" t="s">
        <v>43</v>
      </c>
      <c r="Y940" t="s">
        <v>104</v>
      </c>
      <c r="Z940">
        <v>3</v>
      </c>
    </row>
    <row r="941" spans="1:26" x14ac:dyDescent="0.25">
      <c r="A941">
        <v>1366</v>
      </c>
      <c r="B941" t="s">
        <v>3550</v>
      </c>
      <c r="C941" t="s">
        <v>3913</v>
      </c>
      <c r="D941" s="1">
        <v>44680</v>
      </c>
      <c r="E941" s="1">
        <v>44906</v>
      </c>
      <c r="F941" t="s">
        <v>1783</v>
      </c>
      <c r="G941" t="s">
        <v>3914</v>
      </c>
      <c r="H941" t="s">
        <v>3915</v>
      </c>
      <c r="I941" t="s">
        <v>167</v>
      </c>
      <c r="J941" t="s">
        <v>32</v>
      </c>
      <c r="K941" t="s">
        <v>33</v>
      </c>
      <c r="L941" t="s">
        <v>63</v>
      </c>
      <c r="M941" t="s">
        <v>35</v>
      </c>
      <c r="N941" t="s">
        <v>174</v>
      </c>
      <c r="O941" t="s">
        <v>3916</v>
      </c>
      <c r="P941" t="s">
        <v>169</v>
      </c>
      <c r="Q941" t="s">
        <v>80</v>
      </c>
      <c r="R941" s="2">
        <v>18278</v>
      </c>
      <c r="S941" t="s">
        <v>39</v>
      </c>
      <c r="T941" t="s">
        <v>82</v>
      </c>
      <c r="U941" t="s">
        <v>54</v>
      </c>
      <c r="V941">
        <v>14151</v>
      </c>
      <c r="W941" t="s">
        <v>92</v>
      </c>
      <c r="X941" t="s">
        <v>74</v>
      </c>
      <c r="Y941" t="s">
        <v>104</v>
      </c>
      <c r="Z941">
        <v>3</v>
      </c>
    </row>
    <row r="942" spans="1:26" x14ac:dyDescent="0.25">
      <c r="A942">
        <v>1367</v>
      </c>
      <c r="B942" t="s">
        <v>3917</v>
      </c>
      <c r="C942" t="s">
        <v>1008</v>
      </c>
      <c r="D942" s="1">
        <v>44110</v>
      </c>
      <c r="F942" t="s">
        <v>1783</v>
      </c>
      <c r="G942" t="s">
        <v>3918</v>
      </c>
      <c r="H942" t="s">
        <v>3919</v>
      </c>
      <c r="I942" t="s">
        <v>97</v>
      </c>
      <c r="J942" t="s">
        <v>32</v>
      </c>
      <c r="K942" t="s">
        <v>51</v>
      </c>
      <c r="L942" t="s">
        <v>63</v>
      </c>
      <c r="M942" t="s">
        <v>35</v>
      </c>
      <c r="N942" t="s">
        <v>36</v>
      </c>
      <c r="P942" t="s">
        <v>169</v>
      </c>
      <c r="Q942" t="s">
        <v>118</v>
      </c>
      <c r="R942" s="2">
        <v>33097</v>
      </c>
      <c r="S942" t="s">
        <v>39</v>
      </c>
      <c r="T942" t="s">
        <v>177</v>
      </c>
      <c r="U942" t="s">
        <v>41</v>
      </c>
      <c r="V942">
        <v>61754</v>
      </c>
      <c r="W942" t="s">
        <v>42</v>
      </c>
      <c r="X942" t="s">
        <v>103</v>
      </c>
      <c r="Y942" t="s">
        <v>104</v>
      </c>
      <c r="Z942">
        <v>3</v>
      </c>
    </row>
    <row r="943" spans="1:26" x14ac:dyDescent="0.25">
      <c r="A943">
        <v>1368</v>
      </c>
      <c r="B943" t="s">
        <v>763</v>
      </c>
      <c r="C943" t="s">
        <v>2837</v>
      </c>
      <c r="D943" s="1">
        <v>43925</v>
      </c>
      <c r="F943" t="s">
        <v>2410</v>
      </c>
      <c r="G943" t="s">
        <v>3920</v>
      </c>
      <c r="H943" t="s">
        <v>3921</v>
      </c>
      <c r="I943" t="s">
        <v>167</v>
      </c>
      <c r="J943" t="s">
        <v>32</v>
      </c>
      <c r="K943" t="s">
        <v>51</v>
      </c>
      <c r="L943" t="s">
        <v>34</v>
      </c>
      <c r="M943" t="s">
        <v>35</v>
      </c>
      <c r="N943" t="s">
        <v>36</v>
      </c>
      <c r="P943" t="s">
        <v>2621</v>
      </c>
      <c r="Q943" t="s">
        <v>65</v>
      </c>
      <c r="R943" s="2">
        <v>34207</v>
      </c>
      <c r="S943" t="s">
        <v>39</v>
      </c>
      <c r="T943" t="s">
        <v>3263</v>
      </c>
      <c r="U943" t="s">
        <v>41</v>
      </c>
      <c r="V943">
        <v>24157</v>
      </c>
      <c r="W943" t="s">
        <v>42</v>
      </c>
      <c r="X943" t="s">
        <v>43</v>
      </c>
      <c r="Y943" t="s">
        <v>104</v>
      </c>
      <c r="Z943">
        <v>3</v>
      </c>
    </row>
    <row r="944" spans="1:26" x14ac:dyDescent="0.25">
      <c r="A944">
        <v>1369</v>
      </c>
      <c r="B944" t="s">
        <v>3323</v>
      </c>
      <c r="C944" t="s">
        <v>3922</v>
      </c>
      <c r="D944" s="1">
        <v>44281</v>
      </c>
      <c r="F944" t="s">
        <v>3736</v>
      </c>
      <c r="G944" t="s">
        <v>3923</v>
      </c>
      <c r="H944" t="s">
        <v>3924</v>
      </c>
      <c r="I944" t="s">
        <v>31</v>
      </c>
      <c r="J944" t="s">
        <v>32</v>
      </c>
      <c r="K944" t="s">
        <v>33</v>
      </c>
      <c r="L944" t="s">
        <v>34</v>
      </c>
      <c r="M944" t="s">
        <v>62</v>
      </c>
      <c r="N944" t="s">
        <v>36</v>
      </c>
      <c r="P944" t="s">
        <v>64</v>
      </c>
      <c r="Q944" t="s">
        <v>52</v>
      </c>
      <c r="R944" s="2">
        <v>27112</v>
      </c>
      <c r="S944" t="s">
        <v>39</v>
      </c>
      <c r="T944" t="s">
        <v>225</v>
      </c>
      <c r="U944" t="s">
        <v>41</v>
      </c>
      <c r="V944">
        <v>6564</v>
      </c>
      <c r="W944" t="s">
        <v>92</v>
      </c>
      <c r="X944" t="s">
        <v>83</v>
      </c>
      <c r="Y944" t="s">
        <v>104</v>
      </c>
      <c r="Z944">
        <v>3</v>
      </c>
    </row>
    <row r="945" spans="1:26" x14ac:dyDescent="0.25">
      <c r="A945">
        <v>1370</v>
      </c>
      <c r="B945" t="s">
        <v>3925</v>
      </c>
      <c r="C945" t="s">
        <v>577</v>
      </c>
      <c r="D945" s="1">
        <v>44700</v>
      </c>
      <c r="F945" t="s">
        <v>3736</v>
      </c>
      <c r="G945" t="s">
        <v>3926</v>
      </c>
      <c r="H945" t="s">
        <v>3927</v>
      </c>
      <c r="I945" t="s">
        <v>132</v>
      </c>
      <c r="J945" t="s">
        <v>32</v>
      </c>
      <c r="K945" t="s">
        <v>51</v>
      </c>
      <c r="L945" t="s">
        <v>50</v>
      </c>
      <c r="M945" t="s">
        <v>35</v>
      </c>
      <c r="N945" t="s">
        <v>36</v>
      </c>
      <c r="P945" t="s">
        <v>2621</v>
      </c>
      <c r="Q945" t="s">
        <v>80</v>
      </c>
      <c r="R945" s="2">
        <v>33951</v>
      </c>
      <c r="S945" t="s">
        <v>39</v>
      </c>
      <c r="T945" t="s">
        <v>653</v>
      </c>
      <c r="U945" t="s">
        <v>41</v>
      </c>
      <c r="V945">
        <v>55619</v>
      </c>
      <c r="W945" t="s">
        <v>92</v>
      </c>
      <c r="X945" t="s">
        <v>83</v>
      </c>
      <c r="Y945" t="s">
        <v>104</v>
      </c>
      <c r="Z945">
        <v>3</v>
      </c>
    </row>
    <row r="946" spans="1:26" x14ac:dyDescent="0.25">
      <c r="A946">
        <v>1371</v>
      </c>
      <c r="B946" t="s">
        <v>3928</v>
      </c>
      <c r="C946" t="s">
        <v>3929</v>
      </c>
      <c r="D946" s="1">
        <v>44436</v>
      </c>
      <c r="E946" s="1">
        <v>44485</v>
      </c>
      <c r="F946" t="s">
        <v>3741</v>
      </c>
      <c r="G946" t="s">
        <v>3930</v>
      </c>
      <c r="H946" t="s">
        <v>3931</v>
      </c>
      <c r="I946" t="s">
        <v>49</v>
      </c>
      <c r="J946" t="s">
        <v>32</v>
      </c>
      <c r="K946" t="s">
        <v>33</v>
      </c>
      <c r="L946" t="s">
        <v>50</v>
      </c>
      <c r="M946" t="s">
        <v>51</v>
      </c>
      <c r="N946" t="s">
        <v>98</v>
      </c>
      <c r="O946" t="s">
        <v>3932</v>
      </c>
      <c r="P946" t="s">
        <v>2621</v>
      </c>
      <c r="Q946" t="s">
        <v>89</v>
      </c>
      <c r="R946" s="2">
        <v>20947</v>
      </c>
      <c r="S946" t="s">
        <v>39</v>
      </c>
      <c r="T946" t="s">
        <v>102</v>
      </c>
      <c r="U946" t="s">
        <v>41</v>
      </c>
      <c r="V946">
        <v>26844</v>
      </c>
      <c r="W946" t="s">
        <v>92</v>
      </c>
      <c r="X946" t="s">
        <v>83</v>
      </c>
      <c r="Y946" t="s">
        <v>104</v>
      </c>
      <c r="Z946">
        <v>3</v>
      </c>
    </row>
    <row r="947" spans="1:26" x14ac:dyDescent="0.25">
      <c r="A947">
        <v>1372</v>
      </c>
      <c r="B947" t="s">
        <v>936</v>
      </c>
      <c r="C947" t="s">
        <v>912</v>
      </c>
      <c r="D947" s="1">
        <v>44889</v>
      </c>
      <c r="F947" t="s">
        <v>3741</v>
      </c>
      <c r="G947" t="s">
        <v>3933</v>
      </c>
      <c r="H947" t="s">
        <v>3934</v>
      </c>
      <c r="I947" t="s">
        <v>138</v>
      </c>
      <c r="J947" t="s">
        <v>32</v>
      </c>
      <c r="K947" t="s">
        <v>33</v>
      </c>
      <c r="L947" t="s">
        <v>50</v>
      </c>
      <c r="M947" t="s">
        <v>62</v>
      </c>
      <c r="N947" t="s">
        <v>36</v>
      </c>
      <c r="P947" t="s">
        <v>2621</v>
      </c>
      <c r="Q947" t="s">
        <v>52</v>
      </c>
      <c r="R947" s="2">
        <v>33469</v>
      </c>
      <c r="S947" t="s">
        <v>39</v>
      </c>
      <c r="T947" t="s">
        <v>225</v>
      </c>
      <c r="U947" t="s">
        <v>54</v>
      </c>
      <c r="V947">
        <v>34610</v>
      </c>
      <c r="W947" t="s">
        <v>42</v>
      </c>
      <c r="X947" t="s">
        <v>74</v>
      </c>
      <c r="Y947" t="s">
        <v>104</v>
      </c>
      <c r="Z947">
        <v>3</v>
      </c>
    </row>
    <row r="948" spans="1:26" x14ac:dyDescent="0.25">
      <c r="A948">
        <v>1373</v>
      </c>
      <c r="B948" t="s">
        <v>1614</v>
      </c>
      <c r="C948" t="s">
        <v>3935</v>
      </c>
      <c r="D948" s="1">
        <v>44573</v>
      </c>
      <c r="E948" s="1">
        <v>44876</v>
      </c>
      <c r="F948" t="s">
        <v>3741</v>
      </c>
      <c r="G948" t="s">
        <v>3936</v>
      </c>
      <c r="H948" t="s">
        <v>3937</v>
      </c>
      <c r="I948" t="s">
        <v>79</v>
      </c>
      <c r="J948" t="s">
        <v>32</v>
      </c>
      <c r="K948" t="s">
        <v>33</v>
      </c>
      <c r="L948" t="s">
        <v>50</v>
      </c>
      <c r="M948" t="s">
        <v>51</v>
      </c>
      <c r="N948" t="s">
        <v>125</v>
      </c>
      <c r="O948" t="s">
        <v>3938</v>
      </c>
      <c r="P948" t="s">
        <v>2621</v>
      </c>
      <c r="Q948" t="s">
        <v>89</v>
      </c>
      <c r="R948" s="2">
        <v>31522</v>
      </c>
      <c r="S948" t="s">
        <v>39</v>
      </c>
      <c r="T948" t="s">
        <v>82</v>
      </c>
      <c r="U948" t="s">
        <v>54</v>
      </c>
      <c r="V948">
        <v>20630</v>
      </c>
      <c r="W948" t="s">
        <v>73</v>
      </c>
      <c r="X948" t="s">
        <v>103</v>
      </c>
      <c r="Y948" t="s">
        <v>104</v>
      </c>
      <c r="Z948">
        <v>3</v>
      </c>
    </row>
    <row r="949" spans="1:26" x14ac:dyDescent="0.25">
      <c r="A949">
        <v>1374</v>
      </c>
      <c r="B949" t="s">
        <v>2583</v>
      </c>
      <c r="C949" t="s">
        <v>845</v>
      </c>
      <c r="D949" s="1">
        <v>43653</v>
      </c>
      <c r="F949" t="s">
        <v>1783</v>
      </c>
      <c r="G949" t="s">
        <v>3939</v>
      </c>
      <c r="H949" t="s">
        <v>3940</v>
      </c>
      <c r="I949" t="s">
        <v>167</v>
      </c>
      <c r="J949" t="s">
        <v>32</v>
      </c>
      <c r="K949" t="s">
        <v>51</v>
      </c>
      <c r="L949" t="s">
        <v>63</v>
      </c>
      <c r="M949" t="s">
        <v>35</v>
      </c>
      <c r="N949" t="s">
        <v>36</v>
      </c>
      <c r="P949" t="s">
        <v>169</v>
      </c>
      <c r="Q949" t="s">
        <v>52</v>
      </c>
      <c r="R949" s="2">
        <v>15596</v>
      </c>
      <c r="S949" t="s">
        <v>39</v>
      </c>
      <c r="T949" t="s">
        <v>225</v>
      </c>
      <c r="U949" t="s">
        <v>41</v>
      </c>
      <c r="V949">
        <v>78109</v>
      </c>
      <c r="W949" t="s">
        <v>42</v>
      </c>
      <c r="X949" t="s">
        <v>83</v>
      </c>
      <c r="Y949" t="s">
        <v>104</v>
      </c>
      <c r="Z949">
        <v>3</v>
      </c>
    </row>
    <row r="950" spans="1:26" x14ac:dyDescent="0.25">
      <c r="A950">
        <v>1375</v>
      </c>
      <c r="B950" t="s">
        <v>3941</v>
      </c>
      <c r="C950" t="s">
        <v>524</v>
      </c>
      <c r="D950" s="1">
        <v>44391</v>
      </c>
      <c r="F950" t="s">
        <v>2410</v>
      </c>
      <c r="G950" t="s">
        <v>3942</v>
      </c>
      <c r="H950" t="s">
        <v>3943</v>
      </c>
      <c r="I950" t="s">
        <v>167</v>
      </c>
      <c r="J950" t="s">
        <v>32</v>
      </c>
      <c r="K950" t="s">
        <v>33</v>
      </c>
      <c r="L950" t="s">
        <v>63</v>
      </c>
      <c r="M950" t="s">
        <v>62</v>
      </c>
      <c r="N950" t="s">
        <v>36</v>
      </c>
      <c r="P950" t="s">
        <v>2621</v>
      </c>
      <c r="Q950" t="s">
        <v>1011</v>
      </c>
      <c r="R950" s="2">
        <v>36348</v>
      </c>
      <c r="S950" t="s">
        <v>39</v>
      </c>
      <c r="T950" t="s">
        <v>1505</v>
      </c>
      <c r="U950" t="s">
        <v>41</v>
      </c>
      <c r="V950">
        <v>1498</v>
      </c>
      <c r="W950" t="s">
        <v>127</v>
      </c>
      <c r="X950" t="s">
        <v>103</v>
      </c>
      <c r="Y950" t="s">
        <v>104</v>
      </c>
      <c r="Z950">
        <v>3</v>
      </c>
    </row>
    <row r="951" spans="1:26" x14ac:dyDescent="0.25">
      <c r="A951">
        <v>1376</v>
      </c>
      <c r="B951" t="s">
        <v>3944</v>
      </c>
      <c r="C951" t="s">
        <v>1269</v>
      </c>
      <c r="D951" s="1">
        <v>43802</v>
      </c>
      <c r="E951" s="1">
        <v>44602</v>
      </c>
      <c r="F951" t="s">
        <v>3736</v>
      </c>
      <c r="G951" t="s">
        <v>3945</v>
      </c>
      <c r="H951" t="s">
        <v>3946</v>
      </c>
      <c r="I951" t="s">
        <v>31</v>
      </c>
      <c r="J951" t="s">
        <v>32</v>
      </c>
      <c r="K951" t="s">
        <v>62</v>
      </c>
      <c r="L951" t="s">
        <v>63</v>
      </c>
      <c r="M951" t="s">
        <v>35</v>
      </c>
      <c r="N951" t="s">
        <v>139</v>
      </c>
      <c r="O951" t="s">
        <v>3947</v>
      </c>
      <c r="P951" t="s">
        <v>64</v>
      </c>
      <c r="Q951" t="s">
        <v>89</v>
      </c>
      <c r="R951" s="2">
        <v>21527</v>
      </c>
      <c r="S951" t="s">
        <v>39</v>
      </c>
      <c r="T951" t="s">
        <v>6</v>
      </c>
      <c r="U951" t="s">
        <v>41</v>
      </c>
      <c r="V951">
        <v>30890</v>
      </c>
      <c r="W951" t="s">
        <v>73</v>
      </c>
      <c r="X951" t="s">
        <v>74</v>
      </c>
      <c r="Y951" t="s">
        <v>104</v>
      </c>
      <c r="Z951">
        <v>3</v>
      </c>
    </row>
    <row r="952" spans="1:26" x14ac:dyDescent="0.25">
      <c r="A952">
        <v>1377</v>
      </c>
      <c r="B952" t="s">
        <v>3635</v>
      </c>
      <c r="C952" t="s">
        <v>3948</v>
      </c>
      <c r="D952" s="1">
        <v>44258</v>
      </c>
      <c r="E952" s="1">
        <v>44387</v>
      </c>
      <c r="F952" t="s">
        <v>3736</v>
      </c>
      <c r="G952" t="s">
        <v>3949</v>
      </c>
      <c r="H952" t="s">
        <v>3950</v>
      </c>
      <c r="I952" t="s">
        <v>132</v>
      </c>
      <c r="J952" t="s">
        <v>32</v>
      </c>
      <c r="K952" t="s">
        <v>51</v>
      </c>
      <c r="L952" t="s">
        <v>50</v>
      </c>
      <c r="M952" t="s">
        <v>62</v>
      </c>
      <c r="N952" t="s">
        <v>125</v>
      </c>
      <c r="O952" t="s">
        <v>3951</v>
      </c>
      <c r="P952" t="s">
        <v>2621</v>
      </c>
      <c r="Q952" t="s">
        <v>80</v>
      </c>
      <c r="R952" s="2">
        <v>24976</v>
      </c>
      <c r="S952" t="s">
        <v>39</v>
      </c>
      <c r="T952" t="s">
        <v>102</v>
      </c>
      <c r="U952" t="s">
        <v>41</v>
      </c>
      <c r="V952">
        <v>67773</v>
      </c>
      <c r="W952" t="s">
        <v>42</v>
      </c>
      <c r="X952" t="s">
        <v>103</v>
      </c>
      <c r="Y952" t="s">
        <v>104</v>
      </c>
      <c r="Z952">
        <v>3</v>
      </c>
    </row>
    <row r="953" spans="1:26" x14ac:dyDescent="0.25">
      <c r="A953">
        <v>1378</v>
      </c>
      <c r="B953" t="s">
        <v>3952</v>
      </c>
      <c r="C953" t="s">
        <v>3074</v>
      </c>
      <c r="D953" s="1">
        <v>44725</v>
      </c>
      <c r="F953" t="s">
        <v>3741</v>
      </c>
      <c r="G953" t="s">
        <v>3953</v>
      </c>
      <c r="H953" t="s">
        <v>3954</v>
      </c>
      <c r="I953" t="s">
        <v>49</v>
      </c>
      <c r="J953" t="s">
        <v>32</v>
      </c>
      <c r="K953" t="s">
        <v>62</v>
      </c>
      <c r="L953" t="s">
        <v>34</v>
      </c>
      <c r="M953" t="s">
        <v>51</v>
      </c>
      <c r="N953" t="s">
        <v>36</v>
      </c>
      <c r="P953" t="s">
        <v>2621</v>
      </c>
      <c r="Q953" t="s">
        <v>230</v>
      </c>
      <c r="R953" s="2">
        <v>27459</v>
      </c>
      <c r="S953" t="s">
        <v>39</v>
      </c>
      <c r="T953" t="s">
        <v>112</v>
      </c>
      <c r="U953" t="s">
        <v>41</v>
      </c>
      <c r="V953">
        <v>12640</v>
      </c>
      <c r="W953" t="s">
        <v>42</v>
      </c>
      <c r="X953" t="s">
        <v>83</v>
      </c>
      <c r="Y953" t="s">
        <v>739</v>
      </c>
      <c r="Z953">
        <v>3</v>
      </c>
    </row>
    <row r="954" spans="1:26" x14ac:dyDescent="0.25">
      <c r="A954">
        <v>1379</v>
      </c>
      <c r="B954" t="s">
        <v>3955</v>
      </c>
      <c r="C954" t="s">
        <v>257</v>
      </c>
      <c r="D954" s="1">
        <v>44949</v>
      </c>
      <c r="F954" t="s">
        <v>3741</v>
      </c>
      <c r="G954" t="s">
        <v>3956</v>
      </c>
      <c r="H954" t="s">
        <v>3957</v>
      </c>
      <c r="I954" t="s">
        <v>138</v>
      </c>
      <c r="J954" t="s">
        <v>32</v>
      </c>
      <c r="K954" t="s">
        <v>51</v>
      </c>
      <c r="L954" t="s">
        <v>50</v>
      </c>
      <c r="M954" t="s">
        <v>35</v>
      </c>
      <c r="N954" t="s">
        <v>36</v>
      </c>
      <c r="P954" t="s">
        <v>2621</v>
      </c>
      <c r="Q954" t="s">
        <v>65</v>
      </c>
      <c r="R954" s="2">
        <v>30976</v>
      </c>
      <c r="S954" t="s">
        <v>39</v>
      </c>
      <c r="T954" t="s">
        <v>6</v>
      </c>
      <c r="U954" t="s">
        <v>54</v>
      </c>
      <c r="V954">
        <v>64384</v>
      </c>
      <c r="W954" t="s">
        <v>42</v>
      </c>
      <c r="X954" t="s">
        <v>43</v>
      </c>
      <c r="Y954" t="s">
        <v>104</v>
      </c>
      <c r="Z954">
        <v>3</v>
      </c>
    </row>
    <row r="955" spans="1:26" x14ac:dyDescent="0.25">
      <c r="A955">
        <v>1380</v>
      </c>
      <c r="B955" t="s">
        <v>1862</v>
      </c>
      <c r="C955" t="s">
        <v>3958</v>
      </c>
      <c r="D955" s="1">
        <v>44080</v>
      </c>
      <c r="F955" t="s">
        <v>3741</v>
      </c>
      <c r="G955" t="s">
        <v>3959</v>
      </c>
      <c r="H955" t="s">
        <v>3960</v>
      </c>
      <c r="I955" t="s">
        <v>79</v>
      </c>
      <c r="J955" t="s">
        <v>32</v>
      </c>
      <c r="K955" t="s">
        <v>51</v>
      </c>
      <c r="L955" t="s">
        <v>50</v>
      </c>
      <c r="M955" t="s">
        <v>35</v>
      </c>
      <c r="N955" t="s">
        <v>36</v>
      </c>
      <c r="P955" t="s">
        <v>2621</v>
      </c>
      <c r="Q955" t="s">
        <v>89</v>
      </c>
      <c r="R955" s="2">
        <v>19483</v>
      </c>
      <c r="S955" t="s">
        <v>39</v>
      </c>
      <c r="T955" t="s">
        <v>82</v>
      </c>
      <c r="U955" t="s">
        <v>54</v>
      </c>
      <c r="V955">
        <v>3676</v>
      </c>
      <c r="W955" t="s">
        <v>55</v>
      </c>
      <c r="X955" t="s">
        <v>74</v>
      </c>
      <c r="Y955" t="s">
        <v>104</v>
      </c>
      <c r="Z955">
        <v>3</v>
      </c>
    </row>
    <row r="956" spans="1:26" x14ac:dyDescent="0.25">
      <c r="A956">
        <v>1381</v>
      </c>
      <c r="B956" t="s">
        <v>3961</v>
      </c>
      <c r="C956" t="s">
        <v>3494</v>
      </c>
      <c r="D956" s="1">
        <v>44851</v>
      </c>
      <c r="F956" t="s">
        <v>1783</v>
      </c>
      <c r="G956" t="s">
        <v>3962</v>
      </c>
      <c r="H956" t="s">
        <v>3963</v>
      </c>
      <c r="I956" t="s">
        <v>167</v>
      </c>
      <c r="J956" t="s">
        <v>32</v>
      </c>
      <c r="K956" t="s">
        <v>62</v>
      </c>
      <c r="L956" t="s">
        <v>50</v>
      </c>
      <c r="M956" t="s">
        <v>35</v>
      </c>
      <c r="N956" t="s">
        <v>36</v>
      </c>
      <c r="P956" t="s">
        <v>169</v>
      </c>
      <c r="Q956" t="s">
        <v>52</v>
      </c>
      <c r="R956" s="2">
        <v>36831</v>
      </c>
      <c r="S956" t="s">
        <v>39</v>
      </c>
      <c r="T956" t="s">
        <v>225</v>
      </c>
      <c r="U956" t="s">
        <v>41</v>
      </c>
      <c r="V956">
        <v>71974</v>
      </c>
      <c r="W956" t="s">
        <v>73</v>
      </c>
      <c r="X956" t="s">
        <v>74</v>
      </c>
      <c r="Y956" t="s">
        <v>739</v>
      </c>
      <c r="Z956">
        <v>3</v>
      </c>
    </row>
    <row r="957" spans="1:26" x14ac:dyDescent="0.25">
      <c r="A957">
        <v>1382</v>
      </c>
      <c r="B957" t="s">
        <v>3964</v>
      </c>
      <c r="C957" t="s">
        <v>424</v>
      </c>
      <c r="D957" s="1">
        <v>43623</v>
      </c>
      <c r="F957" t="s">
        <v>2410</v>
      </c>
      <c r="G957" t="s">
        <v>3965</v>
      </c>
      <c r="H957" t="s">
        <v>3966</v>
      </c>
      <c r="I957" t="s">
        <v>79</v>
      </c>
      <c r="J957" t="s">
        <v>32</v>
      </c>
      <c r="K957" t="s">
        <v>62</v>
      </c>
      <c r="L957" t="s">
        <v>63</v>
      </c>
      <c r="M957" t="s">
        <v>51</v>
      </c>
      <c r="N957" t="s">
        <v>36</v>
      </c>
      <c r="P957" t="s">
        <v>2621</v>
      </c>
      <c r="Q957" t="s">
        <v>89</v>
      </c>
      <c r="R957" s="2">
        <v>24913</v>
      </c>
      <c r="S957" t="s">
        <v>39</v>
      </c>
      <c r="T957" t="s">
        <v>6</v>
      </c>
      <c r="U957" t="s">
        <v>41</v>
      </c>
      <c r="V957">
        <v>27614</v>
      </c>
      <c r="W957" t="s">
        <v>42</v>
      </c>
      <c r="X957" t="s">
        <v>43</v>
      </c>
      <c r="Y957" t="s">
        <v>104</v>
      </c>
      <c r="Z957">
        <v>3</v>
      </c>
    </row>
    <row r="958" spans="1:26" x14ac:dyDescent="0.25">
      <c r="A958">
        <v>1383</v>
      </c>
      <c r="B958" t="s">
        <v>3967</v>
      </c>
      <c r="C958" t="s">
        <v>3968</v>
      </c>
      <c r="D958" s="1">
        <v>44589</v>
      </c>
      <c r="E958" s="1">
        <v>44820</v>
      </c>
      <c r="F958" t="s">
        <v>2410</v>
      </c>
      <c r="G958" t="s">
        <v>3969</v>
      </c>
      <c r="H958" t="s">
        <v>3970</v>
      </c>
      <c r="I958" t="s">
        <v>88</v>
      </c>
      <c r="J958" t="s">
        <v>32</v>
      </c>
      <c r="K958" t="s">
        <v>33</v>
      </c>
      <c r="L958" t="s">
        <v>34</v>
      </c>
      <c r="M958" t="s">
        <v>51</v>
      </c>
      <c r="N958" t="s">
        <v>125</v>
      </c>
      <c r="O958" t="s">
        <v>3971</v>
      </c>
      <c r="P958" t="s">
        <v>2621</v>
      </c>
      <c r="Q958" t="s">
        <v>80</v>
      </c>
      <c r="R958" s="2">
        <v>34617</v>
      </c>
      <c r="S958" t="s">
        <v>39</v>
      </c>
      <c r="T958" t="s">
        <v>102</v>
      </c>
      <c r="U958" t="s">
        <v>41</v>
      </c>
      <c r="V958">
        <v>88549</v>
      </c>
      <c r="W958" t="s">
        <v>55</v>
      </c>
      <c r="X958" t="s">
        <v>103</v>
      </c>
      <c r="Y958" t="s">
        <v>104</v>
      </c>
      <c r="Z958">
        <v>3</v>
      </c>
    </row>
    <row r="959" spans="1:26" x14ac:dyDescent="0.25">
      <c r="A959">
        <v>1384</v>
      </c>
      <c r="B959" t="s">
        <v>2824</v>
      </c>
      <c r="C959" t="s">
        <v>2711</v>
      </c>
      <c r="D959" s="1">
        <v>44013</v>
      </c>
      <c r="E959" s="1">
        <v>44260</v>
      </c>
      <c r="F959" t="s">
        <v>3736</v>
      </c>
      <c r="G959" t="s">
        <v>3972</v>
      </c>
      <c r="H959" t="s">
        <v>3973</v>
      </c>
      <c r="I959" t="s">
        <v>31</v>
      </c>
      <c r="J959" t="s">
        <v>32</v>
      </c>
      <c r="K959" t="s">
        <v>51</v>
      </c>
      <c r="L959" t="s">
        <v>63</v>
      </c>
      <c r="M959" t="s">
        <v>62</v>
      </c>
      <c r="N959" t="s">
        <v>125</v>
      </c>
      <c r="O959" t="s">
        <v>3974</v>
      </c>
      <c r="P959" t="s">
        <v>2621</v>
      </c>
      <c r="Q959" t="s">
        <v>89</v>
      </c>
      <c r="R959" s="2">
        <v>20526</v>
      </c>
      <c r="S959" t="s">
        <v>39</v>
      </c>
      <c r="T959" t="s">
        <v>351</v>
      </c>
      <c r="U959" t="s">
        <v>41</v>
      </c>
      <c r="V959">
        <v>14083</v>
      </c>
      <c r="W959" t="s">
        <v>73</v>
      </c>
      <c r="X959" t="s">
        <v>74</v>
      </c>
      <c r="Y959" t="s">
        <v>739</v>
      </c>
      <c r="Z959">
        <v>3</v>
      </c>
    </row>
    <row r="960" spans="1:26" x14ac:dyDescent="0.25">
      <c r="A960">
        <v>1385</v>
      </c>
      <c r="B960" t="s">
        <v>1169</v>
      </c>
      <c r="C960" t="s">
        <v>3170</v>
      </c>
      <c r="D960" s="1">
        <v>43981</v>
      </c>
      <c r="F960" t="s">
        <v>3736</v>
      </c>
      <c r="G960" t="s">
        <v>3975</v>
      </c>
      <c r="H960" t="s">
        <v>3976</v>
      </c>
      <c r="I960" t="s">
        <v>132</v>
      </c>
      <c r="J960" t="s">
        <v>32</v>
      </c>
      <c r="K960" t="s">
        <v>62</v>
      </c>
      <c r="L960" t="s">
        <v>34</v>
      </c>
      <c r="M960" t="s">
        <v>51</v>
      </c>
      <c r="N960" t="s">
        <v>36</v>
      </c>
      <c r="P960" t="s">
        <v>2621</v>
      </c>
      <c r="Q960" t="s">
        <v>89</v>
      </c>
      <c r="R960" s="2">
        <v>24236</v>
      </c>
      <c r="S960" t="s">
        <v>39</v>
      </c>
      <c r="T960" t="s">
        <v>82</v>
      </c>
      <c r="U960" t="s">
        <v>41</v>
      </c>
      <c r="V960">
        <v>37965</v>
      </c>
      <c r="W960" t="s">
        <v>55</v>
      </c>
      <c r="X960" t="s">
        <v>103</v>
      </c>
      <c r="Y960" t="s">
        <v>739</v>
      </c>
      <c r="Z960">
        <v>3</v>
      </c>
    </row>
    <row r="961" spans="1:26" x14ac:dyDescent="0.25">
      <c r="A961">
        <v>1386</v>
      </c>
      <c r="B961" t="s">
        <v>1368</v>
      </c>
      <c r="C961" t="s">
        <v>2462</v>
      </c>
      <c r="D961" s="1">
        <v>43743</v>
      </c>
      <c r="E961" s="1">
        <v>44961</v>
      </c>
      <c r="F961" t="s">
        <v>3741</v>
      </c>
      <c r="G961" t="s">
        <v>3977</v>
      </c>
      <c r="H961" t="s">
        <v>3978</v>
      </c>
      <c r="I961" t="s">
        <v>49</v>
      </c>
      <c r="J961" t="s">
        <v>32</v>
      </c>
      <c r="K961" t="s">
        <v>33</v>
      </c>
      <c r="L961" t="s">
        <v>34</v>
      </c>
      <c r="M961" t="s">
        <v>62</v>
      </c>
      <c r="N961" t="s">
        <v>98</v>
      </c>
      <c r="O961" t="s">
        <v>3979</v>
      </c>
      <c r="P961" t="s">
        <v>2621</v>
      </c>
      <c r="Q961" t="s">
        <v>80</v>
      </c>
      <c r="R961" s="2">
        <v>27991</v>
      </c>
      <c r="S961" t="s">
        <v>39</v>
      </c>
      <c r="T961" t="s">
        <v>102</v>
      </c>
      <c r="U961" t="s">
        <v>41</v>
      </c>
      <c r="V961">
        <v>13405</v>
      </c>
      <c r="W961" t="s">
        <v>42</v>
      </c>
      <c r="X961" t="s">
        <v>83</v>
      </c>
      <c r="Y961" t="s">
        <v>104</v>
      </c>
      <c r="Z961">
        <v>3</v>
      </c>
    </row>
    <row r="962" spans="1:26" x14ac:dyDescent="0.25">
      <c r="A962">
        <v>1387</v>
      </c>
      <c r="B962" t="s">
        <v>3980</v>
      </c>
      <c r="C962" t="s">
        <v>1004</v>
      </c>
      <c r="D962" s="1">
        <v>44506</v>
      </c>
      <c r="E962" s="1">
        <v>45036</v>
      </c>
      <c r="F962" t="s">
        <v>3741</v>
      </c>
      <c r="G962" t="s">
        <v>3981</v>
      </c>
      <c r="H962" t="s">
        <v>3982</v>
      </c>
      <c r="I962" t="s">
        <v>138</v>
      </c>
      <c r="J962" t="s">
        <v>32</v>
      </c>
      <c r="K962" t="s">
        <v>33</v>
      </c>
      <c r="L962" t="s">
        <v>63</v>
      </c>
      <c r="M962" t="s">
        <v>62</v>
      </c>
      <c r="N962" t="s">
        <v>174</v>
      </c>
      <c r="O962" t="s">
        <v>3983</v>
      </c>
      <c r="P962" t="s">
        <v>2621</v>
      </c>
      <c r="Q962" t="s">
        <v>80</v>
      </c>
      <c r="R962" s="2">
        <v>18867</v>
      </c>
      <c r="S962" t="s">
        <v>39</v>
      </c>
      <c r="T962" t="s">
        <v>82</v>
      </c>
      <c r="U962" t="s">
        <v>54</v>
      </c>
      <c r="V962">
        <v>63614</v>
      </c>
      <c r="W962" t="s">
        <v>55</v>
      </c>
      <c r="X962" t="s">
        <v>103</v>
      </c>
      <c r="Y962" t="s">
        <v>739</v>
      </c>
      <c r="Z962">
        <v>3</v>
      </c>
    </row>
    <row r="963" spans="1:26" x14ac:dyDescent="0.25">
      <c r="A963">
        <v>1388</v>
      </c>
      <c r="B963" t="s">
        <v>1577</v>
      </c>
      <c r="C963" t="s">
        <v>3677</v>
      </c>
      <c r="D963" s="1">
        <v>43594</v>
      </c>
      <c r="E963" s="1">
        <v>43958</v>
      </c>
      <c r="F963" t="s">
        <v>3741</v>
      </c>
      <c r="G963" t="s">
        <v>3984</v>
      </c>
      <c r="H963" t="s">
        <v>3985</v>
      </c>
      <c r="I963" t="s">
        <v>79</v>
      </c>
      <c r="J963" t="s">
        <v>32</v>
      </c>
      <c r="K963" t="s">
        <v>51</v>
      </c>
      <c r="L963" t="s">
        <v>63</v>
      </c>
      <c r="M963" t="s">
        <v>62</v>
      </c>
      <c r="N963" t="s">
        <v>125</v>
      </c>
      <c r="O963" t="s">
        <v>3986</v>
      </c>
      <c r="P963" t="s">
        <v>2621</v>
      </c>
      <c r="Q963" t="s">
        <v>89</v>
      </c>
      <c r="R963" s="2">
        <v>25925</v>
      </c>
      <c r="S963" t="s">
        <v>39</v>
      </c>
      <c r="T963" t="s">
        <v>833</v>
      </c>
      <c r="U963" t="s">
        <v>41</v>
      </c>
      <c r="V963">
        <v>31721</v>
      </c>
      <c r="W963" t="s">
        <v>92</v>
      </c>
      <c r="X963" t="s">
        <v>74</v>
      </c>
      <c r="Y963" t="s">
        <v>104</v>
      </c>
      <c r="Z963">
        <v>3</v>
      </c>
    </row>
    <row r="964" spans="1:26" x14ac:dyDescent="0.25">
      <c r="A964">
        <v>1389</v>
      </c>
      <c r="B964" t="s">
        <v>3987</v>
      </c>
      <c r="C964" t="s">
        <v>377</v>
      </c>
      <c r="D964" s="1">
        <v>43766</v>
      </c>
      <c r="F964" t="s">
        <v>727</v>
      </c>
      <c r="G964" t="s">
        <v>3988</v>
      </c>
      <c r="H964" t="s">
        <v>3989</v>
      </c>
      <c r="I964" t="s">
        <v>117</v>
      </c>
      <c r="J964" t="s">
        <v>32</v>
      </c>
      <c r="K964" t="s">
        <v>51</v>
      </c>
      <c r="L964" t="s">
        <v>50</v>
      </c>
      <c r="M964" t="s">
        <v>62</v>
      </c>
      <c r="N964" t="s">
        <v>36</v>
      </c>
      <c r="P964" t="s">
        <v>37</v>
      </c>
      <c r="Q964" t="s">
        <v>3211</v>
      </c>
      <c r="R964" s="2">
        <v>22961</v>
      </c>
      <c r="S964" t="s">
        <v>39</v>
      </c>
      <c r="T964" t="s">
        <v>242</v>
      </c>
      <c r="U964" t="s">
        <v>54</v>
      </c>
      <c r="V964">
        <v>2128</v>
      </c>
      <c r="W964" t="s">
        <v>55</v>
      </c>
      <c r="X964" t="s">
        <v>43</v>
      </c>
      <c r="Y964" t="s">
        <v>104</v>
      </c>
      <c r="Z964">
        <v>3</v>
      </c>
    </row>
    <row r="965" spans="1:26" x14ac:dyDescent="0.25">
      <c r="A965">
        <v>1390</v>
      </c>
      <c r="B965" t="s">
        <v>3990</v>
      </c>
      <c r="C965" t="s">
        <v>377</v>
      </c>
      <c r="D965" s="1">
        <v>43476</v>
      </c>
      <c r="F965" t="s">
        <v>28</v>
      </c>
      <c r="G965" t="s">
        <v>3991</v>
      </c>
      <c r="H965" t="s">
        <v>3992</v>
      </c>
      <c r="I965" t="s">
        <v>132</v>
      </c>
      <c r="J965" t="s">
        <v>32</v>
      </c>
      <c r="K965" t="s">
        <v>33</v>
      </c>
      <c r="L965" t="s">
        <v>34</v>
      </c>
      <c r="M965" t="s">
        <v>51</v>
      </c>
      <c r="N965" t="s">
        <v>36</v>
      </c>
      <c r="P965" t="s">
        <v>37</v>
      </c>
      <c r="Q965" t="s">
        <v>80</v>
      </c>
      <c r="R965" s="2">
        <v>20444</v>
      </c>
      <c r="S965" t="s">
        <v>39</v>
      </c>
      <c r="T965" t="s">
        <v>162</v>
      </c>
      <c r="U965" t="s">
        <v>54</v>
      </c>
      <c r="V965">
        <v>2108</v>
      </c>
      <c r="W965" t="s">
        <v>127</v>
      </c>
      <c r="X965" t="s">
        <v>83</v>
      </c>
      <c r="Y965" t="s">
        <v>104</v>
      </c>
      <c r="Z965">
        <v>3</v>
      </c>
    </row>
    <row r="966" spans="1:26" x14ac:dyDescent="0.25">
      <c r="A966">
        <v>1391</v>
      </c>
      <c r="B966" t="s">
        <v>2528</v>
      </c>
      <c r="C966" t="s">
        <v>3993</v>
      </c>
      <c r="D966" s="1">
        <v>43923</v>
      </c>
      <c r="F966" t="s">
        <v>28</v>
      </c>
      <c r="G966" t="s">
        <v>3994</v>
      </c>
      <c r="H966" t="s">
        <v>3995</v>
      </c>
      <c r="I966" t="s">
        <v>138</v>
      </c>
      <c r="J966" t="s">
        <v>32</v>
      </c>
      <c r="K966" t="s">
        <v>33</v>
      </c>
      <c r="L966" t="s">
        <v>50</v>
      </c>
      <c r="M966" t="s">
        <v>35</v>
      </c>
      <c r="N966" t="s">
        <v>36</v>
      </c>
      <c r="P966" t="s">
        <v>37</v>
      </c>
      <c r="Q966" t="s">
        <v>593</v>
      </c>
      <c r="R966" s="2">
        <v>15298</v>
      </c>
      <c r="S966" t="s">
        <v>39</v>
      </c>
      <c r="T966" t="s">
        <v>6</v>
      </c>
      <c r="U966" t="s">
        <v>41</v>
      </c>
      <c r="V966">
        <v>2093</v>
      </c>
      <c r="W966" t="s">
        <v>73</v>
      </c>
      <c r="X966" t="s">
        <v>74</v>
      </c>
      <c r="Y966" t="s">
        <v>235</v>
      </c>
      <c r="Z966">
        <v>3</v>
      </c>
    </row>
    <row r="967" spans="1:26" x14ac:dyDescent="0.25">
      <c r="A967">
        <v>1392</v>
      </c>
      <c r="B967" t="s">
        <v>3996</v>
      </c>
      <c r="C967" t="s">
        <v>3997</v>
      </c>
      <c r="D967" s="1">
        <v>43623</v>
      </c>
      <c r="E967" s="1">
        <v>43692</v>
      </c>
      <c r="F967" t="s">
        <v>28</v>
      </c>
      <c r="G967" t="s">
        <v>3998</v>
      </c>
      <c r="H967" t="s">
        <v>3999</v>
      </c>
      <c r="I967" t="s">
        <v>61</v>
      </c>
      <c r="J967" t="s">
        <v>32</v>
      </c>
      <c r="K967" t="s">
        <v>51</v>
      </c>
      <c r="L967" t="s">
        <v>50</v>
      </c>
      <c r="M967" t="s">
        <v>51</v>
      </c>
      <c r="N967" t="s">
        <v>98</v>
      </c>
      <c r="O967" t="s">
        <v>4000</v>
      </c>
      <c r="P967" t="s">
        <v>37</v>
      </c>
      <c r="Q967" t="s">
        <v>89</v>
      </c>
      <c r="R967" s="2">
        <v>20145</v>
      </c>
      <c r="S967" t="s">
        <v>39</v>
      </c>
      <c r="T967" t="s">
        <v>215</v>
      </c>
      <c r="U967" t="s">
        <v>41</v>
      </c>
      <c r="V967">
        <v>2093</v>
      </c>
      <c r="W967" t="s">
        <v>55</v>
      </c>
      <c r="X967" t="s">
        <v>43</v>
      </c>
      <c r="Y967" t="s">
        <v>104</v>
      </c>
      <c r="Z967">
        <v>3</v>
      </c>
    </row>
    <row r="968" spans="1:26" x14ac:dyDescent="0.25">
      <c r="A968">
        <v>1393</v>
      </c>
      <c r="B968" t="s">
        <v>4001</v>
      </c>
      <c r="C968" t="s">
        <v>4002</v>
      </c>
      <c r="D968" s="1">
        <v>44522</v>
      </c>
      <c r="E968" s="1">
        <v>44888</v>
      </c>
      <c r="F968" t="s">
        <v>28</v>
      </c>
      <c r="G968" t="s">
        <v>4003</v>
      </c>
      <c r="H968" t="s">
        <v>4004</v>
      </c>
      <c r="I968" t="s">
        <v>132</v>
      </c>
      <c r="J968" t="s">
        <v>32</v>
      </c>
      <c r="K968" t="s">
        <v>51</v>
      </c>
      <c r="L968" t="s">
        <v>34</v>
      </c>
      <c r="M968" t="s">
        <v>51</v>
      </c>
      <c r="N968" t="s">
        <v>174</v>
      </c>
      <c r="O968" t="s">
        <v>4005</v>
      </c>
      <c r="P968" t="s">
        <v>37</v>
      </c>
      <c r="Q968" t="s">
        <v>80</v>
      </c>
      <c r="R968" s="2">
        <v>17246</v>
      </c>
      <c r="S968" t="s">
        <v>39</v>
      </c>
      <c r="T968" t="s">
        <v>291</v>
      </c>
      <c r="U968" t="s">
        <v>41</v>
      </c>
      <c r="V968">
        <v>1775</v>
      </c>
      <c r="W968" t="s">
        <v>73</v>
      </c>
      <c r="X968" t="s">
        <v>74</v>
      </c>
      <c r="Y968" t="s">
        <v>104</v>
      </c>
      <c r="Z968">
        <v>3</v>
      </c>
    </row>
    <row r="969" spans="1:26" x14ac:dyDescent="0.25">
      <c r="A969">
        <v>1394</v>
      </c>
      <c r="B969" t="s">
        <v>4006</v>
      </c>
      <c r="C969" t="s">
        <v>4007</v>
      </c>
      <c r="D969" s="1">
        <v>43484</v>
      </c>
      <c r="F969" t="s">
        <v>28</v>
      </c>
      <c r="G969" t="s">
        <v>4008</v>
      </c>
      <c r="H969" t="s">
        <v>4009</v>
      </c>
      <c r="I969" t="s">
        <v>117</v>
      </c>
      <c r="J969" t="s">
        <v>32</v>
      </c>
      <c r="K969" t="s">
        <v>62</v>
      </c>
      <c r="L969" t="s">
        <v>50</v>
      </c>
      <c r="M969" t="s">
        <v>51</v>
      </c>
      <c r="N969" t="s">
        <v>36</v>
      </c>
      <c r="P969" t="s">
        <v>37</v>
      </c>
      <c r="Q969" t="s">
        <v>89</v>
      </c>
      <c r="R969" s="2">
        <v>15839</v>
      </c>
      <c r="S969" t="s">
        <v>39</v>
      </c>
      <c r="T969" t="s">
        <v>82</v>
      </c>
      <c r="U969" t="s">
        <v>54</v>
      </c>
      <c r="V969">
        <v>2134</v>
      </c>
      <c r="W969" t="s">
        <v>92</v>
      </c>
      <c r="X969" t="s">
        <v>83</v>
      </c>
      <c r="Y969" t="s">
        <v>104</v>
      </c>
      <c r="Z969">
        <v>3</v>
      </c>
    </row>
    <row r="970" spans="1:26" x14ac:dyDescent="0.25">
      <c r="A970">
        <v>1395</v>
      </c>
      <c r="B970" t="s">
        <v>1523</v>
      </c>
      <c r="C970" t="s">
        <v>4010</v>
      </c>
      <c r="D970" s="1">
        <v>44547</v>
      </c>
      <c r="E970" s="1">
        <v>44556</v>
      </c>
      <c r="F970" t="s">
        <v>727</v>
      </c>
      <c r="G970" t="s">
        <v>4011</v>
      </c>
      <c r="H970" t="s">
        <v>4012</v>
      </c>
      <c r="I970" t="s">
        <v>132</v>
      </c>
      <c r="J970" t="s">
        <v>744</v>
      </c>
      <c r="K970" t="s">
        <v>62</v>
      </c>
      <c r="L970" t="s">
        <v>34</v>
      </c>
      <c r="M970" t="s">
        <v>51</v>
      </c>
      <c r="N970" t="s">
        <v>125</v>
      </c>
      <c r="O970" t="s">
        <v>4013</v>
      </c>
      <c r="P970" t="s">
        <v>37</v>
      </c>
      <c r="Q970" t="s">
        <v>80</v>
      </c>
      <c r="R970" s="2">
        <v>22234</v>
      </c>
      <c r="S970" t="s">
        <v>39</v>
      </c>
      <c r="T970" t="s">
        <v>82</v>
      </c>
      <c r="U970" t="s">
        <v>54</v>
      </c>
      <c r="V970">
        <v>2045</v>
      </c>
      <c r="W970" t="s">
        <v>92</v>
      </c>
      <c r="X970" t="s">
        <v>103</v>
      </c>
      <c r="Y970" t="s">
        <v>104</v>
      </c>
      <c r="Z970">
        <v>3</v>
      </c>
    </row>
    <row r="971" spans="1:26" x14ac:dyDescent="0.25">
      <c r="A971">
        <v>1396</v>
      </c>
      <c r="B971" t="s">
        <v>4014</v>
      </c>
      <c r="C971" t="s">
        <v>4015</v>
      </c>
      <c r="D971" s="1">
        <v>43589</v>
      </c>
      <c r="E971" s="1">
        <v>44242</v>
      </c>
      <c r="F971" t="s">
        <v>28</v>
      </c>
      <c r="G971" t="s">
        <v>4016</v>
      </c>
      <c r="H971" t="s">
        <v>4017</v>
      </c>
      <c r="I971" t="s">
        <v>132</v>
      </c>
      <c r="J971" t="s">
        <v>32</v>
      </c>
      <c r="K971" t="s">
        <v>51</v>
      </c>
      <c r="L971" t="s">
        <v>50</v>
      </c>
      <c r="M971" t="s">
        <v>62</v>
      </c>
      <c r="N971" t="s">
        <v>125</v>
      </c>
      <c r="O971" t="s">
        <v>4018</v>
      </c>
      <c r="P971" t="s">
        <v>37</v>
      </c>
      <c r="Q971" t="s">
        <v>100</v>
      </c>
      <c r="R971" s="2">
        <v>20705</v>
      </c>
      <c r="S971" t="s">
        <v>39</v>
      </c>
      <c r="T971" t="s">
        <v>112</v>
      </c>
      <c r="U971" t="s">
        <v>41</v>
      </c>
      <c r="V971">
        <v>1810</v>
      </c>
      <c r="W971" t="s">
        <v>55</v>
      </c>
      <c r="X971" t="s">
        <v>83</v>
      </c>
      <c r="Y971" t="s">
        <v>104</v>
      </c>
      <c r="Z971">
        <v>3</v>
      </c>
    </row>
    <row r="972" spans="1:26" x14ac:dyDescent="0.25">
      <c r="A972">
        <v>1397</v>
      </c>
      <c r="B972" t="s">
        <v>4019</v>
      </c>
      <c r="C972" t="s">
        <v>4020</v>
      </c>
      <c r="D972" s="1">
        <v>43459</v>
      </c>
      <c r="E972" s="1">
        <v>43535</v>
      </c>
      <c r="F972" t="s">
        <v>28</v>
      </c>
      <c r="G972" t="s">
        <v>4021</v>
      </c>
      <c r="H972" t="s">
        <v>4022</v>
      </c>
      <c r="I972" t="s">
        <v>138</v>
      </c>
      <c r="J972" t="s">
        <v>32</v>
      </c>
      <c r="K972" t="s">
        <v>33</v>
      </c>
      <c r="L972" t="s">
        <v>50</v>
      </c>
      <c r="M972" t="s">
        <v>51</v>
      </c>
      <c r="N972" t="s">
        <v>174</v>
      </c>
      <c r="O972" t="s">
        <v>4023</v>
      </c>
      <c r="P972" t="s">
        <v>37</v>
      </c>
      <c r="Q972" t="s">
        <v>80</v>
      </c>
      <c r="R972" s="2">
        <v>29643</v>
      </c>
      <c r="S972" t="s">
        <v>39</v>
      </c>
      <c r="T972" t="s">
        <v>82</v>
      </c>
      <c r="U972" t="s">
        <v>54</v>
      </c>
      <c r="V972">
        <v>1801</v>
      </c>
      <c r="W972" t="s">
        <v>73</v>
      </c>
      <c r="X972" t="s">
        <v>74</v>
      </c>
      <c r="Y972" t="s">
        <v>104</v>
      </c>
      <c r="Z972">
        <v>3</v>
      </c>
    </row>
    <row r="973" spans="1:26" x14ac:dyDescent="0.25">
      <c r="A973">
        <v>1398</v>
      </c>
      <c r="B973" t="s">
        <v>4024</v>
      </c>
      <c r="C973" t="s">
        <v>4025</v>
      </c>
      <c r="D973" s="1">
        <v>44199</v>
      </c>
      <c r="E973" s="1">
        <v>44993</v>
      </c>
      <c r="F973" t="s">
        <v>28</v>
      </c>
      <c r="G973" t="s">
        <v>4026</v>
      </c>
      <c r="H973" t="s">
        <v>4027</v>
      </c>
      <c r="I973" t="s">
        <v>167</v>
      </c>
      <c r="J973" t="s">
        <v>32</v>
      </c>
      <c r="K973" t="s">
        <v>51</v>
      </c>
      <c r="L973" t="s">
        <v>34</v>
      </c>
      <c r="M973" t="s">
        <v>62</v>
      </c>
      <c r="N973" t="s">
        <v>98</v>
      </c>
      <c r="O973" t="s">
        <v>4028</v>
      </c>
      <c r="P973" t="s">
        <v>37</v>
      </c>
      <c r="Q973" t="s">
        <v>147</v>
      </c>
      <c r="R973" s="2">
        <v>26645</v>
      </c>
      <c r="S973" t="s">
        <v>39</v>
      </c>
      <c r="T973" t="s">
        <v>1061</v>
      </c>
      <c r="U973" t="s">
        <v>41</v>
      </c>
      <c r="V973">
        <v>2451</v>
      </c>
      <c r="W973" t="s">
        <v>42</v>
      </c>
      <c r="X973" t="s">
        <v>74</v>
      </c>
      <c r="Y973" t="s">
        <v>235</v>
      </c>
      <c r="Z973">
        <v>3</v>
      </c>
    </row>
    <row r="974" spans="1:26" x14ac:dyDescent="0.25">
      <c r="A974">
        <v>1399</v>
      </c>
      <c r="B974" t="s">
        <v>4029</v>
      </c>
      <c r="C974" t="s">
        <v>4030</v>
      </c>
      <c r="D974" s="1">
        <v>45092</v>
      </c>
      <c r="F974" t="s">
        <v>28</v>
      </c>
      <c r="G974" t="s">
        <v>4031</v>
      </c>
      <c r="H974" t="s">
        <v>4032</v>
      </c>
      <c r="I974" t="s">
        <v>88</v>
      </c>
      <c r="J974" t="s">
        <v>32</v>
      </c>
      <c r="K974" t="s">
        <v>51</v>
      </c>
      <c r="L974" t="s">
        <v>34</v>
      </c>
      <c r="M974" t="s">
        <v>62</v>
      </c>
      <c r="N974" t="s">
        <v>36</v>
      </c>
      <c r="P974" t="s">
        <v>37</v>
      </c>
      <c r="Q974" t="s">
        <v>80</v>
      </c>
      <c r="R974" s="2">
        <v>28474</v>
      </c>
      <c r="S974" t="s">
        <v>39</v>
      </c>
      <c r="T974" t="s">
        <v>225</v>
      </c>
      <c r="U974" t="s">
        <v>41</v>
      </c>
      <c r="V974">
        <v>2031</v>
      </c>
      <c r="W974" t="s">
        <v>73</v>
      </c>
      <c r="X974" t="s">
        <v>43</v>
      </c>
      <c r="Y974" t="s">
        <v>235</v>
      </c>
      <c r="Z974">
        <v>3</v>
      </c>
    </row>
    <row r="975" spans="1:26" x14ac:dyDescent="0.25">
      <c r="A975">
        <v>1400</v>
      </c>
      <c r="B975" t="s">
        <v>4033</v>
      </c>
      <c r="C975" t="s">
        <v>4034</v>
      </c>
      <c r="D975" s="1">
        <v>43341</v>
      </c>
      <c r="E975" s="1">
        <v>44966</v>
      </c>
      <c r="F975" t="s">
        <v>727</v>
      </c>
      <c r="G975" t="s">
        <v>4035</v>
      </c>
      <c r="H975" t="s">
        <v>4036</v>
      </c>
      <c r="I975" t="s">
        <v>117</v>
      </c>
      <c r="J975" t="s">
        <v>32</v>
      </c>
      <c r="K975" t="s">
        <v>62</v>
      </c>
      <c r="L975" t="s">
        <v>63</v>
      </c>
      <c r="M975" t="s">
        <v>62</v>
      </c>
      <c r="N975" t="s">
        <v>125</v>
      </c>
      <c r="O975" t="s">
        <v>4037</v>
      </c>
      <c r="P975" t="s">
        <v>37</v>
      </c>
      <c r="Q975" t="s">
        <v>89</v>
      </c>
      <c r="R975" s="2">
        <v>20182</v>
      </c>
      <c r="S975" t="s">
        <v>39</v>
      </c>
      <c r="T975" t="s">
        <v>82</v>
      </c>
      <c r="U975" t="s">
        <v>41</v>
      </c>
      <c r="V975">
        <v>2128</v>
      </c>
      <c r="W975" t="s">
        <v>42</v>
      </c>
      <c r="X975" t="s">
        <v>103</v>
      </c>
      <c r="Y975" t="s">
        <v>104</v>
      </c>
      <c r="Z975">
        <v>3</v>
      </c>
    </row>
    <row r="976" spans="1:26" x14ac:dyDescent="0.25">
      <c r="A976">
        <v>1401</v>
      </c>
      <c r="B976" t="s">
        <v>4038</v>
      </c>
      <c r="C976" t="s">
        <v>1711</v>
      </c>
      <c r="D976" s="1">
        <v>43469</v>
      </c>
      <c r="F976" t="s">
        <v>28</v>
      </c>
      <c r="G976" t="s">
        <v>4039</v>
      </c>
      <c r="H976" t="s">
        <v>4040</v>
      </c>
      <c r="I976" t="s">
        <v>61</v>
      </c>
      <c r="J976" t="s">
        <v>32</v>
      </c>
      <c r="K976" t="s">
        <v>33</v>
      </c>
      <c r="L976" t="s">
        <v>63</v>
      </c>
      <c r="M976" t="s">
        <v>51</v>
      </c>
      <c r="N976" t="s">
        <v>36</v>
      </c>
      <c r="P976" t="s">
        <v>37</v>
      </c>
      <c r="Q976" t="s">
        <v>147</v>
      </c>
      <c r="R976" s="2">
        <v>24701</v>
      </c>
      <c r="S976" t="s">
        <v>39</v>
      </c>
      <c r="T976" t="s">
        <v>162</v>
      </c>
      <c r="U976" t="s">
        <v>54</v>
      </c>
      <c r="V976">
        <v>2451</v>
      </c>
      <c r="W976" t="s">
        <v>42</v>
      </c>
      <c r="X976" t="s">
        <v>74</v>
      </c>
      <c r="Y976" t="s">
        <v>104</v>
      </c>
      <c r="Z976">
        <v>3</v>
      </c>
    </row>
    <row r="977" spans="1:26" x14ac:dyDescent="0.25">
      <c r="A977">
        <v>1402</v>
      </c>
      <c r="B977" t="s">
        <v>1814</v>
      </c>
      <c r="C977" t="s">
        <v>4041</v>
      </c>
      <c r="D977" s="1">
        <v>44449</v>
      </c>
      <c r="F977" t="s">
        <v>28</v>
      </c>
      <c r="G977" t="s">
        <v>4042</v>
      </c>
      <c r="H977" t="s">
        <v>4043</v>
      </c>
      <c r="I977" t="s">
        <v>138</v>
      </c>
      <c r="J977" t="s">
        <v>32</v>
      </c>
      <c r="K977" t="s">
        <v>62</v>
      </c>
      <c r="L977" t="s">
        <v>63</v>
      </c>
      <c r="M977" t="s">
        <v>62</v>
      </c>
      <c r="N977" t="s">
        <v>36</v>
      </c>
      <c r="P977" t="s">
        <v>37</v>
      </c>
      <c r="Q977" t="s">
        <v>65</v>
      </c>
      <c r="R977" s="2">
        <v>32428</v>
      </c>
      <c r="S977" t="s">
        <v>39</v>
      </c>
      <c r="T977" t="s">
        <v>102</v>
      </c>
      <c r="U977" t="s">
        <v>41</v>
      </c>
      <c r="V977">
        <v>1902</v>
      </c>
      <c r="W977" t="s">
        <v>42</v>
      </c>
      <c r="X977" t="s">
        <v>103</v>
      </c>
      <c r="Y977" t="s">
        <v>104</v>
      </c>
      <c r="Z977">
        <v>3</v>
      </c>
    </row>
    <row r="978" spans="1:26" x14ac:dyDescent="0.25">
      <c r="A978">
        <v>1403</v>
      </c>
      <c r="B978" t="s">
        <v>3862</v>
      </c>
      <c r="C978" t="s">
        <v>4044</v>
      </c>
      <c r="D978" s="1">
        <v>44385</v>
      </c>
      <c r="F978" t="s">
        <v>28</v>
      </c>
      <c r="G978" t="s">
        <v>4045</v>
      </c>
      <c r="H978" t="s">
        <v>4046</v>
      </c>
      <c r="I978" t="s">
        <v>132</v>
      </c>
      <c r="J978" t="s">
        <v>32</v>
      </c>
      <c r="K978" t="s">
        <v>62</v>
      </c>
      <c r="L978" t="s">
        <v>63</v>
      </c>
      <c r="M978" t="s">
        <v>35</v>
      </c>
      <c r="N978" t="s">
        <v>36</v>
      </c>
      <c r="P978" t="s">
        <v>37</v>
      </c>
      <c r="Q978" t="s">
        <v>89</v>
      </c>
      <c r="R978" s="2">
        <v>16415</v>
      </c>
      <c r="S978" t="s">
        <v>39</v>
      </c>
      <c r="T978" t="s">
        <v>102</v>
      </c>
      <c r="U978" t="s">
        <v>41</v>
      </c>
      <c r="V978">
        <v>2351</v>
      </c>
      <c r="W978" t="s">
        <v>42</v>
      </c>
      <c r="X978" t="s">
        <v>43</v>
      </c>
      <c r="Y978" t="s">
        <v>104</v>
      </c>
      <c r="Z978">
        <v>3</v>
      </c>
    </row>
    <row r="979" spans="1:26" x14ac:dyDescent="0.25">
      <c r="A979">
        <v>1404</v>
      </c>
      <c r="B979" t="s">
        <v>4047</v>
      </c>
      <c r="C979" t="s">
        <v>2182</v>
      </c>
      <c r="D979" s="1">
        <v>43405</v>
      </c>
      <c r="E979" s="1">
        <v>44315</v>
      </c>
      <c r="F979" t="s">
        <v>727</v>
      </c>
      <c r="G979" t="s">
        <v>4048</v>
      </c>
      <c r="H979" t="s">
        <v>4049</v>
      </c>
      <c r="I979" t="s">
        <v>88</v>
      </c>
      <c r="J979" t="s">
        <v>744</v>
      </c>
      <c r="K979" t="s">
        <v>33</v>
      </c>
      <c r="L979" t="s">
        <v>63</v>
      </c>
      <c r="M979" t="s">
        <v>51</v>
      </c>
      <c r="N979" t="s">
        <v>98</v>
      </c>
      <c r="O979" t="s">
        <v>4050</v>
      </c>
      <c r="P979" t="s">
        <v>37</v>
      </c>
      <c r="Q979" t="s">
        <v>38</v>
      </c>
      <c r="R979" s="2">
        <v>28830</v>
      </c>
      <c r="S979" t="s">
        <v>39</v>
      </c>
      <c r="T979" t="s">
        <v>242</v>
      </c>
      <c r="U979" t="s">
        <v>54</v>
      </c>
      <c r="V979">
        <v>2472</v>
      </c>
      <c r="W979" t="s">
        <v>55</v>
      </c>
      <c r="X979" t="s">
        <v>74</v>
      </c>
      <c r="Y979" t="s">
        <v>104</v>
      </c>
      <c r="Z979">
        <v>3</v>
      </c>
    </row>
    <row r="980" spans="1:26" x14ac:dyDescent="0.25">
      <c r="A980">
        <v>1405</v>
      </c>
      <c r="B980" t="s">
        <v>4051</v>
      </c>
      <c r="C980" t="s">
        <v>4052</v>
      </c>
      <c r="D980" s="1">
        <v>43442</v>
      </c>
      <c r="E980" s="1">
        <v>44723</v>
      </c>
      <c r="F980" t="s">
        <v>727</v>
      </c>
      <c r="G980" t="s">
        <v>4053</v>
      </c>
      <c r="H980" t="s">
        <v>4054</v>
      </c>
      <c r="I980" t="s">
        <v>61</v>
      </c>
      <c r="J980" t="s">
        <v>32</v>
      </c>
      <c r="K980" t="s">
        <v>51</v>
      </c>
      <c r="L980" t="s">
        <v>50</v>
      </c>
      <c r="M980" t="s">
        <v>35</v>
      </c>
      <c r="N980" t="s">
        <v>98</v>
      </c>
      <c r="O980" t="s">
        <v>4055</v>
      </c>
      <c r="P980" t="s">
        <v>37</v>
      </c>
      <c r="Q980" t="s">
        <v>89</v>
      </c>
      <c r="R980" s="2">
        <v>28214</v>
      </c>
      <c r="S980" t="s">
        <v>39</v>
      </c>
      <c r="T980" t="s">
        <v>833</v>
      </c>
      <c r="U980" t="s">
        <v>41</v>
      </c>
      <c r="V980">
        <v>2050</v>
      </c>
      <c r="W980" t="s">
        <v>73</v>
      </c>
      <c r="X980" t="s">
        <v>74</v>
      </c>
      <c r="Y980" t="s">
        <v>104</v>
      </c>
      <c r="Z980">
        <v>3</v>
      </c>
    </row>
    <row r="981" spans="1:26" x14ac:dyDescent="0.25">
      <c r="A981">
        <v>1406</v>
      </c>
      <c r="B981" t="s">
        <v>783</v>
      </c>
      <c r="C981" t="s">
        <v>4056</v>
      </c>
      <c r="D981" s="1">
        <v>44859</v>
      </c>
      <c r="F981" t="s">
        <v>727</v>
      </c>
      <c r="G981" t="s">
        <v>4057</v>
      </c>
      <c r="H981" t="s">
        <v>4058</v>
      </c>
      <c r="I981" t="s">
        <v>167</v>
      </c>
      <c r="J981" t="s">
        <v>32</v>
      </c>
      <c r="K981" t="s">
        <v>51</v>
      </c>
      <c r="L981" t="s">
        <v>50</v>
      </c>
      <c r="M981" t="s">
        <v>62</v>
      </c>
      <c r="N981" t="s">
        <v>36</v>
      </c>
      <c r="P981" t="s">
        <v>37</v>
      </c>
      <c r="Q981" t="s">
        <v>80</v>
      </c>
      <c r="R981" s="2">
        <v>30265</v>
      </c>
      <c r="S981" t="s">
        <v>39</v>
      </c>
      <c r="T981" t="s">
        <v>291</v>
      </c>
      <c r="U981" t="s">
        <v>41</v>
      </c>
      <c r="V981">
        <v>1752</v>
      </c>
      <c r="W981" t="s">
        <v>127</v>
      </c>
      <c r="X981" t="s">
        <v>74</v>
      </c>
      <c r="Y981" t="s">
        <v>104</v>
      </c>
      <c r="Z981">
        <v>3</v>
      </c>
    </row>
    <row r="982" spans="1:26" x14ac:dyDescent="0.25">
      <c r="A982">
        <v>1407</v>
      </c>
      <c r="B982" t="s">
        <v>4059</v>
      </c>
      <c r="C982" t="s">
        <v>252</v>
      </c>
      <c r="D982" s="1">
        <v>45020</v>
      </c>
      <c r="F982" t="s">
        <v>28</v>
      </c>
      <c r="G982" t="s">
        <v>4060</v>
      </c>
      <c r="H982" t="s">
        <v>4061</v>
      </c>
      <c r="I982" t="s">
        <v>79</v>
      </c>
      <c r="J982" t="s">
        <v>32</v>
      </c>
      <c r="K982" t="s">
        <v>62</v>
      </c>
      <c r="L982" t="s">
        <v>63</v>
      </c>
      <c r="M982" t="s">
        <v>35</v>
      </c>
      <c r="N982" t="s">
        <v>36</v>
      </c>
      <c r="P982" t="s">
        <v>37</v>
      </c>
      <c r="Q982" t="s">
        <v>65</v>
      </c>
      <c r="R982" s="2">
        <v>30405</v>
      </c>
      <c r="S982" t="s">
        <v>39</v>
      </c>
      <c r="T982" t="s">
        <v>612</v>
      </c>
      <c r="U982" t="s">
        <v>54</v>
      </c>
      <c r="V982">
        <v>1730</v>
      </c>
      <c r="W982" t="s">
        <v>55</v>
      </c>
      <c r="X982" t="s">
        <v>83</v>
      </c>
      <c r="Y982" t="s">
        <v>104</v>
      </c>
      <c r="Z982">
        <v>3</v>
      </c>
    </row>
    <row r="983" spans="1:26" x14ac:dyDescent="0.25">
      <c r="A983">
        <v>1408</v>
      </c>
      <c r="B983" t="s">
        <v>4062</v>
      </c>
      <c r="C983" t="s">
        <v>4063</v>
      </c>
      <c r="D983" s="1">
        <v>44272</v>
      </c>
      <c r="F983" t="s">
        <v>28</v>
      </c>
      <c r="G983" t="s">
        <v>4064</v>
      </c>
      <c r="H983" t="s">
        <v>4065</v>
      </c>
      <c r="I983" t="s">
        <v>61</v>
      </c>
      <c r="J983" t="s">
        <v>32</v>
      </c>
      <c r="K983" t="s">
        <v>33</v>
      </c>
      <c r="L983" t="s">
        <v>63</v>
      </c>
      <c r="M983" t="s">
        <v>51</v>
      </c>
      <c r="N983" t="s">
        <v>36</v>
      </c>
      <c r="P983" t="s">
        <v>37</v>
      </c>
      <c r="Q983" t="s">
        <v>89</v>
      </c>
      <c r="R983" s="2">
        <v>29558</v>
      </c>
      <c r="S983" t="s">
        <v>39</v>
      </c>
      <c r="T983" t="s">
        <v>6</v>
      </c>
      <c r="U983" t="s">
        <v>41</v>
      </c>
      <c r="V983">
        <v>2155</v>
      </c>
      <c r="W983" t="s">
        <v>73</v>
      </c>
      <c r="X983" t="s">
        <v>74</v>
      </c>
      <c r="Y983" t="s">
        <v>104</v>
      </c>
      <c r="Z983">
        <v>3</v>
      </c>
    </row>
    <row r="984" spans="1:26" x14ac:dyDescent="0.25">
      <c r="A984">
        <v>1409</v>
      </c>
      <c r="B984" t="s">
        <v>4066</v>
      </c>
      <c r="C984" t="s">
        <v>4067</v>
      </c>
      <c r="D984" s="1">
        <v>43535</v>
      </c>
      <c r="E984" s="1">
        <v>44445</v>
      </c>
      <c r="F984" t="s">
        <v>28</v>
      </c>
      <c r="G984" t="s">
        <v>4068</v>
      </c>
      <c r="H984" t="s">
        <v>4069</v>
      </c>
      <c r="I984" t="s">
        <v>138</v>
      </c>
      <c r="J984" t="s">
        <v>744</v>
      </c>
      <c r="K984" t="s">
        <v>62</v>
      </c>
      <c r="L984" t="s">
        <v>50</v>
      </c>
      <c r="M984" t="s">
        <v>51</v>
      </c>
      <c r="N984" t="s">
        <v>139</v>
      </c>
      <c r="O984" t="s">
        <v>4070</v>
      </c>
      <c r="P984" t="s">
        <v>37</v>
      </c>
      <c r="Q984" t="s">
        <v>80</v>
      </c>
      <c r="R984" s="2">
        <v>29678</v>
      </c>
      <c r="S984" t="s">
        <v>39</v>
      </c>
      <c r="T984" t="s">
        <v>102</v>
      </c>
      <c r="U984" t="s">
        <v>41</v>
      </c>
      <c r="V984">
        <v>2458</v>
      </c>
      <c r="W984" t="s">
        <v>73</v>
      </c>
      <c r="X984" t="s">
        <v>43</v>
      </c>
      <c r="Y984" t="s">
        <v>104</v>
      </c>
      <c r="Z984">
        <v>3</v>
      </c>
    </row>
    <row r="985" spans="1:26" x14ac:dyDescent="0.25">
      <c r="A985">
        <v>1410</v>
      </c>
      <c r="B985" t="s">
        <v>3477</v>
      </c>
      <c r="C985" t="s">
        <v>4071</v>
      </c>
      <c r="D985" s="1">
        <v>44617</v>
      </c>
      <c r="E985" s="1">
        <v>45044</v>
      </c>
      <c r="F985" t="s">
        <v>28</v>
      </c>
      <c r="G985" t="s">
        <v>4072</v>
      </c>
      <c r="H985" t="s">
        <v>4073</v>
      </c>
      <c r="I985" t="s">
        <v>132</v>
      </c>
      <c r="J985" t="s">
        <v>32</v>
      </c>
      <c r="K985" t="s">
        <v>33</v>
      </c>
      <c r="L985" t="s">
        <v>34</v>
      </c>
      <c r="M985" t="s">
        <v>35</v>
      </c>
      <c r="N985" t="s">
        <v>125</v>
      </c>
      <c r="O985" t="s">
        <v>4074</v>
      </c>
      <c r="P985" t="s">
        <v>37</v>
      </c>
      <c r="Q985" t="s">
        <v>304</v>
      </c>
      <c r="R985" s="2">
        <v>16657</v>
      </c>
      <c r="S985" t="s">
        <v>39</v>
      </c>
      <c r="T985" t="s">
        <v>82</v>
      </c>
      <c r="U985" t="s">
        <v>41</v>
      </c>
      <c r="V985">
        <v>26720</v>
      </c>
      <c r="W985" t="s">
        <v>42</v>
      </c>
      <c r="X985" t="s">
        <v>43</v>
      </c>
      <c r="Y985" t="s">
        <v>104</v>
      </c>
      <c r="Z985">
        <v>3</v>
      </c>
    </row>
    <row r="986" spans="1:26" x14ac:dyDescent="0.25">
      <c r="A986">
        <v>1411</v>
      </c>
      <c r="B986" t="s">
        <v>3797</v>
      </c>
      <c r="C986" t="s">
        <v>4075</v>
      </c>
      <c r="D986" s="1">
        <v>43648</v>
      </c>
      <c r="F986" t="s">
        <v>28</v>
      </c>
      <c r="G986" t="s">
        <v>4076</v>
      </c>
      <c r="H986" t="s">
        <v>4077</v>
      </c>
      <c r="I986" t="s">
        <v>49</v>
      </c>
      <c r="J986" t="s">
        <v>32</v>
      </c>
      <c r="K986" t="s">
        <v>51</v>
      </c>
      <c r="L986" t="s">
        <v>34</v>
      </c>
      <c r="M986" t="s">
        <v>51</v>
      </c>
      <c r="N986" t="s">
        <v>36</v>
      </c>
      <c r="P986" t="s">
        <v>37</v>
      </c>
      <c r="Q986" t="s">
        <v>52</v>
      </c>
      <c r="R986" s="2">
        <v>29367</v>
      </c>
      <c r="S986" t="s">
        <v>39</v>
      </c>
      <c r="T986" t="s">
        <v>225</v>
      </c>
      <c r="U986" t="s">
        <v>41</v>
      </c>
      <c r="V986">
        <v>78612</v>
      </c>
      <c r="W986" t="s">
        <v>55</v>
      </c>
      <c r="X986" t="s">
        <v>83</v>
      </c>
      <c r="Y986" t="s">
        <v>104</v>
      </c>
      <c r="Z986">
        <v>3</v>
      </c>
    </row>
    <row r="987" spans="1:26" x14ac:dyDescent="0.25">
      <c r="A987">
        <v>1412</v>
      </c>
      <c r="B987" t="s">
        <v>4078</v>
      </c>
      <c r="C987" t="s">
        <v>353</v>
      </c>
      <c r="D987" s="1">
        <v>43636</v>
      </c>
      <c r="F987" t="s">
        <v>28</v>
      </c>
      <c r="G987" t="s">
        <v>4079</v>
      </c>
      <c r="H987" t="s">
        <v>4080</v>
      </c>
      <c r="I987" t="s">
        <v>138</v>
      </c>
      <c r="J987" t="s">
        <v>32</v>
      </c>
      <c r="K987" t="s">
        <v>51</v>
      </c>
      <c r="L987" t="s">
        <v>63</v>
      </c>
      <c r="M987" t="s">
        <v>62</v>
      </c>
      <c r="N987" t="s">
        <v>36</v>
      </c>
      <c r="P987" t="s">
        <v>37</v>
      </c>
      <c r="Q987" t="s">
        <v>89</v>
      </c>
      <c r="R987" s="2">
        <v>30213</v>
      </c>
      <c r="S987" t="s">
        <v>39</v>
      </c>
      <c r="T987" t="s">
        <v>4081</v>
      </c>
      <c r="U987" t="s">
        <v>41</v>
      </c>
      <c r="V987">
        <v>75935</v>
      </c>
      <c r="W987" t="s">
        <v>42</v>
      </c>
      <c r="X987" t="s">
        <v>43</v>
      </c>
      <c r="Y987" t="s">
        <v>104</v>
      </c>
      <c r="Z987">
        <v>3</v>
      </c>
    </row>
    <row r="988" spans="1:26" x14ac:dyDescent="0.25">
      <c r="A988">
        <v>1413</v>
      </c>
      <c r="B988" t="s">
        <v>1635</v>
      </c>
      <c r="C988" t="s">
        <v>4082</v>
      </c>
      <c r="D988" s="1">
        <v>43735</v>
      </c>
      <c r="E988" s="1">
        <v>44965</v>
      </c>
      <c r="F988" t="s">
        <v>28</v>
      </c>
      <c r="G988" t="s">
        <v>4083</v>
      </c>
      <c r="H988" t="s">
        <v>4084</v>
      </c>
      <c r="I988" t="s">
        <v>79</v>
      </c>
      <c r="J988" t="s">
        <v>32</v>
      </c>
      <c r="K988" t="s">
        <v>51</v>
      </c>
      <c r="L988" t="s">
        <v>50</v>
      </c>
      <c r="M988" t="s">
        <v>62</v>
      </c>
      <c r="N988" t="s">
        <v>139</v>
      </c>
      <c r="O988" t="s">
        <v>4085</v>
      </c>
      <c r="P988" t="s">
        <v>37</v>
      </c>
      <c r="Q988" t="s">
        <v>38</v>
      </c>
      <c r="R988" s="2">
        <v>15777</v>
      </c>
      <c r="S988" t="s">
        <v>39</v>
      </c>
      <c r="T988" t="s">
        <v>40</v>
      </c>
      <c r="U988" t="s">
        <v>54</v>
      </c>
      <c r="V988">
        <v>51599</v>
      </c>
      <c r="W988" t="s">
        <v>92</v>
      </c>
      <c r="X988" t="s">
        <v>43</v>
      </c>
      <c r="Y988" t="s">
        <v>235</v>
      </c>
      <c r="Z988">
        <v>3</v>
      </c>
    </row>
    <row r="989" spans="1:26" x14ac:dyDescent="0.25">
      <c r="A989">
        <v>1414</v>
      </c>
      <c r="B989" t="s">
        <v>4086</v>
      </c>
      <c r="C989" t="s">
        <v>4087</v>
      </c>
      <c r="D989" s="1">
        <v>44880</v>
      </c>
      <c r="E989" s="1">
        <v>45133</v>
      </c>
      <c r="F989" t="s">
        <v>28</v>
      </c>
      <c r="G989" t="s">
        <v>4088</v>
      </c>
      <c r="H989" t="s">
        <v>4089</v>
      </c>
      <c r="I989" t="s">
        <v>88</v>
      </c>
      <c r="J989" t="s">
        <v>32</v>
      </c>
      <c r="K989" t="s">
        <v>33</v>
      </c>
      <c r="L989" t="s">
        <v>34</v>
      </c>
      <c r="M989" t="s">
        <v>62</v>
      </c>
      <c r="N989" t="s">
        <v>98</v>
      </c>
      <c r="O989" t="s">
        <v>4090</v>
      </c>
      <c r="P989" t="s">
        <v>37</v>
      </c>
      <c r="Q989" t="s">
        <v>52</v>
      </c>
      <c r="R989" s="2">
        <v>24261</v>
      </c>
      <c r="S989" t="s">
        <v>39</v>
      </c>
      <c r="T989" t="s">
        <v>53</v>
      </c>
      <c r="U989" t="s">
        <v>54</v>
      </c>
      <c r="V989">
        <v>95839</v>
      </c>
      <c r="W989" t="s">
        <v>127</v>
      </c>
      <c r="X989" t="s">
        <v>83</v>
      </c>
      <c r="Y989" t="s">
        <v>104</v>
      </c>
      <c r="Z989">
        <v>3</v>
      </c>
    </row>
    <row r="990" spans="1:26" x14ac:dyDescent="0.25">
      <c r="A990">
        <v>1415</v>
      </c>
      <c r="B990" t="s">
        <v>4091</v>
      </c>
      <c r="C990" t="s">
        <v>4092</v>
      </c>
      <c r="D990" s="1">
        <v>44065</v>
      </c>
      <c r="F990" t="s">
        <v>28</v>
      </c>
      <c r="G990" t="s">
        <v>4093</v>
      </c>
      <c r="H990" t="s">
        <v>4094</v>
      </c>
      <c r="I990" t="s">
        <v>31</v>
      </c>
      <c r="J990" t="s">
        <v>32</v>
      </c>
      <c r="K990" t="s">
        <v>51</v>
      </c>
      <c r="L990" t="s">
        <v>50</v>
      </c>
      <c r="M990" t="s">
        <v>51</v>
      </c>
      <c r="N990" t="s">
        <v>36</v>
      </c>
      <c r="P990" t="s">
        <v>37</v>
      </c>
      <c r="Q990" t="s">
        <v>89</v>
      </c>
      <c r="R990" s="2">
        <v>28351</v>
      </c>
      <c r="S990" t="s">
        <v>39</v>
      </c>
      <c r="T990" t="s">
        <v>280</v>
      </c>
      <c r="U990" t="s">
        <v>54</v>
      </c>
      <c r="V990">
        <v>93199</v>
      </c>
      <c r="W990" t="s">
        <v>127</v>
      </c>
      <c r="X990" t="s">
        <v>103</v>
      </c>
      <c r="Y990" t="s">
        <v>104</v>
      </c>
      <c r="Z990">
        <v>3</v>
      </c>
    </row>
    <row r="991" spans="1:26" x14ac:dyDescent="0.25">
      <c r="A991">
        <v>1416</v>
      </c>
      <c r="B991" t="s">
        <v>56</v>
      </c>
      <c r="C991" t="s">
        <v>519</v>
      </c>
      <c r="D991" s="1">
        <v>43930</v>
      </c>
      <c r="F991" t="s">
        <v>28</v>
      </c>
      <c r="G991" t="s">
        <v>4095</v>
      </c>
      <c r="H991" t="s">
        <v>4096</v>
      </c>
      <c r="I991" t="s">
        <v>49</v>
      </c>
      <c r="J991" t="s">
        <v>32</v>
      </c>
      <c r="K991" t="s">
        <v>51</v>
      </c>
      <c r="L991" t="s">
        <v>63</v>
      </c>
      <c r="M991" t="s">
        <v>62</v>
      </c>
      <c r="N991" t="s">
        <v>36</v>
      </c>
      <c r="P991" t="s">
        <v>37</v>
      </c>
      <c r="Q991" t="s">
        <v>89</v>
      </c>
      <c r="R991" s="2">
        <v>19614</v>
      </c>
      <c r="S991" t="s">
        <v>39</v>
      </c>
      <c r="T991" t="s">
        <v>291</v>
      </c>
      <c r="U991" t="s">
        <v>54</v>
      </c>
      <c r="V991">
        <v>39796</v>
      </c>
      <c r="W991" t="s">
        <v>127</v>
      </c>
      <c r="X991" t="s">
        <v>43</v>
      </c>
      <c r="Y991" t="s">
        <v>104</v>
      </c>
      <c r="Z991">
        <v>3</v>
      </c>
    </row>
    <row r="992" spans="1:26" x14ac:dyDescent="0.25">
      <c r="A992">
        <v>1417</v>
      </c>
      <c r="B992" t="s">
        <v>4097</v>
      </c>
      <c r="C992" t="s">
        <v>3135</v>
      </c>
      <c r="D992" s="1">
        <v>44285</v>
      </c>
      <c r="F992" t="s">
        <v>28</v>
      </c>
      <c r="G992" t="s">
        <v>4098</v>
      </c>
      <c r="H992" t="s">
        <v>4099</v>
      </c>
      <c r="I992" t="s">
        <v>138</v>
      </c>
      <c r="J992" t="s">
        <v>32</v>
      </c>
      <c r="K992" t="s">
        <v>62</v>
      </c>
      <c r="L992" t="s">
        <v>34</v>
      </c>
      <c r="M992" t="s">
        <v>51</v>
      </c>
      <c r="N992" t="s">
        <v>36</v>
      </c>
      <c r="P992" t="s">
        <v>37</v>
      </c>
      <c r="Q992" t="s">
        <v>52</v>
      </c>
      <c r="R992" s="2">
        <v>17931</v>
      </c>
      <c r="S992" t="s">
        <v>39</v>
      </c>
      <c r="T992" t="s">
        <v>6</v>
      </c>
      <c r="U992" t="s">
        <v>41</v>
      </c>
      <c r="V992">
        <v>10875</v>
      </c>
      <c r="W992" t="s">
        <v>73</v>
      </c>
      <c r="X992" t="s">
        <v>74</v>
      </c>
      <c r="Y992" t="s">
        <v>104</v>
      </c>
      <c r="Z992">
        <v>3</v>
      </c>
    </row>
    <row r="993" spans="1:26" x14ac:dyDescent="0.25">
      <c r="A993">
        <v>1418</v>
      </c>
      <c r="B993" t="s">
        <v>4100</v>
      </c>
      <c r="C993" t="s">
        <v>3571</v>
      </c>
      <c r="D993" s="1">
        <v>43369</v>
      </c>
      <c r="F993" t="s">
        <v>28</v>
      </c>
      <c r="G993" t="s">
        <v>4101</v>
      </c>
      <c r="H993" t="s">
        <v>4102</v>
      </c>
      <c r="I993" t="s">
        <v>117</v>
      </c>
      <c r="J993" t="s">
        <v>32</v>
      </c>
      <c r="K993" t="s">
        <v>51</v>
      </c>
      <c r="L993" t="s">
        <v>34</v>
      </c>
      <c r="M993" t="s">
        <v>35</v>
      </c>
      <c r="N993" t="s">
        <v>36</v>
      </c>
      <c r="P993" t="s">
        <v>37</v>
      </c>
      <c r="Q993" t="s">
        <v>304</v>
      </c>
      <c r="R993" s="2">
        <v>36890</v>
      </c>
      <c r="S993" t="s">
        <v>39</v>
      </c>
      <c r="T993" t="s">
        <v>418</v>
      </c>
      <c r="U993" t="s">
        <v>41</v>
      </c>
      <c r="V993">
        <v>33720</v>
      </c>
      <c r="W993" t="s">
        <v>73</v>
      </c>
      <c r="X993" t="s">
        <v>83</v>
      </c>
      <c r="Y993" t="s">
        <v>235</v>
      </c>
      <c r="Z993">
        <v>3</v>
      </c>
    </row>
    <row r="994" spans="1:26" x14ac:dyDescent="0.25">
      <c r="A994">
        <v>1419</v>
      </c>
      <c r="B994" t="s">
        <v>4103</v>
      </c>
      <c r="C994" t="s">
        <v>1689</v>
      </c>
      <c r="D994" s="1">
        <v>45068</v>
      </c>
      <c r="F994" t="s">
        <v>28</v>
      </c>
      <c r="G994" t="s">
        <v>4104</v>
      </c>
      <c r="H994" t="s">
        <v>4105</v>
      </c>
      <c r="I994" t="s">
        <v>61</v>
      </c>
      <c r="J994" t="s">
        <v>32</v>
      </c>
      <c r="K994" t="s">
        <v>33</v>
      </c>
      <c r="L994" t="s">
        <v>34</v>
      </c>
      <c r="M994" t="s">
        <v>62</v>
      </c>
      <c r="N994" t="s">
        <v>36</v>
      </c>
      <c r="P994" t="s">
        <v>37</v>
      </c>
      <c r="Q994" t="s">
        <v>89</v>
      </c>
      <c r="R994" s="2">
        <v>30692</v>
      </c>
      <c r="S994" t="s">
        <v>39</v>
      </c>
      <c r="T994" t="s">
        <v>82</v>
      </c>
      <c r="U994" t="s">
        <v>41</v>
      </c>
      <c r="V994">
        <v>50647</v>
      </c>
      <c r="W994" t="s">
        <v>73</v>
      </c>
      <c r="X994" t="s">
        <v>103</v>
      </c>
      <c r="Y994" t="s">
        <v>104</v>
      </c>
      <c r="Z994">
        <v>3</v>
      </c>
    </row>
    <row r="995" spans="1:26" x14ac:dyDescent="0.25">
      <c r="A995">
        <v>1420</v>
      </c>
      <c r="B995" t="s">
        <v>4106</v>
      </c>
      <c r="C995" t="s">
        <v>1196</v>
      </c>
      <c r="D995" s="1">
        <v>44351</v>
      </c>
      <c r="F995" t="s">
        <v>28</v>
      </c>
      <c r="G995" t="s">
        <v>4107</v>
      </c>
      <c r="H995" t="s">
        <v>4108</v>
      </c>
      <c r="I995" t="s">
        <v>167</v>
      </c>
      <c r="J995" t="s">
        <v>32</v>
      </c>
      <c r="K995" t="s">
        <v>33</v>
      </c>
      <c r="L995" t="s">
        <v>63</v>
      </c>
      <c r="M995" t="s">
        <v>35</v>
      </c>
      <c r="N995" t="s">
        <v>36</v>
      </c>
      <c r="P995" t="s">
        <v>37</v>
      </c>
      <c r="Q995" t="s">
        <v>176</v>
      </c>
      <c r="R995" s="2">
        <v>18626</v>
      </c>
      <c r="S995" t="s">
        <v>39</v>
      </c>
      <c r="T995" t="s">
        <v>418</v>
      </c>
      <c r="U995" t="s">
        <v>41</v>
      </c>
      <c r="V995">
        <v>33776</v>
      </c>
      <c r="W995" t="s">
        <v>42</v>
      </c>
      <c r="X995" t="s">
        <v>103</v>
      </c>
      <c r="Y995" t="s">
        <v>104</v>
      </c>
      <c r="Z995">
        <v>3</v>
      </c>
    </row>
    <row r="996" spans="1:26" x14ac:dyDescent="0.25">
      <c r="A996">
        <v>1421</v>
      </c>
      <c r="B996" t="s">
        <v>4109</v>
      </c>
      <c r="C996" t="s">
        <v>1178</v>
      </c>
      <c r="D996" s="1">
        <v>43760</v>
      </c>
      <c r="E996" s="1">
        <v>45132</v>
      </c>
      <c r="F996" t="s">
        <v>28</v>
      </c>
      <c r="G996" t="s">
        <v>4110</v>
      </c>
      <c r="H996" t="s">
        <v>4111</v>
      </c>
      <c r="I996" t="s">
        <v>132</v>
      </c>
      <c r="J996" t="s">
        <v>32</v>
      </c>
      <c r="K996" t="s">
        <v>33</v>
      </c>
      <c r="L996" t="s">
        <v>34</v>
      </c>
      <c r="M996" t="s">
        <v>62</v>
      </c>
      <c r="N996" t="s">
        <v>98</v>
      </c>
      <c r="O996" t="s">
        <v>4112</v>
      </c>
      <c r="P996" t="s">
        <v>37</v>
      </c>
      <c r="Q996" t="s">
        <v>80</v>
      </c>
      <c r="R996" s="2">
        <v>17867</v>
      </c>
      <c r="S996" t="s">
        <v>39</v>
      </c>
      <c r="T996" t="s">
        <v>1257</v>
      </c>
      <c r="U996" t="s">
        <v>41</v>
      </c>
      <c r="V996">
        <v>24552</v>
      </c>
      <c r="W996" t="s">
        <v>73</v>
      </c>
      <c r="X996" t="s">
        <v>83</v>
      </c>
      <c r="Y996" t="s">
        <v>104</v>
      </c>
      <c r="Z996">
        <v>3</v>
      </c>
    </row>
    <row r="997" spans="1:26" x14ac:dyDescent="0.25">
      <c r="A997">
        <v>1422</v>
      </c>
      <c r="B997" t="s">
        <v>4113</v>
      </c>
      <c r="C997" t="s">
        <v>2063</v>
      </c>
      <c r="D997" s="1">
        <v>43742</v>
      </c>
      <c r="E997" s="1">
        <v>44122</v>
      </c>
      <c r="F997" t="s">
        <v>28</v>
      </c>
      <c r="G997" t="s">
        <v>4114</v>
      </c>
      <c r="H997" t="s">
        <v>4115</v>
      </c>
      <c r="I997" t="s">
        <v>79</v>
      </c>
      <c r="J997" t="s">
        <v>197</v>
      </c>
      <c r="K997" t="s">
        <v>62</v>
      </c>
      <c r="L997" t="s">
        <v>63</v>
      </c>
      <c r="M997" t="s">
        <v>62</v>
      </c>
      <c r="N997" t="s">
        <v>98</v>
      </c>
      <c r="O997" t="s">
        <v>4116</v>
      </c>
      <c r="P997" t="s">
        <v>37</v>
      </c>
      <c r="Q997" t="s">
        <v>1011</v>
      </c>
      <c r="R997" s="2">
        <v>34609</v>
      </c>
      <c r="S997" t="s">
        <v>39</v>
      </c>
      <c r="T997" t="s">
        <v>102</v>
      </c>
      <c r="U997" t="s">
        <v>41</v>
      </c>
      <c r="V997">
        <v>6933</v>
      </c>
      <c r="W997" t="s">
        <v>55</v>
      </c>
      <c r="X997" t="s">
        <v>103</v>
      </c>
      <c r="Y997" t="s">
        <v>235</v>
      </c>
      <c r="Z997">
        <v>3</v>
      </c>
    </row>
    <row r="998" spans="1:26" x14ac:dyDescent="0.25">
      <c r="A998">
        <v>1423</v>
      </c>
      <c r="B998" t="s">
        <v>4117</v>
      </c>
      <c r="C998" t="s">
        <v>3494</v>
      </c>
      <c r="D998" s="1">
        <v>44737</v>
      </c>
      <c r="F998" t="s">
        <v>28</v>
      </c>
      <c r="G998" t="s">
        <v>4118</v>
      </c>
      <c r="H998" t="s">
        <v>4119</v>
      </c>
      <c r="I998" t="s">
        <v>97</v>
      </c>
      <c r="J998" t="s">
        <v>32</v>
      </c>
      <c r="K998" t="s">
        <v>62</v>
      </c>
      <c r="L998" t="s">
        <v>50</v>
      </c>
      <c r="M998" t="s">
        <v>62</v>
      </c>
      <c r="N998" t="s">
        <v>36</v>
      </c>
      <c r="P998" t="s">
        <v>37</v>
      </c>
      <c r="Q998" t="s">
        <v>52</v>
      </c>
      <c r="R998" s="2">
        <v>33675</v>
      </c>
      <c r="S998" t="s">
        <v>39</v>
      </c>
      <c r="T998" t="s">
        <v>82</v>
      </c>
      <c r="U998" t="s">
        <v>41</v>
      </c>
      <c r="V998">
        <v>3012</v>
      </c>
      <c r="W998" t="s">
        <v>42</v>
      </c>
      <c r="X998" t="s">
        <v>74</v>
      </c>
      <c r="Y998" t="s">
        <v>235</v>
      </c>
      <c r="Z998">
        <v>3</v>
      </c>
    </row>
    <row r="999" spans="1:26" x14ac:dyDescent="0.25">
      <c r="A999">
        <v>1424</v>
      </c>
      <c r="B999" t="s">
        <v>3242</v>
      </c>
      <c r="C999" t="s">
        <v>4120</v>
      </c>
      <c r="D999" s="1">
        <v>44517</v>
      </c>
      <c r="E999" s="1">
        <v>44776</v>
      </c>
      <c r="F999" t="s">
        <v>28</v>
      </c>
      <c r="G999" t="s">
        <v>4121</v>
      </c>
      <c r="H999" t="s">
        <v>4122</v>
      </c>
      <c r="I999" t="s">
        <v>88</v>
      </c>
      <c r="J999" t="s">
        <v>1804</v>
      </c>
      <c r="K999" t="s">
        <v>62</v>
      </c>
      <c r="L999" t="s">
        <v>63</v>
      </c>
      <c r="M999" t="s">
        <v>51</v>
      </c>
      <c r="N999" t="s">
        <v>174</v>
      </c>
      <c r="O999" t="s">
        <v>4123</v>
      </c>
      <c r="P999" t="s">
        <v>37</v>
      </c>
      <c r="Q999" t="s">
        <v>80</v>
      </c>
      <c r="R999" s="2">
        <v>30293</v>
      </c>
      <c r="S999" t="s">
        <v>39</v>
      </c>
      <c r="T999" t="s">
        <v>82</v>
      </c>
      <c r="U999" t="s">
        <v>41</v>
      </c>
      <c r="V999">
        <v>60993</v>
      </c>
      <c r="W999" t="s">
        <v>127</v>
      </c>
      <c r="X999" t="s">
        <v>83</v>
      </c>
      <c r="Y999" t="s">
        <v>235</v>
      </c>
      <c r="Z999">
        <v>3</v>
      </c>
    </row>
    <row r="1000" spans="1:26" x14ac:dyDescent="0.25">
      <c r="A1000">
        <v>1425</v>
      </c>
      <c r="B1000" t="s">
        <v>4124</v>
      </c>
      <c r="C1000" t="s">
        <v>4125</v>
      </c>
      <c r="D1000" s="1">
        <v>43681</v>
      </c>
      <c r="F1000" t="s">
        <v>28</v>
      </c>
      <c r="G1000" t="s">
        <v>4126</v>
      </c>
      <c r="H1000" t="s">
        <v>4127</v>
      </c>
      <c r="I1000" t="s">
        <v>31</v>
      </c>
      <c r="J1000" t="s">
        <v>32</v>
      </c>
      <c r="K1000" t="s">
        <v>51</v>
      </c>
      <c r="L1000" t="s">
        <v>63</v>
      </c>
      <c r="M1000" t="s">
        <v>62</v>
      </c>
      <c r="N1000" t="s">
        <v>36</v>
      </c>
      <c r="P1000" t="s">
        <v>37</v>
      </c>
      <c r="Q1000" t="s">
        <v>89</v>
      </c>
      <c r="R1000" s="2">
        <v>15513</v>
      </c>
      <c r="S1000" t="s">
        <v>39</v>
      </c>
      <c r="T1000" t="s">
        <v>102</v>
      </c>
      <c r="U1000" t="s">
        <v>41</v>
      </c>
      <c r="V1000">
        <v>10504</v>
      </c>
      <c r="W1000" t="s">
        <v>92</v>
      </c>
      <c r="X1000" t="s">
        <v>74</v>
      </c>
      <c r="Y1000" t="s">
        <v>235</v>
      </c>
      <c r="Z1000">
        <v>3</v>
      </c>
    </row>
    <row r="1001" spans="1:26" x14ac:dyDescent="0.25">
      <c r="A1001">
        <v>1426</v>
      </c>
      <c r="B1001" t="s">
        <v>523</v>
      </c>
      <c r="C1001" t="s">
        <v>954</v>
      </c>
      <c r="D1001" s="1">
        <v>44628</v>
      </c>
      <c r="E1001" s="1">
        <v>44877</v>
      </c>
      <c r="F1001" t="s">
        <v>28</v>
      </c>
      <c r="G1001" t="s">
        <v>4128</v>
      </c>
      <c r="H1001" t="s">
        <v>4129</v>
      </c>
      <c r="I1001" t="s">
        <v>49</v>
      </c>
      <c r="J1001" t="s">
        <v>744</v>
      </c>
      <c r="K1001" t="s">
        <v>62</v>
      </c>
      <c r="L1001" t="s">
        <v>50</v>
      </c>
      <c r="M1001" t="s">
        <v>62</v>
      </c>
      <c r="N1001" t="s">
        <v>139</v>
      </c>
      <c r="O1001" t="s">
        <v>4130</v>
      </c>
      <c r="P1001" t="s">
        <v>37</v>
      </c>
      <c r="Q1001" t="s">
        <v>80</v>
      </c>
      <c r="R1001" s="2">
        <v>36726</v>
      </c>
      <c r="S1001" t="s">
        <v>39</v>
      </c>
      <c r="T1001" t="s">
        <v>102</v>
      </c>
      <c r="U1001" t="s">
        <v>41</v>
      </c>
      <c r="V1001">
        <v>11397</v>
      </c>
      <c r="W1001" t="s">
        <v>55</v>
      </c>
      <c r="X1001" t="s">
        <v>43</v>
      </c>
      <c r="Y1001" t="s">
        <v>104</v>
      </c>
      <c r="Z1001">
        <v>3</v>
      </c>
    </row>
    <row r="1002" spans="1:26" x14ac:dyDescent="0.25">
      <c r="A1002">
        <v>1427</v>
      </c>
      <c r="B1002" t="s">
        <v>730</v>
      </c>
      <c r="C1002" t="s">
        <v>3053</v>
      </c>
      <c r="D1002" s="1">
        <v>43518</v>
      </c>
      <c r="F1002" t="s">
        <v>727</v>
      </c>
      <c r="G1002" t="s">
        <v>4131</v>
      </c>
      <c r="H1002" t="s">
        <v>4132</v>
      </c>
      <c r="I1002" t="s">
        <v>31</v>
      </c>
      <c r="J1002" t="s">
        <v>32</v>
      </c>
      <c r="K1002" t="s">
        <v>62</v>
      </c>
      <c r="L1002" t="s">
        <v>50</v>
      </c>
      <c r="M1002" t="s">
        <v>51</v>
      </c>
      <c r="N1002" t="s">
        <v>36</v>
      </c>
      <c r="P1002" t="s">
        <v>37</v>
      </c>
      <c r="Q1002" t="s">
        <v>110</v>
      </c>
      <c r="R1002" s="2">
        <v>19488</v>
      </c>
      <c r="S1002" t="s">
        <v>39</v>
      </c>
      <c r="T1002" t="s">
        <v>418</v>
      </c>
      <c r="U1002" t="s">
        <v>54</v>
      </c>
      <c r="V1002">
        <v>96208</v>
      </c>
      <c r="W1002" t="s">
        <v>127</v>
      </c>
      <c r="X1002" t="s">
        <v>103</v>
      </c>
      <c r="Y1002" t="s">
        <v>235</v>
      </c>
      <c r="Z1002">
        <v>3</v>
      </c>
    </row>
    <row r="1003" spans="1:26" x14ac:dyDescent="0.25">
      <c r="A1003">
        <v>1428</v>
      </c>
      <c r="B1003" t="s">
        <v>4133</v>
      </c>
      <c r="C1003" t="s">
        <v>4134</v>
      </c>
      <c r="D1003" s="1">
        <v>44903</v>
      </c>
      <c r="F1003" t="s">
        <v>727</v>
      </c>
      <c r="G1003" t="s">
        <v>4135</v>
      </c>
      <c r="H1003" t="s">
        <v>4136</v>
      </c>
      <c r="I1003" t="s">
        <v>132</v>
      </c>
      <c r="J1003" t="s">
        <v>32</v>
      </c>
      <c r="K1003" t="s">
        <v>62</v>
      </c>
      <c r="L1003" t="s">
        <v>34</v>
      </c>
      <c r="M1003" t="s">
        <v>51</v>
      </c>
      <c r="N1003" t="s">
        <v>36</v>
      </c>
      <c r="P1003" t="s">
        <v>37</v>
      </c>
      <c r="Q1003" t="s">
        <v>118</v>
      </c>
      <c r="R1003" s="2">
        <v>25625</v>
      </c>
      <c r="S1003" t="s">
        <v>39</v>
      </c>
      <c r="T1003" t="s">
        <v>183</v>
      </c>
      <c r="U1003" t="s">
        <v>54</v>
      </c>
      <c r="V1003">
        <v>76607</v>
      </c>
      <c r="W1003" t="s">
        <v>42</v>
      </c>
      <c r="X1003" t="s">
        <v>103</v>
      </c>
      <c r="Y1003" t="s">
        <v>104</v>
      </c>
      <c r="Z1003">
        <v>3</v>
      </c>
    </row>
    <row r="1004" spans="1:26" x14ac:dyDescent="0.25">
      <c r="A1004">
        <v>1429</v>
      </c>
      <c r="B1004" t="s">
        <v>1548</v>
      </c>
      <c r="C1004" t="s">
        <v>1585</v>
      </c>
      <c r="D1004" s="1">
        <v>43791</v>
      </c>
      <c r="E1004" s="1">
        <v>44632</v>
      </c>
      <c r="F1004" t="s">
        <v>727</v>
      </c>
      <c r="G1004" t="s">
        <v>4137</v>
      </c>
      <c r="H1004" t="s">
        <v>4138</v>
      </c>
      <c r="I1004" t="s">
        <v>49</v>
      </c>
      <c r="J1004" t="s">
        <v>744</v>
      </c>
      <c r="K1004" t="s">
        <v>33</v>
      </c>
      <c r="L1004" t="s">
        <v>63</v>
      </c>
      <c r="M1004" t="s">
        <v>35</v>
      </c>
      <c r="N1004" t="s">
        <v>125</v>
      </c>
      <c r="O1004" t="s">
        <v>4139</v>
      </c>
      <c r="P1004" t="s">
        <v>37</v>
      </c>
      <c r="Q1004" t="s">
        <v>89</v>
      </c>
      <c r="R1004" s="2">
        <v>16317</v>
      </c>
      <c r="S1004" t="s">
        <v>39</v>
      </c>
      <c r="T1004" t="s">
        <v>102</v>
      </c>
      <c r="U1004" t="s">
        <v>41</v>
      </c>
      <c r="V1004">
        <v>6668</v>
      </c>
      <c r="W1004" t="s">
        <v>55</v>
      </c>
      <c r="X1004" t="s">
        <v>103</v>
      </c>
      <c r="Y1004" t="s">
        <v>104</v>
      </c>
      <c r="Z1004">
        <v>3</v>
      </c>
    </row>
    <row r="1005" spans="1:26" x14ac:dyDescent="0.25">
      <c r="A1005">
        <v>1430</v>
      </c>
      <c r="B1005" t="s">
        <v>4140</v>
      </c>
      <c r="C1005" t="s">
        <v>4141</v>
      </c>
      <c r="D1005" s="1">
        <v>44970</v>
      </c>
      <c r="E1005" s="1">
        <v>44988</v>
      </c>
      <c r="F1005" t="s">
        <v>727</v>
      </c>
      <c r="G1005" t="s">
        <v>4142</v>
      </c>
      <c r="H1005" t="s">
        <v>4143</v>
      </c>
      <c r="I1005" t="s">
        <v>138</v>
      </c>
      <c r="J1005" t="s">
        <v>744</v>
      </c>
      <c r="K1005" t="s">
        <v>51</v>
      </c>
      <c r="L1005" t="s">
        <v>50</v>
      </c>
      <c r="M1005" t="s">
        <v>35</v>
      </c>
      <c r="N1005" t="s">
        <v>98</v>
      </c>
      <c r="O1005" t="s">
        <v>4144</v>
      </c>
      <c r="P1005" t="s">
        <v>37</v>
      </c>
      <c r="Q1005" t="s">
        <v>503</v>
      </c>
      <c r="R1005" s="2">
        <v>21569</v>
      </c>
      <c r="S1005" t="s">
        <v>39</v>
      </c>
      <c r="T1005" t="s">
        <v>3106</v>
      </c>
      <c r="U1005" t="s">
        <v>41</v>
      </c>
      <c r="V1005">
        <v>36785</v>
      </c>
      <c r="W1005" t="s">
        <v>127</v>
      </c>
      <c r="X1005" t="s">
        <v>74</v>
      </c>
      <c r="Y1005" t="s">
        <v>235</v>
      </c>
      <c r="Z1005">
        <v>3</v>
      </c>
    </row>
    <row r="1006" spans="1:26" x14ac:dyDescent="0.25">
      <c r="A1006">
        <v>1431</v>
      </c>
      <c r="B1006" t="s">
        <v>4145</v>
      </c>
      <c r="C1006" t="s">
        <v>1535</v>
      </c>
      <c r="D1006" s="1">
        <v>43539</v>
      </c>
      <c r="F1006" t="s">
        <v>727</v>
      </c>
      <c r="G1006" t="s">
        <v>4146</v>
      </c>
      <c r="H1006" t="s">
        <v>4147</v>
      </c>
      <c r="I1006" t="s">
        <v>79</v>
      </c>
      <c r="J1006" t="s">
        <v>32</v>
      </c>
      <c r="K1006" t="s">
        <v>62</v>
      </c>
      <c r="L1006" t="s">
        <v>63</v>
      </c>
      <c r="M1006" t="s">
        <v>62</v>
      </c>
      <c r="N1006" t="s">
        <v>36</v>
      </c>
      <c r="P1006" t="s">
        <v>37</v>
      </c>
      <c r="Q1006" t="s">
        <v>89</v>
      </c>
      <c r="R1006" s="2">
        <v>18932</v>
      </c>
      <c r="S1006" t="s">
        <v>39</v>
      </c>
      <c r="T1006" t="s">
        <v>82</v>
      </c>
      <c r="U1006" t="s">
        <v>41</v>
      </c>
      <c r="V1006">
        <v>16451</v>
      </c>
      <c r="W1006" t="s">
        <v>92</v>
      </c>
      <c r="X1006" t="s">
        <v>43</v>
      </c>
      <c r="Y1006" t="s">
        <v>104</v>
      </c>
      <c r="Z1006">
        <v>3</v>
      </c>
    </row>
    <row r="1007" spans="1:26" x14ac:dyDescent="0.25">
      <c r="A1007">
        <v>1432</v>
      </c>
      <c r="B1007" t="s">
        <v>4148</v>
      </c>
      <c r="C1007" t="s">
        <v>4149</v>
      </c>
      <c r="D1007" s="1">
        <v>43664</v>
      </c>
      <c r="F1007" t="s">
        <v>727</v>
      </c>
      <c r="G1007" t="s">
        <v>4150</v>
      </c>
      <c r="H1007" t="s">
        <v>4151</v>
      </c>
      <c r="I1007" t="s">
        <v>167</v>
      </c>
      <c r="J1007" t="s">
        <v>32</v>
      </c>
      <c r="K1007" t="s">
        <v>33</v>
      </c>
      <c r="L1007" t="s">
        <v>50</v>
      </c>
      <c r="M1007" t="s">
        <v>51</v>
      </c>
      <c r="N1007" t="s">
        <v>36</v>
      </c>
      <c r="P1007" t="s">
        <v>37</v>
      </c>
      <c r="Q1007" t="s">
        <v>176</v>
      </c>
      <c r="R1007" s="2">
        <v>33448</v>
      </c>
      <c r="S1007" t="s">
        <v>39</v>
      </c>
      <c r="T1007" t="s">
        <v>1257</v>
      </c>
      <c r="U1007" t="s">
        <v>54</v>
      </c>
      <c r="V1007">
        <v>96784</v>
      </c>
      <c r="W1007" t="s">
        <v>42</v>
      </c>
      <c r="X1007" t="s">
        <v>83</v>
      </c>
      <c r="Y1007" t="s">
        <v>104</v>
      </c>
      <c r="Z1007">
        <v>3</v>
      </c>
    </row>
    <row r="1008" spans="1:26" x14ac:dyDescent="0.25">
      <c r="A1008">
        <v>1433</v>
      </c>
      <c r="B1008" t="s">
        <v>4152</v>
      </c>
      <c r="C1008" t="s">
        <v>3735</v>
      </c>
      <c r="D1008" s="1">
        <v>44295</v>
      </c>
      <c r="E1008" s="1">
        <v>44528</v>
      </c>
      <c r="F1008" t="s">
        <v>28</v>
      </c>
      <c r="G1008" t="s">
        <v>4153</v>
      </c>
      <c r="H1008" t="s">
        <v>4154</v>
      </c>
      <c r="I1008" t="s">
        <v>132</v>
      </c>
      <c r="J1008" t="s">
        <v>32</v>
      </c>
      <c r="K1008" t="s">
        <v>51</v>
      </c>
      <c r="L1008" t="s">
        <v>34</v>
      </c>
      <c r="M1008" t="s">
        <v>51</v>
      </c>
      <c r="N1008" t="s">
        <v>174</v>
      </c>
      <c r="O1008" t="s">
        <v>4155</v>
      </c>
      <c r="P1008" t="s">
        <v>37</v>
      </c>
      <c r="Q1008" t="s">
        <v>80</v>
      </c>
      <c r="R1008" s="2">
        <v>34936</v>
      </c>
      <c r="S1008" t="s">
        <v>39</v>
      </c>
      <c r="T1008" t="s">
        <v>72</v>
      </c>
      <c r="U1008" t="s">
        <v>41</v>
      </c>
      <c r="V1008">
        <v>40314</v>
      </c>
      <c r="W1008" t="s">
        <v>42</v>
      </c>
      <c r="X1008" t="s">
        <v>43</v>
      </c>
      <c r="Y1008" t="s">
        <v>235</v>
      </c>
      <c r="Z1008">
        <v>3</v>
      </c>
    </row>
    <row r="1009" spans="1:26" x14ac:dyDescent="0.25">
      <c r="A1009">
        <v>1434</v>
      </c>
      <c r="B1009" t="s">
        <v>4156</v>
      </c>
      <c r="C1009" t="s">
        <v>1716</v>
      </c>
      <c r="D1009" s="1">
        <v>43464</v>
      </c>
      <c r="E1009" s="1">
        <v>45015</v>
      </c>
      <c r="F1009" t="s">
        <v>28</v>
      </c>
      <c r="G1009" t="s">
        <v>4157</v>
      </c>
      <c r="H1009" t="s">
        <v>4158</v>
      </c>
      <c r="I1009" t="s">
        <v>49</v>
      </c>
      <c r="J1009" t="s">
        <v>32</v>
      </c>
      <c r="K1009" t="s">
        <v>51</v>
      </c>
      <c r="L1009" t="s">
        <v>34</v>
      </c>
      <c r="M1009" t="s">
        <v>51</v>
      </c>
      <c r="N1009" t="s">
        <v>174</v>
      </c>
      <c r="O1009" t="s">
        <v>4159</v>
      </c>
      <c r="P1009" t="s">
        <v>37</v>
      </c>
      <c r="Q1009" t="s">
        <v>147</v>
      </c>
      <c r="R1009" s="2">
        <v>31774</v>
      </c>
      <c r="S1009" t="s">
        <v>39</v>
      </c>
      <c r="T1009" t="s">
        <v>149</v>
      </c>
      <c r="U1009" t="s">
        <v>41</v>
      </c>
      <c r="V1009">
        <v>88408</v>
      </c>
      <c r="W1009" t="s">
        <v>42</v>
      </c>
      <c r="X1009" t="s">
        <v>103</v>
      </c>
      <c r="Y1009" t="s">
        <v>104</v>
      </c>
      <c r="Z1009">
        <v>3</v>
      </c>
    </row>
    <row r="1010" spans="1:26" x14ac:dyDescent="0.25">
      <c r="A1010">
        <v>1435</v>
      </c>
      <c r="B1010" t="s">
        <v>2789</v>
      </c>
      <c r="C1010" t="s">
        <v>4160</v>
      </c>
      <c r="D1010" s="1">
        <v>44407</v>
      </c>
      <c r="F1010" t="s">
        <v>28</v>
      </c>
      <c r="G1010" t="s">
        <v>4161</v>
      </c>
      <c r="H1010" t="s">
        <v>4162</v>
      </c>
      <c r="I1010" t="s">
        <v>138</v>
      </c>
      <c r="J1010" t="s">
        <v>32</v>
      </c>
      <c r="K1010" t="s">
        <v>33</v>
      </c>
      <c r="L1010" t="s">
        <v>34</v>
      </c>
      <c r="M1010" t="s">
        <v>35</v>
      </c>
      <c r="N1010" t="s">
        <v>36</v>
      </c>
      <c r="P1010" t="s">
        <v>37</v>
      </c>
      <c r="Q1010" t="s">
        <v>89</v>
      </c>
      <c r="R1010" s="2">
        <v>36128</v>
      </c>
      <c r="S1010" t="s">
        <v>39</v>
      </c>
      <c r="T1010" t="s">
        <v>82</v>
      </c>
      <c r="U1010" t="s">
        <v>41</v>
      </c>
      <c r="V1010">
        <v>70770</v>
      </c>
      <c r="W1010" t="s">
        <v>55</v>
      </c>
      <c r="X1010" t="s">
        <v>74</v>
      </c>
      <c r="Y1010" t="s">
        <v>104</v>
      </c>
      <c r="Z1010">
        <v>3</v>
      </c>
    </row>
    <row r="1011" spans="1:26" x14ac:dyDescent="0.25">
      <c r="A1011">
        <v>1436</v>
      </c>
      <c r="B1011" t="s">
        <v>4163</v>
      </c>
      <c r="C1011" t="s">
        <v>4164</v>
      </c>
      <c r="D1011" s="1">
        <v>44862</v>
      </c>
      <c r="F1011" t="s">
        <v>28</v>
      </c>
      <c r="G1011" t="s">
        <v>4165</v>
      </c>
      <c r="H1011" t="s">
        <v>4166</v>
      </c>
      <c r="I1011" t="s">
        <v>79</v>
      </c>
      <c r="J1011" t="s">
        <v>32</v>
      </c>
      <c r="K1011" t="s">
        <v>62</v>
      </c>
      <c r="L1011" t="s">
        <v>34</v>
      </c>
      <c r="M1011" t="s">
        <v>35</v>
      </c>
      <c r="N1011" t="s">
        <v>36</v>
      </c>
      <c r="P1011" t="s">
        <v>37</v>
      </c>
      <c r="Q1011" t="s">
        <v>89</v>
      </c>
      <c r="R1011" s="2">
        <v>32655</v>
      </c>
      <c r="S1011" t="s">
        <v>39</v>
      </c>
      <c r="T1011" t="s">
        <v>82</v>
      </c>
      <c r="U1011" t="s">
        <v>54</v>
      </c>
      <c r="V1011">
        <v>35871</v>
      </c>
      <c r="W1011" t="s">
        <v>55</v>
      </c>
      <c r="X1011" t="s">
        <v>83</v>
      </c>
      <c r="Y1011" t="s">
        <v>235</v>
      </c>
      <c r="Z1011">
        <v>3</v>
      </c>
    </row>
    <row r="1012" spans="1:26" x14ac:dyDescent="0.25">
      <c r="A1012">
        <v>1437</v>
      </c>
      <c r="B1012" t="s">
        <v>2041</v>
      </c>
      <c r="C1012" t="s">
        <v>4167</v>
      </c>
      <c r="D1012" s="1">
        <v>44133</v>
      </c>
      <c r="F1012" t="s">
        <v>28</v>
      </c>
      <c r="G1012" t="s">
        <v>4168</v>
      </c>
      <c r="H1012" t="s">
        <v>4169</v>
      </c>
      <c r="I1012" t="s">
        <v>167</v>
      </c>
      <c r="J1012" t="s">
        <v>32</v>
      </c>
      <c r="K1012" t="s">
        <v>33</v>
      </c>
      <c r="L1012" t="s">
        <v>34</v>
      </c>
      <c r="M1012" t="s">
        <v>35</v>
      </c>
      <c r="N1012" t="s">
        <v>36</v>
      </c>
      <c r="P1012" t="s">
        <v>37</v>
      </c>
      <c r="Q1012" t="s">
        <v>176</v>
      </c>
      <c r="R1012" s="2">
        <v>35241</v>
      </c>
      <c r="S1012" t="s">
        <v>39</v>
      </c>
      <c r="T1012" t="s">
        <v>242</v>
      </c>
      <c r="U1012" t="s">
        <v>54</v>
      </c>
      <c r="V1012">
        <v>13357</v>
      </c>
      <c r="W1012" t="s">
        <v>127</v>
      </c>
      <c r="X1012" t="s">
        <v>74</v>
      </c>
      <c r="Y1012" t="s">
        <v>104</v>
      </c>
      <c r="Z1012">
        <v>3</v>
      </c>
    </row>
    <row r="1013" spans="1:26" x14ac:dyDescent="0.25">
      <c r="A1013">
        <v>1438</v>
      </c>
      <c r="B1013" t="s">
        <v>4170</v>
      </c>
      <c r="C1013" t="s">
        <v>4171</v>
      </c>
      <c r="D1013" s="1">
        <v>45002</v>
      </c>
      <c r="E1013" s="1">
        <v>45007</v>
      </c>
      <c r="F1013" t="s">
        <v>28</v>
      </c>
      <c r="G1013" t="s">
        <v>4172</v>
      </c>
      <c r="H1013" t="s">
        <v>4173</v>
      </c>
      <c r="I1013" t="s">
        <v>97</v>
      </c>
      <c r="J1013" t="s">
        <v>32</v>
      </c>
      <c r="K1013" t="s">
        <v>33</v>
      </c>
      <c r="L1013" t="s">
        <v>63</v>
      </c>
      <c r="M1013" t="s">
        <v>51</v>
      </c>
      <c r="N1013" t="s">
        <v>174</v>
      </c>
      <c r="O1013" t="s">
        <v>4174</v>
      </c>
      <c r="P1013" t="s">
        <v>37</v>
      </c>
      <c r="Q1013" t="s">
        <v>89</v>
      </c>
      <c r="R1013" s="2">
        <v>28475</v>
      </c>
      <c r="S1013" t="s">
        <v>39</v>
      </c>
      <c r="T1013" t="s">
        <v>225</v>
      </c>
      <c r="U1013" t="s">
        <v>54</v>
      </c>
      <c r="V1013">
        <v>51453</v>
      </c>
      <c r="W1013" t="s">
        <v>127</v>
      </c>
      <c r="X1013" t="s">
        <v>83</v>
      </c>
      <c r="Y1013" t="s">
        <v>104</v>
      </c>
      <c r="Z1013">
        <v>3</v>
      </c>
    </row>
    <row r="1014" spans="1:26" x14ac:dyDescent="0.25">
      <c r="A1014">
        <v>1439</v>
      </c>
      <c r="B1014" t="s">
        <v>4175</v>
      </c>
      <c r="C1014" t="s">
        <v>4176</v>
      </c>
      <c r="D1014" s="1">
        <v>44762</v>
      </c>
      <c r="E1014" s="1">
        <v>45042</v>
      </c>
      <c r="F1014" t="s">
        <v>28</v>
      </c>
      <c r="G1014" t="s">
        <v>4177</v>
      </c>
      <c r="H1014" t="s">
        <v>4178</v>
      </c>
      <c r="I1014" t="s">
        <v>117</v>
      </c>
      <c r="J1014" t="s">
        <v>32</v>
      </c>
      <c r="K1014" t="s">
        <v>62</v>
      </c>
      <c r="L1014" t="s">
        <v>50</v>
      </c>
      <c r="M1014" t="s">
        <v>35</v>
      </c>
      <c r="N1014" t="s">
        <v>174</v>
      </c>
      <c r="O1014" t="s">
        <v>4179</v>
      </c>
      <c r="P1014" t="s">
        <v>37</v>
      </c>
      <c r="Q1014" t="s">
        <v>80</v>
      </c>
      <c r="R1014" s="2">
        <v>32166</v>
      </c>
      <c r="S1014" t="s">
        <v>39</v>
      </c>
      <c r="T1014" t="s">
        <v>82</v>
      </c>
      <c r="U1014" t="s">
        <v>41</v>
      </c>
      <c r="V1014">
        <v>76246</v>
      </c>
      <c r="W1014" t="s">
        <v>127</v>
      </c>
      <c r="X1014" t="s">
        <v>43</v>
      </c>
      <c r="Y1014" t="s">
        <v>235</v>
      </c>
      <c r="Z1014">
        <v>3</v>
      </c>
    </row>
    <row r="1015" spans="1:26" x14ac:dyDescent="0.25">
      <c r="A1015">
        <v>1440</v>
      </c>
      <c r="B1015" t="s">
        <v>4180</v>
      </c>
      <c r="C1015" t="s">
        <v>4181</v>
      </c>
      <c r="D1015" s="1">
        <v>45142</v>
      </c>
      <c r="F1015" t="s">
        <v>28</v>
      </c>
      <c r="G1015" t="s">
        <v>4182</v>
      </c>
      <c r="H1015" t="s">
        <v>4183</v>
      </c>
      <c r="I1015" t="s">
        <v>61</v>
      </c>
      <c r="J1015" t="s">
        <v>32</v>
      </c>
      <c r="K1015" t="s">
        <v>51</v>
      </c>
      <c r="L1015" t="s">
        <v>50</v>
      </c>
      <c r="M1015" t="s">
        <v>35</v>
      </c>
      <c r="N1015" t="s">
        <v>36</v>
      </c>
      <c r="P1015" t="s">
        <v>37</v>
      </c>
      <c r="Q1015" t="s">
        <v>89</v>
      </c>
      <c r="R1015" s="2">
        <v>35482</v>
      </c>
      <c r="S1015" t="s">
        <v>39</v>
      </c>
      <c r="T1015" t="s">
        <v>91</v>
      </c>
      <c r="U1015" t="s">
        <v>41</v>
      </c>
      <c r="V1015">
        <v>57866</v>
      </c>
      <c r="W1015" t="s">
        <v>55</v>
      </c>
      <c r="X1015" t="s">
        <v>74</v>
      </c>
      <c r="Y1015" t="s">
        <v>235</v>
      </c>
      <c r="Z1015">
        <v>3</v>
      </c>
    </row>
    <row r="1016" spans="1:26" x14ac:dyDescent="0.25">
      <c r="A1016">
        <v>1441</v>
      </c>
      <c r="B1016" t="s">
        <v>237</v>
      </c>
      <c r="C1016" t="s">
        <v>4184</v>
      </c>
      <c r="D1016" s="1">
        <v>44526</v>
      </c>
      <c r="E1016" s="1">
        <v>44827</v>
      </c>
      <c r="F1016" t="s">
        <v>28</v>
      </c>
      <c r="G1016" t="s">
        <v>4185</v>
      </c>
      <c r="H1016" t="s">
        <v>4186</v>
      </c>
      <c r="I1016" t="s">
        <v>88</v>
      </c>
      <c r="J1016" t="s">
        <v>32</v>
      </c>
      <c r="K1016" t="s">
        <v>33</v>
      </c>
      <c r="L1016" t="s">
        <v>50</v>
      </c>
      <c r="M1016" t="s">
        <v>35</v>
      </c>
      <c r="N1016" t="s">
        <v>174</v>
      </c>
      <c r="O1016" t="s">
        <v>4187</v>
      </c>
      <c r="P1016" t="s">
        <v>37</v>
      </c>
      <c r="Q1016" t="s">
        <v>89</v>
      </c>
      <c r="R1016" s="2">
        <v>30026</v>
      </c>
      <c r="S1016" t="s">
        <v>39</v>
      </c>
      <c r="T1016" t="s">
        <v>82</v>
      </c>
      <c r="U1016" t="s">
        <v>41</v>
      </c>
      <c r="V1016">
        <v>69720</v>
      </c>
      <c r="W1016" t="s">
        <v>55</v>
      </c>
      <c r="X1016" t="s">
        <v>83</v>
      </c>
      <c r="Y1016" t="s">
        <v>235</v>
      </c>
      <c r="Z1016">
        <v>3</v>
      </c>
    </row>
    <row r="1017" spans="1:26" x14ac:dyDescent="0.25">
      <c r="A1017">
        <v>1442</v>
      </c>
      <c r="B1017" t="s">
        <v>4188</v>
      </c>
      <c r="C1017" t="s">
        <v>4189</v>
      </c>
      <c r="D1017" s="1">
        <v>43370</v>
      </c>
      <c r="F1017" t="s">
        <v>28</v>
      </c>
      <c r="G1017" t="s">
        <v>4190</v>
      </c>
      <c r="H1017" t="s">
        <v>4191</v>
      </c>
      <c r="I1017" t="s">
        <v>31</v>
      </c>
      <c r="J1017" t="s">
        <v>32</v>
      </c>
      <c r="K1017" t="s">
        <v>62</v>
      </c>
      <c r="L1017" t="s">
        <v>50</v>
      </c>
      <c r="M1017" t="s">
        <v>35</v>
      </c>
      <c r="N1017" t="s">
        <v>36</v>
      </c>
      <c r="P1017" t="s">
        <v>37</v>
      </c>
      <c r="Q1017" t="s">
        <v>2516</v>
      </c>
      <c r="R1017" s="2">
        <v>34160</v>
      </c>
      <c r="S1017" t="s">
        <v>39</v>
      </c>
      <c r="T1017" t="s">
        <v>2516</v>
      </c>
      <c r="U1017" t="s">
        <v>41</v>
      </c>
      <c r="V1017">
        <v>31956</v>
      </c>
      <c r="W1017" t="s">
        <v>92</v>
      </c>
      <c r="X1017" t="s">
        <v>74</v>
      </c>
      <c r="Y1017" t="s">
        <v>235</v>
      </c>
      <c r="Z1017">
        <v>3</v>
      </c>
    </row>
    <row r="1018" spans="1:26" x14ac:dyDescent="0.25">
      <c r="A1018">
        <v>1443</v>
      </c>
      <c r="B1018" t="s">
        <v>2866</v>
      </c>
      <c r="C1018" t="s">
        <v>4192</v>
      </c>
      <c r="D1018" s="1">
        <v>43681</v>
      </c>
      <c r="F1018" t="s">
        <v>28</v>
      </c>
      <c r="G1018" t="s">
        <v>4193</v>
      </c>
      <c r="H1018" t="s">
        <v>4194</v>
      </c>
      <c r="I1018" t="s">
        <v>132</v>
      </c>
      <c r="J1018" t="s">
        <v>32</v>
      </c>
      <c r="K1018" t="s">
        <v>33</v>
      </c>
      <c r="L1018" t="s">
        <v>34</v>
      </c>
      <c r="M1018" t="s">
        <v>51</v>
      </c>
      <c r="N1018" t="s">
        <v>36</v>
      </c>
      <c r="P1018" t="s">
        <v>37</v>
      </c>
      <c r="Q1018" t="s">
        <v>89</v>
      </c>
      <c r="R1018" s="2">
        <v>21971</v>
      </c>
      <c r="S1018" t="s">
        <v>39</v>
      </c>
      <c r="T1018" t="s">
        <v>102</v>
      </c>
      <c r="U1018" t="s">
        <v>41</v>
      </c>
      <c r="V1018">
        <v>96317</v>
      </c>
      <c r="W1018" t="s">
        <v>42</v>
      </c>
      <c r="X1018" t="s">
        <v>103</v>
      </c>
      <c r="Y1018" t="s">
        <v>235</v>
      </c>
      <c r="Z1018">
        <v>3</v>
      </c>
    </row>
    <row r="1019" spans="1:26" x14ac:dyDescent="0.25">
      <c r="A1019">
        <v>1444</v>
      </c>
      <c r="B1019" t="s">
        <v>455</v>
      </c>
      <c r="C1019" t="s">
        <v>4195</v>
      </c>
      <c r="D1019" s="1">
        <v>43741</v>
      </c>
      <c r="F1019" t="s">
        <v>28</v>
      </c>
      <c r="G1019" t="s">
        <v>4196</v>
      </c>
      <c r="H1019" t="s">
        <v>4197</v>
      </c>
      <c r="I1019" t="s">
        <v>49</v>
      </c>
      <c r="J1019" t="s">
        <v>32</v>
      </c>
      <c r="K1019" t="s">
        <v>33</v>
      </c>
      <c r="L1019" t="s">
        <v>34</v>
      </c>
      <c r="M1019" t="s">
        <v>51</v>
      </c>
      <c r="N1019" t="s">
        <v>36</v>
      </c>
      <c r="P1019" t="s">
        <v>37</v>
      </c>
      <c r="Q1019" t="s">
        <v>80</v>
      </c>
      <c r="R1019" s="2">
        <v>26350</v>
      </c>
      <c r="S1019" t="s">
        <v>39</v>
      </c>
      <c r="T1019" t="s">
        <v>82</v>
      </c>
      <c r="U1019" t="s">
        <v>41</v>
      </c>
      <c r="V1019">
        <v>78331</v>
      </c>
      <c r="W1019" t="s">
        <v>42</v>
      </c>
      <c r="X1019" t="s">
        <v>103</v>
      </c>
      <c r="Y1019" t="s">
        <v>235</v>
      </c>
      <c r="Z1019">
        <v>3</v>
      </c>
    </row>
    <row r="1020" spans="1:26" x14ac:dyDescent="0.25">
      <c r="A1020">
        <v>1445</v>
      </c>
      <c r="B1020" t="s">
        <v>4198</v>
      </c>
      <c r="C1020" t="s">
        <v>1682</v>
      </c>
      <c r="D1020" s="1">
        <v>44444</v>
      </c>
      <c r="E1020" s="1">
        <v>44833</v>
      </c>
      <c r="F1020" t="s">
        <v>28</v>
      </c>
      <c r="G1020" t="s">
        <v>4199</v>
      </c>
      <c r="H1020" t="s">
        <v>4200</v>
      </c>
      <c r="I1020" t="s">
        <v>138</v>
      </c>
      <c r="J1020" t="s">
        <v>197</v>
      </c>
      <c r="K1020" t="s">
        <v>51</v>
      </c>
      <c r="L1020" t="s">
        <v>34</v>
      </c>
      <c r="M1020" t="s">
        <v>51</v>
      </c>
      <c r="N1020" t="s">
        <v>174</v>
      </c>
      <c r="O1020" t="s">
        <v>4201</v>
      </c>
      <c r="P1020" t="s">
        <v>37</v>
      </c>
      <c r="Q1020" t="s">
        <v>52</v>
      </c>
      <c r="R1020" s="2">
        <v>23361</v>
      </c>
      <c r="S1020" t="s">
        <v>39</v>
      </c>
      <c r="T1020" t="s">
        <v>53</v>
      </c>
      <c r="U1020" t="s">
        <v>41</v>
      </c>
      <c r="V1020">
        <v>89203</v>
      </c>
      <c r="W1020" t="s">
        <v>42</v>
      </c>
      <c r="X1020" t="s">
        <v>83</v>
      </c>
      <c r="Y1020" t="s">
        <v>104</v>
      </c>
      <c r="Z1020">
        <v>3</v>
      </c>
    </row>
    <row r="1021" spans="1:26" x14ac:dyDescent="0.25">
      <c r="A1021">
        <v>1446</v>
      </c>
      <c r="B1021" t="s">
        <v>3559</v>
      </c>
      <c r="C1021" t="s">
        <v>845</v>
      </c>
      <c r="D1021" s="1">
        <v>44033</v>
      </c>
      <c r="E1021" s="1">
        <v>44985</v>
      </c>
      <c r="F1021" t="s">
        <v>28</v>
      </c>
      <c r="G1021" t="s">
        <v>4202</v>
      </c>
      <c r="H1021" t="s">
        <v>4203</v>
      </c>
      <c r="I1021" t="s">
        <v>79</v>
      </c>
      <c r="J1021" t="s">
        <v>197</v>
      </c>
      <c r="K1021" t="s">
        <v>62</v>
      </c>
      <c r="L1021" t="s">
        <v>63</v>
      </c>
      <c r="M1021" t="s">
        <v>35</v>
      </c>
      <c r="N1021" t="s">
        <v>98</v>
      </c>
      <c r="O1021" t="s">
        <v>4204</v>
      </c>
      <c r="P1021" t="s">
        <v>37</v>
      </c>
      <c r="Q1021" t="s">
        <v>52</v>
      </c>
      <c r="R1021" s="2">
        <v>35530</v>
      </c>
      <c r="S1021" t="s">
        <v>39</v>
      </c>
      <c r="T1021" t="s">
        <v>91</v>
      </c>
      <c r="U1021" t="s">
        <v>41</v>
      </c>
      <c r="V1021">
        <v>68233</v>
      </c>
      <c r="W1021" t="s">
        <v>42</v>
      </c>
      <c r="X1021" t="s">
        <v>83</v>
      </c>
      <c r="Y1021" t="s">
        <v>104</v>
      </c>
      <c r="Z1021">
        <v>3</v>
      </c>
    </row>
    <row r="1022" spans="1:26" x14ac:dyDescent="0.25">
      <c r="A1022">
        <v>1447</v>
      </c>
      <c r="B1022" t="s">
        <v>4170</v>
      </c>
      <c r="C1022" t="s">
        <v>4205</v>
      </c>
      <c r="D1022" s="1">
        <v>44907</v>
      </c>
      <c r="E1022" s="1">
        <v>45103</v>
      </c>
      <c r="F1022" t="s">
        <v>28</v>
      </c>
      <c r="G1022" t="s">
        <v>4206</v>
      </c>
      <c r="H1022" t="s">
        <v>4207</v>
      </c>
      <c r="I1022" t="s">
        <v>167</v>
      </c>
      <c r="J1022" t="s">
        <v>1804</v>
      </c>
      <c r="K1022" t="s">
        <v>62</v>
      </c>
      <c r="L1022" t="s">
        <v>34</v>
      </c>
      <c r="M1022" t="s">
        <v>51</v>
      </c>
      <c r="N1022" t="s">
        <v>125</v>
      </c>
      <c r="O1022" t="s">
        <v>4208</v>
      </c>
      <c r="P1022" t="s">
        <v>37</v>
      </c>
      <c r="Q1022" t="s">
        <v>89</v>
      </c>
      <c r="R1022" s="2">
        <v>19919</v>
      </c>
      <c r="S1022" t="s">
        <v>39</v>
      </c>
      <c r="T1022" t="s">
        <v>6</v>
      </c>
      <c r="U1022" t="s">
        <v>41</v>
      </c>
      <c r="V1022">
        <v>24188</v>
      </c>
      <c r="W1022" t="s">
        <v>92</v>
      </c>
      <c r="X1022" t="s">
        <v>74</v>
      </c>
      <c r="Y1022" t="s">
        <v>104</v>
      </c>
      <c r="Z1022">
        <v>3</v>
      </c>
    </row>
    <row r="1023" spans="1:26" x14ac:dyDescent="0.25">
      <c r="A1023">
        <v>1448</v>
      </c>
      <c r="B1023" t="s">
        <v>4209</v>
      </c>
      <c r="C1023" t="s">
        <v>4210</v>
      </c>
      <c r="D1023" s="1">
        <v>44087</v>
      </c>
      <c r="F1023" t="s">
        <v>28</v>
      </c>
      <c r="G1023" t="s">
        <v>4211</v>
      </c>
      <c r="H1023" t="s">
        <v>4212</v>
      </c>
      <c r="I1023" t="s">
        <v>97</v>
      </c>
      <c r="J1023" t="s">
        <v>32</v>
      </c>
      <c r="K1023" t="s">
        <v>51</v>
      </c>
      <c r="L1023" t="s">
        <v>50</v>
      </c>
      <c r="M1023" t="s">
        <v>51</v>
      </c>
      <c r="N1023" t="s">
        <v>36</v>
      </c>
      <c r="P1023" t="s">
        <v>37</v>
      </c>
      <c r="Q1023" t="s">
        <v>80</v>
      </c>
      <c r="R1023" s="2">
        <v>27985</v>
      </c>
      <c r="S1023" t="s">
        <v>39</v>
      </c>
      <c r="T1023" t="s">
        <v>102</v>
      </c>
      <c r="U1023" t="s">
        <v>41</v>
      </c>
      <c r="V1023">
        <v>72868</v>
      </c>
      <c r="W1023" t="s">
        <v>73</v>
      </c>
      <c r="X1023" t="s">
        <v>74</v>
      </c>
      <c r="Y1023" t="s">
        <v>235</v>
      </c>
      <c r="Z1023">
        <v>3</v>
      </c>
    </row>
    <row r="1024" spans="1:26" x14ac:dyDescent="0.25">
      <c r="A1024">
        <v>1449</v>
      </c>
      <c r="B1024" t="s">
        <v>4213</v>
      </c>
      <c r="C1024" t="s">
        <v>2790</v>
      </c>
      <c r="D1024" s="1">
        <v>44880</v>
      </c>
      <c r="F1024" t="s">
        <v>727</v>
      </c>
      <c r="G1024" t="s">
        <v>4214</v>
      </c>
      <c r="H1024" t="s">
        <v>4215</v>
      </c>
      <c r="I1024" t="s">
        <v>61</v>
      </c>
      <c r="J1024" t="s">
        <v>32</v>
      </c>
      <c r="K1024" t="s">
        <v>51</v>
      </c>
      <c r="L1024" t="s">
        <v>63</v>
      </c>
      <c r="M1024" t="s">
        <v>35</v>
      </c>
      <c r="N1024" t="s">
        <v>36</v>
      </c>
      <c r="P1024" t="s">
        <v>37</v>
      </c>
      <c r="Q1024" t="s">
        <v>65</v>
      </c>
      <c r="R1024" s="2">
        <v>23999</v>
      </c>
      <c r="S1024" t="s">
        <v>39</v>
      </c>
      <c r="T1024" t="s">
        <v>394</v>
      </c>
      <c r="U1024" t="s">
        <v>54</v>
      </c>
      <c r="V1024">
        <v>82061</v>
      </c>
      <c r="W1024" t="s">
        <v>73</v>
      </c>
      <c r="X1024" t="s">
        <v>103</v>
      </c>
      <c r="Y1024" t="s">
        <v>235</v>
      </c>
      <c r="Z1024">
        <v>3</v>
      </c>
    </row>
    <row r="1025" spans="1:26" x14ac:dyDescent="0.25">
      <c r="A1025">
        <v>1450</v>
      </c>
      <c r="B1025" t="s">
        <v>4216</v>
      </c>
      <c r="C1025" t="s">
        <v>3649</v>
      </c>
      <c r="D1025" s="1">
        <v>43868</v>
      </c>
      <c r="E1025" s="1">
        <v>44671</v>
      </c>
      <c r="F1025" t="s">
        <v>727</v>
      </c>
      <c r="G1025" t="s">
        <v>4217</v>
      </c>
      <c r="H1025" t="s">
        <v>4218</v>
      </c>
      <c r="I1025" t="s">
        <v>167</v>
      </c>
      <c r="J1025" t="s">
        <v>744</v>
      </c>
      <c r="K1025" t="s">
        <v>62</v>
      </c>
      <c r="L1025" t="s">
        <v>34</v>
      </c>
      <c r="M1025" t="s">
        <v>35</v>
      </c>
      <c r="N1025" t="s">
        <v>139</v>
      </c>
      <c r="O1025" t="s">
        <v>4219</v>
      </c>
      <c r="P1025" t="s">
        <v>37</v>
      </c>
      <c r="Q1025" t="s">
        <v>89</v>
      </c>
      <c r="R1025" s="2">
        <v>21236</v>
      </c>
      <c r="S1025" t="s">
        <v>39</v>
      </c>
      <c r="T1025" t="s">
        <v>242</v>
      </c>
      <c r="U1025" t="s">
        <v>54</v>
      </c>
      <c r="V1025">
        <v>19127</v>
      </c>
      <c r="W1025" t="s">
        <v>42</v>
      </c>
      <c r="X1025" t="s">
        <v>74</v>
      </c>
      <c r="Y1025" t="s">
        <v>235</v>
      </c>
      <c r="Z1025">
        <v>3</v>
      </c>
    </row>
    <row r="1026" spans="1:26" x14ac:dyDescent="0.25">
      <c r="A1026">
        <v>1451</v>
      </c>
      <c r="B1026" t="s">
        <v>2525</v>
      </c>
      <c r="C1026" t="s">
        <v>2891</v>
      </c>
      <c r="D1026" s="1">
        <v>44926</v>
      </c>
      <c r="F1026" t="s">
        <v>727</v>
      </c>
      <c r="G1026" t="s">
        <v>4220</v>
      </c>
      <c r="H1026" t="s">
        <v>4221</v>
      </c>
      <c r="I1026" t="s">
        <v>132</v>
      </c>
      <c r="J1026" t="s">
        <v>32</v>
      </c>
      <c r="K1026" t="s">
        <v>51</v>
      </c>
      <c r="L1026" t="s">
        <v>50</v>
      </c>
      <c r="M1026" t="s">
        <v>51</v>
      </c>
      <c r="N1026" t="s">
        <v>36</v>
      </c>
      <c r="P1026" t="s">
        <v>37</v>
      </c>
      <c r="Q1026" t="s">
        <v>147</v>
      </c>
      <c r="R1026" s="2">
        <v>16426</v>
      </c>
      <c r="S1026" t="s">
        <v>39</v>
      </c>
      <c r="T1026" t="s">
        <v>102</v>
      </c>
      <c r="U1026" t="s">
        <v>41</v>
      </c>
      <c r="V1026">
        <v>26670</v>
      </c>
      <c r="W1026" t="s">
        <v>55</v>
      </c>
      <c r="X1026" t="s">
        <v>43</v>
      </c>
      <c r="Y1026" t="s">
        <v>235</v>
      </c>
      <c r="Z1026">
        <v>3</v>
      </c>
    </row>
    <row r="1027" spans="1:26" x14ac:dyDescent="0.25">
      <c r="A1027">
        <v>1452</v>
      </c>
      <c r="B1027" t="s">
        <v>4222</v>
      </c>
      <c r="C1027" t="s">
        <v>1417</v>
      </c>
      <c r="D1027" s="1">
        <v>43550</v>
      </c>
      <c r="F1027" t="s">
        <v>727</v>
      </c>
      <c r="G1027" t="s">
        <v>4223</v>
      </c>
      <c r="H1027" t="s">
        <v>4224</v>
      </c>
      <c r="I1027" t="s">
        <v>79</v>
      </c>
      <c r="J1027" t="s">
        <v>32</v>
      </c>
      <c r="K1027" t="s">
        <v>62</v>
      </c>
      <c r="L1027" t="s">
        <v>63</v>
      </c>
      <c r="M1027" t="s">
        <v>62</v>
      </c>
      <c r="N1027" t="s">
        <v>36</v>
      </c>
      <c r="P1027" t="s">
        <v>37</v>
      </c>
      <c r="Q1027" t="s">
        <v>89</v>
      </c>
      <c r="R1027" s="2">
        <v>19447</v>
      </c>
      <c r="S1027" t="s">
        <v>39</v>
      </c>
      <c r="T1027" t="s">
        <v>91</v>
      </c>
      <c r="U1027" t="s">
        <v>41</v>
      </c>
      <c r="V1027">
        <v>86883</v>
      </c>
      <c r="W1027" t="s">
        <v>42</v>
      </c>
      <c r="X1027" t="s">
        <v>74</v>
      </c>
      <c r="Y1027" t="s">
        <v>235</v>
      </c>
      <c r="Z1027">
        <v>3</v>
      </c>
    </row>
    <row r="1028" spans="1:26" x14ac:dyDescent="0.25">
      <c r="A1028">
        <v>1453</v>
      </c>
      <c r="B1028" t="s">
        <v>2652</v>
      </c>
      <c r="C1028" t="s">
        <v>4225</v>
      </c>
      <c r="D1028" s="1">
        <v>45007</v>
      </c>
      <c r="F1028" t="s">
        <v>727</v>
      </c>
      <c r="G1028" t="s">
        <v>4226</v>
      </c>
      <c r="H1028" t="s">
        <v>4227</v>
      </c>
      <c r="I1028" t="s">
        <v>97</v>
      </c>
      <c r="J1028" t="s">
        <v>32</v>
      </c>
      <c r="K1028" t="s">
        <v>62</v>
      </c>
      <c r="L1028" t="s">
        <v>34</v>
      </c>
      <c r="M1028" t="s">
        <v>35</v>
      </c>
      <c r="N1028" t="s">
        <v>36</v>
      </c>
      <c r="P1028" t="s">
        <v>37</v>
      </c>
      <c r="Q1028" t="s">
        <v>110</v>
      </c>
      <c r="R1028" s="2">
        <v>33105</v>
      </c>
      <c r="S1028" t="s">
        <v>39</v>
      </c>
      <c r="T1028" t="s">
        <v>112</v>
      </c>
      <c r="U1028" t="s">
        <v>54</v>
      </c>
      <c r="V1028">
        <v>83496</v>
      </c>
      <c r="W1028" t="s">
        <v>92</v>
      </c>
      <c r="X1028" t="s">
        <v>74</v>
      </c>
      <c r="Y1028" t="s">
        <v>235</v>
      </c>
      <c r="Z1028">
        <v>3</v>
      </c>
    </row>
    <row r="1029" spans="1:26" x14ac:dyDescent="0.25">
      <c r="A1029">
        <v>1454</v>
      </c>
      <c r="B1029" t="s">
        <v>464</v>
      </c>
      <c r="C1029" t="s">
        <v>4228</v>
      </c>
      <c r="D1029" s="1">
        <v>44918</v>
      </c>
      <c r="E1029" s="1">
        <v>44920</v>
      </c>
      <c r="F1029" t="s">
        <v>727</v>
      </c>
      <c r="G1029" t="s">
        <v>4229</v>
      </c>
      <c r="H1029" t="s">
        <v>4230</v>
      </c>
      <c r="I1029" t="s">
        <v>97</v>
      </c>
      <c r="J1029" t="s">
        <v>744</v>
      </c>
      <c r="K1029" t="s">
        <v>62</v>
      </c>
      <c r="L1029" t="s">
        <v>34</v>
      </c>
      <c r="M1029" t="s">
        <v>35</v>
      </c>
      <c r="N1029" t="s">
        <v>174</v>
      </c>
      <c r="O1029" t="s">
        <v>4231</v>
      </c>
      <c r="P1029" t="s">
        <v>37</v>
      </c>
      <c r="Q1029" t="s">
        <v>80</v>
      </c>
      <c r="R1029" s="2">
        <v>28196</v>
      </c>
      <c r="S1029" t="s">
        <v>39</v>
      </c>
      <c r="T1029" t="s">
        <v>162</v>
      </c>
      <c r="U1029" t="s">
        <v>54</v>
      </c>
      <c r="V1029">
        <v>5270</v>
      </c>
      <c r="W1029" t="s">
        <v>55</v>
      </c>
      <c r="X1029" t="s">
        <v>83</v>
      </c>
      <c r="Y1029" t="s">
        <v>235</v>
      </c>
      <c r="Z1029">
        <v>3</v>
      </c>
    </row>
    <row r="1030" spans="1:26" x14ac:dyDescent="0.25">
      <c r="A1030">
        <v>1455</v>
      </c>
      <c r="B1030" t="s">
        <v>4232</v>
      </c>
      <c r="C1030" t="s">
        <v>4233</v>
      </c>
      <c r="D1030" s="1">
        <v>43826</v>
      </c>
      <c r="F1030" t="s">
        <v>28</v>
      </c>
      <c r="G1030" t="s">
        <v>4234</v>
      </c>
      <c r="H1030" t="s">
        <v>4235</v>
      </c>
      <c r="I1030" t="s">
        <v>61</v>
      </c>
      <c r="J1030" t="s">
        <v>32</v>
      </c>
      <c r="K1030" t="s">
        <v>33</v>
      </c>
      <c r="L1030" t="s">
        <v>34</v>
      </c>
      <c r="M1030" t="s">
        <v>62</v>
      </c>
      <c r="N1030" t="s">
        <v>36</v>
      </c>
      <c r="P1030" t="s">
        <v>37</v>
      </c>
      <c r="Q1030" t="s">
        <v>65</v>
      </c>
      <c r="R1030" s="2">
        <v>34777</v>
      </c>
      <c r="S1030" t="s">
        <v>39</v>
      </c>
      <c r="T1030" t="s">
        <v>394</v>
      </c>
      <c r="U1030" t="s">
        <v>41</v>
      </c>
      <c r="V1030">
        <v>18041</v>
      </c>
      <c r="W1030" t="s">
        <v>73</v>
      </c>
      <c r="X1030" t="s">
        <v>43</v>
      </c>
      <c r="Y1030" t="s">
        <v>235</v>
      </c>
      <c r="Z1030">
        <v>3</v>
      </c>
    </row>
    <row r="1031" spans="1:26" x14ac:dyDescent="0.25">
      <c r="A1031">
        <v>1456</v>
      </c>
      <c r="B1031" t="s">
        <v>4236</v>
      </c>
      <c r="C1031" t="s">
        <v>4237</v>
      </c>
      <c r="D1031" s="1">
        <v>43641</v>
      </c>
      <c r="E1031" s="1">
        <v>43655</v>
      </c>
      <c r="F1031" t="s">
        <v>28</v>
      </c>
      <c r="G1031" t="s">
        <v>4238</v>
      </c>
      <c r="H1031" t="s">
        <v>4239</v>
      </c>
      <c r="I1031" t="s">
        <v>167</v>
      </c>
      <c r="J1031" t="s">
        <v>32</v>
      </c>
      <c r="K1031" t="s">
        <v>62</v>
      </c>
      <c r="L1031" t="s">
        <v>63</v>
      </c>
      <c r="M1031" t="s">
        <v>62</v>
      </c>
      <c r="N1031" t="s">
        <v>125</v>
      </c>
      <c r="O1031" t="s">
        <v>4240</v>
      </c>
      <c r="P1031" t="s">
        <v>37</v>
      </c>
      <c r="Q1031" t="s">
        <v>110</v>
      </c>
      <c r="R1031" s="2">
        <v>20736</v>
      </c>
      <c r="S1031" t="s">
        <v>39</v>
      </c>
      <c r="T1031" t="s">
        <v>112</v>
      </c>
      <c r="U1031" t="s">
        <v>41</v>
      </c>
      <c r="V1031">
        <v>55931</v>
      </c>
      <c r="W1031" t="s">
        <v>55</v>
      </c>
      <c r="X1031" t="s">
        <v>83</v>
      </c>
      <c r="Y1031" t="s">
        <v>104</v>
      </c>
      <c r="Z1031">
        <v>3</v>
      </c>
    </row>
    <row r="1032" spans="1:26" x14ac:dyDescent="0.25">
      <c r="A1032">
        <v>1457</v>
      </c>
      <c r="B1032" t="s">
        <v>4241</v>
      </c>
      <c r="C1032" t="s">
        <v>217</v>
      </c>
      <c r="D1032" s="1">
        <v>43427</v>
      </c>
      <c r="F1032" t="s">
        <v>28</v>
      </c>
      <c r="G1032" t="s">
        <v>4242</v>
      </c>
      <c r="H1032" t="s">
        <v>4243</v>
      </c>
      <c r="I1032" t="s">
        <v>132</v>
      </c>
      <c r="J1032" t="s">
        <v>32</v>
      </c>
      <c r="K1032" t="s">
        <v>33</v>
      </c>
      <c r="L1032" t="s">
        <v>50</v>
      </c>
      <c r="M1032" t="s">
        <v>51</v>
      </c>
      <c r="N1032" t="s">
        <v>36</v>
      </c>
      <c r="P1032" t="s">
        <v>37</v>
      </c>
      <c r="Q1032" t="s">
        <v>89</v>
      </c>
      <c r="R1032" s="2">
        <v>28340</v>
      </c>
      <c r="S1032" t="s">
        <v>39</v>
      </c>
      <c r="T1032" t="s">
        <v>192</v>
      </c>
      <c r="U1032" t="s">
        <v>41</v>
      </c>
      <c r="V1032">
        <v>84889</v>
      </c>
      <c r="W1032" t="s">
        <v>73</v>
      </c>
      <c r="X1032" t="s">
        <v>83</v>
      </c>
      <c r="Y1032" t="s">
        <v>104</v>
      </c>
      <c r="Z1032">
        <v>3</v>
      </c>
    </row>
    <row r="1033" spans="1:26" x14ac:dyDescent="0.25">
      <c r="A1033">
        <v>1458</v>
      </c>
      <c r="B1033" t="s">
        <v>1160</v>
      </c>
      <c r="C1033" t="s">
        <v>1726</v>
      </c>
      <c r="D1033" s="1">
        <v>44213</v>
      </c>
      <c r="F1033" t="s">
        <v>28</v>
      </c>
      <c r="G1033" t="s">
        <v>4244</v>
      </c>
      <c r="H1033" t="s">
        <v>4245</v>
      </c>
      <c r="I1033" t="s">
        <v>79</v>
      </c>
      <c r="J1033" t="s">
        <v>32</v>
      </c>
      <c r="K1033" t="s">
        <v>62</v>
      </c>
      <c r="L1033" t="s">
        <v>50</v>
      </c>
      <c r="M1033" t="s">
        <v>51</v>
      </c>
      <c r="N1033" t="s">
        <v>36</v>
      </c>
      <c r="P1033" t="s">
        <v>37</v>
      </c>
      <c r="Q1033" t="s">
        <v>304</v>
      </c>
      <c r="R1033" s="2">
        <v>34412</v>
      </c>
      <c r="S1033" t="s">
        <v>39</v>
      </c>
      <c r="T1033" t="s">
        <v>225</v>
      </c>
      <c r="U1033" t="s">
        <v>41</v>
      </c>
      <c r="V1033">
        <v>20292</v>
      </c>
      <c r="W1033" t="s">
        <v>55</v>
      </c>
      <c r="X1033" t="s">
        <v>74</v>
      </c>
      <c r="Y1033" t="s">
        <v>104</v>
      </c>
      <c r="Z1033">
        <v>3</v>
      </c>
    </row>
    <row r="1034" spans="1:26" x14ac:dyDescent="0.25">
      <c r="A1034">
        <v>1459</v>
      </c>
      <c r="B1034" t="s">
        <v>3866</v>
      </c>
      <c r="C1034" t="s">
        <v>4246</v>
      </c>
      <c r="D1034" s="1">
        <v>44447</v>
      </c>
      <c r="F1034" t="s">
        <v>28</v>
      </c>
      <c r="G1034" t="s">
        <v>4247</v>
      </c>
      <c r="H1034" t="s">
        <v>4248</v>
      </c>
      <c r="I1034" t="s">
        <v>97</v>
      </c>
      <c r="J1034" t="s">
        <v>32</v>
      </c>
      <c r="K1034" t="s">
        <v>33</v>
      </c>
      <c r="L1034" t="s">
        <v>34</v>
      </c>
      <c r="M1034" t="s">
        <v>35</v>
      </c>
      <c r="N1034" t="s">
        <v>36</v>
      </c>
      <c r="P1034" t="s">
        <v>37</v>
      </c>
      <c r="Q1034" t="s">
        <v>110</v>
      </c>
      <c r="R1034" s="2">
        <v>17026</v>
      </c>
      <c r="S1034" t="s">
        <v>39</v>
      </c>
      <c r="T1034" t="s">
        <v>102</v>
      </c>
      <c r="U1034" t="s">
        <v>54</v>
      </c>
      <c r="V1034">
        <v>46927</v>
      </c>
      <c r="W1034" t="s">
        <v>92</v>
      </c>
      <c r="X1034" t="s">
        <v>74</v>
      </c>
      <c r="Y1034" t="s">
        <v>104</v>
      </c>
      <c r="Z1034">
        <v>3</v>
      </c>
    </row>
    <row r="1035" spans="1:26" x14ac:dyDescent="0.25">
      <c r="A1035">
        <v>1460</v>
      </c>
      <c r="B1035" t="s">
        <v>3517</v>
      </c>
      <c r="C1035" t="s">
        <v>4092</v>
      </c>
      <c r="D1035" s="1">
        <v>44251</v>
      </c>
      <c r="E1035" s="1">
        <v>44730</v>
      </c>
      <c r="F1035" t="s">
        <v>28</v>
      </c>
      <c r="G1035" t="s">
        <v>4249</v>
      </c>
      <c r="H1035" t="s">
        <v>4250</v>
      </c>
      <c r="I1035" t="s">
        <v>88</v>
      </c>
      <c r="J1035" t="s">
        <v>32</v>
      </c>
      <c r="K1035" t="s">
        <v>62</v>
      </c>
      <c r="L1035" t="s">
        <v>50</v>
      </c>
      <c r="M1035" t="s">
        <v>35</v>
      </c>
      <c r="N1035" t="s">
        <v>139</v>
      </c>
      <c r="O1035" t="s">
        <v>4251</v>
      </c>
      <c r="P1035" t="s">
        <v>37</v>
      </c>
      <c r="Q1035" t="s">
        <v>304</v>
      </c>
      <c r="R1035" s="2">
        <v>20238</v>
      </c>
      <c r="S1035" t="s">
        <v>39</v>
      </c>
      <c r="T1035" t="s">
        <v>225</v>
      </c>
      <c r="U1035" t="s">
        <v>54</v>
      </c>
      <c r="V1035">
        <v>14170</v>
      </c>
      <c r="W1035" t="s">
        <v>73</v>
      </c>
      <c r="X1035" t="s">
        <v>103</v>
      </c>
      <c r="Y1035" t="s">
        <v>104</v>
      </c>
      <c r="Z1035">
        <v>3</v>
      </c>
    </row>
    <row r="1036" spans="1:26" x14ac:dyDescent="0.25">
      <c r="A1036">
        <v>1461</v>
      </c>
      <c r="B1036" t="s">
        <v>4252</v>
      </c>
      <c r="C1036" t="s">
        <v>4253</v>
      </c>
      <c r="D1036" s="1">
        <v>43567</v>
      </c>
      <c r="E1036" s="1">
        <v>44102</v>
      </c>
      <c r="F1036" t="s">
        <v>28</v>
      </c>
      <c r="G1036" t="s">
        <v>4254</v>
      </c>
      <c r="H1036" t="s">
        <v>4255</v>
      </c>
      <c r="I1036" t="s">
        <v>31</v>
      </c>
      <c r="J1036" t="s">
        <v>32</v>
      </c>
      <c r="K1036" t="s">
        <v>62</v>
      </c>
      <c r="L1036" t="s">
        <v>34</v>
      </c>
      <c r="M1036" t="s">
        <v>62</v>
      </c>
      <c r="N1036" t="s">
        <v>139</v>
      </c>
      <c r="O1036" t="s">
        <v>4256</v>
      </c>
      <c r="P1036" t="s">
        <v>37</v>
      </c>
      <c r="Q1036" t="s">
        <v>176</v>
      </c>
      <c r="R1036" s="2">
        <v>36953</v>
      </c>
      <c r="S1036" t="s">
        <v>39</v>
      </c>
      <c r="T1036" t="s">
        <v>102</v>
      </c>
      <c r="U1036" t="s">
        <v>41</v>
      </c>
      <c r="V1036">
        <v>82370</v>
      </c>
      <c r="W1036" t="s">
        <v>127</v>
      </c>
      <c r="X1036" t="s">
        <v>43</v>
      </c>
      <c r="Y1036" t="s">
        <v>104</v>
      </c>
      <c r="Z1036">
        <v>3</v>
      </c>
    </row>
    <row r="1037" spans="1:26" x14ac:dyDescent="0.25">
      <c r="A1037">
        <v>1462</v>
      </c>
      <c r="B1037" t="s">
        <v>4257</v>
      </c>
      <c r="C1037" t="s">
        <v>4258</v>
      </c>
      <c r="D1037" s="1">
        <v>45120</v>
      </c>
      <c r="F1037" t="s">
        <v>28</v>
      </c>
      <c r="G1037" t="s">
        <v>4259</v>
      </c>
      <c r="H1037" t="s">
        <v>4260</v>
      </c>
      <c r="I1037" t="s">
        <v>49</v>
      </c>
      <c r="J1037" t="s">
        <v>32</v>
      </c>
      <c r="K1037" t="s">
        <v>33</v>
      </c>
      <c r="L1037" t="s">
        <v>34</v>
      </c>
      <c r="M1037" t="s">
        <v>35</v>
      </c>
      <c r="N1037" t="s">
        <v>36</v>
      </c>
      <c r="P1037" t="s">
        <v>37</v>
      </c>
      <c r="Q1037" t="s">
        <v>230</v>
      </c>
      <c r="R1037" s="2">
        <v>21982</v>
      </c>
      <c r="S1037" t="s">
        <v>39</v>
      </c>
      <c r="T1037" t="s">
        <v>112</v>
      </c>
      <c r="U1037" t="s">
        <v>41</v>
      </c>
      <c r="V1037">
        <v>83401</v>
      </c>
      <c r="W1037" t="s">
        <v>73</v>
      </c>
      <c r="X1037" t="s">
        <v>43</v>
      </c>
      <c r="Y1037" t="s">
        <v>104</v>
      </c>
      <c r="Z1037">
        <v>3</v>
      </c>
    </row>
    <row r="1038" spans="1:26" x14ac:dyDescent="0.25">
      <c r="A1038">
        <v>1463</v>
      </c>
      <c r="B1038" t="s">
        <v>4261</v>
      </c>
      <c r="C1038" t="s">
        <v>542</v>
      </c>
      <c r="D1038" s="1">
        <v>44109</v>
      </c>
      <c r="F1038" t="s">
        <v>28</v>
      </c>
      <c r="G1038" t="s">
        <v>4262</v>
      </c>
      <c r="H1038" t="s">
        <v>4263</v>
      </c>
      <c r="I1038" t="s">
        <v>138</v>
      </c>
      <c r="J1038" t="s">
        <v>32</v>
      </c>
      <c r="K1038" t="s">
        <v>33</v>
      </c>
      <c r="L1038" t="s">
        <v>34</v>
      </c>
      <c r="M1038" t="s">
        <v>35</v>
      </c>
      <c r="N1038" t="s">
        <v>36</v>
      </c>
      <c r="P1038" t="s">
        <v>37</v>
      </c>
      <c r="Q1038" t="s">
        <v>89</v>
      </c>
      <c r="R1038" s="2">
        <v>27726</v>
      </c>
      <c r="S1038" t="s">
        <v>39</v>
      </c>
      <c r="T1038" t="s">
        <v>102</v>
      </c>
      <c r="U1038" t="s">
        <v>41</v>
      </c>
      <c r="V1038">
        <v>28372</v>
      </c>
      <c r="W1038" t="s">
        <v>55</v>
      </c>
      <c r="X1038" t="s">
        <v>103</v>
      </c>
      <c r="Y1038" t="s">
        <v>104</v>
      </c>
      <c r="Z1038">
        <v>3</v>
      </c>
    </row>
    <row r="1039" spans="1:26" x14ac:dyDescent="0.25">
      <c r="A1039">
        <v>1464</v>
      </c>
      <c r="B1039" t="s">
        <v>4264</v>
      </c>
      <c r="C1039" t="s">
        <v>4265</v>
      </c>
      <c r="D1039" s="1">
        <v>43492</v>
      </c>
      <c r="F1039" t="s">
        <v>28</v>
      </c>
      <c r="G1039" t="s">
        <v>4266</v>
      </c>
      <c r="H1039" t="s">
        <v>4267</v>
      </c>
      <c r="I1039" t="s">
        <v>117</v>
      </c>
      <c r="J1039" t="s">
        <v>32</v>
      </c>
      <c r="K1039" t="s">
        <v>51</v>
      </c>
      <c r="L1039" t="s">
        <v>34</v>
      </c>
      <c r="M1039" t="s">
        <v>62</v>
      </c>
      <c r="N1039" t="s">
        <v>36</v>
      </c>
      <c r="P1039" t="s">
        <v>37</v>
      </c>
      <c r="Q1039" t="s">
        <v>65</v>
      </c>
      <c r="R1039" s="2">
        <v>21094</v>
      </c>
      <c r="S1039" t="s">
        <v>39</v>
      </c>
      <c r="T1039" t="s">
        <v>6</v>
      </c>
      <c r="U1039" t="s">
        <v>41</v>
      </c>
      <c r="V1039">
        <v>7304</v>
      </c>
      <c r="W1039" t="s">
        <v>127</v>
      </c>
      <c r="X1039" t="s">
        <v>83</v>
      </c>
      <c r="Y1039" t="s">
        <v>104</v>
      </c>
      <c r="Z1039">
        <v>3</v>
      </c>
    </row>
    <row r="1040" spans="1:26" x14ac:dyDescent="0.25">
      <c r="A1040">
        <v>1465</v>
      </c>
      <c r="B1040" t="s">
        <v>1373</v>
      </c>
      <c r="C1040" t="s">
        <v>931</v>
      </c>
      <c r="D1040" s="1">
        <v>44182</v>
      </c>
      <c r="E1040" s="1">
        <v>44520</v>
      </c>
      <c r="F1040" t="s">
        <v>28</v>
      </c>
      <c r="G1040" t="s">
        <v>4268</v>
      </c>
      <c r="H1040" t="s">
        <v>4269</v>
      </c>
      <c r="I1040" t="s">
        <v>61</v>
      </c>
      <c r="J1040" t="s">
        <v>32</v>
      </c>
      <c r="K1040" t="s">
        <v>51</v>
      </c>
      <c r="L1040" t="s">
        <v>50</v>
      </c>
      <c r="M1040" t="s">
        <v>62</v>
      </c>
      <c r="N1040" t="s">
        <v>139</v>
      </c>
      <c r="O1040" t="s">
        <v>4270</v>
      </c>
      <c r="P1040" t="s">
        <v>37</v>
      </c>
      <c r="Q1040" t="s">
        <v>1011</v>
      </c>
      <c r="R1040" s="2">
        <v>21358</v>
      </c>
      <c r="S1040" t="s">
        <v>39</v>
      </c>
      <c r="T1040" t="s">
        <v>4271</v>
      </c>
      <c r="U1040" t="s">
        <v>41</v>
      </c>
      <c r="V1040">
        <v>7717</v>
      </c>
      <c r="W1040" t="s">
        <v>73</v>
      </c>
      <c r="X1040" t="s">
        <v>74</v>
      </c>
      <c r="Y1040" t="s">
        <v>104</v>
      </c>
      <c r="Z1040">
        <v>3</v>
      </c>
    </row>
    <row r="1041" spans="1:26" x14ac:dyDescent="0.25">
      <c r="A1041">
        <v>1466</v>
      </c>
      <c r="B1041" t="s">
        <v>4272</v>
      </c>
      <c r="C1041" t="s">
        <v>4273</v>
      </c>
      <c r="D1041" s="1">
        <v>44259</v>
      </c>
      <c r="F1041" t="s">
        <v>28</v>
      </c>
      <c r="G1041" t="s">
        <v>4274</v>
      </c>
      <c r="H1041" t="s">
        <v>4275</v>
      </c>
      <c r="I1041" t="s">
        <v>167</v>
      </c>
      <c r="J1041" t="s">
        <v>32</v>
      </c>
      <c r="K1041" t="s">
        <v>62</v>
      </c>
      <c r="L1041" t="s">
        <v>50</v>
      </c>
      <c r="M1041" t="s">
        <v>35</v>
      </c>
      <c r="N1041" t="s">
        <v>36</v>
      </c>
      <c r="P1041" t="s">
        <v>37</v>
      </c>
      <c r="Q1041" t="s">
        <v>935</v>
      </c>
      <c r="R1041" s="2">
        <v>32575</v>
      </c>
      <c r="S1041" t="s">
        <v>39</v>
      </c>
      <c r="T1041" t="s">
        <v>112</v>
      </c>
      <c r="U1041" t="s">
        <v>41</v>
      </c>
      <c r="V1041">
        <v>50559</v>
      </c>
      <c r="W1041" t="s">
        <v>42</v>
      </c>
      <c r="X1041" t="s">
        <v>43</v>
      </c>
      <c r="Y1041" t="s">
        <v>104</v>
      </c>
      <c r="Z1041">
        <v>3</v>
      </c>
    </row>
    <row r="1042" spans="1:26" x14ac:dyDescent="0.25">
      <c r="A1042">
        <v>1467</v>
      </c>
      <c r="B1042" t="s">
        <v>4276</v>
      </c>
      <c r="C1042" t="s">
        <v>4277</v>
      </c>
      <c r="D1042" s="1">
        <v>45015</v>
      </c>
      <c r="F1042" t="s">
        <v>28</v>
      </c>
      <c r="G1042" t="s">
        <v>4278</v>
      </c>
      <c r="H1042" t="s">
        <v>4279</v>
      </c>
      <c r="I1042" t="s">
        <v>132</v>
      </c>
      <c r="J1042" t="s">
        <v>32</v>
      </c>
      <c r="K1042" t="s">
        <v>62</v>
      </c>
      <c r="L1042" t="s">
        <v>50</v>
      </c>
      <c r="M1042" t="s">
        <v>35</v>
      </c>
      <c r="N1042" t="s">
        <v>36</v>
      </c>
      <c r="P1042" t="s">
        <v>37</v>
      </c>
      <c r="Q1042" t="s">
        <v>695</v>
      </c>
      <c r="R1042" s="2">
        <v>32614</v>
      </c>
      <c r="S1042" t="s">
        <v>39</v>
      </c>
      <c r="T1042" t="s">
        <v>4280</v>
      </c>
      <c r="U1042" t="s">
        <v>41</v>
      </c>
      <c r="V1042">
        <v>18652</v>
      </c>
      <c r="W1042" t="s">
        <v>92</v>
      </c>
      <c r="X1042" t="s">
        <v>83</v>
      </c>
      <c r="Y1042" t="s">
        <v>44</v>
      </c>
      <c r="Z1042">
        <v>3</v>
      </c>
    </row>
    <row r="1043" spans="1:26" x14ac:dyDescent="0.25">
      <c r="A1043">
        <v>1468</v>
      </c>
      <c r="B1043" t="s">
        <v>1335</v>
      </c>
      <c r="C1043" t="s">
        <v>27</v>
      </c>
      <c r="D1043" s="1">
        <v>43461</v>
      </c>
      <c r="F1043" t="s">
        <v>28</v>
      </c>
      <c r="G1043" t="s">
        <v>4281</v>
      </c>
      <c r="H1043" t="s">
        <v>4282</v>
      </c>
      <c r="I1043" t="s">
        <v>79</v>
      </c>
      <c r="J1043" t="s">
        <v>32</v>
      </c>
      <c r="K1043" t="s">
        <v>33</v>
      </c>
      <c r="L1043" t="s">
        <v>50</v>
      </c>
      <c r="M1043" t="s">
        <v>51</v>
      </c>
      <c r="N1043" t="s">
        <v>36</v>
      </c>
      <c r="P1043" t="s">
        <v>37</v>
      </c>
      <c r="Q1043" t="s">
        <v>89</v>
      </c>
      <c r="R1043" s="2">
        <v>23984</v>
      </c>
      <c r="S1043" t="s">
        <v>39</v>
      </c>
      <c r="T1043" t="s">
        <v>82</v>
      </c>
      <c r="U1043" t="s">
        <v>41</v>
      </c>
      <c r="V1043">
        <v>24605</v>
      </c>
      <c r="W1043" t="s">
        <v>55</v>
      </c>
      <c r="X1043" t="s">
        <v>103</v>
      </c>
      <c r="Y1043" t="s">
        <v>104</v>
      </c>
      <c r="Z1043">
        <v>3</v>
      </c>
    </row>
    <row r="1044" spans="1:26" x14ac:dyDescent="0.25">
      <c r="A1044">
        <v>1469</v>
      </c>
      <c r="B1044" t="s">
        <v>4283</v>
      </c>
      <c r="C1044" t="s">
        <v>4120</v>
      </c>
      <c r="D1044" s="1">
        <v>44459</v>
      </c>
      <c r="F1044" t="s">
        <v>28</v>
      </c>
      <c r="G1044" t="s">
        <v>4284</v>
      </c>
      <c r="H1044" t="s">
        <v>4285</v>
      </c>
      <c r="I1044" t="s">
        <v>97</v>
      </c>
      <c r="J1044" t="s">
        <v>32</v>
      </c>
      <c r="K1044" t="s">
        <v>62</v>
      </c>
      <c r="L1044" t="s">
        <v>63</v>
      </c>
      <c r="M1044" t="s">
        <v>35</v>
      </c>
      <c r="N1044" t="s">
        <v>36</v>
      </c>
      <c r="P1044" t="s">
        <v>37</v>
      </c>
      <c r="Q1044" t="s">
        <v>89</v>
      </c>
      <c r="R1044" s="2">
        <v>27989</v>
      </c>
      <c r="S1044" t="s">
        <v>39</v>
      </c>
      <c r="T1044" t="s">
        <v>162</v>
      </c>
      <c r="U1044" t="s">
        <v>41</v>
      </c>
      <c r="V1044">
        <v>59499</v>
      </c>
      <c r="W1044" t="s">
        <v>127</v>
      </c>
      <c r="X1044" t="s">
        <v>83</v>
      </c>
      <c r="Y1044" t="s">
        <v>104</v>
      </c>
      <c r="Z1044">
        <v>3</v>
      </c>
    </row>
    <row r="1045" spans="1:26" x14ac:dyDescent="0.25">
      <c r="A1045">
        <v>1470</v>
      </c>
      <c r="B1045" t="s">
        <v>2332</v>
      </c>
      <c r="C1045" t="s">
        <v>3638</v>
      </c>
      <c r="D1045" s="1">
        <v>44965</v>
      </c>
      <c r="F1045" t="s">
        <v>28</v>
      </c>
      <c r="G1045" t="s">
        <v>4286</v>
      </c>
      <c r="H1045" t="s">
        <v>4287</v>
      </c>
      <c r="I1045" t="s">
        <v>88</v>
      </c>
      <c r="J1045" t="s">
        <v>32</v>
      </c>
      <c r="K1045" t="s">
        <v>51</v>
      </c>
      <c r="L1045" t="s">
        <v>63</v>
      </c>
      <c r="M1045" t="s">
        <v>51</v>
      </c>
      <c r="N1045" t="s">
        <v>36</v>
      </c>
      <c r="P1045" t="s">
        <v>37</v>
      </c>
      <c r="Q1045" t="s">
        <v>65</v>
      </c>
      <c r="R1045" s="2">
        <v>34962</v>
      </c>
      <c r="S1045" t="s">
        <v>39</v>
      </c>
      <c r="T1045" t="s">
        <v>394</v>
      </c>
      <c r="U1045" t="s">
        <v>41</v>
      </c>
      <c r="V1045">
        <v>62387</v>
      </c>
      <c r="W1045" t="s">
        <v>127</v>
      </c>
      <c r="X1045" t="s">
        <v>83</v>
      </c>
      <c r="Y1045" t="s">
        <v>104</v>
      </c>
      <c r="Z1045">
        <v>3</v>
      </c>
    </row>
    <row r="1046" spans="1:26" x14ac:dyDescent="0.25">
      <c r="A1046">
        <v>1471</v>
      </c>
      <c r="B1046" t="s">
        <v>4288</v>
      </c>
      <c r="C1046" t="s">
        <v>1373</v>
      </c>
      <c r="D1046" s="1">
        <v>43754</v>
      </c>
      <c r="E1046" s="1">
        <v>44573</v>
      </c>
      <c r="F1046" t="s">
        <v>727</v>
      </c>
      <c r="G1046" t="s">
        <v>4289</v>
      </c>
      <c r="H1046" t="s">
        <v>4290</v>
      </c>
      <c r="I1046" t="s">
        <v>31</v>
      </c>
      <c r="J1046" t="s">
        <v>744</v>
      </c>
      <c r="K1046" t="s">
        <v>62</v>
      </c>
      <c r="L1046" t="s">
        <v>63</v>
      </c>
      <c r="M1046" t="s">
        <v>51</v>
      </c>
      <c r="N1046" t="s">
        <v>139</v>
      </c>
      <c r="O1046" t="s">
        <v>4291</v>
      </c>
      <c r="P1046" t="s">
        <v>37</v>
      </c>
      <c r="Q1046" t="s">
        <v>89</v>
      </c>
      <c r="R1046" s="2">
        <v>22015</v>
      </c>
      <c r="S1046" t="s">
        <v>39</v>
      </c>
      <c r="T1046" t="s">
        <v>162</v>
      </c>
      <c r="U1046" t="s">
        <v>54</v>
      </c>
      <c r="V1046">
        <v>4589</v>
      </c>
      <c r="W1046" t="s">
        <v>42</v>
      </c>
      <c r="X1046" t="s">
        <v>103</v>
      </c>
      <c r="Y1046" t="s">
        <v>104</v>
      </c>
      <c r="Z1046">
        <v>3</v>
      </c>
    </row>
    <row r="1047" spans="1:26" x14ac:dyDescent="0.25">
      <c r="A1047">
        <v>1472</v>
      </c>
      <c r="B1047" t="s">
        <v>4292</v>
      </c>
      <c r="C1047" t="s">
        <v>4293</v>
      </c>
      <c r="D1047" s="1">
        <v>44439</v>
      </c>
      <c r="F1047" t="s">
        <v>727</v>
      </c>
      <c r="G1047" t="s">
        <v>4294</v>
      </c>
      <c r="H1047" t="s">
        <v>4295</v>
      </c>
      <c r="I1047" t="s">
        <v>132</v>
      </c>
      <c r="J1047" t="s">
        <v>32</v>
      </c>
      <c r="K1047" t="s">
        <v>33</v>
      </c>
      <c r="L1047" t="s">
        <v>34</v>
      </c>
      <c r="M1047" t="s">
        <v>62</v>
      </c>
      <c r="N1047" t="s">
        <v>36</v>
      </c>
      <c r="P1047" t="s">
        <v>37</v>
      </c>
      <c r="Q1047" t="s">
        <v>176</v>
      </c>
      <c r="R1047" s="2">
        <v>26403</v>
      </c>
      <c r="S1047" t="s">
        <v>39</v>
      </c>
      <c r="T1047" t="s">
        <v>968</v>
      </c>
      <c r="U1047" t="s">
        <v>54</v>
      </c>
      <c r="V1047">
        <v>46068</v>
      </c>
      <c r="W1047" t="s">
        <v>73</v>
      </c>
      <c r="X1047" t="s">
        <v>74</v>
      </c>
      <c r="Y1047" t="s">
        <v>104</v>
      </c>
      <c r="Z1047">
        <v>3</v>
      </c>
    </row>
    <row r="1048" spans="1:26" x14ac:dyDescent="0.25">
      <c r="A1048">
        <v>1473</v>
      </c>
      <c r="B1048" t="s">
        <v>973</v>
      </c>
      <c r="C1048" t="s">
        <v>4296</v>
      </c>
      <c r="D1048" s="1">
        <v>44099</v>
      </c>
      <c r="F1048" t="s">
        <v>727</v>
      </c>
      <c r="G1048" t="s">
        <v>4297</v>
      </c>
      <c r="H1048" t="s">
        <v>4298</v>
      </c>
      <c r="I1048" t="s">
        <v>49</v>
      </c>
      <c r="J1048" t="s">
        <v>32</v>
      </c>
      <c r="K1048" t="s">
        <v>33</v>
      </c>
      <c r="L1048" t="s">
        <v>63</v>
      </c>
      <c r="M1048" t="s">
        <v>62</v>
      </c>
      <c r="N1048" t="s">
        <v>36</v>
      </c>
      <c r="P1048" t="s">
        <v>37</v>
      </c>
      <c r="Q1048" t="s">
        <v>89</v>
      </c>
      <c r="R1048" s="2">
        <v>15620</v>
      </c>
      <c r="S1048" t="s">
        <v>39</v>
      </c>
      <c r="T1048" t="s">
        <v>82</v>
      </c>
      <c r="U1048" t="s">
        <v>41</v>
      </c>
      <c r="V1048">
        <v>24519</v>
      </c>
      <c r="W1048" t="s">
        <v>92</v>
      </c>
      <c r="X1048" t="s">
        <v>103</v>
      </c>
      <c r="Y1048" t="s">
        <v>104</v>
      </c>
      <c r="Z1048">
        <v>3</v>
      </c>
    </row>
    <row r="1049" spans="1:26" x14ac:dyDescent="0.25">
      <c r="A1049">
        <v>1474</v>
      </c>
      <c r="B1049" t="s">
        <v>1710</v>
      </c>
      <c r="C1049" t="s">
        <v>4299</v>
      </c>
      <c r="D1049" s="1">
        <v>44958</v>
      </c>
      <c r="E1049" s="1">
        <v>44960</v>
      </c>
      <c r="F1049" t="s">
        <v>727</v>
      </c>
      <c r="G1049" t="s">
        <v>4300</v>
      </c>
      <c r="H1049" t="s">
        <v>4301</v>
      </c>
      <c r="I1049" t="s">
        <v>138</v>
      </c>
      <c r="J1049" t="s">
        <v>744</v>
      </c>
      <c r="K1049" t="s">
        <v>62</v>
      </c>
      <c r="L1049" t="s">
        <v>34</v>
      </c>
      <c r="M1049" t="s">
        <v>51</v>
      </c>
      <c r="N1049" t="s">
        <v>174</v>
      </c>
      <c r="O1049" t="s">
        <v>4302</v>
      </c>
      <c r="P1049" t="s">
        <v>37</v>
      </c>
      <c r="Q1049" t="s">
        <v>110</v>
      </c>
      <c r="R1049" s="2">
        <v>15535</v>
      </c>
      <c r="S1049" t="s">
        <v>39</v>
      </c>
      <c r="T1049" t="s">
        <v>112</v>
      </c>
      <c r="U1049" t="s">
        <v>41</v>
      </c>
      <c r="V1049">
        <v>46511</v>
      </c>
      <c r="W1049" t="s">
        <v>55</v>
      </c>
      <c r="X1049" t="s">
        <v>83</v>
      </c>
      <c r="Y1049" t="s">
        <v>104</v>
      </c>
      <c r="Z1049">
        <v>3</v>
      </c>
    </row>
    <row r="1050" spans="1:26" x14ac:dyDescent="0.25">
      <c r="A1050">
        <v>1475</v>
      </c>
      <c r="B1050" t="s">
        <v>4303</v>
      </c>
      <c r="C1050" t="s">
        <v>637</v>
      </c>
      <c r="D1050" s="1">
        <v>44943</v>
      </c>
      <c r="E1050" s="1">
        <v>45067</v>
      </c>
      <c r="F1050" t="s">
        <v>727</v>
      </c>
      <c r="G1050" t="s">
        <v>4304</v>
      </c>
      <c r="H1050" t="s">
        <v>4305</v>
      </c>
      <c r="I1050" t="s">
        <v>79</v>
      </c>
      <c r="J1050" t="s">
        <v>32</v>
      </c>
      <c r="K1050" t="s">
        <v>62</v>
      </c>
      <c r="L1050" t="s">
        <v>50</v>
      </c>
      <c r="M1050" t="s">
        <v>35</v>
      </c>
      <c r="N1050" t="s">
        <v>125</v>
      </c>
      <c r="O1050" t="s">
        <v>4306</v>
      </c>
      <c r="P1050" t="s">
        <v>37</v>
      </c>
      <c r="Q1050" t="s">
        <v>304</v>
      </c>
      <c r="R1050" s="2">
        <v>34200</v>
      </c>
      <c r="S1050" t="s">
        <v>39</v>
      </c>
      <c r="T1050" t="s">
        <v>82</v>
      </c>
      <c r="U1050" t="s">
        <v>54</v>
      </c>
      <c r="V1050">
        <v>86113</v>
      </c>
      <c r="W1050" t="s">
        <v>73</v>
      </c>
      <c r="X1050" t="s">
        <v>83</v>
      </c>
      <c r="Y1050" t="s">
        <v>104</v>
      </c>
      <c r="Z1050">
        <v>3</v>
      </c>
    </row>
    <row r="1051" spans="1:26" x14ac:dyDescent="0.25">
      <c r="A1051">
        <v>1476</v>
      </c>
      <c r="B1051" t="s">
        <v>4307</v>
      </c>
      <c r="C1051" t="s">
        <v>473</v>
      </c>
      <c r="D1051" s="1">
        <v>43806</v>
      </c>
      <c r="E1051" s="1">
        <v>44076</v>
      </c>
      <c r="F1051" t="s">
        <v>727</v>
      </c>
      <c r="G1051" t="s">
        <v>4308</v>
      </c>
      <c r="H1051" t="s">
        <v>4309</v>
      </c>
      <c r="I1051" t="s">
        <v>167</v>
      </c>
      <c r="J1051" t="s">
        <v>744</v>
      </c>
      <c r="K1051" t="s">
        <v>33</v>
      </c>
      <c r="L1051" t="s">
        <v>34</v>
      </c>
      <c r="M1051" t="s">
        <v>51</v>
      </c>
      <c r="N1051" t="s">
        <v>174</v>
      </c>
      <c r="O1051" t="s">
        <v>4310</v>
      </c>
      <c r="P1051" t="s">
        <v>37</v>
      </c>
      <c r="Q1051" t="s">
        <v>89</v>
      </c>
      <c r="R1051" s="2">
        <v>22957</v>
      </c>
      <c r="S1051" t="s">
        <v>39</v>
      </c>
      <c r="T1051" t="s">
        <v>225</v>
      </c>
      <c r="U1051" t="s">
        <v>54</v>
      </c>
      <c r="V1051">
        <v>16157</v>
      </c>
      <c r="W1051" t="s">
        <v>73</v>
      </c>
      <c r="X1051" t="s">
        <v>103</v>
      </c>
      <c r="Y1051" t="s">
        <v>739</v>
      </c>
      <c r="Z1051">
        <v>3</v>
      </c>
    </row>
    <row r="1052" spans="1:26" x14ac:dyDescent="0.25">
      <c r="A1052">
        <v>1477</v>
      </c>
      <c r="B1052" t="s">
        <v>2785</v>
      </c>
      <c r="C1052" t="s">
        <v>1763</v>
      </c>
      <c r="D1052" s="1">
        <v>43425</v>
      </c>
      <c r="E1052" s="1">
        <v>44572</v>
      </c>
      <c r="F1052" t="s">
        <v>28</v>
      </c>
      <c r="G1052" t="s">
        <v>4311</v>
      </c>
      <c r="H1052" t="s">
        <v>4312</v>
      </c>
      <c r="I1052" t="s">
        <v>31</v>
      </c>
      <c r="J1052" t="s">
        <v>32</v>
      </c>
      <c r="K1052" t="s">
        <v>33</v>
      </c>
      <c r="L1052" t="s">
        <v>63</v>
      </c>
      <c r="M1052" t="s">
        <v>62</v>
      </c>
      <c r="N1052" t="s">
        <v>139</v>
      </c>
      <c r="O1052" t="s">
        <v>4313</v>
      </c>
      <c r="P1052" t="s">
        <v>37</v>
      </c>
      <c r="Q1052" t="s">
        <v>304</v>
      </c>
      <c r="R1052" s="2">
        <v>23266</v>
      </c>
      <c r="S1052" t="s">
        <v>39</v>
      </c>
      <c r="T1052" t="s">
        <v>82</v>
      </c>
      <c r="U1052" t="s">
        <v>41</v>
      </c>
      <c r="V1052">
        <v>75398</v>
      </c>
      <c r="W1052" t="s">
        <v>127</v>
      </c>
      <c r="X1052" t="s">
        <v>83</v>
      </c>
      <c r="Y1052" t="s">
        <v>104</v>
      </c>
      <c r="Z1052">
        <v>3</v>
      </c>
    </row>
    <row r="1053" spans="1:26" x14ac:dyDescent="0.25">
      <c r="A1053">
        <v>1478</v>
      </c>
      <c r="B1053" t="s">
        <v>4314</v>
      </c>
      <c r="C1053" t="s">
        <v>4134</v>
      </c>
      <c r="D1053" s="1">
        <v>44242</v>
      </c>
      <c r="E1053" s="1">
        <v>45125</v>
      </c>
      <c r="F1053" t="s">
        <v>28</v>
      </c>
      <c r="G1053" t="s">
        <v>4315</v>
      </c>
      <c r="H1053" t="s">
        <v>4316</v>
      </c>
      <c r="I1053" t="s">
        <v>132</v>
      </c>
      <c r="J1053" t="s">
        <v>32</v>
      </c>
      <c r="K1053" t="s">
        <v>51</v>
      </c>
      <c r="L1053" t="s">
        <v>63</v>
      </c>
      <c r="M1053" t="s">
        <v>51</v>
      </c>
      <c r="N1053" t="s">
        <v>174</v>
      </c>
      <c r="O1053" t="s">
        <v>4317</v>
      </c>
      <c r="P1053" t="s">
        <v>37</v>
      </c>
      <c r="Q1053" t="s">
        <v>89</v>
      </c>
      <c r="R1053" s="2">
        <v>19623</v>
      </c>
      <c r="S1053" t="s">
        <v>39</v>
      </c>
      <c r="T1053" t="s">
        <v>653</v>
      </c>
      <c r="U1053" t="s">
        <v>41</v>
      </c>
      <c r="V1053">
        <v>35244</v>
      </c>
      <c r="W1053" t="s">
        <v>73</v>
      </c>
      <c r="X1053" t="s">
        <v>103</v>
      </c>
      <c r="Y1053" t="s">
        <v>104</v>
      </c>
      <c r="Z1053">
        <v>3</v>
      </c>
    </row>
    <row r="1054" spans="1:26" x14ac:dyDescent="0.25">
      <c r="A1054">
        <v>1479</v>
      </c>
      <c r="B1054" t="s">
        <v>2685</v>
      </c>
      <c r="C1054" t="s">
        <v>4001</v>
      </c>
      <c r="D1054" s="1">
        <v>44202</v>
      </c>
      <c r="F1054" t="s">
        <v>28</v>
      </c>
      <c r="G1054" t="s">
        <v>4318</v>
      </c>
      <c r="H1054" t="s">
        <v>4319</v>
      </c>
      <c r="I1054" t="s">
        <v>49</v>
      </c>
      <c r="J1054" t="s">
        <v>32</v>
      </c>
      <c r="K1054" t="s">
        <v>51</v>
      </c>
      <c r="L1054" t="s">
        <v>63</v>
      </c>
      <c r="M1054" t="s">
        <v>62</v>
      </c>
      <c r="N1054" t="s">
        <v>36</v>
      </c>
      <c r="P1054" t="s">
        <v>37</v>
      </c>
      <c r="Q1054" t="s">
        <v>176</v>
      </c>
      <c r="R1054" s="2">
        <v>18966</v>
      </c>
      <c r="S1054" t="s">
        <v>39</v>
      </c>
      <c r="T1054" t="s">
        <v>177</v>
      </c>
      <c r="U1054" t="s">
        <v>41</v>
      </c>
      <c r="V1054">
        <v>31819</v>
      </c>
      <c r="W1054" t="s">
        <v>42</v>
      </c>
      <c r="X1054" t="s">
        <v>83</v>
      </c>
      <c r="Y1054" t="s">
        <v>104</v>
      </c>
      <c r="Z1054">
        <v>3</v>
      </c>
    </row>
    <row r="1055" spans="1:26" x14ac:dyDescent="0.25">
      <c r="A1055">
        <v>1480</v>
      </c>
      <c r="B1055" t="s">
        <v>4320</v>
      </c>
      <c r="C1055" t="s">
        <v>4321</v>
      </c>
      <c r="D1055" s="1">
        <v>43483</v>
      </c>
      <c r="F1055" t="s">
        <v>28</v>
      </c>
      <c r="G1055" t="s">
        <v>4322</v>
      </c>
      <c r="H1055" t="s">
        <v>4323</v>
      </c>
      <c r="I1055" t="s">
        <v>138</v>
      </c>
      <c r="J1055" t="s">
        <v>32</v>
      </c>
      <c r="K1055" t="s">
        <v>51</v>
      </c>
      <c r="L1055" t="s">
        <v>63</v>
      </c>
      <c r="M1055" t="s">
        <v>51</v>
      </c>
      <c r="N1055" t="s">
        <v>36</v>
      </c>
      <c r="P1055" t="s">
        <v>37</v>
      </c>
      <c r="Q1055" t="s">
        <v>285</v>
      </c>
      <c r="R1055" s="2">
        <v>34451</v>
      </c>
      <c r="S1055" t="s">
        <v>39</v>
      </c>
      <c r="T1055" t="s">
        <v>286</v>
      </c>
      <c r="U1055" t="s">
        <v>54</v>
      </c>
      <c r="V1055">
        <v>77316</v>
      </c>
      <c r="W1055" t="s">
        <v>92</v>
      </c>
      <c r="X1055" t="s">
        <v>83</v>
      </c>
      <c r="Y1055" t="s">
        <v>235</v>
      </c>
      <c r="Z1055">
        <v>3</v>
      </c>
    </row>
    <row r="1056" spans="1:26" x14ac:dyDescent="0.25">
      <c r="A1056">
        <v>1481</v>
      </c>
      <c r="B1056" t="s">
        <v>4324</v>
      </c>
      <c r="C1056" t="s">
        <v>4228</v>
      </c>
      <c r="D1056" s="1">
        <v>45000</v>
      </c>
      <c r="F1056" t="s">
        <v>28</v>
      </c>
      <c r="G1056" t="s">
        <v>4325</v>
      </c>
      <c r="H1056" t="s">
        <v>4326</v>
      </c>
      <c r="I1056" t="s">
        <v>79</v>
      </c>
      <c r="J1056" t="s">
        <v>32</v>
      </c>
      <c r="K1056" t="s">
        <v>62</v>
      </c>
      <c r="L1056" t="s">
        <v>50</v>
      </c>
      <c r="M1056" t="s">
        <v>51</v>
      </c>
      <c r="N1056" t="s">
        <v>36</v>
      </c>
      <c r="P1056" t="s">
        <v>37</v>
      </c>
      <c r="Q1056" t="s">
        <v>89</v>
      </c>
      <c r="R1056" s="2">
        <v>36716</v>
      </c>
      <c r="S1056" t="s">
        <v>39</v>
      </c>
      <c r="T1056" t="s">
        <v>102</v>
      </c>
      <c r="U1056" t="s">
        <v>54</v>
      </c>
      <c r="V1056">
        <v>71882</v>
      </c>
      <c r="W1056" t="s">
        <v>127</v>
      </c>
      <c r="X1056" t="s">
        <v>74</v>
      </c>
      <c r="Y1056" t="s">
        <v>104</v>
      </c>
      <c r="Z1056">
        <v>3</v>
      </c>
    </row>
    <row r="1057" spans="1:26" x14ac:dyDescent="0.25">
      <c r="A1057">
        <v>1482</v>
      </c>
      <c r="B1057" t="s">
        <v>4327</v>
      </c>
      <c r="C1057" t="s">
        <v>4328</v>
      </c>
      <c r="D1057" s="1">
        <v>43780</v>
      </c>
      <c r="F1057" t="s">
        <v>28</v>
      </c>
      <c r="G1057" t="s">
        <v>4329</v>
      </c>
      <c r="H1057" t="s">
        <v>4330</v>
      </c>
      <c r="I1057" t="s">
        <v>167</v>
      </c>
      <c r="J1057" t="s">
        <v>32</v>
      </c>
      <c r="K1057" t="s">
        <v>33</v>
      </c>
      <c r="L1057" t="s">
        <v>34</v>
      </c>
      <c r="M1057" t="s">
        <v>35</v>
      </c>
      <c r="N1057" t="s">
        <v>36</v>
      </c>
      <c r="P1057" t="s">
        <v>37</v>
      </c>
      <c r="Q1057" t="s">
        <v>38</v>
      </c>
      <c r="R1057" s="2">
        <v>19026</v>
      </c>
      <c r="S1057" t="s">
        <v>39</v>
      </c>
      <c r="T1057" t="s">
        <v>707</v>
      </c>
      <c r="U1057" t="s">
        <v>41</v>
      </c>
      <c r="V1057">
        <v>81260</v>
      </c>
      <c r="W1057" t="s">
        <v>127</v>
      </c>
      <c r="X1057" t="s">
        <v>43</v>
      </c>
      <c r="Y1057" t="s">
        <v>104</v>
      </c>
      <c r="Z1057">
        <v>3</v>
      </c>
    </row>
    <row r="1058" spans="1:26" x14ac:dyDescent="0.25">
      <c r="A1058">
        <v>1483</v>
      </c>
      <c r="B1058" t="s">
        <v>4331</v>
      </c>
      <c r="C1058" t="s">
        <v>4332</v>
      </c>
      <c r="D1058" s="1">
        <v>44794</v>
      </c>
      <c r="E1058" s="1">
        <v>44946</v>
      </c>
      <c r="F1058" t="s">
        <v>28</v>
      </c>
      <c r="G1058" t="s">
        <v>4333</v>
      </c>
      <c r="H1058" t="s">
        <v>4334</v>
      </c>
      <c r="I1058" t="s">
        <v>97</v>
      </c>
      <c r="J1058" t="s">
        <v>32</v>
      </c>
      <c r="K1058" t="s">
        <v>62</v>
      </c>
      <c r="L1058" t="s">
        <v>50</v>
      </c>
      <c r="M1058" t="s">
        <v>62</v>
      </c>
      <c r="N1058" t="s">
        <v>139</v>
      </c>
      <c r="O1058" t="s">
        <v>4335</v>
      </c>
      <c r="P1058" t="s">
        <v>37</v>
      </c>
      <c r="Q1058" t="s">
        <v>285</v>
      </c>
      <c r="R1058" s="2">
        <v>22569</v>
      </c>
      <c r="S1058" t="s">
        <v>39</v>
      </c>
      <c r="T1058" t="s">
        <v>3106</v>
      </c>
      <c r="U1058" t="s">
        <v>41</v>
      </c>
      <c r="V1058">
        <v>74813</v>
      </c>
      <c r="W1058" t="s">
        <v>55</v>
      </c>
      <c r="X1058" t="s">
        <v>74</v>
      </c>
      <c r="Y1058" t="s">
        <v>104</v>
      </c>
      <c r="Z1058">
        <v>3</v>
      </c>
    </row>
    <row r="1059" spans="1:26" x14ac:dyDescent="0.25">
      <c r="A1059">
        <v>1484</v>
      </c>
      <c r="B1059" t="s">
        <v>2041</v>
      </c>
      <c r="C1059" t="s">
        <v>4336</v>
      </c>
      <c r="D1059" s="1">
        <v>43956</v>
      </c>
      <c r="F1059" t="s">
        <v>28</v>
      </c>
      <c r="G1059" t="s">
        <v>4337</v>
      </c>
      <c r="H1059" t="s">
        <v>4338</v>
      </c>
      <c r="I1059" t="s">
        <v>117</v>
      </c>
      <c r="J1059" t="s">
        <v>32</v>
      </c>
      <c r="K1059" t="s">
        <v>62</v>
      </c>
      <c r="L1059" t="s">
        <v>63</v>
      </c>
      <c r="M1059" t="s">
        <v>62</v>
      </c>
      <c r="N1059" t="s">
        <v>36</v>
      </c>
      <c r="P1059" t="s">
        <v>37</v>
      </c>
      <c r="Q1059" t="s">
        <v>80</v>
      </c>
      <c r="R1059" s="2">
        <v>33421</v>
      </c>
      <c r="S1059" t="s">
        <v>39</v>
      </c>
      <c r="T1059" t="s">
        <v>82</v>
      </c>
      <c r="U1059" t="s">
        <v>41</v>
      </c>
      <c r="V1059">
        <v>43208</v>
      </c>
      <c r="W1059" t="s">
        <v>55</v>
      </c>
      <c r="X1059" t="s">
        <v>83</v>
      </c>
      <c r="Y1059" t="s">
        <v>104</v>
      </c>
      <c r="Z1059">
        <v>3</v>
      </c>
    </row>
    <row r="1060" spans="1:26" x14ac:dyDescent="0.25">
      <c r="A1060">
        <v>1485</v>
      </c>
      <c r="B1060" t="s">
        <v>3125</v>
      </c>
      <c r="C1060" t="s">
        <v>673</v>
      </c>
      <c r="D1060" s="1">
        <v>44260</v>
      </c>
      <c r="E1060" s="1">
        <v>45018</v>
      </c>
      <c r="F1060" t="s">
        <v>28</v>
      </c>
      <c r="G1060" t="s">
        <v>4339</v>
      </c>
      <c r="H1060" t="s">
        <v>4340</v>
      </c>
      <c r="I1060" t="s">
        <v>61</v>
      </c>
      <c r="J1060" t="s">
        <v>32</v>
      </c>
      <c r="K1060" t="s">
        <v>33</v>
      </c>
      <c r="L1060" t="s">
        <v>50</v>
      </c>
      <c r="M1060" t="s">
        <v>51</v>
      </c>
      <c r="N1060" t="s">
        <v>98</v>
      </c>
      <c r="O1060" t="s">
        <v>4341</v>
      </c>
      <c r="P1060" t="s">
        <v>37</v>
      </c>
      <c r="Q1060" t="s">
        <v>52</v>
      </c>
      <c r="R1060" s="2">
        <v>26283</v>
      </c>
      <c r="S1060" t="s">
        <v>39</v>
      </c>
      <c r="T1060" t="s">
        <v>82</v>
      </c>
      <c r="U1060" t="s">
        <v>41</v>
      </c>
      <c r="V1060">
        <v>92712</v>
      </c>
      <c r="W1060" t="s">
        <v>127</v>
      </c>
      <c r="X1060" t="s">
        <v>83</v>
      </c>
      <c r="Y1060" t="s">
        <v>104</v>
      </c>
      <c r="Z1060">
        <v>3</v>
      </c>
    </row>
    <row r="1061" spans="1:26" x14ac:dyDescent="0.25">
      <c r="A1061">
        <v>1486</v>
      </c>
      <c r="B1061" t="s">
        <v>4342</v>
      </c>
      <c r="C1061" t="s">
        <v>411</v>
      </c>
      <c r="D1061" s="1">
        <v>43531</v>
      </c>
      <c r="F1061" t="s">
        <v>28</v>
      </c>
      <c r="G1061" t="s">
        <v>4343</v>
      </c>
      <c r="H1061" t="s">
        <v>4344</v>
      </c>
      <c r="I1061" t="s">
        <v>88</v>
      </c>
      <c r="J1061" t="s">
        <v>32</v>
      </c>
      <c r="K1061" t="s">
        <v>51</v>
      </c>
      <c r="L1061" t="s">
        <v>50</v>
      </c>
      <c r="M1061" t="s">
        <v>62</v>
      </c>
      <c r="N1061" t="s">
        <v>36</v>
      </c>
      <c r="P1061" t="s">
        <v>37</v>
      </c>
      <c r="Q1061" t="s">
        <v>110</v>
      </c>
      <c r="R1061" s="2">
        <v>36293</v>
      </c>
      <c r="S1061" t="s">
        <v>39</v>
      </c>
      <c r="T1061" t="s">
        <v>112</v>
      </c>
      <c r="U1061" t="s">
        <v>41</v>
      </c>
      <c r="V1061">
        <v>53726</v>
      </c>
      <c r="W1061" t="s">
        <v>55</v>
      </c>
      <c r="X1061" t="s">
        <v>103</v>
      </c>
      <c r="Y1061" t="s">
        <v>44</v>
      </c>
      <c r="Z1061">
        <v>3</v>
      </c>
    </row>
    <row r="1062" spans="1:26" x14ac:dyDescent="0.25">
      <c r="A1062">
        <v>1487</v>
      </c>
      <c r="B1062" t="s">
        <v>2785</v>
      </c>
      <c r="C1062" t="s">
        <v>2768</v>
      </c>
      <c r="D1062" s="1">
        <v>44689</v>
      </c>
      <c r="E1062" s="1">
        <v>45012</v>
      </c>
      <c r="F1062" t="s">
        <v>28</v>
      </c>
      <c r="G1062" t="s">
        <v>4345</v>
      </c>
      <c r="H1062" t="s">
        <v>4346</v>
      </c>
      <c r="I1062" t="s">
        <v>31</v>
      </c>
      <c r="J1062" t="s">
        <v>32</v>
      </c>
      <c r="K1062" t="s">
        <v>62</v>
      </c>
      <c r="L1062" t="s">
        <v>63</v>
      </c>
      <c r="M1062" t="s">
        <v>51</v>
      </c>
      <c r="N1062" t="s">
        <v>98</v>
      </c>
      <c r="O1062" t="s">
        <v>4347</v>
      </c>
      <c r="P1062" t="s">
        <v>37</v>
      </c>
      <c r="Q1062" t="s">
        <v>80</v>
      </c>
      <c r="R1062" s="2">
        <v>26173</v>
      </c>
      <c r="S1062" t="s">
        <v>39</v>
      </c>
      <c r="T1062" t="s">
        <v>215</v>
      </c>
      <c r="U1062" t="s">
        <v>41</v>
      </c>
      <c r="V1062">
        <v>31742</v>
      </c>
      <c r="W1062" t="s">
        <v>127</v>
      </c>
      <c r="X1062" t="s">
        <v>43</v>
      </c>
      <c r="Y1062" t="s">
        <v>44</v>
      </c>
      <c r="Z1062">
        <v>3</v>
      </c>
    </row>
    <row r="1063" spans="1:26" x14ac:dyDescent="0.25">
      <c r="A1063">
        <v>1488</v>
      </c>
      <c r="B1063" t="s">
        <v>4348</v>
      </c>
      <c r="C1063" t="s">
        <v>1183</v>
      </c>
      <c r="D1063" s="1">
        <v>44064</v>
      </c>
      <c r="E1063" s="1">
        <v>44711</v>
      </c>
      <c r="F1063" t="s">
        <v>28</v>
      </c>
      <c r="G1063" t="s">
        <v>4349</v>
      </c>
      <c r="H1063" t="s">
        <v>4350</v>
      </c>
      <c r="I1063" t="s">
        <v>132</v>
      </c>
      <c r="J1063" t="s">
        <v>197</v>
      </c>
      <c r="K1063" t="s">
        <v>51</v>
      </c>
      <c r="L1063" t="s">
        <v>50</v>
      </c>
      <c r="M1063" t="s">
        <v>62</v>
      </c>
      <c r="N1063" t="s">
        <v>139</v>
      </c>
      <c r="O1063" t="s">
        <v>4351</v>
      </c>
      <c r="P1063" t="s">
        <v>37</v>
      </c>
      <c r="Q1063" t="s">
        <v>110</v>
      </c>
      <c r="R1063" s="2">
        <v>23062</v>
      </c>
      <c r="S1063" t="s">
        <v>39</v>
      </c>
      <c r="T1063" t="s">
        <v>418</v>
      </c>
      <c r="U1063" t="s">
        <v>41</v>
      </c>
      <c r="V1063">
        <v>7547</v>
      </c>
      <c r="W1063" t="s">
        <v>55</v>
      </c>
      <c r="X1063" t="s">
        <v>74</v>
      </c>
      <c r="Y1063" t="s">
        <v>44</v>
      </c>
      <c r="Z1063">
        <v>3</v>
      </c>
    </row>
    <row r="1064" spans="1:26" x14ac:dyDescent="0.25">
      <c r="A1064">
        <v>1489</v>
      </c>
      <c r="B1064" t="s">
        <v>1630</v>
      </c>
      <c r="C1064" t="s">
        <v>4352</v>
      </c>
      <c r="D1064" s="1">
        <v>44166</v>
      </c>
      <c r="F1064" t="s">
        <v>28</v>
      </c>
      <c r="G1064" t="s">
        <v>4353</v>
      </c>
      <c r="H1064" t="s">
        <v>4354</v>
      </c>
      <c r="I1064" t="s">
        <v>49</v>
      </c>
      <c r="J1064" t="s">
        <v>32</v>
      </c>
      <c r="K1064" t="s">
        <v>33</v>
      </c>
      <c r="L1064" t="s">
        <v>50</v>
      </c>
      <c r="M1064" t="s">
        <v>51</v>
      </c>
      <c r="N1064" t="s">
        <v>36</v>
      </c>
      <c r="P1064" t="s">
        <v>37</v>
      </c>
      <c r="Q1064" t="s">
        <v>230</v>
      </c>
      <c r="R1064" s="2">
        <v>16303</v>
      </c>
      <c r="S1064" t="s">
        <v>39</v>
      </c>
      <c r="T1064" t="s">
        <v>102</v>
      </c>
      <c r="U1064" t="s">
        <v>41</v>
      </c>
      <c r="V1064">
        <v>42750</v>
      </c>
      <c r="W1064" t="s">
        <v>42</v>
      </c>
      <c r="X1064" t="s">
        <v>43</v>
      </c>
      <c r="Y1064" t="s">
        <v>44</v>
      </c>
      <c r="Z1064">
        <v>3</v>
      </c>
    </row>
    <row r="1065" spans="1:26" x14ac:dyDescent="0.25">
      <c r="A1065">
        <v>1490</v>
      </c>
      <c r="B1065" t="s">
        <v>2661</v>
      </c>
      <c r="C1065" t="s">
        <v>1104</v>
      </c>
      <c r="D1065" s="1">
        <v>43690</v>
      </c>
      <c r="F1065" t="s">
        <v>28</v>
      </c>
      <c r="G1065" t="s">
        <v>4355</v>
      </c>
      <c r="H1065" t="s">
        <v>4356</v>
      </c>
      <c r="I1065" t="s">
        <v>138</v>
      </c>
      <c r="J1065" t="s">
        <v>32</v>
      </c>
      <c r="K1065" t="s">
        <v>33</v>
      </c>
      <c r="L1065" t="s">
        <v>50</v>
      </c>
      <c r="M1065" t="s">
        <v>35</v>
      </c>
      <c r="N1065" t="s">
        <v>36</v>
      </c>
      <c r="P1065" t="s">
        <v>37</v>
      </c>
      <c r="Q1065" t="s">
        <v>110</v>
      </c>
      <c r="R1065" s="2">
        <v>25650</v>
      </c>
      <c r="S1065" t="s">
        <v>39</v>
      </c>
      <c r="T1065" t="s">
        <v>183</v>
      </c>
      <c r="U1065" t="s">
        <v>41</v>
      </c>
      <c r="V1065">
        <v>40934</v>
      </c>
      <c r="W1065" t="s">
        <v>42</v>
      </c>
      <c r="X1065" t="s">
        <v>43</v>
      </c>
      <c r="Y1065" t="s">
        <v>235</v>
      </c>
      <c r="Z1065">
        <v>3</v>
      </c>
    </row>
    <row r="1066" spans="1:26" x14ac:dyDescent="0.25">
      <c r="A1066">
        <v>1491</v>
      </c>
      <c r="B1066" t="s">
        <v>4357</v>
      </c>
      <c r="C1066" t="s">
        <v>2186</v>
      </c>
      <c r="D1066" s="1">
        <v>43899</v>
      </c>
      <c r="F1066" t="s">
        <v>28</v>
      </c>
      <c r="G1066" t="s">
        <v>4358</v>
      </c>
      <c r="H1066" t="s">
        <v>4359</v>
      </c>
      <c r="I1066" t="s">
        <v>79</v>
      </c>
      <c r="J1066" t="s">
        <v>32</v>
      </c>
      <c r="K1066" t="s">
        <v>51</v>
      </c>
      <c r="L1066" t="s">
        <v>34</v>
      </c>
      <c r="M1066" t="s">
        <v>35</v>
      </c>
      <c r="N1066" t="s">
        <v>36</v>
      </c>
      <c r="P1066" t="s">
        <v>37</v>
      </c>
      <c r="Q1066" t="s">
        <v>176</v>
      </c>
      <c r="R1066" s="2">
        <v>30009</v>
      </c>
      <c r="S1066" t="s">
        <v>39</v>
      </c>
      <c r="T1066" t="s">
        <v>242</v>
      </c>
      <c r="U1066" t="s">
        <v>41</v>
      </c>
      <c r="V1066">
        <v>4664</v>
      </c>
      <c r="W1066" t="s">
        <v>55</v>
      </c>
      <c r="X1066" t="s">
        <v>83</v>
      </c>
      <c r="Y1066" t="s">
        <v>104</v>
      </c>
      <c r="Z1066">
        <v>3</v>
      </c>
    </row>
    <row r="1067" spans="1:26" x14ac:dyDescent="0.25">
      <c r="A1067">
        <v>1492</v>
      </c>
      <c r="B1067" t="s">
        <v>4360</v>
      </c>
      <c r="C1067" t="s">
        <v>3158</v>
      </c>
      <c r="D1067" s="1">
        <v>43957</v>
      </c>
      <c r="F1067" t="s">
        <v>727</v>
      </c>
      <c r="G1067" t="s">
        <v>4361</v>
      </c>
      <c r="H1067" t="s">
        <v>4362</v>
      </c>
      <c r="I1067" t="s">
        <v>31</v>
      </c>
      <c r="J1067" t="s">
        <v>32</v>
      </c>
      <c r="K1067" t="s">
        <v>62</v>
      </c>
      <c r="L1067" t="s">
        <v>63</v>
      </c>
      <c r="M1067" t="s">
        <v>35</v>
      </c>
      <c r="N1067" t="s">
        <v>36</v>
      </c>
      <c r="P1067" t="s">
        <v>37</v>
      </c>
      <c r="Q1067" t="s">
        <v>110</v>
      </c>
      <c r="R1067" s="2">
        <v>20431</v>
      </c>
      <c r="S1067" t="s">
        <v>39</v>
      </c>
      <c r="T1067" t="s">
        <v>112</v>
      </c>
      <c r="U1067" t="s">
        <v>54</v>
      </c>
      <c r="V1067">
        <v>73153</v>
      </c>
      <c r="W1067" t="s">
        <v>73</v>
      </c>
      <c r="X1067" t="s">
        <v>103</v>
      </c>
      <c r="Y1067" t="s">
        <v>104</v>
      </c>
      <c r="Z1067">
        <v>3</v>
      </c>
    </row>
    <row r="1068" spans="1:26" x14ac:dyDescent="0.25">
      <c r="A1068">
        <v>1493</v>
      </c>
      <c r="B1068" t="s">
        <v>4363</v>
      </c>
      <c r="C1068" t="s">
        <v>3642</v>
      </c>
      <c r="D1068" s="1">
        <v>44776</v>
      </c>
      <c r="F1068" t="s">
        <v>727</v>
      </c>
      <c r="G1068" t="s">
        <v>4364</v>
      </c>
      <c r="H1068" t="s">
        <v>4365</v>
      </c>
      <c r="I1068" t="s">
        <v>132</v>
      </c>
      <c r="J1068" t="s">
        <v>32</v>
      </c>
      <c r="K1068" t="s">
        <v>62</v>
      </c>
      <c r="L1068" t="s">
        <v>63</v>
      </c>
      <c r="M1068" t="s">
        <v>35</v>
      </c>
      <c r="N1068" t="s">
        <v>36</v>
      </c>
      <c r="P1068" t="s">
        <v>37</v>
      </c>
      <c r="Q1068" t="s">
        <v>89</v>
      </c>
      <c r="R1068" s="2">
        <v>29421</v>
      </c>
      <c r="S1068" t="s">
        <v>39</v>
      </c>
      <c r="T1068" t="s">
        <v>82</v>
      </c>
      <c r="U1068" t="s">
        <v>54</v>
      </c>
      <c r="V1068">
        <v>57107</v>
      </c>
      <c r="W1068" t="s">
        <v>92</v>
      </c>
      <c r="X1068" t="s">
        <v>83</v>
      </c>
      <c r="Y1068" t="s">
        <v>44</v>
      </c>
      <c r="Z1068">
        <v>3</v>
      </c>
    </row>
    <row r="1069" spans="1:26" x14ac:dyDescent="0.25">
      <c r="A1069">
        <v>1494</v>
      </c>
      <c r="B1069" t="s">
        <v>4366</v>
      </c>
      <c r="C1069" t="s">
        <v>4367</v>
      </c>
      <c r="D1069" s="1">
        <v>43386</v>
      </c>
      <c r="E1069" s="1">
        <v>43803</v>
      </c>
      <c r="F1069" t="s">
        <v>727</v>
      </c>
      <c r="G1069" t="s">
        <v>4368</v>
      </c>
      <c r="H1069" t="s">
        <v>4369</v>
      </c>
      <c r="I1069" t="s">
        <v>49</v>
      </c>
      <c r="J1069" t="s">
        <v>744</v>
      </c>
      <c r="K1069" t="s">
        <v>33</v>
      </c>
      <c r="L1069" t="s">
        <v>63</v>
      </c>
      <c r="M1069" t="s">
        <v>62</v>
      </c>
      <c r="N1069" t="s">
        <v>139</v>
      </c>
      <c r="O1069" t="s">
        <v>4370</v>
      </c>
      <c r="P1069" t="s">
        <v>37</v>
      </c>
      <c r="Q1069" t="s">
        <v>147</v>
      </c>
      <c r="R1069" s="2">
        <v>17969</v>
      </c>
      <c r="S1069" t="s">
        <v>39</v>
      </c>
      <c r="T1069" t="s">
        <v>177</v>
      </c>
      <c r="U1069" t="s">
        <v>41</v>
      </c>
      <c r="V1069">
        <v>18325</v>
      </c>
      <c r="W1069" t="s">
        <v>55</v>
      </c>
      <c r="X1069" t="s">
        <v>103</v>
      </c>
      <c r="Y1069" t="s">
        <v>44</v>
      </c>
      <c r="Z1069">
        <v>3</v>
      </c>
    </row>
    <row r="1070" spans="1:26" x14ac:dyDescent="0.25">
      <c r="A1070">
        <v>1495</v>
      </c>
      <c r="B1070" t="s">
        <v>4371</v>
      </c>
      <c r="C1070" t="s">
        <v>1188</v>
      </c>
      <c r="D1070" s="1">
        <v>44381</v>
      </c>
      <c r="F1070" t="s">
        <v>727</v>
      </c>
      <c r="G1070" t="s">
        <v>4372</v>
      </c>
      <c r="H1070" t="s">
        <v>4373</v>
      </c>
      <c r="I1070" t="s">
        <v>138</v>
      </c>
      <c r="J1070" t="s">
        <v>32</v>
      </c>
      <c r="K1070" t="s">
        <v>51</v>
      </c>
      <c r="L1070" t="s">
        <v>50</v>
      </c>
      <c r="M1070" t="s">
        <v>35</v>
      </c>
      <c r="N1070" t="s">
        <v>36</v>
      </c>
      <c r="P1070" t="s">
        <v>37</v>
      </c>
      <c r="Q1070" t="s">
        <v>80</v>
      </c>
      <c r="R1070" s="2">
        <v>25944</v>
      </c>
      <c r="S1070" t="s">
        <v>39</v>
      </c>
      <c r="T1070" t="s">
        <v>82</v>
      </c>
      <c r="U1070" t="s">
        <v>54</v>
      </c>
      <c r="V1070">
        <v>38175</v>
      </c>
      <c r="W1070" t="s">
        <v>55</v>
      </c>
      <c r="X1070" t="s">
        <v>74</v>
      </c>
      <c r="Y1070" t="s">
        <v>44</v>
      </c>
      <c r="Z1070">
        <v>3</v>
      </c>
    </row>
    <row r="1071" spans="1:26" x14ac:dyDescent="0.25">
      <c r="A1071">
        <v>1496</v>
      </c>
      <c r="B1071" t="s">
        <v>4374</v>
      </c>
      <c r="C1071" t="s">
        <v>4375</v>
      </c>
      <c r="D1071" s="1">
        <v>43585</v>
      </c>
      <c r="E1071" s="1">
        <v>43955</v>
      </c>
      <c r="F1071" t="s">
        <v>727</v>
      </c>
      <c r="G1071" t="s">
        <v>4376</v>
      </c>
      <c r="H1071" t="s">
        <v>4377</v>
      </c>
      <c r="I1071" t="s">
        <v>79</v>
      </c>
      <c r="J1071" t="s">
        <v>32</v>
      </c>
      <c r="K1071" t="s">
        <v>51</v>
      </c>
      <c r="L1071" t="s">
        <v>50</v>
      </c>
      <c r="M1071" t="s">
        <v>62</v>
      </c>
      <c r="N1071" t="s">
        <v>139</v>
      </c>
      <c r="O1071" t="s">
        <v>4378</v>
      </c>
      <c r="P1071" t="s">
        <v>37</v>
      </c>
      <c r="Q1071" t="s">
        <v>147</v>
      </c>
      <c r="R1071" s="2">
        <v>18561</v>
      </c>
      <c r="S1071" t="s">
        <v>39</v>
      </c>
      <c r="T1071" t="s">
        <v>102</v>
      </c>
      <c r="U1071" t="s">
        <v>54</v>
      </c>
      <c r="V1071">
        <v>27412</v>
      </c>
      <c r="W1071" t="s">
        <v>42</v>
      </c>
      <c r="X1071" t="s">
        <v>43</v>
      </c>
      <c r="Y1071" t="s">
        <v>44</v>
      </c>
      <c r="Z1071">
        <v>3</v>
      </c>
    </row>
    <row r="1072" spans="1:26" x14ac:dyDescent="0.25">
      <c r="A1072">
        <v>1497</v>
      </c>
      <c r="B1072" t="s">
        <v>995</v>
      </c>
      <c r="C1072" t="s">
        <v>320</v>
      </c>
      <c r="D1072" s="1">
        <v>44138</v>
      </c>
      <c r="F1072" t="s">
        <v>727</v>
      </c>
      <c r="G1072" t="s">
        <v>4379</v>
      </c>
      <c r="H1072" t="s">
        <v>4380</v>
      </c>
      <c r="I1072" t="s">
        <v>167</v>
      </c>
      <c r="J1072" t="s">
        <v>32</v>
      </c>
      <c r="K1072" t="s">
        <v>33</v>
      </c>
      <c r="L1072" t="s">
        <v>34</v>
      </c>
      <c r="M1072" t="s">
        <v>35</v>
      </c>
      <c r="N1072" t="s">
        <v>36</v>
      </c>
      <c r="P1072" t="s">
        <v>37</v>
      </c>
      <c r="Q1072" t="s">
        <v>110</v>
      </c>
      <c r="R1072" s="2">
        <v>35044</v>
      </c>
      <c r="S1072" t="s">
        <v>39</v>
      </c>
      <c r="T1072" t="s">
        <v>702</v>
      </c>
      <c r="U1072" t="s">
        <v>54</v>
      </c>
      <c r="V1072">
        <v>26808</v>
      </c>
      <c r="W1072" t="s">
        <v>92</v>
      </c>
      <c r="X1072" t="s">
        <v>43</v>
      </c>
      <c r="Y1072" t="s">
        <v>235</v>
      </c>
      <c r="Z1072">
        <v>3</v>
      </c>
    </row>
    <row r="1073" spans="1:26" x14ac:dyDescent="0.25">
      <c r="A1073">
        <v>1498</v>
      </c>
      <c r="B1073" t="s">
        <v>4381</v>
      </c>
      <c r="C1073" t="s">
        <v>232</v>
      </c>
      <c r="D1073" s="1">
        <v>44788</v>
      </c>
      <c r="E1073" s="1">
        <v>44793</v>
      </c>
      <c r="F1073" t="s">
        <v>28</v>
      </c>
      <c r="G1073" t="s">
        <v>4382</v>
      </c>
      <c r="H1073" t="s">
        <v>4383</v>
      </c>
      <c r="I1073" t="s">
        <v>88</v>
      </c>
      <c r="J1073" t="s">
        <v>32</v>
      </c>
      <c r="K1073" t="s">
        <v>62</v>
      </c>
      <c r="L1073" t="s">
        <v>63</v>
      </c>
      <c r="M1073" t="s">
        <v>51</v>
      </c>
      <c r="N1073" t="s">
        <v>139</v>
      </c>
      <c r="O1073" t="s">
        <v>4384</v>
      </c>
      <c r="P1073" t="s">
        <v>37</v>
      </c>
      <c r="Q1073" t="s">
        <v>110</v>
      </c>
      <c r="R1073" s="2">
        <v>16155</v>
      </c>
      <c r="S1073" t="s">
        <v>39</v>
      </c>
      <c r="T1073" t="s">
        <v>183</v>
      </c>
      <c r="U1073" t="s">
        <v>41</v>
      </c>
      <c r="V1073">
        <v>43193</v>
      </c>
      <c r="W1073" t="s">
        <v>92</v>
      </c>
      <c r="X1073" t="s">
        <v>83</v>
      </c>
      <c r="Y1073" t="s">
        <v>104</v>
      </c>
      <c r="Z1073">
        <v>3</v>
      </c>
    </row>
    <row r="1074" spans="1:26" x14ac:dyDescent="0.25">
      <c r="A1074">
        <v>1499</v>
      </c>
      <c r="B1074" t="s">
        <v>4385</v>
      </c>
      <c r="C1074" t="s">
        <v>627</v>
      </c>
      <c r="D1074" s="1">
        <v>44618</v>
      </c>
      <c r="E1074" s="1">
        <v>44850</v>
      </c>
      <c r="F1074" t="s">
        <v>28</v>
      </c>
      <c r="G1074" t="s">
        <v>4386</v>
      </c>
      <c r="H1074" t="s">
        <v>4387</v>
      </c>
      <c r="I1074" t="s">
        <v>31</v>
      </c>
      <c r="J1074" t="s">
        <v>32</v>
      </c>
      <c r="K1074" t="s">
        <v>33</v>
      </c>
      <c r="L1074" t="s">
        <v>50</v>
      </c>
      <c r="M1074" t="s">
        <v>62</v>
      </c>
      <c r="N1074" t="s">
        <v>125</v>
      </c>
      <c r="O1074" t="s">
        <v>4388</v>
      </c>
      <c r="P1074" t="s">
        <v>37</v>
      </c>
      <c r="Q1074" t="s">
        <v>80</v>
      </c>
      <c r="R1074" s="2">
        <v>27511</v>
      </c>
      <c r="S1074" t="s">
        <v>39</v>
      </c>
      <c r="T1074" t="s">
        <v>215</v>
      </c>
      <c r="U1074" t="s">
        <v>41</v>
      </c>
      <c r="V1074">
        <v>94816</v>
      </c>
      <c r="W1074" t="s">
        <v>73</v>
      </c>
      <c r="X1074" t="s">
        <v>83</v>
      </c>
      <c r="Y1074" t="s">
        <v>44</v>
      </c>
      <c r="Z1074">
        <v>3</v>
      </c>
    </row>
    <row r="1075" spans="1:26" x14ac:dyDescent="0.25">
      <c r="A1075">
        <v>1500</v>
      </c>
      <c r="B1075" t="s">
        <v>1330</v>
      </c>
      <c r="C1075" t="s">
        <v>456</v>
      </c>
      <c r="D1075" s="1">
        <v>43598</v>
      </c>
      <c r="F1075" t="s">
        <v>28</v>
      </c>
      <c r="G1075" t="s">
        <v>4389</v>
      </c>
      <c r="H1075" t="s">
        <v>4390</v>
      </c>
      <c r="I1075" t="s">
        <v>132</v>
      </c>
      <c r="J1075" t="s">
        <v>32</v>
      </c>
      <c r="K1075" t="s">
        <v>51</v>
      </c>
      <c r="L1075" t="s">
        <v>63</v>
      </c>
      <c r="M1075" t="s">
        <v>51</v>
      </c>
      <c r="N1075" t="s">
        <v>36</v>
      </c>
      <c r="P1075" t="s">
        <v>37</v>
      </c>
      <c r="Q1075" t="s">
        <v>89</v>
      </c>
      <c r="R1075" s="2">
        <v>31080</v>
      </c>
      <c r="S1075" t="s">
        <v>39</v>
      </c>
      <c r="T1075" t="s">
        <v>280</v>
      </c>
      <c r="U1075" t="s">
        <v>41</v>
      </c>
      <c r="V1075">
        <v>92438</v>
      </c>
      <c r="W1075" t="s">
        <v>55</v>
      </c>
      <c r="X1075" t="s">
        <v>103</v>
      </c>
      <c r="Y1075" t="s">
        <v>44</v>
      </c>
      <c r="Z1075">
        <v>3</v>
      </c>
    </row>
    <row r="1076" spans="1:26" x14ac:dyDescent="0.25">
      <c r="A1076">
        <v>1501</v>
      </c>
      <c r="B1076" t="s">
        <v>840</v>
      </c>
      <c r="C1076" t="s">
        <v>1352</v>
      </c>
      <c r="D1076" s="1">
        <v>44493</v>
      </c>
      <c r="E1076" s="1">
        <v>44837</v>
      </c>
      <c r="F1076" t="s">
        <v>28</v>
      </c>
      <c r="G1076" t="s">
        <v>4391</v>
      </c>
      <c r="H1076" t="s">
        <v>4392</v>
      </c>
      <c r="I1076" t="s">
        <v>49</v>
      </c>
      <c r="J1076" t="s">
        <v>32</v>
      </c>
      <c r="K1076" t="s">
        <v>33</v>
      </c>
      <c r="L1076" t="s">
        <v>50</v>
      </c>
      <c r="M1076" t="s">
        <v>51</v>
      </c>
      <c r="N1076" t="s">
        <v>139</v>
      </c>
      <c r="O1076" t="s">
        <v>4393</v>
      </c>
      <c r="P1076" t="s">
        <v>37</v>
      </c>
      <c r="Q1076" t="s">
        <v>89</v>
      </c>
      <c r="R1076" s="2">
        <v>36434</v>
      </c>
      <c r="S1076" t="s">
        <v>39</v>
      </c>
      <c r="T1076" t="s">
        <v>280</v>
      </c>
      <c r="U1076" t="s">
        <v>54</v>
      </c>
      <c r="V1076">
        <v>12961</v>
      </c>
      <c r="W1076" t="s">
        <v>55</v>
      </c>
      <c r="X1076" t="s">
        <v>43</v>
      </c>
      <c r="Y1076" t="s">
        <v>44</v>
      </c>
      <c r="Z1076">
        <v>3</v>
      </c>
    </row>
    <row r="1077" spans="1:26" x14ac:dyDescent="0.25">
      <c r="A1077">
        <v>1502</v>
      </c>
      <c r="B1077" t="s">
        <v>4394</v>
      </c>
      <c r="C1077" t="s">
        <v>1321</v>
      </c>
      <c r="D1077" s="1">
        <v>44326</v>
      </c>
      <c r="E1077" s="1">
        <v>45026</v>
      </c>
      <c r="F1077" t="s">
        <v>28</v>
      </c>
      <c r="G1077" t="s">
        <v>4395</v>
      </c>
      <c r="H1077" t="s">
        <v>4396</v>
      </c>
      <c r="I1077" t="s">
        <v>138</v>
      </c>
      <c r="J1077" t="s">
        <v>32</v>
      </c>
      <c r="K1077" t="s">
        <v>62</v>
      </c>
      <c r="L1077" t="s">
        <v>63</v>
      </c>
      <c r="M1077" t="s">
        <v>62</v>
      </c>
      <c r="N1077" t="s">
        <v>139</v>
      </c>
      <c r="O1077" t="s">
        <v>4397</v>
      </c>
      <c r="P1077" t="s">
        <v>37</v>
      </c>
      <c r="Q1077" t="s">
        <v>100</v>
      </c>
      <c r="R1077" s="2">
        <v>31761</v>
      </c>
      <c r="S1077" t="s">
        <v>39</v>
      </c>
      <c r="T1077" t="s">
        <v>612</v>
      </c>
      <c r="U1077" t="s">
        <v>54</v>
      </c>
      <c r="V1077">
        <v>96477</v>
      </c>
      <c r="W1077" t="s">
        <v>42</v>
      </c>
      <c r="X1077" t="s">
        <v>103</v>
      </c>
      <c r="Y1077" t="s">
        <v>44</v>
      </c>
      <c r="Z1077">
        <v>3</v>
      </c>
    </row>
    <row r="1078" spans="1:26" x14ac:dyDescent="0.25">
      <c r="A1078">
        <v>1503</v>
      </c>
      <c r="B1078" t="s">
        <v>1301</v>
      </c>
      <c r="C1078" t="s">
        <v>869</v>
      </c>
      <c r="D1078" s="1">
        <v>44360</v>
      </c>
      <c r="E1078" s="1">
        <v>44367</v>
      </c>
      <c r="F1078" t="s">
        <v>28</v>
      </c>
      <c r="G1078" t="s">
        <v>4398</v>
      </c>
      <c r="H1078" t="s">
        <v>4399</v>
      </c>
      <c r="I1078" t="s">
        <v>79</v>
      </c>
      <c r="J1078" t="s">
        <v>32</v>
      </c>
      <c r="K1078" t="s">
        <v>33</v>
      </c>
      <c r="L1078" t="s">
        <v>50</v>
      </c>
      <c r="M1078" t="s">
        <v>51</v>
      </c>
      <c r="N1078" t="s">
        <v>139</v>
      </c>
      <c r="O1078" t="s">
        <v>4400</v>
      </c>
      <c r="P1078" t="s">
        <v>37</v>
      </c>
      <c r="Q1078" t="s">
        <v>65</v>
      </c>
      <c r="R1078" s="2">
        <v>31158</v>
      </c>
      <c r="S1078" t="s">
        <v>39</v>
      </c>
      <c r="T1078" t="s">
        <v>4401</v>
      </c>
      <c r="U1078" t="s">
        <v>41</v>
      </c>
      <c r="V1078">
        <v>31097</v>
      </c>
      <c r="W1078" t="s">
        <v>92</v>
      </c>
      <c r="X1078" t="s">
        <v>74</v>
      </c>
      <c r="Y1078" t="s">
        <v>44</v>
      </c>
      <c r="Z1078">
        <v>3</v>
      </c>
    </row>
    <row r="1079" spans="1:26" x14ac:dyDescent="0.25">
      <c r="A1079">
        <v>1504</v>
      </c>
      <c r="B1079" t="s">
        <v>4402</v>
      </c>
      <c r="C1079" t="s">
        <v>4001</v>
      </c>
      <c r="D1079" s="1">
        <v>43773</v>
      </c>
      <c r="E1079" s="1">
        <v>44405</v>
      </c>
      <c r="F1079" t="s">
        <v>28</v>
      </c>
      <c r="G1079" t="s">
        <v>4403</v>
      </c>
      <c r="H1079" t="s">
        <v>4404</v>
      </c>
      <c r="I1079" t="s">
        <v>167</v>
      </c>
      <c r="J1079" t="s">
        <v>32</v>
      </c>
      <c r="K1079" t="s">
        <v>62</v>
      </c>
      <c r="L1079" t="s">
        <v>34</v>
      </c>
      <c r="M1079" t="s">
        <v>62</v>
      </c>
      <c r="N1079" t="s">
        <v>125</v>
      </c>
      <c r="O1079" t="s">
        <v>4405</v>
      </c>
      <c r="P1079" t="s">
        <v>37</v>
      </c>
      <c r="Q1079" t="s">
        <v>110</v>
      </c>
      <c r="R1079" s="2">
        <v>26168</v>
      </c>
      <c r="S1079" t="s">
        <v>39</v>
      </c>
      <c r="T1079" t="s">
        <v>102</v>
      </c>
      <c r="U1079" t="s">
        <v>41</v>
      </c>
      <c r="V1079">
        <v>11962</v>
      </c>
      <c r="W1079" t="s">
        <v>73</v>
      </c>
      <c r="X1079" t="s">
        <v>83</v>
      </c>
      <c r="Y1079" t="s">
        <v>235</v>
      </c>
      <c r="Z1079">
        <v>3</v>
      </c>
    </row>
    <row r="1080" spans="1:26" x14ac:dyDescent="0.25">
      <c r="A1080">
        <v>1505</v>
      </c>
      <c r="B1080" t="s">
        <v>4406</v>
      </c>
      <c r="C1080" t="s">
        <v>4407</v>
      </c>
      <c r="D1080" s="1">
        <v>43859</v>
      </c>
      <c r="F1080" t="s">
        <v>28</v>
      </c>
      <c r="G1080" t="s">
        <v>4408</v>
      </c>
      <c r="H1080" t="s">
        <v>4409</v>
      </c>
      <c r="I1080" t="s">
        <v>97</v>
      </c>
      <c r="J1080" t="s">
        <v>32</v>
      </c>
      <c r="K1080" t="s">
        <v>62</v>
      </c>
      <c r="L1080" t="s">
        <v>50</v>
      </c>
      <c r="M1080" t="s">
        <v>51</v>
      </c>
      <c r="N1080" t="s">
        <v>36</v>
      </c>
      <c r="P1080" t="s">
        <v>37</v>
      </c>
      <c r="Q1080" t="s">
        <v>304</v>
      </c>
      <c r="R1080" s="2">
        <v>15570</v>
      </c>
      <c r="S1080" t="s">
        <v>39</v>
      </c>
      <c r="T1080" t="s">
        <v>6</v>
      </c>
      <c r="U1080" t="s">
        <v>41</v>
      </c>
      <c r="V1080">
        <v>29145</v>
      </c>
      <c r="W1080" t="s">
        <v>73</v>
      </c>
      <c r="X1080" t="s">
        <v>43</v>
      </c>
      <c r="Y1080" t="s">
        <v>104</v>
      </c>
      <c r="Z1080">
        <v>3</v>
      </c>
    </row>
    <row r="1081" spans="1:26" x14ac:dyDescent="0.25">
      <c r="A1081">
        <v>1506</v>
      </c>
      <c r="B1081" t="s">
        <v>4410</v>
      </c>
      <c r="C1081" t="s">
        <v>4411</v>
      </c>
      <c r="D1081" s="1">
        <v>43348</v>
      </c>
      <c r="E1081" s="1">
        <v>44082</v>
      </c>
      <c r="F1081" t="s">
        <v>28</v>
      </c>
      <c r="G1081" t="s">
        <v>1521</v>
      </c>
      <c r="H1081" t="s">
        <v>4412</v>
      </c>
      <c r="I1081" t="s">
        <v>117</v>
      </c>
      <c r="J1081" t="s">
        <v>32</v>
      </c>
      <c r="K1081" t="s">
        <v>51</v>
      </c>
      <c r="L1081" t="s">
        <v>63</v>
      </c>
      <c r="M1081" t="s">
        <v>51</v>
      </c>
      <c r="N1081" t="s">
        <v>139</v>
      </c>
      <c r="O1081" t="s">
        <v>4413</v>
      </c>
      <c r="P1081" t="s">
        <v>37</v>
      </c>
      <c r="Q1081" t="s">
        <v>110</v>
      </c>
      <c r="R1081" s="2">
        <v>26468</v>
      </c>
      <c r="S1081" t="s">
        <v>39</v>
      </c>
      <c r="T1081" t="s">
        <v>112</v>
      </c>
      <c r="U1081" t="s">
        <v>41</v>
      </c>
      <c r="V1081">
        <v>25033</v>
      </c>
      <c r="W1081" t="s">
        <v>55</v>
      </c>
      <c r="X1081" t="s">
        <v>74</v>
      </c>
      <c r="Y1081" t="s">
        <v>104</v>
      </c>
      <c r="Z1081">
        <v>3</v>
      </c>
    </row>
    <row r="1082" spans="1:26" x14ac:dyDescent="0.25">
      <c r="A1082">
        <v>1507</v>
      </c>
      <c r="B1082" t="s">
        <v>2520</v>
      </c>
      <c r="C1082" t="s">
        <v>1701</v>
      </c>
      <c r="D1082" s="1">
        <v>44398</v>
      </c>
      <c r="F1082" t="s">
        <v>28</v>
      </c>
      <c r="G1082" t="s">
        <v>4414</v>
      </c>
      <c r="H1082" t="s">
        <v>4415</v>
      </c>
      <c r="I1082" t="s">
        <v>61</v>
      </c>
      <c r="J1082" t="s">
        <v>32</v>
      </c>
      <c r="K1082" t="s">
        <v>62</v>
      </c>
      <c r="L1082" t="s">
        <v>34</v>
      </c>
      <c r="M1082" t="s">
        <v>62</v>
      </c>
      <c r="N1082" t="s">
        <v>36</v>
      </c>
      <c r="P1082" t="s">
        <v>37</v>
      </c>
      <c r="Q1082" t="s">
        <v>65</v>
      </c>
      <c r="R1082" s="2">
        <v>35292</v>
      </c>
      <c r="S1082" t="s">
        <v>39</v>
      </c>
      <c r="T1082" t="s">
        <v>394</v>
      </c>
      <c r="U1082" t="s">
        <v>41</v>
      </c>
      <c r="V1082">
        <v>58830</v>
      </c>
      <c r="W1082" t="s">
        <v>92</v>
      </c>
      <c r="X1082" t="s">
        <v>43</v>
      </c>
      <c r="Y1082" t="s">
        <v>44</v>
      </c>
      <c r="Z1082">
        <v>3</v>
      </c>
    </row>
    <row r="1083" spans="1:26" x14ac:dyDescent="0.25">
      <c r="A1083">
        <v>1508</v>
      </c>
      <c r="B1083" t="s">
        <v>1907</v>
      </c>
      <c r="C1083" t="s">
        <v>1205</v>
      </c>
      <c r="D1083" s="1">
        <v>45066</v>
      </c>
      <c r="F1083" t="s">
        <v>28</v>
      </c>
      <c r="G1083" t="s">
        <v>4416</v>
      </c>
      <c r="H1083" t="s">
        <v>4417</v>
      </c>
      <c r="I1083" t="s">
        <v>88</v>
      </c>
      <c r="J1083" t="s">
        <v>32</v>
      </c>
      <c r="K1083" t="s">
        <v>51</v>
      </c>
      <c r="L1083" t="s">
        <v>63</v>
      </c>
      <c r="M1083" t="s">
        <v>35</v>
      </c>
      <c r="N1083" t="s">
        <v>36</v>
      </c>
      <c r="P1083" t="s">
        <v>37</v>
      </c>
      <c r="Q1083" t="s">
        <v>80</v>
      </c>
      <c r="R1083" s="2">
        <v>23736</v>
      </c>
      <c r="S1083" t="s">
        <v>39</v>
      </c>
      <c r="T1083" t="s">
        <v>162</v>
      </c>
      <c r="U1083" t="s">
        <v>41</v>
      </c>
      <c r="V1083">
        <v>64063</v>
      </c>
      <c r="W1083" t="s">
        <v>42</v>
      </c>
      <c r="X1083" t="s">
        <v>74</v>
      </c>
      <c r="Y1083" t="s">
        <v>44</v>
      </c>
      <c r="Z1083">
        <v>3</v>
      </c>
    </row>
    <row r="1084" spans="1:26" x14ac:dyDescent="0.25">
      <c r="A1084">
        <v>1509</v>
      </c>
      <c r="B1084" t="s">
        <v>2413</v>
      </c>
      <c r="C1084" t="s">
        <v>4418</v>
      </c>
      <c r="D1084" s="1">
        <v>44697</v>
      </c>
      <c r="F1084" t="s">
        <v>28</v>
      </c>
      <c r="G1084" t="s">
        <v>4419</v>
      </c>
      <c r="H1084" t="s">
        <v>4420</v>
      </c>
      <c r="I1084" t="s">
        <v>31</v>
      </c>
      <c r="J1084" t="s">
        <v>32</v>
      </c>
      <c r="K1084" t="s">
        <v>62</v>
      </c>
      <c r="L1084" t="s">
        <v>34</v>
      </c>
      <c r="M1084" t="s">
        <v>62</v>
      </c>
      <c r="N1084" t="s">
        <v>36</v>
      </c>
      <c r="P1084" t="s">
        <v>37</v>
      </c>
      <c r="Q1084" t="s">
        <v>65</v>
      </c>
      <c r="R1084" s="2">
        <v>21939</v>
      </c>
      <c r="S1084" t="s">
        <v>39</v>
      </c>
      <c r="T1084" t="s">
        <v>66</v>
      </c>
      <c r="U1084" t="s">
        <v>41</v>
      </c>
      <c r="V1084">
        <v>92210</v>
      </c>
      <c r="W1084" t="s">
        <v>73</v>
      </c>
      <c r="X1084" t="s">
        <v>74</v>
      </c>
      <c r="Y1084" t="s">
        <v>44</v>
      </c>
      <c r="Z1084">
        <v>3</v>
      </c>
    </row>
    <row r="1085" spans="1:26" x14ac:dyDescent="0.25">
      <c r="A1085">
        <v>1510</v>
      </c>
      <c r="B1085" t="s">
        <v>4421</v>
      </c>
      <c r="C1085" t="s">
        <v>1078</v>
      </c>
      <c r="D1085" s="1">
        <v>44270</v>
      </c>
      <c r="F1085" t="s">
        <v>28</v>
      </c>
      <c r="G1085" t="s">
        <v>4422</v>
      </c>
      <c r="H1085" t="s">
        <v>4423</v>
      </c>
      <c r="I1085" t="s">
        <v>132</v>
      </c>
      <c r="J1085" t="s">
        <v>32</v>
      </c>
      <c r="K1085" t="s">
        <v>33</v>
      </c>
      <c r="L1085" t="s">
        <v>34</v>
      </c>
      <c r="M1085" t="s">
        <v>35</v>
      </c>
      <c r="N1085" t="s">
        <v>36</v>
      </c>
      <c r="P1085" t="s">
        <v>37</v>
      </c>
      <c r="Q1085" t="s">
        <v>65</v>
      </c>
      <c r="R1085" s="2">
        <v>29480</v>
      </c>
      <c r="S1085" t="s">
        <v>39</v>
      </c>
      <c r="T1085" t="s">
        <v>102</v>
      </c>
      <c r="U1085" t="s">
        <v>41</v>
      </c>
      <c r="V1085">
        <v>79031</v>
      </c>
      <c r="W1085" t="s">
        <v>92</v>
      </c>
      <c r="X1085" t="s">
        <v>83</v>
      </c>
      <c r="Y1085" t="s">
        <v>44</v>
      </c>
      <c r="Z1085">
        <v>3</v>
      </c>
    </row>
    <row r="1086" spans="1:26" x14ac:dyDescent="0.25">
      <c r="A1086">
        <v>1511</v>
      </c>
      <c r="B1086" t="s">
        <v>4424</v>
      </c>
      <c r="C1086" t="s">
        <v>2170</v>
      </c>
      <c r="D1086" s="1">
        <v>45103</v>
      </c>
      <c r="E1086" s="1">
        <v>45137</v>
      </c>
      <c r="F1086" t="s">
        <v>28</v>
      </c>
      <c r="G1086" t="s">
        <v>4425</v>
      </c>
      <c r="H1086" t="s">
        <v>4426</v>
      </c>
      <c r="I1086" t="s">
        <v>49</v>
      </c>
      <c r="J1086" t="s">
        <v>197</v>
      </c>
      <c r="K1086" t="s">
        <v>62</v>
      </c>
      <c r="L1086" t="s">
        <v>34</v>
      </c>
      <c r="M1086" t="s">
        <v>62</v>
      </c>
      <c r="N1086" t="s">
        <v>139</v>
      </c>
      <c r="O1086" t="s">
        <v>4427</v>
      </c>
      <c r="P1086" t="s">
        <v>37</v>
      </c>
      <c r="Q1086" t="s">
        <v>89</v>
      </c>
      <c r="R1086" s="2">
        <v>34885</v>
      </c>
      <c r="S1086" t="s">
        <v>39</v>
      </c>
      <c r="T1086" t="s">
        <v>351</v>
      </c>
      <c r="U1086" t="s">
        <v>41</v>
      </c>
      <c r="V1086">
        <v>47284</v>
      </c>
      <c r="W1086" t="s">
        <v>55</v>
      </c>
      <c r="X1086" t="s">
        <v>74</v>
      </c>
      <c r="Y1086" t="s">
        <v>44</v>
      </c>
      <c r="Z1086">
        <v>3</v>
      </c>
    </row>
    <row r="1087" spans="1:26" x14ac:dyDescent="0.25">
      <c r="A1087">
        <v>1512</v>
      </c>
      <c r="B1087" t="s">
        <v>4428</v>
      </c>
      <c r="C1087" t="s">
        <v>3560</v>
      </c>
      <c r="D1087" s="1">
        <v>43749</v>
      </c>
      <c r="E1087" s="1">
        <v>44310</v>
      </c>
      <c r="F1087" t="s">
        <v>28</v>
      </c>
      <c r="G1087" t="s">
        <v>4429</v>
      </c>
      <c r="H1087" t="s">
        <v>4430</v>
      </c>
      <c r="I1087" t="s">
        <v>138</v>
      </c>
      <c r="J1087" t="s">
        <v>1804</v>
      </c>
      <c r="K1087" t="s">
        <v>33</v>
      </c>
      <c r="L1087" t="s">
        <v>63</v>
      </c>
      <c r="M1087" t="s">
        <v>51</v>
      </c>
      <c r="N1087" t="s">
        <v>98</v>
      </c>
      <c r="O1087" t="s">
        <v>4431</v>
      </c>
      <c r="P1087" t="s">
        <v>37</v>
      </c>
      <c r="Q1087" t="s">
        <v>89</v>
      </c>
      <c r="R1087" s="2">
        <v>30131</v>
      </c>
      <c r="S1087" t="s">
        <v>39</v>
      </c>
      <c r="T1087" t="s">
        <v>82</v>
      </c>
      <c r="U1087" t="s">
        <v>41</v>
      </c>
      <c r="V1087">
        <v>42058</v>
      </c>
      <c r="W1087" t="s">
        <v>127</v>
      </c>
      <c r="X1087" t="s">
        <v>43</v>
      </c>
      <c r="Y1087" t="s">
        <v>44</v>
      </c>
      <c r="Z1087">
        <v>3</v>
      </c>
    </row>
    <row r="1088" spans="1:26" x14ac:dyDescent="0.25">
      <c r="A1088">
        <v>1513</v>
      </c>
      <c r="B1088" t="s">
        <v>4432</v>
      </c>
      <c r="C1088" t="s">
        <v>2528</v>
      </c>
      <c r="D1088" s="1">
        <v>43820</v>
      </c>
      <c r="F1088" t="s">
        <v>727</v>
      </c>
      <c r="G1088" t="s">
        <v>4433</v>
      </c>
      <c r="H1088" t="s">
        <v>4434</v>
      </c>
      <c r="I1088" t="s">
        <v>61</v>
      </c>
      <c r="J1088" t="s">
        <v>32</v>
      </c>
      <c r="K1088" t="s">
        <v>33</v>
      </c>
      <c r="L1088" t="s">
        <v>34</v>
      </c>
      <c r="M1088" t="s">
        <v>35</v>
      </c>
      <c r="N1088" t="s">
        <v>36</v>
      </c>
      <c r="P1088" t="s">
        <v>37</v>
      </c>
      <c r="Q1088" t="s">
        <v>100</v>
      </c>
      <c r="R1088" s="2">
        <v>34245</v>
      </c>
      <c r="S1088" t="s">
        <v>39</v>
      </c>
      <c r="T1088" t="s">
        <v>112</v>
      </c>
      <c r="U1088" t="s">
        <v>54</v>
      </c>
      <c r="V1088">
        <v>75433</v>
      </c>
      <c r="W1088" t="s">
        <v>73</v>
      </c>
      <c r="X1088" t="s">
        <v>43</v>
      </c>
      <c r="Y1088" t="s">
        <v>44</v>
      </c>
      <c r="Z1088">
        <v>3</v>
      </c>
    </row>
    <row r="1089" spans="1:26" x14ac:dyDescent="0.25">
      <c r="A1089">
        <v>1514</v>
      </c>
      <c r="B1089" t="s">
        <v>2165</v>
      </c>
      <c r="C1089" t="s">
        <v>222</v>
      </c>
      <c r="D1089" s="1">
        <v>44757</v>
      </c>
      <c r="F1089" t="s">
        <v>727</v>
      </c>
      <c r="G1089" t="s">
        <v>4435</v>
      </c>
      <c r="H1089" t="s">
        <v>4436</v>
      </c>
      <c r="I1089" t="s">
        <v>167</v>
      </c>
      <c r="J1089" t="s">
        <v>32</v>
      </c>
      <c r="K1089" t="s">
        <v>33</v>
      </c>
      <c r="L1089" t="s">
        <v>34</v>
      </c>
      <c r="M1089" t="s">
        <v>51</v>
      </c>
      <c r="N1089" t="s">
        <v>36</v>
      </c>
      <c r="P1089" t="s">
        <v>37</v>
      </c>
      <c r="Q1089" t="s">
        <v>147</v>
      </c>
      <c r="R1089" s="2">
        <v>30655</v>
      </c>
      <c r="S1089" t="s">
        <v>39</v>
      </c>
      <c r="T1089" t="s">
        <v>242</v>
      </c>
      <c r="U1089" t="s">
        <v>54</v>
      </c>
      <c r="V1089">
        <v>22316</v>
      </c>
      <c r="W1089" t="s">
        <v>55</v>
      </c>
      <c r="X1089" t="s">
        <v>43</v>
      </c>
      <c r="Y1089" t="s">
        <v>44</v>
      </c>
      <c r="Z1089">
        <v>3</v>
      </c>
    </row>
    <row r="1090" spans="1:26" x14ac:dyDescent="0.25">
      <c r="A1090">
        <v>1515</v>
      </c>
      <c r="B1090" t="s">
        <v>4437</v>
      </c>
      <c r="C1090" t="s">
        <v>4438</v>
      </c>
      <c r="D1090" s="1">
        <v>43369</v>
      </c>
      <c r="F1090" t="s">
        <v>727</v>
      </c>
      <c r="G1090" t="s">
        <v>4439</v>
      </c>
      <c r="H1090" t="s">
        <v>4440</v>
      </c>
      <c r="I1090" t="s">
        <v>132</v>
      </c>
      <c r="J1090" t="s">
        <v>32</v>
      </c>
      <c r="K1090" t="s">
        <v>62</v>
      </c>
      <c r="L1090" t="s">
        <v>63</v>
      </c>
      <c r="M1090" t="s">
        <v>51</v>
      </c>
      <c r="N1090" t="s">
        <v>36</v>
      </c>
      <c r="P1090" t="s">
        <v>37</v>
      </c>
      <c r="Q1090" t="s">
        <v>80</v>
      </c>
      <c r="R1090" s="2">
        <v>35538</v>
      </c>
      <c r="S1090" t="s">
        <v>39</v>
      </c>
      <c r="T1090" t="s">
        <v>82</v>
      </c>
      <c r="U1090" t="s">
        <v>41</v>
      </c>
      <c r="V1090">
        <v>96974</v>
      </c>
      <c r="W1090" t="s">
        <v>73</v>
      </c>
      <c r="X1090" t="s">
        <v>83</v>
      </c>
      <c r="Y1090" t="s">
        <v>44</v>
      </c>
      <c r="Z1090">
        <v>3</v>
      </c>
    </row>
    <row r="1091" spans="1:26" x14ac:dyDescent="0.25">
      <c r="A1091">
        <v>1516</v>
      </c>
      <c r="B1091" t="s">
        <v>3035</v>
      </c>
      <c r="C1091" t="s">
        <v>2278</v>
      </c>
      <c r="D1091" s="1">
        <v>44850</v>
      </c>
      <c r="F1091" t="s">
        <v>727</v>
      </c>
      <c r="G1091" t="s">
        <v>4441</v>
      </c>
      <c r="H1091" t="s">
        <v>4442</v>
      </c>
      <c r="I1091" t="s">
        <v>79</v>
      </c>
      <c r="J1091" t="s">
        <v>32</v>
      </c>
      <c r="K1091" t="s">
        <v>33</v>
      </c>
      <c r="L1091" t="s">
        <v>63</v>
      </c>
      <c r="M1091" t="s">
        <v>62</v>
      </c>
      <c r="N1091" t="s">
        <v>36</v>
      </c>
      <c r="P1091" t="s">
        <v>37</v>
      </c>
      <c r="Q1091" t="s">
        <v>100</v>
      </c>
      <c r="R1091" s="2">
        <v>15862</v>
      </c>
      <c r="S1091" t="s">
        <v>39</v>
      </c>
      <c r="T1091" t="s">
        <v>242</v>
      </c>
      <c r="U1091" t="s">
        <v>54</v>
      </c>
      <c r="V1091">
        <v>46694</v>
      </c>
      <c r="W1091" t="s">
        <v>55</v>
      </c>
      <c r="X1091" t="s">
        <v>43</v>
      </c>
      <c r="Y1091" t="s">
        <v>44</v>
      </c>
      <c r="Z1091">
        <v>3</v>
      </c>
    </row>
    <row r="1092" spans="1:26" x14ac:dyDescent="0.25">
      <c r="A1092">
        <v>1517</v>
      </c>
      <c r="B1092" t="s">
        <v>1187</v>
      </c>
      <c r="C1092" t="s">
        <v>2547</v>
      </c>
      <c r="D1092" s="1">
        <v>44532</v>
      </c>
      <c r="E1092" s="1">
        <v>44676</v>
      </c>
      <c r="F1092" t="s">
        <v>727</v>
      </c>
      <c r="G1092" t="s">
        <v>4443</v>
      </c>
      <c r="H1092" t="s">
        <v>4444</v>
      </c>
      <c r="I1092" t="s">
        <v>97</v>
      </c>
      <c r="J1092" t="s">
        <v>32</v>
      </c>
      <c r="K1092" t="s">
        <v>62</v>
      </c>
      <c r="L1092" t="s">
        <v>34</v>
      </c>
      <c r="M1092" t="s">
        <v>51</v>
      </c>
      <c r="N1092" t="s">
        <v>98</v>
      </c>
      <c r="O1092" t="s">
        <v>4445</v>
      </c>
      <c r="P1092" t="s">
        <v>37</v>
      </c>
      <c r="Q1092" t="s">
        <v>147</v>
      </c>
      <c r="R1092" s="2">
        <v>31476</v>
      </c>
      <c r="S1092" t="s">
        <v>39</v>
      </c>
      <c r="T1092" t="s">
        <v>149</v>
      </c>
      <c r="U1092" t="s">
        <v>54</v>
      </c>
      <c r="V1092">
        <v>4704</v>
      </c>
      <c r="W1092" t="s">
        <v>42</v>
      </c>
      <c r="X1092" t="s">
        <v>83</v>
      </c>
      <c r="Y1092" t="s">
        <v>44</v>
      </c>
      <c r="Z1092">
        <v>3</v>
      </c>
    </row>
    <row r="1093" spans="1:26" x14ac:dyDescent="0.25">
      <c r="A1093">
        <v>1518</v>
      </c>
      <c r="B1093" t="s">
        <v>4446</v>
      </c>
      <c r="C1093" t="s">
        <v>4447</v>
      </c>
      <c r="D1093" s="1">
        <v>43531</v>
      </c>
      <c r="E1093" s="1">
        <v>44991</v>
      </c>
      <c r="F1093" t="s">
        <v>727</v>
      </c>
      <c r="G1093" t="s">
        <v>4448</v>
      </c>
      <c r="H1093" t="s">
        <v>4449</v>
      </c>
      <c r="I1093" t="s">
        <v>88</v>
      </c>
      <c r="J1093" t="s">
        <v>744</v>
      </c>
      <c r="K1093" t="s">
        <v>62</v>
      </c>
      <c r="L1093" t="s">
        <v>63</v>
      </c>
      <c r="M1093" t="s">
        <v>35</v>
      </c>
      <c r="N1093" t="s">
        <v>139</v>
      </c>
      <c r="O1093" t="s">
        <v>4450</v>
      </c>
      <c r="P1093" t="s">
        <v>37</v>
      </c>
      <c r="Q1093" t="s">
        <v>230</v>
      </c>
      <c r="R1093" s="2">
        <v>27724</v>
      </c>
      <c r="S1093" t="s">
        <v>39</v>
      </c>
      <c r="T1093" t="s">
        <v>112</v>
      </c>
      <c r="U1093" t="s">
        <v>54</v>
      </c>
      <c r="V1093">
        <v>35960</v>
      </c>
      <c r="W1093" t="s">
        <v>42</v>
      </c>
      <c r="X1093" t="s">
        <v>103</v>
      </c>
      <c r="Y1093" t="s">
        <v>44</v>
      </c>
      <c r="Z1093">
        <v>3</v>
      </c>
    </row>
    <row r="1094" spans="1:26" x14ac:dyDescent="0.25">
      <c r="A1094">
        <v>1519</v>
      </c>
      <c r="B1094" t="s">
        <v>4451</v>
      </c>
      <c r="C1094" t="s">
        <v>2689</v>
      </c>
      <c r="D1094" s="1">
        <v>45048</v>
      </c>
      <c r="E1094" s="1">
        <v>45133</v>
      </c>
      <c r="F1094" t="s">
        <v>28</v>
      </c>
      <c r="G1094" t="s">
        <v>4452</v>
      </c>
      <c r="H1094" t="s">
        <v>4453</v>
      </c>
      <c r="I1094" t="s">
        <v>88</v>
      </c>
      <c r="J1094" t="s">
        <v>32</v>
      </c>
      <c r="K1094" t="s">
        <v>51</v>
      </c>
      <c r="L1094" t="s">
        <v>63</v>
      </c>
      <c r="M1094" t="s">
        <v>62</v>
      </c>
      <c r="N1094" t="s">
        <v>174</v>
      </c>
      <c r="O1094" t="s">
        <v>4454</v>
      </c>
      <c r="P1094" t="s">
        <v>37</v>
      </c>
      <c r="Q1094" t="s">
        <v>176</v>
      </c>
      <c r="R1094" s="2">
        <v>26040</v>
      </c>
      <c r="S1094" t="s">
        <v>39</v>
      </c>
      <c r="T1094" t="s">
        <v>6</v>
      </c>
      <c r="U1094" t="s">
        <v>41</v>
      </c>
      <c r="V1094">
        <v>76669</v>
      </c>
      <c r="W1094" t="s">
        <v>127</v>
      </c>
      <c r="X1094" t="s">
        <v>74</v>
      </c>
      <c r="Y1094" t="s">
        <v>44</v>
      </c>
      <c r="Z1094">
        <v>3</v>
      </c>
    </row>
    <row r="1095" spans="1:26" x14ac:dyDescent="0.25">
      <c r="A1095">
        <v>1520</v>
      </c>
      <c r="B1095" t="s">
        <v>2840</v>
      </c>
      <c r="C1095" t="s">
        <v>2700</v>
      </c>
      <c r="D1095" s="1">
        <v>44067</v>
      </c>
      <c r="E1095" s="1">
        <v>44983</v>
      </c>
      <c r="F1095" t="s">
        <v>28</v>
      </c>
      <c r="G1095" t="s">
        <v>4455</v>
      </c>
      <c r="H1095" t="s">
        <v>4456</v>
      </c>
      <c r="I1095" t="s">
        <v>31</v>
      </c>
      <c r="J1095" t="s">
        <v>32</v>
      </c>
      <c r="K1095" t="s">
        <v>62</v>
      </c>
      <c r="L1095" t="s">
        <v>50</v>
      </c>
      <c r="M1095" t="s">
        <v>62</v>
      </c>
      <c r="N1095" t="s">
        <v>98</v>
      </c>
      <c r="O1095" t="s">
        <v>4457</v>
      </c>
      <c r="P1095" t="s">
        <v>37</v>
      </c>
      <c r="Q1095" t="s">
        <v>2014</v>
      </c>
      <c r="R1095" s="2">
        <v>27945</v>
      </c>
      <c r="S1095" t="s">
        <v>39</v>
      </c>
      <c r="T1095" t="s">
        <v>707</v>
      </c>
      <c r="U1095" t="s">
        <v>41</v>
      </c>
      <c r="V1095">
        <v>34189</v>
      </c>
      <c r="W1095" t="s">
        <v>42</v>
      </c>
      <c r="X1095" t="s">
        <v>103</v>
      </c>
      <c r="Y1095" t="s">
        <v>44</v>
      </c>
      <c r="Z1095">
        <v>3</v>
      </c>
    </row>
    <row r="1096" spans="1:26" x14ac:dyDescent="0.25">
      <c r="A1096">
        <v>1521</v>
      </c>
      <c r="B1096" t="s">
        <v>323</v>
      </c>
      <c r="C1096" t="s">
        <v>3207</v>
      </c>
      <c r="D1096" s="1">
        <v>44173</v>
      </c>
      <c r="E1096" s="1">
        <v>44446</v>
      </c>
      <c r="F1096" t="s">
        <v>28</v>
      </c>
      <c r="G1096" t="s">
        <v>4458</v>
      </c>
      <c r="H1096" t="s">
        <v>4459</v>
      </c>
      <c r="I1096" t="s">
        <v>132</v>
      </c>
      <c r="J1096" t="s">
        <v>32</v>
      </c>
      <c r="K1096" t="s">
        <v>33</v>
      </c>
      <c r="L1096" t="s">
        <v>63</v>
      </c>
      <c r="M1096" t="s">
        <v>35</v>
      </c>
      <c r="N1096" t="s">
        <v>174</v>
      </c>
      <c r="O1096" t="s">
        <v>4460</v>
      </c>
      <c r="P1096" t="s">
        <v>37</v>
      </c>
      <c r="Q1096" t="s">
        <v>304</v>
      </c>
      <c r="R1096" s="2">
        <v>32978</v>
      </c>
      <c r="S1096" t="s">
        <v>39</v>
      </c>
      <c r="T1096" t="s">
        <v>351</v>
      </c>
      <c r="U1096" t="s">
        <v>54</v>
      </c>
      <c r="V1096">
        <v>16162</v>
      </c>
      <c r="W1096" t="s">
        <v>92</v>
      </c>
      <c r="X1096" t="s">
        <v>74</v>
      </c>
      <c r="Y1096" t="s">
        <v>235</v>
      </c>
      <c r="Z1096">
        <v>3</v>
      </c>
    </row>
    <row r="1097" spans="1:26" x14ac:dyDescent="0.25">
      <c r="A1097">
        <v>1522</v>
      </c>
      <c r="B1097" t="s">
        <v>4461</v>
      </c>
      <c r="C1097" t="s">
        <v>4462</v>
      </c>
      <c r="D1097" s="1">
        <v>44242</v>
      </c>
      <c r="F1097" t="s">
        <v>28</v>
      </c>
      <c r="G1097" t="s">
        <v>4463</v>
      </c>
      <c r="H1097" t="s">
        <v>4464</v>
      </c>
      <c r="I1097" t="s">
        <v>49</v>
      </c>
      <c r="J1097" t="s">
        <v>32</v>
      </c>
      <c r="K1097" t="s">
        <v>62</v>
      </c>
      <c r="L1097" t="s">
        <v>63</v>
      </c>
      <c r="M1097" t="s">
        <v>62</v>
      </c>
      <c r="N1097" t="s">
        <v>36</v>
      </c>
      <c r="P1097" t="s">
        <v>37</v>
      </c>
      <c r="Q1097" t="s">
        <v>89</v>
      </c>
      <c r="R1097" s="2">
        <v>15942</v>
      </c>
      <c r="S1097" t="s">
        <v>39</v>
      </c>
      <c r="T1097" t="s">
        <v>215</v>
      </c>
      <c r="U1097" t="s">
        <v>54</v>
      </c>
      <c r="V1097">
        <v>49777</v>
      </c>
      <c r="W1097" t="s">
        <v>55</v>
      </c>
      <c r="X1097" t="s">
        <v>83</v>
      </c>
      <c r="Y1097" t="s">
        <v>44</v>
      </c>
      <c r="Z1097">
        <v>3</v>
      </c>
    </row>
    <row r="1098" spans="1:26" x14ac:dyDescent="0.25">
      <c r="A1098">
        <v>1523</v>
      </c>
      <c r="B1098" t="s">
        <v>436</v>
      </c>
      <c r="C1098" t="s">
        <v>4465</v>
      </c>
      <c r="D1098" s="1">
        <v>44089</v>
      </c>
      <c r="E1098" s="1">
        <v>45101</v>
      </c>
      <c r="F1098" t="s">
        <v>28</v>
      </c>
      <c r="G1098" t="s">
        <v>4466</v>
      </c>
      <c r="H1098" t="s">
        <v>4467</v>
      </c>
      <c r="I1098" t="s">
        <v>138</v>
      </c>
      <c r="J1098" t="s">
        <v>32</v>
      </c>
      <c r="K1098" t="s">
        <v>33</v>
      </c>
      <c r="L1098" t="s">
        <v>63</v>
      </c>
      <c r="M1098" t="s">
        <v>62</v>
      </c>
      <c r="N1098" t="s">
        <v>98</v>
      </c>
      <c r="O1098" t="s">
        <v>4468</v>
      </c>
      <c r="P1098" t="s">
        <v>37</v>
      </c>
      <c r="Q1098" t="s">
        <v>695</v>
      </c>
      <c r="R1098" s="2">
        <v>26083</v>
      </c>
      <c r="S1098" t="s">
        <v>39</v>
      </c>
      <c r="T1098" t="s">
        <v>183</v>
      </c>
      <c r="U1098" t="s">
        <v>54</v>
      </c>
      <c r="V1098">
        <v>18628</v>
      </c>
      <c r="W1098" t="s">
        <v>73</v>
      </c>
      <c r="X1098" t="s">
        <v>83</v>
      </c>
      <c r="Y1098" t="s">
        <v>44</v>
      </c>
      <c r="Z1098">
        <v>3</v>
      </c>
    </row>
    <row r="1099" spans="1:26" x14ac:dyDescent="0.25">
      <c r="A1099">
        <v>1524</v>
      </c>
      <c r="B1099" t="s">
        <v>4469</v>
      </c>
      <c r="C1099" t="s">
        <v>4470</v>
      </c>
      <c r="D1099" s="1">
        <v>45001</v>
      </c>
      <c r="F1099" t="s">
        <v>28</v>
      </c>
      <c r="G1099" t="s">
        <v>4471</v>
      </c>
      <c r="H1099" t="s">
        <v>4472</v>
      </c>
      <c r="I1099" t="s">
        <v>79</v>
      </c>
      <c r="J1099" t="s">
        <v>32</v>
      </c>
      <c r="K1099" t="s">
        <v>62</v>
      </c>
      <c r="L1099" t="s">
        <v>50</v>
      </c>
      <c r="M1099" t="s">
        <v>35</v>
      </c>
      <c r="N1099" t="s">
        <v>36</v>
      </c>
      <c r="P1099" t="s">
        <v>37</v>
      </c>
      <c r="Q1099" t="s">
        <v>110</v>
      </c>
      <c r="R1099" s="2">
        <v>27527</v>
      </c>
      <c r="S1099" t="s">
        <v>39</v>
      </c>
      <c r="T1099" t="s">
        <v>112</v>
      </c>
      <c r="U1099" t="s">
        <v>41</v>
      </c>
      <c r="V1099">
        <v>5112</v>
      </c>
      <c r="W1099" t="s">
        <v>73</v>
      </c>
      <c r="X1099" t="s">
        <v>74</v>
      </c>
      <c r="Y1099" t="s">
        <v>44</v>
      </c>
      <c r="Z1099">
        <v>3</v>
      </c>
    </row>
    <row r="1100" spans="1:26" x14ac:dyDescent="0.25">
      <c r="A1100">
        <v>1525</v>
      </c>
      <c r="B1100" t="s">
        <v>1421</v>
      </c>
      <c r="C1100" t="s">
        <v>4473</v>
      </c>
      <c r="D1100" s="1">
        <v>44514</v>
      </c>
      <c r="E1100" s="1">
        <v>44841</v>
      </c>
      <c r="F1100" t="s">
        <v>28</v>
      </c>
      <c r="G1100" t="s">
        <v>4474</v>
      </c>
      <c r="H1100" t="s">
        <v>4475</v>
      </c>
      <c r="I1100" t="s">
        <v>88</v>
      </c>
      <c r="J1100" t="s">
        <v>32</v>
      </c>
      <c r="K1100" t="s">
        <v>62</v>
      </c>
      <c r="L1100" t="s">
        <v>63</v>
      </c>
      <c r="M1100" t="s">
        <v>35</v>
      </c>
      <c r="N1100" t="s">
        <v>98</v>
      </c>
      <c r="O1100" t="s">
        <v>4476</v>
      </c>
      <c r="P1100" t="s">
        <v>37</v>
      </c>
      <c r="Q1100" t="s">
        <v>80</v>
      </c>
      <c r="R1100" s="2">
        <v>17271</v>
      </c>
      <c r="S1100" t="s">
        <v>39</v>
      </c>
      <c r="T1100" t="s">
        <v>82</v>
      </c>
      <c r="U1100" t="s">
        <v>41</v>
      </c>
      <c r="V1100">
        <v>42288</v>
      </c>
      <c r="W1100" t="s">
        <v>127</v>
      </c>
      <c r="X1100" t="s">
        <v>43</v>
      </c>
      <c r="Y1100" t="s">
        <v>235</v>
      </c>
      <c r="Z1100">
        <v>3</v>
      </c>
    </row>
    <row r="1101" spans="1:26" x14ac:dyDescent="0.25">
      <c r="A1101">
        <v>1526</v>
      </c>
      <c r="B1101" t="s">
        <v>4477</v>
      </c>
      <c r="C1101" t="s">
        <v>829</v>
      </c>
      <c r="D1101" s="1">
        <v>44309</v>
      </c>
      <c r="F1101" t="s">
        <v>28</v>
      </c>
      <c r="G1101" t="s">
        <v>4478</v>
      </c>
      <c r="H1101" t="s">
        <v>4479</v>
      </c>
      <c r="I1101" t="s">
        <v>31</v>
      </c>
      <c r="J1101" t="s">
        <v>32</v>
      </c>
      <c r="K1101" t="s">
        <v>33</v>
      </c>
      <c r="L1101" t="s">
        <v>63</v>
      </c>
      <c r="M1101" t="s">
        <v>62</v>
      </c>
      <c r="N1101" t="s">
        <v>36</v>
      </c>
      <c r="P1101" t="s">
        <v>37</v>
      </c>
      <c r="Q1101" t="s">
        <v>89</v>
      </c>
      <c r="R1101" s="2">
        <v>31871</v>
      </c>
      <c r="S1101" t="s">
        <v>39</v>
      </c>
      <c r="T1101" t="s">
        <v>225</v>
      </c>
      <c r="U1101" t="s">
        <v>41</v>
      </c>
      <c r="V1101">
        <v>13579</v>
      </c>
      <c r="W1101" t="s">
        <v>73</v>
      </c>
      <c r="X1101" t="s">
        <v>103</v>
      </c>
      <c r="Y1101" t="s">
        <v>44</v>
      </c>
      <c r="Z1101">
        <v>3</v>
      </c>
    </row>
    <row r="1102" spans="1:26" x14ac:dyDescent="0.25">
      <c r="A1102">
        <v>1527</v>
      </c>
      <c r="B1102" t="s">
        <v>4480</v>
      </c>
      <c r="C1102" t="s">
        <v>2825</v>
      </c>
      <c r="D1102" s="1">
        <v>44717</v>
      </c>
      <c r="E1102" s="1">
        <v>44799</v>
      </c>
      <c r="F1102" t="s">
        <v>28</v>
      </c>
      <c r="G1102" t="s">
        <v>4481</v>
      </c>
      <c r="H1102" t="s">
        <v>4482</v>
      </c>
      <c r="I1102" t="s">
        <v>49</v>
      </c>
      <c r="J1102" t="s">
        <v>32</v>
      </c>
      <c r="K1102" t="s">
        <v>51</v>
      </c>
      <c r="L1102" t="s">
        <v>50</v>
      </c>
      <c r="M1102" t="s">
        <v>62</v>
      </c>
      <c r="N1102" t="s">
        <v>174</v>
      </c>
      <c r="O1102" t="s">
        <v>4483</v>
      </c>
      <c r="P1102" t="s">
        <v>37</v>
      </c>
      <c r="Q1102" t="s">
        <v>110</v>
      </c>
      <c r="R1102" s="2">
        <v>29293</v>
      </c>
      <c r="S1102" t="s">
        <v>39</v>
      </c>
      <c r="T1102" t="s">
        <v>112</v>
      </c>
      <c r="U1102" t="s">
        <v>41</v>
      </c>
      <c r="V1102">
        <v>39855</v>
      </c>
      <c r="W1102" t="s">
        <v>127</v>
      </c>
      <c r="X1102" t="s">
        <v>43</v>
      </c>
      <c r="Y1102" t="s">
        <v>44</v>
      </c>
      <c r="Z1102">
        <v>3</v>
      </c>
    </row>
    <row r="1103" spans="1:26" x14ac:dyDescent="0.25">
      <c r="A1103">
        <v>1528</v>
      </c>
      <c r="B1103" t="s">
        <v>4484</v>
      </c>
      <c r="C1103" t="s">
        <v>347</v>
      </c>
      <c r="D1103" s="1">
        <v>44884</v>
      </c>
      <c r="F1103" t="s">
        <v>28</v>
      </c>
      <c r="G1103" t="s">
        <v>4485</v>
      </c>
      <c r="H1103" t="s">
        <v>4486</v>
      </c>
      <c r="I1103" t="s">
        <v>138</v>
      </c>
      <c r="J1103" t="s">
        <v>32</v>
      </c>
      <c r="K1103" t="s">
        <v>51</v>
      </c>
      <c r="L1103" t="s">
        <v>50</v>
      </c>
      <c r="M1103" t="s">
        <v>51</v>
      </c>
      <c r="N1103" t="s">
        <v>36</v>
      </c>
      <c r="P1103" t="s">
        <v>37</v>
      </c>
      <c r="Q1103" t="s">
        <v>89</v>
      </c>
      <c r="R1103" s="2">
        <v>19690</v>
      </c>
      <c r="S1103" t="s">
        <v>39</v>
      </c>
      <c r="T1103" t="s">
        <v>82</v>
      </c>
      <c r="U1103" t="s">
        <v>41</v>
      </c>
      <c r="V1103">
        <v>47571</v>
      </c>
      <c r="W1103" t="s">
        <v>127</v>
      </c>
      <c r="X1103" t="s">
        <v>43</v>
      </c>
      <c r="Y1103" t="s">
        <v>44</v>
      </c>
      <c r="Z1103">
        <v>3</v>
      </c>
    </row>
    <row r="1104" spans="1:26" x14ac:dyDescent="0.25">
      <c r="A1104">
        <v>1529</v>
      </c>
      <c r="B1104" t="s">
        <v>4487</v>
      </c>
      <c r="C1104" t="s">
        <v>1422</v>
      </c>
      <c r="D1104" s="1">
        <v>45030</v>
      </c>
      <c r="F1104" t="s">
        <v>28</v>
      </c>
      <c r="G1104" t="s">
        <v>4488</v>
      </c>
      <c r="H1104" t="s">
        <v>4489</v>
      </c>
      <c r="I1104" t="s">
        <v>117</v>
      </c>
      <c r="J1104" t="s">
        <v>32</v>
      </c>
      <c r="K1104" t="s">
        <v>62</v>
      </c>
      <c r="L1104" t="s">
        <v>34</v>
      </c>
      <c r="M1104" t="s">
        <v>51</v>
      </c>
      <c r="N1104" t="s">
        <v>36</v>
      </c>
      <c r="P1104" t="s">
        <v>37</v>
      </c>
      <c r="Q1104" t="s">
        <v>89</v>
      </c>
      <c r="R1104" s="2">
        <v>27237</v>
      </c>
      <c r="S1104" t="s">
        <v>39</v>
      </c>
      <c r="T1104" t="s">
        <v>82</v>
      </c>
      <c r="U1104" t="s">
        <v>41</v>
      </c>
      <c r="V1104">
        <v>90069</v>
      </c>
      <c r="W1104" t="s">
        <v>55</v>
      </c>
      <c r="X1104" t="s">
        <v>83</v>
      </c>
      <c r="Y1104" t="s">
        <v>44</v>
      </c>
      <c r="Z1104">
        <v>3</v>
      </c>
    </row>
    <row r="1105" spans="1:26" x14ac:dyDescent="0.25">
      <c r="A1105">
        <v>1530</v>
      </c>
      <c r="B1105" t="s">
        <v>4490</v>
      </c>
      <c r="C1105" t="s">
        <v>2871</v>
      </c>
      <c r="D1105" s="1">
        <v>44908</v>
      </c>
      <c r="F1105" t="s">
        <v>28</v>
      </c>
      <c r="G1105" t="s">
        <v>4491</v>
      </c>
      <c r="H1105" t="s">
        <v>4492</v>
      </c>
      <c r="I1105" t="s">
        <v>61</v>
      </c>
      <c r="J1105" t="s">
        <v>32</v>
      </c>
      <c r="K1105" t="s">
        <v>33</v>
      </c>
      <c r="L1105" t="s">
        <v>63</v>
      </c>
      <c r="M1105" t="s">
        <v>62</v>
      </c>
      <c r="N1105" t="s">
        <v>36</v>
      </c>
      <c r="P1105" t="s">
        <v>37</v>
      </c>
      <c r="Q1105" t="s">
        <v>89</v>
      </c>
      <c r="R1105" s="2">
        <v>36558</v>
      </c>
      <c r="S1105" t="s">
        <v>39</v>
      </c>
      <c r="T1105" t="s">
        <v>581</v>
      </c>
      <c r="U1105" t="s">
        <v>41</v>
      </c>
      <c r="V1105">
        <v>25072</v>
      </c>
      <c r="W1105" t="s">
        <v>73</v>
      </c>
      <c r="X1105" t="s">
        <v>74</v>
      </c>
      <c r="Y1105" t="s">
        <v>44</v>
      </c>
      <c r="Z1105">
        <v>3</v>
      </c>
    </row>
    <row r="1106" spans="1:26" x14ac:dyDescent="0.25">
      <c r="A1106">
        <v>1531</v>
      </c>
      <c r="B1106" t="s">
        <v>4493</v>
      </c>
      <c r="C1106" t="s">
        <v>2957</v>
      </c>
      <c r="D1106" s="1">
        <v>44996</v>
      </c>
      <c r="E1106" s="1">
        <v>45025</v>
      </c>
      <c r="F1106" t="s">
        <v>28</v>
      </c>
      <c r="G1106" t="s">
        <v>4494</v>
      </c>
      <c r="H1106" t="s">
        <v>4495</v>
      </c>
      <c r="I1106" t="s">
        <v>167</v>
      </c>
      <c r="J1106" t="s">
        <v>197</v>
      </c>
      <c r="K1106" t="s">
        <v>51</v>
      </c>
      <c r="L1106" t="s">
        <v>50</v>
      </c>
      <c r="M1106" t="s">
        <v>62</v>
      </c>
      <c r="N1106" t="s">
        <v>174</v>
      </c>
      <c r="O1106" t="s">
        <v>4496</v>
      </c>
      <c r="P1106" t="s">
        <v>37</v>
      </c>
      <c r="Q1106" t="s">
        <v>52</v>
      </c>
      <c r="R1106" s="2">
        <v>31295</v>
      </c>
      <c r="S1106" t="s">
        <v>39</v>
      </c>
      <c r="T1106" t="s">
        <v>162</v>
      </c>
      <c r="U1106" t="s">
        <v>41</v>
      </c>
      <c r="V1106">
        <v>2315</v>
      </c>
      <c r="W1106" t="s">
        <v>127</v>
      </c>
      <c r="X1106" t="s">
        <v>43</v>
      </c>
      <c r="Y1106" t="s">
        <v>44</v>
      </c>
      <c r="Z1106">
        <v>3</v>
      </c>
    </row>
    <row r="1107" spans="1:26" x14ac:dyDescent="0.25">
      <c r="A1107">
        <v>1532</v>
      </c>
      <c r="B1107" t="s">
        <v>1248</v>
      </c>
      <c r="C1107" t="s">
        <v>2155</v>
      </c>
      <c r="D1107" s="1">
        <v>43791</v>
      </c>
      <c r="E1107" s="1">
        <v>43879</v>
      </c>
      <c r="F1107" t="s">
        <v>28</v>
      </c>
      <c r="G1107" t="s">
        <v>4497</v>
      </c>
      <c r="H1107" t="s">
        <v>4498</v>
      </c>
      <c r="I1107" t="s">
        <v>132</v>
      </c>
      <c r="J1107" t="s">
        <v>1804</v>
      </c>
      <c r="K1107" t="s">
        <v>51</v>
      </c>
      <c r="L1107" t="s">
        <v>63</v>
      </c>
      <c r="M1107" t="s">
        <v>62</v>
      </c>
      <c r="N1107" t="s">
        <v>139</v>
      </c>
      <c r="O1107" t="s">
        <v>4499</v>
      </c>
      <c r="P1107" t="s">
        <v>37</v>
      </c>
      <c r="Q1107" t="s">
        <v>80</v>
      </c>
      <c r="R1107" s="2">
        <v>16141</v>
      </c>
      <c r="S1107" t="s">
        <v>39</v>
      </c>
      <c r="T1107" t="s">
        <v>102</v>
      </c>
      <c r="U1107" t="s">
        <v>41</v>
      </c>
      <c r="V1107">
        <v>74746</v>
      </c>
      <c r="W1107" t="s">
        <v>127</v>
      </c>
      <c r="X1107" t="s">
        <v>103</v>
      </c>
      <c r="Y1107" t="s">
        <v>44</v>
      </c>
      <c r="Z1107">
        <v>3</v>
      </c>
    </row>
    <row r="1108" spans="1:26" x14ac:dyDescent="0.25">
      <c r="A1108">
        <v>1533</v>
      </c>
      <c r="B1108" t="s">
        <v>4500</v>
      </c>
      <c r="C1108" t="s">
        <v>2479</v>
      </c>
      <c r="D1108" s="1">
        <v>44268</v>
      </c>
      <c r="E1108" s="1">
        <v>44519</v>
      </c>
      <c r="F1108" t="s">
        <v>28</v>
      </c>
      <c r="G1108" t="s">
        <v>4501</v>
      </c>
      <c r="H1108" t="s">
        <v>4502</v>
      </c>
      <c r="I1108" t="s">
        <v>79</v>
      </c>
      <c r="J1108" t="s">
        <v>1804</v>
      </c>
      <c r="K1108" t="s">
        <v>33</v>
      </c>
      <c r="L1108" t="s">
        <v>34</v>
      </c>
      <c r="M1108" t="s">
        <v>62</v>
      </c>
      <c r="N1108" t="s">
        <v>125</v>
      </c>
      <c r="O1108" t="s">
        <v>4503</v>
      </c>
      <c r="P1108" t="s">
        <v>37</v>
      </c>
      <c r="Q1108" t="s">
        <v>52</v>
      </c>
      <c r="R1108" s="2">
        <v>33106</v>
      </c>
      <c r="S1108" t="s">
        <v>39</v>
      </c>
      <c r="T1108" t="s">
        <v>102</v>
      </c>
      <c r="U1108" t="s">
        <v>41</v>
      </c>
      <c r="V1108">
        <v>20157</v>
      </c>
      <c r="W1108" t="s">
        <v>92</v>
      </c>
      <c r="X1108" t="s">
        <v>43</v>
      </c>
      <c r="Y1108" t="s">
        <v>44</v>
      </c>
      <c r="Z1108">
        <v>3</v>
      </c>
    </row>
    <row r="1109" spans="1:26" x14ac:dyDescent="0.25">
      <c r="A1109">
        <v>1534</v>
      </c>
      <c r="B1109" t="s">
        <v>4504</v>
      </c>
      <c r="C1109" t="s">
        <v>4505</v>
      </c>
      <c r="D1109" s="1">
        <v>44619</v>
      </c>
      <c r="F1109" t="s">
        <v>727</v>
      </c>
      <c r="G1109" t="s">
        <v>4506</v>
      </c>
      <c r="H1109" t="s">
        <v>4507</v>
      </c>
      <c r="I1109" t="s">
        <v>31</v>
      </c>
      <c r="J1109" t="s">
        <v>32</v>
      </c>
      <c r="K1109" t="s">
        <v>62</v>
      </c>
      <c r="L1109" t="s">
        <v>63</v>
      </c>
      <c r="M1109" t="s">
        <v>35</v>
      </c>
      <c r="N1109" t="s">
        <v>36</v>
      </c>
      <c r="P1109" t="s">
        <v>37</v>
      </c>
      <c r="Q1109" t="s">
        <v>89</v>
      </c>
      <c r="R1109" s="2">
        <v>23691</v>
      </c>
      <c r="S1109" t="s">
        <v>39</v>
      </c>
      <c r="T1109" t="s">
        <v>215</v>
      </c>
      <c r="U1109" t="s">
        <v>54</v>
      </c>
      <c r="V1109">
        <v>11719</v>
      </c>
      <c r="W1109" t="s">
        <v>42</v>
      </c>
      <c r="X1109" t="s">
        <v>83</v>
      </c>
      <c r="Y1109" t="s">
        <v>44</v>
      </c>
      <c r="Z1109">
        <v>3</v>
      </c>
    </row>
    <row r="1110" spans="1:26" x14ac:dyDescent="0.25">
      <c r="A1110">
        <v>1535</v>
      </c>
      <c r="B1110" t="s">
        <v>4508</v>
      </c>
      <c r="C1110" t="s">
        <v>3149</v>
      </c>
      <c r="D1110" s="1">
        <v>44324</v>
      </c>
      <c r="F1110" t="s">
        <v>727</v>
      </c>
      <c r="G1110" t="s">
        <v>4509</v>
      </c>
      <c r="H1110" t="s">
        <v>4510</v>
      </c>
      <c r="I1110" t="s">
        <v>132</v>
      </c>
      <c r="J1110" t="s">
        <v>32</v>
      </c>
      <c r="K1110" t="s">
        <v>33</v>
      </c>
      <c r="L1110" t="s">
        <v>63</v>
      </c>
      <c r="M1110" t="s">
        <v>51</v>
      </c>
      <c r="N1110" t="s">
        <v>36</v>
      </c>
      <c r="P1110" t="s">
        <v>37</v>
      </c>
      <c r="Q1110" t="s">
        <v>80</v>
      </c>
      <c r="R1110" s="2">
        <v>36841</v>
      </c>
      <c r="S1110" t="s">
        <v>39</v>
      </c>
      <c r="T1110" t="s">
        <v>225</v>
      </c>
      <c r="U1110" t="s">
        <v>41</v>
      </c>
      <c r="V1110">
        <v>30912</v>
      </c>
      <c r="W1110" t="s">
        <v>92</v>
      </c>
      <c r="X1110" t="s">
        <v>43</v>
      </c>
      <c r="Y1110" t="s">
        <v>44</v>
      </c>
      <c r="Z1110">
        <v>3</v>
      </c>
    </row>
    <row r="1111" spans="1:26" x14ac:dyDescent="0.25">
      <c r="A1111">
        <v>1536</v>
      </c>
      <c r="B1111" t="s">
        <v>4511</v>
      </c>
      <c r="C1111" t="s">
        <v>4512</v>
      </c>
      <c r="D1111" s="1">
        <v>44922</v>
      </c>
      <c r="F1111" t="s">
        <v>727</v>
      </c>
      <c r="G1111" t="s">
        <v>4513</v>
      </c>
      <c r="H1111" t="s">
        <v>4514</v>
      </c>
      <c r="I1111" t="s">
        <v>49</v>
      </c>
      <c r="J1111" t="s">
        <v>32</v>
      </c>
      <c r="K1111" t="s">
        <v>33</v>
      </c>
      <c r="L1111" t="s">
        <v>34</v>
      </c>
      <c r="M1111" t="s">
        <v>51</v>
      </c>
      <c r="N1111" t="s">
        <v>36</v>
      </c>
      <c r="P1111" t="s">
        <v>37</v>
      </c>
      <c r="Q1111" t="s">
        <v>80</v>
      </c>
      <c r="R1111" s="2">
        <v>20442</v>
      </c>
      <c r="S1111" t="s">
        <v>39</v>
      </c>
      <c r="T1111" t="s">
        <v>653</v>
      </c>
      <c r="U1111" t="s">
        <v>41</v>
      </c>
      <c r="V1111">
        <v>35052</v>
      </c>
      <c r="W1111" t="s">
        <v>127</v>
      </c>
      <c r="X1111" t="s">
        <v>74</v>
      </c>
      <c r="Y1111" t="s">
        <v>44</v>
      </c>
      <c r="Z1111">
        <v>3</v>
      </c>
    </row>
    <row r="1112" spans="1:26" x14ac:dyDescent="0.25">
      <c r="A1112">
        <v>1537</v>
      </c>
      <c r="B1112" t="s">
        <v>640</v>
      </c>
      <c r="C1112" t="s">
        <v>1915</v>
      </c>
      <c r="D1112" s="1">
        <v>44059</v>
      </c>
      <c r="F1112" t="s">
        <v>727</v>
      </c>
      <c r="G1112" t="s">
        <v>4515</v>
      </c>
      <c r="H1112" t="s">
        <v>4516</v>
      </c>
      <c r="I1112" t="s">
        <v>138</v>
      </c>
      <c r="J1112" t="s">
        <v>32</v>
      </c>
      <c r="K1112" t="s">
        <v>33</v>
      </c>
      <c r="L1112" t="s">
        <v>63</v>
      </c>
      <c r="M1112" t="s">
        <v>62</v>
      </c>
      <c r="N1112" t="s">
        <v>36</v>
      </c>
      <c r="P1112" t="s">
        <v>37</v>
      </c>
      <c r="Q1112" t="s">
        <v>176</v>
      </c>
      <c r="R1112" s="2">
        <v>18275</v>
      </c>
      <c r="S1112" t="s">
        <v>39</v>
      </c>
      <c r="T1112" t="s">
        <v>707</v>
      </c>
      <c r="U1112" t="s">
        <v>54</v>
      </c>
      <c r="V1112">
        <v>13235</v>
      </c>
      <c r="W1112" t="s">
        <v>55</v>
      </c>
      <c r="X1112" t="s">
        <v>103</v>
      </c>
      <c r="Y1112" t="s">
        <v>44</v>
      </c>
      <c r="Z1112">
        <v>3</v>
      </c>
    </row>
    <row r="1113" spans="1:26" x14ac:dyDescent="0.25">
      <c r="A1113">
        <v>1538</v>
      </c>
      <c r="B1113" t="s">
        <v>631</v>
      </c>
      <c r="C1113" t="s">
        <v>4517</v>
      </c>
      <c r="D1113" s="1">
        <v>44946</v>
      </c>
      <c r="F1113" t="s">
        <v>727</v>
      </c>
      <c r="G1113" t="s">
        <v>4518</v>
      </c>
      <c r="H1113" t="s">
        <v>4519</v>
      </c>
      <c r="I1113" t="s">
        <v>79</v>
      </c>
      <c r="J1113" t="s">
        <v>32</v>
      </c>
      <c r="K1113" t="s">
        <v>33</v>
      </c>
      <c r="L1113" t="s">
        <v>63</v>
      </c>
      <c r="M1113" t="s">
        <v>62</v>
      </c>
      <c r="N1113" t="s">
        <v>36</v>
      </c>
      <c r="P1113" t="s">
        <v>37</v>
      </c>
      <c r="Q1113" t="s">
        <v>147</v>
      </c>
      <c r="R1113" s="2">
        <v>36909</v>
      </c>
      <c r="S1113" t="s">
        <v>39</v>
      </c>
      <c r="T1113" t="s">
        <v>149</v>
      </c>
      <c r="U1113" t="s">
        <v>54</v>
      </c>
      <c r="V1113">
        <v>27010</v>
      </c>
      <c r="W1113" t="s">
        <v>42</v>
      </c>
      <c r="X1113" t="s">
        <v>43</v>
      </c>
      <c r="Y1113" t="s">
        <v>44</v>
      </c>
      <c r="Z1113">
        <v>3</v>
      </c>
    </row>
    <row r="1114" spans="1:26" x14ac:dyDescent="0.25">
      <c r="A1114">
        <v>1539</v>
      </c>
      <c r="B1114" t="s">
        <v>3484</v>
      </c>
      <c r="C1114" t="s">
        <v>3275</v>
      </c>
      <c r="D1114" s="1">
        <v>44193</v>
      </c>
      <c r="E1114" s="1">
        <v>44470</v>
      </c>
      <c r="F1114" t="s">
        <v>727</v>
      </c>
      <c r="G1114" t="s">
        <v>4520</v>
      </c>
      <c r="H1114" t="s">
        <v>4521</v>
      </c>
      <c r="I1114" t="s">
        <v>167</v>
      </c>
      <c r="J1114" t="s">
        <v>744</v>
      </c>
      <c r="K1114" t="s">
        <v>51</v>
      </c>
      <c r="L1114" t="s">
        <v>50</v>
      </c>
      <c r="M1114" t="s">
        <v>62</v>
      </c>
      <c r="N1114" t="s">
        <v>174</v>
      </c>
      <c r="O1114" t="s">
        <v>4522</v>
      </c>
      <c r="P1114" t="s">
        <v>37</v>
      </c>
      <c r="Q1114" t="s">
        <v>176</v>
      </c>
      <c r="R1114" s="2">
        <v>22342</v>
      </c>
      <c r="S1114" t="s">
        <v>39</v>
      </c>
      <c r="T1114" t="s">
        <v>82</v>
      </c>
      <c r="U1114" t="s">
        <v>54</v>
      </c>
      <c r="V1114">
        <v>79458</v>
      </c>
      <c r="W1114" t="s">
        <v>55</v>
      </c>
      <c r="X1114" t="s">
        <v>43</v>
      </c>
      <c r="Y1114" t="s">
        <v>44</v>
      </c>
      <c r="Z1114">
        <v>3</v>
      </c>
    </row>
    <row r="1115" spans="1:26" x14ac:dyDescent="0.25">
      <c r="A1115">
        <v>1540</v>
      </c>
      <c r="B1115" t="s">
        <v>4523</v>
      </c>
      <c r="C1115" t="s">
        <v>4524</v>
      </c>
      <c r="D1115" s="1">
        <v>44245</v>
      </c>
      <c r="F1115" t="s">
        <v>28</v>
      </c>
      <c r="G1115" t="s">
        <v>4525</v>
      </c>
      <c r="H1115" t="s">
        <v>4526</v>
      </c>
      <c r="I1115" t="s">
        <v>88</v>
      </c>
      <c r="J1115" t="s">
        <v>32</v>
      </c>
      <c r="K1115" t="s">
        <v>33</v>
      </c>
      <c r="L1115" t="s">
        <v>34</v>
      </c>
      <c r="M1115" t="s">
        <v>35</v>
      </c>
      <c r="N1115" t="s">
        <v>36</v>
      </c>
      <c r="P1115" t="s">
        <v>37</v>
      </c>
      <c r="Q1115" t="s">
        <v>1011</v>
      </c>
      <c r="R1115" s="2">
        <v>24522</v>
      </c>
      <c r="S1115" t="s">
        <v>39</v>
      </c>
      <c r="T1115" t="s">
        <v>4527</v>
      </c>
      <c r="U1115" t="s">
        <v>41</v>
      </c>
      <c r="V1115">
        <v>62937</v>
      </c>
      <c r="W1115" t="s">
        <v>92</v>
      </c>
      <c r="X1115" t="s">
        <v>43</v>
      </c>
      <c r="Y1115" t="s">
        <v>44</v>
      </c>
      <c r="Z1115">
        <v>3</v>
      </c>
    </row>
    <row r="1116" spans="1:26" x14ac:dyDescent="0.25">
      <c r="A1116">
        <v>1541</v>
      </c>
      <c r="B1116" t="s">
        <v>3832</v>
      </c>
      <c r="C1116" t="s">
        <v>499</v>
      </c>
      <c r="D1116" s="1">
        <v>44212</v>
      </c>
      <c r="F1116" t="s">
        <v>28</v>
      </c>
      <c r="G1116" t="s">
        <v>4528</v>
      </c>
      <c r="H1116" t="s">
        <v>4529</v>
      </c>
      <c r="I1116" t="s">
        <v>31</v>
      </c>
      <c r="J1116" t="s">
        <v>32</v>
      </c>
      <c r="K1116" t="s">
        <v>51</v>
      </c>
      <c r="L1116" t="s">
        <v>34</v>
      </c>
      <c r="M1116" t="s">
        <v>62</v>
      </c>
      <c r="N1116" t="s">
        <v>36</v>
      </c>
      <c r="P1116" t="s">
        <v>37</v>
      </c>
      <c r="Q1116" t="s">
        <v>65</v>
      </c>
      <c r="R1116" s="2">
        <v>26646</v>
      </c>
      <c r="S1116" t="s">
        <v>39</v>
      </c>
      <c r="T1116" t="s">
        <v>66</v>
      </c>
      <c r="U1116" t="s">
        <v>41</v>
      </c>
      <c r="V1116">
        <v>7598</v>
      </c>
      <c r="W1116" t="s">
        <v>92</v>
      </c>
      <c r="X1116" t="s">
        <v>43</v>
      </c>
      <c r="Y1116" t="s">
        <v>44</v>
      </c>
      <c r="Z1116">
        <v>3</v>
      </c>
    </row>
    <row r="1117" spans="1:26" x14ac:dyDescent="0.25">
      <c r="A1117">
        <v>1542</v>
      </c>
      <c r="B1117" t="s">
        <v>4530</v>
      </c>
      <c r="C1117" t="s">
        <v>4531</v>
      </c>
      <c r="D1117" s="1">
        <v>44658</v>
      </c>
      <c r="F1117" t="s">
        <v>28</v>
      </c>
      <c r="G1117" t="s">
        <v>4532</v>
      </c>
      <c r="H1117" t="s">
        <v>4533</v>
      </c>
      <c r="I1117" t="s">
        <v>132</v>
      </c>
      <c r="J1117" t="s">
        <v>32</v>
      </c>
      <c r="K1117" t="s">
        <v>62</v>
      </c>
      <c r="L1117" t="s">
        <v>50</v>
      </c>
      <c r="M1117" t="s">
        <v>35</v>
      </c>
      <c r="N1117" t="s">
        <v>36</v>
      </c>
      <c r="P1117" t="s">
        <v>37</v>
      </c>
      <c r="Q1117" t="s">
        <v>147</v>
      </c>
      <c r="R1117" s="2">
        <v>33949</v>
      </c>
      <c r="S1117" t="s">
        <v>39</v>
      </c>
      <c r="T1117" t="s">
        <v>833</v>
      </c>
      <c r="U1117" t="s">
        <v>54</v>
      </c>
      <c r="V1117">
        <v>26161</v>
      </c>
      <c r="W1117" t="s">
        <v>42</v>
      </c>
      <c r="X1117" t="s">
        <v>83</v>
      </c>
      <c r="Y1117" t="s">
        <v>44</v>
      </c>
      <c r="Z1117">
        <v>3</v>
      </c>
    </row>
    <row r="1118" spans="1:26" x14ac:dyDescent="0.25">
      <c r="A1118">
        <v>1543</v>
      </c>
      <c r="B1118" t="s">
        <v>4534</v>
      </c>
      <c r="C1118" t="s">
        <v>4087</v>
      </c>
      <c r="D1118" s="1">
        <v>43657</v>
      </c>
      <c r="E1118" s="1">
        <v>44320</v>
      </c>
      <c r="F1118" t="s">
        <v>28</v>
      </c>
      <c r="G1118" t="s">
        <v>4535</v>
      </c>
      <c r="H1118" t="s">
        <v>4536</v>
      </c>
      <c r="I1118" t="s">
        <v>49</v>
      </c>
      <c r="J1118" t="s">
        <v>32</v>
      </c>
      <c r="K1118" t="s">
        <v>51</v>
      </c>
      <c r="L1118" t="s">
        <v>50</v>
      </c>
      <c r="M1118" t="s">
        <v>51</v>
      </c>
      <c r="N1118" t="s">
        <v>98</v>
      </c>
      <c r="O1118" t="s">
        <v>4537</v>
      </c>
      <c r="P1118" t="s">
        <v>37</v>
      </c>
      <c r="Q1118" t="s">
        <v>89</v>
      </c>
      <c r="R1118" s="2">
        <v>22478</v>
      </c>
      <c r="S1118" t="s">
        <v>39</v>
      </c>
      <c r="T1118" t="s">
        <v>82</v>
      </c>
      <c r="U1118" t="s">
        <v>54</v>
      </c>
      <c r="V1118">
        <v>43421</v>
      </c>
      <c r="W1118" t="s">
        <v>92</v>
      </c>
      <c r="X1118" t="s">
        <v>83</v>
      </c>
      <c r="Y1118" t="s">
        <v>44</v>
      </c>
      <c r="Z1118">
        <v>3</v>
      </c>
    </row>
    <row r="1119" spans="1:26" x14ac:dyDescent="0.25">
      <c r="A1119">
        <v>1544</v>
      </c>
      <c r="B1119" t="s">
        <v>4538</v>
      </c>
      <c r="C1119" t="s">
        <v>4539</v>
      </c>
      <c r="D1119" s="1">
        <v>44052</v>
      </c>
      <c r="E1119" s="1">
        <v>44871</v>
      </c>
      <c r="F1119" t="s">
        <v>28</v>
      </c>
      <c r="G1119" t="s">
        <v>4540</v>
      </c>
      <c r="H1119" t="s">
        <v>4541</v>
      </c>
      <c r="I1119" t="s">
        <v>138</v>
      </c>
      <c r="J1119" t="s">
        <v>32</v>
      </c>
      <c r="K1119" t="s">
        <v>51</v>
      </c>
      <c r="L1119" t="s">
        <v>34</v>
      </c>
      <c r="M1119" t="s">
        <v>35</v>
      </c>
      <c r="N1119" t="s">
        <v>139</v>
      </c>
      <c r="O1119" t="s">
        <v>4542</v>
      </c>
      <c r="P1119" t="s">
        <v>37</v>
      </c>
      <c r="Q1119" t="s">
        <v>100</v>
      </c>
      <c r="R1119" s="2">
        <v>34472</v>
      </c>
      <c r="S1119" t="s">
        <v>39</v>
      </c>
      <c r="T1119" t="s">
        <v>102</v>
      </c>
      <c r="U1119" t="s">
        <v>41</v>
      </c>
      <c r="V1119">
        <v>53393</v>
      </c>
      <c r="W1119" t="s">
        <v>73</v>
      </c>
      <c r="X1119" t="s">
        <v>83</v>
      </c>
      <c r="Y1119" t="s">
        <v>44</v>
      </c>
      <c r="Z1119">
        <v>3</v>
      </c>
    </row>
    <row r="1120" spans="1:26" x14ac:dyDescent="0.25">
      <c r="A1120">
        <v>1545</v>
      </c>
      <c r="B1120" t="s">
        <v>357</v>
      </c>
      <c r="C1120" t="s">
        <v>688</v>
      </c>
      <c r="D1120" s="1">
        <v>43363</v>
      </c>
      <c r="F1120" t="s">
        <v>28</v>
      </c>
      <c r="G1120" t="s">
        <v>4543</v>
      </c>
      <c r="H1120" t="s">
        <v>4544</v>
      </c>
      <c r="I1120" t="s">
        <v>79</v>
      </c>
      <c r="J1120" t="s">
        <v>32</v>
      </c>
      <c r="K1120" t="s">
        <v>33</v>
      </c>
      <c r="L1120" t="s">
        <v>50</v>
      </c>
      <c r="M1120" t="s">
        <v>51</v>
      </c>
      <c r="N1120" t="s">
        <v>36</v>
      </c>
      <c r="P1120" t="s">
        <v>37</v>
      </c>
      <c r="Q1120" t="s">
        <v>89</v>
      </c>
      <c r="R1120" s="2">
        <v>20948</v>
      </c>
      <c r="S1120" t="s">
        <v>39</v>
      </c>
      <c r="T1120" t="s">
        <v>82</v>
      </c>
      <c r="U1120" t="s">
        <v>41</v>
      </c>
      <c r="V1120">
        <v>33362</v>
      </c>
      <c r="W1120" t="s">
        <v>55</v>
      </c>
      <c r="X1120" t="s">
        <v>83</v>
      </c>
      <c r="Y1120" t="s">
        <v>44</v>
      </c>
      <c r="Z1120">
        <v>3</v>
      </c>
    </row>
    <row r="1121" spans="1:26" x14ac:dyDescent="0.25">
      <c r="A1121">
        <v>1546</v>
      </c>
      <c r="B1121" t="s">
        <v>4505</v>
      </c>
      <c r="C1121" t="s">
        <v>4545</v>
      </c>
      <c r="D1121" s="1">
        <v>43851</v>
      </c>
      <c r="E1121" s="1">
        <v>44335</v>
      </c>
      <c r="F1121" t="s">
        <v>28</v>
      </c>
      <c r="G1121" t="s">
        <v>1387</v>
      </c>
      <c r="H1121" t="s">
        <v>4546</v>
      </c>
      <c r="I1121" t="s">
        <v>167</v>
      </c>
      <c r="J1121" t="s">
        <v>32</v>
      </c>
      <c r="K1121" t="s">
        <v>51</v>
      </c>
      <c r="L1121" t="s">
        <v>63</v>
      </c>
      <c r="M1121" t="s">
        <v>51</v>
      </c>
      <c r="N1121" t="s">
        <v>174</v>
      </c>
      <c r="O1121" t="s">
        <v>4547</v>
      </c>
      <c r="P1121" t="s">
        <v>37</v>
      </c>
      <c r="Q1121" t="s">
        <v>147</v>
      </c>
      <c r="R1121" s="2">
        <v>19219</v>
      </c>
      <c r="S1121" t="s">
        <v>39</v>
      </c>
      <c r="T1121" t="s">
        <v>833</v>
      </c>
      <c r="U1121" t="s">
        <v>41</v>
      </c>
      <c r="V1121">
        <v>61239</v>
      </c>
      <c r="W1121" t="s">
        <v>55</v>
      </c>
      <c r="X1121" t="s">
        <v>43</v>
      </c>
      <c r="Y1121" t="s">
        <v>44</v>
      </c>
      <c r="Z1121">
        <v>3</v>
      </c>
    </row>
    <row r="1122" spans="1:26" x14ac:dyDescent="0.25">
      <c r="A1122">
        <v>1547</v>
      </c>
      <c r="B1122" t="s">
        <v>4548</v>
      </c>
      <c r="C1122" t="s">
        <v>353</v>
      </c>
      <c r="D1122" s="1">
        <v>44609</v>
      </c>
      <c r="E1122" s="1">
        <v>44971</v>
      </c>
      <c r="F1122" t="s">
        <v>28</v>
      </c>
      <c r="G1122" t="s">
        <v>4549</v>
      </c>
      <c r="H1122" t="s">
        <v>4550</v>
      </c>
      <c r="I1122" t="s">
        <v>97</v>
      </c>
      <c r="J1122" t="s">
        <v>32</v>
      </c>
      <c r="K1122" t="s">
        <v>33</v>
      </c>
      <c r="L1122" t="s">
        <v>63</v>
      </c>
      <c r="M1122" t="s">
        <v>35</v>
      </c>
      <c r="N1122" t="s">
        <v>139</v>
      </c>
      <c r="O1122" t="s">
        <v>4551</v>
      </c>
      <c r="P1122" t="s">
        <v>37</v>
      </c>
      <c r="Q1122" t="s">
        <v>1011</v>
      </c>
      <c r="R1122" s="2">
        <v>34328</v>
      </c>
      <c r="S1122" t="s">
        <v>39</v>
      </c>
      <c r="T1122" t="s">
        <v>1505</v>
      </c>
      <c r="U1122" t="s">
        <v>41</v>
      </c>
      <c r="V1122">
        <v>31989</v>
      </c>
      <c r="W1122" t="s">
        <v>55</v>
      </c>
      <c r="X1122" t="s">
        <v>43</v>
      </c>
      <c r="Y1122" t="s">
        <v>44</v>
      </c>
      <c r="Z1122">
        <v>3</v>
      </c>
    </row>
    <row r="1123" spans="1:26" x14ac:dyDescent="0.25">
      <c r="A1123">
        <v>1548</v>
      </c>
      <c r="B1123" t="s">
        <v>4552</v>
      </c>
      <c r="C1123" t="s">
        <v>3149</v>
      </c>
      <c r="D1123" s="1">
        <v>43627</v>
      </c>
      <c r="F1123" t="s">
        <v>28</v>
      </c>
      <c r="G1123" t="s">
        <v>4553</v>
      </c>
      <c r="H1123" t="s">
        <v>4554</v>
      </c>
      <c r="I1123" t="s">
        <v>117</v>
      </c>
      <c r="J1123" t="s">
        <v>32</v>
      </c>
      <c r="K1123" t="s">
        <v>51</v>
      </c>
      <c r="L1123" t="s">
        <v>50</v>
      </c>
      <c r="M1123" t="s">
        <v>62</v>
      </c>
      <c r="N1123" t="s">
        <v>36</v>
      </c>
      <c r="P1123" t="s">
        <v>37</v>
      </c>
      <c r="Q1123" t="s">
        <v>110</v>
      </c>
      <c r="R1123" s="2">
        <v>23590</v>
      </c>
      <c r="S1123" t="s">
        <v>39</v>
      </c>
      <c r="T1123" t="s">
        <v>112</v>
      </c>
      <c r="U1123" t="s">
        <v>54</v>
      </c>
      <c r="V1123">
        <v>75761</v>
      </c>
      <c r="W1123" t="s">
        <v>127</v>
      </c>
      <c r="X1123" t="s">
        <v>43</v>
      </c>
      <c r="Y1123" t="s">
        <v>235</v>
      </c>
      <c r="Z1123">
        <v>3</v>
      </c>
    </row>
    <row r="1124" spans="1:26" x14ac:dyDescent="0.25">
      <c r="A1124">
        <v>1549</v>
      </c>
      <c r="B1124" t="s">
        <v>4555</v>
      </c>
      <c r="C1124" t="s">
        <v>3457</v>
      </c>
      <c r="D1124" s="1">
        <v>44686</v>
      </c>
      <c r="F1124" t="s">
        <v>28</v>
      </c>
      <c r="G1124" t="s">
        <v>4556</v>
      </c>
      <c r="H1124" t="s">
        <v>4557</v>
      </c>
      <c r="I1124" t="s">
        <v>61</v>
      </c>
      <c r="J1124" t="s">
        <v>32</v>
      </c>
      <c r="K1124" t="s">
        <v>51</v>
      </c>
      <c r="L1124" t="s">
        <v>34</v>
      </c>
      <c r="M1124" t="s">
        <v>62</v>
      </c>
      <c r="N1124" t="s">
        <v>36</v>
      </c>
      <c r="P1124" t="s">
        <v>37</v>
      </c>
      <c r="Q1124" t="s">
        <v>118</v>
      </c>
      <c r="R1124" s="2">
        <v>33985</v>
      </c>
      <c r="S1124" t="s">
        <v>39</v>
      </c>
      <c r="T1124" t="s">
        <v>118</v>
      </c>
      <c r="U1124" t="s">
        <v>41</v>
      </c>
      <c r="V1124">
        <v>25854</v>
      </c>
      <c r="W1124" t="s">
        <v>73</v>
      </c>
      <c r="X1124" t="s">
        <v>83</v>
      </c>
      <c r="Y1124" t="s">
        <v>44</v>
      </c>
      <c r="Z1124">
        <v>3</v>
      </c>
    </row>
    <row r="1125" spans="1:26" x14ac:dyDescent="0.25">
      <c r="A1125">
        <v>1550</v>
      </c>
      <c r="B1125" t="s">
        <v>3529</v>
      </c>
      <c r="C1125" t="s">
        <v>4558</v>
      </c>
      <c r="D1125" s="1">
        <v>43362</v>
      </c>
      <c r="E1125" s="1">
        <v>44055</v>
      </c>
      <c r="F1125" t="s">
        <v>28</v>
      </c>
      <c r="G1125" t="s">
        <v>4559</v>
      </c>
      <c r="H1125" t="s">
        <v>4560</v>
      </c>
      <c r="I1125" t="s">
        <v>88</v>
      </c>
      <c r="J1125" t="s">
        <v>32</v>
      </c>
      <c r="K1125" t="s">
        <v>62</v>
      </c>
      <c r="L1125" t="s">
        <v>50</v>
      </c>
      <c r="M1125" t="s">
        <v>35</v>
      </c>
      <c r="N1125" t="s">
        <v>139</v>
      </c>
      <c r="O1125" t="s">
        <v>4561</v>
      </c>
      <c r="P1125" t="s">
        <v>37</v>
      </c>
      <c r="Q1125" t="s">
        <v>89</v>
      </c>
      <c r="R1125" s="2">
        <v>22508</v>
      </c>
      <c r="S1125" t="s">
        <v>39</v>
      </c>
      <c r="T1125" t="s">
        <v>102</v>
      </c>
      <c r="U1125" t="s">
        <v>41</v>
      </c>
      <c r="V1125">
        <v>92807</v>
      </c>
      <c r="W1125" t="s">
        <v>92</v>
      </c>
      <c r="X1125" t="s">
        <v>43</v>
      </c>
      <c r="Y1125" t="s">
        <v>44</v>
      </c>
      <c r="Z1125">
        <v>3</v>
      </c>
    </row>
    <row r="1126" spans="1:26" x14ac:dyDescent="0.25">
      <c r="A1126">
        <v>1551</v>
      </c>
      <c r="B1126" t="s">
        <v>4562</v>
      </c>
      <c r="C1126" t="s">
        <v>4563</v>
      </c>
      <c r="D1126" s="1">
        <v>44348</v>
      </c>
      <c r="E1126" s="1">
        <v>45096</v>
      </c>
      <c r="F1126" t="s">
        <v>28</v>
      </c>
      <c r="G1126" t="s">
        <v>4564</v>
      </c>
      <c r="H1126" t="s">
        <v>4565</v>
      </c>
      <c r="I1126" t="s">
        <v>31</v>
      </c>
      <c r="J1126" t="s">
        <v>197</v>
      </c>
      <c r="K1126" t="s">
        <v>33</v>
      </c>
      <c r="L1126" t="s">
        <v>63</v>
      </c>
      <c r="M1126" t="s">
        <v>62</v>
      </c>
      <c r="N1126" t="s">
        <v>125</v>
      </c>
      <c r="O1126" t="s">
        <v>4566</v>
      </c>
      <c r="P1126" t="s">
        <v>37</v>
      </c>
      <c r="Q1126" t="s">
        <v>110</v>
      </c>
      <c r="R1126" s="2">
        <v>28019</v>
      </c>
      <c r="S1126" t="s">
        <v>39</v>
      </c>
      <c r="T1126" t="s">
        <v>418</v>
      </c>
      <c r="U1126" t="s">
        <v>41</v>
      </c>
      <c r="V1126">
        <v>5288</v>
      </c>
      <c r="W1126" t="s">
        <v>92</v>
      </c>
      <c r="X1126" t="s">
        <v>103</v>
      </c>
      <c r="Y1126" t="s">
        <v>44</v>
      </c>
      <c r="Z1126">
        <v>3</v>
      </c>
    </row>
    <row r="1127" spans="1:26" x14ac:dyDescent="0.25">
      <c r="A1127">
        <v>1552</v>
      </c>
      <c r="B1127" t="s">
        <v>4567</v>
      </c>
      <c r="C1127" t="s">
        <v>4568</v>
      </c>
      <c r="D1127" s="1">
        <v>45112</v>
      </c>
      <c r="E1127" s="1">
        <v>45118</v>
      </c>
      <c r="F1127" t="s">
        <v>28</v>
      </c>
      <c r="G1127" t="s">
        <v>4569</v>
      </c>
      <c r="H1127" t="s">
        <v>4570</v>
      </c>
      <c r="I1127" t="s">
        <v>132</v>
      </c>
      <c r="J1127" t="s">
        <v>197</v>
      </c>
      <c r="K1127" t="s">
        <v>51</v>
      </c>
      <c r="L1127" t="s">
        <v>34</v>
      </c>
      <c r="M1127" t="s">
        <v>51</v>
      </c>
      <c r="N1127" t="s">
        <v>174</v>
      </c>
      <c r="O1127" t="s">
        <v>4571</v>
      </c>
      <c r="P1127" t="s">
        <v>37</v>
      </c>
      <c r="Q1127" t="s">
        <v>304</v>
      </c>
      <c r="R1127" s="2">
        <v>19452</v>
      </c>
      <c r="S1127" t="s">
        <v>39</v>
      </c>
      <c r="T1127" t="s">
        <v>82</v>
      </c>
      <c r="U1127" t="s">
        <v>41</v>
      </c>
      <c r="V1127">
        <v>66412</v>
      </c>
      <c r="W1127" t="s">
        <v>127</v>
      </c>
      <c r="X1127" t="s">
        <v>43</v>
      </c>
      <c r="Y1127" t="s">
        <v>44</v>
      </c>
      <c r="Z1127">
        <v>3</v>
      </c>
    </row>
    <row r="1128" spans="1:26" x14ac:dyDescent="0.25">
      <c r="A1128">
        <v>1553</v>
      </c>
      <c r="B1128" t="s">
        <v>293</v>
      </c>
      <c r="C1128" t="s">
        <v>4210</v>
      </c>
      <c r="D1128" s="1">
        <v>44912</v>
      </c>
      <c r="F1128" t="s">
        <v>28</v>
      </c>
      <c r="G1128" t="s">
        <v>4572</v>
      </c>
      <c r="H1128" t="s">
        <v>4573</v>
      </c>
      <c r="I1128" t="s">
        <v>49</v>
      </c>
      <c r="J1128" t="s">
        <v>32</v>
      </c>
      <c r="K1128" t="s">
        <v>51</v>
      </c>
      <c r="L1128" t="s">
        <v>34</v>
      </c>
      <c r="M1128" t="s">
        <v>51</v>
      </c>
      <c r="N1128" t="s">
        <v>36</v>
      </c>
      <c r="P1128" t="s">
        <v>37</v>
      </c>
      <c r="Q1128" t="s">
        <v>89</v>
      </c>
      <c r="R1128" s="2">
        <v>22193</v>
      </c>
      <c r="S1128" t="s">
        <v>39</v>
      </c>
      <c r="T1128" t="s">
        <v>102</v>
      </c>
      <c r="U1128" t="s">
        <v>41</v>
      </c>
      <c r="V1128">
        <v>20484</v>
      </c>
      <c r="W1128" t="s">
        <v>73</v>
      </c>
      <c r="X1128" t="s">
        <v>74</v>
      </c>
      <c r="Y1128" t="s">
        <v>44</v>
      </c>
      <c r="Z1128">
        <v>3</v>
      </c>
    </row>
    <row r="1129" spans="1:26" x14ac:dyDescent="0.25">
      <c r="A1129">
        <v>1554</v>
      </c>
      <c r="B1129" t="s">
        <v>4574</v>
      </c>
      <c r="C1129" t="s">
        <v>4575</v>
      </c>
      <c r="D1129" s="1">
        <v>44383</v>
      </c>
      <c r="E1129" s="1">
        <v>44819</v>
      </c>
      <c r="F1129" t="s">
        <v>28</v>
      </c>
      <c r="G1129" t="s">
        <v>4576</v>
      </c>
      <c r="H1129" t="s">
        <v>4577</v>
      </c>
      <c r="I1129" t="s">
        <v>138</v>
      </c>
      <c r="J1129" t="s">
        <v>1804</v>
      </c>
      <c r="K1129" t="s">
        <v>62</v>
      </c>
      <c r="L1129" t="s">
        <v>63</v>
      </c>
      <c r="M1129" t="s">
        <v>51</v>
      </c>
      <c r="N1129" t="s">
        <v>174</v>
      </c>
      <c r="O1129" t="s">
        <v>4578</v>
      </c>
      <c r="P1129" t="s">
        <v>37</v>
      </c>
      <c r="Q1129" t="s">
        <v>1011</v>
      </c>
      <c r="R1129" s="2">
        <v>18822</v>
      </c>
      <c r="S1129" t="s">
        <v>39</v>
      </c>
      <c r="T1129" t="s">
        <v>418</v>
      </c>
      <c r="U1129" t="s">
        <v>54</v>
      </c>
      <c r="V1129">
        <v>73854</v>
      </c>
      <c r="W1129" t="s">
        <v>42</v>
      </c>
      <c r="X1129" t="s">
        <v>43</v>
      </c>
      <c r="Y1129" t="s">
        <v>44</v>
      </c>
      <c r="Z1129">
        <v>3</v>
      </c>
    </row>
    <row r="1130" spans="1:26" x14ac:dyDescent="0.25">
      <c r="A1130">
        <v>1555</v>
      </c>
      <c r="B1130" t="s">
        <v>1584</v>
      </c>
      <c r="C1130" t="s">
        <v>4579</v>
      </c>
      <c r="D1130" s="1">
        <v>43551</v>
      </c>
      <c r="F1130" t="s">
        <v>727</v>
      </c>
      <c r="G1130" t="s">
        <v>4580</v>
      </c>
      <c r="H1130" t="s">
        <v>4581</v>
      </c>
      <c r="I1130" t="s">
        <v>61</v>
      </c>
      <c r="J1130" t="s">
        <v>32</v>
      </c>
      <c r="K1130" t="s">
        <v>51</v>
      </c>
      <c r="L1130" t="s">
        <v>50</v>
      </c>
      <c r="M1130" t="s">
        <v>51</v>
      </c>
      <c r="N1130" t="s">
        <v>36</v>
      </c>
      <c r="P1130" t="s">
        <v>37</v>
      </c>
      <c r="Q1130" t="s">
        <v>89</v>
      </c>
      <c r="R1130" s="2">
        <v>24223</v>
      </c>
      <c r="S1130" t="s">
        <v>39</v>
      </c>
      <c r="T1130" t="s">
        <v>102</v>
      </c>
      <c r="U1130" t="s">
        <v>41</v>
      </c>
      <c r="V1130">
        <v>86977</v>
      </c>
      <c r="W1130" t="s">
        <v>55</v>
      </c>
      <c r="X1130" t="s">
        <v>103</v>
      </c>
      <c r="Y1130" t="s">
        <v>44</v>
      </c>
      <c r="Z1130">
        <v>3</v>
      </c>
    </row>
    <row r="1131" spans="1:26" x14ac:dyDescent="0.25">
      <c r="A1131">
        <v>1556</v>
      </c>
      <c r="B1131" t="s">
        <v>4582</v>
      </c>
      <c r="C1131" t="s">
        <v>3836</v>
      </c>
      <c r="D1131" s="1">
        <v>45054</v>
      </c>
      <c r="F1131" t="s">
        <v>727</v>
      </c>
      <c r="G1131" t="s">
        <v>4583</v>
      </c>
      <c r="H1131" t="s">
        <v>4584</v>
      </c>
      <c r="I1131" t="s">
        <v>167</v>
      </c>
      <c r="J1131" t="s">
        <v>32</v>
      </c>
      <c r="K1131" t="s">
        <v>62</v>
      </c>
      <c r="L1131" t="s">
        <v>63</v>
      </c>
      <c r="M1131" t="s">
        <v>35</v>
      </c>
      <c r="N1131" t="s">
        <v>36</v>
      </c>
      <c r="P1131" t="s">
        <v>37</v>
      </c>
      <c r="Q1131" t="s">
        <v>176</v>
      </c>
      <c r="R1131" s="2">
        <v>34011</v>
      </c>
      <c r="S1131" t="s">
        <v>39</v>
      </c>
      <c r="T1131" t="s">
        <v>242</v>
      </c>
      <c r="U1131" t="s">
        <v>41</v>
      </c>
      <c r="V1131">
        <v>40039</v>
      </c>
      <c r="W1131" t="s">
        <v>127</v>
      </c>
      <c r="X1131" t="s">
        <v>43</v>
      </c>
      <c r="Y1131" t="s">
        <v>44</v>
      </c>
      <c r="Z1131">
        <v>3</v>
      </c>
    </row>
    <row r="1132" spans="1:26" x14ac:dyDescent="0.25">
      <c r="A1132">
        <v>1557</v>
      </c>
      <c r="B1132" t="s">
        <v>4585</v>
      </c>
      <c r="C1132" t="s">
        <v>4586</v>
      </c>
      <c r="D1132" s="1">
        <v>43446</v>
      </c>
      <c r="E1132" s="1">
        <v>44189</v>
      </c>
      <c r="F1132" t="s">
        <v>727</v>
      </c>
      <c r="G1132" t="s">
        <v>4587</v>
      </c>
      <c r="H1132" t="s">
        <v>4588</v>
      </c>
      <c r="I1132" t="s">
        <v>132</v>
      </c>
      <c r="J1132" t="s">
        <v>744</v>
      </c>
      <c r="K1132" t="s">
        <v>51</v>
      </c>
      <c r="L1132" t="s">
        <v>63</v>
      </c>
      <c r="M1132" t="s">
        <v>35</v>
      </c>
      <c r="N1132" t="s">
        <v>174</v>
      </c>
      <c r="O1132" t="s">
        <v>4589</v>
      </c>
      <c r="P1132" t="s">
        <v>37</v>
      </c>
      <c r="Q1132" t="s">
        <v>176</v>
      </c>
      <c r="R1132" s="2">
        <v>33405</v>
      </c>
      <c r="S1132" t="s">
        <v>39</v>
      </c>
      <c r="T1132" t="s">
        <v>418</v>
      </c>
      <c r="U1132" t="s">
        <v>54</v>
      </c>
      <c r="V1132">
        <v>25683</v>
      </c>
      <c r="W1132" t="s">
        <v>55</v>
      </c>
      <c r="X1132" t="s">
        <v>103</v>
      </c>
      <c r="Y1132" t="s">
        <v>44</v>
      </c>
      <c r="Z1132">
        <v>3</v>
      </c>
    </row>
    <row r="1133" spans="1:26" x14ac:dyDescent="0.25">
      <c r="A1133">
        <v>1558</v>
      </c>
      <c r="B1133" t="s">
        <v>4590</v>
      </c>
      <c r="C1133" t="s">
        <v>4591</v>
      </c>
      <c r="D1133" s="1">
        <v>44068</v>
      </c>
      <c r="F1133" t="s">
        <v>727</v>
      </c>
      <c r="G1133" t="s">
        <v>4592</v>
      </c>
      <c r="H1133" t="s">
        <v>4593</v>
      </c>
      <c r="I1133" t="s">
        <v>79</v>
      </c>
      <c r="J1133" t="s">
        <v>32</v>
      </c>
      <c r="K1133" t="s">
        <v>51</v>
      </c>
      <c r="L1133" t="s">
        <v>50</v>
      </c>
      <c r="M1133" t="s">
        <v>35</v>
      </c>
      <c r="N1133" t="s">
        <v>36</v>
      </c>
      <c r="P1133" t="s">
        <v>37</v>
      </c>
      <c r="Q1133" t="s">
        <v>89</v>
      </c>
      <c r="R1133" s="2">
        <v>29641</v>
      </c>
      <c r="S1133" t="s">
        <v>39</v>
      </c>
      <c r="T1133" t="s">
        <v>418</v>
      </c>
      <c r="U1133" t="s">
        <v>54</v>
      </c>
      <c r="V1133">
        <v>3170</v>
      </c>
      <c r="W1133" t="s">
        <v>92</v>
      </c>
      <c r="X1133" t="s">
        <v>83</v>
      </c>
      <c r="Y1133" t="s">
        <v>44</v>
      </c>
      <c r="Z1133">
        <v>3</v>
      </c>
    </row>
    <row r="1134" spans="1:26" x14ac:dyDescent="0.25">
      <c r="A1134">
        <v>1559</v>
      </c>
      <c r="B1134" t="s">
        <v>4594</v>
      </c>
      <c r="C1134" t="s">
        <v>3625</v>
      </c>
      <c r="D1134" s="1">
        <v>44673</v>
      </c>
      <c r="E1134" s="1">
        <v>44802</v>
      </c>
      <c r="F1134" t="s">
        <v>727</v>
      </c>
      <c r="G1134" t="s">
        <v>4595</v>
      </c>
      <c r="H1134" t="s">
        <v>4596</v>
      </c>
      <c r="I1134" t="s">
        <v>97</v>
      </c>
      <c r="J1134" t="s">
        <v>744</v>
      </c>
      <c r="K1134" t="s">
        <v>62</v>
      </c>
      <c r="L1134" t="s">
        <v>63</v>
      </c>
      <c r="M1134" t="s">
        <v>62</v>
      </c>
      <c r="N1134" t="s">
        <v>98</v>
      </c>
      <c r="O1134" t="s">
        <v>4597</v>
      </c>
      <c r="P1134" t="s">
        <v>37</v>
      </c>
      <c r="Q1134" t="s">
        <v>176</v>
      </c>
      <c r="R1134" s="2">
        <v>24078</v>
      </c>
      <c r="S1134" t="s">
        <v>39</v>
      </c>
      <c r="T1134" t="s">
        <v>177</v>
      </c>
      <c r="U1134" t="s">
        <v>54</v>
      </c>
      <c r="V1134">
        <v>32042</v>
      </c>
      <c r="W1134" t="s">
        <v>73</v>
      </c>
      <c r="X1134" t="s">
        <v>103</v>
      </c>
      <c r="Y1134" t="s">
        <v>44</v>
      </c>
      <c r="Z1134">
        <v>3</v>
      </c>
    </row>
    <row r="1135" spans="1:26" x14ac:dyDescent="0.25">
      <c r="A1135">
        <v>1560</v>
      </c>
      <c r="B1135" t="s">
        <v>1155</v>
      </c>
      <c r="C1135" t="s">
        <v>432</v>
      </c>
      <c r="D1135" s="1">
        <v>44550</v>
      </c>
      <c r="E1135" s="1">
        <v>44897</v>
      </c>
      <c r="F1135" t="s">
        <v>727</v>
      </c>
      <c r="G1135" t="s">
        <v>4598</v>
      </c>
      <c r="H1135" t="s">
        <v>4599</v>
      </c>
      <c r="I1135" t="s">
        <v>167</v>
      </c>
      <c r="J1135" t="s">
        <v>744</v>
      </c>
      <c r="K1135" t="s">
        <v>62</v>
      </c>
      <c r="L1135" t="s">
        <v>50</v>
      </c>
      <c r="M1135" t="s">
        <v>62</v>
      </c>
      <c r="N1135" t="s">
        <v>139</v>
      </c>
      <c r="O1135" t="s">
        <v>4600</v>
      </c>
      <c r="P1135" t="s">
        <v>37</v>
      </c>
      <c r="Q1135" t="s">
        <v>80</v>
      </c>
      <c r="R1135" s="2">
        <v>17418</v>
      </c>
      <c r="S1135" t="s">
        <v>39</v>
      </c>
      <c r="T1135" t="s">
        <v>380</v>
      </c>
      <c r="U1135" t="s">
        <v>54</v>
      </c>
      <c r="V1135">
        <v>52047</v>
      </c>
      <c r="W1135" t="s">
        <v>73</v>
      </c>
      <c r="X1135" t="s">
        <v>103</v>
      </c>
      <c r="Y1135" t="s">
        <v>44</v>
      </c>
      <c r="Z1135">
        <v>3</v>
      </c>
    </row>
    <row r="1136" spans="1:26" x14ac:dyDescent="0.25">
      <c r="A1136">
        <v>1561</v>
      </c>
      <c r="B1136" t="s">
        <v>1068</v>
      </c>
      <c r="C1136" t="s">
        <v>1594</v>
      </c>
      <c r="D1136" s="1">
        <v>44239</v>
      </c>
      <c r="F1136" t="s">
        <v>28</v>
      </c>
      <c r="G1136" t="s">
        <v>4601</v>
      </c>
      <c r="H1136" t="s">
        <v>4602</v>
      </c>
      <c r="I1136" t="s">
        <v>61</v>
      </c>
      <c r="J1136" t="s">
        <v>32</v>
      </c>
      <c r="K1136" t="s">
        <v>33</v>
      </c>
      <c r="L1136" t="s">
        <v>34</v>
      </c>
      <c r="M1136" t="s">
        <v>62</v>
      </c>
      <c r="N1136" t="s">
        <v>36</v>
      </c>
      <c r="P1136" t="s">
        <v>37</v>
      </c>
      <c r="Q1136" t="s">
        <v>80</v>
      </c>
      <c r="R1136" s="2">
        <v>20604</v>
      </c>
      <c r="S1136" t="s">
        <v>39</v>
      </c>
      <c r="T1136" t="s">
        <v>72</v>
      </c>
      <c r="U1136" t="s">
        <v>41</v>
      </c>
      <c r="V1136">
        <v>88833</v>
      </c>
      <c r="W1136" t="s">
        <v>55</v>
      </c>
      <c r="X1136" t="s">
        <v>74</v>
      </c>
      <c r="Y1136" t="s">
        <v>44</v>
      </c>
      <c r="Z1136">
        <v>3</v>
      </c>
    </row>
    <row r="1137" spans="1:26" x14ac:dyDescent="0.25">
      <c r="A1137">
        <v>1562</v>
      </c>
      <c r="B1137" t="s">
        <v>4603</v>
      </c>
      <c r="C1137" t="s">
        <v>358</v>
      </c>
      <c r="D1137" s="1">
        <v>44103</v>
      </c>
      <c r="E1137" s="1">
        <v>44488</v>
      </c>
      <c r="F1137" t="s">
        <v>28</v>
      </c>
      <c r="G1137" t="s">
        <v>4604</v>
      </c>
      <c r="H1137" t="s">
        <v>4605</v>
      </c>
      <c r="I1137" t="s">
        <v>88</v>
      </c>
      <c r="J1137" t="s">
        <v>32</v>
      </c>
      <c r="K1137" t="s">
        <v>62</v>
      </c>
      <c r="L1137" t="s">
        <v>63</v>
      </c>
      <c r="M1137" t="s">
        <v>35</v>
      </c>
      <c r="N1137" t="s">
        <v>98</v>
      </c>
      <c r="O1137" t="s">
        <v>4606</v>
      </c>
      <c r="P1137" t="s">
        <v>37</v>
      </c>
      <c r="Q1137" t="s">
        <v>65</v>
      </c>
      <c r="R1137" s="2">
        <v>16140</v>
      </c>
      <c r="S1137" t="s">
        <v>39</v>
      </c>
      <c r="T1137" t="s">
        <v>394</v>
      </c>
      <c r="U1137" t="s">
        <v>41</v>
      </c>
      <c r="V1137">
        <v>3211</v>
      </c>
      <c r="W1137" t="s">
        <v>92</v>
      </c>
      <c r="X1137" t="s">
        <v>74</v>
      </c>
      <c r="Y1137" t="s">
        <v>44</v>
      </c>
      <c r="Z1137">
        <v>3</v>
      </c>
    </row>
    <row r="1138" spans="1:26" x14ac:dyDescent="0.25">
      <c r="A1138">
        <v>1563</v>
      </c>
      <c r="B1138" t="s">
        <v>4421</v>
      </c>
      <c r="C1138" t="s">
        <v>4607</v>
      </c>
      <c r="D1138" s="1">
        <v>44814</v>
      </c>
      <c r="E1138" s="1">
        <v>44966</v>
      </c>
      <c r="F1138" t="s">
        <v>28</v>
      </c>
      <c r="G1138" t="s">
        <v>4608</v>
      </c>
      <c r="H1138" t="s">
        <v>4609</v>
      </c>
      <c r="I1138" t="s">
        <v>31</v>
      </c>
      <c r="J1138" t="s">
        <v>32</v>
      </c>
      <c r="K1138" t="s">
        <v>33</v>
      </c>
      <c r="L1138" t="s">
        <v>34</v>
      </c>
      <c r="M1138" t="s">
        <v>35</v>
      </c>
      <c r="N1138" t="s">
        <v>125</v>
      </c>
      <c r="O1138" t="s">
        <v>4610</v>
      </c>
      <c r="P1138" t="s">
        <v>37</v>
      </c>
      <c r="Q1138" t="s">
        <v>89</v>
      </c>
      <c r="R1138" s="2">
        <v>22246</v>
      </c>
      <c r="S1138" t="s">
        <v>39</v>
      </c>
      <c r="T1138" t="s">
        <v>112</v>
      </c>
      <c r="U1138" t="s">
        <v>41</v>
      </c>
      <c r="V1138">
        <v>5789</v>
      </c>
      <c r="W1138" t="s">
        <v>92</v>
      </c>
      <c r="X1138" t="s">
        <v>43</v>
      </c>
      <c r="Y1138" t="s">
        <v>44</v>
      </c>
      <c r="Z1138">
        <v>3</v>
      </c>
    </row>
    <row r="1139" spans="1:26" x14ac:dyDescent="0.25">
      <c r="A1139">
        <v>1564</v>
      </c>
      <c r="B1139" t="s">
        <v>1007</v>
      </c>
      <c r="C1139" t="s">
        <v>1078</v>
      </c>
      <c r="D1139" s="1">
        <v>44996</v>
      </c>
      <c r="E1139" s="1">
        <v>45080</v>
      </c>
      <c r="F1139" t="s">
        <v>28</v>
      </c>
      <c r="G1139" t="s">
        <v>4611</v>
      </c>
      <c r="H1139" t="s">
        <v>4612</v>
      </c>
      <c r="I1139" t="s">
        <v>132</v>
      </c>
      <c r="J1139" t="s">
        <v>32</v>
      </c>
      <c r="K1139" t="s">
        <v>33</v>
      </c>
      <c r="L1139" t="s">
        <v>50</v>
      </c>
      <c r="M1139" t="s">
        <v>62</v>
      </c>
      <c r="N1139" t="s">
        <v>125</v>
      </c>
      <c r="O1139" t="s">
        <v>4613</v>
      </c>
      <c r="P1139" t="s">
        <v>37</v>
      </c>
      <c r="Q1139" t="s">
        <v>80</v>
      </c>
      <c r="R1139" s="2">
        <v>33301</v>
      </c>
      <c r="S1139" t="s">
        <v>39</v>
      </c>
      <c r="T1139" t="s">
        <v>102</v>
      </c>
      <c r="U1139" t="s">
        <v>54</v>
      </c>
      <c r="V1139">
        <v>14685</v>
      </c>
      <c r="W1139" t="s">
        <v>73</v>
      </c>
      <c r="X1139" t="s">
        <v>43</v>
      </c>
      <c r="Y1139" t="s">
        <v>104</v>
      </c>
      <c r="Z1139">
        <v>3</v>
      </c>
    </row>
    <row r="1140" spans="1:26" x14ac:dyDescent="0.25">
      <c r="A1140">
        <v>1565</v>
      </c>
      <c r="B1140" t="s">
        <v>4402</v>
      </c>
      <c r="C1140" t="s">
        <v>4614</v>
      </c>
      <c r="D1140" s="1">
        <v>44679</v>
      </c>
      <c r="E1140" s="1">
        <v>44997</v>
      </c>
      <c r="F1140" t="s">
        <v>28</v>
      </c>
      <c r="G1140" t="s">
        <v>4615</v>
      </c>
      <c r="H1140" t="s">
        <v>4616</v>
      </c>
      <c r="I1140" t="s">
        <v>49</v>
      </c>
      <c r="J1140" t="s">
        <v>32</v>
      </c>
      <c r="K1140" t="s">
        <v>62</v>
      </c>
      <c r="L1140" t="s">
        <v>34</v>
      </c>
      <c r="M1140" t="s">
        <v>62</v>
      </c>
      <c r="N1140" t="s">
        <v>174</v>
      </c>
      <c r="O1140" t="s">
        <v>4617</v>
      </c>
      <c r="P1140" t="s">
        <v>37</v>
      </c>
      <c r="Q1140" t="s">
        <v>89</v>
      </c>
      <c r="R1140" s="2">
        <v>22182</v>
      </c>
      <c r="S1140" t="s">
        <v>39</v>
      </c>
      <c r="T1140" t="s">
        <v>225</v>
      </c>
      <c r="U1140" t="s">
        <v>54</v>
      </c>
      <c r="V1140">
        <v>6954</v>
      </c>
      <c r="W1140" t="s">
        <v>127</v>
      </c>
      <c r="X1140" t="s">
        <v>43</v>
      </c>
      <c r="Y1140" t="s">
        <v>44</v>
      </c>
      <c r="Z1140">
        <v>3</v>
      </c>
    </row>
    <row r="1141" spans="1:26" x14ac:dyDescent="0.25">
      <c r="A1141">
        <v>1566</v>
      </c>
      <c r="B1141" t="s">
        <v>4618</v>
      </c>
      <c r="C1141" t="s">
        <v>3039</v>
      </c>
      <c r="D1141" s="1">
        <v>44640</v>
      </c>
      <c r="E1141" s="1">
        <v>45095</v>
      </c>
      <c r="F1141" t="s">
        <v>28</v>
      </c>
      <c r="G1141" t="s">
        <v>4619</v>
      </c>
      <c r="H1141" t="s">
        <v>4620</v>
      </c>
      <c r="I1141" t="s">
        <v>138</v>
      </c>
      <c r="J1141" t="s">
        <v>32</v>
      </c>
      <c r="K1141" t="s">
        <v>62</v>
      </c>
      <c r="L1141" t="s">
        <v>63</v>
      </c>
      <c r="M1141" t="s">
        <v>35</v>
      </c>
      <c r="N1141" t="s">
        <v>139</v>
      </c>
      <c r="O1141" t="s">
        <v>4621</v>
      </c>
      <c r="P1141" t="s">
        <v>37</v>
      </c>
      <c r="Q1141" t="s">
        <v>503</v>
      </c>
      <c r="R1141" s="2">
        <v>23004</v>
      </c>
      <c r="S1141" t="s">
        <v>39</v>
      </c>
      <c r="T1141" t="s">
        <v>102</v>
      </c>
      <c r="U1141" t="s">
        <v>41</v>
      </c>
      <c r="V1141">
        <v>69989</v>
      </c>
      <c r="W1141" t="s">
        <v>55</v>
      </c>
      <c r="X1141" t="s">
        <v>103</v>
      </c>
      <c r="Y1141" t="s">
        <v>104</v>
      </c>
      <c r="Z1141">
        <v>3</v>
      </c>
    </row>
    <row r="1142" spans="1:26" x14ac:dyDescent="0.25">
      <c r="A1142">
        <v>1567</v>
      </c>
      <c r="B1142" t="s">
        <v>518</v>
      </c>
      <c r="C1142" t="s">
        <v>1004</v>
      </c>
      <c r="D1142" s="1">
        <v>44624</v>
      </c>
      <c r="E1142" s="1">
        <v>44771</v>
      </c>
      <c r="F1142" t="s">
        <v>28</v>
      </c>
      <c r="G1142" t="s">
        <v>4622</v>
      </c>
      <c r="H1142" t="s">
        <v>4623</v>
      </c>
      <c r="I1142" t="s">
        <v>79</v>
      </c>
      <c r="J1142" t="s">
        <v>32</v>
      </c>
      <c r="K1142" t="s">
        <v>33</v>
      </c>
      <c r="L1142" t="s">
        <v>34</v>
      </c>
      <c r="M1142" t="s">
        <v>51</v>
      </c>
      <c r="N1142" t="s">
        <v>98</v>
      </c>
      <c r="O1142" t="s">
        <v>4624</v>
      </c>
      <c r="P1142" t="s">
        <v>37</v>
      </c>
      <c r="Q1142" t="s">
        <v>89</v>
      </c>
      <c r="R1142" s="2">
        <v>28823</v>
      </c>
      <c r="S1142" t="s">
        <v>39</v>
      </c>
      <c r="T1142" t="s">
        <v>242</v>
      </c>
      <c r="U1142" t="s">
        <v>41</v>
      </c>
      <c r="V1142">
        <v>19999</v>
      </c>
      <c r="W1142" t="s">
        <v>127</v>
      </c>
      <c r="X1142" t="s">
        <v>74</v>
      </c>
      <c r="Y1142" t="s">
        <v>44</v>
      </c>
      <c r="Z1142">
        <v>3</v>
      </c>
    </row>
    <row r="1143" spans="1:26" x14ac:dyDescent="0.25">
      <c r="A1143">
        <v>1568</v>
      </c>
      <c r="B1143" t="s">
        <v>4625</v>
      </c>
      <c r="C1143" t="s">
        <v>1065</v>
      </c>
      <c r="D1143" s="1">
        <v>44958</v>
      </c>
      <c r="F1143" t="s">
        <v>28</v>
      </c>
      <c r="G1143" t="s">
        <v>4626</v>
      </c>
      <c r="H1143" t="s">
        <v>4627</v>
      </c>
      <c r="I1143" t="s">
        <v>167</v>
      </c>
      <c r="J1143" t="s">
        <v>32</v>
      </c>
      <c r="K1143" t="s">
        <v>51</v>
      </c>
      <c r="L1143" t="s">
        <v>63</v>
      </c>
      <c r="M1143" t="s">
        <v>62</v>
      </c>
      <c r="N1143" t="s">
        <v>36</v>
      </c>
      <c r="P1143" t="s">
        <v>37</v>
      </c>
      <c r="Q1143" t="s">
        <v>503</v>
      </c>
      <c r="R1143" s="2">
        <v>34773</v>
      </c>
      <c r="S1143" t="s">
        <v>39</v>
      </c>
      <c r="T1143" t="s">
        <v>177</v>
      </c>
      <c r="U1143" t="s">
        <v>41</v>
      </c>
      <c r="V1143">
        <v>15282</v>
      </c>
      <c r="W1143" t="s">
        <v>127</v>
      </c>
      <c r="X1143" t="s">
        <v>103</v>
      </c>
      <c r="Y1143" t="s">
        <v>44</v>
      </c>
      <c r="Z1143">
        <v>3</v>
      </c>
    </row>
    <row r="1144" spans="1:26" x14ac:dyDescent="0.25">
      <c r="A1144">
        <v>1569</v>
      </c>
      <c r="B1144" t="s">
        <v>4421</v>
      </c>
      <c r="C1144" t="s">
        <v>3045</v>
      </c>
      <c r="D1144" s="1">
        <v>44232</v>
      </c>
      <c r="F1144" t="s">
        <v>28</v>
      </c>
      <c r="G1144" t="s">
        <v>4628</v>
      </c>
      <c r="H1144" t="s">
        <v>4629</v>
      </c>
      <c r="I1144" t="s">
        <v>97</v>
      </c>
      <c r="J1144" t="s">
        <v>32</v>
      </c>
      <c r="K1144" t="s">
        <v>51</v>
      </c>
      <c r="L1144" t="s">
        <v>34</v>
      </c>
      <c r="M1144" t="s">
        <v>62</v>
      </c>
      <c r="N1144" t="s">
        <v>36</v>
      </c>
      <c r="P1144" t="s">
        <v>37</v>
      </c>
      <c r="Q1144" t="s">
        <v>110</v>
      </c>
      <c r="R1144" s="2">
        <v>27449</v>
      </c>
      <c r="S1144" t="s">
        <v>39</v>
      </c>
      <c r="T1144" t="s">
        <v>112</v>
      </c>
      <c r="U1144" t="s">
        <v>54</v>
      </c>
      <c r="V1144">
        <v>65852</v>
      </c>
      <c r="W1144" t="s">
        <v>92</v>
      </c>
      <c r="X1144" t="s">
        <v>43</v>
      </c>
      <c r="Y1144" t="s">
        <v>44</v>
      </c>
      <c r="Z1144">
        <v>3</v>
      </c>
    </row>
    <row r="1145" spans="1:26" x14ac:dyDescent="0.25">
      <c r="A1145">
        <v>1570</v>
      </c>
      <c r="B1145" t="s">
        <v>1869</v>
      </c>
      <c r="C1145" t="s">
        <v>2206</v>
      </c>
      <c r="D1145" s="1">
        <v>44888</v>
      </c>
      <c r="E1145" s="1">
        <v>45072</v>
      </c>
      <c r="F1145" t="s">
        <v>28</v>
      </c>
      <c r="G1145" t="s">
        <v>4630</v>
      </c>
      <c r="H1145" t="s">
        <v>4631</v>
      </c>
      <c r="I1145" t="s">
        <v>117</v>
      </c>
      <c r="J1145" t="s">
        <v>32</v>
      </c>
      <c r="K1145" t="s">
        <v>33</v>
      </c>
      <c r="L1145" t="s">
        <v>34</v>
      </c>
      <c r="M1145" t="s">
        <v>51</v>
      </c>
      <c r="N1145" t="s">
        <v>139</v>
      </c>
      <c r="O1145" t="s">
        <v>4632</v>
      </c>
      <c r="P1145" t="s">
        <v>37</v>
      </c>
      <c r="Q1145" t="s">
        <v>80</v>
      </c>
      <c r="R1145" s="2">
        <v>33604</v>
      </c>
      <c r="S1145" t="s">
        <v>39</v>
      </c>
      <c r="T1145" t="s">
        <v>82</v>
      </c>
      <c r="U1145" t="s">
        <v>54</v>
      </c>
      <c r="V1145">
        <v>79576</v>
      </c>
      <c r="W1145" t="s">
        <v>127</v>
      </c>
      <c r="X1145" t="s">
        <v>74</v>
      </c>
      <c r="Y1145" t="s">
        <v>44</v>
      </c>
      <c r="Z1145">
        <v>3</v>
      </c>
    </row>
    <row r="1146" spans="1:26" x14ac:dyDescent="0.25">
      <c r="A1146">
        <v>1571</v>
      </c>
      <c r="B1146" t="s">
        <v>4633</v>
      </c>
      <c r="C1146" t="s">
        <v>411</v>
      </c>
      <c r="D1146" s="1">
        <v>44340</v>
      </c>
      <c r="F1146" t="s">
        <v>28</v>
      </c>
      <c r="G1146" t="s">
        <v>4634</v>
      </c>
      <c r="H1146" t="s">
        <v>4635</v>
      </c>
      <c r="I1146" t="s">
        <v>61</v>
      </c>
      <c r="J1146" t="s">
        <v>32</v>
      </c>
      <c r="K1146" t="s">
        <v>51</v>
      </c>
      <c r="L1146" t="s">
        <v>50</v>
      </c>
      <c r="M1146" t="s">
        <v>62</v>
      </c>
      <c r="N1146" t="s">
        <v>36</v>
      </c>
      <c r="P1146" t="s">
        <v>37</v>
      </c>
      <c r="Q1146" t="s">
        <v>503</v>
      </c>
      <c r="R1146" s="2">
        <v>31667</v>
      </c>
      <c r="S1146" t="s">
        <v>39</v>
      </c>
      <c r="T1146" t="s">
        <v>204</v>
      </c>
      <c r="U1146" t="s">
        <v>41</v>
      </c>
      <c r="V1146">
        <v>47974</v>
      </c>
      <c r="W1146" t="s">
        <v>55</v>
      </c>
      <c r="X1146" t="s">
        <v>103</v>
      </c>
      <c r="Y1146" t="s">
        <v>104</v>
      </c>
      <c r="Z1146">
        <v>3</v>
      </c>
    </row>
    <row r="1147" spans="1:26" x14ac:dyDescent="0.25">
      <c r="A1147">
        <v>1572</v>
      </c>
      <c r="B1147" t="s">
        <v>4636</v>
      </c>
      <c r="C1147" t="s">
        <v>1578</v>
      </c>
      <c r="D1147" s="1">
        <v>44467</v>
      </c>
      <c r="E1147" s="1">
        <v>44843</v>
      </c>
      <c r="F1147" t="s">
        <v>28</v>
      </c>
      <c r="G1147" t="s">
        <v>4637</v>
      </c>
      <c r="H1147" t="s">
        <v>4638</v>
      </c>
      <c r="I1147" t="s">
        <v>88</v>
      </c>
      <c r="J1147" t="s">
        <v>32</v>
      </c>
      <c r="K1147" t="s">
        <v>51</v>
      </c>
      <c r="L1147" t="s">
        <v>34</v>
      </c>
      <c r="M1147" t="s">
        <v>51</v>
      </c>
      <c r="N1147" t="s">
        <v>125</v>
      </c>
      <c r="O1147" t="s">
        <v>4639</v>
      </c>
      <c r="P1147" t="s">
        <v>37</v>
      </c>
      <c r="Q1147" t="s">
        <v>230</v>
      </c>
      <c r="R1147" s="2">
        <v>18726</v>
      </c>
      <c r="S1147" t="s">
        <v>39</v>
      </c>
      <c r="T1147" t="s">
        <v>112</v>
      </c>
      <c r="U1147" t="s">
        <v>41</v>
      </c>
      <c r="V1147">
        <v>18550</v>
      </c>
      <c r="W1147" t="s">
        <v>92</v>
      </c>
      <c r="X1147" t="s">
        <v>83</v>
      </c>
      <c r="Y1147" t="s">
        <v>44</v>
      </c>
      <c r="Z1147">
        <v>3</v>
      </c>
    </row>
    <row r="1148" spans="1:26" x14ac:dyDescent="0.25">
      <c r="A1148">
        <v>1573</v>
      </c>
      <c r="B1148" t="s">
        <v>649</v>
      </c>
      <c r="C1148" t="s">
        <v>4517</v>
      </c>
      <c r="D1148" s="1">
        <v>44272</v>
      </c>
      <c r="F1148" t="s">
        <v>28</v>
      </c>
      <c r="G1148" t="s">
        <v>4640</v>
      </c>
      <c r="H1148" t="s">
        <v>4641</v>
      </c>
      <c r="I1148" t="s">
        <v>31</v>
      </c>
      <c r="J1148" t="s">
        <v>32</v>
      </c>
      <c r="K1148" t="s">
        <v>33</v>
      </c>
      <c r="L1148" t="s">
        <v>50</v>
      </c>
      <c r="M1148" t="s">
        <v>51</v>
      </c>
      <c r="N1148" t="s">
        <v>36</v>
      </c>
      <c r="P1148" t="s">
        <v>37</v>
      </c>
      <c r="Q1148" t="s">
        <v>285</v>
      </c>
      <c r="R1148" s="2">
        <v>31066</v>
      </c>
      <c r="S1148" t="s">
        <v>39</v>
      </c>
      <c r="T1148" t="s">
        <v>242</v>
      </c>
      <c r="U1148" t="s">
        <v>41</v>
      </c>
      <c r="V1148">
        <v>21985</v>
      </c>
      <c r="W1148" t="s">
        <v>73</v>
      </c>
      <c r="X1148" t="s">
        <v>43</v>
      </c>
      <c r="Y1148" t="s">
        <v>44</v>
      </c>
      <c r="Z1148">
        <v>3</v>
      </c>
    </row>
    <row r="1149" spans="1:26" x14ac:dyDescent="0.25">
      <c r="A1149">
        <v>1574</v>
      </c>
      <c r="B1149" t="s">
        <v>4642</v>
      </c>
      <c r="C1149" t="s">
        <v>4643</v>
      </c>
      <c r="D1149" s="1">
        <v>45110</v>
      </c>
      <c r="E1149" s="1">
        <v>45126</v>
      </c>
      <c r="F1149" t="s">
        <v>28</v>
      </c>
      <c r="G1149" t="s">
        <v>4644</v>
      </c>
      <c r="H1149" t="s">
        <v>4645</v>
      </c>
      <c r="I1149" t="s">
        <v>132</v>
      </c>
      <c r="J1149" t="s">
        <v>197</v>
      </c>
      <c r="K1149" t="s">
        <v>62</v>
      </c>
      <c r="L1149" t="s">
        <v>34</v>
      </c>
      <c r="M1149" t="s">
        <v>35</v>
      </c>
      <c r="N1149" t="s">
        <v>174</v>
      </c>
      <c r="O1149" t="s">
        <v>4646</v>
      </c>
      <c r="P1149" t="s">
        <v>37</v>
      </c>
      <c r="Q1149" t="s">
        <v>80</v>
      </c>
      <c r="R1149" s="2">
        <v>32835</v>
      </c>
      <c r="S1149" t="s">
        <v>39</v>
      </c>
      <c r="T1149" t="s">
        <v>225</v>
      </c>
      <c r="U1149" t="s">
        <v>41</v>
      </c>
      <c r="V1149">
        <v>17356</v>
      </c>
      <c r="W1149" t="s">
        <v>55</v>
      </c>
      <c r="X1149" t="s">
        <v>43</v>
      </c>
      <c r="Y1149" t="s">
        <v>44</v>
      </c>
      <c r="Z1149">
        <v>3</v>
      </c>
    </row>
    <row r="1150" spans="1:26" x14ac:dyDescent="0.25">
      <c r="A1150">
        <v>1575</v>
      </c>
      <c r="B1150" t="s">
        <v>1012</v>
      </c>
      <c r="C1150" t="s">
        <v>4647</v>
      </c>
      <c r="D1150" s="1">
        <v>43688</v>
      </c>
      <c r="E1150" s="1">
        <v>44387</v>
      </c>
      <c r="F1150" t="s">
        <v>28</v>
      </c>
      <c r="G1150" t="s">
        <v>4648</v>
      </c>
      <c r="H1150" t="s">
        <v>4649</v>
      </c>
      <c r="I1150" t="s">
        <v>49</v>
      </c>
      <c r="J1150" t="s">
        <v>1804</v>
      </c>
      <c r="K1150" t="s">
        <v>33</v>
      </c>
      <c r="L1150" t="s">
        <v>50</v>
      </c>
      <c r="M1150" t="s">
        <v>35</v>
      </c>
      <c r="N1150" t="s">
        <v>98</v>
      </c>
      <c r="O1150" t="s">
        <v>4650</v>
      </c>
      <c r="P1150" t="s">
        <v>37</v>
      </c>
      <c r="Q1150" t="s">
        <v>89</v>
      </c>
      <c r="R1150" s="2">
        <v>15541</v>
      </c>
      <c r="S1150" t="s">
        <v>39</v>
      </c>
      <c r="T1150" t="s">
        <v>82</v>
      </c>
      <c r="U1150" t="s">
        <v>41</v>
      </c>
      <c r="V1150">
        <v>82586</v>
      </c>
      <c r="W1150" t="s">
        <v>127</v>
      </c>
      <c r="X1150" t="s">
        <v>74</v>
      </c>
      <c r="Y1150" t="s">
        <v>44</v>
      </c>
      <c r="Z1150">
        <v>3</v>
      </c>
    </row>
    <row r="1151" spans="1:26" x14ac:dyDescent="0.25">
      <c r="A1151">
        <v>1576</v>
      </c>
      <c r="B1151" t="s">
        <v>549</v>
      </c>
      <c r="C1151" t="s">
        <v>4651</v>
      </c>
      <c r="D1151" s="1">
        <v>43780</v>
      </c>
      <c r="E1151" s="1">
        <v>44103</v>
      </c>
      <c r="F1151" t="s">
        <v>28</v>
      </c>
      <c r="G1151" t="s">
        <v>4652</v>
      </c>
      <c r="H1151" t="s">
        <v>4653</v>
      </c>
      <c r="I1151" t="s">
        <v>138</v>
      </c>
      <c r="J1151" t="s">
        <v>744</v>
      </c>
      <c r="K1151" t="s">
        <v>62</v>
      </c>
      <c r="L1151" t="s">
        <v>34</v>
      </c>
      <c r="M1151" t="s">
        <v>62</v>
      </c>
      <c r="N1151" t="s">
        <v>125</v>
      </c>
      <c r="O1151" t="s">
        <v>4654</v>
      </c>
      <c r="P1151" t="s">
        <v>37</v>
      </c>
      <c r="Q1151" t="s">
        <v>52</v>
      </c>
      <c r="R1151" s="2">
        <v>16700</v>
      </c>
      <c r="S1151" t="s">
        <v>39</v>
      </c>
      <c r="T1151" t="s">
        <v>162</v>
      </c>
      <c r="U1151" t="s">
        <v>54</v>
      </c>
      <c r="V1151">
        <v>74406</v>
      </c>
      <c r="W1151" t="s">
        <v>92</v>
      </c>
      <c r="X1151" t="s">
        <v>83</v>
      </c>
      <c r="Y1151" t="s">
        <v>235</v>
      </c>
      <c r="Z1151">
        <v>3</v>
      </c>
    </row>
    <row r="1152" spans="1:26" x14ac:dyDescent="0.25">
      <c r="A1152">
        <v>1577</v>
      </c>
      <c r="B1152" t="s">
        <v>779</v>
      </c>
      <c r="C1152" t="s">
        <v>1090</v>
      </c>
      <c r="D1152" s="1">
        <v>44180</v>
      </c>
      <c r="F1152" t="s">
        <v>727</v>
      </c>
      <c r="G1152" t="s">
        <v>4655</v>
      </c>
      <c r="H1152" t="s">
        <v>4656</v>
      </c>
      <c r="I1152" t="s">
        <v>61</v>
      </c>
      <c r="J1152" t="s">
        <v>32</v>
      </c>
      <c r="K1152" t="s">
        <v>62</v>
      </c>
      <c r="L1152" t="s">
        <v>63</v>
      </c>
      <c r="M1152" t="s">
        <v>35</v>
      </c>
      <c r="N1152" t="s">
        <v>36</v>
      </c>
      <c r="P1152" t="s">
        <v>37</v>
      </c>
      <c r="Q1152" t="s">
        <v>38</v>
      </c>
      <c r="R1152" s="2">
        <v>23114</v>
      </c>
      <c r="S1152" t="s">
        <v>39</v>
      </c>
      <c r="T1152" t="s">
        <v>4657</v>
      </c>
      <c r="U1152" t="s">
        <v>41</v>
      </c>
      <c r="V1152">
        <v>11134</v>
      </c>
      <c r="W1152" t="s">
        <v>92</v>
      </c>
      <c r="X1152" t="s">
        <v>43</v>
      </c>
      <c r="Y1152" t="s">
        <v>44</v>
      </c>
      <c r="Z1152">
        <v>3</v>
      </c>
    </row>
    <row r="1153" spans="1:26" x14ac:dyDescent="0.25">
      <c r="A1153">
        <v>1578</v>
      </c>
      <c r="B1153" t="s">
        <v>4658</v>
      </c>
      <c r="C1153" t="s">
        <v>4659</v>
      </c>
      <c r="D1153" s="1">
        <v>44322</v>
      </c>
      <c r="E1153" s="1">
        <v>45024</v>
      </c>
      <c r="F1153" t="s">
        <v>727</v>
      </c>
      <c r="G1153" t="s">
        <v>4660</v>
      </c>
      <c r="H1153" t="s">
        <v>4661</v>
      </c>
      <c r="I1153" t="s">
        <v>167</v>
      </c>
      <c r="J1153" t="s">
        <v>744</v>
      </c>
      <c r="K1153" t="s">
        <v>51</v>
      </c>
      <c r="L1153" t="s">
        <v>63</v>
      </c>
      <c r="M1153" t="s">
        <v>51</v>
      </c>
      <c r="N1153" t="s">
        <v>139</v>
      </c>
      <c r="O1153" t="s">
        <v>4662</v>
      </c>
      <c r="P1153" t="s">
        <v>37</v>
      </c>
      <c r="Q1153" t="s">
        <v>89</v>
      </c>
      <c r="R1153" s="2">
        <v>29453</v>
      </c>
      <c r="S1153" t="s">
        <v>39</v>
      </c>
      <c r="T1153" t="s">
        <v>280</v>
      </c>
      <c r="U1153" t="s">
        <v>54</v>
      </c>
      <c r="V1153">
        <v>71705</v>
      </c>
      <c r="W1153" t="s">
        <v>55</v>
      </c>
      <c r="X1153" t="s">
        <v>83</v>
      </c>
      <c r="Y1153" t="s">
        <v>235</v>
      </c>
      <c r="Z1153">
        <v>3</v>
      </c>
    </row>
    <row r="1154" spans="1:26" x14ac:dyDescent="0.25">
      <c r="A1154">
        <v>1579</v>
      </c>
      <c r="B1154" t="s">
        <v>4663</v>
      </c>
      <c r="C1154" t="s">
        <v>2768</v>
      </c>
      <c r="D1154" s="1">
        <v>44385</v>
      </c>
      <c r="F1154" t="s">
        <v>727</v>
      </c>
      <c r="G1154" t="s">
        <v>4664</v>
      </c>
      <c r="H1154" t="s">
        <v>4665</v>
      </c>
      <c r="I1154" t="s">
        <v>132</v>
      </c>
      <c r="J1154" t="s">
        <v>32</v>
      </c>
      <c r="K1154" t="s">
        <v>51</v>
      </c>
      <c r="L1154" t="s">
        <v>50</v>
      </c>
      <c r="M1154" t="s">
        <v>62</v>
      </c>
      <c r="N1154" t="s">
        <v>36</v>
      </c>
      <c r="P1154" t="s">
        <v>37</v>
      </c>
      <c r="Q1154" t="s">
        <v>80</v>
      </c>
      <c r="R1154" s="2">
        <v>34607</v>
      </c>
      <c r="S1154" t="s">
        <v>39</v>
      </c>
      <c r="T1154" t="s">
        <v>225</v>
      </c>
      <c r="U1154" t="s">
        <v>54</v>
      </c>
      <c r="V1154">
        <v>48643</v>
      </c>
      <c r="W1154" t="s">
        <v>42</v>
      </c>
      <c r="X1154" t="s">
        <v>103</v>
      </c>
      <c r="Y1154" t="s">
        <v>44</v>
      </c>
      <c r="Z1154">
        <v>3</v>
      </c>
    </row>
    <row r="1155" spans="1:26" x14ac:dyDescent="0.25">
      <c r="A1155">
        <v>1580</v>
      </c>
      <c r="B1155" t="s">
        <v>2840</v>
      </c>
      <c r="C1155" t="s">
        <v>4614</v>
      </c>
      <c r="D1155" s="1">
        <v>45020</v>
      </c>
      <c r="F1155" t="s">
        <v>727</v>
      </c>
      <c r="G1155" t="s">
        <v>4666</v>
      </c>
      <c r="H1155" t="s">
        <v>4667</v>
      </c>
      <c r="I1155" t="s">
        <v>79</v>
      </c>
      <c r="J1155" t="s">
        <v>32</v>
      </c>
      <c r="K1155" t="s">
        <v>51</v>
      </c>
      <c r="L1155" t="s">
        <v>50</v>
      </c>
      <c r="M1155" t="s">
        <v>62</v>
      </c>
      <c r="N1155" t="s">
        <v>36</v>
      </c>
      <c r="P1155" t="s">
        <v>37</v>
      </c>
      <c r="Q1155" t="s">
        <v>38</v>
      </c>
      <c r="R1155" s="2">
        <v>26399</v>
      </c>
      <c r="S1155" t="s">
        <v>39</v>
      </c>
      <c r="T1155" t="s">
        <v>1257</v>
      </c>
      <c r="U1155" t="s">
        <v>54</v>
      </c>
      <c r="V1155">
        <v>66491</v>
      </c>
      <c r="W1155" t="s">
        <v>127</v>
      </c>
      <c r="X1155" t="s">
        <v>74</v>
      </c>
      <c r="Y1155" t="s">
        <v>235</v>
      </c>
      <c r="Z1155">
        <v>3</v>
      </c>
    </row>
    <row r="1156" spans="1:26" x14ac:dyDescent="0.25">
      <c r="A1156">
        <v>1581</v>
      </c>
      <c r="B1156" t="s">
        <v>4668</v>
      </c>
      <c r="C1156" t="s">
        <v>4669</v>
      </c>
      <c r="D1156" s="1">
        <v>44778</v>
      </c>
      <c r="E1156" s="1">
        <v>44956</v>
      </c>
      <c r="F1156" t="s">
        <v>727</v>
      </c>
      <c r="G1156" t="s">
        <v>4670</v>
      </c>
      <c r="H1156" t="s">
        <v>4671</v>
      </c>
      <c r="I1156" t="s">
        <v>97</v>
      </c>
      <c r="J1156" t="s">
        <v>744</v>
      </c>
      <c r="K1156" t="s">
        <v>62</v>
      </c>
      <c r="L1156" t="s">
        <v>34</v>
      </c>
      <c r="M1156" t="s">
        <v>51</v>
      </c>
      <c r="N1156" t="s">
        <v>174</v>
      </c>
      <c r="O1156" t="s">
        <v>4672</v>
      </c>
      <c r="P1156" t="s">
        <v>37</v>
      </c>
      <c r="Q1156" t="s">
        <v>80</v>
      </c>
      <c r="R1156" s="2">
        <v>18468</v>
      </c>
      <c r="S1156" t="s">
        <v>39</v>
      </c>
      <c r="T1156" t="s">
        <v>225</v>
      </c>
      <c r="U1156" t="s">
        <v>54</v>
      </c>
      <c r="V1156">
        <v>40823</v>
      </c>
      <c r="W1156" t="s">
        <v>127</v>
      </c>
      <c r="X1156" t="s">
        <v>74</v>
      </c>
      <c r="Y1156" t="s">
        <v>44</v>
      </c>
      <c r="Z1156">
        <v>3</v>
      </c>
    </row>
    <row r="1157" spans="1:26" x14ac:dyDescent="0.25">
      <c r="A1157">
        <v>1582</v>
      </c>
      <c r="B1157" t="s">
        <v>802</v>
      </c>
      <c r="C1157" t="s">
        <v>4092</v>
      </c>
      <c r="D1157" s="1">
        <v>43927</v>
      </c>
      <c r="E1157" s="1">
        <v>44538</v>
      </c>
      <c r="F1157" t="s">
        <v>727</v>
      </c>
      <c r="G1157" t="s">
        <v>4673</v>
      </c>
      <c r="H1157" t="s">
        <v>4674</v>
      </c>
      <c r="I1157" t="s">
        <v>88</v>
      </c>
      <c r="J1157" t="s">
        <v>744</v>
      </c>
      <c r="K1157" t="s">
        <v>51</v>
      </c>
      <c r="L1157" t="s">
        <v>34</v>
      </c>
      <c r="M1157" t="s">
        <v>35</v>
      </c>
      <c r="N1157" t="s">
        <v>125</v>
      </c>
      <c r="O1157" t="s">
        <v>4675</v>
      </c>
      <c r="P1157" t="s">
        <v>37</v>
      </c>
      <c r="Q1157" t="s">
        <v>89</v>
      </c>
      <c r="R1157" s="2">
        <v>34790</v>
      </c>
      <c r="S1157" t="s">
        <v>39</v>
      </c>
      <c r="T1157" t="s">
        <v>112</v>
      </c>
      <c r="U1157" t="s">
        <v>41</v>
      </c>
      <c r="V1157">
        <v>95601</v>
      </c>
      <c r="W1157" t="s">
        <v>73</v>
      </c>
      <c r="X1157" t="s">
        <v>74</v>
      </c>
      <c r="Y1157" t="s">
        <v>235</v>
      </c>
      <c r="Z1157">
        <v>3</v>
      </c>
    </row>
    <row r="1158" spans="1:26" x14ac:dyDescent="0.25">
      <c r="A1158">
        <v>1583</v>
      </c>
      <c r="B1158" t="s">
        <v>4676</v>
      </c>
      <c r="C1158" t="s">
        <v>1274</v>
      </c>
      <c r="D1158" s="1">
        <v>44987</v>
      </c>
      <c r="E1158" s="1">
        <v>44997</v>
      </c>
      <c r="F1158" t="s">
        <v>28</v>
      </c>
      <c r="G1158" t="s">
        <v>4677</v>
      </c>
      <c r="H1158" t="s">
        <v>4678</v>
      </c>
      <c r="I1158" t="s">
        <v>117</v>
      </c>
      <c r="J1158" t="s">
        <v>744</v>
      </c>
      <c r="K1158" t="s">
        <v>62</v>
      </c>
      <c r="L1158" t="s">
        <v>63</v>
      </c>
      <c r="M1158" t="s">
        <v>51</v>
      </c>
      <c r="N1158" t="s">
        <v>98</v>
      </c>
      <c r="O1158" t="s">
        <v>4679</v>
      </c>
      <c r="P1158" t="s">
        <v>37</v>
      </c>
      <c r="Q1158" t="s">
        <v>176</v>
      </c>
      <c r="R1158" s="2">
        <v>26846</v>
      </c>
      <c r="S1158" t="s">
        <v>39</v>
      </c>
      <c r="T1158" t="s">
        <v>177</v>
      </c>
      <c r="U1158" t="s">
        <v>41</v>
      </c>
      <c r="V1158">
        <v>60634</v>
      </c>
      <c r="W1158" t="s">
        <v>73</v>
      </c>
      <c r="X1158" t="s">
        <v>43</v>
      </c>
      <c r="Y1158" t="s">
        <v>44</v>
      </c>
      <c r="Z1158">
        <v>3</v>
      </c>
    </row>
    <row r="1159" spans="1:26" x14ac:dyDescent="0.25">
      <c r="A1159">
        <v>1584</v>
      </c>
      <c r="B1159" t="s">
        <v>4618</v>
      </c>
      <c r="C1159" t="s">
        <v>4680</v>
      </c>
      <c r="D1159" s="1">
        <v>43930</v>
      </c>
      <c r="F1159" t="s">
        <v>28</v>
      </c>
      <c r="G1159" t="s">
        <v>4681</v>
      </c>
      <c r="H1159" t="s">
        <v>4682</v>
      </c>
      <c r="I1159" t="s">
        <v>61</v>
      </c>
      <c r="J1159" t="s">
        <v>32</v>
      </c>
      <c r="K1159" t="s">
        <v>33</v>
      </c>
      <c r="L1159" t="s">
        <v>63</v>
      </c>
      <c r="M1159" t="s">
        <v>51</v>
      </c>
      <c r="N1159" t="s">
        <v>36</v>
      </c>
      <c r="P1159" t="s">
        <v>37</v>
      </c>
      <c r="Q1159" t="s">
        <v>230</v>
      </c>
      <c r="R1159" s="2">
        <v>15997</v>
      </c>
      <c r="S1159" t="s">
        <v>39</v>
      </c>
      <c r="T1159" t="s">
        <v>112</v>
      </c>
      <c r="U1159" t="s">
        <v>41</v>
      </c>
      <c r="V1159">
        <v>2053</v>
      </c>
      <c r="W1159" t="s">
        <v>42</v>
      </c>
      <c r="X1159" t="s">
        <v>83</v>
      </c>
      <c r="Y1159" t="s">
        <v>44</v>
      </c>
      <c r="Z1159">
        <v>3</v>
      </c>
    </row>
    <row r="1160" spans="1:26" x14ac:dyDescent="0.25">
      <c r="A1160">
        <v>1585</v>
      </c>
      <c r="B1160" t="s">
        <v>4683</v>
      </c>
      <c r="C1160" t="s">
        <v>4684</v>
      </c>
      <c r="D1160" s="1">
        <v>44821</v>
      </c>
      <c r="E1160" s="1">
        <v>45117</v>
      </c>
      <c r="F1160" t="s">
        <v>28</v>
      </c>
      <c r="G1160" t="s">
        <v>4685</v>
      </c>
      <c r="H1160" t="s">
        <v>4686</v>
      </c>
      <c r="I1160" t="s">
        <v>88</v>
      </c>
      <c r="J1160" t="s">
        <v>32</v>
      </c>
      <c r="K1160" t="s">
        <v>51</v>
      </c>
      <c r="L1160" t="s">
        <v>50</v>
      </c>
      <c r="M1160" t="s">
        <v>35</v>
      </c>
      <c r="N1160" t="s">
        <v>139</v>
      </c>
      <c r="O1160" t="s">
        <v>4687</v>
      </c>
      <c r="P1160" t="s">
        <v>37</v>
      </c>
      <c r="Q1160" t="s">
        <v>147</v>
      </c>
      <c r="R1160" s="2">
        <v>20579</v>
      </c>
      <c r="S1160" t="s">
        <v>39</v>
      </c>
      <c r="T1160" t="s">
        <v>2142</v>
      </c>
      <c r="U1160" t="s">
        <v>41</v>
      </c>
      <c r="V1160">
        <v>77910</v>
      </c>
      <c r="W1160" t="s">
        <v>92</v>
      </c>
      <c r="X1160" t="s">
        <v>74</v>
      </c>
      <c r="Y1160" t="s">
        <v>44</v>
      </c>
      <c r="Z1160">
        <v>3</v>
      </c>
    </row>
    <row r="1161" spans="1:26" x14ac:dyDescent="0.25">
      <c r="A1161">
        <v>1586</v>
      </c>
      <c r="B1161" t="s">
        <v>455</v>
      </c>
      <c r="C1161" t="s">
        <v>1369</v>
      </c>
      <c r="D1161" s="1">
        <v>44576</v>
      </c>
      <c r="F1161" t="s">
        <v>28</v>
      </c>
      <c r="G1161" t="s">
        <v>4688</v>
      </c>
      <c r="H1161" t="s">
        <v>4689</v>
      </c>
      <c r="I1161" t="s">
        <v>31</v>
      </c>
      <c r="J1161" t="s">
        <v>32</v>
      </c>
      <c r="K1161" t="s">
        <v>62</v>
      </c>
      <c r="L1161" t="s">
        <v>34</v>
      </c>
      <c r="M1161" t="s">
        <v>62</v>
      </c>
      <c r="N1161" t="s">
        <v>36</v>
      </c>
      <c r="P1161" t="s">
        <v>37</v>
      </c>
      <c r="Q1161" t="s">
        <v>80</v>
      </c>
      <c r="R1161" s="2">
        <v>26669</v>
      </c>
      <c r="S1161" t="s">
        <v>39</v>
      </c>
      <c r="T1161" t="s">
        <v>102</v>
      </c>
      <c r="U1161" t="s">
        <v>41</v>
      </c>
      <c r="V1161">
        <v>16737</v>
      </c>
      <c r="W1161" t="s">
        <v>55</v>
      </c>
      <c r="X1161" t="s">
        <v>43</v>
      </c>
      <c r="Y1161" t="s">
        <v>44</v>
      </c>
      <c r="Z1161">
        <v>3</v>
      </c>
    </row>
    <row r="1162" spans="1:26" x14ac:dyDescent="0.25">
      <c r="A1162">
        <v>1587</v>
      </c>
      <c r="B1162" t="s">
        <v>1068</v>
      </c>
      <c r="C1162" t="s">
        <v>869</v>
      </c>
      <c r="D1162" s="1">
        <v>44704</v>
      </c>
      <c r="F1162" t="s">
        <v>28</v>
      </c>
      <c r="G1162" t="s">
        <v>4690</v>
      </c>
      <c r="H1162" t="s">
        <v>4691</v>
      </c>
      <c r="I1162" t="s">
        <v>132</v>
      </c>
      <c r="J1162" t="s">
        <v>32</v>
      </c>
      <c r="K1162" t="s">
        <v>51</v>
      </c>
      <c r="L1162" t="s">
        <v>34</v>
      </c>
      <c r="M1162" t="s">
        <v>51</v>
      </c>
      <c r="N1162" t="s">
        <v>36</v>
      </c>
      <c r="P1162" t="s">
        <v>37</v>
      </c>
      <c r="Q1162" t="s">
        <v>147</v>
      </c>
      <c r="R1162" s="2">
        <v>31028</v>
      </c>
      <c r="S1162" t="s">
        <v>39</v>
      </c>
      <c r="T1162" t="s">
        <v>149</v>
      </c>
      <c r="U1162" t="s">
        <v>54</v>
      </c>
      <c r="V1162">
        <v>12898</v>
      </c>
      <c r="W1162" t="s">
        <v>73</v>
      </c>
      <c r="X1162" t="s">
        <v>103</v>
      </c>
      <c r="Y1162" t="s">
        <v>44</v>
      </c>
      <c r="Z1162">
        <v>3</v>
      </c>
    </row>
    <row r="1163" spans="1:26" x14ac:dyDescent="0.25">
      <c r="A1163">
        <v>1588</v>
      </c>
      <c r="B1163" t="s">
        <v>2384</v>
      </c>
      <c r="C1163" t="s">
        <v>4692</v>
      </c>
      <c r="D1163" s="1">
        <v>44392</v>
      </c>
      <c r="F1163" t="s">
        <v>28</v>
      </c>
      <c r="G1163" t="s">
        <v>4693</v>
      </c>
      <c r="H1163" t="s">
        <v>4694</v>
      </c>
      <c r="I1163" t="s">
        <v>49</v>
      </c>
      <c r="J1163" t="s">
        <v>32</v>
      </c>
      <c r="K1163" t="s">
        <v>62</v>
      </c>
      <c r="L1163" t="s">
        <v>50</v>
      </c>
      <c r="M1163" t="s">
        <v>35</v>
      </c>
      <c r="N1163" t="s">
        <v>36</v>
      </c>
      <c r="P1163" t="s">
        <v>37</v>
      </c>
      <c r="Q1163" t="s">
        <v>147</v>
      </c>
      <c r="R1163" s="2">
        <v>16851</v>
      </c>
      <c r="S1163" t="s">
        <v>39</v>
      </c>
      <c r="T1163" t="s">
        <v>102</v>
      </c>
      <c r="U1163" t="s">
        <v>54</v>
      </c>
      <c r="V1163">
        <v>51245</v>
      </c>
      <c r="W1163" t="s">
        <v>55</v>
      </c>
      <c r="X1163" t="s">
        <v>43</v>
      </c>
      <c r="Y1163" t="s">
        <v>44</v>
      </c>
      <c r="Z1163">
        <v>3</v>
      </c>
    </row>
    <row r="1164" spans="1:26" x14ac:dyDescent="0.25">
      <c r="A1164">
        <v>1589</v>
      </c>
      <c r="B1164" t="s">
        <v>2793</v>
      </c>
      <c r="C1164" t="s">
        <v>1614</v>
      </c>
      <c r="D1164" s="1">
        <v>44071</v>
      </c>
      <c r="E1164" s="1">
        <v>44798</v>
      </c>
      <c r="F1164" t="s">
        <v>28</v>
      </c>
      <c r="G1164" t="s">
        <v>4695</v>
      </c>
      <c r="H1164" t="s">
        <v>4696</v>
      </c>
      <c r="I1164" t="s">
        <v>138</v>
      </c>
      <c r="J1164" t="s">
        <v>32</v>
      </c>
      <c r="K1164" t="s">
        <v>33</v>
      </c>
      <c r="L1164" t="s">
        <v>50</v>
      </c>
      <c r="M1164" t="s">
        <v>51</v>
      </c>
      <c r="N1164" t="s">
        <v>98</v>
      </c>
      <c r="O1164" t="s">
        <v>4697</v>
      </c>
      <c r="P1164" t="s">
        <v>37</v>
      </c>
      <c r="Q1164" t="s">
        <v>89</v>
      </c>
      <c r="R1164" s="2">
        <v>35248</v>
      </c>
      <c r="S1164" t="s">
        <v>39</v>
      </c>
      <c r="T1164" t="s">
        <v>102</v>
      </c>
      <c r="U1164" t="s">
        <v>41</v>
      </c>
      <c r="V1164">
        <v>22497</v>
      </c>
      <c r="W1164" t="s">
        <v>42</v>
      </c>
      <c r="X1164" t="s">
        <v>83</v>
      </c>
      <c r="Y1164" t="s">
        <v>44</v>
      </c>
      <c r="Z1164">
        <v>3</v>
      </c>
    </row>
    <row r="1165" spans="1:26" x14ac:dyDescent="0.25">
      <c r="A1165">
        <v>1590</v>
      </c>
      <c r="B1165" t="s">
        <v>4683</v>
      </c>
      <c r="C1165" t="s">
        <v>4698</v>
      </c>
      <c r="D1165" s="1">
        <v>44448</v>
      </c>
      <c r="F1165" t="s">
        <v>28</v>
      </c>
      <c r="G1165" t="s">
        <v>4699</v>
      </c>
      <c r="H1165" t="s">
        <v>4700</v>
      </c>
      <c r="I1165" t="s">
        <v>79</v>
      </c>
      <c r="J1165" t="s">
        <v>32</v>
      </c>
      <c r="K1165" t="s">
        <v>51</v>
      </c>
      <c r="L1165" t="s">
        <v>50</v>
      </c>
      <c r="M1165" t="s">
        <v>62</v>
      </c>
      <c r="N1165" t="s">
        <v>36</v>
      </c>
      <c r="P1165" t="s">
        <v>37</v>
      </c>
      <c r="Q1165" t="s">
        <v>304</v>
      </c>
      <c r="R1165" s="2">
        <v>30568</v>
      </c>
      <c r="S1165" t="s">
        <v>39</v>
      </c>
      <c r="T1165" t="s">
        <v>225</v>
      </c>
      <c r="U1165" t="s">
        <v>54</v>
      </c>
      <c r="V1165">
        <v>30814</v>
      </c>
      <c r="W1165" t="s">
        <v>92</v>
      </c>
      <c r="X1165" t="s">
        <v>74</v>
      </c>
      <c r="Y1165" t="s">
        <v>44</v>
      </c>
      <c r="Z1165">
        <v>3</v>
      </c>
    </row>
    <row r="1166" spans="1:26" x14ac:dyDescent="0.25">
      <c r="A1166">
        <v>1591</v>
      </c>
      <c r="B1166" t="s">
        <v>4701</v>
      </c>
      <c r="C1166" t="s">
        <v>1467</v>
      </c>
      <c r="D1166" s="1">
        <v>44967</v>
      </c>
      <c r="E1166" s="1">
        <v>45069</v>
      </c>
      <c r="F1166" t="s">
        <v>28</v>
      </c>
      <c r="G1166" t="s">
        <v>4702</v>
      </c>
      <c r="H1166" t="s">
        <v>4703</v>
      </c>
      <c r="I1166" t="s">
        <v>167</v>
      </c>
      <c r="J1166" t="s">
        <v>32</v>
      </c>
      <c r="K1166" t="s">
        <v>33</v>
      </c>
      <c r="L1166" t="s">
        <v>50</v>
      </c>
      <c r="M1166" t="s">
        <v>51</v>
      </c>
      <c r="N1166" t="s">
        <v>174</v>
      </c>
      <c r="O1166" t="s">
        <v>4704</v>
      </c>
      <c r="P1166" t="s">
        <v>37</v>
      </c>
      <c r="Q1166" t="s">
        <v>80</v>
      </c>
      <c r="R1166" s="2">
        <v>21113</v>
      </c>
      <c r="S1166" t="s">
        <v>39</v>
      </c>
      <c r="T1166" t="s">
        <v>102</v>
      </c>
      <c r="U1166" t="s">
        <v>41</v>
      </c>
      <c r="V1166">
        <v>69254</v>
      </c>
      <c r="W1166" t="s">
        <v>127</v>
      </c>
      <c r="X1166" t="s">
        <v>103</v>
      </c>
      <c r="Y1166" t="s">
        <v>44</v>
      </c>
      <c r="Z1166">
        <v>3</v>
      </c>
    </row>
    <row r="1167" spans="1:26" x14ac:dyDescent="0.25">
      <c r="A1167">
        <v>1592</v>
      </c>
      <c r="B1167" t="s">
        <v>981</v>
      </c>
      <c r="C1167" t="s">
        <v>660</v>
      </c>
      <c r="D1167" s="1">
        <v>43996</v>
      </c>
      <c r="E1167" s="1">
        <v>45125</v>
      </c>
      <c r="F1167" t="s">
        <v>28</v>
      </c>
      <c r="G1167" t="s">
        <v>4705</v>
      </c>
      <c r="H1167" t="s">
        <v>4706</v>
      </c>
      <c r="I1167" t="s">
        <v>97</v>
      </c>
      <c r="J1167" t="s">
        <v>32</v>
      </c>
      <c r="K1167" t="s">
        <v>62</v>
      </c>
      <c r="L1167" t="s">
        <v>50</v>
      </c>
      <c r="M1167" t="s">
        <v>62</v>
      </c>
      <c r="N1167" t="s">
        <v>139</v>
      </c>
      <c r="O1167" t="s">
        <v>4707</v>
      </c>
      <c r="P1167" t="s">
        <v>37</v>
      </c>
      <c r="Q1167" t="s">
        <v>110</v>
      </c>
      <c r="R1167" s="2">
        <v>29813</v>
      </c>
      <c r="S1167" t="s">
        <v>39</v>
      </c>
      <c r="T1167" t="s">
        <v>112</v>
      </c>
      <c r="U1167" t="s">
        <v>54</v>
      </c>
      <c r="V1167">
        <v>20973</v>
      </c>
      <c r="W1167" t="s">
        <v>73</v>
      </c>
      <c r="X1167" t="s">
        <v>74</v>
      </c>
      <c r="Y1167" t="s">
        <v>104</v>
      </c>
      <c r="Z1167">
        <v>3</v>
      </c>
    </row>
    <row r="1168" spans="1:26" x14ac:dyDescent="0.25">
      <c r="A1168">
        <v>1593</v>
      </c>
      <c r="B1168" t="s">
        <v>4708</v>
      </c>
      <c r="C1168" t="s">
        <v>2675</v>
      </c>
      <c r="D1168" s="1">
        <v>44170</v>
      </c>
      <c r="F1168" t="s">
        <v>28</v>
      </c>
      <c r="G1168" t="s">
        <v>4709</v>
      </c>
      <c r="H1168" t="s">
        <v>4710</v>
      </c>
      <c r="I1168" t="s">
        <v>117</v>
      </c>
      <c r="J1168" t="s">
        <v>32</v>
      </c>
      <c r="K1168" t="s">
        <v>51</v>
      </c>
      <c r="L1168" t="s">
        <v>63</v>
      </c>
      <c r="M1168" t="s">
        <v>62</v>
      </c>
      <c r="N1168" t="s">
        <v>36</v>
      </c>
      <c r="P1168" t="s">
        <v>37</v>
      </c>
      <c r="Q1168" t="s">
        <v>331</v>
      </c>
      <c r="R1168" s="2">
        <v>31004</v>
      </c>
      <c r="S1168" t="s">
        <v>39</v>
      </c>
      <c r="T1168" t="s">
        <v>82</v>
      </c>
      <c r="U1168" t="s">
        <v>54</v>
      </c>
      <c r="V1168">
        <v>43757</v>
      </c>
      <c r="W1168" t="s">
        <v>127</v>
      </c>
      <c r="X1168" t="s">
        <v>43</v>
      </c>
      <c r="Y1168" t="s">
        <v>104</v>
      </c>
      <c r="Z1168">
        <v>3</v>
      </c>
    </row>
    <row r="1169" spans="1:26" x14ac:dyDescent="0.25">
      <c r="A1169">
        <v>1594</v>
      </c>
      <c r="B1169" t="s">
        <v>4711</v>
      </c>
      <c r="C1169" t="s">
        <v>3181</v>
      </c>
      <c r="D1169" s="1">
        <v>44758</v>
      </c>
      <c r="F1169" t="s">
        <v>28</v>
      </c>
      <c r="G1169" t="s">
        <v>1892</v>
      </c>
      <c r="H1169" t="s">
        <v>4712</v>
      </c>
      <c r="I1169" t="s">
        <v>61</v>
      </c>
      <c r="J1169" t="s">
        <v>32</v>
      </c>
      <c r="K1169" t="s">
        <v>51</v>
      </c>
      <c r="L1169" t="s">
        <v>63</v>
      </c>
      <c r="M1169" t="s">
        <v>62</v>
      </c>
      <c r="N1169" t="s">
        <v>36</v>
      </c>
      <c r="P1169" t="s">
        <v>37</v>
      </c>
      <c r="Q1169" t="s">
        <v>52</v>
      </c>
      <c r="R1169" s="2">
        <v>24958</v>
      </c>
      <c r="S1169" t="s">
        <v>39</v>
      </c>
      <c r="T1169" t="s">
        <v>162</v>
      </c>
      <c r="U1169" t="s">
        <v>41</v>
      </c>
      <c r="V1169">
        <v>32811</v>
      </c>
      <c r="W1169" t="s">
        <v>92</v>
      </c>
      <c r="X1169" t="s">
        <v>74</v>
      </c>
      <c r="Y1169" t="s">
        <v>104</v>
      </c>
      <c r="Z1169">
        <v>3</v>
      </c>
    </row>
    <row r="1170" spans="1:26" x14ac:dyDescent="0.25">
      <c r="A1170">
        <v>1595</v>
      </c>
      <c r="B1170" t="s">
        <v>337</v>
      </c>
      <c r="C1170" t="s">
        <v>991</v>
      </c>
      <c r="D1170" s="1">
        <v>45086</v>
      </c>
      <c r="F1170" t="s">
        <v>28</v>
      </c>
      <c r="G1170" t="s">
        <v>4713</v>
      </c>
      <c r="H1170" t="s">
        <v>4714</v>
      </c>
      <c r="I1170" t="s">
        <v>88</v>
      </c>
      <c r="J1170" t="s">
        <v>32</v>
      </c>
      <c r="K1170" t="s">
        <v>51</v>
      </c>
      <c r="L1170" t="s">
        <v>50</v>
      </c>
      <c r="M1170" t="s">
        <v>62</v>
      </c>
      <c r="N1170" t="s">
        <v>36</v>
      </c>
      <c r="P1170" t="s">
        <v>37</v>
      </c>
      <c r="Q1170" t="s">
        <v>100</v>
      </c>
      <c r="R1170" s="2">
        <v>25457</v>
      </c>
      <c r="S1170" t="s">
        <v>39</v>
      </c>
      <c r="T1170" t="s">
        <v>612</v>
      </c>
      <c r="U1170" t="s">
        <v>41</v>
      </c>
      <c r="V1170">
        <v>75995</v>
      </c>
      <c r="W1170" t="s">
        <v>92</v>
      </c>
      <c r="X1170" t="s">
        <v>83</v>
      </c>
      <c r="Y1170" t="s">
        <v>104</v>
      </c>
      <c r="Z1170">
        <v>3</v>
      </c>
    </row>
    <row r="1171" spans="1:26" x14ac:dyDescent="0.25">
      <c r="A1171">
        <v>1596</v>
      </c>
      <c r="B1171" t="s">
        <v>2226</v>
      </c>
      <c r="C1171" t="s">
        <v>382</v>
      </c>
      <c r="D1171" s="1">
        <v>43892</v>
      </c>
      <c r="E1171" s="1">
        <v>43976</v>
      </c>
      <c r="F1171" t="s">
        <v>28</v>
      </c>
      <c r="G1171" t="s">
        <v>4715</v>
      </c>
      <c r="H1171" t="s">
        <v>4716</v>
      </c>
      <c r="I1171" t="s">
        <v>31</v>
      </c>
      <c r="J1171" t="s">
        <v>197</v>
      </c>
      <c r="K1171" t="s">
        <v>33</v>
      </c>
      <c r="L1171" t="s">
        <v>34</v>
      </c>
      <c r="M1171" t="s">
        <v>35</v>
      </c>
      <c r="N1171" t="s">
        <v>174</v>
      </c>
      <c r="O1171" t="s">
        <v>4717</v>
      </c>
      <c r="P1171" t="s">
        <v>37</v>
      </c>
      <c r="Q1171" t="s">
        <v>65</v>
      </c>
      <c r="R1171" s="2">
        <v>21412</v>
      </c>
      <c r="S1171" t="s">
        <v>39</v>
      </c>
      <c r="T1171" t="s">
        <v>394</v>
      </c>
      <c r="U1171" t="s">
        <v>41</v>
      </c>
      <c r="V1171">
        <v>2999</v>
      </c>
      <c r="W1171" t="s">
        <v>73</v>
      </c>
      <c r="X1171" t="s">
        <v>83</v>
      </c>
      <c r="Y1171" t="s">
        <v>104</v>
      </c>
      <c r="Z1171">
        <v>3</v>
      </c>
    </row>
    <row r="1172" spans="1:26" x14ac:dyDescent="0.25">
      <c r="A1172">
        <v>1597</v>
      </c>
      <c r="B1172" t="s">
        <v>4019</v>
      </c>
      <c r="C1172" t="s">
        <v>429</v>
      </c>
      <c r="D1172" s="1">
        <v>43427</v>
      </c>
      <c r="E1172" s="1">
        <v>44466</v>
      </c>
      <c r="F1172" t="s">
        <v>28</v>
      </c>
      <c r="G1172" t="s">
        <v>4718</v>
      </c>
      <c r="H1172" t="s">
        <v>4719</v>
      </c>
      <c r="I1172" t="s">
        <v>132</v>
      </c>
      <c r="J1172" t="s">
        <v>197</v>
      </c>
      <c r="K1172" t="s">
        <v>51</v>
      </c>
      <c r="L1172" t="s">
        <v>34</v>
      </c>
      <c r="M1172" t="s">
        <v>35</v>
      </c>
      <c r="N1172" t="s">
        <v>174</v>
      </c>
      <c r="O1172" t="s">
        <v>4720</v>
      </c>
      <c r="P1172" t="s">
        <v>37</v>
      </c>
      <c r="Q1172" t="s">
        <v>176</v>
      </c>
      <c r="R1172" s="2">
        <v>35849</v>
      </c>
      <c r="S1172" t="s">
        <v>39</v>
      </c>
      <c r="T1172" t="s">
        <v>177</v>
      </c>
      <c r="U1172" t="s">
        <v>41</v>
      </c>
      <c r="V1172">
        <v>75959</v>
      </c>
      <c r="W1172" t="s">
        <v>42</v>
      </c>
      <c r="X1172" t="s">
        <v>83</v>
      </c>
      <c r="Y1172" t="s">
        <v>104</v>
      </c>
      <c r="Z1172">
        <v>3</v>
      </c>
    </row>
    <row r="1173" spans="1:26" x14ac:dyDescent="0.25">
      <c r="A1173">
        <v>1598</v>
      </c>
      <c r="B1173" t="s">
        <v>2113</v>
      </c>
      <c r="C1173" t="s">
        <v>4692</v>
      </c>
      <c r="D1173" s="1">
        <v>43612</v>
      </c>
      <c r="E1173" s="1">
        <v>45096</v>
      </c>
      <c r="F1173" t="s">
        <v>28</v>
      </c>
      <c r="G1173" t="s">
        <v>4721</v>
      </c>
      <c r="H1173" t="s">
        <v>4722</v>
      </c>
      <c r="I1173" t="s">
        <v>49</v>
      </c>
      <c r="J1173" t="s">
        <v>1804</v>
      </c>
      <c r="K1173" t="s">
        <v>33</v>
      </c>
      <c r="L1173" t="s">
        <v>50</v>
      </c>
      <c r="M1173" t="s">
        <v>51</v>
      </c>
      <c r="N1173" t="s">
        <v>125</v>
      </c>
      <c r="O1173" t="s">
        <v>4723</v>
      </c>
      <c r="P1173" t="s">
        <v>37</v>
      </c>
      <c r="Q1173" t="s">
        <v>80</v>
      </c>
      <c r="R1173" s="2">
        <v>28554</v>
      </c>
      <c r="S1173" t="s">
        <v>39</v>
      </c>
      <c r="T1173" t="s">
        <v>351</v>
      </c>
      <c r="U1173" t="s">
        <v>41</v>
      </c>
      <c r="V1173">
        <v>8372</v>
      </c>
      <c r="W1173" t="s">
        <v>92</v>
      </c>
      <c r="X1173" t="s">
        <v>103</v>
      </c>
      <c r="Y1173" t="s">
        <v>235</v>
      </c>
      <c r="Z1173">
        <v>3</v>
      </c>
    </row>
    <row r="1174" spans="1:26" x14ac:dyDescent="0.25">
      <c r="A1174">
        <v>1599</v>
      </c>
      <c r="B1174" t="s">
        <v>4724</v>
      </c>
      <c r="C1174" t="s">
        <v>1049</v>
      </c>
      <c r="D1174" s="1">
        <v>44699</v>
      </c>
      <c r="E1174" s="1">
        <v>45026</v>
      </c>
      <c r="F1174" t="s">
        <v>727</v>
      </c>
      <c r="G1174" t="s">
        <v>4725</v>
      </c>
      <c r="H1174" t="s">
        <v>4726</v>
      </c>
      <c r="I1174" t="s">
        <v>88</v>
      </c>
      <c r="J1174" t="s">
        <v>744</v>
      </c>
      <c r="K1174" t="s">
        <v>62</v>
      </c>
      <c r="L1174" t="s">
        <v>34</v>
      </c>
      <c r="M1174" t="s">
        <v>62</v>
      </c>
      <c r="N1174" t="s">
        <v>125</v>
      </c>
      <c r="O1174" t="s">
        <v>4727</v>
      </c>
      <c r="P1174" t="s">
        <v>37</v>
      </c>
      <c r="Q1174" t="s">
        <v>89</v>
      </c>
      <c r="R1174" s="2">
        <v>27711</v>
      </c>
      <c r="S1174" t="s">
        <v>39</v>
      </c>
      <c r="T1174" t="s">
        <v>82</v>
      </c>
      <c r="U1174" t="s">
        <v>54</v>
      </c>
      <c r="V1174">
        <v>82257</v>
      </c>
      <c r="W1174" t="s">
        <v>42</v>
      </c>
      <c r="X1174" t="s">
        <v>103</v>
      </c>
      <c r="Y1174" t="s">
        <v>104</v>
      </c>
      <c r="Z1174">
        <v>3</v>
      </c>
    </row>
    <row r="1175" spans="1:26" x14ac:dyDescent="0.25">
      <c r="A1175">
        <v>1600</v>
      </c>
      <c r="B1175" t="s">
        <v>2754</v>
      </c>
      <c r="C1175" t="s">
        <v>4728</v>
      </c>
      <c r="D1175" s="1">
        <v>43410</v>
      </c>
      <c r="F1175" t="s">
        <v>727</v>
      </c>
      <c r="G1175" t="s">
        <v>4729</v>
      </c>
      <c r="H1175" t="s">
        <v>4730</v>
      </c>
      <c r="I1175" t="s">
        <v>31</v>
      </c>
      <c r="J1175" t="s">
        <v>32</v>
      </c>
      <c r="K1175" t="s">
        <v>33</v>
      </c>
      <c r="L1175" t="s">
        <v>50</v>
      </c>
      <c r="M1175" t="s">
        <v>62</v>
      </c>
      <c r="N1175" t="s">
        <v>36</v>
      </c>
      <c r="P1175" t="s">
        <v>37</v>
      </c>
      <c r="Q1175" t="s">
        <v>80</v>
      </c>
      <c r="R1175" s="2">
        <v>34108</v>
      </c>
      <c r="S1175" t="s">
        <v>39</v>
      </c>
      <c r="T1175" t="s">
        <v>102</v>
      </c>
      <c r="U1175" t="s">
        <v>41</v>
      </c>
      <c r="V1175">
        <v>23314</v>
      </c>
      <c r="W1175" t="s">
        <v>55</v>
      </c>
      <c r="X1175" t="s">
        <v>83</v>
      </c>
      <c r="Y1175" t="s">
        <v>104</v>
      </c>
      <c r="Z1175">
        <v>3</v>
      </c>
    </row>
    <row r="1176" spans="1:26" x14ac:dyDescent="0.25">
      <c r="A1176">
        <v>1601</v>
      </c>
      <c r="B1176" t="s">
        <v>4731</v>
      </c>
      <c r="C1176" t="s">
        <v>1572</v>
      </c>
      <c r="D1176" s="1">
        <v>44649</v>
      </c>
      <c r="E1176" s="1">
        <v>45131</v>
      </c>
      <c r="F1176" t="s">
        <v>727</v>
      </c>
      <c r="G1176" t="s">
        <v>4732</v>
      </c>
      <c r="H1176" t="s">
        <v>4733</v>
      </c>
      <c r="I1176" t="s">
        <v>132</v>
      </c>
      <c r="J1176" t="s">
        <v>32</v>
      </c>
      <c r="K1176" t="s">
        <v>51</v>
      </c>
      <c r="L1176" t="s">
        <v>34</v>
      </c>
      <c r="M1176" t="s">
        <v>35</v>
      </c>
      <c r="N1176" t="s">
        <v>125</v>
      </c>
      <c r="O1176" t="s">
        <v>4734</v>
      </c>
      <c r="P1176" t="s">
        <v>37</v>
      </c>
      <c r="Q1176" t="s">
        <v>110</v>
      </c>
      <c r="R1176" s="2">
        <v>33154</v>
      </c>
      <c r="S1176" t="s">
        <v>39</v>
      </c>
      <c r="T1176" t="s">
        <v>112</v>
      </c>
      <c r="U1176" t="s">
        <v>54</v>
      </c>
      <c r="V1176">
        <v>45740</v>
      </c>
      <c r="W1176" t="s">
        <v>127</v>
      </c>
      <c r="X1176" t="s">
        <v>74</v>
      </c>
      <c r="Y1176" t="s">
        <v>104</v>
      </c>
      <c r="Z1176">
        <v>3</v>
      </c>
    </row>
    <row r="1177" spans="1:26" x14ac:dyDescent="0.25">
      <c r="A1177">
        <v>1602</v>
      </c>
      <c r="B1177" t="s">
        <v>1734</v>
      </c>
      <c r="C1177" t="s">
        <v>4336</v>
      </c>
      <c r="D1177" s="1">
        <v>44504</v>
      </c>
      <c r="E1177" s="1">
        <v>44691</v>
      </c>
      <c r="F1177" t="s">
        <v>727</v>
      </c>
      <c r="G1177" t="s">
        <v>4735</v>
      </c>
      <c r="H1177" t="s">
        <v>4736</v>
      </c>
      <c r="I1177" t="s">
        <v>49</v>
      </c>
      <c r="J1177" t="s">
        <v>32</v>
      </c>
      <c r="K1177" t="s">
        <v>62</v>
      </c>
      <c r="L1177" t="s">
        <v>50</v>
      </c>
      <c r="M1177" t="s">
        <v>51</v>
      </c>
      <c r="N1177" t="s">
        <v>174</v>
      </c>
      <c r="O1177" t="s">
        <v>4737</v>
      </c>
      <c r="P1177" t="s">
        <v>37</v>
      </c>
      <c r="Q1177" t="s">
        <v>80</v>
      </c>
      <c r="R1177" s="2">
        <v>36809</v>
      </c>
      <c r="S1177" t="s">
        <v>39</v>
      </c>
      <c r="T1177" t="s">
        <v>102</v>
      </c>
      <c r="U1177" t="s">
        <v>41</v>
      </c>
      <c r="V1177">
        <v>60262</v>
      </c>
      <c r="W1177" t="s">
        <v>127</v>
      </c>
      <c r="X1177" t="s">
        <v>83</v>
      </c>
      <c r="Y1177" t="s">
        <v>104</v>
      </c>
      <c r="Z1177">
        <v>3</v>
      </c>
    </row>
    <row r="1178" spans="1:26" x14ac:dyDescent="0.25">
      <c r="A1178">
        <v>1603</v>
      </c>
      <c r="B1178" t="s">
        <v>4324</v>
      </c>
      <c r="C1178" t="s">
        <v>2170</v>
      </c>
      <c r="D1178" s="1">
        <v>45043</v>
      </c>
      <c r="F1178" t="s">
        <v>727</v>
      </c>
      <c r="G1178" t="s">
        <v>4738</v>
      </c>
      <c r="H1178" t="s">
        <v>4739</v>
      </c>
      <c r="I1178" t="s">
        <v>138</v>
      </c>
      <c r="J1178" t="s">
        <v>32</v>
      </c>
      <c r="K1178" t="s">
        <v>51</v>
      </c>
      <c r="L1178" t="s">
        <v>63</v>
      </c>
      <c r="M1178" t="s">
        <v>51</v>
      </c>
      <c r="N1178" t="s">
        <v>36</v>
      </c>
      <c r="P1178" t="s">
        <v>37</v>
      </c>
      <c r="Q1178" t="s">
        <v>80</v>
      </c>
      <c r="R1178" s="2">
        <v>25197</v>
      </c>
      <c r="S1178" t="s">
        <v>39</v>
      </c>
      <c r="T1178" t="s">
        <v>653</v>
      </c>
      <c r="U1178" t="s">
        <v>54</v>
      </c>
      <c r="V1178">
        <v>29223</v>
      </c>
      <c r="W1178" t="s">
        <v>42</v>
      </c>
      <c r="X1178" t="s">
        <v>74</v>
      </c>
      <c r="Y1178" t="s">
        <v>104</v>
      </c>
      <c r="Z1178">
        <v>3</v>
      </c>
    </row>
    <row r="1179" spans="1:26" x14ac:dyDescent="0.25">
      <c r="A1179">
        <v>1604</v>
      </c>
      <c r="B1179" t="s">
        <v>2611</v>
      </c>
      <c r="C1179" t="s">
        <v>281</v>
      </c>
      <c r="D1179" s="1">
        <v>43898</v>
      </c>
      <c r="F1179" t="s">
        <v>727</v>
      </c>
      <c r="G1179" t="s">
        <v>4740</v>
      </c>
      <c r="H1179" t="s">
        <v>4741</v>
      </c>
      <c r="I1179" t="s">
        <v>79</v>
      </c>
      <c r="J1179" t="s">
        <v>32</v>
      </c>
      <c r="K1179" t="s">
        <v>62</v>
      </c>
      <c r="L1179" t="s">
        <v>63</v>
      </c>
      <c r="M1179" t="s">
        <v>62</v>
      </c>
      <c r="N1179" t="s">
        <v>36</v>
      </c>
      <c r="P1179" t="s">
        <v>37</v>
      </c>
      <c r="Q1179" t="s">
        <v>80</v>
      </c>
      <c r="R1179" s="2">
        <v>28052</v>
      </c>
      <c r="S1179" t="s">
        <v>39</v>
      </c>
      <c r="T1179" t="s">
        <v>215</v>
      </c>
      <c r="U1179" t="s">
        <v>54</v>
      </c>
      <c r="V1179">
        <v>80948</v>
      </c>
      <c r="W1179" t="s">
        <v>127</v>
      </c>
      <c r="X1179" t="s">
        <v>83</v>
      </c>
      <c r="Y1179" t="s">
        <v>104</v>
      </c>
      <c r="Z1179">
        <v>3</v>
      </c>
    </row>
    <row r="1180" spans="1:26" x14ac:dyDescent="0.25">
      <c r="A1180">
        <v>1605</v>
      </c>
      <c r="B1180" t="s">
        <v>4742</v>
      </c>
      <c r="C1180" t="s">
        <v>758</v>
      </c>
      <c r="D1180" s="1">
        <v>43582</v>
      </c>
      <c r="E1180" s="1">
        <v>44112</v>
      </c>
      <c r="F1180" t="s">
        <v>28</v>
      </c>
      <c r="G1180" t="s">
        <v>4743</v>
      </c>
      <c r="H1180" t="s">
        <v>4744</v>
      </c>
      <c r="I1180" t="s">
        <v>117</v>
      </c>
      <c r="J1180" t="s">
        <v>744</v>
      </c>
      <c r="K1180" t="s">
        <v>62</v>
      </c>
      <c r="L1180" t="s">
        <v>63</v>
      </c>
      <c r="M1180" t="s">
        <v>62</v>
      </c>
      <c r="N1180" t="s">
        <v>125</v>
      </c>
      <c r="O1180" t="s">
        <v>4745</v>
      </c>
      <c r="P1180" t="s">
        <v>37</v>
      </c>
      <c r="Q1180" t="s">
        <v>89</v>
      </c>
      <c r="R1180" s="2">
        <v>20748</v>
      </c>
      <c r="S1180" t="s">
        <v>39</v>
      </c>
      <c r="T1180" t="s">
        <v>82</v>
      </c>
      <c r="U1180" t="s">
        <v>41</v>
      </c>
      <c r="V1180">
        <v>95266</v>
      </c>
      <c r="W1180" t="s">
        <v>92</v>
      </c>
      <c r="X1180" t="s">
        <v>74</v>
      </c>
      <c r="Y1180" t="s">
        <v>104</v>
      </c>
      <c r="Z1180">
        <v>3</v>
      </c>
    </row>
    <row r="1181" spans="1:26" x14ac:dyDescent="0.25">
      <c r="A1181">
        <v>1606</v>
      </c>
      <c r="B1181" t="s">
        <v>4746</v>
      </c>
      <c r="C1181" t="s">
        <v>4747</v>
      </c>
      <c r="D1181" s="1">
        <v>43596</v>
      </c>
      <c r="F1181" t="s">
        <v>28</v>
      </c>
      <c r="G1181" t="s">
        <v>4748</v>
      </c>
      <c r="H1181" t="s">
        <v>4749</v>
      </c>
      <c r="I1181" t="s">
        <v>61</v>
      </c>
      <c r="J1181" t="s">
        <v>32</v>
      </c>
      <c r="K1181" t="s">
        <v>62</v>
      </c>
      <c r="L1181" t="s">
        <v>34</v>
      </c>
      <c r="M1181" t="s">
        <v>62</v>
      </c>
      <c r="N1181" t="s">
        <v>36</v>
      </c>
      <c r="P1181" t="s">
        <v>37</v>
      </c>
      <c r="Q1181" t="s">
        <v>89</v>
      </c>
      <c r="R1181" s="2">
        <v>16137</v>
      </c>
      <c r="S1181" t="s">
        <v>39</v>
      </c>
      <c r="T1181" t="s">
        <v>82</v>
      </c>
      <c r="U1181" t="s">
        <v>41</v>
      </c>
      <c r="V1181">
        <v>33304</v>
      </c>
      <c r="W1181" t="s">
        <v>42</v>
      </c>
      <c r="X1181" t="s">
        <v>103</v>
      </c>
      <c r="Y1181" t="s">
        <v>104</v>
      </c>
      <c r="Z1181">
        <v>3</v>
      </c>
    </row>
    <row r="1182" spans="1:26" x14ac:dyDescent="0.25">
      <c r="A1182">
        <v>1607</v>
      </c>
      <c r="B1182" t="s">
        <v>1173</v>
      </c>
      <c r="C1182" t="s">
        <v>3425</v>
      </c>
      <c r="D1182" s="1">
        <v>44264</v>
      </c>
      <c r="F1182" t="s">
        <v>28</v>
      </c>
      <c r="G1182" t="s">
        <v>4750</v>
      </c>
      <c r="H1182" t="s">
        <v>4751</v>
      </c>
      <c r="I1182" t="s">
        <v>88</v>
      </c>
      <c r="J1182" t="s">
        <v>32</v>
      </c>
      <c r="K1182" t="s">
        <v>33</v>
      </c>
      <c r="L1182" t="s">
        <v>34</v>
      </c>
      <c r="M1182" t="s">
        <v>35</v>
      </c>
      <c r="N1182" t="s">
        <v>36</v>
      </c>
      <c r="P1182" t="s">
        <v>37</v>
      </c>
      <c r="Q1182" t="s">
        <v>285</v>
      </c>
      <c r="R1182" s="2">
        <v>32121</v>
      </c>
      <c r="S1182" t="s">
        <v>39</v>
      </c>
      <c r="T1182" t="s">
        <v>3106</v>
      </c>
      <c r="U1182" t="s">
        <v>41</v>
      </c>
      <c r="V1182">
        <v>36632</v>
      </c>
      <c r="W1182" t="s">
        <v>55</v>
      </c>
      <c r="X1182" t="s">
        <v>83</v>
      </c>
      <c r="Y1182" t="s">
        <v>235</v>
      </c>
      <c r="Z1182">
        <v>3</v>
      </c>
    </row>
    <row r="1183" spans="1:26" x14ac:dyDescent="0.25">
      <c r="A1183">
        <v>1608</v>
      </c>
      <c r="B1183" t="s">
        <v>4752</v>
      </c>
      <c r="C1183" t="s">
        <v>4753</v>
      </c>
      <c r="D1183" s="1">
        <v>44140</v>
      </c>
      <c r="F1183" t="s">
        <v>28</v>
      </c>
      <c r="G1183" t="s">
        <v>4754</v>
      </c>
      <c r="H1183" t="s">
        <v>4755</v>
      </c>
      <c r="I1183" t="s">
        <v>31</v>
      </c>
      <c r="J1183" t="s">
        <v>32</v>
      </c>
      <c r="K1183" t="s">
        <v>51</v>
      </c>
      <c r="L1183" t="s">
        <v>50</v>
      </c>
      <c r="M1183" t="s">
        <v>35</v>
      </c>
      <c r="N1183" t="s">
        <v>36</v>
      </c>
      <c r="P1183" t="s">
        <v>37</v>
      </c>
      <c r="Q1183" t="s">
        <v>89</v>
      </c>
      <c r="R1183" s="2">
        <v>35485</v>
      </c>
      <c r="S1183" t="s">
        <v>39</v>
      </c>
      <c r="T1183" t="s">
        <v>102</v>
      </c>
      <c r="U1183" t="s">
        <v>41</v>
      </c>
      <c r="V1183">
        <v>20625</v>
      </c>
      <c r="W1183" t="s">
        <v>42</v>
      </c>
      <c r="X1183" t="s">
        <v>43</v>
      </c>
      <c r="Y1183" t="s">
        <v>739</v>
      </c>
      <c r="Z1183">
        <v>3</v>
      </c>
    </row>
    <row r="1184" spans="1:26" x14ac:dyDescent="0.25">
      <c r="A1184">
        <v>1609</v>
      </c>
      <c r="B1184" t="s">
        <v>1235</v>
      </c>
      <c r="C1184" t="s">
        <v>2190</v>
      </c>
      <c r="D1184" s="1">
        <v>43355</v>
      </c>
      <c r="E1184" s="1">
        <v>44982</v>
      </c>
      <c r="F1184" t="s">
        <v>28</v>
      </c>
      <c r="G1184" t="s">
        <v>4756</v>
      </c>
      <c r="H1184" t="s">
        <v>4757</v>
      </c>
      <c r="I1184" t="s">
        <v>132</v>
      </c>
      <c r="J1184" t="s">
        <v>32</v>
      </c>
      <c r="K1184" t="s">
        <v>33</v>
      </c>
      <c r="L1184" t="s">
        <v>50</v>
      </c>
      <c r="M1184" t="s">
        <v>62</v>
      </c>
      <c r="N1184" t="s">
        <v>139</v>
      </c>
      <c r="O1184" t="s">
        <v>4758</v>
      </c>
      <c r="P1184" t="s">
        <v>37</v>
      </c>
      <c r="Q1184" t="s">
        <v>100</v>
      </c>
      <c r="R1184" s="2">
        <v>19689</v>
      </c>
      <c r="S1184" t="s">
        <v>39</v>
      </c>
      <c r="T1184" t="s">
        <v>112</v>
      </c>
      <c r="U1184" t="s">
        <v>54</v>
      </c>
      <c r="V1184">
        <v>26283</v>
      </c>
      <c r="W1184" t="s">
        <v>92</v>
      </c>
      <c r="X1184" t="s">
        <v>83</v>
      </c>
      <c r="Y1184" t="s">
        <v>739</v>
      </c>
      <c r="Z1184">
        <v>3</v>
      </c>
    </row>
    <row r="1185" spans="1:26" x14ac:dyDescent="0.25">
      <c r="A1185">
        <v>1610</v>
      </c>
      <c r="B1185" t="s">
        <v>4523</v>
      </c>
      <c r="C1185" t="s">
        <v>3158</v>
      </c>
      <c r="D1185" s="1">
        <v>43778</v>
      </c>
      <c r="E1185" s="1">
        <v>43787</v>
      </c>
      <c r="F1185" t="s">
        <v>28</v>
      </c>
      <c r="G1185" t="s">
        <v>4759</v>
      </c>
      <c r="H1185" t="s">
        <v>4760</v>
      </c>
      <c r="I1185" t="s">
        <v>49</v>
      </c>
      <c r="J1185" t="s">
        <v>32</v>
      </c>
      <c r="K1185" t="s">
        <v>51</v>
      </c>
      <c r="L1185" t="s">
        <v>63</v>
      </c>
      <c r="M1185" t="s">
        <v>62</v>
      </c>
      <c r="N1185" t="s">
        <v>98</v>
      </c>
      <c r="O1185" t="s">
        <v>4761</v>
      </c>
      <c r="P1185" t="s">
        <v>37</v>
      </c>
      <c r="Q1185" t="s">
        <v>80</v>
      </c>
      <c r="R1185" s="2">
        <v>31440</v>
      </c>
      <c r="S1185" t="s">
        <v>39</v>
      </c>
      <c r="T1185" t="s">
        <v>291</v>
      </c>
      <c r="U1185" t="s">
        <v>41</v>
      </c>
      <c r="V1185">
        <v>67750</v>
      </c>
      <c r="W1185" t="s">
        <v>42</v>
      </c>
      <c r="X1185" t="s">
        <v>74</v>
      </c>
      <c r="Y1185" t="s">
        <v>235</v>
      </c>
      <c r="Z1185">
        <v>3</v>
      </c>
    </row>
    <row r="1186" spans="1:26" x14ac:dyDescent="0.25">
      <c r="A1186">
        <v>1611</v>
      </c>
      <c r="B1186" t="s">
        <v>4762</v>
      </c>
      <c r="C1186" t="s">
        <v>3585</v>
      </c>
      <c r="D1186" s="1">
        <v>43433</v>
      </c>
      <c r="E1186" s="1">
        <v>44751</v>
      </c>
      <c r="F1186" t="s">
        <v>28</v>
      </c>
      <c r="G1186" t="s">
        <v>4763</v>
      </c>
      <c r="H1186" t="s">
        <v>4764</v>
      </c>
      <c r="I1186" t="s">
        <v>138</v>
      </c>
      <c r="J1186" t="s">
        <v>32</v>
      </c>
      <c r="K1186" t="s">
        <v>62</v>
      </c>
      <c r="L1186" t="s">
        <v>34</v>
      </c>
      <c r="M1186" t="s">
        <v>51</v>
      </c>
      <c r="N1186" t="s">
        <v>174</v>
      </c>
      <c r="O1186" t="s">
        <v>4765</v>
      </c>
      <c r="P1186" t="s">
        <v>37</v>
      </c>
      <c r="Q1186" t="s">
        <v>176</v>
      </c>
      <c r="R1186" s="2">
        <v>22671</v>
      </c>
      <c r="S1186" t="s">
        <v>39</v>
      </c>
      <c r="T1186" t="s">
        <v>177</v>
      </c>
      <c r="U1186" t="s">
        <v>41</v>
      </c>
      <c r="V1186">
        <v>53913</v>
      </c>
      <c r="W1186" t="s">
        <v>55</v>
      </c>
      <c r="X1186" t="s">
        <v>43</v>
      </c>
      <c r="Y1186" t="s">
        <v>235</v>
      </c>
      <c r="Z1186">
        <v>3</v>
      </c>
    </row>
    <row r="1187" spans="1:26" x14ac:dyDescent="0.25">
      <c r="A1187">
        <v>1612</v>
      </c>
      <c r="B1187" t="s">
        <v>2910</v>
      </c>
      <c r="C1187" t="s">
        <v>4766</v>
      </c>
      <c r="D1187" s="1">
        <v>44745</v>
      </c>
      <c r="E1187" s="1">
        <v>44979</v>
      </c>
      <c r="F1187" t="s">
        <v>28</v>
      </c>
      <c r="G1187" t="s">
        <v>4767</v>
      </c>
      <c r="H1187" t="s">
        <v>4768</v>
      </c>
      <c r="I1187" t="s">
        <v>79</v>
      </c>
      <c r="J1187" t="s">
        <v>32</v>
      </c>
      <c r="K1187" t="s">
        <v>51</v>
      </c>
      <c r="L1187" t="s">
        <v>63</v>
      </c>
      <c r="M1187" t="s">
        <v>35</v>
      </c>
      <c r="N1187" t="s">
        <v>139</v>
      </c>
      <c r="O1187" t="s">
        <v>4769</v>
      </c>
      <c r="P1187" t="s">
        <v>37</v>
      </c>
      <c r="Q1187" t="s">
        <v>65</v>
      </c>
      <c r="R1187" s="2">
        <v>34117</v>
      </c>
      <c r="S1187" t="s">
        <v>39</v>
      </c>
      <c r="T1187" t="s">
        <v>162</v>
      </c>
      <c r="U1187" t="s">
        <v>54</v>
      </c>
      <c r="V1187">
        <v>76052</v>
      </c>
      <c r="W1187" t="s">
        <v>42</v>
      </c>
      <c r="X1187" t="s">
        <v>74</v>
      </c>
      <c r="Y1187" t="s">
        <v>235</v>
      </c>
      <c r="Z1187">
        <v>3</v>
      </c>
    </row>
    <row r="1188" spans="1:26" x14ac:dyDescent="0.25">
      <c r="A1188">
        <v>1613</v>
      </c>
      <c r="B1188" t="s">
        <v>4770</v>
      </c>
      <c r="C1188" t="s">
        <v>4375</v>
      </c>
      <c r="D1188" s="1">
        <v>43734</v>
      </c>
      <c r="E1188" s="1">
        <v>44044</v>
      </c>
      <c r="F1188" t="s">
        <v>28</v>
      </c>
      <c r="G1188" t="s">
        <v>4771</v>
      </c>
      <c r="H1188" t="s">
        <v>4772</v>
      </c>
      <c r="I1188" t="s">
        <v>167</v>
      </c>
      <c r="J1188" t="s">
        <v>32</v>
      </c>
      <c r="K1188" t="s">
        <v>33</v>
      </c>
      <c r="L1188" t="s">
        <v>34</v>
      </c>
      <c r="M1188" t="s">
        <v>62</v>
      </c>
      <c r="N1188" t="s">
        <v>174</v>
      </c>
      <c r="O1188" t="s">
        <v>4773</v>
      </c>
      <c r="P1188" t="s">
        <v>37</v>
      </c>
      <c r="Q1188" t="s">
        <v>89</v>
      </c>
      <c r="R1188" s="2">
        <v>34883</v>
      </c>
      <c r="S1188" t="s">
        <v>39</v>
      </c>
      <c r="T1188" t="s">
        <v>82</v>
      </c>
      <c r="U1188" t="s">
        <v>41</v>
      </c>
      <c r="V1188">
        <v>61768</v>
      </c>
      <c r="W1188" t="s">
        <v>73</v>
      </c>
      <c r="X1188" t="s">
        <v>74</v>
      </c>
      <c r="Y1188" t="s">
        <v>104</v>
      </c>
      <c r="Z1188">
        <v>3</v>
      </c>
    </row>
    <row r="1189" spans="1:26" x14ac:dyDescent="0.25">
      <c r="A1189">
        <v>1614</v>
      </c>
      <c r="B1189" t="s">
        <v>4774</v>
      </c>
      <c r="C1189" t="s">
        <v>3499</v>
      </c>
      <c r="D1189" s="1">
        <v>44918</v>
      </c>
      <c r="F1189" t="s">
        <v>28</v>
      </c>
      <c r="G1189" t="s">
        <v>4775</v>
      </c>
      <c r="H1189" t="s">
        <v>4776</v>
      </c>
      <c r="I1189" t="s">
        <v>97</v>
      </c>
      <c r="J1189" t="s">
        <v>32</v>
      </c>
      <c r="K1189" t="s">
        <v>51</v>
      </c>
      <c r="L1189" t="s">
        <v>63</v>
      </c>
      <c r="M1189" t="s">
        <v>51</v>
      </c>
      <c r="N1189" t="s">
        <v>36</v>
      </c>
      <c r="P1189" t="s">
        <v>37</v>
      </c>
      <c r="Q1189" t="s">
        <v>89</v>
      </c>
      <c r="R1189" s="2">
        <v>18706</v>
      </c>
      <c r="S1189" t="s">
        <v>39</v>
      </c>
      <c r="T1189" t="s">
        <v>183</v>
      </c>
      <c r="U1189" t="s">
        <v>54</v>
      </c>
      <c r="V1189">
        <v>33335</v>
      </c>
      <c r="W1189" t="s">
        <v>127</v>
      </c>
      <c r="X1189" t="s">
        <v>103</v>
      </c>
      <c r="Y1189" t="s">
        <v>235</v>
      </c>
      <c r="Z1189">
        <v>3</v>
      </c>
    </row>
    <row r="1190" spans="1:26" x14ac:dyDescent="0.25">
      <c r="A1190">
        <v>1615</v>
      </c>
      <c r="B1190" t="s">
        <v>4777</v>
      </c>
      <c r="C1190" t="s">
        <v>4164</v>
      </c>
      <c r="D1190" s="1">
        <v>44945</v>
      </c>
      <c r="F1190" t="s">
        <v>28</v>
      </c>
      <c r="G1190" t="s">
        <v>4778</v>
      </c>
      <c r="H1190" t="s">
        <v>4779</v>
      </c>
      <c r="I1190" t="s">
        <v>117</v>
      </c>
      <c r="J1190" t="s">
        <v>32</v>
      </c>
      <c r="K1190" t="s">
        <v>51</v>
      </c>
      <c r="L1190" t="s">
        <v>34</v>
      </c>
      <c r="M1190" t="s">
        <v>51</v>
      </c>
      <c r="N1190" t="s">
        <v>36</v>
      </c>
      <c r="P1190" t="s">
        <v>37</v>
      </c>
      <c r="Q1190" t="s">
        <v>80</v>
      </c>
      <c r="R1190" s="2">
        <v>21931</v>
      </c>
      <c r="S1190" t="s">
        <v>39</v>
      </c>
      <c r="T1190" t="s">
        <v>225</v>
      </c>
      <c r="U1190" t="s">
        <v>54</v>
      </c>
      <c r="V1190">
        <v>69290</v>
      </c>
      <c r="W1190" t="s">
        <v>42</v>
      </c>
      <c r="X1190" t="s">
        <v>83</v>
      </c>
      <c r="Y1190" t="s">
        <v>104</v>
      </c>
      <c r="Z1190">
        <v>3</v>
      </c>
    </row>
    <row r="1191" spans="1:26" x14ac:dyDescent="0.25">
      <c r="A1191">
        <v>1616</v>
      </c>
      <c r="B1191" t="s">
        <v>1209</v>
      </c>
      <c r="C1191" t="s">
        <v>1094</v>
      </c>
      <c r="D1191" s="1">
        <v>43374</v>
      </c>
      <c r="F1191" t="s">
        <v>28</v>
      </c>
      <c r="G1191" t="s">
        <v>4780</v>
      </c>
      <c r="H1191" t="s">
        <v>4781</v>
      </c>
      <c r="I1191" t="s">
        <v>61</v>
      </c>
      <c r="J1191" t="s">
        <v>32</v>
      </c>
      <c r="K1191" t="s">
        <v>62</v>
      </c>
      <c r="L1191" t="s">
        <v>50</v>
      </c>
      <c r="M1191" t="s">
        <v>51</v>
      </c>
      <c r="N1191" t="s">
        <v>36</v>
      </c>
      <c r="P1191" t="s">
        <v>37</v>
      </c>
      <c r="Q1191" t="s">
        <v>89</v>
      </c>
      <c r="R1191" s="2">
        <v>33392</v>
      </c>
      <c r="S1191" t="s">
        <v>39</v>
      </c>
      <c r="T1191" t="s">
        <v>82</v>
      </c>
      <c r="U1191" t="s">
        <v>41</v>
      </c>
      <c r="V1191">
        <v>65106</v>
      </c>
      <c r="W1191" t="s">
        <v>92</v>
      </c>
      <c r="X1191" t="s">
        <v>103</v>
      </c>
      <c r="Y1191" t="s">
        <v>235</v>
      </c>
      <c r="Z1191">
        <v>3</v>
      </c>
    </row>
    <row r="1192" spans="1:26" x14ac:dyDescent="0.25">
      <c r="A1192">
        <v>1617</v>
      </c>
      <c r="B1192" t="s">
        <v>841</v>
      </c>
      <c r="C1192" t="s">
        <v>3363</v>
      </c>
      <c r="D1192" s="1">
        <v>44610</v>
      </c>
      <c r="F1192" t="s">
        <v>28</v>
      </c>
      <c r="G1192" t="s">
        <v>4782</v>
      </c>
      <c r="H1192" t="s">
        <v>4783</v>
      </c>
      <c r="I1192" t="s">
        <v>88</v>
      </c>
      <c r="J1192" t="s">
        <v>32</v>
      </c>
      <c r="K1192" t="s">
        <v>62</v>
      </c>
      <c r="L1192" t="s">
        <v>63</v>
      </c>
      <c r="M1192" t="s">
        <v>62</v>
      </c>
      <c r="N1192" t="s">
        <v>36</v>
      </c>
      <c r="P1192" t="s">
        <v>37</v>
      </c>
      <c r="Q1192" t="s">
        <v>52</v>
      </c>
      <c r="R1192" s="2">
        <v>33599</v>
      </c>
      <c r="S1192" t="s">
        <v>39</v>
      </c>
      <c r="T1192" t="s">
        <v>162</v>
      </c>
      <c r="U1192" t="s">
        <v>41</v>
      </c>
      <c r="V1192">
        <v>12740</v>
      </c>
      <c r="W1192" t="s">
        <v>92</v>
      </c>
      <c r="X1192" t="s">
        <v>103</v>
      </c>
      <c r="Y1192" t="s">
        <v>235</v>
      </c>
      <c r="Z1192">
        <v>3</v>
      </c>
    </row>
    <row r="1193" spans="1:26" x14ac:dyDescent="0.25">
      <c r="A1193">
        <v>1618</v>
      </c>
      <c r="B1193" t="s">
        <v>4784</v>
      </c>
      <c r="C1193" t="s">
        <v>4785</v>
      </c>
      <c r="D1193" s="1">
        <v>44539</v>
      </c>
      <c r="F1193" t="s">
        <v>28</v>
      </c>
      <c r="G1193" t="s">
        <v>4786</v>
      </c>
      <c r="H1193" t="s">
        <v>4787</v>
      </c>
      <c r="I1193" t="s">
        <v>31</v>
      </c>
      <c r="J1193" t="s">
        <v>32</v>
      </c>
      <c r="K1193" t="s">
        <v>62</v>
      </c>
      <c r="L1193" t="s">
        <v>63</v>
      </c>
      <c r="M1193" t="s">
        <v>35</v>
      </c>
      <c r="N1193" t="s">
        <v>36</v>
      </c>
      <c r="P1193" t="s">
        <v>37</v>
      </c>
      <c r="Q1193" t="s">
        <v>89</v>
      </c>
      <c r="R1193" s="2">
        <v>28292</v>
      </c>
      <c r="S1193" t="s">
        <v>39</v>
      </c>
      <c r="T1193" t="s">
        <v>82</v>
      </c>
      <c r="U1193" t="s">
        <v>54</v>
      </c>
      <c r="V1193">
        <v>58121</v>
      </c>
      <c r="W1193" t="s">
        <v>42</v>
      </c>
      <c r="X1193" t="s">
        <v>43</v>
      </c>
      <c r="Y1193" t="s">
        <v>235</v>
      </c>
      <c r="Z1193">
        <v>3</v>
      </c>
    </row>
    <row r="1194" spans="1:26" x14ac:dyDescent="0.25">
      <c r="A1194">
        <v>1619</v>
      </c>
      <c r="B1194" t="s">
        <v>4788</v>
      </c>
      <c r="C1194" t="s">
        <v>824</v>
      </c>
      <c r="D1194" s="1">
        <v>43466</v>
      </c>
      <c r="E1194" s="1">
        <v>44462</v>
      </c>
      <c r="F1194" t="s">
        <v>28</v>
      </c>
      <c r="G1194" t="s">
        <v>4789</v>
      </c>
      <c r="H1194" t="s">
        <v>4790</v>
      </c>
      <c r="I1194" t="s">
        <v>132</v>
      </c>
      <c r="J1194" t="s">
        <v>1804</v>
      </c>
      <c r="K1194" t="s">
        <v>51</v>
      </c>
      <c r="L1194" t="s">
        <v>63</v>
      </c>
      <c r="M1194" t="s">
        <v>62</v>
      </c>
      <c r="N1194" t="s">
        <v>139</v>
      </c>
      <c r="O1194" t="s">
        <v>4791</v>
      </c>
      <c r="P1194" t="s">
        <v>37</v>
      </c>
      <c r="Q1194" t="s">
        <v>80</v>
      </c>
      <c r="R1194" s="2">
        <v>23597</v>
      </c>
      <c r="S1194" t="s">
        <v>39</v>
      </c>
      <c r="T1194" t="s">
        <v>225</v>
      </c>
      <c r="U1194" t="s">
        <v>41</v>
      </c>
      <c r="V1194">
        <v>95591</v>
      </c>
      <c r="W1194" t="s">
        <v>92</v>
      </c>
      <c r="X1194" t="s">
        <v>43</v>
      </c>
      <c r="Y1194" t="s">
        <v>235</v>
      </c>
      <c r="Z1194">
        <v>3</v>
      </c>
    </row>
    <row r="1195" spans="1:26" x14ac:dyDescent="0.25">
      <c r="A1195">
        <v>1620</v>
      </c>
      <c r="B1195" t="s">
        <v>3212</v>
      </c>
      <c r="C1195" t="s">
        <v>3432</v>
      </c>
      <c r="D1195" s="1">
        <v>43978</v>
      </c>
      <c r="F1195" t="s">
        <v>28</v>
      </c>
      <c r="G1195" t="s">
        <v>4792</v>
      </c>
      <c r="H1195" t="s">
        <v>4793</v>
      </c>
      <c r="I1195" t="s">
        <v>49</v>
      </c>
      <c r="J1195" t="s">
        <v>32</v>
      </c>
      <c r="K1195" t="s">
        <v>33</v>
      </c>
      <c r="L1195" t="s">
        <v>50</v>
      </c>
      <c r="M1195" t="s">
        <v>62</v>
      </c>
      <c r="N1195" t="s">
        <v>36</v>
      </c>
      <c r="P1195" t="s">
        <v>37</v>
      </c>
      <c r="Q1195" t="s">
        <v>118</v>
      </c>
      <c r="R1195" s="2">
        <v>24535</v>
      </c>
      <c r="S1195" t="s">
        <v>39</v>
      </c>
      <c r="T1195" t="s">
        <v>120</v>
      </c>
      <c r="U1195" t="s">
        <v>54</v>
      </c>
      <c r="V1195">
        <v>70072</v>
      </c>
      <c r="W1195" t="s">
        <v>127</v>
      </c>
      <c r="X1195" t="s">
        <v>74</v>
      </c>
      <c r="Y1195" t="s">
        <v>235</v>
      </c>
      <c r="Z1195">
        <v>3</v>
      </c>
    </row>
    <row r="1196" spans="1:26" x14ac:dyDescent="0.25">
      <c r="A1196">
        <v>1621</v>
      </c>
      <c r="B1196" t="s">
        <v>4794</v>
      </c>
      <c r="C1196" t="s">
        <v>4795</v>
      </c>
      <c r="D1196" s="1">
        <v>44460</v>
      </c>
      <c r="E1196" s="1">
        <v>44954</v>
      </c>
      <c r="F1196" t="s">
        <v>4796</v>
      </c>
      <c r="G1196" t="s">
        <v>4797</v>
      </c>
      <c r="H1196" t="s">
        <v>4798</v>
      </c>
      <c r="I1196" t="s">
        <v>138</v>
      </c>
      <c r="J1196" t="s">
        <v>32</v>
      </c>
      <c r="K1196" t="s">
        <v>62</v>
      </c>
      <c r="L1196" t="s">
        <v>63</v>
      </c>
      <c r="M1196" t="s">
        <v>35</v>
      </c>
      <c r="N1196" t="s">
        <v>98</v>
      </c>
      <c r="O1196" t="s">
        <v>4799</v>
      </c>
      <c r="P1196" t="s">
        <v>169</v>
      </c>
      <c r="Q1196" t="s">
        <v>89</v>
      </c>
      <c r="R1196" s="2">
        <v>27737</v>
      </c>
      <c r="S1196" t="s">
        <v>39</v>
      </c>
      <c r="T1196" t="s">
        <v>6</v>
      </c>
      <c r="U1196" t="s">
        <v>54</v>
      </c>
      <c r="V1196">
        <v>2134</v>
      </c>
      <c r="W1196" t="s">
        <v>73</v>
      </c>
      <c r="X1196" t="s">
        <v>103</v>
      </c>
      <c r="Y1196" t="s">
        <v>235</v>
      </c>
      <c r="Z1196">
        <v>3</v>
      </c>
    </row>
    <row r="1197" spans="1:26" x14ac:dyDescent="0.25">
      <c r="A1197">
        <v>1622</v>
      </c>
      <c r="B1197" t="s">
        <v>4800</v>
      </c>
      <c r="C1197" t="s">
        <v>4801</v>
      </c>
      <c r="D1197" s="1">
        <v>44438</v>
      </c>
      <c r="E1197" s="1">
        <v>44642</v>
      </c>
      <c r="F1197" t="s">
        <v>4796</v>
      </c>
      <c r="G1197" t="s">
        <v>4802</v>
      </c>
      <c r="H1197" t="s">
        <v>4803</v>
      </c>
      <c r="I1197" t="s">
        <v>79</v>
      </c>
      <c r="J1197" t="s">
        <v>32</v>
      </c>
      <c r="K1197" t="s">
        <v>33</v>
      </c>
      <c r="L1197" t="s">
        <v>50</v>
      </c>
      <c r="M1197" t="s">
        <v>51</v>
      </c>
      <c r="N1197" t="s">
        <v>139</v>
      </c>
      <c r="O1197" t="s">
        <v>4804</v>
      </c>
      <c r="P1197" t="s">
        <v>169</v>
      </c>
      <c r="Q1197" t="s">
        <v>52</v>
      </c>
      <c r="R1197" s="2">
        <v>15362</v>
      </c>
      <c r="S1197" t="s">
        <v>39</v>
      </c>
      <c r="T1197" t="s">
        <v>183</v>
      </c>
      <c r="U1197" t="s">
        <v>54</v>
      </c>
      <c r="V1197">
        <v>2134</v>
      </c>
      <c r="W1197" t="s">
        <v>127</v>
      </c>
      <c r="X1197" t="s">
        <v>74</v>
      </c>
      <c r="Y1197" t="s">
        <v>235</v>
      </c>
      <c r="Z1197">
        <v>3</v>
      </c>
    </row>
    <row r="1198" spans="1:26" x14ac:dyDescent="0.25">
      <c r="A1198">
        <v>1623</v>
      </c>
      <c r="B1198" t="s">
        <v>2326</v>
      </c>
      <c r="C1198" t="s">
        <v>1626</v>
      </c>
      <c r="D1198" s="1">
        <v>45096</v>
      </c>
      <c r="E1198" s="1">
        <v>45138</v>
      </c>
      <c r="F1198" t="s">
        <v>4796</v>
      </c>
      <c r="G1198" t="s">
        <v>4805</v>
      </c>
      <c r="H1198" t="s">
        <v>4806</v>
      </c>
      <c r="I1198" t="s">
        <v>167</v>
      </c>
      <c r="J1198" t="s">
        <v>32</v>
      </c>
      <c r="K1198" t="s">
        <v>62</v>
      </c>
      <c r="L1198" t="s">
        <v>34</v>
      </c>
      <c r="M1198" t="s">
        <v>35</v>
      </c>
      <c r="N1198" t="s">
        <v>174</v>
      </c>
      <c r="O1198" t="s">
        <v>4807</v>
      </c>
      <c r="P1198" t="s">
        <v>169</v>
      </c>
      <c r="Q1198" t="s">
        <v>38</v>
      </c>
      <c r="R1198" s="2">
        <v>37059</v>
      </c>
      <c r="S1198" t="s">
        <v>39</v>
      </c>
      <c r="T1198" t="s">
        <v>1505</v>
      </c>
      <c r="U1198" t="s">
        <v>54</v>
      </c>
      <c r="V1198">
        <v>2045</v>
      </c>
      <c r="W1198" t="s">
        <v>73</v>
      </c>
      <c r="X1198" t="s">
        <v>103</v>
      </c>
      <c r="Y1198" t="s">
        <v>235</v>
      </c>
      <c r="Z1198">
        <v>3</v>
      </c>
    </row>
    <row r="1199" spans="1:26" x14ac:dyDescent="0.25">
      <c r="A1199">
        <v>1624</v>
      </c>
      <c r="B1199" t="s">
        <v>337</v>
      </c>
      <c r="C1199" t="s">
        <v>4808</v>
      </c>
      <c r="D1199" s="1">
        <v>45058</v>
      </c>
      <c r="E1199" s="1">
        <v>45062</v>
      </c>
      <c r="F1199" t="s">
        <v>2617</v>
      </c>
      <c r="G1199" t="s">
        <v>4809</v>
      </c>
      <c r="H1199" t="s">
        <v>4810</v>
      </c>
      <c r="I1199" t="s">
        <v>97</v>
      </c>
      <c r="J1199" t="s">
        <v>32</v>
      </c>
      <c r="K1199" t="s">
        <v>62</v>
      </c>
      <c r="L1199" t="s">
        <v>50</v>
      </c>
      <c r="M1199" t="s">
        <v>35</v>
      </c>
      <c r="N1199" t="s">
        <v>125</v>
      </c>
      <c r="O1199" t="s">
        <v>4811</v>
      </c>
      <c r="P1199" t="s">
        <v>169</v>
      </c>
      <c r="Q1199" t="s">
        <v>89</v>
      </c>
      <c r="R1199" s="2">
        <v>35360</v>
      </c>
      <c r="S1199" t="s">
        <v>39</v>
      </c>
      <c r="T1199" t="s">
        <v>581</v>
      </c>
      <c r="U1199" t="s">
        <v>54</v>
      </c>
      <c r="V1199">
        <v>1887</v>
      </c>
      <c r="W1199" t="s">
        <v>42</v>
      </c>
      <c r="X1199" t="s">
        <v>43</v>
      </c>
      <c r="Y1199" t="s">
        <v>235</v>
      </c>
      <c r="Z1199">
        <v>3</v>
      </c>
    </row>
    <row r="1200" spans="1:26" x14ac:dyDescent="0.25">
      <c r="A1200">
        <v>1625</v>
      </c>
      <c r="B1200" t="s">
        <v>4812</v>
      </c>
      <c r="C1200" t="s">
        <v>4813</v>
      </c>
      <c r="D1200" s="1">
        <v>44717</v>
      </c>
      <c r="F1200" t="s">
        <v>2617</v>
      </c>
      <c r="G1200" t="s">
        <v>4814</v>
      </c>
      <c r="H1200" t="s">
        <v>4815</v>
      </c>
      <c r="I1200" t="s">
        <v>117</v>
      </c>
      <c r="J1200" t="s">
        <v>32</v>
      </c>
      <c r="K1200" t="s">
        <v>51</v>
      </c>
      <c r="L1200" t="s">
        <v>63</v>
      </c>
      <c r="M1200" t="s">
        <v>51</v>
      </c>
      <c r="N1200" t="s">
        <v>36</v>
      </c>
      <c r="P1200" t="s">
        <v>169</v>
      </c>
      <c r="Q1200" t="s">
        <v>285</v>
      </c>
      <c r="R1200" s="2">
        <v>28384</v>
      </c>
      <c r="S1200" t="s">
        <v>39</v>
      </c>
      <c r="T1200" t="s">
        <v>242</v>
      </c>
      <c r="U1200" t="s">
        <v>54</v>
      </c>
      <c r="V1200">
        <v>2056</v>
      </c>
      <c r="W1200" t="s">
        <v>73</v>
      </c>
      <c r="X1200" t="s">
        <v>74</v>
      </c>
      <c r="Y1200" t="s">
        <v>104</v>
      </c>
      <c r="Z1200">
        <v>3</v>
      </c>
    </row>
    <row r="1201" spans="1:26" x14ac:dyDescent="0.25">
      <c r="A1201">
        <v>1626</v>
      </c>
      <c r="B1201" t="s">
        <v>4567</v>
      </c>
      <c r="C1201" t="s">
        <v>4816</v>
      </c>
      <c r="D1201" s="1">
        <v>44091</v>
      </c>
      <c r="E1201" s="1">
        <v>44355</v>
      </c>
      <c r="F1201" t="s">
        <v>2390</v>
      </c>
      <c r="G1201" t="s">
        <v>4817</v>
      </c>
      <c r="H1201" t="s">
        <v>4818</v>
      </c>
      <c r="I1201" t="s">
        <v>61</v>
      </c>
      <c r="J1201" t="s">
        <v>32</v>
      </c>
      <c r="K1201" t="s">
        <v>62</v>
      </c>
      <c r="L1201" t="s">
        <v>63</v>
      </c>
      <c r="M1201" t="s">
        <v>35</v>
      </c>
      <c r="N1201" t="s">
        <v>125</v>
      </c>
      <c r="O1201" t="s">
        <v>4819</v>
      </c>
      <c r="P1201" t="s">
        <v>169</v>
      </c>
      <c r="Q1201" t="s">
        <v>80</v>
      </c>
      <c r="R1201" s="2">
        <v>17299</v>
      </c>
      <c r="S1201" t="s">
        <v>39</v>
      </c>
      <c r="T1201" t="s">
        <v>102</v>
      </c>
      <c r="U1201" t="s">
        <v>41</v>
      </c>
      <c r="V1201">
        <v>2056</v>
      </c>
      <c r="W1201" t="s">
        <v>73</v>
      </c>
      <c r="X1201" t="s">
        <v>83</v>
      </c>
      <c r="Y1201" t="s">
        <v>235</v>
      </c>
      <c r="Z1201">
        <v>3</v>
      </c>
    </row>
    <row r="1202" spans="1:26" x14ac:dyDescent="0.25">
      <c r="A1202">
        <v>1627</v>
      </c>
      <c r="B1202" t="s">
        <v>4820</v>
      </c>
      <c r="C1202" t="s">
        <v>3252</v>
      </c>
      <c r="D1202" s="1">
        <v>45061</v>
      </c>
      <c r="F1202" t="s">
        <v>4796</v>
      </c>
      <c r="G1202" t="s">
        <v>4821</v>
      </c>
      <c r="H1202" t="s">
        <v>4822</v>
      </c>
      <c r="I1202" t="s">
        <v>88</v>
      </c>
      <c r="J1202" t="s">
        <v>32</v>
      </c>
      <c r="K1202" t="s">
        <v>62</v>
      </c>
      <c r="L1202" t="s">
        <v>34</v>
      </c>
      <c r="M1202" t="s">
        <v>62</v>
      </c>
      <c r="N1202" t="s">
        <v>36</v>
      </c>
      <c r="P1202" t="s">
        <v>169</v>
      </c>
      <c r="Q1202" t="s">
        <v>89</v>
      </c>
      <c r="R1202" s="2">
        <v>24121</v>
      </c>
      <c r="S1202" t="s">
        <v>39</v>
      </c>
      <c r="T1202" t="s">
        <v>102</v>
      </c>
      <c r="U1202" t="s">
        <v>41</v>
      </c>
      <c r="V1202">
        <v>2110</v>
      </c>
      <c r="W1202" t="s">
        <v>73</v>
      </c>
      <c r="X1202" t="s">
        <v>103</v>
      </c>
      <c r="Y1202" t="s">
        <v>104</v>
      </c>
      <c r="Z1202">
        <v>3</v>
      </c>
    </row>
    <row r="1203" spans="1:26" x14ac:dyDescent="0.25">
      <c r="A1203">
        <v>1628</v>
      </c>
      <c r="B1203" t="s">
        <v>4823</v>
      </c>
      <c r="C1203" t="s">
        <v>1401</v>
      </c>
      <c r="D1203" s="1">
        <v>43449</v>
      </c>
      <c r="E1203" s="1">
        <v>43783</v>
      </c>
      <c r="F1203" t="s">
        <v>2617</v>
      </c>
      <c r="G1203" t="s">
        <v>4824</v>
      </c>
      <c r="H1203" t="s">
        <v>4825</v>
      </c>
      <c r="I1203" t="s">
        <v>31</v>
      </c>
      <c r="J1203" t="s">
        <v>32</v>
      </c>
      <c r="K1203" t="s">
        <v>51</v>
      </c>
      <c r="L1203" t="s">
        <v>50</v>
      </c>
      <c r="M1203" t="s">
        <v>35</v>
      </c>
      <c r="N1203" t="s">
        <v>139</v>
      </c>
      <c r="O1203" t="s">
        <v>4826</v>
      </c>
      <c r="P1203" t="s">
        <v>169</v>
      </c>
      <c r="Q1203" t="s">
        <v>331</v>
      </c>
      <c r="R1203" s="2">
        <v>27131</v>
      </c>
      <c r="S1203" t="s">
        <v>39</v>
      </c>
      <c r="T1203" t="s">
        <v>225</v>
      </c>
      <c r="U1203" t="s">
        <v>41</v>
      </c>
      <c r="V1203">
        <v>1886</v>
      </c>
      <c r="W1203" t="s">
        <v>127</v>
      </c>
      <c r="X1203" t="s">
        <v>74</v>
      </c>
      <c r="Y1203" t="s">
        <v>235</v>
      </c>
      <c r="Z1203">
        <v>3</v>
      </c>
    </row>
    <row r="1204" spans="1:26" x14ac:dyDescent="0.25">
      <c r="A1204">
        <v>1629</v>
      </c>
      <c r="B1204" t="s">
        <v>3192</v>
      </c>
      <c r="C1204" t="s">
        <v>3126</v>
      </c>
      <c r="D1204" s="1">
        <v>43775</v>
      </c>
      <c r="E1204" s="1">
        <v>45007</v>
      </c>
      <c r="F1204" t="s">
        <v>4796</v>
      </c>
      <c r="G1204" t="s">
        <v>4827</v>
      </c>
      <c r="H1204" t="s">
        <v>4828</v>
      </c>
      <c r="I1204" t="s">
        <v>61</v>
      </c>
      <c r="J1204" t="s">
        <v>2299</v>
      </c>
      <c r="K1204" t="s">
        <v>51</v>
      </c>
      <c r="L1204" t="s">
        <v>63</v>
      </c>
      <c r="M1204" t="s">
        <v>62</v>
      </c>
      <c r="N1204" t="s">
        <v>174</v>
      </c>
      <c r="O1204" t="s">
        <v>4829</v>
      </c>
      <c r="P1204" t="s">
        <v>169</v>
      </c>
      <c r="Q1204" t="s">
        <v>89</v>
      </c>
      <c r="R1204" s="2">
        <v>16806</v>
      </c>
      <c r="S1204" t="s">
        <v>39</v>
      </c>
      <c r="T1204" t="s">
        <v>112</v>
      </c>
      <c r="U1204" t="s">
        <v>41</v>
      </c>
      <c r="V1204">
        <v>2970</v>
      </c>
      <c r="W1204" t="s">
        <v>55</v>
      </c>
      <c r="X1204" t="s">
        <v>83</v>
      </c>
      <c r="Y1204" t="s">
        <v>44</v>
      </c>
      <c r="Z1204">
        <v>3</v>
      </c>
    </row>
    <row r="1205" spans="1:26" x14ac:dyDescent="0.25">
      <c r="A1205">
        <v>1630</v>
      </c>
      <c r="B1205" t="s">
        <v>4830</v>
      </c>
      <c r="C1205" t="s">
        <v>1768</v>
      </c>
      <c r="D1205" s="1">
        <v>44311</v>
      </c>
      <c r="E1205" s="1">
        <v>44859</v>
      </c>
      <c r="F1205" t="s">
        <v>4796</v>
      </c>
      <c r="G1205" t="s">
        <v>4831</v>
      </c>
      <c r="H1205" t="s">
        <v>4832</v>
      </c>
      <c r="I1205" t="s">
        <v>88</v>
      </c>
      <c r="J1205" t="s">
        <v>2299</v>
      </c>
      <c r="K1205" t="s">
        <v>33</v>
      </c>
      <c r="L1205" t="s">
        <v>34</v>
      </c>
      <c r="M1205" t="s">
        <v>35</v>
      </c>
      <c r="N1205" t="s">
        <v>98</v>
      </c>
      <c r="O1205" t="s">
        <v>4833</v>
      </c>
      <c r="P1205" t="s">
        <v>169</v>
      </c>
      <c r="Q1205" t="s">
        <v>80</v>
      </c>
      <c r="R1205" s="2">
        <v>16107</v>
      </c>
      <c r="S1205" t="s">
        <v>39</v>
      </c>
      <c r="T1205" t="s">
        <v>225</v>
      </c>
      <c r="U1205" t="s">
        <v>41</v>
      </c>
      <c r="V1205">
        <v>13058</v>
      </c>
      <c r="W1205" t="s">
        <v>73</v>
      </c>
      <c r="X1205" t="s">
        <v>74</v>
      </c>
      <c r="Y1205" t="s">
        <v>44</v>
      </c>
      <c r="Z1205">
        <v>3</v>
      </c>
    </row>
    <row r="1206" spans="1:26" x14ac:dyDescent="0.25">
      <c r="A1206">
        <v>1631</v>
      </c>
      <c r="B1206" t="s">
        <v>4636</v>
      </c>
      <c r="C1206" t="s">
        <v>2462</v>
      </c>
      <c r="D1206" s="1">
        <v>45094</v>
      </c>
      <c r="E1206" s="1">
        <v>45126</v>
      </c>
      <c r="F1206" t="s">
        <v>4796</v>
      </c>
      <c r="G1206" t="s">
        <v>277</v>
      </c>
      <c r="H1206" t="s">
        <v>4834</v>
      </c>
      <c r="I1206" t="s">
        <v>31</v>
      </c>
      <c r="J1206" t="s">
        <v>2299</v>
      </c>
      <c r="K1206" t="s">
        <v>62</v>
      </c>
      <c r="L1206" t="s">
        <v>34</v>
      </c>
      <c r="M1206" t="s">
        <v>62</v>
      </c>
      <c r="N1206" t="s">
        <v>174</v>
      </c>
      <c r="O1206" t="s">
        <v>4835</v>
      </c>
      <c r="P1206" t="s">
        <v>169</v>
      </c>
      <c r="Q1206" t="s">
        <v>118</v>
      </c>
      <c r="R1206" s="2">
        <v>31709</v>
      </c>
      <c r="S1206" t="s">
        <v>39</v>
      </c>
      <c r="T1206" t="s">
        <v>120</v>
      </c>
      <c r="U1206" t="s">
        <v>41</v>
      </c>
      <c r="V1206">
        <v>20602</v>
      </c>
      <c r="W1206" t="s">
        <v>42</v>
      </c>
      <c r="X1206" t="s">
        <v>43</v>
      </c>
      <c r="Y1206" t="s">
        <v>44</v>
      </c>
      <c r="Z1206">
        <v>3</v>
      </c>
    </row>
    <row r="1207" spans="1:26" x14ac:dyDescent="0.25">
      <c r="A1207">
        <v>1632</v>
      </c>
      <c r="B1207" t="s">
        <v>4836</v>
      </c>
      <c r="C1207" t="s">
        <v>3672</v>
      </c>
      <c r="D1207" s="1">
        <v>44575</v>
      </c>
      <c r="F1207" t="s">
        <v>4796</v>
      </c>
      <c r="G1207" t="s">
        <v>4837</v>
      </c>
      <c r="H1207" t="s">
        <v>4838</v>
      </c>
      <c r="I1207" t="s">
        <v>132</v>
      </c>
      <c r="J1207" t="s">
        <v>32</v>
      </c>
      <c r="K1207" t="s">
        <v>62</v>
      </c>
      <c r="L1207" t="s">
        <v>34</v>
      </c>
      <c r="M1207" t="s">
        <v>62</v>
      </c>
      <c r="N1207" t="s">
        <v>36</v>
      </c>
      <c r="P1207" t="s">
        <v>169</v>
      </c>
      <c r="Q1207" t="s">
        <v>89</v>
      </c>
      <c r="R1207" s="2">
        <v>25786</v>
      </c>
      <c r="S1207" t="s">
        <v>39</v>
      </c>
      <c r="T1207" t="s">
        <v>192</v>
      </c>
      <c r="U1207" t="s">
        <v>41</v>
      </c>
      <c r="V1207">
        <v>40731</v>
      </c>
      <c r="W1207" t="s">
        <v>92</v>
      </c>
      <c r="X1207" t="s">
        <v>43</v>
      </c>
      <c r="Y1207" t="s">
        <v>44</v>
      </c>
      <c r="Z1207">
        <v>3</v>
      </c>
    </row>
    <row r="1208" spans="1:26" x14ac:dyDescent="0.25">
      <c r="A1208">
        <v>1633</v>
      </c>
      <c r="B1208" t="s">
        <v>4839</v>
      </c>
      <c r="C1208" t="s">
        <v>217</v>
      </c>
      <c r="D1208" s="1">
        <v>43395</v>
      </c>
      <c r="E1208" s="1">
        <v>43537</v>
      </c>
      <c r="F1208" t="s">
        <v>58</v>
      </c>
      <c r="G1208" t="s">
        <v>4840</v>
      </c>
      <c r="H1208" t="s">
        <v>4841</v>
      </c>
      <c r="I1208" t="s">
        <v>49</v>
      </c>
      <c r="J1208" t="s">
        <v>32</v>
      </c>
      <c r="K1208" t="s">
        <v>33</v>
      </c>
      <c r="L1208" t="s">
        <v>63</v>
      </c>
      <c r="M1208" t="s">
        <v>35</v>
      </c>
      <c r="N1208" t="s">
        <v>98</v>
      </c>
      <c r="O1208" t="s">
        <v>4842</v>
      </c>
      <c r="P1208" t="s">
        <v>169</v>
      </c>
      <c r="Q1208" t="s">
        <v>89</v>
      </c>
      <c r="R1208" s="2">
        <v>34459</v>
      </c>
      <c r="S1208" t="s">
        <v>39</v>
      </c>
      <c r="T1208" t="s">
        <v>82</v>
      </c>
      <c r="U1208" t="s">
        <v>41</v>
      </c>
      <c r="V1208">
        <v>94379</v>
      </c>
      <c r="W1208" t="s">
        <v>92</v>
      </c>
      <c r="X1208" t="s">
        <v>43</v>
      </c>
      <c r="Y1208" t="s">
        <v>44</v>
      </c>
      <c r="Z1208">
        <v>3</v>
      </c>
    </row>
    <row r="1209" spans="1:26" x14ac:dyDescent="0.25">
      <c r="A1209">
        <v>1634</v>
      </c>
      <c r="B1209" t="s">
        <v>2606</v>
      </c>
      <c r="C1209" t="s">
        <v>4843</v>
      </c>
      <c r="D1209" s="1">
        <v>44486</v>
      </c>
      <c r="E1209" s="1">
        <v>44878</v>
      </c>
      <c r="F1209" t="s">
        <v>58</v>
      </c>
      <c r="G1209" t="s">
        <v>4844</v>
      </c>
      <c r="H1209" t="s">
        <v>4845</v>
      </c>
      <c r="I1209" t="s">
        <v>138</v>
      </c>
      <c r="J1209" t="s">
        <v>32</v>
      </c>
      <c r="K1209" t="s">
        <v>33</v>
      </c>
      <c r="L1209" t="s">
        <v>34</v>
      </c>
      <c r="M1209" t="s">
        <v>51</v>
      </c>
      <c r="N1209" t="s">
        <v>174</v>
      </c>
      <c r="O1209" t="s">
        <v>4846</v>
      </c>
      <c r="P1209" t="s">
        <v>169</v>
      </c>
      <c r="Q1209" t="s">
        <v>38</v>
      </c>
      <c r="R1209" s="2">
        <v>27232</v>
      </c>
      <c r="S1209" t="s">
        <v>39</v>
      </c>
      <c r="T1209" t="s">
        <v>1257</v>
      </c>
      <c r="U1209" t="s">
        <v>54</v>
      </c>
      <c r="V1209">
        <v>62674</v>
      </c>
      <c r="W1209" t="s">
        <v>92</v>
      </c>
      <c r="X1209" t="s">
        <v>103</v>
      </c>
      <c r="Y1209" t="s">
        <v>44</v>
      </c>
      <c r="Z1209">
        <v>3</v>
      </c>
    </row>
    <row r="1210" spans="1:26" x14ac:dyDescent="0.25">
      <c r="A1210">
        <v>1635</v>
      </c>
      <c r="B1210" t="s">
        <v>4847</v>
      </c>
      <c r="C1210" t="s">
        <v>3890</v>
      </c>
      <c r="D1210" s="1">
        <v>44488</v>
      </c>
      <c r="E1210" s="1">
        <v>45026</v>
      </c>
      <c r="F1210" t="s">
        <v>58</v>
      </c>
      <c r="G1210" t="s">
        <v>4848</v>
      </c>
      <c r="H1210" t="s">
        <v>4849</v>
      </c>
      <c r="I1210" t="s">
        <v>79</v>
      </c>
      <c r="J1210" t="s">
        <v>32</v>
      </c>
      <c r="K1210" t="s">
        <v>62</v>
      </c>
      <c r="L1210" t="s">
        <v>34</v>
      </c>
      <c r="M1210" t="s">
        <v>51</v>
      </c>
      <c r="N1210" t="s">
        <v>139</v>
      </c>
      <c r="O1210" t="s">
        <v>4850</v>
      </c>
      <c r="P1210" t="s">
        <v>169</v>
      </c>
      <c r="Q1210" t="s">
        <v>2516</v>
      </c>
      <c r="R1210" s="2">
        <v>32412</v>
      </c>
      <c r="S1210" t="s">
        <v>39</v>
      </c>
      <c r="T1210" t="s">
        <v>2516</v>
      </c>
      <c r="U1210" t="s">
        <v>54</v>
      </c>
      <c r="V1210">
        <v>18618</v>
      </c>
      <c r="W1210" t="s">
        <v>55</v>
      </c>
      <c r="X1210" t="s">
        <v>74</v>
      </c>
      <c r="Y1210" t="s">
        <v>44</v>
      </c>
      <c r="Z1210">
        <v>3</v>
      </c>
    </row>
    <row r="1211" spans="1:26" x14ac:dyDescent="0.25">
      <c r="A1211">
        <v>1636</v>
      </c>
      <c r="B1211" t="s">
        <v>4851</v>
      </c>
      <c r="C1211" t="s">
        <v>1507</v>
      </c>
      <c r="D1211" s="1">
        <v>43389</v>
      </c>
      <c r="E1211" s="1">
        <v>43451</v>
      </c>
      <c r="F1211" t="s">
        <v>4852</v>
      </c>
      <c r="G1211" t="s">
        <v>4853</v>
      </c>
      <c r="H1211" t="s">
        <v>4854</v>
      </c>
      <c r="I1211" t="s">
        <v>132</v>
      </c>
      <c r="J1211" t="s">
        <v>32</v>
      </c>
      <c r="K1211" t="s">
        <v>33</v>
      </c>
      <c r="L1211" t="s">
        <v>63</v>
      </c>
      <c r="M1211" t="s">
        <v>51</v>
      </c>
      <c r="N1211" t="s">
        <v>98</v>
      </c>
      <c r="O1211" t="s">
        <v>4855</v>
      </c>
      <c r="P1211" t="s">
        <v>2621</v>
      </c>
      <c r="Q1211" t="s">
        <v>52</v>
      </c>
      <c r="R1211" s="2">
        <v>36106</v>
      </c>
      <c r="S1211" t="s">
        <v>39</v>
      </c>
      <c r="T1211" t="s">
        <v>162</v>
      </c>
      <c r="U1211" t="s">
        <v>54</v>
      </c>
      <c r="V1211">
        <v>6067</v>
      </c>
      <c r="W1211" t="s">
        <v>42</v>
      </c>
      <c r="X1211" t="s">
        <v>74</v>
      </c>
      <c r="Y1211" t="s">
        <v>44</v>
      </c>
      <c r="Z1211">
        <v>3</v>
      </c>
    </row>
    <row r="1212" spans="1:26" x14ac:dyDescent="0.25">
      <c r="A1212">
        <v>1637</v>
      </c>
      <c r="B1212" t="s">
        <v>4856</v>
      </c>
      <c r="C1212" t="s">
        <v>4857</v>
      </c>
      <c r="D1212" s="1">
        <v>43947</v>
      </c>
      <c r="E1212" s="1">
        <v>44033</v>
      </c>
      <c r="F1212" t="s">
        <v>4852</v>
      </c>
      <c r="G1212" t="s">
        <v>4858</v>
      </c>
      <c r="H1212" t="s">
        <v>4859</v>
      </c>
      <c r="I1212" t="s">
        <v>49</v>
      </c>
      <c r="J1212" t="s">
        <v>32</v>
      </c>
      <c r="K1212" t="s">
        <v>62</v>
      </c>
      <c r="L1212" t="s">
        <v>34</v>
      </c>
      <c r="M1212" t="s">
        <v>51</v>
      </c>
      <c r="N1212" t="s">
        <v>125</v>
      </c>
      <c r="O1212" t="s">
        <v>4860</v>
      </c>
      <c r="P1212" t="s">
        <v>2621</v>
      </c>
      <c r="Q1212" t="s">
        <v>80</v>
      </c>
      <c r="R1212" s="2">
        <v>31430</v>
      </c>
      <c r="S1212" t="s">
        <v>39</v>
      </c>
      <c r="T1212" t="s">
        <v>225</v>
      </c>
      <c r="U1212" t="s">
        <v>54</v>
      </c>
      <c r="V1212">
        <v>78952</v>
      </c>
      <c r="W1212" t="s">
        <v>92</v>
      </c>
      <c r="X1212" t="s">
        <v>103</v>
      </c>
      <c r="Y1212" t="s">
        <v>44</v>
      </c>
      <c r="Z1212">
        <v>3</v>
      </c>
    </row>
    <row r="1213" spans="1:26" x14ac:dyDescent="0.25">
      <c r="A1213">
        <v>1638</v>
      </c>
      <c r="B1213" t="s">
        <v>4861</v>
      </c>
      <c r="C1213" t="s">
        <v>3173</v>
      </c>
      <c r="D1213" s="1">
        <v>43852</v>
      </c>
      <c r="E1213" s="1">
        <v>44860</v>
      </c>
      <c r="F1213" t="s">
        <v>4852</v>
      </c>
      <c r="G1213" t="s">
        <v>4862</v>
      </c>
      <c r="H1213" t="s">
        <v>4863</v>
      </c>
      <c r="I1213" t="s">
        <v>138</v>
      </c>
      <c r="J1213" t="s">
        <v>32</v>
      </c>
      <c r="K1213" t="s">
        <v>62</v>
      </c>
      <c r="L1213" t="s">
        <v>63</v>
      </c>
      <c r="M1213" t="s">
        <v>62</v>
      </c>
      <c r="N1213" t="s">
        <v>98</v>
      </c>
      <c r="O1213" t="s">
        <v>4864</v>
      </c>
      <c r="P1213" t="s">
        <v>64</v>
      </c>
      <c r="Q1213" t="s">
        <v>38</v>
      </c>
      <c r="R1213" s="2">
        <v>34535</v>
      </c>
      <c r="S1213" t="s">
        <v>39</v>
      </c>
      <c r="T1213" t="s">
        <v>40</v>
      </c>
      <c r="U1213" t="s">
        <v>54</v>
      </c>
      <c r="V1213">
        <v>82541</v>
      </c>
      <c r="W1213" t="s">
        <v>127</v>
      </c>
      <c r="X1213" t="s">
        <v>103</v>
      </c>
      <c r="Y1213" t="s">
        <v>44</v>
      </c>
      <c r="Z1213">
        <v>3</v>
      </c>
    </row>
    <row r="1214" spans="1:26" x14ac:dyDescent="0.25">
      <c r="A1214">
        <v>1639</v>
      </c>
      <c r="B1214" t="s">
        <v>3814</v>
      </c>
      <c r="C1214" t="s">
        <v>3144</v>
      </c>
      <c r="D1214" s="1">
        <v>44650</v>
      </c>
      <c r="E1214" s="1">
        <v>44763</v>
      </c>
      <c r="F1214" t="s">
        <v>2401</v>
      </c>
      <c r="G1214" t="s">
        <v>4865</v>
      </c>
      <c r="H1214" t="s">
        <v>4866</v>
      </c>
      <c r="I1214" t="s">
        <v>49</v>
      </c>
      <c r="J1214" t="s">
        <v>2299</v>
      </c>
      <c r="K1214" t="s">
        <v>62</v>
      </c>
      <c r="L1214" t="s">
        <v>50</v>
      </c>
      <c r="M1214" t="s">
        <v>62</v>
      </c>
      <c r="N1214" t="s">
        <v>125</v>
      </c>
      <c r="O1214" t="s">
        <v>4867</v>
      </c>
      <c r="P1214" t="s">
        <v>169</v>
      </c>
      <c r="Q1214" t="s">
        <v>89</v>
      </c>
      <c r="R1214" s="2">
        <v>21195</v>
      </c>
      <c r="S1214" t="s">
        <v>39</v>
      </c>
      <c r="T1214" t="s">
        <v>102</v>
      </c>
      <c r="U1214" t="s">
        <v>54</v>
      </c>
      <c r="V1214">
        <v>87307</v>
      </c>
      <c r="W1214" t="s">
        <v>92</v>
      </c>
      <c r="X1214" t="s">
        <v>83</v>
      </c>
      <c r="Y1214" t="s">
        <v>44</v>
      </c>
      <c r="Z1214">
        <v>3</v>
      </c>
    </row>
    <row r="1215" spans="1:26" x14ac:dyDescent="0.25">
      <c r="A1215">
        <v>1640</v>
      </c>
      <c r="B1215" t="s">
        <v>4868</v>
      </c>
      <c r="C1215" t="s">
        <v>4869</v>
      </c>
      <c r="D1215" s="1">
        <v>44345</v>
      </c>
      <c r="E1215" s="1">
        <v>44807</v>
      </c>
      <c r="F1215" t="s">
        <v>4796</v>
      </c>
      <c r="G1215" t="s">
        <v>4870</v>
      </c>
      <c r="H1215" t="s">
        <v>4871</v>
      </c>
      <c r="I1215" t="s">
        <v>138</v>
      </c>
      <c r="J1215" t="s">
        <v>2299</v>
      </c>
      <c r="K1215" t="s">
        <v>33</v>
      </c>
      <c r="L1215" t="s">
        <v>50</v>
      </c>
      <c r="M1215" t="s">
        <v>62</v>
      </c>
      <c r="N1215" t="s">
        <v>174</v>
      </c>
      <c r="O1215" t="s">
        <v>4872</v>
      </c>
      <c r="P1215" t="s">
        <v>169</v>
      </c>
      <c r="Q1215" t="s">
        <v>110</v>
      </c>
      <c r="R1215" s="2">
        <v>22523</v>
      </c>
      <c r="S1215" t="s">
        <v>39</v>
      </c>
      <c r="T1215" t="s">
        <v>968</v>
      </c>
      <c r="U1215" t="s">
        <v>41</v>
      </c>
      <c r="V1215">
        <v>59443</v>
      </c>
      <c r="W1215" t="s">
        <v>55</v>
      </c>
      <c r="X1215" t="s">
        <v>103</v>
      </c>
      <c r="Y1215" t="s">
        <v>44</v>
      </c>
      <c r="Z1215">
        <v>3</v>
      </c>
    </row>
    <row r="1216" spans="1:26" x14ac:dyDescent="0.25">
      <c r="A1216">
        <v>1641</v>
      </c>
      <c r="B1216" t="s">
        <v>1245</v>
      </c>
      <c r="C1216" t="s">
        <v>4728</v>
      </c>
      <c r="D1216" s="1">
        <v>44994</v>
      </c>
      <c r="E1216" s="1">
        <v>45076</v>
      </c>
      <c r="F1216" t="s">
        <v>4796</v>
      </c>
      <c r="G1216" t="s">
        <v>4873</v>
      </c>
      <c r="H1216" t="s">
        <v>4874</v>
      </c>
      <c r="I1216" t="s">
        <v>117</v>
      </c>
      <c r="J1216" t="s">
        <v>2299</v>
      </c>
      <c r="K1216" t="s">
        <v>51</v>
      </c>
      <c r="L1216" t="s">
        <v>34</v>
      </c>
      <c r="M1216" t="s">
        <v>35</v>
      </c>
      <c r="N1216" t="s">
        <v>174</v>
      </c>
      <c r="O1216" t="s">
        <v>4875</v>
      </c>
      <c r="P1216" t="s">
        <v>169</v>
      </c>
      <c r="Q1216" t="s">
        <v>89</v>
      </c>
      <c r="R1216" s="2">
        <v>32787</v>
      </c>
      <c r="S1216" t="s">
        <v>39</v>
      </c>
      <c r="T1216" t="s">
        <v>82</v>
      </c>
      <c r="U1216" t="s">
        <v>41</v>
      </c>
      <c r="V1216">
        <v>40835</v>
      </c>
      <c r="W1216" t="s">
        <v>73</v>
      </c>
      <c r="X1216" t="s">
        <v>83</v>
      </c>
      <c r="Y1216" t="s">
        <v>44</v>
      </c>
      <c r="Z1216">
        <v>3</v>
      </c>
    </row>
    <row r="1217" spans="1:26" x14ac:dyDescent="0.25">
      <c r="A1217">
        <v>1642</v>
      </c>
      <c r="B1217" t="s">
        <v>2332</v>
      </c>
      <c r="C1217" t="s">
        <v>1264</v>
      </c>
      <c r="D1217" s="1">
        <v>43791</v>
      </c>
      <c r="E1217" s="1">
        <v>43827</v>
      </c>
      <c r="F1217" t="s">
        <v>4796</v>
      </c>
      <c r="G1217" t="s">
        <v>4876</v>
      </c>
      <c r="H1217" t="s">
        <v>4877</v>
      </c>
      <c r="I1217" t="s">
        <v>61</v>
      </c>
      <c r="J1217" t="s">
        <v>2299</v>
      </c>
      <c r="K1217" t="s">
        <v>33</v>
      </c>
      <c r="L1217" t="s">
        <v>50</v>
      </c>
      <c r="M1217" t="s">
        <v>51</v>
      </c>
      <c r="N1217" t="s">
        <v>139</v>
      </c>
      <c r="O1217" t="s">
        <v>4878</v>
      </c>
      <c r="P1217" t="s">
        <v>169</v>
      </c>
      <c r="Q1217" t="s">
        <v>304</v>
      </c>
      <c r="R1217" s="2">
        <v>17068</v>
      </c>
      <c r="S1217" t="s">
        <v>39</v>
      </c>
      <c r="T1217" t="s">
        <v>418</v>
      </c>
      <c r="U1217" t="s">
        <v>41</v>
      </c>
      <c r="V1217">
        <v>9049</v>
      </c>
      <c r="W1217" t="s">
        <v>92</v>
      </c>
      <c r="X1217" t="s">
        <v>74</v>
      </c>
      <c r="Y1217" t="s">
        <v>44</v>
      </c>
      <c r="Z1217">
        <v>3</v>
      </c>
    </row>
    <row r="1218" spans="1:26" x14ac:dyDescent="0.25">
      <c r="A1218">
        <v>1643</v>
      </c>
      <c r="B1218" t="s">
        <v>4701</v>
      </c>
      <c r="C1218" t="s">
        <v>3958</v>
      </c>
      <c r="D1218" s="1">
        <v>43562</v>
      </c>
      <c r="E1218" s="1">
        <v>44187</v>
      </c>
      <c r="F1218" t="s">
        <v>58</v>
      </c>
      <c r="G1218" t="s">
        <v>4879</v>
      </c>
      <c r="H1218" t="s">
        <v>4880</v>
      </c>
      <c r="I1218" t="s">
        <v>132</v>
      </c>
      <c r="J1218" t="s">
        <v>32</v>
      </c>
      <c r="K1218" t="s">
        <v>62</v>
      </c>
      <c r="L1218" t="s">
        <v>50</v>
      </c>
      <c r="M1218" t="s">
        <v>62</v>
      </c>
      <c r="N1218" t="s">
        <v>98</v>
      </c>
      <c r="O1218" t="s">
        <v>4881</v>
      </c>
      <c r="P1218" t="s">
        <v>169</v>
      </c>
      <c r="Q1218" t="s">
        <v>52</v>
      </c>
      <c r="R1218" s="2">
        <v>29725</v>
      </c>
      <c r="S1218" t="s">
        <v>39</v>
      </c>
      <c r="T1218" t="s">
        <v>6</v>
      </c>
      <c r="U1218" t="s">
        <v>54</v>
      </c>
      <c r="V1218">
        <v>12567</v>
      </c>
      <c r="W1218" t="s">
        <v>73</v>
      </c>
      <c r="X1218" t="s">
        <v>43</v>
      </c>
      <c r="Y1218" t="s">
        <v>44</v>
      </c>
      <c r="Z1218">
        <v>3</v>
      </c>
    </row>
    <row r="1219" spans="1:26" x14ac:dyDescent="0.25">
      <c r="A1219">
        <v>1644</v>
      </c>
      <c r="B1219" t="s">
        <v>4882</v>
      </c>
      <c r="C1219" t="s">
        <v>469</v>
      </c>
      <c r="D1219" s="1">
        <v>45008</v>
      </c>
      <c r="E1219" s="1">
        <v>45013</v>
      </c>
      <c r="F1219" t="s">
        <v>58</v>
      </c>
      <c r="G1219" t="s">
        <v>4883</v>
      </c>
      <c r="H1219" t="s">
        <v>4884</v>
      </c>
      <c r="I1219" t="s">
        <v>79</v>
      </c>
      <c r="J1219" t="s">
        <v>32</v>
      </c>
      <c r="K1219" t="s">
        <v>33</v>
      </c>
      <c r="L1219" t="s">
        <v>34</v>
      </c>
      <c r="M1219" t="s">
        <v>35</v>
      </c>
      <c r="N1219" t="s">
        <v>174</v>
      </c>
      <c r="O1219" t="s">
        <v>4885</v>
      </c>
      <c r="P1219" t="s">
        <v>169</v>
      </c>
      <c r="Q1219" t="s">
        <v>52</v>
      </c>
      <c r="R1219" s="2">
        <v>36804</v>
      </c>
      <c r="S1219" t="s">
        <v>39</v>
      </c>
      <c r="T1219" t="s">
        <v>225</v>
      </c>
      <c r="U1219" t="s">
        <v>54</v>
      </c>
      <c r="V1219">
        <v>94154</v>
      </c>
      <c r="W1219" t="s">
        <v>73</v>
      </c>
      <c r="X1219" t="s">
        <v>43</v>
      </c>
      <c r="Y1219" t="s">
        <v>44</v>
      </c>
      <c r="Z1219">
        <v>3</v>
      </c>
    </row>
    <row r="1220" spans="1:26" x14ac:dyDescent="0.25">
      <c r="A1220">
        <v>1645</v>
      </c>
      <c r="B1220" t="s">
        <v>4886</v>
      </c>
      <c r="C1220" t="s">
        <v>874</v>
      </c>
      <c r="D1220" s="1">
        <v>44245</v>
      </c>
      <c r="E1220" s="1">
        <v>44862</v>
      </c>
      <c r="F1220" t="s">
        <v>58</v>
      </c>
      <c r="G1220" t="s">
        <v>4887</v>
      </c>
      <c r="H1220" t="s">
        <v>4888</v>
      </c>
      <c r="I1220" t="s">
        <v>97</v>
      </c>
      <c r="J1220" t="s">
        <v>32</v>
      </c>
      <c r="K1220" t="s">
        <v>51</v>
      </c>
      <c r="L1220" t="s">
        <v>50</v>
      </c>
      <c r="M1220" t="s">
        <v>35</v>
      </c>
      <c r="N1220" t="s">
        <v>125</v>
      </c>
      <c r="O1220" t="s">
        <v>4889</v>
      </c>
      <c r="P1220" t="s">
        <v>169</v>
      </c>
      <c r="Q1220" t="s">
        <v>230</v>
      </c>
      <c r="R1220" s="2">
        <v>27747</v>
      </c>
      <c r="S1220" t="s">
        <v>39</v>
      </c>
      <c r="T1220" t="s">
        <v>112</v>
      </c>
      <c r="U1220" t="s">
        <v>54</v>
      </c>
      <c r="V1220">
        <v>42258</v>
      </c>
      <c r="W1220" t="s">
        <v>55</v>
      </c>
      <c r="X1220" t="s">
        <v>43</v>
      </c>
      <c r="Y1220" t="s">
        <v>44</v>
      </c>
      <c r="Z1220">
        <v>3</v>
      </c>
    </row>
    <row r="1221" spans="1:26" x14ac:dyDescent="0.25">
      <c r="A1221">
        <v>1646</v>
      </c>
      <c r="B1221" t="s">
        <v>4890</v>
      </c>
      <c r="C1221" t="s">
        <v>2400</v>
      </c>
      <c r="D1221" s="1">
        <v>43560</v>
      </c>
      <c r="E1221" s="1">
        <v>44323</v>
      </c>
      <c r="F1221" t="s">
        <v>4852</v>
      </c>
      <c r="G1221" t="s">
        <v>4891</v>
      </c>
      <c r="H1221" t="s">
        <v>4892</v>
      </c>
      <c r="I1221" t="s">
        <v>132</v>
      </c>
      <c r="J1221" t="s">
        <v>32</v>
      </c>
      <c r="K1221" t="s">
        <v>33</v>
      </c>
      <c r="L1221" t="s">
        <v>34</v>
      </c>
      <c r="M1221" t="s">
        <v>62</v>
      </c>
      <c r="N1221" t="s">
        <v>174</v>
      </c>
      <c r="O1221" t="s">
        <v>4893</v>
      </c>
      <c r="P1221" t="s">
        <v>2621</v>
      </c>
      <c r="Q1221" t="s">
        <v>65</v>
      </c>
      <c r="R1221" s="2">
        <v>31945</v>
      </c>
      <c r="S1221" t="s">
        <v>39</v>
      </c>
      <c r="T1221" t="s">
        <v>112</v>
      </c>
      <c r="U1221" t="s">
        <v>54</v>
      </c>
      <c r="V1221">
        <v>74220</v>
      </c>
      <c r="W1221" t="s">
        <v>92</v>
      </c>
      <c r="X1221" t="s">
        <v>103</v>
      </c>
      <c r="Y1221" t="s">
        <v>44</v>
      </c>
      <c r="Z1221">
        <v>3</v>
      </c>
    </row>
    <row r="1222" spans="1:26" x14ac:dyDescent="0.25">
      <c r="A1222">
        <v>1647</v>
      </c>
      <c r="B1222" t="s">
        <v>4894</v>
      </c>
      <c r="C1222" t="s">
        <v>3847</v>
      </c>
      <c r="D1222" s="1">
        <v>43761</v>
      </c>
      <c r="E1222" s="1">
        <v>44751</v>
      </c>
      <c r="F1222" t="s">
        <v>4852</v>
      </c>
      <c r="G1222" t="s">
        <v>4895</v>
      </c>
      <c r="H1222" t="s">
        <v>4896</v>
      </c>
      <c r="I1222" t="s">
        <v>49</v>
      </c>
      <c r="J1222" t="s">
        <v>32</v>
      </c>
      <c r="K1222" t="s">
        <v>33</v>
      </c>
      <c r="L1222" t="s">
        <v>63</v>
      </c>
      <c r="M1222" t="s">
        <v>51</v>
      </c>
      <c r="N1222" t="s">
        <v>98</v>
      </c>
      <c r="O1222" t="s">
        <v>4897</v>
      </c>
      <c r="P1222" t="s">
        <v>169</v>
      </c>
      <c r="Q1222" t="s">
        <v>331</v>
      </c>
      <c r="R1222" s="2">
        <v>31446</v>
      </c>
      <c r="S1222" t="s">
        <v>39</v>
      </c>
      <c r="T1222" t="s">
        <v>225</v>
      </c>
      <c r="U1222" t="s">
        <v>54</v>
      </c>
      <c r="V1222">
        <v>47015</v>
      </c>
      <c r="W1222" t="s">
        <v>92</v>
      </c>
      <c r="X1222" t="s">
        <v>43</v>
      </c>
      <c r="Y1222" t="s">
        <v>44</v>
      </c>
      <c r="Z1222">
        <v>3</v>
      </c>
    </row>
    <row r="1223" spans="1:26" x14ac:dyDescent="0.25">
      <c r="A1223">
        <v>1648</v>
      </c>
      <c r="B1223" t="s">
        <v>981</v>
      </c>
      <c r="C1223" t="s">
        <v>4447</v>
      </c>
      <c r="D1223" s="1">
        <v>44330</v>
      </c>
      <c r="F1223" t="s">
        <v>4852</v>
      </c>
      <c r="G1223" t="s">
        <v>4898</v>
      </c>
      <c r="H1223" t="s">
        <v>4899</v>
      </c>
      <c r="I1223" t="s">
        <v>138</v>
      </c>
      <c r="J1223" t="s">
        <v>32</v>
      </c>
      <c r="K1223" t="s">
        <v>51</v>
      </c>
      <c r="L1223" t="s">
        <v>34</v>
      </c>
      <c r="M1223" t="s">
        <v>51</v>
      </c>
      <c r="N1223" t="s">
        <v>36</v>
      </c>
      <c r="P1223" t="s">
        <v>64</v>
      </c>
      <c r="Q1223" t="s">
        <v>52</v>
      </c>
      <c r="R1223" s="2">
        <v>28356</v>
      </c>
      <c r="S1223" t="s">
        <v>39</v>
      </c>
      <c r="T1223" t="s">
        <v>91</v>
      </c>
      <c r="U1223" t="s">
        <v>54</v>
      </c>
      <c r="V1223">
        <v>96848</v>
      </c>
      <c r="W1223" t="s">
        <v>42</v>
      </c>
      <c r="X1223" t="s">
        <v>74</v>
      </c>
      <c r="Y1223" t="s">
        <v>44</v>
      </c>
      <c r="Z1223">
        <v>3</v>
      </c>
    </row>
    <row r="1224" spans="1:26" x14ac:dyDescent="0.25">
      <c r="A1224">
        <v>1649</v>
      </c>
      <c r="B1224" t="s">
        <v>2252</v>
      </c>
      <c r="C1224" t="s">
        <v>1065</v>
      </c>
      <c r="D1224" s="1">
        <v>43543</v>
      </c>
      <c r="F1224" t="s">
        <v>2396</v>
      </c>
      <c r="G1224" t="s">
        <v>4900</v>
      </c>
      <c r="H1224" t="s">
        <v>4901</v>
      </c>
      <c r="I1224" t="s">
        <v>97</v>
      </c>
      <c r="J1224" t="s">
        <v>32</v>
      </c>
      <c r="K1224" t="s">
        <v>62</v>
      </c>
      <c r="L1224" t="s">
        <v>50</v>
      </c>
      <c r="M1224" t="s">
        <v>51</v>
      </c>
      <c r="N1224" t="s">
        <v>36</v>
      </c>
      <c r="P1224" t="s">
        <v>169</v>
      </c>
      <c r="Q1224" t="s">
        <v>304</v>
      </c>
      <c r="R1224" s="2">
        <v>23446</v>
      </c>
      <c r="S1224" t="s">
        <v>119</v>
      </c>
      <c r="T1224" t="s">
        <v>351</v>
      </c>
      <c r="U1224" t="s">
        <v>54</v>
      </c>
      <c r="V1224">
        <v>87451</v>
      </c>
      <c r="W1224" t="s">
        <v>42</v>
      </c>
      <c r="X1224" t="s">
        <v>74</v>
      </c>
      <c r="Y1224" t="s">
        <v>44</v>
      </c>
      <c r="Z1224">
        <v>3</v>
      </c>
    </row>
    <row r="1225" spans="1:26" x14ac:dyDescent="0.25">
      <c r="A1225">
        <v>1650</v>
      </c>
      <c r="B1225" t="s">
        <v>4902</v>
      </c>
      <c r="C1225" t="s">
        <v>4903</v>
      </c>
      <c r="D1225" s="1">
        <v>43593</v>
      </c>
      <c r="E1225" s="1">
        <v>44105</v>
      </c>
      <c r="F1225" t="s">
        <v>2401</v>
      </c>
      <c r="G1225" t="s">
        <v>4904</v>
      </c>
      <c r="H1225" t="s">
        <v>4905</v>
      </c>
      <c r="I1225" t="s">
        <v>117</v>
      </c>
      <c r="J1225" t="s">
        <v>2299</v>
      </c>
      <c r="K1225" t="s">
        <v>51</v>
      </c>
      <c r="L1225" t="s">
        <v>34</v>
      </c>
      <c r="M1225" t="s">
        <v>35</v>
      </c>
      <c r="N1225" t="s">
        <v>125</v>
      </c>
      <c r="O1225" t="s">
        <v>4906</v>
      </c>
      <c r="P1225" t="s">
        <v>169</v>
      </c>
      <c r="Q1225" t="s">
        <v>110</v>
      </c>
      <c r="R1225" s="2">
        <v>16860</v>
      </c>
      <c r="S1225" t="s">
        <v>39</v>
      </c>
      <c r="T1225" t="s">
        <v>102</v>
      </c>
      <c r="U1225" t="s">
        <v>54</v>
      </c>
      <c r="V1225">
        <v>29739</v>
      </c>
      <c r="W1225" t="s">
        <v>127</v>
      </c>
      <c r="X1225" t="s">
        <v>43</v>
      </c>
      <c r="Y1225" t="s">
        <v>44</v>
      </c>
      <c r="Z1225">
        <v>3</v>
      </c>
    </row>
    <row r="1226" spans="1:26" x14ac:dyDescent="0.25">
      <c r="A1226">
        <v>1651</v>
      </c>
      <c r="B1226" t="s">
        <v>4461</v>
      </c>
      <c r="C1226" t="s">
        <v>4907</v>
      </c>
      <c r="D1226" s="1">
        <v>43743</v>
      </c>
      <c r="E1226" s="1">
        <v>45067</v>
      </c>
      <c r="F1226" t="s">
        <v>4796</v>
      </c>
      <c r="G1226" t="s">
        <v>4908</v>
      </c>
      <c r="H1226" t="s">
        <v>4909</v>
      </c>
      <c r="I1226" t="s">
        <v>61</v>
      </c>
      <c r="J1226" t="s">
        <v>2299</v>
      </c>
      <c r="K1226" t="s">
        <v>51</v>
      </c>
      <c r="L1226" t="s">
        <v>50</v>
      </c>
      <c r="M1226" t="s">
        <v>35</v>
      </c>
      <c r="N1226" t="s">
        <v>98</v>
      </c>
      <c r="O1226" t="s">
        <v>4910</v>
      </c>
      <c r="P1226" t="s">
        <v>169</v>
      </c>
      <c r="Q1226" t="s">
        <v>52</v>
      </c>
      <c r="R1226" s="2">
        <v>33992</v>
      </c>
      <c r="S1226" t="s">
        <v>39</v>
      </c>
      <c r="T1226" t="s">
        <v>82</v>
      </c>
      <c r="U1226" t="s">
        <v>41</v>
      </c>
      <c r="V1226">
        <v>13117</v>
      </c>
      <c r="W1226" t="s">
        <v>92</v>
      </c>
      <c r="X1226" t="s">
        <v>43</v>
      </c>
      <c r="Y1226" t="s">
        <v>44</v>
      </c>
      <c r="Z1226">
        <v>3</v>
      </c>
    </row>
    <row r="1227" spans="1:26" x14ac:dyDescent="0.25">
      <c r="A1227">
        <v>1652</v>
      </c>
      <c r="B1227" t="s">
        <v>319</v>
      </c>
      <c r="C1227" t="s">
        <v>4579</v>
      </c>
      <c r="D1227" s="1">
        <v>44529</v>
      </c>
      <c r="E1227" s="1">
        <v>44712</v>
      </c>
      <c r="F1227" t="s">
        <v>4796</v>
      </c>
      <c r="G1227" t="s">
        <v>4911</v>
      </c>
      <c r="H1227" t="s">
        <v>4912</v>
      </c>
      <c r="I1227" t="s">
        <v>88</v>
      </c>
      <c r="J1227" t="s">
        <v>2299</v>
      </c>
      <c r="K1227" t="s">
        <v>62</v>
      </c>
      <c r="L1227" t="s">
        <v>34</v>
      </c>
      <c r="M1227" t="s">
        <v>62</v>
      </c>
      <c r="N1227" t="s">
        <v>125</v>
      </c>
      <c r="O1227" t="s">
        <v>4913</v>
      </c>
      <c r="P1227" t="s">
        <v>169</v>
      </c>
      <c r="Q1227" t="s">
        <v>89</v>
      </c>
      <c r="R1227" s="2">
        <v>31199</v>
      </c>
      <c r="S1227" t="s">
        <v>39</v>
      </c>
      <c r="T1227" t="s">
        <v>91</v>
      </c>
      <c r="U1227" t="s">
        <v>41</v>
      </c>
      <c r="V1227">
        <v>2581</v>
      </c>
      <c r="W1227" t="s">
        <v>42</v>
      </c>
      <c r="X1227" t="s">
        <v>74</v>
      </c>
      <c r="Y1227" t="s">
        <v>44</v>
      </c>
      <c r="Z1227">
        <v>3</v>
      </c>
    </row>
    <row r="1228" spans="1:26" x14ac:dyDescent="0.25">
      <c r="A1228">
        <v>1653</v>
      </c>
      <c r="B1228" t="s">
        <v>4914</v>
      </c>
      <c r="C1228" t="s">
        <v>1462</v>
      </c>
      <c r="D1228" s="1">
        <v>43410</v>
      </c>
      <c r="E1228" s="1">
        <v>43825</v>
      </c>
      <c r="F1228" t="s">
        <v>58</v>
      </c>
      <c r="G1228" t="s">
        <v>4915</v>
      </c>
      <c r="H1228" t="s">
        <v>4916</v>
      </c>
      <c r="I1228" t="s">
        <v>49</v>
      </c>
      <c r="J1228" t="s">
        <v>32</v>
      </c>
      <c r="K1228" t="s">
        <v>51</v>
      </c>
      <c r="L1228" t="s">
        <v>63</v>
      </c>
      <c r="M1228" t="s">
        <v>35</v>
      </c>
      <c r="N1228" t="s">
        <v>98</v>
      </c>
      <c r="O1228" t="s">
        <v>4917</v>
      </c>
      <c r="P1228" t="s">
        <v>169</v>
      </c>
      <c r="Q1228" t="s">
        <v>89</v>
      </c>
      <c r="R1228" s="2">
        <v>20827</v>
      </c>
      <c r="S1228" t="s">
        <v>39</v>
      </c>
      <c r="T1228" t="s">
        <v>225</v>
      </c>
      <c r="U1228" t="s">
        <v>54</v>
      </c>
      <c r="V1228">
        <v>63435</v>
      </c>
      <c r="W1228" t="s">
        <v>55</v>
      </c>
      <c r="X1228" t="s">
        <v>83</v>
      </c>
      <c r="Y1228" t="s">
        <v>44</v>
      </c>
      <c r="Z1228">
        <v>3</v>
      </c>
    </row>
    <row r="1229" spans="1:26" x14ac:dyDescent="0.25">
      <c r="A1229">
        <v>1654</v>
      </c>
      <c r="B1229" t="s">
        <v>4574</v>
      </c>
      <c r="C1229" t="s">
        <v>2177</v>
      </c>
      <c r="D1229" s="1">
        <v>44404</v>
      </c>
      <c r="E1229" s="1">
        <v>44523</v>
      </c>
      <c r="F1229" t="s">
        <v>58</v>
      </c>
      <c r="G1229" t="s">
        <v>4918</v>
      </c>
      <c r="H1229" t="s">
        <v>4919</v>
      </c>
      <c r="I1229" t="s">
        <v>138</v>
      </c>
      <c r="J1229" t="s">
        <v>32</v>
      </c>
      <c r="K1229" t="s">
        <v>62</v>
      </c>
      <c r="L1229" t="s">
        <v>63</v>
      </c>
      <c r="M1229" t="s">
        <v>35</v>
      </c>
      <c r="N1229" t="s">
        <v>125</v>
      </c>
      <c r="O1229" t="s">
        <v>4920</v>
      </c>
      <c r="P1229" t="s">
        <v>169</v>
      </c>
      <c r="Q1229" t="s">
        <v>110</v>
      </c>
      <c r="R1229" s="2">
        <v>36513</v>
      </c>
      <c r="S1229" t="s">
        <v>39</v>
      </c>
      <c r="T1229" t="s">
        <v>612</v>
      </c>
      <c r="U1229" t="s">
        <v>54</v>
      </c>
      <c r="V1229">
        <v>87224</v>
      </c>
      <c r="W1229" t="s">
        <v>92</v>
      </c>
      <c r="X1229" t="s">
        <v>103</v>
      </c>
      <c r="Y1229" t="s">
        <v>44</v>
      </c>
      <c r="Z1229">
        <v>3</v>
      </c>
    </row>
    <row r="1230" spans="1:26" x14ac:dyDescent="0.25">
      <c r="A1230">
        <v>1655</v>
      </c>
      <c r="B1230" t="s">
        <v>4921</v>
      </c>
      <c r="C1230" t="s">
        <v>4176</v>
      </c>
      <c r="D1230" s="1">
        <v>45125</v>
      </c>
      <c r="F1230" t="s">
        <v>58</v>
      </c>
      <c r="G1230" t="s">
        <v>4922</v>
      </c>
      <c r="H1230" t="s">
        <v>4923</v>
      </c>
      <c r="I1230" t="s">
        <v>79</v>
      </c>
      <c r="J1230" t="s">
        <v>32</v>
      </c>
      <c r="K1230" t="s">
        <v>51</v>
      </c>
      <c r="L1230" t="s">
        <v>50</v>
      </c>
      <c r="M1230" t="s">
        <v>35</v>
      </c>
      <c r="N1230" t="s">
        <v>36</v>
      </c>
      <c r="P1230" t="s">
        <v>169</v>
      </c>
      <c r="Q1230" t="s">
        <v>304</v>
      </c>
      <c r="R1230" s="2">
        <v>15585</v>
      </c>
      <c r="S1230" t="s">
        <v>39</v>
      </c>
      <c r="T1230" t="s">
        <v>418</v>
      </c>
      <c r="U1230" t="s">
        <v>54</v>
      </c>
      <c r="V1230">
        <v>3563</v>
      </c>
      <c r="W1230" t="s">
        <v>92</v>
      </c>
      <c r="X1230" t="s">
        <v>83</v>
      </c>
      <c r="Y1230" t="s">
        <v>44</v>
      </c>
      <c r="Z1230">
        <v>3</v>
      </c>
    </row>
    <row r="1231" spans="1:26" x14ac:dyDescent="0.25">
      <c r="A1231">
        <v>1656</v>
      </c>
      <c r="B1231" t="s">
        <v>3525</v>
      </c>
      <c r="C1231" t="s">
        <v>347</v>
      </c>
      <c r="D1231" s="1">
        <v>44808</v>
      </c>
      <c r="F1231" t="s">
        <v>2617</v>
      </c>
      <c r="G1231" t="s">
        <v>4924</v>
      </c>
      <c r="H1231" t="s">
        <v>4925</v>
      </c>
      <c r="I1231" t="s">
        <v>31</v>
      </c>
      <c r="J1231" t="s">
        <v>32</v>
      </c>
      <c r="K1231" t="s">
        <v>51</v>
      </c>
      <c r="L1231" t="s">
        <v>34</v>
      </c>
      <c r="M1231" t="s">
        <v>35</v>
      </c>
      <c r="N1231" t="s">
        <v>36</v>
      </c>
      <c r="P1231" t="s">
        <v>2621</v>
      </c>
      <c r="Q1231" t="s">
        <v>89</v>
      </c>
      <c r="R1231" s="2">
        <v>31187</v>
      </c>
      <c r="S1231" t="s">
        <v>39</v>
      </c>
      <c r="T1231" t="s">
        <v>280</v>
      </c>
      <c r="U1231" t="s">
        <v>54</v>
      </c>
      <c r="V1231">
        <v>10497</v>
      </c>
      <c r="W1231" t="s">
        <v>92</v>
      </c>
      <c r="X1231" t="s">
        <v>74</v>
      </c>
      <c r="Y1231" t="s">
        <v>44</v>
      </c>
      <c r="Z1231">
        <v>3</v>
      </c>
    </row>
    <row r="1232" spans="1:26" x14ac:dyDescent="0.25">
      <c r="A1232">
        <v>1657</v>
      </c>
      <c r="B1232" t="s">
        <v>4926</v>
      </c>
      <c r="C1232" t="s">
        <v>1035</v>
      </c>
      <c r="D1232" s="1">
        <v>43609</v>
      </c>
      <c r="F1232" t="s">
        <v>4852</v>
      </c>
      <c r="G1232" t="s">
        <v>4927</v>
      </c>
      <c r="H1232" t="s">
        <v>4928</v>
      </c>
      <c r="I1232" t="s">
        <v>132</v>
      </c>
      <c r="J1232" t="s">
        <v>32</v>
      </c>
      <c r="K1232" t="s">
        <v>33</v>
      </c>
      <c r="L1232" t="s">
        <v>63</v>
      </c>
      <c r="M1232" t="s">
        <v>51</v>
      </c>
      <c r="N1232" t="s">
        <v>36</v>
      </c>
      <c r="P1232" t="s">
        <v>169</v>
      </c>
      <c r="Q1232" t="s">
        <v>110</v>
      </c>
      <c r="R1232" s="2">
        <v>25445</v>
      </c>
      <c r="S1232" t="s">
        <v>39</v>
      </c>
      <c r="T1232" t="s">
        <v>112</v>
      </c>
      <c r="U1232" t="s">
        <v>54</v>
      </c>
      <c r="V1232">
        <v>38675</v>
      </c>
      <c r="W1232" t="s">
        <v>73</v>
      </c>
      <c r="X1232" t="s">
        <v>83</v>
      </c>
      <c r="Y1232" t="s">
        <v>44</v>
      </c>
      <c r="Z1232">
        <v>3</v>
      </c>
    </row>
    <row r="1233" spans="1:26" x14ac:dyDescent="0.25">
      <c r="A1233">
        <v>1658</v>
      </c>
      <c r="B1233" t="s">
        <v>4753</v>
      </c>
      <c r="C1233" t="s">
        <v>4929</v>
      </c>
      <c r="D1233" s="1">
        <v>43772</v>
      </c>
      <c r="F1233" t="s">
        <v>4852</v>
      </c>
      <c r="G1233" t="s">
        <v>4930</v>
      </c>
      <c r="H1233" t="s">
        <v>4931</v>
      </c>
      <c r="I1233" t="s">
        <v>49</v>
      </c>
      <c r="J1233" t="s">
        <v>32</v>
      </c>
      <c r="K1233" t="s">
        <v>33</v>
      </c>
      <c r="L1233" t="s">
        <v>63</v>
      </c>
      <c r="M1233" t="s">
        <v>51</v>
      </c>
      <c r="N1233" t="s">
        <v>36</v>
      </c>
      <c r="P1233" t="s">
        <v>169</v>
      </c>
      <c r="Q1233" t="s">
        <v>89</v>
      </c>
      <c r="R1233" s="2">
        <v>27757</v>
      </c>
      <c r="S1233" t="s">
        <v>39</v>
      </c>
      <c r="T1233" t="s">
        <v>82</v>
      </c>
      <c r="U1233" t="s">
        <v>54</v>
      </c>
      <c r="V1233">
        <v>72313</v>
      </c>
      <c r="W1233" t="s">
        <v>73</v>
      </c>
      <c r="X1233" t="s">
        <v>43</v>
      </c>
      <c r="Y1233" t="s">
        <v>44</v>
      </c>
      <c r="Z1233">
        <v>3</v>
      </c>
    </row>
    <row r="1234" spans="1:26" x14ac:dyDescent="0.25">
      <c r="A1234">
        <v>1659</v>
      </c>
      <c r="B1234" t="s">
        <v>4932</v>
      </c>
      <c r="C1234" t="s">
        <v>4933</v>
      </c>
      <c r="D1234" s="1">
        <v>43795</v>
      </c>
      <c r="E1234" s="1">
        <v>44274</v>
      </c>
      <c r="F1234" t="s">
        <v>4852</v>
      </c>
      <c r="G1234" t="s">
        <v>4934</v>
      </c>
      <c r="H1234" t="s">
        <v>4935</v>
      </c>
      <c r="I1234" t="s">
        <v>138</v>
      </c>
      <c r="J1234" t="s">
        <v>32</v>
      </c>
      <c r="K1234" t="s">
        <v>62</v>
      </c>
      <c r="L1234" t="s">
        <v>34</v>
      </c>
      <c r="M1234" t="s">
        <v>51</v>
      </c>
      <c r="N1234" t="s">
        <v>98</v>
      </c>
      <c r="O1234" t="s">
        <v>4936</v>
      </c>
      <c r="P1234" t="s">
        <v>64</v>
      </c>
      <c r="Q1234" t="s">
        <v>89</v>
      </c>
      <c r="R1234" s="2">
        <v>28306</v>
      </c>
      <c r="S1234" t="s">
        <v>39</v>
      </c>
      <c r="T1234" t="s">
        <v>82</v>
      </c>
      <c r="U1234" t="s">
        <v>41</v>
      </c>
      <c r="V1234">
        <v>39930</v>
      </c>
      <c r="W1234" t="s">
        <v>42</v>
      </c>
      <c r="X1234" t="s">
        <v>74</v>
      </c>
      <c r="Y1234" t="s">
        <v>44</v>
      </c>
      <c r="Z1234">
        <v>3</v>
      </c>
    </row>
    <row r="1235" spans="1:26" x14ac:dyDescent="0.25">
      <c r="A1235">
        <v>1660</v>
      </c>
      <c r="B1235" t="s">
        <v>824</v>
      </c>
      <c r="C1235" t="s">
        <v>3664</v>
      </c>
      <c r="D1235" s="1">
        <v>44782</v>
      </c>
      <c r="E1235" s="1">
        <v>44805</v>
      </c>
      <c r="F1235" t="s">
        <v>2396</v>
      </c>
      <c r="G1235" t="s">
        <v>4937</v>
      </c>
      <c r="H1235" t="s">
        <v>4938</v>
      </c>
      <c r="I1235" t="s">
        <v>97</v>
      </c>
      <c r="J1235" t="s">
        <v>2299</v>
      </c>
      <c r="K1235" t="s">
        <v>33</v>
      </c>
      <c r="L1235" t="s">
        <v>63</v>
      </c>
      <c r="M1235" t="s">
        <v>62</v>
      </c>
      <c r="N1235" t="s">
        <v>139</v>
      </c>
      <c r="O1235" t="s">
        <v>4939</v>
      </c>
      <c r="P1235" t="s">
        <v>169</v>
      </c>
      <c r="Q1235" t="s">
        <v>80</v>
      </c>
      <c r="R1235" s="2">
        <v>26116</v>
      </c>
      <c r="S1235" t="s">
        <v>39</v>
      </c>
      <c r="T1235" t="s">
        <v>102</v>
      </c>
      <c r="U1235" t="s">
        <v>54</v>
      </c>
      <c r="V1235">
        <v>47536</v>
      </c>
      <c r="W1235" t="s">
        <v>73</v>
      </c>
      <c r="X1235" t="s">
        <v>43</v>
      </c>
      <c r="Y1235" t="s">
        <v>44</v>
      </c>
      <c r="Z1235">
        <v>3</v>
      </c>
    </row>
    <row r="1236" spans="1:26" x14ac:dyDescent="0.25">
      <c r="A1236">
        <v>1661</v>
      </c>
      <c r="B1236" t="s">
        <v>4940</v>
      </c>
      <c r="C1236" t="s">
        <v>2867</v>
      </c>
      <c r="D1236" s="1">
        <v>43543</v>
      </c>
      <c r="F1236" t="s">
        <v>2401</v>
      </c>
      <c r="G1236" t="s">
        <v>4941</v>
      </c>
      <c r="H1236" t="s">
        <v>4942</v>
      </c>
      <c r="I1236" t="s">
        <v>117</v>
      </c>
      <c r="J1236" t="s">
        <v>32</v>
      </c>
      <c r="K1236" t="s">
        <v>33</v>
      </c>
      <c r="L1236" t="s">
        <v>34</v>
      </c>
      <c r="M1236" t="s">
        <v>62</v>
      </c>
      <c r="N1236" t="s">
        <v>36</v>
      </c>
      <c r="P1236" t="s">
        <v>169</v>
      </c>
      <c r="Q1236" t="s">
        <v>38</v>
      </c>
      <c r="R1236" s="2">
        <v>30087</v>
      </c>
      <c r="S1236" t="s">
        <v>39</v>
      </c>
      <c r="T1236" t="s">
        <v>72</v>
      </c>
      <c r="U1236" t="s">
        <v>54</v>
      </c>
      <c r="V1236">
        <v>91255</v>
      </c>
      <c r="W1236" t="s">
        <v>55</v>
      </c>
      <c r="X1236" t="s">
        <v>103</v>
      </c>
      <c r="Y1236" t="s">
        <v>44</v>
      </c>
      <c r="Z1236">
        <v>3</v>
      </c>
    </row>
    <row r="1237" spans="1:26" x14ac:dyDescent="0.25">
      <c r="A1237">
        <v>1662</v>
      </c>
      <c r="B1237" t="s">
        <v>3761</v>
      </c>
      <c r="C1237" t="s">
        <v>4943</v>
      </c>
      <c r="D1237" s="1">
        <v>43429</v>
      </c>
      <c r="F1237" t="s">
        <v>4796</v>
      </c>
      <c r="G1237" t="s">
        <v>4944</v>
      </c>
      <c r="H1237" t="s">
        <v>4945</v>
      </c>
      <c r="I1237" t="s">
        <v>61</v>
      </c>
      <c r="J1237" t="s">
        <v>32</v>
      </c>
      <c r="K1237" t="s">
        <v>33</v>
      </c>
      <c r="L1237" t="s">
        <v>34</v>
      </c>
      <c r="M1237" t="s">
        <v>62</v>
      </c>
      <c r="N1237" t="s">
        <v>36</v>
      </c>
      <c r="P1237" t="s">
        <v>169</v>
      </c>
      <c r="Q1237" t="s">
        <v>110</v>
      </c>
      <c r="R1237" s="2">
        <v>23319</v>
      </c>
      <c r="S1237" t="s">
        <v>39</v>
      </c>
      <c r="T1237" t="s">
        <v>112</v>
      </c>
      <c r="U1237" t="s">
        <v>41</v>
      </c>
      <c r="V1237">
        <v>19115</v>
      </c>
      <c r="W1237" t="s">
        <v>55</v>
      </c>
      <c r="X1237" t="s">
        <v>83</v>
      </c>
      <c r="Y1237" t="s">
        <v>44</v>
      </c>
      <c r="Z1237">
        <v>3</v>
      </c>
    </row>
    <row r="1238" spans="1:26" x14ac:dyDescent="0.25">
      <c r="A1238">
        <v>1663</v>
      </c>
      <c r="B1238" t="s">
        <v>4946</v>
      </c>
      <c r="C1238" t="s">
        <v>3672</v>
      </c>
      <c r="D1238" s="1">
        <v>44661</v>
      </c>
      <c r="E1238" s="1">
        <v>45019</v>
      </c>
      <c r="F1238" t="s">
        <v>4796</v>
      </c>
      <c r="G1238" t="s">
        <v>4947</v>
      </c>
      <c r="H1238" t="s">
        <v>4948</v>
      </c>
      <c r="I1238" t="s">
        <v>88</v>
      </c>
      <c r="J1238" t="s">
        <v>2299</v>
      </c>
      <c r="K1238" t="s">
        <v>62</v>
      </c>
      <c r="L1238" t="s">
        <v>34</v>
      </c>
      <c r="M1238" t="s">
        <v>62</v>
      </c>
      <c r="N1238" t="s">
        <v>139</v>
      </c>
      <c r="O1238" t="s">
        <v>4949</v>
      </c>
      <c r="P1238" t="s">
        <v>169</v>
      </c>
      <c r="Q1238" t="s">
        <v>52</v>
      </c>
      <c r="R1238" s="2">
        <v>22311</v>
      </c>
      <c r="S1238" t="s">
        <v>39</v>
      </c>
      <c r="T1238" t="s">
        <v>162</v>
      </c>
      <c r="U1238" t="s">
        <v>41</v>
      </c>
      <c r="V1238">
        <v>32063</v>
      </c>
      <c r="W1238" t="s">
        <v>127</v>
      </c>
      <c r="X1238" t="s">
        <v>43</v>
      </c>
      <c r="Y1238" t="s">
        <v>44</v>
      </c>
      <c r="Z1238">
        <v>3</v>
      </c>
    </row>
    <row r="1239" spans="1:26" x14ac:dyDescent="0.25">
      <c r="A1239">
        <v>1664</v>
      </c>
      <c r="B1239" t="s">
        <v>4950</v>
      </c>
      <c r="C1239" t="s">
        <v>3056</v>
      </c>
      <c r="D1239" s="1">
        <v>44288</v>
      </c>
      <c r="F1239" t="s">
        <v>58</v>
      </c>
      <c r="G1239" t="s">
        <v>4951</v>
      </c>
      <c r="H1239" t="s">
        <v>4952</v>
      </c>
      <c r="I1239" t="s">
        <v>49</v>
      </c>
      <c r="J1239" t="s">
        <v>32</v>
      </c>
      <c r="K1239" t="s">
        <v>62</v>
      </c>
      <c r="L1239" t="s">
        <v>34</v>
      </c>
      <c r="M1239" t="s">
        <v>62</v>
      </c>
      <c r="N1239" t="s">
        <v>36</v>
      </c>
      <c r="P1239" t="s">
        <v>169</v>
      </c>
      <c r="Q1239" t="s">
        <v>147</v>
      </c>
      <c r="R1239" s="2">
        <v>33491</v>
      </c>
      <c r="S1239" t="s">
        <v>39</v>
      </c>
      <c r="T1239" t="s">
        <v>82</v>
      </c>
      <c r="U1239" t="s">
        <v>54</v>
      </c>
      <c r="V1239">
        <v>2597</v>
      </c>
      <c r="W1239" t="s">
        <v>42</v>
      </c>
      <c r="X1239" t="s">
        <v>74</v>
      </c>
      <c r="Y1239" t="s">
        <v>44</v>
      </c>
      <c r="Z1239">
        <v>3</v>
      </c>
    </row>
    <row r="1240" spans="1:26" x14ac:dyDescent="0.25">
      <c r="A1240">
        <v>1665</v>
      </c>
      <c r="B1240" t="s">
        <v>4953</v>
      </c>
      <c r="C1240" t="s">
        <v>2484</v>
      </c>
      <c r="D1240" s="1">
        <v>43821</v>
      </c>
      <c r="F1240" t="s">
        <v>58</v>
      </c>
      <c r="G1240" t="s">
        <v>4954</v>
      </c>
      <c r="H1240" t="s">
        <v>4955</v>
      </c>
      <c r="I1240" t="s">
        <v>138</v>
      </c>
      <c r="J1240" t="s">
        <v>32</v>
      </c>
      <c r="K1240" t="s">
        <v>33</v>
      </c>
      <c r="L1240" t="s">
        <v>50</v>
      </c>
      <c r="M1240" t="s">
        <v>51</v>
      </c>
      <c r="N1240" t="s">
        <v>36</v>
      </c>
      <c r="P1240" t="s">
        <v>169</v>
      </c>
      <c r="Q1240" t="s">
        <v>176</v>
      </c>
      <c r="R1240" s="2">
        <v>23202</v>
      </c>
      <c r="S1240" t="s">
        <v>39</v>
      </c>
      <c r="T1240" t="s">
        <v>177</v>
      </c>
      <c r="U1240" t="s">
        <v>54</v>
      </c>
      <c r="V1240">
        <v>30018</v>
      </c>
      <c r="W1240" t="s">
        <v>92</v>
      </c>
      <c r="X1240" t="s">
        <v>43</v>
      </c>
      <c r="Y1240" t="s">
        <v>44</v>
      </c>
      <c r="Z1240">
        <v>3</v>
      </c>
    </row>
    <row r="1241" spans="1:26" x14ac:dyDescent="0.25">
      <c r="A1241">
        <v>1666</v>
      </c>
      <c r="B1241" t="s">
        <v>2910</v>
      </c>
      <c r="C1241" t="s">
        <v>4956</v>
      </c>
      <c r="D1241" s="1">
        <v>44422</v>
      </c>
      <c r="F1241" t="s">
        <v>58</v>
      </c>
      <c r="G1241" t="s">
        <v>4957</v>
      </c>
      <c r="H1241" t="s">
        <v>4958</v>
      </c>
      <c r="I1241" t="s">
        <v>79</v>
      </c>
      <c r="J1241" t="s">
        <v>32</v>
      </c>
      <c r="K1241" t="s">
        <v>62</v>
      </c>
      <c r="L1241" t="s">
        <v>50</v>
      </c>
      <c r="M1241" t="s">
        <v>51</v>
      </c>
      <c r="N1241" t="s">
        <v>36</v>
      </c>
      <c r="P1241" t="s">
        <v>169</v>
      </c>
      <c r="Q1241" t="s">
        <v>80</v>
      </c>
      <c r="R1241" s="2">
        <v>28693</v>
      </c>
      <c r="S1241" t="s">
        <v>111</v>
      </c>
      <c r="T1241" t="s">
        <v>653</v>
      </c>
      <c r="U1241" t="s">
        <v>54</v>
      </c>
      <c r="V1241">
        <v>38619</v>
      </c>
      <c r="W1241" t="s">
        <v>92</v>
      </c>
      <c r="X1241" t="s">
        <v>103</v>
      </c>
      <c r="Y1241" t="s">
        <v>44</v>
      </c>
      <c r="Z1241">
        <v>3</v>
      </c>
    </row>
    <row r="1242" spans="1:26" x14ac:dyDescent="0.25">
      <c r="A1242">
        <v>1667</v>
      </c>
      <c r="B1242" t="s">
        <v>794</v>
      </c>
      <c r="C1242" t="s">
        <v>3594</v>
      </c>
      <c r="D1242" s="1">
        <v>43340</v>
      </c>
      <c r="F1242" t="s">
        <v>2617</v>
      </c>
      <c r="G1242" t="s">
        <v>4959</v>
      </c>
      <c r="H1242" t="s">
        <v>4960</v>
      </c>
      <c r="I1242" t="s">
        <v>88</v>
      </c>
      <c r="J1242" t="s">
        <v>32</v>
      </c>
      <c r="K1242" t="s">
        <v>62</v>
      </c>
      <c r="L1242" t="s">
        <v>50</v>
      </c>
      <c r="M1242" t="s">
        <v>62</v>
      </c>
      <c r="N1242" t="s">
        <v>36</v>
      </c>
      <c r="P1242" t="s">
        <v>2621</v>
      </c>
      <c r="Q1242" t="s">
        <v>147</v>
      </c>
      <c r="R1242" s="2">
        <v>26377</v>
      </c>
      <c r="S1242" t="s">
        <v>39</v>
      </c>
      <c r="T1242" t="s">
        <v>149</v>
      </c>
      <c r="U1242" t="s">
        <v>54</v>
      </c>
      <c r="V1242">
        <v>62112</v>
      </c>
      <c r="W1242" t="s">
        <v>92</v>
      </c>
      <c r="X1242" t="s">
        <v>43</v>
      </c>
      <c r="Y1242" t="s">
        <v>44</v>
      </c>
      <c r="Z1242">
        <v>3</v>
      </c>
    </row>
    <row r="1243" spans="1:26" x14ac:dyDescent="0.25">
      <c r="A1243">
        <v>1668</v>
      </c>
      <c r="B1243" t="s">
        <v>4961</v>
      </c>
      <c r="C1243" t="s">
        <v>437</v>
      </c>
      <c r="D1243" s="1">
        <v>45117</v>
      </c>
      <c r="F1243" t="s">
        <v>2617</v>
      </c>
      <c r="G1243" t="s">
        <v>4962</v>
      </c>
      <c r="H1243" t="s">
        <v>4963</v>
      </c>
      <c r="I1243" t="s">
        <v>31</v>
      </c>
      <c r="J1243" t="s">
        <v>32</v>
      </c>
      <c r="K1243" t="s">
        <v>51</v>
      </c>
      <c r="L1243" t="s">
        <v>34</v>
      </c>
      <c r="M1243" t="s">
        <v>51</v>
      </c>
      <c r="N1243" t="s">
        <v>36</v>
      </c>
      <c r="P1243" t="s">
        <v>2621</v>
      </c>
      <c r="Q1243" t="s">
        <v>52</v>
      </c>
      <c r="R1243" s="2">
        <v>17417</v>
      </c>
      <c r="S1243" t="s">
        <v>39</v>
      </c>
      <c r="T1243" t="s">
        <v>82</v>
      </c>
      <c r="U1243" t="s">
        <v>54</v>
      </c>
      <c r="V1243">
        <v>35842</v>
      </c>
      <c r="W1243" t="s">
        <v>92</v>
      </c>
      <c r="X1243" t="s">
        <v>74</v>
      </c>
      <c r="Y1243" t="s">
        <v>44</v>
      </c>
      <c r="Z1243">
        <v>3</v>
      </c>
    </row>
    <row r="1244" spans="1:26" x14ac:dyDescent="0.25">
      <c r="A1244">
        <v>1669</v>
      </c>
      <c r="B1244" t="s">
        <v>2606</v>
      </c>
      <c r="C1244" t="s">
        <v>4964</v>
      </c>
      <c r="D1244" s="1">
        <v>44092</v>
      </c>
      <c r="F1244" t="s">
        <v>4852</v>
      </c>
      <c r="G1244" t="s">
        <v>4965</v>
      </c>
      <c r="H1244" t="s">
        <v>4966</v>
      </c>
      <c r="I1244" t="s">
        <v>132</v>
      </c>
      <c r="J1244" t="s">
        <v>32</v>
      </c>
      <c r="K1244" t="s">
        <v>51</v>
      </c>
      <c r="L1244" t="s">
        <v>50</v>
      </c>
      <c r="M1244" t="s">
        <v>35</v>
      </c>
      <c r="N1244" t="s">
        <v>36</v>
      </c>
      <c r="P1244" t="s">
        <v>169</v>
      </c>
      <c r="Q1244" t="s">
        <v>89</v>
      </c>
      <c r="R1244" s="2">
        <v>22538</v>
      </c>
      <c r="S1244" t="s">
        <v>39</v>
      </c>
      <c r="T1244" t="s">
        <v>120</v>
      </c>
      <c r="U1244" t="s">
        <v>54</v>
      </c>
      <c r="V1244">
        <v>78813</v>
      </c>
      <c r="W1244" t="s">
        <v>127</v>
      </c>
      <c r="X1244" t="s">
        <v>103</v>
      </c>
      <c r="Y1244" t="s">
        <v>44</v>
      </c>
      <c r="Z1244">
        <v>3</v>
      </c>
    </row>
    <row r="1245" spans="1:26" x14ac:dyDescent="0.25">
      <c r="A1245">
        <v>1670</v>
      </c>
      <c r="B1245" t="s">
        <v>3111</v>
      </c>
      <c r="C1245" t="s">
        <v>537</v>
      </c>
      <c r="D1245" s="1">
        <v>43664</v>
      </c>
      <c r="F1245" t="s">
        <v>4852</v>
      </c>
      <c r="G1245" t="s">
        <v>4967</v>
      </c>
      <c r="H1245" t="s">
        <v>4968</v>
      </c>
      <c r="I1245" t="s">
        <v>49</v>
      </c>
      <c r="J1245" t="s">
        <v>32</v>
      </c>
      <c r="K1245" t="s">
        <v>33</v>
      </c>
      <c r="L1245" t="s">
        <v>50</v>
      </c>
      <c r="M1245" t="s">
        <v>62</v>
      </c>
      <c r="N1245" t="s">
        <v>36</v>
      </c>
      <c r="P1245" t="s">
        <v>169</v>
      </c>
      <c r="Q1245" t="s">
        <v>147</v>
      </c>
      <c r="R1245" s="2">
        <v>22226</v>
      </c>
      <c r="S1245" t="s">
        <v>39</v>
      </c>
      <c r="T1245" t="s">
        <v>82</v>
      </c>
      <c r="U1245" t="s">
        <v>41</v>
      </c>
      <c r="V1245">
        <v>4772</v>
      </c>
      <c r="W1245" t="s">
        <v>73</v>
      </c>
      <c r="X1245" t="s">
        <v>43</v>
      </c>
      <c r="Y1245" t="s">
        <v>44</v>
      </c>
      <c r="Z1245">
        <v>3</v>
      </c>
    </row>
    <row r="1246" spans="1:26" x14ac:dyDescent="0.25">
      <c r="A1246">
        <v>1671</v>
      </c>
      <c r="B1246" t="s">
        <v>4001</v>
      </c>
      <c r="C1246" t="s">
        <v>1523</v>
      </c>
      <c r="D1246" s="1">
        <v>44521</v>
      </c>
      <c r="E1246" s="1">
        <v>44542</v>
      </c>
      <c r="F1246" t="s">
        <v>4852</v>
      </c>
      <c r="G1246" t="s">
        <v>4969</v>
      </c>
      <c r="H1246" t="s">
        <v>4970</v>
      </c>
      <c r="I1246" t="s">
        <v>138</v>
      </c>
      <c r="J1246" t="s">
        <v>32</v>
      </c>
      <c r="K1246" t="s">
        <v>33</v>
      </c>
      <c r="L1246" t="s">
        <v>50</v>
      </c>
      <c r="M1246" t="s">
        <v>62</v>
      </c>
      <c r="N1246" t="s">
        <v>98</v>
      </c>
      <c r="O1246" t="s">
        <v>4971</v>
      </c>
      <c r="P1246" t="s">
        <v>64</v>
      </c>
      <c r="Q1246" t="s">
        <v>176</v>
      </c>
      <c r="R1246" s="2">
        <v>23660</v>
      </c>
      <c r="S1246" t="s">
        <v>39</v>
      </c>
      <c r="T1246" t="s">
        <v>177</v>
      </c>
      <c r="U1246" t="s">
        <v>41</v>
      </c>
      <c r="V1246">
        <v>83162</v>
      </c>
      <c r="W1246" t="s">
        <v>42</v>
      </c>
      <c r="X1246" t="s">
        <v>83</v>
      </c>
      <c r="Y1246" t="s">
        <v>44</v>
      </c>
      <c r="Z1246">
        <v>3</v>
      </c>
    </row>
    <row r="1247" spans="1:26" x14ac:dyDescent="0.25">
      <c r="A1247">
        <v>1672</v>
      </c>
      <c r="B1247" t="s">
        <v>2181</v>
      </c>
      <c r="C1247" t="s">
        <v>2395</v>
      </c>
      <c r="D1247" s="1">
        <v>44263</v>
      </c>
      <c r="F1247" t="s">
        <v>2396</v>
      </c>
      <c r="G1247" t="s">
        <v>4972</v>
      </c>
      <c r="H1247" t="s">
        <v>4973</v>
      </c>
      <c r="I1247" t="s">
        <v>31</v>
      </c>
      <c r="J1247" t="s">
        <v>32</v>
      </c>
      <c r="K1247" t="s">
        <v>62</v>
      </c>
      <c r="L1247" t="s">
        <v>63</v>
      </c>
      <c r="M1247" t="s">
        <v>51</v>
      </c>
      <c r="N1247" t="s">
        <v>36</v>
      </c>
      <c r="P1247" t="s">
        <v>169</v>
      </c>
      <c r="Q1247" t="s">
        <v>89</v>
      </c>
      <c r="R1247" s="2">
        <v>17313</v>
      </c>
      <c r="S1247" t="s">
        <v>39</v>
      </c>
      <c r="T1247" t="s">
        <v>2142</v>
      </c>
      <c r="U1247" t="s">
        <v>54</v>
      </c>
      <c r="V1247">
        <v>21426</v>
      </c>
      <c r="W1247" t="s">
        <v>127</v>
      </c>
      <c r="X1247" t="s">
        <v>83</v>
      </c>
      <c r="Y1247" t="s">
        <v>44</v>
      </c>
      <c r="Z1247">
        <v>3</v>
      </c>
    </row>
    <row r="1248" spans="1:26" x14ac:dyDescent="0.25">
      <c r="A1248">
        <v>1673</v>
      </c>
      <c r="B1248" t="s">
        <v>4585</v>
      </c>
      <c r="C1248" t="s">
        <v>4974</v>
      </c>
      <c r="D1248" s="1">
        <v>43698</v>
      </c>
      <c r="F1248" t="s">
        <v>2401</v>
      </c>
      <c r="G1248" t="s">
        <v>4975</v>
      </c>
      <c r="H1248" t="s">
        <v>4976</v>
      </c>
      <c r="I1248" t="s">
        <v>49</v>
      </c>
      <c r="J1248" t="s">
        <v>32</v>
      </c>
      <c r="K1248" t="s">
        <v>51</v>
      </c>
      <c r="L1248" t="s">
        <v>34</v>
      </c>
      <c r="M1248" t="s">
        <v>62</v>
      </c>
      <c r="N1248" t="s">
        <v>36</v>
      </c>
      <c r="P1248" t="s">
        <v>169</v>
      </c>
      <c r="Q1248" t="s">
        <v>80</v>
      </c>
      <c r="R1248" s="2">
        <v>18574</v>
      </c>
      <c r="S1248" t="s">
        <v>39</v>
      </c>
      <c r="T1248" t="s">
        <v>82</v>
      </c>
      <c r="U1248" t="s">
        <v>41</v>
      </c>
      <c r="V1248">
        <v>74874</v>
      </c>
      <c r="W1248" t="s">
        <v>73</v>
      </c>
      <c r="X1248" t="s">
        <v>43</v>
      </c>
      <c r="Y1248" t="s">
        <v>44</v>
      </c>
      <c r="Z1248">
        <v>3</v>
      </c>
    </row>
    <row r="1249" spans="1:26" x14ac:dyDescent="0.25">
      <c r="A1249">
        <v>1674</v>
      </c>
      <c r="B1249" t="s">
        <v>4977</v>
      </c>
      <c r="C1249" t="s">
        <v>4978</v>
      </c>
      <c r="D1249" s="1">
        <v>44681</v>
      </c>
      <c r="E1249" s="1">
        <v>45086</v>
      </c>
      <c r="F1249" t="s">
        <v>4796</v>
      </c>
      <c r="G1249" t="s">
        <v>4979</v>
      </c>
      <c r="H1249" t="s">
        <v>4980</v>
      </c>
      <c r="I1249" t="s">
        <v>138</v>
      </c>
      <c r="J1249" t="s">
        <v>2299</v>
      </c>
      <c r="K1249" t="s">
        <v>51</v>
      </c>
      <c r="L1249" t="s">
        <v>63</v>
      </c>
      <c r="M1249" t="s">
        <v>62</v>
      </c>
      <c r="N1249" t="s">
        <v>98</v>
      </c>
      <c r="O1249" t="s">
        <v>4981</v>
      </c>
      <c r="P1249" t="s">
        <v>169</v>
      </c>
      <c r="Q1249" t="s">
        <v>304</v>
      </c>
      <c r="R1249" s="2">
        <v>16970</v>
      </c>
      <c r="S1249" t="s">
        <v>39</v>
      </c>
      <c r="T1249" t="s">
        <v>82</v>
      </c>
      <c r="U1249" t="s">
        <v>41</v>
      </c>
      <c r="V1249">
        <v>56043</v>
      </c>
      <c r="W1249" t="s">
        <v>73</v>
      </c>
      <c r="X1249" t="s">
        <v>83</v>
      </c>
      <c r="Y1249" t="s">
        <v>44</v>
      </c>
      <c r="Z1249">
        <v>3</v>
      </c>
    </row>
    <row r="1250" spans="1:26" x14ac:dyDescent="0.25">
      <c r="A1250">
        <v>1675</v>
      </c>
      <c r="B1250" t="s">
        <v>3538</v>
      </c>
      <c r="C1250" t="s">
        <v>4982</v>
      </c>
      <c r="D1250" s="1">
        <v>44960</v>
      </c>
      <c r="E1250" s="1">
        <v>45032</v>
      </c>
      <c r="F1250" t="s">
        <v>58</v>
      </c>
      <c r="G1250" t="s">
        <v>4983</v>
      </c>
      <c r="H1250" t="s">
        <v>4984</v>
      </c>
      <c r="I1250" t="s">
        <v>132</v>
      </c>
      <c r="J1250" t="s">
        <v>32</v>
      </c>
      <c r="K1250" t="s">
        <v>62</v>
      </c>
      <c r="L1250" t="s">
        <v>50</v>
      </c>
      <c r="M1250" t="s">
        <v>51</v>
      </c>
      <c r="N1250" t="s">
        <v>125</v>
      </c>
      <c r="O1250" t="s">
        <v>4985</v>
      </c>
      <c r="P1250" t="s">
        <v>169</v>
      </c>
      <c r="Q1250" t="s">
        <v>89</v>
      </c>
      <c r="R1250" s="2">
        <v>21856</v>
      </c>
      <c r="S1250" t="s">
        <v>39</v>
      </c>
      <c r="T1250" t="s">
        <v>102</v>
      </c>
      <c r="U1250" t="s">
        <v>54</v>
      </c>
      <c r="V1250">
        <v>59192</v>
      </c>
      <c r="W1250" t="s">
        <v>55</v>
      </c>
      <c r="X1250" t="s">
        <v>43</v>
      </c>
      <c r="Y1250" t="s">
        <v>44</v>
      </c>
      <c r="Z1250">
        <v>3</v>
      </c>
    </row>
    <row r="1251" spans="1:26" x14ac:dyDescent="0.25">
      <c r="A1251">
        <v>1676</v>
      </c>
      <c r="B1251" t="s">
        <v>4406</v>
      </c>
      <c r="C1251" t="s">
        <v>4586</v>
      </c>
      <c r="D1251" s="1">
        <v>45054</v>
      </c>
      <c r="F1251" t="s">
        <v>58</v>
      </c>
      <c r="G1251" t="s">
        <v>4986</v>
      </c>
      <c r="H1251" t="s">
        <v>4987</v>
      </c>
      <c r="I1251" t="s">
        <v>79</v>
      </c>
      <c r="J1251" t="s">
        <v>32</v>
      </c>
      <c r="K1251" t="s">
        <v>51</v>
      </c>
      <c r="L1251" t="s">
        <v>63</v>
      </c>
      <c r="M1251" t="s">
        <v>62</v>
      </c>
      <c r="N1251" t="s">
        <v>36</v>
      </c>
      <c r="P1251" t="s">
        <v>169</v>
      </c>
      <c r="Q1251" t="s">
        <v>331</v>
      </c>
      <c r="R1251" s="2">
        <v>23235</v>
      </c>
      <c r="S1251" t="s">
        <v>39</v>
      </c>
      <c r="T1251" t="s">
        <v>225</v>
      </c>
      <c r="U1251" t="s">
        <v>54</v>
      </c>
      <c r="V1251">
        <v>82767</v>
      </c>
      <c r="W1251" t="s">
        <v>73</v>
      </c>
      <c r="X1251" t="s">
        <v>43</v>
      </c>
      <c r="Y1251" t="s">
        <v>44</v>
      </c>
      <c r="Z1251">
        <v>3</v>
      </c>
    </row>
    <row r="1252" spans="1:26" x14ac:dyDescent="0.25">
      <c r="A1252">
        <v>1677</v>
      </c>
      <c r="B1252" t="s">
        <v>4988</v>
      </c>
      <c r="C1252" t="s">
        <v>3594</v>
      </c>
      <c r="D1252" s="1">
        <v>44771</v>
      </c>
      <c r="F1252" t="s">
        <v>58</v>
      </c>
      <c r="G1252" t="s">
        <v>4989</v>
      </c>
      <c r="H1252" t="s">
        <v>4990</v>
      </c>
      <c r="I1252" t="s">
        <v>97</v>
      </c>
      <c r="J1252" t="s">
        <v>32</v>
      </c>
      <c r="K1252" t="s">
        <v>51</v>
      </c>
      <c r="L1252" t="s">
        <v>63</v>
      </c>
      <c r="M1252" t="s">
        <v>51</v>
      </c>
      <c r="N1252" t="s">
        <v>36</v>
      </c>
      <c r="P1252" t="s">
        <v>169</v>
      </c>
      <c r="Q1252" t="s">
        <v>80</v>
      </c>
      <c r="R1252" s="2">
        <v>24068</v>
      </c>
      <c r="S1252" t="s">
        <v>111</v>
      </c>
      <c r="T1252" t="s">
        <v>225</v>
      </c>
      <c r="U1252" t="s">
        <v>41</v>
      </c>
      <c r="V1252">
        <v>44156</v>
      </c>
      <c r="W1252" t="s">
        <v>73</v>
      </c>
      <c r="X1252" t="s">
        <v>43</v>
      </c>
      <c r="Y1252" t="s">
        <v>44</v>
      </c>
      <c r="Z1252">
        <v>3</v>
      </c>
    </row>
    <row r="1253" spans="1:26" x14ac:dyDescent="0.25">
      <c r="A1253">
        <v>1678</v>
      </c>
      <c r="B1253" t="s">
        <v>4342</v>
      </c>
      <c r="C1253" t="s">
        <v>1335</v>
      </c>
      <c r="D1253" s="1">
        <v>44153</v>
      </c>
      <c r="E1253" s="1">
        <v>44338</v>
      </c>
      <c r="F1253" t="s">
        <v>2617</v>
      </c>
      <c r="G1253" t="s">
        <v>4991</v>
      </c>
      <c r="H1253" t="s">
        <v>4992</v>
      </c>
      <c r="I1253" t="s">
        <v>61</v>
      </c>
      <c r="J1253" t="s">
        <v>32</v>
      </c>
      <c r="K1253" t="s">
        <v>51</v>
      </c>
      <c r="L1253" t="s">
        <v>50</v>
      </c>
      <c r="M1253" t="s">
        <v>51</v>
      </c>
      <c r="N1253" t="s">
        <v>125</v>
      </c>
      <c r="O1253" t="s">
        <v>4993</v>
      </c>
      <c r="P1253" t="s">
        <v>2621</v>
      </c>
      <c r="Q1253" t="s">
        <v>89</v>
      </c>
      <c r="R1253" s="2">
        <v>16889</v>
      </c>
      <c r="S1253" t="s">
        <v>39</v>
      </c>
      <c r="T1253" t="s">
        <v>102</v>
      </c>
      <c r="U1253" t="s">
        <v>41</v>
      </c>
      <c r="V1253">
        <v>59433</v>
      </c>
      <c r="W1253" t="s">
        <v>92</v>
      </c>
      <c r="X1253" t="s">
        <v>43</v>
      </c>
      <c r="Y1253" t="s">
        <v>44</v>
      </c>
      <c r="Z1253">
        <v>3</v>
      </c>
    </row>
    <row r="1254" spans="1:26" x14ac:dyDescent="0.25">
      <c r="A1254">
        <v>1679</v>
      </c>
      <c r="B1254" t="s">
        <v>4555</v>
      </c>
      <c r="C1254" t="s">
        <v>4994</v>
      </c>
      <c r="D1254" s="1">
        <v>44332</v>
      </c>
      <c r="E1254" s="1">
        <v>44665</v>
      </c>
      <c r="F1254" t="s">
        <v>2617</v>
      </c>
      <c r="G1254" t="s">
        <v>4995</v>
      </c>
      <c r="H1254" t="s">
        <v>4996</v>
      </c>
      <c r="I1254" t="s">
        <v>88</v>
      </c>
      <c r="J1254" t="s">
        <v>32</v>
      </c>
      <c r="K1254" t="s">
        <v>51</v>
      </c>
      <c r="L1254" t="s">
        <v>34</v>
      </c>
      <c r="M1254" t="s">
        <v>51</v>
      </c>
      <c r="N1254" t="s">
        <v>174</v>
      </c>
      <c r="O1254" t="s">
        <v>4997</v>
      </c>
      <c r="P1254" t="s">
        <v>2621</v>
      </c>
      <c r="Q1254" t="s">
        <v>110</v>
      </c>
      <c r="R1254" s="2">
        <v>16420</v>
      </c>
      <c r="S1254" t="s">
        <v>39</v>
      </c>
      <c r="T1254" t="s">
        <v>418</v>
      </c>
      <c r="U1254" t="s">
        <v>54</v>
      </c>
      <c r="V1254">
        <v>42691</v>
      </c>
      <c r="W1254" t="s">
        <v>92</v>
      </c>
      <c r="X1254" t="s">
        <v>43</v>
      </c>
      <c r="Y1254" t="s">
        <v>44</v>
      </c>
      <c r="Z1254">
        <v>3</v>
      </c>
    </row>
    <row r="1255" spans="1:26" x14ac:dyDescent="0.25">
      <c r="A1255">
        <v>1680</v>
      </c>
      <c r="B1255" t="s">
        <v>4998</v>
      </c>
      <c r="C1255" t="s">
        <v>4999</v>
      </c>
      <c r="D1255" s="1">
        <v>43763</v>
      </c>
      <c r="E1255" s="1">
        <v>44120</v>
      </c>
      <c r="F1255" t="s">
        <v>2617</v>
      </c>
      <c r="G1255" t="s">
        <v>5000</v>
      </c>
      <c r="H1255" t="s">
        <v>5001</v>
      </c>
      <c r="I1255" t="s">
        <v>31</v>
      </c>
      <c r="J1255" t="s">
        <v>32</v>
      </c>
      <c r="K1255" t="s">
        <v>62</v>
      </c>
      <c r="L1255" t="s">
        <v>34</v>
      </c>
      <c r="M1255" t="s">
        <v>35</v>
      </c>
      <c r="N1255" t="s">
        <v>98</v>
      </c>
      <c r="O1255" t="s">
        <v>5002</v>
      </c>
      <c r="P1255" t="s">
        <v>169</v>
      </c>
      <c r="Q1255" t="s">
        <v>80</v>
      </c>
      <c r="R1255" s="2">
        <v>28004</v>
      </c>
      <c r="S1255" t="s">
        <v>39</v>
      </c>
      <c r="T1255" t="s">
        <v>82</v>
      </c>
      <c r="U1255" t="s">
        <v>54</v>
      </c>
      <c r="V1255">
        <v>33673</v>
      </c>
      <c r="W1255" t="s">
        <v>73</v>
      </c>
      <c r="X1255" t="s">
        <v>103</v>
      </c>
      <c r="Y1255" t="s">
        <v>44</v>
      </c>
      <c r="Z1255">
        <v>3</v>
      </c>
    </row>
    <row r="1256" spans="1:26" x14ac:dyDescent="0.25">
      <c r="A1256">
        <v>1681</v>
      </c>
      <c r="B1256" t="s">
        <v>1700</v>
      </c>
      <c r="C1256" t="s">
        <v>5003</v>
      </c>
      <c r="D1256" s="1">
        <v>44990</v>
      </c>
      <c r="E1256" s="1">
        <v>45050</v>
      </c>
      <c r="F1256" t="s">
        <v>4852</v>
      </c>
      <c r="G1256" t="s">
        <v>5004</v>
      </c>
      <c r="H1256" t="s">
        <v>5005</v>
      </c>
      <c r="I1256" t="s">
        <v>132</v>
      </c>
      <c r="J1256" t="s">
        <v>32</v>
      </c>
      <c r="K1256" t="s">
        <v>33</v>
      </c>
      <c r="L1256" t="s">
        <v>63</v>
      </c>
      <c r="M1256" t="s">
        <v>35</v>
      </c>
      <c r="N1256" t="s">
        <v>139</v>
      </c>
      <c r="O1256" t="s">
        <v>5006</v>
      </c>
      <c r="P1256" t="s">
        <v>169</v>
      </c>
      <c r="Q1256" t="s">
        <v>110</v>
      </c>
      <c r="R1256" s="2">
        <v>27312</v>
      </c>
      <c r="S1256" t="s">
        <v>39</v>
      </c>
      <c r="T1256" t="s">
        <v>112</v>
      </c>
      <c r="U1256" t="s">
        <v>41</v>
      </c>
      <c r="V1256">
        <v>34659</v>
      </c>
      <c r="W1256" t="s">
        <v>42</v>
      </c>
      <c r="X1256" t="s">
        <v>103</v>
      </c>
      <c r="Y1256" t="s">
        <v>44</v>
      </c>
      <c r="Z1256">
        <v>3</v>
      </c>
    </row>
    <row r="1257" spans="1:26" x14ac:dyDescent="0.25">
      <c r="A1257">
        <v>1682</v>
      </c>
      <c r="B1257" t="s">
        <v>5007</v>
      </c>
      <c r="C1257" t="s">
        <v>2735</v>
      </c>
      <c r="D1257" s="1">
        <v>44348</v>
      </c>
      <c r="F1257" t="s">
        <v>4852</v>
      </c>
      <c r="G1257" t="s">
        <v>5008</v>
      </c>
      <c r="H1257" t="s">
        <v>5009</v>
      </c>
      <c r="I1257" t="s">
        <v>49</v>
      </c>
      <c r="J1257" t="s">
        <v>32</v>
      </c>
      <c r="K1257" t="s">
        <v>51</v>
      </c>
      <c r="L1257" t="s">
        <v>63</v>
      </c>
      <c r="M1257" t="s">
        <v>51</v>
      </c>
      <c r="N1257" t="s">
        <v>36</v>
      </c>
      <c r="P1257" t="s">
        <v>169</v>
      </c>
      <c r="Q1257" t="s">
        <v>52</v>
      </c>
      <c r="R1257" s="2">
        <v>25931</v>
      </c>
      <c r="S1257" t="s">
        <v>39</v>
      </c>
      <c r="T1257" t="s">
        <v>225</v>
      </c>
      <c r="U1257" t="s">
        <v>41</v>
      </c>
      <c r="V1257">
        <v>65125</v>
      </c>
      <c r="W1257" t="s">
        <v>92</v>
      </c>
      <c r="X1257" t="s">
        <v>83</v>
      </c>
      <c r="Y1257" t="s">
        <v>44</v>
      </c>
      <c r="Z1257">
        <v>3</v>
      </c>
    </row>
    <row r="1258" spans="1:26" x14ac:dyDescent="0.25">
      <c r="A1258">
        <v>1683</v>
      </c>
      <c r="B1258" t="s">
        <v>5010</v>
      </c>
      <c r="C1258" t="s">
        <v>3323</v>
      </c>
      <c r="D1258" s="1">
        <v>44583</v>
      </c>
      <c r="E1258" s="1">
        <v>44767</v>
      </c>
      <c r="F1258" t="s">
        <v>4852</v>
      </c>
      <c r="G1258" t="s">
        <v>5011</v>
      </c>
      <c r="H1258" t="s">
        <v>5012</v>
      </c>
      <c r="I1258" t="s">
        <v>138</v>
      </c>
      <c r="J1258" t="s">
        <v>744</v>
      </c>
      <c r="K1258" t="s">
        <v>62</v>
      </c>
      <c r="L1258" t="s">
        <v>63</v>
      </c>
      <c r="M1258" t="s">
        <v>51</v>
      </c>
      <c r="N1258" t="s">
        <v>174</v>
      </c>
      <c r="O1258" t="s">
        <v>5013</v>
      </c>
      <c r="P1258" t="s">
        <v>64</v>
      </c>
      <c r="Q1258" t="s">
        <v>52</v>
      </c>
      <c r="R1258" s="2">
        <v>32187</v>
      </c>
      <c r="S1258" t="s">
        <v>39</v>
      </c>
      <c r="T1258" t="s">
        <v>162</v>
      </c>
      <c r="U1258" t="s">
        <v>41</v>
      </c>
      <c r="V1258">
        <v>97969</v>
      </c>
      <c r="W1258" t="s">
        <v>73</v>
      </c>
      <c r="X1258" t="s">
        <v>83</v>
      </c>
      <c r="Y1258" t="s">
        <v>44</v>
      </c>
      <c r="Z1258">
        <v>3</v>
      </c>
    </row>
    <row r="1259" spans="1:26" x14ac:dyDescent="0.25">
      <c r="A1259">
        <v>1684</v>
      </c>
      <c r="B1259" t="s">
        <v>5014</v>
      </c>
      <c r="C1259" t="s">
        <v>494</v>
      </c>
      <c r="D1259" s="1">
        <v>45116</v>
      </c>
      <c r="E1259" s="1">
        <v>45138</v>
      </c>
      <c r="F1259" t="s">
        <v>2396</v>
      </c>
      <c r="G1259" t="s">
        <v>5015</v>
      </c>
      <c r="H1259" t="s">
        <v>5016</v>
      </c>
      <c r="I1259" t="s">
        <v>97</v>
      </c>
      <c r="J1259" t="s">
        <v>2299</v>
      </c>
      <c r="K1259" t="s">
        <v>33</v>
      </c>
      <c r="L1259" t="s">
        <v>50</v>
      </c>
      <c r="M1259" t="s">
        <v>51</v>
      </c>
      <c r="N1259" t="s">
        <v>98</v>
      </c>
      <c r="O1259" t="s">
        <v>5017</v>
      </c>
      <c r="P1259" t="s">
        <v>169</v>
      </c>
      <c r="Q1259" t="s">
        <v>110</v>
      </c>
      <c r="R1259" s="2">
        <v>23077</v>
      </c>
      <c r="S1259" t="s">
        <v>39</v>
      </c>
      <c r="T1259" t="s">
        <v>112</v>
      </c>
      <c r="U1259" t="s">
        <v>54</v>
      </c>
      <c r="V1259">
        <v>18894</v>
      </c>
      <c r="W1259" t="s">
        <v>55</v>
      </c>
      <c r="X1259" t="s">
        <v>43</v>
      </c>
      <c r="Y1259" t="s">
        <v>44</v>
      </c>
      <c r="Z1259">
        <v>3</v>
      </c>
    </row>
    <row r="1260" spans="1:26" x14ac:dyDescent="0.25">
      <c r="A1260">
        <v>1685</v>
      </c>
      <c r="B1260" t="s">
        <v>3570</v>
      </c>
      <c r="C1260" t="s">
        <v>3202</v>
      </c>
      <c r="D1260" s="1">
        <v>43415</v>
      </c>
      <c r="E1260" s="1">
        <v>43612</v>
      </c>
      <c r="F1260" t="s">
        <v>2401</v>
      </c>
      <c r="G1260" t="s">
        <v>5018</v>
      </c>
      <c r="H1260" t="s">
        <v>5019</v>
      </c>
      <c r="I1260" t="s">
        <v>117</v>
      </c>
      <c r="J1260" t="s">
        <v>2299</v>
      </c>
      <c r="K1260" t="s">
        <v>62</v>
      </c>
      <c r="L1260" t="s">
        <v>50</v>
      </c>
      <c r="M1260" t="s">
        <v>62</v>
      </c>
      <c r="N1260" t="s">
        <v>139</v>
      </c>
      <c r="O1260" t="s">
        <v>5020</v>
      </c>
      <c r="P1260" t="s">
        <v>169</v>
      </c>
      <c r="Q1260" t="s">
        <v>52</v>
      </c>
      <c r="R1260" s="2">
        <v>25015</v>
      </c>
      <c r="S1260" t="s">
        <v>39</v>
      </c>
      <c r="T1260" t="s">
        <v>225</v>
      </c>
      <c r="U1260" t="s">
        <v>41</v>
      </c>
      <c r="V1260">
        <v>16287</v>
      </c>
      <c r="W1260" t="s">
        <v>92</v>
      </c>
      <c r="X1260" t="s">
        <v>103</v>
      </c>
      <c r="Y1260" t="s">
        <v>44</v>
      </c>
      <c r="Z1260">
        <v>3</v>
      </c>
    </row>
    <row r="1261" spans="1:26" x14ac:dyDescent="0.25">
      <c r="A1261">
        <v>1686</v>
      </c>
      <c r="B1261" t="s">
        <v>2657</v>
      </c>
      <c r="C1261" t="s">
        <v>1021</v>
      </c>
      <c r="D1261" s="1">
        <v>44201</v>
      </c>
      <c r="E1261" s="1">
        <v>44365</v>
      </c>
      <c r="F1261" t="s">
        <v>4796</v>
      </c>
      <c r="G1261" t="s">
        <v>2728</v>
      </c>
      <c r="H1261" t="s">
        <v>5021</v>
      </c>
      <c r="I1261" t="s">
        <v>132</v>
      </c>
      <c r="J1261" t="s">
        <v>32</v>
      </c>
      <c r="K1261" t="s">
        <v>33</v>
      </c>
      <c r="L1261" t="s">
        <v>34</v>
      </c>
      <c r="M1261" t="s">
        <v>62</v>
      </c>
      <c r="N1261" t="s">
        <v>139</v>
      </c>
      <c r="O1261" t="s">
        <v>5022</v>
      </c>
      <c r="P1261" t="s">
        <v>169</v>
      </c>
      <c r="Q1261" t="s">
        <v>38</v>
      </c>
      <c r="R1261" s="2">
        <v>19789</v>
      </c>
      <c r="S1261" t="s">
        <v>39</v>
      </c>
      <c r="T1261" t="s">
        <v>1505</v>
      </c>
      <c r="U1261" t="s">
        <v>54</v>
      </c>
      <c r="V1261">
        <v>63472</v>
      </c>
      <c r="W1261" t="s">
        <v>92</v>
      </c>
      <c r="X1261" t="s">
        <v>43</v>
      </c>
      <c r="Y1261" t="s">
        <v>44</v>
      </c>
      <c r="Z1261">
        <v>3</v>
      </c>
    </row>
    <row r="1262" spans="1:26" x14ac:dyDescent="0.25">
      <c r="A1262">
        <v>1687</v>
      </c>
      <c r="B1262" t="s">
        <v>5023</v>
      </c>
      <c r="C1262" t="s">
        <v>2521</v>
      </c>
      <c r="D1262" s="1">
        <v>44890</v>
      </c>
      <c r="F1262" t="s">
        <v>58</v>
      </c>
      <c r="G1262" t="s">
        <v>5024</v>
      </c>
      <c r="H1262" t="s">
        <v>5025</v>
      </c>
      <c r="I1262" t="s">
        <v>49</v>
      </c>
      <c r="J1262" t="s">
        <v>32</v>
      </c>
      <c r="K1262" t="s">
        <v>51</v>
      </c>
      <c r="L1262" t="s">
        <v>34</v>
      </c>
      <c r="M1262" t="s">
        <v>62</v>
      </c>
      <c r="N1262" t="s">
        <v>36</v>
      </c>
      <c r="P1262" t="s">
        <v>169</v>
      </c>
      <c r="Q1262" t="s">
        <v>110</v>
      </c>
      <c r="R1262" s="2">
        <v>24587</v>
      </c>
      <c r="S1262" t="s">
        <v>39</v>
      </c>
      <c r="T1262" t="s">
        <v>702</v>
      </c>
      <c r="U1262" t="s">
        <v>54</v>
      </c>
      <c r="V1262">
        <v>19801</v>
      </c>
      <c r="W1262" t="s">
        <v>42</v>
      </c>
      <c r="X1262" t="s">
        <v>43</v>
      </c>
      <c r="Y1262" t="s">
        <v>44</v>
      </c>
      <c r="Z1262">
        <v>3</v>
      </c>
    </row>
    <row r="1263" spans="1:26" x14ac:dyDescent="0.25">
      <c r="A1263">
        <v>1688</v>
      </c>
      <c r="B1263" t="s">
        <v>5026</v>
      </c>
      <c r="C1263" t="s">
        <v>5027</v>
      </c>
      <c r="D1263" s="1">
        <v>43920</v>
      </c>
      <c r="E1263" s="1">
        <v>45128</v>
      </c>
      <c r="F1263" t="s">
        <v>58</v>
      </c>
      <c r="G1263" t="s">
        <v>5028</v>
      </c>
      <c r="H1263" t="s">
        <v>5029</v>
      </c>
      <c r="I1263" t="s">
        <v>138</v>
      </c>
      <c r="J1263" t="s">
        <v>32</v>
      </c>
      <c r="K1263" t="s">
        <v>62</v>
      </c>
      <c r="L1263" t="s">
        <v>50</v>
      </c>
      <c r="M1263" t="s">
        <v>62</v>
      </c>
      <c r="N1263" t="s">
        <v>174</v>
      </c>
      <c r="O1263" t="s">
        <v>5030</v>
      </c>
      <c r="P1263" t="s">
        <v>169</v>
      </c>
      <c r="Q1263" t="s">
        <v>285</v>
      </c>
      <c r="R1263" s="2">
        <v>20659</v>
      </c>
      <c r="S1263" t="s">
        <v>111</v>
      </c>
      <c r="T1263" t="s">
        <v>286</v>
      </c>
      <c r="U1263" t="s">
        <v>54</v>
      </c>
      <c r="V1263">
        <v>34107</v>
      </c>
      <c r="W1263" t="s">
        <v>73</v>
      </c>
      <c r="X1263" t="s">
        <v>103</v>
      </c>
      <c r="Y1263" t="s">
        <v>44</v>
      </c>
      <c r="Z1263">
        <v>3</v>
      </c>
    </row>
    <row r="1264" spans="1:26" x14ac:dyDescent="0.25">
      <c r="A1264">
        <v>1689</v>
      </c>
      <c r="B1264" t="s">
        <v>5031</v>
      </c>
      <c r="C1264" t="s">
        <v>2825</v>
      </c>
      <c r="D1264" s="1">
        <v>44198</v>
      </c>
      <c r="E1264" s="1">
        <v>44826</v>
      </c>
      <c r="F1264" t="s">
        <v>2617</v>
      </c>
      <c r="G1264" t="s">
        <v>5032</v>
      </c>
      <c r="H1264" t="s">
        <v>5033</v>
      </c>
      <c r="I1264" t="s">
        <v>138</v>
      </c>
      <c r="J1264" t="s">
        <v>32</v>
      </c>
      <c r="K1264" t="s">
        <v>51</v>
      </c>
      <c r="L1264" t="s">
        <v>34</v>
      </c>
      <c r="M1264" t="s">
        <v>35</v>
      </c>
      <c r="N1264" t="s">
        <v>139</v>
      </c>
      <c r="O1264" t="s">
        <v>5034</v>
      </c>
      <c r="P1264" t="s">
        <v>2621</v>
      </c>
      <c r="Q1264" t="s">
        <v>89</v>
      </c>
      <c r="R1264" s="2">
        <v>31385</v>
      </c>
      <c r="S1264" t="s">
        <v>39</v>
      </c>
      <c r="T1264" t="s">
        <v>102</v>
      </c>
      <c r="U1264" t="s">
        <v>54</v>
      </c>
      <c r="V1264">
        <v>35372</v>
      </c>
      <c r="W1264" t="s">
        <v>73</v>
      </c>
      <c r="X1264" t="s">
        <v>83</v>
      </c>
      <c r="Y1264" t="s">
        <v>44</v>
      </c>
      <c r="Z1264">
        <v>3</v>
      </c>
    </row>
    <row r="1265" spans="1:26" x14ac:dyDescent="0.25">
      <c r="A1265">
        <v>1690</v>
      </c>
      <c r="B1265" t="s">
        <v>5035</v>
      </c>
      <c r="C1265" t="s">
        <v>5036</v>
      </c>
      <c r="D1265" s="1">
        <v>43522</v>
      </c>
      <c r="E1265" s="1">
        <v>43672</v>
      </c>
      <c r="F1265" t="s">
        <v>2617</v>
      </c>
      <c r="G1265" t="s">
        <v>5037</v>
      </c>
      <c r="H1265" t="s">
        <v>5038</v>
      </c>
      <c r="I1265" t="s">
        <v>117</v>
      </c>
      <c r="J1265" t="s">
        <v>32</v>
      </c>
      <c r="K1265" t="s">
        <v>33</v>
      </c>
      <c r="L1265" t="s">
        <v>50</v>
      </c>
      <c r="M1265" t="s">
        <v>35</v>
      </c>
      <c r="N1265" t="s">
        <v>174</v>
      </c>
      <c r="O1265" t="s">
        <v>5039</v>
      </c>
      <c r="P1265" t="s">
        <v>2621</v>
      </c>
      <c r="Q1265" t="s">
        <v>503</v>
      </c>
      <c r="R1265" s="2">
        <v>15361</v>
      </c>
      <c r="S1265" t="s">
        <v>39</v>
      </c>
      <c r="T1265" t="s">
        <v>612</v>
      </c>
      <c r="U1265" t="s">
        <v>54</v>
      </c>
      <c r="V1265">
        <v>56249</v>
      </c>
      <c r="W1265" t="s">
        <v>92</v>
      </c>
      <c r="X1265" t="s">
        <v>43</v>
      </c>
      <c r="Y1265" t="s">
        <v>44</v>
      </c>
      <c r="Z1265">
        <v>3</v>
      </c>
    </row>
    <row r="1266" spans="1:26" x14ac:dyDescent="0.25">
      <c r="A1266">
        <v>1691</v>
      </c>
      <c r="B1266" t="s">
        <v>5040</v>
      </c>
      <c r="C1266" t="s">
        <v>5041</v>
      </c>
      <c r="D1266" s="1">
        <v>43744</v>
      </c>
      <c r="F1266" t="s">
        <v>2617</v>
      </c>
      <c r="G1266" t="s">
        <v>5042</v>
      </c>
      <c r="H1266" t="s">
        <v>5043</v>
      </c>
      <c r="I1266" t="s">
        <v>61</v>
      </c>
      <c r="J1266" t="s">
        <v>32</v>
      </c>
      <c r="K1266" t="s">
        <v>33</v>
      </c>
      <c r="L1266" t="s">
        <v>50</v>
      </c>
      <c r="M1266" t="s">
        <v>51</v>
      </c>
      <c r="N1266" t="s">
        <v>36</v>
      </c>
      <c r="P1266" t="s">
        <v>169</v>
      </c>
      <c r="Q1266" t="s">
        <v>176</v>
      </c>
      <c r="R1266" s="2">
        <v>16823</v>
      </c>
      <c r="S1266" t="s">
        <v>39</v>
      </c>
      <c r="T1266" t="s">
        <v>102</v>
      </c>
      <c r="U1266" t="s">
        <v>54</v>
      </c>
      <c r="V1266">
        <v>77562</v>
      </c>
      <c r="W1266" t="s">
        <v>92</v>
      </c>
      <c r="X1266" t="s">
        <v>43</v>
      </c>
      <c r="Y1266" t="s">
        <v>44</v>
      </c>
      <c r="Z1266">
        <v>3</v>
      </c>
    </row>
    <row r="1267" spans="1:26" x14ac:dyDescent="0.25">
      <c r="A1267">
        <v>1692</v>
      </c>
      <c r="B1267" t="s">
        <v>5044</v>
      </c>
      <c r="C1267" t="s">
        <v>1412</v>
      </c>
      <c r="D1267" s="1">
        <v>43940</v>
      </c>
      <c r="E1267" s="1">
        <v>44772</v>
      </c>
      <c r="F1267" t="s">
        <v>4852</v>
      </c>
      <c r="G1267" t="s">
        <v>5045</v>
      </c>
      <c r="H1267" t="s">
        <v>5046</v>
      </c>
      <c r="I1267" t="s">
        <v>167</v>
      </c>
      <c r="J1267" t="s">
        <v>32</v>
      </c>
      <c r="K1267" t="s">
        <v>51</v>
      </c>
      <c r="L1267" t="s">
        <v>34</v>
      </c>
      <c r="M1267" t="s">
        <v>51</v>
      </c>
      <c r="N1267" t="s">
        <v>174</v>
      </c>
      <c r="O1267" t="s">
        <v>5047</v>
      </c>
      <c r="P1267" t="s">
        <v>169</v>
      </c>
      <c r="Q1267" t="s">
        <v>110</v>
      </c>
      <c r="R1267" s="2">
        <v>15972</v>
      </c>
      <c r="S1267" t="s">
        <v>39</v>
      </c>
      <c r="T1267" t="s">
        <v>112</v>
      </c>
      <c r="U1267" t="s">
        <v>41</v>
      </c>
      <c r="V1267">
        <v>23764</v>
      </c>
      <c r="W1267" t="s">
        <v>73</v>
      </c>
      <c r="X1267" t="s">
        <v>43</v>
      </c>
      <c r="Y1267" t="s">
        <v>44</v>
      </c>
      <c r="Z1267">
        <v>3</v>
      </c>
    </row>
    <row r="1268" spans="1:26" x14ac:dyDescent="0.25">
      <c r="A1268">
        <v>1693</v>
      </c>
      <c r="B1268" t="s">
        <v>4113</v>
      </c>
      <c r="C1268" t="s">
        <v>1844</v>
      </c>
      <c r="D1268" s="1">
        <v>44919</v>
      </c>
      <c r="F1268" t="s">
        <v>4852</v>
      </c>
      <c r="G1268" t="s">
        <v>5048</v>
      </c>
      <c r="H1268" t="s">
        <v>5049</v>
      </c>
      <c r="I1268" t="s">
        <v>132</v>
      </c>
      <c r="J1268" t="s">
        <v>32</v>
      </c>
      <c r="K1268" t="s">
        <v>33</v>
      </c>
      <c r="L1268" t="s">
        <v>34</v>
      </c>
      <c r="M1268" t="s">
        <v>51</v>
      </c>
      <c r="N1268" t="s">
        <v>36</v>
      </c>
      <c r="P1268" t="s">
        <v>169</v>
      </c>
      <c r="Q1268" t="s">
        <v>89</v>
      </c>
      <c r="R1268" s="2">
        <v>31272</v>
      </c>
      <c r="S1268" t="s">
        <v>39</v>
      </c>
      <c r="T1268" t="s">
        <v>280</v>
      </c>
      <c r="U1268" t="s">
        <v>41</v>
      </c>
      <c r="V1268">
        <v>2558</v>
      </c>
      <c r="W1268" t="s">
        <v>73</v>
      </c>
      <c r="X1268" t="s">
        <v>74</v>
      </c>
      <c r="Y1268" t="s">
        <v>44</v>
      </c>
      <c r="Z1268">
        <v>3</v>
      </c>
    </row>
    <row r="1269" spans="1:26" x14ac:dyDescent="0.25">
      <c r="A1269">
        <v>1694</v>
      </c>
      <c r="B1269" t="s">
        <v>5050</v>
      </c>
      <c r="C1269" t="s">
        <v>3699</v>
      </c>
      <c r="D1269" s="1">
        <v>44295</v>
      </c>
      <c r="E1269" s="1">
        <v>44345</v>
      </c>
      <c r="F1269" t="s">
        <v>2396</v>
      </c>
      <c r="G1269" t="s">
        <v>5051</v>
      </c>
      <c r="H1269" t="s">
        <v>5052</v>
      </c>
      <c r="I1269" t="s">
        <v>79</v>
      </c>
      <c r="J1269" t="s">
        <v>2299</v>
      </c>
      <c r="K1269" t="s">
        <v>51</v>
      </c>
      <c r="L1269" t="s">
        <v>50</v>
      </c>
      <c r="M1269" t="s">
        <v>35</v>
      </c>
      <c r="N1269" t="s">
        <v>125</v>
      </c>
      <c r="O1269" t="s">
        <v>5053</v>
      </c>
      <c r="P1269" t="s">
        <v>169</v>
      </c>
      <c r="Q1269" t="s">
        <v>52</v>
      </c>
      <c r="R1269" s="2">
        <v>22558</v>
      </c>
      <c r="S1269" t="s">
        <v>39</v>
      </c>
      <c r="T1269" t="s">
        <v>225</v>
      </c>
      <c r="U1269" t="s">
        <v>54</v>
      </c>
      <c r="V1269">
        <v>82773</v>
      </c>
      <c r="W1269" t="s">
        <v>127</v>
      </c>
      <c r="X1269" t="s">
        <v>83</v>
      </c>
      <c r="Y1269" t="s">
        <v>44</v>
      </c>
      <c r="Z1269">
        <v>3</v>
      </c>
    </row>
    <row r="1270" spans="1:26" x14ac:dyDescent="0.25">
      <c r="A1270">
        <v>1695</v>
      </c>
      <c r="B1270" t="s">
        <v>5054</v>
      </c>
      <c r="C1270" t="s">
        <v>2465</v>
      </c>
      <c r="D1270" s="1">
        <v>43347</v>
      </c>
      <c r="E1270" s="1">
        <v>44911</v>
      </c>
      <c r="F1270" t="s">
        <v>2401</v>
      </c>
      <c r="G1270" t="s">
        <v>5055</v>
      </c>
      <c r="H1270" t="s">
        <v>5056</v>
      </c>
      <c r="I1270" t="s">
        <v>132</v>
      </c>
      <c r="J1270" t="s">
        <v>2299</v>
      </c>
      <c r="K1270" t="s">
        <v>33</v>
      </c>
      <c r="L1270" t="s">
        <v>34</v>
      </c>
      <c r="M1270" t="s">
        <v>62</v>
      </c>
      <c r="N1270" t="s">
        <v>174</v>
      </c>
      <c r="O1270" t="s">
        <v>5057</v>
      </c>
      <c r="P1270" t="s">
        <v>169</v>
      </c>
      <c r="Q1270" t="s">
        <v>3211</v>
      </c>
      <c r="R1270" s="2">
        <v>29903</v>
      </c>
      <c r="S1270" t="s">
        <v>39</v>
      </c>
      <c r="T1270" t="s">
        <v>204</v>
      </c>
      <c r="U1270" t="s">
        <v>41</v>
      </c>
      <c r="V1270">
        <v>20654</v>
      </c>
      <c r="W1270" t="s">
        <v>73</v>
      </c>
      <c r="X1270" t="s">
        <v>43</v>
      </c>
      <c r="Y1270" t="s">
        <v>44</v>
      </c>
      <c r="Z1270">
        <v>3</v>
      </c>
    </row>
    <row r="1271" spans="1:26" x14ac:dyDescent="0.25">
      <c r="A1271">
        <v>1696</v>
      </c>
      <c r="B1271" t="s">
        <v>1360</v>
      </c>
      <c r="C1271" t="s">
        <v>4438</v>
      </c>
      <c r="D1271" s="1">
        <v>44507</v>
      </c>
      <c r="F1271" t="s">
        <v>4796</v>
      </c>
      <c r="G1271" t="s">
        <v>5058</v>
      </c>
      <c r="H1271" t="s">
        <v>5059</v>
      </c>
      <c r="I1271" t="s">
        <v>117</v>
      </c>
      <c r="J1271" t="s">
        <v>32</v>
      </c>
      <c r="K1271" t="s">
        <v>62</v>
      </c>
      <c r="L1271" t="s">
        <v>34</v>
      </c>
      <c r="M1271" t="s">
        <v>35</v>
      </c>
      <c r="N1271" t="s">
        <v>36</v>
      </c>
      <c r="P1271" t="s">
        <v>169</v>
      </c>
      <c r="Q1271" t="s">
        <v>100</v>
      </c>
      <c r="R1271" s="2">
        <v>22905</v>
      </c>
      <c r="S1271" t="s">
        <v>39</v>
      </c>
      <c r="T1271" t="s">
        <v>177</v>
      </c>
      <c r="U1271" t="s">
        <v>54</v>
      </c>
      <c r="V1271">
        <v>74846</v>
      </c>
      <c r="W1271" t="s">
        <v>55</v>
      </c>
      <c r="X1271" t="s">
        <v>83</v>
      </c>
      <c r="Y1271" t="s">
        <v>44</v>
      </c>
      <c r="Z1271">
        <v>3</v>
      </c>
    </row>
    <row r="1272" spans="1:26" x14ac:dyDescent="0.25">
      <c r="A1272">
        <v>1697</v>
      </c>
      <c r="B1272" t="s">
        <v>5060</v>
      </c>
      <c r="C1272" t="s">
        <v>1183</v>
      </c>
      <c r="D1272" s="1">
        <v>45070</v>
      </c>
      <c r="E1272" s="1">
        <v>45128</v>
      </c>
      <c r="F1272" t="s">
        <v>4796</v>
      </c>
      <c r="G1272" t="s">
        <v>5061</v>
      </c>
      <c r="H1272" t="s">
        <v>5062</v>
      </c>
      <c r="I1272" t="s">
        <v>138</v>
      </c>
      <c r="J1272" t="s">
        <v>32</v>
      </c>
      <c r="K1272" t="s">
        <v>62</v>
      </c>
      <c r="L1272" t="s">
        <v>63</v>
      </c>
      <c r="M1272" t="s">
        <v>51</v>
      </c>
      <c r="N1272" t="s">
        <v>139</v>
      </c>
      <c r="O1272" t="s">
        <v>5063</v>
      </c>
      <c r="P1272" t="s">
        <v>169</v>
      </c>
      <c r="Q1272" t="s">
        <v>80</v>
      </c>
      <c r="R1272" s="2">
        <v>31943</v>
      </c>
      <c r="S1272" t="s">
        <v>39</v>
      </c>
      <c r="T1272" t="s">
        <v>225</v>
      </c>
      <c r="U1272" t="s">
        <v>54</v>
      </c>
      <c r="V1272">
        <v>3758</v>
      </c>
      <c r="W1272" t="s">
        <v>127</v>
      </c>
      <c r="X1272" t="s">
        <v>43</v>
      </c>
      <c r="Y1272" t="s">
        <v>44</v>
      </c>
      <c r="Z1272">
        <v>3</v>
      </c>
    </row>
    <row r="1273" spans="1:26" x14ac:dyDescent="0.25">
      <c r="A1273">
        <v>1698</v>
      </c>
      <c r="B1273" t="s">
        <v>5064</v>
      </c>
      <c r="C1273" t="s">
        <v>271</v>
      </c>
      <c r="D1273" s="1">
        <v>44242</v>
      </c>
      <c r="E1273" s="1">
        <v>44352</v>
      </c>
      <c r="F1273" t="s">
        <v>58</v>
      </c>
      <c r="G1273" t="s">
        <v>5065</v>
      </c>
      <c r="H1273" t="s">
        <v>5066</v>
      </c>
      <c r="I1273" t="s">
        <v>49</v>
      </c>
      <c r="J1273" t="s">
        <v>32</v>
      </c>
      <c r="K1273" t="s">
        <v>62</v>
      </c>
      <c r="L1273" t="s">
        <v>50</v>
      </c>
      <c r="M1273" t="s">
        <v>51</v>
      </c>
      <c r="N1273" t="s">
        <v>125</v>
      </c>
      <c r="O1273" t="s">
        <v>5067</v>
      </c>
      <c r="P1273" t="s">
        <v>169</v>
      </c>
      <c r="Q1273" t="s">
        <v>935</v>
      </c>
      <c r="R1273" s="2">
        <v>34652</v>
      </c>
      <c r="S1273" t="s">
        <v>39</v>
      </c>
      <c r="T1273" t="s">
        <v>112</v>
      </c>
      <c r="U1273" t="s">
        <v>54</v>
      </c>
      <c r="V1273">
        <v>5156</v>
      </c>
      <c r="W1273" t="s">
        <v>42</v>
      </c>
      <c r="X1273" t="s">
        <v>83</v>
      </c>
      <c r="Y1273" t="s">
        <v>44</v>
      </c>
      <c r="Z1273">
        <v>3</v>
      </c>
    </row>
    <row r="1274" spans="1:26" x14ac:dyDescent="0.25">
      <c r="A1274">
        <v>1699</v>
      </c>
      <c r="B1274" t="s">
        <v>5068</v>
      </c>
      <c r="C1274" t="s">
        <v>1035</v>
      </c>
      <c r="D1274" s="1">
        <v>44503</v>
      </c>
      <c r="E1274" s="1">
        <v>44792</v>
      </c>
      <c r="F1274" t="s">
        <v>2617</v>
      </c>
      <c r="G1274" t="s">
        <v>5069</v>
      </c>
      <c r="H1274" t="s">
        <v>5070</v>
      </c>
      <c r="I1274" t="s">
        <v>61</v>
      </c>
      <c r="J1274" t="s">
        <v>32</v>
      </c>
      <c r="K1274" t="s">
        <v>33</v>
      </c>
      <c r="L1274" t="s">
        <v>34</v>
      </c>
      <c r="M1274" t="s">
        <v>51</v>
      </c>
      <c r="N1274" t="s">
        <v>174</v>
      </c>
      <c r="O1274" t="s">
        <v>5071</v>
      </c>
      <c r="P1274" t="s">
        <v>2621</v>
      </c>
      <c r="Q1274" t="s">
        <v>118</v>
      </c>
      <c r="R1274" s="2">
        <v>34137</v>
      </c>
      <c r="S1274" t="s">
        <v>39</v>
      </c>
      <c r="T1274" t="s">
        <v>242</v>
      </c>
      <c r="U1274" t="s">
        <v>54</v>
      </c>
      <c r="V1274">
        <v>64233</v>
      </c>
      <c r="W1274" t="s">
        <v>55</v>
      </c>
      <c r="X1274" t="s">
        <v>83</v>
      </c>
      <c r="Y1274" t="s">
        <v>44</v>
      </c>
      <c r="Z1274">
        <v>3</v>
      </c>
    </row>
    <row r="1275" spans="1:26" x14ac:dyDescent="0.25">
      <c r="A1275">
        <v>1700</v>
      </c>
      <c r="B1275" t="s">
        <v>3034</v>
      </c>
      <c r="C1275" t="s">
        <v>900</v>
      </c>
      <c r="D1275" s="1">
        <v>43363</v>
      </c>
      <c r="F1275" t="s">
        <v>2617</v>
      </c>
      <c r="G1275" t="s">
        <v>5072</v>
      </c>
      <c r="H1275" t="s">
        <v>5073</v>
      </c>
      <c r="I1275" t="s">
        <v>88</v>
      </c>
      <c r="J1275" t="s">
        <v>32</v>
      </c>
      <c r="K1275" t="s">
        <v>33</v>
      </c>
      <c r="L1275" t="s">
        <v>34</v>
      </c>
      <c r="M1275" t="s">
        <v>35</v>
      </c>
      <c r="N1275" t="s">
        <v>36</v>
      </c>
      <c r="P1275" t="s">
        <v>169</v>
      </c>
      <c r="Q1275" t="s">
        <v>110</v>
      </c>
      <c r="R1275" s="2">
        <v>21283</v>
      </c>
      <c r="S1275" t="s">
        <v>39</v>
      </c>
      <c r="T1275" t="s">
        <v>112</v>
      </c>
      <c r="U1275" t="s">
        <v>54</v>
      </c>
      <c r="V1275">
        <v>61270</v>
      </c>
      <c r="W1275" t="s">
        <v>127</v>
      </c>
      <c r="X1275" t="s">
        <v>43</v>
      </c>
      <c r="Y1275" t="s">
        <v>44</v>
      </c>
      <c r="Z1275">
        <v>3</v>
      </c>
    </row>
    <row r="1276" spans="1:26" x14ac:dyDescent="0.25">
      <c r="A1276">
        <v>1701</v>
      </c>
      <c r="B1276" t="s">
        <v>5074</v>
      </c>
      <c r="C1276" t="s">
        <v>5075</v>
      </c>
      <c r="D1276" s="1">
        <v>43669</v>
      </c>
      <c r="E1276" s="1">
        <v>44933</v>
      </c>
      <c r="F1276" t="s">
        <v>2617</v>
      </c>
      <c r="G1276" t="s">
        <v>5076</v>
      </c>
      <c r="H1276" t="s">
        <v>5077</v>
      </c>
      <c r="I1276" t="s">
        <v>31</v>
      </c>
      <c r="J1276" t="s">
        <v>32</v>
      </c>
      <c r="K1276" t="s">
        <v>33</v>
      </c>
      <c r="L1276" t="s">
        <v>50</v>
      </c>
      <c r="M1276" t="s">
        <v>62</v>
      </c>
      <c r="N1276" t="s">
        <v>98</v>
      </c>
      <c r="O1276" t="s">
        <v>5078</v>
      </c>
      <c r="P1276" t="s">
        <v>169</v>
      </c>
      <c r="Q1276" t="s">
        <v>176</v>
      </c>
      <c r="R1276" s="2">
        <v>20034</v>
      </c>
      <c r="S1276" t="s">
        <v>39</v>
      </c>
      <c r="T1276" t="s">
        <v>291</v>
      </c>
      <c r="U1276" t="s">
        <v>54</v>
      </c>
      <c r="V1276">
        <v>36731</v>
      </c>
      <c r="W1276" t="s">
        <v>73</v>
      </c>
      <c r="X1276" t="s">
        <v>74</v>
      </c>
      <c r="Y1276" t="s">
        <v>44</v>
      </c>
      <c r="Z1276">
        <v>3</v>
      </c>
    </row>
    <row r="1277" spans="1:26" x14ac:dyDescent="0.25">
      <c r="A1277">
        <v>1702</v>
      </c>
      <c r="B1277" t="s">
        <v>5079</v>
      </c>
      <c r="C1277" t="s">
        <v>461</v>
      </c>
      <c r="D1277" s="1">
        <v>44693</v>
      </c>
      <c r="F1277" t="s">
        <v>4852</v>
      </c>
      <c r="G1277" t="s">
        <v>5080</v>
      </c>
      <c r="H1277" t="s">
        <v>5081</v>
      </c>
      <c r="I1277" t="s">
        <v>132</v>
      </c>
      <c r="J1277" t="s">
        <v>32</v>
      </c>
      <c r="K1277" t="s">
        <v>33</v>
      </c>
      <c r="L1277" t="s">
        <v>50</v>
      </c>
      <c r="M1277" t="s">
        <v>51</v>
      </c>
      <c r="N1277" t="s">
        <v>36</v>
      </c>
      <c r="P1277" t="s">
        <v>169</v>
      </c>
      <c r="Q1277" t="s">
        <v>176</v>
      </c>
      <c r="R1277" s="2">
        <v>32759</v>
      </c>
      <c r="S1277" t="s">
        <v>39</v>
      </c>
      <c r="T1277" t="s">
        <v>5082</v>
      </c>
      <c r="U1277" t="s">
        <v>41</v>
      </c>
      <c r="V1277">
        <v>49479</v>
      </c>
      <c r="W1277" t="s">
        <v>73</v>
      </c>
      <c r="X1277" t="s">
        <v>74</v>
      </c>
      <c r="Y1277" t="s">
        <v>44</v>
      </c>
      <c r="Z1277">
        <v>3</v>
      </c>
    </row>
    <row r="1278" spans="1:26" x14ac:dyDescent="0.25">
      <c r="A1278">
        <v>1703</v>
      </c>
      <c r="B1278" t="s">
        <v>3814</v>
      </c>
      <c r="C1278" t="s">
        <v>1017</v>
      </c>
      <c r="D1278" s="1">
        <v>43376</v>
      </c>
      <c r="F1278" t="s">
        <v>4852</v>
      </c>
      <c r="G1278" t="s">
        <v>5083</v>
      </c>
      <c r="H1278" t="s">
        <v>5084</v>
      </c>
      <c r="I1278" t="s">
        <v>49</v>
      </c>
      <c r="J1278" t="s">
        <v>32</v>
      </c>
      <c r="K1278" t="s">
        <v>62</v>
      </c>
      <c r="L1278" t="s">
        <v>63</v>
      </c>
      <c r="M1278" t="s">
        <v>51</v>
      </c>
      <c r="N1278" t="s">
        <v>36</v>
      </c>
      <c r="P1278" t="s">
        <v>64</v>
      </c>
      <c r="Q1278" t="s">
        <v>52</v>
      </c>
      <c r="R1278" s="2">
        <v>28544</v>
      </c>
      <c r="S1278" t="s">
        <v>39</v>
      </c>
      <c r="T1278" t="s">
        <v>162</v>
      </c>
      <c r="U1278" t="s">
        <v>41</v>
      </c>
      <c r="V1278">
        <v>26140</v>
      </c>
      <c r="W1278" t="s">
        <v>73</v>
      </c>
      <c r="X1278" t="s">
        <v>74</v>
      </c>
      <c r="Y1278" t="s">
        <v>44</v>
      </c>
      <c r="Z1278">
        <v>3</v>
      </c>
    </row>
    <row r="1279" spans="1:26" x14ac:dyDescent="0.25">
      <c r="A1279">
        <v>1704</v>
      </c>
      <c r="B1279" t="s">
        <v>5027</v>
      </c>
      <c r="C1279" t="s">
        <v>4092</v>
      </c>
      <c r="D1279" s="1">
        <v>44161</v>
      </c>
      <c r="F1279" t="s">
        <v>2396</v>
      </c>
      <c r="G1279" t="s">
        <v>5085</v>
      </c>
      <c r="H1279" t="s">
        <v>5086</v>
      </c>
      <c r="I1279" t="s">
        <v>31</v>
      </c>
      <c r="J1279" t="s">
        <v>32</v>
      </c>
      <c r="K1279" t="s">
        <v>51</v>
      </c>
      <c r="L1279" t="s">
        <v>34</v>
      </c>
      <c r="M1279" t="s">
        <v>51</v>
      </c>
      <c r="N1279" t="s">
        <v>36</v>
      </c>
      <c r="P1279" t="s">
        <v>169</v>
      </c>
      <c r="Q1279" t="s">
        <v>176</v>
      </c>
      <c r="R1279" s="2">
        <v>34506</v>
      </c>
      <c r="S1279" t="s">
        <v>39</v>
      </c>
      <c r="T1279" t="s">
        <v>418</v>
      </c>
      <c r="U1279" t="s">
        <v>41</v>
      </c>
      <c r="V1279">
        <v>59091</v>
      </c>
      <c r="W1279" t="s">
        <v>55</v>
      </c>
      <c r="X1279" t="s">
        <v>43</v>
      </c>
      <c r="Y1279" t="s">
        <v>44</v>
      </c>
      <c r="Z1279">
        <v>3</v>
      </c>
    </row>
    <row r="1280" spans="1:26" x14ac:dyDescent="0.25">
      <c r="A1280">
        <v>1705</v>
      </c>
      <c r="B1280" t="s">
        <v>698</v>
      </c>
      <c r="C1280" t="s">
        <v>2182</v>
      </c>
      <c r="D1280" s="1">
        <v>43377</v>
      </c>
      <c r="F1280" t="s">
        <v>2401</v>
      </c>
      <c r="G1280" t="s">
        <v>5087</v>
      </c>
      <c r="H1280" t="s">
        <v>5088</v>
      </c>
      <c r="I1280" t="s">
        <v>49</v>
      </c>
      <c r="J1280" t="s">
        <v>32</v>
      </c>
      <c r="K1280" t="s">
        <v>51</v>
      </c>
      <c r="L1280" t="s">
        <v>63</v>
      </c>
      <c r="M1280" t="s">
        <v>62</v>
      </c>
      <c r="N1280" t="s">
        <v>36</v>
      </c>
      <c r="P1280" t="s">
        <v>169</v>
      </c>
      <c r="Q1280" t="s">
        <v>176</v>
      </c>
      <c r="R1280" s="2">
        <v>21321</v>
      </c>
      <c r="S1280" t="s">
        <v>39</v>
      </c>
      <c r="T1280" t="s">
        <v>1505</v>
      </c>
      <c r="U1280" t="s">
        <v>41</v>
      </c>
      <c r="V1280">
        <v>50425</v>
      </c>
      <c r="W1280" t="s">
        <v>55</v>
      </c>
      <c r="X1280" t="s">
        <v>74</v>
      </c>
      <c r="Y1280" t="s">
        <v>44</v>
      </c>
      <c r="Z1280">
        <v>3</v>
      </c>
    </row>
    <row r="1281" spans="1:26" x14ac:dyDescent="0.25">
      <c r="A1281">
        <v>1706</v>
      </c>
      <c r="B1281" t="s">
        <v>5089</v>
      </c>
      <c r="C1281" t="s">
        <v>4299</v>
      </c>
      <c r="D1281" s="1">
        <v>44167</v>
      </c>
      <c r="E1281" s="1">
        <v>44982</v>
      </c>
      <c r="F1281" t="s">
        <v>4796</v>
      </c>
      <c r="G1281" t="s">
        <v>5090</v>
      </c>
      <c r="H1281" t="s">
        <v>5091</v>
      </c>
      <c r="I1281" t="s">
        <v>117</v>
      </c>
      <c r="J1281" t="s">
        <v>32</v>
      </c>
      <c r="K1281" t="s">
        <v>33</v>
      </c>
      <c r="L1281" t="s">
        <v>50</v>
      </c>
      <c r="M1281" t="s">
        <v>62</v>
      </c>
      <c r="N1281" t="s">
        <v>98</v>
      </c>
      <c r="O1281" t="s">
        <v>5092</v>
      </c>
      <c r="P1281" t="s">
        <v>169</v>
      </c>
      <c r="Q1281" t="s">
        <v>52</v>
      </c>
      <c r="R1281" s="2">
        <v>32966</v>
      </c>
      <c r="S1281" t="s">
        <v>39</v>
      </c>
      <c r="T1281" t="s">
        <v>6</v>
      </c>
      <c r="U1281" t="s">
        <v>41</v>
      </c>
      <c r="V1281">
        <v>81407</v>
      </c>
      <c r="W1281" t="s">
        <v>55</v>
      </c>
      <c r="X1281" t="s">
        <v>83</v>
      </c>
      <c r="Y1281" t="s">
        <v>44</v>
      </c>
      <c r="Z1281">
        <v>3</v>
      </c>
    </row>
    <row r="1282" spans="1:26" x14ac:dyDescent="0.25">
      <c r="A1282">
        <v>1707</v>
      </c>
      <c r="B1282" t="s">
        <v>5093</v>
      </c>
      <c r="C1282" t="s">
        <v>5094</v>
      </c>
      <c r="D1282" s="1">
        <v>44463</v>
      </c>
      <c r="E1282" s="1">
        <v>45127</v>
      </c>
      <c r="F1282" t="s">
        <v>4796</v>
      </c>
      <c r="G1282" t="s">
        <v>5095</v>
      </c>
      <c r="H1282" t="s">
        <v>5096</v>
      </c>
      <c r="I1282" t="s">
        <v>61</v>
      </c>
      <c r="J1282" t="s">
        <v>32</v>
      </c>
      <c r="K1282" t="s">
        <v>51</v>
      </c>
      <c r="L1282" t="s">
        <v>34</v>
      </c>
      <c r="M1282" t="s">
        <v>62</v>
      </c>
      <c r="N1282" t="s">
        <v>174</v>
      </c>
      <c r="O1282" t="s">
        <v>5097</v>
      </c>
      <c r="P1282" t="s">
        <v>169</v>
      </c>
      <c r="Q1282" t="s">
        <v>304</v>
      </c>
      <c r="R1282" s="2">
        <v>34413</v>
      </c>
      <c r="S1282" t="s">
        <v>39</v>
      </c>
      <c r="T1282" t="s">
        <v>72</v>
      </c>
      <c r="U1282" t="s">
        <v>54</v>
      </c>
      <c r="V1282">
        <v>93935</v>
      </c>
      <c r="W1282" t="s">
        <v>127</v>
      </c>
      <c r="X1282" t="s">
        <v>83</v>
      </c>
      <c r="Y1282" t="s">
        <v>44</v>
      </c>
      <c r="Z1282">
        <v>3</v>
      </c>
    </row>
    <row r="1283" spans="1:26" x14ac:dyDescent="0.25">
      <c r="A1283">
        <v>1708</v>
      </c>
      <c r="B1283" t="s">
        <v>5098</v>
      </c>
      <c r="C1283" t="s">
        <v>1610</v>
      </c>
      <c r="D1283" s="1">
        <v>44084</v>
      </c>
      <c r="E1283" s="1">
        <v>44338</v>
      </c>
      <c r="F1283" t="s">
        <v>4796</v>
      </c>
      <c r="G1283" t="s">
        <v>5099</v>
      </c>
      <c r="H1283" t="s">
        <v>5100</v>
      </c>
      <c r="I1283" t="s">
        <v>167</v>
      </c>
      <c r="J1283" t="s">
        <v>32</v>
      </c>
      <c r="K1283" t="s">
        <v>62</v>
      </c>
      <c r="L1283" t="s">
        <v>50</v>
      </c>
      <c r="M1283" t="s">
        <v>35</v>
      </c>
      <c r="N1283" t="s">
        <v>98</v>
      </c>
      <c r="O1283" t="s">
        <v>5101</v>
      </c>
      <c r="P1283" t="s">
        <v>169</v>
      </c>
      <c r="Q1283" t="s">
        <v>147</v>
      </c>
      <c r="R1283" s="2">
        <v>33005</v>
      </c>
      <c r="S1283" t="s">
        <v>39</v>
      </c>
      <c r="T1283" t="s">
        <v>1231</v>
      </c>
      <c r="U1283" t="s">
        <v>54</v>
      </c>
      <c r="V1283">
        <v>65055</v>
      </c>
      <c r="W1283" t="s">
        <v>127</v>
      </c>
      <c r="X1283" t="s">
        <v>43</v>
      </c>
      <c r="Y1283" t="s">
        <v>44</v>
      </c>
      <c r="Z1283">
        <v>3</v>
      </c>
    </row>
    <row r="1284" spans="1:26" x14ac:dyDescent="0.25">
      <c r="A1284">
        <v>1709</v>
      </c>
      <c r="B1284" t="s">
        <v>2151</v>
      </c>
      <c r="C1284" t="s">
        <v>4524</v>
      </c>
      <c r="D1284" s="1">
        <v>44706</v>
      </c>
      <c r="E1284" s="1">
        <v>44882</v>
      </c>
      <c r="F1284" t="s">
        <v>58</v>
      </c>
      <c r="G1284" t="s">
        <v>5102</v>
      </c>
      <c r="H1284" t="s">
        <v>5103</v>
      </c>
      <c r="I1284" t="s">
        <v>132</v>
      </c>
      <c r="J1284" t="s">
        <v>32</v>
      </c>
      <c r="K1284" t="s">
        <v>62</v>
      </c>
      <c r="L1284" t="s">
        <v>34</v>
      </c>
      <c r="M1284" t="s">
        <v>35</v>
      </c>
      <c r="N1284" t="s">
        <v>98</v>
      </c>
      <c r="O1284" t="s">
        <v>5104</v>
      </c>
      <c r="P1284" t="s">
        <v>169</v>
      </c>
      <c r="Q1284" t="s">
        <v>65</v>
      </c>
      <c r="R1284" s="2">
        <v>22727</v>
      </c>
      <c r="S1284" t="s">
        <v>111</v>
      </c>
      <c r="T1284" t="s">
        <v>242</v>
      </c>
      <c r="U1284" t="s">
        <v>54</v>
      </c>
      <c r="V1284">
        <v>55354</v>
      </c>
      <c r="W1284" t="s">
        <v>92</v>
      </c>
      <c r="X1284" t="s">
        <v>83</v>
      </c>
      <c r="Y1284" t="s">
        <v>44</v>
      </c>
      <c r="Z1284">
        <v>3</v>
      </c>
    </row>
    <row r="1285" spans="1:26" x14ac:dyDescent="0.25">
      <c r="A1285">
        <v>1710</v>
      </c>
      <c r="B1285" t="s">
        <v>5105</v>
      </c>
      <c r="C1285" t="s">
        <v>916</v>
      </c>
      <c r="D1285" s="1">
        <v>43511</v>
      </c>
      <c r="E1285" s="1">
        <v>43808</v>
      </c>
      <c r="F1285" t="s">
        <v>2617</v>
      </c>
      <c r="G1285" t="s">
        <v>5106</v>
      </c>
      <c r="H1285" t="s">
        <v>5107</v>
      </c>
      <c r="I1285" t="s">
        <v>61</v>
      </c>
      <c r="J1285" t="s">
        <v>32</v>
      </c>
      <c r="K1285" t="s">
        <v>51</v>
      </c>
      <c r="L1285" t="s">
        <v>50</v>
      </c>
      <c r="M1285" t="s">
        <v>51</v>
      </c>
      <c r="N1285" t="s">
        <v>125</v>
      </c>
      <c r="O1285" t="s">
        <v>5108</v>
      </c>
      <c r="P1285" t="s">
        <v>2621</v>
      </c>
      <c r="Q1285" t="s">
        <v>89</v>
      </c>
      <c r="R1285" s="2">
        <v>26077</v>
      </c>
      <c r="S1285" t="s">
        <v>39</v>
      </c>
      <c r="T1285" t="s">
        <v>102</v>
      </c>
      <c r="U1285" t="s">
        <v>54</v>
      </c>
      <c r="V1285">
        <v>46239</v>
      </c>
      <c r="W1285" t="s">
        <v>92</v>
      </c>
      <c r="X1285" t="s">
        <v>103</v>
      </c>
      <c r="Y1285" t="s">
        <v>44</v>
      </c>
      <c r="Z1285">
        <v>3</v>
      </c>
    </row>
    <row r="1286" spans="1:26" x14ac:dyDescent="0.25">
      <c r="A1286">
        <v>1711</v>
      </c>
      <c r="B1286" t="s">
        <v>5109</v>
      </c>
      <c r="C1286" t="s">
        <v>977</v>
      </c>
      <c r="D1286" s="1">
        <v>43371</v>
      </c>
      <c r="E1286" s="1">
        <v>44958</v>
      </c>
      <c r="F1286" t="s">
        <v>2617</v>
      </c>
      <c r="G1286" t="s">
        <v>5110</v>
      </c>
      <c r="H1286" t="s">
        <v>5111</v>
      </c>
      <c r="I1286" t="s">
        <v>88</v>
      </c>
      <c r="J1286" t="s">
        <v>32</v>
      </c>
      <c r="K1286" t="s">
        <v>62</v>
      </c>
      <c r="L1286" t="s">
        <v>50</v>
      </c>
      <c r="M1286" t="s">
        <v>35</v>
      </c>
      <c r="N1286" t="s">
        <v>174</v>
      </c>
      <c r="O1286" t="s">
        <v>5112</v>
      </c>
      <c r="P1286" t="s">
        <v>169</v>
      </c>
      <c r="Q1286" t="s">
        <v>80</v>
      </c>
      <c r="R1286" s="2">
        <v>31158</v>
      </c>
      <c r="S1286" t="s">
        <v>39</v>
      </c>
      <c r="T1286" t="s">
        <v>82</v>
      </c>
      <c r="U1286" t="s">
        <v>54</v>
      </c>
      <c r="V1286">
        <v>43594</v>
      </c>
      <c r="W1286" t="s">
        <v>73</v>
      </c>
      <c r="X1286" t="s">
        <v>43</v>
      </c>
      <c r="Y1286" t="s">
        <v>44</v>
      </c>
      <c r="Z1286">
        <v>3</v>
      </c>
    </row>
    <row r="1287" spans="1:26" x14ac:dyDescent="0.25">
      <c r="A1287">
        <v>1712</v>
      </c>
      <c r="B1287" t="s">
        <v>1861</v>
      </c>
      <c r="C1287" t="s">
        <v>469</v>
      </c>
      <c r="D1287" s="1">
        <v>43446</v>
      </c>
      <c r="F1287" t="s">
        <v>2617</v>
      </c>
      <c r="G1287" t="s">
        <v>5113</v>
      </c>
      <c r="H1287" t="s">
        <v>5114</v>
      </c>
      <c r="I1287" t="s">
        <v>31</v>
      </c>
      <c r="J1287" t="s">
        <v>32</v>
      </c>
      <c r="K1287" t="s">
        <v>62</v>
      </c>
      <c r="L1287" t="s">
        <v>50</v>
      </c>
      <c r="M1287" t="s">
        <v>35</v>
      </c>
      <c r="N1287" t="s">
        <v>36</v>
      </c>
      <c r="P1287" t="s">
        <v>169</v>
      </c>
      <c r="Q1287" t="s">
        <v>110</v>
      </c>
      <c r="R1287" s="2">
        <v>26358</v>
      </c>
      <c r="S1287" t="s">
        <v>39</v>
      </c>
      <c r="T1287" t="s">
        <v>112</v>
      </c>
      <c r="U1287" t="s">
        <v>41</v>
      </c>
      <c r="V1287">
        <v>72035</v>
      </c>
      <c r="W1287" t="s">
        <v>92</v>
      </c>
      <c r="X1287" t="s">
        <v>74</v>
      </c>
      <c r="Y1287" t="s">
        <v>44</v>
      </c>
      <c r="Z1287">
        <v>3</v>
      </c>
    </row>
    <row r="1288" spans="1:26" x14ac:dyDescent="0.25">
      <c r="A1288">
        <v>1713</v>
      </c>
      <c r="B1288" t="s">
        <v>5115</v>
      </c>
      <c r="C1288" t="s">
        <v>5116</v>
      </c>
      <c r="D1288" s="1">
        <v>44531</v>
      </c>
      <c r="F1288" t="s">
        <v>4852</v>
      </c>
      <c r="G1288" t="s">
        <v>5117</v>
      </c>
      <c r="H1288" t="s">
        <v>5118</v>
      </c>
      <c r="I1288" t="s">
        <v>132</v>
      </c>
      <c r="J1288" t="s">
        <v>32</v>
      </c>
      <c r="K1288" t="s">
        <v>33</v>
      </c>
      <c r="L1288" t="s">
        <v>63</v>
      </c>
      <c r="M1288" t="s">
        <v>62</v>
      </c>
      <c r="N1288" t="s">
        <v>36</v>
      </c>
      <c r="P1288" t="s">
        <v>169</v>
      </c>
      <c r="Q1288" t="s">
        <v>80</v>
      </c>
      <c r="R1288" s="2">
        <v>33114</v>
      </c>
      <c r="S1288" t="s">
        <v>39</v>
      </c>
      <c r="T1288" t="s">
        <v>291</v>
      </c>
      <c r="U1288" t="s">
        <v>41</v>
      </c>
      <c r="V1288">
        <v>1218</v>
      </c>
      <c r="W1288" t="s">
        <v>127</v>
      </c>
      <c r="X1288" t="s">
        <v>83</v>
      </c>
      <c r="Y1288" t="s">
        <v>44</v>
      </c>
      <c r="Z1288">
        <v>3</v>
      </c>
    </row>
    <row r="1289" spans="1:26" x14ac:dyDescent="0.25">
      <c r="A1289">
        <v>1714</v>
      </c>
      <c r="B1289" t="s">
        <v>5119</v>
      </c>
      <c r="C1289" t="s">
        <v>210</v>
      </c>
      <c r="D1289" s="1">
        <v>44573</v>
      </c>
      <c r="F1289" t="s">
        <v>4852</v>
      </c>
      <c r="G1289" t="s">
        <v>5120</v>
      </c>
      <c r="H1289" t="s">
        <v>5121</v>
      </c>
      <c r="I1289" t="s">
        <v>49</v>
      </c>
      <c r="J1289" t="s">
        <v>32</v>
      </c>
      <c r="K1289" t="s">
        <v>62</v>
      </c>
      <c r="L1289" t="s">
        <v>63</v>
      </c>
      <c r="M1289" t="s">
        <v>35</v>
      </c>
      <c r="N1289" t="s">
        <v>36</v>
      </c>
      <c r="P1289" t="s">
        <v>64</v>
      </c>
      <c r="Q1289" t="s">
        <v>89</v>
      </c>
      <c r="R1289" s="2">
        <v>36636</v>
      </c>
      <c r="S1289" t="s">
        <v>39</v>
      </c>
      <c r="T1289" t="s">
        <v>82</v>
      </c>
      <c r="U1289" t="s">
        <v>41</v>
      </c>
      <c r="V1289">
        <v>5062</v>
      </c>
      <c r="W1289" t="s">
        <v>42</v>
      </c>
      <c r="X1289" t="s">
        <v>83</v>
      </c>
      <c r="Y1289" t="s">
        <v>44</v>
      </c>
      <c r="Z1289">
        <v>3</v>
      </c>
    </row>
    <row r="1290" spans="1:26" x14ac:dyDescent="0.25">
      <c r="A1290">
        <v>1715</v>
      </c>
      <c r="B1290" t="s">
        <v>5122</v>
      </c>
      <c r="C1290" t="s">
        <v>5123</v>
      </c>
      <c r="D1290" s="1">
        <v>44131</v>
      </c>
      <c r="E1290" s="1">
        <v>44832</v>
      </c>
      <c r="F1290" t="s">
        <v>2396</v>
      </c>
      <c r="G1290" t="s">
        <v>5124</v>
      </c>
      <c r="H1290" t="s">
        <v>5125</v>
      </c>
      <c r="I1290" t="s">
        <v>97</v>
      </c>
      <c r="J1290" t="s">
        <v>32</v>
      </c>
      <c r="K1290" t="s">
        <v>62</v>
      </c>
      <c r="L1290" t="s">
        <v>63</v>
      </c>
      <c r="M1290" t="s">
        <v>51</v>
      </c>
      <c r="N1290" t="s">
        <v>98</v>
      </c>
      <c r="O1290" t="s">
        <v>5126</v>
      </c>
      <c r="P1290" t="s">
        <v>169</v>
      </c>
      <c r="Q1290" t="s">
        <v>52</v>
      </c>
      <c r="R1290" s="2">
        <v>24117</v>
      </c>
      <c r="S1290" t="s">
        <v>39</v>
      </c>
      <c r="T1290" t="s">
        <v>225</v>
      </c>
      <c r="U1290" t="s">
        <v>41</v>
      </c>
      <c r="V1290">
        <v>86362</v>
      </c>
      <c r="W1290" t="s">
        <v>42</v>
      </c>
      <c r="X1290" t="s">
        <v>103</v>
      </c>
      <c r="Y1290" t="s">
        <v>44</v>
      </c>
      <c r="Z1290">
        <v>3</v>
      </c>
    </row>
    <row r="1291" spans="1:26" x14ac:dyDescent="0.25">
      <c r="A1291">
        <v>1716</v>
      </c>
      <c r="B1291" t="s">
        <v>5127</v>
      </c>
      <c r="C1291" t="s">
        <v>5128</v>
      </c>
      <c r="D1291" s="1">
        <v>44137</v>
      </c>
      <c r="E1291" s="1">
        <v>44733</v>
      </c>
      <c r="F1291" t="s">
        <v>2401</v>
      </c>
      <c r="G1291" t="s">
        <v>5129</v>
      </c>
      <c r="H1291" t="s">
        <v>5130</v>
      </c>
      <c r="I1291" t="s">
        <v>117</v>
      </c>
      <c r="J1291" t="s">
        <v>32</v>
      </c>
      <c r="K1291" t="s">
        <v>33</v>
      </c>
      <c r="L1291" t="s">
        <v>34</v>
      </c>
      <c r="M1291" t="s">
        <v>51</v>
      </c>
      <c r="N1291" t="s">
        <v>98</v>
      </c>
      <c r="O1291" t="s">
        <v>5131</v>
      </c>
      <c r="P1291" t="s">
        <v>169</v>
      </c>
      <c r="Q1291" t="s">
        <v>80</v>
      </c>
      <c r="R1291" s="2">
        <v>22359</v>
      </c>
      <c r="S1291" t="s">
        <v>39</v>
      </c>
      <c r="T1291" t="s">
        <v>291</v>
      </c>
      <c r="U1291" t="s">
        <v>41</v>
      </c>
      <c r="V1291">
        <v>21457</v>
      </c>
      <c r="W1291" t="s">
        <v>127</v>
      </c>
      <c r="X1291" t="s">
        <v>43</v>
      </c>
      <c r="Y1291" t="s">
        <v>44</v>
      </c>
      <c r="Z1291">
        <v>3</v>
      </c>
    </row>
    <row r="1292" spans="1:26" x14ac:dyDescent="0.25">
      <c r="A1292">
        <v>1717</v>
      </c>
      <c r="B1292" t="s">
        <v>573</v>
      </c>
      <c r="C1292" t="s">
        <v>4607</v>
      </c>
      <c r="D1292" s="1">
        <v>44310</v>
      </c>
      <c r="E1292" s="1">
        <v>44985</v>
      </c>
      <c r="F1292" t="s">
        <v>4796</v>
      </c>
      <c r="G1292" t="s">
        <v>5132</v>
      </c>
      <c r="H1292" t="s">
        <v>5133</v>
      </c>
      <c r="I1292" t="s">
        <v>88</v>
      </c>
      <c r="J1292" t="s">
        <v>32</v>
      </c>
      <c r="K1292" t="s">
        <v>51</v>
      </c>
      <c r="L1292" t="s">
        <v>63</v>
      </c>
      <c r="M1292" t="s">
        <v>51</v>
      </c>
      <c r="N1292" t="s">
        <v>139</v>
      </c>
      <c r="O1292" t="s">
        <v>5134</v>
      </c>
      <c r="P1292" t="s">
        <v>169</v>
      </c>
      <c r="Q1292" t="s">
        <v>80</v>
      </c>
      <c r="R1292" s="2">
        <v>21880</v>
      </c>
      <c r="S1292" t="s">
        <v>39</v>
      </c>
      <c r="T1292" t="s">
        <v>380</v>
      </c>
      <c r="U1292" t="s">
        <v>54</v>
      </c>
      <c r="V1292">
        <v>49370</v>
      </c>
      <c r="W1292" t="s">
        <v>127</v>
      </c>
      <c r="X1292" t="s">
        <v>43</v>
      </c>
      <c r="Y1292" t="s">
        <v>44</v>
      </c>
      <c r="Z1292">
        <v>3</v>
      </c>
    </row>
    <row r="1293" spans="1:26" x14ac:dyDescent="0.25">
      <c r="A1293">
        <v>1718</v>
      </c>
      <c r="B1293" t="s">
        <v>4156</v>
      </c>
      <c r="C1293" t="s">
        <v>2038</v>
      </c>
      <c r="D1293" s="1">
        <v>44011</v>
      </c>
      <c r="E1293" s="1">
        <v>45141</v>
      </c>
      <c r="F1293" t="s">
        <v>4796</v>
      </c>
      <c r="G1293" t="s">
        <v>5135</v>
      </c>
      <c r="H1293" t="s">
        <v>5136</v>
      </c>
      <c r="I1293" t="s">
        <v>31</v>
      </c>
      <c r="J1293" t="s">
        <v>32</v>
      </c>
      <c r="K1293" t="s">
        <v>62</v>
      </c>
      <c r="L1293" t="s">
        <v>63</v>
      </c>
      <c r="M1293" t="s">
        <v>35</v>
      </c>
      <c r="N1293" t="s">
        <v>98</v>
      </c>
      <c r="O1293" t="s">
        <v>5137</v>
      </c>
      <c r="P1293" t="s">
        <v>169</v>
      </c>
      <c r="Q1293" t="s">
        <v>89</v>
      </c>
      <c r="R1293" s="2">
        <v>36895</v>
      </c>
      <c r="S1293" t="s">
        <v>39</v>
      </c>
      <c r="T1293" t="s">
        <v>192</v>
      </c>
      <c r="U1293" t="s">
        <v>54</v>
      </c>
      <c r="V1293">
        <v>17318</v>
      </c>
      <c r="W1293" t="s">
        <v>73</v>
      </c>
      <c r="X1293" t="s">
        <v>103</v>
      </c>
      <c r="Y1293" t="s">
        <v>44</v>
      </c>
      <c r="Z1293">
        <v>3</v>
      </c>
    </row>
    <row r="1294" spans="1:26" x14ac:dyDescent="0.25">
      <c r="A1294">
        <v>1719</v>
      </c>
      <c r="B1294" t="s">
        <v>5138</v>
      </c>
      <c r="C1294" t="s">
        <v>2414</v>
      </c>
      <c r="D1294" s="1">
        <v>44392</v>
      </c>
      <c r="F1294" t="s">
        <v>4796</v>
      </c>
      <c r="G1294" t="s">
        <v>5139</v>
      </c>
      <c r="H1294" t="s">
        <v>5140</v>
      </c>
      <c r="I1294" t="s">
        <v>132</v>
      </c>
      <c r="J1294" t="s">
        <v>32</v>
      </c>
      <c r="K1294" t="s">
        <v>33</v>
      </c>
      <c r="L1294" t="s">
        <v>63</v>
      </c>
      <c r="M1294" t="s">
        <v>35</v>
      </c>
      <c r="N1294" t="s">
        <v>36</v>
      </c>
      <c r="P1294" t="s">
        <v>169</v>
      </c>
      <c r="Q1294" t="s">
        <v>89</v>
      </c>
      <c r="R1294" s="2">
        <v>34099</v>
      </c>
      <c r="S1294" t="s">
        <v>39</v>
      </c>
      <c r="T1294" t="s">
        <v>82</v>
      </c>
      <c r="U1294" t="s">
        <v>54</v>
      </c>
      <c r="V1294">
        <v>93155</v>
      </c>
      <c r="W1294" t="s">
        <v>55</v>
      </c>
      <c r="X1294" t="s">
        <v>43</v>
      </c>
      <c r="Y1294" t="s">
        <v>44</v>
      </c>
      <c r="Z1294">
        <v>3</v>
      </c>
    </row>
    <row r="1295" spans="1:26" x14ac:dyDescent="0.25">
      <c r="A1295">
        <v>1720</v>
      </c>
      <c r="B1295" t="s">
        <v>381</v>
      </c>
      <c r="C1295" t="s">
        <v>3149</v>
      </c>
      <c r="D1295" s="1">
        <v>45097</v>
      </c>
      <c r="F1295" t="s">
        <v>2617</v>
      </c>
      <c r="G1295" t="s">
        <v>5141</v>
      </c>
      <c r="H1295" t="s">
        <v>5142</v>
      </c>
      <c r="I1295" t="s">
        <v>138</v>
      </c>
      <c r="J1295" t="s">
        <v>32</v>
      </c>
      <c r="K1295" t="s">
        <v>51</v>
      </c>
      <c r="L1295" t="s">
        <v>34</v>
      </c>
      <c r="M1295" t="s">
        <v>51</v>
      </c>
      <c r="N1295" t="s">
        <v>36</v>
      </c>
      <c r="P1295" t="s">
        <v>169</v>
      </c>
      <c r="Q1295" t="s">
        <v>89</v>
      </c>
      <c r="R1295" s="2">
        <v>23809</v>
      </c>
      <c r="S1295" t="s">
        <v>39</v>
      </c>
      <c r="T1295" t="s">
        <v>82</v>
      </c>
      <c r="U1295" t="s">
        <v>54</v>
      </c>
      <c r="V1295">
        <v>32840</v>
      </c>
      <c r="W1295" t="s">
        <v>73</v>
      </c>
      <c r="X1295" t="s">
        <v>74</v>
      </c>
      <c r="Y1295" t="s">
        <v>44</v>
      </c>
      <c r="Z1295">
        <v>3</v>
      </c>
    </row>
    <row r="1296" spans="1:26" x14ac:dyDescent="0.25">
      <c r="A1296">
        <v>1721</v>
      </c>
      <c r="B1296" t="s">
        <v>2730</v>
      </c>
      <c r="C1296" t="s">
        <v>3259</v>
      </c>
      <c r="D1296" s="1">
        <v>43730</v>
      </c>
      <c r="E1296" s="1">
        <v>44875</v>
      </c>
      <c r="F1296" t="s">
        <v>2617</v>
      </c>
      <c r="G1296" t="s">
        <v>5143</v>
      </c>
      <c r="H1296" t="s">
        <v>5144</v>
      </c>
      <c r="I1296" t="s">
        <v>117</v>
      </c>
      <c r="J1296" t="s">
        <v>32</v>
      </c>
      <c r="K1296" t="s">
        <v>62</v>
      </c>
      <c r="L1296" t="s">
        <v>63</v>
      </c>
      <c r="M1296" t="s">
        <v>62</v>
      </c>
      <c r="N1296" t="s">
        <v>139</v>
      </c>
      <c r="O1296" t="s">
        <v>5145</v>
      </c>
      <c r="P1296" t="s">
        <v>169</v>
      </c>
      <c r="Q1296" t="s">
        <v>38</v>
      </c>
      <c r="R1296" s="2">
        <v>36124</v>
      </c>
      <c r="S1296" t="s">
        <v>39</v>
      </c>
      <c r="T1296" t="s">
        <v>66</v>
      </c>
      <c r="U1296" t="s">
        <v>54</v>
      </c>
      <c r="V1296">
        <v>46552</v>
      </c>
      <c r="W1296" t="s">
        <v>42</v>
      </c>
      <c r="X1296" t="s">
        <v>103</v>
      </c>
      <c r="Y1296" t="s">
        <v>44</v>
      </c>
      <c r="Z1296">
        <v>3</v>
      </c>
    </row>
    <row r="1297" spans="1:26" x14ac:dyDescent="0.25">
      <c r="A1297">
        <v>1722</v>
      </c>
      <c r="B1297" t="s">
        <v>585</v>
      </c>
      <c r="C1297" t="s">
        <v>1122</v>
      </c>
      <c r="D1297" s="1">
        <v>44614</v>
      </c>
      <c r="F1297" t="s">
        <v>2617</v>
      </c>
      <c r="G1297" t="s">
        <v>2992</v>
      </c>
      <c r="H1297" t="s">
        <v>5146</v>
      </c>
      <c r="I1297" t="s">
        <v>61</v>
      </c>
      <c r="J1297" t="s">
        <v>32</v>
      </c>
      <c r="K1297" t="s">
        <v>62</v>
      </c>
      <c r="L1297" t="s">
        <v>63</v>
      </c>
      <c r="M1297" t="s">
        <v>62</v>
      </c>
      <c r="N1297" t="s">
        <v>36</v>
      </c>
      <c r="P1297" t="s">
        <v>169</v>
      </c>
      <c r="Q1297" t="s">
        <v>593</v>
      </c>
      <c r="R1297" s="2">
        <v>24867</v>
      </c>
      <c r="S1297" t="s">
        <v>39</v>
      </c>
      <c r="T1297" t="s">
        <v>351</v>
      </c>
      <c r="U1297" t="s">
        <v>41</v>
      </c>
      <c r="V1297">
        <v>26893</v>
      </c>
      <c r="W1297" t="s">
        <v>55</v>
      </c>
      <c r="X1297" t="s">
        <v>103</v>
      </c>
      <c r="Y1297" t="s">
        <v>44</v>
      </c>
      <c r="Z1297">
        <v>3</v>
      </c>
    </row>
    <row r="1298" spans="1:26" x14ac:dyDescent="0.25">
      <c r="A1298">
        <v>1723</v>
      </c>
      <c r="B1298" t="s">
        <v>5147</v>
      </c>
      <c r="C1298" t="s">
        <v>3442</v>
      </c>
      <c r="D1298" s="1">
        <v>44013</v>
      </c>
      <c r="E1298" s="1">
        <v>44738</v>
      </c>
      <c r="F1298" t="s">
        <v>4852</v>
      </c>
      <c r="G1298" t="s">
        <v>5148</v>
      </c>
      <c r="H1298" t="s">
        <v>5149</v>
      </c>
      <c r="I1298" t="s">
        <v>167</v>
      </c>
      <c r="J1298" t="s">
        <v>32</v>
      </c>
      <c r="K1298" t="s">
        <v>62</v>
      </c>
      <c r="L1298" t="s">
        <v>63</v>
      </c>
      <c r="M1298" t="s">
        <v>62</v>
      </c>
      <c r="N1298" t="s">
        <v>139</v>
      </c>
      <c r="O1298" t="s">
        <v>5150</v>
      </c>
      <c r="P1298" t="s">
        <v>64</v>
      </c>
      <c r="Q1298" t="s">
        <v>100</v>
      </c>
      <c r="R1298" s="2">
        <v>25300</v>
      </c>
      <c r="S1298" t="s">
        <v>39</v>
      </c>
      <c r="T1298" t="s">
        <v>177</v>
      </c>
      <c r="U1298" t="s">
        <v>41</v>
      </c>
      <c r="V1298">
        <v>34649</v>
      </c>
      <c r="W1298" t="s">
        <v>92</v>
      </c>
      <c r="X1298" t="s">
        <v>43</v>
      </c>
      <c r="Y1298" t="s">
        <v>44</v>
      </c>
      <c r="Z1298">
        <v>3</v>
      </c>
    </row>
    <row r="1299" spans="1:26" x14ac:dyDescent="0.25">
      <c r="A1299">
        <v>1724</v>
      </c>
      <c r="B1299" t="s">
        <v>5151</v>
      </c>
      <c r="C1299" t="s">
        <v>1524</v>
      </c>
      <c r="D1299" s="1">
        <v>44329</v>
      </c>
      <c r="E1299" s="1">
        <v>44541</v>
      </c>
      <c r="F1299" t="s">
        <v>2396</v>
      </c>
      <c r="G1299" t="s">
        <v>5152</v>
      </c>
      <c r="H1299" t="s">
        <v>5153</v>
      </c>
      <c r="I1299" t="s">
        <v>79</v>
      </c>
      <c r="J1299" t="s">
        <v>32</v>
      </c>
      <c r="K1299" t="s">
        <v>51</v>
      </c>
      <c r="L1299" t="s">
        <v>34</v>
      </c>
      <c r="M1299" t="s">
        <v>51</v>
      </c>
      <c r="N1299" t="s">
        <v>139</v>
      </c>
      <c r="O1299" t="s">
        <v>5154</v>
      </c>
      <c r="P1299" t="s">
        <v>169</v>
      </c>
      <c r="Q1299" t="s">
        <v>503</v>
      </c>
      <c r="R1299" s="2">
        <v>21113</v>
      </c>
      <c r="S1299" t="s">
        <v>39</v>
      </c>
      <c r="T1299" t="s">
        <v>177</v>
      </c>
      <c r="U1299" t="s">
        <v>41</v>
      </c>
      <c r="V1299">
        <v>46050</v>
      </c>
      <c r="W1299" t="s">
        <v>73</v>
      </c>
      <c r="X1299" t="s">
        <v>103</v>
      </c>
      <c r="Y1299" t="s">
        <v>44</v>
      </c>
      <c r="Z1299">
        <v>3</v>
      </c>
    </row>
    <row r="1300" spans="1:26" x14ac:dyDescent="0.25">
      <c r="A1300">
        <v>1725</v>
      </c>
      <c r="B1300" t="s">
        <v>5155</v>
      </c>
      <c r="C1300" t="s">
        <v>346</v>
      </c>
      <c r="D1300" s="1">
        <v>44346</v>
      </c>
      <c r="F1300" t="s">
        <v>4796</v>
      </c>
      <c r="G1300" t="s">
        <v>5156</v>
      </c>
      <c r="H1300" t="s">
        <v>5157</v>
      </c>
      <c r="I1300" t="s">
        <v>61</v>
      </c>
      <c r="J1300" t="s">
        <v>32</v>
      </c>
      <c r="K1300" t="s">
        <v>33</v>
      </c>
      <c r="L1300" t="s">
        <v>50</v>
      </c>
      <c r="M1300" t="s">
        <v>51</v>
      </c>
      <c r="N1300" t="s">
        <v>36</v>
      </c>
      <c r="P1300" t="s">
        <v>169</v>
      </c>
      <c r="Q1300" t="s">
        <v>89</v>
      </c>
      <c r="R1300" s="2">
        <v>17439</v>
      </c>
      <c r="S1300" t="s">
        <v>39</v>
      </c>
      <c r="T1300" t="s">
        <v>102</v>
      </c>
      <c r="U1300" t="s">
        <v>54</v>
      </c>
      <c r="V1300">
        <v>55738</v>
      </c>
      <c r="W1300" t="s">
        <v>92</v>
      </c>
      <c r="X1300" t="s">
        <v>103</v>
      </c>
      <c r="Y1300" t="s">
        <v>44</v>
      </c>
      <c r="Z1300">
        <v>3</v>
      </c>
    </row>
    <row r="1301" spans="1:26" x14ac:dyDescent="0.25">
      <c r="A1301">
        <v>1726</v>
      </c>
      <c r="B1301" t="s">
        <v>5158</v>
      </c>
      <c r="C1301" t="s">
        <v>400</v>
      </c>
      <c r="D1301" s="1">
        <v>43650</v>
      </c>
      <c r="F1301" t="s">
        <v>4796</v>
      </c>
      <c r="G1301" t="s">
        <v>5159</v>
      </c>
      <c r="H1301" t="s">
        <v>5160</v>
      </c>
      <c r="I1301" t="s">
        <v>117</v>
      </c>
      <c r="J1301" t="s">
        <v>32</v>
      </c>
      <c r="K1301" t="s">
        <v>33</v>
      </c>
      <c r="L1301" t="s">
        <v>63</v>
      </c>
      <c r="M1301" t="s">
        <v>62</v>
      </c>
      <c r="N1301" t="s">
        <v>36</v>
      </c>
      <c r="P1301" t="s">
        <v>169</v>
      </c>
      <c r="Q1301" t="s">
        <v>304</v>
      </c>
      <c r="R1301" s="2">
        <v>29607</v>
      </c>
      <c r="S1301" t="s">
        <v>39</v>
      </c>
      <c r="T1301" t="s">
        <v>72</v>
      </c>
      <c r="U1301" t="s">
        <v>54</v>
      </c>
      <c r="V1301">
        <v>71994</v>
      </c>
      <c r="W1301" t="s">
        <v>127</v>
      </c>
      <c r="X1301" t="s">
        <v>74</v>
      </c>
      <c r="Y1301" t="s">
        <v>44</v>
      </c>
      <c r="Z1301">
        <v>3</v>
      </c>
    </row>
    <row r="1302" spans="1:26" x14ac:dyDescent="0.25">
      <c r="A1302">
        <v>1727</v>
      </c>
      <c r="B1302" t="s">
        <v>5161</v>
      </c>
      <c r="C1302" t="s">
        <v>5162</v>
      </c>
      <c r="D1302" s="1">
        <v>43616</v>
      </c>
      <c r="E1302" s="1">
        <v>44712</v>
      </c>
      <c r="F1302" t="s">
        <v>4796</v>
      </c>
      <c r="G1302" t="s">
        <v>5163</v>
      </c>
      <c r="H1302" t="s">
        <v>5164</v>
      </c>
      <c r="I1302" t="s">
        <v>138</v>
      </c>
      <c r="J1302" t="s">
        <v>32</v>
      </c>
      <c r="K1302" t="s">
        <v>62</v>
      </c>
      <c r="L1302" t="s">
        <v>63</v>
      </c>
      <c r="M1302" t="s">
        <v>62</v>
      </c>
      <c r="N1302" t="s">
        <v>98</v>
      </c>
      <c r="O1302" t="s">
        <v>5165</v>
      </c>
      <c r="P1302" t="s">
        <v>169</v>
      </c>
      <c r="Q1302" t="s">
        <v>80</v>
      </c>
      <c r="R1302" s="2">
        <v>35111</v>
      </c>
      <c r="S1302" t="s">
        <v>39</v>
      </c>
      <c r="T1302" t="s">
        <v>225</v>
      </c>
      <c r="U1302" t="s">
        <v>54</v>
      </c>
      <c r="V1302">
        <v>50024</v>
      </c>
      <c r="W1302" t="s">
        <v>55</v>
      </c>
      <c r="X1302" t="s">
        <v>43</v>
      </c>
      <c r="Y1302" t="s">
        <v>44</v>
      </c>
      <c r="Z1302">
        <v>3</v>
      </c>
    </row>
    <row r="1303" spans="1:26" x14ac:dyDescent="0.25">
      <c r="A1303">
        <v>1728</v>
      </c>
      <c r="B1303" t="s">
        <v>262</v>
      </c>
      <c r="C1303" t="s">
        <v>5166</v>
      </c>
      <c r="D1303" s="1">
        <v>43903</v>
      </c>
      <c r="F1303" t="s">
        <v>28</v>
      </c>
      <c r="G1303" t="s">
        <v>5167</v>
      </c>
      <c r="H1303" t="s">
        <v>5168</v>
      </c>
      <c r="I1303" t="s">
        <v>97</v>
      </c>
      <c r="J1303" t="s">
        <v>32</v>
      </c>
      <c r="K1303" t="s">
        <v>62</v>
      </c>
      <c r="L1303" t="s">
        <v>34</v>
      </c>
      <c r="M1303" t="s">
        <v>35</v>
      </c>
      <c r="N1303" t="s">
        <v>36</v>
      </c>
      <c r="P1303" t="s">
        <v>37</v>
      </c>
      <c r="Q1303" t="s">
        <v>80</v>
      </c>
      <c r="R1303" s="2">
        <v>26309</v>
      </c>
      <c r="S1303" t="s">
        <v>39</v>
      </c>
      <c r="T1303" t="s">
        <v>225</v>
      </c>
      <c r="U1303" t="s">
        <v>54</v>
      </c>
      <c r="V1303">
        <v>2452</v>
      </c>
      <c r="W1303" t="s">
        <v>42</v>
      </c>
      <c r="X1303" t="s">
        <v>103</v>
      </c>
      <c r="Y1303" t="s">
        <v>44</v>
      </c>
      <c r="Z1303">
        <v>3</v>
      </c>
    </row>
    <row r="1304" spans="1:26" x14ac:dyDescent="0.25">
      <c r="A1304">
        <v>1729</v>
      </c>
      <c r="B1304" t="s">
        <v>5169</v>
      </c>
      <c r="C1304" t="s">
        <v>5170</v>
      </c>
      <c r="D1304" s="1">
        <v>43836</v>
      </c>
      <c r="E1304" s="1">
        <v>44189</v>
      </c>
      <c r="F1304" t="s">
        <v>28</v>
      </c>
      <c r="G1304" t="s">
        <v>5171</v>
      </c>
      <c r="H1304" t="s">
        <v>5172</v>
      </c>
      <c r="I1304" t="s">
        <v>49</v>
      </c>
      <c r="J1304" t="s">
        <v>744</v>
      </c>
      <c r="K1304" t="s">
        <v>33</v>
      </c>
      <c r="L1304" t="s">
        <v>50</v>
      </c>
      <c r="M1304" t="s">
        <v>51</v>
      </c>
      <c r="N1304" t="s">
        <v>174</v>
      </c>
      <c r="O1304" t="s">
        <v>5173</v>
      </c>
      <c r="P1304" t="s">
        <v>37</v>
      </c>
      <c r="Q1304" t="s">
        <v>80</v>
      </c>
      <c r="R1304" s="2">
        <v>17166</v>
      </c>
      <c r="S1304" t="s">
        <v>39</v>
      </c>
      <c r="T1304" t="s">
        <v>225</v>
      </c>
      <c r="U1304" t="s">
        <v>41</v>
      </c>
      <c r="V1304">
        <v>1701</v>
      </c>
      <c r="W1304" t="s">
        <v>73</v>
      </c>
      <c r="X1304" t="s">
        <v>103</v>
      </c>
      <c r="Y1304" t="s">
        <v>44</v>
      </c>
      <c r="Z1304">
        <v>3</v>
      </c>
    </row>
    <row r="1305" spans="1:26" x14ac:dyDescent="0.25">
      <c r="A1305">
        <v>1730</v>
      </c>
      <c r="B1305" t="s">
        <v>170</v>
      </c>
      <c r="C1305" t="s">
        <v>5174</v>
      </c>
      <c r="D1305" s="1">
        <v>45046</v>
      </c>
      <c r="F1305" t="s">
        <v>28</v>
      </c>
      <c r="G1305" t="s">
        <v>5175</v>
      </c>
      <c r="H1305" t="s">
        <v>5176</v>
      </c>
      <c r="I1305" t="s">
        <v>49</v>
      </c>
      <c r="J1305" t="s">
        <v>32</v>
      </c>
      <c r="K1305" t="s">
        <v>62</v>
      </c>
      <c r="L1305" t="s">
        <v>63</v>
      </c>
      <c r="M1305" t="s">
        <v>51</v>
      </c>
      <c r="N1305" t="s">
        <v>36</v>
      </c>
      <c r="P1305" t="s">
        <v>37</v>
      </c>
      <c r="Q1305" t="s">
        <v>100</v>
      </c>
      <c r="R1305" s="2">
        <v>27921</v>
      </c>
      <c r="S1305" t="s">
        <v>39</v>
      </c>
      <c r="T1305" t="s">
        <v>102</v>
      </c>
      <c r="U1305" t="s">
        <v>41</v>
      </c>
      <c r="V1305">
        <v>2359</v>
      </c>
      <c r="W1305" t="s">
        <v>42</v>
      </c>
      <c r="X1305" t="s">
        <v>103</v>
      </c>
      <c r="Y1305" t="s">
        <v>44</v>
      </c>
      <c r="Z1305">
        <v>3</v>
      </c>
    </row>
    <row r="1306" spans="1:26" x14ac:dyDescent="0.25">
      <c r="A1306">
        <v>1731</v>
      </c>
      <c r="B1306" t="s">
        <v>5177</v>
      </c>
      <c r="C1306" t="s">
        <v>5178</v>
      </c>
      <c r="D1306" s="1">
        <v>44388</v>
      </c>
      <c r="E1306" s="1">
        <v>44600</v>
      </c>
      <c r="F1306" t="s">
        <v>727</v>
      </c>
      <c r="G1306" t="s">
        <v>5179</v>
      </c>
      <c r="H1306" t="s">
        <v>5180</v>
      </c>
      <c r="I1306" t="s">
        <v>97</v>
      </c>
      <c r="J1306" t="s">
        <v>32</v>
      </c>
      <c r="K1306" t="s">
        <v>33</v>
      </c>
      <c r="L1306" t="s">
        <v>63</v>
      </c>
      <c r="M1306" t="s">
        <v>35</v>
      </c>
      <c r="N1306" t="s">
        <v>139</v>
      </c>
      <c r="O1306" t="s">
        <v>5181</v>
      </c>
      <c r="P1306" t="s">
        <v>37</v>
      </c>
      <c r="Q1306" t="s">
        <v>110</v>
      </c>
      <c r="R1306" s="2">
        <v>17248</v>
      </c>
      <c r="S1306" t="s">
        <v>39</v>
      </c>
      <c r="T1306" t="s">
        <v>112</v>
      </c>
      <c r="U1306" t="s">
        <v>54</v>
      </c>
      <c r="V1306">
        <v>1450</v>
      </c>
      <c r="W1306" t="s">
        <v>92</v>
      </c>
      <c r="X1306" t="s">
        <v>103</v>
      </c>
      <c r="Y1306" t="s">
        <v>44</v>
      </c>
      <c r="Z1306">
        <v>3</v>
      </c>
    </row>
    <row r="1307" spans="1:26" x14ac:dyDescent="0.25">
      <c r="A1307">
        <v>1732</v>
      </c>
      <c r="B1307" t="s">
        <v>5182</v>
      </c>
      <c r="C1307" t="s">
        <v>4785</v>
      </c>
      <c r="D1307" s="1">
        <v>44379</v>
      </c>
      <c r="E1307" s="1">
        <v>44543</v>
      </c>
      <c r="F1307" t="s">
        <v>727</v>
      </c>
      <c r="G1307" t="s">
        <v>5183</v>
      </c>
      <c r="H1307" t="s">
        <v>5184</v>
      </c>
      <c r="I1307" t="s">
        <v>97</v>
      </c>
      <c r="J1307" t="s">
        <v>744</v>
      </c>
      <c r="K1307" t="s">
        <v>33</v>
      </c>
      <c r="L1307" t="s">
        <v>63</v>
      </c>
      <c r="M1307" t="s">
        <v>35</v>
      </c>
      <c r="N1307" t="s">
        <v>174</v>
      </c>
      <c r="O1307" t="s">
        <v>5185</v>
      </c>
      <c r="P1307" t="s">
        <v>37</v>
      </c>
      <c r="Q1307" t="s">
        <v>230</v>
      </c>
      <c r="R1307" s="2">
        <v>22384</v>
      </c>
      <c r="S1307" t="s">
        <v>39</v>
      </c>
      <c r="T1307" t="s">
        <v>112</v>
      </c>
      <c r="U1307" t="s">
        <v>41</v>
      </c>
      <c r="V1307">
        <v>1902</v>
      </c>
      <c r="W1307" t="s">
        <v>55</v>
      </c>
      <c r="X1307" t="s">
        <v>43</v>
      </c>
      <c r="Y1307" t="s">
        <v>44</v>
      </c>
      <c r="Z1307">
        <v>3</v>
      </c>
    </row>
    <row r="1308" spans="1:26" x14ac:dyDescent="0.25">
      <c r="A1308">
        <v>1733</v>
      </c>
      <c r="B1308" t="s">
        <v>4051</v>
      </c>
      <c r="C1308" t="s">
        <v>5186</v>
      </c>
      <c r="D1308" s="1">
        <v>43761</v>
      </c>
      <c r="E1308" s="1">
        <v>44168</v>
      </c>
      <c r="F1308" t="s">
        <v>28</v>
      </c>
      <c r="G1308" t="s">
        <v>5187</v>
      </c>
      <c r="H1308" t="s">
        <v>5188</v>
      </c>
      <c r="I1308" t="s">
        <v>49</v>
      </c>
      <c r="J1308" t="s">
        <v>32</v>
      </c>
      <c r="K1308" t="s">
        <v>62</v>
      </c>
      <c r="L1308" t="s">
        <v>50</v>
      </c>
      <c r="M1308" t="s">
        <v>35</v>
      </c>
      <c r="N1308" t="s">
        <v>125</v>
      </c>
      <c r="O1308" t="s">
        <v>5189</v>
      </c>
      <c r="P1308" t="s">
        <v>37</v>
      </c>
      <c r="Q1308" t="s">
        <v>89</v>
      </c>
      <c r="R1308" s="2">
        <v>18309</v>
      </c>
      <c r="S1308" t="s">
        <v>39</v>
      </c>
      <c r="T1308" t="s">
        <v>82</v>
      </c>
      <c r="U1308" t="s">
        <v>41</v>
      </c>
      <c r="V1308">
        <v>2330</v>
      </c>
      <c r="W1308" t="s">
        <v>92</v>
      </c>
      <c r="X1308" t="s">
        <v>83</v>
      </c>
      <c r="Y1308" t="s">
        <v>44</v>
      </c>
      <c r="Z1308">
        <v>3</v>
      </c>
    </row>
    <row r="1309" spans="1:26" x14ac:dyDescent="0.25">
      <c r="A1309">
        <v>1734</v>
      </c>
      <c r="B1309" t="s">
        <v>5190</v>
      </c>
      <c r="C1309" t="s">
        <v>5191</v>
      </c>
      <c r="D1309" s="1">
        <v>43484</v>
      </c>
      <c r="F1309" t="s">
        <v>28</v>
      </c>
      <c r="G1309" t="s">
        <v>5192</v>
      </c>
      <c r="H1309" t="s">
        <v>5193</v>
      </c>
      <c r="I1309" t="s">
        <v>117</v>
      </c>
      <c r="J1309" t="s">
        <v>32</v>
      </c>
      <c r="K1309" t="s">
        <v>33</v>
      </c>
      <c r="L1309" t="s">
        <v>34</v>
      </c>
      <c r="M1309" t="s">
        <v>62</v>
      </c>
      <c r="N1309" t="s">
        <v>36</v>
      </c>
      <c r="P1309" t="s">
        <v>37</v>
      </c>
      <c r="Q1309" t="s">
        <v>89</v>
      </c>
      <c r="R1309" s="2">
        <v>15514</v>
      </c>
      <c r="S1309" t="s">
        <v>39</v>
      </c>
      <c r="T1309" t="s">
        <v>91</v>
      </c>
      <c r="U1309" t="s">
        <v>54</v>
      </c>
      <c r="V1309">
        <v>1905</v>
      </c>
      <c r="W1309" t="s">
        <v>42</v>
      </c>
      <c r="X1309" t="s">
        <v>43</v>
      </c>
      <c r="Y1309" t="s">
        <v>44</v>
      </c>
      <c r="Z1309">
        <v>3</v>
      </c>
    </row>
    <row r="1310" spans="1:26" x14ac:dyDescent="0.25">
      <c r="A1310">
        <v>1735</v>
      </c>
      <c r="B1310" t="s">
        <v>3252</v>
      </c>
      <c r="C1310" t="s">
        <v>5194</v>
      </c>
      <c r="D1310" s="1">
        <v>44204</v>
      </c>
      <c r="E1310" s="1">
        <v>44940</v>
      </c>
      <c r="F1310" t="s">
        <v>28</v>
      </c>
      <c r="G1310" t="s">
        <v>5195</v>
      </c>
      <c r="H1310" t="s">
        <v>5196</v>
      </c>
      <c r="I1310" t="s">
        <v>117</v>
      </c>
      <c r="J1310" t="s">
        <v>744</v>
      </c>
      <c r="K1310" t="s">
        <v>62</v>
      </c>
      <c r="L1310" t="s">
        <v>50</v>
      </c>
      <c r="M1310" t="s">
        <v>62</v>
      </c>
      <c r="N1310" t="s">
        <v>125</v>
      </c>
      <c r="O1310" t="s">
        <v>5197</v>
      </c>
      <c r="P1310" t="s">
        <v>37</v>
      </c>
      <c r="Q1310" t="s">
        <v>285</v>
      </c>
      <c r="R1310" s="2">
        <v>15439</v>
      </c>
      <c r="S1310" t="s">
        <v>39</v>
      </c>
      <c r="T1310" t="s">
        <v>286</v>
      </c>
      <c r="U1310" t="s">
        <v>41</v>
      </c>
      <c r="V1310">
        <v>1902</v>
      </c>
      <c r="W1310" t="s">
        <v>42</v>
      </c>
      <c r="X1310" t="s">
        <v>103</v>
      </c>
      <c r="Y1310" t="s">
        <v>44</v>
      </c>
      <c r="Z1310">
        <v>3</v>
      </c>
    </row>
    <row r="1311" spans="1:26" x14ac:dyDescent="0.25">
      <c r="A1311">
        <v>1736</v>
      </c>
      <c r="B1311" t="s">
        <v>5198</v>
      </c>
      <c r="C1311" t="s">
        <v>5199</v>
      </c>
      <c r="D1311" s="1">
        <v>43494</v>
      </c>
      <c r="E1311" s="1">
        <v>44750</v>
      </c>
      <c r="F1311" t="s">
        <v>28</v>
      </c>
      <c r="G1311" t="s">
        <v>5200</v>
      </c>
      <c r="H1311" t="s">
        <v>5201</v>
      </c>
      <c r="I1311" t="s">
        <v>79</v>
      </c>
      <c r="J1311" t="s">
        <v>32</v>
      </c>
      <c r="K1311" t="s">
        <v>33</v>
      </c>
      <c r="L1311" t="s">
        <v>50</v>
      </c>
      <c r="M1311" t="s">
        <v>51</v>
      </c>
      <c r="N1311" t="s">
        <v>98</v>
      </c>
      <c r="O1311" t="s">
        <v>5202</v>
      </c>
      <c r="P1311" t="s">
        <v>37</v>
      </c>
      <c r="Q1311" t="s">
        <v>89</v>
      </c>
      <c r="R1311" s="2">
        <v>20326</v>
      </c>
      <c r="S1311" t="s">
        <v>39</v>
      </c>
      <c r="T1311" t="s">
        <v>102</v>
      </c>
      <c r="U1311" t="s">
        <v>54</v>
      </c>
      <c r="V1311">
        <v>2048</v>
      </c>
      <c r="W1311" t="s">
        <v>73</v>
      </c>
      <c r="X1311" t="s">
        <v>83</v>
      </c>
      <c r="Y1311" t="s">
        <v>44</v>
      </c>
      <c r="Z1311">
        <v>3</v>
      </c>
    </row>
    <row r="1312" spans="1:26" x14ac:dyDescent="0.25">
      <c r="A1312">
        <v>1737</v>
      </c>
      <c r="B1312" t="s">
        <v>5203</v>
      </c>
      <c r="C1312" t="s">
        <v>5204</v>
      </c>
      <c r="D1312" s="1">
        <v>43400</v>
      </c>
      <c r="F1312" t="s">
        <v>28</v>
      </c>
      <c r="G1312" t="s">
        <v>5205</v>
      </c>
      <c r="H1312" t="s">
        <v>5206</v>
      </c>
      <c r="I1312" t="s">
        <v>79</v>
      </c>
      <c r="J1312" t="s">
        <v>32</v>
      </c>
      <c r="K1312" t="s">
        <v>33</v>
      </c>
      <c r="L1312" t="s">
        <v>34</v>
      </c>
      <c r="M1312" t="s">
        <v>62</v>
      </c>
      <c r="N1312" t="s">
        <v>36</v>
      </c>
      <c r="P1312" t="s">
        <v>37</v>
      </c>
      <c r="Q1312" t="s">
        <v>100</v>
      </c>
      <c r="R1312" s="2">
        <v>30373</v>
      </c>
      <c r="S1312" t="s">
        <v>39</v>
      </c>
      <c r="T1312" t="s">
        <v>112</v>
      </c>
      <c r="U1312" t="s">
        <v>41</v>
      </c>
      <c r="V1312">
        <v>1730</v>
      </c>
      <c r="W1312" t="s">
        <v>55</v>
      </c>
      <c r="X1312" t="s">
        <v>43</v>
      </c>
      <c r="Y1312" t="s">
        <v>44</v>
      </c>
      <c r="Z1312">
        <v>3</v>
      </c>
    </row>
    <row r="1313" spans="1:26" x14ac:dyDescent="0.25">
      <c r="A1313">
        <v>1738</v>
      </c>
      <c r="B1313" t="s">
        <v>5207</v>
      </c>
      <c r="C1313" t="s">
        <v>5208</v>
      </c>
      <c r="D1313" s="1">
        <v>45076</v>
      </c>
      <c r="E1313" s="1">
        <v>45112</v>
      </c>
      <c r="F1313" t="s">
        <v>727</v>
      </c>
      <c r="G1313" t="s">
        <v>5209</v>
      </c>
      <c r="H1313" t="s">
        <v>5210</v>
      </c>
      <c r="I1313" t="s">
        <v>31</v>
      </c>
      <c r="J1313" t="s">
        <v>744</v>
      </c>
      <c r="K1313" t="s">
        <v>33</v>
      </c>
      <c r="L1313" t="s">
        <v>50</v>
      </c>
      <c r="M1313" t="s">
        <v>51</v>
      </c>
      <c r="N1313" t="s">
        <v>98</v>
      </c>
      <c r="O1313" t="s">
        <v>5211</v>
      </c>
      <c r="P1313" t="s">
        <v>37</v>
      </c>
      <c r="Q1313" t="s">
        <v>100</v>
      </c>
      <c r="R1313" s="2">
        <v>30637</v>
      </c>
      <c r="S1313" t="s">
        <v>39</v>
      </c>
      <c r="T1313" t="s">
        <v>177</v>
      </c>
      <c r="U1313" t="s">
        <v>54</v>
      </c>
      <c r="V1313">
        <v>2169</v>
      </c>
      <c r="W1313" t="s">
        <v>42</v>
      </c>
      <c r="X1313" t="s">
        <v>74</v>
      </c>
      <c r="Y1313" t="s">
        <v>44</v>
      </c>
      <c r="Z1313">
        <v>3</v>
      </c>
    </row>
    <row r="1314" spans="1:26" x14ac:dyDescent="0.25">
      <c r="A1314">
        <v>1739</v>
      </c>
      <c r="B1314" t="s">
        <v>5212</v>
      </c>
      <c r="C1314" t="s">
        <v>5213</v>
      </c>
      <c r="D1314" s="1">
        <v>43661</v>
      </c>
      <c r="E1314" s="1">
        <v>45047</v>
      </c>
      <c r="F1314" t="s">
        <v>727</v>
      </c>
      <c r="G1314" t="s">
        <v>5214</v>
      </c>
      <c r="H1314" t="s">
        <v>5215</v>
      </c>
      <c r="I1314" t="s">
        <v>31</v>
      </c>
      <c r="J1314" t="s">
        <v>32</v>
      </c>
      <c r="K1314" t="s">
        <v>33</v>
      </c>
      <c r="L1314" t="s">
        <v>63</v>
      </c>
      <c r="M1314" t="s">
        <v>62</v>
      </c>
      <c r="N1314" t="s">
        <v>98</v>
      </c>
      <c r="O1314" t="s">
        <v>5216</v>
      </c>
      <c r="P1314" t="s">
        <v>37</v>
      </c>
      <c r="Q1314" t="s">
        <v>52</v>
      </c>
      <c r="R1314" s="2">
        <v>29962</v>
      </c>
      <c r="S1314" t="s">
        <v>39</v>
      </c>
      <c r="T1314" t="s">
        <v>82</v>
      </c>
      <c r="U1314" t="s">
        <v>41</v>
      </c>
      <c r="V1314">
        <v>2302</v>
      </c>
      <c r="W1314" t="s">
        <v>55</v>
      </c>
      <c r="X1314" t="s">
        <v>83</v>
      </c>
      <c r="Y1314" t="s">
        <v>44</v>
      </c>
      <c r="Z1314">
        <v>3</v>
      </c>
    </row>
    <row r="1315" spans="1:26" x14ac:dyDescent="0.25">
      <c r="A1315">
        <v>1740</v>
      </c>
      <c r="B1315" t="s">
        <v>5217</v>
      </c>
      <c r="C1315" t="s">
        <v>135</v>
      </c>
      <c r="D1315" s="1">
        <v>43907</v>
      </c>
      <c r="E1315" s="1">
        <v>44410</v>
      </c>
      <c r="F1315" t="s">
        <v>28</v>
      </c>
      <c r="G1315" t="s">
        <v>5218</v>
      </c>
      <c r="H1315" t="s">
        <v>5219</v>
      </c>
      <c r="I1315" t="s">
        <v>117</v>
      </c>
      <c r="J1315" t="s">
        <v>32</v>
      </c>
      <c r="K1315" t="s">
        <v>33</v>
      </c>
      <c r="L1315" t="s">
        <v>63</v>
      </c>
      <c r="M1315" t="s">
        <v>51</v>
      </c>
      <c r="N1315" t="s">
        <v>174</v>
      </c>
      <c r="O1315" t="s">
        <v>5220</v>
      </c>
      <c r="P1315" t="s">
        <v>37</v>
      </c>
      <c r="Q1315" t="s">
        <v>80</v>
      </c>
      <c r="R1315" s="2">
        <v>23104</v>
      </c>
      <c r="S1315" t="s">
        <v>39</v>
      </c>
      <c r="T1315" t="s">
        <v>82</v>
      </c>
      <c r="U1315" t="s">
        <v>41</v>
      </c>
      <c r="V1315">
        <v>2132</v>
      </c>
      <c r="W1315" t="s">
        <v>73</v>
      </c>
      <c r="X1315" t="s">
        <v>83</v>
      </c>
      <c r="Y1315" t="s">
        <v>44</v>
      </c>
      <c r="Z1315">
        <v>3</v>
      </c>
    </row>
    <row r="1316" spans="1:26" x14ac:dyDescent="0.25">
      <c r="A1316">
        <v>1741</v>
      </c>
      <c r="B1316" t="s">
        <v>5221</v>
      </c>
      <c r="C1316" t="s">
        <v>5222</v>
      </c>
      <c r="D1316" s="1">
        <v>44820</v>
      </c>
      <c r="F1316" t="s">
        <v>28</v>
      </c>
      <c r="G1316" t="s">
        <v>5223</v>
      </c>
      <c r="H1316" t="s">
        <v>5224</v>
      </c>
      <c r="I1316" t="s">
        <v>138</v>
      </c>
      <c r="J1316" t="s">
        <v>32</v>
      </c>
      <c r="K1316" t="s">
        <v>33</v>
      </c>
      <c r="L1316" t="s">
        <v>50</v>
      </c>
      <c r="M1316" t="s">
        <v>35</v>
      </c>
      <c r="N1316" t="s">
        <v>36</v>
      </c>
      <c r="P1316" t="s">
        <v>37</v>
      </c>
      <c r="Q1316" t="s">
        <v>100</v>
      </c>
      <c r="R1316" s="2">
        <v>29597</v>
      </c>
      <c r="S1316" t="s">
        <v>39</v>
      </c>
      <c r="T1316" t="s">
        <v>702</v>
      </c>
      <c r="U1316" t="s">
        <v>41</v>
      </c>
      <c r="V1316">
        <v>2125</v>
      </c>
      <c r="W1316" t="s">
        <v>127</v>
      </c>
      <c r="X1316" t="s">
        <v>74</v>
      </c>
      <c r="Y1316" t="s">
        <v>44</v>
      </c>
      <c r="Z1316">
        <v>3</v>
      </c>
    </row>
    <row r="1317" spans="1:26" x14ac:dyDescent="0.25">
      <c r="A1317">
        <v>1742</v>
      </c>
      <c r="B1317" t="s">
        <v>5225</v>
      </c>
      <c r="C1317" t="s">
        <v>2612</v>
      </c>
      <c r="D1317" s="1">
        <v>44200</v>
      </c>
      <c r="F1317" t="s">
        <v>28</v>
      </c>
      <c r="G1317" t="s">
        <v>5226</v>
      </c>
      <c r="H1317" t="s">
        <v>5227</v>
      </c>
      <c r="I1317" t="s">
        <v>79</v>
      </c>
      <c r="J1317" t="s">
        <v>32</v>
      </c>
      <c r="K1317" t="s">
        <v>51</v>
      </c>
      <c r="L1317" t="s">
        <v>63</v>
      </c>
      <c r="M1317" t="s">
        <v>51</v>
      </c>
      <c r="N1317" t="s">
        <v>36</v>
      </c>
      <c r="P1317" t="s">
        <v>37</v>
      </c>
      <c r="Q1317" t="s">
        <v>304</v>
      </c>
      <c r="R1317" s="2">
        <v>25994</v>
      </c>
      <c r="S1317" t="s">
        <v>39</v>
      </c>
      <c r="T1317" t="s">
        <v>82</v>
      </c>
      <c r="U1317" t="s">
        <v>41</v>
      </c>
      <c r="V1317">
        <v>2081</v>
      </c>
      <c r="W1317" t="s">
        <v>127</v>
      </c>
      <c r="X1317" t="s">
        <v>103</v>
      </c>
      <c r="Y1317" t="s">
        <v>44</v>
      </c>
      <c r="Z1317">
        <v>3</v>
      </c>
    </row>
    <row r="1318" spans="1:26" x14ac:dyDescent="0.25">
      <c r="A1318">
        <v>1743</v>
      </c>
      <c r="B1318" t="s">
        <v>3412</v>
      </c>
      <c r="C1318" t="s">
        <v>2465</v>
      </c>
      <c r="D1318" s="1">
        <v>43434</v>
      </c>
      <c r="F1318" t="s">
        <v>28</v>
      </c>
      <c r="G1318" t="s">
        <v>5228</v>
      </c>
      <c r="H1318" t="s">
        <v>5229</v>
      </c>
      <c r="I1318" t="s">
        <v>132</v>
      </c>
      <c r="J1318" t="s">
        <v>32</v>
      </c>
      <c r="K1318" t="s">
        <v>62</v>
      </c>
      <c r="L1318" t="s">
        <v>34</v>
      </c>
      <c r="M1318" t="s">
        <v>35</v>
      </c>
      <c r="N1318" t="s">
        <v>36</v>
      </c>
      <c r="P1318" t="s">
        <v>37</v>
      </c>
      <c r="Q1318" t="s">
        <v>147</v>
      </c>
      <c r="R1318" s="2">
        <v>37045</v>
      </c>
      <c r="S1318" t="s">
        <v>39</v>
      </c>
      <c r="T1318" t="s">
        <v>6</v>
      </c>
      <c r="U1318" t="s">
        <v>54</v>
      </c>
      <c r="V1318">
        <v>2169</v>
      </c>
      <c r="W1318" t="s">
        <v>92</v>
      </c>
      <c r="X1318" t="s">
        <v>74</v>
      </c>
      <c r="Y1318" t="s">
        <v>44</v>
      </c>
      <c r="Z1318">
        <v>3</v>
      </c>
    </row>
    <row r="1319" spans="1:26" x14ac:dyDescent="0.25">
      <c r="A1319">
        <v>1744</v>
      </c>
      <c r="B1319" t="s">
        <v>5230</v>
      </c>
      <c r="C1319" t="s">
        <v>5231</v>
      </c>
      <c r="D1319" s="1">
        <v>44766</v>
      </c>
      <c r="F1319" t="s">
        <v>28</v>
      </c>
      <c r="G1319" t="s">
        <v>5232</v>
      </c>
      <c r="H1319" t="s">
        <v>5233</v>
      </c>
      <c r="I1319" t="s">
        <v>61</v>
      </c>
      <c r="J1319" t="s">
        <v>32</v>
      </c>
      <c r="K1319" t="s">
        <v>62</v>
      </c>
      <c r="L1319" t="s">
        <v>34</v>
      </c>
      <c r="M1319" t="s">
        <v>62</v>
      </c>
      <c r="N1319" t="s">
        <v>36</v>
      </c>
      <c r="P1319" t="s">
        <v>37</v>
      </c>
      <c r="Q1319" t="s">
        <v>89</v>
      </c>
      <c r="R1319" s="2">
        <v>17292</v>
      </c>
      <c r="S1319" t="s">
        <v>39</v>
      </c>
      <c r="T1319" t="s">
        <v>192</v>
      </c>
      <c r="U1319" t="s">
        <v>41</v>
      </c>
      <c r="V1319">
        <v>2021</v>
      </c>
      <c r="W1319" t="s">
        <v>55</v>
      </c>
      <c r="X1319" t="s">
        <v>83</v>
      </c>
      <c r="Y1319" t="s">
        <v>44</v>
      </c>
      <c r="Z1319">
        <v>3</v>
      </c>
    </row>
    <row r="1320" spans="1:26" x14ac:dyDescent="0.25">
      <c r="A1320">
        <v>1745</v>
      </c>
      <c r="B1320" t="s">
        <v>1475</v>
      </c>
      <c r="C1320" t="s">
        <v>5234</v>
      </c>
      <c r="D1320" s="1">
        <v>44597</v>
      </c>
      <c r="F1320" t="s">
        <v>727</v>
      </c>
      <c r="G1320" t="s">
        <v>5235</v>
      </c>
      <c r="H1320" t="s">
        <v>5236</v>
      </c>
      <c r="I1320" t="s">
        <v>49</v>
      </c>
      <c r="J1320" t="s">
        <v>32</v>
      </c>
      <c r="K1320" t="s">
        <v>33</v>
      </c>
      <c r="L1320" t="s">
        <v>34</v>
      </c>
      <c r="M1320" t="s">
        <v>51</v>
      </c>
      <c r="N1320" t="s">
        <v>36</v>
      </c>
      <c r="P1320" t="s">
        <v>37</v>
      </c>
      <c r="Q1320" t="s">
        <v>52</v>
      </c>
      <c r="R1320" s="2">
        <v>32777</v>
      </c>
      <c r="S1320" t="s">
        <v>39</v>
      </c>
      <c r="T1320" t="s">
        <v>225</v>
      </c>
      <c r="U1320" t="s">
        <v>41</v>
      </c>
      <c r="V1320">
        <v>2090</v>
      </c>
      <c r="W1320" t="s">
        <v>73</v>
      </c>
      <c r="X1320" t="s">
        <v>43</v>
      </c>
      <c r="Y1320" t="s">
        <v>44</v>
      </c>
      <c r="Z1320">
        <v>3</v>
      </c>
    </row>
    <row r="1321" spans="1:26" x14ac:dyDescent="0.25">
      <c r="A1321">
        <v>1746</v>
      </c>
      <c r="B1321" t="s">
        <v>5237</v>
      </c>
      <c r="C1321" t="s">
        <v>5238</v>
      </c>
      <c r="D1321" s="1">
        <v>43944</v>
      </c>
      <c r="E1321" s="1">
        <v>44568</v>
      </c>
      <c r="F1321" t="s">
        <v>28</v>
      </c>
      <c r="G1321" t="s">
        <v>2622</v>
      </c>
      <c r="H1321" t="s">
        <v>5239</v>
      </c>
      <c r="I1321" t="s">
        <v>97</v>
      </c>
      <c r="J1321" t="s">
        <v>32</v>
      </c>
      <c r="K1321" t="s">
        <v>62</v>
      </c>
      <c r="L1321" t="s">
        <v>50</v>
      </c>
      <c r="M1321" t="s">
        <v>62</v>
      </c>
      <c r="N1321" t="s">
        <v>174</v>
      </c>
      <c r="O1321" t="s">
        <v>5240</v>
      </c>
      <c r="P1321" t="s">
        <v>37</v>
      </c>
      <c r="Q1321" t="s">
        <v>65</v>
      </c>
      <c r="R1321" s="2">
        <v>22742</v>
      </c>
      <c r="S1321" t="s">
        <v>39</v>
      </c>
      <c r="T1321" t="s">
        <v>707</v>
      </c>
      <c r="U1321" t="s">
        <v>54</v>
      </c>
      <c r="V1321">
        <v>2451</v>
      </c>
      <c r="W1321" t="s">
        <v>55</v>
      </c>
      <c r="X1321" t="s">
        <v>43</v>
      </c>
      <c r="Y1321" t="s">
        <v>44</v>
      </c>
      <c r="Z1321">
        <v>3</v>
      </c>
    </row>
    <row r="1322" spans="1:26" x14ac:dyDescent="0.25">
      <c r="A1322">
        <v>1747</v>
      </c>
      <c r="B1322" t="s">
        <v>740</v>
      </c>
      <c r="C1322" t="s">
        <v>3577</v>
      </c>
      <c r="D1322" s="1">
        <v>45100</v>
      </c>
      <c r="E1322" s="1">
        <v>45117</v>
      </c>
      <c r="F1322" t="s">
        <v>727</v>
      </c>
      <c r="G1322" t="s">
        <v>5241</v>
      </c>
      <c r="H1322" t="s">
        <v>5242</v>
      </c>
      <c r="I1322" t="s">
        <v>61</v>
      </c>
      <c r="J1322" t="s">
        <v>1804</v>
      </c>
      <c r="K1322" t="s">
        <v>62</v>
      </c>
      <c r="L1322" t="s">
        <v>50</v>
      </c>
      <c r="M1322" t="s">
        <v>35</v>
      </c>
      <c r="N1322" t="s">
        <v>125</v>
      </c>
      <c r="O1322" t="s">
        <v>5243</v>
      </c>
      <c r="P1322" t="s">
        <v>37</v>
      </c>
      <c r="Q1322" t="s">
        <v>89</v>
      </c>
      <c r="R1322" s="2">
        <v>33818</v>
      </c>
      <c r="S1322" t="s">
        <v>39</v>
      </c>
      <c r="T1322" t="s">
        <v>149</v>
      </c>
      <c r="U1322" t="s">
        <v>41</v>
      </c>
      <c r="V1322">
        <v>1886</v>
      </c>
      <c r="W1322" t="s">
        <v>42</v>
      </c>
      <c r="X1322" t="s">
        <v>103</v>
      </c>
      <c r="Y1322" t="s">
        <v>44</v>
      </c>
      <c r="Z1322">
        <v>3</v>
      </c>
    </row>
    <row r="1323" spans="1:26" x14ac:dyDescent="0.25">
      <c r="A1323">
        <v>1748</v>
      </c>
      <c r="B1323" t="s">
        <v>2731</v>
      </c>
      <c r="C1323" t="s">
        <v>4001</v>
      </c>
      <c r="D1323" s="1">
        <v>44574</v>
      </c>
      <c r="E1323" s="1">
        <v>44747</v>
      </c>
      <c r="F1323" t="s">
        <v>28</v>
      </c>
      <c r="G1323" t="s">
        <v>5244</v>
      </c>
      <c r="H1323" t="s">
        <v>5245</v>
      </c>
      <c r="I1323" t="s">
        <v>167</v>
      </c>
      <c r="J1323" t="s">
        <v>32</v>
      </c>
      <c r="K1323" t="s">
        <v>51</v>
      </c>
      <c r="L1323" t="s">
        <v>50</v>
      </c>
      <c r="M1323" t="s">
        <v>35</v>
      </c>
      <c r="N1323" t="s">
        <v>139</v>
      </c>
      <c r="O1323" t="s">
        <v>5246</v>
      </c>
      <c r="P1323" t="s">
        <v>37</v>
      </c>
      <c r="Q1323" t="s">
        <v>793</v>
      </c>
      <c r="R1323" s="2">
        <v>26673</v>
      </c>
      <c r="S1323" t="s">
        <v>39</v>
      </c>
      <c r="T1323" t="s">
        <v>82</v>
      </c>
      <c r="U1323" t="s">
        <v>41</v>
      </c>
      <c r="V1323">
        <v>1886</v>
      </c>
      <c r="W1323" t="s">
        <v>42</v>
      </c>
      <c r="X1323" t="s">
        <v>43</v>
      </c>
      <c r="Y1323" t="s">
        <v>44</v>
      </c>
      <c r="Z1323">
        <v>3</v>
      </c>
    </row>
    <row r="1324" spans="1:26" x14ac:dyDescent="0.25">
      <c r="A1324">
        <v>1749</v>
      </c>
      <c r="B1324" t="s">
        <v>2015</v>
      </c>
      <c r="C1324" t="s">
        <v>5247</v>
      </c>
      <c r="D1324" s="1">
        <v>44161</v>
      </c>
      <c r="F1324" t="s">
        <v>28</v>
      </c>
      <c r="G1324" t="s">
        <v>5248</v>
      </c>
      <c r="H1324" t="s">
        <v>5249</v>
      </c>
      <c r="I1324" t="s">
        <v>167</v>
      </c>
      <c r="J1324" t="s">
        <v>32</v>
      </c>
      <c r="K1324" t="s">
        <v>33</v>
      </c>
      <c r="L1324" t="s">
        <v>63</v>
      </c>
      <c r="M1324" t="s">
        <v>35</v>
      </c>
      <c r="N1324" t="s">
        <v>36</v>
      </c>
      <c r="P1324" t="s">
        <v>37</v>
      </c>
      <c r="Q1324" t="s">
        <v>89</v>
      </c>
      <c r="R1324" s="2">
        <v>23410</v>
      </c>
      <c r="S1324" t="s">
        <v>39</v>
      </c>
      <c r="T1324" t="s">
        <v>418</v>
      </c>
      <c r="U1324" t="s">
        <v>41</v>
      </c>
      <c r="V1324">
        <v>70227</v>
      </c>
      <c r="W1324" t="s">
        <v>55</v>
      </c>
      <c r="X1324" t="s">
        <v>103</v>
      </c>
      <c r="Y1324" t="s">
        <v>44</v>
      </c>
      <c r="Z1324">
        <v>3</v>
      </c>
    </row>
    <row r="1325" spans="1:26" x14ac:dyDescent="0.25">
      <c r="A1325">
        <v>1750</v>
      </c>
      <c r="B1325" t="s">
        <v>5250</v>
      </c>
      <c r="C1325" t="s">
        <v>5251</v>
      </c>
      <c r="D1325" s="1">
        <v>43441</v>
      </c>
      <c r="F1325" t="s">
        <v>28</v>
      </c>
      <c r="G1325" t="s">
        <v>5252</v>
      </c>
      <c r="H1325" t="s">
        <v>5253</v>
      </c>
      <c r="I1325" t="s">
        <v>97</v>
      </c>
      <c r="J1325" t="s">
        <v>32</v>
      </c>
      <c r="K1325" t="s">
        <v>62</v>
      </c>
      <c r="L1325" t="s">
        <v>34</v>
      </c>
      <c r="M1325" t="s">
        <v>62</v>
      </c>
      <c r="N1325" t="s">
        <v>36</v>
      </c>
      <c r="P1325" t="s">
        <v>37</v>
      </c>
      <c r="Q1325" t="s">
        <v>89</v>
      </c>
      <c r="R1325" s="2">
        <v>28226</v>
      </c>
      <c r="S1325" t="s">
        <v>39</v>
      </c>
      <c r="T1325" t="s">
        <v>280</v>
      </c>
      <c r="U1325" t="s">
        <v>41</v>
      </c>
      <c r="V1325">
        <v>3204</v>
      </c>
      <c r="W1325" t="s">
        <v>73</v>
      </c>
      <c r="X1325" t="s">
        <v>43</v>
      </c>
      <c r="Y1325" t="s">
        <v>44</v>
      </c>
      <c r="Z1325">
        <v>3</v>
      </c>
    </row>
    <row r="1326" spans="1:26" x14ac:dyDescent="0.25">
      <c r="A1326">
        <v>1751</v>
      </c>
      <c r="B1326" t="s">
        <v>4663</v>
      </c>
      <c r="C1326" t="s">
        <v>4999</v>
      </c>
      <c r="D1326" s="1">
        <v>45035</v>
      </c>
      <c r="F1326" t="s">
        <v>28</v>
      </c>
      <c r="G1326" t="s">
        <v>5254</v>
      </c>
      <c r="H1326" t="s">
        <v>5255</v>
      </c>
      <c r="I1326" t="s">
        <v>117</v>
      </c>
      <c r="J1326" t="s">
        <v>32</v>
      </c>
      <c r="K1326" t="s">
        <v>33</v>
      </c>
      <c r="L1326" t="s">
        <v>34</v>
      </c>
      <c r="M1326" t="s">
        <v>35</v>
      </c>
      <c r="N1326" t="s">
        <v>36</v>
      </c>
      <c r="P1326" t="s">
        <v>37</v>
      </c>
      <c r="Q1326" t="s">
        <v>80</v>
      </c>
      <c r="R1326" s="2">
        <v>37040</v>
      </c>
      <c r="S1326" t="s">
        <v>39</v>
      </c>
      <c r="T1326" t="s">
        <v>162</v>
      </c>
      <c r="U1326" t="s">
        <v>41</v>
      </c>
      <c r="V1326">
        <v>81228</v>
      </c>
      <c r="W1326" t="s">
        <v>55</v>
      </c>
      <c r="X1326" t="s">
        <v>43</v>
      </c>
      <c r="Y1326" t="s">
        <v>44</v>
      </c>
      <c r="Z1326">
        <v>3</v>
      </c>
    </row>
    <row r="1327" spans="1:26" x14ac:dyDescent="0.25">
      <c r="A1327">
        <v>1752</v>
      </c>
      <c r="B1327" t="s">
        <v>5256</v>
      </c>
      <c r="C1327" t="s">
        <v>4964</v>
      </c>
      <c r="D1327" s="1">
        <v>44625</v>
      </c>
      <c r="E1327" s="1">
        <v>44659</v>
      </c>
      <c r="F1327" t="s">
        <v>28</v>
      </c>
      <c r="G1327" t="s">
        <v>5257</v>
      </c>
      <c r="H1327" t="s">
        <v>5258</v>
      </c>
      <c r="I1327" t="s">
        <v>61</v>
      </c>
      <c r="J1327" t="s">
        <v>32</v>
      </c>
      <c r="K1327" t="s">
        <v>51</v>
      </c>
      <c r="L1327" t="s">
        <v>63</v>
      </c>
      <c r="M1327" t="s">
        <v>35</v>
      </c>
      <c r="N1327" t="s">
        <v>125</v>
      </c>
      <c r="O1327" t="s">
        <v>5259</v>
      </c>
      <c r="P1327" t="s">
        <v>37</v>
      </c>
      <c r="Q1327" t="s">
        <v>80</v>
      </c>
      <c r="R1327" s="2">
        <v>30259</v>
      </c>
      <c r="S1327" t="s">
        <v>39</v>
      </c>
      <c r="T1327" t="s">
        <v>286</v>
      </c>
      <c r="U1327" t="s">
        <v>54</v>
      </c>
      <c r="V1327">
        <v>56894</v>
      </c>
      <c r="W1327" t="s">
        <v>42</v>
      </c>
      <c r="X1327" t="s">
        <v>74</v>
      </c>
      <c r="Y1327" t="s">
        <v>44</v>
      </c>
      <c r="Z1327">
        <v>3</v>
      </c>
    </row>
    <row r="1328" spans="1:26" x14ac:dyDescent="0.25">
      <c r="A1328">
        <v>1753</v>
      </c>
      <c r="B1328" t="s">
        <v>5260</v>
      </c>
      <c r="C1328" t="s">
        <v>67</v>
      </c>
      <c r="D1328" s="1">
        <v>43636</v>
      </c>
      <c r="E1328" s="1">
        <v>43752</v>
      </c>
      <c r="F1328" t="s">
        <v>28</v>
      </c>
      <c r="G1328" t="s">
        <v>5261</v>
      </c>
      <c r="H1328" t="s">
        <v>5262</v>
      </c>
      <c r="I1328" t="s">
        <v>88</v>
      </c>
      <c r="J1328" t="s">
        <v>32</v>
      </c>
      <c r="K1328" t="s">
        <v>33</v>
      </c>
      <c r="L1328" t="s">
        <v>34</v>
      </c>
      <c r="M1328" t="s">
        <v>62</v>
      </c>
      <c r="N1328" t="s">
        <v>125</v>
      </c>
      <c r="O1328" t="s">
        <v>5263</v>
      </c>
      <c r="P1328" t="s">
        <v>37</v>
      </c>
      <c r="Q1328" t="s">
        <v>89</v>
      </c>
      <c r="R1328" s="2">
        <v>15772</v>
      </c>
      <c r="S1328" t="s">
        <v>39</v>
      </c>
      <c r="T1328" t="s">
        <v>66</v>
      </c>
      <c r="U1328" t="s">
        <v>54</v>
      </c>
      <c r="V1328">
        <v>42759</v>
      </c>
      <c r="W1328" t="s">
        <v>92</v>
      </c>
      <c r="X1328" t="s">
        <v>103</v>
      </c>
      <c r="Y1328" t="s">
        <v>44</v>
      </c>
      <c r="Z1328">
        <v>3</v>
      </c>
    </row>
    <row r="1329" spans="1:26" x14ac:dyDescent="0.25">
      <c r="A1329">
        <v>1754</v>
      </c>
      <c r="B1329" t="s">
        <v>5264</v>
      </c>
      <c r="C1329" t="s">
        <v>5265</v>
      </c>
      <c r="D1329" s="1">
        <v>44817</v>
      </c>
      <c r="F1329" t="s">
        <v>28</v>
      </c>
      <c r="G1329" t="s">
        <v>5266</v>
      </c>
      <c r="H1329" t="s">
        <v>5267</v>
      </c>
      <c r="I1329" t="s">
        <v>31</v>
      </c>
      <c r="J1329" t="s">
        <v>32</v>
      </c>
      <c r="K1329" t="s">
        <v>51</v>
      </c>
      <c r="L1329" t="s">
        <v>34</v>
      </c>
      <c r="M1329" t="s">
        <v>35</v>
      </c>
      <c r="N1329" t="s">
        <v>36</v>
      </c>
      <c r="P1329" t="s">
        <v>37</v>
      </c>
      <c r="Q1329" t="s">
        <v>176</v>
      </c>
      <c r="R1329" s="2">
        <v>33560</v>
      </c>
      <c r="S1329" t="s">
        <v>39</v>
      </c>
      <c r="T1329" t="s">
        <v>242</v>
      </c>
      <c r="U1329" t="s">
        <v>54</v>
      </c>
      <c r="V1329">
        <v>61961</v>
      </c>
      <c r="W1329" t="s">
        <v>127</v>
      </c>
      <c r="X1329" t="s">
        <v>74</v>
      </c>
      <c r="Y1329" t="s">
        <v>44</v>
      </c>
      <c r="Z1329">
        <v>3</v>
      </c>
    </row>
    <row r="1330" spans="1:26" x14ac:dyDescent="0.25">
      <c r="A1330">
        <v>1755</v>
      </c>
      <c r="B1330" t="s">
        <v>5268</v>
      </c>
      <c r="C1330" t="s">
        <v>437</v>
      </c>
      <c r="D1330" s="1">
        <v>43467</v>
      </c>
      <c r="F1330" t="s">
        <v>28</v>
      </c>
      <c r="G1330" t="s">
        <v>5269</v>
      </c>
      <c r="H1330" t="s">
        <v>5270</v>
      </c>
      <c r="I1330" t="s">
        <v>132</v>
      </c>
      <c r="J1330" t="s">
        <v>32</v>
      </c>
      <c r="K1330" t="s">
        <v>51</v>
      </c>
      <c r="L1330" t="s">
        <v>63</v>
      </c>
      <c r="M1330" t="s">
        <v>62</v>
      </c>
      <c r="N1330" t="s">
        <v>36</v>
      </c>
      <c r="P1330" t="s">
        <v>37</v>
      </c>
      <c r="Q1330" t="s">
        <v>80</v>
      </c>
      <c r="R1330" s="2">
        <v>34612</v>
      </c>
      <c r="S1330" t="s">
        <v>39</v>
      </c>
      <c r="T1330" t="s">
        <v>225</v>
      </c>
      <c r="U1330" t="s">
        <v>54</v>
      </c>
      <c r="V1330">
        <v>45449</v>
      </c>
      <c r="W1330" t="s">
        <v>73</v>
      </c>
      <c r="X1330" t="s">
        <v>43</v>
      </c>
      <c r="Y1330" t="s">
        <v>44</v>
      </c>
      <c r="Z1330">
        <v>3</v>
      </c>
    </row>
    <row r="1331" spans="1:26" x14ac:dyDescent="0.25">
      <c r="A1331">
        <v>1756</v>
      </c>
      <c r="B1331" t="s">
        <v>5271</v>
      </c>
      <c r="C1331" t="s">
        <v>432</v>
      </c>
      <c r="D1331" s="1">
        <v>44718</v>
      </c>
      <c r="F1331" t="s">
        <v>28</v>
      </c>
      <c r="G1331" t="s">
        <v>5272</v>
      </c>
      <c r="H1331" t="s">
        <v>5273</v>
      </c>
      <c r="I1331" t="s">
        <v>49</v>
      </c>
      <c r="J1331" t="s">
        <v>32</v>
      </c>
      <c r="K1331" t="s">
        <v>51</v>
      </c>
      <c r="L1331" t="s">
        <v>50</v>
      </c>
      <c r="M1331" t="s">
        <v>51</v>
      </c>
      <c r="N1331" t="s">
        <v>36</v>
      </c>
      <c r="P1331" t="s">
        <v>37</v>
      </c>
      <c r="Q1331" t="s">
        <v>147</v>
      </c>
      <c r="R1331" s="2">
        <v>22365</v>
      </c>
      <c r="S1331" t="s">
        <v>39</v>
      </c>
      <c r="T1331" t="s">
        <v>215</v>
      </c>
      <c r="U1331" t="s">
        <v>54</v>
      </c>
      <c r="V1331">
        <v>32636</v>
      </c>
      <c r="W1331" t="s">
        <v>92</v>
      </c>
      <c r="X1331" t="s">
        <v>43</v>
      </c>
      <c r="Y1331" t="s">
        <v>44</v>
      </c>
      <c r="Z1331">
        <v>3</v>
      </c>
    </row>
    <row r="1332" spans="1:26" x14ac:dyDescent="0.25">
      <c r="A1332">
        <v>1757</v>
      </c>
      <c r="B1332" t="s">
        <v>5274</v>
      </c>
      <c r="C1332" t="s">
        <v>627</v>
      </c>
      <c r="D1332" s="1">
        <v>43839</v>
      </c>
      <c r="F1332" t="s">
        <v>28</v>
      </c>
      <c r="G1332" t="s">
        <v>5275</v>
      </c>
      <c r="H1332" t="s">
        <v>5276</v>
      </c>
      <c r="I1332" t="s">
        <v>138</v>
      </c>
      <c r="J1332" t="s">
        <v>32</v>
      </c>
      <c r="K1332" t="s">
        <v>62</v>
      </c>
      <c r="L1332" t="s">
        <v>50</v>
      </c>
      <c r="M1332" t="s">
        <v>35</v>
      </c>
      <c r="N1332" t="s">
        <v>36</v>
      </c>
      <c r="P1332" t="s">
        <v>37</v>
      </c>
      <c r="Q1332" t="s">
        <v>38</v>
      </c>
      <c r="R1332" s="2">
        <v>31079</v>
      </c>
      <c r="S1332" t="s">
        <v>39</v>
      </c>
      <c r="T1332" t="s">
        <v>183</v>
      </c>
      <c r="U1332" t="s">
        <v>41</v>
      </c>
      <c r="V1332">
        <v>74346</v>
      </c>
      <c r="W1332" t="s">
        <v>42</v>
      </c>
      <c r="X1332" t="s">
        <v>43</v>
      </c>
      <c r="Y1332" t="s">
        <v>44</v>
      </c>
      <c r="Z1332">
        <v>3</v>
      </c>
    </row>
    <row r="1333" spans="1:26" x14ac:dyDescent="0.25">
      <c r="A1333">
        <v>1758</v>
      </c>
      <c r="B1333" t="s">
        <v>1606</v>
      </c>
      <c r="C1333" t="s">
        <v>1478</v>
      </c>
      <c r="D1333" s="1">
        <v>43468</v>
      </c>
      <c r="F1333" t="s">
        <v>28</v>
      </c>
      <c r="G1333" t="s">
        <v>5277</v>
      </c>
      <c r="H1333" t="s">
        <v>5278</v>
      </c>
      <c r="I1333" t="s">
        <v>79</v>
      </c>
      <c r="J1333" t="s">
        <v>32</v>
      </c>
      <c r="K1333" t="s">
        <v>51</v>
      </c>
      <c r="L1333" t="s">
        <v>63</v>
      </c>
      <c r="M1333" t="s">
        <v>51</v>
      </c>
      <c r="N1333" t="s">
        <v>36</v>
      </c>
      <c r="P1333" t="s">
        <v>37</v>
      </c>
      <c r="Q1333" t="s">
        <v>147</v>
      </c>
      <c r="R1333" s="2">
        <v>21327</v>
      </c>
      <c r="S1333" t="s">
        <v>39</v>
      </c>
      <c r="T1333" t="s">
        <v>394</v>
      </c>
      <c r="U1333" t="s">
        <v>54</v>
      </c>
      <c r="V1333">
        <v>61791</v>
      </c>
      <c r="W1333" t="s">
        <v>42</v>
      </c>
      <c r="X1333" t="s">
        <v>74</v>
      </c>
      <c r="Y1333" t="s">
        <v>44</v>
      </c>
      <c r="Z1333">
        <v>3</v>
      </c>
    </row>
    <row r="1334" spans="1:26" x14ac:dyDescent="0.25">
      <c r="A1334">
        <v>1759</v>
      </c>
      <c r="B1334" t="s">
        <v>5279</v>
      </c>
      <c r="C1334" t="s">
        <v>916</v>
      </c>
      <c r="D1334" s="1">
        <v>44219</v>
      </c>
      <c r="E1334" s="1">
        <v>44857</v>
      </c>
      <c r="F1334" t="s">
        <v>28</v>
      </c>
      <c r="G1334" t="s">
        <v>5280</v>
      </c>
      <c r="H1334" t="s">
        <v>5281</v>
      </c>
      <c r="I1334" t="s">
        <v>167</v>
      </c>
      <c r="J1334" t="s">
        <v>32</v>
      </c>
      <c r="K1334" t="s">
        <v>33</v>
      </c>
      <c r="L1334" t="s">
        <v>63</v>
      </c>
      <c r="M1334" t="s">
        <v>51</v>
      </c>
      <c r="N1334" t="s">
        <v>139</v>
      </c>
      <c r="O1334" t="s">
        <v>5282</v>
      </c>
      <c r="P1334" t="s">
        <v>37</v>
      </c>
      <c r="Q1334" t="s">
        <v>80</v>
      </c>
      <c r="R1334" s="2">
        <v>17512</v>
      </c>
      <c r="S1334" t="s">
        <v>39</v>
      </c>
      <c r="T1334" t="s">
        <v>177</v>
      </c>
      <c r="U1334" t="s">
        <v>54</v>
      </c>
      <c r="V1334">
        <v>40003</v>
      </c>
      <c r="W1334" t="s">
        <v>42</v>
      </c>
      <c r="X1334" t="s">
        <v>83</v>
      </c>
      <c r="Y1334" t="s">
        <v>44</v>
      </c>
      <c r="Z1334">
        <v>3</v>
      </c>
    </row>
    <row r="1335" spans="1:26" x14ac:dyDescent="0.25">
      <c r="A1335">
        <v>1760</v>
      </c>
      <c r="B1335" t="s">
        <v>5283</v>
      </c>
      <c r="C1335" t="s">
        <v>386</v>
      </c>
      <c r="D1335" s="1">
        <v>43869</v>
      </c>
      <c r="E1335" s="1">
        <v>43955</v>
      </c>
      <c r="F1335" t="s">
        <v>28</v>
      </c>
      <c r="G1335" t="s">
        <v>5284</v>
      </c>
      <c r="H1335" t="s">
        <v>5285</v>
      </c>
      <c r="I1335" t="s">
        <v>97</v>
      </c>
      <c r="J1335" t="s">
        <v>32</v>
      </c>
      <c r="K1335" t="s">
        <v>51</v>
      </c>
      <c r="L1335" t="s">
        <v>34</v>
      </c>
      <c r="M1335" t="s">
        <v>51</v>
      </c>
      <c r="N1335" t="s">
        <v>174</v>
      </c>
      <c r="O1335" t="s">
        <v>5286</v>
      </c>
      <c r="P1335" t="s">
        <v>37</v>
      </c>
      <c r="Q1335" t="s">
        <v>80</v>
      </c>
      <c r="R1335" s="2">
        <v>34201</v>
      </c>
      <c r="S1335" t="s">
        <v>39</v>
      </c>
      <c r="T1335" t="s">
        <v>225</v>
      </c>
      <c r="U1335" t="s">
        <v>54</v>
      </c>
      <c r="V1335">
        <v>93320</v>
      </c>
      <c r="W1335" t="s">
        <v>55</v>
      </c>
      <c r="X1335" t="s">
        <v>74</v>
      </c>
      <c r="Y1335" t="s">
        <v>44</v>
      </c>
      <c r="Z1335">
        <v>3</v>
      </c>
    </row>
    <row r="1336" spans="1:26" x14ac:dyDescent="0.25">
      <c r="A1336">
        <v>1761</v>
      </c>
      <c r="B1336" t="s">
        <v>5287</v>
      </c>
      <c r="C1336" t="s">
        <v>424</v>
      </c>
      <c r="D1336" s="1">
        <v>44498</v>
      </c>
      <c r="E1336" s="1">
        <v>44775</v>
      </c>
      <c r="F1336" t="s">
        <v>28</v>
      </c>
      <c r="G1336" t="s">
        <v>5288</v>
      </c>
      <c r="H1336" t="s">
        <v>5289</v>
      </c>
      <c r="I1336" t="s">
        <v>117</v>
      </c>
      <c r="J1336" t="s">
        <v>744</v>
      </c>
      <c r="K1336" t="s">
        <v>33</v>
      </c>
      <c r="L1336" t="s">
        <v>34</v>
      </c>
      <c r="M1336" t="s">
        <v>35</v>
      </c>
      <c r="N1336" t="s">
        <v>174</v>
      </c>
      <c r="O1336" t="s">
        <v>5290</v>
      </c>
      <c r="P1336" t="s">
        <v>37</v>
      </c>
      <c r="Q1336" t="s">
        <v>89</v>
      </c>
      <c r="R1336" s="2">
        <v>22417</v>
      </c>
      <c r="S1336" t="s">
        <v>39</v>
      </c>
      <c r="T1336" t="s">
        <v>102</v>
      </c>
      <c r="U1336" t="s">
        <v>41</v>
      </c>
      <c r="V1336">
        <v>97689</v>
      </c>
      <c r="W1336" t="s">
        <v>73</v>
      </c>
      <c r="X1336" t="s">
        <v>83</v>
      </c>
      <c r="Y1336" t="s">
        <v>44</v>
      </c>
      <c r="Z1336">
        <v>3</v>
      </c>
    </row>
    <row r="1337" spans="1:26" x14ac:dyDescent="0.25">
      <c r="A1337">
        <v>1762</v>
      </c>
      <c r="B1337" t="s">
        <v>5291</v>
      </c>
      <c r="C1337" t="s">
        <v>5292</v>
      </c>
      <c r="D1337" s="1">
        <v>45111</v>
      </c>
      <c r="E1337" s="1">
        <v>45119</v>
      </c>
      <c r="F1337" t="s">
        <v>28</v>
      </c>
      <c r="G1337" t="s">
        <v>5293</v>
      </c>
      <c r="H1337" t="s">
        <v>5294</v>
      </c>
      <c r="I1337" t="s">
        <v>61</v>
      </c>
      <c r="J1337" t="s">
        <v>744</v>
      </c>
      <c r="K1337" t="s">
        <v>33</v>
      </c>
      <c r="L1337" t="s">
        <v>63</v>
      </c>
      <c r="M1337" t="s">
        <v>51</v>
      </c>
      <c r="N1337" t="s">
        <v>174</v>
      </c>
      <c r="O1337" t="s">
        <v>5295</v>
      </c>
      <c r="P1337" t="s">
        <v>37</v>
      </c>
      <c r="Q1337" t="s">
        <v>593</v>
      </c>
      <c r="R1337" s="2">
        <v>36941</v>
      </c>
      <c r="S1337" t="s">
        <v>39</v>
      </c>
      <c r="T1337" t="s">
        <v>225</v>
      </c>
      <c r="U1337" t="s">
        <v>41</v>
      </c>
      <c r="V1337">
        <v>37569</v>
      </c>
      <c r="W1337" t="s">
        <v>42</v>
      </c>
      <c r="X1337" t="s">
        <v>103</v>
      </c>
      <c r="Y1337" t="s">
        <v>44</v>
      </c>
      <c r="Z1337">
        <v>3</v>
      </c>
    </row>
    <row r="1338" spans="1:26" x14ac:dyDescent="0.25">
      <c r="A1338">
        <v>1763</v>
      </c>
      <c r="B1338" t="s">
        <v>5027</v>
      </c>
      <c r="C1338" t="s">
        <v>3390</v>
      </c>
      <c r="D1338" s="1">
        <v>45022</v>
      </c>
      <c r="F1338" t="s">
        <v>28</v>
      </c>
      <c r="G1338" t="s">
        <v>5296</v>
      </c>
      <c r="H1338" t="s">
        <v>5297</v>
      </c>
      <c r="I1338" t="s">
        <v>88</v>
      </c>
      <c r="J1338" t="s">
        <v>32</v>
      </c>
      <c r="K1338" t="s">
        <v>51</v>
      </c>
      <c r="L1338" t="s">
        <v>63</v>
      </c>
      <c r="M1338" t="s">
        <v>62</v>
      </c>
      <c r="N1338" t="s">
        <v>36</v>
      </c>
      <c r="P1338" t="s">
        <v>37</v>
      </c>
      <c r="Q1338" t="s">
        <v>110</v>
      </c>
      <c r="R1338" s="2">
        <v>18276</v>
      </c>
      <c r="S1338" t="s">
        <v>39</v>
      </c>
      <c r="T1338" t="s">
        <v>380</v>
      </c>
      <c r="U1338" t="s">
        <v>41</v>
      </c>
      <c r="V1338">
        <v>11574</v>
      </c>
      <c r="W1338" t="s">
        <v>127</v>
      </c>
      <c r="X1338" t="s">
        <v>43</v>
      </c>
      <c r="Y1338" t="s">
        <v>44</v>
      </c>
      <c r="Z1338">
        <v>3</v>
      </c>
    </row>
    <row r="1339" spans="1:26" x14ac:dyDescent="0.25">
      <c r="A1339">
        <v>1764</v>
      </c>
      <c r="B1339" t="s">
        <v>5298</v>
      </c>
      <c r="C1339" t="s">
        <v>4184</v>
      </c>
      <c r="D1339" s="1">
        <v>44943</v>
      </c>
      <c r="F1339" t="s">
        <v>28</v>
      </c>
      <c r="G1339" t="s">
        <v>5299</v>
      </c>
      <c r="H1339" t="s">
        <v>5300</v>
      </c>
      <c r="I1339" t="s">
        <v>31</v>
      </c>
      <c r="J1339" t="s">
        <v>32</v>
      </c>
      <c r="K1339" t="s">
        <v>62</v>
      </c>
      <c r="L1339" t="s">
        <v>50</v>
      </c>
      <c r="M1339" t="s">
        <v>35</v>
      </c>
      <c r="N1339" t="s">
        <v>36</v>
      </c>
      <c r="P1339" t="s">
        <v>37</v>
      </c>
      <c r="Q1339" t="s">
        <v>110</v>
      </c>
      <c r="R1339" s="2">
        <v>17900</v>
      </c>
      <c r="S1339" t="s">
        <v>39</v>
      </c>
      <c r="T1339" t="s">
        <v>112</v>
      </c>
      <c r="U1339" t="s">
        <v>41</v>
      </c>
      <c r="V1339">
        <v>18917</v>
      </c>
      <c r="W1339" t="s">
        <v>92</v>
      </c>
      <c r="X1339" t="s">
        <v>83</v>
      </c>
      <c r="Y1339" t="s">
        <v>44</v>
      </c>
      <c r="Z1339">
        <v>3</v>
      </c>
    </row>
    <row r="1340" spans="1:26" x14ac:dyDescent="0.25">
      <c r="A1340">
        <v>1765</v>
      </c>
      <c r="B1340" t="s">
        <v>5301</v>
      </c>
      <c r="C1340" t="s">
        <v>5302</v>
      </c>
      <c r="D1340" s="1">
        <v>43755</v>
      </c>
      <c r="F1340" t="s">
        <v>727</v>
      </c>
      <c r="G1340" t="s">
        <v>5303</v>
      </c>
      <c r="H1340" t="s">
        <v>5304</v>
      </c>
      <c r="I1340" t="s">
        <v>88</v>
      </c>
      <c r="J1340" t="s">
        <v>32</v>
      </c>
      <c r="K1340" t="s">
        <v>33</v>
      </c>
      <c r="L1340" t="s">
        <v>34</v>
      </c>
      <c r="M1340" t="s">
        <v>51</v>
      </c>
      <c r="N1340" t="s">
        <v>36</v>
      </c>
      <c r="P1340" t="s">
        <v>37</v>
      </c>
      <c r="Q1340" t="s">
        <v>176</v>
      </c>
      <c r="R1340" s="2">
        <v>33488</v>
      </c>
      <c r="S1340" t="s">
        <v>39</v>
      </c>
      <c r="T1340" t="s">
        <v>968</v>
      </c>
      <c r="U1340" t="s">
        <v>41</v>
      </c>
      <c r="V1340">
        <v>5819</v>
      </c>
      <c r="W1340" t="s">
        <v>127</v>
      </c>
      <c r="X1340" t="s">
        <v>103</v>
      </c>
      <c r="Y1340" t="s">
        <v>44</v>
      </c>
      <c r="Z1340">
        <v>3</v>
      </c>
    </row>
    <row r="1341" spans="1:26" x14ac:dyDescent="0.25">
      <c r="A1341">
        <v>1766</v>
      </c>
      <c r="B1341" t="s">
        <v>2648</v>
      </c>
      <c r="C1341" t="s">
        <v>5305</v>
      </c>
      <c r="D1341" s="1">
        <v>43638</v>
      </c>
      <c r="E1341" s="1">
        <v>44317</v>
      </c>
      <c r="F1341" t="s">
        <v>28</v>
      </c>
      <c r="G1341" t="s">
        <v>5306</v>
      </c>
      <c r="H1341" t="s">
        <v>5307</v>
      </c>
      <c r="I1341" t="s">
        <v>167</v>
      </c>
      <c r="J1341" t="s">
        <v>32</v>
      </c>
      <c r="K1341" t="s">
        <v>33</v>
      </c>
      <c r="L1341" t="s">
        <v>63</v>
      </c>
      <c r="M1341" t="s">
        <v>35</v>
      </c>
      <c r="N1341" t="s">
        <v>125</v>
      </c>
      <c r="O1341" t="s">
        <v>5308</v>
      </c>
      <c r="P1341" t="s">
        <v>37</v>
      </c>
      <c r="Q1341" t="s">
        <v>89</v>
      </c>
      <c r="R1341" s="2">
        <v>21016</v>
      </c>
      <c r="S1341" t="s">
        <v>39</v>
      </c>
      <c r="T1341" t="s">
        <v>82</v>
      </c>
      <c r="U1341" t="s">
        <v>41</v>
      </c>
      <c r="V1341">
        <v>75004</v>
      </c>
      <c r="W1341" t="s">
        <v>127</v>
      </c>
      <c r="X1341" t="s">
        <v>83</v>
      </c>
      <c r="Y1341" t="s">
        <v>44</v>
      </c>
      <c r="Z1341">
        <v>3</v>
      </c>
    </row>
    <row r="1342" spans="1:26" x14ac:dyDescent="0.25">
      <c r="A1342">
        <v>1767</v>
      </c>
      <c r="B1342" t="s">
        <v>5309</v>
      </c>
      <c r="C1342" t="s">
        <v>1183</v>
      </c>
      <c r="D1342" s="1">
        <v>44967</v>
      </c>
      <c r="E1342" s="1">
        <v>45047</v>
      </c>
      <c r="F1342" t="s">
        <v>28</v>
      </c>
      <c r="G1342" t="s">
        <v>5310</v>
      </c>
      <c r="H1342" t="s">
        <v>5311</v>
      </c>
      <c r="I1342" t="s">
        <v>97</v>
      </c>
      <c r="J1342" t="s">
        <v>32</v>
      </c>
      <c r="K1342" t="s">
        <v>33</v>
      </c>
      <c r="L1342" t="s">
        <v>50</v>
      </c>
      <c r="M1342" t="s">
        <v>62</v>
      </c>
      <c r="N1342" t="s">
        <v>139</v>
      </c>
      <c r="O1342" t="s">
        <v>5312</v>
      </c>
      <c r="P1342" t="s">
        <v>37</v>
      </c>
      <c r="Q1342" t="s">
        <v>80</v>
      </c>
      <c r="R1342" s="2">
        <v>35064</v>
      </c>
      <c r="S1342" t="s">
        <v>39</v>
      </c>
      <c r="T1342" t="s">
        <v>6</v>
      </c>
      <c r="U1342" t="s">
        <v>41</v>
      </c>
      <c r="V1342">
        <v>39000</v>
      </c>
      <c r="W1342" t="s">
        <v>42</v>
      </c>
      <c r="X1342" t="s">
        <v>103</v>
      </c>
      <c r="Y1342" t="s">
        <v>44</v>
      </c>
      <c r="Z1342">
        <v>3</v>
      </c>
    </row>
    <row r="1343" spans="1:26" x14ac:dyDescent="0.25">
      <c r="A1343">
        <v>1768</v>
      </c>
      <c r="B1343" t="s">
        <v>3192</v>
      </c>
      <c r="C1343" t="s">
        <v>1242</v>
      </c>
      <c r="D1343" s="1">
        <v>44847</v>
      </c>
      <c r="E1343" s="1">
        <v>45048</v>
      </c>
      <c r="F1343" t="s">
        <v>28</v>
      </c>
      <c r="G1343" t="s">
        <v>5313</v>
      </c>
      <c r="H1343" t="s">
        <v>5314</v>
      </c>
      <c r="I1343" t="s">
        <v>117</v>
      </c>
      <c r="J1343" t="s">
        <v>32</v>
      </c>
      <c r="K1343" t="s">
        <v>33</v>
      </c>
      <c r="L1343" t="s">
        <v>34</v>
      </c>
      <c r="M1343" t="s">
        <v>35</v>
      </c>
      <c r="N1343" t="s">
        <v>174</v>
      </c>
      <c r="O1343" t="s">
        <v>5315</v>
      </c>
      <c r="P1343" t="s">
        <v>37</v>
      </c>
      <c r="Q1343" t="s">
        <v>52</v>
      </c>
      <c r="R1343" s="2">
        <v>28182</v>
      </c>
      <c r="S1343" t="s">
        <v>39</v>
      </c>
      <c r="T1343" t="s">
        <v>162</v>
      </c>
      <c r="U1343" t="s">
        <v>41</v>
      </c>
      <c r="V1343">
        <v>73245</v>
      </c>
      <c r="W1343" t="s">
        <v>92</v>
      </c>
      <c r="X1343" t="s">
        <v>83</v>
      </c>
      <c r="Y1343" t="s">
        <v>44</v>
      </c>
      <c r="Z1343">
        <v>3</v>
      </c>
    </row>
    <row r="1344" spans="1:26" x14ac:dyDescent="0.25">
      <c r="A1344">
        <v>1769</v>
      </c>
      <c r="B1344" t="s">
        <v>1281</v>
      </c>
      <c r="C1344" t="s">
        <v>698</v>
      </c>
      <c r="D1344" s="1">
        <v>44992</v>
      </c>
      <c r="E1344" s="1">
        <v>45043</v>
      </c>
      <c r="F1344" t="s">
        <v>28</v>
      </c>
      <c r="G1344" t="s">
        <v>5316</v>
      </c>
      <c r="H1344" t="s">
        <v>5317</v>
      </c>
      <c r="I1344" t="s">
        <v>61</v>
      </c>
      <c r="J1344" t="s">
        <v>32</v>
      </c>
      <c r="K1344" t="s">
        <v>33</v>
      </c>
      <c r="L1344" t="s">
        <v>63</v>
      </c>
      <c r="M1344" t="s">
        <v>35</v>
      </c>
      <c r="N1344" t="s">
        <v>125</v>
      </c>
      <c r="O1344" t="s">
        <v>5318</v>
      </c>
      <c r="P1344" t="s">
        <v>37</v>
      </c>
      <c r="Q1344" t="s">
        <v>110</v>
      </c>
      <c r="R1344" s="2">
        <v>27148</v>
      </c>
      <c r="S1344" t="s">
        <v>39</v>
      </c>
      <c r="T1344" t="s">
        <v>102</v>
      </c>
      <c r="U1344" t="s">
        <v>54</v>
      </c>
      <c r="V1344">
        <v>83360</v>
      </c>
      <c r="W1344" t="s">
        <v>55</v>
      </c>
      <c r="X1344" t="s">
        <v>43</v>
      </c>
      <c r="Y1344" t="s">
        <v>44</v>
      </c>
      <c r="Z1344">
        <v>3</v>
      </c>
    </row>
    <row r="1345" spans="1:26" x14ac:dyDescent="0.25">
      <c r="A1345">
        <v>1770</v>
      </c>
      <c r="B1345" t="s">
        <v>5319</v>
      </c>
      <c r="C1345" t="s">
        <v>5320</v>
      </c>
      <c r="D1345" s="1">
        <v>43355</v>
      </c>
      <c r="F1345" t="s">
        <v>28</v>
      </c>
      <c r="G1345" t="s">
        <v>5321</v>
      </c>
      <c r="H1345" t="s">
        <v>5322</v>
      </c>
      <c r="I1345" t="s">
        <v>88</v>
      </c>
      <c r="J1345" t="s">
        <v>32</v>
      </c>
      <c r="K1345" t="s">
        <v>51</v>
      </c>
      <c r="L1345" t="s">
        <v>50</v>
      </c>
      <c r="M1345" t="s">
        <v>62</v>
      </c>
      <c r="N1345" t="s">
        <v>36</v>
      </c>
      <c r="P1345" t="s">
        <v>37</v>
      </c>
      <c r="Q1345" t="s">
        <v>65</v>
      </c>
      <c r="R1345" s="2">
        <v>25997</v>
      </c>
      <c r="S1345" t="s">
        <v>39</v>
      </c>
      <c r="T1345" t="s">
        <v>183</v>
      </c>
      <c r="U1345" t="s">
        <v>54</v>
      </c>
      <c r="V1345">
        <v>2072</v>
      </c>
      <c r="W1345" t="s">
        <v>55</v>
      </c>
      <c r="X1345" t="s">
        <v>74</v>
      </c>
      <c r="Y1345" t="s">
        <v>44</v>
      </c>
      <c r="Z1345">
        <v>3</v>
      </c>
    </row>
    <row r="1346" spans="1:26" x14ac:dyDescent="0.25">
      <c r="A1346">
        <v>1771</v>
      </c>
      <c r="B1346" t="s">
        <v>5323</v>
      </c>
      <c r="C1346" t="s">
        <v>1829</v>
      </c>
      <c r="D1346" s="1">
        <v>44009</v>
      </c>
      <c r="F1346" t="s">
        <v>28</v>
      </c>
      <c r="G1346" t="s">
        <v>5324</v>
      </c>
      <c r="H1346" t="s">
        <v>5325</v>
      </c>
      <c r="I1346" t="s">
        <v>31</v>
      </c>
      <c r="J1346" t="s">
        <v>32</v>
      </c>
      <c r="K1346" t="s">
        <v>51</v>
      </c>
      <c r="L1346" t="s">
        <v>34</v>
      </c>
      <c r="M1346" t="s">
        <v>51</v>
      </c>
      <c r="N1346" t="s">
        <v>36</v>
      </c>
      <c r="P1346" t="s">
        <v>37</v>
      </c>
      <c r="Q1346" t="s">
        <v>285</v>
      </c>
      <c r="R1346" s="2">
        <v>18502</v>
      </c>
      <c r="S1346" t="s">
        <v>39</v>
      </c>
      <c r="T1346" t="s">
        <v>286</v>
      </c>
      <c r="U1346" t="s">
        <v>54</v>
      </c>
      <c r="V1346">
        <v>16902</v>
      </c>
      <c r="W1346" t="s">
        <v>55</v>
      </c>
      <c r="X1346" t="s">
        <v>43</v>
      </c>
      <c r="Y1346" t="s">
        <v>44</v>
      </c>
      <c r="Z1346">
        <v>3</v>
      </c>
    </row>
    <row r="1347" spans="1:26" x14ac:dyDescent="0.25">
      <c r="A1347">
        <v>1772</v>
      </c>
      <c r="B1347" t="s">
        <v>3657</v>
      </c>
      <c r="C1347" t="s">
        <v>3071</v>
      </c>
      <c r="D1347" s="1">
        <v>43462</v>
      </c>
      <c r="E1347" s="1">
        <v>44589</v>
      </c>
      <c r="F1347" t="s">
        <v>28</v>
      </c>
      <c r="G1347" t="s">
        <v>5326</v>
      </c>
      <c r="H1347" t="s">
        <v>5327</v>
      </c>
      <c r="I1347" t="s">
        <v>132</v>
      </c>
      <c r="J1347" t="s">
        <v>32</v>
      </c>
      <c r="K1347" t="s">
        <v>33</v>
      </c>
      <c r="L1347" t="s">
        <v>50</v>
      </c>
      <c r="M1347" t="s">
        <v>51</v>
      </c>
      <c r="N1347" t="s">
        <v>125</v>
      </c>
      <c r="O1347" t="s">
        <v>5328</v>
      </c>
      <c r="P1347" t="s">
        <v>37</v>
      </c>
      <c r="Q1347" t="s">
        <v>80</v>
      </c>
      <c r="R1347" s="2">
        <v>19903</v>
      </c>
      <c r="S1347" t="s">
        <v>39</v>
      </c>
      <c r="T1347" t="s">
        <v>82</v>
      </c>
      <c r="U1347" t="s">
        <v>54</v>
      </c>
      <c r="V1347">
        <v>70792</v>
      </c>
      <c r="W1347" t="s">
        <v>127</v>
      </c>
      <c r="X1347" t="s">
        <v>43</v>
      </c>
      <c r="Y1347" t="s">
        <v>44</v>
      </c>
      <c r="Z1347">
        <v>3</v>
      </c>
    </row>
    <row r="1348" spans="1:26" x14ac:dyDescent="0.25">
      <c r="A1348">
        <v>1773</v>
      </c>
      <c r="B1348" t="s">
        <v>4493</v>
      </c>
      <c r="C1348" t="s">
        <v>5329</v>
      </c>
      <c r="D1348" s="1">
        <v>44216</v>
      </c>
      <c r="E1348" s="1">
        <v>44993</v>
      </c>
      <c r="F1348" t="s">
        <v>28</v>
      </c>
      <c r="G1348" t="s">
        <v>5330</v>
      </c>
      <c r="H1348" t="s">
        <v>5331</v>
      </c>
      <c r="I1348" t="s">
        <v>49</v>
      </c>
      <c r="J1348" t="s">
        <v>32</v>
      </c>
      <c r="K1348" t="s">
        <v>51</v>
      </c>
      <c r="L1348" t="s">
        <v>63</v>
      </c>
      <c r="M1348" t="s">
        <v>35</v>
      </c>
      <c r="N1348" t="s">
        <v>139</v>
      </c>
      <c r="O1348" t="s">
        <v>5332</v>
      </c>
      <c r="P1348" t="s">
        <v>37</v>
      </c>
      <c r="Q1348" t="s">
        <v>100</v>
      </c>
      <c r="R1348" s="2">
        <v>15422</v>
      </c>
      <c r="S1348" t="s">
        <v>39</v>
      </c>
      <c r="T1348" t="s">
        <v>612</v>
      </c>
      <c r="U1348" t="s">
        <v>54</v>
      </c>
      <c r="V1348">
        <v>25699</v>
      </c>
      <c r="W1348" t="s">
        <v>92</v>
      </c>
      <c r="X1348" t="s">
        <v>83</v>
      </c>
      <c r="Y1348" t="s">
        <v>44</v>
      </c>
      <c r="Z1348">
        <v>3</v>
      </c>
    </row>
    <row r="1349" spans="1:26" x14ac:dyDescent="0.25">
      <c r="A1349">
        <v>1774</v>
      </c>
      <c r="B1349" t="s">
        <v>5333</v>
      </c>
      <c r="C1349" t="s">
        <v>5191</v>
      </c>
      <c r="D1349" s="1">
        <v>43722</v>
      </c>
      <c r="E1349" s="1">
        <v>44963</v>
      </c>
      <c r="F1349" t="s">
        <v>28</v>
      </c>
      <c r="G1349" t="s">
        <v>5334</v>
      </c>
      <c r="H1349" t="s">
        <v>5335</v>
      </c>
      <c r="I1349" t="s">
        <v>138</v>
      </c>
      <c r="J1349" t="s">
        <v>32</v>
      </c>
      <c r="K1349" t="s">
        <v>62</v>
      </c>
      <c r="L1349" t="s">
        <v>63</v>
      </c>
      <c r="M1349" t="s">
        <v>51</v>
      </c>
      <c r="N1349" t="s">
        <v>98</v>
      </c>
      <c r="O1349" t="s">
        <v>5336</v>
      </c>
      <c r="P1349" t="s">
        <v>37</v>
      </c>
      <c r="Q1349" t="s">
        <v>89</v>
      </c>
      <c r="R1349" s="2">
        <v>32775</v>
      </c>
      <c r="S1349" t="s">
        <v>39</v>
      </c>
      <c r="T1349" t="s">
        <v>102</v>
      </c>
      <c r="U1349" t="s">
        <v>41</v>
      </c>
      <c r="V1349">
        <v>96290</v>
      </c>
      <c r="W1349" t="s">
        <v>127</v>
      </c>
      <c r="X1349" t="s">
        <v>43</v>
      </c>
      <c r="Y1349" t="s">
        <v>44</v>
      </c>
      <c r="Z1349">
        <v>3</v>
      </c>
    </row>
    <row r="1350" spans="1:26" x14ac:dyDescent="0.25">
      <c r="A1350">
        <v>1775</v>
      </c>
      <c r="B1350" t="s">
        <v>4902</v>
      </c>
      <c r="C1350" t="s">
        <v>4539</v>
      </c>
      <c r="D1350" s="1">
        <v>43379</v>
      </c>
      <c r="E1350" s="1">
        <v>43811</v>
      </c>
      <c r="F1350" t="s">
        <v>28</v>
      </c>
      <c r="G1350" t="s">
        <v>5337</v>
      </c>
      <c r="H1350" t="s">
        <v>5338</v>
      </c>
      <c r="I1350" t="s">
        <v>79</v>
      </c>
      <c r="J1350" t="s">
        <v>32</v>
      </c>
      <c r="K1350" t="s">
        <v>33</v>
      </c>
      <c r="L1350" t="s">
        <v>50</v>
      </c>
      <c r="M1350" t="s">
        <v>62</v>
      </c>
      <c r="N1350" t="s">
        <v>98</v>
      </c>
      <c r="O1350" t="s">
        <v>5339</v>
      </c>
      <c r="P1350" t="s">
        <v>37</v>
      </c>
      <c r="Q1350" t="s">
        <v>110</v>
      </c>
      <c r="R1350" s="2">
        <v>35561</v>
      </c>
      <c r="S1350" t="s">
        <v>39</v>
      </c>
      <c r="T1350" t="s">
        <v>112</v>
      </c>
      <c r="U1350" t="s">
        <v>54</v>
      </c>
      <c r="V1350">
        <v>23434</v>
      </c>
      <c r="W1350" t="s">
        <v>92</v>
      </c>
      <c r="X1350" t="s">
        <v>74</v>
      </c>
      <c r="Y1350" t="s">
        <v>44</v>
      </c>
      <c r="Z1350">
        <v>3</v>
      </c>
    </row>
    <row r="1351" spans="1:26" x14ac:dyDescent="0.25">
      <c r="A1351">
        <v>1776</v>
      </c>
      <c r="B1351" t="s">
        <v>3696</v>
      </c>
      <c r="C1351" t="s">
        <v>1888</v>
      </c>
      <c r="D1351" s="1">
        <v>44411</v>
      </c>
      <c r="E1351" s="1">
        <v>44866</v>
      </c>
      <c r="F1351" t="s">
        <v>28</v>
      </c>
      <c r="G1351" t="s">
        <v>5340</v>
      </c>
      <c r="H1351" t="s">
        <v>5341</v>
      </c>
      <c r="I1351" t="s">
        <v>167</v>
      </c>
      <c r="J1351" t="s">
        <v>32</v>
      </c>
      <c r="K1351" t="s">
        <v>62</v>
      </c>
      <c r="L1351" t="s">
        <v>34</v>
      </c>
      <c r="M1351" t="s">
        <v>35</v>
      </c>
      <c r="N1351" t="s">
        <v>139</v>
      </c>
      <c r="O1351" t="s">
        <v>5342</v>
      </c>
      <c r="P1351" t="s">
        <v>37</v>
      </c>
      <c r="Q1351" t="s">
        <v>176</v>
      </c>
      <c r="R1351" s="2">
        <v>20159</v>
      </c>
      <c r="S1351" t="s">
        <v>39</v>
      </c>
      <c r="T1351" t="s">
        <v>112</v>
      </c>
      <c r="U1351" t="s">
        <v>54</v>
      </c>
      <c r="V1351">
        <v>49243</v>
      </c>
      <c r="W1351" t="s">
        <v>127</v>
      </c>
      <c r="X1351" t="s">
        <v>103</v>
      </c>
      <c r="Y1351" t="s">
        <v>44</v>
      </c>
      <c r="Z1351">
        <v>3</v>
      </c>
    </row>
    <row r="1352" spans="1:26" x14ac:dyDescent="0.25">
      <c r="A1352">
        <v>1777</v>
      </c>
      <c r="B1352" t="s">
        <v>5343</v>
      </c>
      <c r="C1352" t="s">
        <v>5344</v>
      </c>
      <c r="D1352" s="1">
        <v>43651</v>
      </c>
      <c r="E1352" s="1">
        <v>44342</v>
      </c>
      <c r="F1352" t="s">
        <v>28</v>
      </c>
      <c r="G1352" t="s">
        <v>5345</v>
      </c>
      <c r="H1352" t="s">
        <v>5346</v>
      </c>
      <c r="I1352" t="s">
        <v>97</v>
      </c>
      <c r="J1352" t="s">
        <v>32</v>
      </c>
      <c r="K1352" t="s">
        <v>62</v>
      </c>
      <c r="L1352" t="s">
        <v>63</v>
      </c>
      <c r="M1352" t="s">
        <v>35</v>
      </c>
      <c r="N1352" t="s">
        <v>98</v>
      </c>
      <c r="O1352" t="s">
        <v>5347</v>
      </c>
      <c r="P1352" t="s">
        <v>37</v>
      </c>
      <c r="Q1352" t="s">
        <v>147</v>
      </c>
      <c r="R1352" s="2">
        <v>22761</v>
      </c>
      <c r="S1352" t="s">
        <v>39</v>
      </c>
      <c r="T1352" t="s">
        <v>149</v>
      </c>
      <c r="U1352" t="s">
        <v>41</v>
      </c>
      <c r="V1352">
        <v>64893</v>
      </c>
      <c r="W1352" t="s">
        <v>55</v>
      </c>
      <c r="X1352" t="s">
        <v>74</v>
      </c>
      <c r="Y1352" t="s">
        <v>44</v>
      </c>
      <c r="Z1352">
        <v>3</v>
      </c>
    </row>
    <row r="1353" spans="1:26" x14ac:dyDescent="0.25">
      <c r="A1353">
        <v>1778</v>
      </c>
      <c r="B1353" t="s">
        <v>1408</v>
      </c>
      <c r="C1353" t="s">
        <v>599</v>
      </c>
      <c r="D1353" s="1">
        <v>43580</v>
      </c>
      <c r="F1353" t="s">
        <v>28</v>
      </c>
      <c r="G1353" t="s">
        <v>5348</v>
      </c>
      <c r="H1353" t="s">
        <v>5349</v>
      </c>
      <c r="I1353" t="s">
        <v>117</v>
      </c>
      <c r="J1353" t="s">
        <v>32</v>
      </c>
      <c r="K1353" t="s">
        <v>62</v>
      </c>
      <c r="L1353" t="s">
        <v>63</v>
      </c>
      <c r="M1353" t="s">
        <v>62</v>
      </c>
      <c r="N1353" t="s">
        <v>36</v>
      </c>
      <c r="P1353" t="s">
        <v>37</v>
      </c>
      <c r="Q1353" t="s">
        <v>80</v>
      </c>
      <c r="R1353" s="2">
        <v>18036</v>
      </c>
      <c r="S1353" t="s">
        <v>39</v>
      </c>
      <c r="T1353" t="s">
        <v>225</v>
      </c>
      <c r="U1353" t="s">
        <v>41</v>
      </c>
      <c r="V1353">
        <v>91836</v>
      </c>
      <c r="W1353" t="s">
        <v>73</v>
      </c>
      <c r="X1353" t="s">
        <v>43</v>
      </c>
      <c r="Y1353" t="s">
        <v>44</v>
      </c>
      <c r="Z1353">
        <v>3</v>
      </c>
    </row>
    <row r="1354" spans="1:26" x14ac:dyDescent="0.25">
      <c r="A1354">
        <v>1779</v>
      </c>
      <c r="B1354" t="s">
        <v>5350</v>
      </c>
      <c r="C1354" t="s">
        <v>5351</v>
      </c>
      <c r="D1354" s="1">
        <v>45122</v>
      </c>
      <c r="F1354" t="s">
        <v>28</v>
      </c>
      <c r="G1354" t="s">
        <v>5352</v>
      </c>
      <c r="H1354" t="s">
        <v>5353</v>
      </c>
      <c r="I1354" t="s">
        <v>61</v>
      </c>
      <c r="J1354" t="s">
        <v>32</v>
      </c>
      <c r="K1354" t="s">
        <v>62</v>
      </c>
      <c r="L1354" t="s">
        <v>50</v>
      </c>
      <c r="M1354" t="s">
        <v>35</v>
      </c>
      <c r="N1354" t="s">
        <v>36</v>
      </c>
      <c r="P1354" t="s">
        <v>37</v>
      </c>
      <c r="Q1354" t="s">
        <v>176</v>
      </c>
      <c r="R1354" s="2">
        <v>22405</v>
      </c>
      <c r="S1354" t="s">
        <v>39</v>
      </c>
      <c r="T1354" t="s">
        <v>183</v>
      </c>
      <c r="U1354" t="s">
        <v>41</v>
      </c>
      <c r="V1354">
        <v>85791</v>
      </c>
      <c r="W1354" t="s">
        <v>73</v>
      </c>
      <c r="X1354" t="s">
        <v>83</v>
      </c>
      <c r="Y1354" t="s">
        <v>44</v>
      </c>
      <c r="Z1354">
        <v>3</v>
      </c>
    </row>
    <row r="1355" spans="1:26" x14ac:dyDescent="0.25">
      <c r="A1355">
        <v>1780</v>
      </c>
      <c r="B1355" t="s">
        <v>5354</v>
      </c>
      <c r="C1355" t="s">
        <v>5355</v>
      </c>
      <c r="D1355" s="1">
        <v>44905</v>
      </c>
      <c r="E1355" s="1">
        <v>44968</v>
      </c>
      <c r="F1355" t="s">
        <v>28</v>
      </c>
      <c r="G1355" t="s">
        <v>5356</v>
      </c>
      <c r="H1355" t="s">
        <v>5357</v>
      </c>
      <c r="I1355" t="s">
        <v>88</v>
      </c>
      <c r="J1355" t="s">
        <v>32</v>
      </c>
      <c r="K1355" t="s">
        <v>33</v>
      </c>
      <c r="L1355" t="s">
        <v>34</v>
      </c>
      <c r="M1355" t="s">
        <v>35</v>
      </c>
      <c r="N1355" t="s">
        <v>139</v>
      </c>
      <c r="O1355" t="s">
        <v>5358</v>
      </c>
      <c r="P1355" t="s">
        <v>37</v>
      </c>
      <c r="Q1355" t="s">
        <v>89</v>
      </c>
      <c r="R1355" s="2">
        <v>34161</v>
      </c>
      <c r="S1355" t="s">
        <v>39</v>
      </c>
      <c r="T1355" t="s">
        <v>112</v>
      </c>
      <c r="U1355" t="s">
        <v>41</v>
      </c>
      <c r="V1355">
        <v>17208</v>
      </c>
      <c r="W1355" t="s">
        <v>55</v>
      </c>
      <c r="X1355" t="s">
        <v>43</v>
      </c>
      <c r="Y1355" t="s">
        <v>44</v>
      </c>
      <c r="Z1355">
        <v>3</v>
      </c>
    </row>
    <row r="1356" spans="1:26" x14ac:dyDescent="0.25">
      <c r="A1356">
        <v>1781</v>
      </c>
      <c r="B1356" t="s">
        <v>5359</v>
      </c>
      <c r="C1356" t="s">
        <v>5360</v>
      </c>
      <c r="D1356" s="1">
        <v>43587</v>
      </c>
      <c r="F1356" t="s">
        <v>28</v>
      </c>
      <c r="G1356" t="s">
        <v>5361</v>
      </c>
      <c r="H1356" t="s">
        <v>5362</v>
      </c>
      <c r="I1356" t="s">
        <v>31</v>
      </c>
      <c r="J1356" t="s">
        <v>32</v>
      </c>
      <c r="K1356" t="s">
        <v>33</v>
      </c>
      <c r="L1356" t="s">
        <v>50</v>
      </c>
      <c r="M1356" t="s">
        <v>51</v>
      </c>
      <c r="N1356" t="s">
        <v>36</v>
      </c>
      <c r="P1356" t="s">
        <v>37</v>
      </c>
      <c r="Q1356" t="s">
        <v>65</v>
      </c>
      <c r="R1356" s="2">
        <v>30661</v>
      </c>
      <c r="S1356" t="s">
        <v>39</v>
      </c>
      <c r="T1356" t="s">
        <v>6</v>
      </c>
      <c r="U1356" t="s">
        <v>41</v>
      </c>
      <c r="V1356">
        <v>88454</v>
      </c>
      <c r="W1356" t="s">
        <v>42</v>
      </c>
      <c r="X1356" t="s">
        <v>103</v>
      </c>
      <c r="Y1356" t="s">
        <v>44</v>
      </c>
      <c r="Z1356">
        <v>3</v>
      </c>
    </row>
    <row r="1357" spans="1:26" x14ac:dyDescent="0.25">
      <c r="A1357">
        <v>1782</v>
      </c>
      <c r="B1357" t="s">
        <v>5363</v>
      </c>
      <c r="C1357" t="s">
        <v>1078</v>
      </c>
      <c r="D1357" s="1">
        <v>43478</v>
      </c>
      <c r="E1357" s="1">
        <v>45109</v>
      </c>
      <c r="F1357" t="s">
        <v>727</v>
      </c>
      <c r="G1357" t="s">
        <v>5364</v>
      </c>
      <c r="H1357" t="s">
        <v>5365</v>
      </c>
      <c r="I1357" t="s">
        <v>117</v>
      </c>
      <c r="J1357" t="s">
        <v>744</v>
      </c>
      <c r="K1357" t="s">
        <v>33</v>
      </c>
      <c r="L1357" t="s">
        <v>50</v>
      </c>
      <c r="M1357" t="s">
        <v>35</v>
      </c>
      <c r="N1357" t="s">
        <v>139</v>
      </c>
      <c r="O1357" t="s">
        <v>5366</v>
      </c>
      <c r="P1357" t="s">
        <v>37</v>
      </c>
      <c r="Q1357" t="s">
        <v>89</v>
      </c>
      <c r="R1357" s="2">
        <v>18544</v>
      </c>
      <c r="S1357" t="s">
        <v>39</v>
      </c>
      <c r="T1357" t="s">
        <v>351</v>
      </c>
      <c r="U1357" t="s">
        <v>41</v>
      </c>
      <c r="V1357">
        <v>69805</v>
      </c>
      <c r="W1357" t="s">
        <v>73</v>
      </c>
      <c r="X1357" t="s">
        <v>83</v>
      </c>
      <c r="Y1357" t="s">
        <v>44</v>
      </c>
      <c r="Z1357">
        <v>3</v>
      </c>
    </row>
    <row r="1358" spans="1:26" x14ac:dyDescent="0.25">
      <c r="A1358">
        <v>1783</v>
      </c>
      <c r="B1358" t="s">
        <v>5367</v>
      </c>
      <c r="C1358" t="s">
        <v>1511</v>
      </c>
      <c r="D1358" s="1">
        <v>44356</v>
      </c>
      <c r="F1358" t="s">
        <v>28</v>
      </c>
      <c r="G1358" t="s">
        <v>5368</v>
      </c>
      <c r="H1358" t="s">
        <v>5369</v>
      </c>
      <c r="I1358" t="s">
        <v>167</v>
      </c>
      <c r="J1358" t="s">
        <v>32</v>
      </c>
      <c r="K1358" t="s">
        <v>51</v>
      </c>
      <c r="L1358" t="s">
        <v>34</v>
      </c>
      <c r="M1358" t="s">
        <v>51</v>
      </c>
      <c r="N1358" t="s">
        <v>36</v>
      </c>
      <c r="P1358" t="s">
        <v>37</v>
      </c>
      <c r="Q1358" t="s">
        <v>80</v>
      </c>
      <c r="R1358" s="2">
        <v>29927</v>
      </c>
      <c r="S1358" t="s">
        <v>39</v>
      </c>
      <c r="T1358" t="s">
        <v>82</v>
      </c>
      <c r="U1358" t="s">
        <v>41</v>
      </c>
      <c r="V1358">
        <v>27170</v>
      </c>
      <c r="W1358" t="s">
        <v>42</v>
      </c>
      <c r="X1358" t="s">
        <v>43</v>
      </c>
      <c r="Y1358" t="s">
        <v>44</v>
      </c>
      <c r="Z1358">
        <v>3</v>
      </c>
    </row>
    <row r="1359" spans="1:26" x14ac:dyDescent="0.25">
      <c r="A1359">
        <v>1784</v>
      </c>
      <c r="B1359" t="s">
        <v>5370</v>
      </c>
      <c r="C1359" t="s">
        <v>683</v>
      </c>
      <c r="D1359" s="1">
        <v>45140</v>
      </c>
      <c r="E1359" s="1">
        <v>45140</v>
      </c>
      <c r="F1359" t="s">
        <v>28</v>
      </c>
      <c r="G1359" t="s">
        <v>5371</v>
      </c>
      <c r="H1359" t="s">
        <v>5372</v>
      </c>
      <c r="I1359" t="s">
        <v>97</v>
      </c>
      <c r="J1359" t="s">
        <v>32</v>
      </c>
      <c r="K1359" t="s">
        <v>51</v>
      </c>
      <c r="L1359" t="s">
        <v>50</v>
      </c>
      <c r="M1359" t="s">
        <v>35</v>
      </c>
      <c r="N1359" t="s">
        <v>139</v>
      </c>
      <c r="O1359" t="s">
        <v>5373</v>
      </c>
      <c r="P1359" t="s">
        <v>37</v>
      </c>
      <c r="Q1359" t="s">
        <v>80</v>
      </c>
      <c r="R1359" s="2">
        <v>26022</v>
      </c>
      <c r="S1359" t="s">
        <v>39</v>
      </c>
      <c r="T1359" t="s">
        <v>102</v>
      </c>
      <c r="U1359" t="s">
        <v>41</v>
      </c>
      <c r="V1359">
        <v>14325</v>
      </c>
      <c r="W1359" t="s">
        <v>73</v>
      </c>
      <c r="X1359" t="s">
        <v>103</v>
      </c>
      <c r="Y1359" t="s">
        <v>44</v>
      </c>
      <c r="Z1359">
        <v>3</v>
      </c>
    </row>
    <row r="1360" spans="1:26" x14ac:dyDescent="0.25">
      <c r="A1360">
        <v>1785</v>
      </c>
      <c r="B1360" t="s">
        <v>4839</v>
      </c>
      <c r="C1360" t="s">
        <v>4568</v>
      </c>
      <c r="D1360" s="1">
        <v>45094</v>
      </c>
      <c r="F1360" t="s">
        <v>28</v>
      </c>
      <c r="G1360" t="s">
        <v>5374</v>
      </c>
      <c r="H1360" t="s">
        <v>5375</v>
      </c>
      <c r="I1360" t="s">
        <v>117</v>
      </c>
      <c r="J1360" t="s">
        <v>32</v>
      </c>
      <c r="K1360" t="s">
        <v>62</v>
      </c>
      <c r="L1360" t="s">
        <v>34</v>
      </c>
      <c r="M1360" t="s">
        <v>62</v>
      </c>
      <c r="N1360" t="s">
        <v>36</v>
      </c>
      <c r="P1360" t="s">
        <v>37</v>
      </c>
      <c r="Q1360" t="s">
        <v>1011</v>
      </c>
      <c r="R1360" s="2">
        <v>18280</v>
      </c>
      <c r="S1360" t="s">
        <v>39</v>
      </c>
      <c r="T1360" t="s">
        <v>183</v>
      </c>
      <c r="U1360" t="s">
        <v>41</v>
      </c>
      <c r="V1360">
        <v>39152</v>
      </c>
      <c r="W1360" t="s">
        <v>42</v>
      </c>
      <c r="X1360" t="s">
        <v>43</v>
      </c>
      <c r="Y1360" t="s">
        <v>44</v>
      </c>
      <c r="Z1360">
        <v>3</v>
      </c>
    </row>
    <row r="1361" spans="1:26" x14ac:dyDescent="0.25">
      <c r="A1361">
        <v>1786</v>
      </c>
      <c r="B1361" t="s">
        <v>4213</v>
      </c>
      <c r="C1361" t="s">
        <v>5376</v>
      </c>
      <c r="D1361" s="1">
        <v>44651</v>
      </c>
      <c r="E1361" s="1">
        <v>44726</v>
      </c>
      <c r="F1361" t="s">
        <v>28</v>
      </c>
      <c r="G1361" t="s">
        <v>5377</v>
      </c>
      <c r="H1361" t="s">
        <v>5378</v>
      </c>
      <c r="I1361" t="s">
        <v>61</v>
      </c>
      <c r="J1361" t="s">
        <v>32</v>
      </c>
      <c r="K1361" t="s">
        <v>62</v>
      </c>
      <c r="L1361" t="s">
        <v>50</v>
      </c>
      <c r="M1361" t="s">
        <v>35</v>
      </c>
      <c r="N1361" t="s">
        <v>125</v>
      </c>
      <c r="O1361" t="s">
        <v>5379</v>
      </c>
      <c r="P1361" t="s">
        <v>37</v>
      </c>
      <c r="Q1361" t="s">
        <v>89</v>
      </c>
      <c r="R1361" s="2">
        <v>29169</v>
      </c>
      <c r="S1361" t="s">
        <v>39</v>
      </c>
      <c r="T1361" t="s">
        <v>82</v>
      </c>
      <c r="U1361" t="s">
        <v>54</v>
      </c>
      <c r="V1361">
        <v>67173</v>
      </c>
      <c r="W1361" t="s">
        <v>55</v>
      </c>
      <c r="X1361" t="s">
        <v>43</v>
      </c>
      <c r="Y1361" t="s">
        <v>44</v>
      </c>
      <c r="Z1361">
        <v>3</v>
      </c>
    </row>
    <row r="1362" spans="1:26" x14ac:dyDescent="0.25">
      <c r="A1362">
        <v>1787</v>
      </c>
      <c r="B1362" t="s">
        <v>5380</v>
      </c>
      <c r="C1362" t="s">
        <v>4568</v>
      </c>
      <c r="D1362" s="1">
        <v>43561</v>
      </c>
      <c r="E1362" s="1">
        <v>44058</v>
      </c>
      <c r="F1362" t="s">
        <v>28</v>
      </c>
      <c r="G1362" t="s">
        <v>5381</v>
      </c>
      <c r="H1362" t="s">
        <v>5382</v>
      </c>
      <c r="I1362" t="s">
        <v>88</v>
      </c>
      <c r="J1362" t="s">
        <v>32</v>
      </c>
      <c r="K1362" t="s">
        <v>33</v>
      </c>
      <c r="L1362" t="s">
        <v>63</v>
      </c>
      <c r="M1362" t="s">
        <v>35</v>
      </c>
      <c r="N1362" t="s">
        <v>174</v>
      </c>
      <c r="O1362" t="s">
        <v>5383</v>
      </c>
      <c r="P1362" t="s">
        <v>37</v>
      </c>
      <c r="Q1362" t="s">
        <v>110</v>
      </c>
      <c r="R1362" s="2">
        <v>20646</v>
      </c>
      <c r="S1362" t="s">
        <v>39</v>
      </c>
      <c r="T1362" t="s">
        <v>112</v>
      </c>
      <c r="U1362" t="s">
        <v>54</v>
      </c>
      <c r="V1362">
        <v>76007</v>
      </c>
      <c r="W1362" t="s">
        <v>55</v>
      </c>
      <c r="X1362" t="s">
        <v>103</v>
      </c>
      <c r="Y1362" t="s">
        <v>44</v>
      </c>
      <c r="Z1362">
        <v>3</v>
      </c>
    </row>
    <row r="1363" spans="1:26" x14ac:dyDescent="0.25">
      <c r="A1363">
        <v>1788</v>
      </c>
      <c r="B1363" t="s">
        <v>5384</v>
      </c>
      <c r="C1363" t="s">
        <v>4438</v>
      </c>
      <c r="D1363" s="1">
        <v>44023</v>
      </c>
      <c r="F1363" t="s">
        <v>28</v>
      </c>
      <c r="G1363" t="s">
        <v>5385</v>
      </c>
      <c r="H1363" t="s">
        <v>5386</v>
      </c>
      <c r="I1363" t="s">
        <v>31</v>
      </c>
      <c r="J1363" t="s">
        <v>32</v>
      </c>
      <c r="K1363" t="s">
        <v>33</v>
      </c>
      <c r="L1363" t="s">
        <v>34</v>
      </c>
      <c r="M1363" t="s">
        <v>62</v>
      </c>
      <c r="N1363" t="s">
        <v>36</v>
      </c>
      <c r="P1363" t="s">
        <v>37</v>
      </c>
      <c r="Q1363" t="s">
        <v>89</v>
      </c>
      <c r="R1363" s="2">
        <v>27798</v>
      </c>
      <c r="S1363" t="s">
        <v>39</v>
      </c>
      <c r="T1363" t="s">
        <v>112</v>
      </c>
      <c r="U1363" t="s">
        <v>54</v>
      </c>
      <c r="V1363">
        <v>50833</v>
      </c>
      <c r="W1363" t="s">
        <v>73</v>
      </c>
      <c r="X1363" t="s">
        <v>103</v>
      </c>
      <c r="Y1363" t="s">
        <v>44</v>
      </c>
      <c r="Z1363">
        <v>3</v>
      </c>
    </row>
    <row r="1364" spans="1:26" x14ac:dyDescent="0.25">
      <c r="A1364">
        <v>1789</v>
      </c>
      <c r="B1364" t="s">
        <v>3197</v>
      </c>
      <c r="C1364" t="s">
        <v>5387</v>
      </c>
      <c r="D1364" s="1">
        <v>45038</v>
      </c>
      <c r="F1364" t="s">
        <v>28</v>
      </c>
      <c r="G1364" t="s">
        <v>5388</v>
      </c>
      <c r="H1364" t="s">
        <v>5389</v>
      </c>
      <c r="I1364" t="s">
        <v>132</v>
      </c>
      <c r="J1364" t="s">
        <v>32</v>
      </c>
      <c r="K1364" t="s">
        <v>33</v>
      </c>
      <c r="L1364" t="s">
        <v>34</v>
      </c>
      <c r="M1364" t="s">
        <v>51</v>
      </c>
      <c r="N1364" t="s">
        <v>36</v>
      </c>
      <c r="P1364" t="s">
        <v>37</v>
      </c>
      <c r="Q1364" t="s">
        <v>110</v>
      </c>
      <c r="R1364" s="2">
        <v>23059</v>
      </c>
      <c r="S1364" t="s">
        <v>39</v>
      </c>
      <c r="T1364" t="s">
        <v>112</v>
      </c>
      <c r="U1364" t="s">
        <v>54</v>
      </c>
      <c r="V1364">
        <v>54218</v>
      </c>
      <c r="W1364" t="s">
        <v>73</v>
      </c>
      <c r="X1364" t="s">
        <v>43</v>
      </c>
      <c r="Y1364" t="s">
        <v>44</v>
      </c>
      <c r="Z1364">
        <v>3</v>
      </c>
    </row>
    <row r="1365" spans="1:26" x14ac:dyDescent="0.25">
      <c r="A1365">
        <v>1790</v>
      </c>
      <c r="B1365" t="s">
        <v>4633</v>
      </c>
      <c r="C1365" t="s">
        <v>4728</v>
      </c>
      <c r="D1365" s="1">
        <v>44897</v>
      </c>
      <c r="E1365" s="1">
        <v>45024</v>
      </c>
      <c r="F1365" t="s">
        <v>28</v>
      </c>
      <c r="G1365" t="s">
        <v>5390</v>
      </c>
      <c r="H1365" t="s">
        <v>5391</v>
      </c>
      <c r="I1365" t="s">
        <v>49</v>
      </c>
      <c r="J1365" t="s">
        <v>32</v>
      </c>
      <c r="K1365" t="s">
        <v>51</v>
      </c>
      <c r="L1365" t="s">
        <v>63</v>
      </c>
      <c r="M1365" t="s">
        <v>51</v>
      </c>
      <c r="N1365" t="s">
        <v>125</v>
      </c>
      <c r="O1365" t="s">
        <v>5392</v>
      </c>
      <c r="P1365" t="s">
        <v>37</v>
      </c>
      <c r="Q1365" t="s">
        <v>52</v>
      </c>
      <c r="R1365" s="2">
        <v>20523</v>
      </c>
      <c r="S1365" t="s">
        <v>39</v>
      </c>
      <c r="T1365" t="s">
        <v>162</v>
      </c>
      <c r="U1365" t="s">
        <v>41</v>
      </c>
      <c r="V1365">
        <v>54589</v>
      </c>
      <c r="W1365" t="s">
        <v>127</v>
      </c>
      <c r="X1365" t="s">
        <v>103</v>
      </c>
      <c r="Y1365" t="s">
        <v>44</v>
      </c>
      <c r="Z1365">
        <v>3</v>
      </c>
    </row>
    <row r="1366" spans="1:26" x14ac:dyDescent="0.25">
      <c r="A1366">
        <v>1791</v>
      </c>
      <c r="B1366" t="s">
        <v>5393</v>
      </c>
      <c r="C1366" t="s">
        <v>3560</v>
      </c>
      <c r="D1366" s="1">
        <v>44261</v>
      </c>
      <c r="E1366" s="1">
        <v>45042</v>
      </c>
      <c r="F1366" t="s">
        <v>28</v>
      </c>
      <c r="G1366" t="s">
        <v>5394</v>
      </c>
      <c r="H1366" t="s">
        <v>5395</v>
      </c>
      <c r="I1366" t="s">
        <v>138</v>
      </c>
      <c r="J1366" t="s">
        <v>32</v>
      </c>
      <c r="K1366" t="s">
        <v>33</v>
      </c>
      <c r="L1366" t="s">
        <v>50</v>
      </c>
      <c r="M1366" t="s">
        <v>35</v>
      </c>
      <c r="N1366" t="s">
        <v>125</v>
      </c>
      <c r="O1366" t="s">
        <v>5396</v>
      </c>
      <c r="P1366" t="s">
        <v>37</v>
      </c>
      <c r="Q1366" t="s">
        <v>304</v>
      </c>
      <c r="R1366" s="2">
        <v>29800</v>
      </c>
      <c r="S1366" t="s">
        <v>39</v>
      </c>
      <c r="T1366" t="s">
        <v>72</v>
      </c>
      <c r="U1366" t="s">
        <v>41</v>
      </c>
      <c r="V1366">
        <v>9310</v>
      </c>
      <c r="W1366" t="s">
        <v>55</v>
      </c>
      <c r="X1366" t="s">
        <v>103</v>
      </c>
      <c r="Y1366" t="s">
        <v>44</v>
      </c>
      <c r="Z1366">
        <v>3</v>
      </c>
    </row>
    <row r="1367" spans="1:26" x14ac:dyDescent="0.25">
      <c r="A1367">
        <v>1792</v>
      </c>
      <c r="B1367" t="s">
        <v>5397</v>
      </c>
      <c r="C1367" t="s">
        <v>5398</v>
      </c>
      <c r="D1367" s="1">
        <v>43606</v>
      </c>
      <c r="F1367" t="s">
        <v>28</v>
      </c>
      <c r="G1367" t="s">
        <v>5399</v>
      </c>
      <c r="H1367" t="s">
        <v>5400</v>
      </c>
      <c r="I1367" t="s">
        <v>79</v>
      </c>
      <c r="J1367" t="s">
        <v>32</v>
      </c>
      <c r="K1367" t="s">
        <v>62</v>
      </c>
      <c r="L1367" t="s">
        <v>34</v>
      </c>
      <c r="M1367" t="s">
        <v>35</v>
      </c>
      <c r="N1367" t="s">
        <v>36</v>
      </c>
      <c r="P1367" t="s">
        <v>37</v>
      </c>
      <c r="Q1367" t="s">
        <v>241</v>
      </c>
      <c r="R1367" s="2">
        <v>18355</v>
      </c>
      <c r="S1367" t="s">
        <v>39</v>
      </c>
      <c r="T1367" t="s">
        <v>1540</v>
      </c>
      <c r="U1367" t="s">
        <v>54</v>
      </c>
      <c r="V1367">
        <v>6449</v>
      </c>
      <c r="W1367" t="s">
        <v>92</v>
      </c>
      <c r="X1367" t="s">
        <v>103</v>
      </c>
      <c r="Y1367" t="s">
        <v>44</v>
      </c>
      <c r="Z1367">
        <v>3</v>
      </c>
    </row>
    <row r="1368" spans="1:26" x14ac:dyDescent="0.25">
      <c r="A1368">
        <v>1793</v>
      </c>
      <c r="B1368" t="s">
        <v>1814</v>
      </c>
      <c r="C1368" t="s">
        <v>5401</v>
      </c>
      <c r="D1368" s="1">
        <v>43396</v>
      </c>
      <c r="E1368" s="1">
        <v>44897</v>
      </c>
      <c r="F1368" t="s">
        <v>28</v>
      </c>
      <c r="G1368" t="s">
        <v>5402</v>
      </c>
      <c r="H1368" t="s">
        <v>5403</v>
      </c>
      <c r="I1368" t="s">
        <v>88</v>
      </c>
      <c r="J1368" t="s">
        <v>32</v>
      </c>
      <c r="K1368" t="s">
        <v>62</v>
      </c>
      <c r="L1368" t="s">
        <v>63</v>
      </c>
      <c r="M1368" t="s">
        <v>35</v>
      </c>
      <c r="N1368" t="s">
        <v>125</v>
      </c>
      <c r="O1368" t="s">
        <v>5404</v>
      </c>
      <c r="P1368" t="s">
        <v>37</v>
      </c>
      <c r="Q1368" t="s">
        <v>118</v>
      </c>
      <c r="R1368" s="2">
        <v>16579</v>
      </c>
      <c r="S1368" t="s">
        <v>39</v>
      </c>
      <c r="T1368" t="s">
        <v>183</v>
      </c>
      <c r="U1368" t="s">
        <v>41</v>
      </c>
      <c r="V1368">
        <v>77756</v>
      </c>
      <c r="W1368" t="s">
        <v>55</v>
      </c>
      <c r="X1368" t="s">
        <v>74</v>
      </c>
      <c r="Y1368" t="s">
        <v>44</v>
      </c>
      <c r="Z1368">
        <v>3</v>
      </c>
    </row>
    <row r="1369" spans="1:26" x14ac:dyDescent="0.25">
      <c r="A1369">
        <v>1794</v>
      </c>
      <c r="B1369" t="s">
        <v>4636</v>
      </c>
      <c r="C1369" t="s">
        <v>1615</v>
      </c>
      <c r="D1369" s="1">
        <v>44342</v>
      </c>
      <c r="F1369" t="s">
        <v>28</v>
      </c>
      <c r="G1369" t="s">
        <v>5405</v>
      </c>
      <c r="H1369" t="s">
        <v>5406</v>
      </c>
      <c r="I1369" t="s">
        <v>31</v>
      </c>
      <c r="J1369" t="s">
        <v>32</v>
      </c>
      <c r="K1369" t="s">
        <v>33</v>
      </c>
      <c r="L1369" t="s">
        <v>50</v>
      </c>
      <c r="M1369" t="s">
        <v>35</v>
      </c>
      <c r="N1369" t="s">
        <v>36</v>
      </c>
      <c r="P1369" t="s">
        <v>37</v>
      </c>
      <c r="Q1369" t="s">
        <v>65</v>
      </c>
      <c r="R1369" s="2">
        <v>23236</v>
      </c>
      <c r="S1369" t="s">
        <v>39</v>
      </c>
      <c r="T1369" t="s">
        <v>394</v>
      </c>
      <c r="U1369" t="s">
        <v>41</v>
      </c>
      <c r="V1369">
        <v>95802</v>
      </c>
      <c r="W1369" t="s">
        <v>42</v>
      </c>
      <c r="X1369" t="s">
        <v>43</v>
      </c>
      <c r="Y1369" t="s">
        <v>44</v>
      </c>
      <c r="Z1369">
        <v>3</v>
      </c>
    </row>
    <row r="1370" spans="1:26" x14ac:dyDescent="0.25">
      <c r="A1370">
        <v>1795</v>
      </c>
      <c r="B1370" t="s">
        <v>5407</v>
      </c>
      <c r="C1370" t="s">
        <v>5408</v>
      </c>
      <c r="D1370" s="1">
        <v>43800</v>
      </c>
      <c r="E1370" s="1">
        <v>43990</v>
      </c>
      <c r="F1370" t="s">
        <v>28</v>
      </c>
      <c r="G1370" t="s">
        <v>5409</v>
      </c>
      <c r="H1370" t="s">
        <v>5410</v>
      </c>
      <c r="I1370" t="s">
        <v>49</v>
      </c>
      <c r="J1370" t="s">
        <v>744</v>
      </c>
      <c r="K1370" t="s">
        <v>62</v>
      </c>
      <c r="L1370" t="s">
        <v>63</v>
      </c>
      <c r="M1370" t="s">
        <v>51</v>
      </c>
      <c r="N1370" t="s">
        <v>98</v>
      </c>
      <c r="O1370" t="s">
        <v>5411</v>
      </c>
      <c r="P1370" t="s">
        <v>37</v>
      </c>
      <c r="Q1370" t="s">
        <v>503</v>
      </c>
      <c r="R1370" s="2">
        <v>22010</v>
      </c>
      <c r="S1370" t="s">
        <v>39</v>
      </c>
      <c r="T1370" t="s">
        <v>242</v>
      </c>
      <c r="U1370" t="s">
        <v>41</v>
      </c>
      <c r="V1370">
        <v>71561</v>
      </c>
      <c r="W1370" t="s">
        <v>127</v>
      </c>
      <c r="X1370" t="s">
        <v>43</v>
      </c>
      <c r="Y1370" t="s">
        <v>44</v>
      </c>
      <c r="Z1370">
        <v>3</v>
      </c>
    </row>
    <row r="1371" spans="1:26" x14ac:dyDescent="0.25">
      <c r="A1371">
        <v>1796</v>
      </c>
      <c r="B1371" t="s">
        <v>5412</v>
      </c>
      <c r="C1371" t="s">
        <v>4352</v>
      </c>
      <c r="D1371" s="1">
        <v>44354</v>
      </c>
      <c r="E1371" s="1">
        <v>44908</v>
      </c>
      <c r="F1371" t="s">
        <v>28</v>
      </c>
      <c r="G1371" t="s">
        <v>5413</v>
      </c>
      <c r="H1371" t="s">
        <v>5414</v>
      </c>
      <c r="I1371" t="s">
        <v>138</v>
      </c>
      <c r="J1371" t="s">
        <v>744</v>
      </c>
      <c r="K1371" t="s">
        <v>33</v>
      </c>
      <c r="L1371" t="s">
        <v>50</v>
      </c>
      <c r="M1371" t="s">
        <v>62</v>
      </c>
      <c r="N1371" t="s">
        <v>98</v>
      </c>
      <c r="O1371" t="s">
        <v>5415</v>
      </c>
      <c r="P1371" t="s">
        <v>37</v>
      </c>
      <c r="Q1371" t="s">
        <v>593</v>
      </c>
      <c r="R1371" s="2">
        <v>27937</v>
      </c>
      <c r="S1371" t="s">
        <v>39</v>
      </c>
      <c r="T1371" t="s">
        <v>91</v>
      </c>
      <c r="U1371" t="s">
        <v>41</v>
      </c>
      <c r="V1371">
        <v>9967</v>
      </c>
      <c r="W1371" t="s">
        <v>55</v>
      </c>
      <c r="X1371" t="s">
        <v>103</v>
      </c>
      <c r="Y1371" t="s">
        <v>44</v>
      </c>
      <c r="Z1371">
        <v>3</v>
      </c>
    </row>
    <row r="1372" spans="1:26" x14ac:dyDescent="0.25">
      <c r="A1372">
        <v>1797</v>
      </c>
      <c r="B1372" t="s">
        <v>5416</v>
      </c>
      <c r="C1372" t="s">
        <v>1482</v>
      </c>
      <c r="D1372" s="1">
        <v>44117</v>
      </c>
      <c r="E1372" s="1">
        <v>44874</v>
      </c>
      <c r="F1372" t="s">
        <v>28</v>
      </c>
      <c r="G1372" t="s">
        <v>5417</v>
      </c>
      <c r="H1372" t="s">
        <v>5418</v>
      </c>
      <c r="I1372" t="s">
        <v>117</v>
      </c>
      <c r="J1372" t="s">
        <v>32</v>
      </c>
      <c r="K1372" t="s">
        <v>62</v>
      </c>
      <c r="L1372" t="s">
        <v>50</v>
      </c>
      <c r="M1372" t="s">
        <v>62</v>
      </c>
      <c r="N1372" t="s">
        <v>174</v>
      </c>
      <c r="O1372" t="s">
        <v>5419</v>
      </c>
      <c r="P1372" t="s">
        <v>37</v>
      </c>
      <c r="Q1372" t="s">
        <v>80</v>
      </c>
      <c r="R1372" s="2">
        <v>32038</v>
      </c>
      <c r="S1372" t="s">
        <v>39</v>
      </c>
      <c r="T1372" t="s">
        <v>82</v>
      </c>
      <c r="U1372" t="s">
        <v>41</v>
      </c>
      <c r="V1372">
        <v>63255</v>
      </c>
      <c r="W1372" t="s">
        <v>55</v>
      </c>
      <c r="X1372" t="s">
        <v>43</v>
      </c>
      <c r="Y1372" t="s">
        <v>44</v>
      </c>
      <c r="Z1372">
        <v>3</v>
      </c>
    </row>
    <row r="1373" spans="1:26" x14ac:dyDescent="0.25">
      <c r="A1373">
        <v>1798</v>
      </c>
      <c r="B1373" t="s">
        <v>5420</v>
      </c>
      <c r="C1373" t="s">
        <v>1549</v>
      </c>
      <c r="D1373" s="1">
        <v>44864</v>
      </c>
      <c r="F1373" t="s">
        <v>727</v>
      </c>
      <c r="G1373" t="s">
        <v>5421</v>
      </c>
      <c r="H1373" t="s">
        <v>5422</v>
      </c>
      <c r="I1373" t="s">
        <v>61</v>
      </c>
      <c r="J1373" t="s">
        <v>32</v>
      </c>
      <c r="K1373" t="s">
        <v>51</v>
      </c>
      <c r="L1373" t="s">
        <v>50</v>
      </c>
      <c r="M1373" t="s">
        <v>62</v>
      </c>
      <c r="N1373" t="s">
        <v>36</v>
      </c>
      <c r="P1373" t="s">
        <v>37</v>
      </c>
      <c r="Q1373" t="s">
        <v>147</v>
      </c>
      <c r="R1373" s="2">
        <v>31388</v>
      </c>
      <c r="S1373" t="s">
        <v>39</v>
      </c>
      <c r="T1373" t="s">
        <v>149</v>
      </c>
      <c r="U1373" t="s">
        <v>41</v>
      </c>
      <c r="V1373">
        <v>34441</v>
      </c>
      <c r="W1373" t="s">
        <v>92</v>
      </c>
      <c r="X1373" t="s">
        <v>43</v>
      </c>
      <c r="Y1373" t="s">
        <v>44</v>
      </c>
      <c r="Z1373">
        <v>3</v>
      </c>
    </row>
    <row r="1374" spans="1:26" x14ac:dyDescent="0.25">
      <c r="A1374">
        <v>1799</v>
      </c>
      <c r="B1374" t="s">
        <v>5423</v>
      </c>
      <c r="C1374" t="s">
        <v>3096</v>
      </c>
      <c r="D1374" s="1">
        <v>44808</v>
      </c>
      <c r="E1374" s="1">
        <v>45076</v>
      </c>
      <c r="F1374" t="s">
        <v>727</v>
      </c>
      <c r="G1374" t="s">
        <v>5424</v>
      </c>
      <c r="H1374" t="s">
        <v>5425</v>
      </c>
      <c r="I1374" t="s">
        <v>88</v>
      </c>
      <c r="J1374" t="s">
        <v>744</v>
      </c>
      <c r="K1374" t="s">
        <v>51</v>
      </c>
      <c r="L1374" t="s">
        <v>34</v>
      </c>
      <c r="M1374" t="s">
        <v>35</v>
      </c>
      <c r="N1374" t="s">
        <v>98</v>
      </c>
      <c r="O1374" t="s">
        <v>5426</v>
      </c>
      <c r="P1374" t="s">
        <v>37</v>
      </c>
      <c r="Q1374" t="s">
        <v>89</v>
      </c>
      <c r="R1374" s="2">
        <v>32558</v>
      </c>
      <c r="S1374" t="s">
        <v>39</v>
      </c>
      <c r="T1374" t="s">
        <v>102</v>
      </c>
      <c r="U1374" t="s">
        <v>54</v>
      </c>
      <c r="V1374">
        <v>12152</v>
      </c>
      <c r="W1374" t="s">
        <v>92</v>
      </c>
      <c r="X1374" t="s">
        <v>83</v>
      </c>
      <c r="Y1374" t="s">
        <v>44</v>
      </c>
      <c r="Z1374">
        <v>3</v>
      </c>
    </row>
    <row r="1375" spans="1:26" x14ac:dyDescent="0.25">
      <c r="A1375">
        <v>1800</v>
      </c>
      <c r="B1375" t="s">
        <v>5427</v>
      </c>
      <c r="C1375" t="s">
        <v>878</v>
      </c>
      <c r="D1375" s="1">
        <v>43756</v>
      </c>
      <c r="E1375" s="1">
        <v>44305</v>
      </c>
      <c r="F1375" t="s">
        <v>28</v>
      </c>
      <c r="G1375" t="s">
        <v>5428</v>
      </c>
      <c r="H1375" t="s">
        <v>5429</v>
      </c>
      <c r="I1375" t="s">
        <v>79</v>
      </c>
      <c r="J1375" t="s">
        <v>32</v>
      </c>
      <c r="K1375" t="s">
        <v>51</v>
      </c>
      <c r="L1375" t="s">
        <v>34</v>
      </c>
      <c r="M1375" t="s">
        <v>62</v>
      </c>
      <c r="N1375" t="s">
        <v>125</v>
      </c>
      <c r="O1375" t="s">
        <v>5430</v>
      </c>
      <c r="P1375" t="s">
        <v>37</v>
      </c>
      <c r="Q1375" t="s">
        <v>304</v>
      </c>
      <c r="R1375" s="2">
        <v>27855</v>
      </c>
      <c r="S1375" t="s">
        <v>39</v>
      </c>
      <c r="T1375" t="s">
        <v>162</v>
      </c>
      <c r="U1375" t="s">
        <v>41</v>
      </c>
      <c r="V1375">
        <v>57065</v>
      </c>
      <c r="W1375" t="s">
        <v>92</v>
      </c>
      <c r="X1375" t="s">
        <v>103</v>
      </c>
      <c r="Y1375" t="s">
        <v>44</v>
      </c>
      <c r="Z1375">
        <v>3</v>
      </c>
    </row>
    <row r="1376" spans="1:26" x14ac:dyDescent="0.25">
      <c r="A1376">
        <v>1801</v>
      </c>
      <c r="B1376" t="s">
        <v>5431</v>
      </c>
      <c r="C1376" t="s">
        <v>5432</v>
      </c>
      <c r="D1376" s="1">
        <v>44402</v>
      </c>
      <c r="E1376" s="1">
        <v>44949</v>
      </c>
      <c r="F1376" t="s">
        <v>28</v>
      </c>
      <c r="G1376" t="s">
        <v>5433</v>
      </c>
      <c r="H1376" t="s">
        <v>5434</v>
      </c>
      <c r="I1376" t="s">
        <v>167</v>
      </c>
      <c r="J1376" t="s">
        <v>32</v>
      </c>
      <c r="K1376" t="s">
        <v>62</v>
      </c>
      <c r="L1376" t="s">
        <v>34</v>
      </c>
      <c r="M1376" t="s">
        <v>35</v>
      </c>
      <c r="N1376" t="s">
        <v>98</v>
      </c>
      <c r="O1376" t="s">
        <v>5435</v>
      </c>
      <c r="P1376" t="s">
        <v>37</v>
      </c>
      <c r="Q1376" t="s">
        <v>80</v>
      </c>
      <c r="R1376" s="2">
        <v>32726</v>
      </c>
      <c r="S1376" t="s">
        <v>39</v>
      </c>
      <c r="T1376" t="s">
        <v>102</v>
      </c>
      <c r="U1376" t="s">
        <v>41</v>
      </c>
      <c r="V1376">
        <v>17441</v>
      </c>
      <c r="W1376" t="s">
        <v>55</v>
      </c>
      <c r="X1376" t="s">
        <v>83</v>
      </c>
      <c r="Y1376" t="s">
        <v>44</v>
      </c>
      <c r="Z1376">
        <v>3</v>
      </c>
    </row>
    <row r="1377" spans="1:26" x14ac:dyDescent="0.25">
      <c r="A1377">
        <v>1802</v>
      </c>
      <c r="B1377" t="s">
        <v>5436</v>
      </c>
      <c r="C1377" t="s">
        <v>5437</v>
      </c>
      <c r="D1377" s="1">
        <v>43921</v>
      </c>
      <c r="F1377" t="s">
        <v>28</v>
      </c>
      <c r="G1377" t="s">
        <v>5438</v>
      </c>
      <c r="H1377" t="s">
        <v>5439</v>
      </c>
      <c r="I1377" t="s">
        <v>97</v>
      </c>
      <c r="J1377" t="s">
        <v>32</v>
      </c>
      <c r="K1377" t="s">
        <v>51</v>
      </c>
      <c r="L1377" t="s">
        <v>63</v>
      </c>
      <c r="M1377" t="s">
        <v>35</v>
      </c>
      <c r="N1377" t="s">
        <v>36</v>
      </c>
      <c r="P1377" t="s">
        <v>37</v>
      </c>
      <c r="Q1377" t="s">
        <v>89</v>
      </c>
      <c r="R1377" s="2">
        <v>30176</v>
      </c>
      <c r="S1377" t="s">
        <v>39</v>
      </c>
      <c r="T1377" t="s">
        <v>192</v>
      </c>
      <c r="U1377" t="s">
        <v>41</v>
      </c>
      <c r="V1377">
        <v>1741</v>
      </c>
      <c r="W1377" t="s">
        <v>73</v>
      </c>
      <c r="X1377" t="s">
        <v>103</v>
      </c>
      <c r="Y1377" t="s">
        <v>44</v>
      </c>
      <c r="Z1377">
        <v>3</v>
      </c>
    </row>
    <row r="1378" spans="1:26" x14ac:dyDescent="0.25">
      <c r="A1378">
        <v>1803</v>
      </c>
      <c r="B1378" t="s">
        <v>5440</v>
      </c>
      <c r="C1378" t="s">
        <v>1307</v>
      </c>
      <c r="D1378" s="1">
        <v>43780</v>
      </c>
      <c r="E1378" s="1">
        <v>45140</v>
      </c>
      <c r="F1378" t="s">
        <v>28</v>
      </c>
      <c r="G1378" t="s">
        <v>5441</v>
      </c>
      <c r="H1378" t="s">
        <v>5442</v>
      </c>
      <c r="I1378" t="s">
        <v>117</v>
      </c>
      <c r="J1378" t="s">
        <v>32</v>
      </c>
      <c r="K1378" t="s">
        <v>62</v>
      </c>
      <c r="L1378" t="s">
        <v>34</v>
      </c>
      <c r="M1378" t="s">
        <v>62</v>
      </c>
      <c r="N1378" t="s">
        <v>125</v>
      </c>
      <c r="O1378" t="s">
        <v>5443</v>
      </c>
      <c r="P1378" t="s">
        <v>37</v>
      </c>
      <c r="Q1378" t="s">
        <v>100</v>
      </c>
      <c r="R1378" s="2">
        <v>30082</v>
      </c>
      <c r="S1378" t="s">
        <v>39</v>
      </c>
      <c r="T1378" t="s">
        <v>677</v>
      </c>
      <c r="U1378" t="s">
        <v>41</v>
      </c>
      <c r="V1378">
        <v>69859</v>
      </c>
      <c r="W1378" t="s">
        <v>73</v>
      </c>
      <c r="X1378" t="s">
        <v>103</v>
      </c>
      <c r="Y1378" t="s">
        <v>44</v>
      </c>
      <c r="Z1378">
        <v>3</v>
      </c>
    </row>
    <row r="1379" spans="1:26" x14ac:dyDescent="0.25">
      <c r="A1379">
        <v>1804</v>
      </c>
      <c r="B1379" t="s">
        <v>5068</v>
      </c>
      <c r="C1379" t="s">
        <v>964</v>
      </c>
      <c r="D1379" s="1">
        <v>44535</v>
      </c>
      <c r="E1379" s="1">
        <v>44622</v>
      </c>
      <c r="F1379" t="s">
        <v>28</v>
      </c>
      <c r="G1379" t="s">
        <v>5444</v>
      </c>
      <c r="H1379" t="s">
        <v>5445</v>
      </c>
      <c r="I1379" t="s">
        <v>61</v>
      </c>
      <c r="J1379" t="s">
        <v>32</v>
      </c>
      <c r="K1379" t="s">
        <v>51</v>
      </c>
      <c r="L1379" t="s">
        <v>50</v>
      </c>
      <c r="M1379" t="s">
        <v>35</v>
      </c>
      <c r="N1379" t="s">
        <v>174</v>
      </c>
      <c r="O1379" t="s">
        <v>5446</v>
      </c>
      <c r="P1379" t="s">
        <v>37</v>
      </c>
      <c r="Q1379" t="s">
        <v>89</v>
      </c>
      <c r="R1379" s="2">
        <v>21021</v>
      </c>
      <c r="S1379" t="s">
        <v>39</v>
      </c>
      <c r="T1379" t="s">
        <v>82</v>
      </c>
      <c r="U1379" t="s">
        <v>54</v>
      </c>
      <c r="V1379">
        <v>94462</v>
      </c>
      <c r="W1379" t="s">
        <v>55</v>
      </c>
      <c r="X1379" t="s">
        <v>43</v>
      </c>
      <c r="Y1379" t="s">
        <v>44</v>
      </c>
      <c r="Z1379">
        <v>3</v>
      </c>
    </row>
    <row r="1380" spans="1:26" x14ac:dyDescent="0.25">
      <c r="A1380">
        <v>1805</v>
      </c>
      <c r="B1380" t="s">
        <v>5447</v>
      </c>
      <c r="C1380" t="s">
        <v>927</v>
      </c>
      <c r="D1380" s="1">
        <v>43451</v>
      </c>
      <c r="E1380" s="1">
        <v>44807</v>
      </c>
      <c r="F1380" t="s">
        <v>28</v>
      </c>
      <c r="G1380" t="s">
        <v>5448</v>
      </c>
      <c r="H1380" t="s">
        <v>5449</v>
      </c>
      <c r="I1380" t="s">
        <v>88</v>
      </c>
      <c r="J1380" t="s">
        <v>32</v>
      </c>
      <c r="K1380" t="s">
        <v>33</v>
      </c>
      <c r="L1380" t="s">
        <v>50</v>
      </c>
      <c r="M1380" t="s">
        <v>35</v>
      </c>
      <c r="N1380" t="s">
        <v>174</v>
      </c>
      <c r="O1380" t="s">
        <v>5450</v>
      </c>
      <c r="P1380" t="s">
        <v>37</v>
      </c>
      <c r="Q1380" t="s">
        <v>52</v>
      </c>
      <c r="R1380" s="2">
        <v>25237</v>
      </c>
      <c r="S1380" t="s">
        <v>39</v>
      </c>
      <c r="T1380" t="s">
        <v>82</v>
      </c>
      <c r="U1380" t="s">
        <v>54</v>
      </c>
      <c r="V1380">
        <v>50864</v>
      </c>
      <c r="W1380" t="s">
        <v>92</v>
      </c>
      <c r="X1380" t="s">
        <v>103</v>
      </c>
      <c r="Y1380" t="s">
        <v>44</v>
      </c>
      <c r="Z1380">
        <v>3</v>
      </c>
    </row>
    <row r="1381" spans="1:26" x14ac:dyDescent="0.25">
      <c r="A1381">
        <v>1806</v>
      </c>
      <c r="B1381" t="s">
        <v>4830</v>
      </c>
      <c r="C1381" t="s">
        <v>1146</v>
      </c>
      <c r="D1381" s="1">
        <v>44626</v>
      </c>
      <c r="F1381" t="s">
        <v>28</v>
      </c>
      <c r="G1381" t="s">
        <v>5451</v>
      </c>
      <c r="H1381" t="s">
        <v>5452</v>
      </c>
      <c r="I1381" t="s">
        <v>31</v>
      </c>
      <c r="J1381" t="s">
        <v>32</v>
      </c>
      <c r="K1381" t="s">
        <v>51</v>
      </c>
      <c r="L1381" t="s">
        <v>50</v>
      </c>
      <c r="M1381" t="s">
        <v>62</v>
      </c>
      <c r="N1381" t="s">
        <v>36</v>
      </c>
      <c r="P1381" t="s">
        <v>37</v>
      </c>
      <c r="Q1381" t="s">
        <v>80</v>
      </c>
      <c r="R1381" s="2">
        <v>18804</v>
      </c>
      <c r="S1381" t="s">
        <v>39</v>
      </c>
      <c r="T1381" t="s">
        <v>82</v>
      </c>
      <c r="U1381" t="s">
        <v>54</v>
      </c>
      <c r="V1381">
        <v>8972</v>
      </c>
      <c r="W1381" t="s">
        <v>127</v>
      </c>
      <c r="X1381" t="s">
        <v>74</v>
      </c>
      <c r="Y1381" t="s">
        <v>44</v>
      </c>
      <c r="Z1381">
        <v>3</v>
      </c>
    </row>
    <row r="1382" spans="1:26" x14ac:dyDescent="0.25">
      <c r="A1382">
        <v>1807</v>
      </c>
      <c r="B1382" t="s">
        <v>2270</v>
      </c>
      <c r="C1382" t="s">
        <v>1432</v>
      </c>
      <c r="D1382" s="1">
        <v>43712</v>
      </c>
      <c r="F1382" t="s">
        <v>28</v>
      </c>
      <c r="G1382" t="s">
        <v>5453</v>
      </c>
      <c r="H1382" t="s">
        <v>5454</v>
      </c>
      <c r="I1382" t="s">
        <v>132</v>
      </c>
      <c r="J1382" t="s">
        <v>32</v>
      </c>
      <c r="K1382" t="s">
        <v>33</v>
      </c>
      <c r="L1382" t="s">
        <v>34</v>
      </c>
      <c r="M1382" t="s">
        <v>62</v>
      </c>
      <c r="N1382" t="s">
        <v>36</v>
      </c>
      <c r="P1382" t="s">
        <v>37</v>
      </c>
      <c r="Q1382" t="s">
        <v>503</v>
      </c>
      <c r="R1382" s="2">
        <v>29172</v>
      </c>
      <c r="S1382" t="s">
        <v>39</v>
      </c>
      <c r="T1382" t="s">
        <v>162</v>
      </c>
      <c r="U1382" t="s">
        <v>41</v>
      </c>
      <c r="V1382">
        <v>94163</v>
      </c>
      <c r="W1382" t="s">
        <v>42</v>
      </c>
      <c r="X1382" t="s">
        <v>43</v>
      </c>
      <c r="Y1382" t="s">
        <v>44</v>
      </c>
      <c r="Z1382">
        <v>3</v>
      </c>
    </row>
    <row r="1383" spans="1:26" x14ac:dyDescent="0.25">
      <c r="A1383">
        <v>1808</v>
      </c>
      <c r="B1383" t="s">
        <v>5455</v>
      </c>
      <c r="C1383" t="s">
        <v>1390</v>
      </c>
      <c r="D1383" s="1">
        <v>45133</v>
      </c>
      <c r="F1383" t="s">
        <v>28</v>
      </c>
      <c r="G1383" t="s">
        <v>5456</v>
      </c>
      <c r="H1383" t="s">
        <v>5457</v>
      </c>
      <c r="I1383" t="s">
        <v>49</v>
      </c>
      <c r="J1383" t="s">
        <v>32</v>
      </c>
      <c r="K1383" t="s">
        <v>51</v>
      </c>
      <c r="L1383" t="s">
        <v>50</v>
      </c>
      <c r="M1383" t="s">
        <v>51</v>
      </c>
      <c r="N1383" t="s">
        <v>36</v>
      </c>
      <c r="P1383" t="s">
        <v>37</v>
      </c>
      <c r="Q1383" t="s">
        <v>147</v>
      </c>
      <c r="R1383" s="2">
        <v>30584</v>
      </c>
      <c r="S1383" t="s">
        <v>39</v>
      </c>
      <c r="T1383" t="s">
        <v>177</v>
      </c>
      <c r="U1383" t="s">
        <v>41</v>
      </c>
      <c r="V1383">
        <v>37289</v>
      </c>
      <c r="W1383" t="s">
        <v>92</v>
      </c>
      <c r="X1383" t="s">
        <v>83</v>
      </c>
      <c r="Y1383" t="s">
        <v>44</v>
      </c>
      <c r="Z1383">
        <v>3</v>
      </c>
    </row>
    <row r="1384" spans="1:26" x14ac:dyDescent="0.25">
      <c r="A1384">
        <v>1809</v>
      </c>
      <c r="B1384" t="s">
        <v>2988</v>
      </c>
      <c r="C1384" t="s">
        <v>3577</v>
      </c>
      <c r="D1384" s="1">
        <v>44914</v>
      </c>
      <c r="E1384" s="1">
        <v>45065</v>
      </c>
      <c r="F1384" t="s">
        <v>28</v>
      </c>
      <c r="G1384" t="s">
        <v>5458</v>
      </c>
      <c r="H1384" t="s">
        <v>5459</v>
      </c>
      <c r="I1384" t="s">
        <v>138</v>
      </c>
      <c r="J1384" t="s">
        <v>32</v>
      </c>
      <c r="K1384" t="s">
        <v>33</v>
      </c>
      <c r="L1384" t="s">
        <v>34</v>
      </c>
      <c r="M1384" t="s">
        <v>51</v>
      </c>
      <c r="N1384" t="s">
        <v>98</v>
      </c>
      <c r="O1384" t="s">
        <v>5460</v>
      </c>
      <c r="P1384" t="s">
        <v>37</v>
      </c>
      <c r="Q1384" t="s">
        <v>503</v>
      </c>
      <c r="R1384" s="2">
        <v>24435</v>
      </c>
      <c r="S1384" t="s">
        <v>39</v>
      </c>
      <c r="T1384" t="s">
        <v>6</v>
      </c>
      <c r="U1384" t="s">
        <v>41</v>
      </c>
      <c r="V1384">
        <v>21417</v>
      </c>
      <c r="W1384" t="s">
        <v>73</v>
      </c>
      <c r="X1384" t="s">
        <v>103</v>
      </c>
      <c r="Y1384" t="s">
        <v>44</v>
      </c>
      <c r="Z1384">
        <v>3</v>
      </c>
    </row>
    <row r="1385" spans="1:26" x14ac:dyDescent="0.25">
      <c r="A1385">
        <v>1810</v>
      </c>
      <c r="B1385" t="s">
        <v>5461</v>
      </c>
      <c r="C1385" t="s">
        <v>5462</v>
      </c>
      <c r="D1385" s="1">
        <v>44425</v>
      </c>
      <c r="F1385" t="s">
        <v>28</v>
      </c>
      <c r="G1385" t="s">
        <v>5463</v>
      </c>
      <c r="H1385" t="s">
        <v>5464</v>
      </c>
      <c r="I1385" t="s">
        <v>79</v>
      </c>
      <c r="J1385" t="s">
        <v>32</v>
      </c>
      <c r="K1385" t="s">
        <v>62</v>
      </c>
      <c r="L1385" t="s">
        <v>50</v>
      </c>
      <c r="M1385" t="s">
        <v>51</v>
      </c>
      <c r="N1385" t="s">
        <v>36</v>
      </c>
      <c r="P1385" t="s">
        <v>37</v>
      </c>
      <c r="Q1385" t="s">
        <v>80</v>
      </c>
      <c r="R1385" s="2">
        <v>34668</v>
      </c>
      <c r="S1385" t="s">
        <v>39</v>
      </c>
      <c r="T1385" t="s">
        <v>112</v>
      </c>
      <c r="U1385" t="s">
        <v>54</v>
      </c>
      <c r="V1385">
        <v>22860</v>
      </c>
      <c r="W1385" t="s">
        <v>92</v>
      </c>
      <c r="X1385" t="s">
        <v>103</v>
      </c>
      <c r="Y1385" t="s">
        <v>44</v>
      </c>
      <c r="Z1385">
        <v>3</v>
      </c>
    </row>
    <row r="1386" spans="1:26" x14ac:dyDescent="0.25">
      <c r="A1386">
        <v>1811</v>
      </c>
      <c r="B1386" t="s">
        <v>4839</v>
      </c>
      <c r="C1386" t="s">
        <v>5465</v>
      </c>
      <c r="D1386" s="1">
        <v>44723</v>
      </c>
      <c r="F1386" t="s">
        <v>28</v>
      </c>
      <c r="G1386" t="s">
        <v>5466</v>
      </c>
      <c r="H1386" t="s">
        <v>5467</v>
      </c>
      <c r="I1386" t="s">
        <v>167</v>
      </c>
      <c r="J1386" t="s">
        <v>32</v>
      </c>
      <c r="K1386" t="s">
        <v>33</v>
      </c>
      <c r="L1386" t="s">
        <v>50</v>
      </c>
      <c r="M1386" t="s">
        <v>62</v>
      </c>
      <c r="N1386" t="s">
        <v>36</v>
      </c>
      <c r="P1386" t="s">
        <v>37</v>
      </c>
      <c r="Q1386" t="s">
        <v>1011</v>
      </c>
      <c r="R1386" s="2">
        <v>28470</v>
      </c>
      <c r="S1386" t="s">
        <v>39</v>
      </c>
      <c r="T1386" t="s">
        <v>418</v>
      </c>
      <c r="U1386" t="s">
        <v>41</v>
      </c>
      <c r="V1386">
        <v>50910</v>
      </c>
      <c r="W1386" t="s">
        <v>92</v>
      </c>
      <c r="X1386" t="s">
        <v>103</v>
      </c>
      <c r="Y1386" t="s">
        <v>44</v>
      </c>
      <c r="Z1386">
        <v>3</v>
      </c>
    </row>
    <row r="1387" spans="1:26" x14ac:dyDescent="0.25">
      <c r="A1387">
        <v>1812</v>
      </c>
      <c r="B1387" t="s">
        <v>2332</v>
      </c>
      <c r="C1387" t="s">
        <v>3025</v>
      </c>
      <c r="D1387" s="1">
        <v>44470</v>
      </c>
      <c r="E1387" s="1">
        <v>45095</v>
      </c>
      <c r="F1387" t="s">
        <v>28</v>
      </c>
      <c r="G1387" t="s">
        <v>5468</v>
      </c>
      <c r="H1387" t="s">
        <v>5469</v>
      </c>
      <c r="I1387" t="s">
        <v>97</v>
      </c>
      <c r="J1387" t="s">
        <v>744</v>
      </c>
      <c r="K1387" t="s">
        <v>33</v>
      </c>
      <c r="L1387" t="s">
        <v>50</v>
      </c>
      <c r="M1387" t="s">
        <v>62</v>
      </c>
      <c r="N1387" t="s">
        <v>98</v>
      </c>
      <c r="O1387" t="s">
        <v>5470</v>
      </c>
      <c r="P1387" t="s">
        <v>37</v>
      </c>
      <c r="Q1387" t="s">
        <v>80</v>
      </c>
      <c r="R1387" s="2">
        <v>28609</v>
      </c>
      <c r="S1387" t="s">
        <v>39</v>
      </c>
      <c r="T1387" t="s">
        <v>242</v>
      </c>
      <c r="U1387" t="s">
        <v>41</v>
      </c>
      <c r="V1387">
        <v>78363</v>
      </c>
      <c r="W1387" t="s">
        <v>92</v>
      </c>
      <c r="X1387" t="s">
        <v>43</v>
      </c>
      <c r="Y1387" t="s">
        <v>44</v>
      </c>
      <c r="Z1387">
        <v>3</v>
      </c>
    </row>
    <row r="1388" spans="1:26" x14ac:dyDescent="0.25">
      <c r="A1388">
        <v>1813</v>
      </c>
      <c r="B1388" t="s">
        <v>301</v>
      </c>
      <c r="C1388" t="s">
        <v>4545</v>
      </c>
      <c r="D1388" s="1">
        <v>44047</v>
      </c>
      <c r="F1388" t="s">
        <v>28</v>
      </c>
      <c r="G1388" t="s">
        <v>5471</v>
      </c>
      <c r="H1388" t="s">
        <v>5472</v>
      </c>
      <c r="I1388" t="s">
        <v>117</v>
      </c>
      <c r="J1388" t="s">
        <v>32</v>
      </c>
      <c r="K1388" t="s">
        <v>33</v>
      </c>
      <c r="L1388" t="s">
        <v>34</v>
      </c>
      <c r="M1388" t="s">
        <v>35</v>
      </c>
      <c r="N1388" t="s">
        <v>36</v>
      </c>
      <c r="P1388" t="s">
        <v>37</v>
      </c>
      <c r="Q1388" t="s">
        <v>52</v>
      </c>
      <c r="R1388" s="2">
        <v>29232</v>
      </c>
      <c r="S1388" t="s">
        <v>39</v>
      </c>
      <c r="T1388" t="s">
        <v>162</v>
      </c>
      <c r="U1388" t="s">
        <v>41</v>
      </c>
      <c r="V1388">
        <v>61521</v>
      </c>
      <c r="W1388" t="s">
        <v>73</v>
      </c>
      <c r="X1388" t="s">
        <v>103</v>
      </c>
      <c r="Y1388" t="s">
        <v>44</v>
      </c>
      <c r="Z1388">
        <v>3</v>
      </c>
    </row>
    <row r="1389" spans="1:26" x14ac:dyDescent="0.25">
      <c r="A1389">
        <v>1814</v>
      </c>
      <c r="B1389" t="s">
        <v>5473</v>
      </c>
      <c r="C1389" t="s">
        <v>5474</v>
      </c>
      <c r="D1389" s="1">
        <v>44603</v>
      </c>
      <c r="F1389" t="s">
        <v>28</v>
      </c>
      <c r="G1389" t="s">
        <v>5475</v>
      </c>
      <c r="H1389" t="s">
        <v>5476</v>
      </c>
      <c r="I1389" t="s">
        <v>61</v>
      </c>
      <c r="J1389" t="s">
        <v>32</v>
      </c>
      <c r="K1389" t="s">
        <v>62</v>
      </c>
      <c r="L1389" t="s">
        <v>50</v>
      </c>
      <c r="M1389" t="s">
        <v>51</v>
      </c>
      <c r="N1389" t="s">
        <v>36</v>
      </c>
      <c r="P1389" t="s">
        <v>37</v>
      </c>
      <c r="Q1389" t="s">
        <v>304</v>
      </c>
      <c r="R1389" s="2">
        <v>29288</v>
      </c>
      <c r="S1389" t="s">
        <v>39</v>
      </c>
      <c r="T1389" t="s">
        <v>82</v>
      </c>
      <c r="U1389" t="s">
        <v>41</v>
      </c>
      <c r="V1389">
        <v>43420</v>
      </c>
      <c r="W1389" t="s">
        <v>92</v>
      </c>
      <c r="X1389" t="s">
        <v>43</v>
      </c>
      <c r="Y1389" t="s">
        <v>44</v>
      </c>
      <c r="Z1389">
        <v>3</v>
      </c>
    </row>
    <row r="1390" spans="1:26" x14ac:dyDescent="0.25">
      <c r="A1390">
        <v>1815</v>
      </c>
      <c r="B1390" t="s">
        <v>4711</v>
      </c>
      <c r="C1390" t="s">
        <v>3512</v>
      </c>
      <c r="D1390" s="1">
        <v>44004</v>
      </c>
      <c r="F1390" t="s">
        <v>28</v>
      </c>
      <c r="G1390" t="s">
        <v>5477</v>
      </c>
      <c r="H1390" t="s">
        <v>5478</v>
      </c>
      <c r="I1390" t="s">
        <v>88</v>
      </c>
      <c r="J1390" t="s">
        <v>32</v>
      </c>
      <c r="K1390" t="s">
        <v>33</v>
      </c>
      <c r="L1390" t="s">
        <v>50</v>
      </c>
      <c r="M1390" t="s">
        <v>51</v>
      </c>
      <c r="N1390" t="s">
        <v>36</v>
      </c>
      <c r="P1390" t="s">
        <v>37</v>
      </c>
      <c r="Q1390" t="s">
        <v>176</v>
      </c>
      <c r="R1390" s="2">
        <v>22414</v>
      </c>
      <c r="S1390" t="s">
        <v>39</v>
      </c>
      <c r="T1390" t="s">
        <v>242</v>
      </c>
      <c r="U1390" t="s">
        <v>41</v>
      </c>
      <c r="V1390">
        <v>44224</v>
      </c>
      <c r="W1390" t="s">
        <v>127</v>
      </c>
      <c r="X1390" t="s">
        <v>83</v>
      </c>
      <c r="Y1390" t="s">
        <v>44</v>
      </c>
      <c r="Z1390">
        <v>3</v>
      </c>
    </row>
    <row r="1391" spans="1:26" x14ac:dyDescent="0.25">
      <c r="A1391">
        <v>1816</v>
      </c>
      <c r="B1391" t="s">
        <v>5479</v>
      </c>
      <c r="C1391" t="s">
        <v>3340</v>
      </c>
      <c r="D1391" s="1">
        <v>44071</v>
      </c>
      <c r="F1391" t="s">
        <v>727</v>
      </c>
      <c r="G1391" t="s">
        <v>5480</v>
      </c>
      <c r="H1391" t="s">
        <v>5481</v>
      </c>
      <c r="I1391" t="s">
        <v>117</v>
      </c>
      <c r="J1391" t="s">
        <v>32</v>
      </c>
      <c r="K1391" t="s">
        <v>33</v>
      </c>
      <c r="L1391" t="s">
        <v>50</v>
      </c>
      <c r="M1391" t="s">
        <v>35</v>
      </c>
      <c r="N1391" t="s">
        <v>36</v>
      </c>
      <c r="P1391" t="s">
        <v>37</v>
      </c>
      <c r="Q1391" t="s">
        <v>80</v>
      </c>
      <c r="R1391" s="2">
        <v>18758</v>
      </c>
      <c r="S1391" t="s">
        <v>39</v>
      </c>
      <c r="T1391" t="s">
        <v>6</v>
      </c>
      <c r="U1391" t="s">
        <v>41</v>
      </c>
      <c r="V1391">
        <v>83618</v>
      </c>
      <c r="W1391" t="s">
        <v>73</v>
      </c>
      <c r="X1391" t="s">
        <v>74</v>
      </c>
      <c r="Y1391" t="s">
        <v>44</v>
      </c>
      <c r="Z1391">
        <v>3</v>
      </c>
    </row>
    <row r="1392" spans="1:26" x14ac:dyDescent="0.25">
      <c r="A1392">
        <v>1817</v>
      </c>
      <c r="B1392" t="s">
        <v>4360</v>
      </c>
      <c r="C1392" t="s">
        <v>1908</v>
      </c>
      <c r="D1392" s="1">
        <v>43591</v>
      </c>
      <c r="E1392" s="1">
        <v>44660</v>
      </c>
      <c r="F1392" t="s">
        <v>727</v>
      </c>
      <c r="G1392" t="s">
        <v>5482</v>
      </c>
      <c r="H1392" t="s">
        <v>5483</v>
      </c>
      <c r="I1392" t="s">
        <v>61</v>
      </c>
      <c r="J1392" t="s">
        <v>32</v>
      </c>
      <c r="K1392" t="s">
        <v>33</v>
      </c>
      <c r="L1392" t="s">
        <v>50</v>
      </c>
      <c r="M1392" t="s">
        <v>35</v>
      </c>
      <c r="N1392" t="s">
        <v>125</v>
      </c>
      <c r="O1392" t="s">
        <v>5484</v>
      </c>
      <c r="P1392" t="s">
        <v>37</v>
      </c>
      <c r="Q1392" t="s">
        <v>52</v>
      </c>
      <c r="R1392" s="2">
        <v>31784</v>
      </c>
      <c r="S1392" t="s">
        <v>39</v>
      </c>
      <c r="T1392" t="s">
        <v>162</v>
      </c>
      <c r="U1392" t="s">
        <v>41</v>
      </c>
      <c r="V1392">
        <v>41874</v>
      </c>
      <c r="W1392" t="s">
        <v>73</v>
      </c>
      <c r="X1392" t="s">
        <v>103</v>
      </c>
      <c r="Y1392" t="s">
        <v>44</v>
      </c>
      <c r="Z1392">
        <v>3</v>
      </c>
    </row>
    <row r="1393" spans="1:26" x14ac:dyDescent="0.25">
      <c r="A1393">
        <v>1818</v>
      </c>
      <c r="B1393" t="s">
        <v>5485</v>
      </c>
      <c r="C1393" t="s">
        <v>3413</v>
      </c>
      <c r="D1393" s="1">
        <v>44385</v>
      </c>
      <c r="F1393" t="s">
        <v>727</v>
      </c>
      <c r="G1393" t="s">
        <v>5486</v>
      </c>
      <c r="H1393" t="s">
        <v>5487</v>
      </c>
      <c r="I1393" t="s">
        <v>88</v>
      </c>
      <c r="J1393" t="s">
        <v>32</v>
      </c>
      <c r="K1393" t="s">
        <v>33</v>
      </c>
      <c r="L1393" t="s">
        <v>34</v>
      </c>
      <c r="M1393" t="s">
        <v>51</v>
      </c>
      <c r="N1393" t="s">
        <v>36</v>
      </c>
      <c r="P1393" t="s">
        <v>37</v>
      </c>
      <c r="Q1393" t="s">
        <v>503</v>
      </c>
      <c r="R1393" s="2">
        <v>20461</v>
      </c>
      <c r="S1393" t="s">
        <v>39</v>
      </c>
      <c r="T1393" t="s">
        <v>82</v>
      </c>
      <c r="U1393" t="s">
        <v>54</v>
      </c>
      <c r="V1393">
        <v>32718</v>
      </c>
      <c r="W1393" t="s">
        <v>55</v>
      </c>
      <c r="X1393" t="s">
        <v>43</v>
      </c>
      <c r="Y1393" t="s">
        <v>44</v>
      </c>
      <c r="Z1393">
        <v>3</v>
      </c>
    </row>
    <row r="1394" spans="1:26" x14ac:dyDescent="0.25">
      <c r="A1394">
        <v>1819</v>
      </c>
      <c r="B1394" t="s">
        <v>5079</v>
      </c>
      <c r="C1394" t="s">
        <v>4698</v>
      </c>
      <c r="D1394" s="1">
        <v>44744</v>
      </c>
      <c r="F1394" t="s">
        <v>28</v>
      </c>
      <c r="G1394" t="s">
        <v>5488</v>
      </c>
      <c r="H1394" t="s">
        <v>5489</v>
      </c>
      <c r="I1394" t="s">
        <v>97</v>
      </c>
      <c r="J1394" t="s">
        <v>32</v>
      </c>
      <c r="K1394" t="s">
        <v>62</v>
      </c>
      <c r="L1394" t="s">
        <v>63</v>
      </c>
      <c r="M1394" t="s">
        <v>35</v>
      </c>
      <c r="N1394" t="s">
        <v>36</v>
      </c>
      <c r="P1394" t="s">
        <v>37</v>
      </c>
      <c r="Q1394" t="s">
        <v>80</v>
      </c>
      <c r="R1394" s="2">
        <v>17830</v>
      </c>
      <c r="S1394" t="s">
        <v>39</v>
      </c>
      <c r="T1394" t="s">
        <v>102</v>
      </c>
      <c r="U1394" t="s">
        <v>41</v>
      </c>
      <c r="V1394">
        <v>24932</v>
      </c>
      <c r="W1394" t="s">
        <v>92</v>
      </c>
      <c r="X1394" t="s">
        <v>74</v>
      </c>
      <c r="Y1394" t="s">
        <v>44</v>
      </c>
      <c r="Z1394">
        <v>3</v>
      </c>
    </row>
    <row r="1395" spans="1:26" x14ac:dyDescent="0.25">
      <c r="A1395">
        <v>1820</v>
      </c>
      <c r="B1395" t="s">
        <v>5490</v>
      </c>
      <c r="C1395" t="s">
        <v>5491</v>
      </c>
      <c r="D1395" s="1">
        <v>45050</v>
      </c>
      <c r="F1395" t="s">
        <v>28</v>
      </c>
      <c r="G1395" t="s">
        <v>5492</v>
      </c>
      <c r="H1395" t="s">
        <v>5493</v>
      </c>
      <c r="I1395" t="s">
        <v>167</v>
      </c>
      <c r="J1395" t="s">
        <v>32</v>
      </c>
      <c r="K1395" t="s">
        <v>62</v>
      </c>
      <c r="L1395" t="s">
        <v>34</v>
      </c>
      <c r="M1395" t="s">
        <v>51</v>
      </c>
      <c r="N1395" t="s">
        <v>36</v>
      </c>
      <c r="P1395" t="s">
        <v>37</v>
      </c>
      <c r="Q1395" t="s">
        <v>285</v>
      </c>
      <c r="R1395" s="2">
        <v>29252</v>
      </c>
      <c r="S1395" t="s">
        <v>39</v>
      </c>
      <c r="T1395" t="s">
        <v>3106</v>
      </c>
      <c r="U1395" t="s">
        <v>41</v>
      </c>
      <c r="V1395">
        <v>74525</v>
      </c>
      <c r="W1395" t="s">
        <v>92</v>
      </c>
      <c r="X1395" t="s">
        <v>103</v>
      </c>
      <c r="Y1395" t="s">
        <v>44</v>
      </c>
      <c r="Z1395">
        <v>3</v>
      </c>
    </row>
    <row r="1396" spans="1:26" x14ac:dyDescent="0.25">
      <c r="A1396">
        <v>1821</v>
      </c>
      <c r="B1396" t="s">
        <v>5494</v>
      </c>
      <c r="C1396" t="s">
        <v>1622</v>
      </c>
      <c r="D1396" s="1">
        <v>44914</v>
      </c>
      <c r="F1396" t="s">
        <v>28</v>
      </c>
      <c r="G1396" t="s">
        <v>5495</v>
      </c>
      <c r="H1396" t="s">
        <v>5496</v>
      </c>
      <c r="I1396" t="s">
        <v>97</v>
      </c>
      <c r="J1396" t="s">
        <v>32</v>
      </c>
      <c r="K1396" t="s">
        <v>62</v>
      </c>
      <c r="L1396" t="s">
        <v>63</v>
      </c>
      <c r="M1396" t="s">
        <v>62</v>
      </c>
      <c r="N1396" t="s">
        <v>36</v>
      </c>
      <c r="P1396" t="s">
        <v>37</v>
      </c>
      <c r="Q1396" t="s">
        <v>65</v>
      </c>
      <c r="R1396" s="2">
        <v>29421</v>
      </c>
      <c r="S1396" t="s">
        <v>39</v>
      </c>
      <c r="T1396" t="s">
        <v>1973</v>
      </c>
      <c r="U1396" t="s">
        <v>41</v>
      </c>
      <c r="V1396">
        <v>43930</v>
      </c>
      <c r="W1396" t="s">
        <v>55</v>
      </c>
      <c r="X1396" t="s">
        <v>43</v>
      </c>
      <c r="Y1396" t="s">
        <v>44</v>
      </c>
      <c r="Z1396">
        <v>3</v>
      </c>
    </row>
    <row r="1397" spans="1:26" x14ac:dyDescent="0.25">
      <c r="A1397">
        <v>1822</v>
      </c>
      <c r="B1397" t="s">
        <v>2531</v>
      </c>
      <c r="C1397" t="s">
        <v>2155</v>
      </c>
      <c r="D1397" s="1">
        <v>44646</v>
      </c>
      <c r="F1397" t="s">
        <v>28</v>
      </c>
      <c r="G1397" t="s">
        <v>5497</v>
      </c>
      <c r="H1397" t="s">
        <v>5498</v>
      </c>
      <c r="I1397" t="s">
        <v>117</v>
      </c>
      <c r="J1397" t="s">
        <v>32</v>
      </c>
      <c r="K1397" t="s">
        <v>33</v>
      </c>
      <c r="L1397" t="s">
        <v>34</v>
      </c>
      <c r="M1397" t="s">
        <v>51</v>
      </c>
      <c r="N1397" t="s">
        <v>36</v>
      </c>
      <c r="P1397" t="s">
        <v>37</v>
      </c>
      <c r="Q1397" t="s">
        <v>304</v>
      </c>
      <c r="R1397" s="2">
        <v>18621</v>
      </c>
      <c r="S1397" t="s">
        <v>39</v>
      </c>
      <c r="T1397" t="s">
        <v>351</v>
      </c>
      <c r="U1397" t="s">
        <v>41</v>
      </c>
      <c r="V1397">
        <v>5184</v>
      </c>
      <c r="W1397" t="s">
        <v>92</v>
      </c>
      <c r="X1397" t="s">
        <v>43</v>
      </c>
      <c r="Y1397" t="s">
        <v>44</v>
      </c>
      <c r="Z1397">
        <v>3</v>
      </c>
    </row>
    <row r="1398" spans="1:26" x14ac:dyDescent="0.25">
      <c r="A1398">
        <v>1823</v>
      </c>
      <c r="B1398" t="s">
        <v>3424</v>
      </c>
      <c r="C1398" t="s">
        <v>1507</v>
      </c>
      <c r="D1398" s="1">
        <v>44325</v>
      </c>
      <c r="E1398" s="1">
        <v>44877</v>
      </c>
      <c r="F1398" t="s">
        <v>28</v>
      </c>
      <c r="G1398" t="s">
        <v>5499</v>
      </c>
      <c r="H1398" t="s">
        <v>5500</v>
      </c>
      <c r="I1398" t="s">
        <v>61</v>
      </c>
      <c r="J1398" t="s">
        <v>32</v>
      </c>
      <c r="K1398" t="s">
        <v>33</v>
      </c>
      <c r="L1398" t="s">
        <v>50</v>
      </c>
      <c r="M1398" t="s">
        <v>62</v>
      </c>
      <c r="N1398" t="s">
        <v>174</v>
      </c>
      <c r="O1398" t="s">
        <v>5501</v>
      </c>
      <c r="P1398" t="s">
        <v>37</v>
      </c>
      <c r="Q1398" t="s">
        <v>38</v>
      </c>
      <c r="R1398" s="2">
        <v>22245</v>
      </c>
      <c r="S1398" t="s">
        <v>39</v>
      </c>
      <c r="T1398" t="s">
        <v>66</v>
      </c>
      <c r="U1398" t="s">
        <v>54</v>
      </c>
      <c r="V1398">
        <v>68971</v>
      </c>
      <c r="W1398" t="s">
        <v>92</v>
      </c>
      <c r="X1398" t="s">
        <v>43</v>
      </c>
      <c r="Y1398" t="s">
        <v>44</v>
      </c>
      <c r="Z1398">
        <v>3</v>
      </c>
    </row>
    <row r="1399" spans="1:26" x14ac:dyDescent="0.25">
      <c r="A1399">
        <v>1824</v>
      </c>
      <c r="B1399" t="s">
        <v>2080</v>
      </c>
      <c r="C1399" t="s">
        <v>298</v>
      </c>
      <c r="D1399" s="1">
        <v>43839</v>
      </c>
      <c r="E1399" s="1">
        <v>44630</v>
      </c>
      <c r="F1399" t="s">
        <v>28</v>
      </c>
      <c r="G1399" t="s">
        <v>5502</v>
      </c>
      <c r="H1399" t="s">
        <v>5503</v>
      </c>
      <c r="I1399" t="s">
        <v>88</v>
      </c>
      <c r="J1399" t="s">
        <v>32</v>
      </c>
      <c r="K1399" t="s">
        <v>33</v>
      </c>
      <c r="L1399" t="s">
        <v>63</v>
      </c>
      <c r="M1399" t="s">
        <v>35</v>
      </c>
      <c r="N1399" t="s">
        <v>174</v>
      </c>
      <c r="O1399" t="s">
        <v>5504</v>
      </c>
      <c r="P1399" t="s">
        <v>37</v>
      </c>
      <c r="Q1399" t="s">
        <v>503</v>
      </c>
      <c r="R1399" s="2">
        <v>21977</v>
      </c>
      <c r="S1399" t="s">
        <v>39</v>
      </c>
      <c r="T1399" t="s">
        <v>707</v>
      </c>
      <c r="U1399" t="s">
        <v>54</v>
      </c>
      <c r="V1399">
        <v>69340</v>
      </c>
      <c r="W1399" t="s">
        <v>73</v>
      </c>
      <c r="X1399" t="s">
        <v>83</v>
      </c>
      <c r="Y1399" t="s">
        <v>44</v>
      </c>
      <c r="Z1399">
        <v>3</v>
      </c>
    </row>
    <row r="1400" spans="1:26" x14ac:dyDescent="0.25">
      <c r="A1400">
        <v>1825</v>
      </c>
      <c r="B1400" t="s">
        <v>5505</v>
      </c>
      <c r="C1400" t="s">
        <v>3968</v>
      </c>
      <c r="D1400" s="1">
        <v>44332</v>
      </c>
      <c r="E1400" s="1">
        <v>45060</v>
      </c>
      <c r="F1400" t="s">
        <v>28</v>
      </c>
      <c r="G1400" t="s">
        <v>5506</v>
      </c>
      <c r="H1400" t="s">
        <v>5507</v>
      </c>
      <c r="I1400" t="s">
        <v>31</v>
      </c>
      <c r="J1400" t="s">
        <v>32</v>
      </c>
      <c r="K1400" t="s">
        <v>33</v>
      </c>
      <c r="L1400" t="s">
        <v>50</v>
      </c>
      <c r="M1400" t="s">
        <v>51</v>
      </c>
      <c r="N1400" t="s">
        <v>174</v>
      </c>
      <c r="O1400" t="s">
        <v>5508</v>
      </c>
      <c r="P1400" t="s">
        <v>37</v>
      </c>
      <c r="Q1400" t="s">
        <v>147</v>
      </c>
      <c r="R1400" s="2">
        <v>35404</v>
      </c>
      <c r="S1400" t="s">
        <v>39</v>
      </c>
      <c r="T1400" t="s">
        <v>82</v>
      </c>
      <c r="U1400" t="s">
        <v>54</v>
      </c>
      <c r="V1400">
        <v>45326</v>
      </c>
      <c r="W1400" t="s">
        <v>42</v>
      </c>
      <c r="X1400" t="s">
        <v>83</v>
      </c>
      <c r="Y1400" t="s">
        <v>44</v>
      </c>
      <c r="Z1400">
        <v>3</v>
      </c>
    </row>
    <row r="1401" spans="1:26" x14ac:dyDescent="0.25">
      <c r="A1401">
        <v>1826</v>
      </c>
      <c r="B1401" t="s">
        <v>3180</v>
      </c>
      <c r="C1401" t="s">
        <v>5509</v>
      </c>
      <c r="D1401" s="1">
        <v>44227</v>
      </c>
      <c r="E1401" s="1">
        <v>44715</v>
      </c>
      <c r="F1401" t="s">
        <v>28</v>
      </c>
      <c r="G1401" t="s">
        <v>5510</v>
      </c>
      <c r="H1401" t="s">
        <v>5511</v>
      </c>
      <c r="I1401" t="s">
        <v>132</v>
      </c>
      <c r="J1401" t="s">
        <v>32</v>
      </c>
      <c r="K1401" t="s">
        <v>51</v>
      </c>
      <c r="L1401" t="s">
        <v>63</v>
      </c>
      <c r="M1401" t="s">
        <v>35</v>
      </c>
      <c r="N1401" t="s">
        <v>125</v>
      </c>
      <c r="O1401" t="s">
        <v>5512</v>
      </c>
      <c r="P1401" t="s">
        <v>37</v>
      </c>
      <c r="Q1401" t="s">
        <v>52</v>
      </c>
      <c r="R1401" s="2">
        <v>15297</v>
      </c>
      <c r="S1401" t="s">
        <v>39</v>
      </c>
      <c r="T1401" t="s">
        <v>225</v>
      </c>
      <c r="U1401" t="s">
        <v>41</v>
      </c>
      <c r="V1401">
        <v>57901</v>
      </c>
      <c r="W1401" t="s">
        <v>73</v>
      </c>
      <c r="X1401" t="s">
        <v>43</v>
      </c>
      <c r="Y1401" t="s">
        <v>104</v>
      </c>
      <c r="Z1401">
        <v>3</v>
      </c>
    </row>
    <row r="1402" spans="1:26" x14ac:dyDescent="0.25">
      <c r="A1402">
        <v>1827</v>
      </c>
      <c r="B1402" t="s">
        <v>1664</v>
      </c>
      <c r="C1402" t="s">
        <v>1289</v>
      </c>
      <c r="D1402" s="1">
        <v>44458</v>
      </c>
      <c r="E1402" s="1">
        <v>44818</v>
      </c>
      <c r="F1402" t="s">
        <v>28</v>
      </c>
      <c r="G1402" t="s">
        <v>5513</v>
      </c>
      <c r="H1402" t="s">
        <v>5514</v>
      </c>
      <c r="I1402" t="s">
        <v>49</v>
      </c>
      <c r="J1402" t="s">
        <v>32</v>
      </c>
      <c r="K1402" t="s">
        <v>33</v>
      </c>
      <c r="L1402" t="s">
        <v>34</v>
      </c>
      <c r="M1402" t="s">
        <v>62</v>
      </c>
      <c r="N1402" t="s">
        <v>98</v>
      </c>
      <c r="O1402" t="s">
        <v>5515</v>
      </c>
      <c r="P1402" t="s">
        <v>37</v>
      </c>
      <c r="Q1402" t="s">
        <v>89</v>
      </c>
      <c r="R1402" s="2">
        <v>30092</v>
      </c>
      <c r="S1402" t="s">
        <v>39</v>
      </c>
      <c r="T1402" t="s">
        <v>215</v>
      </c>
      <c r="U1402" t="s">
        <v>41</v>
      </c>
      <c r="V1402">
        <v>18674</v>
      </c>
      <c r="W1402" t="s">
        <v>73</v>
      </c>
      <c r="X1402" t="s">
        <v>43</v>
      </c>
      <c r="Y1402" t="s">
        <v>235</v>
      </c>
      <c r="Z1402">
        <v>3</v>
      </c>
    </row>
    <row r="1403" spans="1:26" x14ac:dyDescent="0.25">
      <c r="A1403">
        <v>1828</v>
      </c>
      <c r="B1403" t="s">
        <v>163</v>
      </c>
      <c r="C1403" t="s">
        <v>683</v>
      </c>
      <c r="D1403" s="1">
        <v>43891</v>
      </c>
      <c r="E1403" s="1">
        <v>44646</v>
      </c>
      <c r="F1403" t="s">
        <v>28</v>
      </c>
      <c r="G1403" t="s">
        <v>5516</v>
      </c>
      <c r="H1403" t="s">
        <v>5517</v>
      </c>
      <c r="I1403" t="s">
        <v>138</v>
      </c>
      <c r="J1403" t="s">
        <v>32</v>
      </c>
      <c r="K1403" t="s">
        <v>51</v>
      </c>
      <c r="L1403" t="s">
        <v>63</v>
      </c>
      <c r="M1403" t="s">
        <v>35</v>
      </c>
      <c r="N1403" t="s">
        <v>125</v>
      </c>
      <c r="O1403" t="s">
        <v>5518</v>
      </c>
      <c r="P1403" t="s">
        <v>37</v>
      </c>
      <c r="Q1403" t="s">
        <v>304</v>
      </c>
      <c r="R1403" s="2">
        <v>30415</v>
      </c>
      <c r="S1403" t="s">
        <v>39</v>
      </c>
      <c r="T1403" t="s">
        <v>225</v>
      </c>
      <c r="U1403" t="s">
        <v>54</v>
      </c>
      <c r="V1403">
        <v>64947</v>
      </c>
      <c r="W1403" t="s">
        <v>92</v>
      </c>
      <c r="X1403" t="s">
        <v>103</v>
      </c>
      <c r="Y1403" t="s">
        <v>104</v>
      </c>
      <c r="Z1403">
        <v>3</v>
      </c>
    </row>
    <row r="1404" spans="1:26" x14ac:dyDescent="0.25">
      <c r="A1404">
        <v>1829</v>
      </c>
      <c r="B1404" t="s">
        <v>4451</v>
      </c>
      <c r="C1404" t="s">
        <v>5265</v>
      </c>
      <c r="D1404" s="1">
        <v>43890</v>
      </c>
      <c r="F1404" t="s">
        <v>28</v>
      </c>
      <c r="G1404" t="s">
        <v>5519</v>
      </c>
      <c r="H1404" t="s">
        <v>5520</v>
      </c>
      <c r="I1404" t="s">
        <v>79</v>
      </c>
      <c r="J1404" t="s">
        <v>32</v>
      </c>
      <c r="K1404" t="s">
        <v>51</v>
      </c>
      <c r="L1404" t="s">
        <v>63</v>
      </c>
      <c r="M1404" t="s">
        <v>35</v>
      </c>
      <c r="N1404" t="s">
        <v>36</v>
      </c>
      <c r="P1404" t="s">
        <v>37</v>
      </c>
      <c r="Q1404" t="s">
        <v>110</v>
      </c>
      <c r="R1404" s="2">
        <v>32002</v>
      </c>
      <c r="S1404" t="s">
        <v>39</v>
      </c>
      <c r="T1404" t="s">
        <v>418</v>
      </c>
      <c r="U1404" t="s">
        <v>54</v>
      </c>
      <c r="V1404">
        <v>37531</v>
      </c>
      <c r="W1404" t="s">
        <v>42</v>
      </c>
      <c r="X1404" t="s">
        <v>83</v>
      </c>
      <c r="Y1404" t="s">
        <v>104</v>
      </c>
      <c r="Z1404">
        <v>3</v>
      </c>
    </row>
    <row r="1405" spans="1:26" x14ac:dyDescent="0.25">
      <c r="A1405">
        <v>1830</v>
      </c>
      <c r="B1405" t="s">
        <v>5521</v>
      </c>
      <c r="C1405" t="s">
        <v>2532</v>
      </c>
      <c r="D1405" s="1">
        <v>43442</v>
      </c>
      <c r="F1405" t="s">
        <v>28</v>
      </c>
      <c r="G1405" t="s">
        <v>5522</v>
      </c>
      <c r="H1405" t="s">
        <v>5523</v>
      </c>
      <c r="I1405" t="s">
        <v>167</v>
      </c>
      <c r="J1405" t="s">
        <v>32</v>
      </c>
      <c r="K1405" t="s">
        <v>62</v>
      </c>
      <c r="L1405" t="s">
        <v>50</v>
      </c>
      <c r="M1405" t="s">
        <v>35</v>
      </c>
      <c r="N1405" t="s">
        <v>36</v>
      </c>
      <c r="P1405" t="s">
        <v>37</v>
      </c>
      <c r="Q1405" t="s">
        <v>38</v>
      </c>
      <c r="R1405" s="2">
        <v>22246</v>
      </c>
      <c r="S1405" t="s">
        <v>39</v>
      </c>
      <c r="T1405" t="s">
        <v>612</v>
      </c>
      <c r="U1405" t="s">
        <v>41</v>
      </c>
      <c r="V1405">
        <v>78846</v>
      </c>
      <c r="W1405" t="s">
        <v>92</v>
      </c>
      <c r="X1405" t="s">
        <v>83</v>
      </c>
      <c r="Y1405" t="s">
        <v>235</v>
      </c>
      <c r="Z1405">
        <v>3</v>
      </c>
    </row>
    <row r="1406" spans="1:26" x14ac:dyDescent="0.25">
      <c r="A1406">
        <v>1831</v>
      </c>
      <c r="B1406" t="s">
        <v>926</v>
      </c>
      <c r="C1406" t="s">
        <v>1352</v>
      </c>
      <c r="D1406" s="1">
        <v>44738</v>
      </c>
      <c r="E1406" s="1">
        <v>45092</v>
      </c>
      <c r="F1406" t="s">
        <v>28</v>
      </c>
      <c r="G1406" t="s">
        <v>5524</v>
      </c>
      <c r="H1406" t="s">
        <v>5525</v>
      </c>
      <c r="I1406" t="s">
        <v>97</v>
      </c>
      <c r="J1406" t="s">
        <v>744</v>
      </c>
      <c r="K1406" t="s">
        <v>51</v>
      </c>
      <c r="L1406" t="s">
        <v>63</v>
      </c>
      <c r="M1406" t="s">
        <v>35</v>
      </c>
      <c r="N1406" t="s">
        <v>139</v>
      </c>
      <c r="O1406" t="s">
        <v>5526</v>
      </c>
      <c r="P1406" t="s">
        <v>37</v>
      </c>
      <c r="Q1406" t="s">
        <v>3211</v>
      </c>
      <c r="R1406" s="2">
        <v>25855</v>
      </c>
      <c r="S1406" t="s">
        <v>39</v>
      </c>
      <c r="T1406" t="s">
        <v>102</v>
      </c>
      <c r="U1406" t="s">
        <v>41</v>
      </c>
      <c r="V1406">
        <v>40762</v>
      </c>
      <c r="W1406" t="s">
        <v>127</v>
      </c>
      <c r="X1406" t="s">
        <v>43</v>
      </c>
      <c r="Y1406" t="s">
        <v>235</v>
      </c>
      <c r="Z1406">
        <v>3</v>
      </c>
    </row>
    <row r="1407" spans="1:26" x14ac:dyDescent="0.25">
      <c r="A1407">
        <v>1832</v>
      </c>
      <c r="B1407" t="s">
        <v>5527</v>
      </c>
      <c r="C1407" t="s">
        <v>429</v>
      </c>
      <c r="D1407" s="1">
        <v>43772</v>
      </c>
      <c r="F1407" t="s">
        <v>28</v>
      </c>
      <c r="G1407" t="s">
        <v>5528</v>
      </c>
      <c r="H1407" t="s">
        <v>5529</v>
      </c>
      <c r="I1407" t="s">
        <v>117</v>
      </c>
      <c r="J1407" t="s">
        <v>32</v>
      </c>
      <c r="K1407" t="s">
        <v>33</v>
      </c>
      <c r="L1407" t="s">
        <v>50</v>
      </c>
      <c r="M1407" t="s">
        <v>51</v>
      </c>
      <c r="N1407" t="s">
        <v>36</v>
      </c>
      <c r="P1407" t="s">
        <v>37</v>
      </c>
      <c r="Q1407" t="s">
        <v>110</v>
      </c>
      <c r="R1407" s="2">
        <v>20607</v>
      </c>
      <c r="S1407" t="s">
        <v>39</v>
      </c>
      <c r="T1407" t="s">
        <v>112</v>
      </c>
      <c r="U1407" t="s">
        <v>41</v>
      </c>
      <c r="V1407">
        <v>70743</v>
      </c>
      <c r="W1407" t="s">
        <v>42</v>
      </c>
      <c r="X1407" t="s">
        <v>83</v>
      </c>
      <c r="Y1407" t="s">
        <v>235</v>
      </c>
      <c r="Z1407">
        <v>3</v>
      </c>
    </row>
    <row r="1408" spans="1:26" x14ac:dyDescent="0.25">
      <c r="A1408">
        <v>1833</v>
      </c>
      <c r="B1408" t="s">
        <v>5530</v>
      </c>
      <c r="C1408" t="s">
        <v>2215</v>
      </c>
      <c r="D1408" s="1">
        <v>44927</v>
      </c>
      <c r="F1408" t="s">
        <v>28</v>
      </c>
      <c r="G1408" t="s">
        <v>5531</v>
      </c>
      <c r="H1408" t="s">
        <v>5532</v>
      </c>
      <c r="I1408" t="s">
        <v>61</v>
      </c>
      <c r="J1408" t="s">
        <v>32</v>
      </c>
      <c r="K1408" t="s">
        <v>51</v>
      </c>
      <c r="L1408" t="s">
        <v>63</v>
      </c>
      <c r="M1408" t="s">
        <v>62</v>
      </c>
      <c r="N1408" t="s">
        <v>36</v>
      </c>
      <c r="P1408" t="s">
        <v>37</v>
      </c>
      <c r="Q1408" t="s">
        <v>89</v>
      </c>
      <c r="R1408" s="2">
        <v>30681</v>
      </c>
      <c r="S1408" t="s">
        <v>39</v>
      </c>
      <c r="T1408" t="s">
        <v>102</v>
      </c>
      <c r="U1408" t="s">
        <v>41</v>
      </c>
      <c r="V1408">
        <v>3284</v>
      </c>
      <c r="W1408" t="s">
        <v>42</v>
      </c>
      <c r="X1408" t="s">
        <v>83</v>
      </c>
      <c r="Y1408" t="s">
        <v>235</v>
      </c>
      <c r="Z1408">
        <v>3</v>
      </c>
    </row>
    <row r="1409" spans="1:26" x14ac:dyDescent="0.25">
      <c r="A1409">
        <v>1834</v>
      </c>
      <c r="B1409" t="s">
        <v>1907</v>
      </c>
      <c r="C1409" t="s">
        <v>1941</v>
      </c>
      <c r="D1409" s="1">
        <v>44043</v>
      </c>
      <c r="E1409" s="1">
        <v>44291</v>
      </c>
      <c r="F1409" t="s">
        <v>727</v>
      </c>
      <c r="G1409" t="s">
        <v>5533</v>
      </c>
      <c r="H1409" t="s">
        <v>5534</v>
      </c>
      <c r="I1409" t="s">
        <v>31</v>
      </c>
      <c r="J1409" t="s">
        <v>32</v>
      </c>
      <c r="K1409" t="s">
        <v>33</v>
      </c>
      <c r="L1409" t="s">
        <v>34</v>
      </c>
      <c r="M1409" t="s">
        <v>62</v>
      </c>
      <c r="N1409" t="s">
        <v>125</v>
      </c>
      <c r="O1409" t="s">
        <v>5535</v>
      </c>
      <c r="P1409" t="s">
        <v>37</v>
      </c>
      <c r="Q1409" t="s">
        <v>176</v>
      </c>
      <c r="R1409" s="2">
        <v>28746</v>
      </c>
      <c r="S1409" t="s">
        <v>39</v>
      </c>
      <c r="T1409" t="s">
        <v>177</v>
      </c>
      <c r="U1409" t="s">
        <v>41</v>
      </c>
      <c r="V1409">
        <v>80929</v>
      </c>
      <c r="W1409" t="s">
        <v>42</v>
      </c>
      <c r="X1409" t="s">
        <v>103</v>
      </c>
      <c r="Y1409" t="s">
        <v>235</v>
      </c>
      <c r="Z1409">
        <v>3</v>
      </c>
    </row>
    <row r="1410" spans="1:26" x14ac:dyDescent="0.25">
      <c r="A1410">
        <v>1835</v>
      </c>
      <c r="B1410" t="s">
        <v>5536</v>
      </c>
      <c r="C1410" t="s">
        <v>5537</v>
      </c>
      <c r="D1410" s="1">
        <v>44449</v>
      </c>
      <c r="E1410" s="1">
        <v>44761</v>
      </c>
      <c r="F1410" t="s">
        <v>727</v>
      </c>
      <c r="G1410" t="s">
        <v>5538</v>
      </c>
      <c r="H1410" t="s">
        <v>5539</v>
      </c>
      <c r="I1410" t="s">
        <v>49</v>
      </c>
      <c r="J1410" t="s">
        <v>32</v>
      </c>
      <c r="K1410" t="s">
        <v>51</v>
      </c>
      <c r="L1410" t="s">
        <v>63</v>
      </c>
      <c r="M1410" t="s">
        <v>35</v>
      </c>
      <c r="N1410" t="s">
        <v>125</v>
      </c>
      <c r="O1410" t="s">
        <v>5540</v>
      </c>
      <c r="P1410" t="s">
        <v>37</v>
      </c>
      <c r="Q1410" t="s">
        <v>89</v>
      </c>
      <c r="R1410" s="2">
        <v>30280</v>
      </c>
      <c r="S1410" t="s">
        <v>39</v>
      </c>
      <c r="T1410" t="s">
        <v>82</v>
      </c>
      <c r="U1410" t="s">
        <v>41</v>
      </c>
      <c r="V1410">
        <v>5480</v>
      </c>
      <c r="W1410" t="s">
        <v>127</v>
      </c>
      <c r="X1410" t="s">
        <v>74</v>
      </c>
      <c r="Y1410" t="s">
        <v>235</v>
      </c>
      <c r="Z1410">
        <v>3</v>
      </c>
    </row>
    <row r="1411" spans="1:26" x14ac:dyDescent="0.25">
      <c r="A1411">
        <v>1836</v>
      </c>
      <c r="B1411" t="s">
        <v>2824</v>
      </c>
      <c r="C1411" t="s">
        <v>1196</v>
      </c>
      <c r="D1411" s="1">
        <v>43635</v>
      </c>
      <c r="F1411" t="s">
        <v>727</v>
      </c>
      <c r="G1411" t="s">
        <v>5541</v>
      </c>
      <c r="H1411" t="s">
        <v>5542</v>
      </c>
      <c r="I1411" t="s">
        <v>138</v>
      </c>
      <c r="J1411" t="s">
        <v>32</v>
      </c>
      <c r="K1411" t="s">
        <v>51</v>
      </c>
      <c r="L1411" t="s">
        <v>63</v>
      </c>
      <c r="M1411" t="s">
        <v>35</v>
      </c>
      <c r="N1411" t="s">
        <v>36</v>
      </c>
      <c r="P1411" t="s">
        <v>37</v>
      </c>
      <c r="Q1411" t="s">
        <v>89</v>
      </c>
      <c r="R1411" s="2">
        <v>25947</v>
      </c>
      <c r="S1411" t="s">
        <v>39</v>
      </c>
      <c r="T1411" t="s">
        <v>82</v>
      </c>
      <c r="U1411" t="s">
        <v>54</v>
      </c>
      <c r="V1411">
        <v>35394</v>
      </c>
      <c r="W1411" t="s">
        <v>55</v>
      </c>
      <c r="X1411" t="s">
        <v>103</v>
      </c>
      <c r="Y1411" t="s">
        <v>235</v>
      </c>
      <c r="Z1411">
        <v>3</v>
      </c>
    </row>
    <row r="1412" spans="1:26" x14ac:dyDescent="0.25">
      <c r="A1412">
        <v>1837</v>
      </c>
      <c r="B1412" t="s">
        <v>5354</v>
      </c>
      <c r="C1412" t="s">
        <v>2776</v>
      </c>
      <c r="D1412" s="1">
        <v>44424</v>
      </c>
      <c r="F1412" t="s">
        <v>727</v>
      </c>
      <c r="G1412" t="s">
        <v>5543</v>
      </c>
      <c r="H1412" t="s">
        <v>5544</v>
      </c>
      <c r="I1412" t="s">
        <v>117</v>
      </c>
      <c r="J1412" t="s">
        <v>32</v>
      </c>
      <c r="K1412" t="s">
        <v>51</v>
      </c>
      <c r="L1412" t="s">
        <v>63</v>
      </c>
      <c r="M1412" t="s">
        <v>62</v>
      </c>
      <c r="N1412" t="s">
        <v>36</v>
      </c>
      <c r="P1412" t="s">
        <v>37</v>
      </c>
      <c r="Q1412" t="s">
        <v>176</v>
      </c>
      <c r="R1412" s="2">
        <v>27562</v>
      </c>
      <c r="S1412" t="s">
        <v>39</v>
      </c>
      <c r="T1412" t="s">
        <v>102</v>
      </c>
      <c r="U1412" t="s">
        <v>41</v>
      </c>
      <c r="V1412">
        <v>5981</v>
      </c>
      <c r="W1412" t="s">
        <v>127</v>
      </c>
      <c r="X1412" t="s">
        <v>103</v>
      </c>
      <c r="Y1412" t="s">
        <v>235</v>
      </c>
      <c r="Z1412">
        <v>3</v>
      </c>
    </row>
    <row r="1413" spans="1:26" x14ac:dyDescent="0.25">
      <c r="A1413">
        <v>1838</v>
      </c>
      <c r="B1413" t="s">
        <v>3165</v>
      </c>
      <c r="C1413" t="s">
        <v>5545</v>
      </c>
      <c r="D1413" s="1">
        <v>43654</v>
      </c>
      <c r="F1413" t="s">
        <v>28</v>
      </c>
      <c r="G1413" t="s">
        <v>5546</v>
      </c>
      <c r="H1413" t="s">
        <v>5547</v>
      </c>
      <c r="I1413" t="s">
        <v>79</v>
      </c>
      <c r="J1413" t="s">
        <v>32</v>
      </c>
      <c r="K1413" t="s">
        <v>51</v>
      </c>
      <c r="L1413" t="s">
        <v>50</v>
      </c>
      <c r="M1413" t="s">
        <v>35</v>
      </c>
      <c r="N1413" t="s">
        <v>36</v>
      </c>
      <c r="P1413" t="s">
        <v>37</v>
      </c>
      <c r="Q1413" t="s">
        <v>52</v>
      </c>
      <c r="R1413" s="2">
        <v>21444</v>
      </c>
      <c r="S1413" t="s">
        <v>39</v>
      </c>
      <c r="T1413" t="s">
        <v>82</v>
      </c>
      <c r="U1413" t="s">
        <v>41</v>
      </c>
      <c r="V1413">
        <v>4188</v>
      </c>
      <c r="W1413" t="s">
        <v>42</v>
      </c>
      <c r="X1413" t="s">
        <v>43</v>
      </c>
      <c r="Y1413" t="s">
        <v>104</v>
      </c>
      <c r="Z1413">
        <v>3</v>
      </c>
    </row>
    <row r="1414" spans="1:26" x14ac:dyDescent="0.25">
      <c r="A1414">
        <v>1839</v>
      </c>
      <c r="B1414" t="s">
        <v>3242</v>
      </c>
      <c r="C1414" t="s">
        <v>2957</v>
      </c>
      <c r="D1414" s="1">
        <v>44425</v>
      </c>
      <c r="E1414" s="1">
        <v>44804</v>
      </c>
      <c r="F1414" t="s">
        <v>28</v>
      </c>
      <c r="G1414" t="s">
        <v>5548</v>
      </c>
      <c r="H1414" t="s">
        <v>5549</v>
      </c>
      <c r="I1414" t="s">
        <v>167</v>
      </c>
      <c r="J1414" t="s">
        <v>32</v>
      </c>
      <c r="K1414" t="s">
        <v>62</v>
      </c>
      <c r="L1414" t="s">
        <v>50</v>
      </c>
      <c r="M1414" t="s">
        <v>51</v>
      </c>
      <c r="N1414" t="s">
        <v>174</v>
      </c>
      <c r="O1414" t="s">
        <v>5550</v>
      </c>
      <c r="P1414" t="s">
        <v>37</v>
      </c>
      <c r="Q1414" t="s">
        <v>695</v>
      </c>
      <c r="R1414" s="2">
        <v>24926</v>
      </c>
      <c r="S1414" t="s">
        <v>39</v>
      </c>
      <c r="T1414" t="s">
        <v>66</v>
      </c>
      <c r="U1414" t="s">
        <v>41</v>
      </c>
      <c r="V1414">
        <v>74361</v>
      </c>
      <c r="W1414" t="s">
        <v>73</v>
      </c>
      <c r="X1414" t="s">
        <v>74</v>
      </c>
      <c r="Y1414" t="s">
        <v>104</v>
      </c>
      <c r="Z1414">
        <v>3</v>
      </c>
    </row>
    <row r="1415" spans="1:26" x14ac:dyDescent="0.25">
      <c r="A1415">
        <v>1840</v>
      </c>
      <c r="B1415" t="s">
        <v>2147</v>
      </c>
      <c r="C1415" t="s">
        <v>5551</v>
      </c>
      <c r="D1415" s="1">
        <v>44204</v>
      </c>
      <c r="F1415" t="s">
        <v>28</v>
      </c>
      <c r="G1415" t="s">
        <v>5552</v>
      </c>
      <c r="H1415" t="s">
        <v>5553</v>
      </c>
      <c r="I1415" t="s">
        <v>97</v>
      </c>
      <c r="J1415" t="s">
        <v>32</v>
      </c>
      <c r="K1415" t="s">
        <v>62</v>
      </c>
      <c r="L1415" t="s">
        <v>63</v>
      </c>
      <c r="M1415" t="s">
        <v>51</v>
      </c>
      <c r="N1415" t="s">
        <v>36</v>
      </c>
      <c r="P1415" t="s">
        <v>37</v>
      </c>
      <c r="Q1415" t="s">
        <v>100</v>
      </c>
      <c r="R1415" s="2">
        <v>25422</v>
      </c>
      <c r="S1415" t="s">
        <v>39</v>
      </c>
      <c r="T1415" t="s">
        <v>702</v>
      </c>
      <c r="U1415" t="s">
        <v>41</v>
      </c>
      <c r="V1415">
        <v>56925</v>
      </c>
      <c r="W1415" t="s">
        <v>55</v>
      </c>
      <c r="X1415" t="s">
        <v>74</v>
      </c>
      <c r="Y1415" t="s">
        <v>104</v>
      </c>
      <c r="Z1415">
        <v>3</v>
      </c>
    </row>
    <row r="1416" spans="1:26" x14ac:dyDescent="0.25">
      <c r="A1416">
        <v>1841</v>
      </c>
      <c r="B1416" t="s">
        <v>5554</v>
      </c>
      <c r="C1416" t="s">
        <v>2891</v>
      </c>
      <c r="D1416" s="1">
        <v>43326</v>
      </c>
      <c r="F1416" t="s">
        <v>28</v>
      </c>
      <c r="G1416" t="s">
        <v>5555</v>
      </c>
      <c r="H1416" t="s">
        <v>5556</v>
      </c>
      <c r="I1416" t="s">
        <v>117</v>
      </c>
      <c r="J1416" t="s">
        <v>32</v>
      </c>
      <c r="K1416" t="s">
        <v>33</v>
      </c>
      <c r="L1416" t="s">
        <v>63</v>
      </c>
      <c r="M1416" t="s">
        <v>51</v>
      </c>
      <c r="N1416" t="s">
        <v>36</v>
      </c>
      <c r="P1416" t="s">
        <v>37</v>
      </c>
      <c r="Q1416" t="s">
        <v>89</v>
      </c>
      <c r="R1416" s="2">
        <v>21477</v>
      </c>
      <c r="S1416" t="s">
        <v>39</v>
      </c>
      <c r="T1416" t="s">
        <v>215</v>
      </c>
      <c r="U1416" t="s">
        <v>41</v>
      </c>
      <c r="V1416">
        <v>62148</v>
      </c>
      <c r="W1416" t="s">
        <v>55</v>
      </c>
      <c r="X1416" t="s">
        <v>43</v>
      </c>
      <c r="Y1416" t="s">
        <v>104</v>
      </c>
      <c r="Z1416">
        <v>3</v>
      </c>
    </row>
    <row r="1417" spans="1:26" x14ac:dyDescent="0.25">
      <c r="A1417">
        <v>1842</v>
      </c>
      <c r="B1417" t="s">
        <v>2887</v>
      </c>
      <c r="C1417" t="s">
        <v>5557</v>
      </c>
      <c r="D1417" s="1">
        <v>44407</v>
      </c>
      <c r="F1417" t="s">
        <v>28</v>
      </c>
      <c r="G1417" t="s">
        <v>5558</v>
      </c>
      <c r="H1417" t="s">
        <v>5559</v>
      </c>
      <c r="I1417" t="s">
        <v>61</v>
      </c>
      <c r="J1417" t="s">
        <v>32</v>
      </c>
      <c r="K1417" t="s">
        <v>51</v>
      </c>
      <c r="L1417" t="s">
        <v>63</v>
      </c>
      <c r="M1417" t="s">
        <v>35</v>
      </c>
      <c r="N1417" t="s">
        <v>36</v>
      </c>
      <c r="P1417" t="s">
        <v>37</v>
      </c>
      <c r="Q1417" t="s">
        <v>80</v>
      </c>
      <c r="R1417" s="2">
        <v>35925</v>
      </c>
      <c r="S1417" t="s">
        <v>39</v>
      </c>
      <c r="T1417" t="s">
        <v>177</v>
      </c>
      <c r="U1417" t="s">
        <v>54</v>
      </c>
      <c r="V1417">
        <v>20467</v>
      </c>
      <c r="W1417" t="s">
        <v>127</v>
      </c>
      <c r="X1417" t="s">
        <v>103</v>
      </c>
      <c r="Y1417" t="s">
        <v>104</v>
      </c>
      <c r="Z1417">
        <v>3</v>
      </c>
    </row>
    <row r="1418" spans="1:26" x14ac:dyDescent="0.25">
      <c r="A1418">
        <v>1843</v>
      </c>
      <c r="B1418" t="s">
        <v>5560</v>
      </c>
      <c r="C1418" t="s">
        <v>5561</v>
      </c>
      <c r="D1418" s="1">
        <v>45024</v>
      </c>
      <c r="F1418" t="s">
        <v>28</v>
      </c>
      <c r="G1418" t="s">
        <v>5562</v>
      </c>
      <c r="H1418" t="s">
        <v>5563</v>
      </c>
      <c r="I1418" t="s">
        <v>88</v>
      </c>
      <c r="J1418" t="s">
        <v>32</v>
      </c>
      <c r="K1418" t="s">
        <v>62</v>
      </c>
      <c r="L1418" t="s">
        <v>34</v>
      </c>
      <c r="M1418" t="s">
        <v>35</v>
      </c>
      <c r="N1418" t="s">
        <v>36</v>
      </c>
      <c r="P1418" t="s">
        <v>37</v>
      </c>
      <c r="Q1418" t="s">
        <v>110</v>
      </c>
      <c r="R1418" s="2">
        <v>23023</v>
      </c>
      <c r="S1418" t="s">
        <v>39</v>
      </c>
      <c r="T1418" t="s">
        <v>112</v>
      </c>
      <c r="U1418" t="s">
        <v>54</v>
      </c>
      <c r="V1418">
        <v>43130</v>
      </c>
      <c r="W1418" t="s">
        <v>55</v>
      </c>
      <c r="X1418" t="s">
        <v>83</v>
      </c>
      <c r="Y1418" t="s">
        <v>235</v>
      </c>
      <c r="Z1418">
        <v>3</v>
      </c>
    </row>
    <row r="1419" spans="1:26" x14ac:dyDescent="0.25">
      <c r="A1419">
        <v>1844</v>
      </c>
      <c r="B1419" t="s">
        <v>3184</v>
      </c>
      <c r="C1419" t="s">
        <v>5265</v>
      </c>
      <c r="D1419" s="1">
        <v>43719</v>
      </c>
      <c r="F1419" t="s">
        <v>28</v>
      </c>
      <c r="G1419" t="s">
        <v>5564</v>
      </c>
      <c r="H1419" t="s">
        <v>5565</v>
      </c>
      <c r="I1419" t="s">
        <v>31</v>
      </c>
      <c r="J1419" t="s">
        <v>32</v>
      </c>
      <c r="K1419" t="s">
        <v>51</v>
      </c>
      <c r="L1419" t="s">
        <v>50</v>
      </c>
      <c r="M1419" t="s">
        <v>51</v>
      </c>
      <c r="N1419" t="s">
        <v>36</v>
      </c>
      <c r="P1419" t="s">
        <v>37</v>
      </c>
      <c r="Q1419" t="s">
        <v>80</v>
      </c>
      <c r="R1419" s="2">
        <v>23704</v>
      </c>
      <c r="S1419" t="s">
        <v>39</v>
      </c>
      <c r="T1419" t="s">
        <v>380</v>
      </c>
      <c r="U1419" t="s">
        <v>41</v>
      </c>
      <c r="V1419">
        <v>52114</v>
      </c>
      <c r="W1419" t="s">
        <v>73</v>
      </c>
      <c r="X1419" t="s">
        <v>74</v>
      </c>
      <c r="Y1419" t="s">
        <v>104</v>
      </c>
      <c r="Z1419">
        <v>3</v>
      </c>
    </row>
    <row r="1420" spans="1:26" x14ac:dyDescent="0.25">
      <c r="A1420">
        <v>1845</v>
      </c>
      <c r="B1420" t="s">
        <v>5566</v>
      </c>
      <c r="C1420" t="s">
        <v>1838</v>
      </c>
      <c r="D1420" s="1">
        <v>43895</v>
      </c>
      <c r="E1420" s="1">
        <v>44430</v>
      </c>
      <c r="F1420" t="s">
        <v>28</v>
      </c>
      <c r="G1420" t="s">
        <v>5567</v>
      </c>
      <c r="H1420" t="s">
        <v>5568</v>
      </c>
      <c r="I1420" t="s">
        <v>132</v>
      </c>
      <c r="J1420" t="s">
        <v>32</v>
      </c>
      <c r="K1420" t="s">
        <v>51</v>
      </c>
      <c r="L1420" t="s">
        <v>50</v>
      </c>
      <c r="M1420" t="s">
        <v>35</v>
      </c>
      <c r="N1420" t="s">
        <v>174</v>
      </c>
      <c r="O1420" t="s">
        <v>5569</v>
      </c>
      <c r="P1420" t="s">
        <v>37</v>
      </c>
      <c r="Q1420" t="s">
        <v>52</v>
      </c>
      <c r="R1420" s="2">
        <v>15333</v>
      </c>
      <c r="S1420" t="s">
        <v>39</v>
      </c>
      <c r="T1420" t="s">
        <v>82</v>
      </c>
      <c r="U1420" t="s">
        <v>41</v>
      </c>
      <c r="V1420">
        <v>78947</v>
      </c>
      <c r="W1420" t="s">
        <v>92</v>
      </c>
      <c r="X1420" t="s">
        <v>74</v>
      </c>
      <c r="Y1420" t="s">
        <v>235</v>
      </c>
      <c r="Z1420">
        <v>3</v>
      </c>
    </row>
    <row r="1421" spans="1:26" x14ac:dyDescent="0.25">
      <c r="A1421">
        <v>1846</v>
      </c>
      <c r="B1421" t="s">
        <v>5570</v>
      </c>
      <c r="C1421" t="s">
        <v>5123</v>
      </c>
      <c r="D1421" s="1">
        <v>43801</v>
      </c>
      <c r="F1421" t="s">
        <v>28</v>
      </c>
      <c r="G1421" t="s">
        <v>5571</v>
      </c>
      <c r="H1421" t="s">
        <v>5572</v>
      </c>
      <c r="I1421" t="s">
        <v>49</v>
      </c>
      <c r="J1421" t="s">
        <v>32</v>
      </c>
      <c r="K1421" t="s">
        <v>62</v>
      </c>
      <c r="L1421" t="s">
        <v>34</v>
      </c>
      <c r="M1421" t="s">
        <v>35</v>
      </c>
      <c r="N1421" t="s">
        <v>36</v>
      </c>
      <c r="P1421" t="s">
        <v>37</v>
      </c>
      <c r="Q1421" t="s">
        <v>52</v>
      </c>
      <c r="R1421" s="2">
        <v>17130</v>
      </c>
      <c r="S1421" t="s">
        <v>39</v>
      </c>
      <c r="T1421" t="s">
        <v>225</v>
      </c>
      <c r="U1421" t="s">
        <v>54</v>
      </c>
      <c r="V1421">
        <v>85558</v>
      </c>
      <c r="W1421" t="s">
        <v>92</v>
      </c>
      <c r="X1421" t="s">
        <v>74</v>
      </c>
      <c r="Y1421" t="s">
        <v>235</v>
      </c>
      <c r="Z1421">
        <v>3</v>
      </c>
    </row>
    <row r="1422" spans="1:26" x14ac:dyDescent="0.25">
      <c r="A1422">
        <v>1847</v>
      </c>
      <c r="B1422" t="s">
        <v>5573</v>
      </c>
      <c r="C1422" t="s">
        <v>2722</v>
      </c>
      <c r="D1422" s="1">
        <v>44898</v>
      </c>
      <c r="E1422" s="1">
        <v>44919</v>
      </c>
      <c r="F1422" t="s">
        <v>28</v>
      </c>
      <c r="G1422" t="s">
        <v>5574</v>
      </c>
      <c r="H1422" t="s">
        <v>5575</v>
      </c>
      <c r="I1422" t="s">
        <v>138</v>
      </c>
      <c r="J1422" t="s">
        <v>32</v>
      </c>
      <c r="K1422" t="s">
        <v>62</v>
      </c>
      <c r="L1422" t="s">
        <v>34</v>
      </c>
      <c r="M1422" t="s">
        <v>51</v>
      </c>
      <c r="N1422" t="s">
        <v>125</v>
      </c>
      <c r="O1422" t="s">
        <v>5576</v>
      </c>
      <c r="P1422" t="s">
        <v>37</v>
      </c>
      <c r="Q1422" t="s">
        <v>176</v>
      </c>
      <c r="R1422" s="2">
        <v>36815</v>
      </c>
      <c r="S1422" t="s">
        <v>39</v>
      </c>
      <c r="T1422" t="s">
        <v>418</v>
      </c>
      <c r="U1422" t="s">
        <v>54</v>
      </c>
      <c r="V1422">
        <v>16653</v>
      </c>
      <c r="W1422" t="s">
        <v>73</v>
      </c>
      <c r="X1422" t="s">
        <v>103</v>
      </c>
      <c r="Y1422" t="s">
        <v>235</v>
      </c>
      <c r="Z1422">
        <v>3</v>
      </c>
    </row>
    <row r="1423" spans="1:26" x14ac:dyDescent="0.25">
      <c r="A1423">
        <v>1848</v>
      </c>
      <c r="B1423" t="s">
        <v>5577</v>
      </c>
      <c r="C1423" t="s">
        <v>184</v>
      </c>
      <c r="D1423" s="1">
        <v>44553</v>
      </c>
      <c r="F1423" t="s">
        <v>28</v>
      </c>
      <c r="G1423" t="s">
        <v>5578</v>
      </c>
      <c r="H1423" t="s">
        <v>5579</v>
      </c>
      <c r="I1423" t="s">
        <v>79</v>
      </c>
      <c r="J1423" t="s">
        <v>32</v>
      </c>
      <c r="K1423" t="s">
        <v>33</v>
      </c>
      <c r="L1423" t="s">
        <v>34</v>
      </c>
      <c r="M1423" t="s">
        <v>51</v>
      </c>
      <c r="N1423" t="s">
        <v>36</v>
      </c>
      <c r="P1423" t="s">
        <v>37</v>
      </c>
      <c r="Q1423" t="s">
        <v>110</v>
      </c>
      <c r="R1423" s="2">
        <v>36816</v>
      </c>
      <c r="S1423" t="s">
        <v>39</v>
      </c>
      <c r="T1423" t="s">
        <v>112</v>
      </c>
      <c r="U1423" t="s">
        <v>54</v>
      </c>
      <c r="V1423">
        <v>40621</v>
      </c>
      <c r="W1423" t="s">
        <v>92</v>
      </c>
      <c r="X1423" t="s">
        <v>103</v>
      </c>
      <c r="Y1423" t="s">
        <v>739</v>
      </c>
      <c r="Z1423">
        <v>3</v>
      </c>
    </row>
    <row r="1424" spans="1:26" x14ac:dyDescent="0.25">
      <c r="A1424">
        <v>1849</v>
      </c>
      <c r="B1424" t="s">
        <v>5580</v>
      </c>
      <c r="C1424" t="s">
        <v>5320</v>
      </c>
      <c r="D1424" s="1">
        <v>44589</v>
      </c>
      <c r="F1424" t="s">
        <v>28</v>
      </c>
      <c r="G1424" t="s">
        <v>5581</v>
      </c>
      <c r="H1424" t="s">
        <v>5582</v>
      </c>
      <c r="I1424" t="s">
        <v>167</v>
      </c>
      <c r="J1424" t="s">
        <v>32</v>
      </c>
      <c r="K1424" t="s">
        <v>51</v>
      </c>
      <c r="L1424" t="s">
        <v>63</v>
      </c>
      <c r="M1424" t="s">
        <v>62</v>
      </c>
      <c r="N1424" t="s">
        <v>36</v>
      </c>
      <c r="P1424" t="s">
        <v>37</v>
      </c>
      <c r="Q1424" t="s">
        <v>176</v>
      </c>
      <c r="R1424" s="2">
        <v>22064</v>
      </c>
      <c r="S1424" t="s">
        <v>39</v>
      </c>
      <c r="T1424" t="s">
        <v>418</v>
      </c>
      <c r="U1424" t="s">
        <v>41</v>
      </c>
      <c r="V1424">
        <v>31815</v>
      </c>
      <c r="W1424" t="s">
        <v>55</v>
      </c>
      <c r="X1424" t="s">
        <v>103</v>
      </c>
      <c r="Y1424" t="s">
        <v>739</v>
      </c>
      <c r="Z1424">
        <v>3</v>
      </c>
    </row>
    <row r="1425" spans="1:26" x14ac:dyDescent="0.25">
      <c r="A1425">
        <v>1850</v>
      </c>
      <c r="B1425" t="s">
        <v>5583</v>
      </c>
      <c r="C1425" t="s">
        <v>5584</v>
      </c>
      <c r="D1425" s="1">
        <v>43814</v>
      </c>
      <c r="E1425" s="1">
        <v>44372</v>
      </c>
      <c r="F1425" t="s">
        <v>28</v>
      </c>
      <c r="G1425" t="s">
        <v>5585</v>
      </c>
      <c r="H1425" t="s">
        <v>5586</v>
      </c>
      <c r="I1425" t="s">
        <v>97</v>
      </c>
      <c r="J1425" t="s">
        <v>744</v>
      </c>
      <c r="K1425" t="s">
        <v>33</v>
      </c>
      <c r="L1425" t="s">
        <v>50</v>
      </c>
      <c r="M1425" t="s">
        <v>62</v>
      </c>
      <c r="N1425" t="s">
        <v>174</v>
      </c>
      <c r="O1425" t="s">
        <v>5587</v>
      </c>
      <c r="P1425" t="s">
        <v>37</v>
      </c>
      <c r="Q1425" t="s">
        <v>52</v>
      </c>
      <c r="R1425" s="2">
        <v>35361</v>
      </c>
      <c r="S1425" t="s">
        <v>39</v>
      </c>
      <c r="T1425" t="s">
        <v>162</v>
      </c>
      <c r="U1425" t="s">
        <v>41</v>
      </c>
      <c r="V1425">
        <v>78073</v>
      </c>
      <c r="W1425" t="s">
        <v>42</v>
      </c>
      <c r="X1425" t="s">
        <v>83</v>
      </c>
      <c r="Y1425" t="s">
        <v>739</v>
      </c>
      <c r="Z1425">
        <v>3</v>
      </c>
    </row>
    <row r="1426" spans="1:26" x14ac:dyDescent="0.25">
      <c r="A1426">
        <v>1851</v>
      </c>
      <c r="B1426" t="s">
        <v>5588</v>
      </c>
      <c r="C1426" t="s">
        <v>5589</v>
      </c>
      <c r="D1426" s="1">
        <v>44511</v>
      </c>
      <c r="E1426" s="1">
        <v>44774</v>
      </c>
      <c r="F1426" t="s">
        <v>28</v>
      </c>
      <c r="G1426" t="s">
        <v>5590</v>
      </c>
      <c r="H1426" t="s">
        <v>5591</v>
      </c>
      <c r="I1426" t="s">
        <v>117</v>
      </c>
      <c r="J1426" t="s">
        <v>744</v>
      </c>
      <c r="K1426" t="s">
        <v>62</v>
      </c>
      <c r="L1426" t="s">
        <v>63</v>
      </c>
      <c r="M1426" t="s">
        <v>35</v>
      </c>
      <c r="N1426" t="s">
        <v>139</v>
      </c>
      <c r="O1426" t="s">
        <v>5592</v>
      </c>
      <c r="P1426" t="s">
        <v>37</v>
      </c>
      <c r="Q1426" t="s">
        <v>80</v>
      </c>
      <c r="R1426" s="2">
        <v>24774</v>
      </c>
      <c r="S1426" t="s">
        <v>39</v>
      </c>
      <c r="T1426" t="s">
        <v>82</v>
      </c>
      <c r="U1426" t="s">
        <v>41</v>
      </c>
      <c r="V1426">
        <v>57276</v>
      </c>
      <c r="W1426" t="s">
        <v>55</v>
      </c>
      <c r="X1426" t="s">
        <v>74</v>
      </c>
      <c r="Y1426" t="s">
        <v>739</v>
      </c>
      <c r="Z1426">
        <v>3</v>
      </c>
    </row>
    <row r="1427" spans="1:26" x14ac:dyDescent="0.25">
      <c r="A1427">
        <v>1852</v>
      </c>
      <c r="B1427" t="s">
        <v>531</v>
      </c>
      <c r="C1427" t="s">
        <v>164</v>
      </c>
      <c r="D1427" s="1">
        <v>43511</v>
      </c>
      <c r="E1427" s="1">
        <v>45135</v>
      </c>
      <c r="F1427" t="s">
        <v>28</v>
      </c>
      <c r="G1427" t="s">
        <v>5593</v>
      </c>
      <c r="H1427" t="s">
        <v>5594</v>
      </c>
      <c r="I1427" t="s">
        <v>61</v>
      </c>
      <c r="J1427" t="s">
        <v>744</v>
      </c>
      <c r="K1427" t="s">
        <v>62</v>
      </c>
      <c r="L1427" t="s">
        <v>50</v>
      </c>
      <c r="M1427" t="s">
        <v>51</v>
      </c>
      <c r="N1427" t="s">
        <v>174</v>
      </c>
      <c r="O1427" t="s">
        <v>5595</v>
      </c>
      <c r="P1427" t="s">
        <v>37</v>
      </c>
      <c r="Q1427" t="s">
        <v>80</v>
      </c>
      <c r="R1427" s="2">
        <v>29877</v>
      </c>
      <c r="S1427" t="s">
        <v>39</v>
      </c>
      <c r="T1427" t="s">
        <v>102</v>
      </c>
      <c r="U1427" t="s">
        <v>41</v>
      </c>
      <c r="V1427">
        <v>47682</v>
      </c>
      <c r="W1427" t="s">
        <v>92</v>
      </c>
      <c r="X1427" t="s">
        <v>74</v>
      </c>
      <c r="Y1427" t="s">
        <v>739</v>
      </c>
      <c r="Z1427">
        <v>3</v>
      </c>
    </row>
    <row r="1428" spans="1:26" x14ac:dyDescent="0.25">
      <c r="A1428">
        <v>1853</v>
      </c>
      <c r="B1428" t="s">
        <v>5596</v>
      </c>
      <c r="C1428" t="s">
        <v>2747</v>
      </c>
      <c r="D1428" s="1">
        <v>44651</v>
      </c>
      <c r="F1428" t="s">
        <v>727</v>
      </c>
      <c r="G1428" t="s">
        <v>5597</v>
      </c>
      <c r="H1428" t="s">
        <v>5598</v>
      </c>
      <c r="I1428" t="s">
        <v>167</v>
      </c>
      <c r="J1428" t="s">
        <v>32</v>
      </c>
      <c r="K1428" t="s">
        <v>33</v>
      </c>
      <c r="L1428" t="s">
        <v>63</v>
      </c>
      <c r="M1428" t="s">
        <v>35</v>
      </c>
      <c r="N1428" t="s">
        <v>36</v>
      </c>
      <c r="P1428" t="s">
        <v>37</v>
      </c>
      <c r="Q1428" t="s">
        <v>304</v>
      </c>
      <c r="R1428" s="2">
        <v>21178</v>
      </c>
      <c r="S1428" t="s">
        <v>39</v>
      </c>
      <c r="T1428" t="s">
        <v>162</v>
      </c>
      <c r="U1428" t="s">
        <v>41</v>
      </c>
      <c r="V1428">
        <v>26452</v>
      </c>
      <c r="W1428" t="s">
        <v>73</v>
      </c>
      <c r="X1428" t="s">
        <v>103</v>
      </c>
      <c r="Y1428" t="s">
        <v>739</v>
      </c>
      <c r="Z1428">
        <v>3</v>
      </c>
    </row>
    <row r="1429" spans="1:26" x14ac:dyDescent="0.25">
      <c r="A1429">
        <v>1854</v>
      </c>
      <c r="B1429" t="s">
        <v>5599</v>
      </c>
      <c r="C1429" t="s">
        <v>151</v>
      </c>
      <c r="D1429" s="1">
        <v>44129</v>
      </c>
      <c r="E1429" s="1">
        <v>44669</v>
      </c>
      <c r="F1429" t="s">
        <v>727</v>
      </c>
      <c r="G1429" t="s">
        <v>5600</v>
      </c>
      <c r="H1429" t="s">
        <v>5601</v>
      </c>
      <c r="I1429" t="s">
        <v>97</v>
      </c>
      <c r="J1429" t="s">
        <v>32</v>
      </c>
      <c r="K1429" t="s">
        <v>33</v>
      </c>
      <c r="L1429" t="s">
        <v>50</v>
      </c>
      <c r="M1429" t="s">
        <v>62</v>
      </c>
      <c r="N1429" t="s">
        <v>98</v>
      </c>
      <c r="O1429" t="s">
        <v>5602</v>
      </c>
      <c r="P1429" t="s">
        <v>37</v>
      </c>
      <c r="Q1429" t="s">
        <v>285</v>
      </c>
      <c r="R1429" s="2">
        <v>22887</v>
      </c>
      <c r="S1429" t="s">
        <v>39</v>
      </c>
      <c r="T1429" t="s">
        <v>286</v>
      </c>
      <c r="U1429" t="s">
        <v>41</v>
      </c>
      <c r="V1429">
        <v>68252</v>
      </c>
      <c r="W1429" t="s">
        <v>127</v>
      </c>
      <c r="X1429" t="s">
        <v>83</v>
      </c>
      <c r="Y1429" t="s">
        <v>739</v>
      </c>
      <c r="Z1429">
        <v>3</v>
      </c>
    </row>
    <row r="1430" spans="1:26" x14ac:dyDescent="0.25">
      <c r="A1430">
        <v>1855</v>
      </c>
      <c r="B1430" t="s">
        <v>617</v>
      </c>
      <c r="C1430" t="s">
        <v>2105</v>
      </c>
      <c r="D1430" s="1">
        <v>44767</v>
      </c>
      <c r="E1430" s="1">
        <v>45042</v>
      </c>
      <c r="F1430" t="s">
        <v>727</v>
      </c>
      <c r="G1430" t="s">
        <v>5497</v>
      </c>
      <c r="H1430" t="s">
        <v>5603</v>
      </c>
      <c r="I1430" t="s">
        <v>117</v>
      </c>
      <c r="J1430" t="s">
        <v>744</v>
      </c>
      <c r="K1430" t="s">
        <v>51</v>
      </c>
      <c r="L1430" t="s">
        <v>63</v>
      </c>
      <c r="M1430" t="s">
        <v>51</v>
      </c>
      <c r="N1430" t="s">
        <v>139</v>
      </c>
      <c r="O1430" t="s">
        <v>5604</v>
      </c>
      <c r="P1430" t="s">
        <v>37</v>
      </c>
      <c r="Q1430" t="s">
        <v>80</v>
      </c>
      <c r="R1430" s="2">
        <v>17306</v>
      </c>
      <c r="S1430" t="s">
        <v>39</v>
      </c>
      <c r="T1430" t="s">
        <v>653</v>
      </c>
      <c r="U1430" t="s">
        <v>54</v>
      </c>
      <c r="V1430">
        <v>42024</v>
      </c>
      <c r="W1430" t="s">
        <v>73</v>
      </c>
      <c r="X1430" t="s">
        <v>83</v>
      </c>
      <c r="Y1430" t="s">
        <v>104</v>
      </c>
      <c r="Z1430">
        <v>3</v>
      </c>
    </row>
    <row r="1431" spans="1:26" x14ac:dyDescent="0.25">
      <c r="A1431">
        <v>1856</v>
      </c>
      <c r="B1431" t="s">
        <v>5605</v>
      </c>
      <c r="C1431" t="s">
        <v>5606</v>
      </c>
      <c r="D1431" s="1">
        <v>44410</v>
      </c>
      <c r="F1431" t="s">
        <v>727</v>
      </c>
      <c r="G1431" t="s">
        <v>5607</v>
      </c>
      <c r="H1431" t="s">
        <v>5608</v>
      </c>
      <c r="I1431" t="s">
        <v>61</v>
      </c>
      <c r="J1431" t="s">
        <v>32</v>
      </c>
      <c r="K1431" t="s">
        <v>62</v>
      </c>
      <c r="L1431" t="s">
        <v>50</v>
      </c>
      <c r="M1431" t="s">
        <v>62</v>
      </c>
      <c r="N1431" t="s">
        <v>36</v>
      </c>
      <c r="P1431" t="s">
        <v>37</v>
      </c>
      <c r="Q1431" t="s">
        <v>89</v>
      </c>
      <c r="R1431" s="2">
        <v>26561</v>
      </c>
      <c r="S1431" t="s">
        <v>39</v>
      </c>
      <c r="T1431" t="s">
        <v>102</v>
      </c>
      <c r="U1431" t="s">
        <v>41</v>
      </c>
      <c r="V1431">
        <v>45723</v>
      </c>
      <c r="W1431" t="s">
        <v>92</v>
      </c>
      <c r="X1431" t="s">
        <v>43</v>
      </c>
      <c r="Y1431" t="s">
        <v>104</v>
      </c>
      <c r="Z1431">
        <v>3</v>
      </c>
    </row>
    <row r="1432" spans="1:26" x14ac:dyDescent="0.25">
      <c r="A1432">
        <v>1857</v>
      </c>
      <c r="B1432" t="s">
        <v>3049</v>
      </c>
      <c r="C1432" t="s">
        <v>432</v>
      </c>
      <c r="D1432" s="1">
        <v>44513</v>
      </c>
      <c r="E1432" s="1">
        <v>45002</v>
      </c>
      <c r="F1432" t="s">
        <v>727</v>
      </c>
      <c r="G1432" t="s">
        <v>1616</v>
      </c>
      <c r="H1432" t="s">
        <v>5609</v>
      </c>
      <c r="I1432" t="s">
        <v>88</v>
      </c>
      <c r="J1432" t="s">
        <v>744</v>
      </c>
      <c r="K1432" t="s">
        <v>33</v>
      </c>
      <c r="L1432" t="s">
        <v>34</v>
      </c>
      <c r="M1432" t="s">
        <v>35</v>
      </c>
      <c r="N1432" t="s">
        <v>98</v>
      </c>
      <c r="O1432" t="s">
        <v>5610</v>
      </c>
      <c r="P1432" t="s">
        <v>37</v>
      </c>
      <c r="Q1432" t="s">
        <v>935</v>
      </c>
      <c r="R1432" s="2">
        <v>20610</v>
      </c>
      <c r="S1432" t="s">
        <v>39</v>
      </c>
      <c r="T1432" t="s">
        <v>112</v>
      </c>
      <c r="U1432" t="s">
        <v>54</v>
      </c>
      <c r="V1432">
        <v>93336</v>
      </c>
      <c r="W1432" t="s">
        <v>73</v>
      </c>
      <c r="X1432" t="s">
        <v>103</v>
      </c>
      <c r="Y1432" t="s">
        <v>104</v>
      </c>
      <c r="Z1432">
        <v>3</v>
      </c>
    </row>
    <row r="1433" spans="1:26" x14ac:dyDescent="0.25">
      <c r="A1433">
        <v>1858</v>
      </c>
      <c r="B1433" t="s">
        <v>5089</v>
      </c>
      <c r="C1433" t="s">
        <v>5611</v>
      </c>
      <c r="D1433" s="1">
        <v>43592</v>
      </c>
      <c r="E1433" s="1">
        <v>43796</v>
      </c>
      <c r="F1433" t="s">
        <v>28</v>
      </c>
      <c r="G1433" t="s">
        <v>5612</v>
      </c>
      <c r="H1433" t="s">
        <v>5613</v>
      </c>
      <c r="I1433" t="s">
        <v>79</v>
      </c>
      <c r="J1433" t="s">
        <v>32</v>
      </c>
      <c r="K1433" t="s">
        <v>33</v>
      </c>
      <c r="L1433" t="s">
        <v>50</v>
      </c>
      <c r="M1433" t="s">
        <v>62</v>
      </c>
      <c r="N1433" t="s">
        <v>125</v>
      </c>
      <c r="O1433" t="s">
        <v>5614</v>
      </c>
      <c r="P1433" t="s">
        <v>37</v>
      </c>
      <c r="Q1433" t="s">
        <v>304</v>
      </c>
      <c r="R1433" s="2">
        <v>32193</v>
      </c>
      <c r="S1433" t="s">
        <v>39</v>
      </c>
      <c r="T1433" t="s">
        <v>162</v>
      </c>
      <c r="U1433" t="s">
        <v>41</v>
      </c>
      <c r="V1433">
        <v>16981</v>
      </c>
      <c r="W1433" t="s">
        <v>127</v>
      </c>
      <c r="X1433" t="s">
        <v>43</v>
      </c>
      <c r="Y1433" t="s">
        <v>104</v>
      </c>
      <c r="Z1433">
        <v>3</v>
      </c>
    </row>
    <row r="1434" spans="1:26" x14ac:dyDescent="0.25">
      <c r="A1434">
        <v>1859</v>
      </c>
      <c r="B1434" t="s">
        <v>5615</v>
      </c>
      <c r="C1434" t="s">
        <v>3506</v>
      </c>
      <c r="D1434" s="1">
        <v>44196</v>
      </c>
      <c r="E1434" s="1">
        <v>44259</v>
      </c>
      <c r="F1434" t="s">
        <v>28</v>
      </c>
      <c r="G1434" t="s">
        <v>5616</v>
      </c>
      <c r="H1434" t="s">
        <v>5617</v>
      </c>
      <c r="I1434" t="s">
        <v>167</v>
      </c>
      <c r="J1434" t="s">
        <v>32</v>
      </c>
      <c r="K1434" t="s">
        <v>33</v>
      </c>
      <c r="L1434" t="s">
        <v>50</v>
      </c>
      <c r="M1434" t="s">
        <v>51</v>
      </c>
      <c r="N1434" t="s">
        <v>174</v>
      </c>
      <c r="O1434" t="s">
        <v>5618</v>
      </c>
      <c r="P1434" t="s">
        <v>37</v>
      </c>
      <c r="Q1434" t="s">
        <v>89</v>
      </c>
      <c r="R1434" s="2">
        <v>30299</v>
      </c>
      <c r="S1434" t="s">
        <v>39</v>
      </c>
      <c r="T1434" t="s">
        <v>1181</v>
      </c>
      <c r="U1434" t="s">
        <v>41</v>
      </c>
      <c r="V1434">
        <v>66623</v>
      </c>
      <c r="W1434" t="s">
        <v>55</v>
      </c>
      <c r="X1434" t="s">
        <v>83</v>
      </c>
      <c r="Y1434" t="s">
        <v>104</v>
      </c>
      <c r="Z1434">
        <v>3</v>
      </c>
    </row>
    <row r="1435" spans="1:26" x14ac:dyDescent="0.25">
      <c r="A1435">
        <v>1860</v>
      </c>
      <c r="B1435" t="s">
        <v>936</v>
      </c>
      <c r="C1435" t="s">
        <v>1321</v>
      </c>
      <c r="D1435" s="1">
        <v>43809</v>
      </c>
      <c r="E1435" s="1">
        <v>43897</v>
      </c>
      <c r="F1435" t="s">
        <v>28</v>
      </c>
      <c r="G1435" t="s">
        <v>5619</v>
      </c>
      <c r="H1435" t="s">
        <v>5620</v>
      </c>
      <c r="I1435" t="s">
        <v>97</v>
      </c>
      <c r="J1435" t="s">
        <v>744</v>
      </c>
      <c r="K1435" t="s">
        <v>51</v>
      </c>
      <c r="L1435" t="s">
        <v>63</v>
      </c>
      <c r="M1435" t="s">
        <v>62</v>
      </c>
      <c r="N1435" t="s">
        <v>98</v>
      </c>
      <c r="O1435" t="s">
        <v>5621</v>
      </c>
      <c r="P1435" t="s">
        <v>37</v>
      </c>
      <c r="Q1435" t="s">
        <v>176</v>
      </c>
      <c r="R1435" s="2">
        <v>36686</v>
      </c>
      <c r="S1435" t="s">
        <v>39</v>
      </c>
      <c r="T1435" t="s">
        <v>177</v>
      </c>
      <c r="U1435" t="s">
        <v>41</v>
      </c>
      <c r="V1435">
        <v>34484</v>
      </c>
      <c r="W1435" t="s">
        <v>127</v>
      </c>
      <c r="X1435" t="s">
        <v>103</v>
      </c>
      <c r="Y1435" t="s">
        <v>104</v>
      </c>
      <c r="Z1435">
        <v>3</v>
      </c>
    </row>
    <row r="1436" spans="1:26" x14ac:dyDescent="0.25">
      <c r="A1436">
        <v>1861</v>
      </c>
      <c r="B1436" t="s">
        <v>1142</v>
      </c>
      <c r="C1436" t="s">
        <v>664</v>
      </c>
      <c r="D1436" s="1">
        <v>43993</v>
      </c>
      <c r="F1436" t="s">
        <v>28</v>
      </c>
      <c r="G1436" t="s">
        <v>5622</v>
      </c>
      <c r="H1436" t="s">
        <v>5623</v>
      </c>
      <c r="I1436" t="s">
        <v>117</v>
      </c>
      <c r="J1436" t="s">
        <v>32</v>
      </c>
      <c r="K1436" t="s">
        <v>33</v>
      </c>
      <c r="L1436" t="s">
        <v>50</v>
      </c>
      <c r="M1436" t="s">
        <v>62</v>
      </c>
      <c r="N1436" t="s">
        <v>36</v>
      </c>
      <c r="P1436" t="s">
        <v>37</v>
      </c>
      <c r="Q1436" t="s">
        <v>304</v>
      </c>
      <c r="R1436" s="2">
        <v>18943</v>
      </c>
      <c r="S1436" t="s">
        <v>39</v>
      </c>
      <c r="T1436" t="s">
        <v>1043</v>
      </c>
      <c r="U1436" t="s">
        <v>54</v>
      </c>
      <c r="V1436">
        <v>97856</v>
      </c>
      <c r="W1436" t="s">
        <v>92</v>
      </c>
      <c r="X1436" t="s">
        <v>43</v>
      </c>
      <c r="Y1436" t="s">
        <v>104</v>
      </c>
      <c r="Z1436">
        <v>3</v>
      </c>
    </row>
    <row r="1437" spans="1:26" x14ac:dyDescent="0.25">
      <c r="A1437">
        <v>1862</v>
      </c>
      <c r="B1437" t="s">
        <v>5624</v>
      </c>
      <c r="C1437" t="s">
        <v>211</v>
      </c>
      <c r="D1437" s="1">
        <v>44438</v>
      </c>
      <c r="F1437" t="s">
        <v>28</v>
      </c>
      <c r="G1437" t="s">
        <v>5625</v>
      </c>
      <c r="H1437" t="s">
        <v>5626</v>
      </c>
      <c r="I1437" t="s">
        <v>61</v>
      </c>
      <c r="J1437" t="s">
        <v>32</v>
      </c>
      <c r="K1437" t="s">
        <v>62</v>
      </c>
      <c r="L1437" t="s">
        <v>34</v>
      </c>
      <c r="M1437" t="s">
        <v>35</v>
      </c>
      <c r="N1437" t="s">
        <v>36</v>
      </c>
      <c r="P1437" t="s">
        <v>37</v>
      </c>
      <c r="Q1437" t="s">
        <v>52</v>
      </c>
      <c r="R1437" s="2">
        <v>31131</v>
      </c>
      <c r="S1437" t="s">
        <v>39</v>
      </c>
      <c r="T1437" t="s">
        <v>82</v>
      </c>
      <c r="U1437" t="s">
        <v>54</v>
      </c>
      <c r="V1437">
        <v>25103</v>
      </c>
      <c r="W1437" t="s">
        <v>73</v>
      </c>
      <c r="X1437" t="s">
        <v>74</v>
      </c>
      <c r="Y1437" t="s">
        <v>104</v>
      </c>
      <c r="Z1437">
        <v>3</v>
      </c>
    </row>
    <row r="1438" spans="1:26" x14ac:dyDescent="0.25">
      <c r="A1438">
        <v>1863</v>
      </c>
      <c r="B1438" t="s">
        <v>4508</v>
      </c>
      <c r="C1438" t="s">
        <v>1178</v>
      </c>
      <c r="D1438" s="1">
        <v>43773</v>
      </c>
      <c r="E1438" s="1">
        <v>44559</v>
      </c>
      <c r="F1438" t="s">
        <v>28</v>
      </c>
      <c r="G1438" t="s">
        <v>5627</v>
      </c>
      <c r="H1438" t="s">
        <v>5628</v>
      </c>
      <c r="I1438" t="s">
        <v>88</v>
      </c>
      <c r="J1438" t="s">
        <v>32</v>
      </c>
      <c r="K1438" t="s">
        <v>51</v>
      </c>
      <c r="L1438" t="s">
        <v>34</v>
      </c>
      <c r="M1438" t="s">
        <v>62</v>
      </c>
      <c r="N1438" t="s">
        <v>98</v>
      </c>
      <c r="O1438" t="s">
        <v>5629</v>
      </c>
      <c r="P1438" t="s">
        <v>37</v>
      </c>
      <c r="Q1438" t="s">
        <v>110</v>
      </c>
      <c r="R1438" s="2">
        <v>32038</v>
      </c>
      <c r="S1438" t="s">
        <v>39</v>
      </c>
      <c r="T1438" t="s">
        <v>112</v>
      </c>
      <c r="U1438" t="s">
        <v>41</v>
      </c>
      <c r="V1438">
        <v>87036</v>
      </c>
      <c r="W1438" t="s">
        <v>73</v>
      </c>
      <c r="X1438" t="s">
        <v>74</v>
      </c>
      <c r="Y1438" t="s">
        <v>104</v>
      </c>
      <c r="Z1438">
        <v>3</v>
      </c>
    </row>
    <row r="1439" spans="1:26" x14ac:dyDescent="0.25">
      <c r="A1439">
        <v>1864</v>
      </c>
      <c r="B1439" t="s">
        <v>4978</v>
      </c>
      <c r="C1439" t="s">
        <v>5630</v>
      </c>
      <c r="D1439" s="1">
        <v>45080</v>
      </c>
      <c r="E1439" s="1">
        <v>45125</v>
      </c>
      <c r="F1439" t="s">
        <v>28</v>
      </c>
      <c r="G1439" t="s">
        <v>5631</v>
      </c>
      <c r="H1439" t="s">
        <v>5632</v>
      </c>
      <c r="I1439" t="s">
        <v>31</v>
      </c>
      <c r="J1439" t="s">
        <v>32</v>
      </c>
      <c r="K1439" t="s">
        <v>62</v>
      </c>
      <c r="L1439" t="s">
        <v>50</v>
      </c>
      <c r="M1439" t="s">
        <v>35</v>
      </c>
      <c r="N1439" t="s">
        <v>125</v>
      </c>
      <c r="O1439" t="s">
        <v>5633</v>
      </c>
      <c r="P1439" t="s">
        <v>37</v>
      </c>
      <c r="Q1439" t="s">
        <v>89</v>
      </c>
      <c r="R1439" s="2">
        <v>26445</v>
      </c>
      <c r="S1439" t="s">
        <v>39</v>
      </c>
      <c r="T1439" t="s">
        <v>149</v>
      </c>
      <c r="U1439" t="s">
        <v>41</v>
      </c>
      <c r="V1439">
        <v>51953</v>
      </c>
      <c r="W1439" t="s">
        <v>55</v>
      </c>
      <c r="X1439" t="s">
        <v>83</v>
      </c>
      <c r="Y1439" t="s">
        <v>104</v>
      </c>
      <c r="Z1439">
        <v>3</v>
      </c>
    </row>
    <row r="1440" spans="1:26" x14ac:dyDescent="0.25">
      <c r="A1440">
        <v>1865</v>
      </c>
      <c r="B1440" t="s">
        <v>1213</v>
      </c>
      <c r="C1440" t="s">
        <v>1289</v>
      </c>
      <c r="D1440" s="1">
        <v>44241</v>
      </c>
      <c r="F1440" t="s">
        <v>28</v>
      </c>
      <c r="G1440" t="s">
        <v>5634</v>
      </c>
      <c r="H1440" t="s">
        <v>5635</v>
      </c>
      <c r="I1440" t="s">
        <v>132</v>
      </c>
      <c r="J1440" t="s">
        <v>32</v>
      </c>
      <c r="K1440" t="s">
        <v>51</v>
      </c>
      <c r="L1440" t="s">
        <v>34</v>
      </c>
      <c r="M1440" t="s">
        <v>51</v>
      </c>
      <c r="N1440" t="s">
        <v>36</v>
      </c>
      <c r="P1440" t="s">
        <v>37</v>
      </c>
      <c r="Q1440" t="s">
        <v>89</v>
      </c>
      <c r="R1440" s="2">
        <v>25347</v>
      </c>
      <c r="S1440" t="s">
        <v>39</v>
      </c>
      <c r="T1440" t="s">
        <v>162</v>
      </c>
      <c r="U1440" t="s">
        <v>41</v>
      </c>
      <c r="V1440">
        <v>67354</v>
      </c>
      <c r="W1440" t="s">
        <v>127</v>
      </c>
      <c r="X1440" t="s">
        <v>74</v>
      </c>
      <c r="Y1440" t="s">
        <v>104</v>
      </c>
      <c r="Z1440">
        <v>3</v>
      </c>
    </row>
    <row r="1441" spans="1:26" x14ac:dyDescent="0.25">
      <c r="A1441">
        <v>1866</v>
      </c>
      <c r="B1441" t="s">
        <v>5636</v>
      </c>
      <c r="C1441" t="s">
        <v>271</v>
      </c>
      <c r="D1441" s="1">
        <v>44985</v>
      </c>
      <c r="F1441" t="s">
        <v>28</v>
      </c>
      <c r="G1441" t="s">
        <v>5637</v>
      </c>
      <c r="H1441" t="s">
        <v>5638</v>
      </c>
      <c r="I1441" t="s">
        <v>49</v>
      </c>
      <c r="J1441" t="s">
        <v>32</v>
      </c>
      <c r="K1441" t="s">
        <v>33</v>
      </c>
      <c r="L1441" t="s">
        <v>50</v>
      </c>
      <c r="M1441" t="s">
        <v>35</v>
      </c>
      <c r="N1441" t="s">
        <v>36</v>
      </c>
      <c r="P1441" t="s">
        <v>37</v>
      </c>
      <c r="Q1441" t="s">
        <v>89</v>
      </c>
      <c r="R1441" s="2">
        <v>29363</v>
      </c>
      <c r="S1441" t="s">
        <v>39</v>
      </c>
      <c r="T1441" t="s">
        <v>215</v>
      </c>
      <c r="U1441" t="s">
        <v>54</v>
      </c>
      <c r="V1441">
        <v>81653</v>
      </c>
      <c r="W1441" t="s">
        <v>127</v>
      </c>
      <c r="X1441" t="s">
        <v>103</v>
      </c>
      <c r="Y1441" t="s">
        <v>104</v>
      </c>
      <c r="Z1441">
        <v>3</v>
      </c>
    </row>
    <row r="1442" spans="1:26" x14ac:dyDescent="0.25">
      <c r="A1442">
        <v>1867</v>
      </c>
      <c r="B1442" t="s">
        <v>5115</v>
      </c>
      <c r="C1442" t="s">
        <v>407</v>
      </c>
      <c r="D1442" s="1">
        <v>44205</v>
      </c>
      <c r="E1442" s="1">
        <v>44425</v>
      </c>
      <c r="F1442" t="s">
        <v>28</v>
      </c>
      <c r="G1442" t="s">
        <v>5639</v>
      </c>
      <c r="H1442" t="s">
        <v>5640</v>
      </c>
      <c r="I1442" t="s">
        <v>138</v>
      </c>
      <c r="J1442" t="s">
        <v>32</v>
      </c>
      <c r="K1442" t="s">
        <v>62</v>
      </c>
      <c r="L1442" t="s">
        <v>63</v>
      </c>
      <c r="M1442" t="s">
        <v>35</v>
      </c>
      <c r="N1442" t="s">
        <v>98</v>
      </c>
      <c r="O1442" t="s">
        <v>5641</v>
      </c>
      <c r="P1442" t="s">
        <v>37</v>
      </c>
      <c r="Q1442" t="s">
        <v>110</v>
      </c>
      <c r="R1442" s="2">
        <v>15646</v>
      </c>
      <c r="S1442" t="s">
        <v>39</v>
      </c>
      <c r="T1442" t="s">
        <v>102</v>
      </c>
      <c r="U1442" t="s">
        <v>54</v>
      </c>
      <c r="V1442">
        <v>25698</v>
      </c>
      <c r="W1442" t="s">
        <v>127</v>
      </c>
      <c r="X1442" t="s">
        <v>103</v>
      </c>
      <c r="Y1442" t="s">
        <v>235</v>
      </c>
      <c r="Z1442">
        <v>3</v>
      </c>
    </row>
    <row r="1443" spans="1:26" x14ac:dyDescent="0.25">
      <c r="A1443">
        <v>1868</v>
      </c>
      <c r="B1443" t="s">
        <v>5642</v>
      </c>
      <c r="C1443" t="s">
        <v>4808</v>
      </c>
      <c r="D1443" s="1">
        <v>44642</v>
      </c>
      <c r="E1443" s="1">
        <v>45061</v>
      </c>
      <c r="F1443" t="s">
        <v>28</v>
      </c>
      <c r="G1443" t="s">
        <v>5643</v>
      </c>
      <c r="H1443" t="s">
        <v>5644</v>
      </c>
      <c r="I1443" t="s">
        <v>79</v>
      </c>
      <c r="J1443" t="s">
        <v>32</v>
      </c>
      <c r="K1443" t="s">
        <v>51</v>
      </c>
      <c r="L1443" t="s">
        <v>50</v>
      </c>
      <c r="M1443" t="s">
        <v>62</v>
      </c>
      <c r="N1443" t="s">
        <v>125</v>
      </c>
      <c r="O1443" t="s">
        <v>5645</v>
      </c>
      <c r="P1443" t="s">
        <v>37</v>
      </c>
      <c r="Q1443" t="s">
        <v>89</v>
      </c>
      <c r="R1443" s="2">
        <v>36858</v>
      </c>
      <c r="S1443" t="s">
        <v>39</v>
      </c>
      <c r="T1443" t="s">
        <v>82</v>
      </c>
      <c r="U1443" t="s">
        <v>54</v>
      </c>
      <c r="V1443">
        <v>6756</v>
      </c>
      <c r="W1443" t="s">
        <v>92</v>
      </c>
      <c r="X1443" t="s">
        <v>74</v>
      </c>
      <c r="Y1443" t="s">
        <v>235</v>
      </c>
      <c r="Z1443">
        <v>3</v>
      </c>
    </row>
    <row r="1444" spans="1:26" x14ac:dyDescent="0.25">
      <c r="A1444">
        <v>1869</v>
      </c>
      <c r="B1444" t="s">
        <v>5323</v>
      </c>
      <c r="C1444" t="s">
        <v>1615</v>
      </c>
      <c r="D1444" s="1">
        <v>43780</v>
      </c>
      <c r="F1444" t="s">
        <v>28</v>
      </c>
      <c r="G1444" t="s">
        <v>5646</v>
      </c>
      <c r="H1444" t="s">
        <v>5647</v>
      </c>
      <c r="I1444" t="s">
        <v>167</v>
      </c>
      <c r="J1444" t="s">
        <v>32</v>
      </c>
      <c r="K1444" t="s">
        <v>51</v>
      </c>
      <c r="L1444" t="s">
        <v>34</v>
      </c>
      <c r="M1444" t="s">
        <v>35</v>
      </c>
      <c r="N1444" t="s">
        <v>36</v>
      </c>
      <c r="P1444" t="s">
        <v>37</v>
      </c>
      <c r="Q1444" t="s">
        <v>331</v>
      </c>
      <c r="R1444" s="2">
        <v>29976</v>
      </c>
      <c r="S1444" t="s">
        <v>39</v>
      </c>
      <c r="T1444" t="s">
        <v>225</v>
      </c>
      <c r="U1444" t="s">
        <v>41</v>
      </c>
      <c r="V1444">
        <v>70511</v>
      </c>
      <c r="W1444" t="s">
        <v>127</v>
      </c>
      <c r="X1444" t="s">
        <v>83</v>
      </c>
      <c r="Y1444" t="s">
        <v>104</v>
      </c>
      <c r="Z1444">
        <v>3</v>
      </c>
    </row>
    <row r="1445" spans="1:26" x14ac:dyDescent="0.25">
      <c r="A1445">
        <v>1870</v>
      </c>
      <c r="B1445" t="s">
        <v>5648</v>
      </c>
      <c r="C1445" t="s">
        <v>1404</v>
      </c>
      <c r="D1445" s="1">
        <v>44838</v>
      </c>
      <c r="F1445" t="s">
        <v>28</v>
      </c>
      <c r="G1445" t="s">
        <v>5649</v>
      </c>
      <c r="H1445" t="s">
        <v>5650</v>
      </c>
      <c r="I1445" t="s">
        <v>97</v>
      </c>
      <c r="J1445" t="s">
        <v>32</v>
      </c>
      <c r="K1445" t="s">
        <v>33</v>
      </c>
      <c r="L1445" t="s">
        <v>63</v>
      </c>
      <c r="M1445" t="s">
        <v>62</v>
      </c>
      <c r="N1445" t="s">
        <v>36</v>
      </c>
      <c r="P1445" t="s">
        <v>37</v>
      </c>
      <c r="Q1445" t="s">
        <v>110</v>
      </c>
      <c r="R1445" s="2">
        <v>33694</v>
      </c>
      <c r="S1445" t="s">
        <v>39</v>
      </c>
      <c r="T1445" t="s">
        <v>112</v>
      </c>
      <c r="U1445" t="s">
        <v>41</v>
      </c>
      <c r="V1445">
        <v>73361</v>
      </c>
      <c r="W1445" t="s">
        <v>55</v>
      </c>
      <c r="X1445" t="s">
        <v>83</v>
      </c>
      <c r="Y1445" t="s">
        <v>44</v>
      </c>
      <c r="Z1445">
        <v>3</v>
      </c>
    </row>
    <row r="1446" spans="1:26" x14ac:dyDescent="0.25">
      <c r="A1446">
        <v>1871</v>
      </c>
      <c r="B1446" t="s">
        <v>5651</v>
      </c>
      <c r="C1446" t="s">
        <v>1039</v>
      </c>
      <c r="D1446" s="1">
        <v>44431</v>
      </c>
      <c r="F1446" t="s">
        <v>28</v>
      </c>
      <c r="G1446" t="s">
        <v>5652</v>
      </c>
      <c r="H1446" t="s">
        <v>5653</v>
      </c>
      <c r="I1446" t="s">
        <v>117</v>
      </c>
      <c r="J1446" t="s">
        <v>32</v>
      </c>
      <c r="K1446" t="s">
        <v>33</v>
      </c>
      <c r="L1446" t="s">
        <v>34</v>
      </c>
      <c r="M1446" t="s">
        <v>62</v>
      </c>
      <c r="N1446" t="s">
        <v>36</v>
      </c>
      <c r="P1446" t="s">
        <v>37</v>
      </c>
      <c r="Q1446" t="s">
        <v>304</v>
      </c>
      <c r="R1446" s="2">
        <v>35286</v>
      </c>
      <c r="S1446" t="s">
        <v>39</v>
      </c>
      <c r="T1446" t="s">
        <v>82</v>
      </c>
      <c r="U1446" t="s">
        <v>41</v>
      </c>
      <c r="V1446">
        <v>51310</v>
      </c>
      <c r="W1446" t="s">
        <v>42</v>
      </c>
      <c r="X1446" t="s">
        <v>43</v>
      </c>
      <c r="Y1446" t="s">
        <v>44</v>
      </c>
      <c r="Z1446">
        <v>3</v>
      </c>
    </row>
    <row r="1447" spans="1:26" x14ac:dyDescent="0.25">
      <c r="A1447">
        <v>1872</v>
      </c>
      <c r="B1447" t="s">
        <v>5654</v>
      </c>
      <c r="C1447" t="s">
        <v>3577</v>
      </c>
      <c r="D1447" s="1">
        <v>44900</v>
      </c>
      <c r="E1447" s="1">
        <v>45095</v>
      </c>
      <c r="F1447" t="s">
        <v>28</v>
      </c>
      <c r="G1447" t="s">
        <v>5655</v>
      </c>
      <c r="H1447" t="s">
        <v>5656</v>
      </c>
      <c r="I1447" t="s">
        <v>61</v>
      </c>
      <c r="J1447" t="s">
        <v>32</v>
      </c>
      <c r="K1447" t="s">
        <v>62</v>
      </c>
      <c r="L1447" t="s">
        <v>63</v>
      </c>
      <c r="M1447" t="s">
        <v>35</v>
      </c>
      <c r="N1447" t="s">
        <v>139</v>
      </c>
      <c r="O1447" t="s">
        <v>5657</v>
      </c>
      <c r="P1447" t="s">
        <v>37</v>
      </c>
      <c r="Q1447" t="s">
        <v>89</v>
      </c>
      <c r="R1447" s="2">
        <v>26654</v>
      </c>
      <c r="S1447" t="s">
        <v>39</v>
      </c>
      <c r="T1447" t="s">
        <v>82</v>
      </c>
      <c r="U1447" t="s">
        <v>41</v>
      </c>
      <c r="V1447">
        <v>64371</v>
      </c>
      <c r="W1447" t="s">
        <v>55</v>
      </c>
      <c r="X1447" t="s">
        <v>83</v>
      </c>
      <c r="Y1447" t="s">
        <v>44</v>
      </c>
      <c r="Z1447">
        <v>3</v>
      </c>
    </row>
    <row r="1448" spans="1:26" x14ac:dyDescent="0.25">
      <c r="A1448">
        <v>1873</v>
      </c>
      <c r="B1448" t="s">
        <v>5658</v>
      </c>
      <c r="C1448" t="s">
        <v>3574</v>
      </c>
      <c r="D1448" s="1">
        <v>43666</v>
      </c>
      <c r="E1448" s="1">
        <v>43705</v>
      </c>
      <c r="F1448" t="s">
        <v>727</v>
      </c>
      <c r="G1448" t="s">
        <v>5659</v>
      </c>
      <c r="H1448" t="s">
        <v>5660</v>
      </c>
      <c r="I1448" t="s">
        <v>88</v>
      </c>
      <c r="J1448" t="s">
        <v>32</v>
      </c>
      <c r="K1448" t="s">
        <v>33</v>
      </c>
      <c r="L1448" t="s">
        <v>34</v>
      </c>
      <c r="M1448" t="s">
        <v>35</v>
      </c>
      <c r="N1448" t="s">
        <v>98</v>
      </c>
      <c r="O1448" t="s">
        <v>5661</v>
      </c>
      <c r="P1448" t="s">
        <v>37</v>
      </c>
      <c r="Q1448" t="s">
        <v>110</v>
      </c>
      <c r="R1448" s="2">
        <v>21938</v>
      </c>
      <c r="S1448" t="s">
        <v>39</v>
      </c>
      <c r="T1448" t="s">
        <v>102</v>
      </c>
      <c r="U1448" t="s">
        <v>41</v>
      </c>
      <c r="V1448">
        <v>76588</v>
      </c>
      <c r="W1448" t="s">
        <v>92</v>
      </c>
      <c r="X1448" t="s">
        <v>83</v>
      </c>
      <c r="Y1448" t="s">
        <v>44</v>
      </c>
      <c r="Z1448">
        <v>3</v>
      </c>
    </row>
    <row r="1449" spans="1:26" x14ac:dyDescent="0.25">
      <c r="A1449">
        <v>1874</v>
      </c>
      <c r="B1449" t="s">
        <v>5662</v>
      </c>
      <c r="C1449" t="s">
        <v>4367</v>
      </c>
      <c r="D1449" s="1">
        <v>44505</v>
      </c>
      <c r="F1449" t="s">
        <v>727</v>
      </c>
      <c r="G1449" t="s">
        <v>5663</v>
      </c>
      <c r="H1449" t="s">
        <v>5664</v>
      </c>
      <c r="I1449" t="s">
        <v>31</v>
      </c>
      <c r="J1449" t="s">
        <v>32</v>
      </c>
      <c r="K1449" t="s">
        <v>62</v>
      </c>
      <c r="L1449" t="s">
        <v>63</v>
      </c>
      <c r="M1449" t="s">
        <v>51</v>
      </c>
      <c r="N1449" t="s">
        <v>36</v>
      </c>
      <c r="P1449" t="s">
        <v>37</v>
      </c>
      <c r="Q1449" t="s">
        <v>1011</v>
      </c>
      <c r="R1449" s="2">
        <v>22258</v>
      </c>
      <c r="S1449" t="s">
        <v>39</v>
      </c>
      <c r="T1449" t="s">
        <v>102</v>
      </c>
      <c r="U1449" t="s">
        <v>54</v>
      </c>
      <c r="V1449">
        <v>35018</v>
      </c>
      <c r="W1449" t="s">
        <v>127</v>
      </c>
      <c r="X1449" t="s">
        <v>43</v>
      </c>
      <c r="Y1449" t="s">
        <v>44</v>
      </c>
      <c r="Z1449">
        <v>3</v>
      </c>
    </row>
    <row r="1450" spans="1:26" x14ac:dyDescent="0.25">
      <c r="A1450">
        <v>1875</v>
      </c>
      <c r="B1450" t="s">
        <v>2528</v>
      </c>
      <c r="C1450" t="s">
        <v>957</v>
      </c>
      <c r="D1450" s="1">
        <v>44200</v>
      </c>
      <c r="E1450" s="1">
        <v>44989</v>
      </c>
      <c r="F1450" t="s">
        <v>727</v>
      </c>
      <c r="G1450" t="s">
        <v>5665</v>
      </c>
      <c r="H1450" t="s">
        <v>5666</v>
      </c>
      <c r="I1450" t="s">
        <v>49</v>
      </c>
      <c r="J1450" t="s">
        <v>744</v>
      </c>
      <c r="K1450" t="s">
        <v>62</v>
      </c>
      <c r="L1450" t="s">
        <v>34</v>
      </c>
      <c r="M1450" t="s">
        <v>62</v>
      </c>
      <c r="N1450" t="s">
        <v>98</v>
      </c>
      <c r="O1450" t="s">
        <v>5667</v>
      </c>
      <c r="P1450" t="s">
        <v>37</v>
      </c>
      <c r="Q1450" t="s">
        <v>80</v>
      </c>
      <c r="R1450" s="2">
        <v>19572</v>
      </c>
      <c r="S1450" t="s">
        <v>39</v>
      </c>
      <c r="T1450" t="s">
        <v>225</v>
      </c>
      <c r="U1450" t="s">
        <v>54</v>
      </c>
      <c r="V1450">
        <v>24806</v>
      </c>
      <c r="W1450" t="s">
        <v>73</v>
      </c>
      <c r="X1450" t="s">
        <v>74</v>
      </c>
      <c r="Y1450" t="s">
        <v>44</v>
      </c>
      <c r="Z1450">
        <v>3</v>
      </c>
    </row>
    <row r="1451" spans="1:26" x14ac:dyDescent="0.25">
      <c r="A1451">
        <v>1876</v>
      </c>
      <c r="B1451" t="s">
        <v>5668</v>
      </c>
      <c r="C1451" t="s">
        <v>1442</v>
      </c>
      <c r="D1451" s="1">
        <v>44848</v>
      </c>
      <c r="E1451" s="1">
        <v>44987</v>
      </c>
      <c r="F1451" t="s">
        <v>727</v>
      </c>
      <c r="G1451" t="s">
        <v>5669</v>
      </c>
      <c r="H1451" t="s">
        <v>5670</v>
      </c>
      <c r="I1451" t="s">
        <v>138</v>
      </c>
      <c r="J1451" t="s">
        <v>1804</v>
      </c>
      <c r="K1451" t="s">
        <v>62</v>
      </c>
      <c r="L1451" t="s">
        <v>50</v>
      </c>
      <c r="M1451" t="s">
        <v>51</v>
      </c>
      <c r="N1451" t="s">
        <v>125</v>
      </c>
      <c r="O1451" t="s">
        <v>5671</v>
      </c>
      <c r="P1451" t="s">
        <v>37</v>
      </c>
      <c r="Q1451" t="s">
        <v>89</v>
      </c>
      <c r="R1451" s="2">
        <v>16000</v>
      </c>
      <c r="S1451" t="s">
        <v>39</v>
      </c>
      <c r="T1451" t="s">
        <v>215</v>
      </c>
      <c r="U1451" t="s">
        <v>41</v>
      </c>
      <c r="V1451">
        <v>40691</v>
      </c>
      <c r="W1451" t="s">
        <v>55</v>
      </c>
      <c r="X1451" t="s">
        <v>74</v>
      </c>
      <c r="Y1451" t="s">
        <v>44</v>
      </c>
      <c r="Z1451">
        <v>3</v>
      </c>
    </row>
    <row r="1452" spans="1:26" x14ac:dyDescent="0.25">
      <c r="A1452">
        <v>1877</v>
      </c>
      <c r="B1452" t="s">
        <v>5672</v>
      </c>
      <c r="C1452" t="s">
        <v>3672</v>
      </c>
      <c r="D1452" s="1">
        <v>44499</v>
      </c>
      <c r="F1452" t="s">
        <v>727</v>
      </c>
      <c r="G1452" t="s">
        <v>5673</v>
      </c>
      <c r="H1452" t="s">
        <v>5674</v>
      </c>
      <c r="I1452" t="s">
        <v>117</v>
      </c>
      <c r="J1452" t="s">
        <v>32</v>
      </c>
      <c r="K1452" t="s">
        <v>51</v>
      </c>
      <c r="L1452" t="s">
        <v>50</v>
      </c>
      <c r="M1452" t="s">
        <v>62</v>
      </c>
      <c r="N1452" t="s">
        <v>36</v>
      </c>
      <c r="P1452" t="s">
        <v>37</v>
      </c>
      <c r="Q1452" t="s">
        <v>80</v>
      </c>
      <c r="R1452" s="2">
        <v>22418</v>
      </c>
      <c r="S1452" t="s">
        <v>39</v>
      </c>
      <c r="T1452" t="s">
        <v>225</v>
      </c>
      <c r="U1452" t="s">
        <v>54</v>
      </c>
      <c r="V1452">
        <v>5750</v>
      </c>
      <c r="W1452" t="s">
        <v>127</v>
      </c>
      <c r="X1452" t="s">
        <v>83</v>
      </c>
      <c r="Y1452" t="s">
        <v>44</v>
      </c>
      <c r="Z1452">
        <v>3</v>
      </c>
    </row>
    <row r="1453" spans="1:26" x14ac:dyDescent="0.25">
      <c r="A1453">
        <v>1878</v>
      </c>
      <c r="B1453" t="s">
        <v>5675</v>
      </c>
      <c r="C1453" t="s">
        <v>3363</v>
      </c>
      <c r="D1453" s="1">
        <v>44836</v>
      </c>
      <c r="E1453" s="1">
        <v>45105</v>
      </c>
      <c r="F1453" t="s">
        <v>28</v>
      </c>
      <c r="G1453" t="s">
        <v>5676</v>
      </c>
      <c r="H1453" t="s">
        <v>5677</v>
      </c>
      <c r="I1453" t="s">
        <v>97</v>
      </c>
      <c r="J1453" t="s">
        <v>32</v>
      </c>
      <c r="K1453" t="s">
        <v>51</v>
      </c>
      <c r="L1453" t="s">
        <v>63</v>
      </c>
      <c r="M1453" t="s">
        <v>51</v>
      </c>
      <c r="N1453" t="s">
        <v>174</v>
      </c>
      <c r="O1453" t="s">
        <v>5678</v>
      </c>
      <c r="P1453" t="s">
        <v>37</v>
      </c>
      <c r="Q1453" t="s">
        <v>147</v>
      </c>
      <c r="R1453" s="2">
        <v>37059</v>
      </c>
      <c r="S1453" t="s">
        <v>39</v>
      </c>
      <c r="T1453" t="s">
        <v>242</v>
      </c>
      <c r="U1453" t="s">
        <v>41</v>
      </c>
      <c r="V1453">
        <v>78562</v>
      </c>
      <c r="W1453" t="s">
        <v>42</v>
      </c>
      <c r="X1453" t="s">
        <v>74</v>
      </c>
      <c r="Y1453" t="s">
        <v>44</v>
      </c>
      <c r="Z1453">
        <v>3</v>
      </c>
    </row>
    <row r="1454" spans="1:26" x14ac:dyDescent="0.25">
      <c r="A1454">
        <v>1879</v>
      </c>
      <c r="B1454" t="s">
        <v>2475</v>
      </c>
      <c r="C1454" t="s">
        <v>5679</v>
      </c>
      <c r="D1454" s="1">
        <v>43429</v>
      </c>
      <c r="E1454" s="1">
        <v>43996</v>
      </c>
      <c r="F1454" t="s">
        <v>28</v>
      </c>
      <c r="G1454" t="s">
        <v>5680</v>
      </c>
      <c r="H1454" t="s">
        <v>5681</v>
      </c>
      <c r="I1454" t="s">
        <v>88</v>
      </c>
      <c r="J1454" t="s">
        <v>744</v>
      </c>
      <c r="K1454" t="s">
        <v>51</v>
      </c>
      <c r="L1454" t="s">
        <v>63</v>
      </c>
      <c r="M1454" t="s">
        <v>35</v>
      </c>
      <c r="N1454" t="s">
        <v>98</v>
      </c>
      <c r="O1454" t="s">
        <v>5682</v>
      </c>
      <c r="P1454" t="s">
        <v>37</v>
      </c>
      <c r="Q1454" t="s">
        <v>110</v>
      </c>
      <c r="R1454" s="2">
        <v>24045</v>
      </c>
      <c r="S1454" t="s">
        <v>39</v>
      </c>
      <c r="T1454" t="s">
        <v>112</v>
      </c>
      <c r="U1454" t="s">
        <v>41</v>
      </c>
      <c r="V1454">
        <v>56517</v>
      </c>
      <c r="W1454" t="s">
        <v>92</v>
      </c>
      <c r="X1454" t="s">
        <v>74</v>
      </c>
      <c r="Y1454" t="s">
        <v>44</v>
      </c>
      <c r="Z1454">
        <v>3</v>
      </c>
    </row>
    <row r="1455" spans="1:26" x14ac:dyDescent="0.25">
      <c r="A1455">
        <v>1880</v>
      </c>
      <c r="B1455" t="s">
        <v>5683</v>
      </c>
      <c r="C1455" t="s">
        <v>2166</v>
      </c>
      <c r="D1455" s="1">
        <v>44386</v>
      </c>
      <c r="E1455" s="1">
        <v>44954</v>
      </c>
      <c r="F1455" t="s">
        <v>28</v>
      </c>
      <c r="G1455" t="s">
        <v>5684</v>
      </c>
      <c r="H1455" t="s">
        <v>5685</v>
      </c>
      <c r="I1455" t="s">
        <v>31</v>
      </c>
      <c r="J1455" t="s">
        <v>744</v>
      </c>
      <c r="K1455" t="s">
        <v>62</v>
      </c>
      <c r="L1455" t="s">
        <v>50</v>
      </c>
      <c r="M1455" t="s">
        <v>62</v>
      </c>
      <c r="N1455" t="s">
        <v>174</v>
      </c>
      <c r="O1455" t="s">
        <v>5686</v>
      </c>
      <c r="P1455" t="s">
        <v>37</v>
      </c>
      <c r="Q1455" t="s">
        <v>176</v>
      </c>
      <c r="R1455" s="2">
        <v>24114</v>
      </c>
      <c r="S1455" t="s">
        <v>39</v>
      </c>
      <c r="T1455" t="s">
        <v>225</v>
      </c>
      <c r="U1455" t="s">
        <v>41</v>
      </c>
      <c r="V1455">
        <v>10781</v>
      </c>
      <c r="W1455" t="s">
        <v>92</v>
      </c>
      <c r="X1455" t="s">
        <v>43</v>
      </c>
      <c r="Y1455" t="s">
        <v>44</v>
      </c>
      <c r="Z1455">
        <v>3</v>
      </c>
    </row>
    <row r="1456" spans="1:26" x14ac:dyDescent="0.25">
      <c r="A1456">
        <v>1881</v>
      </c>
      <c r="B1456" t="s">
        <v>5687</v>
      </c>
      <c r="C1456" t="s">
        <v>4531</v>
      </c>
      <c r="D1456" s="1">
        <v>43586</v>
      </c>
      <c r="F1456" t="s">
        <v>28</v>
      </c>
      <c r="G1456" t="s">
        <v>5688</v>
      </c>
      <c r="H1456" t="s">
        <v>5689</v>
      </c>
      <c r="I1456" t="s">
        <v>49</v>
      </c>
      <c r="J1456" t="s">
        <v>32</v>
      </c>
      <c r="K1456" t="s">
        <v>62</v>
      </c>
      <c r="L1456" t="s">
        <v>63</v>
      </c>
      <c r="M1456" t="s">
        <v>51</v>
      </c>
      <c r="N1456" t="s">
        <v>36</v>
      </c>
      <c r="P1456" t="s">
        <v>37</v>
      </c>
      <c r="Q1456" t="s">
        <v>89</v>
      </c>
      <c r="R1456" s="2">
        <v>36813</v>
      </c>
      <c r="S1456" t="s">
        <v>39</v>
      </c>
      <c r="T1456" t="s">
        <v>102</v>
      </c>
      <c r="U1456" t="s">
        <v>54</v>
      </c>
      <c r="V1456">
        <v>54917</v>
      </c>
      <c r="W1456" t="s">
        <v>127</v>
      </c>
      <c r="X1456" t="s">
        <v>74</v>
      </c>
      <c r="Y1456" t="s">
        <v>44</v>
      </c>
      <c r="Z1456">
        <v>3</v>
      </c>
    </row>
    <row r="1457" spans="1:26" x14ac:dyDescent="0.25">
      <c r="A1457">
        <v>1882</v>
      </c>
      <c r="B1457" t="s">
        <v>5690</v>
      </c>
      <c r="C1457" t="s">
        <v>5691</v>
      </c>
      <c r="D1457" s="1">
        <v>44509</v>
      </c>
      <c r="E1457" s="1">
        <v>44939</v>
      </c>
      <c r="F1457" t="s">
        <v>28</v>
      </c>
      <c r="G1457" t="s">
        <v>5692</v>
      </c>
      <c r="H1457" t="s">
        <v>5693</v>
      </c>
      <c r="I1457" t="s">
        <v>138</v>
      </c>
      <c r="J1457" t="s">
        <v>32</v>
      </c>
      <c r="K1457" t="s">
        <v>62</v>
      </c>
      <c r="L1457" t="s">
        <v>50</v>
      </c>
      <c r="M1457" t="s">
        <v>51</v>
      </c>
      <c r="N1457" t="s">
        <v>139</v>
      </c>
      <c r="O1457" t="s">
        <v>5694</v>
      </c>
      <c r="P1457" t="s">
        <v>37</v>
      </c>
      <c r="Q1457" t="s">
        <v>230</v>
      </c>
      <c r="R1457" s="2">
        <v>16474</v>
      </c>
      <c r="S1457" t="s">
        <v>39</v>
      </c>
      <c r="T1457" t="s">
        <v>112</v>
      </c>
      <c r="U1457" t="s">
        <v>41</v>
      </c>
      <c r="V1457">
        <v>91039</v>
      </c>
      <c r="W1457" t="s">
        <v>127</v>
      </c>
      <c r="X1457" t="s">
        <v>103</v>
      </c>
      <c r="Y1457" t="s">
        <v>44</v>
      </c>
      <c r="Z1457">
        <v>3</v>
      </c>
    </row>
    <row r="1458" spans="1:26" x14ac:dyDescent="0.25">
      <c r="A1458">
        <v>1883</v>
      </c>
      <c r="B1458" t="s">
        <v>5695</v>
      </c>
      <c r="C1458" t="s">
        <v>3233</v>
      </c>
      <c r="D1458" s="1">
        <v>43339</v>
      </c>
      <c r="E1458" s="1">
        <v>43547</v>
      </c>
      <c r="F1458" t="s">
        <v>28</v>
      </c>
      <c r="G1458" t="s">
        <v>5696</v>
      </c>
      <c r="H1458" t="s">
        <v>5697</v>
      </c>
      <c r="I1458" t="s">
        <v>117</v>
      </c>
      <c r="J1458" t="s">
        <v>32</v>
      </c>
      <c r="K1458" t="s">
        <v>62</v>
      </c>
      <c r="L1458" t="s">
        <v>63</v>
      </c>
      <c r="M1458" t="s">
        <v>35</v>
      </c>
      <c r="N1458" t="s">
        <v>174</v>
      </c>
      <c r="O1458" t="s">
        <v>5698</v>
      </c>
      <c r="P1458" t="s">
        <v>37</v>
      </c>
      <c r="Q1458" t="s">
        <v>176</v>
      </c>
      <c r="R1458" s="2">
        <v>24656</v>
      </c>
      <c r="S1458" t="s">
        <v>39</v>
      </c>
      <c r="T1458" t="s">
        <v>418</v>
      </c>
      <c r="U1458" t="s">
        <v>41</v>
      </c>
      <c r="V1458">
        <v>26876</v>
      </c>
      <c r="W1458" t="s">
        <v>92</v>
      </c>
      <c r="X1458" t="s">
        <v>74</v>
      </c>
      <c r="Y1458" t="s">
        <v>44</v>
      </c>
      <c r="Z1458">
        <v>3</v>
      </c>
    </row>
    <row r="1459" spans="1:26" x14ac:dyDescent="0.25">
      <c r="A1459">
        <v>1884</v>
      </c>
      <c r="B1459" t="s">
        <v>1739</v>
      </c>
      <c r="C1459" t="s">
        <v>343</v>
      </c>
      <c r="D1459" s="1">
        <v>43540</v>
      </c>
      <c r="F1459" t="s">
        <v>28</v>
      </c>
      <c r="G1459" t="s">
        <v>5699</v>
      </c>
      <c r="H1459" t="s">
        <v>5700</v>
      </c>
      <c r="I1459" t="s">
        <v>61</v>
      </c>
      <c r="J1459" t="s">
        <v>32</v>
      </c>
      <c r="K1459" t="s">
        <v>51</v>
      </c>
      <c r="L1459" t="s">
        <v>34</v>
      </c>
      <c r="M1459" t="s">
        <v>51</v>
      </c>
      <c r="N1459" t="s">
        <v>36</v>
      </c>
      <c r="P1459" t="s">
        <v>37</v>
      </c>
      <c r="Q1459" t="s">
        <v>100</v>
      </c>
      <c r="R1459" s="2">
        <v>36731</v>
      </c>
      <c r="S1459" t="s">
        <v>39</v>
      </c>
      <c r="T1459" t="s">
        <v>112</v>
      </c>
      <c r="U1459" t="s">
        <v>41</v>
      </c>
      <c r="V1459">
        <v>57831</v>
      </c>
      <c r="W1459" t="s">
        <v>73</v>
      </c>
      <c r="X1459" t="s">
        <v>83</v>
      </c>
      <c r="Y1459" t="s">
        <v>44</v>
      </c>
      <c r="Z1459">
        <v>3</v>
      </c>
    </row>
    <row r="1460" spans="1:26" x14ac:dyDescent="0.25">
      <c r="A1460">
        <v>1885</v>
      </c>
      <c r="B1460" t="s">
        <v>5701</v>
      </c>
      <c r="C1460" t="s">
        <v>1343</v>
      </c>
      <c r="D1460" s="1">
        <v>44568</v>
      </c>
      <c r="F1460" t="s">
        <v>28</v>
      </c>
      <c r="G1460" t="s">
        <v>5702</v>
      </c>
      <c r="H1460" t="s">
        <v>5703</v>
      </c>
      <c r="I1460" t="s">
        <v>167</v>
      </c>
      <c r="J1460" t="s">
        <v>32</v>
      </c>
      <c r="K1460" t="s">
        <v>33</v>
      </c>
      <c r="L1460" t="s">
        <v>63</v>
      </c>
      <c r="M1460" t="s">
        <v>62</v>
      </c>
      <c r="N1460" t="s">
        <v>36</v>
      </c>
      <c r="P1460" t="s">
        <v>37</v>
      </c>
      <c r="Q1460" t="s">
        <v>80</v>
      </c>
      <c r="R1460" s="2">
        <v>30825</v>
      </c>
      <c r="S1460" t="s">
        <v>39</v>
      </c>
      <c r="T1460" t="s">
        <v>102</v>
      </c>
      <c r="U1460" t="s">
        <v>54</v>
      </c>
      <c r="V1460">
        <v>67723</v>
      </c>
      <c r="W1460" t="s">
        <v>73</v>
      </c>
      <c r="X1460" t="s">
        <v>83</v>
      </c>
      <c r="Y1460" t="s">
        <v>44</v>
      </c>
      <c r="Z1460">
        <v>3</v>
      </c>
    </row>
    <row r="1461" spans="1:26" x14ac:dyDescent="0.25">
      <c r="A1461">
        <v>1886</v>
      </c>
      <c r="B1461" t="s">
        <v>567</v>
      </c>
      <c r="C1461" t="s">
        <v>4082</v>
      </c>
      <c r="D1461" s="1">
        <v>44838</v>
      </c>
      <c r="E1461" s="1">
        <v>44990</v>
      </c>
      <c r="F1461" t="s">
        <v>28</v>
      </c>
      <c r="G1461" t="s">
        <v>5704</v>
      </c>
      <c r="H1461" t="s">
        <v>5705</v>
      </c>
      <c r="I1461" t="s">
        <v>132</v>
      </c>
      <c r="J1461" t="s">
        <v>32</v>
      </c>
      <c r="K1461" t="s">
        <v>33</v>
      </c>
      <c r="L1461" t="s">
        <v>50</v>
      </c>
      <c r="M1461" t="s">
        <v>35</v>
      </c>
      <c r="N1461" t="s">
        <v>98</v>
      </c>
      <c r="O1461" t="s">
        <v>5706</v>
      </c>
      <c r="P1461" t="s">
        <v>37</v>
      </c>
      <c r="Q1461" t="s">
        <v>118</v>
      </c>
      <c r="R1461" s="2">
        <v>31022</v>
      </c>
      <c r="S1461" t="s">
        <v>39</v>
      </c>
      <c r="T1461" t="s">
        <v>394</v>
      </c>
      <c r="U1461" t="s">
        <v>54</v>
      </c>
      <c r="V1461">
        <v>79888</v>
      </c>
      <c r="W1461" t="s">
        <v>42</v>
      </c>
      <c r="X1461" t="s">
        <v>74</v>
      </c>
      <c r="Y1461" t="s">
        <v>44</v>
      </c>
      <c r="Z1461">
        <v>3</v>
      </c>
    </row>
    <row r="1462" spans="1:26" x14ac:dyDescent="0.25">
      <c r="A1462">
        <v>1887</v>
      </c>
      <c r="B1462" t="s">
        <v>5707</v>
      </c>
      <c r="C1462" t="s">
        <v>5708</v>
      </c>
      <c r="D1462" s="1">
        <v>44643</v>
      </c>
      <c r="F1462" t="s">
        <v>28</v>
      </c>
      <c r="G1462" t="s">
        <v>5709</v>
      </c>
      <c r="H1462" t="s">
        <v>5710</v>
      </c>
      <c r="I1462" t="s">
        <v>79</v>
      </c>
      <c r="J1462" t="s">
        <v>32</v>
      </c>
      <c r="K1462" t="s">
        <v>62</v>
      </c>
      <c r="L1462" t="s">
        <v>34</v>
      </c>
      <c r="M1462" t="s">
        <v>62</v>
      </c>
      <c r="N1462" t="s">
        <v>36</v>
      </c>
      <c r="P1462" t="s">
        <v>37</v>
      </c>
      <c r="Q1462" t="s">
        <v>89</v>
      </c>
      <c r="R1462" s="2">
        <v>35686</v>
      </c>
      <c r="S1462" t="s">
        <v>39</v>
      </c>
      <c r="T1462" t="s">
        <v>280</v>
      </c>
      <c r="U1462" t="s">
        <v>54</v>
      </c>
      <c r="V1462">
        <v>78957</v>
      </c>
      <c r="W1462" t="s">
        <v>42</v>
      </c>
      <c r="X1462" t="s">
        <v>103</v>
      </c>
      <c r="Y1462" t="s">
        <v>44</v>
      </c>
      <c r="Z1462">
        <v>3</v>
      </c>
    </row>
    <row r="1463" spans="1:26" x14ac:dyDescent="0.25">
      <c r="A1463">
        <v>1888</v>
      </c>
      <c r="B1463" t="s">
        <v>3012</v>
      </c>
      <c r="C1463" t="s">
        <v>248</v>
      </c>
      <c r="D1463" s="1">
        <v>43956</v>
      </c>
      <c r="E1463" s="1">
        <v>45132</v>
      </c>
      <c r="F1463" t="s">
        <v>28</v>
      </c>
      <c r="G1463" t="s">
        <v>5711</v>
      </c>
      <c r="H1463" t="s">
        <v>5712</v>
      </c>
      <c r="I1463" t="s">
        <v>97</v>
      </c>
      <c r="J1463" t="s">
        <v>32</v>
      </c>
      <c r="K1463" t="s">
        <v>62</v>
      </c>
      <c r="L1463" t="s">
        <v>63</v>
      </c>
      <c r="M1463" t="s">
        <v>35</v>
      </c>
      <c r="N1463" t="s">
        <v>174</v>
      </c>
      <c r="O1463" t="s">
        <v>5713</v>
      </c>
      <c r="P1463" t="s">
        <v>37</v>
      </c>
      <c r="Q1463" t="s">
        <v>110</v>
      </c>
      <c r="R1463" s="2">
        <v>17527</v>
      </c>
      <c r="S1463" t="s">
        <v>39</v>
      </c>
      <c r="T1463" t="s">
        <v>112</v>
      </c>
      <c r="U1463" t="s">
        <v>41</v>
      </c>
      <c r="V1463">
        <v>36015</v>
      </c>
      <c r="W1463" t="s">
        <v>42</v>
      </c>
      <c r="X1463" t="s">
        <v>83</v>
      </c>
      <c r="Y1463" t="s">
        <v>44</v>
      </c>
      <c r="Z1463">
        <v>3</v>
      </c>
    </row>
    <row r="1464" spans="1:26" x14ac:dyDescent="0.25">
      <c r="A1464">
        <v>1889</v>
      </c>
      <c r="B1464" t="s">
        <v>5714</v>
      </c>
      <c r="C1464" t="s">
        <v>3542</v>
      </c>
      <c r="D1464" s="1">
        <v>44158</v>
      </c>
      <c r="F1464" t="s">
        <v>28</v>
      </c>
      <c r="G1464" t="s">
        <v>5715</v>
      </c>
      <c r="H1464" t="s">
        <v>5716</v>
      </c>
      <c r="I1464" t="s">
        <v>167</v>
      </c>
      <c r="J1464" t="s">
        <v>32</v>
      </c>
      <c r="K1464" t="s">
        <v>33</v>
      </c>
      <c r="L1464" t="s">
        <v>63</v>
      </c>
      <c r="M1464" t="s">
        <v>35</v>
      </c>
      <c r="N1464" t="s">
        <v>36</v>
      </c>
      <c r="P1464" t="s">
        <v>37</v>
      </c>
      <c r="Q1464" t="s">
        <v>80</v>
      </c>
      <c r="R1464" s="2">
        <v>20865</v>
      </c>
      <c r="S1464" t="s">
        <v>39</v>
      </c>
      <c r="T1464" t="s">
        <v>82</v>
      </c>
      <c r="U1464" t="s">
        <v>41</v>
      </c>
      <c r="V1464">
        <v>19032</v>
      </c>
      <c r="W1464" t="s">
        <v>73</v>
      </c>
      <c r="X1464" t="s">
        <v>103</v>
      </c>
      <c r="Y1464" t="s">
        <v>44</v>
      </c>
      <c r="Z1464">
        <v>3</v>
      </c>
    </row>
    <row r="1465" spans="1:26" x14ac:dyDescent="0.25">
      <c r="A1465">
        <v>1890</v>
      </c>
      <c r="B1465" t="s">
        <v>1810</v>
      </c>
      <c r="C1465" t="s">
        <v>841</v>
      </c>
      <c r="D1465" s="1">
        <v>44648</v>
      </c>
      <c r="F1465" t="s">
        <v>28</v>
      </c>
      <c r="G1465" t="s">
        <v>5717</v>
      </c>
      <c r="H1465" t="s">
        <v>5718</v>
      </c>
      <c r="I1465" t="s">
        <v>97</v>
      </c>
      <c r="J1465" t="s">
        <v>32</v>
      </c>
      <c r="K1465" t="s">
        <v>33</v>
      </c>
      <c r="L1465" t="s">
        <v>63</v>
      </c>
      <c r="M1465" t="s">
        <v>62</v>
      </c>
      <c r="N1465" t="s">
        <v>36</v>
      </c>
      <c r="P1465" t="s">
        <v>37</v>
      </c>
      <c r="Q1465" t="s">
        <v>147</v>
      </c>
      <c r="R1465" s="2">
        <v>24982</v>
      </c>
      <c r="S1465" t="s">
        <v>39</v>
      </c>
      <c r="T1465" t="s">
        <v>82</v>
      </c>
      <c r="U1465" t="s">
        <v>41</v>
      </c>
      <c r="V1465">
        <v>55466</v>
      </c>
      <c r="W1465" t="s">
        <v>42</v>
      </c>
      <c r="X1465" t="s">
        <v>43</v>
      </c>
      <c r="Y1465" t="s">
        <v>44</v>
      </c>
      <c r="Z1465">
        <v>3</v>
      </c>
    </row>
    <row r="1466" spans="1:26" x14ac:dyDescent="0.25">
      <c r="A1466">
        <v>1891</v>
      </c>
      <c r="B1466" t="s">
        <v>3749</v>
      </c>
      <c r="C1466" t="s">
        <v>3948</v>
      </c>
      <c r="D1466" s="1">
        <v>43915</v>
      </c>
      <c r="F1466" t="s">
        <v>28</v>
      </c>
      <c r="G1466" t="s">
        <v>5719</v>
      </c>
      <c r="H1466" t="s">
        <v>5720</v>
      </c>
      <c r="I1466" t="s">
        <v>117</v>
      </c>
      <c r="J1466" t="s">
        <v>32</v>
      </c>
      <c r="K1466" t="s">
        <v>62</v>
      </c>
      <c r="L1466" t="s">
        <v>34</v>
      </c>
      <c r="M1466" t="s">
        <v>62</v>
      </c>
      <c r="N1466" t="s">
        <v>36</v>
      </c>
      <c r="P1466" t="s">
        <v>37</v>
      </c>
      <c r="Q1466" t="s">
        <v>52</v>
      </c>
      <c r="R1466" s="2">
        <v>16977</v>
      </c>
      <c r="S1466" t="s">
        <v>39</v>
      </c>
      <c r="T1466" t="s">
        <v>53</v>
      </c>
      <c r="U1466" t="s">
        <v>41</v>
      </c>
      <c r="V1466">
        <v>6790</v>
      </c>
      <c r="W1466" t="s">
        <v>55</v>
      </c>
      <c r="X1466" t="s">
        <v>83</v>
      </c>
      <c r="Y1466" t="s">
        <v>44</v>
      </c>
      <c r="Z1466">
        <v>3</v>
      </c>
    </row>
    <row r="1467" spans="1:26" x14ac:dyDescent="0.25">
      <c r="A1467">
        <v>1892</v>
      </c>
      <c r="B1467" t="s">
        <v>256</v>
      </c>
      <c r="C1467" t="s">
        <v>57</v>
      </c>
      <c r="D1467" s="1">
        <v>43319</v>
      </c>
      <c r="F1467" t="s">
        <v>727</v>
      </c>
      <c r="G1467" t="s">
        <v>5721</v>
      </c>
      <c r="H1467" t="s">
        <v>5722</v>
      </c>
      <c r="I1467" t="s">
        <v>79</v>
      </c>
      <c r="J1467" t="s">
        <v>32</v>
      </c>
      <c r="K1467" t="s">
        <v>33</v>
      </c>
      <c r="L1467" t="s">
        <v>50</v>
      </c>
      <c r="M1467" t="s">
        <v>35</v>
      </c>
      <c r="N1467" t="s">
        <v>36</v>
      </c>
      <c r="P1467" t="s">
        <v>37</v>
      </c>
      <c r="Q1467" t="s">
        <v>52</v>
      </c>
      <c r="R1467" s="2">
        <v>31562</v>
      </c>
      <c r="S1467" t="s">
        <v>39</v>
      </c>
      <c r="T1467" t="s">
        <v>102</v>
      </c>
      <c r="U1467" t="s">
        <v>41</v>
      </c>
      <c r="V1467">
        <v>91219</v>
      </c>
      <c r="W1467" t="s">
        <v>127</v>
      </c>
      <c r="X1467" t="s">
        <v>74</v>
      </c>
      <c r="Y1467" t="s">
        <v>44</v>
      </c>
      <c r="Z1467">
        <v>3</v>
      </c>
    </row>
    <row r="1468" spans="1:26" x14ac:dyDescent="0.25">
      <c r="A1468">
        <v>1893</v>
      </c>
      <c r="B1468" t="s">
        <v>5723</v>
      </c>
      <c r="C1468" t="s">
        <v>922</v>
      </c>
      <c r="D1468" s="1">
        <v>43872</v>
      </c>
      <c r="F1468" t="s">
        <v>727</v>
      </c>
      <c r="G1468" t="s">
        <v>5724</v>
      </c>
      <c r="H1468" t="s">
        <v>5725</v>
      </c>
      <c r="I1468" t="s">
        <v>88</v>
      </c>
      <c r="J1468" t="s">
        <v>32</v>
      </c>
      <c r="K1468" t="s">
        <v>33</v>
      </c>
      <c r="L1468" t="s">
        <v>50</v>
      </c>
      <c r="M1468" t="s">
        <v>62</v>
      </c>
      <c r="N1468" t="s">
        <v>36</v>
      </c>
      <c r="P1468" t="s">
        <v>37</v>
      </c>
      <c r="Q1468" t="s">
        <v>80</v>
      </c>
      <c r="R1468" s="2">
        <v>27787</v>
      </c>
      <c r="S1468" t="s">
        <v>39</v>
      </c>
      <c r="T1468" t="s">
        <v>72</v>
      </c>
      <c r="U1468" t="s">
        <v>54</v>
      </c>
      <c r="V1468">
        <v>84422</v>
      </c>
      <c r="W1468" t="s">
        <v>42</v>
      </c>
      <c r="X1468" t="s">
        <v>103</v>
      </c>
      <c r="Y1468" t="s">
        <v>44</v>
      </c>
      <c r="Z1468">
        <v>3</v>
      </c>
    </row>
    <row r="1469" spans="1:26" x14ac:dyDescent="0.25">
      <c r="A1469">
        <v>1894</v>
      </c>
      <c r="B1469" t="s">
        <v>3903</v>
      </c>
      <c r="C1469" t="s">
        <v>4517</v>
      </c>
      <c r="D1469" s="1">
        <v>44927</v>
      </c>
      <c r="F1469" t="s">
        <v>727</v>
      </c>
      <c r="G1469" t="s">
        <v>5726</v>
      </c>
      <c r="H1469" t="s">
        <v>5727</v>
      </c>
      <c r="I1469" t="s">
        <v>31</v>
      </c>
      <c r="J1469" t="s">
        <v>32</v>
      </c>
      <c r="K1469" t="s">
        <v>62</v>
      </c>
      <c r="L1469" t="s">
        <v>50</v>
      </c>
      <c r="M1469" t="s">
        <v>62</v>
      </c>
      <c r="N1469" t="s">
        <v>36</v>
      </c>
      <c r="P1469" t="s">
        <v>37</v>
      </c>
      <c r="Q1469" t="s">
        <v>89</v>
      </c>
      <c r="R1469" s="2">
        <v>21693</v>
      </c>
      <c r="S1469" t="s">
        <v>39</v>
      </c>
      <c r="T1469" t="s">
        <v>82</v>
      </c>
      <c r="U1469" t="s">
        <v>54</v>
      </c>
      <c r="V1469">
        <v>12371</v>
      </c>
      <c r="W1469" t="s">
        <v>73</v>
      </c>
      <c r="X1469" t="s">
        <v>74</v>
      </c>
      <c r="Y1469" t="s">
        <v>44</v>
      </c>
      <c r="Z1469">
        <v>3</v>
      </c>
    </row>
    <row r="1470" spans="1:26" x14ac:dyDescent="0.25">
      <c r="A1470">
        <v>1895</v>
      </c>
      <c r="B1470" t="s">
        <v>3570</v>
      </c>
      <c r="C1470" t="s">
        <v>5728</v>
      </c>
      <c r="D1470" s="1">
        <v>44902</v>
      </c>
      <c r="F1470" t="s">
        <v>727</v>
      </c>
      <c r="G1470" t="s">
        <v>5729</v>
      </c>
      <c r="H1470" t="s">
        <v>5730</v>
      </c>
      <c r="I1470" t="s">
        <v>49</v>
      </c>
      <c r="J1470" t="s">
        <v>32</v>
      </c>
      <c r="K1470" t="s">
        <v>51</v>
      </c>
      <c r="L1470" t="s">
        <v>50</v>
      </c>
      <c r="M1470" t="s">
        <v>51</v>
      </c>
      <c r="N1470" t="s">
        <v>36</v>
      </c>
      <c r="P1470" t="s">
        <v>37</v>
      </c>
      <c r="Q1470" t="s">
        <v>304</v>
      </c>
      <c r="R1470" s="2">
        <v>32533</v>
      </c>
      <c r="S1470" t="s">
        <v>39</v>
      </c>
      <c r="T1470" t="s">
        <v>162</v>
      </c>
      <c r="U1470" t="s">
        <v>41</v>
      </c>
      <c r="V1470">
        <v>23076</v>
      </c>
      <c r="W1470" t="s">
        <v>42</v>
      </c>
      <c r="X1470" t="s">
        <v>83</v>
      </c>
      <c r="Y1470" t="s">
        <v>44</v>
      </c>
      <c r="Z1470">
        <v>3</v>
      </c>
    </row>
    <row r="1471" spans="1:26" x14ac:dyDescent="0.25">
      <c r="A1471">
        <v>1896</v>
      </c>
      <c r="B1471" t="s">
        <v>3031</v>
      </c>
      <c r="C1471" t="s">
        <v>1516</v>
      </c>
      <c r="D1471" s="1">
        <v>44998</v>
      </c>
      <c r="F1471" t="s">
        <v>727</v>
      </c>
      <c r="G1471" t="s">
        <v>5731</v>
      </c>
      <c r="H1471" t="s">
        <v>5732</v>
      </c>
      <c r="I1471" t="s">
        <v>138</v>
      </c>
      <c r="J1471" t="s">
        <v>32</v>
      </c>
      <c r="K1471" t="s">
        <v>62</v>
      </c>
      <c r="L1471" t="s">
        <v>50</v>
      </c>
      <c r="M1471" t="s">
        <v>51</v>
      </c>
      <c r="N1471" t="s">
        <v>36</v>
      </c>
      <c r="P1471" t="s">
        <v>37</v>
      </c>
      <c r="Q1471" t="s">
        <v>110</v>
      </c>
      <c r="R1471" s="2">
        <v>18950</v>
      </c>
      <c r="S1471" t="s">
        <v>39</v>
      </c>
      <c r="T1471" t="s">
        <v>112</v>
      </c>
      <c r="U1471" t="s">
        <v>41</v>
      </c>
      <c r="V1471">
        <v>80925</v>
      </c>
      <c r="W1471" t="s">
        <v>55</v>
      </c>
      <c r="X1471" t="s">
        <v>83</v>
      </c>
      <c r="Y1471" t="s">
        <v>44</v>
      </c>
      <c r="Z1471">
        <v>3</v>
      </c>
    </row>
    <row r="1472" spans="1:26" x14ac:dyDescent="0.25">
      <c r="A1472">
        <v>1897</v>
      </c>
      <c r="B1472" t="s">
        <v>4106</v>
      </c>
      <c r="C1472" t="s">
        <v>3189</v>
      </c>
      <c r="D1472" s="1">
        <v>44514</v>
      </c>
      <c r="F1472" t="s">
        <v>727</v>
      </c>
      <c r="G1472" t="s">
        <v>5733</v>
      </c>
      <c r="H1472" t="s">
        <v>5734</v>
      </c>
      <c r="I1472" t="s">
        <v>117</v>
      </c>
      <c r="J1472" t="s">
        <v>32</v>
      </c>
      <c r="K1472" t="s">
        <v>62</v>
      </c>
      <c r="L1472" t="s">
        <v>34</v>
      </c>
      <c r="M1472" t="s">
        <v>35</v>
      </c>
      <c r="N1472" t="s">
        <v>36</v>
      </c>
      <c r="P1472" t="s">
        <v>37</v>
      </c>
      <c r="Q1472" t="s">
        <v>89</v>
      </c>
      <c r="R1472" s="2">
        <v>17734</v>
      </c>
      <c r="S1472" t="s">
        <v>39</v>
      </c>
      <c r="T1472" t="s">
        <v>82</v>
      </c>
      <c r="U1472" t="s">
        <v>54</v>
      </c>
      <c r="V1472">
        <v>38371</v>
      </c>
      <c r="W1472" t="s">
        <v>127</v>
      </c>
      <c r="X1472" t="s">
        <v>103</v>
      </c>
      <c r="Y1472" t="s">
        <v>44</v>
      </c>
      <c r="Z1472">
        <v>3</v>
      </c>
    </row>
    <row r="1473" spans="1:26" x14ac:dyDescent="0.25">
      <c r="A1473">
        <v>1898</v>
      </c>
      <c r="B1473" t="s">
        <v>5735</v>
      </c>
      <c r="C1473" t="s">
        <v>2488</v>
      </c>
      <c r="D1473" s="1">
        <v>43621</v>
      </c>
      <c r="E1473" s="1">
        <v>44124</v>
      </c>
      <c r="F1473" t="s">
        <v>28</v>
      </c>
      <c r="G1473" t="s">
        <v>5736</v>
      </c>
      <c r="H1473" t="s">
        <v>5737</v>
      </c>
      <c r="I1473" t="s">
        <v>138</v>
      </c>
      <c r="J1473" t="s">
        <v>32</v>
      </c>
      <c r="K1473" t="s">
        <v>62</v>
      </c>
      <c r="L1473" t="s">
        <v>34</v>
      </c>
      <c r="M1473" t="s">
        <v>35</v>
      </c>
      <c r="N1473" t="s">
        <v>174</v>
      </c>
      <c r="O1473" t="s">
        <v>5738</v>
      </c>
      <c r="P1473" t="s">
        <v>37</v>
      </c>
      <c r="Q1473" t="s">
        <v>89</v>
      </c>
      <c r="R1473" s="2">
        <v>35444</v>
      </c>
      <c r="S1473" t="s">
        <v>39</v>
      </c>
      <c r="T1473" t="s">
        <v>82</v>
      </c>
      <c r="U1473" t="s">
        <v>41</v>
      </c>
      <c r="V1473">
        <v>5154</v>
      </c>
      <c r="W1473" t="s">
        <v>42</v>
      </c>
      <c r="X1473" t="s">
        <v>74</v>
      </c>
      <c r="Y1473" t="s">
        <v>44</v>
      </c>
      <c r="Z1473">
        <v>3</v>
      </c>
    </row>
    <row r="1474" spans="1:26" x14ac:dyDescent="0.25">
      <c r="A1474">
        <v>1899</v>
      </c>
      <c r="B1474" t="s">
        <v>3537</v>
      </c>
      <c r="C1474" t="s">
        <v>5739</v>
      </c>
      <c r="D1474" s="1">
        <v>44177</v>
      </c>
      <c r="E1474" s="1">
        <v>45074</v>
      </c>
      <c r="F1474" t="s">
        <v>28</v>
      </c>
      <c r="G1474" t="s">
        <v>5740</v>
      </c>
      <c r="H1474" t="s">
        <v>5741</v>
      </c>
      <c r="I1474" t="s">
        <v>79</v>
      </c>
      <c r="J1474" t="s">
        <v>32</v>
      </c>
      <c r="K1474" t="s">
        <v>33</v>
      </c>
      <c r="L1474" t="s">
        <v>34</v>
      </c>
      <c r="M1474" t="s">
        <v>62</v>
      </c>
      <c r="N1474" t="s">
        <v>139</v>
      </c>
      <c r="O1474" t="s">
        <v>5742</v>
      </c>
      <c r="P1474" t="s">
        <v>37</v>
      </c>
      <c r="Q1474" t="s">
        <v>89</v>
      </c>
      <c r="R1474" s="2">
        <v>30200</v>
      </c>
      <c r="S1474" t="s">
        <v>39</v>
      </c>
      <c r="T1474" t="s">
        <v>82</v>
      </c>
      <c r="U1474" t="s">
        <v>41</v>
      </c>
      <c r="V1474">
        <v>57914</v>
      </c>
      <c r="W1474" t="s">
        <v>127</v>
      </c>
      <c r="X1474" t="s">
        <v>83</v>
      </c>
      <c r="Y1474" t="s">
        <v>44</v>
      </c>
      <c r="Z1474">
        <v>3</v>
      </c>
    </row>
    <row r="1475" spans="1:26" x14ac:dyDescent="0.25">
      <c r="A1475">
        <v>1900</v>
      </c>
      <c r="B1475" t="s">
        <v>2223</v>
      </c>
      <c r="C1475" t="s">
        <v>2462</v>
      </c>
      <c r="D1475" s="1">
        <v>43927</v>
      </c>
      <c r="F1475" t="s">
        <v>28</v>
      </c>
      <c r="G1475" t="s">
        <v>5743</v>
      </c>
      <c r="H1475" t="s">
        <v>5744</v>
      </c>
      <c r="I1475" t="s">
        <v>167</v>
      </c>
      <c r="J1475" t="s">
        <v>32</v>
      </c>
      <c r="K1475" t="s">
        <v>62</v>
      </c>
      <c r="L1475" t="s">
        <v>63</v>
      </c>
      <c r="M1475" t="s">
        <v>62</v>
      </c>
      <c r="N1475" t="s">
        <v>36</v>
      </c>
      <c r="P1475" t="s">
        <v>37</v>
      </c>
      <c r="Q1475" t="s">
        <v>80</v>
      </c>
      <c r="R1475" s="2">
        <v>21997</v>
      </c>
      <c r="S1475" t="s">
        <v>39</v>
      </c>
      <c r="T1475" t="s">
        <v>72</v>
      </c>
      <c r="U1475" t="s">
        <v>41</v>
      </c>
      <c r="V1475">
        <v>46828</v>
      </c>
      <c r="W1475" t="s">
        <v>55</v>
      </c>
      <c r="X1475" t="s">
        <v>43</v>
      </c>
      <c r="Y1475" t="s">
        <v>44</v>
      </c>
      <c r="Z1475">
        <v>3</v>
      </c>
    </row>
    <row r="1476" spans="1:26" x14ac:dyDescent="0.25">
      <c r="A1476">
        <v>1901</v>
      </c>
      <c r="B1476" t="s">
        <v>1911</v>
      </c>
      <c r="C1476" t="s">
        <v>244</v>
      </c>
      <c r="D1476" s="1">
        <v>44956</v>
      </c>
      <c r="F1476" t="s">
        <v>28</v>
      </c>
      <c r="G1476" t="s">
        <v>5745</v>
      </c>
      <c r="H1476" t="s">
        <v>5746</v>
      </c>
      <c r="I1476" t="s">
        <v>97</v>
      </c>
      <c r="J1476" t="s">
        <v>32</v>
      </c>
      <c r="K1476" t="s">
        <v>62</v>
      </c>
      <c r="L1476" t="s">
        <v>63</v>
      </c>
      <c r="M1476" t="s">
        <v>62</v>
      </c>
      <c r="N1476" t="s">
        <v>36</v>
      </c>
      <c r="P1476" t="s">
        <v>37</v>
      </c>
      <c r="Q1476" t="s">
        <v>110</v>
      </c>
      <c r="R1476" s="2">
        <v>21771</v>
      </c>
      <c r="S1476" t="s">
        <v>39</v>
      </c>
      <c r="T1476" t="s">
        <v>112</v>
      </c>
      <c r="U1476" t="s">
        <v>41</v>
      </c>
      <c r="V1476">
        <v>51699</v>
      </c>
      <c r="W1476" t="s">
        <v>42</v>
      </c>
      <c r="X1476" t="s">
        <v>103</v>
      </c>
      <c r="Y1476" t="s">
        <v>44</v>
      </c>
      <c r="Z1476">
        <v>3</v>
      </c>
    </row>
    <row r="1477" spans="1:26" x14ac:dyDescent="0.25">
      <c r="A1477">
        <v>1902</v>
      </c>
      <c r="B1477" t="s">
        <v>3306</v>
      </c>
      <c r="C1477" t="s">
        <v>420</v>
      </c>
      <c r="D1477" s="1">
        <v>44082</v>
      </c>
      <c r="E1477" s="1">
        <v>44823</v>
      </c>
      <c r="F1477" t="s">
        <v>28</v>
      </c>
      <c r="G1477" t="s">
        <v>5747</v>
      </c>
      <c r="H1477" t="s">
        <v>5748</v>
      </c>
      <c r="I1477" t="s">
        <v>117</v>
      </c>
      <c r="J1477" t="s">
        <v>32</v>
      </c>
      <c r="K1477" t="s">
        <v>62</v>
      </c>
      <c r="L1477" t="s">
        <v>50</v>
      </c>
      <c r="M1477" t="s">
        <v>35</v>
      </c>
      <c r="N1477" t="s">
        <v>139</v>
      </c>
      <c r="O1477" t="s">
        <v>5749</v>
      </c>
      <c r="P1477" t="s">
        <v>37</v>
      </c>
      <c r="Q1477" t="s">
        <v>110</v>
      </c>
      <c r="R1477" s="2">
        <v>19035</v>
      </c>
      <c r="S1477" t="s">
        <v>39</v>
      </c>
      <c r="T1477" t="s">
        <v>418</v>
      </c>
      <c r="U1477" t="s">
        <v>54</v>
      </c>
      <c r="V1477">
        <v>86441</v>
      </c>
      <c r="W1477" t="s">
        <v>73</v>
      </c>
      <c r="X1477" t="s">
        <v>103</v>
      </c>
      <c r="Y1477" t="s">
        <v>44</v>
      </c>
      <c r="Z1477">
        <v>3</v>
      </c>
    </row>
    <row r="1478" spans="1:26" x14ac:dyDescent="0.25">
      <c r="A1478">
        <v>1903</v>
      </c>
      <c r="B1478" t="s">
        <v>2528</v>
      </c>
      <c r="C1478" t="s">
        <v>660</v>
      </c>
      <c r="D1478" s="1">
        <v>44179</v>
      </c>
      <c r="E1478" s="1">
        <v>44537</v>
      </c>
      <c r="F1478" t="s">
        <v>28</v>
      </c>
      <c r="G1478" t="s">
        <v>5750</v>
      </c>
      <c r="H1478" t="s">
        <v>5751</v>
      </c>
      <c r="I1478" t="s">
        <v>61</v>
      </c>
      <c r="J1478" t="s">
        <v>32</v>
      </c>
      <c r="K1478" t="s">
        <v>51</v>
      </c>
      <c r="L1478" t="s">
        <v>34</v>
      </c>
      <c r="M1478" t="s">
        <v>51</v>
      </c>
      <c r="N1478" t="s">
        <v>125</v>
      </c>
      <c r="O1478" t="s">
        <v>5752</v>
      </c>
      <c r="P1478" t="s">
        <v>37</v>
      </c>
      <c r="Q1478" t="s">
        <v>89</v>
      </c>
      <c r="R1478" s="2">
        <v>22017</v>
      </c>
      <c r="S1478" t="s">
        <v>39</v>
      </c>
      <c r="T1478" t="s">
        <v>225</v>
      </c>
      <c r="U1478" t="s">
        <v>41</v>
      </c>
      <c r="V1478">
        <v>39875</v>
      </c>
      <c r="W1478" t="s">
        <v>92</v>
      </c>
      <c r="X1478" t="s">
        <v>103</v>
      </c>
      <c r="Y1478" t="s">
        <v>44</v>
      </c>
      <c r="Z1478">
        <v>3</v>
      </c>
    </row>
    <row r="1479" spans="1:26" x14ac:dyDescent="0.25">
      <c r="A1479">
        <v>1904</v>
      </c>
      <c r="B1479" t="s">
        <v>5753</v>
      </c>
      <c r="C1479" t="s">
        <v>942</v>
      </c>
      <c r="D1479" s="1">
        <v>44872</v>
      </c>
      <c r="F1479" t="s">
        <v>28</v>
      </c>
      <c r="G1479" t="s">
        <v>5754</v>
      </c>
      <c r="H1479" t="s">
        <v>5755</v>
      </c>
      <c r="I1479" t="s">
        <v>88</v>
      </c>
      <c r="J1479" t="s">
        <v>32</v>
      </c>
      <c r="K1479" t="s">
        <v>33</v>
      </c>
      <c r="L1479" t="s">
        <v>34</v>
      </c>
      <c r="M1479" t="s">
        <v>51</v>
      </c>
      <c r="N1479" t="s">
        <v>36</v>
      </c>
      <c r="P1479" t="s">
        <v>37</v>
      </c>
      <c r="Q1479" t="s">
        <v>80</v>
      </c>
      <c r="R1479" s="2">
        <v>30235</v>
      </c>
      <c r="S1479" t="s">
        <v>39</v>
      </c>
      <c r="T1479" t="s">
        <v>82</v>
      </c>
      <c r="U1479" t="s">
        <v>41</v>
      </c>
      <c r="V1479">
        <v>73332</v>
      </c>
      <c r="W1479" t="s">
        <v>127</v>
      </c>
      <c r="X1479" t="s">
        <v>43</v>
      </c>
      <c r="Y1479" t="s">
        <v>44</v>
      </c>
      <c r="Z1479">
        <v>3</v>
      </c>
    </row>
    <row r="1480" spans="1:26" x14ac:dyDescent="0.25">
      <c r="A1480">
        <v>1905</v>
      </c>
      <c r="B1480" t="s">
        <v>1316</v>
      </c>
      <c r="C1480" t="s">
        <v>1458</v>
      </c>
      <c r="D1480" s="1">
        <v>44657</v>
      </c>
      <c r="F1480" t="s">
        <v>28</v>
      </c>
      <c r="G1480" t="s">
        <v>5756</v>
      </c>
      <c r="H1480" t="s">
        <v>5757</v>
      </c>
      <c r="I1480" t="s">
        <v>31</v>
      </c>
      <c r="J1480" t="s">
        <v>32</v>
      </c>
      <c r="K1480" t="s">
        <v>51</v>
      </c>
      <c r="L1480" t="s">
        <v>63</v>
      </c>
      <c r="M1480" t="s">
        <v>35</v>
      </c>
      <c r="N1480" t="s">
        <v>36</v>
      </c>
      <c r="P1480" t="s">
        <v>37</v>
      </c>
      <c r="Q1480" t="s">
        <v>304</v>
      </c>
      <c r="R1480" s="2">
        <v>26368</v>
      </c>
      <c r="S1480" t="s">
        <v>39</v>
      </c>
      <c r="T1480" t="s">
        <v>707</v>
      </c>
      <c r="U1480" t="s">
        <v>41</v>
      </c>
      <c r="V1480">
        <v>85085</v>
      </c>
      <c r="W1480" t="s">
        <v>127</v>
      </c>
      <c r="X1480" t="s">
        <v>83</v>
      </c>
      <c r="Y1480" t="s">
        <v>44</v>
      </c>
      <c r="Z1480">
        <v>3</v>
      </c>
    </row>
    <row r="1481" spans="1:26" x14ac:dyDescent="0.25">
      <c r="A1481">
        <v>1906</v>
      </c>
      <c r="B1481" t="s">
        <v>3917</v>
      </c>
      <c r="C1481" t="s">
        <v>5758</v>
      </c>
      <c r="D1481" s="1">
        <v>44249</v>
      </c>
      <c r="F1481" t="s">
        <v>28</v>
      </c>
      <c r="G1481" t="s">
        <v>5759</v>
      </c>
      <c r="H1481" t="s">
        <v>5760</v>
      </c>
      <c r="I1481" t="s">
        <v>132</v>
      </c>
      <c r="J1481" t="s">
        <v>32</v>
      </c>
      <c r="K1481" t="s">
        <v>51</v>
      </c>
      <c r="L1481" t="s">
        <v>63</v>
      </c>
      <c r="M1481" t="s">
        <v>62</v>
      </c>
      <c r="N1481" t="s">
        <v>36</v>
      </c>
      <c r="P1481" t="s">
        <v>37</v>
      </c>
      <c r="Q1481" t="s">
        <v>89</v>
      </c>
      <c r="R1481" s="2">
        <v>17382</v>
      </c>
      <c r="S1481" t="s">
        <v>39</v>
      </c>
      <c r="T1481" t="s">
        <v>82</v>
      </c>
      <c r="U1481" t="s">
        <v>54</v>
      </c>
      <c r="V1481">
        <v>11009</v>
      </c>
      <c r="W1481" t="s">
        <v>55</v>
      </c>
      <c r="X1481" t="s">
        <v>43</v>
      </c>
      <c r="Y1481" t="s">
        <v>44</v>
      </c>
      <c r="Z1481">
        <v>3</v>
      </c>
    </row>
    <row r="1482" spans="1:26" x14ac:dyDescent="0.25">
      <c r="A1482">
        <v>1907</v>
      </c>
      <c r="B1482" t="s">
        <v>5761</v>
      </c>
      <c r="C1482" t="s">
        <v>660</v>
      </c>
      <c r="D1482" s="1">
        <v>44697</v>
      </c>
      <c r="F1482" t="s">
        <v>28</v>
      </c>
      <c r="G1482" t="s">
        <v>5762</v>
      </c>
      <c r="H1482" t="s">
        <v>5763</v>
      </c>
      <c r="I1482" t="s">
        <v>49</v>
      </c>
      <c r="J1482" t="s">
        <v>32</v>
      </c>
      <c r="K1482" t="s">
        <v>62</v>
      </c>
      <c r="L1482" t="s">
        <v>34</v>
      </c>
      <c r="M1482" t="s">
        <v>51</v>
      </c>
      <c r="N1482" t="s">
        <v>36</v>
      </c>
      <c r="P1482" t="s">
        <v>37</v>
      </c>
      <c r="Q1482" t="s">
        <v>89</v>
      </c>
      <c r="R1482" s="2">
        <v>32451</v>
      </c>
      <c r="S1482" t="s">
        <v>39</v>
      </c>
      <c r="T1482" t="s">
        <v>215</v>
      </c>
      <c r="U1482" t="s">
        <v>54</v>
      </c>
      <c r="V1482">
        <v>89719</v>
      </c>
      <c r="W1482" t="s">
        <v>127</v>
      </c>
      <c r="X1482" t="s">
        <v>43</v>
      </c>
      <c r="Y1482" t="s">
        <v>44</v>
      </c>
      <c r="Z1482">
        <v>3</v>
      </c>
    </row>
    <row r="1483" spans="1:26" x14ac:dyDescent="0.25">
      <c r="A1483">
        <v>1908</v>
      </c>
      <c r="B1483" t="s">
        <v>5764</v>
      </c>
      <c r="C1483" t="s">
        <v>377</v>
      </c>
      <c r="D1483" s="1">
        <v>43848</v>
      </c>
      <c r="F1483" t="s">
        <v>28</v>
      </c>
      <c r="G1483" t="s">
        <v>5765</v>
      </c>
      <c r="H1483" t="s">
        <v>5766</v>
      </c>
      <c r="I1483" t="s">
        <v>138</v>
      </c>
      <c r="J1483" t="s">
        <v>32</v>
      </c>
      <c r="K1483" t="s">
        <v>33</v>
      </c>
      <c r="L1483" t="s">
        <v>63</v>
      </c>
      <c r="M1483" t="s">
        <v>51</v>
      </c>
      <c r="N1483" t="s">
        <v>36</v>
      </c>
      <c r="P1483" t="s">
        <v>37</v>
      </c>
      <c r="Q1483" t="s">
        <v>89</v>
      </c>
      <c r="R1483" s="2">
        <v>15480</v>
      </c>
      <c r="S1483" t="s">
        <v>39</v>
      </c>
      <c r="T1483" t="s">
        <v>102</v>
      </c>
      <c r="U1483" t="s">
        <v>41</v>
      </c>
      <c r="V1483">
        <v>71466</v>
      </c>
      <c r="W1483" t="s">
        <v>42</v>
      </c>
      <c r="X1483" t="s">
        <v>43</v>
      </c>
      <c r="Y1483" t="s">
        <v>44</v>
      </c>
      <c r="Z1483">
        <v>3</v>
      </c>
    </row>
    <row r="1484" spans="1:26" x14ac:dyDescent="0.25">
      <c r="A1484">
        <v>1909</v>
      </c>
      <c r="B1484" t="s">
        <v>5767</v>
      </c>
      <c r="C1484" t="s">
        <v>391</v>
      </c>
      <c r="D1484" s="1">
        <v>44490</v>
      </c>
      <c r="F1484" t="s">
        <v>28</v>
      </c>
      <c r="G1484" t="s">
        <v>5768</v>
      </c>
      <c r="H1484" t="s">
        <v>5769</v>
      </c>
      <c r="I1484" t="s">
        <v>79</v>
      </c>
      <c r="J1484" t="s">
        <v>32</v>
      </c>
      <c r="K1484" t="s">
        <v>62</v>
      </c>
      <c r="L1484" t="s">
        <v>50</v>
      </c>
      <c r="M1484" t="s">
        <v>51</v>
      </c>
      <c r="N1484" t="s">
        <v>36</v>
      </c>
      <c r="P1484" t="s">
        <v>37</v>
      </c>
      <c r="Q1484" t="s">
        <v>80</v>
      </c>
      <c r="R1484" s="2">
        <v>22569</v>
      </c>
      <c r="S1484" t="s">
        <v>39</v>
      </c>
      <c r="T1484" t="s">
        <v>351</v>
      </c>
      <c r="U1484" t="s">
        <v>41</v>
      </c>
      <c r="V1484">
        <v>68175</v>
      </c>
      <c r="W1484" t="s">
        <v>42</v>
      </c>
      <c r="X1484" t="s">
        <v>43</v>
      </c>
      <c r="Y1484" t="s">
        <v>44</v>
      </c>
      <c r="Z1484">
        <v>3</v>
      </c>
    </row>
    <row r="1485" spans="1:26" x14ac:dyDescent="0.25">
      <c r="A1485">
        <v>1910</v>
      </c>
      <c r="B1485" t="s">
        <v>5770</v>
      </c>
      <c r="C1485" t="s">
        <v>2311</v>
      </c>
      <c r="D1485" s="1">
        <v>43470</v>
      </c>
      <c r="F1485" t="s">
        <v>28</v>
      </c>
      <c r="G1485" t="s">
        <v>5771</v>
      </c>
      <c r="H1485" t="s">
        <v>5772</v>
      </c>
      <c r="I1485" t="s">
        <v>167</v>
      </c>
      <c r="J1485" t="s">
        <v>32</v>
      </c>
      <c r="K1485" t="s">
        <v>62</v>
      </c>
      <c r="L1485" t="s">
        <v>34</v>
      </c>
      <c r="M1485" t="s">
        <v>62</v>
      </c>
      <c r="N1485" t="s">
        <v>36</v>
      </c>
      <c r="P1485" t="s">
        <v>37</v>
      </c>
      <c r="Q1485" t="s">
        <v>100</v>
      </c>
      <c r="R1485" s="2">
        <v>15652</v>
      </c>
      <c r="S1485" t="s">
        <v>39</v>
      </c>
      <c r="T1485" t="s">
        <v>702</v>
      </c>
      <c r="U1485" t="s">
        <v>41</v>
      </c>
      <c r="V1485">
        <v>48973</v>
      </c>
      <c r="W1485" t="s">
        <v>55</v>
      </c>
      <c r="X1485" t="s">
        <v>103</v>
      </c>
      <c r="Y1485" t="s">
        <v>44</v>
      </c>
      <c r="Z1485">
        <v>3</v>
      </c>
    </row>
    <row r="1486" spans="1:26" x14ac:dyDescent="0.25">
      <c r="A1486">
        <v>1911</v>
      </c>
      <c r="B1486" t="s">
        <v>5773</v>
      </c>
      <c r="C1486" t="s">
        <v>881</v>
      </c>
      <c r="D1486" s="1">
        <v>44220</v>
      </c>
      <c r="E1486" s="1">
        <v>44588</v>
      </c>
      <c r="F1486" t="s">
        <v>28</v>
      </c>
      <c r="G1486" t="s">
        <v>5774</v>
      </c>
      <c r="H1486" t="s">
        <v>5775</v>
      </c>
      <c r="I1486" t="s">
        <v>97</v>
      </c>
      <c r="J1486" t="s">
        <v>744</v>
      </c>
      <c r="K1486" t="s">
        <v>51</v>
      </c>
      <c r="L1486" t="s">
        <v>63</v>
      </c>
      <c r="M1486" t="s">
        <v>35</v>
      </c>
      <c r="N1486" t="s">
        <v>125</v>
      </c>
      <c r="O1486" t="s">
        <v>5776</v>
      </c>
      <c r="P1486" t="s">
        <v>37</v>
      </c>
      <c r="Q1486" t="s">
        <v>304</v>
      </c>
      <c r="R1486" s="2">
        <v>33401</v>
      </c>
      <c r="S1486" t="s">
        <v>39</v>
      </c>
      <c r="T1486" t="s">
        <v>82</v>
      </c>
      <c r="U1486" t="s">
        <v>41</v>
      </c>
      <c r="V1486">
        <v>36064</v>
      </c>
      <c r="W1486" t="s">
        <v>42</v>
      </c>
      <c r="X1486" t="s">
        <v>103</v>
      </c>
      <c r="Y1486" t="s">
        <v>44</v>
      </c>
      <c r="Z1486">
        <v>3</v>
      </c>
    </row>
    <row r="1487" spans="1:26" x14ac:dyDescent="0.25">
      <c r="A1487">
        <v>1912</v>
      </c>
      <c r="B1487" t="s">
        <v>5777</v>
      </c>
      <c r="C1487" t="s">
        <v>217</v>
      </c>
      <c r="D1487" s="1">
        <v>43896</v>
      </c>
      <c r="E1487" s="1">
        <v>44261</v>
      </c>
      <c r="F1487" t="s">
        <v>727</v>
      </c>
      <c r="G1487" t="s">
        <v>5778</v>
      </c>
      <c r="H1487" t="s">
        <v>5779</v>
      </c>
      <c r="I1487" t="s">
        <v>79</v>
      </c>
      <c r="J1487" t="s">
        <v>32</v>
      </c>
      <c r="K1487" t="s">
        <v>51</v>
      </c>
      <c r="L1487" t="s">
        <v>63</v>
      </c>
      <c r="M1487" t="s">
        <v>35</v>
      </c>
      <c r="N1487" t="s">
        <v>139</v>
      </c>
      <c r="O1487" t="s">
        <v>5780</v>
      </c>
      <c r="P1487" t="s">
        <v>37</v>
      </c>
      <c r="Q1487" t="s">
        <v>110</v>
      </c>
      <c r="R1487" s="2">
        <v>32066</v>
      </c>
      <c r="S1487" t="s">
        <v>39</v>
      </c>
      <c r="T1487" t="s">
        <v>112</v>
      </c>
      <c r="U1487" t="s">
        <v>41</v>
      </c>
      <c r="V1487">
        <v>7544</v>
      </c>
      <c r="W1487" t="s">
        <v>127</v>
      </c>
      <c r="X1487" t="s">
        <v>83</v>
      </c>
      <c r="Y1487" t="s">
        <v>44</v>
      </c>
      <c r="Z1487">
        <v>3</v>
      </c>
    </row>
    <row r="1488" spans="1:26" x14ac:dyDescent="0.25">
      <c r="A1488">
        <v>1913</v>
      </c>
      <c r="B1488" t="s">
        <v>504</v>
      </c>
      <c r="C1488" t="s">
        <v>5606</v>
      </c>
      <c r="D1488" s="1">
        <v>44884</v>
      </c>
      <c r="E1488" s="1">
        <v>44972</v>
      </c>
      <c r="F1488" t="s">
        <v>727</v>
      </c>
      <c r="G1488" t="s">
        <v>5781</v>
      </c>
      <c r="H1488" t="s">
        <v>5782</v>
      </c>
      <c r="I1488" t="s">
        <v>167</v>
      </c>
      <c r="J1488" t="s">
        <v>744</v>
      </c>
      <c r="K1488" t="s">
        <v>62</v>
      </c>
      <c r="L1488" t="s">
        <v>63</v>
      </c>
      <c r="M1488" t="s">
        <v>62</v>
      </c>
      <c r="N1488" t="s">
        <v>98</v>
      </c>
      <c r="O1488" t="s">
        <v>5783</v>
      </c>
      <c r="P1488" t="s">
        <v>37</v>
      </c>
      <c r="Q1488" t="s">
        <v>80</v>
      </c>
      <c r="R1488" s="2">
        <v>26506</v>
      </c>
      <c r="S1488" t="s">
        <v>39</v>
      </c>
      <c r="T1488" t="s">
        <v>162</v>
      </c>
      <c r="U1488" t="s">
        <v>54</v>
      </c>
      <c r="V1488">
        <v>70057</v>
      </c>
      <c r="W1488" t="s">
        <v>42</v>
      </c>
      <c r="X1488" t="s">
        <v>83</v>
      </c>
      <c r="Y1488" t="s">
        <v>44</v>
      </c>
      <c r="Z1488">
        <v>3</v>
      </c>
    </row>
    <row r="1489" spans="1:26" x14ac:dyDescent="0.25">
      <c r="A1489">
        <v>1914</v>
      </c>
      <c r="B1489" t="s">
        <v>2194</v>
      </c>
      <c r="C1489" t="s">
        <v>3045</v>
      </c>
      <c r="D1489" s="1">
        <v>43539</v>
      </c>
      <c r="E1489" s="1">
        <v>43740</v>
      </c>
      <c r="F1489" t="s">
        <v>727</v>
      </c>
      <c r="G1489" t="s">
        <v>5784</v>
      </c>
      <c r="H1489" t="s">
        <v>5785</v>
      </c>
      <c r="I1489" t="s">
        <v>97</v>
      </c>
      <c r="J1489" t="s">
        <v>744</v>
      </c>
      <c r="K1489" t="s">
        <v>51</v>
      </c>
      <c r="L1489" t="s">
        <v>63</v>
      </c>
      <c r="M1489" t="s">
        <v>62</v>
      </c>
      <c r="N1489" t="s">
        <v>125</v>
      </c>
      <c r="O1489" t="s">
        <v>5786</v>
      </c>
      <c r="P1489" t="s">
        <v>37</v>
      </c>
      <c r="Q1489" t="s">
        <v>110</v>
      </c>
      <c r="R1489" s="2">
        <v>29680</v>
      </c>
      <c r="S1489" t="s">
        <v>39</v>
      </c>
      <c r="T1489" t="s">
        <v>418</v>
      </c>
      <c r="U1489" t="s">
        <v>41</v>
      </c>
      <c r="V1489">
        <v>34085</v>
      </c>
      <c r="W1489" t="s">
        <v>73</v>
      </c>
      <c r="X1489" t="s">
        <v>83</v>
      </c>
      <c r="Y1489" t="s">
        <v>44</v>
      </c>
      <c r="Z1489">
        <v>3</v>
      </c>
    </row>
    <row r="1490" spans="1:26" x14ac:dyDescent="0.25">
      <c r="A1490">
        <v>1915</v>
      </c>
      <c r="B1490" t="s">
        <v>5787</v>
      </c>
      <c r="C1490" t="s">
        <v>5788</v>
      </c>
      <c r="D1490" s="1">
        <v>45057</v>
      </c>
      <c r="E1490" s="1">
        <v>45112</v>
      </c>
      <c r="F1490" t="s">
        <v>727</v>
      </c>
      <c r="G1490" t="s">
        <v>5789</v>
      </c>
      <c r="H1490" t="s">
        <v>5790</v>
      </c>
      <c r="I1490" t="s">
        <v>117</v>
      </c>
      <c r="J1490" t="s">
        <v>1804</v>
      </c>
      <c r="K1490" t="s">
        <v>51</v>
      </c>
      <c r="L1490" t="s">
        <v>63</v>
      </c>
      <c r="M1490" t="s">
        <v>35</v>
      </c>
      <c r="N1490" t="s">
        <v>174</v>
      </c>
      <c r="O1490" t="s">
        <v>5791</v>
      </c>
      <c r="P1490" t="s">
        <v>37</v>
      </c>
      <c r="Q1490" t="s">
        <v>80</v>
      </c>
      <c r="R1490" s="2">
        <v>17006</v>
      </c>
      <c r="S1490" t="s">
        <v>39</v>
      </c>
      <c r="T1490" t="s">
        <v>82</v>
      </c>
      <c r="U1490" t="s">
        <v>41</v>
      </c>
      <c r="V1490">
        <v>25099</v>
      </c>
      <c r="W1490" t="s">
        <v>127</v>
      </c>
      <c r="X1490" t="s">
        <v>103</v>
      </c>
      <c r="Y1490" t="s">
        <v>44</v>
      </c>
      <c r="Z1490">
        <v>3</v>
      </c>
    </row>
    <row r="1491" spans="1:26" x14ac:dyDescent="0.25">
      <c r="A1491">
        <v>1916</v>
      </c>
      <c r="B1491" t="s">
        <v>5792</v>
      </c>
      <c r="C1491" t="s">
        <v>1239</v>
      </c>
      <c r="D1491" s="1">
        <v>44597</v>
      </c>
      <c r="E1491" s="1">
        <v>44964</v>
      </c>
      <c r="F1491" t="s">
        <v>727</v>
      </c>
      <c r="G1491" t="s">
        <v>5793</v>
      </c>
      <c r="H1491" t="s">
        <v>5794</v>
      </c>
      <c r="I1491" t="s">
        <v>61</v>
      </c>
      <c r="J1491" t="s">
        <v>1804</v>
      </c>
      <c r="K1491" t="s">
        <v>62</v>
      </c>
      <c r="L1491" t="s">
        <v>50</v>
      </c>
      <c r="M1491" t="s">
        <v>62</v>
      </c>
      <c r="N1491" t="s">
        <v>98</v>
      </c>
      <c r="O1491" t="s">
        <v>5795</v>
      </c>
      <c r="P1491" t="s">
        <v>37</v>
      </c>
      <c r="Q1491" t="s">
        <v>80</v>
      </c>
      <c r="R1491" s="2">
        <v>23279</v>
      </c>
      <c r="S1491" t="s">
        <v>39</v>
      </c>
      <c r="T1491" t="s">
        <v>102</v>
      </c>
      <c r="U1491" t="s">
        <v>54</v>
      </c>
      <c r="V1491">
        <v>86671</v>
      </c>
      <c r="W1491" t="s">
        <v>73</v>
      </c>
      <c r="X1491" t="s">
        <v>103</v>
      </c>
      <c r="Y1491" t="s">
        <v>44</v>
      </c>
      <c r="Z1491">
        <v>3</v>
      </c>
    </row>
    <row r="1492" spans="1:26" x14ac:dyDescent="0.25">
      <c r="A1492">
        <v>1917</v>
      </c>
      <c r="B1492" t="s">
        <v>5796</v>
      </c>
      <c r="C1492" t="s">
        <v>5797</v>
      </c>
      <c r="D1492" s="1">
        <v>43614</v>
      </c>
      <c r="F1492" t="s">
        <v>28</v>
      </c>
      <c r="G1492" t="s">
        <v>5798</v>
      </c>
      <c r="H1492" t="s">
        <v>5799</v>
      </c>
      <c r="I1492" t="s">
        <v>49</v>
      </c>
      <c r="J1492" t="s">
        <v>32</v>
      </c>
      <c r="K1492" t="s">
        <v>33</v>
      </c>
      <c r="L1492" t="s">
        <v>63</v>
      </c>
      <c r="M1492" t="s">
        <v>62</v>
      </c>
      <c r="N1492" t="s">
        <v>36</v>
      </c>
      <c r="P1492" t="s">
        <v>37</v>
      </c>
      <c r="Q1492" t="s">
        <v>100</v>
      </c>
      <c r="R1492" s="2">
        <v>22223</v>
      </c>
      <c r="S1492" t="s">
        <v>39</v>
      </c>
      <c r="T1492" t="s">
        <v>112</v>
      </c>
      <c r="U1492" t="s">
        <v>41</v>
      </c>
      <c r="V1492">
        <v>39874</v>
      </c>
      <c r="W1492" t="s">
        <v>92</v>
      </c>
      <c r="X1492" t="s">
        <v>74</v>
      </c>
      <c r="Y1492" t="s">
        <v>44</v>
      </c>
      <c r="Z1492">
        <v>3</v>
      </c>
    </row>
    <row r="1493" spans="1:26" x14ac:dyDescent="0.25">
      <c r="A1493">
        <v>1918</v>
      </c>
      <c r="B1493" t="s">
        <v>576</v>
      </c>
      <c r="C1493" t="s">
        <v>1491</v>
      </c>
      <c r="D1493" s="1">
        <v>44935</v>
      </c>
      <c r="E1493" s="1">
        <v>44999</v>
      </c>
      <c r="F1493" t="s">
        <v>28</v>
      </c>
      <c r="G1493" t="s">
        <v>5800</v>
      </c>
      <c r="H1493" t="s">
        <v>5801</v>
      </c>
      <c r="I1493" t="s">
        <v>138</v>
      </c>
      <c r="J1493" t="s">
        <v>32</v>
      </c>
      <c r="K1493" t="s">
        <v>33</v>
      </c>
      <c r="L1493" t="s">
        <v>63</v>
      </c>
      <c r="M1493" t="s">
        <v>35</v>
      </c>
      <c r="N1493" t="s">
        <v>98</v>
      </c>
      <c r="O1493" t="s">
        <v>5802</v>
      </c>
      <c r="P1493" t="s">
        <v>37</v>
      </c>
      <c r="Q1493" t="s">
        <v>89</v>
      </c>
      <c r="R1493" s="2">
        <v>33128</v>
      </c>
      <c r="S1493" t="s">
        <v>39</v>
      </c>
      <c r="T1493" t="s">
        <v>6</v>
      </c>
      <c r="U1493" t="s">
        <v>41</v>
      </c>
      <c r="V1493">
        <v>36065</v>
      </c>
      <c r="W1493" t="s">
        <v>92</v>
      </c>
      <c r="X1493" t="s">
        <v>74</v>
      </c>
      <c r="Y1493" t="s">
        <v>44</v>
      </c>
      <c r="Z1493">
        <v>3</v>
      </c>
    </row>
    <row r="1494" spans="1:26" x14ac:dyDescent="0.25">
      <c r="A1494">
        <v>1919</v>
      </c>
      <c r="B1494" t="s">
        <v>5494</v>
      </c>
      <c r="C1494" t="s">
        <v>5803</v>
      </c>
      <c r="D1494" s="1">
        <v>44682</v>
      </c>
      <c r="E1494" s="1">
        <v>44886</v>
      </c>
      <c r="F1494" t="s">
        <v>28</v>
      </c>
      <c r="G1494" t="s">
        <v>5804</v>
      </c>
      <c r="H1494" t="s">
        <v>5805</v>
      </c>
      <c r="I1494" t="s">
        <v>79</v>
      </c>
      <c r="J1494" t="s">
        <v>744</v>
      </c>
      <c r="K1494" t="s">
        <v>33</v>
      </c>
      <c r="L1494" t="s">
        <v>50</v>
      </c>
      <c r="M1494" t="s">
        <v>62</v>
      </c>
      <c r="N1494" t="s">
        <v>98</v>
      </c>
      <c r="O1494" t="s">
        <v>5806</v>
      </c>
      <c r="P1494" t="s">
        <v>37</v>
      </c>
      <c r="Q1494" t="s">
        <v>285</v>
      </c>
      <c r="R1494" s="2">
        <v>33100</v>
      </c>
      <c r="S1494" t="s">
        <v>39</v>
      </c>
      <c r="T1494" t="s">
        <v>3106</v>
      </c>
      <c r="U1494" t="s">
        <v>41</v>
      </c>
      <c r="V1494">
        <v>7972</v>
      </c>
      <c r="W1494" t="s">
        <v>73</v>
      </c>
      <c r="X1494" t="s">
        <v>43</v>
      </c>
      <c r="Y1494" t="s">
        <v>44</v>
      </c>
      <c r="Z1494">
        <v>3</v>
      </c>
    </row>
    <row r="1495" spans="1:26" x14ac:dyDescent="0.25">
      <c r="A1495">
        <v>1920</v>
      </c>
      <c r="B1495" t="s">
        <v>563</v>
      </c>
      <c r="C1495" t="s">
        <v>281</v>
      </c>
      <c r="D1495" s="1">
        <v>44222</v>
      </c>
      <c r="E1495" s="1">
        <v>44414</v>
      </c>
      <c r="F1495" t="s">
        <v>28</v>
      </c>
      <c r="G1495" t="s">
        <v>5807</v>
      </c>
      <c r="H1495" t="s">
        <v>5808</v>
      </c>
      <c r="I1495" t="s">
        <v>167</v>
      </c>
      <c r="J1495" t="s">
        <v>744</v>
      </c>
      <c r="K1495" t="s">
        <v>62</v>
      </c>
      <c r="L1495" t="s">
        <v>63</v>
      </c>
      <c r="M1495" t="s">
        <v>62</v>
      </c>
      <c r="N1495" t="s">
        <v>139</v>
      </c>
      <c r="O1495" t="s">
        <v>5809</v>
      </c>
      <c r="P1495" t="s">
        <v>37</v>
      </c>
      <c r="Q1495" t="s">
        <v>89</v>
      </c>
      <c r="R1495" s="2">
        <v>17748</v>
      </c>
      <c r="S1495" t="s">
        <v>39</v>
      </c>
      <c r="T1495" t="s">
        <v>280</v>
      </c>
      <c r="U1495" t="s">
        <v>41</v>
      </c>
      <c r="V1495">
        <v>81226</v>
      </c>
      <c r="W1495" t="s">
        <v>55</v>
      </c>
      <c r="X1495" t="s">
        <v>43</v>
      </c>
      <c r="Y1495" t="s">
        <v>44</v>
      </c>
      <c r="Z1495">
        <v>3</v>
      </c>
    </row>
    <row r="1496" spans="1:26" x14ac:dyDescent="0.25">
      <c r="A1496">
        <v>1921</v>
      </c>
      <c r="B1496" t="s">
        <v>5810</v>
      </c>
      <c r="C1496" t="s">
        <v>2776</v>
      </c>
      <c r="D1496" s="1">
        <v>44445</v>
      </c>
      <c r="E1496" s="1">
        <v>45109</v>
      </c>
      <c r="F1496" t="s">
        <v>28</v>
      </c>
      <c r="G1496" t="s">
        <v>5811</v>
      </c>
      <c r="H1496" t="s">
        <v>5812</v>
      </c>
      <c r="I1496" t="s">
        <v>97</v>
      </c>
      <c r="J1496" t="s">
        <v>32</v>
      </c>
      <c r="K1496" t="s">
        <v>33</v>
      </c>
      <c r="L1496" t="s">
        <v>34</v>
      </c>
      <c r="M1496" t="s">
        <v>62</v>
      </c>
      <c r="N1496" t="s">
        <v>174</v>
      </c>
      <c r="O1496" t="s">
        <v>5813</v>
      </c>
      <c r="P1496" t="s">
        <v>37</v>
      </c>
      <c r="Q1496" t="s">
        <v>110</v>
      </c>
      <c r="R1496" s="2">
        <v>34542</v>
      </c>
      <c r="S1496" t="s">
        <v>39</v>
      </c>
      <c r="T1496" t="s">
        <v>112</v>
      </c>
      <c r="U1496" t="s">
        <v>54</v>
      </c>
      <c r="V1496">
        <v>10345</v>
      </c>
      <c r="W1496" t="s">
        <v>73</v>
      </c>
      <c r="X1496" t="s">
        <v>83</v>
      </c>
      <c r="Y1496" t="s">
        <v>44</v>
      </c>
      <c r="Z1496">
        <v>3</v>
      </c>
    </row>
    <row r="1497" spans="1:26" x14ac:dyDescent="0.25">
      <c r="A1497">
        <v>1922</v>
      </c>
      <c r="B1497" t="s">
        <v>4222</v>
      </c>
      <c r="C1497" t="s">
        <v>811</v>
      </c>
      <c r="D1497" s="1">
        <v>44041</v>
      </c>
      <c r="F1497" t="s">
        <v>28</v>
      </c>
      <c r="G1497" t="s">
        <v>5814</v>
      </c>
      <c r="H1497" t="s">
        <v>5815</v>
      </c>
      <c r="I1497" t="s">
        <v>117</v>
      </c>
      <c r="J1497" t="s">
        <v>32</v>
      </c>
      <c r="K1497" t="s">
        <v>62</v>
      </c>
      <c r="L1497" t="s">
        <v>50</v>
      </c>
      <c r="M1497" t="s">
        <v>51</v>
      </c>
      <c r="N1497" t="s">
        <v>36</v>
      </c>
      <c r="P1497" t="s">
        <v>37</v>
      </c>
      <c r="Q1497" t="s">
        <v>80</v>
      </c>
      <c r="R1497" s="2">
        <v>21227</v>
      </c>
      <c r="S1497" t="s">
        <v>39</v>
      </c>
      <c r="T1497" t="s">
        <v>102</v>
      </c>
      <c r="U1497" t="s">
        <v>54</v>
      </c>
      <c r="V1497">
        <v>89245</v>
      </c>
      <c r="W1497" t="s">
        <v>127</v>
      </c>
      <c r="X1497" t="s">
        <v>103</v>
      </c>
      <c r="Y1497" t="s">
        <v>44</v>
      </c>
      <c r="Z1497">
        <v>3</v>
      </c>
    </row>
    <row r="1498" spans="1:26" x14ac:dyDescent="0.25">
      <c r="A1498">
        <v>1923</v>
      </c>
      <c r="B1498" t="s">
        <v>5505</v>
      </c>
      <c r="C1498" t="s">
        <v>679</v>
      </c>
      <c r="D1498" s="1">
        <v>45016</v>
      </c>
      <c r="E1498" s="1">
        <v>45046</v>
      </c>
      <c r="F1498" t="s">
        <v>28</v>
      </c>
      <c r="G1498" t="s">
        <v>5816</v>
      </c>
      <c r="H1498" t="s">
        <v>5817</v>
      </c>
      <c r="I1498" t="s">
        <v>61</v>
      </c>
      <c r="J1498" t="s">
        <v>32</v>
      </c>
      <c r="K1498" t="s">
        <v>62</v>
      </c>
      <c r="L1498" t="s">
        <v>63</v>
      </c>
      <c r="M1498" t="s">
        <v>62</v>
      </c>
      <c r="N1498" t="s">
        <v>98</v>
      </c>
      <c r="O1498" t="s">
        <v>5818</v>
      </c>
      <c r="P1498" t="s">
        <v>37</v>
      </c>
      <c r="Q1498" t="s">
        <v>695</v>
      </c>
      <c r="R1498" s="2">
        <v>24416</v>
      </c>
      <c r="S1498" t="s">
        <v>39</v>
      </c>
      <c r="T1498" t="s">
        <v>183</v>
      </c>
      <c r="U1498" t="s">
        <v>41</v>
      </c>
      <c r="V1498">
        <v>46757</v>
      </c>
      <c r="W1498" t="s">
        <v>73</v>
      </c>
      <c r="X1498" t="s">
        <v>43</v>
      </c>
      <c r="Y1498" t="s">
        <v>44</v>
      </c>
      <c r="Z1498">
        <v>3</v>
      </c>
    </row>
    <row r="1499" spans="1:26" x14ac:dyDescent="0.25">
      <c r="A1499">
        <v>1924</v>
      </c>
      <c r="B1499" t="s">
        <v>5819</v>
      </c>
      <c r="C1499" t="s">
        <v>5820</v>
      </c>
      <c r="D1499" s="1">
        <v>45062</v>
      </c>
      <c r="E1499" s="1">
        <v>45075</v>
      </c>
      <c r="F1499" t="s">
        <v>28</v>
      </c>
      <c r="G1499" t="s">
        <v>5821</v>
      </c>
      <c r="H1499" t="s">
        <v>5822</v>
      </c>
      <c r="I1499" t="s">
        <v>88</v>
      </c>
      <c r="J1499" t="s">
        <v>32</v>
      </c>
      <c r="K1499" t="s">
        <v>51</v>
      </c>
      <c r="L1499" t="s">
        <v>63</v>
      </c>
      <c r="M1499" t="s">
        <v>62</v>
      </c>
      <c r="N1499" t="s">
        <v>174</v>
      </c>
      <c r="O1499" t="s">
        <v>5823</v>
      </c>
      <c r="P1499" t="s">
        <v>37</v>
      </c>
      <c r="Q1499" t="s">
        <v>89</v>
      </c>
      <c r="R1499" s="2">
        <v>34667</v>
      </c>
      <c r="S1499" t="s">
        <v>39</v>
      </c>
      <c r="T1499" t="s">
        <v>225</v>
      </c>
      <c r="U1499" t="s">
        <v>41</v>
      </c>
      <c r="V1499">
        <v>53602</v>
      </c>
      <c r="W1499" t="s">
        <v>55</v>
      </c>
      <c r="X1499" t="s">
        <v>83</v>
      </c>
      <c r="Y1499" t="s">
        <v>44</v>
      </c>
      <c r="Z1499">
        <v>3</v>
      </c>
    </row>
    <row r="1500" spans="1:26" x14ac:dyDescent="0.25">
      <c r="A1500">
        <v>1925</v>
      </c>
      <c r="B1500" t="s">
        <v>5824</v>
      </c>
      <c r="C1500" t="s">
        <v>1610</v>
      </c>
      <c r="D1500" s="1">
        <v>45045</v>
      </c>
      <c r="E1500" s="1">
        <v>45114</v>
      </c>
      <c r="F1500" t="s">
        <v>28</v>
      </c>
      <c r="G1500" t="s">
        <v>5825</v>
      </c>
      <c r="H1500" t="s">
        <v>5826</v>
      </c>
      <c r="I1500" t="s">
        <v>31</v>
      </c>
      <c r="J1500" t="s">
        <v>32</v>
      </c>
      <c r="K1500" t="s">
        <v>33</v>
      </c>
      <c r="L1500" t="s">
        <v>63</v>
      </c>
      <c r="M1500" t="s">
        <v>62</v>
      </c>
      <c r="N1500" t="s">
        <v>174</v>
      </c>
      <c r="O1500" t="s">
        <v>5827</v>
      </c>
      <c r="P1500" t="s">
        <v>37</v>
      </c>
      <c r="Q1500" t="s">
        <v>147</v>
      </c>
      <c r="R1500" s="2">
        <v>29264</v>
      </c>
      <c r="S1500" t="s">
        <v>39</v>
      </c>
      <c r="T1500" t="s">
        <v>82</v>
      </c>
      <c r="U1500" t="s">
        <v>54</v>
      </c>
      <c r="V1500">
        <v>91520</v>
      </c>
      <c r="W1500" t="s">
        <v>73</v>
      </c>
      <c r="X1500" t="s">
        <v>103</v>
      </c>
      <c r="Y1500" t="s">
        <v>44</v>
      </c>
      <c r="Z1500">
        <v>3</v>
      </c>
    </row>
    <row r="1501" spans="1:26" x14ac:dyDescent="0.25">
      <c r="A1501">
        <v>1926</v>
      </c>
      <c r="B1501" t="s">
        <v>5828</v>
      </c>
      <c r="C1501" t="s">
        <v>206</v>
      </c>
      <c r="D1501" s="1">
        <v>43796</v>
      </c>
      <c r="F1501" t="s">
        <v>28</v>
      </c>
      <c r="G1501" t="s">
        <v>5829</v>
      </c>
      <c r="H1501" t="s">
        <v>5830</v>
      </c>
      <c r="I1501" t="s">
        <v>132</v>
      </c>
      <c r="J1501" t="s">
        <v>32</v>
      </c>
      <c r="K1501" t="s">
        <v>33</v>
      </c>
      <c r="L1501" t="s">
        <v>50</v>
      </c>
      <c r="M1501" t="s">
        <v>35</v>
      </c>
      <c r="N1501" t="s">
        <v>36</v>
      </c>
      <c r="P1501" t="s">
        <v>37</v>
      </c>
      <c r="Q1501" t="s">
        <v>89</v>
      </c>
      <c r="R1501" s="2">
        <v>36527</v>
      </c>
      <c r="S1501" t="s">
        <v>39</v>
      </c>
      <c r="T1501" t="s">
        <v>183</v>
      </c>
      <c r="U1501" t="s">
        <v>54</v>
      </c>
      <c r="V1501">
        <v>95240</v>
      </c>
      <c r="W1501" t="s">
        <v>92</v>
      </c>
      <c r="X1501" t="s">
        <v>74</v>
      </c>
      <c r="Y1501" t="s">
        <v>44</v>
      </c>
      <c r="Z1501">
        <v>3</v>
      </c>
    </row>
    <row r="1502" spans="1:26" x14ac:dyDescent="0.25">
      <c r="A1502">
        <v>1927</v>
      </c>
      <c r="B1502" t="s">
        <v>4512</v>
      </c>
      <c r="C1502" t="s">
        <v>4363</v>
      </c>
      <c r="D1502" s="1">
        <v>44868</v>
      </c>
      <c r="E1502" s="1">
        <v>45018</v>
      </c>
      <c r="F1502" t="s">
        <v>28</v>
      </c>
      <c r="G1502" t="s">
        <v>5831</v>
      </c>
      <c r="H1502" t="s">
        <v>5832</v>
      </c>
      <c r="I1502" t="s">
        <v>49</v>
      </c>
      <c r="J1502" t="s">
        <v>32</v>
      </c>
      <c r="K1502" t="s">
        <v>62</v>
      </c>
      <c r="L1502" t="s">
        <v>34</v>
      </c>
      <c r="M1502" t="s">
        <v>62</v>
      </c>
      <c r="N1502" t="s">
        <v>98</v>
      </c>
      <c r="O1502" t="s">
        <v>5833</v>
      </c>
      <c r="P1502" t="s">
        <v>37</v>
      </c>
      <c r="Q1502" t="s">
        <v>89</v>
      </c>
      <c r="R1502" s="2">
        <v>27856</v>
      </c>
      <c r="S1502" t="s">
        <v>39</v>
      </c>
      <c r="T1502" t="s">
        <v>102</v>
      </c>
      <c r="U1502" t="s">
        <v>54</v>
      </c>
      <c r="V1502">
        <v>4497</v>
      </c>
      <c r="W1502" t="s">
        <v>55</v>
      </c>
      <c r="X1502" t="s">
        <v>83</v>
      </c>
      <c r="Y1502" t="s">
        <v>44</v>
      </c>
      <c r="Z1502">
        <v>3</v>
      </c>
    </row>
    <row r="1503" spans="1:26" x14ac:dyDescent="0.25">
      <c r="A1503">
        <v>1928</v>
      </c>
      <c r="B1503" t="s">
        <v>5834</v>
      </c>
      <c r="C1503" t="s">
        <v>4728</v>
      </c>
      <c r="D1503" s="1">
        <v>44781</v>
      </c>
      <c r="F1503" t="s">
        <v>28</v>
      </c>
      <c r="G1503" t="s">
        <v>5835</v>
      </c>
      <c r="H1503" t="s">
        <v>5836</v>
      </c>
      <c r="I1503" t="s">
        <v>138</v>
      </c>
      <c r="J1503" t="s">
        <v>32</v>
      </c>
      <c r="K1503" t="s">
        <v>62</v>
      </c>
      <c r="L1503" t="s">
        <v>50</v>
      </c>
      <c r="M1503" t="s">
        <v>51</v>
      </c>
      <c r="N1503" t="s">
        <v>36</v>
      </c>
      <c r="P1503" t="s">
        <v>37</v>
      </c>
      <c r="Q1503" t="s">
        <v>80</v>
      </c>
      <c r="R1503" s="2">
        <v>30392</v>
      </c>
      <c r="S1503" t="s">
        <v>39</v>
      </c>
      <c r="T1503" t="s">
        <v>82</v>
      </c>
      <c r="U1503" t="s">
        <v>41</v>
      </c>
      <c r="V1503">
        <v>89914</v>
      </c>
      <c r="W1503" t="s">
        <v>55</v>
      </c>
      <c r="X1503" t="s">
        <v>43</v>
      </c>
      <c r="Y1503" t="s">
        <v>44</v>
      </c>
      <c r="Z1503">
        <v>3</v>
      </c>
    </row>
    <row r="1504" spans="1:26" x14ac:dyDescent="0.25">
      <c r="A1504">
        <v>1929</v>
      </c>
      <c r="B1504" t="s">
        <v>4001</v>
      </c>
      <c r="C1504" t="s">
        <v>2793</v>
      </c>
      <c r="D1504" s="1">
        <v>45134</v>
      </c>
      <c r="F1504" t="s">
        <v>28</v>
      </c>
      <c r="G1504" t="s">
        <v>5837</v>
      </c>
      <c r="H1504" t="s">
        <v>5838</v>
      </c>
      <c r="I1504" t="s">
        <v>79</v>
      </c>
      <c r="J1504" t="s">
        <v>32</v>
      </c>
      <c r="K1504" t="s">
        <v>33</v>
      </c>
      <c r="L1504" t="s">
        <v>50</v>
      </c>
      <c r="M1504" t="s">
        <v>62</v>
      </c>
      <c r="N1504" t="s">
        <v>36</v>
      </c>
      <c r="P1504" t="s">
        <v>37</v>
      </c>
      <c r="Q1504" t="s">
        <v>89</v>
      </c>
      <c r="R1504" s="2">
        <v>32205</v>
      </c>
      <c r="S1504" t="s">
        <v>39</v>
      </c>
      <c r="T1504" t="s">
        <v>177</v>
      </c>
      <c r="U1504" t="s">
        <v>41</v>
      </c>
      <c r="V1504">
        <v>97011</v>
      </c>
      <c r="W1504" t="s">
        <v>127</v>
      </c>
      <c r="X1504" t="s">
        <v>43</v>
      </c>
      <c r="Y1504" t="s">
        <v>44</v>
      </c>
      <c r="Z1504">
        <v>3</v>
      </c>
    </row>
    <row r="1505" spans="1:26" x14ac:dyDescent="0.25">
      <c r="A1505">
        <v>1930</v>
      </c>
      <c r="B1505" t="s">
        <v>4929</v>
      </c>
      <c r="C1505" t="s">
        <v>4233</v>
      </c>
      <c r="D1505" s="1">
        <v>45122</v>
      </c>
      <c r="F1505" t="s">
        <v>28</v>
      </c>
      <c r="G1505" t="s">
        <v>5839</v>
      </c>
      <c r="H1505" t="s">
        <v>5840</v>
      </c>
      <c r="I1505" t="s">
        <v>167</v>
      </c>
      <c r="J1505" t="s">
        <v>32</v>
      </c>
      <c r="K1505" t="s">
        <v>62</v>
      </c>
      <c r="L1505" t="s">
        <v>34</v>
      </c>
      <c r="M1505" t="s">
        <v>35</v>
      </c>
      <c r="N1505" t="s">
        <v>36</v>
      </c>
      <c r="P1505" t="s">
        <v>37</v>
      </c>
      <c r="Q1505" t="s">
        <v>80</v>
      </c>
      <c r="R1505" s="2">
        <v>31650</v>
      </c>
      <c r="S1505" t="s">
        <v>39</v>
      </c>
      <c r="T1505" t="s">
        <v>102</v>
      </c>
      <c r="U1505" t="s">
        <v>41</v>
      </c>
      <c r="V1505">
        <v>70906</v>
      </c>
      <c r="W1505" t="s">
        <v>127</v>
      </c>
      <c r="X1505" t="s">
        <v>74</v>
      </c>
      <c r="Y1505" t="s">
        <v>44</v>
      </c>
      <c r="Z1505">
        <v>3</v>
      </c>
    </row>
    <row r="1506" spans="1:26" x14ac:dyDescent="0.25">
      <c r="A1506">
        <v>1931</v>
      </c>
      <c r="B1506" t="s">
        <v>5841</v>
      </c>
      <c r="C1506" t="s">
        <v>2803</v>
      </c>
      <c r="D1506" s="1">
        <v>44874</v>
      </c>
      <c r="F1506" t="s">
        <v>28</v>
      </c>
      <c r="G1506" t="s">
        <v>5842</v>
      </c>
      <c r="H1506" t="s">
        <v>5843</v>
      </c>
      <c r="I1506" t="s">
        <v>97</v>
      </c>
      <c r="J1506" t="s">
        <v>32</v>
      </c>
      <c r="K1506" t="s">
        <v>62</v>
      </c>
      <c r="L1506" t="s">
        <v>63</v>
      </c>
      <c r="M1506" t="s">
        <v>35</v>
      </c>
      <c r="N1506" t="s">
        <v>36</v>
      </c>
      <c r="P1506" t="s">
        <v>37</v>
      </c>
      <c r="Q1506" t="s">
        <v>230</v>
      </c>
      <c r="R1506" s="2">
        <v>36516</v>
      </c>
      <c r="S1506" t="s">
        <v>39</v>
      </c>
      <c r="T1506" t="s">
        <v>112</v>
      </c>
      <c r="U1506" t="s">
        <v>41</v>
      </c>
      <c r="V1506">
        <v>17678</v>
      </c>
      <c r="W1506" t="s">
        <v>42</v>
      </c>
      <c r="X1506" t="s">
        <v>74</v>
      </c>
      <c r="Y1506" t="s">
        <v>44</v>
      </c>
      <c r="Z1506">
        <v>3</v>
      </c>
    </row>
    <row r="1507" spans="1:26" x14ac:dyDescent="0.25">
      <c r="A1507">
        <v>1932</v>
      </c>
      <c r="B1507" t="s">
        <v>4019</v>
      </c>
      <c r="C1507" t="s">
        <v>1626</v>
      </c>
      <c r="D1507" s="1">
        <v>43823</v>
      </c>
      <c r="E1507" s="1">
        <v>44724</v>
      </c>
      <c r="F1507" t="s">
        <v>4852</v>
      </c>
      <c r="G1507" t="s">
        <v>5844</v>
      </c>
      <c r="H1507" t="s">
        <v>5845</v>
      </c>
      <c r="I1507" t="s">
        <v>88</v>
      </c>
      <c r="J1507" t="s">
        <v>32</v>
      </c>
      <c r="K1507" t="s">
        <v>62</v>
      </c>
      <c r="L1507" t="s">
        <v>50</v>
      </c>
      <c r="M1507" t="s">
        <v>35</v>
      </c>
      <c r="N1507" t="s">
        <v>174</v>
      </c>
      <c r="O1507" t="s">
        <v>5846</v>
      </c>
      <c r="P1507" t="s">
        <v>64</v>
      </c>
      <c r="Q1507" t="s">
        <v>65</v>
      </c>
      <c r="R1507" s="2">
        <v>28353</v>
      </c>
      <c r="S1507" t="s">
        <v>39</v>
      </c>
      <c r="T1507" t="s">
        <v>418</v>
      </c>
      <c r="U1507" t="s">
        <v>54</v>
      </c>
      <c r="V1507">
        <v>1886</v>
      </c>
      <c r="W1507" t="s">
        <v>73</v>
      </c>
      <c r="X1507" t="s">
        <v>43</v>
      </c>
      <c r="Y1507" t="s">
        <v>44</v>
      </c>
      <c r="Z1507">
        <v>3</v>
      </c>
    </row>
    <row r="1508" spans="1:26" x14ac:dyDescent="0.25">
      <c r="A1508">
        <v>1933</v>
      </c>
      <c r="B1508" t="s">
        <v>4614</v>
      </c>
      <c r="C1508" t="s">
        <v>5847</v>
      </c>
      <c r="D1508" s="1">
        <v>43532</v>
      </c>
      <c r="F1508" t="s">
        <v>4852</v>
      </c>
      <c r="G1508" t="s">
        <v>5848</v>
      </c>
      <c r="H1508" t="s">
        <v>5849</v>
      </c>
      <c r="I1508" t="s">
        <v>117</v>
      </c>
      <c r="J1508" t="s">
        <v>32</v>
      </c>
      <c r="K1508" t="s">
        <v>33</v>
      </c>
      <c r="L1508" t="s">
        <v>34</v>
      </c>
      <c r="M1508" t="s">
        <v>51</v>
      </c>
      <c r="N1508" t="s">
        <v>36</v>
      </c>
      <c r="P1508" t="s">
        <v>64</v>
      </c>
      <c r="Q1508" t="s">
        <v>52</v>
      </c>
      <c r="R1508" s="2">
        <v>32813</v>
      </c>
      <c r="S1508" t="s">
        <v>5850</v>
      </c>
      <c r="T1508" t="s">
        <v>162</v>
      </c>
      <c r="U1508" t="s">
        <v>41</v>
      </c>
      <c r="V1508">
        <v>5473</v>
      </c>
      <c r="W1508" t="s">
        <v>92</v>
      </c>
      <c r="X1508" t="s">
        <v>43</v>
      </c>
      <c r="Y1508" t="s">
        <v>44</v>
      </c>
      <c r="Z1508">
        <v>3</v>
      </c>
    </row>
    <row r="1509" spans="1:26" x14ac:dyDescent="0.25">
      <c r="A1509">
        <v>1934</v>
      </c>
      <c r="B1509" t="s">
        <v>5851</v>
      </c>
      <c r="C1509" t="s">
        <v>5852</v>
      </c>
      <c r="D1509" s="1">
        <v>43641</v>
      </c>
      <c r="E1509" s="1">
        <v>44108</v>
      </c>
      <c r="F1509" t="s">
        <v>4852</v>
      </c>
      <c r="G1509" t="s">
        <v>5853</v>
      </c>
      <c r="H1509" t="s">
        <v>5854</v>
      </c>
      <c r="I1509" t="s">
        <v>97</v>
      </c>
      <c r="J1509" t="s">
        <v>744</v>
      </c>
      <c r="K1509" t="s">
        <v>33</v>
      </c>
      <c r="L1509" t="s">
        <v>63</v>
      </c>
      <c r="M1509" t="s">
        <v>62</v>
      </c>
      <c r="N1509" t="s">
        <v>174</v>
      </c>
      <c r="O1509" t="s">
        <v>5855</v>
      </c>
      <c r="P1509" t="s">
        <v>64</v>
      </c>
      <c r="Q1509" t="s">
        <v>100</v>
      </c>
      <c r="R1509" s="2">
        <v>33510</v>
      </c>
      <c r="S1509" t="s">
        <v>5856</v>
      </c>
      <c r="T1509" t="s">
        <v>6</v>
      </c>
      <c r="U1509" t="s">
        <v>41</v>
      </c>
      <c r="V1509">
        <v>19444</v>
      </c>
      <c r="W1509" t="s">
        <v>73</v>
      </c>
      <c r="X1509" t="s">
        <v>43</v>
      </c>
      <c r="Y1509" t="s">
        <v>44</v>
      </c>
      <c r="Z1509">
        <v>3</v>
      </c>
    </row>
    <row r="1510" spans="1:26" x14ac:dyDescent="0.25">
      <c r="A1510">
        <v>1935</v>
      </c>
      <c r="B1510" t="s">
        <v>5857</v>
      </c>
      <c r="C1510" t="s">
        <v>3512</v>
      </c>
      <c r="D1510" s="1">
        <v>43468</v>
      </c>
      <c r="F1510" t="s">
        <v>727</v>
      </c>
      <c r="G1510" t="s">
        <v>5858</v>
      </c>
      <c r="H1510" t="s">
        <v>5859</v>
      </c>
      <c r="I1510" t="s">
        <v>79</v>
      </c>
      <c r="J1510" t="s">
        <v>32</v>
      </c>
      <c r="K1510" t="s">
        <v>51</v>
      </c>
      <c r="L1510" t="s">
        <v>50</v>
      </c>
      <c r="M1510" t="s">
        <v>35</v>
      </c>
      <c r="N1510" t="s">
        <v>36</v>
      </c>
      <c r="P1510" t="s">
        <v>64</v>
      </c>
      <c r="Q1510" t="s">
        <v>503</v>
      </c>
      <c r="R1510" s="2">
        <v>27364</v>
      </c>
      <c r="S1510" t="s">
        <v>39</v>
      </c>
      <c r="T1510" t="s">
        <v>177</v>
      </c>
      <c r="U1510" t="s">
        <v>54</v>
      </c>
      <c r="V1510">
        <v>60994</v>
      </c>
      <c r="W1510" t="s">
        <v>55</v>
      </c>
      <c r="X1510" t="s">
        <v>103</v>
      </c>
      <c r="Y1510" t="s">
        <v>44</v>
      </c>
      <c r="Z1510">
        <v>3</v>
      </c>
    </row>
    <row r="1511" spans="1:26" x14ac:dyDescent="0.25">
      <c r="A1511">
        <v>1936</v>
      </c>
      <c r="B1511" t="s">
        <v>5860</v>
      </c>
      <c r="C1511" t="s">
        <v>2033</v>
      </c>
      <c r="D1511" s="1">
        <v>44959</v>
      </c>
      <c r="F1511" t="s">
        <v>727</v>
      </c>
      <c r="G1511" t="s">
        <v>5861</v>
      </c>
      <c r="H1511" t="s">
        <v>5862</v>
      </c>
      <c r="I1511" t="s">
        <v>88</v>
      </c>
      <c r="J1511" t="s">
        <v>32</v>
      </c>
      <c r="K1511" t="s">
        <v>62</v>
      </c>
      <c r="L1511" t="s">
        <v>63</v>
      </c>
      <c r="M1511" t="s">
        <v>51</v>
      </c>
      <c r="N1511" t="s">
        <v>36</v>
      </c>
      <c r="P1511" t="s">
        <v>64</v>
      </c>
      <c r="Q1511" t="s">
        <v>89</v>
      </c>
      <c r="R1511" s="2">
        <v>33384</v>
      </c>
      <c r="S1511" t="s">
        <v>5856</v>
      </c>
      <c r="T1511" t="s">
        <v>102</v>
      </c>
      <c r="U1511" t="s">
        <v>41</v>
      </c>
      <c r="V1511">
        <v>78866</v>
      </c>
      <c r="W1511" t="s">
        <v>55</v>
      </c>
      <c r="X1511" t="s">
        <v>43</v>
      </c>
      <c r="Y1511" t="s">
        <v>44</v>
      </c>
      <c r="Z1511">
        <v>3</v>
      </c>
    </row>
    <row r="1512" spans="1:26" x14ac:dyDescent="0.25">
      <c r="A1512">
        <v>1937</v>
      </c>
      <c r="B1512" t="s">
        <v>2468</v>
      </c>
      <c r="C1512" t="s">
        <v>3373</v>
      </c>
      <c r="D1512" s="1">
        <v>44650</v>
      </c>
      <c r="E1512" s="1">
        <v>44956</v>
      </c>
      <c r="F1512" t="s">
        <v>727</v>
      </c>
      <c r="G1512" t="s">
        <v>5863</v>
      </c>
      <c r="H1512" t="s">
        <v>5864</v>
      </c>
      <c r="I1512" t="s">
        <v>31</v>
      </c>
      <c r="J1512" t="s">
        <v>744</v>
      </c>
      <c r="K1512" t="s">
        <v>62</v>
      </c>
      <c r="L1512" t="s">
        <v>50</v>
      </c>
      <c r="M1512" t="s">
        <v>35</v>
      </c>
      <c r="N1512" t="s">
        <v>98</v>
      </c>
      <c r="O1512" t="s">
        <v>5865</v>
      </c>
      <c r="P1512" t="s">
        <v>64</v>
      </c>
      <c r="Q1512" t="s">
        <v>110</v>
      </c>
      <c r="R1512" s="2">
        <v>20904</v>
      </c>
      <c r="S1512" t="s">
        <v>5856</v>
      </c>
      <c r="T1512" t="s">
        <v>102</v>
      </c>
      <c r="U1512" t="s">
        <v>41</v>
      </c>
      <c r="V1512">
        <v>34825</v>
      </c>
      <c r="W1512" t="s">
        <v>127</v>
      </c>
      <c r="X1512" t="s">
        <v>74</v>
      </c>
      <c r="Y1512" t="s">
        <v>44</v>
      </c>
      <c r="Z1512">
        <v>3</v>
      </c>
    </row>
    <row r="1513" spans="1:26" x14ac:dyDescent="0.25">
      <c r="A1513">
        <v>1938</v>
      </c>
      <c r="B1513" t="s">
        <v>5866</v>
      </c>
      <c r="C1513" t="s">
        <v>4766</v>
      </c>
      <c r="D1513" s="1">
        <v>43913</v>
      </c>
      <c r="F1513" t="s">
        <v>727</v>
      </c>
      <c r="G1513" t="s">
        <v>5867</v>
      </c>
      <c r="H1513" t="s">
        <v>5868</v>
      </c>
      <c r="I1513" t="s">
        <v>79</v>
      </c>
      <c r="J1513" t="s">
        <v>32</v>
      </c>
      <c r="K1513" t="s">
        <v>51</v>
      </c>
      <c r="L1513" t="s">
        <v>50</v>
      </c>
      <c r="M1513" t="s">
        <v>62</v>
      </c>
      <c r="N1513" t="s">
        <v>36</v>
      </c>
      <c r="P1513" t="s">
        <v>64</v>
      </c>
      <c r="Q1513" t="s">
        <v>147</v>
      </c>
      <c r="R1513" s="2">
        <v>20897</v>
      </c>
      <c r="S1513" t="s">
        <v>39</v>
      </c>
      <c r="T1513" t="s">
        <v>102</v>
      </c>
      <c r="U1513" t="s">
        <v>41</v>
      </c>
      <c r="V1513">
        <v>52524</v>
      </c>
      <c r="W1513" t="s">
        <v>73</v>
      </c>
      <c r="X1513" t="s">
        <v>74</v>
      </c>
      <c r="Y1513" t="s">
        <v>44</v>
      </c>
      <c r="Z1513">
        <v>3</v>
      </c>
    </row>
    <row r="1514" spans="1:26" x14ac:dyDescent="0.25">
      <c r="A1514">
        <v>1939</v>
      </c>
      <c r="B1514" t="s">
        <v>5869</v>
      </c>
      <c r="C1514" t="s">
        <v>4558</v>
      </c>
      <c r="D1514" s="1">
        <v>43622</v>
      </c>
      <c r="F1514" t="s">
        <v>727</v>
      </c>
      <c r="G1514" t="s">
        <v>5870</v>
      </c>
      <c r="H1514" t="s">
        <v>5871</v>
      </c>
      <c r="I1514" t="s">
        <v>167</v>
      </c>
      <c r="J1514" t="s">
        <v>32</v>
      </c>
      <c r="K1514" t="s">
        <v>33</v>
      </c>
      <c r="L1514" t="s">
        <v>34</v>
      </c>
      <c r="M1514" t="s">
        <v>35</v>
      </c>
      <c r="N1514" t="s">
        <v>36</v>
      </c>
      <c r="P1514" t="s">
        <v>64</v>
      </c>
      <c r="Q1514" t="s">
        <v>89</v>
      </c>
      <c r="R1514" s="2">
        <v>15405</v>
      </c>
      <c r="S1514" t="s">
        <v>5856</v>
      </c>
      <c r="T1514" t="s">
        <v>112</v>
      </c>
      <c r="U1514" t="s">
        <v>41</v>
      </c>
      <c r="V1514">
        <v>19068</v>
      </c>
      <c r="W1514" t="s">
        <v>127</v>
      </c>
      <c r="X1514" t="s">
        <v>83</v>
      </c>
      <c r="Y1514" t="s">
        <v>44</v>
      </c>
      <c r="Z1514">
        <v>3</v>
      </c>
    </row>
    <row r="1515" spans="1:26" x14ac:dyDescent="0.25">
      <c r="A1515">
        <v>1940</v>
      </c>
      <c r="B1515" t="s">
        <v>5872</v>
      </c>
      <c r="C1515" t="s">
        <v>2376</v>
      </c>
      <c r="D1515" s="1">
        <v>45074</v>
      </c>
      <c r="F1515" t="s">
        <v>727</v>
      </c>
      <c r="G1515" t="s">
        <v>5873</v>
      </c>
      <c r="H1515" t="s">
        <v>5874</v>
      </c>
      <c r="I1515" t="s">
        <v>79</v>
      </c>
      <c r="J1515" t="s">
        <v>32</v>
      </c>
      <c r="K1515" t="s">
        <v>33</v>
      </c>
      <c r="L1515" t="s">
        <v>50</v>
      </c>
      <c r="M1515" t="s">
        <v>35</v>
      </c>
      <c r="N1515" t="s">
        <v>36</v>
      </c>
      <c r="P1515" t="s">
        <v>64</v>
      </c>
      <c r="Q1515" t="s">
        <v>110</v>
      </c>
      <c r="R1515" s="2">
        <v>15560</v>
      </c>
      <c r="S1515" t="s">
        <v>39</v>
      </c>
      <c r="T1515" t="s">
        <v>418</v>
      </c>
      <c r="U1515" t="s">
        <v>41</v>
      </c>
      <c r="V1515">
        <v>18285</v>
      </c>
      <c r="W1515" t="s">
        <v>127</v>
      </c>
      <c r="X1515" t="s">
        <v>43</v>
      </c>
      <c r="Y1515" t="s">
        <v>44</v>
      </c>
      <c r="Z1515">
        <v>3</v>
      </c>
    </row>
    <row r="1516" spans="1:26" x14ac:dyDescent="0.25">
      <c r="A1516">
        <v>1941</v>
      </c>
      <c r="B1516" t="s">
        <v>1548</v>
      </c>
      <c r="C1516" t="s">
        <v>1404</v>
      </c>
      <c r="D1516" s="1">
        <v>44230</v>
      </c>
      <c r="F1516" t="s">
        <v>727</v>
      </c>
      <c r="G1516" t="s">
        <v>5875</v>
      </c>
      <c r="H1516" t="s">
        <v>5876</v>
      </c>
      <c r="I1516" t="s">
        <v>167</v>
      </c>
      <c r="J1516" t="s">
        <v>32</v>
      </c>
      <c r="K1516" t="s">
        <v>33</v>
      </c>
      <c r="L1516" t="s">
        <v>50</v>
      </c>
      <c r="M1516" t="s">
        <v>51</v>
      </c>
      <c r="N1516" t="s">
        <v>36</v>
      </c>
      <c r="P1516" t="s">
        <v>64</v>
      </c>
      <c r="Q1516" t="s">
        <v>110</v>
      </c>
      <c r="R1516" s="2">
        <v>15255</v>
      </c>
      <c r="S1516" t="s">
        <v>5856</v>
      </c>
      <c r="T1516" t="s">
        <v>112</v>
      </c>
      <c r="U1516" t="s">
        <v>41</v>
      </c>
      <c r="V1516">
        <v>13977</v>
      </c>
      <c r="W1516" t="s">
        <v>55</v>
      </c>
      <c r="X1516" t="s">
        <v>43</v>
      </c>
      <c r="Y1516" t="s">
        <v>44</v>
      </c>
      <c r="Z1516">
        <v>3</v>
      </c>
    </row>
    <row r="1517" spans="1:26" x14ac:dyDescent="0.25">
      <c r="A1517">
        <v>1942</v>
      </c>
      <c r="B1517" t="s">
        <v>5877</v>
      </c>
      <c r="C1517" t="s">
        <v>5292</v>
      </c>
      <c r="D1517" s="1">
        <v>43676</v>
      </c>
      <c r="E1517" s="1">
        <v>44874</v>
      </c>
      <c r="F1517" t="s">
        <v>727</v>
      </c>
      <c r="G1517" t="s">
        <v>5878</v>
      </c>
      <c r="H1517" t="s">
        <v>5879</v>
      </c>
      <c r="I1517" t="s">
        <v>79</v>
      </c>
      <c r="J1517" t="s">
        <v>744</v>
      </c>
      <c r="K1517" t="s">
        <v>51</v>
      </c>
      <c r="L1517" t="s">
        <v>50</v>
      </c>
      <c r="M1517" t="s">
        <v>51</v>
      </c>
      <c r="N1517" t="s">
        <v>139</v>
      </c>
      <c r="O1517" t="s">
        <v>5880</v>
      </c>
      <c r="P1517" t="s">
        <v>64</v>
      </c>
      <c r="Q1517" t="s">
        <v>304</v>
      </c>
      <c r="R1517" s="2">
        <v>23418</v>
      </c>
      <c r="S1517" t="s">
        <v>39</v>
      </c>
      <c r="T1517" t="s">
        <v>82</v>
      </c>
      <c r="U1517" t="s">
        <v>41</v>
      </c>
      <c r="V1517">
        <v>37830</v>
      </c>
      <c r="W1517" t="s">
        <v>73</v>
      </c>
      <c r="X1517" t="s">
        <v>43</v>
      </c>
      <c r="Y1517" t="s">
        <v>44</v>
      </c>
      <c r="Z1517">
        <v>3</v>
      </c>
    </row>
    <row r="1518" spans="1:26" x14ac:dyDescent="0.25">
      <c r="A1518">
        <v>1943</v>
      </c>
      <c r="B1518" t="s">
        <v>2454</v>
      </c>
      <c r="C1518" t="s">
        <v>1347</v>
      </c>
      <c r="D1518" s="1">
        <v>44689</v>
      </c>
      <c r="E1518" s="1">
        <v>44882</v>
      </c>
      <c r="F1518" t="s">
        <v>727</v>
      </c>
      <c r="G1518" t="s">
        <v>5881</v>
      </c>
      <c r="H1518" t="s">
        <v>5882</v>
      </c>
      <c r="I1518" t="s">
        <v>167</v>
      </c>
      <c r="J1518" t="s">
        <v>744</v>
      </c>
      <c r="K1518" t="s">
        <v>33</v>
      </c>
      <c r="L1518" t="s">
        <v>50</v>
      </c>
      <c r="M1518" t="s">
        <v>51</v>
      </c>
      <c r="N1518" t="s">
        <v>139</v>
      </c>
      <c r="O1518" t="s">
        <v>5883</v>
      </c>
      <c r="P1518" t="s">
        <v>64</v>
      </c>
      <c r="Q1518" t="s">
        <v>285</v>
      </c>
      <c r="R1518" s="2">
        <v>20537</v>
      </c>
      <c r="S1518" t="s">
        <v>5856</v>
      </c>
      <c r="T1518" t="s">
        <v>286</v>
      </c>
      <c r="U1518" t="s">
        <v>41</v>
      </c>
      <c r="V1518">
        <v>34057</v>
      </c>
      <c r="W1518" t="s">
        <v>42</v>
      </c>
      <c r="X1518" t="s">
        <v>43</v>
      </c>
      <c r="Y1518" t="s">
        <v>44</v>
      </c>
      <c r="Z1518">
        <v>3</v>
      </c>
    </row>
    <row r="1519" spans="1:26" x14ac:dyDescent="0.25">
      <c r="A1519">
        <v>1944</v>
      </c>
      <c r="B1519" t="s">
        <v>4683</v>
      </c>
      <c r="C1519" t="s">
        <v>4184</v>
      </c>
      <c r="D1519" s="1">
        <v>43963</v>
      </c>
      <c r="F1519" t="s">
        <v>727</v>
      </c>
      <c r="G1519" t="s">
        <v>5884</v>
      </c>
      <c r="H1519" t="s">
        <v>5885</v>
      </c>
      <c r="I1519" t="s">
        <v>79</v>
      </c>
      <c r="J1519" t="s">
        <v>32</v>
      </c>
      <c r="K1519" t="s">
        <v>51</v>
      </c>
      <c r="L1519" t="s">
        <v>50</v>
      </c>
      <c r="M1519" t="s">
        <v>62</v>
      </c>
      <c r="N1519" t="s">
        <v>36</v>
      </c>
      <c r="P1519" t="s">
        <v>64</v>
      </c>
      <c r="Q1519" t="s">
        <v>89</v>
      </c>
      <c r="R1519" s="2">
        <v>23243</v>
      </c>
      <c r="S1519" t="s">
        <v>5856</v>
      </c>
      <c r="T1519" t="s">
        <v>102</v>
      </c>
      <c r="U1519" t="s">
        <v>41</v>
      </c>
      <c r="V1519">
        <v>80132</v>
      </c>
      <c r="W1519" t="s">
        <v>127</v>
      </c>
      <c r="X1519" t="s">
        <v>83</v>
      </c>
      <c r="Y1519" t="s">
        <v>44</v>
      </c>
      <c r="Z1519">
        <v>3</v>
      </c>
    </row>
    <row r="1520" spans="1:26" x14ac:dyDescent="0.25">
      <c r="A1520">
        <v>1945</v>
      </c>
      <c r="B1520" t="s">
        <v>5886</v>
      </c>
      <c r="C1520" t="s">
        <v>1968</v>
      </c>
      <c r="D1520" s="1">
        <v>43552</v>
      </c>
      <c r="E1520" s="1">
        <v>44905</v>
      </c>
      <c r="F1520" t="s">
        <v>4852</v>
      </c>
      <c r="G1520" t="s">
        <v>5887</v>
      </c>
      <c r="H1520" t="s">
        <v>5888</v>
      </c>
      <c r="I1520" t="s">
        <v>79</v>
      </c>
      <c r="J1520" t="s">
        <v>744</v>
      </c>
      <c r="K1520" t="s">
        <v>62</v>
      </c>
      <c r="L1520" t="s">
        <v>50</v>
      </c>
      <c r="M1520" t="s">
        <v>35</v>
      </c>
      <c r="N1520" t="s">
        <v>125</v>
      </c>
      <c r="O1520" t="s">
        <v>5889</v>
      </c>
      <c r="P1520" t="s">
        <v>64</v>
      </c>
      <c r="Q1520" t="s">
        <v>110</v>
      </c>
      <c r="R1520" s="2">
        <v>28173</v>
      </c>
      <c r="S1520" t="s">
        <v>39</v>
      </c>
      <c r="T1520" t="s">
        <v>112</v>
      </c>
      <c r="U1520" t="s">
        <v>41</v>
      </c>
      <c r="V1520">
        <v>36863</v>
      </c>
      <c r="W1520" t="s">
        <v>42</v>
      </c>
      <c r="X1520" t="s">
        <v>83</v>
      </c>
      <c r="Y1520" t="s">
        <v>44</v>
      </c>
      <c r="Z1520">
        <v>3</v>
      </c>
    </row>
    <row r="1521" spans="1:26" x14ac:dyDescent="0.25">
      <c r="A1521">
        <v>1946</v>
      </c>
      <c r="B1521" t="s">
        <v>2652</v>
      </c>
      <c r="C1521" t="s">
        <v>5890</v>
      </c>
      <c r="D1521" s="1">
        <v>43668</v>
      </c>
      <c r="F1521" t="s">
        <v>727</v>
      </c>
      <c r="G1521" t="s">
        <v>5891</v>
      </c>
      <c r="H1521" t="s">
        <v>5892</v>
      </c>
      <c r="I1521" t="s">
        <v>97</v>
      </c>
      <c r="J1521" t="s">
        <v>32</v>
      </c>
      <c r="K1521" t="s">
        <v>62</v>
      </c>
      <c r="L1521" t="s">
        <v>50</v>
      </c>
      <c r="M1521" t="s">
        <v>62</v>
      </c>
      <c r="N1521" t="s">
        <v>36</v>
      </c>
      <c r="P1521" t="s">
        <v>64</v>
      </c>
      <c r="Q1521" t="s">
        <v>52</v>
      </c>
      <c r="R1521" s="2">
        <v>20658</v>
      </c>
      <c r="S1521" t="s">
        <v>5856</v>
      </c>
      <c r="T1521" t="s">
        <v>162</v>
      </c>
      <c r="U1521" t="s">
        <v>41</v>
      </c>
      <c r="V1521">
        <v>76522</v>
      </c>
      <c r="W1521" t="s">
        <v>73</v>
      </c>
      <c r="X1521" t="s">
        <v>43</v>
      </c>
      <c r="Y1521" t="s">
        <v>44</v>
      </c>
      <c r="Z1521">
        <v>3</v>
      </c>
    </row>
    <row r="1522" spans="1:26" x14ac:dyDescent="0.25">
      <c r="A1522">
        <v>1947</v>
      </c>
      <c r="B1522" t="s">
        <v>2916</v>
      </c>
      <c r="C1522" t="s">
        <v>1417</v>
      </c>
      <c r="D1522" s="1">
        <v>44091</v>
      </c>
      <c r="F1522" t="s">
        <v>4852</v>
      </c>
      <c r="G1522" t="s">
        <v>5893</v>
      </c>
      <c r="H1522" t="s">
        <v>5894</v>
      </c>
      <c r="I1522" t="s">
        <v>138</v>
      </c>
      <c r="J1522" t="s">
        <v>32</v>
      </c>
      <c r="K1522" t="s">
        <v>51</v>
      </c>
      <c r="L1522" t="s">
        <v>34</v>
      </c>
      <c r="M1522" t="s">
        <v>35</v>
      </c>
      <c r="N1522" t="s">
        <v>36</v>
      </c>
      <c r="P1522" t="s">
        <v>64</v>
      </c>
      <c r="Q1522" t="s">
        <v>65</v>
      </c>
      <c r="R1522" s="2">
        <v>30153</v>
      </c>
      <c r="S1522" t="s">
        <v>5856</v>
      </c>
      <c r="T1522" t="s">
        <v>242</v>
      </c>
      <c r="U1522" t="s">
        <v>41</v>
      </c>
      <c r="V1522">
        <v>42775</v>
      </c>
      <c r="W1522" t="s">
        <v>42</v>
      </c>
      <c r="X1522" t="s">
        <v>74</v>
      </c>
      <c r="Y1522" t="s">
        <v>44</v>
      </c>
      <c r="Z1522">
        <v>3</v>
      </c>
    </row>
    <row r="1523" spans="1:26" x14ac:dyDescent="0.25">
      <c r="A1523">
        <v>1948</v>
      </c>
      <c r="B1523" t="s">
        <v>5895</v>
      </c>
      <c r="C1523" t="s">
        <v>1838</v>
      </c>
      <c r="D1523" s="1">
        <v>44744</v>
      </c>
      <c r="E1523" s="1">
        <v>44782</v>
      </c>
      <c r="F1523" t="s">
        <v>727</v>
      </c>
      <c r="G1523" t="s">
        <v>5896</v>
      </c>
      <c r="H1523" t="s">
        <v>5897</v>
      </c>
      <c r="I1523" t="s">
        <v>79</v>
      </c>
      <c r="J1523" t="s">
        <v>744</v>
      </c>
      <c r="K1523" t="s">
        <v>51</v>
      </c>
      <c r="L1523" t="s">
        <v>63</v>
      </c>
      <c r="M1523" t="s">
        <v>35</v>
      </c>
      <c r="N1523" t="s">
        <v>139</v>
      </c>
      <c r="O1523" t="s">
        <v>5898</v>
      </c>
      <c r="P1523" t="s">
        <v>64</v>
      </c>
      <c r="Q1523" t="s">
        <v>147</v>
      </c>
      <c r="R1523" s="2">
        <v>23353</v>
      </c>
      <c r="S1523" t="s">
        <v>5856</v>
      </c>
      <c r="T1523" t="s">
        <v>149</v>
      </c>
      <c r="U1523" t="s">
        <v>41</v>
      </c>
      <c r="V1523">
        <v>46619</v>
      </c>
      <c r="W1523" t="s">
        <v>92</v>
      </c>
      <c r="X1523" t="s">
        <v>83</v>
      </c>
      <c r="Y1523" t="s">
        <v>44</v>
      </c>
      <c r="Z1523">
        <v>3</v>
      </c>
    </row>
    <row r="1524" spans="1:26" x14ac:dyDescent="0.25">
      <c r="A1524">
        <v>1949</v>
      </c>
      <c r="B1524" t="s">
        <v>4324</v>
      </c>
      <c r="C1524" t="s">
        <v>3053</v>
      </c>
      <c r="D1524" s="1">
        <v>43799</v>
      </c>
      <c r="F1524" t="s">
        <v>4852</v>
      </c>
      <c r="G1524" t="s">
        <v>5899</v>
      </c>
      <c r="H1524" t="s">
        <v>5900</v>
      </c>
      <c r="I1524" t="s">
        <v>138</v>
      </c>
      <c r="J1524" t="s">
        <v>32</v>
      </c>
      <c r="K1524" t="s">
        <v>33</v>
      </c>
      <c r="L1524" t="s">
        <v>50</v>
      </c>
      <c r="M1524" t="s">
        <v>51</v>
      </c>
      <c r="N1524" t="s">
        <v>36</v>
      </c>
      <c r="P1524" t="s">
        <v>64</v>
      </c>
      <c r="Q1524" t="s">
        <v>89</v>
      </c>
      <c r="R1524" s="2">
        <v>18357</v>
      </c>
      <c r="S1524" t="s">
        <v>5856</v>
      </c>
      <c r="T1524" t="s">
        <v>102</v>
      </c>
      <c r="U1524" t="s">
        <v>41</v>
      </c>
      <c r="V1524">
        <v>63764</v>
      </c>
      <c r="W1524" t="s">
        <v>55</v>
      </c>
      <c r="X1524" t="s">
        <v>103</v>
      </c>
      <c r="Y1524" t="s">
        <v>44</v>
      </c>
      <c r="Z1524">
        <v>3</v>
      </c>
    </row>
    <row r="1525" spans="1:26" x14ac:dyDescent="0.25">
      <c r="A1525">
        <v>1950</v>
      </c>
      <c r="B1525" t="s">
        <v>4658</v>
      </c>
      <c r="C1525" t="s">
        <v>293</v>
      </c>
      <c r="D1525" s="1">
        <v>45128</v>
      </c>
      <c r="E1525" s="1">
        <v>45128</v>
      </c>
      <c r="F1525" t="s">
        <v>727</v>
      </c>
      <c r="G1525" t="s">
        <v>5901</v>
      </c>
      <c r="H1525" t="s">
        <v>5902</v>
      </c>
      <c r="I1525" t="s">
        <v>79</v>
      </c>
      <c r="J1525" t="s">
        <v>744</v>
      </c>
      <c r="K1525" t="s">
        <v>33</v>
      </c>
      <c r="L1525" t="s">
        <v>34</v>
      </c>
      <c r="M1525" t="s">
        <v>35</v>
      </c>
      <c r="N1525" t="s">
        <v>98</v>
      </c>
      <c r="O1525" t="s">
        <v>5903</v>
      </c>
      <c r="P1525" t="s">
        <v>37</v>
      </c>
      <c r="Q1525" t="s">
        <v>147</v>
      </c>
      <c r="R1525" s="2">
        <v>21268</v>
      </c>
      <c r="S1525" t="s">
        <v>5856</v>
      </c>
      <c r="T1525" t="s">
        <v>149</v>
      </c>
      <c r="U1525" t="s">
        <v>41</v>
      </c>
      <c r="V1525">
        <v>30495</v>
      </c>
      <c r="W1525" t="s">
        <v>127</v>
      </c>
      <c r="X1525" t="s">
        <v>83</v>
      </c>
      <c r="Y1525" t="s">
        <v>44</v>
      </c>
      <c r="Z1525">
        <v>3</v>
      </c>
    </row>
    <row r="1526" spans="1:26" x14ac:dyDescent="0.25">
      <c r="A1526">
        <v>1951</v>
      </c>
      <c r="B1526" t="s">
        <v>5651</v>
      </c>
      <c r="C1526" t="s">
        <v>2206</v>
      </c>
      <c r="D1526" s="1">
        <v>44069</v>
      </c>
      <c r="E1526" s="1">
        <v>44346</v>
      </c>
      <c r="F1526" t="s">
        <v>4852</v>
      </c>
      <c r="G1526" t="s">
        <v>5904</v>
      </c>
      <c r="H1526" t="s">
        <v>5905</v>
      </c>
      <c r="I1526" t="s">
        <v>132</v>
      </c>
      <c r="J1526" t="s">
        <v>744</v>
      </c>
      <c r="K1526" t="s">
        <v>62</v>
      </c>
      <c r="L1526" t="s">
        <v>50</v>
      </c>
      <c r="M1526" t="s">
        <v>35</v>
      </c>
      <c r="N1526" t="s">
        <v>174</v>
      </c>
      <c r="O1526" t="s">
        <v>5906</v>
      </c>
      <c r="P1526" t="s">
        <v>64</v>
      </c>
      <c r="Q1526" t="s">
        <v>52</v>
      </c>
      <c r="R1526" s="2">
        <v>22198</v>
      </c>
      <c r="S1526" t="s">
        <v>39</v>
      </c>
      <c r="T1526" t="s">
        <v>225</v>
      </c>
      <c r="U1526" t="s">
        <v>41</v>
      </c>
      <c r="V1526">
        <v>32929</v>
      </c>
      <c r="W1526" t="s">
        <v>127</v>
      </c>
      <c r="X1526" t="s">
        <v>83</v>
      </c>
      <c r="Y1526" t="s">
        <v>44</v>
      </c>
      <c r="Z1526">
        <v>3</v>
      </c>
    </row>
    <row r="1527" spans="1:26" x14ac:dyDescent="0.25">
      <c r="A1527">
        <v>1952</v>
      </c>
      <c r="B1527" t="s">
        <v>5907</v>
      </c>
      <c r="C1527" t="s">
        <v>5908</v>
      </c>
      <c r="D1527" s="1">
        <v>43967</v>
      </c>
      <c r="F1527" t="s">
        <v>4852</v>
      </c>
      <c r="G1527" t="s">
        <v>5909</v>
      </c>
      <c r="H1527" t="s">
        <v>5910</v>
      </c>
      <c r="I1527" t="s">
        <v>79</v>
      </c>
      <c r="J1527" t="s">
        <v>32</v>
      </c>
      <c r="K1527" t="s">
        <v>62</v>
      </c>
      <c r="L1527" t="s">
        <v>50</v>
      </c>
      <c r="M1527" t="s">
        <v>62</v>
      </c>
      <c r="N1527" t="s">
        <v>36</v>
      </c>
      <c r="P1527" t="s">
        <v>64</v>
      </c>
      <c r="Q1527" t="s">
        <v>793</v>
      </c>
      <c r="R1527" s="2">
        <v>32720</v>
      </c>
      <c r="S1527" t="s">
        <v>5856</v>
      </c>
      <c r="T1527" t="s">
        <v>82</v>
      </c>
      <c r="U1527" t="s">
        <v>41</v>
      </c>
      <c r="V1527">
        <v>57392</v>
      </c>
      <c r="W1527" t="s">
        <v>73</v>
      </c>
      <c r="X1527" t="s">
        <v>103</v>
      </c>
      <c r="Y1527" t="s">
        <v>44</v>
      </c>
      <c r="Z1527">
        <v>3</v>
      </c>
    </row>
    <row r="1528" spans="1:26" x14ac:dyDescent="0.25">
      <c r="A1528">
        <v>1953</v>
      </c>
      <c r="B1528" t="s">
        <v>5911</v>
      </c>
      <c r="C1528" t="s">
        <v>5912</v>
      </c>
      <c r="D1528" s="1">
        <v>45022</v>
      </c>
      <c r="E1528" s="1">
        <v>45070</v>
      </c>
      <c r="F1528" t="s">
        <v>28</v>
      </c>
      <c r="G1528" t="s">
        <v>5913</v>
      </c>
      <c r="H1528" t="s">
        <v>5914</v>
      </c>
      <c r="I1528" t="s">
        <v>61</v>
      </c>
      <c r="J1528" t="s">
        <v>32</v>
      </c>
      <c r="K1528" t="s">
        <v>62</v>
      </c>
      <c r="L1528" t="s">
        <v>63</v>
      </c>
      <c r="M1528" t="s">
        <v>62</v>
      </c>
      <c r="N1528" t="s">
        <v>139</v>
      </c>
      <c r="O1528" t="s">
        <v>5915</v>
      </c>
      <c r="P1528" t="s">
        <v>37</v>
      </c>
      <c r="Q1528" t="s">
        <v>38</v>
      </c>
      <c r="R1528" s="2">
        <v>27810</v>
      </c>
      <c r="S1528" t="s">
        <v>39</v>
      </c>
      <c r="T1528" t="s">
        <v>4657</v>
      </c>
      <c r="U1528" t="s">
        <v>41</v>
      </c>
      <c r="V1528">
        <v>2718</v>
      </c>
      <c r="W1528" t="s">
        <v>127</v>
      </c>
      <c r="X1528" t="s">
        <v>103</v>
      </c>
      <c r="Y1528" t="s">
        <v>44</v>
      </c>
      <c r="Z1528">
        <v>3</v>
      </c>
    </row>
    <row r="1529" spans="1:26" x14ac:dyDescent="0.25">
      <c r="A1529">
        <v>1954</v>
      </c>
      <c r="B1529" t="s">
        <v>5916</v>
      </c>
      <c r="C1529" t="s">
        <v>5917</v>
      </c>
      <c r="D1529" s="1">
        <v>43514</v>
      </c>
      <c r="E1529" s="1">
        <v>44865</v>
      </c>
      <c r="F1529" t="s">
        <v>727</v>
      </c>
      <c r="G1529" t="s">
        <v>5918</v>
      </c>
      <c r="H1529" t="s">
        <v>5919</v>
      </c>
      <c r="I1529" t="s">
        <v>132</v>
      </c>
      <c r="J1529" t="s">
        <v>744</v>
      </c>
      <c r="K1529" t="s">
        <v>51</v>
      </c>
      <c r="L1529" t="s">
        <v>34</v>
      </c>
      <c r="M1529" t="s">
        <v>35</v>
      </c>
      <c r="N1529" t="s">
        <v>174</v>
      </c>
      <c r="O1529" t="s">
        <v>5920</v>
      </c>
      <c r="P1529" t="s">
        <v>37</v>
      </c>
      <c r="Q1529" t="s">
        <v>38</v>
      </c>
      <c r="R1529" s="2">
        <v>25041</v>
      </c>
      <c r="S1529" t="s">
        <v>39</v>
      </c>
      <c r="T1529" t="s">
        <v>1257</v>
      </c>
      <c r="U1529" t="s">
        <v>41</v>
      </c>
      <c r="V1529">
        <v>2129</v>
      </c>
      <c r="W1529" t="s">
        <v>73</v>
      </c>
      <c r="X1529" t="s">
        <v>103</v>
      </c>
      <c r="Y1529" t="s">
        <v>44</v>
      </c>
      <c r="Z1529">
        <v>3</v>
      </c>
    </row>
    <row r="1530" spans="1:26" x14ac:dyDescent="0.25">
      <c r="A1530">
        <v>1955</v>
      </c>
      <c r="B1530" t="s">
        <v>5921</v>
      </c>
      <c r="C1530" t="s">
        <v>1021</v>
      </c>
      <c r="D1530" s="1">
        <v>44114</v>
      </c>
      <c r="F1530" t="s">
        <v>28</v>
      </c>
      <c r="G1530" t="s">
        <v>5922</v>
      </c>
      <c r="H1530" t="s">
        <v>5923</v>
      </c>
      <c r="I1530" t="s">
        <v>138</v>
      </c>
      <c r="J1530" t="s">
        <v>32</v>
      </c>
      <c r="K1530" t="s">
        <v>62</v>
      </c>
      <c r="L1530" t="s">
        <v>50</v>
      </c>
      <c r="M1530" t="s">
        <v>35</v>
      </c>
      <c r="N1530" t="s">
        <v>36</v>
      </c>
      <c r="P1530" t="s">
        <v>37</v>
      </c>
      <c r="Q1530" t="s">
        <v>89</v>
      </c>
      <c r="R1530" s="2">
        <v>35889</v>
      </c>
      <c r="S1530" t="s">
        <v>39</v>
      </c>
      <c r="T1530" t="s">
        <v>112</v>
      </c>
      <c r="U1530" t="s">
        <v>54</v>
      </c>
      <c r="V1530">
        <v>1776</v>
      </c>
      <c r="W1530" t="s">
        <v>42</v>
      </c>
      <c r="X1530" t="s">
        <v>83</v>
      </c>
      <c r="Y1530" t="s">
        <v>44</v>
      </c>
      <c r="Z1530">
        <v>3</v>
      </c>
    </row>
    <row r="1531" spans="1:26" x14ac:dyDescent="0.25">
      <c r="A1531">
        <v>1956</v>
      </c>
      <c r="B1531" t="s">
        <v>2704</v>
      </c>
      <c r="C1531" t="s">
        <v>763</v>
      </c>
      <c r="D1531" s="1">
        <v>44331</v>
      </c>
      <c r="F1531" t="s">
        <v>28</v>
      </c>
      <c r="G1531" t="s">
        <v>5924</v>
      </c>
      <c r="H1531" t="s">
        <v>5925</v>
      </c>
      <c r="I1531" t="s">
        <v>61</v>
      </c>
      <c r="J1531" t="s">
        <v>32</v>
      </c>
      <c r="K1531" t="s">
        <v>51</v>
      </c>
      <c r="L1531" t="s">
        <v>50</v>
      </c>
      <c r="M1531" t="s">
        <v>62</v>
      </c>
      <c r="N1531" t="s">
        <v>36</v>
      </c>
      <c r="P1531" t="s">
        <v>37</v>
      </c>
      <c r="Q1531" t="s">
        <v>935</v>
      </c>
      <c r="R1531" s="2">
        <v>21537</v>
      </c>
      <c r="S1531" t="s">
        <v>39</v>
      </c>
      <c r="T1531" t="s">
        <v>112</v>
      </c>
      <c r="U1531" t="s">
        <v>41</v>
      </c>
      <c r="V1531">
        <v>1915</v>
      </c>
      <c r="W1531" t="s">
        <v>92</v>
      </c>
      <c r="X1531" t="s">
        <v>83</v>
      </c>
      <c r="Y1531" t="s">
        <v>44</v>
      </c>
      <c r="Z1531">
        <v>3</v>
      </c>
    </row>
    <row r="1532" spans="1:26" x14ac:dyDescent="0.25">
      <c r="A1532">
        <v>1957</v>
      </c>
      <c r="B1532" t="s">
        <v>5926</v>
      </c>
      <c r="C1532" t="s">
        <v>5927</v>
      </c>
      <c r="D1532" s="1">
        <v>43598</v>
      </c>
      <c r="E1532" s="1">
        <v>44711</v>
      </c>
      <c r="F1532" t="s">
        <v>28</v>
      </c>
      <c r="G1532" t="s">
        <v>5928</v>
      </c>
      <c r="H1532" t="s">
        <v>5929</v>
      </c>
      <c r="I1532" t="s">
        <v>79</v>
      </c>
      <c r="J1532" t="s">
        <v>744</v>
      </c>
      <c r="K1532" t="s">
        <v>51</v>
      </c>
      <c r="L1532" t="s">
        <v>34</v>
      </c>
      <c r="M1532" t="s">
        <v>62</v>
      </c>
      <c r="N1532" t="s">
        <v>139</v>
      </c>
      <c r="O1532" t="s">
        <v>5930</v>
      </c>
      <c r="P1532" t="s">
        <v>37</v>
      </c>
      <c r="Q1532" t="s">
        <v>89</v>
      </c>
      <c r="R1532" s="2">
        <v>27440</v>
      </c>
      <c r="S1532" t="s">
        <v>39</v>
      </c>
      <c r="T1532" t="s">
        <v>242</v>
      </c>
      <c r="U1532" t="s">
        <v>41</v>
      </c>
      <c r="V1532">
        <v>2330</v>
      </c>
      <c r="W1532" t="s">
        <v>127</v>
      </c>
      <c r="X1532" t="s">
        <v>43</v>
      </c>
      <c r="Y1532" t="s">
        <v>44</v>
      </c>
      <c r="Z1532">
        <v>3</v>
      </c>
    </row>
    <row r="1533" spans="1:26" x14ac:dyDescent="0.25">
      <c r="A1533">
        <v>1958</v>
      </c>
      <c r="B1533" t="s">
        <v>3631</v>
      </c>
      <c r="C1533" t="s">
        <v>5931</v>
      </c>
      <c r="D1533" s="1">
        <v>43650</v>
      </c>
      <c r="F1533" t="s">
        <v>28</v>
      </c>
      <c r="G1533" t="s">
        <v>5932</v>
      </c>
      <c r="H1533" t="s">
        <v>5933</v>
      </c>
      <c r="I1533" t="s">
        <v>167</v>
      </c>
      <c r="J1533" t="s">
        <v>32</v>
      </c>
      <c r="K1533" t="s">
        <v>33</v>
      </c>
      <c r="L1533" t="s">
        <v>63</v>
      </c>
      <c r="M1533" t="s">
        <v>62</v>
      </c>
      <c r="N1533" t="s">
        <v>36</v>
      </c>
      <c r="P1533" t="s">
        <v>37</v>
      </c>
      <c r="Q1533" t="s">
        <v>2014</v>
      </c>
      <c r="R1533" s="2">
        <v>33164</v>
      </c>
      <c r="S1533" t="s">
        <v>39</v>
      </c>
      <c r="T1533" t="s">
        <v>66</v>
      </c>
      <c r="U1533" t="s">
        <v>41</v>
      </c>
      <c r="V1533">
        <v>2170</v>
      </c>
      <c r="W1533" t="s">
        <v>73</v>
      </c>
      <c r="X1533" t="s">
        <v>83</v>
      </c>
      <c r="Y1533" t="s">
        <v>44</v>
      </c>
      <c r="Z1533">
        <v>3</v>
      </c>
    </row>
    <row r="1534" spans="1:26" x14ac:dyDescent="0.25">
      <c r="A1534">
        <v>1959</v>
      </c>
      <c r="B1534" t="s">
        <v>5934</v>
      </c>
      <c r="C1534" t="s">
        <v>5935</v>
      </c>
      <c r="D1534" s="1">
        <v>44652</v>
      </c>
      <c r="E1534" s="1">
        <v>44679</v>
      </c>
      <c r="F1534" t="s">
        <v>28</v>
      </c>
      <c r="G1534" t="s">
        <v>5936</v>
      </c>
      <c r="H1534" t="s">
        <v>5937</v>
      </c>
      <c r="I1534" t="s">
        <v>31</v>
      </c>
      <c r="J1534" t="s">
        <v>32</v>
      </c>
      <c r="K1534" t="s">
        <v>51</v>
      </c>
      <c r="L1534" t="s">
        <v>63</v>
      </c>
      <c r="M1534" t="s">
        <v>35</v>
      </c>
      <c r="N1534" t="s">
        <v>174</v>
      </c>
      <c r="O1534" t="s">
        <v>5938</v>
      </c>
      <c r="P1534" t="s">
        <v>37</v>
      </c>
      <c r="Q1534" t="s">
        <v>176</v>
      </c>
      <c r="R1534" s="2">
        <v>32722</v>
      </c>
      <c r="S1534" t="s">
        <v>39</v>
      </c>
      <c r="T1534" t="s">
        <v>177</v>
      </c>
      <c r="U1534" t="s">
        <v>41</v>
      </c>
      <c r="V1534">
        <v>2154</v>
      </c>
      <c r="W1534" t="s">
        <v>127</v>
      </c>
      <c r="X1534" t="s">
        <v>83</v>
      </c>
      <c r="Y1534" t="s">
        <v>44</v>
      </c>
      <c r="Z1534">
        <v>3</v>
      </c>
    </row>
    <row r="1535" spans="1:26" x14ac:dyDescent="0.25">
      <c r="A1535">
        <v>1960</v>
      </c>
      <c r="B1535" t="s">
        <v>346</v>
      </c>
      <c r="C1535" t="s">
        <v>5939</v>
      </c>
      <c r="D1535" s="1">
        <v>43407</v>
      </c>
      <c r="F1535" t="s">
        <v>28</v>
      </c>
      <c r="G1535" t="s">
        <v>5940</v>
      </c>
      <c r="H1535" t="s">
        <v>5941</v>
      </c>
      <c r="I1535" t="s">
        <v>167</v>
      </c>
      <c r="J1535" t="s">
        <v>32</v>
      </c>
      <c r="K1535" t="s">
        <v>62</v>
      </c>
      <c r="L1535" t="s">
        <v>50</v>
      </c>
      <c r="M1535" t="s">
        <v>51</v>
      </c>
      <c r="N1535" t="s">
        <v>36</v>
      </c>
      <c r="P1535" t="s">
        <v>37</v>
      </c>
      <c r="Q1535" t="s">
        <v>52</v>
      </c>
      <c r="R1535" s="2">
        <v>17679</v>
      </c>
      <c r="S1535" t="s">
        <v>39</v>
      </c>
      <c r="T1535" t="s">
        <v>394</v>
      </c>
      <c r="U1535" t="s">
        <v>54</v>
      </c>
      <c r="V1535">
        <v>2176</v>
      </c>
      <c r="W1535" t="s">
        <v>42</v>
      </c>
      <c r="X1535" t="s">
        <v>103</v>
      </c>
      <c r="Y1535" t="s">
        <v>44</v>
      </c>
      <c r="Z1535">
        <v>3</v>
      </c>
    </row>
    <row r="1536" spans="1:26" x14ac:dyDescent="0.25">
      <c r="A1536">
        <v>1961</v>
      </c>
      <c r="B1536" t="s">
        <v>5942</v>
      </c>
      <c r="C1536" t="s">
        <v>5943</v>
      </c>
      <c r="D1536" s="1">
        <v>43384</v>
      </c>
      <c r="E1536" s="1">
        <v>44685</v>
      </c>
      <c r="F1536" t="s">
        <v>28</v>
      </c>
      <c r="G1536" t="s">
        <v>5944</v>
      </c>
      <c r="H1536" t="s">
        <v>5945</v>
      </c>
      <c r="I1536" t="s">
        <v>79</v>
      </c>
      <c r="J1536" t="s">
        <v>744</v>
      </c>
      <c r="K1536" t="s">
        <v>51</v>
      </c>
      <c r="L1536" t="s">
        <v>50</v>
      </c>
      <c r="M1536" t="s">
        <v>62</v>
      </c>
      <c r="N1536" t="s">
        <v>174</v>
      </c>
      <c r="O1536" t="s">
        <v>5946</v>
      </c>
      <c r="P1536" t="s">
        <v>37</v>
      </c>
      <c r="Q1536" t="s">
        <v>100</v>
      </c>
      <c r="R1536" s="2">
        <v>16635</v>
      </c>
      <c r="S1536" t="s">
        <v>39</v>
      </c>
      <c r="T1536" t="s">
        <v>702</v>
      </c>
      <c r="U1536" t="s">
        <v>41</v>
      </c>
      <c r="V1536">
        <v>2351</v>
      </c>
      <c r="W1536" t="s">
        <v>92</v>
      </c>
      <c r="X1536" t="s">
        <v>83</v>
      </c>
      <c r="Y1536" t="s">
        <v>44</v>
      </c>
      <c r="Z1536">
        <v>3</v>
      </c>
    </row>
    <row r="1537" spans="1:26" x14ac:dyDescent="0.25">
      <c r="A1537">
        <v>1962</v>
      </c>
      <c r="B1537" t="s">
        <v>5796</v>
      </c>
      <c r="C1537" t="s">
        <v>5947</v>
      </c>
      <c r="D1537" s="1">
        <v>45102</v>
      </c>
      <c r="E1537" s="1">
        <v>45132</v>
      </c>
      <c r="F1537" t="s">
        <v>727</v>
      </c>
      <c r="G1537" t="s">
        <v>5948</v>
      </c>
      <c r="H1537" t="s">
        <v>5949</v>
      </c>
      <c r="I1537" t="s">
        <v>31</v>
      </c>
      <c r="J1537" t="s">
        <v>32</v>
      </c>
      <c r="K1537" t="s">
        <v>33</v>
      </c>
      <c r="L1537" t="s">
        <v>34</v>
      </c>
      <c r="M1537" t="s">
        <v>51</v>
      </c>
      <c r="N1537" t="s">
        <v>98</v>
      </c>
      <c r="O1537" t="s">
        <v>5950</v>
      </c>
      <c r="P1537" t="s">
        <v>37</v>
      </c>
      <c r="Q1537" t="s">
        <v>80</v>
      </c>
      <c r="R1537" s="2">
        <v>18677</v>
      </c>
      <c r="S1537" t="s">
        <v>39</v>
      </c>
      <c r="T1537" t="s">
        <v>72</v>
      </c>
      <c r="U1537" t="s">
        <v>41</v>
      </c>
      <c r="V1537">
        <v>1824</v>
      </c>
      <c r="W1537" t="s">
        <v>73</v>
      </c>
      <c r="X1537" t="s">
        <v>103</v>
      </c>
      <c r="Y1537" t="s">
        <v>44</v>
      </c>
      <c r="Z1537">
        <v>3</v>
      </c>
    </row>
    <row r="1538" spans="1:26" x14ac:dyDescent="0.25">
      <c r="A1538">
        <v>1963</v>
      </c>
      <c r="B1538" t="s">
        <v>5951</v>
      </c>
      <c r="C1538" t="s">
        <v>5952</v>
      </c>
      <c r="D1538" s="1">
        <v>44088</v>
      </c>
      <c r="E1538" s="1">
        <v>44439</v>
      </c>
      <c r="F1538" t="s">
        <v>28</v>
      </c>
      <c r="G1538" t="s">
        <v>5953</v>
      </c>
      <c r="H1538" t="s">
        <v>5954</v>
      </c>
      <c r="I1538" t="s">
        <v>31</v>
      </c>
      <c r="J1538" t="s">
        <v>744</v>
      </c>
      <c r="K1538" t="s">
        <v>33</v>
      </c>
      <c r="L1538" t="s">
        <v>63</v>
      </c>
      <c r="M1538" t="s">
        <v>62</v>
      </c>
      <c r="N1538" t="s">
        <v>125</v>
      </c>
      <c r="O1538" t="s">
        <v>5955</v>
      </c>
      <c r="P1538" t="s">
        <v>37</v>
      </c>
      <c r="Q1538" t="s">
        <v>80</v>
      </c>
      <c r="R1538" s="2">
        <v>26427</v>
      </c>
      <c r="S1538" t="s">
        <v>39</v>
      </c>
      <c r="T1538" t="s">
        <v>102</v>
      </c>
      <c r="U1538" t="s">
        <v>41</v>
      </c>
      <c r="V1538">
        <v>2446</v>
      </c>
      <c r="W1538" t="s">
        <v>73</v>
      </c>
      <c r="X1538" t="s">
        <v>83</v>
      </c>
      <c r="Y1538" t="s">
        <v>44</v>
      </c>
      <c r="Z1538">
        <v>3</v>
      </c>
    </row>
    <row r="1539" spans="1:26" x14ac:dyDescent="0.25">
      <c r="A1539">
        <v>1964</v>
      </c>
      <c r="B1539" t="s">
        <v>5527</v>
      </c>
      <c r="C1539" t="s">
        <v>5956</v>
      </c>
      <c r="D1539" s="1">
        <v>44915</v>
      </c>
      <c r="E1539" s="1">
        <v>44996</v>
      </c>
      <c r="F1539" t="s">
        <v>28</v>
      </c>
      <c r="G1539" t="s">
        <v>5957</v>
      </c>
      <c r="H1539" t="s">
        <v>5958</v>
      </c>
      <c r="I1539" t="s">
        <v>49</v>
      </c>
      <c r="J1539" t="s">
        <v>2299</v>
      </c>
      <c r="K1539" t="s">
        <v>51</v>
      </c>
      <c r="L1539" t="s">
        <v>63</v>
      </c>
      <c r="M1539" t="s">
        <v>51</v>
      </c>
      <c r="N1539" t="s">
        <v>174</v>
      </c>
      <c r="O1539" t="s">
        <v>5959</v>
      </c>
      <c r="P1539" t="s">
        <v>37</v>
      </c>
      <c r="Q1539" t="s">
        <v>118</v>
      </c>
      <c r="R1539" s="2">
        <v>25289</v>
      </c>
      <c r="S1539" t="s">
        <v>39</v>
      </c>
      <c r="T1539" t="s">
        <v>242</v>
      </c>
      <c r="U1539" t="s">
        <v>41</v>
      </c>
      <c r="V1539">
        <v>2458</v>
      </c>
      <c r="W1539" t="s">
        <v>73</v>
      </c>
      <c r="X1539" t="s">
        <v>83</v>
      </c>
      <c r="Y1539" t="s">
        <v>44</v>
      </c>
      <c r="Z1539">
        <v>3</v>
      </c>
    </row>
    <row r="1540" spans="1:26" x14ac:dyDescent="0.25">
      <c r="A1540">
        <v>1965</v>
      </c>
      <c r="B1540" t="s">
        <v>5960</v>
      </c>
      <c r="C1540" t="s">
        <v>5961</v>
      </c>
      <c r="D1540" s="1">
        <v>44615</v>
      </c>
      <c r="F1540" t="s">
        <v>727</v>
      </c>
      <c r="G1540" t="s">
        <v>5962</v>
      </c>
      <c r="H1540" t="s">
        <v>5963</v>
      </c>
      <c r="I1540" t="s">
        <v>31</v>
      </c>
      <c r="J1540" t="s">
        <v>32</v>
      </c>
      <c r="K1540" t="s">
        <v>62</v>
      </c>
      <c r="L1540" t="s">
        <v>50</v>
      </c>
      <c r="M1540" t="s">
        <v>35</v>
      </c>
      <c r="N1540" t="s">
        <v>36</v>
      </c>
      <c r="P1540" t="s">
        <v>37</v>
      </c>
      <c r="Q1540" t="s">
        <v>80</v>
      </c>
      <c r="R1540" s="2">
        <v>18110</v>
      </c>
      <c r="S1540" t="s">
        <v>39</v>
      </c>
      <c r="T1540" t="s">
        <v>204</v>
      </c>
      <c r="U1540" t="s">
        <v>41</v>
      </c>
      <c r="V1540">
        <v>2021</v>
      </c>
      <c r="W1540" t="s">
        <v>42</v>
      </c>
      <c r="X1540" t="s">
        <v>43</v>
      </c>
      <c r="Y1540" t="s">
        <v>44</v>
      </c>
      <c r="Z1540">
        <v>3</v>
      </c>
    </row>
    <row r="1541" spans="1:26" x14ac:dyDescent="0.25">
      <c r="A1541">
        <v>1966</v>
      </c>
      <c r="B1541" t="s">
        <v>5964</v>
      </c>
      <c r="C1541" t="s">
        <v>5965</v>
      </c>
      <c r="D1541" s="1">
        <v>43616</v>
      </c>
      <c r="F1541" t="s">
        <v>727</v>
      </c>
      <c r="G1541" t="s">
        <v>5966</v>
      </c>
      <c r="H1541" t="s">
        <v>5967</v>
      </c>
      <c r="I1541" t="s">
        <v>79</v>
      </c>
      <c r="J1541" t="s">
        <v>32</v>
      </c>
      <c r="K1541" t="s">
        <v>62</v>
      </c>
      <c r="L1541" t="s">
        <v>34</v>
      </c>
      <c r="M1541" t="s">
        <v>51</v>
      </c>
      <c r="N1541" t="s">
        <v>36</v>
      </c>
      <c r="P1541" t="s">
        <v>37</v>
      </c>
      <c r="Q1541" t="s">
        <v>80</v>
      </c>
      <c r="R1541" s="2">
        <v>25996</v>
      </c>
      <c r="S1541" t="s">
        <v>39</v>
      </c>
      <c r="T1541" t="s">
        <v>102</v>
      </c>
      <c r="U1541" t="s">
        <v>41</v>
      </c>
      <c r="V1541">
        <v>1040</v>
      </c>
      <c r="W1541" t="s">
        <v>73</v>
      </c>
      <c r="X1541" t="s">
        <v>43</v>
      </c>
      <c r="Y1541" t="s">
        <v>44</v>
      </c>
      <c r="Z1541">
        <v>3</v>
      </c>
    </row>
    <row r="1542" spans="1:26" x14ac:dyDescent="0.25">
      <c r="A1542">
        <v>1967</v>
      </c>
      <c r="B1542" t="s">
        <v>5968</v>
      </c>
      <c r="C1542" t="s">
        <v>5969</v>
      </c>
      <c r="D1542" s="1">
        <v>43494</v>
      </c>
      <c r="F1542" t="s">
        <v>28</v>
      </c>
      <c r="G1542" t="s">
        <v>5970</v>
      </c>
      <c r="H1542" t="s">
        <v>5971</v>
      </c>
      <c r="I1542" t="s">
        <v>61</v>
      </c>
      <c r="J1542" t="s">
        <v>32</v>
      </c>
      <c r="K1542" t="s">
        <v>51</v>
      </c>
      <c r="L1542" t="s">
        <v>50</v>
      </c>
      <c r="M1542" t="s">
        <v>51</v>
      </c>
      <c r="N1542" t="s">
        <v>36</v>
      </c>
      <c r="P1542" t="s">
        <v>37</v>
      </c>
      <c r="Q1542" t="s">
        <v>80</v>
      </c>
      <c r="R1542" s="2">
        <v>34679</v>
      </c>
      <c r="S1542" t="s">
        <v>39</v>
      </c>
      <c r="T1542" t="s">
        <v>291</v>
      </c>
      <c r="U1542" t="s">
        <v>41</v>
      </c>
      <c r="V1542">
        <v>2453</v>
      </c>
      <c r="W1542" t="s">
        <v>73</v>
      </c>
      <c r="X1542" t="s">
        <v>74</v>
      </c>
      <c r="Y1542" t="s">
        <v>44</v>
      </c>
      <c r="Z1542">
        <v>3</v>
      </c>
    </row>
    <row r="1543" spans="1:26" x14ac:dyDescent="0.25">
      <c r="A1543">
        <v>1968</v>
      </c>
      <c r="B1543" t="s">
        <v>5972</v>
      </c>
      <c r="C1543" t="s">
        <v>1249</v>
      </c>
      <c r="D1543" s="1">
        <v>43709</v>
      </c>
      <c r="F1543" t="s">
        <v>28</v>
      </c>
      <c r="G1543" t="s">
        <v>5973</v>
      </c>
      <c r="H1543" t="s">
        <v>5974</v>
      </c>
      <c r="I1543" t="s">
        <v>117</v>
      </c>
      <c r="J1543" t="s">
        <v>32</v>
      </c>
      <c r="K1543" t="s">
        <v>62</v>
      </c>
      <c r="L1543" t="s">
        <v>63</v>
      </c>
      <c r="M1543" t="s">
        <v>35</v>
      </c>
      <c r="N1543" t="s">
        <v>36</v>
      </c>
      <c r="P1543" t="s">
        <v>37</v>
      </c>
      <c r="Q1543" t="s">
        <v>80</v>
      </c>
      <c r="R1543" s="2">
        <v>20269</v>
      </c>
      <c r="S1543" t="s">
        <v>39</v>
      </c>
      <c r="T1543" t="s">
        <v>82</v>
      </c>
      <c r="U1543" t="s">
        <v>41</v>
      </c>
      <c r="V1543">
        <v>1887</v>
      </c>
      <c r="W1543" t="s">
        <v>127</v>
      </c>
      <c r="X1543" t="s">
        <v>43</v>
      </c>
      <c r="Y1543" t="s">
        <v>44</v>
      </c>
      <c r="Z1543">
        <v>3</v>
      </c>
    </row>
    <row r="1544" spans="1:26" x14ac:dyDescent="0.25">
      <c r="A1544">
        <v>1969</v>
      </c>
      <c r="B1544" t="s">
        <v>4753</v>
      </c>
      <c r="C1544" t="s">
        <v>5975</v>
      </c>
      <c r="D1544" s="1">
        <v>44213</v>
      </c>
      <c r="E1544" s="1">
        <v>44355</v>
      </c>
      <c r="F1544" t="s">
        <v>28</v>
      </c>
      <c r="G1544" t="s">
        <v>5976</v>
      </c>
      <c r="H1544" t="s">
        <v>5977</v>
      </c>
      <c r="I1544" t="s">
        <v>138</v>
      </c>
      <c r="J1544" t="s">
        <v>1804</v>
      </c>
      <c r="K1544" t="s">
        <v>62</v>
      </c>
      <c r="L1544" t="s">
        <v>50</v>
      </c>
      <c r="M1544" t="s">
        <v>51</v>
      </c>
      <c r="N1544" t="s">
        <v>139</v>
      </c>
      <c r="O1544" t="s">
        <v>5978</v>
      </c>
      <c r="P1544" t="s">
        <v>37</v>
      </c>
      <c r="Q1544" t="s">
        <v>80</v>
      </c>
      <c r="R1544" s="2">
        <v>27435</v>
      </c>
      <c r="S1544" t="s">
        <v>39</v>
      </c>
      <c r="T1544" t="s">
        <v>225</v>
      </c>
      <c r="U1544" t="s">
        <v>41</v>
      </c>
      <c r="V1544">
        <v>2122</v>
      </c>
      <c r="W1544" t="s">
        <v>42</v>
      </c>
      <c r="X1544" t="s">
        <v>74</v>
      </c>
      <c r="Y1544" t="s">
        <v>44</v>
      </c>
      <c r="Z1544">
        <v>3</v>
      </c>
    </row>
    <row r="1545" spans="1:26" x14ac:dyDescent="0.25">
      <c r="A1545">
        <v>1970</v>
      </c>
      <c r="B1545" t="s">
        <v>5979</v>
      </c>
      <c r="C1545" t="s">
        <v>5980</v>
      </c>
      <c r="D1545" s="1">
        <v>44672</v>
      </c>
      <c r="E1545" s="1">
        <v>44672</v>
      </c>
      <c r="F1545" t="s">
        <v>28</v>
      </c>
      <c r="G1545" t="s">
        <v>5981</v>
      </c>
      <c r="H1545" t="s">
        <v>5982</v>
      </c>
      <c r="I1545" t="s">
        <v>167</v>
      </c>
      <c r="J1545" t="s">
        <v>32</v>
      </c>
      <c r="K1545" t="s">
        <v>51</v>
      </c>
      <c r="L1545" t="s">
        <v>34</v>
      </c>
      <c r="M1545" t="s">
        <v>35</v>
      </c>
      <c r="N1545" t="s">
        <v>139</v>
      </c>
      <c r="O1545" t="s">
        <v>5983</v>
      </c>
      <c r="P1545" t="s">
        <v>37</v>
      </c>
      <c r="Q1545" t="s">
        <v>89</v>
      </c>
      <c r="R1545" s="2">
        <v>19101</v>
      </c>
      <c r="S1545" t="s">
        <v>39</v>
      </c>
      <c r="T1545" t="s">
        <v>225</v>
      </c>
      <c r="U1545" t="s">
        <v>41</v>
      </c>
      <c r="V1545">
        <v>1886</v>
      </c>
      <c r="W1545" t="s">
        <v>73</v>
      </c>
      <c r="X1545" t="s">
        <v>74</v>
      </c>
      <c r="Y1545" t="s">
        <v>44</v>
      </c>
      <c r="Z1545">
        <v>3</v>
      </c>
    </row>
    <row r="1546" spans="1:26" x14ac:dyDescent="0.25">
      <c r="A1546">
        <v>1971</v>
      </c>
      <c r="B1546" t="s">
        <v>5984</v>
      </c>
      <c r="C1546" t="s">
        <v>5985</v>
      </c>
      <c r="D1546" s="1">
        <v>43358</v>
      </c>
      <c r="E1546" s="1">
        <v>45121</v>
      </c>
      <c r="F1546" t="s">
        <v>727</v>
      </c>
      <c r="G1546" t="s">
        <v>5986</v>
      </c>
      <c r="H1546" t="s">
        <v>5987</v>
      </c>
      <c r="I1546" t="s">
        <v>138</v>
      </c>
      <c r="J1546" t="s">
        <v>744</v>
      </c>
      <c r="K1546" t="s">
        <v>51</v>
      </c>
      <c r="L1546" t="s">
        <v>34</v>
      </c>
      <c r="M1546" t="s">
        <v>62</v>
      </c>
      <c r="N1546" t="s">
        <v>174</v>
      </c>
      <c r="O1546" t="s">
        <v>5988</v>
      </c>
      <c r="P1546" t="s">
        <v>37</v>
      </c>
      <c r="Q1546" t="s">
        <v>80</v>
      </c>
      <c r="R1546" s="2">
        <v>34375</v>
      </c>
      <c r="S1546" t="s">
        <v>39</v>
      </c>
      <c r="T1546" t="s">
        <v>162</v>
      </c>
      <c r="U1546" t="s">
        <v>41</v>
      </c>
      <c r="V1546">
        <v>2210</v>
      </c>
      <c r="W1546" t="s">
        <v>73</v>
      </c>
      <c r="X1546" t="s">
        <v>103</v>
      </c>
      <c r="Y1546" t="s">
        <v>44</v>
      </c>
      <c r="Z1546">
        <v>3</v>
      </c>
    </row>
    <row r="1547" spans="1:26" x14ac:dyDescent="0.25">
      <c r="A1547">
        <v>1972</v>
      </c>
      <c r="B1547" t="s">
        <v>1786</v>
      </c>
      <c r="C1547" t="s">
        <v>1626</v>
      </c>
      <c r="D1547" s="1">
        <v>44534</v>
      </c>
      <c r="E1547" s="1">
        <v>44568</v>
      </c>
      <c r="F1547" t="s">
        <v>727</v>
      </c>
      <c r="G1547" t="s">
        <v>5989</v>
      </c>
      <c r="H1547" t="s">
        <v>5990</v>
      </c>
      <c r="I1547" t="s">
        <v>49</v>
      </c>
      <c r="J1547" t="s">
        <v>32</v>
      </c>
      <c r="K1547" t="s">
        <v>33</v>
      </c>
      <c r="L1547" t="s">
        <v>50</v>
      </c>
      <c r="M1547" t="s">
        <v>35</v>
      </c>
      <c r="N1547" t="s">
        <v>98</v>
      </c>
      <c r="O1547" t="s">
        <v>5991</v>
      </c>
      <c r="P1547" t="s">
        <v>37</v>
      </c>
      <c r="Q1547" t="s">
        <v>89</v>
      </c>
      <c r="R1547" s="2">
        <v>35087</v>
      </c>
      <c r="S1547" t="s">
        <v>39</v>
      </c>
      <c r="T1547" t="s">
        <v>82</v>
      </c>
      <c r="U1547" t="s">
        <v>54</v>
      </c>
      <c r="V1547">
        <v>2045</v>
      </c>
      <c r="W1547" t="s">
        <v>127</v>
      </c>
      <c r="X1547" t="s">
        <v>74</v>
      </c>
      <c r="Y1547" t="s">
        <v>44</v>
      </c>
      <c r="Z1547">
        <v>3</v>
      </c>
    </row>
    <row r="1548" spans="1:26" x14ac:dyDescent="0.25">
      <c r="A1548">
        <v>1973</v>
      </c>
      <c r="B1548" t="s">
        <v>5992</v>
      </c>
      <c r="C1548" t="s">
        <v>5993</v>
      </c>
      <c r="D1548" s="1">
        <v>43783</v>
      </c>
      <c r="F1548" t="s">
        <v>727</v>
      </c>
      <c r="G1548" t="s">
        <v>5994</v>
      </c>
      <c r="H1548" t="s">
        <v>5995</v>
      </c>
      <c r="I1548" t="s">
        <v>88</v>
      </c>
      <c r="J1548" t="s">
        <v>32</v>
      </c>
      <c r="K1548" t="s">
        <v>62</v>
      </c>
      <c r="L1548" t="s">
        <v>63</v>
      </c>
      <c r="M1548" t="s">
        <v>62</v>
      </c>
      <c r="N1548" t="s">
        <v>36</v>
      </c>
      <c r="P1548" t="s">
        <v>37</v>
      </c>
      <c r="Q1548" t="s">
        <v>80</v>
      </c>
      <c r="R1548" s="2">
        <v>33521</v>
      </c>
      <c r="S1548" t="s">
        <v>39</v>
      </c>
      <c r="T1548" t="s">
        <v>82</v>
      </c>
      <c r="U1548" t="s">
        <v>41</v>
      </c>
      <c r="V1548">
        <v>2324</v>
      </c>
      <c r="W1548" t="s">
        <v>92</v>
      </c>
      <c r="X1548" t="s">
        <v>83</v>
      </c>
      <c r="Y1548" t="s">
        <v>44</v>
      </c>
      <c r="Z1548">
        <v>3</v>
      </c>
    </row>
    <row r="1549" spans="1:26" x14ac:dyDescent="0.25">
      <c r="A1549">
        <v>1974</v>
      </c>
      <c r="B1549" t="s">
        <v>5996</v>
      </c>
      <c r="C1549" t="s">
        <v>5997</v>
      </c>
      <c r="D1549" s="1">
        <v>44300</v>
      </c>
      <c r="F1549" t="s">
        <v>28</v>
      </c>
      <c r="G1549" t="s">
        <v>5998</v>
      </c>
      <c r="H1549" t="s">
        <v>5999</v>
      </c>
      <c r="I1549" t="s">
        <v>117</v>
      </c>
      <c r="J1549" t="s">
        <v>32</v>
      </c>
      <c r="K1549" t="s">
        <v>51</v>
      </c>
      <c r="L1549" t="s">
        <v>50</v>
      </c>
      <c r="M1549" t="s">
        <v>35</v>
      </c>
      <c r="N1549" t="s">
        <v>36</v>
      </c>
      <c r="P1549" t="s">
        <v>37</v>
      </c>
      <c r="Q1549" t="s">
        <v>52</v>
      </c>
      <c r="R1549" s="2">
        <v>25201</v>
      </c>
      <c r="S1549" t="s">
        <v>39</v>
      </c>
      <c r="T1549" t="s">
        <v>6</v>
      </c>
      <c r="U1549" t="s">
        <v>41</v>
      </c>
      <c r="V1549">
        <v>2110</v>
      </c>
      <c r="W1549" t="s">
        <v>42</v>
      </c>
      <c r="X1549" t="s">
        <v>43</v>
      </c>
      <c r="Y1549" t="s">
        <v>44</v>
      </c>
      <c r="Z1549">
        <v>3</v>
      </c>
    </row>
    <row r="1550" spans="1:26" x14ac:dyDescent="0.25">
      <c r="A1550">
        <v>1975</v>
      </c>
      <c r="B1550" t="s">
        <v>1293</v>
      </c>
      <c r="C1550" t="s">
        <v>1408</v>
      </c>
      <c r="D1550" s="1">
        <v>43569</v>
      </c>
      <c r="F1550" t="s">
        <v>28</v>
      </c>
      <c r="G1550" t="s">
        <v>6000</v>
      </c>
      <c r="H1550" t="s">
        <v>6001</v>
      </c>
      <c r="I1550" t="s">
        <v>132</v>
      </c>
      <c r="J1550" t="s">
        <v>32</v>
      </c>
      <c r="K1550" t="s">
        <v>33</v>
      </c>
      <c r="L1550" t="s">
        <v>50</v>
      </c>
      <c r="M1550" t="s">
        <v>35</v>
      </c>
      <c r="N1550" t="s">
        <v>36</v>
      </c>
      <c r="P1550" t="s">
        <v>37</v>
      </c>
      <c r="Q1550" t="s">
        <v>176</v>
      </c>
      <c r="R1550" s="2">
        <v>15280</v>
      </c>
      <c r="S1550" t="s">
        <v>39</v>
      </c>
      <c r="T1550" t="s">
        <v>242</v>
      </c>
      <c r="U1550" t="s">
        <v>41</v>
      </c>
      <c r="V1550">
        <v>10062</v>
      </c>
      <c r="W1550" t="s">
        <v>73</v>
      </c>
      <c r="X1550" t="s">
        <v>103</v>
      </c>
      <c r="Y1550" t="s">
        <v>44</v>
      </c>
      <c r="Z1550">
        <v>3</v>
      </c>
    </row>
    <row r="1551" spans="1:26" x14ac:dyDescent="0.25">
      <c r="A1551">
        <v>1976</v>
      </c>
      <c r="B1551" t="s">
        <v>6002</v>
      </c>
      <c r="C1551" t="s">
        <v>4614</v>
      </c>
      <c r="D1551" s="1">
        <v>44205</v>
      </c>
      <c r="F1551" t="s">
        <v>28</v>
      </c>
      <c r="G1551" t="s">
        <v>6003</v>
      </c>
      <c r="H1551" t="s">
        <v>6004</v>
      </c>
      <c r="I1551" t="s">
        <v>49</v>
      </c>
      <c r="J1551" t="s">
        <v>32</v>
      </c>
      <c r="K1551" t="s">
        <v>62</v>
      </c>
      <c r="L1551" t="s">
        <v>34</v>
      </c>
      <c r="M1551" t="s">
        <v>62</v>
      </c>
      <c r="N1551" t="s">
        <v>36</v>
      </c>
      <c r="P1551" t="s">
        <v>37</v>
      </c>
      <c r="Q1551" t="s">
        <v>38</v>
      </c>
      <c r="R1551" s="2">
        <v>16484</v>
      </c>
      <c r="S1551" t="s">
        <v>39</v>
      </c>
      <c r="T1551" t="s">
        <v>1257</v>
      </c>
      <c r="U1551" t="s">
        <v>41</v>
      </c>
      <c r="V1551">
        <v>82592</v>
      </c>
      <c r="W1551" t="s">
        <v>42</v>
      </c>
      <c r="X1551" t="s">
        <v>74</v>
      </c>
      <c r="Y1551" t="s">
        <v>44</v>
      </c>
      <c r="Z1551">
        <v>3</v>
      </c>
    </row>
    <row r="1552" spans="1:26" x14ac:dyDescent="0.25">
      <c r="A1552">
        <v>1977</v>
      </c>
      <c r="B1552" t="s">
        <v>6005</v>
      </c>
      <c r="C1552" t="s">
        <v>6006</v>
      </c>
      <c r="D1552" s="1">
        <v>44921</v>
      </c>
      <c r="E1552" s="1">
        <v>45111</v>
      </c>
      <c r="F1552" t="s">
        <v>28</v>
      </c>
      <c r="G1552" t="s">
        <v>6007</v>
      </c>
      <c r="H1552" t="s">
        <v>6008</v>
      </c>
      <c r="I1552" t="s">
        <v>138</v>
      </c>
      <c r="J1552" t="s">
        <v>744</v>
      </c>
      <c r="K1552" t="s">
        <v>33</v>
      </c>
      <c r="L1552" t="s">
        <v>63</v>
      </c>
      <c r="M1552" t="s">
        <v>62</v>
      </c>
      <c r="N1552" t="s">
        <v>174</v>
      </c>
      <c r="O1552" t="s">
        <v>6009</v>
      </c>
      <c r="P1552" t="s">
        <v>37</v>
      </c>
      <c r="Q1552" t="s">
        <v>89</v>
      </c>
      <c r="R1552" s="2">
        <v>19259</v>
      </c>
      <c r="S1552" t="s">
        <v>39</v>
      </c>
      <c r="T1552" t="s">
        <v>102</v>
      </c>
      <c r="U1552" t="s">
        <v>41</v>
      </c>
      <c r="V1552">
        <v>4549</v>
      </c>
      <c r="W1552" t="s">
        <v>42</v>
      </c>
      <c r="X1552" t="s">
        <v>74</v>
      </c>
      <c r="Y1552" t="s">
        <v>44</v>
      </c>
      <c r="Z1552">
        <v>3</v>
      </c>
    </row>
    <row r="1553" spans="1:26" x14ac:dyDescent="0.25">
      <c r="A1553">
        <v>1978</v>
      </c>
      <c r="B1553" t="s">
        <v>4998</v>
      </c>
      <c r="C1553" t="s">
        <v>1196</v>
      </c>
      <c r="D1553" s="1">
        <v>44474</v>
      </c>
      <c r="E1553" s="1">
        <v>45109</v>
      </c>
      <c r="F1553" t="s">
        <v>28</v>
      </c>
      <c r="G1553" t="s">
        <v>6010</v>
      </c>
      <c r="H1553" t="s">
        <v>6011</v>
      </c>
      <c r="I1553" t="s">
        <v>79</v>
      </c>
      <c r="J1553" t="s">
        <v>744</v>
      </c>
      <c r="K1553" t="s">
        <v>62</v>
      </c>
      <c r="L1553" t="s">
        <v>63</v>
      </c>
      <c r="M1553" t="s">
        <v>51</v>
      </c>
      <c r="N1553" t="s">
        <v>174</v>
      </c>
      <c r="O1553" t="s">
        <v>6012</v>
      </c>
      <c r="P1553" t="s">
        <v>37</v>
      </c>
      <c r="Q1553" t="s">
        <v>38</v>
      </c>
      <c r="R1553" s="2">
        <v>28116</v>
      </c>
      <c r="S1553" t="s">
        <v>39</v>
      </c>
      <c r="T1553" t="s">
        <v>1257</v>
      </c>
      <c r="U1553" t="s">
        <v>41</v>
      </c>
      <c r="V1553">
        <v>61287</v>
      </c>
      <c r="W1553" t="s">
        <v>73</v>
      </c>
      <c r="X1553" t="s">
        <v>103</v>
      </c>
      <c r="Y1553" t="s">
        <v>44</v>
      </c>
      <c r="Z1553">
        <v>3</v>
      </c>
    </row>
    <row r="1554" spans="1:26" x14ac:dyDescent="0.25">
      <c r="A1554">
        <v>1979</v>
      </c>
      <c r="B1554" t="s">
        <v>2070</v>
      </c>
      <c r="C1554" t="s">
        <v>2521</v>
      </c>
      <c r="D1554" s="1">
        <v>44829</v>
      </c>
      <c r="E1554" s="1">
        <v>45012</v>
      </c>
      <c r="F1554" t="s">
        <v>28</v>
      </c>
      <c r="G1554" t="s">
        <v>6013</v>
      </c>
      <c r="H1554" t="s">
        <v>6014</v>
      </c>
      <c r="I1554" t="s">
        <v>167</v>
      </c>
      <c r="J1554" t="s">
        <v>32</v>
      </c>
      <c r="K1554" t="s">
        <v>51</v>
      </c>
      <c r="L1554" t="s">
        <v>63</v>
      </c>
      <c r="M1554" t="s">
        <v>35</v>
      </c>
      <c r="N1554" t="s">
        <v>174</v>
      </c>
      <c r="O1554" t="s">
        <v>6015</v>
      </c>
      <c r="P1554" t="s">
        <v>37</v>
      </c>
      <c r="Q1554" t="s">
        <v>110</v>
      </c>
      <c r="R1554" s="2">
        <v>26383</v>
      </c>
      <c r="S1554" t="s">
        <v>39</v>
      </c>
      <c r="T1554" t="s">
        <v>112</v>
      </c>
      <c r="U1554" t="s">
        <v>41</v>
      </c>
      <c r="V1554">
        <v>61958</v>
      </c>
      <c r="W1554" t="s">
        <v>127</v>
      </c>
      <c r="X1554" t="s">
        <v>74</v>
      </c>
      <c r="Y1554" t="s">
        <v>44</v>
      </c>
      <c r="Z1554">
        <v>3</v>
      </c>
    </row>
    <row r="1555" spans="1:26" x14ac:dyDescent="0.25">
      <c r="A1555">
        <v>1980</v>
      </c>
      <c r="B1555" t="s">
        <v>3928</v>
      </c>
      <c r="C1555" t="s">
        <v>2341</v>
      </c>
      <c r="D1555" s="1">
        <v>44510</v>
      </c>
      <c r="F1555" t="s">
        <v>28</v>
      </c>
      <c r="G1555" t="s">
        <v>6016</v>
      </c>
      <c r="H1555" t="s">
        <v>6017</v>
      </c>
      <c r="I1555" t="s">
        <v>97</v>
      </c>
      <c r="J1555" t="s">
        <v>32</v>
      </c>
      <c r="K1555" t="s">
        <v>51</v>
      </c>
      <c r="L1555" t="s">
        <v>34</v>
      </c>
      <c r="M1555" t="s">
        <v>62</v>
      </c>
      <c r="N1555" t="s">
        <v>36</v>
      </c>
      <c r="P1555" t="s">
        <v>37</v>
      </c>
      <c r="Q1555" t="s">
        <v>80</v>
      </c>
      <c r="R1555" s="2">
        <v>33040</v>
      </c>
      <c r="S1555" t="s">
        <v>39</v>
      </c>
      <c r="T1555" t="s">
        <v>242</v>
      </c>
      <c r="U1555" t="s">
        <v>41</v>
      </c>
      <c r="V1555">
        <v>37701</v>
      </c>
      <c r="W1555" t="s">
        <v>55</v>
      </c>
      <c r="X1555" t="s">
        <v>83</v>
      </c>
      <c r="Y1555" t="s">
        <v>44</v>
      </c>
      <c r="Z1555">
        <v>3</v>
      </c>
    </row>
    <row r="1556" spans="1:26" x14ac:dyDescent="0.25">
      <c r="A1556">
        <v>1981</v>
      </c>
      <c r="B1556" t="s">
        <v>6018</v>
      </c>
      <c r="C1556" t="s">
        <v>1759</v>
      </c>
      <c r="D1556" s="1">
        <v>44294</v>
      </c>
      <c r="E1556" s="1">
        <v>45123</v>
      </c>
      <c r="F1556" t="s">
        <v>28</v>
      </c>
      <c r="G1556" t="s">
        <v>6019</v>
      </c>
      <c r="H1556" t="s">
        <v>6020</v>
      </c>
      <c r="I1556" t="s">
        <v>117</v>
      </c>
      <c r="J1556" t="s">
        <v>32</v>
      </c>
      <c r="K1556" t="s">
        <v>33</v>
      </c>
      <c r="L1556" t="s">
        <v>50</v>
      </c>
      <c r="M1556" t="s">
        <v>35</v>
      </c>
      <c r="N1556" t="s">
        <v>98</v>
      </c>
      <c r="O1556" t="s">
        <v>6021</v>
      </c>
      <c r="P1556" t="s">
        <v>37</v>
      </c>
      <c r="Q1556" t="s">
        <v>80</v>
      </c>
      <c r="R1556" s="2">
        <v>34287</v>
      </c>
      <c r="S1556" t="s">
        <v>39</v>
      </c>
      <c r="T1556" t="s">
        <v>225</v>
      </c>
      <c r="U1556" t="s">
        <v>54</v>
      </c>
      <c r="V1556">
        <v>19755</v>
      </c>
      <c r="W1556" t="s">
        <v>92</v>
      </c>
      <c r="X1556" t="s">
        <v>103</v>
      </c>
      <c r="Y1556" t="s">
        <v>44</v>
      </c>
      <c r="Z1556">
        <v>3</v>
      </c>
    </row>
    <row r="1557" spans="1:26" x14ac:dyDescent="0.25">
      <c r="A1557">
        <v>1982</v>
      </c>
      <c r="B1557" t="s">
        <v>6022</v>
      </c>
      <c r="C1557" t="s">
        <v>6023</v>
      </c>
      <c r="D1557" s="1">
        <v>43418</v>
      </c>
      <c r="F1557" t="s">
        <v>28</v>
      </c>
      <c r="G1557" t="s">
        <v>6024</v>
      </c>
      <c r="H1557" t="s">
        <v>6025</v>
      </c>
      <c r="I1557" t="s">
        <v>61</v>
      </c>
      <c r="J1557" t="s">
        <v>32</v>
      </c>
      <c r="K1557" t="s">
        <v>62</v>
      </c>
      <c r="L1557" t="s">
        <v>34</v>
      </c>
      <c r="M1557" t="s">
        <v>35</v>
      </c>
      <c r="N1557" t="s">
        <v>36</v>
      </c>
      <c r="P1557" t="s">
        <v>37</v>
      </c>
      <c r="Q1557" t="s">
        <v>65</v>
      </c>
      <c r="R1557" s="2">
        <v>29365</v>
      </c>
      <c r="S1557" t="s">
        <v>39</v>
      </c>
      <c r="T1557" t="s">
        <v>242</v>
      </c>
      <c r="U1557" t="s">
        <v>41</v>
      </c>
      <c r="V1557">
        <v>48632</v>
      </c>
      <c r="W1557" t="s">
        <v>55</v>
      </c>
      <c r="X1557" t="s">
        <v>83</v>
      </c>
      <c r="Y1557" t="s">
        <v>44</v>
      </c>
      <c r="Z1557">
        <v>3</v>
      </c>
    </row>
    <row r="1558" spans="1:26" x14ac:dyDescent="0.25">
      <c r="A1558">
        <v>1983</v>
      </c>
      <c r="B1558" t="s">
        <v>6026</v>
      </c>
      <c r="C1558" t="s">
        <v>623</v>
      </c>
      <c r="D1558" s="1">
        <v>43904</v>
      </c>
      <c r="E1558" s="1">
        <v>44856</v>
      </c>
      <c r="F1558" t="s">
        <v>28</v>
      </c>
      <c r="G1558" t="s">
        <v>6027</v>
      </c>
      <c r="H1558" t="s">
        <v>6028</v>
      </c>
      <c r="I1558" t="s">
        <v>88</v>
      </c>
      <c r="J1558" t="s">
        <v>32</v>
      </c>
      <c r="K1558" t="s">
        <v>51</v>
      </c>
      <c r="L1558" t="s">
        <v>34</v>
      </c>
      <c r="M1558" t="s">
        <v>62</v>
      </c>
      <c r="N1558" t="s">
        <v>125</v>
      </c>
      <c r="O1558" t="s">
        <v>6029</v>
      </c>
      <c r="P1558" t="s">
        <v>37</v>
      </c>
      <c r="Q1558" t="s">
        <v>80</v>
      </c>
      <c r="R1558" s="2">
        <v>20785</v>
      </c>
      <c r="S1558" t="s">
        <v>39</v>
      </c>
      <c r="T1558" t="s">
        <v>82</v>
      </c>
      <c r="U1558" t="s">
        <v>41</v>
      </c>
      <c r="V1558">
        <v>31391</v>
      </c>
      <c r="W1558" t="s">
        <v>127</v>
      </c>
      <c r="X1558" t="s">
        <v>43</v>
      </c>
      <c r="Y1558" t="s">
        <v>44</v>
      </c>
      <c r="Z1558">
        <v>3</v>
      </c>
    </row>
    <row r="1559" spans="1:26" x14ac:dyDescent="0.25">
      <c r="A1559">
        <v>1984</v>
      </c>
      <c r="B1559" t="s">
        <v>6030</v>
      </c>
      <c r="C1559" t="s">
        <v>4568</v>
      </c>
      <c r="D1559" s="1">
        <v>44006</v>
      </c>
      <c r="F1559" t="s">
        <v>28</v>
      </c>
      <c r="G1559" t="s">
        <v>6031</v>
      </c>
      <c r="H1559" t="s">
        <v>6032</v>
      </c>
      <c r="I1559" t="s">
        <v>31</v>
      </c>
      <c r="J1559" t="s">
        <v>32</v>
      </c>
      <c r="K1559" t="s">
        <v>62</v>
      </c>
      <c r="L1559" t="s">
        <v>63</v>
      </c>
      <c r="M1559" t="s">
        <v>35</v>
      </c>
      <c r="N1559" t="s">
        <v>36</v>
      </c>
      <c r="P1559" t="s">
        <v>37</v>
      </c>
      <c r="Q1559" t="s">
        <v>331</v>
      </c>
      <c r="R1559" s="2">
        <v>17574</v>
      </c>
      <c r="S1559" t="s">
        <v>39</v>
      </c>
      <c r="T1559" t="s">
        <v>149</v>
      </c>
      <c r="U1559" t="s">
        <v>41</v>
      </c>
      <c r="V1559">
        <v>8522</v>
      </c>
      <c r="W1559" t="s">
        <v>92</v>
      </c>
      <c r="X1559" t="s">
        <v>74</v>
      </c>
      <c r="Y1559" t="s">
        <v>44</v>
      </c>
      <c r="Z1559">
        <v>3</v>
      </c>
    </row>
    <row r="1560" spans="1:26" x14ac:dyDescent="0.25">
      <c r="A1560">
        <v>1985</v>
      </c>
      <c r="B1560" t="s">
        <v>5363</v>
      </c>
      <c r="C1560" t="s">
        <v>4075</v>
      </c>
      <c r="D1560" s="1">
        <v>45004</v>
      </c>
      <c r="E1560" s="1">
        <v>45020</v>
      </c>
      <c r="F1560" t="s">
        <v>28</v>
      </c>
      <c r="G1560" t="s">
        <v>6033</v>
      </c>
      <c r="H1560" t="s">
        <v>6034</v>
      </c>
      <c r="I1560" t="s">
        <v>132</v>
      </c>
      <c r="J1560" t="s">
        <v>32</v>
      </c>
      <c r="K1560" t="s">
        <v>33</v>
      </c>
      <c r="L1560" t="s">
        <v>63</v>
      </c>
      <c r="M1560" t="s">
        <v>35</v>
      </c>
      <c r="N1560" t="s">
        <v>125</v>
      </c>
      <c r="O1560" t="s">
        <v>6035</v>
      </c>
      <c r="P1560" t="s">
        <v>37</v>
      </c>
      <c r="Q1560" t="s">
        <v>80</v>
      </c>
      <c r="R1560" s="2">
        <v>23324</v>
      </c>
      <c r="S1560" t="s">
        <v>39</v>
      </c>
      <c r="T1560" t="s">
        <v>162</v>
      </c>
      <c r="U1560" t="s">
        <v>41</v>
      </c>
      <c r="V1560">
        <v>88359</v>
      </c>
      <c r="W1560" t="s">
        <v>42</v>
      </c>
      <c r="X1560" t="s">
        <v>43</v>
      </c>
      <c r="Y1560" t="s">
        <v>44</v>
      </c>
      <c r="Z1560">
        <v>3</v>
      </c>
    </row>
    <row r="1561" spans="1:26" x14ac:dyDescent="0.25">
      <c r="A1561">
        <v>1986</v>
      </c>
      <c r="B1561" t="s">
        <v>4555</v>
      </c>
      <c r="C1561" t="s">
        <v>1390</v>
      </c>
      <c r="D1561" s="1">
        <v>44788</v>
      </c>
      <c r="F1561" t="s">
        <v>28</v>
      </c>
      <c r="G1561" t="s">
        <v>6036</v>
      </c>
      <c r="H1561" t="s">
        <v>6037</v>
      </c>
      <c r="I1561" t="s">
        <v>49</v>
      </c>
      <c r="J1561" t="s">
        <v>32</v>
      </c>
      <c r="K1561" t="s">
        <v>33</v>
      </c>
      <c r="L1561" t="s">
        <v>34</v>
      </c>
      <c r="M1561" t="s">
        <v>62</v>
      </c>
      <c r="N1561" t="s">
        <v>36</v>
      </c>
      <c r="P1561" t="s">
        <v>37</v>
      </c>
      <c r="Q1561" t="s">
        <v>118</v>
      </c>
      <c r="R1561" s="2">
        <v>17947</v>
      </c>
      <c r="S1561" t="s">
        <v>39</v>
      </c>
      <c r="T1561" t="s">
        <v>183</v>
      </c>
      <c r="U1561" t="s">
        <v>41</v>
      </c>
      <c r="V1561">
        <v>21326</v>
      </c>
      <c r="W1561" t="s">
        <v>92</v>
      </c>
      <c r="X1561" t="s">
        <v>103</v>
      </c>
      <c r="Y1561" t="s">
        <v>44</v>
      </c>
      <c r="Z1561">
        <v>3</v>
      </c>
    </row>
    <row r="1562" spans="1:26" x14ac:dyDescent="0.25">
      <c r="A1562">
        <v>1987</v>
      </c>
      <c r="B1562" t="s">
        <v>1396</v>
      </c>
      <c r="C1562" t="s">
        <v>4181</v>
      </c>
      <c r="D1562" s="1">
        <v>43413</v>
      </c>
      <c r="F1562" t="s">
        <v>28</v>
      </c>
      <c r="G1562" t="s">
        <v>6038</v>
      </c>
      <c r="H1562" t="s">
        <v>6039</v>
      </c>
      <c r="I1562" t="s">
        <v>138</v>
      </c>
      <c r="J1562" t="s">
        <v>32</v>
      </c>
      <c r="K1562" t="s">
        <v>62</v>
      </c>
      <c r="L1562" t="s">
        <v>34</v>
      </c>
      <c r="M1562" t="s">
        <v>51</v>
      </c>
      <c r="N1562" t="s">
        <v>36</v>
      </c>
      <c r="P1562" t="s">
        <v>37</v>
      </c>
      <c r="Q1562" t="s">
        <v>65</v>
      </c>
      <c r="R1562" s="2">
        <v>24619</v>
      </c>
      <c r="S1562" t="s">
        <v>39</v>
      </c>
      <c r="T1562" t="s">
        <v>394</v>
      </c>
      <c r="U1562" t="s">
        <v>41</v>
      </c>
      <c r="V1562">
        <v>75570</v>
      </c>
      <c r="W1562" t="s">
        <v>42</v>
      </c>
      <c r="X1562" t="s">
        <v>74</v>
      </c>
      <c r="Y1562" t="s">
        <v>44</v>
      </c>
      <c r="Z1562">
        <v>3</v>
      </c>
    </row>
    <row r="1563" spans="1:26" x14ac:dyDescent="0.25">
      <c r="A1563">
        <v>1988</v>
      </c>
      <c r="B1563" t="s">
        <v>4366</v>
      </c>
      <c r="C1563" t="s">
        <v>1312</v>
      </c>
      <c r="D1563" s="1">
        <v>43427</v>
      </c>
      <c r="E1563" s="1">
        <v>43696</v>
      </c>
      <c r="F1563" t="s">
        <v>28</v>
      </c>
      <c r="G1563" t="s">
        <v>6040</v>
      </c>
      <c r="H1563" t="s">
        <v>6041</v>
      </c>
      <c r="I1563" t="s">
        <v>79</v>
      </c>
      <c r="J1563" t="s">
        <v>32</v>
      </c>
      <c r="K1563" t="s">
        <v>33</v>
      </c>
      <c r="L1563" t="s">
        <v>50</v>
      </c>
      <c r="M1563" t="s">
        <v>35</v>
      </c>
      <c r="N1563" t="s">
        <v>139</v>
      </c>
      <c r="O1563" t="s">
        <v>6042</v>
      </c>
      <c r="P1563" t="s">
        <v>37</v>
      </c>
      <c r="Q1563" t="s">
        <v>89</v>
      </c>
      <c r="R1563" s="2">
        <v>32807</v>
      </c>
      <c r="S1563" t="s">
        <v>39</v>
      </c>
      <c r="T1563" t="s">
        <v>82</v>
      </c>
      <c r="U1563" t="s">
        <v>41</v>
      </c>
      <c r="V1563">
        <v>97548</v>
      </c>
      <c r="W1563" t="s">
        <v>92</v>
      </c>
      <c r="X1563" t="s">
        <v>74</v>
      </c>
      <c r="Y1563" t="s">
        <v>44</v>
      </c>
      <c r="Z1563">
        <v>3</v>
      </c>
    </row>
    <row r="1564" spans="1:26" x14ac:dyDescent="0.25">
      <c r="A1564">
        <v>1989</v>
      </c>
      <c r="B1564" t="s">
        <v>6043</v>
      </c>
      <c r="C1564" t="s">
        <v>6044</v>
      </c>
      <c r="D1564" s="1">
        <v>43886</v>
      </c>
      <c r="F1564" t="s">
        <v>727</v>
      </c>
      <c r="G1564" t="s">
        <v>6045</v>
      </c>
      <c r="H1564" t="s">
        <v>6046</v>
      </c>
      <c r="I1564" t="s">
        <v>61</v>
      </c>
      <c r="J1564" t="s">
        <v>32</v>
      </c>
      <c r="K1564" t="s">
        <v>62</v>
      </c>
      <c r="L1564" t="s">
        <v>50</v>
      </c>
      <c r="M1564" t="s">
        <v>35</v>
      </c>
      <c r="N1564" t="s">
        <v>36</v>
      </c>
      <c r="P1564" t="s">
        <v>37</v>
      </c>
      <c r="Q1564" t="s">
        <v>89</v>
      </c>
      <c r="R1564" s="2">
        <v>36691</v>
      </c>
      <c r="S1564" t="s">
        <v>39</v>
      </c>
      <c r="T1564" t="s">
        <v>351</v>
      </c>
      <c r="U1564" t="s">
        <v>41</v>
      </c>
      <c r="V1564">
        <v>51952</v>
      </c>
      <c r="W1564" t="s">
        <v>73</v>
      </c>
      <c r="X1564" t="s">
        <v>83</v>
      </c>
      <c r="Y1564" t="s">
        <v>44</v>
      </c>
      <c r="Z1564">
        <v>3</v>
      </c>
    </row>
    <row r="1565" spans="1:26" x14ac:dyDescent="0.25">
      <c r="A1565">
        <v>1990</v>
      </c>
      <c r="B1565" t="s">
        <v>6047</v>
      </c>
      <c r="C1565" t="s">
        <v>632</v>
      </c>
      <c r="D1565" s="1">
        <v>43967</v>
      </c>
      <c r="E1565" s="1">
        <v>44699</v>
      </c>
      <c r="F1565" t="s">
        <v>727</v>
      </c>
      <c r="G1565" t="s">
        <v>6048</v>
      </c>
      <c r="H1565" t="s">
        <v>6049</v>
      </c>
      <c r="I1565" t="s">
        <v>88</v>
      </c>
      <c r="J1565" t="s">
        <v>32</v>
      </c>
      <c r="K1565" t="s">
        <v>62</v>
      </c>
      <c r="L1565" t="s">
        <v>34</v>
      </c>
      <c r="M1565" t="s">
        <v>35</v>
      </c>
      <c r="N1565" t="s">
        <v>125</v>
      </c>
      <c r="O1565" t="s">
        <v>6050</v>
      </c>
      <c r="P1565" t="s">
        <v>37</v>
      </c>
      <c r="Q1565" t="s">
        <v>89</v>
      </c>
      <c r="R1565" s="2">
        <v>17428</v>
      </c>
      <c r="S1565" t="s">
        <v>39</v>
      </c>
      <c r="T1565" t="s">
        <v>82</v>
      </c>
      <c r="U1565" t="s">
        <v>41</v>
      </c>
      <c r="V1565">
        <v>46806</v>
      </c>
      <c r="W1565" t="s">
        <v>92</v>
      </c>
      <c r="X1565" t="s">
        <v>103</v>
      </c>
      <c r="Y1565" t="s">
        <v>44</v>
      </c>
      <c r="Z1565">
        <v>3</v>
      </c>
    </row>
    <row r="1566" spans="1:26" x14ac:dyDescent="0.25">
      <c r="A1566">
        <v>1991</v>
      </c>
      <c r="B1566" t="s">
        <v>6051</v>
      </c>
      <c r="C1566" t="s">
        <v>1108</v>
      </c>
      <c r="D1566" s="1">
        <v>43634</v>
      </c>
      <c r="E1566" s="1">
        <v>45112</v>
      </c>
      <c r="F1566" t="s">
        <v>727</v>
      </c>
      <c r="G1566" t="s">
        <v>6052</v>
      </c>
      <c r="H1566" t="s">
        <v>6053</v>
      </c>
      <c r="I1566" t="s">
        <v>31</v>
      </c>
      <c r="J1566" t="s">
        <v>32</v>
      </c>
      <c r="K1566" t="s">
        <v>33</v>
      </c>
      <c r="L1566" t="s">
        <v>63</v>
      </c>
      <c r="M1566" t="s">
        <v>35</v>
      </c>
      <c r="N1566" t="s">
        <v>98</v>
      </c>
      <c r="O1566" t="s">
        <v>6054</v>
      </c>
      <c r="P1566" t="s">
        <v>37</v>
      </c>
      <c r="Q1566" t="s">
        <v>80</v>
      </c>
      <c r="R1566" s="2">
        <v>17899</v>
      </c>
      <c r="S1566" t="s">
        <v>39</v>
      </c>
      <c r="T1566" t="s">
        <v>102</v>
      </c>
      <c r="U1566" t="s">
        <v>41</v>
      </c>
      <c r="V1566">
        <v>67662</v>
      </c>
      <c r="W1566" t="s">
        <v>73</v>
      </c>
      <c r="X1566" t="s">
        <v>83</v>
      </c>
      <c r="Y1566" t="s">
        <v>44</v>
      </c>
      <c r="Z1566">
        <v>3</v>
      </c>
    </row>
    <row r="1567" spans="1:26" x14ac:dyDescent="0.25">
      <c r="A1567">
        <v>1992</v>
      </c>
      <c r="B1567" t="s">
        <v>1068</v>
      </c>
      <c r="C1567" t="s">
        <v>6055</v>
      </c>
      <c r="D1567" s="1">
        <v>43605</v>
      </c>
      <c r="E1567" s="1">
        <v>44285</v>
      </c>
      <c r="F1567" t="s">
        <v>727</v>
      </c>
      <c r="G1567" t="s">
        <v>6056</v>
      </c>
      <c r="H1567" t="s">
        <v>6057</v>
      </c>
      <c r="I1567" t="s">
        <v>132</v>
      </c>
      <c r="J1567" t="s">
        <v>32</v>
      </c>
      <c r="K1567" t="s">
        <v>33</v>
      </c>
      <c r="L1567" t="s">
        <v>50</v>
      </c>
      <c r="M1567" t="s">
        <v>51</v>
      </c>
      <c r="N1567" t="s">
        <v>98</v>
      </c>
      <c r="O1567" t="s">
        <v>6058</v>
      </c>
      <c r="P1567" t="s">
        <v>37</v>
      </c>
      <c r="Q1567" t="s">
        <v>80</v>
      </c>
      <c r="R1567" s="2">
        <v>18319</v>
      </c>
      <c r="S1567" t="s">
        <v>39</v>
      </c>
      <c r="T1567" t="s">
        <v>82</v>
      </c>
      <c r="U1567" t="s">
        <v>41</v>
      </c>
      <c r="V1567">
        <v>74114</v>
      </c>
      <c r="W1567" t="s">
        <v>42</v>
      </c>
      <c r="X1567" t="s">
        <v>103</v>
      </c>
      <c r="Y1567" t="s">
        <v>44</v>
      </c>
      <c r="Z1567">
        <v>3</v>
      </c>
    </row>
    <row r="1568" spans="1:26" x14ac:dyDescent="0.25">
      <c r="A1568">
        <v>1993</v>
      </c>
      <c r="B1568" t="s">
        <v>554</v>
      </c>
      <c r="C1568" t="s">
        <v>5797</v>
      </c>
      <c r="D1568" s="1">
        <v>44120</v>
      </c>
      <c r="E1568" s="1">
        <v>44239</v>
      </c>
      <c r="F1568" t="s">
        <v>727</v>
      </c>
      <c r="G1568" t="s">
        <v>6059</v>
      </c>
      <c r="H1568" t="s">
        <v>6060</v>
      </c>
      <c r="I1568" t="s">
        <v>49</v>
      </c>
      <c r="J1568" t="s">
        <v>32</v>
      </c>
      <c r="K1568" t="s">
        <v>62</v>
      </c>
      <c r="L1568" t="s">
        <v>50</v>
      </c>
      <c r="M1568" t="s">
        <v>62</v>
      </c>
      <c r="N1568" t="s">
        <v>174</v>
      </c>
      <c r="O1568" t="s">
        <v>6061</v>
      </c>
      <c r="P1568" t="s">
        <v>37</v>
      </c>
      <c r="Q1568" t="s">
        <v>89</v>
      </c>
      <c r="R1568" s="2">
        <v>26501</v>
      </c>
      <c r="S1568" t="s">
        <v>39</v>
      </c>
      <c r="T1568" t="s">
        <v>102</v>
      </c>
      <c r="U1568" t="s">
        <v>41</v>
      </c>
      <c r="V1568">
        <v>54589</v>
      </c>
      <c r="W1568" t="s">
        <v>55</v>
      </c>
      <c r="X1568" t="s">
        <v>103</v>
      </c>
      <c r="Y1568" t="s">
        <v>44</v>
      </c>
      <c r="Z1568">
        <v>3</v>
      </c>
    </row>
    <row r="1569" spans="1:26" x14ac:dyDescent="0.25">
      <c r="A1569">
        <v>1994</v>
      </c>
      <c r="B1569" t="s">
        <v>6062</v>
      </c>
      <c r="C1569" t="s">
        <v>2776</v>
      </c>
      <c r="D1569" s="1">
        <v>44743</v>
      </c>
      <c r="E1569" s="1">
        <v>44868</v>
      </c>
      <c r="F1569" t="s">
        <v>727</v>
      </c>
      <c r="G1569" t="s">
        <v>6063</v>
      </c>
      <c r="H1569" t="s">
        <v>6064</v>
      </c>
      <c r="I1569" t="s">
        <v>138</v>
      </c>
      <c r="J1569" t="s">
        <v>32</v>
      </c>
      <c r="K1569" t="s">
        <v>62</v>
      </c>
      <c r="L1569" t="s">
        <v>50</v>
      </c>
      <c r="M1569" t="s">
        <v>62</v>
      </c>
      <c r="N1569" t="s">
        <v>174</v>
      </c>
      <c r="O1569" t="s">
        <v>6065</v>
      </c>
      <c r="P1569" t="s">
        <v>37</v>
      </c>
      <c r="Q1569" t="s">
        <v>80</v>
      </c>
      <c r="R1569" s="2">
        <v>32506</v>
      </c>
      <c r="S1569" t="s">
        <v>39</v>
      </c>
      <c r="T1569" t="s">
        <v>162</v>
      </c>
      <c r="U1569" t="s">
        <v>41</v>
      </c>
      <c r="V1569">
        <v>43526</v>
      </c>
      <c r="W1569" t="s">
        <v>73</v>
      </c>
      <c r="X1569" t="s">
        <v>74</v>
      </c>
      <c r="Y1569" t="s">
        <v>44</v>
      </c>
      <c r="Z1569">
        <v>3</v>
      </c>
    </row>
    <row r="1570" spans="1:26" x14ac:dyDescent="0.25">
      <c r="A1570">
        <v>1995</v>
      </c>
      <c r="B1570" t="s">
        <v>6066</v>
      </c>
      <c r="C1570" t="s">
        <v>3092</v>
      </c>
      <c r="D1570" s="1">
        <v>44912</v>
      </c>
      <c r="F1570" t="s">
        <v>727</v>
      </c>
      <c r="G1570" t="s">
        <v>6067</v>
      </c>
      <c r="H1570" t="s">
        <v>6068</v>
      </c>
      <c r="I1570" t="s">
        <v>79</v>
      </c>
      <c r="J1570" t="s">
        <v>32</v>
      </c>
      <c r="K1570" t="s">
        <v>33</v>
      </c>
      <c r="L1570" t="s">
        <v>50</v>
      </c>
      <c r="M1570" t="s">
        <v>62</v>
      </c>
      <c r="N1570" t="s">
        <v>36</v>
      </c>
      <c r="P1570" t="s">
        <v>37</v>
      </c>
      <c r="Q1570" t="s">
        <v>89</v>
      </c>
      <c r="R1570" s="2">
        <v>28708</v>
      </c>
      <c r="S1570" t="s">
        <v>39</v>
      </c>
      <c r="T1570" t="s">
        <v>192</v>
      </c>
      <c r="U1570" t="s">
        <v>41</v>
      </c>
      <c r="V1570">
        <v>22396</v>
      </c>
      <c r="W1570" t="s">
        <v>73</v>
      </c>
      <c r="X1570" t="s">
        <v>83</v>
      </c>
      <c r="Y1570" t="s">
        <v>44</v>
      </c>
      <c r="Z1570">
        <v>3</v>
      </c>
    </row>
    <row r="1571" spans="1:26" x14ac:dyDescent="0.25">
      <c r="A1571">
        <v>1996</v>
      </c>
      <c r="B1571" t="s">
        <v>6069</v>
      </c>
      <c r="C1571" t="s">
        <v>2138</v>
      </c>
      <c r="D1571" s="1">
        <v>44493</v>
      </c>
      <c r="E1571" s="1">
        <v>44521</v>
      </c>
      <c r="F1571" t="s">
        <v>727</v>
      </c>
      <c r="G1571" t="s">
        <v>6070</v>
      </c>
      <c r="H1571" t="s">
        <v>6071</v>
      </c>
      <c r="I1571" t="s">
        <v>167</v>
      </c>
      <c r="J1571" t="s">
        <v>32</v>
      </c>
      <c r="K1571" t="s">
        <v>51</v>
      </c>
      <c r="L1571" t="s">
        <v>50</v>
      </c>
      <c r="M1571" t="s">
        <v>35</v>
      </c>
      <c r="N1571" t="s">
        <v>125</v>
      </c>
      <c r="O1571" t="s">
        <v>6072</v>
      </c>
      <c r="P1571" t="s">
        <v>37</v>
      </c>
      <c r="Q1571" t="s">
        <v>52</v>
      </c>
      <c r="R1571" s="2">
        <v>33795</v>
      </c>
      <c r="S1571" t="s">
        <v>39</v>
      </c>
      <c r="T1571" t="s">
        <v>162</v>
      </c>
      <c r="U1571" t="s">
        <v>41</v>
      </c>
      <c r="V1571">
        <v>92216</v>
      </c>
      <c r="W1571" t="s">
        <v>42</v>
      </c>
      <c r="X1571" t="s">
        <v>74</v>
      </c>
      <c r="Y1571" t="s">
        <v>44</v>
      </c>
      <c r="Z1571">
        <v>3</v>
      </c>
    </row>
    <row r="1572" spans="1:26" x14ac:dyDescent="0.25">
      <c r="A1572">
        <v>1997</v>
      </c>
      <c r="B1572" t="s">
        <v>493</v>
      </c>
      <c r="C1572" t="s">
        <v>818</v>
      </c>
      <c r="D1572" s="1">
        <v>43524</v>
      </c>
      <c r="E1572" s="1">
        <v>43749</v>
      </c>
      <c r="F1572" t="s">
        <v>727</v>
      </c>
      <c r="G1572" t="s">
        <v>6073</v>
      </c>
      <c r="H1572" t="s">
        <v>6074</v>
      </c>
      <c r="I1572" t="s">
        <v>97</v>
      </c>
      <c r="J1572" t="s">
        <v>32</v>
      </c>
      <c r="K1572" t="s">
        <v>51</v>
      </c>
      <c r="L1572" t="s">
        <v>63</v>
      </c>
      <c r="M1572" t="s">
        <v>62</v>
      </c>
      <c r="N1572" t="s">
        <v>139</v>
      </c>
      <c r="O1572" t="s">
        <v>6075</v>
      </c>
      <c r="P1572" t="s">
        <v>37</v>
      </c>
      <c r="Q1572" t="s">
        <v>304</v>
      </c>
      <c r="R1572" s="2">
        <v>33033</v>
      </c>
      <c r="S1572" t="s">
        <v>39</v>
      </c>
      <c r="T1572" t="s">
        <v>418</v>
      </c>
      <c r="U1572" t="s">
        <v>41</v>
      </c>
      <c r="V1572">
        <v>64180</v>
      </c>
      <c r="W1572" t="s">
        <v>127</v>
      </c>
      <c r="X1572" t="s">
        <v>103</v>
      </c>
      <c r="Y1572" t="s">
        <v>44</v>
      </c>
      <c r="Z1572">
        <v>3</v>
      </c>
    </row>
    <row r="1573" spans="1:26" x14ac:dyDescent="0.25">
      <c r="A1573">
        <v>1998</v>
      </c>
      <c r="B1573" t="s">
        <v>1748</v>
      </c>
      <c r="C1573" t="s">
        <v>4265</v>
      </c>
      <c r="D1573" s="1">
        <v>44644</v>
      </c>
      <c r="F1573" t="s">
        <v>727</v>
      </c>
      <c r="G1573" t="s">
        <v>6076</v>
      </c>
      <c r="H1573" t="s">
        <v>6077</v>
      </c>
      <c r="I1573" t="s">
        <v>117</v>
      </c>
      <c r="J1573" t="s">
        <v>32</v>
      </c>
      <c r="K1573" t="s">
        <v>62</v>
      </c>
      <c r="L1573" t="s">
        <v>34</v>
      </c>
      <c r="M1573" t="s">
        <v>51</v>
      </c>
      <c r="N1573" t="s">
        <v>36</v>
      </c>
      <c r="P1573" t="s">
        <v>37</v>
      </c>
      <c r="Q1573" t="s">
        <v>80</v>
      </c>
      <c r="R1573" s="2">
        <v>36212</v>
      </c>
      <c r="S1573" t="s">
        <v>39</v>
      </c>
      <c r="T1573" t="s">
        <v>82</v>
      </c>
      <c r="U1573" t="s">
        <v>41</v>
      </c>
      <c r="V1573">
        <v>34377</v>
      </c>
      <c r="W1573" t="s">
        <v>92</v>
      </c>
      <c r="X1573" t="s">
        <v>43</v>
      </c>
      <c r="Y1573" t="s">
        <v>44</v>
      </c>
      <c r="Z1573">
        <v>3</v>
      </c>
    </row>
    <row r="1574" spans="1:26" x14ac:dyDescent="0.25">
      <c r="A1574">
        <v>1999</v>
      </c>
      <c r="B1574" t="s">
        <v>2895</v>
      </c>
      <c r="C1574" t="s">
        <v>6078</v>
      </c>
      <c r="D1574" s="1">
        <v>44486</v>
      </c>
      <c r="E1574" s="1">
        <v>44877</v>
      </c>
      <c r="F1574" t="s">
        <v>727</v>
      </c>
      <c r="G1574" t="s">
        <v>6079</v>
      </c>
      <c r="H1574" t="s">
        <v>6080</v>
      </c>
      <c r="I1574" t="s">
        <v>61</v>
      </c>
      <c r="J1574" t="s">
        <v>32</v>
      </c>
      <c r="K1574" t="s">
        <v>33</v>
      </c>
      <c r="L1574" t="s">
        <v>50</v>
      </c>
      <c r="M1574" t="s">
        <v>35</v>
      </c>
      <c r="N1574" t="s">
        <v>98</v>
      </c>
      <c r="O1574" t="s">
        <v>6081</v>
      </c>
      <c r="P1574" t="s">
        <v>37</v>
      </c>
      <c r="Q1574" t="s">
        <v>89</v>
      </c>
      <c r="R1574" s="2">
        <v>15879</v>
      </c>
      <c r="S1574" t="s">
        <v>39</v>
      </c>
      <c r="T1574" t="s">
        <v>653</v>
      </c>
      <c r="U1574" t="s">
        <v>41</v>
      </c>
      <c r="V1574">
        <v>65306</v>
      </c>
      <c r="W1574" t="s">
        <v>73</v>
      </c>
      <c r="X1574" t="s">
        <v>43</v>
      </c>
      <c r="Y1574" t="s">
        <v>44</v>
      </c>
      <c r="Z1574">
        <v>3</v>
      </c>
    </row>
    <row r="1575" spans="1:26" x14ac:dyDescent="0.25">
      <c r="A1575">
        <v>2000</v>
      </c>
      <c r="B1575" t="s">
        <v>541</v>
      </c>
      <c r="C1575" t="s">
        <v>2612</v>
      </c>
      <c r="D1575" s="1">
        <v>44694</v>
      </c>
      <c r="E1575" s="1">
        <v>44816</v>
      </c>
      <c r="F1575" t="s">
        <v>28</v>
      </c>
      <c r="G1575" t="s">
        <v>6082</v>
      </c>
      <c r="H1575" t="s">
        <v>6083</v>
      </c>
      <c r="I1575" t="s">
        <v>167</v>
      </c>
      <c r="J1575" t="s">
        <v>32</v>
      </c>
      <c r="K1575" t="s">
        <v>62</v>
      </c>
      <c r="L1575" t="s">
        <v>50</v>
      </c>
      <c r="M1575" t="s">
        <v>51</v>
      </c>
      <c r="N1575" t="s">
        <v>98</v>
      </c>
      <c r="O1575" t="s">
        <v>6084</v>
      </c>
      <c r="P1575" t="s">
        <v>37</v>
      </c>
      <c r="Q1575" t="s">
        <v>80</v>
      </c>
      <c r="R1575" s="2">
        <v>23199</v>
      </c>
      <c r="S1575" t="s">
        <v>39</v>
      </c>
      <c r="T1575" t="s">
        <v>291</v>
      </c>
      <c r="U1575" t="s">
        <v>41</v>
      </c>
      <c r="V1575">
        <v>29557</v>
      </c>
      <c r="W1575" t="s">
        <v>92</v>
      </c>
      <c r="X1575" t="s">
        <v>43</v>
      </c>
      <c r="Y1575" t="s">
        <v>44</v>
      </c>
      <c r="Z1575">
        <v>3</v>
      </c>
    </row>
    <row r="1576" spans="1:26" x14ac:dyDescent="0.25">
      <c r="A1576">
        <v>2001</v>
      </c>
      <c r="B1576" t="s">
        <v>311</v>
      </c>
      <c r="C1576" t="s">
        <v>6085</v>
      </c>
      <c r="D1576" s="1">
        <v>43747</v>
      </c>
      <c r="E1576" s="1">
        <v>44932</v>
      </c>
      <c r="F1576" t="s">
        <v>28</v>
      </c>
      <c r="G1576" t="s">
        <v>4165</v>
      </c>
      <c r="H1576" t="s">
        <v>6086</v>
      </c>
      <c r="I1576" t="s">
        <v>132</v>
      </c>
      <c r="J1576" t="s">
        <v>744</v>
      </c>
      <c r="K1576" t="s">
        <v>33</v>
      </c>
      <c r="L1576" t="s">
        <v>63</v>
      </c>
      <c r="M1576" t="s">
        <v>62</v>
      </c>
      <c r="N1576" t="s">
        <v>125</v>
      </c>
      <c r="O1576" t="s">
        <v>6087</v>
      </c>
      <c r="P1576" t="s">
        <v>37</v>
      </c>
      <c r="Q1576" t="s">
        <v>503</v>
      </c>
      <c r="R1576" s="2">
        <v>28354</v>
      </c>
      <c r="S1576" t="s">
        <v>39</v>
      </c>
      <c r="T1576" t="s">
        <v>177</v>
      </c>
      <c r="U1576" t="s">
        <v>41</v>
      </c>
      <c r="V1576">
        <v>18299</v>
      </c>
      <c r="W1576" t="s">
        <v>42</v>
      </c>
      <c r="X1576" t="s">
        <v>43</v>
      </c>
      <c r="Y1576" t="s">
        <v>44</v>
      </c>
      <c r="Z1576">
        <v>3</v>
      </c>
    </row>
    <row r="1577" spans="1:26" x14ac:dyDescent="0.25">
      <c r="A1577">
        <v>2002</v>
      </c>
      <c r="B1577" t="s">
        <v>527</v>
      </c>
      <c r="C1577" t="s">
        <v>4237</v>
      </c>
      <c r="D1577" s="1">
        <v>43385</v>
      </c>
      <c r="E1577" s="1">
        <v>45128</v>
      </c>
      <c r="F1577" t="s">
        <v>28</v>
      </c>
      <c r="G1577" t="s">
        <v>6088</v>
      </c>
      <c r="H1577" t="s">
        <v>6089</v>
      </c>
      <c r="I1577" t="s">
        <v>79</v>
      </c>
      <c r="J1577" t="s">
        <v>744</v>
      </c>
      <c r="K1577" t="s">
        <v>33</v>
      </c>
      <c r="L1577" t="s">
        <v>63</v>
      </c>
      <c r="M1577" t="s">
        <v>35</v>
      </c>
      <c r="N1577" t="s">
        <v>98</v>
      </c>
      <c r="O1577" t="s">
        <v>6090</v>
      </c>
      <c r="P1577" t="s">
        <v>37</v>
      </c>
      <c r="Q1577" t="s">
        <v>80</v>
      </c>
      <c r="R1577" s="2">
        <v>33018</v>
      </c>
      <c r="S1577" t="s">
        <v>39</v>
      </c>
      <c r="T1577" t="s">
        <v>82</v>
      </c>
      <c r="U1577" t="s">
        <v>41</v>
      </c>
      <c r="V1577">
        <v>81634</v>
      </c>
      <c r="W1577" t="s">
        <v>42</v>
      </c>
      <c r="X1577" t="s">
        <v>83</v>
      </c>
      <c r="Y1577" t="s">
        <v>44</v>
      </c>
      <c r="Z1577">
        <v>3</v>
      </c>
    </row>
    <row r="1578" spans="1:26" x14ac:dyDescent="0.25">
      <c r="A1578">
        <v>2003</v>
      </c>
      <c r="B1578" t="s">
        <v>1338</v>
      </c>
      <c r="C1578" t="s">
        <v>1098</v>
      </c>
      <c r="D1578" s="1">
        <v>43934</v>
      </c>
      <c r="E1578" s="1">
        <v>44893</v>
      </c>
      <c r="F1578" t="s">
        <v>28</v>
      </c>
      <c r="G1578" t="s">
        <v>6091</v>
      </c>
      <c r="H1578" t="s">
        <v>6092</v>
      </c>
      <c r="I1578" t="s">
        <v>97</v>
      </c>
      <c r="J1578" t="s">
        <v>744</v>
      </c>
      <c r="K1578" t="s">
        <v>33</v>
      </c>
      <c r="L1578" t="s">
        <v>63</v>
      </c>
      <c r="M1578" t="s">
        <v>51</v>
      </c>
      <c r="N1578" t="s">
        <v>174</v>
      </c>
      <c r="O1578" t="s">
        <v>6093</v>
      </c>
      <c r="P1578" t="s">
        <v>37</v>
      </c>
      <c r="Q1578" t="s">
        <v>285</v>
      </c>
      <c r="R1578" s="2">
        <v>31229</v>
      </c>
      <c r="S1578" t="s">
        <v>39</v>
      </c>
      <c r="T1578" t="s">
        <v>948</v>
      </c>
      <c r="U1578" t="s">
        <v>41</v>
      </c>
      <c r="V1578">
        <v>48650</v>
      </c>
      <c r="W1578" t="s">
        <v>73</v>
      </c>
      <c r="X1578" t="s">
        <v>83</v>
      </c>
      <c r="Y1578" t="s">
        <v>44</v>
      </c>
      <c r="Z1578">
        <v>3</v>
      </c>
    </row>
    <row r="1579" spans="1:26" x14ac:dyDescent="0.25">
      <c r="A1579">
        <v>2004</v>
      </c>
      <c r="B1579" t="s">
        <v>6094</v>
      </c>
      <c r="C1579" t="s">
        <v>2085</v>
      </c>
      <c r="D1579" s="1">
        <v>44311</v>
      </c>
      <c r="F1579" t="s">
        <v>28</v>
      </c>
      <c r="G1579" t="s">
        <v>6095</v>
      </c>
      <c r="H1579" t="s">
        <v>6096</v>
      </c>
      <c r="I1579" t="s">
        <v>167</v>
      </c>
      <c r="J1579" t="s">
        <v>32</v>
      </c>
      <c r="K1579" t="s">
        <v>33</v>
      </c>
      <c r="L1579" t="s">
        <v>63</v>
      </c>
      <c r="M1579" t="s">
        <v>62</v>
      </c>
      <c r="N1579" t="s">
        <v>36</v>
      </c>
      <c r="P1579" t="s">
        <v>37</v>
      </c>
      <c r="Q1579" t="s">
        <v>110</v>
      </c>
      <c r="R1579" s="2">
        <v>36986</v>
      </c>
      <c r="S1579" t="s">
        <v>39</v>
      </c>
      <c r="T1579" t="s">
        <v>112</v>
      </c>
      <c r="U1579" t="s">
        <v>41</v>
      </c>
      <c r="V1579">
        <v>72181</v>
      </c>
      <c r="W1579" t="s">
        <v>73</v>
      </c>
      <c r="X1579" t="s">
        <v>103</v>
      </c>
      <c r="Y1579" t="s">
        <v>44</v>
      </c>
      <c r="Z1579">
        <v>3</v>
      </c>
    </row>
    <row r="1580" spans="1:26" x14ac:dyDescent="0.25">
      <c r="A1580">
        <v>2005</v>
      </c>
      <c r="B1580" t="s">
        <v>6097</v>
      </c>
      <c r="C1580" t="s">
        <v>4210</v>
      </c>
      <c r="D1580" s="1">
        <v>43455</v>
      </c>
      <c r="E1580" s="1">
        <v>44881</v>
      </c>
      <c r="F1580" t="s">
        <v>28</v>
      </c>
      <c r="G1580" t="s">
        <v>6098</v>
      </c>
      <c r="H1580" t="s">
        <v>6099</v>
      </c>
      <c r="I1580" t="s">
        <v>97</v>
      </c>
      <c r="J1580" t="s">
        <v>32</v>
      </c>
      <c r="K1580" t="s">
        <v>51</v>
      </c>
      <c r="L1580" t="s">
        <v>63</v>
      </c>
      <c r="M1580" t="s">
        <v>51</v>
      </c>
      <c r="N1580" t="s">
        <v>139</v>
      </c>
      <c r="O1580" t="s">
        <v>6100</v>
      </c>
      <c r="P1580" t="s">
        <v>37</v>
      </c>
      <c r="Q1580" t="s">
        <v>147</v>
      </c>
      <c r="R1580" s="2">
        <v>17235</v>
      </c>
      <c r="S1580" t="s">
        <v>39</v>
      </c>
      <c r="T1580" t="s">
        <v>82</v>
      </c>
      <c r="U1580" t="s">
        <v>41</v>
      </c>
      <c r="V1580">
        <v>53844</v>
      </c>
      <c r="W1580" t="s">
        <v>127</v>
      </c>
      <c r="X1580" t="s">
        <v>43</v>
      </c>
      <c r="Y1580" t="s">
        <v>44</v>
      </c>
      <c r="Z1580">
        <v>3</v>
      </c>
    </row>
    <row r="1581" spans="1:26" x14ac:dyDescent="0.25">
      <c r="A1581">
        <v>2006</v>
      </c>
      <c r="B1581" t="s">
        <v>5287</v>
      </c>
      <c r="C1581" t="s">
        <v>5003</v>
      </c>
      <c r="D1581" s="1">
        <v>44458</v>
      </c>
      <c r="F1581" t="s">
        <v>28</v>
      </c>
      <c r="G1581" t="s">
        <v>6101</v>
      </c>
      <c r="H1581" t="s">
        <v>6102</v>
      </c>
      <c r="I1581" t="s">
        <v>117</v>
      </c>
      <c r="J1581" t="s">
        <v>32</v>
      </c>
      <c r="K1581" t="s">
        <v>33</v>
      </c>
      <c r="L1581" t="s">
        <v>34</v>
      </c>
      <c r="M1581" t="s">
        <v>35</v>
      </c>
      <c r="N1581" t="s">
        <v>36</v>
      </c>
      <c r="P1581" t="s">
        <v>37</v>
      </c>
      <c r="Q1581" t="s">
        <v>118</v>
      </c>
      <c r="R1581" s="2">
        <v>26960</v>
      </c>
      <c r="S1581" t="s">
        <v>39</v>
      </c>
      <c r="T1581" t="s">
        <v>6103</v>
      </c>
      <c r="U1581" t="s">
        <v>54</v>
      </c>
      <c r="V1581">
        <v>72825</v>
      </c>
      <c r="W1581" t="s">
        <v>73</v>
      </c>
      <c r="X1581" t="s">
        <v>83</v>
      </c>
      <c r="Y1581" t="s">
        <v>44</v>
      </c>
      <c r="Z1581">
        <v>3</v>
      </c>
    </row>
    <row r="1582" spans="1:26" x14ac:dyDescent="0.25">
      <c r="A1582">
        <v>2007</v>
      </c>
      <c r="B1582" t="s">
        <v>6104</v>
      </c>
      <c r="C1582" t="s">
        <v>6105</v>
      </c>
      <c r="D1582" s="1">
        <v>44180</v>
      </c>
      <c r="F1582" t="s">
        <v>28</v>
      </c>
      <c r="G1582" t="s">
        <v>6106</v>
      </c>
      <c r="H1582" t="s">
        <v>6107</v>
      </c>
      <c r="I1582" t="s">
        <v>61</v>
      </c>
      <c r="J1582" t="s">
        <v>32</v>
      </c>
      <c r="K1582" t="s">
        <v>62</v>
      </c>
      <c r="L1582" t="s">
        <v>34</v>
      </c>
      <c r="M1582" t="s">
        <v>35</v>
      </c>
      <c r="N1582" t="s">
        <v>36</v>
      </c>
      <c r="P1582" t="s">
        <v>37</v>
      </c>
      <c r="Q1582" t="s">
        <v>147</v>
      </c>
      <c r="R1582" s="2">
        <v>28980</v>
      </c>
      <c r="S1582" t="s">
        <v>39</v>
      </c>
      <c r="T1582" t="s">
        <v>149</v>
      </c>
      <c r="U1582" t="s">
        <v>41</v>
      </c>
      <c r="V1582">
        <v>10308</v>
      </c>
      <c r="W1582" t="s">
        <v>92</v>
      </c>
      <c r="X1582" t="s">
        <v>43</v>
      </c>
      <c r="Y1582" t="s">
        <v>44</v>
      </c>
      <c r="Z1582">
        <v>3</v>
      </c>
    </row>
    <row r="1583" spans="1:26" x14ac:dyDescent="0.25">
      <c r="A1583">
        <v>2008</v>
      </c>
      <c r="B1583" t="s">
        <v>6108</v>
      </c>
      <c r="C1583" t="s">
        <v>4034</v>
      </c>
      <c r="D1583" s="1">
        <v>43661</v>
      </c>
      <c r="E1583" s="1">
        <v>43843</v>
      </c>
      <c r="F1583" t="s">
        <v>28</v>
      </c>
      <c r="G1583" t="s">
        <v>6109</v>
      </c>
      <c r="H1583" t="s">
        <v>6110</v>
      </c>
      <c r="I1583" t="s">
        <v>88</v>
      </c>
      <c r="J1583" t="s">
        <v>32</v>
      </c>
      <c r="K1583" t="s">
        <v>51</v>
      </c>
      <c r="L1583" t="s">
        <v>50</v>
      </c>
      <c r="M1583" t="s">
        <v>35</v>
      </c>
      <c r="N1583" t="s">
        <v>174</v>
      </c>
      <c r="O1583" t="s">
        <v>6111</v>
      </c>
      <c r="P1583" t="s">
        <v>37</v>
      </c>
      <c r="Q1583" t="s">
        <v>89</v>
      </c>
      <c r="R1583" s="2">
        <v>15222</v>
      </c>
      <c r="S1583" t="s">
        <v>39</v>
      </c>
      <c r="T1583" t="s">
        <v>162</v>
      </c>
      <c r="U1583" t="s">
        <v>41</v>
      </c>
      <c r="V1583">
        <v>67443</v>
      </c>
      <c r="W1583" t="s">
        <v>127</v>
      </c>
      <c r="X1583" t="s">
        <v>43</v>
      </c>
      <c r="Y1583" t="s">
        <v>44</v>
      </c>
      <c r="Z1583">
        <v>3</v>
      </c>
    </row>
    <row r="1584" spans="1:26" x14ac:dyDescent="0.25">
      <c r="A1584">
        <v>2009</v>
      </c>
      <c r="B1584" t="s">
        <v>6112</v>
      </c>
      <c r="C1584" t="s">
        <v>2800</v>
      </c>
      <c r="D1584" s="1">
        <v>44517</v>
      </c>
      <c r="F1584" t="s">
        <v>28</v>
      </c>
      <c r="G1584" t="s">
        <v>6113</v>
      </c>
      <c r="H1584" t="s">
        <v>6114</v>
      </c>
      <c r="I1584" t="s">
        <v>31</v>
      </c>
      <c r="J1584" t="s">
        <v>32</v>
      </c>
      <c r="K1584" t="s">
        <v>33</v>
      </c>
      <c r="L1584" t="s">
        <v>34</v>
      </c>
      <c r="M1584" t="s">
        <v>35</v>
      </c>
      <c r="N1584" t="s">
        <v>36</v>
      </c>
      <c r="P1584" t="s">
        <v>37</v>
      </c>
      <c r="Q1584" t="s">
        <v>176</v>
      </c>
      <c r="R1584" s="2">
        <v>35704</v>
      </c>
      <c r="S1584" t="s">
        <v>39</v>
      </c>
      <c r="T1584" t="s">
        <v>112</v>
      </c>
      <c r="U1584" t="s">
        <v>41</v>
      </c>
      <c r="V1584">
        <v>9141</v>
      </c>
      <c r="W1584" t="s">
        <v>42</v>
      </c>
      <c r="X1584" t="s">
        <v>43</v>
      </c>
      <c r="Y1584" t="s">
        <v>44</v>
      </c>
      <c r="Z1584">
        <v>3</v>
      </c>
    </row>
    <row r="1585" spans="1:26" x14ac:dyDescent="0.25">
      <c r="A1585">
        <v>2010</v>
      </c>
      <c r="B1585" t="s">
        <v>6115</v>
      </c>
      <c r="C1585" t="s">
        <v>3852</v>
      </c>
      <c r="D1585" s="1">
        <v>44961</v>
      </c>
      <c r="E1585" s="1">
        <v>45101</v>
      </c>
      <c r="F1585" t="s">
        <v>28</v>
      </c>
      <c r="G1585" t="s">
        <v>6116</v>
      </c>
      <c r="H1585" t="s">
        <v>6117</v>
      </c>
      <c r="I1585" t="s">
        <v>132</v>
      </c>
      <c r="J1585" t="s">
        <v>32</v>
      </c>
      <c r="K1585" t="s">
        <v>51</v>
      </c>
      <c r="L1585" t="s">
        <v>63</v>
      </c>
      <c r="M1585" t="s">
        <v>51</v>
      </c>
      <c r="N1585" t="s">
        <v>125</v>
      </c>
      <c r="O1585" t="s">
        <v>6118</v>
      </c>
      <c r="P1585" t="s">
        <v>37</v>
      </c>
      <c r="Q1585" t="s">
        <v>331</v>
      </c>
      <c r="R1585" s="2">
        <v>17964</v>
      </c>
      <c r="S1585" t="s">
        <v>39</v>
      </c>
      <c r="T1585" t="s">
        <v>82</v>
      </c>
      <c r="U1585" t="s">
        <v>41</v>
      </c>
      <c r="V1585">
        <v>71663</v>
      </c>
      <c r="W1585" t="s">
        <v>55</v>
      </c>
      <c r="X1585" t="s">
        <v>83</v>
      </c>
      <c r="Y1585" t="s">
        <v>44</v>
      </c>
      <c r="Z1585">
        <v>3</v>
      </c>
    </row>
    <row r="1586" spans="1:26" x14ac:dyDescent="0.25">
      <c r="A1586">
        <v>2011</v>
      </c>
      <c r="B1586" t="s">
        <v>6119</v>
      </c>
      <c r="C1586" t="s">
        <v>6120</v>
      </c>
      <c r="D1586" s="1">
        <v>44745</v>
      </c>
      <c r="E1586" s="1">
        <v>44754</v>
      </c>
      <c r="F1586" t="s">
        <v>28</v>
      </c>
      <c r="G1586" t="s">
        <v>6121</v>
      </c>
      <c r="H1586" t="s">
        <v>6122</v>
      </c>
      <c r="I1586" t="s">
        <v>49</v>
      </c>
      <c r="J1586" t="s">
        <v>32</v>
      </c>
      <c r="K1586" t="s">
        <v>33</v>
      </c>
      <c r="L1586" t="s">
        <v>63</v>
      </c>
      <c r="M1586" t="s">
        <v>35</v>
      </c>
      <c r="N1586" t="s">
        <v>139</v>
      </c>
      <c r="O1586" t="s">
        <v>6123</v>
      </c>
      <c r="P1586" t="s">
        <v>37</v>
      </c>
      <c r="Q1586" t="s">
        <v>38</v>
      </c>
      <c r="R1586" s="2">
        <v>34552</v>
      </c>
      <c r="S1586" t="s">
        <v>39</v>
      </c>
      <c r="T1586" t="s">
        <v>72</v>
      </c>
      <c r="U1586" t="s">
        <v>41</v>
      </c>
      <c r="V1586">
        <v>91439</v>
      </c>
      <c r="W1586" t="s">
        <v>127</v>
      </c>
      <c r="X1586" t="s">
        <v>83</v>
      </c>
      <c r="Y1586" t="s">
        <v>44</v>
      </c>
      <c r="Z1586">
        <v>3</v>
      </c>
    </row>
    <row r="1587" spans="1:26" x14ac:dyDescent="0.25">
      <c r="A1587">
        <v>2012</v>
      </c>
      <c r="B1587" t="s">
        <v>5473</v>
      </c>
      <c r="C1587" t="s">
        <v>4465</v>
      </c>
      <c r="D1587" s="1">
        <v>43854</v>
      </c>
      <c r="E1587" s="1">
        <v>44818</v>
      </c>
      <c r="F1587" t="s">
        <v>28</v>
      </c>
      <c r="G1587" t="s">
        <v>6124</v>
      </c>
      <c r="H1587" t="s">
        <v>6125</v>
      </c>
      <c r="I1587" t="s">
        <v>138</v>
      </c>
      <c r="J1587" t="s">
        <v>32</v>
      </c>
      <c r="K1587" t="s">
        <v>33</v>
      </c>
      <c r="L1587" t="s">
        <v>63</v>
      </c>
      <c r="M1587" t="s">
        <v>62</v>
      </c>
      <c r="N1587" t="s">
        <v>174</v>
      </c>
      <c r="O1587" t="s">
        <v>6126</v>
      </c>
      <c r="P1587" t="s">
        <v>37</v>
      </c>
      <c r="Q1587" t="s">
        <v>65</v>
      </c>
      <c r="R1587" s="2">
        <v>30839</v>
      </c>
      <c r="S1587" t="s">
        <v>39</v>
      </c>
      <c r="T1587" t="s">
        <v>707</v>
      </c>
      <c r="U1587" t="s">
        <v>41</v>
      </c>
      <c r="V1587">
        <v>44651</v>
      </c>
      <c r="W1587" t="s">
        <v>42</v>
      </c>
      <c r="X1587" t="s">
        <v>74</v>
      </c>
      <c r="Y1587" t="s">
        <v>44</v>
      </c>
      <c r="Z1587">
        <v>3</v>
      </c>
    </row>
    <row r="1588" spans="1:26" x14ac:dyDescent="0.25">
      <c r="A1588">
        <v>2013</v>
      </c>
      <c r="B1588" t="s">
        <v>582</v>
      </c>
      <c r="C1588" t="s">
        <v>5474</v>
      </c>
      <c r="D1588" s="1">
        <v>43653</v>
      </c>
      <c r="E1588" s="1">
        <v>44282</v>
      </c>
      <c r="F1588" t="s">
        <v>28</v>
      </c>
      <c r="G1588" t="s">
        <v>6127</v>
      </c>
      <c r="H1588" t="s">
        <v>6128</v>
      </c>
      <c r="I1588" t="s">
        <v>79</v>
      </c>
      <c r="J1588" t="s">
        <v>32</v>
      </c>
      <c r="K1588" t="s">
        <v>33</v>
      </c>
      <c r="L1588" t="s">
        <v>50</v>
      </c>
      <c r="M1588" t="s">
        <v>35</v>
      </c>
      <c r="N1588" t="s">
        <v>174</v>
      </c>
      <c r="O1588" t="s">
        <v>6129</v>
      </c>
      <c r="P1588" t="s">
        <v>37</v>
      </c>
      <c r="Q1588" t="s">
        <v>80</v>
      </c>
      <c r="R1588" s="2">
        <v>19092</v>
      </c>
      <c r="S1588" t="s">
        <v>39</v>
      </c>
      <c r="T1588" t="s">
        <v>225</v>
      </c>
      <c r="U1588" t="s">
        <v>41</v>
      </c>
      <c r="V1588">
        <v>61363</v>
      </c>
      <c r="W1588" t="s">
        <v>92</v>
      </c>
      <c r="X1588" t="s">
        <v>43</v>
      </c>
      <c r="Y1588" t="s">
        <v>44</v>
      </c>
      <c r="Z1588">
        <v>3</v>
      </c>
    </row>
    <row r="1589" spans="1:26" x14ac:dyDescent="0.25">
      <c r="A1589">
        <v>2014</v>
      </c>
      <c r="B1589" t="s">
        <v>6130</v>
      </c>
      <c r="C1589" t="s">
        <v>6131</v>
      </c>
      <c r="D1589" s="1">
        <v>44633</v>
      </c>
      <c r="F1589" t="s">
        <v>727</v>
      </c>
      <c r="G1589" t="s">
        <v>6132</v>
      </c>
      <c r="H1589" t="s">
        <v>6133</v>
      </c>
      <c r="I1589" t="s">
        <v>49</v>
      </c>
      <c r="J1589" t="s">
        <v>32</v>
      </c>
      <c r="K1589" t="s">
        <v>51</v>
      </c>
      <c r="L1589" t="s">
        <v>63</v>
      </c>
      <c r="M1589" t="s">
        <v>35</v>
      </c>
      <c r="N1589" t="s">
        <v>36</v>
      </c>
      <c r="P1589" t="s">
        <v>37</v>
      </c>
      <c r="Q1589" t="s">
        <v>147</v>
      </c>
      <c r="R1589" s="2">
        <v>30997</v>
      </c>
      <c r="S1589" t="s">
        <v>39</v>
      </c>
      <c r="T1589" t="s">
        <v>102</v>
      </c>
      <c r="U1589" t="s">
        <v>41</v>
      </c>
      <c r="V1589">
        <v>6175</v>
      </c>
      <c r="W1589" t="s">
        <v>127</v>
      </c>
      <c r="X1589" t="s">
        <v>103</v>
      </c>
      <c r="Y1589" t="s">
        <v>44</v>
      </c>
      <c r="Z1589">
        <v>3</v>
      </c>
    </row>
    <row r="1590" spans="1:26" x14ac:dyDescent="0.25">
      <c r="A1590">
        <v>2015</v>
      </c>
      <c r="B1590" t="s">
        <v>6134</v>
      </c>
      <c r="C1590" t="s">
        <v>3774</v>
      </c>
      <c r="D1590" s="1">
        <v>45079</v>
      </c>
      <c r="F1590" t="s">
        <v>727</v>
      </c>
      <c r="G1590" t="s">
        <v>6135</v>
      </c>
      <c r="H1590" t="s">
        <v>6136</v>
      </c>
      <c r="I1590" t="s">
        <v>138</v>
      </c>
      <c r="J1590" t="s">
        <v>32</v>
      </c>
      <c r="K1590" t="s">
        <v>51</v>
      </c>
      <c r="L1590" t="s">
        <v>63</v>
      </c>
      <c r="M1590" t="s">
        <v>51</v>
      </c>
      <c r="N1590" t="s">
        <v>36</v>
      </c>
      <c r="P1590" t="s">
        <v>37</v>
      </c>
      <c r="Q1590" t="s">
        <v>110</v>
      </c>
      <c r="R1590" s="2">
        <v>33668</v>
      </c>
      <c r="S1590" t="s">
        <v>39</v>
      </c>
      <c r="T1590" t="s">
        <v>112</v>
      </c>
      <c r="U1590" t="s">
        <v>41</v>
      </c>
      <c r="V1590">
        <v>23634</v>
      </c>
      <c r="W1590" t="s">
        <v>42</v>
      </c>
      <c r="X1590" t="s">
        <v>43</v>
      </c>
      <c r="Y1590" t="s">
        <v>44</v>
      </c>
      <c r="Z1590">
        <v>3</v>
      </c>
    </row>
    <row r="1591" spans="1:26" x14ac:dyDescent="0.25">
      <c r="A1591">
        <v>2016</v>
      </c>
      <c r="B1591" t="s">
        <v>199</v>
      </c>
      <c r="C1591" t="s">
        <v>4607</v>
      </c>
      <c r="D1591" s="1">
        <v>44294</v>
      </c>
      <c r="F1591" t="s">
        <v>727</v>
      </c>
      <c r="G1591" t="s">
        <v>6137</v>
      </c>
      <c r="H1591" t="s">
        <v>6138</v>
      </c>
      <c r="I1591" t="s">
        <v>117</v>
      </c>
      <c r="J1591" t="s">
        <v>32</v>
      </c>
      <c r="K1591" t="s">
        <v>33</v>
      </c>
      <c r="L1591" t="s">
        <v>34</v>
      </c>
      <c r="M1591" t="s">
        <v>62</v>
      </c>
      <c r="N1591" t="s">
        <v>36</v>
      </c>
      <c r="P1591" t="s">
        <v>37</v>
      </c>
      <c r="Q1591" t="s">
        <v>89</v>
      </c>
      <c r="R1591" s="2">
        <v>21459</v>
      </c>
      <c r="S1591" t="s">
        <v>39</v>
      </c>
      <c r="T1591" t="s">
        <v>162</v>
      </c>
      <c r="U1591" t="s">
        <v>41</v>
      </c>
      <c r="V1591">
        <v>66919</v>
      </c>
      <c r="W1591" t="s">
        <v>42</v>
      </c>
      <c r="X1591" t="s">
        <v>43</v>
      </c>
      <c r="Y1591" t="s">
        <v>44</v>
      </c>
      <c r="Z1591">
        <v>3</v>
      </c>
    </row>
    <row r="1592" spans="1:26" x14ac:dyDescent="0.25">
      <c r="A1592">
        <v>2017</v>
      </c>
      <c r="B1592" t="s">
        <v>1038</v>
      </c>
      <c r="C1592" t="s">
        <v>3092</v>
      </c>
      <c r="D1592" s="1">
        <v>43801</v>
      </c>
      <c r="F1592" t="s">
        <v>727</v>
      </c>
      <c r="G1592" t="s">
        <v>6139</v>
      </c>
      <c r="H1592" t="s">
        <v>6140</v>
      </c>
      <c r="I1592" t="s">
        <v>61</v>
      </c>
      <c r="J1592" t="s">
        <v>32</v>
      </c>
      <c r="K1592" t="s">
        <v>62</v>
      </c>
      <c r="L1592" t="s">
        <v>63</v>
      </c>
      <c r="M1592" t="s">
        <v>51</v>
      </c>
      <c r="N1592" t="s">
        <v>36</v>
      </c>
      <c r="P1592" t="s">
        <v>37</v>
      </c>
      <c r="Q1592" t="s">
        <v>52</v>
      </c>
      <c r="R1592" s="2">
        <v>26040</v>
      </c>
      <c r="S1592" t="s">
        <v>39</v>
      </c>
      <c r="T1592" t="s">
        <v>82</v>
      </c>
      <c r="U1592" t="s">
        <v>41</v>
      </c>
      <c r="V1592">
        <v>10719</v>
      </c>
      <c r="W1592" t="s">
        <v>92</v>
      </c>
      <c r="X1592" t="s">
        <v>74</v>
      </c>
      <c r="Y1592" t="s">
        <v>44</v>
      </c>
      <c r="Z1592">
        <v>3</v>
      </c>
    </row>
    <row r="1593" spans="1:26" x14ac:dyDescent="0.25">
      <c r="A1593">
        <v>2018</v>
      </c>
      <c r="B1593" t="s">
        <v>6141</v>
      </c>
      <c r="C1593" t="s">
        <v>3499</v>
      </c>
      <c r="D1593" s="1">
        <v>44629</v>
      </c>
      <c r="E1593" s="1">
        <v>45064</v>
      </c>
      <c r="F1593" t="s">
        <v>727</v>
      </c>
      <c r="G1593" t="s">
        <v>6142</v>
      </c>
      <c r="H1593" t="s">
        <v>6143</v>
      </c>
      <c r="I1593" t="s">
        <v>167</v>
      </c>
      <c r="J1593" t="s">
        <v>32</v>
      </c>
      <c r="K1593" t="s">
        <v>33</v>
      </c>
      <c r="L1593" t="s">
        <v>34</v>
      </c>
      <c r="M1593" t="s">
        <v>35</v>
      </c>
      <c r="N1593" t="s">
        <v>139</v>
      </c>
      <c r="O1593" t="s">
        <v>6144</v>
      </c>
      <c r="P1593" t="s">
        <v>37</v>
      </c>
      <c r="Q1593" t="s">
        <v>503</v>
      </c>
      <c r="R1593" s="2">
        <v>31439</v>
      </c>
      <c r="S1593" t="s">
        <v>39</v>
      </c>
      <c r="T1593" t="s">
        <v>1061</v>
      </c>
      <c r="U1593" t="s">
        <v>41</v>
      </c>
      <c r="V1593">
        <v>86107</v>
      </c>
      <c r="W1593" t="s">
        <v>127</v>
      </c>
      <c r="X1593" t="s">
        <v>103</v>
      </c>
      <c r="Y1593" t="s">
        <v>44</v>
      </c>
      <c r="Z1593">
        <v>3</v>
      </c>
    </row>
    <row r="1594" spans="1:26" x14ac:dyDescent="0.25">
      <c r="A1594">
        <v>2019</v>
      </c>
      <c r="B1594" t="s">
        <v>678</v>
      </c>
      <c r="C1594" t="s">
        <v>4558</v>
      </c>
      <c r="D1594" s="1">
        <v>44646</v>
      </c>
      <c r="F1594" t="s">
        <v>727</v>
      </c>
      <c r="G1594" t="s">
        <v>6145</v>
      </c>
      <c r="H1594" t="s">
        <v>6146</v>
      </c>
      <c r="I1594" t="s">
        <v>132</v>
      </c>
      <c r="J1594" t="s">
        <v>32</v>
      </c>
      <c r="K1594" t="s">
        <v>62</v>
      </c>
      <c r="L1594" t="s">
        <v>34</v>
      </c>
      <c r="M1594" t="s">
        <v>35</v>
      </c>
      <c r="N1594" t="s">
        <v>36</v>
      </c>
      <c r="P1594" t="s">
        <v>37</v>
      </c>
      <c r="Q1594" t="s">
        <v>89</v>
      </c>
      <c r="R1594" s="2">
        <v>28133</v>
      </c>
      <c r="S1594" t="s">
        <v>39</v>
      </c>
      <c r="T1594" t="s">
        <v>82</v>
      </c>
      <c r="U1594" t="s">
        <v>41</v>
      </c>
      <c r="V1594">
        <v>65810</v>
      </c>
      <c r="W1594" t="s">
        <v>42</v>
      </c>
      <c r="X1594" t="s">
        <v>43</v>
      </c>
      <c r="Y1594" t="s">
        <v>44</v>
      </c>
      <c r="Z1594">
        <v>3</v>
      </c>
    </row>
    <row r="1595" spans="1:26" x14ac:dyDescent="0.25">
      <c r="A1595">
        <v>2020</v>
      </c>
      <c r="B1595" t="s">
        <v>2551</v>
      </c>
      <c r="C1595" t="s">
        <v>4418</v>
      </c>
      <c r="D1595" s="1">
        <v>44324</v>
      </c>
      <c r="E1595" s="1">
        <v>44778</v>
      </c>
      <c r="F1595" t="s">
        <v>727</v>
      </c>
      <c r="G1595" t="s">
        <v>6147</v>
      </c>
      <c r="H1595" t="s">
        <v>6148</v>
      </c>
      <c r="I1595" t="s">
        <v>79</v>
      </c>
      <c r="J1595" t="s">
        <v>32</v>
      </c>
      <c r="K1595" t="s">
        <v>51</v>
      </c>
      <c r="L1595" t="s">
        <v>50</v>
      </c>
      <c r="M1595" t="s">
        <v>62</v>
      </c>
      <c r="N1595" t="s">
        <v>98</v>
      </c>
      <c r="O1595" t="s">
        <v>6149</v>
      </c>
      <c r="P1595" t="s">
        <v>37</v>
      </c>
      <c r="Q1595" t="s">
        <v>304</v>
      </c>
      <c r="R1595" s="2">
        <v>16847</v>
      </c>
      <c r="S1595" t="s">
        <v>39</v>
      </c>
      <c r="T1595" t="s">
        <v>677</v>
      </c>
      <c r="U1595" t="s">
        <v>41</v>
      </c>
      <c r="V1595">
        <v>47869</v>
      </c>
      <c r="W1595" t="s">
        <v>92</v>
      </c>
      <c r="X1595" t="s">
        <v>43</v>
      </c>
      <c r="Y1595" t="s">
        <v>44</v>
      </c>
      <c r="Z1595">
        <v>3</v>
      </c>
    </row>
    <row r="1596" spans="1:26" x14ac:dyDescent="0.25">
      <c r="A1596">
        <v>2021</v>
      </c>
      <c r="B1596" t="s">
        <v>2413</v>
      </c>
      <c r="C1596" t="s">
        <v>6150</v>
      </c>
      <c r="D1596" s="1">
        <v>44894</v>
      </c>
      <c r="F1596" t="s">
        <v>727</v>
      </c>
      <c r="G1596" t="s">
        <v>6151</v>
      </c>
      <c r="H1596" t="s">
        <v>6152</v>
      </c>
      <c r="I1596" t="s">
        <v>97</v>
      </c>
      <c r="J1596" t="s">
        <v>32</v>
      </c>
      <c r="K1596" t="s">
        <v>51</v>
      </c>
      <c r="L1596" t="s">
        <v>50</v>
      </c>
      <c r="M1596" t="s">
        <v>35</v>
      </c>
      <c r="N1596" t="s">
        <v>36</v>
      </c>
      <c r="P1596" t="s">
        <v>37</v>
      </c>
      <c r="Q1596" t="s">
        <v>89</v>
      </c>
      <c r="R1596" s="2">
        <v>20434</v>
      </c>
      <c r="S1596" t="s">
        <v>39</v>
      </c>
      <c r="T1596" t="s">
        <v>225</v>
      </c>
      <c r="U1596" t="s">
        <v>41</v>
      </c>
      <c r="V1596">
        <v>54120</v>
      </c>
      <c r="W1596" t="s">
        <v>127</v>
      </c>
      <c r="X1596" t="s">
        <v>43</v>
      </c>
      <c r="Y1596" t="s">
        <v>44</v>
      </c>
      <c r="Z1596">
        <v>3</v>
      </c>
    </row>
    <row r="1597" spans="1:26" x14ac:dyDescent="0.25">
      <c r="A1597">
        <v>2022</v>
      </c>
      <c r="B1597" t="s">
        <v>541</v>
      </c>
      <c r="C1597" t="s">
        <v>6153</v>
      </c>
      <c r="D1597" s="1">
        <v>43609</v>
      </c>
      <c r="F1597" t="s">
        <v>727</v>
      </c>
      <c r="G1597" t="s">
        <v>6154</v>
      </c>
      <c r="H1597" t="s">
        <v>6155</v>
      </c>
      <c r="I1597" t="s">
        <v>88</v>
      </c>
      <c r="J1597" t="s">
        <v>32</v>
      </c>
      <c r="K1597" t="s">
        <v>33</v>
      </c>
      <c r="L1597" t="s">
        <v>63</v>
      </c>
      <c r="M1597" t="s">
        <v>51</v>
      </c>
      <c r="N1597" t="s">
        <v>36</v>
      </c>
      <c r="P1597" t="s">
        <v>37</v>
      </c>
      <c r="Q1597" t="s">
        <v>593</v>
      </c>
      <c r="R1597" s="2">
        <v>15218</v>
      </c>
      <c r="S1597" t="s">
        <v>39</v>
      </c>
      <c r="T1597" t="s">
        <v>215</v>
      </c>
      <c r="U1597" t="s">
        <v>41</v>
      </c>
      <c r="V1597">
        <v>21322</v>
      </c>
      <c r="W1597" t="s">
        <v>42</v>
      </c>
      <c r="X1597" t="s">
        <v>103</v>
      </c>
      <c r="Y1597" t="s">
        <v>44</v>
      </c>
      <c r="Z1597">
        <v>3</v>
      </c>
    </row>
    <row r="1598" spans="1:26" x14ac:dyDescent="0.25">
      <c r="A1598">
        <v>2023</v>
      </c>
      <c r="B1598" t="s">
        <v>1739</v>
      </c>
      <c r="C1598" t="s">
        <v>2166</v>
      </c>
      <c r="D1598" s="1">
        <v>44590</v>
      </c>
      <c r="E1598" s="1">
        <v>44674</v>
      </c>
      <c r="F1598" t="s">
        <v>727</v>
      </c>
      <c r="G1598" t="s">
        <v>6156</v>
      </c>
      <c r="H1598" t="s">
        <v>6157</v>
      </c>
      <c r="I1598" t="s">
        <v>31</v>
      </c>
      <c r="J1598" t="s">
        <v>32</v>
      </c>
      <c r="K1598" t="s">
        <v>51</v>
      </c>
      <c r="L1598" t="s">
        <v>34</v>
      </c>
      <c r="M1598" t="s">
        <v>51</v>
      </c>
      <c r="N1598" t="s">
        <v>139</v>
      </c>
      <c r="O1598" t="s">
        <v>6158</v>
      </c>
      <c r="P1598" t="s">
        <v>37</v>
      </c>
      <c r="Q1598" t="s">
        <v>80</v>
      </c>
      <c r="R1598" s="2">
        <v>22862</v>
      </c>
      <c r="S1598" t="s">
        <v>39</v>
      </c>
      <c r="T1598" t="s">
        <v>225</v>
      </c>
      <c r="U1598" t="s">
        <v>41</v>
      </c>
      <c r="V1598">
        <v>31287</v>
      </c>
      <c r="W1598" t="s">
        <v>55</v>
      </c>
      <c r="X1598" t="s">
        <v>103</v>
      </c>
      <c r="Y1598" t="s">
        <v>44</v>
      </c>
      <c r="Z1598">
        <v>3</v>
      </c>
    </row>
    <row r="1599" spans="1:26" x14ac:dyDescent="0.25">
      <c r="A1599">
        <v>2024</v>
      </c>
      <c r="B1599" t="s">
        <v>2483</v>
      </c>
      <c r="C1599" t="s">
        <v>6159</v>
      </c>
      <c r="D1599" s="1">
        <v>44383</v>
      </c>
      <c r="E1599" s="1">
        <v>44634</v>
      </c>
      <c r="F1599" t="s">
        <v>727</v>
      </c>
      <c r="G1599" t="s">
        <v>6160</v>
      </c>
      <c r="H1599" t="s">
        <v>6161</v>
      </c>
      <c r="I1599" t="s">
        <v>49</v>
      </c>
      <c r="J1599" t="s">
        <v>32</v>
      </c>
      <c r="K1599" t="s">
        <v>62</v>
      </c>
      <c r="L1599" t="s">
        <v>34</v>
      </c>
      <c r="M1599" t="s">
        <v>62</v>
      </c>
      <c r="N1599" t="s">
        <v>139</v>
      </c>
      <c r="O1599" t="s">
        <v>6162</v>
      </c>
      <c r="P1599" t="s">
        <v>37</v>
      </c>
      <c r="Q1599" t="s">
        <v>89</v>
      </c>
      <c r="R1599" s="2">
        <v>33322</v>
      </c>
      <c r="S1599" t="s">
        <v>39</v>
      </c>
      <c r="T1599" t="s">
        <v>177</v>
      </c>
      <c r="U1599" t="s">
        <v>41</v>
      </c>
      <c r="V1599">
        <v>5063</v>
      </c>
      <c r="W1599" t="s">
        <v>127</v>
      </c>
      <c r="X1599" t="s">
        <v>74</v>
      </c>
      <c r="Y1599" t="s">
        <v>44</v>
      </c>
      <c r="Z1599">
        <v>3</v>
      </c>
    </row>
    <row r="1600" spans="1:26" x14ac:dyDescent="0.25">
      <c r="A1600">
        <v>2025</v>
      </c>
      <c r="B1600" t="s">
        <v>1068</v>
      </c>
      <c r="C1600" t="s">
        <v>3271</v>
      </c>
      <c r="D1600" s="1">
        <v>44225</v>
      </c>
      <c r="E1600" s="1">
        <v>44969</v>
      </c>
      <c r="F1600" t="s">
        <v>727</v>
      </c>
      <c r="G1600" t="s">
        <v>6163</v>
      </c>
      <c r="H1600" t="s">
        <v>6164</v>
      </c>
      <c r="I1600" t="s">
        <v>138</v>
      </c>
      <c r="J1600" t="s">
        <v>32</v>
      </c>
      <c r="K1600" t="s">
        <v>51</v>
      </c>
      <c r="L1600" t="s">
        <v>34</v>
      </c>
      <c r="M1600" t="s">
        <v>35</v>
      </c>
      <c r="N1600" t="s">
        <v>125</v>
      </c>
      <c r="O1600" t="s">
        <v>6165</v>
      </c>
      <c r="P1600" t="s">
        <v>37</v>
      </c>
      <c r="Q1600" t="s">
        <v>89</v>
      </c>
      <c r="R1600" s="2">
        <v>27495</v>
      </c>
      <c r="S1600" t="s">
        <v>39</v>
      </c>
      <c r="T1600" t="s">
        <v>82</v>
      </c>
      <c r="U1600" t="s">
        <v>41</v>
      </c>
      <c r="V1600">
        <v>90678</v>
      </c>
      <c r="W1600" t="s">
        <v>127</v>
      </c>
      <c r="X1600" t="s">
        <v>74</v>
      </c>
      <c r="Y1600" t="s">
        <v>44</v>
      </c>
      <c r="Z1600">
        <v>3</v>
      </c>
    </row>
    <row r="1601" spans="1:26" x14ac:dyDescent="0.25">
      <c r="A1601">
        <v>2026</v>
      </c>
      <c r="B1601" t="s">
        <v>6166</v>
      </c>
      <c r="C1601" t="s">
        <v>4125</v>
      </c>
      <c r="D1601" s="1">
        <v>45059</v>
      </c>
      <c r="E1601" s="1">
        <v>45087</v>
      </c>
      <c r="F1601" t="s">
        <v>28</v>
      </c>
      <c r="G1601" t="s">
        <v>6167</v>
      </c>
      <c r="H1601" t="s">
        <v>6168</v>
      </c>
      <c r="I1601" t="s">
        <v>132</v>
      </c>
      <c r="J1601" t="s">
        <v>32</v>
      </c>
      <c r="K1601" t="s">
        <v>33</v>
      </c>
      <c r="L1601" t="s">
        <v>50</v>
      </c>
      <c r="M1601" t="s">
        <v>62</v>
      </c>
      <c r="N1601" t="s">
        <v>125</v>
      </c>
      <c r="O1601" t="s">
        <v>6169</v>
      </c>
      <c r="P1601" t="s">
        <v>37</v>
      </c>
      <c r="Q1601" t="s">
        <v>89</v>
      </c>
      <c r="R1601" s="2">
        <v>25625</v>
      </c>
      <c r="S1601" t="s">
        <v>39</v>
      </c>
      <c r="T1601" t="s">
        <v>653</v>
      </c>
      <c r="U1601" t="s">
        <v>41</v>
      </c>
      <c r="V1601">
        <v>5306</v>
      </c>
      <c r="W1601" t="s">
        <v>55</v>
      </c>
      <c r="X1601" t="s">
        <v>83</v>
      </c>
      <c r="Y1601" t="s">
        <v>44</v>
      </c>
      <c r="Z1601">
        <v>3</v>
      </c>
    </row>
    <row r="1602" spans="1:26" x14ac:dyDescent="0.25">
      <c r="A1602">
        <v>2027</v>
      </c>
      <c r="B1602" t="s">
        <v>2070</v>
      </c>
      <c r="C1602" t="s">
        <v>1269</v>
      </c>
      <c r="D1602" s="1">
        <v>43607</v>
      </c>
      <c r="F1602" t="s">
        <v>28</v>
      </c>
      <c r="G1602" t="s">
        <v>6170</v>
      </c>
      <c r="H1602" t="s">
        <v>6171</v>
      </c>
      <c r="I1602" t="s">
        <v>49</v>
      </c>
      <c r="J1602" t="s">
        <v>32</v>
      </c>
      <c r="K1602" t="s">
        <v>51</v>
      </c>
      <c r="L1602" t="s">
        <v>50</v>
      </c>
      <c r="M1602" t="s">
        <v>62</v>
      </c>
      <c r="N1602" t="s">
        <v>36</v>
      </c>
      <c r="P1602" t="s">
        <v>37</v>
      </c>
      <c r="Q1602" t="s">
        <v>230</v>
      </c>
      <c r="R1602" s="2">
        <v>27245</v>
      </c>
      <c r="S1602" t="s">
        <v>39</v>
      </c>
      <c r="T1602" t="s">
        <v>112</v>
      </c>
      <c r="U1602" t="s">
        <v>41</v>
      </c>
      <c r="V1602">
        <v>42458</v>
      </c>
      <c r="W1602" t="s">
        <v>92</v>
      </c>
      <c r="X1602" t="s">
        <v>74</v>
      </c>
      <c r="Y1602" t="s">
        <v>44</v>
      </c>
      <c r="Z1602">
        <v>3</v>
      </c>
    </row>
    <row r="1603" spans="1:26" x14ac:dyDescent="0.25">
      <c r="A1603">
        <v>2028</v>
      </c>
      <c r="B1603" t="s">
        <v>1814</v>
      </c>
      <c r="C1603" t="s">
        <v>2537</v>
      </c>
      <c r="D1603" s="1">
        <v>44469</v>
      </c>
      <c r="E1603" s="1">
        <v>44514</v>
      </c>
      <c r="F1603" t="s">
        <v>28</v>
      </c>
      <c r="G1603" t="s">
        <v>6172</v>
      </c>
      <c r="H1603" t="s">
        <v>6173</v>
      </c>
      <c r="I1603" t="s">
        <v>138</v>
      </c>
      <c r="J1603" t="s">
        <v>744</v>
      </c>
      <c r="K1603" t="s">
        <v>62</v>
      </c>
      <c r="L1603" t="s">
        <v>34</v>
      </c>
      <c r="M1603" t="s">
        <v>35</v>
      </c>
      <c r="N1603" t="s">
        <v>139</v>
      </c>
      <c r="O1603" t="s">
        <v>6174</v>
      </c>
      <c r="P1603" t="s">
        <v>37</v>
      </c>
      <c r="Q1603" t="s">
        <v>89</v>
      </c>
      <c r="R1603" s="2">
        <v>29708</v>
      </c>
      <c r="S1603" t="s">
        <v>39</v>
      </c>
      <c r="T1603" t="s">
        <v>280</v>
      </c>
      <c r="U1603" t="s">
        <v>41</v>
      </c>
      <c r="V1603">
        <v>77958</v>
      </c>
      <c r="W1603" t="s">
        <v>55</v>
      </c>
      <c r="X1603" t="s">
        <v>43</v>
      </c>
      <c r="Y1603" t="s">
        <v>44</v>
      </c>
      <c r="Z1603">
        <v>3</v>
      </c>
    </row>
    <row r="1604" spans="1:26" x14ac:dyDescent="0.25">
      <c r="A1604">
        <v>2029</v>
      </c>
      <c r="B1604" t="s">
        <v>773</v>
      </c>
      <c r="C1604" t="s">
        <v>1768</v>
      </c>
      <c r="D1604" s="1">
        <v>43717</v>
      </c>
      <c r="F1604" t="s">
        <v>28</v>
      </c>
      <c r="G1604" t="s">
        <v>6175</v>
      </c>
      <c r="H1604" t="s">
        <v>6176</v>
      </c>
      <c r="I1604" t="s">
        <v>79</v>
      </c>
      <c r="J1604" t="s">
        <v>32</v>
      </c>
      <c r="K1604" t="s">
        <v>33</v>
      </c>
      <c r="L1604" t="s">
        <v>34</v>
      </c>
      <c r="M1604" t="s">
        <v>62</v>
      </c>
      <c r="N1604" t="s">
        <v>36</v>
      </c>
      <c r="P1604" t="s">
        <v>37</v>
      </c>
      <c r="Q1604" t="s">
        <v>100</v>
      </c>
      <c r="R1604" s="2">
        <v>16002</v>
      </c>
      <c r="S1604" t="s">
        <v>39</v>
      </c>
      <c r="T1604" t="s">
        <v>677</v>
      </c>
      <c r="U1604" t="s">
        <v>41</v>
      </c>
      <c r="V1604">
        <v>84191</v>
      </c>
      <c r="W1604" t="s">
        <v>92</v>
      </c>
      <c r="X1604" t="s">
        <v>74</v>
      </c>
      <c r="Y1604" t="s">
        <v>44</v>
      </c>
      <c r="Z1604">
        <v>3</v>
      </c>
    </row>
    <row r="1605" spans="1:26" x14ac:dyDescent="0.25">
      <c r="A1605">
        <v>2030</v>
      </c>
      <c r="B1605" t="s">
        <v>6177</v>
      </c>
      <c r="C1605" t="s">
        <v>2278</v>
      </c>
      <c r="D1605" s="1">
        <v>43581</v>
      </c>
      <c r="E1605" s="1">
        <v>43598</v>
      </c>
      <c r="F1605" t="s">
        <v>28</v>
      </c>
      <c r="G1605" t="s">
        <v>6178</v>
      </c>
      <c r="H1605" t="s">
        <v>6179</v>
      </c>
      <c r="I1605" t="s">
        <v>167</v>
      </c>
      <c r="J1605" t="s">
        <v>32</v>
      </c>
      <c r="K1605" t="s">
        <v>62</v>
      </c>
      <c r="L1605" t="s">
        <v>63</v>
      </c>
      <c r="M1605" t="s">
        <v>62</v>
      </c>
      <c r="N1605" t="s">
        <v>125</v>
      </c>
      <c r="O1605" t="s">
        <v>6180</v>
      </c>
      <c r="P1605" t="s">
        <v>37</v>
      </c>
      <c r="Q1605" t="s">
        <v>304</v>
      </c>
      <c r="R1605" s="2">
        <v>30176</v>
      </c>
      <c r="S1605" t="s">
        <v>39</v>
      </c>
      <c r="T1605" t="s">
        <v>215</v>
      </c>
      <c r="U1605" t="s">
        <v>41</v>
      </c>
      <c r="V1605">
        <v>34988</v>
      </c>
      <c r="W1605" t="s">
        <v>127</v>
      </c>
      <c r="X1605" t="s">
        <v>83</v>
      </c>
      <c r="Y1605" t="s">
        <v>44</v>
      </c>
      <c r="Z1605">
        <v>3</v>
      </c>
    </row>
    <row r="1606" spans="1:26" x14ac:dyDescent="0.25">
      <c r="A1606">
        <v>2031</v>
      </c>
      <c r="B1606" t="s">
        <v>6181</v>
      </c>
      <c r="C1606" t="s">
        <v>4332</v>
      </c>
      <c r="D1606" s="1">
        <v>44611</v>
      </c>
      <c r="E1606" s="1">
        <v>45021</v>
      </c>
      <c r="F1606" t="s">
        <v>28</v>
      </c>
      <c r="G1606" t="s">
        <v>6182</v>
      </c>
      <c r="H1606" t="s">
        <v>6183</v>
      </c>
      <c r="I1606" t="s">
        <v>97</v>
      </c>
      <c r="J1606" t="s">
        <v>32</v>
      </c>
      <c r="K1606" t="s">
        <v>62</v>
      </c>
      <c r="L1606" t="s">
        <v>34</v>
      </c>
      <c r="M1606" t="s">
        <v>62</v>
      </c>
      <c r="N1606" t="s">
        <v>98</v>
      </c>
      <c r="O1606" t="s">
        <v>6184</v>
      </c>
      <c r="P1606" t="s">
        <v>37</v>
      </c>
      <c r="Q1606" t="s">
        <v>176</v>
      </c>
      <c r="R1606" s="2">
        <v>28292</v>
      </c>
      <c r="S1606" t="s">
        <v>39</v>
      </c>
      <c r="T1606" t="s">
        <v>242</v>
      </c>
      <c r="U1606" t="s">
        <v>54</v>
      </c>
      <c r="V1606">
        <v>8786</v>
      </c>
      <c r="W1606" t="s">
        <v>127</v>
      </c>
      <c r="X1606" t="s">
        <v>83</v>
      </c>
      <c r="Y1606" t="s">
        <v>44</v>
      </c>
      <c r="Z1606">
        <v>3</v>
      </c>
    </row>
    <row r="1607" spans="1:26" x14ac:dyDescent="0.25">
      <c r="A1607">
        <v>2032</v>
      </c>
      <c r="B1607" t="s">
        <v>5651</v>
      </c>
      <c r="C1607" t="s">
        <v>3672</v>
      </c>
      <c r="D1607" s="1">
        <v>44667</v>
      </c>
      <c r="E1607" s="1">
        <v>44920</v>
      </c>
      <c r="F1607" t="s">
        <v>28</v>
      </c>
      <c r="G1607" t="s">
        <v>6185</v>
      </c>
      <c r="H1607" t="s">
        <v>6186</v>
      </c>
      <c r="I1607" t="s">
        <v>117</v>
      </c>
      <c r="J1607" t="s">
        <v>32</v>
      </c>
      <c r="K1607" t="s">
        <v>33</v>
      </c>
      <c r="L1607" t="s">
        <v>34</v>
      </c>
      <c r="M1607" t="s">
        <v>51</v>
      </c>
      <c r="N1607" t="s">
        <v>139</v>
      </c>
      <c r="O1607" t="s">
        <v>6187</v>
      </c>
      <c r="P1607" t="s">
        <v>37</v>
      </c>
      <c r="Q1607" t="s">
        <v>89</v>
      </c>
      <c r="R1607" s="2">
        <v>35374</v>
      </c>
      <c r="S1607" t="s">
        <v>39</v>
      </c>
      <c r="T1607" t="s">
        <v>102</v>
      </c>
      <c r="U1607" t="s">
        <v>54</v>
      </c>
      <c r="V1607">
        <v>19087</v>
      </c>
      <c r="W1607" t="s">
        <v>127</v>
      </c>
      <c r="X1607" t="s">
        <v>103</v>
      </c>
      <c r="Y1607" t="s">
        <v>44</v>
      </c>
      <c r="Z1607">
        <v>3</v>
      </c>
    </row>
    <row r="1608" spans="1:26" x14ac:dyDescent="0.25">
      <c r="A1608">
        <v>2033</v>
      </c>
      <c r="B1608" t="s">
        <v>6188</v>
      </c>
      <c r="C1608" t="s">
        <v>3856</v>
      </c>
      <c r="D1608" s="1">
        <v>44693</v>
      </c>
      <c r="F1608" t="s">
        <v>28</v>
      </c>
      <c r="G1608" t="s">
        <v>6189</v>
      </c>
      <c r="H1608" t="s">
        <v>6190</v>
      </c>
      <c r="I1608" t="s">
        <v>61</v>
      </c>
      <c r="J1608" t="s">
        <v>32</v>
      </c>
      <c r="K1608" t="s">
        <v>62</v>
      </c>
      <c r="L1608" t="s">
        <v>50</v>
      </c>
      <c r="M1608" t="s">
        <v>62</v>
      </c>
      <c r="N1608" t="s">
        <v>36</v>
      </c>
      <c r="P1608" t="s">
        <v>37</v>
      </c>
      <c r="Q1608" t="s">
        <v>80</v>
      </c>
      <c r="R1608" s="2">
        <v>33266</v>
      </c>
      <c r="S1608" t="s">
        <v>39</v>
      </c>
      <c r="T1608" t="s">
        <v>82</v>
      </c>
      <c r="U1608" t="s">
        <v>41</v>
      </c>
      <c r="V1608">
        <v>47570</v>
      </c>
      <c r="W1608" t="s">
        <v>42</v>
      </c>
      <c r="X1608" t="s">
        <v>103</v>
      </c>
      <c r="Y1608" t="s">
        <v>44</v>
      </c>
      <c r="Z1608">
        <v>3</v>
      </c>
    </row>
    <row r="1609" spans="1:26" x14ac:dyDescent="0.25">
      <c r="A1609">
        <v>2034</v>
      </c>
      <c r="B1609" t="s">
        <v>3357</v>
      </c>
      <c r="C1609" t="s">
        <v>6191</v>
      </c>
      <c r="D1609" s="1">
        <v>44434</v>
      </c>
      <c r="E1609" s="1">
        <v>45141</v>
      </c>
      <c r="F1609" t="s">
        <v>28</v>
      </c>
      <c r="G1609" t="s">
        <v>6192</v>
      </c>
      <c r="H1609" t="s">
        <v>6193</v>
      </c>
      <c r="I1609" t="s">
        <v>88</v>
      </c>
      <c r="J1609" t="s">
        <v>32</v>
      </c>
      <c r="K1609" t="s">
        <v>62</v>
      </c>
      <c r="L1609" t="s">
        <v>34</v>
      </c>
      <c r="M1609" t="s">
        <v>51</v>
      </c>
      <c r="N1609" t="s">
        <v>174</v>
      </c>
      <c r="O1609" t="s">
        <v>6194</v>
      </c>
      <c r="P1609" t="s">
        <v>37</v>
      </c>
      <c r="Q1609" t="s">
        <v>89</v>
      </c>
      <c r="R1609" s="2">
        <v>17186</v>
      </c>
      <c r="S1609" t="s">
        <v>39</v>
      </c>
      <c r="T1609" t="s">
        <v>91</v>
      </c>
      <c r="U1609" t="s">
        <v>41</v>
      </c>
      <c r="V1609">
        <v>95951</v>
      </c>
      <c r="W1609" t="s">
        <v>127</v>
      </c>
      <c r="X1609" t="s">
        <v>83</v>
      </c>
      <c r="Y1609" t="s">
        <v>44</v>
      </c>
      <c r="Z1609">
        <v>3</v>
      </c>
    </row>
    <row r="1610" spans="1:26" x14ac:dyDescent="0.25">
      <c r="A1610">
        <v>2035</v>
      </c>
      <c r="B1610" t="s">
        <v>420</v>
      </c>
      <c r="C1610" t="s">
        <v>1146</v>
      </c>
      <c r="D1610" s="1">
        <v>43988</v>
      </c>
      <c r="E1610" s="1">
        <v>44523</v>
      </c>
      <c r="F1610" t="s">
        <v>28</v>
      </c>
      <c r="G1610" t="s">
        <v>6195</v>
      </c>
      <c r="H1610" t="s">
        <v>6196</v>
      </c>
      <c r="I1610" t="s">
        <v>31</v>
      </c>
      <c r="J1610" t="s">
        <v>32</v>
      </c>
      <c r="K1610" t="s">
        <v>62</v>
      </c>
      <c r="L1610" t="s">
        <v>34</v>
      </c>
      <c r="M1610" t="s">
        <v>62</v>
      </c>
      <c r="N1610" t="s">
        <v>139</v>
      </c>
      <c r="O1610" t="s">
        <v>6197</v>
      </c>
      <c r="P1610" t="s">
        <v>37</v>
      </c>
      <c r="Q1610" t="s">
        <v>52</v>
      </c>
      <c r="R1610" s="2">
        <v>36964</v>
      </c>
      <c r="S1610" t="s">
        <v>39</v>
      </c>
      <c r="T1610" t="s">
        <v>162</v>
      </c>
      <c r="U1610" t="s">
        <v>41</v>
      </c>
      <c r="V1610">
        <v>44292</v>
      </c>
      <c r="W1610" t="s">
        <v>127</v>
      </c>
      <c r="X1610" t="s">
        <v>83</v>
      </c>
      <c r="Y1610" t="s">
        <v>44</v>
      </c>
      <c r="Z1610">
        <v>3</v>
      </c>
    </row>
    <row r="1611" spans="1:26" x14ac:dyDescent="0.25">
      <c r="A1611">
        <v>2036</v>
      </c>
      <c r="B1611" t="s">
        <v>4582</v>
      </c>
      <c r="C1611" t="s">
        <v>6198</v>
      </c>
      <c r="D1611" s="1">
        <v>44738</v>
      </c>
      <c r="F1611" t="s">
        <v>28</v>
      </c>
      <c r="G1611" t="s">
        <v>6199</v>
      </c>
      <c r="H1611" t="s">
        <v>6200</v>
      </c>
      <c r="I1611" t="s">
        <v>132</v>
      </c>
      <c r="J1611" t="s">
        <v>32</v>
      </c>
      <c r="K1611" t="s">
        <v>33</v>
      </c>
      <c r="L1611" t="s">
        <v>50</v>
      </c>
      <c r="M1611" t="s">
        <v>51</v>
      </c>
      <c r="N1611" t="s">
        <v>36</v>
      </c>
      <c r="P1611" t="s">
        <v>37</v>
      </c>
      <c r="Q1611" t="s">
        <v>52</v>
      </c>
      <c r="R1611" s="2">
        <v>15390</v>
      </c>
      <c r="S1611" t="s">
        <v>39</v>
      </c>
      <c r="T1611" t="s">
        <v>82</v>
      </c>
      <c r="U1611" t="s">
        <v>41</v>
      </c>
      <c r="V1611">
        <v>1372</v>
      </c>
      <c r="W1611" t="s">
        <v>127</v>
      </c>
      <c r="X1611" t="s">
        <v>74</v>
      </c>
      <c r="Y1611" t="s">
        <v>44</v>
      </c>
      <c r="Z1611">
        <v>3</v>
      </c>
    </row>
    <row r="1612" spans="1:26" x14ac:dyDescent="0.25">
      <c r="A1612">
        <v>2037</v>
      </c>
      <c r="B1612" t="s">
        <v>6201</v>
      </c>
      <c r="C1612" t="s">
        <v>1156</v>
      </c>
      <c r="D1612" s="1">
        <v>44205</v>
      </c>
      <c r="E1612" s="1">
        <v>44695</v>
      </c>
      <c r="F1612" t="s">
        <v>28</v>
      </c>
      <c r="G1612" t="s">
        <v>6202</v>
      </c>
      <c r="H1612" t="s">
        <v>6203</v>
      </c>
      <c r="I1612" t="s">
        <v>49</v>
      </c>
      <c r="J1612" t="s">
        <v>32</v>
      </c>
      <c r="K1612" t="s">
        <v>33</v>
      </c>
      <c r="L1612" t="s">
        <v>34</v>
      </c>
      <c r="M1612" t="s">
        <v>62</v>
      </c>
      <c r="N1612" t="s">
        <v>98</v>
      </c>
      <c r="O1612" t="s">
        <v>6204</v>
      </c>
      <c r="P1612" t="s">
        <v>37</v>
      </c>
      <c r="Q1612" t="s">
        <v>80</v>
      </c>
      <c r="R1612" s="2">
        <v>16676</v>
      </c>
      <c r="S1612" t="s">
        <v>39</v>
      </c>
      <c r="T1612" t="s">
        <v>72</v>
      </c>
      <c r="U1612" t="s">
        <v>41</v>
      </c>
      <c r="V1612">
        <v>14973</v>
      </c>
      <c r="W1612" t="s">
        <v>42</v>
      </c>
      <c r="X1612" t="s">
        <v>83</v>
      </c>
      <c r="Y1612" t="s">
        <v>44</v>
      </c>
      <c r="Z1612">
        <v>3</v>
      </c>
    </row>
    <row r="1613" spans="1:26" x14ac:dyDescent="0.25">
      <c r="A1613">
        <v>2038</v>
      </c>
      <c r="B1613" t="s">
        <v>403</v>
      </c>
      <c r="C1613" t="s">
        <v>6205</v>
      </c>
      <c r="D1613" s="1">
        <v>43345</v>
      </c>
      <c r="F1613" t="s">
        <v>28</v>
      </c>
      <c r="G1613" t="s">
        <v>6206</v>
      </c>
      <c r="H1613" t="s">
        <v>6207</v>
      </c>
      <c r="I1613" t="s">
        <v>138</v>
      </c>
      <c r="J1613" t="s">
        <v>32</v>
      </c>
      <c r="K1613" t="s">
        <v>51</v>
      </c>
      <c r="L1613" t="s">
        <v>50</v>
      </c>
      <c r="M1613" t="s">
        <v>35</v>
      </c>
      <c r="N1613" t="s">
        <v>36</v>
      </c>
      <c r="P1613" t="s">
        <v>37</v>
      </c>
      <c r="Q1613" t="s">
        <v>147</v>
      </c>
      <c r="R1613" s="2">
        <v>37015</v>
      </c>
      <c r="S1613" t="s">
        <v>39</v>
      </c>
      <c r="T1613" t="s">
        <v>225</v>
      </c>
      <c r="U1613" t="s">
        <v>41</v>
      </c>
      <c r="V1613">
        <v>81445</v>
      </c>
      <c r="W1613" t="s">
        <v>92</v>
      </c>
      <c r="X1613" t="s">
        <v>83</v>
      </c>
      <c r="Y1613" t="s">
        <v>44</v>
      </c>
      <c r="Z1613">
        <v>3</v>
      </c>
    </row>
    <row r="1614" spans="1:26" x14ac:dyDescent="0.25">
      <c r="A1614">
        <v>2039</v>
      </c>
      <c r="B1614" t="s">
        <v>6208</v>
      </c>
      <c r="C1614" t="s">
        <v>3672</v>
      </c>
      <c r="D1614" s="1">
        <v>44673</v>
      </c>
      <c r="F1614" t="s">
        <v>28</v>
      </c>
      <c r="G1614" t="s">
        <v>6209</v>
      </c>
      <c r="H1614" t="s">
        <v>6210</v>
      </c>
      <c r="I1614" t="s">
        <v>79</v>
      </c>
      <c r="J1614" t="s">
        <v>32</v>
      </c>
      <c r="K1614" t="s">
        <v>62</v>
      </c>
      <c r="L1614" t="s">
        <v>63</v>
      </c>
      <c r="M1614" t="s">
        <v>62</v>
      </c>
      <c r="N1614" t="s">
        <v>36</v>
      </c>
      <c r="P1614" t="s">
        <v>37</v>
      </c>
      <c r="Q1614" t="s">
        <v>89</v>
      </c>
      <c r="R1614" s="2">
        <v>21097</v>
      </c>
      <c r="S1614" t="s">
        <v>39</v>
      </c>
      <c r="T1614" t="s">
        <v>215</v>
      </c>
      <c r="U1614" t="s">
        <v>41</v>
      </c>
      <c r="V1614">
        <v>29345</v>
      </c>
      <c r="W1614" t="s">
        <v>42</v>
      </c>
      <c r="X1614" t="s">
        <v>74</v>
      </c>
      <c r="Y1614" t="s">
        <v>44</v>
      </c>
      <c r="Z1614">
        <v>3</v>
      </c>
    </row>
    <row r="1615" spans="1:26" x14ac:dyDescent="0.25">
      <c r="A1615">
        <v>2040</v>
      </c>
      <c r="B1615" t="s">
        <v>6211</v>
      </c>
      <c r="C1615" t="s">
        <v>4192</v>
      </c>
      <c r="D1615" s="1">
        <v>44535</v>
      </c>
      <c r="E1615" s="1">
        <v>45103</v>
      </c>
      <c r="F1615" t="s">
        <v>727</v>
      </c>
      <c r="G1615" t="s">
        <v>6212</v>
      </c>
      <c r="H1615" t="s">
        <v>6213</v>
      </c>
      <c r="I1615" t="s">
        <v>117</v>
      </c>
      <c r="J1615" t="s">
        <v>197</v>
      </c>
      <c r="K1615" t="s">
        <v>33</v>
      </c>
      <c r="L1615" t="s">
        <v>63</v>
      </c>
      <c r="M1615" t="s">
        <v>35</v>
      </c>
      <c r="N1615" t="s">
        <v>98</v>
      </c>
      <c r="O1615" t="s">
        <v>6214</v>
      </c>
      <c r="P1615" t="s">
        <v>37</v>
      </c>
      <c r="Q1615" t="s">
        <v>80</v>
      </c>
      <c r="R1615" s="2">
        <v>18236</v>
      </c>
      <c r="S1615" t="s">
        <v>39</v>
      </c>
      <c r="T1615" t="s">
        <v>162</v>
      </c>
      <c r="U1615" t="s">
        <v>41</v>
      </c>
      <c r="V1615">
        <v>33621</v>
      </c>
      <c r="W1615" t="s">
        <v>73</v>
      </c>
      <c r="X1615" t="s">
        <v>103</v>
      </c>
      <c r="Y1615" t="s">
        <v>44</v>
      </c>
      <c r="Z1615">
        <v>3</v>
      </c>
    </row>
    <row r="1616" spans="1:26" x14ac:dyDescent="0.25">
      <c r="A1616">
        <v>2041</v>
      </c>
      <c r="B1616" t="s">
        <v>6215</v>
      </c>
      <c r="C1616" t="s">
        <v>4001</v>
      </c>
      <c r="D1616" s="1">
        <v>44817</v>
      </c>
      <c r="F1616" t="s">
        <v>727</v>
      </c>
      <c r="G1616" t="s">
        <v>6216</v>
      </c>
      <c r="H1616" t="s">
        <v>6217</v>
      </c>
      <c r="I1616" t="s">
        <v>61</v>
      </c>
      <c r="J1616" t="s">
        <v>32</v>
      </c>
      <c r="K1616" t="s">
        <v>51</v>
      </c>
      <c r="L1616" t="s">
        <v>34</v>
      </c>
      <c r="M1616" t="s">
        <v>51</v>
      </c>
      <c r="N1616" t="s">
        <v>36</v>
      </c>
      <c r="P1616" t="s">
        <v>37</v>
      </c>
      <c r="Q1616" t="s">
        <v>80</v>
      </c>
      <c r="R1616" s="2">
        <v>35538</v>
      </c>
      <c r="S1616" t="s">
        <v>39</v>
      </c>
      <c r="T1616" t="s">
        <v>82</v>
      </c>
      <c r="U1616" t="s">
        <v>41</v>
      </c>
      <c r="V1616">
        <v>91981</v>
      </c>
      <c r="W1616" t="s">
        <v>92</v>
      </c>
      <c r="X1616" t="s">
        <v>74</v>
      </c>
      <c r="Y1616" t="s">
        <v>44</v>
      </c>
      <c r="Z1616">
        <v>3</v>
      </c>
    </row>
    <row r="1617" spans="1:26" x14ac:dyDescent="0.25">
      <c r="A1617">
        <v>2042</v>
      </c>
      <c r="B1617" t="s">
        <v>5691</v>
      </c>
      <c r="C1617" t="s">
        <v>6218</v>
      </c>
      <c r="D1617" s="1">
        <v>43793</v>
      </c>
      <c r="F1617" t="s">
        <v>727</v>
      </c>
      <c r="G1617" t="s">
        <v>6219</v>
      </c>
      <c r="H1617" t="s">
        <v>6220</v>
      </c>
      <c r="I1617" t="s">
        <v>88</v>
      </c>
      <c r="J1617" t="s">
        <v>32</v>
      </c>
      <c r="K1617" t="s">
        <v>51</v>
      </c>
      <c r="L1617" t="s">
        <v>34</v>
      </c>
      <c r="M1617" t="s">
        <v>51</v>
      </c>
      <c r="N1617" t="s">
        <v>36</v>
      </c>
      <c r="P1617" t="s">
        <v>37</v>
      </c>
      <c r="Q1617" t="s">
        <v>80</v>
      </c>
      <c r="R1617" s="2">
        <v>33663</v>
      </c>
      <c r="S1617" t="s">
        <v>39</v>
      </c>
      <c r="T1617" t="s">
        <v>102</v>
      </c>
      <c r="U1617" t="s">
        <v>41</v>
      </c>
      <c r="V1617">
        <v>79529</v>
      </c>
      <c r="W1617" t="s">
        <v>42</v>
      </c>
      <c r="X1617" t="s">
        <v>83</v>
      </c>
      <c r="Y1617" t="s">
        <v>44</v>
      </c>
      <c r="Z1617">
        <v>3</v>
      </c>
    </row>
    <row r="1618" spans="1:26" x14ac:dyDescent="0.25">
      <c r="A1618">
        <v>2043</v>
      </c>
      <c r="B1618" t="s">
        <v>6221</v>
      </c>
      <c r="C1618" t="s">
        <v>6222</v>
      </c>
      <c r="D1618" s="1">
        <v>43909</v>
      </c>
      <c r="F1618" t="s">
        <v>727</v>
      </c>
      <c r="G1618" t="s">
        <v>6223</v>
      </c>
      <c r="H1618" t="s">
        <v>6224</v>
      </c>
      <c r="I1618" t="s">
        <v>31</v>
      </c>
      <c r="J1618" t="s">
        <v>32</v>
      </c>
      <c r="K1618" t="s">
        <v>33</v>
      </c>
      <c r="L1618" t="s">
        <v>34</v>
      </c>
      <c r="M1618" t="s">
        <v>51</v>
      </c>
      <c r="N1618" t="s">
        <v>36</v>
      </c>
      <c r="P1618" t="s">
        <v>37</v>
      </c>
      <c r="Q1618" t="s">
        <v>3211</v>
      </c>
      <c r="R1618" s="2">
        <v>24736</v>
      </c>
      <c r="S1618" t="s">
        <v>39</v>
      </c>
      <c r="T1618" t="s">
        <v>102</v>
      </c>
      <c r="U1618" t="s">
        <v>41</v>
      </c>
      <c r="V1618">
        <v>7492</v>
      </c>
      <c r="W1618" t="s">
        <v>42</v>
      </c>
      <c r="X1618" t="s">
        <v>83</v>
      </c>
      <c r="Y1618" t="s">
        <v>44</v>
      </c>
      <c r="Z1618">
        <v>3</v>
      </c>
    </row>
    <row r="1619" spans="1:26" x14ac:dyDescent="0.25">
      <c r="A1619">
        <v>2044</v>
      </c>
      <c r="B1619" t="s">
        <v>3393</v>
      </c>
      <c r="C1619" t="s">
        <v>343</v>
      </c>
      <c r="D1619" s="1">
        <v>44818</v>
      </c>
      <c r="F1619" t="s">
        <v>727</v>
      </c>
      <c r="G1619" t="s">
        <v>6225</v>
      </c>
      <c r="H1619" t="s">
        <v>6226</v>
      </c>
      <c r="I1619" t="s">
        <v>132</v>
      </c>
      <c r="J1619" t="s">
        <v>32</v>
      </c>
      <c r="K1619" t="s">
        <v>33</v>
      </c>
      <c r="L1619" t="s">
        <v>34</v>
      </c>
      <c r="M1619" t="s">
        <v>62</v>
      </c>
      <c r="N1619" t="s">
        <v>36</v>
      </c>
      <c r="P1619" t="s">
        <v>37</v>
      </c>
      <c r="Q1619" t="s">
        <v>304</v>
      </c>
      <c r="R1619" s="2">
        <v>33654</v>
      </c>
      <c r="S1619" t="s">
        <v>39</v>
      </c>
      <c r="T1619" t="s">
        <v>215</v>
      </c>
      <c r="U1619" t="s">
        <v>41</v>
      </c>
      <c r="V1619">
        <v>16589</v>
      </c>
      <c r="W1619" t="s">
        <v>92</v>
      </c>
      <c r="X1619" t="s">
        <v>83</v>
      </c>
      <c r="Y1619" t="s">
        <v>44</v>
      </c>
      <c r="Z1619">
        <v>3</v>
      </c>
    </row>
    <row r="1620" spans="1:26" x14ac:dyDescent="0.25">
      <c r="A1620">
        <v>2045</v>
      </c>
      <c r="B1620" t="s">
        <v>6227</v>
      </c>
      <c r="C1620" t="s">
        <v>3349</v>
      </c>
      <c r="D1620" s="1">
        <v>44460</v>
      </c>
      <c r="F1620" t="s">
        <v>727</v>
      </c>
      <c r="G1620" t="s">
        <v>6228</v>
      </c>
      <c r="H1620" t="s">
        <v>6229</v>
      </c>
      <c r="I1620" t="s">
        <v>49</v>
      </c>
      <c r="J1620" t="s">
        <v>32</v>
      </c>
      <c r="K1620" t="s">
        <v>51</v>
      </c>
      <c r="L1620" t="s">
        <v>50</v>
      </c>
      <c r="M1620" t="s">
        <v>51</v>
      </c>
      <c r="N1620" t="s">
        <v>36</v>
      </c>
      <c r="P1620" t="s">
        <v>37</v>
      </c>
      <c r="Q1620" t="s">
        <v>230</v>
      </c>
      <c r="R1620" s="2">
        <v>28083</v>
      </c>
      <c r="S1620" t="s">
        <v>39</v>
      </c>
      <c r="T1620" t="s">
        <v>112</v>
      </c>
      <c r="U1620" t="s">
        <v>41</v>
      </c>
      <c r="V1620">
        <v>39813</v>
      </c>
      <c r="W1620" t="s">
        <v>73</v>
      </c>
      <c r="X1620" t="s">
        <v>103</v>
      </c>
      <c r="Y1620" t="s">
        <v>44</v>
      </c>
      <c r="Z1620">
        <v>3</v>
      </c>
    </row>
    <row r="1621" spans="1:26" x14ac:dyDescent="0.25">
      <c r="A1621">
        <v>2046</v>
      </c>
      <c r="B1621" t="s">
        <v>6230</v>
      </c>
      <c r="C1621" t="s">
        <v>6231</v>
      </c>
      <c r="D1621" s="1">
        <v>43973</v>
      </c>
      <c r="F1621" t="s">
        <v>727</v>
      </c>
      <c r="G1621" t="s">
        <v>6232</v>
      </c>
      <c r="H1621" t="s">
        <v>6233</v>
      </c>
      <c r="I1621" t="s">
        <v>138</v>
      </c>
      <c r="J1621" t="s">
        <v>32</v>
      </c>
      <c r="K1621" t="s">
        <v>51</v>
      </c>
      <c r="L1621" t="s">
        <v>34</v>
      </c>
      <c r="M1621" t="s">
        <v>51</v>
      </c>
      <c r="N1621" t="s">
        <v>36</v>
      </c>
      <c r="P1621" t="s">
        <v>37</v>
      </c>
      <c r="Q1621" t="s">
        <v>176</v>
      </c>
      <c r="R1621" s="2">
        <v>17832</v>
      </c>
      <c r="S1621" t="s">
        <v>39</v>
      </c>
      <c r="T1621" t="s">
        <v>242</v>
      </c>
      <c r="U1621" t="s">
        <v>41</v>
      </c>
      <c r="V1621">
        <v>31663</v>
      </c>
      <c r="W1621" t="s">
        <v>127</v>
      </c>
      <c r="X1621" t="s">
        <v>43</v>
      </c>
      <c r="Y1621" t="s">
        <v>44</v>
      </c>
      <c r="Z1621">
        <v>3</v>
      </c>
    </row>
    <row r="1622" spans="1:26" x14ac:dyDescent="0.25">
      <c r="A1622">
        <v>2047</v>
      </c>
      <c r="B1622" t="s">
        <v>6234</v>
      </c>
      <c r="C1622" t="s">
        <v>1478</v>
      </c>
      <c r="D1622" s="1">
        <v>44908</v>
      </c>
      <c r="F1622" t="s">
        <v>727</v>
      </c>
      <c r="G1622" t="s">
        <v>4333</v>
      </c>
      <c r="H1622" t="s">
        <v>6235</v>
      </c>
      <c r="I1622" t="s">
        <v>79</v>
      </c>
      <c r="J1622" t="s">
        <v>32</v>
      </c>
      <c r="K1622" t="s">
        <v>33</v>
      </c>
      <c r="L1622" t="s">
        <v>50</v>
      </c>
      <c r="M1622" t="s">
        <v>51</v>
      </c>
      <c r="N1622" t="s">
        <v>36</v>
      </c>
      <c r="P1622" t="s">
        <v>37</v>
      </c>
      <c r="Q1622" t="s">
        <v>52</v>
      </c>
      <c r="R1622" s="2">
        <v>24342</v>
      </c>
      <c r="S1622" t="s">
        <v>39</v>
      </c>
      <c r="T1622" t="s">
        <v>82</v>
      </c>
      <c r="U1622" t="s">
        <v>41</v>
      </c>
      <c r="V1622">
        <v>26502</v>
      </c>
      <c r="W1622" t="s">
        <v>42</v>
      </c>
      <c r="X1622" t="s">
        <v>74</v>
      </c>
      <c r="Y1622" t="s">
        <v>44</v>
      </c>
      <c r="Z1622">
        <v>3</v>
      </c>
    </row>
    <row r="1623" spans="1:26" x14ac:dyDescent="0.25">
      <c r="A1623">
        <v>2048</v>
      </c>
      <c r="B1623" t="s">
        <v>687</v>
      </c>
      <c r="C1623" t="s">
        <v>599</v>
      </c>
      <c r="D1623" s="1">
        <v>44599</v>
      </c>
      <c r="F1623" t="s">
        <v>727</v>
      </c>
      <c r="G1623" t="s">
        <v>6236</v>
      </c>
      <c r="H1623" t="s">
        <v>6237</v>
      </c>
      <c r="I1623" t="s">
        <v>167</v>
      </c>
      <c r="J1623" t="s">
        <v>32</v>
      </c>
      <c r="K1623" t="s">
        <v>33</v>
      </c>
      <c r="L1623" t="s">
        <v>63</v>
      </c>
      <c r="M1623" t="s">
        <v>51</v>
      </c>
      <c r="N1623" t="s">
        <v>36</v>
      </c>
      <c r="P1623" t="s">
        <v>37</v>
      </c>
      <c r="Q1623" t="s">
        <v>52</v>
      </c>
      <c r="R1623" s="2">
        <v>34795</v>
      </c>
      <c r="S1623" t="s">
        <v>39</v>
      </c>
      <c r="T1623" t="s">
        <v>82</v>
      </c>
      <c r="U1623" t="s">
        <v>41</v>
      </c>
      <c r="V1623">
        <v>4321</v>
      </c>
      <c r="W1623" t="s">
        <v>127</v>
      </c>
      <c r="X1623" t="s">
        <v>83</v>
      </c>
      <c r="Y1623" t="s">
        <v>44</v>
      </c>
      <c r="Z1623">
        <v>3</v>
      </c>
    </row>
    <row r="1624" spans="1:26" x14ac:dyDescent="0.25">
      <c r="A1624">
        <v>2049</v>
      </c>
      <c r="B1624" t="s">
        <v>6238</v>
      </c>
      <c r="C1624" t="s">
        <v>6239</v>
      </c>
      <c r="D1624" s="1">
        <v>44110</v>
      </c>
      <c r="F1624" t="s">
        <v>727</v>
      </c>
      <c r="G1624" t="s">
        <v>6240</v>
      </c>
      <c r="H1624" t="s">
        <v>6241</v>
      </c>
      <c r="I1624" t="s">
        <v>97</v>
      </c>
      <c r="J1624" t="s">
        <v>32</v>
      </c>
      <c r="K1624" t="s">
        <v>33</v>
      </c>
      <c r="L1624" t="s">
        <v>50</v>
      </c>
      <c r="M1624" t="s">
        <v>62</v>
      </c>
      <c r="N1624" t="s">
        <v>36</v>
      </c>
      <c r="P1624" t="s">
        <v>37</v>
      </c>
      <c r="Q1624" t="s">
        <v>89</v>
      </c>
      <c r="R1624" s="2">
        <v>15468</v>
      </c>
      <c r="S1624" t="s">
        <v>39</v>
      </c>
      <c r="T1624" t="s">
        <v>82</v>
      </c>
      <c r="U1624" t="s">
        <v>41</v>
      </c>
      <c r="V1624">
        <v>93573</v>
      </c>
      <c r="W1624" t="s">
        <v>127</v>
      </c>
      <c r="X1624" t="s">
        <v>43</v>
      </c>
      <c r="Y1624" t="s">
        <v>44</v>
      </c>
      <c r="Z1624">
        <v>3</v>
      </c>
    </row>
    <row r="1625" spans="1:26" x14ac:dyDescent="0.25">
      <c r="A1625">
        <v>2050</v>
      </c>
      <c r="B1625" t="s">
        <v>1911</v>
      </c>
      <c r="C1625" t="s">
        <v>937</v>
      </c>
      <c r="D1625" s="1">
        <v>44572</v>
      </c>
      <c r="E1625" s="1">
        <v>44911</v>
      </c>
      <c r="F1625" t="s">
        <v>727</v>
      </c>
      <c r="G1625" t="s">
        <v>6242</v>
      </c>
      <c r="H1625" t="s">
        <v>6243</v>
      </c>
      <c r="I1625" t="s">
        <v>117</v>
      </c>
      <c r="J1625" t="s">
        <v>32</v>
      </c>
      <c r="K1625" t="s">
        <v>62</v>
      </c>
      <c r="L1625" t="s">
        <v>34</v>
      </c>
      <c r="M1625" t="s">
        <v>62</v>
      </c>
      <c r="N1625" t="s">
        <v>139</v>
      </c>
      <c r="O1625" t="s">
        <v>6244</v>
      </c>
      <c r="P1625" t="s">
        <v>37</v>
      </c>
      <c r="Q1625" t="s">
        <v>593</v>
      </c>
      <c r="R1625" s="2">
        <v>19393</v>
      </c>
      <c r="S1625" t="s">
        <v>39</v>
      </c>
      <c r="T1625" t="s">
        <v>2516</v>
      </c>
      <c r="U1625" t="s">
        <v>41</v>
      </c>
      <c r="V1625">
        <v>17084</v>
      </c>
      <c r="W1625" t="s">
        <v>42</v>
      </c>
      <c r="X1625" t="s">
        <v>43</v>
      </c>
      <c r="Y1625" t="s">
        <v>44</v>
      </c>
      <c r="Z1625">
        <v>3</v>
      </c>
    </row>
    <row r="1626" spans="1:26" x14ac:dyDescent="0.25">
      <c r="A1626">
        <v>2051</v>
      </c>
      <c r="B1626" t="s">
        <v>5105</v>
      </c>
      <c r="C1626" t="s">
        <v>6023</v>
      </c>
      <c r="D1626" s="1">
        <v>44618</v>
      </c>
      <c r="F1626" t="s">
        <v>28</v>
      </c>
      <c r="G1626" t="s">
        <v>6245</v>
      </c>
      <c r="H1626" t="s">
        <v>6246</v>
      </c>
      <c r="I1626" t="s">
        <v>31</v>
      </c>
      <c r="J1626" t="s">
        <v>32</v>
      </c>
      <c r="K1626" t="s">
        <v>51</v>
      </c>
      <c r="L1626" t="s">
        <v>34</v>
      </c>
      <c r="M1626" t="s">
        <v>35</v>
      </c>
      <c r="N1626" t="s">
        <v>36</v>
      </c>
      <c r="P1626" t="s">
        <v>37</v>
      </c>
      <c r="Q1626" t="s">
        <v>89</v>
      </c>
      <c r="R1626" s="2">
        <v>36263</v>
      </c>
      <c r="S1626" t="s">
        <v>39</v>
      </c>
      <c r="T1626" t="s">
        <v>82</v>
      </c>
      <c r="U1626" t="s">
        <v>41</v>
      </c>
      <c r="V1626">
        <v>18433</v>
      </c>
      <c r="W1626" t="s">
        <v>92</v>
      </c>
      <c r="X1626" t="s">
        <v>74</v>
      </c>
      <c r="Y1626" t="s">
        <v>44</v>
      </c>
      <c r="Z1626">
        <v>3</v>
      </c>
    </row>
    <row r="1627" spans="1:26" x14ac:dyDescent="0.25">
      <c r="A1627">
        <v>2052</v>
      </c>
      <c r="B1627" t="s">
        <v>2685</v>
      </c>
      <c r="C1627" t="s">
        <v>6247</v>
      </c>
      <c r="D1627" s="1">
        <v>43992</v>
      </c>
      <c r="E1627" s="1">
        <v>44878</v>
      </c>
      <c r="F1627" t="s">
        <v>28</v>
      </c>
      <c r="G1627" t="s">
        <v>6248</v>
      </c>
      <c r="H1627" t="s">
        <v>6249</v>
      </c>
      <c r="I1627" t="s">
        <v>132</v>
      </c>
      <c r="J1627" t="s">
        <v>32</v>
      </c>
      <c r="K1627" t="s">
        <v>51</v>
      </c>
      <c r="L1627" t="s">
        <v>63</v>
      </c>
      <c r="M1627" t="s">
        <v>51</v>
      </c>
      <c r="N1627" t="s">
        <v>98</v>
      </c>
      <c r="O1627" t="s">
        <v>6250</v>
      </c>
      <c r="P1627" t="s">
        <v>37</v>
      </c>
      <c r="Q1627" t="s">
        <v>89</v>
      </c>
      <c r="R1627" s="2">
        <v>20587</v>
      </c>
      <c r="S1627" t="s">
        <v>39</v>
      </c>
      <c r="T1627" t="s">
        <v>82</v>
      </c>
      <c r="U1627" t="s">
        <v>41</v>
      </c>
      <c r="V1627">
        <v>61020</v>
      </c>
      <c r="W1627" t="s">
        <v>55</v>
      </c>
      <c r="X1627" t="s">
        <v>83</v>
      </c>
      <c r="Y1627" t="s">
        <v>44</v>
      </c>
      <c r="Z1627">
        <v>3</v>
      </c>
    </row>
    <row r="1628" spans="1:26" x14ac:dyDescent="0.25">
      <c r="A1628">
        <v>2053</v>
      </c>
      <c r="B1628" t="s">
        <v>4446</v>
      </c>
      <c r="C1628" t="s">
        <v>4092</v>
      </c>
      <c r="D1628" s="1">
        <v>44466</v>
      </c>
      <c r="F1628" t="s">
        <v>28</v>
      </c>
      <c r="G1628" t="s">
        <v>6251</v>
      </c>
      <c r="H1628" t="s">
        <v>6252</v>
      </c>
      <c r="I1628" t="s">
        <v>49</v>
      </c>
      <c r="J1628" t="s">
        <v>32</v>
      </c>
      <c r="K1628" t="s">
        <v>51</v>
      </c>
      <c r="L1628" t="s">
        <v>63</v>
      </c>
      <c r="M1628" t="s">
        <v>35</v>
      </c>
      <c r="N1628" t="s">
        <v>36</v>
      </c>
      <c r="P1628" t="s">
        <v>37</v>
      </c>
      <c r="Q1628" t="s">
        <v>110</v>
      </c>
      <c r="R1628" s="2">
        <v>32548</v>
      </c>
      <c r="S1628" t="s">
        <v>39</v>
      </c>
      <c r="T1628" t="s">
        <v>112</v>
      </c>
      <c r="U1628" t="s">
        <v>41</v>
      </c>
      <c r="V1628">
        <v>34501</v>
      </c>
      <c r="W1628" t="s">
        <v>42</v>
      </c>
      <c r="X1628" t="s">
        <v>103</v>
      </c>
      <c r="Y1628" t="s">
        <v>44</v>
      </c>
      <c r="Z1628">
        <v>3</v>
      </c>
    </row>
    <row r="1629" spans="1:26" x14ac:dyDescent="0.25">
      <c r="A1629">
        <v>2054</v>
      </c>
      <c r="B1629" t="s">
        <v>6253</v>
      </c>
      <c r="C1629" t="s">
        <v>324</v>
      </c>
      <c r="D1629" s="1">
        <v>43398</v>
      </c>
      <c r="E1629" s="1">
        <v>44484</v>
      </c>
      <c r="F1629" t="s">
        <v>28</v>
      </c>
      <c r="G1629" t="s">
        <v>6254</v>
      </c>
      <c r="H1629" t="s">
        <v>6255</v>
      </c>
      <c r="I1629" t="s">
        <v>138</v>
      </c>
      <c r="J1629" t="s">
        <v>32</v>
      </c>
      <c r="K1629" t="s">
        <v>33</v>
      </c>
      <c r="L1629" t="s">
        <v>34</v>
      </c>
      <c r="M1629" t="s">
        <v>35</v>
      </c>
      <c r="N1629" t="s">
        <v>174</v>
      </c>
      <c r="O1629" t="s">
        <v>6256</v>
      </c>
      <c r="P1629" t="s">
        <v>37</v>
      </c>
      <c r="Q1629" t="s">
        <v>176</v>
      </c>
      <c r="R1629" s="2">
        <v>34333</v>
      </c>
      <c r="S1629" t="s">
        <v>39</v>
      </c>
      <c r="T1629" t="s">
        <v>177</v>
      </c>
      <c r="U1629" t="s">
        <v>41</v>
      </c>
      <c r="V1629">
        <v>41617</v>
      </c>
      <c r="W1629" t="s">
        <v>92</v>
      </c>
      <c r="X1629" t="s">
        <v>83</v>
      </c>
      <c r="Y1629" t="s">
        <v>44</v>
      </c>
      <c r="Z1629">
        <v>3</v>
      </c>
    </row>
    <row r="1630" spans="1:26" x14ac:dyDescent="0.25">
      <c r="A1630">
        <v>2055</v>
      </c>
      <c r="B1630" t="s">
        <v>4770</v>
      </c>
      <c r="C1630" t="s">
        <v>2024</v>
      </c>
      <c r="D1630" s="1">
        <v>44160</v>
      </c>
      <c r="F1630" t="s">
        <v>28</v>
      </c>
      <c r="G1630" t="s">
        <v>6257</v>
      </c>
      <c r="H1630" t="s">
        <v>6258</v>
      </c>
      <c r="I1630" t="s">
        <v>79</v>
      </c>
      <c r="J1630" t="s">
        <v>32</v>
      </c>
      <c r="K1630" t="s">
        <v>33</v>
      </c>
      <c r="L1630" t="s">
        <v>50</v>
      </c>
      <c r="M1630" t="s">
        <v>62</v>
      </c>
      <c r="N1630" t="s">
        <v>36</v>
      </c>
      <c r="P1630" t="s">
        <v>37</v>
      </c>
      <c r="Q1630" t="s">
        <v>110</v>
      </c>
      <c r="R1630" s="2">
        <v>32708</v>
      </c>
      <c r="S1630" t="s">
        <v>39</v>
      </c>
      <c r="T1630" t="s">
        <v>118</v>
      </c>
      <c r="U1630" t="s">
        <v>41</v>
      </c>
      <c r="V1630">
        <v>70318</v>
      </c>
      <c r="W1630" t="s">
        <v>42</v>
      </c>
      <c r="X1630" t="s">
        <v>103</v>
      </c>
      <c r="Y1630" t="s">
        <v>44</v>
      </c>
      <c r="Z1630">
        <v>3</v>
      </c>
    </row>
    <row r="1631" spans="1:26" x14ac:dyDescent="0.25">
      <c r="A1631">
        <v>2056</v>
      </c>
      <c r="B1631" t="s">
        <v>2101</v>
      </c>
      <c r="C1631" t="s">
        <v>424</v>
      </c>
      <c r="D1631" s="1">
        <v>43938</v>
      </c>
      <c r="E1631" s="1">
        <v>44618</v>
      </c>
      <c r="F1631" t="s">
        <v>28</v>
      </c>
      <c r="G1631" t="s">
        <v>6259</v>
      </c>
      <c r="H1631" t="s">
        <v>6260</v>
      </c>
      <c r="I1631" t="s">
        <v>167</v>
      </c>
      <c r="J1631" t="s">
        <v>32</v>
      </c>
      <c r="K1631" t="s">
        <v>33</v>
      </c>
      <c r="L1631" t="s">
        <v>50</v>
      </c>
      <c r="M1631" t="s">
        <v>62</v>
      </c>
      <c r="N1631" t="s">
        <v>174</v>
      </c>
      <c r="O1631" t="s">
        <v>6261</v>
      </c>
      <c r="P1631" t="s">
        <v>37</v>
      </c>
      <c r="Q1631" t="s">
        <v>89</v>
      </c>
      <c r="R1631" s="2">
        <v>21026</v>
      </c>
      <c r="S1631" t="s">
        <v>39</v>
      </c>
      <c r="T1631" t="s">
        <v>82</v>
      </c>
      <c r="U1631" t="s">
        <v>41</v>
      </c>
      <c r="V1631">
        <v>69455</v>
      </c>
      <c r="W1631" t="s">
        <v>42</v>
      </c>
      <c r="X1631" t="s">
        <v>103</v>
      </c>
      <c r="Y1631" t="s">
        <v>44</v>
      </c>
      <c r="Z1631">
        <v>3</v>
      </c>
    </row>
    <row r="1632" spans="1:26" x14ac:dyDescent="0.25">
      <c r="A1632">
        <v>2057</v>
      </c>
      <c r="B1632" t="s">
        <v>4861</v>
      </c>
      <c r="C1632" t="s">
        <v>3074</v>
      </c>
      <c r="D1632" s="1">
        <v>44301</v>
      </c>
      <c r="F1632" t="s">
        <v>28</v>
      </c>
      <c r="G1632" t="s">
        <v>6262</v>
      </c>
      <c r="H1632" t="s">
        <v>6263</v>
      </c>
      <c r="I1632" t="s">
        <v>97</v>
      </c>
      <c r="J1632" t="s">
        <v>32</v>
      </c>
      <c r="K1632" t="s">
        <v>33</v>
      </c>
      <c r="L1632" t="s">
        <v>34</v>
      </c>
      <c r="M1632" t="s">
        <v>51</v>
      </c>
      <c r="N1632" t="s">
        <v>36</v>
      </c>
      <c r="P1632" t="s">
        <v>37</v>
      </c>
      <c r="Q1632" t="s">
        <v>89</v>
      </c>
      <c r="R1632" s="2">
        <v>23725</v>
      </c>
      <c r="S1632" t="s">
        <v>39</v>
      </c>
      <c r="T1632" t="s">
        <v>82</v>
      </c>
      <c r="U1632" t="s">
        <v>54</v>
      </c>
      <c r="V1632">
        <v>28907</v>
      </c>
      <c r="W1632" t="s">
        <v>55</v>
      </c>
      <c r="X1632" t="s">
        <v>83</v>
      </c>
      <c r="Y1632" t="s">
        <v>44</v>
      </c>
      <c r="Z1632">
        <v>3</v>
      </c>
    </row>
    <row r="1633" spans="1:26" x14ac:dyDescent="0.25">
      <c r="A1633">
        <v>2058</v>
      </c>
      <c r="B1633" t="s">
        <v>1968</v>
      </c>
      <c r="C1633" t="s">
        <v>1471</v>
      </c>
      <c r="D1633" s="1">
        <v>44668</v>
      </c>
      <c r="E1633" s="1">
        <v>44715</v>
      </c>
      <c r="F1633" t="s">
        <v>28</v>
      </c>
      <c r="G1633" t="s">
        <v>6264</v>
      </c>
      <c r="H1633" t="s">
        <v>6265</v>
      </c>
      <c r="I1633" t="s">
        <v>117</v>
      </c>
      <c r="J1633" t="s">
        <v>32</v>
      </c>
      <c r="K1633" t="s">
        <v>62</v>
      </c>
      <c r="L1633" t="s">
        <v>50</v>
      </c>
      <c r="M1633" t="s">
        <v>35</v>
      </c>
      <c r="N1633" t="s">
        <v>125</v>
      </c>
      <c r="O1633" t="s">
        <v>6266</v>
      </c>
      <c r="P1633" t="s">
        <v>37</v>
      </c>
      <c r="Q1633" t="s">
        <v>89</v>
      </c>
      <c r="R1633" s="2">
        <v>30694</v>
      </c>
      <c r="S1633" t="s">
        <v>39</v>
      </c>
      <c r="T1633" t="s">
        <v>82</v>
      </c>
      <c r="U1633" t="s">
        <v>54</v>
      </c>
      <c r="V1633">
        <v>9125</v>
      </c>
      <c r="W1633" t="s">
        <v>42</v>
      </c>
      <c r="X1633" t="s">
        <v>103</v>
      </c>
      <c r="Y1633" t="s">
        <v>44</v>
      </c>
      <c r="Z1633">
        <v>3</v>
      </c>
    </row>
    <row r="1634" spans="1:26" x14ac:dyDescent="0.25">
      <c r="A1634">
        <v>2059</v>
      </c>
      <c r="B1634" t="s">
        <v>6267</v>
      </c>
      <c r="C1634" t="s">
        <v>6268</v>
      </c>
      <c r="D1634" s="1">
        <v>45136</v>
      </c>
      <c r="E1634" s="1">
        <v>45144</v>
      </c>
      <c r="F1634" t="s">
        <v>28</v>
      </c>
      <c r="G1634" t="s">
        <v>6269</v>
      </c>
      <c r="H1634" t="s">
        <v>6270</v>
      </c>
      <c r="I1634" t="s">
        <v>61</v>
      </c>
      <c r="J1634" t="s">
        <v>744</v>
      </c>
      <c r="K1634" t="s">
        <v>62</v>
      </c>
      <c r="L1634" t="s">
        <v>34</v>
      </c>
      <c r="M1634" t="s">
        <v>35</v>
      </c>
      <c r="N1634" t="s">
        <v>139</v>
      </c>
      <c r="O1634" t="s">
        <v>6271</v>
      </c>
      <c r="P1634" t="s">
        <v>37</v>
      </c>
      <c r="Q1634" t="s">
        <v>80</v>
      </c>
      <c r="R1634" s="2">
        <v>31985</v>
      </c>
      <c r="S1634" t="s">
        <v>39</v>
      </c>
      <c r="T1634" t="s">
        <v>82</v>
      </c>
      <c r="U1634" t="s">
        <v>41</v>
      </c>
      <c r="V1634">
        <v>7499</v>
      </c>
      <c r="W1634" t="s">
        <v>42</v>
      </c>
      <c r="X1634" t="s">
        <v>83</v>
      </c>
      <c r="Y1634" t="s">
        <v>44</v>
      </c>
      <c r="Z1634">
        <v>3</v>
      </c>
    </row>
    <row r="1635" spans="1:26" x14ac:dyDescent="0.25">
      <c r="A1635">
        <v>2060</v>
      </c>
      <c r="B1635" t="s">
        <v>5869</v>
      </c>
      <c r="C1635" t="s">
        <v>2692</v>
      </c>
      <c r="D1635" s="1">
        <v>44952</v>
      </c>
      <c r="F1635" t="s">
        <v>28</v>
      </c>
      <c r="G1635" t="s">
        <v>6272</v>
      </c>
      <c r="H1635" t="s">
        <v>6273</v>
      </c>
      <c r="I1635" t="s">
        <v>88</v>
      </c>
      <c r="J1635" t="s">
        <v>32</v>
      </c>
      <c r="K1635" t="s">
        <v>51</v>
      </c>
      <c r="L1635" t="s">
        <v>34</v>
      </c>
      <c r="M1635" t="s">
        <v>51</v>
      </c>
      <c r="N1635" t="s">
        <v>36</v>
      </c>
      <c r="P1635" t="s">
        <v>37</v>
      </c>
      <c r="Q1635" t="s">
        <v>89</v>
      </c>
      <c r="R1635" s="2">
        <v>15602</v>
      </c>
      <c r="S1635" t="s">
        <v>39</v>
      </c>
      <c r="T1635" t="s">
        <v>280</v>
      </c>
      <c r="U1635" t="s">
        <v>41</v>
      </c>
      <c r="V1635">
        <v>96077</v>
      </c>
      <c r="W1635" t="s">
        <v>127</v>
      </c>
      <c r="X1635" t="s">
        <v>103</v>
      </c>
      <c r="Y1635" t="s">
        <v>44</v>
      </c>
      <c r="Z1635">
        <v>3</v>
      </c>
    </row>
    <row r="1636" spans="1:26" x14ac:dyDescent="0.25">
      <c r="A1636">
        <v>2061</v>
      </c>
      <c r="B1636" t="s">
        <v>3724</v>
      </c>
      <c r="C1636" t="s">
        <v>6274</v>
      </c>
      <c r="D1636" s="1">
        <v>43446</v>
      </c>
      <c r="F1636" t="s">
        <v>28</v>
      </c>
      <c r="G1636" t="s">
        <v>6275</v>
      </c>
      <c r="H1636" t="s">
        <v>6276</v>
      </c>
      <c r="I1636" t="s">
        <v>31</v>
      </c>
      <c r="J1636" t="s">
        <v>32</v>
      </c>
      <c r="K1636" t="s">
        <v>62</v>
      </c>
      <c r="L1636" t="s">
        <v>50</v>
      </c>
      <c r="M1636" t="s">
        <v>62</v>
      </c>
      <c r="N1636" t="s">
        <v>36</v>
      </c>
      <c r="P1636" t="s">
        <v>37</v>
      </c>
      <c r="Q1636" t="s">
        <v>110</v>
      </c>
      <c r="R1636" s="2">
        <v>17020</v>
      </c>
      <c r="S1636" t="s">
        <v>39</v>
      </c>
      <c r="T1636" t="s">
        <v>968</v>
      </c>
      <c r="U1636" t="s">
        <v>41</v>
      </c>
      <c r="V1636">
        <v>55355</v>
      </c>
      <c r="W1636" t="s">
        <v>73</v>
      </c>
      <c r="X1636" t="s">
        <v>83</v>
      </c>
      <c r="Y1636" t="s">
        <v>44</v>
      </c>
      <c r="Z1636">
        <v>3</v>
      </c>
    </row>
    <row r="1637" spans="1:26" x14ac:dyDescent="0.25">
      <c r="A1637">
        <v>2062</v>
      </c>
      <c r="B1637" t="s">
        <v>1077</v>
      </c>
      <c r="C1637" t="s">
        <v>1374</v>
      </c>
      <c r="D1637" s="1">
        <v>43398</v>
      </c>
      <c r="F1637" t="s">
        <v>28</v>
      </c>
      <c r="G1637" t="s">
        <v>6277</v>
      </c>
      <c r="H1637" t="s">
        <v>6278</v>
      </c>
      <c r="I1637" t="s">
        <v>132</v>
      </c>
      <c r="J1637" t="s">
        <v>32</v>
      </c>
      <c r="K1637" t="s">
        <v>33</v>
      </c>
      <c r="L1637" t="s">
        <v>34</v>
      </c>
      <c r="M1637" t="s">
        <v>35</v>
      </c>
      <c r="N1637" t="s">
        <v>36</v>
      </c>
      <c r="P1637" t="s">
        <v>37</v>
      </c>
      <c r="Q1637" t="s">
        <v>176</v>
      </c>
      <c r="R1637" s="2">
        <v>18462</v>
      </c>
      <c r="S1637" t="s">
        <v>39</v>
      </c>
      <c r="T1637" t="s">
        <v>82</v>
      </c>
      <c r="U1637" t="s">
        <v>41</v>
      </c>
      <c r="V1637">
        <v>35346</v>
      </c>
      <c r="W1637" t="s">
        <v>55</v>
      </c>
      <c r="X1637" t="s">
        <v>74</v>
      </c>
      <c r="Y1637" t="s">
        <v>44</v>
      </c>
      <c r="Z1637">
        <v>3</v>
      </c>
    </row>
    <row r="1638" spans="1:26" x14ac:dyDescent="0.25">
      <c r="A1638">
        <v>2063</v>
      </c>
      <c r="B1638" t="s">
        <v>6279</v>
      </c>
      <c r="C1638" t="s">
        <v>4082</v>
      </c>
      <c r="D1638" s="1">
        <v>44336</v>
      </c>
      <c r="F1638" t="s">
        <v>28</v>
      </c>
      <c r="G1638" t="s">
        <v>6280</v>
      </c>
      <c r="H1638" t="s">
        <v>6281</v>
      </c>
      <c r="I1638" t="s">
        <v>49</v>
      </c>
      <c r="J1638" t="s">
        <v>32</v>
      </c>
      <c r="K1638" t="s">
        <v>33</v>
      </c>
      <c r="L1638" t="s">
        <v>63</v>
      </c>
      <c r="M1638" t="s">
        <v>62</v>
      </c>
      <c r="N1638" t="s">
        <v>36</v>
      </c>
      <c r="P1638" t="s">
        <v>37</v>
      </c>
      <c r="Q1638" t="s">
        <v>52</v>
      </c>
      <c r="R1638" s="2">
        <v>16157</v>
      </c>
      <c r="S1638" t="s">
        <v>39</v>
      </c>
      <c r="T1638" t="s">
        <v>351</v>
      </c>
      <c r="U1638" t="s">
        <v>41</v>
      </c>
      <c r="V1638">
        <v>72585</v>
      </c>
      <c r="W1638" t="s">
        <v>55</v>
      </c>
      <c r="X1638" t="s">
        <v>83</v>
      </c>
      <c r="Y1638" t="s">
        <v>44</v>
      </c>
      <c r="Z1638">
        <v>3</v>
      </c>
    </row>
    <row r="1639" spans="1:26" x14ac:dyDescent="0.25">
      <c r="A1639">
        <v>2064</v>
      </c>
      <c r="B1639" t="s">
        <v>6282</v>
      </c>
      <c r="C1639" t="s">
        <v>954</v>
      </c>
      <c r="D1639" s="1">
        <v>44071</v>
      </c>
      <c r="E1639" s="1">
        <v>44191</v>
      </c>
      <c r="F1639" t="s">
        <v>28</v>
      </c>
      <c r="G1639" t="s">
        <v>6283</v>
      </c>
      <c r="H1639" t="s">
        <v>6284</v>
      </c>
      <c r="I1639" t="s">
        <v>138</v>
      </c>
      <c r="J1639" t="s">
        <v>32</v>
      </c>
      <c r="K1639" t="s">
        <v>51</v>
      </c>
      <c r="L1639" t="s">
        <v>34</v>
      </c>
      <c r="M1639" t="s">
        <v>62</v>
      </c>
      <c r="N1639" t="s">
        <v>125</v>
      </c>
      <c r="O1639" t="s">
        <v>6285</v>
      </c>
      <c r="P1639" t="s">
        <v>37</v>
      </c>
      <c r="Q1639" t="s">
        <v>38</v>
      </c>
      <c r="R1639" s="2">
        <v>23507</v>
      </c>
      <c r="S1639" t="s">
        <v>39</v>
      </c>
      <c r="T1639" t="s">
        <v>118</v>
      </c>
      <c r="U1639" t="s">
        <v>41</v>
      </c>
      <c r="V1639">
        <v>32823</v>
      </c>
      <c r="W1639" t="s">
        <v>42</v>
      </c>
      <c r="X1639" t="s">
        <v>74</v>
      </c>
      <c r="Y1639" t="s">
        <v>44</v>
      </c>
      <c r="Z1639">
        <v>3</v>
      </c>
    </row>
    <row r="1640" spans="1:26" x14ac:dyDescent="0.25">
      <c r="A1640">
        <v>2065</v>
      </c>
      <c r="B1640" t="s">
        <v>1273</v>
      </c>
      <c r="C1640" t="s">
        <v>3158</v>
      </c>
      <c r="D1640" s="1">
        <v>43961</v>
      </c>
      <c r="F1640" t="s">
        <v>727</v>
      </c>
      <c r="G1640" t="s">
        <v>6286</v>
      </c>
      <c r="H1640" t="s">
        <v>6287</v>
      </c>
      <c r="I1640" t="s">
        <v>49</v>
      </c>
      <c r="J1640" t="s">
        <v>32</v>
      </c>
      <c r="K1640" t="s">
        <v>33</v>
      </c>
      <c r="L1640" t="s">
        <v>34</v>
      </c>
      <c r="M1640" t="s">
        <v>62</v>
      </c>
      <c r="N1640" t="s">
        <v>36</v>
      </c>
      <c r="P1640" t="s">
        <v>37</v>
      </c>
      <c r="Q1640" t="s">
        <v>89</v>
      </c>
      <c r="R1640" s="2">
        <v>26358</v>
      </c>
      <c r="S1640" t="s">
        <v>39</v>
      </c>
      <c r="T1640" t="s">
        <v>82</v>
      </c>
      <c r="U1640" t="s">
        <v>41</v>
      </c>
      <c r="V1640">
        <v>18169</v>
      </c>
      <c r="W1640" t="s">
        <v>73</v>
      </c>
      <c r="X1640" t="s">
        <v>74</v>
      </c>
      <c r="Y1640" t="s">
        <v>44</v>
      </c>
      <c r="Z1640">
        <v>3</v>
      </c>
    </row>
    <row r="1641" spans="1:26" x14ac:dyDescent="0.25">
      <c r="A1641">
        <v>2066</v>
      </c>
      <c r="B1641" t="s">
        <v>636</v>
      </c>
      <c r="C1641" t="s">
        <v>4087</v>
      </c>
      <c r="D1641" s="1">
        <v>45142</v>
      </c>
      <c r="E1641" s="1">
        <v>45142</v>
      </c>
      <c r="F1641" t="s">
        <v>727</v>
      </c>
      <c r="G1641" t="s">
        <v>6288</v>
      </c>
      <c r="H1641" t="s">
        <v>6289</v>
      </c>
      <c r="I1641" t="s">
        <v>138</v>
      </c>
      <c r="J1641" t="s">
        <v>32</v>
      </c>
      <c r="K1641" t="s">
        <v>33</v>
      </c>
      <c r="L1641" t="s">
        <v>50</v>
      </c>
      <c r="M1641" t="s">
        <v>62</v>
      </c>
      <c r="N1641" t="s">
        <v>174</v>
      </c>
      <c r="O1641" t="s">
        <v>6290</v>
      </c>
      <c r="P1641" t="s">
        <v>37</v>
      </c>
      <c r="Q1641" t="s">
        <v>176</v>
      </c>
      <c r="R1641" s="2">
        <v>32653</v>
      </c>
      <c r="S1641" t="s">
        <v>39</v>
      </c>
      <c r="T1641" t="s">
        <v>242</v>
      </c>
      <c r="U1641" t="s">
        <v>41</v>
      </c>
      <c r="V1641">
        <v>71853</v>
      </c>
      <c r="W1641" t="s">
        <v>127</v>
      </c>
      <c r="X1641" t="s">
        <v>74</v>
      </c>
      <c r="Y1641" t="s">
        <v>44</v>
      </c>
      <c r="Z1641">
        <v>3</v>
      </c>
    </row>
    <row r="1642" spans="1:26" x14ac:dyDescent="0.25">
      <c r="A1642">
        <v>2067</v>
      </c>
      <c r="B1642" t="s">
        <v>6291</v>
      </c>
      <c r="C1642" t="s">
        <v>1506</v>
      </c>
      <c r="D1642" s="1">
        <v>44673</v>
      </c>
      <c r="F1642" t="s">
        <v>727</v>
      </c>
      <c r="G1642" t="s">
        <v>6292</v>
      </c>
      <c r="H1642" t="s">
        <v>6293</v>
      </c>
      <c r="I1642" t="s">
        <v>117</v>
      </c>
      <c r="J1642" t="s">
        <v>32</v>
      </c>
      <c r="K1642" t="s">
        <v>62</v>
      </c>
      <c r="L1642" t="s">
        <v>34</v>
      </c>
      <c r="M1642" t="s">
        <v>51</v>
      </c>
      <c r="N1642" t="s">
        <v>36</v>
      </c>
      <c r="P1642" t="s">
        <v>37</v>
      </c>
      <c r="Q1642" t="s">
        <v>110</v>
      </c>
      <c r="R1642" s="2">
        <v>18191</v>
      </c>
      <c r="S1642" t="s">
        <v>39</v>
      </c>
      <c r="T1642" t="s">
        <v>418</v>
      </c>
      <c r="U1642" t="s">
        <v>41</v>
      </c>
      <c r="V1642">
        <v>97487</v>
      </c>
      <c r="W1642" t="s">
        <v>42</v>
      </c>
      <c r="X1642" t="s">
        <v>103</v>
      </c>
      <c r="Y1642" t="s">
        <v>44</v>
      </c>
      <c r="Z1642">
        <v>3</v>
      </c>
    </row>
    <row r="1643" spans="1:26" x14ac:dyDescent="0.25">
      <c r="A1643">
        <v>2068</v>
      </c>
      <c r="B1643" t="s">
        <v>5683</v>
      </c>
      <c r="C1643" t="s">
        <v>974</v>
      </c>
      <c r="D1643" s="1">
        <v>44352</v>
      </c>
      <c r="F1643" t="s">
        <v>727</v>
      </c>
      <c r="G1643" t="s">
        <v>6294</v>
      </c>
      <c r="H1643" t="s">
        <v>6295</v>
      </c>
      <c r="I1643" t="s">
        <v>61</v>
      </c>
      <c r="J1643" t="s">
        <v>32</v>
      </c>
      <c r="K1643" t="s">
        <v>33</v>
      </c>
      <c r="L1643" t="s">
        <v>34</v>
      </c>
      <c r="M1643" t="s">
        <v>51</v>
      </c>
      <c r="N1643" t="s">
        <v>36</v>
      </c>
      <c r="P1643" t="s">
        <v>37</v>
      </c>
      <c r="Q1643" t="s">
        <v>89</v>
      </c>
      <c r="R1643" s="2">
        <v>22896</v>
      </c>
      <c r="S1643" t="s">
        <v>39</v>
      </c>
      <c r="T1643" t="s">
        <v>82</v>
      </c>
      <c r="U1643" t="s">
        <v>41</v>
      </c>
      <c r="V1643">
        <v>53645</v>
      </c>
      <c r="W1643" t="s">
        <v>42</v>
      </c>
      <c r="X1643" t="s">
        <v>103</v>
      </c>
      <c r="Y1643" t="s">
        <v>44</v>
      </c>
      <c r="Z1643">
        <v>3</v>
      </c>
    </row>
    <row r="1644" spans="1:26" x14ac:dyDescent="0.25">
      <c r="A1644">
        <v>2069</v>
      </c>
      <c r="B1644" t="s">
        <v>3144</v>
      </c>
      <c r="C1644" t="s">
        <v>6296</v>
      </c>
      <c r="D1644" s="1">
        <v>44741</v>
      </c>
      <c r="F1644" t="s">
        <v>727</v>
      </c>
      <c r="G1644" t="s">
        <v>6297</v>
      </c>
      <c r="H1644" t="s">
        <v>6298</v>
      </c>
      <c r="I1644" t="s">
        <v>167</v>
      </c>
      <c r="J1644" t="s">
        <v>32</v>
      </c>
      <c r="K1644" t="s">
        <v>62</v>
      </c>
      <c r="L1644" t="s">
        <v>34</v>
      </c>
      <c r="M1644" t="s">
        <v>35</v>
      </c>
      <c r="N1644" t="s">
        <v>36</v>
      </c>
      <c r="P1644" t="s">
        <v>37</v>
      </c>
      <c r="Q1644" t="s">
        <v>304</v>
      </c>
      <c r="R1644" s="2">
        <v>33597</v>
      </c>
      <c r="S1644" t="s">
        <v>39</v>
      </c>
      <c r="T1644" t="s">
        <v>242</v>
      </c>
      <c r="U1644" t="s">
        <v>41</v>
      </c>
      <c r="V1644">
        <v>43569</v>
      </c>
      <c r="W1644" t="s">
        <v>73</v>
      </c>
      <c r="X1644" t="s">
        <v>43</v>
      </c>
      <c r="Y1644" t="s">
        <v>44</v>
      </c>
      <c r="Z1644">
        <v>3</v>
      </c>
    </row>
    <row r="1645" spans="1:26" x14ac:dyDescent="0.25">
      <c r="A1645">
        <v>2070</v>
      </c>
      <c r="B1645" t="s">
        <v>6299</v>
      </c>
      <c r="C1645" t="s">
        <v>2199</v>
      </c>
      <c r="D1645" s="1">
        <v>44744</v>
      </c>
      <c r="F1645" t="s">
        <v>727</v>
      </c>
      <c r="G1645" t="s">
        <v>6300</v>
      </c>
      <c r="H1645" t="s">
        <v>6301</v>
      </c>
      <c r="I1645" t="s">
        <v>132</v>
      </c>
      <c r="J1645" t="s">
        <v>32</v>
      </c>
      <c r="K1645" t="s">
        <v>33</v>
      </c>
      <c r="L1645" t="s">
        <v>50</v>
      </c>
      <c r="M1645" t="s">
        <v>62</v>
      </c>
      <c r="N1645" t="s">
        <v>36</v>
      </c>
      <c r="P1645" t="s">
        <v>37</v>
      </c>
      <c r="Q1645" t="s">
        <v>89</v>
      </c>
      <c r="R1645" s="2">
        <v>25254</v>
      </c>
      <c r="S1645" t="s">
        <v>39</v>
      </c>
      <c r="T1645" t="s">
        <v>215</v>
      </c>
      <c r="U1645" t="s">
        <v>41</v>
      </c>
      <c r="V1645">
        <v>38800</v>
      </c>
      <c r="W1645" t="s">
        <v>42</v>
      </c>
      <c r="X1645" t="s">
        <v>103</v>
      </c>
      <c r="Y1645" t="s">
        <v>44</v>
      </c>
      <c r="Z1645">
        <v>3</v>
      </c>
    </row>
    <row r="1646" spans="1:26" x14ac:dyDescent="0.25">
      <c r="A1646">
        <v>2071</v>
      </c>
      <c r="B1646" t="s">
        <v>6302</v>
      </c>
      <c r="C1646" t="s">
        <v>1090</v>
      </c>
      <c r="D1646" s="1">
        <v>44930</v>
      </c>
      <c r="F1646" t="s">
        <v>727</v>
      </c>
      <c r="G1646" t="s">
        <v>6303</v>
      </c>
      <c r="H1646" t="s">
        <v>6304</v>
      </c>
      <c r="I1646" t="s">
        <v>79</v>
      </c>
      <c r="J1646" t="s">
        <v>32</v>
      </c>
      <c r="K1646" t="s">
        <v>33</v>
      </c>
      <c r="L1646" t="s">
        <v>50</v>
      </c>
      <c r="M1646" t="s">
        <v>62</v>
      </c>
      <c r="N1646" t="s">
        <v>36</v>
      </c>
      <c r="P1646" t="s">
        <v>37</v>
      </c>
      <c r="Q1646" t="s">
        <v>304</v>
      </c>
      <c r="R1646" s="2">
        <v>28259</v>
      </c>
      <c r="S1646" t="s">
        <v>39</v>
      </c>
      <c r="T1646" t="s">
        <v>82</v>
      </c>
      <c r="U1646" t="s">
        <v>41</v>
      </c>
      <c r="V1646">
        <v>72287</v>
      </c>
      <c r="W1646" t="s">
        <v>42</v>
      </c>
      <c r="X1646" t="s">
        <v>43</v>
      </c>
      <c r="Y1646" t="s">
        <v>44</v>
      </c>
      <c r="Z1646">
        <v>3</v>
      </c>
    </row>
    <row r="1647" spans="1:26" x14ac:dyDescent="0.25">
      <c r="A1647">
        <v>2072</v>
      </c>
      <c r="B1647" t="s">
        <v>311</v>
      </c>
      <c r="C1647" t="s">
        <v>1108</v>
      </c>
      <c r="D1647" s="1">
        <v>45115</v>
      </c>
      <c r="F1647" t="s">
        <v>727</v>
      </c>
      <c r="G1647" t="s">
        <v>6305</v>
      </c>
      <c r="H1647" t="s">
        <v>6306</v>
      </c>
      <c r="I1647" t="s">
        <v>97</v>
      </c>
      <c r="J1647" t="s">
        <v>32</v>
      </c>
      <c r="K1647" t="s">
        <v>33</v>
      </c>
      <c r="L1647" t="s">
        <v>50</v>
      </c>
      <c r="M1647" t="s">
        <v>35</v>
      </c>
      <c r="N1647" t="s">
        <v>36</v>
      </c>
      <c r="P1647" t="s">
        <v>37</v>
      </c>
      <c r="Q1647" t="s">
        <v>176</v>
      </c>
      <c r="R1647" s="2">
        <v>29471</v>
      </c>
      <c r="S1647" t="s">
        <v>39</v>
      </c>
      <c r="T1647" t="s">
        <v>112</v>
      </c>
      <c r="U1647" t="s">
        <v>41</v>
      </c>
      <c r="V1647">
        <v>37599</v>
      </c>
      <c r="W1647" t="s">
        <v>42</v>
      </c>
      <c r="X1647" t="s">
        <v>74</v>
      </c>
      <c r="Y1647" t="s">
        <v>44</v>
      </c>
      <c r="Z1647">
        <v>3</v>
      </c>
    </row>
    <row r="1648" spans="1:26" x14ac:dyDescent="0.25">
      <c r="A1648">
        <v>2073</v>
      </c>
      <c r="B1648" t="s">
        <v>2866</v>
      </c>
      <c r="C1648" t="s">
        <v>494</v>
      </c>
      <c r="D1648" s="1">
        <v>44988</v>
      </c>
      <c r="E1648" s="1">
        <v>45144</v>
      </c>
      <c r="F1648" t="s">
        <v>727</v>
      </c>
      <c r="G1648" t="s">
        <v>6307</v>
      </c>
      <c r="H1648" t="s">
        <v>6308</v>
      </c>
      <c r="I1648" t="s">
        <v>167</v>
      </c>
      <c r="J1648" t="s">
        <v>32</v>
      </c>
      <c r="K1648" t="s">
        <v>51</v>
      </c>
      <c r="L1648" t="s">
        <v>63</v>
      </c>
      <c r="M1648" t="s">
        <v>62</v>
      </c>
      <c r="N1648" t="s">
        <v>98</v>
      </c>
      <c r="O1648" t="s">
        <v>6309</v>
      </c>
      <c r="P1648" t="s">
        <v>37</v>
      </c>
      <c r="Q1648" t="s">
        <v>89</v>
      </c>
      <c r="R1648" s="2">
        <v>20654</v>
      </c>
      <c r="S1648" t="s">
        <v>39</v>
      </c>
      <c r="T1648" t="s">
        <v>242</v>
      </c>
      <c r="U1648" t="s">
        <v>41</v>
      </c>
      <c r="V1648">
        <v>52861</v>
      </c>
      <c r="W1648" t="s">
        <v>55</v>
      </c>
      <c r="X1648" t="s">
        <v>74</v>
      </c>
      <c r="Y1648" t="s">
        <v>44</v>
      </c>
      <c r="Z1648">
        <v>3</v>
      </c>
    </row>
    <row r="1649" spans="1:26" x14ac:dyDescent="0.25">
      <c r="A1649">
        <v>2074</v>
      </c>
      <c r="B1649" t="s">
        <v>3353</v>
      </c>
      <c r="C1649" t="s">
        <v>6310</v>
      </c>
      <c r="D1649" s="1">
        <v>43696</v>
      </c>
      <c r="F1649" t="s">
        <v>727</v>
      </c>
      <c r="G1649" t="s">
        <v>6311</v>
      </c>
      <c r="H1649" t="s">
        <v>6312</v>
      </c>
      <c r="I1649" t="s">
        <v>97</v>
      </c>
      <c r="J1649" t="s">
        <v>32</v>
      </c>
      <c r="K1649" t="s">
        <v>51</v>
      </c>
      <c r="L1649" t="s">
        <v>63</v>
      </c>
      <c r="M1649" t="s">
        <v>62</v>
      </c>
      <c r="N1649" t="s">
        <v>36</v>
      </c>
      <c r="P1649" t="s">
        <v>37</v>
      </c>
      <c r="Q1649" t="s">
        <v>89</v>
      </c>
      <c r="R1649" s="2">
        <v>24801</v>
      </c>
      <c r="S1649" t="s">
        <v>39</v>
      </c>
      <c r="T1649" t="s">
        <v>6</v>
      </c>
      <c r="U1649" t="s">
        <v>41</v>
      </c>
      <c r="V1649">
        <v>11079</v>
      </c>
      <c r="W1649" t="s">
        <v>55</v>
      </c>
      <c r="X1649" t="s">
        <v>43</v>
      </c>
      <c r="Y1649" t="s">
        <v>44</v>
      </c>
      <c r="Z1649">
        <v>3</v>
      </c>
    </row>
    <row r="1650" spans="1:26" x14ac:dyDescent="0.25">
      <c r="A1650">
        <v>2075</v>
      </c>
      <c r="B1650" t="s">
        <v>5398</v>
      </c>
      <c r="C1650" t="s">
        <v>2055</v>
      </c>
      <c r="D1650" s="1">
        <v>43403</v>
      </c>
      <c r="F1650" t="s">
        <v>28</v>
      </c>
      <c r="G1650" t="s">
        <v>6313</v>
      </c>
      <c r="H1650" t="s">
        <v>6314</v>
      </c>
      <c r="I1650" t="s">
        <v>117</v>
      </c>
      <c r="J1650" t="s">
        <v>32</v>
      </c>
      <c r="K1650" t="s">
        <v>33</v>
      </c>
      <c r="L1650" t="s">
        <v>50</v>
      </c>
      <c r="M1650" t="s">
        <v>62</v>
      </c>
      <c r="N1650" t="s">
        <v>36</v>
      </c>
      <c r="P1650" t="s">
        <v>37</v>
      </c>
      <c r="Q1650" t="s">
        <v>176</v>
      </c>
      <c r="R1650" s="2">
        <v>28046</v>
      </c>
      <c r="S1650" t="s">
        <v>39</v>
      </c>
      <c r="T1650" t="s">
        <v>242</v>
      </c>
      <c r="U1650" t="s">
        <v>41</v>
      </c>
      <c r="V1650">
        <v>88221</v>
      </c>
      <c r="W1650" t="s">
        <v>73</v>
      </c>
      <c r="X1650" t="s">
        <v>83</v>
      </c>
      <c r="Y1650" t="s">
        <v>44</v>
      </c>
      <c r="Z1650">
        <v>3</v>
      </c>
    </row>
    <row r="1651" spans="1:26" x14ac:dyDescent="0.25">
      <c r="A1651">
        <v>2076</v>
      </c>
      <c r="B1651" t="s">
        <v>2988</v>
      </c>
      <c r="C1651" t="s">
        <v>6315</v>
      </c>
      <c r="D1651" s="1">
        <v>44537</v>
      </c>
      <c r="E1651" s="1">
        <v>44928</v>
      </c>
      <c r="F1651" t="s">
        <v>28</v>
      </c>
      <c r="G1651" t="s">
        <v>6316</v>
      </c>
      <c r="H1651" t="s">
        <v>6317</v>
      </c>
      <c r="I1651" t="s">
        <v>61</v>
      </c>
      <c r="J1651" t="s">
        <v>32</v>
      </c>
      <c r="K1651" t="s">
        <v>62</v>
      </c>
      <c r="L1651" t="s">
        <v>50</v>
      </c>
      <c r="M1651" t="s">
        <v>62</v>
      </c>
      <c r="N1651" t="s">
        <v>174</v>
      </c>
      <c r="O1651" t="s">
        <v>6318</v>
      </c>
      <c r="P1651" t="s">
        <v>37</v>
      </c>
      <c r="Q1651" t="s">
        <v>89</v>
      </c>
      <c r="R1651" s="2">
        <v>15914</v>
      </c>
      <c r="S1651" t="s">
        <v>39</v>
      </c>
      <c r="T1651" t="s">
        <v>418</v>
      </c>
      <c r="U1651" t="s">
        <v>41</v>
      </c>
      <c r="V1651">
        <v>83667</v>
      </c>
      <c r="W1651" t="s">
        <v>92</v>
      </c>
      <c r="X1651" t="s">
        <v>103</v>
      </c>
      <c r="Y1651" t="s">
        <v>44</v>
      </c>
      <c r="Z1651">
        <v>3</v>
      </c>
    </row>
    <row r="1652" spans="1:26" x14ac:dyDescent="0.25">
      <c r="A1652">
        <v>2077</v>
      </c>
      <c r="B1652" t="s">
        <v>6319</v>
      </c>
      <c r="C1652" t="s">
        <v>5931</v>
      </c>
      <c r="D1652" s="1">
        <v>44153</v>
      </c>
      <c r="E1652" s="1">
        <v>44240</v>
      </c>
      <c r="F1652" t="s">
        <v>28</v>
      </c>
      <c r="G1652" t="s">
        <v>6320</v>
      </c>
      <c r="H1652" t="s">
        <v>6321</v>
      </c>
      <c r="I1652" t="s">
        <v>167</v>
      </c>
      <c r="J1652" t="s">
        <v>32</v>
      </c>
      <c r="K1652" t="s">
        <v>62</v>
      </c>
      <c r="L1652" t="s">
        <v>50</v>
      </c>
      <c r="M1652" t="s">
        <v>35</v>
      </c>
      <c r="N1652" t="s">
        <v>125</v>
      </c>
      <c r="O1652" t="s">
        <v>6322</v>
      </c>
      <c r="P1652" t="s">
        <v>37</v>
      </c>
      <c r="Q1652" t="s">
        <v>80</v>
      </c>
      <c r="R1652" s="2">
        <v>16065</v>
      </c>
      <c r="S1652" t="s">
        <v>39</v>
      </c>
      <c r="T1652" t="s">
        <v>225</v>
      </c>
      <c r="U1652" t="s">
        <v>41</v>
      </c>
      <c r="V1652">
        <v>50403</v>
      </c>
      <c r="W1652" t="s">
        <v>127</v>
      </c>
      <c r="X1652" t="s">
        <v>83</v>
      </c>
      <c r="Y1652" t="s">
        <v>44</v>
      </c>
      <c r="Z1652">
        <v>3</v>
      </c>
    </row>
    <row r="1653" spans="1:26" x14ac:dyDescent="0.25">
      <c r="A1653">
        <v>2078</v>
      </c>
      <c r="B1653" t="s">
        <v>3453</v>
      </c>
      <c r="C1653" t="s">
        <v>3642</v>
      </c>
      <c r="D1653" s="1">
        <v>43369</v>
      </c>
      <c r="E1653" s="1">
        <v>43753</v>
      </c>
      <c r="F1653" t="s">
        <v>28</v>
      </c>
      <c r="G1653" t="s">
        <v>6323</v>
      </c>
      <c r="H1653" t="s">
        <v>6324</v>
      </c>
      <c r="I1653" t="s">
        <v>132</v>
      </c>
      <c r="J1653" t="s">
        <v>744</v>
      </c>
      <c r="K1653" t="s">
        <v>62</v>
      </c>
      <c r="L1653" t="s">
        <v>63</v>
      </c>
      <c r="M1653" t="s">
        <v>35</v>
      </c>
      <c r="N1653" t="s">
        <v>174</v>
      </c>
      <c r="O1653" t="s">
        <v>6325</v>
      </c>
      <c r="P1653" t="s">
        <v>37</v>
      </c>
      <c r="Q1653" t="s">
        <v>89</v>
      </c>
      <c r="R1653" s="2">
        <v>31711</v>
      </c>
      <c r="S1653" t="s">
        <v>39</v>
      </c>
      <c r="T1653" t="s">
        <v>82</v>
      </c>
      <c r="U1653" t="s">
        <v>41</v>
      </c>
      <c r="V1653">
        <v>50499</v>
      </c>
      <c r="W1653" t="s">
        <v>42</v>
      </c>
      <c r="X1653" t="s">
        <v>74</v>
      </c>
      <c r="Y1653" t="s">
        <v>44</v>
      </c>
      <c r="Z1653">
        <v>3</v>
      </c>
    </row>
    <row r="1654" spans="1:26" x14ac:dyDescent="0.25">
      <c r="A1654">
        <v>2079</v>
      </c>
      <c r="B1654" t="s">
        <v>6326</v>
      </c>
      <c r="C1654" t="s">
        <v>3614</v>
      </c>
      <c r="D1654" s="1">
        <v>44731</v>
      </c>
      <c r="F1654" t="s">
        <v>28</v>
      </c>
      <c r="G1654" t="s">
        <v>6327</v>
      </c>
      <c r="H1654" t="s">
        <v>6328</v>
      </c>
      <c r="I1654" t="s">
        <v>79</v>
      </c>
      <c r="J1654" t="s">
        <v>32</v>
      </c>
      <c r="K1654" t="s">
        <v>51</v>
      </c>
      <c r="L1654" t="s">
        <v>63</v>
      </c>
      <c r="M1654" t="s">
        <v>51</v>
      </c>
      <c r="N1654" t="s">
        <v>36</v>
      </c>
      <c r="P1654" t="s">
        <v>37</v>
      </c>
      <c r="Q1654" t="s">
        <v>80</v>
      </c>
      <c r="R1654" s="2">
        <v>20618</v>
      </c>
      <c r="S1654" t="s">
        <v>39</v>
      </c>
      <c r="T1654" t="s">
        <v>291</v>
      </c>
      <c r="U1654" t="s">
        <v>41</v>
      </c>
      <c r="V1654">
        <v>60487</v>
      </c>
      <c r="W1654" t="s">
        <v>42</v>
      </c>
      <c r="X1654" t="s">
        <v>83</v>
      </c>
      <c r="Y1654" t="s">
        <v>44</v>
      </c>
      <c r="Z1654">
        <v>3</v>
      </c>
    </row>
    <row r="1655" spans="1:26" x14ac:dyDescent="0.25">
      <c r="A1655">
        <v>2080</v>
      </c>
      <c r="B1655" t="s">
        <v>636</v>
      </c>
      <c r="C1655" t="s">
        <v>1451</v>
      </c>
      <c r="D1655" s="1">
        <v>44819</v>
      </c>
      <c r="E1655" s="1">
        <v>44971</v>
      </c>
      <c r="F1655" t="s">
        <v>28</v>
      </c>
      <c r="G1655" t="s">
        <v>6329</v>
      </c>
      <c r="H1655" t="s">
        <v>6330</v>
      </c>
      <c r="I1655" t="s">
        <v>97</v>
      </c>
      <c r="J1655" t="s">
        <v>32</v>
      </c>
      <c r="K1655" t="s">
        <v>33</v>
      </c>
      <c r="L1655" t="s">
        <v>63</v>
      </c>
      <c r="M1655" t="s">
        <v>35</v>
      </c>
      <c r="N1655" t="s">
        <v>98</v>
      </c>
      <c r="O1655" t="s">
        <v>6331</v>
      </c>
      <c r="P1655" t="s">
        <v>37</v>
      </c>
      <c r="Q1655" t="s">
        <v>331</v>
      </c>
      <c r="R1655" s="2">
        <v>22223</v>
      </c>
      <c r="S1655" t="s">
        <v>39</v>
      </c>
      <c r="T1655" t="s">
        <v>6</v>
      </c>
      <c r="U1655" t="s">
        <v>41</v>
      </c>
      <c r="V1655">
        <v>34104</v>
      </c>
      <c r="W1655" t="s">
        <v>73</v>
      </c>
      <c r="X1655" t="s">
        <v>83</v>
      </c>
      <c r="Y1655" t="s">
        <v>44</v>
      </c>
      <c r="Z1655">
        <v>3</v>
      </c>
    </row>
    <row r="1656" spans="1:26" x14ac:dyDescent="0.25">
      <c r="A1656">
        <v>2081</v>
      </c>
      <c r="B1656" t="s">
        <v>410</v>
      </c>
      <c r="C1656" t="s">
        <v>6332</v>
      </c>
      <c r="D1656" s="1">
        <v>43960</v>
      </c>
      <c r="F1656" t="s">
        <v>28</v>
      </c>
      <c r="G1656" t="s">
        <v>6333</v>
      </c>
      <c r="H1656" t="s">
        <v>6334</v>
      </c>
      <c r="I1656" t="s">
        <v>88</v>
      </c>
      <c r="J1656" t="s">
        <v>32</v>
      </c>
      <c r="K1656" t="s">
        <v>51</v>
      </c>
      <c r="L1656" t="s">
        <v>50</v>
      </c>
      <c r="M1656" t="s">
        <v>35</v>
      </c>
      <c r="N1656" t="s">
        <v>36</v>
      </c>
      <c r="P1656" t="s">
        <v>37</v>
      </c>
      <c r="Q1656" t="s">
        <v>110</v>
      </c>
      <c r="R1656" s="2">
        <v>32302</v>
      </c>
      <c r="S1656" t="s">
        <v>39</v>
      </c>
      <c r="T1656" t="s">
        <v>6</v>
      </c>
      <c r="U1656" t="s">
        <v>41</v>
      </c>
      <c r="V1656">
        <v>84354</v>
      </c>
      <c r="W1656" t="s">
        <v>127</v>
      </c>
      <c r="X1656" t="s">
        <v>83</v>
      </c>
      <c r="Y1656" t="s">
        <v>44</v>
      </c>
      <c r="Z1656">
        <v>3</v>
      </c>
    </row>
    <row r="1657" spans="1:26" x14ac:dyDescent="0.25">
      <c r="A1657">
        <v>2082</v>
      </c>
      <c r="B1657" t="s">
        <v>1523</v>
      </c>
      <c r="C1657" t="s">
        <v>1135</v>
      </c>
      <c r="D1657" s="1">
        <v>44244</v>
      </c>
      <c r="F1657" t="s">
        <v>28</v>
      </c>
      <c r="G1657" t="s">
        <v>6335</v>
      </c>
      <c r="H1657" t="s">
        <v>6336</v>
      </c>
      <c r="I1657" t="s">
        <v>31</v>
      </c>
      <c r="J1657" t="s">
        <v>32</v>
      </c>
      <c r="K1657" t="s">
        <v>33</v>
      </c>
      <c r="L1657" t="s">
        <v>34</v>
      </c>
      <c r="M1657" t="s">
        <v>35</v>
      </c>
      <c r="N1657" t="s">
        <v>36</v>
      </c>
      <c r="P1657" t="s">
        <v>37</v>
      </c>
      <c r="Q1657" t="s">
        <v>89</v>
      </c>
      <c r="R1657" s="2">
        <v>22289</v>
      </c>
      <c r="S1657" t="s">
        <v>39</v>
      </c>
      <c r="T1657" t="s">
        <v>82</v>
      </c>
      <c r="U1657" t="s">
        <v>54</v>
      </c>
      <c r="V1657">
        <v>53786</v>
      </c>
      <c r="W1657" t="s">
        <v>92</v>
      </c>
      <c r="X1657" t="s">
        <v>74</v>
      </c>
      <c r="Y1657" t="s">
        <v>44</v>
      </c>
      <c r="Z1657">
        <v>3</v>
      </c>
    </row>
    <row r="1658" spans="1:26" x14ac:dyDescent="0.25">
      <c r="A1658">
        <v>2083</v>
      </c>
      <c r="B1658" t="s">
        <v>6337</v>
      </c>
      <c r="C1658" t="s">
        <v>3035</v>
      </c>
      <c r="D1658" s="1">
        <v>43933</v>
      </c>
      <c r="F1658" t="s">
        <v>28</v>
      </c>
      <c r="G1658" t="s">
        <v>6338</v>
      </c>
      <c r="H1658" t="s">
        <v>6339</v>
      </c>
      <c r="I1658" t="s">
        <v>49</v>
      </c>
      <c r="J1658" t="s">
        <v>32</v>
      </c>
      <c r="K1658" t="s">
        <v>33</v>
      </c>
      <c r="L1658" t="s">
        <v>34</v>
      </c>
      <c r="M1658" t="s">
        <v>35</v>
      </c>
      <c r="N1658" t="s">
        <v>36</v>
      </c>
      <c r="P1658" t="s">
        <v>37</v>
      </c>
      <c r="Q1658" t="s">
        <v>110</v>
      </c>
      <c r="R1658" s="2">
        <v>29722</v>
      </c>
      <c r="S1658" t="s">
        <v>39</v>
      </c>
      <c r="T1658" t="s">
        <v>102</v>
      </c>
      <c r="U1658" t="s">
        <v>41</v>
      </c>
      <c r="V1658">
        <v>92893</v>
      </c>
      <c r="W1658" t="s">
        <v>55</v>
      </c>
      <c r="X1658" t="s">
        <v>103</v>
      </c>
      <c r="Y1658" t="s">
        <v>44</v>
      </c>
      <c r="Z1658">
        <v>3</v>
      </c>
    </row>
    <row r="1659" spans="1:26" x14ac:dyDescent="0.25">
      <c r="A1659">
        <v>2084</v>
      </c>
      <c r="B1659" t="s">
        <v>4264</v>
      </c>
      <c r="C1659" t="s">
        <v>2521</v>
      </c>
      <c r="D1659" s="1">
        <v>44285</v>
      </c>
      <c r="F1659" t="s">
        <v>28</v>
      </c>
      <c r="G1659" t="s">
        <v>6340</v>
      </c>
      <c r="H1659" t="s">
        <v>6341</v>
      </c>
      <c r="I1659" t="s">
        <v>138</v>
      </c>
      <c r="J1659" t="s">
        <v>32</v>
      </c>
      <c r="K1659" t="s">
        <v>33</v>
      </c>
      <c r="L1659" t="s">
        <v>63</v>
      </c>
      <c r="M1659" t="s">
        <v>62</v>
      </c>
      <c r="N1659" t="s">
        <v>36</v>
      </c>
      <c r="P1659" t="s">
        <v>37</v>
      </c>
      <c r="Q1659" t="s">
        <v>2014</v>
      </c>
      <c r="R1659" s="2">
        <v>25970</v>
      </c>
      <c r="S1659" t="s">
        <v>39</v>
      </c>
      <c r="T1659" t="s">
        <v>66</v>
      </c>
      <c r="U1659" t="s">
        <v>41</v>
      </c>
      <c r="V1659">
        <v>77142</v>
      </c>
      <c r="W1659" t="s">
        <v>55</v>
      </c>
      <c r="X1659" t="s">
        <v>103</v>
      </c>
      <c r="Y1659" t="s">
        <v>44</v>
      </c>
      <c r="Z1659">
        <v>3</v>
      </c>
    </row>
    <row r="1660" spans="1:26" x14ac:dyDescent="0.25">
      <c r="A1660">
        <v>2085</v>
      </c>
      <c r="B1660" t="s">
        <v>6342</v>
      </c>
      <c r="C1660" t="s">
        <v>3438</v>
      </c>
      <c r="D1660" s="1">
        <v>43590</v>
      </c>
      <c r="E1660" s="1">
        <v>44572</v>
      </c>
      <c r="F1660" t="s">
        <v>28</v>
      </c>
      <c r="G1660" t="s">
        <v>6343</v>
      </c>
      <c r="H1660" t="s">
        <v>6344</v>
      </c>
      <c r="I1660" t="s">
        <v>117</v>
      </c>
      <c r="J1660" t="s">
        <v>32</v>
      </c>
      <c r="K1660" t="s">
        <v>33</v>
      </c>
      <c r="L1660" t="s">
        <v>34</v>
      </c>
      <c r="M1660" t="s">
        <v>62</v>
      </c>
      <c r="N1660" t="s">
        <v>174</v>
      </c>
      <c r="O1660" t="s">
        <v>6345</v>
      </c>
      <c r="P1660" t="s">
        <v>37</v>
      </c>
      <c r="Q1660" t="s">
        <v>110</v>
      </c>
      <c r="R1660" s="2">
        <v>36353</v>
      </c>
      <c r="S1660" t="s">
        <v>39</v>
      </c>
      <c r="T1660" t="s">
        <v>112</v>
      </c>
      <c r="U1660" t="s">
        <v>41</v>
      </c>
      <c r="V1660">
        <v>8666</v>
      </c>
      <c r="W1660" t="s">
        <v>127</v>
      </c>
      <c r="X1660" t="s">
        <v>83</v>
      </c>
      <c r="Y1660" t="s">
        <v>44</v>
      </c>
      <c r="Z1660">
        <v>3</v>
      </c>
    </row>
    <row r="1661" spans="1:26" x14ac:dyDescent="0.25">
      <c r="A1661">
        <v>2086</v>
      </c>
      <c r="B1661" t="s">
        <v>6346</v>
      </c>
      <c r="C1661" t="s">
        <v>537</v>
      </c>
      <c r="D1661" s="1">
        <v>44347</v>
      </c>
      <c r="E1661" s="1">
        <v>44512</v>
      </c>
      <c r="F1661" t="s">
        <v>28</v>
      </c>
      <c r="G1661" t="s">
        <v>6347</v>
      </c>
      <c r="H1661" t="s">
        <v>6348</v>
      </c>
      <c r="I1661" t="s">
        <v>61</v>
      </c>
      <c r="J1661" t="s">
        <v>32</v>
      </c>
      <c r="K1661" t="s">
        <v>33</v>
      </c>
      <c r="L1661" t="s">
        <v>50</v>
      </c>
      <c r="M1661" t="s">
        <v>51</v>
      </c>
      <c r="N1661" t="s">
        <v>139</v>
      </c>
      <c r="O1661" t="s">
        <v>6349</v>
      </c>
      <c r="P1661" t="s">
        <v>37</v>
      </c>
      <c r="Q1661" t="s">
        <v>80</v>
      </c>
      <c r="R1661" s="2">
        <v>28808</v>
      </c>
      <c r="S1661" t="s">
        <v>39</v>
      </c>
      <c r="T1661" t="s">
        <v>82</v>
      </c>
      <c r="U1661" t="s">
        <v>41</v>
      </c>
      <c r="V1661">
        <v>26272</v>
      </c>
      <c r="W1661" t="s">
        <v>127</v>
      </c>
      <c r="X1661" t="s">
        <v>103</v>
      </c>
      <c r="Y1661" t="s">
        <v>44</v>
      </c>
      <c r="Z1661">
        <v>3</v>
      </c>
    </row>
    <row r="1662" spans="1:26" x14ac:dyDescent="0.25">
      <c r="A1662">
        <v>2087</v>
      </c>
      <c r="B1662" t="s">
        <v>3928</v>
      </c>
      <c r="C1662" t="s">
        <v>1855</v>
      </c>
      <c r="D1662" s="1">
        <v>43790</v>
      </c>
      <c r="E1662" s="1">
        <v>44006</v>
      </c>
      <c r="F1662" t="s">
        <v>28</v>
      </c>
      <c r="G1662" t="s">
        <v>6350</v>
      </c>
      <c r="H1662" t="s">
        <v>6351</v>
      </c>
      <c r="I1662" t="s">
        <v>167</v>
      </c>
      <c r="J1662" t="s">
        <v>32</v>
      </c>
      <c r="K1662" t="s">
        <v>51</v>
      </c>
      <c r="L1662" t="s">
        <v>50</v>
      </c>
      <c r="M1662" t="s">
        <v>62</v>
      </c>
      <c r="N1662" t="s">
        <v>98</v>
      </c>
      <c r="O1662" t="s">
        <v>6352</v>
      </c>
      <c r="P1662" t="s">
        <v>37</v>
      </c>
      <c r="Q1662" t="s">
        <v>89</v>
      </c>
      <c r="R1662" s="2">
        <v>21903</v>
      </c>
      <c r="S1662" t="s">
        <v>39</v>
      </c>
      <c r="T1662" t="s">
        <v>82</v>
      </c>
      <c r="U1662" t="s">
        <v>41</v>
      </c>
      <c r="V1662">
        <v>11105</v>
      </c>
      <c r="W1662" t="s">
        <v>92</v>
      </c>
      <c r="X1662" t="s">
        <v>43</v>
      </c>
      <c r="Y1662" t="s">
        <v>44</v>
      </c>
      <c r="Z1662">
        <v>3</v>
      </c>
    </row>
    <row r="1663" spans="1:26" x14ac:dyDescent="0.25">
      <c r="A1663">
        <v>2088</v>
      </c>
      <c r="B1663" t="s">
        <v>6353</v>
      </c>
      <c r="C1663" t="s">
        <v>2385</v>
      </c>
      <c r="D1663" s="1">
        <v>43665</v>
      </c>
      <c r="F1663" t="s">
        <v>28</v>
      </c>
      <c r="G1663" t="s">
        <v>6354</v>
      </c>
      <c r="H1663" t="s">
        <v>6355</v>
      </c>
      <c r="I1663" t="s">
        <v>132</v>
      </c>
      <c r="J1663" t="s">
        <v>32</v>
      </c>
      <c r="K1663" t="s">
        <v>33</v>
      </c>
      <c r="L1663" t="s">
        <v>63</v>
      </c>
      <c r="M1663" t="s">
        <v>62</v>
      </c>
      <c r="N1663" t="s">
        <v>36</v>
      </c>
      <c r="P1663" t="s">
        <v>37</v>
      </c>
      <c r="Q1663" t="s">
        <v>503</v>
      </c>
      <c r="R1663" s="2">
        <v>22063</v>
      </c>
      <c r="S1663" t="s">
        <v>39</v>
      </c>
      <c r="T1663" t="s">
        <v>177</v>
      </c>
      <c r="U1663" t="s">
        <v>41</v>
      </c>
      <c r="V1663">
        <v>37040</v>
      </c>
      <c r="W1663" t="s">
        <v>42</v>
      </c>
      <c r="X1663" t="s">
        <v>103</v>
      </c>
      <c r="Y1663" t="s">
        <v>44</v>
      </c>
      <c r="Z1663">
        <v>3</v>
      </c>
    </row>
    <row r="1664" spans="1:26" x14ac:dyDescent="0.25">
      <c r="A1664">
        <v>2089</v>
      </c>
      <c r="B1664" t="s">
        <v>6356</v>
      </c>
      <c r="C1664" t="s">
        <v>1098</v>
      </c>
      <c r="D1664" s="1">
        <v>43463</v>
      </c>
      <c r="E1664" s="1">
        <v>44016</v>
      </c>
      <c r="F1664" t="s">
        <v>28</v>
      </c>
      <c r="G1664" t="s">
        <v>6357</v>
      </c>
      <c r="H1664" t="s">
        <v>6358</v>
      </c>
      <c r="I1664" t="s">
        <v>79</v>
      </c>
      <c r="J1664" t="s">
        <v>32</v>
      </c>
      <c r="K1664" t="s">
        <v>33</v>
      </c>
      <c r="L1664" t="s">
        <v>34</v>
      </c>
      <c r="M1664" t="s">
        <v>51</v>
      </c>
      <c r="N1664" t="s">
        <v>174</v>
      </c>
      <c r="O1664" t="s">
        <v>6359</v>
      </c>
      <c r="P1664" t="s">
        <v>37</v>
      </c>
      <c r="Q1664" t="s">
        <v>1011</v>
      </c>
      <c r="R1664" s="2">
        <v>24262</v>
      </c>
      <c r="S1664" t="s">
        <v>39</v>
      </c>
      <c r="T1664" t="s">
        <v>183</v>
      </c>
      <c r="U1664" t="s">
        <v>41</v>
      </c>
      <c r="V1664">
        <v>93414</v>
      </c>
      <c r="W1664" t="s">
        <v>42</v>
      </c>
      <c r="X1664" t="s">
        <v>83</v>
      </c>
      <c r="Y1664" t="s">
        <v>44</v>
      </c>
      <c r="Z1664">
        <v>3</v>
      </c>
    </row>
    <row r="1665" spans="1:26" x14ac:dyDescent="0.25">
      <c r="A1665">
        <v>2090</v>
      </c>
      <c r="B1665" t="s">
        <v>2657</v>
      </c>
      <c r="C1665" t="s">
        <v>2134</v>
      </c>
      <c r="D1665" s="1">
        <v>44938</v>
      </c>
      <c r="F1665" t="s">
        <v>727</v>
      </c>
      <c r="G1665" t="s">
        <v>6360</v>
      </c>
      <c r="H1665" t="s">
        <v>6361</v>
      </c>
      <c r="I1665" t="s">
        <v>49</v>
      </c>
      <c r="J1665" t="s">
        <v>32</v>
      </c>
      <c r="K1665" t="s">
        <v>51</v>
      </c>
      <c r="L1665" t="s">
        <v>63</v>
      </c>
      <c r="M1665" t="s">
        <v>62</v>
      </c>
      <c r="N1665" t="s">
        <v>36</v>
      </c>
      <c r="P1665" t="s">
        <v>37</v>
      </c>
      <c r="Q1665" t="s">
        <v>65</v>
      </c>
      <c r="R1665" s="2">
        <v>15644</v>
      </c>
      <c r="S1665" t="s">
        <v>39</v>
      </c>
      <c r="T1665" t="s">
        <v>66</v>
      </c>
      <c r="U1665" t="s">
        <v>41</v>
      </c>
      <c r="V1665">
        <v>33206</v>
      </c>
      <c r="W1665" t="s">
        <v>127</v>
      </c>
      <c r="X1665" t="s">
        <v>103</v>
      </c>
      <c r="Y1665" t="s">
        <v>44</v>
      </c>
      <c r="Z1665">
        <v>3</v>
      </c>
    </row>
    <row r="1666" spans="1:26" x14ac:dyDescent="0.25">
      <c r="A1666">
        <v>2091</v>
      </c>
      <c r="B1666" t="s">
        <v>3648</v>
      </c>
      <c r="C1666" t="s">
        <v>6105</v>
      </c>
      <c r="D1666" s="1">
        <v>44890</v>
      </c>
      <c r="F1666" t="s">
        <v>727</v>
      </c>
      <c r="G1666" t="s">
        <v>6362</v>
      </c>
      <c r="H1666" t="s">
        <v>6363</v>
      </c>
      <c r="I1666" t="s">
        <v>138</v>
      </c>
      <c r="J1666" t="s">
        <v>32</v>
      </c>
      <c r="K1666" t="s">
        <v>33</v>
      </c>
      <c r="L1666" t="s">
        <v>34</v>
      </c>
      <c r="M1666" t="s">
        <v>51</v>
      </c>
      <c r="N1666" t="s">
        <v>36</v>
      </c>
      <c r="P1666" t="s">
        <v>37</v>
      </c>
      <c r="Q1666" t="s">
        <v>89</v>
      </c>
      <c r="R1666" s="2">
        <v>36233</v>
      </c>
      <c r="S1666" t="s">
        <v>39</v>
      </c>
      <c r="T1666" t="s">
        <v>653</v>
      </c>
      <c r="U1666" t="s">
        <v>41</v>
      </c>
      <c r="V1666">
        <v>72118</v>
      </c>
      <c r="W1666" t="s">
        <v>92</v>
      </c>
      <c r="X1666" t="s">
        <v>74</v>
      </c>
      <c r="Y1666" t="s">
        <v>44</v>
      </c>
      <c r="Z1666">
        <v>3</v>
      </c>
    </row>
    <row r="1667" spans="1:26" x14ac:dyDescent="0.25">
      <c r="A1667">
        <v>2092</v>
      </c>
      <c r="B1667" t="s">
        <v>3903</v>
      </c>
      <c r="C1667" t="s">
        <v>6364</v>
      </c>
      <c r="D1667" s="1">
        <v>43782</v>
      </c>
      <c r="F1667" t="s">
        <v>727</v>
      </c>
      <c r="G1667" t="s">
        <v>6365</v>
      </c>
      <c r="H1667" t="s">
        <v>6366</v>
      </c>
      <c r="I1667" t="s">
        <v>117</v>
      </c>
      <c r="J1667" t="s">
        <v>32</v>
      </c>
      <c r="K1667" t="s">
        <v>51</v>
      </c>
      <c r="L1667" t="s">
        <v>34</v>
      </c>
      <c r="M1667" t="s">
        <v>62</v>
      </c>
      <c r="N1667" t="s">
        <v>36</v>
      </c>
      <c r="P1667" t="s">
        <v>37</v>
      </c>
      <c r="Q1667" t="s">
        <v>89</v>
      </c>
      <c r="R1667" s="2">
        <v>32029</v>
      </c>
      <c r="S1667" t="s">
        <v>39</v>
      </c>
      <c r="T1667" t="s">
        <v>82</v>
      </c>
      <c r="U1667" t="s">
        <v>41</v>
      </c>
      <c r="V1667">
        <v>36134</v>
      </c>
      <c r="W1667" t="s">
        <v>127</v>
      </c>
      <c r="X1667" t="s">
        <v>43</v>
      </c>
      <c r="Y1667" t="s">
        <v>44</v>
      </c>
      <c r="Z1667">
        <v>3</v>
      </c>
    </row>
    <row r="1668" spans="1:26" x14ac:dyDescent="0.25">
      <c r="A1668">
        <v>2093</v>
      </c>
      <c r="B1668" t="s">
        <v>216</v>
      </c>
      <c r="C1668" t="s">
        <v>2722</v>
      </c>
      <c r="D1668" s="1">
        <v>44082</v>
      </c>
      <c r="E1668" s="1">
        <v>44797</v>
      </c>
      <c r="F1668" t="s">
        <v>727</v>
      </c>
      <c r="G1668" t="s">
        <v>6367</v>
      </c>
      <c r="H1668" t="s">
        <v>6368</v>
      </c>
      <c r="I1668" t="s">
        <v>61</v>
      </c>
      <c r="J1668" t="s">
        <v>32</v>
      </c>
      <c r="K1668" t="s">
        <v>33</v>
      </c>
      <c r="L1668" t="s">
        <v>50</v>
      </c>
      <c r="M1668" t="s">
        <v>35</v>
      </c>
      <c r="N1668" t="s">
        <v>125</v>
      </c>
      <c r="O1668" t="s">
        <v>6369</v>
      </c>
      <c r="P1668" t="s">
        <v>37</v>
      </c>
      <c r="Q1668" t="s">
        <v>80</v>
      </c>
      <c r="R1668" s="2">
        <v>17659</v>
      </c>
      <c r="S1668" t="s">
        <v>39</v>
      </c>
      <c r="T1668" t="s">
        <v>102</v>
      </c>
      <c r="U1668" t="s">
        <v>41</v>
      </c>
      <c r="V1668">
        <v>18116</v>
      </c>
      <c r="W1668" t="s">
        <v>55</v>
      </c>
      <c r="X1668" t="s">
        <v>83</v>
      </c>
      <c r="Y1668" t="s">
        <v>44</v>
      </c>
      <c r="Z1668">
        <v>3</v>
      </c>
    </row>
    <row r="1669" spans="1:26" x14ac:dyDescent="0.25">
      <c r="A1669">
        <v>2094</v>
      </c>
      <c r="B1669" t="s">
        <v>6370</v>
      </c>
      <c r="C1669" t="s">
        <v>3811</v>
      </c>
      <c r="D1669" s="1">
        <v>43632</v>
      </c>
      <c r="E1669" s="1">
        <v>44446</v>
      </c>
      <c r="F1669" t="s">
        <v>727</v>
      </c>
      <c r="G1669" t="s">
        <v>6371</v>
      </c>
      <c r="H1669" t="s">
        <v>6372</v>
      </c>
      <c r="I1669" t="s">
        <v>167</v>
      </c>
      <c r="J1669" t="s">
        <v>32</v>
      </c>
      <c r="K1669" t="s">
        <v>51</v>
      </c>
      <c r="L1669" t="s">
        <v>34</v>
      </c>
      <c r="M1669" t="s">
        <v>51</v>
      </c>
      <c r="N1669" t="s">
        <v>98</v>
      </c>
      <c r="O1669" t="s">
        <v>6373</v>
      </c>
      <c r="P1669" t="s">
        <v>37</v>
      </c>
      <c r="Q1669" t="s">
        <v>89</v>
      </c>
      <c r="R1669" s="2">
        <v>23388</v>
      </c>
      <c r="S1669" t="s">
        <v>39</v>
      </c>
      <c r="T1669" t="s">
        <v>351</v>
      </c>
      <c r="U1669" t="s">
        <v>41</v>
      </c>
      <c r="V1669">
        <v>67210</v>
      </c>
      <c r="W1669" t="s">
        <v>92</v>
      </c>
      <c r="X1669" t="s">
        <v>83</v>
      </c>
      <c r="Y1669" t="s">
        <v>44</v>
      </c>
      <c r="Z1669">
        <v>3</v>
      </c>
    </row>
    <row r="1670" spans="1:26" x14ac:dyDescent="0.25">
      <c r="A1670">
        <v>2095</v>
      </c>
      <c r="B1670" t="s">
        <v>6374</v>
      </c>
      <c r="C1670" t="s">
        <v>1862</v>
      </c>
      <c r="D1670" s="1">
        <v>45121</v>
      </c>
      <c r="E1670" s="1">
        <v>45123</v>
      </c>
      <c r="F1670" t="s">
        <v>727</v>
      </c>
      <c r="G1670" t="s">
        <v>6375</v>
      </c>
      <c r="H1670" t="s">
        <v>6376</v>
      </c>
      <c r="I1670" t="s">
        <v>132</v>
      </c>
      <c r="J1670" t="s">
        <v>32</v>
      </c>
      <c r="K1670" t="s">
        <v>62</v>
      </c>
      <c r="L1670" t="s">
        <v>50</v>
      </c>
      <c r="M1670" t="s">
        <v>62</v>
      </c>
      <c r="N1670" t="s">
        <v>139</v>
      </c>
      <c r="O1670" t="s">
        <v>6377</v>
      </c>
      <c r="P1670" t="s">
        <v>37</v>
      </c>
      <c r="Q1670" t="s">
        <v>176</v>
      </c>
      <c r="R1670" s="2">
        <v>35722</v>
      </c>
      <c r="S1670" t="s">
        <v>39</v>
      </c>
      <c r="T1670" t="s">
        <v>242</v>
      </c>
      <c r="U1670" t="s">
        <v>41</v>
      </c>
      <c r="V1670">
        <v>60616</v>
      </c>
      <c r="W1670" t="s">
        <v>73</v>
      </c>
      <c r="X1670" t="s">
        <v>103</v>
      </c>
      <c r="Y1670" t="s">
        <v>44</v>
      </c>
      <c r="Z1670">
        <v>3</v>
      </c>
    </row>
    <row r="1671" spans="1:26" x14ac:dyDescent="0.25">
      <c r="A1671">
        <v>2096</v>
      </c>
      <c r="B1671" t="s">
        <v>5824</v>
      </c>
      <c r="C1671" t="s">
        <v>3746</v>
      </c>
      <c r="D1671" s="1">
        <v>45125</v>
      </c>
      <c r="F1671" t="s">
        <v>727</v>
      </c>
      <c r="G1671" t="s">
        <v>6378</v>
      </c>
      <c r="H1671" t="s">
        <v>6379</v>
      </c>
      <c r="I1671" t="s">
        <v>79</v>
      </c>
      <c r="J1671" t="s">
        <v>32</v>
      </c>
      <c r="K1671" t="s">
        <v>33</v>
      </c>
      <c r="L1671" t="s">
        <v>34</v>
      </c>
      <c r="M1671" t="s">
        <v>62</v>
      </c>
      <c r="N1671" t="s">
        <v>36</v>
      </c>
      <c r="P1671" t="s">
        <v>37</v>
      </c>
      <c r="Q1671" t="s">
        <v>89</v>
      </c>
      <c r="R1671" s="2">
        <v>31245</v>
      </c>
      <c r="S1671" t="s">
        <v>39</v>
      </c>
      <c r="T1671" t="s">
        <v>833</v>
      </c>
      <c r="U1671" t="s">
        <v>41</v>
      </c>
      <c r="V1671">
        <v>17358</v>
      </c>
      <c r="W1671" t="s">
        <v>92</v>
      </c>
      <c r="X1671" t="s">
        <v>74</v>
      </c>
      <c r="Y1671" t="s">
        <v>44</v>
      </c>
      <c r="Z1671">
        <v>3</v>
      </c>
    </row>
    <row r="1672" spans="1:26" x14ac:dyDescent="0.25">
      <c r="A1672">
        <v>2097</v>
      </c>
      <c r="B1672" t="s">
        <v>1357</v>
      </c>
      <c r="C1672" t="s">
        <v>5265</v>
      </c>
      <c r="D1672" s="1">
        <v>43440</v>
      </c>
      <c r="E1672" s="1">
        <v>43564</v>
      </c>
      <c r="F1672" t="s">
        <v>727</v>
      </c>
      <c r="G1672" t="s">
        <v>6380</v>
      </c>
      <c r="H1672" t="s">
        <v>6381</v>
      </c>
      <c r="I1672" t="s">
        <v>97</v>
      </c>
      <c r="J1672" t="s">
        <v>32</v>
      </c>
      <c r="K1672" t="s">
        <v>51</v>
      </c>
      <c r="L1672" t="s">
        <v>34</v>
      </c>
      <c r="M1672" t="s">
        <v>62</v>
      </c>
      <c r="N1672" t="s">
        <v>139</v>
      </c>
      <c r="O1672" t="s">
        <v>6382</v>
      </c>
      <c r="P1672" t="s">
        <v>37</v>
      </c>
      <c r="Q1672" t="s">
        <v>52</v>
      </c>
      <c r="R1672" s="2">
        <v>23432</v>
      </c>
      <c r="S1672" t="s">
        <v>39</v>
      </c>
      <c r="T1672" t="s">
        <v>162</v>
      </c>
      <c r="U1672" t="s">
        <v>41</v>
      </c>
      <c r="V1672">
        <v>29605</v>
      </c>
      <c r="W1672" t="s">
        <v>92</v>
      </c>
      <c r="X1672" t="s">
        <v>43</v>
      </c>
      <c r="Y1672" t="s">
        <v>739</v>
      </c>
      <c r="Z1672">
        <v>2</v>
      </c>
    </row>
    <row r="1673" spans="1:26" x14ac:dyDescent="0.25">
      <c r="A1673">
        <v>2098</v>
      </c>
      <c r="B1673" t="s">
        <v>2767</v>
      </c>
      <c r="C1673" t="s">
        <v>5128</v>
      </c>
      <c r="D1673" s="1">
        <v>44027</v>
      </c>
      <c r="F1673" t="s">
        <v>727</v>
      </c>
      <c r="G1673" t="s">
        <v>6383</v>
      </c>
      <c r="H1673" t="s">
        <v>6384</v>
      </c>
      <c r="I1673" t="s">
        <v>88</v>
      </c>
      <c r="J1673" t="s">
        <v>32</v>
      </c>
      <c r="K1673" t="s">
        <v>51</v>
      </c>
      <c r="L1673" t="s">
        <v>63</v>
      </c>
      <c r="M1673" t="s">
        <v>35</v>
      </c>
      <c r="N1673" t="s">
        <v>36</v>
      </c>
      <c r="P1673" t="s">
        <v>37</v>
      </c>
      <c r="Q1673" t="s">
        <v>331</v>
      </c>
      <c r="R1673" s="2">
        <v>18402</v>
      </c>
      <c r="S1673" t="s">
        <v>39</v>
      </c>
      <c r="T1673" t="s">
        <v>82</v>
      </c>
      <c r="U1673" t="s">
        <v>41</v>
      </c>
      <c r="V1673">
        <v>51886</v>
      </c>
      <c r="W1673" t="s">
        <v>73</v>
      </c>
      <c r="X1673" t="s">
        <v>103</v>
      </c>
      <c r="Y1673" t="s">
        <v>739</v>
      </c>
      <c r="Z1673">
        <v>5</v>
      </c>
    </row>
    <row r="1674" spans="1:26" x14ac:dyDescent="0.25">
      <c r="A1674">
        <v>2099</v>
      </c>
      <c r="B1674" t="s">
        <v>824</v>
      </c>
      <c r="C1674" t="s">
        <v>660</v>
      </c>
      <c r="D1674" s="1">
        <v>43403</v>
      </c>
      <c r="F1674" t="s">
        <v>28</v>
      </c>
      <c r="G1674" t="s">
        <v>6385</v>
      </c>
      <c r="H1674" t="s">
        <v>6386</v>
      </c>
      <c r="I1674" t="s">
        <v>88</v>
      </c>
      <c r="J1674" t="s">
        <v>32</v>
      </c>
      <c r="K1674" t="s">
        <v>62</v>
      </c>
      <c r="L1674" t="s">
        <v>63</v>
      </c>
      <c r="M1674" t="s">
        <v>51</v>
      </c>
      <c r="N1674" t="s">
        <v>36</v>
      </c>
      <c r="P1674" t="s">
        <v>37</v>
      </c>
      <c r="Q1674" t="s">
        <v>65</v>
      </c>
      <c r="R1674" s="2">
        <v>25291</v>
      </c>
      <c r="S1674" t="s">
        <v>39</v>
      </c>
      <c r="T1674" t="s">
        <v>707</v>
      </c>
      <c r="U1674" t="s">
        <v>41</v>
      </c>
      <c r="V1674">
        <v>66261</v>
      </c>
      <c r="W1674" t="s">
        <v>55</v>
      </c>
      <c r="X1674" t="s">
        <v>43</v>
      </c>
      <c r="Y1674" t="s">
        <v>739</v>
      </c>
      <c r="Z1674">
        <v>4</v>
      </c>
    </row>
    <row r="1675" spans="1:26" x14ac:dyDescent="0.25">
      <c r="A1675">
        <v>2100</v>
      </c>
      <c r="B1675" t="s">
        <v>6387</v>
      </c>
      <c r="C1675" t="s">
        <v>5509</v>
      </c>
      <c r="D1675" s="1">
        <v>44817</v>
      </c>
      <c r="F1675" t="s">
        <v>28</v>
      </c>
      <c r="G1675" t="s">
        <v>6388</v>
      </c>
      <c r="H1675" t="s">
        <v>6389</v>
      </c>
      <c r="I1675" t="s">
        <v>31</v>
      </c>
      <c r="J1675" t="s">
        <v>32</v>
      </c>
      <c r="K1675" t="s">
        <v>33</v>
      </c>
      <c r="L1675" t="s">
        <v>50</v>
      </c>
      <c r="M1675" t="s">
        <v>35</v>
      </c>
      <c r="N1675" t="s">
        <v>36</v>
      </c>
      <c r="P1675" t="s">
        <v>37</v>
      </c>
      <c r="Q1675" t="s">
        <v>52</v>
      </c>
      <c r="R1675" s="2">
        <v>16400</v>
      </c>
      <c r="S1675" t="s">
        <v>39</v>
      </c>
      <c r="T1675" t="s">
        <v>177</v>
      </c>
      <c r="U1675" t="s">
        <v>41</v>
      </c>
      <c r="V1675">
        <v>26880</v>
      </c>
      <c r="W1675" t="s">
        <v>73</v>
      </c>
      <c r="X1675" t="s">
        <v>103</v>
      </c>
      <c r="Y1675" t="s">
        <v>104</v>
      </c>
      <c r="Z1675">
        <v>4</v>
      </c>
    </row>
    <row r="1676" spans="1:26" x14ac:dyDescent="0.25">
      <c r="A1676">
        <v>2101</v>
      </c>
      <c r="B1676" t="s">
        <v>1338</v>
      </c>
      <c r="C1676" t="s">
        <v>6390</v>
      </c>
      <c r="D1676" s="1">
        <v>44923</v>
      </c>
      <c r="E1676" s="1">
        <v>45059</v>
      </c>
      <c r="F1676" t="s">
        <v>28</v>
      </c>
      <c r="G1676" t="s">
        <v>6391</v>
      </c>
      <c r="H1676" t="s">
        <v>6392</v>
      </c>
      <c r="I1676" t="s">
        <v>132</v>
      </c>
      <c r="J1676" t="s">
        <v>744</v>
      </c>
      <c r="K1676" t="s">
        <v>62</v>
      </c>
      <c r="L1676" t="s">
        <v>63</v>
      </c>
      <c r="M1676" t="s">
        <v>35</v>
      </c>
      <c r="N1676" t="s">
        <v>98</v>
      </c>
      <c r="O1676" t="s">
        <v>6393</v>
      </c>
      <c r="P1676" t="s">
        <v>37</v>
      </c>
      <c r="Q1676" t="s">
        <v>230</v>
      </c>
      <c r="R1676" s="2">
        <v>23724</v>
      </c>
      <c r="S1676" t="s">
        <v>39</v>
      </c>
      <c r="T1676" t="s">
        <v>112</v>
      </c>
      <c r="U1676" t="s">
        <v>41</v>
      </c>
      <c r="V1676">
        <v>35098</v>
      </c>
      <c r="W1676" t="s">
        <v>55</v>
      </c>
      <c r="X1676" t="s">
        <v>83</v>
      </c>
      <c r="Y1676" t="s">
        <v>739</v>
      </c>
      <c r="Z1676">
        <v>5</v>
      </c>
    </row>
    <row r="1677" spans="1:26" x14ac:dyDescent="0.25">
      <c r="A1677">
        <v>2102</v>
      </c>
      <c r="B1677" t="s">
        <v>6394</v>
      </c>
      <c r="C1677" t="s">
        <v>1740</v>
      </c>
      <c r="D1677" s="1">
        <v>45009</v>
      </c>
      <c r="F1677" t="s">
        <v>28</v>
      </c>
      <c r="G1677" t="s">
        <v>6395</v>
      </c>
      <c r="H1677" t="s">
        <v>6396</v>
      </c>
      <c r="I1677" t="s">
        <v>49</v>
      </c>
      <c r="J1677" t="s">
        <v>32</v>
      </c>
      <c r="K1677" t="s">
        <v>51</v>
      </c>
      <c r="L1677" t="s">
        <v>63</v>
      </c>
      <c r="M1677" t="s">
        <v>51</v>
      </c>
      <c r="N1677" t="s">
        <v>36</v>
      </c>
      <c r="P1677" t="s">
        <v>37</v>
      </c>
      <c r="Q1677" t="s">
        <v>89</v>
      </c>
      <c r="R1677" s="2">
        <v>24130</v>
      </c>
      <c r="S1677" t="s">
        <v>39</v>
      </c>
      <c r="T1677" t="s">
        <v>192</v>
      </c>
      <c r="U1677" t="s">
        <v>41</v>
      </c>
      <c r="V1677">
        <v>90728</v>
      </c>
      <c r="W1677" t="s">
        <v>127</v>
      </c>
      <c r="X1677" t="s">
        <v>74</v>
      </c>
      <c r="Y1677" t="s">
        <v>104</v>
      </c>
      <c r="Z1677">
        <v>2</v>
      </c>
    </row>
    <row r="1678" spans="1:26" x14ac:dyDescent="0.25">
      <c r="A1678">
        <v>2103</v>
      </c>
      <c r="B1678" t="s">
        <v>4830</v>
      </c>
      <c r="C1678" t="s">
        <v>1701</v>
      </c>
      <c r="D1678" s="1">
        <v>44106</v>
      </c>
      <c r="F1678" t="s">
        <v>28</v>
      </c>
      <c r="G1678" t="s">
        <v>6397</v>
      </c>
      <c r="H1678" t="s">
        <v>6398</v>
      </c>
      <c r="I1678" t="s">
        <v>138</v>
      </c>
      <c r="J1678" t="s">
        <v>32</v>
      </c>
      <c r="K1678" t="s">
        <v>33</v>
      </c>
      <c r="L1678" t="s">
        <v>50</v>
      </c>
      <c r="M1678" t="s">
        <v>62</v>
      </c>
      <c r="N1678" t="s">
        <v>36</v>
      </c>
      <c r="P1678" t="s">
        <v>37</v>
      </c>
      <c r="Q1678" t="s">
        <v>89</v>
      </c>
      <c r="R1678" s="2">
        <v>31771</v>
      </c>
      <c r="S1678" t="s">
        <v>39</v>
      </c>
      <c r="T1678" t="s">
        <v>833</v>
      </c>
      <c r="U1678" t="s">
        <v>41</v>
      </c>
      <c r="V1678">
        <v>49149</v>
      </c>
      <c r="W1678" t="s">
        <v>127</v>
      </c>
      <c r="X1678" t="s">
        <v>43</v>
      </c>
      <c r="Y1678" t="s">
        <v>104</v>
      </c>
      <c r="Z1678">
        <v>5</v>
      </c>
    </row>
    <row r="1679" spans="1:26" x14ac:dyDescent="0.25">
      <c r="A1679">
        <v>2104</v>
      </c>
      <c r="B1679" t="s">
        <v>868</v>
      </c>
      <c r="C1679" t="s">
        <v>1462</v>
      </c>
      <c r="D1679" s="1">
        <v>44088</v>
      </c>
      <c r="F1679" t="s">
        <v>28</v>
      </c>
      <c r="G1679" t="s">
        <v>6399</v>
      </c>
      <c r="H1679" t="s">
        <v>6400</v>
      </c>
      <c r="I1679" t="s">
        <v>79</v>
      </c>
      <c r="J1679" t="s">
        <v>32</v>
      </c>
      <c r="K1679" t="s">
        <v>33</v>
      </c>
      <c r="L1679" t="s">
        <v>50</v>
      </c>
      <c r="M1679" t="s">
        <v>35</v>
      </c>
      <c r="N1679" t="s">
        <v>36</v>
      </c>
      <c r="P1679" t="s">
        <v>37</v>
      </c>
      <c r="Q1679" t="s">
        <v>89</v>
      </c>
      <c r="R1679" s="2">
        <v>18129</v>
      </c>
      <c r="S1679" t="s">
        <v>39</v>
      </c>
      <c r="T1679" t="s">
        <v>82</v>
      </c>
      <c r="U1679" t="s">
        <v>41</v>
      </c>
      <c r="V1679">
        <v>73771</v>
      </c>
      <c r="W1679" t="s">
        <v>55</v>
      </c>
      <c r="X1679" t="s">
        <v>43</v>
      </c>
      <c r="Y1679" t="s">
        <v>104</v>
      </c>
      <c r="Z1679">
        <v>2</v>
      </c>
    </row>
    <row r="1680" spans="1:26" x14ac:dyDescent="0.25">
      <c r="A1680">
        <v>2105</v>
      </c>
      <c r="B1680" t="s">
        <v>436</v>
      </c>
      <c r="C1680" t="s">
        <v>3608</v>
      </c>
      <c r="D1680" s="1">
        <v>43849</v>
      </c>
      <c r="F1680" t="s">
        <v>28</v>
      </c>
      <c r="G1680" t="s">
        <v>6401</v>
      </c>
      <c r="H1680" t="s">
        <v>6402</v>
      </c>
      <c r="I1680" t="s">
        <v>167</v>
      </c>
      <c r="J1680" t="s">
        <v>32</v>
      </c>
      <c r="K1680" t="s">
        <v>51</v>
      </c>
      <c r="L1680" t="s">
        <v>34</v>
      </c>
      <c r="M1680" t="s">
        <v>51</v>
      </c>
      <c r="N1680" t="s">
        <v>36</v>
      </c>
      <c r="P1680" t="s">
        <v>37</v>
      </c>
      <c r="Q1680" t="s">
        <v>65</v>
      </c>
      <c r="R1680" s="2">
        <v>21942</v>
      </c>
      <c r="S1680" t="s">
        <v>39</v>
      </c>
      <c r="T1680" t="s">
        <v>6</v>
      </c>
      <c r="U1680" t="s">
        <v>41</v>
      </c>
      <c r="V1680">
        <v>92541</v>
      </c>
      <c r="W1680" t="s">
        <v>55</v>
      </c>
      <c r="X1680" t="s">
        <v>74</v>
      </c>
      <c r="Y1680" t="s">
        <v>235</v>
      </c>
      <c r="Z1680">
        <v>4</v>
      </c>
    </row>
    <row r="1681" spans="1:26" x14ac:dyDescent="0.25">
      <c r="A1681">
        <v>2106</v>
      </c>
      <c r="B1681" t="s">
        <v>6403</v>
      </c>
      <c r="C1681" t="s">
        <v>2389</v>
      </c>
      <c r="D1681" s="1">
        <v>43569</v>
      </c>
      <c r="E1681" s="1">
        <v>44946</v>
      </c>
      <c r="F1681" t="s">
        <v>28</v>
      </c>
      <c r="G1681" t="s">
        <v>6404</v>
      </c>
      <c r="H1681" t="s">
        <v>6405</v>
      </c>
      <c r="I1681" t="s">
        <v>97</v>
      </c>
      <c r="J1681" t="s">
        <v>32</v>
      </c>
      <c r="K1681" t="s">
        <v>33</v>
      </c>
      <c r="L1681" t="s">
        <v>34</v>
      </c>
      <c r="M1681" t="s">
        <v>35</v>
      </c>
      <c r="N1681" t="s">
        <v>125</v>
      </c>
      <c r="O1681" t="s">
        <v>6406</v>
      </c>
      <c r="P1681" t="s">
        <v>37</v>
      </c>
      <c r="Q1681" t="s">
        <v>304</v>
      </c>
      <c r="R1681" s="2">
        <v>22964</v>
      </c>
      <c r="S1681" t="s">
        <v>39</v>
      </c>
      <c r="T1681" t="s">
        <v>225</v>
      </c>
      <c r="U1681" t="s">
        <v>54</v>
      </c>
      <c r="V1681">
        <v>47601</v>
      </c>
      <c r="W1681" t="s">
        <v>42</v>
      </c>
      <c r="X1681" t="s">
        <v>43</v>
      </c>
      <c r="Y1681" t="s">
        <v>104</v>
      </c>
      <c r="Z1681">
        <v>2</v>
      </c>
    </row>
    <row r="1682" spans="1:26" x14ac:dyDescent="0.25">
      <c r="A1682">
        <v>2107</v>
      </c>
      <c r="B1682" t="s">
        <v>1648</v>
      </c>
      <c r="C1682" t="s">
        <v>92</v>
      </c>
      <c r="D1682" s="1">
        <v>45079</v>
      </c>
      <c r="E1682" s="1">
        <v>45131</v>
      </c>
      <c r="F1682" t="s">
        <v>28</v>
      </c>
      <c r="G1682" t="s">
        <v>6407</v>
      </c>
      <c r="H1682" t="s">
        <v>6408</v>
      </c>
      <c r="I1682" t="s">
        <v>117</v>
      </c>
      <c r="J1682" t="s">
        <v>32</v>
      </c>
      <c r="K1682" t="s">
        <v>33</v>
      </c>
      <c r="L1682" t="s">
        <v>63</v>
      </c>
      <c r="M1682" t="s">
        <v>35</v>
      </c>
      <c r="N1682" t="s">
        <v>139</v>
      </c>
      <c r="O1682" t="s">
        <v>6409</v>
      </c>
      <c r="P1682" t="s">
        <v>37</v>
      </c>
      <c r="Q1682" t="s">
        <v>89</v>
      </c>
      <c r="R1682" s="2">
        <v>16067</v>
      </c>
      <c r="S1682" t="s">
        <v>39</v>
      </c>
      <c r="T1682" t="s">
        <v>418</v>
      </c>
      <c r="U1682" t="s">
        <v>41</v>
      </c>
      <c r="V1682">
        <v>68361</v>
      </c>
      <c r="W1682" t="s">
        <v>55</v>
      </c>
      <c r="X1682" t="s">
        <v>43</v>
      </c>
      <c r="Y1682" t="s">
        <v>104</v>
      </c>
      <c r="Z1682">
        <v>1</v>
      </c>
    </row>
    <row r="1683" spans="1:26" x14ac:dyDescent="0.25">
      <c r="A1683">
        <v>2108</v>
      </c>
      <c r="B1683" t="s">
        <v>6410</v>
      </c>
      <c r="C1683" t="s">
        <v>845</v>
      </c>
      <c r="D1683" s="1">
        <v>44690</v>
      </c>
      <c r="E1683" s="1">
        <v>44929</v>
      </c>
      <c r="F1683" t="s">
        <v>28</v>
      </c>
      <c r="G1683" t="s">
        <v>6411</v>
      </c>
      <c r="H1683" t="s">
        <v>6412</v>
      </c>
      <c r="I1683" t="s">
        <v>61</v>
      </c>
      <c r="J1683" t="s">
        <v>744</v>
      </c>
      <c r="K1683" t="s">
        <v>51</v>
      </c>
      <c r="L1683" t="s">
        <v>50</v>
      </c>
      <c r="M1683" t="s">
        <v>35</v>
      </c>
      <c r="N1683" t="s">
        <v>139</v>
      </c>
      <c r="O1683" t="s">
        <v>6413</v>
      </c>
      <c r="P1683" t="s">
        <v>37</v>
      </c>
      <c r="Q1683" t="s">
        <v>89</v>
      </c>
      <c r="R1683" s="2">
        <v>28752</v>
      </c>
      <c r="S1683" t="s">
        <v>39</v>
      </c>
      <c r="T1683" t="s">
        <v>192</v>
      </c>
      <c r="U1683" t="s">
        <v>41</v>
      </c>
      <c r="V1683">
        <v>71922</v>
      </c>
      <c r="W1683" t="s">
        <v>42</v>
      </c>
      <c r="X1683" t="s">
        <v>43</v>
      </c>
      <c r="Y1683" t="s">
        <v>235</v>
      </c>
      <c r="Z1683">
        <v>2</v>
      </c>
    </row>
    <row r="1684" spans="1:26" x14ac:dyDescent="0.25">
      <c r="A1684">
        <v>2109</v>
      </c>
      <c r="B1684" t="s">
        <v>6414</v>
      </c>
      <c r="C1684" t="s">
        <v>2450</v>
      </c>
      <c r="D1684" s="1">
        <v>44250</v>
      </c>
      <c r="F1684" t="s">
        <v>28</v>
      </c>
      <c r="G1684" t="s">
        <v>6415</v>
      </c>
      <c r="H1684" t="s">
        <v>6416</v>
      </c>
      <c r="I1684" t="s">
        <v>88</v>
      </c>
      <c r="J1684" t="s">
        <v>32</v>
      </c>
      <c r="K1684" t="s">
        <v>51</v>
      </c>
      <c r="L1684" t="s">
        <v>34</v>
      </c>
      <c r="M1684" t="s">
        <v>51</v>
      </c>
      <c r="N1684" t="s">
        <v>36</v>
      </c>
      <c r="P1684" t="s">
        <v>37</v>
      </c>
      <c r="Q1684" t="s">
        <v>89</v>
      </c>
      <c r="R1684" s="2">
        <v>32469</v>
      </c>
      <c r="S1684" t="s">
        <v>39</v>
      </c>
      <c r="T1684" t="s">
        <v>280</v>
      </c>
      <c r="U1684" t="s">
        <v>41</v>
      </c>
      <c r="V1684">
        <v>51689</v>
      </c>
      <c r="W1684" t="s">
        <v>73</v>
      </c>
      <c r="X1684" t="s">
        <v>103</v>
      </c>
      <c r="Y1684" t="s">
        <v>104</v>
      </c>
      <c r="Z1684">
        <v>5</v>
      </c>
    </row>
    <row r="1685" spans="1:26" x14ac:dyDescent="0.25">
      <c r="A1685">
        <v>2110</v>
      </c>
      <c r="B1685" t="s">
        <v>3035</v>
      </c>
      <c r="C1685" t="s">
        <v>964</v>
      </c>
      <c r="D1685" s="1">
        <v>44351</v>
      </c>
      <c r="F1685" t="s">
        <v>28</v>
      </c>
      <c r="G1685" t="s">
        <v>6417</v>
      </c>
      <c r="H1685" t="s">
        <v>6418</v>
      </c>
      <c r="I1685" t="s">
        <v>31</v>
      </c>
      <c r="J1685" t="s">
        <v>32</v>
      </c>
      <c r="K1685" t="s">
        <v>33</v>
      </c>
      <c r="L1685" t="s">
        <v>34</v>
      </c>
      <c r="M1685" t="s">
        <v>35</v>
      </c>
      <c r="N1685" t="s">
        <v>36</v>
      </c>
      <c r="P1685" t="s">
        <v>37</v>
      </c>
      <c r="Q1685" t="s">
        <v>65</v>
      </c>
      <c r="R1685" s="2">
        <v>17666</v>
      </c>
      <c r="S1685" t="s">
        <v>39</v>
      </c>
      <c r="T1685" t="s">
        <v>707</v>
      </c>
      <c r="U1685" t="s">
        <v>41</v>
      </c>
      <c r="V1685">
        <v>97553</v>
      </c>
      <c r="W1685" t="s">
        <v>92</v>
      </c>
      <c r="X1685" t="s">
        <v>74</v>
      </c>
      <c r="Y1685" t="s">
        <v>104</v>
      </c>
      <c r="Z1685">
        <v>4</v>
      </c>
    </row>
    <row r="1686" spans="1:26" x14ac:dyDescent="0.25">
      <c r="A1686">
        <v>2111</v>
      </c>
      <c r="B1686" t="s">
        <v>6419</v>
      </c>
      <c r="C1686" t="s">
        <v>4410</v>
      </c>
      <c r="D1686" s="1">
        <v>44649</v>
      </c>
      <c r="E1686" s="1">
        <v>44772</v>
      </c>
      <c r="F1686" t="s">
        <v>28</v>
      </c>
      <c r="G1686" t="s">
        <v>6420</v>
      </c>
      <c r="H1686" t="s">
        <v>6421</v>
      </c>
      <c r="I1686" t="s">
        <v>132</v>
      </c>
      <c r="J1686" t="s">
        <v>32</v>
      </c>
      <c r="K1686" t="s">
        <v>62</v>
      </c>
      <c r="L1686" t="s">
        <v>50</v>
      </c>
      <c r="M1686" t="s">
        <v>35</v>
      </c>
      <c r="N1686" t="s">
        <v>98</v>
      </c>
      <c r="O1686" t="s">
        <v>6422</v>
      </c>
      <c r="P1686" t="s">
        <v>37</v>
      </c>
      <c r="Q1686" t="s">
        <v>80</v>
      </c>
      <c r="R1686" s="2">
        <v>20957</v>
      </c>
      <c r="S1686" t="s">
        <v>39</v>
      </c>
      <c r="T1686" t="s">
        <v>162</v>
      </c>
      <c r="U1686" t="s">
        <v>41</v>
      </c>
      <c r="V1686">
        <v>92067</v>
      </c>
      <c r="W1686" t="s">
        <v>127</v>
      </c>
      <c r="X1686" t="s">
        <v>74</v>
      </c>
      <c r="Y1686" t="s">
        <v>235</v>
      </c>
      <c r="Z1686">
        <v>5</v>
      </c>
    </row>
    <row r="1687" spans="1:26" x14ac:dyDescent="0.25">
      <c r="A1687">
        <v>2112</v>
      </c>
      <c r="B1687" t="s">
        <v>6326</v>
      </c>
      <c r="C1687" t="s">
        <v>1888</v>
      </c>
      <c r="D1687" s="1">
        <v>43676</v>
      </c>
      <c r="E1687" s="1">
        <v>43851</v>
      </c>
      <c r="F1687" t="s">
        <v>28</v>
      </c>
      <c r="G1687" t="s">
        <v>6423</v>
      </c>
      <c r="H1687" t="s">
        <v>6424</v>
      </c>
      <c r="I1687" t="s">
        <v>49</v>
      </c>
      <c r="J1687" t="s">
        <v>32</v>
      </c>
      <c r="K1687" t="s">
        <v>51</v>
      </c>
      <c r="L1687" t="s">
        <v>63</v>
      </c>
      <c r="M1687" t="s">
        <v>35</v>
      </c>
      <c r="N1687" t="s">
        <v>174</v>
      </c>
      <c r="O1687" t="s">
        <v>6425</v>
      </c>
      <c r="P1687" t="s">
        <v>37</v>
      </c>
      <c r="Q1687" t="s">
        <v>110</v>
      </c>
      <c r="R1687" s="2">
        <v>15973</v>
      </c>
      <c r="S1687" t="s">
        <v>39</v>
      </c>
      <c r="T1687" t="s">
        <v>102</v>
      </c>
      <c r="U1687" t="s">
        <v>41</v>
      </c>
      <c r="V1687">
        <v>65114</v>
      </c>
      <c r="W1687" t="s">
        <v>73</v>
      </c>
      <c r="X1687" t="s">
        <v>43</v>
      </c>
      <c r="Y1687" t="s">
        <v>104</v>
      </c>
      <c r="Z1687">
        <v>4</v>
      </c>
    </row>
    <row r="1688" spans="1:26" x14ac:dyDescent="0.25">
      <c r="A1688">
        <v>2113</v>
      </c>
      <c r="B1688" t="s">
        <v>926</v>
      </c>
      <c r="C1688" t="s">
        <v>4907</v>
      </c>
      <c r="D1688" s="1">
        <v>44021</v>
      </c>
      <c r="E1688" s="1">
        <v>44905</v>
      </c>
      <c r="F1688" t="s">
        <v>28</v>
      </c>
      <c r="G1688" t="s">
        <v>6426</v>
      </c>
      <c r="H1688" t="s">
        <v>6427</v>
      </c>
      <c r="I1688" t="s">
        <v>138</v>
      </c>
      <c r="J1688" t="s">
        <v>32</v>
      </c>
      <c r="K1688" t="s">
        <v>51</v>
      </c>
      <c r="L1688" t="s">
        <v>63</v>
      </c>
      <c r="M1688" t="s">
        <v>62</v>
      </c>
      <c r="N1688" t="s">
        <v>98</v>
      </c>
      <c r="O1688" t="s">
        <v>6428</v>
      </c>
      <c r="P1688" t="s">
        <v>37</v>
      </c>
      <c r="Q1688" t="s">
        <v>80</v>
      </c>
      <c r="R1688" s="2">
        <v>16365</v>
      </c>
      <c r="S1688" t="s">
        <v>39</v>
      </c>
      <c r="T1688" t="s">
        <v>72</v>
      </c>
      <c r="U1688" t="s">
        <v>41</v>
      </c>
      <c r="V1688">
        <v>9677</v>
      </c>
      <c r="W1688" t="s">
        <v>42</v>
      </c>
      <c r="X1688" t="s">
        <v>43</v>
      </c>
      <c r="Y1688" t="s">
        <v>104</v>
      </c>
      <c r="Z1688">
        <v>2</v>
      </c>
    </row>
    <row r="1689" spans="1:26" x14ac:dyDescent="0.25">
      <c r="A1689">
        <v>2114</v>
      </c>
      <c r="B1689" t="s">
        <v>4394</v>
      </c>
      <c r="C1689" t="s">
        <v>2166</v>
      </c>
      <c r="D1689" s="1">
        <v>43701</v>
      </c>
      <c r="F1689" t="s">
        <v>727</v>
      </c>
      <c r="G1689" t="s">
        <v>6429</v>
      </c>
      <c r="H1689" t="s">
        <v>6430</v>
      </c>
      <c r="I1689" t="s">
        <v>117</v>
      </c>
      <c r="J1689" t="s">
        <v>32</v>
      </c>
      <c r="K1689" t="s">
        <v>33</v>
      </c>
      <c r="L1689" t="s">
        <v>34</v>
      </c>
      <c r="M1689" t="s">
        <v>51</v>
      </c>
      <c r="N1689" t="s">
        <v>36</v>
      </c>
      <c r="P1689" t="s">
        <v>37</v>
      </c>
      <c r="Q1689" t="s">
        <v>110</v>
      </c>
      <c r="R1689" s="2">
        <v>33718</v>
      </c>
      <c r="S1689" t="s">
        <v>39</v>
      </c>
      <c r="T1689" t="s">
        <v>418</v>
      </c>
      <c r="U1689" t="s">
        <v>41</v>
      </c>
      <c r="V1689">
        <v>38475</v>
      </c>
      <c r="W1689" t="s">
        <v>42</v>
      </c>
      <c r="X1689" t="s">
        <v>74</v>
      </c>
      <c r="Y1689" t="s">
        <v>104</v>
      </c>
      <c r="Z1689">
        <v>4</v>
      </c>
    </row>
    <row r="1690" spans="1:26" x14ac:dyDescent="0.25">
      <c r="A1690">
        <v>2115</v>
      </c>
      <c r="B1690" t="s">
        <v>4861</v>
      </c>
      <c r="C1690" t="s">
        <v>1669</v>
      </c>
      <c r="D1690" s="1">
        <v>43570</v>
      </c>
      <c r="E1690" s="1">
        <v>45056</v>
      </c>
      <c r="F1690" t="s">
        <v>727</v>
      </c>
      <c r="G1690" t="s">
        <v>6431</v>
      </c>
      <c r="H1690" t="s">
        <v>6432</v>
      </c>
      <c r="I1690" t="s">
        <v>61</v>
      </c>
      <c r="J1690" t="s">
        <v>32</v>
      </c>
      <c r="K1690" t="s">
        <v>33</v>
      </c>
      <c r="L1690" t="s">
        <v>50</v>
      </c>
      <c r="M1690" t="s">
        <v>51</v>
      </c>
      <c r="N1690" t="s">
        <v>174</v>
      </c>
      <c r="O1690" t="s">
        <v>6433</v>
      </c>
      <c r="P1690" t="s">
        <v>37</v>
      </c>
      <c r="Q1690" t="s">
        <v>935</v>
      </c>
      <c r="R1690" s="2">
        <v>28579</v>
      </c>
      <c r="S1690" t="s">
        <v>39</v>
      </c>
      <c r="T1690" t="s">
        <v>112</v>
      </c>
      <c r="U1690" t="s">
        <v>41</v>
      </c>
      <c r="V1690">
        <v>25166</v>
      </c>
      <c r="W1690" t="s">
        <v>127</v>
      </c>
      <c r="X1690" t="s">
        <v>83</v>
      </c>
      <c r="Y1690" t="s">
        <v>104</v>
      </c>
      <c r="Z1690">
        <v>2</v>
      </c>
    </row>
    <row r="1691" spans="1:26" x14ac:dyDescent="0.25">
      <c r="A1691">
        <v>2116</v>
      </c>
      <c r="B1691" t="s">
        <v>1115</v>
      </c>
      <c r="C1691" t="s">
        <v>1178</v>
      </c>
      <c r="D1691" s="1">
        <v>44429</v>
      </c>
      <c r="F1691" t="s">
        <v>727</v>
      </c>
      <c r="G1691" t="s">
        <v>6434</v>
      </c>
      <c r="H1691" t="s">
        <v>6435</v>
      </c>
      <c r="I1691" t="s">
        <v>88</v>
      </c>
      <c r="J1691" t="s">
        <v>32</v>
      </c>
      <c r="K1691" t="s">
        <v>51</v>
      </c>
      <c r="L1691" t="s">
        <v>34</v>
      </c>
      <c r="M1691" t="s">
        <v>62</v>
      </c>
      <c r="N1691" t="s">
        <v>36</v>
      </c>
      <c r="P1691" t="s">
        <v>37</v>
      </c>
      <c r="Q1691" t="s">
        <v>110</v>
      </c>
      <c r="R1691" s="2">
        <v>17048</v>
      </c>
      <c r="S1691" t="s">
        <v>39</v>
      </c>
      <c r="T1691" t="s">
        <v>112</v>
      </c>
      <c r="U1691" t="s">
        <v>41</v>
      </c>
      <c r="V1691">
        <v>81288</v>
      </c>
      <c r="W1691" t="s">
        <v>92</v>
      </c>
      <c r="X1691" t="s">
        <v>103</v>
      </c>
      <c r="Y1691" t="s">
        <v>235</v>
      </c>
      <c r="Z1691">
        <v>4</v>
      </c>
    </row>
    <row r="1692" spans="1:26" x14ac:dyDescent="0.25">
      <c r="A1692">
        <v>2117</v>
      </c>
      <c r="B1692" t="s">
        <v>841</v>
      </c>
      <c r="C1692" t="s">
        <v>2071</v>
      </c>
      <c r="D1692" s="1">
        <v>44004</v>
      </c>
      <c r="F1692" t="s">
        <v>727</v>
      </c>
      <c r="G1692" t="s">
        <v>6436</v>
      </c>
      <c r="H1692" t="s">
        <v>6437</v>
      </c>
      <c r="I1692" t="s">
        <v>31</v>
      </c>
      <c r="J1692" t="s">
        <v>32</v>
      </c>
      <c r="K1692" t="s">
        <v>62</v>
      </c>
      <c r="L1692" t="s">
        <v>63</v>
      </c>
      <c r="M1692" t="s">
        <v>62</v>
      </c>
      <c r="N1692" t="s">
        <v>36</v>
      </c>
      <c r="P1692" t="s">
        <v>37</v>
      </c>
      <c r="Q1692" t="s">
        <v>89</v>
      </c>
      <c r="R1692" s="2">
        <v>34106</v>
      </c>
      <c r="S1692" t="s">
        <v>39</v>
      </c>
      <c r="T1692" t="s">
        <v>82</v>
      </c>
      <c r="U1692" t="s">
        <v>41</v>
      </c>
      <c r="V1692">
        <v>45637</v>
      </c>
      <c r="W1692" t="s">
        <v>55</v>
      </c>
      <c r="X1692" t="s">
        <v>103</v>
      </c>
      <c r="Y1692" t="s">
        <v>104</v>
      </c>
      <c r="Z1692">
        <v>2</v>
      </c>
    </row>
    <row r="1693" spans="1:26" x14ac:dyDescent="0.25">
      <c r="A1693">
        <v>2118</v>
      </c>
      <c r="B1693" t="s">
        <v>6438</v>
      </c>
      <c r="C1693" t="s">
        <v>2389</v>
      </c>
      <c r="D1693" s="1">
        <v>43858</v>
      </c>
      <c r="F1693" t="s">
        <v>727</v>
      </c>
      <c r="G1693" t="s">
        <v>6439</v>
      </c>
      <c r="H1693" t="s">
        <v>6440</v>
      </c>
      <c r="I1693" t="s">
        <v>132</v>
      </c>
      <c r="J1693" t="s">
        <v>32</v>
      </c>
      <c r="K1693" t="s">
        <v>51</v>
      </c>
      <c r="L1693" t="s">
        <v>34</v>
      </c>
      <c r="M1693" t="s">
        <v>35</v>
      </c>
      <c r="N1693" t="s">
        <v>36</v>
      </c>
      <c r="P1693" t="s">
        <v>37</v>
      </c>
      <c r="Q1693" t="s">
        <v>241</v>
      </c>
      <c r="R1693" s="2">
        <v>36836</v>
      </c>
      <c r="S1693" t="s">
        <v>39</v>
      </c>
      <c r="T1693" t="s">
        <v>177</v>
      </c>
      <c r="U1693" t="s">
        <v>41</v>
      </c>
      <c r="V1693">
        <v>41529</v>
      </c>
      <c r="W1693" t="s">
        <v>42</v>
      </c>
      <c r="X1693" t="s">
        <v>43</v>
      </c>
      <c r="Y1693" t="s">
        <v>104</v>
      </c>
      <c r="Z1693">
        <v>5</v>
      </c>
    </row>
    <row r="1694" spans="1:26" x14ac:dyDescent="0.25">
      <c r="A1694">
        <v>2119</v>
      </c>
      <c r="B1694" t="s">
        <v>1351</v>
      </c>
      <c r="C1694" t="s">
        <v>3311</v>
      </c>
      <c r="D1694" s="1">
        <v>43553</v>
      </c>
      <c r="F1694" t="s">
        <v>727</v>
      </c>
      <c r="G1694" t="s">
        <v>2433</v>
      </c>
      <c r="H1694" t="s">
        <v>6441</v>
      </c>
      <c r="I1694" t="s">
        <v>49</v>
      </c>
      <c r="J1694" t="s">
        <v>32</v>
      </c>
      <c r="K1694" t="s">
        <v>51</v>
      </c>
      <c r="L1694" t="s">
        <v>50</v>
      </c>
      <c r="M1694" t="s">
        <v>35</v>
      </c>
      <c r="N1694" t="s">
        <v>36</v>
      </c>
      <c r="P1694" t="s">
        <v>37</v>
      </c>
      <c r="Q1694" t="s">
        <v>80</v>
      </c>
      <c r="R1694" s="2">
        <v>15229</v>
      </c>
      <c r="S1694" t="s">
        <v>39</v>
      </c>
      <c r="T1694" t="s">
        <v>225</v>
      </c>
      <c r="U1694" t="s">
        <v>41</v>
      </c>
      <c r="V1694">
        <v>72491</v>
      </c>
      <c r="W1694" t="s">
        <v>42</v>
      </c>
      <c r="X1694" t="s">
        <v>83</v>
      </c>
      <c r="Y1694" t="s">
        <v>104</v>
      </c>
      <c r="Z1694">
        <v>5</v>
      </c>
    </row>
    <row r="1695" spans="1:26" x14ac:dyDescent="0.25">
      <c r="A1695">
        <v>2120</v>
      </c>
      <c r="B1695" t="s">
        <v>6442</v>
      </c>
      <c r="C1695" t="s">
        <v>1865</v>
      </c>
      <c r="D1695" s="1">
        <v>43378</v>
      </c>
      <c r="F1695" t="s">
        <v>727</v>
      </c>
      <c r="G1695" t="s">
        <v>6443</v>
      </c>
      <c r="H1695" t="s">
        <v>6444</v>
      </c>
      <c r="I1695" t="s">
        <v>138</v>
      </c>
      <c r="J1695" t="s">
        <v>32</v>
      </c>
      <c r="K1695" t="s">
        <v>33</v>
      </c>
      <c r="L1695" t="s">
        <v>34</v>
      </c>
      <c r="M1695" t="s">
        <v>62</v>
      </c>
      <c r="N1695" t="s">
        <v>36</v>
      </c>
      <c r="P1695" t="s">
        <v>37</v>
      </c>
      <c r="Q1695" t="s">
        <v>304</v>
      </c>
      <c r="R1695" s="2">
        <v>24489</v>
      </c>
      <c r="S1695" t="s">
        <v>39</v>
      </c>
      <c r="T1695" t="s">
        <v>162</v>
      </c>
      <c r="U1695" t="s">
        <v>41</v>
      </c>
      <c r="V1695">
        <v>66867</v>
      </c>
      <c r="W1695" t="s">
        <v>127</v>
      </c>
      <c r="X1695" t="s">
        <v>103</v>
      </c>
      <c r="Y1695" t="s">
        <v>235</v>
      </c>
      <c r="Z1695">
        <v>2</v>
      </c>
    </row>
    <row r="1696" spans="1:26" x14ac:dyDescent="0.25">
      <c r="A1696">
        <v>2121</v>
      </c>
      <c r="B1696" t="s">
        <v>2147</v>
      </c>
      <c r="C1696" t="s">
        <v>4539</v>
      </c>
      <c r="D1696" s="1">
        <v>44063</v>
      </c>
      <c r="F1696" t="s">
        <v>727</v>
      </c>
      <c r="G1696" t="s">
        <v>6445</v>
      </c>
      <c r="H1696" t="s">
        <v>6446</v>
      </c>
      <c r="I1696" t="s">
        <v>79</v>
      </c>
      <c r="J1696" t="s">
        <v>32</v>
      </c>
      <c r="K1696" t="s">
        <v>51</v>
      </c>
      <c r="L1696" t="s">
        <v>50</v>
      </c>
      <c r="M1696" t="s">
        <v>62</v>
      </c>
      <c r="N1696" t="s">
        <v>36</v>
      </c>
      <c r="P1696" t="s">
        <v>37</v>
      </c>
      <c r="Q1696" t="s">
        <v>147</v>
      </c>
      <c r="R1696" s="2">
        <v>36049</v>
      </c>
      <c r="S1696" t="s">
        <v>39</v>
      </c>
      <c r="T1696" t="s">
        <v>149</v>
      </c>
      <c r="U1696" t="s">
        <v>41</v>
      </c>
      <c r="V1696">
        <v>12265</v>
      </c>
      <c r="W1696" t="s">
        <v>127</v>
      </c>
      <c r="X1696" t="s">
        <v>83</v>
      </c>
      <c r="Y1696" t="s">
        <v>104</v>
      </c>
      <c r="Z1696">
        <v>5</v>
      </c>
    </row>
    <row r="1697" spans="1:26" x14ac:dyDescent="0.25">
      <c r="A1697">
        <v>2122</v>
      </c>
      <c r="B1697" t="s">
        <v>423</v>
      </c>
      <c r="C1697" t="s">
        <v>5292</v>
      </c>
      <c r="D1697" s="1">
        <v>44358</v>
      </c>
      <c r="E1697" s="1">
        <v>44879</v>
      </c>
      <c r="F1697" t="s">
        <v>28</v>
      </c>
      <c r="G1697" t="s">
        <v>6447</v>
      </c>
      <c r="H1697" t="s">
        <v>6448</v>
      </c>
      <c r="I1697" t="s">
        <v>88</v>
      </c>
      <c r="J1697" t="s">
        <v>32</v>
      </c>
      <c r="K1697" t="s">
        <v>62</v>
      </c>
      <c r="L1697" t="s">
        <v>34</v>
      </c>
      <c r="M1697" t="s">
        <v>35</v>
      </c>
      <c r="N1697" t="s">
        <v>125</v>
      </c>
      <c r="O1697" t="s">
        <v>6449</v>
      </c>
      <c r="P1697" t="s">
        <v>37</v>
      </c>
      <c r="Q1697" t="s">
        <v>80</v>
      </c>
      <c r="R1697" s="2">
        <v>27688</v>
      </c>
      <c r="S1697" t="s">
        <v>39</v>
      </c>
      <c r="T1697" t="s">
        <v>653</v>
      </c>
      <c r="U1697" t="s">
        <v>41</v>
      </c>
      <c r="V1697">
        <v>65636</v>
      </c>
      <c r="W1697" t="s">
        <v>127</v>
      </c>
      <c r="X1697" t="s">
        <v>83</v>
      </c>
      <c r="Y1697" t="s">
        <v>235</v>
      </c>
      <c r="Z1697">
        <v>5</v>
      </c>
    </row>
    <row r="1698" spans="1:26" x14ac:dyDescent="0.25">
      <c r="A1698">
        <v>2123</v>
      </c>
      <c r="B1698" t="s">
        <v>764</v>
      </c>
      <c r="C1698" t="s">
        <v>6450</v>
      </c>
      <c r="D1698" s="1">
        <v>44449</v>
      </c>
      <c r="F1698" t="s">
        <v>28</v>
      </c>
      <c r="G1698" t="s">
        <v>6451</v>
      </c>
      <c r="H1698" t="s">
        <v>6452</v>
      </c>
      <c r="I1698" t="s">
        <v>31</v>
      </c>
      <c r="J1698" t="s">
        <v>32</v>
      </c>
      <c r="K1698" t="s">
        <v>33</v>
      </c>
      <c r="L1698" t="s">
        <v>63</v>
      </c>
      <c r="M1698" t="s">
        <v>35</v>
      </c>
      <c r="N1698" t="s">
        <v>36</v>
      </c>
      <c r="P1698" t="s">
        <v>37</v>
      </c>
      <c r="Q1698" t="s">
        <v>331</v>
      </c>
      <c r="R1698" s="2">
        <v>28898</v>
      </c>
      <c r="S1698" t="s">
        <v>39</v>
      </c>
      <c r="T1698" t="s">
        <v>418</v>
      </c>
      <c r="U1698" t="s">
        <v>41</v>
      </c>
      <c r="V1698">
        <v>96364</v>
      </c>
      <c r="W1698" t="s">
        <v>42</v>
      </c>
      <c r="X1698" t="s">
        <v>43</v>
      </c>
      <c r="Y1698" t="s">
        <v>104</v>
      </c>
      <c r="Z1698">
        <v>2</v>
      </c>
    </row>
    <row r="1699" spans="1:26" x14ac:dyDescent="0.25">
      <c r="A1699">
        <v>2124</v>
      </c>
      <c r="B1699" t="s">
        <v>6453</v>
      </c>
      <c r="C1699" t="s">
        <v>469</v>
      </c>
      <c r="D1699" s="1">
        <v>44978</v>
      </c>
      <c r="E1699" s="1">
        <v>45116</v>
      </c>
      <c r="F1699" t="s">
        <v>28</v>
      </c>
      <c r="G1699" t="s">
        <v>6454</v>
      </c>
      <c r="H1699" t="s">
        <v>6455</v>
      </c>
      <c r="I1699" t="s">
        <v>132</v>
      </c>
      <c r="J1699" t="s">
        <v>744</v>
      </c>
      <c r="K1699" t="s">
        <v>33</v>
      </c>
      <c r="L1699" t="s">
        <v>63</v>
      </c>
      <c r="M1699" t="s">
        <v>35</v>
      </c>
      <c r="N1699" t="s">
        <v>174</v>
      </c>
      <c r="O1699" t="s">
        <v>6456</v>
      </c>
      <c r="P1699" t="s">
        <v>37</v>
      </c>
      <c r="Q1699" t="s">
        <v>304</v>
      </c>
      <c r="R1699" s="2">
        <v>18484</v>
      </c>
      <c r="S1699" t="s">
        <v>39</v>
      </c>
      <c r="T1699" t="s">
        <v>82</v>
      </c>
      <c r="U1699" t="s">
        <v>41</v>
      </c>
      <c r="V1699">
        <v>42707</v>
      </c>
      <c r="W1699" t="s">
        <v>42</v>
      </c>
      <c r="X1699" t="s">
        <v>74</v>
      </c>
      <c r="Y1699" t="s">
        <v>104</v>
      </c>
      <c r="Z1699">
        <v>2</v>
      </c>
    </row>
    <row r="1700" spans="1:26" x14ac:dyDescent="0.25">
      <c r="A1700">
        <v>2125</v>
      </c>
      <c r="B1700" t="s">
        <v>5599</v>
      </c>
      <c r="C1700" t="s">
        <v>3394</v>
      </c>
      <c r="D1700" s="1">
        <v>43686</v>
      </c>
      <c r="F1700" t="s">
        <v>28</v>
      </c>
      <c r="G1700" t="s">
        <v>6457</v>
      </c>
      <c r="H1700" t="s">
        <v>6458</v>
      </c>
      <c r="I1700" t="s">
        <v>49</v>
      </c>
      <c r="J1700" t="s">
        <v>32</v>
      </c>
      <c r="K1700" t="s">
        <v>62</v>
      </c>
      <c r="L1700" t="s">
        <v>63</v>
      </c>
      <c r="M1700" t="s">
        <v>51</v>
      </c>
      <c r="N1700" t="s">
        <v>36</v>
      </c>
      <c r="P1700" t="s">
        <v>37</v>
      </c>
      <c r="Q1700" t="s">
        <v>110</v>
      </c>
      <c r="R1700" s="2">
        <v>37041</v>
      </c>
      <c r="S1700" t="s">
        <v>39</v>
      </c>
      <c r="T1700" t="s">
        <v>418</v>
      </c>
      <c r="U1700" t="s">
        <v>41</v>
      </c>
      <c r="V1700">
        <v>1514</v>
      </c>
      <c r="W1700" t="s">
        <v>42</v>
      </c>
      <c r="X1700" t="s">
        <v>103</v>
      </c>
      <c r="Y1700" t="s">
        <v>104</v>
      </c>
      <c r="Z1700">
        <v>4</v>
      </c>
    </row>
    <row r="1701" spans="1:26" x14ac:dyDescent="0.25">
      <c r="A1701">
        <v>2126</v>
      </c>
      <c r="B1701" t="s">
        <v>6459</v>
      </c>
      <c r="C1701" t="s">
        <v>1386</v>
      </c>
      <c r="D1701" s="1">
        <v>44263</v>
      </c>
      <c r="E1701" s="1">
        <v>44841</v>
      </c>
      <c r="F1701" t="s">
        <v>28</v>
      </c>
      <c r="G1701" t="s">
        <v>6460</v>
      </c>
      <c r="H1701" t="s">
        <v>6461</v>
      </c>
      <c r="I1701" t="s">
        <v>138</v>
      </c>
      <c r="J1701" t="s">
        <v>32</v>
      </c>
      <c r="K1701" t="s">
        <v>51</v>
      </c>
      <c r="L1701" t="s">
        <v>34</v>
      </c>
      <c r="M1701" t="s">
        <v>35</v>
      </c>
      <c r="N1701" t="s">
        <v>98</v>
      </c>
      <c r="O1701" t="s">
        <v>6462</v>
      </c>
      <c r="P1701" t="s">
        <v>37</v>
      </c>
      <c r="Q1701" t="s">
        <v>1011</v>
      </c>
      <c r="R1701" s="2">
        <v>25374</v>
      </c>
      <c r="S1701" t="s">
        <v>39</v>
      </c>
      <c r="T1701" t="s">
        <v>6463</v>
      </c>
      <c r="U1701" t="s">
        <v>41</v>
      </c>
      <c r="V1701">
        <v>35121</v>
      </c>
      <c r="W1701" t="s">
        <v>92</v>
      </c>
      <c r="X1701" t="s">
        <v>83</v>
      </c>
      <c r="Y1701" t="s">
        <v>739</v>
      </c>
      <c r="Z1701">
        <v>1</v>
      </c>
    </row>
    <row r="1702" spans="1:26" x14ac:dyDescent="0.25">
      <c r="A1702">
        <v>2127</v>
      </c>
      <c r="B1702" t="s">
        <v>4188</v>
      </c>
      <c r="C1702" t="s">
        <v>3677</v>
      </c>
      <c r="D1702" s="1">
        <v>43666</v>
      </c>
      <c r="F1702" t="s">
        <v>28</v>
      </c>
      <c r="G1702" t="s">
        <v>6464</v>
      </c>
      <c r="H1702" t="s">
        <v>6465</v>
      </c>
      <c r="I1702" t="s">
        <v>79</v>
      </c>
      <c r="J1702" t="s">
        <v>32</v>
      </c>
      <c r="K1702" t="s">
        <v>33</v>
      </c>
      <c r="L1702" t="s">
        <v>50</v>
      </c>
      <c r="M1702" t="s">
        <v>51</v>
      </c>
      <c r="N1702" t="s">
        <v>36</v>
      </c>
      <c r="P1702" t="s">
        <v>37</v>
      </c>
      <c r="Q1702" t="s">
        <v>89</v>
      </c>
      <c r="R1702" s="2">
        <v>19689</v>
      </c>
      <c r="S1702" t="s">
        <v>39</v>
      </c>
      <c r="T1702" t="s">
        <v>225</v>
      </c>
      <c r="U1702" t="s">
        <v>41</v>
      </c>
      <c r="V1702">
        <v>36490</v>
      </c>
      <c r="W1702" t="s">
        <v>92</v>
      </c>
      <c r="X1702" t="s">
        <v>74</v>
      </c>
      <c r="Y1702" t="s">
        <v>235</v>
      </c>
      <c r="Z1702">
        <v>4</v>
      </c>
    </row>
    <row r="1703" spans="1:26" x14ac:dyDescent="0.25">
      <c r="A1703">
        <v>2128</v>
      </c>
      <c r="B1703" t="s">
        <v>5554</v>
      </c>
      <c r="C1703" t="s">
        <v>5041</v>
      </c>
      <c r="D1703" s="1">
        <v>45012</v>
      </c>
      <c r="F1703" t="s">
        <v>28</v>
      </c>
      <c r="G1703" t="s">
        <v>6466</v>
      </c>
      <c r="H1703" t="s">
        <v>6467</v>
      </c>
      <c r="I1703" t="s">
        <v>167</v>
      </c>
      <c r="J1703" t="s">
        <v>32</v>
      </c>
      <c r="K1703" t="s">
        <v>62</v>
      </c>
      <c r="L1703" t="s">
        <v>50</v>
      </c>
      <c r="M1703" t="s">
        <v>35</v>
      </c>
      <c r="N1703" t="s">
        <v>36</v>
      </c>
      <c r="P1703" t="s">
        <v>37</v>
      </c>
      <c r="Q1703" t="s">
        <v>89</v>
      </c>
      <c r="R1703" s="2">
        <v>20364</v>
      </c>
      <c r="S1703" t="s">
        <v>39</v>
      </c>
      <c r="T1703" t="s">
        <v>225</v>
      </c>
      <c r="U1703" t="s">
        <v>41</v>
      </c>
      <c r="V1703">
        <v>85293</v>
      </c>
      <c r="W1703" t="s">
        <v>92</v>
      </c>
      <c r="X1703" t="s">
        <v>43</v>
      </c>
      <c r="Y1703" t="s">
        <v>235</v>
      </c>
      <c r="Z1703">
        <v>2</v>
      </c>
    </row>
    <row r="1704" spans="1:26" x14ac:dyDescent="0.25">
      <c r="A1704">
        <v>2129</v>
      </c>
      <c r="B1704" t="s">
        <v>4216</v>
      </c>
      <c r="C1704" t="s">
        <v>6468</v>
      </c>
      <c r="D1704" s="1">
        <v>43745</v>
      </c>
      <c r="F1704" t="s">
        <v>28</v>
      </c>
      <c r="G1704" t="s">
        <v>6469</v>
      </c>
      <c r="H1704" t="s">
        <v>6470</v>
      </c>
      <c r="I1704" t="s">
        <v>97</v>
      </c>
      <c r="J1704" t="s">
        <v>32</v>
      </c>
      <c r="K1704" t="s">
        <v>51</v>
      </c>
      <c r="L1704" t="s">
        <v>63</v>
      </c>
      <c r="M1704" t="s">
        <v>35</v>
      </c>
      <c r="N1704" t="s">
        <v>36</v>
      </c>
      <c r="P1704" t="s">
        <v>37</v>
      </c>
      <c r="Q1704" t="s">
        <v>89</v>
      </c>
      <c r="R1704" s="2">
        <v>32175</v>
      </c>
      <c r="S1704" t="s">
        <v>39</v>
      </c>
      <c r="T1704" t="s">
        <v>102</v>
      </c>
      <c r="U1704" t="s">
        <v>54</v>
      </c>
      <c r="V1704">
        <v>40632</v>
      </c>
      <c r="W1704" t="s">
        <v>73</v>
      </c>
      <c r="X1704" t="s">
        <v>103</v>
      </c>
      <c r="Y1704" t="s">
        <v>235</v>
      </c>
      <c r="Z1704">
        <v>2</v>
      </c>
    </row>
    <row r="1705" spans="1:26" x14ac:dyDescent="0.25">
      <c r="A1705">
        <v>2130</v>
      </c>
      <c r="B1705" t="s">
        <v>6471</v>
      </c>
      <c r="C1705" t="s">
        <v>2878</v>
      </c>
      <c r="D1705" s="1">
        <v>44908</v>
      </c>
      <c r="F1705" t="s">
        <v>28</v>
      </c>
      <c r="G1705" t="s">
        <v>6472</v>
      </c>
      <c r="H1705" t="s">
        <v>6473</v>
      </c>
      <c r="I1705" t="s">
        <v>117</v>
      </c>
      <c r="J1705" t="s">
        <v>32</v>
      </c>
      <c r="K1705" t="s">
        <v>33</v>
      </c>
      <c r="L1705" t="s">
        <v>34</v>
      </c>
      <c r="M1705" t="s">
        <v>51</v>
      </c>
      <c r="N1705" t="s">
        <v>36</v>
      </c>
      <c r="P1705" t="s">
        <v>37</v>
      </c>
      <c r="Q1705" t="s">
        <v>89</v>
      </c>
      <c r="R1705" s="2">
        <v>26719</v>
      </c>
      <c r="S1705" t="s">
        <v>39</v>
      </c>
      <c r="T1705" t="s">
        <v>280</v>
      </c>
      <c r="U1705" t="s">
        <v>41</v>
      </c>
      <c r="V1705">
        <v>54337</v>
      </c>
      <c r="W1705" t="s">
        <v>73</v>
      </c>
      <c r="X1705" t="s">
        <v>83</v>
      </c>
      <c r="Y1705" t="s">
        <v>235</v>
      </c>
      <c r="Z1705">
        <v>1</v>
      </c>
    </row>
    <row r="1706" spans="1:26" x14ac:dyDescent="0.25">
      <c r="A1706">
        <v>2131</v>
      </c>
      <c r="B1706" t="s">
        <v>6474</v>
      </c>
      <c r="C1706" t="s">
        <v>2138</v>
      </c>
      <c r="D1706" s="1">
        <v>43988</v>
      </c>
      <c r="E1706" s="1">
        <v>44632</v>
      </c>
      <c r="F1706" t="s">
        <v>28</v>
      </c>
      <c r="G1706" t="s">
        <v>6475</v>
      </c>
      <c r="H1706" t="s">
        <v>6476</v>
      </c>
      <c r="I1706" t="s">
        <v>61</v>
      </c>
      <c r="J1706" t="s">
        <v>744</v>
      </c>
      <c r="K1706" t="s">
        <v>51</v>
      </c>
      <c r="L1706" t="s">
        <v>34</v>
      </c>
      <c r="M1706" t="s">
        <v>51</v>
      </c>
      <c r="N1706" t="s">
        <v>125</v>
      </c>
      <c r="O1706" t="s">
        <v>6477</v>
      </c>
      <c r="P1706" t="s">
        <v>37</v>
      </c>
      <c r="Q1706" t="s">
        <v>89</v>
      </c>
      <c r="R1706" s="2">
        <v>18699</v>
      </c>
      <c r="S1706" t="s">
        <v>39</v>
      </c>
      <c r="T1706" t="s">
        <v>82</v>
      </c>
      <c r="U1706" t="s">
        <v>41</v>
      </c>
      <c r="V1706">
        <v>88590</v>
      </c>
      <c r="W1706" t="s">
        <v>92</v>
      </c>
      <c r="X1706" t="s">
        <v>43</v>
      </c>
      <c r="Y1706" t="s">
        <v>235</v>
      </c>
      <c r="Z1706">
        <v>4</v>
      </c>
    </row>
    <row r="1707" spans="1:26" x14ac:dyDescent="0.25">
      <c r="A1707">
        <v>2132</v>
      </c>
      <c r="B1707" t="s">
        <v>6478</v>
      </c>
      <c r="C1707" t="s">
        <v>2686</v>
      </c>
      <c r="D1707" s="1">
        <v>44676</v>
      </c>
      <c r="F1707" t="s">
        <v>28</v>
      </c>
      <c r="G1707" t="s">
        <v>6479</v>
      </c>
      <c r="H1707" t="s">
        <v>6480</v>
      </c>
      <c r="I1707" t="s">
        <v>88</v>
      </c>
      <c r="J1707" t="s">
        <v>32</v>
      </c>
      <c r="K1707" t="s">
        <v>62</v>
      </c>
      <c r="L1707" t="s">
        <v>50</v>
      </c>
      <c r="M1707" t="s">
        <v>62</v>
      </c>
      <c r="N1707" t="s">
        <v>36</v>
      </c>
      <c r="P1707" t="s">
        <v>37</v>
      </c>
      <c r="Q1707" t="s">
        <v>230</v>
      </c>
      <c r="R1707" s="2">
        <v>23546</v>
      </c>
      <c r="S1707" t="s">
        <v>39</v>
      </c>
      <c r="T1707" t="s">
        <v>102</v>
      </c>
      <c r="U1707" t="s">
        <v>41</v>
      </c>
      <c r="V1707">
        <v>70052</v>
      </c>
      <c r="W1707" t="s">
        <v>73</v>
      </c>
      <c r="X1707" t="s">
        <v>43</v>
      </c>
      <c r="Y1707" t="s">
        <v>235</v>
      </c>
      <c r="Z1707">
        <v>2</v>
      </c>
    </row>
    <row r="1708" spans="1:26" x14ac:dyDescent="0.25">
      <c r="A1708">
        <v>2133</v>
      </c>
      <c r="B1708" t="s">
        <v>6481</v>
      </c>
      <c r="C1708" t="s">
        <v>746</v>
      </c>
      <c r="D1708" s="1">
        <v>44040</v>
      </c>
      <c r="F1708" t="s">
        <v>28</v>
      </c>
      <c r="G1708" t="s">
        <v>6482</v>
      </c>
      <c r="H1708" t="s">
        <v>6483</v>
      </c>
      <c r="I1708" t="s">
        <v>31</v>
      </c>
      <c r="J1708" t="s">
        <v>32</v>
      </c>
      <c r="K1708" t="s">
        <v>33</v>
      </c>
      <c r="L1708" t="s">
        <v>50</v>
      </c>
      <c r="M1708" t="s">
        <v>62</v>
      </c>
      <c r="N1708" t="s">
        <v>36</v>
      </c>
      <c r="P1708" t="s">
        <v>37</v>
      </c>
      <c r="Q1708" t="s">
        <v>89</v>
      </c>
      <c r="R1708" s="2">
        <v>27261</v>
      </c>
      <c r="S1708" t="s">
        <v>39</v>
      </c>
      <c r="T1708" t="s">
        <v>280</v>
      </c>
      <c r="U1708" t="s">
        <v>41</v>
      </c>
      <c r="V1708">
        <v>88134</v>
      </c>
      <c r="W1708" t="s">
        <v>92</v>
      </c>
      <c r="X1708" t="s">
        <v>74</v>
      </c>
      <c r="Y1708" t="s">
        <v>739</v>
      </c>
      <c r="Z1708">
        <v>1</v>
      </c>
    </row>
    <row r="1709" spans="1:26" x14ac:dyDescent="0.25">
      <c r="A1709">
        <v>2134</v>
      </c>
      <c r="B1709" t="s">
        <v>763</v>
      </c>
      <c r="C1709" t="s">
        <v>6484</v>
      </c>
      <c r="D1709" s="1">
        <v>44620</v>
      </c>
      <c r="E1709" s="1">
        <v>45077</v>
      </c>
      <c r="F1709" t="s">
        <v>28</v>
      </c>
      <c r="G1709" t="s">
        <v>6485</v>
      </c>
      <c r="H1709" t="s">
        <v>6486</v>
      </c>
      <c r="I1709" t="s">
        <v>132</v>
      </c>
      <c r="J1709" t="s">
        <v>32</v>
      </c>
      <c r="K1709" t="s">
        <v>51</v>
      </c>
      <c r="L1709" t="s">
        <v>63</v>
      </c>
      <c r="M1709" t="s">
        <v>35</v>
      </c>
      <c r="N1709" t="s">
        <v>125</v>
      </c>
      <c r="O1709" t="s">
        <v>6487</v>
      </c>
      <c r="P1709" t="s">
        <v>37</v>
      </c>
      <c r="Q1709" t="s">
        <v>52</v>
      </c>
      <c r="R1709" s="2">
        <v>37081</v>
      </c>
      <c r="S1709" t="s">
        <v>39</v>
      </c>
      <c r="T1709" t="s">
        <v>225</v>
      </c>
      <c r="U1709" t="s">
        <v>41</v>
      </c>
      <c r="V1709">
        <v>36904</v>
      </c>
      <c r="W1709" t="s">
        <v>55</v>
      </c>
      <c r="X1709" t="s">
        <v>43</v>
      </c>
      <c r="Y1709" t="s">
        <v>104</v>
      </c>
      <c r="Z1709">
        <v>2</v>
      </c>
    </row>
    <row r="1710" spans="1:26" x14ac:dyDescent="0.25">
      <c r="A1710">
        <v>2135</v>
      </c>
      <c r="B1710" t="s">
        <v>6394</v>
      </c>
      <c r="C1710" t="s">
        <v>6488</v>
      </c>
      <c r="D1710" s="1">
        <v>44494</v>
      </c>
      <c r="E1710" s="1">
        <v>44975</v>
      </c>
      <c r="F1710" t="s">
        <v>28</v>
      </c>
      <c r="G1710" t="s">
        <v>6489</v>
      </c>
      <c r="H1710" t="s">
        <v>6490</v>
      </c>
      <c r="I1710" t="s">
        <v>49</v>
      </c>
      <c r="J1710" t="s">
        <v>32</v>
      </c>
      <c r="K1710" t="s">
        <v>33</v>
      </c>
      <c r="L1710" t="s">
        <v>50</v>
      </c>
      <c r="M1710" t="s">
        <v>51</v>
      </c>
      <c r="N1710" t="s">
        <v>174</v>
      </c>
      <c r="O1710" t="s">
        <v>6491</v>
      </c>
      <c r="P1710" t="s">
        <v>37</v>
      </c>
      <c r="Q1710" t="s">
        <v>110</v>
      </c>
      <c r="R1710" s="2">
        <v>20204</v>
      </c>
      <c r="S1710" t="s">
        <v>39</v>
      </c>
      <c r="T1710" t="s">
        <v>102</v>
      </c>
      <c r="U1710" t="s">
        <v>41</v>
      </c>
      <c r="V1710">
        <v>65653</v>
      </c>
      <c r="W1710" t="s">
        <v>127</v>
      </c>
      <c r="X1710" t="s">
        <v>83</v>
      </c>
      <c r="Y1710" t="s">
        <v>104</v>
      </c>
      <c r="Z1710">
        <v>2</v>
      </c>
    </row>
    <row r="1711" spans="1:26" x14ac:dyDescent="0.25">
      <c r="A1711">
        <v>2136</v>
      </c>
      <c r="B1711" t="s">
        <v>3393</v>
      </c>
      <c r="C1711" t="s">
        <v>3649</v>
      </c>
      <c r="D1711" s="1">
        <v>43355</v>
      </c>
      <c r="E1711" s="1">
        <v>44023</v>
      </c>
      <c r="F1711" t="s">
        <v>28</v>
      </c>
      <c r="G1711" t="s">
        <v>6492</v>
      </c>
      <c r="H1711" t="s">
        <v>6493</v>
      </c>
      <c r="I1711" t="s">
        <v>138</v>
      </c>
      <c r="J1711" t="s">
        <v>32</v>
      </c>
      <c r="K1711" t="s">
        <v>51</v>
      </c>
      <c r="L1711" t="s">
        <v>50</v>
      </c>
      <c r="M1711" t="s">
        <v>51</v>
      </c>
      <c r="N1711" t="s">
        <v>98</v>
      </c>
      <c r="O1711" t="s">
        <v>6494</v>
      </c>
      <c r="P1711" t="s">
        <v>37</v>
      </c>
      <c r="Q1711" t="s">
        <v>793</v>
      </c>
      <c r="R1711" s="2">
        <v>33519</v>
      </c>
      <c r="S1711" t="s">
        <v>39</v>
      </c>
      <c r="T1711" t="s">
        <v>53</v>
      </c>
      <c r="U1711" t="s">
        <v>41</v>
      </c>
      <c r="V1711">
        <v>19006</v>
      </c>
      <c r="W1711" t="s">
        <v>73</v>
      </c>
      <c r="X1711" t="s">
        <v>103</v>
      </c>
      <c r="Y1711" t="s">
        <v>104</v>
      </c>
      <c r="Z1711">
        <v>1</v>
      </c>
    </row>
    <row r="1712" spans="1:26" x14ac:dyDescent="0.25">
      <c r="A1712">
        <v>2137</v>
      </c>
      <c r="B1712" t="s">
        <v>1819</v>
      </c>
      <c r="C1712" t="s">
        <v>2662</v>
      </c>
      <c r="D1712" s="1">
        <v>44926</v>
      </c>
      <c r="E1712" s="1">
        <v>44941</v>
      </c>
      <c r="F1712" t="s">
        <v>727</v>
      </c>
      <c r="G1712" t="s">
        <v>6495</v>
      </c>
      <c r="H1712" t="s">
        <v>6496</v>
      </c>
      <c r="I1712" t="s">
        <v>31</v>
      </c>
      <c r="J1712" t="s">
        <v>197</v>
      </c>
      <c r="K1712" t="s">
        <v>33</v>
      </c>
      <c r="L1712" t="s">
        <v>63</v>
      </c>
      <c r="M1712" t="s">
        <v>62</v>
      </c>
      <c r="N1712" t="s">
        <v>98</v>
      </c>
      <c r="O1712" t="s">
        <v>6497</v>
      </c>
      <c r="P1712" t="s">
        <v>37</v>
      </c>
      <c r="Q1712" t="s">
        <v>80</v>
      </c>
      <c r="R1712" s="2">
        <v>22698</v>
      </c>
      <c r="S1712" t="s">
        <v>39</v>
      </c>
      <c r="T1712" t="s">
        <v>82</v>
      </c>
      <c r="U1712" t="s">
        <v>41</v>
      </c>
      <c r="V1712">
        <v>53948</v>
      </c>
      <c r="W1712" t="s">
        <v>92</v>
      </c>
      <c r="X1712" t="s">
        <v>83</v>
      </c>
      <c r="Y1712" t="s">
        <v>104</v>
      </c>
      <c r="Z1712">
        <v>5</v>
      </c>
    </row>
    <row r="1713" spans="1:26" x14ac:dyDescent="0.25">
      <c r="A1713">
        <v>2138</v>
      </c>
      <c r="B1713" t="s">
        <v>1755</v>
      </c>
      <c r="C1713" t="s">
        <v>811</v>
      </c>
      <c r="D1713" s="1">
        <v>44504</v>
      </c>
      <c r="E1713" s="1">
        <v>45087</v>
      </c>
      <c r="F1713" t="s">
        <v>727</v>
      </c>
      <c r="G1713" t="s">
        <v>6498</v>
      </c>
      <c r="H1713" t="s">
        <v>6499</v>
      </c>
      <c r="I1713" t="s">
        <v>49</v>
      </c>
      <c r="J1713" t="s">
        <v>32</v>
      </c>
      <c r="K1713" t="s">
        <v>33</v>
      </c>
      <c r="L1713" t="s">
        <v>34</v>
      </c>
      <c r="M1713" t="s">
        <v>35</v>
      </c>
      <c r="N1713" t="s">
        <v>98</v>
      </c>
      <c r="O1713" t="s">
        <v>6500</v>
      </c>
      <c r="P1713" t="s">
        <v>37</v>
      </c>
      <c r="Q1713" t="s">
        <v>176</v>
      </c>
      <c r="R1713" s="2">
        <v>24330</v>
      </c>
      <c r="S1713" t="s">
        <v>39</v>
      </c>
      <c r="T1713" t="s">
        <v>6501</v>
      </c>
      <c r="U1713" t="s">
        <v>41</v>
      </c>
      <c r="V1713">
        <v>69346</v>
      </c>
      <c r="W1713" t="s">
        <v>55</v>
      </c>
      <c r="X1713" t="s">
        <v>103</v>
      </c>
      <c r="Y1713" t="s">
        <v>104</v>
      </c>
      <c r="Z1713">
        <v>2</v>
      </c>
    </row>
    <row r="1714" spans="1:26" x14ac:dyDescent="0.25">
      <c r="A1714">
        <v>2139</v>
      </c>
      <c r="B1714" t="s">
        <v>5714</v>
      </c>
      <c r="C1714" t="s">
        <v>2730</v>
      </c>
      <c r="D1714" s="1">
        <v>43956</v>
      </c>
      <c r="F1714" t="s">
        <v>727</v>
      </c>
      <c r="G1714" t="s">
        <v>6502</v>
      </c>
      <c r="H1714" t="s">
        <v>6503</v>
      </c>
      <c r="I1714" t="s">
        <v>138</v>
      </c>
      <c r="J1714" t="s">
        <v>32</v>
      </c>
      <c r="K1714" t="s">
        <v>51</v>
      </c>
      <c r="L1714" t="s">
        <v>63</v>
      </c>
      <c r="M1714" t="s">
        <v>62</v>
      </c>
      <c r="N1714" t="s">
        <v>36</v>
      </c>
      <c r="P1714" t="s">
        <v>37</v>
      </c>
      <c r="Q1714" t="s">
        <v>52</v>
      </c>
      <c r="R1714" s="2">
        <v>24927</v>
      </c>
      <c r="S1714" t="s">
        <v>39</v>
      </c>
      <c r="T1714" t="s">
        <v>82</v>
      </c>
      <c r="U1714" t="s">
        <v>41</v>
      </c>
      <c r="V1714">
        <v>3763</v>
      </c>
      <c r="W1714" t="s">
        <v>42</v>
      </c>
      <c r="X1714" t="s">
        <v>43</v>
      </c>
      <c r="Y1714" t="s">
        <v>104</v>
      </c>
      <c r="Z1714">
        <v>2</v>
      </c>
    </row>
    <row r="1715" spans="1:26" x14ac:dyDescent="0.25">
      <c r="A1715">
        <v>2140</v>
      </c>
      <c r="B1715" t="s">
        <v>3559</v>
      </c>
      <c r="C1715" t="s">
        <v>5561</v>
      </c>
      <c r="D1715" s="1">
        <v>44173</v>
      </c>
      <c r="F1715" t="s">
        <v>727</v>
      </c>
      <c r="G1715" t="s">
        <v>6504</v>
      </c>
      <c r="H1715" t="s">
        <v>6505</v>
      </c>
      <c r="I1715" t="s">
        <v>117</v>
      </c>
      <c r="J1715" t="s">
        <v>32</v>
      </c>
      <c r="K1715" t="s">
        <v>33</v>
      </c>
      <c r="L1715" t="s">
        <v>50</v>
      </c>
      <c r="M1715" t="s">
        <v>51</v>
      </c>
      <c r="N1715" t="s">
        <v>36</v>
      </c>
      <c r="P1715" t="s">
        <v>37</v>
      </c>
      <c r="Q1715" t="s">
        <v>110</v>
      </c>
      <c r="R1715" s="2">
        <v>25437</v>
      </c>
      <c r="S1715" t="s">
        <v>39</v>
      </c>
      <c r="T1715" t="s">
        <v>6</v>
      </c>
      <c r="U1715" t="s">
        <v>41</v>
      </c>
      <c r="V1715">
        <v>74489</v>
      </c>
      <c r="W1715" t="s">
        <v>92</v>
      </c>
      <c r="X1715" t="s">
        <v>43</v>
      </c>
      <c r="Y1715" t="s">
        <v>104</v>
      </c>
      <c r="Z1715">
        <v>2</v>
      </c>
    </row>
    <row r="1716" spans="1:26" x14ac:dyDescent="0.25">
      <c r="A1716">
        <v>2141</v>
      </c>
      <c r="B1716" t="s">
        <v>5551</v>
      </c>
      <c r="C1716" t="s">
        <v>904</v>
      </c>
      <c r="D1716" s="1">
        <v>43372</v>
      </c>
      <c r="E1716" s="1">
        <v>45066</v>
      </c>
      <c r="F1716" t="s">
        <v>727</v>
      </c>
      <c r="G1716" t="s">
        <v>6506</v>
      </c>
      <c r="H1716" t="s">
        <v>6507</v>
      </c>
      <c r="I1716" t="s">
        <v>61</v>
      </c>
      <c r="J1716" t="s">
        <v>32</v>
      </c>
      <c r="K1716" t="s">
        <v>33</v>
      </c>
      <c r="L1716" t="s">
        <v>34</v>
      </c>
      <c r="M1716" t="s">
        <v>62</v>
      </c>
      <c r="N1716" t="s">
        <v>125</v>
      </c>
      <c r="O1716" t="s">
        <v>6508</v>
      </c>
      <c r="P1716" t="s">
        <v>37</v>
      </c>
      <c r="Q1716" t="s">
        <v>52</v>
      </c>
      <c r="R1716" s="2">
        <v>17008</v>
      </c>
      <c r="S1716" t="s">
        <v>39</v>
      </c>
      <c r="T1716" t="s">
        <v>225</v>
      </c>
      <c r="U1716" t="s">
        <v>41</v>
      </c>
      <c r="V1716">
        <v>73814</v>
      </c>
      <c r="W1716" t="s">
        <v>55</v>
      </c>
      <c r="X1716" t="s">
        <v>83</v>
      </c>
      <c r="Y1716" t="s">
        <v>104</v>
      </c>
      <c r="Z1716">
        <v>2</v>
      </c>
    </row>
    <row r="1717" spans="1:26" x14ac:dyDescent="0.25">
      <c r="A1717">
        <v>2142</v>
      </c>
      <c r="B1717" t="s">
        <v>6509</v>
      </c>
      <c r="C1717" t="s">
        <v>713</v>
      </c>
      <c r="D1717" s="1">
        <v>43839</v>
      </c>
      <c r="E1717" s="1">
        <v>44137</v>
      </c>
      <c r="F1717" t="s">
        <v>727</v>
      </c>
      <c r="G1717" t="s">
        <v>6510</v>
      </c>
      <c r="H1717" t="s">
        <v>6511</v>
      </c>
      <c r="I1717" t="s">
        <v>167</v>
      </c>
      <c r="J1717" t="s">
        <v>32</v>
      </c>
      <c r="K1717" t="s">
        <v>33</v>
      </c>
      <c r="L1717" t="s">
        <v>50</v>
      </c>
      <c r="M1717" t="s">
        <v>35</v>
      </c>
      <c r="N1717" t="s">
        <v>98</v>
      </c>
      <c r="O1717" t="s">
        <v>6512</v>
      </c>
      <c r="P1717" t="s">
        <v>37</v>
      </c>
      <c r="Q1717" t="s">
        <v>110</v>
      </c>
      <c r="R1717" s="2">
        <v>23767</v>
      </c>
      <c r="S1717" t="s">
        <v>39</v>
      </c>
      <c r="T1717" t="s">
        <v>112</v>
      </c>
      <c r="U1717" t="s">
        <v>41</v>
      </c>
      <c r="V1717">
        <v>40697</v>
      </c>
      <c r="W1717" t="s">
        <v>73</v>
      </c>
      <c r="X1717" t="s">
        <v>43</v>
      </c>
      <c r="Y1717" t="s">
        <v>104</v>
      </c>
      <c r="Z1717">
        <v>2</v>
      </c>
    </row>
    <row r="1718" spans="1:26" x14ac:dyDescent="0.25">
      <c r="A1718">
        <v>2143</v>
      </c>
      <c r="B1718" t="s">
        <v>6513</v>
      </c>
      <c r="C1718" t="s">
        <v>1119</v>
      </c>
      <c r="D1718" s="1">
        <v>44013</v>
      </c>
      <c r="E1718" s="1">
        <v>44865</v>
      </c>
      <c r="F1718" t="s">
        <v>727</v>
      </c>
      <c r="G1718" t="s">
        <v>6514</v>
      </c>
      <c r="H1718" t="s">
        <v>6515</v>
      </c>
      <c r="I1718" t="s">
        <v>132</v>
      </c>
      <c r="J1718" t="s">
        <v>197</v>
      </c>
      <c r="K1718" t="s">
        <v>33</v>
      </c>
      <c r="L1718" t="s">
        <v>50</v>
      </c>
      <c r="M1718" t="s">
        <v>35</v>
      </c>
      <c r="N1718" t="s">
        <v>98</v>
      </c>
      <c r="O1718" t="s">
        <v>6516</v>
      </c>
      <c r="P1718" t="s">
        <v>37</v>
      </c>
      <c r="Q1718" t="s">
        <v>503</v>
      </c>
      <c r="R1718" s="2">
        <v>34359</v>
      </c>
      <c r="S1718" t="s">
        <v>39</v>
      </c>
      <c r="T1718" t="s">
        <v>177</v>
      </c>
      <c r="U1718" t="s">
        <v>41</v>
      </c>
      <c r="V1718">
        <v>46121</v>
      </c>
      <c r="W1718" t="s">
        <v>127</v>
      </c>
      <c r="X1718" t="s">
        <v>103</v>
      </c>
      <c r="Y1718" t="s">
        <v>104</v>
      </c>
      <c r="Z1718">
        <v>1</v>
      </c>
    </row>
    <row r="1719" spans="1:26" x14ac:dyDescent="0.25">
      <c r="A1719">
        <v>2144</v>
      </c>
      <c r="B1719" t="s">
        <v>6517</v>
      </c>
      <c r="C1719" t="s">
        <v>3045</v>
      </c>
      <c r="D1719" s="1">
        <v>44798</v>
      </c>
      <c r="F1719" t="s">
        <v>727</v>
      </c>
      <c r="G1719" t="s">
        <v>6518</v>
      </c>
      <c r="H1719" t="s">
        <v>6519</v>
      </c>
      <c r="I1719" t="s">
        <v>79</v>
      </c>
      <c r="J1719" t="s">
        <v>32</v>
      </c>
      <c r="K1719" t="s">
        <v>62</v>
      </c>
      <c r="L1719" t="s">
        <v>63</v>
      </c>
      <c r="M1719" t="s">
        <v>35</v>
      </c>
      <c r="N1719" t="s">
        <v>36</v>
      </c>
      <c r="P1719" t="s">
        <v>37</v>
      </c>
      <c r="Q1719" t="s">
        <v>89</v>
      </c>
      <c r="R1719" s="2">
        <v>35823</v>
      </c>
      <c r="S1719" t="s">
        <v>39</v>
      </c>
      <c r="T1719" t="s">
        <v>82</v>
      </c>
      <c r="U1719" t="s">
        <v>41</v>
      </c>
      <c r="V1719">
        <v>80572</v>
      </c>
      <c r="W1719" t="s">
        <v>55</v>
      </c>
      <c r="X1719" t="s">
        <v>103</v>
      </c>
      <c r="Y1719" t="s">
        <v>104</v>
      </c>
      <c r="Z1719">
        <v>2</v>
      </c>
    </row>
    <row r="1720" spans="1:26" x14ac:dyDescent="0.25">
      <c r="A1720">
        <v>2145</v>
      </c>
      <c r="B1720" t="s">
        <v>6520</v>
      </c>
      <c r="C1720" t="s">
        <v>2245</v>
      </c>
      <c r="D1720" s="1">
        <v>43523</v>
      </c>
      <c r="F1720" t="s">
        <v>727</v>
      </c>
      <c r="G1720" t="s">
        <v>6521</v>
      </c>
      <c r="H1720" t="s">
        <v>6522</v>
      </c>
      <c r="I1720" t="s">
        <v>97</v>
      </c>
      <c r="J1720" t="s">
        <v>32</v>
      </c>
      <c r="K1720" t="s">
        <v>62</v>
      </c>
      <c r="L1720" t="s">
        <v>50</v>
      </c>
      <c r="M1720" t="s">
        <v>62</v>
      </c>
      <c r="N1720" t="s">
        <v>36</v>
      </c>
      <c r="P1720" t="s">
        <v>37</v>
      </c>
      <c r="Q1720" t="s">
        <v>65</v>
      </c>
      <c r="R1720" s="2">
        <v>32785</v>
      </c>
      <c r="S1720" t="s">
        <v>39</v>
      </c>
      <c r="T1720" t="s">
        <v>177</v>
      </c>
      <c r="U1720" t="s">
        <v>41</v>
      </c>
      <c r="V1720">
        <v>58886</v>
      </c>
      <c r="W1720" t="s">
        <v>73</v>
      </c>
      <c r="X1720" t="s">
        <v>103</v>
      </c>
      <c r="Y1720" t="s">
        <v>104</v>
      </c>
      <c r="Z1720">
        <v>1</v>
      </c>
    </row>
    <row r="1721" spans="1:26" x14ac:dyDescent="0.25">
      <c r="A1721">
        <v>2146</v>
      </c>
      <c r="B1721" t="s">
        <v>936</v>
      </c>
      <c r="C1721" t="s">
        <v>555</v>
      </c>
      <c r="D1721" s="1">
        <v>43824</v>
      </c>
      <c r="E1721" s="1">
        <v>45081</v>
      </c>
      <c r="F1721" t="s">
        <v>28</v>
      </c>
      <c r="G1721" t="s">
        <v>6523</v>
      </c>
      <c r="H1721" t="s">
        <v>6524</v>
      </c>
      <c r="I1721" t="s">
        <v>138</v>
      </c>
      <c r="J1721" t="s">
        <v>744</v>
      </c>
      <c r="K1721" t="s">
        <v>62</v>
      </c>
      <c r="L1721" t="s">
        <v>50</v>
      </c>
      <c r="M1721" t="s">
        <v>35</v>
      </c>
      <c r="N1721" t="s">
        <v>125</v>
      </c>
      <c r="O1721" t="s">
        <v>6525</v>
      </c>
      <c r="P1721" t="s">
        <v>37</v>
      </c>
      <c r="Q1721" t="s">
        <v>147</v>
      </c>
      <c r="R1721" s="2">
        <v>16013</v>
      </c>
      <c r="S1721" t="s">
        <v>39</v>
      </c>
      <c r="T1721" t="s">
        <v>380</v>
      </c>
      <c r="U1721" t="s">
        <v>41</v>
      </c>
      <c r="V1721">
        <v>73772</v>
      </c>
      <c r="W1721" t="s">
        <v>73</v>
      </c>
      <c r="X1721" t="s">
        <v>103</v>
      </c>
      <c r="Y1721" t="s">
        <v>104</v>
      </c>
      <c r="Z1721">
        <v>2</v>
      </c>
    </row>
    <row r="1722" spans="1:26" x14ac:dyDescent="0.25">
      <c r="A1722">
        <v>2147</v>
      </c>
      <c r="B1722" t="s">
        <v>332</v>
      </c>
      <c r="C1722" t="s">
        <v>6526</v>
      </c>
      <c r="D1722" s="1">
        <v>44057</v>
      </c>
      <c r="E1722" s="1">
        <v>44496</v>
      </c>
      <c r="F1722" t="s">
        <v>28</v>
      </c>
      <c r="G1722" t="s">
        <v>6527</v>
      </c>
      <c r="H1722" t="s">
        <v>6528</v>
      </c>
      <c r="I1722" t="s">
        <v>117</v>
      </c>
      <c r="J1722" t="s">
        <v>32</v>
      </c>
      <c r="K1722" t="s">
        <v>33</v>
      </c>
      <c r="L1722" t="s">
        <v>63</v>
      </c>
      <c r="M1722" t="s">
        <v>35</v>
      </c>
      <c r="N1722" t="s">
        <v>98</v>
      </c>
      <c r="O1722" t="s">
        <v>6529</v>
      </c>
      <c r="P1722" t="s">
        <v>37</v>
      </c>
      <c r="Q1722" t="s">
        <v>52</v>
      </c>
      <c r="R1722" s="2">
        <v>29896</v>
      </c>
      <c r="S1722" t="s">
        <v>39</v>
      </c>
      <c r="T1722" t="s">
        <v>162</v>
      </c>
      <c r="U1722" t="s">
        <v>41</v>
      </c>
      <c r="V1722">
        <v>80599</v>
      </c>
      <c r="W1722" t="s">
        <v>55</v>
      </c>
      <c r="X1722" t="s">
        <v>103</v>
      </c>
      <c r="Y1722" t="s">
        <v>104</v>
      </c>
      <c r="Z1722">
        <v>4</v>
      </c>
    </row>
    <row r="1723" spans="1:26" x14ac:dyDescent="0.25">
      <c r="A1723">
        <v>2148</v>
      </c>
      <c r="B1723" t="s">
        <v>436</v>
      </c>
      <c r="C1723" t="s">
        <v>338</v>
      </c>
      <c r="D1723" s="1">
        <v>44407</v>
      </c>
      <c r="F1723" t="s">
        <v>28</v>
      </c>
      <c r="G1723" t="s">
        <v>6530</v>
      </c>
      <c r="H1723" t="s">
        <v>6531</v>
      </c>
      <c r="I1723" t="s">
        <v>61</v>
      </c>
      <c r="J1723" t="s">
        <v>32</v>
      </c>
      <c r="K1723" t="s">
        <v>62</v>
      </c>
      <c r="L1723" t="s">
        <v>50</v>
      </c>
      <c r="M1723" t="s">
        <v>62</v>
      </c>
      <c r="N1723" t="s">
        <v>36</v>
      </c>
      <c r="P1723" t="s">
        <v>37</v>
      </c>
      <c r="Q1723" t="s">
        <v>147</v>
      </c>
      <c r="R1723" s="2">
        <v>18009</v>
      </c>
      <c r="S1723" t="s">
        <v>39</v>
      </c>
      <c r="T1723" t="s">
        <v>149</v>
      </c>
      <c r="U1723" t="s">
        <v>41</v>
      </c>
      <c r="V1723">
        <v>75427</v>
      </c>
      <c r="W1723" t="s">
        <v>92</v>
      </c>
      <c r="X1723" t="s">
        <v>43</v>
      </c>
      <c r="Y1723" t="s">
        <v>104</v>
      </c>
      <c r="Z1723">
        <v>5</v>
      </c>
    </row>
    <row r="1724" spans="1:26" x14ac:dyDescent="0.25">
      <c r="A1724">
        <v>2149</v>
      </c>
      <c r="B1724" t="s">
        <v>6532</v>
      </c>
      <c r="C1724" t="s">
        <v>2177</v>
      </c>
      <c r="D1724" s="1">
        <v>44318</v>
      </c>
      <c r="E1724" s="1">
        <v>45104</v>
      </c>
      <c r="F1724" t="s">
        <v>28</v>
      </c>
      <c r="G1724" t="s">
        <v>6533</v>
      </c>
      <c r="H1724" t="s">
        <v>6534</v>
      </c>
      <c r="I1724" t="s">
        <v>167</v>
      </c>
      <c r="J1724" t="s">
        <v>744</v>
      </c>
      <c r="K1724" t="s">
        <v>62</v>
      </c>
      <c r="L1724" t="s">
        <v>50</v>
      </c>
      <c r="M1724" t="s">
        <v>35</v>
      </c>
      <c r="N1724" t="s">
        <v>98</v>
      </c>
      <c r="O1724" t="s">
        <v>6535</v>
      </c>
      <c r="P1724" t="s">
        <v>37</v>
      </c>
      <c r="Q1724" t="s">
        <v>176</v>
      </c>
      <c r="R1724" s="2">
        <v>35515</v>
      </c>
      <c r="S1724" t="s">
        <v>39</v>
      </c>
      <c r="T1724" t="s">
        <v>177</v>
      </c>
      <c r="U1724" t="s">
        <v>41</v>
      </c>
      <c r="V1724">
        <v>90636</v>
      </c>
      <c r="W1724" t="s">
        <v>42</v>
      </c>
      <c r="X1724" t="s">
        <v>74</v>
      </c>
      <c r="Y1724" t="s">
        <v>104</v>
      </c>
      <c r="Z1724">
        <v>5</v>
      </c>
    </row>
    <row r="1725" spans="1:26" x14ac:dyDescent="0.25">
      <c r="A1725">
        <v>2150</v>
      </c>
      <c r="B1725" t="s">
        <v>6166</v>
      </c>
      <c r="C1725" t="s">
        <v>3594</v>
      </c>
      <c r="D1725" s="1">
        <v>44947</v>
      </c>
      <c r="E1725" s="1">
        <v>45014</v>
      </c>
      <c r="F1725" t="s">
        <v>28</v>
      </c>
      <c r="G1725" t="s">
        <v>6536</v>
      </c>
      <c r="H1725" t="s">
        <v>6537</v>
      </c>
      <c r="I1725" t="s">
        <v>132</v>
      </c>
      <c r="J1725" t="s">
        <v>32</v>
      </c>
      <c r="K1725" t="s">
        <v>62</v>
      </c>
      <c r="L1725" t="s">
        <v>63</v>
      </c>
      <c r="M1725" t="s">
        <v>62</v>
      </c>
      <c r="N1725" t="s">
        <v>174</v>
      </c>
      <c r="O1725" t="s">
        <v>6538</v>
      </c>
      <c r="P1725" t="s">
        <v>37</v>
      </c>
      <c r="Q1725" t="s">
        <v>147</v>
      </c>
      <c r="R1725" s="2">
        <v>26212</v>
      </c>
      <c r="S1725" t="s">
        <v>39</v>
      </c>
      <c r="T1725" t="s">
        <v>149</v>
      </c>
      <c r="U1725" t="s">
        <v>41</v>
      </c>
      <c r="V1725">
        <v>73850</v>
      </c>
      <c r="W1725" t="s">
        <v>127</v>
      </c>
      <c r="X1725" t="s">
        <v>43</v>
      </c>
      <c r="Y1725" t="s">
        <v>104</v>
      </c>
      <c r="Z1725">
        <v>5</v>
      </c>
    </row>
    <row r="1726" spans="1:26" x14ac:dyDescent="0.25">
      <c r="A1726">
        <v>2151</v>
      </c>
      <c r="B1726" t="s">
        <v>6539</v>
      </c>
      <c r="C1726" t="s">
        <v>1361</v>
      </c>
      <c r="D1726" s="1">
        <v>44216</v>
      </c>
      <c r="E1726" s="1">
        <v>45104</v>
      </c>
      <c r="F1726" t="s">
        <v>28</v>
      </c>
      <c r="G1726" t="s">
        <v>6540</v>
      </c>
      <c r="H1726" t="s">
        <v>6541</v>
      </c>
      <c r="I1726" t="s">
        <v>79</v>
      </c>
      <c r="J1726" t="s">
        <v>32</v>
      </c>
      <c r="K1726" t="s">
        <v>33</v>
      </c>
      <c r="L1726" t="s">
        <v>63</v>
      </c>
      <c r="M1726" t="s">
        <v>35</v>
      </c>
      <c r="N1726" t="s">
        <v>98</v>
      </c>
      <c r="O1726" t="s">
        <v>6542</v>
      </c>
      <c r="P1726" t="s">
        <v>37</v>
      </c>
      <c r="Q1726" t="s">
        <v>230</v>
      </c>
      <c r="R1726" s="2">
        <v>18602</v>
      </c>
      <c r="S1726" t="s">
        <v>39</v>
      </c>
      <c r="T1726" t="s">
        <v>112</v>
      </c>
      <c r="U1726" t="s">
        <v>41</v>
      </c>
      <c r="V1726">
        <v>47622</v>
      </c>
      <c r="W1726" t="s">
        <v>55</v>
      </c>
      <c r="X1726" t="s">
        <v>83</v>
      </c>
      <c r="Y1726" t="s">
        <v>104</v>
      </c>
      <c r="Z1726">
        <v>1</v>
      </c>
    </row>
    <row r="1727" spans="1:26" x14ac:dyDescent="0.25">
      <c r="A1727">
        <v>2152</v>
      </c>
      <c r="B1727" t="s">
        <v>2657</v>
      </c>
      <c r="C1727" t="s">
        <v>4296</v>
      </c>
      <c r="D1727" s="1">
        <v>44111</v>
      </c>
      <c r="F1727" t="s">
        <v>28</v>
      </c>
      <c r="G1727" t="s">
        <v>6543</v>
      </c>
      <c r="H1727" t="s">
        <v>6544</v>
      </c>
      <c r="I1727" t="s">
        <v>97</v>
      </c>
      <c r="J1727" t="s">
        <v>32</v>
      </c>
      <c r="K1727" t="s">
        <v>51</v>
      </c>
      <c r="L1727" t="s">
        <v>34</v>
      </c>
      <c r="M1727" t="s">
        <v>35</v>
      </c>
      <c r="N1727" t="s">
        <v>36</v>
      </c>
      <c r="P1727" t="s">
        <v>37</v>
      </c>
      <c r="Q1727" t="s">
        <v>110</v>
      </c>
      <c r="R1727" s="2">
        <v>20461</v>
      </c>
      <c r="S1727" t="s">
        <v>39</v>
      </c>
      <c r="T1727" t="s">
        <v>418</v>
      </c>
      <c r="U1727" t="s">
        <v>41</v>
      </c>
      <c r="V1727">
        <v>70069</v>
      </c>
      <c r="W1727" t="s">
        <v>42</v>
      </c>
      <c r="X1727" t="s">
        <v>43</v>
      </c>
      <c r="Y1727" t="s">
        <v>104</v>
      </c>
      <c r="Z1727">
        <v>2</v>
      </c>
    </row>
    <row r="1728" spans="1:26" x14ac:dyDescent="0.25">
      <c r="A1728">
        <v>2153</v>
      </c>
      <c r="B1728" t="s">
        <v>6267</v>
      </c>
      <c r="C1728" t="s">
        <v>3119</v>
      </c>
      <c r="D1728" s="1">
        <v>43631</v>
      </c>
      <c r="F1728" t="s">
        <v>28</v>
      </c>
      <c r="G1728" t="s">
        <v>6545</v>
      </c>
      <c r="H1728" t="s">
        <v>6546</v>
      </c>
      <c r="I1728" t="s">
        <v>88</v>
      </c>
      <c r="J1728" t="s">
        <v>32</v>
      </c>
      <c r="K1728" t="s">
        <v>33</v>
      </c>
      <c r="L1728" t="s">
        <v>34</v>
      </c>
      <c r="M1728" t="s">
        <v>51</v>
      </c>
      <c r="N1728" t="s">
        <v>36</v>
      </c>
      <c r="P1728" t="s">
        <v>37</v>
      </c>
      <c r="Q1728" t="s">
        <v>176</v>
      </c>
      <c r="R1728" s="2">
        <v>16325</v>
      </c>
      <c r="S1728" t="s">
        <v>39</v>
      </c>
      <c r="T1728" t="s">
        <v>380</v>
      </c>
      <c r="U1728" t="s">
        <v>41</v>
      </c>
      <c r="V1728">
        <v>58613</v>
      </c>
      <c r="W1728" t="s">
        <v>73</v>
      </c>
      <c r="X1728" t="s">
        <v>83</v>
      </c>
      <c r="Y1728" t="s">
        <v>104</v>
      </c>
      <c r="Z1728">
        <v>4</v>
      </c>
    </row>
    <row r="1729" spans="1:26" x14ac:dyDescent="0.25">
      <c r="A1729">
        <v>2154</v>
      </c>
      <c r="B1729" t="s">
        <v>6547</v>
      </c>
      <c r="C1729" t="s">
        <v>6548</v>
      </c>
      <c r="D1729" s="1">
        <v>44679</v>
      </c>
      <c r="F1729" t="s">
        <v>28</v>
      </c>
      <c r="G1729" t="s">
        <v>6549</v>
      </c>
      <c r="H1729" t="s">
        <v>6550</v>
      </c>
      <c r="I1729" t="s">
        <v>31</v>
      </c>
      <c r="J1729" t="s">
        <v>32</v>
      </c>
      <c r="K1729" t="s">
        <v>51</v>
      </c>
      <c r="L1729" t="s">
        <v>50</v>
      </c>
      <c r="M1729" t="s">
        <v>35</v>
      </c>
      <c r="N1729" t="s">
        <v>36</v>
      </c>
      <c r="P1729" t="s">
        <v>37</v>
      </c>
      <c r="Q1729" t="s">
        <v>89</v>
      </c>
      <c r="R1729" s="2">
        <v>27645</v>
      </c>
      <c r="S1729" t="s">
        <v>39</v>
      </c>
      <c r="T1729" t="s">
        <v>192</v>
      </c>
      <c r="U1729" t="s">
        <v>54</v>
      </c>
      <c r="V1729">
        <v>3793</v>
      </c>
      <c r="W1729" t="s">
        <v>73</v>
      </c>
      <c r="X1729" t="s">
        <v>83</v>
      </c>
      <c r="Y1729" t="s">
        <v>104</v>
      </c>
      <c r="Z1729">
        <v>4</v>
      </c>
    </row>
    <row r="1730" spans="1:26" x14ac:dyDescent="0.25">
      <c r="A1730">
        <v>2155</v>
      </c>
      <c r="B1730" t="s">
        <v>1545</v>
      </c>
      <c r="C1730" t="s">
        <v>1755</v>
      </c>
      <c r="D1730" s="1">
        <v>43645</v>
      </c>
      <c r="E1730" s="1">
        <v>44976</v>
      </c>
      <c r="F1730" t="s">
        <v>28</v>
      </c>
      <c r="G1730" t="s">
        <v>6551</v>
      </c>
      <c r="H1730" t="s">
        <v>6552</v>
      </c>
      <c r="I1730" t="s">
        <v>49</v>
      </c>
      <c r="J1730" t="s">
        <v>744</v>
      </c>
      <c r="K1730" t="s">
        <v>51</v>
      </c>
      <c r="L1730" t="s">
        <v>63</v>
      </c>
      <c r="M1730" t="s">
        <v>62</v>
      </c>
      <c r="N1730" t="s">
        <v>125</v>
      </c>
      <c r="O1730" t="s">
        <v>6553</v>
      </c>
      <c r="P1730" t="s">
        <v>37</v>
      </c>
      <c r="Q1730" t="s">
        <v>38</v>
      </c>
      <c r="R1730" s="2">
        <v>15396</v>
      </c>
      <c r="S1730" t="s">
        <v>39</v>
      </c>
      <c r="T1730" t="s">
        <v>177</v>
      </c>
      <c r="U1730" t="s">
        <v>41</v>
      </c>
      <c r="V1730">
        <v>72455</v>
      </c>
      <c r="W1730" t="s">
        <v>73</v>
      </c>
      <c r="X1730" t="s">
        <v>74</v>
      </c>
      <c r="Y1730" t="s">
        <v>104</v>
      </c>
      <c r="Z1730">
        <v>4</v>
      </c>
    </row>
    <row r="1731" spans="1:26" x14ac:dyDescent="0.25">
      <c r="A1731">
        <v>2156</v>
      </c>
      <c r="B1731" t="s">
        <v>6554</v>
      </c>
      <c r="C1731" t="s">
        <v>6555</v>
      </c>
      <c r="D1731" s="1">
        <v>43354</v>
      </c>
      <c r="E1731" s="1">
        <v>43904</v>
      </c>
      <c r="F1731" t="s">
        <v>28</v>
      </c>
      <c r="G1731" t="s">
        <v>6556</v>
      </c>
      <c r="H1731" t="s">
        <v>6557</v>
      </c>
      <c r="I1731" t="s">
        <v>138</v>
      </c>
      <c r="J1731" t="s">
        <v>32</v>
      </c>
      <c r="K1731" t="s">
        <v>51</v>
      </c>
      <c r="L1731" t="s">
        <v>63</v>
      </c>
      <c r="M1731" t="s">
        <v>35</v>
      </c>
      <c r="N1731" t="s">
        <v>174</v>
      </c>
      <c r="O1731" t="s">
        <v>6558</v>
      </c>
      <c r="P1731" t="s">
        <v>37</v>
      </c>
      <c r="Q1731" t="s">
        <v>118</v>
      </c>
      <c r="R1731" s="2">
        <v>32537</v>
      </c>
      <c r="S1731" t="s">
        <v>39</v>
      </c>
      <c r="T1731" t="s">
        <v>242</v>
      </c>
      <c r="U1731" t="s">
        <v>41</v>
      </c>
      <c r="V1731">
        <v>94916</v>
      </c>
      <c r="W1731" t="s">
        <v>92</v>
      </c>
      <c r="X1731" t="s">
        <v>43</v>
      </c>
      <c r="Y1731" t="s">
        <v>104</v>
      </c>
      <c r="Z1731">
        <v>3</v>
      </c>
    </row>
    <row r="1732" spans="1:26" x14ac:dyDescent="0.25">
      <c r="A1732">
        <v>2157</v>
      </c>
      <c r="B1732" t="s">
        <v>2611</v>
      </c>
      <c r="C1732" t="s">
        <v>1104</v>
      </c>
      <c r="D1732" s="1">
        <v>43966</v>
      </c>
      <c r="E1732" s="1">
        <v>44552</v>
      </c>
      <c r="F1732" t="s">
        <v>28</v>
      </c>
      <c r="G1732" t="s">
        <v>6559</v>
      </c>
      <c r="H1732" t="s">
        <v>6560</v>
      </c>
      <c r="I1732" t="s">
        <v>117</v>
      </c>
      <c r="J1732" t="s">
        <v>32</v>
      </c>
      <c r="K1732" t="s">
        <v>33</v>
      </c>
      <c r="L1732" t="s">
        <v>50</v>
      </c>
      <c r="M1732" t="s">
        <v>62</v>
      </c>
      <c r="N1732" t="s">
        <v>139</v>
      </c>
      <c r="O1732" t="s">
        <v>6561</v>
      </c>
      <c r="P1732" t="s">
        <v>37</v>
      </c>
      <c r="Q1732" t="s">
        <v>65</v>
      </c>
      <c r="R1732" s="2">
        <v>18296</v>
      </c>
      <c r="S1732" t="s">
        <v>39</v>
      </c>
      <c r="T1732" t="s">
        <v>66</v>
      </c>
      <c r="U1732" t="s">
        <v>41</v>
      </c>
      <c r="V1732">
        <v>1687</v>
      </c>
      <c r="W1732" t="s">
        <v>127</v>
      </c>
      <c r="X1732" t="s">
        <v>83</v>
      </c>
      <c r="Y1732" t="s">
        <v>104</v>
      </c>
      <c r="Z1732">
        <v>4</v>
      </c>
    </row>
    <row r="1733" spans="1:26" x14ac:dyDescent="0.25">
      <c r="A1733">
        <v>2158</v>
      </c>
      <c r="B1733" t="s">
        <v>6562</v>
      </c>
      <c r="C1733" t="s">
        <v>882</v>
      </c>
      <c r="D1733" s="1">
        <v>44980</v>
      </c>
      <c r="F1733" t="s">
        <v>28</v>
      </c>
      <c r="G1733" t="s">
        <v>6563</v>
      </c>
      <c r="H1733" t="s">
        <v>6564</v>
      </c>
      <c r="I1733" t="s">
        <v>61</v>
      </c>
      <c r="J1733" t="s">
        <v>32</v>
      </c>
      <c r="K1733" t="s">
        <v>62</v>
      </c>
      <c r="L1733" t="s">
        <v>63</v>
      </c>
      <c r="M1733" t="s">
        <v>62</v>
      </c>
      <c r="N1733" t="s">
        <v>36</v>
      </c>
      <c r="P1733" t="s">
        <v>37</v>
      </c>
      <c r="Q1733" t="s">
        <v>89</v>
      </c>
      <c r="R1733" s="2">
        <v>22834</v>
      </c>
      <c r="S1733" t="s">
        <v>39</v>
      </c>
      <c r="T1733" t="s">
        <v>225</v>
      </c>
      <c r="U1733" t="s">
        <v>41</v>
      </c>
      <c r="V1733">
        <v>54978</v>
      </c>
      <c r="W1733" t="s">
        <v>42</v>
      </c>
      <c r="X1733" t="s">
        <v>83</v>
      </c>
      <c r="Y1733" t="s">
        <v>104</v>
      </c>
      <c r="Z1733">
        <v>3</v>
      </c>
    </row>
    <row r="1734" spans="1:26" x14ac:dyDescent="0.25">
      <c r="A1734">
        <v>2159</v>
      </c>
      <c r="B1734" t="s">
        <v>6565</v>
      </c>
      <c r="C1734" t="s">
        <v>6566</v>
      </c>
      <c r="D1734" s="1">
        <v>44278</v>
      </c>
      <c r="E1734" s="1">
        <v>44642</v>
      </c>
      <c r="F1734" t="s">
        <v>28</v>
      </c>
      <c r="G1734" t="s">
        <v>6567</v>
      </c>
      <c r="H1734" t="s">
        <v>6568</v>
      </c>
      <c r="I1734" t="s">
        <v>167</v>
      </c>
      <c r="J1734" t="s">
        <v>32</v>
      </c>
      <c r="K1734" t="s">
        <v>62</v>
      </c>
      <c r="L1734" t="s">
        <v>34</v>
      </c>
      <c r="M1734" t="s">
        <v>35</v>
      </c>
      <c r="N1734" t="s">
        <v>125</v>
      </c>
      <c r="O1734" t="s">
        <v>6569</v>
      </c>
      <c r="P1734" t="s">
        <v>37</v>
      </c>
      <c r="Q1734" t="s">
        <v>52</v>
      </c>
      <c r="R1734" s="2">
        <v>30467</v>
      </c>
      <c r="S1734" t="s">
        <v>39</v>
      </c>
      <c r="T1734" t="s">
        <v>162</v>
      </c>
      <c r="U1734" t="s">
        <v>41</v>
      </c>
      <c r="V1734">
        <v>73141</v>
      </c>
      <c r="W1734" t="s">
        <v>42</v>
      </c>
      <c r="X1734" t="s">
        <v>43</v>
      </c>
      <c r="Y1734" t="s">
        <v>104</v>
      </c>
      <c r="Z1734">
        <v>5</v>
      </c>
    </row>
    <row r="1735" spans="1:26" x14ac:dyDescent="0.25">
      <c r="A1735">
        <v>2160</v>
      </c>
      <c r="B1735" t="s">
        <v>6570</v>
      </c>
      <c r="C1735" t="s">
        <v>794</v>
      </c>
      <c r="D1735" s="1">
        <v>44872</v>
      </c>
      <c r="E1735" s="1">
        <v>45022</v>
      </c>
      <c r="F1735" t="s">
        <v>28</v>
      </c>
      <c r="G1735" t="s">
        <v>6571</v>
      </c>
      <c r="H1735" t="s">
        <v>6572</v>
      </c>
      <c r="I1735" t="s">
        <v>132</v>
      </c>
      <c r="J1735" t="s">
        <v>32</v>
      </c>
      <c r="K1735" t="s">
        <v>62</v>
      </c>
      <c r="L1735" t="s">
        <v>50</v>
      </c>
      <c r="M1735" t="s">
        <v>51</v>
      </c>
      <c r="N1735" t="s">
        <v>98</v>
      </c>
      <c r="O1735" t="s">
        <v>6573</v>
      </c>
      <c r="P1735" t="s">
        <v>37</v>
      </c>
      <c r="Q1735" t="s">
        <v>80</v>
      </c>
      <c r="R1735" s="2">
        <v>32285</v>
      </c>
      <c r="S1735" t="s">
        <v>39</v>
      </c>
      <c r="T1735" t="s">
        <v>82</v>
      </c>
      <c r="U1735" t="s">
        <v>41</v>
      </c>
      <c r="V1735">
        <v>5804</v>
      </c>
      <c r="W1735" t="s">
        <v>73</v>
      </c>
      <c r="X1735" t="s">
        <v>83</v>
      </c>
      <c r="Y1735" t="s">
        <v>104</v>
      </c>
      <c r="Z1735">
        <v>3</v>
      </c>
    </row>
    <row r="1736" spans="1:26" x14ac:dyDescent="0.25">
      <c r="A1736">
        <v>2161</v>
      </c>
      <c r="B1736" t="s">
        <v>5260</v>
      </c>
      <c r="C1736" t="s">
        <v>555</v>
      </c>
      <c r="D1736" s="1">
        <v>44335</v>
      </c>
      <c r="F1736" t="s">
        <v>28</v>
      </c>
      <c r="G1736" t="s">
        <v>6574</v>
      </c>
      <c r="H1736" t="s">
        <v>6575</v>
      </c>
      <c r="I1736" t="s">
        <v>79</v>
      </c>
      <c r="J1736" t="s">
        <v>32</v>
      </c>
      <c r="K1736" t="s">
        <v>33</v>
      </c>
      <c r="L1736" t="s">
        <v>34</v>
      </c>
      <c r="M1736" t="s">
        <v>62</v>
      </c>
      <c r="N1736" t="s">
        <v>36</v>
      </c>
      <c r="P1736" t="s">
        <v>37</v>
      </c>
      <c r="Q1736" t="s">
        <v>176</v>
      </c>
      <c r="R1736" s="2">
        <v>18774</v>
      </c>
      <c r="S1736" t="s">
        <v>39</v>
      </c>
      <c r="T1736" t="s">
        <v>112</v>
      </c>
      <c r="U1736" t="s">
        <v>41</v>
      </c>
      <c r="V1736">
        <v>61393</v>
      </c>
      <c r="W1736" t="s">
        <v>127</v>
      </c>
      <c r="X1736" t="s">
        <v>74</v>
      </c>
      <c r="Y1736" t="s">
        <v>104</v>
      </c>
      <c r="Z1736">
        <v>3</v>
      </c>
    </row>
    <row r="1737" spans="1:26" x14ac:dyDescent="0.25">
      <c r="A1737">
        <v>2162</v>
      </c>
      <c r="B1737" t="s">
        <v>4283</v>
      </c>
      <c r="C1737" t="s">
        <v>248</v>
      </c>
      <c r="D1737" s="1">
        <v>44198</v>
      </c>
      <c r="F1737" t="s">
        <v>727</v>
      </c>
      <c r="G1737" t="s">
        <v>6576</v>
      </c>
      <c r="H1737" t="s">
        <v>6577</v>
      </c>
      <c r="I1737" t="s">
        <v>97</v>
      </c>
      <c r="J1737" t="s">
        <v>32</v>
      </c>
      <c r="K1737" t="s">
        <v>62</v>
      </c>
      <c r="L1737" t="s">
        <v>63</v>
      </c>
      <c r="M1737" t="s">
        <v>35</v>
      </c>
      <c r="N1737" t="s">
        <v>36</v>
      </c>
      <c r="P1737" t="s">
        <v>37</v>
      </c>
      <c r="Q1737" t="s">
        <v>176</v>
      </c>
      <c r="R1737" s="2">
        <v>25663</v>
      </c>
      <c r="S1737" t="s">
        <v>39</v>
      </c>
      <c r="T1737" t="s">
        <v>418</v>
      </c>
      <c r="U1737" t="s">
        <v>41</v>
      </c>
      <c r="V1737">
        <v>53999</v>
      </c>
      <c r="W1737" t="s">
        <v>127</v>
      </c>
      <c r="X1737" t="s">
        <v>83</v>
      </c>
      <c r="Y1737" t="s">
        <v>104</v>
      </c>
      <c r="Z1737">
        <v>3</v>
      </c>
    </row>
    <row r="1738" spans="1:26" x14ac:dyDescent="0.25">
      <c r="A1738">
        <v>2163</v>
      </c>
      <c r="B1738" t="s">
        <v>6578</v>
      </c>
      <c r="C1738" t="s">
        <v>6247</v>
      </c>
      <c r="D1738" s="1">
        <v>43550</v>
      </c>
      <c r="F1738" t="s">
        <v>727</v>
      </c>
      <c r="G1738" t="s">
        <v>6579</v>
      </c>
      <c r="H1738" t="s">
        <v>6580</v>
      </c>
      <c r="I1738" t="s">
        <v>117</v>
      </c>
      <c r="J1738" t="s">
        <v>32</v>
      </c>
      <c r="K1738" t="s">
        <v>33</v>
      </c>
      <c r="L1738" t="s">
        <v>63</v>
      </c>
      <c r="M1738" t="s">
        <v>62</v>
      </c>
      <c r="N1738" t="s">
        <v>36</v>
      </c>
      <c r="P1738" t="s">
        <v>37</v>
      </c>
      <c r="Q1738" t="s">
        <v>65</v>
      </c>
      <c r="R1738" s="2">
        <v>24430</v>
      </c>
      <c r="S1738" t="s">
        <v>39</v>
      </c>
      <c r="T1738" t="s">
        <v>162</v>
      </c>
      <c r="U1738" t="s">
        <v>41</v>
      </c>
      <c r="V1738">
        <v>32240</v>
      </c>
      <c r="W1738" t="s">
        <v>42</v>
      </c>
      <c r="X1738" t="s">
        <v>83</v>
      </c>
      <c r="Y1738" t="s">
        <v>104</v>
      </c>
      <c r="Z1738">
        <v>1</v>
      </c>
    </row>
    <row r="1739" spans="1:26" x14ac:dyDescent="0.25">
      <c r="A1739">
        <v>2164</v>
      </c>
      <c r="B1739" t="s">
        <v>5035</v>
      </c>
      <c r="C1739" t="s">
        <v>6581</v>
      </c>
      <c r="D1739" s="1">
        <v>44102</v>
      </c>
      <c r="F1739" t="s">
        <v>727</v>
      </c>
      <c r="G1739" t="s">
        <v>6582</v>
      </c>
      <c r="H1739" t="s">
        <v>6583</v>
      </c>
      <c r="I1739" t="s">
        <v>61</v>
      </c>
      <c r="J1739" t="s">
        <v>32</v>
      </c>
      <c r="K1739" t="s">
        <v>51</v>
      </c>
      <c r="L1739" t="s">
        <v>34</v>
      </c>
      <c r="M1739" t="s">
        <v>62</v>
      </c>
      <c r="N1739" t="s">
        <v>36</v>
      </c>
      <c r="P1739" t="s">
        <v>37</v>
      </c>
      <c r="Q1739" t="s">
        <v>100</v>
      </c>
      <c r="R1739" s="2">
        <v>18471</v>
      </c>
      <c r="S1739" t="s">
        <v>39</v>
      </c>
      <c r="T1739" t="s">
        <v>102</v>
      </c>
      <c r="U1739" t="s">
        <v>41</v>
      </c>
      <c r="V1739">
        <v>95333</v>
      </c>
      <c r="W1739" t="s">
        <v>92</v>
      </c>
      <c r="X1739" t="s">
        <v>103</v>
      </c>
      <c r="Y1739" t="s">
        <v>104</v>
      </c>
      <c r="Z1739">
        <v>3</v>
      </c>
    </row>
    <row r="1740" spans="1:26" x14ac:dyDescent="0.25">
      <c r="A1740">
        <v>2165</v>
      </c>
      <c r="B1740" t="s">
        <v>6584</v>
      </c>
      <c r="C1740" t="s">
        <v>4299</v>
      </c>
      <c r="D1740" s="1">
        <v>43540</v>
      </c>
      <c r="E1740" s="1">
        <v>43947</v>
      </c>
      <c r="F1740" t="s">
        <v>727</v>
      </c>
      <c r="G1740" t="s">
        <v>6585</v>
      </c>
      <c r="H1740" t="s">
        <v>6586</v>
      </c>
      <c r="I1740" t="s">
        <v>88</v>
      </c>
      <c r="J1740" t="s">
        <v>32</v>
      </c>
      <c r="K1740" t="s">
        <v>33</v>
      </c>
      <c r="L1740" t="s">
        <v>34</v>
      </c>
      <c r="M1740" t="s">
        <v>62</v>
      </c>
      <c r="N1740" t="s">
        <v>98</v>
      </c>
      <c r="O1740" t="s">
        <v>6587</v>
      </c>
      <c r="P1740" t="s">
        <v>37</v>
      </c>
      <c r="Q1740" t="s">
        <v>89</v>
      </c>
      <c r="R1740" s="2">
        <v>17569</v>
      </c>
      <c r="S1740" t="s">
        <v>39</v>
      </c>
      <c r="T1740" t="s">
        <v>82</v>
      </c>
      <c r="U1740" t="s">
        <v>41</v>
      </c>
      <c r="V1740">
        <v>26451</v>
      </c>
      <c r="W1740" t="s">
        <v>127</v>
      </c>
      <c r="X1740" t="s">
        <v>103</v>
      </c>
      <c r="Y1740" t="s">
        <v>104</v>
      </c>
      <c r="Z1740">
        <v>3</v>
      </c>
    </row>
    <row r="1741" spans="1:26" x14ac:dyDescent="0.25">
      <c r="A1741">
        <v>2166</v>
      </c>
      <c r="B1741" t="s">
        <v>1122</v>
      </c>
      <c r="C1741" t="s">
        <v>779</v>
      </c>
      <c r="D1741" s="1">
        <v>43544</v>
      </c>
      <c r="F1741" t="s">
        <v>727</v>
      </c>
      <c r="G1741" t="s">
        <v>6588</v>
      </c>
      <c r="H1741" t="s">
        <v>6589</v>
      </c>
      <c r="I1741" t="s">
        <v>31</v>
      </c>
      <c r="J1741" t="s">
        <v>32</v>
      </c>
      <c r="K1741" t="s">
        <v>33</v>
      </c>
      <c r="L1741" t="s">
        <v>63</v>
      </c>
      <c r="M1741" t="s">
        <v>51</v>
      </c>
      <c r="N1741" t="s">
        <v>36</v>
      </c>
      <c r="P1741" t="s">
        <v>37</v>
      </c>
      <c r="Q1741" t="s">
        <v>89</v>
      </c>
      <c r="R1741" s="2">
        <v>35682</v>
      </c>
      <c r="S1741" t="s">
        <v>39</v>
      </c>
      <c r="T1741" t="s">
        <v>215</v>
      </c>
      <c r="U1741" t="s">
        <v>41</v>
      </c>
      <c r="V1741">
        <v>7438</v>
      </c>
      <c r="W1741" t="s">
        <v>127</v>
      </c>
      <c r="X1741" t="s">
        <v>43</v>
      </c>
      <c r="Y1741" t="s">
        <v>104</v>
      </c>
      <c r="Z1741">
        <v>3</v>
      </c>
    </row>
    <row r="1742" spans="1:26" x14ac:dyDescent="0.25">
      <c r="A1742">
        <v>2167</v>
      </c>
      <c r="B1742" t="s">
        <v>6590</v>
      </c>
      <c r="C1742" t="s">
        <v>2731</v>
      </c>
      <c r="D1742" s="1">
        <v>43464</v>
      </c>
      <c r="E1742" s="1">
        <v>44053</v>
      </c>
      <c r="F1742" t="s">
        <v>727</v>
      </c>
      <c r="G1742" t="s">
        <v>6591</v>
      </c>
      <c r="H1742" t="s">
        <v>6592</v>
      </c>
      <c r="I1742" t="s">
        <v>132</v>
      </c>
      <c r="J1742" t="s">
        <v>197</v>
      </c>
      <c r="K1742" t="s">
        <v>51</v>
      </c>
      <c r="L1742" t="s">
        <v>63</v>
      </c>
      <c r="M1742" t="s">
        <v>35</v>
      </c>
      <c r="N1742" t="s">
        <v>174</v>
      </c>
      <c r="O1742" t="s">
        <v>6593</v>
      </c>
      <c r="P1742" t="s">
        <v>37</v>
      </c>
      <c r="Q1742" t="s">
        <v>1011</v>
      </c>
      <c r="R1742" s="2">
        <v>33569</v>
      </c>
      <c r="S1742" t="s">
        <v>39</v>
      </c>
      <c r="T1742" t="s">
        <v>394</v>
      </c>
      <c r="U1742" t="s">
        <v>41</v>
      </c>
      <c r="V1742">
        <v>5348</v>
      </c>
      <c r="W1742" t="s">
        <v>55</v>
      </c>
      <c r="X1742" t="s">
        <v>103</v>
      </c>
      <c r="Y1742" t="s">
        <v>104</v>
      </c>
      <c r="Z1742">
        <v>3</v>
      </c>
    </row>
    <row r="1743" spans="1:26" x14ac:dyDescent="0.25">
      <c r="A1743">
        <v>2168</v>
      </c>
      <c r="B1743" t="s">
        <v>1281</v>
      </c>
      <c r="C1743" t="s">
        <v>6488</v>
      </c>
      <c r="D1743" s="1">
        <v>43320</v>
      </c>
      <c r="F1743" t="s">
        <v>727</v>
      </c>
      <c r="G1743" t="s">
        <v>6594</v>
      </c>
      <c r="H1743" t="s">
        <v>6595</v>
      </c>
      <c r="I1743" t="s">
        <v>49</v>
      </c>
      <c r="J1743" t="s">
        <v>32</v>
      </c>
      <c r="K1743" t="s">
        <v>51</v>
      </c>
      <c r="L1743" t="s">
        <v>63</v>
      </c>
      <c r="M1743" t="s">
        <v>62</v>
      </c>
      <c r="N1743" t="s">
        <v>36</v>
      </c>
      <c r="P1743" t="s">
        <v>37</v>
      </c>
      <c r="Q1743" t="s">
        <v>89</v>
      </c>
      <c r="R1743" s="2">
        <v>34715</v>
      </c>
      <c r="S1743" t="s">
        <v>39</v>
      </c>
      <c r="T1743" t="s">
        <v>102</v>
      </c>
      <c r="U1743" t="s">
        <v>41</v>
      </c>
      <c r="V1743">
        <v>26000</v>
      </c>
      <c r="W1743" t="s">
        <v>92</v>
      </c>
      <c r="X1743" t="s">
        <v>103</v>
      </c>
      <c r="Y1743" t="s">
        <v>104</v>
      </c>
      <c r="Z1743">
        <v>3</v>
      </c>
    </row>
    <row r="1744" spans="1:26" x14ac:dyDescent="0.25">
      <c r="A1744">
        <v>2169</v>
      </c>
      <c r="B1744" t="s">
        <v>3635</v>
      </c>
      <c r="C1744" t="s">
        <v>1578</v>
      </c>
      <c r="D1744" s="1">
        <v>44016</v>
      </c>
      <c r="E1744" s="1">
        <v>44692</v>
      </c>
      <c r="F1744" t="s">
        <v>727</v>
      </c>
      <c r="G1744" t="s">
        <v>6596</v>
      </c>
      <c r="H1744" t="s">
        <v>3637</v>
      </c>
      <c r="I1744" t="s">
        <v>138</v>
      </c>
      <c r="J1744" t="s">
        <v>32</v>
      </c>
      <c r="K1744" t="s">
        <v>62</v>
      </c>
      <c r="L1744" t="s">
        <v>50</v>
      </c>
      <c r="M1744" t="s">
        <v>62</v>
      </c>
      <c r="N1744" t="s">
        <v>139</v>
      </c>
      <c r="O1744" t="s">
        <v>6597</v>
      </c>
      <c r="P1744" t="s">
        <v>37</v>
      </c>
      <c r="Q1744" t="s">
        <v>80</v>
      </c>
      <c r="R1744" s="2">
        <v>35059</v>
      </c>
      <c r="S1744" t="s">
        <v>39</v>
      </c>
      <c r="T1744" t="s">
        <v>291</v>
      </c>
      <c r="U1744" t="s">
        <v>41</v>
      </c>
      <c r="V1744">
        <v>81396</v>
      </c>
      <c r="W1744" t="s">
        <v>92</v>
      </c>
      <c r="X1744" t="s">
        <v>43</v>
      </c>
      <c r="Y1744" t="s">
        <v>104</v>
      </c>
      <c r="Z1744">
        <v>3</v>
      </c>
    </row>
    <row r="1745" spans="1:26" x14ac:dyDescent="0.25">
      <c r="A1745">
        <v>2170</v>
      </c>
      <c r="B1745" t="s">
        <v>6598</v>
      </c>
      <c r="C1745" t="s">
        <v>6599</v>
      </c>
      <c r="D1745" s="1">
        <v>44955</v>
      </c>
      <c r="F1745" t="s">
        <v>28</v>
      </c>
      <c r="G1745" t="s">
        <v>6600</v>
      </c>
      <c r="H1745" t="s">
        <v>6601</v>
      </c>
      <c r="I1745" t="s">
        <v>61</v>
      </c>
      <c r="J1745" t="s">
        <v>32</v>
      </c>
      <c r="K1745" t="s">
        <v>62</v>
      </c>
      <c r="L1745" t="s">
        <v>34</v>
      </c>
      <c r="M1745" t="s">
        <v>51</v>
      </c>
      <c r="N1745" t="s">
        <v>36</v>
      </c>
      <c r="P1745" t="s">
        <v>37</v>
      </c>
      <c r="Q1745" t="s">
        <v>304</v>
      </c>
      <c r="R1745" s="2">
        <v>18431</v>
      </c>
      <c r="S1745" t="s">
        <v>39</v>
      </c>
      <c r="T1745" t="s">
        <v>677</v>
      </c>
      <c r="U1745" t="s">
        <v>41</v>
      </c>
      <c r="V1745">
        <v>65842</v>
      </c>
      <c r="W1745" t="s">
        <v>92</v>
      </c>
      <c r="X1745" t="s">
        <v>43</v>
      </c>
      <c r="Y1745" t="s">
        <v>104</v>
      </c>
      <c r="Z1745">
        <v>3</v>
      </c>
    </row>
    <row r="1746" spans="1:26" x14ac:dyDescent="0.25">
      <c r="A1746">
        <v>2171</v>
      </c>
      <c r="B1746" t="s">
        <v>1204</v>
      </c>
      <c r="C1746" t="s">
        <v>3354</v>
      </c>
      <c r="D1746" s="1">
        <v>44417</v>
      </c>
      <c r="E1746" s="1">
        <v>44708</v>
      </c>
      <c r="F1746" t="s">
        <v>28</v>
      </c>
      <c r="G1746" t="s">
        <v>6602</v>
      </c>
      <c r="H1746" t="s">
        <v>6603</v>
      </c>
      <c r="I1746" t="s">
        <v>88</v>
      </c>
      <c r="J1746" t="s">
        <v>32</v>
      </c>
      <c r="K1746" t="s">
        <v>62</v>
      </c>
      <c r="L1746" t="s">
        <v>50</v>
      </c>
      <c r="M1746" t="s">
        <v>51</v>
      </c>
      <c r="N1746" t="s">
        <v>125</v>
      </c>
      <c r="O1746" t="s">
        <v>6604</v>
      </c>
      <c r="P1746" t="s">
        <v>37</v>
      </c>
      <c r="Q1746" t="s">
        <v>118</v>
      </c>
      <c r="R1746" s="2">
        <v>33645</v>
      </c>
      <c r="S1746" t="s">
        <v>39</v>
      </c>
      <c r="T1746" t="s">
        <v>120</v>
      </c>
      <c r="U1746" t="s">
        <v>41</v>
      </c>
      <c r="V1746">
        <v>34460</v>
      </c>
      <c r="W1746" t="s">
        <v>55</v>
      </c>
      <c r="X1746" t="s">
        <v>83</v>
      </c>
      <c r="Y1746" t="s">
        <v>104</v>
      </c>
      <c r="Z1746">
        <v>3</v>
      </c>
    </row>
    <row r="1747" spans="1:26" x14ac:dyDescent="0.25">
      <c r="A1747">
        <v>2172</v>
      </c>
      <c r="B1747" t="s">
        <v>6605</v>
      </c>
      <c r="C1747" t="s">
        <v>645</v>
      </c>
      <c r="D1747" s="1">
        <v>44332</v>
      </c>
      <c r="E1747" s="1">
        <v>45107</v>
      </c>
      <c r="F1747" t="s">
        <v>28</v>
      </c>
      <c r="G1747" t="s">
        <v>6606</v>
      </c>
      <c r="H1747" t="s">
        <v>6607</v>
      </c>
      <c r="I1747" t="s">
        <v>31</v>
      </c>
      <c r="J1747" t="s">
        <v>744</v>
      </c>
      <c r="K1747" t="s">
        <v>51</v>
      </c>
      <c r="L1747" t="s">
        <v>34</v>
      </c>
      <c r="M1747" t="s">
        <v>35</v>
      </c>
      <c r="N1747" t="s">
        <v>139</v>
      </c>
      <c r="O1747" t="s">
        <v>6608</v>
      </c>
      <c r="P1747" t="s">
        <v>37</v>
      </c>
      <c r="Q1747" t="s">
        <v>89</v>
      </c>
      <c r="R1747" s="2">
        <v>34486</v>
      </c>
      <c r="S1747" t="s">
        <v>39</v>
      </c>
      <c r="T1747" t="s">
        <v>82</v>
      </c>
      <c r="U1747" t="s">
        <v>41</v>
      </c>
      <c r="V1747">
        <v>84884</v>
      </c>
      <c r="W1747" t="s">
        <v>73</v>
      </c>
      <c r="X1747" t="s">
        <v>74</v>
      </c>
      <c r="Y1747" t="s">
        <v>104</v>
      </c>
      <c r="Z1747">
        <v>3</v>
      </c>
    </row>
    <row r="1748" spans="1:26" x14ac:dyDescent="0.25">
      <c r="A1748">
        <v>2173</v>
      </c>
      <c r="B1748" t="s">
        <v>2404</v>
      </c>
      <c r="C1748" t="s">
        <v>4943</v>
      </c>
      <c r="D1748" s="1">
        <v>44422</v>
      </c>
      <c r="E1748" s="1">
        <v>44477</v>
      </c>
      <c r="F1748" t="s">
        <v>28</v>
      </c>
      <c r="G1748" t="s">
        <v>6609</v>
      </c>
      <c r="H1748" t="s">
        <v>6610</v>
      </c>
      <c r="I1748" t="s">
        <v>132</v>
      </c>
      <c r="J1748" t="s">
        <v>744</v>
      </c>
      <c r="K1748" t="s">
        <v>33</v>
      </c>
      <c r="L1748" t="s">
        <v>50</v>
      </c>
      <c r="M1748" t="s">
        <v>51</v>
      </c>
      <c r="N1748" t="s">
        <v>139</v>
      </c>
      <c r="O1748" t="s">
        <v>6611</v>
      </c>
      <c r="P1748" t="s">
        <v>37</v>
      </c>
      <c r="Q1748" t="s">
        <v>110</v>
      </c>
      <c r="R1748" s="2">
        <v>32054</v>
      </c>
      <c r="S1748" t="s">
        <v>39</v>
      </c>
      <c r="T1748" t="s">
        <v>112</v>
      </c>
      <c r="U1748" t="s">
        <v>41</v>
      </c>
      <c r="V1748">
        <v>6115</v>
      </c>
      <c r="W1748" t="s">
        <v>127</v>
      </c>
      <c r="X1748" t="s">
        <v>103</v>
      </c>
      <c r="Y1748" t="s">
        <v>104</v>
      </c>
      <c r="Z1748">
        <v>3</v>
      </c>
    </row>
    <row r="1749" spans="1:26" x14ac:dyDescent="0.25">
      <c r="A1749">
        <v>2174</v>
      </c>
      <c r="B1749" t="s">
        <v>6513</v>
      </c>
      <c r="C1749" t="s">
        <v>3271</v>
      </c>
      <c r="D1749" s="1">
        <v>44600</v>
      </c>
      <c r="F1749" t="s">
        <v>28</v>
      </c>
      <c r="G1749" t="s">
        <v>6612</v>
      </c>
      <c r="H1749" t="s">
        <v>6613</v>
      </c>
      <c r="I1749" t="s">
        <v>49</v>
      </c>
      <c r="J1749" t="s">
        <v>32</v>
      </c>
      <c r="K1749" t="s">
        <v>62</v>
      </c>
      <c r="L1749" t="s">
        <v>63</v>
      </c>
      <c r="M1749" t="s">
        <v>35</v>
      </c>
      <c r="N1749" t="s">
        <v>36</v>
      </c>
      <c r="P1749" t="s">
        <v>37</v>
      </c>
      <c r="Q1749" t="s">
        <v>100</v>
      </c>
      <c r="R1749" s="2">
        <v>25931</v>
      </c>
      <c r="S1749" t="s">
        <v>39</v>
      </c>
      <c r="T1749" t="s">
        <v>177</v>
      </c>
      <c r="U1749" t="s">
        <v>41</v>
      </c>
      <c r="V1749">
        <v>6918</v>
      </c>
      <c r="W1749" t="s">
        <v>92</v>
      </c>
      <c r="X1749" t="s">
        <v>83</v>
      </c>
      <c r="Y1749" t="s">
        <v>104</v>
      </c>
      <c r="Z1749">
        <v>3</v>
      </c>
    </row>
    <row r="1750" spans="1:26" x14ac:dyDescent="0.25">
      <c r="A1750">
        <v>2175</v>
      </c>
      <c r="B1750" t="s">
        <v>6614</v>
      </c>
      <c r="C1750" t="s">
        <v>864</v>
      </c>
      <c r="D1750" s="1">
        <v>43815</v>
      </c>
      <c r="E1750" s="1">
        <v>44003</v>
      </c>
      <c r="F1750" t="s">
        <v>28</v>
      </c>
      <c r="G1750" t="s">
        <v>6615</v>
      </c>
      <c r="H1750" t="s">
        <v>6616</v>
      </c>
      <c r="I1750" t="s">
        <v>138</v>
      </c>
      <c r="J1750" t="s">
        <v>32</v>
      </c>
      <c r="K1750" t="s">
        <v>33</v>
      </c>
      <c r="L1750" t="s">
        <v>34</v>
      </c>
      <c r="M1750" t="s">
        <v>35</v>
      </c>
      <c r="N1750" t="s">
        <v>174</v>
      </c>
      <c r="O1750" t="s">
        <v>6617</v>
      </c>
      <c r="P1750" t="s">
        <v>37</v>
      </c>
      <c r="Q1750" t="s">
        <v>89</v>
      </c>
      <c r="R1750" s="2">
        <v>32052</v>
      </c>
      <c r="S1750" t="s">
        <v>39</v>
      </c>
      <c r="T1750" t="s">
        <v>102</v>
      </c>
      <c r="U1750" t="s">
        <v>41</v>
      </c>
      <c r="V1750">
        <v>71740</v>
      </c>
      <c r="W1750" t="s">
        <v>55</v>
      </c>
      <c r="X1750" t="s">
        <v>43</v>
      </c>
      <c r="Y1750" t="s">
        <v>104</v>
      </c>
      <c r="Z1750">
        <v>2</v>
      </c>
    </row>
    <row r="1751" spans="1:26" x14ac:dyDescent="0.25">
      <c r="A1751">
        <v>2176</v>
      </c>
      <c r="B1751" t="s">
        <v>5767</v>
      </c>
      <c r="C1751" t="s">
        <v>2237</v>
      </c>
      <c r="D1751" s="1">
        <v>44476</v>
      </c>
      <c r="F1751" t="s">
        <v>28</v>
      </c>
      <c r="G1751" t="s">
        <v>6618</v>
      </c>
      <c r="H1751" t="s">
        <v>6619</v>
      </c>
      <c r="I1751" t="s">
        <v>79</v>
      </c>
      <c r="J1751" t="s">
        <v>32</v>
      </c>
      <c r="K1751" t="s">
        <v>62</v>
      </c>
      <c r="L1751" t="s">
        <v>63</v>
      </c>
      <c r="M1751" t="s">
        <v>62</v>
      </c>
      <c r="N1751" t="s">
        <v>36</v>
      </c>
      <c r="P1751" t="s">
        <v>37</v>
      </c>
      <c r="Q1751" t="s">
        <v>89</v>
      </c>
      <c r="R1751" s="2">
        <v>32499</v>
      </c>
      <c r="S1751" t="s">
        <v>39</v>
      </c>
      <c r="T1751" t="s">
        <v>225</v>
      </c>
      <c r="U1751" t="s">
        <v>41</v>
      </c>
      <c r="V1751">
        <v>4056</v>
      </c>
      <c r="W1751" t="s">
        <v>127</v>
      </c>
      <c r="X1751" t="s">
        <v>83</v>
      </c>
      <c r="Y1751" t="s">
        <v>104</v>
      </c>
      <c r="Z1751">
        <v>2</v>
      </c>
    </row>
    <row r="1752" spans="1:26" x14ac:dyDescent="0.25">
      <c r="A1752">
        <v>2177</v>
      </c>
      <c r="B1752" t="s">
        <v>4851</v>
      </c>
      <c r="C1752" t="s">
        <v>1269</v>
      </c>
      <c r="D1752" s="1">
        <v>44188</v>
      </c>
      <c r="F1752" t="s">
        <v>28</v>
      </c>
      <c r="G1752" t="s">
        <v>6620</v>
      </c>
      <c r="H1752" t="s">
        <v>6621</v>
      </c>
      <c r="I1752" t="s">
        <v>167</v>
      </c>
      <c r="J1752" t="s">
        <v>32</v>
      </c>
      <c r="K1752" t="s">
        <v>62</v>
      </c>
      <c r="L1752" t="s">
        <v>50</v>
      </c>
      <c r="M1752" t="s">
        <v>62</v>
      </c>
      <c r="N1752" t="s">
        <v>36</v>
      </c>
      <c r="P1752" t="s">
        <v>37</v>
      </c>
      <c r="Q1752" t="s">
        <v>331</v>
      </c>
      <c r="R1752" s="2">
        <v>18873</v>
      </c>
      <c r="S1752" t="s">
        <v>39</v>
      </c>
      <c r="T1752" t="s">
        <v>6</v>
      </c>
      <c r="U1752" t="s">
        <v>54</v>
      </c>
      <c r="V1752">
        <v>35807</v>
      </c>
      <c r="W1752" t="s">
        <v>127</v>
      </c>
      <c r="X1752" t="s">
        <v>74</v>
      </c>
      <c r="Y1752" t="s">
        <v>739</v>
      </c>
      <c r="Z1752">
        <v>4</v>
      </c>
    </row>
    <row r="1753" spans="1:26" x14ac:dyDescent="0.25">
      <c r="A1753">
        <v>2178</v>
      </c>
      <c r="B1753" t="s">
        <v>524</v>
      </c>
      <c r="C1753" t="s">
        <v>1451</v>
      </c>
      <c r="D1753" s="1">
        <v>44866</v>
      </c>
      <c r="F1753" t="s">
        <v>28</v>
      </c>
      <c r="G1753" t="s">
        <v>6622</v>
      </c>
      <c r="H1753" t="s">
        <v>6623</v>
      </c>
      <c r="I1753" t="s">
        <v>97</v>
      </c>
      <c r="J1753" t="s">
        <v>32</v>
      </c>
      <c r="K1753" t="s">
        <v>33</v>
      </c>
      <c r="L1753" t="s">
        <v>63</v>
      </c>
      <c r="M1753" t="s">
        <v>51</v>
      </c>
      <c r="N1753" t="s">
        <v>36</v>
      </c>
      <c r="P1753" t="s">
        <v>37</v>
      </c>
      <c r="Q1753" t="s">
        <v>230</v>
      </c>
      <c r="R1753" s="2">
        <v>33115</v>
      </c>
      <c r="S1753" t="s">
        <v>39</v>
      </c>
      <c r="T1753" t="s">
        <v>112</v>
      </c>
      <c r="U1753" t="s">
        <v>41</v>
      </c>
      <c r="V1753">
        <v>86281</v>
      </c>
      <c r="W1753" t="s">
        <v>55</v>
      </c>
      <c r="X1753" t="s">
        <v>83</v>
      </c>
      <c r="Y1753" t="s">
        <v>739</v>
      </c>
      <c r="Z1753">
        <v>4</v>
      </c>
    </row>
    <row r="1754" spans="1:26" x14ac:dyDescent="0.25">
      <c r="A1754">
        <v>2179</v>
      </c>
      <c r="B1754" t="s">
        <v>1016</v>
      </c>
      <c r="C1754" t="s">
        <v>1862</v>
      </c>
      <c r="D1754" s="1">
        <v>44862</v>
      </c>
      <c r="E1754" s="1">
        <v>45073</v>
      </c>
      <c r="F1754" t="s">
        <v>28</v>
      </c>
      <c r="G1754" t="s">
        <v>6624</v>
      </c>
      <c r="H1754" t="s">
        <v>6625</v>
      </c>
      <c r="I1754" t="s">
        <v>117</v>
      </c>
      <c r="J1754" t="s">
        <v>744</v>
      </c>
      <c r="K1754" t="s">
        <v>33</v>
      </c>
      <c r="L1754" t="s">
        <v>63</v>
      </c>
      <c r="M1754" t="s">
        <v>62</v>
      </c>
      <c r="N1754" t="s">
        <v>139</v>
      </c>
      <c r="O1754" t="s">
        <v>6626</v>
      </c>
      <c r="P1754" t="s">
        <v>37</v>
      </c>
      <c r="Q1754" t="s">
        <v>176</v>
      </c>
      <c r="R1754" s="2">
        <v>35068</v>
      </c>
      <c r="S1754" t="s">
        <v>39</v>
      </c>
      <c r="T1754" t="s">
        <v>6</v>
      </c>
      <c r="U1754" t="s">
        <v>41</v>
      </c>
      <c r="V1754">
        <v>28181</v>
      </c>
      <c r="W1754" t="s">
        <v>92</v>
      </c>
      <c r="X1754" t="s">
        <v>43</v>
      </c>
      <c r="Y1754" t="s">
        <v>739</v>
      </c>
      <c r="Z1754">
        <v>4</v>
      </c>
    </row>
    <row r="1755" spans="1:26" x14ac:dyDescent="0.25">
      <c r="A1755">
        <v>2180</v>
      </c>
      <c r="B1755" t="s">
        <v>582</v>
      </c>
      <c r="C1755" t="s">
        <v>6627</v>
      </c>
      <c r="D1755" s="1">
        <v>43407</v>
      </c>
      <c r="E1755" s="1">
        <v>45049</v>
      </c>
      <c r="F1755" t="s">
        <v>28</v>
      </c>
      <c r="G1755" t="s">
        <v>6628</v>
      </c>
      <c r="H1755" t="s">
        <v>6629</v>
      </c>
      <c r="I1755" t="s">
        <v>61</v>
      </c>
      <c r="J1755" t="s">
        <v>32</v>
      </c>
      <c r="K1755" t="s">
        <v>62</v>
      </c>
      <c r="L1755" t="s">
        <v>50</v>
      </c>
      <c r="M1755" t="s">
        <v>62</v>
      </c>
      <c r="N1755" t="s">
        <v>125</v>
      </c>
      <c r="O1755" t="s">
        <v>6630</v>
      </c>
      <c r="P1755" t="s">
        <v>37</v>
      </c>
      <c r="Q1755" t="s">
        <v>89</v>
      </c>
      <c r="R1755" s="2">
        <v>29443</v>
      </c>
      <c r="S1755" t="s">
        <v>39</v>
      </c>
      <c r="T1755" t="s">
        <v>102</v>
      </c>
      <c r="U1755" t="s">
        <v>41</v>
      </c>
      <c r="V1755">
        <v>74027</v>
      </c>
      <c r="W1755" t="s">
        <v>55</v>
      </c>
      <c r="X1755" t="s">
        <v>43</v>
      </c>
      <c r="Y1755" t="s">
        <v>739</v>
      </c>
      <c r="Z1755">
        <v>5</v>
      </c>
    </row>
    <row r="1756" spans="1:26" x14ac:dyDescent="0.25">
      <c r="A1756">
        <v>2181</v>
      </c>
      <c r="B1756" t="s">
        <v>3291</v>
      </c>
      <c r="C1756" t="s">
        <v>1838</v>
      </c>
      <c r="D1756" s="1">
        <v>43529</v>
      </c>
      <c r="E1756" s="1">
        <v>43906</v>
      </c>
      <c r="F1756" t="s">
        <v>28</v>
      </c>
      <c r="G1756" t="s">
        <v>6631</v>
      </c>
      <c r="H1756" t="s">
        <v>6632</v>
      </c>
      <c r="I1756" t="s">
        <v>88</v>
      </c>
      <c r="J1756" t="s">
        <v>32</v>
      </c>
      <c r="K1756" t="s">
        <v>33</v>
      </c>
      <c r="L1756" t="s">
        <v>50</v>
      </c>
      <c r="M1756" t="s">
        <v>35</v>
      </c>
      <c r="N1756" t="s">
        <v>125</v>
      </c>
      <c r="O1756" t="s">
        <v>6633</v>
      </c>
      <c r="P1756" t="s">
        <v>37</v>
      </c>
      <c r="Q1756" t="s">
        <v>89</v>
      </c>
      <c r="R1756" s="2">
        <v>33463</v>
      </c>
      <c r="S1756" t="s">
        <v>39</v>
      </c>
      <c r="T1756" t="s">
        <v>225</v>
      </c>
      <c r="U1756" t="s">
        <v>41</v>
      </c>
      <c r="V1756">
        <v>94011</v>
      </c>
      <c r="W1756" t="s">
        <v>92</v>
      </c>
      <c r="X1756" t="s">
        <v>74</v>
      </c>
      <c r="Y1756" t="s">
        <v>739</v>
      </c>
      <c r="Z1756">
        <v>5</v>
      </c>
    </row>
    <row r="1757" spans="1:26" x14ac:dyDescent="0.25">
      <c r="A1757">
        <v>2182</v>
      </c>
      <c r="B1757" t="s">
        <v>5658</v>
      </c>
      <c r="C1757" t="s">
        <v>4643</v>
      </c>
      <c r="D1757" s="1">
        <v>44269</v>
      </c>
      <c r="F1757" t="s">
        <v>28</v>
      </c>
      <c r="G1757" t="s">
        <v>6634</v>
      </c>
      <c r="H1757" t="s">
        <v>6635</v>
      </c>
      <c r="I1757" t="s">
        <v>31</v>
      </c>
      <c r="J1757" t="s">
        <v>32</v>
      </c>
      <c r="K1757" t="s">
        <v>62</v>
      </c>
      <c r="L1757" t="s">
        <v>50</v>
      </c>
      <c r="M1757" t="s">
        <v>51</v>
      </c>
      <c r="N1757" t="s">
        <v>36</v>
      </c>
      <c r="P1757" t="s">
        <v>37</v>
      </c>
      <c r="Q1757" t="s">
        <v>100</v>
      </c>
      <c r="R1757" s="2">
        <v>33623</v>
      </c>
      <c r="S1757" t="s">
        <v>39</v>
      </c>
      <c r="T1757" t="s">
        <v>112</v>
      </c>
      <c r="U1757" t="s">
        <v>41</v>
      </c>
      <c r="V1757">
        <v>96129</v>
      </c>
      <c r="W1757" t="s">
        <v>92</v>
      </c>
      <c r="X1757" t="s">
        <v>43</v>
      </c>
      <c r="Y1757" t="s">
        <v>104</v>
      </c>
      <c r="Z1757">
        <v>4</v>
      </c>
    </row>
    <row r="1758" spans="1:26" x14ac:dyDescent="0.25">
      <c r="A1758">
        <v>2183</v>
      </c>
      <c r="B1758" t="s">
        <v>1273</v>
      </c>
      <c r="C1758" t="s">
        <v>5728</v>
      </c>
      <c r="D1758" s="1">
        <v>43447</v>
      </c>
      <c r="F1758" t="s">
        <v>28</v>
      </c>
      <c r="G1758" t="s">
        <v>6636</v>
      </c>
      <c r="H1758" t="s">
        <v>6637</v>
      </c>
      <c r="I1758" t="s">
        <v>132</v>
      </c>
      <c r="J1758" t="s">
        <v>32</v>
      </c>
      <c r="K1758" t="s">
        <v>33</v>
      </c>
      <c r="L1758" t="s">
        <v>34</v>
      </c>
      <c r="M1758" t="s">
        <v>62</v>
      </c>
      <c r="N1758" t="s">
        <v>36</v>
      </c>
      <c r="P1758" t="s">
        <v>37</v>
      </c>
      <c r="Q1758" t="s">
        <v>38</v>
      </c>
      <c r="R1758" s="2">
        <v>18153</v>
      </c>
      <c r="S1758" t="s">
        <v>39</v>
      </c>
      <c r="T1758" t="s">
        <v>242</v>
      </c>
      <c r="U1758" t="s">
        <v>41</v>
      </c>
      <c r="V1758">
        <v>81415</v>
      </c>
      <c r="W1758" t="s">
        <v>42</v>
      </c>
      <c r="X1758" t="s">
        <v>103</v>
      </c>
      <c r="Y1758" t="s">
        <v>104</v>
      </c>
      <c r="Z1758">
        <v>5</v>
      </c>
    </row>
    <row r="1759" spans="1:26" x14ac:dyDescent="0.25">
      <c r="A1759">
        <v>2184</v>
      </c>
      <c r="B1759" t="s">
        <v>3964</v>
      </c>
      <c r="C1759" t="s">
        <v>2028</v>
      </c>
      <c r="D1759" s="1">
        <v>44444</v>
      </c>
      <c r="E1759" s="1">
        <v>45016</v>
      </c>
      <c r="F1759" t="s">
        <v>28</v>
      </c>
      <c r="G1759" t="s">
        <v>6638</v>
      </c>
      <c r="H1759" t="s">
        <v>6639</v>
      </c>
      <c r="I1759" t="s">
        <v>49</v>
      </c>
      <c r="J1759" t="s">
        <v>32</v>
      </c>
      <c r="K1759" t="s">
        <v>62</v>
      </c>
      <c r="L1759" t="s">
        <v>34</v>
      </c>
      <c r="M1759" t="s">
        <v>51</v>
      </c>
      <c r="N1759" t="s">
        <v>139</v>
      </c>
      <c r="O1759" t="s">
        <v>6640</v>
      </c>
      <c r="P1759" t="s">
        <v>37</v>
      </c>
      <c r="Q1759" t="s">
        <v>52</v>
      </c>
      <c r="R1759" s="2">
        <v>30732</v>
      </c>
      <c r="S1759" t="s">
        <v>39</v>
      </c>
      <c r="T1759" t="s">
        <v>82</v>
      </c>
      <c r="U1759" t="s">
        <v>41</v>
      </c>
      <c r="V1759">
        <v>22258</v>
      </c>
      <c r="W1759" t="s">
        <v>73</v>
      </c>
      <c r="X1759" t="s">
        <v>103</v>
      </c>
      <c r="Y1759" t="s">
        <v>104</v>
      </c>
      <c r="Z1759">
        <v>2</v>
      </c>
    </row>
    <row r="1760" spans="1:26" x14ac:dyDescent="0.25">
      <c r="A1760">
        <v>2185</v>
      </c>
      <c r="B1760" t="s">
        <v>1567</v>
      </c>
      <c r="C1760" t="s">
        <v>6159</v>
      </c>
      <c r="D1760" s="1">
        <v>43968</v>
      </c>
      <c r="E1760" s="1">
        <v>44610</v>
      </c>
      <c r="F1760" t="s">
        <v>727</v>
      </c>
      <c r="G1760" t="s">
        <v>6641</v>
      </c>
      <c r="H1760" t="s">
        <v>6642</v>
      </c>
      <c r="I1760" t="s">
        <v>97</v>
      </c>
      <c r="J1760" t="s">
        <v>744</v>
      </c>
      <c r="K1760" t="s">
        <v>33</v>
      </c>
      <c r="L1760" t="s">
        <v>50</v>
      </c>
      <c r="M1760" t="s">
        <v>62</v>
      </c>
      <c r="N1760" t="s">
        <v>98</v>
      </c>
      <c r="O1760" t="s">
        <v>6643</v>
      </c>
      <c r="P1760" t="s">
        <v>37</v>
      </c>
      <c r="Q1760" t="s">
        <v>52</v>
      </c>
      <c r="R1760" s="2">
        <v>21661</v>
      </c>
      <c r="S1760" t="s">
        <v>39</v>
      </c>
      <c r="T1760" t="s">
        <v>351</v>
      </c>
      <c r="U1760" t="s">
        <v>41</v>
      </c>
      <c r="V1760">
        <v>13138</v>
      </c>
      <c r="W1760" t="s">
        <v>127</v>
      </c>
      <c r="X1760" t="s">
        <v>74</v>
      </c>
      <c r="Y1760" t="s">
        <v>104</v>
      </c>
      <c r="Z1760">
        <v>5</v>
      </c>
    </row>
    <row r="1761" spans="1:26" x14ac:dyDescent="0.25">
      <c r="A1761">
        <v>2186</v>
      </c>
      <c r="B1761" t="s">
        <v>6644</v>
      </c>
      <c r="C1761" t="s">
        <v>2245</v>
      </c>
      <c r="D1761" s="1">
        <v>44988</v>
      </c>
      <c r="E1761" s="1">
        <v>45008</v>
      </c>
      <c r="F1761" t="s">
        <v>727</v>
      </c>
      <c r="G1761" t="s">
        <v>6645</v>
      </c>
      <c r="H1761" t="s">
        <v>6646</v>
      </c>
      <c r="I1761" t="s">
        <v>117</v>
      </c>
      <c r="J1761" t="s">
        <v>32</v>
      </c>
      <c r="K1761" t="s">
        <v>51</v>
      </c>
      <c r="L1761" t="s">
        <v>50</v>
      </c>
      <c r="M1761" t="s">
        <v>35</v>
      </c>
      <c r="N1761" t="s">
        <v>174</v>
      </c>
      <c r="O1761" t="s">
        <v>6647</v>
      </c>
      <c r="P1761" t="s">
        <v>37</v>
      </c>
      <c r="Q1761" t="s">
        <v>89</v>
      </c>
      <c r="R1761" s="2">
        <v>35567</v>
      </c>
      <c r="S1761" t="s">
        <v>39</v>
      </c>
      <c r="T1761" t="s">
        <v>102</v>
      </c>
      <c r="U1761" t="s">
        <v>54</v>
      </c>
      <c r="V1761">
        <v>74447</v>
      </c>
      <c r="W1761" t="s">
        <v>55</v>
      </c>
      <c r="X1761" t="s">
        <v>83</v>
      </c>
      <c r="Y1761" t="s">
        <v>104</v>
      </c>
      <c r="Z1761">
        <v>1</v>
      </c>
    </row>
    <row r="1762" spans="1:26" x14ac:dyDescent="0.25">
      <c r="A1762">
        <v>2187</v>
      </c>
      <c r="B1762" t="s">
        <v>2181</v>
      </c>
      <c r="C1762" t="s">
        <v>1531</v>
      </c>
      <c r="D1762" s="1">
        <v>43889</v>
      </c>
      <c r="F1762" t="s">
        <v>727</v>
      </c>
      <c r="G1762" t="s">
        <v>6648</v>
      </c>
      <c r="H1762" t="s">
        <v>6649</v>
      </c>
      <c r="I1762" t="s">
        <v>61</v>
      </c>
      <c r="J1762" t="s">
        <v>32</v>
      </c>
      <c r="K1762" t="s">
        <v>51</v>
      </c>
      <c r="L1762" t="s">
        <v>63</v>
      </c>
      <c r="M1762" t="s">
        <v>62</v>
      </c>
      <c r="N1762" t="s">
        <v>36</v>
      </c>
      <c r="P1762" t="s">
        <v>37</v>
      </c>
      <c r="Q1762" t="s">
        <v>110</v>
      </c>
      <c r="R1762" s="2">
        <v>35821</v>
      </c>
      <c r="S1762" t="s">
        <v>39</v>
      </c>
      <c r="T1762" t="s">
        <v>2798</v>
      </c>
      <c r="U1762" t="s">
        <v>41</v>
      </c>
      <c r="V1762">
        <v>31571</v>
      </c>
      <c r="W1762" t="s">
        <v>55</v>
      </c>
      <c r="X1762" t="s">
        <v>83</v>
      </c>
      <c r="Y1762" t="s">
        <v>104</v>
      </c>
      <c r="Z1762">
        <v>5</v>
      </c>
    </row>
    <row r="1763" spans="1:26" x14ac:dyDescent="0.25">
      <c r="A1763">
        <v>2188</v>
      </c>
      <c r="B1763" t="s">
        <v>1731</v>
      </c>
      <c r="C1763" t="s">
        <v>5320</v>
      </c>
      <c r="D1763" s="1">
        <v>44238</v>
      </c>
      <c r="E1763" s="1">
        <v>45105</v>
      </c>
      <c r="F1763" t="s">
        <v>727</v>
      </c>
      <c r="G1763" t="s">
        <v>6650</v>
      </c>
      <c r="H1763" t="s">
        <v>6651</v>
      </c>
      <c r="I1763" t="s">
        <v>88</v>
      </c>
      <c r="J1763" t="s">
        <v>32</v>
      </c>
      <c r="K1763" t="s">
        <v>51</v>
      </c>
      <c r="L1763" t="s">
        <v>50</v>
      </c>
      <c r="M1763" t="s">
        <v>51</v>
      </c>
      <c r="N1763" t="s">
        <v>98</v>
      </c>
      <c r="O1763" t="s">
        <v>6652</v>
      </c>
      <c r="P1763" t="s">
        <v>37</v>
      </c>
      <c r="Q1763" t="s">
        <v>89</v>
      </c>
      <c r="R1763" s="2">
        <v>23794</v>
      </c>
      <c r="S1763" t="s">
        <v>39</v>
      </c>
      <c r="T1763" t="s">
        <v>82</v>
      </c>
      <c r="U1763" t="s">
        <v>41</v>
      </c>
      <c r="V1763">
        <v>1509</v>
      </c>
      <c r="W1763" t="s">
        <v>92</v>
      </c>
      <c r="X1763" t="s">
        <v>83</v>
      </c>
      <c r="Y1763" t="s">
        <v>104</v>
      </c>
      <c r="Z1763">
        <v>2</v>
      </c>
    </row>
    <row r="1764" spans="1:26" x14ac:dyDescent="0.25">
      <c r="A1764">
        <v>2189</v>
      </c>
      <c r="B1764" t="s">
        <v>5767</v>
      </c>
      <c r="C1764" t="s">
        <v>4336</v>
      </c>
      <c r="D1764" s="1">
        <v>43490</v>
      </c>
      <c r="F1764" t="s">
        <v>727</v>
      </c>
      <c r="G1764" t="s">
        <v>6653</v>
      </c>
      <c r="H1764" t="s">
        <v>6654</v>
      </c>
      <c r="I1764" t="s">
        <v>31</v>
      </c>
      <c r="J1764" t="s">
        <v>32</v>
      </c>
      <c r="K1764" t="s">
        <v>51</v>
      </c>
      <c r="L1764" t="s">
        <v>63</v>
      </c>
      <c r="M1764" t="s">
        <v>35</v>
      </c>
      <c r="N1764" t="s">
        <v>36</v>
      </c>
      <c r="P1764" t="s">
        <v>37</v>
      </c>
      <c r="Q1764" t="s">
        <v>285</v>
      </c>
      <c r="R1764" s="2">
        <v>16257</v>
      </c>
      <c r="S1764" t="s">
        <v>39</v>
      </c>
      <c r="T1764" t="s">
        <v>3106</v>
      </c>
      <c r="U1764" t="s">
        <v>41</v>
      </c>
      <c r="V1764">
        <v>15861</v>
      </c>
      <c r="W1764" t="s">
        <v>42</v>
      </c>
      <c r="X1764" t="s">
        <v>103</v>
      </c>
      <c r="Y1764" t="s">
        <v>235</v>
      </c>
      <c r="Z1764">
        <v>5</v>
      </c>
    </row>
    <row r="1765" spans="1:26" x14ac:dyDescent="0.25">
      <c r="A1765">
        <v>2190</v>
      </c>
      <c r="B1765" t="s">
        <v>2189</v>
      </c>
      <c r="C1765" t="s">
        <v>4181</v>
      </c>
      <c r="D1765" s="1">
        <v>45041</v>
      </c>
      <c r="E1765" s="1">
        <v>45092</v>
      </c>
      <c r="F1765" t="s">
        <v>727</v>
      </c>
      <c r="G1765" t="s">
        <v>6655</v>
      </c>
      <c r="H1765" t="s">
        <v>6656</v>
      </c>
      <c r="I1765" t="s">
        <v>132</v>
      </c>
      <c r="J1765" t="s">
        <v>32</v>
      </c>
      <c r="K1765" t="s">
        <v>51</v>
      </c>
      <c r="L1765" t="s">
        <v>34</v>
      </c>
      <c r="M1765" t="s">
        <v>62</v>
      </c>
      <c r="N1765" t="s">
        <v>174</v>
      </c>
      <c r="O1765" t="s">
        <v>6657</v>
      </c>
      <c r="P1765" t="s">
        <v>37</v>
      </c>
      <c r="Q1765" t="s">
        <v>80</v>
      </c>
      <c r="R1765" s="2">
        <v>31067</v>
      </c>
      <c r="S1765" t="s">
        <v>39</v>
      </c>
      <c r="T1765" t="s">
        <v>82</v>
      </c>
      <c r="U1765" t="s">
        <v>41</v>
      </c>
      <c r="V1765">
        <v>46637</v>
      </c>
      <c r="W1765" t="s">
        <v>127</v>
      </c>
      <c r="X1765" t="s">
        <v>74</v>
      </c>
      <c r="Y1765" t="s">
        <v>235</v>
      </c>
      <c r="Z1765">
        <v>5</v>
      </c>
    </row>
    <row r="1766" spans="1:26" x14ac:dyDescent="0.25">
      <c r="A1766">
        <v>2191</v>
      </c>
      <c r="B1766" t="s">
        <v>3958</v>
      </c>
      <c r="C1766" t="s">
        <v>2854</v>
      </c>
      <c r="D1766" s="1">
        <v>44241</v>
      </c>
      <c r="E1766" s="1">
        <v>45035</v>
      </c>
      <c r="F1766" t="s">
        <v>727</v>
      </c>
      <c r="G1766" t="s">
        <v>6658</v>
      </c>
      <c r="H1766" t="s">
        <v>6659</v>
      </c>
      <c r="I1766" t="s">
        <v>49</v>
      </c>
      <c r="J1766" t="s">
        <v>32</v>
      </c>
      <c r="K1766" t="s">
        <v>33</v>
      </c>
      <c r="L1766" t="s">
        <v>34</v>
      </c>
      <c r="M1766" t="s">
        <v>51</v>
      </c>
      <c r="N1766" t="s">
        <v>139</v>
      </c>
      <c r="O1766" t="s">
        <v>6660</v>
      </c>
      <c r="P1766" t="s">
        <v>37</v>
      </c>
      <c r="Q1766" t="s">
        <v>110</v>
      </c>
      <c r="R1766" s="2">
        <v>26256</v>
      </c>
      <c r="S1766" t="s">
        <v>39</v>
      </c>
      <c r="T1766" t="s">
        <v>112</v>
      </c>
      <c r="U1766" t="s">
        <v>41</v>
      </c>
      <c r="V1766">
        <v>47342</v>
      </c>
      <c r="W1766" t="s">
        <v>127</v>
      </c>
      <c r="X1766" t="s">
        <v>83</v>
      </c>
      <c r="Y1766" t="s">
        <v>235</v>
      </c>
      <c r="Z1766">
        <v>5</v>
      </c>
    </row>
    <row r="1767" spans="1:26" x14ac:dyDescent="0.25">
      <c r="A1767">
        <v>2192</v>
      </c>
      <c r="B1767" t="s">
        <v>6661</v>
      </c>
      <c r="C1767" t="s">
        <v>3149</v>
      </c>
      <c r="D1767" s="1">
        <v>44111</v>
      </c>
      <c r="E1767" s="1">
        <v>44944</v>
      </c>
      <c r="F1767" t="s">
        <v>727</v>
      </c>
      <c r="G1767" t="s">
        <v>6662</v>
      </c>
      <c r="H1767" t="s">
        <v>6663</v>
      </c>
      <c r="I1767" t="s">
        <v>138</v>
      </c>
      <c r="J1767" t="s">
        <v>32</v>
      </c>
      <c r="K1767" t="s">
        <v>51</v>
      </c>
      <c r="L1767" t="s">
        <v>34</v>
      </c>
      <c r="M1767" t="s">
        <v>51</v>
      </c>
      <c r="N1767" t="s">
        <v>174</v>
      </c>
      <c r="O1767" t="s">
        <v>6664</v>
      </c>
      <c r="P1767" t="s">
        <v>37</v>
      </c>
      <c r="Q1767" t="s">
        <v>80</v>
      </c>
      <c r="R1767" s="2">
        <v>16617</v>
      </c>
      <c r="S1767" t="s">
        <v>39</v>
      </c>
      <c r="T1767" t="s">
        <v>1257</v>
      </c>
      <c r="U1767" t="s">
        <v>41</v>
      </c>
      <c r="V1767">
        <v>41219</v>
      </c>
      <c r="W1767" t="s">
        <v>92</v>
      </c>
      <c r="X1767" t="s">
        <v>103</v>
      </c>
      <c r="Y1767" t="s">
        <v>235</v>
      </c>
      <c r="Z1767">
        <v>1</v>
      </c>
    </row>
    <row r="1768" spans="1:26" x14ac:dyDescent="0.25">
      <c r="A1768">
        <v>2193</v>
      </c>
      <c r="B1768" t="s">
        <v>436</v>
      </c>
      <c r="C1768" t="s">
        <v>1178</v>
      </c>
      <c r="D1768" s="1">
        <v>43524</v>
      </c>
      <c r="E1768" s="1">
        <v>45078</v>
      </c>
      <c r="F1768" t="s">
        <v>28</v>
      </c>
      <c r="G1768" t="s">
        <v>6665</v>
      </c>
      <c r="H1768" t="s">
        <v>6666</v>
      </c>
      <c r="I1768" t="s">
        <v>117</v>
      </c>
      <c r="J1768" t="s">
        <v>744</v>
      </c>
      <c r="K1768" t="s">
        <v>51</v>
      </c>
      <c r="L1768" t="s">
        <v>50</v>
      </c>
      <c r="M1768" t="s">
        <v>51</v>
      </c>
      <c r="N1768" t="s">
        <v>98</v>
      </c>
      <c r="O1768" t="s">
        <v>6667</v>
      </c>
      <c r="P1768" t="s">
        <v>37</v>
      </c>
      <c r="Q1768" t="s">
        <v>89</v>
      </c>
      <c r="R1768" s="2">
        <v>23224</v>
      </c>
      <c r="S1768" t="s">
        <v>39</v>
      </c>
      <c r="T1768" t="s">
        <v>82</v>
      </c>
      <c r="U1768" t="s">
        <v>54</v>
      </c>
      <c r="V1768">
        <v>67704</v>
      </c>
      <c r="W1768" t="s">
        <v>42</v>
      </c>
      <c r="X1768" t="s">
        <v>83</v>
      </c>
      <c r="Y1768" t="s">
        <v>235</v>
      </c>
      <c r="Z1768">
        <v>4</v>
      </c>
    </row>
    <row r="1769" spans="1:26" x14ac:dyDescent="0.25">
      <c r="A1769">
        <v>2194</v>
      </c>
      <c r="B1769" t="s">
        <v>4894</v>
      </c>
      <c r="C1769" t="s">
        <v>1297</v>
      </c>
      <c r="D1769" s="1">
        <v>43673</v>
      </c>
      <c r="F1769" t="s">
        <v>28</v>
      </c>
      <c r="G1769" t="s">
        <v>6668</v>
      </c>
      <c r="H1769" t="s">
        <v>6669</v>
      </c>
      <c r="I1769" t="s">
        <v>61</v>
      </c>
      <c r="J1769" t="s">
        <v>32</v>
      </c>
      <c r="K1769" t="s">
        <v>62</v>
      </c>
      <c r="L1769" t="s">
        <v>63</v>
      </c>
      <c r="M1769" t="s">
        <v>35</v>
      </c>
      <c r="N1769" t="s">
        <v>36</v>
      </c>
      <c r="P1769" t="s">
        <v>37</v>
      </c>
      <c r="Q1769" t="s">
        <v>89</v>
      </c>
      <c r="R1769" s="2">
        <v>33652</v>
      </c>
      <c r="S1769" t="s">
        <v>39</v>
      </c>
      <c r="T1769" t="s">
        <v>82</v>
      </c>
      <c r="U1769" t="s">
        <v>41</v>
      </c>
      <c r="V1769">
        <v>57434</v>
      </c>
      <c r="W1769" t="s">
        <v>73</v>
      </c>
      <c r="X1769" t="s">
        <v>43</v>
      </c>
      <c r="Y1769" t="s">
        <v>235</v>
      </c>
      <c r="Z1769">
        <v>2</v>
      </c>
    </row>
    <row r="1770" spans="1:26" x14ac:dyDescent="0.25">
      <c r="A1770">
        <v>2195</v>
      </c>
      <c r="B1770" t="s">
        <v>6670</v>
      </c>
      <c r="C1770" t="s">
        <v>1390</v>
      </c>
      <c r="D1770" s="1">
        <v>45079</v>
      </c>
      <c r="E1770" s="1">
        <v>45114</v>
      </c>
      <c r="F1770" t="s">
        <v>28</v>
      </c>
      <c r="G1770" t="s">
        <v>6671</v>
      </c>
      <c r="H1770" t="s">
        <v>6672</v>
      </c>
      <c r="I1770" t="s">
        <v>88</v>
      </c>
      <c r="J1770" t="s">
        <v>32</v>
      </c>
      <c r="K1770" t="s">
        <v>33</v>
      </c>
      <c r="L1770" t="s">
        <v>34</v>
      </c>
      <c r="M1770" t="s">
        <v>51</v>
      </c>
      <c r="N1770" t="s">
        <v>174</v>
      </c>
      <c r="O1770" t="s">
        <v>6673</v>
      </c>
      <c r="P1770" t="s">
        <v>37</v>
      </c>
      <c r="Q1770" t="s">
        <v>793</v>
      </c>
      <c r="R1770" s="2">
        <v>20028</v>
      </c>
      <c r="S1770" t="s">
        <v>39</v>
      </c>
      <c r="T1770" t="s">
        <v>82</v>
      </c>
      <c r="U1770" t="s">
        <v>41</v>
      </c>
      <c r="V1770">
        <v>46366</v>
      </c>
      <c r="W1770" t="s">
        <v>92</v>
      </c>
      <c r="X1770" t="s">
        <v>74</v>
      </c>
      <c r="Y1770" t="s">
        <v>235</v>
      </c>
      <c r="Z1770">
        <v>2</v>
      </c>
    </row>
    <row r="1771" spans="1:26" x14ac:dyDescent="0.25">
      <c r="A1771">
        <v>2196</v>
      </c>
      <c r="B1771" t="s">
        <v>636</v>
      </c>
      <c r="C1771" t="s">
        <v>5465</v>
      </c>
      <c r="D1771" s="1">
        <v>44879</v>
      </c>
      <c r="E1771" s="1">
        <v>44930</v>
      </c>
      <c r="F1771" t="s">
        <v>28</v>
      </c>
      <c r="G1771" t="s">
        <v>6674</v>
      </c>
      <c r="H1771" t="s">
        <v>6675</v>
      </c>
      <c r="I1771" t="s">
        <v>31</v>
      </c>
      <c r="J1771" t="s">
        <v>744</v>
      </c>
      <c r="K1771" t="s">
        <v>62</v>
      </c>
      <c r="L1771" t="s">
        <v>50</v>
      </c>
      <c r="M1771" t="s">
        <v>62</v>
      </c>
      <c r="N1771" t="s">
        <v>125</v>
      </c>
      <c r="O1771" t="s">
        <v>6676</v>
      </c>
      <c r="P1771" t="s">
        <v>37</v>
      </c>
      <c r="Q1771" t="s">
        <v>793</v>
      </c>
      <c r="R1771" s="2">
        <v>30492</v>
      </c>
      <c r="S1771" t="s">
        <v>39</v>
      </c>
      <c r="T1771" t="s">
        <v>215</v>
      </c>
      <c r="U1771" t="s">
        <v>54</v>
      </c>
      <c r="V1771">
        <v>15989</v>
      </c>
      <c r="W1771" t="s">
        <v>42</v>
      </c>
      <c r="X1771" t="s">
        <v>74</v>
      </c>
      <c r="Y1771" t="s">
        <v>235</v>
      </c>
      <c r="Z1771">
        <v>5</v>
      </c>
    </row>
    <row r="1772" spans="1:26" x14ac:dyDescent="0.25">
      <c r="A1772">
        <v>2197</v>
      </c>
      <c r="B1772" t="s">
        <v>2023</v>
      </c>
      <c r="C1772" t="s">
        <v>1923</v>
      </c>
      <c r="D1772" s="1">
        <v>43334</v>
      </c>
      <c r="E1772" s="1">
        <v>44510</v>
      </c>
      <c r="F1772" t="s">
        <v>28</v>
      </c>
      <c r="G1772" t="s">
        <v>6677</v>
      </c>
      <c r="H1772" t="s">
        <v>6678</v>
      </c>
      <c r="I1772" t="s">
        <v>132</v>
      </c>
      <c r="J1772" t="s">
        <v>744</v>
      </c>
      <c r="K1772" t="s">
        <v>33</v>
      </c>
      <c r="L1772" t="s">
        <v>34</v>
      </c>
      <c r="M1772" t="s">
        <v>62</v>
      </c>
      <c r="N1772" t="s">
        <v>98</v>
      </c>
      <c r="O1772" t="s">
        <v>6679</v>
      </c>
      <c r="P1772" t="s">
        <v>37</v>
      </c>
      <c r="Q1772" t="s">
        <v>304</v>
      </c>
      <c r="R1772" s="2">
        <v>30418</v>
      </c>
      <c r="S1772" t="s">
        <v>39</v>
      </c>
      <c r="T1772" t="s">
        <v>215</v>
      </c>
      <c r="U1772" t="s">
        <v>41</v>
      </c>
      <c r="V1772">
        <v>77437</v>
      </c>
      <c r="W1772" t="s">
        <v>127</v>
      </c>
      <c r="X1772" t="s">
        <v>103</v>
      </c>
      <c r="Y1772" t="s">
        <v>235</v>
      </c>
      <c r="Z1772">
        <v>4</v>
      </c>
    </row>
    <row r="1773" spans="1:26" x14ac:dyDescent="0.25">
      <c r="A1773">
        <v>2198</v>
      </c>
      <c r="B1773" t="s">
        <v>6680</v>
      </c>
      <c r="C1773" t="s">
        <v>3413</v>
      </c>
      <c r="D1773" s="1">
        <v>44910</v>
      </c>
      <c r="E1773" s="1">
        <v>44924</v>
      </c>
      <c r="F1773" t="s">
        <v>28</v>
      </c>
      <c r="G1773" t="s">
        <v>6681</v>
      </c>
      <c r="H1773" t="s">
        <v>6682</v>
      </c>
      <c r="I1773" t="s">
        <v>49</v>
      </c>
      <c r="J1773" t="s">
        <v>32</v>
      </c>
      <c r="K1773" t="s">
        <v>33</v>
      </c>
      <c r="L1773" t="s">
        <v>63</v>
      </c>
      <c r="M1773" t="s">
        <v>35</v>
      </c>
      <c r="N1773" t="s">
        <v>139</v>
      </c>
      <c r="O1773" t="s">
        <v>6683</v>
      </c>
      <c r="P1773" t="s">
        <v>37</v>
      </c>
      <c r="Q1773" t="s">
        <v>89</v>
      </c>
      <c r="R1773" s="2">
        <v>23193</v>
      </c>
      <c r="S1773" t="s">
        <v>39</v>
      </c>
      <c r="T1773" t="s">
        <v>91</v>
      </c>
      <c r="U1773" t="s">
        <v>41</v>
      </c>
      <c r="V1773">
        <v>63184</v>
      </c>
      <c r="W1773" t="s">
        <v>42</v>
      </c>
      <c r="X1773" t="s">
        <v>74</v>
      </c>
      <c r="Y1773" t="s">
        <v>104</v>
      </c>
      <c r="Z1773">
        <v>1</v>
      </c>
    </row>
    <row r="1774" spans="1:26" x14ac:dyDescent="0.25">
      <c r="A1774">
        <v>2199</v>
      </c>
      <c r="B1774" t="s">
        <v>4511</v>
      </c>
      <c r="C1774" t="s">
        <v>2625</v>
      </c>
      <c r="D1774" s="1">
        <v>43982</v>
      </c>
      <c r="F1774" t="s">
        <v>28</v>
      </c>
      <c r="G1774" t="s">
        <v>6684</v>
      </c>
      <c r="H1774" t="s">
        <v>6685</v>
      </c>
      <c r="I1774" t="s">
        <v>138</v>
      </c>
      <c r="J1774" t="s">
        <v>32</v>
      </c>
      <c r="K1774" t="s">
        <v>62</v>
      </c>
      <c r="L1774" t="s">
        <v>34</v>
      </c>
      <c r="M1774" t="s">
        <v>62</v>
      </c>
      <c r="N1774" t="s">
        <v>36</v>
      </c>
      <c r="P1774" t="s">
        <v>37</v>
      </c>
      <c r="Q1774" t="s">
        <v>80</v>
      </c>
      <c r="R1774" s="2">
        <v>28316</v>
      </c>
      <c r="S1774" t="s">
        <v>39</v>
      </c>
      <c r="T1774" t="s">
        <v>242</v>
      </c>
      <c r="U1774" t="s">
        <v>41</v>
      </c>
      <c r="V1774">
        <v>15120</v>
      </c>
      <c r="W1774" t="s">
        <v>42</v>
      </c>
      <c r="X1774" t="s">
        <v>103</v>
      </c>
      <c r="Y1774" t="s">
        <v>104</v>
      </c>
      <c r="Z1774">
        <v>4</v>
      </c>
    </row>
    <row r="1775" spans="1:26" x14ac:dyDescent="0.25">
      <c r="A1775">
        <v>2200</v>
      </c>
      <c r="B1775" t="s">
        <v>2321</v>
      </c>
      <c r="C1775" t="s">
        <v>5584</v>
      </c>
      <c r="D1775" s="1">
        <v>44761</v>
      </c>
      <c r="F1775" t="s">
        <v>28</v>
      </c>
      <c r="G1775" t="s">
        <v>6686</v>
      </c>
      <c r="H1775" t="s">
        <v>6687</v>
      </c>
      <c r="I1775" t="s">
        <v>79</v>
      </c>
      <c r="J1775" t="s">
        <v>32</v>
      </c>
      <c r="K1775" t="s">
        <v>33</v>
      </c>
      <c r="L1775" t="s">
        <v>50</v>
      </c>
      <c r="M1775" t="s">
        <v>62</v>
      </c>
      <c r="N1775" t="s">
        <v>36</v>
      </c>
      <c r="P1775" t="s">
        <v>37</v>
      </c>
      <c r="Q1775" t="s">
        <v>89</v>
      </c>
      <c r="R1775" s="2">
        <v>19798</v>
      </c>
      <c r="S1775" t="s">
        <v>39</v>
      </c>
      <c r="T1775" t="s">
        <v>82</v>
      </c>
      <c r="U1775" t="s">
        <v>41</v>
      </c>
      <c r="V1775">
        <v>4751</v>
      </c>
      <c r="W1775" t="s">
        <v>127</v>
      </c>
      <c r="X1775" t="s">
        <v>74</v>
      </c>
      <c r="Y1775" t="s">
        <v>104</v>
      </c>
      <c r="Z1775">
        <v>4</v>
      </c>
    </row>
    <row r="1776" spans="1:26" x14ac:dyDescent="0.25">
      <c r="A1776">
        <v>2201</v>
      </c>
      <c r="B1776" t="s">
        <v>6112</v>
      </c>
      <c r="C1776" t="s">
        <v>6688</v>
      </c>
      <c r="D1776" s="1">
        <v>44013</v>
      </c>
      <c r="F1776" t="s">
        <v>28</v>
      </c>
      <c r="G1776" t="s">
        <v>6689</v>
      </c>
      <c r="H1776" t="s">
        <v>6690</v>
      </c>
      <c r="I1776" t="s">
        <v>167</v>
      </c>
      <c r="J1776" t="s">
        <v>32</v>
      </c>
      <c r="K1776" t="s">
        <v>33</v>
      </c>
      <c r="L1776" t="s">
        <v>34</v>
      </c>
      <c r="M1776" t="s">
        <v>51</v>
      </c>
      <c r="N1776" t="s">
        <v>36</v>
      </c>
      <c r="P1776" t="s">
        <v>37</v>
      </c>
      <c r="Q1776" t="s">
        <v>176</v>
      </c>
      <c r="R1776" s="2">
        <v>33051</v>
      </c>
      <c r="S1776" t="s">
        <v>39</v>
      </c>
      <c r="T1776" t="s">
        <v>102</v>
      </c>
      <c r="U1776" t="s">
        <v>54</v>
      </c>
      <c r="V1776">
        <v>37225</v>
      </c>
      <c r="W1776" t="s">
        <v>73</v>
      </c>
      <c r="X1776" t="s">
        <v>83</v>
      </c>
      <c r="Y1776" t="s">
        <v>104</v>
      </c>
      <c r="Z1776">
        <v>2</v>
      </c>
    </row>
    <row r="1777" spans="1:26" x14ac:dyDescent="0.25">
      <c r="A1777">
        <v>2202</v>
      </c>
      <c r="B1777" t="s">
        <v>6691</v>
      </c>
      <c r="C1777" t="s">
        <v>293</v>
      </c>
      <c r="D1777" s="1">
        <v>44153</v>
      </c>
      <c r="F1777" t="s">
        <v>28</v>
      </c>
      <c r="G1777" t="s">
        <v>6692</v>
      </c>
      <c r="H1777" t="s">
        <v>6693</v>
      </c>
      <c r="I1777" t="s">
        <v>97</v>
      </c>
      <c r="J1777" t="s">
        <v>32</v>
      </c>
      <c r="K1777" t="s">
        <v>33</v>
      </c>
      <c r="L1777" t="s">
        <v>50</v>
      </c>
      <c r="M1777" t="s">
        <v>51</v>
      </c>
      <c r="N1777" t="s">
        <v>36</v>
      </c>
      <c r="P1777" t="s">
        <v>37</v>
      </c>
      <c r="Q1777" t="s">
        <v>176</v>
      </c>
      <c r="R1777" s="2">
        <v>25204</v>
      </c>
      <c r="S1777" t="s">
        <v>39</v>
      </c>
      <c r="T1777" t="s">
        <v>418</v>
      </c>
      <c r="U1777" t="s">
        <v>41</v>
      </c>
      <c r="V1777">
        <v>92017</v>
      </c>
      <c r="W1777" t="s">
        <v>127</v>
      </c>
      <c r="X1777" t="s">
        <v>83</v>
      </c>
      <c r="Y1777" t="s">
        <v>104</v>
      </c>
      <c r="Z1777">
        <v>4</v>
      </c>
    </row>
    <row r="1778" spans="1:26" x14ac:dyDescent="0.25">
      <c r="A1778">
        <v>2203</v>
      </c>
      <c r="B1778" t="s">
        <v>5354</v>
      </c>
      <c r="C1778" t="s">
        <v>1401</v>
      </c>
      <c r="D1778" s="1">
        <v>43890</v>
      </c>
      <c r="E1778" s="1">
        <v>44336</v>
      </c>
      <c r="F1778" t="s">
        <v>28</v>
      </c>
      <c r="G1778" t="s">
        <v>6694</v>
      </c>
      <c r="H1778" t="s">
        <v>6695</v>
      </c>
      <c r="I1778" t="s">
        <v>117</v>
      </c>
      <c r="J1778" t="s">
        <v>744</v>
      </c>
      <c r="K1778" t="s">
        <v>33</v>
      </c>
      <c r="L1778" t="s">
        <v>50</v>
      </c>
      <c r="M1778" t="s">
        <v>51</v>
      </c>
      <c r="N1778" t="s">
        <v>98</v>
      </c>
      <c r="O1778" t="s">
        <v>6696</v>
      </c>
      <c r="P1778" t="s">
        <v>37</v>
      </c>
      <c r="Q1778" t="s">
        <v>80</v>
      </c>
      <c r="R1778" s="2">
        <v>31507</v>
      </c>
      <c r="S1778" t="s">
        <v>39</v>
      </c>
      <c r="T1778" t="s">
        <v>102</v>
      </c>
      <c r="U1778" t="s">
        <v>41</v>
      </c>
      <c r="V1778">
        <v>42742</v>
      </c>
      <c r="W1778" t="s">
        <v>127</v>
      </c>
      <c r="X1778" t="s">
        <v>83</v>
      </c>
      <c r="Y1778" t="s">
        <v>104</v>
      </c>
      <c r="Z1778">
        <v>1</v>
      </c>
    </row>
    <row r="1779" spans="1:26" x14ac:dyDescent="0.25">
      <c r="A1779">
        <v>2204</v>
      </c>
      <c r="B1779" t="s">
        <v>6697</v>
      </c>
      <c r="C1779" t="s">
        <v>27</v>
      </c>
      <c r="D1779" s="1">
        <v>44463</v>
      </c>
      <c r="E1779" s="1">
        <v>44589</v>
      </c>
      <c r="F1779" t="s">
        <v>28</v>
      </c>
      <c r="G1779" t="s">
        <v>6698</v>
      </c>
      <c r="H1779" t="s">
        <v>6699</v>
      </c>
      <c r="I1779" t="s">
        <v>61</v>
      </c>
      <c r="J1779" t="s">
        <v>32</v>
      </c>
      <c r="K1779" t="s">
        <v>51</v>
      </c>
      <c r="L1779" t="s">
        <v>63</v>
      </c>
      <c r="M1779" t="s">
        <v>51</v>
      </c>
      <c r="N1779" t="s">
        <v>139</v>
      </c>
      <c r="O1779" t="s">
        <v>6700</v>
      </c>
      <c r="P1779" t="s">
        <v>37</v>
      </c>
      <c r="Q1779" t="s">
        <v>285</v>
      </c>
      <c r="R1779" s="2">
        <v>30978</v>
      </c>
      <c r="S1779" t="s">
        <v>39</v>
      </c>
      <c r="T1779" t="s">
        <v>6</v>
      </c>
      <c r="U1779" t="s">
        <v>41</v>
      </c>
      <c r="V1779">
        <v>58905</v>
      </c>
      <c r="W1779" t="s">
        <v>73</v>
      </c>
      <c r="X1779" t="s">
        <v>103</v>
      </c>
      <c r="Y1779" t="s">
        <v>235</v>
      </c>
      <c r="Z1779">
        <v>2</v>
      </c>
    </row>
    <row r="1780" spans="1:26" x14ac:dyDescent="0.25">
      <c r="A1780">
        <v>2205</v>
      </c>
      <c r="B1780" t="s">
        <v>6701</v>
      </c>
      <c r="C1780" t="s">
        <v>996</v>
      </c>
      <c r="D1780" s="1">
        <v>44664</v>
      </c>
      <c r="E1780" s="1">
        <v>45137</v>
      </c>
      <c r="F1780" t="s">
        <v>28</v>
      </c>
      <c r="G1780" t="s">
        <v>6702</v>
      </c>
      <c r="H1780" t="s">
        <v>6703</v>
      </c>
      <c r="I1780" t="s">
        <v>88</v>
      </c>
      <c r="J1780" t="s">
        <v>32</v>
      </c>
      <c r="K1780" t="s">
        <v>62</v>
      </c>
      <c r="L1780" t="s">
        <v>63</v>
      </c>
      <c r="M1780" t="s">
        <v>62</v>
      </c>
      <c r="N1780" t="s">
        <v>98</v>
      </c>
      <c r="O1780" t="s">
        <v>6704</v>
      </c>
      <c r="P1780" t="s">
        <v>37</v>
      </c>
      <c r="Q1780" t="s">
        <v>65</v>
      </c>
      <c r="R1780" s="2">
        <v>16084</v>
      </c>
      <c r="S1780" t="s">
        <v>39</v>
      </c>
      <c r="T1780" t="s">
        <v>394</v>
      </c>
      <c r="U1780" t="s">
        <v>41</v>
      </c>
      <c r="V1780">
        <v>32235</v>
      </c>
      <c r="W1780" t="s">
        <v>92</v>
      </c>
      <c r="X1780" t="s">
        <v>103</v>
      </c>
      <c r="Y1780" t="s">
        <v>235</v>
      </c>
      <c r="Z1780">
        <v>4</v>
      </c>
    </row>
    <row r="1781" spans="1:26" x14ac:dyDescent="0.25">
      <c r="A1781">
        <v>2206</v>
      </c>
      <c r="B1781" t="s">
        <v>2266</v>
      </c>
      <c r="C1781" t="s">
        <v>4233</v>
      </c>
      <c r="D1781" s="1">
        <v>44859</v>
      </c>
      <c r="F1781" t="s">
        <v>28</v>
      </c>
      <c r="G1781" t="s">
        <v>6705</v>
      </c>
      <c r="H1781" t="s">
        <v>6706</v>
      </c>
      <c r="I1781" t="s">
        <v>31</v>
      </c>
      <c r="J1781" t="s">
        <v>32</v>
      </c>
      <c r="K1781" t="s">
        <v>33</v>
      </c>
      <c r="L1781" t="s">
        <v>50</v>
      </c>
      <c r="M1781" t="s">
        <v>35</v>
      </c>
      <c r="N1781" t="s">
        <v>36</v>
      </c>
      <c r="P1781" t="s">
        <v>37</v>
      </c>
      <c r="Q1781" t="s">
        <v>89</v>
      </c>
      <c r="R1781" s="2">
        <v>15350</v>
      </c>
      <c r="S1781" t="s">
        <v>39</v>
      </c>
      <c r="T1781" t="s">
        <v>280</v>
      </c>
      <c r="U1781" t="s">
        <v>41</v>
      </c>
      <c r="V1781">
        <v>40461</v>
      </c>
      <c r="W1781" t="s">
        <v>73</v>
      </c>
      <c r="X1781" t="s">
        <v>43</v>
      </c>
      <c r="Y1781" t="s">
        <v>235</v>
      </c>
      <c r="Z1781">
        <v>5</v>
      </c>
    </row>
    <row r="1782" spans="1:26" x14ac:dyDescent="0.25">
      <c r="A1782">
        <v>2207</v>
      </c>
      <c r="B1782" t="s">
        <v>6707</v>
      </c>
      <c r="C1782" t="s">
        <v>6708</v>
      </c>
      <c r="D1782" s="1">
        <v>44223</v>
      </c>
      <c r="F1782" t="s">
        <v>28</v>
      </c>
      <c r="G1782" t="s">
        <v>6709</v>
      </c>
      <c r="H1782" t="s">
        <v>6710</v>
      </c>
      <c r="I1782" t="s">
        <v>132</v>
      </c>
      <c r="J1782" t="s">
        <v>32</v>
      </c>
      <c r="K1782" t="s">
        <v>62</v>
      </c>
      <c r="L1782" t="s">
        <v>34</v>
      </c>
      <c r="M1782" t="s">
        <v>62</v>
      </c>
      <c r="N1782" t="s">
        <v>36</v>
      </c>
      <c r="P1782" t="s">
        <v>37</v>
      </c>
      <c r="Q1782" t="s">
        <v>89</v>
      </c>
      <c r="R1782" s="2">
        <v>19516</v>
      </c>
      <c r="S1782" t="s">
        <v>39</v>
      </c>
      <c r="T1782" t="s">
        <v>948</v>
      </c>
      <c r="U1782" t="s">
        <v>41</v>
      </c>
      <c r="V1782">
        <v>97669</v>
      </c>
      <c r="W1782" t="s">
        <v>92</v>
      </c>
      <c r="X1782" t="s">
        <v>103</v>
      </c>
      <c r="Y1782" t="s">
        <v>235</v>
      </c>
      <c r="Z1782">
        <v>5</v>
      </c>
    </row>
    <row r="1783" spans="1:26" x14ac:dyDescent="0.25">
      <c r="A1783">
        <v>2208</v>
      </c>
      <c r="B1783" t="s">
        <v>5992</v>
      </c>
      <c r="C1783" t="s">
        <v>6711</v>
      </c>
      <c r="D1783" s="1">
        <v>43364</v>
      </c>
      <c r="F1783" t="s">
        <v>1772</v>
      </c>
      <c r="G1783" t="s">
        <v>6712</v>
      </c>
      <c r="H1783" t="s">
        <v>6713</v>
      </c>
      <c r="I1783" t="s">
        <v>97</v>
      </c>
      <c r="J1783" t="s">
        <v>32</v>
      </c>
      <c r="K1783" t="s">
        <v>62</v>
      </c>
      <c r="L1783" t="s">
        <v>63</v>
      </c>
      <c r="M1783" t="s">
        <v>62</v>
      </c>
      <c r="N1783" t="s">
        <v>36</v>
      </c>
      <c r="P1783" t="s">
        <v>169</v>
      </c>
      <c r="Q1783" t="s">
        <v>230</v>
      </c>
      <c r="R1783" s="2">
        <v>17826</v>
      </c>
      <c r="S1783" t="s">
        <v>90</v>
      </c>
      <c r="T1783" t="s">
        <v>102</v>
      </c>
      <c r="U1783" t="s">
        <v>41</v>
      </c>
      <c r="V1783">
        <v>6040</v>
      </c>
      <c r="W1783" t="s">
        <v>73</v>
      </c>
      <c r="X1783" t="s">
        <v>83</v>
      </c>
      <c r="Y1783" t="s">
        <v>235</v>
      </c>
      <c r="Z1783">
        <v>5</v>
      </c>
    </row>
    <row r="1784" spans="1:26" x14ac:dyDescent="0.25">
      <c r="A1784">
        <v>2209</v>
      </c>
      <c r="B1784" t="s">
        <v>6714</v>
      </c>
      <c r="C1784" t="s">
        <v>292</v>
      </c>
      <c r="D1784" s="1">
        <v>43935</v>
      </c>
      <c r="F1784" t="s">
        <v>1772</v>
      </c>
      <c r="G1784" t="s">
        <v>6715</v>
      </c>
      <c r="H1784" t="s">
        <v>6716</v>
      </c>
      <c r="I1784" t="s">
        <v>167</v>
      </c>
      <c r="J1784" t="s">
        <v>32</v>
      </c>
      <c r="K1784" t="s">
        <v>51</v>
      </c>
      <c r="L1784" t="s">
        <v>34</v>
      </c>
      <c r="M1784" t="s">
        <v>51</v>
      </c>
      <c r="N1784" t="s">
        <v>36</v>
      </c>
      <c r="P1784" t="s">
        <v>169</v>
      </c>
      <c r="Q1784" t="s">
        <v>304</v>
      </c>
      <c r="R1784" s="2">
        <v>36768</v>
      </c>
      <c r="S1784" t="s">
        <v>39</v>
      </c>
      <c r="T1784" t="s">
        <v>351</v>
      </c>
      <c r="U1784" t="s">
        <v>54</v>
      </c>
      <c r="V1784">
        <v>2170</v>
      </c>
      <c r="W1784" t="s">
        <v>92</v>
      </c>
      <c r="X1784" t="s">
        <v>43</v>
      </c>
      <c r="Y1784" t="s">
        <v>235</v>
      </c>
      <c r="Z1784">
        <v>5</v>
      </c>
    </row>
    <row r="1785" spans="1:26" x14ac:dyDescent="0.25">
      <c r="A1785">
        <v>2210</v>
      </c>
      <c r="B1785" t="s">
        <v>2332</v>
      </c>
      <c r="C1785" t="s">
        <v>320</v>
      </c>
      <c r="D1785" s="1">
        <v>44347</v>
      </c>
      <c r="E1785" s="1">
        <v>44865</v>
      </c>
      <c r="F1785" t="s">
        <v>1772</v>
      </c>
      <c r="G1785" t="s">
        <v>6717</v>
      </c>
      <c r="H1785" t="s">
        <v>6718</v>
      </c>
      <c r="I1785" t="s">
        <v>61</v>
      </c>
      <c r="J1785" t="s">
        <v>32</v>
      </c>
      <c r="K1785" t="s">
        <v>51</v>
      </c>
      <c r="L1785" t="s">
        <v>34</v>
      </c>
      <c r="M1785" t="s">
        <v>35</v>
      </c>
      <c r="N1785" t="s">
        <v>125</v>
      </c>
      <c r="O1785" t="s">
        <v>6719</v>
      </c>
      <c r="P1785" t="s">
        <v>169</v>
      </c>
      <c r="Q1785" t="s">
        <v>304</v>
      </c>
      <c r="R1785" s="2">
        <v>23785</v>
      </c>
      <c r="S1785" t="s">
        <v>39</v>
      </c>
      <c r="T1785" t="s">
        <v>707</v>
      </c>
      <c r="U1785" t="s">
        <v>41</v>
      </c>
      <c r="V1785">
        <v>2360</v>
      </c>
      <c r="W1785" t="s">
        <v>92</v>
      </c>
      <c r="X1785" t="s">
        <v>74</v>
      </c>
      <c r="Y1785" t="s">
        <v>104</v>
      </c>
      <c r="Z1785">
        <v>4</v>
      </c>
    </row>
    <row r="1786" spans="1:26" x14ac:dyDescent="0.25">
      <c r="A1786">
        <v>2211</v>
      </c>
      <c r="B1786" t="s">
        <v>6720</v>
      </c>
      <c r="C1786" t="s">
        <v>5651</v>
      </c>
      <c r="D1786" s="1">
        <v>43931</v>
      </c>
      <c r="F1786" t="s">
        <v>1772</v>
      </c>
      <c r="G1786" t="s">
        <v>6721</v>
      </c>
      <c r="H1786" t="s">
        <v>6722</v>
      </c>
      <c r="I1786" t="s">
        <v>97</v>
      </c>
      <c r="J1786" t="s">
        <v>32</v>
      </c>
      <c r="K1786" t="s">
        <v>33</v>
      </c>
      <c r="L1786" t="s">
        <v>34</v>
      </c>
      <c r="M1786" t="s">
        <v>35</v>
      </c>
      <c r="N1786" t="s">
        <v>36</v>
      </c>
      <c r="P1786" t="s">
        <v>169</v>
      </c>
      <c r="Q1786" t="s">
        <v>89</v>
      </c>
      <c r="R1786" s="2">
        <v>26169</v>
      </c>
      <c r="S1786" t="s">
        <v>90</v>
      </c>
      <c r="T1786" t="s">
        <v>394</v>
      </c>
      <c r="U1786" t="s">
        <v>41</v>
      </c>
      <c r="V1786">
        <v>6070</v>
      </c>
      <c r="W1786" t="s">
        <v>42</v>
      </c>
      <c r="X1786" t="s">
        <v>83</v>
      </c>
      <c r="Y1786" t="s">
        <v>104</v>
      </c>
      <c r="Z1786">
        <v>5</v>
      </c>
    </row>
    <row r="1787" spans="1:26" x14ac:dyDescent="0.25">
      <c r="A1787">
        <v>2212</v>
      </c>
      <c r="B1787" t="s">
        <v>6723</v>
      </c>
      <c r="C1787" t="s">
        <v>6488</v>
      </c>
      <c r="D1787" s="1">
        <v>44745</v>
      </c>
      <c r="E1787" s="1">
        <v>45007</v>
      </c>
      <c r="F1787" t="s">
        <v>1772</v>
      </c>
      <c r="G1787" t="s">
        <v>6724</v>
      </c>
      <c r="H1787" t="s">
        <v>6725</v>
      </c>
      <c r="I1787" t="s">
        <v>138</v>
      </c>
      <c r="J1787" t="s">
        <v>32</v>
      </c>
      <c r="K1787" t="s">
        <v>62</v>
      </c>
      <c r="L1787" t="s">
        <v>34</v>
      </c>
      <c r="M1787" t="s">
        <v>51</v>
      </c>
      <c r="N1787" t="s">
        <v>98</v>
      </c>
      <c r="O1787" t="s">
        <v>6726</v>
      </c>
      <c r="P1787" t="s">
        <v>169</v>
      </c>
      <c r="Q1787" t="s">
        <v>89</v>
      </c>
      <c r="R1787" s="2">
        <v>33369</v>
      </c>
      <c r="S1787" t="s">
        <v>39</v>
      </c>
      <c r="T1787" t="s">
        <v>4657</v>
      </c>
      <c r="U1787" t="s">
        <v>41</v>
      </c>
      <c r="V1787">
        <v>74179</v>
      </c>
      <c r="W1787" t="s">
        <v>42</v>
      </c>
      <c r="X1787" t="s">
        <v>43</v>
      </c>
      <c r="Y1787" t="s">
        <v>104</v>
      </c>
      <c r="Z1787">
        <v>1</v>
      </c>
    </row>
    <row r="1788" spans="1:26" x14ac:dyDescent="0.25">
      <c r="A1788">
        <v>2213</v>
      </c>
      <c r="B1788" t="s">
        <v>6727</v>
      </c>
      <c r="C1788" t="s">
        <v>6728</v>
      </c>
      <c r="D1788" s="1">
        <v>45000</v>
      </c>
      <c r="E1788" s="1">
        <v>45056</v>
      </c>
      <c r="F1788" t="s">
        <v>1772</v>
      </c>
      <c r="G1788" t="s">
        <v>6729</v>
      </c>
      <c r="H1788" t="s">
        <v>6730</v>
      </c>
      <c r="I1788" t="s">
        <v>49</v>
      </c>
      <c r="J1788" t="s">
        <v>32</v>
      </c>
      <c r="K1788" t="s">
        <v>51</v>
      </c>
      <c r="L1788" t="s">
        <v>50</v>
      </c>
      <c r="M1788" t="s">
        <v>62</v>
      </c>
      <c r="N1788" t="s">
        <v>139</v>
      </c>
      <c r="O1788" t="s">
        <v>6731</v>
      </c>
      <c r="P1788" t="s">
        <v>169</v>
      </c>
      <c r="Q1788" t="s">
        <v>285</v>
      </c>
      <c r="R1788" s="2">
        <v>23988</v>
      </c>
      <c r="S1788" t="s">
        <v>39</v>
      </c>
      <c r="T1788" t="s">
        <v>3106</v>
      </c>
      <c r="U1788" t="s">
        <v>41</v>
      </c>
      <c r="V1788">
        <v>8415</v>
      </c>
      <c r="W1788" t="s">
        <v>127</v>
      </c>
      <c r="X1788" t="s">
        <v>83</v>
      </c>
      <c r="Y1788" t="s">
        <v>104</v>
      </c>
      <c r="Z1788">
        <v>5</v>
      </c>
    </row>
    <row r="1789" spans="1:26" x14ac:dyDescent="0.25">
      <c r="A1789">
        <v>2214</v>
      </c>
      <c r="B1789" t="s">
        <v>6732</v>
      </c>
      <c r="C1789" t="s">
        <v>5761</v>
      </c>
      <c r="D1789" s="1">
        <v>44406</v>
      </c>
      <c r="E1789" s="1">
        <v>44785</v>
      </c>
      <c r="F1789" t="s">
        <v>1772</v>
      </c>
      <c r="G1789" t="s">
        <v>6733</v>
      </c>
      <c r="H1789" t="s">
        <v>6734</v>
      </c>
      <c r="I1789" t="s">
        <v>31</v>
      </c>
      <c r="J1789" t="s">
        <v>32</v>
      </c>
      <c r="K1789" t="s">
        <v>33</v>
      </c>
      <c r="L1789" t="s">
        <v>34</v>
      </c>
      <c r="M1789" t="s">
        <v>62</v>
      </c>
      <c r="N1789" t="s">
        <v>125</v>
      </c>
      <c r="O1789" t="s">
        <v>6735</v>
      </c>
      <c r="P1789" t="s">
        <v>169</v>
      </c>
      <c r="Q1789" t="s">
        <v>89</v>
      </c>
      <c r="R1789" s="2">
        <v>18923</v>
      </c>
      <c r="S1789" t="s">
        <v>39</v>
      </c>
      <c r="T1789" t="s">
        <v>280</v>
      </c>
      <c r="U1789" t="s">
        <v>41</v>
      </c>
      <c r="V1789">
        <v>8196</v>
      </c>
      <c r="W1789" t="s">
        <v>92</v>
      </c>
      <c r="X1789" t="s">
        <v>83</v>
      </c>
      <c r="Y1789" t="s">
        <v>104</v>
      </c>
      <c r="Z1789">
        <v>4</v>
      </c>
    </row>
    <row r="1790" spans="1:26" x14ac:dyDescent="0.25">
      <c r="A1790">
        <v>2215</v>
      </c>
      <c r="B1790" t="s">
        <v>6736</v>
      </c>
      <c r="C1790" t="s">
        <v>1467</v>
      </c>
      <c r="D1790" s="1">
        <v>44597</v>
      </c>
      <c r="E1790" s="1">
        <v>44939</v>
      </c>
      <c r="F1790" t="s">
        <v>1772</v>
      </c>
      <c r="G1790" t="s">
        <v>6737</v>
      </c>
      <c r="H1790" t="s">
        <v>6738</v>
      </c>
      <c r="I1790" t="s">
        <v>88</v>
      </c>
      <c r="J1790" t="s">
        <v>32</v>
      </c>
      <c r="K1790" t="s">
        <v>33</v>
      </c>
      <c r="L1790" t="s">
        <v>63</v>
      </c>
      <c r="M1790" t="s">
        <v>35</v>
      </c>
      <c r="N1790" t="s">
        <v>125</v>
      </c>
      <c r="O1790" t="s">
        <v>6739</v>
      </c>
      <c r="P1790" t="s">
        <v>169</v>
      </c>
      <c r="Q1790" t="s">
        <v>110</v>
      </c>
      <c r="R1790" s="2">
        <v>22997</v>
      </c>
      <c r="S1790" t="s">
        <v>39</v>
      </c>
      <c r="T1790" t="s">
        <v>112</v>
      </c>
      <c r="U1790" t="s">
        <v>41</v>
      </c>
      <c r="V1790">
        <v>95814</v>
      </c>
      <c r="W1790" t="s">
        <v>127</v>
      </c>
      <c r="X1790" t="s">
        <v>103</v>
      </c>
      <c r="Y1790" t="s">
        <v>104</v>
      </c>
      <c r="Z1790">
        <v>1</v>
      </c>
    </row>
    <row r="1791" spans="1:26" x14ac:dyDescent="0.25">
      <c r="A1791">
        <v>2216</v>
      </c>
      <c r="B1791" t="s">
        <v>6740</v>
      </c>
      <c r="C1791" t="s">
        <v>623</v>
      </c>
      <c r="D1791" s="1">
        <v>44874</v>
      </c>
      <c r="F1791" t="s">
        <v>6741</v>
      </c>
      <c r="G1791" t="s">
        <v>6742</v>
      </c>
      <c r="H1791" t="s">
        <v>6743</v>
      </c>
      <c r="I1791" t="s">
        <v>97</v>
      </c>
      <c r="J1791" t="s">
        <v>32</v>
      </c>
      <c r="K1791" t="s">
        <v>51</v>
      </c>
      <c r="L1791" t="s">
        <v>63</v>
      </c>
      <c r="M1791" t="s">
        <v>35</v>
      </c>
      <c r="N1791" t="s">
        <v>36</v>
      </c>
      <c r="P1791" t="s">
        <v>169</v>
      </c>
      <c r="Q1791" t="s">
        <v>80</v>
      </c>
      <c r="R1791" s="2">
        <v>26339</v>
      </c>
      <c r="S1791" t="s">
        <v>39</v>
      </c>
      <c r="T1791" t="s">
        <v>102</v>
      </c>
      <c r="U1791" t="s">
        <v>41</v>
      </c>
      <c r="V1791">
        <v>21899</v>
      </c>
      <c r="W1791" t="s">
        <v>55</v>
      </c>
      <c r="X1791" t="s">
        <v>74</v>
      </c>
      <c r="Y1791" t="s">
        <v>104</v>
      </c>
      <c r="Z1791">
        <v>1</v>
      </c>
    </row>
    <row r="1792" spans="1:26" x14ac:dyDescent="0.25">
      <c r="A1792">
        <v>2217</v>
      </c>
      <c r="B1792" t="s">
        <v>2487</v>
      </c>
      <c r="C1792" t="s">
        <v>3056</v>
      </c>
      <c r="D1792" s="1">
        <v>44158</v>
      </c>
      <c r="E1792" s="1">
        <v>44179</v>
      </c>
      <c r="F1792" t="s">
        <v>6744</v>
      </c>
      <c r="G1792" t="s">
        <v>6745</v>
      </c>
      <c r="H1792" t="s">
        <v>6746</v>
      </c>
      <c r="I1792" t="s">
        <v>79</v>
      </c>
      <c r="J1792" t="s">
        <v>32</v>
      </c>
      <c r="K1792" t="s">
        <v>51</v>
      </c>
      <c r="L1792" t="s">
        <v>50</v>
      </c>
      <c r="M1792" t="s">
        <v>35</v>
      </c>
      <c r="N1792" t="s">
        <v>174</v>
      </c>
      <c r="O1792" t="s">
        <v>6747</v>
      </c>
      <c r="P1792" t="s">
        <v>169</v>
      </c>
      <c r="Q1792" t="s">
        <v>695</v>
      </c>
      <c r="R1792" s="2">
        <v>34901</v>
      </c>
      <c r="S1792" t="s">
        <v>90</v>
      </c>
      <c r="T1792" t="s">
        <v>183</v>
      </c>
      <c r="U1792" t="s">
        <v>41</v>
      </c>
      <c r="V1792">
        <v>52244</v>
      </c>
      <c r="W1792" t="s">
        <v>55</v>
      </c>
      <c r="X1792" t="s">
        <v>103</v>
      </c>
      <c r="Y1792" t="s">
        <v>104</v>
      </c>
      <c r="Z1792">
        <v>4</v>
      </c>
    </row>
    <row r="1793" spans="1:26" x14ac:dyDescent="0.25">
      <c r="A1793">
        <v>2218</v>
      </c>
      <c r="B1793" t="s">
        <v>863</v>
      </c>
      <c r="C1793" t="s">
        <v>6748</v>
      </c>
      <c r="D1793" s="1">
        <v>43517</v>
      </c>
      <c r="E1793" s="1">
        <v>44855</v>
      </c>
      <c r="F1793" t="s">
        <v>6749</v>
      </c>
      <c r="G1793" t="s">
        <v>6750</v>
      </c>
      <c r="H1793" t="s">
        <v>6751</v>
      </c>
      <c r="I1793" t="s">
        <v>132</v>
      </c>
      <c r="J1793" t="s">
        <v>32</v>
      </c>
      <c r="K1793" t="s">
        <v>51</v>
      </c>
      <c r="L1793" t="s">
        <v>63</v>
      </c>
      <c r="M1793" t="s">
        <v>51</v>
      </c>
      <c r="N1793" t="s">
        <v>125</v>
      </c>
      <c r="O1793" t="s">
        <v>6752</v>
      </c>
      <c r="P1793" t="s">
        <v>169</v>
      </c>
      <c r="Q1793" t="s">
        <v>89</v>
      </c>
      <c r="R1793" s="2">
        <v>24784</v>
      </c>
      <c r="S1793" t="s">
        <v>39</v>
      </c>
      <c r="T1793" t="s">
        <v>225</v>
      </c>
      <c r="U1793" t="s">
        <v>41</v>
      </c>
      <c r="V1793">
        <v>29237</v>
      </c>
      <c r="W1793" t="s">
        <v>127</v>
      </c>
      <c r="X1793" t="s">
        <v>43</v>
      </c>
      <c r="Y1793" t="s">
        <v>104</v>
      </c>
      <c r="Z1793">
        <v>4</v>
      </c>
    </row>
    <row r="1794" spans="1:26" x14ac:dyDescent="0.25">
      <c r="A1794">
        <v>2219</v>
      </c>
      <c r="B1794" t="s">
        <v>1584</v>
      </c>
      <c r="C1794" t="s">
        <v>1213</v>
      </c>
      <c r="D1794" s="1">
        <v>44829</v>
      </c>
      <c r="E1794" s="1">
        <v>45052</v>
      </c>
      <c r="F1794" t="s">
        <v>1772</v>
      </c>
      <c r="G1794" t="s">
        <v>6753</v>
      </c>
      <c r="H1794" t="s">
        <v>6754</v>
      </c>
      <c r="I1794" t="s">
        <v>132</v>
      </c>
      <c r="J1794" t="s">
        <v>32</v>
      </c>
      <c r="K1794" t="s">
        <v>51</v>
      </c>
      <c r="L1794" t="s">
        <v>34</v>
      </c>
      <c r="M1794" t="s">
        <v>51</v>
      </c>
      <c r="N1794" t="s">
        <v>139</v>
      </c>
      <c r="O1794" t="s">
        <v>6755</v>
      </c>
      <c r="P1794" t="s">
        <v>169</v>
      </c>
      <c r="Q1794" t="s">
        <v>304</v>
      </c>
      <c r="R1794" s="2">
        <v>24405</v>
      </c>
      <c r="S1794" t="s">
        <v>39</v>
      </c>
      <c r="T1794" t="s">
        <v>82</v>
      </c>
      <c r="U1794" t="s">
        <v>41</v>
      </c>
      <c r="V1794">
        <v>8635</v>
      </c>
      <c r="W1794" t="s">
        <v>55</v>
      </c>
      <c r="X1794" t="s">
        <v>43</v>
      </c>
      <c r="Y1794" t="s">
        <v>104</v>
      </c>
      <c r="Z1794">
        <v>5</v>
      </c>
    </row>
    <row r="1795" spans="1:26" x14ac:dyDescent="0.25">
      <c r="A1795">
        <v>2220</v>
      </c>
      <c r="B1795" t="s">
        <v>6756</v>
      </c>
      <c r="C1795" t="s">
        <v>1239</v>
      </c>
      <c r="D1795" s="1">
        <v>44821</v>
      </c>
      <c r="F1795" t="s">
        <v>1772</v>
      </c>
      <c r="G1795" t="s">
        <v>6757</v>
      </c>
      <c r="H1795" t="s">
        <v>6758</v>
      </c>
      <c r="I1795" t="s">
        <v>49</v>
      </c>
      <c r="J1795" t="s">
        <v>32</v>
      </c>
      <c r="K1795" t="s">
        <v>33</v>
      </c>
      <c r="L1795" t="s">
        <v>63</v>
      </c>
      <c r="M1795" t="s">
        <v>35</v>
      </c>
      <c r="N1795" t="s">
        <v>36</v>
      </c>
      <c r="P1795" t="s">
        <v>169</v>
      </c>
      <c r="Q1795" t="s">
        <v>100</v>
      </c>
      <c r="R1795" s="2">
        <v>22527</v>
      </c>
      <c r="S1795" t="s">
        <v>39</v>
      </c>
      <c r="T1795" t="s">
        <v>112</v>
      </c>
      <c r="U1795" t="s">
        <v>41</v>
      </c>
      <c r="V1795">
        <v>30879</v>
      </c>
      <c r="W1795" t="s">
        <v>127</v>
      </c>
      <c r="X1795" t="s">
        <v>83</v>
      </c>
      <c r="Y1795" t="s">
        <v>104</v>
      </c>
      <c r="Z1795">
        <v>4</v>
      </c>
    </row>
    <row r="1796" spans="1:26" x14ac:dyDescent="0.25">
      <c r="A1796">
        <v>2221</v>
      </c>
      <c r="B1796" t="s">
        <v>6759</v>
      </c>
      <c r="C1796" t="s">
        <v>5397</v>
      </c>
      <c r="D1796" s="1">
        <v>43616</v>
      </c>
      <c r="F1796" t="s">
        <v>1772</v>
      </c>
      <c r="G1796" t="s">
        <v>6760</v>
      </c>
      <c r="H1796" t="s">
        <v>6761</v>
      </c>
      <c r="I1796" t="s">
        <v>138</v>
      </c>
      <c r="J1796" t="s">
        <v>32</v>
      </c>
      <c r="K1796" t="s">
        <v>33</v>
      </c>
      <c r="L1796" t="s">
        <v>34</v>
      </c>
      <c r="M1796" t="s">
        <v>51</v>
      </c>
      <c r="N1796" t="s">
        <v>36</v>
      </c>
      <c r="P1796" t="s">
        <v>169</v>
      </c>
      <c r="Q1796" t="s">
        <v>89</v>
      </c>
      <c r="R1796" s="2">
        <v>34287</v>
      </c>
      <c r="S1796" t="s">
        <v>39</v>
      </c>
      <c r="T1796" t="s">
        <v>82</v>
      </c>
      <c r="U1796" t="s">
        <v>41</v>
      </c>
      <c r="V1796">
        <v>49637</v>
      </c>
      <c r="W1796" t="s">
        <v>55</v>
      </c>
      <c r="X1796" t="s">
        <v>74</v>
      </c>
      <c r="Y1796" t="s">
        <v>104</v>
      </c>
      <c r="Z1796">
        <v>4</v>
      </c>
    </row>
    <row r="1797" spans="1:26" x14ac:dyDescent="0.25">
      <c r="A1797">
        <v>2222</v>
      </c>
      <c r="B1797" t="s">
        <v>536</v>
      </c>
      <c r="C1797" t="s">
        <v>4545</v>
      </c>
      <c r="D1797" s="1">
        <v>44033</v>
      </c>
      <c r="E1797" s="1">
        <v>44426</v>
      </c>
      <c r="F1797" t="s">
        <v>1772</v>
      </c>
      <c r="G1797" t="s">
        <v>6762</v>
      </c>
      <c r="H1797" t="s">
        <v>6763</v>
      </c>
      <c r="I1797" t="s">
        <v>79</v>
      </c>
      <c r="J1797" t="s">
        <v>32</v>
      </c>
      <c r="K1797" t="s">
        <v>51</v>
      </c>
      <c r="L1797" t="s">
        <v>50</v>
      </c>
      <c r="M1797" t="s">
        <v>35</v>
      </c>
      <c r="N1797" t="s">
        <v>125</v>
      </c>
      <c r="O1797" t="s">
        <v>6764</v>
      </c>
      <c r="P1797" t="s">
        <v>169</v>
      </c>
      <c r="Q1797" t="s">
        <v>304</v>
      </c>
      <c r="R1797" s="2">
        <v>35993</v>
      </c>
      <c r="S1797" t="s">
        <v>39</v>
      </c>
      <c r="T1797" t="s">
        <v>82</v>
      </c>
      <c r="U1797" t="s">
        <v>41</v>
      </c>
      <c r="V1797">
        <v>77955</v>
      </c>
      <c r="W1797" t="s">
        <v>55</v>
      </c>
      <c r="X1797" t="s">
        <v>43</v>
      </c>
      <c r="Y1797" t="s">
        <v>104</v>
      </c>
      <c r="Z1797">
        <v>4</v>
      </c>
    </row>
    <row r="1798" spans="1:26" x14ac:dyDescent="0.25">
      <c r="A1798">
        <v>2223</v>
      </c>
      <c r="B1798" t="s">
        <v>6765</v>
      </c>
      <c r="C1798" t="s">
        <v>568</v>
      </c>
      <c r="D1798" s="1">
        <v>44016</v>
      </c>
      <c r="F1798" t="s">
        <v>6741</v>
      </c>
      <c r="G1798" t="s">
        <v>6766</v>
      </c>
      <c r="H1798" t="s">
        <v>6767</v>
      </c>
      <c r="I1798" t="s">
        <v>88</v>
      </c>
      <c r="J1798" t="s">
        <v>32</v>
      </c>
      <c r="K1798" t="s">
        <v>62</v>
      </c>
      <c r="L1798" t="s">
        <v>34</v>
      </c>
      <c r="M1798" t="s">
        <v>35</v>
      </c>
      <c r="N1798" t="s">
        <v>36</v>
      </c>
      <c r="P1798" t="s">
        <v>169</v>
      </c>
      <c r="Q1798" t="s">
        <v>118</v>
      </c>
      <c r="R1798" s="2">
        <v>15390</v>
      </c>
      <c r="S1798" t="s">
        <v>39</v>
      </c>
      <c r="T1798" t="s">
        <v>707</v>
      </c>
      <c r="U1798" t="s">
        <v>41</v>
      </c>
      <c r="V1798">
        <v>43748</v>
      </c>
      <c r="W1798" t="s">
        <v>127</v>
      </c>
      <c r="X1798" t="s">
        <v>43</v>
      </c>
      <c r="Y1798" t="s">
        <v>104</v>
      </c>
      <c r="Z1798">
        <v>2</v>
      </c>
    </row>
    <row r="1799" spans="1:26" x14ac:dyDescent="0.25">
      <c r="A1799">
        <v>2224</v>
      </c>
      <c r="B1799" t="s">
        <v>3903</v>
      </c>
      <c r="C1799" t="s">
        <v>1331</v>
      </c>
      <c r="D1799" s="1">
        <v>44117</v>
      </c>
      <c r="F1799" t="s">
        <v>6744</v>
      </c>
      <c r="G1799" t="s">
        <v>6768</v>
      </c>
      <c r="H1799" t="s">
        <v>6769</v>
      </c>
      <c r="I1799" t="s">
        <v>31</v>
      </c>
      <c r="J1799" t="s">
        <v>32</v>
      </c>
      <c r="K1799" t="s">
        <v>62</v>
      </c>
      <c r="L1799" t="s">
        <v>50</v>
      </c>
      <c r="M1799" t="s">
        <v>35</v>
      </c>
      <c r="N1799" t="s">
        <v>36</v>
      </c>
      <c r="P1799" t="s">
        <v>169</v>
      </c>
      <c r="Q1799" t="s">
        <v>304</v>
      </c>
      <c r="R1799" s="2">
        <v>36174</v>
      </c>
      <c r="S1799" t="s">
        <v>90</v>
      </c>
      <c r="T1799" t="s">
        <v>351</v>
      </c>
      <c r="U1799" t="s">
        <v>41</v>
      </c>
      <c r="V1799">
        <v>8958</v>
      </c>
      <c r="W1799" t="s">
        <v>127</v>
      </c>
      <c r="X1799" t="s">
        <v>103</v>
      </c>
      <c r="Y1799" t="s">
        <v>104</v>
      </c>
      <c r="Z1799">
        <v>4</v>
      </c>
    </row>
    <row r="1800" spans="1:26" x14ac:dyDescent="0.25">
      <c r="A1800">
        <v>2225</v>
      </c>
      <c r="B1800" t="s">
        <v>2719</v>
      </c>
      <c r="C1800" t="s">
        <v>4680</v>
      </c>
      <c r="D1800" s="1">
        <v>45047</v>
      </c>
      <c r="F1800" t="s">
        <v>6749</v>
      </c>
      <c r="G1800" t="s">
        <v>6770</v>
      </c>
      <c r="H1800" t="s">
        <v>6771</v>
      </c>
      <c r="I1800" t="s">
        <v>49</v>
      </c>
      <c r="J1800" t="s">
        <v>32</v>
      </c>
      <c r="K1800" t="s">
        <v>51</v>
      </c>
      <c r="L1800" t="s">
        <v>50</v>
      </c>
      <c r="M1800" t="s">
        <v>62</v>
      </c>
      <c r="N1800" t="s">
        <v>36</v>
      </c>
      <c r="P1800" t="s">
        <v>169</v>
      </c>
      <c r="Q1800" t="s">
        <v>110</v>
      </c>
      <c r="R1800" s="2">
        <v>26270</v>
      </c>
      <c r="S1800" t="s">
        <v>39</v>
      </c>
      <c r="T1800" t="s">
        <v>418</v>
      </c>
      <c r="U1800" t="s">
        <v>54</v>
      </c>
      <c r="V1800">
        <v>84923</v>
      </c>
      <c r="W1800" t="s">
        <v>92</v>
      </c>
      <c r="X1800" t="s">
        <v>103</v>
      </c>
      <c r="Y1800" t="s">
        <v>104</v>
      </c>
      <c r="Z1800">
        <v>2</v>
      </c>
    </row>
    <row r="1801" spans="1:26" x14ac:dyDescent="0.25">
      <c r="A1801">
        <v>2226</v>
      </c>
      <c r="B1801" t="s">
        <v>6772</v>
      </c>
      <c r="C1801" t="s">
        <v>3877</v>
      </c>
      <c r="D1801" s="1">
        <v>43546</v>
      </c>
      <c r="E1801" s="1">
        <v>44364</v>
      </c>
      <c r="F1801" t="s">
        <v>1772</v>
      </c>
      <c r="G1801" t="s">
        <v>6773</v>
      </c>
      <c r="H1801" t="s">
        <v>6774</v>
      </c>
      <c r="I1801" t="s">
        <v>132</v>
      </c>
      <c r="J1801" t="s">
        <v>32</v>
      </c>
      <c r="K1801" t="s">
        <v>33</v>
      </c>
      <c r="L1801" t="s">
        <v>50</v>
      </c>
      <c r="M1801" t="s">
        <v>62</v>
      </c>
      <c r="N1801" t="s">
        <v>125</v>
      </c>
      <c r="O1801" t="s">
        <v>6775</v>
      </c>
      <c r="P1801" t="s">
        <v>169</v>
      </c>
      <c r="Q1801" t="s">
        <v>100</v>
      </c>
      <c r="R1801" s="2">
        <v>22166</v>
      </c>
      <c r="S1801" t="s">
        <v>39</v>
      </c>
      <c r="T1801" t="s">
        <v>612</v>
      </c>
      <c r="U1801" t="s">
        <v>41</v>
      </c>
      <c r="V1801">
        <v>73392</v>
      </c>
      <c r="W1801" t="s">
        <v>42</v>
      </c>
      <c r="X1801" t="s">
        <v>83</v>
      </c>
      <c r="Y1801" t="s">
        <v>104</v>
      </c>
      <c r="Z1801">
        <v>1</v>
      </c>
    </row>
    <row r="1802" spans="1:26" x14ac:dyDescent="0.25">
      <c r="A1802">
        <v>2227</v>
      </c>
      <c r="B1802" t="s">
        <v>420</v>
      </c>
      <c r="C1802" t="s">
        <v>6776</v>
      </c>
      <c r="D1802" s="1">
        <v>44557</v>
      </c>
      <c r="F1802" t="s">
        <v>1772</v>
      </c>
      <c r="G1802" t="s">
        <v>6777</v>
      </c>
      <c r="H1802" t="s">
        <v>6778</v>
      </c>
      <c r="I1802" t="s">
        <v>49</v>
      </c>
      <c r="J1802" t="s">
        <v>32</v>
      </c>
      <c r="K1802" t="s">
        <v>33</v>
      </c>
      <c r="L1802" t="s">
        <v>63</v>
      </c>
      <c r="M1802" t="s">
        <v>62</v>
      </c>
      <c r="N1802" t="s">
        <v>36</v>
      </c>
      <c r="P1802" t="s">
        <v>169</v>
      </c>
      <c r="Q1802" t="s">
        <v>52</v>
      </c>
      <c r="R1802" s="2">
        <v>34855</v>
      </c>
      <c r="S1802" t="s">
        <v>39</v>
      </c>
      <c r="T1802" t="s">
        <v>162</v>
      </c>
      <c r="U1802" t="s">
        <v>41</v>
      </c>
      <c r="V1802">
        <v>13915</v>
      </c>
      <c r="W1802" t="s">
        <v>92</v>
      </c>
      <c r="X1802" t="s">
        <v>43</v>
      </c>
      <c r="Y1802" t="s">
        <v>235</v>
      </c>
      <c r="Z1802">
        <v>5</v>
      </c>
    </row>
    <row r="1803" spans="1:26" x14ac:dyDescent="0.25">
      <c r="A1803">
        <v>2228</v>
      </c>
      <c r="B1803" t="s">
        <v>949</v>
      </c>
      <c r="C1803" t="s">
        <v>6779</v>
      </c>
      <c r="D1803" s="1">
        <v>43324</v>
      </c>
      <c r="E1803" s="1">
        <v>44725</v>
      </c>
      <c r="F1803" t="s">
        <v>1772</v>
      </c>
      <c r="G1803" t="s">
        <v>6780</v>
      </c>
      <c r="H1803" t="s">
        <v>6781</v>
      </c>
      <c r="I1803" t="s">
        <v>138</v>
      </c>
      <c r="J1803" t="s">
        <v>32</v>
      </c>
      <c r="K1803" t="s">
        <v>51</v>
      </c>
      <c r="L1803" t="s">
        <v>63</v>
      </c>
      <c r="M1803" t="s">
        <v>51</v>
      </c>
      <c r="N1803" t="s">
        <v>125</v>
      </c>
      <c r="O1803" t="s">
        <v>6782</v>
      </c>
      <c r="P1803" t="s">
        <v>169</v>
      </c>
      <c r="Q1803" t="s">
        <v>593</v>
      </c>
      <c r="R1803" s="2">
        <v>15600</v>
      </c>
      <c r="S1803" t="s">
        <v>39</v>
      </c>
      <c r="T1803" t="s">
        <v>82</v>
      </c>
      <c r="U1803" t="s">
        <v>41</v>
      </c>
      <c r="V1803">
        <v>58630</v>
      </c>
      <c r="W1803" t="s">
        <v>42</v>
      </c>
      <c r="X1803" t="s">
        <v>103</v>
      </c>
      <c r="Y1803" t="s">
        <v>739</v>
      </c>
      <c r="Z1803">
        <v>4</v>
      </c>
    </row>
    <row r="1804" spans="1:26" x14ac:dyDescent="0.25">
      <c r="A1804">
        <v>2229</v>
      </c>
      <c r="B1804" t="s">
        <v>5407</v>
      </c>
      <c r="C1804" t="s">
        <v>1478</v>
      </c>
      <c r="D1804" s="1">
        <v>44923</v>
      </c>
      <c r="F1804" t="s">
        <v>1772</v>
      </c>
      <c r="G1804" t="s">
        <v>6783</v>
      </c>
      <c r="H1804" t="s">
        <v>6784</v>
      </c>
      <c r="I1804" t="s">
        <v>79</v>
      </c>
      <c r="J1804" t="s">
        <v>32</v>
      </c>
      <c r="K1804" t="s">
        <v>51</v>
      </c>
      <c r="L1804" t="s">
        <v>50</v>
      </c>
      <c r="M1804" t="s">
        <v>35</v>
      </c>
      <c r="N1804" t="s">
        <v>36</v>
      </c>
      <c r="P1804" t="s">
        <v>169</v>
      </c>
      <c r="Q1804" t="s">
        <v>793</v>
      </c>
      <c r="R1804" s="2">
        <v>28399</v>
      </c>
      <c r="S1804" t="s">
        <v>39</v>
      </c>
      <c r="T1804" t="s">
        <v>82</v>
      </c>
      <c r="U1804" t="s">
        <v>41</v>
      </c>
      <c r="V1804">
        <v>11746</v>
      </c>
      <c r="W1804" t="s">
        <v>127</v>
      </c>
      <c r="X1804" t="s">
        <v>103</v>
      </c>
      <c r="Y1804" t="s">
        <v>739</v>
      </c>
      <c r="Z1804">
        <v>4</v>
      </c>
    </row>
    <row r="1805" spans="1:26" x14ac:dyDescent="0.25">
      <c r="A1805">
        <v>2230</v>
      </c>
      <c r="B1805" t="s">
        <v>921</v>
      </c>
      <c r="C1805" t="s">
        <v>4160</v>
      </c>
      <c r="D1805" s="1">
        <v>43429</v>
      </c>
      <c r="F1805" t="s">
        <v>6741</v>
      </c>
      <c r="G1805" t="s">
        <v>6785</v>
      </c>
      <c r="H1805" t="s">
        <v>6786</v>
      </c>
      <c r="I1805" t="s">
        <v>167</v>
      </c>
      <c r="J1805" t="s">
        <v>32</v>
      </c>
      <c r="K1805" t="s">
        <v>51</v>
      </c>
      <c r="L1805" t="s">
        <v>50</v>
      </c>
      <c r="M1805" t="s">
        <v>62</v>
      </c>
      <c r="N1805" t="s">
        <v>36</v>
      </c>
      <c r="P1805" t="s">
        <v>169</v>
      </c>
      <c r="Q1805" t="s">
        <v>80</v>
      </c>
      <c r="R1805" s="2">
        <v>26531</v>
      </c>
      <c r="S1805" t="s">
        <v>90</v>
      </c>
      <c r="T1805" t="s">
        <v>6</v>
      </c>
      <c r="U1805" t="s">
        <v>41</v>
      </c>
      <c r="V1805">
        <v>51949</v>
      </c>
      <c r="W1805" t="s">
        <v>55</v>
      </c>
      <c r="X1805" t="s">
        <v>83</v>
      </c>
      <c r="Y1805" t="s">
        <v>44</v>
      </c>
      <c r="Z1805">
        <v>2</v>
      </c>
    </row>
    <row r="1806" spans="1:26" x14ac:dyDescent="0.25">
      <c r="A1806">
        <v>2231</v>
      </c>
      <c r="B1806" t="s">
        <v>1263</v>
      </c>
      <c r="C1806" t="s">
        <v>424</v>
      </c>
      <c r="D1806" s="1">
        <v>44191</v>
      </c>
      <c r="F1806" t="s">
        <v>6744</v>
      </c>
      <c r="G1806" t="s">
        <v>6787</v>
      </c>
      <c r="H1806" t="s">
        <v>6788</v>
      </c>
      <c r="I1806" t="s">
        <v>97</v>
      </c>
      <c r="J1806" t="s">
        <v>32</v>
      </c>
      <c r="K1806" t="s">
        <v>62</v>
      </c>
      <c r="L1806" t="s">
        <v>50</v>
      </c>
      <c r="M1806" t="s">
        <v>51</v>
      </c>
      <c r="N1806" t="s">
        <v>36</v>
      </c>
      <c r="P1806" t="s">
        <v>169</v>
      </c>
      <c r="Q1806" t="s">
        <v>80</v>
      </c>
      <c r="R1806" s="2">
        <v>32987</v>
      </c>
      <c r="S1806" t="s">
        <v>90</v>
      </c>
      <c r="T1806" t="s">
        <v>82</v>
      </c>
      <c r="U1806" t="s">
        <v>41</v>
      </c>
      <c r="V1806">
        <v>54795</v>
      </c>
      <c r="W1806" t="s">
        <v>73</v>
      </c>
      <c r="X1806" t="s">
        <v>74</v>
      </c>
      <c r="Y1806" t="s">
        <v>44</v>
      </c>
      <c r="Z1806">
        <v>2</v>
      </c>
    </row>
    <row r="1807" spans="1:26" x14ac:dyDescent="0.25">
      <c r="A1807">
        <v>2232</v>
      </c>
      <c r="B1807" t="s">
        <v>6789</v>
      </c>
      <c r="C1807" t="s">
        <v>2372</v>
      </c>
      <c r="D1807" s="1">
        <v>44911</v>
      </c>
      <c r="F1807" t="s">
        <v>6749</v>
      </c>
      <c r="G1807" t="s">
        <v>6790</v>
      </c>
      <c r="H1807" t="s">
        <v>6791</v>
      </c>
      <c r="I1807" t="s">
        <v>117</v>
      </c>
      <c r="J1807" t="s">
        <v>32</v>
      </c>
      <c r="K1807" t="s">
        <v>51</v>
      </c>
      <c r="L1807" t="s">
        <v>50</v>
      </c>
      <c r="M1807" t="s">
        <v>62</v>
      </c>
      <c r="N1807" t="s">
        <v>36</v>
      </c>
      <c r="P1807" t="s">
        <v>169</v>
      </c>
      <c r="Q1807" t="s">
        <v>89</v>
      </c>
      <c r="R1807" s="2">
        <v>15619</v>
      </c>
      <c r="S1807" t="s">
        <v>39</v>
      </c>
      <c r="T1807" t="s">
        <v>112</v>
      </c>
      <c r="U1807" t="s">
        <v>54</v>
      </c>
      <c r="V1807">
        <v>79191</v>
      </c>
      <c r="W1807" t="s">
        <v>55</v>
      </c>
      <c r="X1807" t="s">
        <v>74</v>
      </c>
      <c r="Y1807" t="s">
        <v>44</v>
      </c>
      <c r="Z1807">
        <v>5</v>
      </c>
    </row>
    <row r="1808" spans="1:26" x14ac:dyDescent="0.25">
      <c r="A1808">
        <v>2233</v>
      </c>
      <c r="B1808" t="s">
        <v>6792</v>
      </c>
      <c r="C1808" t="s">
        <v>4462</v>
      </c>
      <c r="D1808" s="1">
        <v>43735</v>
      </c>
      <c r="F1808" t="s">
        <v>1772</v>
      </c>
      <c r="G1808" t="s">
        <v>6793</v>
      </c>
      <c r="H1808" t="s">
        <v>6794</v>
      </c>
      <c r="I1808" t="s">
        <v>138</v>
      </c>
      <c r="J1808" t="s">
        <v>32</v>
      </c>
      <c r="K1808" t="s">
        <v>33</v>
      </c>
      <c r="L1808" t="s">
        <v>63</v>
      </c>
      <c r="M1808" t="s">
        <v>62</v>
      </c>
      <c r="N1808" t="s">
        <v>36</v>
      </c>
      <c r="P1808" t="s">
        <v>169</v>
      </c>
      <c r="Q1808" t="s">
        <v>147</v>
      </c>
      <c r="R1808" s="2">
        <v>28237</v>
      </c>
      <c r="S1808" t="s">
        <v>39</v>
      </c>
      <c r="T1808" t="s">
        <v>162</v>
      </c>
      <c r="U1808" t="s">
        <v>41</v>
      </c>
      <c r="V1808">
        <v>93777</v>
      </c>
      <c r="W1808" t="s">
        <v>127</v>
      </c>
      <c r="X1808" t="s">
        <v>74</v>
      </c>
      <c r="Y1808" t="s">
        <v>44</v>
      </c>
      <c r="Z1808">
        <v>1</v>
      </c>
    </row>
    <row r="1809" spans="1:26" x14ac:dyDescent="0.25">
      <c r="A1809">
        <v>2234</v>
      </c>
      <c r="B1809" t="s">
        <v>6554</v>
      </c>
      <c r="C1809" t="s">
        <v>3642</v>
      </c>
      <c r="D1809" s="1">
        <v>44247</v>
      </c>
      <c r="E1809" s="1">
        <v>44570</v>
      </c>
      <c r="F1809" t="s">
        <v>1772</v>
      </c>
      <c r="G1809" t="s">
        <v>6795</v>
      </c>
      <c r="H1809" t="s">
        <v>6796</v>
      </c>
      <c r="I1809" t="s">
        <v>49</v>
      </c>
      <c r="J1809" t="s">
        <v>32</v>
      </c>
      <c r="K1809" t="s">
        <v>51</v>
      </c>
      <c r="L1809" t="s">
        <v>34</v>
      </c>
      <c r="M1809" t="s">
        <v>62</v>
      </c>
      <c r="N1809" t="s">
        <v>125</v>
      </c>
      <c r="O1809" t="s">
        <v>6797</v>
      </c>
      <c r="P1809" t="s">
        <v>169</v>
      </c>
      <c r="Q1809" t="s">
        <v>304</v>
      </c>
      <c r="R1809" s="2">
        <v>27451</v>
      </c>
      <c r="S1809" t="s">
        <v>39</v>
      </c>
      <c r="T1809" t="s">
        <v>82</v>
      </c>
      <c r="U1809" t="s">
        <v>41</v>
      </c>
      <c r="V1809">
        <v>87474</v>
      </c>
      <c r="W1809" t="s">
        <v>92</v>
      </c>
      <c r="X1809" t="s">
        <v>83</v>
      </c>
      <c r="Y1809" t="s">
        <v>44</v>
      </c>
      <c r="Z1809">
        <v>2</v>
      </c>
    </row>
    <row r="1810" spans="1:26" x14ac:dyDescent="0.25">
      <c r="A1810">
        <v>2235</v>
      </c>
      <c r="B1810" t="s">
        <v>6798</v>
      </c>
      <c r="C1810" t="s">
        <v>6799</v>
      </c>
      <c r="D1810" s="1">
        <v>44618</v>
      </c>
      <c r="F1810" t="s">
        <v>1772</v>
      </c>
      <c r="G1810" t="s">
        <v>6800</v>
      </c>
      <c r="H1810" t="s">
        <v>6801</v>
      </c>
      <c r="I1810" t="s">
        <v>31</v>
      </c>
      <c r="J1810" t="s">
        <v>32</v>
      </c>
      <c r="K1810" t="s">
        <v>62</v>
      </c>
      <c r="L1810" t="s">
        <v>63</v>
      </c>
      <c r="M1810" t="s">
        <v>62</v>
      </c>
      <c r="N1810" t="s">
        <v>36</v>
      </c>
      <c r="P1810" t="s">
        <v>169</v>
      </c>
      <c r="Q1810" t="s">
        <v>285</v>
      </c>
      <c r="R1810" s="2">
        <v>19967</v>
      </c>
      <c r="S1810" t="s">
        <v>39</v>
      </c>
      <c r="T1810" t="s">
        <v>380</v>
      </c>
      <c r="U1810" t="s">
        <v>41</v>
      </c>
      <c r="V1810">
        <v>37994</v>
      </c>
      <c r="W1810" t="s">
        <v>73</v>
      </c>
      <c r="X1810" t="s">
        <v>74</v>
      </c>
      <c r="Y1810" t="s">
        <v>44</v>
      </c>
      <c r="Z1810">
        <v>1</v>
      </c>
    </row>
    <row r="1811" spans="1:26" x14ac:dyDescent="0.25">
      <c r="A1811">
        <v>2236</v>
      </c>
      <c r="B1811" t="s">
        <v>6802</v>
      </c>
      <c r="C1811" t="s">
        <v>6803</v>
      </c>
      <c r="D1811" s="1">
        <v>43457</v>
      </c>
      <c r="E1811" s="1">
        <v>44480</v>
      </c>
      <c r="F1811" t="s">
        <v>1772</v>
      </c>
      <c r="G1811" t="s">
        <v>6804</v>
      </c>
      <c r="H1811" t="s">
        <v>6805</v>
      </c>
      <c r="I1811" t="s">
        <v>88</v>
      </c>
      <c r="J1811" t="s">
        <v>32</v>
      </c>
      <c r="K1811" t="s">
        <v>62</v>
      </c>
      <c r="L1811" t="s">
        <v>50</v>
      </c>
      <c r="M1811" t="s">
        <v>35</v>
      </c>
      <c r="N1811" t="s">
        <v>98</v>
      </c>
      <c r="O1811" t="s">
        <v>6806</v>
      </c>
      <c r="P1811" t="s">
        <v>169</v>
      </c>
      <c r="Q1811" t="s">
        <v>110</v>
      </c>
      <c r="R1811" s="2">
        <v>17834</v>
      </c>
      <c r="S1811" t="s">
        <v>90</v>
      </c>
      <c r="T1811" t="s">
        <v>418</v>
      </c>
      <c r="U1811" t="s">
        <v>41</v>
      </c>
      <c r="V1811">
        <v>44145</v>
      </c>
      <c r="W1811" t="s">
        <v>55</v>
      </c>
      <c r="X1811" t="s">
        <v>43</v>
      </c>
      <c r="Y1811" t="s">
        <v>44</v>
      </c>
      <c r="Z1811">
        <v>1</v>
      </c>
    </row>
    <row r="1812" spans="1:26" x14ac:dyDescent="0.25">
      <c r="A1812">
        <v>2237</v>
      </c>
      <c r="B1812" t="s">
        <v>6807</v>
      </c>
      <c r="C1812" t="s">
        <v>4943</v>
      </c>
      <c r="D1812" s="1">
        <v>44571</v>
      </c>
      <c r="E1812" s="1">
        <v>44930</v>
      </c>
      <c r="F1812" t="s">
        <v>6741</v>
      </c>
      <c r="G1812" t="s">
        <v>6808</v>
      </c>
      <c r="H1812" t="s">
        <v>6809</v>
      </c>
      <c r="I1812" t="s">
        <v>97</v>
      </c>
      <c r="J1812" t="s">
        <v>32</v>
      </c>
      <c r="K1812" t="s">
        <v>62</v>
      </c>
      <c r="L1812" t="s">
        <v>63</v>
      </c>
      <c r="M1812" t="s">
        <v>35</v>
      </c>
      <c r="N1812" t="s">
        <v>125</v>
      </c>
      <c r="O1812" t="s">
        <v>6810</v>
      </c>
      <c r="P1812" t="s">
        <v>169</v>
      </c>
      <c r="Q1812" t="s">
        <v>793</v>
      </c>
      <c r="R1812" s="2">
        <v>27506</v>
      </c>
      <c r="S1812" t="s">
        <v>90</v>
      </c>
      <c r="T1812" t="s">
        <v>82</v>
      </c>
      <c r="U1812" t="s">
        <v>41</v>
      </c>
      <c r="V1812">
        <v>25760</v>
      </c>
      <c r="W1812" t="s">
        <v>73</v>
      </c>
      <c r="X1812" t="s">
        <v>74</v>
      </c>
      <c r="Y1812" t="s">
        <v>44</v>
      </c>
      <c r="Z1812">
        <v>2</v>
      </c>
    </row>
    <row r="1813" spans="1:26" x14ac:dyDescent="0.25">
      <c r="A1813">
        <v>2238</v>
      </c>
      <c r="B1813" t="s">
        <v>2726</v>
      </c>
      <c r="C1813" t="s">
        <v>2689</v>
      </c>
      <c r="D1813" s="1">
        <v>44259</v>
      </c>
      <c r="E1813" s="1">
        <v>44536</v>
      </c>
      <c r="F1813" t="s">
        <v>6744</v>
      </c>
      <c r="G1813" t="s">
        <v>6811</v>
      </c>
      <c r="H1813" t="s">
        <v>6812</v>
      </c>
      <c r="I1813" t="s">
        <v>79</v>
      </c>
      <c r="J1813" t="s">
        <v>32</v>
      </c>
      <c r="K1813" t="s">
        <v>51</v>
      </c>
      <c r="L1813" t="s">
        <v>63</v>
      </c>
      <c r="M1813" t="s">
        <v>35</v>
      </c>
      <c r="N1813" t="s">
        <v>125</v>
      </c>
      <c r="O1813" t="s">
        <v>6813</v>
      </c>
      <c r="P1813" t="s">
        <v>169</v>
      </c>
      <c r="Q1813" t="s">
        <v>176</v>
      </c>
      <c r="R1813" s="2">
        <v>26315</v>
      </c>
      <c r="S1813" t="s">
        <v>90</v>
      </c>
      <c r="T1813" t="s">
        <v>2213</v>
      </c>
      <c r="U1813" t="s">
        <v>54</v>
      </c>
      <c r="V1813">
        <v>55252</v>
      </c>
      <c r="W1813" t="s">
        <v>55</v>
      </c>
      <c r="X1813" t="s">
        <v>43</v>
      </c>
      <c r="Y1813" t="s">
        <v>44</v>
      </c>
      <c r="Z1813">
        <v>2</v>
      </c>
    </row>
    <row r="1814" spans="1:26" x14ac:dyDescent="0.25">
      <c r="A1814">
        <v>2239</v>
      </c>
      <c r="B1814" t="s">
        <v>5872</v>
      </c>
      <c r="C1814" t="s">
        <v>3712</v>
      </c>
      <c r="D1814" s="1">
        <v>44995</v>
      </c>
      <c r="E1814" s="1">
        <v>45020</v>
      </c>
      <c r="F1814" t="s">
        <v>6749</v>
      </c>
      <c r="G1814" t="s">
        <v>6814</v>
      </c>
      <c r="H1814" t="s">
        <v>6815</v>
      </c>
      <c r="I1814" t="s">
        <v>132</v>
      </c>
      <c r="J1814" t="s">
        <v>32</v>
      </c>
      <c r="K1814" t="s">
        <v>62</v>
      </c>
      <c r="L1814" t="s">
        <v>34</v>
      </c>
      <c r="M1814" t="s">
        <v>51</v>
      </c>
      <c r="N1814" t="s">
        <v>139</v>
      </c>
      <c r="O1814" t="s">
        <v>6816</v>
      </c>
      <c r="P1814" t="s">
        <v>169</v>
      </c>
      <c r="Q1814" t="s">
        <v>331</v>
      </c>
      <c r="R1814" s="2">
        <v>22991</v>
      </c>
      <c r="S1814" t="s">
        <v>39</v>
      </c>
      <c r="T1814" t="s">
        <v>242</v>
      </c>
      <c r="U1814" t="s">
        <v>54</v>
      </c>
      <c r="V1814">
        <v>62468</v>
      </c>
      <c r="W1814" t="s">
        <v>127</v>
      </c>
      <c r="X1814" t="s">
        <v>103</v>
      </c>
      <c r="Y1814" t="s">
        <v>44</v>
      </c>
      <c r="Z1814">
        <v>5</v>
      </c>
    </row>
    <row r="1815" spans="1:26" x14ac:dyDescent="0.25">
      <c r="A1815">
        <v>2240</v>
      </c>
      <c r="B1815" t="s">
        <v>1238</v>
      </c>
      <c r="C1815" t="s">
        <v>2278</v>
      </c>
      <c r="D1815" s="1">
        <v>43439</v>
      </c>
      <c r="F1815" t="s">
        <v>1772</v>
      </c>
      <c r="G1815" t="s">
        <v>6817</v>
      </c>
      <c r="H1815" t="s">
        <v>6818</v>
      </c>
      <c r="I1815" t="s">
        <v>132</v>
      </c>
      <c r="J1815" t="s">
        <v>32</v>
      </c>
      <c r="K1815" t="s">
        <v>51</v>
      </c>
      <c r="L1815" t="s">
        <v>63</v>
      </c>
      <c r="M1815" t="s">
        <v>51</v>
      </c>
      <c r="N1815" t="s">
        <v>36</v>
      </c>
      <c r="P1815" t="s">
        <v>169</v>
      </c>
      <c r="Q1815" t="s">
        <v>38</v>
      </c>
      <c r="R1815" s="2">
        <v>35762</v>
      </c>
      <c r="S1815" t="s">
        <v>39</v>
      </c>
      <c r="T1815" t="s">
        <v>40</v>
      </c>
      <c r="U1815" t="s">
        <v>41</v>
      </c>
      <c r="V1815">
        <v>91567</v>
      </c>
      <c r="W1815" t="s">
        <v>55</v>
      </c>
      <c r="X1815" t="s">
        <v>83</v>
      </c>
      <c r="Y1815" t="s">
        <v>44</v>
      </c>
      <c r="Z1815">
        <v>2</v>
      </c>
    </row>
    <row r="1816" spans="1:26" x14ac:dyDescent="0.25">
      <c r="A1816">
        <v>2241</v>
      </c>
      <c r="B1816" t="s">
        <v>6819</v>
      </c>
      <c r="C1816" t="s">
        <v>655</v>
      </c>
      <c r="D1816" s="1">
        <v>44371</v>
      </c>
      <c r="F1816" t="s">
        <v>1772</v>
      </c>
      <c r="G1816" t="s">
        <v>6820</v>
      </c>
      <c r="H1816" t="s">
        <v>6821</v>
      </c>
      <c r="I1816" t="s">
        <v>49</v>
      </c>
      <c r="J1816" t="s">
        <v>32</v>
      </c>
      <c r="K1816" t="s">
        <v>51</v>
      </c>
      <c r="L1816" t="s">
        <v>34</v>
      </c>
      <c r="M1816" t="s">
        <v>51</v>
      </c>
      <c r="N1816" t="s">
        <v>36</v>
      </c>
      <c r="P1816" t="s">
        <v>169</v>
      </c>
      <c r="Q1816" t="s">
        <v>1011</v>
      </c>
      <c r="R1816" s="2">
        <v>29738</v>
      </c>
      <c r="S1816" t="s">
        <v>39</v>
      </c>
      <c r="T1816" t="s">
        <v>112</v>
      </c>
      <c r="U1816" t="s">
        <v>41</v>
      </c>
      <c r="V1816">
        <v>5139</v>
      </c>
      <c r="W1816" t="s">
        <v>55</v>
      </c>
      <c r="X1816" t="s">
        <v>83</v>
      </c>
      <c r="Y1816" t="s">
        <v>44</v>
      </c>
      <c r="Z1816">
        <v>2</v>
      </c>
    </row>
    <row r="1817" spans="1:26" x14ac:dyDescent="0.25">
      <c r="A1817">
        <v>2242</v>
      </c>
      <c r="B1817" t="s">
        <v>6822</v>
      </c>
      <c r="C1817" t="s">
        <v>6823</v>
      </c>
      <c r="D1817" s="1">
        <v>44691</v>
      </c>
      <c r="E1817" s="1">
        <v>44758</v>
      </c>
      <c r="F1817" t="s">
        <v>1772</v>
      </c>
      <c r="G1817" t="s">
        <v>6824</v>
      </c>
      <c r="H1817" t="s">
        <v>6825</v>
      </c>
      <c r="I1817" t="s">
        <v>138</v>
      </c>
      <c r="J1817" t="s">
        <v>32</v>
      </c>
      <c r="K1817" t="s">
        <v>62</v>
      </c>
      <c r="L1817" t="s">
        <v>34</v>
      </c>
      <c r="M1817" t="s">
        <v>35</v>
      </c>
      <c r="N1817" t="s">
        <v>125</v>
      </c>
      <c r="O1817" t="s">
        <v>6826</v>
      </c>
      <c r="P1817" t="s">
        <v>169</v>
      </c>
      <c r="Q1817" t="s">
        <v>89</v>
      </c>
      <c r="R1817" s="2">
        <v>34422</v>
      </c>
      <c r="S1817" t="s">
        <v>39</v>
      </c>
      <c r="T1817" t="s">
        <v>1061</v>
      </c>
      <c r="U1817" t="s">
        <v>41</v>
      </c>
      <c r="V1817">
        <v>48114</v>
      </c>
      <c r="W1817" t="s">
        <v>55</v>
      </c>
      <c r="X1817" t="s">
        <v>83</v>
      </c>
      <c r="Y1817" t="s">
        <v>44</v>
      </c>
      <c r="Z1817">
        <v>4</v>
      </c>
    </row>
    <row r="1818" spans="1:26" x14ac:dyDescent="0.25">
      <c r="A1818">
        <v>2243</v>
      </c>
      <c r="B1818" t="s">
        <v>3225</v>
      </c>
      <c r="C1818" t="s">
        <v>1528</v>
      </c>
      <c r="D1818" s="1">
        <v>45029</v>
      </c>
      <c r="E1818" s="1">
        <v>45049</v>
      </c>
      <c r="F1818" t="s">
        <v>1772</v>
      </c>
      <c r="G1818" t="s">
        <v>4157</v>
      </c>
      <c r="H1818" t="s">
        <v>6827</v>
      </c>
      <c r="I1818" t="s">
        <v>79</v>
      </c>
      <c r="J1818" t="s">
        <v>32</v>
      </c>
      <c r="K1818" t="s">
        <v>62</v>
      </c>
      <c r="L1818" t="s">
        <v>50</v>
      </c>
      <c r="M1818" t="s">
        <v>51</v>
      </c>
      <c r="N1818" t="s">
        <v>98</v>
      </c>
      <c r="O1818" t="s">
        <v>6828</v>
      </c>
      <c r="P1818" t="s">
        <v>169</v>
      </c>
      <c r="Q1818" t="s">
        <v>38</v>
      </c>
      <c r="R1818" s="2">
        <v>19925</v>
      </c>
      <c r="S1818" t="s">
        <v>90</v>
      </c>
      <c r="T1818" t="s">
        <v>40</v>
      </c>
      <c r="U1818" t="s">
        <v>41</v>
      </c>
      <c r="V1818">
        <v>90316</v>
      </c>
      <c r="W1818" t="s">
        <v>73</v>
      </c>
      <c r="X1818" t="s">
        <v>83</v>
      </c>
      <c r="Y1818" t="s">
        <v>44</v>
      </c>
      <c r="Z1818">
        <v>4</v>
      </c>
    </row>
    <row r="1819" spans="1:26" x14ac:dyDescent="0.25">
      <c r="A1819">
        <v>2244</v>
      </c>
      <c r="B1819" t="s">
        <v>6829</v>
      </c>
      <c r="C1819" t="s">
        <v>1711</v>
      </c>
      <c r="D1819" s="1">
        <v>44777</v>
      </c>
      <c r="F1819" t="s">
        <v>6741</v>
      </c>
      <c r="G1819" t="s">
        <v>6830</v>
      </c>
      <c r="H1819" t="s">
        <v>6831</v>
      </c>
      <c r="I1819" t="s">
        <v>167</v>
      </c>
      <c r="J1819" t="s">
        <v>32</v>
      </c>
      <c r="K1819" t="s">
        <v>33</v>
      </c>
      <c r="L1819" t="s">
        <v>34</v>
      </c>
      <c r="M1819" t="s">
        <v>35</v>
      </c>
      <c r="N1819" t="s">
        <v>36</v>
      </c>
      <c r="P1819" t="s">
        <v>169</v>
      </c>
      <c r="Q1819" t="s">
        <v>89</v>
      </c>
      <c r="R1819" s="2">
        <v>18240</v>
      </c>
      <c r="S1819" t="s">
        <v>90</v>
      </c>
      <c r="T1819" t="s">
        <v>192</v>
      </c>
      <c r="U1819" t="s">
        <v>41</v>
      </c>
      <c r="V1819">
        <v>47299</v>
      </c>
      <c r="W1819" t="s">
        <v>73</v>
      </c>
      <c r="X1819" t="s">
        <v>83</v>
      </c>
      <c r="Y1819" t="s">
        <v>44</v>
      </c>
      <c r="Z1819">
        <v>4</v>
      </c>
    </row>
    <row r="1820" spans="1:26" x14ac:dyDescent="0.25">
      <c r="A1820">
        <v>2245</v>
      </c>
      <c r="B1820" t="s">
        <v>6832</v>
      </c>
      <c r="C1820" t="s">
        <v>1928</v>
      </c>
      <c r="D1820" s="1">
        <v>44255</v>
      </c>
      <c r="E1820" s="1">
        <v>44755</v>
      </c>
      <c r="F1820" t="s">
        <v>6744</v>
      </c>
      <c r="G1820" t="s">
        <v>6833</v>
      </c>
      <c r="H1820" t="s">
        <v>6834</v>
      </c>
      <c r="I1820" t="s">
        <v>97</v>
      </c>
      <c r="J1820" t="s">
        <v>32</v>
      </c>
      <c r="K1820" t="s">
        <v>51</v>
      </c>
      <c r="L1820" t="s">
        <v>34</v>
      </c>
      <c r="M1820" t="s">
        <v>51</v>
      </c>
      <c r="N1820" t="s">
        <v>125</v>
      </c>
      <c r="O1820" t="s">
        <v>6835</v>
      </c>
      <c r="P1820" t="s">
        <v>169</v>
      </c>
      <c r="Q1820" t="s">
        <v>110</v>
      </c>
      <c r="R1820" s="2">
        <v>17060</v>
      </c>
      <c r="S1820" t="s">
        <v>39</v>
      </c>
      <c r="T1820" t="s">
        <v>6</v>
      </c>
      <c r="U1820" t="s">
        <v>54</v>
      </c>
      <c r="V1820">
        <v>54056</v>
      </c>
      <c r="W1820" t="s">
        <v>92</v>
      </c>
      <c r="X1820" t="s">
        <v>103</v>
      </c>
      <c r="Y1820" t="s">
        <v>44</v>
      </c>
      <c r="Z1820">
        <v>5</v>
      </c>
    </row>
    <row r="1821" spans="1:26" x14ac:dyDescent="0.25">
      <c r="A1821">
        <v>2246</v>
      </c>
      <c r="B1821" t="s">
        <v>2100</v>
      </c>
      <c r="C1821" t="s">
        <v>2998</v>
      </c>
      <c r="D1821" s="1">
        <v>44118</v>
      </c>
      <c r="E1821" s="1">
        <v>44661</v>
      </c>
      <c r="F1821" t="s">
        <v>6749</v>
      </c>
      <c r="G1821" t="s">
        <v>6836</v>
      </c>
      <c r="H1821" t="s">
        <v>6837</v>
      </c>
      <c r="I1821" t="s">
        <v>117</v>
      </c>
      <c r="J1821" t="s">
        <v>32</v>
      </c>
      <c r="K1821" t="s">
        <v>33</v>
      </c>
      <c r="L1821" t="s">
        <v>63</v>
      </c>
      <c r="M1821" t="s">
        <v>51</v>
      </c>
      <c r="N1821" t="s">
        <v>125</v>
      </c>
      <c r="O1821" t="s">
        <v>6838</v>
      </c>
      <c r="P1821" t="s">
        <v>169</v>
      </c>
      <c r="Q1821" t="s">
        <v>89</v>
      </c>
      <c r="R1821" s="2">
        <v>26990</v>
      </c>
      <c r="S1821" t="s">
        <v>39</v>
      </c>
      <c r="T1821" t="s">
        <v>102</v>
      </c>
      <c r="U1821" t="s">
        <v>54</v>
      </c>
      <c r="V1821">
        <v>7728</v>
      </c>
      <c r="W1821" t="s">
        <v>42</v>
      </c>
      <c r="X1821" t="s">
        <v>103</v>
      </c>
      <c r="Y1821" t="s">
        <v>44</v>
      </c>
      <c r="Z1821">
        <v>4</v>
      </c>
    </row>
    <row r="1822" spans="1:26" x14ac:dyDescent="0.25">
      <c r="A1822">
        <v>2247</v>
      </c>
      <c r="B1822" t="s">
        <v>2241</v>
      </c>
      <c r="C1822" t="s">
        <v>3922</v>
      </c>
      <c r="D1822" s="1">
        <v>43353</v>
      </c>
      <c r="E1822" s="1">
        <v>45085</v>
      </c>
      <c r="F1822" t="s">
        <v>1772</v>
      </c>
      <c r="G1822" t="s">
        <v>6839</v>
      </c>
      <c r="H1822" t="s">
        <v>6840</v>
      </c>
      <c r="I1822" t="s">
        <v>132</v>
      </c>
      <c r="J1822" t="s">
        <v>32</v>
      </c>
      <c r="K1822" t="s">
        <v>51</v>
      </c>
      <c r="L1822" t="s">
        <v>63</v>
      </c>
      <c r="M1822" t="s">
        <v>35</v>
      </c>
      <c r="N1822" t="s">
        <v>125</v>
      </c>
      <c r="O1822" t="s">
        <v>6841</v>
      </c>
      <c r="P1822" t="s">
        <v>169</v>
      </c>
      <c r="Q1822" t="s">
        <v>230</v>
      </c>
      <c r="R1822" s="2">
        <v>30416</v>
      </c>
      <c r="S1822" t="s">
        <v>39</v>
      </c>
      <c r="T1822" t="s">
        <v>112</v>
      </c>
      <c r="U1822" t="s">
        <v>41</v>
      </c>
      <c r="V1822">
        <v>70092</v>
      </c>
      <c r="W1822" t="s">
        <v>55</v>
      </c>
      <c r="X1822" t="s">
        <v>43</v>
      </c>
      <c r="Y1822" t="s">
        <v>44</v>
      </c>
      <c r="Z1822">
        <v>2</v>
      </c>
    </row>
    <row r="1823" spans="1:26" x14ac:dyDescent="0.25">
      <c r="A1823">
        <v>2248</v>
      </c>
      <c r="B1823" t="s">
        <v>6554</v>
      </c>
      <c r="C1823" t="s">
        <v>400</v>
      </c>
      <c r="D1823" s="1">
        <v>44911</v>
      </c>
      <c r="E1823" s="1">
        <v>45074</v>
      </c>
      <c r="F1823" t="s">
        <v>1772</v>
      </c>
      <c r="G1823" t="s">
        <v>6842</v>
      </c>
      <c r="H1823" t="s">
        <v>6843</v>
      </c>
      <c r="I1823" t="s">
        <v>49</v>
      </c>
      <c r="J1823" t="s">
        <v>32</v>
      </c>
      <c r="K1823" t="s">
        <v>51</v>
      </c>
      <c r="L1823" t="s">
        <v>63</v>
      </c>
      <c r="M1823" t="s">
        <v>35</v>
      </c>
      <c r="N1823" t="s">
        <v>139</v>
      </c>
      <c r="O1823" t="s">
        <v>6844</v>
      </c>
      <c r="P1823" t="s">
        <v>169</v>
      </c>
      <c r="Q1823" t="s">
        <v>89</v>
      </c>
      <c r="R1823" s="2">
        <v>36511</v>
      </c>
      <c r="S1823" t="s">
        <v>39</v>
      </c>
      <c r="T1823" t="s">
        <v>82</v>
      </c>
      <c r="U1823" t="s">
        <v>41</v>
      </c>
      <c r="V1823">
        <v>71142</v>
      </c>
      <c r="W1823" t="s">
        <v>55</v>
      </c>
      <c r="X1823" t="s">
        <v>43</v>
      </c>
      <c r="Y1823" t="s">
        <v>44</v>
      </c>
      <c r="Z1823">
        <v>2</v>
      </c>
    </row>
    <row r="1824" spans="1:26" x14ac:dyDescent="0.25">
      <c r="A1824">
        <v>2249</v>
      </c>
      <c r="B1824" t="s">
        <v>6845</v>
      </c>
      <c r="C1824" t="s">
        <v>6846</v>
      </c>
      <c r="D1824" s="1">
        <v>43371</v>
      </c>
      <c r="E1824" s="1">
        <v>43491</v>
      </c>
      <c r="F1824" t="s">
        <v>1772</v>
      </c>
      <c r="G1824" t="s">
        <v>6847</v>
      </c>
      <c r="H1824" t="s">
        <v>6848</v>
      </c>
      <c r="I1824" t="s">
        <v>138</v>
      </c>
      <c r="J1824" t="s">
        <v>32</v>
      </c>
      <c r="K1824" t="s">
        <v>33</v>
      </c>
      <c r="L1824" t="s">
        <v>34</v>
      </c>
      <c r="M1824" t="s">
        <v>51</v>
      </c>
      <c r="N1824" t="s">
        <v>174</v>
      </c>
      <c r="O1824" t="s">
        <v>6849</v>
      </c>
      <c r="P1824" t="s">
        <v>169</v>
      </c>
      <c r="Q1824" t="s">
        <v>89</v>
      </c>
      <c r="R1824" s="2">
        <v>34645</v>
      </c>
      <c r="S1824" t="s">
        <v>39</v>
      </c>
      <c r="T1824" t="s">
        <v>82</v>
      </c>
      <c r="U1824" t="s">
        <v>41</v>
      </c>
      <c r="V1824">
        <v>2760</v>
      </c>
      <c r="W1824" t="s">
        <v>92</v>
      </c>
      <c r="X1824" t="s">
        <v>103</v>
      </c>
      <c r="Y1824" t="s">
        <v>44</v>
      </c>
      <c r="Z1824">
        <v>4</v>
      </c>
    </row>
    <row r="1825" spans="1:26" x14ac:dyDescent="0.25">
      <c r="A1825">
        <v>2250</v>
      </c>
      <c r="B1825" t="s">
        <v>3707</v>
      </c>
      <c r="C1825" t="s">
        <v>4092</v>
      </c>
      <c r="D1825" s="1">
        <v>44628</v>
      </c>
      <c r="E1825" s="1">
        <v>44677</v>
      </c>
      <c r="F1825" t="s">
        <v>1772</v>
      </c>
      <c r="G1825" t="s">
        <v>6850</v>
      </c>
      <c r="H1825" t="s">
        <v>6851</v>
      </c>
      <c r="I1825" t="s">
        <v>79</v>
      </c>
      <c r="J1825" t="s">
        <v>32</v>
      </c>
      <c r="K1825" t="s">
        <v>33</v>
      </c>
      <c r="L1825" t="s">
        <v>34</v>
      </c>
      <c r="M1825" t="s">
        <v>35</v>
      </c>
      <c r="N1825" t="s">
        <v>98</v>
      </c>
      <c r="O1825" t="s">
        <v>6852</v>
      </c>
      <c r="P1825" t="s">
        <v>169</v>
      </c>
      <c r="Q1825" t="s">
        <v>52</v>
      </c>
      <c r="R1825" s="2">
        <v>22891</v>
      </c>
      <c r="S1825" t="s">
        <v>90</v>
      </c>
      <c r="T1825" t="s">
        <v>351</v>
      </c>
      <c r="U1825" t="s">
        <v>41</v>
      </c>
      <c r="V1825">
        <v>13557</v>
      </c>
      <c r="W1825" t="s">
        <v>127</v>
      </c>
      <c r="X1825" t="s">
        <v>83</v>
      </c>
      <c r="Y1825" t="s">
        <v>44</v>
      </c>
      <c r="Z1825">
        <v>5</v>
      </c>
    </row>
    <row r="1826" spans="1:26" x14ac:dyDescent="0.25">
      <c r="A1826">
        <v>2251</v>
      </c>
      <c r="B1826" t="s">
        <v>6853</v>
      </c>
      <c r="C1826" t="s">
        <v>3112</v>
      </c>
      <c r="D1826" s="1">
        <v>44573</v>
      </c>
      <c r="F1826" t="s">
        <v>6741</v>
      </c>
      <c r="G1826" t="s">
        <v>6854</v>
      </c>
      <c r="H1826" t="s">
        <v>6855</v>
      </c>
      <c r="I1826" t="s">
        <v>167</v>
      </c>
      <c r="J1826" t="s">
        <v>32</v>
      </c>
      <c r="K1826" t="s">
        <v>51</v>
      </c>
      <c r="L1826" t="s">
        <v>63</v>
      </c>
      <c r="M1826" t="s">
        <v>35</v>
      </c>
      <c r="N1826" t="s">
        <v>36</v>
      </c>
      <c r="P1826" t="s">
        <v>169</v>
      </c>
      <c r="Q1826" t="s">
        <v>176</v>
      </c>
      <c r="R1826" s="2">
        <v>28766</v>
      </c>
      <c r="S1826" t="s">
        <v>39</v>
      </c>
      <c r="T1826" t="s">
        <v>2798</v>
      </c>
      <c r="U1826" t="s">
        <v>41</v>
      </c>
      <c r="V1826">
        <v>81938</v>
      </c>
      <c r="W1826" t="s">
        <v>55</v>
      </c>
      <c r="X1826" t="s">
        <v>103</v>
      </c>
      <c r="Y1826" t="s">
        <v>44</v>
      </c>
      <c r="Z1826">
        <v>2</v>
      </c>
    </row>
    <row r="1827" spans="1:26" x14ac:dyDescent="0.25">
      <c r="A1827">
        <v>2252</v>
      </c>
      <c r="B1827" t="s">
        <v>6026</v>
      </c>
      <c r="C1827" t="s">
        <v>6856</v>
      </c>
      <c r="D1827" s="1">
        <v>44173</v>
      </c>
      <c r="F1827" t="s">
        <v>6744</v>
      </c>
      <c r="G1827" t="s">
        <v>6857</v>
      </c>
      <c r="H1827" t="s">
        <v>6858</v>
      </c>
      <c r="I1827" t="s">
        <v>97</v>
      </c>
      <c r="J1827" t="s">
        <v>32</v>
      </c>
      <c r="K1827" t="s">
        <v>33</v>
      </c>
      <c r="L1827" t="s">
        <v>63</v>
      </c>
      <c r="M1827" t="s">
        <v>51</v>
      </c>
      <c r="N1827" t="s">
        <v>36</v>
      </c>
      <c r="P1827" t="s">
        <v>169</v>
      </c>
      <c r="Q1827" t="s">
        <v>89</v>
      </c>
      <c r="R1827" s="2">
        <v>26980</v>
      </c>
      <c r="S1827" t="s">
        <v>39</v>
      </c>
      <c r="T1827" t="s">
        <v>177</v>
      </c>
      <c r="U1827" t="s">
        <v>54</v>
      </c>
      <c r="V1827">
        <v>73648</v>
      </c>
      <c r="W1827" t="s">
        <v>42</v>
      </c>
      <c r="X1827" t="s">
        <v>43</v>
      </c>
      <c r="Y1827" t="s">
        <v>44</v>
      </c>
      <c r="Z1827">
        <v>4</v>
      </c>
    </row>
    <row r="1828" spans="1:26" x14ac:dyDescent="0.25">
      <c r="A1828">
        <v>2253</v>
      </c>
      <c r="B1828" t="s">
        <v>2751</v>
      </c>
      <c r="C1828" t="s">
        <v>6859</v>
      </c>
      <c r="D1828" s="1">
        <v>44152</v>
      </c>
      <c r="F1828" t="s">
        <v>1772</v>
      </c>
      <c r="G1828" t="s">
        <v>6860</v>
      </c>
      <c r="H1828" t="s">
        <v>6861</v>
      </c>
      <c r="I1828" t="s">
        <v>167</v>
      </c>
      <c r="J1828" t="s">
        <v>32</v>
      </c>
      <c r="K1828" t="s">
        <v>62</v>
      </c>
      <c r="L1828" t="s">
        <v>50</v>
      </c>
      <c r="M1828" t="s">
        <v>62</v>
      </c>
      <c r="N1828" t="s">
        <v>36</v>
      </c>
      <c r="P1828" t="s">
        <v>169</v>
      </c>
      <c r="Q1828" t="s">
        <v>89</v>
      </c>
      <c r="R1828" s="2">
        <v>29987</v>
      </c>
      <c r="S1828" t="s">
        <v>39</v>
      </c>
      <c r="T1828" t="s">
        <v>102</v>
      </c>
      <c r="U1828" t="s">
        <v>41</v>
      </c>
      <c r="V1828">
        <v>73024</v>
      </c>
      <c r="W1828" t="s">
        <v>73</v>
      </c>
      <c r="X1828" t="s">
        <v>74</v>
      </c>
      <c r="Y1828" t="s">
        <v>44</v>
      </c>
      <c r="Z1828">
        <v>1</v>
      </c>
    </row>
    <row r="1829" spans="1:26" x14ac:dyDescent="0.25">
      <c r="A1829">
        <v>2254</v>
      </c>
      <c r="B1829" t="s">
        <v>573</v>
      </c>
      <c r="C1829" t="s">
        <v>1950</v>
      </c>
      <c r="D1829" s="1">
        <v>44214</v>
      </c>
      <c r="F1829" t="s">
        <v>1772</v>
      </c>
      <c r="G1829" t="s">
        <v>6862</v>
      </c>
      <c r="H1829" t="s">
        <v>6863</v>
      </c>
      <c r="I1829" t="s">
        <v>132</v>
      </c>
      <c r="J1829" t="s">
        <v>32</v>
      </c>
      <c r="K1829" t="s">
        <v>62</v>
      </c>
      <c r="L1829" t="s">
        <v>50</v>
      </c>
      <c r="M1829" t="s">
        <v>51</v>
      </c>
      <c r="N1829" t="s">
        <v>36</v>
      </c>
      <c r="P1829" t="s">
        <v>169</v>
      </c>
      <c r="Q1829" t="s">
        <v>65</v>
      </c>
      <c r="R1829" s="2">
        <v>21120</v>
      </c>
      <c r="S1829" t="s">
        <v>39</v>
      </c>
      <c r="T1829" t="s">
        <v>394</v>
      </c>
      <c r="U1829" t="s">
        <v>41</v>
      </c>
      <c r="V1829">
        <v>44031</v>
      </c>
      <c r="W1829" t="s">
        <v>55</v>
      </c>
      <c r="X1829" t="s">
        <v>74</v>
      </c>
      <c r="Y1829" t="s">
        <v>44</v>
      </c>
      <c r="Z1829">
        <v>2</v>
      </c>
    </row>
    <row r="1830" spans="1:26" x14ac:dyDescent="0.25">
      <c r="A1830">
        <v>2255</v>
      </c>
      <c r="B1830" t="s">
        <v>3282</v>
      </c>
      <c r="C1830" t="s">
        <v>1390</v>
      </c>
      <c r="D1830" s="1">
        <v>44089</v>
      </c>
      <c r="E1830" s="1">
        <v>44470</v>
      </c>
      <c r="F1830" t="s">
        <v>1772</v>
      </c>
      <c r="G1830" t="s">
        <v>6864</v>
      </c>
      <c r="H1830" t="s">
        <v>6865</v>
      </c>
      <c r="I1830" t="s">
        <v>79</v>
      </c>
      <c r="J1830" t="s">
        <v>32</v>
      </c>
      <c r="K1830" t="s">
        <v>62</v>
      </c>
      <c r="L1830" t="s">
        <v>34</v>
      </c>
      <c r="M1830" t="s">
        <v>51</v>
      </c>
      <c r="N1830" t="s">
        <v>98</v>
      </c>
      <c r="O1830" t="s">
        <v>6866</v>
      </c>
      <c r="P1830" t="s">
        <v>169</v>
      </c>
      <c r="Q1830" t="s">
        <v>304</v>
      </c>
      <c r="R1830" s="2">
        <v>33070</v>
      </c>
      <c r="S1830" t="s">
        <v>39</v>
      </c>
      <c r="T1830" t="s">
        <v>162</v>
      </c>
      <c r="U1830" t="s">
        <v>41</v>
      </c>
      <c r="V1830">
        <v>67812</v>
      </c>
      <c r="W1830" t="s">
        <v>55</v>
      </c>
      <c r="X1830" t="s">
        <v>74</v>
      </c>
      <c r="Y1830" t="s">
        <v>44</v>
      </c>
      <c r="Z1830">
        <v>2</v>
      </c>
    </row>
    <row r="1831" spans="1:26" x14ac:dyDescent="0.25">
      <c r="A1831">
        <v>2256</v>
      </c>
      <c r="B1831" t="s">
        <v>3206</v>
      </c>
      <c r="C1831" t="s">
        <v>1711</v>
      </c>
      <c r="D1831" s="1">
        <v>43810</v>
      </c>
      <c r="F1831" t="s">
        <v>1772</v>
      </c>
      <c r="G1831" t="s">
        <v>6867</v>
      </c>
      <c r="H1831" t="s">
        <v>6868</v>
      </c>
      <c r="I1831" t="s">
        <v>97</v>
      </c>
      <c r="J1831" t="s">
        <v>32</v>
      </c>
      <c r="K1831" t="s">
        <v>51</v>
      </c>
      <c r="L1831" t="s">
        <v>34</v>
      </c>
      <c r="M1831" t="s">
        <v>62</v>
      </c>
      <c r="N1831" t="s">
        <v>36</v>
      </c>
      <c r="P1831" t="s">
        <v>169</v>
      </c>
      <c r="Q1831" t="s">
        <v>89</v>
      </c>
      <c r="R1831" s="2">
        <v>29949</v>
      </c>
      <c r="S1831" t="s">
        <v>90</v>
      </c>
      <c r="T1831" t="s">
        <v>192</v>
      </c>
      <c r="U1831" t="s">
        <v>41</v>
      </c>
      <c r="V1831">
        <v>67840</v>
      </c>
      <c r="W1831" t="s">
        <v>127</v>
      </c>
      <c r="X1831" t="s">
        <v>43</v>
      </c>
      <c r="Y1831" t="s">
        <v>44</v>
      </c>
      <c r="Z1831">
        <v>5</v>
      </c>
    </row>
    <row r="1832" spans="1:26" x14ac:dyDescent="0.25">
      <c r="A1832">
        <v>2257</v>
      </c>
      <c r="B1832" t="s">
        <v>6869</v>
      </c>
      <c r="C1832" t="s">
        <v>6870</v>
      </c>
      <c r="D1832" s="1">
        <v>44315</v>
      </c>
      <c r="E1832" s="1">
        <v>44722</v>
      </c>
      <c r="F1832" t="s">
        <v>6741</v>
      </c>
      <c r="G1832" t="s">
        <v>6871</v>
      </c>
      <c r="H1832" t="s">
        <v>6872</v>
      </c>
      <c r="I1832" t="s">
        <v>97</v>
      </c>
      <c r="J1832" t="s">
        <v>32</v>
      </c>
      <c r="K1832" t="s">
        <v>33</v>
      </c>
      <c r="L1832" t="s">
        <v>63</v>
      </c>
      <c r="M1832" t="s">
        <v>62</v>
      </c>
      <c r="N1832" t="s">
        <v>174</v>
      </c>
      <c r="O1832" t="s">
        <v>6873</v>
      </c>
      <c r="P1832" t="s">
        <v>169</v>
      </c>
      <c r="Q1832" t="s">
        <v>100</v>
      </c>
      <c r="R1832" s="2">
        <v>32438</v>
      </c>
      <c r="S1832" t="s">
        <v>39</v>
      </c>
      <c r="T1832" t="s">
        <v>612</v>
      </c>
      <c r="U1832" t="s">
        <v>54</v>
      </c>
      <c r="V1832">
        <v>77019</v>
      </c>
      <c r="W1832" t="s">
        <v>42</v>
      </c>
      <c r="X1832" t="s">
        <v>83</v>
      </c>
      <c r="Y1832" t="s">
        <v>44</v>
      </c>
      <c r="Z1832">
        <v>2</v>
      </c>
    </row>
    <row r="1833" spans="1:26" x14ac:dyDescent="0.25">
      <c r="A1833">
        <v>2258</v>
      </c>
      <c r="B1833" t="s">
        <v>1400</v>
      </c>
      <c r="C1833" t="s">
        <v>4321</v>
      </c>
      <c r="D1833" s="1">
        <v>44289</v>
      </c>
      <c r="F1833" t="s">
        <v>6744</v>
      </c>
      <c r="G1833" t="s">
        <v>6874</v>
      </c>
      <c r="H1833" t="s">
        <v>6875</v>
      </c>
      <c r="I1833" t="s">
        <v>79</v>
      </c>
      <c r="J1833" t="s">
        <v>32</v>
      </c>
      <c r="K1833" t="s">
        <v>62</v>
      </c>
      <c r="L1833" t="s">
        <v>34</v>
      </c>
      <c r="M1833" t="s">
        <v>51</v>
      </c>
      <c r="N1833" t="s">
        <v>36</v>
      </c>
      <c r="P1833" t="s">
        <v>169</v>
      </c>
      <c r="Q1833" t="s">
        <v>110</v>
      </c>
      <c r="R1833" s="2">
        <v>36211</v>
      </c>
      <c r="S1833" t="s">
        <v>39</v>
      </c>
      <c r="T1833" t="s">
        <v>112</v>
      </c>
      <c r="U1833" t="s">
        <v>54</v>
      </c>
      <c r="V1833">
        <v>88137</v>
      </c>
      <c r="W1833" t="s">
        <v>42</v>
      </c>
      <c r="X1833" t="s">
        <v>43</v>
      </c>
      <c r="Y1833" t="s">
        <v>44</v>
      </c>
      <c r="Z1833">
        <v>2</v>
      </c>
    </row>
    <row r="1834" spans="1:26" x14ac:dyDescent="0.25">
      <c r="A1834">
        <v>2259</v>
      </c>
      <c r="B1834" t="s">
        <v>4198</v>
      </c>
      <c r="C1834" t="s">
        <v>4808</v>
      </c>
      <c r="D1834" s="1">
        <v>44593</v>
      </c>
      <c r="F1834" t="s">
        <v>1772</v>
      </c>
      <c r="G1834" t="s">
        <v>6876</v>
      </c>
      <c r="H1834" t="s">
        <v>6877</v>
      </c>
      <c r="I1834" t="s">
        <v>132</v>
      </c>
      <c r="J1834" t="s">
        <v>32</v>
      </c>
      <c r="K1834" t="s">
        <v>51</v>
      </c>
      <c r="L1834" t="s">
        <v>50</v>
      </c>
      <c r="M1834" t="s">
        <v>35</v>
      </c>
      <c r="N1834" t="s">
        <v>36</v>
      </c>
      <c r="P1834" t="s">
        <v>169</v>
      </c>
      <c r="Q1834" t="s">
        <v>100</v>
      </c>
      <c r="R1834" s="2">
        <v>22364</v>
      </c>
      <c r="S1834" t="s">
        <v>39</v>
      </c>
      <c r="T1834" t="s">
        <v>702</v>
      </c>
      <c r="U1834" t="s">
        <v>41</v>
      </c>
      <c r="V1834">
        <v>76781</v>
      </c>
      <c r="W1834" t="s">
        <v>55</v>
      </c>
      <c r="X1834" t="s">
        <v>103</v>
      </c>
      <c r="Y1834" t="s">
        <v>44</v>
      </c>
      <c r="Z1834">
        <v>1</v>
      </c>
    </row>
    <row r="1835" spans="1:26" x14ac:dyDescent="0.25">
      <c r="A1835">
        <v>2260</v>
      </c>
      <c r="B1835" t="s">
        <v>6878</v>
      </c>
      <c r="C1835" t="s">
        <v>3649</v>
      </c>
      <c r="D1835" s="1">
        <v>43847</v>
      </c>
      <c r="E1835" s="1">
        <v>44469</v>
      </c>
      <c r="F1835" t="s">
        <v>1772</v>
      </c>
      <c r="G1835" t="s">
        <v>6879</v>
      </c>
      <c r="H1835" t="s">
        <v>6880</v>
      </c>
      <c r="I1835" t="s">
        <v>49</v>
      </c>
      <c r="J1835" t="s">
        <v>32</v>
      </c>
      <c r="K1835" t="s">
        <v>51</v>
      </c>
      <c r="L1835" t="s">
        <v>63</v>
      </c>
      <c r="M1835" t="s">
        <v>35</v>
      </c>
      <c r="N1835" t="s">
        <v>174</v>
      </c>
      <c r="O1835" t="s">
        <v>6881</v>
      </c>
      <c r="P1835" t="s">
        <v>169</v>
      </c>
      <c r="Q1835" t="s">
        <v>110</v>
      </c>
      <c r="R1835" s="2">
        <v>33898</v>
      </c>
      <c r="S1835" t="s">
        <v>39</v>
      </c>
      <c r="T1835" t="s">
        <v>677</v>
      </c>
      <c r="U1835" t="s">
        <v>41</v>
      </c>
      <c r="V1835">
        <v>17501</v>
      </c>
      <c r="W1835" t="s">
        <v>55</v>
      </c>
      <c r="X1835" t="s">
        <v>43</v>
      </c>
      <c r="Y1835" t="s">
        <v>44</v>
      </c>
      <c r="Z1835">
        <v>1</v>
      </c>
    </row>
    <row r="1836" spans="1:26" x14ac:dyDescent="0.25">
      <c r="A1836">
        <v>2261</v>
      </c>
      <c r="B1836" t="s">
        <v>2948</v>
      </c>
      <c r="C1836" t="s">
        <v>2484</v>
      </c>
      <c r="D1836" s="1">
        <v>44713</v>
      </c>
      <c r="F1836" t="s">
        <v>1772</v>
      </c>
      <c r="G1836" t="s">
        <v>6882</v>
      </c>
      <c r="H1836" t="s">
        <v>6883</v>
      </c>
      <c r="I1836" t="s">
        <v>138</v>
      </c>
      <c r="J1836" t="s">
        <v>32</v>
      </c>
      <c r="K1836" t="s">
        <v>62</v>
      </c>
      <c r="L1836" t="s">
        <v>63</v>
      </c>
      <c r="M1836" t="s">
        <v>51</v>
      </c>
      <c r="N1836" t="s">
        <v>36</v>
      </c>
      <c r="P1836" t="s">
        <v>169</v>
      </c>
      <c r="Q1836" t="s">
        <v>304</v>
      </c>
      <c r="R1836" s="2">
        <v>21337</v>
      </c>
      <c r="S1836" t="s">
        <v>90</v>
      </c>
      <c r="T1836" t="s">
        <v>225</v>
      </c>
      <c r="U1836" t="s">
        <v>41</v>
      </c>
      <c r="V1836">
        <v>24054</v>
      </c>
      <c r="W1836" t="s">
        <v>92</v>
      </c>
      <c r="X1836" t="s">
        <v>103</v>
      </c>
      <c r="Y1836" t="s">
        <v>44</v>
      </c>
      <c r="Z1836">
        <v>2</v>
      </c>
    </row>
    <row r="1837" spans="1:26" x14ac:dyDescent="0.25">
      <c r="A1837">
        <v>2262</v>
      </c>
      <c r="B1837" t="s">
        <v>6884</v>
      </c>
      <c r="C1837" t="s">
        <v>682</v>
      </c>
      <c r="D1837" s="1">
        <v>43541</v>
      </c>
      <c r="F1837" t="s">
        <v>1772</v>
      </c>
      <c r="G1837" t="s">
        <v>6885</v>
      </c>
      <c r="H1837" t="s">
        <v>6886</v>
      </c>
      <c r="I1837" t="s">
        <v>79</v>
      </c>
      <c r="J1837" t="s">
        <v>32</v>
      </c>
      <c r="K1837" t="s">
        <v>33</v>
      </c>
      <c r="L1837" t="s">
        <v>50</v>
      </c>
      <c r="M1837" t="s">
        <v>35</v>
      </c>
      <c r="N1837" t="s">
        <v>36</v>
      </c>
      <c r="P1837" t="s">
        <v>169</v>
      </c>
      <c r="Q1837" t="s">
        <v>110</v>
      </c>
      <c r="R1837" s="2">
        <v>18539</v>
      </c>
      <c r="S1837" t="s">
        <v>90</v>
      </c>
      <c r="T1837" t="s">
        <v>112</v>
      </c>
      <c r="U1837" t="s">
        <v>41</v>
      </c>
      <c r="V1837">
        <v>84506</v>
      </c>
      <c r="W1837" t="s">
        <v>73</v>
      </c>
      <c r="X1837" t="s">
        <v>103</v>
      </c>
      <c r="Y1837" t="s">
        <v>44</v>
      </c>
      <c r="Z1837">
        <v>2</v>
      </c>
    </row>
    <row r="1838" spans="1:26" x14ac:dyDescent="0.25">
      <c r="A1838">
        <v>2263</v>
      </c>
      <c r="B1838" t="s">
        <v>6887</v>
      </c>
      <c r="C1838" t="s">
        <v>4766</v>
      </c>
      <c r="D1838" s="1">
        <v>43837</v>
      </c>
      <c r="F1838" t="s">
        <v>6741</v>
      </c>
      <c r="G1838" t="s">
        <v>6888</v>
      </c>
      <c r="H1838" t="s">
        <v>6889</v>
      </c>
      <c r="I1838" t="s">
        <v>167</v>
      </c>
      <c r="J1838" t="s">
        <v>32</v>
      </c>
      <c r="K1838" t="s">
        <v>33</v>
      </c>
      <c r="L1838" t="s">
        <v>63</v>
      </c>
      <c r="M1838" t="s">
        <v>35</v>
      </c>
      <c r="N1838" t="s">
        <v>36</v>
      </c>
      <c r="P1838" t="s">
        <v>169</v>
      </c>
      <c r="Q1838" t="s">
        <v>65</v>
      </c>
      <c r="R1838" s="2">
        <v>24024</v>
      </c>
      <c r="S1838" t="s">
        <v>39</v>
      </c>
      <c r="T1838" t="s">
        <v>66</v>
      </c>
      <c r="U1838" t="s">
        <v>54</v>
      </c>
      <c r="V1838">
        <v>10273</v>
      </c>
      <c r="W1838" t="s">
        <v>55</v>
      </c>
      <c r="X1838" t="s">
        <v>74</v>
      </c>
      <c r="Y1838" t="s">
        <v>44</v>
      </c>
      <c r="Z1838">
        <v>2</v>
      </c>
    </row>
    <row r="1839" spans="1:26" x14ac:dyDescent="0.25">
      <c r="A1839">
        <v>2264</v>
      </c>
      <c r="B1839" t="s">
        <v>6890</v>
      </c>
      <c r="C1839" t="s">
        <v>869</v>
      </c>
      <c r="D1839" s="1">
        <v>44251</v>
      </c>
      <c r="E1839" s="1">
        <v>44559</v>
      </c>
      <c r="F1839" t="s">
        <v>6744</v>
      </c>
      <c r="G1839" t="s">
        <v>6891</v>
      </c>
      <c r="H1839" t="s">
        <v>6892</v>
      </c>
      <c r="I1839" t="s">
        <v>97</v>
      </c>
      <c r="J1839" t="s">
        <v>32</v>
      </c>
      <c r="K1839" t="s">
        <v>51</v>
      </c>
      <c r="L1839" t="s">
        <v>50</v>
      </c>
      <c r="M1839" t="s">
        <v>51</v>
      </c>
      <c r="N1839" t="s">
        <v>98</v>
      </c>
      <c r="O1839" t="s">
        <v>6893</v>
      </c>
      <c r="P1839" t="s">
        <v>169</v>
      </c>
      <c r="Q1839" t="s">
        <v>118</v>
      </c>
      <c r="R1839" s="2">
        <v>28919</v>
      </c>
      <c r="S1839" t="s">
        <v>39</v>
      </c>
      <c r="T1839" t="s">
        <v>242</v>
      </c>
      <c r="U1839" t="s">
        <v>54</v>
      </c>
      <c r="V1839">
        <v>4377</v>
      </c>
      <c r="W1839" t="s">
        <v>42</v>
      </c>
      <c r="X1839" t="s">
        <v>74</v>
      </c>
      <c r="Y1839" t="s">
        <v>44</v>
      </c>
      <c r="Z1839">
        <v>5</v>
      </c>
    </row>
    <row r="1840" spans="1:26" x14ac:dyDescent="0.25">
      <c r="A1840">
        <v>2265</v>
      </c>
      <c r="B1840" t="s">
        <v>1470</v>
      </c>
      <c r="C1840" t="s">
        <v>2155</v>
      </c>
      <c r="D1840" s="1">
        <v>43829</v>
      </c>
      <c r="F1840" t="s">
        <v>1772</v>
      </c>
      <c r="G1840" t="s">
        <v>6894</v>
      </c>
      <c r="H1840" t="s">
        <v>6895</v>
      </c>
      <c r="I1840" t="s">
        <v>132</v>
      </c>
      <c r="J1840" t="s">
        <v>32</v>
      </c>
      <c r="K1840" t="s">
        <v>33</v>
      </c>
      <c r="L1840" t="s">
        <v>34</v>
      </c>
      <c r="M1840" t="s">
        <v>51</v>
      </c>
      <c r="N1840" t="s">
        <v>36</v>
      </c>
      <c r="P1840" t="s">
        <v>169</v>
      </c>
      <c r="Q1840" t="s">
        <v>89</v>
      </c>
      <c r="R1840" s="2">
        <v>16436</v>
      </c>
      <c r="S1840" t="s">
        <v>39</v>
      </c>
      <c r="T1840" t="s">
        <v>833</v>
      </c>
      <c r="U1840" t="s">
        <v>41</v>
      </c>
      <c r="V1840">
        <v>87370</v>
      </c>
      <c r="W1840" t="s">
        <v>55</v>
      </c>
      <c r="X1840" t="s">
        <v>74</v>
      </c>
      <c r="Y1840" t="s">
        <v>44</v>
      </c>
      <c r="Z1840">
        <v>1</v>
      </c>
    </row>
    <row r="1841" spans="1:26" x14ac:dyDescent="0.25">
      <c r="A1841">
        <v>2266</v>
      </c>
      <c r="B1841" t="s">
        <v>6896</v>
      </c>
      <c r="C1841" t="s">
        <v>4465</v>
      </c>
      <c r="D1841" s="1">
        <v>43963</v>
      </c>
      <c r="E1841" s="1">
        <v>44272</v>
      </c>
      <c r="F1841" t="s">
        <v>1772</v>
      </c>
      <c r="G1841" t="s">
        <v>6897</v>
      </c>
      <c r="H1841" t="s">
        <v>6898</v>
      </c>
      <c r="I1841" t="s">
        <v>49</v>
      </c>
      <c r="J1841" t="s">
        <v>32</v>
      </c>
      <c r="K1841" t="s">
        <v>62</v>
      </c>
      <c r="L1841" t="s">
        <v>63</v>
      </c>
      <c r="M1841" t="s">
        <v>35</v>
      </c>
      <c r="N1841" t="s">
        <v>125</v>
      </c>
      <c r="O1841" t="s">
        <v>6899</v>
      </c>
      <c r="P1841" t="s">
        <v>169</v>
      </c>
      <c r="Q1841" t="s">
        <v>89</v>
      </c>
      <c r="R1841" s="2">
        <v>27435</v>
      </c>
      <c r="S1841" t="s">
        <v>39</v>
      </c>
      <c r="T1841" t="s">
        <v>833</v>
      </c>
      <c r="U1841" t="s">
        <v>41</v>
      </c>
      <c r="V1841">
        <v>84988</v>
      </c>
      <c r="W1841" t="s">
        <v>73</v>
      </c>
      <c r="X1841" t="s">
        <v>74</v>
      </c>
      <c r="Y1841" t="s">
        <v>44</v>
      </c>
      <c r="Z1841">
        <v>5</v>
      </c>
    </row>
    <row r="1842" spans="1:26" x14ac:dyDescent="0.25">
      <c r="A1842">
        <v>2267</v>
      </c>
      <c r="B1842" t="s">
        <v>6900</v>
      </c>
      <c r="C1842" t="s">
        <v>1412</v>
      </c>
      <c r="D1842" s="1">
        <v>45020</v>
      </c>
      <c r="F1842" t="s">
        <v>1772</v>
      </c>
      <c r="G1842" t="s">
        <v>6901</v>
      </c>
      <c r="H1842" t="s">
        <v>6902</v>
      </c>
      <c r="I1842" t="s">
        <v>138</v>
      </c>
      <c r="J1842" t="s">
        <v>32</v>
      </c>
      <c r="K1842" t="s">
        <v>62</v>
      </c>
      <c r="L1842" t="s">
        <v>50</v>
      </c>
      <c r="M1842" t="s">
        <v>51</v>
      </c>
      <c r="N1842" t="s">
        <v>36</v>
      </c>
      <c r="P1842" t="s">
        <v>169</v>
      </c>
      <c r="Q1842" t="s">
        <v>80</v>
      </c>
      <c r="R1842" s="2">
        <v>26102</v>
      </c>
      <c r="S1842" t="s">
        <v>90</v>
      </c>
      <c r="T1842" t="s">
        <v>102</v>
      </c>
      <c r="U1842" t="s">
        <v>41</v>
      </c>
      <c r="V1842">
        <v>43148</v>
      </c>
      <c r="W1842" t="s">
        <v>55</v>
      </c>
      <c r="X1842" t="s">
        <v>103</v>
      </c>
      <c r="Y1842" t="s">
        <v>44</v>
      </c>
      <c r="Z1842">
        <v>4</v>
      </c>
    </row>
    <row r="1843" spans="1:26" x14ac:dyDescent="0.25">
      <c r="A1843">
        <v>2268</v>
      </c>
      <c r="B1843" t="s">
        <v>2866</v>
      </c>
      <c r="C1843" t="s">
        <v>2318</v>
      </c>
      <c r="D1843" s="1">
        <v>44200</v>
      </c>
      <c r="E1843" s="1">
        <v>44679</v>
      </c>
      <c r="F1843" t="s">
        <v>1772</v>
      </c>
      <c r="G1843" t="s">
        <v>6903</v>
      </c>
      <c r="H1843" t="s">
        <v>6904</v>
      </c>
      <c r="I1843" t="s">
        <v>79</v>
      </c>
      <c r="J1843" t="s">
        <v>32</v>
      </c>
      <c r="K1843" t="s">
        <v>33</v>
      </c>
      <c r="L1843" t="s">
        <v>34</v>
      </c>
      <c r="M1843" t="s">
        <v>62</v>
      </c>
      <c r="N1843" t="s">
        <v>125</v>
      </c>
      <c r="O1843" t="s">
        <v>6905</v>
      </c>
      <c r="P1843" t="s">
        <v>169</v>
      </c>
      <c r="Q1843" t="s">
        <v>80</v>
      </c>
      <c r="R1843" s="2">
        <v>23229</v>
      </c>
      <c r="S1843" t="s">
        <v>90</v>
      </c>
      <c r="T1843" t="s">
        <v>102</v>
      </c>
      <c r="U1843" t="s">
        <v>54</v>
      </c>
      <c r="V1843">
        <v>58818</v>
      </c>
      <c r="W1843" t="s">
        <v>42</v>
      </c>
      <c r="X1843" t="s">
        <v>74</v>
      </c>
      <c r="Y1843" t="s">
        <v>44</v>
      </c>
      <c r="Z1843">
        <v>2</v>
      </c>
    </row>
    <row r="1844" spans="1:26" x14ac:dyDescent="0.25">
      <c r="A1844">
        <v>2269</v>
      </c>
      <c r="B1844" t="s">
        <v>4762</v>
      </c>
      <c r="C1844" t="s">
        <v>6906</v>
      </c>
      <c r="D1844" s="1">
        <v>43949</v>
      </c>
      <c r="E1844" s="1">
        <v>44896</v>
      </c>
      <c r="F1844" t="s">
        <v>6741</v>
      </c>
      <c r="G1844" t="s">
        <v>6907</v>
      </c>
      <c r="H1844" t="s">
        <v>6908</v>
      </c>
      <c r="I1844" t="s">
        <v>167</v>
      </c>
      <c r="J1844" t="s">
        <v>32</v>
      </c>
      <c r="K1844" t="s">
        <v>62</v>
      </c>
      <c r="L1844" t="s">
        <v>34</v>
      </c>
      <c r="M1844" t="s">
        <v>62</v>
      </c>
      <c r="N1844" t="s">
        <v>125</v>
      </c>
      <c r="O1844" t="s">
        <v>6909</v>
      </c>
      <c r="P1844" t="s">
        <v>169</v>
      </c>
      <c r="Q1844" t="s">
        <v>118</v>
      </c>
      <c r="R1844" s="2">
        <v>27044</v>
      </c>
      <c r="S1844" t="s">
        <v>39</v>
      </c>
      <c r="T1844" t="s">
        <v>3476</v>
      </c>
      <c r="U1844" t="s">
        <v>54</v>
      </c>
      <c r="V1844">
        <v>42997</v>
      </c>
      <c r="W1844" t="s">
        <v>55</v>
      </c>
      <c r="X1844" t="s">
        <v>103</v>
      </c>
      <c r="Y1844" t="s">
        <v>44</v>
      </c>
      <c r="Z1844">
        <v>1</v>
      </c>
    </row>
    <row r="1845" spans="1:26" x14ac:dyDescent="0.25">
      <c r="A1845">
        <v>2270</v>
      </c>
      <c r="B1845" t="s">
        <v>6910</v>
      </c>
      <c r="C1845" t="s">
        <v>2689</v>
      </c>
      <c r="D1845" s="1">
        <v>43571</v>
      </c>
      <c r="E1845" s="1">
        <v>44408</v>
      </c>
      <c r="F1845" t="s">
        <v>1772</v>
      </c>
      <c r="G1845" t="s">
        <v>6911</v>
      </c>
      <c r="H1845" t="s">
        <v>6912</v>
      </c>
      <c r="I1845" t="s">
        <v>167</v>
      </c>
      <c r="J1845" t="s">
        <v>32</v>
      </c>
      <c r="K1845" t="s">
        <v>33</v>
      </c>
      <c r="L1845" t="s">
        <v>34</v>
      </c>
      <c r="M1845" t="s">
        <v>51</v>
      </c>
      <c r="N1845" t="s">
        <v>125</v>
      </c>
      <c r="O1845" t="s">
        <v>6913</v>
      </c>
      <c r="P1845" t="s">
        <v>169</v>
      </c>
      <c r="Q1845" t="s">
        <v>176</v>
      </c>
      <c r="R1845" s="2">
        <v>19256</v>
      </c>
      <c r="S1845" t="s">
        <v>39</v>
      </c>
      <c r="T1845" t="s">
        <v>242</v>
      </c>
      <c r="U1845" t="s">
        <v>41</v>
      </c>
      <c r="V1845">
        <v>93829</v>
      </c>
      <c r="W1845" t="s">
        <v>127</v>
      </c>
      <c r="X1845" t="s">
        <v>74</v>
      </c>
      <c r="Y1845" t="s">
        <v>44</v>
      </c>
      <c r="Z1845">
        <v>4</v>
      </c>
    </row>
    <row r="1846" spans="1:26" x14ac:dyDescent="0.25">
      <c r="A1846">
        <v>2271</v>
      </c>
      <c r="B1846" t="s">
        <v>6914</v>
      </c>
      <c r="C1846" t="s">
        <v>266</v>
      </c>
      <c r="D1846" s="1">
        <v>44751</v>
      </c>
      <c r="F1846" t="s">
        <v>1772</v>
      </c>
      <c r="G1846" t="s">
        <v>6915</v>
      </c>
      <c r="H1846" t="s">
        <v>6916</v>
      </c>
      <c r="I1846" t="s">
        <v>132</v>
      </c>
      <c r="J1846" t="s">
        <v>32</v>
      </c>
      <c r="K1846" t="s">
        <v>62</v>
      </c>
      <c r="L1846" t="s">
        <v>50</v>
      </c>
      <c r="M1846" t="s">
        <v>35</v>
      </c>
      <c r="N1846" t="s">
        <v>36</v>
      </c>
      <c r="P1846" t="s">
        <v>169</v>
      </c>
      <c r="Q1846" t="s">
        <v>89</v>
      </c>
      <c r="R1846" s="2">
        <v>35266</v>
      </c>
      <c r="S1846" t="s">
        <v>39</v>
      </c>
      <c r="T1846" t="s">
        <v>280</v>
      </c>
      <c r="U1846" t="s">
        <v>41</v>
      </c>
      <c r="V1846">
        <v>48655</v>
      </c>
      <c r="W1846" t="s">
        <v>55</v>
      </c>
      <c r="X1846" t="s">
        <v>74</v>
      </c>
      <c r="Y1846" t="s">
        <v>44</v>
      </c>
      <c r="Z1846">
        <v>2</v>
      </c>
    </row>
    <row r="1847" spans="1:26" x14ac:dyDescent="0.25">
      <c r="A1847">
        <v>2272</v>
      </c>
      <c r="B1847" t="s">
        <v>6917</v>
      </c>
      <c r="C1847" t="s">
        <v>4411</v>
      </c>
      <c r="D1847" s="1">
        <v>44802</v>
      </c>
      <c r="E1847" s="1">
        <v>44941</v>
      </c>
      <c r="F1847" t="s">
        <v>1772</v>
      </c>
      <c r="G1847" t="s">
        <v>6918</v>
      </c>
      <c r="H1847" t="s">
        <v>6919</v>
      </c>
      <c r="I1847" t="s">
        <v>79</v>
      </c>
      <c r="J1847" t="s">
        <v>32</v>
      </c>
      <c r="K1847" t="s">
        <v>51</v>
      </c>
      <c r="L1847" t="s">
        <v>34</v>
      </c>
      <c r="M1847" t="s">
        <v>62</v>
      </c>
      <c r="N1847" t="s">
        <v>139</v>
      </c>
      <c r="O1847" t="s">
        <v>6920</v>
      </c>
      <c r="P1847" t="s">
        <v>169</v>
      </c>
      <c r="Q1847" t="s">
        <v>89</v>
      </c>
      <c r="R1847" s="2">
        <v>31871</v>
      </c>
      <c r="S1847" t="s">
        <v>90</v>
      </c>
      <c r="T1847" t="s">
        <v>82</v>
      </c>
      <c r="U1847" t="s">
        <v>41</v>
      </c>
      <c r="V1847">
        <v>62715</v>
      </c>
      <c r="W1847" t="s">
        <v>92</v>
      </c>
      <c r="X1847" t="s">
        <v>103</v>
      </c>
      <c r="Y1847" t="s">
        <v>44</v>
      </c>
      <c r="Z1847">
        <v>2</v>
      </c>
    </row>
    <row r="1848" spans="1:26" x14ac:dyDescent="0.25">
      <c r="A1848">
        <v>2273</v>
      </c>
      <c r="B1848" t="s">
        <v>6921</v>
      </c>
      <c r="C1848" t="s">
        <v>882</v>
      </c>
      <c r="D1848" s="1">
        <v>43856</v>
      </c>
      <c r="E1848" s="1">
        <v>44176</v>
      </c>
      <c r="F1848" t="s">
        <v>1772</v>
      </c>
      <c r="G1848" t="s">
        <v>6922</v>
      </c>
      <c r="H1848" t="s">
        <v>6923</v>
      </c>
      <c r="I1848" t="s">
        <v>97</v>
      </c>
      <c r="J1848" t="s">
        <v>32</v>
      </c>
      <c r="K1848" t="s">
        <v>62</v>
      </c>
      <c r="L1848" t="s">
        <v>50</v>
      </c>
      <c r="M1848" t="s">
        <v>51</v>
      </c>
      <c r="N1848" t="s">
        <v>125</v>
      </c>
      <c r="O1848" t="s">
        <v>6924</v>
      </c>
      <c r="P1848" t="s">
        <v>169</v>
      </c>
      <c r="Q1848" t="s">
        <v>241</v>
      </c>
      <c r="R1848" s="2">
        <v>20591</v>
      </c>
      <c r="S1848" t="s">
        <v>90</v>
      </c>
      <c r="T1848" t="s">
        <v>1540</v>
      </c>
      <c r="U1848" t="s">
        <v>54</v>
      </c>
      <c r="V1848">
        <v>75785</v>
      </c>
      <c r="W1848" t="s">
        <v>73</v>
      </c>
      <c r="X1848" t="s">
        <v>103</v>
      </c>
      <c r="Y1848" t="s">
        <v>44</v>
      </c>
      <c r="Z1848">
        <v>4</v>
      </c>
    </row>
    <row r="1849" spans="1:26" x14ac:dyDescent="0.25">
      <c r="A1849">
        <v>2274</v>
      </c>
      <c r="B1849" t="s">
        <v>1819</v>
      </c>
      <c r="C1849" t="s">
        <v>5408</v>
      </c>
      <c r="D1849" s="1">
        <v>43879</v>
      </c>
      <c r="F1849" t="s">
        <v>6741</v>
      </c>
      <c r="G1849" t="s">
        <v>6925</v>
      </c>
      <c r="H1849" t="s">
        <v>6926</v>
      </c>
      <c r="I1849" t="s">
        <v>88</v>
      </c>
      <c r="J1849" t="s">
        <v>32</v>
      </c>
      <c r="K1849" t="s">
        <v>62</v>
      </c>
      <c r="L1849" t="s">
        <v>50</v>
      </c>
      <c r="M1849" t="s">
        <v>35</v>
      </c>
      <c r="N1849" t="s">
        <v>36</v>
      </c>
      <c r="P1849" t="s">
        <v>169</v>
      </c>
      <c r="Q1849" t="s">
        <v>52</v>
      </c>
      <c r="R1849" s="2">
        <v>36548</v>
      </c>
      <c r="S1849" t="s">
        <v>39</v>
      </c>
      <c r="T1849" t="s">
        <v>162</v>
      </c>
      <c r="U1849" t="s">
        <v>54</v>
      </c>
      <c r="V1849">
        <v>52491</v>
      </c>
      <c r="W1849" t="s">
        <v>73</v>
      </c>
      <c r="X1849" t="s">
        <v>43</v>
      </c>
      <c r="Y1849" t="s">
        <v>44</v>
      </c>
      <c r="Z1849">
        <v>4</v>
      </c>
    </row>
    <row r="1850" spans="1:26" x14ac:dyDescent="0.25">
      <c r="A1850">
        <v>2275</v>
      </c>
      <c r="B1850" t="s">
        <v>67</v>
      </c>
      <c r="C1850" t="s">
        <v>376</v>
      </c>
      <c r="D1850" s="1">
        <v>44586</v>
      </c>
      <c r="F1850" t="s">
        <v>3017</v>
      </c>
      <c r="G1850" t="s">
        <v>6927</v>
      </c>
      <c r="H1850" t="s">
        <v>6928</v>
      </c>
      <c r="I1850" t="s">
        <v>49</v>
      </c>
      <c r="J1850" t="s">
        <v>32</v>
      </c>
      <c r="K1850" t="s">
        <v>51</v>
      </c>
      <c r="L1850" t="s">
        <v>63</v>
      </c>
      <c r="M1850" t="s">
        <v>62</v>
      </c>
      <c r="N1850" t="s">
        <v>36</v>
      </c>
      <c r="P1850" t="s">
        <v>37</v>
      </c>
      <c r="Q1850" t="s">
        <v>503</v>
      </c>
      <c r="R1850" s="2">
        <v>18606</v>
      </c>
      <c r="S1850" t="s">
        <v>39</v>
      </c>
      <c r="T1850" t="s">
        <v>1061</v>
      </c>
      <c r="U1850" t="s">
        <v>54</v>
      </c>
      <c r="V1850">
        <v>2169</v>
      </c>
      <c r="W1850" t="s">
        <v>127</v>
      </c>
      <c r="X1850" t="s">
        <v>83</v>
      </c>
      <c r="Y1850" t="s">
        <v>44</v>
      </c>
      <c r="Z1850">
        <v>2</v>
      </c>
    </row>
    <row r="1851" spans="1:26" x14ac:dyDescent="0.25">
      <c r="A1851">
        <v>2276</v>
      </c>
      <c r="B1851" t="s">
        <v>6929</v>
      </c>
      <c r="C1851" t="s">
        <v>1249</v>
      </c>
      <c r="D1851" s="1">
        <v>45117</v>
      </c>
      <c r="F1851" t="s">
        <v>3017</v>
      </c>
      <c r="G1851" t="s">
        <v>6930</v>
      </c>
      <c r="H1851" t="s">
        <v>6931</v>
      </c>
      <c r="I1851" t="s">
        <v>79</v>
      </c>
      <c r="J1851" t="s">
        <v>32</v>
      </c>
      <c r="K1851" t="s">
        <v>62</v>
      </c>
      <c r="L1851" t="s">
        <v>63</v>
      </c>
      <c r="M1851" t="s">
        <v>35</v>
      </c>
      <c r="N1851" t="s">
        <v>36</v>
      </c>
      <c r="P1851" t="s">
        <v>37</v>
      </c>
      <c r="Q1851" t="s">
        <v>176</v>
      </c>
      <c r="R1851" s="2">
        <v>30276</v>
      </c>
      <c r="S1851" t="s">
        <v>39</v>
      </c>
      <c r="T1851" t="s">
        <v>418</v>
      </c>
      <c r="U1851" t="s">
        <v>41</v>
      </c>
      <c r="V1851">
        <v>2478</v>
      </c>
      <c r="W1851" t="s">
        <v>42</v>
      </c>
      <c r="X1851" t="s">
        <v>103</v>
      </c>
      <c r="Y1851" t="s">
        <v>44</v>
      </c>
      <c r="Z1851">
        <v>1</v>
      </c>
    </row>
    <row r="1852" spans="1:26" x14ac:dyDescent="0.25">
      <c r="A1852">
        <v>2277</v>
      </c>
      <c r="B1852" t="s">
        <v>1990</v>
      </c>
      <c r="C1852" t="s">
        <v>3340</v>
      </c>
      <c r="D1852" s="1">
        <v>44665</v>
      </c>
      <c r="F1852" t="s">
        <v>3017</v>
      </c>
      <c r="G1852" t="s">
        <v>6932</v>
      </c>
      <c r="H1852" t="s">
        <v>6933</v>
      </c>
      <c r="I1852" t="s">
        <v>31</v>
      </c>
      <c r="J1852" t="s">
        <v>32</v>
      </c>
      <c r="K1852" t="s">
        <v>33</v>
      </c>
      <c r="L1852" t="s">
        <v>63</v>
      </c>
      <c r="M1852" t="s">
        <v>35</v>
      </c>
      <c r="N1852" t="s">
        <v>36</v>
      </c>
      <c r="P1852" t="s">
        <v>37</v>
      </c>
      <c r="Q1852" t="s">
        <v>89</v>
      </c>
      <c r="R1852" s="2">
        <v>23283</v>
      </c>
      <c r="S1852" t="s">
        <v>39</v>
      </c>
      <c r="T1852" t="s">
        <v>102</v>
      </c>
      <c r="U1852" t="s">
        <v>41</v>
      </c>
      <c r="V1852">
        <v>1731</v>
      </c>
      <c r="W1852" t="s">
        <v>55</v>
      </c>
      <c r="X1852" t="s">
        <v>43</v>
      </c>
      <c r="Y1852" t="s">
        <v>44</v>
      </c>
      <c r="Z1852">
        <v>5</v>
      </c>
    </row>
    <row r="1853" spans="1:26" x14ac:dyDescent="0.25">
      <c r="A1853">
        <v>2278</v>
      </c>
      <c r="B1853" t="s">
        <v>6934</v>
      </c>
      <c r="C1853" t="s">
        <v>779</v>
      </c>
      <c r="D1853" s="1">
        <v>44752</v>
      </c>
      <c r="F1853" t="s">
        <v>3017</v>
      </c>
      <c r="G1853" t="s">
        <v>6935</v>
      </c>
      <c r="H1853" t="s">
        <v>6936</v>
      </c>
      <c r="I1853" t="s">
        <v>31</v>
      </c>
      <c r="J1853" t="s">
        <v>32</v>
      </c>
      <c r="K1853" t="s">
        <v>51</v>
      </c>
      <c r="L1853" t="s">
        <v>63</v>
      </c>
      <c r="M1853" t="s">
        <v>35</v>
      </c>
      <c r="N1853" t="s">
        <v>36</v>
      </c>
      <c r="P1853" t="s">
        <v>37</v>
      </c>
      <c r="Q1853" t="s">
        <v>593</v>
      </c>
      <c r="R1853" s="2">
        <v>23158</v>
      </c>
      <c r="S1853" t="s">
        <v>39</v>
      </c>
      <c r="T1853" t="s">
        <v>215</v>
      </c>
      <c r="U1853" t="s">
        <v>41</v>
      </c>
      <c r="V1853">
        <v>1776</v>
      </c>
      <c r="W1853" t="s">
        <v>42</v>
      </c>
      <c r="X1853" t="s">
        <v>43</v>
      </c>
      <c r="Y1853" t="s">
        <v>44</v>
      </c>
      <c r="Z1853">
        <v>4</v>
      </c>
    </row>
    <row r="1854" spans="1:26" x14ac:dyDescent="0.25">
      <c r="A1854">
        <v>2279</v>
      </c>
      <c r="B1854" t="s">
        <v>2252</v>
      </c>
      <c r="C1854" t="s">
        <v>6937</v>
      </c>
      <c r="D1854" s="1">
        <v>44739</v>
      </c>
      <c r="F1854" t="s">
        <v>3017</v>
      </c>
      <c r="G1854" t="s">
        <v>6938</v>
      </c>
      <c r="H1854" t="s">
        <v>6939</v>
      </c>
      <c r="I1854" t="s">
        <v>49</v>
      </c>
      <c r="J1854" t="s">
        <v>32</v>
      </c>
      <c r="K1854" t="s">
        <v>33</v>
      </c>
      <c r="L1854" t="s">
        <v>34</v>
      </c>
      <c r="M1854" t="s">
        <v>62</v>
      </c>
      <c r="N1854" t="s">
        <v>36</v>
      </c>
      <c r="P1854" t="s">
        <v>37</v>
      </c>
      <c r="Q1854" t="s">
        <v>2516</v>
      </c>
      <c r="R1854" s="2">
        <v>28168</v>
      </c>
      <c r="S1854" t="s">
        <v>39</v>
      </c>
      <c r="T1854" t="s">
        <v>2516</v>
      </c>
      <c r="U1854" t="s">
        <v>54</v>
      </c>
      <c r="V1854">
        <v>2128</v>
      </c>
      <c r="W1854" t="s">
        <v>73</v>
      </c>
      <c r="X1854" t="s">
        <v>103</v>
      </c>
      <c r="Y1854" t="s">
        <v>44</v>
      </c>
      <c r="Z1854">
        <v>1</v>
      </c>
    </row>
    <row r="1855" spans="1:26" x14ac:dyDescent="0.25">
      <c r="A1855">
        <v>2280</v>
      </c>
      <c r="B1855" t="s">
        <v>6940</v>
      </c>
      <c r="C1855" t="s">
        <v>3126</v>
      </c>
      <c r="D1855" s="1">
        <v>43438</v>
      </c>
      <c r="E1855" s="1">
        <v>45114</v>
      </c>
      <c r="F1855" t="s">
        <v>3017</v>
      </c>
      <c r="G1855" t="s">
        <v>6941</v>
      </c>
      <c r="H1855" t="s">
        <v>6942</v>
      </c>
      <c r="I1855" t="s">
        <v>167</v>
      </c>
      <c r="J1855" t="s">
        <v>744</v>
      </c>
      <c r="K1855" t="s">
        <v>33</v>
      </c>
      <c r="L1855" t="s">
        <v>50</v>
      </c>
      <c r="M1855" t="s">
        <v>35</v>
      </c>
      <c r="N1855" t="s">
        <v>139</v>
      </c>
      <c r="O1855" t="s">
        <v>6943</v>
      </c>
      <c r="P1855" t="s">
        <v>37</v>
      </c>
      <c r="Q1855" t="s">
        <v>331</v>
      </c>
      <c r="R1855" s="2">
        <v>31112</v>
      </c>
      <c r="S1855" t="s">
        <v>39</v>
      </c>
      <c r="T1855" t="s">
        <v>225</v>
      </c>
      <c r="U1855" t="s">
        <v>41</v>
      </c>
      <c r="V1855">
        <v>2030</v>
      </c>
      <c r="W1855" t="s">
        <v>42</v>
      </c>
      <c r="X1855" t="s">
        <v>83</v>
      </c>
      <c r="Y1855" t="s">
        <v>44</v>
      </c>
      <c r="Z1855">
        <v>4</v>
      </c>
    </row>
    <row r="1856" spans="1:26" x14ac:dyDescent="0.25">
      <c r="A1856">
        <v>2281</v>
      </c>
      <c r="B1856" t="s">
        <v>6944</v>
      </c>
      <c r="C1856" t="s">
        <v>1478</v>
      </c>
      <c r="D1856" s="1">
        <v>43718</v>
      </c>
      <c r="F1856" t="s">
        <v>3017</v>
      </c>
      <c r="G1856" t="s">
        <v>6945</v>
      </c>
      <c r="H1856" t="s">
        <v>6946</v>
      </c>
      <c r="I1856" t="s">
        <v>61</v>
      </c>
      <c r="J1856" t="s">
        <v>32</v>
      </c>
      <c r="K1856" t="s">
        <v>62</v>
      </c>
      <c r="L1856" t="s">
        <v>34</v>
      </c>
      <c r="M1856" t="s">
        <v>62</v>
      </c>
      <c r="N1856" t="s">
        <v>36</v>
      </c>
      <c r="P1856" t="s">
        <v>37</v>
      </c>
      <c r="Q1856" t="s">
        <v>89</v>
      </c>
      <c r="R1856" s="2">
        <v>36050</v>
      </c>
      <c r="S1856" t="s">
        <v>39</v>
      </c>
      <c r="T1856" t="s">
        <v>82</v>
      </c>
      <c r="U1856" t="s">
        <v>54</v>
      </c>
      <c r="V1856">
        <v>1752</v>
      </c>
      <c r="W1856" t="s">
        <v>55</v>
      </c>
      <c r="X1856" t="s">
        <v>74</v>
      </c>
      <c r="Y1856" t="s">
        <v>44</v>
      </c>
      <c r="Z1856">
        <v>4</v>
      </c>
    </row>
    <row r="1857" spans="1:26" x14ac:dyDescent="0.25">
      <c r="A1857">
        <v>2282</v>
      </c>
      <c r="B1857" t="s">
        <v>6023</v>
      </c>
      <c r="C1857" t="s">
        <v>6947</v>
      </c>
      <c r="D1857" s="1">
        <v>43580</v>
      </c>
      <c r="F1857" t="s">
        <v>3017</v>
      </c>
      <c r="G1857" t="s">
        <v>6948</v>
      </c>
      <c r="H1857" t="s">
        <v>6949</v>
      </c>
      <c r="I1857" t="s">
        <v>61</v>
      </c>
      <c r="J1857" t="s">
        <v>32</v>
      </c>
      <c r="K1857" t="s">
        <v>51</v>
      </c>
      <c r="L1857" t="s">
        <v>50</v>
      </c>
      <c r="M1857" t="s">
        <v>62</v>
      </c>
      <c r="N1857" t="s">
        <v>36</v>
      </c>
      <c r="P1857" t="s">
        <v>37</v>
      </c>
      <c r="Q1857" t="s">
        <v>230</v>
      </c>
      <c r="R1857" s="2">
        <v>24681</v>
      </c>
      <c r="S1857" t="s">
        <v>39</v>
      </c>
      <c r="T1857" t="s">
        <v>112</v>
      </c>
      <c r="U1857" t="s">
        <v>54</v>
      </c>
      <c r="V1857">
        <v>1901</v>
      </c>
      <c r="W1857" t="s">
        <v>127</v>
      </c>
      <c r="X1857" t="s">
        <v>74</v>
      </c>
      <c r="Y1857" t="s">
        <v>44</v>
      </c>
      <c r="Z1857">
        <v>4</v>
      </c>
    </row>
    <row r="1858" spans="1:26" x14ac:dyDescent="0.25">
      <c r="A1858">
        <v>2283</v>
      </c>
      <c r="B1858" t="s">
        <v>2836</v>
      </c>
      <c r="C1858" t="s">
        <v>758</v>
      </c>
      <c r="D1858" s="1">
        <v>43376</v>
      </c>
      <c r="E1858" s="1">
        <v>43643</v>
      </c>
      <c r="F1858" t="s">
        <v>2607</v>
      </c>
      <c r="G1858" t="s">
        <v>6950</v>
      </c>
      <c r="H1858" t="s">
        <v>6951</v>
      </c>
      <c r="I1858" t="s">
        <v>97</v>
      </c>
      <c r="J1858" t="s">
        <v>744</v>
      </c>
      <c r="K1858" t="s">
        <v>51</v>
      </c>
      <c r="L1858" t="s">
        <v>63</v>
      </c>
      <c r="M1858" t="s">
        <v>35</v>
      </c>
      <c r="N1858" t="s">
        <v>139</v>
      </c>
      <c r="O1858" t="s">
        <v>6952</v>
      </c>
      <c r="P1858" t="s">
        <v>2621</v>
      </c>
      <c r="Q1858" t="s">
        <v>89</v>
      </c>
      <c r="R1858" s="2">
        <v>22632</v>
      </c>
      <c r="S1858" t="s">
        <v>39</v>
      </c>
      <c r="T1858" t="s">
        <v>102</v>
      </c>
      <c r="U1858" t="s">
        <v>54</v>
      </c>
      <c r="V1858">
        <v>2045</v>
      </c>
      <c r="W1858" t="s">
        <v>42</v>
      </c>
      <c r="X1858" t="s">
        <v>74</v>
      </c>
      <c r="Y1858" t="s">
        <v>44</v>
      </c>
      <c r="Z1858">
        <v>4</v>
      </c>
    </row>
    <row r="1859" spans="1:26" x14ac:dyDescent="0.25">
      <c r="A1859">
        <v>2284</v>
      </c>
      <c r="B1859" t="s">
        <v>783</v>
      </c>
      <c r="C1859" t="s">
        <v>3394</v>
      </c>
      <c r="D1859" s="1">
        <v>44726</v>
      </c>
      <c r="F1859" t="s">
        <v>2396</v>
      </c>
      <c r="G1859" t="s">
        <v>6953</v>
      </c>
      <c r="H1859" t="s">
        <v>6954</v>
      </c>
      <c r="I1859" t="s">
        <v>49</v>
      </c>
      <c r="J1859" t="s">
        <v>32</v>
      </c>
      <c r="K1859" t="s">
        <v>51</v>
      </c>
      <c r="L1859" t="s">
        <v>34</v>
      </c>
      <c r="M1859" t="s">
        <v>51</v>
      </c>
      <c r="N1859" t="s">
        <v>36</v>
      </c>
      <c r="P1859" t="s">
        <v>169</v>
      </c>
      <c r="Q1859" t="s">
        <v>304</v>
      </c>
      <c r="R1859" s="2">
        <v>22182</v>
      </c>
      <c r="S1859" t="s">
        <v>39</v>
      </c>
      <c r="T1859" t="s">
        <v>225</v>
      </c>
      <c r="U1859" t="s">
        <v>41</v>
      </c>
      <c r="V1859">
        <v>2067</v>
      </c>
      <c r="W1859" t="s">
        <v>73</v>
      </c>
      <c r="X1859" t="s">
        <v>43</v>
      </c>
      <c r="Y1859" t="s">
        <v>44</v>
      </c>
      <c r="Z1859">
        <v>2</v>
      </c>
    </row>
    <row r="1860" spans="1:26" x14ac:dyDescent="0.25">
      <c r="A1860">
        <v>2285</v>
      </c>
      <c r="B1860" t="s">
        <v>6955</v>
      </c>
      <c r="C1860" t="s">
        <v>3233</v>
      </c>
      <c r="D1860" s="1">
        <v>44607</v>
      </c>
      <c r="F1860" t="s">
        <v>3017</v>
      </c>
      <c r="G1860" t="s">
        <v>6956</v>
      </c>
      <c r="H1860" t="s">
        <v>6957</v>
      </c>
      <c r="I1860" t="s">
        <v>88</v>
      </c>
      <c r="J1860" t="s">
        <v>32</v>
      </c>
      <c r="K1860" t="s">
        <v>62</v>
      </c>
      <c r="L1860" t="s">
        <v>34</v>
      </c>
      <c r="M1860" t="s">
        <v>35</v>
      </c>
      <c r="N1860" t="s">
        <v>36</v>
      </c>
      <c r="P1860" t="s">
        <v>37</v>
      </c>
      <c r="Q1860" t="s">
        <v>176</v>
      </c>
      <c r="R1860" s="2">
        <v>26081</v>
      </c>
      <c r="S1860" t="s">
        <v>39</v>
      </c>
      <c r="T1860" t="s">
        <v>177</v>
      </c>
      <c r="U1860" t="s">
        <v>54</v>
      </c>
      <c r="V1860">
        <v>2169</v>
      </c>
      <c r="W1860" t="s">
        <v>73</v>
      </c>
      <c r="X1860" t="s">
        <v>74</v>
      </c>
      <c r="Y1860" t="s">
        <v>44</v>
      </c>
      <c r="Z1860">
        <v>5</v>
      </c>
    </row>
    <row r="1861" spans="1:26" x14ac:dyDescent="0.25">
      <c r="A1861">
        <v>2286</v>
      </c>
      <c r="B1861" t="s">
        <v>6958</v>
      </c>
      <c r="C1861" t="s">
        <v>2182</v>
      </c>
      <c r="D1861" s="1">
        <v>43367</v>
      </c>
      <c r="E1861" s="1">
        <v>44214</v>
      </c>
      <c r="F1861" t="s">
        <v>3017</v>
      </c>
      <c r="G1861" t="s">
        <v>6959</v>
      </c>
      <c r="H1861" t="s">
        <v>6960</v>
      </c>
      <c r="I1861" t="s">
        <v>117</v>
      </c>
      <c r="J1861" t="s">
        <v>32</v>
      </c>
      <c r="K1861" t="s">
        <v>33</v>
      </c>
      <c r="L1861" t="s">
        <v>63</v>
      </c>
      <c r="M1861" t="s">
        <v>35</v>
      </c>
      <c r="N1861" t="s">
        <v>174</v>
      </c>
      <c r="O1861" t="s">
        <v>6961</v>
      </c>
      <c r="P1861" t="s">
        <v>37</v>
      </c>
      <c r="Q1861" t="s">
        <v>100</v>
      </c>
      <c r="R1861" s="2">
        <v>29869</v>
      </c>
      <c r="S1861" t="s">
        <v>39</v>
      </c>
      <c r="T1861" t="s">
        <v>204</v>
      </c>
      <c r="U1861" t="s">
        <v>54</v>
      </c>
      <c r="V1861">
        <v>2045</v>
      </c>
      <c r="W1861" t="s">
        <v>92</v>
      </c>
      <c r="X1861" t="s">
        <v>103</v>
      </c>
      <c r="Y1861" t="s">
        <v>44</v>
      </c>
      <c r="Z1861">
        <v>2</v>
      </c>
    </row>
    <row r="1862" spans="1:26" x14ac:dyDescent="0.25">
      <c r="A1862">
        <v>2287</v>
      </c>
      <c r="B1862" t="s">
        <v>6962</v>
      </c>
      <c r="C1862" t="s">
        <v>6963</v>
      </c>
      <c r="D1862" s="1">
        <v>44629</v>
      </c>
      <c r="E1862" s="1">
        <v>45024</v>
      </c>
      <c r="F1862" t="s">
        <v>3017</v>
      </c>
      <c r="G1862" t="s">
        <v>6964</v>
      </c>
      <c r="H1862" t="s">
        <v>6965</v>
      </c>
      <c r="I1862" t="s">
        <v>167</v>
      </c>
      <c r="J1862" t="s">
        <v>32</v>
      </c>
      <c r="K1862" t="s">
        <v>33</v>
      </c>
      <c r="L1862" t="s">
        <v>63</v>
      </c>
      <c r="M1862" t="s">
        <v>51</v>
      </c>
      <c r="N1862" t="s">
        <v>98</v>
      </c>
      <c r="O1862" t="s">
        <v>6966</v>
      </c>
      <c r="P1862" t="s">
        <v>37</v>
      </c>
      <c r="Q1862" t="s">
        <v>80</v>
      </c>
      <c r="R1862" s="2">
        <v>22360</v>
      </c>
      <c r="S1862" t="s">
        <v>39</v>
      </c>
      <c r="T1862" t="s">
        <v>102</v>
      </c>
      <c r="U1862" t="s">
        <v>41</v>
      </c>
      <c r="V1862">
        <v>2110</v>
      </c>
      <c r="W1862" t="s">
        <v>42</v>
      </c>
      <c r="X1862" t="s">
        <v>74</v>
      </c>
      <c r="Y1862" t="s">
        <v>44</v>
      </c>
      <c r="Z1862">
        <v>2</v>
      </c>
    </row>
    <row r="1863" spans="1:26" x14ac:dyDescent="0.25">
      <c r="A1863">
        <v>2288</v>
      </c>
      <c r="B1863" t="s">
        <v>465</v>
      </c>
      <c r="C1863" t="s">
        <v>6967</v>
      </c>
      <c r="D1863" s="1">
        <v>43411</v>
      </c>
      <c r="E1863" s="1">
        <v>43976</v>
      </c>
      <c r="F1863" t="s">
        <v>3017</v>
      </c>
      <c r="G1863" t="s">
        <v>6968</v>
      </c>
      <c r="H1863" t="s">
        <v>6969</v>
      </c>
      <c r="I1863" t="s">
        <v>117</v>
      </c>
      <c r="J1863" t="s">
        <v>32</v>
      </c>
      <c r="K1863" t="s">
        <v>62</v>
      </c>
      <c r="L1863" t="s">
        <v>50</v>
      </c>
      <c r="M1863" t="s">
        <v>35</v>
      </c>
      <c r="N1863" t="s">
        <v>98</v>
      </c>
      <c r="O1863" t="s">
        <v>6970</v>
      </c>
      <c r="P1863" t="s">
        <v>37</v>
      </c>
      <c r="Q1863" t="s">
        <v>230</v>
      </c>
      <c r="R1863" s="2">
        <v>30934</v>
      </c>
      <c r="S1863" t="s">
        <v>39</v>
      </c>
      <c r="T1863" t="s">
        <v>112</v>
      </c>
      <c r="U1863" t="s">
        <v>41</v>
      </c>
      <c r="V1863">
        <v>2451</v>
      </c>
      <c r="W1863" t="s">
        <v>92</v>
      </c>
      <c r="X1863" t="s">
        <v>103</v>
      </c>
      <c r="Y1863" t="s">
        <v>44</v>
      </c>
      <c r="Z1863">
        <v>5</v>
      </c>
    </row>
    <row r="1864" spans="1:26" x14ac:dyDescent="0.25">
      <c r="A1864">
        <v>2289</v>
      </c>
      <c r="B1864" t="s">
        <v>6971</v>
      </c>
      <c r="C1864" t="s">
        <v>6972</v>
      </c>
      <c r="D1864" s="1">
        <v>43708</v>
      </c>
      <c r="F1864" t="s">
        <v>2607</v>
      </c>
      <c r="G1864" t="s">
        <v>6973</v>
      </c>
      <c r="H1864" t="s">
        <v>6974</v>
      </c>
      <c r="I1864" t="s">
        <v>88</v>
      </c>
      <c r="J1864" t="s">
        <v>32</v>
      </c>
      <c r="K1864" t="s">
        <v>62</v>
      </c>
      <c r="L1864" t="s">
        <v>50</v>
      </c>
      <c r="M1864" t="s">
        <v>51</v>
      </c>
      <c r="N1864" t="s">
        <v>36</v>
      </c>
      <c r="P1864" t="s">
        <v>2621</v>
      </c>
      <c r="Q1864" t="s">
        <v>89</v>
      </c>
      <c r="R1864" s="2">
        <v>22710</v>
      </c>
      <c r="S1864" t="s">
        <v>39</v>
      </c>
      <c r="T1864" t="s">
        <v>82</v>
      </c>
      <c r="U1864" t="s">
        <v>54</v>
      </c>
      <c r="V1864">
        <v>1460</v>
      </c>
      <c r="W1864" t="s">
        <v>42</v>
      </c>
      <c r="X1864" t="s">
        <v>74</v>
      </c>
      <c r="Y1864" t="s">
        <v>44</v>
      </c>
      <c r="Z1864">
        <v>4</v>
      </c>
    </row>
    <row r="1865" spans="1:26" x14ac:dyDescent="0.25">
      <c r="A1865">
        <v>2290</v>
      </c>
      <c r="B1865" t="s">
        <v>6975</v>
      </c>
      <c r="C1865" t="s">
        <v>6976</v>
      </c>
      <c r="D1865" s="1">
        <v>44162</v>
      </c>
      <c r="E1865" s="1">
        <v>45112</v>
      </c>
      <c r="F1865" t="s">
        <v>6977</v>
      </c>
      <c r="G1865" t="s">
        <v>6978</v>
      </c>
      <c r="H1865" t="s">
        <v>6979</v>
      </c>
      <c r="I1865" t="s">
        <v>49</v>
      </c>
      <c r="J1865" t="s">
        <v>32</v>
      </c>
      <c r="K1865" t="s">
        <v>62</v>
      </c>
      <c r="L1865" t="s">
        <v>63</v>
      </c>
      <c r="M1865" t="s">
        <v>35</v>
      </c>
      <c r="N1865" t="s">
        <v>139</v>
      </c>
      <c r="O1865" t="s">
        <v>6980</v>
      </c>
      <c r="P1865" t="s">
        <v>64</v>
      </c>
      <c r="Q1865" t="s">
        <v>304</v>
      </c>
      <c r="R1865" s="2">
        <v>15447</v>
      </c>
      <c r="S1865" t="s">
        <v>6981</v>
      </c>
      <c r="T1865" t="s">
        <v>351</v>
      </c>
      <c r="U1865" t="s">
        <v>41</v>
      </c>
      <c r="V1865">
        <v>2908</v>
      </c>
      <c r="W1865" t="s">
        <v>55</v>
      </c>
      <c r="X1865" t="s">
        <v>43</v>
      </c>
      <c r="Y1865" t="s">
        <v>44</v>
      </c>
      <c r="Z1865">
        <v>2</v>
      </c>
    </row>
    <row r="1866" spans="1:26" x14ac:dyDescent="0.25">
      <c r="A1866">
        <v>2291</v>
      </c>
      <c r="B1866" t="s">
        <v>1605</v>
      </c>
      <c r="C1866" t="s">
        <v>6982</v>
      </c>
      <c r="D1866" s="1">
        <v>44019</v>
      </c>
      <c r="F1866" t="s">
        <v>6983</v>
      </c>
      <c r="G1866" t="s">
        <v>6984</v>
      </c>
      <c r="H1866" t="s">
        <v>6985</v>
      </c>
      <c r="I1866" t="s">
        <v>117</v>
      </c>
      <c r="J1866" t="s">
        <v>32</v>
      </c>
      <c r="K1866" t="s">
        <v>33</v>
      </c>
      <c r="L1866" t="s">
        <v>63</v>
      </c>
      <c r="M1866" t="s">
        <v>51</v>
      </c>
      <c r="N1866" t="s">
        <v>36</v>
      </c>
      <c r="P1866" t="s">
        <v>37</v>
      </c>
      <c r="Q1866" t="s">
        <v>80</v>
      </c>
      <c r="R1866" s="2">
        <v>31095</v>
      </c>
      <c r="S1866" t="s">
        <v>39</v>
      </c>
      <c r="T1866" t="s">
        <v>102</v>
      </c>
      <c r="U1866" t="s">
        <v>41</v>
      </c>
      <c r="V1866">
        <v>2030</v>
      </c>
      <c r="W1866" t="s">
        <v>92</v>
      </c>
      <c r="X1866" t="s">
        <v>83</v>
      </c>
      <c r="Y1866" t="s">
        <v>44</v>
      </c>
      <c r="Z1866">
        <v>4</v>
      </c>
    </row>
    <row r="1867" spans="1:26" x14ac:dyDescent="0.25">
      <c r="A1867">
        <v>2292</v>
      </c>
      <c r="B1867" t="s">
        <v>315</v>
      </c>
      <c r="C1867" t="s">
        <v>6986</v>
      </c>
      <c r="D1867" s="1">
        <v>43841</v>
      </c>
      <c r="F1867" t="s">
        <v>3017</v>
      </c>
      <c r="G1867" t="s">
        <v>6987</v>
      </c>
      <c r="H1867" t="s">
        <v>6988</v>
      </c>
      <c r="I1867" t="s">
        <v>79</v>
      </c>
      <c r="J1867" t="s">
        <v>32</v>
      </c>
      <c r="K1867" t="s">
        <v>33</v>
      </c>
      <c r="L1867" t="s">
        <v>34</v>
      </c>
      <c r="M1867" t="s">
        <v>35</v>
      </c>
      <c r="N1867" t="s">
        <v>36</v>
      </c>
      <c r="P1867" t="s">
        <v>37</v>
      </c>
      <c r="Q1867" t="s">
        <v>52</v>
      </c>
      <c r="R1867" s="2">
        <v>23108</v>
      </c>
      <c r="S1867" t="s">
        <v>39</v>
      </c>
      <c r="T1867" t="s">
        <v>225</v>
      </c>
      <c r="U1867" t="s">
        <v>54</v>
      </c>
      <c r="V1867">
        <v>1890</v>
      </c>
      <c r="W1867" t="s">
        <v>42</v>
      </c>
      <c r="X1867" t="s">
        <v>43</v>
      </c>
      <c r="Y1867" t="s">
        <v>44</v>
      </c>
      <c r="Z1867">
        <v>2</v>
      </c>
    </row>
    <row r="1868" spans="1:26" x14ac:dyDescent="0.25">
      <c r="A1868">
        <v>2293</v>
      </c>
      <c r="B1868" t="s">
        <v>3412</v>
      </c>
      <c r="C1868" t="s">
        <v>1115</v>
      </c>
      <c r="D1868" s="1">
        <v>43997</v>
      </c>
      <c r="E1868" s="1">
        <v>44444</v>
      </c>
      <c r="F1868" t="s">
        <v>3017</v>
      </c>
      <c r="G1868" t="s">
        <v>6989</v>
      </c>
      <c r="H1868" t="s">
        <v>6990</v>
      </c>
      <c r="I1868" t="s">
        <v>31</v>
      </c>
      <c r="J1868" t="s">
        <v>32</v>
      </c>
      <c r="K1868" t="s">
        <v>33</v>
      </c>
      <c r="L1868" t="s">
        <v>63</v>
      </c>
      <c r="M1868" t="s">
        <v>62</v>
      </c>
      <c r="N1868" t="s">
        <v>98</v>
      </c>
      <c r="O1868" t="s">
        <v>6991</v>
      </c>
      <c r="P1868" t="s">
        <v>37</v>
      </c>
      <c r="Q1868" t="s">
        <v>89</v>
      </c>
      <c r="R1868" s="2">
        <v>35886</v>
      </c>
      <c r="S1868" t="s">
        <v>39</v>
      </c>
      <c r="T1868" t="s">
        <v>82</v>
      </c>
      <c r="U1868" t="s">
        <v>54</v>
      </c>
      <c r="V1868">
        <v>1803</v>
      </c>
      <c r="W1868" t="s">
        <v>73</v>
      </c>
      <c r="X1868" t="s">
        <v>74</v>
      </c>
      <c r="Y1868" t="s">
        <v>44</v>
      </c>
      <c r="Z1868">
        <v>2</v>
      </c>
    </row>
    <row r="1869" spans="1:26" x14ac:dyDescent="0.25">
      <c r="A1869">
        <v>2294</v>
      </c>
      <c r="B1869" t="s">
        <v>6992</v>
      </c>
      <c r="C1869" t="s">
        <v>819</v>
      </c>
      <c r="D1869" s="1">
        <v>44114</v>
      </c>
      <c r="F1869" t="s">
        <v>3017</v>
      </c>
      <c r="G1869" t="s">
        <v>6993</v>
      </c>
      <c r="H1869" t="s">
        <v>6994</v>
      </c>
      <c r="I1869" t="s">
        <v>167</v>
      </c>
      <c r="J1869" t="s">
        <v>32</v>
      </c>
      <c r="K1869" t="s">
        <v>33</v>
      </c>
      <c r="L1869" t="s">
        <v>50</v>
      </c>
      <c r="M1869" t="s">
        <v>51</v>
      </c>
      <c r="N1869" t="s">
        <v>36</v>
      </c>
      <c r="P1869" t="s">
        <v>37</v>
      </c>
      <c r="Q1869" t="s">
        <v>89</v>
      </c>
      <c r="R1869" s="2">
        <v>27731</v>
      </c>
      <c r="S1869" t="s">
        <v>39</v>
      </c>
      <c r="T1869" t="s">
        <v>112</v>
      </c>
      <c r="U1869" t="s">
        <v>54</v>
      </c>
      <c r="V1869">
        <v>6930</v>
      </c>
      <c r="W1869" t="s">
        <v>92</v>
      </c>
      <c r="X1869" t="s">
        <v>74</v>
      </c>
      <c r="Y1869" t="s">
        <v>44</v>
      </c>
      <c r="Z1869">
        <v>4</v>
      </c>
    </row>
    <row r="1870" spans="1:26" x14ac:dyDescent="0.25">
      <c r="A1870">
        <v>2295</v>
      </c>
      <c r="B1870" t="s">
        <v>837</v>
      </c>
      <c r="C1870" t="s">
        <v>1523</v>
      </c>
      <c r="D1870" s="1">
        <v>44700</v>
      </c>
      <c r="E1870" s="1">
        <v>45026</v>
      </c>
      <c r="F1870" t="s">
        <v>3017</v>
      </c>
      <c r="G1870" t="s">
        <v>6995</v>
      </c>
      <c r="H1870" t="s">
        <v>6996</v>
      </c>
      <c r="I1870" t="s">
        <v>132</v>
      </c>
      <c r="J1870" t="s">
        <v>32</v>
      </c>
      <c r="K1870" t="s">
        <v>62</v>
      </c>
      <c r="L1870" t="s">
        <v>63</v>
      </c>
      <c r="M1870" t="s">
        <v>35</v>
      </c>
      <c r="N1870" t="s">
        <v>98</v>
      </c>
      <c r="O1870" t="s">
        <v>6997</v>
      </c>
      <c r="P1870" t="s">
        <v>37</v>
      </c>
      <c r="Q1870" t="s">
        <v>89</v>
      </c>
      <c r="R1870" s="2">
        <v>36185</v>
      </c>
      <c r="S1870" t="s">
        <v>39</v>
      </c>
      <c r="T1870" t="s">
        <v>192</v>
      </c>
      <c r="U1870" t="s">
        <v>41</v>
      </c>
      <c r="V1870">
        <v>53295</v>
      </c>
      <c r="W1870" t="s">
        <v>127</v>
      </c>
      <c r="X1870" t="s">
        <v>103</v>
      </c>
      <c r="Y1870" t="s">
        <v>44</v>
      </c>
      <c r="Z1870">
        <v>5</v>
      </c>
    </row>
    <row r="1871" spans="1:26" x14ac:dyDescent="0.25">
      <c r="A1871">
        <v>2296</v>
      </c>
      <c r="B1871" t="s">
        <v>585</v>
      </c>
      <c r="C1871" t="s">
        <v>1374</v>
      </c>
      <c r="D1871" s="1">
        <v>44433</v>
      </c>
      <c r="F1871" t="s">
        <v>3017</v>
      </c>
      <c r="G1871" t="s">
        <v>6998</v>
      </c>
      <c r="H1871" t="s">
        <v>6999</v>
      </c>
      <c r="I1871" t="s">
        <v>79</v>
      </c>
      <c r="J1871" t="s">
        <v>32</v>
      </c>
      <c r="K1871" t="s">
        <v>62</v>
      </c>
      <c r="L1871" t="s">
        <v>63</v>
      </c>
      <c r="M1871" t="s">
        <v>35</v>
      </c>
      <c r="N1871" t="s">
        <v>36</v>
      </c>
      <c r="P1871" t="s">
        <v>37</v>
      </c>
      <c r="Q1871" t="s">
        <v>89</v>
      </c>
      <c r="R1871" s="2">
        <v>26772</v>
      </c>
      <c r="S1871" t="s">
        <v>39</v>
      </c>
      <c r="T1871" t="s">
        <v>192</v>
      </c>
      <c r="U1871" t="s">
        <v>41</v>
      </c>
      <c r="V1871">
        <v>85028</v>
      </c>
      <c r="W1871" t="s">
        <v>55</v>
      </c>
      <c r="X1871" t="s">
        <v>103</v>
      </c>
      <c r="Y1871" t="s">
        <v>44</v>
      </c>
      <c r="Z1871">
        <v>1</v>
      </c>
    </row>
    <row r="1872" spans="1:26" x14ac:dyDescent="0.25">
      <c r="A1872">
        <v>2297</v>
      </c>
      <c r="B1872" t="s">
        <v>7000</v>
      </c>
      <c r="C1872" t="s">
        <v>3035</v>
      </c>
      <c r="D1872" s="1">
        <v>43452</v>
      </c>
      <c r="E1872" s="1">
        <v>43733</v>
      </c>
      <c r="F1872" t="s">
        <v>3017</v>
      </c>
      <c r="G1872" t="s">
        <v>7001</v>
      </c>
      <c r="H1872" t="s">
        <v>7002</v>
      </c>
      <c r="I1872" t="s">
        <v>97</v>
      </c>
      <c r="J1872" t="s">
        <v>744</v>
      </c>
      <c r="K1872" t="s">
        <v>51</v>
      </c>
      <c r="L1872" t="s">
        <v>34</v>
      </c>
      <c r="M1872" t="s">
        <v>62</v>
      </c>
      <c r="N1872" t="s">
        <v>125</v>
      </c>
      <c r="O1872" t="s">
        <v>7003</v>
      </c>
      <c r="P1872" t="s">
        <v>37</v>
      </c>
      <c r="Q1872" t="s">
        <v>52</v>
      </c>
      <c r="R1872" s="2">
        <v>21451</v>
      </c>
      <c r="S1872" t="s">
        <v>39</v>
      </c>
      <c r="T1872" t="s">
        <v>82</v>
      </c>
      <c r="U1872" t="s">
        <v>41</v>
      </c>
      <c r="V1872">
        <v>92649</v>
      </c>
      <c r="W1872" t="s">
        <v>92</v>
      </c>
      <c r="X1872" t="s">
        <v>74</v>
      </c>
      <c r="Y1872" t="s">
        <v>44</v>
      </c>
      <c r="Z1872">
        <v>2</v>
      </c>
    </row>
    <row r="1873" spans="1:26" x14ac:dyDescent="0.25">
      <c r="A1873">
        <v>2298</v>
      </c>
      <c r="B1873" t="s">
        <v>106</v>
      </c>
      <c r="C1873" t="s">
        <v>3506</v>
      </c>
      <c r="D1873" s="1">
        <v>45143</v>
      </c>
      <c r="F1873" t="s">
        <v>3017</v>
      </c>
      <c r="G1873" t="s">
        <v>7004</v>
      </c>
      <c r="H1873" t="s">
        <v>7005</v>
      </c>
      <c r="I1873" t="s">
        <v>97</v>
      </c>
      <c r="J1873" t="s">
        <v>32</v>
      </c>
      <c r="K1873" t="s">
        <v>62</v>
      </c>
      <c r="L1873" t="s">
        <v>63</v>
      </c>
      <c r="M1873" t="s">
        <v>62</v>
      </c>
      <c r="N1873" t="s">
        <v>36</v>
      </c>
      <c r="P1873" t="s">
        <v>37</v>
      </c>
      <c r="Q1873" t="s">
        <v>89</v>
      </c>
      <c r="R1873" s="2">
        <v>21302</v>
      </c>
      <c r="S1873" t="s">
        <v>39</v>
      </c>
      <c r="T1873" t="s">
        <v>82</v>
      </c>
      <c r="U1873" t="s">
        <v>41</v>
      </c>
      <c r="V1873">
        <v>9493</v>
      </c>
      <c r="W1873" t="s">
        <v>73</v>
      </c>
      <c r="X1873" t="s">
        <v>83</v>
      </c>
      <c r="Y1873" t="s">
        <v>44</v>
      </c>
      <c r="Z1873">
        <v>4</v>
      </c>
    </row>
    <row r="1874" spans="1:26" x14ac:dyDescent="0.25">
      <c r="A1874">
        <v>2299</v>
      </c>
      <c r="B1874" t="s">
        <v>3961</v>
      </c>
      <c r="C1874" t="s">
        <v>7006</v>
      </c>
      <c r="D1874" s="1">
        <v>44664</v>
      </c>
      <c r="E1874" s="1">
        <v>45033</v>
      </c>
      <c r="F1874" t="s">
        <v>3017</v>
      </c>
      <c r="G1874" t="s">
        <v>7007</v>
      </c>
      <c r="H1874" t="s">
        <v>7008</v>
      </c>
      <c r="I1874" t="s">
        <v>79</v>
      </c>
      <c r="J1874" t="s">
        <v>32</v>
      </c>
      <c r="K1874" t="s">
        <v>51</v>
      </c>
      <c r="L1874" t="s">
        <v>50</v>
      </c>
      <c r="M1874" t="s">
        <v>35</v>
      </c>
      <c r="N1874" t="s">
        <v>125</v>
      </c>
      <c r="O1874" t="s">
        <v>7009</v>
      </c>
      <c r="P1874" t="s">
        <v>37</v>
      </c>
      <c r="Q1874" t="s">
        <v>89</v>
      </c>
      <c r="R1874" s="2">
        <v>15396</v>
      </c>
      <c r="S1874" t="s">
        <v>39</v>
      </c>
      <c r="T1874" t="s">
        <v>82</v>
      </c>
      <c r="U1874" t="s">
        <v>41</v>
      </c>
      <c r="V1874">
        <v>12684</v>
      </c>
      <c r="W1874" t="s">
        <v>127</v>
      </c>
      <c r="X1874" t="s">
        <v>83</v>
      </c>
      <c r="Y1874" t="s">
        <v>44</v>
      </c>
      <c r="Z1874">
        <v>2</v>
      </c>
    </row>
    <row r="1875" spans="1:26" x14ac:dyDescent="0.25">
      <c r="A1875">
        <v>2300</v>
      </c>
      <c r="B1875" t="s">
        <v>7010</v>
      </c>
      <c r="C1875" t="s">
        <v>135</v>
      </c>
      <c r="D1875" s="1">
        <v>44100</v>
      </c>
      <c r="F1875" t="s">
        <v>3017</v>
      </c>
      <c r="G1875" t="s">
        <v>7011</v>
      </c>
      <c r="H1875" t="s">
        <v>7012</v>
      </c>
      <c r="I1875" t="s">
        <v>132</v>
      </c>
      <c r="J1875" t="s">
        <v>32</v>
      </c>
      <c r="K1875" t="s">
        <v>62</v>
      </c>
      <c r="L1875" t="s">
        <v>50</v>
      </c>
      <c r="M1875" t="s">
        <v>62</v>
      </c>
      <c r="N1875" t="s">
        <v>36</v>
      </c>
      <c r="P1875" t="s">
        <v>37</v>
      </c>
      <c r="Q1875" t="s">
        <v>793</v>
      </c>
      <c r="R1875" s="2">
        <v>17414</v>
      </c>
      <c r="S1875" t="s">
        <v>39</v>
      </c>
      <c r="T1875" t="s">
        <v>82</v>
      </c>
      <c r="U1875" t="s">
        <v>41</v>
      </c>
      <c r="V1875">
        <v>37470</v>
      </c>
      <c r="W1875" t="s">
        <v>92</v>
      </c>
      <c r="X1875" t="s">
        <v>74</v>
      </c>
      <c r="Y1875" t="s">
        <v>44</v>
      </c>
      <c r="Z1875">
        <v>5</v>
      </c>
    </row>
    <row r="1876" spans="1:26" x14ac:dyDescent="0.25">
      <c r="A1876">
        <v>2301</v>
      </c>
      <c r="B1876" t="s">
        <v>5291</v>
      </c>
      <c r="C1876" t="s">
        <v>617</v>
      </c>
      <c r="D1876" s="1">
        <v>44239</v>
      </c>
      <c r="E1876" s="1">
        <v>44776</v>
      </c>
      <c r="F1876" t="s">
        <v>3017</v>
      </c>
      <c r="G1876" t="s">
        <v>6850</v>
      </c>
      <c r="H1876" t="s">
        <v>7013</v>
      </c>
      <c r="I1876" t="s">
        <v>167</v>
      </c>
      <c r="J1876" t="s">
        <v>32</v>
      </c>
      <c r="K1876" t="s">
        <v>51</v>
      </c>
      <c r="L1876" t="s">
        <v>34</v>
      </c>
      <c r="M1876" t="s">
        <v>35</v>
      </c>
      <c r="N1876" t="s">
        <v>174</v>
      </c>
      <c r="O1876" t="s">
        <v>7014</v>
      </c>
      <c r="P1876" t="s">
        <v>37</v>
      </c>
      <c r="Q1876" t="s">
        <v>793</v>
      </c>
      <c r="R1876" s="2">
        <v>17026</v>
      </c>
      <c r="S1876" t="s">
        <v>39</v>
      </c>
      <c r="T1876" t="s">
        <v>215</v>
      </c>
      <c r="U1876" t="s">
        <v>41</v>
      </c>
      <c r="V1876">
        <v>1425</v>
      </c>
      <c r="W1876" t="s">
        <v>127</v>
      </c>
      <c r="X1876" t="s">
        <v>74</v>
      </c>
      <c r="Y1876" t="s">
        <v>44</v>
      </c>
      <c r="Z1876">
        <v>1</v>
      </c>
    </row>
    <row r="1877" spans="1:26" x14ac:dyDescent="0.25">
      <c r="A1877">
        <v>2302</v>
      </c>
      <c r="B1877" t="s">
        <v>1377</v>
      </c>
      <c r="C1877" t="s">
        <v>1098</v>
      </c>
      <c r="D1877" s="1">
        <v>43467</v>
      </c>
      <c r="E1877" s="1">
        <v>44113</v>
      </c>
      <c r="F1877" t="s">
        <v>3017</v>
      </c>
      <c r="G1877" t="s">
        <v>7015</v>
      </c>
      <c r="H1877" t="s">
        <v>7016</v>
      </c>
      <c r="I1877" t="s">
        <v>61</v>
      </c>
      <c r="J1877" t="s">
        <v>2299</v>
      </c>
      <c r="K1877" t="s">
        <v>33</v>
      </c>
      <c r="L1877" t="s">
        <v>34</v>
      </c>
      <c r="M1877" t="s">
        <v>35</v>
      </c>
      <c r="N1877" t="s">
        <v>125</v>
      </c>
      <c r="O1877" t="s">
        <v>7017</v>
      </c>
      <c r="P1877" t="s">
        <v>37</v>
      </c>
      <c r="Q1877" t="s">
        <v>304</v>
      </c>
      <c r="R1877" s="2">
        <v>32475</v>
      </c>
      <c r="S1877" t="s">
        <v>39</v>
      </c>
      <c r="T1877" t="s">
        <v>215</v>
      </c>
      <c r="U1877" t="s">
        <v>41</v>
      </c>
      <c r="V1877">
        <v>23761</v>
      </c>
      <c r="W1877" t="s">
        <v>55</v>
      </c>
      <c r="X1877" t="s">
        <v>83</v>
      </c>
      <c r="Y1877" t="s">
        <v>44</v>
      </c>
      <c r="Z1877">
        <v>4</v>
      </c>
    </row>
    <row r="1878" spans="1:26" x14ac:dyDescent="0.25">
      <c r="A1878">
        <v>2303</v>
      </c>
      <c r="B1878" t="s">
        <v>7018</v>
      </c>
      <c r="C1878" t="s">
        <v>1523</v>
      </c>
      <c r="D1878" s="1">
        <v>43764</v>
      </c>
      <c r="E1878" s="1">
        <v>45129</v>
      </c>
      <c r="F1878" t="s">
        <v>3017</v>
      </c>
      <c r="G1878" t="s">
        <v>7019</v>
      </c>
      <c r="H1878" t="s">
        <v>7020</v>
      </c>
      <c r="I1878" t="s">
        <v>117</v>
      </c>
      <c r="J1878" t="s">
        <v>2299</v>
      </c>
      <c r="K1878" t="s">
        <v>33</v>
      </c>
      <c r="L1878" t="s">
        <v>34</v>
      </c>
      <c r="M1878" t="s">
        <v>35</v>
      </c>
      <c r="N1878" t="s">
        <v>125</v>
      </c>
      <c r="O1878" t="s">
        <v>7021</v>
      </c>
      <c r="P1878" t="s">
        <v>37</v>
      </c>
      <c r="Q1878" t="s">
        <v>89</v>
      </c>
      <c r="R1878" s="2">
        <v>21181</v>
      </c>
      <c r="S1878" t="s">
        <v>39</v>
      </c>
      <c r="T1878" t="s">
        <v>91</v>
      </c>
      <c r="U1878" t="s">
        <v>41</v>
      </c>
      <c r="V1878">
        <v>73691</v>
      </c>
      <c r="W1878" t="s">
        <v>92</v>
      </c>
      <c r="X1878" t="s">
        <v>103</v>
      </c>
      <c r="Y1878" t="s">
        <v>44</v>
      </c>
      <c r="Z1878">
        <v>5</v>
      </c>
    </row>
    <row r="1879" spans="1:26" x14ac:dyDescent="0.25">
      <c r="A1879">
        <v>2304</v>
      </c>
      <c r="B1879" t="s">
        <v>589</v>
      </c>
      <c r="C1879" t="s">
        <v>4524</v>
      </c>
      <c r="D1879" s="1">
        <v>44297</v>
      </c>
      <c r="F1879" t="s">
        <v>3725</v>
      </c>
      <c r="G1879" t="s">
        <v>7022</v>
      </c>
      <c r="H1879" t="s">
        <v>7023</v>
      </c>
      <c r="I1879" t="s">
        <v>138</v>
      </c>
      <c r="J1879" t="s">
        <v>32</v>
      </c>
      <c r="K1879" t="s">
        <v>62</v>
      </c>
      <c r="L1879" t="s">
        <v>63</v>
      </c>
      <c r="M1879" t="s">
        <v>51</v>
      </c>
      <c r="N1879" t="s">
        <v>36</v>
      </c>
      <c r="P1879" t="s">
        <v>37</v>
      </c>
      <c r="Q1879" t="s">
        <v>80</v>
      </c>
      <c r="R1879" s="2">
        <v>20931</v>
      </c>
      <c r="S1879" t="s">
        <v>39</v>
      </c>
      <c r="T1879" t="s">
        <v>242</v>
      </c>
      <c r="U1879" t="s">
        <v>41</v>
      </c>
      <c r="V1879">
        <v>66973</v>
      </c>
      <c r="W1879" t="s">
        <v>42</v>
      </c>
      <c r="X1879" t="s">
        <v>103</v>
      </c>
      <c r="Y1879" t="s">
        <v>44</v>
      </c>
      <c r="Z1879">
        <v>2</v>
      </c>
    </row>
    <row r="1880" spans="1:26" x14ac:dyDescent="0.25">
      <c r="A1880">
        <v>2305</v>
      </c>
      <c r="B1880" t="s">
        <v>7024</v>
      </c>
      <c r="C1880" t="s">
        <v>3071</v>
      </c>
      <c r="D1880" s="1">
        <v>43810</v>
      </c>
      <c r="E1880" s="1">
        <v>44328</v>
      </c>
      <c r="F1880" t="s">
        <v>1778</v>
      </c>
      <c r="G1880" t="s">
        <v>7025</v>
      </c>
      <c r="H1880" t="s">
        <v>7026</v>
      </c>
      <c r="I1880" t="s">
        <v>49</v>
      </c>
      <c r="J1880" t="s">
        <v>32</v>
      </c>
      <c r="K1880" t="s">
        <v>51</v>
      </c>
      <c r="L1880" t="s">
        <v>50</v>
      </c>
      <c r="M1880" t="s">
        <v>62</v>
      </c>
      <c r="N1880" t="s">
        <v>125</v>
      </c>
      <c r="O1880" t="s">
        <v>7027</v>
      </c>
      <c r="P1880" t="s">
        <v>37</v>
      </c>
      <c r="Q1880" t="s">
        <v>89</v>
      </c>
      <c r="R1880" s="2">
        <v>25844</v>
      </c>
      <c r="S1880" t="s">
        <v>39</v>
      </c>
      <c r="T1880" t="s">
        <v>82</v>
      </c>
      <c r="U1880" t="s">
        <v>41</v>
      </c>
      <c r="V1880">
        <v>18379</v>
      </c>
      <c r="W1880" t="s">
        <v>42</v>
      </c>
      <c r="X1880" t="s">
        <v>103</v>
      </c>
      <c r="Y1880" t="s">
        <v>44</v>
      </c>
      <c r="Z1880">
        <v>2</v>
      </c>
    </row>
    <row r="1881" spans="1:26" x14ac:dyDescent="0.25">
      <c r="A1881">
        <v>2306</v>
      </c>
      <c r="B1881" t="s">
        <v>6018</v>
      </c>
      <c r="C1881" t="s">
        <v>6231</v>
      </c>
      <c r="D1881" s="1">
        <v>44125</v>
      </c>
      <c r="E1881" s="1">
        <v>45060</v>
      </c>
      <c r="F1881" t="s">
        <v>1778</v>
      </c>
      <c r="G1881" t="s">
        <v>7028</v>
      </c>
      <c r="H1881" t="s">
        <v>7029</v>
      </c>
      <c r="I1881" t="s">
        <v>31</v>
      </c>
      <c r="J1881" t="s">
        <v>32</v>
      </c>
      <c r="K1881" t="s">
        <v>51</v>
      </c>
      <c r="L1881" t="s">
        <v>63</v>
      </c>
      <c r="M1881" t="s">
        <v>62</v>
      </c>
      <c r="N1881" t="s">
        <v>125</v>
      </c>
      <c r="O1881" t="s">
        <v>7030</v>
      </c>
      <c r="P1881" t="s">
        <v>37</v>
      </c>
      <c r="Q1881" t="s">
        <v>176</v>
      </c>
      <c r="R1881" s="2">
        <v>36470</v>
      </c>
      <c r="S1881" t="s">
        <v>39</v>
      </c>
      <c r="T1881" t="s">
        <v>102</v>
      </c>
      <c r="U1881" t="s">
        <v>54</v>
      </c>
      <c r="V1881">
        <v>91517</v>
      </c>
      <c r="W1881" t="s">
        <v>55</v>
      </c>
      <c r="X1881" t="s">
        <v>83</v>
      </c>
      <c r="Y1881" t="s">
        <v>44</v>
      </c>
      <c r="Z1881">
        <v>1</v>
      </c>
    </row>
    <row r="1882" spans="1:26" x14ac:dyDescent="0.25">
      <c r="A1882">
        <v>2307</v>
      </c>
      <c r="B1882" t="s">
        <v>1364</v>
      </c>
      <c r="C1882" t="s">
        <v>4933</v>
      </c>
      <c r="D1882" s="1">
        <v>43959</v>
      </c>
      <c r="F1882" t="s">
        <v>1778</v>
      </c>
      <c r="G1882" t="s">
        <v>7031</v>
      </c>
      <c r="H1882" t="s">
        <v>7032</v>
      </c>
      <c r="I1882" t="s">
        <v>88</v>
      </c>
      <c r="J1882" t="s">
        <v>32</v>
      </c>
      <c r="K1882" t="s">
        <v>51</v>
      </c>
      <c r="L1882" t="s">
        <v>34</v>
      </c>
      <c r="M1882" t="s">
        <v>51</v>
      </c>
      <c r="N1882" t="s">
        <v>36</v>
      </c>
      <c r="P1882" t="s">
        <v>1842</v>
      </c>
      <c r="Q1882" t="s">
        <v>176</v>
      </c>
      <c r="R1882" s="2">
        <v>32268</v>
      </c>
      <c r="S1882" t="s">
        <v>39</v>
      </c>
      <c r="T1882" t="s">
        <v>418</v>
      </c>
      <c r="U1882" t="s">
        <v>54</v>
      </c>
      <c r="V1882">
        <v>1057</v>
      </c>
      <c r="W1882" t="s">
        <v>127</v>
      </c>
      <c r="X1882" t="s">
        <v>74</v>
      </c>
      <c r="Y1882" t="s">
        <v>44</v>
      </c>
      <c r="Z1882">
        <v>2</v>
      </c>
    </row>
    <row r="1883" spans="1:26" x14ac:dyDescent="0.25">
      <c r="A1883">
        <v>2308</v>
      </c>
      <c r="B1883" t="s">
        <v>7033</v>
      </c>
      <c r="C1883" t="s">
        <v>6296</v>
      </c>
      <c r="D1883" s="1">
        <v>44705</v>
      </c>
      <c r="E1883" s="1">
        <v>44847</v>
      </c>
      <c r="F1883" t="s">
        <v>2308</v>
      </c>
      <c r="G1883" t="s">
        <v>7034</v>
      </c>
      <c r="H1883" t="s">
        <v>7035</v>
      </c>
      <c r="I1883" t="s">
        <v>49</v>
      </c>
      <c r="J1883" t="s">
        <v>32</v>
      </c>
      <c r="K1883" t="s">
        <v>62</v>
      </c>
      <c r="L1883" t="s">
        <v>50</v>
      </c>
      <c r="M1883" t="s">
        <v>62</v>
      </c>
      <c r="N1883" t="s">
        <v>139</v>
      </c>
      <c r="O1883" t="s">
        <v>7036</v>
      </c>
      <c r="P1883" t="s">
        <v>37</v>
      </c>
      <c r="Q1883" t="s">
        <v>89</v>
      </c>
      <c r="R1883" s="2">
        <v>36289</v>
      </c>
      <c r="S1883" t="s">
        <v>39</v>
      </c>
      <c r="T1883" t="s">
        <v>177</v>
      </c>
      <c r="U1883" t="s">
        <v>54</v>
      </c>
      <c r="V1883">
        <v>20854</v>
      </c>
      <c r="W1883" t="s">
        <v>73</v>
      </c>
      <c r="X1883" t="s">
        <v>103</v>
      </c>
      <c r="Y1883" t="s">
        <v>44</v>
      </c>
      <c r="Z1883">
        <v>5</v>
      </c>
    </row>
    <row r="1884" spans="1:26" x14ac:dyDescent="0.25">
      <c r="A1884">
        <v>2309</v>
      </c>
      <c r="B1884" t="s">
        <v>7037</v>
      </c>
      <c r="C1884" t="s">
        <v>1390</v>
      </c>
      <c r="D1884" s="1">
        <v>43621</v>
      </c>
      <c r="F1884" t="s">
        <v>2308</v>
      </c>
      <c r="G1884" t="s">
        <v>7038</v>
      </c>
      <c r="H1884" t="s">
        <v>7039</v>
      </c>
      <c r="I1884" t="s">
        <v>31</v>
      </c>
      <c r="J1884" t="s">
        <v>32</v>
      </c>
      <c r="K1884" t="s">
        <v>51</v>
      </c>
      <c r="L1884" t="s">
        <v>50</v>
      </c>
      <c r="M1884" t="s">
        <v>51</v>
      </c>
      <c r="N1884" t="s">
        <v>36</v>
      </c>
      <c r="P1884" t="s">
        <v>37</v>
      </c>
      <c r="Q1884" t="s">
        <v>80</v>
      </c>
      <c r="R1884" s="2">
        <v>33335</v>
      </c>
      <c r="S1884" t="s">
        <v>39</v>
      </c>
      <c r="T1884" t="s">
        <v>102</v>
      </c>
      <c r="U1884" t="s">
        <v>54</v>
      </c>
      <c r="V1884">
        <v>39014</v>
      </c>
      <c r="W1884" t="s">
        <v>55</v>
      </c>
      <c r="X1884" t="s">
        <v>43</v>
      </c>
      <c r="Y1884" t="s">
        <v>44</v>
      </c>
      <c r="Z1884">
        <v>2</v>
      </c>
    </row>
    <row r="1885" spans="1:26" x14ac:dyDescent="0.25">
      <c r="A1885">
        <v>2310</v>
      </c>
      <c r="B1885" t="s">
        <v>7040</v>
      </c>
      <c r="C1885" t="s">
        <v>811</v>
      </c>
      <c r="D1885" s="1">
        <v>44672</v>
      </c>
      <c r="F1885" t="s">
        <v>2328</v>
      </c>
      <c r="G1885" t="s">
        <v>7041</v>
      </c>
      <c r="H1885" t="s">
        <v>7042</v>
      </c>
      <c r="I1885" t="s">
        <v>88</v>
      </c>
      <c r="J1885" t="s">
        <v>32</v>
      </c>
      <c r="K1885" t="s">
        <v>51</v>
      </c>
      <c r="L1885" t="s">
        <v>63</v>
      </c>
      <c r="M1885" t="s">
        <v>51</v>
      </c>
      <c r="N1885" t="s">
        <v>36</v>
      </c>
      <c r="P1885" t="s">
        <v>37</v>
      </c>
      <c r="Q1885" t="s">
        <v>230</v>
      </c>
      <c r="R1885" s="2">
        <v>30641</v>
      </c>
      <c r="S1885" t="s">
        <v>39</v>
      </c>
      <c r="T1885" t="s">
        <v>112</v>
      </c>
      <c r="U1885" t="s">
        <v>54</v>
      </c>
      <c r="V1885">
        <v>10223</v>
      </c>
      <c r="W1885" t="s">
        <v>55</v>
      </c>
      <c r="X1885" t="s">
        <v>74</v>
      </c>
      <c r="Y1885" t="s">
        <v>44</v>
      </c>
      <c r="Z1885">
        <v>5</v>
      </c>
    </row>
    <row r="1886" spans="1:26" x14ac:dyDescent="0.25">
      <c r="A1886">
        <v>2311</v>
      </c>
      <c r="B1886" t="s">
        <v>6115</v>
      </c>
      <c r="C1886" t="s">
        <v>4462</v>
      </c>
      <c r="D1886" s="1">
        <v>43809</v>
      </c>
      <c r="E1886" s="1">
        <v>44978</v>
      </c>
      <c r="F1886" t="s">
        <v>2308</v>
      </c>
      <c r="G1886" t="s">
        <v>7043</v>
      </c>
      <c r="H1886" t="s">
        <v>7044</v>
      </c>
      <c r="I1886" t="s">
        <v>167</v>
      </c>
      <c r="J1886" t="s">
        <v>32</v>
      </c>
      <c r="K1886" t="s">
        <v>51</v>
      </c>
      <c r="L1886" t="s">
        <v>50</v>
      </c>
      <c r="M1886" t="s">
        <v>62</v>
      </c>
      <c r="N1886" t="s">
        <v>174</v>
      </c>
      <c r="O1886" t="s">
        <v>7045</v>
      </c>
      <c r="P1886" t="s">
        <v>37</v>
      </c>
      <c r="Q1886" t="s">
        <v>89</v>
      </c>
      <c r="R1886" s="2">
        <v>26017</v>
      </c>
      <c r="S1886" t="s">
        <v>39</v>
      </c>
      <c r="T1886" t="s">
        <v>82</v>
      </c>
      <c r="U1886" t="s">
        <v>41</v>
      </c>
      <c r="V1886">
        <v>85441</v>
      </c>
      <c r="W1886" t="s">
        <v>92</v>
      </c>
      <c r="X1886" t="s">
        <v>103</v>
      </c>
      <c r="Y1886" t="s">
        <v>44</v>
      </c>
      <c r="Z1886">
        <v>2</v>
      </c>
    </row>
    <row r="1887" spans="1:26" x14ac:dyDescent="0.25">
      <c r="A1887">
        <v>2312</v>
      </c>
      <c r="B1887" t="s">
        <v>3044</v>
      </c>
      <c r="C1887" t="s">
        <v>3764</v>
      </c>
      <c r="D1887" s="1">
        <v>43795</v>
      </c>
      <c r="F1887" t="s">
        <v>2308</v>
      </c>
      <c r="G1887" t="s">
        <v>7046</v>
      </c>
      <c r="H1887" t="s">
        <v>7047</v>
      </c>
      <c r="I1887" t="s">
        <v>97</v>
      </c>
      <c r="J1887" t="s">
        <v>32</v>
      </c>
      <c r="K1887" t="s">
        <v>62</v>
      </c>
      <c r="L1887" t="s">
        <v>34</v>
      </c>
      <c r="M1887" t="s">
        <v>51</v>
      </c>
      <c r="N1887" t="s">
        <v>36</v>
      </c>
      <c r="P1887" t="s">
        <v>169</v>
      </c>
      <c r="Q1887" t="s">
        <v>89</v>
      </c>
      <c r="R1887" s="2">
        <v>18973</v>
      </c>
      <c r="S1887" t="s">
        <v>39</v>
      </c>
      <c r="T1887" t="s">
        <v>82</v>
      </c>
      <c r="U1887" t="s">
        <v>54</v>
      </c>
      <c r="V1887">
        <v>96303</v>
      </c>
      <c r="W1887" t="s">
        <v>127</v>
      </c>
      <c r="X1887" t="s">
        <v>43</v>
      </c>
      <c r="Y1887" t="s">
        <v>44</v>
      </c>
      <c r="Z1887">
        <v>4</v>
      </c>
    </row>
    <row r="1888" spans="1:26" x14ac:dyDescent="0.25">
      <c r="A1888">
        <v>2313</v>
      </c>
      <c r="B1888" t="s">
        <v>6018</v>
      </c>
      <c r="C1888" t="s">
        <v>7048</v>
      </c>
      <c r="D1888" s="1">
        <v>44452</v>
      </c>
      <c r="F1888" t="s">
        <v>2308</v>
      </c>
      <c r="G1888" t="s">
        <v>7049</v>
      </c>
      <c r="H1888" t="s">
        <v>7050</v>
      </c>
      <c r="I1888" t="s">
        <v>117</v>
      </c>
      <c r="J1888" t="s">
        <v>32</v>
      </c>
      <c r="K1888" t="s">
        <v>51</v>
      </c>
      <c r="L1888" t="s">
        <v>34</v>
      </c>
      <c r="M1888" t="s">
        <v>62</v>
      </c>
      <c r="N1888" t="s">
        <v>36</v>
      </c>
      <c r="P1888" t="s">
        <v>169</v>
      </c>
      <c r="Q1888" t="s">
        <v>285</v>
      </c>
      <c r="R1888" s="2">
        <v>36829</v>
      </c>
      <c r="S1888" t="s">
        <v>39</v>
      </c>
      <c r="T1888" t="s">
        <v>3106</v>
      </c>
      <c r="U1888" t="s">
        <v>54</v>
      </c>
      <c r="V1888">
        <v>40706</v>
      </c>
      <c r="W1888" t="s">
        <v>127</v>
      </c>
      <c r="X1888" t="s">
        <v>103</v>
      </c>
      <c r="Y1888" t="s">
        <v>44</v>
      </c>
      <c r="Z1888">
        <v>2</v>
      </c>
    </row>
    <row r="1889" spans="1:26" x14ac:dyDescent="0.25">
      <c r="A1889">
        <v>2314</v>
      </c>
      <c r="B1889" t="s">
        <v>6353</v>
      </c>
      <c r="C1889" t="s">
        <v>1491</v>
      </c>
      <c r="D1889" s="1">
        <v>43696</v>
      </c>
      <c r="F1889" t="s">
        <v>2308</v>
      </c>
      <c r="G1889" t="s">
        <v>7051</v>
      </c>
      <c r="H1889" t="s">
        <v>7052</v>
      </c>
      <c r="I1889" t="s">
        <v>61</v>
      </c>
      <c r="J1889" t="s">
        <v>32</v>
      </c>
      <c r="K1889" t="s">
        <v>51</v>
      </c>
      <c r="L1889" t="s">
        <v>34</v>
      </c>
      <c r="M1889" t="s">
        <v>51</v>
      </c>
      <c r="N1889" t="s">
        <v>36</v>
      </c>
      <c r="P1889" t="s">
        <v>169</v>
      </c>
      <c r="Q1889" t="s">
        <v>89</v>
      </c>
      <c r="R1889" s="2">
        <v>22572</v>
      </c>
      <c r="S1889" t="s">
        <v>39</v>
      </c>
      <c r="T1889" t="s">
        <v>102</v>
      </c>
      <c r="U1889" t="s">
        <v>41</v>
      </c>
      <c r="V1889">
        <v>48955</v>
      </c>
      <c r="W1889" t="s">
        <v>127</v>
      </c>
      <c r="X1889" t="s">
        <v>83</v>
      </c>
      <c r="Y1889" t="s">
        <v>44</v>
      </c>
      <c r="Z1889">
        <v>1</v>
      </c>
    </row>
    <row r="1890" spans="1:26" x14ac:dyDescent="0.25">
      <c r="A1890">
        <v>2315</v>
      </c>
      <c r="B1890" t="s">
        <v>7053</v>
      </c>
      <c r="C1890" t="s">
        <v>514</v>
      </c>
      <c r="D1890" s="1">
        <v>44724</v>
      </c>
      <c r="E1890" s="1">
        <v>45116</v>
      </c>
      <c r="F1890" t="s">
        <v>3017</v>
      </c>
      <c r="G1890" t="s">
        <v>7054</v>
      </c>
      <c r="H1890" t="s">
        <v>7055</v>
      </c>
      <c r="I1890" t="s">
        <v>31</v>
      </c>
      <c r="J1890" t="s">
        <v>32</v>
      </c>
      <c r="K1890" t="s">
        <v>62</v>
      </c>
      <c r="L1890" t="s">
        <v>50</v>
      </c>
      <c r="M1890" t="s">
        <v>62</v>
      </c>
      <c r="N1890" t="s">
        <v>174</v>
      </c>
      <c r="O1890" t="s">
        <v>7056</v>
      </c>
      <c r="P1890" t="s">
        <v>37</v>
      </c>
      <c r="Q1890" t="s">
        <v>176</v>
      </c>
      <c r="R1890" s="2">
        <v>31462</v>
      </c>
      <c r="S1890" t="s">
        <v>39</v>
      </c>
      <c r="T1890" t="s">
        <v>418</v>
      </c>
      <c r="U1890" t="s">
        <v>41</v>
      </c>
      <c r="V1890">
        <v>83033</v>
      </c>
      <c r="W1890" t="s">
        <v>73</v>
      </c>
      <c r="X1890" t="s">
        <v>83</v>
      </c>
      <c r="Y1890" t="s">
        <v>44</v>
      </c>
      <c r="Z1890">
        <v>4</v>
      </c>
    </row>
    <row r="1891" spans="1:26" x14ac:dyDescent="0.25">
      <c r="A1891">
        <v>2316</v>
      </c>
      <c r="B1891" t="s">
        <v>7057</v>
      </c>
      <c r="C1891" t="s">
        <v>3506</v>
      </c>
      <c r="D1891" s="1">
        <v>44398</v>
      </c>
      <c r="F1891" t="s">
        <v>3017</v>
      </c>
      <c r="G1891" t="s">
        <v>7058</v>
      </c>
      <c r="H1891" t="s">
        <v>7059</v>
      </c>
      <c r="I1891" t="s">
        <v>132</v>
      </c>
      <c r="J1891" t="s">
        <v>32</v>
      </c>
      <c r="K1891" t="s">
        <v>62</v>
      </c>
      <c r="L1891" t="s">
        <v>63</v>
      </c>
      <c r="M1891" t="s">
        <v>62</v>
      </c>
      <c r="N1891" t="s">
        <v>36</v>
      </c>
      <c r="P1891" t="s">
        <v>37</v>
      </c>
      <c r="Q1891" t="s">
        <v>89</v>
      </c>
      <c r="R1891" s="2">
        <v>26936</v>
      </c>
      <c r="S1891" t="s">
        <v>39</v>
      </c>
      <c r="T1891" t="s">
        <v>102</v>
      </c>
      <c r="U1891" t="s">
        <v>54</v>
      </c>
      <c r="V1891">
        <v>14556</v>
      </c>
      <c r="W1891" t="s">
        <v>127</v>
      </c>
      <c r="X1891" t="s">
        <v>103</v>
      </c>
      <c r="Y1891" t="s">
        <v>44</v>
      </c>
      <c r="Z1891">
        <v>2</v>
      </c>
    </row>
    <row r="1892" spans="1:26" x14ac:dyDescent="0.25">
      <c r="A1892">
        <v>2317</v>
      </c>
      <c r="B1892" t="s">
        <v>1745</v>
      </c>
      <c r="C1892" t="s">
        <v>7060</v>
      </c>
      <c r="D1892" s="1">
        <v>44148</v>
      </c>
      <c r="F1892" t="s">
        <v>3017</v>
      </c>
      <c r="G1892" t="s">
        <v>7061</v>
      </c>
      <c r="H1892" t="s">
        <v>7062</v>
      </c>
      <c r="I1892" t="s">
        <v>49</v>
      </c>
      <c r="J1892" t="s">
        <v>32</v>
      </c>
      <c r="K1892" t="s">
        <v>62</v>
      </c>
      <c r="L1892" t="s">
        <v>50</v>
      </c>
      <c r="M1892" t="s">
        <v>35</v>
      </c>
      <c r="N1892" t="s">
        <v>36</v>
      </c>
      <c r="P1892" t="s">
        <v>37</v>
      </c>
      <c r="Q1892" t="s">
        <v>503</v>
      </c>
      <c r="R1892" s="2">
        <v>16239</v>
      </c>
      <c r="S1892" t="s">
        <v>39</v>
      </c>
      <c r="T1892" t="s">
        <v>242</v>
      </c>
      <c r="U1892" t="s">
        <v>41</v>
      </c>
      <c r="V1892">
        <v>76366</v>
      </c>
      <c r="W1892" t="s">
        <v>92</v>
      </c>
      <c r="X1892" t="s">
        <v>74</v>
      </c>
      <c r="Y1892" t="s">
        <v>44</v>
      </c>
      <c r="Z1892">
        <v>1</v>
      </c>
    </row>
    <row r="1893" spans="1:26" x14ac:dyDescent="0.25">
      <c r="A1893">
        <v>2318</v>
      </c>
      <c r="B1893" t="s">
        <v>3310</v>
      </c>
      <c r="C1893" t="s">
        <v>3818</v>
      </c>
      <c r="D1893" s="1">
        <v>44612</v>
      </c>
      <c r="F1893" t="s">
        <v>3017</v>
      </c>
      <c r="G1893" t="s">
        <v>7063</v>
      </c>
      <c r="H1893" t="s">
        <v>7064</v>
      </c>
      <c r="I1893" t="s">
        <v>138</v>
      </c>
      <c r="J1893" t="s">
        <v>32</v>
      </c>
      <c r="K1893" t="s">
        <v>51</v>
      </c>
      <c r="L1893" t="s">
        <v>50</v>
      </c>
      <c r="M1893" t="s">
        <v>35</v>
      </c>
      <c r="N1893" t="s">
        <v>36</v>
      </c>
      <c r="P1893" t="s">
        <v>37</v>
      </c>
      <c r="Q1893" t="s">
        <v>89</v>
      </c>
      <c r="R1893" s="2">
        <v>20904</v>
      </c>
      <c r="S1893" t="s">
        <v>39</v>
      </c>
      <c r="T1893" t="s">
        <v>82</v>
      </c>
      <c r="U1893" t="s">
        <v>41</v>
      </c>
      <c r="V1893">
        <v>57512</v>
      </c>
      <c r="W1893" t="s">
        <v>42</v>
      </c>
      <c r="X1893" t="s">
        <v>43</v>
      </c>
      <c r="Y1893" t="s">
        <v>44</v>
      </c>
      <c r="Z1893">
        <v>2</v>
      </c>
    </row>
    <row r="1894" spans="1:26" x14ac:dyDescent="0.25">
      <c r="A1894">
        <v>2319</v>
      </c>
      <c r="B1894" t="s">
        <v>1150</v>
      </c>
      <c r="C1894" t="s">
        <v>7065</v>
      </c>
      <c r="D1894" s="1">
        <v>43552</v>
      </c>
      <c r="E1894" s="1">
        <v>44665</v>
      </c>
      <c r="F1894" t="s">
        <v>3017</v>
      </c>
      <c r="G1894" t="s">
        <v>7066</v>
      </c>
      <c r="H1894" t="s">
        <v>7067</v>
      </c>
      <c r="I1894" t="s">
        <v>79</v>
      </c>
      <c r="J1894" t="s">
        <v>744</v>
      </c>
      <c r="K1894" t="s">
        <v>33</v>
      </c>
      <c r="L1894" t="s">
        <v>50</v>
      </c>
      <c r="M1894" t="s">
        <v>51</v>
      </c>
      <c r="N1894" t="s">
        <v>174</v>
      </c>
      <c r="O1894" t="s">
        <v>7068</v>
      </c>
      <c r="P1894" t="s">
        <v>37</v>
      </c>
      <c r="Q1894" t="s">
        <v>65</v>
      </c>
      <c r="R1894" s="2">
        <v>30365</v>
      </c>
      <c r="S1894" t="s">
        <v>39</v>
      </c>
      <c r="T1894" t="s">
        <v>394</v>
      </c>
      <c r="U1894" t="s">
        <v>41</v>
      </c>
      <c r="V1894">
        <v>31008</v>
      </c>
      <c r="W1894" t="s">
        <v>42</v>
      </c>
      <c r="X1894" t="s">
        <v>43</v>
      </c>
      <c r="Y1894" t="s">
        <v>44</v>
      </c>
      <c r="Z1894">
        <v>5</v>
      </c>
    </row>
    <row r="1895" spans="1:26" x14ac:dyDescent="0.25">
      <c r="A1895">
        <v>2320</v>
      </c>
      <c r="B1895" t="s">
        <v>170</v>
      </c>
      <c r="C1895" t="s">
        <v>1183</v>
      </c>
      <c r="D1895" s="1">
        <v>44860</v>
      </c>
      <c r="E1895" s="1">
        <v>45094</v>
      </c>
      <c r="F1895" t="s">
        <v>3017</v>
      </c>
      <c r="G1895" t="s">
        <v>7069</v>
      </c>
      <c r="H1895" t="s">
        <v>7070</v>
      </c>
      <c r="I1895" t="s">
        <v>167</v>
      </c>
      <c r="J1895" t="s">
        <v>744</v>
      </c>
      <c r="K1895" t="s">
        <v>51</v>
      </c>
      <c r="L1895" t="s">
        <v>50</v>
      </c>
      <c r="M1895" t="s">
        <v>62</v>
      </c>
      <c r="N1895" t="s">
        <v>174</v>
      </c>
      <c r="O1895" t="s">
        <v>7071</v>
      </c>
      <c r="P1895" t="s">
        <v>37</v>
      </c>
      <c r="Q1895" t="s">
        <v>230</v>
      </c>
      <c r="R1895" s="2">
        <v>23629</v>
      </c>
      <c r="S1895" t="s">
        <v>39</v>
      </c>
      <c r="T1895" t="s">
        <v>112</v>
      </c>
      <c r="U1895" t="s">
        <v>41</v>
      </c>
      <c r="V1895">
        <v>64961</v>
      </c>
      <c r="W1895" t="s">
        <v>42</v>
      </c>
      <c r="X1895" t="s">
        <v>74</v>
      </c>
      <c r="Y1895" t="s">
        <v>44</v>
      </c>
      <c r="Z1895">
        <v>4</v>
      </c>
    </row>
    <row r="1896" spans="1:26" x14ac:dyDescent="0.25">
      <c r="A1896">
        <v>2321</v>
      </c>
      <c r="B1896" t="s">
        <v>2165</v>
      </c>
      <c r="C1896" t="s">
        <v>7072</v>
      </c>
      <c r="D1896" s="1">
        <v>45056</v>
      </c>
      <c r="E1896" s="1">
        <v>45060</v>
      </c>
      <c r="F1896" t="s">
        <v>3017</v>
      </c>
      <c r="G1896" t="s">
        <v>7073</v>
      </c>
      <c r="H1896" t="s">
        <v>7074</v>
      </c>
      <c r="I1896" t="s">
        <v>97</v>
      </c>
      <c r="J1896" t="s">
        <v>32</v>
      </c>
      <c r="K1896" t="s">
        <v>62</v>
      </c>
      <c r="L1896" t="s">
        <v>34</v>
      </c>
      <c r="M1896" t="s">
        <v>62</v>
      </c>
      <c r="N1896" t="s">
        <v>174</v>
      </c>
      <c r="O1896" t="s">
        <v>7075</v>
      </c>
      <c r="P1896" t="s">
        <v>37</v>
      </c>
      <c r="Q1896" t="s">
        <v>89</v>
      </c>
      <c r="R1896" s="2">
        <v>18861</v>
      </c>
      <c r="S1896" t="s">
        <v>39</v>
      </c>
      <c r="T1896" t="s">
        <v>102</v>
      </c>
      <c r="U1896" t="s">
        <v>41</v>
      </c>
      <c r="V1896">
        <v>1269</v>
      </c>
      <c r="W1896" t="s">
        <v>92</v>
      </c>
      <c r="X1896" t="s">
        <v>103</v>
      </c>
      <c r="Y1896" t="s">
        <v>44</v>
      </c>
      <c r="Z1896">
        <v>2</v>
      </c>
    </row>
    <row r="1897" spans="1:26" x14ac:dyDescent="0.25">
      <c r="A1897">
        <v>2322</v>
      </c>
      <c r="B1897" t="s">
        <v>6554</v>
      </c>
      <c r="C1897" t="s">
        <v>3108</v>
      </c>
      <c r="D1897" s="1">
        <v>44805</v>
      </c>
      <c r="F1897" t="s">
        <v>3017</v>
      </c>
      <c r="G1897" t="s">
        <v>7076</v>
      </c>
      <c r="H1897" t="s">
        <v>7077</v>
      </c>
      <c r="I1897" t="s">
        <v>117</v>
      </c>
      <c r="J1897" t="s">
        <v>32</v>
      </c>
      <c r="K1897" t="s">
        <v>33</v>
      </c>
      <c r="L1897" t="s">
        <v>34</v>
      </c>
      <c r="M1897" t="s">
        <v>51</v>
      </c>
      <c r="N1897" t="s">
        <v>36</v>
      </c>
      <c r="P1897" t="s">
        <v>37</v>
      </c>
      <c r="Q1897" t="s">
        <v>89</v>
      </c>
      <c r="R1897" s="2">
        <v>23128</v>
      </c>
      <c r="S1897" t="s">
        <v>39</v>
      </c>
      <c r="T1897" t="s">
        <v>192</v>
      </c>
      <c r="U1897" t="s">
        <v>41</v>
      </c>
      <c r="V1897">
        <v>73596</v>
      </c>
      <c r="W1897" t="s">
        <v>127</v>
      </c>
      <c r="X1897" t="s">
        <v>103</v>
      </c>
      <c r="Y1897" t="s">
        <v>44</v>
      </c>
      <c r="Z1897">
        <v>5</v>
      </c>
    </row>
    <row r="1898" spans="1:26" x14ac:dyDescent="0.25">
      <c r="A1898">
        <v>2323</v>
      </c>
      <c r="B1898" t="s">
        <v>7078</v>
      </c>
      <c r="C1898" t="s">
        <v>1427</v>
      </c>
      <c r="D1898" s="1">
        <v>44307</v>
      </c>
      <c r="E1898" s="1">
        <v>44425</v>
      </c>
      <c r="F1898" t="s">
        <v>3017</v>
      </c>
      <c r="G1898" t="s">
        <v>7079</v>
      </c>
      <c r="H1898" t="s">
        <v>7080</v>
      </c>
      <c r="I1898" t="s">
        <v>61</v>
      </c>
      <c r="J1898" t="s">
        <v>32</v>
      </c>
      <c r="K1898" t="s">
        <v>51</v>
      </c>
      <c r="L1898" t="s">
        <v>34</v>
      </c>
      <c r="M1898" t="s">
        <v>35</v>
      </c>
      <c r="N1898" t="s">
        <v>139</v>
      </c>
      <c r="O1898" t="s">
        <v>7081</v>
      </c>
      <c r="P1898" t="s">
        <v>37</v>
      </c>
      <c r="Q1898" t="s">
        <v>176</v>
      </c>
      <c r="R1898" s="2">
        <v>21736</v>
      </c>
      <c r="S1898" t="s">
        <v>39</v>
      </c>
      <c r="T1898" t="s">
        <v>242</v>
      </c>
      <c r="U1898" t="s">
        <v>41</v>
      </c>
      <c r="V1898">
        <v>35263</v>
      </c>
      <c r="W1898" t="s">
        <v>127</v>
      </c>
      <c r="X1898" t="s">
        <v>103</v>
      </c>
      <c r="Y1898" t="s">
        <v>44</v>
      </c>
      <c r="Z1898">
        <v>5</v>
      </c>
    </row>
    <row r="1899" spans="1:26" x14ac:dyDescent="0.25">
      <c r="A1899">
        <v>2324</v>
      </c>
      <c r="B1899" t="s">
        <v>428</v>
      </c>
      <c r="C1899" t="s">
        <v>904</v>
      </c>
      <c r="D1899" s="1">
        <v>44400</v>
      </c>
      <c r="E1899" s="1">
        <v>44972</v>
      </c>
      <c r="F1899" t="s">
        <v>3017</v>
      </c>
      <c r="G1899" t="s">
        <v>7082</v>
      </c>
      <c r="H1899" t="s">
        <v>7083</v>
      </c>
      <c r="I1899" t="s">
        <v>88</v>
      </c>
      <c r="J1899" t="s">
        <v>2299</v>
      </c>
      <c r="K1899" t="s">
        <v>51</v>
      </c>
      <c r="L1899" t="s">
        <v>50</v>
      </c>
      <c r="M1899" t="s">
        <v>35</v>
      </c>
      <c r="N1899" t="s">
        <v>98</v>
      </c>
      <c r="O1899" t="s">
        <v>7084</v>
      </c>
      <c r="P1899" t="s">
        <v>37</v>
      </c>
      <c r="Q1899" t="s">
        <v>80</v>
      </c>
      <c r="R1899" s="2">
        <v>35263</v>
      </c>
      <c r="S1899" t="s">
        <v>39</v>
      </c>
      <c r="T1899" t="s">
        <v>149</v>
      </c>
      <c r="U1899" t="s">
        <v>41</v>
      </c>
      <c r="V1899">
        <v>94592</v>
      </c>
      <c r="W1899" t="s">
        <v>92</v>
      </c>
      <c r="X1899" t="s">
        <v>43</v>
      </c>
      <c r="Y1899" t="s">
        <v>44</v>
      </c>
      <c r="Z1899">
        <v>4</v>
      </c>
    </row>
    <row r="1900" spans="1:26" x14ac:dyDescent="0.25">
      <c r="A1900">
        <v>2325</v>
      </c>
      <c r="B1900" t="s">
        <v>7085</v>
      </c>
      <c r="C1900" t="s">
        <v>4680</v>
      </c>
      <c r="D1900" s="1">
        <v>44194</v>
      </c>
      <c r="F1900" t="s">
        <v>3017</v>
      </c>
      <c r="G1900" t="s">
        <v>7086</v>
      </c>
      <c r="H1900" t="s">
        <v>7087</v>
      </c>
      <c r="I1900" t="s">
        <v>31</v>
      </c>
      <c r="J1900" t="s">
        <v>32</v>
      </c>
      <c r="K1900" t="s">
        <v>51</v>
      </c>
      <c r="L1900" t="s">
        <v>50</v>
      </c>
      <c r="M1900" t="s">
        <v>35</v>
      </c>
      <c r="N1900" t="s">
        <v>36</v>
      </c>
      <c r="P1900" t="s">
        <v>37</v>
      </c>
      <c r="Q1900" t="s">
        <v>89</v>
      </c>
      <c r="R1900" s="2">
        <v>36453</v>
      </c>
      <c r="S1900" t="s">
        <v>39</v>
      </c>
      <c r="T1900" t="s">
        <v>82</v>
      </c>
      <c r="U1900" t="s">
        <v>41</v>
      </c>
      <c r="V1900">
        <v>60295</v>
      </c>
      <c r="W1900" t="s">
        <v>127</v>
      </c>
      <c r="X1900" t="s">
        <v>103</v>
      </c>
      <c r="Y1900" t="s">
        <v>44</v>
      </c>
      <c r="Z1900">
        <v>1</v>
      </c>
    </row>
    <row r="1901" spans="1:26" x14ac:dyDescent="0.25">
      <c r="A1901">
        <v>2326</v>
      </c>
      <c r="B1901" t="s">
        <v>7088</v>
      </c>
      <c r="C1901" t="s">
        <v>1090</v>
      </c>
      <c r="D1901" s="1">
        <v>44781</v>
      </c>
      <c r="F1901" t="s">
        <v>3725</v>
      </c>
      <c r="G1901" t="s">
        <v>7089</v>
      </c>
      <c r="H1901" t="s">
        <v>7090</v>
      </c>
      <c r="I1901" t="s">
        <v>132</v>
      </c>
      <c r="J1901" t="s">
        <v>32</v>
      </c>
      <c r="K1901" t="s">
        <v>33</v>
      </c>
      <c r="L1901" t="s">
        <v>50</v>
      </c>
      <c r="M1901" t="s">
        <v>35</v>
      </c>
      <c r="N1901" t="s">
        <v>36</v>
      </c>
      <c r="P1901" t="s">
        <v>37</v>
      </c>
      <c r="Q1901" t="s">
        <v>176</v>
      </c>
      <c r="R1901" s="2">
        <v>17490</v>
      </c>
      <c r="S1901" t="s">
        <v>39</v>
      </c>
      <c r="T1901" t="s">
        <v>2516</v>
      </c>
      <c r="U1901" t="s">
        <v>41</v>
      </c>
      <c r="V1901">
        <v>25257</v>
      </c>
      <c r="W1901" t="s">
        <v>92</v>
      </c>
      <c r="X1901" t="s">
        <v>74</v>
      </c>
      <c r="Y1901" t="s">
        <v>44</v>
      </c>
      <c r="Z1901">
        <v>2</v>
      </c>
    </row>
    <row r="1902" spans="1:26" x14ac:dyDescent="0.25">
      <c r="A1902">
        <v>2327</v>
      </c>
      <c r="B1902" t="s">
        <v>1357</v>
      </c>
      <c r="C1902" t="s">
        <v>5360</v>
      </c>
      <c r="D1902" s="1">
        <v>44042</v>
      </c>
      <c r="F1902" t="s">
        <v>1778</v>
      </c>
      <c r="G1902" t="s">
        <v>7091</v>
      </c>
      <c r="H1902" t="s">
        <v>7092</v>
      </c>
      <c r="I1902" t="s">
        <v>49</v>
      </c>
      <c r="J1902" t="s">
        <v>32</v>
      </c>
      <c r="K1902" t="s">
        <v>62</v>
      </c>
      <c r="L1902" t="s">
        <v>50</v>
      </c>
      <c r="M1902" t="s">
        <v>51</v>
      </c>
      <c r="N1902" t="s">
        <v>36</v>
      </c>
      <c r="P1902" t="s">
        <v>37</v>
      </c>
      <c r="Q1902" t="s">
        <v>89</v>
      </c>
      <c r="R1902" s="2">
        <v>26264</v>
      </c>
      <c r="S1902" t="s">
        <v>39</v>
      </c>
      <c r="T1902" t="s">
        <v>82</v>
      </c>
      <c r="U1902" t="s">
        <v>54</v>
      </c>
      <c r="V1902">
        <v>43033</v>
      </c>
      <c r="W1902" t="s">
        <v>92</v>
      </c>
      <c r="X1902" t="s">
        <v>83</v>
      </c>
      <c r="Y1902" t="s">
        <v>44</v>
      </c>
      <c r="Z1902">
        <v>4</v>
      </c>
    </row>
    <row r="1903" spans="1:26" x14ac:dyDescent="0.25">
      <c r="A1903">
        <v>2328</v>
      </c>
      <c r="B1903" t="s">
        <v>5792</v>
      </c>
      <c r="C1903" t="s">
        <v>7093</v>
      </c>
      <c r="D1903" s="1">
        <v>43542</v>
      </c>
      <c r="F1903" t="s">
        <v>1778</v>
      </c>
      <c r="G1903" t="s">
        <v>7094</v>
      </c>
      <c r="H1903" t="s">
        <v>7095</v>
      </c>
      <c r="I1903" t="s">
        <v>138</v>
      </c>
      <c r="J1903" t="s">
        <v>32</v>
      </c>
      <c r="K1903" t="s">
        <v>62</v>
      </c>
      <c r="L1903" t="s">
        <v>63</v>
      </c>
      <c r="M1903" t="s">
        <v>51</v>
      </c>
      <c r="N1903" t="s">
        <v>36</v>
      </c>
      <c r="P1903" t="s">
        <v>37</v>
      </c>
      <c r="Q1903" t="s">
        <v>80</v>
      </c>
      <c r="R1903" s="2">
        <v>29367</v>
      </c>
      <c r="S1903" t="s">
        <v>39</v>
      </c>
      <c r="T1903" t="s">
        <v>149</v>
      </c>
      <c r="U1903" t="s">
        <v>54</v>
      </c>
      <c r="V1903">
        <v>48068</v>
      </c>
      <c r="W1903" t="s">
        <v>127</v>
      </c>
      <c r="X1903" t="s">
        <v>103</v>
      </c>
      <c r="Y1903" t="s">
        <v>44</v>
      </c>
      <c r="Z1903">
        <v>4</v>
      </c>
    </row>
    <row r="1904" spans="1:26" x14ac:dyDescent="0.25">
      <c r="A1904">
        <v>2329</v>
      </c>
      <c r="B1904" t="s">
        <v>7078</v>
      </c>
      <c r="C1904" t="s">
        <v>1169</v>
      </c>
      <c r="D1904" s="1">
        <v>43671</v>
      </c>
      <c r="E1904" s="1">
        <v>44807</v>
      </c>
      <c r="F1904" t="s">
        <v>1778</v>
      </c>
      <c r="G1904" t="s">
        <v>7096</v>
      </c>
      <c r="H1904" t="s">
        <v>7097</v>
      </c>
      <c r="I1904" t="s">
        <v>79</v>
      </c>
      <c r="J1904" t="s">
        <v>32</v>
      </c>
      <c r="K1904" t="s">
        <v>62</v>
      </c>
      <c r="L1904" t="s">
        <v>50</v>
      </c>
      <c r="M1904" t="s">
        <v>62</v>
      </c>
      <c r="N1904" t="s">
        <v>139</v>
      </c>
      <c r="O1904" t="s">
        <v>7098</v>
      </c>
      <c r="P1904" t="s">
        <v>1842</v>
      </c>
      <c r="Q1904" t="s">
        <v>52</v>
      </c>
      <c r="R1904" s="2">
        <v>22945</v>
      </c>
      <c r="S1904" t="s">
        <v>39</v>
      </c>
      <c r="T1904" t="s">
        <v>162</v>
      </c>
      <c r="U1904" t="s">
        <v>54</v>
      </c>
      <c r="V1904">
        <v>82740</v>
      </c>
      <c r="W1904" t="s">
        <v>127</v>
      </c>
      <c r="X1904" t="s">
        <v>74</v>
      </c>
      <c r="Y1904" t="s">
        <v>44</v>
      </c>
      <c r="Z1904">
        <v>2</v>
      </c>
    </row>
    <row r="1905" spans="1:26" x14ac:dyDescent="0.25">
      <c r="A1905">
        <v>2330</v>
      </c>
      <c r="B1905" t="s">
        <v>4019</v>
      </c>
      <c r="C1905" t="s">
        <v>7099</v>
      </c>
      <c r="D1905" s="1">
        <v>44485</v>
      </c>
      <c r="F1905" t="s">
        <v>2308</v>
      </c>
      <c r="G1905" t="s">
        <v>7100</v>
      </c>
      <c r="H1905" t="s">
        <v>7101</v>
      </c>
      <c r="I1905" t="s">
        <v>132</v>
      </c>
      <c r="J1905" t="s">
        <v>32</v>
      </c>
      <c r="K1905" t="s">
        <v>62</v>
      </c>
      <c r="L1905" t="s">
        <v>34</v>
      </c>
      <c r="M1905" t="s">
        <v>51</v>
      </c>
      <c r="N1905" t="s">
        <v>36</v>
      </c>
      <c r="P1905" t="s">
        <v>37</v>
      </c>
      <c r="Q1905" t="s">
        <v>118</v>
      </c>
      <c r="R1905" s="2">
        <v>21167</v>
      </c>
      <c r="S1905" t="s">
        <v>39</v>
      </c>
      <c r="T1905" t="s">
        <v>707</v>
      </c>
      <c r="U1905" t="s">
        <v>54</v>
      </c>
      <c r="V1905">
        <v>57688</v>
      </c>
      <c r="W1905" t="s">
        <v>73</v>
      </c>
      <c r="X1905" t="s">
        <v>83</v>
      </c>
      <c r="Y1905" t="s">
        <v>44</v>
      </c>
      <c r="Z1905">
        <v>2</v>
      </c>
    </row>
    <row r="1906" spans="1:26" x14ac:dyDescent="0.25">
      <c r="A1906">
        <v>2331</v>
      </c>
      <c r="B1906" t="s">
        <v>7102</v>
      </c>
      <c r="C1906" t="s">
        <v>3112</v>
      </c>
      <c r="D1906" s="1">
        <v>43805</v>
      </c>
      <c r="E1906" s="1">
        <v>44498</v>
      </c>
      <c r="F1906" t="s">
        <v>2308</v>
      </c>
      <c r="G1906" t="s">
        <v>661</v>
      </c>
      <c r="H1906" t="s">
        <v>7103</v>
      </c>
      <c r="I1906" t="s">
        <v>79</v>
      </c>
      <c r="J1906" t="s">
        <v>32</v>
      </c>
      <c r="K1906" t="s">
        <v>33</v>
      </c>
      <c r="L1906" t="s">
        <v>34</v>
      </c>
      <c r="M1906" t="s">
        <v>51</v>
      </c>
      <c r="N1906" t="s">
        <v>139</v>
      </c>
      <c r="O1906" t="s">
        <v>7104</v>
      </c>
      <c r="P1906" t="s">
        <v>37</v>
      </c>
      <c r="Q1906" t="s">
        <v>304</v>
      </c>
      <c r="R1906" s="2">
        <v>19038</v>
      </c>
      <c r="S1906" t="s">
        <v>39</v>
      </c>
      <c r="T1906" t="s">
        <v>6</v>
      </c>
      <c r="U1906" t="s">
        <v>54</v>
      </c>
      <c r="V1906">
        <v>34849</v>
      </c>
      <c r="W1906" t="s">
        <v>92</v>
      </c>
      <c r="X1906" t="s">
        <v>103</v>
      </c>
      <c r="Y1906" t="s">
        <v>44</v>
      </c>
      <c r="Z1906">
        <v>1</v>
      </c>
    </row>
    <row r="1907" spans="1:26" x14ac:dyDescent="0.25">
      <c r="A1907">
        <v>2332</v>
      </c>
      <c r="B1907" t="s">
        <v>5596</v>
      </c>
      <c r="C1907" t="s">
        <v>7105</v>
      </c>
      <c r="D1907" s="1">
        <v>43645</v>
      </c>
      <c r="E1907" s="1">
        <v>44033</v>
      </c>
      <c r="F1907" t="s">
        <v>2328</v>
      </c>
      <c r="G1907" t="s">
        <v>7106</v>
      </c>
      <c r="H1907" t="s">
        <v>7107</v>
      </c>
      <c r="I1907" t="s">
        <v>97</v>
      </c>
      <c r="J1907" t="s">
        <v>32</v>
      </c>
      <c r="K1907" t="s">
        <v>33</v>
      </c>
      <c r="L1907" t="s">
        <v>34</v>
      </c>
      <c r="M1907" t="s">
        <v>62</v>
      </c>
      <c r="N1907" t="s">
        <v>98</v>
      </c>
      <c r="O1907" t="s">
        <v>7108</v>
      </c>
      <c r="P1907" t="s">
        <v>37</v>
      </c>
      <c r="Q1907" t="s">
        <v>230</v>
      </c>
      <c r="R1907" s="2">
        <v>26166</v>
      </c>
      <c r="S1907" t="s">
        <v>39</v>
      </c>
      <c r="T1907" t="s">
        <v>112</v>
      </c>
      <c r="U1907" t="s">
        <v>54</v>
      </c>
      <c r="V1907">
        <v>31351</v>
      </c>
      <c r="W1907" t="s">
        <v>42</v>
      </c>
      <c r="X1907" t="s">
        <v>43</v>
      </c>
      <c r="Y1907" t="s">
        <v>44</v>
      </c>
      <c r="Z1907">
        <v>4</v>
      </c>
    </row>
    <row r="1908" spans="1:26" x14ac:dyDescent="0.25">
      <c r="A1908">
        <v>2333</v>
      </c>
      <c r="B1908" t="s">
        <v>7109</v>
      </c>
      <c r="C1908" t="s">
        <v>1213</v>
      </c>
      <c r="D1908" s="1">
        <v>43558</v>
      </c>
      <c r="F1908" t="s">
        <v>2308</v>
      </c>
      <c r="G1908" t="s">
        <v>7110</v>
      </c>
      <c r="H1908" t="s">
        <v>7111</v>
      </c>
      <c r="I1908" t="s">
        <v>88</v>
      </c>
      <c r="J1908" t="s">
        <v>32</v>
      </c>
      <c r="K1908" t="s">
        <v>62</v>
      </c>
      <c r="L1908" t="s">
        <v>34</v>
      </c>
      <c r="M1908" t="s">
        <v>35</v>
      </c>
      <c r="N1908" t="s">
        <v>36</v>
      </c>
      <c r="P1908" t="s">
        <v>169</v>
      </c>
      <c r="Q1908" t="s">
        <v>503</v>
      </c>
      <c r="R1908" s="2">
        <v>18828</v>
      </c>
      <c r="S1908" t="s">
        <v>39</v>
      </c>
      <c r="T1908" t="s">
        <v>1231</v>
      </c>
      <c r="U1908" t="s">
        <v>41</v>
      </c>
      <c r="V1908">
        <v>17611</v>
      </c>
      <c r="W1908" t="s">
        <v>127</v>
      </c>
      <c r="X1908" t="s">
        <v>103</v>
      </c>
      <c r="Y1908" t="s">
        <v>44</v>
      </c>
      <c r="Z1908">
        <v>1</v>
      </c>
    </row>
    <row r="1909" spans="1:26" x14ac:dyDescent="0.25">
      <c r="A1909">
        <v>2334</v>
      </c>
      <c r="B1909" t="s">
        <v>3466</v>
      </c>
      <c r="C1909" t="s">
        <v>206</v>
      </c>
      <c r="D1909" s="1">
        <v>44398</v>
      </c>
      <c r="E1909" s="1">
        <v>44807</v>
      </c>
      <c r="F1909" t="s">
        <v>2308</v>
      </c>
      <c r="G1909" t="s">
        <v>7112</v>
      </c>
      <c r="H1909" t="s">
        <v>7113</v>
      </c>
      <c r="I1909" t="s">
        <v>31</v>
      </c>
      <c r="J1909" t="s">
        <v>32</v>
      </c>
      <c r="K1909" t="s">
        <v>33</v>
      </c>
      <c r="L1909" t="s">
        <v>50</v>
      </c>
      <c r="M1909" t="s">
        <v>35</v>
      </c>
      <c r="N1909" t="s">
        <v>139</v>
      </c>
      <c r="O1909" t="s">
        <v>7114</v>
      </c>
      <c r="P1909" t="s">
        <v>169</v>
      </c>
      <c r="Q1909" t="s">
        <v>110</v>
      </c>
      <c r="R1909" s="2">
        <v>30366</v>
      </c>
      <c r="S1909" t="s">
        <v>39</v>
      </c>
      <c r="T1909" t="s">
        <v>112</v>
      </c>
      <c r="U1909" t="s">
        <v>54</v>
      </c>
      <c r="V1909">
        <v>93589</v>
      </c>
      <c r="W1909" t="s">
        <v>127</v>
      </c>
      <c r="X1909" t="s">
        <v>74</v>
      </c>
      <c r="Y1909" t="s">
        <v>44</v>
      </c>
      <c r="Z1909">
        <v>4</v>
      </c>
    </row>
    <row r="1910" spans="1:26" x14ac:dyDescent="0.25">
      <c r="A1910">
        <v>2335</v>
      </c>
      <c r="B1910" t="s">
        <v>7115</v>
      </c>
      <c r="C1910" t="s">
        <v>1610</v>
      </c>
      <c r="D1910" s="1">
        <v>44769</v>
      </c>
      <c r="F1910" t="s">
        <v>2308</v>
      </c>
      <c r="G1910" t="s">
        <v>7116</v>
      </c>
      <c r="H1910" t="s">
        <v>7117</v>
      </c>
      <c r="I1910" t="s">
        <v>49</v>
      </c>
      <c r="J1910" t="s">
        <v>32</v>
      </c>
      <c r="K1910" t="s">
        <v>62</v>
      </c>
      <c r="L1910" t="s">
        <v>34</v>
      </c>
      <c r="M1910" t="s">
        <v>35</v>
      </c>
      <c r="N1910" t="s">
        <v>36</v>
      </c>
      <c r="P1910" t="s">
        <v>169</v>
      </c>
      <c r="Q1910" t="s">
        <v>80</v>
      </c>
      <c r="R1910" s="2">
        <v>16395</v>
      </c>
      <c r="S1910" t="s">
        <v>39</v>
      </c>
      <c r="T1910" t="s">
        <v>225</v>
      </c>
      <c r="U1910" t="s">
        <v>54</v>
      </c>
      <c r="V1910">
        <v>58353</v>
      </c>
      <c r="W1910" t="s">
        <v>42</v>
      </c>
      <c r="X1910" t="s">
        <v>103</v>
      </c>
      <c r="Y1910" t="s">
        <v>44</v>
      </c>
      <c r="Z1910">
        <v>4</v>
      </c>
    </row>
    <row r="1911" spans="1:26" x14ac:dyDescent="0.25">
      <c r="A1911">
        <v>2336</v>
      </c>
      <c r="B1911" t="s">
        <v>2252</v>
      </c>
      <c r="C1911" t="s">
        <v>4164</v>
      </c>
      <c r="D1911" s="1">
        <v>43744</v>
      </c>
      <c r="F1911" t="s">
        <v>3017</v>
      </c>
      <c r="G1911" t="s">
        <v>7118</v>
      </c>
      <c r="H1911" t="s">
        <v>7119</v>
      </c>
      <c r="I1911" t="s">
        <v>31</v>
      </c>
      <c r="J1911" t="s">
        <v>32</v>
      </c>
      <c r="K1911" t="s">
        <v>33</v>
      </c>
      <c r="L1911" t="s">
        <v>50</v>
      </c>
      <c r="M1911" t="s">
        <v>62</v>
      </c>
      <c r="N1911" t="s">
        <v>36</v>
      </c>
      <c r="P1911" t="s">
        <v>37</v>
      </c>
      <c r="Q1911" t="s">
        <v>80</v>
      </c>
      <c r="R1911" s="2">
        <v>30808</v>
      </c>
      <c r="S1911" t="s">
        <v>39</v>
      </c>
      <c r="T1911" t="s">
        <v>225</v>
      </c>
      <c r="U1911" t="s">
        <v>41</v>
      </c>
      <c r="V1911">
        <v>61633</v>
      </c>
      <c r="W1911" t="s">
        <v>73</v>
      </c>
      <c r="X1911" t="s">
        <v>74</v>
      </c>
      <c r="Y1911" t="s">
        <v>44</v>
      </c>
      <c r="Z1911">
        <v>4</v>
      </c>
    </row>
    <row r="1912" spans="1:26" x14ac:dyDescent="0.25">
      <c r="A1912">
        <v>2337</v>
      </c>
      <c r="B1912" t="s">
        <v>3657</v>
      </c>
      <c r="C1912" t="s">
        <v>2097</v>
      </c>
      <c r="D1912" s="1">
        <v>44302</v>
      </c>
      <c r="F1912" t="s">
        <v>3017</v>
      </c>
      <c r="G1912" t="s">
        <v>7120</v>
      </c>
      <c r="H1912" t="s">
        <v>7121</v>
      </c>
      <c r="I1912" t="s">
        <v>132</v>
      </c>
      <c r="J1912" t="s">
        <v>32</v>
      </c>
      <c r="K1912" t="s">
        <v>62</v>
      </c>
      <c r="L1912" t="s">
        <v>34</v>
      </c>
      <c r="M1912" t="s">
        <v>51</v>
      </c>
      <c r="N1912" t="s">
        <v>36</v>
      </c>
      <c r="P1912" t="s">
        <v>37</v>
      </c>
      <c r="Q1912" t="s">
        <v>110</v>
      </c>
      <c r="R1912" s="2">
        <v>32533</v>
      </c>
      <c r="S1912" t="s">
        <v>39</v>
      </c>
      <c r="T1912" t="s">
        <v>112</v>
      </c>
      <c r="U1912" t="s">
        <v>54</v>
      </c>
      <c r="V1912">
        <v>29639</v>
      </c>
      <c r="W1912" t="s">
        <v>73</v>
      </c>
      <c r="X1912" t="s">
        <v>74</v>
      </c>
      <c r="Y1912" t="s">
        <v>44</v>
      </c>
      <c r="Z1912">
        <v>4</v>
      </c>
    </row>
    <row r="1913" spans="1:26" x14ac:dyDescent="0.25">
      <c r="A1913">
        <v>2338</v>
      </c>
      <c r="B1913" t="s">
        <v>477</v>
      </c>
      <c r="C1913" t="s">
        <v>7122</v>
      </c>
      <c r="D1913" s="1">
        <v>43383</v>
      </c>
      <c r="E1913" s="1">
        <v>44683</v>
      </c>
      <c r="F1913" t="s">
        <v>3017</v>
      </c>
      <c r="G1913" t="s">
        <v>2933</v>
      </c>
      <c r="H1913" t="s">
        <v>7123</v>
      </c>
      <c r="I1913" t="s">
        <v>49</v>
      </c>
      <c r="J1913" t="s">
        <v>32</v>
      </c>
      <c r="K1913" t="s">
        <v>51</v>
      </c>
      <c r="L1913" t="s">
        <v>34</v>
      </c>
      <c r="M1913" t="s">
        <v>35</v>
      </c>
      <c r="N1913" t="s">
        <v>98</v>
      </c>
      <c r="O1913" t="s">
        <v>7124</v>
      </c>
      <c r="P1913" t="s">
        <v>37</v>
      </c>
      <c r="Q1913" t="s">
        <v>176</v>
      </c>
      <c r="R1913" s="2">
        <v>26151</v>
      </c>
      <c r="S1913" t="s">
        <v>39</v>
      </c>
      <c r="T1913" t="s">
        <v>6</v>
      </c>
      <c r="U1913" t="s">
        <v>41</v>
      </c>
      <c r="V1913">
        <v>6536</v>
      </c>
      <c r="W1913" t="s">
        <v>73</v>
      </c>
      <c r="X1913" t="s">
        <v>83</v>
      </c>
      <c r="Y1913" t="s">
        <v>44</v>
      </c>
      <c r="Z1913">
        <v>4</v>
      </c>
    </row>
    <row r="1914" spans="1:26" x14ac:dyDescent="0.25">
      <c r="A1914">
        <v>2339</v>
      </c>
      <c r="B1914" t="s">
        <v>7125</v>
      </c>
      <c r="C1914" t="s">
        <v>1135</v>
      </c>
      <c r="D1914" s="1">
        <v>44767</v>
      </c>
      <c r="E1914" s="1">
        <v>44873</v>
      </c>
      <c r="F1914" t="s">
        <v>3017</v>
      </c>
      <c r="G1914" t="s">
        <v>7126</v>
      </c>
      <c r="H1914" t="s">
        <v>7127</v>
      </c>
      <c r="I1914" t="s">
        <v>138</v>
      </c>
      <c r="J1914" t="s">
        <v>744</v>
      </c>
      <c r="K1914" t="s">
        <v>62</v>
      </c>
      <c r="L1914" t="s">
        <v>63</v>
      </c>
      <c r="M1914" t="s">
        <v>51</v>
      </c>
      <c r="N1914" t="s">
        <v>139</v>
      </c>
      <c r="O1914" t="s">
        <v>7128</v>
      </c>
      <c r="P1914" t="s">
        <v>37</v>
      </c>
      <c r="Q1914" t="s">
        <v>65</v>
      </c>
      <c r="R1914" s="2">
        <v>26517</v>
      </c>
      <c r="S1914" t="s">
        <v>39</v>
      </c>
      <c r="T1914" t="s">
        <v>394</v>
      </c>
      <c r="U1914" t="s">
        <v>41</v>
      </c>
      <c r="V1914">
        <v>19049</v>
      </c>
      <c r="W1914" t="s">
        <v>92</v>
      </c>
      <c r="X1914" t="s">
        <v>83</v>
      </c>
      <c r="Y1914" t="s">
        <v>44</v>
      </c>
      <c r="Z1914">
        <v>1</v>
      </c>
    </row>
    <row r="1915" spans="1:26" x14ac:dyDescent="0.25">
      <c r="A1915">
        <v>2340</v>
      </c>
      <c r="B1915" t="s">
        <v>4421</v>
      </c>
      <c r="C1915" t="s">
        <v>7129</v>
      </c>
      <c r="D1915" s="1">
        <v>44272</v>
      </c>
      <c r="E1915" s="1">
        <v>45059</v>
      </c>
      <c r="F1915" t="s">
        <v>3017</v>
      </c>
      <c r="G1915" t="s">
        <v>7130</v>
      </c>
      <c r="H1915" t="s">
        <v>7131</v>
      </c>
      <c r="I1915" t="s">
        <v>79</v>
      </c>
      <c r="J1915" t="s">
        <v>744</v>
      </c>
      <c r="K1915" t="s">
        <v>33</v>
      </c>
      <c r="L1915" t="s">
        <v>50</v>
      </c>
      <c r="M1915" t="s">
        <v>35</v>
      </c>
      <c r="N1915" t="s">
        <v>125</v>
      </c>
      <c r="O1915" t="s">
        <v>7132</v>
      </c>
      <c r="P1915" t="s">
        <v>37</v>
      </c>
      <c r="Q1915" t="s">
        <v>80</v>
      </c>
      <c r="R1915" s="2">
        <v>36949</v>
      </c>
      <c r="S1915" t="s">
        <v>39</v>
      </c>
      <c r="T1915" t="s">
        <v>82</v>
      </c>
      <c r="U1915" t="s">
        <v>41</v>
      </c>
      <c r="V1915">
        <v>29529</v>
      </c>
      <c r="W1915" t="s">
        <v>42</v>
      </c>
      <c r="X1915" t="s">
        <v>74</v>
      </c>
      <c r="Y1915" t="s">
        <v>44</v>
      </c>
      <c r="Z1915">
        <v>5</v>
      </c>
    </row>
    <row r="1916" spans="1:26" x14ac:dyDescent="0.25">
      <c r="A1916">
        <v>2341</v>
      </c>
      <c r="B1916" t="s">
        <v>7133</v>
      </c>
      <c r="C1916" t="s">
        <v>7134</v>
      </c>
      <c r="D1916" s="1">
        <v>43386</v>
      </c>
      <c r="F1916" t="s">
        <v>3017</v>
      </c>
      <c r="G1916" t="s">
        <v>7135</v>
      </c>
      <c r="H1916" t="s">
        <v>7136</v>
      </c>
      <c r="I1916" t="s">
        <v>167</v>
      </c>
      <c r="J1916" t="s">
        <v>32</v>
      </c>
      <c r="K1916" t="s">
        <v>62</v>
      </c>
      <c r="L1916" t="s">
        <v>50</v>
      </c>
      <c r="M1916" t="s">
        <v>62</v>
      </c>
      <c r="N1916" t="s">
        <v>36</v>
      </c>
      <c r="P1916" t="s">
        <v>37</v>
      </c>
      <c r="Q1916" t="s">
        <v>65</v>
      </c>
      <c r="R1916" s="2">
        <v>30988</v>
      </c>
      <c r="S1916" t="s">
        <v>39</v>
      </c>
      <c r="T1916" t="s">
        <v>286</v>
      </c>
      <c r="U1916" t="s">
        <v>41</v>
      </c>
      <c r="V1916">
        <v>36574</v>
      </c>
      <c r="W1916" t="s">
        <v>55</v>
      </c>
      <c r="X1916" t="s">
        <v>103</v>
      </c>
      <c r="Y1916" t="s">
        <v>44</v>
      </c>
      <c r="Z1916">
        <v>2</v>
      </c>
    </row>
    <row r="1917" spans="1:26" x14ac:dyDescent="0.25">
      <c r="A1917">
        <v>2342</v>
      </c>
      <c r="B1917" t="s">
        <v>6370</v>
      </c>
      <c r="C1917" t="s">
        <v>7137</v>
      </c>
      <c r="D1917" s="1">
        <v>43839</v>
      </c>
      <c r="F1917" t="s">
        <v>3017</v>
      </c>
      <c r="G1917" t="s">
        <v>7138</v>
      </c>
      <c r="H1917" t="s">
        <v>7139</v>
      </c>
      <c r="I1917" t="s">
        <v>97</v>
      </c>
      <c r="J1917" t="s">
        <v>32</v>
      </c>
      <c r="K1917" t="s">
        <v>51</v>
      </c>
      <c r="L1917" t="s">
        <v>34</v>
      </c>
      <c r="M1917" t="s">
        <v>35</v>
      </c>
      <c r="N1917" t="s">
        <v>36</v>
      </c>
      <c r="P1917" t="s">
        <v>37</v>
      </c>
      <c r="Q1917" t="s">
        <v>89</v>
      </c>
      <c r="R1917" s="2">
        <v>24606</v>
      </c>
      <c r="S1917" t="s">
        <v>39</v>
      </c>
      <c r="T1917" t="s">
        <v>82</v>
      </c>
      <c r="U1917" t="s">
        <v>41</v>
      </c>
      <c r="V1917">
        <v>5298</v>
      </c>
      <c r="W1917" t="s">
        <v>73</v>
      </c>
      <c r="X1917" t="s">
        <v>74</v>
      </c>
      <c r="Y1917" t="s">
        <v>44</v>
      </c>
      <c r="Z1917">
        <v>5</v>
      </c>
    </row>
    <row r="1918" spans="1:26" x14ac:dyDescent="0.25">
      <c r="A1918">
        <v>2343</v>
      </c>
      <c r="B1918" t="s">
        <v>7140</v>
      </c>
      <c r="C1918" t="s">
        <v>4692</v>
      </c>
      <c r="D1918" s="1">
        <v>43726</v>
      </c>
      <c r="F1918" t="s">
        <v>3017</v>
      </c>
      <c r="G1918" t="s">
        <v>7141</v>
      </c>
      <c r="H1918" t="s">
        <v>7142</v>
      </c>
      <c r="I1918" t="s">
        <v>117</v>
      </c>
      <c r="J1918" t="s">
        <v>32</v>
      </c>
      <c r="K1918" t="s">
        <v>62</v>
      </c>
      <c r="L1918" t="s">
        <v>63</v>
      </c>
      <c r="M1918" t="s">
        <v>35</v>
      </c>
      <c r="N1918" t="s">
        <v>36</v>
      </c>
      <c r="P1918" t="s">
        <v>37</v>
      </c>
      <c r="Q1918" t="s">
        <v>593</v>
      </c>
      <c r="R1918" s="2">
        <v>36085</v>
      </c>
      <c r="S1918" t="s">
        <v>39</v>
      </c>
      <c r="T1918" t="s">
        <v>102</v>
      </c>
      <c r="U1918" t="s">
        <v>41</v>
      </c>
      <c r="V1918">
        <v>38735</v>
      </c>
      <c r="W1918" t="s">
        <v>55</v>
      </c>
      <c r="X1918" t="s">
        <v>74</v>
      </c>
      <c r="Y1918" t="s">
        <v>44</v>
      </c>
      <c r="Z1918">
        <v>4</v>
      </c>
    </row>
    <row r="1919" spans="1:26" x14ac:dyDescent="0.25">
      <c r="A1919">
        <v>2344</v>
      </c>
      <c r="B1919" t="s">
        <v>5105</v>
      </c>
      <c r="C1919" t="s">
        <v>1058</v>
      </c>
      <c r="D1919" s="1">
        <v>43764</v>
      </c>
      <c r="E1919" s="1">
        <v>43900</v>
      </c>
      <c r="F1919" t="s">
        <v>3017</v>
      </c>
      <c r="G1919" t="s">
        <v>7143</v>
      </c>
      <c r="H1919" t="s">
        <v>7144</v>
      </c>
      <c r="I1919" t="s">
        <v>61</v>
      </c>
      <c r="J1919" t="s">
        <v>32</v>
      </c>
      <c r="K1919" t="s">
        <v>33</v>
      </c>
      <c r="L1919" t="s">
        <v>34</v>
      </c>
      <c r="M1919" t="s">
        <v>35</v>
      </c>
      <c r="N1919" t="s">
        <v>139</v>
      </c>
      <c r="O1919" t="s">
        <v>7145</v>
      </c>
      <c r="P1919" t="s">
        <v>37</v>
      </c>
      <c r="Q1919" t="s">
        <v>503</v>
      </c>
      <c r="R1919" s="2">
        <v>33473</v>
      </c>
      <c r="S1919" t="s">
        <v>39</v>
      </c>
      <c r="T1919" t="s">
        <v>112</v>
      </c>
      <c r="U1919" t="s">
        <v>41</v>
      </c>
      <c r="V1919">
        <v>42542</v>
      </c>
      <c r="W1919" t="s">
        <v>73</v>
      </c>
      <c r="X1919" t="s">
        <v>103</v>
      </c>
      <c r="Y1919" t="s">
        <v>44</v>
      </c>
      <c r="Z1919">
        <v>1</v>
      </c>
    </row>
    <row r="1920" spans="1:26" x14ac:dyDescent="0.25">
      <c r="A1920">
        <v>2345</v>
      </c>
      <c r="B1920" t="s">
        <v>7146</v>
      </c>
      <c r="C1920" t="s">
        <v>1432</v>
      </c>
      <c r="D1920" s="1">
        <v>44088</v>
      </c>
      <c r="E1920" s="1">
        <v>45076</v>
      </c>
      <c r="F1920" t="s">
        <v>3017</v>
      </c>
      <c r="G1920" t="s">
        <v>7147</v>
      </c>
      <c r="H1920" t="s">
        <v>7148</v>
      </c>
      <c r="I1920" t="s">
        <v>88</v>
      </c>
      <c r="J1920" t="s">
        <v>2299</v>
      </c>
      <c r="K1920" t="s">
        <v>62</v>
      </c>
      <c r="L1920" t="s">
        <v>63</v>
      </c>
      <c r="M1920" t="s">
        <v>35</v>
      </c>
      <c r="N1920" t="s">
        <v>98</v>
      </c>
      <c r="O1920" t="s">
        <v>7149</v>
      </c>
      <c r="P1920" t="s">
        <v>37</v>
      </c>
      <c r="Q1920" t="s">
        <v>89</v>
      </c>
      <c r="R1920" s="2">
        <v>25943</v>
      </c>
      <c r="S1920" t="s">
        <v>39</v>
      </c>
      <c r="T1920" t="s">
        <v>204</v>
      </c>
      <c r="U1920" t="s">
        <v>41</v>
      </c>
      <c r="V1920">
        <v>7521</v>
      </c>
      <c r="W1920" t="s">
        <v>55</v>
      </c>
      <c r="X1920" t="s">
        <v>83</v>
      </c>
      <c r="Y1920" t="s">
        <v>44</v>
      </c>
      <c r="Z1920">
        <v>2</v>
      </c>
    </row>
    <row r="1921" spans="1:26" x14ac:dyDescent="0.25">
      <c r="A1921">
        <v>2346</v>
      </c>
      <c r="B1921" t="s">
        <v>7150</v>
      </c>
      <c r="C1921" t="s">
        <v>92</v>
      </c>
      <c r="D1921" s="1">
        <v>45025</v>
      </c>
      <c r="F1921" t="s">
        <v>3017</v>
      </c>
      <c r="G1921" t="s">
        <v>7151</v>
      </c>
      <c r="H1921" t="s">
        <v>7152</v>
      </c>
      <c r="I1921" t="s">
        <v>31</v>
      </c>
      <c r="J1921" t="s">
        <v>32</v>
      </c>
      <c r="K1921" t="s">
        <v>51</v>
      </c>
      <c r="L1921" t="s">
        <v>50</v>
      </c>
      <c r="M1921" t="s">
        <v>62</v>
      </c>
      <c r="N1921" t="s">
        <v>36</v>
      </c>
      <c r="P1921" t="s">
        <v>37</v>
      </c>
      <c r="Q1921" t="s">
        <v>89</v>
      </c>
      <c r="R1921" s="2">
        <v>30740</v>
      </c>
      <c r="S1921" t="s">
        <v>39</v>
      </c>
      <c r="T1921" t="s">
        <v>102</v>
      </c>
      <c r="U1921" t="s">
        <v>41</v>
      </c>
      <c r="V1921">
        <v>9394</v>
      </c>
      <c r="W1921" t="s">
        <v>55</v>
      </c>
      <c r="X1921" t="s">
        <v>43</v>
      </c>
      <c r="Y1921" t="s">
        <v>44</v>
      </c>
      <c r="Z1921">
        <v>4</v>
      </c>
    </row>
    <row r="1922" spans="1:26" x14ac:dyDescent="0.25">
      <c r="A1922">
        <v>2347</v>
      </c>
      <c r="B1922" t="s">
        <v>7153</v>
      </c>
      <c r="C1922" t="s">
        <v>3922</v>
      </c>
      <c r="D1922" s="1">
        <v>43763</v>
      </c>
      <c r="F1922" t="s">
        <v>3725</v>
      </c>
      <c r="G1922" t="s">
        <v>7154</v>
      </c>
      <c r="H1922" t="s">
        <v>7155</v>
      </c>
      <c r="I1922" t="s">
        <v>132</v>
      </c>
      <c r="J1922" t="s">
        <v>32</v>
      </c>
      <c r="K1922" t="s">
        <v>62</v>
      </c>
      <c r="L1922" t="s">
        <v>50</v>
      </c>
      <c r="M1922" t="s">
        <v>51</v>
      </c>
      <c r="N1922" t="s">
        <v>36</v>
      </c>
      <c r="P1922" t="s">
        <v>37</v>
      </c>
      <c r="Q1922" t="s">
        <v>89</v>
      </c>
      <c r="R1922" s="2">
        <v>28436</v>
      </c>
      <c r="S1922" t="s">
        <v>39</v>
      </c>
      <c r="T1922" t="s">
        <v>82</v>
      </c>
      <c r="U1922" t="s">
        <v>41</v>
      </c>
      <c r="V1922">
        <v>14720</v>
      </c>
      <c r="W1922" t="s">
        <v>42</v>
      </c>
      <c r="X1922" t="s">
        <v>74</v>
      </c>
      <c r="Y1922" t="s">
        <v>44</v>
      </c>
      <c r="Z1922">
        <v>1</v>
      </c>
    </row>
    <row r="1923" spans="1:26" x14ac:dyDescent="0.25">
      <c r="A1923">
        <v>2348</v>
      </c>
      <c r="B1923" t="s">
        <v>3002</v>
      </c>
      <c r="C1923" t="s">
        <v>7065</v>
      </c>
      <c r="D1923" s="1">
        <v>44737</v>
      </c>
      <c r="F1923" t="s">
        <v>1778</v>
      </c>
      <c r="G1923" t="s">
        <v>7156</v>
      </c>
      <c r="H1923" t="s">
        <v>7157</v>
      </c>
      <c r="I1923" t="s">
        <v>49</v>
      </c>
      <c r="J1923" t="s">
        <v>32</v>
      </c>
      <c r="K1923" t="s">
        <v>51</v>
      </c>
      <c r="L1923" t="s">
        <v>34</v>
      </c>
      <c r="M1923" t="s">
        <v>62</v>
      </c>
      <c r="N1923" t="s">
        <v>36</v>
      </c>
      <c r="P1923" t="s">
        <v>37</v>
      </c>
      <c r="Q1923" t="s">
        <v>89</v>
      </c>
      <c r="R1923" s="2">
        <v>27811</v>
      </c>
      <c r="S1923" t="s">
        <v>39</v>
      </c>
      <c r="T1923" t="s">
        <v>102</v>
      </c>
      <c r="U1923" t="s">
        <v>54</v>
      </c>
      <c r="V1923">
        <v>85605</v>
      </c>
      <c r="W1923" t="s">
        <v>127</v>
      </c>
      <c r="X1923" t="s">
        <v>74</v>
      </c>
      <c r="Y1923" t="s">
        <v>44</v>
      </c>
      <c r="Z1923">
        <v>1</v>
      </c>
    </row>
    <row r="1924" spans="1:26" x14ac:dyDescent="0.25">
      <c r="A1924">
        <v>2349</v>
      </c>
      <c r="B1924" t="s">
        <v>1159</v>
      </c>
      <c r="C1924" t="s">
        <v>673</v>
      </c>
      <c r="D1924" s="1">
        <v>44952</v>
      </c>
      <c r="E1924" s="1">
        <v>44984</v>
      </c>
      <c r="F1924" t="s">
        <v>1778</v>
      </c>
      <c r="G1924" t="s">
        <v>7158</v>
      </c>
      <c r="H1924" t="s">
        <v>7159</v>
      </c>
      <c r="I1924" t="s">
        <v>138</v>
      </c>
      <c r="J1924" t="s">
        <v>32</v>
      </c>
      <c r="K1924" t="s">
        <v>51</v>
      </c>
      <c r="L1924" t="s">
        <v>34</v>
      </c>
      <c r="M1924" t="s">
        <v>62</v>
      </c>
      <c r="N1924" t="s">
        <v>174</v>
      </c>
      <c r="O1924" t="s">
        <v>7160</v>
      </c>
      <c r="P1924" t="s">
        <v>37</v>
      </c>
      <c r="Q1924" t="s">
        <v>80</v>
      </c>
      <c r="R1924" s="2">
        <v>20609</v>
      </c>
      <c r="S1924" t="s">
        <v>39</v>
      </c>
      <c r="T1924" t="s">
        <v>82</v>
      </c>
      <c r="U1924" t="s">
        <v>54</v>
      </c>
      <c r="V1924">
        <v>38286</v>
      </c>
      <c r="W1924" t="s">
        <v>92</v>
      </c>
      <c r="X1924" t="s">
        <v>43</v>
      </c>
      <c r="Y1924" t="s">
        <v>44</v>
      </c>
      <c r="Z1924">
        <v>4</v>
      </c>
    </row>
    <row r="1925" spans="1:26" x14ac:dyDescent="0.25">
      <c r="A1925">
        <v>2350</v>
      </c>
      <c r="B1925" t="s">
        <v>1959</v>
      </c>
      <c r="C1925" t="s">
        <v>7161</v>
      </c>
      <c r="D1925" s="1">
        <v>43880</v>
      </c>
      <c r="F1925" t="s">
        <v>1778</v>
      </c>
      <c r="G1925" t="s">
        <v>7162</v>
      </c>
      <c r="H1925" t="s">
        <v>7163</v>
      </c>
      <c r="I1925" t="s">
        <v>79</v>
      </c>
      <c r="J1925" t="s">
        <v>32</v>
      </c>
      <c r="K1925" t="s">
        <v>51</v>
      </c>
      <c r="L1925" t="s">
        <v>50</v>
      </c>
      <c r="M1925" t="s">
        <v>35</v>
      </c>
      <c r="N1925" t="s">
        <v>36</v>
      </c>
      <c r="P1925" t="s">
        <v>1842</v>
      </c>
      <c r="Q1925" t="s">
        <v>304</v>
      </c>
      <c r="R1925" s="2">
        <v>26778</v>
      </c>
      <c r="S1925" t="s">
        <v>39</v>
      </c>
      <c r="T1925" t="s">
        <v>82</v>
      </c>
      <c r="U1925" t="s">
        <v>54</v>
      </c>
      <c r="V1925">
        <v>59836</v>
      </c>
      <c r="W1925" t="s">
        <v>92</v>
      </c>
      <c r="X1925" t="s">
        <v>103</v>
      </c>
      <c r="Y1925" t="s">
        <v>44</v>
      </c>
      <c r="Z1925">
        <v>2</v>
      </c>
    </row>
    <row r="1926" spans="1:26" x14ac:dyDescent="0.25">
      <c r="A1926">
        <v>2351</v>
      </c>
      <c r="B1926" t="s">
        <v>7164</v>
      </c>
      <c r="C1926" t="s">
        <v>4692</v>
      </c>
      <c r="D1926" s="1">
        <v>43823</v>
      </c>
      <c r="E1926" s="1">
        <v>44003</v>
      </c>
      <c r="F1926" t="s">
        <v>2308</v>
      </c>
      <c r="G1926" t="s">
        <v>7165</v>
      </c>
      <c r="H1926" t="s">
        <v>7166</v>
      </c>
      <c r="I1926" t="s">
        <v>49</v>
      </c>
      <c r="J1926" t="s">
        <v>32</v>
      </c>
      <c r="K1926" t="s">
        <v>33</v>
      </c>
      <c r="L1926" t="s">
        <v>63</v>
      </c>
      <c r="M1926" t="s">
        <v>35</v>
      </c>
      <c r="N1926" t="s">
        <v>139</v>
      </c>
      <c r="O1926" t="s">
        <v>7167</v>
      </c>
      <c r="P1926" t="s">
        <v>37</v>
      </c>
      <c r="Q1926" t="s">
        <v>110</v>
      </c>
      <c r="R1926" s="2">
        <v>15764</v>
      </c>
      <c r="S1926" t="s">
        <v>39</v>
      </c>
      <c r="T1926" t="s">
        <v>102</v>
      </c>
      <c r="U1926" t="s">
        <v>54</v>
      </c>
      <c r="V1926">
        <v>25767</v>
      </c>
      <c r="W1926" t="s">
        <v>55</v>
      </c>
      <c r="X1926" t="s">
        <v>43</v>
      </c>
      <c r="Y1926" t="s">
        <v>44</v>
      </c>
      <c r="Z1926">
        <v>4</v>
      </c>
    </row>
    <row r="1927" spans="1:26" x14ac:dyDescent="0.25">
      <c r="A1927">
        <v>2352</v>
      </c>
      <c r="B1927" t="s">
        <v>7168</v>
      </c>
      <c r="C1927" t="s">
        <v>600</v>
      </c>
      <c r="D1927" s="1">
        <v>44120</v>
      </c>
      <c r="E1927" s="1">
        <v>44150</v>
      </c>
      <c r="F1927" t="s">
        <v>2308</v>
      </c>
      <c r="G1927" t="s">
        <v>7169</v>
      </c>
      <c r="H1927" t="s">
        <v>7170</v>
      </c>
      <c r="I1927" t="s">
        <v>138</v>
      </c>
      <c r="J1927" t="s">
        <v>32</v>
      </c>
      <c r="K1927" t="s">
        <v>62</v>
      </c>
      <c r="L1927" t="s">
        <v>63</v>
      </c>
      <c r="M1927" t="s">
        <v>35</v>
      </c>
      <c r="N1927" t="s">
        <v>139</v>
      </c>
      <c r="O1927" t="s">
        <v>7171</v>
      </c>
      <c r="P1927" t="s">
        <v>37</v>
      </c>
      <c r="Q1927" t="s">
        <v>80</v>
      </c>
      <c r="R1927" s="2">
        <v>34334</v>
      </c>
      <c r="S1927" t="s">
        <v>39</v>
      </c>
      <c r="T1927" t="s">
        <v>162</v>
      </c>
      <c r="U1927" t="s">
        <v>54</v>
      </c>
      <c r="V1927">
        <v>19689</v>
      </c>
      <c r="W1927" t="s">
        <v>42</v>
      </c>
      <c r="X1927" t="s">
        <v>43</v>
      </c>
      <c r="Y1927" t="s">
        <v>44</v>
      </c>
      <c r="Z1927">
        <v>2</v>
      </c>
    </row>
    <row r="1928" spans="1:26" x14ac:dyDescent="0.25">
      <c r="A1928">
        <v>2353</v>
      </c>
      <c r="B1928" t="s">
        <v>7172</v>
      </c>
      <c r="C1928" t="s">
        <v>2215</v>
      </c>
      <c r="D1928" s="1">
        <v>43350</v>
      </c>
      <c r="F1928" t="s">
        <v>2328</v>
      </c>
      <c r="G1928" t="s">
        <v>7173</v>
      </c>
      <c r="H1928" t="s">
        <v>7174</v>
      </c>
      <c r="I1928" t="s">
        <v>79</v>
      </c>
      <c r="J1928" t="s">
        <v>32</v>
      </c>
      <c r="K1928" t="s">
        <v>51</v>
      </c>
      <c r="L1928" t="s">
        <v>63</v>
      </c>
      <c r="M1928" t="s">
        <v>62</v>
      </c>
      <c r="N1928" t="s">
        <v>36</v>
      </c>
      <c r="P1928" t="s">
        <v>169</v>
      </c>
      <c r="Q1928" t="s">
        <v>89</v>
      </c>
      <c r="R1928" s="2">
        <v>35637</v>
      </c>
      <c r="S1928" t="s">
        <v>39</v>
      </c>
      <c r="T1928" t="s">
        <v>225</v>
      </c>
      <c r="U1928" t="s">
        <v>41</v>
      </c>
      <c r="V1928">
        <v>19035</v>
      </c>
      <c r="W1928" t="s">
        <v>55</v>
      </c>
      <c r="X1928" t="s">
        <v>83</v>
      </c>
      <c r="Y1928" t="s">
        <v>44</v>
      </c>
      <c r="Z1928">
        <v>2</v>
      </c>
    </row>
    <row r="1929" spans="1:26" x14ac:dyDescent="0.25">
      <c r="A1929">
        <v>2354</v>
      </c>
      <c r="B1929" t="s">
        <v>981</v>
      </c>
      <c r="C1929" t="s">
        <v>6239</v>
      </c>
      <c r="D1929" s="1">
        <v>44568</v>
      </c>
      <c r="E1929" s="1">
        <v>44741</v>
      </c>
      <c r="F1929" t="s">
        <v>2308</v>
      </c>
      <c r="G1929" t="s">
        <v>7175</v>
      </c>
      <c r="H1929" t="s">
        <v>7176</v>
      </c>
      <c r="I1929" t="s">
        <v>167</v>
      </c>
      <c r="J1929" t="s">
        <v>32</v>
      </c>
      <c r="K1929" t="s">
        <v>51</v>
      </c>
      <c r="L1929" t="s">
        <v>34</v>
      </c>
      <c r="M1929" t="s">
        <v>62</v>
      </c>
      <c r="N1929" t="s">
        <v>139</v>
      </c>
      <c r="O1929" t="s">
        <v>7177</v>
      </c>
      <c r="P1929" t="s">
        <v>169</v>
      </c>
      <c r="Q1929" t="s">
        <v>304</v>
      </c>
      <c r="R1929" s="2">
        <v>26178</v>
      </c>
      <c r="S1929" t="s">
        <v>39</v>
      </c>
      <c r="T1929" t="s">
        <v>72</v>
      </c>
      <c r="U1929" t="s">
        <v>41</v>
      </c>
      <c r="V1929">
        <v>61793</v>
      </c>
      <c r="W1929" t="s">
        <v>42</v>
      </c>
      <c r="X1929" t="s">
        <v>103</v>
      </c>
      <c r="Y1929" t="s">
        <v>44</v>
      </c>
      <c r="Z1929">
        <v>2</v>
      </c>
    </row>
    <row r="1930" spans="1:26" x14ac:dyDescent="0.25">
      <c r="A1930">
        <v>2355</v>
      </c>
      <c r="B1930" t="s">
        <v>7178</v>
      </c>
      <c r="C1930" t="s">
        <v>2957</v>
      </c>
      <c r="D1930" s="1">
        <v>43549</v>
      </c>
      <c r="E1930" s="1">
        <v>43578</v>
      </c>
      <c r="F1930" t="s">
        <v>2308</v>
      </c>
      <c r="G1930" t="s">
        <v>7179</v>
      </c>
      <c r="H1930" t="s">
        <v>7180</v>
      </c>
      <c r="I1930" t="s">
        <v>97</v>
      </c>
      <c r="J1930" t="s">
        <v>32</v>
      </c>
      <c r="K1930" t="s">
        <v>33</v>
      </c>
      <c r="L1930" t="s">
        <v>34</v>
      </c>
      <c r="M1930" t="s">
        <v>35</v>
      </c>
      <c r="N1930" t="s">
        <v>139</v>
      </c>
      <c r="O1930" t="s">
        <v>7181</v>
      </c>
      <c r="P1930" t="s">
        <v>169</v>
      </c>
      <c r="Q1930" t="s">
        <v>89</v>
      </c>
      <c r="R1930" s="2">
        <v>15723</v>
      </c>
      <c r="S1930" t="s">
        <v>39</v>
      </c>
      <c r="T1930" t="s">
        <v>7182</v>
      </c>
      <c r="U1930" t="s">
        <v>54</v>
      </c>
      <c r="V1930">
        <v>91193</v>
      </c>
      <c r="W1930" t="s">
        <v>127</v>
      </c>
      <c r="X1930" t="s">
        <v>74</v>
      </c>
      <c r="Y1930" t="s">
        <v>44</v>
      </c>
      <c r="Z1930">
        <v>1</v>
      </c>
    </row>
    <row r="1931" spans="1:26" x14ac:dyDescent="0.25">
      <c r="A1931">
        <v>2356</v>
      </c>
      <c r="B1931" t="s">
        <v>7183</v>
      </c>
      <c r="C1931" t="s">
        <v>7184</v>
      </c>
      <c r="D1931" s="1">
        <v>44518</v>
      </c>
      <c r="E1931" s="1">
        <v>44912</v>
      </c>
      <c r="F1931" t="s">
        <v>2308</v>
      </c>
      <c r="G1931" t="s">
        <v>7185</v>
      </c>
      <c r="H1931" t="s">
        <v>7186</v>
      </c>
      <c r="I1931" t="s">
        <v>117</v>
      </c>
      <c r="J1931" t="s">
        <v>32</v>
      </c>
      <c r="K1931" t="s">
        <v>51</v>
      </c>
      <c r="L1931" t="s">
        <v>34</v>
      </c>
      <c r="M1931" t="s">
        <v>35</v>
      </c>
      <c r="N1931" t="s">
        <v>139</v>
      </c>
      <c r="O1931" t="s">
        <v>7187</v>
      </c>
      <c r="P1931" t="s">
        <v>169</v>
      </c>
      <c r="Q1931" t="s">
        <v>331</v>
      </c>
      <c r="R1931" s="2">
        <v>20284</v>
      </c>
      <c r="S1931" t="s">
        <v>39</v>
      </c>
      <c r="T1931" t="s">
        <v>82</v>
      </c>
      <c r="U1931" t="s">
        <v>54</v>
      </c>
      <c r="V1931">
        <v>11058</v>
      </c>
      <c r="W1931" t="s">
        <v>92</v>
      </c>
      <c r="X1931" t="s">
        <v>74</v>
      </c>
      <c r="Y1931" t="s">
        <v>44</v>
      </c>
      <c r="Z1931">
        <v>4</v>
      </c>
    </row>
    <row r="1932" spans="1:26" x14ac:dyDescent="0.25">
      <c r="A1932">
        <v>2357</v>
      </c>
      <c r="B1932" t="s">
        <v>4124</v>
      </c>
      <c r="C1932" t="s">
        <v>2311</v>
      </c>
      <c r="D1932" s="1">
        <v>44926</v>
      </c>
      <c r="E1932" s="1">
        <v>45128</v>
      </c>
      <c r="F1932" t="s">
        <v>3017</v>
      </c>
      <c r="G1932" t="s">
        <v>7188</v>
      </c>
      <c r="H1932" t="s">
        <v>7189</v>
      </c>
      <c r="I1932" t="s">
        <v>61</v>
      </c>
      <c r="J1932" t="s">
        <v>32</v>
      </c>
      <c r="K1932" t="s">
        <v>33</v>
      </c>
      <c r="L1932" t="s">
        <v>63</v>
      </c>
      <c r="M1932" t="s">
        <v>35</v>
      </c>
      <c r="N1932" t="s">
        <v>98</v>
      </c>
      <c r="O1932" t="s">
        <v>7190</v>
      </c>
      <c r="P1932" t="s">
        <v>37</v>
      </c>
      <c r="Q1932" t="s">
        <v>80</v>
      </c>
      <c r="R1932" s="2">
        <v>15964</v>
      </c>
      <c r="S1932" t="s">
        <v>39</v>
      </c>
      <c r="T1932" t="s">
        <v>225</v>
      </c>
      <c r="U1932" t="s">
        <v>41</v>
      </c>
      <c r="V1932">
        <v>48133</v>
      </c>
      <c r="W1932" t="s">
        <v>92</v>
      </c>
      <c r="X1932" t="s">
        <v>83</v>
      </c>
      <c r="Y1932" t="s">
        <v>44</v>
      </c>
      <c r="Z1932">
        <v>1</v>
      </c>
    </row>
    <row r="1933" spans="1:26" x14ac:dyDescent="0.25">
      <c r="A1933">
        <v>2358</v>
      </c>
      <c r="B1933" t="s">
        <v>7191</v>
      </c>
      <c r="C1933" t="s">
        <v>5797</v>
      </c>
      <c r="D1933" s="1">
        <v>43965</v>
      </c>
      <c r="E1933" s="1">
        <v>44894</v>
      </c>
      <c r="F1933" t="s">
        <v>3017</v>
      </c>
      <c r="G1933" t="s">
        <v>7192</v>
      </c>
      <c r="H1933" t="s">
        <v>7193</v>
      </c>
      <c r="I1933" t="s">
        <v>167</v>
      </c>
      <c r="J1933" t="s">
        <v>32</v>
      </c>
      <c r="K1933" t="s">
        <v>51</v>
      </c>
      <c r="L1933" t="s">
        <v>63</v>
      </c>
      <c r="M1933" t="s">
        <v>35</v>
      </c>
      <c r="N1933" t="s">
        <v>98</v>
      </c>
      <c r="O1933" t="s">
        <v>7194</v>
      </c>
      <c r="P1933" t="s">
        <v>37</v>
      </c>
      <c r="Q1933" t="s">
        <v>118</v>
      </c>
      <c r="R1933" s="2">
        <v>34048</v>
      </c>
      <c r="S1933" t="s">
        <v>39</v>
      </c>
      <c r="T1933" t="s">
        <v>120</v>
      </c>
      <c r="U1933" t="s">
        <v>54</v>
      </c>
      <c r="V1933">
        <v>14776</v>
      </c>
      <c r="W1933" t="s">
        <v>92</v>
      </c>
      <c r="X1933" t="s">
        <v>83</v>
      </c>
      <c r="Y1933" t="s">
        <v>44</v>
      </c>
      <c r="Z1933">
        <v>4</v>
      </c>
    </row>
    <row r="1934" spans="1:26" x14ac:dyDescent="0.25">
      <c r="A1934">
        <v>2359</v>
      </c>
      <c r="B1934" t="s">
        <v>6740</v>
      </c>
      <c r="C1934" t="s">
        <v>6247</v>
      </c>
      <c r="D1934" s="1">
        <v>44178</v>
      </c>
      <c r="E1934" s="1">
        <v>44969</v>
      </c>
      <c r="F1934" t="s">
        <v>3017</v>
      </c>
      <c r="G1934" t="s">
        <v>7195</v>
      </c>
      <c r="H1934" t="s">
        <v>7196</v>
      </c>
      <c r="I1934" t="s">
        <v>132</v>
      </c>
      <c r="J1934" t="s">
        <v>32</v>
      </c>
      <c r="K1934" t="s">
        <v>62</v>
      </c>
      <c r="L1934" t="s">
        <v>63</v>
      </c>
      <c r="M1934" t="s">
        <v>51</v>
      </c>
      <c r="N1934" t="s">
        <v>139</v>
      </c>
      <c r="O1934" t="s">
        <v>7197</v>
      </c>
      <c r="P1934" t="s">
        <v>37</v>
      </c>
      <c r="Q1934" t="s">
        <v>110</v>
      </c>
      <c r="R1934" s="2">
        <v>35247</v>
      </c>
      <c r="S1934" t="s">
        <v>39</v>
      </c>
      <c r="T1934" t="s">
        <v>418</v>
      </c>
      <c r="U1934" t="s">
        <v>41</v>
      </c>
      <c r="V1934">
        <v>87985</v>
      </c>
      <c r="W1934" t="s">
        <v>73</v>
      </c>
      <c r="X1934" t="s">
        <v>83</v>
      </c>
      <c r="Y1934" t="s">
        <v>44</v>
      </c>
      <c r="Z1934">
        <v>2</v>
      </c>
    </row>
    <row r="1935" spans="1:26" x14ac:dyDescent="0.25">
      <c r="A1935">
        <v>2360</v>
      </c>
      <c r="B1935" t="s">
        <v>6062</v>
      </c>
      <c r="C1935" t="s">
        <v>5320</v>
      </c>
      <c r="D1935" s="1">
        <v>44516</v>
      </c>
      <c r="E1935" s="1">
        <v>44888</v>
      </c>
      <c r="F1935" t="s">
        <v>3017</v>
      </c>
      <c r="G1935" t="s">
        <v>7198</v>
      </c>
      <c r="H1935" t="s">
        <v>7199</v>
      </c>
      <c r="I1935" t="s">
        <v>79</v>
      </c>
      <c r="J1935" t="s">
        <v>744</v>
      </c>
      <c r="K1935" t="s">
        <v>51</v>
      </c>
      <c r="L1935" t="s">
        <v>63</v>
      </c>
      <c r="M1935" t="s">
        <v>51</v>
      </c>
      <c r="N1935" t="s">
        <v>174</v>
      </c>
      <c r="O1935" t="s">
        <v>7200</v>
      </c>
      <c r="P1935" t="s">
        <v>37</v>
      </c>
      <c r="Q1935" t="s">
        <v>230</v>
      </c>
      <c r="R1935" s="2">
        <v>33152</v>
      </c>
      <c r="S1935" t="s">
        <v>39</v>
      </c>
      <c r="T1935" t="s">
        <v>112</v>
      </c>
      <c r="U1935" t="s">
        <v>41</v>
      </c>
      <c r="V1935">
        <v>26846</v>
      </c>
      <c r="W1935" t="s">
        <v>127</v>
      </c>
      <c r="X1935" t="s">
        <v>43</v>
      </c>
      <c r="Y1935" t="s">
        <v>44</v>
      </c>
      <c r="Z1935">
        <v>1</v>
      </c>
    </row>
    <row r="1936" spans="1:26" x14ac:dyDescent="0.25">
      <c r="A1936">
        <v>2361</v>
      </c>
      <c r="B1936" t="s">
        <v>4594</v>
      </c>
      <c r="C1936" t="s">
        <v>660</v>
      </c>
      <c r="D1936" s="1">
        <v>44896</v>
      </c>
      <c r="E1936" s="1">
        <v>45113</v>
      </c>
      <c r="F1936" t="s">
        <v>3017</v>
      </c>
      <c r="G1936" t="s">
        <v>7201</v>
      </c>
      <c r="H1936" t="s">
        <v>7202</v>
      </c>
      <c r="I1936" t="s">
        <v>97</v>
      </c>
      <c r="J1936" t="s">
        <v>744</v>
      </c>
      <c r="K1936" t="s">
        <v>62</v>
      </c>
      <c r="L1936" t="s">
        <v>34</v>
      </c>
      <c r="M1936" t="s">
        <v>62</v>
      </c>
      <c r="N1936" t="s">
        <v>98</v>
      </c>
      <c r="O1936" t="s">
        <v>7203</v>
      </c>
      <c r="P1936" t="s">
        <v>37</v>
      </c>
      <c r="Q1936" t="s">
        <v>176</v>
      </c>
      <c r="R1936" s="2">
        <v>35404</v>
      </c>
      <c r="S1936" t="s">
        <v>39</v>
      </c>
      <c r="T1936" t="s">
        <v>6</v>
      </c>
      <c r="U1936" t="s">
        <v>41</v>
      </c>
      <c r="V1936">
        <v>66281</v>
      </c>
      <c r="W1936" t="s">
        <v>127</v>
      </c>
      <c r="X1936" t="s">
        <v>103</v>
      </c>
      <c r="Y1936" t="s">
        <v>44</v>
      </c>
      <c r="Z1936">
        <v>2</v>
      </c>
    </row>
    <row r="1937" spans="1:26" x14ac:dyDescent="0.25">
      <c r="A1937">
        <v>2362</v>
      </c>
      <c r="B1937" t="s">
        <v>4830</v>
      </c>
      <c r="C1937" t="s">
        <v>2891</v>
      </c>
      <c r="D1937" s="1">
        <v>44134</v>
      </c>
      <c r="E1937" s="1">
        <v>44770</v>
      </c>
      <c r="F1937" t="s">
        <v>3017</v>
      </c>
      <c r="G1937" t="s">
        <v>7204</v>
      </c>
      <c r="H1937" t="s">
        <v>7205</v>
      </c>
      <c r="I1937" t="s">
        <v>88</v>
      </c>
      <c r="J1937" t="s">
        <v>32</v>
      </c>
      <c r="K1937" t="s">
        <v>62</v>
      </c>
      <c r="L1937" t="s">
        <v>34</v>
      </c>
      <c r="M1937" t="s">
        <v>51</v>
      </c>
      <c r="N1937" t="s">
        <v>98</v>
      </c>
      <c r="O1937" t="s">
        <v>7206</v>
      </c>
      <c r="P1937" t="s">
        <v>37</v>
      </c>
      <c r="Q1937" t="s">
        <v>89</v>
      </c>
      <c r="R1937" s="2">
        <v>27155</v>
      </c>
      <c r="S1937" t="s">
        <v>39</v>
      </c>
      <c r="T1937" t="s">
        <v>833</v>
      </c>
      <c r="U1937" t="s">
        <v>41</v>
      </c>
      <c r="V1937">
        <v>97050</v>
      </c>
      <c r="W1937" t="s">
        <v>127</v>
      </c>
      <c r="X1937" t="s">
        <v>83</v>
      </c>
      <c r="Y1937" t="s">
        <v>44</v>
      </c>
      <c r="Z1937">
        <v>2</v>
      </c>
    </row>
    <row r="1938" spans="1:26" x14ac:dyDescent="0.25">
      <c r="A1938">
        <v>2363</v>
      </c>
      <c r="B1938" t="s">
        <v>7207</v>
      </c>
      <c r="C1938" t="s">
        <v>3778</v>
      </c>
      <c r="D1938" s="1">
        <v>44235</v>
      </c>
      <c r="E1938" s="1">
        <v>44829</v>
      </c>
      <c r="F1938" t="s">
        <v>3017</v>
      </c>
      <c r="G1938" t="s">
        <v>7208</v>
      </c>
      <c r="H1938" t="s">
        <v>7209</v>
      </c>
      <c r="I1938" t="s">
        <v>31</v>
      </c>
      <c r="J1938" t="s">
        <v>32</v>
      </c>
      <c r="K1938" t="s">
        <v>62</v>
      </c>
      <c r="L1938" t="s">
        <v>34</v>
      </c>
      <c r="M1938" t="s">
        <v>35</v>
      </c>
      <c r="N1938" t="s">
        <v>139</v>
      </c>
      <c r="O1938" t="s">
        <v>7210</v>
      </c>
      <c r="P1938" t="s">
        <v>37</v>
      </c>
      <c r="Q1938" t="s">
        <v>304</v>
      </c>
      <c r="R1938" s="2">
        <v>30364</v>
      </c>
      <c r="S1938" t="s">
        <v>39</v>
      </c>
      <c r="T1938" t="s">
        <v>225</v>
      </c>
      <c r="U1938" t="s">
        <v>41</v>
      </c>
      <c r="V1938">
        <v>14808</v>
      </c>
      <c r="W1938" t="s">
        <v>55</v>
      </c>
      <c r="X1938" t="s">
        <v>43</v>
      </c>
      <c r="Y1938" t="s">
        <v>44</v>
      </c>
      <c r="Z1938">
        <v>2</v>
      </c>
    </row>
    <row r="1939" spans="1:26" x14ac:dyDescent="0.25">
      <c r="A1939">
        <v>2364</v>
      </c>
      <c r="B1939" t="s">
        <v>523</v>
      </c>
      <c r="C1939" t="s">
        <v>1264</v>
      </c>
      <c r="D1939" s="1">
        <v>43682</v>
      </c>
      <c r="F1939" t="s">
        <v>3017</v>
      </c>
      <c r="G1939" t="s">
        <v>7211</v>
      </c>
      <c r="H1939" t="s">
        <v>7212</v>
      </c>
      <c r="I1939" t="s">
        <v>49</v>
      </c>
      <c r="J1939" t="s">
        <v>32</v>
      </c>
      <c r="K1939" t="s">
        <v>62</v>
      </c>
      <c r="L1939" t="s">
        <v>50</v>
      </c>
      <c r="M1939" t="s">
        <v>35</v>
      </c>
      <c r="N1939" t="s">
        <v>36</v>
      </c>
      <c r="P1939" t="s">
        <v>37</v>
      </c>
      <c r="Q1939" t="s">
        <v>89</v>
      </c>
      <c r="R1939" s="2">
        <v>22152</v>
      </c>
      <c r="S1939" t="s">
        <v>39</v>
      </c>
      <c r="T1939" t="s">
        <v>102</v>
      </c>
      <c r="U1939" t="s">
        <v>54</v>
      </c>
      <c r="V1939">
        <v>53839</v>
      </c>
      <c r="W1939" t="s">
        <v>92</v>
      </c>
      <c r="X1939" t="s">
        <v>43</v>
      </c>
      <c r="Y1939" t="s">
        <v>44</v>
      </c>
      <c r="Z1939">
        <v>5</v>
      </c>
    </row>
    <row r="1940" spans="1:26" x14ac:dyDescent="0.25">
      <c r="A1940">
        <v>2365</v>
      </c>
      <c r="B1940" t="s">
        <v>778</v>
      </c>
      <c r="C1940" t="s">
        <v>3438</v>
      </c>
      <c r="D1940" s="1">
        <v>43433</v>
      </c>
      <c r="E1940" s="1">
        <v>44994</v>
      </c>
      <c r="F1940" t="s">
        <v>3017</v>
      </c>
      <c r="G1940" t="s">
        <v>7213</v>
      </c>
      <c r="H1940" t="s">
        <v>7214</v>
      </c>
      <c r="I1940" t="s">
        <v>138</v>
      </c>
      <c r="J1940" t="s">
        <v>2299</v>
      </c>
      <c r="K1940" t="s">
        <v>33</v>
      </c>
      <c r="L1940" t="s">
        <v>50</v>
      </c>
      <c r="M1940" t="s">
        <v>35</v>
      </c>
      <c r="N1940" t="s">
        <v>98</v>
      </c>
      <c r="O1940" t="s">
        <v>7215</v>
      </c>
      <c r="P1940" t="s">
        <v>37</v>
      </c>
      <c r="Q1940" t="s">
        <v>110</v>
      </c>
      <c r="R1940" s="2">
        <v>19596</v>
      </c>
      <c r="S1940" t="s">
        <v>39</v>
      </c>
      <c r="T1940" t="s">
        <v>102</v>
      </c>
      <c r="U1940" t="s">
        <v>41</v>
      </c>
      <c r="V1940">
        <v>43609</v>
      </c>
      <c r="W1940" t="s">
        <v>92</v>
      </c>
      <c r="X1940" t="s">
        <v>83</v>
      </c>
      <c r="Y1940" t="s">
        <v>44</v>
      </c>
      <c r="Z1940">
        <v>1</v>
      </c>
    </row>
    <row r="1941" spans="1:26" x14ac:dyDescent="0.25">
      <c r="A1941">
        <v>2366</v>
      </c>
      <c r="B1941" t="s">
        <v>2616</v>
      </c>
      <c r="C1941" t="s">
        <v>1386</v>
      </c>
      <c r="D1941" s="1">
        <v>43420</v>
      </c>
      <c r="E1941" s="1">
        <v>44341</v>
      </c>
      <c r="F1941" t="s">
        <v>3017</v>
      </c>
      <c r="G1941" t="s">
        <v>7216</v>
      </c>
      <c r="H1941" t="s">
        <v>7217</v>
      </c>
      <c r="I1941" t="s">
        <v>117</v>
      </c>
      <c r="J1941" t="s">
        <v>2299</v>
      </c>
      <c r="K1941" t="s">
        <v>62</v>
      </c>
      <c r="L1941" t="s">
        <v>63</v>
      </c>
      <c r="M1941" t="s">
        <v>51</v>
      </c>
      <c r="N1941" t="s">
        <v>139</v>
      </c>
      <c r="O1941" t="s">
        <v>7218</v>
      </c>
      <c r="P1941" t="s">
        <v>37</v>
      </c>
      <c r="Q1941" t="s">
        <v>230</v>
      </c>
      <c r="R1941" s="2">
        <v>16275</v>
      </c>
      <c r="S1941" t="s">
        <v>39</v>
      </c>
      <c r="T1941" t="s">
        <v>112</v>
      </c>
      <c r="U1941" t="s">
        <v>41</v>
      </c>
      <c r="V1941">
        <v>83442</v>
      </c>
      <c r="W1941" t="s">
        <v>127</v>
      </c>
      <c r="X1941" t="s">
        <v>103</v>
      </c>
      <c r="Y1941" t="s">
        <v>44</v>
      </c>
      <c r="Z1941">
        <v>2</v>
      </c>
    </row>
    <row r="1942" spans="1:26" x14ac:dyDescent="0.25">
      <c r="A1942">
        <v>2367</v>
      </c>
      <c r="B1942" t="s">
        <v>7219</v>
      </c>
      <c r="C1942" t="s">
        <v>4134</v>
      </c>
      <c r="D1942" s="1">
        <v>44066</v>
      </c>
      <c r="E1942" s="1">
        <v>44723</v>
      </c>
      <c r="F1942" t="s">
        <v>3017</v>
      </c>
      <c r="G1942" t="s">
        <v>7220</v>
      </c>
      <c r="H1942" t="s">
        <v>7221</v>
      </c>
      <c r="I1942" t="s">
        <v>61</v>
      </c>
      <c r="J1942" t="s">
        <v>32</v>
      </c>
      <c r="K1942" t="s">
        <v>33</v>
      </c>
      <c r="L1942" t="s">
        <v>34</v>
      </c>
      <c r="M1942" t="s">
        <v>51</v>
      </c>
      <c r="N1942" t="s">
        <v>125</v>
      </c>
      <c r="O1942" t="s">
        <v>7222</v>
      </c>
      <c r="P1942" t="s">
        <v>37</v>
      </c>
      <c r="Q1942" t="s">
        <v>304</v>
      </c>
      <c r="R1942" s="2">
        <v>21760</v>
      </c>
      <c r="S1942" t="s">
        <v>39</v>
      </c>
      <c r="T1942" t="s">
        <v>225</v>
      </c>
      <c r="U1942" t="s">
        <v>41</v>
      </c>
      <c r="V1942">
        <v>6820</v>
      </c>
      <c r="W1942" t="s">
        <v>55</v>
      </c>
      <c r="X1942" t="s">
        <v>43</v>
      </c>
      <c r="Y1942" t="s">
        <v>44</v>
      </c>
      <c r="Z1942">
        <v>5</v>
      </c>
    </row>
    <row r="1943" spans="1:26" x14ac:dyDescent="0.25">
      <c r="A1943">
        <v>2368</v>
      </c>
      <c r="B1943" t="s">
        <v>806</v>
      </c>
      <c r="C1943" t="s">
        <v>1160</v>
      </c>
      <c r="D1943" s="1">
        <v>44065</v>
      </c>
      <c r="E1943" s="1">
        <v>44994</v>
      </c>
      <c r="F1943" t="s">
        <v>3725</v>
      </c>
      <c r="G1943" t="s">
        <v>7223</v>
      </c>
      <c r="H1943" t="s">
        <v>7224</v>
      </c>
      <c r="I1943" t="s">
        <v>167</v>
      </c>
      <c r="J1943" t="s">
        <v>32</v>
      </c>
      <c r="K1943" t="s">
        <v>62</v>
      </c>
      <c r="L1943" t="s">
        <v>63</v>
      </c>
      <c r="M1943" t="s">
        <v>35</v>
      </c>
      <c r="N1943" t="s">
        <v>125</v>
      </c>
      <c r="O1943" t="s">
        <v>7225</v>
      </c>
      <c r="P1943" t="s">
        <v>37</v>
      </c>
      <c r="Q1943" t="s">
        <v>304</v>
      </c>
      <c r="R1943" s="2">
        <v>18353</v>
      </c>
      <c r="S1943" t="s">
        <v>39</v>
      </c>
      <c r="T1943" t="s">
        <v>149</v>
      </c>
      <c r="U1943" t="s">
        <v>41</v>
      </c>
      <c r="V1943">
        <v>50782</v>
      </c>
      <c r="W1943" t="s">
        <v>42</v>
      </c>
      <c r="X1943" t="s">
        <v>74</v>
      </c>
      <c r="Y1943" t="s">
        <v>44</v>
      </c>
      <c r="Z1943">
        <v>1</v>
      </c>
    </row>
    <row r="1944" spans="1:26" x14ac:dyDescent="0.25">
      <c r="A1944">
        <v>2369</v>
      </c>
      <c r="B1944" t="s">
        <v>3044</v>
      </c>
      <c r="C1944" t="s">
        <v>211</v>
      </c>
      <c r="D1944" s="1">
        <v>44488</v>
      </c>
      <c r="E1944" s="1">
        <v>44814</v>
      </c>
      <c r="F1944" t="s">
        <v>1778</v>
      </c>
      <c r="G1944" t="s">
        <v>7226</v>
      </c>
      <c r="H1944" t="s">
        <v>7227</v>
      </c>
      <c r="I1944" t="s">
        <v>132</v>
      </c>
      <c r="J1944" t="s">
        <v>32</v>
      </c>
      <c r="K1944" t="s">
        <v>51</v>
      </c>
      <c r="L1944" t="s">
        <v>63</v>
      </c>
      <c r="M1944" t="s">
        <v>62</v>
      </c>
      <c r="N1944" t="s">
        <v>139</v>
      </c>
      <c r="O1944" t="s">
        <v>7228</v>
      </c>
      <c r="P1944" t="s">
        <v>37</v>
      </c>
      <c r="Q1944" t="s">
        <v>89</v>
      </c>
      <c r="R1944" s="2">
        <v>32036</v>
      </c>
      <c r="S1944" t="s">
        <v>39</v>
      </c>
      <c r="T1944" t="s">
        <v>112</v>
      </c>
      <c r="U1944" t="s">
        <v>54</v>
      </c>
      <c r="V1944">
        <v>59893</v>
      </c>
      <c r="W1944" t="s">
        <v>73</v>
      </c>
      <c r="X1944" t="s">
        <v>103</v>
      </c>
      <c r="Y1944" t="s">
        <v>44</v>
      </c>
      <c r="Z1944">
        <v>5</v>
      </c>
    </row>
    <row r="1945" spans="1:26" x14ac:dyDescent="0.25">
      <c r="A1945">
        <v>2370</v>
      </c>
      <c r="B1945" t="s">
        <v>2845</v>
      </c>
      <c r="C1945" t="s">
        <v>252</v>
      </c>
      <c r="D1945" s="1">
        <v>43882</v>
      </c>
      <c r="E1945" s="1">
        <v>44529</v>
      </c>
      <c r="F1945" t="s">
        <v>1778</v>
      </c>
      <c r="G1945" t="s">
        <v>7229</v>
      </c>
      <c r="H1945" t="s">
        <v>7230</v>
      </c>
      <c r="I1945" t="s">
        <v>79</v>
      </c>
      <c r="J1945" t="s">
        <v>32</v>
      </c>
      <c r="K1945" t="s">
        <v>33</v>
      </c>
      <c r="L1945" t="s">
        <v>63</v>
      </c>
      <c r="M1945" t="s">
        <v>62</v>
      </c>
      <c r="N1945" t="s">
        <v>139</v>
      </c>
      <c r="O1945" t="s">
        <v>7231</v>
      </c>
      <c r="P1945" t="s">
        <v>37</v>
      </c>
      <c r="Q1945" t="s">
        <v>89</v>
      </c>
      <c r="R1945" s="2">
        <v>19024</v>
      </c>
      <c r="S1945" t="s">
        <v>39</v>
      </c>
      <c r="T1945" t="s">
        <v>653</v>
      </c>
      <c r="U1945" t="s">
        <v>54</v>
      </c>
      <c r="V1945">
        <v>84707</v>
      </c>
      <c r="W1945" t="s">
        <v>73</v>
      </c>
      <c r="X1945" t="s">
        <v>43</v>
      </c>
      <c r="Y1945" t="s">
        <v>44</v>
      </c>
      <c r="Z1945">
        <v>5</v>
      </c>
    </row>
    <row r="1946" spans="1:26" x14ac:dyDescent="0.25">
      <c r="A1946">
        <v>2371</v>
      </c>
      <c r="B1946" t="s">
        <v>567</v>
      </c>
      <c r="C1946" t="s">
        <v>1139</v>
      </c>
      <c r="D1946" s="1">
        <v>44886</v>
      </c>
      <c r="F1946" t="s">
        <v>2308</v>
      </c>
      <c r="G1946" t="s">
        <v>7232</v>
      </c>
      <c r="H1946" t="s">
        <v>7233</v>
      </c>
      <c r="I1946" t="s">
        <v>49</v>
      </c>
      <c r="J1946" t="s">
        <v>32</v>
      </c>
      <c r="K1946" t="s">
        <v>33</v>
      </c>
      <c r="L1946" t="s">
        <v>63</v>
      </c>
      <c r="M1946" t="s">
        <v>35</v>
      </c>
      <c r="N1946" t="s">
        <v>36</v>
      </c>
      <c r="P1946" t="s">
        <v>37</v>
      </c>
      <c r="Q1946" t="s">
        <v>89</v>
      </c>
      <c r="R1946" s="2">
        <v>36676</v>
      </c>
      <c r="S1946" t="s">
        <v>39</v>
      </c>
      <c r="T1946" t="s">
        <v>6</v>
      </c>
      <c r="U1946" t="s">
        <v>54</v>
      </c>
      <c r="V1946">
        <v>59104</v>
      </c>
      <c r="W1946" t="s">
        <v>42</v>
      </c>
      <c r="X1946" t="s">
        <v>83</v>
      </c>
      <c r="Y1946" t="s">
        <v>44</v>
      </c>
      <c r="Z1946">
        <v>1</v>
      </c>
    </row>
    <row r="1947" spans="1:26" x14ac:dyDescent="0.25">
      <c r="A1947">
        <v>2372</v>
      </c>
      <c r="B1947" t="s">
        <v>1564</v>
      </c>
      <c r="C1947" t="s">
        <v>5320</v>
      </c>
      <c r="D1947" s="1">
        <v>43682</v>
      </c>
      <c r="E1947" s="1">
        <v>44536</v>
      </c>
      <c r="F1947" t="s">
        <v>2308</v>
      </c>
      <c r="G1947" t="s">
        <v>7234</v>
      </c>
      <c r="H1947" t="s">
        <v>7235</v>
      </c>
      <c r="I1947" t="s">
        <v>31</v>
      </c>
      <c r="J1947" t="s">
        <v>32</v>
      </c>
      <c r="K1947" t="s">
        <v>62</v>
      </c>
      <c r="L1947" t="s">
        <v>50</v>
      </c>
      <c r="M1947" t="s">
        <v>51</v>
      </c>
      <c r="N1947" t="s">
        <v>98</v>
      </c>
      <c r="O1947" t="s">
        <v>7236</v>
      </c>
      <c r="P1947" t="s">
        <v>37</v>
      </c>
      <c r="Q1947" t="s">
        <v>89</v>
      </c>
      <c r="R1947" s="2">
        <v>33673</v>
      </c>
      <c r="S1947" t="s">
        <v>39</v>
      </c>
      <c r="T1947" t="s">
        <v>192</v>
      </c>
      <c r="U1947" t="s">
        <v>41</v>
      </c>
      <c r="V1947">
        <v>61932</v>
      </c>
      <c r="W1947" t="s">
        <v>55</v>
      </c>
      <c r="X1947" t="s">
        <v>74</v>
      </c>
      <c r="Y1947" t="s">
        <v>44</v>
      </c>
      <c r="Z1947">
        <v>2</v>
      </c>
    </row>
    <row r="1948" spans="1:26" x14ac:dyDescent="0.25">
      <c r="A1948">
        <v>2373</v>
      </c>
      <c r="B1948" t="s">
        <v>773</v>
      </c>
      <c r="C1948" t="s">
        <v>4332</v>
      </c>
      <c r="D1948" s="1">
        <v>44140</v>
      </c>
      <c r="E1948" s="1">
        <v>44716</v>
      </c>
      <c r="F1948" t="s">
        <v>2328</v>
      </c>
      <c r="G1948" t="s">
        <v>7237</v>
      </c>
      <c r="H1948" t="s">
        <v>7238</v>
      </c>
      <c r="I1948" t="s">
        <v>88</v>
      </c>
      <c r="J1948" t="s">
        <v>32</v>
      </c>
      <c r="K1948" t="s">
        <v>62</v>
      </c>
      <c r="L1948" t="s">
        <v>50</v>
      </c>
      <c r="M1948" t="s">
        <v>62</v>
      </c>
      <c r="N1948" t="s">
        <v>125</v>
      </c>
      <c r="O1948" t="s">
        <v>7239</v>
      </c>
      <c r="P1948" t="s">
        <v>169</v>
      </c>
      <c r="Q1948" t="s">
        <v>331</v>
      </c>
      <c r="R1948" s="2">
        <v>30246</v>
      </c>
      <c r="S1948" t="s">
        <v>39</v>
      </c>
      <c r="T1948" t="s">
        <v>225</v>
      </c>
      <c r="U1948" t="s">
        <v>41</v>
      </c>
      <c r="V1948">
        <v>62911</v>
      </c>
      <c r="W1948" t="s">
        <v>73</v>
      </c>
      <c r="X1948" t="s">
        <v>103</v>
      </c>
      <c r="Y1948" t="s">
        <v>44</v>
      </c>
      <c r="Z1948">
        <v>2</v>
      </c>
    </row>
    <row r="1949" spans="1:26" x14ac:dyDescent="0.25">
      <c r="A1949">
        <v>2374</v>
      </c>
      <c r="B1949" t="s">
        <v>849</v>
      </c>
      <c r="C1949" t="s">
        <v>7240</v>
      </c>
      <c r="D1949" s="1">
        <v>44359</v>
      </c>
      <c r="E1949" s="1">
        <v>44617</v>
      </c>
      <c r="F1949" t="s">
        <v>2308</v>
      </c>
      <c r="G1949" t="s">
        <v>7241</v>
      </c>
      <c r="H1949" t="s">
        <v>7242</v>
      </c>
      <c r="I1949" t="s">
        <v>97</v>
      </c>
      <c r="J1949" t="s">
        <v>32</v>
      </c>
      <c r="K1949" t="s">
        <v>51</v>
      </c>
      <c r="L1949" t="s">
        <v>50</v>
      </c>
      <c r="M1949" t="s">
        <v>51</v>
      </c>
      <c r="N1949" t="s">
        <v>139</v>
      </c>
      <c r="O1949" t="s">
        <v>7243</v>
      </c>
      <c r="P1949" t="s">
        <v>169</v>
      </c>
      <c r="Q1949" t="s">
        <v>89</v>
      </c>
      <c r="R1949" s="2">
        <v>22867</v>
      </c>
      <c r="S1949" t="s">
        <v>39</v>
      </c>
      <c r="T1949" t="s">
        <v>82</v>
      </c>
      <c r="U1949" t="s">
        <v>41</v>
      </c>
      <c r="V1949">
        <v>51977</v>
      </c>
      <c r="W1949" t="s">
        <v>127</v>
      </c>
      <c r="X1949" t="s">
        <v>103</v>
      </c>
      <c r="Y1949" t="s">
        <v>44</v>
      </c>
      <c r="Z1949">
        <v>2</v>
      </c>
    </row>
    <row r="1950" spans="1:26" x14ac:dyDescent="0.25">
      <c r="A1950">
        <v>2375</v>
      </c>
      <c r="B1950" t="s">
        <v>849</v>
      </c>
      <c r="C1950" t="s">
        <v>316</v>
      </c>
      <c r="D1950" s="1">
        <v>43356</v>
      </c>
      <c r="F1950" t="s">
        <v>2308</v>
      </c>
      <c r="G1950" t="s">
        <v>7244</v>
      </c>
      <c r="H1950" t="s">
        <v>7245</v>
      </c>
      <c r="I1950" t="s">
        <v>79</v>
      </c>
      <c r="J1950" t="s">
        <v>32</v>
      </c>
      <c r="K1950" t="s">
        <v>33</v>
      </c>
      <c r="L1950" t="s">
        <v>63</v>
      </c>
      <c r="M1950" t="s">
        <v>62</v>
      </c>
      <c r="N1950" t="s">
        <v>36</v>
      </c>
      <c r="P1950" t="s">
        <v>169</v>
      </c>
      <c r="Q1950" t="s">
        <v>80</v>
      </c>
      <c r="R1950" s="2">
        <v>21491</v>
      </c>
      <c r="S1950" t="s">
        <v>39</v>
      </c>
      <c r="T1950" t="s">
        <v>225</v>
      </c>
      <c r="U1950" t="s">
        <v>54</v>
      </c>
      <c r="V1950">
        <v>90110</v>
      </c>
      <c r="W1950" t="s">
        <v>92</v>
      </c>
      <c r="X1950" t="s">
        <v>74</v>
      </c>
      <c r="Y1950" t="s">
        <v>44</v>
      </c>
      <c r="Z1950">
        <v>1</v>
      </c>
    </row>
    <row r="1951" spans="1:26" x14ac:dyDescent="0.25">
      <c r="A1951">
        <v>2376</v>
      </c>
      <c r="B1951" t="s">
        <v>5777</v>
      </c>
      <c r="C1951" t="s">
        <v>811</v>
      </c>
      <c r="D1951" s="1">
        <v>45025</v>
      </c>
      <c r="E1951" s="1">
        <v>45080</v>
      </c>
      <c r="F1951" t="s">
        <v>3017</v>
      </c>
      <c r="G1951" t="s">
        <v>7246</v>
      </c>
      <c r="H1951" t="s">
        <v>7247</v>
      </c>
      <c r="I1951" t="s">
        <v>31</v>
      </c>
      <c r="J1951" t="s">
        <v>32</v>
      </c>
      <c r="K1951" t="s">
        <v>62</v>
      </c>
      <c r="L1951" t="s">
        <v>50</v>
      </c>
      <c r="M1951" t="s">
        <v>35</v>
      </c>
      <c r="N1951" t="s">
        <v>98</v>
      </c>
      <c r="O1951" t="s">
        <v>7248</v>
      </c>
      <c r="P1951" t="s">
        <v>37</v>
      </c>
      <c r="Q1951" t="s">
        <v>89</v>
      </c>
      <c r="R1951" s="2">
        <v>30599</v>
      </c>
      <c r="S1951" t="s">
        <v>39</v>
      </c>
      <c r="T1951" t="s">
        <v>102</v>
      </c>
      <c r="U1951" t="s">
        <v>41</v>
      </c>
      <c r="V1951">
        <v>2573</v>
      </c>
      <c r="W1951" t="s">
        <v>127</v>
      </c>
      <c r="X1951" t="s">
        <v>103</v>
      </c>
      <c r="Y1951" t="s">
        <v>44</v>
      </c>
      <c r="Z1951">
        <v>4</v>
      </c>
    </row>
    <row r="1952" spans="1:26" x14ac:dyDescent="0.25">
      <c r="A1952">
        <v>2377</v>
      </c>
      <c r="B1952" t="s">
        <v>1873</v>
      </c>
      <c r="C1952" t="s">
        <v>271</v>
      </c>
      <c r="D1952" s="1">
        <v>44205</v>
      </c>
      <c r="F1952" t="s">
        <v>3017</v>
      </c>
      <c r="G1952" t="s">
        <v>7249</v>
      </c>
      <c r="H1952" t="s">
        <v>7250</v>
      </c>
      <c r="I1952" t="s">
        <v>132</v>
      </c>
      <c r="J1952" t="s">
        <v>32</v>
      </c>
      <c r="K1952" t="s">
        <v>33</v>
      </c>
      <c r="L1952" t="s">
        <v>63</v>
      </c>
      <c r="M1952" t="s">
        <v>51</v>
      </c>
      <c r="N1952" t="s">
        <v>36</v>
      </c>
      <c r="P1952" t="s">
        <v>37</v>
      </c>
      <c r="Q1952" t="s">
        <v>118</v>
      </c>
      <c r="R1952" s="2">
        <v>22081</v>
      </c>
      <c r="S1952" t="s">
        <v>39</v>
      </c>
      <c r="T1952" t="s">
        <v>707</v>
      </c>
      <c r="U1952" t="s">
        <v>54</v>
      </c>
      <c r="V1952">
        <v>2433</v>
      </c>
      <c r="W1952" t="s">
        <v>42</v>
      </c>
      <c r="X1952" t="s">
        <v>74</v>
      </c>
      <c r="Y1952" t="s">
        <v>44</v>
      </c>
      <c r="Z1952">
        <v>4</v>
      </c>
    </row>
    <row r="1953" spans="1:26" x14ac:dyDescent="0.25">
      <c r="A1953">
        <v>2378</v>
      </c>
      <c r="B1953" t="s">
        <v>7251</v>
      </c>
      <c r="C1953" t="s">
        <v>7252</v>
      </c>
      <c r="D1953" s="1">
        <v>43913</v>
      </c>
      <c r="F1953" t="s">
        <v>3017</v>
      </c>
      <c r="G1953" t="s">
        <v>7253</v>
      </c>
      <c r="H1953" t="s">
        <v>7254</v>
      </c>
      <c r="I1953" t="s">
        <v>49</v>
      </c>
      <c r="J1953" t="s">
        <v>32</v>
      </c>
      <c r="K1953" t="s">
        <v>51</v>
      </c>
      <c r="L1953" t="s">
        <v>50</v>
      </c>
      <c r="M1953" t="s">
        <v>62</v>
      </c>
      <c r="N1953" t="s">
        <v>36</v>
      </c>
      <c r="P1953" t="s">
        <v>37</v>
      </c>
      <c r="Q1953" t="s">
        <v>241</v>
      </c>
      <c r="R1953" s="2">
        <v>16399</v>
      </c>
      <c r="S1953" t="s">
        <v>39</v>
      </c>
      <c r="T1953" t="s">
        <v>612</v>
      </c>
      <c r="U1953" t="s">
        <v>41</v>
      </c>
      <c r="V1953">
        <v>16691</v>
      </c>
      <c r="W1953" t="s">
        <v>73</v>
      </c>
      <c r="X1953" t="s">
        <v>83</v>
      </c>
      <c r="Y1953" t="s">
        <v>44</v>
      </c>
      <c r="Z1953">
        <v>2</v>
      </c>
    </row>
    <row r="1954" spans="1:26" x14ac:dyDescent="0.25">
      <c r="A1954">
        <v>2379</v>
      </c>
      <c r="B1954" t="s">
        <v>7255</v>
      </c>
      <c r="C1954" t="s">
        <v>499</v>
      </c>
      <c r="D1954" s="1">
        <v>43757</v>
      </c>
      <c r="E1954" s="1">
        <v>44188</v>
      </c>
      <c r="F1954" t="s">
        <v>3017</v>
      </c>
      <c r="G1954" t="s">
        <v>7256</v>
      </c>
      <c r="H1954" t="s">
        <v>7257</v>
      </c>
      <c r="I1954" t="s">
        <v>138</v>
      </c>
      <c r="J1954" t="s">
        <v>744</v>
      </c>
      <c r="K1954" t="s">
        <v>62</v>
      </c>
      <c r="L1954" t="s">
        <v>34</v>
      </c>
      <c r="M1954" t="s">
        <v>51</v>
      </c>
      <c r="N1954" t="s">
        <v>125</v>
      </c>
      <c r="O1954" t="s">
        <v>7258</v>
      </c>
      <c r="P1954" t="s">
        <v>37</v>
      </c>
      <c r="Q1954" t="s">
        <v>230</v>
      </c>
      <c r="R1954" s="2">
        <v>33594</v>
      </c>
      <c r="S1954" t="s">
        <v>39</v>
      </c>
      <c r="T1954" t="s">
        <v>102</v>
      </c>
      <c r="U1954" t="s">
        <v>41</v>
      </c>
      <c r="V1954">
        <v>28545</v>
      </c>
      <c r="W1954" t="s">
        <v>127</v>
      </c>
      <c r="X1954" t="s">
        <v>103</v>
      </c>
      <c r="Y1954" t="s">
        <v>44</v>
      </c>
      <c r="Z1954">
        <v>2</v>
      </c>
    </row>
    <row r="1955" spans="1:26" x14ac:dyDescent="0.25">
      <c r="A1955">
        <v>2380</v>
      </c>
      <c r="B1955" t="s">
        <v>7259</v>
      </c>
      <c r="C1955" t="s">
        <v>1008</v>
      </c>
      <c r="D1955" s="1">
        <v>45109</v>
      </c>
      <c r="E1955" s="1">
        <v>45118</v>
      </c>
      <c r="F1955" t="s">
        <v>3017</v>
      </c>
      <c r="G1955" t="s">
        <v>7260</v>
      </c>
      <c r="H1955" t="s">
        <v>7261</v>
      </c>
      <c r="I1955" t="s">
        <v>79</v>
      </c>
      <c r="J1955" t="s">
        <v>32</v>
      </c>
      <c r="K1955" t="s">
        <v>62</v>
      </c>
      <c r="L1955" t="s">
        <v>50</v>
      </c>
      <c r="M1955" t="s">
        <v>35</v>
      </c>
      <c r="N1955" t="s">
        <v>139</v>
      </c>
      <c r="O1955" t="s">
        <v>7262</v>
      </c>
      <c r="P1955" t="s">
        <v>37</v>
      </c>
      <c r="Q1955" t="s">
        <v>80</v>
      </c>
      <c r="R1955" s="2">
        <v>20808</v>
      </c>
      <c r="S1955" t="s">
        <v>39</v>
      </c>
      <c r="T1955" t="s">
        <v>82</v>
      </c>
      <c r="U1955" t="s">
        <v>41</v>
      </c>
      <c r="V1955">
        <v>87440</v>
      </c>
      <c r="W1955" t="s">
        <v>73</v>
      </c>
      <c r="X1955" t="s">
        <v>83</v>
      </c>
      <c r="Y1955" t="s">
        <v>44</v>
      </c>
      <c r="Z1955">
        <v>2</v>
      </c>
    </row>
    <row r="1956" spans="1:26" x14ac:dyDescent="0.25">
      <c r="A1956">
        <v>2381</v>
      </c>
      <c r="B1956" t="s">
        <v>1572</v>
      </c>
      <c r="C1956" t="s">
        <v>6779</v>
      </c>
      <c r="D1956" s="1">
        <v>43706</v>
      </c>
      <c r="F1956" t="s">
        <v>3017</v>
      </c>
      <c r="G1956" t="s">
        <v>7263</v>
      </c>
      <c r="H1956" t="s">
        <v>7264</v>
      </c>
      <c r="I1956" t="s">
        <v>167</v>
      </c>
      <c r="J1956" t="s">
        <v>32</v>
      </c>
      <c r="K1956" t="s">
        <v>51</v>
      </c>
      <c r="L1956" t="s">
        <v>63</v>
      </c>
      <c r="M1956" t="s">
        <v>51</v>
      </c>
      <c r="N1956" t="s">
        <v>36</v>
      </c>
      <c r="P1956" t="s">
        <v>37</v>
      </c>
      <c r="Q1956" t="s">
        <v>331</v>
      </c>
      <c r="R1956" s="2">
        <v>32241</v>
      </c>
      <c r="S1956" t="s">
        <v>39</v>
      </c>
      <c r="T1956" t="s">
        <v>225</v>
      </c>
      <c r="U1956" t="s">
        <v>41</v>
      </c>
      <c r="V1956">
        <v>10486</v>
      </c>
      <c r="W1956" t="s">
        <v>73</v>
      </c>
      <c r="X1956" t="s">
        <v>103</v>
      </c>
      <c r="Y1956" t="s">
        <v>44</v>
      </c>
      <c r="Z1956">
        <v>2</v>
      </c>
    </row>
    <row r="1957" spans="1:26" x14ac:dyDescent="0.25">
      <c r="A1957">
        <v>2382</v>
      </c>
      <c r="B1957" t="s">
        <v>814</v>
      </c>
      <c r="C1957" t="s">
        <v>7265</v>
      </c>
      <c r="D1957" s="1">
        <v>45124</v>
      </c>
      <c r="E1957" s="1">
        <v>45135</v>
      </c>
      <c r="F1957" t="s">
        <v>3017</v>
      </c>
      <c r="G1957" t="s">
        <v>7266</v>
      </c>
      <c r="H1957" t="s">
        <v>7267</v>
      </c>
      <c r="I1957" t="s">
        <v>97</v>
      </c>
      <c r="J1957" t="s">
        <v>32</v>
      </c>
      <c r="K1957" t="s">
        <v>51</v>
      </c>
      <c r="L1957" t="s">
        <v>34</v>
      </c>
      <c r="M1957" t="s">
        <v>35</v>
      </c>
      <c r="N1957" t="s">
        <v>98</v>
      </c>
      <c r="O1957" t="s">
        <v>7268</v>
      </c>
      <c r="P1957" t="s">
        <v>37</v>
      </c>
      <c r="Q1957" t="s">
        <v>331</v>
      </c>
      <c r="R1957" s="2">
        <v>16050</v>
      </c>
      <c r="S1957" t="s">
        <v>39</v>
      </c>
      <c r="T1957" t="s">
        <v>82</v>
      </c>
      <c r="U1957" t="s">
        <v>54</v>
      </c>
      <c r="V1957">
        <v>59652</v>
      </c>
      <c r="W1957" t="s">
        <v>127</v>
      </c>
      <c r="X1957" t="s">
        <v>74</v>
      </c>
      <c r="Y1957" t="s">
        <v>44</v>
      </c>
      <c r="Z1957">
        <v>1</v>
      </c>
    </row>
    <row r="1958" spans="1:26" x14ac:dyDescent="0.25">
      <c r="A1958">
        <v>2383</v>
      </c>
      <c r="B1958" t="s">
        <v>7269</v>
      </c>
      <c r="C1958" t="s">
        <v>346</v>
      </c>
      <c r="D1958" s="1">
        <v>43863</v>
      </c>
      <c r="F1958" t="s">
        <v>3017</v>
      </c>
      <c r="G1958" t="s">
        <v>7270</v>
      </c>
      <c r="H1958" t="s">
        <v>7271</v>
      </c>
      <c r="I1958" t="s">
        <v>117</v>
      </c>
      <c r="J1958" t="s">
        <v>32</v>
      </c>
      <c r="K1958" t="s">
        <v>62</v>
      </c>
      <c r="L1958" t="s">
        <v>50</v>
      </c>
      <c r="M1958" t="s">
        <v>62</v>
      </c>
      <c r="N1958" t="s">
        <v>36</v>
      </c>
      <c r="P1958" t="s">
        <v>37</v>
      </c>
      <c r="Q1958" t="s">
        <v>89</v>
      </c>
      <c r="R1958" s="2">
        <v>26762</v>
      </c>
      <c r="S1958" t="s">
        <v>39</v>
      </c>
      <c r="T1958" t="s">
        <v>82</v>
      </c>
      <c r="U1958" t="s">
        <v>54</v>
      </c>
      <c r="V1958">
        <v>87927</v>
      </c>
      <c r="W1958" t="s">
        <v>127</v>
      </c>
      <c r="X1958" t="s">
        <v>43</v>
      </c>
      <c r="Y1958" t="s">
        <v>44</v>
      </c>
      <c r="Z1958">
        <v>4</v>
      </c>
    </row>
    <row r="1959" spans="1:26" x14ac:dyDescent="0.25">
      <c r="A1959">
        <v>2384</v>
      </c>
      <c r="B1959" t="s">
        <v>7272</v>
      </c>
      <c r="C1959" t="s">
        <v>7273</v>
      </c>
      <c r="D1959" s="1">
        <v>44483</v>
      </c>
      <c r="E1959" s="1">
        <v>44855</v>
      </c>
      <c r="F1959" t="s">
        <v>3017</v>
      </c>
      <c r="G1959" t="s">
        <v>7274</v>
      </c>
      <c r="H1959" t="s">
        <v>7275</v>
      </c>
      <c r="I1959" t="s">
        <v>61</v>
      </c>
      <c r="J1959" t="s">
        <v>2299</v>
      </c>
      <c r="K1959" t="s">
        <v>62</v>
      </c>
      <c r="L1959" t="s">
        <v>50</v>
      </c>
      <c r="M1959" t="s">
        <v>35</v>
      </c>
      <c r="N1959" t="s">
        <v>125</v>
      </c>
      <c r="O1959" t="s">
        <v>7276</v>
      </c>
      <c r="P1959" t="s">
        <v>37</v>
      </c>
      <c r="Q1959" t="s">
        <v>89</v>
      </c>
      <c r="R1959" s="2">
        <v>29109</v>
      </c>
      <c r="S1959" t="s">
        <v>39</v>
      </c>
      <c r="T1959" t="s">
        <v>225</v>
      </c>
      <c r="U1959" t="s">
        <v>41</v>
      </c>
      <c r="V1959">
        <v>47596</v>
      </c>
      <c r="W1959" t="s">
        <v>55</v>
      </c>
      <c r="X1959" t="s">
        <v>83</v>
      </c>
      <c r="Y1959" t="s">
        <v>44</v>
      </c>
      <c r="Z1959">
        <v>5</v>
      </c>
    </row>
    <row r="1960" spans="1:26" x14ac:dyDescent="0.25">
      <c r="A1960">
        <v>2385</v>
      </c>
      <c r="B1960" t="s">
        <v>5397</v>
      </c>
      <c r="C1960" t="s">
        <v>7184</v>
      </c>
      <c r="D1960" s="1">
        <v>43931</v>
      </c>
      <c r="F1960" t="s">
        <v>3017</v>
      </c>
      <c r="G1960" t="s">
        <v>7277</v>
      </c>
      <c r="H1960" t="s">
        <v>7278</v>
      </c>
      <c r="I1960" t="s">
        <v>88</v>
      </c>
      <c r="J1960" t="s">
        <v>32</v>
      </c>
      <c r="K1960" t="s">
        <v>33</v>
      </c>
      <c r="L1960" t="s">
        <v>50</v>
      </c>
      <c r="M1960" t="s">
        <v>51</v>
      </c>
      <c r="N1960" t="s">
        <v>36</v>
      </c>
      <c r="P1960" t="s">
        <v>37</v>
      </c>
      <c r="Q1960" t="s">
        <v>503</v>
      </c>
      <c r="R1960" s="2">
        <v>19682</v>
      </c>
      <c r="S1960" t="s">
        <v>39</v>
      </c>
      <c r="T1960" t="s">
        <v>1231</v>
      </c>
      <c r="U1960" t="s">
        <v>41</v>
      </c>
      <c r="V1960">
        <v>46287</v>
      </c>
      <c r="W1960" t="s">
        <v>127</v>
      </c>
      <c r="X1960" t="s">
        <v>74</v>
      </c>
      <c r="Y1960" t="s">
        <v>44</v>
      </c>
      <c r="Z1960">
        <v>2</v>
      </c>
    </row>
    <row r="1961" spans="1:26" x14ac:dyDescent="0.25">
      <c r="A1961">
        <v>2386</v>
      </c>
      <c r="B1961" t="s">
        <v>7279</v>
      </c>
      <c r="C1961" t="s">
        <v>1160</v>
      </c>
      <c r="D1961" s="1">
        <v>43448</v>
      </c>
      <c r="F1961" t="s">
        <v>3017</v>
      </c>
      <c r="G1961" t="s">
        <v>7280</v>
      </c>
      <c r="H1961" t="s">
        <v>7281</v>
      </c>
      <c r="I1961" t="s">
        <v>31</v>
      </c>
      <c r="J1961" t="s">
        <v>32</v>
      </c>
      <c r="K1961" t="s">
        <v>51</v>
      </c>
      <c r="L1961" t="s">
        <v>63</v>
      </c>
      <c r="M1961" t="s">
        <v>51</v>
      </c>
      <c r="N1961" t="s">
        <v>36</v>
      </c>
      <c r="P1961" t="s">
        <v>37</v>
      </c>
      <c r="Q1961" t="s">
        <v>38</v>
      </c>
      <c r="R1961" s="2">
        <v>27753</v>
      </c>
      <c r="S1961" t="s">
        <v>39</v>
      </c>
      <c r="T1961" t="s">
        <v>612</v>
      </c>
      <c r="U1961" t="s">
        <v>41</v>
      </c>
      <c r="V1961">
        <v>87401</v>
      </c>
      <c r="W1961" t="s">
        <v>92</v>
      </c>
      <c r="X1961" t="s">
        <v>43</v>
      </c>
      <c r="Y1961" t="s">
        <v>44</v>
      </c>
      <c r="Z1961">
        <v>1</v>
      </c>
    </row>
    <row r="1962" spans="1:26" x14ac:dyDescent="0.25">
      <c r="A1962">
        <v>2387</v>
      </c>
      <c r="B1962" t="s">
        <v>3034</v>
      </c>
      <c r="C1962" t="s">
        <v>6131</v>
      </c>
      <c r="D1962" s="1">
        <v>44739</v>
      </c>
      <c r="E1962" s="1">
        <v>44931</v>
      </c>
      <c r="F1962" t="s">
        <v>3725</v>
      </c>
      <c r="G1962" t="s">
        <v>7282</v>
      </c>
      <c r="H1962" t="s">
        <v>7283</v>
      </c>
      <c r="I1962" t="s">
        <v>132</v>
      </c>
      <c r="J1962" t="s">
        <v>32</v>
      </c>
      <c r="K1962" t="s">
        <v>33</v>
      </c>
      <c r="L1962" t="s">
        <v>34</v>
      </c>
      <c r="M1962" t="s">
        <v>35</v>
      </c>
      <c r="N1962" t="s">
        <v>125</v>
      </c>
      <c r="O1962" t="s">
        <v>7284</v>
      </c>
      <c r="P1962" t="s">
        <v>37</v>
      </c>
      <c r="Q1962" t="s">
        <v>2516</v>
      </c>
      <c r="R1962" s="2">
        <v>34482</v>
      </c>
      <c r="S1962" t="s">
        <v>39</v>
      </c>
      <c r="T1962" t="s">
        <v>2516</v>
      </c>
      <c r="U1962" t="s">
        <v>54</v>
      </c>
      <c r="V1962">
        <v>40201</v>
      </c>
      <c r="W1962" t="s">
        <v>55</v>
      </c>
      <c r="X1962" t="s">
        <v>43</v>
      </c>
      <c r="Y1962" t="s">
        <v>44</v>
      </c>
      <c r="Z1962">
        <v>1</v>
      </c>
    </row>
    <row r="1963" spans="1:26" x14ac:dyDescent="0.25">
      <c r="A1963">
        <v>2388</v>
      </c>
      <c r="B1963" t="s">
        <v>4505</v>
      </c>
      <c r="C1963" t="s">
        <v>4563</v>
      </c>
      <c r="D1963" s="1">
        <v>44081</v>
      </c>
      <c r="F1963" t="s">
        <v>1778</v>
      </c>
      <c r="G1963" t="s">
        <v>7285</v>
      </c>
      <c r="H1963" t="s">
        <v>7286</v>
      </c>
      <c r="I1963" t="s">
        <v>49</v>
      </c>
      <c r="J1963" t="s">
        <v>32</v>
      </c>
      <c r="K1963" t="s">
        <v>33</v>
      </c>
      <c r="L1963" t="s">
        <v>34</v>
      </c>
      <c r="M1963" t="s">
        <v>35</v>
      </c>
      <c r="N1963" t="s">
        <v>36</v>
      </c>
      <c r="P1963" t="s">
        <v>37</v>
      </c>
      <c r="Q1963" t="s">
        <v>230</v>
      </c>
      <c r="R1963" s="2">
        <v>19494</v>
      </c>
      <c r="S1963" t="s">
        <v>39</v>
      </c>
      <c r="T1963" t="s">
        <v>112</v>
      </c>
      <c r="U1963" t="s">
        <v>54</v>
      </c>
      <c r="V1963">
        <v>94290</v>
      </c>
      <c r="W1963" t="s">
        <v>73</v>
      </c>
      <c r="X1963" t="s">
        <v>74</v>
      </c>
      <c r="Y1963" t="s">
        <v>44</v>
      </c>
      <c r="Z1963">
        <v>2</v>
      </c>
    </row>
    <row r="1964" spans="1:26" x14ac:dyDescent="0.25">
      <c r="A1964">
        <v>2389</v>
      </c>
      <c r="B1964" t="s">
        <v>1400</v>
      </c>
      <c r="C1964" t="s">
        <v>3735</v>
      </c>
      <c r="D1964" s="1">
        <v>43772</v>
      </c>
      <c r="E1964" s="1">
        <v>44369</v>
      </c>
      <c r="F1964" t="s">
        <v>2308</v>
      </c>
      <c r="G1964" t="s">
        <v>7287</v>
      </c>
      <c r="H1964" t="s">
        <v>7288</v>
      </c>
      <c r="I1964" t="s">
        <v>49</v>
      </c>
      <c r="J1964" t="s">
        <v>32</v>
      </c>
      <c r="K1964" t="s">
        <v>33</v>
      </c>
      <c r="L1964" t="s">
        <v>34</v>
      </c>
      <c r="M1964" t="s">
        <v>51</v>
      </c>
      <c r="N1964" t="s">
        <v>125</v>
      </c>
      <c r="O1964" t="s">
        <v>7289</v>
      </c>
      <c r="P1964" t="s">
        <v>37</v>
      </c>
      <c r="Q1964" t="s">
        <v>100</v>
      </c>
      <c r="R1964" s="2">
        <v>27902</v>
      </c>
      <c r="S1964" t="s">
        <v>39</v>
      </c>
      <c r="T1964" t="s">
        <v>612</v>
      </c>
      <c r="U1964" t="s">
        <v>54</v>
      </c>
      <c r="V1964">
        <v>35338</v>
      </c>
      <c r="W1964" t="s">
        <v>42</v>
      </c>
      <c r="X1964" t="s">
        <v>43</v>
      </c>
      <c r="Y1964" t="s">
        <v>44</v>
      </c>
      <c r="Z1964">
        <v>2</v>
      </c>
    </row>
    <row r="1965" spans="1:26" x14ac:dyDescent="0.25">
      <c r="A1965">
        <v>2390</v>
      </c>
      <c r="B1965" t="s">
        <v>2185</v>
      </c>
      <c r="C1965" t="s">
        <v>709</v>
      </c>
      <c r="D1965" s="1">
        <v>43966</v>
      </c>
      <c r="E1965" s="1">
        <v>44557</v>
      </c>
      <c r="F1965" t="s">
        <v>2308</v>
      </c>
      <c r="G1965" t="s">
        <v>7290</v>
      </c>
      <c r="H1965" t="s">
        <v>7291</v>
      </c>
      <c r="I1965" t="s">
        <v>138</v>
      </c>
      <c r="J1965" t="s">
        <v>32</v>
      </c>
      <c r="K1965" t="s">
        <v>51</v>
      </c>
      <c r="L1965" t="s">
        <v>34</v>
      </c>
      <c r="M1965" t="s">
        <v>51</v>
      </c>
      <c r="N1965" t="s">
        <v>98</v>
      </c>
      <c r="O1965" t="s">
        <v>7292</v>
      </c>
      <c r="P1965" t="s">
        <v>37</v>
      </c>
      <c r="Q1965" t="s">
        <v>110</v>
      </c>
      <c r="R1965" s="2">
        <v>15750</v>
      </c>
      <c r="S1965" t="s">
        <v>39</v>
      </c>
      <c r="T1965" t="s">
        <v>177</v>
      </c>
      <c r="U1965" t="s">
        <v>41</v>
      </c>
      <c r="V1965">
        <v>94090</v>
      </c>
      <c r="W1965" t="s">
        <v>127</v>
      </c>
      <c r="X1965" t="s">
        <v>103</v>
      </c>
      <c r="Y1965" t="s">
        <v>44</v>
      </c>
      <c r="Z1965">
        <v>1</v>
      </c>
    </row>
    <row r="1966" spans="1:26" x14ac:dyDescent="0.25">
      <c r="A1966">
        <v>2391</v>
      </c>
      <c r="B1966" t="s">
        <v>7293</v>
      </c>
      <c r="C1966" t="s">
        <v>1427</v>
      </c>
      <c r="D1966" s="1">
        <v>45044</v>
      </c>
      <c r="E1966" s="1">
        <v>45059</v>
      </c>
      <c r="F1966" t="s">
        <v>2328</v>
      </c>
      <c r="G1966" t="s">
        <v>7294</v>
      </c>
      <c r="H1966" t="s">
        <v>7295</v>
      </c>
      <c r="I1966" t="s">
        <v>79</v>
      </c>
      <c r="J1966" t="s">
        <v>32</v>
      </c>
      <c r="K1966" t="s">
        <v>51</v>
      </c>
      <c r="L1966" t="s">
        <v>63</v>
      </c>
      <c r="M1966" t="s">
        <v>62</v>
      </c>
      <c r="N1966" t="s">
        <v>125</v>
      </c>
      <c r="O1966" t="s">
        <v>7296</v>
      </c>
      <c r="P1966" t="s">
        <v>169</v>
      </c>
      <c r="Q1966" t="s">
        <v>147</v>
      </c>
      <c r="R1966" s="2">
        <v>23418</v>
      </c>
      <c r="S1966" t="s">
        <v>39</v>
      </c>
      <c r="T1966" t="s">
        <v>149</v>
      </c>
      <c r="U1966" t="s">
        <v>41</v>
      </c>
      <c r="V1966">
        <v>44623</v>
      </c>
      <c r="W1966" t="s">
        <v>127</v>
      </c>
      <c r="X1966" t="s">
        <v>43</v>
      </c>
      <c r="Y1966" t="s">
        <v>44</v>
      </c>
      <c r="Z1966">
        <v>1</v>
      </c>
    </row>
    <row r="1967" spans="1:26" x14ac:dyDescent="0.25">
      <c r="A1967">
        <v>2392</v>
      </c>
      <c r="B1967" t="s">
        <v>4490</v>
      </c>
      <c r="C1967" t="s">
        <v>688</v>
      </c>
      <c r="D1967" s="1">
        <v>43682</v>
      </c>
      <c r="F1967" t="s">
        <v>2308</v>
      </c>
      <c r="G1967" t="s">
        <v>7297</v>
      </c>
      <c r="H1967" t="s">
        <v>7298</v>
      </c>
      <c r="I1967" t="s">
        <v>88</v>
      </c>
      <c r="J1967" t="s">
        <v>32</v>
      </c>
      <c r="K1967" t="s">
        <v>62</v>
      </c>
      <c r="L1967" t="s">
        <v>50</v>
      </c>
      <c r="M1967" t="s">
        <v>62</v>
      </c>
      <c r="N1967" t="s">
        <v>36</v>
      </c>
      <c r="P1967" t="s">
        <v>169</v>
      </c>
      <c r="Q1967" t="s">
        <v>695</v>
      </c>
      <c r="R1967" s="2">
        <v>16342</v>
      </c>
      <c r="S1967" t="s">
        <v>39</v>
      </c>
      <c r="T1967" t="s">
        <v>7299</v>
      </c>
      <c r="U1967" t="s">
        <v>54</v>
      </c>
      <c r="V1967">
        <v>91306</v>
      </c>
      <c r="W1967" t="s">
        <v>92</v>
      </c>
      <c r="X1967" t="s">
        <v>74</v>
      </c>
      <c r="Y1967" t="s">
        <v>44</v>
      </c>
      <c r="Z1967">
        <v>1</v>
      </c>
    </row>
    <row r="1968" spans="1:26" x14ac:dyDescent="0.25">
      <c r="A1968">
        <v>2393</v>
      </c>
      <c r="B1968" t="s">
        <v>1209</v>
      </c>
      <c r="C1968" t="s">
        <v>1849</v>
      </c>
      <c r="D1968" s="1">
        <v>43439</v>
      </c>
      <c r="E1968" s="1">
        <v>44454</v>
      </c>
      <c r="F1968" t="s">
        <v>3017</v>
      </c>
      <c r="G1968" t="s">
        <v>7300</v>
      </c>
      <c r="H1968" t="s">
        <v>7301</v>
      </c>
      <c r="I1968" t="s">
        <v>117</v>
      </c>
      <c r="J1968" t="s">
        <v>32</v>
      </c>
      <c r="K1968" t="s">
        <v>62</v>
      </c>
      <c r="L1968" t="s">
        <v>34</v>
      </c>
      <c r="M1968" t="s">
        <v>51</v>
      </c>
      <c r="N1968" t="s">
        <v>98</v>
      </c>
      <c r="O1968" t="s">
        <v>7302</v>
      </c>
      <c r="P1968" t="s">
        <v>37</v>
      </c>
      <c r="Q1968" t="s">
        <v>110</v>
      </c>
      <c r="R1968" s="2">
        <v>34216</v>
      </c>
      <c r="S1968" t="s">
        <v>39</v>
      </c>
      <c r="T1968" t="s">
        <v>112</v>
      </c>
      <c r="U1968" t="s">
        <v>41</v>
      </c>
      <c r="V1968">
        <v>79531</v>
      </c>
      <c r="W1968" t="s">
        <v>73</v>
      </c>
      <c r="X1968" t="s">
        <v>43</v>
      </c>
      <c r="Y1968" t="s">
        <v>44</v>
      </c>
      <c r="Z1968">
        <v>5</v>
      </c>
    </row>
    <row r="1969" spans="1:26" x14ac:dyDescent="0.25">
      <c r="A1969">
        <v>2394</v>
      </c>
      <c r="B1969" t="s">
        <v>5577</v>
      </c>
      <c r="C1969" t="s">
        <v>3412</v>
      </c>
      <c r="D1969" s="1">
        <v>44676</v>
      </c>
      <c r="E1969" s="1">
        <v>45100</v>
      </c>
      <c r="F1969" t="s">
        <v>3017</v>
      </c>
      <c r="G1969" t="s">
        <v>7303</v>
      </c>
      <c r="H1969" t="s">
        <v>7304</v>
      </c>
      <c r="I1969" t="s">
        <v>61</v>
      </c>
      <c r="J1969" t="s">
        <v>32</v>
      </c>
      <c r="K1969" t="s">
        <v>62</v>
      </c>
      <c r="L1969" t="s">
        <v>34</v>
      </c>
      <c r="M1969" t="s">
        <v>62</v>
      </c>
      <c r="N1969" t="s">
        <v>98</v>
      </c>
      <c r="O1969" t="s">
        <v>7305</v>
      </c>
      <c r="P1969" t="s">
        <v>37</v>
      </c>
      <c r="Q1969" t="s">
        <v>89</v>
      </c>
      <c r="R1969" s="2">
        <v>29481</v>
      </c>
      <c r="S1969" t="s">
        <v>39</v>
      </c>
      <c r="T1969" t="s">
        <v>82</v>
      </c>
      <c r="U1969" t="s">
        <v>54</v>
      </c>
      <c r="V1969">
        <v>57850</v>
      </c>
      <c r="W1969" t="s">
        <v>42</v>
      </c>
      <c r="X1969" t="s">
        <v>74</v>
      </c>
      <c r="Y1969" t="s">
        <v>44</v>
      </c>
      <c r="Z1969">
        <v>2</v>
      </c>
    </row>
    <row r="1970" spans="1:26" x14ac:dyDescent="0.25">
      <c r="A1970">
        <v>2395</v>
      </c>
      <c r="B1970" t="s">
        <v>841</v>
      </c>
      <c r="C1970" t="s">
        <v>3185</v>
      </c>
      <c r="D1970" s="1">
        <v>43809</v>
      </c>
      <c r="F1970" t="s">
        <v>3017</v>
      </c>
      <c r="G1970" t="s">
        <v>7306</v>
      </c>
      <c r="H1970" t="s">
        <v>7307</v>
      </c>
      <c r="I1970" t="s">
        <v>167</v>
      </c>
      <c r="J1970" t="s">
        <v>32</v>
      </c>
      <c r="K1970" t="s">
        <v>51</v>
      </c>
      <c r="L1970" t="s">
        <v>34</v>
      </c>
      <c r="M1970" t="s">
        <v>51</v>
      </c>
      <c r="N1970" t="s">
        <v>36</v>
      </c>
      <c r="P1970" t="s">
        <v>37</v>
      </c>
      <c r="Q1970" t="s">
        <v>100</v>
      </c>
      <c r="R1970" s="2">
        <v>30491</v>
      </c>
      <c r="S1970" t="s">
        <v>39</v>
      </c>
      <c r="T1970" t="s">
        <v>112</v>
      </c>
      <c r="U1970" t="s">
        <v>54</v>
      </c>
      <c r="V1970">
        <v>8880</v>
      </c>
      <c r="W1970" t="s">
        <v>92</v>
      </c>
      <c r="X1970" t="s">
        <v>103</v>
      </c>
      <c r="Y1970" t="s">
        <v>44</v>
      </c>
      <c r="Z1970">
        <v>1</v>
      </c>
    </row>
    <row r="1971" spans="1:26" x14ac:dyDescent="0.25">
      <c r="A1971">
        <v>2396</v>
      </c>
      <c r="B1971" t="s">
        <v>1029</v>
      </c>
      <c r="C1971" t="s">
        <v>1936</v>
      </c>
      <c r="D1971" s="1">
        <v>44742</v>
      </c>
      <c r="E1971" s="1">
        <v>44755</v>
      </c>
      <c r="F1971" t="s">
        <v>3017</v>
      </c>
      <c r="G1971" t="s">
        <v>7308</v>
      </c>
      <c r="H1971" t="s">
        <v>7309</v>
      </c>
      <c r="I1971" t="s">
        <v>132</v>
      </c>
      <c r="J1971" t="s">
        <v>744</v>
      </c>
      <c r="K1971" t="s">
        <v>33</v>
      </c>
      <c r="L1971" t="s">
        <v>34</v>
      </c>
      <c r="M1971" t="s">
        <v>51</v>
      </c>
      <c r="N1971" t="s">
        <v>125</v>
      </c>
      <c r="O1971" t="s">
        <v>7310</v>
      </c>
      <c r="P1971" t="s">
        <v>37</v>
      </c>
      <c r="Q1971" t="s">
        <v>100</v>
      </c>
      <c r="R1971" s="2">
        <v>22115</v>
      </c>
      <c r="S1971" t="s">
        <v>39</v>
      </c>
      <c r="T1971" t="s">
        <v>112</v>
      </c>
      <c r="U1971" t="s">
        <v>41</v>
      </c>
      <c r="V1971">
        <v>11959</v>
      </c>
      <c r="W1971" t="s">
        <v>73</v>
      </c>
      <c r="X1971" t="s">
        <v>74</v>
      </c>
      <c r="Y1971" t="s">
        <v>44</v>
      </c>
      <c r="Z1971">
        <v>1</v>
      </c>
    </row>
    <row r="1972" spans="1:26" x14ac:dyDescent="0.25">
      <c r="A1972">
        <v>2397</v>
      </c>
      <c r="B1972" t="s">
        <v>1351</v>
      </c>
      <c r="C1972" t="s">
        <v>811</v>
      </c>
      <c r="D1972" s="1">
        <v>43362</v>
      </c>
      <c r="E1972" s="1">
        <v>43584</v>
      </c>
      <c r="F1972" t="s">
        <v>3017</v>
      </c>
      <c r="G1972" t="s">
        <v>7311</v>
      </c>
      <c r="H1972" t="s">
        <v>7312</v>
      </c>
      <c r="I1972" t="s">
        <v>79</v>
      </c>
      <c r="J1972" t="s">
        <v>32</v>
      </c>
      <c r="K1972" t="s">
        <v>51</v>
      </c>
      <c r="L1972" t="s">
        <v>63</v>
      </c>
      <c r="M1972" t="s">
        <v>62</v>
      </c>
      <c r="N1972" t="s">
        <v>139</v>
      </c>
      <c r="O1972" t="s">
        <v>7313</v>
      </c>
      <c r="P1972" t="s">
        <v>37</v>
      </c>
      <c r="Q1972" t="s">
        <v>89</v>
      </c>
      <c r="R1972" s="2">
        <v>33107</v>
      </c>
      <c r="S1972" t="s">
        <v>39</v>
      </c>
      <c r="T1972" t="s">
        <v>82</v>
      </c>
      <c r="U1972" t="s">
        <v>41</v>
      </c>
      <c r="V1972">
        <v>90692</v>
      </c>
      <c r="W1972" t="s">
        <v>73</v>
      </c>
      <c r="X1972" t="s">
        <v>43</v>
      </c>
      <c r="Y1972" t="s">
        <v>44</v>
      </c>
      <c r="Z1972">
        <v>2</v>
      </c>
    </row>
    <row r="1973" spans="1:26" x14ac:dyDescent="0.25">
      <c r="A1973">
        <v>2398</v>
      </c>
      <c r="B1973" t="s">
        <v>814</v>
      </c>
      <c r="C1973" t="s">
        <v>4933</v>
      </c>
      <c r="D1973" s="1">
        <v>43654</v>
      </c>
      <c r="E1973" s="1">
        <v>44789</v>
      </c>
      <c r="F1973" t="s">
        <v>3017</v>
      </c>
      <c r="G1973" t="s">
        <v>5774</v>
      </c>
      <c r="H1973" t="s">
        <v>7314</v>
      </c>
      <c r="I1973" t="s">
        <v>97</v>
      </c>
      <c r="J1973" t="s">
        <v>32</v>
      </c>
      <c r="K1973" t="s">
        <v>33</v>
      </c>
      <c r="L1973" t="s">
        <v>34</v>
      </c>
      <c r="M1973" t="s">
        <v>35</v>
      </c>
      <c r="N1973" t="s">
        <v>125</v>
      </c>
      <c r="O1973" t="s">
        <v>7315</v>
      </c>
      <c r="P1973" t="s">
        <v>37</v>
      </c>
      <c r="Q1973" t="s">
        <v>80</v>
      </c>
      <c r="R1973" s="2">
        <v>21712</v>
      </c>
      <c r="S1973" t="s">
        <v>39</v>
      </c>
      <c r="T1973" t="s">
        <v>225</v>
      </c>
      <c r="U1973" t="s">
        <v>41</v>
      </c>
      <c r="V1973">
        <v>75907</v>
      </c>
      <c r="W1973" t="s">
        <v>42</v>
      </c>
      <c r="X1973" t="s">
        <v>43</v>
      </c>
      <c r="Y1973" t="s">
        <v>44</v>
      </c>
      <c r="Z1973">
        <v>5</v>
      </c>
    </row>
    <row r="1974" spans="1:26" x14ac:dyDescent="0.25">
      <c r="A1974">
        <v>2399</v>
      </c>
      <c r="B1974" t="s">
        <v>4552</v>
      </c>
      <c r="C1974" t="s">
        <v>4869</v>
      </c>
      <c r="D1974" s="1">
        <v>45071</v>
      </c>
      <c r="E1974" s="1">
        <v>45138</v>
      </c>
      <c r="F1974" t="s">
        <v>3017</v>
      </c>
      <c r="G1974" t="s">
        <v>7316</v>
      </c>
      <c r="H1974" t="s">
        <v>7317</v>
      </c>
      <c r="I1974" t="s">
        <v>167</v>
      </c>
      <c r="J1974" t="s">
        <v>32</v>
      </c>
      <c r="K1974" t="s">
        <v>62</v>
      </c>
      <c r="L1974" t="s">
        <v>63</v>
      </c>
      <c r="M1974" t="s">
        <v>51</v>
      </c>
      <c r="N1974" t="s">
        <v>139</v>
      </c>
      <c r="O1974" t="s">
        <v>7318</v>
      </c>
      <c r="P1974" t="s">
        <v>37</v>
      </c>
      <c r="Q1974" t="s">
        <v>304</v>
      </c>
      <c r="R1974" s="2">
        <v>21349</v>
      </c>
      <c r="S1974" t="s">
        <v>39</v>
      </c>
      <c r="T1974" t="s">
        <v>91</v>
      </c>
      <c r="U1974" t="s">
        <v>54</v>
      </c>
      <c r="V1974">
        <v>2777</v>
      </c>
      <c r="W1974" t="s">
        <v>42</v>
      </c>
      <c r="X1974" t="s">
        <v>83</v>
      </c>
      <c r="Y1974" t="s">
        <v>44</v>
      </c>
      <c r="Z1974">
        <v>4</v>
      </c>
    </row>
    <row r="1975" spans="1:26" x14ac:dyDescent="0.25">
      <c r="A1975">
        <v>2400</v>
      </c>
      <c r="B1975" t="s">
        <v>7319</v>
      </c>
      <c r="C1975" t="s">
        <v>1401</v>
      </c>
      <c r="D1975" s="1">
        <v>43407</v>
      </c>
      <c r="F1975" t="s">
        <v>3017</v>
      </c>
      <c r="G1975" t="s">
        <v>7320</v>
      </c>
      <c r="H1975" t="s">
        <v>7321</v>
      </c>
      <c r="I1975" t="s">
        <v>97</v>
      </c>
      <c r="J1975" t="s">
        <v>32</v>
      </c>
      <c r="K1975" t="s">
        <v>33</v>
      </c>
      <c r="L1975" t="s">
        <v>50</v>
      </c>
      <c r="M1975" t="s">
        <v>51</v>
      </c>
      <c r="N1975" t="s">
        <v>36</v>
      </c>
      <c r="P1975" t="s">
        <v>37</v>
      </c>
      <c r="Q1975" t="s">
        <v>65</v>
      </c>
      <c r="R1975" s="2">
        <v>22444</v>
      </c>
      <c r="S1975" t="s">
        <v>39</v>
      </c>
      <c r="T1975" t="s">
        <v>6</v>
      </c>
      <c r="U1975" t="s">
        <v>54</v>
      </c>
      <c r="V1975">
        <v>28115</v>
      </c>
      <c r="W1975" t="s">
        <v>92</v>
      </c>
      <c r="X1975" t="s">
        <v>83</v>
      </c>
      <c r="Y1975" t="s">
        <v>44</v>
      </c>
      <c r="Z1975">
        <v>2</v>
      </c>
    </row>
    <row r="1976" spans="1:26" x14ac:dyDescent="0.25">
      <c r="A1976">
        <v>2401</v>
      </c>
      <c r="B1976" t="s">
        <v>7322</v>
      </c>
      <c r="C1976" t="s">
        <v>3494</v>
      </c>
      <c r="D1976" s="1">
        <v>44874</v>
      </c>
      <c r="E1976" s="1">
        <v>44936</v>
      </c>
      <c r="F1976" t="s">
        <v>3017</v>
      </c>
      <c r="G1976" t="s">
        <v>7323</v>
      </c>
      <c r="H1976" t="s">
        <v>7324</v>
      </c>
      <c r="I1976" t="s">
        <v>117</v>
      </c>
      <c r="J1976" t="s">
        <v>2299</v>
      </c>
      <c r="K1976" t="s">
        <v>62</v>
      </c>
      <c r="L1976" t="s">
        <v>34</v>
      </c>
      <c r="M1976" t="s">
        <v>51</v>
      </c>
      <c r="N1976" t="s">
        <v>125</v>
      </c>
      <c r="O1976" t="s">
        <v>7325</v>
      </c>
      <c r="P1976" t="s">
        <v>37</v>
      </c>
      <c r="Q1976" t="s">
        <v>89</v>
      </c>
      <c r="R1976" s="2">
        <v>16703</v>
      </c>
      <c r="S1976" t="s">
        <v>39</v>
      </c>
      <c r="T1976" t="s">
        <v>102</v>
      </c>
      <c r="U1976" t="s">
        <v>41</v>
      </c>
      <c r="V1976">
        <v>96954</v>
      </c>
      <c r="W1976" t="s">
        <v>127</v>
      </c>
      <c r="X1976" t="s">
        <v>103</v>
      </c>
      <c r="Y1976" t="s">
        <v>44</v>
      </c>
      <c r="Z1976">
        <v>5</v>
      </c>
    </row>
    <row r="1977" spans="1:26" x14ac:dyDescent="0.25">
      <c r="A1977">
        <v>2402</v>
      </c>
      <c r="B1977" t="s">
        <v>5319</v>
      </c>
      <c r="C1977" t="s">
        <v>1458</v>
      </c>
      <c r="D1977" s="1">
        <v>44665</v>
      </c>
      <c r="E1977" s="1">
        <v>44826</v>
      </c>
      <c r="F1977" t="s">
        <v>3017</v>
      </c>
      <c r="G1977" t="s">
        <v>7326</v>
      </c>
      <c r="H1977" t="s">
        <v>7327</v>
      </c>
      <c r="I1977" t="s">
        <v>61</v>
      </c>
      <c r="J1977" t="s">
        <v>2299</v>
      </c>
      <c r="K1977" t="s">
        <v>62</v>
      </c>
      <c r="L1977" t="s">
        <v>34</v>
      </c>
      <c r="M1977" t="s">
        <v>62</v>
      </c>
      <c r="N1977" t="s">
        <v>125</v>
      </c>
      <c r="O1977" t="s">
        <v>7328</v>
      </c>
      <c r="P1977" t="s">
        <v>37</v>
      </c>
      <c r="Q1977" t="s">
        <v>285</v>
      </c>
      <c r="R1977" s="2">
        <v>31309</v>
      </c>
      <c r="S1977" t="s">
        <v>39</v>
      </c>
      <c r="T1977" t="s">
        <v>6</v>
      </c>
      <c r="U1977" t="s">
        <v>41</v>
      </c>
      <c r="V1977">
        <v>36118</v>
      </c>
      <c r="W1977" t="s">
        <v>92</v>
      </c>
      <c r="X1977" t="s">
        <v>43</v>
      </c>
      <c r="Y1977" t="s">
        <v>44</v>
      </c>
      <c r="Z1977">
        <v>2</v>
      </c>
    </row>
    <row r="1978" spans="1:26" x14ac:dyDescent="0.25">
      <c r="A1978">
        <v>2403</v>
      </c>
      <c r="B1978" t="s">
        <v>424</v>
      </c>
      <c r="C1978" t="s">
        <v>6776</v>
      </c>
      <c r="D1978" s="1">
        <v>44049</v>
      </c>
      <c r="E1978" s="1">
        <v>44771</v>
      </c>
      <c r="F1978" t="s">
        <v>3017</v>
      </c>
      <c r="G1978" t="s">
        <v>7329</v>
      </c>
      <c r="H1978" t="s">
        <v>7330</v>
      </c>
      <c r="I1978" t="s">
        <v>88</v>
      </c>
      <c r="J1978" t="s">
        <v>32</v>
      </c>
      <c r="K1978" t="s">
        <v>62</v>
      </c>
      <c r="L1978" t="s">
        <v>34</v>
      </c>
      <c r="M1978" t="s">
        <v>35</v>
      </c>
      <c r="N1978" t="s">
        <v>139</v>
      </c>
      <c r="O1978" t="s">
        <v>7331</v>
      </c>
      <c r="P1978" t="s">
        <v>37</v>
      </c>
      <c r="Q1978" t="s">
        <v>38</v>
      </c>
      <c r="R1978" s="2">
        <v>21266</v>
      </c>
      <c r="S1978" t="s">
        <v>39</v>
      </c>
      <c r="T1978" t="s">
        <v>612</v>
      </c>
      <c r="U1978" t="s">
        <v>41</v>
      </c>
      <c r="V1978">
        <v>48453</v>
      </c>
      <c r="W1978" t="s">
        <v>55</v>
      </c>
      <c r="X1978" t="s">
        <v>83</v>
      </c>
      <c r="Y1978" t="s">
        <v>44</v>
      </c>
      <c r="Z1978">
        <v>4</v>
      </c>
    </row>
    <row r="1979" spans="1:26" x14ac:dyDescent="0.25">
      <c r="A1979">
        <v>2404</v>
      </c>
      <c r="B1979" t="s">
        <v>5687</v>
      </c>
      <c r="C1979" t="s">
        <v>1735</v>
      </c>
      <c r="D1979" s="1">
        <v>43642</v>
      </c>
      <c r="E1979" s="1">
        <v>43857</v>
      </c>
      <c r="F1979" t="s">
        <v>3017</v>
      </c>
      <c r="G1979" t="s">
        <v>7332</v>
      </c>
      <c r="H1979" t="s">
        <v>7333</v>
      </c>
      <c r="I1979" t="s">
        <v>31</v>
      </c>
      <c r="J1979" t="s">
        <v>32</v>
      </c>
      <c r="K1979" t="s">
        <v>33</v>
      </c>
      <c r="L1979" t="s">
        <v>34</v>
      </c>
      <c r="M1979" t="s">
        <v>35</v>
      </c>
      <c r="N1979" t="s">
        <v>174</v>
      </c>
      <c r="O1979" t="s">
        <v>7334</v>
      </c>
      <c r="P1979" t="s">
        <v>37</v>
      </c>
      <c r="Q1979" t="s">
        <v>80</v>
      </c>
      <c r="R1979" s="2">
        <v>18037</v>
      </c>
      <c r="S1979" t="s">
        <v>39</v>
      </c>
      <c r="T1979" t="s">
        <v>242</v>
      </c>
      <c r="U1979" t="s">
        <v>41</v>
      </c>
      <c r="V1979">
        <v>25247</v>
      </c>
      <c r="W1979" t="s">
        <v>42</v>
      </c>
      <c r="X1979" t="s">
        <v>103</v>
      </c>
      <c r="Y1979" t="s">
        <v>44</v>
      </c>
      <c r="Z1979">
        <v>2</v>
      </c>
    </row>
    <row r="1980" spans="1:26" x14ac:dyDescent="0.25">
      <c r="A1980">
        <v>2405</v>
      </c>
      <c r="B1980" t="s">
        <v>7335</v>
      </c>
      <c r="C1980" t="s">
        <v>5679</v>
      </c>
      <c r="D1980" s="1">
        <v>44087</v>
      </c>
      <c r="E1980" s="1">
        <v>44635</v>
      </c>
      <c r="F1980" t="s">
        <v>3725</v>
      </c>
      <c r="G1980" t="s">
        <v>7336</v>
      </c>
      <c r="H1980" t="s">
        <v>7337</v>
      </c>
      <c r="I1980" t="s">
        <v>132</v>
      </c>
      <c r="J1980" t="s">
        <v>744</v>
      </c>
      <c r="K1980" t="s">
        <v>62</v>
      </c>
      <c r="L1980" t="s">
        <v>63</v>
      </c>
      <c r="M1980" t="s">
        <v>51</v>
      </c>
      <c r="N1980" t="s">
        <v>98</v>
      </c>
      <c r="O1980" t="s">
        <v>7338</v>
      </c>
      <c r="P1980" t="s">
        <v>37</v>
      </c>
      <c r="Q1980" t="s">
        <v>89</v>
      </c>
      <c r="R1980" s="2">
        <v>18359</v>
      </c>
      <c r="S1980" t="s">
        <v>39</v>
      </c>
      <c r="T1980" t="s">
        <v>162</v>
      </c>
      <c r="U1980" t="s">
        <v>54</v>
      </c>
      <c r="V1980">
        <v>3445</v>
      </c>
      <c r="W1980" t="s">
        <v>42</v>
      </c>
      <c r="X1980" t="s">
        <v>103</v>
      </c>
      <c r="Y1980" t="s">
        <v>44</v>
      </c>
      <c r="Z1980">
        <v>4</v>
      </c>
    </row>
    <row r="1981" spans="1:26" x14ac:dyDescent="0.25">
      <c r="A1981">
        <v>2406</v>
      </c>
      <c r="B1981" t="s">
        <v>1301</v>
      </c>
      <c r="C1981" t="s">
        <v>6044</v>
      </c>
      <c r="D1981" s="1">
        <v>43417</v>
      </c>
      <c r="F1981" t="s">
        <v>1778</v>
      </c>
      <c r="G1981" t="s">
        <v>7339</v>
      </c>
      <c r="H1981" t="s">
        <v>7340</v>
      </c>
      <c r="I1981" t="s">
        <v>49</v>
      </c>
      <c r="J1981" t="s">
        <v>32</v>
      </c>
      <c r="K1981" t="s">
        <v>51</v>
      </c>
      <c r="L1981" t="s">
        <v>63</v>
      </c>
      <c r="M1981" t="s">
        <v>51</v>
      </c>
      <c r="N1981" t="s">
        <v>36</v>
      </c>
      <c r="P1981" t="s">
        <v>37</v>
      </c>
      <c r="Q1981" t="s">
        <v>110</v>
      </c>
      <c r="R1981" s="2">
        <v>26017</v>
      </c>
      <c r="S1981" t="s">
        <v>39</v>
      </c>
      <c r="T1981" t="s">
        <v>102</v>
      </c>
      <c r="U1981" t="s">
        <v>54</v>
      </c>
      <c r="V1981">
        <v>73530</v>
      </c>
      <c r="W1981" t="s">
        <v>92</v>
      </c>
      <c r="X1981" t="s">
        <v>43</v>
      </c>
      <c r="Y1981" t="s">
        <v>44</v>
      </c>
      <c r="Z1981">
        <v>1</v>
      </c>
    </row>
    <row r="1982" spans="1:26" x14ac:dyDescent="0.25">
      <c r="A1982">
        <v>2407</v>
      </c>
      <c r="B1982" t="s">
        <v>3031</v>
      </c>
      <c r="C1982" t="s">
        <v>4978</v>
      </c>
      <c r="D1982" s="1">
        <v>43744</v>
      </c>
      <c r="E1982" s="1">
        <v>45030</v>
      </c>
      <c r="F1982" t="s">
        <v>2308</v>
      </c>
      <c r="G1982" t="s">
        <v>7341</v>
      </c>
      <c r="H1982" t="s">
        <v>7342</v>
      </c>
      <c r="I1982" t="s">
        <v>49</v>
      </c>
      <c r="J1982" t="s">
        <v>32</v>
      </c>
      <c r="K1982" t="s">
        <v>62</v>
      </c>
      <c r="L1982" t="s">
        <v>34</v>
      </c>
      <c r="M1982" t="s">
        <v>35</v>
      </c>
      <c r="N1982" t="s">
        <v>98</v>
      </c>
      <c r="O1982" t="s">
        <v>7343</v>
      </c>
      <c r="P1982" t="s">
        <v>37</v>
      </c>
      <c r="Q1982" t="s">
        <v>38</v>
      </c>
      <c r="R1982" s="2">
        <v>19466</v>
      </c>
      <c r="S1982" t="s">
        <v>39</v>
      </c>
      <c r="T1982" t="s">
        <v>72</v>
      </c>
      <c r="U1982" t="s">
        <v>54</v>
      </c>
      <c r="V1982">
        <v>47723</v>
      </c>
      <c r="W1982" t="s">
        <v>73</v>
      </c>
      <c r="X1982" t="s">
        <v>43</v>
      </c>
      <c r="Y1982" t="s">
        <v>44</v>
      </c>
      <c r="Z1982">
        <v>4</v>
      </c>
    </row>
    <row r="1983" spans="1:26" x14ac:dyDescent="0.25">
      <c r="A1983">
        <v>2408</v>
      </c>
      <c r="B1983" t="s">
        <v>7344</v>
      </c>
      <c r="C1983" t="s">
        <v>3181</v>
      </c>
      <c r="D1983" s="1">
        <v>44454</v>
      </c>
      <c r="F1983" t="s">
        <v>2308</v>
      </c>
      <c r="G1983" t="s">
        <v>7345</v>
      </c>
      <c r="H1983" t="s">
        <v>7346</v>
      </c>
      <c r="I1983" t="s">
        <v>138</v>
      </c>
      <c r="J1983" t="s">
        <v>32</v>
      </c>
      <c r="K1983" t="s">
        <v>62</v>
      </c>
      <c r="L1983" t="s">
        <v>63</v>
      </c>
      <c r="M1983" t="s">
        <v>51</v>
      </c>
      <c r="N1983" t="s">
        <v>36</v>
      </c>
      <c r="P1983" t="s">
        <v>169</v>
      </c>
      <c r="Q1983" t="s">
        <v>89</v>
      </c>
      <c r="R1983" s="2">
        <v>22656</v>
      </c>
      <c r="S1983" t="s">
        <v>39</v>
      </c>
      <c r="T1983" t="s">
        <v>225</v>
      </c>
      <c r="U1983" t="s">
        <v>41</v>
      </c>
      <c r="V1983">
        <v>46328</v>
      </c>
      <c r="W1983" t="s">
        <v>92</v>
      </c>
      <c r="X1983" t="s">
        <v>103</v>
      </c>
      <c r="Y1983" t="s">
        <v>44</v>
      </c>
      <c r="Z1983">
        <v>5</v>
      </c>
    </row>
    <row r="1984" spans="1:26" x14ac:dyDescent="0.25">
      <c r="A1984">
        <v>2409</v>
      </c>
      <c r="B1984" t="s">
        <v>1653</v>
      </c>
      <c r="C1984" t="s">
        <v>6599</v>
      </c>
      <c r="D1984" s="1">
        <v>43867</v>
      </c>
      <c r="F1984" t="s">
        <v>2328</v>
      </c>
      <c r="G1984" t="s">
        <v>7347</v>
      </c>
      <c r="H1984" t="s">
        <v>7348</v>
      </c>
      <c r="I1984" t="s">
        <v>79</v>
      </c>
      <c r="J1984" t="s">
        <v>32</v>
      </c>
      <c r="K1984" t="s">
        <v>62</v>
      </c>
      <c r="L1984" t="s">
        <v>63</v>
      </c>
      <c r="M1984" t="s">
        <v>62</v>
      </c>
      <c r="N1984" t="s">
        <v>36</v>
      </c>
      <c r="P1984" t="s">
        <v>169</v>
      </c>
      <c r="Q1984" t="s">
        <v>110</v>
      </c>
      <c r="R1984" s="2">
        <v>35368</v>
      </c>
      <c r="S1984" t="s">
        <v>39</v>
      </c>
      <c r="T1984" t="s">
        <v>2798</v>
      </c>
      <c r="U1984" t="s">
        <v>41</v>
      </c>
      <c r="V1984">
        <v>91289</v>
      </c>
      <c r="W1984" t="s">
        <v>42</v>
      </c>
      <c r="X1984" t="s">
        <v>74</v>
      </c>
      <c r="Y1984" t="s">
        <v>44</v>
      </c>
      <c r="Z1984">
        <v>4</v>
      </c>
    </row>
    <row r="1985" spans="1:26" x14ac:dyDescent="0.25">
      <c r="A1985">
        <v>2410</v>
      </c>
      <c r="B1985" t="s">
        <v>6707</v>
      </c>
      <c r="C1985" t="s">
        <v>2033</v>
      </c>
      <c r="D1985" s="1">
        <v>44855</v>
      </c>
      <c r="F1985" t="s">
        <v>2308</v>
      </c>
      <c r="G1985" t="s">
        <v>7349</v>
      </c>
      <c r="H1985" t="s">
        <v>7350</v>
      </c>
      <c r="I1985" t="s">
        <v>167</v>
      </c>
      <c r="J1985" t="s">
        <v>32</v>
      </c>
      <c r="K1985" t="s">
        <v>62</v>
      </c>
      <c r="L1985" t="s">
        <v>63</v>
      </c>
      <c r="M1985" t="s">
        <v>51</v>
      </c>
      <c r="N1985" t="s">
        <v>36</v>
      </c>
      <c r="P1985" t="s">
        <v>169</v>
      </c>
      <c r="Q1985" t="s">
        <v>110</v>
      </c>
      <c r="R1985" s="2">
        <v>21143</v>
      </c>
      <c r="S1985" t="s">
        <v>39</v>
      </c>
      <c r="T1985" t="s">
        <v>418</v>
      </c>
      <c r="U1985" t="s">
        <v>54</v>
      </c>
      <c r="V1985">
        <v>39919</v>
      </c>
      <c r="W1985" t="s">
        <v>42</v>
      </c>
      <c r="X1985" t="s">
        <v>103</v>
      </c>
      <c r="Y1985" t="s">
        <v>44</v>
      </c>
      <c r="Z1985">
        <v>2</v>
      </c>
    </row>
    <row r="1986" spans="1:26" x14ac:dyDescent="0.25">
      <c r="A1986">
        <v>2411</v>
      </c>
      <c r="B1986" t="s">
        <v>1940</v>
      </c>
      <c r="C1986" t="s">
        <v>288</v>
      </c>
      <c r="D1986" s="1">
        <v>44845</v>
      </c>
      <c r="F1986" t="s">
        <v>3017</v>
      </c>
      <c r="G1986" t="s">
        <v>7351</v>
      </c>
      <c r="H1986" t="s">
        <v>7352</v>
      </c>
      <c r="I1986" t="s">
        <v>117</v>
      </c>
      <c r="J1986" t="s">
        <v>32</v>
      </c>
      <c r="K1986" t="s">
        <v>51</v>
      </c>
      <c r="L1986" t="s">
        <v>63</v>
      </c>
      <c r="M1986" t="s">
        <v>35</v>
      </c>
      <c r="N1986" t="s">
        <v>36</v>
      </c>
      <c r="P1986" t="s">
        <v>37</v>
      </c>
      <c r="Q1986" t="s">
        <v>80</v>
      </c>
      <c r="R1986" s="2">
        <v>34531</v>
      </c>
      <c r="S1986" t="s">
        <v>39</v>
      </c>
      <c r="T1986" t="s">
        <v>162</v>
      </c>
      <c r="U1986" t="s">
        <v>41</v>
      </c>
      <c r="V1986">
        <v>43601</v>
      </c>
      <c r="W1986" t="s">
        <v>92</v>
      </c>
      <c r="X1986" t="s">
        <v>43</v>
      </c>
      <c r="Y1986" t="s">
        <v>44</v>
      </c>
      <c r="Z1986">
        <v>2</v>
      </c>
    </row>
    <row r="1987" spans="1:26" x14ac:dyDescent="0.25">
      <c r="A1987">
        <v>2412</v>
      </c>
      <c r="B1987" t="s">
        <v>936</v>
      </c>
      <c r="C1987" t="s">
        <v>7353</v>
      </c>
      <c r="D1987" s="1">
        <v>44591</v>
      </c>
      <c r="E1987" s="1">
        <v>45007</v>
      </c>
      <c r="F1987" t="s">
        <v>3017</v>
      </c>
      <c r="G1987" t="s">
        <v>7354</v>
      </c>
      <c r="H1987" t="s">
        <v>7355</v>
      </c>
      <c r="I1987" t="s">
        <v>61</v>
      </c>
      <c r="J1987" t="s">
        <v>32</v>
      </c>
      <c r="K1987" t="s">
        <v>62</v>
      </c>
      <c r="L1987" t="s">
        <v>63</v>
      </c>
      <c r="M1987" t="s">
        <v>51</v>
      </c>
      <c r="N1987" t="s">
        <v>174</v>
      </c>
      <c r="O1987" t="s">
        <v>7356</v>
      </c>
      <c r="P1987" t="s">
        <v>37</v>
      </c>
      <c r="Q1987" t="s">
        <v>110</v>
      </c>
      <c r="R1987" s="2">
        <v>34620</v>
      </c>
      <c r="S1987" t="s">
        <v>39</v>
      </c>
      <c r="T1987" t="s">
        <v>112</v>
      </c>
      <c r="U1987" t="s">
        <v>54</v>
      </c>
      <c r="V1987">
        <v>63971</v>
      </c>
      <c r="W1987" t="s">
        <v>42</v>
      </c>
      <c r="X1987" t="s">
        <v>43</v>
      </c>
      <c r="Y1987" t="s">
        <v>44</v>
      </c>
      <c r="Z1987">
        <v>2</v>
      </c>
    </row>
    <row r="1988" spans="1:26" x14ac:dyDescent="0.25">
      <c r="A1988">
        <v>2413</v>
      </c>
      <c r="B1988" t="s">
        <v>509</v>
      </c>
      <c r="C1988" t="s">
        <v>850</v>
      </c>
      <c r="D1988" s="1">
        <v>44769</v>
      </c>
      <c r="E1988" s="1">
        <v>44843</v>
      </c>
      <c r="F1988" t="s">
        <v>3017</v>
      </c>
      <c r="G1988" t="s">
        <v>7357</v>
      </c>
      <c r="H1988" t="s">
        <v>7358</v>
      </c>
      <c r="I1988" t="s">
        <v>167</v>
      </c>
      <c r="J1988" t="s">
        <v>32</v>
      </c>
      <c r="K1988" t="s">
        <v>62</v>
      </c>
      <c r="L1988" t="s">
        <v>63</v>
      </c>
      <c r="M1988" t="s">
        <v>35</v>
      </c>
      <c r="N1988" t="s">
        <v>125</v>
      </c>
      <c r="O1988" t="s">
        <v>7359</v>
      </c>
      <c r="P1988" t="s">
        <v>37</v>
      </c>
      <c r="Q1988" t="s">
        <v>80</v>
      </c>
      <c r="R1988" s="2">
        <v>15441</v>
      </c>
      <c r="S1988" t="s">
        <v>39</v>
      </c>
      <c r="T1988" t="s">
        <v>91</v>
      </c>
      <c r="U1988" t="s">
        <v>41</v>
      </c>
      <c r="V1988">
        <v>18899</v>
      </c>
      <c r="W1988" t="s">
        <v>42</v>
      </c>
      <c r="X1988" t="s">
        <v>74</v>
      </c>
      <c r="Y1988" t="s">
        <v>44</v>
      </c>
      <c r="Z1988">
        <v>4</v>
      </c>
    </row>
    <row r="1989" spans="1:26" x14ac:dyDescent="0.25">
      <c r="A1989">
        <v>2414</v>
      </c>
      <c r="B1989" t="s">
        <v>7360</v>
      </c>
      <c r="C1989" t="s">
        <v>2376</v>
      </c>
      <c r="D1989" s="1">
        <v>44707</v>
      </c>
      <c r="F1989" t="s">
        <v>3017</v>
      </c>
      <c r="G1989" t="s">
        <v>7361</v>
      </c>
      <c r="H1989" t="s">
        <v>7362</v>
      </c>
      <c r="I1989" t="s">
        <v>132</v>
      </c>
      <c r="J1989" t="s">
        <v>32</v>
      </c>
      <c r="K1989" t="s">
        <v>51</v>
      </c>
      <c r="L1989" t="s">
        <v>63</v>
      </c>
      <c r="M1989" t="s">
        <v>51</v>
      </c>
      <c r="N1989" t="s">
        <v>36</v>
      </c>
      <c r="P1989" t="s">
        <v>37</v>
      </c>
      <c r="Q1989" t="s">
        <v>80</v>
      </c>
      <c r="R1989" s="2">
        <v>19191</v>
      </c>
      <c r="S1989" t="s">
        <v>39</v>
      </c>
      <c r="T1989" t="s">
        <v>82</v>
      </c>
      <c r="U1989" t="s">
        <v>41</v>
      </c>
      <c r="V1989">
        <v>82519</v>
      </c>
      <c r="W1989" t="s">
        <v>127</v>
      </c>
      <c r="X1989" t="s">
        <v>74</v>
      </c>
      <c r="Y1989" t="s">
        <v>44</v>
      </c>
      <c r="Z1989">
        <v>2</v>
      </c>
    </row>
    <row r="1990" spans="1:26" x14ac:dyDescent="0.25">
      <c r="A1990">
        <v>2415</v>
      </c>
      <c r="B1990" t="s">
        <v>6914</v>
      </c>
      <c r="C1990" t="s">
        <v>7363</v>
      </c>
      <c r="D1990" s="1">
        <v>44235</v>
      </c>
      <c r="E1990" s="1">
        <v>44796</v>
      </c>
      <c r="F1990" t="s">
        <v>3017</v>
      </c>
      <c r="G1990" t="s">
        <v>7364</v>
      </c>
      <c r="H1990" t="s">
        <v>7365</v>
      </c>
      <c r="I1990" t="s">
        <v>79</v>
      </c>
      <c r="J1990" t="s">
        <v>32</v>
      </c>
      <c r="K1990" t="s">
        <v>62</v>
      </c>
      <c r="L1990" t="s">
        <v>63</v>
      </c>
      <c r="M1990" t="s">
        <v>62</v>
      </c>
      <c r="N1990" t="s">
        <v>98</v>
      </c>
      <c r="O1990" t="s">
        <v>7366</v>
      </c>
      <c r="P1990" t="s">
        <v>37</v>
      </c>
      <c r="Q1990" t="s">
        <v>89</v>
      </c>
      <c r="R1990" s="2">
        <v>19247</v>
      </c>
      <c r="S1990" t="s">
        <v>39</v>
      </c>
      <c r="T1990" t="s">
        <v>102</v>
      </c>
      <c r="U1990" t="s">
        <v>41</v>
      </c>
      <c r="V1990">
        <v>25010</v>
      </c>
      <c r="W1990" t="s">
        <v>42</v>
      </c>
      <c r="X1990" t="s">
        <v>83</v>
      </c>
      <c r="Y1990" t="s">
        <v>44</v>
      </c>
      <c r="Z1990">
        <v>4</v>
      </c>
    </row>
    <row r="1991" spans="1:26" x14ac:dyDescent="0.25">
      <c r="A1991">
        <v>2416</v>
      </c>
      <c r="B1991" t="s">
        <v>362</v>
      </c>
      <c r="C1991" t="s">
        <v>7367</v>
      </c>
      <c r="D1991" s="1">
        <v>44718</v>
      </c>
      <c r="F1991" t="s">
        <v>3017</v>
      </c>
      <c r="G1991" t="s">
        <v>7368</v>
      </c>
      <c r="H1991" t="s">
        <v>7369</v>
      </c>
      <c r="I1991" t="s">
        <v>97</v>
      </c>
      <c r="J1991" t="s">
        <v>32</v>
      </c>
      <c r="K1991" t="s">
        <v>33</v>
      </c>
      <c r="L1991" t="s">
        <v>34</v>
      </c>
      <c r="M1991" t="s">
        <v>62</v>
      </c>
      <c r="N1991" t="s">
        <v>36</v>
      </c>
      <c r="P1991" t="s">
        <v>37</v>
      </c>
      <c r="Q1991" t="s">
        <v>80</v>
      </c>
      <c r="R1991" s="2">
        <v>34493</v>
      </c>
      <c r="S1991" t="s">
        <v>39</v>
      </c>
      <c r="T1991" t="s">
        <v>82</v>
      </c>
      <c r="U1991" t="s">
        <v>54</v>
      </c>
      <c r="V1991">
        <v>91822</v>
      </c>
      <c r="W1991" t="s">
        <v>127</v>
      </c>
      <c r="X1991" t="s">
        <v>74</v>
      </c>
      <c r="Y1991" t="s">
        <v>44</v>
      </c>
      <c r="Z1991">
        <v>2</v>
      </c>
    </row>
    <row r="1992" spans="1:26" x14ac:dyDescent="0.25">
      <c r="A1992">
        <v>2417</v>
      </c>
      <c r="B1992" t="s">
        <v>5319</v>
      </c>
      <c r="C1992" t="s">
        <v>2770</v>
      </c>
      <c r="D1992" s="1">
        <v>44254</v>
      </c>
      <c r="E1992" s="1">
        <v>45137</v>
      </c>
      <c r="F1992" t="s">
        <v>3017</v>
      </c>
      <c r="G1992" t="s">
        <v>7370</v>
      </c>
      <c r="H1992" t="s">
        <v>7371</v>
      </c>
      <c r="I1992" t="s">
        <v>88</v>
      </c>
      <c r="J1992" t="s">
        <v>32</v>
      </c>
      <c r="K1992" t="s">
        <v>33</v>
      </c>
      <c r="L1992" t="s">
        <v>34</v>
      </c>
      <c r="M1992" t="s">
        <v>62</v>
      </c>
      <c r="N1992" t="s">
        <v>139</v>
      </c>
      <c r="O1992" t="s">
        <v>7372</v>
      </c>
      <c r="P1992" t="s">
        <v>37</v>
      </c>
      <c r="Q1992" t="s">
        <v>110</v>
      </c>
      <c r="R1992" s="2">
        <v>31726</v>
      </c>
      <c r="S1992" t="s">
        <v>39</v>
      </c>
      <c r="T1992" t="s">
        <v>2798</v>
      </c>
      <c r="U1992" t="s">
        <v>54</v>
      </c>
      <c r="V1992">
        <v>37752</v>
      </c>
      <c r="W1992" t="s">
        <v>42</v>
      </c>
      <c r="X1992" t="s">
        <v>74</v>
      </c>
      <c r="Y1992" t="s">
        <v>44</v>
      </c>
      <c r="Z1992">
        <v>4</v>
      </c>
    </row>
    <row r="1993" spans="1:26" x14ac:dyDescent="0.25">
      <c r="A1993">
        <v>2418</v>
      </c>
      <c r="B1993" t="s">
        <v>5819</v>
      </c>
      <c r="C1993" t="s">
        <v>433</v>
      </c>
      <c r="D1993" s="1">
        <v>44587</v>
      </c>
      <c r="E1993" s="1">
        <v>45050</v>
      </c>
      <c r="F1993" t="s">
        <v>3017</v>
      </c>
      <c r="G1993" t="s">
        <v>7373</v>
      </c>
      <c r="H1993" t="s">
        <v>7374</v>
      </c>
      <c r="I1993" t="s">
        <v>31</v>
      </c>
      <c r="J1993" t="s">
        <v>2299</v>
      </c>
      <c r="K1993" t="s">
        <v>33</v>
      </c>
      <c r="L1993" t="s">
        <v>63</v>
      </c>
      <c r="M1993" t="s">
        <v>35</v>
      </c>
      <c r="N1993" t="s">
        <v>98</v>
      </c>
      <c r="O1993" t="s">
        <v>7375</v>
      </c>
      <c r="P1993" t="s">
        <v>37</v>
      </c>
      <c r="Q1993" t="s">
        <v>176</v>
      </c>
      <c r="R1993" s="2">
        <v>15512</v>
      </c>
      <c r="S1993" t="s">
        <v>39</v>
      </c>
      <c r="T1993" t="s">
        <v>242</v>
      </c>
      <c r="U1993" t="s">
        <v>54</v>
      </c>
      <c r="V1993">
        <v>16793</v>
      </c>
      <c r="W1993" t="s">
        <v>92</v>
      </c>
      <c r="X1993" t="s">
        <v>83</v>
      </c>
      <c r="Y1993" t="s">
        <v>44</v>
      </c>
      <c r="Z1993">
        <v>1</v>
      </c>
    </row>
    <row r="1994" spans="1:26" x14ac:dyDescent="0.25">
      <c r="A1994">
        <v>2419</v>
      </c>
      <c r="B1994" t="s">
        <v>3206</v>
      </c>
      <c r="C1994" t="s">
        <v>7376</v>
      </c>
      <c r="D1994" s="1">
        <v>43922</v>
      </c>
      <c r="F1994" t="s">
        <v>3017</v>
      </c>
      <c r="G1994" t="s">
        <v>7377</v>
      </c>
      <c r="H1994" t="s">
        <v>7378</v>
      </c>
      <c r="I1994" t="s">
        <v>49</v>
      </c>
      <c r="J1994" t="s">
        <v>32</v>
      </c>
      <c r="K1994" t="s">
        <v>51</v>
      </c>
      <c r="L1994" t="s">
        <v>50</v>
      </c>
      <c r="M1994" t="s">
        <v>35</v>
      </c>
      <c r="N1994" t="s">
        <v>36</v>
      </c>
      <c r="P1994" t="s">
        <v>37</v>
      </c>
      <c r="Q1994" t="s">
        <v>304</v>
      </c>
      <c r="R1994" s="2">
        <v>36754</v>
      </c>
      <c r="S1994" t="s">
        <v>39</v>
      </c>
      <c r="T1994" t="s">
        <v>91</v>
      </c>
      <c r="U1994" t="s">
        <v>41</v>
      </c>
      <c r="V1994">
        <v>94808</v>
      </c>
      <c r="W1994" t="s">
        <v>42</v>
      </c>
      <c r="X1994" t="s">
        <v>83</v>
      </c>
      <c r="Y1994" t="s">
        <v>44</v>
      </c>
      <c r="Z1994">
        <v>2</v>
      </c>
    </row>
    <row r="1995" spans="1:26" x14ac:dyDescent="0.25">
      <c r="A1995">
        <v>2420</v>
      </c>
      <c r="B1995" t="s">
        <v>7379</v>
      </c>
      <c r="C1995" t="s">
        <v>6274</v>
      </c>
      <c r="D1995" s="1">
        <v>43985</v>
      </c>
      <c r="F1995" t="s">
        <v>3017</v>
      </c>
      <c r="G1995" t="s">
        <v>7380</v>
      </c>
      <c r="H1995" t="s">
        <v>7381</v>
      </c>
      <c r="I1995" t="s">
        <v>138</v>
      </c>
      <c r="J1995" t="s">
        <v>32</v>
      </c>
      <c r="K1995" t="s">
        <v>33</v>
      </c>
      <c r="L1995" t="s">
        <v>63</v>
      </c>
      <c r="M1995" t="s">
        <v>62</v>
      </c>
      <c r="N1995" t="s">
        <v>36</v>
      </c>
      <c r="P1995" t="s">
        <v>37</v>
      </c>
      <c r="Q1995" t="s">
        <v>176</v>
      </c>
      <c r="R1995" s="2">
        <v>17989</v>
      </c>
      <c r="S1995" t="s">
        <v>39</v>
      </c>
      <c r="T1995" t="s">
        <v>177</v>
      </c>
      <c r="U1995" t="s">
        <v>41</v>
      </c>
      <c r="V1995">
        <v>22631</v>
      </c>
      <c r="W1995" t="s">
        <v>42</v>
      </c>
      <c r="X1995" t="s">
        <v>74</v>
      </c>
      <c r="Y1995" t="s">
        <v>44</v>
      </c>
      <c r="Z1995">
        <v>5</v>
      </c>
    </row>
    <row r="1996" spans="1:26" x14ac:dyDescent="0.25">
      <c r="A1996">
        <v>2421</v>
      </c>
      <c r="B1996" t="s">
        <v>7382</v>
      </c>
      <c r="C1996" t="s">
        <v>5320</v>
      </c>
      <c r="D1996" s="1">
        <v>44520</v>
      </c>
      <c r="F1996" t="s">
        <v>3017</v>
      </c>
      <c r="G1996" t="s">
        <v>7383</v>
      </c>
      <c r="H1996" t="s">
        <v>7384</v>
      </c>
      <c r="I1996" t="s">
        <v>117</v>
      </c>
      <c r="J1996" t="s">
        <v>32</v>
      </c>
      <c r="K1996" t="s">
        <v>62</v>
      </c>
      <c r="L1996" t="s">
        <v>34</v>
      </c>
      <c r="M1996" t="s">
        <v>51</v>
      </c>
      <c r="N1996" t="s">
        <v>36</v>
      </c>
      <c r="P1996" t="s">
        <v>37</v>
      </c>
      <c r="Q1996" t="s">
        <v>110</v>
      </c>
      <c r="R1996" s="2">
        <v>31658</v>
      </c>
      <c r="S1996" t="s">
        <v>39</v>
      </c>
      <c r="T1996" t="s">
        <v>112</v>
      </c>
      <c r="U1996" t="s">
        <v>41</v>
      </c>
      <c r="V1996">
        <v>70680</v>
      </c>
      <c r="W1996" t="s">
        <v>127</v>
      </c>
      <c r="X1996" t="s">
        <v>83</v>
      </c>
      <c r="Y1996" t="s">
        <v>44</v>
      </c>
      <c r="Z1996">
        <v>2</v>
      </c>
    </row>
    <row r="1997" spans="1:26" x14ac:dyDescent="0.25">
      <c r="A1997">
        <v>2422</v>
      </c>
      <c r="B1997" t="s">
        <v>3255</v>
      </c>
      <c r="C1997" t="s">
        <v>1685</v>
      </c>
      <c r="D1997" s="1">
        <v>44551</v>
      </c>
      <c r="E1997" s="1">
        <v>44658</v>
      </c>
      <c r="F1997" t="s">
        <v>3017</v>
      </c>
      <c r="G1997" t="s">
        <v>7385</v>
      </c>
      <c r="H1997" t="s">
        <v>7386</v>
      </c>
      <c r="I1997" t="s">
        <v>61</v>
      </c>
      <c r="J1997" t="s">
        <v>744</v>
      </c>
      <c r="K1997" t="s">
        <v>51</v>
      </c>
      <c r="L1997" t="s">
        <v>50</v>
      </c>
      <c r="M1997" t="s">
        <v>35</v>
      </c>
      <c r="N1997" t="s">
        <v>98</v>
      </c>
      <c r="O1997" t="s">
        <v>7387</v>
      </c>
      <c r="P1997" t="s">
        <v>37</v>
      </c>
      <c r="Q1997" t="s">
        <v>80</v>
      </c>
      <c r="R1997" s="2">
        <v>17973</v>
      </c>
      <c r="S1997" t="s">
        <v>39</v>
      </c>
      <c r="T1997" t="s">
        <v>82</v>
      </c>
      <c r="U1997" t="s">
        <v>54</v>
      </c>
      <c r="V1997">
        <v>86374</v>
      </c>
      <c r="W1997" t="s">
        <v>55</v>
      </c>
      <c r="X1997" t="s">
        <v>43</v>
      </c>
      <c r="Y1997" t="s">
        <v>44</v>
      </c>
      <c r="Z1997">
        <v>2</v>
      </c>
    </row>
    <row r="1998" spans="1:26" x14ac:dyDescent="0.25">
      <c r="A1998">
        <v>2423</v>
      </c>
      <c r="B1998" t="s">
        <v>5350</v>
      </c>
      <c r="C1998" t="s">
        <v>5191</v>
      </c>
      <c r="D1998" s="1">
        <v>43383</v>
      </c>
      <c r="F1998" t="s">
        <v>3725</v>
      </c>
      <c r="G1998" t="s">
        <v>7388</v>
      </c>
      <c r="H1998" t="s">
        <v>7389</v>
      </c>
      <c r="I1998" t="s">
        <v>167</v>
      </c>
      <c r="J1998" t="s">
        <v>32</v>
      </c>
      <c r="K1998" t="s">
        <v>33</v>
      </c>
      <c r="L1998" t="s">
        <v>50</v>
      </c>
      <c r="M1998" t="s">
        <v>62</v>
      </c>
      <c r="N1998" t="s">
        <v>36</v>
      </c>
      <c r="P1998" t="s">
        <v>37</v>
      </c>
      <c r="Q1998" t="s">
        <v>80</v>
      </c>
      <c r="R1998" s="2">
        <v>28439</v>
      </c>
      <c r="S1998" t="s">
        <v>39</v>
      </c>
      <c r="T1998" t="s">
        <v>82</v>
      </c>
      <c r="U1998" t="s">
        <v>54</v>
      </c>
      <c r="V1998">
        <v>93897</v>
      </c>
      <c r="W1998" t="s">
        <v>127</v>
      </c>
      <c r="X1998" t="s">
        <v>103</v>
      </c>
      <c r="Y1998" t="s">
        <v>44</v>
      </c>
      <c r="Z1998">
        <v>1</v>
      </c>
    </row>
    <row r="1999" spans="1:26" x14ac:dyDescent="0.25">
      <c r="A1999">
        <v>2424</v>
      </c>
      <c r="B1999" t="s">
        <v>4424</v>
      </c>
      <c r="C1999" t="s">
        <v>6198</v>
      </c>
      <c r="D1999" s="1">
        <v>43522</v>
      </c>
      <c r="E1999" s="1">
        <v>44279</v>
      </c>
      <c r="F1999" t="s">
        <v>1778</v>
      </c>
      <c r="G1999" t="s">
        <v>7390</v>
      </c>
      <c r="H1999" t="s">
        <v>7391</v>
      </c>
      <c r="I1999" t="s">
        <v>132</v>
      </c>
      <c r="J1999" t="s">
        <v>32</v>
      </c>
      <c r="K1999" t="s">
        <v>62</v>
      </c>
      <c r="L1999" t="s">
        <v>34</v>
      </c>
      <c r="M1999" t="s">
        <v>62</v>
      </c>
      <c r="N1999" t="s">
        <v>125</v>
      </c>
      <c r="O1999" t="s">
        <v>7392</v>
      </c>
      <c r="P1999" t="s">
        <v>1842</v>
      </c>
      <c r="Q1999" t="s">
        <v>110</v>
      </c>
      <c r="R1999" s="2">
        <v>27259</v>
      </c>
      <c r="S1999" t="s">
        <v>39</v>
      </c>
      <c r="T1999" t="s">
        <v>102</v>
      </c>
      <c r="U1999" t="s">
        <v>54</v>
      </c>
      <c r="V1999">
        <v>47083</v>
      </c>
      <c r="W1999" t="s">
        <v>55</v>
      </c>
      <c r="X1999" t="s">
        <v>103</v>
      </c>
      <c r="Y1999" t="s">
        <v>44</v>
      </c>
      <c r="Z1999">
        <v>2</v>
      </c>
    </row>
    <row r="2000" spans="1:26" x14ac:dyDescent="0.25">
      <c r="A2000">
        <v>2425</v>
      </c>
      <c r="B2000" t="s">
        <v>1843</v>
      </c>
      <c r="C2000" t="s">
        <v>869</v>
      </c>
      <c r="D2000" s="1">
        <v>44731</v>
      </c>
      <c r="E2000" s="1">
        <v>45066</v>
      </c>
      <c r="F2000" t="s">
        <v>6983</v>
      </c>
      <c r="G2000" t="s">
        <v>7393</v>
      </c>
      <c r="H2000" t="s">
        <v>7394</v>
      </c>
      <c r="I2000" t="s">
        <v>138</v>
      </c>
      <c r="J2000" t="s">
        <v>32</v>
      </c>
      <c r="K2000" t="s">
        <v>33</v>
      </c>
      <c r="L2000" t="s">
        <v>34</v>
      </c>
      <c r="M2000" t="s">
        <v>62</v>
      </c>
      <c r="N2000" t="s">
        <v>125</v>
      </c>
      <c r="O2000" t="s">
        <v>7395</v>
      </c>
      <c r="P2000" t="s">
        <v>37</v>
      </c>
      <c r="Q2000" t="s">
        <v>304</v>
      </c>
      <c r="R2000" s="2">
        <v>30117</v>
      </c>
      <c r="S2000" t="s">
        <v>39</v>
      </c>
      <c r="T2000" t="s">
        <v>91</v>
      </c>
      <c r="U2000" t="s">
        <v>54</v>
      </c>
      <c r="V2000">
        <v>61895</v>
      </c>
      <c r="W2000" t="s">
        <v>127</v>
      </c>
      <c r="X2000" t="s">
        <v>103</v>
      </c>
      <c r="Y2000" t="s">
        <v>44</v>
      </c>
      <c r="Z2000">
        <v>2</v>
      </c>
    </row>
    <row r="2001" spans="1:26" x14ac:dyDescent="0.25">
      <c r="A2001">
        <v>2426</v>
      </c>
      <c r="B2001" t="s">
        <v>3238</v>
      </c>
      <c r="C2001" t="s">
        <v>1478</v>
      </c>
      <c r="D2001" s="1">
        <v>44032</v>
      </c>
      <c r="E2001" s="1">
        <v>45117</v>
      </c>
      <c r="F2001" t="s">
        <v>2308</v>
      </c>
      <c r="G2001" t="s">
        <v>7396</v>
      </c>
      <c r="H2001" t="s">
        <v>7397</v>
      </c>
      <c r="I2001" t="s">
        <v>49</v>
      </c>
      <c r="J2001" t="s">
        <v>32</v>
      </c>
      <c r="K2001" t="s">
        <v>62</v>
      </c>
      <c r="L2001" t="s">
        <v>34</v>
      </c>
      <c r="M2001" t="s">
        <v>51</v>
      </c>
      <c r="N2001" t="s">
        <v>139</v>
      </c>
      <c r="O2001" t="s">
        <v>7398</v>
      </c>
      <c r="P2001" t="s">
        <v>37</v>
      </c>
      <c r="Q2001" t="s">
        <v>80</v>
      </c>
      <c r="R2001" s="2">
        <v>21612</v>
      </c>
      <c r="S2001" t="s">
        <v>39</v>
      </c>
      <c r="T2001" t="s">
        <v>225</v>
      </c>
      <c r="U2001" t="s">
        <v>41</v>
      </c>
      <c r="V2001">
        <v>43373</v>
      </c>
      <c r="W2001" t="s">
        <v>42</v>
      </c>
      <c r="X2001" t="s">
        <v>43</v>
      </c>
      <c r="Y2001" t="s">
        <v>44</v>
      </c>
      <c r="Z2001">
        <v>2</v>
      </c>
    </row>
    <row r="2002" spans="1:26" x14ac:dyDescent="0.25">
      <c r="A2002">
        <v>2427</v>
      </c>
      <c r="B2002" t="s">
        <v>7399</v>
      </c>
      <c r="C2002" t="s">
        <v>2170</v>
      </c>
      <c r="D2002" s="1">
        <v>43847</v>
      </c>
      <c r="E2002" s="1">
        <v>43941</v>
      </c>
      <c r="F2002" t="s">
        <v>2308</v>
      </c>
      <c r="G2002" t="s">
        <v>7400</v>
      </c>
      <c r="H2002" t="s">
        <v>7401</v>
      </c>
      <c r="I2002" t="s">
        <v>31</v>
      </c>
      <c r="J2002" t="s">
        <v>32</v>
      </c>
      <c r="K2002" t="s">
        <v>51</v>
      </c>
      <c r="L2002" t="s">
        <v>34</v>
      </c>
      <c r="M2002" t="s">
        <v>62</v>
      </c>
      <c r="N2002" t="s">
        <v>174</v>
      </c>
      <c r="O2002" t="s">
        <v>7402</v>
      </c>
      <c r="P2002" t="s">
        <v>169</v>
      </c>
      <c r="Q2002" t="s">
        <v>89</v>
      </c>
      <c r="R2002" s="2">
        <v>20781</v>
      </c>
      <c r="S2002" t="s">
        <v>39</v>
      </c>
      <c r="T2002" t="s">
        <v>581</v>
      </c>
      <c r="U2002" t="s">
        <v>41</v>
      </c>
      <c r="V2002">
        <v>87868</v>
      </c>
      <c r="W2002" t="s">
        <v>127</v>
      </c>
      <c r="X2002" t="s">
        <v>103</v>
      </c>
      <c r="Y2002" t="s">
        <v>44</v>
      </c>
      <c r="Z2002">
        <v>5</v>
      </c>
    </row>
    <row r="2003" spans="1:26" x14ac:dyDescent="0.25">
      <c r="A2003">
        <v>2428</v>
      </c>
      <c r="B2003" t="s">
        <v>5412</v>
      </c>
      <c r="C2003" t="s">
        <v>347</v>
      </c>
      <c r="D2003" s="1">
        <v>44351</v>
      </c>
      <c r="E2003" s="1">
        <v>44603</v>
      </c>
      <c r="F2003" t="s">
        <v>2328</v>
      </c>
      <c r="G2003" t="s">
        <v>7403</v>
      </c>
      <c r="H2003" t="s">
        <v>7404</v>
      </c>
      <c r="I2003" t="s">
        <v>88</v>
      </c>
      <c r="J2003" t="s">
        <v>32</v>
      </c>
      <c r="K2003" t="s">
        <v>51</v>
      </c>
      <c r="L2003" t="s">
        <v>63</v>
      </c>
      <c r="M2003" t="s">
        <v>35</v>
      </c>
      <c r="N2003" t="s">
        <v>174</v>
      </c>
      <c r="O2003" t="s">
        <v>7405</v>
      </c>
      <c r="P2003" t="s">
        <v>169</v>
      </c>
      <c r="Q2003" t="s">
        <v>503</v>
      </c>
      <c r="R2003" s="2">
        <v>23033</v>
      </c>
      <c r="S2003" t="s">
        <v>39</v>
      </c>
      <c r="T2003" t="s">
        <v>3106</v>
      </c>
      <c r="U2003" t="s">
        <v>41</v>
      </c>
      <c r="V2003">
        <v>7404</v>
      </c>
      <c r="W2003" t="s">
        <v>42</v>
      </c>
      <c r="X2003" t="s">
        <v>103</v>
      </c>
      <c r="Y2003" t="s">
        <v>44</v>
      </c>
      <c r="Z2003">
        <v>4</v>
      </c>
    </row>
    <row r="2004" spans="1:26" x14ac:dyDescent="0.25">
      <c r="A2004">
        <v>2429</v>
      </c>
      <c r="B2004" t="s">
        <v>1585</v>
      </c>
      <c r="C2004" t="s">
        <v>7406</v>
      </c>
      <c r="D2004" s="1">
        <v>43574</v>
      </c>
      <c r="E2004" s="1">
        <v>44014</v>
      </c>
      <c r="F2004" t="s">
        <v>3017</v>
      </c>
      <c r="G2004" t="s">
        <v>7407</v>
      </c>
      <c r="H2004" t="s">
        <v>7408</v>
      </c>
      <c r="I2004" t="s">
        <v>88</v>
      </c>
      <c r="J2004" t="s">
        <v>32</v>
      </c>
      <c r="K2004" t="s">
        <v>51</v>
      </c>
      <c r="L2004" t="s">
        <v>34</v>
      </c>
      <c r="M2004" t="s">
        <v>35</v>
      </c>
      <c r="N2004" t="s">
        <v>98</v>
      </c>
      <c r="O2004" t="s">
        <v>7409</v>
      </c>
      <c r="P2004" t="s">
        <v>37</v>
      </c>
      <c r="Q2004" t="s">
        <v>89</v>
      </c>
      <c r="R2004" s="2">
        <v>36281</v>
      </c>
      <c r="S2004" t="s">
        <v>39</v>
      </c>
      <c r="T2004" t="s">
        <v>82</v>
      </c>
      <c r="U2004" t="s">
        <v>54</v>
      </c>
      <c r="V2004">
        <v>68494</v>
      </c>
      <c r="W2004" t="s">
        <v>92</v>
      </c>
      <c r="X2004" t="s">
        <v>43</v>
      </c>
      <c r="Y2004" t="s">
        <v>44</v>
      </c>
      <c r="Z2004">
        <v>4</v>
      </c>
    </row>
    <row r="2005" spans="1:26" x14ac:dyDescent="0.25">
      <c r="A2005">
        <v>2430</v>
      </c>
      <c r="B2005" t="s">
        <v>7410</v>
      </c>
      <c r="C2005" t="s">
        <v>818</v>
      </c>
      <c r="D2005" s="1">
        <v>43421</v>
      </c>
      <c r="E2005" s="1">
        <v>44185</v>
      </c>
      <c r="F2005" t="s">
        <v>3017</v>
      </c>
      <c r="G2005" t="s">
        <v>7411</v>
      </c>
      <c r="H2005" t="s">
        <v>7412</v>
      </c>
      <c r="I2005" t="s">
        <v>31</v>
      </c>
      <c r="J2005" t="s">
        <v>32</v>
      </c>
      <c r="K2005" t="s">
        <v>62</v>
      </c>
      <c r="L2005" t="s">
        <v>63</v>
      </c>
      <c r="M2005" t="s">
        <v>51</v>
      </c>
      <c r="N2005" t="s">
        <v>174</v>
      </c>
      <c r="O2005" t="s">
        <v>7413</v>
      </c>
      <c r="P2005" t="s">
        <v>37</v>
      </c>
      <c r="Q2005" t="s">
        <v>80</v>
      </c>
      <c r="R2005" s="2">
        <v>17648</v>
      </c>
      <c r="S2005" t="s">
        <v>39</v>
      </c>
      <c r="T2005" t="s">
        <v>102</v>
      </c>
      <c r="U2005" t="s">
        <v>54</v>
      </c>
      <c r="V2005">
        <v>69480</v>
      </c>
      <c r="W2005" t="s">
        <v>42</v>
      </c>
      <c r="X2005" t="s">
        <v>74</v>
      </c>
      <c r="Y2005" t="s">
        <v>44</v>
      </c>
      <c r="Z2005">
        <v>2</v>
      </c>
    </row>
    <row r="2006" spans="1:26" x14ac:dyDescent="0.25">
      <c r="A2006">
        <v>2431</v>
      </c>
      <c r="B2006" t="s">
        <v>5834</v>
      </c>
      <c r="C2006" t="s">
        <v>4607</v>
      </c>
      <c r="D2006" s="1">
        <v>44791</v>
      </c>
      <c r="E2006" s="1">
        <v>45097</v>
      </c>
      <c r="F2006" t="s">
        <v>3017</v>
      </c>
      <c r="G2006" t="s">
        <v>7414</v>
      </c>
      <c r="H2006" t="s">
        <v>7415</v>
      </c>
      <c r="I2006" t="s">
        <v>132</v>
      </c>
      <c r="J2006" t="s">
        <v>32</v>
      </c>
      <c r="K2006" t="s">
        <v>33</v>
      </c>
      <c r="L2006" t="s">
        <v>50</v>
      </c>
      <c r="M2006" t="s">
        <v>62</v>
      </c>
      <c r="N2006" t="s">
        <v>125</v>
      </c>
      <c r="O2006" t="s">
        <v>7416</v>
      </c>
      <c r="P2006" t="s">
        <v>37</v>
      </c>
      <c r="Q2006" t="s">
        <v>80</v>
      </c>
      <c r="R2006" s="2">
        <v>15412</v>
      </c>
      <c r="S2006" t="s">
        <v>39</v>
      </c>
      <c r="T2006" t="s">
        <v>82</v>
      </c>
      <c r="U2006" t="s">
        <v>41</v>
      </c>
      <c r="V2006">
        <v>16520</v>
      </c>
      <c r="W2006" t="s">
        <v>127</v>
      </c>
      <c r="X2006" t="s">
        <v>43</v>
      </c>
      <c r="Y2006" t="s">
        <v>44</v>
      </c>
      <c r="Z2006">
        <v>4</v>
      </c>
    </row>
    <row r="2007" spans="1:26" x14ac:dyDescent="0.25">
      <c r="A2007">
        <v>2432</v>
      </c>
      <c r="B2007" t="s">
        <v>7417</v>
      </c>
      <c r="C2007" t="s">
        <v>1131</v>
      </c>
      <c r="D2007" s="1">
        <v>44967</v>
      </c>
      <c r="E2007" s="1">
        <v>45040</v>
      </c>
      <c r="F2007" t="s">
        <v>3017</v>
      </c>
      <c r="G2007" t="s">
        <v>7418</v>
      </c>
      <c r="H2007" t="s">
        <v>7419</v>
      </c>
      <c r="I2007" t="s">
        <v>49</v>
      </c>
      <c r="J2007" t="s">
        <v>744</v>
      </c>
      <c r="K2007" t="s">
        <v>33</v>
      </c>
      <c r="L2007" t="s">
        <v>34</v>
      </c>
      <c r="M2007" t="s">
        <v>62</v>
      </c>
      <c r="N2007" t="s">
        <v>139</v>
      </c>
      <c r="O2007" t="s">
        <v>7420</v>
      </c>
      <c r="P2007" t="s">
        <v>37</v>
      </c>
      <c r="Q2007" t="s">
        <v>503</v>
      </c>
      <c r="R2007" s="2">
        <v>23119</v>
      </c>
      <c r="S2007" t="s">
        <v>39</v>
      </c>
      <c r="T2007" t="s">
        <v>3106</v>
      </c>
      <c r="U2007" t="s">
        <v>41</v>
      </c>
      <c r="V2007">
        <v>44133</v>
      </c>
      <c r="W2007" t="s">
        <v>127</v>
      </c>
      <c r="X2007" t="s">
        <v>83</v>
      </c>
      <c r="Y2007" t="s">
        <v>44</v>
      </c>
      <c r="Z2007">
        <v>2</v>
      </c>
    </row>
    <row r="2008" spans="1:26" x14ac:dyDescent="0.25">
      <c r="A2008">
        <v>2433</v>
      </c>
      <c r="B2008" t="s">
        <v>6917</v>
      </c>
      <c r="C2008" t="s">
        <v>4332</v>
      </c>
      <c r="D2008" s="1">
        <v>43943</v>
      </c>
      <c r="E2008" s="1">
        <v>44776</v>
      </c>
      <c r="F2008" t="s">
        <v>3017</v>
      </c>
      <c r="G2008" t="s">
        <v>7421</v>
      </c>
      <c r="H2008" t="s">
        <v>7422</v>
      </c>
      <c r="I2008" t="s">
        <v>138</v>
      </c>
      <c r="J2008" t="s">
        <v>32</v>
      </c>
      <c r="K2008" t="s">
        <v>33</v>
      </c>
      <c r="L2008" t="s">
        <v>34</v>
      </c>
      <c r="M2008" t="s">
        <v>35</v>
      </c>
      <c r="N2008" t="s">
        <v>139</v>
      </c>
      <c r="O2008" t="s">
        <v>7423</v>
      </c>
      <c r="P2008" t="s">
        <v>37</v>
      </c>
      <c r="Q2008" t="s">
        <v>110</v>
      </c>
      <c r="R2008" s="2">
        <v>28002</v>
      </c>
      <c r="S2008" t="s">
        <v>39</v>
      </c>
      <c r="T2008" t="s">
        <v>418</v>
      </c>
      <c r="U2008" t="s">
        <v>54</v>
      </c>
      <c r="V2008">
        <v>28492</v>
      </c>
      <c r="W2008" t="s">
        <v>42</v>
      </c>
      <c r="X2008" t="s">
        <v>43</v>
      </c>
      <c r="Y2008" t="s">
        <v>44</v>
      </c>
      <c r="Z2008">
        <v>1</v>
      </c>
    </row>
    <row r="2009" spans="1:26" x14ac:dyDescent="0.25">
      <c r="A2009">
        <v>2434</v>
      </c>
      <c r="B2009" t="s">
        <v>2070</v>
      </c>
      <c r="C2009" t="s">
        <v>7424</v>
      </c>
      <c r="D2009" s="1">
        <v>44940</v>
      </c>
      <c r="E2009" s="1">
        <v>45053</v>
      </c>
      <c r="F2009" t="s">
        <v>3017</v>
      </c>
      <c r="G2009" t="s">
        <v>7425</v>
      </c>
      <c r="H2009" t="s">
        <v>7426</v>
      </c>
      <c r="I2009" t="s">
        <v>79</v>
      </c>
      <c r="J2009" t="s">
        <v>32</v>
      </c>
      <c r="K2009" t="s">
        <v>51</v>
      </c>
      <c r="L2009" t="s">
        <v>50</v>
      </c>
      <c r="M2009" t="s">
        <v>62</v>
      </c>
      <c r="N2009" t="s">
        <v>98</v>
      </c>
      <c r="O2009" t="s">
        <v>7427</v>
      </c>
      <c r="P2009" t="s">
        <v>37</v>
      </c>
      <c r="Q2009" t="s">
        <v>80</v>
      </c>
      <c r="R2009" s="2">
        <v>33503</v>
      </c>
      <c r="S2009" t="s">
        <v>39</v>
      </c>
      <c r="T2009" t="s">
        <v>225</v>
      </c>
      <c r="U2009" t="s">
        <v>54</v>
      </c>
      <c r="V2009">
        <v>34702</v>
      </c>
      <c r="W2009" t="s">
        <v>127</v>
      </c>
      <c r="X2009" t="s">
        <v>74</v>
      </c>
      <c r="Y2009" t="s">
        <v>44</v>
      </c>
      <c r="Z2009">
        <v>5</v>
      </c>
    </row>
    <row r="2010" spans="1:26" x14ac:dyDescent="0.25">
      <c r="A2010">
        <v>2435</v>
      </c>
      <c r="B2010" t="s">
        <v>7428</v>
      </c>
      <c r="C2010" t="s">
        <v>1740</v>
      </c>
      <c r="D2010" s="1">
        <v>44998</v>
      </c>
      <c r="E2010" s="1">
        <v>45006</v>
      </c>
      <c r="F2010" t="s">
        <v>3017</v>
      </c>
      <c r="G2010" t="s">
        <v>7429</v>
      </c>
      <c r="H2010" t="s">
        <v>7430</v>
      </c>
      <c r="I2010" t="s">
        <v>167</v>
      </c>
      <c r="J2010" t="s">
        <v>2299</v>
      </c>
      <c r="K2010" t="s">
        <v>62</v>
      </c>
      <c r="L2010" t="s">
        <v>34</v>
      </c>
      <c r="M2010" t="s">
        <v>51</v>
      </c>
      <c r="N2010" t="s">
        <v>98</v>
      </c>
      <c r="O2010" t="s">
        <v>7431</v>
      </c>
      <c r="P2010" t="s">
        <v>37</v>
      </c>
      <c r="Q2010" t="s">
        <v>110</v>
      </c>
      <c r="R2010" s="2">
        <v>30107</v>
      </c>
      <c r="S2010" t="s">
        <v>39</v>
      </c>
      <c r="T2010" t="s">
        <v>1540</v>
      </c>
      <c r="U2010" t="s">
        <v>54</v>
      </c>
      <c r="V2010">
        <v>97893</v>
      </c>
      <c r="W2010" t="s">
        <v>73</v>
      </c>
      <c r="X2010" t="s">
        <v>43</v>
      </c>
      <c r="Y2010" t="s">
        <v>44</v>
      </c>
      <c r="Z2010">
        <v>2</v>
      </c>
    </row>
    <row r="2011" spans="1:26" x14ac:dyDescent="0.25">
      <c r="A2011">
        <v>2436</v>
      </c>
      <c r="B2011" t="s">
        <v>740</v>
      </c>
      <c r="C2011" t="s">
        <v>660</v>
      </c>
      <c r="D2011" s="1">
        <v>44925</v>
      </c>
      <c r="E2011" s="1">
        <v>45032</v>
      </c>
      <c r="F2011" t="s">
        <v>3017</v>
      </c>
      <c r="G2011" t="s">
        <v>6579</v>
      </c>
      <c r="H2011" t="s">
        <v>7432</v>
      </c>
      <c r="I2011" t="s">
        <v>97</v>
      </c>
      <c r="J2011" t="s">
        <v>2299</v>
      </c>
      <c r="K2011" t="s">
        <v>62</v>
      </c>
      <c r="L2011" t="s">
        <v>63</v>
      </c>
      <c r="M2011" t="s">
        <v>51</v>
      </c>
      <c r="N2011" t="s">
        <v>174</v>
      </c>
      <c r="O2011" t="s">
        <v>7433</v>
      </c>
      <c r="P2011" t="s">
        <v>37</v>
      </c>
      <c r="Q2011" t="s">
        <v>89</v>
      </c>
      <c r="R2011" s="2">
        <v>21298</v>
      </c>
      <c r="S2011" t="s">
        <v>39</v>
      </c>
      <c r="T2011" t="s">
        <v>192</v>
      </c>
      <c r="U2011" t="s">
        <v>54</v>
      </c>
      <c r="V2011">
        <v>94765</v>
      </c>
      <c r="W2011" t="s">
        <v>127</v>
      </c>
      <c r="X2011" t="s">
        <v>43</v>
      </c>
      <c r="Y2011" t="s">
        <v>44</v>
      </c>
      <c r="Z2011">
        <v>4</v>
      </c>
    </row>
    <row r="2012" spans="1:26" x14ac:dyDescent="0.25">
      <c r="A2012">
        <v>2437</v>
      </c>
      <c r="B2012" t="s">
        <v>5079</v>
      </c>
      <c r="C2012" t="s">
        <v>4253</v>
      </c>
      <c r="D2012" s="1">
        <v>43986</v>
      </c>
      <c r="E2012" s="1">
        <v>44864</v>
      </c>
      <c r="F2012" t="s">
        <v>3017</v>
      </c>
      <c r="G2012" t="s">
        <v>7434</v>
      </c>
      <c r="H2012" t="s">
        <v>7435</v>
      </c>
      <c r="I2012" t="s">
        <v>117</v>
      </c>
      <c r="J2012" t="s">
        <v>2299</v>
      </c>
      <c r="K2012" t="s">
        <v>62</v>
      </c>
      <c r="L2012" t="s">
        <v>50</v>
      </c>
      <c r="M2012" t="s">
        <v>62</v>
      </c>
      <c r="N2012" t="s">
        <v>174</v>
      </c>
      <c r="O2012" t="s">
        <v>7436</v>
      </c>
      <c r="P2012" t="s">
        <v>37</v>
      </c>
      <c r="Q2012" t="s">
        <v>285</v>
      </c>
      <c r="R2012" s="2">
        <v>28275</v>
      </c>
      <c r="S2012" t="s">
        <v>39</v>
      </c>
      <c r="T2012" t="s">
        <v>286</v>
      </c>
      <c r="U2012" t="s">
        <v>41</v>
      </c>
      <c r="V2012">
        <v>83290</v>
      </c>
      <c r="W2012" t="s">
        <v>73</v>
      </c>
      <c r="X2012" t="s">
        <v>74</v>
      </c>
      <c r="Y2012" t="s">
        <v>44</v>
      </c>
      <c r="Z2012">
        <v>2</v>
      </c>
    </row>
    <row r="2013" spans="1:26" x14ac:dyDescent="0.25">
      <c r="A2013">
        <v>2438</v>
      </c>
      <c r="B2013" t="s">
        <v>4180</v>
      </c>
      <c r="C2013" t="s">
        <v>896</v>
      </c>
      <c r="D2013" s="1">
        <v>44633</v>
      </c>
      <c r="F2013" t="s">
        <v>3017</v>
      </c>
      <c r="G2013" t="s">
        <v>7437</v>
      </c>
      <c r="H2013" t="s">
        <v>7438</v>
      </c>
      <c r="I2013" t="s">
        <v>61</v>
      </c>
      <c r="J2013" t="s">
        <v>32</v>
      </c>
      <c r="K2013" t="s">
        <v>33</v>
      </c>
      <c r="L2013" t="s">
        <v>50</v>
      </c>
      <c r="M2013" t="s">
        <v>62</v>
      </c>
      <c r="N2013" t="s">
        <v>36</v>
      </c>
      <c r="P2013" t="s">
        <v>37</v>
      </c>
      <c r="Q2013" t="s">
        <v>593</v>
      </c>
      <c r="R2013" s="2">
        <v>23642</v>
      </c>
      <c r="S2013" t="s">
        <v>39</v>
      </c>
      <c r="T2013" t="s">
        <v>215</v>
      </c>
      <c r="U2013" t="s">
        <v>41</v>
      </c>
      <c r="V2013">
        <v>47253</v>
      </c>
      <c r="W2013" t="s">
        <v>92</v>
      </c>
      <c r="X2013" t="s">
        <v>103</v>
      </c>
      <c r="Y2013" t="s">
        <v>44</v>
      </c>
      <c r="Z2013">
        <v>5</v>
      </c>
    </row>
    <row r="2014" spans="1:26" x14ac:dyDescent="0.25">
      <c r="A2014">
        <v>2439</v>
      </c>
      <c r="B2014" t="s">
        <v>7439</v>
      </c>
      <c r="C2014" t="s">
        <v>1884</v>
      </c>
      <c r="D2014" s="1">
        <v>44429</v>
      </c>
      <c r="F2014" t="s">
        <v>3017</v>
      </c>
      <c r="G2014" t="s">
        <v>7440</v>
      </c>
      <c r="H2014" t="s">
        <v>7441</v>
      </c>
      <c r="I2014" t="s">
        <v>88</v>
      </c>
      <c r="J2014" t="s">
        <v>32</v>
      </c>
      <c r="K2014" t="s">
        <v>33</v>
      </c>
      <c r="L2014" t="s">
        <v>63</v>
      </c>
      <c r="M2014" t="s">
        <v>51</v>
      </c>
      <c r="N2014" t="s">
        <v>36</v>
      </c>
      <c r="P2014" t="s">
        <v>37</v>
      </c>
      <c r="Q2014" t="s">
        <v>110</v>
      </c>
      <c r="R2014" s="2">
        <v>16202</v>
      </c>
      <c r="S2014" t="s">
        <v>39</v>
      </c>
      <c r="T2014" t="s">
        <v>112</v>
      </c>
      <c r="U2014" t="s">
        <v>41</v>
      </c>
      <c r="V2014">
        <v>52238</v>
      </c>
      <c r="W2014" t="s">
        <v>42</v>
      </c>
      <c r="X2014" t="s">
        <v>74</v>
      </c>
      <c r="Y2014" t="s">
        <v>44</v>
      </c>
      <c r="Z2014">
        <v>5</v>
      </c>
    </row>
    <row r="2015" spans="1:26" x14ac:dyDescent="0.25">
      <c r="A2015">
        <v>2440</v>
      </c>
      <c r="B2015" t="s">
        <v>5819</v>
      </c>
      <c r="C2015" t="s">
        <v>2638</v>
      </c>
      <c r="D2015" s="1">
        <v>44331</v>
      </c>
      <c r="F2015" t="s">
        <v>3017</v>
      </c>
      <c r="G2015" t="s">
        <v>7442</v>
      </c>
      <c r="H2015" t="s">
        <v>7443</v>
      </c>
      <c r="I2015" t="s">
        <v>31</v>
      </c>
      <c r="J2015" t="s">
        <v>32</v>
      </c>
      <c r="K2015" t="s">
        <v>33</v>
      </c>
      <c r="L2015" t="s">
        <v>63</v>
      </c>
      <c r="M2015" t="s">
        <v>35</v>
      </c>
      <c r="N2015" t="s">
        <v>36</v>
      </c>
      <c r="P2015" t="s">
        <v>37</v>
      </c>
      <c r="Q2015" t="s">
        <v>80</v>
      </c>
      <c r="R2015" s="2">
        <v>22850</v>
      </c>
      <c r="S2015" t="s">
        <v>39</v>
      </c>
      <c r="T2015" t="s">
        <v>82</v>
      </c>
      <c r="U2015" t="s">
        <v>54</v>
      </c>
      <c r="V2015">
        <v>72975</v>
      </c>
      <c r="W2015" t="s">
        <v>73</v>
      </c>
      <c r="X2015" t="s">
        <v>103</v>
      </c>
      <c r="Y2015" t="s">
        <v>44</v>
      </c>
      <c r="Z2015">
        <v>1</v>
      </c>
    </row>
    <row r="2016" spans="1:26" x14ac:dyDescent="0.25">
      <c r="A2016">
        <v>2441</v>
      </c>
      <c r="B2016" t="s">
        <v>2715</v>
      </c>
      <c r="C2016" t="s">
        <v>7444</v>
      </c>
      <c r="D2016" s="1">
        <v>44391</v>
      </c>
      <c r="F2016" t="s">
        <v>3725</v>
      </c>
      <c r="G2016" t="s">
        <v>7445</v>
      </c>
      <c r="H2016" t="s">
        <v>7446</v>
      </c>
      <c r="I2016" t="s">
        <v>132</v>
      </c>
      <c r="J2016" t="s">
        <v>32</v>
      </c>
      <c r="K2016" t="s">
        <v>33</v>
      </c>
      <c r="L2016" t="s">
        <v>63</v>
      </c>
      <c r="M2016" t="s">
        <v>51</v>
      </c>
      <c r="N2016" t="s">
        <v>36</v>
      </c>
      <c r="P2016" t="s">
        <v>37</v>
      </c>
      <c r="Q2016" t="s">
        <v>65</v>
      </c>
      <c r="R2016" s="2">
        <v>27017</v>
      </c>
      <c r="S2016" t="s">
        <v>39</v>
      </c>
      <c r="T2016" t="s">
        <v>7447</v>
      </c>
      <c r="U2016" t="s">
        <v>54</v>
      </c>
      <c r="V2016">
        <v>94258</v>
      </c>
      <c r="W2016" t="s">
        <v>55</v>
      </c>
      <c r="X2016" t="s">
        <v>83</v>
      </c>
      <c r="Y2016" t="s">
        <v>44</v>
      </c>
      <c r="Z2016">
        <v>2</v>
      </c>
    </row>
    <row r="2017" spans="1:26" x14ac:dyDescent="0.25">
      <c r="A2017">
        <v>2442</v>
      </c>
      <c r="B2017" t="s">
        <v>3635</v>
      </c>
      <c r="C2017" t="s">
        <v>1174</v>
      </c>
      <c r="D2017" s="1">
        <v>44957</v>
      </c>
      <c r="E2017" s="1">
        <v>45099</v>
      </c>
      <c r="F2017" t="s">
        <v>6983</v>
      </c>
      <c r="G2017" t="s">
        <v>7448</v>
      </c>
      <c r="H2017" t="s">
        <v>7449</v>
      </c>
      <c r="I2017" t="s">
        <v>132</v>
      </c>
      <c r="J2017" t="s">
        <v>32</v>
      </c>
      <c r="K2017" t="s">
        <v>33</v>
      </c>
      <c r="L2017" t="s">
        <v>34</v>
      </c>
      <c r="M2017" t="s">
        <v>62</v>
      </c>
      <c r="N2017" t="s">
        <v>125</v>
      </c>
      <c r="O2017" t="s">
        <v>7450</v>
      </c>
      <c r="P2017" t="s">
        <v>37</v>
      </c>
      <c r="Q2017" t="s">
        <v>118</v>
      </c>
      <c r="R2017" s="2">
        <v>26770</v>
      </c>
      <c r="S2017" t="s">
        <v>39</v>
      </c>
      <c r="T2017" t="s">
        <v>707</v>
      </c>
      <c r="U2017" t="s">
        <v>41</v>
      </c>
      <c r="V2017">
        <v>53145</v>
      </c>
      <c r="W2017" t="s">
        <v>92</v>
      </c>
      <c r="X2017" t="s">
        <v>103</v>
      </c>
      <c r="Y2017" t="s">
        <v>44</v>
      </c>
      <c r="Z2017">
        <v>1</v>
      </c>
    </row>
    <row r="2018" spans="1:26" x14ac:dyDescent="0.25">
      <c r="A2018">
        <v>2443</v>
      </c>
      <c r="B2018" t="s">
        <v>7451</v>
      </c>
      <c r="C2018" t="s">
        <v>2653</v>
      </c>
      <c r="D2018" s="1">
        <v>44039</v>
      </c>
      <c r="F2018" t="s">
        <v>2308</v>
      </c>
      <c r="G2018" t="s">
        <v>7452</v>
      </c>
      <c r="H2018" t="s">
        <v>7453</v>
      </c>
      <c r="I2018" t="s">
        <v>49</v>
      </c>
      <c r="J2018" t="s">
        <v>32</v>
      </c>
      <c r="K2018" t="s">
        <v>51</v>
      </c>
      <c r="L2018" t="s">
        <v>63</v>
      </c>
      <c r="M2018" t="s">
        <v>62</v>
      </c>
      <c r="N2018" t="s">
        <v>36</v>
      </c>
      <c r="P2018" t="s">
        <v>37</v>
      </c>
      <c r="Q2018" t="s">
        <v>304</v>
      </c>
      <c r="R2018" s="2">
        <v>27847</v>
      </c>
      <c r="S2018" t="s">
        <v>39</v>
      </c>
      <c r="T2018" t="s">
        <v>225</v>
      </c>
      <c r="U2018" t="s">
        <v>41</v>
      </c>
      <c r="V2018">
        <v>8971</v>
      </c>
      <c r="W2018" t="s">
        <v>42</v>
      </c>
      <c r="X2018" t="s">
        <v>43</v>
      </c>
      <c r="Y2018" t="s">
        <v>44</v>
      </c>
      <c r="Z2018">
        <v>1</v>
      </c>
    </row>
    <row r="2019" spans="1:26" x14ac:dyDescent="0.25">
      <c r="A2019">
        <v>2444</v>
      </c>
      <c r="B2019" t="s">
        <v>7454</v>
      </c>
      <c r="C2019" t="s">
        <v>407</v>
      </c>
      <c r="D2019" s="1">
        <v>45032</v>
      </c>
      <c r="F2019" t="s">
        <v>2308</v>
      </c>
      <c r="G2019" t="s">
        <v>7455</v>
      </c>
      <c r="H2019" t="s">
        <v>7456</v>
      </c>
      <c r="I2019" t="s">
        <v>138</v>
      </c>
      <c r="J2019" t="s">
        <v>32</v>
      </c>
      <c r="K2019" t="s">
        <v>51</v>
      </c>
      <c r="L2019" t="s">
        <v>34</v>
      </c>
      <c r="M2019" t="s">
        <v>51</v>
      </c>
      <c r="N2019" t="s">
        <v>36</v>
      </c>
      <c r="P2019" t="s">
        <v>169</v>
      </c>
      <c r="Q2019" t="s">
        <v>304</v>
      </c>
      <c r="R2019" s="2">
        <v>21070</v>
      </c>
      <c r="S2019" t="s">
        <v>39</v>
      </c>
      <c r="T2019" t="s">
        <v>7457</v>
      </c>
      <c r="U2019" t="s">
        <v>41</v>
      </c>
      <c r="V2019">
        <v>53240</v>
      </c>
      <c r="W2019" t="s">
        <v>92</v>
      </c>
      <c r="X2019" t="s">
        <v>74</v>
      </c>
      <c r="Y2019" t="s">
        <v>44</v>
      </c>
      <c r="Z2019">
        <v>4</v>
      </c>
    </row>
    <row r="2020" spans="1:26" x14ac:dyDescent="0.25">
      <c r="A2020">
        <v>2445</v>
      </c>
      <c r="B2020" t="s">
        <v>3135</v>
      </c>
      <c r="C2020" t="s">
        <v>338</v>
      </c>
      <c r="D2020" s="1">
        <v>43829</v>
      </c>
      <c r="F2020" t="s">
        <v>3017</v>
      </c>
      <c r="G2020" t="s">
        <v>7458</v>
      </c>
      <c r="H2020" t="s">
        <v>7459</v>
      </c>
      <c r="I2020" t="s">
        <v>138</v>
      </c>
      <c r="J2020" t="s">
        <v>32</v>
      </c>
      <c r="K2020" t="s">
        <v>33</v>
      </c>
      <c r="L2020" t="s">
        <v>63</v>
      </c>
      <c r="M2020" t="s">
        <v>35</v>
      </c>
      <c r="N2020" t="s">
        <v>36</v>
      </c>
      <c r="P2020" t="s">
        <v>37</v>
      </c>
      <c r="Q2020" t="s">
        <v>80</v>
      </c>
      <c r="R2020" s="2">
        <v>25568</v>
      </c>
      <c r="S2020" t="s">
        <v>39</v>
      </c>
      <c r="T2020" t="s">
        <v>102</v>
      </c>
      <c r="U2020" t="s">
        <v>41</v>
      </c>
      <c r="V2020">
        <v>55950</v>
      </c>
      <c r="W2020" t="s">
        <v>127</v>
      </c>
      <c r="X2020" t="s">
        <v>43</v>
      </c>
      <c r="Y2020" t="s">
        <v>44</v>
      </c>
      <c r="Z2020">
        <v>2</v>
      </c>
    </row>
    <row r="2021" spans="1:26" x14ac:dyDescent="0.25">
      <c r="A2021">
        <v>2446</v>
      </c>
      <c r="B2021" t="s">
        <v>7460</v>
      </c>
      <c r="C2021" t="s">
        <v>4438</v>
      </c>
      <c r="D2021" s="1">
        <v>44536</v>
      </c>
      <c r="E2021" s="1">
        <v>44937</v>
      </c>
      <c r="F2021" t="s">
        <v>3017</v>
      </c>
      <c r="G2021" t="s">
        <v>7461</v>
      </c>
      <c r="H2021" t="s">
        <v>7462</v>
      </c>
      <c r="I2021" t="s">
        <v>117</v>
      </c>
      <c r="J2021" t="s">
        <v>32</v>
      </c>
      <c r="K2021" t="s">
        <v>33</v>
      </c>
      <c r="L2021" t="s">
        <v>34</v>
      </c>
      <c r="M2021" t="s">
        <v>62</v>
      </c>
      <c r="N2021" t="s">
        <v>98</v>
      </c>
      <c r="O2021" t="s">
        <v>7463</v>
      </c>
      <c r="P2021" t="s">
        <v>37</v>
      </c>
      <c r="Q2021" t="s">
        <v>118</v>
      </c>
      <c r="R2021" s="2">
        <v>17826</v>
      </c>
      <c r="S2021" t="s">
        <v>39</v>
      </c>
      <c r="T2021" t="s">
        <v>242</v>
      </c>
      <c r="U2021" t="s">
        <v>54</v>
      </c>
      <c r="V2021">
        <v>59946</v>
      </c>
      <c r="W2021" t="s">
        <v>92</v>
      </c>
      <c r="X2021" t="s">
        <v>103</v>
      </c>
      <c r="Y2021" t="s">
        <v>44</v>
      </c>
      <c r="Z2021">
        <v>5</v>
      </c>
    </row>
    <row r="2022" spans="1:26" x14ac:dyDescent="0.25">
      <c r="A2022">
        <v>2447</v>
      </c>
      <c r="B2022" t="s">
        <v>4680</v>
      </c>
      <c r="C2022" t="s">
        <v>845</v>
      </c>
      <c r="D2022" s="1">
        <v>43863</v>
      </c>
      <c r="E2022" s="1">
        <v>44626</v>
      </c>
      <c r="F2022" t="s">
        <v>3017</v>
      </c>
      <c r="G2022" t="s">
        <v>7464</v>
      </c>
      <c r="H2022" t="s">
        <v>7465</v>
      </c>
      <c r="I2022" t="s">
        <v>61</v>
      </c>
      <c r="J2022" t="s">
        <v>32</v>
      </c>
      <c r="K2022" t="s">
        <v>62</v>
      </c>
      <c r="L2022" t="s">
        <v>50</v>
      </c>
      <c r="M2022" t="s">
        <v>62</v>
      </c>
      <c r="N2022" t="s">
        <v>174</v>
      </c>
      <c r="O2022" t="s">
        <v>7466</v>
      </c>
      <c r="P2022" t="s">
        <v>37</v>
      </c>
      <c r="Q2022" t="s">
        <v>110</v>
      </c>
      <c r="R2022" s="2">
        <v>33707</v>
      </c>
      <c r="S2022" t="s">
        <v>39</v>
      </c>
      <c r="T2022" t="s">
        <v>612</v>
      </c>
      <c r="U2022" t="s">
        <v>41</v>
      </c>
      <c r="V2022">
        <v>7019</v>
      </c>
      <c r="W2022" t="s">
        <v>42</v>
      </c>
      <c r="X2022" t="s">
        <v>43</v>
      </c>
      <c r="Y2022" t="s">
        <v>44</v>
      </c>
      <c r="Z2022">
        <v>4</v>
      </c>
    </row>
    <row r="2023" spans="1:26" x14ac:dyDescent="0.25">
      <c r="A2023">
        <v>2448</v>
      </c>
      <c r="B2023" t="s">
        <v>5907</v>
      </c>
      <c r="C2023" t="s">
        <v>2245</v>
      </c>
      <c r="D2023" s="1">
        <v>44127</v>
      </c>
      <c r="E2023" s="1">
        <v>44269</v>
      </c>
      <c r="F2023" t="s">
        <v>3017</v>
      </c>
      <c r="G2023" t="s">
        <v>7467</v>
      </c>
      <c r="H2023" t="s">
        <v>7468</v>
      </c>
      <c r="I2023" t="s">
        <v>167</v>
      </c>
      <c r="J2023" t="s">
        <v>744</v>
      </c>
      <c r="K2023" t="s">
        <v>62</v>
      </c>
      <c r="L2023" t="s">
        <v>34</v>
      </c>
      <c r="M2023" t="s">
        <v>51</v>
      </c>
      <c r="N2023" t="s">
        <v>174</v>
      </c>
      <c r="O2023" t="s">
        <v>7469</v>
      </c>
      <c r="P2023" t="s">
        <v>37</v>
      </c>
      <c r="Q2023" t="s">
        <v>100</v>
      </c>
      <c r="R2023" s="2">
        <v>32525</v>
      </c>
      <c r="S2023" t="s">
        <v>39</v>
      </c>
      <c r="T2023" t="s">
        <v>204</v>
      </c>
      <c r="U2023" t="s">
        <v>41</v>
      </c>
      <c r="V2023">
        <v>43686</v>
      </c>
      <c r="W2023" t="s">
        <v>127</v>
      </c>
      <c r="X2023" t="s">
        <v>74</v>
      </c>
      <c r="Y2023" t="s">
        <v>44</v>
      </c>
      <c r="Z2023">
        <v>4</v>
      </c>
    </row>
    <row r="2024" spans="1:26" x14ac:dyDescent="0.25">
      <c r="A2024">
        <v>2449</v>
      </c>
      <c r="B2024" t="s">
        <v>7470</v>
      </c>
      <c r="C2024" t="s">
        <v>2479</v>
      </c>
      <c r="D2024" s="1">
        <v>43950</v>
      </c>
      <c r="E2024" s="1">
        <v>44387</v>
      </c>
      <c r="F2024" t="s">
        <v>3017</v>
      </c>
      <c r="G2024" t="s">
        <v>7471</v>
      </c>
      <c r="H2024" t="s">
        <v>7472</v>
      </c>
      <c r="I2024" t="s">
        <v>132</v>
      </c>
      <c r="J2024" t="s">
        <v>744</v>
      </c>
      <c r="K2024" t="s">
        <v>51</v>
      </c>
      <c r="L2024" t="s">
        <v>63</v>
      </c>
      <c r="M2024" t="s">
        <v>35</v>
      </c>
      <c r="N2024" t="s">
        <v>139</v>
      </c>
      <c r="O2024" t="s">
        <v>7473</v>
      </c>
      <c r="P2024" t="s">
        <v>37</v>
      </c>
      <c r="Q2024" t="s">
        <v>52</v>
      </c>
      <c r="R2024" s="2">
        <v>31453</v>
      </c>
      <c r="S2024" t="s">
        <v>39</v>
      </c>
      <c r="T2024" t="s">
        <v>162</v>
      </c>
      <c r="U2024" t="s">
        <v>41</v>
      </c>
      <c r="V2024">
        <v>63427</v>
      </c>
      <c r="W2024" t="s">
        <v>55</v>
      </c>
      <c r="X2024" t="s">
        <v>74</v>
      </c>
      <c r="Y2024" t="s">
        <v>44</v>
      </c>
      <c r="Z2024">
        <v>4</v>
      </c>
    </row>
    <row r="2025" spans="1:26" x14ac:dyDescent="0.25">
      <c r="A2025">
        <v>2450</v>
      </c>
      <c r="B2025" t="s">
        <v>6644</v>
      </c>
      <c r="C2025" t="s">
        <v>3198</v>
      </c>
      <c r="D2025" s="1">
        <v>44791</v>
      </c>
      <c r="E2025" s="1">
        <v>44828</v>
      </c>
      <c r="F2025" t="s">
        <v>3017</v>
      </c>
      <c r="G2025" t="s">
        <v>7474</v>
      </c>
      <c r="H2025" t="s">
        <v>7475</v>
      </c>
      <c r="I2025" t="s">
        <v>79</v>
      </c>
      <c r="J2025" t="s">
        <v>32</v>
      </c>
      <c r="K2025" t="s">
        <v>62</v>
      </c>
      <c r="L2025" t="s">
        <v>50</v>
      </c>
      <c r="M2025" t="s">
        <v>51</v>
      </c>
      <c r="N2025" t="s">
        <v>125</v>
      </c>
      <c r="O2025" t="s">
        <v>7476</v>
      </c>
      <c r="P2025" t="s">
        <v>37</v>
      </c>
      <c r="Q2025" t="s">
        <v>52</v>
      </c>
      <c r="R2025" s="2">
        <v>35353</v>
      </c>
      <c r="S2025" t="s">
        <v>39</v>
      </c>
      <c r="T2025" t="s">
        <v>162</v>
      </c>
      <c r="U2025" t="s">
        <v>54</v>
      </c>
      <c r="V2025">
        <v>73413</v>
      </c>
      <c r="W2025" t="s">
        <v>127</v>
      </c>
      <c r="X2025" t="s">
        <v>74</v>
      </c>
      <c r="Y2025" t="s">
        <v>44</v>
      </c>
      <c r="Z2025">
        <v>1</v>
      </c>
    </row>
    <row r="2026" spans="1:26" x14ac:dyDescent="0.25">
      <c r="A2026">
        <v>2451</v>
      </c>
      <c r="B2026" t="s">
        <v>7477</v>
      </c>
      <c r="C2026" t="s">
        <v>4237</v>
      </c>
      <c r="D2026" s="1">
        <v>44082</v>
      </c>
      <c r="F2026" t="s">
        <v>3017</v>
      </c>
      <c r="G2026" t="s">
        <v>7478</v>
      </c>
      <c r="H2026" t="s">
        <v>7479</v>
      </c>
      <c r="I2026" t="s">
        <v>97</v>
      </c>
      <c r="J2026" t="s">
        <v>32</v>
      </c>
      <c r="K2026" t="s">
        <v>33</v>
      </c>
      <c r="L2026" t="s">
        <v>50</v>
      </c>
      <c r="M2026" t="s">
        <v>35</v>
      </c>
      <c r="N2026" t="s">
        <v>36</v>
      </c>
      <c r="P2026" t="s">
        <v>37</v>
      </c>
      <c r="Q2026" t="s">
        <v>147</v>
      </c>
      <c r="R2026" s="2">
        <v>16024</v>
      </c>
      <c r="S2026" t="s">
        <v>39</v>
      </c>
      <c r="T2026" t="s">
        <v>6</v>
      </c>
      <c r="U2026" t="s">
        <v>54</v>
      </c>
      <c r="V2026">
        <v>78058</v>
      </c>
      <c r="W2026" t="s">
        <v>92</v>
      </c>
      <c r="X2026" t="s">
        <v>83</v>
      </c>
      <c r="Y2026" t="s">
        <v>44</v>
      </c>
      <c r="Z2026">
        <v>5</v>
      </c>
    </row>
    <row r="2027" spans="1:26" x14ac:dyDescent="0.25">
      <c r="A2027">
        <v>2452</v>
      </c>
      <c r="B2027" t="s">
        <v>3493</v>
      </c>
      <c r="C2027" t="s">
        <v>2288</v>
      </c>
      <c r="D2027" s="1">
        <v>44848</v>
      </c>
      <c r="F2027" t="s">
        <v>3017</v>
      </c>
      <c r="G2027" t="s">
        <v>7480</v>
      </c>
      <c r="H2027" t="s">
        <v>7481</v>
      </c>
      <c r="I2027" t="s">
        <v>88</v>
      </c>
      <c r="J2027" t="s">
        <v>32</v>
      </c>
      <c r="K2027" t="s">
        <v>62</v>
      </c>
      <c r="L2027" t="s">
        <v>34</v>
      </c>
      <c r="M2027" t="s">
        <v>51</v>
      </c>
      <c r="N2027" t="s">
        <v>36</v>
      </c>
      <c r="P2027" t="s">
        <v>37</v>
      </c>
      <c r="Q2027" t="s">
        <v>176</v>
      </c>
      <c r="R2027" s="2">
        <v>26595</v>
      </c>
      <c r="S2027" t="s">
        <v>39</v>
      </c>
      <c r="T2027" t="s">
        <v>707</v>
      </c>
      <c r="U2027" t="s">
        <v>54</v>
      </c>
      <c r="V2027">
        <v>15079</v>
      </c>
      <c r="W2027" t="s">
        <v>127</v>
      </c>
      <c r="X2027" t="s">
        <v>83</v>
      </c>
      <c r="Y2027" t="s">
        <v>44</v>
      </c>
      <c r="Z2027">
        <v>2</v>
      </c>
    </row>
    <row r="2028" spans="1:26" x14ac:dyDescent="0.25">
      <c r="A2028">
        <v>2453</v>
      </c>
      <c r="B2028" t="s">
        <v>7482</v>
      </c>
      <c r="C2028" t="s">
        <v>7483</v>
      </c>
      <c r="D2028" s="1">
        <v>45059</v>
      </c>
      <c r="F2028" t="s">
        <v>3017</v>
      </c>
      <c r="G2028" t="s">
        <v>7484</v>
      </c>
      <c r="H2028" t="s">
        <v>7485</v>
      </c>
      <c r="I2028" t="s">
        <v>31</v>
      </c>
      <c r="J2028" t="s">
        <v>32</v>
      </c>
      <c r="K2028" t="s">
        <v>62</v>
      </c>
      <c r="L2028" t="s">
        <v>34</v>
      </c>
      <c r="M2028" t="s">
        <v>62</v>
      </c>
      <c r="N2028" t="s">
        <v>36</v>
      </c>
      <c r="P2028" t="s">
        <v>37</v>
      </c>
      <c r="Q2028" t="s">
        <v>793</v>
      </c>
      <c r="R2028" s="2">
        <v>32408</v>
      </c>
      <c r="S2028" t="s">
        <v>39</v>
      </c>
      <c r="T2028" t="s">
        <v>82</v>
      </c>
      <c r="U2028" t="s">
        <v>54</v>
      </c>
      <c r="V2028">
        <v>70878</v>
      </c>
      <c r="W2028" t="s">
        <v>73</v>
      </c>
      <c r="X2028" t="s">
        <v>43</v>
      </c>
      <c r="Y2028" t="s">
        <v>44</v>
      </c>
      <c r="Z2028">
        <v>1</v>
      </c>
    </row>
    <row r="2029" spans="1:26" x14ac:dyDescent="0.25">
      <c r="A2029">
        <v>2454</v>
      </c>
      <c r="B2029" t="s">
        <v>576</v>
      </c>
      <c r="C2029" t="s">
        <v>559</v>
      </c>
      <c r="D2029" s="1">
        <v>44255</v>
      </c>
      <c r="F2029" t="s">
        <v>3017</v>
      </c>
      <c r="G2029" t="s">
        <v>7486</v>
      </c>
      <c r="H2029" t="s">
        <v>7487</v>
      </c>
      <c r="I2029" t="s">
        <v>49</v>
      </c>
      <c r="J2029" t="s">
        <v>32</v>
      </c>
      <c r="K2029" t="s">
        <v>62</v>
      </c>
      <c r="L2029" t="s">
        <v>50</v>
      </c>
      <c r="M2029" t="s">
        <v>51</v>
      </c>
      <c r="N2029" t="s">
        <v>36</v>
      </c>
      <c r="P2029" t="s">
        <v>37</v>
      </c>
      <c r="Q2029" t="s">
        <v>230</v>
      </c>
      <c r="R2029" s="2">
        <v>32579</v>
      </c>
      <c r="S2029" t="s">
        <v>39</v>
      </c>
      <c r="T2029" t="s">
        <v>112</v>
      </c>
      <c r="U2029" t="s">
        <v>41</v>
      </c>
      <c r="V2029">
        <v>5526</v>
      </c>
      <c r="W2029" t="s">
        <v>127</v>
      </c>
      <c r="X2029" t="s">
        <v>83</v>
      </c>
      <c r="Y2029" t="s">
        <v>44</v>
      </c>
      <c r="Z2029">
        <v>5</v>
      </c>
    </row>
    <row r="2030" spans="1:26" x14ac:dyDescent="0.25">
      <c r="A2030">
        <v>2455</v>
      </c>
      <c r="B2030" t="s">
        <v>7488</v>
      </c>
      <c r="C2030" t="s">
        <v>5691</v>
      </c>
      <c r="D2030" s="1">
        <v>43893</v>
      </c>
      <c r="F2030" t="s">
        <v>3017</v>
      </c>
      <c r="G2030" t="s">
        <v>7489</v>
      </c>
      <c r="H2030" t="s">
        <v>7490</v>
      </c>
      <c r="I2030" t="s">
        <v>138</v>
      </c>
      <c r="J2030" t="s">
        <v>32</v>
      </c>
      <c r="K2030" t="s">
        <v>62</v>
      </c>
      <c r="L2030" t="s">
        <v>63</v>
      </c>
      <c r="M2030" t="s">
        <v>62</v>
      </c>
      <c r="N2030" t="s">
        <v>36</v>
      </c>
      <c r="P2030" t="s">
        <v>37</v>
      </c>
      <c r="Q2030" t="s">
        <v>80</v>
      </c>
      <c r="R2030" s="2">
        <v>33578</v>
      </c>
      <c r="S2030" t="s">
        <v>39</v>
      </c>
      <c r="T2030" t="s">
        <v>204</v>
      </c>
      <c r="U2030" t="s">
        <v>41</v>
      </c>
      <c r="V2030">
        <v>50307</v>
      </c>
      <c r="W2030" t="s">
        <v>55</v>
      </c>
      <c r="X2030" t="s">
        <v>74</v>
      </c>
      <c r="Y2030" t="s">
        <v>44</v>
      </c>
      <c r="Z2030">
        <v>2</v>
      </c>
    </row>
    <row r="2031" spans="1:26" x14ac:dyDescent="0.25">
      <c r="A2031">
        <v>2456</v>
      </c>
      <c r="B2031" t="s">
        <v>4731</v>
      </c>
      <c r="C2031" t="s">
        <v>4669</v>
      </c>
      <c r="D2031" s="1">
        <v>44529</v>
      </c>
      <c r="F2031" t="s">
        <v>3017</v>
      </c>
      <c r="G2031" t="s">
        <v>7491</v>
      </c>
      <c r="H2031" t="s">
        <v>7492</v>
      </c>
      <c r="I2031" t="s">
        <v>117</v>
      </c>
      <c r="J2031" t="s">
        <v>32</v>
      </c>
      <c r="K2031" t="s">
        <v>62</v>
      </c>
      <c r="L2031" t="s">
        <v>50</v>
      </c>
      <c r="M2031" t="s">
        <v>62</v>
      </c>
      <c r="N2031" t="s">
        <v>36</v>
      </c>
      <c r="P2031" t="s">
        <v>37</v>
      </c>
      <c r="Q2031" t="s">
        <v>304</v>
      </c>
      <c r="R2031" s="2">
        <v>25807</v>
      </c>
      <c r="S2031" t="s">
        <v>39</v>
      </c>
      <c r="T2031" t="s">
        <v>82</v>
      </c>
      <c r="U2031" t="s">
        <v>54</v>
      </c>
      <c r="V2031">
        <v>70237</v>
      </c>
      <c r="W2031" t="s">
        <v>127</v>
      </c>
      <c r="X2031" t="s">
        <v>74</v>
      </c>
      <c r="Y2031" t="s">
        <v>44</v>
      </c>
      <c r="Z2031">
        <v>5</v>
      </c>
    </row>
    <row r="2032" spans="1:26" x14ac:dyDescent="0.25">
      <c r="A2032">
        <v>2457</v>
      </c>
      <c r="B2032" t="s">
        <v>794</v>
      </c>
      <c r="C2032" t="s">
        <v>5116</v>
      </c>
      <c r="D2032" s="1">
        <v>43336</v>
      </c>
      <c r="F2032" t="s">
        <v>3017</v>
      </c>
      <c r="G2032" t="s">
        <v>7493</v>
      </c>
      <c r="H2032" t="s">
        <v>7494</v>
      </c>
      <c r="I2032" t="s">
        <v>61</v>
      </c>
      <c r="J2032" t="s">
        <v>32</v>
      </c>
      <c r="K2032" t="s">
        <v>51</v>
      </c>
      <c r="L2032" t="s">
        <v>50</v>
      </c>
      <c r="M2032" t="s">
        <v>51</v>
      </c>
      <c r="N2032" t="s">
        <v>36</v>
      </c>
      <c r="P2032" t="s">
        <v>37</v>
      </c>
      <c r="Q2032" t="s">
        <v>89</v>
      </c>
      <c r="R2032" s="2">
        <v>22385</v>
      </c>
      <c r="S2032" t="s">
        <v>39</v>
      </c>
      <c r="T2032" t="s">
        <v>351</v>
      </c>
      <c r="U2032" t="s">
        <v>54</v>
      </c>
      <c r="V2032">
        <v>82947</v>
      </c>
      <c r="W2032" t="s">
        <v>55</v>
      </c>
      <c r="X2032" t="s">
        <v>74</v>
      </c>
      <c r="Y2032" t="s">
        <v>44</v>
      </c>
      <c r="Z2032">
        <v>2</v>
      </c>
    </row>
    <row r="2033" spans="1:26" x14ac:dyDescent="0.25">
      <c r="A2033">
        <v>2458</v>
      </c>
      <c r="B2033" t="s">
        <v>7495</v>
      </c>
      <c r="C2033" t="s">
        <v>2259</v>
      </c>
      <c r="D2033" s="1">
        <v>44125</v>
      </c>
      <c r="E2033" s="1">
        <v>44644</v>
      </c>
      <c r="F2033" t="s">
        <v>3725</v>
      </c>
      <c r="G2033" t="s">
        <v>7496</v>
      </c>
      <c r="H2033" t="s">
        <v>7497</v>
      </c>
      <c r="I2033" t="s">
        <v>167</v>
      </c>
      <c r="J2033" t="s">
        <v>32</v>
      </c>
      <c r="K2033" t="s">
        <v>51</v>
      </c>
      <c r="L2033" t="s">
        <v>63</v>
      </c>
      <c r="M2033" t="s">
        <v>35</v>
      </c>
      <c r="N2033" t="s">
        <v>174</v>
      </c>
      <c r="O2033" t="s">
        <v>7498</v>
      </c>
      <c r="P2033" t="s">
        <v>37</v>
      </c>
      <c r="Q2033" t="s">
        <v>285</v>
      </c>
      <c r="R2033" s="2">
        <v>28924</v>
      </c>
      <c r="S2033" t="s">
        <v>39</v>
      </c>
      <c r="T2033" t="s">
        <v>102</v>
      </c>
      <c r="U2033" t="s">
        <v>54</v>
      </c>
      <c r="V2033">
        <v>59127</v>
      </c>
      <c r="W2033" t="s">
        <v>73</v>
      </c>
      <c r="X2033" t="s">
        <v>43</v>
      </c>
      <c r="Y2033" t="s">
        <v>44</v>
      </c>
      <c r="Z2033">
        <v>2</v>
      </c>
    </row>
    <row r="2034" spans="1:26" x14ac:dyDescent="0.25">
      <c r="A2034">
        <v>2459</v>
      </c>
      <c r="B2034" t="s">
        <v>7499</v>
      </c>
      <c r="C2034" t="s">
        <v>1711</v>
      </c>
      <c r="D2034" s="1">
        <v>44180</v>
      </c>
      <c r="E2034" s="1">
        <v>44371</v>
      </c>
      <c r="F2034" t="s">
        <v>6983</v>
      </c>
      <c r="G2034" t="s">
        <v>7500</v>
      </c>
      <c r="H2034" t="s">
        <v>7501</v>
      </c>
      <c r="I2034" t="s">
        <v>132</v>
      </c>
      <c r="J2034" t="s">
        <v>32</v>
      </c>
      <c r="K2034" t="s">
        <v>62</v>
      </c>
      <c r="L2034" t="s">
        <v>50</v>
      </c>
      <c r="M2034" t="s">
        <v>35</v>
      </c>
      <c r="N2034" t="s">
        <v>139</v>
      </c>
      <c r="O2034" t="s">
        <v>7502</v>
      </c>
      <c r="P2034" t="s">
        <v>37</v>
      </c>
      <c r="Q2034" t="s">
        <v>89</v>
      </c>
      <c r="R2034" s="2">
        <v>34890</v>
      </c>
      <c r="S2034" t="s">
        <v>6981</v>
      </c>
      <c r="T2034" t="s">
        <v>82</v>
      </c>
      <c r="U2034" t="s">
        <v>41</v>
      </c>
      <c r="V2034">
        <v>89047</v>
      </c>
      <c r="W2034" t="s">
        <v>127</v>
      </c>
      <c r="X2034" t="s">
        <v>83</v>
      </c>
      <c r="Y2034" t="s">
        <v>44</v>
      </c>
      <c r="Z2034">
        <v>4</v>
      </c>
    </row>
    <row r="2035" spans="1:26" x14ac:dyDescent="0.25">
      <c r="A2035">
        <v>2460</v>
      </c>
      <c r="B2035" t="s">
        <v>2422</v>
      </c>
      <c r="C2035" t="s">
        <v>1888</v>
      </c>
      <c r="D2035" s="1">
        <v>43348</v>
      </c>
      <c r="E2035" s="1">
        <v>44953</v>
      </c>
      <c r="F2035" t="s">
        <v>2308</v>
      </c>
      <c r="G2035" t="s">
        <v>7503</v>
      </c>
      <c r="H2035" t="s">
        <v>7504</v>
      </c>
      <c r="I2035" t="s">
        <v>49</v>
      </c>
      <c r="J2035" t="s">
        <v>32</v>
      </c>
      <c r="K2035" t="s">
        <v>33</v>
      </c>
      <c r="L2035" t="s">
        <v>34</v>
      </c>
      <c r="M2035" t="s">
        <v>62</v>
      </c>
      <c r="N2035" t="s">
        <v>139</v>
      </c>
      <c r="O2035" t="s">
        <v>7505</v>
      </c>
      <c r="P2035" t="s">
        <v>169</v>
      </c>
      <c r="Q2035" t="s">
        <v>38</v>
      </c>
      <c r="R2035" s="2">
        <v>21844</v>
      </c>
      <c r="S2035" t="s">
        <v>39</v>
      </c>
      <c r="T2035" t="s">
        <v>156</v>
      </c>
      <c r="U2035" t="s">
        <v>41</v>
      </c>
      <c r="V2035">
        <v>15258</v>
      </c>
      <c r="W2035" t="s">
        <v>42</v>
      </c>
      <c r="X2035" t="s">
        <v>43</v>
      </c>
      <c r="Y2035" t="s">
        <v>44</v>
      </c>
      <c r="Z2035">
        <v>2</v>
      </c>
    </row>
    <row r="2036" spans="1:26" x14ac:dyDescent="0.25">
      <c r="A2036">
        <v>2461</v>
      </c>
      <c r="B2036" t="s">
        <v>7506</v>
      </c>
      <c r="C2036" t="s">
        <v>2105</v>
      </c>
      <c r="D2036" s="1">
        <v>44466</v>
      </c>
      <c r="F2036" t="s">
        <v>2607</v>
      </c>
      <c r="G2036" t="s">
        <v>7507</v>
      </c>
      <c r="H2036" t="s">
        <v>7508</v>
      </c>
      <c r="I2036" t="s">
        <v>49</v>
      </c>
      <c r="J2036" t="s">
        <v>32</v>
      </c>
      <c r="K2036" t="s">
        <v>51</v>
      </c>
      <c r="L2036" t="s">
        <v>50</v>
      </c>
      <c r="M2036" t="s">
        <v>62</v>
      </c>
      <c r="N2036" t="s">
        <v>36</v>
      </c>
      <c r="P2036" t="s">
        <v>2621</v>
      </c>
      <c r="Q2036" t="s">
        <v>147</v>
      </c>
      <c r="R2036" s="2">
        <v>29011</v>
      </c>
      <c r="S2036" t="s">
        <v>39</v>
      </c>
      <c r="T2036" t="s">
        <v>149</v>
      </c>
      <c r="U2036" t="s">
        <v>54</v>
      </c>
      <c r="V2036">
        <v>23555</v>
      </c>
      <c r="W2036" t="s">
        <v>92</v>
      </c>
      <c r="X2036" t="s">
        <v>103</v>
      </c>
      <c r="Y2036" t="s">
        <v>44</v>
      </c>
      <c r="Z2036">
        <v>5</v>
      </c>
    </row>
    <row r="2037" spans="1:26" x14ac:dyDescent="0.25">
      <c r="A2037">
        <v>2462</v>
      </c>
      <c r="B2037" t="s">
        <v>4950</v>
      </c>
      <c r="C2037" t="s">
        <v>5320</v>
      </c>
      <c r="D2037" s="1">
        <v>43839</v>
      </c>
      <c r="E2037" s="1">
        <v>44223</v>
      </c>
      <c r="F2037" t="s">
        <v>3017</v>
      </c>
      <c r="G2037" t="s">
        <v>7509</v>
      </c>
      <c r="H2037" t="s">
        <v>7510</v>
      </c>
      <c r="I2037" t="s">
        <v>117</v>
      </c>
      <c r="J2037" t="s">
        <v>32</v>
      </c>
      <c r="K2037" t="s">
        <v>51</v>
      </c>
      <c r="L2037" t="s">
        <v>34</v>
      </c>
      <c r="M2037" t="s">
        <v>62</v>
      </c>
      <c r="N2037" t="s">
        <v>174</v>
      </c>
      <c r="O2037" t="s">
        <v>7511</v>
      </c>
      <c r="P2037" t="s">
        <v>37</v>
      </c>
      <c r="Q2037" t="s">
        <v>80</v>
      </c>
      <c r="R2037" s="2">
        <v>17840</v>
      </c>
      <c r="S2037" t="s">
        <v>39</v>
      </c>
      <c r="T2037" t="s">
        <v>225</v>
      </c>
      <c r="U2037" t="s">
        <v>41</v>
      </c>
      <c r="V2037">
        <v>83298</v>
      </c>
      <c r="W2037" t="s">
        <v>42</v>
      </c>
      <c r="X2037" t="s">
        <v>83</v>
      </c>
      <c r="Y2037" t="s">
        <v>44</v>
      </c>
      <c r="Z2037">
        <v>2</v>
      </c>
    </row>
    <row r="2038" spans="1:26" x14ac:dyDescent="0.25">
      <c r="A2038">
        <v>2463</v>
      </c>
      <c r="B2038" t="s">
        <v>2883</v>
      </c>
      <c r="C2038" t="s">
        <v>5931</v>
      </c>
      <c r="D2038" s="1">
        <v>43440</v>
      </c>
      <c r="F2038" t="s">
        <v>3017</v>
      </c>
      <c r="G2038" t="s">
        <v>7512</v>
      </c>
      <c r="H2038" t="s">
        <v>7513</v>
      </c>
      <c r="I2038" t="s">
        <v>61</v>
      </c>
      <c r="J2038" t="s">
        <v>32</v>
      </c>
      <c r="K2038" t="s">
        <v>51</v>
      </c>
      <c r="L2038" t="s">
        <v>50</v>
      </c>
      <c r="M2038" t="s">
        <v>51</v>
      </c>
      <c r="N2038" t="s">
        <v>36</v>
      </c>
      <c r="P2038" t="s">
        <v>37</v>
      </c>
      <c r="Q2038" t="s">
        <v>230</v>
      </c>
      <c r="R2038" s="2">
        <v>31505</v>
      </c>
      <c r="S2038" t="s">
        <v>39</v>
      </c>
      <c r="T2038" t="s">
        <v>112</v>
      </c>
      <c r="U2038" t="s">
        <v>41</v>
      </c>
      <c r="V2038">
        <v>27705</v>
      </c>
      <c r="W2038" t="s">
        <v>55</v>
      </c>
      <c r="X2038" t="s">
        <v>43</v>
      </c>
      <c r="Y2038" t="s">
        <v>44</v>
      </c>
      <c r="Z2038">
        <v>4</v>
      </c>
    </row>
    <row r="2039" spans="1:26" x14ac:dyDescent="0.25">
      <c r="A2039">
        <v>2464</v>
      </c>
      <c r="B2039" t="s">
        <v>3274</v>
      </c>
      <c r="C2039" t="s">
        <v>6823</v>
      </c>
      <c r="D2039" s="1">
        <v>44784</v>
      </c>
      <c r="F2039" t="s">
        <v>3017</v>
      </c>
      <c r="G2039" t="s">
        <v>7514</v>
      </c>
      <c r="H2039" t="s">
        <v>7515</v>
      </c>
      <c r="I2039" t="s">
        <v>88</v>
      </c>
      <c r="J2039" t="s">
        <v>32</v>
      </c>
      <c r="K2039" t="s">
        <v>62</v>
      </c>
      <c r="L2039" t="s">
        <v>63</v>
      </c>
      <c r="M2039" t="s">
        <v>35</v>
      </c>
      <c r="N2039" t="s">
        <v>36</v>
      </c>
      <c r="P2039" t="s">
        <v>37</v>
      </c>
      <c r="Q2039" t="s">
        <v>89</v>
      </c>
      <c r="R2039" s="2">
        <v>20233</v>
      </c>
      <c r="S2039" t="s">
        <v>39</v>
      </c>
      <c r="T2039" t="s">
        <v>102</v>
      </c>
      <c r="U2039" t="s">
        <v>54</v>
      </c>
      <c r="V2039">
        <v>78500</v>
      </c>
      <c r="W2039" t="s">
        <v>42</v>
      </c>
      <c r="X2039" t="s">
        <v>43</v>
      </c>
      <c r="Y2039" t="s">
        <v>44</v>
      </c>
      <c r="Z2039">
        <v>2</v>
      </c>
    </row>
    <row r="2040" spans="1:26" x14ac:dyDescent="0.25">
      <c r="A2040">
        <v>2465</v>
      </c>
      <c r="B2040" t="s">
        <v>576</v>
      </c>
      <c r="C2040" t="s">
        <v>4303</v>
      </c>
      <c r="D2040" s="1">
        <v>43934</v>
      </c>
      <c r="E2040" s="1">
        <v>44373</v>
      </c>
      <c r="F2040" t="s">
        <v>3017</v>
      </c>
      <c r="G2040" t="s">
        <v>7516</v>
      </c>
      <c r="H2040" t="s">
        <v>7517</v>
      </c>
      <c r="I2040" t="s">
        <v>31</v>
      </c>
      <c r="J2040" t="s">
        <v>32</v>
      </c>
      <c r="K2040" t="s">
        <v>33</v>
      </c>
      <c r="L2040" t="s">
        <v>50</v>
      </c>
      <c r="M2040" t="s">
        <v>62</v>
      </c>
      <c r="N2040" t="s">
        <v>139</v>
      </c>
      <c r="O2040" t="s">
        <v>7518</v>
      </c>
      <c r="P2040" t="s">
        <v>37</v>
      </c>
      <c r="Q2040" t="s">
        <v>89</v>
      </c>
      <c r="R2040" s="2">
        <v>22594</v>
      </c>
      <c r="S2040" t="s">
        <v>39</v>
      </c>
      <c r="T2040" t="s">
        <v>82</v>
      </c>
      <c r="U2040" t="s">
        <v>41</v>
      </c>
      <c r="V2040">
        <v>42463</v>
      </c>
      <c r="W2040" t="s">
        <v>42</v>
      </c>
      <c r="X2040" t="s">
        <v>74</v>
      </c>
      <c r="Y2040" t="s">
        <v>44</v>
      </c>
      <c r="Z2040">
        <v>2</v>
      </c>
    </row>
    <row r="2041" spans="1:26" x14ac:dyDescent="0.25">
      <c r="A2041">
        <v>2466</v>
      </c>
      <c r="B2041" t="s">
        <v>7519</v>
      </c>
      <c r="C2041" t="s">
        <v>7520</v>
      </c>
      <c r="D2041" s="1">
        <v>44514</v>
      </c>
      <c r="E2041" s="1">
        <v>44948</v>
      </c>
      <c r="F2041" t="s">
        <v>3017</v>
      </c>
      <c r="G2041" t="s">
        <v>7521</v>
      </c>
      <c r="H2041" t="s">
        <v>7522</v>
      </c>
      <c r="I2041" t="s">
        <v>132</v>
      </c>
      <c r="J2041" t="s">
        <v>744</v>
      </c>
      <c r="K2041" t="s">
        <v>33</v>
      </c>
      <c r="L2041" t="s">
        <v>50</v>
      </c>
      <c r="M2041" t="s">
        <v>62</v>
      </c>
      <c r="N2041" t="s">
        <v>174</v>
      </c>
      <c r="O2041" t="s">
        <v>7523</v>
      </c>
      <c r="P2041" t="s">
        <v>37</v>
      </c>
      <c r="Q2041" t="s">
        <v>230</v>
      </c>
      <c r="R2041" s="2">
        <v>24728</v>
      </c>
      <c r="S2041" t="s">
        <v>39</v>
      </c>
      <c r="T2041" t="s">
        <v>112</v>
      </c>
      <c r="U2041" t="s">
        <v>41</v>
      </c>
      <c r="V2041">
        <v>17484</v>
      </c>
      <c r="W2041" t="s">
        <v>42</v>
      </c>
      <c r="X2041" t="s">
        <v>43</v>
      </c>
      <c r="Y2041" t="s">
        <v>44</v>
      </c>
      <c r="Z2041">
        <v>2</v>
      </c>
    </row>
    <row r="2042" spans="1:26" x14ac:dyDescent="0.25">
      <c r="A2042">
        <v>2467</v>
      </c>
      <c r="B2042" t="s">
        <v>7524</v>
      </c>
      <c r="C2042" t="s">
        <v>2185</v>
      </c>
      <c r="D2042" s="1">
        <v>44637</v>
      </c>
      <c r="E2042" s="1">
        <v>45100</v>
      </c>
      <c r="F2042" t="s">
        <v>3017</v>
      </c>
      <c r="G2042" t="s">
        <v>7525</v>
      </c>
      <c r="H2042" t="s">
        <v>7526</v>
      </c>
      <c r="I2042" t="s">
        <v>49</v>
      </c>
      <c r="J2042" t="s">
        <v>744</v>
      </c>
      <c r="K2042" t="s">
        <v>62</v>
      </c>
      <c r="L2042" t="s">
        <v>63</v>
      </c>
      <c r="M2042" t="s">
        <v>62</v>
      </c>
      <c r="N2042" t="s">
        <v>98</v>
      </c>
      <c r="O2042" t="s">
        <v>7527</v>
      </c>
      <c r="P2042" t="s">
        <v>37</v>
      </c>
      <c r="Q2042" t="s">
        <v>110</v>
      </c>
      <c r="R2042" s="2">
        <v>28857</v>
      </c>
      <c r="S2042" t="s">
        <v>39</v>
      </c>
      <c r="T2042" t="s">
        <v>112</v>
      </c>
      <c r="U2042" t="s">
        <v>41</v>
      </c>
      <c r="V2042">
        <v>86392</v>
      </c>
      <c r="W2042" t="s">
        <v>73</v>
      </c>
      <c r="X2042" t="s">
        <v>83</v>
      </c>
      <c r="Y2042" t="s">
        <v>44</v>
      </c>
      <c r="Z2042">
        <v>5</v>
      </c>
    </row>
    <row r="2043" spans="1:26" x14ac:dyDescent="0.25">
      <c r="A2043">
        <v>2468</v>
      </c>
      <c r="B2043" t="s">
        <v>6279</v>
      </c>
      <c r="C2043" t="s">
        <v>2395</v>
      </c>
      <c r="D2043" s="1">
        <v>43591</v>
      </c>
      <c r="F2043" t="s">
        <v>3017</v>
      </c>
      <c r="G2043" t="s">
        <v>7528</v>
      </c>
      <c r="H2043" t="s">
        <v>7529</v>
      </c>
      <c r="I2043" t="s">
        <v>138</v>
      </c>
      <c r="J2043" t="s">
        <v>32</v>
      </c>
      <c r="K2043" t="s">
        <v>51</v>
      </c>
      <c r="L2043" t="s">
        <v>50</v>
      </c>
      <c r="M2043" t="s">
        <v>51</v>
      </c>
      <c r="N2043" t="s">
        <v>36</v>
      </c>
      <c r="P2043" t="s">
        <v>37</v>
      </c>
      <c r="Q2043" t="s">
        <v>80</v>
      </c>
      <c r="R2043" s="2">
        <v>21139</v>
      </c>
      <c r="S2043" t="s">
        <v>39</v>
      </c>
      <c r="T2043" t="s">
        <v>82</v>
      </c>
      <c r="U2043" t="s">
        <v>54</v>
      </c>
      <c r="V2043">
        <v>53359</v>
      </c>
      <c r="W2043" t="s">
        <v>55</v>
      </c>
      <c r="X2043" t="s">
        <v>83</v>
      </c>
      <c r="Y2043" t="s">
        <v>44</v>
      </c>
      <c r="Z2043">
        <v>5</v>
      </c>
    </row>
    <row r="2044" spans="1:26" x14ac:dyDescent="0.25">
      <c r="A2044">
        <v>2469</v>
      </c>
      <c r="B2044" t="s">
        <v>26</v>
      </c>
      <c r="C2044" t="s">
        <v>3672</v>
      </c>
      <c r="D2044" s="1">
        <v>44527</v>
      </c>
      <c r="E2044" s="1">
        <v>45099</v>
      </c>
      <c r="F2044" t="s">
        <v>3017</v>
      </c>
      <c r="G2044" t="s">
        <v>7530</v>
      </c>
      <c r="H2044" t="s">
        <v>7531</v>
      </c>
      <c r="I2044" t="s">
        <v>79</v>
      </c>
      <c r="J2044" t="s">
        <v>32</v>
      </c>
      <c r="K2044" t="s">
        <v>51</v>
      </c>
      <c r="L2044" t="s">
        <v>34</v>
      </c>
      <c r="M2044" t="s">
        <v>51</v>
      </c>
      <c r="N2044" t="s">
        <v>98</v>
      </c>
      <c r="O2044" t="s">
        <v>7532</v>
      </c>
      <c r="P2044" t="s">
        <v>37</v>
      </c>
      <c r="Q2044" t="s">
        <v>89</v>
      </c>
      <c r="R2044" s="2">
        <v>36926</v>
      </c>
      <c r="S2044" t="s">
        <v>39</v>
      </c>
      <c r="T2044" t="s">
        <v>6</v>
      </c>
      <c r="U2044" t="s">
        <v>54</v>
      </c>
      <c r="V2044">
        <v>74482</v>
      </c>
      <c r="W2044" t="s">
        <v>55</v>
      </c>
      <c r="X2044" t="s">
        <v>103</v>
      </c>
      <c r="Y2044" t="s">
        <v>44</v>
      </c>
      <c r="Z2044">
        <v>4</v>
      </c>
    </row>
    <row r="2045" spans="1:26" x14ac:dyDescent="0.25">
      <c r="A2045">
        <v>2470</v>
      </c>
      <c r="B2045" t="s">
        <v>1007</v>
      </c>
      <c r="C2045" t="s">
        <v>1293</v>
      </c>
      <c r="D2045" s="1">
        <v>44236</v>
      </c>
      <c r="F2045" t="s">
        <v>3017</v>
      </c>
      <c r="G2045" t="s">
        <v>7533</v>
      </c>
      <c r="H2045" t="s">
        <v>7534</v>
      </c>
      <c r="I2045" t="s">
        <v>88</v>
      </c>
      <c r="J2045" t="s">
        <v>32</v>
      </c>
      <c r="K2045" t="s">
        <v>62</v>
      </c>
      <c r="L2045" t="s">
        <v>34</v>
      </c>
      <c r="M2045" t="s">
        <v>35</v>
      </c>
      <c r="N2045" t="s">
        <v>36</v>
      </c>
      <c r="P2045" t="s">
        <v>37</v>
      </c>
      <c r="Q2045" t="s">
        <v>80</v>
      </c>
      <c r="R2045" s="2">
        <v>32440</v>
      </c>
      <c r="S2045" t="s">
        <v>39</v>
      </c>
      <c r="T2045" t="s">
        <v>82</v>
      </c>
      <c r="U2045" t="s">
        <v>54</v>
      </c>
      <c r="V2045">
        <v>71766</v>
      </c>
      <c r="W2045" t="s">
        <v>127</v>
      </c>
      <c r="X2045" t="s">
        <v>74</v>
      </c>
      <c r="Y2045" t="s">
        <v>44</v>
      </c>
      <c r="Z2045">
        <v>5</v>
      </c>
    </row>
    <row r="2046" spans="1:26" x14ac:dyDescent="0.25">
      <c r="A2046">
        <v>2471</v>
      </c>
      <c r="B2046" t="s">
        <v>7535</v>
      </c>
      <c r="C2046" t="s">
        <v>2671</v>
      </c>
      <c r="D2046" s="1">
        <v>44567</v>
      </c>
      <c r="F2046" t="s">
        <v>3017</v>
      </c>
      <c r="G2046" t="s">
        <v>7536</v>
      </c>
      <c r="H2046" t="s">
        <v>7537</v>
      </c>
      <c r="I2046" t="s">
        <v>31</v>
      </c>
      <c r="J2046" t="s">
        <v>32</v>
      </c>
      <c r="K2046" t="s">
        <v>51</v>
      </c>
      <c r="L2046" t="s">
        <v>34</v>
      </c>
      <c r="M2046" t="s">
        <v>51</v>
      </c>
      <c r="N2046" t="s">
        <v>36</v>
      </c>
      <c r="P2046" t="s">
        <v>37</v>
      </c>
      <c r="Q2046" t="s">
        <v>230</v>
      </c>
      <c r="R2046" s="2">
        <v>21756</v>
      </c>
      <c r="S2046" t="s">
        <v>39</v>
      </c>
      <c r="T2046" t="s">
        <v>112</v>
      </c>
      <c r="U2046" t="s">
        <v>54</v>
      </c>
      <c r="V2046">
        <v>84366</v>
      </c>
      <c r="W2046" t="s">
        <v>73</v>
      </c>
      <c r="X2046" t="s">
        <v>103</v>
      </c>
      <c r="Y2046" t="s">
        <v>44</v>
      </c>
      <c r="Z2046">
        <v>2</v>
      </c>
    </row>
    <row r="2047" spans="1:26" x14ac:dyDescent="0.25">
      <c r="A2047">
        <v>2472</v>
      </c>
      <c r="B2047" t="s">
        <v>6554</v>
      </c>
      <c r="C2047" t="s">
        <v>5182</v>
      </c>
      <c r="D2047" s="1">
        <v>45135</v>
      </c>
      <c r="F2047" t="s">
        <v>3017</v>
      </c>
      <c r="G2047" t="s">
        <v>7538</v>
      </c>
      <c r="H2047" t="s">
        <v>7539</v>
      </c>
      <c r="I2047" t="s">
        <v>49</v>
      </c>
      <c r="J2047" t="s">
        <v>32</v>
      </c>
      <c r="K2047" t="s">
        <v>62</v>
      </c>
      <c r="L2047" t="s">
        <v>63</v>
      </c>
      <c r="M2047" t="s">
        <v>35</v>
      </c>
      <c r="N2047" t="s">
        <v>36</v>
      </c>
      <c r="P2047" t="s">
        <v>37</v>
      </c>
      <c r="Q2047" t="s">
        <v>52</v>
      </c>
      <c r="R2047" s="2">
        <v>27693</v>
      </c>
      <c r="S2047" t="s">
        <v>39</v>
      </c>
      <c r="T2047" t="s">
        <v>225</v>
      </c>
      <c r="U2047" t="s">
        <v>41</v>
      </c>
      <c r="V2047">
        <v>71843</v>
      </c>
      <c r="W2047" t="s">
        <v>127</v>
      </c>
      <c r="X2047" t="s">
        <v>83</v>
      </c>
      <c r="Y2047" t="s">
        <v>44</v>
      </c>
      <c r="Z2047">
        <v>2</v>
      </c>
    </row>
    <row r="2048" spans="1:26" x14ac:dyDescent="0.25">
      <c r="A2048">
        <v>2473</v>
      </c>
      <c r="B2048" t="s">
        <v>2428</v>
      </c>
      <c r="C2048" t="s">
        <v>3283</v>
      </c>
      <c r="D2048" s="1">
        <v>44282</v>
      </c>
      <c r="E2048" s="1">
        <v>44735</v>
      </c>
      <c r="F2048" t="s">
        <v>3017</v>
      </c>
      <c r="G2048" t="s">
        <v>7540</v>
      </c>
      <c r="H2048" t="s">
        <v>7541</v>
      </c>
      <c r="I2048" t="s">
        <v>138</v>
      </c>
      <c r="J2048" t="s">
        <v>32</v>
      </c>
      <c r="K2048" t="s">
        <v>33</v>
      </c>
      <c r="L2048" t="s">
        <v>63</v>
      </c>
      <c r="M2048" t="s">
        <v>62</v>
      </c>
      <c r="N2048" t="s">
        <v>98</v>
      </c>
      <c r="O2048" t="s">
        <v>7542</v>
      </c>
      <c r="P2048" t="s">
        <v>37</v>
      </c>
      <c r="Q2048" t="s">
        <v>7543</v>
      </c>
      <c r="R2048" s="2">
        <v>30147</v>
      </c>
      <c r="S2048" t="s">
        <v>39</v>
      </c>
      <c r="T2048" t="s">
        <v>612</v>
      </c>
      <c r="U2048" t="s">
        <v>54</v>
      </c>
      <c r="V2048">
        <v>55005</v>
      </c>
      <c r="W2048" t="s">
        <v>55</v>
      </c>
      <c r="X2048" t="s">
        <v>74</v>
      </c>
      <c r="Y2048" t="s">
        <v>44</v>
      </c>
      <c r="Z2048">
        <v>4</v>
      </c>
    </row>
    <row r="2049" spans="1:26" x14ac:dyDescent="0.25">
      <c r="A2049">
        <v>2474</v>
      </c>
      <c r="B2049" t="s">
        <v>270</v>
      </c>
      <c r="C2049" t="s">
        <v>5589</v>
      </c>
      <c r="D2049" s="1">
        <v>44997</v>
      </c>
      <c r="E2049" s="1">
        <v>45079</v>
      </c>
      <c r="F2049" t="s">
        <v>3017</v>
      </c>
      <c r="G2049" t="s">
        <v>7544</v>
      </c>
      <c r="H2049" t="s">
        <v>7545</v>
      </c>
      <c r="I2049" t="s">
        <v>117</v>
      </c>
      <c r="J2049" t="s">
        <v>32</v>
      </c>
      <c r="K2049" t="s">
        <v>33</v>
      </c>
      <c r="L2049" t="s">
        <v>50</v>
      </c>
      <c r="M2049" t="s">
        <v>35</v>
      </c>
      <c r="N2049" t="s">
        <v>98</v>
      </c>
      <c r="O2049" t="s">
        <v>7546</v>
      </c>
      <c r="P2049" t="s">
        <v>37</v>
      </c>
      <c r="Q2049" t="s">
        <v>89</v>
      </c>
      <c r="R2049" s="2">
        <v>21563</v>
      </c>
      <c r="S2049" t="s">
        <v>39</v>
      </c>
      <c r="T2049" t="s">
        <v>102</v>
      </c>
      <c r="U2049" t="s">
        <v>54</v>
      </c>
      <c r="V2049">
        <v>38407</v>
      </c>
      <c r="W2049" t="s">
        <v>92</v>
      </c>
      <c r="X2049" t="s">
        <v>83</v>
      </c>
      <c r="Y2049" t="s">
        <v>44</v>
      </c>
      <c r="Z2049">
        <v>4</v>
      </c>
    </row>
    <row r="2050" spans="1:26" x14ac:dyDescent="0.25">
      <c r="A2050">
        <v>2475</v>
      </c>
      <c r="B2050" t="s">
        <v>916</v>
      </c>
      <c r="C2050" t="s">
        <v>2860</v>
      </c>
      <c r="D2050" s="1">
        <v>44839</v>
      </c>
      <c r="E2050" s="1">
        <v>44912</v>
      </c>
      <c r="F2050" t="s">
        <v>3017</v>
      </c>
      <c r="G2050" t="s">
        <v>7547</v>
      </c>
      <c r="H2050" t="s">
        <v>7548</v>
      </c>
      <c r="I2050" t="s">
        <v>61</v>
      </c>
      <c r="J2050" t="s">
        <v>744</v>
      </c>
      <c r="K2050" t="s">
        <v>51</v>
      </c>
      <c r="L2050" t="s">
        <v>34</v>
      </c>
      <c r="M2050" t="s">
        <v>35</v>
      </c>
      <c r="N2050" t="s">
        <v>139</v>
      </c>
      <c r="O2050" t="s">
        <v>7549</v>
      </c>
      <c r="P2050" t="s">
        <v>37</v>
      </c>
      <c r="Q2050" t="s">
        <v>80</v>
      </c>
      <c r="R2050" s="2">
        <v>15398</v>
      </c>
      <c r="S2050" t="s">
        <v>39</v>
      </c>
      <c r="T2050" t="s">
        <v>149</v>
      </c>
      <c r="U2050" t="s">
        <v>54</v>
      </c>
      <c r="V2050">
        <v>14857</v>
      </c>
      <c r="W2050" t="s">
        <v>42</v>
      </c>
      <c r="X2050" t="s">
        <v>74</v>
      </c>
      <c r="Y2050" t="s">
        <v>44</v>
      </c>
      <c r="Z2050">
        <v>4</v>
      </c>
    </row>
    <row r="2051" spans="1:26" x14ac:dyDescent="0.25">
      <c r="A2051">
        <v>2476</v>
      </c>
      <c r="B2051" t="s">
        <v>1364</v>
      </c>
      <c r="C2051" t="s">
        <v>7550</v>
      </c>
      <c r="D2051" s="1">
        <v>44470</v>
      </c>
      <c r="E2051" s="1">
        <v>45098</v>
      </c>
      <c r="F2051" t="s">
        <v>3725</v>
      </c>
      <c r="G2051" t="s">
        <v>7551</v>
      </c>
      <c r="H2051" t="s">
        <v>7552</v>
      </c>
      <c r="I2051" t="s">
        <v>167</v>
      </c>
      <c r="J2051" t="s">
        <v>32</v>
      </c>
      <c r="K2051" t="s">
        <v>51</v>
      </c>
      <c r="L2051" t="s">
        <v>63</v>
      </c>
      <c r="M2051" t="s">
        <v>62</v>
      </c>
      <c r="N2051" t="s">
        <v>174</v>
      </c>
      <c r="O2051" t="s">
        <v>7553</v>
      </c>
      <c r="P2051" t="s">
        <v>1842</v>
      </c>
      <c r="Q2051" t="s">
        <v>503</v>
      </c>
      <c r="R2051" s="2">
        <v>24664</v>
      </c>
      <c r="S2051" t="s">
        <v>39</v>
      </c>
      <c r="T2051" t="s">
        <v>1061</v>
      </c>
      <c r="U2051" t="s">
        <v>54</v>
      </c>
      <c r="V2051">
        <v>6637</v>
      </c>
      <c r="W2051" t="s">
        <v>73</v>
      </c>
      <c r="X2051" t="s">
        <v>74</v>
      </c>
      <c r="Y2051" t="s">
        <v>44</v>
      </c>
      <c r="Z2051">
        <v>2</v>
      </c>
    </row>
    <row r="2052" spans="1:26" x14ac:dyDescent="0.25">
      <c r="A2052">
        <v>2477</v>
      </c>
      <c r="B2052" t="s">
        <v>3291</v>
      </c>
      <c r="C2052" t="s">
        <v>7554</v>
      </c>
      <c r="D2052" s="1">
        <v>44592</v>
      </c>
      <c r="F2052" t="s">
        <v>6977</v>
      </c>
      <c r="G2052" t="s">
        <v>7555</v>
      </c>
      <c r="H2052" t="s">
        <v>7556</v>
      </c>
      <c r="I2052" t="s">
        <v>61</v>
      </c>
      <c r="J2052" t="s">
        <v>32</v>
      </c>
      <c r="K2052" t="s">
        <v>33</v>
      </c>
      <c r="L2052" t="s">
        <v>50</v>
      </c>
      <c r="M2052" t="s">
        <v>62</v>
      </c>
      <c r="N2052" t="s">
        <v>36</v>
      </c>
      <c r="P2052" t="s">
        <v>64</v>
      </c>
      <c r="Q2052" t="s">
        <v>89</v>
      </c>
      <c r="R2052" s="2">
        <v>30208</v>
      </c>
      <c r="S2052" t="s">
        <v>6981</v>
      </c>
      <c r="T2052" t="s">
        <v>82</v>
      </c>
      <c r="U2052" t="s">
        <v>41</v>
      </c>
      <c r="V2052">
        <v>92396</v>
      </c>
      <c r="W2052" t="s">
        <v>127</v>
      </c>
      <c r="X2052" t="s">
        <v>103</v>
      </c>
      <c r="Y2052" t="s">
        <v>44</v>
      </c>
      <c r="Z2052">
        <v>2</v>
      </c>
    </row>
    <row r="2053" spans="1:26" x14ac:dyDescent="0.25">
      <c r="A2053">
        <v>2478</v>
      </c>
      <c r="B2053" t="s">
        <v>4594</v>
      </c>
      <c r="C2053" t="s">
        <v>3664</v>
      </c>
      <c r="D2053" s="1">
        <v>43983</v>
      </c>
      <c r="F2053" t="s">
        <v>6983</v>
      </c>
      <c r="G2053" t="s">
        <v>7557</v>
      </c>
      <c r="H2053" t="s">
        <v>7558</v>
      </c>
      <c r="I2053" t="s">
        <v>167</v>
      </c>
      <c r="J2053" t="s">
        <v>32</v>
      </c>
      <c r="K2053" t="s">
        <v>62</v>
      </c>
      <c r="L2053" t="s">
        <v>50</v>
      </c>
      <c r="M2053" t="s">
        <v>35</v>
      </c>
      <c r="N2053" t="s">
        <v>36</v>
      </c>
      <c r="P2053" t="s">
        <v>37</v>
      </c>
      <c r="Q2053" t="s">
        <v>80</v>
      </c>
      <c r="R2053" s="2">
        <v>34541</v>
      </c>
      <c r="S2053" t="s">
        <v>6981</v>
      </c>
      <c r="T2053" t="s">
        <v>291</v>
      </c>
      <c r="U2053" t="s">
        <v>41</v>
      </c>
      <c r="V2053">
        <v>6085</v>
      </c>
      <c r="W2053" t="s">
        <v>42</v>
      </c>
      <c r="X2053" t="s">
        <v>74</v>
      </c>
      <c r="Y2053" t="s">
        <v>44</v>
      </c>
      <c r="Z2053">
        <v>5</v>
      </c>
    </row>
    <row r="2054" spans="1:26" x14ac:dyDescent="0.25">
      <c r="A2054">
        <v>2479</v>
      </c>
      <c r="B2054" t="s">
        <v>7559</v>
      </c>
      <c r="C2054" t="s">
        <v>4575</v>
      </c>
      <c r="D2054" s="1">
        <v>45034</v>
      </c>
      <c r="E2054" s="1">
        <v>45063</v>
      </c>
      <c r="F2054" t="s">
        <v>2308</v>
      </c>
      <c r="G2054" t="s">
        <v>7560</v>
      </c>
      <c r="H2054" t="s">
        <v>7561</v>
      </c>
      <c r="I2054" t="s">
        <v>132</v>
      </c>
      <c r="J2054" t="s">
        <v>32</v>
      </c>
      <c r="K2054" t="s">
        <v>33</v>
      </c>
      <c r="L2054" t="s">
        <v>34</v>
      </c>
      <c r="M2054" t="s">
        <v>51</v>
      </c>
      <c r="N2054" t="s">
        <v>98</v>
      </c>
      <c r="O2054" t="s">
        <v>7562</v>
      </c>
      <c r="P2054" t="s">
        <v>169</v>
      </c>
      <c r="Q2054" t="s">
        <v>80</v>
      </c>
      <c r="R2054" s="2">
        <v>17153</v>
      </c>
      <c r="S2054" t="s">
        <v>39</v>
      </c>
      <c r="T2054" t="s">
        <v>82</v>
      </c>
      <c r="U2054" t="s">
        <v>41</v>
      </c>
      <c r="V2054">
        <v>67089</v>
      </c>
      <c r="W2054" t="s">
        <v>55</v>
      </c>
      <c r="X2054" t="s">
        <v>103</v>
      </c>
      <c r="Y2054" t="s">
        <v>44</v>
      </c>
      <c r="Z2054">
        <v>4</v>
      </c>
    </row>
    <row r="2055" spans="1:26" x14ac:dyDescent="0.25">
      <c r="A2055">
        <v>2480</v>
      </c>
      <c r="B2055" t="s">
        <v>2326</v>
      </c>
      <c r="C2055" t="s">
        <v>7563</v>
      </c>
      <c r="D2055" s="1">
        <v>44037</v>
      </c>
      <c r="F2055" t="s">
        <v>7564</v>
      </c>
      <c r="G2055" t="s">
        <v>7565</v>
      </c>
      <c r="H2055" t="s">
        <v>7566</v>
      </c>
      <c r="I2055" t="s">
        <v>31</v>
      </c>
      <c r="J2055" t="s">
        <v>32</v>
      </c>
      <c r="K2055" t="s">
        <v>51</v>
      </c>
      <c r="L2055" t="s">
        <v>34</v>
      </c>
      <c r="M2055" t="s">
        <v>51</v>
      </c>
      <c r="N2055" t="s">
        <v>36</v>
      </c>
      <c r="P2055" t="s">
        <v>169</v>
      </c>
      <c r="Q2055" t="s">
        <v>147</v>
      </c>
      <c r="R2055" s="2">
        <v>28210</v>
      </c>
      <c r="S2055" t="s">
        <v>39</v>
      </c>
      <c r="T2055" t="s">
        <v>102</v>
      </c>
      <c r="U2055" t="s">
        <v>54</v>
      </c>
      <c r="V2055">
        <v>1460</v>
      </c>
      <c r="W2055" t="s">
        <v>42</v>
      </c>
      <c r="X2055" t="s">
        <v>43</v>
      </c>
      <c r="Y2055" t="s">
        <v>44</v>
      </c>
      <c r="Z2055">
        <v>2</v>
      </c>
    </row>
    <row r="2056" spans="1:26" x14ac:dyDescent="0.25">
      <c r="A2056">
        <v>2481</v>
      </c>
      <c r="B2056" t="s">
        <v>3144</v>
      </c>
      <c r="C2056" t="s">
        <v>7567</v>
      </c>
      <c r="D2056" s="1">
        <v>43446</v>
      </c>
      <c r="F2056" t="s">
        <v>6749</v>
      </c>
      <c r="G2056" t="s">
        <v>7568</v>
      </c>
      <c r="H2056" t="s">
        <v>7569</v>
      </c>
      <c r="I2056" t="s">
        <v>61</v>
      </c>
      <c r="J2056" t="s">
        <v>32</v>
      </c>
      <c r="K2056" t="s">
        <v>62</v>
      </c>
      <c r="L2056" t="s">
        <v>50</v>
      </c>
      <c r="M2056" t="s">
        <v>51</v>
      </c>
      <c r="N2056" t="s">
        <v>36</v>
      </c>
      <c r="P2056" t="s">
        <v>169</v>
      </c>
      <c r="Q2056" t="s">
        <v>52</v>
      </c>
      <c r="R2056" s="2">
        <v>35614</v>
      </c>
      <c r="S2056" t="s">
        <v>39</v>
      </c>
      <c r="T2056" t="s">
        <v>162</v>
      </c>
      <c r="U2056" t="s">
        <v>54</v>
      </c>
      <c r="V2056">
        <v>2481</v>
      </c>
      <c r="W2056" t="s">
        <v>92</v>
      </c>
      <c r="X2056" t="s">
        <v>103</v>
      </c>
      <c r="Y2056" t="s">
        <v>44</v>
      </c>
      <c r="Z2056">
        <v>1</v>
      </c>
    </row>
    <row r="2057" spans="1:26" x14ac:dyDescent="0.25">
      <c r="A2057">
        <v>2482</v>
      </c>
      <c r="B2057" t="s">
        <v>7570</v>
      </c>
      <c r="C2057" t="s">
        <v>7571</v>
      </c>
      <c r="D2057" s="1">
        <v>43344</v>
      </c>
      <c r="E2057" s="1">
        <v>44732</v>
      </c>
      <c r="F2057" t="s">
        <v>6741</v>
      </c>
      <c r="G2057" t="s">
        <v>7572</v>
      </c>
      <c r="H2057" t="s">
        <v>7573</v>
      </c>
      <c r="I2057" t="s">
        <v>167</v>
      </c>
      <c r="J2057" t="s">
        <v>32</v>
      </c>
      <c r="K2057" t="s">
        <v>33</v>
      </c>
      <c r="L2057" t="s">
        <v>34</v>
      </c>
      <c r="M2057" t="s">
        <v>62</v>
      </c>
      <c r="N2057" t="s">
        <v>174</v>
      </c>
      <c r="O2057" t="s">
        <v>7574</v>
      </c>
      <c r="P2057" t="s">
        <v>169</v>
      </c>
      <c r="Q2057" t="s">
        <v>3211</v>
      </c>
      <c r="R2057" s="2">
        <v>18370</v>
      </c>
      <c r="S2057" t="s">
        <v>39</v>
      </c>
      <c r="T2057" t="s">
        <v>242</v>
      </c>
      <c r="U2057" t="s">
        <v>54</v>
      </c>
      <c r="V2057">
        <v>1886</v>
      </c>
      <c r="W2057" t="s">
        <v>92</v>
      </c>
      <c r="X2057" t="s">
        <v>83</v>
      </c>
      <c r="Y2057" t="s">
        <v>44</v>
      </c>
      <c r="Z2057">
        <v>4</v>
      </c>
    </row>
    <row r="2058" spans="1:26" x14ac:dyDescent="0.25">
      <c r="A2058">
        <v>2483</v>
      </c>
      <c r="B2058" t="s">
        <v>3761</v>
      </c>
      <c r="C2058" t="s">
        <v>891</v>
      </c>
      <c r="D2058" s="1">
        <v>43793</v>
      </c>
      <c r="F2058" t="s">
        <v>6744</v>
      </c>
      <c r="G2058" t="s">
        <v>7575</v>
      </c>
      <c r="H2058" t="s">
        <v>7576</v>
      </c>
      <c r="I2058" t="s">
        <v>97</v>
      </c>
      <c r="J2058" t="s">
        <v>32</v>
      </c>
      <c r="K2058" t="s">
        <v>51</v>
      </c>
      <c r="L2058" t="s">
        <v>50</v>
      </c>
      <c r="M2058" t="s">
        <v>35</v>
      </c>
      <c r="N2058" t="s">
        <v>36</v>
      </c>
      <c r="P2058" t="s">
        <v>169</v>
      </c>
      <c r="Q2058" t="s">
        <v>230</v>
      </c>
      <c r="R2058" s="2">
        <v>16214</v>
      </c>
      <c r="S2058" t="s">
        <v>39</v>
      </c>
      <c r="T2058" t="s">
        <v>112</v>
      </c>
      <c r="U2058" t="s">
        <v>54</v>
      </c>
      <c r="V2058">
        <v>2134</v>
      </c>
      <c r="W2058" t="s">
        <v>92</v>
      </c>
      <c r="X2058" t="s">
        <v>103</v>
      </c>
      <c r="Y2058" t="s">
        <v>44</v>
      </c>
      <c r="Z2058">
        <v>2</v>
      </c>
    </row>
    <row r="2059" spans="1:26" x14ac:dyDescent="0.25">
      <c r="A2059">
        <v>2484</v>
      </c>
      <c r="B2059" t="s">
        <v>7577</v>
      </c>
      <c r="C2059" t="s">
        <v>7578</v>
      </c>
      <c r="D2059" s="1">
        <v>44556</v>
      </c>
      <c r="F2059" t="s">
        <v>2401</v>
      </c>
      <c r="G2059" t="s">
        <v>7579</v>
      </c>
      <c r="H2059" t="s">
        <v>7580</v>
      </c>
      <c r="I2059" t="s">
        <v>132</v>
      </c>
      <c r="J2059" t="s">
        <v>32</v>
      </c>
      <c r="K2059" t="s">
        <v>51</v>
      </c>
      <c r="L2059" t="s">
        <v>50</v>
      </c>
      <c r="M2059" t="s">
        <v>51</v>
      </c>
      <c r="N2059" t="s">
        <v>36</v>
      </c>
      <c r="P2059" t="s">
        <v>169</v>
      </c>
      <c r="Q2059" t="s">
        <v>89</v>
      </c>
      <c r="R2059" s="2">
        <v>17498</v>
      </c>
      <c r="S2059" t="s">
        <v>39</v>
      </c>
      <c r="T2059" t="s">
        <v>82</v>
      </c>
      <c r="U2059" t="s">
        <v>54</v>
      </c>
      <c r="V2059">
        <v>2045</v>
      </c>
      <c r="W2059" t="s">
        <v>92</v>
      </c>
      <c r="X2059" t="s">
        <v>74</v>
      </c>
      <c r="Y2059" t="s">
        <v>44</v>
      </c>
      <c r="Z2059">
        <v>4</v>
      </c>
    </row>
    <row r="2060" spans="1:26" x14ac:dyDescent="0.25">
      <c r="A2060">
        <v>2485</v>
      </c>
      <c r="B2060" t="s">
        <v>7581</v>
      </c>
      <c r="C2060" t="s">
        <v>7582</v>
      </c>
      <c r="D2060" s="1">
        <v>43894</v>
      </c>
      <c r="E2060" s="1">
        <v>44447</v>
      </c>
      <c r="F2060" t="s">
        <v>2419</v>
      </c>
      <c r="G2060" t="s">
        <v>7583</v>
      </c>
      <c r="H2060" t="s">
        <v>7584</v>
      </c>
      <c r="I2060" t="s">
        <v>117</v>
      </c>
      <c r="J2060" t="s">
        <v>32</v>
      </c>
      <c r="K2060" t="s">
        <v>51</v>
      </c>
      <c r="L2060" t="s">
        <v>63</v>
      </c>
      <c r="M2060" t="s">
        <v>51</v>
      </c>
      <c r="N2060" t="s">
        <v>139</v>
      </c>
      <c r="O2060" t="s">
        <v>7585</v>
      </c>
      <c r="P2060" t="s">
        <v>2427</v>
      </c>
      <c r="Q2060" t="s">
        <v>593</v>
      </c>
      <c r="R2060" s="2">
        <v>16735</v>
      </c>
      <c r="S2060" t="s">
        <v>39</v>
      </c>
      <c r="T2060" t="s">
        <v>6</v>
      </c>
      <c r="U2060" t="s">
        <v>54</v>
      </c>
      <c r="V2060">
        <v>2184</v>
      </c>
      <c r="W2060" t="s">
        <v>42</v>
      </c>
      <c r="X2060" t="s">
        <v>43</v>
      </c>
      <c r="Y2060" t="s">
        <v>44</v>
      </c>
      <c r="Z2060">
        <v>4</v>
      </c>
    </row>
    <row r="2061" spans="1:26" x14ac:dyDescent="0.25">
      <c r="A2061">
        <v>2486</v>
      </c>
      <c r="B2061" t="s">
        <v>6026</v>
      </c>
      <c r="C2061" t="s">
        <v>1112</v>
      </c>
      <c r="D2061" s="1">
        <v>43954</v>
      </c>
      <c r="F2061" t="s">
        <v>6749</v>
      </c>
      <c r="G2061" t="s">
        <v>7586</v>
      </c>
      <c r="H2061" t="s">
        <v>7587</v>
      </c>
      <c r="I2061" t="s">
        <v>79</v>
      </c>
      <c r="J2061" t="s">
        <v>32</v>
      </c>
      <c r="K2061" t="s">
        <v>51</v>
      </c>
      <c r="L2061" t="s">
        <v>50</v>
      </c>
      <c r="M2061" t="s">
        <v>35</v>
      </c>
      <c r="N2061" t="s">
        <v>36</v>
      </c>
      <c r="P2061" t="s">
        <v>169</v>
      </c>
      <c r="Q2061" t="s">
        <v>80</v>
      </c>
      <c r="R2061" s="2">
        <v>31283</v>
      </c>
      <c r="S2061" t="s">
        <v>39</v>
      </c>
      <c r="T2061" t="s">
        <v>177</v>
      </c>
      <c r="U2061" t="s">
        <v>54</v>
      </c>
      <c r="V2061">
        <v>1915</v>
      </c>
      <c r="W2061" t="s">
        <v>92</v>
      </c>
      <c r="X2061" t="s">
        <v>83</v>
      </c>
      <c r="Y2061" t="s">
        <v>44</v>
      </c>
      <c r="Z2061">
        <v>5</v>
      </c>
    </row>
    <row r="2062" spans="1:26" x14ac:dyDescent="0.25">
      <c r="A2062">
        <v>2487</v>
      </c>
      <c r="B2062" t="s">
        <v>6520</v>
      </c>
      <c r="C2062" t="s">
        <v>2807</v>
      </c>
      <c r="D2062" s="1">
        <v>43666</v>
      </c>
      <c r="F2062" t="s">
        <v>6749</v>
      </c>
      <c r="G2062" t="s">
        <v>7588</v>
      </c>
      <c r="H2062" t="s">
        <v>7589</v>
      </c>
      <c r="I2062" t="s">
        <v>167</v>
      </c>
      <c r="J2062" t="s">
        <v>32</v>
      </c>
      <c r="K2062" t="s">
        <v>51</v>
      </c>
      <c r="L2062" t="s">
        <v>50</v>
      </c>
      <c r="M2062" t="s">
        <v>35</v>
      </c>
      <c r="N2062" t="s">
        <v>36</v>
      </c>
      <c r="P2062" t="s">
        <v>169</v>
      </c>
      <c r="Q2062" t="s">
        <v>147</v>
      </c>
      <c r="R2062" s="2">
        <v>28833</v>
      </c>
      <c r="S2062" t="s">
        <v>39</v>
      </c>
      <c r="T2062" t="s">
        <v>82</v>
      </c>
      <c r="U2062" t="s">
        <v>54</v>
      </c>
      <c r="V2062">
        <v>86917</v>
      </c>
      <c r="W2062" t="s">
        <v>42</v>
      </c>
      <c r="X2062" t="s">
        <v>74</v>
      </c>
      <c r="Y2062" t="s">
        <v>44</v>
      </c>
      <c r="Z2062">
        <v>4</v>
      </c>
    </row>
    <row r="2063" spans="1:26" x14ac:dyDescent="0.25">
      <c r="A2063">
        <v>2488</v>
      </c>
      <c r="B2063" t="s">
        <v>4484</v>
      </c>
      <c r="C2063" t="s">
        <v>7590</v>
      </c>
      <c r="D2063" s="1">
        <v>44707</v>
      </c>
      <c r="E2063" s="1">
        <v>44839</v>
      </c>
      <c r="F2063" t="s">
        <v>7564</v>
      </c>
      <c r="G2063" t="s">
        <v>7591</v>
      </c>
      <c r="H2063" t="s">
        <v>7592</v>
      </c>
      <c r="I2063" t="s">
        <v>61</v>
      </c>
      <c r="J2063" t="s">
        <v>32</v>
      </c>
      <c r="K2063" t="s">
        <v>33</v>
      </c>
      <c r="L2063" t="s">
        <v>50</v>
      </c>
      <c r="M2063" t="s">
        <v>62</v>
      </c>
      <c r="N2063" t="s">
        <v>125</v>
      </c>
      <c r="O2063" t="s">
        <v>7593</v>
      </c>
      <c r="P2063" t="s">
        <v>169</v>
      </c>
      <c r="Q2063" t="s">
        <v>89</v>
      </c>
      <c r="R2063" s="2">
        <v>32539</v>
      </c>
      <c r="S2063" t="s">
        <v>39</v>
      </c>
      <c r="T2063" t="s">
        <v>280</v>
      </c>
      <c r="U2063" t="s">
        <v>54</v>
      </c>
      <c r="V2063">
        <v>10930</v>
      </c>
      <c r="W2063" t="s">
        <v>73</v>
      </c>
      <c r="X2063" t="s">
        <v>83</v>
      </c>
      <c r="Y2063" t="s">
        <v>44</v>
      </c>
      <c r="Z2063">
        <v>1</v>
      </c>
    </row>
    <row r="2064" spans="1:26" x14ac:dyDescent="0.25">
      <c r="A2064">
        <v>2489</v>
      </c>
      <c r="B2064" t="s">
        <v>432</v>
      </c>
      <c r="C2064" t="s">
        <v>7594</v>
      </c>
      <c r="D2064" s="1">
        <v>44401</v>
      </c>
      <c r="F2064" t="s">
        <v>6977</v>
      </c>
      <c r="G2064" t="s">
        <v>7595</v>
      </c>
      <c r="H2064" t="s">
        <v>7596</v>
      </c>
      <c r="I2064" t="s">
        <v>117</v>
      </c>
      <c r="J2064" t="s">
        <v>32</v>
      </c>
      <c r="K2064" t="s">
        <v>33</v>
      </c>
      <c r="L2064" t="s">
        <v>50</v>
      </c>
      <c r="M2064" t="s">
        <v>51</v>
      </c>
      <c r="N2064" t="s">
        <v>36</v>
      </c>
      <c r="P2064" t="s">
        <v>169</v>
      </c>
      <c r="Q2064" t="s">
        <v>89</v>
      </c>
      <c r="R2064" s="2">
        <v>19928</v>
      </c>
      <c r="S2064" t="s">
        <v>39</v>
      </c>
      <c r="T2064" t="s">
        <v>102</v>
      </c>
      <c r="U2064" t="s">
        <v>54</v>
      </c>
      <c r="V2064">
        <v>38550</v>
      </c>
      <c r="W2064" t="s">
        <v>55</v>
      </c>
      <c r="X2064" t="s">
        <v>74</v>
      </c>
      <c r="Y2064" t="s">
        <v>44</v>
      </c>
      <c r="Z2064">
        <v>5</v>
      </c>
    </row>
    <row r="2065" spans="1:26" x14ac:dyDescent="0.25">
      <c r="A2065">
        <v>2490</v>
      </c>
      <c r="B2065" t="s">
        <v>3529</v>
      </c>
      <c r="C2065" t="s">
        <v>1535</v>
      </c>
      <c r="D2065" s="1">
        <v>44466</v>
      </c>
      <c r="F2065" t="s">
        <v>6983</v>
      </c>
      <c r="G2065" t="s">
        <v>7597</v>
      </c>
      <c r="H2065" t="s">
        <v>7598</v>
      </c>
      <c r="I2065" t="s">
        <v>138</v>
      </c>
      <c r="J2065" t="s">
        <v>32</v>
      </c>
      <c r="K2065" t="s">
        <v>33</v>
      </c>
      <c r="L2065" t="s">
        <v>50</v>
      </c>
      <c r="M2065" t="s">
        <v>51</v>
      </c>
      <c r="N2065" t="s">
        <v>36</v>
      </c>
      <c r="P2065" t="s">
        <v>169</v>
      </c>
      <c r="Q2065" t="s">
        <v>80</v>
      </c>
      <c r="R2065" s="2">
        <v>19926</v>
      </c>
      <c r="S2065" t="s">
        <v>39</v>
      </c>
      <c r="T2065" t="s">
        <v>82</v>
      </c>
      <c r="U2065" t="s">
        <v>54</v>
      </c>
      <c r="V2065">
        <v>5891</v>
      </c>
      <c r="W2065" t="s">
        <v>73</v>
      </c>
      <c r="X2065" t="s">
        <v>43</v>
      </c>
      <c r="Y2065" t="s">
        <v>44</v>
      </c>
      <c r="Z2065">
        <v>4</v>
      </c>
    </row>
    <row r="2066" spans="1:26" x14ac:dyDescent="0.25">
      <c r="A2066">
        <v>2491</v>
      </c>
      <c r="B2066" t="s">
        <v>4774</v>
      </c>
      <c r="C2066" t="s">
        <v>6779</v>
      </c>
      <c r="D2066" s="1">
        <v>43562</v>
      </c>
      <c r="F2066" t="s">
        <v>2423</v>
      </c>
      <c r="G2066" t="s">
        <v>7599</v>
      </c>
      <c r="H2066" t="s">
        <v>7600</v>
      </c>
      <c r="I2066" t="s">
        <v>88</v>
      </c>
      <c r="J2066" t="s">
        <v>32</v>
      </c>
      <c r="K2066" t="s">
        <v>33</v>
      </c>
      <c r="L2066" t="s">
        <v>50</v>
      </c>
      <c r="M2066" t="s">
        <v>62</v>
      </c>
      <c r="N2066" t="s">
        <v>36</v>
      </c>
      <c r="P2066" t="s">
        <v>2427</v>
      </c>
      <c r="Q2066" t="s">
        <v>80</v>
      </c>
      <c r="R2066" s="2">
        <v>16220</v>
      </c>
      <c r="S2066" t="s">
        <v>39</v>
      </c>
      <c r="T2066" t="s">
        <v>291</v>
      </c>
      <c r="U2066" t="s">
        <v>54</v>
      </c>
      <c r="V2066">
        <v>16917</v>
      </c>
      <c r="W2066" t="s">
        <v>92</v>
      </c>
      <c r="X2066" t="s">
        <v>74</v>
      </c>
      <c r="Y2066" t="s">
        <v>44</v>
      </c>
      <c r="Z2066">
        <v>1</v>
      </c>
    </row>
    <row r="2067" spans="1:26" x14ac:dyDescent="0.25">
      <c r="A2067">
        <v>2492</v>
      </c>
      <c r="B2067" t="s">
        <v>7601</v>
      </c>
      <c r="C2067" t="s">
        <v>4857</v>
      </c>
      <c r="D2067" s="1">
        <v>43666</v>
      </c>
      <c r="F2067" t="s">
        <v>2423</v>
      </c>
      <c r="G2067" t="s">
        <v>7602</v>
      </c>
      <c r="H2067" t="s">
        <v>7603</v>
      </c>
      <c r="I2067" t="s">
        <v>31</v>
      </c>
      <c r="J2067" t="s">
        <v>32</v>
      </c>
      <c r="K2067" t="s">
        <v>62</v>
      </c>
      <c r="L2067" t="s">
        <v>34</v>
      </c>
      <c r="M2067" t="s">
        <v>35</v>
      </c>
      <c r="N2067" t="s">
        <v>36</v>
      </c>
      <c r="P2067" t="s">
        <v>2427</v>
      </c>
      <c r="Q2067" t="s">
        <v>80</v>
      </c>
      <c r="R2067" s="2">
        <v>21158</v>
      </c>
      <c r="S2067" t="s">
        <v>39</v>
      </c>
      <c r="T2067" t="s">
        <v>82</v>
      </c>
      <c r="U2067" t="s">
        <v>54</v>
      </c>
      <c r="V2067">
        <v>34504</v>
      </c>
      <c r="W2067" t="s">
        <v>42</v>
      </c>
      <c r="X2067" t="s">
        <v>83</v>
      </c>
      <c r="Y2067" t="s">
        <v>44</v>
      </c>
      <c r="Z2067">
        <v>2</v>
      </c>
    </row>
    <row r="2068" spans="1:26" x14ac:dyDescent="0.25">
      <c r="A2068">
        <v>2493</v>
      </c>
      <c r="B2068" t="s">
        <v>4198</v>
      </c>
      <c r="C2068" t="s">
        <v>1085</v>
      </c>
      <c r="D2068" s="1">
        <v>44898</v>
      </c>
      <c r="E2068" s="1">
        <v>45106</v>
      </c>
      <c r="F2068" t="s">
        <v>2423</v>
      </c>
      <c r="G2068" t="s">
        <v>6956</v>
      </c>
      <c r="H2068" t="s">
        <v>7604</v>
      </c>
      <c r="I2068" t="s">
        <v>132</v>
      </c>
      <c r="J2068" t="s">
        <v>32</v>
      </c>
      <c r="K2068" t="s">
        <v>33</v>
      </c>
      <c r="L2068" t="s">
        <v>34</v>
      </c>
      <c r="M2068" t="s">
        <v>62</v>
      </c>
      <c r="N2068" t="s">
        <v>139</v>
      </c>
      <c r="O2068" t="s">
        <v>7605</v>
      </c>
      <c r="P2068" t="s">
        <v>2427</v>
      </c>
      <c r="Q2068" t="s">
        <v>89</v>
      </c>
      <c r="R2068" s="2">
        <v>29722</v>
      </c>
      <c r="S2068" t="s">
        <v>39</v>
      </c>
      <c r="T2068" t="s">
        <v>192</v>
      </c>
      <c r="U2068" t="s">
        <v>54</v>
      </c>
      <c r="V2068">
        <v>13337</v>
      </c>
      <c r="W2068" t="s">
        <v>92</v>
      </c>
      <c r="X2068" t="s">
        <v>103</v>
      </c>
      <c r="Y2068" t="s">
        <v>44</v>
      </c>
      <c r="Z2068">
        <v>4</v>
      </c>
    </row>
    <row r="2069" spans="1:26" x14ac:dyDescent="0.25">
      <c r="A2069">
        <v>2494</v>
      </c>
      <c r="B2069" t="s">
        <v>922</v>
      </c>
      <c r="C2069" t="s">
        <v>7606</v>
      </c>
      <c r="D2069" s="1">
        <v>43925</v>
      </c>
      <c r="E2069" s="1">
        <v>44875</v>
      </c>
      <c r="F2069" t="s">
        <v>6749</v>
      </c>
      <c r="G2069" t="s">
        <v>7607</v>
      </c>
      <c r="H2069" t="s">
        <v>7608</v>
      </c>
      <c r="I2069" t="s">
        <v>138</v>
      </c>
      <c r="J2069" t="s">
        <v>32</v>
      </c>
      <c r="K2069" t="s">
        <v>33</v>
      </c>
      <c r="L2069" t="s">
        <v>50</v>
      </c>
      <c r="M2069" t="s">
        <v>35</v>
      </c>
      <c r="N2069" t="s">
        <v>139</v>
      </c>
      <c r="O2069" t="s">
        <v>7609</v>
      </c>
      <c r="P2069" t="s">
        <v>169</v>
      </c>
      <c r="Q2069" t="s">
        <v>89</v>
      </c>
      <c r="R2069" s="2">
        <v>28706</v>
      </c>
      <c r="S2069" t="s">
        <v>39</v>
      </c>
      <c r="T2069" t="s">
        <v>82</v>
      </c>
      <c r="U2069" t="s">
        <v>54</v>
      </c>
      <c r="V2069">
        <v>67346</v>
      </c>
      <c r="W2069" t="s">
        <v>127</v>
      </c>
      <c r="X2069" t="s">
        <v>83</v>
      </c>
      <c r="Y2069" t="s">
        <v>44</v>
      </c>
      <c r="Z2069">
        <v>4</v>
      </c>
    </row>
    <row r="2070" spans="1:26" x14ac:dyDescent="0.25">
      <c r="A2070">
        <v>2495</v>
      </c>
      <c r="B2070" t="s">
        <v>2159</v>
      </c>
      <c r="C2070" t="s">
        <v>5728</v>
      </c>
      <c r="D2070" s="1">
        <v>43898</v>
      </c>
      <c r="E2070" s="1">
        <v>44983</v>
      </c>
      <c r="F2070" t="s">
        <v>7564</v>
      </c>
      <c r="G2070" t="s">
        <v>1066</v>
      </c>
      <c r="H2070" t="s">
        <v>7610</v>
      </c>
      <c r="I2070" t="s">
        <v>117</v>
      </c>
      <c r="J2070" t="s">
        <v>32</v>
      </c>
      <c r="K2070" t="s">
        <v>33</v>
      </c>
      <c r="L2070" t="s">
        <v>63</v>
      </c>
      <c r="M2070" t="s">
        <v>51</v>
      </c>
      <c r="N2070" t="s">
        <v>125</v>
      </c>
      <c r="O2070" t="s">
        <v>7611</v>
      </c>
      <c r="P2070" t="s">
        <v>169</v>
      </c>
      <c r="Q2070" t="s">
        <v>230</v>
      </c>
      <c r="R2070" s="2">
        <v>25594</v>
      </c>
      <c r="S2070" t="s">
        <v>39</v>
      </c>
      <c r="T2070" t="s">
        <v>112</v>
      </c>
      <c r="U2070" t="s">
        <v>54</v>
      </c>
      <c r="V2070">
        <v>71472</v>
      </c>
      <c r="W2070" t="s">
        <v>92</v>
      </c>
      <c r="X2070" t="s">
        <v>83</v>
      </c>
      <c r="Y2070" t="s">
        <v>44</v>
      </c>
      <c r="Z2070">
        <v>1</v>
      </c>
    </row>
    <row r="2071" spans="1:26" x14ac:dyDescent="0.25">
      <c r="A2071">
        <v>2496</v>
      </c>
      <c r="B2071" t="s">
        <v>5764</v>
      </c>
      <c r="C2071" t="s">
        <v>2288</v>
      </c>
      <c r="D2071" s="1">
        <v>44102</v>
      </c>
      <c r="E2071" s="1">
        <v>45012</v>
      </c>
      <c r="F2071" t="s">
        <v>6977</v>
      </c>
      <c r="G2071" t="s">
        <v>7612</v>
      </c>
      <c r="H2071" t="s">
        <v>7613</v>
      </c>
      <c r="I2071" t="s">
        <v>61</v>
      </c>
      <c r="J2071" t="s">
        <v>32</v>
      </c>
      <c r="K2071" t="s">
        <v>51</v>
      </c>
      <c r="L2071" t="s">
        <v>63</v>
      </c>
      <c r="M2071" t="s">
        <v>35</v>
      </c>
      <c r="N2071" t="s">
        <v>139</v>
      </c>
      <c r="O2071" t="s">
        <v>7614</v>
      </c>
      <c r="P2071" t="s">
        <v>169</v>
      </c>
      <c r="Q2071" t="s">
        <v>793</v>
      </c>
      <c r="R2071" s="2">
        <v>22358</v>
      </c>
      <c r="S2071" t="s">
        <v>39</v>
      </c>
      <c r="T2071" t="s">
        <v>215</v>
      </c>
      <c r="U2071" t="s">
        <v>54</v>
      </c>
      <c r="V2071">
        <v>55912</v>
      </c>
      <c r="W2071" t="s">
        <v>73</v>
      </c>
      <c r="X2071" t="s">
        <v>74</v>
      </c>
      <c r="Y2071" t="s">
        <v>44</v>
      </c>
      <c r="Z2071">
        <v>2</v>
      </c>
    </row>
    <row r="2072" spans="1:26" x14ac:dyDescent="0.25">
      <c r="A2072">
        <v>2497</v>
      </c>
      <c r="B2072" t="s">
        <v>773</v>
      </c>
      <c r="C2072" t="s">
        <v>7615</v>
      </c>
      <c r="D2072" s="1">
        <v>44391</v>
      </c>
      <c r="E2072" s="1">
        <v>44782</v>
      </c>
      <c r="F2072" t="s">
        <v>6983</v>
      </c>
      <c r="G2072" t="s">
        <v>7616</v>
      </c>
      <c r="H2072" t="s">
        <v>7617</v>
      </c>
      <c r="I2072" t="s">
        <v>167</v>
      </c>
      <c r="J2072" t="s">
        <v>32</v>
      </c>
      <c r="K2072" t="s">
        <v>62</v>
      </c>
      <c r="L2072" t="s">
        <v>34</v>
      </c>
      <c r="M2072" t="s">
        <v>35</v>
      </c>
      <c r="N2072" t="s">
        <v>174</v>
      </c>
      <c r="O2072" t="s">
        <v>7618</v>
      </c>
      <c r="P2072" t="s">
        <v>169</v>
      </c>
      <c r="Q2072" t="s">
        <v>89</v>
      </c>
      <c r="R2072" s="2">
        <v>20337</v>
      </c>
      <c r="S2072" t="s">
        <v>39</v>
      </c>
      <c r="T2072" t="s">
        <v>102</v>
      </c>
      <c r="U2072" t="s">
        <v>54</v>
      </c>
      <c r="V2072">
        <v>24639</v>
      </c>
      <c r="W2072" t="s">
        <v>42</v>
      </c>
      <c r="X2072" t="s">
        <v>74</v>
      </c>
      <c r="Y2072" t="s">
        <v>44</v>
      </c>
      <c r="Z2072">
        <v>4</v>
      </c>
    </row>
    <row r="2073" spans="1:26" x14ac:dyDescent="0.25">
      <c r="A2073">
        <v>2498</v>
      </c>
      <c r="B2073" t="s">
        <v>7451</v>
      </c>
      <c r="C2073" t="s">
        <v>3778</v>
      </c>
      <c r="D2073" s="1">
        <v>43755</v>
      </c>
      <c r="E2073" s="1">
        <v>43911</v>
      </c>
      <c r="F2073" t="s">
        <v>4796</v>
      </c>
      <c r="G2073" t="s">
        <v>7619</v>
      </c>
      <c r="H2073" t="s">
        <v>7620</v>
      </c>
      <c r="I2073" t="s">
        <v>167</v>
      </c>
      <c r="J2073" t="s">
        <v>2299</v>
      </c>
      <c r="K2073" t="s">
        <v>62</v>
      </c>
      <c r="L2073" t="s">
        <v>50</v>
      </c>
      <c r="M2073" t="s">
        <v>35</v>
      </c>
      <c r="N2073" t="s">
        <v>98</v>
      </c>
      <c r="O2073" t="s">
        <v>7621</v>
      </c>
      <c r="P2073" t="s">
        <v>169</v>
      </c>
      <c r="Q2073" t="s">
        <v>89</v>
      </c>
      <c r="R2073" s="2">
        <v>36411</v>
      </c>
      <c r="S2073" t="s">
        <v>39</v>
      </c>
      <c r="T2073" t="s">
        <v>225</v>
      </c>
      <c r="U2073" t="s">
        <v>41</v>
      </c>
      <c r="V2073">
        <v>44117</v>
      </c>
      <c r="W2073" t="s">
        <v>127</v>
      </c>
      <c r="X2073" t="s">
        <v>103</v>
      </c>
      <c r="Y2073" t="s">
        <v>44</v>
      </c>
      <c r="Z2073">
        <v>4</v>
      </c>
    </row>
    <row r="2074" spans="1:26" x14ac:dyDescent="0.25">
      <c r="A2074">
        <v>2499</v>
      </c>
      <c r="B2074" t="s">
        <v>1535</v>
      </c>
      <c r="C2074" t="s">
        <v>573</v>
      </c>
      <c r="D2074" s="1">
        <v>45024</v>
      </c>
      <c r="E2074" s="1">
        <v>45086</v>
      </c>
      <c r="F2074" t="s">
        <v>2423</v>
      </c>
      <c r="G2074" t="s">
        <v>7622</v>
      </c>
      <c r="H2074" t="s">
        <v>7623</v>
      </c>
      <c r="I2074" t="s">
        <v>61</v>
      </c>
      <c r="J2074" t="s">
        <v>32</v>
      </c>
      <c r="K2074" t="s">
        <v>33</v>
      </c>
      <c r="L2074" t="s">
        <v>63</v>
      </c>
      <c r="M2074" t="s">
        <v>62</v>
      </c>
      <c r="N2074" t="s">
        <v>125</v>
      </c>
      <c r="O2074" t="s">
        <v>7624</v>
      </c>
      <c r="P2074" t="s">
        <v>2427</v>
      </c>
      <c r="Q2074" t="s">
        <v>176</v>
      </c>
      <c r="R2074" s="2">
        <v>32755</v>
      </c>
      <c r="S2074" t="s">
        <v>39</v>
      </c>
      <c r="T2074" t="s">
        <v>242</v>
      </c>
      <c r="U2074" t="s">
        <v>54</v>
      </c>
      <c r="V2074">
        <v>32650</v>
      </c>
      <c r="W2074" t="s">
        <v>127</v>
      </c>
      <c r="X2074" t="s">
        <v>83</v>
      </c>
      <c r="Y2074" t="s">
        <v>44</v>
      </c>
      <c r="Z2074">
        <v>4</v>
      </c>
    </row>
    <row r="2075" spans="1:26" x14ac:dyDescent="0.25">
      <c r="A2075">
        <v>2500</v>
      </c>
      <c r="B2075" t="s">
        <v>5271</v>
      </c>
      <c r="C2075" t="s">
        <v>2642</v>
      </c>
      <c r="D2075" s="1">
        <v>43671</v>
      </c>
      <c r="F2075" t="s">
        <v>2423</v>
      </c>
      <c r="G2075" t="s">
        <v>7625</v>
      </c>
      <c r="H2075" t="s">
        <v>7626</v>
      </c>
      <c r="I2075" t="s">
        <v>88</v>
      </c>
      <c r="J2075" t="s">
        <v>32</v>
      </c>
      <c r="K2075" t="s">
        <v>62</v>
      </c>
      <c r="L2075" t="s">
        <v>34</v>
      </c>
      <c r="M2075" t="s">
        <v>51</v>
      </c>
      <c r="N2075" t="s">
        <v>36</v>
      </c>
      <c r="P2075" t="s">
        <v>2427</v>
      </c>
      <c r="Q2075" t="s">
        <v>89</v>
      </c>
      <c r="R2075" s="2">
        <v>17701</v>
      </c>
      <c r="S2075" t="s">
        <v>39</v>
      </c>
      <c r="T2075" t="s">
        <v>82</v>
      </c>
      <c r="U2075" t="s">
        <v>54</v>
      </c>
      <c r="V2075">
        <v>27273</v>
      </c>
      <c r="W2075" t="s">
        <v>55</v>
      </c>
      <c r="X2075" t="s">
        <v>83</v>
      </c>
      <c r="Y2075" t="s">
        <v>44</v>
      </c>
      <c r="Z2075">
        <v>2</v>
      </c>
    </row>
    <row r="2076" spans="1:26" x14ac:dyDescent="0.25">
      <c r="A2076">
        <v>2501</v>
      </c>
      <c r="B2076" t="s">
        <v>7627</v>
      </c>
      <c r="C2076" t="s">
        <v>1701</v>
      </c>
      <c r="D2076" s="1">
        <v>44920</v>
      </c>
      <c r="F2076" t="s">
        <v>2423</v>
      </c>
      <c r="G2076" t="s">
        <v>7628</v>
      </c>
      <c r="H2076" t="s">
        <v>7629</v>
      </c>
      <c r="I2076" t="s">
        <v>31</v>
      </c>
      <c r="J2076" t="s">
        <v>32</v>
      </c>
      <c r="K2076" t="s">
        <v>62</v>
      </c>
      <c r="L2076" t="s">
        <v>50</v>
      </c>
      <c r="M2076" t="s">
        <v>35</v>
      </c>
      <c r="N2076" t="s">
        <v>36</v>
      </c>
      <c r="P2076" t="s">
        <v>2427</v>
      </c>
      <c r="Q2076" t="s">
        <v>38</v>
      </c>
      <c r="R2076" s="2">
        <v>19279</v>
      </c>
      <c r="S2076" t="s">
        <v>39</v>
      </c>
      <c r="T2076" t="s">
        <v>242</v>
      </c>
      <c r="U2076" t="s">
        <v>54</v>
      </c>
      <c r="V2076">
        <v>89368</v>
      </c>
      <c r="W2076" t="s">
        <v>92</v>
      </c>
      <c r="X2076" t="s">
        <v>103</v>
      </c>
      <c r="Y2076" t="s">
        <v>44</v>
      </c>
      <c r="Z2076">
        <v>2</v>
      </c>
    </row>
    <row r="2077" spans="1:26" x14ac:dyDescent="0.25">
      <c r="A2077">
        <v>2502</v>
      </c>
      <c r="B2077" t="s">
        <v>337</v>
      </c>
      <c r="C2077" t="s">
        <v>1968</v>
      </c>
      <c r="D2077" s="1">
        <v>43492</v>
      </c>
      <c r="F2077" t="s">
        <v>2423</v>
      </c>
      <c r="G2077" t="s">
        <v>7630</v>
      </c>
      <c r="H2077" t="s">
        <v>7631</v>
      </c>
      <c r="I2077" t="s">
        <v>132</v>
      </c>
      <c r="J2077" t="s">
        <v>32</v>
      </c>
      <c r="K2077" t="s">
        <v>51</v>
      </c>
      <c r="L2077" t="s">
        <v>34</v>
      </c>
      <c r="M2077" t="s">
        <v>35</v>
      </c>
      <c r="N2077" t="s">
        <v>36</v>
      </c>
      <c r="P2077" t="s">
        <v>2427</v>
      </c>
      <c r="Q2077" t="s">
        <v>304</v>
      </c>
      <c r="R2077" s="2">
        <v>36317</v>
      </c>
      <c r="S2077" t="s">
        <v>39</v>
      </c>
      <c r="T2077" t="s">
        <v>6</v>
      </c>
      <c r="U2077" t="s">
        <v>54</v>
      </c>
      <c r="V2077">
        <v>25819</v>
      </c>
      <c r="W2077" t="s">
        <v>42</v>
      </c>
      <c r="X2077" t="s">
        <v>103</v>
      </c>
      <c r="Y2077" t="s">
        <v>44</v>
      </c>
      <c r="Z2077">
        <v>2</v>
      </c>
    </row>
    <row r="2078" spans="1:26" x14ac:dyDescent="0.25">
      <c r="A2078">
        <v>2503</v>
      </c>
      <c r="B2078" t="s">
        <v>941</v>
      </c>
      <c r="C2078" t="s">
        <v>1417</v>
      </c>
      <c r="D2078" s="1">
        <v>44556</v>
      </c>
      <c r="E2078" s="1">
        <v>44590</v>
      </c>
      <c r="F2078" t="s">
        <v>6749</v>
      </c>
      <c r="G2078" t="s">
        <v>7632</v>
      </c>
      <c r="H2078" t="s">
        <v>7633</v>
      </c>
      <c r="I2078" t="s">
        <v>61</v>
      </c>
      <c r="J2078" t="s">
        <v>32</v>
      </c>
      <c r="K2078" t="s">
        <v>33</v>
      </c>
      <c r="L2078" t="s">
        <v>34</v>
      </c>
      <c r="M2078" t="s">
        <v>35</v>
      </c>
      <c r="N2078" t="s">
        <v>174</v>
      </c>
      <c r="O2078" t="s">
        <v>7634</v>
      </c>
      <c r="P2078" t="s">
        <v>169</v>
      </c>
      <c r="Q2078" t="s">
        <v>80</v>
      </c>
      <c r="R2078" s="2">
        <v>18255</v>
      </c>
      <c r="S2078" t="s">
        <v>39</v>
      </c>
      <c r="T2078" t="s">
        <v>72</v>
      </c>
      <c r="U2078" t="s">
        <v>54</v>
      </c>
      <c r="V2078">
        <v>6113</v>
      </c>
      <c r="W2078" t="s">
        <v>42</v>
      </c>
      <c r="X2078" t="s">
        <v>83</v>
      </c>
      <c r="Y2078" t="s">
        <v>44</v>
      </c>
      <c r="Z2078">
        <v>5</v>
      </c>
    </row>
    <row r="2079" spans="1:26" x14ac:dyDescent="0.25">
      <c r="A2079">
        <v>2504</v>
      </c>
      <c r="B2079" t="s">
        <v>2203</v>
      </c>
      <c r="C2079" t="s">
        <v>1214</v>
      </c>
      <c r="D2079" s="1">
        <v>44938</v>
      </c>
      <c r="F2079" t="s">
        <v>7564</v>
      </c>
      <c r="G2079" t="s">
        <v>7635</v>
      </c>
      <c r="H2079" t="s">
        <v>7636</v>
      </c>
      <c r="I2079" t="s">
        <v>88</v>
      </c>
      <c r="J2079" t="s">
        <v>32</v>
      </c>
      <c r="K2079" t="s">
        <v>62</v>
      </c>
      <c r="L2079" t="s">
        <v>50</v>
      </c>
      <c r="M2079" t="s">
        <v>51</v>
      </c>
      <c r="N2079" t="s">
        <v>36</v>
      </c>
      <c r="P2079" t="s">
        <v>169</v>
      </c>
      <c r="Q2079" t="s">
        <v>110</v>
      </c>
      <c r="R2079" s="2">
        <v>27806</v>
      </c>
      <c r="S2079" t="s">
        <v>39</v>
      </c>
      <c r="T2079" t="s">
        <v>112</v>
      </c>
      <c r="U2079" t="s">
        <v>54</v>
      </c>
      <c r="V2079">
        <v>60048</v>
      </c>
      <c r="W2079" t="s">
        <v>92</v>
      </c>
      <c r="X2079" t="s">
        <v>74</v>
      </c>
      <c r="Y2079" t="s">
        <v>44</v>
      </c>
      <c r="Z2079">
        <v>4</v>
      </c>
    </row>
    <row r="2080" spans="1:26" x14ac:dyDescent="0.25">
      <c r="A2080">
        <v>2505</v>
      </c>
      <c r="B2080" t="s">
        <v>7379</v>
      </c>
      <c r="C2080" t="s">
        <v>7134</v>
      </c>
      <c r="D2080" s="1">
        <v>43648</v>
      </c>
      <c r="F2080" t="s">
        <v>6977</v>
      </c>
      <c r="G2080" t="s">
        <v>7637</v>
      </c>
      <c r="H2080" t="s">
        <v>7638</v>
      </c>
      <c r="I2080" t="s">
        <v>31</v>
      </c>
      <c r="J2080" t="s">
        <v>32</v>
      </c>
      <c r="K2080" t="s">
        <v>33</v>
      </c>
      <c r="L2080" t="s">
        <v>63</v>
      </c>
      <c r="M2080" t="s">
        <v>35</v>
      </c>
      <c r="N2080" t="s">
        <v>36</v>
      </c>
      <c r="P2080" t="s">
        <v>169</v>
      </c>
      <c r="Q2080" t="s">
        <v>147</v>
      </c>
      <c r="R2080" s="2">
        <v>32264</v>
      </c>
      <c r="S2080" t="s">
        <v>39</v>
      </c>
      <c r="T2080" t="s">
        <v>2142</v>
      </c>
      <c r="U2080" t="s">
        <v>54</v>
      </c>
      <c r="V2080">
        <v>23929</v>
      </c>
      <c r="W2080" t="s">
        <v>127</v>
      </c>
      <c r="X2080" t="s">
        <v>74</v>
      </c>
      <c r="Y2080" t="s">
        <v>44</v>
      </c>
      <c r="Z2080">
        <v>1</v>
      </c>
    </row>
    <row r="2081" spans="1:26" x14ac:dyDescent="0.25">
      <c r="A2081">
        <v>2506</v>
      </c>
      <c r="B2081" t="s">
        <v>7639</v>
      </c>
      <c r="C2081" t="s">
        <v>4034</v>
      </c>
      <c r="D2081" s="1">
        <v>44742</v>
      </c>
      <c r="F2081" t="s">
        <v>6983</v>
      </c>
      <c r="G2081" t="s">
        <v>7640</v>
      </c>
      <c r="H2081" t="s">
        <v>7641</v>
      </c>
      <c r="I2081" t="s">
        <v>132</v>
      </c>
      <c r="J2081" t="s">
        <v>32</v>
      </c>
      <c r="K2081" t="s">
        <v>62</v>
      </c>
      <c r="L2081" t="s">
        <v>34</v>
      </c>
      <c r="M2081" t="s">
        <v>62</v>
      </c>
      <c r="N2081" t="s">
        <v>36</v>
      </c>
      <c r="P2081" t="s">
        <v>169</v>
      </c>
      <c r="Q2081" t="s">
        <v>89</v>
      </c>
      <c r="R2081" s="2">
        <v>17360</v>
      </c>
      <c r="S2081" t="s">
        <v>39</v>
      </c>
      <c r="T2081" t="s">
        <v>351</v>
      </c>
      <c r="U2081" t="s">
        <v>54</v>
      </c>
      <c r="V2081">
        <v>76072</v>
      </c>
      <c r="W2081" t="s">
        <v>42</v>
      </c>
      <c r="X2081" t="s">
        <v>74</v>
      </c>
      <c r="Y2081" t="s">
        <v>44</v>
      </c>
      <c r="Z2081">
        <v>5</v>
      </c>
    </row>
    <row r="2082" spans="1:26" x14ac:dyDescent="0.25">
      <c r="A2082">
        <v>2507</v>
      </c>
      <c r="B2082" t="s">
        <v>3648</v>
      </c>
      <c r="C2082" t="s">
        <v>2177</v>
      </c>
      <c r="D2082" s="1">
        <v>44931</v>
      </c>
      <c r="E2082" s="1">
        <v>44940</v>
      </c>
      <c r="F2082" t="s">
        <v>4796</v>
      </c>
      <c r="G2082" t="s">
        <v>7274</v>
      </c>
      <c r="H2082" t="s">
        <v>7642</v>
      </c>
      <c r="I2082" t="s">
        <v>31</v>
      </c>
      <c r="J2082" t="s">
        <v>2299</v>
      </c>
      <c r="K2082" t="s">
        <v>51</v>
      </c>
      <c r="L2082" t="s">
        <v>63</v>
      </c>
      <c r="M2082" t="s">
        <v>35</v>
      </c>
      <c r="N2082" t="s">
        <v>125</v>
      </c>
      <c r="O2082" t="s">
        <v>7643</v>
      </c>
      <c r="P2082" t="s">
        <v>169</v>
      </c>
      <c r="Q2082" t="s">
        <v>52</v>
      </c>
      <c r="R2082" s="2">
        <v>31296</v>
      </c>
      <c r="S2082" t="s">
        <v>39</v>
      </c>
      <c r="T2082" t="s">
        <v>225</v>
      </c>
      <c r="U2082" t="s">
        <v>41</v>
      </c>
      <c r="V2082">
        <v>93702</v>
      </c>
      <c r="W2082" t="s">
        <v>42</v>
      </c>
      <c r="X2082" t="s">
        <v>74</v>
      </c>
      <c r="Y2082" t="s">
        <v>44</v>
      </c>
      <c r="Z2082">
        <v>5</v>
      </c>
    </row>
    <row r="2083" spans="1:26" x14ac:dyDescent="0.25">
      <c r="A2083">
        <v>2508</v>
      </c>
      <c r="B2083" t="s">
        <v>5764</v>
      </c>
      <c r="C2083" t="s">
        <v>4517</v>
      </c>
      <c r="D2083" s="1">
        <v>43422</v>
      </c>
      <c r="F2083" t="s">
        <v>4796</v>
      </c>
      <c r="G2083" t="s">
        <v>7644</v>
      </c>
      <c r="H2083" t="s">
        <v>7645</v>
      </c>
      <c r="I2083" t="s">
        <v>132</v>
      </c>
      <c r="J2083" t="s">
        <v>32</v>
      </c>
      <c r="K2083" t="s">
        <v>62</v>
      </c>
      <c r="L2083" t="s">
        <v>50</v>
      </c>
      <c r="M2083" t="s">
        <v>51</v>
      </c>
      <c r="N2083" t="s">
        <v>36</v>
      </c>
      <c r="P2083" t="s">
        <v>169</v>
      </c>
      <c r="Q2083" t="s">
        <v>89</v>
      </c>
      <c r="R2083" s="2">
        <v>26470</v>
      </c>
      <c r="S2083" t="s">
        <v>39</v>
      </c>
      <c r="T2083" t="s">
        <v>102</v>
      </c>
      <c r="U2083" t="s">
        <v>54</v>
      </c>
      <c r="V2083">
        <v>96865</v>
      </c>
      <c r="W2083" t="s">
        <v>73</v>
      </c>
      <c r="X2083" t="s">
        <v>74</v>
      </c>
      <c r="Y2083" t="s">
        <v>44</v>
      </c>
      <c r="Z2083">
        <v>5</v>
      </c>
    </row>
    <row r="2084" spans="1:26" x14ac:dyDescent="0.25">
      <c r="A2084">
        <v>2509</v>
      </c>
      <c r="B2084" t="s">
        <v>3229</v>
      </c>
      <c r="C2084" t="s">
        <v>3958</v>
      </c>
      <c r="D2084" s="1">
        <v>44095</v>
      </c>
      <c r="E2084" s="1">
        <v>44485</v>
      </c>
      <c r="F2084" t="s">
        <v>2423</v>
      </c>
      <c r="G2084" t="s">
        <v>7646</v>
      </c>
      <c r="H2084" t="s">
        <v>7647</v>
      </c>
      <c r="I2084" t="s">
        <v>49</v>
      </c>
      <c r="J2084" t="s">
        <v>32</v>
      </c>
      <c r="K2084" t="s">
        <v>51</v>
      </c>
      <c r="L2084" t="s">
        <v>34</v>
      </c>
      <c r="M2084" t="s">
        <v>62</v>
      </c>
      <c r="N2084" t="s">
        <v>98</v>
      </c>
      <c r="O2084" t="s">
        <v>7648</v>
      </c>
      <c r="P2084" t="s">
        <v>2427</v>
      </c>
      <c r="Q2084" t="s">
        <v>935</v>
      </c>
      <c r="R2084" s="2">
        <v>35873</v>
      </c>
      <c r="S2084" t="s">
        <v>39</v>
      </c>
      <c r="T2084" t="s">
        <v>112</v>
      </c>
      <c r="U2084" t="s">
        <v>41</v>
      </c>
      <c r="V2084">
        <v>68690</v>
      </c>
      <c r="W2084" t="s">
        <v>55</v>
      </c>
      <c r="X2084" t="s">
        <v>83</v>
      </c>
      <c r="Y2084" t="s">
        <v>44</v>
      </c>
      <c r="Z2084">
        <v>2</v>
      </c>
    </row>
    <row r="2085" spans="1:26" x14ac:dyDescent="0.25">
      <c r="A2085">
        <v>2510</v>
      </c>
      <c r="B2085" t="s">
        <v>5860</v>
      </c>
      <c r="C2085" t="s">
        <v>7649</v>
      </c>
      <c r="D2085" s="1">
        <v>43794</v>
      </c>
      <c r="E2085" s="1">
        <v>44981</v>
      </c>
      <c r="F2085" t="s">
        <v>2423</v>
      </c>
      <c r="G2085" t="s">
        <v>7650</v>
      </c>
      <c r="H2085" t="s">
        <v>7651</v>
      </c>
      <c r="I2085" t="s">
        <v>138</v>
      </c>
      <c r="J2085" t="s">
        <v>32</v>
      </c>
      <c r="K2085" t="s">
        <v>33</v>
      </c>
      <c r="L2085" t="s">
        <v>34</v>
      </c>
      <c r="M2085" t="s">
        <v>35</v>
      </c>
      <c r="N2085" t="s">
        <v>139</v>
      </c>
      <c r="O2085" t="s">
        <v>7652</v>
      </c>
      <c r="P2085" t="s">
        <v>2427</v>
      </c>
      <c r="Q2085" t="s">
        <v>52</v>
      </c>
      <c r="R2085" s="2">
        <v>32226</v>
      </c>
      <c r="S2085" t="s">
        <v>39</v>
      </c>
      <c r="T2085" t="s">
        <v>162</v>
      </c>
      <c r="U2085" t="s">
        <v>54</v>
      </c>
      <c r="V2085">
        <v>87866</v>
      </c>
      <c r="W2085" t="s">
        <v>127</v>
      </c>
      <c r="X2085" t="s">
        <v>74</v>
      </c>
      <c r="Y2085" t="s">
        <v>44</v>
      </c>
      <c r="Z2085">
        <v>1</v>
      </c>
    </row>
    <row r="2086" spans="1:26" x14ac:dyDescent="0.25">
      <c r="A2086">
        <v>2511</v>
      </c>
      <c r="B2086" t="s">
        <v>4504</v>
      </c>
      <c r="C2086" t="s">
        <v>7653</v>
      </c>
      <c r="D2086" s="1">
        <v>44232</v>
      </c>
      <c r="E2086" s="1">
        <v>44969</v>
      </c>
      <c r="F2086" t="s">
        <v>2423</v>
      </c>
      <c r="G2086" t="s">
        <v>7654</v>
      </c>
      <c r="H2086" t="s">
        <v>7655</v>
      </c>
      <c r="I2086" t="s">
        <v>117</v>
      </c>
      <c r="J2086" t="s">
        <v>32</v>
      </c>
      <c r="K2086" t="s">
        <v>62</v>
      </c>
      <c r="L2086" t="s">
        <v>34</v>
      </c>
      <c r="M2086" t="s">
        <v>51</v>
      </c>
      <c r="N2086" t="s">
        <v>98</v>
      </c>
      <c r="O2086" t="s">
        <v>7656</v>
      </c>
      <c r="P2086" t="s">
        <v>2427</v>
      </c>
      <c r="Q2086" t="s">
        <v>110</v>
      </c>
      <c r="R2086" s="2">
        <v>17163</v>
      </c>
      <c r="S2086" t="s">
        <v>39</v>
      </c>
      <c r="T2086" t="s">
        <v>102</v>
      </c>
      <c r="U2086" t="s">
        <v>54</v>
      </c>
      <c r="V2086">
        <v>9299</v>
      </c>
      <c r="W2086" t="s">
        <v>127</v>
      </c>
      <c r="X2086" t="s">
        <v>74</v>
      </c>
      <c r="Y2086" t="s">
        <v>44</v>
      </c>
      <c r="Z2086">
        <v>4</v>
      </c>
    </row>
    <row r="2087" spans="1:26" x14ac:dyDescent="0.25">
      <c r="A2087">
        <v>2512</v>
      </c>
      <c r="B2087" t="s">
        <v>3638</v>
      </c>
      <c r="C2087" t="s">
        <v>709</v>
      </c>
      <c r="D2087" s="1">
        <v>45032</v>
      </c>
      <c r="E2087" s="1">
        <v>45071</v>
      </c>
      <c r="F2087" t="s">
        <v>2423</v>
      </c>
      <c r="G2087" t="s">
        <v>7657</v>
      </c>
      <c r="H2087" t="s">
        <v>7658</v>
      </c>
      <c r="I2087" t="s">
        <v>61</v>
      </c>
      <c r="J2087" t="s">
        <v>32</v>
      </c>
      <c r="K2087" t="s">
        <v>51</v>
      </c>
      <c r="L2087" t="s">
        <v>63</v>
      </c>
      <c r="M2087" t="s">
        <v>35</v>
      </c>
      <c r="N2087" t="s">
        <v>139</v>
      </c>
      <c r="O2087" t="s">
        <v>7659</v>
      </c>
      <c r="P2087" t="s">
        <v>2427</v>
      </c>
      <c r="Q2087" t="s">
        <v>89</v>
      </c>
      <c r="R2087" s="2">
        <v>24537</v>
      </c>
      <c r="S2087" t="s">
        <v>39</v>
      </c>
      <c r="T2087" t="s">
        <v>82</v>
      </c>
      <c r="U2087" t="s">
        <v>54</v>
      </c>
      <c r="V2087">
        <v>25059</v>
      </c>
      <c r="W2087" t="s">
        <v>55</v>
      </c>
      <c r="X2087" t="s">
        <v>43</v>
      </c>
      <c r="Y2087" t="s">
        <v>44</v>
      </c>
      <c r="Z2087">
        <v>4</v>
      </c>
    </row>
    <row r="2088" spans="1:26" x14ac:dyDescent="0.25">
      <c r="A2088">
        <v>2513</v>
      </c>
      <c r="B2088" t="s">
        <v>7660</v>
      </c>
      <c r="C2088" t="s">
        <v>510</v>
      </c>
      <c r="D2088" s="1">
        <v>44427</v>
      </c>
      <c r="E2088" s="1">
        <v>44608</v>
      </c>
      <c r="F2088" t="s">
        <v>6749</v>
      </c>
      <c r="G2088" t="s">
        <v>7661</v>
      </c>
      <c r="H2088" t="s">
        <v>7662</v>
      </c>
      <c r="I2088" t="s">
        <v>167</v>
      </c>
      <c r="J2088" t="s">
        <v>32</v>
      </c>
      <c r="K2088" t="s">
        <v>62</v>
      </c>
      <c r="L2088" t="s">
        <v>50</v>
      </c>
      <c r="M2088" t="s">
        <v>62</v>
      </c>
      <c r="N2088" t="s">
        <v>98</v>
      </c>
      <c r="O2088" t="s">
        <v>7663</v>
      </c>
      <c r="P2088" t="s">
        <v>169</v>
      </c>
      <c r="Q2088" t="s">
        <v>100</v>
      </c>
      <c r="R2088" s="2">
        <v>15267</v>
      </c>
      <c r="S2088" t="s">
        <v>39</v>
      </c>
      <c r="T2088" t="s">
        <v>112</v>
      </c>
      <c r="U2088" t="s">
        <v>54</v>
      </c>
      <c r="V2088">
        <v>6272</v>
      </c>
      <c r="W2088" t="s">
        <v>127</v>
      </c>
      <c r="X2088" t="s">
        <v>103</v>
      </c>
      <c r="Y2088" t="s">
        <v>44</v>
      </c>
      <c r="Z2088">
        <v>2</v>
      </c>
    </row>
    <row r="2089" spans="1:26" x14ac:dyDescent="0.25">
      <c r="A2089">
        <v>2514</v>
      </c>
      <c r="B2089" t="s">
        <v>7664</v>
      </c>
      <c r="C2089" t="s">
        <v>5728</v>
      </c>
      <c r="D2089" s="1">
        <v>44575</v>
      </c>
      <c r="F2089" t="s">
        <v>7564</v>
      </c>
      <c r="G2089" t="s">
        <v>7665</v>
      </c>
      <c r="H2089" t="s">
        <v>7666</v>
      </c>
      <c r="I2089" t="s">
        <v>61</v>
      </c>
      <c r="J2089" t="s">
        <v>32</v>
      </c>
      <c r="K2089" t="s">
        <v>51</v>
      </c>
      <c r="L2089" t="s">
        <v>50</v>
      </c>
      <c r="M2089" t="s">
        <v>62</v>
      </c>
      <c r="N2089" t="s">
        <v>36</v>
      </c>
      <c r="P2089" t="s">
        <v>169</v>
      </c>
      <c r="Q2089" t="s">
        <v>110</v>
      </c>
      <c r="R2089" s="2">
        <v>21072</v>
      </c>
      <c r="S2089" t="s">
        <v>39</v>
      </c>
      <c r="T2089" t="s">
        <v>112</v>
      </c>
      <c r="U2089" t="s">
        <v>54</v>
      </c>
      <c r="V2089">
        <v>28525</v>
      </c>
      <c r="W2089" t="s">
        <v>42</v>
      </c>
      <c r="X2089" t="s">
        <v>74</v>
      </c>
      <c r="Y2089" t="s">
        <v>44</v>
      </c>
      <c r="Z2089">
        <v>1</v>
      </c>
    </row>
    <row r="2090" spans="1:26" x14ac:dyDescent="0.25">
      <c r="A2090">
        <v>2515</v>
      </c>
      <c r="B2090" t="s">
        <v>1767</v>
      </c>
      <c r="C2090" t="s">
        <v>4614</v>
      </c>
      <c r="D2090" s="1">
        <v>43354</v>
      </c>
      <c r="F2090" t="s">
        <v>6977</v>
      </c>
      <c r="G2090" t="s">
        <v>7667</v>
      </c>
      <c r="H2090" t="s">
        <v>7668</v>
      </c>
      <c r="I2090" t="s">
        <v>117</v>
      </c>
      <c r="J2090" t="s">
        <v>32</v>
      </c>
      <c r="K2090" t="s">
        <v>33</v>
      </c>
      <c r="L2090" t="s">
        <v>50</v>
      </c>
      <c r="M2090" t="s">
        <v>62</v>
      </c>
      <c r="N2090" t="s">
        <v>36</v>
      </c>
      <c r="P2090" t="s">
        <v>169</v>
      </c>
      <c r="Q2090" t="s">
        <v>65</v>
      </c>
      <c r="R2090" s="2">
        <v>35226</v>
      </c>
      <c r="S2090" t="s">
        <v>39</v>
      </c>
      <c r="T2090" t="s">
        <v>394</v>
      </c>
      <c r="U2090" t="s">
        <v>54</v>
      </c>
      <c r="V2090">
        <v>88143</v>
      </c>
      <c r="W2090" t="s">
        <v>55</v>
      </c>
      <c r="X2090" t="s">
        <v>74</v>
      </c>
      <c r="Y2090" t="s">
        <v>44</v>
      </c>
      <c r="Z2090">
        <v>4</v>
      </c>
    </row>
    <row r="2091" spans="1:26" x14ac:dyDescent="0.25">
      <c r="A2091">
        <v>2516</v>
      </c>
      <c r="B2091" t="s">
        <v>941</v>
      </c>
      <c r="C2091" t="s">
        <v>1160</v>
      </c>
      <c r="D2091" s="1">
        <v>44610</v>
      </c>
      <c r="F2091" t="s">
        <v>6983</v>
      </c>
      <c r="G2091" t="s">
        <v>7669</v>
      </c>
      <c r="H2091" t="s">
        <v>7670</v>
      </c>
      <c r="I2091" t="s">
        <v>138</v>
      </c>
      <c r="J2091" t="s">
        <v>32</v>
      </c>
      <c r="K2091" t="s">
        <v>62</v>
      </c>
      <c r="L2091" t="s">
        <v>34</v>
      </c>
      <c r="M2091" t="s">
        <v>35</v>
      </c>
      <c r="N2091" t="s">
        <v>36</v>
      </c>
      <c r="P2091" t="s">
        <v>169</v>
      </c>
      <c r="Q2091" t="s">
        <v>89</v>
      </c>
      <c r="R2091" s="2">
        <v>32714</v>
      </c>
      <c r="S2091" t="s">
        <v>39</v>
      </c>
      <c r="T2091" t="s">
        <v>82</v>
      </c>
      <c r="U2091" t="s">
        <v>54</v>
      </c>
      <c r="V2091">
        <v>41482</v>
      </c>
      <c r="W2091" t="s">
        <v>55</v>
      </c>
      <c r="X2091" t="s">
        <v>43</v>
      </c>
      <c r="Y2091" t="s">
        <v>44</v>
      </c>
      <c r="Z2091">
        <v>5</v>
      </c>
    </row>
    <row r="2092" spans="1:26" x14ac:dyDescent="0.25">
      <c r="A2092">
        <v>2517</v>
      </c>
      <c r="B2092" t="s">
        <v>7671</v>
      </c>
      <c r="C2092" t="s">
        <v>6364</v>
      </c>
      <c r="D2092" s="1">
        <v>43800</v>
      </c>
      <c r="E2092" s="1">
        <v>44951</v>
      </c>
      <c r="F2092" t="s">
        <v>4796</v>
      </c>
      <c r="G2092" t="s">
        <v>7672</v>
      </c>
      <c r="H2092" t="s">
        <v>7673</v>
      </c>
      <c r="I2092" t="s">
        <v>31</v>
      </c>
      <c r="J2092" t="s">
        <v>32</v>
      </c>
      <c r="K2092" t="s">
        <v>62</v>
      </c>
      <c r="L2092" t="s">
        <v>50</v>
      </c>
      <c r="M2092" t="s">
        <v>62</v>
      </c>
      <c r="N2092" t="s">
        <v>139</v>
      </c>
      <c r="O2092" t="s">
        <v>7674</v>
      </c>
      <c r="P2092" t="s">
        <v>169</v>
      </c>
      <c r="Q2092" t="s">
        <v>52</v>
      </c>
      <c r="R2092" s="2">
        <v>23052</v>
      </c>
      <c r="S2092" t="s">
        <v>39</v>
      </c>
      <c r="T2092" t="s">
        <v>82</v>
      </c>
      <c r="U2092" t="s">
        <v>54</v>
      </c>
      <c r="V2092">
        <v>20916</v>
      </c>
      <c r="W2092" t="s">
        <v>127</v>
      </c>
      <c r="X2092" t="s">
        <v>74</v>
      </c>
      <c r="Y2092" t="s">
        <v>44</v>
      </c>
      <c r="Z2092">
        <v>2</v>
      </c>
    </row>
    <row r="2093" spans="1:26" x14ac:dyDescent="0.25">
      <c r="A2093">
        <v>2518</v>
      </c>
      <c r="B2093" t="s">
        <v>7675</v>
      </c>
      <c r="C2093" t="s">
        <v>3658</v>
      </c>
      <c r="D2093" s="1">
        <v>44255</v>
      </c>
      <c r="E2093" s="1">
        <v>44773</v>
      </c>
      <c r="F2093" t="s">
        <v>4796</v>
      </c>
      <c r="G2093" t="s">
        <v>7676</v>
      </c>
      <c r="H2093" t="s">
        <v>7677</v>
      </c>
      <c r="I2093" t="s">
        <v>132</v>
      </c>
      <c r="J2093" t="s">
        <v>32</v>
      </c>
      <c r="K2093" t="s">
        <v>62</v>
      </c>
      <c r="L2093" t="s">
        <v>50</v>
      </c>
      <c r="M2093" t="s">
        <v>62</v>
      </c>
      <c r="N2093" t="s">
        <v>174</v>
      </c>
      <c r="O2093" t="s">
        <v>7678</v>
      </c>
      <c r="P2093" t="s">
        <v>169</v>
      </c>
      <c r="Q2093" t="s">
        <v>304</v>
      </c>
      <c r="R2093" s="2">
        <v>23371</v>
      </c>
      <c r="S2093" t="s">
        <v>39</v>
      </c>
      <c r="T2093" t="s">
        <v>82</v>
      </c>
      <c r="U2093" t="s">
        <v>54</v>
      </c>
      <c r="V2093">
        <v>53499</v>
      </c>
      <c r="W2093" t="s">
        <v>42</v>
      </c>
      <c r="X2093" t="s">
        <v>43</v>
      </c>
      <c r="Y2093" t="s">
        <v>44</v>
      </c>
      <c r="Z2093">
        <v>4</v>
      </c>
    </row>
    <row r="2094" spans="1:26" x14ac:dyDescent="0.25">
      <c r="A2094">
        <v>2519</v>
      </c>
      <c r="B2094" t="s">
        <v>3188</v>
      </c>
      <c r="C2094" t="s">
        <v>1618</v>
      </c>
      <c r="D2094" s="1">
        <v>44513</v>
      </c>
      <c r="F2094" t="s">
        <v>2423</v>
      </c>
      <c r="G2094" t="s">
        <v>7679</v>
      </c>
      <c r="H2094" t="s">
        <v>7680</v>
      </c>
      <c r="I2094" t="s">
        <v>117</v>
      </c>
      <c r="J2094" t="s">
        <v>32</v>
      </c>
      <c r="K2094" t="s">
        <v>51</v>
      </c>
      <c r="L2094" t="s">
        <v>50</v>
      </c>
      <c r="M2094" t="s">
        <v>51</v>
      </c>
      <c r="N2094" t="s">
        <v>36</v>
      </c>
      <c r="P2094" t="s">
        <v>2427</v>
      </c>
      <c r="Q2094" t="s">
        <v>147</v>
      </c>
      <c r="R2094" s="2">
        <v>23145</v>
      </c>
      <c r="S2094" t="s">
        <v>39</v>
      </c>
      <c r="T2094" t="s">
        <v>149</v>
      </c>
      <c r="U2094" t="s">
        <v>41</v>
      </c>
      <c r="V2094">
        <v>32395</v>
      </c>
      <c r="W2094" t="s">
        <v>42</v>
      </c>
      <c r="X2094" t="s">
        <v>83</v>
      </c>
      <c r="Y2094" t="s">
        <v>44</v>
      </c>
      <c r="Z2094">
        <v>4</v>
      </c>
    </row>
    <row r="2095" spans="1:26" x14ac:dyDescent="0.25">
      <c r="A2095">
        <v>2520</v>
      </c>
      <c r="B2095" t="s">
        <v>3035</v>
      </c>
      <c r="C2095" t="s">
        <v>1044</v>
      </c>
      <c r="D2095" s="1">
        <v>44101</v>
      </c>
      <c r="F2095" t="s">
        <v>2423</v>
      </c>
      <c r="G2095" t="s">
        <v>7681</v>
      </c>
      <c r="H2095" t="s">
        <v>7682</v>
      </c>
      <c r="I2095" t="s">
        <v>61</v>
      </c>
      <c r="J2095" t="s">
        <v>32</v>
      </c>
      <c r="K2095" t="s">
        <v>51</v>
      </c>
      <c r="L2095" t="s">
        <v>34</v>
      </c>
      <c r="M2095" t="s">
        <v>51</v>
      </c>
      <c r="N2095" t="s">
        <v>36</v>
      </c>
      <c r="P2095" t="s">
        <v>2427</v>
      </c>
      <c r="Q2095" t="s">
        <v>176</v>
      </c>
      <c r="R2095" s="2">
        <v>17701</v>
      </c>
      <c r="S2095" t="s">
        <v>39</v>
      </c>
      <c r="T2095" t="s">
        <v>177</v>
      </c>
      <c r="U2095" t="s">
        <v>54</v>
      </c>
      <c r="V2095">
        <v>47987</v>
      </c>
      <c r="W2095" t="s">
        <v>127</v>
      </c>
      <c r="X2095" t="s">
        <v>103</v>
      </c>
      <c r="Y2095" t="s">
        <v>44</v>
      </c>
      <c r="Z2095">
        <v>1</v>
      </c>
    </row>
    <row r="2096" spans="1:26" x14ac:dyDescent="0.25">
      <c r="A2096">
        <v>2521</v>
      </c>
      <c r="B2096" t="s">
        <v>7683</v>
      </c>
      <c r="C2096" t="s">
        <v>1417</v>
      </c>
      <c r="D2096" s="1">
        <v>44807</v>
      </c>
      <c r="F2096" t="s">
        <v>2423</v>
      </c>
      <c r="G2096" t="s">
        <v>7684</v>
      </c>
      <c r="H2096" t="s">
        <v>7685</v>
      </c>
      <c r="I2096" t="s">
        <v>88</v>
      </c>
      <c r="J2096" t="s">
        <v>32</v>
      </c>
      <c r="K2096" t="s">
        <v>33</v>
      </c>
      <c r="L2096" t="s">
        <v>34</v>
      </c>
      <c r="M2096" t="s">
        <v>35</v>
      </c>
      <c r="N2096" t="s">
        <v>36</v>
      </c>
      <c r="P2096" t="s">
        <v>2427</v>
      </c>
      <c r="Q2096" t="s">
        <v>110</v>
      </c>
      <c r="R2096" s="2">
        <v>19960</v>
      </c>
      <c r="S2096" t="s">
        <v>39</v>
      </c>
      <c r="T2096" t="s">
        <v>112</v>
      </c>
      <c r="U2096" t="s">
        <v>54</v>
      </c>
      <c r="V2096">
        <v>74262</v>
      </c>
      <c r="W2096" t="s">
        <v>42</v>
      </c>
      <c r="X2096" t="s">
        <v>103</v>
      </c>
      <c r="Y2096" t="s">
        <v>44</v>
      </c>
      <c r="Z2096">
        <v>1</v>
      </c>
    </row>
    <row r="2097" spans="1:26" x14ac:dyDescent="0.25">
      <c r="A2097">
        <v>2522</v>
      </c>
      <c r="B2097" t="s">
        <v>4562</v>
      </c>
      <c r="C2097" t="s">
        <v>7252</v>
      </c>
      <c r="D2097" s="1">
        <v>44113</v>
      </c>
      <c r="E2097" s="1">
        <v>44509</v>
      </c>
      <c r="F2097" t="s">
        <v>6749</v>
      </c>
      <c r="G2097" t="s">
        <v>7686</v>
      </c>
      <c r="H2097" t="s">
        <v>7687</v>
      </c>
      <c r="I2097" t="s">
        <v>61</v>
      </c>
      <c r="J2097" t="s">
        <v>32</v>
      </c>
      <c r="K2097" t="s">
        <v>62</v>
      </c>
      <c r="L2097" t="s">
        <v>34</v>
      </c>
      <c r="M2097" t="s">
        <v>35</v>
      </c>
      <c r="N2097" t="s">
        <v>174</v>
      </c>
      <c r="O2097" t="s">
        <v>7688</v>
      </c>
      <c r="P2097" t="s">
        <v>169</v>
      </c>
      <c r="Q2097" t="s">
        <v>89</v>
      </c>
      <c r="R2097" s="2">
        <v>17919</v>
      </c>
      <c r="S2097" t="s">
        <v>39</v>
      </c>
      <c r="T2097" t="s">
        <v>192</v>
      </c>
      <c r="U2097" t="s">
        <v>54</v>
      </c>
      <c r="V2097">
        <v>54386</v>
      </c>
      <c r="W2097" t="s">
        <v>73</v>
      </c>
      <c r="X2097" t="s">
        <v>83</v>
      </c>
      <c r="Y2097" t="s">
        <v>44</v>
      </c>
      <c r="Z2097">
        <v>4</v>
      </c>
    </row>
    <row r="2098" spans="1:26" x14ac:dyDescent="0.25">
      <c r="A2098">
        <v>2523</v>
      </c>
      <c r="B2098" t="s">
        <v>3044</v>
      </c>
      <c r="C2098" t="s">
        <v>7689</v>
      </c>
      <c r="D2098" s="1">
        <v>44506</v>
      </c>
      <c r="F2098" t="s">
        <v>7564</v>
      </c>
      <c r="G2098" t="s">
        <v>7690</v>
      </c>
      <c r="H2098" t="s">
        <v>7691</v>
      </c>
      <c r="I2098" t="s">
        <v>88</v>
      </c>
      <c r="J2098" t="s">
        <v>32</v>
      </c>
      <c r="K2098" t="s">
        <v>62</v>
      </c>
      <c r="L2098" t="s">
        <v>50</v>
      </c>
      <c r="M2098" t="s">
        <v>35</v>
      </c>
      <c r="N2098" t="s">
        <v>36</v>
      </c>
      <c r="P2098" t="s">
        <v>169</v>
      </c>
      <c r="Q2098" t="s">
        <v>80</v>
      </c>
      <c r="R2098" s="2">
        <v>25819</v>
      </c>
      <c r="S2098" t="s">
        <v>39</v>
      </c>
      <c r="T2098" t="s">
        <v>162</v>
      </c>
      <c r="U2098" t="s">
        <v>54</v>
      </c>
      <c r="V2098">
        <v>25953</v>
      </c>
      <c r="W2098" t="s">
        <v>55</v>
      </c>
      <c r="X2098" t="s">
        <v>74</v>
      </c>
      <c r="Y2098" t="s">
        <v>44</v>
      </c>
      <c r="Z2098">
        <v>5</v>
      </c>
    </row>
    <row r="2099" spans="1:26" x14ac:dyDescent="0.25">
      <c r="A2099">
        <v>2524</v>
      </c>
      <c r="B2099" t="s">
        <v>6230</v>
      </c>
      <c r="C2099" t="s">
        <v>5401</v>
      </c>
      <c r="D2099" s="1">
        <v>45101</v>
      </c>
      <c r="F2099" t="s">
        <v>6977</v>
      </c>
      <c r="G2099" t="s">
        <v>7692</v>
      </c>
      <c r="H2099" t="s">
        <v>7693</v>
      </c>
      <c r="I2099" t="s">
        <v>31</v>
      </c>
      <c r="J2099" t="s">
        <v>32</v>
      </c>
      <c r="K2099" t="s">
        <v>33</v>
      </c>
      <c r="L2099" t="s">
        <v>50</v>
      </c>
      <c r="M2099" t="s">
        <v>51</v>
      </c>
      <c r="N2099" t="s">
        <v>36</v>
      </c>
      <c r="P2099" t="s">
        <v>169</v>
      </c>
      <c r="Q2099" t="s">
        <v>38</v>
      </c>
      <c r="R2099" s="2">
        <v>25279</v>
      </c>
      <c r="S2099" t="s">
        <v>39</v>
      </c>
      <c r="T2099" t="s">
        <v>242</v>
      </c>
      <c r="U2099" t="s">
        <v>54</v>
      </c>
      <c r="V2099">
        <v>88225</v>
      </c>
      <c r="W2099" t="s">
        <v>92</v>
      </c>
      <c r="X2099" t="s">
        <v>83</v>
      </c>
      <c r="Y2099" t="s">
        <v>44</v>
      </c>
      <c r="Z2099">
        <v>1</v>
      </c>
    </row>
    <row r="2100" spans="1:26" x14ac:dyDescent="0.25">
      <c r="A2100">
        <v>2525</v>
      </c>
      <c r="B2100" t="s">
        <v>7694</v>
      </c>
      <c r="C2100" t="s">
        <v>3922</v>
      </c>
      <c r="D2100" s="1">
        <v>44454</v>
      </c>
      <c r="E2100" s="1">
        <v>45109</v>
      </c>
      <c r="F2100" t="s">
        <v>6983</v>
      </c>
      <c r="G2100" t="s">
        <v>7695</v>
      </c>
      <c r="H2100" t="s">
        <v>7696</v>
      </c>
      <c r="I2100" t="s">
        <v>132</v>
      </c>
      <c r="J2100" t="s">
        <v>32</v>
      </c>
      <c r="K2100" t="s">
        <v>62</v>
      </c>
      <c r="L2100" t="s">
        <v>63</v>
      </c>
      <c r="M2100" t="s">
        <v>62</v>
      </c>
      <c r="N2100" t="s">
        <v>139</v>
      </c>
      <c r="O2100" t="s">
        <v>7697</v>
      </c>
      <c r="P2100" t="s">
        <v>64</v>
      </c>
      <c r="Q2100" t="s">
        <v>80</v>
      </c>
      <c r="R2100" s="2">
        <v>19031</v>
      </c>
      <c r="S2100" t="s">
        <v>39</v>
      </c>
      <c r="T2100" t="s">
        <v>162</v>
      </c>
      <c r="U2100" t="s">
        <v>54</v>
      </c>
      <c r="V2100">
        <v>11241</v>
      </c>
      <c r="W2100" t="s">
        <v>73</v>
      </c>
      <c r="X2100" t="s">
        <v>83</v>
      </c>
      <c r="Y2100" t="s">
        <v>44</v>
      </c>
      <c r="Z2100">
        <v>2</v>
      </c>
    </row>
    <row r="2101" spans="1:26" x14ac:dyDescent="0.25">
      <c r="A2101">
        <v>2526</v>
      </c>
      <c r="B2101" t="s">
        <v>5792</v>
      </c>
      <c r="C2101" t="s">
        <v>2138</v>
      </c>
      <c r="D2101" s="1">
        <v>44848</v>
      </c>
      <c r="F2101" t="s">
        <v>4796</v>
      </c>
      <c r="G2101" t="s">
        <v>7698</v>
      </c>
      <c r="H2101" t="s">
        <v>7699</v>
      </c>
      <c r="I2101" t="s">
        <v>117</v>
      </c>
      <c r="J2101" t="s">
        <v>32</v>
      </c>
      <c r="K2101" t="s">
        <v>33</v>
      </c>
      <c r="L2101" t="s">
        <v>34</v>
      </c>
      <c r="M2101" t="s">
        <v>51</v>
      </c>
      <c r="N2101" t="s">
        <v>36</v>
      </c>
      <c r="P2101" t="s">
        <v>169</v>
      </c>
      <c r="Q2101" t="s">
        <v>110</v>
      </c>
      <c r="R2101" s="2">
        <v>23464</v>
      </c>
      <c r="S2101" t="s">
        <v>39</v>
      </c>
      <c r="T2101" t="s">
        <v>112</v>
      </c>
      <c r="U2101" t="s">
        <v>41</v>
      </c>
      <c r="V2101">
        <v>88079</v>
      </c>
      <c r="W2101" t="s">
        <v>73</v>
      </c>
      <c r="X2101" t="s">
        <v>74</v>
      </c>
      <c r="Y2101" t="s">
        <v>44</v>
      </c>
      <c r="Z2101">
        <v>1</v>
      </c>
    </row>
    <row r="2102" spans="1:26" x14ac:dyDescent="0.25">
      <c r="A2102">
        <v>2527</v>
      </c>
      <c r="B2102" t="s">
        <v>7700</v>
      </c>
      <c r="C2102" t="s">
        <v>1622</v>
      </c>
      <c r="D2102" s="1">
        <v>43668</v>
      </c>
      <c r="F2102" t="s">
        <v>4796</v>
      </c>
      <c r="G2102" t="s">
        <v>7701</v>
      </c>
      <c r="H2102" t="s">
        <v>7702</v>
      </c>
      <c r="I2102" t="s">
        <v>61</v>
      </c>
      <c r="J2102" t="s">
        <v>32</v>
      </c>
      <c r="K2102" t="s">
        <v>62</v>
      </c>
      <c r="L2102" t="s">
        <v>50</v>
      </c>
      <c r="M2102" t="s">
        <v>35</v>
      </c>
      <c r="N2102" t="s">
        <v>36</v>
      </c>
      <c r="P2102" t="s">
        <v>169</v>
      </c>
      <c r="Q2102" t="s">
        <v>110</v>
      </c>
      <c r="R2102" s="2">
        <v>33403</v>
      </c>
      <c r="S2102" t="s">
        <v>39</v>
      </c>
      <c r="T2102" t="s">
        <v>418</v>
      </c>
      <c r="U2102" t="s">
        <v>54</v>
      </c>
      <c r="V2102">
        <v>61715</v>
      </c>
      <c r="W2102" t="s">
        <v>127</v>
      </c>
      <c r="X2102" t="s">
        <v>83</v>
      </c>
      <c r="Y2102" t="s">
        <v>44</v>
      </c>
      <c r="Z2102">
        <v>2</v>
      </c>
    </row>
    <row r="2103" spans="1:26" x14ac:dyDescent="0.25">
      <c r="A2103">
        <v>2528</v>
      </c>
      <c r="B2103" t="s">
        <v>3255</v>
      </c>
      <c r="C2103" t="s">
        <v>363</v>
      </c>
      <c r="D2103" s="1">
        <v>45005</v>
      </c>
      <c r="E2103" s="1">
        <v>45052</v>
      </c>
      <c r="F2103" t="s">
        <v>4796</v>
      </c>
      <c r="G2103" t="s">
        <v>7703</v>
      </c>
      <c r="H2103" t="s">
        <v>7704</v>
      </c>
      <c r="I2103" t="s">
        <v>167</v>
      </c>
      <c r="J2103" t="s">
        <v>32</v>
      </c>
      <c r="K2103" t="s">
        <v>51</v>
      </c>
      <c r="L2103" t="s">
        <v>34</v>
      </c>
      <c r="M2103" t="s">
        <v>51</v>
      </c>
      <c r="N2103" t="s">
        <v>139</v>
      </c>
      <c r="O2103" t="s">
        <v>7705</v>
      </c>
      <c r="P2103" t="s">
        <v>169</v>
      </c>
      <c r="Q2103" t="s">
        <v>176</v>
      </c>
      <c r="R2103" s="2">
        <v>31207</v>
      </c>
      <c r="S2103" t="s">
        <v>39</v>
      </c>
      <c r="T2103" t="s">
        <v>177</v>
      </c>
      <c r="U2103" t="s">
        <v>54</v>
      </c>
      <c r="V2103">
        <v>78254</v>
      </c>
      <c r="W2103" t="s">
        <v>42</v>
      </c>
      <c r="X2103" t="s">
        <v>83</v>
      </c>
      <c r="Y2103" t="s">
        <v>44</v>
      </c>
      <c r="Z2103">
        <v>1</v>
      </c>
    </row>
    <row r="2104" spans="1:26" x14ac:dyDescent="0.25">
      <c r="A2104">
        <v>2529</v>
      </c>
      <c r="B2104" t="s">
        <v>1577</v>
      </c>
      <c r="C2104" t="s">
        <v>4747</v>
      </c>
      <c r="D2104" s="1">
        <v>44683</v>
      </c>
      <c r="F2104" t="s">
        <v>2423</v>
      </c>
      <c r="G2104" t="s">
        <v>7706</v>
      </c>
      <c r="H2104" t="s">
        <v>7707</v>
      </c>
      <c r="I2104" t="s">
        <v>117</v>
      </c>
      <c r="J2104" t="s">
        <v>32</v>
      </c>
      <c r="K2104" t="s">
        <v>62</v>
      </c>
      <c r="L2104" t="s">
        <v>63</v>
      </c>
      <c r="M2104" t="s">
        <v>51</v>
      </c>
      <c r="N2104" t="s">
        <v>36</v>
      </c>
      <c r="P2104" t="s">
        <v>2427</v>
      </c>
      <c r="Q2104" t="s">
        <v>793</v>
      </c>
      <c r="R2104" s="2">
        <v>19496</v>
      </c>
      <c r="S2104" t="s">
        <v>39</v>
      </c>
      <c r="T2104" t="s">
        <v>215</v>
      </c>
      <c r="U2104" t="s">
        <v>41</v>
      </c>
      <c r="V2104">
        <v>53709</v>
      </c>
      <c r="W2104" t="s">
        <v>73</v>
      </c>
      <c r="X2104" t="s">
        <v>74</v>
      </c>
      <c r="Y2104" t="s">
        <v>44</v>
      </c>
      <c r="Z2104">
        <v>2</v>
      </c>
    </row>
    <row r="2105" spans="1:26" x14ac:dyDescent="0.25">
      <c r="A2105">
        <v>2530</v>
      </c>
      <c r="B2105" t="s">
        <v>7708</v>
      </c>
      <c r="C2105" t="s">
        <v>6870</v>
      </c>
      <c r="D2105" s="1">
        <v>44854</v>
      </c>
      <c r="E2105" s="1">
        <v>45114</v>
      </c>
      <c r="F2105" t="s">
        <v>2423</v>
      </c>
      <c r="G2105" t="s">
        <v>7709</v>
      </c>
      <c r="H2105" t="s">
        <v>7710</v>
      </c>
      <c r="I2105" t="s">
        <v>61</v>
      </c>
      <c r="J2105" t="s">
        <v>32</v>
      </c>
      <c r="K2105" t="s">
        <v>51</v>
      </c>
      <c r="L2105" t="s">
        <v>34</v>
      </c>
      <c r="M2105" t="s">
        <v>35</v>
      </c>
      <c r="N2105" t="s">
        <v>139</v>
      </c>
      <c r="O2105" t="s">
        <v>7711</v>
      </c>
      <c r="P2105" t="s">
        <v>2427</v>
      </c>
      <c r="Q2105" t="s">
        <v>503</v>
      </c>
      <c r="R2105" s="2">
        <v>29322</v>
      </c>
      <c r="S2105" t="s">
        <v>39</v>
      </c>
      <c r="T2105" t="s">
        <v>7712</v>
      </c>
      <c r="U2105" t="s">
        <v>54</v>
      </c>
      <c r="V2105">
        <v>75065</v>
      </c>
      <c r="W2105" t="s">
        <v>42</v>
      </c>
      <c r="X2105" t="s">
        <v>103</v>
      </c>
      <c r="Y2105" t="s">
        <v>44</v>
      </c>
      <c r="Z2105">
        <v>2</v>
      </c>
    </row>
    <row r="2106" spans="1:26" x14ac:dyDescent="0.25">
      <c r="A2106">
        <v>2531</v>
      </c>
      <c r="B2106" t="s">
        <v>7713</v>
      </c>
      <c r="C2106" t="s">
        <v>637</v>
      </c>
      <c r="D2106" s="1">
        <v>45131</v>
      </c>
      <c r="E2106" s="1">
        <v>45136</v>
      </c>
      <c r="F2106" t="s">
        <v>2423</v>
      </c>
      <c r="G2106" t="s">
        <v>7714</v>
      </c>
      <c r="H2106" t="s">
        <v>7715</v>
      </c>
      <c r="I2106" t="s">
        <v>88</v>
      </c>
      <c r="J2106" t="s">
        <v>32</v>
      </c>
      <c r="K2106" t="s">
        <v>51</v>
      </c>
      <c r="L2106" t="s">
        <v>63</v>
      </c>
      <c r="M2106" t="s">
        <v>62</v>
      </c>
      <c r="N2106" t="s">
        <v>174</v>
      </c>
      <c r="O2106" t="s">
        <v>7716</v>
      </c>
      <c r="P2106" t="s">
        <v>2427</v>
      </c>
      <c r="Q2106" t="s">
        <v>118</v>
      </c>
      <c r="R2106" s="2">
        <v>18769</v>
      </c>
      <c r="S2106" t="s">
        <v>39</v>
      </c>
      <c r="T2106" t="s">
        <v>242</v>
      </c>
      <c r="U2106" t="s">
        <v>54</v>
      </c>
      <c r="V2106">
        <v>10274</v>
      </c>
      <c r="W2106" t="s">
        <v>92</v>
      </c>
      <c r="X2106" t="s">
        <v>43</v>
      </c>
      <c r="Y2106" t="s">
        <v>44</v>
      </c>
      <c r="Z2106">
        <v>2</v>
      </c>
    </row>
    <row r="2107" spans="1:26" x14ac:dyDescent="0.25">
      <c r="A2107">
        <v>2532</v>
      </c>
      <c r="B2107" t="s">
        <v>4490</v>
      </c>
      <c r="C2107" t="s">
        <v>5491</v>
      </c>
      <c r="D2107" s="1">
        <v>44030</v>
      </c>
      <c r="F2107" t="s">
        <v>6749</v>
      </c>
      <c r="G2107" t="s">
        <v>7717</v>
      </c>
      <c r="H2107" t="s">
        <v>7718</v>
      </c>
      <c r="I2107" t="s">
        <v>117</v>
      </c>
      <c r="J2107" t="s">
        <v>32</v>
      </c>
      <c r="K2107" t="s">
        <v>33</v>
      </c>
      <c r="L2107" t="s">
        <v>50</v>
      </c>
      <c r="M2107" t="s">
        <v>51</v>
      </c>
      <c r="N2107" t="s">
        <v>36</v>
      </c>
      <c r="P2107" t="s">
        <v>169</v>
      </c>
      <c r="Q2107" t="s">
        <v>80</v>
      </c>
      <c r="R2107" s="2">
        <v>26546</v>
      </c>
      <c r="S2107" t="s">
        <v>39</v>
      </c>
      <c r="T2107" t="s">
        <v>102</v>
      </c>
      <c r="U2107" t="s">
        <v>54</v>
      </c>
      <c r="V2107">
        <v>85461</v>
      </c>
      <c r="W2107" t="s">
        <v>73</v>
      </c>
      <c r="X2107" t="s">
        <v>43</v>
      </c>
      <c r="Y2107" t="s">
        <v>44</v>
      </c>
      <c r="Z2107">
        <v>4</v>
      </c>
    </row>
    <row r="2108" spans="1:26" x14ac:dyDescent="0.25">
      <c r="A2108">
        <v>2533</v>
      </c>
      <c r="B2108" t="s">
        <v>347</v>
      </c>
      <c r="C2108" t="s">
        <v>3699</v>
      </c>
      <c r="D2108" s="1">
        <v>44321</v>
      </c>
      <c r="F2108" t="s">
        <v>6749</v>
      </c>
      <c r="G2108" t="s">
        <v>7719</v>
      </c>
      <c r="H2108" t="s">
        <v>7720</v>
      </c>
      <c r="I2108" t="s">
        <v>61</v>
      </c>
      <c r="J2108" t="s">
        <v>32</v>
      </c>
      <c r="K2108" t="s">
        <v>62</v>
      </c>
      <c r="L2108" t="s">
        <v>50</v>
      </c>
      <c r="M2108" t="s">
        <v>35</v>
      </c>
      <c r="N2108" t="s">
        <v>36</v>
      </c>
      <c r="P2108" t="s">
        <v>169</v>
      </c>
      <c r="Q2108" t="s">
        <v>89</v>
      </c>
      <c r="R2108" s="2">
        <v>24271</v>
      </c>
      <c r="S2108" t="s">
        <v>39</v>
      </c>
      <c r="T2108" t="s">
        <v>102</v>
      </c>
      <c r="U2108" t="s">
        <v>54</v>
      </c>
      <c r="V2108">
        <v>53235</v>
      </c>
      <c r="W2108" t="s">
        <v>42</v>
      </c>
      <c r="X2108" t="s">
        <v>103</v>
      </c>
      <c r="Y2108" t="s">
        <v>44</v>
      </c>
      <c r="Z2108">
        <v>1</v>
      </c>
    </row>
    <row r="2109" spans="1:26" x14ac:dyDescent="0.25">
      <c r="A2109">
        <v>2534</v>
      </c>
      <c r="B2109" t="s">
        <v>7721</v>
      </c>
      <c r="C2109" t="s">
        <v>573</v>
      </c>
      <c r="D2109" s="1">
        <v>43570</v>
      </c>
      <c r="E2109" s="1">
        <v>44339</v>
      </c>
      <c r="F2109" t="s">
        <v>7564</v>
      </c>
      <c r="G2109" t="s">
        <v>7722</v>
      </c>
      <c r="H2109" t="s">
        <v>7723</v>
      </c>
      <c r="I2109" t="s">
        <v>88</v>
      </c>
      <c r="J2109" t="s">
        <v>32</v>
      </c>
      <c r="K2109" t="s">
        <v>51</v>
      </c>
      <c r="L2109" t="s">
        <v>63</v>
      </c>
      <c r="M2109" t="s">
        <v>35</v>
      </c>
      <c r="N2109" t="s">
        <v>139</v>
      </c>
      <c r="O2109" t="s">
        <v>7724</v>
      </c>
      <c r="P2109" t="s">
        <v>169</v>
      </c>
      <c r="Q2109" t="s">
        <v>176</v>
      </c>
      <c r="R2109" s="2">
        <v>22102</v>
      </c>
      <c r="S2109" t="s">
        <v>39</v>
      </c>
      <c r="T2109" t="s">
        <v>177</v>
      </c>
      <c r="U2109" t="s">
        <v>54</v>
      </c>
      <c r="V2109">
        <v>96561</v>
      </c>
      <c r="W2109" t="s">
        <v>73</v>
      </c>
      <c r="X2109" t="s">
        <v>103</v>
      </c>
      <c r="Y2109" t="s">
        <v>44</v>
      </c>
      <c r="Z2109">
        <v>1</v>
      </c>
    </row>
    <row r="2110" spans="1:26" x14ac:dyDescent="0.25">
      <c r="A2110">
        <v>2535</v>
      </c>
      <c r="B2110" t="s">
        <v>4124</v>
      </c>
      <c r="C2110" t="s">
        <v>5611</v>
      </c>
      <c r="D2110" s="1">
        <v>44067</v>
      </c>
      <c r="E2110" s="1">
        <v>45048</v>
      </c>
      <c r="F2110" t="s">
        <v>6977</v>
      </c>
      <c r="G2110" t="s">
        <v>7725</v>
      </c>
      <c r="H2110" t="s">
        <v>7726</v>
      </c>
      <c r="I2110" t="s">
        <v>31</v>
      </c>
      <c r="J2110" t="s">
        <v>32</v>
      </c>
      <c r="K2110" t="s">
        <v>33</v>
      </c>
      <c r="L2110" t="s">
        <v>63</v>
      </c>
      <c r="M2110" t="s">
        <v>51</v>
      </c>
      <c r="N2110" t="s">
        <v>125</v>
      </c>
      <c r="O2110" t="s">
        <v>7727</v>
      </c>
      <c r="P2110" t="s">
        <v>64</v>
      </c>
      <c r="Q2110" t="s">
        <v>89</v>
      </c>
      <c r="R2110" s="2">
        <v>28755</v>
      </c>
      <c r="S2110" t="s">
        <v>39</v>
      </c>
      <c r="T2110" t="s">
        <v>112</v>
      </c>
      <c r="U2110" t="s">
        <v>54</v>
      </c>
      <c r="V2110">
        <v>6563</v>
      </c>
      <c r="W2110" t="s">
        <v>73</v>
      </c>
      <c r="X2110" t="s">
        <v>74</v>
      </c>
      <c r="Y2110" t="s">
        <v>44</v>
      </c>
      <c r="Z2110">
        <v>2</v>
      </c>
    </row>
    <row r="2111" spans="1:26" x14ac:dyDescent="0.25">
      <c r="A2111">
        <v>2536</v>
      </c>
      <c r="B2111" t="s">
        <v>6267</v>
      </c>
      <c r="C2111" t="s">
        <v>3074</v>
      </c>
      <c r="D2111" s="1">
        <v>44926</v>
      </c>
      <c r="F2111" t="s">
        <v>6983</v>
      </c>
      <c r="G2111" t="s">
        <v>7728</v>
      </c>
      <c r="H2111" t="s">
        <v>7729</v>
      </c>
      <c r="I2111" t="s">
        <v>132</v>
      </c>
      <c r="J2111" t="s">
        <v>32</v>
      </c>
      <c r="K2111" t="s">
        <v>33</v>
      </c>
      <c r="L2111" t="s">
        <v>34</v>
      </c>
      <c r="M2111" t="s">
        <v>35</v>
      </c>
      <c r="N2111" t="s">
        <v>36</v>
      </c>
      <c r="P2111" t="s">
        <v>64</v>
      </c>
      <c r="Q2111" t="s">
        <v>89</v>
      </c>
      <c r="R2111" s="2">
        <v>18662</v>
      </c>
      <c r="S2111" t="s">
        <v>39</v>
      </c>
      <c r="T2111" t="s">
        <v>192</v>
      </c>
      <c r="U2111" t="s">
        <v>54</v>
      </c>
      <c r="V2111">
        <v>67353</v>
      </c>
      <c r="W2111" t="s">
        <v>55</v>
      </c>
      <c r="X2111" t="s">
        <v>83</v>
      </c>
      <c r="Y2111" t="s">
        <v>44</v>
      </c>
      <c r="Z2111">
        <v>2</v>
      </c>
    </row>
    <row r="2112" spans="1:26" x14ac:dyDescent="0.25">
      <c r="A2112">
        <v>2537</v>
      </c>
      <c r="B2112" t="s">
        <v>7322</v>
      </c>
      <c r="C2112" t="s">
        <v>5397</v>
      </c>
      <c r="D2112" s="1">
        <v>44822</v>
      </c>
      <c r="E2112" s="1">
        <v>45084</v>
      </c>
      <c r="F2112" t="s">
        <v>4796</v>
      </c>
      <c r="G2112" t="s">
        <v>7730</v>
      </c>
      <c r="H2112" t="s">
        <v>7731</v>
      </c>
      <c r="I2112" t="s">
        <v>61</v>
      </c>
      <c r="J2112" t="s">
        <v>32</v>
      </c>
      <c r="K2112" t="s">
        <v>62</v>
      </c>
      <c r="L2112" t="s">
        <v>50</v>
      </c>
      <c r="M2112" t="s">
        <v>62</v>
      </c>
      <c r="N2112" t="s">
        <v>98</v>
      </c>
      <c r="O2112" t="s">
        <v>7732</v>
      </c>
      <c r="P2112" t="s">
        <v>169</v>
      </c>
      <c r="Q2112" t="s">
        <v>89</v>
      </c>
      <c r="R2112" s="2">
        <v>18833</v>
      </c>
      <c r="S2112" t="s">
        <v>39</v>
      </c>
      <c r="T2112" t="s">
        <v>280</v>
      </c>
      <c r="U2112" t="s">
        <v>41</v>
      </c>
      <c r="V2112">
        <v>73238</v>
      </c>
      <c r="W2112" t="s">
        <v>42</v>
      </c>
      <c r="X2112" t="s">
        <v>74</v>
      </c>
      <c r="Y2112" t="s">
        <v>44</v>
      </c>
      <c r="Z2112">
        <v>2</v>
      </c>
    </row>
    <row r="2113" spans="1:26" x14ac:dyDescent="0.25">
      <c r="A2113">
        <v>2538</v>
      </c>
      <c r="B2113" t="s">
        <v>4926</v>
      </c>
      <c r="C2113" t="s">
        <v>3173</v>
      </c>
      <c r="D2113" s="1">
        <v>43722</v>
      </c>
      <c r="F2113" t="s">
        <v>4796</v>
      </c>
      <c r="G2113" t="s">
        <v>7733</v>
      </c>
      <c r="H2113" t="s">
        <v>7734</v>
      </c>
      <c r="I2113" t="s">
        <v>88</v>
      </c>
      <c r="J2113" t="s">
        <v>32</v>
      </c>
      <c r="K2113" t="s">
        <v>62</v>
      </c>
      <c r="L2113" t="s">
        <v>34</v>
      </c>
      <c r="M2113" t="s">
        <v>51</v>
      </c>
      <c r="N2113" t="s">
        <v>36</v>
      </c>
      <c r="P2113" t="s">
        <v>169</v>
      </c>
      <c r="Q2113" t="s">
        <v>304</v>
      </c>
      <c r="R2113" s="2">
        <v>31462</v>
      </c>
      <c r="S2113" t="s">
        <v>39</v>
      </c>
      <c r="T2113" t="s">
        <v>351</v>
      </c>
      <c r="U2113" t="s">
        <v>41</v>
      </c>
      <c r="V2113">
        <v>95322</v>
      </c>
      <c r="W2113" t="s">
        <v>55</v>
      </c>
      <c r="X2113" t="s">
        <v>74</v>
      </c>
      <c r="Y2113" t="s">
        <v>44</v>
      </c>
      <c r="Z2113">
        <v>5</v>
      </c>
    </row>
    <row r="2114" spans="1:26" x14ac:dyDescent="0.25">
      <c r="A2114">
        <v>2539</v>
      </c>
      <c r="B2114" t="s">
        <v>5551</v>
      </c>
      <c r="C2114" t="s">
        <v>542</v>
      </c>
      <c r="D2114" s="1">
        <v>43543</v>
      </c>
      <c r="F2114" t="s">
        <v>4796</v>
      </c>
      <c r="G2114" t="s">
        <v>7595</v>
      </c>
      <c r="H2114" t="s">
        <v>7735</v>
      </c>
      <c r="I2114" t="s">
        <v>31</v>
      </c>
      <c r="J2114" t="s">
        <v>32</v>
      </c>
      <c r="K2114" t="s">
        <v>51</v>
      </c>
      <c r="L2114" t="s">
        <v>63</v>
      </c>
      <c r="M2114" t="s">
        <v>35</v>
      </c>
      <c r="N2114" t="s">
        <v>36</v>
      </c>
      <c r="P2114" t="s">
        <v>169</v>
      </c>
      <c r="Q2114" t="s">
        <v>304</v>
      </c>
      <c r="R2114" s="2">
        <v>19636</v>
      </c>
      <c r="S2114" t="s">
        <v>39</v>
      </c>
      <c r="T2114" t="s">
        <v>225</v>
      </c>
      <c r="U2114" t="s">
        <v>54</v>
      </c>
      <c r="V2114">
        <v>17448</v>
      </c>
      <c r="W2114" t="s">
        <v>92</v>
      </c>
      <c r="X2114" t="s">
        <v>83</v>
      </c>
      <c r="Y2114" t="s">
        <v>44</v>
      </c>
      <c r="Z2114">
        <v>2</v>
      </c>
    </row>
    <row r="2115" spans="1:26" x14ac:dyDescent="0.25">
      <c r="A2115">
        <v>2540</v>
      </c>
      <c r="B2115" t="s">
        <v>6578</v>
      </c>
      <c r="C2115" t="s">
        <v>4120</v>
      </c>
      <c r="D2115" s="1">
        <v>44852</v>
      </c>
      <c r="E2115" s="1">
        <v>44936</v>
      </c>
      <c r="F2115" t="s">
        <v>2419</v>
      </c>
      <c r="G2115" t="s">
        <v>7736</v>
      </c>
      <c r="H2115" t="s">
        <v>7737</v>
      </c>
      <c r="I2115" t="s">
        <v>31</v>
      </c>
      <c r="J2115" t="s">
        <v>32</v>
      </c>
      <c r="K2115" t="s">
        <v>33</v>
      </c>
      <c r="L2115" t="s">
        <v>63</v>
      </c>
      <c r="M2115" t="s">
        <v>51</v>
      </c>
      <c r="N2115" t="s">
        <v>125</v>
      </c>
      <c r="O2115" t="s">
        <v>7738</v>
      </c>
      <c r="P2115" t="s">
        <v>2427</v>
      </c>
      <c r="Q2115" t="s">
        <v>38</v>
      </c>
      <c r="R2115" s="2">
        <v>34572</v>
      </c>
      <c r="S2115" t="s">
        <v>39</v>
      </c>
      <c r="T2115" t="s">
        <v>7739</v>
      </c>
      <c r="U2115" t="s">
        <v>41</v>
      </c>
      <c r="V2115">
        <v>61856</v>
      </c>
      <c r="W2115" t="s">
        <v>92</v>
      </c>
      <c r="X2115" t="s">
        <v>103</v>
      </c>
      <c r="Y2115" t="s">
        <v>44</v>
      </c>
      <c r="Z2115">
        <v>4</v>
      </c>
    </row>
    <row r="2116" spans="1:26" x14ac:dyDescent="0.25">
      <c r="A2116">
        <v>2541</v>
      </c>
      <c r="B2116" t="s">
        <v>945</v>
      </c>
      <c r="C2116" t="s">
        <v>912</v>
      </c>
      <c r="D2116" s="1">
        <v>44773</v>
      </c>
      <c r="F2116" t="s">
        <v>2423</v>
      </c>
      <c r="G2116" t="s">
        <v>7740</v>
      </c>
      <c r="H2116" t="s">
        <v>7741</v>
      </c>
      <c r="I2116" t="s">
        <v>49</v>
      </c>
      <c r="J2116" t="s">
        <v>32</v>
      </c>
      <c r="K2116" t="s">
        <v>62</v>
      </c>
      <c r="L2116" t="s">
        <v>63</v>
      </c>
      <c r="M2116" t="s">
        <v>35</v>
      </c>
      <c r="N2116" t="s">
        <v>36</v>
      </c>
      <c r="P2116" t="s">
        <v>2427</v>
      </c>
      <c r="Q2116" t="s">
        <v>110</v>
      </c>
      <c r="R2116" s="2">
        <v>26673</v>
      </c>
      <c r="S2116" t="s">
        <v>39</v>
      </c>
      <c r="T2116" t="s">
        <v>112</v>
      </c>
      <c r="U2116" t="s">
        <v>41</v>
      </c>
      <c r="V2116">
        <v>60675</v>
      </c>
      <c r="W2116" t="s">
        <v>73</v>
      </c>
      <c r="X2116" t="s">
        <v>83</v>
      </c>
      <c r="Y2116" t="s">
        <v>44</v>
      </c>
      <c r="Z2116">
        <v>1</v>
      </c>
    </row>
    <row r="2117" spans="1:26" x14ac:dyDescent="0.25">
      <c r="A2117">
        <v>2542</v>
      </c>
      <c r="B2117" t="s">
        <v>7742</v>
      </c>
      <c r="C2117" t="s">
        <v>3811</v>
      </c>
      <c r="D2117" s="1">
        <v>44991</v>
      </c>
      <c r="F2117" t="s">
        <v>2423</v>
      </c>
      <c r="G2117" t="s">
        <v>7743</v>
      </c>
      <c r="H2117" t="s">
        <v>7744</v>
      </c>
      <c r="I2117" t="s">
        <v>138</v>
      </c>
      <c r="J2117" t="s">
        <v>32</v>
      </c>
      <c r="K2117" t="s">
        <v>51</v>
      </c>
      <c r="L2117" t="s">
        <v>50</v>
      </c>
      <c r="M2117" t="s">
        <v>51</v>
      </c>
      <c r="N2117" t="s">
        <v>36</v>
      </c>
      <c r="P2117" t="s">
        <v>2427</v>
      </c>
      <c r="Q2117" t="s">
        <v>110</v>
      </c>
      <c r="R2117" s="2">
        <v>21794</v>
      </c>
      <c r="S2117" t="s">
        <v>39</v>
      </c>
      <c r="T2117" t="s">
        <v>112</v>
      </c>
      <c r="U2117" t="s">
        <v>54</v>
      </c>
      <c r="V2117">
        <v>55449</v>
      </c>
      <c r="W2117" t="s">
        <v>92</v>
      </c>
      <c r="X2117" t="s">
        <v>74</v>
      </c>
      <c r="Y2117" t="s">
        <v>44</v>
      </c>
      <c r="Z2117">
        <v>4</v>
      </c>
    </row>
    <row r="2118" spans="1:26" x14ac:dyDescent="0.25">
      <c r="A2118">
        <v>2543</v>
      </c>
      <c r="B2118" t="s">
        <v>3111</v>
      </c>
      <c r="C2118" t="s">
        <v>7745</v>
      </c>
      <c r="D2118" s="1">
        <v>43495</v>
      </c>
      <c r="E2118" s="1">
        <v>44277</v>
      </c>
      <c r="F2118" t="s">
        <v>2423</v>
      </c>
      <c r="G2118" t="s">
        <v>7746</v>
      </c>
      <c r="H2118" t="s">
        <v>7747</v>
      </c>
      <c r="I2118" t="s">
        <v>117</v>
      </c>
      <c r="J2118" t="s">
        <v>744</v>
      </c>
      <c r="K2118" t="s">
        <v>62</v>
      </c>
      <c r="L2118" t="s">
        <v>50</v>
      </c>
      <c r="M2118" t="s">
        <v>62</v>
      </c>
      <c r="N2118" t="s">
        <v>125</v>
      </c>
      <c r="O2118" t="s">
        <v>7748</v>
      </c>
      <c r="P2118" t="s">
        <v>2427</v>
      </c>
      <c r="Q2118" t="s">
        <v>80</v>
      </c>
      <c r="R2118" s="2">
        <v>33597</v>
      </c>
      <c r="S2118" t="s">
        <v>39</v>
      </c>
      <c r="T2118" t="s">
        <v>215</v>
      </c>
      <c r="U2118" t="s">
        <v>54</v>
      </c>
      <c r="V2118">
        <v>59271</v>
      </c>
      <c r="W2118" t="s">
        <v>42</v>
      </c>
      <c r="X2118" t="s">
        <v>103</v>
      </c>
      <c r="Y2118" t="s">
        <v>44</v>
      </c>
      <c r="Z2118">
        <v>2</v>
      </c>
    </row>
    <row r="2119" spans="1:26" x14ac:dyDescent="0.25">
      <c r="A2119">
        <v>2544</v>
      </c>
      <c r="B2119" t="s">
        <v>5761</v>
      </c>
      <c r="C2119" t="s">
        <v>2302</v>
      </c>
      <c r="D2119" s="1">
        <v>45068</v>
      </c>
      <c r="E2119" s="1">
        <v>45119</v>
      </c>
      <c r="F2119" t="s">
        <v>6749</v>
      </c>
      <c r="G2119" t="s">
        <v>7749</v>
      </c>
      <c r="H2119" t="s">
        <v>7750</v>
      </c>
      <c r="I2119" t="s">
        <v>132</v>
      </c>
      <c r="J2119" t="s">
        <v>32</v>
      </c>
      <c r="K2119" t="s">
        <v>62</v>
      </c>
      <c r="L2119" t="s">
        <v>34</v>
      </c>
      <c r="M2119" t="s">
        <v>35</v>
      </c>
      <c r="N2119" t="s">
        <v>174</v>
      </c>
      <c r="O2119" t="s">
        <v>7751</v>
      </c>
      <c r="P2119" t="s">
        <v>169</v>
      </c>
      <c r="Q2119" t="s">
        <v>147</v>
      </c>
      <c r="R2119" s="2">
        <v>16906</v>
      </c>
      <c r="S2119" t="s">
        <v>39</v>
      </c>
      <c r="T2119" t="s">
        <v>82</v>
      </c>
      <c r="U2119" t="s">
        <v>54</v>
      </c>
      <c r="V2119">
        <v>59420</v>
      </c>
      <c r="W2119" t="s">
        <v>42</v>
      </c>
      <c r="X2119" t="s">
        <v>83</v>
      </c>
      <c r="Y2119" t="s">
        <v>44</v>
      </c>
      <c r="Z2119">
        <v>1</v>
      </c>
    </row>
    <row r="2120" spans="1:26" x14ac:dyDescent="0.25">
      <c r="A2120">
        <v>2545</v>
      </c>
      <c r="B2120" t="s">
        <v>4731</v>
      </c>
      <c r="C2120" t="s">
        <v>2499</v>
      </c>
      <c r="D2120" s="1">
        <v>43456</v>
      </c>
      <c r="F2120" t="s">
        <v>6749</v>
      </c>
      <c r="G2120" t="s">
        <v>7752</v>
      </c>
      <c r="H2120" t="s">
        <v>7753</v>
      </c>
      <c r="I2120" t="s">
        <v>167</v>
      </c>
      <c r="J2120" t="s">
        <v>32</v>
      </c>
      <c r="K2120" t="s">
        <v>33</v>
      </c>
      <c r="L2120" t="s">
        <v>63</v>
      </c>
      <c r="M2120" t="s">
        <v>62</v>
      </c>
      <c r="N2120" t="s">
        <v>36</v>
      </c>
      <c r="P2120" t="s">
        <v>169</v>
      </c>
      <c r="Q2120" t="s">
        <v>176</v>
      </c>
      <c r="R2120" s="2">
        <v>18909</v>
      </c>
      <c r="S2120" t="s">
        <v>39</v>
      </c>
      <c r="T2120" t="s">
        <v>177</v>
      </c>
      <c r="U2120" t="s">
        <v>54</v>
      </c>
      <c r="V2120">
        <v>57785</v>
      </c>
      <c r="W2120" t="s">
        <v>55</v>
      </c>
      <c r="X2120" t="s">
        <v>43</v>
      </c>
      <c r="Y2120" t="s">
        <v>44</v>
      </c>
      <c r="Z2120">
        <v>4</v>
      </c>
    </row>
    <row r="2121" spans="1:26" x14ac:dyDescent="0.25">
      <c r="A2121">
        <v>2546</v>
      </c>
      <c r="B2121" t="s">
        <v>1548</v>
      </c>
      <c r="C2121" t="s">
        <v>478</v>
      </c>
      <c r="D2121" s="1">
        <v>44873</v>
      </c>
      <c r="F2121" t="s">
        <v>7564</v>
      </c>
      <c r="G2121" t="s">
        <v>7754</v>
      </c>
      <c r="H2121" t="s">
        <v>7755</v>
      </c>
      <c r="I2121" t="s">
        <v>61</v>
      </c>
      <c r="J2121" t="s">
        <v>32</v>
      </c>
      <c r="K2121" t="s">
        <v>51</v>
      </c>
      <c r="L2121" t="s">
        <v>50</v>
      </c>
      <c r="M2121" t="s">
        <v>51</v>
      </c>
      <c r="N2121" t="s">
        <v>36</v>
      </c>
      <c r="P2121" t="s">
        <v>169</v>
      </c>
      <c r="Q2121" t="s">
        <v>38</v>
      </c>
      <c r="R2121" s="2">
        <v>32918</v>
      </c>
      <c r="S2121" t="s">
        <v>39</v>
      </c>
      <c r="T2121" t="s">
        <v>72</v>
      </c>
      <c r="U2121" t="s">
        <v>54</v>
      </c>
      <c r="V2121">
        <v>26419</v>
      </c>
      <c r="W2121" t="s">
        <v>73</v>
      </c>
      <c r="X2121" t="s">
        <v>83</v>
      </c>
      <c r="Y2121" t="s">
        <v>44</v>
      </c>
      <c r="Z2121">
        <v>4</v>
      </c>
    </row>
    <row r="2122" spans="1:26" x14ac:dyDescent="0.25">
      <c r="A2122">
        <v>2547</v>
      </c>
      <c r="B2122" t="s">
        <v>4940</v>
      </c>
      <c r="C2122" t="s">
        <v>3144</v>
      </c>
      <c r="D2122" s="1">
        <v>44380</v>
      </c>
      <c r="F2122" t="s">
        <v>6977</v>
      </c>
      <c r="G2122" t="s">
        <v>7756</v>
      </c>
      <c r="H2122" t="s">
        <v>7757</v>
      </c>
      <c r="I2122" t="s">
        <v>117</v>
      </c>
      <c r="J2122" t="s">
        <v>32</v>
      </c>
      <c r="K2122" t="s">
        <v>62</v>
      </c>
      <c r="L2122" t="s">
        <v>50</v>
      </c>
      <c r="M2122" t="s">
        <v>35</v>
      </c>
      <c r="N2122" t="s">
        <v>36</v>
      </c>
      <c r="P2122" t="s">
        <v>64</v>
      </c>
      <c r="Q2122" t="s">
        <v>80</v>
      </c>
      <c r="R2122" s="2">
        <v>25764</v>
      </c>
      <c r="S2122" t="s">
        <v>39</v>
      </c>
      <c r="T2122" t="s">
        <v>82</v>
      </c>
      <c r="U2122" t="s">
        <v>54</v>
      </c>
      <c r="V2122">
        <v>31784</v>
      </c>
      <c r="W2122" t="s">
        <v>55</v>
      </c>
      <c r="X2122" t="s">
        <v>43</v>
      </c>
      <c r="Y2122" t="s">
        <v>44</v>
      </c>
      <c r="Z2122">
        <v>4</v>
      </c>
    </row>
    <row r="2123" spans="1:26" x14ac:dyDescent="0.25">
      <c r="A2123">
        <v>2548</v>
      </c>
      <c r="B2123" t="s">
        <v>7758</v>
      </c>
      <c r="C2123" t="s">
        <v>1174</v>
      </c>
      <c r="D2123" s="1">
        <v>43418</v>
      </c>
      <c r="E2123" s="1">
        <v>44385</v>
      </c>
      <c r="F2123" t="s">
        <v>4796</v>
      </c>
      <c r="G2123" t="s">
        <v>7759</v>
      </c>
      <c r="H2123" t="s">
        <v>7760</v>
      </c>
      <c r="I2123" t="s">
        <v>167</v>
      </c>
      <c r="J2123" t="s">
        <v>32</v>
      </c>
      <c r="K2123" t="s">
        <v>33</v>
      </c>
      <c r="L2123" t="s">
        <v>50</v>
      </c>
      <c r="M2123" t="s">
        <v>35</v>
      </c>
      <c r="N2123" t="s">
        <v>125</v>
      </c>
      <c r="O2123" t="s">
        <v>7761</v>
      </c>
      <c r="P2123" t="s">
        <v>169</v>
      </c>
      <c r="Q2123" t="s">
        <v>65</v>
      </c>
      <c r="R2123" s="2">
        <v>19771</v>
      </c>
      <c r="S2123" t="s">
        <v>39</v>
      </c>
      <c r="T2123" t="s">
        <v>242</v>
      </c>
      <c r="U2123" t="s">
        <v>41</v>
      </c>
      <c r="V2123">
        <v>70770</v>
      </c>
      <c r="W2123" t="s">
        <v>73</v>
      </c>
      <c r="X2123" t="s">
        <v>103</v>
      </c>
      <c r="Y2123" t="s">
        <v>44</v>
      </c>
      <c r="Z2123">
        <v>1</v>
      </c>
    </row>
    <row r="2124" spans="1:26" x14ac:dyDescent="0.25">
      <c r="A2124">
        <v>2549</v>
      </c>
      <c r="B2124" t="s">
        <v>7762</v>
      </c>
      <c r="C2124" t="s">
        <v>2825</v>
      </c>
      <c r="D2124" s="1">
        <v>44457</v>
      </c>
      <c r="F2124" t="s">
        <v>4796</v>
      </c>
      <c r="G2124" t="s">
        <v>7763</v>
      </c>
      <c r="H2124" t="s">
        <v>7764</v>
      </c>
      <c r="I2124" t="s">
        <v>61</v>
      </c>
      <c r="J2124" t="s">
        <v>32</v>
      </c>
      <c r="K2124" t="s">
        <v>33</v>
      </c>
      <c r="L2124" t="s">
        <v>50</v>
      </c>
      <c r="M2124" t="s">
        <v>51</v>
      </c>
      <c r="N2124" t="s">
        <v>36</v>
      </c>
      <c r="P2124" t="s">
        <v>169</v>
      </c>
      <c r="Q2124" t="s">
        <v>89</v>
      </c>
      <c r="R2124" s="2">
        <v>23196</v>
      </c>
      <c r="S2124" t="s">
        <v>39</v>
      </c>
      <c r="T2124" t="s">
        <v>418</v>
      </c>
      <c r="U2124" t="s">
        <v>41</v>
      </c>
      <c r="V2124">
        <v>51516</v>
      </c>
      <c r="W2124" t="s">
        <v>42</v>
      </c>
      <c r="X2124" t="s">
        <v>103</v>
      </c>
      <c r="Y2124" t="s">
        <v>44</v>
      </c>
      <c r="Z2124">
        <v>5</v>
      </c>
    </row>
    <row r="2125" spans="1:26" x14ac:dyDescent="0.25">
      <c r="A2125">
        <v>2550</v>
      </c>
      <c r="B2125" t="s">
        <v>5010</v>
      </c>
      <c r="C2125" t="s">
        <v>7765</v>
      </c>
      <c r="D2125" s="1">
        <v>44154</v>
      </c>
      <c r="E2125" s="1">
        <v>44503</v>
      </c>
      <c r="F2125" t="s">
        <v>2419</v>
      </c>
      <c r="G2125" t="s">
        <v>7766</v>
      </c>
      <c r="H2125" t="s">
        <v>7767</v>
      </c>
      <c r="I2125" t="s">
        <v>97</v>
      </c>
      <c r="J2125" t="s">
        <v>32</v>
      </c>
      <c r="K2125" t="s">
        <v>33</v>
      </c>
      <c r="L2125" t="s">
        <v>50</v>
      </c>
      <c r="M2125" t="s">
        <v>51</v>
      </c>
      <c r="N2125" t="s">
        <v>98</v>
      </c>
      <c r="O2125" t="s">
        <v>7768</v>
      </c>
      <c r="P2125" t="s">
        <v>2427</v>
      </c>
      <c r="Q2125" t="s">
        <v>80</v>
      </c>
      <c r="R2125" s="2">
        <v>19109</v>
      </c>
      <c r="S2125" t="s">
        <v>39</v>
      </c>
      <c r="T2125" t="s">
        <v>291</v>
      </c>
      <c r="U2125" t="s">
        <v>41</v>
      </c>
      <c r="V2125">
        <v>69865</v>
      </c>
      <c r="W2125" t="s">
        <v>42</v>
      </c>
      <c r="X2125" t="s">
        <v>43</v>
      </c>
      <c r="Y2125" t="s">
        <v>44</v>
      </c>
      <c r="Z2125">
        <v>5</v>
      </c>
    </row>
    <row r="2126" spans="1:26" x14ac:dyDescent="0.25">
      <c r="A2126">
        <v>2551</v>
      </c>
      <c r="B2126" t="s">
        <v>7769</v>
      </c>
      <c r="C2126" t="s">
        <v>2372</v>
      </c>
      <c r="D2126" s="1">
        <v>45050</v>
      </c>
      <c r="E2126" s="1">
        <v>45109</v>
      </c>
      <c r="F2126" t="s">
        <v>2423</v>
      </c>
      <c r="G2126" t="s">
        <v>7770</v>
      </c>
      <c r="H2126" t="s">
        <v>7771</v>
      </c>
      <c r="I2126" t="s">
        <v>117</v>
      </c>
      <c r="J2126" t="s">
        <v>32</v>
      </c>
      <c r="K2126" t="s">
        <v>62</v>
      </c>
      <c r="L2126" t="s">
        <v>63</v>
      </c>
      <c r="M2126" t="s">
        <v>35</v>
      </c>
      <c r="N2126" t="s">
        <v>174</v>
      </c>
      <c r="O2126" t="s">
        <v>7772</v>
      </c>
      <c r="P2126" t="s">
        <v>2427</v>
      </c>
      <c r="Q2126" t="s">
        <v>80</v>
      </c>
      <c r="R2126" s="2">
        <v>32275</v>
      </c>
      <c r="S2126" t="s">
        <v>39</v>
      </c>
      <c r="T2126" t="s">
        <v>242</v>
      </c>
      <c r="U2126" t="s">
        <v>41</v>
      </c>
      <c r="V2126">
        <v>49964</v>
      </c>
      <c r="W2126" t="s">
        <v>73</v>
      </c>
      <c r="X2126" t="s">
        <v>43</v>
      </c>
      <c r="Y2126" t="s">
        <v>44</v>
      </c>
      <c r="Z2126">
        <v>1</v>
      </c>
    </row>
    <row r="2127" spans="1:26" x14ac:dyDescent="0.25">
      <c r="A2127">
        <v>2552</v>
      </c>
      <c r="B2127" t="s">
        <v>7773</v>
      </c>
      <c r="C2127" t="s">
        <v>2484</v>
      </c>
      <c r="D2127" s="1">
        <v>44947</v>
      </c>
      <c r="F2127" t="s">
        <v>2423</v>
      </c>
      <c r="G2127" t="s">
        <v>7774</v>
      </c>
      <c r="H2127" t="s">
        <v>7775</v>
      </c>
      <c r="I2127" t="s">
        <v>61</v>
      </c>
      <c r="J2127" t="s">
        <v>32</v>
      </c>
      <c r="K2127" t="s">
        <v>62</v>
      </c>
      <c r="L2127" t="s">
        <v>63</v>
      </c>
      <c r="M2127" t="s">
        <v>35</v>
      </c>
      <c r="N2127" t="s">
        <v>36</v>
      </c>
      <c r="P2127" t="s">
        <v>2427</v>
      </c>
      <c r="Q2127" t="s">
        <v>176</v>
      </c>
      <c r="R2127" s="2">
        <v>20031</v>
      </c>
      <c r="S2127" t="s">
        <v>39</v>
      </c>
      <c r="T2127" t="s">
        <v>225</v>
      </c>
      <c r="U2127" t="s">
        <v>54</v>
      </c>
      <c r="V2127">
        <v>72168</v>
      </c>
      <c r="W2127" t="s">
        <v>42</v>
      </c>
      <c r="X2127" t="s">
        <v>74</v>
      </c>
      <c r="Y2127" t="s">
        <v>44</v>
      </c>
      <c r="Z2127">
        <v>5</v>
      </c>
    </row>
    <row r="2128" spans="1:26" x14ac:dyDescent="0.25">
      <c r="A2128">
        <v>2553</v>
      </c>
      <c r="B2128" t="s">
        <v>7776</v>
      </c>
      <c r="C2128" t="s">
        <v>3103</v>
      </c>
      <c r="D2128" s="1">
        <v>44792</v>
      </c>
      <c r="E2128" s="1">
        <v>44944</v>
      </c>
      <c r="F2128" t="s">
        <v>6749</v>
      </c>
      <c r="G2128" t="s">
        <v>7777</v>
      </c>
      <c r="H2128" t="s">
        <v>7778</v>
      </c>
      <c r="I2128" t="s">
        <v>117</v>
      </c>
      <c r="J2128" t="s">
        <v>32</v>
      </c>
      <c r="K2128" t="s">
        <v>33</v>
      </c>
      <c r="L2128" t="s">
        <v>63</v>
      </c>
      <c r="M2128" t="s">
        <v>51</v>
      </c>
      <c r="N2128" t="s">
        <v>125</v>
      </c>
      <c r="O2128" t="s">
        <v>7779</v>
      </c>
      <c r="P2128" t="s">
        <v>169</v>
      </c>
      <c r="Q2128" t="s">
        <v>52</v>
      </c>
      <c r="R2128" s="2">
        <v>26946</v>
      </c>
      <c r="S2128" t="s">
        <v>39</v>
      </c>
      <c r="T2128" t="s">
        <v>82</v>
      </c>
      <c r="U2128" t="s">
        <v>54</v>
      </c>
      <c r="V2128">
        <v>87974</v>
      </c>
      <c r="W2128" t="s">
        <v>73</v>
      </c>
      <c r="X2128" t="s">
        <v>103</v>
      </c>
      <c r="Y2128" t="s">
        <v>44</v>
      </c>
      <c r="Z2128">
        <v>2</v>
      </c>
    </row>
    <row r="2129" spans="1:26" x14ac:dyDescent="0.25">
      <c r="A2129">
        <v>2554</v>
      </c>
      <c r="B2129" t="s">
        <v>4103</v>
      </c>
      <c r="C2129" t="s">
        <v>3119</v>
      </c>
      <c r="D2129" s="1">
        <v>44760</v>
      </c>
      <c r="E2129" s="1">
        <v>45055</v>
      </c>
      <c r="F2129" t="s">
        <v>6749</v>
      </c>
      <c r="G2129" t="s">
        <v>7780</v>
      </c>
      <c r="H2129" t="s">
        <v>7781</v>
      </c>
      <c r="I2129" t="s">
        <v>61</v>
      </c>
      <c r="J2129" t="s">
        <v>32</v>
      </c>
      <c r="K2129" t="s">
        <v>51</v>
      </c>
      <c r="L2129" t="s">
        <v>50</v>
      </c>
      <c r="M2129" t="s">
        <v>62</v>
      </c>
      <c r="N2129" t="s">
        <v>174</v>
      </c>
      <c r="O2129" t="s">
        <v>7782</v>
      </c>
      <c r="P2129" t="s">
        <v>169</v>
      </c>
      <c r="Q2129" t="s">
        <v>100</v>
      </c>
      <c r="R2129" s="2">
        <v>33514</v>
      </c>
      <c r="S2129" t="s">
        <v>39</v>
      </c>
      <c r="T2129" t="s">
        <v>112</v>
      </c>
      <c r="U2129" t="s">
        <v>54</v>
      </c>
      <c r="V2129">
        <v>2505</v>
      </c>
      <c r="W2129" t="s">
        <v>55</v>
      </c>
      <c r="X2129" t="s">
        <v>43</v>
      </c>
      <c r="Y2129" t="s">
        <v>44</v>
      </c>
      <c r="Z2129">
        <v>1</v>
      </c>
    </row>
    <row r="2130" spans="1:26" x14ac:dyDescent="0.25">
      <c r="A2130">
        <v>2555</v>
      </c>
      <c r="B2130" t="s">
        <v>2575</v>
      </c>
      <c r="C2130" t="s">
        <v>343</v>
      </c>
      <c r="D2130" s="1">
        <v>43691</v>
      </c>
      <c r="E2130" s="1">
        <v>44329</v>
      </c>
      <c r="F2130" t="s">
        <v>7564</v>
      </c>
      <c r="G2130" t="s">
        <v>7783</v>
      </c>
      <c r="H2130" t="s">
        <v>7784</v>
      </c>
      <c r="I2130" t="s">
        <v>88</v>
      </c>
      <c r="J2130" t="s">
        <v>32</v>
      </c>
      <c r="K2130" t="s">
        <v>62</v>
      </c>
      <c r="L2130" t="s">
        <v>50</v>
      </c>
      <c r="M2130" t="s">
        <v>35</v>
      </c>
      <c r="N2130" t="s">
        <v>125</v>
      </c>
      <c r="O2130" t="s">
        <v>7785</v>
      </c>
      <c r="P2130" t="s">
        <v>169</v>
      </c>
      <c r="Q2130" t="s">
        <v>593</v>
      </c>
      <c r="R2130" s="2">
        <v>20754</v>
      </c>
      <c r="S2130" t="s">
        <v>39</v>
      </c>
      <c r="T2130" t="s">
        <v>225</v>
      </c>
      <c r="U2130" t="s">
        <v>54</v>
      </c>
      <c r="V2130">
        <v>6633</v>
      </c>
      <c r="W2130" t="s">
        <v>73</v>
      </c>
      <c r="X2130" t="s">
        <v>43</v>
      </c>
      <c r="Y2130" t="s">
        <v>44</v>
      </c>
      <c r="Z2130">
        <v>2</v>
      </c>
    </row>
    <row r="2131" spans="1:26" x14ac:dyDescent="0.25">
      <c r="A2131">
        <v>2556</v>
      </c>
      <c r="B2131" t="s">
        <v>4100</v>
      </c>
      <c r="C2131" t="s">
        <v>5360</v>
      </c>
      <c r="D2131" s="1">
        <v>44175</v>
      </c>
      <c r="E2131" s="1">
        <v>44711</v>
      </c>
      <c r="F2131" t="s">
        <v>6977</v>
      </c>
      <c r="G2131" t="s">
        <v>2992</v>
      </c>
      <c r="H2131" t="s">
        <v>7786</v>
      </c>
      <c r="I2131" t="s">
        <v>31</v>
      </c>
      <c r="J2131" t="s">
        <v>32</v>
      </c>
      <c r="K2131" t="s">
        <v>51</v>
      </c>
      <c r="L2131" t="s">
        <v>50</v>
      </c>
      <c r="M2131" t="s">
        <v>62</v>
      </c>
      <c r="N2131" t="s">
        <v>174</v>
      </c>
      <c r="O2131" t="s">
        <v>7787</v>
      </c>
      <c r="P2131" t="s">
        <v>64</v>
      </c>
      <c r="Q2131" t="s">
        <v>241</v>
      </c>
      <c r="R2131" s="2">
        <v>35180</v>
      </c>
      <c r="S2131" t="s">
        <v>39</v>
      </c>
      <c r="T2131" t="s">
        <v>242</v>
      </c>
      <c r="U2131" t="s">
        <v>54</v>
      </c>
      <c r="V2131">
        <v>73638</v>
      </c>
      <c r="W2131" t="s">
        <v>42</v>
      </c>
      <c r="X2131" t="s">
        <v>83</v>
      </c>
      <c r="Y2131" t="s">
        <v>44</v>
      </c>
      <c r="Z2131">
        <v>2</v>
      </c>
    </row>
    <row r="2132" spans="1:26" x14ac:dyDescent="0.25">
      <c r="A2132">
        <v>2557</v>
      </c>
      <c r="B2132" t="s">
        <v>814</v>
      </c>
      <c r="C2132" t="s">
        <v>2794</v>
      </c>
      <c r="D2132" s="1">
        <v>43728</v>
      </c>
      <c r="F2132" t="s">
        <v>4796</v>
      </c>
      <c r="G2132" t="s">
        <v>7788</v>
      </c>
      <c r="H2132" t="s">
        <v>7789</v>
      </c>
      <c r="I2132" t="s">
        <v>138</v>
      </c>
      <c r="J2132" t="s">
        <v>32</v>
      </c>
      <c r="K2132" t="s">
        <v>62</v>
      </c>
      <c r="L2132" t="s">
        <v>63</v>
      </c>
      <c r="M2132" t="s">
        <v>35</v>
      </c>
      <c r="N2132" t="s">
        <v>36</v>
      </c>
      <c r="P2132" t="s">
        <v>169</v>
      </c>
      <c r="Q2132" t="s">
        <v>110</v>
      </c>
      <c r="R2132" s="2">
        <v>23545</v>
      </c>
      <c r="S2132" t="s">
        <v>39</v>
      </c>
      <c r="T2132" t="s">
        <v>112</v>
      </c>
      <c r="U2132" t="s">
        <v>41</v>
      </c>
      <c r="V2132">
        <v>96051</v>
      </c>
      <c r="W2132" t="s">
        <v>92</v>
      </c>
      <c r="X2132" t="s">
        <v>83</v>
      </c>
      <c r="Y2132" t="s">
        <v>44</v>
      </c>
      <c r="Z2132">
        <v>2</v>
      </c>
    </row>
    <row r="2133" spans="1:26" x14ac:dyDescent="0.25">
      <c r="A2133">
        <v>2558</v>
      </c>
      <c r="B2133" t="s">
        <v>3449</v>
      </c>
      <c r="C2133" t="s">
        <v>2465</v>
      </c>
      <c r="D2133" s="1">
        <v>44519</v>
      </c>
      <c r="E2133" s="1">
        <v>44557</v>
      </c>
      <c r="F2133" t="s">
        <v>2419</v>
      </c>
      <c r="G2133" t="s">
        <v>7790</v>
      </c>
      <c r="H2133" t="s">
        <v>7791</v>
      </c>
      <c r="I2133" t="s">
        <v>97</v>
      </c>
      <c r="J2133" t="s">
        <v>32</v>
      </c>
      <c r="K2133" t="s">
        <v>62</v>
      </c>
      <c r="L2133" t="s">
        <v>63</v>
      </c>
      <c r="M2133" t="s">
        <v>62</v>
      </c>
      <c r="N2133" t="s">
        <v>98</v>
      </c>
      <c r="O2133" t="s">
        <v>7792</v>
      </c>
      <c r="P2133" t="s">
        <v>2427</v>
      </c>
      <c r="Q2133" t="s">
        <v>89</v>
      </c>
      <c r="R2133" s="2">
        <v>24071</v>
      </c>
      <c r="S2133" t="s">
        <v>39</v>
      </c>
      <c r="T2133" t="s">
        <v>215</v>
      </c>
      <c r="U2133" t="s">
        <v>41</v>
      </c>
      <c r="V2133">
        <v>87152</v>
      </c>
      <c r="W2133" t="s">
        <v>127</v>
      </c>
      <c r="X2133" t="s">
        <v>43</v>
      </c>
      <c r="Y2133" t="s">
        <v>44</v>
      </c>
      <c r="Z2133">
        <v>4</v>
      </c>
    </row>
    <row r="2134" spans="1:26" x14ac:dyDescent="0.25">
      <c r="A2134">
        <v>2559</v>
      </c>
      <c r="B2134" t="s">
        <v>7793</v>
      </c>
      <c r="C2134" t="s">
        <v>5387</v>
      </c>
      <c r="D2134" s="1">
        <v>44680</v>
      </c>
      <c r="F2134" t="s">
        <v>2423</v>
      </c>
      <c r="G2134" t="s">
        <v>7794</v>
      </c>
      <c r="H2134" t="s">
        <v>7795</v>
      </c>
      <c r="I2134" t="s">
        <v>117</v>
      </c>
      <c r="J2134" t="s">
        <v>32</v>
      </c>
      <c r="K2134" t="s">
        <v>51</v>
      </c>
      <c r="L2134" t="s">
        <v>63</v>
      </c>
      <c r="M2134" t="s">
        <v>62</v>
      </c>
      <c r="N2134" t="s">
        <v>36</v>
      </c>
      <c r="P2134" t="s">
        <v>2427</v>
      </c>
      <c r="Q2134" t="s">
        <v>89</v>
      </c>
      <c r="R2134" s="2">
        <v>21147</v>
      </c>
      <c r="S2134" t="s">
        <v>39</v>
      </c>
      <c r="T2134" t="s">
        <v>102</v>
      </c>
      <c r="U2134" t="s">
        <v>54</v>
      </c>
      <c r="V2134">
        <v>79836</v>
      </c>
      <c r="W2134" t="s">
        <v>42</v>
      </c>
      <c r="X2134" t="s">
        <v>43</v>
      </c>
      <c r="Y2134" t="s">
        <v>44</v>
      </c>
      <c r="Z2134">
        <v>1</v>
      </c>
    </row>
    <row r="2135" spans="1:26" x14ac:dyDescent="0.25">
      <c r="A2135">
        <v>2560</v>
      </c>
      <c r="B2135" t="s">
        <v>3980</v>
      </c>
      <c r="C2135" t="s">
        <v>3096</v>
      </c>
      <c r="D2135" s="1">
        <v>44377</v>
      </c>
      <c r="E2135" s="1">
        <v>44405</v>
      </c>
      <c r="F2135" t="s">
        <v>6744</v>
      </c>
      <c r="G2135" t="s">
        <v>7796</v>
      </c>
      <c r="H2135" t="s">
        <v>7797</v>
      </c>
      <c r="I2135" t="s">
        <v>97</v>
      </c>
      <c r="J2135" t="s">
        <v>32</v>
      </c>
      <c r="K2135" t="s">
        <v>51</v>
      </c>
      <c r="L2135" t="s">
        <v>50</v>
      </c>
      <c r="M2135" t="s">
        <v>51</v>
      </c>
      <c r="N2135" t="s">
        <v>174</v>
      </c>
      <c r="O2135" t="s">
        <v>7798</v>
      </c>
      <c r="P2135" t="s">
        <v>169</v>
      </c>
      <c r="Q2135" t="s">
        <v>89</v>
      </c>
      <c r="R2135" s="2">
        <v>28130</v>
      </c>
      <c r="S2135" t="s">
        <v>39</v>
      </c>
      <c r="T2135" t="s">
        <v>707</v>
      </c>
      <c r="U2135" t="s">
        <v>54</v>
      </c>
      <c r="V2135">
        <v>43352</v>
      </c>
      <c r="W2135" t="s">
        <v>92</v>
      </c>
      <c r="X2135" t="s">
        <v>43</v>
      </c>
      <c r="Y2135" t="s">
        <v>44</v>
      </c>
      <c r="Z2135">
        <v>4</v>
      </c>
    </row>
    <row r="2136" spans="1:26" x14ac:dyDescent="0.25">
      <c r="A2136">
        <v>2561</v>
      </c>
      <c r="B2136" t="s">
        <v>7799</v>
      </c>
      <c r="C2136" t="s">
        <v>859</v>
      </c>
      <c r="D2136" s="1">
        <v>44392</v>
      </c>
      <c r="F2136" t="s">
        <v>6749</v>
      </c>
      <c r="G2136" t="s">
        <v>7800</v>
      </c>
      <c r="H2136" t="s">
        <v>7801</v>
      </c>
      <c r="I2136" t="s">
        <v>117</v>
      </c>
      <c r="J2136" t="s">
        <v>32</v>
      </c>
      <c r="K2136" t="s">
        <v>33</v>
      </c>
      <c r="L2136" t="s">
        <v>63</v>
      </c>
      <c r="M2136" t="s">
        <v>35</v>
      </c>
      <c r="N2136" t="s">
        <v>36</v>
      </c>
      <c r="P2136" t="s">
        <v>169</v>
      </c>
      <c r="Q2136" t="s">
        <v>80</v>
      </c>
      <c r="R2136" s="2">
        <v>20617</v>
      </c>
      <c r="S2136" t="s">
        <v>39</v>
      </c>
      <c r="T2136" t="s">
        <v>82</v>
      </c>
      <c r="U2136" t="s">
        <v>54</v>
      </c>
      <c r="V2136">
        <v>33873</v>
      </c>
      <c r="W2136" t="s">
        <v>55</v>
      </c>
      <c r="X2136" t="s">
        <v>83</v>
      </c>
      <c r="Y2136" t="s">
        <v>44</v>
      </c>
      <c r="Z2136">
        <v>2</v>
      </c>
    </row>
    <row r="2137" spans="1:26" x14ac:dyDescent="0.25">
      <c r="A2137">
        <v>2562</v>
      </c>
      <c r="B2137" t="s">
        <v>2551</v>
      </c>
      <c r="C2137" t="s">
        <v>4539</v>
      </c>
      <c r="D2137" s="1">
        <v>44298</v>
      </c>
      <c r="E2137" s="1">
        <v>44991</v>
      </c>
      <c r="F2137" t="s">
        <v>6749</v>
      </c>
      <c r="G2137" t="s">
        <v>7802</v>
      </c>
      <c r="H2137" t="s">
        <v>7803</v>
      </c>
      <c r="I2137" t="s">
        <v>61</v>
      </c>
      <c r="J2137" t="s">
        <v>32</v>
      </c>
      <c r="K2137" t="s">
        <v>33</v>
      </c>
      <c r="L2137" t="s">
        <v>63</v>
      </c>
      <c r="M2137" t="s">
        <v>62</v>
      </c>
      <c r="N2137" t="s">
        <v>139</v>
      </c>
      <c r="O2137" t="s">
        <v>7804</v>
      </c>
      <c r="P2137" t="s">
        <v>169</v>
      </c>
      <c r="Q2137" t="s">
        <v>89</v>
      </c>
      <c r="R2137" s="2">
        <v>24794</v>
      </c>
      <c r="S2137" t="s">
        <v>39</v>
      </c>
      <c r="T2137" t="s">
        <v>102</v>
      </c>
      <c r="U2137" t="s">
        <v>54</v>
      </c>
      <c r="V2137">
        <v>83544</v>
      </c>
      <c r="W2137" t="s">
        <v>73</v>
      </c>
      <c r="X2137" t="s">
        <v>83</v>
      </c>
      <c r="Y2137" t="s">
        <v>44</v>
      </c>
      <c r="Z2137">
        <v>4</v>
      </c>
    </row>
    <row r="2138" spans="1:26" x14ac:dyDescent="0.25">
      <c r="A2138">
        <v>2563</v>
      </c>
      <c r="B2138" t="s">
        <v>7805</v>
      </c>
      <c r="C2138" t="s">
        <v>4075</v>
      </c>
      <c r="D2138" s="1">
        <v>44173</v>
      </c>
      <c r="F2138" t="s">
        <v>7564</v>
      </c>
      <c r="G2138" t="s">
        <v>7806</v>
      </c>
      <c r="H2138" t="s">
        <v>7807</v>
      </c>
      <c r="I2138" t="s">
        <v>88</v>
      </c>
      <c r="J2138" t="s">
        <v>32</v>
      </c>
      <c r="K2138" t="s">
        <v>33</v>
      </c>
      <c r="L2138" t="s">
        <v>63</v>
      </c>
      <c r="M2138" t="s">
        <v>35</v>
      </c>
      <c r="N2138" t="s">
        <v>36</v>
      </c>
      <c r="P2138" t="s">
        <v>169</v>
      </c>
      <c r="Q2138" t="s">
        <v>230</v>
      </c>
      <c r="R2138" s="2">
        <v>19680</v>
      </c>
      <c r="S2138" t="s">
        <v>39</v>
      </c>
      <c r="T2138" t="s">
        <v>112</v>
      </c>
      <c r="U2138" t="s">
        <v>54</v>
      </c>
      <c r="V2138">
        <v>73171</v>
      </c>
      <c r="W2138" t="s">
        <v>73</v>
      </c>
      <c r="X2138" t="s">
        <v>43</v>
      </c>
      <c r="Y2138" t="s">
        <v>44</v>
      </c>
      <c r="Z2138">
        <v>2</v>
      </c>
    </row>
    <row r="2139" spans="1:26" x14ac:dyDescent="0.25">
      <c r="A2139">
        <v>2564</v>
      </c>
      <c r="B2139" t="s">
        <v>7000</v>
      </c>
      <c r="C2139" t="s">
        <v>5606</v>
      </c>
      <c r="D2139" s="1">
        <v>43769</v>
      </c>
      <c r="E2139" s="1">
        <v>43891</v>
      </c>
      <c r="F2139" t="s">
        <v>6977</v>
      </c>
      <c r="G2139" t="s">
        <v>7808</v>
      </c>
      <c r="H2139" t="s">
        <v>7809</v>
      </c>
      <c r="I2139" t="s">
        <v>31</v>
      </c>
      <c r="J2139" t="s">
        <v>32</v>
      </c>
      <c r="K2139" t="s">
        <v>33</v>
      </c>
      <c r="L2139" t="s">
        <v>63</v>
      </c>
      <c r="M2139" t="s">
        <v>62</v>
      </c>
      <c r="N2139" t="s">
        <v>174</v>
      </c>
      <c r="O2139" t="s">
        <v>7810</v>
      </c>
      <c r="P2139" t="s">
        <v>64</v>
      </c>
      <c r="Q2139" t="s">
        <v>80</v>
      </c>
      <c r="R2139" s="2">
        <v>34891</v>
      </c>
      <c r="S2139" t="s">
        <v>39</v>
      </c>
      <c r="T2139" t="s">
        <v>291</v>
      </c>
      <c r="U2139" t="s">
        <v>54</v>
      </c>
      <c r="V2139">
        <v>36351</v>
      </c>
      <c r="W2139" t="s">
        <v>55</v>
      </c>
      <c r="X2139" t="s">
        <v>83</v>
      </c>
      <c r="Y2139" t="s">
        <v>44</v>
      </c>
      <c r="Z2139">
        <v>1</v>
      </c>
    </row>
    <row r="2140" spans="1:26" x14ac:dyDescent="0.25">
      <c r="A2140">
        <v>2565</v>
      </c>
      <c r="B2140" t="s">
        <v>7811</v>
      </c>
      <c r="C2140" t="s">
        <v>3526</v>
      </c>
      <c r="D2140" s="1">
        <v>43852</v>
      </c>
      <c r="F2140" t="s">
        <v>4796</v>
      </c>
      <c r="G2140" t="s">
        <v>7812</v>
      </c>
      <c r="H2140" t="s">
        <v>7813</v>
      </c>
      <c r="I2140" t="s">
        <v>61</v>
      </c>
      <c r="J2140" t="s">
        <v>32</v>
      </c>
      <c r="K2140" t="s">
        <v>33</v>
      </c>
      <c r="L2140" t="s">
        <v>34</v>
      </c>
      <c r="M2140" t="s">
        <v>35</v>
      </c>
      <c r="N2140" t="s">
        <v>36</v>
      </c>
      <c r="P2140" t="s">
        <v>169</v>
      </c>
      <c r="Q2140" t="s">
        <v>89</v>
      </c>
      <c r="R2140" s="2">
        <v>31365</v>
      </c>
      <c r="S2140" t="s">
        <v>39</v>
      </c>
      <c r="T2140" t="s">
        <v>102</v>
      </c>
      <c r="U2140" t="s">
        <v>41</v>
      </c>
      <c r="V2140">
        <v>93447</v>
      </c>
      <c r="W2140" t="s">
        <v>42</v>
      </c>
      <c r="X2140" t="s">
        <v>83</v>
      </c>
      <c r="Y2140" t="s">
        <v>44</v>
      </c>
      <c r="Z2140">
        <v>2</v>
      </c>
    </row>
    <row r="2141" spans="1:26" x14ac:dyDescent="0.25">
      <c r="A2141">
        <v>2566</v>
      </c>
      <c r="B2141" t="s">
        <v>4257</v>
      </c>
      <c r="C2141" t="s">
        <v>4363</v>
      </c>
      <c r="D2141" s="1">
        <v>44824</v>
      </c>
      <c r="F2141" t="s">
        <v>2419</v>
      </c>
      <c r="G2141" t="s">
        <v>7814</v>
      </c>
      <c r="H2141" t="s">
        <v>7815</v>
      </c>
      <c r="I2141" t="s">
        <v>31</v>
      </c>
      <c r="J2141" t="s">
        <v>32</v>
      </c>
      <c r="K2141" t="s">
        <v>62</v>
      </c>
      <c r="L2141" t="s">
        <v>63</v>
      </c>
      <c r="M2141" t="s">
        <v>62</v>
      </c>
      <c r="N2141" t="s">
        <v>36</v>
      </c>
      <c r="P2141" t="s">
        <v>2427</v>
      </c>
      <c r="Q2141" t="s">
        <v>80</v>
      </c>
      <c r="R2141" s="2">
        <v>24380</v>
      </c>
      <c r="S2141" t="s">
        <v>39</v>
      </c>
      <c r="T2141" t="s">
        <v>177</v>
      </c>
      <c r="U2141" t="s">
        <v>54</v>
      </c>
      <c r="V2141">
        <v>69590</v>
      </c>
      <c r="W2141" t="s">
        <v>73</v>
      </c>
      <c r="X2141" t="s">
        <v>83</v>
      </c>
      <c r="Y2141" t="s">
        <v>44</v>
      </c>
      <c r="Z2141">
        <v>2</v>
      </c>
    </row>
    <row r="2142" spans="1:26" x14ac:dyDescent="0.25">
      <c r="A2142">
        <v>2567</v>
      </c>
      <c r="B2142" t="s">
        <v>7816</v>
      </c>
      <c r="C2142" t="s">
        <v>4071</v>
      </c>
      <c r="D2142" s="1">
        <v>44917</v>
      </c>
      <c r="E2142" s="1">
        <v>45133</v>
      </c>
      <c r="F2142" t="s">
        <v>6744</v>
      </c>
      <c r="G2142" t="s">
        <v>7817</v>
      </c>
      <c r="H2142" t="s">
        <v>7818</v>
      </c>
      <c r="I2142" t="s">
        <v>31</v>
      </c>
      <c r="J2142" t="s">
        <v>32</v>
      </c>
      <c r="K2142" t="s">
        <v>62</v>
      </c>
      <c r="L2142" t="s">
        <v>63</v>
      </c>
      <c r="M2142" t="s">
        <v>51</v>
      </c>
      <c r="N2142" t="s">
        <v>174</v>
      </c>
      <c r="O2142" t="s">
        <v>7819</v>
      </c>
      <c r="P2142" t="s">
        <v>169</v>
      </c>
      <c r="Q2142" t="s">
        <v>89</v>
      </c>
      <c r="R2142" s="2">
        <v>21838</v>
      </c>
      <c r="S2142" t="s">
        <v>39</v>
      </c>
      <c r="T2142" t="s">
        <v>225</v>
      </c>
      <c r="U2142" t="s">
        <v>54</v>
      </c>
      <c r="V2142">
        <v>51819</v>
      </c>
      <c r="W2142" t="s">
        <v>92</v>
      </c>
      <c r="X2142" t="s">
        <v>43</v>
      </c>
      <c r="Y2142" t="s">
        <v>44</v>
      </c>
      <c r="Z2142">
        <v>5</v>
      </c>
    </row>
    <row r="2143" spans="1:26" x14ac:dyDescent="0.25">
      <c r="A2143">
        <v>2568</v>
      </c>
      <c r="B2143" t="s">
        <v>1999</v>
      </c>
      <c r="C2143" t="s">
        <v>3373</v>
      </c>
      <c r="D2143" s="1">
        <v>43536</v>
      </c>
      <c r="F2143" t="s">
        <v>6749</v>
      </c>
      <c r="G2143" t="s">
        <v>7820</v>
      </c>
      <c r="H2143" t="s">
        <v>7821</v>
      </c>
      <c r="I2143" t="s">
        <v>49</v>
      </c>
      <c r="J2143" t="s">
        <v>32</v>
      </c>
      <c r="K2143" t="s">
        <v>62</v>
      </c>
      <c r="L2143" t="s">
        <v>34</v>
      </c>
      <c r="M2143" t="s">
        <v>62</v>
      </c>
      <c r="N2143" t="s">
        <v>36</v>
      </c>
      <c r="P2143" t="s">
        <v>169</v>
      </c>
      <c r="Q2143" t="s">
        <v>52</v>
      </c>
      <c r="R2143" s="2">
        <v>32990</v>
      </c>
      <c r="S2143" t="s">
        <v>39</v>
      </c>
      <c r="T2143" t="s">
        <v>162</v>
      </c>
      <c r="U2143" t="s">
        <v>54</v>
      </c>
      <c r="V2143">
        <v>40294</v>
      </c>
      <c r="W2143" t="s">
        <v>127</v>
      </c>
      <c r="X2143" t="s">
        <v>43</v>
      </c>
      <c r="Y2143" t="s">
        <v>44</v>
      </c>
      <c r="Z2143">
        <v>4</v>
      </c>
    </row>
    <row r="2144" spans="1:26" x14ac:dyDescent="0.25">
      <c r="A2144">
        <v>2569</v>
      </c>
      <c r="B2144" t="s">
        <v>926</v>
      </c>
      <c r="C2144" t="s">
        <v>6799</v>
      </c>
      <c r="D2144" s="1">
        <v>44476</v>
      </c>
      <c r="E2144" s="1">
        <v>44561</v>
      </c>
      <c r="F2144" t="s">
        <v>6749</v>
      </c>
      <c r="G2144" t="s">
        <v>7822</v>
      </c>
      <c r="H2144" t="s">
        <v>7823</v>
      </c>
      <c r="I2144" t="s">
        <v>138</v>
      </c>
      <c r="J2144" t="s">
        <v>32</v>
      </c>
      <c r="K2144" t="s">
        <v>62</v>
      </c>
      <c r="L2144" t="s">
        <v>34</v>
      </c>
      <c r="M2144" t="s">
        <v>35</v>
      </c>
      <c r="N2144" t="s">
        <v>139</v>
      </c>
      <c r="O2144" t="s">
        <v>7824</v>
      </c>
      <c r="P2144" t="s">
        <v>169</v>
      </c>
      <c r="Q2144" t="s">
        <v>80</v>
      </c>
      <c r="R2144" s="2">
        <v>34786</v>
      </c>
      <c r="S2144" t="s">
        <v>39</v>
      </c>
      <c r="T2144" t="s">
        <v>82</v>
      </c>
      <c r="U2144" t="s">
        <v>54</v>
      </c>
      <c r="V2144">
        <v>53854</v>
      </c>
      <c r="W2144" t="s">
        <v>92</v>
      </c>
      <c r="X2144" t="s">
        <v>74</v>
      </c>
      <c r="Y2144" t="s">
        <v>44</v>
      </c>
      <c r="Z2144">
        <v>2</v>
      </c>
    </row>
    <row r="2145" spans="1:26" x14ac:dyDescent="0.25">
      <c r="A2145">
        <v>2570</v>
      </c>
      <c r="B2145" t="s">
        <v>1719</v>
      </c>
      <c r="C2145" t="s">
        <v>1528</v>
      </c>
      <c r="D2145" s="1">
        <v>43632</v>
      </c>
      <c r="E2145" s="1">
        <v>45067</v>
      </c>
      <c r="F2145" t="s">
        <v>7564</v>
      </c>
      <c r="G2145" t="s">
        <v>7825</v>
      </c>
      <c r="H2145" t="s">
        <v>7826</v>
      </c>
      <c r="I2145" t="s">
        <v>117</v>
      </c>
      <c r="J2145" t="s">
        <v>32</v>
      </c>
      <c r="K2145" t="s">
        <v>33</v>
      </c>
      <c r="L2145" t="s">
        <v>50</v>
      </c>
      <c r="M2145" t="s">
        <v>62</v>
      </c>
      <c r="N2145" t="s">
        <v>174</v>
      </c>
      <c r="O2145" t="s">
        <v>7827</v>
      </c>
      <c r="P2145" t="s">
        <v>169</v>
      </c>
      <c r="Q2145" t="s">
        <v>89</v>
      </c>
      <c r="R2145" s="2">
        <v>33560</v>
      </c>
      <c r="S2145" t="s">
        <v>39</v>
      </c>
      <c r="T2145" t="s">
        <v>82</v>
      </c>
      <c r="U2145" t="s">
        <v>54</v>
      </c>
      <c r="V2145">
        <v>60717</v>
      </c>
      <c r="W2145" t="s">
        <v>92</v>
      </c>
      <c r="X2145" t="s">
        <v>74</v>
      </c>
      <c r="Y2145" t="s">
        <v>44</v>
      </c>
      <c r="Z2145">
        <v>4</v>
      </c>
    </row>
    <row r="2146" spans="1:26" x14ac:dyDescent="0.25">
      <c r="A2146">
        <v>2571</v>
      </c>
      <c r="B2146" t="s">
        <v>5319</v>
      </c>
      <c r="C2146" t="s">
        <v>3778</v>
      </c>
      <c r="D2146" s="1">
        <v>44272</v>
      </c>
      <c r="E2146" s="1">
        <v>44812</v>
      </c>
      <c r="F2146" t="s">
        <v>2401</v>
      </c>
      <c r="G2146" t="s">
        <v>7828</v>
      </c>
      <c r="H2146" t="s">
        <v>7829</v>
      </c>
      <c r="I2146" t="s">
        <v>132</v>
      </c>
      <c r="J2146" t="s">
        <v>32</v>
      </c>
      <c r="K2146" t="s">
        <v>51</v>
      </c>
      <c r="L2146" t="s">
        <v>50</v>
      </c>
      <c r="M2146" t="s">
        <v>62</v>
      </c>
      <c r="N2146" t="s">
        <v>139</v>
      </c>
      <c r="O2146" t="s">
        <v>7830</v>
      </c>
      <c r="P2146" t="s">
        <v>169</v>
      </c>
      <c r="Q2146" t="s">
        <v>89</v>
      </c>
      <c r="R2146" s="2">
        <v>32550</v>
      </c>
      <c r="S2146" t="s">
        <v>39</v>
      </c>
      <c r="T2146" t="s">
        <v>102</v>
      </c>
      <c r="U2146" t="s">
        <v>41</v>
      </c>
      <c r="V2146">
        <v>30960</v>
      </c>
      <c r="W2146" t="s">
        <v>127</v>
      </c>
      <c r="X2146" t="s">
        <v>103</v>
      </c>
      <c r="Y2146" t="s">
        <v>44</v>
      </c>
      <c r="Z2146">
        <v>2</v>
      </c>
    </row>
    <row r="2147" spans="1:26" x14ac:dyDescent="0.25">
      <c r="A2147">
        <v>2572</v>
      </c>
      <c r="B2147" t="s">
        <v>7831</v>
      </c>
      <c r="C2147" t="s">
        <v>3074</v>
      </c>
      <c r="D2147" s="1">
        <v>44780</v>
      </c>
      <c r="E2147" s="1">
        <v>45042</v>
      </c>
      <c r="F2147" t="s">
        <v>4796</v>
      </c>
      <c r="G2147" t="s">
        <v>7832</v>
      </c>
      <c r="H2147" t="s">
        <v>7833</v>
      </c>
      <c r="I2147" t="s">
        <v>167</v>
      </c>
      <c r="J2147" t="s">
        <v>32</v>
      </c>
      <c r="K2147" t="s">
        <v>33</v>
      </c>
      <c r="L2147" t="s">
        <v>50</v>
      </c>
      <c r="M2147" t="s">
        <v>35</v>
      </c>
      <c r="N2147" t="s">
        <v>125</v>
      </c>
      <c r="O2147" t="s">
        <v>7834</v>
      </c>
      <c r="P2147" t="s">
        <v>169</v>
      </c>
      <c r="Q2147" t="s">
        <v>110</v>
      </c>
      <c r="R2147" s="2">
        <v>34474</v>
      </c>
      <c r="S2147" t="s">
        <v>39</v>
      </c>
      <c r="T2147" t="s">
        <v>102</v>
      </c>
      <c r="U2147" t="s">
        <v>54</v>
      </c>
      <c r="V2147">
        <v>81338</v>
      </c>
      <c r="W2147" t="s">
        <v>127</v>
      </c>
      <c r="X2147" t="s">
        <v>43</v>
      </c>
      <c r="Y2147" t="s">
        <v>44</v>
      </c>
      <c r="Z2147">
        <v>4</v>
      </c>
    </row>
    <row r="2148" spans="1:26" x14ac:dyDescent="0.25">
      <c r="A2148">
        <v>2573</v>
      </c>
      <c r="B2148" t="s">
        <v>7835</v>
      </c>
      <c r="C2148" t="s">
        <v>7836</v>
      </c>
      <c r="D2148" s="1">
        <v>43847</v>
      </c>
      <c r="E2148" s="1">
        <v>44985</v>
      </c>
      <c r="F2148" t="s">
        <v>58</v>
      </c>
      <c r="G2148" t="s">
        <v>7837</v>
      </c>
      <c r="H2148" t="s">
        <v>7838</v>
      </c>
      <c r="I2148" t="s">
        <v>117</v>
      </c>
      <c r="J2148" t="s">
        <v>744</v>
      </c>
      <c r="K2148" t="s">
        <v>33</v>
      </c>
      <c r="L2148" t="s">
        <v>50</v>
      </c>
      <c r="M2148" t="s">
        <v>35</v>
      </c>
      <c r="N2148" t="s">
        <v>174</v>
      </c>
      <c r="O2148" t="s">
        <v>7839</v>
      </c>
      <c r="P2148" t="s">
        <v>64</v>
      </c>
      <c r="Q2148" t="s">
        <v>89</v>
      </c>
      <c r="R2148" s="2">
        <v>31779</v>
      </c>
      <c r="S2148" t="s">
        <v>7840</v>
      </c>
      <c r="T2148" t="s">
        <v>82</v>
      </c>
      <c r="U2148" t="s">
        <v>41</v>
      </c>
      <c r="V2148">
        <v>21851</v>
      </c>
      <c r="W2148" t="s">
        <v>92</v>
      </c>
      <c r="X2148" t="s">
        <v>103</v>
      </c>
      <c r="Y2148" t="s">
        <v>44</v>
      </c>
      <c r="Z2148">
        <v>4</v>
      </c>
    </row>
    <row r="2149" spans="1:26" x14ac:dyDescent="0.25">
      <c r="A2149">
        <v>2574</v>
      </c>
      <c r="B2149" t="s">
        <v>2652</v>
      </c>
      <c r="C2149" t="s">
        <v>7841</v>
      </c>
      <c r="D2149" s="1">
        <v>44723</v>
      </c>
      <c r="E2149" s="1">
        <v>44977</v>
      </c>
      <c r="F2149" t="s">
        <v>58</v>
      </c>
      <c r="G2149" t="s">
        <v>7842</v>
      </c>
      <c r="H2149" t="s">
        <v>7843</v>
      </c>
      <c r="I2149" t="s">
        <v>49</v>
      </c>
      <c r="J2149" t="s">
        <v>32</v>
      </c>
      <c r="K2149" t="s">
        <v>62</v>
      </c>
      <c r="L2149" t="s">
        <v>34</v>
      </c>
      <c r="M2149" t="s">
        <v>62</v>
      </c>
      <c r="N2149" t="s">
        <v>98</v>
      </c>
      <c r="O2149" t="s">
        <v>7844</v>
      </c>
      <c r="P2149" t="s">
        <v>64</v>
      </c>
      <c r="Q2149" t="s">
        <v>935</v>
      </c>
      <c r="R2149" s="2">
        <v>26255</v>
      </c>
      <c r="S2149" t="s">
        <v>7845</v>
      </c>
      <c r="T2149" t="s">
        <v>112</v>
      </c>
      <c r="U2149" t="s">
        <v>54</v>
      </c>
      <c r="V2149">
        <v>84111</v>
      </c>
      <c r="W2149" t="s">
        <v>55</v>
      </c>
      <c r="X2149" t="s">
        <v>43</v>
      </c>
      <c r="Y2149" t="s">
        <v>44</v>
      </c>
      <c r="Z2149">
        <v>2</v>
      </c>
    </row>
    <row r="2150" spans="1:26" x14ac:dyDescent="0.25">
      <c r="A2150">
        <v>2575</v>
      </c>
      <c r="B2150" t="s">
        <v>6026</v>
      </c>
      <c r="C2150" t="s">
        <v>5247</v>
      </c>
      <c r="D2150" s="1">
        <v>44258</v>
      </c>
      <c r="E2150" s="1">
        <v>44956</v>
      </c>
      <c r="F2150" t="s">
        <v>58</v>
      </c>
      <c r="G2150" t="s">
        <v>7846</v>
      </c>
      <c r="H2150" t="s">
        <v>7847</v>
      </c>
      <c r="I2150" t="s">
        <v>167</v>
      </c>
      <c r="J2150" t="s">
        <v>32</v>
      </c>
      <c r="K2150" t="s">
        <v>33</v>
      </c>
      <c r="L2150" t="s">
        <v>34</v>
      </c>
      <c r="M2150" t="s">
        <v>35</v>
      </c>
      <c r="N2150" t="s">
        <v>139</v>
      </c>
      <c r="O2150" t="s">
        <v>7848</v>
      </c>
      <c r="P2150" t="s">
        <v>64</v>
      </c>
      <c r="Q2150" t="s">
        <v>147</v>
      </c>
      <c r="R2150" s="2">
        <v>18800</v>
      </c>
      <c r="S2150" t="s">
        <v>7849</v>
      </c>
      <c r="T2150" t="s">
        <v>149</v>
      </c>
      <c r="U2150" t="s">
        <v>54</v>
      </c>
      <c r="V2150">
        <v>83706</v>
      </c>
      <c r="W2150" t="s">
        <v>73</v>
      </c>
      <c r="X2150" t="s">
        <v>43</v>
      </c>
      <c r="Y2150" t="s">
        <v>44</v>
      </c>
      <c r="Z2150">
        <v>4</v>
      </c>
    </row>
    <row r="2151" spans="1:26" x14ac:dyDescent="0.25">
      <c r="A2151">
        <v>2576</v>
      </c>
      <c r="B2151" t="s">
        <v>7850</v>
      </c>
      <c r="C2151" t="s">
        <v>3877</v>
      </c>
      <c r="D2151" s="1">
        <v>43937</v>
      </c>
      <c r="E2151" s="1">
        <v>44270</v>
      </c>
      <c r="F2151" t="s">
        <v>58</v>
      </c>
      <c r="G2151" t="s">
        <v>7851</v>
      </c>
      <c r="H2151" t="s">
        <v>7852</v>
      </c>
      <c r="I2151" t="s">
        <v>31</v>
      </c>
      <c r="J2151" t="s">
        <v>32</v>
      </c>
      <c r="K2151" t="s">
        <v>33</v>
      </c>
      <c r="L2151" t="s">
        <v>63</v>
      </c>
      <c r="M2151" t="s">
        <v>51</v>
      </c>
      <c r="N2151" t="s">
        <v>125</v>
      </c>
      <c r="O2151" t="s">
        <v>7853</v>
      </c>
      <c r="P2151" t="s">
        <v>64</v>
      </c>
      <c r="Q2151" t="s">
        <v>65</v>
      </c>
      <c r="R2151" s="2">
        <v>25564</v>
      </c>
      <c r="S2151" t="s">
        <v>7854</v>
      </c>
      <c r="T2151" t="s">
        <v>6</v>
      </c>
      <c r="U2151" t="s">
        <v>41</v>
      </c>
      <c r="V2151">
        <v>59102</v>
      </c>
      <c r="W2151" t="s">
        <v>127</v>
      </c>
      <c r="X2151" t="s">
        <v>43</v>
      </c>
      <c r="Y2151" t="s">
        <v>44</v>
      </c>
      <c r="Z2151">
        <v>1</v>
      </c>
    </row>
    <row r="2152" spans="1:26" x14ac:dyDescent="0.25">
      <c r="A2152">
        <v>2577</v>
      </c>
      <c r="B2152" t="s">
        <v>2147</v>
      </c>
      <c r="C2152" t="s">
        <v>7855</v>
      </c>
      <c r="D2152" s="1">
        <v>44826</v>
      </c>
      <c r="E2152" s="1">
        <v>44954</v>
      </c>
      <c r="F2152" t="s">
        <v>58</v>
      </c>
      <c r="G2152" t="s">
        <v>7856</v>
      </c>
      <c r="H2152" t="s">
        <v>7857</v>
      </c>
      <c r="I2152" t="s">
        <v>167</v>
      </c>
      <c r="J2152" t="s">
        <v>32</v>
      </c>
      <c r="K2152" t="s">
        <v>62</v>
      </c>
      <c r="L2152" t="s">
        <v>50</v>
      </c>
      <c r="M2152" t="s">
        <v>35</v>
      </c>
      <c r="N2152" t="s">
        <v>174</v>
      </c>
      <c r="O2152" t="s">
        <v>7858</v>
      </c>
      <c r="P2152" t="s">
        <v>64</v>
      </c>
      <c r="Q2152" t="s">
        <v>304</v>
      </c>
      <c r="R2152" s="2">
        <v>23220</v>
      </c>
      <c r="S2152" t="s">
        <v>7859</v>
      </c>
      <c r="T2152" t="s">
        <v>162</v>
      </c>
      <c r="U2152" t="s">
        <v>41</v>
      </c>
      <c r="V2152">
        <v>98052</v>
      </c>
      <c r="W2152" t="s">
        <v>73</v>
      </c>
      <c r="X2152" t="s">
        <v>83</v>
      </c>
      <c r="Y2152" t="s">
        <v>44</v>
      </c>
      <c r="Z2152">
        <v>2</v>
      </c>
    </row>
    <row r="2153" spans="1:26" x14ac:dyDescent="0.25">
      <c r="A2153">
        <v>2578</v>
      </c>
      <c r="B2153" t="s">
        <v>7860</v>
      </c>
      <c r="C2153" t="s">
        <v>227</v>
      </c>
      <c r="D2153" s="1">
        <v>45076</v>
      </c>
      <c r="F2153" t="s">
        <v>58</v>
      </c>
      <c r="G2153" t="s">
        <v>7861</v>
      </c>
      <c r="H2153" t="s">
        <v>7862</v>
      </c>
      <c r="I2153" t="s">
        <v>138</v>
      </c>
      <c r="J2153" t="s">
        <v>32</v>
      </c>
      <c r="K2153" t="s">
        <v>51</v>
      </c>
      <c r="L2153" t="s">
        <v>50</v>
      </c>
      <c r="M2153" t="s">
        <v>62</v>
      </c>
      <c r="N2153" t="s">
        <v>36</v>
      </c>
      <c r="P2153" t="s">
        <v>64</v>
      </c>
      <c r="Q2153" t="s">
        <v>285</v>
      </c>
      <c r="R2153" s="2">
        <v>35092</v>
      </c>
      <c r="S2153" t="s">
        <v>5850</v>
      </c>
      <c r="T2153" t="s">
        <v>66</v>
      </c>
      <c r="U2153" t="s">
        <v>41</v>
      </c>
      <c r="V2153">
        <v>5664</v>
      </c>
      <c r="W2153" t="s">
        <v>92</v>
      </c>
      <c r="X2153" t="s">
        <v>74</v>
      </c>
      <c r="Y2153" t="s">
        <v>44</v>
      </c>
      <c r="Z2153">
        <v>5</v>
      </c>
    </row>
    <row r="2154" spans="1:26" x14ac:dyDescent="0.25">
      <c r="A2154">
        <v>2579</v>
      </c>
      <c r="B2154" t="s">
        <v>7863</v>
      </c>
      <c r="C2154" t="s">
        <v>301</v>
      </c>
      <c r="D2154" s="1">
        <v>44210</v>
      </c>
      <c r="F2154" t="s">
        <v>58</v>
      </c>
      <c r="G2154" t="s">
        <v>7864</v>
      </c>
      <c r="H2154" t="s">
        <v>7865</v>
      </c>
      <c r="I2154" t="s">
        <v>138</v>
      </c>
      <c r="J2154" t="s">
        <v>32</v>
      </c>
      <c r="K2154" t="s">
        <v>62</v>
      </c>
      <c r="L2154" t="s">
        <v>34</v>
      </c>
      <c r="M2154" t="s">
        <v>62</v>
      </c>
      <c r="N2154" t="s">
        <v>36</v>
      </c>
      <c r="P2154" t="s">
        <v>64</v>
      </c>
      <c r="Q2154" t="s">
        <v>100</v>
      </c>
      <c r="R2154" s="2">
        <v>28305</v>
      </c>
      <c r="S2154" t="s">
        <v>7866</v>
      </c>
      <c r="T2154" t="s">
        <v>612</v>
      </c>
      <c r="U2154" t="s">
        <v>41</v>
      </c>
      <c r="V2154">
        <v>85006</v>
      </c>
      <c r="W2154" t="s">
        <v>42</v>
      </c>
      <c r="X2154" t="s">
        <v>83</v>
      </c>
      <c r="Y2154" t="s">
        <v>44</v>
      </c>
      <c r="Z2154">
        <v>2</v>
      </c>
    </row>
    <row r="2155" spans="1:26" x14ac:dyDescent="0.25">
      <c r="A2155">
        <v>2580</v>
      </c>
      <c r="B2155" t="s">
        <v>6267</v>
      </c>
      <c r="C2155" t="s">
        <v>7867</v>
      </c>
      <c r="D2155" s="1">
        <v>43950</v>
      </c>
      <c r="E2155" s="1">
        <v>44489</v>
      </c>
      <c r="F2155" t="s">
        <v>58</v>
      </c>
      <c r="G2155" t="s">
        <v>7868</v>
      </c>
      <c r="H2155" t="s">
        <v>7869</v>
      </c>
      <c r="I2155" t="s">
        <v>88</v>
      </c>
      <c r="J2155" t="s">
        <v>32</v>
      </c>
      <c r="K2155" t="s">
        <v>62</v>
      </c>
      <c r="L2155" t="s">
        <v>50</v>
      </c>
      <c r="M2155" t="s">
        <v>51</v>
      </c>
      <c r="N2155" t="s">
        <v>125</v>
      </c>
      <c r="O2155" t="s">
        <v>7870</v>
      </c>
      <c r="P2155" t="s">
        <v>64</v>
      </c>
      <c r="Q2155" t="s">
        <v>38</v>
      </c>
      <c r="R2155" s="2">
        <v>19821</v>
      </c>
      <c r="S2155" t="s">
        <v>7871</v>
      </c>
      <c r="T2155" t="s">
        <v>1257</v>
      </c>
      <c r="U2155" t="s">
        <v>54</v>
      </c>
      <c r="V2155">
        <v>3062</v>
      </c>
      <c r="W2155" t="s">
        <v>42</v>
      </c>
      <c r="X2155" t="s">
        <v>74</v>
      </c>
      <c r="Y2155" t="s">
        <v>44</v>
      </c>
      <c r="Z2155">
        <v>2</v>
      </c>
    </row>
    <row r="2156" spans="1:26" x14ac:dyDescent="0.25">
      <c r="A2156">
        <v>2581</v>
      </c>
      <c r="B2156" t="s">
        <v>3746</v>
      </c>
      <c r="C2156" t="s">
        <v>7872</v>
      </c>
      <c r="D2156" s="1">
        <v>44384</v>
      </c>
      <c r="F2156" t="s">
        <v>58</v>
      </c>
      <c r="G2156" t="s">
        <v>7873</v>
      </c>
      <c r="H2156" t="s">
        <v>7874</v>
      </c>
      <c r="I2156" t="s">
        <v>138</v>
      </c>
      <c r="J2156" t="s">
        <v>32</v>
      </c>
      <c r="K2156" t="s">
        <v>62</v>
      </c>
      <c r="L2156" t="s">
        <v>50</v>
      </c>
      <c r="M2156" t="s">
        <v>62</v>
      </c>
      <c r="N2156" t="s">
        <v>36</v>
      </c>
      <c r="P2156" t="s">
        <v>64</v>
      </c>
      <c r="Q2156" t="s">
        <v>89</v>
      </c>
      <c r="R2156" s="2">
        <v>25884</v>
      </c>
      <c r="S2156" t="s">
        <v>7875</v>
      </c>
      <c r="T2156" t="s">
        <v>82</v>
      </c>
      <c r="U2156" t="s">
        <v>54</v>
      </c>
      <c r="V2156">
        <v>36006</v>
      </c>
      <c r="W2156" t="s">
        <v>73</v>
      </c>
      <c r="X2156" t="s">
        <v>103</v>
      </c>
      <c r="Y2156" t="s">
        <v>44</v>
      </c>
      <c r="Z2156">
        <v>1</v>
      </c>
    </row>
    <row r="2157" spans="1:26" x14ac:dyDescent="0.25">
      <c r="A2157">
        <v>2582</v>
      </c>
      <c r="B2157" t="s">
        <v>3712</v>
      </c>
      <c r="C2157" t="s">
        <v>637</v>
      </c>
      <c r="D2157" s="1">
        <v>44040</v>
      </c>
      <c r="F2157" t="s">
        <v>58</v>
      </c>
      <c r="G2157" t="s">
        <v>7876</v>
      </c>
      <c r="H2157" t="s">
        <v>7877</v>
      </c>
      <c r="I2157" t="s">
        <v>138</v>
      </c>
      <c r="J2157" t="s">
        <v>32</v>
      </c>
      <c r="K2157" t="s">
        <v>51</v>
      </c>
      <c r="L2157" t="s">
        <v>34</v>
      </c>
      <c r="M2157" t="s">
        <v>35</v>
      </c>
      <c r="N2157" t="s">
        <v>36</v>
      </c>
      <c r="P2157" t="s">
        <v>64</v>
      </c>
      <c r="Q2157" t="s">
        <v>304</v>
      </c>
      <c r="R2157" s="2">
        <v>33847</v>
      </c>
      <c r="S2157" t="s">
        <v>7878</v>
      </c>
      <c r="T2157" t="s">
        <v>82</v>
      </c>
      <c r="U2157" t="s">
        <v>41</v>
      </c>
      <c r="V2157">
        <v>43050</v>
      </c>
      <c r="W2157" t="s">
        <v>55</v>
      </c>
      <c r="X2157" t="s">
        <v>74</v>
      </c>
      <c r="Y2157" t="s">
        <v>44</v>
      </c>
      <c r="Z2157">
        <v>1</v>
      </c>
    </row>
    <row r="2158" spans="1:26" x14ac:dyDescent="0.25">
      <c r="A2158">
        <v>2583</v>
      </c>
      <c r="B2158" t="s">
        <v>7879</v>
      </c>
      <c r="C2158" t="s">
        <v>7265</v>
      </c>
      <c r="D2158" s="1">
        <v>44090</v>
      </c>
      <c r="F2158" t="s">
        <v>58</v>
      </c>
      <c r="G2158" t="s">
        <v>7880</v>
      </c>
      <c r="H2158" t="s">
        <v>7881</v>
      </c>
      <c r="I2158" t="s">
        <v>167</v>
      </c>
      <c r="J2158" t="s">
        <v>32</v>
      </c>
      <c r="K2158" t="s">
        <v>33</v>
      </c>
      <c r="L2158" t="s">
        <v>63</v>
      </c>
      <c r="M2158" t="s">
        <v>35</v>
      </c>
      <c r="N2158" t="s">
        <v>36</v>
      </c>
      <c r="P2158" t="s">
        <v>64</v>
      </c>
      <c r="Q2158" t="s">
        <v>110</v>
      </c>
      <c r="R2158" s="2">
        <v>35124</v>
      </c>
      <c r="S2158" t="s">
        <v>7882</v>
      </c>
      <c r="T2158" t="s">
        <v>418</v>
      </c>
      <c r="U2158" t="s">
        <v>54</v>
      </c>
      <c r="V2158">
        <v>10171</v>
      </c>
      <c r="W2158" t="s">
        <v>92</v>
      </c>
      <c r="X2158" t="s">
        <v>83</v>
      </c>
      <c r="Y2158" t="s">
        <v>44</v>
      </c>
      <c r="Z2158">
        <v>5</v>
      </c>
    </row>
    <row r="2159" spans="1:26" x14ac:dyDescent="0.25">
      <c r="A2159">
        <v>2584</v>
      </c>
      <c r="B2159" t="s">
        <v>7883</v>
      </c>
      <c r="C2159" t="s">
        <v>1427</v>
      </c>
      <c r="D2159" s="1">
        <v>45039</v>
      </c>
      <c r="F2159" t="s">
        <v>58</v>
      </c>
      <c r="G2159" t="s">
        <v>7884</v>
      </c>
      <c r="H2159" t="s">
        <v>7885</v>
      </c>
      <c r="I2159" t="s">
        <v>79</v>
      </c>
      <c r="J2159" t="s">
        <v>32</v>
      </c>
      <c r="K2159" t="s">
        <v>51</v>
      </c>
      <c r="L2159" t="s">
        <v>34</v>
      </c>
      <c r="M2159" t="s">
        <v>51</v>
      </c>
      <c r="N2159" t="s">
        <v>36</v>
      </c>
      <c r="P2159" t="s">
        <v>64</v>
      </c>
      <c r="Q2159" t="s">
        <v>110</v>
      </c>
      <c r="R2159" s="2">
        <v>20725</v>
      </c>
      <c r="S2159" t="s">
        <v>7886</v>
      </c>
      <c r="T2159" t="s">
        <v>112</v>
      </c>
      <c r="U2159" t="s">
        <v>54</v>
      </c>
      <c r="V2159">
        <v>4063</v>
      </c>
      <c r="W2159" t="s">
        <v>42</v>
      </c>
      <c r="X2159" t="s">
        <v>74</v>
      </c>
      <c r="Y2159" t="s">
        <v>44</v>
      </c>
      <c r="Z2159">
        <v>4</v>
      </c>
    </row>
    <row r="2160" spans="1:26" x14ac:dyDescent="0.25">
      <c r="A2160">
        <v>2585</v>
      </c>
      <c r="B2160" t="s">
        <v>7887</v>
      </c>
      <c r="C2160" t="s">
        <v>7888</v>
      </c>
      <c r="D2160" s="1">
        <v>44351</v>
      </c>
      <c r="F2160" t="s">
        <v>58</v>
      </c>
      <c r="G2160" t="s">
        <v>7889</v>
      </c>
      <c r="H2160" t="s">
        <v>7890</v>
      </c>
      <c r="I2160" t="s">
        <v>167</v>
      </c>
      <c r="J2160" t="s">
        <v>32</v>
      </c>
      <c r="K2160" t="s">
        <v>33</v>
      </c>
      <c r="L2160" t="s">
        <v>50</v>
      </c>
      <c r="M2160" t="s">
        <v>35</v>
      </c>
      <c r="N2160" t="s">
        <v>36</v>
      </c>
      <c r="P2160" t="s">
        <v>64</v>
      </c>
      <c r="Q2160" t="s">
        <v>80</v>
      </c>
      <c r="R2160" s="2">
        <v>37032</v>
      </c>
      <c r="S2160" t="s">
        <v>7891</v>
      </c>
      <c r="T2160" t="s">
        <v>82</v>
      </c>
      <c r="U2160" t="s">
        <v>54</v>
      </c>
      <c r="V2160">
        <v>37129</v>
      </c>
      <c r="W2160" t="s">
        <v>127</v>
      </c>
      <c r="X2160" t="s">
        <v>103</v>
      </c>
      <c r="Y2160" t="s">
        <v>44</v>
      </c>
      <c r="Z2160">
        <v>2</v>
      </c>
    </row>
    <row r="2161" spans="1:26" x14ac:dyDescent="0.25">
      <c r="A2161">
        <v>2586</v>
      </c>
      <c r="B2161" t="s">
        <v>2793</v>
      </c>
      <c r="C2161" t="s">
        <v>7892</v>
      </c>
      <c r="D2161" s="1">
        <v>43936</v>
      </c>
      <c r="F2161" t="s">
        <v>58</v>
      </c>
      <c r="G2161" t="s">
        <v>7893</v>
      </c>
      <c r="H2161" t="s">
        <v>7894</v>
      </c>
      <c r="I2161" t="s">
        <v>31</v>
      </c>
      <c r="J2161" t="s">
        <v>32</v>
      </c>
      <c r="K2161" t="s">
        <v>62</v>
      </c>
      <c r="L2161" t="s">
        <v>63</v>
      </c>
      <c r="M2161" t="s">
        <v>35</v>
      </c>
      <c r="N2161" t="s">
        <v>36</v>
      </c>
      <c r="P2161" t="s">
        <v>64</v>
      </c>
      <c r="Q2161" t="s">
        <v>89</v>
      </c>
      <c r="R2161" s="2">
        <v>29336</v>
      </c>
      <c r="S2161" t="s">
        <v>7895</v>
      </c>
      <c r="T2161" t="s">
        <v>82</v>
      </c>
      <c r="U2161" t="s">
        <v>54</v>
      </c>
      <c r="V2161">
        <v>27229</v>
      </c>
      <c r="W2161" t="s">
        <v>127</v>
      </c>
      <c r="X2161" t="s">
        <v>103</v>
      </c>
      <c r="Y2161" t="s">
        <v>44</v>
      </c>
      <c r="Z2161">
        <v>4</v>
      </c>
    </row>
    <row r="2162" spans="1:26" x14ac:dyDescent="0.25">
      <c r="A2162">
        <v>2587</v>
      </c>
      <c r="B2162" t="s">
        <v>5668</v>
      </c>
      <c r="C2162" t="s">
        <v>600</v>
      </c>
      <c r="D2162" s="1">
        <v>43712</v>
      </c>
      <c r="E2162" s="1">
        <v>43934</v>
      </c>
      <c r="F2162" t="s">
        <v>58</v>
      </c>
      <c r="G2162" t="s">
        <v>7896</v>
      </c>
      <c r="H2162" t="s">
        <v>7897</v>
      </c>
      <c r="I2162" t="s">
        <v>117</v>
      </c>
      <c r="J2162" t="s">
        <v>32</v>
      </c>
      <c r="K2162" t="s">
        <v>62</v>
      </c>
      <c r="L2162" t="s">
        <v>50</v>
      </c>
      <c r="M2162" t="s">
        <v>51</v>
      </c>
      <c r="N2162" t="s">
        <v>98</v>
      </c>
      <c r="O2162" t="s">
        <v>7898</v>
      </c>
      <c r="P2162" t="s">
        <v>64</v>
      </c>
      <c r="Q2162" t="s">
        <v>89</v>
      </c>
      <c r="R2162" s="2">
        <v>36738</v>
      </c>
      <c r="S2162" t="s">
        <v>39</v>
      </c>
      <c r="T2162" t="s">
        <v>102</v>
      </c>
      <c r="U2162" t="s">
        <v>54</v>
      </c>
      <c r="V2162">
        <v>69470</v>
      </c>
      <c r="W2162" t="s">
        <v>73</v>
      </c>
      <c r="X2162" t="s">
        <v>43</v>
      </c>
      <c r="Y2162" t="s">
        <v>44</v>
      </c>
      <c r="Z2162">
        <v>5</v>
      </c>
    </row>
    <row r="2163" spans="1:26" x14ac:dyDescent="0.25">
      <c r="A2163">
        <v>2588</v>
      </c>
      <c r="B2163" t="s">
        <v>576</v>
      </c>
      <c r="C2163" t="s">
        <v>590</v>
      </c>
      <c r="D2163" s="1">
        <v>44061</v>
      </c>
      <c r="F2163" t="s">
        <v>58</v>
      </c>
      <c r="G2163" t="s">
        <v>7899</v>
      </c>
      <c r="H2163" t="s">
        <v>7900</v>
      </c>
      <c r="I2163" t="s">
        <v>61</v>
      </c>
      <c r="J2163" t="s">
        <v>32</v>
      </c>
      <c r="K2163" t="s">
        <v>62</v>
      </c>
      <c r="L2163" t="s">
        <v>34</v>
      </c>
      <c r="M2163" t="s">
        <v>62</v>
      </c>
      <c r="N2163" t="s">
        <v>36</v>
      </c>
      <c r="P2163" t="s">
        <v>64</v>
      </c>
      <c r="Q2163" t="s">
        <v>89</v>
      </c>
      <c r="R2163" s="2">
        <v>32348</v>
      </c>
      <c r="S2163" t="s">
        <v>39</v>
      </c>
      <c r="T2163" t="s">
        <v>82</v>
      </c>
      <c r="U2163" t="s">
        <v>54</v>
      </c>
      <c r="V2163">
        <v>90985</v>
      </c>
      <c r="W2163" t="s">
        <v>73</v>
      </c>
      <c r="X2163" t="s">
        <v>74</v>
      </c>
      <c r="Y2163" t="s">
        <v>44</v>
      </c>
      <c r="Z2163">
        <v>5</v>
      </c>
    </row>
    <row r="2164" spans="1:26" x14ac:dyDescent="0.25">
      <c r="A2164">
        <v>2589</v>
      </c>
      <c r="B2164" t="s">
        <v>5701</v>
      </c>
      <c r="C2164" t="s">
        <v>4929</v>
      </c>
      <c r="D2164" s="1">
        <v>44170</v>
      </c>
      <c r="F2164" t="s">
        <v>58</v>
      </c>
      <c r="G2164" t="s">
        <v>7901</v>
      </c>
      <c r="H2164" t="s">
        <v>7902</v>
      </c>
      <c r="I2164" t="s">
        <v>88</v>
      </c>
      <c r="J2164" t="s">
        <v>32</v>
      </c>
      <c r="K2164" t="s">
        <v>33</v>
      </c>
      <c r="L2164" t="s">
        <v>50</v>
      </c>
      <c r="M2164" t="s">
        <v>35</v>
      </c>
      <c r="N2164" t="s">
        <v>36</v>
      </c>
      <c r="P2164" t="s">
        <v>64</v>
      </c>
      <c r="Q2164" t="s">
        <v>230</v>
      </c>
      <c r="R2164" s="2">
        <v>18623</v>
      </c>
      <c r="S2164" t="s">
        <v>7866</v>
      </c>
      <c r="T2164" t="s">
        <v>112</v>
      </c>
      <c r="U2164" t="s">
        <v>54</v>
      </c>
      <c r="V2164">
        <v>62646</v>
      </c>
      <c r="W2164" t="s">
        <v>127</v>
      </c>
      <c r="X2164" t="s">
        <v>74</v>
      </c>
      <c r="Y2164" t="s">
        <v>44</v>
      </c>
      <c r="Z2164">
        <v>5</v>
      </c>
    </row>
    <row r="2165" spans="1:26" x14ac:dyDescent="0.25">
      <c r="A2165">
        <v>2590</v>
      </c>
      <c r="B2165" t="s">
        <v>1034</v>
      </c>
      <c r="C2165" t="s">
        <v>7903</v>
      </c>
      <c r="D2165" s="1">
        <v>44939</v>
      </c>
      <c r="E2165" s="1">
        <v>44969</v>
      </c>
      <c r="F2165" t="s">
        <v>58</v>
      </c>
      <c r="G2165" t="s">
        <v>7904</v>
      </c>
      <c r="H2165" t="s">
        <v>7905</v>
      </c>
      <c r="I2165" t="s">
        <v>31</v>
      </c>
      <c r="J2165" t="s">
        <v>32</v>
      </c>
      <c r="K2165" t="s">
        <v>51</v>
      </c>
      <c r="L2165" t="s">
        <v>50</v>
      </c>
      <c r="M2165" t="s">
        <v>62</v>
      </c>
      <c r="N2165" t="s">
        <v>139</v>
      </c>
      <c r="O2165" t="s">
        <v>7906</v>
      </c>
      <c r="P2165" t="s">
        <v>64</v>
      </c>
      <c r="Q2165" t="s">
        <v>110</v>
      </c>
      <c r="R2165" s="2">
        <v>35833</v>
      </c>
      <c r="S2165" t="s">
        <v>7866</v>
      </c>
      <c r="T2165" t="s">
        <v>112</v>
      </c>
      <c r="U2165" t="s">
        <v>54</v>
      </c>
      <c r="V2165">
        <v>47626</v>
      </c>
      <c r="W2165" t="s">
        <v>127</v>
      </c>
      <c r="X2165" t="s">
        <v>83</v>
      </c>
      <c r="Y2165" t="s">
        <v>44</v>
      </c>
      <c r="Z2165">
        <v>5</v>
      </c>
    </row>
    <row r="2166" spans="1:26" x14ac:dyDescent="0.25">
      <c r="A2166">
        <v>2591</v>
      </c>
      <c r="B2166" t="s">
        <v>485</v>
      </c>
      <c r="C2166" t="s">
        <v>6748</v>
      </c>
      <c r="D2166" s="1">
        <v>43725</v>
      </c>
      <c r="F2166" t="s">
        <v>58</v>
      </c>
      <c r="G2166" t="s">
        <v>7907</v>
      </c>
      <c r="H2166" t="s">
        <v>7908</v>
      </c>
      <c r="I2166" t="s">
        <v>132</v>
      </c>
      <c r="J2166" t="s">
        <v>32</v>
      </c>
      <c r="K2166" t="s">
        <v>62</v>
      </c>
      <c r="L2166" t="s">
        <v>63</v>
      </c>
      <c r="M2166" t="s">
        <v>62</v>
      </c>
      <c r="N2166" t="s">
        <v>36</v>
      </c>
      <c r="P2166" t="s">
        <v>64</v>
      </c>
      <c r="Q2166" t="s">
        <v>80</v>
      </c>
      <c r="R2166" s="2">
        <v>34189</v>
      </c>
      <c r="S2166" t="s">
        <v>7866</v>
      </c>
      <c r="T2166" t="s">
        <v>82</v>
      </c>
      <c r="U2166" t="s">
        <v>54</v>
      </c>
      <c r="V2166">
        <v>19215</v>
      </c>
      <c r="W2166" t="s">
        <v>127</v>
      </c>
      <c r="X2166" t="s">
        <v>74</v>
      </c>
      <c r="Y2166" t="s">
        <v>44</v>
      </c>
      <c r="Z2166">
        <v>4</v>
      </c>
    </row>
    <row r="2167" spans="1:26" x14ac:dyDescent="0.25">
      <c r="A2167">
        <v>2592</v>
      </c>
      <c r="B2167" t="s">
        <v>7909</v>
      </c>
      <c r="C2167" t="s">
        <v>1219</v>
      </c>
      <c r="D2167" s="1">
        <v>44119</v>
      </c>
      <c r="F2167" t="s">
        <v>58</v>
      </c>
      <c r="G2167" t="s">
        <v>7910</v>
      </c>
      <c r="H2167" t="s">
        <v>7911</v>
      </c>
      <c r="I2167" t="s">
        <v>49</v>
      </c>
      <c r="J2167" t="s">
        <v>32</v>
      </c>
      <c r="K2167" t="s">
        <v>33</v>
      </c>
      <c r="L2167" t="s">
        <v>63</v>
      </c>
      <c r="M2167" t="s">
        <v>51</v>
      </c>
      <c r="N2167" t="s">
        <v>36</v>
      </c>
      <c r="P2167" t="s">
        <v>64</v>
      </c>
      <c r="Q2167" t="s">
        <v>89</v>
      </c>
      <c r="R2167" s="2">
        <v>18061</v>
      </c>
      <c r="S2167" t="s">
        <v>7891</v>
      </c>
      <c r="T2167" t="s">
        <v>149</v>
      </c>
      <c r="U2167" t="s">
        <v>54</v>
      </c>
      <c r="V2167">
        <v>80307</v>
      </c>
      <c r="W2167" t="s">
        <v>127</v>
      </c>
      <c r="X2167" t="s">
        <v>74</v>
      </c>
      <c r="Y2167" t="s">
        <v>44</v>
      </c>
      <c r="Z2167">
        <v>2</v>
      </c>
    </row>
    <row r="2168" spans="1:26" x14ac:dyDescent="0.25">
      <c r="A2168">
        <v>2593</v>
      </c>
      <c r="B2168" t="s">
        <v>4555</v>
      </c>
      <c r="C2168" t="s">
        <v>5355</v>
      </c>
      <c r="D2168" s="1">
        <v>43435</v>
      </c>
      <c r="E2168" s="1">
        <v>44370</v>
      </c>
      <c r="F2168" t="s">
        <v>58</v>
      </c>
      <c r="G2168" t="s">
        <v>7912</v>
      </c>
      <c r="H2168" t="s">
        <v>7913</v>
      </c>
      <c r="I2168" t="s">
        <v>138</v>
      </c>
      <c r="J2168" t="s">
        <v>32</v>
      </c>
      <c r="K2168" t="s">
        <v>33</v>
      </c>
      <c r="L2168" t="s">
        <v>50</v>
      </c>
      <c r="M2168" t="s">
        <v>35</v>
      </c>
      <c r="N2168" t="s">
        <v>174</v>
      </c>
      <c r="O2168" t="s">
        <v>7914</v>
      </c>
      <c r="P2168" t="s">
        <v>64</v>
      </c>
      <c r="Q2168" t="s">
        <v>80</v>
      </c>
      <c r="R2168" s="2">
        <v>26337</v>
      </c>
      <c r="S2168" t="s">
        <v>7891</v>
      </c>
      <c r="T2168" t="s">
        <v>82</v>
      </c>
      <c r="U2168" t="s">
        <v>54</v>
      </c>
      <c r="V2168">
        <v>64576</v>
      </c>
      <c r="W2168" t="s">
        <v>73</v>
      </c>
      <c r="X2168" t="s">
        <v>43</v>
      </c>
      <c r="Y2168" t="s">
        <v>44</v>
      </c>
      <c r="Z2168">
        <v>1</v>
      </c>
    </row>
    <row r="2169" spans="1:26" x14ac:dyDescent="0.25">
      <c r="A2169">
        <v>2594</v>
      </c>
      <c r="B2169" t="s">
        <v>6822</v>
      </c>
      <c r="C2169" t="s">
        <v>1618</v>
      </c>
      <c r="D2169" s="1">
        <v>45131</v>
      </c>
      <c r="F2169" t="s">
        <v>58</v>
      </c>
      <c r="G2169" t="s">
        <v>7915</v>
      </c>
      <c r="H2169" t="s">
        <v>7916</v>
      </c>
      <c r="I2169" t="s">
        <v>79</v>
      </c>
      <c r="J2169" t="s">
        <v>32</v>
      </c>
      <c r="K2169" t="s">
        <v>51</v>
      </c>
      <c r="L2169" t="s">
        <v>34</v>
      </c>
      <c r="M2169" t="s">
        <v>35</v>
      </c>
      <c r="N2169" t="s">
        <v>36</v>
      </c>
      <c r="P2169" t="s">
        <v>64</v>
      </c>
      <c r="Q2169" t="s">
        <v>230</v>
      </c>
      <c r="R2169" s="2">
        <v>20541</v>
      </c>
      <c r="S2169" t="s">
        <v>7891</v>
      </c>
      <c r="T2169" t="s">
        <v>112</v>
      </c>
      <c r="U2169" t="s">
        <v>54</v>
      </c>
      <c r="V2169">
        <v>1126</v>
      </c>
      <c r="W2169" t="s">
        <v>73</v>
      </c>
      <c r="X2169" t="s">
        <v>103</v>
      </c>
      <c r="Y2169" t="s">
        <v>44</v>
      </c>
      <c r="Z2169">
        <v>1</v>
      </c>
    </row>
    <row r="2170" spans="1:26" x14ac:dyDescent="0.25">
      <c r="A2170">
        <v>2595</v>
      </c>
      <c r="B2170" t="s">
        <v>7917</v>
      </c>
      <c r="C2170" t="s">
        <v>7918</v>
      </c>
      <c r="D2170" s="1">
        <v>43746</v>
      </c>
      <c r="F2170" t="s">
        <v>58</v>
      </c>
      <c r="G2170" t="s">
        <v>7919</v>
      </c>
      <c r="H2170" t="s">
        <v>7920</v>
      </c>
      <c r="I2170" t="s">
        <v>167</v>
      </c>
      <c r="J2170" t="s">
        <v>32</v>
      </c>
      <c r="K2170" t="s">
        <v>51</v>
      </c>
      <c r="L2170" t="s">
        <v>50</v>
      </c>
      <c r="M2170" t="s">
        <v>62</v>
      </c>
      <c r="N2170" t="s">
        <v>36</v>
      </c>
      <c r="P2170" t="s">
        <v>64</v>
      </c>
      <c r="Q2170" t="s">
        <v>52</v>
      </c>
      <c r="R2170" s="2">
        <v>35879</v>
      </c>
      <c r="S2170" t="s">
        <v>7891</v>
      </c>
      <c r="T2170" t="s">
        <v>394</v>
      </c>
      <c r="U2170" t="s">
        <v>54</v>
      </c>
      <c r="V2170">
        <v>68371</v>
      </c>
      <c r="W2170" t="s">
        <v>127</v>
      </c>
      <c r="X2170" t="s">
        <v>103</v>
      </c>
      <c r="Y2170" t="s">
        <v>44</v>
      </c>
      <c r="Z2170">
        <v>4</v>
      </c>
    </row>
    <row r="2171" spans="1:26" x14ac:dyDescent="0.25">
      <c r="A2171">
        <v>2596</v>
      </c>
      <c r="B2171" t="s">
        <v>7921</v>
      </c>
      <c r="C2171" t="s">
        <v>6231</v>
      </c>
      <c r="D2171" s="1">
        <v>44485</v>
      </c>
      <c r="E2171" s="1">
        <v>44685</v>
      </c>
      <c r="F2171" t="s">
        <v>58</v>
      </c>
      <c r="G2171" t="s">
        <v>7922</v>
      </c>
      <c r="H2171" t="s">
        <v>7923</v>
      </c>
      <c r="I2171" t="s">
        <v>97</v>
      </c>
      <c r="J2171" t="s">
        <v>32</v>
      </c>
      <c r="K2171" t="s">
        <v>33</v>
      </c>
      <c r="L2171" t="s">
        <v>50</v>
      </c>
      <c r="M2171" t="s">
        <v>62</v>
      </c>
      <c r="N2171" t="s">
        <v>174</v>
      </c>
      <c r="O2171" t="s">
        <v>7924</v>
      </c>
      <c r="P2171" t="s">
        <v>64</v>
      </c>
      <c r="Q2171" t="s">
        <v>7543</v>
      </c>
      <c r="R2171" s="2">
        <v>28265</v>
      </c>
      <c r="S2171" t="s">
        <v>7849</v>
      </c>
      <c r="T2171" t="s">
        <v>612</v>
      </c>
      <c r="U2171" t="s">
        <v>54</v>
      </c>
      <c r="V2171">
        <v>68985</v>
      </c>
      <c r="W2171" t="s">
        <v>92</v>
      </c>
      <c r="X2171" t="s">
        <v>103</v>
      </c>
      <c r="Y2171" t="s">
        <v>44</v>
      </c>
      <c r="Z2171">
        <v>2</v>
      </c>
    </row>
    <row r="2172" spans="1:26" x14ac:dyDescent="0.25">
      <c r="A2172">
        <v>2597</v>
      </c>
      <c r="B2172" t="s">
        <v>5380</v>
      </c>
      <c r="C2172" t="s">
        <v>921</v>
      </c>
      <c r="D2172" s="1">
        <v>43924</v>
      </c>
      <c r="F2172" t="s">
        <v>58</v>
      </c>
      <c r="G2172" t="s">
        <v>7925</v>
      </c>
      <c r="H2172" t="s">
        <v>7926</v>
      </c>
      <c r="I2172" t="s">
        <v>117</v>
      </c>
      <c r="J2172" t="s">
        <v>32</v>
      </c>
      <c r="K2172" t="s">
        <v>33</v>
      </c>
      <c r="L2172" t="s">
        <v>50</v>
      </c>
      <c r="M2172" t="s">
        <v>62</v>
      </c>
      <c r="N2172" t="s">
        <v>36</v>
      </c>
      <c r="P2172" t="s">
        <v>64</v>
      </c>
      <c r="Q2172" t="s">
        <v>89</v>
      </c>
      <c r="R2172" s="2">
        <v>16340</v>
      </c>
      <c r="S2172" t="s">
        <v>7849</v>
      </c>
      <c r="T2172" t="s">
        <v>102</v>
      </c>
      <c r="U2172" t="s">
        <v>54</v>
      </c>
      <c r="V2172">
        <v>92704</v>
      </c>
      <c r="W2172" t="s">
        <v>127</v>
      </c>
      <c r="X2172" t="s">
        <v>103</v>
      </c>
      <c r="Y2172" t="s">
        <v>44</v>
      </c>
      <c r="Z2172">
        <v>2</v>
      </c>
    </row>
    <row r="2173" spans="1:26" x14ac:dyDescent="0.25">
      <c r="A2173">
        <v>2598</v>
      </c>
      <c r="B2173" t="s">
        <v>2133</v>
      </c>
      <c r="C2173" t="s">
        <v>7927</v>
      </c>
      <c r="D2173" s="1">
        <v>43838</v>
      </c>
      <c r="F2173" t="s">
        <v>58</v>
      </c>
      <c r="G2173" t="s">
        <v>7928</v>
      </c>
      <c r="H2173" t="s">
        <v>7929</v>
      </c>
      <c r="I2173" t="s">
        <v>61</v>
      </c>
      <c r="J2173" t="s">
        <v>32</v>
      </c>
      <c r="K2173" t="s">
        <v>51</v>
      </c>
      <c r="L2173" t="s">
        <v>50</v>
      </c>
      <c r="M2173" t="s">
        <v>35</v>
      </c>
      <c r="N2173" t="s">
        <v>36</v>
      </c>
      <c r="P2173" t="s">
        <v>64</v>
      </c>
      <c r="Q2173" t="s">
        <v>80</v>
      </c>
      <c r="R2173" s="2">
        <v>23625</v>
      </c>
      <c r="S2173" t="s">
        <v>7849</v>
      </c>
      <c r="T2173" t="s">
        <v>149</v>
      </c>
      <c r="U2173" t="s">
        <v>54</v>
      </c>
      <c r="V2173">
        <v>8573</v>
      </c>
      <c r="W2173" t="s">
        <v>127</v>
      </c>
      <c r="X2173" t="s">
        <v>103</v>
      </c>
      <c r="Y2173" t="s">
        <v>44</v>
      </c>
      <c r="Z2173">
        <v>4</v>
      </c>
    </row>
    <row r="2174" spans="1:26" x14ac:dyDescent="0.25">
      <c r="A2174">
        <v>2599</v>
      </c>
      <c r="B2174" t="s">
        <v>7930</v>
      </c>
      <c r="C2174" t="s">
        <v>5788</v>
      </c>
      <c r="D2174" s="1">
        <v>44647</v>
      </c>
      <c r="E2174" s="1">
        <v>45091</v>
      </c>
      <c r="F2174" t="s">
        <v>3736</v>
      </c>
      <c r="G2174" t="s">
        <v>7931</v>
      </c>
      <c r="H2174" t="s">
        <v>7932</v>
      </c>
      <c r="I2174" t="s">
        <v>88</v>
      </c>
      <c r="J2174" t="s">
        <v>32</v>
      </c>
      <c r="K2174" t="s">
        <v>33</v>
      </c>
      <c r="L2174" t="s">
        <v>50</v>
      </c>
      <c r="M2174" t="s">
        <v>35</v>
      </c>
      <c r="N2174" t="s">
        <v>174</v>
      </c>
      <c r="O2174" t="s">
        <v>7933</v>
      </c>
      <c r="P2174" t="s">
        <v>64</v>
      </c>
      <c r="Q2174" t="s">
        <v>503</v>
      </c>
      <c r="R2174" s="2">
        <v>15533</v>
      </c>
      <c r="S2174" t="s">
        <v>7849</v>
      </c>
      <c r="T2174" t="s">
        <v>1061</v>
      </c>
      <c r="U2174" t="s">
        <v>41</v>
      </c>
      <c r="V2174">
        <v>40513</v>
      </c>
      <c r="W2174" t="s">
        <v>92</v>
      </c>
      <c r="X2174" t="s">
        <v>43</v>
      </c>
      <c r="Y2174" t="s">
        <v>44</v>
      </c>
      <c r="Z2174">
        <v>2</v>
      </c>
    </row>
    <row r="2175" spans="1:26" x14ac:dyDescent="0.25">
      <c r="A2175">
        <v>2600</v>
      </c>
      <c r="B2175" t="s">
        <v>346</v>
      </c>
      <c r="C2175" t="s">
        <v>811</v>
      </c>
      <c r="D2175" s="1">
        <v>43361</v>
      </c>
      <c r="F2175" t="s">
        <v>3736</v>
      </c>
      <c r="G2175" t="s">
        <v>7934</v>
      </c>
      <c r="H2175" t="s">
        <v>7935</v>
      </c>
      <c r="I2175" t="s">
        <v>31</v>
      </c>
      <c r="J2175" t="s">
        <v>32</v>
      </c>
      <c r="K2175" t="s">
        <v>62</v>
      </c>
      <c r="L2175" t="s">
        <v>34</v>
      </c>
      <c r="M2175" t="s">
        <v>35</v>
      </c>
      <c r="N2175" t="s">
        <v>36</v>
      </c>
      <c r="P2175" t="s">
        <v>64</v>
      </c>
      <c r="Q2175" t="s">
        <v>52</v>
      </c>
      <c r="R2175" s="2">
        <v>23758</v>
      </c>
      <c r="S2175" t="s">
        <v>7859</v>
      </c>
      <c r="T2175" t="s">
        <v>162</v>
      </c>
      <c r="U2175" t="s">
        <v>41</v>
      </c>
      <c r="V2175">
        <v>46029</v>
      </c>
      <c r="W2175" t="s">
        <v>127</v>
      </c>
      <c r="X2175" t="s">
        <v>43</v>
      </c>
      <c r="Y2175" t="s">
        <v>44</v>
      </c>
      <c r="Z2175">
        <v>2</v>
      </c>
    </row>
    <row r="2176" spans="1:26" x14ac:dyDescent="0.25">
      <c r="A2176">
        <v>2601</v>
      </c>
      <c r="B2176" t="s">
        <v>6141</v>
      </c>
      <c r="C2176" t="s">
        <v>1151</v>
      </c>
      <c r="D2176" s="1">
        <v>43798</v>
      </c>
      <c r="E2176" s="1">
        <v>43942</v>
      </c>
      <c r="F2176" t="s">
        <v>3736</v>
      </c>
      <c r="G2176" t="s">
        <v>7936</v>
      </c>
      <c r="H2176" t="s">
        <v>7937</v>
      </c>
      <c r="I2176" t="s">
        <v>132</v>
      </c>
      <c r="J2176" t="s">
        <v>32</v>
      </c>
      <c r="K2176" t="s">
        <v>62</v>
      </c>
      <c r="L2176" t="s">
        <v>34</v>
      </c>
      <c r="M2176" t="s">
        <v>51</v>
      </c>
      <c r="N2176" t="s">
        <v>98</v>
      </c>
      <c r="O2176" t="s">
        <v>7938</v>
      </c>
      <c r="P2176" t="s">
        <v>64</v>
      </c>
      <c r="Q2176" t="s">
        <v>80</v>
      </c>
      <c r="R2176" s="2">
        <v>36952</v>
      </c>
      <c r="S2176" t="s">
        <v>7859</v>
      </c>
      <c r="T2176" t="s">
        <v>82</v>
      </c>
      <c r="U2176" t="s">
        <v>41</v>
      </c>
      <c r="V2176">
        <v>44158</v>
      </c>
      <c r="W2176" t="s">
        <v>55</v>
      </c>
      <c r="X2176" t="s">
        <v>43</v>
      </c>
      <c r="Y2176" t="s">
        <v>44</v>
      </c>
      <c r="Z2176">
        <v>1</v>
      </c>
    </row>
    <row r="2177" spans="1:26" x14ac:dyDescent="0.25">
      <c r="A2177">
        <v>2602</v>
      </c>
      <c r="B2177" t="s">
        <v>2759</v>
      </c>
      <c r="C2177" t="s">
        <v>7105</v>
      </c>
      <c r="D2177" s="1">
        <v>43571</v>
      </c>
      <c r="E2177" s="1">
        <v>44778</v>
      </c>
      <c r="F2177" t="s">
        <v>3741</v>
      </c>
      <c r="G2177" t="s">
        <v>7939</v>
      </c>
      <c r="H2177" t="s">
        <v>7940</v>
      </c>
      <c r="I2177" t="s">
        <v>49</v>
      </c>
      <c r="J2177" t="s">
        <v>32</v>
      </c>
      <c r="K2177" t="s">
        <v>62</v>
      </c>
      <c r="L2177" t="s">
        <v>34</v>
      </c>
      <c r="M2177" t="s">
        <v>62</v>
      </c>
      <c r="N2177" t="s">
        <v>98</v>
      </c>
      <c r="O2177" t="s">
        <v>7941</v>
      </c>
      <c r="P2177" t="s">
        <v>2621</v>
      </c>
      <c r="Q2177" t="s">
        <v>304</v>
      </c>
      <c r="R2177" s="2">
        <v>30170</v>
      </c>
      <c r="S2177" t="s">
        <v>39</v>
      </c>
      <c r="T2177" t="s">
        <v>72</v>
      </c>
      <c r="U2177" t="s">
        <v>41</v>
      </c>
      <c r="V2177">
        <v>27947</v>
      </c>
      <c r="W2177" t="s">
        <v>73</v>
      </c>
      <c r="X2177" t="s">
        <v>43</v>
      </c>
      <c r="Y2177" t="s">
        <v>44</v>
      </c>
      <c r="Z2177">
        <v>2</v>
      </c>
    </row>
    <row r="2178" spans="1:26" x14ac:dyDescent="0.25">
      <c r="A2178">
        <v>2603</v>
      </c>
      <c r="B2178" t="s">
        <v>1490</v>
      </c>
      <c r="C2178" t="s">
        <v>917</v>
      </c>
      <c r="D2178" s="1">
        <v>43529</v>
      </c>
      <c r="E2178" s="1">
        <v>43750</v>
      </c>
      <c r="F2178" t="s">
        <v>58</v>
      </c>
      <c r="G2178" t="s">
        <v>7942</v>
      </c>
      <c r="H2178" t="s">
        <v>7943</v>
      </c>
      <c r="I2178" t="s">
        <v>117</v>
      </c>
      <c r="J2178" t="s">
        <v>32</v>
      </c>
      <c r="K2178" t="s">
        <v>51</v>
      </c>
      <c r="L2178" t="s">
        <v>50</v>
      </c>
      <c r="M2178" t="s">
        <v>62</v>
      </c>
      <c r="N2178" t="s">
        <v>98</v>
      </c>
      <c r="O2178" t="s">
        <v>7944</v>
      </c>
      <c r="P2178" t="s">
        <v>64</v>
      </c>
      <c r="Q2178" t="s">
        <v>147</v>
      </c>
      <c r="R2178" s="2">
        <v>36319</v>
      </c>
      <c r="S2178" t="s">
        <v>39</v>
      </c>
      <c r="T2178" t="s">
        <v>149</v>
      </c>
      <c r="U2178" t="s">
        <v>54</v>
      </c>
      <c r="V2178">
        <v>18574</v>
      </c>
      <c r="W2178" t="s">
        <v>73</v>
      </c>
      <c r="X2178" t="s">
        <v>103</v>
      </c>
      <c r="Y2178" t="s">
        <v>44</v>
      </c>
      <c r="Z2178">
        <v>2</v>
      </c>
    </row>
    <row r="2179" spans="1:26" x14ac:dyDescent="0.25">
      <c r="A2179">
        <v>2604</v>
      </c>
      <c r="B2179" t="s">
        <v>5662</v>
      </c>
      <c r="C2179" t="s">
        <v>7945</v>
      </c>
      <c r="D2179" s="1">
        <v>43454</v>
      </c>
      <c r="E2179" s="1">
        <v>43980</v>
      </c>
      <c r="F2179" t="s">
        <v>58</v>
      </c>
      <c r="G2179" t="s">
        <v>7946</v>
      </c>
      <c r="H2179" t="s">
        <v>7947</v>
      </c>
      <c r="I2179" t="s">
        <v>61</v>
      </c>
      <c r="J2179" t="s">
        <v>32</v>
      </c>
      <c r="K2179" t="s">
        <v>33</v>
      </c>
      <c r="L2179" t="s">
        <v>34</v>
      </c>
      <c r="M2179" t="s">
        <v>62</v>
      </c>
      <c r="N2179" t="s">
        <v>174</v>
      </c>
      <c r="O2179" t="s">
        <v>7948</v>
      </c>
      <c r="P2179" t="s">
        <v>64</v>
      </c>
      <c r="Q2179" t="s">
        <v>52</v>
      </c>
      <c r="R2179" s="2">
        <v>31846</v>
      </c>
      <c r="S2179" t="s">
        <v>39</v>
      </c>
      <c r="T2179" t="s">
        <v>112</v>
      </c>
      <c r="U2179" t="s">
        <v>54</v>
      </c>
      <c r="V2179">
        <v>68833</v>
      </c>
      <c r="W2179" t="s">
        <v>73</v>
      </c>
      <c r="X2179" t="s">
        <v>103</v>
      </c>
      <c r="Y2179" t="s">
        <v>44</v>
      </c>
      <c r="Z2179">
        <v>5</v>
      </c>
    </row>
    <row r="2180" spans="1:26" x14ac:dyDescent="0.25">
      <c r="A2180">
        <v>2605</v>
      </c>
      <c r="B2180" t="s">
        <v>5384</v>
      </c>
      <c r="C2180" t="s">
        <v>7949</v>
      </c>
      <c r="D2180" s="1">
        <v>44263</v>
      </c>
      <c r="E2180" s="1">
        <v>45075</v>
      </c>
      <c r="F2180" t="s">
        <v>58</v>
      </c>
      <c r="G2180" t="s">
        <v>7950</v>
      </c>
      <c r="H2180" t="s">
        <v>7951</v>
      </c>
      <c r="I2180" t="s">
        <v>88</v>
      </c>
      <c r="J2180" t="s">
        <v>32</v>
      </c>
      <c r="K2180" t="s">
        <v>62</v>
      </c>
      <c r="L2180" t="s">
        <v>34</v>
      </c>
      <c r="M2180" t="s">
        <v>51</v>
      </c>
      <c r="N2180" t="s">
        <v>139</v>
      </c>
      <c r="O2180" t="s">
        <v>7952</v>
      </c>
      <c r="P2180" t="s">
        <v>64</v>
      </c>
      <c r="Q2180" t="s">
        <v>304</v>
      </c>
      <c r="R2180" s="2">
        <v>25061</v>
      </c>
      <c r="S2180" t="s">
        <v>7866</v>
      </c>
      <c r="T2180" t="s">
        <v>6</v>
      </c>
      <c r="U2180" t="s">
        <v>54</v>
      </c>
      <c r="V2180">
        <v>29838</v>
      </c>
      <c r="W2180" t="s">
        <v>92</v>
      </c>
      <c r="X2180" t="s">
        <v>83</v>
      </c>
      <c r="Y2180" t="s">
        <v>44</v>
      </c>
      <c r="Z2180">
        <v>4</v>
      </c>
    </row>
    <row r="2181" spans="1:26" x14ac:dyDescent="0.25">
      <c r="A2181">
        <v>2606</v>
      </c>
      <c r="B2181" t="s">
        <v>428</v>
      </c>
      <c r="C2181" t="s">
        <v>2129</v>
      </c>
      <c r="D2181" s="1">
        <v>44127</v>
      </c>
      <c r="F2181" t="s">
        <v>58</v>
      </c>
      <c r="G2181" t="s">
        <v>7953</v>
      </c>
      <c r="H2181" t="s">
        <v>7954</v>
      </c>
      <c r="I2181" t="s">
        <v>31</v>
      </c>
      <c r="J2181" t="s">
        <v>32</v>
      </c>
      <c r="K2181" t="s">
        <v>62</v>
      </c>
      <c r="L2181" t="s">
        <v>34</v>
      </c>
      <c r="M2181" t="s">
        <v>51</v>
      </c>
      <c r="N2181" t="s">
        <v>36</v>
      </c>
      <c r="P2181" t="s">
        <v>64</v>
      </c>
      <c r="Q2181" t="s">
        <v>176</v>
      </c>
      <c r="R2181" s="2">
        <v>18842</v>
      </c>
      <c r="S2181" t="s">
        <v>7866</v>
      </c>
      <c r="T2181" t="s">
        <v>418</v>
      </c>
      <c r="U2181" t="s">
        <v>54</v>
      </c>
      <c r="V2181">
        <v>24803</v>
      </c>
      <c r="W2181" t="s">
        <v>42</v>
      </c>
      <c r="X2181" t="s">
        <v>74</v>
      </c>
      <c r="Y2181" t="s">
        <v>44</v>
      </c>
      <c r="Z2181">
        <v>2</v>
      </c>
    </row>
    <row r="2182" spans="1:26" x14ac:dyDescent="0.25">
      <c r="A2182">
        <v>2607</v>
      </c>
      <c r="B2182" t="s">
        <v>3031</v>
      </c>
      <c r="C2182" t="s">
        <v>3292</v>
      </c>
      <c r="D2182" s="1">
        <v>43553</v>
      </c>
      <c r="F2182" t="s">
        <v>58</v>
      </c>
      <c r="G2182" t="s">
        <v>7955</v>
      </c>
      <c r="H2182" t="s">
        <v>7956</v>
      </c>
      <c r="I2182" t="s">
        <v>132</v>
      </c>
      <c r="J2182" t="s">
        <v>32</v>
      </c>
      <c r="K2182" t="s">
        <v>33</v>
      </c>
      <c r="L2182" t="s">
        <v>63</v>
      </c>
      <c r="M2182" t="s">
        <v>51</v>
      </c>
      <c r="N2182" t="s">
        <v>36</v>
      </c>
      <c r="P2182" t="s">
        <v>64</v>
      </c>
      <c r="Q2182" t="s">
        <v>230</v>
      </c>
      <c r="R2182" s="2">
        <v>28047</v>
      </c>
      <c r="S2182" t="s">
        <v>7875</v>
      </c>
      <c r="T2182" t="s">
        <v>112</v>
      </c>
      <c r="U2182" t="s">
        <v>54</v>
      </c>
      <c r="V2182">
        <v>89972</v>
      </c>
      <c r="W2182" t="s">
        <v>42</v>
      </c>
      <c r="X2182" t="s">
        <v>83</v>
      </c>
      <c r="Y2182" t="s">
        <v>44</v>
      </c>
      <c r="Z2182">
        <v>2</v>
      </c>
    </row>
    <row r="2183" spans="1:26" x14ac:dyDescent="0.25">
      <c r="A2183">
        <v>2608</v>
      </c>
      <c r="B2183" t="s">
        <v>974</v>
      </c>
      <c r="C2183" t="s">
        <v>7957</v>
      </c>
      <c r="D2183" s="1">
        <v>44129</v>
      </c>
      <c r="F2183" t="s">
        <v>58</v>
      </c>
      <c r="G2183" t="s">
        <v>7958</v>
      </c>
      <c r="H2183" t="s">
        <v>7959</v>
      </c>
      <c r="I2183" t="s">
        <v>49</v>
      </c>
      <c r="J2183" t="s">
        <v>32</v>
      </c>
      <c r="K2183" t="s">
        <v>33</v>
      </c>
      <c r="L2183" t="s">
        <v>50</v>
      </c>
      <c r="M2183" t="s">
        <v>62</v>
      </c>
      <c r="N2183" t="s">
        <v>36</v>
      </c>
      <c r="P2183" t="s">
        <v>64</v>
      </c>
      <c r="Q2183" t="s">
        <v>89</v>
      </c>
      <c r="R2183" s="2">
        <v>28460</v>
      </c>
      <c r="S2183" t="s">
        <v>7891</v>
      </c>
      <c r="T2183" t="s">
        <v>162</v>
      </c>
      <c r="U2183" t="s">
        <v>54</v>
      </c>
      <c r="V2183">
        <v>47864</v>
      </c>
      <c r="W2183" t="s">
        <v>127</v>
      </c>
      <c r="X2183" t="s">
        <v>83</v>
      </c>
      <c r="Y2183" t="s">
        <v>44</v>
      </c>
      <c r="Z2183">
        <v>4</v>
      </c>
    </row>
    <row r="2184" spans="1:26" x14ac:dyDescent="0.25">
      <c r="A2184">
        <v>2609</v>
      </c>
      <c r="B2184" t="s">
        <v>1239</v>
      </c>
      <c r="C2184" t="s">
        <v>7960</v>
      </c>
      <c r="D2184" s="1">
        <v>43805</v>
      </c>
      <c r="E2184" s="1">
        <v>44395</v>
      </c>
      <c r="F2184" t="s">
        <v>58</v>
      </c>
      <c r="G2184" t="s">
        <v>7961</v>
      </c>
      <c r="H2184" t="s">
        <v>7962</v>
      </c>
      <c r="I2184" t="s">
        <v>138</v>
      </c>
      <c r="J2184" t="s">
        <v>32</v>
      </c>
      <c r="K2184" t="s">
        <v>51</v>
      </c>
      <c r="L2184" t="s">
        <v>63</v>
      </c>
      <c r="M2184" t="s">
        <v>35</v>
      </c>
      <c r="N2184" t="s">
        <v>139</v>
      </c>
      <c r="O2184" t="s">
        <v>7963</v>
      </c>
      <c r="P2184" t="s">
        <v>64</v>
      </c>
      <c r="Q2184" t="s">
        <v>65</v>
      </c>
      <c r="R2184" s="2">
        <v>26158</v>
      </c>
      <c r="S2184" t="s">
        <v>7891</v>
      </c>
      <c r="T2184" t="s">
        <v>612</v>
      </c>
      <c r="U2184" t="s">
        <v>54</v>
      </c>
      <c r="V2184">
        <v>55114</v>
      </c>
      <c r="W2184" t="s">
        <v>127</v>
      </c>
      <c r="X2184" t="s">
        <v>43</v>
      </c>
      <c r="Y2184" t="s">
        <v>44</v>
      </c>
      <c r="Z2184">
        <v>2</v>
      </c>
    </row>
    <row r="2185" spans="1:26" x14ac:dyDescent="0.25">
      <c r="A2185">
        <v>2610</v>
      </c>
      <c r="B2185" t="s">
        <v>5860</v>
      </c>
      <c r="C2185" t="s">
        <v>1950</v>
      </c>
      <c r="D2185" s="1">
        <v>44827</v>
      </c>
      <c r="E2185" s="1">
        <v>44951</v>
      </c>
      <c r="F2185" t="s">
        <v>58</v>
      </c>
      <c r="G2185" t="s">
        <v>7964</v>
      </c>
      <c r="H2185" t="s">
        <v>7965</v>
      </c>
      <c r="I2185" t="s">
        <v>79</v>
      </c>
      <c r="J2185" t="s">
        <v>32</v>
      </c>
      <c r="K2185" t="s">
        <v>62</v>
      </c>
      <c r="L2185" t="s">
        <v>63</v>
      </c>
      <c r="M2185" t="s">
        <v>62</v>
      </c>
      <c r="N2185" t="s">
        <v>139</v>
      </c>
      <c r="O2185" t="s">
        <v>7966</v>
      </c>
      <c r="P2185" t="s">
        <v>64</v>
      </c>
      <c r="Q2185" t="s">
        <v>80</v>
      </c>
      <c r="R2185" s="2">
        <v>17531</v>
      </c>
      <c r="S2185" t="s">
        <v>7891</v>
      </c>
      <c r="T2185" t="s">
        <v>225</v>
      </c>
      <c r="U2185" t="s">
        <v>54</v>
      </c>
      <c r="V2185">
        <v>90224</v>
      </c>
      <c r="W2185" t="s">
        <v>42</v>
      </c>
      <c r="X2185" t="s">
        <v>43</v>
      </c>
      <c r="Y2185" t="s">
        <v>44</v>
      </c>
      <c r="Z2185">
        <v>2</v>
      </c>
    </row>
    <row r="2186" spans="1:26" x14ac:dyDescent="0.25">
      <c r="A2186">
        <v>2611</v>
      </c>
      <c r="B2186" t="s">
        <v>7967</v>
      </c>
      <c r="C2186" t="s">
        <v>1293</v>
      </c>
      <c r="D2186" s="1">
        <v>43825</v>
      </c>
      <c r="E2186" s="1">
        <v>44716</v>
      </c>
      <c r="F2186" t="s">
        <v>58</v>
      </c>
      <c r="G2186" t="s">
        <v>7968</v>
      </c>
      <c r="H2186" t="s">
        <v>7969</v>
      </c>
      <c r="I2186" t="s">
        <v>167</v>
      </c>
      <c r="J2186" t="s">
        <v>32</v>
      </c>
      <c r="K2186" t="s">
        <v>51</v>
      </c>
      <c r="L2186" t="s">
        <v>50</v>
      </c>
      <c r="M2186" t="s">
        <v>35</v>
      </c>
      <c r="N2186" t="s">
        <v>174</v>
      </c>
      <c r="O2186" t="s">
        <v>7970</v>
      </c>
      <c r="P2186" t="s">
        <v>64</v>
      </c>
      <c r="Q2186" t="s">
        <v>304</v>
      </c>
      <c r="R2186" s="2">
        <v>20720</v>
      </c>
      <c r="S2186" t="s">
        <v>7891</v>
      </c>
      <c r="T2186" t="s">
        <v>242</v>
      </c>
      <c r="U2186" t="s">
        <v>54</v>
      </c>
      <c r="V2186">
        <v>22260</v>
      </c>
      <c r="W2186" t="s">
        <v>92</v>
      </c>
      <c r="X2186" t="s">
        <v>43</v>
      </c>
      <c r="Y2186" t="s">
        <v>44</v>
      </c>
      <c r="Z2186">
        <v>2</v>
      </c>
    </row>
    <row r="2187" spans="1:26" x14ac:dyDescent="0.25">
      <c r="A2187">
        <v>2612</v>
      </c>
      <c r="B2187" t="s">
        <v>7971</v>
      </c>
      <c r="C2187" t="s">
        <v>2055</v>
      </c>
      <c r="D2187" s="1">
        <v>43339</v>
      </c>
      <c r="E2187" s="1">
        <v>43818</v>
      </c>
      <c r="F2187" t="s">
        <v>58</v>
      </c>
      <c r="G2187" t="s">
        <v>7972</v>
      </c>
      <c r="H2187" t="s">
        <v>7973</v>
      </c>
      <c r="I2187" t="s">
        <v>97</v>
      </c>
      <c r="J2187" t="s">
        <v>32</v>
      </c>
      <c r="K2187" t="s">
        <v>51</v>
      </c>
      <c r="L2187" t="s">
        <v>63</v>
      </c>
      <c r="M2187" t="s">
        <v>51</v>
      </c>
      <c r="N2187" t="s">
        <v>139</v>
      </c>
      <c r="O2187" t="s">
        <v>7974</v>
      </c>
      <c r="P2187" t="s">
        <v>64</v>
      </c>
      <c r="Q2187" t="s">
        <v>89</v>
      </c>
      <c r="R2187" s="2">
        <v>23193</v>
      </c>
      <c r="S2187" t="s">
        <v>7849</v>
      </c>
      <c r="T2187" t="s">
        <v>192</v>
      </c>
      <c r="U2187" t="s">
        <v>54</v>
      </c>
      <c r="V2187">
        <v>95112</v>
      </c>
      <c r="W2187" t="s">
        <v>42</v>
      </c>
      <c r="X2187" t="s">
        <v>83</v>
      </c>
      <c r="Y2187" t="s">
        <v>44</v>
      </c>
      <c r="Z2187">
        <v>4</v>
      </c>
    </row>
    <row r="2188" spans="1:26" x14ac:dyDescent="0.25">
      <c r="A2188">
        <v>2613</v>
      </c>
      <c r="B2188" t="s">
        <v>7975</v>
      </c>
      <c r="C2188" t="s">
        <v>499</v>
      </c>
      <c r="D2188" s="1">
        <v>44907</v>
      </c>
      <c r="E2188" s="1">
        <v>44992</v>
      </c>
      <c r="F2188" t="s">
        <v>58</v>
      </c>
      <c r="G2188" t="s">
        <v>7976</v>
      </c>
      <c r="H2188" t="s">
        <v>7977</v>
      </c>
      <c r="I2188" t="s">
        <v>117</v>
      </c>
      <c r="J2188" t="s">
        <v>32</v>
      </c>
      <c r="K2188" t="s">
        <v>51</v>
      </c>
      <c r="L2188" t="s">
        <v>63</v>
      </c>
      <c r="M2188" t="s">
        <v>62</v>
      </c>
      <c r="N2188" t="s">
        <v>125</v>
      </c>
      <c r="O2188" t="s">
        <v>7978</v>
      </c>
      <c r="P2188" t="s">
        <v>64</v>
      </c>
      <c r="Q2188" t="s">
        <v>241</v>
      </c>
      <c r="R2188" s="2">
        <v>16269</v>
      </c>
      <c r="S2188" t="s">
        <v>7849</v>
      </c>
      <c r="T2188" t="s">
        <v>418</v>
      </c>
      <c r="U2188" t="s">
        <v>54</v>
      </c>
      <c r="V2188">
        <v>13814</v>
      </c>
      <c r="W2188" t="s">
        <v>92</v>
      </c>
      <c r="X2188" t="s">
        <v>74</v>
      </c>
      <c r="Y2188" t="s">
        <v>44</v>
      </c>
      <c r="Z2188">
        <v>5</v>
      </c>
    </row>
    <row r="2189" spans="1:26" x14ac:dyDescent="0.25">
      <c r="A2189">
        <v>2614</v>
      </c>
      <c r="B2189" t="s">
        <v>7979</v>
      </c>
      <c r="C2189" t="s">
        <v>5557</v>
      </c>
      <c r="D2189" s="1">
        <v>44329</v>
      </c>
      <c r="F2189" t="s">
        <v>58</v>
      </c>
      <c r="G2189" t="s">
        <v>7980</v>
      </c>
      <c r="H2189" t="s">
        <v>7981</v>
      </c>
      <c r="I2189" t="s">
        <v>61</v>
      </c>
      <c r="J2189" t="s">
        <v>32</v>
      </c>
      <c r="K2189" t="s">
        <v>51</v>
      </c>
      <c r="L2189" t="s">
        <v>50</v>
      </c>
      <c r="M2189" t="s">
        <v>62</v>
      </c>
      <c r="N2189" t="s">
        <v>36</v>
      </c>
      <c r="P2189" t="s">
        <v>64</v>
      </c>
      <c r="Q2189" t="s">
        <v>89</v>
      </c>
      <c r="R2189" s="2">
        <v>31850</v>
      </c>
      <c r="S2189" t="s">
        <v>7849</v>
      </c>
      <c r="T2189" t="s">
        <v>225</v>
      </c>
      <c r="U2189" t="s">
        <v>54</v>
      </c>
      <c r="V2189">
        <v>29887</v>
      </c>
      <c r="W2189" t="s">
        <v>92</v>
      </c>
      <c r="X2189" t="s">
        <v>103</v>
      </c>
      <c r="Y2189" t="s">
        <v>44</v>
      </c>
      <c r="Z2189">
        <v>5</v>
      </c>
    </row>
    <row r="2190" spans="1:26" x14ac:dyDescent="0.25">
      <c r="A2190">
        <v>2615</v>
      </c>
      <c r="B2190" t="s">
        <v>3207</v>
      </c>
      <c r="C2190" t="s">
        <v>3050</v>
      </c>
      <c r="D2190" s="1">
        <v>44286</v>
      </c>
      <c r="F2190" t="s">
        <v>3736</v>
      </c>
      <c r="G2190" t="s">
        <v>7982</v>
      </c>
      <c r="H2190" t="s">
        <v>7983</v>
      </c>
      <c r="I2190" t="s">
        <v>88</v>
      </c>
      <c r="J2190" t="s">
        <v>32</v>
      </c>
      <c r="K2190" t="s">
        <v>33</v>
      </c>
      <c r="L2190" t="s">
        <v>63</v>
      </c>
      <c r="M2190" t="s">
        <v>51</v>
      </c>
      <c r="N2190" t="s">
        <v>36</v>
      </c>
      <c r="P2190" t="s">
        <v>64</v>
      </c>
      <c r="Q2190" t="s">
        <v>38</v>
      </c>
      <c r="R2190" s="2">
        <v>22791</v>
      </c>
      <c r="S2190" t="s">
        <v>7859</v>
      </c>
      <c r="T2190" t="s">
        <v>156</v>
      </c>
      <c r="U2190" t="s">
        <v>41</v>
      </c>
      <c r="V2190">
        <v>69576</v>
      </c>
      <c r="W2190" t="s">
        <v>92</v>
      </c>
      <c r="X2190" t="s">
        <v>74</v>
      </c>
      <c r="Y2190" t="s">
        <v>44</v>
      </c>
      <c r="Z2190">
        <v>4</v>
      </c>
    </row>
    <row r="2191" spans="1:26" x14ac:dyDescent="0.25">
      <c r="A2191">
        <v>2616</v>
      </c>
      <c r="B2191" t="s">
        <v>5367</v>
      </c>
      <c r="C2191" t="s">
        <v>6239</v>
      </c>
      <c r="D2191" s="1">
        <v>43691</v>
      </c>
      <c r="E2191" s="1">
        <v>44808</v>
      </c>
      <c r="F2191" t="s">
        <v>3736</v>
      </c>
      <c r="G2191" t="s">
        <v>7984</v>
      </c>
      <c r="H2191" t="s">
        <v>7985</v>
      </c>
      <c r="I2191" t="s">
        <v>31</v>
      </c>
      <c r="J2191" t="s">
        <v>32</v>
      </c>
      <c r="K2191" t="s">
        <v>62</v>
      </c>
      <c r="L2191" t="s">
        <v>50</v>
      </c>
      <c r="M2191" t="s">
        <v>51</v>
      </c>
      <c r="N2191" t="s">
        <v>98</v>
      </c>
      <c r="O2191" t="s">
        <v>7986</v>
      </c>
      <c r="P2191" t="s">
        <v>64</v>
      </c>
      <c r="Q2191" t="s">
        <v>110</v>
      </c>
      <c r="R2191" s="2">
        <v>26651</v>
      </c>
      <c r="S2191" t="s">
        <v>7859</v>
      </c>
      <c r="T2191" t="s">
        <v>112</v>
      </c>
      <c r="U2191" t="s">
        <v>41</v>
      </c>
      <c r="V2191">
        <v>62733</v>
      </c>
      <c r="W2191" t="s">
        <v>92</v>
      </c>
      <c r="X2191" t="s">
        <v>83</v>
      </c>
      <c r="Y2191" t="s">
        <v>44</v>
      </c>
      <c r="Z2191">
        <v>1</v>
      </c>
    </row>
    <row r="2192" spans="1:26" x14ac:dyDescent="0.25">
      <c r="A2192">
        <v>2617</v>
      </c>
      <c r="B2192" t="s">
        <v>2829</v>
      </c>
      <c r="C2192" t="s">
        <v>4375</v>
      </c>
      <c r="D2192" s="1">
        <v>44045</v>
      </c>
      <c r="E2192" s="1">
        <v>44925</v>
      </c>
      <c r="F2192" t="s">
        <v>3736</v>
      </c>
      <c r="G2192" t="s">
        <v>7987</v>
      </c>
      <c r="H2192" t="s">
        <v>7988</v>
      </c>
      <c r="I2192" t="s">
        <v>132</v>
      </c>
      <c r="J2192" t="s">
        <v>32</v>
      </c>
      <c r="K2192" t="s">
        <v>62</v>
      </c>
      <c r="L2192" t="s">
        <v>34</v>
      </c>
      <c r="M2192" t="s">
        <v>62</v>
      </c>
      <c r="N2192" t="s">
        <v>139</v>
      </c>
      <c r="O2192" t="s">
        <v>7989</v>
      </c>
      <c r="P2192" t="s">
        <v>64</v>
      </c>
      <c r="Q2192" t="s">
        <v>331</v>
      </c>
      <c r="R2192" s="2">
        <v>34815</v>
      </c>
      <c r="S2192" t="s">
        <v>7859</v>
      </c>
      <c r="T2192" t="s">
        <v>225</v>
      </c>
      <c r="U2192" t="s">
        <v>41</v>
      </c>
      <c r="V2192">
        <v>78047</v>
      </c>
      <c r="W2192" t="s">
        <v>55</v>
      </c>
      <c r="X2192" t="s">
        <v>74</v>
      </c>
      <c r="Y2192" t="s">
        <v>44</v>
      </c>
      <c r="Z2192">
        <v>4</v>
      </c>
    </row>
    <row r="2193" spans="1:26" x14ac:dyDescent="0.25">
      <c r="A2193">
        <v>2618</v>
      </c>
      <c r="B2193" t="s">
        <v>7990</v>
      </c>
      <c r="C2193" t="s">
        <v>2995</v>
      </c>
      <c r="D2193" s="1">
        <v>43620</v>
      </c>
      <c r="F2193" t="s">
        <v>3741</v>
      </c>
      <c r="G2193" t="s">
        <v>7991</v>
      </c>
      <c r="H2193" t="s">
        <v>7992</v>
      </c>
      <c r="I2193" t="s">
        <v>49</v>
      </c>
      <c r="J2193" t="s">
        <v>32</v>
      </c>
      <c r="K2193" t="s">
        <v>51</v>
      </c>
      <c r="L2193" t="s">
        <v>50</v>
      </c>
      <c r="M2193" t="s">
        <v>62</v>
      </c>
      <c r="N2193" t="s">
        <v>36</v>
      </c>
      <c r="P2193" t="s">
        <v>2621</v>
      </c>
      <c r="Q2193" t="s">
        <v>304</v>
      </c>
      <c r="R2193" s="2">
        <v>34658</v>
      </c>
      <c r="S2193" t="s">
        <v>39</v>
      </c>
      <c r="T2193" t="s">
        <v>82</v>
      </c>
      <c r="U2193" t="s">
        <v>41</v>
      </c>
      <c r="V2193">
        <v>22491</v>
      </c>
      <c r="W2193" t="s">
        <v>42</v>
      </c>
      <c r="X2193" t="s">
        <v>83</v>
      </c>
      <c r="Y2193" t="s">
        <v>44</v>
      </c>
      <c r="Z2193">
        <v>4</v>
      </c>
    </row>
    <row r="2194" spans="1:26" x14ac:dyDescent="0.25">
      <c r="A2194">
        <v>2619</v>
      </c>
      <c r="B2194" t="s">
        <v>6819</v>
      </c>
      <c r="C2194" t="s">
        <v>2372</v>
      </c>
      <c r="D2194" s="1">
        <v>43999</v>
      </c>
      <c r="E2194" s="1">
        <v>44600</v>
      </c>
      <c r="F2194" t="s">
        <v>58</v>
      </c>
      <c r="G2194" t="s">
        <v>7993</v>
      </c>
      <c r="H2194" t="s">
        <v>7994</v>
      </c>
      <c r="I2194" t="s">
        <v>97</v>
      </c>
      <c r="J2194" t="s">
        <v>32</v>
      </c>
      <c r="K2194" t="s">
        <v>33</v>
      </c>
      <c r="L2194" t="s">
        <v>50</v>
      </c>
      <c r="M2194" t="s">
        <v>35</v>
      </c>
      <c r="N2194" t="s">
        <v>98</v>
      </c>
      <c r="O2194" t="s">
        <v>7995</v>
      </c>
      <c r="P2194" t="s">
        <v>64</v>
      </c>
      <c r="Q2194" t="s">
        <v>89</v>
      </c>
      <c r="R2194" s="2">
        <v>16898</v>
      </c>
      <c r="S2194" t="s">
        <v>39</v>
      </c>
      <c r="T2194" t="s">
        <v>82</v>
      </c>
      <c r="U2194" t="s">
        <v>54</v>
      </c>
      <c r="V2194">
        <v>36412</v>
      </c>
      <c r="W2194" t="s">
        <v>55</v>
      </c>
      <c r="X2194" t="s">
        <v>103</v>
      </c>
      <c r="Y2194" t="s">
        <v>44</v>
      </c>
      <c r="Z2194">
        <v>5</v>
      </c>
    </row>
    <row r="2195" spans="1:26" x14ac:dyDescent="0.25">
      <c r="A2195">
        <v>2620</v>
      </c>
      <c r="B2195" t="s">
        <v>7996</v>
      </c>
      <c r="C2195" t="s">
        <v>1122</v>
      </c>
      <c r="D2195" s="1">
        <v>44259</v>
      </c>
      <c r="F2195" t="s">
        <v>58</v>
      </c>
      <c r="G2195" t="s">
        <v>7997</v>
      </c>
      <c r="H2195" t="s">
        <v>7998</v>
      </c>
      <c r="I2195" t="s">
        <v>117</v>
      </c>
      <c r="J2195" t="s">
        <v>32</v>
      </c>
      <c r="K2195" t="s">
        <v>62</v>
      </c>
      <c r="L2195" t="s">
        <v>63</v>
      </c>
      <c r="M2195" t="s">
        <v>62</v>
      </c>
      <c r="N2195" t="s">
        <v>36</v>
      </c>
      <c r="P2195" t="s">
        <v>64</v>
      </c>
      <c r="Q2195" t="s">
        <v>80</v>
      </c>
      <c r="R2195" s="2">
        <v>26939</v>
      </c>
      <c r="S2195" t="s">
        <v>39</v>
      </c>
      <c r="T2195" t="s">
        <v>82</v>
      </c>
      <c r="U2195" t="s">
        <v>54</v>
      </c>
      <c r="V2195">
        <v>14776</v>
      </c>
      <c r="W2195" t="s">
        <v>127</v>
      </c>
      <c r="X2195" t="s">
        <v>83</v>
      </c>
      <c r="Y2195" t="s">
        <v>44</v>
      </c>
      <c r="Z2195">
        <v>1</v>
      </c>
    </row>
    <row r="2196" spans="1:26" x14ac:dyDescent="0.25">
      <c r="A2196">
        <v>2621</v>
      </c>
      <c r="B2196" t="s">
        <v>6030</v>
      </c>
      <c r="C2196" t="s">
        <v>2891</v>
      </c>
      <c r="D2196" s="1">
        <v>43357</v>
      </c>
      <c r="F2196" t="s">
        <v>58</v>
      </c>
      <c r="G2196" t="s">
        <v>7999</v>
      </c>
      <c r="H2196" t="s">
        <v>8000</v>
      </c>
      <c r="I2196" t="s">
        <v>61</v>
      </c>
      <c r="J2196" t="s">
        <v>32</v>
      </c>
      <c r="K2196" t="s">
        <v>51</v>
      </c>
      <c r="L2196" t="s">
        <v>63</v>
      </c>
      <c r="M2196" t="s">
        <v>35</v>
      </c>
      <c r="N2196" t="s">
        <v>36</v>
      </c>
      <c r="P2196" t="s">
        <v>64</v>
      </c>
      <c r="Q2196" t="s">
        <v>1011</v>
      </c>
      <c r="R2196" s="2">
        <v>15559</v>
      </c>
      <c r="S2196" t="s">
        <v>7866</v>
      </c>
      <c r="T2196" t="s">
        <v>242</v>
      </c>
      <c r="U2196" t="s">
        <v>54</v>
      </c>
      <c r="V2196">
        <v>57305</v>
      </c>
      <c r="W2196" t="s">
        <v>42</v>
      </c>
      <c r="X2196" t="s">
        <v>74</v>
      </c>
      <c r="Y2196" t="s">
        <v>44</v>
      </c>
      <c r="Z2196">
        <v>2</v>
      </c>
    </row>
    <row r="2197" spans="1:26" x14ac:dyDescent="0.25">
      <c r="A2197">
        <v>2622</v>
      </c>
      <c r="B2197" t="s">
        <v>8001</v>
      </c>
      <c r="C2197" t="s">
        <v>3968</v>
      </c>
      <c r="D2197" s="1">
        <v>44032</v>
      </c>
      <c r="F2197" t="s">
        <v>58</v>
      </c>
      <c r="G2197" t="s">
        <v>8002</v>
      </c>
      <c r="H2197" t="s">
        <v>8003</v>
      </c>
      <c r="I2197" t="s">
        <v>88</v>
      </c>
      <c r="J2197" t="s">
        <v>32</v>
      </c>
      <c r="K2197" t="s">
        <v>33</v>
      </c>
      <c r="L2197" t="s">
        <v>63</v>
      </c>
      <c r="M2197" t="s">
        <v>62</v>
      </c>
      <c r="N2197" t="s">
        <v>36</v>
      </c>
      <c r="P2197" t="s">
        <v>64</v>
      </c>
      <c r="Q2197" t="s">
        <v>118</v>
      </c>
      <c r="R2197" s="2">
        <v>33511</v>
      </c>
      <c r="S2197" t="s">
        <v>7866</v>
      </c>
      <c r="T2197" t="s">
        <v>707</v>
      </c>
      <c r="U2197" t="s">
        <v>54</v>
      </c>
      <c r="V2197">
        <v>95143</v>
      </c>
      <c r="W2197" t="s">
        <v>127</v>
      </c>
      <c r="X2197" t="s">
        <v>43</v>
      </c>
      <c r="Y2197" t="s">
        <v>44</v>
      </c>
      <c r="Z2197">
        <v>4</v>
      </c>
    </row>
    <row r="2198" spans="1:26" x14ac:dyDescent="0.25">
      <c r="A2198">
        <v>2623</v>
      </c>
      <c r="B2198" t="s">
        <v>682</v>
      </c>
      <c r="C2198" t="s">
        <v>1506</v>
      </c>
      <c r="D2198" s="1">
        <v>43972</v>
      </c>
      <c r="E2198" s="1">
        <v>44360</v>
      </c>
      <c r="F2198" t="s">
        <v>58</v>
      </c>
      <c r="G2198" t="s">
        <v>8004</v>
      </c>
      <c r="H2198" t="s">
        <v>8005</v>
      </c>
      <c r="I2198" t="s">
        <v>31</v>
      </c>
      <c r="J2198" t="s">
        <v>32</v>
      </c>
      <c r="K2198" t="s">
        <v>33</v>
      </c>
      <c r="L2198" t="s">
        <v>34</v>
      </c>
      <c r="M2198" t="s">
        <v>62</v>
      </c>
      <c r="N2198" t="s">
        <v>98</v>
      </c>
      <c r="O2198" t="s">
        <v>8006</v>
      </c>
      <c r="P2198" t="s">
        <v>64</v>
      </c>
      <c r="Q2198" t="s">
        <v>89</v>
      </c>
      <c r="R2198" s="2">
        <v>19553</v>
      </c>
      <c r="S2198" t="s">
        <v>7866</v>
      </c>
      <c r="T2198" t="s">
        <v>280</v>
      </c>
      <c r="U2198" t="s">
        <v>54</v>
      </c>
      <c r="V2198">
        <v>55592</v>
      </c>
      <c r="W2198" t="s">
        <v>127</v>
      </c>
      <c r="X2198" t="s">
        <v>103</v>
      </c>
      <c r="Y2198" t="s">
        <v>44</v>
      </c>
      <c r="Z2198">
        <v>2</v>
      </c>
    </row>
    <row r="2199" spans="1:26" x14ac:dyDescent="0.25">
      <c r="A2199">
        <v>2624</v>
      </c>
      <c r="B2199" t="s">
        <v>6023</v>
      </c>
      <c r="C2199" t="s">
        <v>3746</v>
      </c>
      <c r="D2199" s="1">
        <v>45088</v>
      </c>
      <c r="E2199" s="1">
        <v>45135</v>
      </c>
      <c r="F2199" t="s">
        <v>58</v>
      </c>
      <c r="G2199" t="s">
        <v>8007</v>
      </c>
      <c r="H2199" t="s">
        <v>8008</v>
      </c>
      <c r="I2199" t="s">
        <v>132</v>
      </c>
      <c r="J2199" t="s">
        <v>32</v>
      </c>
      <c r="K2199" t="s">
        <v>51</v>
      </c>
      <c r="L2199" t="s">
        <v>34</v>
      </c>
      <c r="M2199" t="s">
        <v>35</v>
      </c>
      <c r="N2199" t="s">
        <v>139</v>
      </c>
      <c r="O2199" t="s">
        <v>8009</v>
      </c>
      <c r="P2199" t="s">
        <v>64</v>
      </c>
      <c r="Q2199" t="s">
        <v>304</v>
      </c>
      <c r="R2199" s="2">
        <v>30885</v>
      </c>
      <c r="S2199" t="s">
        <v>7875</v>
      </c>
      <c r="T2199" t="s">
        <v>6</v>
      </c>
      <c r="U2199" t="s">
        <v>54</v>
      </c>
      <c r="V2199">
        <v>12964</v>
      </c>
      <c r="W2199" t="s">
        <v>73</v>
      </c>
      <c r="X2199" t="s">
        <v>74</v>
      </c>
      <c r="Y2199" t="s">
        <v>44</v>
      </c>
      <c r="Z2199">
        <v>2</v>
      </c>
    </row>
    <row r="2200" spans="1:26" x14ac:dyDescent="0.25">
      <c r="A2200">
        <v>2625</v>
      </c>
      <c r="B2200" t="s">
        <v>8010</v>
      </c>
      <c r="C2200" t="s">
        <v>4075</v>
      </c>
      <c r="D2200" s="1">
        <v>44892</v>
      </c>
      <c r="E2200" s="1">
        <v>45065</v>
      </c>
      <c r="F2200" t="s">
        <v>58</v>
      </c>
      <c r="G2200" t="s">
        <v>8011</v>
      </c>
      <c r="H2200" t="s">
        <v>8012</v>
      </c>
      <c r="I2200" t="s">
        <v>49</v>
      </c>
      <c r="J2200" t="s">
        <v>32</v>
      </c>
      <c r="K2200" t="s">
        <v>62</v>
      </c>
      <c r="L2200" t="s">
        <v>63</v>
      </c>
      <c r="M2200" t="s">
        <v>62</v>
      </c>
      <c r="N2200" t="s">
        <v>139</v>
      </c>
      <c r="O2200" t="s">
        <v>8013</v>
      </c>
      <c r="P2200" t="s">
        <v>64</v>
      </c>
      <c r="Q2200" t="s">
        <v>147</v>
      </c>
      <c r="R2200" s="2">
        <v>16019</v>
      </c>
      <c r="S2200" t="s">
        <v>7891</v>
      </c>
      <c r="T2200" t="s">
        <v>192</v>
      </c>
      <c r="U2200" t="s">
        <v>54</v>
      </c>
      <c r="V2200">
        <v>88783</v>
      </c>
      <c r="W2200" t="s">
        <v>127</v>
      </c>
      <c r="X2200" t="s">
        <v>103</v>
      </c>
      <c r="Y2200" t="s">
        <v>44</v>
      </c>
      <c r="Z2200">
        <v>2</v>
      </c>
    </row>
    <row r="2201" spans="1:26" x14ac:dyDescent="0.25">
      <c r="A2201">
        <v>2626</v>
      </c>
      <c r="B2201" t="s">
        <v>3593</v>
      </c>
      <c r="C2201" t="s">
        <v>3852</v>
      </c>
      <c r="D2201" s="1">
        <v>43892</v>
      </c>
      <c r="E2201" s="1">
        <v>44708</v>
      </c>
      <c r="F2201" t="s">
        <v>58</v>
      </c>
      <c r="G2201" t="s">
        <v>8014</v>
      </c>
      <c r="H2201" t="s">
        <v>8015</v>
      </c>
      <c r="I2201" t="s">
        <v>138</v>
      </c>
      <c r="J2201" t="s">
        <v>32</v>
      </c>
      <c r="K2201" t="s">
        <v>62</v>
      </c>
      <c r="L2201" t="s">
        <v>34</v>
      </c>
      <c r="M2201" t="s">
        <v>35</v>
      </c>
      <c r="N2201" t="s">
        <v>125</v>
      </c>
      <c r="O2201" t="s">
        <v>8016</v>
      </c>
      <c r="P2201" t="s">
        <v>64</v>
      </c>
      <c r="Q2201" t="s">
        <v>176</v>
      </c>
      <c r="R2201" s="2">
        <v>28007</v>
      </c>
      <c r="S2201" t="s">
        <v>7891</v>
      </c>
      <c r="T2201" t="s">
        <v>242</v>
      </c>
      <c r="U2201" t="s">
        <v>54</v>
      </c>
      <c r="V2201">
        <v>11087</v>
      </c>
      <c r="W2201" t="s">
        <v>127</v>
      </c>
      <c r="X2201" t="s">
        <v>43</v>
      </c>
      <c r="Y2201" t="s">
        <v>44</v>
      </c>
      <c r="Z2201">
        <v>4</v>
      </c>
    </row>
    <row r="2202" spans="1:26" x14ac:dyDescent="0.25">
      <c r="A2202">
        <v>2627</v>
      </c>
      <c r="B2202" t="s">
        <v>8017</v>
      </c>
      <c r="C2202" t="s">
        <v>950</v>
      </c>
      <c r="D2202" s="1">
        <v>44955</v>
      </c>
      <c r="E2202" s="1">
        <v>45070</v>
      </c>
      <c r="F2202" t="s">
        <v>58</v>
      </c>
      <c r="G2202" t="s">
        <v>8018</v>
      </c>
      <c r="H2202" t="s">
        <v>8019</v>
      </c>
      <c r="I2202" t="s">
        <v>79</v>
      </c>
      <c r="J2202" t="s">
        <v>32</v>
      </c>
      <c r="K2202" t="s">
        <v>62</v>
      </c>
      <c r="L2202" t="s">
        <v>34</v>
      </c>
      <c r="M2202" t="s">
        <v>51</v>
      </c>
      <c r="N2202" t="s">
        <v>139</v>
      </c>
      <c r="O2202" t="s">
        <v>8020</v>
      </c>
      <c r="P2202" t="s">
        <v>64</v>
      </c>
      <c r="Q2202" t="s">
        <v>304</v>
      </c>
      <c r="R2202" s="2">
        <v>33019</v>
      </c>
      <c r="S2202" t="s">
        <v>7891</v>
      </c>
      <c r="T2202" t="s">
        <v>225</v>
      </c>
      <c r="U2202" t="s">
        <v>54</v>
      </c>
      <c r="V2202">
        <v>43552</v>
      </c>
      <c r="W2202" t="s">
        <v>73</v>
      </c>
      <c r="X2202" t="s">
        <v>103</v>
      </c>
      <c r="Y2202" t="s">
        <v>44</v>
      </c>
      <c r="Z2202">
        <v>4</v>
      </c>
    </row>
    <row r="2203" spans="1:26" x14ac:dyDescent="0.25">
      <c r="A2203">
        <v>2628</v>
      </c>
      <c r="B2203" t="s">
        <v>6023</v>
      </c>
      <c r="C2203" t="s">
        <v>1335</v>
      </c>
      <c r="D2203" s="1">
        <v>44537</v>
      </c>
      <c r="F2203" t="s">
        <v>58</v>
      </c>
      <c r="G2203" t="s">
        <v>8021</v>
      </c>
      <c r="H2203" t="s">
        <v>8022</v>
      </c>
      <c r="I2203" t="s">
        <v>88</v>
      </c>
      <c r="J2203" t="s">
        <v>32</v>
      </c>
      <c r="K2203" t="s">
        <v>51</v>
      </c>
      <c r="L2203" t="s">
        <v>50</v>
      </c>
      <c r="M2203" t="s">
        <v>35</v>
      </c>
      <c r="N2203" t="s">
        <v>36</v>
      </c>
      <c r="P2203" t="s">
        <v>64</v>
      </c>
      <c r="Q2203" t="s">
        <v>2014</v>
      </c>
      <c r="R2203" s="2">
        <v>33561</v>
      </c>
      <c r="S2203" t="s">
        <v>7891</v>
      </c>
      <c r="T2203" t="s">
        <v>707</v>
      </c>
      <c r="U2203" t="s">
        <v>54</v>
      </c>
      <c r="V2203">
        <v>33113</v>
      </c>
      <c r="W2203" t="s">
        <v>55</v>
      </c>
      <c r="X2203" t="s">
        <v>103</v>
      </c>
      <c r="Y2203" t="s">
        <v>44</v>
      </c>
      <c r="Z2203">
        <v>2</v>
      </c>
    </row>
    <row r="2204" spans="1:26" x14ac:dyDescent="0.25">
      <c r="A2204">
        <v>2629</v>
      </c>
      <c r="B2204" t="s">
        <v>4701</v>
      </c>
      <c r="C2204" t="s">
        <v>1669</v>
      </c>
      <c r="D2204" s="1">
        <v>45004</v>
      </c>
      <c r="E2204" s="1">
        <v>45118</v>
      </c>
      <c r="F2204" t="s">
        <v>58</v>
      </c>
      <c r="G2204" t="s">
        <v>1113</v>
      </c>
      <c r="H2204" t="s">
        <v>8023</v>
      </c>
      <c r="I2204" t="s">
        <v>31</v>
      </c>
      <c r="J2204" t="s">
        <v>32</v>
      </c>
      <c r="K2204" t="s">
        <v>33</v>
      </c>
      <c r="L2204" t="s">
        <v>63</v>
      </c>
      <c r="M2204" t="s">
        <v>35</v>
      </c>
      <c r="N2204" t="s">
        <v>139</v>
      </c>
      <c r="O2204" t="s">
        <v>8024</v>
      </c>
      <c r="P2204" t="s">
        <v>64</v>
      </c>
      <c r="Q2204" t="s">
        <v>793</v>
      </c>
      <c r="R2204" s="2">
        <v>27429</v>
      </c>
      <c r="S2204" t="s">
        <v>7849</v>
      </c>
      <c r="T2204" t="s">
        <v>82</v>
      </c>
      <c r="U2204" t="s">
        <v>54</v>
      </c>
      <c r="V2204">
        <v>12650</v>
      </c>
      <c r="W2204" t="s">
        <v>42</v>
      </c>
      <c r="X2204" t="s">
        <v>74</v>
      </c>
      <c r="Y2204" t="s">
        <v>44</v>
      </c>
      <c r="Z2204">
        <v>1</v>
      </c>
    </row>
    <row r="2205" spans="1:26" x14ac:dyDescent="0.25">
      <c r="A2205">
        <v>2630</v>
      </c>
      <c r="B2205" t="s">
        <v>2681</v>
      </c>
      <c r="C2205" t="s">
        <v>2405</v>
      </c>
      <c r="D2205" s="1">
        <v>44722</v>
      </c>
      <c r="E2205" s="1">
        <v>44971</v>
      </c>
      <c r="F2205" t="s">
        <v>58</v>
      </c>
      <c r="G2205" t="s">
        <v>8025</v>
      </c>
      <c r="H2205" t="s">
        <v>8026</v>
      </c>
      <c r="I2205" t="s">
        <v>49</v>
      </c>
      <c r="J2205" t="s">
        <v>32</v>
      </c>
      <c r="K2205" t="s">
        <v>51</v>
      </c>
      <c r="L2205" t="s">
        <v>63</v>
      </c>
      <c r="M2205" t="s">
        <v>62</v>
      </c>
      <c r="N2205" t="s">
        <v>98</v>
      </c>
      <c r="O2205" t="s">
        <v>8027</v>
      </c>
      <c r="P2205" t="s">
        <v>64</v>
      </c>
      <c r="Q2205" t="s">
        <v>89</v>
      </c>
      <c r="R2205" s="2">
        <v>34642</v>
      </c>
      <c r="S2205" t="s">
        <v>7849</v>
      </c>
      <c r="T2205" t="s">
        <v>82</v>
      </c>
      <c r="U2205" t="s">
        <v>54</v>
      </c>
      <c r="V2205">
        <v>34069</v>
      </c>
      <c r="W2205" t="s">
        <v>127</v>
      </c>
      <c r="X2205" t="s">
        <v>43</v>
      </c>
      <c r="Y2205" t="s">
        <v>44</v>
      </c>
      <c r="Z2205">
        <v>5</v>
      </c>
    </row>
    <row r="2206" spans="1:26" x14ac:dyDescent="0.25">
      <c r="A2206">
        <v>2631</v>
      </c>
      <c r="B2206" t="s">
        <v>7322</v>
      </c>
      <c r="C2206" t="s">
        <v>3494</v>
      </c>
      <c r="D2206" s="1">
        <v>44258</v>
      </c>
      <c r="F2206" t="s">
        <v>58</v>
      </c>
      <c r="G2206" t="s">
        <v>8028</v>
      </c>
      <c r="H2206" t="s">
        <v>7324</v>
      </c>
      <c r="I2206" t="s">
        <v>138</v>
      </c>
      <c r="J2206" t="s">
        <v>32</v>
      </c>
      <c r="K2206" t="s">
        <v>62</v>
      </c>
      <c r="L2206" t="s">
        <v>34</v>
      </c>
      <c r="M2206" t="s">
        <v>62</v>
      </c>
      <c r="N2206" t="s">
        <v>36</v>
      </c>
      <c r="P2206" t="s">
        <v>64</v>
      </c>
      <c r="Q2206" t="s">
        <v>331</v>
      </c>
      <c r="R2206" s="2">
        <v>35894</v>
      </c>
      <c r="S2206" t="s">
        <v>7849</v>
      </c>
      <c r="T2206" t="s">
        <v>225</v>
      </c>
      <c r="U2206" t="s">
        <v>41</v>
      </c>
      <c r="V2206">
        <v>50389</v>
      </c>
      <c r="W2206" t="s">
        <v>92</v>
      </c>
      <c r="X2206" t="s">
        <v>43</v>
      </c>
      <c r="Y2206" t="s">
        <v>44</v>
      </c>
      <c r="Z2206">
        <v>2</v>
      </c>
    </row>
    <row r="2207" spans="1:26" x14ac:dyDescent="0.25">
      <c r="A2207">
        <v>2632</v>
      </c>
      <c r="B2207" t="s">
        <v>4148</v>
      </c>
      <c r="C2207" t="s">
        <v>8029</v>
      </c>
      <c r="D2207" s="1">
        <v>44626</v>
      </c>
      <c r="F2207" t="s">
        <v>3736</v>
      </c>
      <c r="G2207" t="s">
        <v>8030</v>
      </c>
      <c r="H2207" t="s">
        <v>8031</v>
      </c>
      <c r="I2207" t="s">
        <v>117</v>
      </c>
      <c r="J2207" t="s">
        <v>32</v>
      </c>
      <c r="K2207" t="s">
        <v>33</v>
      </c>
      <c r="L2207" t="s">
        <v>34</v>
      </c>
      <c r="M2207" t="s">
        <v>51</v>
      </c>
      <c r="N2207" t="s">
        <v>36</v>
      </c>
      <c r="P2207" t="s">
        <v>64</v>
      </c>
      <c r="Q2207" t="s">
        <v>89</v>
      </c>
      <c r="R2207" s="2">
        <v>27687</v>
      </c>
      <c r="S2207" t="s">
        <v>7859</v>
      </c>
      <c r="T2207" t="s">
        <v>225</v>
      </c>
      <c r="U2207" t="s">
        <v>41</v>
      </c>
      <c r="V2207">
        <v>92311</v>
      </c>
      <c r="W2207" t="s">
        <v>55</v>
      </c>
      <c r="X2207" t="s">
        <v>103</v>
      </c>
      <c r="Y2207" t="s">
        <v>44</v>
      </c>
      <c r="Z2207">
        <v>4</v>
      </c>
    </row>
    <row r="2208" spans="1:26" x14ac:dyDescent="0.25">
      <c r="A2208">
        <v>2633</v>
      </c>
      <c r="B2208" t="s">
        <v>6414</v>
      </c>
      <c r="C2208" t="s">
        <v>271</v>
      </c>
      <c r="D2208" s="1">
        <v>44781</v>
      </c>
      <c r="F2208" t="s">
        <v>3736</v>
      </c>
      <c r="G2208" t="s">
        <v>8032</v>
      </c>
      <c r="H2208" t="s">
        <v>8033</v>
      </c>
      <c r="I2208" t="s">
        <v>61</v>
      </c>
      <c r="J2208" t="s">
        <v>32</v>
      </c>
      <c r="K2208" t="s">
        <v>51</v>
      </c>
      <c r="L2208" t="s">
        <v>34</v>
      </c>
      <c r="M2208" t="s">
        <v>62</v>
      </c>
      <c r="N2208" t="s">
        <v>36</v>
      </c>
      <c r="P2208" t="s">
        <v>64</v>
      </c>
      <c r="Q2208" t="s">
        <v>176</v>
      </c>
      <c r="R2208" s="2">
        <v>31299</v>
      </c>
      <c r="S2208" t="s">
        <v>7859</v>
      </c>
      <c r="T2208" t="s">
        <v>242</v>
      </c>
      <c r="U2208" t="s">
        <v>41</v>
      </c>
      <c r="V2208">
        <v>10525</v>
      </c>
      <c r="W2208" t="s">
        <v>42</v>
      </c>
      <c r="X2208" t="s">
        <v>74</v>
      </c>
      <c r="Y2208" t="s">
        <v>44</v>
      </c>
      <c r="Z2208">
        <v>5</v>
      </c>
    </row>
    <row r="2209" spans="1:26" x14ac:dyDescent="0.25">
      <c r="A2209">
        <v>2634</v>
      </c>
      <c r="B2209" t="s">
        <v>1668</v>
      </c>
      <c r="C2209" t="s">
        <v>8034</v>
      </c>
      <c r="D2209" s="1">
        <v>44997</v>
      </c>
      <c r="F2209" t="s">
        <v>3736</v>
      </c>
      <c r="G2209" t="s">
        <v>8035</v>
      </c>
      <c r="H2209" t="s">
        <v>8036</v>
      </c>
      <c r="I2209" t="s">
        <v>167</v>
      </c>
      <c r="J2209" t="s">
        <v>32</v>
      </c>
      <c r="K2209" t="s">
        <v>51</v>
      </c>
      <c r="L2209" t="s">
        <v>63</v>
      </c>
      <c r="M2209" t="s">
        <v>35</v>
      </c>
      <c r="N2209" t="s">
        <v>36</v>
      </c>
      <c r="P2209" t="s">
        <v>64</v>
      </c>
      <c r="Q2209" t="s">
        <v>89</v>
      </c>
      <c r="R2209" s="2">
        <v>15753</v>
      </c>
      <c r="S2209" t="s">
        <v>7859</v>
      </c>
      <c r="T2209" t="s">
        <v>102</v>
      </c>
      <c r="U2209" t="s">
        <v>41</v>
      </c>
      <c r="V2209">
        <v>12008</v>
      </c>
      <c r="W2209" t="s">
        <v>127</v>
      </c>
      <c r="X2209" t="s">
        <v>74</v>
      </c>
      <c r="Y2209" t="s">
        <v>44</v>
      </c>
      <c r="Z2209">
        <v>4</v>
      </c>
    </row>
    <row r="2210" spans="1:26" x14ac:dyDescent="0.25">
      <c r="A2210">
        <v>2635</v>
      </c>
      <c r="B2210" t="s">
        <v>1696</v>
      </c>
      <c r="C2210" t="s">
        <v>4869</v>
      </c>
      <c r="D2210" s="1">
        <v>43586</v>
      </c>
      <c r="E2210" s="1">
        <v>44973</v>
      </c>
      <c r="F2210" t="s">
        <v>3741</v>
      </c>
      <c r="G2210" t="s">
        <v>8037</v>
      </c>
      <c r="H2210" t="s">
        <v>8038</v>
      </c>
      <c r="I2210" t="s">
        <v>132</v>
      </c>
      <c r="J2210" t="s">
        <v>32</v>
      </c>
      <c r="K2210" t="s">
        <v>62</v>
      </c>
      <c r="L2210" t="s">
        <v>63</v>
      </c>
      <c r="M2210" t="s">
        <v>35</v>
      </c>
      <c r="N2210" t="s">
        <v>174</v>
      </c>
      <c r="O2210" t="s">
        <v>8039</v>
      </c>
      <c r="P2210" t="s">
        <v>2621</v>
      </c>
      <c r="Q2210" t="s">
        <v>80</v>
      </c>
      <c r="R2210" s="2">
        <v>21027</v>
      </c>
      <c r="S2210" t="s">
        <v>39</v>
      </c>
      <c r="T2210" t="s">
        <v>653</v>
      </c>
      <c r="U2210" t="s">
        <v>41</v>
      </c>
      <c r="V2210">
        <v>86499</v>
      </c>
      <c r="W2210" t="s">
        <v>127</v>
      </c>
      <c r="X2210" t="s">
        <v>103</v>
      </c>
      <c r="Y2210" t="s">
        <v>44</v>
      </c>
      <c r="Z2210">
        <v>1</v>
      </c>
    </row>
    <row r="2211" spans="1:26" x14ac:dyDescent="0.25">
      <c r="A2211">
        <v>2636</v>
      </c>
      <c r="B2211" t="s">
        <v>6234</v>
      </c>
      <c r="C2211" t="s">
        <v>3825</v>
      </c>
      <c r="D2211" s="1">
        <v>43356</v>
      </c>
      <c r="E2211" s="1">
        <v>44139</v>
      </c>
      <c r="F2211" t="s">
        <v>58</v>
      </c>
      <c r="G2211" t="s">
        <v>8040</v>
      </c>
      <c r="H2211" t="s">
        <v>8041</v>
      </c>
      <c r="I2211" t="s">
        <v>167</v>
      </c>
      <c r="J2211" t="s">
        <v>32</v>
      </c>
      <c r="K2211" t="s">
        <v>62</v>
      </c>
      <c r="L2211" t="s">
        <v>63</v>
      </c>
      <c r="M2211" t="s">
        <v>35</v>
      </c>
      <c r="N2211" t="s">
        <v>125</v>
      </c>
      <c r="O2211" t="s">
        <v>8042</v>
      </c>
      <c r="P2211" t="s">
        <v>64</v>
      </c>
      <c r="Q2211" t="s">
        <v>100</v>
      </c>
      <c r="R2211" s="2">
        <v>25892</v>
      </c>
      <c r="S2211" t="s">
        <v>39</v>
      </c>
      <c r="T2211" t="s">
        <v>102</v>
      </c>
      <c r="U2211" t="s">
        <v>54</v>
      </c>
      <c r="V2211">
        <v>12113</v>
      </c>
      <c r="W2211" t="s">
        <v>127</v>
      </c>
      <c r="X2211" t="s">
        <v>83</v>
      </c>
      <c r="Y2211" t="s">
        <v>44</v>
      </c>
      <c r="Z2211">
        <v>5</v>
      </c>
    </row>
    <row r="2212" spans="1:26" x14ac:dyDescent="0.25">
      <c r="A2212">
        <v>2637</v>
      </c>
      <c r="B2212" t="s">
        <v>8043</v>
      </c>
      <c r="C2212" t="s">
        <v>2302</v>
      </c>
      <c r="D2212" s="1">
        <v>44881</v>
      </c>
      <c r="F2212" t="s">
        <v>58</v>
      </c>
      <c r="G2212" t="s">
        <v>8044</v>
      </c>
      <c r="H2212" t="s">
        <v>8045</v>
      </c>
      <c r="I2212" t="s">
        <v>97</v>
      </c>
      <c r="J2212" t="s">
        <v>32</v>
      </c>
      <c r="K2212" t="s">
        <v>33</v>
      </c>
      <c r="L2212" t="s">
        <v>50</v>
      </c>
      <c r="M2212" t="s">
        <v>35</v>
      </c>
      <c r="N2212" t="s">
        <v>36</v>
      </c>
      <c r="P2212" t="s">
        <v>64</v>
      </c>
      <c r="Q2212" t="s">
        <v>176</v>
      </c>
      <c r="R2212" s="2">
        <v>24749</v>
      </c>
      <c r="S2212" t="s">
        <v>39</v>
      </c>
      <c r="T2212" t="s">
        <v>6</v>
      </c>
      <c r="U2212" t="s">
        <v>54</v>
      </c>
      <c r="V2212">
        <v>39143</v>
      </c>
      <c r="W2212" t="s">
        <v>127</v>
      </c>
      <c r="X2212" t="s">
        <v>103</v>
      </c>
      <c r="Y2212" t="s">
        <v>44</v>
      </c>
      <c r="Z2212">
        <v>5</v>
      </c>
    </row>
    <row r="2213" spans="1:26" x14ac:dyDescent="0.25">
      <c r="A2213">
        <v>2638</v>
      </c>
      <c r="B2213" t="s">
        <v>8046</v>
      </c>
      <c r="C2213" t="s">
        <v>5545</v>
      </c>
      <c r="D2213" s="1">
        <v>44520</v>
      </c>
      <c r="E2213" s="1">
        <v>45002</v>
      </c>
      <c r="F2213" t="s">
        <v>58</v>
      </c>
      <c r="G2213" t="s">
        <v>8047</v>
      </c>
      <c r="H2213" t="s">
        <v>8048</v>
      </c>
      <c r="I2213" t="s">
        <v>117</v>
      </c>
      <c r="J2213" t="s">
        <v>32</v>
      </c>
      <c r="K2213" t="s">
        <v>33</v>
      </c>
      <c r="L2213" t="s">
        <v>63</v>
      </c>
      <c r="M2213" t="s">
        <v>62</v>
      </c>
      <c r="N2213" t="s">
        <v>174</v>
      </c>
      <c r="O2213" t="s">
        <v>8049</v>
      </c>
      <c r="P2213" t="s">
        <v>64</v>
      </c>
      <c r="Q2213" t="s">
        <v>331</v>
      </c>
      <c r="R2213" s="2">
        <v>20830</v>
      </c>
      <c r="S2213" t="s">
        <v>7866</v>
      </c>
      <c r="T2213" t="s">
        <v>6</v>
      </c>
      <c r="U2213" t="s">
        <v>54</v>
      </c>
      <c r="V2213">
        <v>16470</v>
      </c>
      <c r="W2213" t="s">
        <v>127</v>
      </c>
      <c r="X2213" t="s">
        <v>103</v>
      </c>
      <c r="Y2213" t="s">
        <v>44</v>
      </c>
      <c r="Z2213">
        <v>2</v>
      </c>
    </row>
    <row r="2214" spans="1:26" x14ac:dyDescent="0.25">
      <c r="A2214">
        <v>2639</v>
      </c>
      <c r="B2214" t="s">
        <v>6442</v>
      </c>
      <c r="C2214" t="s">
        <v>855</v>
      </c>
      <c r="D2214" s="1">
        <v>44103</v>
      </c>
      <c r="F2214" t="s">
        <v>58</v>
      </c>
      <c r="G2214" t="s">
        <v>8050</v>
      </c>
      <c r="H2214" t="s">
        <v>8051</v>
      </c>
      <c r="I2214" t="s">
        <v>61</v>
      </c>
      <c r="J2214" t="s">
        <v>32</v>
      </c>
      <c r="K2214" t="s">
        <v>51</v>
      </c>
      <c r="L2214" t="s">
        <v>34</v>
      </c>
      <c r="M2214" t="s">
        <v>35</v>
      </c>
      <c r="N2214" t="s">
        <v>36</v>
      </c>
      <c r="P2214" t="s">
        <v>64</v>
      </c>
      <c r="Q2214" t="s">
        <v>176</v>
      </c>
      <c r="R2214" s="2">
        <v>27659</v>
      </c>
      <c r="S2214" t="s">
        <v>7866</v>
      </c>
      <c r="T2214" t="s">
        <v>242</v>
      </c>
      <c r="U2214" t="s">
        <v>54</v>
      </c>
      <c r="V2214">
        <v>56991</v>
      </c>
      <c r="W2214" t="s">
        <v>127</v>
      </c>
      <c r="X2214" t="s">
        <v>83</v>
      </c>
      <c r="Y2214" t="s">
        <v>44</v>
      </c>
      <c r="Z2214">
        <v>2</v>
      </c>
    </row>
    <row r="2215" spans="1:26" x14ac:dyDescent="0.25">
      <c r="A2215">
        <v>2640</v>
      </c>
      <c r="B2215" t="s">
        <v>7115</v>
      </c>
      <c r="C2215" t="s">
        <v>1090</v>
      </c>
      <c r="D2215" s="1">
        <v>44436</v>
      </c>
      <c r="E2215" s="1">
        <v>44810</v>
      </c>
      <c r="F2215" t="s">
        <v>58</v>
      </c>
      <c r="G2215" t="s">
        <v>8052</v>
      </c>
      <c r="H2215" t="s">
        <v>8053</v>
      </c>
      <c r="I2215" t="s">
        <v>88</v>
      </c>
      <c r="J2215" t="s">
        <v>32</v>
      </c>
      <c r="K2215" t="s">
        <v>33</v>
      </c>
      <c r="L2215" t="s">
        <v>63</v>
      </c>
      <c r="M2215" t="s">
        <v>62</v>
      </c>
      <c r="N2215" t="s">
        <v>174</v>
      </c>
      <c r="O2215" t="s">
        <v>8054</v>
      </c>
      <c r="P2215" t="s">
        <v>64</v>
      </c>
      <c r="Q2215" t="s">
        <v>304</v>
      </c>
      <c r="R2215" s="2">
        <v>22956</v>
      </c>
      <c r="S2215" t="s">
        <v>7866</v>
      </c>
      <c r="T2215" t="s">
        <v>225</v>
      </c>
      <c r="U2215" t="s">
        <v>54</v>
      </c>
      <c r="V2215">
        <v>9642</v>
      </c>
      <c r="W2215" t="s">
        <v>92</v>
      </c>
      <c r="X2215" t="s">
        <v>74</v>
      </c>
      <c r="Y2215" t="s">
        <v>44</v>
      </c>
      <c r="Z2215">
        <v>4</v>
      </c>
    </row>
    <row r="2216" spans="1:26" x14ac:dyDescent="0.25">
      <c r="A2216">
        <v>2641</v>
      </c>
      <c r="B2216" t="s">
        <v>6234</v>
      </c>
      <c r="C2216" t="s">
        <v>2841</v>
      </c>
      <c r="D2216" s="1">
        <v>44314</v>
      </c>
      <c r="E2216" s="1">
        <v>44642</v>
      </c>
      <c r="F2216" t="s">
        <v>58</v>
      </c>
      <c r="G2216" t="s">
        <v>8055</v>
      </c>
      <c r="H2216" t="s">
        <v>8056</v>
      </c>
      <c r="I2216" t="s">
        <v>31</v>
      </c>
      <c r="J2216" t="s">
        <v>32</v>
      </c>
      <c r="K2216" t="s">
        <v>62</v>
      </c>
      <c r="L2216" t="s">
        <v>50</v>
      </c>
      <c r="M2216" t="s">
        <v>62</v>
      </c>
      <c r="N2216" t="s">
        <v>174</v>
      </c>
      <c r="O2216" t="s">
        <v>8057</v>
      </c>
      <c r="P2216" t="s">
        <v>64</v>
      </c>
      <c r="Q2216" t="s">
        <v>52</v>
      </c>
      <c r="R2216" s="2">
        <v>27595</v>
      </c>
      <c r="S2216" t="s">
        <v>7866</v>
      </c>
      <c r="T2216" t="s">
        <v>351</v>
      </c>
      <c r="U2216" t="s">
        <v>54</v>
      </c>
      <c r="V2216">
        <v>23897</v>
      </c>
      <c r="W2216" t="s">
        <v>127</v>
      </c>
      <c r="X2216" t="s">
        <v>83</v>
      </c>
      <c r="Y2216" t="s">
        <v>44</v>
      </c>
      <c r="Z2216">
        <v>2</v>
      </c>
    </row>
    <row r="2217" spans="1:26" x14ac:dyDescent="0.25">
      <c r="A2217">
        <v>2642</v>
      </c>
      <c r="B2217" t="s">
        <v>2746</v>
      </c>
      <c r="C2217" t="s">
        <v>4903</v>
      </c>
      <c r="D2217" s="1">
        <v>44727</v>
      </c>
      <c r="E2217" s="1">
        <v>45051</v>
      </c>
      <c r="F2217" t="s">
        <v>58</v>
      </c>
      <c r="G2217" t="s">
        <v>8058</v>
      </c>
      <c r="H2217" t="s">
        <v>8059</v>
      </c>
      <c r="I2217" t="s">
        <v>132</v>
      </c>
      <c r="J2217" t="s">
        <v>32</v>
      </c>
      <c r="K2217" t="s">
        <v>62</v>
      </c>
      <c r="L2217" t="s">
        <v>34</v>
      </c>
      <c r="M2217" t="s">
        <v>62</v>
      </c>
      <c r="N2217" t="s">
        <v>174</v>
      </c>
      <c r="O2217" t="s">
        <v>8060</v>
      </c>
      <c r="P2217" t="s">
        <v>64</v>
      </c>
      <c r="Q2217" t="s">
        <v>89</v>
      </c>
      <c r="R2217" s="2">
        <v>18792</v>
      </c>
      <c r="S2217" t="s">
        <v>7875</v>
      </c>
      <c r="T2217" t="s">
        <v>82</v>
      </c>
      <c r="U2217" t="s">
        <v>54</v>
      </c>
      <c r="V2217">
        <v>65470</v>
      </c>
      <c r="W2217" t="s">
        <v>127</v>
      </c>
      <c r="X2217" t="s">
        <v>103</v>
      </c>
      <c r="Y2217" t="s">
        <v>44</v>
      </c>
      <c r="Z2217">
        <v>4</v>
      </c>
    </row>
    <row r="2218" spans="1:26" x14ac:dyDescent="0.25">
      <c r="A2218">
        <v>2643</v>
      </c>
      <c r="B2218" t="s">
        <v>5138</v>
      </c>
      <c r="C2218" t="s">
        <v>3754</v>
      </c>
      <c r="D2218" s="1">
        <v>44666</v>
      </c>
      <c r="E2218" s="1">
        <v>44844</v>
      </c>
      <c r="F2218" t="s">
        <v>58</v>
      </c>
      <c r="G2218" t="s">
        <v>8061</v>
      </c>
      <c r="H2218" t="s">
        <v>8062</v>
      </c>
      <c r="I2218" t="s">
        <v>49</v>
      </c>
      <c r="J2218" t="s">
        <v>32</v>
      </c>
      <c r="K2218" t="s">
        <v>62</v>
      </c>
      <c r="L2218" t="s">
        <v>50</v>
      </c>
      <c r="M2218" t="s">
        <v>35</v>
      </c>
      <c r="N2218" t="s">
        <v>174</v>
      </c>
      <c r="O2218" t="s">
        <v>8063</v>
      </c>
      <c r="P2218" t="s">
        <v>64</v>
      </c>
      <c r="Q2218" t="s">
        <v>304</v>
      </c>
      <c r="R2218" s="2">
        <v>24465</v>
      </c>
      <c r="S2218" t="s">
        <v>7891</v>
      </c>
      <c r="T2218" t="s">
        <v>2079</v>
      </c>
      <c r="U2218" t="s">
        <v>54</v>
      </c>
      <c r="V2218">
        <v>60277</v>
      </c>
      <c r="W2218" t="s">
        <v>92</v>
      </c>
      <c r="X2218" t="s">
        <v>103</v>
      </c>
      <c r="Y2218" t="s">
        <v>44</v>
      </c>
      <c r="Z2218">
        <v>5</v>
      </c>
    </row>
    <row r="2219" spans="1:26" x14ac:dyDescent="0.25">
      <c r="A2219">
        <v>2644</v>
      </c>
      <c r="B2219" t="s">
        <v>237</v>
      </c>
      <c r="C2219" t="s">
        <v>617</v>
      </c>
      <c r="D2219" s="1">
        <v>44031</v>
      </c>
      <c r="E2219" s="1">
        <v>44296</v>
      </c>
      <c r="F2219" t="s">
        <v>58</v>
      </c>
      <c r="G2219" t="s">
        <v>8064</v>
      </c>
      <c r="H2219" t="s">
        <v>8065</v>
      </c>
      <c r="I2219" t="s">
        <v>138</v>
      </c>
      <c r="J2219" t="s">
        <v>32</v>
      </c>
      <c r="K2219" t="s">
        <v>62</v>
      </c>
      <c r="L2219" t="s">
        <v>34</v>
      </c>
      <c r="M2219" t="s">
        <v>51</v>
      </c>
      <c r="N2219" t="s">
        <v>98</v>
      </c>
      <c r="O2219" t="s">
        <v>8066</v>
      </c>
      <c r="P2219" t="s">
        <v>64</v>
      </c>
      <c r="Q2219" t="s">
        <v>52</v>
      </c>
      <c r="R2219" s="2">
        <v>36183</v>
      </c>
      <c r="S2219" t="s">
        <v>7891</v>
      </c>
      <c r="T2219" t="s">
        <v>162</v>
      </c>
      <c r="U2219" t="s">
        <v>54</v>
      </c>
      <c r="V2219">
        <v>25859</v>
      </c>
      <c r="W2219" t="s">
        <v>73</v>
      </c>
      <c r="X2219" t="s">
        <v>74</v>
      </c>
      <c r="Y2219" t="s">
        <v>44</v>
      </c>
      <c r="Z2219">
        <v>5</v>
      </c>
    </row>
    <row r="2220" spans="1:26" x14ac:dyDescent="0.25">
      <c r="A2220">
        <v>2645</v>
      </c>
      <c r="B2220" t="s">
        <v>5583</v>
      </c>
      <c r="C2220" t="s">
        <v>641</v>
      </c>
      <c r="D2220" s="1">
        <v>44014</v>
      </c>
      <c r="F2220" t="s">
        <v>58</v>
      </c>
      <c r="G2220" t="s">
        <v>2846</v>
      </c>
      <c r="H2220" t="s">
        <v>8067</v>
      </c>
      <c r="I2220" t="s">
        <v>79</v>
      </c>
      <c r="J2220" t="s">
        <v>32</v>
      </c>
      <c r="K2220" t="s">
        <v>33</v>
      </c>
      <c r="L2220" t="s">
        <v>34</v>
      </c>
      <c r="M2220" t="s">
        <v>35</v>
      </c>
      <c r="N2220" t="s">
        <v>36</v>
      </c>
      <c r="P2220" t="s">
        <v>64</v>
      </c>
      <c r="Q2220" t="s">
        <v>304</v>
      </c>
      <c r="R2220" s="2">
        <v>17345</v>
      </c>
      <c r="S2220" t="s">
        <v>7891</v>
      </c>
      <c r="T2220" t="s">
        <v>242</v>
      </c>
      <c r="U2220" t="s">
        <v>54</v>
      </c>
      <c r="V2220">
        <v>22815</v>
      </c>
      <c r="W2220" t="s">
        <v>127</v>
      </c>
      <c r="X2220" t="s">
        <v>83</v>
      </c>
      <c r="Y2220" t="s">
        <v>44</v>
      </c>
      <c r="Z2220">
        <v>4</v>
      </c>
    </row>
    <row r="2221" spans="1:26" x14ac:dyDescent="0.25">
      <c r="A2221">
        <v>2646</v>
      </c>
      <c r="B2221" t="s">
        <v>256</v>
      </c>
      <c r="C2221" t="s">
        <v>7918</v>
      </c>
      <c r="D2221" s="1">
        <v>43681</v>
      </c>
      <c r="F2221" t="s">
        <v>58</v>
      </c>
      <c r="G2221" t="s">
        <v>8068</v>
      </c>
      <c r="H2221" t="s">
        <v>8069</v>
      </c>
      <c r="I2221" t="s">
        <v>167</v>
      </c>
      <c r="J2221" t="s">
        <v>32</v>
      </c>
      <c r="K2221" t="s">
        <v>33</v>
      </c>
      <c r="L2221" t="s">
        <v>50</v>
      </c>
      <c r="M2221" t="s">
        <v>51</v>
      </c>
      <c r="N2221" t="s">
        <v>36</v>
      </c>
      <c r="P2221" t="s">
        <v>64</v>
      </c>
      <c r="Q2221" t="s">
        <v>176</v>
      </c>
      <c r="R2221" s="2">
        <v>37059</v>
      </c>
      <c r="S2221" t="s">
        <v>7849</v>
      </c>
      <c r="T2221" t="s">
        <v>242</v>
      </c>
      <c r="U2221" t="s">
        <v>54</v>
      </c>
      <c r="V2221">
        <v>87653</v>
      </c>
      <c r="W2221" t="s">
        <v>92</v>
      </c>
      <c r="X2221" t="s">
        <v>43</v>
      </c>
      <c r="Y2221" t="s">
        <v>44</v>
      </c>
      <c r="Z2221">
        <v>1</v>
      </c>
    </row>
    <row r="2222" spans="1:26" x14ac:dyDescent="0.25">
      <c r="A2222">
        <v>2647</v>
      </c>
      <c r="B2222" t="s">
        <v>8070</v>
      </c>
      <c r="C2222" t="s">
        <v>2499</v>
      </c>
      <c r="D2222" s="1">
        <v>43474</v>
      </c>
      <c r="F2222" t="s">
        <v>58</v>
      </c>
      <c r="G2222" t="s">
        <v>8071</v>
      </c>
      <c r="H2222" t="s">
        <v>8072</v>
      </c>
      <c r="I2222" t="s">
        <v>97</v>
      </c>
      <c r="J2222" t="s">
        <v>32</v>
      </c>
      <c r="K2222" t="s">
        <v>33</v>
      </c>
      <c r="L2222" t="s">
        <v>50</v>
      </c>
      <c r="M2222" t="s">
        <v>35</v>
      </c>
      <c r="N2222" t="s">
        <v>36</v>
      </c>
      <c r="P2222" t="s">
        <v>64</v>
      </c>
      <c r="Q2222" t="s">
        <v>176</v>
      </c>
      <c r="R2222" s="2">
        <v>18570</v>
      </c>
      <c r="S2222" t="s">
        <v>7849</v>
      </c>
      <c r="T2222" t="s">
        <v>177</v>
      </c>
      <c r="U2222" t="s">
        <v>54</v>
      </c>
      <c r="V2222">
        <v>33659</v>
      </c>
      <c r="W2222" t="s">
        <v>55</v>
      </c>
      <c r="X2222" t="s">
        <v>74</v>
      </c>
      <c r="Y2222" t="s">
        <v>44</v>
      </c>
      <c r="Z2222">
        <v>5</v>
      </c>
    </row>
    <row r="2223" spans="1:26" x14ac:dyDescent="0.25">
      <c r="A2223">
        <v>2648</v>
      </c>
      <c r="B2223" t="s">
        <v>1940</v>
      </c>
      <c r="C2223" t="s">
        <v>2414</v>
      </c>
      <c r="D2223" s="1">
        <v>44835</v>
      </c>
      <c r="F2223" t="s">
        <v>58</v>
      </c>
      <c r="G2223" t="s">
        <v>8073</v>
      </c>
      <c r="H2223" t="s">
        <v>8074</v>
      </c>
      <c r="I2223" t="s">
        <v>117</v>
      </c>
      <c r="J2223" t="s">
        <v>32</v>
      </c>
      <c r="K2223" t="s">
        <v>51</v>
      </c>
      <c r="L2223" t="s">
        <v>50</v>
      </c>
      <c r="M2223" t="s">
        <v>51</v>
      </c>
      <c r="N2223" t="s">
        <v>36</v>
      </c>
      <c r="P2223" t="s">
        <v>64</v>
      </c>
      <c r="Q2223" t="s">
        <v>230</v>
      </c>
      <c r="R2223" s="2">
        <v>34520</v>
      </c>
      <c r="S2223" t="s">
        <v>7849</v>
      </c>
      <c r="T2223" t="s">
        <v>112</v>
      </c>
      <c r="U2223" t="s">
        <v>54</v>
      </c>
      <c r="V2223">
        <v>92454</v>
      </c>
      <c r="W2223" t="s">
        <v>73</v>
      </c>
      <c r="X2223" t="s">
        <v>83</v>
      </c>
      <c r="Y2223" t="s">
        <v>44</v>
      </c>
      <c r="Z2223">
        <v>2</v>
      </c>
    </row>
    <row r="2224" spans="1:26" x14ac:dyDescent="0.25">
      <c r="A2224">
        <v>2649</v>
      </c>
      <c r="B2224" t="s">
        <v>1461</v>
      </c>
      <c r="C2224" t="s">
        <v>6055</v>
      </c>
      <c r="D2224" s="1">
        <v>44102</v>
      </c>
      <c r="E2224" s="1">
        <v>45079</v>
      </c>
      <c r="F2224" t="s">
        <v>58</v>
      </c>
      <c r="G2224" t="s">
        <v>8075</v>
      </c>
      <c r="H2224" t="s">
        <v>8076</v>
      </c>
      <c r="I2224" t="s">
        <v>61</v>
      </c>
      <c r="J2224" t="s">
        <v>32</v>
      </c>
      <c r="K2224" t="s">
        <v>51</v>
      </c>
      <c r="L2224" t="s">
        <v>50</v>
      </c>
      <c r="M2224" t="s">
        <v>62</v>
      </c>
      <c r="N2224" t="s">
        <v>139</v>
      </c>
      <c r="O2224" t="s">
        <v>8077</v>
      </c>
      <c r="P2224" t="s">
        <v>64</v>
      </c>
      <c r="Q2224" t="s">
        <v>176</v>
      </c>
      <c r="R2224" s="2">
        <v>26744</v>
      </c>
      <c r="S2224" t="s">
        <v>7882</v>
      </c>
      <c r="T2224" t="s">
        <v>177</v>
      </c>
      <c r="U2224" t="s">
        <v>41</v>
      </c>
      <c r="V2224">
        <v>59871</v>
      </c>
      <c r="W2224" t="s">
        <v>42</v>
      </c>
      <c r="X2224" t="s">
        <v>43</v>
      </c>
      <c r="Y2224" t="s">
        <v>44</v>
      </c>
      <c r="Z2224">
        <v>4</v>
      </c>
    </row>
    <row r="2225" spans="1:26" x14ac:dyDescent="0.25">
      <c r="A2225">
        <v>2650</v>
      </c>
      <c r="B2225" t="s">
        <v>7153</v>
      </c>
      <c r="C2225" t="s">
        <v>6803</v>
      </c>
      <c r="D2225" s="1">
        <v>43419</v>
      </c>
      <c r="F2225" t="s">
        <v>3736</v>
      </c>
      <c r="G2225" t="s">
        <v>8078</v>
      </c>
      <c r="H2225" t="s">
        <v>8079</v>
      </c>
      <c r="I2225" t="s">
        <v>88</v>
      </c>
      <c r="J2225" t="s">
        <v>32</v>
      </c>
      <c r="K2225" t="s">
        <v>51</v>
      </c>
      <c r="L2225" t="s">
        <v>63</v>
      </c>
      <c r="M2225" t="s">
        <v>62</v>
      </c>
      <c r="N2225" t="s">
        <v>36</v>
      </c>
      <c r="P2225" t="s">
        <v>64</v>
      </c>
      <c r="Q2225" t="s">
        <v>176</v>
      </c>
      <c r="R2225" s="2">
        <v>23604</v>
      </c>
      <c r="S2225" t="s">
        <v>7859</v>
      </c>
      <c r="T2225" t="s">
        <v>418</v>
      </c>
      <c r="U2225" t="s">
        <v>41</v>
      </c>
      <c r="V2225">
        <v>28100</v>
      </c>
      <c r="W2225" t="s">
        <v>92</v>
      </c>
      <c r="X2225" t="s">
        <v>74</v>
      </c>
      <c r="Y2225" t="s">
        <v>44</v>
      </c>
      <c r="Z2225">
        <v>1</v>
      </c>
    </row>
    <row r="2226" spans="1:26" x14ac:dyDescent="0.25">
      <c r="A2226">
        <v>2651</v>
      </c>
      <c r="B2226" t="s">
        <v>4724</v>
      </c>
      <c r="C2226" t="s">
        <v>1404</v>
      </c>
      <c r="D2226" s="1">
        <v>44159</v>
      </c>
      <c r="F2226" t="s">
        <v>3736</v>
      </c>
      <c r="G2226" t="s">
        <v>8080</v>
      </c>
      <c r="H2226" t="s">
        <v>8081</v>
      </c>
      <c r="I2226" t="s">
        <v>31</v>
      </c>
      <c r="J2226" t="s">
        <v>32</v>
      </c>
      <c r="K2226" t="s">
        <v>33</v>
      </c>
      <c r="L2226" t="s">
        <v>34</v>
      </c>
      <c r="M2226" t="s">
        <v>62</v>
      </c>
      <c r="N2226" t="s">
        <v>36</v>
      </c>
      <c r="P2226" t="s">
        <v>64</v>
      </c>
      <c r="Q2226" t="s">
        <v>176</v>
      </c>
      <c r="R2226" s="2">
        <v>33665</v>
      </c>
      <c r="S2226" t="s">
        <v>7859</v>
      </c>
      <c r="T2226" t="s">
        <v>177</v>
      </c>
      <c r="U2226" t="s">
        <v>41</v>
      </c>
      <c r="V2226">
        <v>30181</v>
      </c>
      <c r="W2226" t="s">
        <v>55</v>
      </c>
      <c r="X2226" t="s">
        <v>103</v>
      </c>
      <c r="Y2226" t="s">
        <v>44</v>
      </c>
      <c r="Z2226">
        <v>2</v>
      </c>
    </row>
    <row r="2227" spans="1:26" x14ac:dyDescent="0.25">
      <c r="A2227">
        <v>2652</v>
      </c>
      <c r="B2227" t="s">
        <v>2833</v>
      </c>
      <c r="C2227" t="s">
        <v>3035</v>
      </c>
      <c r="D2227" s="1">
        <v>45116</v>
      </c>
      <c r="E2227" s="1">
        <v>45121</v>
      </c>
      <c r="F2227" t="s">
        <v>3736</v>
      </c>
      <c r="G2227" t="s">
        <v>8082</v>
      </c>
      <c r="H2227" t="s">
        <v>8083</v>
      </c>
      <c r="I2227" t="s">
        <v>132</v>
      </c>
      <c r="J2227" t="s">
        <v>32</v>
      </c>
      <c r="K2227" t="s">
        <v>33</v>
      </c>
      <c r="L2227" t="s">
        <v>34</v>
      </c>
      <c r="M2227" t="s">
        <v>35</v>
      </c>
      <c r="N2227" t="s">
        <v>174</v>
      </c>
      <c r="O2227" t="s">
        <v>8084</v>
      </c>
      <c r="P2227" t="s">
        <v>64</v>
      </c>
      <c r="Q2227" t="s">
        <v>65</v>
      </c>
      <c r="R2227" s="2">
        <v>19791</v>
      </c>
      <c r="S2227" t="s">
        <v>39</v>
      </c>
      <c r="T2227" t="s">
        <v>242</v>
      </c>
      <c r="U2227" t="s">
        <v>41</v>
      </c>
      <c r="V2227">
        <v>15228</v>
      </c>
      <c r="W2227" t="s">
        <v>73</v>
      </c>
      <c r="X2227" t="s">
        <v>43</v>
      </c>
      <c r="Y2227" t="s">
        <v>44</v>
      </c>
      <c r="Z2227">
        <v>4</v>
      </c>
    </row>
    <row r="2228" spans="1:26" x14ac:dyDescent="0.25">
      <c r="A2228">
        <v>2653</v>
      </c>
      <c r="B2228" t="s">
        <v>8085</v>
      </c>
      <c r="C2228" t="s">
        <v>377</v>
      </c>
      <c r="D2228" s="1">
        <v>45036</v>
      </c>
      <c r="E2228" s="1">
        <v>45054</v>
      </c>
      <c r="F2228" t="s">
        <v>58</v>
      </c>
      <c r="G2228" t="s">
        <v>8086</v>
      </c>
      <c r="H2228" t="s">
        <v>8087</v>
      </c>
      <c r="I2228" t="s">
        <v>167</v>
      </c>
      <c r="J2228" t="s">
        <v>32</v>
      </c>
      <c r="K2228" t="s">
        <v>62</v>
      </c>
      <c r="L2228" t="s">
        <v>34</v>
      </c>
      <c r="M2228" t="s">
        <v>51</v>
      </c>
      <c r="N2228" t="s">
        <v>139</v>
      </c>
      <c r="O2228" t="s">
        <v>8088</v>
      </c>
      <c r="P2228" t="s">
        <v>64</v>
      </c>
      <c r="Q2228" t="s">
        <v>304</v>
      </c>
      <c r="R2228" s="2">
        <v>16183</v>
      </c>
      <c r="S2228" t="s">
        <v>39</v>
      </c>
      <c r="T2228" t="s">
        <v>215</v>
      </c>
      <c r="U2228" t="s">
        <v>54</v>
      </c>
      <c r="V2228">
        <v>25594</v>
      </c>
      <c r="W2228" t="s">
        <v>42</v>
      </c>
      <c r="X2228" t="s">
        <v>43</v>
      </c>
      <c r="Y2228" t="s">
        <v>44</v>
      </c>
      <c r="Z2228">
        <v>1</v>
      </c>
    </row>
    <row r="2229" spans="1:26" x14ac:dyDescent="0.25">
      <c r="A2229">
        <v>2654</v>
      </c>
      <c r="B2229" t="s">
        <v>8089</v>
      </c>
      <c r="C2229" t="s">
        <v>1810</v>
      </c>
      <c r="D2229" s="1">
        <v>43699</v>
      </c>
      <c r="E2229" s="1">
        <v>43837</v>
      </c>
      <c r="F2229" t="s">
        <v>58</v>
      </c>
      <c r="G2229" t="s">
        <v>2982</v>
      </c>
      <c r="H2229" t="s">
        <v>8090</v>
      </c>
      <c r="I2229" t="s">
        <v>97</v>
      </c>
      <c r="J2229" t="s">
        <v>32</v>
      </c>
      <c r="K2229" t="s">
        <v>62</v>
      </c>
      <c r="L2229" t="s">
        <v>34</v>
      </c>
      <c r="M2229" t="s">
        <v>35</v>
      </c>
      <c r="N2229" t="s">
        <v>125</v>
      </c>
      <c r="O2229" t="s">
        <v>8091</v>
      </c>
      <c r="P2229" t="s">
        <v>64</v>
      </c>
      <c r="Q2229" t="s">
        <v>80</v>
      </c>
      <c r="R2229" s="2">
        <v>20279</v>
      </c>
      <c r="S2229" t="s">
        <v>39</v>
      </c>
      <c r="T2229" t="s">
        <v>215</v>
      </c>
      <c r="U2229" t="s">
        <v>54</v>
      </c>
      <c r="V2229">
        <v>97492</v>
      </c>
      <c r="W2229" t="s">
        <v>92</v>
      </c>
      <c r="X2229" t="s">
        <v>103</v>
      </c>
      <c r="Y2229" t="s">
        <v>44</v>
      </c>
      <c r="Z2229">
        <v>4</v>
      </c>
    </row>
    <row r="2230" spans="1:26" x14ac:dyDescent="0.25">
      <c r="A2230">
        <v>2655</v>
      </c>
      <c r="B2230" t="s">
        <v>5566</v>
      </c>
      <c r="C2230" t="s">
        <v>4753</v>
      </c>
      <c r="D2230" s="1">
        <v>44775</v>
      </c>
      <c r="E2230" s="1">
        <v>45023</v>
      </c>
      <c r="F2230" t="s">
        <v>58</v>
      </c>
      <c r="G2230" t="s">
        <v>8092</v>
      </c>
      <c r="H2230" t="s">
        <v>8093</v>
      </c>
      <c r="I2230" t="s">
        <v>117</v>
      </c>
      <c r="J2230" t="s">
        <v>32</v>
      </c>
      <c r="K2230" t="s">
        <v>33</v>
      </c>
      <c r="L2230" t="s">
        <v>50</v>
      </c>
      <c r="M2230" t="s">
        <v>51</v>
      </c>
      <c r="N2230" t="s">
        <v>174</v>
      </c>
      <c r="O2230" t="s">
        <v>8094</v>
      </c>
      <c r="P2230" t="s">
        <v>64</v>
      </c>
      <c r="Q2230" t="s">
        <v>80</v>
      </c>
      <c r="R2230" s="2">
        <v>23689</v>
      </c>
      <c r="S2230" t="s">
        <v>7866</v>
      </c>
      <c r="T2230" t="s">
        <v>242</v>
      </c>
      <c r="U2230" t="s">
        <v>54</v>
      </c>
      <c r="V2230">
        <v>48881</v>
      </c>
      <c r="W2230" t="s">
        <v>92</v>
      </c>
      <c r="X2230" t="s">
        <v>103</v>
      </c>
      <c r="Y2230" t="s">
        <v>44</v>
      </c>
      <c r="Z2230">
        <v>2</v>
      </c>
    </row>
    <row r="2231" spans="1:26" x14ac:dyDescent="0.25">
      <c r="A2231">
        <v>2656</v>
      </c>
      <c r="B2231" t="s">
        <v>5044</v>
      </c>
      <c r="C2231" t="s">
        <v>916</v>
      </c>
      <c r="D2231" s="1">
        <v>43404</v>
      </c>
      <c r="E2231" s="1">
        <v>43853</v>
      </c>
      <c r="F2231" t="s">
        <v>58</v>
      </c>
      <c r="G2231" t="s">
        <v>8095</v>
      </c>
      <c r="H2231" t="s">
        <v>8096</v>
      </c>
      <c r="I2231" t="s">
        <v>61</v>
      </c>
      <c r="J2231" t="s">
        <v>32</v>
      </c>
      <c r="K2231" t="s">
        <v>51</v>
      </c>
      <c r="L2231" t="s">
        <v>63</v>
      </c>
      <c r="M2231" t="s">
        <v>51</v>
      </c>
      <c r="N2231" t="s">
        <v>174</v>
      </c>
      <c r="O2231" t="s">
        <v>8097</v>
      </c>
      <c r="P2231" t="s">
        <v>64</v>
      </c>
      <c r="Q2231" t="s">
        <v>52</v>
      </c>
      <c r="R2231" s="2">
        <v>20861</v>
      </c>
      <c r="S2231" t="s">
        <v>7866</v>
      </c>
      <c r="T2231" t="s">
        <v>149</v>
      </c>
      <c r="U2231" t="s">
        <v>54</v>
      </c>
      <c r="V2231">
        <v>71509</v>
      </c>
      <c r="W2231" t="s">
        <v>55</v>
      </c>
      <c r="X2231" t="s">
        <v>74</v>
      </c>
      <c r="Y2231" t="s">
        <v>44</v>
      </c>
      <c r="Z2231">
        <v>4</v>
      </c>
    </row>
    <row r="2232" spans="1:26" x14ac:dyDescent="0.25">
      <c r="A2232">
        <v>2657</v>
      </c>
      <c r="B2232" t="s">
        <v>8098</v>
      </c>
      <c r="C2232" t="s">
        <v>1412</v>
      </c>
      <c r="D2232" s="1">
        <v>44523</v>
      </c>
      <c r="E2232" s="1">
        <v>44762</v>
      </c>
      <c r="F2232" t="s">
        <v>58</v>
      </c>
      <c r="G2232" t="s">
        <v>8099</v>
      </c>
      <c r="H2232" t="s">
        <v>8100</v>
      </c>
      <c r="I2232" t="s">
        <v>88</v>
      </c>
      <c r="J2232" t="s">
        <v>32</v>
      </c>
      <c r="K2232" t="s">
        <v>33</v>
      </c>
      <c r="L2232" t="s">
        <v>63</v>
      </c>
      <c r="M2232" t="s">
        <v>35</v>
      </c>
      <c r="N2232" t="s">
        <v>174</v>
      </c>
      <c r="O2232" t="s">
        <v>8101</v>
      </c>
      <c r="P2232" t="s">
        <v>64</v>
      </c>
      <c r="Q2232" t="s">
        <v>3211</v>
      </c>
      <c r="R2232" s="2">
        <v>34856</v>
      </c>
      <c r="S2232" t="s">
        <v>7866</v>
      </c>
      <c r="T2232" t="s">
        <v>242</v>
      </c>
      <c r="U2232" t="s">
        <v>54</v>
      </c>
      <c r="V2232">
        <v>27097</v>
      </c>
      <c r="W2232" t="s">
        <v>42</v>
      </c>
      <c r="X2232" t="s">
        <v>43</v>
      </c>
      <c r="Y2232" t="s">
        <v>44</v>
      </c>
      <c r="Z2232">
        <v>2</v>
      </c>
    </row>
    <row r="2233" spans="1:26" x14ac:dyDescent="0.25">
      <c r="A2233">
        <v>2658</v>
      </c>
      <c r="B2233" t="s">
        <v>6177</v>
      </c>
      <c r="C2233" t="s">
        <v>4843</v>
      </c>
      <c r="D2233" s="1">
        <v>45108</v>
      </c>
      <c r="E2233" s="1">
        <v>45128</v>
      </c>
      <c r="F2233" t="s">
        <v>58</v>
      </c>
      <c r="G2233" t="s">
        <v>8102</v>
      </c>
      <c r="H2233" t="s">
        <v>8103</v>
      </c>
      <c r="I2233" t="s">
        <v>31</v>
      </c>
      <c r="J2233" t="s">
        <v>32</v>
      </c>
      <c r="K2233" t="s">
        <v>62</v>
      </c>
      <c r="L2233" t="s">
        <v>50</v>
      </c>
      <c r="M2233" t="s">
        <v>35</v>
      </c>
      <c r="N2233" t="s">
        <v>98</v>
      </c>
      <c r="O2233" t="s">
        <v>8104</v>
      </c>
      <c r="P2233" t="s">
        <v>64</v>
      </c>
      <c r="Q2233" t="s">
        <v>110</v>
      </c>
      <c r="R2233" s="2">
        <v>22003</v>
      </c>
      <c r="S2233" t="s">
        <v>7866</v>
      </c>
      <c r="T2233" t="s">
        <v>102</v>
      </c>
      <c r="U2233" t="s">
        <v>54</v>
      </c>
      <c r="V2233">
        <v>74016</v>
      </c>
      <c r="W2233" t="s">
        <v>92</v>
      </c>
      <c r="X2233" t="s">
        <v>83</v>
      </c>
      <c r="Y2233" t="s">
        <v>44</v>
      </c>
      <c r="Z2233">
        <v>2</v>
      </c>
    </row>
    <row r="2234" spans="1:26" x14ac:dyDescent="0.25">
      <c r="A2234">
        <v>2659</v>
      </c>
      <c r="B2234" t="s">
        <v>977</v>
      </c>
      <c r="C2234" t="s">
        <v>4643</v>
      </c>
      <c r="D2234" s="1">
        <v>44760</v>
      </c>
      <c r="F2234" t="s">
        <v>58</v>
      </c>
      <c r="G2234" t="s">
        <v>8105</v>
      </c>
      <c r="H2234" t="s">
        <v>8106</v>
      </c>
      <c r="I2234" t="s">
        <v>132</v>
      </c>
      <c r="J2234" t="s">
        <v>32</v>
      </c>
      <c r="K2234" t="s">
        <v>51</v>
      </c>
      <c r="L2234" t="s">
        <v>63</v>
      </c>
      <c r="M2234" t="s">
        <v>35</v>
      </c>
      <c r="N2234" t="s">
        <v>36</v>
      </c>
      <c r="P2234" t="s">
        <v>64</v>
      </c>
      <c r="Q2234" t="s">
        <v>80</v>
      </c>
      <c r="R2234" s="2">
        <v>33067</v>
      </c>
      <c r="S2234" t="s">
        <v>7875</v>
      </c>
      <c r="T2234" t="s">
        <v>612</v>
      </c>
      <c r="U2234" t="s">
        <v>54</v>
      </c>
      <c r="V2234">
        <v>71519</v>
      </c>
      <c r="W2234" t="s">
        <v>92</v>
      </c>
      <c r="X2234" t="s">
        <v>74</v>
      </c>
      <c r="Y2234" t="s">
        <v>44</v>
      </c>
      <c r="Z2234">
        <v>2</v>
      </c>
    </row>
    <row r="2235" spans="1:26" x14ac:dyDescent="0.25">
      <c r="A2235">
        <v>2660</v>
      </c>
      <c r="B2235" t="s">
        <v>663</v>
      </c>
      <c r="C2235" t="s">
        <v>1210</v>
      </c>
      <c r="D2235" s="1">
        <v>43686</v>
      </c>
      <c r="F2235" t="s">
        <v>58</v>
      </c>
      <c r="G2235" t="s">
        <v>8107</v>
      </c>
      <c r="H2235" t="s">
        <v>8108</v>
      </c>
      <c r="I2235" t="s">
        <v>49</v>
      </c>
      <c r="J2235" t="s">
        <v>32</v>
      </c>
      <c r="K2235" t="s">
        <v>51</v>
      </c>
      <c r="L2235" t="s">
        <v>34</v>
      </c>
      <c r="M2235" t="s">
        <v>51</v>
      </c>
      <c r="N2235" t="s">
        <v>36</v>
      </c>
      <c r="P2235" t="s">
        <v>64</v>
      </c>
      <c r="Q2235" t="s">
        <v>285</v>
      </c>
      <c r="R2235" s="2">
        <v>21850</v>
      </c>
      <c r="S2235" t="s">
        <v>7891</v>
      </c>
      <c r="T2235" t="s">
        <v>286</v>
      </c>
      <c r="U2235" t="s">
        <v>54</v>
      </c>
      <c r="V2235">
        <v>33045</v>
      </c>
      <c r="W2235" t="s">
        <v>127</v>
      </c>
      <c r="X2235" t="s">
        <v>103</v>
      </c>
      <c r="Y2235" t="s">
        <v>44</v>
      </c>
      <c r="Z2235">
        <v>4</v>
      </c>
    </row>
    <row r="2236" spans="1:26" x14ac:dyDescent="0.25">
      <c r="A2236">
        <v>2661</v>
      </c>
      <c r="B2236" t="s">
        <v>8109</v>
      </c>
      <c r="C2236" t="s">
        <v>1205</v>
      </c>
      <c r="D2236" s="1">
        <v>44383</v>
      </c>
      <c r="F2236" t="s">
        <v>58</v>
      </c>
      <c r="G2236" t="s">
        <v>8110</v>
      </c>
      <c r="H2236" t="s">
        <v>8111</v>
      </c>
      <c r="I2236" t="s">
        <v>138</v>
      </c>
      <c r="J2236" t="s">
        <v>32</v>
      </c>
      <c r="K2236" t="s">
        <v>51</v>
      </c>
      <c r="L2236" t="s">
        <v>50</v>
      </c>
      <c r="M2236" t="s">
        <v>35</v>
      </c>
      <c r="N2236" t="s">
        <v>36</v>
      </c>
      <c r="P2236" t="s">
        <v>64</v>
      </c>
      <c r="Q2236" t="s">
        <v>110</v>
      </c>
      <c r="R2236" s="2">
        <v>25791</v>
      </c>
      <c r="S2236" t="s">
        <v>7891</v>
      </c>
      <c r="T2236" t="s">
        <v>612</v>
      </c>
      <c r="U2236" t="s">
        <v>54</v>
      </c>
      <c r="V2236">
        <v>65089</v>
      </c>
      <c r="W2236" t="s">
        <v>92</v>
      </c>
      <c r="X2236" t="s">
        <v>83</v>
      </c>
      <c r="Y2236" t="s">
        <v>44</v>
      </c>
      <c r="Z2236">
        <v>2</v>
      </c>
    </row>
    <row r="2237" spans="1:26" x14ac:dyDescent="0.25">
      <c r="A2237">
        <v>2662</v>
      </c>
      <c r="B2237" t="s">
        <v>4381</v>
      </c>
      <c r="C2237" t="s">
        <v>1058</v>
      </c>
      <c r="D2237" s="1">
        <v>44229</v>
      </c>
      <c r="F2237" t="s">
        <v>58</v>
      </c>
      <c r="G2237" t="s">
        <v>8112</v>
      </c>
      <c r="H2237" t="s">
        <v>8113</v>
      </c>
      <c r="I2237" t="s">
        <v>79</v>
      </c>
      <c r="J2237" t="s">
        <v>32</v>
      </c>
      <c r="K2237" t="s">
        <v>33</v>
      </c>
      <c r="L2237" t="s">
        <v>50</v>
      </c>
      <c r="M2237" t="s">
        <v>51</v>
      </c>
      <c r="N2237" t="s">
        <v>36</v>
      </c>
      <c r="P2237" t="s">
        <v>64</v>
      </c>
      <c r="Q2237" t="s">
        <v>80</v>
      </c>
      <c r="R2237" s="2">
        <v>16692</v>
      </c>
      <c r="S2237" t="s">
        <v>7849</v>
      </c>
      <c r="T2237" t="s">
        <v>225</v>
      </c>
      <c r="U2237" t="s">
        <v>54</v>
      </c>
      <c r="V2237">
        <v>94177</v>
      </c>
      <c r="W2237" t="s">
        <v>127</v>
      </c>
      <c r="X2237" t="s">
        <v>74</v>
      </c>
      <c r="Y2237" t="s">
        <v>44</v>
      </c>
      <c r="Z2237">
        <v>2</v>
      </c>
    </row>
    <row r="2238" spans="1:26" x14ac:dyDescent="0.25">
      <c r="A2238">
        <v>2663</v>
      </c>
      <c r="B2238" t="s">
        <v>6370</v>
      </c>
      <c r="C2238" t="s">
        <v>1731</v>
      </c>
      <c r="D2238" s="1">
        <v>44932</v>
      </c>
      <c r="E2238" s="1">
        <v>45041</v>
      </c>
      <c r="F2238" t="s">
        <v>58</v>
      </c>
      <c r="G2238" t="s">
        <v>8114</v>
      </c>
      <c r="H2238" t="s">
        <v>8115</v>
      </c>
      <c r="I2238" t="s">
        <v>167</v>
      </c>
      <c r="J2238" t="s">
        <v>32</v>
      </c>
      <c r="K2238" t="s">
        <v>51</v>
      </c>
      <c r="L2238" t="s">
        <v>63</v>
      </c>
      <c r="M2238" t="s">
        <v>51</v>
      </c>
      <c r="N2238" t="s">
        <v>125</v>
      </c>
      <c r="O2238" t="s">
        <v>8116</v>
      </c>
      <c r="P2238" t="s">
        <v>64</v>
      </c>
      <c r="Q2238" t="s">
        <v>147</v>
      </c>
      <c r="R2238" s="2">
        <v>26135</v>
      </c>
      <c r="S2238" t="s">
        <v>7849</v>
      </c>
      <c r="T2238" t="s">
        <v>102</v>
      </c>
      <c r="U2238" t="s">
        <v>54</v>
      </c>
      <c r="V2238">
        <v>51278</v>
      </c>
      <c r="W2238" t="s">
        <v>55</v>
      </c>
      <c r="X2238" t="s">
        <v>103</v>
      </c>
      <c r="Y2238" t="s">
        <v>44</v>
      </c>
      <c r="Z2238">
        <v>5</v>
      </c>
    </row>
    <row r="2239" spans="1:26" x14ac:dyDescent="0.25">
      <c r="A2239">
        <v>2664</v>
      </c>
      <c r="B2239" t="s">
        <v>8117</v>
      </c>
      <c r="C2239" t="s">
        <v>3189</v>
      </c>
      <c r="D2239" s="1">
        <v>44513</v>
      </c>
      <c r="F2239" t="s">
        <v>58</v>
      </c>
      <c r="G2239" t="s">
        <v>8118</v>
      </c>
      <c r="H2239" t="s">
        <v>8119</v>
      </c>
      <c r="I2239" t="s">
        <v>97</v>
      </c>
      <c r="J2239" t="s">
        <v>32</v>
      </c>
      <c r="K2239" t="s">
        <v>62</v>
      </c>
      <c r="L2239" t="s">
        <v>34</v>
      </c>
      <c r="M2239" t="s">
        <v>62</v>
      </c>
      <c r="N2239" t="s">
        <v>36</v>
      </c>
      <c r="P2239" t="s">
        <v>64</v>
      </c>
      <c r="Q2239" t="s">
        <v>176</v>
      </c>
      <c r="R2239" s="2">
        <v>22457</v>
      </c>
      <c r="S2239" t="s">
        <v>7849</v>
      </c>
      <c r="T2239" t="s">
        <v>242</v>
      </c>
      <c r="U2239" t="s">
        <v>54</v>
      </c>
      <c r="V2239">
        <v>14665</v>
      </c>
      <c r="W2239" t="s">
        <v>55</v>
      </c>
      <c r="X2239" t="s">
        <v>103</v>
      </c>
      <c r="Y2239" t="s">
        <v>44</v>
      </c>
      <c r="Z2239">
        <v>1</v>
      </c>
    </row>
    <row r="2240" spans="1:26" x14ac:dyDescent="0.25">
      <c r="A2240">
        <v>2665</v>
      </c>
      <c r="B2240" t="s">
        <v>8120</v>
      </c>
      <c r="C2240" t="s">
        <v>3577</v>
      </c>
      <c r="D2240" s="1">
        <v>43905</v>
      </c>
      <c r="F2240" t="s">
        <v>58</v>
      </c>
      <c r="G2240" t="s">
        <v>8121</v>
      </c>
      <c r="H2240" t="s">
        <v>8122</v>
      </c>
      <c r="I2240" t="s">
        <v>117</v>
      </c>
      <c r="J2240" t="s">
        <v>32</v>
      </c>
      <c r="K2240" t="s">
        <v>33</v>
      </c>
      <c r="L2240" t="s">
        <v>50</v>
      </c>
      <c r="M2240" t="s">
        <v>51</v>
      </c>
      <c r="N2240" t="s">
        <v>36</v>
      </c>
      <c r="P2240" t="s">
        <v>64</v>
      </c>
      <c r="Q2240" t="s">
        <v>147</v>
      </c>
      <c r="R2240" s="2">
        <v>33433</v>
      </c>
      <c r="S2240" t="s">
        <v>7882</v>
      </c>
      <c r="T2240" t="s">
        <v>149</v>
      </c>
      <c r="U2240" t="s">
        <v>54</v>
      </c>
      <c r="V2240">
        <v>33859</v>
      </c>
      <c r="W2240" t="s">
        <v>55</v>
      </c>
      <c r="X2240" t="s">
        <v>83</v>
      </c>
      <c r="Y2240" t="s">
        <v>44</v>
      </c>
      <c r="Z2240">
        <v>4</v>
      </c>
    </row>
    <row r="2241" spans="1:26" x14ac:dyDescent="0.25">
      <c r="A2241">
        <v>2666</v>
      </c>
      <c r="B2241" t="s">
        <v>3206</v>
      </c>
      <c r="C2241" t="s">
        <v>600</v>
      </c>
      <c r="D2241" s="1">
        <v>43411</v>
      </c>
      <c r="E2241" s="1">
        <v>44569</v>
      </c>
      <c r="F2241" t="s">
        <v>58</v>
      </c>
      <c r="G2241" t="s">
        <v>8123</v>
      </c>
      <c r="H2241" t="s">
        <v>8124</v>
      </c>
      <c r="I2241" t="s">
        <v>61</v>
      </c>
      <c r="J2241" t="s">
        <v>32</v>
      </c>
      <c r="K2241" t="s">
        <v>51</v>
      </c>
      <c r="L2241" t="s">
        <v>34</v>
      </c>
      <c r="M2241" t="s">
        <v>62</v>
      </c>
      <c r="N2241" t="s">
        <v>139</v>
      </c>
      <c r="O2241" t="s">
        <v>8125</v>
      </c>
      <c r="P2241" t="s">
        <v>64</v>
      </c>
      <c r="Q2241" t="s">
        <v>503</v>
      </c>
      <c r="R2241" s="2">
        <v>16821</v>
      </c>
      <c r="S2241" t="s">
        <v>7859</v>
      </c>
      <c r="T2241" t="s">
        <v>1061</v>
      </c>
      <c r="U2241" t="s">
        <v>41</v>
      </c>
      <c r="V2241">
        <v>91544</v>
      </c>
      <c r="W2241" t="s">
        <v>73</v>
      </c>
      <c r="X2241" t="s">
        <v>74</v>
      </c>
      <c r="Y2241" t="s">
        <v>44</v>
      </c>
      <c r="Z2241">
        <v>4</v>
      </c>
    </row>
    <row r="2242" spans="1:26" x14ac:dyDescent="0.25">
      <c r="A2242">
        <v>2667</v>
      </c>
      <c r="B2242" t="s">
        <v>8126</v>
      </c>
      <c r="C2242" t="s">
        <v>3836</v>
      </c>
      <c r="D2242" s="1">
        <v>43741</v>
      </c>
      <c r="E2242" s="1">
        <v>44433</v>
      </c>
      <c r="F2242" t="s">
        <v>3736</v>
      </c>
      <c r="G2242" t="s">
        <v>8127</v>
      </c>
      <c r="H2242" t="s">
        <v>8128</v>
      </c>
      <c r="I2242" t="s">
        <v>88</v>
      </c>
      <c r="J2242" t="s">
        <v>32</v>
      </c>
      <c r="K2242" t="s">
        <v>62</v>
      </c>
      <c r="L2242" t="s">
        <v>63</v>
      </c>
      <c r="M2242" t="s">
        <v>51</v>
      </c>
      <c r="N2242" t="s">
        <v>139</v>
      </c>
      <c r="O2242" t="s">
        <v>8129</v>
      </c>
      <c r="P2242" t="s">
        <v>64</v>
      </c>
      <c r="Q2242" t="s">
        <v>935</v>
      </c>
      <c r="R2242" s="2">
        <v>24023</v>
      </c>
      <c r="S2242" t="s">
        <v>7859</v>
      </c>
      <c r="T2242" t="s">
        <v>112</v>
      </c>
      <c r="U2242" t="s">
        <v>41</v>
      </c>
      <c r="V2242">
        <v>9760</v>
      </c>
      <c r="W2242" t="s">
        <v>73</v>
      </c>
      <c r="X2242" t="s">
        <v>43</v>
      </c>
      <c r="Y2242" t="s">
        <v>44</v>
      </c>
      <c r="Z2242">
        <v>2</v>
      </c>
    </row>
    <row r="2243" spans="1:26" x14ac:dyDescent="0.25">
      <c r="A2243">
        <v>2668</v>
      </c>
      <c r="B2243" t="s">
        <v>1213</v>
      </c>
      <c r="C2243" t="s">
        <v>3112</v>
      </c>
      <c r="D2243" s="1">
        <v>44785</v>
      </c>
      <c r="E2243" s="1">
        <v>45032</v>
      </c>
      <c r="F2243" t="s">
        <v>3736</v>
      </c>
      <c r="G2243" t="s">
        <v>8130</v>
      </c>
      <c r="H2243" t="s">
        <v>8131</v>
      </c>
      <c r="I2243" t="s">
        <v>31</v>
      </c>
      <c r="J2243" t="s">
        <v>32</v>
      </c>
      <c r="K2243" t="s">
        <v>33</v>
      </c>
      <c r="L2243" t="s">
        <v>34</v>
      </c>
      <c r="M2243" t="s">
        <v>51</v>
      </c>
      <c r="N2243" t="s">
        <v>125</v>
      </c>
      <c r="O2243" t="s">
        <v>8132</v>
      </c>
      <c r="P2243" t="s">
        <v>64</v>
      </c>
      <c r="Q2243" t="s">
        <v>80</v>
      </c>
      <c r="R2243" s="2">
        <v>28806</v>
      </c>
      <c r="S2243" t="s">
        <v>39</v>
      </c>
      <c r="T2243" t="s">
        <v>102</v>
      </c>
      <c r="U2243" t="s">
        <v>41</v>
      </c>
      <c r="V2243">
        <v>94176</v>
      </c>
      <c r="W2243" t="s">
        <v>127</v>
      </c>
      <c r="X2243" t="s">
        <v>83</v>
      </c>
      <c r="Y2243" t="s">
        <v>44</v>
      </c>
      <c r="Z2243">
        <v>2</v>
      </c>
    </row>
    <row r="2244" spans="1:26" x14ac:dyDescent="0.25">
      <c r="A2244">
        <v>2669</v>
      </c>
      <c r="B2244" t="s">
        <v>7040</v>
      </c>
      <c r="C2244" t="s">
        <v>1039</v>
      </c>
      <c r="D2244" s="1">
        <v>43456</v>
      </c>
      <c r="F2244" t="s">
        <v>3736</v>
      </c>
      <c r="G2244" t="s">
        <v>8133</v>
      </c>
      <c r="H2244" t="s">
        <v>8134</v>
      </c>
      <c r="I2244" t="s">
        <v>132</v>
      </c>
      <c r="J2244" t="s">
        <v>32</v>
      </c>
      <c r="K2244" t="s">
        <v>51</v>
      </c>
      <c r="L2244" t="s">
        <v>34</v>
      </c>
      <c r="M2244" t="s">
        <v>62</v>
      </c>
      <c r="N2244" t="s">
        <v>36</v>
      </c>
      <c r="P2244" t="s">
        <v>64</v>
      </c>
      <c r="Q2244" t="s">
        <v>89</v>
      </c>
      <c r="R2244" s="2">
        <v>19012</v>
      </c>
      <c r="S2244" t="s">
        <v>39</v>
      </c>
      <c r="T2244" t="s">
        <v>225</v>
      </c>
      <c r="U2244" t="s">
        <v>41</v>
      </c>
      <c r="V2244">
        <v>46445</v>
      </c>
      <c r="W2244" t="s">
        <v>92</v>
      </c>
      <c r="X2244" t="s">
        <v>74</v>
      </c>
      <c r="Y2244" t="s">
        <v>44</v>
      </c>
      <c r="Z2244">
        <v>1</v>
      </c>
    </row>
    <row r="2245" spans="1:26" x14ac:dyDescent="0.25">
      <c r="A2245">
        <v>2670</v>
      </c>
      <c r="B2245" t="s">
        <v>1585</v>
      </c>
      <c r="C2245" t="s">
        <v>2998</v>
      </c>
      <c r="D2245" s="1">
        <v>44282</v>
      </c>
      <c r="F2245" t="s">
        <v>58</v>
      </c>
      <c r="G2245" t="s">
        <v>8135</v>
      </c>
      <c r="H2245" t="s">
        <v>8136</v>
      </c>
      <c r="I2245" t="s">
        <v>167</v>
      </c>
      <c r="J2245" t="s">
        <v>32</v>
      </c>
      <c r="K2245" t="s">
        <v>51</v>
      </c>
      <c r="L2245" t="s">
        <v>50</v>
      </c>
      <c r="M2245" t="s">
        <v>62</v>
      </c>
      <c r="N2245" t="s">
        <v>36</v>
      </c>
      <c r="P2245" t="s">
        <v>64</v>
      </c>
      <c r="Q2245" t="s">
        <v>110</v>
      </c>
      <c r="R2245" s="2">
        <v>34399</v>
      </c>
      <c r="S2245" t="s">
        <v>39</v>
      </c>
      <c r="T2245" t="s">
        <v>112</v>
      </c>
      <c r="U2245" t="s">
        <v>54</v>
      </c>
      <c r="V2245">
        <v>54346</v>
      </c>
      <c r="W2245" t="s">
        <v>73</v>
      </c>
      <c r="X2245" t="s">
        <v>43</v>
      </c>
      <c r="Y2245" t="s">
        <v>44</v>
      </c>
      <c r="Z2245">
        <v>1</v>
      </c>
    </row>
    <row r="2246" spans="1:26" x14ac:dyDescent="0.25">
      <c r="A2246">
        <v>2671</v>
      </c>
      <c r="B2246" t="s">
        <v>8137</v>
      </c>
      <c r="C2246" t="s">
        <v>664</v>
      </c>
      <c r="D2246" s="1">
        <v>44760</v>
      </c>
      <c r="F2246" t="s">
        <v>58</v>
      </c>
      <c r="G2246" t="s">
        <v>8138</v>
      </c>
      <c r="H2246" t="s">
        <v>8139</v>
      </c>
      <c r="I2246" t="s">
        <v>97</v>
      </c>
      <c r="J2246" t="s">
        <v>32</v>
      </c>
      <c r="K2246" t="s">
        <v>51</v>
      </c>
      <c r="L2246" t="s">
        <v>34</v>
      </c>
      <c r="M2246" t="s">
        <v>35</v>
      </c>
      <c r="N2246" t="s">
        <v>36</v>
      </c>
      <c r="P2246" t="s">
        <v>64</v>
      </c>
      <c r="Q2246" t="s">
        <v>89</v>
      </c>
      <c r="R2246" s="2">
        <v>16246</v>
      </c>
      <c r="S2246" t="s">
        <v>39</v>
      </c>
      <c r="T2246" t="s">
        <v>177</v>
      </c>
      <c r="U2246" t="s">
        <v>54</v>
      </c>
      <c r="V2246">
        <v>10712</v>
      </c>
      <c r="W2246" t="s">
        <v>127</v>
      </c>
      <c r="X2246" t="s">
        <v>43</v>
      </c>
      <c r="Y2246" t="s">
        <v>44</v>
      </c>
      <c r="Z2246">
        <v>5</v>
      </c>
    </row>
    <row r="2247" spans="1:26" x14ac:dyDescent="0.25">
      <c r="A2247">
        <v>2672</v>
      </c>
      <c r="B2247" t="s">
        <v>8140</v>
      </c>
      <c r="C2247" t="s">
        <v>7554</v>
      </c>
      <c r="D2247" s="1">
        <v>43930</v>
      </c>
      <c r="E2247" s="1">
        <v>45052</v>
      </c>
      <c r="F2247" t="s">
        <v>58</v>
      </c>
      <c r="G2247" t="s">
        <v>8141</v>
      </c>
      <c r="H2247" t="s">
        <v>8142</v>
      </c>
      <c r="I2247" t="s">
        <v>117</v>
      </c>
      <c r="J2247" t="s">
        <v>32</v>
      </c>
      <c r="K2247" t="s">
        <v>33</v>
      </c>
      <c r="L2247" t="s">
        <v>50</v>
      </c>
      <c r="M2247" t="s">
        <v>62</v>
      </c>
      <c r="N2247" t="s">
        <v>98</v>
      </c>
      <c r="O2247" t="s">
        <v>8143</v>
      </c>
      <c r="P2247" t="s">
        <v>64</v>
      </c>
      <c r="Q2247" t="s">
        <v>230</v>
      </c>
      <c r="R2247" s="2">
        <v>36364</v>
      </c>
      <c r="S2247" t="s">
        <v>7866</v>
      </c>
      <c r="T2247" t="s">
        <v>112</v>
      </c>
      <c r="U2247" t="s">
        <v>54</v>
      </c>
      <c r="V2247">
        <v>3413</v>
      </c>
      <c r="W2247" t="s">
        <v>127</v>
      </c>
      <c r="X2247" t="s">
        <v>83</v>
      </c>
      <c r="Y2247" t="s">
        <v>44</v>
      </c>
      <c r="Z2247">
        <v>1</v>
      </c>
    </row>
    <row r="2248" spans="1:26" x14ac:dyDescent="0.25">
      <c r="A2248">
        <v>2673</v>
      </c>
      <c r="B2248" t="s">
        <v>5687</v>
      </c>
      <c r="C2248" t="s">
        <v>2252</v>
      </c>
      <c r="D2248" s="1">
        <v>44568</v>
      </c>
      <c r="F2248" t="s">
        <v>58</v>
      </c>
      <c r="G2248" t="s">
        <v>8144</v>
      </c>
      <c r="H2248" t="s">
        <v>8145</v>
      </c>
      <c r="I2248" t="s">
        <v>61</v>
      </c>
      <c r="J2248" t="s">
        <v>32</v>
      </c>
      <c r="K2248" t="s">
        <v>62</v>
      </c>
      <c r="L2248" t="s">
        <v>63</v>
      </c>
      <c r="M2248" t="s">
        <v>62</v>
      </c>
      <c r="N2248" t="s">
        <v>36</v>
      </c>
      <c r="P2248" t="s">
        <v>64</v>
      </c>
      <c r="Q2248" t="s">
        <v>147</v>
      </c>
      <c r="R2248" s="2">
        <v>36360</v>
      </c>
      <c r="S2248" t="s">
        <v>7866</v>
      </c>
      <c r="T2248" t="s">
        <v>149</v>
      </c>
      <c r="U2248" t="s">
        <v>54</v>
      </c>
      <c r="V2248">
        <v>80938</v>
      </c>
      <c r="W2248" t="s">
        <v>73</v>
      </c>
      <c r="X2248" t="s">
        <v>74</v>
      </c>
      <c r="Y2248" t="s">
        <v>44</v>
      </c>
      <c r="Z2248">
        <v>4</v>
      </c>
    </row>
    <row r="2249" spans="1:26" x14ac:dyDescent="0.25">
      <c r="A2249">
        <v>2674</v>
      </c>
      <c r="B2249" t="s">
        <v>415</v>
      </c>
      <c r="C2249" t="s">
        <v>266</v>
      </c>
      <c r="D2249" s="1">
        <v>44757</v>
      </c>
      <c r="F2249" t="s">
        <v>58</v>
      </c>
      <c r="G2249" t="s">
        <v>8146</v>
      </c>
      <c r="H2249" t="s">
        <v>8147</v>
      </c>
      <c r="I2249" t="s">
        <v>88</v>
      </c>
      <c r="J2249" t="s">
        <v>32</v>
      </c>
      <c r="K2249" t="s">
        <v>51</v>
      </c>
      <c r="L2249" t="s">
        <v>50</v>
      </c>
      <c r="M2249" t="s">
        <v>51</v>
      </c>
      <c r="N2249" t="s">
        <v>36</v>
      </c>
      <c r="P2249" t="s">
        <v>64</v>
      </c>
      <c r="Q2249" t="s">
        <v>230</v>
      </c>
      <c r="R2249" s="2">
        <v>25188</v>
      </c>
      <c r="S2249" t="s">
        <v>7866</v>
      </c>
      <c r="T2249" t="s">
        <v>112</v>
      </c>
      <c r="U2249" t="s">
        <v>54</v>
      </c>
      <c r="V2249">
        <v>31528</v>
      </c>
      <c r="W2249" t="s">
        <v>42</v>
      </c>
      <c r="X2249" t="s">
        <v>43</v>
      </c>
      <c r="Y2249" t="s">
        <v>44</v>
      </c>
      <c r="Z2249">
        <v>1</v>
      </c>
    </row>
    <row r="2250" spans="1:26" x14ac:dyDescent="0.25">
      <c r="A2250">
        <v>2675</v>
      </c>
      <c r="B2250" t="s">
        <v>275</v>
      </c>
      <c r="C2250" t="s">
        <v>8148</v>
      </c>
      <c r="D2250" s="1">
        <v>44164</v>
      </c>
      <c r="E2250" s="1">
        <v>44758</v>
      </c>
      <c r="F2250" t="s">
        <v>58</v>
      </c>
      <c r="G2250" t="s">
        <v>8149</v>
      </c>
      <c r="H2250" t="s">
        <v>8150</v>
      </c>
      <c r="I2250" t="s">
        <v>31</v>
      </c>
      <c r="J2250" t="s">
        <v>32</v>
      </c>
      <c r="K2250" t="s">
        <v>51</v>
      </c>
      <c r="L2250" t="s">
        <v>34</v>
      </c>
      <c r="M2250" t="s">
        <v>51</v>
      </c>
      <c r="N2250" t="s">
        <v>125</v>
      </c>
      <c r="O2250" t="s">
        <v>8151</v>
      </c>
      <c r="P2250" t="s">
        <v>64</v>
      </c>
      <c r="Q2250" t="s">
        <v>110</v>
      </c>
      <c r="R2250" s="2">
        <v>16960</v>
      </c>
      <c r="S2250" t="s">
        <v>7875</v>
      </c>
      <c r="T2250" t="s">
        <v>112</v>
      </c>
      <c r="U2250" t="s">
        <v>54</v>
      </c>
      <c r="V2250">
        <v>11366</v>
      </c>
      <c r="W2250" t="s">
        <v>55</v>
      </c>
      <c r="X2250" t="s">
        <v>103</v>
      </c>
      <c r="Y2250" t="s">
        <v>44</v>
      </c>
      <c r="Z2250">
        <v>5</v>
      </c>
    </row>
    <row r="2251" spans="1:26" x14ac:dyDescent="0.25">
      <c r="A2251">
        <v>2676</v>
      </c>
      <c r="B2251" t="s">
        <v>8152</v>
      </c>
      <c r="C2251" t="s">
        <v>2372</v>
      </c>
      <c r="D2251" s="1">
        <v>43544</v>
      </c>
      <c r="E2251" s="1">
        <v>44097</v>
      </c>
      <c r="F2251" t="s">
        <v>58</v>
      </c>
      <c r="G2251" t="s">
        <v>8153</v>
      </c>
      <c r="H2251" t="s">
        <v>8154</v>
      </c>
      <c r="I2251" t="s">
        <v>132</v>
      </c>
      <c r="J2251" t="s">
        <v>32</v>
      </c>
      <c r="K2251" t="s">
        <v>51</v>
      </c>
      <c r="L2251" t="s">
        <v>34</v>
      </c>
      <c r="M2251" t="s">
        <v>51</v>
      </c>
      <c r="N2251" t="s">
        <v>125</v>
      </c>
      <c r="O2251" t="s">
        <v>8155</v>
      </c>
      <c r="P2251" t="s">
        <v>64</v>
      </c>
      <c r="Q2251" t="s">
        <v>110</v>
      </c>
      <c r="R2251" s="2">
        <v>26512</v>
      </c>
      <c r="S2251" t="s">
        <v>7875</v>
      </c>
      <c r="T2251" t="s">
        <v>112</v>
      </c>
      <c r="U2251" t="s">
        <v>54</v>
      </c>
      <c r="V2251">
        <v>19248</v>
      </c>
      <c r="W2251" t="s">
        <v>127</v>
      </c>
      <c r="X2251" t="s">
        <v>74</v>
      </c>
      <c r="Y2251" t="s">
        <v>44</v>
      </c>
      <c r="Z2251">
        <v>2</v>
      </c>
    </row>
    <row r="2252" spans="1:26" x14ac:dyDescent="0.25">
      <c r="A2252">
        <v>2677</v>
      </c>
      <c r="B2252" t="s">
        <v>4724</v>
      </c>
      <c r="C2252" t="s">
        <v>46</v>
      </c>
      <c r="D2252" s="1">
        <v>43540</v>
      </c>
      <c r="E2252" s="1">
        <v>44569</v>
      </c>
      <c r="F2252" t="s">
        <v>58</v>
      </c>
      <c r="G2252" t="s">
        <v>8156</v>
      </c>
      <c r="H2252" t="s">
        <v>8157</v>
      </c>
      <c r="I2252" t="s">
        <v>49</v>
      </c>
      <c r="J2252" t="s">
        <v>32</v>
      </c>
      <c r="K2252" t="s">
        <v>33</v>
      </c>
      <c r="L2252" t="s">
        <v>63</v>
      </c>
      <c r="M2252" t="s">
        <v>62</v>
      </c>
      <c r="N2252" t="s">
        <v>125</v>
      </c>
      <c r="O2252" t="s">
        <v>8158</v>
      </c>
      <c r="P2252" t="s">
        <v>64</v>
      </c>
      <c r="Q2252" t="s">
        <v>147</v>
      </c>
      <c r="R2252" s="2">
        <v>33159</v>
      </c>
      <c r="S2252" t="s">
        <v>7891</v>
      </c>
      <c r="T2252" t="s">
        <v>183</v>
      </c>
      <c r="U2252" t="s">
        <v>54</v>
      </c>
      <c r="V2252">
        <v>8371</v>
      </c>
      <c r="W2252" t="s">
        <v>55</v>
      </c>
      <c r="X2252" t="s">
        <v>103</v>
      </c>
      <c r="Y2252" t="s">
        <v>44</v>
      </c>
      <c r="Z2252">
        <v>1</v>
      </c>
    </row>
    <row r="2253" spans="1:26" x14ac:dyDescent="0.25">
      <c r="A2253">
        <v>2678</v>
      </c>
      <c r="B2253" t="s">
        <v>4663</v>
      </c>
      <c r="C2253" t="s">
        <v>276</v>
      </c>
      <c r="D2253" s="1">
        <v>44346</v>
      </c>
      <c r="F2253" t="s">
        <v>58</v>
      </c>
      <c r="G2253" t="s">
        <v>8159</v>
      </c>
      <c r="H2253" t="s">
        <v>8160</v>
      </c>
      <c r="I2253" t="s">
        <v>138</v>
      </c>
      <c r="J2253" t="s">
        <v>32</v>
      </c>
      <c r="K2253" t="s">
        <v>62</v>
      </c>
      <c r="L2253" t="s">
        <v>34</v>
      </c>
      <c r="M2253" t="s">
        <v>51</v>
      </c>
      <c r="N2253" t="s">
        <v>36</v>
      </c>
      <c r="P2253" t="s">
        <v>64</v>
      </c>
      <c r="Q2253" t="s">
        <v>89</v>
      </c>
      <c r="R2253" s="2">
        <v>24228</v>
      </c>
      <c r="S2253" t="s">
        <v>7849</v>
      </c>
      <c r="T2253" t="s">
        <v>82</v>
      </c>
      <c r="U2253" t="s">
        <v>54</v>
      </c>
      <c r="V2253">
        <v>90990</v>
      </c>
      <c r="W2253" t="s">
        <v>42</v>
      </c>
      <c r="X2253" t="s">
        <v>74</v>
      </c>
      <c r="Y2253" t="s">
        <v>44</v>
      </c>
      <c r="Z2253">
        <v>5</v>
      </c>
    </row>
    <row r="2254" spans="1:26" x14ac:dyDescent="0.25">
      <c r="A2254">
        <v>2679</v>
      </c>
      <c r="B2254" t="s">
        <v>2491</v>
      </c>
      <c r="C2254" t="s">
        <v>2372</v>
      </c>
      <c r="D2254" s="1">
        <v>44882</v>
      </c>
      <c r="F2254" t="s">
        <v>58</v>
      </c>
      <c r="G2254" t="s">
        <v>8161</v>
      </c>
      <c r="H2254" t="s">
        <v>8162</v>
      </c>
      <c r="I2254" t="s">
        <v>79</v>
      </c>
      <c r="J2254" t="s">
        <v>32</v>
      </c>
      <c r="K2254" t="s">
        <v>33</v>
      </c>
      <c r="L2254" t="s">
        <v>50</v>
      </c>
      <c r="M2254" t="s">
        <v>51</v>
      </c>
      <c r="N2254" t="s">
        <v>36</v>
      </c>
      <c r="P2254" t="s">
        <v>64</v>
      </c>
      <c r="Q2254" t="s">
        <v>80</v>
      </c>
      <c r="R2254" s="2">
        <v>18921</v>
      </c>
      <c r="S2254" t="s">
        <v>7849</v>
      </c>
      <c r="T2254" t="s">
        <v>225</v>
      </c>
      <c r="U2254" t="s">
        <v>54</v>
      </c>
      <c r="V2254">
        <v>80607</v>
      </c>
      <c r="W2254" t="s">
        <v>55</v>
      </c>
      <c r="X2254" t="s">
        <v>103</v>
      </c>
      <c r="Y2254" t="s">
        <v>44</v>
      </c>
      <c r="Z2254">
        <v>5</v>
      </c>
    </row>
    <row r="2255" spans="1:26" x14ac:dyDescent="0.25">
      <c r="A2255">
        <v>2680</v>
      </c>
      <c r="B2255" t="s">
        <v>75</v>
      </c>
      <c r="C2255" t="s">
        <v>2318</v>
      </c>
      <c r="D2255" s="1">
        <v>44190</v>
      </c>
      <c r="E2255" s="1">
        <v>44473</v>
      </c>
      <c r="F2255" t="s">
        <v>58</v>
      </c>
      <c r="G2255" t="s">
        <v>8163</v>
      </c>
      <c r="H2255" t="s">
        <v>8164</v>
      </c>
      <c r="I2255" t="s">
        <v>167</v>
      </c>
      <c r="J2255" t="s">
        <v>32</v>
      </c>
      <c r="K2255" t="s">
        <v>33</v>
      </c>
      <c r="L2255" t="s">
        <v>50</v>
      </c>
      <c r="M2255" t="s">
        <v>62</v>
      </c>
      <c r="N2255" t="s">
        <v>98</v>
      </c>
      <c r="O2255" t="s">
        <v>8165</v>
      </c>
      <c r="P2255" t="s">
        <v>64</v>
      </c>
      <c r="Q2255" t="s">
        <v>935</v>
      </c>
      <c r="R2255" s="2">
        <v>17556</v>
      </c>
      <c r="S2255" t="s">
        <v>7849</v>
      </c>
      <c r="T2255" t="s">
        <v>112</v>
      </c>
      <c r="U2255" t="s">
        <v>54</v>
      </c>
      <c r="V2255">
        <v>30228</v>
      </c>
      <c r="W2255" t="s">
        <v>92</v>
      </c>
      <c r="X2255" t="s">
        <v>74</v>
      </c>
      <c r="Y2255" t="s">
        <v>44</v>
      </c>
      <c r="Z2255">
        <v>2</v>
      </c>
    </row>
    <row r="2256" spans="1:26" x14ac:dyDescent="0.25">
      <c r="A2256">
        <v>2681</v>
      </c>
      <c r="B2256" t="s">
        <v>5596</v>
      </c>
      <c r="C2256" t="s">
        <v>850</v>
      </c>
      <c r="D2256" s="1">
        <v>43998</v>
      </c>
      <c r="E2256" s="1">
        <v>44421</v>
      </c>
      <c r="F2256" t="s">
        <v>58</v>
      </c>
      <c r="G2256" t="s">
        <v>8166</v>
      </c>
      <c r="H2256" t="s">
        <v>8167</v>
      </c>
      <c r="I2256" t="s">
        <v>97</v>
      </c>
      <c r="J2256" t="s">
        <v>32</v>
      </c>
      <c r="K2256" t="s">
        <v>51</v>
      </c>
      <c r="L2256" t="s">
        <v>34</v>
      </c>
      <c r="M2256" t="s">
        <v>62</v>
      </c>
      <c r="N2256" t="s">
        <v>98</v>
      </c>
      <c r="O2256" t="s">
        <v>8168</v>
      </c>
      <c r="P2256" t="s">
        <v>64</v>
      </c>
      <c r="Q2256" t="s">
        <v>89</v>
      </c>
      <c r="R2256" s="2">
        <v>30716</v>
      </c>
      <c r="S2256" t="s">
        <v>7849</v>
      </c>
      <c r="T2256" t="s">
        <v>102</v>
      </c>
      <c r="U2256" t="s">
        <v>54</v>
      </c>
      <c r="V2256">
        <v>47652</v>
      </c>
      <c r="W2256" t="s">
        <v>92</v>
      </c>
      <c r="X2256" t="s">
        <v>83</v>
      </c>
      <c r="Y2256" t="s">
        <v>44</v>
      </c>
      <c r="Z2256">
        <v>1</v>
      </c>
    </row>
    <row r="2257" spans="1:26" x14ac:dyDescent="0.25">
      <c r="A2257">
        <v>2682</v>
      </c>
      <c r="B2257" t="s">
        <v>907</v>
      </c>
      <c r="C2257" t="s">
        <v>8169</v>
      </c>
      <c r="D2257" s="1">
        <v>44040</v>
      </c>
      <c r="F2257" t="s">
        <v>58</v>
      </c>
      <c r="G2257" t="s">
        <v>8170</v>
      </c>
      <c r="H2257" t="s">
        <v>8171</v>
      </c>
      <c r="I2257" t="s">
        <v>117</v>
      </c>
      <c r="J2257" t="s">
        <v>32</v>
      </c>
      <c r="K2257" t="s">
        <v>33</v>
      </c>
      <c r="L2257" t="s">
        <v>50</v>
      </c>
      <c r="M2257" t="s">
        <v>35</v>
      </c>
      <c r="N2257" t="s">
        <v>36</v>
      </c>
      <c r="P2257" t="s">
        <v>64</v>
      </c>
      <c r="Q2257" t="s">
        <v>89</v>
      </c>
      <c r="R2257" s="2">
        <v>27916</v>
      </c>
      <c r="S2257" t="s">
        <v>7882</v>
      </c>
      <c r="T2257" t="s">
        <v>6</v>
      </c>
      <c r="U2257" t="s">
        <v>54</v>
      </c>
      <c r="V2257">
        <v>73798</v>
      </c>
      <c r="W2257" t="s">
        <v>127</v>
      </c>
      <c r="X2257" t="s">
        <v>43</v>
      </c>
      <c r="Y2257" t="s">
        <v>44</v>
      </c>
      <c r="Z2257">
        <v>2</v>
      </c>
    </row>
    <row r="2258" spans="1:26" x14ac:dyDescent="0.25">
      <c r="A2258">
        <v>2683</v>
      </c>
      <c r="B2258" t="s">
        <v>2404</v>
      </c>
      <c r="C2258" t="s">
        <v>3625</v>
      </c>
      <c r="D2258" s="1">
        <v>44561</v>
      </c>
      <c r="F2258" t="s">
        <v>58</v>
      </c>
      <c r="G2258" t="s">
        <v>1483</v>
      </c>
      <c r="H2258" t="s">
        <v>8172</v>
      </c>
      <c r="I2258" t="s">
        <v>61</v>
      </c>
      <c r="J2258" t="s">
        <v>32</v>
      </c>
      <c r="K2258" t="s">
        <v>33</v>
      </c>
      <c r="L2258" t="s">
        <v>50</v>
      </c>
      <c r="M2258" t="s">
        <v>35</v>
      </c>
      <c r="N2258" t="s">
        <v>36</v>
      </c>
      <c r="P2258" t="s">
        <v>64</v>
      </c>
      <c r="Q2258" t="s">
        <v>80</v>
      </c>
      <c r="R2258" s="2">
        <v>19281</v>
      </c>
      <c r="S2258" t="s">
        <v>7859</v>
      </c>
      <c r="T2258" t="s">
        <v>82</v>
      </c>
      <c r="U2258" t="s">
        <v>41</v>
      </c>
      <c r="V2258">
        <v>86439</v>
      </c>
      <c r="W2258" t="s">
        <v>73</v>
      </c>
      <c r="X2258" t="s">
        <v>103</v>
      </c>
      <c r="Y2258" t="s">
        <v>44</v>
      </c>
      <c r="Z2258">
        <v>4</v>
      </c>
    </row>
    <row r="2259" spans="1:26" x14ac:dyDescent="0.25">
      <c r="A2259">
        <v>2684</v>
      </c>
      <c r="B2259" t="s">
        <v>6590</v>
      </c>
      <c r="C2259" t="s">
        <v>4982</v>
      </c>
      <c r="D2259" s="1">
        <v>44599</v>
      </c>
      <c r="E2259" s="1">
        <v>44987</v>
      </c>
      <c r="F2259" t="s">
        <v>3736</v>
      </c>
      <c r="G2259" t="s">
        <v>8173</v>
      </c>
      <c r="H2259" t="s">
        <v>8174</v>
      </c>
      <c r="I2259" t="s">
        <v>88</v>
      </c>
      <c r="J2259" t="s">
        <v>32</v>
      </c>
      <c r="K2259" t="s">
        <v>62</v>
      </c>
      <c r="L2259" t="s">
        <v>34</v>
      </c>
      <c r="M2259" t="s">
        <v>51</v>
      </c>
      <c r="N2259" t="s">
        <v>139</v>
      </c>
      <c r="O2259" t="s">
        <v>8175</v>
      </c>
      <c r="P2259" t="s">
        <v>64</v>
      </c>
      <c r="Q2259" t="s">
        <v>65</v>
      </c>
      <c r="R2259" s="2">
        <v>30596</v>
      </c>
      <c r="S2259" t="s">
        <v>39</v>
      </c>
      <c r="T2259" t="s">
        <v>242</v>
      </c>
      <c r="U2259" t="s">
        <v>41</v>
      </c>
      <c r="V2259">
        <v>60915</v>
      </c>
      <c r="W2259" t="s">
        <v>42</v>
      </c>
      <c r="X2259" t="s">
        <v>43</v>
      </c>
      <c r="Y2259" t="s">
        <v>44</v>
      </c>
      <c r="Z2259">
        <v>5</v>
      </c>
    </row>
    <row r="2260" spans="1:26" x14ac:dyDescent="0.25">
      <c r="A2260">
        <v>2685</v>
      </c>
      <c r="B2260" t="s">
        <v>1911</v>
      </c>
      <c r="C2260" t="s">
        <v>2825</v>
      </c>
      <c r="D2260" s="1">
        <v>44523</v>
      </c>
      <c r="E2260" s="1">
        <v>44649</v>
      </c>
      <c r="F2260" t="s">
        <v>3736</v>
      </c>
      <c r="G2260" t="s">
        <v>8176</v>
      </c>
      <c r="H2260" t="s">
        <v>8177</v>
      </c>
      <c r="I2260" t="s">
        <v>31</v>
      </c>
      <c r="J2260" t="s">
        <v>32</v>
      </c>
      <c r="K2260" t="s">
        <v>62</v>
      </c>
      <c r="L2260" t="s">
        <v>63</v>
      </c>
      <c r="M2260" t="s">
        <v>35</v>
      </c>
      <c r="N2260" t="s">
        <v>125</v>
      </c>
      <c r="O2260" t="s">
        <v>8178</v>
      </c>
      <c r="P2260" t="s">
        <v>64</v>
      </c>
      <c r="Q2260" t="s">
        <v>65</v>
      </c>
      <c r="R2260" s="2">
        <v>23597</v>
      </c>
      <c r="S2260" t="s">
        <v>39</v>
      </c>
      <c r="T2260" t="s">
        <v>6</v>
      </c>
      <c r="U2260" t="s">
        <v>41</v>
      </c>
      <c r="V2260">
        <v>9417</v>
      </c>
      <c r="W2260" t="s">
        <v>92</v>
      </c>
      <c r="X2260" t="s">
        <v>103</v>
      </c>
      <c r="Y2260" t="s">
        <v>44</v>
      </c>
      <c r="Z2260">
        <v>2</v>
      </c>
    </row>
    <row r="2261" spans="1:26" x14ac:dyDescent="0.25">
      <c r="A2261">
        <v>2686</v>
      </c>
      <c r="B2261" t="s">
        <v>1436</v>
      </c>
      <c r="C2261" t="s">
        <v>8179</v>
      </c>
      <c r="D2261" s="1">
        <v>44423</v>
      </c>
      <c r="F2261" t="s">
        <v>58</v>
      </c>
      <c r="G2261" t="s">
        <v>8180</v>
      </c>
      <c r="H2261" t="s">
        <v>8181</v>
      </c>
      <c r="I2261" t="s">
        <v>167</v>
      </c>
      <c r="J2261" t="s">
        <v>32</v>
      </c>
      <c r="K2261" t="s">
        <v>33</v>
      </c>
      <c r="L2261" t="s">
        <v>34</v>
      </c>
      <c r="M2261" t="s">
        <v>51</v>
      </c>
      <c r="N2261" t="s">
        <v>36</v>
      </c>
      <c r="P2261" t="s">
        <v>64</v>
      </c>
      <c r="Q2261" t="s">
        <v>176</v>
      </c>
      <c r="R2261" s="2">
        <v>20218</v>
      </c>
      <c r="S2261" t="s">
        <v>39</v>
      </c>
      <c r="T2261" t="s">
        <v>102</v>
      </c>
      <c r="U2261" t="s">
        <v>54</v>
      </c>
      <c r="V2261">
        <v>56247</v>
      </c>
      <c r="W2261" t="s">
        <v>73</v>
      </c>
      <c r="X2261" t="s">
        <v>74</v>
      </c>
      <c r="Y2261" t="s">
        <v>44</v>
      </c>
      <c r="Z2261">
        <v>4</v>
      </c>
    </row>
    <row r="2262" spans="1:26" x14ac:dyDescent="0.25">
      <c r="A2262">
        <v>2687</v>
      </c>
      <c r="B2262" t="s">
        <v>8182</v>
      </c>
      <c r="C2262" t="s">
        <v>2731</v>
      </c>
      <c r="D2262" s="1">
        <v>44368</v>
      </c>
      <c r="F2262" t="s">
        <v>58</v>
      </c>
      <c r="G2262" t="s">
        <v>8183</v>
      </c>
      <c r="H2262" t="s">
        <v>8184</v>
      </c>
      <c r="I2262" t="s">
        <v>97</v>
      </c>
      <c r="J2262" t="s">
        <v>32</v>
      </c>
      <c r="K2262" t="s">
        <v>51</v>
      </c>
      <c r="L2262" t="s">
        <v>50</v>
      </c>
      <c r="M2262" t="s">
        <v>62</v>
      </c>
      <c r="N2262" t="s">
        <v>36</v>
      </c>
      <c r="P2262" t="s">
        <v>64</v>
      </c>
      <c r="Q2262" t="s">
        <v>110</v>
      </c>
      <c r="R2262" s="2">
        <v>16512</v>
      </c>
      <c r="S2262" t="s">
        <v>7866</v>
      </c>
      <c r="T2262" t="s">
        <v>112</v>
      </c>
      <c r="U2262" t="s">
        <v>54</v>
      </c>
      <c r="V2262">
        <v>88522</v>
      </c>
      <c r="W2262" t="s">
        <v>42</v>
      </c>
      <c r="X2262" t="s">
        <v>74</v>
      </c>
      <c r="Y2262" t="s">
        <v>44</v>
      </c>
      <c r="Z2262">
        <v>2</v>
      </c>
    </row>
    <row r="2263" spans="1:26" x14ac:dyDescent="0.25">
      <c r="A2263">
        <v>2688</v>
      </c>
      <c r="B2263" t="s">
        <v>7713</v>
      </c>
      <c r="C2263" t="s">
        <v>4999</v>
      </c>
      <c r="D2263" s="1">
        <v>44240</v>
      </c>
      <c r="F2263" t="s">
        <v>58</v>
      </c>
      <c r="G2263" t="s">
        <v>8185</v>
      </c>
      <c r="H2263" t="s">
        <v>8186</v>
      </c>
      <c r="I2263" t="s">
        <v>117</v>
      </c>
      <c r="J2263" t="s">
        <v>32</v>
      </c>
      <c r="K2263" t="s">
        <v>33</v>
      </c>
      <c r="L2263" t="s">
        <v>63</v>
      </c>
      <c r="M2263" t="s">
        <v>62</v>
      </c>
      <c r="N2263" t="s">
        <v>36</v>
      </c>
      <c r="P2263" t="s">
        <v>64</v>
      </c>
      <c r="Q2263" t="s">
        <v>110</v>
      </c>
      <c r="R2263" s="2">
        <v>24512</v>
      </c>
      <c r="S2263" t="s">
        <v>7866</v>
      </c>
      <c r="T2263" t="s">
        <v>112</v>
      </c>
      <c r="U2263" t="s">
        <v>54</v>
      </c>
      <c r="V2263">
        <v>97840</v>
      </c>
      <c r="W2263" t="s">
        <v>92</v>
      </c>
      <c r="X2263" t="s">
        <v>83</v>
      </c>
      <c r="Y2263" t="s">
        <v>44</v>
      </c>
      <c r="Z2263">
        <v>1</v>
      </c>
    </row>
    <row r="2264" spans="1:26" x14ac:dyDescent="0.25">
      <c r="A2264">
        <v>2689</v>
      </c>
      <c r="B2264" t="s">
        <v>8187</v>
      </c>
      <c r="C2264" t="s">
        <v>1723</v>
      </c>
      <c r="D2264" s="1">
        <v>44193</v>
      </c>
      <c r="F2264" t="s">
        <v>58</v>
      </c>
      <c r="G2264" t="s">
        <v>8188</v>
      </c>
      <c r="H2264" t="s">
        <v>8189</v>
      </c>
      <c r="I2264" t="s">
        <v>61</v>
      </c>
      <c r="J2264" t="s">
        <v>32</v>
      </c>
      <c r="K2264" t="s">
        <v>51</v>
      </c>
      <c r="L2264" t="s">
        <v>34</v>
      </c>
      <c r="M2264" t="s">
        <v>51</v>
      </c>
      <c r="N2264" t="s">
        <v>36</v>
      </c>
      <c r="P2264" t="s">
        <v>64</v>
      </c>
      <c r="Q2264" t="s">
        <v>304</v>
      </c>
      <c r="R2264" s="2">
        <v>19853</v>
      </c>
      <c r="S2264" t="s">
        <v>7866</v>
      </c>
      <c r="T2264" t="s">
        <v>225</v>
      </c>
      <c r="U2264" t="s">
        <v>54</v>
      </c>
      <c r="V2264">
        <v>72339</v>
      </c>
      <c r="W2264" t="s">
        <v>73</v>
      </c>
      <c r="X2264" t="s">
        <v>74</v>
      </c>
      <c r="Y2264" t="s">
        <v>44</v>
      </c>
      <c r="Z2264">
        <v>1</v>
      </c>
    </row>
    <row r="2265" spans="1:26" x14ac:dyDescent="0.25">
      <c r="A2265">
        <v>2690</v>
      </c>
      <c r="B2265" t="s">
        <v>4932</v>
      </c>
      <c r="C2265" t="s">
        <v>8190</v>
      </c>
      <c r="D2265" s="1">
        <v>44663</v>
      </c>
      <c r="E2265" s="1">
        <v>44806</v>
      </c>
      <c r="F2265" t="s">
        <v>58</v>
      </c>
      <c r="G2265" t="s">
        <v>8191</v>
      </c>
      <c r="H2265" t="s">
        <v>8192</v>
      </c>
      <c r="I2265" t="s">
        <v>88</v>
      </c>
      <c r="J2265" t="s">
        <v>32</v>
      </c>
      <c r="K2265" t="s">
        <v>51</v>
      </c>
      <c r="L2265" t="s">
        <v>63</v>
      </c>
      <c r="M2265" t="s">
        <v>51</v>
      </c>
      <c r="N2265" t="s">
        <v>98</v>
      </c>
      <c r="O2265" t="s">
        <v>8193</v>
      </c>
      <c r="P2265" t="s">
        <v>64</v>
      </c>
      <c r="Q2265" t="s">
        <v>176</v>
      </c>
      <c r="R2265" s="2">
        <v>35534</v>
      </c>
      <c r="S2265" t="s">
        <v>7866</v>
      </c>
      <c r="T2265" t="s">
        <v>968</v>
      </c>
      <c r="U2265" t="s">
        <v>54</v>
      </c>
      <c r="V2265">
        <v>28406</v>
      </c>
      <c r="W2265" t="s">
        <v>92</v>
      </c>
      <c r="X2265" t="s">
        <v>83</v>
      </c>
      <c r="Y2265" t="s">
        <v>44</v>
      </c>
      <c r="Z2265">
        <v>4</v>
      </c>
    </row>
    <row r="2266" spans="1:26" x14ac:dyDescent="0.25">
      <c r="A2266">
        <v>2691</v>
      </c>
      <c r="B2266" t="s">
        <v>4342</v>
      </c>
      <c r="C2266" t="s">
        <v>4141</v>
      </c>
      <c r="D2266" s="1">
        <v>43467</v>
      </c>
      <c r="F2266" t="s">
        <v>58</v>
      </c>
      <c r="G2266" t="s">
        <v>8194</v>
      </c>
      <c r="H2266" t="s">
        <v>8195</v>
      </c>
      <c r="I2266" t="s">
        <v>31</v>
      </c>
      <c r="J2266" t="s">
        <v>32</v>
      </c>
      <c r="K2266" t="s">
        <v>51</v>
      </c>
      <c r="L2266" t="s">
        <v>34</v>
      </c>
      <c r="M2266" t="s">
        <v>62</v>
      </c>
      <c r="N2266" t="s">
        <v>36</v>
      </c>
      <c r="P2266" t="s">
        <v>64</v>
      </c>
      <c r="Q2266" t="s">
        <v>65</v>
      </c>
      <c r="R2266" s="2">
        <v>26632</v>
      </c>
      <c r="S2266" t="s">
        <v>7875</v>
      </c>
      <c r="T2266" t="s">
        <v>6</v>
      </c>
      <c r="U2266" t="s">
        <v>54</v>
      </c>
      <c r="V2266">
        <v>85311</v>
      </c>
      <c r="W2266" t="s">
        <v>92</v>
      </c>
      <c r="X2266" t="s">
        <v>43</v>
      </c>
      <c r="Y2266" t="s">
        <v>44</v>
      </c>
      <c r="Z2266">
        <v>1</v>
      </c>
    </row>
    <row r="2267" spans="1:26" x14ac:dyDescent="0.25">
      <c r="A2267">
        <v>2692</v>
      </c>
      <c r="B2267" t="s">
        <v>7776</v>
      </c>
      <c r="C2267" t="s">
        <v>353</v>
      </c>
      <c r="D2267" s="1">
        <v>44044</v>
      </c>
      <c r="E2267" s="1">
        <v>44835</v>
      </c>
      <c r="F2267" t="s">
        <v>58</v>
      </c>
      <c r="G2267" t="s">
        <v>8196</v>
      </c>
      <c r="H2267" t="s">
        <v>8197</v>
      </c>
      <c r="I2267" t="s">
        <v>132</v>
      </c>
      <c r="J2267" t="s">
        <v>32</v>
      </c>
      <c r="K2267" t="s">
        <v>62</v>
      </c>
      <c r="L2267" t="s">
        <v>50</v>
      </c>
      <c r="M2267" t="s">
        <v>62</v>
      </c>
      <c r="N2267" t="s">
        <v>174</v>
      </c>
      <c r="O2267" t="s">
        <v>8198</v>
      </c>
      <c r="P2267" t="s">
        <v>64</v>
      </c>
      <c r="Q2267" t="s">
        <v>793</v>
      </c>
      <c r="R2267" s="2">
        <v>35756</v>
      </c>
      <c r="S2267" t="s">
        <v>7891</v>
      </c>
      <c r="T2267" t="s">
        <v>225</v>
      </c>
      <c r="U2267" t="s">
        <v>54</v>
      </c>
      <c r="V2267">
        <v>97985</v>
      </c>
      <c r="W2267" t="s">
        <v>42</v>
      </c>
      <c r="X2267" t="s">
        <v>43</v>
      </c>
      <c r="Y2267" t="s">
        <v>44</v>
      </c>
      <c r="Z2267">
        <v>4</v>
      </c>
    </row>
    <row r="2268" spans="1:26" x14ac:dyDescent="0.25">
      <c r="A2268">
        <v>2693</v>
      </c>
      <c r="B2268" t="s">
        <v>8199</v>
      </c>
      <c r="C2268" t="s">
        <v>3074</v>
      </c>
      <c r="D2268" s="1">
        <v>44118</v>
      </c>
      <c r="F2268" t="s">
        <v>58</v>
      </c>
      <c r="G2268" t="s">
        <v>8200</v>
      </c>
      <c r="H2268" t="s">
        <v>8201</v>
      </c>
      <c r="I2268" t="s">
        <v>49</v>
      </c>
      <c r="J2268" t="s">
        <v>32</v>
      </c>
      <c r="K2268" t="s">
        <v>51</v>
      </c>
      <c r="L2268" t="s">
        <v>34</v>
      </c>
      <c r="M2268" t="s">
        <v>35</v>
      </c>
      <c r="N2268" t="s">
        <v>36</v>
      </c>
      <c r="P2268" t="s">
        <v>64</v>
      </c>
      <c r="Q2268" t="s">
        <v>65</v>
      </c>
      <c r="R2268" s="2">
        <v>32046</v>
      </c>
      <c r="S2268" t="s">
        <v>7891</v>
      </c>
      <c r="T2268" t="s">
        <v>66</v>
      </c>
      <c r="U2268" t="s">
        <v>54</v>
      </c>
      <c r="V2268">
        <v>52988</v>
      </c>
      <c r="W2268" t="s">
        <v>42</v>
      </c>
      <c r="X2268" t="s">
        <v>83</v>
      </c>
      <c r="Y2268" t="s">
        <v>44</v>
      </c>
      <c r="Z2268">
        <v>4</v>
      </c>
    </row>
    <row r="2269" spans="1:26" x14ac:dyDescent="0.25">
      <c r="A2269">
        <v>2694</v>
      </c>
      <c r="B2269" t="s">
        <v>8202</v>
      </c>
      <c r="C2269" t="s">
        <v>7653</v>
      </c>
      <c r="D2269" s="1">
        <v>45072</v>
      </c>
      <c r="E2269" s="1">
        <v>45121</v>
      </c>
      <c r="F2269" t="s">
        <v>58</v>
      </c>
      <c r="G2269" t="s">
        <v>8203</v>
      </c>
      <c r="H2269" t="s">
        <v>8204</v>
      </c>
      <c r="I2269" t="s">
        <v>138</v>
      </c>
      <c r="J2269" t="s">
        <v>32</v>
      </c>
      <c r="K2269" t="s">
        <v>62</v>
      </c>
      <c r="L2269" t="s">
        <v>34</v>
      </c>
      <c r="M2269" t="s">
        <v>62</v>
      </c>
      <c r="N2269" t="s">
        <v>98</v>
      </c>
      <c r="O2269" t="s">
        <v>8205</v>
      </c>
      <c r="P2269" t="s">
        <v>64</v>
      </c>
      <c r="Q2269" t="s">
        <v>110</v>
      </c>
      <c r="R2269" s="2">
        <v>29570</v>
      </c>
      <c r="S2269" t="s">
        <v>7849</v>
      </c>
      <c r="T2269" t="s">
        <v>183</v>
      </c>
      <c r="U2269" t="s">
        <v>54</v>
      </c>
      <c r="V2269">
        <v>16500</v>
      </c>
      <c r="W2269" t="s">
        <v>92</v>
      </c>
      <c r="X2269" t="s">
        <v>43</v>
      </c>
      <c r="Y2269" t="s">
        <v>44</v>
      </c>
      <c r="Z2269">
        <v>4</v>
      </c>
    </row>
    <row r="2270" spans="1:26" x14ac:dyDescent="0.25">
      <c r="A2270">
        <v>2695</v>
      </c>
      <c r="B2270" t="s">
        <v>4894</v>
      </c>
      <c r="C2270" t="s">
        <v>5465</v>
      </c>
      <c r="D2270" s="1">
        <v>44434</v>
      </c>
      <c r="E2270" s="1">
        <v>44890</v>
      </c>
      <c r="F2270" t="s">
        <v>58</v>
      </c>
      <c r="G2270" t="s">
        <v>8206</v>
      </c>
      <c r="H2270" t="s">
        <v>8207</v>
      </c>
      <c r="I2270" t="s">
        <v>79</v>
      </c>
      <c r="J2270" t="s">
        <v>32</v>
      </c>
      <c r="K2270" t="s">
        <v>62</v>
      </c>
      <c r="L2270" t="s">
        <v>50</v>
      </c>
      <c r="M2270" t="s">
        <v>35</v>
      </c>
      <c r="N2270" t="s">
        <v>139</v>
      </c>
      <c r="O2270" t="s">
        <v>8208</v>
      </c>
      <c r="P2270" t="s">
        <v>64</v>
      </c>
      <c r="Q2270" t="s">
        <v>793</v>
      </c>
      <c r="R2270" s="2">
        <v>22213</v>
      </c>
      <c r="S2270" t="s">
        <v>7849</v>
      </c>
      <c r="T2270" t="s">
        <v>82</v>
      </c>
      <c r="U2270" t="s">
        <v>54</v>
      </c>
      <c r="V2270">
        <v>70237</v>
      </c>
      <c r="W2270" t="s">
        <v>73</v>
      </c>
      <c r="X2270" t="s">
        <v>83</v>
      </c>
      <c r="Y2270" t="s">
        <v>44</v>
      </c>
      <c r="Z2270">
        <v>2</v>
      </c>
    </row>
    <row r="2271" spans="1:26" x14ac:dyDescent="0.25">
      <c r="A2271">
        <v>2696</v>
      </c>
      <c r="B2271" t="s">
        <v>1911</v>
      </c>
      <c r="C2271" t="s">
        <v>6055</v>
      </c>
      <c r="D2271" s="1">
        <v>44885</v>
      </c>
      <c r="E2271" s="1">
        <v>44965</v>
      </c>
      <c r="F2271" t="s">
        <v>58</v>
      </c>
      <c r="G2271" t="s">
        <v>8209</v>
      </c>
      <c r="H2271" t="s">
        <v>8210</v>
      </c>
      <c r="I2271" t="s">
        <v>167</v>
      </c>
      <c r="J2271" t="s">
        <v>32</v>
      </c>
      <c r="K2271" t="s">
        <v>33</v>
      </c>
      <c r="L2271" t="s">
        <v>50</v>
      </c>
      <c r="M2271" t="s">
        <v>35</v>
      </c>
      <c r="N2271" t="s">
        <v>139</v>
      </c>
      <c r="O2271" t="s">
        <v>8211</v>
      </c>
      <c r="P2271" t="s">
        <v>64</v>
      </c>
      <c r="Q2271" t="s">
        <v>176</v>
      </c>
      <c r="R2271" s="2">
        <v>19427</v>
      </c>
      <c r="S2271" t="s">
        <v>7849</v>
      </c>
      <c r="T2271" t="s">
        <v>242</v>
      </c>
      <c r="U2271" t="s">
        <v>54</v>
      </c>
      <c r="V2271">
        <v>18726</v>
      </c>
      <c r="W2271" t="s">
        <v>73</v>
      </c>
      <c r="X2271" t="s">
        <v>83</v>
      </c>
      <c r="Y2271" t="s">
        <v>44</v>
      </c>
      <c r="Z2271">
        <v>4</v>
      </c>
    </row>
    <row r="2272" spans="1:26" x14ac:dyDescent="0.25">
      <c r="A2272">
        <v>2697</v>
      </c>
      <c r="B2272" t="s">
        <v>573</v>
      </c>
      <c r="C2272" t="s">
        <v>1417</v>
      </c>
      <c r="D2272" s="1">
        <v>43883</v>
      </c>
      <c r="F2272" t="s">
        <v>58</v>
      </c>
      <c r="G2272" t="s">
        <v>8212</v>
      </c>
      <c r="H2272" t="s">
        <v>8213</v>
      </c>
      <c r="I2272" t="s">
        <v>97</v>
      </c>
      <c r="J2272" t="s">
        <v>32</v>
      </c>
      <c r="K2272" t="s">
        <v>62</v>
      </c>
      <c r="L2272" t="s">
        <v>50</v>
      </c>
      <c r="M2272" t="s">
        <v>62</v>
      </c>
      <c r="N2272" t="s">
        <v>36</v>
      </c>
      <c r="P2272" t="s">
        <v>64</v>
      </c>
      <c r="Q2272" t="s">
        <v>147</v>
      </c>
      <c r="R2272" s="2">
        <v>23415</v>
      </c>
      <c r="S2272" t="s">
        <v>7882</v>
      </c>
      <c r="T2272" t="s">
        <v>82</v>
      </c>
      <c r="U2272" t="s">
        <v>54</v>
      </c>
      <c r="V2272">
        <v>21341</v>
      </c>
      <c r="W2272" t="s">
        <v>42</v>
      </c>
      <c r="X2272" t="s">
        <v>83</v>
      </c>
      <c r="Y2272" t="s">
        <v>44</v>
      </c>
      <c r="Z2272">
        <v>1</v>
      </c>
    </row>
    <row r="2273" spans="1:26" x14ac:dyDescent="0.25">
      <c r="A2273">
        <v>2698</v>
      </c>
      <c r="B2273" t="s">
        <v>8214</v>
      </c>
      <c r="C2273" t="s">
        <v>5305</v>
      </c>
      <c r="D2273" s="1">
        <v>44290</v>
      </c>
      <c r="F2273" t="s">
        <v>58</v>
      </c>
      <c r="G2273" t="s">
        <v>8215</v>
      </c>
      <c r="H2273" t="s">
        <v>8216</v>
      </c>
      <c r="I2273" t="s">
        <v>117</v>
      </c>
      <c r="J2273" t="s">
        <v>32</v>
      </c>
      <c r="K2273" t="s">
        <v>33</v>
      </c>
      <c r="L2273" t="s">
        <v>63</v>
      </c>
      <c r="M2273" t="s">
        <v>62</v>
      </c>
      <c r="N2273" t="s">
        <v>36</v>
      </c>
      <c r="P2273" t="s">
        <v>64</v>
      </c>
      <c r="Q2273" t="s">
        <v>89</v>
      </c>
      <c r="R2273" s="2">
        <v>25235</v>
      </c>
      <c r="S2273" t="s">
        <v>7882</v>
      </c>
      <c r="T2273" t="s">
        <v>215</v>
      </c>
      <c r="U2273" t="s">
        <v>54</v>
      </c>
      <c r="V2273">
        <v>46549</v>
      </c>
      <c r="W2273" t="s">
        <v>55</v>
      </c>
      <c r="X2273" t="s">
        <v>74</v>
      </c>
      <c r="Y2273" t="s">
        <v>44</v>
      </c>
      <c r="Z2273">
        <v>4</v>
      </c>
    </row>
    <row r="2274" spans="1:26" x14ac:dyDescent="0.25">
      <c r="A2274">
        <v>2699</v>
      </c>
      <c r="B2274" t="s">
        <v>1408</v>
      </c>
      <c r="C2274" t="s">
        <v>1478</v>
      </c>
      <c r="D2274" s="1">
        <v>45143</v>
      </c>
      <c r="F2274" t="s">
        <v>58</v>
      </c>
      <c r="G2274" t="s">
        <v>8217</v>
      </c>
      <c r="H2274" t="s">
        <v>8218</v>
      </c>
      <c r="I2274" t="s">
        <v>61</v>
      </c>
      <c r="J2274" t="s">
        <v>32</v>
      </c>
      <c r="K2274" t="s">
        <v>33</v>
      </c>
      <c r="L2274" t="s">
        <v>34</v>
      </c>
      <c r="M2274" t="s">
        <v>35</v>
      </c>
      <c r="N2274" t="s">
        <v>36</v>
      </c>
      <c r="P2274" t="s">
        <v>64</v>
      </c>
      <c r="Q2274" t="s">
        <v>110</v>
      </c>
      <c r="R2274" s="2">
        <v>31283</v>
      </c>
      <c r="S2274" t="s">
        <v>7859</v>
      </c>
      <c r="T2274" t="s">
        <v>112</v>
      </c>
      <c r="U2274" t="s">
        <v>41</v>
      </c>
      <c r="V2274">
        <v>8797</v>
      </c>
      <c r="W2274" t="s">
        <v>73</v>
      </c>
      <c r="X2274" t="s">
        <v>83</v>
      </c>
      <c r="Y2274" t="s">
        <v>44</v>
      </c>
      <c r="Z2274">
        <v>5</v>
      </c>
    </row>
    <row r="2275" spans="1:26" x14ac:dyDescent="0.25">
      <c r="A2275">
        <v>2700</v>
      </c>
      <c r="B2275" t="s">
        <v>1277</v>
      </c>
      <c r="C2275" t="s">
        <v>1386</v>
      </c>
      <c r="D2275" s="1">
        <v>44936</v>
      </c>
      <c r="E2275" s="1">
        <v>45144</v>
      </c>
      <c r="F2275" t="s">
        <v>3736</v>
      </c>
      <c r="G2275" t="s">
        <v>8219</v>
      </c>
      <c r="H2275" t="s">
        <v>8220</v>
      </c>
      <c r="I2275" t="s">
        <v>88</v>
      </c>
      <c r="J2275" t="s">
        <v>32</v>
      </c>
      <c r="K2275" t="s">
        <v>62</v>
      </c>
      <c r="L2275" t="s">
        <v>63</v>
      </c>
      <c r="M2275" t="s">
        <v>35</v>
      </c>
      <c r="N2275" t="s">
        <v>125</v>
      </c>
      <c r="O2275" t="s">
        <v>8221</v>
      </c>
      <c r="P2275" t="s">
        <v>64</v>
      </c>
      <c r="Q2275" t="s">
        <v>176</v>
      </c>
      <c r="R2275" s="2">
        <v>33848</v>
      </c>
      <c r="S2275" t="s">
        <v>39</v>
      </c>
      <c r="T2275" t="s">
        <v>242</v>
      </c>
      <c r="U2275" t="s">
        <v>41</v>
      </c>
      <c r="V2275">
        <v>20560</v>
      </c>
      <c r="W2275" t="s">
        <v>73</v>
      </c>
      <c r="X2275" t="s">
        <v>74</v>
      </c>
      <c r="Y2275" t="s">
        <v>44</v>
      </c>
      <c r="Z2275">
        <v>4</v>
      </c>
    </row>
    <row r="2276" spans="1:26" x14ac:dyDescent="0.25">
      <c r="A2276">
        <v>2701</v>
      </c>
      <c r="B2276" t="s">
        <v>6727</v>
      </c>
      <c r="C2276" t="s">
        <v>1535</v>
      </c>
      <c r="D2276" s="1">
        <v>43574</v>
      </c>
      <c r="F2276" t="s">
        <v>3736</v>
      </c>
      <c r="G2276" t="s">
        <v>8222</v>
      </c>
      <c r="H2276" t="s">
        <v>8223</v>
      </c>
      <c r="I2276" t="s">
        <v>31</v>
      </c>
      <c r="J2276" t="s">
        <v>32</v>
      </c>
      <c r="K2276" t="s">
        <v>33</v>
      </c>
      <c r="L2276" t="s">
        <v>50</v>
      </c>
      <c r="M2276" t="s">
        <v>62</v>
      </c>
      <c r="N2276" t="s">
        <v>36</v>
      </c>
      <c r="P2276" t="s">
        <v>64</v>
      </c>
      <c r="Q2276" t="s">
        <v>89</v>
      </c>
      <c r="R2276" s="2">
        <v>21799</v>
      </c>
      <c r="S2276" t="s">
        <v>39</v>
      </c>
      <c r="T2276" t="s">
        <v>156</v>
      </c>
      <c r="U2276" t="s">
        <v>41</v>
      </c>
      <c r="V2276">
        <v>11623</v>
      </c>
      <c r="W2276" t="s">
        <v>92</v>
      </c>
      <c r="X2276" t="s">
        <v>83</v>
      </c>
      <c r="Y2276" t="s">
        <v>44</v>
      </c>
      <c r="Z2276">
        <v>5</v>
      </c>
    </row>
    <row r="2277" spans="1:26" x14ac:dyDescent="0.25">
      <c r="A2277">
        <v>2702</v>
      </c>
      <c r="B2277" t="s">
        <v>1739</v>
      </c>
      <c r="C2277" t="s">
        <v>1085</v>
      </c>
      <c r="D2277" s="1">
        <v>43740</v>
      </c>
      <c r="F2277" t="s">
        <v>58</v>
      </c>
      <c r="G2277" t="s">
        <v>8224</v>
      </c>
      <c r="H2277" t="s">
        <v>8225</v>
      </c>
      <c r="I2277" t="s">
        <v>88</v>
      </c>
      <c r="J2277" t="s">
        <v>32</v>
      </c>
      <c r="K2277" t="s">
        <v>33</v>
      </c>
      <c r="L2277" t="s">
        <v>63</v>
      </c>
      <c r="M2277" t="s">
        <v>62</v>
      </c>
      <c r="N2277" t="s">
        <v>36</v>
      </c>
      <c r="P2277" t="s">
        <v>64</v>
      </c>
      <c r="Q2277" t="s">
        <v>52</v>
      </c>
      <c r="R2277" s="2">
        <v>22907</v>
      </c>
      <c r="S2277" t="s">
        <v>39</v>
      </c>
      <c r="T2277" t="s">
        <v>225</v>
      </c>
      <c r="U2277" t="s">
        <v>54</v>
      </c>
      <c r="V2277">
        <v>80318</v>
      </c>
      <c r="W2277" t="s">
        <v>127</v>
      </c>
      <c r="X2277" t="s">
        <v>83</v>
      </c>
      <c r="Y2277" t="s">
        <v>44</v>
      </c>
      <c r="Z2277">
        <v>2</v>
      </c>
    </row>
    <row r="2278" spans="1:26" x14ac:dyDescent="0.25">
      <c r="A2278">
        <v>2703</v>
      </c>
      <c r="B2278" t="s">
        <v>8226</v>
      </c>
      <c r="C2278" t="s">
        <v>2376</v>
      </c>
      <c r="D2278" s="1">
        <v>43418</v>
      </c>
      <c r="F2278" t="s">
        <v>58</v>
      </c>
      <c r="G2278" t="s">
        <v>8227</v>
      </c>
      <c r="H2278" t="s">
        <v>8228</v>
      </c>
      <c r="I2278" t="s">
        <v>31</v>
      </c>
      <c r="J2278" t="s">
        <v>32</v>
      </c>
      <c r="K2278" t="s">
        <v>62</v>
      </c>
      <c r="L2278" t="s">
        <v>50</v>
      </c>
      <c r="M2278" t="s">
        <v>51</v>
      </c>
      <c r="N2278" t="s">
        <v>36</v>
      </c>
      <c r="P2278" t="s">
        <v>64</v>
      </c>
      <c r="Q2278" t="s">
        <v>80</v>
      </c>
      <c r="R2278" s="2">
        <v>31509</v>
      </c>
      <c r="S2278" t="s">
        <v>7866</v>
      </c>
      <c r="T2278" t="s">
        <v>82</v>
      </c>
      <c r="U2278" t="s">
        <v>54</v>
      </c>
      <c r="V2278">
        <v>37397</v>
      </c>
      <c r="W2278" t="s">
        <v>73</v>
      </c>
      <c r="X2278" t="s">
        <v>74</v>
      </c>
      <c r="Y2278" t="s">
        <v>44</v>
      </c>
      <c r="Z2278">
        <v>5</v>
      </c>
    </row>
    <row r="2279" spans="1:26" x14ac:dyDescent="0.25">
      <c r="A2279">
        <v>2704</v>
      </c>
      <c r="B2279" t="s">
        <v>6765</v>
      </c>
      <c r="C2279" t="s">
        <v>577</v>
      </c>
      <c r="D2279" s="1">
        <v>43857</v>
      </c>
      <c r="E2279" s="1">
        <v>44731</v>
      </c>
      <c r="F2279" t="s">
        <v>58</v>
      </c>
      <c r="G2279" t="s">
        <v>8229</v>
      </c>
      <c r="H2279" t="s">
        <v>8230</v>
      </c>
      <c r="I2279" t="s">
        <v>49</v>
      </c>
      <c r="J2279" t="s">
        <v>32</v>
      </c>
      <c r="K2279" t="s">
        <v>51</v>
      </c>
      <c r="L2279" t="s">
        <v>50</v>
      </c>
      <c r="M2279" t="s">
        <v>62</v>
      </c>
      <c r="N2279" t="s">
        <v>174</v>
      </c>
      <c r="O2279" t="s">
        <v>8231</v>
      </c>
      <c r="P2279" t="s">
        <v>64</v>
      </c>
      <c r="Q2279" t="s">
        <v>89</v>
      </c>
      <c r="R2279" s="2">
        <v>36006</v>
      </c>
      <c r="S2279" t="s">
        <v>7866</v>
      </c>
      <c r="T2279" t="s">
        <v>102</v>
      </c>
      <c r="U2279" t="s">
        <v>54</v>
      </c>
      <c r="V2279">
        <v>39020</v>
      </c>
      <c r="W2279" t="s">
        <v>92</v>
      </c>
      <c r="X2279" t="s">
        <v>43</v>
      </c>
      <c r="Y2279" t="s">
        <v>44</v>
      </c>
      <c r="Z2279">
        <v>4</v>
      </c>
    </row>
    <row r="2280" spans="1:26" x14ac:dyDescent="0.25">
      <c r="A2280">
        <v>2705</v>
      </c>
      <c r="B2280" t="s">
        <v>8232</v>
      </c>
      <c r="C2280" t="s">
        <v>7945</v>
      </c>
      <c r="D2280" s="1">
        <v>43408</v>
      </c>
      <c r="F2280" t="s">
        <v>58</v>
      </c>
      <c r="G2280" t="s">
        <v>8233</v>
      </c>
      <c r="H2280" t="s">
        <v>8234</v>
      </c>
      <c r="I2280" t="s">
        <v>138</v>
      </c>
      <c r="J2280" t="s">
        <v>32</v>
      </c>
      <c r="K2280" t="s">
        <v>62</v>
      </c>
      <c r="L2280" t="s">
        <v>63</v>
      </c>
      <c r="M2280" t="s">
        <v>35</v>
      </c>
      <c r="N2280" t="s">
        <v>36</v>
      </c>
      <c r="P2280" t="s">
        <v>64</v>
      </c>
      <c r="Q2280" t="s">
        <v>80</v>
      </c>
      <c r="R2280" s="2">
        <v>36823</v>
      </c>
      <c r="S2280" t="s">
        <v>7866</v>
      </c>
      <c r="T2280" t="s">
        <v>6</v>
      </c>
      <c r="U2280" t="s">
        <v>41</v>
      </c>
      <c r="V2280">
        <v>57908</v>
      </c>
      <c r="W2280" t="s">
        <v>55</v>
      </c>
      <c r="X2280" t="s">
        <v>103</v>
      </c>
      <c r="Y2280" t="s">
        <v>44</v>
      </c>
      <c r="Z2280">
        <v>2</v>
      </c>
    </row>
    <row r="2281" spans="1:26" x14ac:dyDescent="0.25">
      <c r="A2281">
        <v>2706</v>
      </c>
      <c r="B2281" t="s">
        <v>8235</v>
      </c>
      <c r="C2281" t="s">
        <v>1590</v>
      </c>
      <c r="D2281" s="1">
        <v>43447</v>
      </c>
      <c r="E2281" s="1">
        <v>43478</v>
      </c>
      <c r="F2281" t="s">
        <v>58</v>
      </c>
      <c r="G2281" t="s">
        <v>8236</v>
      </c>
      <c r="H2281" t="s">
        <v>8237</v>
      </c>
      <c r="I2281" t="s">
        <v>117</v>
      </c>
      <c r="J2281" t="s">
        <v>32</v>
      </c>
      <c r="K2281" t="s">
        <v>51</v>
      </c>
      <c r="L2281" t="s">
        <v>50</v>
      </c>
      <c r="M2281" t="s">
        <v>51</v>
      </c>
      <c r="N2281" t="s">
        <v>98</v>
      </c>
      <c r="O2281" t="s">
        <v>8238</v>
      </c>
      <c r="P2281" t="s">
        <v>64</v>
      </c>
      <c r="Q2281" t="s">
        <v>89</v>
      </c>
      <c r="R2281" s="2">
        <v>27661</v>
      </c>
      <c r="S2281" t="s">
        <v>7895</v>
      </c>
      <c r="T2281" t="s">
        <v>459</v>
      </c>
      <c r="U2281" t="s">
        <v>54</v>
      </c>
      <c r="V2281">
        <v>39922</v>
      </c>
      <c r="W2281" t="s">
        <v>127</v>
      </c>
      <c r="X2281" t="s">
        <v>43</v>
      </c>
      <c r="Y2281" t="s">
        <v>44</v>
      </c>
      <c r="Z2281">
        <v>2</v>
      </c>
    </row>
    <row r="2282" spans="1:26" x14ac:dyDescent="0.25">
      <c r="A2282">
        <v>2707</v>
      </c>
      <c r="B2282" t="s">
        <v>2032</v>
      </c>
      <c r="C2282" t="s">
        <v>2024</v>
      </c>
      <c r="D2282" s="1">
        <v>44893</v>
      </c>
      <c r="F2282" t="s">
        <v>58</v>
      </c>
      <c r="G2282" t="s">
        <v>8239</v>
      </c>
      <c r="H2282" t="s">
        <v>8240</v>
      </c>
      <c r="I2282" t="s">
        <v>61</v>
      </c>
      <c r="J2282" t="s">
        <v>32</v>
      </c>
      <c r="K2282" t="s">
        <v>62</v>
      </c>
      <c r="L2282" t="s">
        <v>63</v>
      </c>
      <c r="M2282" t="s">
        <v>51</v>
      </c>
      <c r="N2282" t="s">
        <v>36</v>
      </c>
      <c r="P2282" t="s">
        <v>64</v>
      </c>
      <c r="Q2282" t="s">
        <v>80</v>
      </c>
      <c r="R2282" s="2">
        <v>33836</v>
      </c>
      <c r="S2282" t="s">
        <v>7875</v>
      </c>
      <c r="T2282" t="s">
        <v>225</v>
      </c>
      <c r="U2282" t="s">
        <v>54</v>
      </c>
      <c r="V2282">
        <v>95876</v>
      </c>
      <c r="W2282" t="s">
        <v>42</v>
      </c>
      <c r="X2282" t="s">
        <v>83</v>
      </c>
      <c r="Y2282" t="s">
        <v>44</v>
      </c>
      <c r="Z2282">
        <v>4</v>
      </c>
    </row>
    <row r="2283" spans="1:26" x14ac:dyDescent="0.25">
      <c r="A2283">
        <v>2708</v>
      </c>
      <c r="B2283" t="s">
        <v>8241</v>
      </c>
      <c r="C2283" t="s">
        <v>2059</v>
      </c>
      <c r="D2283" s="1">
        <v>44720</v>
      </c>
      <c r="E2283" s="1">
        <v>44780</v>
      </c>
      <c r="F2283" t="s">
        <v>58</v>
      </c>
      <c r="G2283" t="s">
        <v>8242</v>
      </c>
      <c r="H2283" t="s">
        <v>8243</v>
      </c>
      <c r="I2283" t="s">
        <v>167</v>
      </c>
      <c r="J2283" t="s">
        <v>32</v>
      </c>
      <c r="K2283" t="s">
        <v>62</v>
      </c>
      <c r="L2283" t="s">
        <v>34</v>
      </c>
      <c r="M2283" t="s">
        <v>51</v>
      </c>
      <c r="N2283" t="s">
        <v>98</v>
      </c>
      <c r="O2283" t="s">
        <v>8244</v>
      </c>
      <c r="P2283" t="s">
        <v>64</v>
      </c>
      <c r="Q2283" t="s">
        <v>80</v>
      </c>
      <c r="R2283" s="2">
        <v>23954</v>
      </c>
      <c r="S2283" t="s">
        <v>7891</v>
      </c>
      <c r="T2283" t="s">
        <v>225</v>
      </c>
      <c r="U2283" t="s">
        <v>54</v>
      </c>
      <c r="V2283">
        <v>47846</v>
      </c>
      <c r="W2283" t="s">
        <v>127</v>
      </c>
      <c r="X2283" t="s">
        <v>83</v>
      </c>
      <c r="Y2283" t="s">
        <v>44</v>
      </c>
      <c r="Z2283">
        <v>2</v>
      </c>
    </row>
    <row r="2284" spans="1:26" x14ac:dyDescent="0.25">
      <c r="A2284">
        <v>2709</v>
      </c>
      <c r="B2284" t="s">
        <v>7335</v>
      </c>
      <c r="C2284" t="s">
        <v>2129</v>
      </c>
      <c r="D2284" s="1">
        <v>44654</v>
      </c>
      <c r="F2284" t="s">
        <v>58</v>
      </c>
      <c r="G2284" t="s">
        <v>8245</v>
      </c>
      <c r="H2284" t="s">
        <v>8246</v>
      </c>
      <c r="I2284" t="s">
        <v>132</v>
      </c>
      <c r="J2284" t="s">
        <v>32</v>
      </c>
      <c r="K2284" t="s">
        <v>62</v>
      </c>
      <c r="L2284" t="s">
        <v>50</v>
      </c>
      <c r="M2284" t="s">
        <v>62</v>
      </c>
      <c r="N2284" t="s">
        <v>36</v>
      </c>
      <c r="P2284" t="s">
        <v>64</v>
      </c>
      <c r="Q2284" t="s">
        <v>89</v>
      </c>
      <c r="R2284" s="2">
        <v>31075</v>
      </c>
      <c r="S2284" t="s">
        <v>7849</v>
      </c>
      <c r="T2284" t="s">
        <v>653</v>
      </c>
      <c r="U2284" t="s">
        <v>54</v>
      </c>
      <c r="V2284">
        <v>62350</v>
      </c>
      <c r="W2284" t="s">
        <v>127</v>
      </c>
      <c r="X2284" t="s">
        <v>83</v>
      </c>
      <c r="Y2284" t="s">
        <v>44</v>
      </c>
      <c r="Z2284">
        <v>2</v>
      </c>
    </row>
    <row r="2285" spans="1:26" x14ac:dyDescent="0.25">
      <c r="A2285">
        <v>2710</v>
      </c>
      <c r="B2285" t="s">
        <v>1097</v>
      </c>
      <c r="C2285" t="s">
        <v>4766</v>
      </c>
      <c r="D2285" s="1">
        <v>44620</v>
      </c>
      <c r="F2285" t="s">
        <v>58</v>
      </c>
      <c r="G2285" t="s">
        <v>8247</v>
      </c>
      <c r="H2285" t="s">
        <v>8248</v>
      </c>
      <c r="I2285" t="s">
        <v>79</v>
      </c>
      <c r="J2285" t="s">
        <v>32</v>
      </c>
      <c r="K2285" t="s">
        <v>51</v>
      </c>
      <c r="L2285" t="s">
        <v>34</v>
      </c>
      <c r="M2285" t="s">
        <v>62</v>
      </c>
      <c r="N2285" t="s">
        <v>36</v>
      </c>
      <c r="P2285" t="s">
        <v>64</v>
      </c>
      <c r="Q2285" t="s">
        <v>89</v>
      </c>
      <c r="R2285" s="2">
        <v>34438</v>
      </c>
      <c r="S2285" t="s">
        <v>7849</v>
      </c>
      <c r="T2285" t="s">
        <v>242</v>
      </c>
      <c r="U2285" t="s">
        <v>54</v>
      </c>
      <c r="V2285">
        <v>45874</v>
      </c>
      <c r="W2285" t="s">
        <v>92</v>
      </c>
      <c r="X2285" t="s">
        <v>74</v>
      </c>
      <c r="Y2285" t="s">
        <v>44</v>
      </c>
      <c r="Z2285">
        <v>5</v>
      </c>
    </row>
    <row r="2286" spans="1:26" x14ac:dyDescent="0.25">
      <c r="A2286">
        <v>2711</v>
      </c>
      <c r="B2286" t="s">
        <v>8249</v>
      </c>
      <c r="C2286" t="s">
        <v>986</v>
      </c>
      <c r="D2286" s="1">
        <v>44427</v>
      </c>
      <c r="F2286" t="s">
        <v>58</v>
      </c>
      <c r="G2286" t="s">
        <v>8250</v>
      </c>
      <c r="H2286" t="s">
        <v>8251</v>
      </c>
      <c r="I2286" t="s">
        <v>97</v>
      </c>
      <c r="J2286" t="s">
        <v>32</v>
      </c>
      <c r="K2286" t="s">
        <v>33</v>
      </c>
      <c r="L2286" t="s">
        <v>34</v>
      </c>
      <c r="M2286" t="s">
        <v>35</v>
      </c>
      <c r="N2286" t="s">
        <v>36</v>
      </c>
      <c r="P2286" t="s">
        <v>64</v>
      </c>
      <c r="Q2286" t="s">
        <v>89</v>
      </c>
      <c r="R2286" s="2">
        <v>26824</v>
      </c>
      <c r="S2286" t="s">
        <v>7849</v>
      </c>
      <c r="T2286" t="s">
        <v>102</v>
      </c>
      <c r="U2286" t="s">
        <v>54</v>
      </c>
      <c r="V2286">
        <v>54605</v>
      </c>
      <c r="W2286" t="s">
        <v>92</v>
      </c>
      <c r="X2286" t="s">
        <v>103</v>
      </c>
      <c r="Y2286" t="s">
        <v>44</v>
      </c>
      <c r="Z2286">
        <v>2</v>
      </c>
    </row>
    <row r="2287" spans="1:26" x14ac:dyDescent="0.25">
      <c r="A2287">
        <v>2712</v>
      </c>
      <c r="B2287" t="s">
        <v>4029</v>
      </c>
      <c r="C2287" t="s">
        <v>1982</v>
      </c>
      <c r="D2287" s="1">
        <v>43331</v>
      </c>
      <c r="F2287" t="s">
        <v>58</v>
      </c>
      <c r="G2287" t="s">
        <v>8252</v>
      </c>
      <c r="H2287" t="s">
        <v>8253</v>
      </c>
      <c r="I2287" t="s">
        <v>167</v>
      </c>
      <c r="J2287" t="s">
        <v>32</v>
      </c>
      <c r="K2287" t="s">
        <v>62</v>
      </c>
      <c r="L2287" t="s">
        <v>50</v>
      </c>
      <c r="M2287" t="s">
        <v>62</v>
      </c>
      <c r="N2287" t="s">
        <v>36</v>
      </c>
      <c r="P2287" t="s">
        <v>64</v>
      </c>
      <c r="Q2287" t="s">
        <v>80</v>
      </c>
      <c r="R2287" s="2">
        <v>33793</v>
      </c>
      <c r="S2287" t="s">
        <v>7882</v>
      </c>
      <c r="T2287" t="s">
        <v>225</v>
      </c>
      <c r="U2287" t="s">
        <v>54</v>
      </c>
      <c r="V2287">
        <v>42080</v>
      </c>
      <c r="W2287" t="s">
        <v>73</v>
      </c>
      <c r="X2287" t="s">
        <v>83</v>
      </c>
      <c r="Y2287" t="s">
        <v>44</v>
      </c>
      <c r="Z2287">
        <v>1</v>
      </c>
    </row>
    <row r="2288" spans="1:26" x14ac:dyDescent="0.25">
      <c r="A2288">
        <v>2713</v>
      </c>
      <c r="B2288" t="s">
        <v>4394</v>
      </c>
      <c r="C2288" t="s">
        <v>1427</v>
      </c>
      <c r="D2288" s="1">
        <v>43753</v>
      </c>
      <c r="F2288" t="s">
        <v>58</v>
      </c>
      <c r="G2288" t="s">
        <v>8254</v>
      </c>
      <c r="H2288" t="s">
        <v>8255</v>
      </c>
      <c r="I2288" t="s">
        <v>97</v>
      </c>
      <c r="J2288" t="s">
        <v>32</v>
      </c>
      <c r="K2288" t="s">
        <v>62</v>
      </c>
      <c r="L2288" t="s">
        <v>50</v>
      </c>
      <c r="M2288" t="s">
        <v>62</v>
      </c>
      <c r="N2288" t="s">
        <v>36</v>
      </c>
      <c r="P2288" t="s">
        <v>64</v>
      </c>
      <c r="Q2288" t="s">
        <v>52</v>
      </c>
      <c r="R2288" s="2">
        <v>35470</v>
      </c>
      <c r="S2288" t="s">
        <v>7882</v>
      </c>
      <c r="T2288" t="s">
        <v>225</v>
      </c>
      <c r="U2288" t="s">
        <v>54</v>
      </c>
      <c r="V2288">
        <v>92148</v>
      </c>
      <c r="W2288" t="s">
        <v>92</v>
      </c>
      <c r="X2288" t="s">
        <v>83</v>
      </c>
      <c r="Y2288" t="s">
        <v>44</v>
      </c>
      <c r="Z2288">
        <v>5</v>
      </c>
    </row>
    <row r="2289" spans="1:26" x14ac:dyDescent="0.25">
      <c r="A2289">
        <v>2714</v>
      </c>
      <c r="B2289" t="s">
        <v>4902</v>
      </c>
      <c r="C2289" t="s">
        <v>3653</v>
      </c>
      <c r="D2289" s="1">
        <v>44980</v>
      </c>
      <c r="E2289" s="1">
        <v>45036</v>
      </c>
      <c r="F2289" t="s">
        <v>58</v>
      </c>
      <c r="G2289" t="s">
        <v>8256</v>
      </c>
      <c r="H2289" t="s">
        <v>8257</v>
      </c>
      <c r="I2289" t="s">
        <v>117</v>
      </c>
      <c r="J2289" t="s">
        <v>32</v>
      </c>
      <c r="K2289" t="s">
        <v>51</v>
      </c>
      <c r="L2289" t="s">
        <v>34</v>
      </c>
      <c r="M2289" t="s">
        <v>35</v>
      </c>
      <c r="N2289" t="s">
        <v>125</v>
      </c>
      <c r="O2289" t="s">
        <v>8258</v>
      </c>
      <c r="P2289" t="s">
        <v>64</v>
      </c>
      <c r="Q2289" t="s">
        <v>89</v>
      </c>
      <c r="R2289" s="2">
        <v>26491</v>
      </c>
      <c r="S2289" t="s">
        <v>7859</v>
      </c>
      <c r="T2289" t="s">
        <v>280</v>
      </c>
      <c r="U2289" t="s">
        <v>54</v>
      </c>
      <c r="V2289">
        <v>3780</v>
      </c>
      <c r="W2289" t="s">
        <v>127</v>
      </c>
      <c r="X2289" t="s">
        <v>43</v>
      </c>
      <c r="Y2289" t="s">
        <v>44</v>
      </c>
      <c r="Z2289">
        <v>1</v>
      </c>
    </row>
    <row r="2290" spans="1:26" x14ac:dyDescent="0.25">
      <c r="A2290">
        <v>2715</v>
      </c>
      <c r="B2290" t="s">
        <v>1796</v>
      </c>
      <c r="C2290" t="s">
        <v>7903</v>
      </c>
      <c r="D2290" s="1">
        <v>44958</v>
      </c>
      <c r="F2290" t="s">
        <v>58</v>
      </c>
      <c r="G2290" t="s">
        <v>8259</v>
      </c>
      <c r="H2290" t="s">
        <v>8260</v>
      </c>
      <c r="I2290" t="s">
        <v>61</v>
      </c>
      <c r="J2290" t="s">
        <v>32</v>
      </c>
      <c r="K2290" t="s">
        <v>62</v>
      </c>
      <c r="L2290" t="s">
        <v>63</v>
      </c>
      <c r="M2290" t="s">
        <v>35</v>
      </c>
      <c r="N2290" t="s">
        <v>36</v>
      </c>
      <c r="P2290" t="s">
        <v>64</v>
      </c>
      <c r="Q2290" t="s">
        <v>89</v>
      </c>
      <c r="R2290" s="2">
        <v>34929</v>
      </c>
      <c r="S2290" t="s">
        <v>7859</v>
      </c>
      <c r="T2290" t="s">
        <v>242</v>
      </c>
      <c r="U2290" t="s">
        <v>41</v>
      </c>
      <c r="V2290">
        <v>44669</v>
      </c>
      <c r="W2290" t="s">
        <v>127</v>
      </c>
      <c r="X2290" t="s">
        <v>103</v>
      </c>
      <c r="Y2290" t="s">
        <v>44</v>
      </c>
      <c r="Z2290">
        <v>4</v>
      </c>
    </row>
    <row r="2291" spans="1:26" x14ac:dyDescent="0.25">
      <c r="A2291">
        <v>2716</v>
      </c>
      <c r="B2291" t="s">
        <v>8235</v>
      </c>
      <c r="C2291" t="s">
        <v>324</v>
      </c>
      <c r="D2291" s="1">
        <v>45053</v>
      </c>
      <c r="F2291" t="s">
        <v>3736</v>
      </c>
      <c r="G2291" t="s">
        <v>8261</v>
      </c>
      <c r="H2291" t="s">
        <v>8262</v>
      </c>
      <c r="I2291" t="s">
        <v>88</v>
      </c>
      <c r="J2291" t="s">
        <v>32</v>
      </c>
      <c r="K2291" t="s">
        <v>33</v>
      </c>
      <c r="L2291" t="s">
        <v>50</v>
      </c>
      <c r="M2291" t="s">
        <v>35</v>
      </c>
      <c r="N2291" t="s">
        <v>36</v>
      </c>
      <c r="P2291" t="s">
        <v>64</v>
      </c>
      <c r="Q2291" t="s">
        <v>118</v>
      </c>
      <c r="R2291" s="2">
        <v>25558</v>
      </c>
      <c r="S2291" t="s">
        <v>39</v>
      </c>
      <c r="T2291" t="s">
        <v>3476</v>
      </c>
      <c r="U2291" t="s">
        <v>41</v>
      </c>
      <c r="V2291">
        <v>22894</v>
      </c>
      <c r="W2291" t="s">
        <v>127</v>
      </c>
      <c r="X2291" t="s">
        <v>43</v>
      </c>
      <c r="Y2291" t="s">
        <v>44</v>
      </c>
      <c r="Z2291">
        <v>2</v>
      </c>
    </row>
    <row r="2292" spans="1:26" x14ac:dyDescent="0.25">
      <c r="A2292">
        <v>2717</v>
      </c>
      <c r="B2292" t="s">
        <v>3420</v>
      </c>
      <c r="C2292" t="s">
        <v>4575</v>
      </c>
      <c r="D2292" s="1">
        <v>43977</v>
      </c>
      <c r="F2292" t="s">
        <v>58</v>
      </c>
      <c r="G2292" t="s">
        <v>8263</v>
      </c>
      <c r="H2292" t="s">
        <v>8264</v>
      </c>
      <c r="I2292" t="s">
        <v>167</v>
      </c>
      <c r="J2292" t="s">
        <v>32</v>
      </c>
      <c r="K2292" t="s">
        <v>62</v>
      </c>
      <c r="L2292" t="s">
        <v>50</v>
      </c>
      <c r="M2292" t="s">
        <v>35</v>
      </c>
      <c r="N2292" t="s">
        <v>36</v>
      </c>
      <c r="P2292" t="s">
        <v>64</v>
      </c>
      <c r="Q2292" t="s">
        <v>89</v>
      </c>
      <c r="R2292" s="2">
        <v>35008</v>
      </c>
      <c r="S2292" t="s">
        <v>39</v>
      </c>
      <c r="T2292" t="s">
        <v>6</v>
      </c>
      <c r="U2292" t="s">
        <v>54</v>
      </c>
      <c r="V2292">
        <v>77267</v>
      </c>
      <c r="W2292" t="s">
        <v>92</v>
      </c>
      <c r="X2292" t="s">
        <v>103</v>
      </c>
      <c r="Y2292" t="s">
        <v>44</v>
      </c>
      <c r="Z2292">
        <v>1</v>
      </c>
    </row>
    <row r="2293" spans="1:26" x14ac:dyDescent="0.25">
      <c r="A2293">
        <v>2718</v>
      </c>
      <c r="B2293" t="s">
        <v>8265</v>
      </c>
      <c r="C2293" t="s">
        <v>4978</v>
      </c>
      <c r="D2293" s="1">
        <v>44601</v>
      </c>
      <c r="F2293" t="s">
        <v>58</v>
      </c>
      <c r="G2293" t="s">
        <v>8266</v>
      </c>
      <c r="H2293" t="s">
        <v>8267</v>
      </c>
      <c r="I2293" t="s">
        <v>97</v>
      </c>
      <c r="J2293" t="s">
        <v>32</v>
      </c>
      <c r="K2293" t="s">
        <v>51</v>
      </c>
      <c r="L2293" t="s">
        <v>50</v>
      </c>
      <c r="M2293" t="s">
        <v>51</v>
      </c>
      <c r="N2293" t="s">
        <v>36</v>
      </c>
      <c r="P2293" t="s">
        <v>64</v>
      </c>
      <c r="Q2293" t="s">
        <v>52</v>
      </c>
      <c r="R2293" s="2">
        <v>36186</v>
      </c>
      <c r="S2293" t="s">
        <v>7866</v>
      </c>
      <c r="T2293" t="s">
        <v>82</v>
      </c>
      <c r="U2293" t="s">
        <v>54</v>
      </c>
      <c r="V2293">
        <v>91638</v>
      </c>
      <c r="W2293" t="s">
        <v>73</v>
      </c>
      <c r="X2293" t="s">
        <v>83</v>
      </c>
      <c r="Y2293" t="s">
        <v>44</v>
      </c>
      <c r="Z2293">
        <v>5</v>
      </c>
    </row>
    <row r="2294" spans="1:26" x14ac:dyDescent="0.25">
      <c r="A2294">
        <v>2719</v>
      </c>
      <c r="B2294" t="s">
        <v>5416</v>
      </c>
      <c r="C2294" t="s">
        <v>5557</v>
      </c>
      <c r="D2294" s="1">
        <v>44732</v>
      </c>
      <c r="E2294" s="1">
        <v>45008</v>
      </c>
      <c r="F2294" t="s">
        <v>58</v>
      </c>
      <c r="G2294" t="s">
        <v>8268</v>
      </c>
      <c r="H2294" t="s">
        <v>8269</v>
      </c>
      <c r="I2294" t="s">
        <v>117</v>
      </c>
      <c r="J2294" t="s">
        <v>32</v>
      </c>
      <c r="K2294" t="s">
        <v>33</v>
      </c>
      <c r="L2294" t="s">
        <v>34</v>
      </c>
      <c r="M2294" t="s">
        <v>35</v>
      </c>
      <c r="N2294" t="s">
        <v>174</v>
      </c>
      <c r="O2294" t="s">
        <v>8270</v>
      </c>
      <c r="P2294" t="s">
        <v>64</v>
      </c>
      <c r="Q2294" t="s">
        <v>38</v>
      </c>
      <c r="R2294" s="2">
        <v>35106</v>
      </c>
      <c r="S2294" t="s">
        <v>7866</v>
      </c>
      <c r="T2294" t="s">
        <v>1505</v>
      </c>
      <c r="U2294" t="s">
        <v>54</v>
      </c>
      <c r="V2294">
        <v>35738</v>
      </c>
      <c r="W2294" t="s">
        <v>55</v>
      </c>
      <c r="X2294" t="s">
        <v>103</v>
      </c>
      <c r="Y2294" t="s">
        <v>44</v>
      </c>
      <c r="Z2294">
        <v>4</v>
      </c>
    </row>
    <row r="2295" spans="1:26" x14ac:dyDescent="0.25">
      <c r="A2295">
        <v>2720</v>
      </c>
      <c r="B2295" t="s">
        <v>8271</v>
      </c>
      <c r="C2295" t="s">
        <v>3271</v>
      </c>
      <c r="D2295" s="1">
        <v>44569</v>
      </c>
      <c r="E2295" s="1">
        <v>44807</v>
      </c>
      <c r="F2295" t="s">
        <v>58</v>
      </c>
      <c r="G2295" t="s">
        <v>8272</v>
      </c>
      <c r="H2295" t="s">
        <v>8273</v>
      </c>
      <c r="I2295" t="s">
        <v>61</v>
      </c>
      <c r="J2295" t="s">
        <v>32</v>
      </c>
      <c r="K2295" t="s">
        <v>33</v>
      </c>
      <c r="L2295" t="s">
        <v>50</v>
      </c>
      <c r="M2295" t="s">
        <v>35</v>
      </c>
      <c r="N2295" t="s">
        <v>139</v>
      </c>
      <c r="O2295" t="s">
        <v>8274</v>
      </c>
      <c r="P2295" t="s">
        <v>64</v>
      </c>
      <c r="Q2295" t="s">
        <v>89</v>
      </c>
      <c r="R2295" s="2">
        <v>34559</v>
      </c>
      <c r="S2295" t="s">
        <v>7895</v>
      </c>
      <c r="T2295" t="s">
        <v>581</v>
      </c>
      <c r="U2295" t="s">
        <v>41</v>
      </c>
      <c r="V2295">
        <v>26500</v>
      </c>
      <c r="W2295" t="s">
        <v>127</v>
      </c>
      <c r="X2295" t="s">
        <v>43</v>
      </c>
      <c r="Y2295" t="s">
        <v>44</v>
      </c>
      <c r="Z2295">
        <v>4</v>
      </c>
    </row>
    <row r="2296" spans="1:26" x14ac:dyDescent="0.25">
      <c r="A2296">
        <v>2721</v>
      </c>
      <c r="B2296" t="s">
        <v>926</v>
      </c>
      <c r="C2296" t="s">
        <v>1740</v>
      </c>
      <c r="D2296" s="1">
        <v>43891</v>
      </c>
      <c r="F2296" t="s">
        <v>58</v>
      </c>
      <c r="G2296" t="s">
        <v>8275</v>
      </c>
      <c r="H2296" t="s">
        <v>8276</v>
      </c>
      <c r="I2296" t="s">
        <v>88</v>
      </c>
      <c r="J2296" t="s">
        <v>32</v>
      </c>
      <c r="K2296" t="s">
        <v>62</v>
      </c>
      <c r="L2296" t="s">
        <v>50</v>
      </c>
      <c r="M2296" t="s">
        <v>62</v>
      </c>
      <c r="N2296" t="s">
        <v>36</v>
      </c>
      <c r="P2296" t="s">
        <v>64</v>
      </c>
      <c r="Q2296" t="s">
        <v>285</v>
      </c>
      <c r="R2296" s="2">
        <v>29905</v>
      </c>
      <c r="S2296" t="s">
        <v>7895</v>
      </c>
      <c r="T2296" t="s">
        <v>242</v>
      </c>
      <c r="U2296" t="s">
        <v>54</v>
      </c>
      <c r="V2296">
        <v>6085</v>
      </c>
      <c r="W2296" t="s">
        <v>55</v>
      </c>
      <c r="X2296" t="s">
        <v>83</v>
      </c>
      <c r="Y2296" t="s">
        <v>44</v>
      </c>
      <c r="Z2296">
        <v>4</v>
      </c>
    </row>
    <row r="2297" spans="1:26" x14ac:dyDescent="0.25">
      <c r="A2297">
        <v>2722</v>
      </c>
      <c r="B2297" t="s">
        <v>5397</v>
      </c>
      <c r="C2297" t="s">
        <v>5606</v>
      </c>
      <c r="D2297" s="1">
        <v>44109</v>
      </c>
      <c r="F2297" t="s">
        <v>58</v>
      </c>
      <c r="G2297" t="s">
        <v>8277</v>
      </c>
      <c r="H2297" t="s">
        <v>8278</v>
      </c>
      <c r="I2297" t="s">
        <v>31</v>
      </c>
      <c r="J2297" t="s">
        <v>32</v>
      </c>
      <c r="K2297" t="s">
        <v>33</v>
      </c>
      <c r="L2297" t="s">
        <v>34</v>
      </c>
      <c r="M2297" t="s">
        <v>35</v>
      </c>
      <c r="N2297" t="s">
        <v>36</v>
      </c>
      <c r="P2297" t="s">
        <v>64</v>
      </c>
      <c r="Q2297" t="s">
        <v>80</v>
      </c>
      <c r="R2297" s="2">
        <v>29191</v>
      </c>
      <c r="S2297" t="s">
        <v>7875</v>
      </c>
      <c r="T2297" t="s">
        <v>102</v>
      </c>
      <c r="U2297" t="s">
        <v>54</v>
      </c>
      <c r="V2297">
        <v>15704</v>
      </c>
      <c r="W2297" t="s">
        <v>42</v>
      </c>
      <c r="X2297" t="s">
        <v>74</v>
      </c>
      <c r="Y2297" t="s">
        <v>44</v>
      </c>
      <c r="Z2297">
        <v>2</v>
      </c>
    </row>
    <row r="2298" spans="1:26" x14ac:dyDescent="0.25">
      <c r="A2298">
        <v>2723</v>
      </c>
      <c r="B2298" t="s">
        <v>1688</v>
      </c>
      <c r="C2298" t="s">
        <v>4418</v>
      </c>
      <c r="D2298" s="1">
        <v>44328</v>
      </c>
      <c r="E2298" s="1">
        <v>44743</v>
      </c>
      <c r="F2298" t="s">
        <v>58</v>
      </c>
      <c r="G2298" t="s">
        <v>8279</v>
      </c>
      <c r="H2298" t="s">
        <v>8280</v>
      </c>
      <c r="I2298" t="s">
        <v>132</v>
      </c>
      <c r="J2298" t="s">
        <v>32</v>
      </c>
      <c r="K2298" t="s">
        <v>51</v>
      </c>
      <c r="L2298" t="s">
        <v>34</v>
      </c>
      <c r="M2298" t="s">
        <v>35</v>
      </c>
      <c r="N2298" t="s">
        <v>174</v>
      </c>
      <c r="O2298" t="s">
        <v>8281</v>
      </c>
      <c r="P2298" t="s">
        <v>64</v>
      </c>
      <c r="Q2298" t="s">
        <v>89</v>
      </c>
      <c r="R2298" s="2">
        <v>27470</v>
      </c>
      <c r="S2298" t="s">
        <v>7891</v>
      </c>
      <c r="T2298" t="s">
        <v>102</v>
      </c>
      <c r="U2298" t="s">
        <v>54</v>
      </c>
      <c r="V2298">
        <v>37293</v>
      </c>
      <c r="W2298" t="s">
        <v>42</v>
      </c>
      <c r="X2298" t="s">
        <v>43</v>
      </c>
      <c r="Y2298" t="s">
        <v>44</v>
      </c>
      <c r="Z2298">
        <v>2</v>
      </c>
    </row>
    <row r="2299" spans="1:26" x14ac:dyDescent="0.25">
      <c r="A2299">
        <v>2724</v>
      </c>
      <c r="B2299" t="s">
        <v>1461</v>
      </c>
      <c r="C2299" t="s">
        <v>4651</v>
      </c>
      <c r="D2299" s="1">
        <v>44927</v>
      </c>
      <c r="E2299" s="1">
        <v>45112</v>
      </c>
      <c r="F2299" t="s">
        <v>58</v>
      </c>
      <c r="G2299" t="s">
        <v>8282</v>
      </c>
      <c r="H2299" t="s">
        <v>8283</v>
      </c>
      <c r="I2299" t="s">
        <v>49</v>
      </c>
      <c r="J2299" t="s">
        <v>32</v>
      </c>
      <c r="K2299" t="s">
        <v>51</v>
      </c>
      <c r="L2299" t="s">
        <v>63</v>
      </c>
      <c r="M2299" t="s">
        <v>35</v>
      </c>
      <c r="N2299" t="s">
        <v>98</v>
      </c>
      <c r="O2299" t="s">
        <v>8284</v>
      </c>
      <c r="P2299" t="s">
        <v>64</v>
      </c>
      <c r="Q2299" t="s">
        <v>331</v>
      </c>
      <c r="R2299" s="2">
        <v>15721</v>
      </c>
      <c r="S2299" t="s">
        <v>7849</v>
      </c>
      <c r="T2299" t="s">
        <v>225</v>
      </c>
      <c r="U2299" t="s">
        <v>54</v>
      </c>
      <c r="V2299">
        <v>96396</v>
      </c>
      <c r="W2299" t="s">
        <v>73</v>
      </c>
      <c r="X2299" t="s">
        <v>103</v>
      </c>
      <c r="Y2299" t="s">
        <v>44</v>
      </c>
      <c r="Z2299">
        <v>1</v>
      </c>
    </row>
    <row r="2300" spans="1:26" x14ac:dyDescent="0.25">
      <c r="A2300">
        <v>2725</v>
      </c>
      <c r="B2300" t="s">
        <v>1373</v>
      </c>
      <c r="C2300" t="s">
        <v>7184</v>
      </c>
      <c r="D2300" s="1">
        <v>43787</v>
      </c>
      <c r="F2300" t="s">
        <v>58</v>
      </c>
      <c r="G2300" t="s">
        <v>8285</v>
      </c>
      <c r="H2300" t="s">
        <v>8286</v>
      </c>
      <c r="I2300" t="s">
        <v>138</v>
      </c>
      <c r="J2300" t="s">
        <v>32</v>
      </c>
      <c r="K2300" t="s">
        <v>33</v>
      </c>
      <c r="L2300" t="s">
        <v>63</v>
      </c>
      <c r="M2300" t="s">
        <v>62</v>
      </c>
      <c r="N2300" t="s">
        <v>36</v>
      </c>
      <c r="P2300" t="s">
        <v>64</v>
      </c>
      <c r="Q2300" t="s">
        <v>89</v>
      </c>
      <c r="R2300" s="2">
        <v>25405</v>
      </c>
      <c r="S2300" t="s">
        <v>7849</v>
      </c>
      <c r="T2300" t="s">
        <v>82</v>
      </c>
      <c r="U2300" t="s">
        <v>54</v>
      </c>
      <c r="V2300">
        <v>25528</v>
      </c>
      <c r="W2300" t="s">
        <v>42</v>
      </c>
      <c r="X2300" t="s">
        <v>74</v>
      </c>
      <c r="Y2300" t="s">
        <v>44</v>
      </c>
      <c r="Z2300">
        <v>4</v>
      </c>
    </row>
    <row r="2301" spans="1:26" x14ac:dyDescent="0.25">
      <c r="A2301">
        <v>2726</v>
      </c>
      <c r="B2301" t="s">
        <v>969</v>
      </c>
      <c r="C2301" t="s">
        <v>2630</v>
      </c>
      <c r="D2301" s="1">
        <v>44328</v>
      </c>
      <c r="E2301" s="1">
        <v>44507</v>
      </c>
      <c r="F2301" t="s">
        <v>58</v>
      </c>
      <c r="G2301" t="s">
        <v>8287</v>
      </c>
      <c r="H2301" t="s">
        <v>8288</v>
      </c>
      <c r="I2301" t="s">
        <v>79</v>
      </c>
      <c r="J2301" t="s">
        <v>32</v>
      </c>
      <c r="K2301" t="s">
        <v>33</v>
      </c>
      <c r="L2301" t="s">
        <v>63</v>
      </c>
      <c r="M2301" t="s">
        <v>62</v>
      </c>
      <c r="N2301" t="s">
        <v>139</v>
      </c>
      <c r="O2301" t="s">
        <v>8289</v>
      </c>
      <c r="P2301" t="s">
        <v>64</v>
      </c>
      <c r="Q2301" t="s">
        <v>304</v>
      </c>
      <c r="R2301" s="2">
        <v>25987</v>
      </c>
      <c r="S2301" t="s">
        <v>7882</v>
      </c>
      <c r="T2301" t="s">
        <v>351</v>
      </c>
      <c r="U2301" t="s">
        <v>54</v>
      </c>
      <c r="V2301">
        <v>20036</v>
      </c>
      <c r="W2301" t="s">
        <v>127</v>
      </c>
      <c r="X2301" t="s">
        <v>74</v>
      </c>
      <c r="Y2301" t="s">
        <v>44</v>
      </c>
      <c r="Z2301">
        <v>2</v>
      </c>
    </row>
    <row r="2302" spans="1:26" x14ac:dyDescent="0.25">
      <c r="A2302">
        <v>2727</v>
      </c>
      <c r="B2302" t="s">
        <v>26</v>
      </c>
      <c r="C2302" t="s">
        <v>1035</v>
      </c>
      <c r="D2302" s="1">
        <v>43875</v>
      </c>
      <c r="E2302" s="1">
        <v>44551</v>
      </c>
      <c r="F2302" t="s">
        <v>58</v>
      </c>
      <c r="G2302" t="s">
        <v>8290</v>
      </c>
      <c r="H2302" t="s">
        <v>8291</v>
      </c>
      <c r="I2302" t="s">
        <v>167</v>
      </c>
      <c r="J2302" t="s">
        <v>32</v>
      </c>
      <c r="K2302" t="s">
        <v>33</v>
      </c>
      <c r="L2302" t="s">
        <v>34</v>
      </c>
      <c r="M2302" t="s">
        <v>62</v>
      </c>
      <c r="N2302" t="s">
        <v>125</v>
      </c>
      <c r="O2302" t="s">
        <v>8292</v>
      </c>
      <c r="P2302" t="s">
        <v>64</v>
      </c>
      <c r="Q2302" t="s">
        <v>80</v>
      </c>
      <c r="R2302" s="2">
        <v>30967</v>
      </c>
      <c r="S2302" t="s">
        <v>7882</v>
      </c>
      <c r="T2302" t="s">
        <v>162</v>
      </c>
      <c r="U2302" t="s">
        <v>54</v>
      </c>
      <c r="V2302">
        <v>83448</v>
      </c>
      <c r="W2302" t="s">
        <v>42</v>
      </c>
      <c r="X2302" t="s">
        <v>103</v>
      </c>
      <c r="Y2302" t="s">
        <v>44</v>
      </c>
      <c r="Z2302">
        <v>5</v>
      </c>
    </row>
    <row r="2303" spans="1:26" x14ac:dyDescent="0.25">
      <c r="A2303">
        <v>2728</v>
      </c>
      <c r="B2303" t="s">
        <v>2458</v>
      </c>
      <c r="C2303" t="s">
        <v>7184</v>
      </c>
      <c r="D2303" s="1">
        <v>43959</v>
      </c>
      <c r="E2303" s="1">
        <v>45013</v>
      </c>
      <c r="F2303" t="s">
        <v>58</v>
      </c>
      <c r="G2303" t="s">
        <v>8293</v>
      </c>
      <c r="H2303" t="s">
        <v>8294</v>
      </c>
      <c r="I2303" t="s">
        <v>97</v>
      </c>
      <c r="J2303" t="s">
        <v>32</v>
      </c>
      <c r="K2303" t="s">
        <v>62</v>
      </c>
      <c r="L2303" t="s">
        <v>63</v>
      </c>
      <c r="M2303" t="s">
        <v>62</v>
      </c>
      <c r="N2303" t="s">
        <v>98</v>
      </c>
      <c r="O2303" t="s">
        <v>8295</v>
      </c>
      <c r="P2303" t="s">
        <v>64</v>
      </c>
      <c r="Q2303" t="s">
        <v>147</v>
      </c>
      <c r="R2303" s="2">
        <v>20705</v>
      </c>
      <c r="S2303" t="s">
        <v>7859</v>
      </c>
      <c r="T2303" t="s">
        <v>225</v>
      </c>
      <c r="U2303" t="s">
        <v>54</v>
      </c>
      <c r="V2303">
        <v>16416</v>
      </c>
      <c r="W2303" t="s">
        <v>55</v>
      </c>
      <c r="X2303" t="s">
        <v>74</v>
      </c>
      <c r="Y2303" t="s">
        <v>44</v>
      </c>
      <c r="Z2303">
        <v>2</v>
      </c>
    </row>
    <row r="2304" spans="1:26" x14ac:dyDescent="0.25">
      <c r="A2304">
        <v>2729</v>
      </c>
      <c r="B2304" t="s">
        <v>3412</v>
      </c>
      <c r="C2304" t="s">
        <v>1531</v>
      </c>
      <c r="D2304" s="1">
        <v>43444</v>
      </c>
      <c r="F2304" t="s">
        <v>58</v>
      </c>
      <c r="G2304" t="s">
        <v>8296</v>
      </c>
      <c r="H2304" t="s">
        <v>8297</v>
      </c>
      <c r="I2304" t="s">
        <v>117</v>
      </c>
      <c r="J2304" t="s">
        <v>32</v>
      </c>
      <c r="K2304" t="s">
        <v>51</v>
      </c>
      <c r="L2304" t="s">
        <v>63</v>
      </c>
      <c r="M2304" t="s">
        <v>62</v>
      </c>
      <c r="N2304" t="s">
        <v>36</v>
      </c>
      <c r="P2304" t="s">
        <v>64</v>
      </c>
      <c r="Q2304" t="s">
        <v>110</v>
      </c>
      <c r="R2304" s="2">
        <v>17602</v>
      </c>
      <c r="S2304" t="s">
        <v>7859</v>
      </c>
      <c r="T2304" t="s">
        <v>112</v>
      </c>
      <c r="U2304" t="s">
        <v>41</v>
      </c>
      <c r="V2304">
        <v>83077</v>
      </c>
      <c r="W2304" t="s">
        <v>55</v>
      </c>
      <c r="X2304" t="s">
        <v>103</v>
      </c>
      <c r="Y2304" t="s">
        <v>44</v>
      </c>
      <c r="Z2304">
        <v>2</v>
      </c>
    </row>
    <row r="2305" spans="1:26" x14ac:dyDescent="0.25">
      <c r="A2305">
        <v>2730</v>
      </c>
      <c r="B2305" t="s">
        <v>2980</v>
      </c>
      <c r="C2305" t="s">
        <v>6846</v>
      </c>
      <c r="D2305" s="1">
        <v>44538</v>
      </c>
      <c r="F2305" t="s">
        <v>58</v>
      </c>
      <c r="G2305" t="s">
        <v>8298</v>
      </c>
      <c r="H2305" t="s">
        <v>8299</v>
      </c>
      <c r="I2305" t="s">
        <v>61</v>
      </c>
      <c r="J2305" t="s">
        <v>32</v>
      </c>
      <c r="K2305" t="s">
        <v>33</v>
      </c>
      <c r="L2305" t="s">
        <v>63</v>
      </c>
      <c r="M2305" t="s">
        <v>51</v>
      </c>
      <c r="N2305" t="s">
        <v>36</v>
      </c>
      <c r="P2305" t="s">
        <v>64</v>
      </c>
      <c r="Q2305" t="s">
        <v>793</v>
      </c>
      <c r="R2305" s="2">
        <v>24681</v>
      </c>
      <c r="S2305" t="s">
        <v>5850</v>
      </c>
      <c r="T2305" t="s">
        <v>215</v>
      </c>
      <c r="U2305" t="s">
        <v>41</v>
      </c>
      <c r="V2305">
        <v>23617</v>
      </c>
      <c r="W2305" t="s">
        <v>55</v>
      </c>
      <c r="X2305" t="s">
        <v>74</v>
      </c>
      <c r="Y2305" t="s">
        <v>44</v>
      </c>
      <c r="Z2305">
        <v>2</v>
      </c>
    </row>
    <row r="2306" spans="1:26" x14ac:dyDescent="0.25">
      <c r="A2306">
        <v>2731</v>
      </c>
      <c r="B2306" t="s">
        <v>6291</v>
      </c>
      <c r="C2306" t="s">
        <v>4680</v>
      </c>
      <c r="D2306" s="1">
        <v>43496</v>
      </c>
      <c r="F2306" t="s">
        <v>3736</v>
      </c>
      <c r="G2306" t="s">
        <v>8300</v>
      </c>
      <c r="H2306" t="s">
        <v>8301</v>
      </c>
      <c r="I2306" t="s">
        <v>88</v>
      </c>
      <c r="J2306" t="s">
        <v>32</v>
      </c>
      <c r="K2306" t="s">
        <v>51</v>
      </c>
      <c r="L2306" t="s">
        <v>34</v>
      </c>
      <c r="M2306" t="s">
        <v>62</v>
      </c>
      <c r="N2306" t="s">
        <v>36</v>
      </c>
      <c r="P2306" t="s">
        <v>64</v>
      </c>
      <c r="Q2306" t="s">
        <v>80</v>
      </c>
      <c r="R2306" s="2">
        <v>18262</v>
      </c>
      <c r="S2306" t="s">
        <v>39</v>
      </c>
      <c r="T2306" t="s">
        <v>102</v>
      </c>
      <c r="U2306" t="s">
        <v>41</v>
      </c>
      <c r="V2306">
        <v>24569</v>
      </c>
      <c r="W2306" t="s">
        <v>73</v>
      </c>
      <c r="X2306" t="s">
        <v>83</v>
      </c>
      <c r="Y2306" t="s">
        <v>44</v>
      </c>
      <c r="Z2306">
        <v>1</v>
      </c>
    </row>
    <row r="2307" spans="1:26" x14ac:dyDescent="0.25">
      <c r="A2307">
        <v>2732</v>
      </c>
      <c r="B2307" t="s">
        <v>2638</v>
      </c>
      <c r="C2307" t="s">
        <v>1559</v>
      </c>
      <c r="D2307" s="1">
        <v>44804</v>
      </c>
      <c r="E2307" s="1">
        <v>45043</v>
      </c>
      <c r="F2307" t="s">
        <v>58</v>
      </c>
      <c r="G2307" t="s">
        <v>8302</v>
      </c>
      <c r="H2307" t="s">
        <v>8303</v>
      </c>
      <c r="I2307" t="s">
        <v>167</v>
      </c>
      <c r="J2307" t="s">
        <v>32</v>
      </c>
      <c r="K2307" t="s">
        <v>33</v>
      </c>
      <c r="L2307" t="s">
        <v>50</v>
      </c>
      <c r="M2307" t="s">
        <v>62</v>
      </c>
      <c r="N2307" t="s">
        <v>139</v>
      </c>
      <c r="O2307" t="s">
        <v>8304</v>
      </c>
      <c r="P2307" t="s">
        <v>64</v>
      </c>
      <c r="Q2307" t="s">
        <v>285</v>
      </c>
      <c r="R2307" s="2">
        <v>32605</v>
      </c>
      <c r="S2307" t="s">
        <v>7886</v>
      </c>
      <c r="T2307" t="s">
        <v>3106</v>
      </c>
      <c r="U2307" t="s">
        <v>54</v>
      </c>
      <c r="V2307">
        <v>37938</v>
      </c>
      <c r="W2307" t="s">
        <v>92</v>
      </c>
      <c r="X2307" t="s">
        <v>74</v>
      </c>
      <c r="Y2307" t="s">
        <v>44</v>
      </c>
      <c r="Z2307">
        <v>2</v>
      </c>
    </row>
    <row r="2308" spans="1:26" x14ac:dyDescent="0.25">
      <c r="A2308">
        <v>2733</v>
      </c>
      <c r="B2308" t="s">
        <v>8305</v>
      </c>
      <c r="C2308" t="s">
        <v>1524</v>
      </c>
      <c r="D2308" s="1">
        <v>44593</v>
      </c>
      <c r="F2308" t="s">
        <v>58</v>
      </c>
      <c r="G2308" t="s">
        <v>8306</v>
      </c>
      <c r="H2308" t="s">
        <v>8307</v>
      </c>
      <c r="I2308" t="s">
        <v>97</v>
      </c>
      <c r="J2308" t="s">
        <v>32</v>
      </c>
      <c r="K2308" t="s">
        <v>33</v>
      </c>
      <c r="L2308" t="s">
        <v>50</v>
      </c>
      <c r="M2308" t="s">
        <v>35</v>
      </c>
      <c r="N2308" t="s">
        <v>36</v>
      </c>
      <c r="P2308" t="s">
        <v>64</v>
      </c>
      <c r="Q2308" t="s">
        <v>65</v>
      </c>
      <c r="R2308" s="2">
        <v>35069</v>
      </c>
      <c r="S2308" t="s">
        <v>7866</v>
      </c>
      <c r="T2308" t="s">
        <v>394</v>
      </c>
      <c r="U2308" t="s">
        <v>54</v>
      </c>
      <c r="V2308">
        <v>53746</v>
      </c>
      <c r="W2308" t="s">
        <v>92</v>
      </c>
      <c r="X2308" t="s">
        <v>74</v>
      </c>
      <c r="Y2308" t="s">
        <v>44</v>
      </c>
      <c r="Z2308">
        <v>5</v>
      </c>
    </row>
    <row r="2309" spans="1:26" x14ac:dyDescent="0.25">
      <c r="A2309">
        <v>2734</v>
      </c>
      <c r="B2309" t="s">
        <v>1696</v>
      </c>
      <c r="C2309" t="s">
        <v>8308</v>
      </c>
      <c r="D2309" s="1">
        <v>44167</v>
      </c>
      <c r="F2309" t="s">
        <v>58</v>
      </c>
      <c r="G2309" t="s">
        <v>8309</v>
      </c>
      <c r="H2309" t="s">
        <v>8310</v>
      </c>
      <c r="I2309" t="s">
        <v>117</v>
      </c>
      <c r="J2309" t="s">
        <v>32</v>
      </c>
      <c r="K2309" t="s">
        <v>33</v>
      </c>
      <c r="L2309" t="s">
        <v>34</v>
      </c>
      <c r="M2309" t="s">
        <v>51</v>
      </c>
      <c r="N2309" t="s">
        <v>36</v>
      </c>
      <c r="P2309" t="s">
        <v>64</v>
      </c>
      <c r="Q2309" t="s">
        <v>80</v>
      </c>
      <c r="R2309" s="2">
        <v>17870</v>
      </c>
      <c r="S2309" t="s">
        <v>7866</v>
      </c>
      <c r="T2309" t="s">
        <v>82</v>
      </c>
      <c r="U2309" t="s">
        <v>41</v>
      </c>
      <c r="V2309">
        <v>51967</v>
      </c>
      <c r="W2309" t="s">
        <v>92</v>
      </c>
      <c r="X2309" t="s">
        <v>83</v>
      </c>
      <c r="Y2309" t="s">
        <v>44</v>
      </c>
      <c r="Z2309">
        <v>4</v>
      </c>
    </row>
    <row r="2310" spans="1:26" x14ac:dyDescent="0.25">
      <c r="A2310">
        <v>2735</v>
      </c>
      <c r="B2310" t="s">
        <v>8311</v>
      </c>
      <c r="C2310" t="s">
        <v>4237</v>
      </c>
      <c r="D2310" s="1">
        <v>44120</v>
      </c>
      <c r="F2310" t="s">
        <v>58</v>
      </c>
      <c r="G2310" t="s">
        <v>8312</v>
      </c>
      <c r="H2310" t="s">
        <v>8313</v>
      </c>
      <c r="I2310" t="s">
        <v>61</v>
      </c>
      <c r="J2310" t="s">
        <v>32</v>
      </c>
      <c r="K2310" t="s">
        <v>33</v>
      </c>
      <c r="L2310" t="s">
        <v>63</v>
      </c>
      <c r="M2310" t="s">
        <v>51</v>
      </c>
      <c r="N2310" t="s">
        <v>36</v>
      </c>
      <c r="P2310" t="s">
        <v>64</v>
      </c>
      <c r="Q2310" t="s">
        <v>89</v>
      </c>
      <c r="R2310" s="2">
        <v>36991</v>
      </c>
      <c r="S2310" t="s">
        <v>7895</v>
      </c>
      <c r="T2310" t="s">
        <v>351</v>
      </c>
      <c r="U2310" t="s">
        <v>41</v>
      </c>
      <c r="V2310">
        <v>26584</v>
      </c>
      <c r="W2310" t="s">
        <v>127</v>
      </c>
      <c r="X2310" t="s">
        <v>74</v>
      </c>
      <c r="Y2310" t="s">
        <v>44</v>
      </c>
      <c r="Z2310">
        <v>2</v>
      </c>
    </row>
    <row r="2311" spans="1:26" x14ac:dyDescent="0.25">
      <c r="A2311">
        <v>2736</v>
      </c>
      <c r="B2311" t="s">
        <v>2075</v>
      </c>
      <c r="C2311" t="s">
        <v>7161</v>
      </c>
      <c r="D2311" s="1">
        <v>43978</v>
      </c>
      <c r="F2311" t="s">
        <v>58</v>
      </c>
      <c r="G2311" t="s">
        <v>8314</v>
      </c>
      <c r="H2311" t="s">
        <v>8315</v>
      </c>
      <c r="I2311" t="s">
        <v>88</v>
      </c>
      <c r="J2311" t="s">
        <v>32</v>
      </c>
      <c r="K2311" t="s">
        <v>33</v>
      </c>
      <c r="L2311" t="s">
        <v>50</v>
      </c>
      <c r="M2311" t="s">
        <v>62</v>
      </c>
      <c r="N2311" t="s">
        <v>36</v>
      </c>
      <c r="P2311" t="s">
        <v>64</v>
      </c>
      <c r="Q2311" t="s">
        <v>80</v>
      </c>
      <c r="R2311" s="2">
        <v>23055</v>
      </c>
      <c r="S2311" t="s">
        <v>7875</v>
      </c>
      <c r="T2311" t="s">
        <v>82</v>
      </c>
      <c r="U2311" t="s">
        <v>54</v>
      </c>
      <c r="V2311">
        <v>2091</v>
      </c>
      <c r="W2311" t="s">
        <v>73</v>
      </c>
      <c r="X2311" t="s">
        <v>83</v>
      </c>
      <c r="Y2311" t="s">
        <v>44</v>
      </c>
      <c r="Z2311">
        <v>5</v>
      </c>
    </row>
    <row r="2312" spans="1:26" x14ac:dyDescent="0.25">
      <c r="A2312">
        <v>2737</v>
      </c>
      <c r="B2312" t="s">
        <v>3012</v>
      </c>
      <c r="C2312" t="s">
        <v>6332</v>
      </c>
      <c r="D2312" s="1">
        <v>44428</v>
      </c>
      <c r="E2312" s="1">
        <v>44478</v>
      </c>
      <c r="F2312" t="s">
        <v>58</v>
      </c>
      <c r="G2312" t="s">
        <v>8316</v>
      </c>
      <c r="H2312" t="s">
        <v>8317</v>
      </c>
      <c r="I2312" t="s">
        <v>31</v>
      </c>
      <c r="J2312" t="s">
        <v>32</v>
      </c>
      <c r="K2312" t="s">
        <v>62</v>
      </c>
      <c r="L2312" t="s">
        <v>34</v>
      </c>
      <c r="M2312" t="s">
        <v>35</v>
      </c>
      <c r="N2312" t="s">
        <v>139</v>
      </c>
      <c r="O2312" t="s">
        <v>8318</v>
      </c>
      <c r="P2312" t="s">
        <v>64</v>
      </c>
      <c r="Q2312" t="s">
        <v>80</v>
      </c>
      <c r="R2312" s="2">
        <v>26445</v>
      </c>
      <c r="S2312" t="s">
        <v>7845</v>
      </c>
      <c r="T2312" t="s">
        <v>102</v>
      </c>
      <c r="U2312" t="s">
        <v>54</v>
      </c>
      <c r="V2312">
        <v>84906</v>
      </c>
      <c r="W2312" t="s">
        <v>92</v>
      </c>
      <c r="X2312" t="s">
        <v>83</v>
      </c>
      <c r="Y2312" t="s">
        <v>44</v>
      </c>
      <c r="Z2312">
        <v>4</v>
      </c>
    </row>
    <row r="2313" spans="1:26" x14ac:dyDescent="0.25">
      <c r="A2313">
        <v>2738</v>
      </c>
      <c r="B2313" t="s">
        <v>2015</v>
      </c>
      <c r="C2313" t="s">
        <v>1339</v>
      </c>
      <c r="D2313" s="1">
        <v>43503</v>
      </c>
      <c r="E2313" s="1">
        <v>43549</v>
      </c>
      <c r="F2313" t="s">
        <v>58</v>
      </c>
      <c r="G2313" t="s">
        <v>8319</v>
      </c>
      <c r="H2313" t="s">
        <v>8320</v>
      </c>
      <c r="I2313" t="s">
        <v>132</v>
      </c>
      <c r="J2313" t="s">
        <v>32</v>
      </c>
      <c r="K2313" t="s">
        <v>62</v>
      </c>
      <c r="L2313" t="s">
        <v>34</v>
      </c>
      <c r="M2313" t="s">
        <v>62</v>
      </c>
      <c r="N2313" t="s">
        <v>98</v>
      </c>
      <c r="O2313" t="s">
        <v>8321</v>
      </c>
      <c r="P2313" t="s">
        <v>64</v>
      </c>
      <c r="Q2313" t="s">
        <v>89</v>
      </c>
      <c r="R2313" s="2">
        <v>21086</v>
      </c>
      <c r="S2313" t="s">
        <v>7891</v>
      </c>
      <c r="T2313" t="s">
        <v>82</v>
      </c>
      <c r="U2313" t="s">
        <v>54</v>
      </c>
      <c r="V2313">
        <v>86185</v>
      </c>
      <c r="W2313" t="s">
        <v>55</v>
      </c>
      <c r="X2313" t="s">
        <v>83</v>
      </c>
      <c r="Y2313" t="s">
        <v>44</v>
      </c>
      <c r="Z2313">
        <v>5</v>
      </c>
    </row>
    <row r="2314" spans="1:26" x14ac:dyDescent="0.25">
      <c r="A2314">
        <v>2739</v>
      </c>
      <c r="B2314" t="s">
        <v>1012</v>
      </c>
      <c r="C2314" t="s">
        <v>5820</v>
      </c>
      <c r="D2314" s="1">
        <v>44245</v>
      </c>
      <c r="E2314" s="1">
        <v>44526</v>
      </c>
      <c r="F2314" t="s">
        <v>58</v>
      </c>
      <c r="G2314" t="s">
        <v>8322</v>
      </c>
      <c r="H2314" t="s">
        <v>8323</v>
      </c>
      <c r="I2314" t="s">
        <v>49</v>
      </c>
      <c r="J2314" t="s">
        <v>32</v>
      </c>
      <c r="K2314" t="s">
        <v>33</v>
      </c>
      <c r="L2314" t="s">
        <v>50</v>
      </c>
      <c r="M2314" t="s">
        <v>51</v>
      </c>
      <c r="N2314" t="s">
        <v>125</v>
      </c>
      <c r="O2314" t="s">
        <v>8324</v>
      </c>
      <c r="P2314" t="s">
        <v>64</v>
      </c>
      <c r="Q2314" t="s">
        <v>80</v>
      </c>
      <c r="R2314" s="2">
        <v>16336</v>
      </c>
      <c r="S2314" t="s">
        <v>7849</v>
      </c>
      <c r="T2314" t="s">
        <v>102</v>
      </c>
      <c r="U2314" t="s">
        <v>54</v>
      </c>
      <c r="V2314">
        <v>82332</v>
      </c>
      <c r="W2314" t="s">
        <v>92</v>
      </c>
      <c r="X2314" t="s">
        <v>74</v>
      </c>
      <c r="Y2314" t="s">
        <v>44</v>
      </c>
      <c r="Z2314">
        <v>4</v>
      </c>
    </row>
    <row r="2315" spans="1:26" x14ac:dyDescent="0.25">
      <c r="A2315">
        <v>2740</v>
      </c>
      <c r="B2315" t="s">
        <v>1097</v>
      </c>
      <c r="C2315" t="s">
        <v>550</v>
      </c>
      <c r="D2315" s="1">
        <v>44897</v>
      </c>
      <c r="F2315" t="s">
        <v>58</v>
      </c>
      <c r="G2315" t="s">
        <v>8325</v>
      </c>
      <c r="H2315" t="s">
        <v>8326</v>
      </c>
      <c r="I2315" t="s">
        <v>138</v>
      </c>
      <c r="J2315" t="s">
        <v>32</v>
      </c>
      <c r="K2315" t="s">
        <v>62</v>
      </c>
      <c r="L2315" t="s">
        <v>63</v>
      </c>
      <c r="M2315" t="s">
        <v>51</v>
      </c>
      <c r="N2315" t="s">
        <v>36</v>
      </c>
      <c r="P2315" t="s">
        <v>64</v>
      </c>
      <c r="Q2315" t="s">
        <v>65</v>
      </c>
      <c r="R2315" s="2">
        <v>30584</v>
      </c>
      <c r="S2315" t="s">
        <v>7849</v>
      </c>
      <c r="T2315" t="s">
        <v>833</v>
      </c>
      <c r="U2315" t="s">
        <v>54</v>
      </c>
      <c r="V2315">
        <v>34011</v>
      </c>
      <c r="W2315" t="s">
        <v>92</v>
      </c>
      <c r="X2315" t="s">
        <v>74</v>
      </c>
      <c r="Y2315" t="s">
        <v>44</v>
      </c>
      <c r="Z2315">
        <v>1</v>
      </c>
    </row>
    <row r="2316" spans="1:26" x14ac:dyDescent="0.25">
      <c r="A2316">
        <v>2741</v>
      </c>
      <c r="B2316" t="s">
        <v>886</v>
      </c>
      <c r="C2316" t="s">
        <v>3555</v>
      </c>
      <c r="D2316" s="1">
        <v>44406</v>
      </c>
      <c r="E2316" s="1">
        <v>44686</v>
      </c>
      <c r="F2316" t="s">
        <v>58</v>
      </c>
      <c r="G2316" t="s">
        <v>8327</v>
      </c>
      <c r="H2316" t="s">
        <v>8328</v>
      </c>
      <c r="I2316" t="s">
        <v>79</v>
      </c>
      <c r="J2316" t="s">
        <v>32</v>
      </c>
      <c r="K2316" t="s">
        <v>62</v>
      </c>
      <c r="L2316" t="s">
        <v>50</v>
      </c>
      <c r="M2316" t="s">
        <v>51</v>
      </c>
      <c r="N2316" t="s">
        <v>125</v>
      </c>
      <c r="O2316" t="s">
        <v>8329</v>
      </c>
      <c r="P2316" t="s">
        <v>64</v>
      </c>
      <c r="Q2316" t="s">
        <v>304</v>
      </c>
      <c r="R2316" s="2">
        <v>27329</v>
      </c>
      <c r="S2316" t="s">
        <v>7882</v>
      </c>
      <c r="T2316" t="s">
        <v>102</v>
      </c>
      <c r="U2316" t="s">
        <v>54</v>
      </c>
      <c r="V2316">
        <v>88627</v>
      </c>
      <c r="W2316" t="s">
        <v>127</v>
      </c>
      <c r="X2316" t="s">
        <v>103</v>
      </c>
      <c r="Y2316" t="s">
        <v>44</v>
      </c>
      <c r="Z2316">
        <v>4</v>
      </c>
    </row>
    <row r="2317" spans="1:26" x14ac:dyDescent="0.25">
      <c r="A2317">
        <v>2742</v>
      </c>
      <c r="B2317" t="s">
        <v>8330</v>
      </c>
      <c r="C2317" t="s">
        <v>1478</v>
      </c>
      <c r="D2317" s="1">
        <v>44674</v>
      </c>
      <c r="E2317" s="1">
        <v>44911</v>
      </c>
      <c r="F2317" t="s">
        <v>58</v>
      </c>
      <c r="G2317" t="s">
        <v>8331</v>
      </c>
      <c r="H2317" t="s">
        <v>8332</v>
      </c>
      <c r="I2317" t="s">
        <v>167</v>
      </c>
      <c r="J2317" t="s">
        <v>32</v>
      </c>
      <c r="K2317" t="s">
        <v>62</v>
      </c>
      <c r="L2317" t="s">
        <v>63</v>
      </c>
      <c r="M2317" t="s">
        <v>62</v>
      </c>
      <c r="N2317" t="s">
        <v>139</v>
      </c>
      <c r="O2317" t="s">
        <v>8333</v>
      </c>
      <c r="P2317" t="s">
        <v>64</v>
      </c>
      <c r="Q2317" t="s">
        <v>89</v>
      </c>
      <c r="R2317" s="2">
        <v>33520</v>
      </c>
      <c r="S2317" t="s">
        <v>7871</v>
      </c>
      <c r="T2317" t="s">
        <v>225</v>
      </c>
      <c r="U2317" t="s">
        <v>54</v>
      </c>
      <c r="V2317">
        <v>47497</v>
      </c>
      <c r="W2317" t="s">
        <v>127</v>
      </c>
      <c r="X2317" t="s">
        <v>83</v>
      </c>
      <c r="Y2317" t="s">
        <v>44</v>
      </c>
      <c r="Z2317">
        <v>2</v>
      </c>
    </row>
    <row r="2318" spans="1:26" x14ac:dyDescent="0.25">
      <c r="A2318">
        <v>2743</v>
      </c>
      <c r="B2318" t="s">
        <v>1034</v>
      </c>
      <c r="C2318" t="s">
        <v>8334</v>
      </c>
      <c r="D2318" s="1">
        <v>44408</v>
      </c>
      <c r="E2318" s="1">
        <v>44658</v>
      </c>
      <c r="F2318" t="s">
        <v>58</v>
      </c>
      <c r="G2318" t="s">
        <v>8335</v>
      </c>
      <c r="H2318" t="s">
        <v>8336</v>
      </c>
      <c r="I2318" t="s">
        <v>97</v>
      </c>
      <c r="J2318" t="s">
        <v>32</v>
      </c>
      <c r="K2318" t="s">
        <v>62</v>
      </c>
      <c r="L2318" t="s">
        <v>63</v>
      </c>
      <c r="M2318" t="s">
        <v>35</v>
      </c>
      <c r="N2318" t="s">
        <v>174</v>
      </c>
      <c r="O2318" t="s">
        <v>8337</v>
      </c>
      <c r="P2318" t="s">
        <v>64</v>
      </c>
      <c r="Q2318" t="s">
        <v>89</v>
      </c>
      <c r="R2318" s="2">
        <v>29979</v>
      </c>
      <c r="S2318" t="s">
        <v>7859</v>
      </c>
      <c r="T2318" t="s">
        <v>581</v>
      </c>
      <c r="U2318" t="s">
        <v>54</v>
      </c>
      <c r="V2318">
        <v>16234</v>
      </c>
      <c r="W2318" t="s">
        <v>92</v>
      </c>
      <c r="X2318" t="s">
        <v>83</v>
      </c>
      <c r="Y2318" t="s">
        <v>44</v>
      </c>
      <c r="Z2318">
        <v>4</v>
      </c>
    </row>
    <row r="2319" spans="1:26" x14ac:dyDescent="0.25">
      <c r="A2319">
        <v>2744</v>
      </c>
      <c r="B2319" t="s">
        <v>2252</v>
      </c>
      <c r="C2319" t="s">
        <v>6488</v>
      </c>
      <c r="D2319" s="1">
        <v>43994</v>
      </c>
      <c r="F2319" t="s">
        <v>58</v>
      </c>
      <c r="G2319" t="s">
        <v>8338</v>
      </c>
      <c r="H2319" t="s">
        <v>8339</v>
      </c>
      <c r="I2319" t="s">
        <v>117</v>
      </c>
      <c r="J2319" t="s">
        <v>32</v>
      </c>
      <c r="K2319" t="s">
        <v>33</v>
      </c>
      <c r="L2319" t="s">
        <v>34</v>
      </c>
      <c r="M2319" t="s">
        <v>62</v>
      </c>
      <c r="N2319" t="s">
        <v>36</v>
      </c>
      <c r="P2319" t="s">
        <v>64</v>
      </c>
      <c r="Q2319" t="s">
        <v>89</v>
      </c>
      <c r="R2319" s="2">
        <v>19926</v>
      </c>
      <c r="S2319" t="s">
        <v>5850</v>
      </c>
      <c r="T2319" t="s">
        <v>82</v>
      </c>
      <c r="U2319" t="s">
        <v>41</v>
      </c>
      <c r="V2319">
        <v>25145</v>
      </c>
      <c r="W2319" t="s">
        <v>127</v>
      </c>
      <c r="X2319" t="s">
        <v>83</v>
      </c>
      <c r="Y2319" t="s">
        <v>44</v>
      </c>
      <c r="Z2319">
        <v>4</v>
      </c>
    </row>
    <row r="2320" spans="1:26" x14ac:dyDescent="0.25">
      <c r="A2320">
        <v>2745</v>
      </c>
      <c r="B2320" t="s">
        <v>3559</v>
      </c>
      <c r="C2320" t="s">
        <v>850</v>
      </c>
      <c r="D2320" s="1">
        <v>43490</v>
      </c>
      <c r="F2320" t="s">
        <v>58</v>
      </c>
      <c r="G2320" t="s">
        <v>8340</v>
      </c>
      <c r="H2320" t="s">
        <v>8341</v>
      </c>
      <c r="I2320" t="s">
        <v>61</v>
      </c>
      <c r="J2320" t="s">
        <v>32</v>
      </c>
      <c r="K2320" t="s">
        <v>33</v>
      </c>
      <c r="L2320" t="s">
        <v>63</v>
      </c>
      <c r="M2320" t="s">
        <v>51</v>
      </c>
      <c r="N2320" t="s">
        <v>36</v>
      </c>
      <c r="P2320" t="s">
        <v>64</v>
      </c>
      <c r="Q2320" t="s">
        <v>118</v>
      </c>
      <c r="R2320" s="2">
        <v>37010</v>
      </c>
      <c r="S2320" t="s">
        <v>7840</v>
      </c>
      <c r="T2320" t="s">
        <v>183</v>
      </c>
      <c r="U2320" t="s">
        <v>41</v>
      </c>
      <c r="V2320">
        <v>71081</v>
      </c>
      <c r="W2320" t="s">
        <v>55</v>
      </c>
      <c r="X2320" t="s">
        <v>103</v>
      </c>
      <c r="Y2320" t="s">
        <v>44</v>
      </c>
      <c r="Z2320">
        <v>5</v>
      </c>
    </row>
    <row r="2321" spans="1:26" x14ac:dyDescent="0.25">
      <c r="A2321">
        <v>2746</v>
      </c>
      <c r="B2321" t="s">
        <v>2262</v>
      </c>
      <c r="C2321" t="s">
        <v>3469</v>
      </c>
      <c r="D2321" s="1">
        <v>44128</v>
      </c>
      <c r="E2321" s="1">
        <v>45024</v>
      </c>
      <c r="F2321" t="s">
        <v>3736</v>
      </c>
      <c r="G2321" t="s">
        <v>8342</v>
      </c>
      <c r="H2321" t="s">
        <v>8343</v>
      </c>
      <c r="I2321" t="s">
        <v>88</v>
      </c>
      <c r="J2321" t="s">
        <v>744</v>
      </c>
      <c r="K2321" t="s">
        <v>62</v>
      </c>
      <c r="L2321" t="s">
        <v>50</v>
      </c>
      <c r="M2321" t="s">
        <v>62</v>
      </c>
      <c r="N2321" t="s">
        <v>98</v>
      </c>
      <c r="O2321" t="s">
        <v>8344</v>
      </c>
      <c r="P2321" t="s">
        <v>64</v>
      </c>
      <c r="Q2321" t="s">
        <v>176</v>
      </c>
      <c r="R2321" s="2">
        <v>28262</v>
      </c>
      <c r="S2321" t="s">
        <v>39</v>
      </c>
      <c r="T2321" t="s">
        <v>6</v>
      </c>
      <c r="U2321" t="s">
        <v>41</v>
      </c>
      <c r="V2321">
        <v>39119</v>
      </c>
      <c r="W2321" t="s">
        <v>55</v>
      </c>
      <c r="X2321" t="s">
        <v>43</v>
      </c>
      <c r="Y2321" t="s">
        <v>44</v>
      </c>
      <c r="Z2321">
        <v>5</v>
      </c>
    </row>
    <row r="2322" spans="1:26" x14ac:dyDescent="0.25">
      <c r="A2322">
        <v>2747</v>
      </c>
      <c r="B2322" t="s">
        <v>8345</v>
      </c>
      <c r="C2322" t="s">
        <v>8346</v>
      </c>
      <c r="D2322" s="1">
        <v>43330</v>
      </c>
      <c r="E2322" s="1">
        <v>43524</v>
      </c>
      <c r="F2322" t="s">
        <v>28</v>
      </c>
      <c r="G2322" t="s">
        <v>8347</v>
      </c>
      <c r="H2322" t="s">
        <v>8348</v>
      </c>
      <c r="I2322" t="s">
        <v>132</v>
      </c>
      <c r="J2322" t="s">
        <v>32</v>
      </c>
      <c r="K2322" t="s">
        <v>51</v>
      </c>
      <c r="L2322" t="s">
        <v>63</v>
      </c>
      <c r="M2322" t="s">
        <v>51</v>
      </c>
      <c r="N2322" t="s">
        <v>174</v>
      </c>
      <c r="O2322" t="s">
        <v>8349</v>
      </c>
      <c r="P2322" t="s">
        <v>37</v>
      </c>
      <c r="Q2322" t="s">
        <v>80</v>
      </c>
      <c r="R2322" s="2">
        <v>22243</v>
      </c>
      <c r="S2322" t="s">
        <v>39</v>
      </c>
      <c r="T2322" t="s">
        <v>162</v>
      </c>
      <c r="U2322" t="s">
        <v>41</v>
      </c>
      <c r="V2322">
        <v>2109</v>
      </c>
      <c r="W2322" t="s">
        <v>55</v>
      </c>
      <c r="X2322" t="s">
        <v>83</v>
      </c>
      <c r="Y2322" t="s">
        <v>44</v>
      </c>
      <c r="Z2322">
        <v>4</v>
      </c>
    </row>
    <row r="2323" spans="1:26" x14ac:dyDescent="0.25">
      <c r="A2323">
        <v>2748</v>
      </c>
      <c r="B2323" t="s">
        <v>8350</v>
      </c>
      <c r="C2323" t="s">
        <v>8351</v>
      </c>
      <c r="D2323" s="1">
        <v>44753</v>
      </c>
      <c r="F2323" t="s">
        <v>28</v>
      </c>
      <c r="G2323" t="s">
        <v>8352</v>
      </c>
      <c r="H2323" t="s">
        <v>8353</v>
      </c>
      <c r="I2323" t="s">
        <v>167</v>
      </c>
      <c r="J2323" t="s">
        <v>32</v>
      </c>
      <c r="K2323" t="s">
        <v>62</v>
      </c>
      <c r="L2323" t="s">
        <v>34</v>
      </c>
      <c r="M2323" t="s">
        <v>62</v>
      </c>
      <c r="N2323" t="s">
        <v>36</v>
      </c>
      <c r="P2323" t="s">
        <v>37</v>
      </c>
      <c r="Q2323" t="s">
        <v>65</v>
      </c>
      <c r="R2323" s="2">
        <v>23543</v>
      </c>
      <c r="S2323" t="s">
        <v>39</v>
      </c>
      <c r="T2323" t="s">
        <v>82</v>
      </c>
      <c r="U2323" t="s">
        <v>41</v>
      </c>
      <c r="V2323">
        <v>1801</v>
      </c>
      <c r="W2323" t="s">
        <v>55</v>
      </c>
      <c r="X2323" t="s">
        <v>43</v>
      </c>
      <c r="Y2323" t="s">
        <v>44</v>
      </c>
      <c r="Z2323">
        <v>1</v>
      </c>
    </row>
    <row r="2324" spans="1:26" x14ac:dyDescent="0.25">
      <c r="A2324">
        <v>2749</v>
      </c>
      <c r="B2324" t="s">
        <v>8354</v>
      </c>
      <c r="C2324" t="s">
        <v>8355</v>
      </c>
      <c r="D2324" s="1">
        <v>43419</v>
      </c>
      <c r="E2324" s="1">
        <v>43423</v>
      </c>
      <c r="F2324" t="s">
        <v>28</v>
      </c>
      <c r="G2324" t="s">
        <v>8356</v>
      </c>
      <c r="H2324" t="s">
        <v>8357</v>
      </c>
      <c r="I2324" t="s">
        <v>88</v>
      </c>
      <c r="J2324" t="s">
        <v>744</v>
      </c>
      <c r="K2324" t="s">
        <v>62</v>
      </c>
      <c r="L2324" t="s">
        <v>63</v>
      </c>
      <c r="M2324" t="s">
        <v>51</v>
      </c>
      <c r="N2324" t="s">
        <v>139</v>
      </c>
      <c r="O2324" t="s">
        <v>8358</v>
      </c>
      <c r="P2324" t="s">
        <v>37</v>
      </c>
      <c r="Q2324" t="s">
        <v>1011</v>
      </c>
      <c r="R2324" s="2">
        <v>17996</v>
      </c>
      <c r="S2324" t="s">
        <v>39</v>
      </c>
      <c r="T2324" t="s">
        <v>394</v>
      </c>
      <c r="U2324" t="s">
        <v>41</v>
      </c>
      <c r="V2324">
        <v>1760</v>
      </c>
      <c r="W2324" t="s">
        <v>92</v>
      </c>
      <c r="X2324" t="s">
        <v>43</v>
      </c>
      <c r="Y2324" t="s">
        <v>44</v>
      </c>
      <c r="Z2324">
        <v>5</v>
      </c>
    </row>
    <row r="2325" spans="1:26" x14ac:dyDescent="0.25">
      <c r="A2325">
        <v>2750</v>
      </c>
      <c r="B2325" t="s">
        <v>3207</v>
      </c>
      <c r="C2325" t="s">
        <v>2166</v>
      </c>
      <c r="D2325" s="1">
        <v>44716</v>
      </c>
      <c r="F2325" t="s">
        <v>727</v>
      </c>
      <c r="G2325" t="s">
        <v>8359</v>
      </c>
      <c r="H2325" t="s">
        <v>8360</v>
      </c>
      <c r="I2325" t="s">
        <v>79</v>
      </c>
      <c r="J2325" t="s">
        <v>32</v>
      </c>
      <c r="K2325" t="s">
        <v>62</v>
      </c>
      <c r="L2325" t="s">
        <v>63</v>
      </c>
      <c r="M2325" t="s">
        <v>62</v>
      </c>
      <c r="N2325" t="s">
        <v>36</v>
      </c>
      <c r="P2325" t="s">
        <v>37</v>
      </c>
      <c r="Q2325" t="s">
        <v>89</v>
      </c>
      <c r="R2325" s="2">
        <v>17991</v>
      </c>
      <c r="S2325" t="s">
        <v>39</v>
      </c>
      <c r="T2325" t="s">
        <v>82</v>
      </c>
      <c r="U2325" t="s">
        <v>54</v>
      </c>
      <c r="V2325">
        <v>2127</v>
      </c>
      <c r="W2325" t="s">
        <v>127</v>
      </c>
      <c r="X2325" t="s">
        <v>103</v>
      </c>
      <c r="Y2325" t="s">
        <v>44</v>
      </c>
      <c r="Z2325">
        <v>4</v>
      </c>
    </row>
    <row r="2326" spans="1:26" x14ac:dyDescent="0.25">
      <c r="A2326">
        <v>2751</v>
      </c>
      <c r="B2326" t="s">
        <v>8361</v>
      </c>
      <c r="C2326" t="s">
        <v>8362</v>
      </c>
      <c r="D2326" s="1">
        <v>43400</v>
      </c>
      <c r="E2326" s="1">
        <v>43656</v>
      </c>
      <c r="F2326" t="s">
        <v>727</v>
      </c>
      <c r="G2326" t="s">
        <v>8363</v>
      </c>
      <c r="H2326" t="s">
        <v>8364</v>
      </c>
      <c r="I2326" t="s">
        <v>117</v>
      </c>
      <c r="J2326" t="s">
        <v>1804</v>
      </c>
      <c r="K2326" t="s">
        <v>62</v>
      </c>
      <c r="L2326" t="s">
        <v>63</v>
      </c>
      <c r="M2326" t="s">
        <v>51</v>
      </c>
      <c r="N2326" t="s">
        <v>139</v>
      </c>
      <c r="O2326" t="s">
        <v>8365</v>
      </c>
      <c r="P2326" t="s">
        <v>37</v>
      </c>
      <c r="Q2326" t="s">
        <v>89</v>
      </c>
      <c r="R2326" s="2">
        <v>24577</v>
      </c>
      <c r="S2326" t="s">
        <v>39</v>
      </c>
      <c r="T2326" t="s">
        <v>82</v>
      </c>
      <c r="U2326" t="s">
        <v>54</v>
      </c>
      <c r="V2326">
        <v>1770</v>
      </c>
      <c r="W2326" t="s">
        <v>92</v>
      </c>
      <c r="X2326" t="s">
        <v>74</v>
      </c>
      <c r="Y2326" t="s">
        <v>44</v>
      </c>
      <c r="Z2326">
        <v>5</v>
      </c>
    </row>
    <row r="2327" spans="1:26" x14ac:dyDescent="0.25">
      <c r="A2327">
        <v>2752</v>
      </c>
      <c r="B2327" t="s">
        <v>8366</v>
      </c>
      <c r="C2327" t="s">
        <v>8367</v>
      </c>
      <c r="D2327" s="1">
        <v>44855</v>
      </c>
      <c r="E2327" s="1">
        <v>45055</v>
      </c>
      <c r="F2327" t="s">
        <v>28</v>
      </c>
      <c r="G2327" t="s">
        <v>8368</v>
      </c>
      <c r="H2327" t="s">
        <v>8369</v>
      </c>
      <c r="I2327" t="s">
        <v>79</v>
      </c>
      <c r="J2327" t="s">
        <v>32</v>
      </c>
      <c r="K2327" t="s">
        <v>51</v>
      </c>
      <c r="L2327" t="s">
        <v>50</v>
      </c>
      <c r="M2327" t="s">
        <v>35</v>
      </c>
      <c r="N2327" t="s">
        <v>98</v>
      </c>
      <c r="O2327" t="s">
        <v>8370</v>
      </c>
      <c r="P2327" t="s">
        <v>37</v>
      </c>
      <c r="Q2327" t="s">
        <v>80</v>
      </c>
      <c r="R2327" s="2">
        <v>27908</v>
      </c>
      <c r="S2327" t="s">
        <v>39</v>
      </c>
      <c r="T2327" t="s">
        <v>291</v>
      </c>
      <c r="U2327" t="s">
        <v>54</v>
      </c>
      <c r="V2327">
        <v>2478</v>
      </c>
      <c r="W2327" t="s">
        <v>55</v>
      </c>
      <c r="X2327" t="s">
        <v>103</v>
      </c>
      <c r="Y2327" t="s">
        <v>44</v>
      </c>
      <c r="Z2327">
        <v>4</v>
      </c>
    </row>
    <row r="2328" spans="1:26" x14ac:dyDescent="0.25">
      <c r="A2328">
        <v>2753</v>
      </c>
      <c r="B2328" t="s">
        <v>5992</v>
      </c>
      <c r="C2328" t="s">
        <v>8371</v>
      </c>
      <c r="D2328" s="1">
        <v>44939</v>
      </c>
      <c r="E2328" s="1">
        <v>45070</v>
      </c>
      <c r="F2328" t="s">
        <v>28</v>
      </c>
      <c r="G2328" t="s">
        <v>8372</v>
      </c>
      <c r="H2328" t="s">
        <v>8373</v>
      </c>
      <c r="I2328" t="s">
        <v>31</v>
      </c>
      <c r="J2328" t="s">
        <v>32</v>
      </c>
      <c r="K2328" t="s">
        <v>33</v>
      </c>
      <c r="L2328" t="s">
        <v>63</v>
      </c>
      <c r="M2328" t="s">
        <v>51</v>
      </c>
      <c r="N2328" t="s">
        <v>174</v>
      </c>
      <c r="O2328" t="s">
        <v>8374</v>
      </c>
      <c r="P2328" t="s">
        <v>37</v>
      </c>
      <c r="Q2328" t="s">
        <v>89</v>
      </c>
      <c r="R2328" s="2">
        <v>30844</v>
      </c>
      <c r="S2328" t="s">
        <v>39</v>
      </c>
      <c r="T2328" t="s">
        <v>91</v>
      </c>
      <c r="U2328" t="s">
        <v>41</v>
      </c>
      <c r="V2328">
        <v>2189</v>
      </c>
      <c r="W2328" t="s">
        <v>92</v>
      </c>
      <c r="X2328" t="s">
        <v>43</v>
      </c>
      <c r="Y2328" t="s">
        <v>44</v>
      </c>
      <c r="Z2328">
        <v>4</v>
      </c>
    </row>
    <row r="2329" spans="1:26" x14ac:dyDescent="0.25">
      <c r="A2329">
        <v>2754</v>
      </c>
      <c r="B2329" t="s">
        <v>8375</v>
      </c>
      <c r="C2329" t="s">
        <v>8376</v>
      </c>
      <c r="D2329" s="1">
        <v>43926</v>
      </c>
      <c r="F2329" t="s">
        <v>28</v>
      </c>
      <c r="G2329" t="s">
        <v>8377</v>
      </c>
      <c r="H2329" t="s">
        <v>8378</v>
      </c>
      <c r="I2329" t="s">
        <v>132</v>
      </c>
      <c r="J2329" t="s">
        <v>32</v>
      </c>
      <c r="K2329" t="s">
        <v>62</v>
      </c>
      <c r="L2329" t="s">
        <v>34</v>
      </c>
      <c r="M2329" t="s">
        <v>62</v>
      </c>
      <c r="N2329" t="s">
        <v>36</v>
      </c>
      <c r="P2329" t="s">
        <v>37</v>
      </c>
      <c r="Q2329" t="s">
        <v>110</v>
      </c>
      <c r="R2329" s="2">
        <v>28250</v>
      </c>
      <c r="S2329" t="s">
        <v>39</v>
      </c>
      <c r="T2329" t="s">
        <v>112</v>
      </c>
      <c r="U2329" t="s">
        <v>54</v>
      </c>
      <c r="V2329">
        <v>2109</v>
      </c>
      <c r="W2329" t="s">
        <v>73</v>
      </c>
      <c r="X2329" t="s">
        <v>83</v>
      </c>
      <c r="Y2329" t="s">
        <v>44</v>
      </c>
      <c r="Z2329">
        <v>2</v>
      </c>
    </row>
    <row r="2330" spans="1:26" x14ac:dyDescent="0.25">
      <c r="A2330">
        <v>2755</v>
      </c>
      <c r="B2330" t="s">
        <v>67</v>
      </c>
      <c r="C2330" t="s">
        <v>3311</v>
      </c>
      <c r="D2330" s="1">
        <v>44707</v>
      </c>
      <c r="F2330" t="s">
        <v>28</v>
      </c>
      <c r="G2330" t="s">
        <v>8379</v>
      </c>
      <c r="H2330" t="s">
        <v>8380</v>
      </c>
      <c r="I2330" t="s">
        <v>49</v>
      </c>
      <c r="J2330" t="s">
        <v>32</v>
      </c>
      <c r="K2330" t="s">
        <v>33</v>
      </c>
      <c r="L2330" t="s">
        <v>63</v>
      </c>
      <c r="M2330" t="s">
        <v>35</v>
      </c>
      <c r="N2330" t="s">
        <v>36</v>
      </c>
      <c r="P2330" t="s">
        <v>37</v>
      </c>
      <c r="Q2330" t="s">
        <v>80</v>
      </c>
      <c r="R2330" s="2">
        <v>20413</v>
      </c>
      <c r="S2330" t="s">
        <v>39</v>
      </c>
      <c r="T2330" t="s">
        <v>102</v>
      </c>
      <c r="U2330" t="s">
        <v>54</v>
      </c>
      <c r="V2330">
        <v>1701</v>
      </c>
      <c r="W2330" t="s">
        <v>73</v>
      </c>
      <c r="X2330" t="s">
        <v>74</v>
      </c>
      <c r="Y2330" t="s">
        <v>44</v>
      </c>
      <c r="Z2330">
        <v>2</v>
      </c>
    </row>
    <row r="2331" spans="1:26" x14ac:dyDescent="0.25">
      <c r="A2331">
        <v>2756</v>
      </c>
      <c r="B2331" t="s">
        <v>8381</v>
      </c>
      <c r="C2331" t="s">
        <v>8382</v>
      </c>
      <c r="D2331" s="1">
        <v>44321</v>
      </c>
      <c r="F2331" t="s">
        <v>727</v>
      </c>
      <c r="G2331" t="s">
        <v>8383</v>
      </c>
      <c r="H2331" t="s">
        <v>8384</v>
      </c>
      <c r="I2331" t="s">
        <v>79</v>
      </c>
      <c r="J2331" t="s">
        <v>32</v>
      </c>
      <c r="K2331" t="s">
        <v>51</v>
      </c>
      <c r="L2331" t="s">
        <v>50</v>
      </c>
      <c r="M2331" t="s">
        <v>51</v>
      </c>
      <c r="N2331" t="s">
        <v>36</v>
      </c>
      <c r="P2331" t="s">
        <v>37</v>
      </c>
      <c r="Q2331" t="s">
        <v>89</v>
      </c>
      <c r="R2331" s="2">
        <v>31614</v>
      </c>
      <c r="S2331" t="s">
        <v>39</v>
      </c>
      <c r="T2331" t="s">
        <v>192</v>
      </c>
      <c r="U2331" t="s">
        <v>54</v>
      </c>
      <c r="V2331">
        <v>2155</v>
      </c>
      <c r="W2331" t="s">
        <v>42</v>
      </c>
      <c r="X2331" t="s">
        <v>103</v>
      </c>
      <c r="Y2331" t="s">
        <v>44</v>
      </c>
      <c r="Z2331">
        <v>2</v>
      </c>
    </row>
    <row r="2332" spans="1:26" x14ac:dyDescent="0.25">
      <c r="A2332">
        <v>2757</v>
      </c>
      <c r="B2332" t="s">
        <v>2189</v>
      </c>
      <c r="C2332" t="s">
        <v>8385</v>
      </c>
      <c r="D2332" s="1">
        <v>45108</v>
      </c>
      <c r="E2332" s="1">
        <v>45142</v>
      </c>
      <c r="F2332" t="s">
        <v>727</v>
      </c>
      <c r="G2332" t="s">
        <v>8386</v>
      </c>
      <c r="H2332" t="s">
        <v>8387</v>
      </c>
      <c r="I2332" t="s">
        <v>88</v>
      </c>
      <c r="J2332" t="s">
        <v>197</v>
      </c>
      <c r="K2332" t="s">
        <v>51</v>
      </c>
      <c r="L2332" t="s">
        <v>34</v>
      </c>
      <c r="M2332" t="s">
        <v>51</v>
      </c>
      <c r="N2332" t="s">
        <v>139</v>
      </c>
      <c r="O2332" t="s">
        <v>8388</v>
      </c>
      <c r="P2332" t="s">
        <v>37</v>
      </c>
      <c r="Q2332" t="s">
        <v>176</v>
      </c>
      <c r="R2332" s="2">
        <v>17551</v>
      </c>
      <c r="S2332" t="s">
        <v>39</v>
      </c>
      <c r="T2332" t="s">
        <v>177</v>
      </c>
      <c r="U2332" t="s">
        <v>41</v>
      </c>
      <c r="V2332">
        <v>2145</v>
      </c>
      <c r="W2332" t="s">
        <v>55</v>
      </c>
      <c r="X2332" t="s">
        <v>103</v>
      </c>
      <c r="Y2332" t="s">
        <v>44</v>
      </c>
      <c r="Z2332">
        <v>2</v>
      </c>
    </row>
    <row r="2333" spans="1:26" x14ac:dyDescent="0.25">
      <c r="A2333">
        <v>2758</v>
      </c>
      <c r="B2333" t="s">
        <v>8389</v>
      </c>
      <c r="C2333" t="s">
        <v>8390</v>
      </c>
      <c r="D2333" s="1">
        <v>43454</v>
      </c>
      <c r="E2333" s="1">
        <v>45090</v>
      </c>
      <c r="F2333" t="s">
        <v>28</v>
      </c>
      <c r="G2333" t="s">
        <v>8391</v>
      </c>
      <c r="H2333" t="s">
        <v>8392</v>
      </c>
      <c r="I2333" t="s">
        <v>79</v>
      </c>
      <c r="J2333" t="s">
        <v>2299</v>
      </c>
      <c r="K2333" t="s">
        <v>51</v>
      </c>
      <c r="L2333" t="s">
        <v>50</v>
      </c>
      <c r="M2333" t="s">
        <v>62</v>
      </c>
      <c r="N2333" t="s">
        <v>98</v>
      </c>
      <c r="O2333" t="s">
        <v>8393</v>
      </c>
      <c r="P2333" t="s">
        <v>37</v>
      </c>
      <c r="Q2333" t="s">
        <v>304</v>
      </c>
      <c r="R2333" s="2">
        <v>16845</v>
      </c>
      <c r="S2333" t="s">
        <v>39</v>
      </c>
      <c r="T2333" t="s">
        <v>162</v>
      </c>
      <c r="U2333" t="s">
        <v>54</v>
      </c>
      <c r="V2333">
        <v>2050</v>
      </c>
      <c r="W2333" t="s">
        <v>73</v>
      </c>
      <c r="X2333" t="s">
        <v>103</v>
      </c>
      <c r="Y2333" t="s">
        <v>44</v>
      </c>
      <c r="Z2333">
        <v>2</v>
      </c>
    </row>
    <row r="2334" spans="1:26" x14ac:dyDescent="0.25">
      <c r="A2334">
        <v>2759</v>
      </c>
      <c r="B2334" t="s">
        <v>6714</v>
      </c>
      <c r="C2334" t="s">
        <v>8394</v>
      </c>
      <c r="D2334" s="1">
        <v>43338</v>
      </c>
      <c r="F2334" t="s">
        <v>28</v>
      </c>
      <c r="G2334" t="s">
        <v>8395</v>
      </c>
      <c r="H2334" t="s">
        <v>8396</v>
      </c>
      <c r="I2334" t="s">
        <v>167</v>
      </c>
      <c r="J2334" t="s">
        <v>32</v>
      </c>
      <c r="K2334" t="s">
        <v>62</v>
      </c>
      <c r="L2334" t="s">
        <v>63</v>
      </c>
      <c r="M2334" t="s">
        <v>62</v>
      </c>
      <c r="N2334" t="s">
        <v>36</v>
      </c>
      <c r="P2334" t="s">
        <v>37</v>
      </c>
      <c r="Q2334" t="s">
        <v>52</v>
      </c>
      <c r="R2334" s="2">
        <v>32632</v>
      </c>
      <c r="S2334" t="s">
        <v>39</v>
      </c>
      <c r="T2334" t="s">
        <v>162</v>
      </c>
      <c r="U2334" t="s">
        <v>54</v>
      </c>
      <c r="V2334">
        <v>2301</v>
      </c>
      <c r="W2334" t="s">
        <v>42</v>
      </c>
      <c r="X2334" t="s">
        <v>103</v>
      </c>
      <c r="Y2334" t="s">
        <v>44</v>
      </c>
      <c r="Z2334">
        <v>2</v>
      </c>
    </row>
    <row r="2335" spans="1:26" x14ac:dyDescent="0.25">
      <c r="A2335">
        <v>2760</v>
      </c>
      <c r="B2335" t="s">
        <v>8397</v>
      </c>
      <c r="C2335" t="s">
        <v>8398</v>
      </c>
      <c r="D2335" s="1">
        <v>44171</v>
      </c>
      <c r="E2335" s="1">
        <v>44799</v>
      </c>
      <c r="F2335" t="s">
        <v>727</v>
      </c>
      <c r="G2335" t="s">
        <v>8399</v>
      </c>
      <c r="H2335" t="s">
        <v>8400</v>
      </c>
      <c r="I2335" t="s">
        <v>88</v>
      </c>
      <c r="J2335" t="s">
        <v>32</v>
      </c>
      <c r="K2335" t="s">
        <v>51</v>
      </c>
      <c r="L2335" t="s">
        <v>63</v>
      </c>
      <c r="M2335" t="s">
        <v>35</v>
      </c>
      <c r="N2335" t="s">
        <v>174</v>
      </c>
      <c r="O2335" t="s">
        <v>8401</v>
      </c>
      <c r="P2335" t="s">
        <v>37</v>
      </c>
      <c r="Q2335" t="s">
        <v>230</v>
      </c>
      <c r="R2335" s="2">
        <v>25404</v>
      </c>
      <c r="S2335" t="s">
        <v>39</v>
      </c>
      <c r="T2335" t="s">
        <v>112</v>
      </c>
      <c r="U2335" t="s">
        <v>54</v>
      </c>
      <c r="V2335">
        <v>2062</v>
      </c>
      <c r="W2335" t="s">
        <v>73</v>
      </c>
      <c r="X2335" t="s">
        <v>74</v>
      </c>
      <c r="Y2335" t="s">
        <v>44</v>
      </c>
      <c r="Z2335">
        <v>2</v>
      </c>
    </row>
    <row r="2336" spans="1:26" x14ac:dyDescent="0.25">
      <c r="A2336">
        <v>2761</v>
      </c>
      <c r="B2336" t="s">
        <v>5911</v>
      </c>
      <c r="C2336" t="s">
        <v>8402</v>
      </c>
      <c r="D2336" s="1">
        <v>44543</v>
      </c>
      <c r="E2336" s="1">
        <v>44723</v>
      </c>
      <c r="F2336" t="s">
        <v>28</v>
      </c>
      <c r="G2336" t="s">
        <v>8403</v>
      </c>
      <c r="H2336" t="s">
        <v>8404</v>
      </c>
      <c r="I2336" t="s">
        <v>49</v>
      </c>
      <c r="J2336" t="s">
        <v>32</v>
      </c>
      <c r="K2336" t="s">
        <v>33</v>
      </c>
      <c r="L2336" t="s">
        <v>34</v>
      </c>
      <c r="M2336" t="s">
        <v>35</v>
      </c>
      <c r="N2336" t="s">
        <v>125</v>
      </c>
      <c r="O2336" t="s">
        <v>8405</v>
      </c>
      <c r="P2336" t="s">
        <v>37</v>
      </c>
      <c r="Q2336" t="s">
        <v>304</v>
      </c>
      <c r="R2336" s="2">
        <v>35468</v>
      </c>
      <c r="S2336" t="s">
        <v>39</v>
      </c>
      <c r="T2336" t="s">
        <v>82</v>
      </c>
      <c r="U2336" t="s">
        <v>41</v>
      </c>
      <c r="V2336">
        <v>2121</v>
      </c>
      <c r="W2336" t="s">
        <v>127</v>
      </c>
      <c r="X2336" t="s">
        <v>83</v>
      </c>
      <c r="Y2336" t="s">
        <v>44</v>
      </c>
      <c r="Z2336">
        <v>4</v>
      </c>
    </row>
    <row r="2337" spans="1:26" x14ac:dyDescent="0.25">
      <c r="A2337">
        <v>2762</v>
      </c>
      <c r="B2337" t="s">
        <v>6853</v>
      </c>
      <c r="C2337" t="s">
        <v>8406</v>
      </c>
      <c r="D2337" s="1">
        <v>44374</v>
      </c>
      <c r="E2337" s="1">
        <v>44563</v>
      </c>
      <c r="F2337" t="s">
        <v>727</v>
      </c>
      <c r="G2337" t="s">
        <v>8407</v>
      </c>
      <c r="H2337" t="s">
        <v>8408</v>
      </c>
      <c r="I2337" t="s">
        <v>31</v>
      </c>
      <c r="J2337" t="s">
        <v>744</v>
      </c>
      <c r="K2337" t="s">
        <v>51</v>
      </c>
      <c r="L2337" t="s">
        <v>50</v>
      </c>
      <c r="M2337" t="s">
        <v>35</v>
      </c>
      <c r="N2337" t="s">
        <v>125</v>
      </c>
      <c r="O2337" t="s">
        <v>8409</v>
      </c>
      <c r="P2337" t="s">
        <v>37</v>
      </c>
      <c r="Q2337" t="s">
        <v>89</v>
      </c>
      <c r="R2337" s="2">
        <v>16415</v>
      </c>
      <c r="S2337" t="s">
        <v>39</v>
      </c>
      <c r="T2337" t="s">
        <v>82</v>
      </c>
      <c r="U2337" t="s">
        <v>41</v>
      </c>
      <c r="V2337">
        <v>2343</v>
      </c>
      <c r="W2337" t="s">
        <v>127</v>
      </c>
      <c r="X2337" t="s">
        <v>74</v>
      </c>
      <c r="Y2337" t="s">
        <v>44</v>
      </c>
      <c r="Z2337">
        <v>4</v>
      </c>
    </row>
    <row r="2338" spans="1:26" x14ac:dyDescent="0.25">
      <c r="A2338">
        <v>2763</v>
      </c>
      <c r="B2338" t="s">
        <v>45</v>
      </c>
      <c r="C2338" t="s">
        <v>2033</v>
      </c>
      <c r="D2338" s="1">
        <v>43757</v>
      </c>
      <c r="F2338" t="s">
        <v>28</v>
      </c>
      <c r="G2338" t="s">
        <v>8410</v>
      </c>
      <c r="H2338" t="s">
        <v>8411</v>
      </c>
      <c r="I2338" t="s">
        <v>117</v>
      </c>
      <c r="J2338" t="s">
        <v>32</v>
      </c>
      <c r="K2338" t="s">
        <v>51</v>
      </c>
      <c r="L2338" t="s">
        <v>34</v>
      </c>
      <c r="M2338" t="s">
        <v>62</v>
      </c>
      <c r="N2338" t="s">
        <v>36</v>
      </c>
      <c r="P2338" t="s">
        <v>37</v>
      </c>
      <c r="Q2338" t="s">
        <v>89</v>
      </c>
      <c r="R2338" s="2">
        <v>33376</v>
      </c>
      <c r="S2338" t="s">
        <v>39</v>
      </c>
      <c r="T2338" t="s">
        <v>833</v>
      </c>
      <c r="U2338" t="s">
        <v>41</v>
      </c>
      <c r="V2338">
        <v>2176</v>
      </c>
      <c r="W2338" t="s">
        <v>55</v>
      </c>
      <c r="X2338" t="s">
        <v>74</v>
      </c>
      <c r="Y2338" t="s">
        <v>44</v>
      </c>
      <c r="Z2338">
        <v>2</v>
      </c>
    </row>
    <row r="2339" spans="1:26" x14ac:dyDescent="0.25">
      <c r="A2339">
        <v>2764</v>
      </c>
      <c r="B2339" t="s">
        <v>8412</v>
      </c>
      <c r="C2339" t="s">
        <v>8413</v>
      </c>
      <c r="D2339" s="1">
        <v>44891</v>
      </c>
      <c r="E2339" s="1">
        <v>44939</v>
      </c>
      <c r="F2339" t="s">
        <v>28</v>
      </c>
      <c r="G2339" t="s">
        <v>8414</v>
      </c>
      <c r="H2339" t="s">
        <v>8415</v>
      </c>
      <c r="I2339" t="s">
        <v>97</v>
      </c>
      <c r="J2339" t="s">
        <v>32</v>
      </c>
      <c r="K2339" t="s">
        <v>51</v>
      </c>
      <c r="L2339" t="s">
        <v>34</v>
      </c>
      <c r="M2339" t="s">
        <v>62</v>
      </c>
      <c r="N2339" t="s">
        <v>98</v>
      </c>
      <c r="O2339" t="s">
        <v>8416</v>
      </c>
      <c r="P2339" t="s">
        <v>37</v>
      </c>
      <c r="Q2339" t="s">
        <v>110</v>
      </c>
      <c r="R2339" s="2">
        <v>34052</v>
      </c>
      <c r="S2339" t="s">
        <v>39</v>
      </c>
      <c r="T2339" t="s">
        <v>112</v>
      </c>
      <c r="U2339" t="s">
        <v>54</v>
      </c>
      <c r="V2339">
        <v>1810</v>
      </c>
      <c r="W2339" t="s">
        <v>92</v>
      </c>
      <c r="X2339" t="s">
        <v>74</v>
      </c>
      <c r="Y2339" t="s">
        <v>44</v>
      </c>
      <c r="Z2339">
        <v>2</v>
      </c>
    </row>
    <row r="2340" spans="1:26" x14ac:dyDescent="0.25">
      <c r="A2340">
        <v>2765</v>
      </c>
      <c r="B2340" t="s">
        <v>8417</v>
      </c>
      <c r="C2340" t="s">
        <v>8418</v>
      </c>
      <c r="D2340" s="1">
        <v>43696</v>
      </c>
      <c r="F2340" t="s">
        <v>28</v>
      </c>
      <c r="G2340" t="s">
        <v>8419</v>
      </c>
      <c r="H2340" t="s">
        <v>8420</v>
      </c>
      <c r="I2340" t="s">
        <v>61</v>
      </c>
      <c r="J2340" t="s">
        <v>32</v>
      </c>
      <c r="K2340" t="s">
        <v>62</v>
      </c>
      <c r="L2340" t="s">
        <v>34</v>
      </c>
      <c r="M2340" t="s">
        <v>62</v>
      </c>
      <c r="N2340" t="s">
        <v>36</v>
      </c>
      <c r="P2340" t="s">
        <v>37</v>
      </c>
      <c r="Q2340" t="s">
        <v>304</v>
      </c>
      <c r="R2340" s="2">
        <v>24662</v>
      </c>
      <c r="S2340" t="s">
        <v>39</v>
      </c>
      <c r="T2340" t="s">
        <v>612</v>
      </c>
      <c r="U2340" t="s">
        <v>54</v>
      </c>
      <c r="V2340">
        <v>2045</v>
      </c>
      <c r="W2340" t="s">
        <v>92</v>
      </c>
      <c r="X2340" t="s">
        <v>43</v>
      </c>
      <c r="Y2340" t="s">
        <v>44</v>
      </c>
      <c r="Z2340">
        <v>4</v>
      </c>
    </row>
    <row r="2341" spans="1:26" x14ac:dyDescent="0.25">
      <c r="A2341">
        <v>2766</v>
      </c>
      <c r="B2341" t="s">
        <v>5979</v>
      </c>
      <c r="C2341" t="s">
        <v>8421</v>
      </c>
      <c r="D2341" s="1">
        <v>43334</v>
      </c>
      <c r="E2341" s="1">
        <v>44665</v>
      </c>
      <c r="F2341" t="s">
        <v>727</v>
      </c>
      <c r="G2341" t="s">
        <v>8422</v>
      </c>
      <c r="H2341" t="s">
        <v>8423</v>
      </c>
      <c r="I2341" t="s">
        <v>49</v>
      </c>
      <c r="J2341" t="s">
        <v>744</v>
      </c>
      <c r="K2341" t="s">
        <v>51</v>
      </c>
      <c r="L2341" t="s">
        <v>50</v>
      </c>
      <c r="M2341" t="s">
        <v>62</v>
      </c>
      <c r="N2341" t="s">
        <v>98</v>
      </c>
      <c r="O2341" t="s">
        <v>8424</v>
      </c>
      <c r="P2341" t="s">
        <v>37</v>
      </c>
      <c r="Q2341" t="s">
        <v>110</v>
      </c>
      <c r="R2341" s="2">
        <v>20999</v>
      </c>
      <c r="S2341" t="s">
        <v>39</v>
      </c>
      <c r="T2341" t="s">
        <v>112</v>
      </c>
      <c r="U2341" t="s">
        <v>41</v>
      </c>
      <c r="V2341">
        <v>2021</v>
      </c>
      <c r="W2341" t="s">
        <v>55</v>
      </c>
      <c r="X2341" t="s">
        <v>83</v>
      </c>
      <c r="Y2341" t="s">
        <v>44</v>
      </c>
      <c r="Z2341">
        <v>2</v>
      </c>
    </row>
    <row r="2342" spans="1:26" x14ac:dyDescent="0.25">
      <c r="A2342">
        <v>2767</v>
      </c>
      <c r="B2342" t="s">
        <v>5203</v>
      </c>
      <c r="C2342" t="s">
        <v>8425</v>
      </c>
      <c r="D2342" s="1">
        <v>44685</v>
      </c>
      <c r="F2342" t="s">
        <v>28</v>
      </c>
      <c r="G2342" t="s">
        <v>8426</v>
      </c>
      <c r="H2342" t="s">
        <v>8427</v>
      </c>
      <c r="I2342" t="s">
        <v>88</v>
      </c>
      <c r="J2342" t="s">
        <v>32</v>
      </c>
      <c r="K2342" t="s">
        <v>62</v>
      </c>
      <c r="L2342" t="s">
        <v>50</v>
      </c>
      <c r="M2342" t="s">
        <v>62</v>
      </c>
      <c r="N2342" t="s">
        <v>36</v>
      </c>
      <c r="P2342" t="s">
        <v>37</v>
      </c>
      <c r="Q2342" t="s">
        <v>89</v>
      </c>
      <c r="R2342" s="2">
        <v>17913</v>
      </c>
      <c r="S2342" t="s">
        <v>39</v>
      </c>
      <c r="T2342" t="s">
        <v>102</v>
      </c>
      <c r="U2342" t="s">
        <v>41</v>
      </c>
      <c r="V2342">
        <v>2747</v>
      </c>
      <c r="W2342" t="s">
        <v>127</v>
      </c>
      <c r="X2342" t="s">
        <v>103</v>
      </c>
      <c r="Y2342" t="s">
        <v>44</v>
      </c>
      <c r="Z2342">
        <v>2</v>
      </c>
    </row>
    <row r="2343" spans="1:26" x14ac:dyDescent="0.25">
      <c r="A2343">
        <v>2768</v>
      </c>
      <c r="B2343" t="s">
        <v>730</v>
      </c>
      <c r="C2343" t="s">
        <v>8428</v>
      </c>
      <c r="D2343" s="1">
        <v>44724</v>
      </c>
      <c r="F2343" t="s">
        <v>28</v>
      </c>
      <c r="G2343" t="s">
        <v>8429</v>
      </c>
      <c r="H2343" t="s">
        <v>8430</v>
      </c>
      <c r="I2343" t="s">
        <v>97</v>
      </c>
      <c r="J2343" t="s">
        <v>32</v>
      </c>
      <c r="K2343" t="s">
        <v>51</v>
      </c>
      <c r="L2343" t="s">
        <v>63</v>
      </c>
      <c r="M2343" t="s">
        <v>35</v>
      </c>
      <c r="N2343" t="s">
        <v>36</v>
      </c>
      <c r="P2343" t="s">
        <v>37</v>
      </c>
      <c r="Q2343" t="s">
        <v>793</v>
      </c>
      <c r="R2343" s="2">
        <v>29637</v>
      </c>
      <c r="S2343" t="s">
        <v>39</v>
      </c>
      <c r="T2343" t="s">
        <v>215</v>
      </c>
      <c r="U2343" t="s">
        <v>54</v>
      </c>
      <c r="V2343">
        <v>2026</v>
      </c>
      <c r="W2343" t="s">
        <v>127</v>
      </c>
      <c r="X2343" t="s">
        <v>83</v>
      </c>
      <c r="Y2343" t="s">
        <v>44</v>
      </c>
      <c r="Z2343">
        <v>2</v>
      </c>
    </row>
    <row r="2344" spans="1:26" x14ac:dyDescent="0.25">
      <c r="A2344">
        <v>2769</v>
      </c>
      <c r="B2344" t="s">
        <v>654</v>
      </c>
      <c r="C2344" t="s">
        <v>5589</v>
      </c>
      <c r="D2344" s="1">
        <v>43412</v>
      </c>
      <c r="F2344" t="s">
        <v>28</v>
      </c>
      <c r="G2344" t="s">
        <v>8431</v>
      </c>
      <c r="H2344" t="s">
        <v>8432</v>
      </c>
      <c r="I2344" t="s">
        <v>117</v>
      </c>
      <c r="J2344" t="s">
        <v>32</v>
      </c>
      <c r="K2344" t="s">
        <v>33</v>
      </c>
      <c r="L2344" t="s">
        <v>50</v>
      </c>
      <c r="M2344" t="s">
        <v>51</v>
      </c>
      <c r="N2344" t="s">
        <v>36</v>
      </c>
      <c r="P2344" t="s">
        <v>37</v>
      </c>
      <c r="Q2344" t="s">
        <v>52</v>
      </c>
      <c r="R2344" s="2">
        <v>18506</v>
      </c>
      <c r="S2344" t="s">
        <v>39</v>
      </c>
      <c r="T2344" t="s">
        <v>225</v>
      </c>
      <c r="U2344" t="s">
        <v>54</v>
      </c>
      <c r="V2344">
        <v>95073</v>
      </c>
      <c r="W2344" t="s">
        <v>73</v>
      </c>
      <c r="X2344" t="s">
        <v>43</v>
      </c>
      <c r="Y2344" t="s">
        <v>44</v>
      </c>
      <c r="Z2344">
        <v>4</v>
      </c>
    </row>
    <row r="2345" spans="1:26" x14ac:dyDescent="0.25">
      <c r="A2345">
        <v>2770</v>
      </c>
      <c r="B2345" t="s">
        <v>613</v>
      </c>
      <c r="C2345" t="s">
        <v>4195</v>
      </c>
      <c r="D2345" s="1">
        <v>44382</v>
      </c>
      <c r="F2345" t="s">
        <v>28</v>
      </c>
      <c r="G2345" t="s">
        <v>8433</v>
      </c>
      <c r="H2345" t="s">
        <v>8434</v>
      </c>
      <c r="I2345" t="s">
        <v>61</v>
      </c>
      <c r="J2345" t="s">
        <v>32</v>
      </c>
      <c r="K2345" t="s">
        <v>51</v>
      </c>
      <c r="L2345" t="s">
        <v>50</v>
      </c>
      <c r="M2345" t="s">
        <v>51</v>
      </c>
      <c r="N2345" t="s">
        <v>36</v>
      </c>
      <c r="P2345" t="s">
        <v>37</v>
      </c>
      <c r="Q2345" t="s">
        <v>89</v>
      </c>
      <c r="R2345" s="2">
        <v>16760</v>
      </c>
      <c r="S2345" t="s">
        <v>39</v>
      </c>
      <c r="T2345" t="s">
        <v>82</v>
      </c>
      <c r="U2345" t="s">
        <v>54</v>
      </c>
      <c r="V2345">
        <v>65497</v>
      </c>
      <c r="W2345" t="s">
        <v>92</v>
      </c>
      <c r="X2345" t="s">
        <v>103</v>
      </c>
      <c r="Y2345" t="s">
        <v>44</v>
      </c>
      <c r="Z2345">
        <v>5</v>
      </c>
    </row>
    <row r="2346" spans="1:26" x14ac:dyDescent="0.25">
      <c r="A2346">
        <v>2771</v>
      </c>
      <c r="B2346" t="s">
        <v>423</v>
      </c>
      <c r="C2346" t="s">
        <v>3457</v>
      </c>
      <c r="D2346" s="1">
        <v>44020</v>
      </c>
      <c r="E2346" s="1">
        <v>44463</v>
      </c>
      <c r="F2346" t="s">
        <v>28</v>
      </c>
      <c r="G2346" t="s">
        <v>8435</v>
      </c>
      <c r="H2346" t="s">
        <v>8436</v>
      </c>
      <c r="I2346" t="s">
        <v>88</v>
      </c>
      <c r="J2346" t="s">
        <v>2299</v>
      </c>
      <c r="K2346" t="s">
        <v>62</v>
      </c>
      <c r="L2346" t="s">
        <v>50</v>
      </c>
      <c r="M2346" t="s">
        <v>35</v>
      </c>
      <c r="N2346" t="s">
        <v>139</v>
      </c>
      <c r="O2346" t="s">
        <v>8437</v>
      </c>
      <c r="P2346" t="s">
        <v>37</v>
      </c>
      <c r="Q2346" t="s">
        <v>304</v>
      </c>
      <c r="R2346" s="2">
        <v>18332</v>
      </c>
      <c r="S2346" t="s">
        <v>39</v>
      </c>
      <c r="T2346" t="s">
        <v>82</v>
      </c>
      <c r="U2346" t="s">
        <v>54</v>
      </c>
      <c r="V2346">
        <v>37659</v>
      </c>
      <c r="W2346" t="s">
        <v>73</v>
      </c>
      <c r="X2346" t="s">
        <v>103</v>
      </c>
      <c r="Y2346" t="s">
        <v>44</v>
      </c>
      <c r="Z2346">
        <v>5</v>
      </c>
    </row>
    <row r="2347" spans="1:26" x14ac:dyDescent="0.25">
      <c r="A2347">
        <v>2772</v>
      </c>
      <c r="B2347" t="s">
        <v>2980</v>
      </c>
      <c r="C2347" t="s">
        <v>2837</v>
      </c>
      <c r="D2347" s="1">
        <v>43903</v>
      </c>
      <c r="F2347" t="s">
        <v>28</v>
      </c>
      <c r="G2347" t="s">
        <v>8438</v>
      </c>
      <c r="H2347" t="s">
        <v>8439</v>
      </c>
      <c r="I2347" t="s">
        <v>31</v>
      </c>
      <c r="J2347" t="s">
        <v>32</v>
      </c>
      <c r="K2347" t="s">
        <v>62</v>
      </c>
      <c r="L2347" t="s">
        <v>50</v>
      </c>
      <c r="M2347" t="s">
        <v>35</v>
      </c>
      <c r="N2347" t="s">
        <v>36</v>
      </c>
      <c r="P2347" t="s">
        <v>37</v>
      </c>
      <c r="Q2347" t="s">
        <v>304</v>
      </c>
      <c r="R2347" s="2">
        <v>26769</v>
      </c>
      <c r="S2347" t="s">
        <v>39</v>
      </c>
      <c r="T2347" t="s">
        <v>82</v>
      </c>
      <c r="U2347" t="s">
        <v>54</v>
      </c>
      <c r="V2347">
        <v>74626</v>
      </c>
      <c r="W2347" t="s">
        <v>73</v>
      </c>
      <c r="X2347" t="s">
        <v>83</v>
      </c>
      <c r="Y2347" t="s">
        <v>44</v>
      </c>
      <c r="Z2347">
        <v>1</v>
      </c>
    </row>
    <row r="2348" spans="1:26" x14ac:dyDescent="0.25">
      <c r="A2348">
        <v>2773</v>
      </c>
      <c r="B2348" t="s">
        <v>6403</v>
      </c>
      <c r="C2348" t="s">
        <v>6799</v>
      </c>
      <c r="D2348" s="1">
        <v>44923</v>
      </c>
      <c r="F2348" t="s">
        <v>28</v>
      </c>
      <c r="G2348" t="s">
        <v>8440</v>
      </c>
      <c r="H2348" t="s">
        <v>8441</v>
      </c>
      <c r="I2348" t="s">
        <v>132</v>
      </c>
      <c r="J2348" t="s">
        <v>32</v>
      </c>
      <c r="K2348" t="s">
        <v>62</v>
      </c>
      <c r="L2348" t="s">
        <v>63</v>
      </c>
      <c r="M2348" t="s">
        <v>62</v>
      </c>
      <c r="N2348" t="s">
        <v>36</v>
      </c>
      <c r="P2348" t="s">
        <v>37</v>
      </c>
      <c r="Q2348" t="s">
        <v>147</v>
      </c>
      <c r="R2348" s="2">
        <v>23548</v>
      </c>
      <c r="S2348" t="s">
        <v>39</v>
      </c>
      <c r="T2348" t="s">
        <v>82</v>
      </c>
      <c r="U2348" t="s">
        <v>54</v>
      </c>
      <c r="V2348">
        <v>10950</v>
      </c>
      <c r="W2348" t="s">
        <v>42</v>
      </c>
      <c r="X2348" t="s">
        <v>43</v>
      </c>
      <c r="Y2348" t="s">
        <v>44</v>
      </c>
      <c r="Z2348">
        <v>2</v>
      </c>
    </row>
    <row r="2349" spans="1:26" x14ac:dyDescent="0.25">
      <c r="A2349">
        <v>2774</v>
      </c>
      <c r="B2349" t="s">
        <v>2437</v>
      </c>
      <c r="C2349" t="s">
        <v>2134</v>
      </c>
      <c r="D2349" s="1">
        <v>43907</v>
      </c>
      <c r="F2349" t="s">
        <v>28</v>
      </c>
      <c r="G2349" t="s">
        <v>8014</v>
      </c>
      <c r="H2349" t="s">
        <v>8442</v>
      </c>
      <c r="I2349" t="s">
        <v>49</v>
      </c>
      <c r="J2349" t="s">
        <v>32</v>
      </c>
      <c r="K2349" t="s">
        <v>62</v>
      </c>
      <c r="L2349" t="s">
        <v>63</v>
      </c>
      <c r="M2349" t="s">
        <v>51</v>
      </c>
      <c r="N2349" t="s">
        <v>36</v>
      </c>
      <c r="P2349" t="s">
        <v>37</v>
      </c>
      <c r="Q2349" t="s">
        <v>89</v>
      </c>
      <c r="R2349" s="2">
        <v>34125</v>
      </c>
      <c r="S2349" t="s">
        <v>39</v>
      </c>
      <c r="T2349" t="s">
        <v>82</v>
      </c>
      <c r="U2349" t="s">
        <v>54</v>
      </c>
      <c r="V2349">
        <v>85907</v>
      </c>
      <c r="W2349" t="s">
        <v>73</v>
      </c>
      <c r="X2349" t="s">
        <v>103</v>
      </c>
      <c r="Y2349" t="s">
        <v>44</v>
      </c>
      <c r="Z2349">
        <v>5</v>
      </c>
    </row>
    <row r="2350" spans="1:26" x14ac:dyDescent="0.25">
      <c r="A2350">
        <v>2775</v>
      </c>
      <c r="B2350" t="s">
        <v>5490</v>
      </c>
      <c r="C2350" t="s">
        <v>4766</v>
      </c>
      <c r="D2350" s="1">
        <v>44933</v>
      </c>
      <c r="F2350" t="s">
        <v>28</v>
      </c>
      <c r="G2350" t="s">
        <v>8443</v>
      </c>
      <c r="H2350" t="s">
        <v>8444</v>
      </c>
      <c r="I2350" t="s">
        <v>138</v>
      </c>
      <c r="J2350" t="s">
        <v>32</v>
      </c>
      <c r="K2350" t="s">
        <v>51</v>
      </c>
      <c r="L2350" t="s">
        <v>63</v>
      </c>
      <c r="M2350" t="s">
        <v>35</v>
      </c>
      <c r="N2350" t="s">
        <v>36</v>
      </c>
      <c r="P2350" t="s">
        <v>37</v>
      </c>
      <c r="Q2350" t="s">
        <v>89</v>
      </c>
      <c r="R2350" s="2">
        <v>24157</v>
      </c>
      <c r="S2350" t="s">
        <v>39</v>
      </c>
      <c r="T2350" t="s">
        <v>280</v>
      </c>
      <c r="U2350" t="s">
        <v>41</v>
      </c>
      <c r="V2350">
        <v>50944</v>
      </c>
      <c r="W2350" t="s">
        <v>42</v>
      </c>
      <c r="X2350" t="s">
        <v>74</v>
      </c>
      <c r="Y2350" t="s">
        <v>44</v>
      </c>
      <c r="Z2350">
        <v>2</v>
      </c>
    </row>
    <row r="2351" spans="1:26" x14ac:dyDescent="0.25">
      <c r="A2351">
        <v>2776</v>
      </c>
      <c r="B2351" t="s">
        <v>8445</v>
      </c>
      <c r="C2351" t="s">
        <v>8446</v>
      </c>
      <c r="D2351" s="1">
        <v>44552</v>
      </c>
      <c r="F2351" t="s">
        <v>28</v>
      </c>
      <c r="G2351" t="s">
        <v>8447</v>
      </c>
      <c r="H2351" t="s">
        <v>8448</v>
      </c>
      <c r="I2351" t="s">
        <v>79</v>
      </c>
      <c r="J2351" t="s">
        <v>32</v>
      </c>
      <c r="K2351" t="s">
        <v>62</v>
      </c>
      <c r="L2351" t="s">
        <v>63</v>
      </c>
      <c r="M2351" t="s">
        <v>51</v>
      </c>
      <c r="N2351" t="s">
        <v>36</v>
      </c>
      <c r="P2351" t="s">
        <v>37</v>
      </c>
      <c r="Q2351" t="s">
        <v>100</v>
      </c>
      <c r="R2351" s="2">
        <v>27431</v>
      </c>
      <c r="S2351" t="s">
        <v>39</v>
      </c>
      <c r="T2351" t="s">
        <v>112</v>
      </c>
      <c r="U2351" t="s">
        <v>54</v>
      </c>
      <c r="V2351">
        <v>67113</v>
      </c>
      <c r="W2351" t="s">
        <v>42</v>
      </c>
      <c r="X2351" t="s">
        <v>74</v>
      </c>
      <c r="Y2351" t="s">
        <v>44</v>
      </c>
      <c r="Z2351">
        <v>4</v>
      </c>
    </row>
    <row r="2352" spans="1:26" x14ac:dyDescent="0.25">
      <c r="A2352">
        <v>2777</v>
      </c>
      <c r="B2352" t="s">
        <v>188</v>
      </c>
      <c r="C2352" t="s">
        <v>1487</v>
      </c>
      <c r="D2352" s="1">
        <v>43950</v>
      </c>
      <c r="E2352" s="1">
        <v>44887</v>
      </c>
      <c r="F2352" t="s">
        <v>28</v>
      </c>
      <c r="G2352" t="s">
        <v>8449</v>
      </c>
      <c r="H2352" t="s">
        <v>8450</v>
      </c>
      <c r="I2352" t="s">
        <v>167</v>
      </c>
      <c r="J2352" t="s">
        <v>32</v>
      </c>
      <c r="K2352" t="s">
        <v>51</v>
      </c>
      <c r="L2352" t="s">
        <v>63</v>
      </c>
      <c r="M2352" t="s">
        <v>62</v>
      </c>
      <c r="N2352" t="s">
        <v>174</v>
      </c>
      <c r="O2352" t="s">
        <v>8451</v>
      </c>
      <c r="P2352" t="s">
        <v>37</v>
      </c>
      <c r="Q2352" t="s">
        <v>80</v>
      </c>
      <c r="R2352" s="2">
        <v>16284</v>
      </c>
      <c r="S2352" t="s">
        <v>39</v>
      </c>
      <c r="T2352" t="s">
        <v>82</v>
      </c>
      <c r="U2352" t="s">
        <v>54</v>
      </c>
      <c r="V2352">
        <v>37852</v>
      </c>
      <c r="W2352" t="s">
        <v>55</v>
      </c>
      <c r="X2352" t="s">
        <v>74</v>
      </c>
      <c r="Y2352" t="s">
        <v>44</v>
      </c>
      <c r="Z2352">
        <v>5</v>
      </c>
    </row>
    <row r="2353" spans="1:26" x14ac:dyDescent="0.25">
      <c r="A2353">
        <v>2778</v>
      </c>
      <c r="B2353" t="s">
        <v>464</v>
      </c>
      <c r="C2353" t="s">
        <v>5027</v>
      </c>
      <c r="D2353" s="1">
        <v>44167</v>
      </c>
      <c r="F2353" t="s">
        <v>28</v>
      </c>
      <c r="G2353" t="s">
        <v>8452</v>
      </c>
      <c r="H2353" t="s">
        <v>8453</v>
      </c>
      <c r="I2353" t="s">
        <v>97</v>
      </c>
      <c r="J2353" t="s">
        <v>32</v>
      </c>
      <c r="K2353" t="s">
        <v>51</v>
      </c>
      <c r="L2353" t="s">
        <v>34</v>
      </c>
      <c r="M2353" t="s">
        <v>35</v>
      </c>
      <c r="N2353" t="s">
        <v>36</v>
      </c>
      <c r="P2353" t="s">
        <v>37</v>
      </c>
      <c r="Q2353" t="s">
        <v>593</v>
      </c>
      <c r="R2353" s="2">
        <v>20148</v>
      </c>
      <c r="S2353" t="s">
        <v>39</v>
      </c>
      <c r="T2353" t="s">
        <v>225</v>
      </c>
      <c r="U2353" t="s">
        <v>54</v>
      </c>
      <c r="V2353">
        <v>33896</v>
      </c>
      <c r="W2353" t="s">
        <v>127</v>
      </c>
      <c r="X2353" t="s">
        <v>103</v>
      </c>
      <c r="Y2353" t="s">
        <v>44</v>
      </c>
      <c r="Z2353">
        <v>5</v>
      </c>
    </row>
    <row r="2354" spans="1:26" x14ac:dyDescent="0.25">
      <c r="A2354">
        <v>2779</v>
      </c>
      <c r="B2354" t="s">
        <v>4511</v>
      </c>
      <c r="C2354" t="s">
        <v>829</v>
      </c>
      <c r="D2354" s="1">
        <v>44538</v>
      </c>
      <c r="E2354" s="1">
        <v>44732</v>
      </c>
      <c r="F2354" t="s">
        <v>28</v>
      </c>
      <c r="G2354" t="s">
        <v>8454</v>
      </c>
      <c r="H2354" t="s">
        <v>8455</v>
      </c>
      <c r="I2354" t="s">
        <v>117</v>
      </c>
      <c r="J2354" t="s">
        <v>32</v>
      </c>
      <c r="K2354" t="s">
        <v>33</v>
      </c>
      <c r="L2354" t="s">
        <v>50</v>
      </c>
      <c r="M2354" t="s">
        <v>51</v>
      </c>
      <c r="N2354" t="s">
        <v>125</v>
      </c>
      <c r="O2354" t="s">
        <v>8456</v>
      </c>
      <c r="P2354" t="s">
        <v>37</v>
      </c>
      <c r="Q2354" t="s">
        <v>89</v>
      </c>
      <c r="R2354" s="2">
        <v>21017</v>
      </c>
      <c r="S2354" t="s">
        <v>39</v>
      </c>
      <c r="T2354" t="s">
        <v>82</v>
      </c>
      <c r="U2354" t="s">
        <v>54</v>
      </c>
      <c r="V2354">
        <v>88158</v>
      </c>
      <c r="W2354" t="s">
        <v>55</v>
      </c>
      <c r="X2354" t="s">
        <v>83</v>
      </c>
      <c r="Y2354" t="s">
        <v>44</v>
      </c>
      <c r="Z2354">
        <v>2</v>
      </c>
    </row>
    <row r="2355" spans="1:26" x14ac:dyDescent="0.25">
      <c r="A2355">
        <v>2780</v>
      </c>
      <c r="B2355" t="s">
        <v>7990</v>
      </c>
      <c r="C2355" t="s">
        <v>1451</v>
      </c>
      <c r="D2355" s="1">
        <v>44664</v>
      </c>
      <c r="E2355" s="1">
        <v>45142</v>
      </c>
      <c r="F2355" t="s">
        <v>28</v>
      </c>
      <c r="G2355" t="s">
        <v>8457</v>
      </c>
      <c r="H2355" t="s">
        <v>8458</v>
      </c>
      <c r="I2355" t="s">
        <v>61</v>
      </c>
      <c r="J2355" t="s">
        <v>32</v>
      </c>
      <c r="K2355" t="s">
        <v>33</v>
      </c>
      <c r="L2355" t="s">
        <v>63</v>
      </c>
      <c r="M2355" t="s">
        <v>51</v>
      </c>
      <c r="N2355" t="s">
        <v>139</v>
      </c>
      <c r="O2355" t="s">
        <v>8459</v>
      </c>
      <c r="P2355" t="s">
        <v>37</v>
      </c>
      <c r="Q2355" t="s">
        <v>80</v>
      </c>
      <c r="R2355" s="2">
        <v>18744</v>
      </c>
      <c r="S2355" t="s">
        <v>39</v>
      </c>
      <c r="T2355" t="s">
        <v>225</v>
      </c>
      <c r="U2355" t="s">
        <v>54</v>
      </c>
      <c r="V2355">
        <v>18034</v>
      </c>
      <c r="W2355" t="s">
        <v>42</v>
      </c>
      <c r="X2355" t="s">
        <v>83</v>
      </c>
      <c r="Y2355" t="s">
        <v>44</v>
      </c>
      <c r="Z2355">
        <v>4</v>
      </c>
    </row>
    <row r="2356" spans="1:26" x14ac:dyDescent="0.25">
      <c r="A2356">
        <v>2781</v>
      </c>
      <c r="B2356" t="s">
        <v>6166</v>
      </c>
      <c r="C2356" t="s">
        <v>252</v>
      </c>
      <c r="D2356" s="1">
        <v>44188</v>
      </c>
      <c r="E2356" s="1">
        <v>44765</v>
      </c>
      <c r="F2356" t="s">
        <v>28</v>
      </c>
      <c r="G2356" t="s">
        <v>8460</v>
      </c>
      <c r="H2356" t="s">
        <v>8461</v>
      </c>
      <c r="I2356" t="s">
        <v>88</v>
      </c>
      <c r="J2356" t="s">
        <v>744</v>
      </c>
      <c r="K2356" t="s">
        <v>33</v>
      </c>
      <c r="L2356" t="s">
        <v>50</v>
      </c>
      <c r="M2356" t="s">
        <v>51</v>
      </c>
      <c r="N2356" t="s">
        <v>139</v>
      </c>
      <c r="O2356" t="s">
        <v>8462</v>
      </c>
      <c r="P2356" t="s">
        <v>37</v>
      </c>
      <c r="Q2356" t="s">
        <v>89</v>
      </c>
      <c r="R2356" s="2">
        <v>25498</v>
      </c>
      <c r="S2356" t="s">
        <v>39</v>
      </c>
      <c r="T2356" t="s">
        <v>215</v>
      </c>
      <c r="U2356" t="s">
        <v>54</v>
      </c>
      <c r="V2356">
        <v>47540</v>
      </c>
      <c r="W2356" t="s">
        <v>127</v>
      </c>
      <c r="X2356" t="s">
        <v>103</v>
      </c>
      <c r="Y2356" t="s">
        <v>44</v>
      </c>
      <c r="Z2356">
        <v>4</v>
      </c>
    </row>
    <row r="2357" spans="1:26" x14ac:dyDescent="0.25">
      <c r="A2357">
        <v>2782</v>
      </c>
      <c r="B2357" t="s">
        <v>3385</v>
      </c>
      <c r="C2357" t="s">
        <v>2093</v>
      </c>
      <c r="D2357" s="1">
        <v>43555</v>
      </c>
      <c r="F2357" t="s">
        <v>28</v>
      </c>
      <c r="G2357" t="s">
        <v>8463</v>
      </c>
      <c r="H2357" t="s">
        <v>8464</v>
      </c>
      <c r="I2357" t="s">
        <v>31</v>
      </c>
      <c r="J2357" t="s">
        <v>32</v>
      </c>
      <c r="K2357" t="s">
        <v>62</v>
      </c>
      <c r="L2357" t="s">
        <v>34</v>
      </c>
      <c r="M2357" t="s">
        <v>35</v>
      </c>
      <c r="N2357" t="s">
        <v>36</v>
      </c>
      <c r="P2357" t="s">
        <v>37</v>
      </c>
      <c r="Q2357" t="s">
        <v>80</v>
      </c>
      <c r="R2357" s="2">
        <v>31946</v>
      </c>
      <c r="S2357" t="s">
        <v>39</v>
      </c>
      <c r="T2357" t="s">
        <v>82</v>
      </c>
      <c r="U2357" t="s">
        <v>41</v>
      </c>
      <c r="V2357">
        <v>14142</v>
      </c>
      <c r="W2357" t="s">
        <v>92</v>
      </c>
      <c r="X2357" t="s">
        <v>74</v>
      </c>
      <c r="Y2357" t="s">
        <v>44</v>
      </c>
      <c r="Z2357">
        <v>2</v>
      </c>
    </row>
    <row r="2358" spans="1:26" x14ac:dyDescent="0.25">
      <c r="A2358">
        <v>2783</v>
      </c>
      <c r="B2358" t="s">
        <v>1142</v>
      </c>
      <c r="C2358" t="s">
        <v>1701</v>
      </c>
      <c r="D2358" s="1">
        <v>45088</v>
      </c>
      <c r="E2358" s="1">
        <v>45137</v>
      </c>
      <c r="F2358" t="s">
        <v>727</v>
      </c>
      <c r="G2358" t="s">
        <v>8465</v>
      </c>
      <c r="H2358" t="s">
        <v>8466</v>
      </c>
      <c r="I2358" t="s">
        <v>132</v>
      </c>
      <c r="J2358" t="s">
        <v>32</v>
      </c>
      <c r="K2358" t="s">
        <v>51</v>
      </c>
      <c r="L2358" t="s">
        <v>50</v>
      </c>
      <c r="M2358" t="s">
        <v>35</v>
      </c>
      <c r="N2358" t="s">
        <v>125</v>
      </c>
      <c r="O2358" t="s">
        <v>8467</v>
      </c>
      <c r="P2358" t="s">
        <v>37</v>
      </c>
      <c r="Q2358" t="s">
        <v>304</v>
      </c>
      <c r="R2358" s="2">
        <v>28419</v>
      </c>
      <c r="S2358" t="s">
        <v>39</v>
      </c>
      <c r="T2358" t="s">
        <v>102</v>
      </c>
      <c r="U2358" t="s">
        <v>54</v>
      </c>
      <c r="V2358">
        <v>68300</v>
      </c>
      <c r="W2358" t="s">
        <v>42</v>
      </c>
      <c r="X2358" t="s">
        <v>83</v>
      </c>
      <c r="Y2358" t="s">
        <v>44</v>
      </c>
      <c r="Z2358">
        <v>1</v>
      </c>
    </row>
    <row r="2359" spans="1:26" x14ac:dyDescent="0.25">
      <c r="A2359">
        <v>2784</v>
      </c>
      <c r="B2359" t="s">
        <v>8468</v>
      </c>
      <c r="C2359" t="s">
        <v>8469</v>
      </c>
      <c r="D2359" s="1">
        <v>44336</v>
      </c>
      <c r="E2359" s="1">
        <v>44957</v>
      </c>
      <c r="F2359" t="s">
        <v>727</v>
      </c>
      <c r="G2359" t="s">
        <v>8470</v>
      </c>
      <c r="H2359" t="s">
        <v>8471</v>
      </c>
      <c r="I2359" t="s">
        <v>79</v>
      </c>
      <c r="J2359" t="s">
        <v>32</v>
      </c>
      <c r="K2359" t="s">
        <v>33</v>
      </c>
      <c r="L2359" t="s">
        <v>63</v>
      </c>
      <c r="M2359" t="s">
        <v>62</v>
      </c>
      <c r="N2359" t="s">
        <v>98</v>
      </c>
      <c r="O2359" t="s">
        <v>8472</v>
      </c>
      <c r="P2359" t="s">
        <v>37</v>
      </c>
      <c r="Q2359" t="s">
        <v>89</v>
      </c>
      <c r="R2359" s="2">
        <v>29653</v>
      </c>
      <c r="S2359" t="s">
        <v>39</v>
      </c>
      <c r="T2359" t="s">
        <v>225</v>
      </c>
      <c r="U2359" t="s">
        <v>54</v>
      </c>
      <c r="V2359">
        <v>85699</v>
      </c>
      <c r="W2359" t="s">
        <v>42</v>
      </c>
      <c r="X2359" t="s">
        <v>103</v>
      </c>
      <c r="Y2359" t="s">
        <v>44</v>
      </c>
      <c r="Z2359">
        <v>2</v>
      </c>
    </row>
    <row r="2360" spans="1:26" x14ac:dyDescent="0.25">
      <c r="A2360">
        <v>2785</v>
      </c>
      <c r="B2360" t="s">
        <v>3692</v>
      </c>
      <c r="C2360" t="s">
        <v>42</v>
      </c>
      <c r="D2360" s="1">
        <v>44149</v>
      </c>
      <c r="F2360" t="s">
        <v>727</v>
      </c>
      <c r="G2360" t="s">
        <v>8473</v>
      </c>
      <c r="H2360" t="s">
        <v>8474</v>
      </c>
      <c r="I2360" t="s">
        <v>97</v>
      </c>
      <c r="J2360" t="s">
        <v>32</v>
      </c>
      <c r="K2360" t="s">
        <v>62</v>
      </c>
      <c r="L2360" t="s">
        <v>34</v>
      </c>
      <c r="M2360" t="s">
        <v>62</v>
      </c>
      <c r="N2360" t="s">
        <v>36</v>
      </c>
      <c r="P2360" t="s">
        <v>37</v>
      </c>
      <c r="Q2360" t="s">
        <v>89</v>
      </c>
      <c r="R2360" s="2">
        <v>24659</v>
      </c>
      <c r="S2360" t="s">
        <v>39</v>
      </c>
      <c r="T2360" t="s">
        <v>581</v>
      </c>
      <c r="U2360" t="s">
        <v>54</v>
      </c>
      <c r="V2360">
        <v>96368</v>
      </c>
      <c r="W2360" t="s">
        <v>55</v>
      </c>
      <c r="X2360" t="s">
        <v>43</v>
      </c>
      <c r="Y2360" t="s">
        <v>44</v>
      </c>
      <c r="Z2360">
        <v>4</v>
      </c>
    </row>
    <row r="2361" spans="1:26" x14ac:dyDescent="0.25">
      <c r="A2361">
        <v>2786</v>
      </c>
      <c r="B2361" t="s">
        <v>3546</v>
      </c>
      <c r="C2361" t="s">
        <v>3349</v>
      </c>
      <c r="D2361" s="1">
        <v>43463</v>
      </c>
      <c r="F2361" t="s">
        <v>727</v>
      </c>
      <c r="G2361" t="s">
        <v>8475</v>
      </c>
      <c r="H2361" t="s">
        <v>8476</v>
      </c>
      <c r="I2361" t="s">
        <v>167</v>
      </c>
      <c r="J2361" t="s">
        <v>32</v>
      </c>
      <c r="K2361" t="s">
        <v>33</v>
      </c>
      <c r="L2361" t="s">
        <v>50</v>
      </c>
      <c r="M2361" t="s">
        <v>62</v>
      </c>
      <c r="N2361" t="s">
        <v>36</v>
      </c>
      <c r="P2361" t="s">
        <v>37</v>
      </c>
      <c r="Q2361" t="s">
        <v>89</v>
      </c>
      <c r="R2361" s="2">
        <v>36720</v>
      </c>
      <c r="S2361" t="s">
        <v>39</v>
      </c>
      <c r="T2361" t="s">
        <v>82</v>
      </c>
      <c r="U2361" t="s">
        <v>41</v>
      </c>
      <c r="V2361">
        <v>33987</v>
      </c>
      <c r="W2361" t="s">
        <v>127</v>
      </c>
      <c r="X2361" t="s">
        <v>43</v>
      </c>
      <c r="Y2361" t="s">
        <v>44</v>
      </c>
      <c r="Z2361">
        <v>1</v>
      </c>
    </row>
    <row r="2362" spans="1:26" x14ac:dyDescent="0.25">
      <c r="A2362">
        <v>2787</v>
      </c>
      <c r="B2362" t="s">
        <v>8477</v>
      </c>
      <c r="C2362" t="s">
        <v>2528</v>
      </c>
      <c r="D2362" s="1">
        <v>44308</v>
      </c>
      <c r="F2362" t="s">
        <v>727</v>
      </c>
      <c r="G2362" t="s">
        <v>8478</v>
      </c>
      <c r="H2362" t="s">
        <v>8479</v>
      </c>
      <c r="I2362" t="s">
        <v>97</v>
      </c>
      <c r="J2362" t="s">
        <v>32</v>
      </c>
      <c r="K2362" t="s">
        <v>33</v>
      </c>
      <c r="L2362" t="s">
        <v>50</v>
      </c>
      <c r="M2362" t="s">
        <v>62</v>
      </c>
      <c r="N2362" t="s">
        <v>36</v>
      </c>
      <c r="P2362" t="s">
        <v>37</v>
      </c>
      <c r="Q2362" t="s">
        <v>118</v>
      </c>
      <c r="R2362" s="2">
        <v>17877</v>
      </c>
      <c r="S2362" t="s">
        <v>39</v>
      </c>
      <c r="T2362" t="s">
        <v>183</v>
      </c>
      <c r="U2362" t="s">
        <v>41</v>
      </c>
      <c r="V2362">
        <v>93541</v>
      </c>
      <c r="W2362" t="s">
        <v>42</v>
      </c>
      <c r="X2362" t="s">
        <v>103</v>
      </c>
      <c r="Y2362" t="s">
        <v>44</v>
      </c>
      <c r="Z2362">
        <v>4</v>
      </c>
    </row>
    <row r="2363" spans="1:26" x14ac:dyDescent="0.25">
      <c r="A2363">
        <v>2788</v>
      </c>
      <c r="B2363" t="s">
        <v>2686</v>
      </c>
      <c r="C2363" t="s">
        <v>4473</v>
      </c>
      <c r="D2363" s="1">
        <v>45080</v>
      </c>
      <c r="E2363" s="1">
        <v>45121</v>
      </c>
      <c r="F2363" t="s">
        <v>727</v>
      </c>
      <c r="G2363" t="s">
        <v>8480</v>
      </c>
      <c r="H2363" t="s">
        <v>8481</v>
      </c>
      <c r="I2363" t="s">
        <v>117</v>
      </c>
      <c r="J2363" t="s">
        <v>744</v>
      </c>
      <c r="K2363" t="s">
        <v>33</v>
      </c>
      <c r="L2363" t="s">
        <v>34</v>
      </c>
      <c r="M2363" t="s">
        <v>62</v>
      </c>
      <c r="N2363" t="s">
        <v>98</v>
      </c>
      <c r="O2363" t="s">
        <v>8482</v>
      </c>
      <c r="P2363" t="s">
        <v>37</v>
      </c>
      <c r="Q2363" t="s">
        <v>176</v>
      </c>
      <c r="R2363" s="2">
        <v>17936</v>
      </c>
      <c r="S2363" t="s">
        <v>39</v>
      </c>
      <c r="T2363" t="s">
        <v>6</v>
      </c>
      <c r="U2363" t="s">
        <v>41</v>
      </c>
      <c r="V2363">
        <v>87242</v>
      </c>
      <c r="W2363" t="s">
        <v>92</v>
      </c>
      <c r="X2363" t="s">
        <v>43</v>
      </c>
      <c r="Y2363" t="s">
        <v>44</v>
      </c>
      <c r="Z2363">
        <v>1</v>
      </c>
    </row>
    <row r="2364" spans="1:26" x14ac:dyDescent="0.25">
      <c r="A2364">
        <v>2789</v>
      </c>
      <c r="B2364" t="s">
        <v>8483</v>
      </c>
      <c r="C2364" t="s">
        <v>1955</v>
      </c>
      <c r="D2364" s="1">
        <v>44312</v>
      </c>
      <c r="E2364" s="1">
        <v>44383</v>
      </c>
      <c r="F2364" t="s">
        <v>28</v>
      </c>
      <c r="G2364" t="s">
        <v>8484</v>
      </c>
      <c r="H2364" t="s">
        <v>8485</v>
      </c>
      <c r="I2364" t="s">
        <v>31</v>
      </c>
      <c r="J2364" t="s">
        <v>32</v>
      </c>
      <c r="K2364" t="s">
        <v>33</v>
      </c>
      <c r="L2364" t="s">
        <v>63</v>
      </c>
      <c r="M2364" t="s">
        <v>35</v>
      </c>
      <c r="N2364" t="s">
        <v>139</v>
      </c>
      <c r="O2364" t="s">
        <v>8486</v>
      </c>
      <c r="P2364" t="s">
        <v>37</v>
      </c>
      <c r="Q2364" t="s">
        <v>593</v>
      </c>
      <c r="R2364" s="2">
        <v>15496</v>
      </c>
      <c r="S2364" t="s">
        <v>39</v>
      </c>
      <c r="T2364" t="s">
        <v>242</v>
      </c>
      <c r="U2364" t="s">
        <v>54</v>
      </c>
      <c r="V2364">
        <v>31575</v>
      </c>
      <c r="W2364" t="s">
        <v>127</v>
      </c>
      <c r="X2364" t="s">
        <v>103</v>
      </c>
      <c r="Y2364" t="s">
        <v>44</v>
      </c>
      <c r="Z2364">
        <v>4</v>
      </c>
    </row>
    <row r="2365" spans="1:26" x14ac:dyDescent="0.25">
      <c r="A2365">
        <v>2790</v>
      </c>
      <c r="B2365" t="s">
        <v>4500</v>
      </c>
      <c r="C2365" t="s">
        <v>1606</v>
      </c>
      <c r="D2365" s="1">
        <v>43585</v>
      </c>
      <c r="E2365" s="1">
        <v>43747</v>
      </c>
      <c r="F2365" t="s">
        <v>28</v>
      </c>
      <c r="G2365" t="s">
        <v>8487</v>
      </c>
      <c r="H2365" t="s">
        <v>8488</v>
      </c>
      <c r="I2365" t="s">
        <v>49</v>
      </c>
      <c r="J2365" t="s">
        <v>32</v>
      </c>
      <c r="K2365" t="s">
        <v>33</v>
      </c>
      <c r="L2365" t="s">
        <v>63</v>
      </c>
      <c r="M2365" t="s">
        <v>51</v>
      </c>
      <c r="N2365" t="s">
        <v>98</v>
      </c>
      <c r="O2365" t="s">
        <v>8489</v>
      </c>
      <c r="P2365" t="s">
        <v>37</v>
      </c>
      <c r="Q2365" t="s">
        <v>331</v>
      </c>
      <c r="R2365" s="2">
        <v>21770</v>
      </c>
      <c r="S2365" t="s">
        <v>39</v>
      </c>
      <c r="T2365" t="s">
        <v>82</v>
      </c>
      <c r="U2365" t="s">
        <v>54</v>
      </c>
      <c r="V2365">
        <v>64694</v>
      </c>
      <c r="W2365" t="s">
        <v>55</v>
      </c>
      <c r="X2365" t="s">
        <v>43</v>
      </c>
      <c r="Y2365" t="s">
        <v>44</v>
      </c>
      <c r="Z2365">
        <v>4</v>
      </c>
    </row>
    <row r="2366" spans="1:26" x14ac:dyDescent="0.25">
      <c r="A2366">
        <v>2791</v>
      </c>
      <c r="B2366" t="s">
        <v>8490</v>
      </c>
      <c r="C2366" t="s">
        <v>1768</v>
      </c>
      <c r="D2366" s="1">
        <v>44381</v>
      </c>
      <c r="E2366" s="1">
        <v>45102</v>
      </c>
      <c r="F2366" t="s">
        <v>28</v>
      </c>
      <c r="G2366" t="s">
        <v>8491</v>
      </c>
      <c r="H2366" t="s">
        <v>8492</v>
      </c>
      <c r="I2366" t="s">
        <v>138</v>
      </c>
      <c r="J2366" t="s">
        <v>32</v>
      </c>
      <c r="K2366" t="s">
        <v>33</v>
      </c>
      <c r="L2366" t="s">
        <v>63</v>
      </c>
      <c r="M2366" t="s">
        <v>35</v>
      </c>
      <c r="N2366" t="s">
        <v>98</v>
      </c>
      <c r="O2366" t="s">
        <v>8493</v>
      </c>
      <c r="P2366" t="s">
        <v>37</v>
      </c>
      <c r="Q2366" t="s">
        <v>89</v>
      </c>
      <c r="R2366" s="2">
        <v>17103</v>
      </c>
      <c r="S2366" t="s">
        <v>39</v>
      </c>
      <c r="T2366" t="s">
        <v>192</v>
      </c>
      <c r="U2366" t="s">
        <v>54</v>
      </c>
      <c r="V2366">
        <v>43706</v>
      </c>
      <c r="W2366" t="s">
        <v>42</v>
      </c>
      <c r="X2366" t="s">
        <v>43</v>
      </c>
      <c r="Y2366" t="s">
        <v>44</v>
      </c>
      <c r="Z2366">
        <v>2</v>
      </c>
    </row>
    <row r="2367" spans="1:26" x14ac:dyDescent="0.25">
      <c r="A2367">
        <v>2792</v>
      </c>
      <c r="B2367" t="s">
        <v>8494</v>
      </c>
      <c r="C2367" t="s">
        <v>8495</v>
      </c>
      <c r="D2367" s="1">
        <v>44981</v>
      </c>
      <c r="F2367" t="s">
        <v>28</v>
      </c>
      <c r="G2367" t="s">
        <v>8496</v>
      </c>
      <c r="H2367" t="s">
        <v>8497</v>
      </c>
      <c r="I2367" t="s">
        <v>117</v>
      </c>
      <c r="J2367" t="s">
        <v>32</v>
      </c>
      <c r="K2367" t="s">
        <v>51</v>
      </c>
      <c r="L2367" t="s">
        <v>50</v>
      </c>
      <c r="M2367" t="s">
        <v>35</v>
      </c>
      <c r="N2367" t="s">
        <v>36</v>
      </c>
      <c r="P2367" t="s">
        <v>37</v>
      </c>
      <c r="Q2367" t="s">
        <v>110</v>
      </c>
      <c r="R2367" s="2">
        <v>19489</v>
      </c>
      <c r="S2367" t="s">
        <v>39</v>
      </c>
      <c r="T2367" t="s">
        <v>102</v>
      </c>
      <c r="U2367" t="s">
        <v>54</v>
      </c>
      <c r="V2367">
        <v>19908</v>
      </c>
      <c r="W2367" t="s">
        <v>92</v>
      </c>
      <c r="X2367" t="s">
        <v>74</v>
      </c>
      <c r="Y2367" t="s">
        <v>44</v>
      </c>
      <c r="Z2367">
        <v>1</v>
      </c>
    </row>
    <row r="2368" spans="1:26" x14ac:dyDescent="0.25">
      <c r="A2368">
        <v>2793</v>
      </c>
      <c r="B2368" t="s">
        <v>1999</v>
      </c>
      <c r="C2368" t="s">
        <v>189</v>
      </c>
      <c r="D2368" s="1">
        <v>44257</v>
      </c>
      <c r="F2368" t="s">
        <v>28</v>
      </c>
      <c r="G2368" t="s">
        <v>8498</v>
      </c>
      <c r="H2368" t="s">
        <v>8499</v>
      </c>
      <c r="I2368" t="s">
        <v>61</v>
      </c>
      <c r="J2368" t="s">
        <v>32</v>
      </c>
      <c r="K2368" t="s">
        <v>62</v>
      </c>
      <c r="L2368" t="s">
        <v>50</v>
      </c>
      <c r="M2368" t="s">
        <v>62</v>
      </c>
      <c r="N2368" t="s">
        <v>36</v>
      </c>
      <c r="P2368" t="s">
        <v>37</v>
      </c>
      <c r="Q2368" t="s">
        <v>503</v>
      </c>
      <c r="R2368" s="2">
        <v>29817</v>
      </c>
      <c r="S2368" t="s">
        <v>39</v>
      </c>
      <c r="T2368" t="s">
        <v>6</v>
      </c>
      <c r="U2368" t="s">
        <v>54</v>
      </c>
      <c r="V2368">
        <v>1901</v>
      </c>
      <c r="W2368" t="s">
        <v>92</v>
      </c>
      <c r="X2368" t="s">
        <v>103</v>
      </c>
      <c r="Y2368" t="s">
        <v>44</v>
      </c>
      <c r="Z2368">
        <v>1</v>
      </c>
    </row>
    <row r="2369" spans="1:26" x14ac:dyDescent="0.25">
      <c r="A2369">
        <v>2794</v>
      </c>
      <c r="B2369" t="s">
        <v>2432</v>
      </c>
      <c r="C2369" t="s">
        <v>7252</v>
      </c>
      <c r="D2369" s="1">
        <v>44557</v>
      </c>
      <c r="F2369" t="s">
        <v>28</v>
      </c>
      <c r="G2369" t="s">
        <v>8500</v>
      </c>
      <c r="H2369" t="s">
        <v>8501</v>
      </c>
      <c r="I2369" t="s">
        <v>167</v>
      </c>
      <c r="J2369" t="s">
        <v>32</v>
      </c>
      <c r="K2369" t="s">
        <v>33</v>
      </c>
      <c r="L2369" t="s">
        <v>63</v>
      </c>
      <c r="M2369" t="s">
        <v>35</v>
      </c>
      <c r="N2369" t="s">
        <v>36</v>
      </c>
      <c r="P2369" t="s">
        <v>37</v>
      </c>
      <c r="Q2369" t="s">
        <v>89</v>
      </c>
      <c r="R2369" s="2">
        <v>27896</v>
      </c>
      <c r="S2369" t="s">
        <v>39</v>
      </c>
      <c r="T2369" t="s">
        <v>82</v>
      </c>
      <c r="U2369" t="s">
        <v>54</v>
      </c>
      <c r="V2369">
        <v>1877</v>
      </c>
      <c r="W2369" t="s">
        <v>55</v>
      </c>
      <c r="X2369" t="s">
        <v>74</v>
      </c>
      <c r="Y2369" t="s">
        <v>44</v>
      </c>
      <c r="Z2369">
        <v>5</v>
      </c>
    </row>
    <row r="2370" spans="1:26" x14ac:dyDescent="0.25">
      <c r="A2370">
        <v>2795</v>
      </c>
      <c r="B2370" t="s">
        <v>6238</v>
      </c>
      <c r="C2370" t="s">
        <v>8179</v>
      </c>
      <c r="D2370" s="1">
        <v>44752</v>
      </c>
      <c r="E2370" s="1">
        <v>44815</v>
      </c>
      <c r="F2370" t="s">
        <v>28</v>
      </c>
      <c r="G2370" t="s">
        <v>8502</v>
      </c>
      <c r="H2370" t="s">
        <v>8503</v>
      </c>
      <c r="I2370" t="s">
        <v>132</v>
      </c>
      <c r="J2370" t="s">
        <v>32</v>
      </c>
      <c r="K2370" t="s">
        <v>51</v>
      </c>
      <c r="L2370" t="s">
        <v>34</v>
      </c>
      <c r="M2370" t="s">
        <v>35</v>
      </c>
      <c r="N2370" t="s">
        <v>174</v>
      </c>
      <c r="O2370" t="s">
        <v>8504</v>
      </c>
      <c r="P2370" t="s">
        <v>37</v>
      </c>
      <c r="Q2370" t="s">
        <v>100</v>
      </c>
      <c r="R2370" s="2">
        <v>17924</v>
      </c>
      <c r="S2370" t="s">
        <v>39</v>
      </c>
      <c r="T2370" t="s">
        <v>702</v>
      </c>
      <c r="U2370" t="s">
        <v>41</v>
      </c>
      <c r="V2370">
        <v>74746</v>
      </c>
      <c r="W2370" t="s">
        <v>127</v>
      </c>
      <c r="X2370" t="s">
        <v>74</v>
      </c>
      <c r="Y2370" t="s">
        <v>44</v>
      </c>
      <c r="Z2370">
        <v>4</v>
      </c>
    </row>
    <row r="2371" spans="1:26" x14ac:dyDescent="0.25">
      <c r="A2371">
        <v>2796</v>
      </c>
      <c r="B2371" t="s">
        <v>8505</v>
      </c>
      <c r="C2371" t="s">
        <v>5589</v>
      </c>
      <c r="D2371" s="1">
        <v>44823</v>
      </c>
      <c r="E2371" s="1">
        <v>45094</v>
      </c>
      <c r="F2371" t="s">
        <v>28</v>
      </c>
      <c r="G2371" t="s">
        <v>8506</v>
      </c>
      <c r="H2371" t="s">
        <v>8507</v>
      </c>
      <c r="I2371" t="s">
        <v>79</v>
      </c>
      <c r="J2371" t="s">
        <v>32</v>
      </c>
      <c r="K2371" t="s">
        <v>33</v>
      </c>
      <c r="L2371" t="s">
        <v>50</v>
      </c>
      <c r="M2371" t="s">
        <v>62</v>
      </c>
      <c r="N2371" t="s">
        <v>174</v>
      </c>
      <c r="O2371" t="s">
        <v>8508</v>
      </c>
      <c r="P2371" t="s">
        <v>37</v>
      </c>
      <c r="Q2371" t="s">
        <v>110</v>
      </c>
      <c r="R2371" s="2">
        <v>33482</v>
      </c>
      <c r="S2371" t="s">
        <v>39</v>
      </c>
      <c r="T2371" t="s">
        <v>2798</v>
      </c>
      <c r="U2371" t="s">
        <v>41</v>
      </c>
      <c r="V2371">
        <v>96469</v>
      </c>
      <c r="W2371" t="s">
        <v>127</v>
      </c>
      <c r="X2371" t="s">
        <v>83</v>
      </c>
      <c r="Y2371" t="s">
        <v>44</v>
      </c>
      <c r="Z2371">
        <v>1</v>
      </c>
    </row>
    <row r="2372" spans="1:26" x14ac:dyDescent="0.25">
      <c r="A2372">
        <v>2797</v>
      </c>
      <c r="B2372" t="s">
        <v>5461</v>
      </c>
      <c r="C2372" t="s">
        <v>8509</v>
      </c>
      <c r="D2372" s="1">
        <v>44346</v>
      </c>
      <c r="F2372" t="s">
        <v>28</v>
      </c>
      <c r="G2372" t="s">
        <v>8510</v>
      </c>
      <c r="H2372" t="s">
        <v>8511</v>
      </c>
      <c r="I2372" t="s">
        <v>97</v>
      </c>
      <c r="J2372" t="s">
        <v>32</v>
      </c>
      <c r="K2372" t="s">
        <v>33</v>
      </c>
      <c r="L2372" t="s">
        <v>50</v>
      </c>
      <c r="M2372" t="s">
        <v>35</v>
      </c>
      <c r="N2372" t="s">
        <v>36</v>
      </c>
      <c r="P2372" t="s">
        <v>37</v>
      </c>
      <c r="Q2372" t="s">
        <v>52</v>
      </c>
      <c r="R2372" s="2">
        <v>23694</v>
      </c>
      <c r="S2372" t="s">
        <v>39</v>
      </c>
      <c r="T2372" t="s">
        <v>162</v>
      </c>
      <c r="U2372" t="s">
        <v>54</v>
      </c>
      <c r="V2372">
        <v>24994</v>
      </c>
      <c r="W2372" t="s">
        <v>73</v>
      </c>
      <c r="X2372" t="s">
        <v>83</v>
      </c>
      <c r="Y2372" t="s">
        <v>104</v>
      </c>
      <c r="Z2372">
        <v>1</v>
      </c>
    </row>
    <row r="2373" spans="1:26" x14ac:dyDescent="0.25">
      <c r="A2373">
        <v>2798</v>
      </c>
      <c r="B2373" t="s">
        <v>8202</v>
      </c>
      <c r="C2373" t="s">
        <v>8512</v>
      </c>
      <c r="D2373" s="1">
        <v>43928</v>
      </c>
      <c r="F2373" t="s">
        <v>28</v>
      </c>
      <c r="G2373" t="s">
        <v>8513</v>
      </c>
      <c r="H2373" t="s">
        <v>8514</v>
      </c>
      <c r="I2373" t="s">
        <v>88</v>
      </c>
      <c r="J2373" t="s">
        <v>32</v>
      </c>
      <c r="K2373" t="s">
        <v>33</v>
      </c>
      <c r="L2373" t="s">
        <v>50</v>
      </c>
      <c r="M2373" t="s">
        <v>51</v>
      </c>
      <c r="N2373" t="s">
        <v>36</v>
      </c>
      <c r="P2373" t="s">
        <v>37</v>
      </c>
      <c r="Q2373" t="s">
        <v>110</v>
      </c>
      <c r="R2373" s="2">
        <v>25340</v>
      </c>
      <c r="S2373" t="s">
        <v>39</v>
      </c>
      <c r="T2373" t="s">
        <v>1540</v>
      </c>
      <c r="U2373" t="s">
        <v>54</v>
      </c>
      <c r="V2373">
        <v>89805</v>
      </c>
      <c r="W2373" t="s">
        <v>127</v>
      </c>
      <c r="X2373" t="s">
        <v>103</v>
      </c>
      <c r="Y2373" t="s">
        <v>44</v>
      </c>
      <c r="Z2373">
        <v>2</v>
      </c>
    </row>
    <row r="2374" spans="1:26" x14ac:dyDescent="0.25">
      <c r="A2374">
        <v>2799</v>
      </c>
      <c r="B2374" t="s">
        <v>3797</v>
      </c>
      <c r="C2374" t="s">
        <v>2271</v>
      </c>
      <c r="D2374" s="1">
        <v>44306</v>
      </c>
      <c r="E2374" s="1">
        <v>44821</v>
      </c>
      <c r="F2374" t="s">
        <v>28</v>
      </c>
      <c r="G2374" t="s">
        <v>8515</v>
      </c>
      <c r="H2374" t="s">
        <v>8516</v>
      </c>
      <c r="I2374" t="s">
        <v>31</v>
      </c>
      <c r="J2374" t="s">
        <v>32</v>
      </c>
      <c r="K2374" t="s">
        <v>51</v>
      </c>
      <c r="L2374" t="s">
        <v>50</v>
      </c>
      <c r="M2374" t="s">
        <v>51</v>
      </c>
      <c r="N2374" t="s">
        <v>125</v>
      </c>
      <c r="O2374" t="s">
        <v>8517</v>
      </c>
      <c r="P2374" t="s">
        <v>37</v>
      </c>
      <c r="Q2374" t="s">
        <v>110</v>
      </c>
      <c r="R2374" s="2">
        <v>32194</v>
      </c>
      <c r="S2374" t="s">
        <v>39</v>
      </c>
      <c r="T2374" t="s">
        <v>112</v>
      </c>
      <c r="U2374" t="s">
        <v>54</v>
      </c>
      <c r="V2374">
        <v>54859</v>
      </c>
      <c r="W2374" t="s">
        <v>42</v>
      </c>
      <c r="X2374" t="s">
        <v>103</v>
      </c>
      <c r="Y2374" t="s">
        <v>44</v>
      </c>
      <c r="Z2374">
        <v>2</v>
      </c>
    </row>
    <row r="2375" spans="1:26" x14ac:dyDescent="0.25">
      <c r="A2375">
        <v>2800</v>
      </c>
      <c r="B2375" t="s">
        <v>1621</v>
      </c>
      <c r="C2375" t="s">
        <v>617</v>
      </c>
      <c r="D2375" s="1">
        <v>43679</v>
      </c>
      <c r="F2375" t="s">
        <v>28</v>
      </c>
      <c r="G2375" t="s">
        <v>8518</v>
      </c>
      <c r="H2375" t="s">
        <v>8519</v>
      </c>
      <c r="I2375" t="s">
        <v>49</v>
      </c>
      <c r="J2375" t="s">
        <v>32</v>
      </c>
      <c r="K2375" t="s">
        <v>33</v>
      </c>
      <c r="L2375" t="s">
        <v>63</v>
      </c>
      <c r="M2375" t="s">
        <v>35</v>
      </c>
      <c r="N2375" t="s">
        <v>36</v>
      </c>
      <c r="P2375" t="s">
        <v>37</v>
      </c>
      <c r="Q2375" t="s">
        <v>80</v>
      </c>
      <c r="R2375" s="2">
        <v>17724</v>
      </c>
      <c r="S2375" t="s">
        <v>39</v>
      </c>
      <c r="T2375" t="s">
        <v>225</v>
      </c>
      <c r="U2375" t="s">
        <v>54</v>
      </c>
      <c r="V2375">
        <v>69497</v>
      </c>
      <c r="W2375" t="s">
        <v>92</v>
      </c>
      <c r="X2375" t="s">
        <v>83</v>
      </c>
      <c r="Y2375" t="s">
        <v>44</v>
      </c>
      <c r="Z2375">
        <v>1</v>
      </c>
    </row>
    <row r="2376" spans="1:26" x14ac:dyDescent="0.25">
      <c r="A2376">
        <v>2801</v>
      </c>
      <c r="B2376" t="s">
        <v>2754</v>
      </c>
      <c r="C2376" t="s">
        <v>7554</v>
      </c>
      <c r="D2376" s="1">
        <v>44572</v>
      </c>
      <c r="F2376" t="s">
        <v>28</v>
      </c>
      <c r="G2376" t="s">
        <v>8520</v>
      </c>
      <c r="H2376" t="s">
        <v>8521</v>
      </c>
      <c r="I2376" t="s">
        <v>138</v>
      </c>
      <c r="J2376" t="s">
        <v>32</v>
      </c>
      <c r="K2376" t="s">
        <v>62</v>
      </c>
      <c r="L2376" t="s">
        <v>34</v>
      </c>
      <c r="M2376" t="s">
        <v>35</v>
      </c>
      <c r="N2376" t="s">
        <v>36</v>
      </c>
      <c r="P2376" t="s">
        <v>37</v>
      </c>
      <c r="Q2376" t="s">
        <v>89</v>
      </c>
      <c r="R2376" s="2">
        <v>34970</v>
      </c>
      <c r="S2376" t="s">
        <v>39</v>
      </c>
      <c r="T2376" t="s">
        <v>280</v>
      </c>
      <c r="U2376" t="s">
        <v>54</v>
      </c>
      <c r="V2376">
        <v>97933</v>
      </c>
      <c r="W2376" t="s">
        <v>42</v>
      </c>
      <c r="X2376" t="s">
        <v>103</v>
      </c>
      <c r="Y2376" t="s">
        <v>44</v>
      </c>
      <c r="Z2376">
        <v>5</v>
      </c>
    </row>
    <row r="2377" spans="1:26" x14ac:dyDescent="0.25">
      <c r="A2377">
        <v>2802</v>
      </c>
      <c r="B2377" t="s">
        <v>6387</v>
      </c>
      <c r="C2377" t="s">
        <v>4903</v>
      </c>
      <c r="D2377" s="1">
        <v>44150</v>
      </c>
      <c r="F2377" t="s">
        <v>28</v>
      </c>
      <c r="G2377" t="s">
        <v>8522</v>
      </c>
      <c r="H2377" t="s">
        <v>8523</v>
      </c>
      <c r="I2377" t="s">
        <v>117</v>
      </c>
      <c r="J2377" t="s">
        <v>32</v>
      </c>
      <c r="K2377" t="s">
        <v>33</v>
      </c>
      <c r="L2377" t="s">
        <v>34</v>
      </c>
      <c r="M2377" t="s">
        <v>51</v>
      </c>
      <c r="N2377" t="s">
        <v>36</v>
      </c>
      <c r="P2377" t="s">
        <v>37</v>
      </c>
      <c r="Q2377" t="s">
        <v>80</v>
      </c>
      <c r="R2377" s="2">
        <v>28348</v>
      </c>
      <c r="S2377" t="s">
        <v>39</v>
      </c>
      <c r="T2377" t="s">
        <v>102</v>
      </c>
      <c r="U2377" t="s">
        <v>41</v>
      </c>
      <c r="V2377">
        <v>56662</v>
      </c>
      <c r="W2377" t="s">
        <v>42</v>
      </c>
      <c r="X2377" t="s">
        <v>83</v>
      </c>
      <c r="Y2377" t="s">
        <v>44</v>
      </c>
      <c r="Z2377">
        <v>4</v>
      </c>
    </row>
    <row r="2378" spans="1:26" x14ac:dyDescent="0.25">
      <c r="A2378">
        <v>2803</v>
      </c>
      <c r="B2378" t="s">
        <v>2194</v>
      </c>
      <c r="C2378" t="s">
        <v>524</v>
      </c>
      <c r="D2378" s="1">
        <v>43959</v>
      </c>
      <c r="F2378" t="s">
        <v>28</v>
      </c>
      <c r="G2378" t="s">
        <v>8524</v>
      </c>
      <c r="H2378" t="s">
        <v>8525</v>
      </c>
      <c r="I2378" t="s">
        <v>61</v>
      </c>
      <c r="J2378" t="s">
        <v>32</v>
      </c>
      <c r="K2378" t="s">
        <v>51</v>
      </c>
      <c r="L2378" t="s">
        <v>63</v>
      </c>
      <c r="M2378" t="s">
        <v>51</v>
      </c>
      <c r="N2378" t="s">
        <v>36</v>
      </c>
      <c r="P2378" t="s">
        <v>37</v>
      </c>
      <c r="Q2378" t="s">
        <v>80</v>
      </c>
      <c r="R2378" s="2">
        <v>23988</v>
      </c>
      <c r="S2378" t="s">
        <v>39</v>
      </c>
      <c r="T2378" t="s">
        <v>225</v>
      </c>
      <c r="U2378" t="s">
        <v>41</v>
      </c>
      <c r="V2378">
        <v>13566</v>
      </c>
      <c r="W2378" t="s">
        <v>127</v>
      </c>
      <c r="X2378" t="s">
        <v>83</v>
      </c>
      <c r="Y2378" t="s">
        <v>44</v>
      </c>
      <c r="Z2378">
        <v>5</v>
      </c>
    </row>
    <row r="2379" spans="1:26" x14ac:dyDescent="0.25">
      <c r="A2379">
        <v>2804</v>
      </c>
      <c r="B2379" t="s">
        <v>5323</v>
      </c>
      <c r="C2379" t="s">
        <v>2642</v>
      </c>
      <c r="D2379" s="1">
        <v>43534</v>
      </c>
      <c r="F2379" t="s">
        <v>727</v>
      </c>
      <c r="G2379" t="s">
        <v>8526</v>
      </c>
      <c r="H2379" t="s">
        <v>8527</v>
      </c>
      <c r="I2379" t="s">
        <v>132</v>
      </c>
      <c r="J2379" t="s">
        <v>32</v>
      </c>
      <c r="K2379" t="s">
        <v>51</v>
      </c>
      <c r="L2379" t="s">
        <v>63</v>
      </c>
      <c r="M2379" t="s">
        <v>62</v>
      </c>
      <c r="N2379" t="s">
        <v>36</v>
      </c>
      <c r="P2379" t="s">
        <v>37</v>
      </c>
      <c r="Q2379" t="s">
        <v>176</v>
      </c>
      <c r="R2379" s="2">
        <v>19419</v>
      </c>
      <c r="S2379" t="s">
        <v>39</v>
      </c>
      <c r="T2379" t="s">
        <v>177</v>
      </c>
      <c r="U2379" t="s">
        <v>54</v>
      </c>
      <c r="V2379">
        <v>4554</v>
      </c>
      <c r="W2379" t="s">
        <v>55</v>
      </c>
      <c r="X2379" t="s">
        <v>83</v>
      </c>
      <c r="Y2379" t="s">
        <v>44</v>
      </c>
      <c r="Z2379">
        <v>4</v>
      </c>
    </row>
    <row r="2380" spans="1:26" x14ac:dyDescent="0.25">
      <c r="A2380">
        <v>2805</v>
      </c>
      <c r="B2380" t="s">
        <v>3135</v>
      </c>
      <c r="C2380" t="s">
        <v>332</v>
      </c>
      <c r="D2380" s="1">
        <v>44670</v>
      </c>
      <c r="F2380" t="s">
        <v>727</v>
      </c>
      <c r="G2380" t="s">
        <v>8528</v>
      </c>
      <c r="H2380" t="s">
        <v>8529</v>
      </c>
      <c r="I2380" t="s">
        <v>79</v>
      </c>
      <c r="J2380" t="s">
        <v>32</v>
      </c>
      <c r="K2380" t="s">
        <v>62</v>
      </c>
      <c r="L2380" t="s">
        <v>34</v>
      </c>
      <c r="M2380" t="s">
        <v>51</v>
      </c>
      <c r="N2380" t="s">
        <v>36</v>
      </c>
      <c r="P2380" t="s">
        <v>37</v>
      </c>
      <c r="Q2380" t="s">
        <v>89</v>
      </c>
      <c r="R2380" s="2">
        <v>32354</v>
      </c>
      <c r="S2380" t="s">
        <v>39</v>
      </c>
      <c r="T2380" t="s">
        <v>91</v>
      </c>
      <c r="U2380" t="s">
        <v>54</v>
      </c>
      <c r="V2380">
        <v>19835</v>
      </c>
      <c r="W2380" t="s">
        <v>42</v>
      </c>
      <c r="X2380" t="s">
        <v>43</v>
      </c>
      <c r="Y2380" t="s">
        <v>44</v>
      </c>
      <c r="Z2380">
        <v>1</v>
      </c>
    </row>
    <row r="2381" spans="1:26" x14ac:dyDescent="0.25">
      <c r="A2381">
        <v>2806</v>
      </c>
      <c r="B2381" t="s">
        <v>5440</v>
      </c>
      <c r="C2381" t="s">
        <v>2653</v>
      </c>
      <c r="D2381" s="1">
        <v>43799</v>
      </c>
      <c r="F2381" t="s">
        <v>727</v>
      </c>
      <c r="G2381" t="s">
        <v>8530</v>
      </c>
      <c r="H2381" t="s">
        <v>8531</v>
      </c>
      <c r="I2381" t="s">
        <v>97</v>
      </c>
      <c r="J2381" t="s">
        <v>32</v>
      </c>
      <c r="K2381" t="s">
        <v>62</v>
      </c>
      <c r="L2381" t="s">
        <v>50</v>
      </c>
      <c r="M2381" t="s">
        <v>51</v>
      </c>
      <c r="N2381" t="s">
        <v>36</v>
      </c>
      <c r="P2381" t="s">
        <v>37</v>
      </c>
      <c r="Q2381" t="s">
        <v>331</v>
      </c>
      <c r="R2381" s="2">
        <v>22819</v>
      </c>
      <c r="S2381" t="s">
        <v>39</v>
      </c>
      <c r="T2381" t="s">
        <v>6</v>
      </c>
      <c r="U2381" t="s">
        <v>41</v>
      </c>
      <c r="V2381">
        <v>47920</v>
      </c>
      <c r="W2381" t="s">
        <v>127</v>
      </c>
      <c r="X2381" t="s">
        <v>103</v>
      </c>
      <c r="Y2381" t="s">
        <v>44</v>
      </c>
      <c r="Z2381">
        <v>2</v>
      </c>
    </row>
    <row r="2382" spans="1:26" x14ac:dyDescent="0.25">
      <c r="A2382">
        <v>2807</v>
      </c>
      <c r="B2382" t="s">
        <v>7577</v>
      </c>
      <c r="C2382" t="s">
        <v>2101</v>
      </c>
      <c r="D2382" s="1">
        <v>44383</v>
      </c>
      <c r="E2382" s="1">
        <v>44933</v>
      </c>
      <c r="F2382" t="s">
        <v>727</v>
      </c>
      <c r="G2382" t="s">
        <v>8532</v>
      </c>
      <c r="H2382" t="s">
        <v>8533</v>
      </c>
      <c r="I2382" t="s">
        <v>88</v>
      </c>
      <c r="J2382" t="s">
        <v>744</v>
      </c>
      <c r="K2382" t="s">
        <v>51</v>
      </c>
      <c r="L2382" t="s">
        <v>50</v>
      </c>
      <c r="M2382" t="s">
        <v>51</v>
      </c>
      <c r="N2382" t="s">
        <v>98</v>
      </c>
      <c r="O2382" t="s">
        <v>8534</v>
      </c>
      <c r="P2382" t="s">
        <v>37</v>
      </c>
      <c r="Q2382" t="s">
        <v>304</v>
      </c>
      <c r="R2382" s="2">
        <v>28232</v>
      </c>
      <c r="S2382" t="s">
        <v>39</v>
      </c>
      <c r="T2382" t="s">
        <v>91</v>
      </c>
      <c r="U2382" t="s">
        <v>41</v>
      </c>
      <c r="V2382">
        <v>55399</v>
      </c>
      <c r="W2382" t="s">
        <v>42</v>
      </c>
      <c r="X2382" t="s">
        <v>83</v>
      </c>
      <c r="Y2382" t="s">
        <v>44</v>
      </c>
      <c r="Z2382">
        <v>2</v>
      </c>
    </row>
    <row r="2383" spans="1:26" x14ac:dyDescent="0.25">
      <c r="A2383">
        <v>2808</v>
      </c>
      <c r="B2383" t="s">
        <v>907</v>
      </c>
      <c r="C2383" t="s">
        <v>7594</v>
      </c>
      <c r="D2383" s="1">
        <v>43431</v>
      </c>
      <c r="F2383" t="s">
        <v>727</v>
      </c>
      <c r="G2383" t="s">
        <v>8535</v>
      </c>
      <c r="H2383" t="s">
        <v>8536</v>
      </c>
      <c r="I2383" t="s">
        <v>31</v>
      </c>
      <c r="J2383" t="s">
        <v>32</v>
      </c>
      <c r="K2383" t="s">
        <v>51</v>
      </c>
      <c r="L2383" t="s">
        <v>63</v>
      </c>
      <c r="M2383" t="s">
        <v>35</v>
      </c>
      <c r="N2383" t="s">
        <v>36</v>
      </c>
      <c r="P2383" t="s">
        <v>37</v>
      </c>
      <c r="Q2383" t="s">
        <v>935</v>
      </c>
      <c r="R2383" s="2">
        <v>34328</v>
      </c>
      <c r="S2383" t="s">
        <v>39</v>
      </c>
      <c r="T2383" t="s">
        <v>112</v>
      </c>
      <c r="U2383" t="s">
        <v>41</v>
      </c>
      <c r="V2383">
        <v>35224</v>
      </c>
      <c r="W2383" t="s">
        <v>127</v>
      </c>
      <c r="X2383" t="s">
        <v>103</v>
      </c>
      <c r="Y2383" t="s">
        <v>44</v>
      </c>
      <c r="Z2383">
        <v>4</v>
      </c>
    </row>
    <row r="2384" spans="1:26" x14ac:dyDescent="0.25">
      <c r="A2384">
        <v>2809</v>
      </c>
      <c r="B2384" t="s">
        <v>5485</v>
      </c>
      <c r="C2384" t="s">
        <v>3249</v>
      </c>
      <c r="D2384" s="1">
        <v>44956</v>
      </c>
      <c r="F2384" t="s">
        <v>28</v>
      </c>
      <c r="G2384" t="s">
        <v>8537</v>
      </c>
      <c r="H2384" t="s">
        <v>8538</v>
      </c>
      <c r="I2384" t="s">
        <v>97</v>
      </c>
      <c r="J2384" t="s">
        <v>32</v>
      </c>
      <c r="K2384" t="s">
        <v>62</v>
      </c>
      <c r="L2384" t="s">
        <v>34</v>
      </c>
      <c r="M2384" t="s">
        <v>51</v>
      </c>
      <c r="N2384" t="s">
        <v>36</v>
      </c>
      <c r="P2384" t="s">
        <v>37</v>
      </c>
      <c r="Q2384" t="s">
        <v>147</v>
      </c>
      <c r="R2384" s="2">
        <v>23431</v>
      </c>
      <c r="S2384" t="s">
        <v>39</v>
      </c>
      <c r="T2384" t="s">
        <v>149</v>
      </c>
      <c r="U2384" t="s">
        <v>54</v>
      </c>
      <c r="V2384">
        <v>39078</v>
      </c>
      <c r="W2384" t="s">
        <v>55</v>
      </c>
      <c r="X2384" t="s">
        <v>74</v>
      </c>
      <c r="Y2384" t="s">
        <v>44</v>
      </c>
      <c r="Z2384">
        <v>2</v>
      </c>
    </row>
    <row r="2385" spans="1:26" x14ac:dyDescent="0.25">
      <c r="A2385">
        <v>2810</v>
      </c>
      <c r="B2385" t="s">
        <v>5701</v>
      </c>
      <c r="C2385" t="s">
        <v>4524</v>
      </c>
      <c r="D2385" s="1">
        <v>44882</v>
      </c>
      <c r="E2385" s="1">
        <v>44965</v>
      </c>
      <c r="F2385" t="s">
        <v>28</v>
      </c>
      <c r="G2385" t="s">
        <v>8539</v>
      </c>
      <c r="H2385" t="s">
        <v>8540</v>
      </c>
      <c r="I2385" t="s">
        <v>117</v>
      </c>
      <c r="J2385" t="s">
        <v>32</v>
      </c>
      <c r="K2385" t="s">
        <v>62</v>
      </c>
      <c r="L2385" t="s">
        <v>50</v>
      </c>
      <c r="M2385" t="s">
        <v>51</v>
      </c>
      <c r="N2385" t="s">
        <v>125</v>
      </c>
      <c r="O2385" t="s">
        <v>8541</v>
      </c>
      <c r="P2385" t="s">
        <v>37</v>
      </c>
      <c r="Q2385" t="s">
        <v>89</v>
      </c>
      <c r="R2385" s="2">
        <v>21650</v>
      </c>
      <c r="S2385" t="s">
        <v>39</v>
      </c>
      <c r="T2385" t="s">
        <v>82</v>
      </c>
      <c r="U2385" t="s">
        <v>54</v>
      </c>
      <c r="V2385">
        <v>72285</v>
      </c>
      <c r="W2385" t="s">
        <v>73</v>
      </c>
      <c r="X2385" t="s">
        <v>83</v>
      </c>
      <c r="Y2385" t="s">
        <v>44</v>
      </c>
      <c r="Z2385">
        <v>4</v>
      </c>
    </row>
    <row r="2386" spans="1:26" x14ac:dyDescent="0.25">
      <c r="A2386">
        <v>2811</v>
      </c>
      <c r="B2386" t="s">
        <v>5447</v>
      </c>
      <c r="C2386" t="s">
        <v>6450</v>
      </c>
      <c r="D2386" s="1">
        <v>43325</v>
      </c>
      <c r="E2386" s="1">
        <v>43979</v>
      </c>
      <c r="F2386" t="s">
        <v>28</v>
      </c>
      <c r="G2386" t="s">
        <v>8542</v>
      </c>
      <c r="H2386" t="s">
        <v>8543</v>
      </c>
      <c r="I2386" t="s">
        <v>61</v>
      </c>
      <c r="J2386" t="s">
        <v>32</v>
      </c>
      <c r="K2386" t="s">
        <v>51</v>
      </c>
      <c r="L2386" t="s">
        <v>50</v>
      </c>
      <c r="M2386" t="s">
        <v>62</v>
      </c>
      <c r="N2386" t="s">
        <v>174</v>
      </c>
      <c r="O2386" t="s">
        <v>8544</v>
      </c>
      <c r="P2386" t="s">
        <v>37</v>
      </c>
      <c r="Q2386" t="s">
        <v>89</v>
      </c>
      <c r="R2386" s="2">
        <v>35068</v>
      </c>
      <c r="S2386" t="s">
        <v>39</v>
      </c>
      <c r="T2386" t="s">
        <v>82</v>
      </c>
      <c r="U2386" t="s">
        <v>54</v>
      </c>
      <c r="V2386">
        <v>82960</v>
      </c>
      <c r="W2386" t="s">
        <v>55</v>
      </c>
      <c r="X2386" t="s">
        <v>43</v>
      </c>
      <c r="Y2386" t="s">
        <v>44</v>
      </c>
      <c r="Z2386">
        <v>2</v>
      </c>
    </row>
    <row r="2387" spans="1:26" x14ac:dyDescent="0.25">
      <c r="A2387">
        <v>2812</v>
      </c>
      <c r="B2387" t="s">
        <v>3344</v>
      </c>
      <c r="C2387" t="s">
        <v>6105</v>
      </c>
      <c r="D2387" s="1">
        <v>44379</v>
      </c>
      <c r="E2387" s="1">
        <v>45116</v>
      </c>
      <c r="F2387" t="s">
        <v>28</v>
      </c>
      <c r="G2387" t="s">
        <v>8545</v>
      </c>
      <c r="H2387" t="s">
        <v>8546</v>
      </c>
      <c r="I2387" t="s">
        <v>88</v>
      </c>
      <c r="J2387" t="s">
        <v>2299</v>
      </c>
      <c r="K2387" t="s">
        <v>51</v>
      </c>
      <c r="L2387" t="s">
        <v>63</v>
      </c>
      <c r="M2387" t="s">
        <v>35</v>
      </c>
      <c r="N2387" t="s">
        <v>125</v>
      </c>
      <c r="O2387" t="s">
        <v>8547</v>
      </c>
      <c r="P2387" t="s">
        <v>37</v>
      </c>
      <c r="Q2387" t="s">
        <v>100</v>
      </c>
      <c r="R2387" s="2">
        <v>16938</v>
      </c>
      <c r="S2387" t="s">
        <v>39</v>
      </c>
      <c r="T2387" t="s">
        <v>242</v>
      </c>
      <c r="U2387" t="s">
        <v>54</v>
      </c>
      <c r="V2387">
        <v>44272</v>
      </c>
      <c r="W2387" t="s">
        <v>42</v>
      </c>
      <c r="X2387" t="s">
        <v>103</v>
      </c>
      <c r="Y2387" t="s">
        <v>44</v>
      </c>
      <c r="Z2387">
        <v>4</v>
      </c>
    </row>
    <row r="2388" spans="1:26" x14ac:dyDescent="0.25">
      <c r="A2388">
        <v>2813</v>
      </c>
      <c r="B2388" t="s">
        <v>8548</v>
      </c>
      <c r="C2388" t="s">
        <v>7252</v>
      </c>
      <c r="D2388" s="1">
        <v>44740</v>
      </c>
      <c r="F2388" t="s">
        <v>28</v>
      </c>
      <c r="G2388" t="s">
        <v>8549</v>
      </c>
      <c r="H2388" t="s">
        <v>8550</v>
      </c>
      <c r="I2388" t="s">
        <v>31</v>
      </c>
      <c r="J2388" t="s">
        <v>32</v>
      </c>
      <c r="K2388" t="s">
        <v>33</v>
      </c>
      <c r="L2388" t="s">
        <v>63</v>
      </c>
      <c r="M2388" t="s">
        <v>62</v>
      </c>
      <c r="N2388" t="s">
        <v>36</v>
      </c>
      <c r="P2388" t="s">
        <v>37</v>
      </c>
      <c r="Q2388" t="s">
        <v>304</v>
      </c>
      <c r="R2388" s="2">
        <v>26903</v>
      </c>
      <c r="S2388" t="s">
        <v>39</v>
      </c>
      <c r="T2388" t="s">
        <v>707</v>
      </c>
      <c r="U2388" t="s">
        <v>54</v>
      </c>
      <c r="V2388">
        <v>56124</v>
      </c>
      <c r="W2388" t="s">
        <v>73</v>
      </c>
      <c r="X2388" t="s">
        <v>74</v>
      </c>
      <c r="Y2388" t="s">
        <v>44</v>
      </c>
      <c r="Z2388">
        <v>1</v>
      </c>
    </row>
    <row r="2389" spans="1:26" x14ac:dyDescent="0.25">
      <c r="A2389">
        <v>2814</v>
      </c>
      <c r="B2389" t="s">
        <v>1263</v>
      </c>
      <c r="C2389" t="s">
        <v>1437</v>
      </c>
      <c r="D2389" s="1">
        <v>43490</v>
      </c>
      <c r="F2389" t="s">
        <v>28</v>
      </c>
      <c r="G2389" t="s">
        <v>8551</v>
      </c>
      <c r="H2389" t="s">
        <v>8552</v>
      </c>
      <c r="I2389" t="s">
        <v>132</v>
      </c>
      <c r="J2389" t="s">
        <v>32</v>
      </c>
      <c r="K2389" t="s">
        <v>51</v>
      </c>
      <c r="L2389" t="s">
        <v>50</v>
      </c>
      <c r="M2389" t="s">
        <v>35</v>
      </c>
      <c r="N2389" t="s">
        <v>36</v>
      </c>
      <c r="P2389" t="s">
        <v>37</v>
      </c>
      <c r="Q2389" t="s">
        <v>89</v>
      </c>
      <c r="R2389" s="2">
        <v>27665</v>
      </c>
      <c r="S2389" t="s">
        <v>39</v>
      </c>
      <c r="T2389" t="s">
        <v>102</v>
      </c>
      <c r="U2389" t="s">
        <v>54</v>
      </c>
      <c r="V2389">
        <v>19550</v>
      </c>
      <c r="W2389" t="s">
        <v>55</v>
      </c>
      <c r="X2389" t="s">
        <v>74</v>
      </c>
      <c r="Y2389" t="s">
        <v>44</v>
      </c>
      <c r="Z2389">
        <v>2</v>
      </c>
    </row>
    <row r="2390" spans="1:26" x14ac:dyDescent="0.25">
      <c r="A2390">
        <v>2815</v>
      </c>
      <c r="B2390" t="s">
        <v>2571</v>
      </c>
      <c r="C2390" t="s">
        <v>1602</v>
      </c>
      <c r="D2390" s="1">
        <v>45130</v>
      </c>
      <c r="F2390" t="s">
        <v>28</v>
      </c>
      <c r="G2390" t="s">
        <v>8553</v>
      </c>
      <c r="H2390" t="s">
        <v>8554</v>
      </c>
      <c r="I2390" t="s">
        <v>49</v>
      </c>
      <c r="J2390" t="s">
        <v>32</v>
      </c>
      <c r="K2390" t="s">
        <v>33</v>
      </c>
      <c r="L2390" t="s">
        <v>34</v>
      </c>
      <c r="M2390" t="s">
        <v>51</v>
      </c>
      <c r="N2390" t="s">
        <v>36</v>
      </c>
      <c r="P2390" t="s">
        <v>37</v>
      </c>
      <c r="Q2390" t="s">
        <v>176</v>
      </c>
      <c r="R2390" s="2">
        <v>28700</v>
      </c>
      <c r="S2390" t="s">
        <v>39</v>
      </c>
      <c r="T2390" t="s">
        <v>242</v>
      </c>
      <c r="U2390" t="s">
        <v>41</v>
      </c>
      <c r="V2390">
        <v>62651</v>
      </c>
      <c r="W2390" t="s">
        <v>127</v>
      </c>
      <c r="X2390" t="s">
        <v>74</v>
      </c>
      <c r="Y2390" t="s">
        <v>44</v>
      </c>
      <c r="Z2390">
        <v>4</v>
      </c>
    </row>
    <row r="2391" spans="1:26" x14ac:dyDescent="0.25">
      <c r="A2391">
        <v>2816</v>
      </c>
      <c r="B2391" t="s">
        <v>6026</v>
      </c>
      <c r="C2391" t="s">
        <v>1326</v>
      </c>
      <c r="D2391" s="1">
        <v>44767</v>
      </c>
      <c r="F2391" t="s">
        <v>28</v>
      </c>
      <c r="G2391" t="s">
        <v>5055</v>
      </c>
      <c r="H2391" t="s">
        <v>8555</v>
      </c>
      <c r="I2391" t="s">
        <v>138</v>
      </c>
      <c r="J2391" t="s">
        <v>32</v>
      </c>
      <c r="K2391" t="s">
        <v>62</v>
      </c>
      <c r="L2391" t="s">
        <v>34</v>
      </c>
      <c r="M2391" t="s">
        <v>35</v>
      </c>
      <c r="N2391" t="s">
        <v>36</v>
      </c>
      <c r="P2391" t="s">
        <v>37</v>
      </c>
      <c r="Q2391" t="s">
        <v>80</v>
      </c>
      <c r="R2391" s="2">
        <v>33942</v>
      </c>
      <c r="S2391" t="s">
        <v>39</v>
      </c>
      <c r="T2391" t="s">
        <v>149</v>
      </c>
      <c r="U2391" t="s">
        <v>41</v>
      </c>
      <c r="V2391">
        <v>15802</v>
      </c>
      <c r="W2391" t="s">
        <v>92</v>
      </c>
      <c r="X2391" t="s">
        <v>83</v>
      </c>
      <c r="Y2391" t="s">
        <v>44</v>
      </c>
      <c r="Z2391">
        <v>5</v>
      </c>
    </row>
    <row r="2392" spans="1:26" x14ac:dyDescent="0.25">
      <c r="A2392">
        <v>2817</v>
      </c>
      <c r="B2392" t="s">
        <v>3339</v>
      </c>
      <c r="C2392" t="s">
        <v>1573</v>
      </c>
      <c r="D2392" s="1">
        <v>44937</v>
      </c>
      <c r="F2392" t="s">
        <v>28</v>
      </c>
      <c r="G2392" t="s">
        <v>8556</v>
      </c>
      <c r="H2392" t="s">
        <v>8557</v>
      </c>
      <c r="I2392" t="s">
        <v>79</v>
      </c>
      <c r="J2392" t="s">
        <v>32</v>
      </c>
      <c r="K2392" t="s">
        <v>33</v>
      </c>
      <c r="L2392" t="s">
        <v>50</v>
      </c>
      <c r="M2392" t="s">
        <v>51</v>
      </c>
      <c r="N2392" t="s">
        <v>36</v>
      </c>
      <c r="P2392" t="s">
        <v>37</v>
      </c>
      <c r="Q2392" t="s">
        <v>89</v>
      </c>
      <c r="R2392" s="2">
        <v>36050</v>
      </c>
      <c r="S2392" t="s">
        <v>39</v>
      </c>
      <c r="T2392" t="s">
        <v>82</v>
      </c>
      <c r="U2392" t="s">
        <v>54</v>
      </c>
      <c r="V2392">
        <v>79678</v>
      </c>
      <c r="W2392" t="s">
        <v>42</v>
      </c>
      <c r="X2392" t="s">
        <v>43</v>
      </c>
      <c r="Y2392" t="s">
        <v>44</v>
      </c>
      <c r="Z2392">
        <v>4</v>
      </c>
    </row>
    <row r="2393" spans="1:26" x14ac:dyDescent="0.25">
      <c r="A2393">
        <v>2818</v>
      </c>
      <c r="B2393" t="s">
        <v>5588</v>
      </c>
      <c r="C2393" t="s">
        <v>2871</v>
      </c>
      <c r="D2393" s="1">
        <v>45135</v>
      </c>
      <c r="E2393" s="1">
        <v>45137</v>
      </c>
      <c r="F2393" t="s">
        <v>28</v>
      </c>
      <c r="G2393" t="s">
        <v>8558</v>
      </c>
      <c r="H2393" t="s">
        <v>8559</v>
      </c>
      <c r="I2393" t="s">
        <v>167</v>
      </c>
      <c r="J2393" t="s">
        <v>32</v>
      </c>
      <c r="K2393" t="s">
        <v>51</v>
      </c>
      <c r="L2393" t="s">
        <v>63</v>
      </c>
      <c r="M2393" t="s">
        <v>35</v>
      </c>
      <c r="N2393" t="s">
        <v>98</v>
      </c>
      <c r="O2393" t="s">
        <v>8560</v>
      </c>
      <c r="P2393" t="s">
        <v>37</v>
      </c>
      <c r="Q2393" t="s">
        <v>230</v>
      </c>
      <c r="R2393" s="2">
        <v>23395</v>
      </c>
      <c r="S2393" t="s">
        <v>39</v>
      </c>
      <c r="T2393" t="s">
        <v>112</v>
      </c>
      <c r="U2393" t="s">
        <v>54</v>
      </c>
      <c r="V2393">
        <v>9992</v>
      </c>
      <c r="W2393" t="s">
        <v>55</v>
      </c>
      <c r="X2393" t="s">
        <v>74</v>
      </c>
      <c r="Y2393" t="s">
        <v>104</v>
      </c>
      <c r="Z2393">
        <v>2</v>
      </c>
    </row>
    <row r="2394" spans="1:26" x14ac:dyDescent="0.25">
      <c r="A2394">
        <v>2819</v>
      </c>
      <c r="B2394" t="s">
        <v>1182</v>
      </c>
      <c r="C2394" t="s">
        <v>5761</v>
      </c>
      <c r="D2394" s="1">
        <v>45052</v>
      </c>
      <c r="F2394" t="s">
        <v>28</v>
      </c>
      <c r="G2394" t="s">
        <v>8561</v>
      </c>
      <c r="H2394" t="s">
        <v>8562</v>
      </c>
      <c r="I2394" t="s">
        <v>97</v>
      </c>
      <c r="J2394" t="s">
        <v>32</v>
      </c>
      <c r="K2394" t="s">
        <v>62</v>
      </c>
      <c r="L2394" t="s">
        <v>34</v>
      </c>
      <c r="M2394" t="s">
        <v>51</v>
      </c>
      <c r="N2394" t="s">
        <v>36</v>
      </c>
      <c r="P2394" t="s">
        <v>37</v>
      </c>
      <c r="Q2394" t="s">
        <v>80</v>
      </c>
      <c r="R2394" s="2">
        <v>36559</v>
      </c>
      <c r="S2394" t="s">
        <v>39</v>
      </c>
      <c r="T2394" t="s">
        <v>291</v>
      </c>
      <c r="U2394" t="s">
        <v>54</v>
      </c>
      <c r="V2394">
        <v>74805</v>
      </c>
      <c r="W2394" t="s">
        <v>42</v>
      </c>
      <c r="X2394" t="s">
        <v>43</v>
      </c>
      <c r="Y2394" t="s">
        <v>44</v>
      </c>
      <c r="Z2394">
        <v>4</v>
      </c>
    </row>
    <row r="2395" spans="1:26" x14ac:dyDescent="0.25">
      <c r="A2395">
        <v>2820</v>
      </c>
      <c r="B2395" t="s">
        <v>1888</v>
      </c>
      <c r="C2395" t="s">
        <v>2995</v>
      </c>
      <c r="D2395" s="1">
        <v>44822</v>
      </c>
      <c r="F2395" t="s">
        <v>28</v>
      </c>
      <c r="G2395" t="s">
        <v>8563</v>
      </c>
      <c r="H2395" t="s">
        <v>8564</v>
      </c>
      <c r="I2395" t="s">
        <v>117</v>
      </c>
      <c r="J2395" t="s">
        <v>32</v>
      </c>
      <c r="K2395" t="s">
        <v>62</v>
      </c>
      <c r="L2395" t="s">
        <v>34</v>
      </c>
      <c r="M2395" t="s">
        <v>35</v>
      </c>
      <c r="N2395" t="s">
        <v>36</v>
      </c>
      <c r="P2395" t="s">
        <v>37</v>
      </c>
      <c r="Q2395" t="s">
        <v>304</v>
      </c>
      <c r="R2395" s="2">
        <v>29045</v>
      </c>
      <c r="S2395" t="s">
        <v>39</v>
      </c>
      <c r="T2395" t="s">
        <v>82</v>
      </c>
      <c r="U2395" t="s">
        <v>54</v>
      </c>
      <c r="V2395">
        <v>42750</v>
      </c>
      <c r="W2395" t="s">
        <v>55</v>
      </c>
      <c r="X2395" t="s">
        <v>103</v>
      </c>
      <c r="Y2395" t="s">
        <v>44</v>
      </c>
      <c r="Z2395">
        <v>2</v>
      </c>
    </row>
    <row r="2396" spans="1:26" x14ac:dyDescent="0.25">
      <c r="A2396">
        <v>2821</v>
      </c>
      <c r="B2396" t="s">
        <v>8565</v>
      </c>
      <c r="C2396" t="s">
        <v>8566</v>
      </c>
      <c r="D2396" s="1">
        <v>43716</v>
      </c>
      <c r="E2396" s="1">
        <v>44449</v>
      </c>
      <c r="F2396" t="s">
        <v>28</v>
      </c>
      <c r="G2396" t="s">
        <v>8567</v>
      </c>
      <c r="H2396" t="s">
        <v>8568</v>
      </c>
      <c r="I2396" t="s">
        <v>61</v>
      </c>
      <c r="J2396" t="s">
        <v>32</v>
      </c>
      <c r="K2396" t="s">
        <v>62</v>
      </c>
      <c r="L2396" t="s">
        <v>63</v>
      </c>
      <c r="M2396" t="s">
        <v>35</v>
      </c>
      <c r="N2396" t="s">
        <v>139</v>
      </c>
      <c r="O2396" t="s">
        <v>8569</v>
      </c>
      <c r="P2396" t="s">
        <v>37</v>
      </c>
      <c r="Q2396" t="s">
        <v>89</v>
      </c>
      <c r="R2396" s="2">
        <v>36060</v>
      </c>
      <c r="S2396" t="s">
        <v>39</v>
      </c>
      <c r="T2396" t="s">
        <v>102</v>
      </c>
      <c r="U2396" t="s">
        <v>54</v>
      </c>
      <c r="V2396">
        <v>36681</v>
      </c>
      <c r="W2396" t="s">
        <v>55</v>
      </c>
      <c r="X2396" t="s">
        <v>74</v>
      </c>
      <c r="Y2396" t="s">
        <v>44</v>
      </c>
      <c r="Z2396">
        <v>2</v>
      </c>
    </row>
    <row r="2397" spans="1:26" x14ac:dyDescent="0.25">
      <c r="A2397">
        <v>2822</v>
      </c>
      <c r="B2397" t="s">
        <v>2185</v>
      </c>
      <c r="C2397" t="s">
        <v>499</v>
      </c>
      <c r="D2397" s="1">
        <v>43707</v>
      </c>
      <c r="F2397" t="s">
        <v>28</v>
      </c>
      <c r="G2397" t="s">
        <v>8570</v>
      </c>
      <c r="H2397" t="s">
        <v>8571</v>
      </c>
      <c r="I2397" t="s">
        <v>88</v>
      </c>
      <c r="J2397" t="s">
        <v>32</v>
      </c>
      <c r="K2397" t="s">
        <v>51</v>
      </c>
      <c r="L2397" t="s">
        <v>63</v>
      </c>
      <c r="M2397" t="s">
        <v>51</v>
      </c>
      <c r="N2397" t="s">
        <v>36</v>
      </c>
      <c r="P2397" t="s">
        <v>37</v>
      </c>
      <c r="Q2397" t="s">
        <v>52</v>
      </c>
      <c r="R2397" s="2">
        <v>21624</v>
      </c>
      <c r="S2397" t="s">
        <v>39</v>
      </c>
      <c r="T2397" t="s">
        <v>162</v>
      </c>
      <c r="U2397" t="s">
        <v>41</v>
      </c>
      <c r="V2397">
        <v>87892</v>
      </c>
      <c r="W2397" t="s">
        <v>42</v>
      </c>
      <c r="X2397" t="s">
        <v>103</v>
      </c>
      <c r="Y2397" t="s">
        <v>44</v>
      </c>
      <c r="Z2397">
        <v>4</v>
      </c>
    </row>
    <row r="2398" spans="1:26" x14ac:dyDescent="0.25">
      <c r="A2398">
        <v>2823</v>
      </c>
      <c r="B2398" t="s">
        <v>2046</v>
      </c>
      <c r="C2398" t="s">
        <v>1035</v>
      </c>
      <c r="D2398" s="1">
        <v>45068</v>
      </c>
      <c r="F2398" t="s">
        <v>28</v>
      </c>
      <c r="G2398" t="s">
        <v>8572</v>
      </c>
      <c r="H2398" t="s">
        <v>8573</v>
      </c>
      <c r="I2398" t="s">
        <v>31</v>
      </c>
      <c r="J2398" t="s">
        <v>32</v>
      </c>
      <c r="K2398" t="s">
        <v>33</v>
      </c>
      <c r="L2398" t="s">
        <v>63</v>
      </c>
      <c r="M2398" t="s">
        <v>51</v>
      </c>
      <c r="N2398" t="s">
        <v>36</v>
      </c>
      <c r="P2398" t="s">
        <v>37</v>
      </c>
      <c r="Q2398" t="s">
        <v>80</v>
      </c>
      <c r="R2398" s="2">
        <v>31388</v>
      </c>
      <c r="S2398" t="s">
        <v>39</v>
      </c>
      <c r="T2398" t="s">
        <v>215</v>
      </c>
      <c r="U2398" t="s">
        <v>41</v>
      </c>
      <c r="V2398">
        <v>59827</v>
      </c>
      <c r="W2398" t="s">
        <v>42</v>
      </c>
      <c r="X2398" t="s">
        <v>103</v>
      </c>
      <c r="Y2398" t="s">
        <v>44</v>
      </c>
      <c r="Z2398">
        <v>2</v>
      </c>
    </row>
    <row r="2399" spans="1:26" x14ac:dyDescent="0.25">
      <c r="A2399">
        <v>2824</v>
      </c>
      <c r="B2399" t="s">
        <v>2517</v>
      </c>
      <c r="C2399" t="s">
        <v>450</v>
      </c>
      <c r="D2399" s="1">
        <v>44257</v>
      </c>
      <c r="F2399" t="s">
        <v>727</v>
      </c>
      <c r="G2399" t="s">
        <v>8574</v>
      </c>
      <c r="H2399" t="s">
        <v>8575</v>
      </c>
      <c r="I2399" t="s">
        <v>49</v>
      </c>
      <c r="J2399" t="s">
        <v>32</v>
      </c>
      <c r="K2399" t="s">
        <v>51</v>
      </c>
      <c r="L2399" t="s">
        <v>50</v>
      </c>
      <c r="M2399" t="s">
        <v>62</v>
      </c>
      <c r="N2399" t="s">
        <v>36</v>
      </c>
      <c r="P2399" t="s">
        <v>37</v>
      </c>
      <c r="Q2399" t="s">
        <v>304</v>
      </c>
      <c r="R2399" s="2">
        <v>23005</v>
      </c>
      <c r="S2399" t="s">
        <v>39</v>
      </c>
      <c r="T2399" t="s">
        <v>82</v>
      </c>
      <c r="U2399" t="s">
        <v>54</v>
      </c>
      <c r="V2399">
        <v>3624</v>
      </c>
      <c r="W2399" t="s">
        <v>55</v>
      </c>
      <c r="X2399" t="s">
        <v>43</v>
      </c>
      <c r="Y2399" t="s">
        <v>44</v>
      </c>
      <c r="Z2399">
        <v>5</v>
      </c>
    </row>
    <row r="2400" spans="1:26" x14ac:dyDescent="0.25">
      <c r="A2400">
        <v>2825</v>
      </c>
      <c r="B2400" t="s">
        <v>8576</v>
      </c>
      <c r="C2400" t="s">
        <v>3615</v>
      </c>
      <c r="D2400" s="1">
        <v>44970</v>
      </c>
      <c r="F2400" t="s">
        <v>727</v>
      </c>
      <c r="G2400" t="s">
        <v>8577</v>
      </c>
      <c r="H2400" t="s">
        <v>8578</v>
      </c>
      <c r="I2400" t="s">
        <v>138</v>
      </c>
      <c r="J2400" t="s">
        <v>32</v>
      </c>
      <c r="K2400" t="s">
        <v>62</v>
      </c>
      <c r="L2400" t="s">
        <v>34</v>
      </c>
      <c r="M2400" t="s">
        <v>35</v>
      </c>
      <c r="N2400" t="s">
        <v>36</v>
      </c>
      <c r="P2400" t="s">
        <v>37</v>
      </c>
      <c r="Q2400" t="s">
        <v>241</v>
      </c>
      <c r="R2400" s="2">
        <v>30314</v>
      </c>
      <c r="S2400" t="s">
        <v>39</v>
      </c>
      <c r="T2400" t="s">
        <v>418</v>
      </c>
      <c r="U2400" t="s">
        <v>54</v>
      </c>
      <c r="V2400">
        <v>80760</v>
      </c>
      <c r="W2400" t="s">
        <v>55</v>
      </c>
      <c r="X2400" t="s">
        <v>43</v>
      </c>
      <c r="Y2400" t="s">
        <v>44</v>
      </c>
      <c r="Z2400">
        <v>4</v>
      </c>
    </row>
    <row r="2401" spans="1:26" x14ac:dyDescent="0.25">
      <c r="A2401">
        <v>2826</v>
      </c>
      <c r="B2401" t="s">
        <v>3785</v>
      </c>
      <c r="C2401" t="s">
        <v>4607</v>
      </c>
      <c r="D2401" s="1">
        <v>44784</v>
      </c>
      <c r="E2401" s="1">
        <v>44896</v>
      </c>
      <c r="F2401" t="s">
        <v>727</v>
      </c>
      <c r="G2401" t="s">
        <v>8579</v>
      </c>
      <c r="H2401" t="s">
        <v>8580</v>
      </c>
      <c r="I2401" t="s">
        <v>79</v>
      </c>
      <c r="J2401" t="s">
        <v>1804</v>
      </c>
      <c r="K2401" t="s">
        <v>33</v>
      </c>
      <c r="L2401" t="s">
        <v>63</v>
      </c>
      <c r="M2401" t="s">
        <v>62</v>
      </c>
      <c r="N2401" t="s">
        <v>98</v>
      </c>
      <c r="O2401" t="s">
        <v>8581</v>
      </c>
      <c r="P2401" t="s">
        <v>37</v>
      </c>
      <c r="Q2401" t="s">
        <v>80</v>
      </c>
      <c r="R2401" s="2">
        <v>19827</v>
      </c>
      <c r="S2401" t="s">
        <v>39</v>
      </c>
      <c r="T2401" t="s">
        <v>102</v>
      </c>
      <c r="U2401" t="s">
        <v>41</v>
      </c>
      <c r="V2401">
        <v>96266</v>
      </c>
      <c r="W2401" t="s">
        <v>55</v>
      </c>
      <c r="X2401" t="s">
        <v>83</v>
      </c>
      <c r="Y2401" t="s">
        <v>44</v>
      </c>
      <c r="Z2401">
        <v>5</v>
      </c>
    </row>
    <row r="2402" spans="1:26" x14ac:dyDescent="0.25">
      <c r="A2402">
        <v>2827</v>
      </c>
      <c r="B2402" t="s">
        <v>4331</v>
      </c>
      <c r="C2402" t="s">
        <v>4692</v>
      </c>
      <c r="D2402" s="1">
        <v>43880</v>
      </c>
      <c r="E2402" s="1">
        <v>44905</v>
      </c>
      <c r="F2402" t="s">
        <v>727</v>
      </c>
      <c r="G2402" t="s">
        <v>8582</v>
      </c>
      <c r="H2402" t="s">
        <v>8583</v>
      </c>
      <c r="I2402" t="s">
        <v>167</v>
      </c>
      <c r="J2402" t="s">
        <v>744</v>
      </c>
      <c r="K2402" t="s">
        <v>62</v>
      </c>
      <c r="L2402" t="s">
        <v>50</v>
      </c>
      <c r="M2402" t="s">
        <v>62</v>
      </c>
      <c r="N2402" t="s">
        <v>98</v>
      </c>
      <c r="O2402" t="s">
        <v>8584</v>
      </c>
      <c r="P2402" t="s">
        <v>37</v>
      </c>
      <c r="Q2402" t="s">
        <v>89</v>
      </c>
      <c r="R2402" s="2">
        <v>29442</v>
      </c>
      <c r="S2402" t="s">
        <v>39</v>
      </c>
      <c r="T2402" t="s">
        <v>91</v>
      </c>
      <c r="U2402" t="s">
        <v>41</v>
      </c>
      <c r="V2402">
        <v>23357</v>
      </c>
      <c r="W2402" t="s">
        <v>73</v>
      </c>
      <c r="X2402" t="s">
        <v>83</v>
      </c>
      <c r="Y2402" t="s">
        <v>44</v>
      </c>
      <c r="Z2402">
        <v>4</v>
      </c>
    </row>
    <row r="2403" spans="1:26" x14ac:dyDescent="0.25">
      <c r="A2403">
        <v>2828</v>
      </c>
      <c r="B2403" t="s">
        <v>221</v>
      </c>
      <c r="C2403" t="s">
        <v>1838</v>
      </c>
      <c r="D2403" s="1">
        <v>44484</v>
      </c>
      <c r="E2403" s="1">
        <v>45011</v>
      </c>
      <c r="F2403" t="s">
        <v>727</v>
      </c>
      <c r="G2403" t="s">
        <v>8585</v>
      </c>
      <c r="H2403" t="s">
        <v>8586</v>
      </c>
      <c r="I2403" t="s">
        <v>97</v>
      </c>
      <c r="J2403" t="s">
        <v>744</v>
      </c>
      <c r="K2403" t="s">
        <v>62</v>
      </c>
      <c r="L2403" t="s">
        <v>50</v>
      </c>
      <c r="M2403" t="s">
        <v>35</v>
      </c>
      <c r="N2403" t="s">
        <v>139</v>
      </c>
      <c r="O2403" t="s">
        <v>8587</v>
      </c>
      <c r="P2403" t="s">
        <v>37</v>
      </c>
      <c r="Q2403" t="s">
        <v>89</v>
      </c>
      <c r="R2403" s="2">
        <v>16203</v>
      </c>
      <c r="S2403" t="s">
        <v>39</v>
      </c>
      <c r="T2403" t="s">
        <v>102</v>
      </c>
      <c r="U2403" t="s">
        <v>41</v>
      </c>
      <c r="V2403">
        <v>95784</v>
      </c>
      <c r="W2403" t="s">
        <v>92</v>
      </c>
      <c r="X2403" t="s">
        <v>74</v>
      </c>
      <c r="Y2403" t="s">
        <v>44</v>
      </c>
      <c r="Z2403">
        <v>2</v>
      </c>
    </row>
    <row r="2404" spans="1:26" x14ac:dyDescent="0.25">
      <c r="A2404">
        <v>2829</v>
      </c>
      <c r="B2404" t="s">
        <v>3070</v>
      </c>
      <c r="C2404" t="s">
        <v>3929</v>
      </c>
      <c r="D2404" s="1">
        <v>44881</v>
      </c>
      <c r="F2404" t="s">
        <v>28</v>
      </c>
      <c r="G2404" t="s">
        <v>8588</v>
      </c>
      <c r="H2404" t="s">
        <v>8589</v>
      </c>
      <c r="I2404" t="s">
        <v>97</v>
      </c>
      <c r="J2404" t="s">
        <v>32</v>
      </c>
      <c r="K2404" t="s">
        <v>51</v>
      </c>
      <c r="L2404" t="s">
        <v>63</v>
      </c>
      <c r="M2404" t="s">
        <v>51</v>
      </c>
      <c r="N2404" t="s">
        <v>36</v>
      </c>
      <c r="P2404" t="s">
        <v>37</v>
      </c>
      <c r="Q2404" t="s">
        <v>110</v>
      </c>
      <c r="R2404" s="2">
        <v>17271</v>
      </c>
      <c r="S2404" t="s">
        <v>39</v>
      </c>
      <c r="T2404" t="s">
        <v>183</v>
      </c>
      <c r="U2404" t="s">
        <v>54</v>
      </c>
      <c r="V2404">
        <v>11197</v>
      </c>
      <c r="W2404" t="s">
        <v>73</v>
      </c>
      <c r="X2404" t="s">
        <v>74</v>
      </c>
      <c r="Y2404" t="s">
        <v>44</v>
      </c>
      <c r="Z2404">
        <v>2</v>
      </c>
    </row>
    <row r="2405" spans="1:26" x14ac:dyDescent="0.25">
      <c r="A2405">
        <v>2830</v>
      </c>
      <c r="B2405" t="s">
        <v>5599</v>
      </c>
      <c r="C2405" t="s">
        <v>2800</v>
      </c>
      <c r="D2405" s="1">
        <v>44742</v>
      </c>
      <c r="E2405" s="1">
        <v>44960</v>
      </c>
      <c r="F2405" t="s">
        <v>28</v>
      </c>
      <c r="G2405" t="s">
        <v>8590</v>
      </c>
      <c r="H2405" t="s">
        <v>8591</v>
      </c>
      <c r="I2405" t="s">
        <v>117</v>
      </c>
      <c r="J2405" t="s">
        <v>32</v>
      </c>
      <c r="K2405" t="s">
        <v>62</v>
      </c>
      <c r="L2405" t="s">
        <v>63</v>
      </c>
      <c r="M2405" t="s">
        <v>51</v>
      </c>
      <c r="N2405" t="s">
        <v>125</v>
      </c>
      <c r="O2405" t="s">
        <v>8592</v>
      </c>
      <c r="P2405" t="s">
        <v>37</v>
      </c>
      <c r="Q2405" t="s">
        <v>100</v>
      </c>
      <c r="R2405" s="2">
        <v>34480</v>
      </c>
      <c r="S2405" t="s">
        <v>39</v>
      </c>
      <c r="T2405" t="s">
        <v>612</v>
      </c>
      <c r="U2405" t="s">
        <v>54</v>
      </c>
      <c r="V2405">
        <v>62490</v>
      </c>
      <c r="W2405" t="s">
        <v>42</v>
      </c>
      <c r="X2405" t="s">
        <v>83</v>
      </c>
      <c r="Y2405" t="s">
        <v>44</v>
      </c>
      <c r="Z2405">
        <v>1</v>
      </c>
    </row>
    <row r="2406" spans="1:26" x14ac:dyDescent="0.25">
      <c r="A2406">
        <v>2831</v>
      </c>
      <c r="B2406" t="s">
        <v>3045</v>
      </c>
      <c r="C2406" t="s">
        <v>1991</v>
      </c>
      <c r="D2406" s="1">
        <v>44405</v>
      </c>
      <c r="F2406" t="s">
        <v>28</v>
      </c>
      <c r="G2406" t="s">
        <v>8593</v>
      </c>
      <c r="H2406" t="s">
        <v>8594</v>
      </c>
      <c r="I2406" t="s">
        <v>61</v>
      </c>
      <c r="J2406" t="s">
        <v>32</v>
      </c>
      <c r="K2406" t="s">
        <v>62</v>
      </c>
      <c r="L2406" t="s">
        <v>34</v>
      </c>
      <c r="M2406" t="s">
        <v>62</v>
      </c>
      <c r="N2406" t="s">
        <v>36</v>
      </c>
      <c r="P2406" t="s">
        <v>37</v>
      </c>
      <c r="Q2406" t="s">
        <v>52</v>
      </c>
      <c r="R2406" s="2">
        <v>19113</v>
      </c>
      <c r="S2406" t="s">
        <v>39</v>
      </c>
      <c r="T2406" t="s">
        <v>162</v>
      </c>
      <c r="U2406" t="s">
        <v>54</v>
      </c>
      <c r="V2406">
        <v>20276</v>
      </c>
      <c r="W2406" t="s">
        <v>42</v>
      </c>
      <c r="X2406" t="s">
        <v>43</v>
      </c>
      <c r="Y2406" t="s">
        <v>44</v>
      </c>
      <c r="Z2406">
        <v>2</v>
      </c>
    </row>
    <row r="2407" spans="1:26" x14ac:dyDescent="0.25">
      <c r="A2407">
        <v>2832</v>
      </c>
      <c r="B2407" t="s">
        <v>8595</v>
      </c>
      <c r="C2407" t="s">
        <v>1941</v>
      </c>
      <c r="D2407" s="1">
        <v>44521</v>
      </c>
      <c r="F2407" t="s">
        <v>28</v>
      </c>
      <c r="G2407" t="s">
        <v>8596</v>
      </c>
      <c r="H2407" t="s">
        <v>8597</v>
      </c>
      <c r="I2407" t="s">
        <v>88</v>
      </c>
      <c r="J2407" t="s">
        <v>32</v>
      </c>
      <c r="K2407" t="s">
        <v>33</v>
      </c>
      <c r="L2407" t="s">
        <v>34</v>
      </c>
      <c r="M2407" t="s">
        <v>62</v>
      </c>
      <c r="N2407" t="s">
        <v>36</v>
      </c>
      <c r="P2407" t="s">
        <v>37</v>
      </c>
      <c r="Q2407" t="s">
        <v>89</v>
      </c>
      <c r="R2407" s="2">
        <v>27397</v>
      </c>
      <c r="S2407" t="s">
        <v>39</v>
      </c>
      <c r="T2407" t="s">
        <v>82</v>
      </c>
      <c r="U2407" t="s">
        <v>54</v>
      </c>
      <c r="V2407">
        <v>31155</v>
      </c>
      <c r="W2407" t="s">
        <v>42</v>
      </c>
      <c r="X2407" t="s">
        <v>83</v>
      </c>
      <c r="Y2407" t="s">
        <v>44</v>
      </c>
      <c r="Z2407">
        <v>5</v>
      </c>
    </row>
    <row r="2408" spans="1:26" x14ac:dyDescent="0.25">
      <c r="A2408">
        <v>2833</v>
      </c>
      <c r="B2408" t="s">
        <v>1368</v>
      </c>
      <c r="C2408" t="s">
        <v>8598</v>
      </c>
      <c r="D2408" s="1">
        <v>44116</v>
      </c>
      <c r="F2408" t="s">
        <v>28</v>
      </c>
      <c r="G2408" t="s">
        <v>8599</v>
      </c>
      <c r="H2408" t="s">
        <v>8600</v>
      </c>
      <c r="I2408" t="s">
        <v>31</v>
      </c>
      <c r="J2408" t="s">
        <v>32</v>
      </c>
      <c r="K2408" t="s">
        <v>33</v>
      </c>
      <c r="L2408" t="s">
        <v>50</v>
      </c>
      <c r="M2408" t="s">
        <v>62</v>
      </c>
      <c r="N2408" t="s">
        <v>36</v>
      </c>
      <c r="P2408" t="s">
        <v>37</v>
      </c>
      <c r="Q2408" t="s">
        <v>80</v>
      </c>
      <c r="R2408" s="2">
        <v>32592</v>
      </c>
      <c r="S2408" t="s">
        <v>39</v>
      </c>
      <c r="T2408" t="s">
        <v>82</v>
      </c>
      <c r="U2408" t="s">
        <v>54</v>
      </c>
      <c r="V2408">
        <v>11072</v>
      </c>
      <c r="W2408" t="s">
        <v>127</v>
      </c>
      <c r="X2408" t="s">
        <v>83</v>
      </c>
      <c r="Y2408" t="s">
        <v>44</v>
      </c>
      <c r="Z2408">
        <v>2</v>
      </c>
    </row>
    <row r="2409" spans="1:26" x14ac:dyDescent="0.25">
      <c r="A2409">
        <v>2834</v>
      </c>
      <c r="B2409" t="s">
        <v>1097</v>
      </c>
      <c r="C2409" t="s">
        <v>2850</v>
      </c>
      <c r="D2409" s="1">
        <v>43375</v>
      </c>
      <c r="E2409" s="1">
        <v>44091</v>
      </c>
      <c r="F2409" t="s">
        <v>28</v>
      </c>
      <c r="G2409" t="s">
        <v>8601</v>
      </c>
      <c r="H2409" t="s">
        <v>8602</v>
      </c>
      <c r="I2409" t="s">
        <v>132</v>
      </c>
      <c r="J2409" t="s">
        <v>32</v>
      </c>
      <c r="K2409" t="s">
        <v>62</v>
      </c>
      <c r="L2409" t="s">
        <v>50</v>
      </c>
      <c r="M2409" t="s">
        <v>62</v>
      </c>
      <c r="N2409" t="s">
        <v>98</v>
      </c>
      <c r="O2409" t="s">
        <v>8603</v>
      </c>
      <c r="P2409" t="s">
        <v>37</v>
      </c>
      <c r="Q2409" t="s">
        <v>80</v>
      </c>
      <c r="R2409" s="2">
        <v>16026</v>
      </c>
      <c r="S2409" t="s">
        <v>39</v>
      </c>
      <c r="T2409" t="s">
        <v>102</v>
      </c>
      <c r="U2409" t="s">
        <v>41</v>
      </c>
      <c r="V2409">
        <v>95191</v>
      </c>
      <c r="W2409" t="s">
        <v>127</v>
      </c>
      <c r="X2409" t="s">
        <v>103</v>
      </c>
      <c r="Y2409" t="s">
        <v>44</v>
      </c>
      <c r="Z2409">
        <v>5</v>
      </c>
    </row>
    <row r="2410" spans="1:26" x14ac:dyDescent="0.25">
      <c r="A2410">
        <v>2835</v>
      </c>
      <c r="B2410" t="s">
        <v>8604</v>
      </c>
      <c r="C2410" t="s">
        <v>7483</v>
      </c>
      <c r="D2410" s="1">
        <v>44394</v>
      </c>
      <c r="E2410" s="1">
        <v>44984</v>
      </c>
      <c r="F2410" t="s">
        <v>28</v>
      </c>
      <c r="G2410" t="s">
        <v>8605</v>
      </c>
      <c r="H2410" t="s">
        <v>8606</v>
      </c>
      <c r="I2410" t="s">
        <v>49</v>
      </c>
      <c r="J2410" t="s">
        <v>32</v>
      </c>
      <c r="K2410" t="s">
        <v>33</v>
      </c>
      <c r="L2410" t="s">
        <v>34</v>
      </c>
      <c r="M2410" t="s">
        <v>51</v>
      </c>
      <c r="N2410" t="s">
        <v>125</v>
      </c>
      <c r="O2410" t="s">
        <v>8607</v>
      </c>
      <c r="P2410" t="s">
        <v>37</v>
      </c>
      <c r="Q2410" t="s">
        <v>110</v>
      </c>
      <c r="R2410" s="2">
        <v>34800</v>
      </c>
      <c r="S2410" t="s">
        <v>39</v>
      </c>
      <c r="T2410" t="s">
        <v>418</v>
      </c>
      <c r="U2410" t="s">
        <v>41</v>
      </c>
      <c r="V2410">
        <v>81501</v>
      </c>
      <c r="W2410" t="s">
        <v>42</v>
      </c>
      <c r="X2410" t="s">
        <v>103</v>
      </c>
      <c r="Y2410" t="s">
        <v>44</v>
      </c>
      <c r="Z2410">
        <v>5</v>
      </c>
    </row>
    <row r="2411" spans="1:26" x14ac:dyDescent="0.25">
      <c r="A2411">
        <v>2836</v>
      </c>
      <c r="B2411" t="s">
        <v>5407</v>
      </c>
      <c r="C2411" t="s">
        <v>6779</v>
      </c>
      <c r="D2411" s="1">
        <v>44664</v>
      </c>
      <c r="F2411" t="s">
        <v>28</v>
      </c>
      <c r="G2411" t="s">
        <v>8608</v>
      </c>
      <c r="H2411" t="s">
        <v>8609</v>
      </c>
      <c r="I2411" t="s">
        <v>138</v>
      </c>
      <c r="J2411" t="s">
        <v>32</v>
      </c>
      <c r="K2411" t="s">
        <v>33</v>
      </c>
      <c r="L2411" t="s">
        <v>34</v>
      </c>
      <c r="M2411" t="s">
        <v>51</v>
      </c>
      <c r="N2411" t="s">
        <v>36</v>
      </c>
      <c r="P2411" t="s">
        <v>37</v>
      </c>
      <c r="Q2411" t="s">
        <v>331</v>
      </c>
      <c r="R2411" s="2">
        <v>32423</v>
      </c>
      <c r="S2411" t="s">
        <v>39</v>
      </c>
      <c r="T2411" t="s">
        <v>162</v>
      </c>
      <c r="U2411" t="s">
        <v>41</v>
      </c>
      <c r="V2411">
        <v>8731</v>
      </c>
      <c r="W2411" t="s">
        <v>92</v>
      </c>
      <c r="X2411" t="s">
        <v>103</v>
      </c>
      <c r="Y2411" t="s">
        <v>44</v>
      </c>
      <c r="Z2411">
        <v>2</v>
      </c>
    </row>
    <row r="2412" spans="1:26" x14ac:dyDescent="0.25">
      <c r="A2412">
        <v>2837</v>
      </c>
      <c r="B2412" t="s">
        <v>1072</v>
      </c>
      <c r="C2412" t="s">
        <v>3233</v>
      </c>
      <c r="D2412" s="1">
        <v>44275</v>
      </c>
      <c r="E2412" s="1">
        <v>44975</v>
      </c>
      <c r="F2412" t="s">
        <v>28</v>
      </c>
      <c r="G2412" t="s">
        <v>8610</v>
      </c>
      <c r="H2412" t="s">
        <v>8611</v>
      </c>
      <c r="I2412" t="s">
        <v>79</v>
      </c>
      <c r="J2412" t="s">
        <v>32</v>
      </c>
      <c r="K2412" t="s">
        <v>51</v>
      </c>
      <c r="L2412" t="s">
        <v>34</v>
      </c>
      <c r="M2412" t="s">
        <v>35</v>
      </c>
      <c r="N2412" t="s">
        <v>98</v>
      </c>
      <c r="O2412" t="s">
        <v>8612</v>
      </c>
      <c r="P2412" t="s">
        <v>37</v>
      </c>
      <c r="Q2412" t="s">
        <v>147</v>
      </c>
      <c r="R2412" s="2">
        <v>16263</v>
      </c>
      <c r="S2412" t="s">
        <v>39</v>
      </c>
      <c r="T2412" t="s">
        <v>1505</v>
      </c>
      <c r="U2412" t="s">
        <v>54</v>
      </c>
      <c r="V2412">
        <v>32946</v>
      </c>
      <c r="W2412" t="s">
        <v>127</v>
      </c>
      <c r="X2412" t="s">
        <v>74</v>
      </c>
      <c r="Y2412" t="s">
        <v>44</v>
      </c>
      <c r="Z2412">
        <v>4</v>
      </c>
    </row>
    <row r="2413" spans="1:26" x14ac:dyDescent="0.25">
      <c r="A2413">
        <v>2838</v>
      </c>
      <c r="B2413" t="s">
        <v>8613</v>
      </c>
      <c r="C2413" t="s">
        <v>456</v>
      </c>
      <c r="D2413" s="1">
        <v>44448</v>
      </c>
      <c r="E2413" s="1">
        <v>44505</v>
      </c>
      <c r="F2413" t="s">
        <v>28</v>
      </c>
      <c r="G2413" t="s">
        <v>8614</v>
      </c>
      <c r="H2413" t="s">
        <v>8615</v>
      </c>
      <c r="I2413" t="s">
        <v>167</v>
      </c>
      <c r="J2413" t="s">
        <v>32</v>
      </c>
      <c r="K2413" t="s">
        <v>51</v>
      </c>
      <c r="L2413" t="s">
        <v>50</v>
      </c>
      <c r="M2413" t="s">
        <v>35</v>
      </c>
      <c r="N2413" t="s">
        <v>174</v>
      </c>
      <c r="O2413" t="s">
        <v>8616</v>
      </c>
      <c r="P2413" t="s">
        <v>37</v>
      </c>
      <c r="Q2413" t="s">
        <v>65</v>
      </c>
      <c r="R2413" s="2">
        <v>16570</v>
      </c>
      <c r="S2413" t="s">
        <v>39</v>
      </c>
      <c r="T2413" t="s">
        <v>183</v>
      </c>
      <c r="U2413" t="s">
        <v>54</v>
      </c>
      <c r="V2413">
        <v>93005</v>
      </c>
      <c r="W2413" t="s">
        <v>92</v>
      </c>
      <c r="X2413" t="s">
        <v>74</v>
      </c>
      <c r="Y2413" t="s">
        <v>44</v>
      </c>
      <c r="Z2413">
        <v>5</v>
      </c>
    </row>
    <row r="2414" spans="1:26" x14ac:dyDescent="0.25">
      <c r="A2414">
        <v>2839</v>
      </c>
      <c r="B2414" t="s">
        <v>8617</v>
      </c>
      <c r="C2414" t="s">
        <v>5360</v>
      </c>
      <c r="D2414" s="1">
        <v>43805</v>
      </c>
      <c r="E2414" s="1">
        <v>44648</v>
      </c>
      <c r="F2414" t="s">
        <v>28</v>
      </c>
      <c r="G2414" t="s">
        <v>8618</v>
      </c>
      <c r="H2414" t="s">
        <v>8619</v>
      </c>
      <c r="I2414" t="s">
        <v>97</v>
      </c>
      <c r="J2414" t="s">
        <v>32</v>
      </c>
      <c r="K2414" t="s">
        <v>51</v>
      </c>
      <c r="L2414" t="s">
        <v>34</v>
      </c>
      <c r="M2414" t="s">
        <v>51</v>
      </c>
      <c r="N2414" t="s">
        <v>174</v>
      </c>
      <c r="O2414" t="s">
        <v>8620</v>
      </c>
      <c r="P2414" t="s">
        <v>37</v>
      </c>
      <c r="Q2414" t="s">
        <v>80</v>
      </c>
      <c r="R2414" s="2">
        <v>25452</v>
      </c>
      <c r="S2414" t="s">
        <v>39</v>
      </c>
      <c r="T2414" t="s">
        <v>225</v>
      </c>
      <c r="U2414" t="s">
        <v>54</v>
      </c>
      <c r="V2414">
        <v>72072</v>
      </c>
      <c r="W2414" t="s">
        <v>92</v>
      </c>
      <c r="X2414" t="s">
        <v>83</v>
      </c>
      <c r="Y2414" t="s">
        <v>44</v>
      </c>
      <c r="Z2414">
        <v>1</v>
      </c>
    </row>
    <row r="2415" spans="1:26" x14ac:dyDescent="0.25">
      <c r="A2415">
        <v>2840</v>
      </c>
      <c r="B2415" t="s">
        <v>3169</v>
      </c>
      <c r="C2415" t="s">
        <v>1955</v>
      </c>
      <c r="D2415" s="1">
        <v>45042</v>
      </c>
      <c r="E2415" s="1">
        <v>45065</v>
      </c>
      <c r="F2415" t="s">
        <v>28</v>
      </c>
      <c r="G2415" t="s">
        <v>8621</v>
      </c>
      <c r="H2415" t="s">
        <v>8622</v>
      </c>
      <c r="I2415" t="s">
        <v>117</v>
      </c>
      <c r="J2415" t="s">
        <v>32</v>
      </c>
      <c r="K2415" t="s">
        <v>33</v>
      </c>
      <c r="L2415" t="s">
        <v>63</v>
      </c>
      <c r="M2415" t="s">
        <v>51</v>
      </c>
      <c r="N2415" t="s">
        <v>174</v>
      </c>
      <c r="O2415" t="s">
        <v>8623</v>
      </c>
      <c r="P2415" t="s">
        <v>37</v>
      </c>
      <c r="Q2415" t="s">
        <v>230</v>
      </c>
      <c r="R2415" s="2">
        <v>36645</v>
      </c>
      <c r="S2415" t="s">
        <v>39</v>
      </c>
      <c r="T2415" t="s">
        <v>112</v>
      </c>
      <c r="U2415" t="s">
        <v>54</v>
      </c>
      <c r="V2415">
        <v>74671</v>
      </c>
      <c r="W2415" t="s">
        <v>55</v>
      </c>
      <c r="X2415" t="s">
        <v>103</v>
      </c>
      <c r="Y2415" t="s">
        <v>44</v>
      </c>
      <c r="Z2415">
        <v>2</v>
      </c>
    </row>
    <row r="2416" spans="1:26" x14ac:dyDescent="0.25">
      <c r="A2416">
        <v>2841</v>
      </c>
      <c r="B2416" t="s">
        <v>7322</v>
      </c>
      <c r="C2416" t="s">
        <v>4134</v>
      </c>
      <c r="D2416" s="1">
        <v>43561</v>
      </c>
      <c r="F2416" t="s">
        <v>28</v>
      </c>
      <c r="G2416" t="s">
        <v>8624</v>
      </c>
      <c r="H2416" t="s">
        <v>8625</v>
      </c>
      <c r="I2416" t="s">
        <v>61</v>
      </c>
      <c r="J2416" t="s">
        <v>32</v>
      </c>
      <c r="K2416" t="s">
        <v>33</v>
      </c>
      <c r="L2416" t="s">
        <v>63</v>
      </c>
      <c r="M2416" t="s">
        <v>35</v>
      </c>
      <c r="N2416" t="s">
        <v>36</v>
      </c>
      <c r="P2416" t="s">
        <v>37</v>
      </c>
      <c r="Q2416" t="s">
        <v>80</v>
      </c>
      <c r="R2416" s="2">
        <v>22568</v>
      </c>
      <c r="S2416" t="s">
        <v>39</v>
      </c>
      <c r="T2416" t="s">
        <v>225</v>
      </c>
      <c r="U2416" t="s">
        <v>54</v>
      </c>
      <c r="V2416">
        <v>6774</v>
      </c>
      <c r="W2416" t="s">
        <v>55</v>
      </c>
      <c r="X2416" t="s">
        <v>83</v>
      </c>
      <c r="Y2416" t="s">
        <v>44</v>
      </c>
      <c r="Z2416">
        <v>5</v>
      </c>
    </row>
    <row r="2417" spans="1:26" x14ac:dyDescent="0.25">
      <c r="A2417">
        <v>2842</v>
      </c>
      <c r="B2417" t="s">
        <v>668</v>
      </c>
      <c r="C2417" t="s">
        <v>3189</v>
      </c>
      <c r="D2417" s="1">
        <v>44123</v>
      </c>
      <c r="E2417" s="1">
        <v>44985</v>
      </c>
      <c r="F2417" t="s">
        <v>28</v>
      </c>
      <c r="G2417" t="s">
        <v>8626</v>
      </c>
      <c r="H2417" t="s">
        <v>8627</v>
      </c>
      <c r="I2417" t="s">
        <v>88</v>
      </c>
      <c r="J2417" t="s">
        <v>744</v>
      </c>
      <c r="K2417" t="s">
        <v>51</v>
      </c>
      <c r="L2417" t="s">
        <v>63</v>
      </c>
      <c r="M2417" t="s">
        <v>35</v>
      </c>
      <c r="N2417" t="s">
        <v>174</v>
      </c>
      <c r="O2417" t="s">
        <v>8628</v>
      </c>
      <c r="P2417" t="s">
        <v>37</v>
      </c>
      <c r="Q2417" t="s">
        <v>80</v>
      </c>
      <c r="R2417" s="2">
        <v>23939</v>
      </c>
      <c r="S2417" t="s">
        <v>39</v>
      </c>
      <c r="T2417" t="s">
        <v>82</v>
      </c>
      <c r="U2417" t="s">
        <v>41</v>
      </c>
      <c r="V2417">
        <v>90492</v>
      </c>
      <c r="W2417" t="s">
        <v>92</v>
      </c>
      <c r="X2417" t="s">
        <v>43</v>
      </c>
      <c r="Y2417" t="s">
        <v>44</v>
      </c>
      <c r="Z2417">
        <v>1</v>
      </c>
    </row>
    <row r="2418" spans="1:26" x14ac:dyDescent="0.25">
      <c r="A2418">
        <v>2843</v>
      </c>
      <c r="B2418" t="s">
        <v>8629</v>
      </c>
      <c r="C2418" t="s">
        <v>1053</v>
      </c>
      <c r="D2418" s="1">
        <v>44522</v>
      </c>
      <c r="F2418" t="s">
        <v>727</v>
      </c>
      <c r="G2418" t="s">
        <v>6280</v>
      </c>
      <c r="H2418" t="s">
        <v>8630</v>
      </c>
      <c r="I2418" t="s">
        <v>132</v>
      </c>
      <c r="J2418" t="s">
        <v>32</v>
      </c>
      <c r="K2418" t="s">
        <v>62</v>
      </c>
      <c r="L2418" t="s">
        <v>34</v>
      </c>
      <c r="M2418" t="s">
        <v>35</v>
      </c>
      <c r="N2418" t="s">
        <v>36</v>
      </c>
      <c r="P2418" t="s">
        <v>37</v>
      </c>
      <c r="Q2418" t="s">
        <v>80</v>
      </c>
      <c r="R2418" s="2">
        <v>15677</v>
      </c>
      <c r="S2418" t="s">
        <v>39</v>
      </c>
      <c r="T2418" t="s">
        <v>102</v>
      </c>
      <c r="U2418" t="s">
        <v>54</v>
      </c>
      <c r="V2418">
        <v>31013</v>
      </c>
      <c r="W2418" t="s">
        <v>92</v>
      </c>
      <c r="X2418" t="s">
        <v>83</v>
      </c>
      <c r="Y2418" t="s">
        <v>44</v>
      </c>
      <c r="Z2418">
        <v>1</v>
      </c>
    </row>
    <row r="2419" spans="1:26" x14ac:dyDescent="0.25">
      <c r="A2419">
        <v>2844</v>
      </c>
      <c r="B2419" t="s">
        <v>2084</v>
      </c>
      <c r="C2419" t="s">
        <v>3653</v>
      </c>
      <c r="D2419" s="1">
        <v>44195</v>
      </c>
      <c r="E2419" s="1">
        <v>45132</v>
      </c>
      <c r="F2419" t="s">
        <v>727</v>
      </c>
      <c r="G2419" t="s">
        <v>8631</v>
      </c>
      <c r="H2419" t="s">
        <v>8632</v>
      </c>
      <c r="I2419" t="s">
        <v>79</v>
      </c>
      <c r="J2419" t="s">
        <v>1804</v>
      </c>
      <c r="K2419" t="s">
        <v>33</v>
      </c>
      <c r="L2419" t="s">
        <v>50</v>
      </c>
      <c r="M2419" t="s">
        <v>51</v>
      </c>
      <c r="N2419" t="s">
        <v>139</v>
      </c>
      <c r="O2419" t="s">
        <v>8633</v>
      </c>
      <c r="P2419" t="s">
        <v>37</v>
      </c>
      <c r="Q2419" t="s">
        <v>110</v>
      </c>
      <c r="R2419" s="2">
        <v>15591</v>
      </c>
      <c r="S2419" t="s">
        <v>39</v>
      </c>
      <c r="T2419" t="s">
        <v>102</v>
      </c>
      <c r="U2419" t="s">
        <v>54</v>
      </c>
      <c r="V2419">
        <v>31828</v>
      </c>
      <c r="W2419" t="s">
        <v>127</v>
      </c>
      <c r="X2419" t="s">
        <v>43</v>
      </c>
      <c r="Y2419" t="s">
        <v>44</v>
      </c>
      <c r="Z2419">
        <v>5</v>
      </c>
    </row>
    <row r="2420" spans="1:26" x14ac:dyDescent="0.25">
      <c r="A2420">
        <v>2845</v>
      </c>
      <c r="B2420" t="s">
        <v>5877</v>
      </c>
      <c r="C2420" t="s">
        <v>5320</v>
      </c>
      <c r="D2420" s="1">
        <v>44077</v>
      </c>
      <c r="F2420" t="s">
        <v>727</v>
      </c>
      <c r="G2420" t="s">
        <v>8634</v>
      </c>
      <c r="H2420" t="s">
        <v>8635</v>
      </c>
      <c r="I2420" t="s">
        <v>97</v>
      </c>
      <c r="J2420" t="s">
        <v>32</v>
      </c>
      <c r="K2420" t="s">
        <v>62</v>
      </c>
      <c r="L2420" t="s">
        <v>63</v>
      </c>
      <c r="M2420" t="s">
        <v>51</v>
      </c>
      <c r="N2420" t="s">
        <v>36</v>
      </c>
      <c r="P2420" t="s">
        <v>37</v>
      </c>
      <c r="Q2420" t="s">
        <v>80</v>
      </c>
      <c r="R2420" s="2">
        <v>29024</v>
      </c>
      <c r="S2420" t="s">
        <v>39</v>
      </c>
      <c r="T2420" t="s">
        <v>225</v>
      </c>
      <c r="U2420" t="s">
        <v>41</v>
      </c>
      <c r="V2420">
        <v>60312</v>
      </c>
      <c r="W2420" t="s">
        <v>42</v>
      </c>
      <c r="X2420" t="s">
        <v>74</v>
      </c>
      <c r="Y2420" t="s">
        <v>44</v>
      </c>
      <c r="Z2420">
        <v>4</v>
      </c>
    </row>
    <row r="2421" spans="1:26" x14ac:dyDescent="0.25">
      <c r="A2421">
        <v>2846</v>
      </c>
      <c r="B2421" t="s">
        <v>4708</v>
      </c>
      <c r="C2421" t="s">
        <v>5728</v>
      </c>
      <c r="D2421" s="1">
        <v>43752</v>
      </c>
      <c r="E2421" s="1">
        <v>44792</v>
      </c>
      <c r="F2421" t="s">
        <v>727</v>
      </c>
      <c r="G2421" t="s">
        <v>8636</v>
      </c>
      <c r="H2421" t="s">
        <v>8637</v>
      </c>
      <c r="I2421" t="s">
        <v>88</v>
      </c>
      <c r="J2421" t="s">
        <v>744</v>
      </c>
      <c r="K2421" t="s">
        <v>33</v>
      </c>
      <c r="L2421" t="s">
        <v>34</v>
      </c>
      <c r="M2421" t="s">
        <v>62</v>
      </c>
      <c r="N2421" t="s">
        <v>125</v>
      </c>
      <c r="O2421" t="s">
        <v>8638</v>
      </c>
      <c r="P2421" t="s">
        <v>37</v>
      </c>
      <c r="Q2421" t="s">
        <v>593</v>
      </c>
      <c r="R2421" s="2">
        <v>20334</v>
      </c>
      <c r="S2421" t="s">
        <v>39</v>
      </c>
      <c r="T2421" t="s">
        <v>102</v>
      </c>
      <c r="U2421" t="s">
        <v>41</v>
      </c>
      <c r="V2421">
        <v>31642</v>
      </c>
      <c r="W2421" t="s">
        <v>42</v>
      </c>
      <c r="X2421" t="s">
        <v>103</v>
      </c>
      <c r="Y2421" t="s">
        <v>44</v>
      </c>
      <c r="Z2421">
        <v>5</v>
      </c>
    </row>
    <row r="2422" spans="1:26" x14ac:dyDescent="0.25">
      <c r="A2422">
        <v>2847</v>
      </c>
      <c r="B2422" t="s">
        <v>3944</v>
      </c>
      <c r="C2422" t="s">
        <v>3311</v>
      </c>
      <c r="D2422" s="1">
        <v>44246</v>
      </c>
      <c r="E2422" s="1">
        <v>44457</v>
      </c>
      <c r="F2422" t="s">
        <v>727</v>
      </c>
      <c r="G2422" t="s">
        <v>8639</v>
      </c>
      <c r="H2422" t="s">
        <v>8640</v>
      </c>
      <c r="I2422" t="s">
        <v>31</v>
      </c>
      <c r="J2422" t="s">
        <v>197</v>
      </c>
      <c r="K2422" t="s">
        <v>51</v>
      </c>
      <c r="L2422" t="s">
        <v>34</v>
      </c>
      <c r="M2422" t="s">
        <v>62</v>
      </c>
      <c r="N2422" t="s">
        <v>98</v>
      </c>
      <c r="O2422" t="s">
        <v>8641</v>
      </c>
      <c r="P2422" t="s">
        <v>37</v>
      </c>
      <c r="Q2422" t="s">
        <v>793</v>
      </c>
      <c r="R2422" s="2">
        <v>24284</v>
      </c>
      <c r="S2422" t="s">
        <v>39</v>
      </c>
      <c r="T2422" t="s">
        <v>82</v>
      </c>
      <c r="U2422" t="s">
        <v>41</v>
      </c>
      <c r="V2422">
        <v>81717</v>
      </c>
      <c r="W2422" t="s">
        <v>92</v>
      </c>
      <c r="X2422" t="s">
        <v>83</v>
      </c>
      <c r="Y2422" t="s">
        <v>44</v>
      </c>
      <c r="Z2422">
        <v>2</v>
      </c>
    </row>
    <row r="2423" spans="1:26" x14ac:dyDescent="0.25">
      <c r="A2423">
        <v>2848</v>
      </c>
      <c r="B2423" t="s">
        <v>6517</v>
      </c>
      <c r="C2423" t="s">
        <v>171</v>
      </c>
      <c r="D2423" s="1">
        <v>44633</v>
      </c>
      <c r="E2423" s="1">
        <v>44806</v>
      </c>
      <c r="F2423" t="s">
        <v>28</v>
      </c>
      <c r="G2423" t="s">
        <v>8642</v>
      </c>
      <c r="H2423" t="s">
        <v>8643</v>
      </c>
      <c r="I2423" t="s">
        <v>88</v>
      </c>
      <c r="J2423" t="s">
        <v>2299</v>
      </c>
      <c r="K2423" t="s">
        <v>62</v>
      </c>
      <c r="L2423" t="s">
        <v>50</v>
      </c>
      <c r="M2423" t="s">
        <v>35</v>
      </c>
      <c r="N2423" t="s">
        <v>98</v>
      </c>
      <c r="O2423" t="s">
        <v>8644</v>
      </c>
      <c r="P2423" t="s">
        <v>37</v>
      </c>
      <c r="Q2423" t="s">
        <v>176</v>
      </c>
      <c r="R2423" s="2">
        <v>16830</v>
      </c>
      <c r="S2423" t="s">
        <v>39</v>
      </c>
      <c r="T2423" t="s">
        <v>418</v>
      </c>
      <c r="U2423" t="s">
        <v>54</v>
      </c>
      <c r="V2423">
        <v>59518</v>
      </c>
      <c r="W2423" t="s">
        <v>42</v>
      </c>
      <c r="X2423" t="s">
        <v>74</v>
      </c>
      <c r="Y2423" t="s">
        <v>104</v>
      </c>
      <c r="Z2423">
        <v>1</v>
      </c>
    </row>
    <row r="2424" spans="1:26" x14ac:dyDescent="0.25">
      <c r="A2424">
        <v>2849</v>
      </c>
      <c r="B2424" t="s">
        <v>7554</v>
      </c>
      <c r="C2424" t="s">
        <v>5075</v>
      </c>
      <c r="D2424" s="1">
        <v>43375</v>
      </c>
      <c r="F2424" t="s">
        <v>28</v>
      </c>
      <c r="G2424" t="s">
        <v>8645</v>
      </c>
      <c r="H2424" t="s">
        <v>8646</v>
      </c>
      <c r="I2424" t="s">
        <v>31</v>
      </c>
      <c r="J2424" t="s">
        <v>32</v>
      </c>
      <c r="K2424" t="s">
        <v>51</v>
      </c>
      <c r="L2424" t="s">
        <v>34</v>
      </c>
      <c r="M2424" t="s">
        <v>62</v>
      </c>
      <c r="N2424" t="s">
        <v>36</v>
      </c>
      <c r="P2424" t="s">
        <v>37</v>
      </c>
      <c r="Q2424" t="s">
        <v>80</v>
      </c>
      <c r="R2424" s="2">
        <v>18106</v>
      </c>
      <c r="S2424" t="s">
        <v>39</v>
      </c>
      <c r="T2424" t="s">
        <v>102</v>
      </c>
      <c r="U2424" t="s">
        <v>54</v>
      </c>
      <c r="V2424">
        <v>4583</v>
      </c>
      <c r="W2424" t="s">
        <v>55</v>
      </c>
      <c r="X2424" t="s">
        <v>74</v>
      </c>
      <c r="Y2424" t="s">
        <v>44</v>
      </c>
      <c r="Z2424">
        <v>5</v>
      </c>
    </row>
    <row r="2425" spans="1:26" x14ac:dyDescent="0.25">
      <c r="A2425">
        <v>2850</v>
      </c>
      <c r="B2425" t="s">
        <v>7379</v>
      </c>
      <c r="C2425" t="s">
        <v>194</v>
      </c>
      <c r="D2425" s="1">
        <v>44840</v>
      </c>
      <c r="E2425" s="1">
        <v>44850</v>
      </c>
      <c r="F2425" t="s">
        <v>28</v>
      </c>
      <c r="G2425" t="s">
        <v>8647</v>
      </c>
      <c r="H2425" t="s">
        <v>8648</v>
      </c>
      <c r="I2425" t="s">
        <v>49</v>
      </c>
      <c r="J2425" t="s">
        <v>32</v>
      </c>
      <c r="K2425" t="s">
        <v>62</v>
      </c>
      <c r="L2425" t="s">
        <v>34</v>
      </c>
      <c r="M2425" t="s">
        <v>51</v>
      </c>
      <c r="N2425" t="s">
        <v>139</v>
      </c>
      <c r="O2425" t="s">
        <v>8649</v>
      </c>
      <c r="P2425" t="s">
        <v>37</v>
      </c>
      <c r="Q2425" t="s">
        <v>80</v>
      </c>
      <c r="R2425" s="2">
        <v>26509</v>
      </c>
      <c r="S2425" t="s">
        <v>39</v>
      </c>
      <c r="T2425" t="s">
        <v>102</v>
      </c>
      <c r="U2425" t="s">
        <v>54</v>
      </c>
      <c r="V2425">
        <v>6816</v>
      </c>
      <c r="W2425" t="s">
        <v>55</v>
      </c>
      <c r="X2425" t="s">
        <v>103</v>
      </c>
      <c r="Y2425" t="s">
        <v>104</v>
      </c>
      <c r="Z2425">
        <v>1</v>
      </c>
    </row>
    <row r="2426" spans="1:26" x14ac:dyDescent="0.25">
      <c r="A2426">
        <v>2851</v>
      </c>
      <c r="B2426" t="s">
        <v>8650</v>
      </c>
      <c r="C2426" t="s">
        <v>1035</v>
      </c>
      <c r="D2426" s="1">
        <v>44095</v>
      </c>
      <c r="F2426" t="s">
        <v>28</v>
      </c>
      <c r="G2426" t="s">
        <v>8651</v>
      </c>
      <c r="H2426" t="s">
        <v>8652</v>
      </c>
      <c r="I2426" t="s">
        <v>138</v>
      </c>
      <c r="J2426" t="s">
        <v>32</v>
      </c>
      <c r="K2426" t="s">
        <v>62</v>
      </c>
      <c r="L2426" t="s">
        <v>63</v>
      </c>
      <c r="M2426" t="s">
        <v>51</v>
      </c>
      <c r="N2426" t="s">
        <v>36</v>
      </c>
      <c r="P2426" t="s">
        <v>37</v>
      </c>
      <c r="Q2426" t="s">
        <v>89</v>
      </c>
      <c r="R2426" s="2">
        <v>24536</v>
      </c>
      <c r="S2426" t="s">
        <v>39</v>
      </c>
      <c r="T2426" t="s">
        <v>833</v>
      </c>
      <c r="U2426" t="s">
        <v>54</v>
      </c>
      <c r="V2426">
        <v>26839</v>
      </c>
      <c r="W2426" t="s">
        <v>92</v>
      </c>
      <c r="X2426" t="s">
        <v>103</v>
      </c>
      <c r="Y2426" t="s">
        <v>44</v>
      </c>
      <c r="Z2426">
        <v>4</v>
      </c>
    </row>
    <row r="2427" spans="1:26" x14ac:dyDescent="0.25">
      <c r="A2427">
        <v>2852</v>
      </c>
      <c r="B2427" t="s">
        <v>1999</v>
      </c>
      <c r="C2427" t="s">
        <v>1259</v>
      </c>
      <c r="D2427" s="1">
        <v>44536</v>
      </c>
      <c r="F2427" t="s">
        <v>28</v>
      </c>
      <c r="G2427" t="s">
        <v>8653</v>
      </c>
      <c r="H2427" t="s">
        <v>8654</v>
      </c>
      <c r="I2427" t="s">
        <v>117</v>
      </c>
      <c r="J2427" t="s">
        <v>32</v>
      </c>
      <c r="K2427" t="s">
        <v>51</v>
      </c>
      <c r="L2427" t="s">
        <v>34</v>
      </c>
      <c r="M2427" t="s">
        <v>35</v>
      </c>
      <c r="N2427" t="s">
        <v>36</v>
      </c>
      <c r="P2427" t="s">
        <v>37</v>
      </c>
      <c r="Q2427" t="s">
        <v>89</v>
      </c>
      <c r="R2427" s="2">
        <v>17126</v>
      </c>
      <c r="S2427" t="s">
        <v>39</v>
      </c>
      <c r="T2427" t="s">
        <v>82</v>
      </c>
      <c r="U2427" t="s">
        <v>54</v>
      </c>
      <c r="V2427">
        <v>87984</v>
      </c>
      <c r="W2427" t="s">
        <v>73</v>
      </c>
      <c r="X2427" t="s">
        <v>43</v>
      </c>
      <c r="Y2427" t="s">
        <v>44</v>
      </c>
      <c r="Z2427">
        <v>1</v>
      </c>
    </row>
    <row r="2428" spans="1:26" x14ac:dyDescent="0.25">
      <c r="A2428">
        <v>2853</v>
      </c>
      <c r="B2428" t="s">
        <v>2214</v>
      </c>
      <c r="C2428" t="s">
        <v>1524</v>
      </c>
      <c r="D2428" s="1">
        <v>44881</v>
      </c>
      <c r="E2428" s="1">
        <v>45006</v>
      </c>
      <c r="F2428" t="s">
        <v>28</v>
      </c>
      <c r="G2428" t="s">
        <v>8655</v>
      </c>
      <c r="H2428" t="s">
        <v>8656</v>
      </c>
      <c r="I2428" t="s">
        <v>61</v>
      </c>
      <c r="J2428" t="s">
        <v>2299</v>
      </c>
      <c r="K2428" t="s">
        <v>33</v>
      </c>
      <c r="L2428" t="s">
        <v>63</v>
      </c>
      <c r="M2428" t="s">
        <v>51</v>
      </c>
      <c r="N2428" t="s">
        <v>174</v>
      </c>
      <c r="O2428" t="s">
        <v>8657</v>
      </c>
      <c r="P2428" t="s">
        <v>37</v>
      </c>
      <c r="Q2428" t="s">
        <v>80</v>
      </c>
      <c r="R2428" s="2">
        <v>34430</v>
      </c>
      <c r="S2428" t="s">
        <v>39</v>
      </c>
      <c r="T2428" t="s">
        <v>215</v>
      </c>
      <c r="U2428" t="s">
        <v>54</v>
      </c>
      <c r="V2428">
        <v>70147</v>
      </c>
      <c r="W2428" t="s">
        <v>73</v>
      </c>
      <c r="X2428" t="s">
        <v>43</v>
      </c>
      <c r="Y2428" t="s">
        <v>235</v>
      </c>
      <c r="Z2428">
        <v>5</v>
      </c>
    </row>
    <row r="2429" spans="1:26" x14ac:dyDescent="0.25">
      <c r="A2429">
        <v>2854</v>
      </c>
      <c r="B2429" t="s">
        <v>8658</v>
      </c>
      <c r="C2429" t="s">
        <v>232</v>
      </c>
      <c r="D2429" s="1">
        <v>44775</v>
      </c>
      <c r="E2429" s="1">
        <v>45134</v>
      </c>
      <c r="F2429" t="s">
        <v>28</v>
      </c>
      <c r="G2429" t="s">
        <v>8659</v>
      </c>
      <c r="H2429" t="s">
        <v>8660</v>
      </c>
      <c r="I2429" t="s">
        <v>167</v>
      </c>
      <c r="J2429" t="s">
        <v>32</v>
      </c>
      <c r="K2429" t="s">
        <v>51</v>
      </c>
      <c r="L2429" t="s">
        <v>50</v>
      </c>
      <c r="M2429" t="s">
        <v>62</v>
      </c>
      <c r="N2429" t="s">
        <v>125</v>
      </c>
      <c r="O2429" t="s">
        <v>8661</v>
      </c>
      <c r="P2429" t="s">
        <v>37</v>
      </c>
      <c r="Q2429" t="s">
        <v>118</v>
      </c>
      <c r="R2429" s="2">
        <v>16789</v>
      </c>
      <c r="S2429" t="s">
        <v>39</v>
      </c>
      <c r="T2429" t="s">
        <v>118</v>
      </c>
      <c r="U2429" t="s">
        <v>41</v>
      </c>
      <c r="V2429">
        <v>76409</v>
      </c>
      <c r="W2429" t="s">
        <v>55</v>
      </c>
      <c r="X2429" t="s">
        <v>83</v>
      </c>
      <c r="Y2429" t="s">
        <v>235</v>
      </c>
      <c r="Z2429">
        <v>2</v>
      </c>
    </row>
    <row r="2430" spans="1:26" x14ac:dyDescent="0.25">
      <c r="A2430">
        <v>2855</v>
      </c>
      <c r="B2430" t="s">
        <v>1077</v>
      </c>
      <c r="C2430" t="s">
        <v>3457</v>
      </c>
      <c r="D2430" s="1">
        <v>44580</v>
      </c>
      <c r="F2430" t="s">
        <v>28</v>
      </c>
      <c r="G2430" t="s">
        <v>8662</v>
      </c>
      <c r="H2430" t="s">
        <v>8663</v>
      </c>
      <c r="I2430" t="s">
        <v>132</v>
      </c>
      <c r="J2430" t="s">
        <v>32</v>
      </c>
      <c r="K2430" t="s">
        <v>51</v>
      </c>
      <c r="L2430" t="s">
        <v>34</v>
      </c>
      <c r="M2430" t="s">
        <v>62</v>
      </c>
      <c r="N2430" t="s">
        <v>36</v>
      </c>
      <c r="P2430" t="s">
        <v>37</v>
      </c>
      <c r="Q2430" t="s">
        <v>89</v>
      </c>
      <c r="R2430" s="2">
        <v>28904</v>
      </c>
      <c r="S2430" t="s">
        <v>39</v>
      </c>
      <c r="T2430" t="s">
        <v>72</v>
      </c>
      <c r="U2430" t="s">
        <v>41</v>
      </c>
      <c r="V2430">
        <v>75727</v>
      </c>
      <c r="W2430" t="s">
        <v>92</v>
      </c>
      <c r="X2430" t="s">
        <v>74</v>
      </c>
      <c r="Y2430" t="s">
        <v>235</v>
      </c>
      <c r="Z2430">
        <v>4</v>
      </c>
    </row>
    <row r="2431" spans="1:26" x14ac:dyDescent="0.25">
      <c r="A2431">
        <v>2856</v>
      </c>
      <c r="B2431" t="s">
        <v>4555</v>
      </c>
      <c r="C2431" t="s">
        <v>486</v>
      </c>
      <c r="D2431" s="1">
        <v>44660</v>
      </c>
      <c r="F2431" t="s">
        <v>28</v>
      </c>
      <c r="G2431" t="s">
        <v>8664</v>
      </c>
      <c r="H2431" t="s">
        <v>8665</v>
      </c>
      <c r="I2431" t="s">
        <v>79</v>
      </c>
      <c r="J2431" t="s">
        <v>32</v>
      </c>
      <c r="K2431" t="s">
        <v>62</v>
      </c>
      <c r="L2431" t="s">
        <v>50</v>
      </c>
      <c r="M2431" t="s">
        <v>35</v>
      </c>
      <c r="N2431" t="s">
        <v>36</v>
      </c>
      <c r="P2431" t="s">
        <v>37</v>
      </c>
      <c r="Q2431" t="s">
        <v>2014</v>
      </c>
      <c r="R2431" s="2">
        <v>19222</v>
      </c>
      <c r="S2431" t="s">
        <v>39</v>
      </c>
      <c r="T2431" t="s">
        <v>183</v>
      </c>
      <c r="U2431" t="s">
        <v>41</v>
      </c>
      <c r="V2431">
        <v>14553</v>
      </c>
      <c r="W2431" t="s">
        <v>42</v>
      </c>
      <c r="X2431" t="s">
        <v>83</v>
      </c>
      <c r="Y2431" t="s">
        <v>235</v>
      </c>
      <c r="Z2431">
        <v>5</v>
      </c>
    </row>
    <row r="2432" spans="1:26" x14ac:dyDescent="0.25">
      <c r="A2432">
        <v>2857</v>
      </c>
      <c r="B2432" t="s">
        <v>3336</v>
      </c>
      <c r="C2432" t="s">
        <v>7137</v>
      </c>
      <c r="D2432" s="1">
        <v>43665</v>
      </c>
      <c r="E2432" s="1">
        <v>44781</v>
      </c>
      <c r="F2432" t="s">
        <v>28</v>
      </c>
      <c r="G2432" t="s">
        <v>8666</v>
      </c>
      <c r="H2432" t="s">
        <v>8667</v>
      </c>
      <c r="I2432" t="s">
        <v>97</v>
      </c>
      <c r="J2432" t="s">
        <v>32</v>
      </c>
      <c r="K2432" t="s">
        <v>62</v>
      </c>
      <c r="L2432" t="s">
        <v>50</v>
      </c>
      <c r="M2432" t="s">
        <v>51</v>
      </c>
      <c r="N2432" t="s">
        <v>98</v>
      </c>
      <c r="O2432" t="s">
        <v>8668</v>
      </c>
      <c r="P2432" t="s">
        <v>37</v>
      </c>
      <c r="Q2432" t="s">
        <v>80</v>
      </c>
      <c r="R2432" s="2">
        <v>27334</v>
      </c>
      <c r="S2432" t="s">
        <v>39</v>
      </c>
      <c r="T2432" t="s">
        <v>82</v>
      </c>
      <c r="U2432" t="s">
        <v>54</v>
      </c>
      <c r="V2432">
        <v>93847</v>
      </c>
      <c r="W2432" t="s">
        <v>42</v>
      </c>
      <c r="X2432" t="s">
        <v>74</v>
      </c>
      <c r="Y2432" t="s">
        <v>44</v>
      </c>
      <c r="Z2432">
        <v>2</v>
      </c>
    </row>
    <row r="2433" spans="1:26" x14ac:dyDescent="0.25">
      <c r="A2433">
        <v>2858</v>
      </c>
      <c r="B2433" t="s">
        <v>5536</v>
      </c>
      <c r="C2433" t="s">
        <v>1915</v>
      </c>
      <c r="D2433" s="1">
        <v>44441</v>
      </c>
      <c r="E2433" s="1">
        <v>44879</v>
      </c>
      <c r="F2433" t="s">
        <v>28</v>
      </c>
      <c r="G2433" t="s">
        <v>8669</v>
      </c>
      <c r="H2433" t="s">
        <v>8670</v>
      </c>
      <c r="I2433" t="s">
        <v>88</v>
      </c>
      <c r="J2433" t="s">
        <v>32</v>
      </c>
      <c r="K2433" t="s">
        <v>62</v>
      </c>
      <c r="L2433" t="s">
        <v>34</v>
      </c>
      <c r="M2433" t="s">
        <v>35</v>
      </c>
      <c r="N2433" t="s">
        <v>139</v>
      </c>
      <c r="O2433" t="s">
        <v>8671</v>
      </c>
      <c r="P2433" t="s">
        <v>37</v>
      </c>
      <c r="Q2433" t="s">
        <v>110</v>
      </c>
      <c r="R2433" s="2">
        <v>27043</v>
      </c>
      <c r="S2433" t="s">
        <v>39</v>
      </c>
      <c r="T2433" t="s">
        <v>112</v>
      </c>
      <c r="U2433" t="s">
        <v>54</v>
      </c>
      <c r="V2433">
        <v>22983</v>
      </c>
      <c r="W2433" t="s">
        <v>73</v>
      </c>
      <c r="X2433" t="s">
        <v>83</v>
      </c>
      <c r="Y2433" t="s">
        <v>44</v>
      </c>
      <c r="Z2433">
        <v>5</v>
      </c>
    </row>
    <row r="2434" spans="1:26" x14ac:dyDescent="0.25">
      <c r="A2434">
        <v>2859</v>
      </c>
      <c r="B2434" t="s">
        <v>8249</v>
      </c>
      <c r="C2434" t="s">
        <v>1501</v>
      </c>
      <c r="D2434" s="1">
        <v>43497</v>
      </c>
      <c r="F2434" t="s">
        <v>28</v>
      </c>
      <c r="G2434" t="s">
        <v>8672</v>
      </c>
      <c r="H2434" t="s">
        <v>8673</v>
      </c>
      <c r="I2434" t="s">
        <v>31</v>
      </c>
      <c r="J2434" t="s">
        <v>32</v>
      </c>
      <c r="K2434" t="s">
        <v>62</v>
      </c>
      <c r="L2434" t="s">
        <v>34</v>
      </c>
      <c r="M2434" t="s">
        <v>51</v>
      </c>
      <c r="N2434" t="s">
        <v>36</v>
      </c>
      <c r="P2434" t="s">
        <v>37</v>
      </c>
      <c r="Q2434" t="s">
        <v>89</v>
      </c>
      <c r="R2434" s="2">
        <v>16503</v>
      </c>
      <c r="S2434" t="s">
        <v>39</v>
      </c>
      <c r="T2434" t="s">
        <v>112</v>
      </c>
      <c r="U2434" t="s">
        <v>54</v>
      </c>
      <c r="V2434">
        <v>36227</v>
      </c>
      <c r="W2434" t="s">
        <v>73</v>
      </c>
      <c r="X2434" t="s">
        <v>103</v>
      </c>
      <c r="Y2434" t="s">
        <v>235</v>
      </c>
      <c r="Z2434">
        <v>2</v>
      </c>
    </row>
    <row r="2435" spans="1:26" x14ac:dyDescent="0.25">
      <c r="A2435">
        <v>2860</v>
      </c>
      <c r="B2435" t="s">
        <v>1730</v>
      </c>
      <c r="C2435" t="s">
        <v>3425</v>
      </c>
      <c r="D2435" s="1">
        <v>45029</v>
      </c>
      <c r="E2435" s="1">
        <v>45072</v>
      </c>
      <c r="F2435" t="s">
        <v>28</v>
      </c>
      <c r="G2435" t="s">
        <v>8674</v>
      </c>
      <c r="H2435" t="s">
        <v>8675</v>
      </c>
      <c r="I2435" t="s">
        <v>49</v>
      </c>
      <c r="J2435" t="s">
        <v>32</v>
      </c>
      <c r="K2435" t="s">
        <v>51</v>
      </c>
      <c r="L2435" t="s">
        <v>34</v>
      </c>
      <c r="M2435" t="s">
        <v>51</v>
      </c>
      <c r="N2435" t="s">
        <v>174</v>
      </c>
      <c r="O2435" t="s">
        <v>8676</v>
      </c>
      <c r="P2435" t="s">
        <v>37</v>
      </c>
      <c r="Q2435" t="s">
        <v>80</v>
      </c>
      <c r="R2435" s="2">
        <v>22585</v>
      </c>
      <c r="S2435" t="s">
        <v>39</v>
      </c>
      <c r="T2435" t="s">
        <v>82</v>
      </c>
      <c r="U2435" t="s">
        <v>54</v>
      </c>
      <c r="V2435">
        <v>54190</v>
      </c>
      <c r="W2435" t="s">
        <v>92</v>
      </c>
      <c r="X2435" t="s">
        <v>83</v>
      </c>
      <c r="Y2435" t="s">
        <v>44</v>
      </c>
      <c r="Z2435">
        <v>2</v>
      </c>
    </row>
    <row r="2436" spans="1:26" x14ac:dyDescent="0.25">
      <c r="A2436">
        <v>2861</v>
      </c>
      <c r="B2436" t="s">
        <v>2583</v>
      </c>
      <c r="C2436" t="s">
        <v>1640</v>
      </c>
      <c r="D2436" s="1">
        <v>43379</v>
      </c>
      <c r="F2436" t="s">
        <v>28</v>
      </c>
      <c r="G2436" t="s">
        <v>8677</v>
      </c>
      <c r="H2436" t="s">
        <v>8678</v>
      </c>
      <c r="I2436" t="s">
        <v>138</v>
      </c>
      <c r="J2436" t="s">
        <v>32</v>
      </c>
      <c r="K2436" t="s">
        <v>62</v>
      </c>
      <c r="L2436" t="s">
        <v>34</v>
      </c>
      <c r="M2436" t="s">
        <v>62</v>
      </c>
      <c r="N2436" t="s">
        <v>36</v>
      </c>
      <c r="P2436" t="s">
        <v>37</v>
      </c>
      <c r="Q2436" t="s">
        <v>80</v>
      </c>
      <c r="R2436" s="2">
        <v>31606</v>
      </c>
      <c r="S2436" t="s">
        <v>39</v>
      </c>
      <c r="T2436" t="s">
        <v>102</v>
      </c>
      <c r="U2436" t="s">
        <v>54</v>
      </c>
      <c r="V2436">
        <v>31403</v>
      </c>
      <c r="W2436" t="s">
        <v>42</v>
      </c>
      <c r="X2436" t="s">
        <v>43</v>
      </c>
      <c r="Y2436" t="s">
        <v>44</v>
      </c>
      <c r="Z2436">
        <v>2</v>
      </c>
    </row>
    <row r="2437" spans="1:26" x14ac:dyDescent="0.25">
      <c r="A2437">
        <v>2862</v>
      </c>
      <c r="B2437" t="s">
        <v>698</v>
      </c>
      <c r="C2437" t="s">
        <v>1302</v>
      </c>
      <c r="D2437" s="1">
        <v>43914</v>
      </c>
      <c r="E2437" s="1">
        <v>44644</v>
      </c>
      <c r="F2437" t="s">
        <v>727</v>
      </c>
      <c r="G2437" t="s">
        <v>8679</v>
      </c>
      <c r="H2437" t="s">
        <v>8680</v>
      </c>
      <c r="I2437" t="s">
        <v>132</v>
      </c>
      <c r="J2437" t="s">
        <v>32</v>
      </c>
      <c r="K2437" t="s">
        <v>51</v>
      </c>
      <c r="L2437" t="s">
        <v>63</v>
      </c>
      <c r="M2437" t="s">
        <v>51</v>
      </c>
      <c r="N2437" t="s">
        <v>174</v>
      </c>
      <c r="O2437" t="s">
        <v>8681</v>
      </c>
      <c r="P2437" t="s">
        <v>37</v>
      </c>
      <c r="Q2437" t="s">
        <v>110</v>
      </c>
      <c r="R2437" s="2">
        <v>15901</v>
      </c>
      <c r="S2437" t="s">
        <v>39</v>
      </c>
      <c r="T2437" t="s">
        <v>112</v>
      </c>
      <c r="U2437" t="s">
        <v>54</v>
      </c>
      <c r="V2437">
        <v>13985</v>
      </c>
      <c r="W2437" t="s">
        <v>73</v>
      </c>
      <c r="X2437" t="s">
        <v>74</v>
      </c>
      <c r="Y2437" t="s">
        <v>44</v>
      </c>
      <c r="Z2437">
        <v>4</v>
      </c>
    </row>
    <row r="2438" spans="1:26" x14ac:dyDescent="0.25">
      <c r="A2438">
        <v>2863</v>
      </c>
      <c r="B2438" t="s">
        <v>3521</v>
      </c>
      <c r="C2438" t="s">
        <v>8682</v>
      </c>
      <c r="D2438" s="1">
        <v>44477</v>
      </c>
      <c r="F2438" t="s">
        <v>727</v>
      </c>
      <c r="G2438" t="s">
        <v>8683</v>
      </c>
      <c r="H2438" t="s">
        <v>8684</v>
      </c>
      <c r="I2438" t="s">
        <v>49</v>
      </c>
      <c r="J2438" t="s">
        <v>32</v>
      </c>
      <c r="K2438" t="s">
        <v>62</v>
      </c>
      <c r="L2438" t="s">
        <v>63</v>
      </c>
      <c r="M2438" t="s">
        <v>35</v>
      </c>
      <c r="N2438" t="s">
        <v>36</v>
      </c>
      <c r="P2438" t="s">
        <v>37</v>
      </c>
      <c r="Q2438" t="s">
        <v>503</v>
      </c>
      <c r="R2438" s="2">
        <v>16049</v>
      </c>
      <c r="S2438" t="s">
        <v>39</v>
      </c>
      <c r="T2438" t="s">
        <v>177</v>
      </c>
      <c r="U2438" t="s">
        <v>54</v>
      </c>
      <c r="V2438">
        <v>14407</v>
      </c>
      <c r="W2438" t="s">
        <v>73</v>
      </c>
      <c r="X2438" t="s">
        <v>43</v>
      </c>
      <c r="Y2438" t="s">
        <v>235</v>
      </c>
      <c r="Z2438">
        <v>4</v>
      </c>
    </row>
    <row r="2439" spans="1:26" x14ac:dyDescent="0.25">
      <c r="A2439">
        <v>2864</v>
      </c>
      <c r="B2439" t="s">
        <v>2571</v>
      </c>
      <c r="C2439" t="s">
        <v>1572</v>
      </c>
      <c r="D2439" s="1">
        <v>44697</v>
      </c>
      <c r="F2439" t="s">
        <v>727</v>
      </c>
      <c r="G2439" t="s">
        <v>8685</v>
      </c>
      <c r="H2439" t="s">
        <v>8686</v>
      </c>
      <c r="I2439" t="s">
        <v>138</v>
      </c>
      <c r="J2439" t="s">
        <v>32</v>
      </c>
      <c r="K2439" t="s">
        <v>51</v>
      </c>
      <c r="L2439" t="s">
        <v>63</v>
      </c>
      <c r="M2439" t="s">
        <v>62</v>
      </c>
      <c r="N2439" t="s">
        <v>36</v>
      </c>
      <c r="P2439" t="s">
        <v>37</v>
      </c>
      <c r="Q2439" t="s">
        <v>89</v>
      </c>
      <c r="R2439" s="2">
        <v>35059</v>
      </c>
      <c r="S2439" t="s">
        <v>39</v>
      </c>
      <c r="T2439" t="s">
        <v>102</v>
      </c>
      <c r="U2439" t="s">
        <v>54</v>
      </c>
      <c r="V2439">
        <v>37065</v>
      </c>
      <c r="W2439" t="s">
        <v>127</v>
      </c>
      <c r="X2439" t="s">
        <v>74</v>
      </c>
      <c r="Y2439" t="s">
        <v>44</v>
      </c>
      <c r="Z2439">
        <v>2</v>
      </c>
    </row>
    <row r="2440" spans="1:26" x14ac:dyDescent="0.25">
      <c r="A2440">
        <v>2865</v>
      </c>
      <c r="B2440" t="s">
        <v>8687</v>
      </c>
      <c r="C2440" t="s">
        <v>343</v>
      </c>
      <c r="D2440" s="1">
        <v>44691</v>
      </c>
      <c r="E2440" s="1">
        <v>44851</v>
      </c>
      <c r="F2440" t="s">
        <v>727</v>
      </c>
      <c r="G2440" t="s">
        <v>8688</v>
      </c>
      <c r="H2440" t="s">
        <v>8689</v>
      </c>
      <c r="I2440" t="s">
        <v>79</v>
      </c>
      <c r="J2440" t="s">
        <v>744</v>
      </c>
      <c r="K2440" t="s">
        <v>51</v>
      </c>
      <c r="L2440" t="s">
        <v>34</v>
      </c>
      <c r="M2440" t="s">
        <v>51</v>
      </c>
      <c r="N2440" t="s">
        <v>174</v>
      </c>
      <c r="O2440" t="s">
        <v>8690</v>
      </c>
      <c r="P2440" t="s">
        <v>37</v>
      </c>
      <c r="Q2440" t="s">
        <v>80</v>
      </c>
      <c r="R2440" s="2">
        <v>25442</v>
      </c>
      <c r="S2440" t="s">
        <v>39</v>
      </c>
      <c r="T2440" t="s">
        <v>225</v>
      </c>
      <c r="U2440" t="s">
        <v>41</v>
      </c>
      <c r="V2440">
        <v>26583</v>
      </c>
      <c r="W2440" t="s">
        <v>42</v>
      </c>
      <c r="X2440" t="s">
        <v>103</v>
      </c>
      <c r="Y2440" t="s">
        <v>44</v>
      </c>
      <c r="Z2440">
        <v>1</v>
      </c>
    </row>
    <row r="2441" spans="1:26" x14ac:dyDescent="0.25">
      <c r="A2441">
        <v>2866</v>
      </c>
      <c r="B2441" t="s">
        <v>8691</v>
      </c>
      <c r="C2441" t="s">
        <v>324</v>
      </c>
      <c r="D2441" s="1">
        <v>44516</v>
      </c>
      <c r="F2441" t="s">
        <v>727</v>
      </c>
      <c r="G2441" t="s">
        <v>8692</v>
      </c>
      <c r="H2441" t="s">
        <v>8693</v>
      </c>
      <c r="I2441" t="s">
        <v>88</v>
      </c>
      <c r="J2441" t="s">
        <v>32</v>
      </c>
      <c r="K2441" t="s">
        <v>51</v>
      </c>
      <c r="L2441" t="s">
        <v>34</v>
      </c>
      <c r="M2441" t="s">
        <v>35</v>
      </c>
      <c r="N2441" t="s">
        <v>36</v>
      </c>
      <c r="P2441" t="s">
        <v>37</v>
      </c>
      <c r="Q2441" t="s">
        <v>89</v>
      </c>
      <c r="R2441" s="2">
        <v>18878</v>
      </c>
      <c r="S2441" t="s">
        <v>39</v>
      </c>
      <c r="T2441" t="s">
        <v>192</v>
      </c>
      <c r="U2441" t="s">
        <v>41</v>
      </c>
      <c r="V2441">
        <v>49151</v>
      </c>
      <c r="W2441" t="s">
        <v>55</v>
      </c>
      <c r="X2441" t="s">
        <v>74</v>
      </c>
      <c r="Y2441" t="s">
        <v>44</v>
      </c>
      <c r="Z2441">
        <v>2</v>
      </c>
    </row>
    <row r="2442" spans="1:26" x14ac:dyDescent="0.25">
      <c r="A2442">
        <v>2867</v>
      </c>
      <c r="B2442" t="s">
        <v>8468</v>
      </c>
      <c r="C2442" t="s">
        <v>568</v>
      </c>
      <c r="D2442" s="1">
        <v>43521</v>
      </c>
      <c r="F2442" t="s">
        <v>727</v>
      </c>
      <c r="G2442" t="s">
        <v>8694</v>
      </c>
      <c r="H2442" t="s">
        <v>8695</v>
      </c>
      <c r="I2442" t="s">
        <v>31</v>
      </c>
      <c r="J2442" t="s">
        <v>32</v>
      </c>
      <c r="K2442" t="s">
        <v>51</v>
      </c>
      <c r="L2442" t="s">
        <v>50</v>
      </c>
      <c r="M2442" t="s">
        <v>35</v>
      </c>
      <c r="N2442" t="s">
        <v>36</v>
      </c>
      <c r="P2442" t="s">
        <v>37</v>
      </c>
      <c r="Q2442" t="s">
        <v>1011</v>
      </c>
      <c r="R2442" s="2">
        <v>34500</v>
      </c>
      <c r="S2442" t="s">
        <v>39</v>
      </c>
      <c r="T2442" t="s">
        <v>242</v>
      </c>
      <c r="U2442" t="s">
        <v>41</v>
      </c>
      <c r="V2442">
        <v>75033</v>
      </c>
      <c r="W2442" t="s">
        <v>42</v>
      </c>
      <c r="X2442" t="s">
        <v>74</v>
      </c>
      <c r="Y2442" t="s">
        <v>44</v>
      </c>
      <c r="Z2442">
        <v>2</v>
      </c>
    </row>
    <row r="2443" spans="1:26" x14ac:dyDescent="0.25">
      <c r="A2443">
        <v>2868</v>
      </c>
      <c r="B2443" t="s">
        <v>5992</v>
      </c>
      <c r="C2443" t="s">
        <v>3615</v>
      </c>
      <c r="D2443" s="1">
        <v>44743</v>
      </c>
      <c r="F2443" t="s">
        <v>28</v>
      </c>
      <c r="G2443" t="s">
        <v>1192</v>
      </c>
      <c r="H2443" t="s">
        <v>8696</v>
      </c>
      <c r="I2443" t="s">
        <v>79</v>
      </c>
      <c r="J2443" t="s">
        <v>32</v>
      </c>
      <c r="K2443" t="s">
        <v>62</v>
      </c>
      <c r="L2443" t="s">
        <v>50</v>
      </c>
      <c r="M2443" t="s">
        <v>35</v>
      </c>
      <c r="N2443" t="s">
        <v>36</v>
      </c>
      <c r="P2443" t="s">
        <v>37</v>
      </c>
      <c r="Q2443" t="s">
        <v>118</v>
      </c>
      <c r="R2443" s="2">
        <v>16947</v>
      </c>
      <c r="S2443" t="s">
        <v>39</v>
      </c>
      <c r="T2443" t="s">
        <v>707</v>
      </c>
      <c r="U2443" t="s">
        <v>54</v>
      </c>
      <c r="V2443">
        <v>64530</v>
      </c>
      <c r="W2443" t="s">
        <v>92</v>
      </c>
      <c r="X2443" t="s">
        <v>83</v>
      </c>
      <c r="Y2443" t="s">
        <v>44</v>
      </c>
      <c r="Z2443">
        <v>5</v>
      </c>
    </row>
    <row r="2444" spans="1:26" x14ac:dyDescent="0.25">
      <c r="A2444">
        <v>2869</v>
      </c>
      <c r="B2444" t="s">
        <v>2278</v>
      </c>
      <c r="C2444" t="s">
        <v>8697</v>
      </c>
      <c r="D2444" s="1">
        <v>44912</v>
      </c>
      <c r="F2444" t="s">
        <v>28</v>
      </c>
      <c r="G2444" t="s">
        <v>8698</v>
      </c>
      <c r="H2444" t="s">
        <v>8699</v>
      </c>
      <c r="I2444" t="s">
        <v>167</v>
      </c>
      <c r="J2444" t="s">
        <v>32</v>
      </c>
      <c r="K2444" t="s">
        <v>33</v>
      </c>
      <c r="L2444" t="s">
        <v>50</v>
      </c>
      <c r="M2444" t="s">
        <v>62</v>
      </c>
      <c r="N2444" t="s">
        <v>36</v>
      </c>
      <c r="P2444" t="s">
        <v>37</v>
      </c>
      <c r="Q2444" t="s">
        <v>52</v>
      </c>
      <c r="R2444" s="2">
        <v>15787</v>
      </c>
      <c r="S2444" t="s">
        <v>39</v>
      </c>
      <c r="T2444" t="s">
        <v>162</v>
      </c>
      <c r="U2444" t="s">
        <v>54</v>
      </c>
      <c r="V2444">
        <v>53404</v>
      </c>
      <c r="W2444" t="s">
        <v>92</v>
      </c>
      <c r="X2444" t="s">
        <v>43</v>
      </c>
      <c r="Y2444" t="s">
        <v>44</v>
      </c>
      <c r="Z2444">
        <v>2</v>
      </c>
    </row>
    <row r="2445" spans="1:26" x14ac:dyDescent="0.25">
      <c r="A2445">
        <v>2870</v>
      </c>
      <c r="B2445" t="s">
        <v>6215</v>
      </c>
      <c r="C2445" t="s">
        <v>3768</v>
      </c>
      <c r="D2445" s="1">
        <v>45133</v>
      </c>
      <c r="E2445" s="1">
        <v>45138</v>
      </c>
      <c r="F2445" t="s">
        <v>28</v>
      </c>
      <c r="G2445" t="s">
        <v>8700</v>
      </c>
      <c r="H2445" t="s">
        <v>8701</v>
      </c>
      <c r="I2445" t="s">
        <v>97</v>
      </c>
      <c r="J2445" t="s">
        <v>32</v>
      </c>
      <c r="K2445" t="s">
        <v>51</v>
      </c>
      <c r="L2445" t="s">
        <v>63</v>
      </c>
      <c r="M2445" t="s">
        <v>51</v>
      </c>
      <c r="N2445" t="s">
        <v>139</v>
      </c>
      <c r="O2445" t="s">
        <v>8702</v>
      </c>
      <c r="P2445" t="s">
        <v>37</v>
      </c>
      <c r="Q2445" t="s">
        <v>2014</v>
      </c>
      <c r="R2445" s="2">
        <v>18514</v>
      </c>
      <c r="S2445" t="s">
        <v>39</v>
      </c>
      <c r="T2445" t="s">
        <v>707</v>
      </c>
      <c r="U2445" t="s">
        <v>54</v>
      </c>
      <c r="V2445">
        <v>32806</v>
      </c>
      <c r="W2445" t="s">
        <v>92</v>
      </c>
      <c r="X2445" t="s">
        <v>83</v>
      </c>
      <c r="Y2445" t="s">
        <v>44</v>
      </c>
      <c r="Z2445">
        <v>4</v>
      </c>
    </row>
    <row r="2446" spans="1:26" x14ac:dyDescent="0.25">
      <c r="A2446">
        <v>2871</v>
      </c>
      <c r="B2446" t="s">
        <v>4953</v>
      </c>
      <c r="C2446" t="s">
        <v>2528</v>
      </c>
      <c r="D2446" s="1">
        <v>44631</v>
      </c>
      <c r="E2446" s="1">
        <v>44775</v>
      </c>
      <c r="F2446" t="s">
        <v>28</v>
      </c>
      <c r="G2446" t="s">
        <v>8703</v>
      </c>
      <c r="H2446" t="s">
        <v>8704</v>
      </c>
      <c r="I2446" t="s">
        <v>117</v>
      </c>
      <c r="J2446" t="s">
        <v>32</v>
      </c>
      <c r="K2446" t="s">
        <v>33</v>
      </c>
      <c r="L2446" t="s">
        <v>50</v>
      </c>
      <c r="M2446" t="s">
        <v>51</v>
      </c>
      <c r="N2446" t="s">
        <v>125</v>
      </c>
      <c r="O2446" t="s">
        <v>8705</v>
      </c>
      <c r="P2446" t="s">
        <v>37</v>
      </c>
      <c r="Q2446" t="s">
        <v>331</v>
      </c>
      <c r="R2446" s="2">
        <v>19476</v>
      </c>
      <c r="S2446" t="s">
        <v>39</v>
      </c>
      <c r="T2446" t="s">
        <v>418</v>
      </c>
      <c r="U2446" t="s">
        <v>54</v>
      </c>
      <c r="V2446">
        <v>46150</v>
      </c>
      <c r="W2446" t="s">
        <v>55</v>
      </c>
      <c r="X2446" t="s">
        <v>103</v>
      </c>
      <c r="Y2446" t="s">
        <v>44</v>
      </c>
      <c r="Z2446">
        <v>5</v>
      </c>
    </row>
    <row r="2447" spans="1:26" x14ac:dyDescent="0.25">
      <c r="A2447">
        <v>2872</v>
      </c>
      <c r="B2447" t="s">
        <v>4914</v>
      </c>
      <c r="C2447" t="s">
        <v>343</v>
      </c>
      <c r="D2447" s="1">
        <v>44011</v>
      </c>
      <c r="E2447" s="1">
        <v>44336</v>
      </c>
      <c r="F2447" t="s">
        <v>28</v>
      </c>
      <c r="G2447" t="s">
        <v>8706</v>
      </c>
      <c r="H2447" t="s">
        <v>8707</v>
      </c>
      <c r="I2447" t="s">
        <v>61</v>
      </c>
      <c r="J2447" t="s">
        <v>32</v>
      </c>
      <c r="K2447" t="s">
        <v>33</v>
      </c>
      <c r="L2447" t="s">
        <v>63</v>
      </c>
      <c r="M2447" t="s">
        <v>62</v>
      </c>
      <c r="N2447" t="s">
        <v>174</v>
      </c>
      <c r="O2447" t="s">
        <v>8708</v>
      </c>
      <c r="P2447" t="s">
        <v>37</v>
      </c>
      <c r="Q2447" t="s">
        <v>304</v>
      </c>
      <c r="R2447" s="2">
        <v>24809</v>
      </c>
      <c r="S2447" t="s">
        <v>39</v>
      </c>
      <c r="T2447" t="s">
        <v>215</v>
      </c>
      <c r="U2447" t="s">
        <v>54</v>
      </c>
      <c r="V2447">
        <v>97145</v>
      </c>
      <c r="W2447" t="s">
        <v>55</v>
      </c>
      <c r="X2447" t="s">
        <v>83</v>
      </c>
      <c r="Y2447" t="s">
        <v>44</v>
      </c>
      <c r="Z2447">
        <v>2</v>
      </c>
    </row>
    <row r="2448" spans="1:26" x14ac:dyDescent="0.25">
      <c r="A2448">
        <v>2873</v>
      </c>
      <c r="B2448" t="s">
        <v>3593</v>
      </c>
      <c r="C2448" t="s">
        <v>6159</v>
      </c>
      <c r="D2448" s="1">
        <v>44648</v>
      </c>
      <c r="F2448" t="s">
        <v>28</v>
      </c>
      <c r="G2448" t="s">
        <v>8532</v>
      </c>
      <c r="H2448" t="s">
        <v>8709</v>
      </c>
      <c r="I2448" t="s">
        <v>88</v>
      </c>
      <c r="J2448" t="s">
        <v>32</v>
      </c>
      <c r="K2448" t="s">
        <v>51</v>
      </c>
      <c r="L2448" t="s">
        <v>50</v>
      </c>
      <c r="M2448" t="s">
        <v>62</v>
      </c>
      <c r="N2448" t="s">
        <v>36</v>
      </c>
      <c r="P2448" t="s">
        <v>37</v>
      </c>
      <c r="Q2448" t="s">
        <v>89</v>
      </c>
      <c r="R2448" s="2">
        <v>36050</v>
      </c>
      <c r="S2448" t="s">
        <v>39</v>
      </c>
      <c r="T2448" t="s">
        <v>6</v>
      </c>
      <c r="U2448" t="s">
        <v>54</v>
      </c>
      <c r="V2448">
        <v>92640</v>
      </c>
      <c r="W2448" t="s">
        <v>55</v>
      </c>
      <c r="X2448" t="s">
        <v>103</v>
      </c>
      <c r="Y2448" t="s">
        <v>44</v>
      </c>
      <c r="Z2448">
        <v>4</v>
      </c>
    </row>
    <row r="2449" spans="1:26" x14ac:dyDescent="0.25">
      <c r="A2449">
        <v>2874</v>
      </c>
      <c r="B2449" t="s">
        <v>7581</v>
      </c>
      <c r="C2449" t="s">
        <v>3016</v>
      </c>
      <c r="D2449" s="1">
        <v>44606</v>
      </c>
      <c r="F2449" t="s">
        <v>28</v>
      </c>
      <c r="G2449" t="s">
        <v>8710</v>
      </c>
      <c r="H2449" t="s">
        <v>8711</v>
      </c>
      <c r="I2449" t="s">
        <v>31</v>
      </c>
      <c r="J2449" t="s">
        <v>32</v>
      </c>
      <c r="K2449" t="s">
        <v>51</v>
      </c>
      <c r="L2449" t="s">
        <v>50</v>
      </c>
      <c r="M2449" t="s">
        <v>62</v>
      </c>
      <c r="N2449" t="s">
        <v>36</v>
      </c>
      <c r="P2449" t="s">
        <v>37</v>
      </c>
      <c r="Q2449" t="s">
        <v>230</v>
      </c>
      <c r="R2449" s="2">
        <v>19705</v>
      </c>
      <c r="S2449" t="s">
        <v>39</v>
      </c>
      <c r="T2449" t="s">
        <v>112</v>
      </c>
      <c r="U2449" t="s">
        <v>54</v>
      </c>
      <c r="V2449">
        <v>26011</v>
      </c>
      <c r="W2449" t="s">
        <v>42</v>
      </c>
      <c r="X2449" t="s">
        <v>103</v>
      </c>
      <c r="Y2449" t="s">
        <v>44</v>
      </c>
      <c r="Z2449">
        <v>1</v>
      </c>
    </row>
    <row r="2450" spans="1:26" x14ac:dyDescent="0.25">
      <c r="A2450">
        <v>2875</v>
      </c>
      <c r="B2450" t="s">
        <v>3559</v>
      </c>
      <c r="C2450" t="s">
        <v>293</v>
      </c>
      <c r="D2450" s="1">
        <v>44190</v>
      </c>
      <c r="E2450" s="1">
        <v>44452</v>
      </c>
      <c r="F2450" t="s">
        <v>28</v>
      </c>
      <c r="G2450" t="s">
        <v>8712</v>
      </c>
      <c r="H2450" t="s">
        <v>8713</v>
      </c>
      <c r="I2450" t="s">
        <v>132</v>
      </c>
      <c r="J2450" t="s">
        <v>32</v>
      </c>
      <c r="K2450" t="s">
        <v>62</v>
      </c>
      <c r="L2450" t="s">
        <v>34</v>
      </c>
      <c r="M2450" t="s">
        <v>35</v>
      </c>
      <c r="N2450" t="s">
        <v>98</v>
      </c>
      <c r="O2450" t="s">
        <v>8714</v>
      </c>
      <c r="P2450" t="s">
        <v>37</v>
      </c>
      <c r="Q2450" t="s">
        <v>80</v>
      </c>
      <c r="R2450" s="2">
        <v>29740</v>
      </c>
      <c r="S2450" t="s">
        <v>39</v>
      </c>
      <c r="T2450" t="s">
        <v>612</v>
      </c>
      <c r="U2450" t="s">
        <v>41</v>
      </c>
      <c r="V2450">
        <v>60773</v>
      </c>
      <c r="W2450" t="s">
        <v>92</v>
      </c>
      <c r="X2450" t="s">
        <v>103</v>
      </c>
      <c r="Y2450" t="s">
        <v>44</v>
      </c>
      <c r="Z2450">
        <v>4</v>
      </c>
    </row>
    <row r="2451" spans="1:26" x14ac:dyDescent="0.25">
      <c r="A2451">
        <v>2876</v>
      </c>
      <c r="B2451" t="s">
        <v>8715</v>
      </c>
      <c r="C2451" t="s">
        <v>3922</v>
      </c>
      <c r="D2451" s="1">
        <v>45043</v>
      </c>
      <c r="F2451" t="s">
        <v>28</v>
      </c>
      <c r="G2451" t="s">
        <v>8716</v>
      </c>
      <c r="H2451" t="s">
        <v>8717</v>
      </c>
      <c r="I2451" t="s">
        <v>49</v>
      </c>
      <c r="J2451" t="s">
        <v>32</v>
      </c>
      <c r="K2451" t="s">
        <v>51</v>
      </c>
      <c r="L2451" t="s">
        <v>50</v>
      </c>
      <c r="M2451" t="s">
        <v>35</v>
      </c>
      <c r="N2451" t="s">
        <v>36</v>
      </c>
      <c r="P2451" t="s">
        <v>37</v>
      </c>
      <c r="Q2451" t="s">
        <v>89</v>
      </c>
      <c r="R2451" s="2">
        <v>20919</v>
      </c>
      <c r="S2451" t="s">
        <v>39</v>
      </c>
      <c r="T2451" t="s">
        <v>4081</v>
      </c>
      <c r="U2451" t="s">
        <v>41</v>
      </c>
      <c r="V2451">
        <v>91201</v>
      </c>
      <c r="W2451" t="s">
        <v>127</v>
      </c>
      <c r="X2451" t="s">
        <v>103</v>
      </c>
      <c r="Y2451" t="s">
        <v>44</v>
      </c>
      <c r="Z2451">
        <v>4</v>
      </c>
    </row>
    <row r="2452" spans="1:26" x14ac:dyDescent="0.25">
      <c r="A2452">
        <v>2877</v>
      </c>
      <c r="B2452" t="s">
        <v>8718</v>
      </c>
      <c r="C2452" t="s">
        <v>1590</v>
      </c>
      <c r="D2452" s="1">
        <v>44876</v>
      </c>
      <c r="E2452" s="1">
        <v>44902</v>
      </c>
      <c r="F2452" t="s">
        <v>28</v>
      </c>
      <c r="G2452" t="s">
        <v>8719</v>
      </c>
      <c r="H2452" t="s">
        <v>8720</v>
      </c>
      <c r="I2452" t="s">
        <v>138</v>
      </c>
      <c r="J2452" t="s">
        <v>32</v>
      </c>
      <c r="K2452" t="s">
        <v>33</v>
      </c>
      <c r="L2452" t="s">
        <v>63</v>
      </c>
      <c r="M2452" t="s">
        <v>51</v>
      </c>
      <c r="N2452" t="s">
        <v>125</v>
      </c>
      <c r="O2452" t="s">
        <v>8721</v>
      </c>
      <c r="P2452" t="s">
        <v>37</v>
      </c>
      <c r="Q2452" t="s">
        <v>176</v>
      </c>
      <c r="R2452" s="2">
        <v>16434</v>
      </c>
      <c r="S2452" t="s">
        <v>39</v>
      </c>
      <c r="T2452" t="s">
        <v>242</v>
      </c>
      <c r="U2452" t="s">
        <v>41</v>
      </c>
      <c r="V2452">
        <v>51590</v>
      </c>
      <c r="W2452" t="s">
        <v>127</v>
      </c>
      <c r="X2452" t="s">
        <v>43</v>
      </c>
      <c r="Y2452" t="s">
        <v>44</v>
      </c>
      <c r="Z2452">
        <v>2</v>
      </c>
    </row>
    <row r="2453" spans="1:26" x14ac:dyDescent="0.25">
      <c r="A2453">
        <v>2878</v>
      </c>
      <c r="B2453" t="s">
        <v>4103</v>
      </c>
      <c r="C2453" t="s">
        <v>3103</v>
      </c>
      <c r="D2453" s="1">
        <v>44320</v>
      </c>
      <c r="E2453" s="1">
        <v>44481</v>
      </c>
      <c r="F2453" t="s">
        <v>28</v>
      </c>
      <c r="G2453" t="s">
        <v>8722</v>
      </c>
      <c r="H2453" t="s">
        <v>8723</v>
      </c>
      <c r="I2453" t="s">
        <v>79</v>
      </c>
      <c r="J2453" t="s">
        <v>32</v>
      </c>
      <c r="K2453" t="s">
        <v>51</v>
      </c>
      <c r="L2453" t="s">
        <v>50</v>
      </c>
      <c r="M2453" t="s">
        <v>51</v>
      </c>
      <c r="N2453" t="s">
        <v>125</v>
      </c>
      <c r="O2453" t="s">
        <v>8724</v>
      </c>
      <c r="P2453" t="s">
        <v>37</v>
      </c>
      <c r="Q2453" t="s">
        <v>65</v>
      </c>
      <c r="R2453" s="2">
        <v>21043</v>
      </c>
      <c r="S2453" t="s">
        <v>39</v>
      </c>
      <c r="T2453" t="s">
        <v>5082</v>
      </c>
      <c r="U2453" t="s">
        <v>54</v>
      </c>
      <c r="V2453">
        <v>26501</v>
      </c>
      <c r="W2453" t="s">
        <v>92</v>
      </c>
      <c r="X2453" t="s">
        <v>83</v>
      </c>
      <c r="Y2453" t="s">
        <v>44</v>
      </c>
      <c r="Z2453">
        <v>2</v>
      </c>
    </row>
    <row r="2454" spans="1:26" x14ac:dyDescent="0.25">
      <c r="A2454">
        <v>2879</v>
      </c>
      <c r="B2454" t="s">
        <v>5370</v>
      </c>
      <c r="C2454" t="s">
        <v>8148</v>
      </c>
      <c r="D2454" s="1">
        <v>43454</v>
      </c>
      <c r="F2454" t="s">
        <v>28</v>
      </c>
      <c r="G2454" t="s">
        <v>8725</v>
      </c>
      <c r="H2454" t="s">
        <v>8726</v>
      </c>
      <c r="I2454" t="s">
        <v>167</v>
      </c>
      <c r="J2454" t="s">
        <v>32</v>
      </c>
      <c r="K2454" t="s">
        <v>62</v>
      </c>
      <c r="L2454" t="s">
        <v>50</v>
      </c>
      <c r="M2454" t="s">
        <v>62</v>
      </c>
      <c r="N2454" t="s">
        <v>36</v>
      </c>
      <c r="P2454" t="s">
        <v>37</v>
      </c>
      <c r="Q2454" t="s">
        <v>118</v>
      </c>
      <c r="R2454" s="2">
        <v>22965</v>
      </c>
      <c r="S2454" t="s">
        <v>39</v>
      </c>
      <c r="T2454" t="s">
        <v>707</v>
      </c>
      <c r="U2454" t="s">
        <v>54</v>
      </c>
      <c r="V2454">
        <v>97759</v>
      </c>
      <c r="W2454" t="s">
        <v>92</v>
      </c>
      <c r="X2454" t="s">
        <v>83</v>
      </c>
      <c r="Y2454" t="s">
        <v>44</v>
      </c>
      <c r="Z2454">
        <v>2</v>
      </c>
    </row>
    <row r="2455" spans="1:26" x14ac:dyDescent="0.25">
      <c r="A2455">
        <v>2880</v>
      </c>
      <c r="B2455" t="s">
        <v>3484</v>
      </c>
      <c r="C2455" t="s">
        <v>609</v>
      </c>
      <c r="D2455" s="1">
        <v>44358</v>
      </c>
      <c r="E2455" s="1">
        <v>44898</v>
      </c>
      <c r="F2455" t="s">
        <v>28</v>
      </c>
      <c r="G2455" t="s">
        <v>8727</v>
      </c>
      <c r="H2455" t="s">
        <v>8728</v>
      </c>
      <c r="I2455" t="s">
        <v>97</v>
      </c>
      <c r="J2455" t="s">
        <v>32</v>
      </c>
      <c r="K2455" t="s">
        <v>33</v>
      </c>
      <c r="L2455" t="s">
        <v>50</v>
      </c>
      <c r="M2455" t="s">
        <v>35</v>
      </c>
      <c r="N2455" t="s">
        <v>139</v>
      </c>
      <c r="O2455" t="s">
        <v>8729</v>
      </c>
      <c r="P2455" t="s">
        <v>37</v>
      </c>
      <c r="Q2455" t="s">
        <v>80</v>
      </c>
      <c r="R2455" s="2">
        <v>36759</v>
      </c>
      <c r="S2455" t="s">
        <v>39</v>
      </c>
      <c r="T2455" t="s">
        <v>3809</v>
      </c>
      <c r="U2455" t="s">
        <v>41</v>
      </c>
      <c r="V2455">
        <v>89647</v>
      </c>
      <c r="W2455" t="s">
        <v>92</v>
      </c>
      <c r="X2455" t="s">
        <v>74</v>
      </c>
      <c r="Y2455" t="s">
        <v>44</v>
      </c>
      <c r="Z2455">
        <v>4</v>
      </c>
    </row>
    <row r="2456" spans="1:26" x14ac:dyDescent="0.25">
      <c r="A2456">
        <v>2881</v>
      </c>
      <c r="B2456" t="s">
        <v>6798</v>
      </c>
      <c r="C2456" t="s">
        <v>3478</v>
      </c>
      <c r="D2456" s="1">
        <v>45084</v>
      </c>
      <c r="F2456" t="s">
        <v>28</v>
      </c>
      <c r="G2456" t="s">
        <v>8730</v>
      </c>
      <c r="H2456" t="s">
        <v>8731</v>
      </c>
      <c r="I2456" t="s">
        <v>117</v>
      </c>
      <c r="J2456" t="s">
        <v>32</v>
      </c>
      <c r="K2456" t="s">
        <v>33</v>
      </c>
      <c r="L2456" t="s">
        <v>63</v>
      </c>
      <c r="M2456" t="s">
        <v>62</v>
      </c>
      <c r="N2456" t="s">
        <v>36</v>
      </c>
      <c r="P2456" t="s">
        <v>37</v>
      </c>
      <c r="Q2456" t="s">
        <v>89</v>
      </c>
      <c r="R2456" s="2">
        <v>20567</v>
      </c>
      <c r="S2456" t="s">
        <v>39</v>
      </c>
      <c r="T2456" t="s">
        <v>82</v>
      </c>
      <c r="U2456" t="s">
        <v>54</v>
      </c>
      <c r="V2456">
        <v>19510</v>
      </c>
      <c r="W2456" t="s">
        <v>127</v>
      </c>
      <c r="X2456" t="s">
        <v>103</v>
      </c>
      <c r="Y2456" t="s">
        <v>44</v>
      </c>
      <c r="Z2456">
        <v>4</v>
      </c>
    </row>
    <row r="2457" spans="1:26" x14ac:dyDescent="0.25">
      <c r="A2457">
        <v>2882</v>
      </c>
      <c r="B2457" t="s">
        <v>8732</v>
      </c>
      <c r="C2457" t="s">
        <v>1531</v>
      </c>
      <c r="D2457" s="1">
        <v>43606</v>
      </c>
      <c r="E2457" s="1">
        <v>43835</v>
      </c>
      <c r="F2457" t="s">
        <v>28</v>
      </c>
      <c r="G2457" t="s">
        <v>8733</v>
      </c>
      <c r="H2457" t="s">
        <v>8734</v>
      </c>
      <c r="I2457" t="s">
        <v>61</v>
      </c>
      <c r="J2457" t="s">
        <v>744</v>
      </c>
      <c r="K2457" t="s">
        <v>51</v>
      </c>
      <c r="L2457" t="s">
        <v>63</v>
      </c>
      <c r="M2457" t="s">
        <v>62</v>
      </c>
      <c r="N2457" t="s">
        <v>139</v>
      </c>
      <c r="O2457" t="s">
        <v>8735</v>
      </c>
      <c r="P2457" t="s">
        <v>37</v>
      </c>
      <c r="Q2457" t="s">
        <v>285</v>
      </c>
      <c r="R2457" s="2">
        <v>28823</v>
      </c>
      <c r="S2457" t="s">
        <v>39</v>
      </c>
      <c r="T2457" t="s">
        <v>948</v>
      </c>
      <c r="U2457" t="s">
        <v>54</v>
      </c>
      <c r="V2457">
        <v>85827</v>
      </c>
      <c r="W2457" t="s">
        <v>127</v>
      </c>
      <c r="X2457" t="s">
        <v>43</v>
      </c>
      <c r="Y2457" t="s">
        <v>44</v>
      </c>
      <c r="Z2457">
        <v>4</v>
      </c>
    </row>
    <row r="2458" spans="1:26" x14ac:dyDescent="0.25">
      <c r="A2458">
        <v>2883</v>
      </c>
      <c r="B2458" t="s">
        <v>594</v>
      </c>
      <c r="C2458" t="s">
        <v>4614</v>
      </c>
      <c r="D2458" s="1">
        <v>43525</v>
      </c>
      <c r="F2458" t="s">
        <v>727</v>
      </c>
      <c r="G2458" t="s">
        <v>8736</v>
      </c>
      <c r="H2458" t="s">
        <v>8737</v>
      </c>
      <c r="I2458" t="s">
        <v>31</v>
      </c>
      <c r="J2458" t="s">
        <v>32</v>
      </c>
      <c r="K2458" t="s">
        <v>51</v>
      </c>
      <c r="L2458" t="s">
        <v>34</v>
      </c>
      <c r="M2458" t="s">
        <v>62</v>
      </c>
      <c r="N2458" t="s">
        <v>36</v>
      </c>
      <c r="P2458" t="s">
        <v>37</v>
      </c>
      <c r="Q2458" t="s">
        <v>80</v>
      </c>
      <c r="R2458" s="2">
        <v>22099</v>
      </c>
      <c r="S2458" t="s">
        <v>39</v>
      </c>
      <c r="T2458" t="s">
        <v>215</v>
      </c>
      <c r="U2458" t="s">
        <v>54</v>
      </c>
      <c r="V2458">
        <v>74091</v>
      </c>
      <c r="W2458" t="s">
        <v>55</v>
      </c>
      <c r="X2458" t="s">
        <v>83</v>
      </c>
      <c r="Y2458" t="s">
        <v>44</v>
      </c>
      <c r="Z2458">
        <v>4</v>
      </c>
    </row>
    <row r="2459" spans="1:26" x14ac:dyDescent="0.25">
      <c r="A2459">
        <v>2884</v>
      </c>
      <c r="B2459" t="s">
        <v>8738</v>
      </c>
      <c r="C2459" t="s">
        <v>231</v>
      </c>
      <c r="D2459" s="1">
        <v>44618</v>
      </c>
      <c r="F2459" t="s">
        <v>727</v>
      </c>
      <c r="G2459" t="s">
        <v>8739</v>
      </c>
      <c r="H2459" t="s">
        <v>8740</v>
      </c>
      <c r="I2459" t="s">
        <v>132</v>
      </c>
      <c r="J2459" t="s">
        <v>32</v>
      </c>
      <c r="K2459" t="s">
        <v>51</v>
      </c>
      <c r="L2459" t="s">
        <v>50</v>
      </c>
      <c r="M2459" t="s">
        <v>51</v>
      </c>
      <c r="N2459" t="s">
        <v>36</v>
      </c>
      <c r="P2459" t="s">
        <v>37</v>
      </c>
      <c r="Q2459" t="s">
        <v>304</v>
      </c>
      <c r="R2459" s="2">
        <v>29112</v>
      </c>
      <c r="S2459" t="s">
        <v>39</v>
      </c>
      <c r="T2459" t="s">
        <v>102</v>
      </c>
      <c r="U2459" t="s">
        <v>54</v>
      </c>
      <c r="V2459">
        <v>76359</v>
      </c>
      <c r="W2459" t="s">
        <v>73</v>
      </c>
      <c r="X2459" t="s">
        <v>83</v>
      </c>
      <c r="Y2459" t="s">
        <v>44</v>
      </c>
      <c r="Z2459">
        <v>2</v>
      </c>
    </row>
    <row r="2460" spans="1:26" x14ac:dyDescent="0.25">
      <c r="A2460">
        <v>2885</v>
      </c>
      <c r="B2460" t="s">
        <v>4180</v>
      </c>
      <c r="C2460" t="s">
        <v>1969</v>
      </c>
      <c r="D2460" s="1">
        <v>44665</v>
      </c>
      <c r="E2460" s="1">
        <v>44844</v>
      </c>
      <c r="F2460" t="s">
        <v>727</v>
      </c>
      <c r="G2460" t="s">
        <v>8741</v>
      </c>
      <c r="H2460" t="s">
        <v>8742</v>
      </c>
      <c r="I2460" t="s">
        <v>49</v>
      </c>
      <c r="J2460" t="s">
        <v>1804</v>
      </c>
      <c r="K2460" t="s">
        <v>62</v>
      </c>
      <c r="L2460" t="s">
        <v>63</v>
      </c>
      <c r="M2460" t="s">
        <v>51</v>
      </c>
      <c r="N2460" t="s">
        <v>174</v>
      </c>
      <c r="O2460" t="s">
        <v>8743</v>
      </c>
      <c r="P2460" t="s">
        <v>37</v>
      </c>
      <c r="Q2460" t="s">
        <v>89</v>
      </c>
      <c r="R2460" s="2">
        <v>28152</v>
      </c>
      <c r="S2460" t="s">
        <v>39</v>
      </c>
      <c r="T2460" t="s">
        <v>351</v>
      </c>
      <c r="U2460" t="s">
        <v>54</v>
      </c>
      <c r="V2460">
        <v>61247</v>
      </c>
      <c r="W2460" t="s">
        <v>127</v>
      </c>
      <c r="X2460" t="s">
        <v>74</v>
      </c>
      <c r="Y2460" t="s">
        <v>44</v>
      </c>
      <c r="Z2460">
        <v>1</v>
      </c>
    </row>
    <row r="2461" spans="1:26" x14ac:dyDescent="0.25">
      <c r="A2461">
        <v>2886</v>
      </c>
      <c r="B2461" t="s">
        <v>7860</v>
      </c>
      <c r="C2461" t="s">
        <v>1511</v>
      </c>
      <c r="D2461" s="1">
        <v>44049</v>
      </c>
      <c r="F2461" t="s">
        <v>727</v>
      </c>
      <c r="G2461" t="s">
        <v>8744</v>
      </c>
      <c r="H2461" t="s">
        <v>8745</v>
      </c>
      <c r="I2461" t="s">
        <v>138</v>
      </c>
      <c r="J2461" t="s">
        <v>32</v>
      </c>
      <c r="K2461" t="s">
        <v>33</v>
      </c>
      <c r="L2461" t="s">
        <v>50</v>
      </c>
      <c r="M2461" t="s">
        <v>35</v>
      </c>
      <c r="N2461" t="s">
        <v>36</v>
      </c>
      <c r="P2461" t="s">
        <v>37</v>
      </c>
      <c r="Q2461" t="s">
        <v>89</v>
      </c>
      <c r="R2461" s="2">
        <v>30619</v>
      </c>
      <c r="S2461" t="s">
        <v>39</v>
      </c>
      <c r="T2461" t="s">
        <v>6</v>
      </c>
      <c r="U2461" t="s">
        <v>54</v>
      </c>
      <c r="V2461">
        <v>93231</v>
      </c>
      <c r="W2461" t="s">
        <v>127</v>
      </c>
      <c r="X2461" t="s">
        <v>83</v>
      </c>
      <c r="Y2461" t="s">
        <v>44</v>
      </c>
      <c r="Z2461">
        <v>2</v>
      </c>
    </row>
    <row r="2462" spans="1:26" x14ac:dyDescent="0.25">
      <c r="A2462">
        <v>2887</v>
      </c>
      <c r="B2462" t="s">
        <v>7601</v>
      </c>
      <c r="C2462" t="s">
        <v>1369</v>
      </c>
      <c r="D2462" s="1">
        <v>43858</v>
      </c>
      <c r="E2462" s="1">
        <v>44607</v>
      </c>
      <c r="F2462" t="s">
        <v>727</v>
      </c>
      <c r="G2462" t="s">
        <v>8746</v>
      </c>
      <c r="H2462" t="s">
        <v>8747</v>
      </c>
      <c r="I2462" t="s">
        <v>79</v>
      </c>
      <c r="J2462" t="s">
        <v>744</v>
      </c>
      <c r="K2462" t="s">
        <v>62</v>
      </c>
      <c r="L2462" t="s">
        <v>50</v>
      </c>
      <c r="M2462" t="s">
        <v>35</v>
      </c>
      <c r="N2462" t="s">
        <v>174</v>
      </c>
      <c r="O2462" t="s">
        <v>8748</v>
      </c>
      <c r="P2462" t="s">
        <v>37</v>
      </c>
      <c r="Q2462" t="s">
        <v>285</v>
      </c>
      <c r="R2462" s="2">
        <v>31894</v>
      </c>
      <c r="S2462" t="s">
        <v>39</v>
      </c>
      <c r="T2462" t="s">
        <v>3106</v>
      </c>
      <c r="U2462" t="s">
        <v>41</v>
      </c>
      <c r="V2462">
        <v>22862</v>
      </c>
      <c r="W2462" t="s">
        <v>92</v>
      </c>
      <c r="X2462" t="s">
        <v>83</v>
      </c>
      <c r="Y2462" t="s">
        <v>44</v>
      </c>
      <c r="Z2462">
        <v>5</v>
      </c>
    </row>
    <row r="2463" spans="1:26" x14ac:dyDescent="0.25">
      <c r="A2463">
        <v>2888</v>
      </c>
      <c r="B2463" t="s">
        <v>297</v>
      </c>
      <c r="C2463" t="s">
        <v>1274</v>
      </c>
      <c r="D2463" s="1">
        <v>44303</v>
      </c>
      <c r="E2463" s="1">
        <v>44638</v>
      </c>
      <c r="F2463" t="s">
        <v>727</v>
      </c>
      <c r="G2463" t="s">
        <v>8749</v>
      </c>
      <c r="H2463" t="s">
        <v>8750</v>
      </c>
      <c r="I2463" t="s">
        <v>167</v>
      </c>
      <c r="J2463" t="s">
        <v>197</v>
      </c>
      <c r="K2463" t="s">
        <v>33</v>
      </c>
      <c r="L2463" t="s">
        <v>50</v>
      </c>
      <c r="M2463" t="s">
        <v>35</v>
      </c>
      <c r="N2463" t="s">
        <v>139</v>
      </c>
      <c r="O2463" t="s">
        <v>8751</v>
      </c>
      <c r="P2463" t="s">
        <v>37</v>
      </c>
      <c r="Q2463" t="s">
        <v>593</v>
      </c>
      <c r="R2463" s="2">
        <v>30432</v>
      </c>
      <c r="S2463" t="s">
        <v>39</v>
      </c>
      <c r="T2463" t="s">
        <v>225</v>
      </c>
      <c r="U2463" t="s">
        <v>41</v>
      </c>
      <c r="V2463">
        <v>74469</v>
      </c>
      <c r="W2463" t="s">
        <v>42</v>
      </c>
      <c r="X2463" t="s">
        <v>43</v>
      </c>
      <c r="Y2463" t="s">
        <v>44</v>
      </c>
      <c r="Z2463">
        <v>5</v>
      </c>
    </row>
    <row r="2464" spans="1:26" x14ac:dyDescent="0.25">
      <c r="A2464">
        <v>2889</v>
      </c>
      <c r="B2464" t="s">
        <v>6565</v>
      </c>
      <c r="C2464" t="s">
        <v>755</v>
      </c>
      <c r="D2464" s="1">
        <v>43737</v>
      </c>
      <c r="E2464" s="1">
        <v>45105</v>
      </c>
      <c r="F2464" t="s">
        <v>727</v>
      </c>
      <c r="G2464" t="s">
        <v>8752</v>
      </c>
      <c r="H2464" t="s">
        <v>8753</v>
      </c>
      <c r="I2464" t="s">
        <v>97</v>
      </c>
      <c r="J2464" t="s">
        <v>197</v>
      </c>
      <c r="K2464" t="s">
        <v>51</v>
      </c>
      <c r="L2464" t="s">
        <v>50</v>
      </c>
      <c r="M2464" t="s">
        <v>35</v>
      </c>
      <c r="N2464" t="s">
        <v>125</v>
      </c>
      <c r="O2464" t="s">
        <v>8754</v>
      </c>
      <c r="P2464" t="s">
        <v>37</v>
      </c>
      <c r="Q2464" t="s">
        <v>230</v>
      </c>
      <c r="R2464" s="2">
        <v>32441</v>
      </c>
      <c r="S2464" t="s">
        <v>39</v>
      </c>
      <c r="T2464" t="s">
        <v>112</v>
      </c>
      <c r="U2464" t="s">
        <v>41</v>
      </c>
      <c r="V2464">
        <v>53693</v>
      </c>
      <c r="W2464" t="s">
        <v>55</v>
      </c>
      <c r="X2464" t="s">
        <v>74</v>
      </c>
      <c r="Y2464" t="s">
        <v>44</v>
      </c>
      <c r="Z2464">
        <v>1</v>
      </c>
    </row>
    <row r="2465" spans="1:26" x14ac:dyDescent="0.25">
      <c r="A2465">
        <v>2890</v>
      </c>
      <c r="B2465" t="s">
        <v>8755</v>
      </c>
      <c r="C2465" t="s">
        <v>3649</v>
      </c>
      <c r="D2465" s="1">
        <v>44841</v>
      </c>
      <c r="F2465" t="s">
        <v>28</v>
      </c>
      <c r="G2465" t="s">
        <v>8756</v>
      </c>
      <c r="H2465" t="s">
        <v>8757</v>
      </c>
      <c r="I2465" t="s">
        <v>79</v>
      </c>
      <c r="J2465" t="s">
        <v>32</v>
      </c>
      <c r="K2465" t="s">
        <v>62</v>
      </c>
      <c r="L2465" t="s">
        <v>50</v>
      </c>
      <c r="M2465" t="s">
        <v>62</v>
      </c>
      <c r="N2465" t="s">
        <v>36</v>
      </c>
      <c r="P2465" t="s">
        <v>37</v>
      </c>
      <c r="Q2465" t="s">
        <v>65</v>
      </c>
      <c r="R2465" s="2">
        <v>32344</v>
      </c>
      <c r="S2465" t="s">
        <v>39</v>
      </c>
      <c r="T2465" t="s">
        <v>183</v>
      </c>
      <c r="U2465" t="s">
        <v>54</v>
      </c>
      <c r="V2465">
        <v>89622</v>
      </c>
      <c r="W2465" t="s">
        <v>92</v>
      </c>
      <c r="X2465" t="s">
        <v>74</v>
      </c>
      <c r="Y2465" t="s">
        <v>44</v>
      </c>
      <c r="Z2465">
        <v>2</v>
      </c>
    </row>
    <row r="2466" spans="1:26" x14ac:dyDescent="0.25">
      <c r="A2466">
        <v>2891</v>
      </c>
      <c r="B2466" t="s">
        <v>8758</v>
      </c>
      <c r="C2466" t="s">
        <v>4982</v>
      </c>
      <c r="D2466" s="1">
        <v>44419</v>
      </c>
      <c r="E2466" s="1">
        <v>44507</v>
      </c>
      <c r="F2466" t="s">
        <v>28</v>
      </c>
      <c r="G2466" t="s">
        <v>8759</v>
      </c>
      <c r="H2466" t="s">
        <v>8760</v>
      </c>
      <c r="I2466" t="s">
        <v>167</v>
      </c>
      <c r="J2466" t="s">
        <v>32</v>
      </c>
      <c r="K2466" t="s">
        <v>33</v>
      </c>
      <c r="L2466" t="s">
        <v>50</v>
      </c>
      <c r="M2466" t="s">
        <v>35</v>
      </c>
      <c r="N2466" t="s">
        <v>125</v>
      </c>
      <c r="O2466" t="s">
        <v>8761</v>
      </c>
      <c r="P2466" t="s">
        <v>37</v>
      </c>
      <c r="Q2466" t="s">
        <v>304</v>
      </c>
      <c r="R2466" s="2">
        <v>34927</v>
      </c>
      <c r="S2466" t="s">
        <v>39</v>
      </c>
      <c r="T2466" t="s">
        <v>82</v>
      </c>
      <c r="U2466" t="s">
        <v>54</v>
      </c>
      <c r="V2466">
        <v>7700</v>
      </c>
      <c r="W2466" t="s">
        <v>92</v>
      </c>
      <c r="X2466" t="s">
        <v>43</v>
      </c>
      <c r="Y2466" t="s">
        <v>44</v>
      </c>
      <c r="Z2466">
        <v>1</v>
      </c>
    </row>
    <row r="2467" spans="1:26" x14ac:dyDescent="0.25">
      <c r="A2467">
        <v>2892</v>
      </c>
      <c r="B2467" t="s">
        <v>472</v>
      </c>
      <c r="C2467" t="s">
        <v>660</v>
      </c>
      <c r="D2467" s="1">
        <v>44296</v>
      </c>
      <c r="E2467" s="1">
        <v>44866</v>
      </c>
      <c r="F2467" t="s">
        <v>28</v>
      </c>
      <c r="G2467" t="s">
        <v>8762</v>
      </c>
      <c r="H2467" t="s">
        <v>8763</v>
      </c>
      <c r="I2467" t="s">
        <v>97</v>
      </c>
      <c r="J2467" t="s">
        <v>32</v>
      </c>
      <c r="K2467" t="s">
        <v>33</v>
      </c>
      <c r="L2467" t="s">
        <v>50</v>
      </c>
      <c r="M2467" t="s">
        <v>62</v>
      </c>
      <c r="N2467" t="s">
        <v>125</v>
      </c>
      <c r="O2467" t="s">
        <v>8764</v>
      </c>
      <c r="P2467" t="s">
        <v>37</v>
      </c>
      <c r="Q2467" t="s">
        <v>331</v>
      </c>
      <c r="R2467" s="2">
        <v>22256</v>
      </c>
      <c r="S2467" t="s">
        <v>39</v>
      </c>
      <c r="T2467" t="s">
        <v>162</v>
      </c>
      <c r="U2467" t="s">
        <v>54</v>
      </c>
      <c r="V2467">
        <v>26250</v>
      </c>
      <c r="W2467" t="s">
        <v>55</v>
      </c>
      <c r="X2467" t="s">
        <v>103</v>
      </c>
      <c r="Y2467" t="s">
        <v>44</v>
      </c>
      <c r="Z2467">
        <v>2</v>
      </c>
    </row>
    <row r="2468" spans="1:26" x14ac:dyDescent="0.25">
      <c r="A2468">
        <v>2893</v>
      </c>
      <c r="B2468" t="s">
        <v>8765</v>
      </c>
      <c r="C2468" t="s">
        <v>660</v>
      </c>
      <c r="D2468" s="1">
        <v>44616</v>
      </c>
      <c r="F2468" t="s">
        <v>28</v>
      </c>
      <c r="G2468" t="s">
        <v>8766</v>
      </c>
      <c r="H2468" t="s">
        <v>8767</v>
      </c>
      <c r="I2468" t="s">
        <v>117</v>
      </c>
      <c r="J2468" t="s">
        <v>32</v>
      </c>
      <c r="K2468" t="s">
        <v>62</v>
      </c>
      <c r="L2468" t="s">
        <v>50</v>
      </c>
      <c r="M2468" t="s">
        <v>35</v>
      </c>
      <c r="N2468" t="s">
        <v>36</v>
      </c>
      <c r="P2468" t="s">
        <v>37</v>
      </c>
      <c r="Q2468" t="s">
        <v>89</v>
      </c>
      <c r="R2468" s="2">
        <v>16462</v>
      </c>
      <c r="S2468" t="s">
        <v>39</v>
      </c>
      <c r="T2468" t="s">
        <v>225</v>
      </c>
      <c r="U2468" t="s">
        <v>54</v>
      </c>
      <c r="V2468">
        <v>73855</v>
      </c>
      <c r="W2468" t="s">
        <v>42</v>
      </c>
      <c r="X2468" t="s">
        <v>103</v>
      </c>
      <c r="Y2468" t="s">
        <v>44</v>
      </c>
      <c r="Z2468">
        <v>2</v>
      </c>
    </row>
    <row r="2469" spans="1:26" x14ac:dyDescent="0.25">
      <c r="A2469">
        <v>2894</v>
      </c>
      <c r="B2469" t="s">
        <v>8768</v>
      </c>
      <c r="C2469" t="s">
        <v>2409</v>
      </c>
      <c r="D2469" s="1">
        <v>44743</v>
      </c>
      <c r="F2469" t="s">
        <v>28</v>
      </c>
      <c r="G2469" t="s">
        <v>8769</v>
      </c>
      <c r="H2469" t="s">
        <v>8770</v>
      </c>
      <c r="I2469" t="s">
        <v>61</v>
      </c>
      <c r="J2469" t="s">
        <v>32</v>
      </c>
      <c r="K2469" t="s">
        <v>51</v>
      </c>
      <c r="L2469" t="s">
        <v>63</v>
      </c>
      <c r="M2469" t="s">
        <v>62</v>
      </c>
      <c r="N2469" t="s">
        <v>36</v>
      </c>
      <c r="P2469" t="s">
        <v>37</v>
      </c>
      <c r="Q2469" t="s">
        <v>89</v>
      </c>
      <c r="R2469" s="2">
        <v>18101</v>
      </c>
      <c r="S2469" t="s">
        <v>39</v>
      </c>
      <c r="T2469" t="s">
        <v>225</v>
      </c>
      <c r="U2469" t="s">
        <v>54</v>
      </c>
      <c r="V2469">
        <v>34327</v>
      </c>
      <c r="W2469" t="s">
        <v>42</v>
      </c>
      <c r="X2469" t="s">
        <v>74</v>
      </c>
      <c r="Y2469" t="s">
        <v>44</v>
      </c>
      <c r="Z2469">
        <v>4</v>
      </c>
    </row>
    <row r="2470" spans="1:26" x14ac:dyDescent="0.25">
      <c r="A2470">
        <v>2895</v>
      </c>
      <c r="B2470" t="s">
        <v>5115</v>
      </c>
      <c r="C2470" t="s">
        <v>8771</v>
      </c>
      <c r="D2470" s="1">
        <v>45020</v>
      </c>
      <c r="E2470" s="1">
        <v>45097</v>
      </c>
      <c r="F2470" t="s">
        <v>28</v>
      </c>
      <c r="G2470" t="s">
        <v>8772</v>
      </c>
      <c r="H2470" t="s">
        <v>8773</v>
      </c>
      <c r="I2470" t="s">
        <v>88</v>
      </c>
      <c r="J2470" t="s">
        <v>2299</v>
      </c>
      <c r="K2470" t="s">
        <v>62</v>
      </c>
      <c r="L2470" t="s">
        <v>50</v>
      </c>
      <c r="M2470" t="s">
        <v>35</v>
      </c>
      <c r="N2470" t="s">
        <v>174</v>
      </c>
      <c r="O2470" t="s">
        <v>8774</v>
      </c>
      <c r="P2470" t="s">
        <v>37</v>
      </c>
      <c r="Q2470" t="s">
        <v>89</v>
      </c>
      <c r="R2470" s="2">
        <v>35896</v>
      </c>
      <c r="S2470" t="s">
        <v>39</v>
      </c>
      <c r="T2470" t="s">
        <v>581</v>
      </c>
      <c r="U2470" t="s">
        <v>54</v>
      </c>
      <c r="V2470">
        <v>9647</v>
      </c>
      <c r="W2470" t="s">
        <v>127</v>
      </c>
      <c r="X2470" t="s">
        <v>83</v>
      </c>
      <c r="Y2470" t="s">
        <v>44</v>
      </c>
      <c r="Z2470">
        <v>2</v>
      </c>
    </row>
    <row r="2471" spans="1:26" x14ac:dyDescent="0.25">
      <c r="A2471">
        <v>2896</v>
      </c>
      <c r="B2471" t="s">
        <v>6701</v>
      </c>
      <c r="C2471" t="s">
        <v>931</v>
      </c>
      <c r="D2471" s="1">
        <v>44494</v>
      </c>
      <c r="F2471" t="s">
        <v>28</v>
      </c>
      <c r="G2471" t="s">
        <v>8775</v>
      </c>
      <c r="H2471" t="s">
        <v>8776</v>
      </c>
      <c r="I2471" t="s">
        <v>31</v>
      </c>
      <c r="J2471" t="s">
        <v>32</v>
      </c>
      <c r="K2471" t="s">
        <v>62</v>
      </c>
      <c r="L2471" t="s">
        <v>63</v>
      </c>
      <c r="M2471" t="s">
        <v>51</v>
      </c>
      <c r="N2471" t="s">
        <v>36</v>
      </c>
      <c r="P2471" t="s">
        <v>37</v>
      </c>
      <c r="Q2471" t="s">
        <v>89</v>
      </c>
      <c r="R2471" s="2">
        <v>29187</v>
      </c>
      <c r="S2471" t="s">
        <v>39</v>
      </c>
      <c r="T2471" t="s">
        <v>82</v>
      </c>
      <c r="U2471" t="s">
        <v>54</v>
      </c>
      <c r="V2471">
        <v>68059</v>
      </c>
      <c r="W2471" t="s">
        <v>73</v>
      </c>
      <c r="X2471" t="s">
        <v>103</v>
      </c>
      <c r="Y2471" t="s">
        <v>44</v>
      </c>
      <c r="Z2471">
        <v>4</v>
      </c>
    </row>
    <row r="2472" spans="1:26" x14ac:dyDescent="0.25">
      <c r="A2472">
        <v>2897</v>
      </c>
      <c r="B2472" t="s">
        <v>8777</v>
      </c>
      <c r="C2472" t="s">
        <v>8190</v>
      </c>
      <c r="D2472" s="1">
        <v>44624</v>
      </c>
      <c r="E2472" s="1">
        <v>45109</v>
      </c>
      <c r="F2472" t="s">
        <v>28</v>
      </c>
      <c r="G2472" t="s">
        <v>8778</v>
      </c>
      <c r="H2472" t="s">
        <v>8779</v>
      </c>
      <c r="I2472" t="s">
        <v>132</v>
      </c>
      <c r="J2472" t="s">
        <v>32</v>
      </c>
      <c r="K2472" t="s">
        <v>62</v>
      </c>
      <c r="L2472" t="s">
        <v>34</v>
      </c>
      <c r="M2472" t="s">
        <v>51</v>
      </c>
      <c r="N2472" t="s">
        <v>174</v>
      </c>
      <c r="O2472" t="s">
        <v>8780</v>
      </c>
      <c r="P2472" t="s">
        <v>37</v>
      </c>
      <c r="Q2472" t="s">
        <v>89</v>
      </c>
      <c r="R2472" s="2">
        <v>23172</v>
      </c>
      <c r="S2472" t="s">
        <v>39</v>
      </c>
      <c r="T2472" t="s">
        <v>286</v>
      </c>
      <c r="U2472" t="s">
        <v>41</v>
      </c>
      <c r="V2472">
        <v>48860</v>
      </c>
      <c r="W2472" t="s">
        <v>55</v>
      </c>
      <c r="X2472" t="s">
        <v>43</v>
      </c>
      <c r="Y2472" t="s">
        <v>44</v>
      </c>
      <c r="Z2472">
        <v>4</v>
      </c>
    </row>
    <row r="2473" spans="1:26" x14ac:dyDescent="0.25">
      <c r="A2473">
        <v>2898</v>
      </c>
      <c r="B2473" t="s">
        <v>8781</v>
      </c>
      <c r="C2473" t="s">
        <v>5509</v>
      </c>
      <c r="D2473" s="1">
        <v>43819</v>
      </c>
      <c r="F2473" t="s">
        <v>28</v>
      </c>
      <c r="G2473" t="s">
        <v>8782</v>
      </c>
      <c r="H2473" t="s">
        <v>8783</v>
      </c>
      <c r="I2473" t="s">
        <v>49</v>
      </c>
      <c r="J2473" t="s">
        <v>32</v>
      </c>
      <c r="K2473" t="s">
        <v>33</v>
      </c>
      <c r="L2473" t="s">
        <v>50</v>
      </c>
      <c r="M2473" t="s">
        <v>62</v>
      </c>
      <c r="N2473" t="s">
        <v>36</v>
      </c>
      <c r="P2473" t="s">
        <v>37</v>
      </c>
      <c r="Q2473" t="s">
        <v>89</v>
      </c>
      <c r="R2473" s="2">
        <v>31786</v>
      </c>
      <c r="S2473" t="s">
        <v>39</v>
      </c>
      <c r="T2473" t="s">
        <v>177</v>
      </c>
      <c r="U2473" t="s">
        <v>41</v>
      </c>
      <c r="V2473">
        <v>53945</v>
      </c>
      <c r="W2473" t="s">
        <v>73</v>
      </c>
      <c r="X2473" t="s">
        <v>74</v>
      </c>
      <c r="Y2473" t="s">
        <v>44</v>
      </c>
      <c r="Z2473">
        <v>4</v>
      </c>
    </row>
    <row r="2474" spans="1:26" x14ac:dyDescent="0.25">
      <c r="A2474">
        <v>2899</v>
      </c>
      <c r="B2474" t="s">
        <v>8784</v>
      </c>
      <c r="C2474" t="s">
        <v>3526</v>
      </c>
      <c r="D2474" s="1">
        <v>44085</v>
      </c>
      <c r="E2474" s="1">
        <v>44651</v>
      </c>
      <c r="F2474" t="s">
        <v>28</v>
      </c>
      <c r="G2474" t="s">
        <v>8785</v>
      </c>
      <c r="H2474" t="s">
        <v>8786</v>
      </c>
      <c r="I2474" t="s">
        <v>138</v>
      </c>
      <c r="J2474" t="s">
        <v>32</v>
      </c>
      <c r="K2474" t="s">
        <v>51</v>
      </c>
      <c r="L2474" t="s">
        <v>63</v>
      </c>
      <c r="M2474" t="s">
        <v>51</v>
      </c>
      <c r="N2474" t="s">
        <v>125</v>
      </c>
      <c r="O2474" t="s">
        <v>8787</v>
      </c>
      <c r="P2474" t="s">
        <v>37</v>
      </c>
      <c r="Q2474" t="s">
        <v>176</v>
      </c>
      <c r="R2474" s="2">
        <v>33723</v>
      </c>
      <c r="S2474" t="s">
        <v>39</v>
      </c>
      <c r="T2474" t="s">
        <v>177</v>
      </c>
      <c r="U2474" t="s">
        <v>54</v>
      </c>
      <c r="V2474">
        <v>26846</v>
      </c>
      <c r="W2474" t="s">
        <v>73</v>
      </c>
      <c r="X2474" t="s">
        <v>74</v>
      </c>
      <c r="Y2474" t="s">
        <v>44</v>
      </c>
      <c r="Z2474">
        <v>5</v>
      </c>
    </row>
    <row r="2475" spans="1:26" x14ac:dyDescent="0.25">
      <c r="A2475">
        <v>2900</v>
      </c>
      <c r="B2475" t="s">
        <v>5138</v>
      </c>
      <c r="C2475" t="s">
        <v>8788</v>
      </c>
      <c r="D2475" s="1">
        <v>44500</v>
      </c>
      <c r="E2475" s="1">
        <v>45119</v>
      </c>
      <c r="F2475" t="s">
        <v>28</v>
      </c>
      <c r="G2475" t="s">
        <v>8789</v>
      </c>
      <c r="H2475" t="s">
        <v>8790</v>
      </c>
      <c r="I2475" t="s">
        <v>79</v>
      </c>
      <c r="J2475" t="s">
        <v>32</v>
      </c>
      <c r="K2475" t="s">
        <v>51</v>
      </c>
      <c r="L2475" t="s">
        <v>63</v>
      </c>
      <c r="M2475" t="s">
        <v>35</v>
      </c>
      <c r="N2475" t="s">
        <v>125</v>
      </c>
      <c r="O2475" t="s">
        <v>8791</v>
      </c>
      <c r="P2475" t="s">
        <v>37</v>
      </c>
      <c r="Q2475" t="s">
        <v>80</v>
      </c>
      <c r="R2475" s="2">
        <v>19268</v>
      </c>
      <c r="S2475" t="s">
        <v>39</v>
      </c>
      <c r="T2475" t="s">
        <v>653</v>
      </c>
      <c r="U2475" t="s">
        <v>54</v>
      </c>
      <c r="V2475">
        <v>32806</v>
      </c>
      <c r="W2475" t="s">
        <v>42</v>
      </c>
      <c r="X2475" t="s">
        <v>43</v>
      </c>
      <c r="Y2475" t="s">
        <v>104</v>
      </c>
      <c r="Z2475">
        <v>2</v>
      </c>
    </row>
    <row r="2476" spans="1:26" x14ac:dyDescent="0.25">
      <c r="A2476">
        <v>2901</v>
      </c>
      <c r="B2476" t="s">
        <v>8792</v>
      </c>
      <c r="C2476" t="s">
        <v>3056</v>
      </c>
      <c r="D2476" s="1">
        <v>43394</v>
      </c>
      <c r="E2476" s="1">
        <v>43579</v>
      </c>
      <c r="F2476" t="s">
        <v>28</v>
      </c>
      <c r="G2476" t="s">
        <v>8793</v>
      </c>
      <c r="H2476" t="s">
        <v>8794</v>
      </c>
      <c r="I2476" t="s">
        <v>167</v>
      </c>
      <c r="J2476" t="s">
        <v>32</v>
      </c>
      <c r="K2476" t="s">
        <v>51</v>
      </c>
      <c r="L2476" t="s">
        <v>50</v>
      </c>
      <c r="M2476" t="s">
        <v>51</v>
      </c>
      <c r="N2476" t="s">
        <v>98</v>
      </c>
      <c r="O2476" t="s">
        <v>8795</v>
      </c>
      <c r="P2476" t="s">
        <v>37</v>
      </c>
      <c r="Q2476" t="s">
        <v>304</v>
      </c>
      <c r="R2476" s="2">
        <v>33593</v>
      </c>
      <c r="S2476" t="s">
        <v>39</v>
      </c>
      <c r="T2476" t="s">
        <v>225</v>
      </c>
      <c r="U2476" t="s">
        <v>41</v>
      </c>
      <c r="V2476">
        <v>52065</v>
      </c>
      <c r="W2476" t="s">
        <v>42</v>
      </c>
      <c r="X2476" t="s">
        <v>74</v>
      </c>
      <c r="Y2476" t="s">
        <v>44</v>
      </c>
      <c r="Z2476">
        <v>4</v>
      </c>
    </row>
    <row r="2477" spans="1:26" x14ac:dyDescent="0.25">
      <c r="A2477">
        <v>2902</v>
      </c>
      <c r="B2477" t="s">
        <v>8796</v>
      </c>
      <c r="C2477" t="s">
        <v>3170</v>
      </c>
      <c r="D2477" s="1">
        <v>44203</v>
      </c>
      <c r="F2477" t="s">
        <v>28</v>
      </c>
      <c r="G2477" t="s">
        <v>8797</v>
      </c>
      <c r="H2477" t="s">
        <v>8798</v>
      </c>
      <c r="I2477" t="s">
        <v>97</v>
      </c>
      <c r="J2477" t="s">
        <v>32</v>
      </c>
      <c r="K2477" t="s">
        <v>51</v>
      </c>
      <c r="L2477" t="s">
        <v>63</v>
      </c>
      <c r="M2477" t="s">
        <v>51</v>
      </c>
      <c r="N2477" t="s">
        <v>36</v>
      </c>
      <c r="P2477" t="s">
        <v>37</v>
      </c>
      <c r="Q2477" t="s">
        <v>89</v>
      </c>
      <c r="R2477" s="2">
        <v>22351</v>
      </c>
      <c r="S2477" t="s">
        <v>39</v>
      </c>
      <c r="T2477" t="s">
        <v>82</v>
      </c>
      <c r="U2477" t="s">
        <v>41</v>
      </c>
      <c r="V2477">
        <v>34499</v>
      </c>
      <c r="W2477" t="s">
        <v>92</v>
      </c>
      <c r="X2477" t="s">
        <v>43</v>
      </c>
      <c r="Y2477" t="s">
        <v>44</v>
      </c>
      <c r="Z2477">
        <v>1</v>
      </c>
    </row>
    <row r="2478" spans="1:26" x14ac:dyDescent="0.25">
      <c r="A2478">
        <v>2903</v>
      </c>
      <c r="B2478" t="s">
        <v>4663</v>
      </c>
      <c r="C2478" t="s">
        <v>3050</v>
      </c>
      <c r="D2478" s="1">
        <v>44966</v>
      </c>
      <c r="E2478" s="1">
        <v>45053</v>
      </c>
      <c r="F2478" t="s">
        <v>28</v>
      </c>
      <c r="G2478" t="s">
        <v>8799</v>
      </c>
      <c r="H2478" t="s">
        <v>8800</v>
      </c>
      <c r="I2478" t="s">
        <v>117</v>
      </c>
      <c r="J2478" t="s">
        <v>32</v>
      </c>
      <c r="K2478" t="s">
        <v>51</v>
      </c>
      <c r="L2478" t="s">
        <v>50</v>
      </c>
      <c r="M2478" t="s">
        <v>62</v>
      </c>
      <c r="N2478" t="s">
        <v>125</v>
      </c>
      <c r="O2478" t="s">
        <v>8801</v>
      </c>
      <c r="P2478" t="s">
        <v>37</v>
      </c>
      <c r="Q2478" t="s">
        <v>110</v>
      </c>
      <c r="R2478" s="2">
        <v>35852</v>
      </c>
      <c r="S2478" t="s">
        <v>39</v>
      </c>
      <c r="T2478" t="s">
        <v>112</v>
      </c>
      <c r="U2478" t="s">
        <v>54</v>
      </c>
      <c r="V2478">
        <v>14416</v>
      </c>
      <c r="W2478" t="s">
        <v>127</v>
      </c>
      <c r="X2478" t="s">
        <v>74</v>
      </c>
      <c r="Y2478" t="s">
        <v>235</v>
      </c>
      <c r="Z2478">
        <v>5</v>
      </c>
    </row>
    <row r="2479" spans="1:26" x14ac:dyDescent="0.25">
      <c r="A2479">
        <v>2904</v>
      </c>
      <c r="B2479" t="s">
        <v>8802</v>
      </c>
      <c r="C2479" t="s">
        <v>673</v>
      </c>
      <c r="D2479" s="1">
        <v>43876</v>
      </c>
      <c r="E2479" s="1">
        <v>44124</v>
      </c>
      <c r="F2479" t="s">
        <v>28</v>
      </c>
      <c r="G2479" t="s">
        <v>8803</v>
      </c>
      <c r="H2479" t="s">
        <v>8804</v>
      </c>
      <c r="I2479" t="s">
        <v>61</v>
      </c>
      <c r="J2479" t="s">
        <v>744</v>
      </c>
      <c r="K2479" t="s">
        <v>62</v>
      </c>
      <c r="L2479" t="s">
        <v>50</v>
      </c>
      <c r="M2479" t="s">
        <v>51</v>
      </c>
      <c r="N2479" t="s">
        <v>139</v>
      </c>
      <c r="O2479" t="s">
        <v>8805</v>
      </c>
      <c r="P2479" t="s">
        <v>37</v>
      </c>
      <c r="Q2479" t="s">
        <v>176</v>
      </c>
      <c r="R2479" s="2">
        <v>17080</v>
      </c>
      <c r="S2479" t="s">
        <v>39</v>
      </c>
      <c r="T2479" t="s">
        <v>102</v>
      </c>
      <c r="U2479" t="s">
        <v>41</v>
      </c>
      <c r="V2479">
        <v>84227</v>
      </c>
      <c r="W2479" t="s">
        <v>73</v>
      </c>
      <c r="X2479" t="s">
        <v>43</v>
      </c>
      <c r="Y2479" t="s">
        <v>104</v>
      </c>
      <c r="Z2479">
        <v>4</v>
      </c>
    </row>
    <row r="2480" spans="1:26" x14ac:dyDescent="0.25">
      <c r="A2480">
        <v>2905</v>
      </c>
      <c r="B2480" t="s">
        <v>8468</v>
      </c>
      <c r="C2480" t="s">
        <v>4233</v>
      </c>
      <c r="D2480" s="1">
        <v>44848</v>
      </c>
      <c r="F2480" t="s">
        <v>727</v>
      </c>
      <c r="G2480" t="s">
        <v>8806</v>
      </c>
      <c r="H2480" t="s">
        <v>8807</v>
      </c>
      <c r="I2480" t="s">
        <v>61</v>
      </c>
      <c r="J2480" t="s">
        <v>32</v>
      </c>
      <c r="K2480" t="s">
        <v>62</v>
      </c>
      <c r="L2480" t="s">
        <v>34</v>
      </c>
      <c r="M2480" t="s">
        <v>62</v>
      </c>
      <c r="N2480" t="s">
        <v>36</v>
      </c>
      <c r="P2480" t="s">
        <v>37</v>
      </c>
      <c r="Q2480" t="s">
        <v>503</v>
      </c>
      <c r="R2480" s="2">
        <v>27003</v>
      </c>
      <c r="S2480" t="s">
        <v>39</v>
      </c>
      <c r="T2480" t="s">
        <v>8808</v>
      </c>
      <c r="U2480" t="s">
        <v>54</v>
      </c>
      <c r="V2480">
        <v>96294</v>
      </c>
      <c r="W2480" t="s">
        <v>127</v>
      </c>
      <c r="X2480" t="s">
        <v>103</v>
      </c>
      <c r="Y2480" t="s">
        <v>44</v>
      </c>
      <c r="Z2480">
        <v>1</v>
      </c>
    </row>
    <row r="2481" spans="1:26" x14ac:dyDescent="0.25">
      <c r="A2481">
        <v>2906</v>
      </c>
      <c r="B2481" t="s">
        <v>4252</v>
      </c>
      <c r="C2481" t="s">
        <v>2071</v>
      </c>
      <c r="D2481" s="1">
        <v>43375</v>
      </c>
      <c r="F2481" t="s">
        <v>727</v>
      </c>
      <c r="G2481" t="s">
        <v>8809</v>
      </c>
      <c r="H2481" t="s">
        <v>8810</v>
      </c>
      <c r="I2481" t="s">
        <v>167</v>
      </c>
      <c r="J2481" t="s">
        <v>32</v>
      </c>
      <c r="K2481" t="s">
        <v>33</v>
      </c>
      <c r="L2481" t="s">
        <v>63</v>
      </c>
      <c r="M2481" t="s">
        <v>51</v>
      </c>
      <c r="N2481" t="s">
        <v>36</v>
      </c>
      <c r="P2481" t="s">
        <v>37</v>
      </c>
      <c r="Q2481" t="s">
        <v>89</v>
      </c>
      <c r="R2481" s="2">
        <v>28897</v>
      </c>
      <c r="S2481" t="s">
        <v>39</v>
      </c>
      <c r="T2481" t="s">
        <v>102</v>
      </c>
      <c r="U2481" t="s">
        <v>54</v>
      </c>
      <c r="V2481">
        <v>87232</v>
      </c>
      <c r="W2481" t="s">
        <v>127</v>
      </c>
      <c r="X2481" t="s">
        <v>103</v>
      </c>
      <c r="Y2481" t="s">
        <v>235</v>
      </c>
      <c r="Z2481">
        <v>5</v>
      </c>
    </row>
    <row r="2482" spans="1:26" x14ac:dyDescent="0.25">
      <c r="A2482">
        <v>2907</v>
      </c>
      <c r="B2482" t="s">
        <v>2985</v>
      </c>
      <c r="C2482" t="s">
        <v>1339</v>
      </c>
      <c r="D2482" s="1">
        <v>44004</v>
      </c>
      <c r="F2482" t="s">
        <v>727</v>
      </c>
      <c r="G2482" t="s">
        <v>8811</v>
      </c>
      <c r="H2482" t="s">
        <v>8812</v>
      </c>
      <c r="I2482" t="s">
        <v>132</v>
      </c>
      <c r="J2482" t="s">
        <v>32</v>
      </c>
      <c r="K2482" t="s">
        <v>62</v>
      </c>
      <c r="L2482" t="s">
        <v>34</v>
      </c>
      <c r="M2482" t="s">
        <v>51</v>
      </c>
      <c r="N2482" t="s">
        <v>36</v>
      </c>
      <c r="P2482" t="s">
        <v>37</v>
      </c>
      <c r="Q2482" t="s">
        <v>503</v>
      </c>
      <c r="R2482" s="2">
        <v>22709</v>
      </c>
      <c r="S2482" t="s">
        <v>39</v>
      </c>
      <c r="T2482" t="s">
        <v>6</v>
      </c>
      <c r="U2482" t="s">
        <v>54</v>
      </c>
      <c r="V2482">
        <v>38430</v>
      </c>
      <c r="W2482" t="s">
        <v>42</v>
      </c>
      <c r="X2482" t="s">
        <v>43</v>
      </c>
      <c r="Y2482" t="s">
        <v>235</v>
      </c>
      <c r="Z2482">
        <v>4</v>
      </c>
    </row>
    <row r="2483" spans="1:26" x14ac:dyDescent="0.25">
      <c r="A2483">
        <v>2908</v>
      </c>
      <c r="B2483" t="s">
        <v>2726</v>
      </c>
      <c r="C2483" t="s">
        <v>2807</v>
      </c>
      <c r="D2483" s="1">
        <v>44274</v>
      </c>
      <c r="F2483" t="s">
        <v>727</v>
      </c>
      <c r="G2483" t="s">
        <v>8813</v>
      </c>
      <c r="H2483" t="s">
        <v>8814</v>
      </c>
      <c r="I2483" t="s">
        <v>79</v>
      </c>
      <c r="J2483" t="s">
        <v>32</v>
      </c>
      <c r="K2483" t="s">
        <v>33</v>
      </c>
      <c r="L2483" t="s">
        <v>34</v>
      </c>
      <c r="M2483" t="s">
        <v>35</v>
      </c>
      <c r="N2483" t="s">
        <v>36</v>
      </c>
      <c r="P2483" t="s">
        <v>37</v>
      </c>
      <c r="Q2483" t="s">
        <v>176</v>
      </c>
      <c r="R2483" s="2">
        <v>29317</v>
      </c>
      <c r="S2483" t="s">
        <v>39</v>
      </c>
      <c r="T2483" t="s">
        <v>177</v>
      </c>
      <c r="U2483" t="s">
        <v>54</v>
      </c>
      <c r="V2483">
        <v>49657</v>
      </c>
      <c r="W2483" t="s">
        <v>127</v>
      </c>
      <c r="X2483" t="s">
        <v>74</v>
      </c>
      <c r="Y2483" t="s">
        <v>104</v>
      </c>
      <c r="Z2483">
        <v>1</v>
      </c>
    </row>
    <row r="2484" spans="1:26" x14ac:dyDescent="0.25">
      <c r="A2484">
        <v>2909</v>
      </c>
      <c r="B2484" t="s">
        <v>1758</v>
      </c>
      <c r="C2484" t="s">
        <v>2185</v>
      </c>
      <c r="D2484" s="1">
        <v>43552</v>
      </c>
      <c r="F2484" t="s">
        <v>727</v>
      </c>
      <c r="G2484" t="s">
        <v>8815</v>
      </c>
      <c r="H2484" t="s">
        <v>8816</v>
      </c>
      <c r="I2484" t="s">
        <v>97</v>
      </c>
      <c r="J2484" t="s">
        <v>32</v>
      </c>
      <c r="K2484" t="s">
        <v>62</v>
      </c>
      <c r="L2484" t="s">
        <v>34</v>
      </c>
      <c r="M2484" t="s">
        <v>51</v>
      </c>
      <c r="N2484" t="s">
        <v>36</v>
      </c>
      <c r="P2484" t="s">
        <v>37</v>
      </c>
      <c r="Q2484" t="s">
        <v>89</v>
      </c>
      <c r="R2484" s="2">
        <v>15251</v>
      </c>
      <c r="S2484" t="s">
        <v>39</v>
      </c>
      <c r="T2484" t="s">
        <v>82</v>
      </c>
      <c r="U2484" t="s">
        <v>41</v>
      </c>
      <c r="V2484">
        <v>45022</v>
      </c>
      <c r="W2484" t="s">
        <v>55</v>
      </c>
      <c r="X2484" t="s">
        <v>74</v>
      </c>
      <c r="Y2484" t="s">
        <v>235</v>
      </c>
      <c r="Z2484">
        <v>1</v>
      </c>
    </row>
    <row r="2485" spans="1:26" x14ac:dyDescent="0.25">
      <c r="A2485">
        <v>2910</v>
      </c>
      <c r="B2485" t="s">
        <v>8817</v>
      </c>
      <c r="C2485" t="s">
        <v>1602</v>
      </c>
      <c r="D2485" s="1">
        <v>44682</v>
      </c>
      <c r="F2485" t="s">
        <v>727</v>
      </c>
      <c r="G2485" t="s">
        <v>8818</v>
      </c>
      <c r="H2485" t="s">
        <v>8819</v>
      </c>
      <c r="I2485" t="s">
        <v>88</v>
      </c>
      <c r="J2485" t="s">
        <v>32</v>
      </c>
      <c r="K2485" t="s">
        <v>51</v>
      </c>
      <c r="L2485" t="s">
        <v>50</v>
      </c>
      <c r="M2485" t="s">
        <v>62</v>
      </c>
      <c r="N2485" t="s">
        <v>36</v>
      </c>
      <c r="P2485" t="s">
        <v>37</v>
      </c>
      <c r="Q2485" t="s">
        <v>89</v>
      </c>
      <c r="R2485" s="2">
        <v>16812</v>
      </c>
      <c r="S2485" t="s">
        <v>39</v>
      </c>
      <c r="T2485" t="s">
        <v>82</v>
      </c>
      <c r="U2485" t="s">
        <v>41</v>
      </c>
      <c r="V2485">
        <v>89600</v>
      </c>
      <c r="W2485" t="s">
        <v>42</v>
      </c>
      <c r="X2485" t="s">
        <v>103</v>
      </c>
      <c r="Y2485" t="s">
        <v>104</v>
      </c>
      <c r="Z2485">
        <v>1</v>
      </c>
    </row>
    <row r="2486" spans="1:26" x14ac:dyDescent="0.25">
      <c r="A2486">
        <v>2911</v>
      </c>
      <c r="B2486" t="s">
        <v>3676</v>
      </c>
      <c r="C2486" t="s">
        <v>7918</v>
      </c>
      <c r="D2486" s="1">
        <v>43319</v>
      </c>
      <c r="F2486" t="s">
        <v>28</v>
      </c>
      <c r="G2486" t="s">
        <v>8820</v>
      </c>
      <c r="H2486" t="s">
        <v>8821</v>
      </c>
      <c r="I2486" t="s">
        <v>79</v>
      </c>
      <c r="J2486" t="s">
        <v>32</v>
      </c>
      <c r="K2486" t="s">
        <v>51</v>
      </c>
      <c r="L2486" t="s">
        <v>50</v>
      </c>
      <c r="M2486" t="s">
        <v>62</v>
      </c>
      <c r="N2486" t="s">
        <v>36</v>
      </c>
      <c r="P2486" t="s">
        <v>37</v>
      </c>
      <c r="Q2486" t="s">
        <v>38</v>
      </c>
      <c r="R2486" s="2">
        <v>19345</v>
      </c>
      <c r="S2486" t="s">
        <v>39</v>
      </c>
      <c r="T2486" t="s">
        <v>612</v>
      </c>
      <c r="U2486" t="s">
        <v>54</v>
      </c>
      <c r="V2486">
        <v>3468</v>
      </c>
      <c r="W2486" t="s">
        <v>127</v>
      </c>
      <c r="X2486" t="s">
        <v>103</v>
      </c>
      <c r="Y2486" t="s">
        <v>104</v>
      </c>
      <c r="Z2486">
        <v>2</v>
      </c>
    </row>
    <row r="2487" spans="1:26" x14ac:dyDescent="0.25">
      <c r="A2487">
        <v>2912</v>
      </c>
      <c r="B2487" t="s">
        <v>8822</v>
      </c>
      <c r="C2487" t="s">
        <v>1895</v>
      </c>
      <c r="D2487" s="1">
        <v>44682</v>
      </c>
      <c r="F2487" t="s">
        <v>28</v>
      </c>
      <c r="G2487" t="s">
        <v>8823</v>
      </c>
      <c r="H2487" t="s">
        <v>8824</v>
      </c>
      <c r="I2487" t="s">
        <v>167</v>
      </c>
      <c r="J2487" t="s">
        <v>32</v>
      </c>
      <c r="K2487" t="s">
        <v>62</v>
      </c>
      <c r="L2487" t="s">
        <v>34</v>
      </c>
      <c r="M2487" t="s">
        <v>35</v>
      </c>
      <c r="N2487" t="s">
        <v>36</v>
      </c>
      <c r="P2487" t="s">
        <v>37</v>
      </c>
      <c r="Q2487" t="s">
        <v>176</v>
      </c>
      <c r="R2487" s="2">
        <v>22796</v>
      </c>
      <c r="S2487" t="s">
        <v>39</v>
      </c>
      <c r="T2487" t="s">
        <v>968</v>
      </c>
      <c r="U2487" t="s">
        <v>54</v>
      </c>
      <c r="V2487">
        <v>72466</v>
      </c>
      <c r="W2487" t="s">
        <v>92</v>
      </c>
      <c r="X2487" t="s">
        <v>43</v>
      </c>
      <c r="Y2487" t="s">
        <v>235</v>
      </c>
      <c r="Z2487">
        <v>4</v>
      </c>
    </row>
    <row r="2488" spans="1:26" x14ac:dyDescent="0.25">
      <c r="A2488">
        <v>2913</v>
      </c>
      <c r="B2488" t="s">
        <v>6532</v>
      </c>
      <c r="C2488" t="s">
        <v>537</v>
      </c>
      <c r="D2488" s="1">
        <v>43802</v>
      </c>
      <c r="F2488" t="s">
        <v>28</v>
      </c>
      <c r="G2488" t="s">
        <v>8825</v>
      </c>
      <c r="H2488" t="s">
        <v>8826</v>
      </c>
      <c r="I2488" t="s">
        <v>97</v>
      </c>
      <c r="J2488" t="s">
        <v>32</v>
      </c>
      <c r="K2488" t="s">
        <v>62</v>
      </c>
      <c r="L2488" t="s">
        <v>63</v>
      </c>
      <c r="M2488" t="s">
        <v>51</v>
      </c>
      <c r="N2488" t="s">
        <v>36</v>
      </c>
      <c r="P2488" t="s">
        <v>37</v>
      </c>
      <c r="Q2488" t="s">
        <v>147</v>
      </c>
      <c r="R2488" s="2">
        <v>18551</v>
      </c>
      <c r="S2488" t="s">
        <v>39</v>
      </c>
      <c r="T2488" t="s">
        <v>149</v>
      </c>
      <c r="U2488" t="s">
        <v>54</v>
      </c>
      <c r="V2488">
        <v>70198</v>
      </c>
      <c r="W2488" t="s">
        <v>55</v>
      </c>
      <c r="X2488" t="s">
        <v>103</v>
      </c>
      <c r="Y2488" t="s">
        <v>235</v>
      </c>
      <c r="Z2488">
        <v>2</v>
      </c>
    </row>
    <row r="2489" spans="1:26" x14ac:dyDescent="0.25">
      <c r="A2489">
        <v>2914</v>
      </c>
      <c r="B2489" t="s">
        <v>8214</v>
      </c>
      <c r="C2489" t="s">
        <v>6555</v>
      </c>
      <c r="D2489" s="1">
        <v>43832</v>
      </c>
      <c r="E2489" s="1">
        <v>45141</v>
      </c>
      <c r="F2489" t="s">
        <v>28</v>
      </c>
      <c r="G2489" t="s">
        <v>8827</v>
      </c>
      <c r="H2489" t="s">
        <v>8828</v>
      </c>
      <c r="I2489" t="s">
        <v>117</v>
      </c>
      <c r="J2489" t="s">
        <v>32</v>
      </c>
      <c r="K2489" t="s">
        <v>62</v>
      </c>
      <c r="L2489" t="s">
        <v>34</v>
      </c>
      <c r="M2489" t="s">
        <v>51</v>
      </c>
      <c r="N2489" t="s">
        <v>139</v>
      </c>
      <c r="O2489" t="s">
        <v>8829</v>
      </c>
      <c r="P2489" t="s">
        <v>37</v>
      </c>
      <c r="Q2489" t="s">
        <v>147</v>
      </c>
      <c r="R2489" s="2">
        <v>26635</v>
      </c>
      <c r="S2489" t="s">
        <v>39</v>
      </c>
      <c r="T2489" t="s">
        <v>82</v>
      </c>
      <c r="U2489" t="s">
        <v>54</v>
      </c>
      <c r="V2489">
        <v>56864</v>
      </c>
      <c r="W2489" t="s">
        <v>55</v>
      </c>
      <c r="X2489" t="s">
        <v>43</v>
      </c>
      <c r="Y2489" t="s">
        <v>104</v>
      </c>
      <c r="Z2489">
        <v>2</v>
      </c>
    </row>
    <row r="2490" spans="1:26" x14ac:dyDescent="0.25">
      <c r="A2490">
        <v>2915</v>
      </c>
      <c r="B2490" t="s">
        <v>3593</v>
      </c>
      <c r="C2490" t="s">
        <v>3417</v>
      </c>
      <c r="D2490" s="1">
        <v>44681</v>
      </c>
      <c r="E2490" s="1">
        <v>45140</v>
      </c>
      <c r="F2490" t="s">
        <v>28</v>
      </c>
      <c r="G2490" t="s">
        <v>8830</v>
      </c>
      <c r="H2490" t="s">
        <v>8831</v>
      </c>
      <c r="I2490" t="s">
        <v>61</v>
      </c>
      <c r="J2490" t="s">
        <v>2299</v>
      </c>
      <c r="K2490" t="s">
        <v>62</v>
      </c>
      <c r="L2490" t="s">
        <v>63</v>
      </c>
      <c r="M2490" t="s">
        <v>51</v>
      </c>
      <c r="N2490" t="s">
        <v>98</v>
      </c>
      <c r="O2490" t="s">
        <v>8832</v>
      </c>
      <c r="P2490" t="s">
        <v>37</v>
      </c>
      <c r="Q2490" t="s">
        <v>89</v>
      </c>
      <c r="R2490" s="2">
        <v>33850</v>
      </c>
      <c r="S2490" t="s">
        <v>39</v>
      </c>
      <c r="T2490" t="s">
        <v>102</v>
      </c>
      <c r="U2490" t="s">
        <v>54</v>
      </c>
      <c r="V2490">
        <v>14468</v>
      </c>
      <c r="W2490" t="s">
        <v>127</v>
      </c>
      <c r="X2490" t="s">
        <v>43</v>
      </c>
      <c r="Y2490" t="s">
        <v>104</v>
      </c>
      <c r="Z2490">
        <v>1</v>
      </c>
    </row>
    <row r="2491" spans="1:26" x14ac:dyDescent="0.25">
      <c r="A2491">
        <v>2916</v>
      </c>
      <c r="B2491" t="s">
        <v>67</v>
      </c>
      <c r="C2491" t="s">
        <v>1073</v>
      </c>
      <c r="D2491" s="1">
        <v>44016</v>
      </c>
      <c r="E2491" s="1">
        <v>44262</v>
      </c>
      <c r="F2491" t="s">
        <v>28</v>
      </c>
      <c r="G2491" t="s">
        <v>8833</v>
      </c>
      <c r="H2491" t="s">
        <v>8834</v>
      </c>
      <c r="I2491" t="s">
        <v>88</v>
      </c>
      <c r="J2491" t="s">
        <v>2299</v>
      </c>
      <c r="K2491" t="s">
        <v>51</v>
      </c>
      <c r="L2491" t="s">
        <v>34</v>
      </c>
      <c r="M2491" t="s">
        <v>35</v>
      </c>
      <c r="N2491" t="s">
        <v>125</v>
      </c>
      <c r="O2491" t="s">
        <v>8835</v>
      </c>
      <c r="P2491" t="s">
        <v>37</v>
      </c>
      <c r="Q2491" t="s">
        <v>65</v>
      </c>
      <c r="R2491" s="2">
        <v>19386</v>
      </c>
      <c r="S2491" t="s">
        <v>39</v>
      </c>
      <c r="T2491" t="s">
        <v>394</v>
      </c>
      <c r="U2491" t="s">
        <v>54</v>
      </c>
      <c r="V2491">
        <v>92604</v>
      </c>
      <c r="W2491" t="s">
        <v>42</v>
      </c>
      <c r="X2491" t="s">
        <v>74</v>
      </c>
      <c r="Y2491" t="s">
        <v>235</v>
      </c>
      <c r="Z2491">
        <v>2</v>
      </c>
    </row>
    <row r="2492" spans="1:26" x14ac:dyDescent="0.25">
      <c r="A2492">
        <v>2917</v>
      </c>
      <c r="B2492" t="s">
        <v>8836</v>
      </c>
      <c r="C2492" t="s">
        <v>8837</v>
      </c>
      <c r="D2492" s="1">
        <v>43866</v>
      </c>
      <c r="F2492" t="s">
        <v>28</v>
      </c>
      <c r="G2492" t="s">
        <v>8838</v>
      </c>
      <c r="H2492" t="s">
        <v>8839</v>
      </c>
      <c r="I2492" t="s">
        <v>31</v>
      </c>
      <c r="J2492" t="s">
        <v>32</v>
      </c>
      <c r="K2492" t="s">
        <v>33</v>
      </c>
      <c r="L2492" t="s">
        <v>50</v>
      </c>
      <c r="M2492" t="s">
        <v>51</v>
      </c>
      <c r="N2492" t="s">
        <v>36</v>
      </c>
      <c r="P2492" t="s">
        <v>37</v>
      </c>
      <c r="Q2492" t="s">
        <v>89</v>
      </c>
      <c r="R2492" s="2">
        <v>33597</v>
      </c>
      <c r="S2492" t="s">
        <v>39</v>
      </c>
      <c r="T2492" t="s">
        <v>102</v>
      </c>
      <c r="U2492" t="s">
        <v>54</v>
      </c>
      <c r="V2492">
        <v>79382</v>
      </c>
      <c r="W2492" t="s">
        <v>73</v>
      </c>
      <c r="X2492" t="s">
        <v>43</v>
      </c>
      <c r="Y2492" t="s">
        <v>104</v>
      </c>
      <c r="Z2492">
        <v>4</v>
      </c>
    </row>
    <row r="2493" spans="1:26" x14ac:dyDescent="0.25">
      <c r="A2493">
        <v>2918</v>
      </c>
      <c r="B2493" t="s">
        <v>4552</v>
      </c>
      <c r="C2493" t="s">
        <v>887</v>
      </c>
      <c r="D2493" s="1">
        <v>43456</v>
      </c>
      <c r="E2493" s="1">
        <v>44763</v>
      </c>
      <c r="F2493" t="s">
        <v>28</v>
      </c>
      <c r="G2493" t="s">
        <v>8840</v>
      </c>
      <c r="H2493" t="s">
        <v>8841</v>
      </c>
      <c r="I2493" t="s">
        <v>132</v>
      </c>
      <c r="J2493" t="s">
        <v>32</v>
      </c>
      <c r="K2493" t="s">
        <v>51</v>
      </c>
      <c r="L2493" t="s">
        <v>63</v>
      </c>
      <c r="M2493" t="s">
        <v>62</v>
      </c>
      <c r="N2493" t="s">
        <v>139</v>
      </c>
      <c r="O2493" t="s">
        <v>8842</v>
      </c>
      <c r="P2493" t="s">
        <v>37</v>
      </c>
      <c r="Q2493" t="s">
        <v>89</v>
      </c>
      <c r="R2493" s="2">
        <v>28983</v>
      </c>
      <c r="S2493" t="s">
        <v>39</v>
      </c>
      <c r="T2493" t="s">
        <v>162</v>
      </c>
      <c r="U2493" t="s">
        <v>41</v>
      </c>
      <c r="V2493">
        <v>2719</v>
      </c>
      <c r="W2493" t="s">
        <v>92</v>
      </c>
      <c r="X2493" t="s">
        <v>43</v>
      </c>
      <c r="Y2493" t="s">
        <v>104</v>
      </c>
      <c r="Z2493">
        <v>4</v>
      </c>
    </row>
    <row r="2494" spans="1:26" x14ac:dyDescent="0.25">
      <c r="A2494">
        <v>2919</v>
      </c>
      <c r="B2494" t="s">
        <v>8843</v>
      </c>
      <c r="C2494" t="s">
        <v>986</v>
      </c>
      <c r="D2494" s="1">
        <v>43576</v>
      </c>
      <c r="F2494" t="s">
        <v>28</v>
      </c>
      <c r="G2494" t="s">
        <v>8844</v>
      </c>
      <c r="H2494" t="s">
        <v>8845</v>
      </c>
      <c r="I2494" t="s">
        <v>49</v>
      </c>
      <c r="J2494" t="s">
        <v>32</v>
      </c>
      <c r="K2494" t="s">
        <v>62</v>
      </c>
      <c r="L2494" t="s">
        <v>50</v>
      </c>
      <c r="M2494" t="s">
        <v>51</v>
      </c>
      <c r="N2494" t="s">
        <v>36</v>
      </c>
      <c r="P2494" t="s">
        <v>37</v>
      </c>
      <c r="Q2494" t="s">
        <v>89</v>
      </c>
      <c r="R2494" s="2">
        <v>32454</v>
      </c>
      <c r="S2494" t="s">
        <v>39</v>
      </c>
      <c r="T2494" t="s">
        <v>612</v>
      </c>
      <c r="U2494" t="s">
        <v>41</v>
      </c>
      <c r="V2494">
        <v>29718</v>
      </c>
      <c r="W2494" t="s">
        <v>42</v>
      </c>
      <c r="X2494" t="s">
        <v>74</v>
      </c>
      <c r="Y2494" t="s">
        <v>235</v>
      </c>
      <c r="Z2494">
        <v>5</v>
      </c>
    </row>
    <row r="2495" spans="1:26" x14ac:dyDescent="0.25">
      <c r="A2495">
        <v>2920</v>
      </c>
      <c r="B2495" t="s">
        <v>8477</v>
      </c>
      <c r="C2495" t="s">
        <v>2850</v>
      </c>
      <c r="D2495" s="1">
        <v>43924</v>
      </c>
      <c r="F2495" t="s">
        <v>28</v>
      </c>
      <c r="G2495" t="s">
        <v>8846</v>
      </c>
      <c r="H2495" t="s">
        <v>8847</v>
      </c>
      <c r="I2495" t="s">
        <v>138</v>
      </c>
      <c r="J2495" t="s">
        <v>32</v>
      </c>
      <c r="K2495" t="s">
        <v>62</v>
      </c>
      <c r="L2495" t="s">
        <v>50</v>
      </c>
      <c r="M2495" t="s">
        <v>51</v>
      </c>
      <c r="N2495" t="s">
        <v>36</v>
      </c>
      <c r="P2495" t="s">
        <v>37</v>
      </c>
      <c r="Q2495" t="s">
        <v>89</v>
      </c>
      <c r="R2495" s="2">
        <v>21592</v>
      </c>
      <c r="S2495" t="s">
        <v>39</v>
      </c>
      <c r="T2495" t="s">
        <v>102</v>
      </c>
      <c r="U2495" t="s">
        <v>54</v>
      </c>
      <c r="V2495">
        <v>80589</v>
      </c>
      <c r="W2495" t="s">
        <v>55</v>
      </c>
      <c r="X2495" t="s">
        <v>74</v>
      </c>
      <c r="Y2495" t="s">
        <v>104</v>
      </c>
      <c r="Z2495">
        <v>5</v>
      </c>
    </row>
    <row r="2496" spans="1:26" x14ac:dyDescent="0.25">
      <c r="A2496">
        <v>2921</v>
      </c>
      <c r="B2496" t="s">
        <v>2829</v>
      </c>
      <c r="C2496" t="s">
        <v>1373</v>
      </c>
      <c r="D2496" s="1">
        <v>43365</v>
      </c>
      <c r="E2496" s="1">
        <v>43748</v>
      </c>
      <c r="F2496" t="s">
        <v>28</v>
      </c>
      <c r="G2496" t="s">
        <v>8848</v>
      </c>
      <c r="H2496" t="s">
        <v>8849</v>
      </c>
      <c r="I2496" t="s">
        <v>79</v>
      </c>
      <c r="J2496" t="s">
        <v>32</v>
      </c>
      <c r="K2496" t="s">
        <v>62</v>
      </c>
      <c r="L2496" t="s">
        <v>63</v>
      </c>
      <c r="M2496" t="s">
        <v>51</v>
      </c>
      <c r="N2496" t="s">
        <v>139</v>
      </c>
      <c r="O2496" t="s">
        <v>8850</v>
      </c>
      <c r="P2496" t="s">
        <v>37</v>
      </c>
      <c r="Q2496" t="s">
        <v>52</v>
      </c>
      <c r="R2496" s="2">
        <v>21040</v>
      </c>
      <c r="S2496" t="s">
        <v>39</v>
      </c>
      <c r="T2496" t="s">
        <v>162</v>
      </c>
      <c r="U2496" t="s">
        <v>41</v>
      </c>
      <c r="V2496">
        <v>66834</v>
      </c>
      <c r="W2496" t="s">
        <v>127</v>
      </c>
      <c r="X2496" t="s">
        <v>103</v>
      </c>
      <c r="Y2496" t="s">
        <v>104</v>
      </c>
      <c r="Z2496">
        <v>2</v>
      </c>
    </row>
    <row r="2497" spans="1:26" x14ac:dyDescent="0.25">
      <c r="A2497">
        <v>2922</v>
      </c>
      <c r="B2497" t="s">
        <v>4303</v>
      </c>
      <c r="C2497" t="s">
        <v>1716</v>
      </c>
      <c r="D2497" s="1">
        <v>44848</v>
      </c>
      <c r="E2497" s="1">
        <v>45113</v>
      </c>
      <c r="F2497" t="s">
        <v>28</v>
      </c>
      <c r="G2497" t="s">
        <v>8851</v>
      </c>
      <c r="H2497" t="s">
        <v>8852</v>
      </c>
      <c r="I2497" t="s">
        <v>88</v>
      </c>
      <c r="J2497" t="s">
        <v>32</v>
      </c>
      <c r="K2497" t="s">
        <v>51</v>
      </c>
      <c r="L2497" t="s">
        <v>63</v>
      </c>
      <c r="M2497" t="s">
        <v>62</v>
      </c>
      <c r="N2497" t="s">
        <v>98</v>
      </c>
      <c r="O2497" t="s">
        <v>8853</v>
      </c>
      <c r="P2497" t="s">
        <v>37</v>
      </c>
      <c r="Q2497" t="s">
        <v>80</v>
      </c>
      <c r="R2497" s="2">
        <v>34084</v>
      </c>
      <c r="S2497" t="s">
        <v>39</v>
      </c>
      <c r="T2497" t="s">
        <v>82</v>
      </c>
      <c r="U2497" t="s">
        <v>41</v>
      </c>
      <c r="V2497">
        <v>69281</v>
      </c>
      <c r="W2497" t="s">
        <v>73</v>
      </c>
      <c r="X2497" t="s">
        <v>83</v>
      </c>
      <c r="Y2497" t="s">
        <v>104</v>
      </c>
      <c r="Z2497">
        <v>5</v>
      </c>
    </row>
    <row r="2498" spans="1:26" x14ac:dyDescent="0.25">
      <c r="A2498">
        <v>2923</v>
      </c>
      <c r="B2498" t="s">
        <v>436</v>
      </c>
      <c r="C2498" t="s">
        <v>3158</v>
      </c>
      <c r="D2498" s="1">
        <v>44604</v>
      </c>
      <c r="E2498" s="1">
        <v>44826</v>
      </c>
      <c r="F2498" t="s">
        <v>28</v>
      </c>
      <c r="G2498" t="s">
        <v>8854</v>
      </c>
      <c r="H2498" t="s">
        <v>8855</v>
      </c>
      <c r="I2498" t="s">
        <v>31</v>
      </c>
      <c r="J2498" t="s">
        <v>32</v>
      </c>
      <c r="K2498" t="s">
        <v>51</v>
      </c>
      <c r="L2498" t="s">
        <v>50</v>
      </c>
      <c r="M2498" t="s">
        <v>51</v>
      </c>
      <c r="N2498" t="s">
        <v>174</v>
      </c>
      <c r="O2498" t="s">
        <v>8856</v>
      </c>
      <c r="P2498" t="s">
        <v>37</v>
      </c>
      <c r="Q2498" t="s">
        <v>89</v>
      </c>
      <c r="R2498" s="2">
        <v>29403</v>
      </c>
      <c r="S2498" t="s">
        <v>39</v>
      </c>
      <c r="T2498" t="s">
        <v>102</v>
      </c>
      <c r="U2498" t="s">
        <v>41</v>
      </c>
      <c r="V2498">
        <v>79321</v>
      </c>
      <c r="W2498" t="s">
        <v>42</v>
      </c>
      <c r="X2498" t="s">
        <v>83</v>
      </c>
      <c r="Y2498" t="s">
        <v>235</v>
      </c>
      <c r="Z2498">
        <v>4</v>
      </c>
    </row>
    <row r="2499" spans="1:26" x14ac:dyDescent="0.25">
      <c r="A2499">
        <v>2924</v>
      </c>
      <c r="B2499" t="s">
        <v>2606</v>
      </c>
      <c r="C2499" t="s">
        <v>6274</v>
      </c>
      <c r="D2499" s="1">
        <v>44278</v>
      </c>
      <c r="E2499" s="1">
        <v>45127</v>
      </c>
      <c r="F2499" t="s">
        <v>28</v>
      </c>
      <c r="G2499" t="s">
        <v>8857</v>
      </c>
      <c r="H2499" t="s">
        <v>8858</v>
      </c>
      <c r="I2499" t="s">
        <v>49</v>
      </c>
      <c r="J2499" t="s">
        <v>744</v>
      </c>
      <c r="K2499" t="s">
        <v>33</v>
      </c>
      <c r="L2499" t="s">
        <v>63</v>
      </c>
      <c r="M2499" t="s">
        <v>51</v>
      </c>
      <c r="N2499" t="s">
        <v>139</v>
      </c>
      <c r="O2499" t="s">
        <v>8859</v>
      </c>
      <c r="P2499" t="s">
        <v>37</v>
      </c>
      <c r="Q2499" t="s">
        <v>89</v>
      </c>
      <c r="R2499" s="2">
        <v>28990</v>
      </c>
      <c r="S2499" t="s">
        <v>39</v>
      </c>
      <c r="T2499" t="s">
        <v>225</v>
      </c>
      <c r="U2499" t="s">
        <v>54</v>
      </c>
      <c r="V2499">
        <v>84575</v>
      </c>
      <c r="W2499" t="s">
        <v>127</v>
      </c>
      <c r="X2499" t="s">
        <v>83</v>
      </c>
      <c r="Y2499" t="s">
        <v>104</v>
      </c>
      <c r="Z2499">
        <v>5</v>
      </c>
    </row>
    <row r="2500" spans="1:26" x14ac:dyDescent="0.25">
      <c r="A2500">
        <v>2925</v>
      </c>
      <c r="B2500" t="s">
        <v>7996</v>
      </c>
      <c r="C2500" t="s">
        <v>8860</v>
      </c>
      <c r="D2500" s="1">
        <v>43342</v>
      </c>
      <c r="E2500" s="1">
        <v>44388</v>
      </c>
      <c r="F2500" t="s">
        <v>727</v>
      </c>
      <c r="G2500" t="s">
        <v>8861</v>
      </c>
      <c r="H2500" t="s">
        <v>8862</v>
      </c>
      <c r="I2500" t="s">
        <v>31</v>
      </c>
      <c r="J2500" t="s">
        <v>32</v>
      </c>
      <c r="K2500" t="s">
        <v>51</v>
      </c>
      <c r="L2500" t="s">
        <v>63</v>
      </c>
      <c r="M2500" t="s">
        <v>35</v>
      </c>
      <c r="N2500" t="s">
        <v>98</v>
      </c>
      <c r="O2500" t="s">
        <v>8863</v>
      </c>
      <c r="P2500" t="s">
        <v>37</v>
      </c>
      <c r="Q2500" t="s">
        <v>65</v>
      </c>
      <c r="R2500" s="2">
        <v>26560</v>
      </c>
      <c r="S2500" t="s">
        <v>39</v>
      </c>
      <c r="T2500" t="s">
        <v>394</v>
      </c>
      <c r="U2500" t="s">
        <v>54</v>
      </c>
      <c r="V2500">
        <v>65881</v>
      </c>
      <c r="W2500" t="s">
        <v>73</v>
      </c>
      <c r="X2500" t="s">
        <v>103</v>
      </c>
      <c r="Y2500" t="s">
        <v>104</v>
      </c>
      <c r="Z2500">
        <v>4</v>
      </c>
    </row>
    <row r="2501" spans="1:26" x14ac:dyDescent="0.25">
      <c r="A2501">
        <v>2926</v>
      </c>
      <c r="B2501" t="s">
        <v>8864</v>
      </c>
      <c r="C2501" t="s">
        <v>7520</v>
      </c>
      <c r="D2501" s="1">
        <v>44905</v>
      </c>
      <c r="E2501" s="1">
        <v>45109</v>
      </c>
      <c r="F2501" t="s">
        <v>727</v>
      </c>
      <c r="G2501" t="s">
        <v>8865</v>
      </c>
      <c r="H2501" t="s">
        <v>8866</v>
      </c>
      <c r="I2501" t="s">
        <v>132</v>
      </c>
      <c r="J2501" t="s">
        <v>1804</v>
      </c>
      <c r="K2501" t="s">
        <v>51</v>
      </c>
      <c r="L2501" t="s">
        <v>63</v>
      </c>
      <c r="M2501" t="s">
        <v>35</v>
      </c>
      <c r="N2501" t="s">
        <v>174</v>
      </c>
      <c r="O2501" t="s">
        <v>8867</v>
      </c>
      <c r="P2501" t="s">
        <v>37</v>
      </c>
      <c r="Q2501" t="s">
        <v>89</v>
      </c>
      <c r="R2501" s="2">
        <v>36502</v>
      </c>
      <c r="S2501" t="s">
        <v>39</v>
      </c>
      <c r="T2501" t="s">
        <v>91</v>
      </c>
      <c r="U2501" t="s">
        <v>54</v>
      </c>
      <c r="V2501">
        <v>27671</v>
      </c>
      <c r="W2501" t="s">
        <v>92</v>
      </c>
      <c r="X2501" t="s">
        <v>43</v>
      </c>
      <c r="Y2501" t="s">
        <v>235</v>
      </c>
      <c r="Z2501">
        <v>5</v>
      </c>
    </row>
    <row r="2502" spans="1:26" x14ac:dyDescent="0.25">
      <c r="A2502">
        <v>2927</v>
      </c>
      <c r="B2502" t="s">
        <v>7909</v>
      </c>
      <c r="C2502" t="s">
        <v>8868</v>
      </c>
      <c r="D2502" s="1">
        <v>44961</v>
      </c>
      <c r="E2502" s="1">
        <v>45132</v>
      </c>
      <c r="F2502" t="s">
        <v>727</v>
      </c>
      <c r="G2502" t="s">
        <v>8869</v>
      </c>
      <c r="H2502" t="s">
        <v>8870</v>
      </c>
      <c r="I2502" t="s">
        <v>49</v>
      </c>
      <c r="J2502" t="s">
        <v>1804</v>
      </c>
      <c r="K2502" t="s">
        <v>51</v>
      </c>
      <c r="L2502" t="s">
        <v>50</v>
      </c>
      <c r="M2502" t="s">
        <v>51</v>
      </c>
      <c r="N2502" t="s">
        <v>174</v>
      </c>
      <c r="O2502" t="s">
        <v>8871</v>
      </c>
      <c r="P2502" t="s">
        <v>37</v>
      </c>
      <c r="Q2502" t="s">
        <v>65</v>
      </c>
      <c r="R2502" s="2">
        <v>30000</v>
      </c>
      <c r="S2502" t="s">
        <v>39</v>
      </c>
      <c r="T2502" t="s">
        <v>6</v>
      </c>
      <c r="U2502" t="s">
        <v>54</v>
      </c>
      <c r="V2502">
        <v>53549</v>
      </c>
      <c r="W2502" t="s">
        <v>92</v>
      </c>
      <c r="X2502" t="s">
        <v>103</v>
      </c>
      <c r="Y2502" t="s">
        <v>104</v>
      </c>
      <c r="Z2502">
        <v>1</v>
      </c>
    </row>
    <row r="2503" spans="1:26" x14ac:dyDescent="0.25">
      <c r="A2503">
        <v>2928</v>
      </c>
      <c r="B2503" t="s">
        <v>1963</v>
      </c>
      <c r="C2503" t="s">
        <v>368</v>
      </c>
      <c r="D2503" s="1">
        <v>44206</v>
      </c>
      <c r="F2503" t="s">
        <v>727</v>
      </c>
      <c r="G2503" t="s">
        <v>8872</v>
      </c>
      <c r="H2503" t="s">
        <v>8873</v>
      </c>
      <c r="I2503" t="s">
        <v>138</v>
      </c>
      <c r="J2503" t="s">
        <v>32</v>
      </c>
      <c r="K2503" t="s">
        <v>62</v>
      </c>
      <c r="L2503" t="s">
        <v>63</v>
      </c>
      <c r="M2503" t="s">
        <v>51</v>
      </c>
      <c r="N2503" t="s">
        <v>36</v>
      </c>
      <c r="P2503" t="s">
        <v>37</v>
      </c>
      <c r="Q2503" t="s">
        <v>80</v>
      </c>
      <c r="R2503" s="2">
        <v>26401</v>
      </c>
      <c r="S2503" t="s">
        <v>39</v>
      </c>
      <c r="T2503" t="s">
        <v>162</v>
      </c>
      <c r="U2503" t="s">
        <v>41</v>
      </c>
      <c r="V2503">
        <v>49168</v>
      </c>
      <c r="W2503" t="s">
        <v>55</v>
      </c>
      <c r="X2503" t="s">
        <v>103</v>
      </c>
      <c r="Y2503" t="s">
        <v>44</v>
      </c>
      <c r="Z2503">
        <v>5</v>
      </c>
    </row>
    <row r="2504" spans="1:26" x14ac:dyDescent="0.25">
      <c r="A2504">
        <v>2929</v>
      </c>
      <c r="B2504" t="s">
        <v>4374</v>
      </c>
      <c r="C2504" t="s">
        <v>2190</v>
      </c>
      <c r="D2504" s="1">
        <v>44062</v>
      </c>
      <c r="E2504" s="1">
        <v>44514</v>
      </c>
      <c r="F2504" t="s">
        <v>727</v>
      </c>
      <c r="G2504" t="s">
        <v>8874</v>
      </c>
      <c r="H2504" t="s">
        <v>8875</v>
      </c>
      <c r="I2504" t="s">
        <v>79</v>
      </c>
      <c r="J2504" t="s">
        <v>744</v>
      </c>
      <c r="K2504" t="s">
        <v>62</v>
      </c>
      <c r="L2504" t="s">
        <v>63</v>
      </c>
      <c r="M2504" t="s">
        <v>35</v>
      </c>
      <c r="N2504" t="s">
        <v>174</v>
      </c>
      <c r="O2504" t="s">
        <v>8876</v>
      </c>
      <c r="P2504" t="s">
        <v>37</v>
      </c>
      <c r="Q2504" t="s">
        <v>89</v>
      </c>
      <c r="R2504" s="2">
        <v>31568</v>
      </c>
      <c r="S2504" t="s">
        <v>39</v>
      </c>
      <c r="T2504" t="s">
        <v>82</v>
      </c>
      <c r="U2504" t="s">
        <v>41</v>
      </c>
      <c r="V2504">
        <v>70404</v>
      </c>
      <c r="W2504" t="s">
        <v>42</v>
      </c>
      <c r="X2504" t="s">
        <v>43</v>
      </c>
      <c r="Y2504" t="s">
        <v>235</v>
      </c>
      <c r="Z2504">
        <v>2</v>
      </c>
    </row>
    <row r="2505" spans="1:26" x14ac:dyDescent="0.25">
      <c r="A2505">
        <v>2930</v>
      </c>
      <c r="B2505" t="s">
        <v>6002</v>
      </c>
      <c r="C2505" t="s">
        <v>4328</v>
      </c>
      <c r="D2505" s="1">
        <v>45037</v>
      </c>
      <c r="F2505" t="s">
        <v>727</v>
      </c>
      <c r="G2505" t="s">
        <v>8877</v>
      </c>
      <c r="H2505" t="s">
        <v>8878</v>
      </c>
      <c r="I2505" t="s">
        <v>167</v>
      </c>
      <c r="J2505" t="s">
        <v>32</v>
      </c>
      <c r="K2505" t="s">
        <v>51</v>
      </c>
      <c r="L2505" t="s">
        <v>50</v>
      </c>
      <c r="M2505" t="s">
        <v>62</v>
      </c>
      <c r="N2505" t="s">
        <v>36</v>
      </c>
      <c r="P2505" t="s">
        <v>37</v>
      </c>
      <c r="Q2505" t="s">
        <v>593</v>
      </c>
      <c r="R2505" s="2">
        <v>36239</v>
      </c>
      <c r="S2505" t="s">
        <v>39</v>
      </c>
      <c r="T2505" t="s">
        <v>6</v>
      </c>
      <c r="U2505" t="s">
        <v>41</v>
      </c>
      <c r="V2505">
        <v>13746</v>
      </c>
      <c r="W2505" t="s">
        <v>92</v>
      </c>
      <c r="X2505" t="s">
        <v>43</v>
      </c>
      <c r="Y2505" t="s">
        <v>104</v>
      </c>
      <c r="Z2505">
        <v>2</v>
      </c>
    </row>
    <row r="2506" spans="1:26" x14ac:dyDescent="0.25">
      <c r="A2506">
        <v>2931</v>
      </c>
      <c r="B2506" t="s">
        <v>1470</v>
      </c>
      <c r="C2506" t="s">
        <v>5931</v>
      </c>
      <c r="D2506" s="1">
        <v>43859</v>
      </c>
      <c r="E2506" s="1">
        <v>44205</v>
      </c>
      <c r="F2506" t="s">
        <v>28</v>
      </c>
      <c r="G2506" t="s">
        <v>8879</v>
      </c>
      <c r="H2506" t="s">
        <v>8880</v>
      </c>
      <c r="I2506" t="s">
        <v>138</v>
      </c>
      <c r="J2506" t="s">
        <v>2299</v>
      </c>
      <c r="K2506" t="s">
        <v>62</v>
      </c>
      <c r="L2506" t="s">
        <v>63</v>
      </c>
      <c r="M2506" t="s">
        <v>35</v>
      </c>
      <c r="N2506" t="s">
        <v>139</v>
      </c>
      <c r="O2506" t="s">
        <v>8881</v>
      </c>
      <c r="P2506" t="s">
        <v>37</v>
      </c>
      <c r="Q2506" t="s">
        <v>89</v>
      </c>
      <c r="R2506" s="2">
        <v>25395</v>
      </c>
      <c r="S2506" t="s">
        <v>39</v>
      </c>
      <c r="T2506" t="s">
        <v>102</v>
      </c>
      <c r="U2506" t="s">
        <v>54</v>
      </c>
      <c r="V2506">
        <v>12946</v>
      </c>
      <c r="W2506" t="s">
        <v>55</v>
      </c>
      <c r="X2506" t="s">
        <v>74</v>
      </c>
      <c r="Y2506" t="s">
        <v>104</v>
      </c>
      <c r="Z2506">
        <v>2</v>
      </c>
    </row>
    <row r="2507" spans="1:26" x14ac:dyDescent="0.25">
      <c r="A2507">
        <v>2932</v>
      </c>
      <c r="B2507" t="s">
        <v>8882</v>
      </c>
      <c r="C2507" t="s">
        <v>1768</v>
      </c>
      <c r="D2507" s="1">
        <v>44427</v>
      </c>
      <c r="E2507" s="1">
        <v>45071</v>
      </c>
      <c r="F2507" t="s">
        <v>28</v>
      </c>
      <c r="G2507" t="s">
        <v>8883</v>
      </c>
      <c r="H2507" t="s">
        <v>8884</v>
      </c>
      <c r="I2507" t="s">
        <v>79</v>
      </c>
      <c r="J2507" t="s">
        <v>2299</v>
      </c>
      <c r="K2507" t="s">
        <v>51</v>
      </c>
      <c r="L2507" t="s">
        <v>50</v>
      </c>
      <c r="M2507" t="s">
        <v>62</v>
      </c>
      <c r="N2507" t="s">
        <v>98</v>
      </c>
      <c r="O2507" t="s">
        <v>8885</v>
      </c>
      <c r="P2507" t="s">
        <v>37</v>
      </c>
      <c r="Q2507" t="s">
        <v>38</v>
      </c>
      <c r="R2507" s="2">
        <v>17545</v>
      </c>
      <c r="S2507" t="s">
        <v>39</v>
      </c>
      <c r="T2507" t="s">
        <v>1505</v>
      </c>
      <c r="U2507" t="s">
        <v>54</v>
      </c>
      <c r="V2507">
        <v>6449</v>
      </c>
      <c r="W2507" t="s">
        <v>55</v>
      </c>
      <c r="X2507" t="s">
        <v>43</v>
      </c>
      <c r="Y2507" t="s">
        <v>44</v>
      </c>
      <c r="Z2507">
        <v>4</v>
      </c>
    </row>
    <row r="2508" spans="1:26" x14ac:dyDescent="0.25">
      <c r="A2508">
        <v>2933</v>
      </c>
      <c r="B2508" t="s">
        <v>2833</v>
      </c>
      <c r="C2508" t="s">
        <v>4651</v>
      </c>
      <c r="D2508" s="1">
        <v>44273</v>
      </c>
      <c r="F2508" t="s">
        <v>28</v>
      </c>
      <c r="G2508" t="s">
        <v>8886</v>
      </c>
      <c r="H2508" t="s">
        <v>8887</v>
      </c>
      <c r="I2508" t="s">
        <v>167</v>
      </c>
      <c r="J2508" t="s">
        <v>32</v>
      </c>
      <c r="K2508" t="s">
        <v>62</v>
      </c>
      <c r="L2508" t="s">
        <v>50</v>
      </c>
      <c r="M2508" t="s">
        <v>51</v>
      </c>
      <c r="N2508" t="s">
        <v>36</v>
      </c>
      <c r="P2508" t="s">
        <v>37</v>
      </c>
      <c r="Q2508" t="s">
        <v>304</v>
      </c>
      <c r="R2508" s="2">
        <v>17970</v>
      </c>
      <c r="S2508" t="s">
        <v>39</v>
      </c>
      <c r="T2508" t="s">
        <v>82</v>
      </c>
      <c r="U2508" t="s">
        <v>54</v>
      </c>
      <c r="V2508">
        <v>52150</v>
      </c>
      <c r="W2508" t="s">
        <v>42</v>
      </c>
      <c r="X2508" t="s">
        <v>74</v>
      </c>
      <c r="Y2508" t="s">
        <v>235</v>
      </c>
      <c r="Z2508">
        <v>1</v>
      </c>
    </row>
    <row r="2509" spans="1:26" x14ac:dyDescent="0.25">
      <c r="A2509">
        <v>2934</v>
      </c>
      <c r="B2509" t="s">
        <v>8888</v>
      </c>
      <c r="C2509" t="s">
        <v>532</v>
      </c>
      <c r="D2509" s="1">
        <v>44493</v>
      </c>
      <c r="E2509" s="1">
        <v>44802</v>
      </c>
      <c r="F2509" t="s">
        <v>28</v>
      </c>
      <c r="G2509" t="s">
        <v>8889</v>
      </c>
      <c r="H2509" t="s">
        <v>8890</v>
      </c>
      <c r="I2509" t="s">
        <v>97</v>
      </c>
      <c r="J2509" t="s">
        <v>32</v>
      </c>
      <c r="K2509" t="s">
        <v>33</v>
      </c>
      <c r="L2509" t="s">
        <v>63</v>
      </c>
      <c r="M2509" t="s">
        <v>35</v>
      </c>
      <c r="N2509" t="s">
        <v>125</v>
      </c>
      <c r="O2509" t="s">
        <v>8891</v>
      </c>
      <c r="P2509" t="s">
        <v>37</v>
      </c>
      <c r="Q2509" t="s">
        <v>89</v>
      </c>
      <c r="R2509" s="2">
        <v>23329</v>
      </c>
      <c r="S2509" t="s">
        <v>39</v>
      </c>
      <c r="T2509" t="s">
        <v>82</v>
      </c>
      <c r="U2509" t="s">
        <v>54</v>
      </c>
      <c r="V2509">
        <v>63659</v>
      </c>
      <c r="W2509" t="s">
        <v>127</v>
      </c>
      <c r="X2509" t="s">
        <v>43</v>
      </c>
      <c r="Y2509" t="s">
        <v>44</v>
      </c>
      <c r="Z2509">
        <v>2</v>
      </c>
    </row>
    <row r="2510" spans="1:26" x14ac:dyDescent="0.25">
      <c r="A2510">
        <v>2935</v>
      </c>
      <c r="B2510" t="s">
        <v>3318</v>
      </c>
      <c r="C2510" t="s">
        <v>4766</v>
      </c>
      <c r="D2510" s="1">
        <v>44107</v>
      </c>
      <c r="E2510" s="1">
        <v>45052</v>
      </c>
      <c r="F2510" t="s">
        <v>28</v>
      </c>
      <c r="G2510" t="s">
        <v>8892</v>
      </c>
      <c r="H2510" t="s">
        <v>8893</v>
      </c>
      <c r="I2510" t="s">
        <v>117</v>
      </c>
      <c r="J2510" t="s">
        <v>32</v>
      </c>
      <c r="K2510" t="s">
        <v>33</v>
      </c>
      <c r="L2510" t="s">
        <v>63</v>
      </c>
      <c r="M2510" t="s">
        <v>51</v>
      </c>
      <c r="N2510" t="s">
        <v>98</v>
      </c>
      <c r="O2510" t="s">
        <v>8894</v>
      </c>
      <c r="P2510" t="s">
        <v>37</v>
      </c>
      <c r="Q2510" t="s">
        <v>304</v>
      </c>
      <c r="R2510" s="2">
        <v>35042</v>
      </c>
      <c r="S2510" t="s">
        <v>39</v>
      </c>
      <c r="T2510" t="s">
        <v>351</v>
      </c>
      <c r="U2510" t="s">
        <v>54</v>
      </c>
      <c r="V2510">
        <v>6131</v>
      </c>
      <c r="W2510" t="s">
        <v>42</v>
      </c>
      <c r="X2510" t="s">
        <v>103</v>
      </c>
      <c r="Y2510" t="s">
        <v>44</v>
      </c>
      <c r="Z2510">
        <v>5</v>
      </c>
    </row>
    <row r="2511" spans="1:26" x14ac:dyDescent="0.25">
      <c r="A2511">
        <v>2936</v>
      </c>
      <c r="B2511" t="s">
        <v>1523</v>
      </c>
      <c r="C2511" t="s">
        <v>1205</v>
      </c>
      <c r="D2511" s="1">
        <v>44978</v>
      </c>
      <c r="F2511" t="s">
        <v>28</v>
      </c>
      <c r="G2511" t="s">
        <v>8895</v>
      </c>
      <c r="H2511" t="s">
        <v>8896</v>
      </c>
      <c r="I2511" t="s">
        <v>61</v>
      </c>
      <c r="J2511" t="s">
        <v>32</v>
      </c>
      <c r="K2511" t="s">
        <v>33</v>
      </c>
      <c r="L2511" t="s">
        <v>34</v>
      </c>
      <c r="M2511" t="s">
        <v>51</v>
      </c>
      <c r="N2511" t="s">
        <v>36</v>
      </c>
      <c r="P2511" t="s">
        <v>37</v>
      </c>
      <c r="Q2511" t="s">
        <v>80</v>
      </c>
      <c r="R2511" s="2">
        <v>30940</v>
      </c>
      <c r="S2511" t="s">
        <v>39</v>
      </c>
      <c r="T2511" t="s">
        <v>162</v>
      </c>
      <c r="U2511" t="s">
        <v>54</v>
      </c>
      <c r="V2511">
        <v>80724</v>
      </c>
      <c r="W2511" t="s">
        <v>127</v>
      </c>
      <c r="X2511" t="s">
        <v>83</v>
      </c>
      <c r="Y2511" t="s">
        <v>235</v>
      </c>
      <c r="Z2511">
        <v>1</v>
      </c>
    </row>
    <row r="2512" spans="1:26" x14ac:dyDescent="0.25">
      <c r="A2512">
        <v>2937</v>
      </c>
      <c r="B2512" t="s">
        <v>2458</v>
      </c>
      <c r="C2512" t="s">
        <v>3202</v>
      </c>
      <c r="D2512" s="1">
        <v>44044</v>
      </c>
      <c r="F2512" t="s">
        <v>28</v>
      </c>
      <c r="G2512" t="s">
        <v>8897</v>
      </c>
      <c r="H2512" t="s">
        <v>8898</v>
      </c>
      <c r="I2512" t="s">
        <v>88</v>
      </c>
      <c r="J2512" t="s">
        <v>32</v>
      </c>
      <c r="K2512" t="s">
        <v>33</v>
      </c>
      <c r="L2512" t="s">
        <v>50</v>
      </c>
      <c r="M2512" t="s">
        <v>35</v>
      </c>
      <c r="N2512" t="s">
        <v>36</v>
      </c>
      <c r="P2512" t="s">
        <v>37</v>
      </c>
      <c r="Q2512" t="s">
        <v>503</v>
      </c>
      <c r="R2512" s="2">
        <v>19198</v>
      </c>
      <c r="S2512" t="s">
        <v>39</v>
      </c>
      <c r="T2512" t="s">
        <v>6</v>
      </c>
      <c r="U2512" t="s">
        <v>54</v>
      </c>
      <c r="V2512">
        <v>53421</v>
      </c>
      <c r="W2512" t="s">
        <v>92</v>
      </c>
      <c r="X2512" t="s">
        <v>83</v>
      </c>
      <c r="Y2512" t="s">
        <v>235</v>
      </c>
      <c r="Z2512">
        <v>2</v>
      </c>
    </row>
    <row r="2513" spans="1:26" x14ac:dyDescent="0.25">
      <c r="A2513">
        <v>2938</v>
      </c>
      <c r="B2513" t="s">
        <v>3958</v>
      </c>
      <c r="C2513" t="s">
        <v>4999</v>
      </c>
      <c r="D2513" s="1">
        <v>44934</v>
      </c>
      <c r="E2513" s="1">
        <v>45056</v>
      </c>
      <c r="F2513" t="s">
        <v>28</v>
      </c>
      <c r="G2513" t="s">
        <v>8899</v>
      </c>
      <c r="H2513" t="s">
        <v>8900</v>
      </c>
      <c r="I2513" t="s">
        <v>31</v>
      </c>
      <c r="J2513" t="s">
        <v>32</v>
      </c>
      <c r="K2513" t="s">
        <v>62</v>
      </c>
      <c r="L2513" t="s">
        <v>34</v>
      </c>
      <c r="M2513" t="s">
        <v>62</v>
      </c>
      <c r="N2513" t="s">
        <v>98</v>
      </c>
      <c r="O2513" t="s">
        <v>8901</v>
      </c>
      <c r="P2513" t="s">
        <v>37</v>
      </c>
      <c r="Q2513" t="s">
        <v>52</v>
      </c>
      <c r="R2513" s="2">
        <v>26644</v>
      </c>
      <c r="S2513" t="s">
        <v>39</v>
      </c>
      <c r="T2513" t="s">
        <v>162</v>
      </c>
      <c r="U2513" t="s">
        <v>54</v>
      </c>
      <c r="V2513">
        <v>43780</v>
      </c>
      <c r="W2513" t="s">
        <v>42</v>
      </c>
      <c r="X2513" t="s">
        <v>83</v>
      </c>
      <c r="Y2513" t="s">
        <v>235</v>
      </c>
      <c r="Z2513">
        <v>1</v>
      </c>
    </row>
    <row r="2514" spans="1:26" x14ac:dyDescent="0.25">
      <c r="A2514">
        <v>2939</v>
      </c>
      <c r="B2514" t="s">
        <v>2326</v>
      </c>
      <c r="C2514" t="s">
        <v>211</v>
      </c>
      <c r="D2514" s="1">
        <v>44768</v>
      </c>
      <c r="E2514" s="1">
        <v>44873</v>
      </c>
      <c r="F2514" t="s">
        <v>28</v>
      </c>
      <c r="G2514" t="s">
        <v>8902</v>
      </c>
      <c r="H2514" t="s">
        <v>8903</v>
      </c>
      <c r="I2514" t="s">
        <v>132</v>
      </c>
      <c r="J2514" t="s">
        <v>32</v>
      </c>
      <c r="K2514" t="s">
        <v>33</v>
      </c>
      <c r="L2514" t="s">
        <v>63</v>
      </c>
      <c r="M2514" t="s">
        <v>62</v>
      </c>
      <c r="N2514" t="s">
        <v>125</v>
      </c>
      <c r="O2514" t="s">
        <v>8904</v>
      </c>
      <c r="P2514" t="s">
        <v>37</v>
      </c>
      <c r="Q2514" t="s">
        <v>100</v>
      </c>
      <c r="R2514" s="2">
        <v>29425</v>
      </c>
      <c r="S2514" t="s">
        <v>39</v>
      </c>
      <c r="T2514" t="s">
        <v>612</v>
      </c>
      <c r="U2514" t="s">
        <v>41</v>
      </c>
      <c r="V2514">
        <v>40426</v>
      </c>
      <c r="W2514" t="s">
        <v>55</v>
      </c>
      <c r="X2514" t="s">
        <v>74</v>
      </c>
      <c r="Y2514" t="s">
        <v>235</v>
      </c>
      <c r="Z2514">
        <v>2</v>
      </c>
    </row>
    <row r="2515" spans="1:26" x14ac:dyDescent="0.25">
      <c r="A2515">
        <v>2940</v>
      </c>
      <c r="B2515" t="s">
        <v>3635</v>
      </c>
      <c r="C2515" t="s">
        <v>2528</v>
      </c>
      <c r="D2515" s="1">
        <v>44074</v>
      </c>
      <c r="E2515" s="1">
        <v>45086</v>
      </c>
      <c r="F2515" t="s">
        <v>28</v>
      </c>
      <c r="G2515" t="s">
        <v>8905</v>
      </c>
      <c r="H2515" t="s">
        <v>8906</v>
      </c>
      <c r="I2515" t="s">
        <v>49</v>
      </c>
      <c r="J2515" t="s">
        <v>32</v>
      </c>
      <c r="K2515" t="s">
        <v>33</v>
      </c>
      <c r="L2515" t="s">
        <v>50</v>
      </c>
      <c r="M2515" t="s">
        <v>51</v>
      </c>
      <c r="N2515" t="s">
        <v>125</v>
      </c>
      <c r="O2515" t="s">
        <v>8907</v>
      </c>
      <c r="P2515" t="s">
        <v>37</v>
      </c>
      <c r="Q2515" t="s">
        <v>503</v>
      </c>
      <c r="R2515" s="2">
        <v>26638</v>
      </c>
      <c r="S2515" t="s">
        <v>39</v>
      </c>
      <c r="T2515" t="s">
        <v>6</v>
      </c>
      <c r="U2515" t="s">
        <v>41</v>
      </c>
      <c r="V2515">
        <v>2982</v>
      </c>
      <c r="W2515" t="s">
        <v>92</v>
      </c>
      <c r="X2515" t="s">
        <v>74</v>
      </c>
      <c r="Y2515" t="s">
        <v>235</v>
      </c>
      <c r="Z2515">
        <v>5</v>
      </c>
    </row>
    <row r="2516" spans="1:26" x14ac:dyDescent="0.25">
      <c r="A2516">
        <v>2941</v>
      </c>
      <c r="B2516" t="s">
        <v>8908</v>
      </c>
      <c r="C2516" t="s">
        <v>6315</v>
      </c>
      <c r="D2516" s="1">
        <v>44870</v>
      </c>
      <c r="E2516" s="1">
        <v>44979</v>
      </c>
      <c r="F2516" t="s">
        <v>28</v>
      </c>
      <c r="G2516" t="s">
        <v>8909</v>
      </c>
      <c r="H2516" t="s">
        <v>8910</v>
      </c>
      <c r="I2516" t="s">
        <v>138</v>
      </c>
      <c r="J2516" t="s">
        <v>32</v>
      </c>
      <c r="K2516" t="s">
        <v>51</v>
      </c>
      <c r="L2516" t="s">
        <v>63</v>
      </c>
      <c r="M2516" t="s">
        <v>62</v>
      </c>
      <c r="N2516" t="s">
        <v>98</v>
      </c>
      <c r="O2516" t="s">
        <v>8911</v>
      </c>
      <c r="P2516" t="s">
        <v>37</v>
      </c>
      <c r="Q2516" t="s">
        <v>110</v>
      </c>
      <c r="R2516" s="2">
        <v>34450</v>
      </c>
      <c r="S2516" t="s">
        <v>39</v>
      </c>
      <c r="T2516" t="s">
        <v>112</v>
      </c>
      <c r="U2516" t="s">
        <v>54</v>
      </c>
      <c r="V2516">
        <v>16333</v>
      </c>
      <c r="W2516" t="s">
        <v>55</v>
      </c>
      <c r="X2516" t="s">
        <v>103</v>
      </c>
      <c r="Y2516" t="s">
        <v>235</v>
      </c>
      <c r="Z2516">
        <v>2</v>
      </c>
    </row>
    <row r="2517" spans="1:26" x14ac:dyDescent="0.25">
      <c r="A2517">
        <v>2942</v>
      </c>
      <c r="B2517" t="s">
        <v>8912</v>
      </c>
      <c r="C2517" t="s">
        <v>3935</v>
      </c>
      <c r="D2517" s="1">
        <v>43615</v>
      </c>
      <c r="E2517" s="1">
        <v>43838</v>
      </c>
      <c r="F2517" t="s">
        <v>28</v>
      </c>
      <c r="G2517" t="s">
        <v>8913</v>
      </c>
      <c r="H2517" t="s">
        <v>8914</v>
      </c>
      <c r="I2517" t="s">
        <v>79</v>
      </c>
      <c r="J2517" t="s">
        <v>32</v>
      </c>
      <c r="K2517" t="s">
        <v>62</v>
      </c>
      <c r="L2517" t="s">
        <v>34</v>
      </c>
      <c r="M2517" t="s">
        <v>51</v>
      </c>
      <c r="N2517" t="s">
        <v>139</v>
      </c>
      <c r="O2517" t="s">
        <v>8915</v>
      </c>
      <c r="P2517" t="s">
        <v>37</v>
      </c>
      <c r="Q2517" t="s">
        <v>65</v>
      </c>
      <c r="R2517" s="2">
        <v>17958</v>
      </c>
      <c r="S2517" t="s">
        <v>39</v>
      </c>
      <c r="T2517" t="s">
        <v>102</v>
      </c>
      <c r="U2517" t="s">
        <v>41</v>
      </c>
      <c r="V2517">
        <v>21328</v>
      </c>
      <c r="W2517" t="s">
        <v>92</v>
      </c>
      <c r="X2517" t="s">
        <v>43</v>
      </c>
      <c r="Y2517" t="s">
        <v>235</v>
      </c>
      <c r="Z2517">
        <v>2</v>
      </c>
    </row>
    <row r="2518" spans="1:26" x14ac:dyDescent="0.25">
      <c r="A2518">
        <v>2943</v>
      </c>
      <c r="B2518" t="s">
        <v>2023</v>
      </c>
      <c r="C2518" t="s">
        <v>564</v>
      </c>
      <c r="D2518" s="1">
        <v>43808</v>
      </c>
      <c r="F2518" t="s">
        <v>28</v>
      </c>
      <c r="G2518" t="s">
        <v>8916</v>
      </c>
      <c r="H2518" t="s">
        <v>8917</v>
      </c>
      <c r="I2518" t="s">
        <v>167</v>
      </c>
      <c r="J2518" t="s">
        <v>32</v>
      </c>
      <c r="K2518" t="s">
        <v>62</v>
      </c>
      <c r="L2518" t="s">
        <v>63</v>
      </c>
      <c r="M2518" t="s">
        <v>51</v>
      </c>
      <c r="N2518" t="s">
        <v>36</v>
      </c>
      <c r="P2518" t="s">
        <v>37</v>
      </c>
      <c r="Q2518" t="s">
        <v>65</v>
      </c>
      <c r="R2518" s="2">
        <v>23056</v>
      </c>
      <c r="S2518" t="s">
        <v>39</v>
      </c>
      <c r="T2518" t="s">
        <v>82</v>
      </c>
      <c r="U2518" t="s">
        <v>41</v>
      </c>
      <c r="V2518">
        <v>26651</v>
      </c>
      <c r="W2518" t="s">
        <v>73</v>
      </c>
      <c r="X2518" t="s">
        <v>74</v>
      </c>
      <c r="Y2518" t="s">
        <v>235</v>
      </c>
      <c r="Z2518">
        <v>2</v>
      </c>
    </row>
    <row r="2519" spans="1:26" x14ac:dyDescent="0.25">
      <c r="A2519">
        <v>2944</v>
      </c>
      <c r="B2519" t="s">
        <v>4348</v>
      </c>
      <c r="C2519" t="s">
        <v>8918</v>
      </c>
      <c r="D2519" s="1">
        <v>43595</v>
      </c>
      <c r="F2519" t="s">
        <v>28</v>
      </c>
      <c r="G2519" t="s">
        <v>8919</v>
      </c>
      <c r="H2519" t="s">
        <v>8920</v>
      </c>
      <c r="I2519" t="s">
        <v>97</v>
      </c>
      <c r="J2519" t="s">
        <v>32</v>
      </c>
      <c r="K2519" t="s">
        <v>51</v>
      </c>
      <c r="L2519" t="s">
        <v>34</v>
      </c>
      <c r="M2519" t="s">
        <v>51</v>
      </c>
      <c r="N2519" t="s">
        <v>36</v>
      </c>
      <c r="P2519" t="s">
        <v>37</v>
      </c>
      <c r="Q2519" t="s">
        <v>100</v>
      </c>
      <c r="R2519" s="2">
        <v>19092</v>
      </c>
      <c r="S2519" t="s">
        <v>39</v>
      </c>
      <c r="T2519" t="s">
        <v>112</v>
      </c>
      <c r="U2519" t="s">
        <v>41</v>
      </c>
      <c r="V2519">
        <v>62663</v>
      </c>
      <c r="W2519" t="s">
        <v>73</v>
      </c>
      <c r="X2519" t="s">
        <v>43</v>
      </c>
      <c r="Y2519" t="s">
        <v>235</v>
      </c>
      <c r="Z2519">
        <v>1</v>
      </c>
    </row>
    <row r="2520" spans="1:26" x14ac:dyDescent="0.25">
      <c r="A2520">
        <v>2945</v>
      </c>
      <c r="B2520" t="s">
        <v>2629</v>
      </c>
      <c r="C2520" t="s">
        <v>3245</v>
      </c>
      <c r="D2520" s="1">
        <v>43711</v>
      </c>
      <c r="E2520" s="1">
        <v>44638</v>
      </c>
      <c r="F2520" t="s">
        <v>28</v>
      </c>
      <c r="G2520" t="s">
        <v>8921</v>
      </c>
      <c r="H2520" t="s">
        <v>8922</v>
      </c>
      <c r="I2520" t="s">
        <v>117</v>
      </c>
      <c r="J2520" t="s">
        <v>744</v>
      </c>
      <c r="K2520" t="s">
        <v>62</v>
      </c>
      <c r="L2520" t="s">
        <v>63</v>
      </c>
      <c r="M2520" t="s">
        <v>35</v>
      </c>
      <c r="N2520" t="s">
        <v>174</v>
      </c>
      <c r="O2520" t="s">
        <v>8923</v>
      </c>
      <c r="P2520" t="s">
        <v>37</v>
      </c>
      <c r="Q2520" t="s">
        <v>52</v>
      </c>
      <c r="R2520" s="2">
        <v>27993</v>
      </c>
      <c r="S2520" t="s">
        <v>39</v>
      </c>
      <c r="T2520" t="s">
        <v>225</v>
      </c>
      <c r="U2520" t="s">
        <v>54</v>
      </c>
      <c r="V2520">
        <v>26477</v>
      </c>
      <c r="W2520" t="s">
        <v>42</v>
      </c>
      <c r="X2520" t="s">
        <v>43</v>
      </c>
      <c r="Y2520" t="s">
        <v>235</v>
      </c>
      <c r="Z2520">
        <v>4</v>
      </c>
    </row>
    <row r="2521" spans="1:26" x14ac:dyDescent="0.25">
      <c r="A2521">
        <v>2946</v>
      </c>
      <c r="B2521" t="s">
        <v>8924</v>
      </c>
      <c r="C2521" t="s">
        <v>2230</v>
      </c>
      <c r="D2521" s="1">
        <v>43356</v>
      </c>
      <c r="F2521" t="s">
        <v>727</v>
      </c>
      <c r="G2521" t="s">
        <v>8925</v>
      </c>
      <c r="H2521" t="s">
        <v>8926</v>
      </c>
      <c r="I2521" t="s">
        <v>88</v>
      </c>
      <c r="J2521" t="s">
        <v>32</v>
      </c>
      <c r="K2521" t="s">
        <v>33</v>
      </c>
      <c r="L2521" t="s">
        <v>50</v>
      </c>
      <c r="M2521" t="s">
        <v>62</v>
      </c>
      <c r="N2521" t="s">
        <v>36</v>
      </c>
      <c r="P2521" t="s">
        <v>37</v>
      </c>
      <c r="Q2521" t="s">
        <v>147</v>
      </c>
      <c r="R2521" s="2">
        <v>30862</v>
      </c>
      <c r="S2521" t="s">
        <v>39</v>
      </c>
      <c r="T2521" t="s">
        <v>102</v>
      </c>
      <c r="U2521" t="s">
        <v>54</v>
      </c>
      <c r="V2521">
        <v>8439</v>
      </c>
      <c r="W2521" t="s">
        <v>92</v>
      </c>
      <c r="X2521" t="s">
        <v>103</v>
      </c>
      <c r="Y2521" t="s">
        <v>235</v>
      </c>
      <c r="Z2521">
        <v>2</v>
      </c>
    </row>
    <row r="2522" spans="1:26" x14ac:dyDescent="0.25">
      <c r="A2522">
        <v>2947</v>
      </c>
      <c r="B2522" t="s">
        <v>8927</v>
      </c>
      <c r="C2522" t="s">
        <v>4363</v>
      </c>
      <c r="D2522" s="1">
        <v>44357</v>
      </c>
      <c r="F2522" t="s">
        <v>727</v>
      </c>
      <c r="G2522" t="s">
        <v>8928</v>
      </c>
      <c r="H2522" t="s">
        <v>8929</v>
      </c>
      <c r="I2522" t="s">
        <v>31</v>
      </c>
      <c r="J2522" t="s">
        <v>32</v>
      </c>
      <c r="K2522" t="s">
        <v>51</v>
      </c>
      <c r="L2522" t="s">
        <v>34</v>
      </c>
      <c r="M2522" t="s">
        <v>35</v>
      </c>
      <c r="N2522" t="s">
        <v>36</v>
      </c>
      <c r="P2522" t="s">
        <v>37</v>
      </c>
      <c r="Q2522" t="s">
        <v>304</v>
      </c>
      <c r="R2522" s="2">
        <v>21415</v>
      </c>
      <c r="S2522" t="s">
        <v>39</v>
      </c>
      <c r="T2522" t="s">
        <v>225</v>
      </c>
      <c r="U2522" t="s">
        <v>54</v>
      </c>
      <c r="V2522">
        <v>11214</v>
      </c>
      <c r="W2522" t="s">
        <v>127</v>
      </c>
      <c r="X2522" t="s">
        <v>103</v>
      </c>
      <c r="Y2522" t="s">
        <v>44</v>
      </c>
      <c r="Z2522">
        <v>1</v>
      </c>
    </row>
    <row r="2523" spans="1:26" x14ac:dyDescent="0.25">
      <c r="A2523">
        <v>2948</v>
      </c>
      <c r="B2523" t="s">
        <v>3559</v>
      </c>
      <c r="C2523" t="s">
        <v>320</v>
      </c>
      <c r="D2523" s="1">
        <v>43746</v>
      </c>
      <c r="E2523" s="1">
        <v>45093</v>
      </c>
      <c r="F2523" t="s">
        <v>727</v>
      </c>
      <c r="G2523" t="s">
        <v>8930</v>
      </c>
      <c r="H2523" t="s">
        <v>8931</v>
      </c>
      <c r="I2523" t="s">
        <v>132</v>
      </c>
      <c r="J2523" t="s">
        <v>1804</v>
      </c>
      <c r="K2523" t="s">
        <v>33</v>
      </c>
      <c r="L2523" t="s">
        <v>63</v>
      </c>
      <c r="M2523" t="s">
        <v>35</v>
      </c>
      <c r="N2523" t="s">
        <v>98</v>
      </c>
      <c r="O2523" t="s">
        <v>8932</v>
      </c>
      <c r="P2523" t="s">
        <v>37</v>
      </c>
      <c r="Q2523" t="s">
        <v>285</v>
      </c>
      <c r="R2523" s="2">
        <v>36462</v>
      </c>
      <c r="S2523" t="s">
        <v>39</v>
      </c>
      <c r="T2523" t="s">
        <v>242</v>
      </c>
      <c r="U2523" t="s">
        <v>54</v>
      </c>
      <c r="V2523">
        <v>10150</v>
      </c>
      <c r="W2523" t="s">
        <v>73</v>
      </c>
      <c r="X2523" t="s">
        <v>74</v>
      </c>
      <c r="Y2523" t="s">
        <v>235</v>
      </c>
      <c r="Z2523">
        <v>2</v>
      </c>
    </row>
    <row r="2524" spans="1:26" x14ac:dyDescent="0.25">
      <c r="A2524">
        <v>2949</v>
      </c>
      <c r="B2524" t="s">
        <v>8933</v>
      </c>
      <c r="C2524" t="s">
        <v>2794</v>
      </c>
      <c r="D2524" s="1">
        <v>44350</v>
      </c>
      <c r="E2524" s="1">
        <v>45030</v>
      </c>
      <c r="F2524" t="s">
        <v>727</v>
      </c>
      <c r="G2524" t="s">
        <v>8934</v>
      </c>
      <c r="H2524" t="s">
        <v>8935</v>
      </c>
      <c r="I2524" t="s">
        <v>49</v>
      </c>
      <c r="J2524" t="s">
        <v>1804</v>
      </c>
      <c r="K2524" t="s">
        <v>33</v>
      </c>
      <c r="L2524" t="s">
        <v>50</v>
      </c>
      <c r="M2524" t="s">
        <v>35</v>
      </c>
      <c r="N2524" t="s">
        <v>174</v>
      </c>
      <c r="O2524" t="s">
        <v>8936</v>
      </c>
      <c r="P2524" t="s">
        <v>37</v>
      </c>
      <c r="Q2524" t="s">
        <v>147</v>
      </c>
      <c r="R2524" s="2">
        <v>21128</v>
      </c>
      <c r="S2524" t="s">
        <v>39</v>
      </c>
      <c r="T2524" t="s">
        <v>149</v>
      </c>
      <c r="U2524" t="s">
        <v>41</v>
      </c>
      <c r="V2524">
        <v>92718</v>
      </c>
      <c r="W2524" t="s">
        <v>55</v>
      </c>
      <c r="X2524" t="s">
        <v>74</v>
      </c>
      <c r="Y2524" t="s">
        <v>44</v>
      </c>
      <c r="Z2524">
        <v>4</v>
      </c>
    </row>
    <row r="2525" spans="1:26" x14ac:dyDescent="0.25">
      <c r="A2525">
        <v>2950</v>
      </c>
      <c r="B2525" t="s">
        <v>2404</v>
      </c>
      <c r="C2525" t="s">
        <v>896</v>
      </c>
      <c r="D2525" s="1">
        <v>43357</v>
      </c>
      <c r="E2525" s="1">
        <v>43469</v>
      </c>
      <c r="F2525" t="s">
        <v>727</v>
      </c>
      <c r="G2525" t="s">
        <v>8937</v>
      </c>
      <c r="H2525" t="s">
        <v>8938</v>
      </c>
      <c r="I2525" t="s">
        <v>138</v>
      </c>
      <c r="J2525" t="s">
        <v>744</v>
      </c>
      <c r="K2525" t="s">
        <v>51</v>
      </c>
      <c r="L2525" t="s">
        <v>34</v>
      </c>
      <c r="M2525" t="s">
        <v>35</v>
      </c>
      <c r="N2525" t="s">
        <v>98</v>
      </c>
      <c r="O2525" t="s">
        <v>8939</v>
      </c>
      <c r="P2525" t="s">
        <v>37</v>
      </c>
      <c r="Q2525" t="s">
        <v>695</v>
      </c>
      <c r="R2525" s="2">
        <v>15710</v>
      </c>
      <c r="S2525" t="s">
        <v>39</v>
      </c>
      <c r="T2525" t="s">
        <v>242</v>
      </c>
      <c r="U2525" t="s">
        <v>41</v>
      </c>
      <c r="V2525">
        <v>75308</v>
      </c>
      <c r="W2525" t="s">
        <v>42</v>
      </c>
      <c r="X2525" t="s">
        <v>83</v>
      </c>
      <c r="Y2525" t="s">
        <v>235</v>
      </c>
      <c r="Z2525">
        <v>4</v>
      </c>
    </row>
    <row r="2526" spans="1:26" x14ac:dyDescent="0.25">
      <c r="A2526">
        <v>2951</v>
      </c>
      <c r="B2526" t="s">
        <v>1389</v>
      </c>
      <c r="C2526" t="s">
        <v>3412</v>
      </c>
      <c r="D2526" s="1">
        <v>43611</v>
      </c>
      <c r="F2526" t="s">
        <v>727</v>
      </c>
      <c r="G2526" t="s">
        <v>8940</v>
      </c>
      <c r="H2526" t="s">
        <v>8941</v>
      </c>
      <c r="I2526" t="s">
        <v>79</v>
      </c>
      <c r="J2526" t="s">
        <v>32</v>
      </c>
      <c r="K2526" t="s">
        <v>62</v>
      </c>
      <c r="L2526" t="s">
        <v>34</v>
      </c>
      <c r="M2526" t="s">
        <v>51</v>
      </c>
      <c r="N2526" t="s">
        <v>36</v>
      </c>
      <c r="P2526" t="s">
        <v>37</v>
      </c>
      <c r="Q2526" t="s">
        <v>80</v>
      </c>
      <c r="R2526" s="2">
        <v>15984</v>
      </c>
      <c r="S2526" t="s">
        <v>39</v>
      </c>
      <c r="T2526" t="s">
        <v>225</v>
      </c>
      <c r="U2526" t="s">
        <v>41</v>
      </c>
      <c r="V2526">
        <v>16532</v>
      </c>
      <c r="W2526" t="s">
        <v>92</v>
      </c>
      <c r="X2526" t="s">
        <v>43</v>
      </c>
      <c r="Y2526" t="s">
        <v>44</v>
      </c>
      <c r="Z2526">
        <v>2</v>
      </c>
    </row>
    <row r="2527" spans="1:26" x14ac:dyDescent="0.25">
      <c r="A2527">
        <v>2952</v>
      </c>
      <c r="B2527" t="s">
        <v>226</v>
      </c>
      <c r="C2527" t="s">
        <v>2790</v>
      </c>
      <c r="D2527" s="1">
        <v>43651</v>
      </c>
      <c r="F2527" t="s">
        <v>727</v>
      </c>
      <c r="G2527" t="s">
        <v>8942</v>
      </c>
      <c r="H2527" t="s">
        <v>8943</v>
      </c>
      <c r="I2527" t="s">
        <v>167</v>
      </c>
      <c r="J2527" t="s">
        <v>32</v>
      </c>
      <c r="K2527" t="s">
        <v>33</v>
      </c>
      <c r="L2527" t="s">
        <v>34</v>
      </c>
      <c r="M2527" t="s">
        <v>62</v>
      </c>
      <c r="N2527" t="s">
        <v>36</v>
      </c>
      <c r="P2527" t="s">
        <v>37</v>
      </c>
      <c r="Q2527" t="s">
        <v>100</v>
      </c>
      <c r="R2527" s="2">
        <v>19110</v>
      </c>
      <c r="S2527" t="s">
        <v>39</v>
      </c>
      <c r="T2527" t="s">
        <v>102</v>
      </c>
      <c r="U2527" t="s">
        <v>41</v>
      </c>
      <c r="V2527">
        <v>16292</v>
      </c>
      <c r="W2527" t="s">
        <v>92</v>
      </c>
      <c r="X2527" t="s">
        <v>43</v>
      </c>
      <c r="Y2527" t="s">
        <v>44</v>
      </c>
      <c r="Z2527">
        <v>4</v>
      </c>
    </row>
    <row r="2528" spans="1:26" x14ac:dyDescent="0.25">
      <c r="A2528">
        <v>2953</v>
      </c>
      <c r="B2528" t="s">
        <v>1408</v>
      </c>
      <c r="C2528" t="s">
        <v>1614</v>
      </c>
      <c r="D2528" s="1">
        <v>43774</v>
      </c>
      <c r="F2528" t="s">
        <v>28</v>
      </c>
      <c r="G2528" t="s">
        <v>8944</v>
      </c>
      <c r="H2528" t="s">
        <v>8945</v>
      </c>
      <c r="I2528" t="s">
        <v>79</v>
      </c>
      <c r="J2528" t="s">
        <v>32</v>
      </c>
      <c r="K2528" t="s">
        <v>62</v>
      </c>
      <c r="L2528" t="s">
        <v>63</v>
      </c>
      <c r="M2528" t="s">
        <v>62</v>
      </c>
      <c r="N2528" t="s">
        <v>36</v>
      </c>
      <c r="P2528" t="s">
        <v>37</v>
      </c>
      <c r="Q2528" t="s">
        <v>89</v>
      </c>
      <c r="R2528" s="2">
        <v>20898</v>
      </c>
      <c r="S2528" t="s">
        <v>39</v>
      </c>
      <c r="T2528" t="s">
        <v>102</v>
      </c>
      <c r="U2528" t="s">
        <v>54</v>
      </c>
      <c r="V2528">
        <v>95723</v>
      </c>
      <c r="W2528" t="s">
        <v>73</v>
      </c>
      <c r="X2528" t="s">
        <v>43</v>
      </c>
      <c r="Y2528" t="s">
        <v>44</v>
      </c>
      <c r="Z2528">
        <v>5</v>
      </c>
    </row>
    <row r="2529" spans="1:26" x14ac:dyDescent="0.25">
      <c r="A2529">
        <v>2954</v>
      </c>
      <c r="B2529" t="s">
        <v>403</v>
      </c>
      <c r="C2529" t="s">
        <v>7406</v>
      </c>
      <c r="D2529" s="1">
        <v>43668</v>
      </c>
      <c r="E2529" s="1">
        <v>44487</v>
      </c>
      <c r="F2529" t="s">
        <v>28</v>
      </c>
      <c r="G2529" t="s">
        <v>8946</v>
      </c>
      <c r="H2529" t="s">
        <v>8947</v>
      </c>
      <c r="I2529" t="s">
        <v>97</v>
      </c>
      <c r="J2529" t="s">
        <v>32</v>
      </c>
      <c r="K2529" t="s">
        <v>51</v>
      </c>
      <c r="L2529" t="s">
        <v>63</v>
      </c>
      <c r="M2529" t="s">
        <v>51</v>
      </c>
      <c r="N2529" t="s">
        <v>174</v>
      </c>
      <c r="O2529" t="s">
        <v>8948</v>
      </c>
      <c r="P2529" t="s">
        <v>37</v>
      </c>
      <c r="Q2529" t="s">
        <v>89</v>
      </c>
      <c r="R2529" s="2">
        <v>20311</v>
      </c>
      <c r="S2529" t="s">
        <v>39</v>
      </c>
      <c r="T2529" t="s">
        <v>177</v>
      </c>
      <c r="U2529" t="s">
        <v>41</v>
      </c>
      <c r="V2529">
        <v>10422</v>
      </c>
      <c r="W2529" t="s">
        <v>92</v>
      </c>
      <c r="X2529" t="s">
        <v>43</v>
      </c>
      <c r="Y2529" t="s">
        <v>44</v>
      </c>
      <c r="Z2529">
        <v>2</v>
      </c>
    </row>
    <row r="2530" spans="1:26" x14ac:dyDescent="0.25">
      <c r="A2530">
        <v>2955</v>
      </c>
      <c r="B2530" t="s">
        <v>7811</v>
      </c>
      <c r="C2530" t="s">
        <v>1381</v>
      </c>
      <c r="D2530" s="1">
        <v>44095</v>
      </c>
      <c r="E2530" s="1">
        <v>45007</v>
      </c>
      <c r="F2530" t="s">
        <v>28</v>
      </c>
      <c r="G2530" t="s">
        <v>8949</v>
      </c>
      <c r="H2530" t="s">
        <v>8950</v>
      </c>
      <c r="I2530" t="s">
        <v>167</v>
      </c>
      <c r="J2530" t="s">
        <v>32</v>
      </c>
      <c r="K2530" t="s">
        <v>62</v>
      </c>
      <c r="L2530" t="s">
        <v>50</v>
      </c>
      <c r="M2530" t="s">
        <v>51</v>
      </c>
      <c r="N2530" t="s">
        <v>139</v>
      </c>
      <c r="O2530" t="s">
        <v>8951</v>
      </c>
      <c r="P2530" t="s">
        <v>37</v>
      </c>
      <c r="Q2530" t="s">
        <v>80</v>
      </c>
      <c r="R2530" s="2">
        <v>21715</v>
      </c>
      <c r="S2530" t="s">
        <v>39</v>
      </c>
      <c r="T2530" t="s">
        <v>102</v>
      </c>
      <c r="U2530" t="s">
        <v>54</v>
      </c>
      <c r="V2530">
        <v>17669</v>
      </c>
      <c r="W2530" t="s">
        <v>73</v>
      </c>
      <c r="X2530" t="s">
        <v>83</v>
      </c>
      <c r="Y2530" t="s">
        <v>44</v>
      </c>
      <c r="Z2530">
        <v>1</v>
      </c>
    </row>
    <row r="2531" spans="1:26" x14ac:dyDescent="0.25">
      <c r="A2531">
        <v>2956</v>
      </c>
      <c r="B2531" t="s">
        <v>8952</v>
      </c>
      <c r="C2531" t="s">
        <v>8953</v>
      </c>
      <c r="D2531" s="1">
        <v>43780</v>
      </c>
      <c r="F2531" t="s">
        <v>28</v>
      </c>
      <c r="G2531" t="s">
        <v>8954</v>
      </c>
      <c r="H2531" t="s">
        <v>8955</v>
      </c>
      <c r="I2531" t="s">
        <v>97</v>
      </c>
      <c r="J2531" t="s">
        <v>32</v>
      </c>
      <c r="K2531" t="s">
        <v>51</v>
      </c>
      <c r="L2531" t="s">
        <v>34</v>
      </c>
      <c r="M2531" t="s">
        <v>62</v>
      </c>
      <c r="N2531" t="s">
        <v>36</v>
      </c>
      <c r="P2531" t="s">
        <v>37</v>
      </c>
      <c r="Q2531" t="s">
        <v>110</v>
      </c>
      <c r="R2531" s="2">
        <v>36509</v>
      </c>
      <c r="S2531" t="s">
        <v>39</v>
      </c>
      <c r="T2531" t="s">
        <v>418</v>
      </c>
      <c r="U2531" t="s">
        <v>54</v>
      </c>
      <c r="V2531">
        <v>51029</v>
      </c>
      <c r="W2531" t="s">
        <v>55</v>
      </c>
      <c r="X2531" t="s">
        <v>43</v>
      </c>
      <c r="Y2531" t="s">
        <v>44</v>
      </c>
      <c r="Z2531">
        <v>2</v>
      </c>
    </row>
    <row r="2532" spans="1:26" x14ac:dyDescent="0.25">
      <c r="A2532">
        <v>2957</v>
      </c>
      <c r="B2532" t="s">
        <v>5367</v>
      </c>
      <c r="C2532" t="s">
        <v>2220</v>
      </c>
      <c r="D2532" s="1">
        <v>44235</v>
      </c>
      <c r="F2532" t="s">
        <v>28</v>
      </c>
      <c r="G2532" t="s">
        <v>8956</v>
      </c>
      <c r="H2532" t="s">
        <v>8957</v>
      </c>
      <c r="I2532" t="s">
        <v>117</v>
      </c>
      <c r="J2532" t="s">
        <v>32</v>
      </c>
      <c r="K2532" t="s">
        <v>51</v>
      </c>
      <c r="L2532" t="s">
        <v>63</v>
      </c>
      <c r="M2532" t="s">
        <v>35</v>
      </c>
      <c r="N2532" t="s">
        <v>36</v>
      </c>
      <c r="P2532" t="s">
        <v>37</v>
      </c>
      <c r="Q2532" t="s">
        <v>89</v>
      </c>
      <c r="R2532" s="2">
        <v>21928</v>
      </c>
      <c r="S2532" t="s">
        <v>39</v>
      </c>
      <c r="T2532" t="s">
        <v>225</v>
      </c>
      <c r="U2532" t="s">
        <v>54</v>
      </c>
      <c r="V2532">
        <v>58080</v>
      </c>
      <c r="W2532" t="s">
        <v>55</v>
      </c>
      <c r="X2532" t="s">
        <v>74</v>
      </c>
      <c r="Y2532" t="s">
        <v>44</v>
      </c>
      <c r="Z2532">
        <v>1</v>
      </c>
    </row>
    <row r="2533" spans="1:26" x14ac:dyDescent="0.25">
      <c r="A2533">
        <v>2958</v>
      </c>
      <c r="B2533" t="s">
        <v>3322</v>
      </c>
      <c r="C2533" t="s">
        <v>7093</v>
      </c>
      <c r="D2533" s="1">
        <v>43983</v>
      </c>
      <c r="F2533" t="s">
        <v>28</v>
      </c>
      <c r="G2533" t="s">
        <v>8958</v>
      </c>
      <c r="H2533" t="s">
        <v>8959</v>
      </c>
      <c r="I2533" t="s">
        <v>61</v>
      </c>
      <c r="J2533" t="s">
        <v>32</v>
      </c>
      <c r="K2533" t="s">
        <v>33</v>
      </c>
      <c r="L2533" t="s">
        <v>34</v>
      </c>
      <c r="M2533" t="s">
        <v>62</v>
      </c>
      <c r="N2533" t="s">
        <v>36</v>
      </c>
      <c r="P2533" t="s">
        <v>37</v>
      </c>
      <c r="Q2533" t="s">
        <v>695</v>
      </c>
      <c r="R2533" s="2">
        <v>16536</v>
      </c>
      <c r="S2533" t="s">
        <v>39</v>
      </c>
      <c r="T2533" t="s">
        <v>1257</v>
      </c>
      <c r="U2533" t="s">
        <v>54</v>
      </c>
      <c r="V2533">
        <v>8328</v>
      </c>
      <c r="W2533" t="s">
        <v>92</v>
      </c>
      <c r="X2533" t="s">
        <v>103</v>
      </c>
      <c r="Y2533" t="s">
        <v>44</v>
      </c>
      <c r="Z2533">
        <v>4</v>
      </c>
    </row>
    <row r="2534" spans="1:26" x14ac:dyDescent="0.25">
      <c r="A2534">
        <v>2959</v>
      </c>
      <c r="B2534" t="s">
        <v>8802</v>
      </c>
      <c r="C2534" t="s">
        <v>5584</v>
      </c>
      <c r="D2534" s="1">
        <v>44860</v>
      </c>
      <c r="E2534" s="1">
        <v>44866</v>
      </c>
      <c r="F2534" t="s">
        <v>28</v>
      </c>
      <c r="G2534" t="s">
        <v>8960</v>
      </c>
      <c r="H2534" t="s">
        <v>8961</v>
      </c>
      <c r="I2534" t="s">
        <v>88</v>
      </c>
      <c r="J2534" t="s">
        <v>2299</v>
      </c>
      <c r="K2534" t="s">
        <v>51</v>
      </c>
      <c r="L2534" t="s">
        <v>50</v>
      </c>
      <c r="M2534" t="s">
        <v>35</v>
      </c>
      <c r="N2534" t="s">
        <v>125</v>
      </c>
      <c r="O2534" t="s">
        <v>8962</v>
      </c>
      <c r="P2534" t="s">
        <v>37</v>
      </c>
      <c r="Q2534" t="s">
        <v>52</v>
      </c>
      <c r="R2534" s="2">
        <v>15583</v>
      </c>
      <c r="S2534" t="s">
        <v>39</v>
      </c>
      <c r="T2534" t="s">
        <v>162</v>
      </c>
      <c r="U2534" t="s">
        <v>54</v>
      </c>
      <c r="V2534">
        <v>1015</v>
      </c>
      <c r="W2534" t="s">
        <v>55</v>
      </c>
      <c r="X2534" t="s">
        <v>43</v>
      </c>
      <c r="Y2534" t="s">
        <v>44</v>
      </c>
      <c r="Z2534">
        <v>2</v>
      </c>
    </row>
    <row r="2535" spans="1:26" x14ac:dyDescent="0.25">
      <c r="A2535">
        <v>2960</v>
      </c>
      <c r="B2535" t="s">
        <v>8963</v>
      </c>
      <c r="C2535" t="s">
        <v>485</v>
      </c>
      <c r="D2535" s="1">
        <v>43508</v>
      </c>
      <c r="E2535" s="1">
        <v>45033</v>
      </c>
      <c r="F2535" t="s">
        <v>28</v>
      </c>
      <c r="G2535" t="s">
        <v>8964</v>
      </c>
      <c r="H2535" t="s">
        <v>8965</v>
      </c>
      <c r="I2535" t="s">
        <v>31</v>
      </c>
      <c r="J2535" t="s">
        <v>32</v>
      </c>
      <c r="K2535" t="s">
        <v>62</v>
      </c>
      <c r="L2535" t="s">
        <v>34</v>
      </c>
      <c r="M2535" t="s">
        <v>51</v>
      </c>
      <c r="N2535" t="s">
        <v>125</v>
      </c>
      <c r="O2535" t="s">
        <v>8966</v>
      </c>
      <c r="P2535" t="s">
        <v>37</v>
      </c>
      <c r="Q2535" t="s">
        <v>80</v>
      </c>
      <c r="R2535" s="2">
        <v>28024</v>
      </c>
      <c r="S2535" t="s">
        <v>39</v>
      </c>
      <c r="T2535" t="s">
        <v>102</v>
      </c>
      <c r="U2535" t="s">
        <v>41</v>
      </c>
      <c r="V2535">
        <v>30280</v>
      </c>
      <c r="W2535" t="s">
        <v>42</v>
      </c>
      <c r="X2535" t="s">
        <v>103</v>
      </c>
      <c r="Y2535" t="s">
        <v>44</v>
      </c>
      <c r="Z2535">
        <v>2</v>
      </c>
    </row>
    <row r="2536" spans="1:26" x14ac:dyDescent="0.25">
      <c r="A2536">
        <v>2961</v>
      </c>
      <c r="B2536" t="s">
        <v>4086</v>
      </c>
      <c r="C2536" t="s">
        <v>8967</v>
      </c>
      <c r="D2536" s="1">
        <v>44853</v>
      </c>
      <c r="E2536" s="1">
        <v>45129</v>
      </c>
      <c r="F2536" t="s">
        <v>28</v>
      </c>
      <c r="G2536" t="s">
        <v>8968</v>
      </c>
      <c r="H2536" t="s">
        <v>8969</v>
      </c>
      <c r="I2536" t="s">
        <v>132</v>
      </c>
      <c r="J2536" t="s">
        <v>32</v>
      </c>
      <c r="K2536" t="s">
        <v>62</v>
      </c>
      <c r="L2536" t="s">
        <v>50</v>
      </c>
      <c r="M2536" t="s">
        <v>62</v>
      </c>
      <c r="N2536" t="s">
        <v>174</v>
      </c>
      <c r="O2536" t="s">
        <v>8970</v>
      </c>
      <c r="P2536" t="s">
        <v>37</v>
      </c>
      <c r="Q2536" t="s">
        <v>89</v>
      </c>
      <c r="R2536" s="2">
        <v>28479</v>
      </c>
      <c r="S2536" t="s">
        <v>39</v>
      </c>
      <c r="T2536" t="s">
        <v>82</v>
      </c>
      <c r="U2536" t="s">
        <v>41</v>
      </c>
      <c r="V2536">
        <v>24889</v>
      </c>
      <c r="W2536" t="s">
        <v>127</v>
      </c>
      <c r="X2536" t="s">
        <v>103</v>
      </c>
      <c r="Y2536" t="s">
        <v>44</v>
      </c>
      <c r="Z2536">
        <v>2</v>
      </c>
    </row>
    <row r="2537" spans="1:26" x14ac:dyDescent="0.25">
      <c r="A2537">
        <v>2962</v>
      </c>
      <c r="B2537" t="s">
        <v>205</v>
      </c>
      <c r="C2537" t="s">
        <v>4034</v>
      </c>
      <c r="D2537" s="1">
        <v>43811</v>
      </c>
      <c r="F2537" t="s">
        <v>28</v>
      </c>
      <c r="G2537" t="s">
        <v>8971</v>
      </c>
      <c r="H2537" t="s">
        <v>8972</v>
      </c>
      <c r="I2537" t="s">
        <v>49</v>
      </c>
      <c r="J2537" t="s">
        <v>32</v>
      </c>
      <c r="K2537" t="s">
        <v>62</v>
      </c>
      <c r="L2537" t="s">
        <v>50</v>
      </c>
      <c r="M2537" t="s">
        <v>62</v>
      </c>
      <c r="N2537" t="s">
        <v>36</v>
      </c>
      <c r="P2537" t="s">
        <v>37</v>
      </c>
      <c r="Q2537" t="s">
        <v>110</v>
      </c>
      <c r="R2537" s="2">
        <v>30227</v>
      </c>
      <c r="S2537" t="s">
        <v>39</v>
      </c>
      <c r="T2537" t="s">
        <v>102</v>
      </c>
      <c r="U2537" t="s">
        <v>41</v>
      </c>
      <c r="V2537">
        <v>2798</v>
      </c>
      <c r="W2537" t="s">
        <v>55</v>
      </c>
      <c r="X2537" t="s">
        <v>74</v>
      </c>
      <c r="Y2537" t="s">
        <v>44</v>
      </c>
      <c r="Z2537">
        <v>1</v>
      </c>
    </row>
    <row r="2538" spans="1:26" x14ac:dyDescent="0.25">
      <c r="A2538">
        <v>2963</v>
      </c>
      <c r="B2538" t="s">
        <v>6590</v>
      </c>
      <c r="C2538" t="s">
        <v>6159</v>
      </c>
      <c r="D2538" s="1">
        <v>44529</v>
      </c>
      <c r="F2538" t="s">
        <v>28</v>
      </c>
      <c r="G2538" t="s">
        <v>8973</v>
      </c>
      <c r="H2538" t="s">
        <v>8974</v>
      </c>
      <c r="I2538" t="s">
        <v>138</v>
      </c>
      <c r="J2538" t="s">
        <v>32</v>
      </c>
      <c r="K2538" t="s">
        <v>62</v>
      </c>
      <c r="L2538" t="s">
        <v>63</v>
      </c>
      <c r="M2538" t="s">
        <v>62</v>
      </c>
      <c r="N2538" t="s">
        <v>36</v>
      </c>
      <c r="P2538" t="s">
        <v>37</v>
      </c>
      <c r="Q2538" t="s">
        <v>89</v>
      </c>
      <c r="R2538" s="2">
        <v>27641</v>
      </c>
      <c r="S2538" t="s">
        <v>39</v>
      </c>
      <c r="T2538" t="s">
        <v>91</v>
      </c>
      <c r="U2538" t="s">
        <v>54</v>
      </c>
      <c r="V2538">
        <v>1654</v>
      </c>
      <c r="W2538" t="s">
        <v>73</v>
      </c>
      <c r="X2538" t="s">
        <v>83</v>
      </c>
      <c r="Y2538" t="s">
        <v>44</v>
      </c>
      <c r="Z2538">
        <v>2</v>
      </c>
    </row>
    <row r="2539" spans="1:26" x14ac:dyDescent="0.25">
      <c r="A2539">
        <v>2964</v>
      </c>
      <c r="B2539" t="s">
        <v>8975</v>
      </c>
      <c r="C2539" t="s">
        <v>8976</v>
      </c>
      <c r="D2539" s="1">
        <v>44331</v>
      </c>
      <c r="F2539" t="s">
        <v>28</v>
      </c>
      <c r="G2539" t="s">
        <v>8977</v>
      </c>
      <c r="H2539" t="s">
        <v>8978</v>
      </c>
      <c r="I2539" t="s">
        <v>79</v>
      </c>
      <c r="J2539" t="s">
        <v>32</v>
      </c>
      <c r="K2539" t="s">
        <v>51</v>
      </c>
      <c r="L2539" t="s">
        <v>63</v>
      </c>
      <c r="M2539" t="s">
        <v>62</v>
      </c>
      <c r="N2539" t="s">
        <v>36</v>
      </c>
      <c r="P2539" t="s">
        <v>37</v>
      </c>
      <c r="Q2539" t="s">
        <v>89</v>
      </c>
      <c r="R2539" s="2">
        <v>21338</v>
      </c>
      <c r="S2539" t="s">
        <v>39</v>
      </c>
      <c r="T2539" t="s">
        <v>192</v>
      </c>
      <c r="U2539" t="s">
        <v>41</v>
      </c>
      <c r="V2539">
        <v>88998</v>
      </c>
      <c r="W2539" t="s">
        <v>73</v>
      </c>
      <c r="X2539" t="s">
        <v>103</v>
      </c>
      <c r="Y2539" t="s">
        <v>44</v>
      </c>
      <c r="Z2539">
        <v>2</v>
      </c>
    </row>
    <row r="2540" spans="1:26" x14ac:dyDescent="0.25">
      <c r="A2540">
        <v>2965</v>
      </c>
      <c r="B2540" t="s">
        <v>8629</v>
      </c>
      <c r="C2540" t="s">
        <v>8979</v>
      </c>
      <c r="D2540" s="1">
        <v>44953</v>
      </c>
      <c r="E2540" s="1">
        <v>45052</v>
      </c>
      <c r="F2540" t="s">
        <v>28</v>
      </c>
      <c r="G2540" t="s">
        <v>8980</v>
      </c>
      <c r="H2540" t="s">
        <v>8981</v>
      </c>
      <c r="I2540" t="s">
        <v>167</v>
      </c>
      <c r="J2540" t="s">
        <v>32</v>
      </c>
      <c r="K2540" t="s">
        <v>33</v>
      </c>
      <c r="L2540" t="s">
        <v>63</v>
      </c>
      <c r="M2540" t="s">
        <v>35</v>
      </c>
      <c r="N2540" t="s">
        <v>98</v>
      </c>
      <c r="O2540" t="s">
        <v>8982</v>
      </c>
      <c r="P2540" t="s">
        <v>37</v>
      </c>
      <c r="Q2540" t="s">
        <v>89</v>
      </c>
      <c r="R2540" s="2">
        <v>20824</v>
      </c>
      <c r="S2540" t="s">
        <v>39</v>
      </c>
      <c r="T2540" t="s">
        <v>192</v>
      </c>
      <c r="U2540" t="s">
        <v>41</v>
      </c>
      <c r="V2540">
        <v>90813</v>
      </c>
      <c r="W2540" t="s">
        <v>55</v>
      </c>
      <c r="X2540" t="s">
        <v>103</v>
      </c>
      <c r="Y2540" t="s">
        <v>44</v>
      </c>
      <c r="Z2540">
        <v>1</v>
      </c>
    </row>
    <row r="2541" spans="1:26" x14ac:dyDescent="0.25">
      <c r="A2541">
        <v>2966</v>
      </c>
      <c r="B2541" t="s">
        <v>2661</v>
      </c>
      <c r="C2541" t="s">
        <v>4363</v>
      </c>
      <c r="D2541" s="1">
        <v>44015</v>
      </c>
      <c r="E2541" s="1">
        <v>45109</v>
      </c>
      <c r="F2541" t="s">
        <v>28</v>
      </c>
      <c r="G2541" t="s">
        <v>8983</v>
      </c>
      <c r="H2541" t="s">
        <v>8984</v>
      </c>
      <c r="I2541" t="s">
        <v>97</v>
      </c>
      <c r="J2541" t="s">
        <v>32</v>
      </c>
      <c r="K2541" t="s">
        <v>62</v>
      </c>
      <c r="L2541" t="s">
        <v>50</v>
      </c>
      <c r="M2541" t="s">
        <v>35</v>
      </c>
      <c r="N2541" t="s">
        <v>174</v>
      </c>
      <c r="O2541" t="s">
        <v>8985</v>
      </c>
      <c r="P2541" t="s">
        <v>37</v>
      </c>
      <c r="Q2541" t="s">
        <v>52</v>
      </c>
      <c r="R2541" s="2">
        <v>22394</v>
      </c>
      <c r="S2541" t="s">
        <v>39</v>
      </c>
      <c r="T2541" t="s">
        <v>82</v>
      </c>
      <c r="U2541" t="s">
        <v>54</v>
      </c>
      <c r="V2541">
        <v>24429</v>
      </c>
      <c r="W2541" t="s">
        <v>42</v>
      </c>
      <c r="X2541" t="s">
        <v>103</v>
      </c>
      <c r="Y2541" t="s">
        <v>44</v>
      </c>
      <c r="Z2541">
        <v>4</v>
      </c>
    </row>
    <row r="2542" spans="1:26" x14ac:dyDescent="0.25">
      <c r="A2542">
        <v>2967</v>
      </c>
      <c r="B2542" t="s">
        <v>8986</v>
      </c>
      <c r="C2542" t="s">
        <v>1626</v>
      </c>
      <c r="D2542" s="1">
        <v>44921</v>
      </c>
      <c r="E2542" s="1">
        <v>45102</v>
      </c>
      <c r="F2542" t="s">
        <v>28</v>
      </c>
      <c r="G2542" t="s">
        <v>8987</v>
      </c>
      <c r="H2542" t="s">
        <v>8988</v>
      </c>
      <c r="I2542" t="s">
        <v>117</v>
      </c>
      <c r="J2542" t="s">
        <v>32</v>
      </c>
      <c r="K2542" t="s">
        <v>62</v>
      </c>
      <c r="L2542" t="s">
        <v>50</v>
      </c>
      <c r="M2542" t="s">
        <v>51</v>
      </c>
      <c r="N2542" t="s">
        <v>139</v>
      </c>
      <c r="O2542" t="s">
        <v>8989</v>
      </c>
      <c r="P2542" t="s">
        <v>37</v>
      </c>
      <c r="Q2542" t="s">
        <v>89</v>
      </c>
      <c r="R2542" s="2">
        <v>30656</v>
      </c>
      <c r="S2542" t="s">
        <v>39</v>
      </c>
      <c r="T2542" t="s">
        <v>394</v>
      </c>
      <c r="U2542" t="s">
        <v>41</v>
      </c>
      <c r="V2542">
        <v>2130</v>
      </c>
      <c r="W2542" t="s">
        <v>73</v>
      </c>
      <c r="X2542" t="s">
        <v>83</v>
      </c>
      <c r="Y2542" t="s">
        <v>44</v>
      </c>
      <c r="Z2542">
        <v>4</v>
      </c>
    </row>
    <row r="2543" spans="1:26" x14ac:dyDescent="0.25">
      <c r="A2543">
        <v>2968</v>
      </c>
      <c r="B2543" t="s">
        <v>8990</v>
      </c>
      <c r="C2543" t="s">
        <v>8991</v>
      </c>
      <c r="D2543" s="1">
        <v>43457</v>
      </c>
      <c r="F2543" t="s">
        <v>28</v>
      </c>
      <c r="G2543" t="s">
        <v>8992</v>
      </c>
      <c r="H2543" t="s">
        <v>8993</v>
      </c>
      <c r="I2543" t="s">
        <v>31</v>
      </c>
      <c r="J2543" t="s">
        <v>32</v>
      </c>
      <c r="K2543" t="s">
        <v>51</v>
      </c>
      <c r="L2543" t="s">
        <v>63</v>
      </c>
      <c r="M2543" t="s">
        <v>35</v>
      </c>
      <c r="N2543" t="s">
        <v>36</v>
      </c>
      <c r="P2543" t="s">
        <v>37</v>
      </c>
      <c r="Q2543" t="s">
        <v>80</v>
      </c>
      <c r="R2543" s="2">
        <v>29742</v>
      </c>
      <c r="S2543" t="s">
        <v>39</v>
      </c>
      <c r="T2543" t="s">
        <v>102</v>
      </c>
      <c r="U2543" t="s">
        <v>41</v>
      </c>
      <c r="V2543">
        <v>2027</v>
      </c>
      <c r="W2543" t="s">
        <v>92</v>
      </c>
      <c r="X2543" t="s">
        <v>74</v>
      </c>
      <c r="Y2543" t="s">
        <v>44</v>
      </c>
      <c r="Z2543">
        <v>4</v>
      </c>
    </row>
    <row r="2544" spans="1:26" x14ac:dyDescent="0.25">
      <c r="A2544">
        <v>2969</v>
      </c>
      <c r="B2544" t="s">
        <v>5291</v>
      </c>
      <c r="C2544" t="s">
        <v>1183</v>
      </c>
      <c r="D2544" s="1">
        <v>44102</v>
      </c>
      <c r="E2544" s="1">
        <v>44485</v>
      </c>
      <c r="F2544" t="s">
        <v>727</v>
      </c>
      <c r="G2544" t="s">
        <v>8994</v>
      </c>
      <c r="H2544" t="s">
        <v>8995</v>
      </c>
      <c r="I2544" t="s">
        <v>97</v>
      </c>
      <c r="J2544" t="s">
        <v>744</v>
      </c>
      <c r="K2544" t="s">
        <v>33</v>
      </c>
      <c r="L2544" t="s">
        <v>50</v>
      </c>
      <c r="M2544" t="s">
        <v>51</v>
      </c>
      <c r="N2544" t="s">
        <v>174</v>
      </c>
      <c r="O2544" t="s">
        <v>8996</v>
      </c>
      <c r="P2544" t="s">
        <v>37</v>
      </c>
      <c r="Q2544" t="s">
        <v>80</v>
      </c>
      <c r="R2544" s="2">
        <v>32139</v>
      </c>
      <c r="S2544" t="s">
        <v>39</v>
      </c>
      <c r="T2544" t="s">
        <v>82</v>
      </c>
      <c r="U2544" t="s">
        <v>41</v>
      </c>
      <c r="V2544">
        <v>1886</v>
      </c>
      <c r="W2544" t="s">
        <v>55</v>
      </c>
      <c r="X2544" t="s">
        <v>83</v>
      </c>
      <c r="Y2544" t="s">
        <v>44</v>
      </c>
      <c r="Z2544">
        <v>2</v>
      </c>
    </row>
    <row r="2545" spans="1:26" x14ac:dyDescent="0.25">
      <c r="A2545">
        <v>2970</v>
      </c>
      <c r="B2545" t="s">
        <v>8997</v>
      </c>
      <c r="C2545" t="s">
        <v>8998</v>
      </c>
      <c r="D2545" s="1">
        <v>44090</v>
      </c>
      <c r="E2545" s="1">
        <v>44449</v>
      </c>
      <c r="F2545" t="s">
        <v>28</v>
      </c>
      <c r="G2545" t="s">
        <v>8999</v>
      </c>
      <c r="H2545" t="s">
        <v>9000</v>
      </c>
      <c r="I2545" t="s">
        <v>138</v>
      </c>
      <c r="J2545" t="s">
        <v>32</v>
      </c>
      <c r="K2545" t="s">
        <v>62</v>
      </c>
      <c r="L2545" t="s">
        <v>63</v>
      </c>
      <c r="M2545" t="s">
        <v>35</v>
      </c>
      <c r="N2545" t="s">
        <v>174</v>
      </c>
      <c r="O2545" t="s">
        <v>9001</v>
      </c>
      <c r="P2545" t="s">
        <v>37</v>
      </c>
      <c r="Q2545" t="s">
        <v>80</v>
      </c>
      <c r="R2545" s="2">
        <v>30071</v>
      </c>
      <c r="S2545" t="s">
        <v>39</v>
      </c>
      <c r="T2545" t="s">
        <v>72</v>
      </c>
      <c r="U2545" t="s">
        <v>41</v>
      </c>
      <c r="V2545">
        <v>2451</v>
      </c>
      <c r="W2545" t="s">
        <v>55</v>
      </c>
      <c r="X2545" t="s">
        <v>43</v>
      </c>
      <c r="Y2545" t="s">
        <v>44</v>
      </c>
      <c r="Z2545">
        <v>5</v>
      </c>
    </row>
    <row r="2546" spans="1:26" x14ac:dyDescent="0.25">
      <c r="A2546">
        <v>2971</v>
      </c>
      <c r="B2546" t="s">
        <v>9002</v>
      </c>
      <c r="C2546" t="s">
        <v>9003</v>
      </c>
      <c r="D2546" s="1">
        <v>43870</v>
      </c>
      <c r="E2546" s="1">
        <v>44269</v>
      </c>
      <c r="F2546" t="s">
        <v>727</v>
      </c>
      <c r="G2546" t="s">
        <v>9004</v>
      </c>
      <c r="H2546" t="s">
        <v>9005</v>
      </c>
      <c r="I2546" t="s">
        <v>79</v>
      </c>
      <c r="J2546" t="s">
        <v>32</v>
      </c>
      <c r="K2546" t="s">
        <v>33</v>
      </c>
      <c r="L2546" t="s">
        <v>34</v>
      </c>
      <c r="M2546" t="s">
        <v>35</v>
      </c>
      <c r="N2546" t="s">
        <v>98</v>
      </c>
      <c r="O2546" t="s">
        <v>9006</v>
      </c>
      <c r="P2546" t="s">
        <v>37</v>
      </c>
      <c r="Q2546" t="s">
        <v>52</v>
      </c>
      <c r="R2546" s="2">
        <v>35345</v>
      </c>
      <c r="S2546" t="s">
        <v>39</v>
      </c>
      <c r="T2546" t="s">
        <v>149</v>
      </c>
      <c r="U2546" t="s">
        <v>41</v>
      </c>
      <c r="V2546">
        <v>2149</v>
      </c>
      <c r="W2546" t="s">
        <v>42</v>
      </c>
      <c r="X2546" t="s">
        <v>103</v>
      </c>
      <c r="Y2546" t="s">
        <v>44</v>
      </c>
      <c r="Z2546">
        <v>1</v>
      </c>
    </row>
    <row r="2547" spans="1:26" x14ac:dyDescent="0.25">
      <c r="A2547">
        <v>2972</v>
      </c>
      <c r="B2547" t="s">
        <v>9007</v>
      </c>
      <c r="C2547" t="s">
        <v>252</v>
      </c>
      <c r="D2547" s="1">
        <v>44970</v>
      </c>
      <c r="F2547" t="s">
        <v>28</v>
      </c>
      <c r="G2547" t="s">
        <v>9008</v>
      </c>
      <c r="H2547" t="s">
        <v>9009</v>
      </c>
      <c r="I2547" t="s">
        <v>79</v>
      </c>
      <c r="J2547" t="s">
        <v>32</v>
      </c>
      <c r="K2547" t="s">
        <v>62</v>
      </c>
      <c r="L2547" t="s">
        <v>63</v>
      </c>
      <c r="M2547" t="s">
        <v>51</v>
      </c>
      <c r="N2547" t="s">
        <v>36</v>
      </c>
      <c r="P2547" t="s">
        <v>37</v>
      </c>
      <c r="Q2547" t="s">
        <v>80</v>
      </c>
      <c r="R2547" s="2">
        <v>17626</v>
      </c>
      <c r="S2547" t="s">
        <v>39</v>
      </c>
      <c r="T2547" t="s">
        <v>82</v>
      </c>
      <c r="U2547" t="s">
        <v>41</v>
      </c>
      <c r="V2547">
        <v>1460</v>
      </c>
      <c r="W2547" t="s">
        <v>73</v>
      </c>
      <c r="X2547" t="s">
        <v>43</v>
      </c>
      <c r="Y2547" t="s">
        <v>44</v>
      </c>
      <c r="Z2547">
        <v>1</v>
      </c>
    </row>
    <row r="2548" spans="1:26" x14ac:dyDescent="0.25">
      <c r="A2548">
        <v>2973</v>
      </c>
      <c r="B2548" t="s">
        <v>2759</v>
      </c>
      <c r="C2548" t="s">
        <v>4233</v>
      </c>
      <c r="D2548" s="1">
        <v>43800</v>
      </c>
      <c r="F2548" t="s">
        <v>28</v>
      </c>
      <c r="G2548" t="s">
        <v>9010</v>
      </c>
      <c r="H2548" t="s">
        <v>9011</v>
      </c>
      <c r="I2548" t="s">
        <v>132</v>
      </c>
      <c r="J2548" t="s">
        <v>32</v>
      </c>
      <c r="K2548" t="s">
        <v>51</v>
      </c>
      <c r="L2548" t="s">
        <v>34</v>
      </c>
      <c r="M2548" t="s">
        <v>51</v>
      </c>
      <c r="N2548" t="s">
        <v>36</v>
      </c>
      <c r="P2548" t="s">
        <v>37</v>
      </c>
      <c r="Q2548" t="s">
        <v>80</v>
      </c>
      <c r="R2548" s="2">
        <v>18793</v>
      </c>
      <c r="S2548" t="s">
        <v>39</v>
      </c>
      <c r="T2548" t="s">
        <v>291</v>
      </c>
      <c r="U2548" t="s">
        <v>41</v>
      </c>
      <c r="V2548">
        <v>2109</v>
      </c>
      <c r="W2548" t="s">
        <v>73</v>
      </c>
      <c r="X2548" t="s">
        <v>83</v>
      </c>
      <c r="Y2548" t="s">
        <v>44</v>
      </c>
      <c r="Z2548">
        <v>5</v>
      </c>
    </row>
    <row r="2549" spans="1:26" x14ac:dyDescent="0.25">
      <c r="A2549">
        <v>2974</v>
      </c>
      <c r="B2549" t="s">
        <v>2895</v>
      </c>
      <c r="C2549" t="s">
        <v>3126</v>
      </c>
      <c r="D2549" s="1">
        <v>44869</v>
      </c>
      <c r="F2549" t="s">
        <v>28</v>
      </c>
      <c r="G2549" t="s">
        <v>9012</v>
      </c>
      <c r="H2549" t="s">
        <v>9013</v>
      </c>
      <c r="I2549" t="s">
        <v>132</v>
      </c>
      <c r="J2549" t="s">
        <v>32</v>
      </c>
      <c r="K2549" t="s">
        <v>62</v>
      </c>
      <c r="L2549" t="s">
        <v>34</v>
      </c>
      <c r="M2549" t="s">
        <v>51</v>
      </c>
      <c r="N2549" t="s">
        <v>36</v>
      </c>
      <c r="P2549" t="s">
        <v>37</v>
      </c>
      <c r="Q2549" t="s">
        <v>89</v>
      </c>
      <c r="R2549" s="2">
        <v>16474</v>
      </c>
      <c r="S2549" t="s">
        <v>39</v>
      </c>
      <c r="T2549" t="s">
        <v>82</v>
      </c>
      <c r="U2549" t="s">
        <v>41</v>
      </c>
      <c r="V2549">
        <v>1749</v>
      </c>
      <c r="W2549" t="s">
        <v>92</v>
      </c>
      <c r="X2549" t="s">
        <v>74</v>
      </c>
      <c r="Y2549" t="s">
        <v>44</v>
      </c>
      <c r="Z2549">
        <v>5</v>
      </c>
    </row>
    <row r="2550" spans="1:26" x14ac:dyDescent="0.25">
      <c r="A2550">
        <v>2975</v>
      </c>
      <c r="B2550" t="s">
        <v>9014</v>
      </c>
      <c r="C2550" t="s">
        <v>9015</v>
      </c>
      <c r="D2550" s="1">
        <v>44300</v>
      </c>
      <c r="E2550" s="1">
        <v>44734</v>
      </c>
      <c r="F2550" t="s">
        <v>28</v>
      </c>
      <c r="G2550" t="s">
        <v>9016</v>
      </c>
      <c r="H2550" t="s">
        <v>9017</v>
      </c>
      <c r="I2550" t="s">
        <v>97</v>
      </c>
      <c r="J2550" t="s">
        <v>32</v>
      </c>
      <c r="K2550" t="s">
        <v>62</v>
      </c>
      <c r="L2550" t="s">
        <v>50</v>
      </c>
      <c r="M2550" t="s">
        <v>35</v>
      </c>
      <c r="N2550" t="s">
        <v>174</v>
      </c>
      <c r="O2550" t="s">
        <v>9018</v>
      </c>
      <c r="P2550" t="s">
        <v>37</v>
      </c>
      <c r="Q2550" t="s">
        <v>935</v>
      </c>
      <c r="R2550" s="2">
        <v>17701</v>
      </c>
      <c r="S2550" t="s">
        <v>39</v>
      </c>
      <c r="T2550" t="s">
        <v>112</v>
      </c>
      <c r="U2550" t="s">
        <v>54</v>
      </c>
      <c r="V2550">
        <v>1721</v>
      </c>
      <c r="W2550" t="s">
        <v>127</v>
      </c>
      <c r="X2550" t="s">
        <v>83</v>
      </c>
      <c r="Y2550" t="s">
        <v>44</v>
      </c>
      <c r="Z2550">
        <v>4</v>
      </c>
    </row>
    <row r="2551" spans="1:26" x14ac:dyDescent="0.25">
      <c r="A2551">
        <v>2976</v>
      </c>
      <c r="B2551" t="s">
        <v>3035</v>
      </c>
      <c r="C2551" t="s">
        <v>6085</v>
      </c>
      <c r="D2551" s="1">
        <v>44421</v>
      </c>
      <c r="E2551" s="1">
        <v>44481</v>
      </c>
      <c r="F2551" t="s">
        <v>28</v>
      </c>
      <c r="G2551" t="s">
        <v>9019</v>
      </c>
      <c r="H2551" t="s">
        <v>9020</v>
      </c>
      <c r="I2551" t="s">
        <v>79</v>
      </c>
      <c r="J2551" t="s">
        <v>1804</v>
      </c>
      <c r="K2551" t="s">
        <v>62</v>
      </c>
      <c r="L2551" t="s">
        <v>50</v>
      </c>
      <c r="M2551" t="s">
        <v>35</v>
      </c>
      <c r="N2551" t="s">
        <v>98</v>
      </c>
      <c r="O2551" t="s">
        <v>9021</v>
      </c>
      <c r="P2551" t="s">
        <v>37</v>
      </c>
      <c r="Q2551" t="s">
        <v>89</v>
      </c>
      <c r="R2551" s="2">
        <v>33622</v>
      </c>
      <c r="S2551" t="s">
        <v>39</v>
      </c>
      <c r="T2551" t="s">
        <v>82</v>
      </c>
      <c r="U2551" t="s">
        <v>54</v>
      </c>
      <c r="V2551">
        <v>2136</v>
      </c>
      <c r="W2551" t="s">
        <v>55</v>
      </c>
      <c r="X2551" t="s">
        <v>103</v>
      </c>
      <c r="Y2551" t="s">
        <v>44</v>
      </c>
      <c r="Z2551">
        <v>1</v>
      </c>
    </row>
    <row r="2552" spans="1:26" x14ac:dyDescent="0.25">
      <c r="A2552">
        <v>2977</v>
      </c>
      <c r="B2552" t="s">
        <v>573</v>
      </c>
      <c r="C2552" t="s">
        <v>9022</v>
      </c>
      <c r="D2552" s="1">
        <v>44071</v>
      </c>
      <c r="F2552" t="s">
        <v>727</v>
      </c>
      <c r="G2552" t="s">
        <v>9023</v>
      </c>
      <c r="H2552" t="s">
        <v>9024</v>
      </c>
      <c r="I2552" t="s">
        <v>117</v>
      </c>
      <c r="J2552" t="s">
        <v>32</v>
      </c>
      <c r="K2552" t="s">
        <v>51</v>
      </c>
      <c r="L2552" t="s">
        <v>50</v>
      </c>
      <c r="M2552" t="s">
        <v>35</v>
      </c>
      <c r="N2552" t="s">
        <v>36</v>
      </c>
      <c r="P2552" t="s">
        <v>37</v>
      </c>
      <c r="Q2552" t="s">
        <v>503</v>
      </c>
      <c r="R2552" s="2">
        <v>32121</v>
      </c>
      <c r="S2552" t="s">
        <v>39</v>
      </c>
      <c r="T2552" t="s">
        <v>6</v>
      </c>
      <c r="U2552" t="s">
        <v>54</v>
      </c>
      <c r="V2552">
        <v>1890</v>
      </c>
      <c r="W2552" t="s">
        <v>92</v>
      </c>
      <c r="X2552" t="s">
        <v>103</v>
      </c>
      <c r="Y2552" t="s">
        <v>44</v>
      </c>
      <c r="Z2552">
        <v>2</v>
      </c>
    </row>
    <row r="2553" spans="1:26" x14ac:dyDescent="0.25">
      <c r="A2553">
        <v>2978</v>
      </c>
      <c r="B2553" t="s">
        <v>6707</v>
      </c>
      <c r="C2553" t="s">
        <v>9025</v>
      </c>
      <c r="D2553" s="1">
        <v>44789</v>
      </c>
      <c r="F2553" t="s">
        <v>28</v>
      </c>
      <c r="G2553" t="s">
        <v>9026</v>
      </c>
      <c r="H2553" t="s">
        <v>9027</v>
      </c>
      <c r="I2553" t="s">
        <v>31</v>
      </c>
      <c r="J2553" t="s">
        <v>32</v>
      </c>
      <c r="K2553" t="s">
        <v>62</v>
      </c>
      <c r="L2553" t="s">
        <v>34</v>
      </c>
      <c r="M2553" t="s">
        <v>51</v>
      </c>
      <c r="N2553" t="s">
        <v>36</v>
      </c>
      <c r="P2553" t="s">
        <v>37</v>
      </c>
      <c r="Q2553" t="s">
        <v>503</v>
      </c>
      <c r="R2553" s="2">
        <v>29840</v>
      </c>
      <c r="S2553" t="s">
        <v>39</v>
      </c>
      <c r="T2553" t="s">
        <v>6</v>
      </c>
      <c r="U2553" t="s">
        <v>54</v>
      </c>
      <c r="V2553">
        <v>2199</v>
      </c>
      <c r="W2553" t="s">
        <v>55</v>
      </c>
      <c r="X2553" t="s">
        <v>103</v>
      </c>
      <c r="Y2553" t="s">
        <v>44</v>
      </c>
      <c r="Z2553">
        <v>4</v>
      </c>
    </row>
    <row r="2554" spans="1:26" x14ac:dyDescent="0.25">
      <c r="A2554">
        <v>2979</v>
      </c>
      <c r="B2554" t="s">
        <v>5291</v>
      </c>
      <c r="C2554" t="s">
        <v>4336</v>
      </c>
      <c r="D2554" s="1">
        <v>44618</v>
      </c>
      <c r="F2554" t="s">
        <v>28</v>
      </c>
      <c r="G2554" t="s">
        <v>9028</v>
      </c>
      <c r="H2554" t="s">
        <v>9029</v>
      </c>
      <c r="I2554" t="s">
        <v>61</v>
      </c>
      <c r="J2554" t="s">
        <v>32</v>
      </c>
      <c r="K2554" t="s">
        <v>62</v>
      </c>
      <c r="L2554" t="s">
        <v>50</v>
      </c>
      <c r="M2554" t="s">
        <v>35</v>
      </c>
      <c r="N2554" t="s">
        <v>36</v>
      </c>
      <c r="P2554" t="s">
        <v>37</v>
      </c>
      <c r="Q2554" t="s">
        <v>89</v>
      </c>
      <c r="R2554" s="2">
        <v>37058</v>
      </c>
      <c r="S2554" t="s">
        <v>39</v>
      </c>
      <c r="T2554" t="s">
        <v>82</v>
      </c>
      <c r="U2554" t="s">
        <v>41</v>
      </c>
      <c r="V2554">
        <v>2189</v>
      </c>
      <c r="W2554" t="s">
        <v>73</v>
      </c>
      <c r="X2554" t="s">
        <v>43</v>
      </c>
      <c r="Y2554" t="s">
        <v>44</v>
      </c>
      <c r="Z2554">
        <v>2</v>
      </c>
    </row>
    <row r="2555" spans="1:26" x14ac:dyDescent="0.25">
      <c r="A2555">
        <v>2980</v>
      </c>
      <c r="B2555" t="s">
        <v>5972</v>
      </c>
      <c r="C2555" t="s">
        <v>9030</v>
      </c>
      <c r="D2555" s="1">
        <v>43829</v>
      </c>
      <c r="F2555" t="s">
        <v>28</v>
      </c>
      <c r="G2555" t="s">
        <v>9031</v>
      </c>
      <c r="H2555" t="s">
        <v>9032</v>
      </c>
      <c r="I2555" t="s">
        <v>132</v>
      </c>
      <c r="J2555" t="s">
        <v>32</v>
      </c>
      <c r="K2555" t="s">
        <v>51</v>
      </c>
      <c r="L2555" t="s">
        <v>50</v>
      </c>
      <c r="M2555" t="s">
        <v>35</v>
      </c>
      <c r="N2555" t="s">
        <v>36</v>
      </c>
      <c r="P2555" t="s">
        <v>37</v>
      </c>
      <c r="Q2555" t="s">
        <v>80</v>
      </c>
      <c r="R2555" s="2">
        <v>21072</v>
      </c>
      <c r="S2555" t="s">
        <v>39</v>
      </c>
      <c r="T2555" t="s">
        <v>102</v>
      </c>
      <c r="U2555" t="s">
        <v>41</v>
      </c>
      <c r="V2555">
        <v>1876</v>
      </c>
      <c r="W2555" t="s">
        <v>55</v>
      </c>
      <c r="X2555" t="s">
        <v>103</v>
      </c>
      <c r="Y2555" t="s">
        <v>44</v>
      </c>
      <c r="Z2555">
        <v>2</v>
      </c>
    </row>
    <row r="2556" spans="1:26" x14ac:dyDescent="0.25">
      <c r="A2556">
        <v>2981</v>
      </c>
      <c r="B2556" t="s">
        <v>9033</v>
      </c>
      <c r="C2556" t="s">
        <v>9034</v>
      </c>
      <c r="D2556" s="1">
        <v>44765</v>
      </c>
      <c r="E2556" s="1">
        <v>44991</v>
      </c>
      <c r="F2556" t="s">
        <v>28</v>
      </c>
      <c r="G2556" t="s">
        <v>9035</v>
      </c>
      <c r="H2556" t="s">
        <v>9036</v>
      </c>
      <c r="I2556" t="s">
        <v>79</v>
      </c>
      <c r="J2556" t="s">
        <v>32</v>
      </c>
      <c r="K2556" t="s">
        <v>51</v>
      </c>
      <c r="L2556" t="s">
        <v>63</v>
      </c>
      <c r="M2556" t="s">
        <v>62</v>
      </c>
      <c r="N2556" t="s">
        <v>174</v>
      </c>
      <c r="O2556" t="s">
        <v>9037</v>
      </c>
      <c r="P2556" t="s">
        <v>37</v>
      </c>
      <c r="Q2556" t="s">
        <v>52</v>
      </c>
      <c r="R2556" s="2">
        <v>29214</v>
      </c>
      <c r="S2556" t="s">
        <v>39</v>
      </c>
      <c r="T2556" t="s">
        <v>225</v>
      </c>
      <c r="U2556" t="s">
        <v>41</v>
      </c>
      <c r="V2556">
        <v>2044</v>
      </c>
      <c r="W2556" t="s">
        <v>92</v>
      </c>
      <c r="X2556" t="s">
        <v>74</v>
      </c>
      <c r="Y2556" t="s">
        <v>44</v>
      </c>
      <c r="Z2556">
        <v>1</v>
      </c>
    </row>
    <row r="2557" spans="1:26" x14ac:dyDescent="0.25">
      <c r="A2557">
        <v>2982</v>
      </c>
      <c r="B2557" t="s">
        <v>1824</v>
      </c>
      <c r="C2557" t="s">
        <v>225</v>
      </c>
      <c r="D2557" s="1">
        <v>43387</v>
      </c>
      <c r="F2557" t="s">
        <v>727</v>
      </c>
      <c r="G2557" t="s">
        <v>9038</v>
      </c>
      <c r="H2557" t="s">
        <v>9039</v>
      </c>
      <c r="I2557" t="s">
        <v>97</v>
      </c>
      <c r="J2557" t="s">
        <v>32</v>
      </c>
      <c r="K2557" t="s">
        <v>62</v>
      </c>
      <c r="L2557" t="s">
        <v>63</v>
      </c>
      <c r="M2557" t="s">
        <v>35</v>
      </c>
      <c r="N2557" t="s">
        <v>36</v>
      </c>
      <c r="P2557" t="s">
        <v>37</v>
      </c>
      <c r="Q2557" t="s">
        <v>89</v>
      </c>
      <c r="R2557" s="2">
        <v>19017</v>
      </c>
      <c r="S2557" t="s">
        <v>39</v>
      </c>
      <c r="T2557" t="s">
        <v>102</v>
      </c>
      <c r="U2557" t="s">
        <v>41</v>
      </c>
      <c r="V2557">
        <v>2170</v>
      </c>
      <c r="W2557" t="s">
        <v>73</v>
      </c>
      <c r="X2557" t="s">
        <v>83</v>
      </c>
      <c r="Y2557" t="s">
        <v>44</v>
      </c>
      <c r="Z2557">
        <v>2</v>
      </c>
    </row>
    <row r="2558" spans="1:26" x14ac:dyDescent="0.25">
      <c r="A2558">
        <v>2983</v>
      </c>
      <c r="B2558" t="s">
        <v>3785</v>
      </c>
      <c r="C2558" t="s">
        <v>293</v>
      </c>
      <c r="D2558" s="1">
        <v>44247</v>
      </c>
      <c r="F2558" t="s">
        <v>727</v>
      </c>
      <c r="G2558" t="s">
        <v>9040</v>
      </c>
      <c r="H2558" t="s">
        <v>9041</v>
      </c>
      <c r="I2558" t="s">
        <v>61</v>
      </c>
      <c r="J2558" t="s">
        <v>32</v>
      </c>
      <c r="K2558" t="s">
        <v>62</v>
      </c>
      <c r="L2558" t="s">
        <v>34</v>
      </c>
      <c r="M2558" t="s">
        <v>35</v>
      </c>
      <c r="N2558" t="s">
        <v>36</v>
      </c>
      <c r="P2558" t="s">
        <v>37</v>
      </c>
      <c r="Q2558" t="s">
        <v>147</v>
      </c>
      <c r="R2558" s="2">
        <v>22751</v>
      </c>
      <c r="S2558" t="s">
        <v>39</v>
      </c>
      <c r="T2558" t="s">
        <v>162</v>
      </c>
      <c r="U2558" t="s">
        <v>54</v>
      </c>
      <c r="V2558">
        <v>2459</v>
      </c>
      <c r="W2558" t="s">
        <v>55</v>
      </c>
      <c r="X2558" t="s">
        <v>43</v>
      </c>
      <c r="Y2558" t="s">
        <v>44</v>
      </c>
      <c r="Z2558">
        <v>2</v>
      </c>
    </row>
    <row r="2559" spans="1:26" x14ac:dyDescent="0.25">
      <c r="A2559">
        <v>2984</v>
      </c>
      <c r="B2559" t="s">
        <v>9042</v>
      </c>
      <c r="C2559" t="s">
        <v>9043</v>
      </c>
      <c r="D2559" s="1">
        <v>43918</v>
      </c>
      <c r="E2559" s="1">
        <v>44156</v>
      </c>
      <c r="F2559" t="s">
        <v>727</v>
      </c>
      <c r="G2559" t="s">
        <v>9044</v>
      </c>
      <c r="H2559" t="s">
        <v>9045</v>
      </c>
      <c r="I2559" t="s">
        <v>167</v>
      </c>
      <c r="J2559" t="s">
        <v>32</v>
      </c>
      <c r="K2559" t="s">
        <v>33</v>
      </c>
      <c r="L2559" t="s">
        <v>63</v>
      </c>
      <c r="M2559" t="s">
        <v>35</v>
      </c>
      <c r="N2559" t="s">
        <v>174</v>
      </c>
      <c r="O2559" t="s">
        <v>9046</v>
      </c>
      <c r="P2559" t="s">
        <v>37</v>
      </c>
      <c r="Q2559" t="s">
        <v>110</v>
      </c>
      <c r="R2559" s="2">
        <v>27487</v>
      </c>
      <c r="S2559" t="s">
        <v>39</v>
      </c>
      <c r="T2559" t="s">
        <v>112</v>
      </c>
      <c r="U2559" t="s">
        <v>41</v>
      </c>
      <c r="V2559">
        <v>1821</v>
      </c>
      <c r="W2559" t="s">
        <v>92</v>
      </c>
      <c r="X2559" t="s">
        <v>103</v>
      </c>
      <c r="Y2559" t="s">
        <v>44</v>
      </c>
      <c r="Z2559">
        <v>5</v>
      </c>
    </row>
    <row r="2560" spans="1:26" x14ac:dyDescent="0.25">
      <c r="A2560">
        <v>2985</v>
      </c>
      <c r="B2560" t="s">
        <v>1810</v>
      </c>
      <c r="C2560" t="s">
        <v>9047</v>
      </c>
      <c r="D2560" s="1">
        <v>43501</v>
      </c>
      <c r="E2560" s="1">
        <v>44022</v>
      </c>
      <c r="F2560" t="s">
        <v>28</v>
      </c>
      <c r="G2560" t="s">
        <v>9048</v>
      </c>
      <c r="H2560" t="s">
        <v>9049</v>
      </c>
      <c r="I2560" t="s">
        <v>132</v>
      </c>
      <c r="J2560" t="s">
        <v>32</v>
      </c>
      <c r="K2560" t="s">
        <v>33</v>
      </c>
      <c r="L2560" t="s">
        <v>50</v>
      </c>
      <c r="M2560" t="s">
        <v>51</v>
      </c>
      <c r="N2560" t="s">
        <v>139</v>
      </c>
      <c r="O2560" t="s">
        <v>9050</v>
      </c>
      <c r="P2560" t="s">
        <v>37</v>
      </c>
      <c r="Q2560" t="s">
        <v>65</v>
      </c>
      <c r="R2560" s="2">
        <v>25828</v>
      </c>
      <c r="S2560" t="s">
        <v>39</v>
      </c>
      <c r="T2560" t="s">
        <v>6</v>
      </c>
      <c r="U2560" t="s">
        <v>54</v>
      </c>
      <c r="V2560">
        <v>2149</v>
      </c>
      <c r="W2560" t="s">
        <v>55</v>
      </c>
      <c r="X2560" t="s">
        <v>83</v>
      </c>
      <c r="Y2560" t="s">
        <v>44</v>
      </c>
      <c r="Z2560">
        <v>1</v>
      </c>
    </row>
    <row r="2561" spans="1:26" x14ac:dyDescent="0.25">
      <c r="A2561">
        <v>2986</v>
      </c>
      <c r="B2561" t="s">
        <v>9051</v>
      </c>
      <c r="C2561" t="s">
        <v>9052</v>
      </c>
      <c r="D2561" s="1">
        <v>45035</v>
      </c>
      <c r="F2561" t="s">
        <v>28</v>
      </c>
      <c r="G2561" t="s">
        <v>9053</v>
      </c>
      <c r="H2561" t="s">
        <v>9054</v>
      </c>
      <c r="I2561" t="s">
        <v>117</v>
      </c>
      <c r="J2561" t="s">
        <v>32</v>
      </c>
      <c r="K2561" t="s">
        <v>62</v>
      </c>
      <c r="L2561" t="s">
        <v>63</v>
      </c>
      <c r="M2561" t="s">
        <v>35</v>
      </c>
      <c r="N2561" t="s">
        <v>36</v>
      </c>
      <c r="P2561" t="s">
        <v>37</v>
      </c>
      <c r="Q2561" t="s">
        <v>100</v>
      </c>
      <c r="R2561" s="2">
        <v>25944</v>
      </c>
      <c r="S2561" t="s">
        <v>39</v>
      </c>
      <c r="T2561" t="s">
        <v>177</v>
      </c>
      <c r="U2561" t="s">
        <v>41</v>
      </c>
      <c r="V2561">
        <v>2176</v>
      </c>
      <c r="W2561" t="s">
        <v>127</v>
      </c>
      <c r="X2561" t="s">
        <v>74</v>
      </c>
      <c r="Y2561" t="s">
        <v>44</v>
      </c>
      <c r="Z2561">
        <v>1</v>
      </c>
    </row>
    <row r="2562" spans="1:26" x14ac:dyDescent="0.25">
      <c r="A2562">
        <v>2987</v>
      </c>
      <c r="B2562" t="s">
        <v>9055</v>
      </c>
      <c r="C2562" t="s">
        <v>9056</v>
      </c>
      <c r="D2562" s="1">
        <v>44098</v>
      </c>
      <c r="F2562" t="s">
        <v>28</v>
      </c>
      <c r="G2562" t="s">
        <v>9057</v>
      </c>
      <c r="H2562" t="s">
        <v>9058</v>
      </c>
      <c r="I2562" t="s">
        <v>79</v>
      </c>
      <c r="J2562" t="s">
        <v>32</v>
      </c>
      <c r="K2562" t="s">
        <v>33</v>
      </c>
      <c r="L2562" t="s">
        <v>63</v>
      </c>
      <c r="M2562" t="s">
        <v>62</v>
      </c>
      <c r="N2562" t="s">
        <v>36</v>
      </c>
      <c r="P2562" t="s">
        <v>37</v>
      </c>
      <c r="Q2562" t="s">
        <v>285</v>
      </c>
      <c r="R2562" s="2">
        <v>24158</v>
      </c>
      <c r="S2562" t="s">
        <v>39</v>
      </c>
      <c r="T2562" t="s">
        <v>948</v>
      </c>
      <c r="U2562" t="s">
        <v>54</v>
      </c>
      <c r="V2562">
        <v>2180</v>
      </c>
      <c r="W2562" t="s">
        <v>73</v>
      </c>
      <c r="X2562" t="s">
        <v>74</v>
      </c>
      <c r="Y2562" t="s">
        <v>44</v>
      </c>
      <c r="Z2562">
        <v>4</v>
      </c>
    </row>
    <row r="2563" spans="1:26" x14ac:dyDescent="0.25">
      <c r="A2563">
        <v>2988</v>
      </c>
      <c r="B2563" t="s">
        <v>1338</v>
      </c>
      <c r="C2563" t="s">
        <v>713</v>
      </c>
      <c r="D2563" s="1">
        <v>44149</v>
      </c>
      <c r="E2563" s="1">
        <v>44941</v>
      </c>
      <c r="F2563" t="s">
        <v>28</v>
      </c>
      <c r="G2563" t="s">
        <v>9059</v>
      </c>
      <c r="H2563" t="s">
        <v>9060</v>
      </c>
      <c r="I2563" t="s">
        <v>138</v>
      </c>
      <c r="J2563" t="s">
        <v>32</v>
      </c>
      <c r="K2563" t="s">
        <v>62</v>
      </c>
      <c r="L2563" t="s">
        <v>50</v>
      </c>
      <c r="M2563" t="s">
        <v>51</v>
      </c>
      <c r="N2563" t="s">
        <v>125</v>
      </c>
      <c r="O2563" t="s">
        <v>9061</v>
      </c>
      <c r="P2563" t="s">
        <v>37</v>
      </c>
      <c r="Q2563" t="s">
        <v>80</v>
      </c>
      <c r="R2563" s="2">
        <v>26316</v>
      </c>
      <c r="S2563" t="s">
        <v>39</v>
      </c>
      <c r="T2563" t="s">
        <v>162</v>
      </c>
      <c r="U2563" t="s">
        <v>54</v>
      </c>
      <c r="V2563">
        <v>85255</v>
      </c>
      <c r="W2563" t="s">
        <v>55</v>
      </c>
      <c r="X2563" t="s">
        <v>83</v>
      </c>
      <c r="Y2563" t="s">
        <v>44</v>
      </c>
      <c r="Z2563">
        <v>1</v>
      </c>
    </row>
    <row r="2564" spans="1:26" x14ac:dyDescent="0.25">
      <c r="A2564">
        <v>2989</v>
      </c>
      <c r="B2564" t="s">
        <v>6614</v>
      </c>
      <c r="C2564" t="s">
        <v>746</v>
      </c>
      <c r="D2564" s="1">
        <v>44455</v>
      </c>
      <c r="F2564" t="s">
        <v>28</v>
      </c>
      <c r="G2564" t="s">
        <v>9062</v>
      </c>
      <c r="H2564" t="s">
        <v>9063</v>
      </c>
      <c r="I2564" t="s">
        <v>79</v>
      </c>
      <c r="J2564" t="s">
        <v>32</v>
      </c>
      <c r="K2564" t="s">
        <v>33</v>
      </c>
      <c r="L2564" t="s">
        <v>63</v>
      </c>
      <c r="M2564" t="s">
        <v>35</v>
      </c>
      <c r="N2564" t="s">
        <v>36</v>
      </c>
      <c r="P2564" t="s">
        <v>37</v>
      </c>
      <c r="Q2564" t="s">
        <v>110</v>
      </c>
      <c r="R2564" s="2">
        <v>15487</v>
      </c>
      <c r="S2564" t="s">
        <v>39</v>
      </c>
      <c r="T2564" t="s">
        <v>418</v>
      </c>
      <c r="U2564" t="s">
        <v>41</v>
      </c>
      <c r="V2564">
        <v>75699</v>
      </c>
      <c r="W2564" t="s">
        <v>55</v>
      </c>
      <c r="X2564" t="s">
        <v>43</v>
      </c>
      <c r="Y2564" t="s">
        <v>44</v>
      </c>
      <c r="Z2564">
        <v>4</v>
      </c>
    </row>
    <row r="2565" spans="1:26" x14ac:dyDescent="0.25">
      <c r="A2565">
        <v>2990</v>
      </c>
      <c r="B2565" t="s">
        <v>9064</v>
      </c>
      <c r="C2565" t="s">
        <v>2957</v>
      </c>
      <c r="D2565" s="1">
        <v>43576</v>
      </c>
      <c r="F2565" t="s">
        <v>28</v>
      </c>
      <c r="G2565" t="s">
        <v>9065</v>
      </c>
      <c r="H2565" t="s">
        <v>9066</v>
      </c>
      <c r="I2565" t="s">
        <v>167</v>
      </c>
      <c r="J2565" t="s">
        <v>32</v>
      </c>
      <c r="K2565" t="s">
        <v>62</v>
      </c>
      <c r="L2565" t="s">
        <v>34</v>
      </c>
      <c r="M2565" t="s">
        <v>51</v>
      </c>
      <c r="N2565" t="s">
        <v>36</v>
      </c>
      <c r="P2565" t="s">
        <v>37</v>
      </c>
      <c r="Q2565" t="s">
        <v>80</v>
      </c>
      <c r="R2565" s="2">
        <v>36308</v>
      </c>
      <c r="S2565" t="s">
        <v>39</v>
      </c>
      <c r="T2565" t="s">
        <v>82</v>
      </c>
      <c r="U2565" t="s">
        <v>41</v>
      </c>
      <c r="V2565">
        <v>64116</v>
      </c>
      <c r="W2565" t="s">
        <v>42</v>
      </c>
      <c r="X2565" t="s">
        <v>74</v>
      </c>
      <c r="Y2565" t="s">
        <v>44</v>
      </c>
      <c r="Z2565">
        <v>2</v>
      </c>
    </row>
    <row r="2566" spans="1:26" x14ac:dyDescent="0.25">
      <c r="A2566">
        <v>2991</v>
      </c>
      <c r="B2566" t="s">
        <v>1519</v>
      </c>
      <c r="C2566" t="s">
        <v>824</v>
      </c>
      <c r="D2566" s="1">
        <v>43903</v>
      </c>
      <c r="F2566" t="s">
        <v>28</v>
      </c>
      <c r="G2566" t="s">
        <v>9067</v>
      </c>
      <c r="H2566" t="s">
        <v>9068</v>
      </c>
      <c r="I2566" t="s">
        <v>97</v>
      </c>
      <c r="J2566" t="s">
        <v>32</v>
      </c>
      <c r="K2566" t="s">
        <v>33</v>
      </c>
      <c r="L2566" t="s">
        <v>50</v>
      </c>
      <c r="M2566" t="s">
        <v>62</v>
      </c>
      <c r="N2566" t="s">
        <v>36</v>
      </c>
      <c r="P2566" t="s">
        <v>37</v>
      </c>
      <c r="Q2566" t="s">
        <v>80</v>
      </c>
      <c r="R2566" s="2">
        <v>36236</v>
      </c>
      <c r="S2566" t="s">
        <v>39</v>
      </c>
      <c r="T2566" t="s">
        <v>102</v>
      </c>
      <c r="U2566" t="s">
        <v>41</v>
      </c>
      <c r="V2566">
        <v>5676</v>
      </c>
      <c r="W2566" t="s">
        <v>42</v>
      </c>
      <c r="X2566" t="s">
        <v>74</v>
      </c>
      <c r="Y2566" t="s">
        <v>104</v>
      </c>
      <c r="Z2566">
        <v>2</v>
      </c>
    </row>
    <row r="2567" spans="1:26" x14ac:dyDescent="0.25">
      <c r="A2567">
        <v>2992</v>
      </c>
      <c r="B2567" t="s">
        <v>3703</v>
      </c>
      <c r="C2567" t="s">
        <v>2206</v>
      </c>
      <c r="D2567" s="1">
        <v>44667</v>
      </c>
      <c r="E2567" s="1">
        <v>45036</v>
      </c>
      <c r="F2567" t="s">
        <v>28</v>
      </c>
      <c r="G2567" t="s">
        <v>9069</v>
      </c>
      <c r="H2567" t="s">
        <v>9070</v>
      </c>
      <c r="I2567" t="s">
        <v>117</v>
      </c>
      <c r="J2567" t="s">
        <v>32</v>
      </c>
      <c r="K2567" t="s">
        <v>62</v>
      </c>
      <c r="L2567" t="s">
        <v>50</v>
      </c>
      <c r="M2567" t="s">
        <v>51</v>
      </c>
      <c r="N2567" t="s">
        <v>125</v>
      </c>
      <c r="O2567" t="s">
        <v>9071</v>
      </c>
      <c r="P2567" t="s">
        <v>37</v>
      </c>
      <c r="Q2567" t="s">
        <v>89</v>
      </c>
      <c r="R2567" s="2">
        <v>26955</v>
      </c>
      <c r="S2567" t="s">
        <v>39</v>
      </c>
      <c r="T2567" t="s">
        <v>82</v>
      </c>
      <c r="U2567" t="s">
        <v>41</v>
      </c>
      <c r="V2567">
        <v>59966</v>
      </c>
      <c r="W2567" t="s">
        <v>127</v>
      </c>
      <c r="X2567" t="s">
        <v>83</v>
      </c>
      <c r="Y2567" t="s">
        <v>44</v>
      </c>
      <c r="Z2567">
        <v>4</v>
      </c>
    </row>
    <row r="2568" spans="1:26" x14ac:dyDescent="0.25">
      <c r="A2568">
        <v>2993</v>
      </c>
      <c r="B2568" t="s">
        <v>3559</v>
      </c>
      <c r="C2568" t="s">
        <v>3349</v>
      </c>
      <c r="D2568" s="1">
        <v>43542</v>
      </c>
      <c r="E2568" s="1">
        <v>44888</v>
      </c>
      <c r="F2568" t="s">
        <v>28</v>
      </c>
      <c r="G2568" t="s">
        <v>9072</v>
      </c>
      <c r="H2568" t="s">
        <v>9073</v>
      </c>
      <c r="I2568" t="s">
        <v>61</v>
      </c>
      <c r="J2568" t="s">
        <v>32</v>
      </c>
      <c r="K2568" t="s">
        <v>62</v>
      </c>
      <c r="L2568" t="s">
        <v>50</v>
      </c>
      <c r="M2568" t="s">
        <v>62</v>
      </c>
      <c r="N2568" t="s">
        <v>98</v>
      </c>
      <c r="O2568" t="s">
        <v>9074</v>
      </c>
      <c r="P2568" t="s">
        <v>37</v>
      </c>
      <c r="Q2568" t="s">
        <v>80</v>
      </c>
      <c r="R2568" s="2">
        <v>16809</v>
      </c>
      <c r="S2568" t="s">
        <v>39</v>
      </c>
      <c r="T2568" t="s">
        <v>102</v>
      </c>
      <c r="U2568" t="s">
        <v>54</v>
      </c>
      <c r="V2568">
        <v>81311</v>
      </c>
      <c r="W2568" t="s">
        <v>42</v>
      </c>
      <c r="X2568" t="s">
        <v>43</v>
      </c>
      <c r="Y2568" t="s">
        <v>44</v>
      </c>
      <c r="Z2568">
        <v>4</v>
      </c>
    </row>
    <row r="2569" spans="1:26" x14ac:dyDescent="0.25">
      <c r="A2569">
        <v>2994</v>
      </c>
      <c r="B2569" t="s">
        <v>9075</v>
      </c>
      <c r="C2569" t="s">
        <v>2252</v>
      </c>
      <c r="D2569" s="1">
        <v>44610</v>
      </c>
      <c r="F2569" t="s">
        <v>28</v>
      </c>
      <c r="G2569" t="s">
        <v>9076</v>
      </c>
      <c r="H2569" t="s">
        <v>9077</v>
      </c>
      <c r="I2569" t="s">
        <v>88</v>
      </c>
      <c r="J2569" t="s">
        <v>32</v>
      </c>
      <c r="K2569" t="s">
        <v>51</v>
      </c>
      <c r="L2569" t="s">
        <v>63</v>
      </c>
      <c r="M2569" t="s">
        <v>35</v>
      </c>
      <c r="N2569" t="s">
        <v>36</v>
      </c>
      <c r="P2569" t="s">
        <v>37</v>
      </c>
      <c r="Q2569" t="s">
        <v>110</v>
      </c>
      <c r="R2569" s="2">
        <v>19489</v>
      </c>
      <c r="S2569" t="s">
        <v>39</v>
      </c>
      <c r="T2569" t="s">
        <v>112</v>
      </c>
      <c r="U2569" t="s">
        <v>54</v>
      </c>
      <c r="V2569">
        <v>14098</v>
      </c>
      <c r="W2569" t="s">
        <v>73</v>
      </c>
      <c r="X2569" t="s">
        <v>83</v>
      </c>
      <c r="Y2569" t="s">
        <v>44</v>
      </c>
      <c r="Z2569">
        <v>4</v>
      </c>
    </row>
    <row r="2570" spans="1:26" x14ac:dyDescent="0.25">
      <c r="A2570">
        <v>2995</v>
      </c>
      <c r="B2570" t="s">
        <v>585</v>
      </c>
      <c r="C2570" t="s">
        <v>2105</v>
      </c>
      <c r="D2570" s="1">
        <v>43346</v>
      </c>
      <c r="E2570" s="1">
        <v>43433</v>
      </c>
      <c r="F2570" t="s">
        <v>28</v>
      </c>
      <c r="G2570" t="s">
        <v>9078</v>
      </c>
      <c r="H2570" t="s">
        <v>9079</v>
      </c>
      <c r="I2570" t="s">
        <v>31</v>
      </c>
      <c r="J2570" t="s">
        <v>32</v>
      </c>
      <c r="K2570" t="s">
        <v>62</v>
      </c>
      <c r="L2570" t="s">
        <v>50</v>
      </c>
      <c r="M2570" t="s">
        <v>62</v>
      </c>
      <c r="N2570" t="s">
        <v>125</v>
      </c>
      <c r="O2570" t="s">
        <v>9080</v>
      </c>
      <c r="P2570" t="s">
        <v>37</v>
      </c>
      <c r="Q2570" t="s">
        <v>80</v>
      </c>
      <c r="R2570" s="2">
        <v>20014</v>
      </c>
      <c r="S2570" t="s">
        <v>39</v>
      </c>
      <c r="T2570" t="s">
        <v>102</v>
      </c>
      <c r="U2570" t="s">
        <v>54</v>
      </c>
      <c r="V2570">
        <v>43823</v>
      </c>
      <c r="W2570" t="s">
        <v>73</v>
      </c>
      <c r="X2570" t="s">
        <v>74</v>
      </c>
      <c r="Y2570" t="s">
        <v>235</v>
      </c>
      <c r="Z2570">
        <v>4</v>
      </c>
    </row>
    <row r="2571" spans="1:26" x14ac:dyDescent="0.25">
      <c r="A2571">
        <v>2996</v>
      </c>
      <c r="B2571" t="s">
        <v>3472</v>
      </c>
      <c r="C2571" t="s">
        <v>3522</v>
      </c>
      <c r="D2571" s="1">
        <v>44727</v>
      </c>
      <c r="E2571" s="1">
        <v>44789</v>
      </c>
      <c r="F2571" t="s">
        <v>28</v>
      </c>
      <c r="G2571" t="s">
        <v>9081</v>
      </c>
      <c r="H2571" t="s">
        <v>9082</v>
      </c>
      <c r="I2571" t="s">
        <v>132</v>
      </c>
      <c r="J2571" t="s">
        <v>32</v>
      </c>
      <c r="K2571" t="s">
        <v>33</v>
      </c>
      <c r="L2571" t="s">
        <v>63</v>
      </c>
      <c r="M2571" t="s">
        <v>35</v>
      </c>
      <c r="N2571" t="s">
        <v>98</v>
      </c>
      <c r="O2571" t="s">
        <v>9083</v>
      </c>
      <c r="P2571" t="s">
        <v>37</v>
      </c>
      <c r="Q2571" t="s">
        <v>80</v>
      </c>
      <c r="R2571" s="2">
        <v>32781</v>
      </c>
      <c r="S2571" t="s">
        <v>39</v>
      </c>
      <c r="T2571" t="s">
        <v>653</v>
      </c>
      <c r="U2571" t="s">
        <v>41</v>
      </c>
      <c r="V2571">
        <v>30175</v>
      </c>
      <c r="W2571" t="s">
        <v>73</v>
      </c>
      <c r="X2571" t="s">
        <v>43</v>
      </c>
      <c r="Y2571" t="s">
        <v>44</v>
      </c>
      <c r="Z2571">
        <v>4</v>
      </c>
    </row>
    <row r="2572" spans="1:26" x14ac:dyDescent="0.25">
      <c r="A2572">
        <v>2997</v>
      </c>
      <c r="B2572" t="s">
        <v>840</v>
      </c>
      <c r="C2572" t="s">
        <v>590</v>
      </c>
      <c r="D2572" s="1">
        <v>44606</v>
      </c>
      <c r="F2572" t="s">
        <v>28</v>
      </c>
      <c r="G2572" t="s">
        <v>9084</v>
      </c>
      <c r="H2572" t="s">
        <v>9085</v>
      </c>
      <c r="I2572" t="s">
        <v>49</v>
      </c>
      <c r="J2572" t="s">
        <v>32</v>
      </c>
      <c r="K2572" t="s">
        <v>33</v>
      </c>
      <c r="L2572" t="s">
        <v>63</v>
      </c>
      <c r="M2572" t="s">
        <v>51</v>
      </c>
      <c r="N2572" t="s">
        <v>36</v>
      </c>
      <c r="P2572" t="s">
        <v>37</v>
      </c>
      <c r="Q2572" t="s">
        <v>80</v>
      </c>
      <c r="R2572" s="2">
        <v>31228</v>
      </c>
      <c r="S2572" t="s">
        <v>39</v>
      </c>
      <c r="T2572" t="s">
        <v>215</v>
      </c>
      <c r="U2572" t="s">
        <v>41</v>
      </c>
      <c r="V2572">
        <v>14649</v>
      </c>
      <c r="W2572" t="s">
        <v>73</v>
      </c>
      <c r="X2572" t="s">
        <v>83</v>
      </c>
      <c r="Y2572" t="s">
        <v>44</v>
      </c>
      <c r="Z2572">
        <v>2</v>
      </c>
    </row>
    <row r="2573" spans="1:26" x14ac:dyDescent="0.25">
      <c r="A2573">
        <v>2998</v>
      </c>
      <c r="B2573" t="s">
        <v>8098</v>
      </c>
      <c r="C2573" t="s">
        <v>5537</v>
      </c>
      <c r="D2573" s="1">
        <v>45116</v>
      </c>
      <c r="F2573" t="s">
        <v>28</v>
      </c>
      <c r="G2573" t="s">
        <v>9086</v>
      </c>
      <c r="H2573" t="s">
        <v>9087</v>
      </c>
      <c r="I2573" t="s">
        <v>138</v>
      </c>
      <c r="J2573" t="s">
        <v>32</v>
      </c>
      <c r="K2573" t="s">
        <v>33</v>
      </c>
      <c r="L2573" t="s">
        <v>34</v>
      </c>
      <c r="M2573" t="s">
        <v>51</v>
      </c>
      <c r="N2573" t="s">
        <v>36</v>
      </c>
      <c r="P2573" t="s">
        <v>37</v>
      </c>
      <c r="Q2573" t="s">
        <v>80</v>
      </c>
      <c r="R2573" s="2">
        <v>24991</v>
      </c>
      <c r="S2573" t="s">
        <v>39</v>
      </c>
      <c r="T2573" t="s">
        <v>351</v>
      </c>
      <c r="U2573" t="s">
        <v>54</v>
      </c>
      <c r="V2573">
        <v>19677</v>
      </c>
      <c r="W2573" t="s">
        <v>42</v>
      </c>
      <c r="X2573" t="s">
        <v>43</v>
      </c>
      <c r="Y2573" t="s">
        <v>235</v>
      </c>
      <c r="Z2573">
        <v>1</v>
      </c>
    </row>
    <row r="2574" spans="1:26" x14ac:dyDescent="0.25">
      <c r="A2574">
        <v>2999</v>
      </c>
      <c r="B2574" t="s">
        <v>2793</v>
      </c>
      <c r="C2574" t="s">
        <v>5584</v>
      </c>
      <c r="D2574" s="1">
        <v>43401</v>
      </c>
      <c r="E2574" s="1">
        <v>43681</v>
      </c>
      <c r="F2574" t="s">
        <v>28</v>
      </c>
      <c r="G2574" t="s">
        <v>9088</v>
      </c>
      <c r="H2574" t="s">
        <v>9089</v>
      </c>
      <c r="I2574" t="s">
        <v>79</v>
      </c>
      <c r="J2574" t="s">
        <v>32</v>
      </c>
      <c r="K2574" t="s">
        <v>33</v>
      </c>
      <c r="L2574" t="s">
        <v>63</v>
      </c>
      <c r="M2574" t="s">
        <v>51</v>
      </c>
      <c r="N2574" t="s">
        <v>174</v>
      </c>
      <c r="O2574" t="s">
        <v>9090</v>
      </c>
      <c r="P2574" t="s">
        <v>37</v>
      </c>
      <c r="Q2574" t="s">
        <v>89</v>
      </c>
      <c r="R2574" s="2">
        <v>25643</v>
      </c>
      <c r="S2574" t="s">
        <v>39</v>
      </c>
      <c r="T2574" t="s">
        <v>418</v>
      </c>
      <c r="U2574" t="s">
        <v>54</v>
      </c>
      <c r="V2574">
        <v>3588</v>
      </c>
      <c r="W2574" t="s">
        <v>127</v>
      </c>
      <c r="X2574" t="s">
        <v>103</v>
      </c>
      <c r="Y2574" t="s">
        <v>44</v>
      </c>
      <c r="Z2574">
        <v>2</v>
      </c>
    </row>
    <row r="2575" spans="1:26" x14ac:dyDescent="0.25">
      <c r="A2575">
        <v>3000</v>
      </c>
      <c r="B2575" t="s">
        <v>5654</v>
      </c>
      <c r="C2575" t="s">
        <v>469</v>
      </c>
      <c r="D2575" s="1">
        <v>44751</v>
      </c>
      <c r="F2575" t="s">
        <v>28</v>
      </c>
      <c r="G2575" t="s">
        <v>9091</v>
      </c>
      <c r="H2575" t="s">
        <v>9092</v>
      </c>
      <c r="I2575" t="s">
        <v>167</v>
      </c>
      <c r="J2575" t="s">
        <v>32</v>
      </c>
      <c r="K2575" t="s">
        <v>33</v>
      </c>
      <c r="L2575" t="s">
        <v>63</v>
      </c>
      <c r="M2575" t="s">
        <v>62</v>
      </c>
      <c r="N2575" t="s">
        <v>36</v>
      </c>
      <c r="P2575" t="s">
        <v>37</v>
      </c>
      <c r="Q2575" t="s">
        <v>3211</v>
      </c>
      <c r="R2575" s="2">
        <v>26934</v>
      </c>
      <c r="S2575" t="s">
        <v>39</v>
      </c>
      <c r="T2575" t="s">
        <v>102</v>
      </c>
      <c r="U2575" t="s">
        <v>54</v>
      </c>
      <c r="V2575">
        <v>52789</v>
      </c>
      <c r="W2575" t="s">
        <v>73</v>
      </c>
      <c r="X2575" t="s">
        <v>74</v>
      </c>
      <c r="Y2575" t="s">
        <v>44</v>
      </c>
      <c r="Z2575">
        <v>1</v>
      </c>
    </row>
    <row r="2576" spans="1:26" x14ac:dyDescent="0.25">
      <c r="A2576">
        <v>3001</v>
      </c>
      <c r="B2576" t="s">
        <v>3148</v>
      </c>
      <c r="C2576" t="s">
        <v>1017</v>
      </c>
      <c r="D2576" s="1">
        <v>43370</v>
      </c>
      <c r="E2576" s="1">
        <v>44907</v>
      </c>
      <c r="F2576" t="s">
        <v>28</v>
      </c>
      <c r="G2576" t="s">
        <v>9093</v>
      </c>
      <c r="H2576" t="s">
        <v>9094</v>
      </c>
      <c r="I2576" t="s">
        <v>97</v>
      </c>
      <c r="J2576" t="s">
        <v>32</v>
      </c>
      <c r="K2576" t="s">
        <v>62</v>
      </c>
      <c r="L2576" t="s">
        <v>34</v>
      </c>
      <c r="M2576" t="s">
        <v>51</v>
      </c>
      <c r="N2576" t="s">
        <v>139</v>
      </c>
      <c r="O2576" t="s">
        <v>9095</v>
      </c>
      <c r="P2576" t="s">
        <v>37</v>
      </c>
      <c r="Q2576" t="s">
        <v>80</v>
      </c>
      <c r="R2576" s="2">
        <v>15629</v>
      </c>
      <c r="S2576" t="s">
        <v>39</v>
      </c>
      <c r="T2576" t="s">
        <v>82</v>
      </c>
      <c r="U2576" t="s">
        <v>54</v>
      </c>
      <c r="V2576">
        <v>5140</v>
      </c>
      <c r="W2576" t="s">
        <v>127</v>
      </c>
      <c r="X2576" t="s">
        <v>43</v>
      </c>
      <c r="Y2576" t="s">
        <v>44</v>
      </c>
      <c r="Z2576">
        <v>5</v>
      </c>
    </row>
    <row r="2577" spans="1:26" x14ac:dyDescent="0.25">
      <c r="A2577">
        <v>3002</v>
      </c>
      <c r="B2577" t="s">
        <v>1029</v>
      </c>
      <c r="C2577" t="s">
        <v>4273</v>
      </c>
      <c r="D2577" s="1">
        <v>44131</v>
      </c>
      <c r="F2577" t="s">
        <v>727</v>
      </c>
      <c r="G2577" t="s">
        <v>9096</v>
      </c>
      <c r="H2577" t="s">
        <v>9097</v>
      </c>
      <c r="I2577" t="s">
        <v>88</v>
      </c>
      <c r="J2577" t="s">
        <v>32</v>
      </c>
      <c r="K2577" t="s">
        <v>62</v>
      </c>
      <c r="L2577" t="s">
        <v>50</v>
      </c>
      <c r="M2577" t="s">
        <v>51</v>
      </c>
      <c r="N2577" t="s">
        <v>36</v>
      </c>
      <c r="P2577" t="s">
        <v>37</v>
      </c>
      <c r="Q2577" t="s">
        <v>80</v>
      </c>
      <c r="R2577" s="2">
        <v>33374</v>
      </c>
      <c r="S2577" t="s">
        <v>39</v>
      </c>
      <c r="T2577" t="s">
        <v>82</v>
      </c>
      <c r="U2577" t="s">
        <v>41</v>
      </c>
      <c r="V2577">
        <v>55498</v>
      </c>
      <c r="W2577" t="s">
        <v>42</v>
      </c>
      <c r="X2577" t="s">
        <v>43</v>
      </c>
      <c r="Y2577" t="s">
        <v>44</v>
      </c>
      <c r="Z2577">
        <v>2</v>
      </c>
    </row>
    <row r="2578" spans="1:26" x14ac:dyDescent="0.25">
      <c r="A2578">
        <v>3003</v>
      </c>
      <c r="B2578" t="s">
        <v>3958</v>
      </c>
      <c r="C2578" t="s">
        <v>850</v>
      </c>
      <c r="D2578" s="1">
        <v>44470</v>
      </c>
      <c r="F2578" t="s">
        <v>727</v>
      </c>
      <c r="G2578" t="s">
        <v>9098</v>
      </c>
      <c r="H2578" t="s">
        <v>9099</v>
      </c>
      <c r="I2578" t="s">
        <v>31</v>
      </c>
      <c r="J2578" t="s">
        <v>32</v>
      </c>
      <c r="K2578" t="s">
        <v>62</v>
      </c>
      <c r="L2578" t="s">
        <v>50</v>
      </c>
      <c r="M2578" t="s">
        <v>51</v>
      </c>
      <c r="N2578" t="s">
        <v>36</v>
      </c>
      <c r="P2578" t="s">
        <v>37</v>
      </c>
      <c r="Q2578" t="s">
        <v>89</v>
      </c>
      <c r="R2578" s="2">
        <v>33116</v>
      </c>
      <c r="S2578" t="s">
        <v>39</v>
      </c>
      <c r="T2578" t="s">
        <v>351</v>
      </c>
      <c r="U2578" t="s">
        <v>41</v>
      </c>
      <c r="V2578">
        <v>40722</v>
      </c>
      <c r="W2578" t="s">
        <v>73</v>
      </c>
      <c r="X2578" t="s">
        <v>74</v>
      </c>
      <c r="Y2578" t="s">
        <v>44</v>
      </c>
      <c r="Z2578">
        <v>5</v>
      </c>
    </row>
    <row r="2579" spans="1:26" x14ac:dyDescent="0.25">
      <c r="A2579">
        <v>3004</v>
      </c>
      <c r="B2579" t="s">
        <v>9100</v>
      </c>
      <c r="C2579" t="s">
        <v>3413</v>
      </c>
      <c r="D2579" s="1">
        <v>43706</v>
      </c>
      <c r="E2579" s="1">
        <v>44731</v>
      </c>
      <c r="F2579" t="s">
        <v>727</v>
      </c>
      <c r="G2579" t="s">
        <v>9101</v>
      </c>
      <c r="H2579" t="s">
        <v>9102</v>
      </c>
      <c r="I2579" t="s">
        <v>49</v>
      </c>
      <c r="J2579" t="s">
        <v>32</v>
      </c>
      <c r="K2579" t="s">
        <v>62</v>
      </c>
      <c r="L2579" t="s">
        <v>63</v>
      </c>
      <c r="M2579" t="s">
        <v>62</v>
      </c>
      <c r="N2579" t="s">
        <v>139</v>
      </c>
      <c r="O2579" t="s">
        <v>9103</v>
      </c>
      <c r="P2579" t="s">
        <v>37</v>
      </c>
      <c r="Q2579" t="s">
        <v>80</v>
      </c>
      <c r="R2579" s="2">
        <v>35088</v>
      </c>
      <c r="S2579" t="s">
        <v>39</v>
      </c>
      <c r="T2579" t="s">
        <v>82</v>
      </c>
      <c r="U2579" t="s">
        <v>41</v>
      </c>
      <c r="V2579">
        <v>77466</v>
      </c>
      <c r="W2579" t="s">
        <v>127</v>
      </c>
      <c r="X2579" t="s">
        <v>103</v>
      </c>
      <c r="Y2579" t="s">
        <v>44</v>
      </c>
      <c r="Z2579">
        <v>5</v>
      </c>
    </row>
    <row r="2580" spans="1:26" x14ac:dyDescent="0.25">
      <c r="A2580">
        <v>3005</v>
      </c>
      <c r="B2580" t="s">
        <v>1356</v>
      </c>
      <c r="C2580" t="s">
        <v>1755</v>
      </c>
      <c r="D2580" s="1">
        <v>44194</v>
      </c>
      <c r="F2580" t="s">
        <v>727</v>
      </c>
      <c r="G2580" t="s">
        <v>9104</v>
      </c>
      <c r="H2580" t="s">
        <v>9105</v>
      </c>
      <c r="I2580" t="s">
        <v>138</v>
      </c>
      <c r="J2580" t="s">
        <v>32</v>
      </c>
      <c r="K2580" t="s">
        <v>33</v>
      </c>
      <c r="L2580" t="s">
        <v>34</v>
      </c>
      <c r="M2580" t="s">
        <v>51</v>
      </c>
      <c r="N2580" t="s">
        <v>36</v>
      </c>
      <c r="P2580" t="s">
        <v>37</v>
      </c>
      <c r="Q2580" t="s">
        <v>80</v>
      </c>
      <c r="R2580" s="2">
        <v>15726</v>
      </c>
      <c r="S2580" t="s">
        <v>39</v>
      </c>
      <c r="T2580" t="s">
        <v>102</v>
      </c>
      <c r="U2580" t="s">
        <v>41</v>
      </c>
      <c r="V2580">
        <v>57657</v>
      </c>
      <c r="W2580" t="s">
        <v>55</v>
      </c>
      <c r="X2580" t="s">
        <v>43</v>
      </c>
      <c r="Y2580" t="s">
        <v>44</v>
      </c>
      <c r="Z2580">
        <v>2</v>
      </c>
    </row>
    <row r="2581" spans="1:26" x14ac:dyDescent="0.25">
      <c r="A2581">
        <v>3006</v>
      </c>
      <c r="B2581" t="s">
        <v>9106</v>
      </c>
      <c r="C2581" t="s">
        <v>1928</v>
      </c>
      <c r="D2581" s="1">
        <v>44838</v>
      </c>
      <c r="F2581" t="s">
        <v>727</v>
      </c>
      <c r="G2581" t="s">
        <v>9107</v>
      </c>
      <c r="H2581" t="s">
        <v>9108</v>
      </c>
      <c r="I2581" t="s">
        <v>117</v>
      </c>
      <c r="J2581" t="s">
        <v>32</v>
      </c>
      <c r="K2581" t="s">
        <v>51</v>
      </c>
      <c r="L2581" t="s">
        <v>34</v>
      </c>
      <c r="M2581" t="s">
        <v>62</v>
      </c>
      <c r="N2581" t="s">
        <v>36</v>
      </c>
      <c r="P2581" t="s">
        <v>37</v>
      </c>
      <c r="Q2581" t="s">
        <v>89</v>
      </c>
      <c r="R2581" s="2">
        <v>25045</v>
      </c>
      <c r="S2581" t="s">
        <v>39</v>
      </c>
      <c r="T2581" t="s">
        <v>82</v>
      </c>
      <c r="U2581" t="s">
        <v>41</v>
      </c>
      <c r="V2581">
        <v>88958</v>
      </c>
      <c r="W2581" t="s">
        <v>127</v>
      </c>
      <c r="X2581" t="s">
        <v>74</v>
      </c>
      <c r="Y2581" t="s">
        <v>44</v>
      </c>
      <c r="Z2581">
        <v>1</v>
      </c>
    </row>
    <row r="2582" spans="1:26" x14ac:dyDescent="0.25">
      <c r="A2582">
        <v>3007</v>
      </c>
      <c r="B2582" t="s">
        <v>4148</v>
      </c>
      <c r="C2582" t="s">
        <v>9109</v>
      </c>
      <c r="D2582" s="1">
        <v>43545</v>
      </c>
      <c r="E2582" s="1">
        <v>44829</v>
      </c>
      <c r="F2582" t="s">
        <v>727</v>
      </c>
      <c r="G2582" t="s">
        <v>9110</v>
      </c>
      <c r="H2582" t="s">
        <v>9111</v>
      </c>
      <c r="I2582" t="s">
        <v>61</v>
      </c>
      <c r="J2582" t="s">
        <v>32</v>
      </c>
      <c r="K2582" t="s">
        <v>51</v>
      </c>
      <c r="L2582" t="s">
        <v>50</v>
      </c>
      <c r="M2582" t="s">
        <v>62</v>
      </c>
      <c r="N2582" t="s">
        <v>125</v>
      </c>
      <c r="O2582" t="s">
        <v>9112</v>
      </c>
      <c r="P2582" t="s">
        <v>37</v>
      </c>
      <c r="Q2582" t="s">
        <v>80</v>
      </c>
      <c r="R2582" s="2">
        <v>18184</v>
      </c>
      <c r="S2582" t="s">
        <v>39</v>
      </c>
      <c r="T2582" t="s">
        <v>102</v>
      </c>
      <c r="U2582" t="s">
        <v>41</v>
      </c>
      <c r="V2582">
        <v>22812</v>
      </c>
      <c r="W2582" t="s">
        <v>92</v>
      </c>
      <c r="X2582" t="s">
        <v>83</v>
      </c>
      <c r="Y2582" t="s">
        <v>44</v>
      </c>
      <c r="Z2582">
        <v>2</v>
      </c>
    </row>
    <row r="2583" spans="1:26" x14ac:dyDescent="0.25">
      <c r="A2583">
        <v>3008</v>
      </c>
      <c r="B2583" t="s">
        <v>6267</v>
      </c>
      <c r="C2583" t="s">
        <v>1417</v>
      </c>
      <c r="D2583" s="1">
        <v>43924</v>
      </c>
      <c r="E2583" s="1">
        <v>44557</v>
      </c>
      <c r="F2583" t="s">
        <v>727</v>
      </c>
      <c r="G2583" t="s">
        <v>9113</v>
      </c>
      <c r="H2583" t="s">
        <v>9114</v>
      </c>
      <c r="I2583" t="s">
        <v>167</v>
      </c>
      <c r="J2583" t="s">
        <v>32</v>
      </c>
      <c r="K2583" t="s">
        <v>62</v>
      </c>
      <c r="L2583" t="s">
        <v>50</v>
      </c>
      <c r="M2583" t="s">
        <v>62</v>
      </c>
      <c r="N2583" t="s">
        <v>98</v>
      </c>
      <c r="O2583" t="s">
        <v>9115</v>
      </c>
      <c r="P2583" t="s">
        <v>37</v>
      </c>
      <c r="Q2583" t="s">
        <v>65</v>
      </c>
      <c r="R2583" s="2">
        <v>28190</v>
      </c>
      <c r="S2583" t="s">
        <v>39</v>
      </c>
      <c r="T2583" t="s">
        <v>833</v>
      </c>
      <c r="U2583" t="s">
        <v>41</v>
      </c>
      <c r="V2583">
        <v>96960</v>
      </c>
      <c r="W2583" t="s">
        <v>92</v>
      </c>
      <c r="X2583" t="s">
        <v>43</v>
      </c>
      <c r="Y2583" t="s">
        <v>44</v>
      </c>
      <c r="Z2583">
        <v>4</v>
      </c>
    </row>
    <row r="2584" spans="1:26" x14ac:dyDescent="0.25">
      <c r="A2584">
        <v>3009</v>
      </c>
      <c r="B2584" t="s">
        <v>9116</v>
      </c>
      <c r="C2584" t="s">
        <v>2101</v>
      </c>
      <c r="D2584" s="1">
        <v>43618</v>
      </c>
      <c r="E2584" s="1">
        <v>44391</v>
      </c>
      <c r="F2584" t="s">
        <v>28</v>
      </c>
      <c r="G2584" t="s">
        <v>9117</v>
      </c>
      <c r="H2584" t="s">
        <v>9118</v>
      </c>
      <c r="I2584" t="s">
        <v>49</v>
      </c>
      <c r="J2584" t="s">
        <v>32</v>
      </c>
      <c r="K2584" t="s">
        <v>51</v>
      </c>
      <c r="L2584" t="s">
        <v>34</v>
      </c>
      <c r="M2584" t="s">
        <v>51</v>
      </c>
      <c r="N2584" t="s">
        <v>125</v>
      </c>
      <c r="O2584" t="s">
        <v>9119</v>
      </c>
      <c r="P2584" t="s">
        <v>37</v>
      </c>
      <c r="Q2584" t="s">
        <v>935</v>
      </c>
      <c r="R2584" s="2">
        <v>35551</v>
      </c>
      <c r="S2584" t="s">
        <v>39</v>
      </c>
      <c r="T2584" t="s">
        <v>112</v>
      </c>
      <c r="U2584" t="s">
        <v>54</v>
      </c>
      <c r="V2584">
        <v>14887</v>
      </c>
      <c r="W2584" t="s">
        <v>42</v>
      </c>
      <c r="X2584" t="s">
        <v>83</v>
      </c>
      <c r="Y2584" t="s">
        <v>44</v>
      </c>
      <c r="Z2584">
        <v>2</v>
      </c>
    </row>
    <row r="2585" spans="1:26" x14ac:dyDescent="0.25">
      <c r="A2585">
        <v>3010</v>
      </c>
      <c r="B2585" t="s">
        <v>1614</v>
      </c>
      <c r="C2585" t="s">
        <v>2488</v>
      </c>
      <c r="D2585" s="1">
        <v>43616</v>
      </c>
      <c r="E2585" s="1">
        <v>44078</v>
      </c>
      <c r="F2585" t="s">
        <v>28</v>
      </c>
      <c r="G2585" t="s">
        <v>9120</v>
      </c>
      <c r="H2585" t="s">
        <v>9121</v>
      </c>
      <c r="I2585" t="s">
        <v>138</v>
      </c>
      <c r="J2585" t="s">
        <v>1804</v>
      </c>
      <c r="K2585" t="s">
        <v>51</v>
      </c>
      <c r="L2585" t="s">
        <v>34</v>
      </c>
      <c r="M2585" t="s">
        <v>35</v>
      </c>
      <c r="N2585" t="s">
        <v>139</v>
      </c>
      <c r="O2585" t="s">
        <v>9122</v>
      </c>
      <c r="P2585" t="s">
        <v>37</v>
      </c>
      <c r="Q2585" t="s">
        <v>80</v>
      </c>
      <c r="R2585" s="2">
        <v>17241</v>
      </c>
      <c r="S2585" t="s">
        <v>39</v>
      </c>
      <c r="T2585" t="s">
        <v>291</v>
      </c>
      <c r="U2585" t="s">
        <v>54</v>
      </c>
      <c r="V2585">
        <v>33080</v>
      </c>
      <c r="W2585" t="s">
        <v>73</v>
      </c>
      <c r="X2585" t="s">
        <v>83</v>
      </c>
      <c r="Y2585" t="s">
        <v>44</v>
      </c>
      <c r="Z2585">
        <v>1</v>
      </c>
    </row>
    <row r="2586" spans="1:26" x14ac:dyDescent="0.25">
      <c r="A2586">
        <v>3011</v>
      </c>
      <c r="B2586" t="s">
        <v>6765</v>
      </c>
      <c r="C2586" t="s">
        <v>1039</v>
      </c>
      <c r="D2586" s="1">
        <v>43836</v>
      </c>
      <c r="E2586" s="1">
        <v>43955</v>
      </c>
      <c r="F2586" t="s">
        <v>28</v>
      </c>
      <c r="G2586" t="s">
        <v>9123</v>
      </c>
      <c r="H2586" t="s">
        <v>9124</v>
      </c>
      <c r="I2586" t="s">
        <v>79</v>
      </c>
      <c r="J2586" t="s">
        <v>1804</v>
      </c>
      <c r="K2586" t="s">
        <v>51</v>
      </c>
      <c r="L2586" t="s">
        <v>50</v>
      </c>
      <c r="M2586" t="s">
        <v>62</v>
      </c>
      <c r="N2586" t="s">
        <v>98</v>
      </c>
      <c r="O2586" t="s">
        <v>9125</v>
      </c>
      <c r="P2586" t="s">
        <v>37</v>
      </c>
      <c r="Q2586" t="s">
        <v>110</v>
      </c>
      <c r="R2586" s="2">
        <v>19766</v>
      </c>
      <c r="S2586" t="s">
        <v>39</v>
      </c>
      <c r="T2586" t="s">
        <v>112</v>
      </c>
      <c r="U2586" t="s">
        <v>41</v>
      </c>
      <c r="V2586">
        <v>51348</v>
      </c>
      <c r="W2586" t="s">
        <v>55</v>
      </c>
      <c r="X2586" t="s">
        <v>43</v>
      </c>
      <c r="Y2586" t="s">
        <v>44</v>
      </c>
      <c r="Z2586">
        <v>5</v>
      </c>
    </row>
    <row r="2587" spans="1:26" x14ac:dyDescent="0.25">
      <c r="A2587">
        <v>3012</v>
      </c>
      <c r="B2587" t="s">
        <v>3478</v>
      </c>
      <c r="C2587" t="s">
        <v>8868</v>
      </c>
      <c r="D2587" s="1">
        <v>43331</v>
      </c>
      <c r="E2587" s="1">
        <v>44245</v>
      </c>
      <c r="F2587" t="s">
        <v>28</v>
      </c>
      <c r="G2587" t="s">
        <v>9126</v>
      </c>
      <c r="H2587" t="s">
        <v>9127</v>
      </c>
      <c r="I2587" t="s">
        <v>88</v>
      </c>
      <c r="J2587" t="s">
        <v>1804</v>
      </c>
      <c r="K2587" t="s">
        <v>33</v>
      </c>
      <c r="L2587" t="s">
        <v>50</v>
      </c>
      <c r="M2587" t="s">
        <v>35</v>
      </c>
      <c r="N2587" t="s">
        <v>139</v>
      </c>
      <c r="O2587" t="s">
        <v>9128</v>
      </c>
      <c r="P2587" t="s">
        <v>37</v>
      </c>
      <c r="Q2587" t="s">
        <v>65</v>
      </c>
      <c r="R2587" s="2">
        <v>18411</v>
      </c>
      <c r="S2587" t="s">
        <v>39</v>
      </c>
      <c r="T2587" t="s">
        <v>242</v>
      </c>
      <c r="U2587" t="s">
        <v>41</v>
      </c>
      <c r="V2587">
        <v>3143</v>
      </c>
      <c r="W2587" t="s">
        <v>127</v>
      </c>
      <c r="X2587" t="s">
        <v>74</v>
      </c>
      <c r="Y2587" t="s">
        <v>104</v>
      </c>
      <c r="Z2587">
        <v>1</v>
      </c>
    </row>
    <row r="2588" spans="1:26" x14ac:dyDescent="0.25">
      <c r="A2588">
        <v>3013</v>
      </c>
      <c r="B2588" t="s">
        <v>9129</v>
      </c>
      <c r="C2588" t="s">
        <v>5474</v>
      </c>
      <c r="D2588" s="1">
        <v>43603</v>
      </c>
      <c r="F2588" t="s">
        <v>28</v>
      </c>
      <c r="G2588" t="s">
        <v>9130</v>
      </c>
      <c r="H2588" t="s">
        <v>9131</v>
      </c>
      <c r="I2588" t="s">
        <v>31</v>
      </c>
      <c r="J2588" t="s">
        <v>32</v>
      </c>
      <c r="K2588" t="s">
        <v>62</v>
      </c>
      <c r="L2588" t="s">
        <v>34</v>
      </c>
      <c r="M2588" t="s">
        <v>62</v>
      </c>
      <c r="N2588" t="s">
        <v>36</v>
      </c>
      <c r="P2588" t="s">
        <v>37</v>
      </c>
      <c r="Q2588" t="s">
        <v>147</v>
      </c>
      <c r="R2588" s="2">
        <v>30035</v>
      </c>
      <c r="S2588" t="s">
        <v>39</v>
      </c>
      <c r="T2588" t="s">
        <v>149</v>
      </c>
      <c r="U2588" t="s">
        <v>41</v>
      </c>
      <c r="V2588">
        <v>35422</v>
      </c>
      <c r="W2588" t="s">
        <v>127</v>
      </c>
      <c r="X2588" t="s">
        <v>43</v>
      </c>
      <c r="Y2588" t="s">
        <v>739</v>
      </c>
      <c r="Z2588">
        <v>1</v>
      </c>
    </row>
    <row r="2589" spans="1:26" x14ac:dyDescent="0.25">
      <c r="A2589">
        <v>3014</v>
      </c>
      <c r="B2589" t="s">
        <v>9132</v>
      </c>
      <c r="C2589" t="s">
        <v>2259</v>
      </c>
      <c r="D2589" s="1">
        <v>44888</v>
      </c>
      <c r="E2589" s="1">
        <v>44904</v>
      </c>
      <c r="F2589" t="s">
        <v>28</v>
      </c>
      <c r="G2589" t="s">
        <v>9133</v>
      </c>
      <c r="H2589" t="s">
        <v>9134</v>
      </c>
      <c r="I2589" t="s">
        <v>49</v>
      </c>
      <c r="J2589" t="s">
        <v>32</v>
      </c>
      <c r="K2589" t="s">
        <v>33</v>
      </c>
      <c r="L2589" t="s">
        <v>63</v>
      </c>
      <c r="M2589" t="s">
        <v>35</v>
      </c>
      <c r="N2589" t="s">
        <v>125</v>
      </c>
      <c r="O2589" t="s">
        <v>9135</v>
      </c>
      <c r="P2589" t="s">
        <v>37</v>
      </c>
      <c r="Q2589" t="s">
        <v>89</v>
      </c>
      <c r="R2589" s="2">
        <v>24670</v>
      </c>
      <c r="S2589" t="s">
        <v>39</v>
      </c>
      <c r="T2589" t="s">
        <v>291</v>
      </c>
      <c r="U2589" t="s">
        <v>54</v>
      </c>
      <c r="V2589">
        <v>81914</v>
      </c>
      <c r="W2589" t="s">
        <v>55</v>
      </c>
      <c r="X2589" t="s">
        <v>74</v>
      </c>
      <c r="Y2589" t="s">
        <v>739</v>
      </c>
      <c r="Z2589">
        <v>2</v>
      </c>
    </row>
    <row r="2590" spans="1:26" x14ac:dyDescent="0.25">
      <c r="A2590">
        <v>3015</v>
      </c>
      <c r="B2590" t="s">
        <v>9136</v>
      </c>
      <c r="C2590" t="s">
        <v>1374</v>
      </c>
      <c r="D2590" s="1">
        <v>44167</v>
      </c>
      <c r="F2590" t="s">
        <v>28</v>
      </c>
      <c r="G2590" t="s">
        <v>9137</v>
      </c>
      <c r="H2590" t="s">
        <v>9138</v>
      </c>
      <c r="I2590" t="s">
        <v>138</v>
      </c>
      <c r="J2590" t="s">
        <v>32</v>
      </c>
      <c r="K2590" t="s">
        <v>51</v>
      </c>
      <c r="L2590" t="s">
        <v>34</v>
      </c>
      <c r="M2590" t="s">
        <v>51</v>
      </c>
      <c r="N2590" t="s">
        <v>36</v>
      </c>
      <c r="P2590" t="s">
        <v>37</v>
      </c>
      <c r="Q2590" t="s">
        <v>65</v>
      </c>
      <c r="R2590" s="2">
        <v>27925</v>
      </c>
      <c r="S2590" t="s">
        <v>39</v>
      </c>
      <c r="T2590" t="s">
        <v>72</v>
      </c>
      <c r="U2590" t="s">
        <v>54</v>
      </c>
      <c r="V2590">
        <v>56005</v>
      </c>
      <c r="W2590" t="s">
        <v>55</v>
      </c>
      <c r="X2590" t="s">
        <v>74</v>
      </c>
      <c r="Y2590" t="s">
        <v>739</v>
      </c>
      <c r="Z2590">
        <v>2</v>
      </c>
    </row>
    <row r="2591" spans="1:26" x14ac:dyDescent="0.25">
      <c r="A2591">
        <v>3016</v>
      </c>
      <c r="B2591" t="s">
        <v>3703</v>
      </c>
      <c r="C2591" t="s">
        <v>1293</v>
      </c>
      <c r="D2591" s="1">
        <v>44566</v>
      </c>
      <c r="F2591" t="s">
        <v>28</v>
      </c>
      <c r="G2591" t="s">
        <v>9139</v>
      </c>
      <c r="H2591" t="s">
        <v>9140</v>
      </c>
      <c r="I2591" t="s">
        <v>117</v>
      </c>
      <c r="J2591" t="s">
        <v>32</v>
      </c>
      <c r="K2591" t="s">
        <v>51</v>
      </c>
      <c r="L2591" t="s">
        <v>50</v>
      </c>
      <c r="M2591" t="s">
        <v>51</v>
      </c>
      <c r="N2591" t="s">
        <v>36</v>
      </c>
      <c r="P2591" t="s">
        <v>37</v>
      </c>
      <c r="Q2591" t="s">
        <v>38</v>
      </c>
      <c r="R2591" s="2">
        <v>36709</v>
      </c>
      <c r="S2591" t="s">
        <v>39</v>
      </c>
      <c r="T2591" t="s">
        <v>40</v>
      </c>
      <c r="U2591" t="s">
        <v>54</v>
      </c>
      <c r="V2591">
        <v>19295</v>
      </c>
      <c r="W2591" t="s">
        <v>92</v>
      </c>
      <c r="X2591" t="s">
        <v>43</v>
      </c>
      <c r="Y2591" t="s">
        <v>739</v>
      </c>
      <c r="Z2591">
        <v>4</v>
      </c>
    </row>
    <row r="2592" spans="1:26" x14ac:dyDescent="0.25">
      <c r="A2592">
        <v>3017</v>
      </c>
      <c r="B2592" t="s">
        <v>2292</v>
      </c>
      <c r="C2592" t="s">
        <v>1685</v>
      </c>
      <c r="D2592" s="1">
        <v>45032</v>
      </c>
      <c r="E2592" s="1">
        <v>45142</v>
      </c>
      <c r="F2592" t="s">
        <v>28</v>
      </c>
      <c r="G2592" t="s">
        <v>9141</v>
      </c>
      <c r="H2592" t="s">
        <v>9142</v>
      </c>
      <c r="I2592" t="s">
        <v>61</v>
      </c>
      <c r="J2592" t="s">
        <v>32</v>
      </c>
      <c r="K2592" t="s">
        <v>62</v>
      </c>
      <c r="L2592" t="s">
        <v>63</v>
      </c>
      <c r="M2592" t="s">
        <v>62</v>
      </c>
      <c r="N2592" t="s">
        <v>174</v>
      </c>
      <c r="O2592" t="s">
        <v>9143</v>
      </c>
      <c r="P2592" t="s">
        <v>37</v>
      </c>
      <c r="Q2592" t="s">
        <v>89</v>
      </c>
      <c r="R2592" s="2">
        <v>34680</v>
      </c>
      <c r="S2592" t="s">
        <v>39</v>
      </c>
      <c r="T2592" t="s">
        <v>82</v>
      </c>
      <c r="U2592" t="s">
        <v>41</v>
      </c>
      <c r="V2592">
        <v>89360</v>
      </c>
      <c r="W2592" t="s">
        <v>73</v>
      </c>
      <c r="X2592" t="s">
        <v>103</v>
      </c>
      <c r="Y2592" t="s">
        <v>739</v>
      </c>
      <c r="Z2592">
        <v>5</v>
      </c>
    </row>
    <row r="2593" spans="1:26" x14ac:dyDescent="0.25">
      <c r="A2593">
        <v>3018</v>
      </c>
      <c r="B2593" t="s">
        <v>9144</v>
      </c>
      <c r="C2593" t="s">
        <v>2653</v>
      </c>
      <c r="D2593" s="1">
        <v>44114</v>
      </c>
      <c r="E2593" s="1">
        <v>45100</v>
      </c>
      <c r="F2593" t="s">
        <v>28</v>
      </c>
      <c r="G2593" t="s">
        <v>5458</v>
      </c>
      <c r="H2593" t="s">
        <v>9145</v>
      </c>
      <c r="I2593" t="s">
        <v>167</v>
      </c>
      <c r="J2593" t="s">
        <v>32</v>
      </c>
      <c r="K2593" t="s">
        <v>33</v>
      </c>
      <c r="L2593" t="s">
        <v>34</v>
      </c>
      <c r="M2593" t="s">
        <v>51</v>
      </c>
      <c r="N2593" t="s">
        <v>139</v>
      </c>
      <c r="O2593" t="s">
        <v>9146</v>
      </c>
      <c r="P2593" t="s">
        <v>37</v>
      </c>
      <c r="Q2593" t="s">
        <v>176</v>
      </c>
      <c r="R2593" s="2">
        <v>27193</v>
      </c>
      <c r="S2593" t="s">
        <v>39</v>
      </c>
      <c r="T2593" t="s">
        <v>242</v>
      </c>
      <c r="U2593" t="s">
        <v>41</v>
      </c>
      <c r="V2593">
        <v>77355</v>
      </c>
      <c r="W2593" t="s">
        <v>92</v>
      </c>
      <c r="X2593" t="s">
        <v>43</v>
      </c>
      <c r="Y2593" t="s">
        <v>739</v>
      </c>
      <c r="Z2593">
        <v>2</v>
      </c>
    </row>
    <row r="2594" spans="1:26" x14ac:dyDescent="0.25">
      <c r="A2594">
        <v>3019</v>
      </c>
      <c r="B2594" t="s">
        <v>3525</v>
      </c>
      <c r="C2594" t="s">
        <v>2747</v>
      </c>
      <c r="D2594" s="1">
        <v>44666</v>
      </c>
      <c r="E2594" s="1">
        <v>45111</v>
      </c>
      <c r="F2594" t="s">
        <v>28</v>
      </c>
      <c r="G2594" t="s">
        <v>9147</v>
      </c>
      <c r="H2594" t="s">
        <v>9148</v>
      </c>
      <c r="I2594" t="s">
        <v>132</v>
      </c>
      <c r="J2594" t="s">
        <v>32</v>
      </c>
      <c r="K2594" t="s">
        <v>33</v>
      </c>
      <c r="L2594" t="s">
        <v>63</v>
      </c>
      <c r="M2594" t="s">
        <v>62</v>
      </c>
      <c r="N2594" t="s">
        <v>174</v>
      </c>
      <c r="O2594" t="s">
        <v>9149</v>
      </c>
      <c r="P2594" t="s">
        <v>37</v>
      </c>
      <c r="Q2594" t="s">
        <v>38</v>
      </c>
      <c r="R2594" s="2">
        <v>29119</v>
      </c>
      <c r="S2594" t="s">
        <v>39</v>
      </c>
      <c r="T2594" t="s">
        <v>612</v>
      </c>
      <c r="U2594" t="s">
        <v>41</v>
      </c>
      <c r="V2594">
        <v>26467</v>
      </c>
      <c r="W2594" t="s">
        <v>127</v>
      </c>
      <c r="X2594" t="s">
        <v>83</v>
      </c>
      <c r="Y2594" t="s">
        <v>739</v>
      </c>
      <c r="Z2594">
        <v>2</v>
      </c>
    </row>
    <row r="2595" spans="1:26" x14ac:dyDescent="0.25">
      <c r="A2595">
        <v>3020</v>
      </c>
      <c r="B2595" t="s">
        <v>265</v>
      </c>
      <c r="C2595" t="s">
        <v>1968</v>
      </c>
      <c r="D2595" s="1">
        <v>45132</v>
      </c>
      <c r="F2595" t="s">
        <v>28</v>
      </c>
      <c r="G2595" t="s">
        <v>9150</v>
      </c>
      <c r="H2595" t="s">
        <v>9151</v>
      </c>
      <c r="I2595" t="s">
        <v>79</v>
      </c>
      <c r="J2595" t="s">
        <v>32</v>
      </c>
      <c r="K2595" t="s">
        <v>51</v>
      </c>
      <c r="L2595" t="s">
        <v>34</v>
      </c>
      <c r="M2595" t="s">
        <v>51</v>
      </c>
      <c r="N2595" t="s">
        <v>36</v>
      </c>
      <c r="P2595" t="s">
        <v>37</v>
      </c>
      <c r="Q2595" t="s">
        <v>80</v>
      </c>
      <c r="R2595" s="2">
        <v>16078</v>
      </c>
      <c r="S2595" t="s">
        <v>39</v>
      </c>
      <c r="T2595" t="s">
        <v>102</v>
      </c>
      <c r="U2595" t="s">
        <v>54</v>
      </c>
      <c r="V2595">
        <v>8903</v>
      </c>
      <c r="W2595" t="s">
        <v>92</v>
      </c>
      <c r="X2595" t="s">
        <v>43</v>
      </c>
      <c r="Y2595" t="s">
        <v>739</v>
      </c>
      <c r="Z2595">
        <v>2</v>
      </c>
    </row>
    <row r="2596" spans="1:26" x14ac:dyDescent="0.25">
      <c r="A2596">
        <v>3021</v>
      </c>
      <c r="B2596" t="s">
        <v>9152</v>
      </c>
      <c r="C2596" t="s">
        <v>2462</v>
      </c>
      <c r="D2596" s="1">
        <v>44074</v>
      </c>
      <c r="F2596" t="s">
        <v>28</v>
      </c>
      <c r="G2596" t="s">
        <v>9153</v>
      </c>
      <c r="H2596" t="s">
        <v>9154</v>
      </c>
      <c r="I2596" t="s">
        <v>97</v>
      </c>
      <c r="J2596" t="s">
        <v>32</v>
      </c>
      <c r="K2596" t="s">
        <v>33</v>
      </c>
      <c r="L2596" t="s">
        <v>50</v>
      </c>
      <c r="M2596" t="s">
        <v>35</v>
      </c>
      <c r="N2596" t="s">
        <v>36</v>
      </c>
      <c r="P2596" t="s">
        <v>37</v>
      </c>
      <c r="Q2596" t="s">
        <v>304</v>
      </c>
      <c r="R2596" s="2">
        <v>31911</v>
      </c>
      <c r="S2596" t="s">
        <v>39</v>
      </c>
      <c r="T2596" t="s">
        <v>612</v>
      </c>
      <c r="U2596" t="s">
        <v>54</v>
      </c>
      <c r="V2596">
        <v>95247</v>
      </c>
      <c r="W2596" t="s">
        <v>73</v>
      </c>
      <c r="X2596" t="s">
        <v>74</v>
      </c>
      <c r="Y2596" t="s">
        <v>739</v>
      </c>
      <c r="Z2596">
        <v>2</v>
      </c>
    </row>
    <row r="2597" spans="1:26" x14ac:dyDescent="0.25">
      <c r="A2597">
        <v>3022</v>
      </c>
      <c r="B2597" t="s">
        <v>2536</v>
      </c>
      <c r="C2597" t="s">
        <v>7367</v>
      </c>
      <c r="D2597" s="1">
        <v>43383</v>
      </c>
      <c r="E2597" s="1">
        <v>43968</v>
      </c>
      <c r="F2597" t="s">
        <v>28</v>
      </c>
      <c r="G2597" t="s">
        <v>9155</v>
      </c>
      <c r="H2597" t="s">
        <v>9156</v>
      </c>
      <c r="I2597" t="s">
        <v>88</v>
      </c>
      <c r="J2597" t="s">
        <v>32</v>
      </c>
      <c r="K2597" t="s">
        <v>62</v>
      </c>
      <c r="L2597" t="s">
        <v>34</v>
      </c>
      <c r="M2597" t="s">
        <v>62</v>
      </c>
      <c r="N2597" t="s">
        <v>139</v>
      </c>
      <c r="O2597" t="s">
        <v>9157</v>
      </c>
      <c r="P2597" t="s">
        <v>37</v>
      </c>
      <c r="Q2597" t="s">
        <v>147</v>
      </c>
      <c r="R2597" s="2">
        <v>27957</v>
      </c>
      <c r="S2597" t="s">
        <v>39</v>
      </c>
      <c r="T2597" t="s">
        <v>82</v>
      </c>
      <c r="U2597" t="s">
        <v>54</v>
      </c>
      <c r="V2597">
        <v>23955</v>
      </c>
      <c r="W2597" t="s">
        <v>73</v>
      </c>
      <c r="X2597" t="s">
        <v>83</v>
      </c>
      <c r="Y2597" t="s">
        <v>739</v>
      </c>
      <c r="Z2597">
        <v>1</v>
      </c>
    </row>
    <row r="2598" spans="1:26" x14ac:dyDescent="0.25">
      <c r="A2598">
        <v>3023</v>
      </c>
      <c r="B2598" t="s">
        <v>3788</v>
      </c>
      <c r="C2598" t="s">
        <v>446</v>
      </c>
      <c r="D2598" s="1">
        <v>43480</v>
      </c>
      <c r="E2598" s="1">
        <v>44289</v>
      </c>
      <c r="F2598" t="s">
        <v>727</v>
      </c>
      <c r="G2598" t="s">
        <v>9158</v>
      </c>
      <c r="H2598" t="s">
        <v>9159</v>
      </c>
      <c r="I2598" t="s">
        <v>79</v>
      </c>
      <c r="J2598" t="s">
        <v>744</v>
      </c>
      <c r="K2598" t="s">
        <v>33</v>
      </c>
      <c r="L2598" t="s">
        <v>63</v>
      </c>
      <c r="M2598" t="s">
        <v>51</v>
      </c>
      <c r="N2598" t="s">
        <v>139</v>
      </c>
      <c r="O2598" t="s">
        <v>9160</v>
      </c>
      <c r="P2598" t="s">
        <v>37</v>
      </c>
      <c r="Q2598" t="s">
        <v>80</v>
      </c>
      <c r="R2598" s="2">
        <v>21215</v>
      </c>
      <c r="S2598" t="s">
        <v>39</v>
      </c>
      <c r="T2598" t="s">
        <v>102</v>
      </c>
      <c r="U2598" t="s">
        <v>41</v>
      </c>
      <c r="V2598">
        <v>46410</v>
      </c>
      <c r="W2598" t="s">
        <v>92</v>
      </c>
      <c r="X2598" t="s">
        <v>43</v>
      </c>
      <c r="Y2598" t="s">
        <v>739</v>
      </c>
      <c r="Z2598">
        <v>2</v>
      </c>
    </row>
    <row r="2599" spans="1:26" x14ac:dyDescent="0.25">
      <c r="A2599">
        <v>3024</v>
      </c>
      <c r="B2599" t="s">
        <v>5301</v>
      </c>
      <c r="C2599" t="s">
        <v>3478</v>
      </c>
      <c r="D2599" s="1">
        <v>44556</v>
      </c>
      <c r="F2599" t="s">
        <v>727</v>
      </c>
      <c r="G2599" t="s">
        <v>9161</v>
      </c>
      <c r="H2599" t="s">
        <v>9162</v>
      </c>
      <c r="I2599" t="s">
        <v>88</v>
      </c>
      <c r="J2599" t="s">
        <v>32</v>
      </c>
      <c r="K2599" t="s">
        <v>33</v>
      </c>
      <c r="L2599" t="s">
        <v>50</v>
      </c>
      <c r="M2599" t="s">
        <v>62</v>
      </c>
      <c r="N2599" t="s">
        <v>36</v>
      </c>
      <c r="P2599" t="s">
        <v>37</v>
      </c>
      <c r="Q2599" t="s">
        <v>176</v>
      </c>
      <c r="R2599" s="2">
        <v>22733</v>
      </c>
      <c r="S2599" t="s">
        <v>39</v>
      </c>
      <c r="T2599" t="s">
        <v>6</v>
      </c>
      <c r="U2599" t="s">
        <v>41</v>
      </c>
      <c r="V2599">
        <v>51804</v>
      </c>
      <c r="W2599" t="s">
        <v>55</v>
      </c>
      <c r="X2599" t="s">
        <v>43</v>
      </c>
      <c r="Y2599" t="s">
        <v>44</v>
      </c>
      <c r="Z2599">
        <v>2</v>
      </c>
    </row>
    <row r="2600" spans="1:26" x14ac:dyDescent="0.25">
      <c r="A2600">
        <v>3025</v>
      </c>
      <c r="B2600" t="s">
        <v>5427</v>
      </c>
      <c r="C2600" t="s">
        <v>237</v>
      </c>
      <c r="D2600" s="1">
        <v>44704</v>
      </c>
      <c r="F2600" t="s">
        <v>727</v>
      </c>
      <c r="G2600" t="s">
        <v>9163</v>
      </c>
      <c r="H2600" t="s">
        <v>9164</v>
      </c>
      <c r="I2600" t="s">
        <v>31</v>
      </c>
      <c r="J2600" t="s">
        <v>32</v>
      </c>
      <c r="K2600" t="s">
        <v>33</v>
      </c>
      <c r="L2600" t="s">
        <v>34</v>
      </c>
      <c r="M2600" t="s">
        <v>35</v>
      </c>
      <c r="N2600" t="s">
        <v>36</v>
      </c>
      <c r="P2600" t="s">
        <v>37</v>
      </c>
      <c r="Q2600" t="s">
        <v>176</v>
      </c>
      <c r="R2600" s="2">
        <v>36248</v>
      </c>
      <c r="S2600" t="s">
        <v>39</v>
      </c>
      <c r="T2600" t="s">
        <v>102</v>
      </c>
      <c r="U2600" t="s">
        <v>41</v>
      </c>
      <c r="V2600">
        <v>10677</v>
      </c>
      <c r="W2600" t="s">
        <v>92</v>
      </c>
      <c r="X2600" t="s">
        <v>83</v>
      </c>
      <c r="Y2600" t="s">
        <v>44</v>
      </c>
      <c r="Z2600">
        <v>1</v>
      </c>
    </row>
    <row r="2601" spans="1:26" x14ac:dyDescent="0.25">
      <c r="A2601">
        <v>3026</v>
      </c>
      <c r="B2601" t="s">
        <v>6018</v>
      </c>
      <c r="C2601" t="s">
        <v>6274</v>
      </c>
      <c r="D2601" s="1">
        <v>44796</v>
      </c>
      <c r="F2601" t="s">
        <v>727</v>
      </c>
      <c r="G2601" t="s">
        <v>9165</v>
      </c>
      <c r="H2601" t="s">
        <v>9166</v>
      </c>
      <c r="I2601" t="s">
        <v>49</v>
      </c>
      <c r="J2601" t="s">
        <v>32</v>
      </c>
      <c r="K2601" t="s">
        <v>33</v>
      </c>
      <c r="L2601" t="s">
        <v>34</v>
      </c>
      <c r="M2601" t="s">
        <v>51</v>
      </c>
      <c r="N2601" t="s">
        <v>36</v>
      </c>
      <c r="P2601" t="s">
        <v>37</v>
      </c>
      <c r="Q2601" t="s">
        <v>176</v>
      </c>
      <c r="R2601" s="2">
        <v>15923</v>
      </c>
      <c r="S2601" t="s">
        <v>39</v>
      </c>
      <c r="T2601" t="s">
        <v>162</v>
      </c>
      <c r="U2601" t="s">
        <v>41</v>
      </c>
      <c r="V2601">
        <v>80801</v>
      </c>
      <c r="W2601" t="s">
        <v>127</v>
      </c>
      <c r="X2601" t="s">
        <v>103</v>
      </c>
      <c r="Y2601" t="s">
        <v>44</v>
      </c>
      <c r="Z2601">
        <v>2</v>
      </c>
    </row>
    <row r="2602" spans="1:26" x14ac:dyDescent="0.25">
      <c r="A2602">
        <v>3027</v>
      </c>
      <c r="B2602" t="s">
        <v>2117</v>
      </c>
      <c r="C2602" t="s">
        <v>6150</v>
      </c>
      <c r="D2602" s="1">
        <v>45073</v>
      </c>
      <c r="E2602" s="1">
        <v>45135</v>
      </c>
      <c r="F2602" t="s">
        <v>727</v>
      </c>
      <c r="G2602" t="s">
        <v>9167</v>
      </c>
      <c r="H2602" t="s">
        <v>9168</v>
      </c>
      <c r="I2602" t="s">
        <v>138</v>
      </c>
      <c r="J2602" t="s">
        <v>32</v>
      </c>
      <c r="K2602" t="s">
        <v>51</v>
      </c>
      <c r="L2602" t="s">
        <v>50</v>
      </c>
      <c r="M2602" t="s">
        <v>62</v>
      </c>
      <c r="N2602" t="s">
        <v>174</v>
      </c>
      <c r="O2602" t="s">
        <v>9169</v>
      </c>
      <c r="P2602" t="s">
        <v>37</v>
      </c>
      <c r="Q2602" t="s">
        <v>100</v>
      </c>
      <c r="R2602" s="2">
        <v>15834</v>
      </c>
      <c r="S2602" t="s">
        <v>39</v>
      </c>
      <c r="T2602" t="s">
        <v>612</v>
      </c>
      <c r="U2602" t="s">
        <v>41</v>
      </c>
      <c r="V2602">
        <v>7984</v>
      </c>
      <c r="W2602" t="s">
        <v>42</v>
      </c>
      <c r="X2602" t="s">
        <v>74</v>
      </c>
      <c r="Y2602" t="s">
        <v>44</v>
      </c>
      <c r="Z2602">
        <v>5</v>
      </c>
    </row>
    <row r="2603" spans="1:26" x14ac:dyDescent="0.25">
      <c r="A2603">
        <v>3028</v>
      </c>
      <c r="B2603" t="s">
        <v>5819</v>
      </c>
      <c r="C2603" t="s">
        <v>2471</v>
      </c>
      <c r="D2603" s="1">
        <v>43322</v>
      </c>
      <c r="E2603" s="1">
        <v>44402</v>
      </c>
      <c r="F2603" t="s">
        <v>727</v>
      </c>
      <c r="G2603" t="s">
        <v>9170</v>
      </c>
      <c r="H2603" t="s">
        <v>9171</v>
      </c>
      <c r="I2603" t="s">
        <v>117</v>
      </c>
      <c r="J2603" t="s">
        <v>744</v>
      </c>
      <c r="K2603" t="s">
        <v>33</v>
      </c>
      <c r="L2603" t="s">
        <v>63</v>
      </c>
      <c r="M2603" t="s">
        <v>35</v>
      </c>
      <c r="N2603" t="s">
        <v>125</v>
      </c>
      <c r="O2603" t="s">
        <v>9172</v>
      </c>
      <c r="P2603" t="s">
        <v>37</v>
      </c>
      <c r="Q2603" t="s">
        <v>110</v>
      </c>
      <c r="R2603" s="2">
        <v>36648</v>
      </c>
      <c r="S2603" t="s">
        <v>39</v>
      </c>
      <c r="T2603" t="s">
        <v>112</v>
      </c>
      <c r="U2603" t="s">
        <v>41</v>
      </c>
      <c r="V2603">
        <v>32254</v>
      </c>
      <c r="W2603" t="s">
        <v>127</v>
      </c>
      <c r="X2603" t="s">
        <v>83</v>
      </c>
      <c r="Y2603" t="s">
        <v>44</v>
      </c>
      <c r="Z2603">
        <v>2</v>
      </c>
    </row>
    <row r="2604" spans="1:26" x14ac:dyDescent="0.25">
      <c r="A2604">
        <v>3029</v>
      </c>
      <c r="B2604" t="s">
        <v>3584</v>
      </c>
      <c r="C2604" t="s">
        <v>2860</v>
      </c>
      <c r="D2604" s="1">
        <v>44493</v>
      </c>
      <c r="E2604" s="1">
        <v>44960</v>
      </c>
      <c r="F2604" t="s">
        <v>727</v>
      </c>
      <c r="G2604" t="s">
        <v>9173</v>
      </c>
      <c r="H2604" t="s">
        <v>9174</v>
      </c>
      <c r="I2604" t="s">
        <v>61</v>
      </c>
      <c r="J2604" t="s">
        <v>32</v>
      </c>
      <c r="K2604" t="s">
        <v>33</v>
      </c>
      <c r="L2604" t="s">
        <v>34</v>
      </c>
      <c r="M2604" t="s">
        <v>62</v>
      </c>
      <c r="N2604" t="s">
        <v>174</v>
      </c>
      <c r="O2604" t="s">
        <v>9175</v>
      </c>
      <c r="P2604" t="s">
        <v>37</v>
      </c>
      <c r="Q2604" t="s">
        <v>38</v>
      </c>
      <c r="R2604" s="2">
        <v>21715</v>
      </c>
      <c r="S2604" t="s">
        <v>39</v>
      </c>
      <c r="T2604" t="s">
        <v>72</v>
      </c>
      <c r="U2604" t="s">
        <v>41</v>
      </c>
      <c r="V2604">
        <v>5819</v>
      </c>
      <c r="W2604" t="s">
        <v>127</v>
      </c>
      <c r="X2604" t="s">
        <v>43</v>
      </c>
      <c r="Y2604" t="s">
        <v>44</v>
      </c>
      <c r="Z2604">
        <v>4</v>
      </c>
    </row>
    <row r="2605" spans="1:26" x14ac:dyDescent="0.25">
      <c r="A2605">
        <v>3030</v>
      </c>
      <c r="B2605" t="s">
        <v>9176</v>
      </c>
      <c r="C2605" t="s">
        <v>4651</v>
      </c>
      <c r="D2605" s="1">
        <v>44747</v>
      </c>
      <c r="E2605" s="1">
        <v>44929</v>
      </c>
      <c r="F2605" t="s">
        <v>727</v>
      </c>
      <c r="G2605" t="s">
        <v>9177</v>
      </c>
      <c r="H2605" t="s">
        <v>9178</v>
      </c>
      <c r="I2605" t="s">
        <v>167</v>
      </c>
      <c r="J2605" t="s">
        <v>32</v>
      </c>
      <c r="K2605" t="s">
        <v>62</v>
      </c>
      <c r="L2605" t="s">
        <v>34</v>
      </c>
      <c r="M2605" t="s">
        <v>51</v>
      </c>
      <c r="N2605" t="s">
        <v>174</v>
      </c>
      <c r="O2605" t="s">
        <v>9179</v>
      </c>
      <c r="P2605" t="s">
        <v>37</v>
      </c>
      <c r="Q2605" t="s">
        <v>304</v>
      </c>
      <c r="R2605" s="2">
        <v>19581</v>
      </c>
      <c r="S2605" t="s">
        <v>39</v>
      </c>
      <c r="T2605" t="s">
        <v>82</v>
      </c>
      <c r="U2605" t="s">
        <v>41</v>
      </c>
      <c r="V2605">
        <v>51064</v>
      </c>
      <c r="W2605" t="s">
        <v>42</v>
      </c>
      <c r="X2605" t="s">
        <v>74</v>
      </c>
      <c r="Y2605" t="s">
        <v>44</v>
      </c>
      <c r="Z2605">
        <v>1</v>
      </c>
    </row>
    <row r="2606" spans="1:26" x14ac:dyDescent="0.25">
      <c r="A2606">
        <v>3031</v>
      </c>
      <c r="B2606" t="s">
        <v>2825</v>
      </c>
      <c r="C2606" t="s">
        <v>1412</v>
      </c>
      <c r="D2606" s="1">
        <v>44583</v>
      </c>
      <c r="E2606" s="1">
        <v>44988</v>
      </c>
      <c r="F2606" t="s">
        <v>28</v>
      </c>
      <c r="G2606" t="s">
        <v>5634</v>
      </c>
      <c r="H2606" t="s">
        <v>9180</v>
      </c>
      <c r="I2606" t="s">
        <v>132</v>
      </c>
      <c r="J2606" t="s">
        <v>32</v>
      </c>
      <c r="K2606" t="s">
        <v>33</v>
      </c>
      <c r="L2606" t="s">
        <v>63</v>
      </c>
      <c r="M2606" t="s">
        <v>35</v>
      </c>
      <c r="N2606" t="s">
        <v>125</v>
      </c>
      <c r="O2606" t="s">
        <v>9181</v>
      </c>
      <c r="P2606" t="s">
        <v>37</v>
      </c>
      <c r="Q2606" t="s">
        <v>176</v>
      </c>
      <c r="R2606" s="2">
        <v>22110</v>
      </c>
      <c r="S2606" t="s">
        <v>39</v>
      </c>
      <c r="T2606" t="s">
        <v>6</v>
      </c>
      <c r="U2606" t="s">
        <v>54</v>
      </c>
      <c r="V2606">
        <v>88435</v>
      </c>
      <c r="W2606" t="s">
        <v>127</v>
      </c>
      <c r="X2606" t="s">
        <v>83</v>
      </c>
      <c r="Y2606" t="s">
        <v>44</v>
      </c>
      <c r="Z2606">
        <v>1</v>
      </c>
    </row>
    <row r="2607" spans="1:26" x14ac:dyDescent="0.25">
      <c r="A2607">
        <v>3032</v>
      </c>
      <c r="B2607" t="s">
        <v>6605</v>
      </c>
      <c r="C2607" t="s">
        <v>1432</v>
      </c>
      <c r="D2607" s="1">
        <v>45012</v>
      </c>
      <c r="E2607" s="1">
        <v>45130</v>
      </c>
      <c r="F2607" t="s">
        <v>28</v>
      </c>
      <c r="G2607" t="s">
        <v>9182</v>
      </c>
      <c r="H2607" t="s">
        <v>9183</v>
      </c>
      <c r="I2607" t="s">
        <v>49</v>
      </c>
      <c r="J2607" t="s">
        <v>1804</v>
      </c>
      <c r="K2607" t="s">
        <v>51</v>
      </c>
      <c r="L2607" t="s">
        <v>50</v>
      </c>
      <c r="M2607" t="s">
        <v>62</v>
      </c>
      <c r="N2607" t="s">
        <v>174</v>
      </c>
      <c r="O2607" t="s">
        <v>9184</v>
      </c>
      <c r="P2607" t="s">
        <v>37</v>
      </c>
      <c r="Q2607" t="s">
        <v>80</v>
      </c>
      <c r="R2607" s="2">
        <v>15290</v>
      </c>
      <c r="S2607" t="s">
        <v>39</v>
      </c>
      <c r="T2607" t="s">
        <v>6</v>
      </c>
      <c r="U2607" t="s">
        <v>54</v>
      </c>
      <c r="V2607">
        <v>48042</v>
      </c>
      <c r="W2607" t="s">
        <v>127</v>
      </c>
      <c r="X2607" t="s">
        <v>83</v>
      </c>
      <c r="Y2607" t="s">
        <v>44</v>
      </c>
      <c r="Z2607">
        <v>2</v>
      </c>
    </row>
    <row r="2608" spans="1:26" x14ac:dyDescent="0.25">
      <c r="A2608">
        <v>3033</v>
      </c>
      <c r="B2608" t="s">
        <v>9185</v>
      </c>
      <c r="C2608" t="s">
        <v>2768</v>
      </c>
      <c r="D2608" s="1">
        <v>43703</v>
      </c>
      <c r="E2608" s="1">
        <v>44629</v>
      </c>
      <c r="F2608" t="s">
        <v>28</v>
      </c>
      <c r="G2608" t="s">
        <v>9186</v>
      </c>
      <c r="H2608" t="s">
        <v>9187</v>
      </c>
      <c r="I2608" t="s">
        <v>138</v>
      </c>
      <c r="J2608" t="s">
        <v>1804</v>
      </c>
      <c r="K2608" t="s">
        <v>33</v>
      </c>
      <c r="L2608" t="s">
        <v>34</v>
      </c>
      <c r="M2608" t="s">
        <v>51</v>
      </c>
      <c r="N2608" t="s">
        <v>174</v>
      </c>
      <c r="O2608" t="s">
        <v>9188</v>
      </c>
      <c r="P2608" t="s">
        <v>37</v>
      </c>
      <c r="Q2608" t="s">
        <v>110</v>
      </c>
      <c r="R2608" s="2">
        <v>16878</v>
      </c>
      <c r="S2608" t="s">
        <v>39</v>
      </c>
      <c r="T2608" t="s">
        <v>968</v>
      </c>
      <c r="U2608" t="s">
        <v>54</v>
      </c>
      <c r="V2608">
        <v>54212</v>
      </c>
      <c r="W2608" t="s">
        <v>42</v>
      </c>
      <c r="X2608" t="s">
        <v>103</v>
      </c>
      <c r="Y2608" t="s">
        <v>44</v>
      </c>
      <c r="Z2608">
        <v>2</v>
      </c>
    </row>
    <row r="2609" spans="1:26" x14ac:dyDescent="0.25">
      <c r="A2609">
        <v>3034</v>
      </c>
      <c r="B2609" t="s">
        <v>9189</v>
      </c>
      <c r="C2609" t="s">
        <v>1205</v>
      </c>
      <c r="D2609" s="1">
        <v>44485</v>
      </c>
      <c r="F2609" t="s">
        <v>28</v>
      </c>
      <c r="G2609" t="s">
        <v>9190</v>
      </c>
      <c r="H2609" t="s">
        <v>9191</v>
      </c>
      <c r="I2609" t="s">
        <v>79</v>
      </c>
      <c r="J2609" t="s">
        <v>32</v>
      </c>
      <c r="K2609" t="s">
        <v>62</v>
      </c>
      <c r="L2609" t="s">
        <v>63</v>
      </c>
      <c r="M2609" t="s">
        <v>35</v>
      </c>
      <c r="N2609" t="s">
        <v>36</v>
      </c>
      <c r="P2609" t="s">
        <v>37</v>
      </c>
      <c r="Q2609" t="s">
        <v>89</v>
      </c>
      <c r="R2609" s="2">
        <v>24596</v>
      </c>
      <c r="S2609" t="s">
        <v>39</v>
      </c>
      <c r="T2609" t="s">
        <v>225</v>
      </c>
      <c r="U2609" t="s">
        <v>41</v>
      </c>
      <c r="V2609">
        <v>26202</v>
      </c>
      <c r="W2609" t="s">
        <v>42</v>
      </c>
      <c r="X2609" t="s">
        <v>74</v>
      </c>
      <c r="Y2609" t="s">
        <v>44</v>
      </c>
      <c r="Z2609">
        <v>2</v>
      </c>
    </row>
    <row r="2610" spans="1:26" x14ac:dyDescent="0.25">
      <c r="A2610">
        <v>3035</v>
      </c>
      <c r="B2610" t="s">
        <v>9192</v>
      </c>
      <c r="C2610" t="s">
        <v>2521</v>
      </c>
      <c r="D2610" s="1">
        <v>43630</v>
      </c>
      <c r="F2610" t="s">
        <v>28</v>
      </c>
      <c r="G2610" t="s">
        <v>9193</v>
      </c>
      <c r="H2610" t="s">
        <v>9194</v>
      </c>
      <c r="I2610" t="s">
        <v>167</v>
      </c>
      <c r="J2610" t="s">
        <v>32</v>
      </c>
      <c r="K2610" t="s">
        <v>33</v>
      </c>
      <c r="L2610" t="s">
        <v>34</v>
      </c>
      <c r="M2610" t="s">
        <v>35</v>
      </c>
      <c r="N2610" t="s">
        <v>36</v>
      </c>
      <c r="P2610" t="s">
        <v>37</v>
      </c>
      <c r="Q2610" t="s">
        <v>110</v>
      </c>
      <c r="R2610" s="2">
        <v>18520</v>
      </c>
      <c r="S2610" t="s">
        <v>39</v>
      </c>
      <c r="T2610" t="s">
        <v>183</v>
      </c>
      <c r="U2610" t="s">
        <v>41</v>
      </c>
      <c r="V2610">
        <v>33464</v>
      </c>
      <c r="W2610" t="s">
        <v>73</v>
      </c>
      <c r="X2610" t="s">
        <v>103</v>
      </c>
      <c r="Y2610" t="s">
        <v>44</v>
      </c>
      <c r="Z2610">
        <v>1</v>
      </c>
    </row>
    <row r="2611" spans="1:26" x14ac:dyDescent="0.25">
      <c r="A2611">
        <v>3036</v>
      </c>
      <c r="B2611" t="s">
        <v>5122</v>
      </c>
      <c r="C2611" t="s">
        <v>151</v>
      </c>
      <c r="D2611" s="1">
        <v>44017</v>
      </c>
      <c r="F2611" t="s">
        <v>28</v>
      </c>
      <c r="G2611" t="s">
        <v>9195</v>
      </c>
      <c r="H2611" t="s">
        <v>9196</v>
      </c>
      <c r="I2611" t="s">
        <v>97</v>
      </c>
      <c r="J2611" t="s">
        <v>32</v>
      </c>
      <c r="K2611" t="s">
        <v>62</v>
      </c>
      <c r="L2611" t="s">
        <v>63</v>
      </c>
      <c r="M2611" t="s">
        <v>35</v>
      </c>
      <c r="N2611" t="s">
        <v>36</v>
      </c>
      <c r="P2611" t="s">
        <v>37</v>
      </c>
      <c r="Q2611" t="s">
        <v>1011</v>
      </c>
      <c r="R2611" s="2">
        <v>20999</v>
      </c>
      <c r="S2611" t="s">
        <v>39</v>
      </c>
      <c r="T2611" t="s">
        <v>394</v>
      </c>
      <c r="U2611" t="s">
        <v>41</v>
      </c>
      <c r="V2611">
        <v>94333</v>
      </c>
      <c r="W2611" t="s">
        <v>42</v>
      </c>
      <c r="X2611" t="s">
        <v>43</v>
      </c>
      <c r="Y2611" t="s">
        <v>44</v>
      </c>
      <c r="Z2611">
        <v>2</v>
      </c>
    </row>
    <row r="2612" spans="1:26" x14ac:dyDescent="0.25">
      <c r="A2612">
        <v>3037</v>
      </c>
      <c r="B2612" t="s">
        <v>9197</v>
      </c>
      <c r="C2612" t="s">
        <v>4465</v>
      </c>
      <c r="D2612" s="1">
        <v>43892</v>
      </c>
      <c r="F2612" t="s">
        <v>28</v>
      </c>
      <c r="G2612" t="s">
        <v>9198</v>
      </c>
      <c r="H2612" t="s">
        <v>9199</v>
      </c>
      <c r="I2612" t="s">
        <v>117</v>
      </c>
      <c r="J2612" t="s">
        <v>32</v>
      </c>
      <c r="K2612" t="s">
        <v>62</v>
      </c>
      <c r="L2612" t="s">
        <v>34</v>
      </c>
      <c r="M2612" t="s">
        <v>62</v>
      </c>
      <c r="N2612" t="s">
        <v>36</v>
      </c>
      <c r="P2612" t="s">
        <v>37</v>
      </c>
      <c r="Q2612" t="s">
        <v>89</v>
      </c>
      <c r="R2612" s="2">
        <v>32787</v>
      </c>
      <c r="S2612" t="s">
        <v>39</v>
      </c>
      <c r="T2612" t="s">
        <v>183</v>
      </c>
      <c r="U2612" t="s">
        <v>54</v>
      </c>
      <c r="V2612">
        <v>38200</v>
      </c>
      <c r="W2612" t="s">
        <v>127</v>
      </c>
      <c r="X2612" t="s">
        <v>83</v>
      </c>
      <c r="Y2612" t="s">
        <v>44</v>
      </c>
      <c r="Z2612">
        <v>4</v>
      </c>
    </row>
    <row r="2613" spans="1:26" x14ac:dyDescent="0.25">
      <c r="A2613">
        <v>3038</v>
      </c>
      <c r="B2613" t="s">
        <v>9200</v>
      </c>
      <c r="C2613" t="s">
        <v>6268</v>
      </c>
      <c r="D2613" s="1">
        <v>44146</v>
      </c>
      <c r="E2613" s="1">
        <v>44314</v>
      </c>
      <c r="F2613" t="s">
        <v>28</v>
      </c>
      <c r="G2613" t="s">
        <v>9201</v>
      </c>
      <c r="H2613" t="s">
        <v>9202</v>
      </c>
      <c r="I2613" t="s">
        <v>61</v>
      </c>
      <c r="J2613" t="s">
        <v>32</v>
      </c>
      <c r="K2613" t="s">
        <v>51</v>
      </c>
      <c r="L2613" t="s">
        <v>63</v>
      </c>
      <c r="M2613" t="s">
        <v>35</v>
      </c>
      <c r="N2613" t="s">
        <v>98</v>
      </c>
      <c r="O2613" t="s">
        <v>9203</v>
      </c>
      <c r="P2613" t="s">
        <v>37</v>
      </c>
      <c r="Q2613" t="s">
        <v>89</v>
      </c>
      <c r="R2613" s="2">
        <v>20321</v>
      </c>
      <c r="S2613" t="s">
        <v>39</v>
      </c>
      <c r="T2613" t="s">
        <v>82</v>
      </c>
      <c r="U2613" t="s">
        <v>54</v>
      </c>
      <c r="V2613">
        <v>76217</v>
      </c>
      <c r="W2613" t="s">
        <v>42</v>
      </c>
      <c r="X2613" t="s">
        <v>103</v>
      </c>
      <c r="Y2613" t="s">
        <v>44</v>
      </c>
      <c r="Z2613">
        <v>2</v>
      </c>
    </row>
    <row r="2614" spans="1:26" x14ac:dyDescent="0.25">
      <c r="A2614">
        <v>3039</v>
      </c>
      <c r="B2614" t="s">
        <v>8802</v>
      </c>
      <c r="C2614" t="s">
        <v>2760</v>
      </c>
      <c r="D2614" s="1">
        <v>43821</v>
      </c>
      <c r="F2614" t="s">
        <v>28</v>
      </c>
      <c r="G2614" t="s">
        <v>9204</v>
      </c>
      <c r="H2614" t="s">
        <v>9205</v>
      </c>
      <c r="I2614" t="s">
        <v>88</v>
      </c>
      <c r="J2614" t="s">
        <v>32</v>
      </c>
      <c r="K2614" t="s">
        <v>33</v>
      </c>
      <c r="L2614" t="s">
        <v>63</v>
      </c>
      <c r="M2614" t="s">
        <v>35</v>
      </c>
      <c r="N2614" t="s">
        <v>36</v>
      </c>
      <c r="P2614" t="s">
        <v>37</v>
      </c>
      <c r="Q2614" t="s">
        <v>176</v>
      </c>
      <c r="R2614" s="2">
        <v>24190</v>
      </c>
      <c r="S2614" t="s">
        <v>39</v>
      </c>
      <c r="T2614" t="s">
        <v>6</v>
      </c>
      <c r="U2614" t="s">
        <v>41</v>
      </c>
      <c r="V2614">
        <v>91829</v>
      </c>
      <c r="W2614" t="s">
        <v>73</v>
      </c>
      <c r="X2614" t="s">
        <v>74</v>
      </c>
      <c r="Y2614" t="s">
        <v>44</v>
      </c>
      <c r="Z2614">
        <v>5</v>
      </c>
    </row>
    <row r="2615" spans="1:26" x14ac:dyDescent="0.25">
      <c r="A2615">
        <v>3040</v>
      </c>
      <c r="B2615" t="s">
        <v>6539</v>
      </c>
      <c r="C2615" t="s">
        <v>2395</v>
      </c>
      <c r="D2615" s="1">
        <v>44179</v>
      </c>
      <c r="F2615" t="s">
        <v>28</v>
      </c>
      <c r="G2615" t="s">
        <v>9206</v>
      </c>
      <c r="H2615" t="s">
        <v>9207</v>
      </c>
      <c r="I2615" t="s">
        <v>31</v>
      </c>
      <c r="J2615" t="s">
        <v>32</v>
      </c>
      <c r="K2615" t="s">
        <v>62</v>
      </c>
      <c r="L2615" t="s">
        <v>50</v>
      </c>
      <c r="M2615" t="s">
        <v>62</v>
      </c>
      <c r="N2615" t="s">
        <v>36</v>
      </c>
      <c r="P2615" t="s">
        <v>37</v>
      </c>
      <c r="Q2615" t="s">
        <v>89</v>
      </c>
      <c r="R2615" s="2">
        <v>30713</v>
      </c>
      <c r="S2615" t="s">
        <v>39</v>
      </c>
      <c r="T2615" t="s">
        <v>351</v>
      </c>
      <c r="U2615" t="s">
        <v>41</v>
      </c>
      <c r="V2615">
        <v>31946</v>
      </c>
      <c r="W2615" t="s">
        <v>42</v>
      </c>
      <c r="X2615" t="s">
        <v>103</v>
      </c>
      <c r="Y2615" t="s">
        <v>44</v>
      </c>
      <c r="Z2615">
        <v>5</v>
      </c>
    </row>
    <row r="2616" spans="1:26" x14ac:dyDescent="0.25">
      <c r="A2616">
        <v>3041</v>
      </c>
      <c r="B2616" t="s">
        <v>1959</v>
      </c>
      <c r="C2616" t="s">
        <v>3499</v>
      </c>
      <c r="D2616" s="1">
        <v>44002</v>
      </c>
      <c r="F2616" t="s">
        <v>28</v>
      </c>
      <c r="G2616" t="s">
        <v>9208</v>
      </c>
      <c r="H2616" t="s">
        <v>9209</v>
      </c>
      <c r="I2616" t="s">
        <v>132</v>
      </c>
      <c r="J2616" t="s">
        <v>32</v>
      </c>
      <c r="K2616" t="s">
        <v>33</v>
      </c>
      <c r="L2616" t="s">
        <v>34</v>
      </c>
      <c r="M2616" t="s">
        <v>62</v>
      </c>
      <c r="N2616" t="s">
        <v>36</v>
      </c>
      <c r="P2616" t="s">
        <v>37</v>
      </c>
      <c r="Q2616" t="s">
        <v>80</v>
      </c>
      <c r="R2616" s="2">
        <v>36638</v>
      </c>
      <c r="S2616" t="s">
        <v>39</v>
      </c>
      <c r="T2616" t="s">
        <v>82</v>
      </c>
      <c r="U2616" t="s">
        <v>41</v>
      </c>
      <c r="V2616">
        <v>2308</v>
      </c>
      <c r="W2616" t="s">
        <v>42</v>
      </c>
      <c r="X2616" t="s">
        <v>74</v>
      </c>
      <c r="Y2616" t="s">
        <v>44</v>
      </c>
      <c r="Z2616">
        <v>2</v>
      </c>
    </row>
    <row r="2617" spans="1:26" x14ac:dyDescent="0.25">
      <c r="A2617">
        <v>3042</v>
      </c>
      <c r="B2617" t="s">
        <v>1548</v>
      </c>
      <c r="C2617" t="s">
        <v>1146</v>
      </c>
      <c r="D2617" s="1">
        <v>45086</v>
      </c>
      <c r="E2617" s="1">
        <v>45119</v>
      </c>
      <c r="F2617" t="s">
        <v>28</v>
      </c>
      <c r="G2617" t="s">
        <v>9210</v>
      </c>
      <c r="H2617" t="s">
        <v>9211</v>
      </c>
      <c r="I2617" t="s">
        <v>49</v>
      </c>
      <c r="J2617" t="s">
        <v>32</v>
      </c>
      <c r="K2617" t="s">
        <v>33</v>
      </c>
      <c r="L2617" t="s">
        <v>63</v>
      </c>
      <c r="M2617" t="s">
        <v>35</v>
      </c>
      <c r="N2617" t="s">
        <v>125</v>
      </c>
      <c r="O2617" t="s">
        <v>9212</v>
      </c>
      <c r="P2617" t="s">
        <v>37</v>
      </c>
      <c r="Q2617" t="s">
        <v>230</v>
      </c>
      <c r="R2617" s="2">
        <v>22456</v>
      </c>
      <c r="S2617" t="s">
        <v>39</v>
      </c>
      <c r="T2617" t="s">
        <v>112</v>
      </c>
      <c r="U2617" t="s">
        <v>41</v>
      </c>
      <c r="V2617">
        <v>44194</v>
      </c>
      <c r="W2617" t="s">
        <v>42</v>
      </c>
      <c r="X2617" t="s">
        <v>43</v>
      </c>
      <c r="Y2617" t="s">
        <v>104</v>
      </c>
      <c r="Z2617">
        <v>4</v>
      </c>
    </row>
    <row r="2618" spans="1:26" x14ac:dyDescent="0.25">
      <c r="A2618">
        <v>3043</v>
      </c>
      <c r="B2618" t="s">
        <v>953</v>
      </c>
      <c r="C2618" t="s">
        <v>311</v>
      </c>
      <c r="D2618" s="1">
        <v>44829</v>
      </c>
      <c r="F2618" t="s">
        <v>28</v>
      </c>
      <c r="G2618" t="s">
        <v>9213</v>
      </c>
      <c r="H2618" t="s">
        <v>9214</v>
      </c>
      <c r="I2618" t="s">
        <v>138</v>
      </c>
      <c r="J2618" t="s">
        <v>32</v>
      </c>
      <c r="K2618" t="s">
        <v>33</v>
      </c>
      <c r="L2618" t="s">
        <v>34</v>
      </c>
      <c r="M2618" t="s">
        <v>62</v>
      </c>
      <c r="N2618" t="s">
        <v>36</v>
      </c>
      <c r="P2618" t="s">
        <v>37</v>
      </c>
      <c r="Q2618" t="s">
        <v>331</v>
      </c>
      <c r="R2618" s="2">
        <v>23076</v>
      </c>
      <c r="S2618" t="s">
        <v>39</v>
      </c>
      <c r="T2618" t="s">
        <v>6</v>
      </c>
      <c r="U2618" t="s">
        <v>54</v>
      </c>
      <c r="V2618">
        <v>48124</v>
      </c>
      <c r="W2618" t="s">
        <v>92</v>
      </c>
      <c r="X2618" t="s">
        <v>43</v>
      </c>
      <c r="Y2618" t="s">
        <v>104</v>
      </c>
      <c r="Z2618">
        <v>2</v>
      </c>
    </row>
    <row r="2619" spans="1:26" x14ac:dyDescent="0.25">
      <c r="A2619">
        <v>3044</v>
      </c>
      <c r="B2619" t="s">
        <v>9215</v>
      </c>
      <c r="C2619" t="s">
        <v>1112</v>
      </c>
      <c r="D2619" s="1">
        <v>44069</v>
      </c>
      <c r="E2619" s="1">
        <v>44195</v>
      </c>
      <c r="F2619" t="s">
        <v>28</v>
      </c>
      <c r="G2619" t="s">
        <v>9216</v>
      </c>
      <c r="H2619" t="s">
        <v>9217</v>
      </c>
      <c r="I2619" t="s">
        <v>79</v>
      </c>
      <c r="J2619" t="s">
        <v>32</v>
      </c>
      <c r="K2619" t="s">
        <v>33</v>
      </c>
      <c r="L2619" t="s">
        <v>63</v>
      </c>
      <c r="M2619" t="s">
        <v>51</v>
      </c>
      <c r="N2619" t="s">
        <v>139</v>
      </c>
      <c r="O2619" t="s">
        <v>9218</v>
      </c>
      <c r="P2619" t="s">
        <v>37</v>
      </c>
      <c r="Q2619" t="s">
        <v>80</v>
      </c>
      <c r="R2619" s="2">
        <v>24165</v>
      </c>
      <c r="S2619" t="s">
        <v>39</v>
      </c>
      <c r="T2619" t="s">
        <v>82</v>
      </c>
      <c r="U2619" t="s">
        <v>54</v>
      </c>
      <c r="V2619">
        <v>16165</v>
      </c>
      <c r="W2619" t="s">
        <v>42</v>
      </c>
      <c r="X2619" t="s">
        <v>74</v>
      </c>
      <c r="Y2619" t="s">
        <v>104</v>
      </c>
      <c r="Z2619">
        <v>2</v>
      </c>
    </row>
    <row r="2620" spans="1:26" x14ac:dyDescent="0.25">
      <c r="A2620">
        <v>3045</v>
      </c>
      <c r="B2620" t="s">
        <v>4314</v>
      </c>
      <c r="C2620" t="s">
        <v>3438</v>
      </c>
      <c r="D2620" s="1">
        <v>43705</v>
      </c>
      <c r="F2620" t="s">
        <v>28</v>
      </c>
      <c r="G2620" t="s">
        <v>9219</v>
      </c>
      <c r="H2620" t="s">
        <v>9220</v>
      </c>
      <c r="I2620" t="s">
        <v>167</v>
      </c>
      <c r="J2620" t="s">
        <v>32</v>
      </c>
      <c r="K2620" t="s">
        <v>62</v>
      </c>
      <c r="L2620" t="s">
        <v>34</v>
      </c>
      <c r="M2620" t="s">
        <v>35</v>
      </c>
      <c r="N2620" t="s">
        <v>36</v>
      </c>
      <c r="P2620" t="s">
        <v>37</v>
      </c>
      <c r="Q2620" t="s">
        <v>100</v>
      </c>
      <c r="R2620" s="2">
        <v>24878</v>
      </c>
      <c r="S2620" t="s">
        <v>39</v>
      </c>
      <c r="T2620" t="s">
        <v>112</v>
      </c>
      <c r="U2620" t="s">
        <v>54</v>
      </c>
      <c r="V2620">
        <v>64494</v>
      </c>
      <c r="W2620" t="s">
        <v>73</v>
      </c>
      <c r="X2620" t="s">
        <v>74</v>
      </c>
      <c r="Y2620" t="s">
        <v>104</v>
      </c>
      <c r="Z2620">
        <v>2</v>
      </c>
    </row>
    <row r="2621" spans="1:26" x14ac:dyDescent="0.25">
      <c r="A2621">
        <v>3046</v>
      </c>
      <c r="B2621" t="s">
        <v>9221</v>
      </c>
      <c r="C2621" t="s">
        <v>3708</v>
      </c>
      <c r="D2621" s="1">
        <v>45079</v>
      </c>
      <c r="E2621" s="1">
        <v>45116</v>
      </c>
      <c r="F2621" t="s">
        <v>727</v>
      </c>
      <c r="G2621" t="s">
        <v>9222</v>
      </c>
      <c r="H2621" t="s">
        <v>9223</v>
      </c>
      <c r="I2621" t="s">
        <v>79</v>
      </c>
      <c r="J2621" t="s">
        <v>744</v>
      </c>
      <c r="K2621" t="s">
        <v>51</v>
      </c>
      <c r="L2621" t="s">
        <v>50</v>
      </c>
      <c r="M2621" t="s">
        <v>62</v>
      </c>
      <c r="N2621" t="s">
        <v>125</v>
      </c>
      <c r="O2621" t="s">
        <v>9224</v>
      </c>
      <c r="P2621" t="s">
        <v>37</v>
      </c>
      <c r="Q2621" t="s">
        <v>304</v>
      </c>
      <c r="R2621" s="2">
        <v>30472</v>
      </c>
      <c r="S2621" t="s">
        <v>39</v>
      </c>
      <c r="T2621" t="s">
        <v>6</v>
      </c>
      <c r="U2621" t="s">
        <v>41</v>
      </c>
      <c r="V2621">
        <v>85307</v>
      </c>
      <c r="W2621" t="s">
        <v>73</v>
      </c>
      <c r="X2621" t="s">
        <v>74</v>
      </c>
      <c r="Y2621" t="s">
        <v>104</v>
      </c>
      <c r="Z2621">
        <v>4</v>
      </c>
    </row>
    <row r="2622" spans="1:26" x14ac:dyDescent="0.25">
      <c r="A2622">
        <v>3047</v>
      </c>
      <c r="B2622" t="s">
        <v>1138</v>
      </c>
      <c r="C2622" t="s">
        <v>4974</v>
      </c>
      <c r="D2622" s="1">
        <v>43355</v>
      </c>
      <c r="F2622" t="s">
        <v>727</v>
      </c>
      <c r="G2622" t="s">
        <v>9225</v>
      </c>
      <c r="H2622" t="s">
        <v>9226</v>
      </c>
      <c r="I2622" t="s">
        <v>167</v>
      </c>
      <c r="J2622" t="s">
        <v>32</v>
      </c>
      <c r="K2622" t="s">
        <v>62</v>
      </c>
      <c r="L2622" t="s">
        <v>34</v>
      </c>
      <c r="M2622" t="s">
        <v>62</v>
      </c>
      <c r="N2622" t="s">
        <v>36</v>
      </c>
      <c r="P2622" t="s">
        <v>37</v>
      </c>
      <c r="Q2622" t="s">
        <v>110</v>
      </c>
      <c r="R2622" s="2">
        <v>24018</v>
      </c>
      <c r="S2622" t="s">
        <v>39</v>
      </c>
      <c r="T2622" t="s">
        <v>612</v>
      </c>
      <c r="U2622" t="s">
        <v>41</v>
      </c>
      <c r="V2622">
        <v>33237</v>
      </c>
      <c r="W2622" t="s">
        <v>42</v>
      </c>
      <c r="X2622" t="s">
        <v>83</v>
      </c>
      <c r="Y2622" t="s">
        <v>104</v>
      </c>
      <c r="Z2622">
        <v>5</v>
      </c>
    </row>
    <row r="2623" spans="1:26" x14ac:dyDescent="0.25">
      <c r="A2623">
        <v>3048</v>
      </c>
      <c r="B2623" t="s">
        <v>7102</v>
      </c>
      <c r="C2623" t="s">
        <v>4181</v>
      </c>
      <c r="D2623" s="1">
        <v>45122</v>
      </c>
      <c r="F2623" t="s">
        <v>727</v>
      </c>
      <c r="G2623" t="s">
        <v>9227</v>
      </c>
      <c r="H2623" t="s">
        <v>9228</v>
      </c>
      <c r="I2623" t="s">
        <v>97</v>
      </c>
      <c r="J2623" t="s">
        <v>32</v>
      </c>
      <c r="K2623" t="s">
        <v>33</v>
      </c>
      <c r="L2623" t="s">
        <v>63</v>
      </c>
      <c r="M2623" t="s">
        <v>51</v>
      </c>
      <c r="N2623" t="s">
        <v>36</v>
      </c>
      <c r="P2623" t="s">
        <v>37</v>
      </c>
      <c r="Q2623" t="s">
        <v>3211</v>
      </c>
      <c r="R2623" s="2">
        <v>28562</v>
      </c>
      <c r="S2623" t="s">
        <v>39</v>
      </c>
      <c r="T2623" t="s">
        <v>1043</v>
      </c>
      <c r="U2623" t="s">
        <v>41</v>
      </c>
      <c r="V2623">
        <v>34381</v>
      </c>
      <c r="W2623" t="s">
        <v>42</v>
      </c>
      <c r="X2623" t="s">
        <v>83</v>
      </c>
      <c r="Y2623" t="s">
        <v>44</v>
      </c>
      <c r="Z2623">
        <v>2</v>
      </c>
    </row>
    <row r="2624" spans="1:26" x14ac:dyDescent="0.25">
      <c r="A2624">
        <v>3049</v>
      </c>
      <c r="B2624" t="s">
        <v>3201</v>
      </c>
      <c r="C2624" t="s">
        <v>2405</v>
      </c>
      <c r="D2624" s="1">
        <v>45109</v>
      </c>
      <c r="E2624" s="1">
        <v>45132</v>
      </c>
      <c r="F2624" t="s">
        <v>727</v>
      </c>
      <c r="G2624" t="s">
        <v>9229</v>
      </c>
      <c r="H2624" t="s">
        <v>9230</v>
      </c>
      <c r="I2624" t="s">
        <v>117</v>
      </c>
      <c r="J2624" t="s">
        <v>32</v>
      </c>
      <c r="K2624" t="s">
        <v>51</v>
      </c>
      <c r="L2624" t="s">
        <v>50</v>
      </c>
      <c r="M2624" t="s">
        <v>35</v>
      </c>
      <c r="N2624" t="s">
        <v>98</v>
      </c>
      <c r="O2624" t="s">
        <v>9231</v>
      </c>
      <c r="P2624" t="s">
        <v>37</v>
      </c>
      <c r="Q2624" t="s">
        <v>80</v>
      </c>
      <c r="R2624" s="2">
        <v>17665</v>
      </c>
      <c r="S2624" t="s">
        <v>39</v>
      </c>
      <c r="T2624" t="s">
        <v>82</v>
      </c>
      <c r="U2624" t="s">
        <v>41</v>
      </c>
      <c r="V2624">
        <v>96062</v>
      </c>
      <c r="W2624" t="s">
        <v>127</v>
      </c>
      <c r="X2624" t="s">
        <v>83</v>
      </c>
      <c r="Y2624" t="s">
        <v>44</v>
      </c>
      <c r="Z2624">
        <v>4</v>
      </c>
    </row>
    <row r="2625" spans="1:26" x14ac:dyDescent="0.25">
      <c r="A2625">
        <v>3050</v>
      </c>
      <c r="B2625" t="s">
        <v>9232</v>
      </c>
      <c r="C2625" t="s">
        <v>1065</v>
      </c>
      <c r="D2625" s="1">
        <v>43871</v>
      </c>
      <c r="F2625" t="s">
        <v>727</v>
      </c>
      <c r="G2625" t="s">
        <v>9233</v>
      </c>
      <c r="H2625" t="s">
        <v>9234</v>
      </c>
      <c r="I2625" t="s">
        <v>61</v>
      </c>
      <c r="J2625" t="s">
        <v>32</v>
      </c>
      <c r="K2625" t="s">
        <v>33</v>
      </c>
      <c r="L2625" t="s">
        <v>34</v>
      </c>
      <c r="M2625" t="s">
        <v>62</v>
      </c>
      <c r="N2625" t="s">
        <v>36</v>
      </c>
      <c r="P2625" t="s">
        <v>37</v>
      </c>
      <c r="Q2625" t="s">
        <v>147</v>
      </c>
      <c r="R2625" s="2">
        <v>25833</v>
      </c>
      <c r="S2625" t="s">
        <v>39</v>
      </c>
      <c r="T2625" t="s">
        <v>149</v>
      </c>
      <c r="U2625" t="s">
        <v>41</v>
      </c>
      <c r="V2625">
        <v>78746</v>
      </c>
      <c r="W2625" t="s">
        <v>42</v>
      </c>
      <c r="X2625" t="s">
        <v>74</v>
      </c>
      <c r="Y2625" t="s">
        <v>44</v>
      </c>
      <c r="Z2625">
        <v>4</v>
      </c>
    </row>
    <row r="2626" spans="1:26" x14ac:dyDescent="0.25">
      <c r="A2626">
        <v>3051</v>
      </c>
      <c r="B2626" t="s">
        <v>3607</v>
      </c>
      <c r="C2626" t="s">
        <v>3526</v>
      </c>
      <c r="D2626" s="1">
        <v>44435</v>
      </c>
      <c r="E2626" s="1">
        <v>44682</v>
      </c>
      <c r="F2626" t="s">
        <v>727</v>
      </c>
      <c r="G2626" t="s">
        <v>9235</v>
      </c>
      <c r="H2626" t="s">
        <v>9236</v>
      </c>
      <c r="I2626" t="s">
        <v>88</v>
      </c>
      <c r="J2626" t="s">
        <v>744</v>
      </c>
      <c r="K2626" t="s">
        <v>33</v>
      </c>
      <c r="L2626" t="s">
        <v>63</v>
      </c>
      <c r="M2626" t="s">
        <v>35</v>
      </c>
      <c r="N2626" t="s">
        <v>174</v>
      </c>
      <c r="O2626" t="s">
        <v>9237</v>
      </c>
      <c r="P2626" t="s">
        <v>37</v>
      </c>
      <c r="Q2626" t="s">
        <v>793</v>
      </c>
      <c r="R2626" s="2">
        <v>26342</v>
      </c>
      <c r="S2626" t="s">
        <v>39</v>
      </c>
      <c r="T2626" t="s">
        <v>162</v>
      </c>
      <c r="U2626" t="s">
        <v>41</v>
      </c>
      <c r="V2626">
        <v>96336</v>
      </c>
      <c r="W2626" t="s">
        <v>127</v>
      </c>
      <c r="X2626" t="s">
        <v>43</v>
      </c>
      <c r="Y2626" t="s">
        <v>44</v>
      </c>
      <c r="Z2626">
        <v>5</v>
      </c>
    </row>
    <row r="2627" spans="1:26" x14ac:dyDescent="0.25">
      <c r="A2627">
        <v>3052</v>
      </c>
      <c r="B2627" t="s">
        <v>9238</v>
      </c>
      <c r="C2627" t="s">
        <v>5401</v>
      </c>
      <c r="D2627" s="1">
        <v>43855</v>
      </c>
      <c r="E2627" s="1">
        <v>44962</v>
      </c>
      <c r="F2627" t="s">
        <v>727</v>
      </c>
      <c r="G2627" t="s">
        <v>9239</v>
      </c>
      <c r="H2627" t="s">
        <v>9240</v>
      </c>
      <c r="I2627" t="s">
        <v>31</v>
      </c>
      <c r="J2627" t="s">
        <v>32</v>
      </c>
      <c r="K2627" t="s">
        <v>62</v>
      </c>
      <c r="L2627" t="s">
        <v>50</v>
      </c>
      <c r="M2627" t="s">
        <v>62</v>
      </c>
      <c r="N2627" t="s">
        <v>98</v>
      </c>
      <c r="O2627" t="s">
        <v>9241</v>
      </c>
      <c r="P2627" t="s">
        <v>37</v>
      </c>
      <c r="Q2627" t="s">
        <v>65</v>
      </c>
      <c r="R2627" s="2">
        <v>17693</v>
      </c>
      <c r="S2627" t="s">
        <v>39</v>
      </c>
      <c r="T2627" t="s">
        <v>3176</v>
      </c>
      <c r="U2627" t="s">
        <v>41</v>
      </c>
      <c r="V2627">
        <v>60154</v>
      </c>
      <c r="W2627" t="s">
        <v>42</v>
      </c>
      <c r="X2627" t="s">
        <v>74</v>
      </c>
      <c r="Y2627" t="s">
        <v>44</v>
      </c>
      <c r="Z2627">
        <v>5</v>
      </c>
    </row>
    <row r="2628" spans="1:26" x14ac:dyDescent="0.25">
      <c r="A2628">
        <v>3053</v>
      </c>
      <c r="B2628" t="s">
        <v>9242</v>
      </c>
      <c r="C2628" t="s">
        <v>9243</v>
      </c>
      <c r="D2628" s="1">
        <v>43916</v>
      </c>
      <c r="E2628" s="1">
        <v>44477</v>
      </c>
      <c r="F2628" t="s">
        <v>727</v>
      </c>
      <c r="G2628" t="s">
        <v>9244</v>
      </c>
      <c r="H2628" t="s">
        <v>9245</v>
      </c>
      <c r="I2628" t="s">
        <v>132</v>
      </c>
      <c r="J2628" t="s">
        <v>32</v>
      </c>
      <c r="K2628" t="s">
        <v>51</v>
      </c>
      <c r="L2628" t="s">
        <v>50</v>
      </c>
      <c r="M2628" t="s">
        <v>62</v>
      </c>
      <c r="N2628" t="s">
        <v>125</v>
      </c>
      <c r="O2628" t="s">
        <v>9246</v>
      </c>
      <c r="P2628" t="s">
        <v>37</v>
      </c>
      <c r="Q2628" t="s">
        <v>80</v>
      </c>
      <c r="R2628" s="2">
        <v>21189</v>
      </c>
      <c r="S2628" t="s">
        <v>39</v>
      </c>
      <c r="T2628" t="s">
        <v>162</v>
      </c>
      <c r="U2628" t="s">
        <v>41</v>
      </c>
      <c r="V2628">
        <v>34734</v>
      </c>
      <c r="W2628" t="s">
        <v>127</v>
      </c>
      <c r="X2628" t="s">
        <v>43</v>
      </c>
      <c r="Y2628" t="s">
        <v>44</v>
      </c>
      <c r="Z2628">
        <v>2</v>
      </c>
    </row>
    <row r="2629" spans="1:26" x14ac:dyDescent="0.25">
      <c r="A2629">
        <v>3054</v>
      </c>
      <c r="B2629" t="s">
        <v>4562</v>
      </c>
      <c r="C2629" t="s">
        <v>4293</v>
      </c>
      <c r="D2629" s="1">
        <v>44127</v>
      </c>
      <c r="F2629" t="s">
        <v>28</v>
      </c>
      <c r="G2629" t="s">
        <v>9247</v>
      </c>
      <c r="H2629" t="s">
        <v>9248</v>
      </c>
      <c r="I2629" t="s">
        <v>132</v>
      </c>
      <c r="J2629" t="s">
        <v>32</v>
      </c>
      <c r="K2629" t="s">
        <v>33</v>
      </c>
      <c r="L2629" t="s">
        <v>34</v>
      </c>
      <c r="M2629" t="s">
        <v>62</v>
      </c>
      <c r="N2629" t="s">
        <v>36</v>
      </c>
      <c r="P2629" t="s">
        <v>37</v>
      </c>
      <c r="Q2629" t="s">
        <v>89</v>
      </c>
      <c r="R2629" s="2">
        <v>18197</v>
      </c>
      <c r="S2629" t="s">
        <v>39</v>
      </c>
      <c r="T2629" t="s">
        <v>82</v>
      </c>
      <c r="U2629" t="s">
        <v>54</v>
      </c>
      <c r="V2629">
        <v>59668</v>
      </c>
      <c r="W2629" t="s">
        <v>42</v>
      </c>
      <c r="X2629" t="s">
        <v>83</v>
      </c>
      <c r="Y2629" t="s">
        <v>44</v>
      </c>
      <c r="Z2629">
        <v>1</v>
      </c>
    </row>
    <row r="2630" spans="1:26" x14ac:dyDescent="0.25">
      <c r="A2630">
        <v>3055</v>
      </c>
      <c r="B2630" t="s">
        <v>7272</v>
      </c>
      <c r="C2630" t="s">
        <v>3144</v>
      </c>
      <c r="D2630" s="1">
        <v>44192</v>
      </c>
      <c r="E2630" s="1">
        <v>44537</v>
      </c>
      <c r="F2630" t="s">
        <v>28</v>
      </c>
      <c r="G2630" t="s">
        <v>9249</v>
      </c>
      <c r="H2630" t="s">
        <v>9250</v>
      </c>
      <c r="I2630" t="s">
        <v>49</v>
      </c>
      <c r="J2630" t="s">
        <v>1804</v>
      </c>
      <c r="K2630" t="s">
        <v>51</v>
      </c>
      <c r="L2630" t="s">
        <v>50</v>
      </c>
      <c r="M2630" t="s">
        <v>51</v>
      </c>
      <c r="N2630" t="s">
        <v>139</v>
      </c>
      <c r="O2630" t="s">
        <v>9251</v>
      </c>
      <c r="P2630" t="s">
        <v>37</v>
      </c>
      <c r="Q2630" t="s">
        <v>89</v>
      </c>
      <c r="R2630" s="2">
        <v>32085</v>
      </c>
      <c r="S2630" t="s">
        <v>39</v>
      </c>
      <c r="T2630" t="s">
        <v>102</v>
      </c>
      <c r="U2630" t="s">
        <v>54</v>
      </c>
      <c r="V2630">
        <v>83604</v>
      </c>
      <c r="W2630" t="s">
        <v>73</v>
      </c>
      <c r="X2630" t="s">
        <v>103</v>
      </c>
      <c r="Y2630" t="s">
        <v>44</v>
      </c>
      <c r="Z2630">
        <v>2</v>
      </c>
    </row>
    <row r="2631" spans="1:26" x14ac:dyDescent="0.25">
      <c r="A2631">
        <v>3056</v>
      </c>
      <c r="B2631" t="s">
        <v>6374</v>
      </c>
      <c r="C2631" t="s">
        <v>3233</v>
      </c>
      <c r="D2631" s="1">
        <v>44733</v>
      </c>
      <c r="F2631" t="s">
        <v>28</v>
      </c>
      <c r="G2631" t="s">
        <v>7759</v>
      </c>
      <c r="H2631" t="s">
        <v>9252</v>
      </c>
      <c r="I2631" t="s">
        <v>138</v>
      </c>
      <c r="J2631" t="s">
        <v>32</v>
      </c>
      <c r="K2631" t="s">
        <v>51</v>
      </c>
      <c r="L2631" t="s">
        <v>50</v>
      </c>
      <c r="M2631" t="s">
        <v>35</v>
      </c>
      <c r="N2631" t="s">
        <v>36</v>
      </c>
      <c r="P2631" t="s">
        <v>37</v>
      </c>
      <c r="Q2631" t="s">
        <v>593</v>
      </c>
      <c r="R2631" s="2">
        <v>16008</v>
      </c>
      <c r="S2631" t="s">
        <v>39</v>
      </c>
      <c r="T2631" t="s">
        <v>242</v>
      </c>
      <c r="U2631" t="s">
        <v>41</v>
      </c>
      <c r="V2631">
        <v>56056</v>
      </c>
      <c r="W2631" t="s">
        <v>73</v>
      </c>
      <c r="X2631" t="s">
        <v>103</v>
      </c>
      <c r="Y2631" t="s">
        <v>44</v>
      </c>
      <c r="Z2631">
        <v>5</v>
      </c>
    </row>
    <row r="2632" spans="1:26" x14ac:dyDescent="0.25">
      <c r="A2632">
        <v>3057</v>
      </c>
      <c r="B2632" t="s">
        <v>226</v>
      </c>
      <c r="C2632" t="s">
        <v>9253</v>
      </c>
      <c r="D2632" s="1">
        <v>44874</v>
      </c>
      <c r="E2632" s="1">
        <v>45116</v>
      </c>
      <c r="F2632" t="s">
        <v>28</v>
      </c>
      <c r="G2632" t="s">
        <v>9254</v>
      </c>
      <c r="H2632" t="s">
        <v>9255</v>
      </c>
      <c r="I2632" t="s">
        <v>79</v>
      </c>
      <c r="J2632" t="s">
        <v>1804</v>
      </c>
      <c r="K2632" t="s">
        <v>62</v>
      </c>
      <c r="L2632" t="s">
        <v>50</v>
      </c>
      <c r="M2632" t="s">
        <v>35</v>
      </c>
      <c r="N2632" t="s">
        <v>139</v>
      </c>
      <c r="O2632" t="s">
        <v>9256</v>
      </c>
      <c r="P2632" t="s">
        <v>37</v>
      </c>
      <c r="Q2632" t="s">
        <v>80</v>
      </c>
      <c r="R2632" s="2">
        <v>32174</v>
      </c>
      <c r="S2632" t="s">
        <v>39</v>
      </c>
      <c r="T2632" t="s">
        <v>82</v>
      </c>
      <c r="U2632" t="s">
        <v>41</v>
      </c>
      <c r="V2632">
        <v>58387</v>
      </c>
      <c r="W2632" t="s">
        <v>92</v>
      </c>
      <c r="X2632" t="s">
        <v>103</v>
      </c>
      <c r="Y2632" t="s">
        <v>44</v>
      </c>
      <c r="Z2632">
        <v>4</v>
      </c>
    </row>
    <row r="2633" spans="1:26" x14ac:dyDescent="0.25">
      <c r="A2633">
        <v>3058</v>
      </c>
      <c r="B2633" t="s">
        <v>960</v>
      </c>
      <c r="C2633" t="s">
        <v>3688</v>
      </c>
      <c r="D2633" s="1">
        <v>43507</v>
      </c>
      <c r="E2633" s="1">
        <v>44042</v>
      </c>
      <c r="F2633" t="s">
        <v>28</v>
      </c>
      <c r="G2633" t="s">
        <v>9257</v>
      </c>
      <c r="H2633" t="s">
        <v>9258</v>
      </c>
      <c r="I2633" t="s">
        <v>167</v>
      </c>
      <c r="J2633" t="s">
        <v>1804</v>
      </c>
      <c r="K2633" t="s">
        <v>51</v>
      </c>
      <c r="L2633" t="s">
        <v>50</v>
      </c>
      <c r="M2633" t="s">
        <v>35</v>
      </c>
      <c r="N2633" t="s">
        <v>98</v>
      </c>
      <c r="O2633" t="s">
        <v>9259</v>
      </c>
      <c r="P2633" t="s">
        <v>37</v>
      </c>
      <c r="Q2633" t="s">
        <v>503</v>
      </c>
      <c r="R2633" s="2">
        <v>23973</v>
      </c>
      <c r="S2633" t="s">
        <v>39</v>
      </c>
      <c r="T2633" t="s">
        <v>177</v>
      </c>
      <c r="U2633" t="s">
        <v>54</v>
      </c>
      <c r="V2633">
        <v>93290</v>
      </c>
      <c r="W2633" t="s">
        <v>127</v>
      </c>
      <c r="X2633" t="s">
        <v>103</v>
      </c>
      <c r="Y2633" t="s">
        <v>44</v>
      </c>
      <c r="Z2633">
        <v>1</v>
      </c>
    </row>
    <row r="2634" spans="1:26" x14ac:dyDescent="0.25">
      <c r="A2634">
        <v>3059</v>
      </c>
      <c r="B2634" t="s">
        <v>4742</v>
      </c>
      <c r="C2634" t="s">
        <v>1352</v>
      </c>
      <c r="D2634" s="1">
        <v>44283</v>
      </c>
      <c r="F2634" t="s">
        <v>28</v>
      </c>
      <c r="G2634" t="s">
        <v>9260</v>
      </c>
      <c r="H2634" t="s">
        <v>9261</v>
      </c>
      <c r="I2634" t="s">
        <v>97</v>
      </c>
      <c r="J2634" t="s">
        <v>32</v>
      </c>
      <c r="K2634" t="s">
        <v>51</v>
      </c>
      <c r="L2634" t="s">
        <v>50</v>
      </c>
      <c r="M2634" t="s">
        <v>35</v>
      </c>
      <c r="N2634" t="s">
        <v>36</v>
      </c>
      <c r="P2634" t="s">
        <v>37</v>
      </c>
      <c r="Q2634" t="s">
        <v>176</v>
      </c>
      <c r="R2634" s="2">
        <v>26516</v>
      </c>
      <c r="S2634" t="s">
        <v>39</v>
      </c>
      <c r="T2634" t="s">
        <v>177</v>
      </c>
      <c r="U2634" t="s">
        <v>41</v>
      </c>
      <c r="V2634">
        <v>73253</v>
      </c>
      <c r="W2634" t="s">
        <v>42</v>
      </c>
      <c r="X2634" t="s">
        <v>43</v>
      </c>
      <c r="Y2634" t="s">
        <v>44</v>
      </c>
      <c r="Z2634">
        <v>1</v>
      </c>
    </row>
    <row r="2635" spans="1:26" x14ac:dyDescent="0.25">
      <c r="A2635">
        <v>3060</v>
      </c>
      <c r="B2635" t="s">
        <v>7053</v>
      </c>
      <c r="C2635" t="s">
        <v>4328</v>
      </c>
      <c r="D2635" s="1">
        <v>44072</v>
      </c>
      <c r="F2635" t="s">
        <v>28</v>
      </c>
      <c r="G2635" t="s">
        <v>9262</v>
      </c>
      <c r="H2635" t="s">
        <v>9263</v>
      </c>
      <c r="I2635" t="s">
        <v>117</v>
      </c>
      <c r="J2635" t="s">
        <v>32</v>
      </c>
      <c r="K2635" t="s">
        <v>51</v>
      </c>
      <c r="L2635" t="s">
        <v>50</v>
      </c>
      <c r="M2635" t="s">
        <v>51</v>
      </c>
      <c r="N2635" t="s">
        <v>36</v>
      </c>
      <c r="P2635" t="s">
        <v>37</v>
      </c>
      <c r="Q2635" t="s">
        <v>503</v>
      </c>
      <c r="R2635" s="2">
        <v>18631</v>
      </c>
      <c r="S2635" t="s">
        <v>39</v>
      </c>
      <c r="T2635" t="s">
        <v>177</v>
      </c>
      <c r="U2635" t="s">
        <v>54</v>
      </c>
      <c r="V2635">
        <v>13893</v>
      </c>
      <c r="W2635" t="s">
        <v>127</v>
      </c>
      <c r="X2635" t="s">
        <v>43</v>
      </c>
      <c r="Y2635" t="s">
        <v>44</v>
      </c>
      <c r="Z2635">
        <v>2</v>
      </c>
    </row>
    <row r="2636" spans="1:26" x14ac:dyDescent="0.25">
      <c r="A2636">
        <v>3061</v>
      </c>
      <c r="B2636" t="s">
        <v>3851</v>
      </c>
      <c r="C2636" t="s">
        <v>9264</v>
      </c>
      <c r="D2636" s="1">
        <v>44929</v>
      </c>
      <c r="E2636" s="1">
        <v>45143</v>
      </c>
      <c r="F2636" t="s">
        <v>28</v>
      </c>
      <c r="G2636" t="s">
        <v>9265</v>
      </c>
      <c r="H2636" t="s">
        <v>9266</v>
      </c>
      <c r="I2636" t="s">
        <v>61</v>
      </c>
      <c r="J2636" t="s">
        <v>32</v>
      </c>
      <c r="K2636" t="s">
        <v>51</v>
      </c>
      <c r="L2636" t="s">
        <v>34</v>
      </c>
      <c r="M2636" t="s">
        <v>62</v>
      </c>
      <c r="N2636" t="s">
        <v>125</v>
      </c>
      <c r="O2636" t="s">
        <v>9267</v>
      </c>
      <c r="P2636" t="s">
        <v>37</v>
      </c>
      <c r="Q2636" t="s">
        <v>304</v>
      </c>
      <c r="R2636" s="2">
        <v>20724</v>
      </c>
      <c r="S2636" t="s">
        <v>39</v>
      </c>
      <c r="T2636" t="s">
        <v>225</v>
      </c>
      <c r="U2636" t="s">
        <v>54</v>
      </c>
      <c r="V2636">
        <v>51434</v>
      </c>
      <c r="W2636" t="s">
        <v>73</v>
      </c>
      <c r="X2636" t="s">
        <v>83</v>
      </c>
      <c r="Y2636" t="s">
        <v>44</v>
      </c>
      <c r="Z2636">
        <v>4</v>
      </c>
    </row>
    <row r="2637" spans="1:26" x14ac:dyDescent="0.25">
      <c r="A2637">
        <v>3062</v>
      </c>
      <c r="B2637" t="s">
        <v>5398</v>
      </c>
      <c r="C2637" t="s">
        <v>189</v>
      </c>
      <c r="D2637" s="1">
        <v>44893</v>
      </c>
      <c r="F2637" t="s">
        <v>28</v>
      </c>
      <c r="G2637" t="s">
        <v>9268</v>
      </c>
      <c r="H2637" t="s">
        <v>9269</v>
      </c>
      <c r="I2637" t="s">
        <v>88</v>
      </c>
      <c r="J2637" t="s">
        <v>32</v>
      </c>
      <c r="K2637" t="s">
        <v>51</v>
      </c>
      <c r="L2637" t="s">
        <v>50</v>
      </c>
      <c r="M2637" t="s">
        <v>35</v>
      </c>
      <c r="N2637" t="s">
        <v>36</v>
      </c>
      <c r="P2637" t="s">
        <v>37</v>
      </c>
      <c r="Q2637" t="s">
        <v>80</v>
      </c>
      <c r="R2637" s="2">
        <v>32097</v>
      </c>
      <c r="S2637" t="s">
        <v>39</v>
      </c>
      <c r="T2637" t="s">
        <v>6</v>
      </c>
      <c r="U2637" t="s">
        <v>41</v>
      </c>
      <c r="V2637">
        <v>71004</v>
      </c>
      <c r="W2637" t="s">
        <v>127</v>
      </c>
      <c r="X2637" t="s">
        <v>103</v>
      </c>
      <c r="Y2637" t="s">
        <v>44</v>
      </c>
      <c r="Z2637">
        <v>1</v>
      </c>
    </row>
    <row r="2638" spans="1:26" x14ac:dyDescent="0.25">
      <c r="A2638">
        <v>3063</v>
      </c>
      <c r="B2638" t="s">
        <v>9270</v>
      </c>
      <c r="C2638" t="s">
        <v>1606</v>
      </c>
      <c r="D2638" s="1">
        <v>44552</v>
      </c>
      <c r="E2638" s="1">
        <v>45141</v>
      </c>
      <c r="F2638" t="s">
        <v>28</v>
      </c>
      <c r="G2638" t="s">
        <v>9271</v>
      </c>
      <c r="H2638" t="s">
        <v>9272</v>
      </c>
      <c r="I2638" t="s">
        <v>31</v>
      </c>
      <c r="J2638" t="s">
        <v>32</v>
      </c>
      <c r="K2638" t="s">
        <v>33</v>
      </c>
      <c r="L2638" t="s">
        <v>63</v>
      </c>
      <c r="M2638" t="s">
        <v>51</v>
      </c>
      <c r="N2638" t="s">
        <v>174</v>
      </c>
      <c r="O2638" t="s">
        <v>9273</v>
      </c>
      <c r="P2638" t="s">
        <v>37</v>
      </c>
      <c r="Q2638" t="s">
        <v>89</v>
      </c>
      <c r="R2638" s="2">
        <v>30610</v>
      </c>
      <c r="S2638" t="s">
        <v>39</v>
      </c>
      <c r="T2638" t="s">
        <v>6</v>
      </c>
      <c r="U2638" t="s">
        <v>41</v>
      </c>
      <c r="V2638">
        <v>46847</v>
      </c>
      <c r="W2638" t="s">
        <v>73</v>
      </c>
      <c r="X2638" t="s">
        <v>43</v>
      </c>
      <c r="Y2638" t="s">
        <v>44</v>
      </c>
      <c r="Z2638">
        <v>5</v>
      </c>
    </row>
    <row r="2639" spans="1:26" x14ac:dyDescent="0.25">
      <c r="A2639">
        <v>3064</v>
      </c>
      <c r="B2639" t="s">
        <v>6578</v>
      </c>
      <c r="C2639" t="s">
        <v>3672</v>
      </c>
      <c r="D2639" s="1">
        <v>45115</v>
      </c>
      <c r="F2639" t="s">
        <v>28</v>
      </c>
      <c r="G2639" t="s">
        <v>9274</v>
      </c>
      <c r="H2639" t="s">
        <v>9275</v>
      </c>
      <c r="I2639" t="s">
        <v>132</v>
      </c>
      <c r="J2639" t="s">
        <v>32</v>
      </c>
      <c r="K2639" t="s">
        <v>33</v>
      </c>
      <c r="L2639" t="s">
        <v>50</v>
      </c>
      <c r="M2639" t="s">
        <v>62</v>
      </c>
      <c r="N2639" t="s">
        <v>36</v>
      </c>
      <c r="P2639" t="s">
        <v>37</v>
      </c>
      <c r="Q2639" t="s">
        <v>89</v>
      </c>
      <c r="R2639" s="2">
        <v>22881</v>
      </c>
      <c r="S2639" t="s">
        <v>39</v>
      </c>
      <c r="T2639" t="s">
        <v>82</v>
      </c>
      <c r="U2639" t="s">
        <v>41</v>
      </c>
      <c r="V2639">
        <v>76345</v>
      </c>
      <c r="W2639" t="s">
        <v>73</v>
      </c>
      <c r="X2639" t="s">
        <v>103</v>
      </c>
      <c r="Y2639" t="s">
        <v>44</v>
      </c>
      <c r="Z2639">
        <v>4</v>
      </c>
    </row>
    <row r="2640" spans="1:26" x14ac:dyDescent="0.25">
      <c r="A2640">
        <v>3065</v>
      </c>
      <c r="B2640" t="s">
        <v>788</v>
      </c>
      <c r="C2640" t="s">
        <v>2768</v>
      </c>
      <c r="D2640" s="1">
        <v>44307</v>
      </c>
      <c r="E2640" s="1">
        <v>44460</v>
      </c>
      <c r="F2640" t="s">
        <v>28</v>
      </c>
      <c r="G2640" t="s">
        <v>1147</v>
      </c>
      <c r="H2640" t="s">
        <v>9276</v>
      </c>
      <c r="I2640" t="s">
        <v>49</v>
      </c>
      <c r="J2640" t="s">
        <v>32</v>
      </c>
      <c r="K2640" t="s">
        <v>51</v>
      </c>
      <c r="L2640" t="s">
        <v>50</v>
      </c>
      <c r="M2640" t="s">
        <v>35</v>
      </c>
      <c r="N2640" t="s">
        <v>125</v>
      </c>
      <c r="O2640" t="s">
        <v>9277</v>
      </c>
      <c r="P2640" t="s">
        <v>37</v>
      </c>
      <c r="Q2640" t="s">
        <v>89</v>
      </c>
      <c r="R2640" s="2">
        <v>28040</v>
      </c>
      <c r="S2640" t="s">
        <v>39</v>
      </c>
      <c r="T2640" t="s">
        <v>280</v>
      </c>
      <c r="U2640" t="s">
        <v>41</v>
      </c>
      <c r="V2640">
        <v>15364</v>
      </c>
      <c r="W2640" t="s">
        <v>92</v>
      </c>
      <c r="X2640" t="s">
        <v>103</v>
      </c>
      <c r="Y2640" t="s">
        <v>44</v>
      </c>
      <c r="Z2640">
        <v>4</v>
      </c>
    </row>
    <row r="2641" spans="1:26" x14ac:dyDescent="0.25">
      <c r="A2641">
        <v>3066</v>
      </c>
      <c r="B2641" t="s">
        <v>410</v>
      </c>
      <c r="C2641" t="s">
        <v>1524</v>
      </c>
      <c r="D2641" s="1">
        <v>44770</v>
      </c>
      <c r="E2641" s="1">
        <v>44854</v>
      </c>
      <c r="F2641" t="s">
        <v>28</v>
      </c>
      <c r="G2641" t="s">
        <v>9278</v>
      </c>
      <c r="H2641" t="s">
        <v>9279</v>
      </c>
      <c r="I2641" t="s">
        <v>138</v>
      </c>
      <c r="J2641" t="s">
        <v>32</v>
      </c>
      <c r="K2641" t="s">
        <v>62</v>
      </c>
      <c r="L2641" t="s">
        <v>63</v>
      </c>
      <c r="M2641" t="s">
        <v>62</v>
      </c>
      <c r="N2641" t="s">
        <v>139</v>
      </c>
      <c r="O2641" t="s">
        <v>9280</v>
      </c>
      <c r="P2641" t="s">
        <v>37</v>
      </c>
      <c r="Q2641" t="s">
        <v>89</v>
      </c>
      <c r="R2641" s="2">
        <v>24574</v>
      </c>
      <c r="S2641" t="s">
        <v>39</v>
      </c>
      <c r="T2641" t="s">
        <v>215</v>
      </c>
      <c r="U2641" t="s">
        <v>54</v>
      </c>
      <c r="V2641">
        <v>2005</v>
      </c>
      <c r="W2641" t="s">
        <v>55</v>
      </c>
      <c r="X2641" t="s">
        <v>103</v>
      </c>
      <c r="Y2641" t="s">
        <v>44</v>
      </c>
      <c r="Z2641">
        <v>1</v>
      </c>
    </row>
    <row r="2642" spans="1:26" x14ac:dyDescent="0.25">
      <c r="A2642">
        <v>3067</v>
      </c>
      <c r="B2642" t="s">
        <v>9281</v>
      </c>
      <c r="C2642" t="s">
        <v>974</v>
      </c>
      <c r="D2642" s="1">
        <v>43774</v>
      </c>
      <c r="F2642" t="s">
        <v>28</v>
      </c>
      <c r="G2642" t="s">
        <v>9282</v>
      </c>
      <c r="H2642" t="s">
        <v>9283</v>
      </c>
      <c r="I2642" t="s">
        <v>79</v>
      </c>
      <c r="J2642" t="s">
        <v>32</v>
      </c>
      <c r="K2642" t="s">
        <v>51</v>
      </c>
      <c r="L2642" t="s">
        <v>63</v>
      </c>
      <c r="M2642" t="s">
        <v>51</v>
      </c>
      <c r="N2642" t="s">
        <v>36</v>
      </c>
      <c r="P2642" t="s">
        <v>37</v>
      </c>
      <c r="Q2642" t="s">
        <v>89</v>
      </c>
      <c r="R2642" s="2">
        <v>30031</v>
      </c>
      <c r="S2642" t="s">
        <v>39</v>
      </c>
      <c r="T2642" t="s">
        <v>102</v>
      </c>
      <c r="U2642" t="s">
        <v>54</v>
      </c>
      <c r="V2642">
        <v>50527</v>
      </c>
      <c r="W2642" t="s">
        <v>55</v>
      </c>
      <c r="X2642" t="s">
        <v>74</v>
      </c>
      <c r="Y2642" t="s">
        <v>44</v>
      </c>
      <c r="Z2642">
        <v>4</v>
      </c>
    </row>
    <row r="2643" spans="1:26" x14ac:dyDescent="0.25">
      <c r="A2643">
        <v>3068</v>
      </c>
      <c r="B2643" t="s">
        <v>2058</v>
      </c>
      <c r="C2643" t="s">
        <v>3349</v>
      </c>
      <c r="D2643" s="1">
        <v>44703</v>
      </c>
      <c r="E2643" s="1">
        <v>44903</v>
      </c>
      <c r="F2643" t="s">
        <v>28</v>
      </c>
      <c r="G2643" t="s">
        <v>9284</v>
      </c>
      <c r="H2643" t="s">
        <v>9285</v>
      </c>
      <c r="I2643" t="s">
        <v>167</v>
      </c>
      <c r="J2643" t="s">
        <v>2299</v>
      </c>
      <c r="K2643" t="s">
        <v>62</v>
      </c>
      <c r="L2643" t="s">
        <v>50</v>
      </c>
      <c r="M2643" t="s">
        <v>35</v>
      </c>
      <c r="N2643" t="s">
        <v>125</v>
      </c>
      <c r="O2643" t="s">
        <v>9286</v>
      </c>
      <c r="P2643" t="s">
        <v>37</v>
      </c>
      <c r="Q2643" t="s">
        <v>38</v>
      </c>
      <c r="R2643" s="2">
        <v>17289</v>
      </c>
      <c r="S2643" t="s">
        <v>39</v>
      </c>
      <c r="T2643" t="s">
        <v>66</v>
      </c>
      <c r="U2643" t="s">
        <v>54</v>
      </c>
      <c r="V2643">
        <v>21620</v>
      </c>
      <c r="W2643" t="s">
        <v>127</v>
      </c>
      <c r="X2643" t="s">
        <v>74</v>
      </c>
      <c r="Y2643" t="s">
        <v>44</v>
      </c>
      <c r="Z2643">
        <v>5</v>
      </c>
    </row>
    <row r="2644" spans="1:26" x14ac:dyDescent="0.25">
      <c r="A2644">
        <v>3069</v>
      </c>
      <c r="B2644" t="s">
        <v>1072</v>
      </c>
      <c r="C2644" t="s">
        <v>5803</v>
      </c>
      <c r="D2644" s="1">
        <v>43757</v>
      </c>
      <c r="E2644" s="1">
        <v>44533</v>
      </c>
      <c r="F2644" t="s">
        <v>727</v>
      </c>
      <c r="G2644" t="s">
        <v>9287</v>
      </c>
      <c r="H2644" t="s">
        <v>9288</v>
      </c>
      <c r="I2644" t="s">
        <v>97</v>
      </c>
      <c r="J2644" t="s">
        <v>32</v>
      </c>
      <c r="K2644" t="s">
        <v>62</v>
      </c>
      <c r="L2644" t="s">
        <v>50</v>
      </c>
      <c r="M2644" t="s">
        <v>35</v>
      </c>
      <c r="N2644" t="s">
        <v>98</v>
      </c>
      <c r="O2644" t="s">
        <v>9289</v>
      </c>
      <c r="P2644" t="s">
        <v>37</v>
      </c>
      <c r="Q2644" t="s">
        <v>80</v>
      </c>
      <c r="R2644" s="2">
        <v>36205</v>
      </c>
      <c r="S2644" t="s">
        <v>39</v>
      </c>
      <c r="T2644" t="s">
        <v>72</v>
      </c>
      <c r="U2644" t="s">
        <v>41</v>
      </c>
      <c r="V2644">
        <v>92533</v>
      </c>
      <c r="W2644" t="s">
        <v>42</v>
      </c>
      <c r="X2644" t="s">
        <v>83</v>
      </c>
      <c r="Y2644" t="s">
        <v>44</v>
      </c>
      <c r="Z2644">
        <v>4</v>
      </c>
    </row>
    <row r="2645" spans="1:26" x14ac:dyDescent="0.25">
      <c r="A2645">
        <v>3070</v>
      </c>
      <c r="B2645" t="s">
        <v>7088</v>
      </c>
      <c r="C2645" t="s">
        <v>9290</v>
      </c>
      <c r="D2645" s="1">
        <v>43824</v>
      </c>
      <c r="E2645" s="1">
        <v>44401</v>
      </c>
      <c r="F2645" t="s">
        <v>727</v>
      </c>
      <c r="G2645" t="s">
        <v>9291</v>
      </c>
      <c r="H2645" t="s">
        <v>9292</v>
      </c>
      <c r="I2645" t="s">
        <v>88</v>
      </c>
      <c r="J2645" t="s">
        <v>32</v>
      </c>
      <c r="K2645" t="s">
        <v>62</v>
      </c>
      <c r="L2645" t="s">
        <v>34</v>
      </c>
      <c r="M2645" t="s">
        <v>35</v>
      </c>
      <c r="N2645" t="s">
        <v>98</v>
      </c>
      <c r="O2645" t="s">
        <v>9293</v>
      </c>
      <c r="P2645" t="s">
        <v>37</v>
      </c>
      <c r="Q2645" t="s">
        <v>304</v>
      </c>
      <c r="R2645" s="2">
        <v>26424</v>
      </c>
      <c r="S2645" t="s">
        <v>39</v>
      </c>
      <c r="T2645" t="s">
        <v>82</v>
      </c>
      <c r="U2645" t="s">
        <v>41</v>
      </c>
      <c r="V2645">
        <v>7528</v>
      </c>
      <c r="W2645" t="s">
        <v>42</v>
      </c>
      <c r="X2645" t="s">
        <v>103</v>
      </c>
      <c r="Y2645" t="s">
        <v>44</v>
      </c>
      <c r="Z2645">
        <v>1</v>
      </c>
    </row>
    <row r="2646" spans="1:26" x14ac:dyDescent="0.25">
      <c r="A2646">
        <v>3071</v>
      </c>
      <c r="B2646" t="s">
        <v>9294</v>
      </c>
      <c r="C2646" t="s">
        <v>4907</v>
      </c>
      <c r="D2646" s="1">
        <v>44869</v>
      </c>
      <c r="E2646" s="1">
        <v>44891</v>
      </c>
      <c r="F2646" t="s">
        <v>727</v>
      </c>
      <c r="G2646" t="s">
        <v>9295</v>
      </c>
      <c r="H2646" t="s">
        <v>9296</v>
      </c>
      <c r="I2646" t="s">
        <v>31</v>
      </c>
      <c r="J2646" t="s">
        <v>32</v>
      </c>
      <c r="K2646" t="s">
        <v>62</v>
      </c>
      <c r="L2646" t="s">
        <v>63</v>
      </c>
      <c r="M2646" t="s">
        <v>51</v>
      </c>
      <c r="N2646" t="s">
        <v>174</v>
      </c>
      <c r="O2646" t="s">
        <v>9297</v>
      </c>
      <c r="P2646" t="s">
        <v>37</v>
      </c>
      <c r="Q2646" t="s">
        <v>80</v>
      </c>
      <c r="R2646" s="2">
        <v>20480</v>
      </c>
      <c r="S2646" t="s">
        <v>39</v>
      </c>
      <c r="T2646" t="s">
        <v>162</v>
      </c>
      <c r="U2646" t="s">
        <v>41</v>
      </c>
      <c r="V2646">
        <v>34566</v>
      </c>
      <c r="W2646" t="s">
        <v>92</v>
      </c>
      <c r="X2646" t="s">
        <v>83</v>
      </c>
      <c r="Y2646" t="s">
        <v>44</v>
      </c>
      <c r="Z2646">
        <v>2</v>
      </c>
    </row>
    <row r="2647" spans="1:26" x14ac:dyDescent="0.25">
      <c r="A2647">
        <v>3072</v>
      </c>
      <c r="B2647" t="s">
        <v>3614</v>
      </c>
      <c r="C2647" t="s">
        <v>600</v>
      </c>
      <c r="D2647" s="1">
        <v>45042</v>
      </c>
      <c r="E2647" s="1">
        <v>45076</v>
      </c>
      <c r="F2647" t="s">
        <v>727</v>
      </c>
      <c r="G2647" t="s">
        <v>9298</v>
      </c>
      <c r="H2647" t="s">
        <v>9299</v>
      </c>
      <c r="I2647" t="s">
        <v>49</v>
      </c>
      <c r="J2647" t="s">
        <v>32</v>
      </c>
      <c r="K2647" t="s">
        <v>62</v>
      </c>
      <c r="L2647" t="s">
        <v>63</v>
      </c>
      <c r="M2647" t="s">
        <v>51</v>
      </c>
      <c r="N2647" t="s">
        <v>98</v>
      </c>
      <c r="O2647" t="s">
        <v>9300</v>
      </c>
      <c r="P2647" t="s">
        <v>37</v>
      </c>
      <c r="Q2647" t="s">
        <v>593</v>
      </c>
      <c r="R2647" s="2">
        <v>31458</v>
      </c>
      <c r="S2647" t="s">
        <v>39</v>
      </c>
      <c r="T2647" t="s">
        <v>225</v>
      </c>
      <c r="U2647" t="s">
        <v>41</v>
      </c>
      <c r="V2647">
        <v>48363</v>
      </c>
      <c r="W2647" t="s">
        <v>127</v>
      </c>
      <c r="X2647" t="s">
        <v>103</v>
      </c>
      <c r="Y2647" t="s">
        <v>44</v>
      </c>
      <c r="Z2647">
        <v>1</v>
      </c>
    </row>
    <row r="2648" spans="1:26" x14ac:dyDescent="0.25">
      <c r="A2648">
        <v>3073</v>
      </c>
      <c r="B2648" t="s">
        <v>9301</v>
      </c>
      <c r="C2648" t="s">
        <v>1915</v>
      </c>
      <c r="D2648" s="1">
        <v>44860</v>
      </c>
      <c r="E2648" s="1">
        <v>45062</v>
      </c>
      <c r="F2648" t="s">
        <v>727</v>
      </c>
      <c r="G2648" t="s">
        <v>9302</v>
      </c>
      <c r="H2648" t="s">
        <v>9303</v>
      </c>
      <c r="I2648" t="s">
        <v>138</v>
      </c>
      <c r="J2648" t="s">
        <v>744</v>
      </c>
      <c r="K2648" t="s">
        <v>33</v>
      </c>
      <c r="L2648" t="s">
        <v>50</v>
      </c>
      <c r="M2648" t="s">
        <v>51</v>
      </c>
      <c r="N2648" t="s">
        <v>139</v>
      </c>
      <c r="O2648" t="s">
        <v>9304</v>
      </c>
      <c r="P2648" t="s">
        <v>37</v>
      </c>
      <c r="Q2648" t="s">
        <v>80</v>
      </c>
      <c r="R2648" s="2">
        <v>31893</v>
      </c>
      <c r="S2648" t="s">
        <v>39</v>
      </c>
      <c r="T2648" t="s">
        <v>82</v>
      </c>
      <c r="U2648" t="s">
        <v>41</v>
      </c>
      <c r="V2648">
        <v>27147</v>
      </c>
      <c r="W2648" t="s">
        <v>92</v>
      </c>
      <c r="X2648" t="s">
        <v>74</v>
      </c>
      <c r="Y2648" t="s">
        <v>44</v>
      </c>
      <c r="Z2648">
        <v>4</v>
      </c>
    </row>
    <row r="2649" spans="1:26" x14ac:dyDescent="0.25">
      <c r="A2649">
        <v>3074</v>
      </c>
      <c r="B2649" t="s">
        <v>6846</v>
      </c>
      <c r="C2649" t="s">
        <v>3585</v>
      </c>
      <c r="D2649" s="1">
        <v>44026</v>
      </c>
      <c r="E2649" s="1">
        <v>44739</v>
      </c>
      <c r="F2649" t="s">
        <v>727</v>
      </c>
      <c r="G2649" t="s">
        <v>9305</v>
      </c>
      <c r="H2649" t="s">
        <v>9306</v>
      </c>
      <c r="I2649" t="s">
        <v>117</v>
      </c>
      <c r="J2649" t="s">
        <v>744</v>
      </c>
      <c r="K2649" t="s">
        <v>33</v>
      </c>
      <c r="L2649" t="s">
        <v>50</v>
      </c>
      <c r="M2649" t="s">
        <v>62</v>
      </c>
      <c r="N2649" t="s">
        <v>125</v>
      </c>
      <c r="O2649" t="s">
        <v>9307</v>
      </c>
      <c r="P2649" t="s">
        <v>37</v>
      </c>
      <c r="Q2649" t="s">
        <v>147</v>
      </c>
      <c r="R2649" s="2">
        <v>23288</v>
      </c>
      <c r="S2649" t="s">
        <v>39</v>
      </c>
      <c r="T2649" t="s">
        <v>149</v>
      </c>
      <c r="U2649" t="s">
        <v>41</v>
      </c>
      <c r="V2649">
        <v>79280</v>
      </c>
      <c r="W2649" t="s">
        <v>55</v>
      </c>
      <c r="X2649" t="s">
        <v>74</v>
      </c>
      <c r="Y2649" t="s">
        <v>44</v>
      </c>
      <c r="Z2649">
        <v>1</v>
      </c>
    </row>
    <row r="2650" spans="1:26" x14ac:dyDescent="0.25">
      <c r="A2650">
        <v>3075</v>
      </c>
      <c r="B2650" t="s">
        <v>8202</v>
      </c>
      <c r="C2650" t="s">
        <v>5003</v>
      </c>
      <c r="D2650" s="1">
        <v>44997</v>
      </c>
      <c r="F2650" t="s">
        <v>727</v>
      </c>
      <c r="G2650" t="s">
        <v>9308</v>
      </c>
      <c r="H2650" t="s">
        <v>9309</v>
      </c>
      <c r="I2650" t="s">
        <v>61</v>
      </c>
      <c r="J2650" t="s">
        <v>32</v>
      </c>
      <c r="K2650" t="s">
        <v>62</v>
      </c>
      <c r="L2650" t="s">
        <v>63</v>
      </c>
      <c r="M2650" t="s">
        <v>51</v>
      </c>
      <c r="N2650" t="s">
        <v>36</v>
      </c>
      <c r="P2650" t="s">
        <v>37</v>
      </c>
      <c r="Q2650" t="s">
        <v>230</v>
      </c>
      <c r="R2650" s="2">
        <v>25212</v>
      </c>
      <c r="S2650" t="s">
        <v>39</v>
      </c>
      <c r="T2650" t="s">
        <v>112</v>
      </c>
      <c r="U2650" t="s">
        <v>41</v>
      </c>
      <c r="V2650">
        <v>18316</v>
      </c>
      <c r="W2650" t="s">
        <v>73</v>
      </c>
      <c r="X2650" t="s">
        <v>74</v>
      </c>
      <c r="Y2650" t="s">
        <v>44</v>
      </c>
      <c r="Z2650">
        <v>5</v>
      </c>
    </row>
    <row r="2651" spans="1:26" x14ac:dyDescent="0.25">
      <c r="A2651">
        <v>3076</v>
      </c>
      <c r="B2651" t="s">
        <v>9310</v>
      </c>
      <c r="C2651" t="s">
        <v>3778</v>
      </c>
      <c r="D2651" s="1">
        <v>45042</v>
      </c>
      <c r="F2651" t="s">
        <v>727</v>
      </c>
      <c r="G2651" t="s">
        <v>9311</v>
      </c>
      <c r="H2651" t="s">
        <v>9312</v>
      </c>
      <c r="I2651" t="s">
        <v>167</v>
      </c>
      <c r="J2651" t="s">
        <v>32</v>
      </c>
      <c r="K2651" t="s">
        <v>51</v>
      </c>
      <c r="L2651" t="s">
        <v>34</v>
      </c>
      <c r="M2651" t="s">
        <v>62</v>
      </c>
      <c r="N2651" t="s">
        <v>36</v>
      </c>
      <c r="P2651" t="s">
        <v>37</v>
      </c>
      <c r="Q2651" t="s">
        <v>80</v>
      </c>
      <c r="R2651" s="2">
        <v>35941</v>
      </c>
      <c r="S2651" t="s">
        <v>39</v>
      </c>
      <c r="T2651" t="s">
        <v>225</v>
      </c>
      <c r="U2651" t="s">
        <v>54</v>
      </c>
      <c r="V2651">
        <v>3738</v>
      </c>
      <c r="W2651" t="s">
        <v>42</v>
      </c>
      <c r="X2651" t="s">
        <v>83</v>
      </c>
      <c r="Y2651" t="s">
        <v>44</v>
      </c>
      <c r="Z2651">
        <v>5</v>
      </c>
    </row>
    <row r="2652" spans="1:26" x14ac:dyDescent="0.25">
      <c r="A2652">
        <v>3077</v>
      </c>
      <c r="B2652" t="s">
        <v>9313</v>
      </c>
      <c r="C2652" t="s">
        <v>4303</v>
      </c>
      <c r="D2652" s="1">
        <v>44821</v>
      </c>
      <c r="E2652" s="1">
        <v>45089</v>
      </c>
      <c r="F2652" t="s">
        <v>28</v>
      </c>
      <c r="G2652" t="s">
        <v>9314</v>
      </c>
      <c r="H2652" t="s">
        <v>9315</v>
      </c>
      <c r="I2652" t="s">
        <v>31</v>
      </c>
      <c r="J2652" t="s">
        <v>32</v>
      </c>
      <c r="K2652" t="s">
        <v>33</v>
      </c>
      <c r="L2652" t="s">
        <v>50</v>
      </c>
      <c r="M2652" t="s">
        <v>35</v>
      </c>
      <c r="N2652" t="s">
        <v>98</v>
      </c>
      <c r="O2652" t="s">
        <v>9316</v>
      </c>
      <c r="P2652" t="s">
        <v>37</v>
      </c>
      <c r="Q2652" t="s">
        <v>80</v>
      </c>
      <c r="R2652" s="2">
        <v>21413</v>
      </c>
      <c r="S2652" t="s">
        <v>39</v>
      </c>
      <c r="T2652" t="s">
        <v>72</v>
      </c>
      <c r="U2652" t="s">
        <v>54</v>
      </c>
      <c r="V2652">
        <v>16185</v>
      </c>
      <c r="W2652" t="s">
        <v>55</v>
      </c>
      <c r="X2652" t="s">
        <v>83</v>
      </c>
      <c r="Y2652" t="s">
        <v>44</v>
      </c>
      <c r="Z2652">
        <v>1</v>
      </c>
    </row>
    <row r="2653" spans="1:26" x14ac:dyDescent="0.25">
      <c r="A2653">
        <v>3078</v>
      </c>
      <c r="B2653" t="s">
        <v>2380</v>
      </c>
      <c r="C2653" t="s">
        <v>618</v>
      </c>
      <c r="D2653" s="1">
        <v>44204</v>
      </c>
      <c r="E2653" s="1">
        <v>45017</v>
      </c>
      <c r="F2653" t="s">
        <v>28</v>
      </c>
      <c r="G2653" t="s">
        <v>9317</v>
      </c>
      <c r="H2653" t="s">
        <v>9318</v>
      </c>
      <c r="I2653" t="s">
        <v>132</v>
      </c>
      <c r="J2653" t="s">
        <v>32</v>
      </c>
      <c r="K2653" t="s">
        <v>33</v>
      </c>
      <c r="L2653" t="s">
        <v>63</v>
      </c>
      <c r="M2653" t="s">
        <v>51</v>
      </c>
      <c r="N2653" t="s">
        <v>174</v>
      </c>
      <c r="O2653" t="s">
        <v>9319</v>
      </c>
      <c r="P2653" t="s">
        <v>37</v>
      </c>
      <c r="Q2653" t="s">
        <v>80</v>
      </c>
      <c r="R2653" s="2">
        <v>22020</v>
      </c>
      <c r="S2653" t="s">
        <v>39</v>
      </c>
      <c r="T2653" t="s">
        <v>225</v>
      </c>
      <c r="U2653" t="s">
        <v>54</v>
      </c>
      <c r="V2653">
        <v>10871</v>
      </c>
      <c r="W2653" t="s">
        <v>92</v>
      </c>
      <c r="X2653" t="s">
        <v>43</v>
      </c>
      <c r="Y2653" t="s">
        <v>44</v>
      </c>
      <c r="Z2653">
        <v>1</v>
      </c>
    </row>
    <row r="2654" spans="1:26" x14ac:dyDescent="0.25">
      <c r="A2654">
        <v>3079</v>
      </c>
      <c r="B2654" t="s">
        <v>9320</v>
      </c>
      <c r="C2654" t="s">
        <v>227</v>
      </c>
      <c r="D2654" s="1">
        <v>44183</v>
      </c>
      <c r="E2654" s="1">
        <v>44820</v>
      </c>
      <c r="F2654" t="s">
        <v>28</v>
      </c>
      <c r="G2654" t="s">
        <v>3104</v>
      </c>
      <c r="H2654" t="s">
        <v>9321</v>
      </c>
      <c r="I2654" t="s">
        <v>49</v>
      </c>
      <c r="J2654" t="s">
        <v>1804</v>
      </c>
      <c r="K2654" t="s">
        <v>51</v>
      </c>
      <c r="L2654" t="s">
        <v>63</v>
      </c>
      <c r="M2654" t="s">
        <v>51</v>
      </c>
      <c r="N2654" t="s">
        <v>139</v>
      </c>
      <c r="O2654" t="s">
        <v>9322</v>
      </c>
      <c r="P2654" t="s">
        <v>37</v>
      </c>
      <c r="Q2654" t="s">
        <v>52</v>
      </c>
      <c r="R2654" s="2">
        <v>26854</v>
      </c>
      <c r="S2654" t="s">
        <v>39</v>
      </c>
      <c r="T2654" t="s">
        <v>112</v>
      </c>
      <c r="U2654" t="s">
        <v>41</v>
      </c>
      <c r="V2654">
        <v>54361</v>
      </c>
      <c r="W2654" t="s">
        <v>92</v>
      </c>
      <c r="X2654" t="s">
        <v>74</v>
      </c>
      <c r="Y2654" t="s">
        <v>44</v>
      </c>
      <c r="Z2654">
        <v>4</v>
      </c>
    </row>
    <row r="2655" spans="1:26" x14ac:dyDescent="0.25">
      <c r="A2655">
        <v>3080</v>
      </c>
      <c r="B2655" t="s">
        <v>9323</v>
      </c>
      <c r="C2655" t="s">
        <v>2616</v>
      </c>
      <c r="D2655" s="1">
        <v>44086</v>
      </c>
      <c r="E2655" s="1">
        <v>44887</v>
      </c>
      <c r="F2655" t="s">
        <v>28</v>
      </c>
      <c r="G2655" t="s">
        <v>9324</v>
      </c>
      <c r="H2655" t="s">
        <v>9325</v>
      </c>
      <c r="I2655" t="s">
        <v>138</v>
      </c>
      <c r="J2655" t="s">
        <v>1804</v>
      </c>
      <c r="K2655" t="s">
        <v>33</v>
      </c>
      <c r="L2655" t="s">
        <v>63</v>
      </c>
      <c r="M2655" t="s">
        <v>51</v>
      </c>
      <c r="N2655" t="s">
        <v>174</v>
      </c>
      <c r="O2655" t="s">
        <v>9326</v>
      </c>
      <c r="P2655" t="s">
        <v>37</v>
      </c>
      <c r="Q2655" t="s">
        <v>80</v>
      </c>
      <c r="R2655" s="2">
        <v>36330</v>
      </c>
      <c r="S2655" t="s">
        <v>39</v>
      </c>
      <c r="T2655" t="s">
        <v>162</v>
      </c>
      <c r="U2655" t="s">
        <v>41</v>
      </c>
      <c r="V2655">
        <v>82524</v>
      </c>
      <c r="W2655" t="s">
        <v>55</v>
      </c>
      <c r="X2655" t="s">
        <v>43</v>
      </c>
      <c r="Y2655" t="s">
        <v>44</v>
      </c>
      <c r="Z2655">
        <v>2</v>
      </c>
    </row>
    <row r="2656" spans="1:26" x14ac:dyDescent="0.25">
      <c r="A2656">
        <v>3081</v>
      </c>
      <c r="B2656" t="s">
        <v>3420</v>
      </c>
      <c r="C2656" t="s">
        <v>1135</v>
      </c>
      <c r="D2656" s="1">
        <v>44124</v>
      </c>
      <c r="F2656" t="s">
        <v>28</v>
      </c>
      <c r="G2656" t="s">
        <v>9327</v>
      </c>
      <c r="H2656" t="s">
        <v>9328</v>
      </c>
      <c r="I2656" t="s">
        <v>79</v>
      </c>
      <c r="J2656" t="s">
        <v>32</v>
      </c>
      <c r="K2656" t="s">
        <v>51</v>
      </c>
      <c r="L2656" t="s">
        <v>34</v>
      </c>
      <c r="M2656" t="s">
        <v>51</v>
      </c>
      <c r="N2656" t="s">
        <v>36</v>
      </c>
      <c r="P2656" t="s">
        <v>37</v>
      </c>
      <c r="Q2656" t="s">
        <v>38</v>
      </c>
      <c r="R2656" s="2">
        <v>29297</v>
      </c>
      <c r="S2656" t="s">
        <v>39</v>
      </c>
      <c r="T2656" t="s">
        <v>156</v>
      </c>
      <c r="U2656" t="s">
        <v>54</v>
      </c>
      <c r="V2656">
        <v>18410</v>
      </c>
      <c r="W2656" t="s">
        <v>42</v>
      </c>
      <c r="X2656" t="s">
        <v>43</v>
      </c>
      <c r="Y2656" t="s">
        <v>44</v>
      </c>
      <c r="Z2656">
        <v>2</v>
      </c>
    </row>
    <row r="2657" spans="1:26" x14ac:dyDescent="0.25">
      <c r="A2657">
        <v>3082</v>
      </c>
      <c r="B2657" t="s">
        <v>9329</v>
      </c>
      <c r="C2657" t="s">
        <v>3774</v>
      </c>
      <c r="D2657" s="1">
        <v>44883</v>
      </c>
      <c r="F2657" t="s">
        <v>28</v>
      </c>
      <c r="G2657" t="s">
        <v>9330</v>
      </c>
      <c r="H2657" t="s">
        <v>9331</v>
      </c>
      <c r="I2657" t="s">
        <v>167</v>
      </c>
      <c r="J2657" t="s">
        <v>32</v>
      </c>
      <c r="K2657" t="s">
        <v>51</v>
      </c>
      <c r="L2657" t="s">
        <v>50</v>
      </c>
      <c r="M2657" t="s">
        <v>51</v>
      </c>
      <c r="N2657" t="s">
        <v>36</v>
      </c>
      <c r="P2657" t="s">
        <v>37</v>
      </c>
      <c r="Q2657" t="s">
        <v>89</v>
      </c>
      <c r="R2657" s="2">
        <v>32420</v>
      </c>
      <c r="S2657" t="s">
        <v>39</v>
      </c>
      <c r="T2657" t="s">
        <v>242</v>
      </c>
      <c r="U2657" t="s">
        <v>41</v>
      </c>
      <c r="V2657">
        <v>53176</v>
      </c>
      <c r="W2657" t="s">
        <v>73</v>
      </c>
      <c r="X2657" t="s">
        <v>74</v>
      </c>
      <c r="Y2657" t="s">
        <v>44</v>
      </c>
      <c r="Z2657">
        <v>1</v>
      </c>
    </row>
    <row r="2658" spans="1:26" x14ac:dyDescent="0.25">
      <c r="A2658">
        <v>3083</v>
      </c>
      <c r="B2658" t="s">
        <v>4633</v>
      </c>
      <c r="C2658" t="s">
        <v>8682</v>
      </c>
      <c r="D2658" s="1">
        <v>44940</v>
      </c>
      <c r="F2658" t="s">
        <v>28</v>
      </c>
      <c r="G2658" t="s">
        <v>9332</v>
      </c>
      <c r="H2658" t="s">
        <v>9333</v>
      </c>
      <c r="I2658" t="s">
        <v>97</v>
      </c>
      <c r="J2658" t="s">
        <v>32</v>
      </c>
      <c r="K2658" t="s">
        <v>33</v>
      </c>
      <c r="L2658" t="s">
        <v>34</v>
      </c>
      <c r="M2658" t="s">
        <v>62</v>
      </c>
      <c r="N2658" t="s">
        <v>36</v>
      </c>
      <c r="P2658" t="s">
        <v>37</v>
      </c>
      <c r="Q2658" t="s">
        <v>52</v>
      </c>
      <c r="R2658" s="2">
        <v>24616</v>
      </c>
      <c r="S2658" t="s">
        <v>39</v>
      </c>
      <c r="T2658" t="s">
        <v>82</v>
      </c>
      <c r="U2658" t="s">
        <v>54</v>
      </c>
      <c r="V2658">
        <v>55790</v>
      </c>
      <c r="W2658" t="s">
        <v>127</v>
      </c>
      <c r="X2658" t="s">
        <v>43</v>
      </c>
      <c r="Y2658" t="s">
        <v>44</v>
      </c>
      <c r="Z2658">
        <v>2</v>
      </c>
    </row>
    <row r="2659" spans="1:26" x14ac:dyDescent="0.25">
      <c r="A2659">
        <v>3084</v>
      </c>
      <c r="B2659" t="s">
        <v>9334</v>
      </c>
      <c r="C2659" t="s">
        <v>8179</v>
      </c>
      <c r="D2659" s="1">
        <v>44131</v>
      </c>
      <c r="E2659" s="1">
        <v>44720</v>
      </c>
      <c r="F2659" t="s">
        <v>28</v>
      </c>
      <c r="G2659" t="s">
        <v>9335</v>
      </c>
      <c r="H2659" t="s">
        <v>9336</v>
      </c>
      <c r="I2659" t="s">
        <v>117</v>
      </c>
      <c r="J2659" t="s">
        <v>32</v>
      </c>
      <c r="K2659" t="s">
        <v>51</v>
      </c>
      <c r="L2659" t="s">
        <v>50</v>
      </c>
      <c r="M2659" t="s">
        <v>35</v>
      </c>
      <c r="N2659" t="s">
        <v>174</v>
      </c>
      <c r="O2659" t="s">
        <v>9337</v>
      </c>
      <c r="P2659" t="s">
        <v>37</v>
      </c>
      <c r="Q2659" t="s">
        <v>80</v>
      </c>
      <c r="R2659" s="2">
        <v>35245</v>
      </c>
      <c r="S2659" t="s">
        <v>39</v>
      </c>
      <c r="T2659" t="s">
        <v>72</v>
      </c>
      <c r="U2659" t="s">
        <v>54</v>
      </c>
      <c r="V2659">
        <v>64716</v>
      </c>
      <c r="W2659" t="s">
        <v>92</v>
      </c>
      <c r="X2659" t="s">
        <v>43</v>
      </c>
      <c r="Y2659" t="s">
        <v>44</v>
      </c>
      <c r="Z2659">
        <v>4</v>
      </c>
    </row>
    <row r="2660" spans="1:26" x14ac:dyDescent="0.25">
      <c r="A2660">
        <v>3085</v>
      </c>
      <c r="B2660" t="s">
        <v>8658</v>
      </c>
      <c r="C2660" t="s">
        <v>5606</v>
      </c>
      <c r="D2660" s="1">
        <v>44072</v>
      </c>
      <c r="F2660" t="s">
        <v>28</v>
      </c>
      <c r="G2660" t="s">
        <v>9338</v>
      </c>
      <c r="H2660" t="s">
        <v>9339</v>
      </c>
      <c r="I2660" t="s">
        <v>61</v>
      </c>
      <c r="J2660" t="s">
        <v>32</v>
      </c>
      <c r="K2660" t="s">
        <v>62</v>
      </c>
      <c r="L2660" t="s">
        <v>34</v>
      </c>
      <c r="M2660" t="s">
        <v>62</v>
      </c>
      <c r="N2660" t="s">
        <v>36</v>
      </c>
      <c r="P2660" t="s">
        <v>37</v>
      </c>
      <c r="Q2660" t="s">
        <v>89</v>
      </c>
      <c r="R2660" s="2">
        <v>23074</v>
      </c>
      <c r="S2660" t="s">
        <v>39</v>
      </c>
      <c r="T2660" t="s">
        <v>215</v>
      </c>
      <c r="U2660" t="s">
        <v>41</v>
      </c>
      <c r="V2660">
        <v>21299</v>
      </c>
      <c r="W2660" t="s">
        <v>127</v>
      </c>
      <c r="X2660" t="s">
        <v>74</v>
      </c>
      <c r="Y2660" t="s">
        <v>44</v>
      </c>
      <c r="Z2660">
        <v>2</v>
      </c>
    </row>
    <row r="2661" spans="1:26" x14ac:dyDescent="0.25">
      <c r="A2661">
        <v>3086</v>
      </c>
      <c r="B2661" t="s">
        <v>9340</v>
      </c>
      <c r="C2661" t="s">
        <v>5491</v>
      </c>
      <c r="D2661" s="1">
        <v>43822</v>
      </c>
      <c r="E2661" s="1">
        <v>45143</v>
      </c>
      <c r="F2661" t="s">
        <v>28</v>
      </c>
      <c r="G2661" t="s">
        <v>9341</v>
      </c>
      <c r="H2661" t="s">
        <v>9342</v>
      </c>
      <c r="I2661" t="s">
        <v>88</v>
      </c>
      <c r="J2661" t="s">
        <v>32</v>
      </c>
      <c r="K2661" t="s">
        <v>51</v>
      </c>
      <c r="L2661" t="s">
        <v>63</v>
      </c>
      <c r="M2661" t="s">
        <v>35</v>
      </c>
      <c r="N2661" t="s">
        <v>139</v>
      </c>
      <c r="O2661" t="s">
        <v>9343</v>
      </c>
      <c r="P2661" t="s">
        <v>37</v>
      </c>
      <c r="Q2661" t="s">
        <v>52</v>
      </c>
      <c r="R2661" s="2">
        <v>31865</v>
      </c>
      <c r="S2661" t="s">
        <v>39</v>
      </c>
      <c r="T2661" t="s">
        <v>225</v>
      </c>
      <c r="U2661" t="s">
        <v>41</v>
      </c>
      <c r="V2661">
        <v>51176</v>
      </c>
      <c r="W2661" t="s">
        <v>127</v>
      </c>
      <c r="X2661" t="s">
        <v>103</v>
      </c>
      <c r="Y2661" t="s">
        <v>44</v>
      </c>
      <c r="Z2661">
        <v>1</v>
      </c>
    </row>
    <row r="2662" spans="1:26" x14ac:dyDescent="0.25">
      <c r="A2662">
        <v>3087</v>
      </c>
      <c r="B2662" t="s">
        <v>6238</v>
      </c>
      <c r="C2662" t="s">
        <v>9344</v>
      </c>
      <c r="D2662" s="1">
        <v>45110</v>
      </c>
      <c r="F2662" t="s">
        <v>28</v>
      </c>
      <c r="G2662" t="s">
        <v>9345</v>
      </c>
      <c r="H2662" t="s">
        <v>9346</v>
      </c>
      <c r="I2662" t="s">
        <v>31</v>
      </c>
      <c r="J2662" t="s">
        <v>32</v>
      </c>
      <c r="K2662" t="s">
        <v>33</v>
      </c>
      <c r="L2662" t="s">
        <v>63</v>
      </c>
      <c r="M2662" t="s">
        <v>51</v>
      </c>
      <c r="N2662" t="s">
        <v>36</v>
      </c>
      <c r="P2662" t="s">
        <v>37</v>
      </c>
      <c r="Q2662" t="s">
        <v>176</v>
      </c>
      <c r="R2662" s="2">
        <v>17571</v>
      </c>
      <c r="S2662" t="s">
        <v>39</v>
      </c>
      <c r="T2662" t="s">
        <v>177</v>
      </c>
      <c r="U2662" t="s">
        <v>41</v>
      </c>
      <c r="V2662">
        <v>51274</v>
      </c>
      <c r="W2662" t="s">
        <v>92</v>
      </c>
      <c r="X2662" t="s">
        <v>83</v>
      </c>
      <c r="Y2662" t="s">
        <v>44</v>
      </c>
      <c r="Z2662">
        <v>4</v>
      </c>
    </row>
    <row r="2663" spans="1:26" x14ac:dyDescent="0.25">
      <c r="A2663">
        <v>3088</v>
      </c>
      <c r="B2663" t="s">
        <v>1454</v>
      </c>
      <c r="C2663" t="s">
        <v>2278</v>
      </c>
      <c r="D2663" s="1">
        <v>44830</v>
      </c>
      <c r="F2663" t="s">
        <v>28</v>
      </c>
      <c r="G2663" t="s">
        <v>9347</v>
      </c>
      <c r="H2663" t="s">
        <v>9348</v>
      </c>
      <c r="I2663" t="s">
        <v>132</v>
      </c>
      <c r="J2663" t="s">
        <v>32</v>
      </c>
      <c r="K2663" t="s">
        <v>51</v>
      </c>
      <c r="L2663" t="s">
        <v>63</v>
      </c>
      <c r="M2663" t="s">
        <v>51</v>
      </c>
      <c r="N2663" t="s">
        <v>36</v>
      </c>
      <c r="P2663" t="s">
        <v>37</v>
      </c>
      <c r="Q2663" t="s">
        <v>89</v>
      </c>
      <c r="R2663" s="2">
        <v>16151</v>
      </c>
      <c r="S2663" t="s">
        <v>39</v>
      </c>
      <c r="T2663" t="s">
        <v>102</v>
      </c>
      <c r="U2663" t="s">
        <v>41</v>
      </c>
      <c r="V2663">
        <v>52777</v>
      </c>
      <c r="W2663" t="s">
        <v>73</v>
      </c>
      <c r="X2663" t="s">
        <v>83</v>
      </c>
      <c r="Y2663" t="s">
        <v>44</v>
      </c>
      <c r="Z2663">
        <v>5</v>
      </c>
    </row>
    <row r="2664" spans="1:26" x14ac:dyDescent="0.25">
      <c r="A2664">
        <v>3089</v>
      </c>
      <c r="B2664" t="s">
        <v>9349</v>
      </c>
      <c r="C2664" t="s">
        <v>6627</v>
      </c>
      <c r="D2664" s="1">
        <v>43960</v>
      </c>
      <c r="E2664" s="1">
        <v>45132</v>
      </c>
      <c r="F2664" t="s">
        <v>28</v>
      </c>
      <c r="G2664" t="s">
        <v>9350</v>
      </c>
      <c r="H2664" t="s">
        <v>9351</v>
      </c>
      <c r="I2664" t="s">
        <v>49</v>
      </c>
      <c r="J2664" t="s">
        <v>32</v>
      </c>
      <c r="K2664" t="s">
        <v>33</v>
      </c>
      <c r="L2664" t="s">
        <v>50</v>
      </c>
      <c r="M2664" t="s">
        <v>35</v>
      </c>
      <c r="N2664" t="s">
        <v>174</v>
      </c>
      <c r="O2664" t="s">
        <v>9352</v>
      </c>
      <c r="P2664" t="s">
        <v>37</v>
      </c>
      <c r="Q2664" t="s">
        <v>89</v>
      </c>
      <c r="R2664" s="2">
        <v>23147</v>
      </c>
      <c r="S2664" t="s">
        <v>39</v>
      </c>
      <c r="T2664" t="s">
        <v>82</v>
      </c>
      <c r="U2664" t="s">
        <v>41</v>
      </c>
      <c r="V2664">
        <v>51728</v>
      </c>
      <c r="W2664" t="s">
        <v>92</v>
      </c>
      <c r="X2664" t="s">
        <v>74</v>
      </c>
      <c r="Y2664" t="s">
        <v>44</v>
      </c>
      <c r="Z2664">
        <v>4</v>
      </c>
    </row>
    <row r="2665" spans="1:26" x14ac:dyDescent="0.25">
      <c r="A2665">
        <v>3090</v>
      </c>
      <c r="B2665" t="s">
        <v>1614</v>
      </c>
      <c r="C2665" t="s">
        <v>982</v>
      </c>
      <c r="D2665" s="1">
        <v>44993</v>
      </c>
      <c r="F2665" t="s">
        <v>28</v>
      </c>
      <c r="G2665" t="s">
        <v>9353</v>
      </c>
      <c r="H2665" t="s">
        <v>9354</v>
      </c>
      <c r="I2665" t="s">
        <v>138</v>
      </c>
      <c r="J2665" t="s">
        <v>32</v>
      </c>
      <c r="K2665" t="s">
        <v>51</v>
      </c>
      <c r="L2665" t="s">
        <v>63</v>
      </c>
      <c r="M2665" t="s">
        <v>51</v>
      </c>
      <c r="N2665" t="s">
        <v>36</v>
      </c>
      <c r="P2665" t="s">
        <v>37</v>
      </c>
      <c r="Q2665" t="s">
        <v>89</v>
      </c>
      <c r="R2665" s="2">
        <v>20865</v>
      </c>
      <c r="S2665" t="s">
        <v>39</v>
      </c>
      <c r="T2665" t="s">
        <v>225</v>
      </c>
      <c r="U2665" t="s">
        <v>54</v>
      </c>
      <c r="V2665">
        <v>54485</v>
      </c>
      <c r="W2665" t="s">
        <v>92</v>
      </c>
      <c r="X2665" t="s">
        <v>83</v>
      </c>
      <c r="Y2665" t="s">
        <v>44</v>
      </c>
      <c r="Z2665">
        <v>5</v>
      </c>
    </row>
    <row r="2666" spans="1:26" x14ac:dyDescent="0.25">
      <c r="A2666">
        <v>3091</v>
      </c>
      <c r="B2666" t="s">
        <v>6887</v>
      </c>
      <c r="C2666" t="s">
        <v>1108</v>
      </c>
      <c r="D2666" s="1">
        <v>43523</v>
      </c>
      <c r="E2666" s="1">
        <v>44074</v>
      </c>
      <c r="F2666" t="s">
        <v>28</v>
      </c>
      <c r="G2666" t="s">
        <v>9355</v>
      </c>
      <c r="H2666" t="s">
        <v>9356</v>
      </c>
      <c r="I2666" t="s">
        <v>79</v>
      </c>
      <c r="J2666" t="s">
        <v>2299</v>
      </c>
      <c r="K2666" t="s">
        <v>33</v>
      </c>
      <c r="L2666" t="s">
        <v>63</v>
      </c>
      <c r="M2666" t="s">
        <v>51</v>
      </c>
      <c r="N2666" t="s">
        <v>98</v>
      </c>
      <c r="O2666" t="s">
        <v>9357</v>
      </c>
      <c r="P2666" t="s">
        <v>37</v>
      </c>
      <c r="Q2666" t="s">
        <v>935</v>
      </c>
      <c r="R2666" s="2">
        <v>21250</v>
      </c>
      <c r="S2666" t="s">
        <v>39</v>
      </c>
      <c r="T2666" t="s">
        <v>102</v>
      </c>
      <c r="U2666" t="s">
        <v>54</v>
      </c>
      <c r="V2666">
        <v>6649</v>
      </c>
      <c r="W2666" t="s">
        <v>42</v>
      </c>
      <c r="X2666" t="s">
        <v>74</v>
      </c>
      <c r="Y2666" t="s">
        <v>44</v>
      </c>
      <c r="Z2666">
        <v>5</v>
      </c>
    </row>
    <row r="2667" spans="1:26" x14ac:dyDescent="0.25">
      <c r="A2667">
        <v>3092</v>
      </c>
      <c r="B2667" t="s">
        <v>5010</v>
      </c>
      <c r="C2667" t="s">
        <v>1017</v>
      </c>
      <c r="D2667" s="1">
        <v>43842</v>
      </c>
      <c r="E2667" s="1">
        <v>45119</v>
      </c>
      <c r="F2667" t="s">
        <v>727</v>
      </c>
      <c r="G2667" t="s">
        <v>9358</v>
      </c>
      <c r="H2667" t="s">
        <v>9359</v>
      </c>
      <c r="I2667" t="s">
        <v>79</v>
      </c>
      <c r="J2667" t="s">
        <v>32</v>
      </c>
      <c r="K2667" t="s">
        <v>33</v>
      </c>
      <c r="L2667" t="s">
        <v>50</v>
      </c>
      <c r="M2667" t="s">
        <v>62</v>
      </c>
      <c r="N2667" t="s">
        <v>174</v>
      </c>
      <c r="O2667" t="s">
        <v>9360</v>
      </c>
      <c r="P2667" t="s">
        <v>37</v>
      </c>
      <c r="Q2667" t="s">
        <v>89</v>
      </c>
      <c r="R2667" s="2">
        <v>29199</v>
      </c>
      <c r="S2667" t="s">
        <v>39</v>
      </c>
      <c r="T2667" t="s">
        <v>162</v>
      </c>
      <c r="U2667" t="s">
        <v>41</v>
      </c>
      <c r="V2667">
        <v>48374</v>
      </c>
      <c r="W2667" t="s">
        <v>73</v>
      </c>
      <c r="X2667" t="s">
        <v>83</v>
      </c>
      <c r="Y2667" t="s">
        <v>44</v>
      </c>
      <c r="Z2667">
        <v>2</v>
      </c>
    </row>
    <row r="2668" spans="1:26" x14ac:dyDescent="0.25">
      <c r="A2668">
        <v>3093</v>
      </c>
      <c r="B2668" t="s">
        <v>9361</v>
      </c>
      <c r="C2668" t="s">
        <v>3170</v>
      </c>
      <c r="D2668" s="1">
        <v>43645</v>
      </c>
      <c r="E2668" s="1">
        <v>44206</v>
      </c>
      <c r="F2668" t="s">
        <v>727</v>
      </c>
      <c r="G2668" t="s">
        <v>9362</v>
      </c>
      <c r="H2668" t="s">
        <v>9363</v>
      </c>
      <c r="I2668" t="s">
        <v>167</v>
      </c>
      <c r="J2668" t="s">
        <v>32</v>
      </c>
      <c r="K2668" t="s">
        <v>62</v>
      </c>
      <c r="L2668" t="s">
        <v>63</v>
      </c>
      <c r="M2668" t="s">
        <v>62</v>
      </c>
      <c r="N2668" t="s">
        <v>174</v>
      </c>
      <c r="O2668" t="s">
        <v>9364</v>
      </c>
      <c r="P2668" t="s">
        <v>37</v>
      </c>
      <c r="Q2668" t="s">
        <v>147</v>
      </c>
      <c r="R2668" s="2">
        <v>28024</v>
      </c>
      <c r="S2668" t="s">
        <v>39</v>
      </c>
      <c r="T2668" t="s">
        <v>53</v>
      </c>
      <c r="U2668" t="s">
        <v>41</v>
      </c>
      <c r="V2668">
        <v>31227</v>
      </c>
      <c r="W2668" t="s">
        <v>127</v>
      </c>
      <c r="X2668" t="s">
        <v>103</v>
      </c>
      <c r="Y2668" t="s">
        <v>44</v>
      </c>
      <c r="Z2668">
        <v>2</v>
      </c>
    </row>
    <row r="2669" spans="1:26" x14ac:dyDescent="0.25">
      <c r="A2669">
        <v>3094</v>
      </c>
      <c r="B2669" t="s">
        <v>5857</v>
      </c>
      <c r="C2669" t="s">
        <v>5305</v>
      </c>
      <c r="D2669" s="1">
        <v>44392</v>
      </c>
      <c r="E2669" s="1">
        <v>44468</v>
      </c>
      <c r="F2669" t="s">
        <v>727</v>
      </c>
      <c r="G2669" t="s">
        <v>9365</v>
      </c>
      <c r="H2669" t="s">
        <v>9366</v>
      </c>
      <c r="I2669" t="s">
        <v>97</v>
      </c>
      <c r="J2669" t="s">
        <v>32</v>
      </c>
      <c r="K2669" t="s">
        <v>33</v>
      </c>
      <c r="L2669" t="s">
        <v>34</v>
      </c>
      <c r="M2669" t="s">
        <v>62</v>
      </c>
      <c r="N2669" t="s">
        <v>174</v>
      </c>
      <c r="O2669" t="s">
        <v>9367</v>
      </c>
      <c r="P2669" t="s">
        <v>37</v>
      </c>
      <c r="Q2669" t="s">
        <v>110</v>
      </c>
      <c r="R2669" s="2">
        <v>23302</v>
      </c>
      <c r="S2669" t="s">
        <v>39</v>
      </c>
      <c r="T2669" t="s">
        <v>112</v>
      </c>
      <c r="U2669" t="s">
        <v>41</v>
      </c>
      <c r="V2669">
        <v>84169</v>
      </c>
      <c r="W2669" t="s">
        <v>73</v>
      </c>
      <c r="X2669" t="s">
        <v>43</v>
      </c>
      <c r="Y2669" t="s">
        <v>44</v>
      </c>
      <c r="Z2669">
        <v>1</v>
      </c>
    </row>
    <row r="2670" spans="1:26" x14ac:dyDescent="0.25">
      <c r="A2670">
        <v>3095</v>
      </c>
      <c r="B2670" t="s">
        <v>2642</v>
      </c>
      <c r="C2670" t="s">
        <v>3764</v>
      </c>
      <c r="D2670" s="1">
        <v>44792</v>
      </c>
      <c r="F2670" t="s">
        <v>727</v>
      </c>
      <c r="G2670" t="s">
        <v>9368</v>
      </c>
      <c r="H2670" t="s">
        <v>9369</v>
      </c>
      <c r="I2670" t="s">
        <v>117</v>
      </c>
      <c r="J2670" t="s">
        <v>32</v>
      </c>
      <c r="K2670" t="s">
        <v>33</v>
      </c>
      <c r="L2670" t="s">
        <v>50</v>
      </c>
      <c r="M2670" t="s">
        <v>51</v>
      </c>
      <c r="N2670" t="s">
        <v>36</v>
      </c>
      <c r="P2670" t="s">
        <v>37</v>
      </c>
      <c r="Q2670" t="s">
        <v>89</v>
      </c>
      <c r="R2670" s="2">
        <v>15776</v>
      </c>
      <c r="S2670" t="s">
        <v>39</v>
      </c>
      <c r="T2670" t="s">
        <v>612</v>
      </c>
      <c r="U2670" t="s">
        <v>41</v>
      </c>
      <c r="V2670">
        <v>69905</v>
      </c>
      <c r="W2670" t="s">
        <v>73</v>
      </c>
      <c r="X2670" t="s">
        <v>103</v>
      </c>
      <c r="Y2670" t="s">
        <v>44</v>
      </c>
      <c r="Z2670">
        <v>4</v>
      </c>
    </row>
    <row r="2671" spans="1:26" x14ac:dyDescent="0.25">
      <c r="A2671">
        <v>3096</v>
      </c>
      <c r="B2671" t="s">
        <v>5690</v>
      </c>
      <c r="C2671" t="s">
        <v>1475</v>
      </c>
      <c r="D2671" s="1">
        <v>43731</v>
      </c>
      <c r="E2671" s="1">
        <v>45025</v>
      </c>
      <c r="F2671" t="s">
        <v>727</v>
      </c>
      <c r="G2671" t="s">
        <v>9370</v>
      </c>
      <c r="H2671" t="s">
        <v>9371</v>
      </c>
      <c r="I2671" t="s">
        <v>61</v>
      </c>
      <c r="J2671" t="s">
        <v>744</v>
      </c>
      <c r="K2671" t="s">
        <v>33</v>
      </c>
      <c r="L2671" t="s">
        <v>63</v>
      </c>
      <c r="M2671" t="s">
        <v>51</v>
      </c>
      <c r="N2671" t="s">
        <v>98</v>
      </c>
      <c r="O2671" t="s">
        <v>9372</v>
      </c>
      <c r="P2671" t="s">
        <v>37</v>
      </c>
      <c r="Q2671" t="s">
        <v>110</v>
      </c>
      <c r="R2671" s="2">
        <v>27279</v>
      </c>
      <c r="S2671" t="s">
        <v>39</v>
      </c>
      <c r="T2671" t="s">
        <v>102</v>
      </c>
      <c r="U2671" t="s">
        <v>41</v>
      </c>
      <c r="V2671">
        <v>59014</v>
      </c>
      <c r="W2671" t="s">
        <v>55</v>
      </c>
      <c r="X2671" t="s">
        <v>74</v>
      </c>
      <c r="Y2671" t="s">
        <v>44</v>
      </c>
      <c r="Z2671">
        <v>5</v>
      </c>
    </row>
    <row r="2672" spans="1:26" x14ac:dyDescent="0.25">
      <c r="A2672">
        <v>3097</v>
      </c>
      <c r="B2672" t="s">
        <v>3255</v>
      </c>
      <c r="C2672" t="s">
        <v>713</v>
      </c>
      <c r="D2672" s="1">
        <v>44115</v>
      </c>
      <c r="E2672" s="1">
        <v>44202</v>
      </c>
      <c r="F2672" t="s">
        <v>727</v>
      </c>
      <c r="G2672" t="s">
        <v>9373</v>
      </c>
      <c r="H2672" t="s">
        <v>9374</v>
      </c>
      <c r="I2672" t="s">
        <v>88</v>
      </c>
      <c r="J2672" t="s">
        <v>744</v>
      </c>
      <c r="K2672" t="s">
        <v>51</v>
      </c>
      <c r="L2672" t="s">
        <v>34</v>
      </c>
      <c r="M2672" t="s">
        <v>35</v>
      </c>
      <c r="N2672" t="s">
        <v>139</v>
      </c>
      <c r="O2672" t="s">
        <v>9375</v>
      </c>
      <c r="P2672" t="s">
        <v>37</v>
      </c>
      <c r="Q2672" t="s">
        <v>176</v>
      </c>
      <c r="R2672" s="2">
        <v>22443</v>
      </c>
      <c r="S2672" t="s">
        <v>39</v>
      </c>
      <c r="T2672" t="s">
        <v>394</v>
      </c>
      <c r="U2672" t="s">
        <v>41</v>
      </c>
      <c r="V2672">
        <v>97514</v>
      </c>
      <c r="W2672" t="s">
        <v>42</v>
      </c>
      <c r="X2672" t="s">
        <v>83</v>
      </c>
      <c r="Y2672" t="s">
        <v>44</v>
      </c>
      <c r="Z2672">
        <v>4</v>
      </c>
    </row>
    <row r="2673" spans="1:26" x14ac:dyDescent="0.25">
      <c r="A2673">
        <v>3098</v>
      </c>
      <c r="B2673" t="s">
        <v>640</v>
      </c>
      <c r="C2673" t="s">
        <v>1720</v>
      </c>
      <c r="D2673" s="1">
        <v>44426</v>
      </c>
      <c r="F2673" t="s">
        <v>727</v>
      </c>
      <c r="G2673" t="s">
        <v>9376</v>
      </c>
      <c r="H2673" t="s">
        <v>9377</v>
      </c>
      <c r="I2673" t="s">
        <v>31</v>
      </c>
      <c r="J2673" t="s">
        <v>32</v>
      </c>
      <c r="K2673" t="s">
        <v>62</v>
      </c>
      <c r="L2673" t="s">
        <v>50</v>
      </c>
      <c r="M2673" t="s">
        <v>62</v>
      </c>
      <c r="N2673" t="s">
        <v>36</v>
      </c>
      <c r="P2673" t="s">
        <v>37</v>
      </c>
      <c r="Q2673" t="s">
        <v>230</v>
      </c>
      <c r="R2673" s="2">
        <v>16232</v>
      </c>
      <c r="S2673" t="s">
        <v>39</v>
      </c>
      <c r="T2673" t="s">
        <v>102</v>
      </c>
      <c r="U2673" t="s">
        <v>54</v>
      </c>
      <c r="V2673">
        <v>20436</v>
      </c>
      <c r="W2673" t="s">
        <v>92</v>
      </c>
      <c r="X2673" t="s">
        <v>43</v>
      </c>
      <c r="Y2673" t="s">
        <v>44</v>
      </c>
      <c r="Z2673">
        <v>4</v>
      </c>
    </row>
    <row r="2674" spans="1:26" x14ac:dyDescent="0.25">
      <c r="A2674">
        <v>3099</v>
      </c>
      <c r="B2674" t="s">
        <v>472</v>
      </c>
      <c r="C2674" t="s">
        <v>9378</v>
      </c>
      <c r="D2674" s="1">
        <v>44912</v>
      </c>
      <c r="F2674" t="s">
        <v>28</v>
      </c>
      <c r="G2674" t="s">
        <v>9379</v>
      </c>
      <c r="H2674" t="s">
        <v>9380</v>
      </c>
      <c r="I2674" t="s">
        <v>31</v>
      </c>
      <c r="J2674" t="s">
        <v>32</v>
      </c>
      <c r="K2674" t="s">
        <v>62</v>
      </c>
      <c r="L2674" t="s">
        <v>50</v>
      </c>
      <c r="M2674" t="s">
        <v>35</v>
      </c>
      <c r="N2674" t="s">
        <v>36</v>
      </c>
      <c r="P2674" t="s">
        <v>37</v>
      </c>
      <c r="Q2674" t="s">
        <v>230</v>
      </c>
      <c r="R2674" s="2">
        <v>23987</v>
      </c>
      <c r="S2674" t="s">
        <v>39</v>
      </c>
      <c r="T2674" t="s">
        <v>112</v>
      </c>
      <c r="U2674" t="s">
        <v>54</v>
      </c>
      <c r="V2674">
        <v>44977</v>
      </c>
      <c r="W2674" t="s">
        <v>92</v>
      </c>
      <c r="X2674" t="s">
        <v>103</v>
      </c>
      <c r="Y2674" t="s">
        <v>104</v>
      </c>
      <c r="Z2674">
        <v>4</v>
      </c>
    </row>
    <row r="2675" spans="1:26" x14ac:dyDescent="0.25">
      <c r="A2675">
        <v>3100</v>
      </c>
      <c r="B2675" t="s">
        <v>1481</v>
      </c>
      <c r="C2675" t="s">
        <v>2666</v>
      </c>
      <c r="D2675" s="1">
        <v>44129</v>
      </c>
      <c r="E2675" s="1">
        <v>44558</v>
      </c>
      <c r="F2675" t="s">
        <v>28</v>
      </c>
      <c r="G2675" t="s">
        <v>9177</v>
      </c>
      <c r="H2675" t="s">
        <v>9381</v>
      </c>
      <c r="I2675" t="s">
        <v>132</v>
      </c>
      <c r="J2675" t="s">
        <v>32</v>
      </c>
      <c r="K2675" t="s">
        <v>33</v>
      </c>
      <c r="L2675" t="s">
        <v>63</v>
      </c>
      <c r="M2675" t="s">
        <v>35</v>
      </c>
      <c r="N2675" t="s">
        <v>139</v>
      </c>
      <c r="O2675" t="s">
        <v>9382</v>
      </c>
      <c r="P2675" t="s">
        <v>37</v>
      </c>
      <c r="Q2675" t="s">
        <v>80</v>
      </c>
      <c r="R2675" s="2">
        <v>18422</v>
      </c>
      <c r="S2675" t="s">
        <v>39</v>
      </c>
      <c r="T2675" t="s">
        <v>82</v>
      </c>
      <c r="U2675" t="s">
        <v>41</v>
      </c>
      <c r="V2675">
        <v>58513</v>
      </c>
      <c r="W2675" t="s">
        <v>42</v>
      </c>
      <c r="X2675" t="s">
        <v>74</v>
      </c>
      <c r="Y2675" t="s">
        <v>44</v>
      </c>
      <c r="Z2675">
        <v>5</v>
      </c>
    </row>
    <row r="2676" spans="1:26" x14ac:dyDescent="0.25">
      <c r="A2676">
        <v>3101</v>
      </c>
      <c r="B2676" t="s">
        <v>3326</v>
      </c>
      <c r="C2676" t="s">
        <v>3405</v>
      </c>
      <c r="D2676" s="1">
        <v>44949</v>
      </c>
      <c r="F2676" t="s">
        <v>28</v>
      </c>
      <c r="G2676" t="s">
        <v>9383</v>
      </c>
      <c r="H2676" t="s">
        <v>9384</v>
      </c>
      <c r="I2676" t="s">
        <v>49</v>
      </c>
      <c r="J2676" t="s">
        <v>32</v>
      </c>
      <c r="K2676" t="s">
        <v>62</v>
      </c>
      <c r="L2676" t="s">
        <v>63</v>
      </c>
      <c r="M2676" t="s">
        <v>62</v>
      </c>
      <c r="N2676" t="s">
        <v>36</v>
      </c>
      <c r="P2676" t="s">
        <v>37</v>
      </c>
      <c r="Q2676" t="s">
        <v>80</v>
      </c>
      <c r="R2676" s="2">
        <v>22349</v>
      </c>
      <c r="S2676" t="s">
        <v>39</v>
      </c>
      <c r="T2676" t="s">
        <v>102</v>
      </c>
      <c r="U2676" t="s">
        <v>41</v>
      </c>
      <c r="V2676">
        <v>79029</v>
      </c>
      <c r="W2676" t="s">
        <v>127</v>
      </c>
      <c r="X2676" t="s">
        <v>74</v>
      </c>
      <c r="Y2676" t="s">
        <v>44</v>
      </c>
      <c r="Z2676">
        <v>2</v>
      </c>
    </row>
    <row r="2677" spans="1:26" x14ac:dyDescent="0.25">
      <c r="A2677">
        <v>3102</v>
      </c>
      <c r="B2677" t="s">
        <v>1999</v>
      </c>
      <c r="C2677" t="s">
        <v>3774</v>
      </c>
      <c r="D2677" s="1">
        <v>43539</v>
      </c>
      <c r="E2677" s="1">
        <v>44776</v>
      </c>
      <c r="F2677" t="s">
        <v>28</v>
      </c>
      <c r="G2677" t="s">
        <v>9385</v>
      </c>
      <c r="H2677" t="s">
        <v>9386</v>
      </c>
      <c r="I2677" t="s">
        <v>138</v>
      </c>
      <c r="J2677" t="s">
        <v>1804</v>
      </c>
      <c r="K2677" t="s">
        <v>62</v>
      </c>
      <c r="L2677" t="s">
        <v>34</v>
      </c>
      <c r="M2677" t="s">
        <v>51</v>
      </c>
      <c r="N2677" t="s">
        <v>125</v>
      </c>
      <c r="O2677" t="s">
        <v>9387</v>
      </c>
      <c r="P2677" t="s">
        <v>37</v>
      </c>
      <c r="Q2677" t="s">
        <v>89</v>
      </c>
      <c r="R2677" s="2">
        <v>33887</v>
      </c>
      <c r="S2677" t="s">
        <v>39</v>
      </c>
      <c r="T2677" t="s">
        <v>82</v>
      </c>
      <c r="U2677" t="s">
        <v>54</v>
      </c>
      <c r="V2677">
        <v>11092</v>
      </c>
      <c r="W2677" t="s">
        <v>92</v>
      </c>
      <c r="X2677" t="s">
        <v>43</v>
      </c>
      <c r="Y2677" t="s">
        <v>104</v>
      </c>
      <c r="Z2677">
        <v>2</v>
      </c>
    </row>
    <row r="2678" spans="1:26" x14ac:dyDescent="0.25">
      <c r="A2678">
        <v>3103</v>
      </c>
      <c r="B2678" t="s">
        <v>2159</v>
      </c>
      <c r="C2678" t="s">
        <v>2521</v>
      </c>
      <c r="D2678" s="1">
        <v>45113</v>
      </c>
      <c r="E2678" s="1">
        <v>45130</v>
      </c>
      <c r="F2678" t="s">
        <v>28</v>
      </c>
      <c r="G2678" t="s">
        <v>9388</v>
      </c>
      <c r="H2678" t="s">
        <v>9389</v>
      </c>
      <c r="I2678" t="s">
        <v>79</v>
      </c>
      <c r="J2678" t="s">
        <v>1804</v>
      </c>
      <c r="K2678" t="s">
        <v>62</v>
      </c>
      <c r="L2678" t="s">
        <v>50</v>
      </c>
      <c r="M2678" t="s">
        <v>51</v>
      </c>
      <c r="N2678" t="s">
        <v>98</v>
      </c>
      <c r="O2678" t="s">
        <v>9390</v>
      </c>
      <c r="P2678" t="s">
        <v>37</v>
      </c>
      <c r="Q2678" t="s">
        <v>89</v>
      </c>
      <c r="R2678" s="2">
        <v>21931</v>
      </c>
      <c r="S2678" t="s">
        <v>39</v>
      </c>
      <c r="T2678" t="s">
        <v>6</v>
      </c>
      <c r="U2678" t="s">
        <v>54</v>
      </c>
      <c r="V2678">
        <v>87665</v>
      </c>
      <c r="W2678" t="s">
        <v>127</v>
      </c>
      <c r="X2678" t="s">
        <v>74</v>
      </c>
      <c r="Y2678" t="s">
        <v>44</v>
      </c>
      <c r="Z2678">
        <v>4</v>
      </c>
    </row>
    <row r="2679" spans="1:26" x14ac:dyDescent="0.25">
      <c r="A2679">
        <v>3104</v>
      </c>
      <c r="B2679" t="s">
        <v>1681</v>
      </c>
      <c r="C2679" t="s">
        <v>931</v>
      </c>
      <c r="D2679" s="1">
        <v>44710</v>
      </c>
      <c r="F2679" t="s">
        <v>28</v>
      </c>
      <c r="G2679" t="s">
        <v>9391</v>
      </c>
      <c r="H2679" t="s">
        <v>9392</v>
      </c>
      <c r="I2679" t="s">
        <v>167</v>
      </c>
      <c r="J2679" t="s">
        <v>32</v>
      </c>
      <c r="K2679" t="s">
        <v>33</v>
      </c>
      <c r="L2679" t="s">
        <v>34</v>
      </c>
      <c r="M2679" t="s">
        <v>51</v>
      </c>
      <c r="N2679" t="s">
        <v>36</v>
      </c>
      <c r="P2679" t="s">
        <v>37</v>
      </c>
      <c r="Q2679" t="s">
        <v>80</v>
      </c>
      <c r="R2679" s="2">
        <v>16085</v>
      </c>
      <c r="S2679" t="s">
        <v>39</v>
      </c>
      <c r="T2679" t="s">
        <v>102</v>
      </c>
      <c r="U2679" t="s">
        <v>41</v>
      </c>
      <c r="V2679">
        <v>71716</v>
      </c>
      <c r="W2679" t="s">
        <v>92</v>
      </c>
      <c r="X2679" t="s">
        <v>83</v>
      </c>
      <c r="Y2679" t="s">
        <v>44</v>
      </c>
      <c r="Z2679">
        <v>2</v>
      </c>
    </row>
    <row r="2680" spans="1:26" x14ac:dyDescent="0.25">
      <c r="A2680">
        <v>3105</v>
      </c>
      <c r="B2680" t="s">
        <v>6670</v>
      </c>
      <c r="C2680" t="s">
        <v>3708</v>
      </c>
      <c r="D2680" s="1">
        <v>43989</v>
      </c>
      <c r="E2680" s="1">
        <v>44751</v>
      </c>
      <c r="F2680" t="s">
        <v>28</v>
      </c>
      <c r="G2680" t="s">
        <v>9393</v>
      </c>
      <c r="H2680" t="s">
        <v>9394</v>
      </c>
      <c r="I2680" t="s">
        <v>97</v>
      </c>
      <c r="J2680" t="s">
        <v>32</v>
      </c>
      <c r="K2680" t="s">
        <v>62</v>
      </c>
      <c r="L2680" t="s">
        <v>63</v>
      </c>
      <c r="M2680" t="s">
        <v>35</v>
      </c>
      <c r="N2680" t="s">
        <v>125</v>
      </c>
      <c r="O2680" t="s">
        <v>9395</v>
      </c>
      <c r="P2680" t="s">
        <v>37</v>
      </c>
      <c r="Q2680" t="s">
        <v>230</v>
      </c>
      <c r="R2680" s="2">
        <v>15838</v>
      </c>
      <c r="S2680" t="s">
        <v>39</v>
      </c>
      <c r="T2680" t="s">
        <v>112</v>
      </c>
      <c r="U2680" t="s">
        <v>54</v>
      </c>
      <c r="V2680">
        <v>86764</v>
      </c>
      <c r="W2680" t="s">
        <v>92</v>
      </c>
      <c r="X2680" t="s">
        <v>83</v>
      </c>
      <c r="Y2680" t="s">
        <v>44</v>
      </c>
      <c r="Z2680">
        <v>1</v>
      </c>
    </row>
    <row r="2681" spans="1:26" x14ac:dyDescent="0.25">
      <c r="A2681">
        <v>3106</v>
      </c>
      <c r="B2681" t="s">
        <v>8182</v>
      </c>
      <c r="C2681" t="s">
        <v>1264</v>
      </c>
      <c r="D2681" s="1">
        <v>43911</v>
      </c>
      <c r="F2681" t="s">
        <v>28</v>
      </c>
      <c r="G2681" t="s">
        <v>9396</v>
      </c>
      <c r="H2681" t="s">
        <v>9397</v>
      </c>
      <c r="I2681" t="s">
        <v>117</v>
      </c>
      <c r="J2681" t="s">
        <v>32</v>
      </c>
      <c r="K2681" t="s">
        <v>51</v>
      </c>
      <c r="L2681" t="s">
        <v>50</v>
      </c>
      <c r="M2681" t="s">
        <v>35</v>
      </c>
      <c r="N2681" t="s">
        <v>36</v>
      </c>
      <c r="P2681" t="s">
        <v>37</v>
      </c>
      <c r="Q2681" t="s">
        <v>89</v>
      </c>
      <c r="R2681" s="2">
        <v>36615</v>
      </c>
      <c r="S2681" t="s">
        <v>39</v>
      </c>
      <c r="T2681" t="s">
        <v>9398</v>
      </c>
      <c r="U2681" t="s">
        <v>54</v>
      </c>
      <c r="V2681">
        <v>33599</v>
      </c>
      <c r="W2681" t="s">
        <v>55</v>
      </c>
      <c r="X2681" t="s">
        <v>103</v>
      </c>
      <c r="Y2681" t="s">
        <v>44</v>
      </c>
      <c r="Z2681">
        <v>4</v>
      </c>
    </row>
    <row r="2682" spans="1:26" x14ac:dyDescent="0.25">
      <c r="A2682">
        <v>3107</v>
      </c>
      <c r="B2682" t="s">
        <v>9399</v>
      </c>
      <c r="C2682" t="s">
        <v>9400</v>
      </c>
      <c r="D2682" s="1">
        <v>44368</v>
      </c>
      <c r="E2682" s="1">
        <v>44876</v>
      </c>
      <c r="F2682" t="s">
        <v>28</v>
      </c>
      <c r="G2682" t="s">
        <v>9401</v>
      </c>
      <c r="H2682" t="s">
        <v>9402</v>
      </c>
      <c r="I2682" t="s">
        <v>61</v>
      </c>
      <c r="J2682" t="s">
        <v>32</v>
      </c>
      <c r="K2682" t="s">
        <v>62</v>
      </c>
      <c r="L2682" t="s">
        <v>50</v>
      </c>
      <c r="M2682" t="s">
        <v>35</v>
      </c>
      <c r="N2682" t="s">
        <v>174</v>
      </c>
      <c r="O2682" t="s">
        <v>9403</v>
      </c>
      <c r="P2682" t="s">
        <v>37</v>
      </c>
      <c r="Q2682" t="s">
        <v>304</v>
      </c>
      <c r="R2682" s="2">
        <v>26293</v>
      </c>
      <c r="S2682" t="s">
        <v>39</v>
      </c>
      <c r="T2682" t="s">
        <v>215</v>
      </c>
      <c r="U2682" t="s">
        <v>41</v>
      </c>
      <c r="V2682">
        <v>5797</v>
      </c>
      <c r="W2682" t="s">
        <v>92</v>
      </c>
      <c r="X2682" t="s">
        <v>43</v>
      </c>
      <c r="Y2682" t="s">
        <v>44</v>
      </c>
      <c r="Z2682">
        <v>4</v>
      </c>
    </row>
    <row r="2683" spans="1:26" x14ac:dyDescent="0.25">
      <c r="A2683">
        <v>3108</v>
      </c>
      <c r="B2683" t="s">
        <v>9404</v>
      </c>
      <c r="C2683" t="s">
        <v>3608</v>
      </c>
      <c r="D2683" s="1">
        <v>44491</v>
      </c>
      <c r="E2683" s="1">
        <v>44693</v>
      </c>
      <c r="F2683" t="s">
        <v>28</v>
      </c>
      <c r="G2683" t="s">
        <v>9405</v>
      </c>
      <c r="H2683" t="s">
        <v>9406</v>
      </c>
      <c r="I2683" t="s">
        <v>88</v>
      </c>
      <c r="J2683" t="s">
        <v>32</v>
      </c>
      <c r="K2683" t="s">
        <v>62</v>
      </c>
      <c r="L2683" t="s">
        <v>63</v>
      </c>
      <c r="M2683" t="s">
        <v>35</v>
      </c>
      <c r="N2683" t="s">
        <v>139</v>
      </c>
      <c r="O2683" t="s">
        <v>9407</v>
      </c>
      <c r="P2683" t="s">
        <v>37</v>
      </c>
      <c r="Q2683" t="s">
        <v>80</v>
      </c>
      <c r="R2683" s="2">
        <v>16623</v>
      </c>
      <c r="S2683" t="s">
        <v>39</v>
      </c>
      <c r="T2683" t="s">
        <v>82</v>
      </c>
      <c r="U2683" t="s">
        <v>41</v>
      </c>
      <c r="V2683">
        <v>91007</v>
      </c>
      <c r="W2683" t="s">
        <v>55</v>
      </c>
      <c r="X2683" t="s">
        <v>83</v>
      </c>
      <c r="Y2683" t="s">
        <v>44</v>
      </c>
      <c r="Z2683">
        <v>2</v>
      </c>
    </row>
    <row r="2684" spans="1:26" x14ac:dyDescent="0.25">
      <c r="A2684">
        <v>3109</v>
      </c>
      <c r="B2684" t="s">
        <v>644</v>
      </c>
      <c r="C2684" t="s">
        <v>4785</v>
      </c>
      <c r="D2684" s="1">
        <v>43393</v>
      </c>
      <c r="F2684" t="s">
        <v>28</v>
      </c>
      <c r="G2684" t="s">
        <v>9408</v>
      </c>
      <c r="H2684" t="s">
        <v>9409</v>
      </c>
      <c r="I2684" t="s">
        <v>31</v>
      </c>
      <c r="J2684" t="s">
        <v>32</v>
      </c>
      <c r="K2684" t="s">
        <v>62</v>
      </c>
      <c r="L2684" t="s">
        <v>50</v>
      </c>
      <c r="M2684" t="s">
        <v>35</v>
      </c>
      <c r="N2684" t="s">
        <v>36</v>
      </c>
      <c r="P2684" t="s">
        <v>37</v>
      </c>
      <c r="Q2684" t="s">
        <v>230</v>
      </c>
      <c r="R2684" s="2">
        <v>36275</v>
      </c>
      <c r="S2684" t="s">
        <v>39</v>
      </c>
      <c r="T2684" t="s">
        <v>112</v>
      </c>
      <c r="U2684" t="s">
        <v>41</v>
      </c>
      <c r="V2684">
        <v>93749</v>
      </c>
      <c r="W2684" t="s">
        <v>42</v>
      </c>
      <c r="X2684" t="s">
        <v>83</v>
      </c>
      <c r="Y2684" t="s">
        <v>739</v>
      </c>
      <c r="Z2684">
        <v>2</v>
      </c>
    </row>
    <row r="2685" spans="1:26" x14ac:dyDescent="0.25">
      <c r="A2685">
        <v>3110</v>
      </c>
      <c r="B2685" t="s">
        <v>9410</v>
      </c>
      <c r="C2685" t="s">
        <v>1404</v>
      </c>
      <c r="D2685" s="1">
        <v>44636</v>
      </c>
      <c r="F2685" t="s">
        <v>28</v>
      </c>
      <c r="G2685" t="s">
        <v>9411</v>
      </c>
      <c r="H2685" t="s">
        <v>9412</v>
      </c>
      <c r="I2685" t="s">
        <v>132</v>
      </c>
      <c r="J2685" t="s">
        <v>32</v>
      </c>
      <c r="K2685" t="s">
        <v>33</v>
      </c>
      <c r="L2685" t="s">
        <v>34</v>
      </c>
      <c r="M2685" t="s">
        <v>62</v>
      </c>
      <c r="N2685" t="s">
        <v>36</v>
      </c>
      <c r="P2685" t="s">
        <v>37</v>
      </c>
      <c r="Q2685" t="s">
        <v>304</v>
      </c>
      <c r="R2685" s="2">
        <v>20496</v>
      </c>
      <c r="S2685" t="s">
        <v>39</v>
      </c>
      <c r="T2685" t="s">
        <v>1043</v>
      </c>
      <c r="U2685" t="s">
        <v>41</v>
      </c>
      <c r="V2685">
        <v>51909</v>
      </c>
      <c r="W2685" t="s">
        <v>55</v>
      </c>
      <c r="X2685" t="s">
        <v>74</v>
      </c>
      <c r="Y2685" t="s">
        <v>44</v>
      </c>
      <c r="Z2685">
        <v>2</v>
      </c>
    </row>
    <row r="2686" spans="1:26" x14ac:dyDescent="0.25">
      <c r="A2686">
        <v>3111</v>
      </c>
      <c r="B2686" t="s">
        <v>3409</v>
      </c>
      <c r="C2686" t="s">
        <v>1422</v>
      </c>
      <c r="D2686" s="1">
        <v>43447</v>
      </c>
      <c r="F2686" t="s">
        <v>28</v>
      </c>
      <c r="G2686" t="s">
        <v>9413</v>
      </c>
      <c r="H2686" t="s">
        <v>9414</v>
      </c>
      <c r="I2686" t="s">
        <v>49</v>
      </c>
      <c r="J2686" t="s">
        <v>32</v>
      </c>
      <c r="K2686" t="s">
        <v>51</v>
      </c>
      <c r="L2686" t="s">
        <v>63</v>
      </c>
      <c r="M2686" t="s">
        <v>35</v>
      </c>
      <c r="N2686" t="s">
        <v>36</v>
      </c>
      <c r="P2686" t="s">
        <v>37</v>
      </c>
      <c r="Q2686" t="s">
        <v>89</v>
      </c>
      <c r="R2686" s="2">
        <v>21312</v>
      </c>
      <c r="S2686" t="s">
        <v>39</v>
      </c>
      <c r="T2686" t="s">
        <v>102</v>
      </c>
      <c r="U2686" t="s">
        <v>41</v>
      </c>
      <c r="V2686">
        <v>71638</v>
      </c>
      <c r="W2686" t="s">
        <v>73</v>
      </c>
      <c r="X2686" t="s">
        <v>103</v>
      </c>
      <c r="Y2686" t="s">
        <v>44</v>
      </c>
      <c r="Z2686">
        <v>1</v>
      </c>
    </row>
    <row r="2687" spans="1:26" x14ac:dyDescent="0.25">
      <c r="A2687">
        <v>3112</v>
      </c>
      <c r="B2687" t="s">
        <v>2104</v>
      </c>
      <c r="C2687" t="s">
        <v>794</v>
      </c>
      <c r="D2687" s="1">
        <v>44477</v>
      </c>
      <c r="E2687" s="1">
        <v>44784</v>
      </c>
      <c r="F2687" t="s">
        <v>28</v>
      </c>
      <c r="G2687" t="s">
        <v>9415</v>
      </c>
      <c r="H2687" t="s">
        <v>9416</v>
      </c>
      <c r="I2687" t="s">
        <v>138</v>
      </c>
      <c r="J2687" t="s">
        <v>2299</v>
      </c>
      <c r="K2687" t="s">
        <v>51</v>
      </c>
      <c r="L2687" t="s">
        <v>63</v>
      </c>
      <c r="M2687" t="s">
        <v>62</v>
      </c>
      <c r="N2687" t="s">
        <v>98</v>
      </c>
      <c r="O2687" t="s">
        <v>9417</v>
      </c>
      <c r="P2687" t="s">
        <v>37</v>
      </c>
      <c r="Q2687" t="s">
        <v>285</v>
      </c>
      <c r="R2687" s="2">
        <v>17121</v>
      </c>
      <c r="S2687" t="s">
        <v>39</v>
      </c>
      <c r="T2687" t="s">
        <v>286</v>
      </c>
      <c r="U2687" t="s">
        <v>54</v>
      </c>
      <c r="V2687">
        <v>85416</v>
      </c>
      <c r="W2687" t="s">
        <v>127</v>
      </c>
      <c r="X2687" t="s">
        <v>74</v>
      </c>
      <c r="Y2687" t="s">
        <v>44</v>
      </c>
      <c r="Z2687">
        <v>4</v>
      </c>
    </row>
    <row r="2688" spans="1:26" x14ac:dyDescent="0.25">
      <c r="A2688">
        <v>3113</v>
      </c>
      <c r="B2688" t="s">
        <v>5695</v>
      </c>
      <c r="C2688" t="s">
        <v>5094</v>
      </c>
      <c r="D2688" s="1">
        <v>43499</v>
      </c>
      <c r="E2688" s="1">
        <v>43557</v>
      </c>
      <c r="F2688" t="s">
        <v>727</v>
      </c>
      <c r="G2688" t="s">
        <v>9418</v>
      </c>
      <c r="H2688" t="s">
        <v>9419</v>
      </c>
      <c r="I2688" t="s">
        <v>79</v>
      </c>
      <c r="J2688" t="s">
        <v>32</v>
      </c>
      <c r="K2688" t="s">
        <v>33</v>
      </c>
      <c r="L2688" t="s">
        <v>34</v>
      </c>
      <c r="M2688" t="s">
        <v>62</v>
      </c>
      <c r="N2688" t="s">
        <v>174</v>
      </c>
      <c r="O2688" t="s">
        <v>9420</v>
      </c>
      <c r="P2688" t="s">
        <v>37</v>
      </c>
      <c r="Q2688" t="s">
        <v>176</v>
      </c>
      <c r="R2688" s="2">
        <v>29769</v>
      </c>
      <c r="S2688" t="s">
        <v>39</v>
      </c>
      <c r="T2688" t="s">
        <v>177</v>
      </c>
      <c r="U2688" t="s">
        <v>41</v>
      </c>
      <c r="V2688">
        <v>96092</v>
      </c>
      <c r="W2688" t="s">
        <v>42</v>
      </c>
      <c r="X2688" t="s">
        <v>103</v>
      </c>
      <c r="Y2688" t="s">
        <v>44</v>
      </c>
      <c r="Z2688">
        <v>4</v>
      </c>
    </row>
    <row r="2689" spans="1:26" x14ac:dyDescent="0.25">
      <c r="A2689">
        <v>3114</v>
      </c>
      <c r="B2689" t="s">
        <v>9215</v>
      </c>
      <c r="C2689" t="s">
        <v>217</v>
      </c>
      <c r="D2689" s="1">
        <v>43373</v>
      </c>
      <c r="F2689" t="s">
        <v>727</v>
      </c>
      <c r="G2689" t="s">
        <v>9421</v>
      </c>
      <c r="H2689" t="s">
        <v>9422</v>
      </c>
      <c r="I2689" t="s">
        <v>167</v>
      </c>
      <c r="J2689" t="s">
        <v>32</v>
      </c>
      <c r="K2689" t="s">
        <v>33</v>
      </c>
      <c r="L2689" t="s">
        <v>34</v>
      </c>
      <c r="M2689" t="s">
        <v>62</v>
      </c>
      <c r="N2689" t="s">
        <v>36</v>
      </c>
      <c r="P2689" t="s">
        <v>37</v>
      </c>
      <c r="Q2689" t="s">
        <v>3211</v>
      </c>
      <c r="R2689" s="2">
        <v>21007</v>
      </c>
      <c r="S2689" t="s">
        <v>39</v>
      </c>
      <c r="T2689" t="s">
        <v>102</v>
      </c>
      <c r="U2689" t="s">
        <v>41</v>
      </c>
      <c r="V2689">
        <v>46346</v>
      </c>
      <c r="W2689" t="s">
        <v>127</v>
      </c>
      <c r="X2689" t="s">
        <v>103</v>
      </c>
      <c r="Y2689" t="s">
        <v>44</v>
      </c>
      <c r="Z2689">
        <v>2</v>
      </c>
    </row>
    <row r="2690" spans="1:26" x14ac:dyDescent="0.25">
      <c r="A2690">
        <v>3115</v>
      </c>
      <c r="B2690" t="s">
        <v>9423</v>
      </c>
      <c r="C2690" t="s">
        <v>4296</v>
      </c>
      <c r="D2690" s="1">
        <v>44389</v>
      </c>
      <c r="E2690" s="1">
        <v>44425</v>
      </c>
      <c r="F2690" t="s">
        <v>727</v>
      </c>
      <c r="G2690" t="s">
        <v>9424</v>
      </c>
      <c r="H2690" t="s">
        <v>9425</v>
      </c>
      <c r="I2690" t="s">
        <v>97</v>
      </c>
      <c r="J2690" t="s">
        <v>32</v>
      </c>
      <c r="K2690" t="s">
        <v>33</v>
      </c>
      <c r="L2690" t="s">
        <v>50</v>
      </c>
      <c r="M2690" t="s">
        <v>35</v>
      </c>
      <c r="N2690" t="s">
        <v>174</v>
      </c>
      <c r="O2690" t="s">
        <v>9426</v>
      </c>
      <c r="P2690" t="s">
        <v>37</v>
      </c>
      <c r="Q2690" t="s">
        <v>176</v>
      </c>
      <c r="R2690" s="2">
        <v>23377</v>
      </c>
      <c r="S2690" t="s">
        <v>39</v>
      </c>
      <c r="T2690" t="s">
        <v>6</v>
      </c>
      <c r="U2690" t="s">
        <v>41</v>
      </c>
      <c r="V2690">
        <v>10137</v>
      </c>
      <c r="W2690" t="s">
        <v>55</v>
      </c>
      <c r="X2690" t="s">
        <v>103</v>
      </c>
      <c r="Y2690" t="s">
        <v>44</v>
      </c>
      <c r="Z2690">
        <v>4</v>
      </c>
    </row>
    <row r="2691" spans="1:26" x14ac:dyDescent="0.25">
      <c r="A2691">
        <v>3116</v>
      </c>
      <c r="B2691" t="s">
        <v>8784</v>
      </c>
      <c r="C2691" t="s">
        <v>358</v>
      </c>
      <c r="D2691" s="1">
        <v>44259</v>
      </c>
      <c r="F2691" t="s">
        <v>727</v>
      </c>
      <c r="G2691" t="s">
        <v>9427</v>
      </c>
      <c r="H2691" t="s">
        <v>9428</v>
      </c>
      <c r="I2691" t="s">
        <v>117</v>
      </c>
      <c r="J2691" t="s">
        <v>32</v>
      </c>
      <c r="K2691" t="s">
        <v>51</v>
      </c>
      <c r="L2691" t="s">
        <v>63</v>
      </c>
      <c r="M2691" t="s">
        <v>35</v>
      </c>
      <c r="N2691" t="s">
        <v>36</v>
      </c>
      <c r="P2691" t="s">
        <v>37</v>
      </c>
      <c r="Q2691" t="s">
        <v>89</v>
      </c>
      <c r="R2691" s="2">
        <v>29883</v>
      </c>
      <c r="S2691" t="s">
        <v>39</v>
      </c>
      <c r="T2691" t="s">
        <v>162</v>
      </c>
      <c r="U2691" t="s">
        <v>41</v>
      </c>
      <c r="V2691">
        <v>97547</v>
      </c>
      <c r="W2691" t="s">
        <v>55</v>
      </c>
      <c r="X2691" t="s">
        <v>83</v>
      </c>
      <c r="Y2691" t="s">
        <v>44</v>
      </c>
      <c r="Z2691">
        <v>5</v>
      </c>
    </row>
    <row r="2692" spans="1:26" x14ac:dyDescent="0.25">
      <c r="A2692">
        <v>3117</v>
      </c>
      <c r="B2692" t="s">
        <v>9429</v>
      </c>
      <c r="C2692" t="s">
        <v>27</v>
      </c>
      <c r="D2692" s="1">
        <v>43765</v>
      </c>
      <c r="F2692" t="s">
        <v>727</v>
      </c>
      <c r="G2692" t="s">
        <v>9430</v>
      </c>
      <c r="H2692" t="s">
        <v>9431</v>
      </c>
      <c r="I2692" t="s">
        <v>61</v>
      </c>
      <c r="J2692" t="s">
        <v>32</v>
      </c>
      <c r="K2692" t="s">
        <v>51</v>
      </c>
      <c r="L2692" t="s">
        <v>34</v>
      </c>
      <c r="M2692" t="s">
        <v>51</v>
      </c>
      <c r="N2692" t="s">
        <v>36</v>
      </c>
      <c r="P2692" t="s">
        <v>37</v>
      </c>
      <c r="Q2692" t="s">
        <v>65</v>
      </c>
      <c r="R2692" s="2">
        <v>15324</v>
      </c>
      <c r="S2692" t="s">
        <v>39</v>
      </c>
      <c r="T2692" t="s">
        <v>162</v>
      </c>
      <c r="U2692" t="s">
        <v>41</v>
      </c>
      <c r="V2692">
        <v>48509</v>
      </c>
      <c r="W2692" t="s">
        <v>42</v>
      </c>
      <c r="X2692" t="s">
        <v>83</v>
      </c>
      <c r="Y2692" t="s">
        <v>44</v>
      </c>
      <c r="Z2692">
        <v>2</v>
      </c>
    </row>
    <row r="2693" spans="1:26" x14ac:dyDescent="0.25">
      <c r="A2693">
        <v>3118</v>
      </c>
      <c r="B2693" t="s">
        <v>2270</v>
      </c>
      <c r="C2693" t="s">
        <v>347</v>
      </c>
      <c r="D2693" s="1">
        <v>43493</v>
      </c>
      <c r="E2693" s="1">
        <v>44179</v>
      </c>
      <c r="F2693" t="s">
        <v>727</v>
      </c>
      <c r="G2693" t="s">
        <v>9432</v>
      </c>
      <c r="H2693" t="s">
        <v>9433</v>
      </c>
      <c r="I2693" t="s">
        <v>88</v>
      </c>
      <c r="J2693" t="s">
        <v>744</v>
      </c>
      <c r="K2693" t="s">
        <v>51</v>
      </c>
      <c r="L2693" t="s">
        <v>50</v>
      </c>
      <c r="M2693" t="s">
        <v>62</v>
      </c>
      <c r="N2693" t="s">
        <v>174</v>
      </c>
      <c r="O2693" t="s">
        <v>9434</v>
      </c>
      <c r="P2693" t="s">
        <v>37</v>
      </c>
      <c r="Q2693" t="s">
        <v>331</v>
      </c>
      <c r="R2693" s="2">
        <v>20803</v>
      </c>
      <c r="S2693" t="s">
        <v>39</v>
      </c>
      <c r="T2693" t="s">
        <v>102</v>
      </c>
      <c r="U2693" t="s">
        <v>41</v>
      </c>
      <c r="V2693">
        <v>48848</v>
      </c>
      <c r="W2693" t="s">
        <v>92</v>
      </c>
      <c r="X2693" t="s">
        <v>103</v>
      </c>
      <c r="Y2693" t="s">
        <v>44</v>
      </c>
      <c r="Z2693">
        <v>2</v>
      </c>
    </row>
    <row r="2694" spans="1:26" x14ac:dyDescent="0.25">
      <c r="A2694">
        <v>3119</v>
      </c>
      <c r="B2694" t="s">
        <v>9435</v>
      </c>
      <c r="C2694" t="s">
        <v>1442</v>
      </c>
      <c r="D2694" s="1">
        <v>44206</v>
      </c>
      <c r="F2694" t="s">
        <v>28</v>
      </c>
      <c r="G2694" t="s">
        <v>9436</v>
      </c>
      <c r="H2694" t="s">
        <v>9437</v>
      </c>
      <c r="I2694" t="s">
        <v>117</v>
      </c>
      <c r="J2694" t="s">
        <v>32</v>
      </c>
      <c r="K2694" t="s">
        <v>51</v>
      </c>
      <c r="L2694" t="s">
        <v>34</v>
      </c>
      <c r="M2694" t="s">
        <v>51</v>
      </c>
      <c r="N2694" t="s">
        <v>36</v>
      </c>
      <c r="P2694" t="s">
        <v>37</v>
      </c>
      <c r="Q2694" t="s">
        <v>80</v>
      </c>
      <c r="R2694" s="2">
        <v>34125</v>
      </c>
      <c r="S2694" t="s">
        <v>39</v>
      </c>
      <c r="T2694" t="s">
        <v>82</v>
      </c>
      <c r="U2694" t="s">
        <v>54</v>
      </c>
      <c r="V2694">
        <v>71016</v>
      </c>
      <c r="W2694" t="s">
        <v>73</v>
      </c>
      <c r="X2694" t="s">
        <v>74</v>
      </c>
      <c r="Y2694" t="s">
        <v>44</v>
      </c>
      <c r="Z2694">
        <v>5</v>
      </c>
    </row>
    <row r="2695" spans="1:26" x14ac:dyDescent="0.25">
      <c r="A2695">
        <v>3120</v>
      </c>
      <c r="B2695" t="s">
        <v>2551</v>
      </c>
      <c r="C2695" t="s">
        <v>3825</v>
      </c>
      <c r="D2695" s="1">
        <v>44413</v>
      </c>
      <c r="E2695" s="1">
        <v>44987</v>
      </c>
      <c r="F2695" t="s">
        <v>28</v>
      </c>
      <c r="G2695" t="s">
        <v>9438</v>
      </c>
      <c r="H2695" t="s">
        <v>9439</v>
      </c>
      <c r="I2695" t="s">
        <v>61</v>
      </c>
      <c r="J2695" t="s">
        <v>32</v>
      </c>
      <c r="K2695" t="s">
        <v>51</v>
      </c>
      <c r="L2695" t="s">
        <v>50</v>
      </c>
      <c r="M2695" t="s">
        <v>62</v>
      </c>
      <c r="N2695" t="s">
        <v>125</v>
      </c>
      <c r="O2695" t="s">
        <v>9440</v>
      </c>
      <c r="P2695" t="s">
        <v>37</v>
      </c>
      <c r="Q2695" t="s">
        <v>52</v>
      </c>
      <c r="R2695" s="2">
        <v>16836</v>
      </c>
      <c r="S2695" t="s">
        <v>39</v>
      </c>
      <c r="T2695" t="s">
        <v>162</v>
      </c>
      <c r="U2695" t="s">
        <v>41</v>
      </c>
      <c r="V2695">
        <v>28645</v>
      </c>
      <c r="W2695" t="s">
        <v>127</v>
      </c>
      <c r="X2695" t="s">
        <v>43</v>
      </c>
      <c r="Y2695" t="s">
        <v>44</v>
      </c>
      <c r="Z2695">
        <v>4</v>
      </c>
    </row>
    <row r="2696" spans="1:26" x14ac:dyDescent="0.25">
      <c r="A2696">
        <v>3121</v>
      </c>
      <c r="B2696" t="s">
        <v>9441</v>
      </c>
      <c r="C2696" t="s">
        <v>276</v>
      </c>
      <c r="D2696" s="1">
        <v>44872</v>
      </c>
      <c r="E2696" s="1">
        <v>44987</v>
      </c>
      <c r="F2696" t="s">
        <v>28</v>
      </c>
      <c r="G2696" t="s">
        <v>9442</v>
      </c>
      <c r="H2696" t="s">
        <v>9443</v>
      </c>
      <c r="I2696" t="s">
        <v>167</v>
      </c>
      <c r="J2696" t="s">
        <v>32</v>
      </c>
      <c r="K2696" t="s">
        <v>51</v>
      </c>
      <c r="L2696" t="s">
        <v>34</v>
      </c>
      <c r="M2696" t="s">
        <v>62</v>
      </c>
      <c r="N2696" t="s">
        <v>139</v>
      </c>
      <c r="O2696" t="s">
        <v>9444</v>
      </c>
      <c r="P2696" t="s">
        <v>37</v>
      </c>
      <c r="Q2696" t="s">
        <v>176</v>
      </c>
      <c r="R2696" s="2">
        <v>18188</v>
      </c>
      <c r="S2696" t="s">
        <v>39</v>
      </c>
      <c r="T2696" t="s">
        <v>418</v>
      </c>
      <c r="U2696" t="s">
        <v>41</v>
      </c>
      <c r="V2696">
        <v>58015</v>
      </c>
      <c r="W2696" t="s">
        <v>92</v>
      </c>
      <c r="X2696" t="s">
        <v>74</v>
      </c>
      <c r="Y2696" t="s">
        <v>44</v>
      </c>
      <c r="Z2696">
        <v>4</v>
      </c>
    </row>
    <row r="2697" spans="1:26" x14ac:dyDescent="0.25">
      <c r="A2697">
        <v>3122</v>
      </c>
      <c r="B2697" t="s">
        <v>4198</v>
      </c>
      <c r="C2697" t="s">
        <v>1126</v>
      </c>
      <c r="D2697" s="1">
        <v>44584</v>
      </c>
      <c r="E2697" s="1">
        <v>44738</v>
      </c>
      <c r="F2697" t="s">
        <v>28</v>
      </c>
      <c r="G2697" t="s">
        <v>9445</v>
      </c>
      <c r="H2697" t="s">
        <v>9446</v>
      </c>
      <c r="I2697" t="s">
        <v>132</v>
      </c>
      <c r="J2697" t="s">
        <v>1804</v>
      </c>
      <c r="K2697" t="s">
        <v>33</v>
      </c>
      <c r="L2697" t="s">
        <v>34</v>
      </c>
      <c r="M2697" t="s">
        <v>51</v>
      </c>
      <c r="N2697" t="s">
        <v>174</v>
      </c>
      <c r="O2697" t="s">
        <v>9447</v>
      </c>
      <c r="P2697" t="s">
        <v>37</v>
      </c>
      <c r="Q2697" t="s">
        <v>176</v>
      </c>
      <c r="R2697" s="2">
        <v>17068</v>
      </c>
      <c r="S2697" t="s">
        <v>39</v>
      </c>
      <c r="T2697" t="s">
        <v>418</v>
      </c>
      <c r="U2697" t="s">
        <v>41</v>
      </c>
      <c r="V2697">
        <v>18652</v>
      </c>
      <c r="W2697" t="s">
        <v>42</v>
      </c>
      <c r="X2697" t="s">
        <v>74</v>
      </c>
      <c r="Y2697" t="s">
        <v>44</v>
      </c>
      <c r="Z2697">
        <v>5</v>
      </c>
    </row>
    <row r="2698" spans="1:26" x14ac:dyDescent="0.25">
      <c r="A2698">
        <v>3123</v>
      </c>
      <c r="B2698" t="s">
        <v>9448</v>
      </c>
      <c r="C2698" t="s">
        <v>3571</v>
      </c>
      <c r="D2698" s="1">
        <v>44389</v>
      </c>
      <c r="F2698" t="s">
        <v>28</v>
      </c>
      <c r="G2698" t="s">
        <v>9449</v>
      </c>
      <c r="H2698" t="s">
        <v>9450</v>
      </c>
      <c r="I2698" t="s">
        <v>79</v>
      </c>
      <c r="J2698" t="s">
        <v>32</v>
      </c>
      <c r="K2698" t="s">
        <v>62</v>
      </c>
      <c r="L2698" t="s">
        <v>34</v>
      </c>
      <c r="M2698" t="s">
        <v>51</v>
      </c>
      <c r="N2698" t="s">
        <v>36</v>
      </c>
      <c r="P2698" t="s">
        <v>37</v>
      </c>
      <c r="Q2698" t="s">
        <v>147</v>
      </c>
      <c r="R2698" s="2">
        <v>18751</v>
      </c>
      <c r="S2698" t="s">
        <v>39</v>
      </c>
      <c r="T2698" t="s">
        <v>418</v>
      </c>
      <c r="U2698" t="s">
        <v>54</v>
      </c>
      <c r="V2698">
        <v>94273</v>
      </c>
      <c r="W2698" t="s">
        <v>55</v>
      </c>
      <c r="X2698" t="s">
        <v>83</v>
      </c>
      <c r="Y2698" t="s">
        <v>44</v>
      </c>
      <c r="Z2698">
        <v>4</v>
      </c>
    </row>
    <row r="2699" spans="1:26" x14ac:dyDescent="0.25">
      <c r="A2699">
        <v>3124</v>
      </c>
      <c r="B2699" t="s">
        <v>9451</v>
      </c>
      <c r="C2699" t="s">
        <v>7353</v>
      </c>
      <c r="D2699" s="1">
        <v>43470</v>
      </c>
      <c r="E2699" s="1">
        <v>44504</v>
      </c>
      <c r="F2699" t="s">
        <v>28</v>
      </c>
      <c r="G2699" t="s">
        <v>9452</v>
      </c>
      <c r="H2699" t="s">
        <v>9453</v>
      </c>
      <c r="I2699" t="s">
        <v>97</v>
      </c>
      <c r="J2699" t="s">
        <v>1804</v>
      </c>
      <c r="K2699" t="s">
        <v>62</v>
      </c>
      <c r="L2699" t="s">
        <v>63</v>
      </c>
      <c r="M2699" t="s">
        <v>51</v>
      </c>
      <c r="N2699" t="s">
        <v>125</v>
      </c>
      <c r="O2699" t="s">
        <v>9454</v>
      </c>
      <c r="P2699" t="s">
        <v>37</v>
      </c>
      <c r="Q2699" t="s">
        <v>110</v>
      </c>
      <c r="R2699" s="2">
        <v>33478</v>
      </c>
      <c r="S2699" t="s">
        <v>39</v>
      </c>
      <c r="T2699" t="s">
        <v>102</v>
      </c>
      <c r="U2699" t="s">
        <v>41</v>
      </c>
      <c r="V2699">
        <v>97060</v>
      </c>
      <c r="W2699" t="s">
        <v>42</v>
      </c>
      <c r="X2699" t="s">
        <v>74</v>
      </c>
      <c r="Y2699" t="s">
        <v>44</v>
      </c>
      <c r="Z2699">
        <v>5</v>
      </c>
    </row>
    <row r="2700" spans="1:26" x14ac:dyDescent="0.25">
      <c r="A2700">
        <v>3125</v>
      </c>
      <c r="B2700" t="s">
        <v>5256</v>
      </c>
      <c r="C2700" t="s">
        <v>4539</v>
      </c>
      <c r="D2700" s="1">
        <v>43928</v>
      </c>
      <c r="E2700" s="1">
        <v>44276</v>
      </c>
      <c r="F2700" t="s">
        <v>28</v>
      </c>
      <c r="G2700" t="s">
        <v>9455</v>
      </c>
      <c r="H2700" t="s">
        <v>9456</v>
      </c>
      <c r="I2700" t="s">
        <v>167</v>
      </c>
      <c r="J2700" t="s">
        <v>1804</v>
      </c>
      <c r="K2700" t="s">
        <v>51</v>
      </c>
      <c r="L2700" t="s">
        <v>34</v>
      </c>
      <c r="M2700" t="s">
        <v>51</v>
      </c>
      <c r="N2700" t="s">
        <v>125</v>
      </c>
      <c r="O2700" t="s">
        <v>9457</v>
      </c>
      <c r="P2700" t="s">
        <v>37</v>
      </c>
      <c r="Q2700" t="s">
        <v>52</v>
      </c>
      <c r="R2700" s="2">
        <v>33855</v>
      </c>
      <c r="S2700" t="s">
        <v>39</v>
      </c>
      <c r="T2700" t="s">
        <v>82</v>
      </c>
      <c r="U2700" t="s">
        <v>54</v>
      </c>
      <c r="V2700">
        <v>10433</v>
      </c>
      <c r="W2700" t="s">
        <v>92</v>
      </c>
      <c r="X2700" t="s">
        <v>103</v>
      </c>
      <c r="Y2700" t="s">
        <v>44</v>
      </c>
      <c r="Z2700">
        <v>4</v>
      </c>
    </row>
    <row r="2701" spans="1:26" x14ac:dyDescent="0.25">
      <c r="A2701">
        <v>3126</v>
      </c>
      <c r="B2701" t="s">
        <v>9132</v>
      </c>
      <c r="C2701" t="s">
        <v>2003</v>
      </c>
      <c r="D2701" s="1">
        <v>44678</v>
      </c>
      <c r="F2701" t="s">
        <v>28</v>
      </c>
      <c r="G2701" t="s">
        <v>9458</v>
      </c>
      <c r="H2701" t="s">
        <v>9459</v>
      </c>
      <c r="I2701" t="s">
        <v>97</v>
      </c>
      <c r="J2701" t="s">
        <v>32</v>
      </c>
      <c r="K2701" t="s">
        <v>33</v>
      </c>
      <c r="L2701" t="s">
        <v>34</v>
      </c>
      <c r="M2701" t="s">
        <v>62</v>
      </c>
      <c r="N2701" t="s">
        <v>36</v>
      </c>
      <c r="P2701" t="s">
        <v>37</v>
      </c>
      <c r="Q2701" t="s">
        <v>176</v>
      </c>
      <c r="R2701" s="2">
        <v>28673</v>
      </c>
      <c r="S2701" t="s">
        <v>39</v>
      </c>
      <c r="T2701" t="s">
        <v>177</v>
      </c>
      <c r="U2701" t="s">
        <v>54</v>
      </c>
      <c r="V2701">
        <v>35212</v>
      </c>
      <c r="W2701" t="s">
        <v>92</v>
      </c>
      <c r="X2701" t="s">
        <v>103</v>
      </c>
      <c r="Y2701" t="s">
        <v>44</v>
      </c>
      <c r="Z2701">
        <v>2</v>
      </c>
    </row>
    <row r="2702" spans="1:26" x14ac:dyDescent="0.25">
      <c r="A2702">
        <v>3127</v>
      </c>
      <c r="B2702" t="s">
        <v>9460</v>
      </c>
      <c r="C2702" t="s">
        <v>7122</v>
      </c>
      <c r="D2702" s="1">
        <v>44726</v>
      </c>
      <c r="E2702" s="1">
        <v>44900</v>
      </c>
      <c r="F2702" t="s">
        <v>28</v>
      </c>
      <c r="G2702" t="s">
        <v>9461</v>
      </c>
      <c r="H2702" t="s">
        <v>9462</v>
      </c>
      <c r="I2702" t="s">
        <v>117</v>
      </c>
      <c r="J2702" t="s">
        <v>32</v>
      </c>
      <c r="K2702" t="s">
        <v>51</v>
      </c>
      <c r="L2702" t="s">
        <v>50</v>
      </c>
      <c r="M2702" t="s">
        <v>51</v>
      </c>
      <c r="N2702" t="s">
        <v>125</v>
      </c>
      <c r="O2702" t="s">
        <v>9463</v>
      </c>
      <c r="P2702" t="s">
        <v>37</v>
      </c>
      <c r="Q2702" t="s">
        <v>176</v>
      </c>
      <c r="R2702" s="2">
        <v>33537</v>
      </c>
      <c r="S2702" t="s">
        <v>39</v>
      </c>
      <c r="T2702" t="s">
        <v>6</v>
      </c>
      <c r="U2702" t="s">
        <v>54</v>
      </c>
      <c r="V2702">
        <v>3213</v>
      </c>
      <c r="W2702" t="s">
        <v>42</v>
      </c>
      <c r="X2702" t="s">
        <v>83</v>
      </c>
      <c r="Y2702" t="s">
        <v>44</v>
      </c>
      <c r="Z2702">
        <v>2</v>
      </c>
    </row>
    <row r="2703" spans="1:26" x14ac:dyDescent="0.25">
      <c r="A2703">
        <v>3128</v>
      </c>
      <c r="B2703" t="s">
        <v>6097</v>
      </c>
      <c r="C2703" t="s">
        <v>2642</v>
      </c>
      <c r="D2703" s="1">
        <v>43478</v>
      </c>
      <c r="F2703" t="s">
        <v>28</v>
      </c>
      <c r="G2703" t="s">
        <v>9464</v>
      </c>
      <c r="H2703" t="s">
        <v>9465</v>
      </c>
      <c r="I2703" t="s">
        <v>61</v>
      </c>
      <c r="J2703" t="s">
        <v>32</v>
      </c>
      <c r="K2703" t="s">
        <v>51</v>
      </c>
      <c r="L2703" t="s">
        <v>50</v>
      </c>
      <c r="M2703" t="s">
        <v>35</v>
      </c>
      <c r="N2703" t="s">
        <v>36</v>
      </c>
      <c r="P2703" t="s">
        <v>37</v>
      </c>
      <c r="Q2703" t="s">
        <v>89</v>
      </c>
      <c r="R2703" s="2">
        <v>27134</v>
      </c>
      <c r="S2703" t="s">
        <v>39</v>
      </c>
      <c r="T2703" t="s">
        <v>102</v>
      </c>
      <c r="U2703" t="s">
        <v>41</v>
      </c>
      <c r="V2703">
        <v>7259</v>
      </c>
      <c r="W2703" t="s">
        <v>92</v>
      </c>
      <c r="X2703" t="s">
        <v>43</v>
      </c>
      <c r="Y2703" t="s">
        <v>44</v>
      </c>
      <c r="Z2703">
        <v>2</v>
      </c>
    </row>
    <row r="2704" spans="1:26" x14ac:dyDescent="0.25">
      <c r="A2704">
        <v>3129</v>
      </c>
      <c r="B2704" t="s">
        <v>2615</v>
      </c>
      <c r="C2704" t="s">
        <v>550</v>
      </c>
      <c r="D2704" s="1">
        <v>43637</v>
      </c>
      <c r="F2704" t="s">
        <v>28</v>
      </c>
      <c r="G2704" t="s">
        <v>9466</v>
      </c>
      <c r="H2704" t="s">
        <v>9467</v>
      </c>
      <c r="I2704" t="s">
        <v>88</v>
      </c>
      <c r="J2704" t="s">
        <v>32</v>
      </c>
      <c r="K2704" t="s">
        <v>62</v>
      </c>
      <c r="L2704" t="s">
        <v>50</v>
      </c>
      <c r="M2704" t="s">
        <v>51</v>
      </c>
      <c r="N2704" t="s">
        <v>36</v>
      </c>
      <c r="P2704" t="s">
        <v>37</v>
      </c>
      <c r="Q2704" t="s">
        <v>793</v>
      </c>
      <c r="R2704" s="2">
        <v>31239</v>
      </c>
      <c r="S2704" t="s">
        <v>39</v>
      </c>
      <c r="T2704" t="s">
        <v>82</v>
      </c>
      <c r="U2704" t="s">
        <v>41</v>
      </c>
      <c r="V2704">
        <v>11631</v>
      </c>
      <c r="W2704" t="s">
        <v>92</v>
      </c>
      <c r="X2704" t="s">
        <v>43</v>
      </c>
      <c r="Y2704" t="s">
        <v>44</v>
      </c>
      <c r="Z2704">
        <v>5</v>
      </c>
    </row>
    <row r="2705" spans="1:26" x14ac:dyDescent="0.25">
      <c r="A2705">
        <v>3130</v>
      </c>
      <c r="B2705" t="s">
        <v>1386</v>
      </c>
      <c r="C2705" t="s">
        <v>232</v>
      </c>
      <c r="D2705" s="1">
        <v>44053</v>
      </c>
      <c r="E2705" s="1">
        <v>44940</v>
      </c>
      <c r="F2705" t="s">
        <v>28</v>
      </c>
      <c r="G2705" t="s">
        <v>9468</v>
      </c>
      <c r="H2705" t="s">
        <v>9469</v>
      </c>
      <c r="I2705" t="s">
        <v>31</v>
      </c>
      <c r="J2705" t="s">
        <v>32</v>
      </c>
      <c r="K2705" t="s">
        <v>51</v>
      </c>
      <c r="L2705" t="s">
        <v>50</v>
      </c>
      <c r="M2705" t="s">
        <v>35</v>
      </c>
      <c r="N2705" t="s">
        <v>174</v>
      </c>
      <c r="O2705" t="s">
        <v>9470</v>
      </c>
      <c r="P2705" t="s">
        <v>37</v>
      </c>
      <c r="Q2705" t="s">
        <v>304</v>
      </c>
      <c r="R2705" s="2">
        <v>29715</v>
      </c>
      <c r="S2705" t="s">
        <v>39</v>
      </c>
      <c r="T2705" t="s">
        <v>242</v>
      </c>
      <c r="U2705" t="s">
        <v>41</v>
      </c>
      <c r="V2705">
        <v>73890</v>
      </c>
      <c r="W2705" t="s">
        <v>92</v>
      </c>
      <c r="X2705" t="s">
        <v>43</v>
      </c>
      <c r="Y2705" t="s">
        <v>44</v>
      </c>
      <c r="Z2705">
        <v>5</v>
      </c>
    </row>
    <row r="2706" spans="1:26" x14ac:dyDescent="0.25">
      <c r="A2706">
        <v>3131</v>
      </c>
      <c r="B2706" t="s">
        <v>4836</v>
      </c>
      <c r="C2706" t="s">
        <v>2071</v>
      </c>
      <c r="D2706" s="1">
        <v>44299</v>
      </c>
      <c r="E2706" s="1">
        <v>44723</v>
      </c>
      <c r="F2706" t="s">
        <v>28</v>
      </c>
      <c r="G2706" t="s">
        <v>9471</v>
      </c>
      <c r="H2706" t="s">
        <v>9472</v>
      </c>
      <c r="I2706" t="s">
        <v>132</v>
      </c>
      <c r="J2706" t="s">
        <v>32</v>
      </c>
      <c r="K2706" t="s">
        <v>33</v>
      </c>
      <c r="L2706" t="s">
        <v>34</v>
      </c>
      <c r="M2706" t="s">
        <v>35</v>
      </c>
      <c r="N2706" t="s">
        <v>125</v>
      </c>
      <c r="O2706" t="s">
        <v>9473</v>
      </c>
      <c r="P2706" t="s">
        <v>37</v>
      </c>
      <c r="Q2706" t="s">
        <v>304</v>
      </c>
      <c r="R2706" s="2">
        <v>19752</v>
      </c>
      <c r="S2706" t="s">
        <v>39</v>
      </c>
      <c r="T2706" t="s">
        <v>82</v>
      </c>
      <c r="U2706" t="s">
        <v>41</v>
      </c>
      <c r="V2706">
        <v>28053</v>
      </c>
      <c r="W2706" t="s">
        <v>55</v>
      </c>
      <c r="X2706" t="s">
        <v>74</v>
      </c>
      <c r="Y2706" t="s">
        <v>44</v>
      </c>
      <c r="Z2706">
        <v>2</v>
      </c>
    </row>
    <row r="2707" spans="1:26" x14ac:dyDescent="0.25">
      <c r="A2707">
        <v>3132</v>
      </c>
      <c r="B2707" t="s">
        <v>9474</v>
      </c>
      <c r="C2707" t="s">
        <v>8029</v>
      </c>
      <c r="D2707" s="1">
        <v>43948</v>
      </c>
      <c r="E2707" s="1">
        <v>44852</v>
      </c>
      <c r="F2707" t="s">
        <v>28</v>
      </c>
      <c r="G2707" t="s">
        <v>9475</v>
      </c>
      <c r="H2707" t="s">
        <v>9476</v>
      </c>
      <c r="I2707" t="s">
        <v>49</v>
      </c>
      <c r="J2707" t="s">
        <v>32</v>
      </c>
      <c r="K2707" t="s">
        <v>62</v>
      </c>
      <c r="L2707" t="s">
        <v>50</v>
      </c>
      <c r="M2707" t="s">
        <v>62</v>
      </c>
      <c r="N2707" t="s">
        <v>98</v>
      </c>
      <c r="O2707" t="s">
        <v>9477</v>
      </c>
      <c r="P2707" t="s">
        <v>37</v>
      </c>
      <c r="Q2707" t="s">
        <v>89</v>
      </c>
      <c r="R2707" s="2">
        <v>29118</v>
      </c>
      <c r="S2707" t="s">
        <v>39</v>
      </c>
      <c r="T2707" t="s">
        <v>82</v>
      </c>
      <c r="U2707" t="s">
        <v>41</v>
      </c>
      <c r="V2707">
        <v>12694</v>
      </c>
      <c r="W2707" t="s">
        <v>127</v>
      </c>
      <c r="X2707" t="s">
        <v>103</v>
      </c>
      <c r="Y2707" t="s">
        <v>44</v>
      </c>
      <c r="Z2707">
        <v>4</v>
      </c>
    </row>
    <row r="2708" spans="1:26" x14ac:dyDescent="0.25">
      <c r="A2708">
        <v>3133</v>
      </c>
      <c r="B2708" t="s">
        <v>3242</v>
      </c>
      <c r="C2708" t="s">
        <v>904</v>
      </c>
      <c r="D2708" s="1">
        <v>44617</v>
      </c>
      <c r="E2708" s="1">
        <v>44622</v>
      </c>
      <c r="F2708" t="s">
        <v>28</v>
      </c>
      <c r="G2708" t="s">
        <v>9478</v>
      </c>
      <c r="H2708" t="s">
        <v>9479</v>
      </c>
      <c r="I2708" t="s">
        <v>138</v>
      </c>
      <c r="J2708" t="s">
        <v>2299</v>
      </c>
      <c r="K2708" t="s">
        <v>33</v>
      </c>
      <c r="L2708" t="s">
        <v>34</v>
      </c>
      <c r="M2708" t="s">
        <v>51</v>
      </c>
      <c r="N2708" t="s">
        <v>125</v>
      </c>
      <c r="O2708" t="s">
        <v>9480</v>
      </c>
      <c r="P2708" t="s">
        <v>37</v>
      </c>
      <c r="Q2708" t="s">
        <v>176</v>
      </c>
      <c r="R2708" s="2">
        <v>21481</v>
      </c>
      <c r="S2708" t="s">
        <v>39</v>
      </c>
      <c r="T2708" t="s">
        <v>177</v>
      </c>
      <c r="U2708" t="s">
        <v>54</v>
      </c>
      <c r="V2708">
        <v>83481</v>
      </c>
      <c r="W2708" t="s">
        <v>42</v>
      </c>
      <c r="X2708" t="s">
        <v>83</v>
      </c>
      <c r="Y2708" t="s">
        <v>44</v>
      </c>
      <c r="Z2708">
        <v>5</v>
      </c>
    </row>
    <row r="2709" spans="1:26" x14ac:dyDescent="0.25">
      <c r="A2709">
        <v>3134</v>
      </c>
      <c r="B2709" t="s">
        <v>9200</v>
      </c>
      <c r="C2709" t="s">
        <v>7376</v>
      </c>
      <c r="D2709" s="1">
        <v>43440</v>
      </c>
      <c r="E2709" s="1">
        <v>44896</v>
      </c>
      <c r="F2709" t="s">
        <v>727</v>
      </c>
      <c r="G2709" t="s">
        <v>9481</v>
      </c>
      <c r="H2709" t="s">
        <v>9482</v>
      </c>
      <c r="I2709" t="s">
        <v>79</v>
      </c>
      <c r="J2709" t="s">
        <v>32</v>
      </c>
      <c r="K2709" t="s">
        <v>51</v>
      </c>
      <c r="L2709" t="s">
        <v>34</v>
      </c>
      <c r="M2709" t="s">
        <v>62</v>
      </c>
      <c r="N2709" t="s">
        <v>174</v>
      </c>
      <c r="O2709" t="s">
        <v>9483</v>
      </c>
      <c r="P2709" t="s">
        <v>37</v>
      </c>
      <c r="Q2709" t="s">
        <v>230</v>
      </c>
      <c r="R2709" s="2">
        <v>17272</v>
      </c>
      <c r="S2709" t="s">
        <v>39</v>
      </c>
      <c r="T2709" t="s">
        <v>112</v>
      </c>
      <c r="U2709" t="s">
        <v>41</v>
      </c>
      <c r="V2709">
        <v>2140</v>
      </c>
      <c r="W2709" t="s">
        <v>55</v>
      </c>
      <c r="X2709" t="s">
        <v>83</v>
      </c>
      <c r="Y2709" t="s">
        <v>104</v>
      </c>
      <c r="Z2709">
        <v>5</v>
      </c>
    </row>
    <row r="2710" spans="1:26" x14ac:dyDescent="0.25">
      <c r="A2710">
        <v>3135</v>
      </c>
      <c r="B2710" t="s">
        <v>3896</v>
      </c>
      <c r="C2710" t="s">
        <v>5708</v>
      </c>
      <c r="D2710" s="1">
        <v>43902</v>
      </c>
      <c r="E2710" s="1">
        <v>45083</v>
      </c>
      <c r="F2710" t="s">
        <v>727</v>
      </c>
      <c r="G2710" t="s">
        <v>9484</v>
      </c>
      <c r="H2710" t="s">
        <v>9485</v>
      </c>
      <c r="I2710" t="s">
        <v>88</v>
      </c>
      <c r="J2710" t="s">
        <v>32</v>
      </c>
      <c r="K2710" t="s">
        <v>51</v>
      </c>
      <c r="L2710" t="s">
        <v>50</v>
      </c>
      <c r="M2710" t="s">
        <v>35</v>
      </c>
      <c r="N2710" t="s">
        <v>98</v>
      </c>
      <c r="O2710" t="s">
        <v>9486</v>
      </c>
      <c r="P2710" t="s">
        <v>37</v>
      </c>
      <c r="Q2710" t="s">
        <v>176</v>
      </c>
      <c r="R2710" s="2">
        <v>34084</v>
      </c>
      <c r="S2710" t="s">
        <v>39</v>
      </c>
      <c r="T2710" t="s">
        <v>612</v>
      </c>
      <c r="U2710" t="s">
        <v>41</v>
      </c>
      <c r="V2710">
        <v>9790</v>
      </c>
      <c r="W2710" t="s">
        <v>42</v>
      </c>
      <c r="X2710" t="s">
        <v>74</v>
      </c>
      <c r="Y2710" t="s">
        <v>44</v>
      </c>
      <c r="Z2710">
        <v>4</v>
      </c>
    </row>
    <row r="2711" spans="1:26" x14ac:dyDescent="0.25">
      <c r="A2711">
        <v>3136</v>
      </c>
      <c r="B2711" t="s">
        <v>1007</v>
      </c>
      <c r="C2711" t="s">
        <v>1169</v>
      </c>
      <c r="D2711" s="1">
        <v>44881</v>
      </c>
      <c r="F2711" t="s">
        <v>727</v>
      </c>
      <c r="G2711" t="s">
        <v>7901</v>
      </c>
      <c r="H2711" t="s">
        <v>9487</v>
      </c>
      <c r="I2711" t="s">
        <v>31</v>
      </c>
      <c r="J2711" t="s">
        <v>32</v>
      </c>
      <c r="K2711" t="s">
        <v>62</v>
      </c>
      <c r="L2711" t="s">
        <v>63</v>
      </c>
      <c r="M2711" t="s">
        <v>62</v>
      </c>
      <c r="N2711" t="s">
        <v>36</v>
      </c>
      <c r="P2711" t="s">
        <v>37</v>
      </c>
      <c r="Q2711" t="s">
        <v>176</v>
      </c>
      <c r="R2711" s="2">
        <v>35567</v>
      </c>
      <c r="S2711" t="s">
        <v>39</v>
      </c>
      <c r="T2711" t="s">
        <v>225</v>
      </c>
      <c r="U2711" t="s">
        <v>41</v>
      </c>
      <c r="V2711">
        <v>52077</v>
      </c>
      <c r="W2711" t="s">
        <v>55</v>
      </c>
      <c r="X2711" t="s">
        <v>83</v>
      </c>
      <c r="Y2711" t="s">
        <v>44</v>
      </c>
      <c r="Z2711">
        <v>4</v>
      </c>
    </row>
    <row r="2712" spans="1:26" x14ac:dyDescent="0.25">
      <c r="A2712">
        <v>3137</v>
      </c>
      <c r="B2712" t="s">
        <v>1373</v>
      </c>
      <c r="C2712" t="s">
        <v>5027</v>
      </c>
      <c r="D2712" s="1">
        <v>43443</v>
      </c>
      <c r="E2712" s="1">
        <v>45102</v>
      </c>
      <c r="F2712" t="s">
        <v>727</v>
      </c>
      <c r="G2712" t="s">
        <v>9488</v>
      </c>
      <c r="H2712" t="s">
        <v>9489</v>
      </c>
      <c r="I2712" t="s">
        <v>49</v>
      </c>
      <c r="J2712" t="s">
        <v>744</v>
      </c>
      <c r="K2712" t="s">
        <v>33</v>
      </c>
      <c r="L2712" t="s">
        <v>63</v>
      </c>
      <c r="M2712" t="s">
        <v>35</v>
      </c>
      <c r="N2712" t="s">
        <v>98</v>
      </c>
      <c r="O2712" t="s">
        <v>9490</v>
      </c>
      <c r="P2712" t="s">
        <v>37</v>
      </c>
      <c r="Q2712" t="s">
        <v>89</v>
      </c>
      <c r="R2712" s="2">
        <v>34853</v>
      </c>
      <c r="S2712" t="s">
        <v>39</v>
      </c>
      <c r="T2712" t="s">
        <v>82</v>
      </c>
      <c r="U2712" t="s">
        <v>41</v>
      </c>
      <c r="V2712">
        <v>50624</v>
      </c>
      <c r="W2712" t="s">
        <v>73</v>
      </c>
      <c r="X2712" t="s">
        <v>74</v>
      </c>
      <c r="Y2712" t="s">
        <v>44</v>
      </c>
      <c r="Z2712">
        <v>2</v>
      </c>
    </row>
    <row r="2713" spans="1:26" x14ac:dyDescent="0.25">
      <c r="A2713">
        <v>3138</v>
      </c>
      <c r="B2713" t="s">
        <v>9361</v>
      </c>
      <c r="C2713" t="s">
        <v>1528</v>
      </c>
      <c r="D2713" s="1">
        <v>44920</v>
      </c>
      <c r="E2713" s="1">
        <v>44993</v>
      </c>
      <c r="F2713" t="s">
        <v>727</v>
      </c>
      <c r="G2713" t="s">
        <v>9491</v>
      </c>
      <c r="H2713" t="s">
        <v>9492</v>
      </c>
      <c r="I2713" t="s">
        <v>138</v>
      </c>
      <c r="J2713" t="s">
        <v>744</v>
      </c>
      <c r="K2713" t="s">
        <v>33</v>
      </c>
      <c r="L2713" t="s">
        <v>50</v>
      </c>
      <c r="M2713" t="s">
        <v>62</v>
      </c>
      <c r="N2713" t="s">
        <v>174</v>
      </c>
      <c r="O2713" t="s">
        <v>9493</v>
      </c>
      <c r="P2713" t="s">
        <v>37</v>
      </c>
      <c r="Q2713" t="s">
        <v>89</v>
      </c>
      <c r="R2713" s="2">
        <v>31874</v>
      </c>
      <c r="S2713" t="s">
        <v>39</v>
      </c>
      <c r="T2713" t="s">
        <v>82</v>
      </c>
      <c r="U2713" t="s">
        <v>41</v>
      </c>
      <c r="V2713">
        <v>83438</v>
      </c>
      <c r="W2713" t="s">
        <v>92</v>
      </c>
      <c r="X2713" t="s">
        <v>74</v>
      </c>
      <c r="Y2713" t="s">
        <v>44</v>
      </c>
      <c r="Z2713">
        <v>4</v>
      </c>
    </row>
    <row r="2714" spans="1:26" x14ac:dyDescent="0.25">
      <c r="A2714">
        <v>3139</v>
      </c>
      <c r="B2714" t="s">
        <v>7805</v>
      </c>
      <c r="C2714" t="s">
        <v>1507</v>
      </c>
      <c r="D2714" s="1">
        <v>44519</v>
      </c>
      <c r="F2714" t="s">
        <v>727</v>
      </c>
      <c r="G2714" t="s">
        <v>9494</v>
      </c>
      <c r="H2714" t="s">
        <v>9495</v>
      </c>
      <c r="I2714" t="s">
        <v>117</v>
      </c>
      <c r="J2714" t="s">
        <v>32</v>
      </c>
      <c r="K2714" t="s">
        <v>51</v>
      </c>
      <c r="L2714" t="s">
        <v>50</v>
      </c>
      <c r="M2714" t="s">
        <v>35</v>
      </c>
      <c r="N2714" t="s">
        <v>36</v>
      </c>
      <c r="P2714" t="s">
        <v>37</v>
      </c>
      <c r="Q2714" t="s">
        <v>89</v>
      </c>
      <c r="R2714" s="2">
        <v>26156</v>
      </c>
      <c r="S2714" t="s">
        <v>39</v>
      </c>
      <c r="T2714" t="s">
        <v>102</v>
      </c>
      <c r="U2714" t="s">
        <v>41</v>
      </c>
      <c r="V2714">
        <v>29416</v>
      </c>
      <c r="W2714" t="s">
        <v>127</v>
      </c>
      <c r="X2714" t="s">
        <v>74</v>
      </c>
      <c r="Y2714" t="s">
        <v>44</v>
      </c>
      <c r="Z2714">
        <v>4</v>
      </c>
    </row>
    <row r="2715" spans="1:26" x14ac:dyDescent="0.25">
      <c r="A2715">
        <v>3140</v>
      </c>
      <c r="B2715" t="s">
        <v>3212</v>
      </c>
      <c r="C2715" t="s">
        <v>232</v>
      </c>
      <c r="D2715" s="1">
        <v>44621</v>
      </c>
      <c r="F2715" t="s">
        <v>28</v>
      </c>
      <c r="G2715" t="s">
        <v>9496</v>
      </c>
      <c r="H2715" t="s">
        <v>9497</v>
      </c>
      <c r="I2715" t="s">
        <v>61</v>
      </c>
      <c r="J2715" t="s">
        <v>32</v>
      </c>
      <c r="K2715" t="s">
        <v>33</v>
      </c>
      <c r="L2715" t="s">
        <v>34</v>
      </c>
      <c r="M2715" t="s">
        <v>62</v>
      </c>
      <c r="N2715" t="s">
        <v>36</v>
      </c>
      <c r="P2715" t="s">
        <v>37</v>
      </c>
      <c r="Q2715" t="s">
        <v>331</v>
      </c>
      <c r="R2715" s="2">
        <v>32965</v>
      </c>
      <c r="S2715" t="s">
        <v>39</v>
      </c>
      <c r="T2715" t="s">
        <v>82</v>
      </c>
      <c r="U2715" t="s">
        <v>54</v>
      </c>
      <c r="V2715">
        <v>89284</v>
      </c>
      <c r="W2715" t="s">
        <v>55</v>
      </c>
      <c r="X2715" t="s">
        <v>43</v>
      </c>
      <c r="Y2715" t="s">
        <v>44</v>
      </c>
      <c r="Z2715">
        <v>5</v>
      </c>
    </row>
    <row r="2716" spans="1:26" x14ac:dyDescent="0.25">
      <c r="A2716">
        <v>3141</v>
      </c>
      <c r="B2716" t="s">
        <v>9498</v>
      </c>
      <c r="C2716" t="s">
        <v>3499</v>
      </c>
      <c r="D2716" s="1">
        <v>44272</v>
      </c>
      <c r="F2716" t="s">
        <v>28</v>
      </c>
      <c r="G2716" t="s">
        <v>9499</v>
      </c>
      <c r="H2716" t="s">
        <v>9500</v>
      </c>
      <c r="I2716" t="s">
        <v>88</v>
      </c>
      <c r="J2716" t="s">
        <v>32</v>
      </c>
      <c r="K2716" t="s">
        <v>62</v>
      </c>
      <c r="L2716" t="s">
        <v>63</v>
      </c>
      <c r="M2716" t="s">
        <v>35</v>
      </c>
      <c r="N2716" t="s">
        <v>36</v>
      </c>
      <c r="P2716" t="s">
        <v>37</v>
      </c>
      <c r="Q2716" t="s">
        <v>89</v>
      </c>
      <c r="R2716" s="2">
        <v>25759</v>
      </c>
      <c r="S2716" t="s">
        <v>39</v>
      </c>
      <c r="T2716" t="s">
        <v>225</v>
      </c>
      <c r="U2716" t="s">
        <v>54</v>
      </c>
      <c r="V2716">
        <v>9420</v>
      </c>
      <c r="W2716" t="s">
        <v>92</v>
      </c>
      <c r="X2716" t="s">
        <v>83</v>
      </c>
      <c r="Y2716" t="s">
        <v>104</v>
      </c>
      <c r="Z2716">
        <v>2</v>
      </c>
    </row>
    <row r="2717" spans="1:26" x14ac:dyDescent="0.25">
      <c r="A2717">
        <v>3142</v>
      </c>
      <c r="B2717" t="s">
        <v>6869</v>
      </c>
      <c r="C2717" t="s">
        <v>1763</v>
      </c>
      <c r="D2717" s="1">
        <v>44237</v>
      </c>
      <c r="F2717" t="s">
        <v>28</v>
      </c>
      <c r="G2717" t="s">
        <v>9501</v>
      </c>
      <c r="H2717" t="s">
        <v>9502</v>
      </c>
      <c r="I2717" t="s">
        <v>31</v>
      </c>
      <c r="J2717" t="s">
        <v>32</v>
      </c>
      <c r="K2717" t="s">
        <v>62</v>
      </c>
      <c r="L2717" t="s">
        <v>63</v>
      </c>
      <c r="M2717" t="s">
        <v>51</v>
      </c>
      <c r="N2717" t="s">
        <v>36</v>
      </c>
      <c r="P2717" t="s">
        <v>37</v>
      </c>
      <c r="Q2717" t="s">
        <v>80</v>
      </c>
      <c r="R2717" s="2">
        <v>18099</v>
      </c>
      <c r="S2717" t="s">
        <v>39</v>
      </c>
      <c r="T2717" t="s">
        <v>291</v>
      </c>
      <c r="U2717" t="s">
        <v>41</v>
      </c>
      <c r="V2717">
        <v>49701</v>
      </c>
      <c r="W2717" t="s">
        <v>42</v>
      </c>
      <c r="X2717" t="s">
        <v>74</v>
      </c>
      <c r="Y2717" t="s">
        <v>44</v>
      </c>
      <c r="Z2717">
        <v>4</v>
      </c>
    </row>
    <row r="2718" spans="1:26" x14ac:dyDescent="0.25">
      <c r="A2718">
        <v>3143</v>
      </c>
      <c r="B2718" t="s">
        <v>1614</v>
      </c>
      <c r="C2718" t="s">
        <v>2730</v>
      </c>
      <c r="D2718" s="1">
        <v>43371</v>
      </c>
      <c r="F2718" t="s">
        <v>28</v>
      </c>
      <c r="G2718" t="s">
        <v>9503</v>
      </c>
      <c r="H2718" t="s">
        <v>9504</v>
      </c>
      <c r="I2718" t="s">
        <v>132</v>
      </c>
      <c r="J2718" t="s">
        <v>32</v>
      </c>
      <c r="K2718" t="s">
        <v>62</v>
      </c>
      <c r="L2718" t="s">
        <v>50</v>
      </c>
      <c r="M2718" t="s">
        <v>35</v>
      </c>
      <c r="N2718" t="s">
        <v>36</v>
      </c>
      <c r="P2718" t="s">
        <v>37</v>
      </c>
      <c r="Q2718" t="s">
        <v>52</v>
      </c>
      <c r="R2718" s="2">
        <v>17343</v>
      </c>
      <c r="S2718" t="s">
        <v>39</v>
      </c>
      <c r="T2718" t="s">
        <v>162</v>
      </c>
      <c r="U2718" t="s">
        <v>41</v>
      </c>
      <c r="V2718">
        <v>32652</v>
      </c>
      <c r="W2718" t="s">
        <v>92</v>
      </c>
      <c r="X2718" t="s">
        <v>43</v>
      </c>
      <c r="Y2718" t="s">
        <v>44</v>
      </c>
      <c r="Z2718">
        <v>2</v>
      </c>
    </row>
    <row r="2719" spans="1:26" x14ac:dyDescent="0.25">
      <c r="A2719">
        <v>3144</v>
      </c>
      <c r="B2719" t="s">
        <v>7554</v>
      </c>
      <c r="C2719" t="s">
        <v>1838</v>
      </c>
      <c r="D2719" s="1">
        <v>44236</v>
      </c>
      <c r="F2719" t="s">
        <v>28</v>
      </c>
      <c r="G2719" t="s">
        <v>9505</v>
      </c>
      <c r="H2719" t="s">
        <v>9506</v>
      </c>
      <c r="I2719" t="s">
        <v>49</v>
      </c>
      <c r="J2719" t="s">
        <v>32</v>
      </c>
      <c r="K2719" t="s">
        <v>33</v>
      </c>
      <c r="L2719" t="s">
        <v>34</v>
      </c>
      <c r="M2719" t="s">
        <v>51</v>
      </c>
      <c r="N2719" t="s">
        <v>36</v>
      </c>
      <c r="P2719" t="s">
        <v>37</v>
      </c>
      <c r="Q2719" t="s">
        <v>110</v>
      </c>
      <c r="R2719" s="2">
        <v>20717</v>
      </c>
      <c r="S2719" t="s">
        <v>39</v>
      </c>
      <c r="T2719" t="s">
        <v>112</v>
      </c>
      <c r="U2719" t="s">
        <v>54</v>
      </c>
      <c r="V2719">
        <v>4496</v>
      </c>
      <c r="W2719" t="s">
        <v>55</v>
      </c>
      <c r="X2719" t="s">
        <v>83</v>
      </c>
      <c r="Y2719" t="s">
        <v>104</v>
      </c>
      <c r="Z2719">
        <v>2</v>
      </c>
    </row>
    <row r="2720" spans="1:26" x14ac:dyDescent="0.25">
      <c r="A2720">
        <v>3145</v>
      </c>
      <c r="B2720" t="s">
        <v>4978</v>
      </c>
      <c r="C2720" t="s">
        <v>1895</v>
      </c>
      <c r="D2720" s="1">
        <v>44101</v>
      </c>
      <c r="E2720" s="1">
        <v>44624</v>
      </c>
      <c r="F2720" t="s">
        <v>28</v>
      </c>
      <c r="G2720" t="s">
        <v>9507</v>
      </c>
      <c r="H2720" t="s">
        <v>9508</v>
      </c>
      <c r="I2720" t="s">
        <v>138</v>
      </c>
      <c r="J2720" t="s">
        <v>1804</v>
      </c>
      <c r="K2720" t="s">
        <v>51</v>
      </c>
      <c r="L2720" t="s">
        <v>34</v>
      </c>
      <c r="M2720" t="s">
        <v>35</v>
      </c>
      <c r="N2720" t="s">
        <v>139</v>
      </c>
      <c r="O2720" t="s">
        <v>9509</v>
      </c>
      <c r="P2720" t="s">
        <v>37</v>
      </c>
      <c r="Q2720" t="s">
        <v>89</v>
      </c>
      <c r="R2720" s="2">
        <v>35002</v>
      </c>
      <c r="S2720" t="s">
        <v>39</v>
      </c>
      <c r="T2720" t="s">
        <v>192</v>
      </c>
      <c r="U2720" t="s">
        <v>54</v>
      </c>
      <c r="V2720">
        <v>59765</v>
      </c>
      <c r="W2720" t="s">
        <v>127</v>
      </c>
      <c r="X2720" t="s">
        <v>103</v>
      </c>
      <c r="Y2720" t="s">
        <v>44</v>
      </c>
      <c r="Z2720">
        <v>2</v>
      </c>
    </row>
    <row r="2721" spans="1:26" x14ac:dyDescent="0.25">
      <c r="A2721">
        <v>3146</v>
      </c>
      <c r="B2721" t="s">
        <v>5359</v>
      </c>
      <c r="C2721" t="s">
        <v>121</v>
      </c>
      <c r="D2721" s="1">
        <v>43450</v>
      </c>
      <c r="F2721" t="s">
        <v>28</v>
      </c>
      <c r="G2721" t="s">
        <v>9510</v>
      </c>
      <c r="H2721" t="s">
        <v>9511</v>
      </c>
      <c r="I2721" t="s">
        <v>79</v>
      </c>
      <c r="J2721" t="s">
        <v>32</v>
      </c>
      <c r="K2721" t="s">
        <v>51</v>
      </c>
      <c r="L2721" t="s">
        <v>34</v>
      </c>
      <c r="M2721" t="s">
        <v>35</v>
      </c>
      <c r="N2721" t="s">
        <v>36</v>
      </c>
      <c r="P2721" t="s">
        <v>37</v>
      </c>
      <c r="Q2721" t="s">
        <v>176</v>
      </c>
      <c r="R2721" s="2">
        <v>28781</v>
      </c>
      <c r="S2721" t="s">
        <v>39</v>
      </c>
      <c r="T2721" t="s">
        <v>177</v>
      </c>
      <c r="U2721" t="s">
        <v>41</v>
      </c>
      <c r="V2721">
        <v>19021</v>
      </c>
      <c r="W2721" t="s">
        <v>42</v>
      </c>
      <c r="X2721" t="s">
        <v>43</v>
      </c>
      <c r="Y2721" t="s">
        <v>44</v>
      </c>
      <c r="Z2721">
        <v>4</v>
      </c>
    </row>
    <row r="2722" spans="1:26" x14ac:dyDescent="0.25">
      <c r="A2722">
        <v>3147</v>
      </c>
      <c r="B2722" t="s">
        <v>178</v>
      </c>
      <c r="C2722" t="s">
        <v>1259</v>
      </c>
      <c r="D2722" s="1">
        <v>45124</v>
      </c>
      <c r="E2722" s="1">
        <v>45135</v>
      </c>
      <c r="F2722" t="s">
        <v>28</v>
      </c>
      <c r="G2722" t="s">
        <v>9512</v>
      </c>
      <c r="H2722" t="s">
        <v>9513</v>
      </c>
      <c r="I2722" t="s">
        <v>167</v>
      </c>
      <c r="J2722" t="s">
        <v>32</v>
      </c>
      <c r="K2722" t="s">
        <v>33</v>
      </c>
      <c r="L2722" t="s">
        <v>63</v>
      </c>
      <c r="M2722" t="s">
        <v>35</v>
      </c>
      <c r="N2722" t="s">
        <v>98</v>
      </c>
      <c r="O2722" t="s">
        <v>9514</v>
      </c>
      <c r="P2722" t="s">
        <v>37</v>
      </c>
      <c r="Q2722" t="s">
        <v>65</v>
      </c>
      <c r="R2722" s="2">
        <v>36273</v>
      </c>
      <c r="S2722" t="s">
        <v>39</v>
      </c>
      <c r="T2722" t="s">
        <v>112</v>
      </c>
      <c r="U2722" t="s">
        <v>54</v>
      </c>
      <c r="V2722">
        <v>48709</v>
      </c>
      <c r="W2722" t="s">
        <v>55</v>
      </c>
      <c r="X2722" t="s">
        <v>103</v>
      </c>
      <c r="Y2722" t="s">
        <v>44</v>
      </c>
      <c r="Z2722">
        <v>5</v>
      </c>
    </row>
    <row r="2723" spans="1:26" x14ac:dyDescent="0.25">
      <c r="A2723">
        <v>3148</v>
      </c>
      <c r="B2723" t="s">
        <v>9515</v>
      </c>
      <c r="C2723" t="s">
        <v>1855</v>
      </c>
      <c r="D2723" s="1">
        <v>43979</v>
      </c>
      <c r="E2723" s="1">
        <v>44544</v>
      </c>
      <c r="F2723" t="s">
        <v>28</v>
      </c>
      <c r="G2723" t="s">
        <v>9516</v>
      </c>
      <c r="H2723" t="s">
        <v>9517</v>
      </c>
      <c r="I2723" t="s">
        <v>97</v>
      </c>
      <c r="J2723" t="s">
        <v>32</v>
      </c>
      <c r="K2723" t="s">
        <v>62</v>
      </c>
      <c r="L2723" t="s">
        <v>34</v>
      </c>
      <c r="M2723" t="s">
        <v>35</v>
      </c>
      <c r="N2723" t="s">
        <v>174</v>
      </c>
      <c r="O2723" t="s">
        <v>9518</v>
      </c>
      <c r="P2723" t="s">
        <v>37</v>
      </c>
      <c r="Q2723" t="s">
        <v>52</v>
      </c>
      <c r="R2723" s="2">
        <v>18323</v>
      </c>
      <c r="S2723" t="s">
        <v>39</v>
      </c>
      <c r="T2723" t="s">
        <v>225</v>
      </c>
      <c r="U2723" t="s">
        <v>54</v>
      </c>
      <c r="V2723">
        <v>76147</v>
      </c>
      <c r="W2723" t="s">
        <v>42</v>
      </c>
      <c r="X2723" t="s">
        <v>74</v>
      </c>
      <c r="Y2723" t="s">
        <v>104</v>
      </c>
      <c r="Z2723">
        <v>2</v>
      </c>
    </row>
    <row r="2724" spans="1:26" x14ac:dyDescent="0.25">
      <c r="A2724">
        <v>3149</v>
      </c>
      <c r="B2724" t="s">
        <v>5819</v>
      </c>
      <c r="C2724" t="s">
        <v>2414</v>
      </c>
      <c r="D2724" s="1">
        <v>44256</v>
      </c>
      <c r="E2724" s="1">
        <v>45021</v>
      </c>
      <c r="F2724" t="s">
        <v>28</v>
      </c>
      <c r="G2724" t="s">
        <v>9519</v>
      </c>
      <c r="H2724" t="s">
        <v>9520</v>
      </c>
      <c r="I2724" t="s">
        <v>117</v>
      </c>
      <c r="J2724" t="s">
        <v>32</v>
      </c>
      <c r="K2724" t="s">
        <v>62</v>
      </c>
      <c r="L2724" t="s">
        <v>50</v>
      </c>
      <c r="M2724" t="s">
        <v>51</v>
      </c>
      <c r="N2724" t="s">
        <v>174</v>
      </c>
      <c r="O2724" t="s">
        <v>9521</v>
      </c>
      <c r="P2724" t="s">
        <v>37</v>
      </c>
      <c r="Q2724" t="s">
        <v>89</v>
      </c>
      <c r="R2724" s="2">
        <v>30586</v>
      </c>
      <c r="S2724" t="s">
        <v>39</v>
      </c>
      <c r="T2724" t="s">
        <v>82</v>
      </c>
      <c r="U2724" t="s">
        <v>41</v>
      </c>
      <c r="V2724">
        <v>19987</v>
      </c>
      <c r="W2724" t="s">
        <v>92</v>
      </c>
      <c r="X2724" t="s">
        <v>74</v>
      </c>
      <c r="Y2724" t="s">
        <v>104</v>
      </c>
      <c r="Z2724">
        <v>2</v>
      </c>
    </row>
    <row r="2725" spans="1:26" x14ac:dyDescent="0.25">
      <c r="A2725">
        <v>3150</v>
      </c>
      <c r="B2725" t="s">
        <v>9522</v>
      </c>
      <c r="C2725" t="s">
        <v>328</v>
      </c>
      <c r="D2725" s="1">
        <v>44604</v>
      </c>
      <c r="F2725" t="s">
        <v>28</v>
      </c>
      <c r="G2725" t="s">
        <v>9523</v>
      </c>
      <c r="H2725" t="s">
        <v>9524</v>
      </c>
      <c r="I2725" t="s">
        <v>61</v>
      </c>
      <c r="J2725" t="s">
        <v>32</v>
      </c>
      <c r="K2725" t="s">
        <v>62</v>
      </c>
      <c r="L2725" t="s">
        <v>34</v>
      </c>
      <c r="M2725" t="s">
        <v>51</v>
      </c>
      <c r="N2725" t="s">
        <v>36</v>
      </c>
      <c r="P2725" t="s">
        <v>37</v>
      </c>
      <c r="Q2725" t="s">
        <v>52</v>
      </c>
      <c r="R2725" s="2">
        <v>20303</v>
      </c>
      <c r="S2725" t="s">
        <v>39</v>
      </c>
      <c r="T2725" t="s">
        <v>225</v>
      </c>
      <c r="U2725" t="s">
        <v>41</v>
      </c>
      <c r="V2725">
        <v>11927</v>
      </c>
      <c r="W2725" t="s">
        <v>127</v>
      </c>
      <c r="X2725" t="s">
        <v>43</v>
      </c>
      <c r="Y2725" t="s">
        <v>44</v>
      </c>
      <c r="Z2725">
        <v>2</v>
      </c>
    </row>
    <row r="2726" spans="1:26" x14ac:dyDescent="0.25">
      <c r="A2726">
        <v>3151</v>
      </c>
      <c r="B2726" t="s">
        <v>687</v>
      </c>
      <c r="C2726" t="s">
        <v>869</v>
      </c>
      <c r="D2726" s="1">
        <v>44618</v>
      </c>
      <c r="F2726" t="s">
        <v>28</v>
      </c>
      <c r="G2726" t="s">
        <v>9525</v>
      </c>
      <c r="H2726" t="s">
        <v>9526</v>
      </c>
      <c r="I2726" t="s">
        <v>88</v>
      </c>
      <c r="J2726" t="s">
        <v>32</v>
      </c>
      <c r="K2726" t="s">
        <v>51</v>
      </c>
      <c r="L2726" t="s">
        <v>34</v>
      </c>
      <c r="M2726" t="s">
        <v>35</v>
      </c>
      <c r="N2726" t="s">
        <v>36</v>
      </c>
      <c r="P2726" t="s">
        <v>37</v>
      </c>
      <c r="Q2726" t="s">
        <v>89</v>
      </c>
      <c r="R2726" s="2">
        <v>24061</v>
      </c>
      <c r="S2726" t="s">
        <v>39</v>
      </c>
      <c r="T2726" t="s">
        <v>112</v>
      </c>
      <c r="U2726" t="s">
        <v>41</v>
      </c>
      <c r="V2726">
        <v>81158</v>
      </c>
      <c r="W2726" t="s">
        <v>42</v>
      </c>
      <c r="X2726" t="s">
        <v>43</v>
      </c>
      <c r="Y2726" t="s">
        <v>104</v>
      </c>
      <c r="Z2726">
        <v>4</v>
      </c>
    </row>
    <row r="2727" spans="1:26" x14ac:dyDescent="0.25">
      <c r="A2727">
        <v>3152</v>
      </c>
      <c r="B2727" t="s">
        <v>9144</v>
      </c>
      <c r="C2727" t="s">
        <v>6488</v>
      </c>
      <c r="D2727" s="1">
        <v>44747</v>
      </c>
      <c r="E2727" s="1">
        <v>44923</v>
      </c>
      <c r="F2727" t="s">
        <v>28</v>
      </c>
      <c r="G2727" t="s">
        <v>9527</v>
      </c>
      <c r="H2727" t="s">
        <v>9528</v>
      </c>
      <c r="I2727" t="s">
        <v>31</v>
      </c>
      <c r="J2727" t="s">
        <v>32</v>
      </c>
      <c r="K2727" t="s">
        <v>33</v>
      </c>
      <c r="L2727" t="s">
        <v>34</v>
      </c>
      <c r="M2727" t="s">
        <v>35</v>
      </c>
      <c r="N2727" t="s">
        <v>174</v>
      </c>
      <c r="O2727" t="s">
        <v>9529</v>
      </c>
      <c r="P2727" t="s">
        <v>37</v>
      </c>
      <c r="Q2727" t="s">
        <v>89</v>
      </c>
      <c r="R2727" s="2">
        <v>19722</v>
      </c>
      <c r="S2727" t="s">
        <v>39</v>
      </c>
      <c r="T2727" t="s">
        <v>82</v>
      </c>
      <c r="U2727" t="s">
        <v>41</v>
      </c>
      <c r="V2727">
        <v>27163</v>
      </c>
      <c r="W2727" t="s">
        <v>92</v>
      </c>
      <c r="X2727" t="s">
        <v>43</v>
      </c>
      <c r="Y2727" t="s">
        <v>104</v>
      </c>
      <c r="Z2727">
        <v>5</v>
      </c>
    </row>
    <row r="2728" spans="1:26" x14ac:dyDescent="0.25">
      <c r="A2728">
        <v>3153</v>
      </c>
      <c r="B2728" t="s">
        <v>9530</v>
      </c>
      <c r="C2728" t="s">
        <v>1614</v>
      </c>
      <c r="D2728" s="1">
        <v>43798</v>
      </c>
      <c r="E2728" s="1">
        <v>44631</v>
      </c>
      <c r="F2728" t="s">
        <v>28</v>
      </c>
      <c r="G2728" t="s">
        <v>9531</v>
      </c>
      <c r="H2728" t="s">
        <v>9532</v>
      </c>
      <c r="I2728" t="s">
        <v>132</v>
      </c>
      <c r="J2728" t="s">
        <v>32</v>
      </c>
      <c r="K2728" t="s">
        <v>51</v>
      </c>
      <c r="L2728" t="s">
        <v>50</v>
      </c>
      <c r="M2728" t="s">
        <v>62</v>
      </c>
      <c r="N2728" t="s">
        <v>139</v>
      </c>
      <c r="O2728" t="s">
        <v>9533</v>
      </c>
      <c r="P2728" t="s">
        <v>37</v>
      </c>
      <c r="Q2728" t="s">
        <v>89</v>
      </c>
      <c r="R2728" s="2">
        <v>34681</v>
      </c>
      <c r="S2728" t="s">
        <v>39</v>
      </c>
      <c r="T2728" t="s">
        <v>102</v>
      </c>
      <c r="U2728" t="s">
        <v>41</v>
      </c>
      <c r="V2728">
        <v>96230</v>
      </c>
      <c r="W2728" t="s">
        <v>73</v>
      </c>
      <c r="X2728" t="s">
        <v>74</v>
      </c>
      <c r="Y2728" t="s">
        <v>44</v>
      </c>
      <c r="Z2728">
        <v>4</v>
      </c>
    </row>
    <row r="2729" spans="1:26" x14ac:dyDescent="0.25">
      <c r="A2729">
        <v>3154</v>
      </c>
      <c r="B2729" t="s">
        <v>5298</v>
      </c>
      <c r="C2729" t="s">
        <v>1386</v>
      </c>
      <c r="D2729" s="1">
        <v>43518</v>
      </c>
      <c r="F2729" t="s">
        <v>28</v>
      </c>
      <c r="G2729" t="s">
        <v>9534</v>
      </c>
      <c r="H2729" t="s">
        <v>9535</v>
      </c>
      <c r="I2729" t="s">
        <v>49</v>
      </c>
      <c r="J2729" t="s">
        <v>32</v>
      </c>
      <c r="K2729" t="s">
        <v>62</v>
      </c>
      <c r="L2729" t="s">
        <v>63</v>
      </c>
      <c r="M2729" t="s">
        <v>35</v>
      </c>
      <c r="N2729" t="s">
        <v>36</v>
      </c>
      <c r="P2729" t="s">
        <v>37</v>
      </c>
      <c r="Q2729" t="s">
        <v>110</v>
      </c>
      <c r="R2729" s="2">
        <v>18039</v>
      </c>
      <c r="S2729" t="s">
        <v>39</v>
      </c>
      <c r="T2729" t="s">
        <v>112</v>
      </c>
      <c r="U2729" t="s">
        <v>41</v>
      </c>
      <c r="V2729">
        <v>75205</v>
      </c>
      <c r="W2729" t="s">
        <v>92</v>
      </c>
      <c r="X2729" t="s">
        <v>74</v>
      </c>
      <c r="Y2729" t="s">
        <v>44</v>
      </c>
      <c r="Z2729">
        <v>2</v>
      </c>
    </row>
    <row r="2730" spans="1:26" x14ac:dyDescent="0.25">
      <c r="A2730">
        <v>3155</v>
      </c>
      <c r="B2730" t="s">
        <v>1990</v>
      </c>
      <c r="C2730" t="s">
        <v>2642</v>
      </c>
      <c r="D2730" s="1">
        <v>44028</v>
      </c>
      <c r="E2730" s="1">
        <v>44607</v>
      </c>
      <c r="F2730" t="s">
        <v>28</v>
      </c>
      <c r="G2730" t="s">
        <v>9536</v>
      </c>
      <c r="H2730" t="s">
        <v>9537</v>
      </c>
      <c r="I2730" t="s">
        <v>138</v>
      </c>
      <c r="J2730" t="s">
        <v>2299</v>
      </c>
      <c r="K2730" t="s">
        <v>33</v>
      </c>
      <c r="L2730" t="s">
        <v>63</v>
      </c>
      <c r="M2730" t="s">
        <v>35</v>
      </c>
      <c r="N2730" t="s">
        <v>174</v>
      </c>
      <c r="O2730" t="s">
        <v>9538</v>
      </c>
      <c r="P2730" t="s">
        <v>37</v>
      </c>
      <c r="Q2730" t="s">
        <v>80</v>
      </c>
      <c r="R2730" s="2">
        <v>18701</v>
      </c>
      <c r="S2730" t="s">
        <v>39</v>
      </c>
      <c r="T2730" t="s">
        <v>162</v>
      </c>
      <c r="U2730" t="s">
        <v>54</v>
      </c>
      <c r="V2730">
        <v>56136</v>
      </c>
      <c r="W2730" t="s">
        <v>92</v>
      </c>
      <c r="X2730" t="s">
        <v>83</v>
      </c>
      <c r="Y2730" t="s">
        <v>44</v>
      </c>
      <c r="Z2730">
        <v>2</v>
      </c>
    </row>
    <row r="2731" spans="1:26" x14ac:dyDescent="0.25">
      <c r="A2731">
        <v>3156</v>
      </c>
      <c r="B2731" t="s">
        <v>1888</v>
      </c>
      <c r="C2731" t="s">
        <v>6023</v>
      </c>
      <c r="D2731" s="1">
        <v>43664</v>
      </c>
      <c r="E2731" s="1">
        <v>43880</v>
      </c>
      <c r="F2731" t="s">
        <v>727</v>
      </c>
      <c r="G2731" t="s">
        <v>9539</v>
      </c>
      <c r="H2731" t="s">
        <v>9540</v>
      </c>
      <c r="I2731" t="s">
        <v>138</v>
      </c>
      <c r="J2731" t="s">
        <v>744</v>
      </c>
      <c r="K2731" t="s">
        <v>33</v>
      </c>
      <c r="L2731" t="s">
        <v>63</v>
      </c>
      <c r="M2731" t="s">
        <v>51</v>
      </c>
      <c r="N2731" t="s">
        <v>174</v>
      </c>
      <c r="O2731" t="s">
        <v>9541</v>
      </c>
      <c r="P2731" t="s">
        <v>37</v>
      </c>
      <c r="Q2731" t="s">
        <v>80</v>
      </c>
      <c r="R2731" s="2">
        <v>22843</v>
      </c>
      <c r="S2731" t="s">
        <v>39</v>
      </c>
      <c r="T2731" t="s">
        <v>162</v>
      </c>
      <c r="U2731" t="s">
        <v>41</v>
      </c>
      <c r="V2731">
        <v>65327</v>
      </c>
      <c r="W2731" t="s">
        <v>92</v>
      </c>
      <c r="X2731" t="s">
        <v>83</v>
      </c>
      <c r="Y2731" t="s">
        <v>44</v>
      </c>
      <c r="Z2731">
        <v>5</v>
      </c>
    </row>
    <row r="2732" spans="1:26" x14ac:dyDescent="0.25">
      <c r="A2732">
        <v>3157</v>
      </c>
      <c r="B2732" t="s">
        <v>9542</v>
      </c>
      <c r="C2732" t="s">
        <v>1711</v>
      </c>
      <c r="D2732" s="1">
        <v>43534</v>
      </c>
      <c r="E2732" s="1">
        <v>44516</v>
      </c>
      <c r="F2732" t="s">
        <v>727</v>
      </c>
      <c r="G2732" t="s">
        <v>9543</v>
      </c>
      <c r="H2732" t="s">
        <v>9544</v>
      </c>
      <c r="I2732" t="s">
        <v>79</v>
      </c>
      <c r="J2732" t="s">
        <v>32</v>
      </c>
      <c r="K2732" t="s">
        <v>33</v>
      </c>
      <c r="L2732" t="s">
        <v>50</v>
      </c>
      <c r="M2732" t="s">
        <v>62</v>
      </c>
      <c r="N2732" t="s">
        <v>174</v>
      </c>
      <c r="O2732" t="s">
        <v>9545</v>
      </c>
      <c r="P2732" t="s">
        <v>37</v>
      </c>
      <c r="Q2732" t="s">
        <v>935</v>
      </c>
      <c r="R2732" s="2">
        <v>30757</v>
      </c>
      <c r="S2732" t="s">
        <v>39</v>
      </c>
      <c r="T2732" t="s">
        <v>112</v>
      </c>
      <c r="U2732" t="s">
        <v>41</v>
      </c>
      <c r="V2732">
        <v>25266</v>
      </c>
      <c r="W2732" t="s">
        <v>42</v>
      </c>
      <c r="X2732" t="s">
        <v>103</v>
      </c>
      <c r="Y2732" t="s">
        <v>104</v>
      </c>
      <c r="Z2732">
        <v>5</v>
      </c>
    </row>
    <row r="2733" spans="1:26" x14ac:dyDescent="0.25">
      <c r="A2733">
        <v>3158</v>
      </c>
      <c r="B2733" t="s">
        <v>3835</v>
      </c>
      <c r="C2733" t="s">
        <v>9546</v>
      </c>
      <c r="D2733" s="1">
        <v>45076</v>
      </c>
      <c r="E2733" s="1">
        <v>45128</v>
      </c>
      <c r="F2733" t="s">
        <v>727</v>
      </c>
      <c r="G2733" t="s">
        <v>9137</v>
      </c>
      <c r="H2733" t="s">
        <v>9547</v>
      </c>
      <c r="I2733" t="s">
        <v>167</v>
      </c>
      <c r="J2733" t="s">
        <v>32</v>
      </c>
      <c r="K2733" t="s">
        <v>51</v>
      </c>
      <c r="L2733" t="s">
        <v>50</v>
      </c>
      <c r="M2733" t="s">
        <v>62</v>
      </c>
      <c r="N2733" t="s">
        <v>139</v>
      </c>
      <c r="O2733" t="s">
        <v>9548</v>
      </c>
      <c r="P2733" t="s">
        <v>37</v>
      </c>
      <c r="Q2733" t="s">
        <v>65</v>
      </c>
      <c r="R2733" s="2">
        <v>27780</v>
      </c>
      <c r="S2733" t="s">
        <v>39</v>
      </c>
      <c r="T2733" t="s">
        <v>183</v>
      </c>
      <c r="U2733" t="s">
        <v>41</v>
      </c>
      <c r="V2733">
        <v>35824</v>
      </c>
      <c r="W2733" t="s">
        <v>55</v>
      </c>
      <c r="X2733" t="s">
        <v>103</v>
      </c>
      <c r="Y2733" t="s">
        <v>104</v>
      </c>
      <c r="Z2733">
        <v>2</v>
      </c>
    </row>
    <row r="2734" spans="1:26" x14ac:dyDescent="0.25">
      <c r="A2734">
        <v>3159</v>
      </c>
      <c r="B2734" t="s">
        <v>3906</v>
      </c>
      <c r="C2734" t="s">
        <v>2081</v>
      </c>
      <c r="D2734" s="1">
        <v>43335</v>
      </c>
      <c r="E2734" s="1">
        <v>43635</v>
      </c>
      <c r="F2734" t="s">
        <v>727</v>
      </c>
      <c r="G2734" t="s">
        <v>9549</v>
      </c>
      <c r="H2734" t="s">
        <v>9550</v>
      </c>
      <c r="I2734" t="s">
        <v>97</v>
      </c>
      <c r="J2734" t="s">
        <v>32</v>
      </c>
      <c r="K2734" t="s">
        <v>62</v>
      </c>
      <c r="L2734" t="s">
        <v>63</v>
      </c>
      <c r="M2734" t="s">
        <v>51</v>
      </c>
      <c r="N2734" t="s">
        <v>174</v>
      </c>
      <c r="O2734" t="s">
        <v>9551</v>
      </c>
      <c r="P2734" t="s">
        <v>37</v>
      </c>
      <c r="Q2734" t="s">
        <v>89</v>
      </c>
      <c r="R2734" s="2">
        <v>28639</v>
      </c>
      <c r="S2734" t="s">
        <v>39</v>
      </c>
      <c r="T2734" t="s">
        <v>351</v>
      </c>
      <c r="U2734" t="s">
        <v>41</v>
      </c>
      <c r="V2734">
        <v>24940</v>
      </c>
      <c r="W2734" t="s">
        <v>127</v>
      </c>
      <c r="X2734" t="s">
        <v>83</v>
      </c>
      <c r="Y2734" t="s">
        <v>44</v>
      </c>
      <c r="Z2734">
        <v>4</v>
      </c>
    </row>
    <row r="2735" spans="1:26" x14ac:dyDescent="0.25">
      <c r="A2735">
        <v>3160</v>
      </c>
      <c r="B2735" t="s">
        <v>9349</v>
      </c>
      <c r="C2735" t="s">
        <v>1578</v>
      </c>
      <c r="D2735" s="1">
        <v>43530</v>
      </c>
      <c r="F2735" t="s">
        <v>727</v>
      </c>
      <c r="G2735" t="s">
        <v>9552</v>
      </c>
      <c r="H2735" t="s">
        <v>9553</v>
      </c>
      <c r="I2735" t="s">
        <v>117</v>
      </c>
      <c r="J2735" t="s">
        <v>32</v>
      </c>
      <c r="K2735" t="s">
        <v>62</v>
      </c>
      <c r="L2735" t="s">
        <v>50</v>
      </c>
      <c r="M2735" t="s">
        <v>51</v>
      </c>
      <c r="N2735" t="s">
        <v>36</v>
      </c>
      <c r="P2735" t="s">
        <v>37</v>
      </c>
      <c r="Q2735" t="s">
        <v>147</v>
      </c>
      <c r="R2735" s="2">
        <v>18736</v>
      </c>
      <c r="S2735" t="s">
        <v>39</v>
      </c>
      <c r="T2735" t="s">
        <v>149</v>
      </c>
      <c r="U2735" t="s">
        <v>41</v>
      </c>
      <c r="V2735">
        <v>69293</v>
      </c>
      <c r="W2735" t="s">
        <v>73</v>
      </c>
      <c r="X2735" t="s">
        <v>74</v>
      </c>
      <c r="Y2735" t="s">
        <v>104</v>
      </c>
      <c r="Z2735">
        <v>4</v>
      </c>
    </row>
    <row r="2736" spans="1:26" x14ac:dyDescent="0.25">
      <c r="A2736">
        <v>3161</v>
      </c>
      <c r="B2736" t="s">
        <v>2985</v>
      </c>
      <c r="C2736" t="s">
        <v>4753</v>
      </c>
      <c r="D2736" s="1">
        <v>45139</v>
      </c>
      <c r="E2736" s="1">
        <v>45140</v>
      </c>
      <c r="F2736" t="s">
        <v>727</v>
      </c>
      <c r="G2736" t="s">
        <v>9554</v>
      </c>
      <c r="H2736" t="s">
        <v>9555</v>
      </c>
      <c r="I2736" t="s">
        <v>61</v>
      </c>
      <c r="J2736" t="s">
        <v>744</v>
      </c>
      <c r="K2736" t="s">
        <v>62</v>
      </c>
      <c r="L2736" t="s">
        <v>34</v>
      </c>
      <c r="M2736" t="s">
        <v>62</v>
      </c>
      <c r="N2736" t="s">
        <v>98</v>
      </c>
      <c r="O2736" t="s">
        <v>9556</v>
      </c>
      <c r="P2736" t="s">
        <v>37</v>
      </c>
      <c r="Q2736" t="s">
        <v>80</v>
      </c>
      <c r="R2736" s="2">
        <v>30423</v>
      </c>
      <c r="S2736" t="s">
        <v>39</v>
      </c>
      <c r="T2736" t="s">
        <v>82</v>
      </c>
      <c r="U2736" t="s">
        <v>41</v>
      </c>
      <c r="V2736">
        <v>9346</v>
      </c>
      <c r="W2736" t="s">
        <v>92</v>
      </c>
      <c r="X2736" t="s">
        <v>103</v>
      </c>
      <c r="Y2736" t="s">
        <v>44</v>
      </c>
      <c r="Z2736">
        <v>1</v>
      </c>
    </row>
    <row r="2737" spans="1:26" x14ac:dyDescent="0.25">
      <c r="A2737">
        <v>3162</v>
      </c>
      <c r="B2737" t="s">
        <v>3184</v>
      </c>
      <c r="C2737" t="s">
        <v>1506</v>
      </c>
      <c r="D2737" s="1">
        <v>43885</v>
      </c>
      <c r="E2737" s="1">
        <v>44189</v>
      </c>
      <c r="F2737" t="s">
        <v>727</v>
      </c>
      <c r="G2737" t="s">
        <v>9557</v>
      </c>
      <c r="H2737" t="s">
        <v>9558</v>
      </c>
      <c r="I2737" t="s">
        <v>88</v>
      </c>
      <c r="J2737" t="s">
        <v>32</v>
      </c>
      <c r="K2737" t="s">
        <v>51</v>
      </c>
      <c r="L2737" t="s">
        <v>50</v>
      </c>
      <c r="M2737" t="s">
        <v>35</v>
      </c>
      <c r="N2737" t="s">
        <v>125</v>
      </c>
      <c r="O2737" t="s">
        <v>9559</v>
      </c>
      <c r="P2737" t="s">
        <v>37</v>
      </c>
      <c r="Q2737" t="s">
        <v>3211</v>
      </c>
      <c r="R2737" s="2">
        <v>35669</v>
      </c>
      <c r="S2737" t="s">
        <v>39</v>
      </c>
      <c r="T2737" t="s">
        <v>242</v>
      </c>
      <c r="U2737" t="s">
        <v>54</v>
      </c>
      <c r="V2737">
        <v>57257</v>
      </c>
      <c r="W2737" t="s">
        <v>42</v>
      </c>
      <c r="X2737" t="s">
        <v>74</v>
      </c>
      <c r="Y2737" t="s">
        <v>44</v>
      </c>
      <c r="Z2737">
        <v>5</v>
      </c>
    </row>
    <row r="2738" spans="1:26" x14ac:dyDescent="0.25">
      <c r="A2738">
        <v>3163</v>
      </c>
      <c r="B2738" t="s">
        <v>460</v>
      </c>
      <c r="C2738" t="s">
        <v>4192</v>
      </c>
      <c r="D2738" s="1">
        <v>43734</v>
      </c>
      <c r="F2738" t="s">
        <v>28</v>
      </c>
      <c r="G2738" t="s">
        <v>9560</v>
      </c>
      <c r="H2738" t="s">
        <v>9561</v>
      </c>
      <c r="I2738" t="s">
        <v>61</v>
      </c>
      <c r="J2738" t="s">
        <v>32</v>
      </c>
      <c r="K2738" t="s">
        <v>33</v>
      </c>
      <c r="L2738" t="s">
        <v>50</v>
      </c>
      <c r="M2738" t="s">
        <v>62</v>
      </c>
      <c r="N2738" t="s">
        <v>36</v>
      </c>
      <c r="P2738" t="s">
        <v>37</v>
      </c>
      <c r="Q2738" t="s">
        <v>331</v>
      </c>
      <c r="R2738" s="2">
        <v>28927</v>
      </c>
      <c r="S2738" t="s">
        <v>39</v>
      </c>
      <c r="T2738" t="s">
        <v>82</v>
      </c>
      <c r="U2738" t="s">
        <v>54</v>
      </c>
      <c r="V2738">
        <v>57484</v>
      </c>
      <c r="W2738" t="s">
        <v>92</v>
      </c>
      <c r="X2738" t="s">
        <v>83</v>
      </c>
      <c r="Y2738" t="s">
        <v>44</v>
      </c>
      <c r="Z2738">
        <v>4</v>
      </c>
    </row>
    <row r="2739" spans="1:26" x14ac:dyDescent="0.25">
      <c r="A2739">
        <v>3164</v>
      </c>
      <c r="B2739" t="s">
        <v>9562</v>
      </c>
      <c r="C2739" t="s">
        <v>1507</v>
      </c>
      <c r="D2739" s="1">
        <v>44902</v>
      </c>
      <c r="E2739" s="1">
        <v>45085</v>
      </c>
      <c r="F2739" t="s">
        <v>28</v>
      </c>
      <c r="G2739" t="s">
        <v>9563</v>
      </c>
      <c r="H2739" t="s">
        <v>9564</v>
      </c>
      <c r="I2739" t="s">
        <v>88</v>
      </c>
      <c r="J2739" t="s">
        <v>744</v>
      </c>
      <c r="K2739" t="s">
        <v>62</v>
      </c>
      <c r="L2739" t="s">
        <v>34</v>
      </c>
      <c r="M2739" t="s">
        <v>35</v>
      </c>
      <c r="N2739" t="s">
        <v>125</v>
      </c>
      <c r="O2739" t="s">
        <v>9565</v>
      </c>
      <c r="P2739" t="s">
        <v>37</v>
      </c>
      <c r="Q2739" t="s">
        <v>89</v>
      </c>
      <c r="R2739" s="2">
        <v>35507</v>
      </c>
      <c r="S2739" t="s">
        <v>39</v>
      </c>
      <c r="T2739" t="s">
        <v>225</v>
      </c>
      <c r="U2739" t="s">
        <v>41</v>
      </c>
      <c r="V2739">
        <v>89536</v>
      </c>
      <c r="W2739" t="s">
        <v>73</v>
      </c>
      <c r="X2739" t="s">
        <v>83</v>
      </c>
      <c r="Y2739" t="s">
        <v>44</v>
      </c>
      <c r="Z2739">
        <v>5</v>
      </c>
    </row>
    <row r="2740" spans="1:26" x14ac:dyDescent="0.25">
      <c r="A2740">
        <v>3165</v>
      </c>
      <c r="B2740" t="s">
        <v>2648</v>
      </c>
      <c r="C2740" t="s">
        <v>3173</v>
      </c>
      <c r="D2740" s="1">
        <v>43532</v>
      </c>
      <c r="E2740" s="1">
        <v>44235</v>
      </c>
      <c r="F2740" t="s">
        <v>28</v>
      </c>
      <c r="G2740" t="s">
        <v>9566</v>
      </c>
      <c r="H2740" t="s">
        <v>9567</v>
      </c>
      <c r="I2740" t="s">
        <v>31</v>
      </c>
      <c r="J2740" t="s">
        <v>32</v>
      </c>
      <c r="K2740" t="s">
        <v>51</v>
      </c>
      <c r="L2740" t="s">
        <v>34</v>
      </c>
      <c r="M2740" t="s">
        <v>62</v>
      </c>
      <c r="N2740" t="s">
        <v>139</v>
      </c>
      <c r="O2740" t="s">
        <v>9568</v>
      </c>
      <c r="P2740" t="s">
        <v>37</v>
      </c>
      <c r="Q2740" t="s">
        <v>89</v>
      </c>
      <c r="R2740" s="2">
        <v>34692</v>
      </c>
      <c r="S2740" t="s">
        <v>39</v>
      </c>
      <c r="T2740" t="s">
        <v>82</v>
      </c>
      <c r="U2740" t="s">
        <v>41</v>
      </c>
      <c r="V2740">
        <v>38677</v>
      </c>
      <c r="W2740" t="s">
        <v>92</v>
      </c>
      <c r="X2740" t="s">
        <v>74</v>
      </c>
      <c r="Y2740" t="s">
        <v>44</v>
      </c>
      <c r="Z2740">
        <v>2</v>
      </c>
    </row>
    <row r="2741" spans="1:26" x14ac:dyDescent="0.25">
      <c r="A2741">
        <v>3166</v>
      </c>
      <c r="B2741" t="s">
        <v>2505</v>
      </c>
      <c r="C2741" t="s">
        <v>7265</v>
      </c>
      <c r="D2741" s="1">
        <v>43683</v>
      </c>
      <c r="E2741" s="1">
        <v>44769</v>
      </c>
      <c r="F2741" t="s">
        <v>28</v>
      </c>
      <c r="G2741" t="s">
        <v>9569</v>
      </c>
      <c r="H2741" t="s">
        <v>9570</v>
      </c>
      <c r="I2741" t="s">
        <v>132</v>
      </c>
      <c r="J2741" t="s">
        <v>32</v>
      </c>
      <c r="K2741" t="s">
        <v>51</v>
      </c>
      <c r="L2741" t="s">
        <v>50</v>
      </c>
      <c r="M2741" t="s">
        <v>62</v>
      </c>
      <c r="N2741" t="s">
        <v>125</v>
      </c>
      <c r="O2741" t="s">
        <v>9571</v>
      </c>
      <c r="P2741" t="s">
        <v>37</v>
      </c>
      <c r="Q2741" t="s">
        <v>89</v>
      </c>
      <c r="R2741" s="2">
        <v>34275</v>
      </c>
      <c r="S2741" t="s">
        <v>39</v>
      </c>
      <c r="T2741" t="s">
        <v>82</v>
      </c>
      <c r="U2741" t="s">
        <v>41</v>
      </c>
      <c r="V2741">
        <v>28796</v>
      </c>
      <c r="W2741" t="s">
        <v>42</v>
      </c>
      <c r="X2741" t="s">
        <v>74</v>
      </c>
      <c r="Y2741" t="s">
        <v>104</v>
      </c>
      <c r="Z2741">
        <v>2</v>
      </c>
    </row>
    <row r="2742" spans="1:26" x14ac:dyDescent="0.25">
      <c r="A2742">
        <v>3167</v>
      </c>
      <c r="B2742" t="s">
        <v>9572</v>
      </c>
      <c r="C2742" t="s">
        <v>9573</v>
      </c>
      <c r="D2742" s="1">
        <v>43635</v>
      </c>
      <c r="F2742" t="s">
        <v>28</v>
      </c>
      <c r="G2742" t="s">
        <v>9574</v>
      </c>
      <c r="H2742" t="s">
        <v>9575</v>
      </c>
      <c r="I2742" t="s">
        <v>49</v>
      </c>
      <c r="J2742" t="s">
        <v>32</v>
      </c>
      <c r="K2742" t="s">
        <v>62</v>
      </c>
      <c r="L2742" t="s">
        <v>63</v>
      </c>
      <c r="M2742" t="s">
        <v>51</v>
      </c>
      <c r="N2742" t="s">
        <v>36</v>
      </c>
      <c r="P2742" t="s">
        <v>37</v>
      </c>
      <c r="Q2742" t="s">
        <v>147</v>
      </c>
      <c r="R2742" s="2">
        <v>15968</v>
      </c>
      <c r="S2742" t="s">
        <v>39</v>
      </c>
      <c r="T2742" t="s">
        <v>162</v>
      </c>
      <c r="U2742" t="s">
        <v>54</v>
      </c>
      <c r="V2742">
        <v>2156</v>
      </c>
      <c r="W2742" t="s">
        <v>73</v>
      </c>
      <c r="X2742" t="s">
        <v>103</v>
      </c>
      <c r="Y2742" t="s">
        <v>104</v>
      </c>
      <c r="Z2742">
        <v>4</v>
      </c>
    </row>
    <row r="2743" spans="1:26" x14ac:dyDescent="0.25">
      <c r="A2743">
        <v>3168</v>
      </c>
      <c r="B2743" t="s">
        <v>8792</v>
      </c>
      <c r="C2743" t="s">
        <v>1606</v>
      </c>
      <c r="D2743" s="1">
        <v>44600</v>
      </c>
      <c r="E2743" s="1">
        <v>45125</v>
      </c>
      <c r="F2743" t="s">
        <v>28</v>
      </c>
      <c r="G2743" t="s">
        <v>9576</v>
      </c>
      <c r="H2743" t="s">
        <v>9577</v>
      </c>
      <c r="I2743" t="s">
        <v>138</v>
      </c>
      <c r="J2743" t="s">
        <v>1804</v>
      </c>
      <c r="K2743" t="s">
        <v>51</v>
      </c>
      <c r="L2743" t="s">
        <v>50</v>
      </c>
      <c r="M2743" t="s">
        <v>62</v>
      </c>
      <c r="N2743" t="s">
        <v>174</v>
      </c>
      <c r="O2743" t="s">
        <v>9578</v>
      </c>
      <c r="P2743" t="s">
        <v>37</v>
      </c>
      <c r="Q2743" t="s">
        <v>2014</v>
      </c>
      <c r="R2743" s="2">
        <v>33017</v>
      </c>
      <c r="S2743" t="s">
        <v>39</v>
      </c>
      <c r="T2743" t="s">
        <v>66</v>
      </c>
      <c r="U2743" t="s">
        <v>54</v>
      </c>
      <c r="V2743">
        <v>86333</v>
      </c>
      <c r="W2743" t="s">
        <v>55</v>
      </c>
      <c r="X2743" t="s">
        <v>83</v>
      </c>
      <c r="Y2743" t="s">
        <v>44</v>
      </c>
      <c r="Z2743">
        <v>2</v>
      </c>
    </row>
    <row r="2744" spans="1:26" x14ac:dyDescent="0.25">
      <c r="A2744">
        <v>3169</v>
      </c>
      <c r="B2744" t="s">
        <v>9579</v>
      </c>
      <c r="C2744" t="s">
        <v>5474</v>
      </c>
      <c r="D2744" s="1">
        <v>43624</v>
      </c>
      <c r="E2744" s="1">
        <v>44225</v>
      </c>
      <c r="F2744" t="s">
        <v>28</v>
      </c>
      <c r="G2744" t="s">
        <v>9580</v>
      </c>
      <c r="H2744" t="s">
        <v>9581</v>
      </c>
      <c r="I2744" t="s">
        <v>79</v>
      </c>
      <c r="J2744" t="s">
        <v>32</v>
      </c>
      <c r="K2744" t="s">
        <v>51</v>
      </c>
      <c r="L2744" t="s">
        <v>63</v>
      </c>
      <c r="M2744" t="s">
        <v>51</v>
      </c>
      <c r="N2744" t="s">
        <v>125</v>
      </c>
      <c r="O2744" t="s">
        <v>9582</v>
      </c>
      <c r="P2744" t="s">
        <v>37</v>
      </c>
      <c r="Q2744" t="s">
        <v>52</v>
      </c>
      <c r="R2744" s="2">
        <v>18721</v>
      </c>
      <c r="S2744" t="s">
        <v>39</v>
      </c>
      <c r="T2744" t="s">
        <v>162</v>
      </c>
      <c r="U2744" t="s">
        <v>41</v>
      </c>
      <c r="V2744">
        <v>17633</v>
      </c>
      <c r="W2744" t="s">
        <v>73</v>
      </c>
      <c r="X2744" t="s">
        <v>74</v>
      </c>
      <c r="Y2744" t="s">
        <v>104</v>
      </c>
      <c r="Z2744">
        <v>4</v>
      </c>
    </row>
    <row r="2745" spans="1:26" x14ac:dyDescent="0.25">
      <c r="A2745">
        <v>3170</v>
      </c>
      <c r="B2745" t="s">
        <v>4724</v>
      </c>
      <c r="C2745" t="s">
        <v>1941</v>
      </c>
      <c r="D2745" s="1">
        <v>44589</v>
      </c>
      <c r="E2745" s="1">
        <v>45100</v>
      </c>
      <c r="F2745" t="s">
        <v>28</v>
      </c>
      <c r="G2745" t="s">
        <v>9583</v>
      </c>
      <c r="H2745" t="s">
        <v>9584</v>
      </c>
      <c r="I2745" t="s">
        <v>167</v>
      </c>
      <c r="J2745" t="s">
        <v>32</v>
      </c>
      <c r="K2745" t="s">
        <v>62</v>
      </c>
      <c r="L2745" t="s">
        <v>34</v>
      </c>
      <c r="M2745" t="s">
        <v>62</v>
      </c>
      <c r="N2745" t="s">
        <v>139</v>
      </c>
      <c r="O2745" t="s">
        <v>9585</v>
      </c>
      <c r="P2745" t="s">
        <v>37</v>
      </c>
      <c r="Q2745" t="s">
        <v>89</v>
      </c>
      <c r="R2745" s="2">
        <v>33626</v>
      </c>
      <c r="S2745" t="s">
        <v>39</v>
      </c>
      <c r="T2745" t="s">
        <v>102</v>
      </c>
      <c r="U2745" t="s">
        <v>54</v>
      </c>
      <c r="V2745">
        <v>16568</v>
      </c>
      <c r="W2745" t="s">
        <v>127</v>
      </c>
      <c r="X2745" t="s">
        <v>83</v>
      </c>
      <c r="Y2745" t="s">
        <v>44</v>
      </c>
      <c r="Z2745">
        <v>2</v>
      </c>
    </row>
    <row r="2746" spans="1:26" x14ac:dyDescent="0.25">
      <c r="A2746">
        <v>3171</v>
      </c>
      <c r="B2746" t="s">
        <v>5333</v>
      </c>
      <c r="C2746" t="s">
        <v>2063</v>
      </c>
      <c r="D2746" s="1">
        <v>44069</v>
      </c>
      <c r="E2746" s="1">
        <v>44784</v>
      </c>
      <c r="F2746" t="s">
        <v>28</v>
      </c>
      <c r="G2746" t="s">
        <v>9586</v>
      </c>
      <c r="H2746" t="s">
        <v>9587</v>
      </c>
      <c r="I2746" t="s">
        <v>97</v>
      </c>
      <c r="J2746" t="s">
        <v>32</v>
      </c>
      <c r="K2746" t="s">
        <v>51</v>
      </c>
      <c r="L2746" t="s">
        <v>50</v>
      </c>
      <c r="M2746" t="s">
        <v>51</v>
      </c>
      <c r="N2746" t="s">
        <v>98</v>
      </c>
      <c r="O2746" t="s">
        <v>9588</v>
      </c>
      <c r="P2746" t="s">
        <v>37</v>
      </c>
      <c r="Q2746" t="s">
        <v>110</v>
      </c>
      <c r="R2746" s="2">
        <v>34755</v>
      </c>
      <c r="S2746" t="s">
        <v>39</v>
      </c>
      <c r="T2746" t="s">
        <v>112</v>
      </c>
      <c r="U2746" t="s">
        <v>41</v>
      </c>
      <c r="V2746">
        <v>44233</v>
      </c>
      <c r="W2746" t="s">
        <v>42</v>
      </c>
      <c r="X2746" t="s">
        <v>43</v>
      </c>
      <c r="Y2746" t="s">
        <v>44</v>
      </c>
      <c r="Z2746">
        <v>5</v>
      </c>
    </row>
    <row r="2747" spans="1:26" x14ac:dyDescent="0.25">
      <c r="A2747">
        <v>3172</v>
      </c>
      <c r="B2747" t="s">
        <v>1338</v>
      </c>
      <c r="C2747" t="s">
        <v>1506</v>
      </c>
      <c r="D2747" s="1">
        <v>43577</v>
      </c>
      <c r="F2747" t="s">
        <v>28</v>
      </c>
      <c r="G2747" t="s">
        <v>4705</v>
      </c>
      <c r="H2747" t="s">
        <v>9589</v>
      </c>
      <c r="I2747" t="s">
        <v>117</v>
      </c>
      <c r="J2747" t="s">
        <v>32</v>
      </c>
      <c r="K2747" t="s">
        <v>33</v>
      </c>
      <c r="L2747" t="s">
        <v>34</v>
      </c>
      <c r="M2747" t="s">
        <v>51</v>
      </c>
      <c r="N2747" t="s">
        <v>36</v>
      </c>
      <c r="P2747" t="s">
        <v>37</v>
      </c>
      <c r="Q2747" t="s">
        <v>285</v>
      </c>
      <c r="R2747" s="2">
        <v>30506</v>
      </c>
      <c r="S2747" t="s">
        <v>39</v>
      </c>
      <c r="T2747" t="s">
        <v>286</v>
      </c>
      <c r="U2747" t="s">
        <v>41</v>
      </c>
      <c r="V2747">
        <v>41155</v>
      </c>
      <c r="W2747" t="s">
        <v>127</v>
      </c>
      <c r="X2747" t="s">
        <v>103</v>
      </c>
      <c r="Y2747" t="s">
        <v>44</v>
      </c>
      <c r="Z2747">
        <v>4</v>
      </c>
    </row>
    <row r="2748" spans="1:26" x14ac:dyDescent="0.25">
      <c r="A2748">
        <v>3173</v>
      </c>
      <c r="B2748" t="s">
        <v>7506</v>
      </c>
      <c r="C2748" t="s">
        <v>3768</v>
      </c>
      <c r="D2748" s="1">
        <v>44916</v>
      </c>
      <c r="E2748" s="1">
        <v>45076</v>
      </c>
      <c r="F2748" t="s">
        <v>28</v>
      </c>
      <c r="G2748" t="s">
        <v>9590</v>
      </c>
      <c r="H2748" t="s">
        <v>9591</v>
      </c>
      <c r="I2748" t="s">
        <v>61</v>
      </c>
      <c r="J2748" t="s">
        <v>32</v>
      </c>
      <c r="K2748" t="s">
        <v>33</v>
      </c>
      <c r="L2748" t="s">
        <v>50</v>
      </c>
      <c r="M2748" t="s">
        <v>51</v>
      </c>
      <c r="N2748" t="s">
        <v>125</v>
      </c>
      <c r="O2748" t="s">
        <v>9592</v>
      </c>
      <c r="P2748" t="s">
        <v>37</v>
      </c>
      <c r="Q2748" t="s">
        <v>935</v>
      </c>
      <c r="R2748" s="2">
        <v>20893</v>
      </c>
      <c r="S2748" t="s">
        <v>39</v>
      </c>
      <c r="T2748" t="s">
        <v>112</v>
      </c>
      <c r="U2748" t="s">
        <v>41</v>
      </c>
      <c r="V2748">
        <v>24597</v>
      </c>
      <c r="W2748" t="s">
        <v>127</v>
      </c>
      <c r="X2748" t="s">
        <v>83</v>
      </c>
      <c r="Y2748" t="s">
        <v>44</v>
      </c>
      <c r="Z2748">
        <v>1</v>
      </c>
    </row>
    <row r="2749" spans="1:26" x14ac:dyDescent="0.25">
      <c r="A2749">
        <v>3174</v>
      </c>
      <c r="B2749" t="s">
        <v>855</v>
      </c>
      <c r="C2749" t="s">
        <v>3469</v>
      </c>
      <c r="D2749" s="1">
        <v>44846</v>
      </c>
      <c r="E2749" s="1">
        <v>45110</v>
      </c>
      <c r="F2749" t="s">
        <v>28</v>
      </c>
      <c r="G2749" t="s">
        <v>9593</v>
      </c>
      <c r="H2749" t="s">
        <v>9594</v>
      </c>
      <c r="I2749" t="s">
        <v>88</v>
      </c>
      <c r="J2749" t="s">
        <v>32</v>
      </c>
      <c r="K2749" t="s">
        <v>62</v>
      </c>
      <c r="L2749" t="s">
        <v>34</v>
      </c>
      <c r="M2749" t="s">
        <v>51</v>
      </c>
      <c r="N2749" t="s">
        <v>98</v>
      </c>
      <c r="O2749" t="s">
        <v>9595</v>
      </c>
      <c r="P2749" t="s">
        <v>37</v>
      </c>
      <c r="Q2749" t="s">
        <v>331</v>
      </c>
      <c r="R2749" s="2">
        <v>22445</v>
      </c>
      <c r="S2749" t="s">
        <v>39</v>
      </c>
      <c r="T2749" t="s">
        <v>225</v>
      </c>
      <c r="U2749" t="s">
        <v>41</v>
      </c>
      <c r="V2749">
        <v>59255</v>
      </c>
      <c r="W2749" t="s">
        <v>55</v>
      </c>
      <c r="X2749" t="s">
        <v>74</v>
      </c>
      <c r="Y2749" t="s">
        <v>44</v>
      </c>
      <c r="Z2749">
        <v>5</v>
      </c>
    </row>
    <row r="2750" spans="1:26" x14ac:dyDescent="0.25">
      <c r="A2750">
        <v>3175</v>
      </c>
      <c r="B2750" t="s">
        <v>1016</v>
      </c>
      <c r="C2750" t="s">
        <v>3712</v>
      </c>
      <c r="D2750" s="1">
        <v>45130</v>
      </c>
      <c r="E2750" s="1">
        <v>45139</v>
      </c>
      <c r="F2750" t="s">
        <v>28</v>
      </c>
      <c r="G2750" t="s">
        <v>9596</v>
      </c>
      <c r="H2750" t="s">
        <v>9597</v>
      </c>
      <c r="I2750" t="s">
        <v>31</v>
      </c>
      <c r="J2750" t="s">
        <v>32</v>
      </c>
      <c r="K2750" t="s">
        <v>62</v>
      </c>
      <c r="L2750" t="s">
        <v>63</v>
      </c>
      <c r="M2750" t="s">
        <v>62</v>
      </c>
      <c r="N2750" t="s">
        <v>174</v>
      </c>
      <c r="O2750" t="s">
        <v>9598</v>
      </c>
      <c r="P2750" t="s">
        <v>37</v>
      </c>
      <c r="Q2750" t="s">
        <v>230</v>
      </c>
      <c r="R2750" s="2">
        <v>17359</v>
      </c>
      <c r="S2750" t="s">
        <v>39</v>
      </c>
      <c r="T2750" t="s">
        <v>112</v>
      </c>
      <c r="U2750" t="s">
        <v>41</v>
      </c>
      <c r="V2750">
        <v>97410</v>
      </c>
      <c r="W2750" t="s">
        <v>127</v>
      </c>
      <c r="X2750" t="s">
        <v>74</v>
      </c>
      <c r="Y2750" t="s">
        <v>44</v>
      </c>
      <c r="Z2750">
        <v>1</v>
      </c>
    </row>
    <row r="2751" spans="1:26" x14ac:dyDescent="0.25">
      <c r="A2751">
        <v>3176</v>
      </c>
      <c r="B2751" t="s">
        <v>3088</v>
      </c>
      <c r="C2751" t="s">
        <v>8682</v>
      </c>
      <c r="D2751" s="1">
        <v>43447</v>
      </c>
      <c r="E2751" s="1">
        <v>44005</v>
      </c>
      <c r="F2751" t="s">
        <v>28</v>
      </c>
      <c r="G2751" t="s">
        <v>4924</v>
      </c>
      <c r="H2751" t="s">
        <v>9599</v>
      </c>
      <c r="I2751" t="s">
        <v>132</v>
      </c>
      <c r="J2751" t="s">
        <v>32</v>
      </c>
      <c r="K2751" t="s">
        <v>62</v>
      </c>
      <c r="L2751" t="s">
        <v>50</v>
      </c>
      <c r="M2751" t="s">
        <v>62</v>
      </c>
      <c r="N2751" t="s">
        <v>125</v>
      </c>
      <c r="O2751" t="s">
        <v>9600</v>
      </c>
      <c r="P2751" t="s">
        <v>37</v>
      </c>
      <c r="Q2751" t="s">
        <v>176</v>
      </c>
      <c r="R2751" s="2">
        <v>36580</v>
      </c>
      <c r="S2751" t="s">
        <v>39</v>
      </c>
      <c r="T2751" t="s">
        <v>177</v>
      </c>
      <c r="U2751" t="s">
        <v>41</v>
      </c>
      <c r="V2751">
        <v>42252</v>
      </c>
      <c r="W2751" t="s">
        <v>73</v>
      </c>
      <c r="X2751" t="s">
        <v>43</v>
      </c>
      <c r="Y2751" t="s">
        <v>104</v>
      </c>
      <c r="Z2751">
        <v>1</v>
      </c>
    </row>
    <row r="2752" spans="1:26" x14ac:dyDescent="0.25">
      <c r="A2752">
        <v>3177</v>
      </c>
      <c r="B2752" t="s">
        <v>2159</v>
      </c>
      <c r="C2752" t="s">
        <v>151</v>
      </c>
      <c r="D2752" s="1">
        <v>43738</v>
      </c>
      <c r="E2752" s="1">
        <v>44370</v>
      </c>
      <c r="F2752" t="s">
        <v>28</v>
      </c>
      <c r="G2752" t="s">
        <v>9601</v>
      </c>
      <c r="H2752" t="s">
        <v>9602</v>
      </c>
      <c r="I2752" t="s">
        <v>49</v>
      </c>
      <c r="J2752" t="s">
        <v>2299</v>
      </c>
      <c r="K2752" t="s">
        <v>62</v>
      </c>
      <c r="L2752" t="s">
        <v>50</v>
      </c>
      <c r="M2752" t="s">
        <v>62</v>
      </c>
      <c r="N2752" t="s">
        <v>125</v>
      </c>
      <c r="O2752" t="s">
        <v>9603</v>
      </c>
      <c r="P2752" t="s">
        <v>37</v>
      </c>
      <c r="Q2752" t="s">
        <v>176</v>
      </c>
      <c r="R2752" s="2">
        <v>36598</v>
      </c>
      <c r="S2752" t="s">
        <v>39</v>
      </c>
      <c r="T2752" t="s">
        <v>177</v>
      </c>
      <c r="U2752" t="s">
        <v>41</v>
      </c>
      <c r="V2752">
        <v>48294</v>
      </c>
      <c r="W2752" t="s">
        <v>127</v>
      </c>
      <c r="X2752" t="s">
        <v>74</v>
      </c>
      <c r="Y2752" t="s">
        <v>44</v>
      </c>
      <c r="Z2752">
        <v>1</v>
      </c>
    </row>
    <row r="2753" spans="1:26" x14ac:dyDescent="0.25">
      <c r="A2753">
        <v>3178</v>
      </c>
      <c r="B2753" t="s">
        <v>9604</v>
      </c>
      <c r="C2753" t="s">
        <v>231</v>
      </c>
      <c r="D2753" s="1">
        <v>43854</v>
      </c>
      <c r="E2753" s="1">
        <v>45086</v>
      </c>
      <c r="F2753" t="s">
        <v>727</v>
      </c>
      <c r="G2753" t="s">
        <v>9605</v>
      </c>
      <c r="H2753" t="s">
        <v>9606</v>
      </c>
      <c r="I2753" t="s">
        <v>138</v>
      </c>
      <c r="J2753" t="s">
        <v>744</v>
      </c>
      <c r="K2753" t="s">
        <v>51</v>
      </c>
      <c r="L2753" t="s">
        <v>34</v>
      </c>
      <c r="M2753" t="s">
        <v>51</v>
      </c>
      <c r="N2753" t="s">
        <v>98</v>
      </c>
      <c r="O2753" t="s">
        <v>9607</v>
      </c>
      <c r="P2753" t="s">
        <v>37</v>
      </c>
      <c r="Q2753" t="s">
        <v>89</v>
      </c>
      <c r="R2753" s="2">
        <v>32993</v>
      </c>
      <c r="S2753" t="s">
        <v>39</v>
      </c>
      <c r="T2753" t="s">
        <v>394</v>
      </c>
      <c r="U2753" t="s">
        <v>41</v>
      </c>
      <c r="V2753">
        <v>45258</v>
      </c>
      <c r="W2753" t="s">
        <v>42</v>
      </c>
      <c r="X2753" t="s">
        <v>83</v>
      </c>
      <c r="Y2753" t="s">
        <v>739</v>
      </c>
      <c r="Z2753">
        <v>1</v>
      </c>
    </row>
    <row r="2754" spans="1:26" x14ac:dyDescent="0.25">
      <c r="A2754">
        <v>3179</v>
      </c>
      <c r="B2754" t="s">
        <v>1296</v>
      </c>
      <c r="C2754" t="s">
        <v>546</v>
      </c>
      <c r="D2754" s="1">
        <v>44188</v>
      </c>
      <c r="E2754" s="1">
        <v>44272</v>
      </c>
      <c r="F2754" t="s">
        <v>727</v>
      </c>
      <c r="G2754" t="s">
        <v>9608</v>
      </c>
      <c r="H2754" t="s">
        <v>9609</v>
      </c>
      <c r="I2754" t="s">
        <v>79</v>
      </c>
      <c r="J2754" t="s">
        <v>32</v>
      </c>
      <c r="K2754" t="s">
        <v>62</v>
      </c>
      <c r="L2754" t="s">
        <v>34</v>
      </c>
      <c r="M2754" t="s">
        <v>62</v>
      </c>
      <c r="N2754" t="s">
        <v>174</v>
      </c>
      <c r="O2754" t="s">
        <v>9610</v>
      </c>
      <c r="P2754" t="s">
        <v>37</v>
      </c>
      <c r="Q2754" t="s">
        <v>89</v>
      </c>
      <c r="R2754" s="2">
        <v>15332</v>
      </c>
      <c r="S2754" t="s">
        <v>39</v>
      </c>
      <c r="T2754" t="s">
        <v>162</v>
      </c>
      <c r="U2754" t="s">
        <v>54</v>
      </c>
      <c r="V2754">
        <v>96822</v>
      </c>
      <c r="W2754" t="s">
        <v>92</v>
      </c>
      <c r="X2754" t="s">
        <v>103</v>
      </c>
      <c r="Y2754" t="s">
        <v>44</v>
      </c>
      <c r="Z2754">
        <v>2</v>
      </c>
    </row>
    <row r="2755" spans="1:26" x14ac:dyDescent="0.25">
      <c r="A2755">
        <v>3180</v>
      </c>
      <c r="B2755" t="s">
        <v>1416</v>
      </c>
      <c r="C2755" t="s">
        <v>1090</v>
      </c>
      <c r="D2755" s="1">
        <v>43623</v>
      </c>
      <c r="E2755" s="1">
        <v>43841</v>
      </c>
      <c r="F2755" t="s">
        <v>727</v>
      </c>
      <c r="G2755" t="s">
        <v>9611</v>
      </c>
      <c r="H2755" t="s">
        <v>9612</v>
      </c>
      <c r="I2755" t="s">
        <v>167</v>
      </c>
      <c r="J2755" t="s">
        <v>744</v>
      </c>
      <c r="K2755" t="s">
        <v>62</v>
      </c>
      <c r="L2755" t="s">
        <v>63</v>
      </c>
      <c r="M2755" t="s">
        <v>35</v>
      </c>
      <c r="N2755" t="s">
        <v>139</v>
      </c>
      <c r="O2755" t="s">
        <v>9613</v>
      </c>
      <c r="P2755" t="s">
        <v>37</v>
      </c>
      <c r="Q2755" t="s">
        <v>89</v>
      </c>
      <c r="R2755" s="2">
        <v>35730</v>
      </c>
      <c r="S2755" t="s">
        <v>39</v>
      </c>
      <c r="T2755" t="s">
        <v>102</v>
      </c>
      <c r="U2755" t="s">
        <v>41</v>
      </c>
      <c r="V2755">
        <v>14828</v>
      </c>
      <c r="W2755" t="s">
        <v>55</v>
      </c>
      <c r="X2755" t="s">
        <v>103</v>
      </c>
      <c r="Y2755" t="s">
        <v>44</v>
      </c>
      <c r="Z2755">
        <v>4</v>
      </c>
    </row>
    <row r="2756" spans="1:26" x14ac:dyDescent="0.25">
      <c r="A2756">
        <v>3181</v>
      </c>
      <c r="B2756" t="s">
        <v>7057</v>
      </c>
      <c r="C2756" t="s">
        <v>292</v>
      </c>
      <c r="D2756" s="1">
        <v>43824</v>
      </c>
      <c r="E2756" s="1">
        <v>44514</v>
      </c>
      <c r="F2756" t="s">
        <v>727</v>
      </c>
      <c r="G2756" t="s">
        <v>9614</v>
      </c>
      <c r="H2756" t="s">
        <v>9615</v>
      </c>
      <c r="I2756" t="s">
        <v>97</v>
      </c>
      <c r="J2756" t="s">
        <v>32</v>
      </c>
      <c r="K2756" t="s">
        <v>33</v>
      </c>
      <c r="L2756" t="s">
        <v>34</v>
      </c>
      <c r="M2756" t="s">
        <v>35</v>
      </c>
      <c r="N2756" t="s">
        <v>174</v>
      </c>
      <c r="O2756" t="s">
        <v>9616</v>
      </c>
      <c r="P2756" t="s">
        <v>37</v>
      </c>
      <c r="Q2756" t="s">
        <v>80</v>
      </c>
      <c r="R2756" s="2">
        <v>21748</v>
      </c>
      <c r="S2756" t="s">
        <v>39</v>
      </c>
      <c r="T2756" t="s">
        <v>225</v>
      </c>
      <c r="U2756" t="s">
        <v>41</v>
      </c>
      <c r="V2756">
        <v>26328</v>
      </c>
      <c r="W2756" t="s">
        <v>73</v>
      </c>
      <c r="X2756" t="s">
        <v>74</v>
      </c>
      <c r="Y2756" t="s">
        <v>44</v>
      </c>
      <c r="Z2756">
        <v>4</v>
      </c>
    </row>
    <row r="2757" spans="1:26" x14ac:dyDescent="0.25">
      <c r="A2757">
        <v>3182</v>
      </c>
      <c r="B2757" t="s">
        <v>3687</v>
      </c>
      <c r="C2757" t="s">
        <v>206</v>
      </c>
      <c r="D2757" s="1">
        <v>44952</v>
      </c>
      <c r="F2757" t="s">
        <v>727</v>
      </c>
      <c r="G2757" t="s">
        <v>9617</v>
      </c>
      <c r="H2757" t="s">
        <v>9618</v>
      </c>
      <c r="I2757" t="s">
        <v>117</v>
      </c>
      <c r="J2757" t="s">
        <v>32</v>
      </c>
      <c r="K2757" t="s">
        <v>33</v>
      </c>
      <c r="L2757" t="s">
        <v>63</v>
      </c>
      <c r="M2757" t="s">
        <v>35</v>
      </c>
      <c r="N2757" t="s">
        <v>36</v>
      </c>
      <c r="P2757" t="s">
        <v>37</v>
      </c>
      <c r="Q2757" t="s">
        <v>89</v>
      </c>
      <c r="R2757" s="2">
        <v>26258</v>
      </c>
      <c r="S2757" t="s">
        <v>39</v>
      </c>
      <c r="T2757" t="s">
        <v>102</v>
      </c>
      <c r="U2757" t="s">
        <v>41</v>
      </c>
      <c r="V2757">
        <v>55287</v>
      </c>
      <c r="W2757" t="s">
        <v>42</v>
      </c>
      <c r="X2757" t="s">
        <v>83</v>
      </c>
      <c r="Y2757" t="s">
        <v>739</v>
      </c>
      <c r="Z2757">
        <v>2</v>
      </c>
    </row>
    <row r="2758" spans="1:26" x14ac:dyDescent="0.25">
      <c r="A2758">
        <v>3183</v>
      </c>
      <c r="B2758" t="s">
        <v>26</v>
      </c>
      <c r="C2758" t="s">
        <v>1343</v>
      </c>
      <c r="D2758" s="1">
        <v>44868</v>
      </c>
      <c r="E2758" s="1">
        <v>45141</v>
      </c>
      <c r="F2758" t="s">
        <v>727</v>
      </c>
      <c r="G2758" t="s">
        <v>9619</v>
      </c>
      <c r="H2758" t="s">
        <v>9620</v>
      </c>
      <c r="I2758" t="s">
        <v>61</v>
      </c>
      <c r="J2758" t="s">
        <v>744</v>
      </c>
      <c r="K2758" t="s">
        <v>62</v>
      </c>
      <c r="L2758" t="s">
        <v>50</v>
      </c>
      <c r="M2758" t="s">
        <v>35</v>
      </c>
      <c r="N2758" t="s">
        <v>125</v>
      </c>
      <c r="O2758" t="s">
        <v>9621</v>
      </c>
      <c r="P2758" t="s">
        <v>37</v>
      </c>
      <c r="Q2758" t="s">
        <v>110</v>
      </c>
      <c r="R2758" s="2">
        <v>19405</v>
      </c>
      <c r="S2758" t="s">
        <v>39</v>
      </c>
      <c r="T2758" t="s">
        <v>102</v>
      </c>
      <c r="U2758" t="s">
        <v>54</v>
      </c>
      <c r="V2758">
        <v>40809</v>
      </c>
      <c r="W2758" t="s">
        <v>73</v>
      </c>
      <c r="X2758" t="s">
        <v>74</v>
      </c>
      <c r="Y2758" t="s">
        <v>739</v>
      </c>
      <c r="Z2758">
        <v>3</v>
      </c>
    </row>
    <row r="2759" spans="1:26" x14ac:dyDescent="0.25">
      <c r="A2759">
        <v>3184</v>
      </c>
      <c r="B2759" t="s">
        <v>3619</v>
      </c>
      <c r="C2759" t="s">
        <v>5398</v>
      </c>
      <c r="D2759" s="1">
        <v>44694</v>
      </c>
      <c r="F2759" t="s">
        <v>28</v>
      </c>
      <c r="G2759" t="s">
        <v>9622</v>
      </c>
      <c r="H2759" t="s">
        <v>9623</v>
      </c>
      <c r="I2759" t="s">
        <v>138</v>
      </c>
      <c r="J2759" t="s">
        <v>32</v>
      </c>
      <c r="K2759" t="s">
        <v>51</v>
      </c>
      <c r="L2759" t="s">
        <v>50</v>
      </c>
      <c r="M2759" t="s">
        <v>62</v>
      </c>
      <c r="N2759" t="s">
        <v>36</v>
      </c>
      <c r="P2759" t="s">
        <v>37</v>
      </c>
      <c r="Q2759" t="s">
        <v>89</v>
      </c>
      <c r="R2759" s="2">
        <v>26440</v>
      </c>
      <c r="S2759" t="s">
        <v>39</v>
      </c>
      <c r="T2759" t="s">
        <v>280</v>
      </c>
      <c r="U2759" t="s">
        <v>41</v>
      </c>
      <c r="V2759">
        <v>9994</v>
      </c>
      <c r="W2759" t="s">
        <v>55</v>
      </c>
      <c r="X2759" t="s">
        <v>74</v>
      </c>
      <c r="Y2759" t="s">
        <v>739</v>
      </c>
      <c r="Z2759">
        <v>5</v>
      </c>
    </row>
    <row r="2760" spans="1:26" x14ac:dyDescent="0.25">
      <c r="A2760">
        <v>3185</v>
      </c>
      <c r="B2760" t="s">
        <v>849</v>
      </c>
      <c r="C2760" t="s">
        <v>1969</v>
      </c>
      <c r="D2760" s="1">
        <v>44097</v>
      </c>
      <c r="E2760" s="1">
        <v>45000</v>
      </c>
      <c r="F2760" t="s">
        <v>28</v>
      </c>
      <c r="G2760" t="s">
        <v>9624</v>
      </c>
      <c r="H2760" t="s">
        <v>9625</v>
      </c>
      <c r="I2760" t="s">
        <v>117</v>
      </c>
      <c r="J2760" t="s">
        <v>744</v>
      </c>
      <c r="K2760" t="s">
        <v>33</v>
      </c>
      <c r="L2760" t="s">
        <v>34</v>
      </c>
      <c r="M2760" t="s">
        <v>35</v>
      </c>
      <c r="N2760" t="s">
        <v>174</v>
      </c>
      <c r="O2760" t="s">
        <v>9626</v>
      </c>
      <c r="P2760" t="s">
        <v>37</v>
      </c>
      <c r="Q2760" t="s">
        <v>89</v>
      </c>
      <c r="R2760" s="2">
        <v>36474</v>
      </c>
      <c r="S2760" t="s">
        <v>39</v>
      </c>
      <c r="T2760" t="s">
        <v>66</v>
      </c>
      <c r="U2760" t="s">
        <v>41</v>
      </c>
      <c r="V2760">
        <v>91605</v>
      </c>
      <c r="W2760" t="s">
        <v>73</v>
      </c>
      <c r="X2760" t="s">
        <v>103</v>
      </c>
      <c r="Y2760" t="s">
        <v>739</v>
      </c>
      <c r="Z2760">
        <v>2</v>
      </c>
    </row>
    <row r="2761" spans="1:26" x14ac:dyDescent="0.25">
      <c r="A2761">
        <v>3186</v>
      </c>
      <c r="B2761" t="s">
        <v>6108</v>
      </c>
      <c r="C2761" t="s">
        <v>514</v>
      </c>
      <c r="D2761" s="1">
        <v>44437</v>
      </c>
      <c r="E2761" s="1">
        <v>44873</v>
      </c>
      <c r="F2761" t="s">
        <v>28</v>
      </c>
      <c r="G2761" t="s">
        <v>5861</v>
      </c>
      <c r="H2761" t="s">
        <v>9627</v>
      </c>
      <c r="I2761" t="s">
        <v>61</v>
      </c>
      <c r="J2761" t="s">
        <v>32</v>
      </c>
      <c r="K2761" t="s">
        <v>51</v>
      </c>
      <c r="L2761" t="s">
        <v>50</v>
      </c>
      <c r="M2761" t="s">
        <v>62</v>
      </c>
      <c r="N2761" t="s">
        <v>174</v>
      </c>
      <c r="O2761" t="s">
        <v>9628</v>
      </c>
      <c r="P2761" t="s">
        <v>37</v>
      </c>
      <c r="Q2761" t="s">
        <v>52</v>
      </c>
      <c r="R2761" s="2">
        <v>24595</v>
      </c>
      <c r="S2761" t="s">
        <v>39</v>
      </c>
      <c r="T2761" t="s">
        <v>6</v>
      </c>
      <c r="U2761" t="s">
        <v>41</v>
      </c>
      <c r="V2761">
        <v>76162</v>
      </c>
      <c r="W2761" t="s">
        <v>92</v>
      </c>
      <c r="X2761" t="s">
        <v>103</v>
      </c>
      <c r="Y2761" t="s">
        <v>44</v>
      </c>
      <c r="Z2761">
        <v>2</v>
      </c>
    </row>
    <row r="2762" spans="1:26" x14ac:dyDescent="0.25">
      <c r="A2762">
        <v>3187</v>
      </c>
      <c r="B2762" t="s">
        <v>9629</v>
      </c>
      <c r="C2762" t="s">
        <v>991</v>
      </c>
      <c r="D2762" s="1">
        <v>44908</v>
      </c>
      <c r="E2762" s="1">
        <v>44937</v>
      </c>
      <c r="F2762" t="s">
        <v>28</v>
      </c>
      <c r="G2762" t="s">
        <v>9630</v>
      </c>
      <c r="H2762" t="s">
        <v>9631</v>
      </c>
      <c r="I2762" t="s">
        <v>167</v>
      </c>
      <c r="J2762" t="s">
        <v>32</v>
      </c>
      <c r="K2762" t="s">
        <v>33</v>
      </c>
      <c r="L2762" t="s">
        <v>34</v>
      </c>
      <c r="M2762" t="s">
        <v>62</v>
      </c>
      <c r="N2762" t="s">
        <v>125</v>
      </c>
      <c r="O2762" t="s">
        <v>9632</v>
      </c>
      <c r="P2762" t="s">
        <v>37</v>
      </c>
      <c r="Q2762" t="s">
        <v>304</v>
      </c>
      <c r="R2762" s="2">
        <v>22744</v>
      </c>
      <c r="S2762" t="s">
        <v>39</v>
      </c>
      <c r="T2762" t="s">
        <v>418</v>
      </c>
      <c r="U2762" t="s">
        <v>41</v>
      </c>
      <c r="V2762">
        <v>13522</v>
      </c>
      <c r="W2762" t="s">
        <v>92</v>
      </c>
      <c r="X2762" t="s">
        <v>74</v>
      </c>
      <c r="Y2762" t="s">
        <v>739</v>
      </c>
      <c r="Z2762">
        <v>3</v>
      </c>
    </row>
    <row r="2763" spans="1:26" x14ac:dyDescent="0.25">
      <c r="A2763">
        <v>3188</v>
      </c>
      <c r="B2763" t="s">
        <v>9633</v>
      </c>
      <c r="C2763" t="s">
        <v>1381</v>
      </c>
      <c r="D2763" s="1">
        <v>44871</v>
      </c>
      <c r="F2763" t="s">
        <v>28</v>
      </c>
      <c r="G2763" t="s">
        <v>9634</v>
      </c>
      <c r="H2763" t="s">
        <v>9635</v>
      </c>
      <c r="I2763" t="s">
        <v>132</v>
      </c>
      <c r="J2763" t="s">
        <v>32</v>
      </c>
      <c r="K2763" t="s">
        <v>51</v>
      </c>
      <c r="L2763" t="s">
        <v>34</v>
      </c>
      <c r="M2763" t="s">
        <v>51</v>
      </c>
      <c r="N2763" t="s">
        <v>36</v>
      </c>
      <c r="P2763" t="s">
        <v>37</v>
      </c>
      <c r="Q2763" t="s">
        <v>89</v>
      </c>
      <c r="R2763" s="2">
        <v>28798</v>
      </c>
      <c r="S2763" t="s">
        <v>39</v>
      </c>
      <c r="T2763" t="s">
        <v>82</v>
      </c>
      <c r="U2763" t="s">
        <v>54</v>
      </c>
      <c r="V2763">
        <v>2956</v>
      </c>
      <c r="W2763" t="s">
        <v>55</v>
      </c>
      <c r="X2763" t="s">
        <v>103</v>
      </c>
      <c r="Y2763" t="s">
        <v>44</v>
      </c>
      <c r="Z2763">
        <v>4</v>
      </c>
    </row>
    <row r="2764" spans="1:26" x14ac:dyDescent="0.25">
      <c r="A2764">
        <v>3189</v>
      </c>
      <c r="B2764" t="s">
        <v>5040</v>
      </c>
      <c r="C2764" t="s">
        <v>8682</v>
      </c>
      <c r="D2764" s="1">
        <v>45142</v>
      </c>
      <c r="F2764" t="s">
        <v>28</v>
      </c>
      <c r="G2764" t="s">
        <v>9636</v>
      </c>
      <c r="H2764" t="s">
        <v>9637</v>
      </c>
      <c r="I2764" t="s">
        <v>79</v>
      </c>
      <c r="J2764" t="s">
        <v>32</v>
      </c>
      <c r="K2764" t="s">
        <v>62</v>
      </c>
      <c r="L2764" t="s">
        <v>34</v>
      </c>
      <c r="M2764" t="s">
        <v>35</v>
      </c>
      <c r="N2764" t="s">
        <v>36</v>
      </c>
      <c r="P2764" t="s">
        <v>37</v>
      </c>
      <c r="Q2764" t="s">
        <v>176</v>
      </c>
      <c r="R2764" s="2">
        <v>23579</v>
      </c>
      <c r="S2764" t="s">
        <v>39</v>
      </c>
      <c r="T2764" t="s">
        <v>418</v>
      </c>
      <c r="U2764" t="s">
        <v>41</v>
      </c>
      <c r="V2764">
        <v>46851</v>
      </c>
      <c r="W2764" t="s">
        <v>127</v>
      </c>
      <c r="X2764" t="s">
        <v>83</v>
      </c>
      <c r="Y2764" t="s">
        <v>739</v>
      </c>
      <c r="Z2764">
        <v>1</v>
      </c>
    </row>
    <row r="2765" spans="1:26" x14ac:dyDescent="0.25">
      <c r="A2765">
        <v>3190</v>
      </c>
      <c r="B2765" t="s">
        <v>381</v>
      </c>
      <c r="C2765" t="s">
        <v>568</v>
      </c>
      <c r="D2765" s="1">
        <v>44150</v>
      </c>
      <c r="F2765" t="s">
        <v>28</v>
      </c>
      <c r="G2765" t="s">
        <v>9638</v>
      </c>
      <c r="H2765" t="s">
        <v>9639</v>
      </c>
      <c r="I2765" t="s">
        <v>97</v>
      </c>
      <c r="J2765" t="s">
        <v>32</v>
      </c>
      <c r="K2765" t="s">
        <v>33</v>
      </c>
      <c r="L2765" t="s">
        <v>34</v>
      </c>
      <c r="M2765" t="s">
        <v>51</v>
      </c>
      <c r="N2765" t="s">
        <v>36</v>
      </c>
      <c r="P2765" t="s">
        <v>37</v>
      </c>
      <c r="Q2765" t="s">
        <v>80</v>
      </c>
      <c r="R2765" s="2">
        <v>35836</v>
      </c>
      <c r="S2765" t="s">
        <v>39</v>
      </c>
      <c r="T2765" t="s">
        <v>1257</v>
      </c>
      <c r="U2765" t="s">
        <v>54</v>
      </c>
      <c r="V2765">
        <v>89125</v>
      </c>
      <c r="W2765" t="s">
        <v>42</v>
      </c>
      <c r="X2765" t="s">
        <v>103</v>
      </c>
      <c r="Y2765" t="s">
        <v>739</v>
      </c>
      <c r="Z2765">
        <v>2</v>
      </c>
    </row>
    <row r="2766" spans="1:26" x14ac:dyDescent="0.25">
      <c r="A2766">
        <v>3191</v>
      </c>
      <c r="B2766" t="s">
        <v>7793</v>
      </c>
      <c r="C2766" t="s">
        <v>237</v>
      </c>
      <c r="D2766" s="1">
        <v>44748</v>
      </c>
      <c r="E2766" s="1">
        <v>44785</v>
      </c>
      <c r="F2766" t="s">
        <v>28</v>
      </c>
      <c r="G2766" t="s">
        <v>9640</v>
      </c>
      <c r="H2766" t="s">
        <v>9641</v>
      </c>
      <c r="I2766" t="s">
        <v>88</v>
      </c>
      <c r="J2766" t="s">
        <v>32</v>
      </c>
      <c r="K2766" t="s">
        <v>51</v>
      </c>
      <c r="L2766" t="s">
        <v>50</v>
      </c>
      <c r="M2766" t="s">
        <v>51</v>
      </c>
      <c r="N2766" t="s">
        <v>139</v>
      </c>
      <c r="O2766" t="s">
        <v>9642</v>
      </c>
      <c r="P2766" t="s">
        <v>37</v>
      </c>
      <c r="Q2766" t="s">
        <v>1011</v>
      </c>
      <c r="R2766" s="2">
        <v>16465</v>
      </c>
      <c r="S2766" t="s">
        <v>39</v>
      </c>
      <c r="T2766" t="s">
        <v>102</v>
      </c>
      <c r="U2766" t="s">
        <v>54</v>
      </c>
      <c r="V2766">
        <v>29435</v>
      </c>
      <c r="W2766" t="s">
        <v>92</v>
      </c>
      <c r="X2766" t="s">
        <v>83</v>
      </c>
      <c r="Y2766" t="s">
        <v>44</v>
      </c>
      <c r="Z2766">
        <v>2</v>
      </c>
    </row>
    <row r="2767" spans="1:26" x14ac:dyDescent="0.25">
      <c r="A2767">
        <v>3192</v>
      </c>
      <c r="B2767" t="s">
        <v>8187</v>
      </c>
      <c r="C2767" t="s">
        <v>669</v>
      </c>
      <c r="D2767" s="1">
        <v>43576</v>
      </c>
      <c r="E2767" s="1">
        <v>44573</v>
      </c>
      <c r="F2767" t="s">
        <v>28</v>
      </c>
      <c r="G2767" t="s">
        <v>9643</v>
      </c>
      <c r="H2767" t="s">
        <v>9644</v>
      </c>
      <c r="I2767" t="s">
        <v>31</v>
      </c>
      <c r="J2767" t="s">
        <v>32</v>
      </c>
      <c r="K2767" t="s">
        <v>62</v>
      </c>
      <c r="L2767" t="s">
        <v>50</v>
      </c>
      <c r="M2767" t="s">
        <v>51</v>
      </c>
      <c r="N2767" t="s">
        <v>125</v>
      </c>
      <c r="O2767" t="s">
        <v>9645</v>
      </c>
      <c r="P2767" t="s">
        <v>37</v>
      </c>
      <c r="Q2767" t="s">
        <v>52</v>
      </c>
      <c r="R2767" s="2">
        <v>35442</v>
      </c>
      <c r="S2767" t="s">
        <v>39</v>
      </c>
      <c r="T2767" t="s">
        <v>82</v>
      </c>
      <c r="U2767" t="s">
        <v>41</v>
      </c>
      <c r="V2767">
        <v>26250</v>
      </c>
      <c r="W2767" t="s">
        <v>92</v>
      </c>
      <c r="X2767" t="s">
        <v>74</v>
      </c>
      <c r="Y2767" t="s">
        <v>44</v>
      </c>
      <c r="Z2767">
        <v>3</v>
      </c>
    </row>
    <row r="2768" spans="1:26" x14ac:dyDescent="0.25">
      <c r="A2768">
        <v>3193</v>
      </c>
      <c r="B2768" t="s">
        <v>9646</v>
      </c>
      <c r="C2768" t="s">
        <v>2311</v>
      </c>
      <c r="D2768" s="1">
        <v>44436</v>
      </c>
      <c r="F2768" t="s">
        <v>28</v>
      </c>
      <c r="G2768" t="s">
        <v>9647</v>
      </c>
      <c r="H2768" t="s">
        <v>9648</v>
      </c>
      <c r="I2768" t="s">
        <v>49</v>
      </c>
      <c r="J2768" t="s">
        <v>32</v>
      </c>
      <c r="K2768" t="s">
        <v>62</v>
      </c>
      <c r="L2768" t="s">
        <v>34</v>
      </c>
      <c r="M2768" t="s">
        <v>35</v>
      </c>
      <c r="N2768" t="s">
        <v>36</v>
      </c>
      <c r="P2768" t="s">
        <v>37</v>
      </c>
      <c r="Q2768" t="s">
        <v>80</v>
      </c>
      <c r="R2768" s="2">
        <v>16826</v>
      </c>
      <c r="S2768" t="s">
        <v>39</v>
      </c>
      <c r="T2768" t="s">
        <v>82</v>
      </c>
      <c r="U2768" t="s">
        <v>41</v>
      </c>
      <c r="V2768">
        <v>67626</v>
      </c>
      <c r="W2768" t="s">
        <v>92</v>
      </c>
      <c r="X2768" t="s">
        <v>103</v>
      </c>
      <c r="Y2768" t="s">
        <v>739</v>
      </c>
      <c r="Z2768">
        <v>3</v>
      </c>
    </row>
    <row r="2769" spans="1:26" x14ac:dyDescent="0.25">
      <c r="A2769">
        <v>3194</v>
      </c>
      <c r="B2769" t="s">
        <v>4683</v>
      </c>
      <c r="C2769" t="s">
        <v>5397</v>
      </c>
      <c r="D2769" s="1">
        <v>44280</v>
      </c>
      <c r="F2769" t="s">
        <v>28</v>
      </c>
      <c r="G2769" t="s">
        <v>9649</v>
      </c>
      <c r="H2769" t="s">
        <v>9650</v>
      </c>
      <c r="I2769" t="s">
        <v>138</v>
      </c>
      <c r="J2769" t="s">
        <v>32</v>
      </c>
      <c r="K2769" t="s">
        <v>33</v>
      </c>
      <c r="L2769" t="s">
        <v>63</v>
      </c>
      <c r="M2769" t="s">
        <v>62</v>
      </c>
      <c r="N2769" t="s">
        <v>36</v>
      </c>
      <c r="P2769" t="s">
        <v>37</v>
      </c>
      <c r="Q2769" t="s">
        <v>89</v>
      </c>
      <c r="R2769" s="2">
        <v>34922</v>
      </c>
      <c r="S2769" t="s">
        <v>39</v>
      </c>
      <c r="T2769" t="s">
        <v>351</v>
      </c>
      <c r="U2769" t="s">
        <v>41</v>
      </c>
      <c r="V2769">
        <v>46143</v>
      </c>
      <c r="W2769" t="s">
        <v>127</v>
      </c>
      <c r="X2769" t="s">
        <v>103</v>
      </c>
      <c r="Y2769" t="s">
        <v>44</v>
      </c>
      <c r="Z2769">
        <v>1</v>
      </c>
    </row>
    <row r="2770" spans="1:26" x14ac:dyDescent="0.25">
      <c r="A2770">
        <v>3195</v>
      </c>
      <c r="B2770" t="s">
        <v>9651</v>
      </c>
      <c r="C2770" t="s">
        <v>3825</v>
      </c>
      <c r="D2770" s="1">
        <v>44028</v>
      </c>
      <c r="E2770" s="1">
        <v>44119</v>
      </c>
      <c r="F2770" t="s">
        <v>28</v>
      </c>
      <c r="G2770" t="s">
        <v>9652</v>
      </c>
      <c r="H2770" t="s">
        <v>9653</v>
      </c>
      <c r="I2770" t="s">
        <v>117</v>
      </c>
      <c r="J2770" t="s">
        <v>32</v>
      </c>
      <c r="K2770" t="s">
        <v>62</v>
      </c>
      <c r="L2770" t="s">
        <v>50</v>
      </c>
      <c r="M2770" t="s">
        <v>62</v>
      </c>
      <c r="N2770" t="s">
        <v>125</v>
      </c>
      <c r="O2770" t="s">
        <v>9654</v>
      </c>
      <c r="P2770" t="s">
        <v>37</v>
      </c>
      <c r="Q2770" t="s">
        <v>80</v>
      </c>
      <c r="R2770" s="2">
        <v>29617</v>
      </c>
      <c r="S2770" t="s">
        <v>39</v>
      </c>
      <c r="T2770" t="s">
        <v>102</v>
      </c>
      <c r="U2770" t="s">
        <v>41</v>
      </c>
      <c r="V2770">
        <v>70709</v>
      </c>
      <c r="W2770" t="s">
        <v>42</v>
      </c>
      <c r="X2770" t="s">
        <v>103</v>
      </c>
      <c r="Y2770" t="s">
        <v>44</v>
      </c>
      <c r="Z2770">
        <v>2</v>
      </c>
    </row>
    <row r="2771" spans="1:26" x14ac:dyDescent="0.25">
      <c r="A2771">
        <v>3196</v>
      </c>
      <c r="B2771" t="s">
        <v>7153</v>
      </c>
      <c r="C2771" t="s">
        <v>67</v>
      </c>
      <c r="D2771" s="1">
        <v>43432</v>
      </c>
      <c r="E2771" s="1">
        <v>44422</v>
      </c>
      <c r="F2771" t="s">
        <v>28</v>
      </c>
      <c r="G2771" t="s">
        <v>9655</v>
      </c>
      <c r="H2771" t="s">
        <v>9656</v>
      </c>
      <c r="I2771" t="s">
        <v>61</v>
      </c>
      <c r="J2771" t="s">
        <v>32</v>
      </c>
      <c r="K2771" t="s">
        <v>62</v>
      </c>
      <c r="L2771" t="s">
        <v>63</v>
      </c>
      <c r="M2771" t="s">
        <v>35</v>
      </c>
      <c r="N2771" t="s">
        <v>98</v>
      </c>
      <c r="O2771" t="s">
        <v>9657</v>
      </c>
      <c r="P2771" t="s">
        <v>37</v>
      </c>
      <c r="Q2771" t="s">
        <v>110</v>
      </c>
      <c r="R2771" s="2">
        <v>27345</v>
      </c>
      <c r="S2771" t="s">
        <v>39</v>
      </c>
      <c r="T2771" t="s">
        <v>418</v>
      </c>
      <c r="U2771" t="s">
        <v>41</v>
      </c>
      <c r="V2771">
        <v>60139</v>
      </c>
      <c r="W2771" t="s">
        <v>73</v>
      </c>
      <c r="X2771" t="s">
        <v>103</v>
      </c>
      <c r="Y2771" t="s">
        <v>44</v>
      </c>
      <c r="Z2771">
        <v>2</v>
      </c>
    </row>
    <row r="2772" spans="1:26" x14ac:dyDescent="0.25">
      <c r="A2772">
        <v>3197</v>
      </c>
      <c r="B2772" t="s">
        <v>3049</v>
      </c>
      <c r="C2772" t="s">
        <v>7252</v>
      </c>
      <c r="D2772" s="1">
        <v>43643</v>
      </c>
      <c r="F2772" t="s">
        <v>28</v>
      </c>
      <c r="G2772" t="s">
        <v>9658</v>
      </c>
      <c r="H2772" t="s">
        <v>9659</v>
      </c>
      <c r="I2772" t="s">
        <v>167</v>
      </c>
      <c r="J2772" t="s">
        <v>32</v>
      </c>
      <c r="K2772" t="s">
        <v>33</v>
      </c>
      <c r="L2772" t="s">
        <v>50</v>
      </c>
      <c r="M2772" t="s">
        <v>62</v>
      </c>
      <c r="N2772" t="s">
        <v>36</v>
      </c>
      <c r="P2772" t="s">
        <v>37</v>
      </c>
      <c r="Q2772" t="s">
        <v>80</v>
      </c>
      <c r="R2772" s="2">
        <v>28215</v>
      </c>
      <c r="S2772" t="s">
        <v>39</v>
      </c>
      <c r="T2772" t="s">
        <v>162</v>
      </c>
      <c r="U2772" t="s">
        <v>41</v>
      </c>
      <c r="V2772">
        <v>15469</v>
      </c>
      <c r="W2772" t="s">
        <v>55</v>
      </c>
      <c r="X2772" t="s">
        <v>103</v>
      </c>
      <c r="Y2772" t="s">
        <v>739</v>
      </c>
      <c r="Z2772">
        <v>1</v>
      </c>
    </row>
    <row r="2773" spans="1:26" x14ac:dyDescent="0.25">
      <c r="A2773">
        <v>3198</v>
      </c>
      <c r="B2773" t="s">
        <v>7102</v>
      </c>
      <c r="C2773" t="s">
        <v>4109</v>
      </c>
      <c r="D2773" s="1">
        <v>44930</v>
      </c>
      <c r="F2773" t="s">
        <v>28</v>
      </c>
      <c r="G2773" t="s">
        <v>9660</v>
      </c>
      <c r="H2773" t="s">
        <v>9661</v>
      </c>
      <c r="I2773" t="s">
        <v>132</v>
      </c>
      <c r="J2773" t="s">
        <v>32</v>
      </c>
      <c r="K2773" t="s">
        <v>33</v>
      </c>
      <c r="L2773" t="s">
        <v>50</v>
      </c>
      <c r="M2773" t="s">
        <v>35</v>
      </c>
      <c r="N2773" t="s">
        <v>36</v>
      </c>
      <c r="P2773" t="s">
        <v>37</v>
      </c>
      <c r="Q2773" t="s">
        <v>80</v>
      </c>
      <c r="R2773" s="2">
        <v>29122</v>
      </c>
      <c r="S2773" t="s">
        <v>39</v>
      </c>
      <c r="T2773" t="s">
        <v>82</v>
      </c>
      <c r="U2773" t="s">
        <v>41</v>
      </c>
      <c r="V2773">
        <v>77690</v>
      </c>
      <c r="W2773" t="s">
        <v>127</v>
      </c>
      <c r="X2773" t="s">
        <v>83</v>
      </c>
      <c r="Y2773" t="s">
        <v>44</v>
      </c>
      <c r="Z2773">
        <v>2</v>
      </c>
    </row>
    <row r="2774" spans="1:26" x14ac:dyDescent="0.25">
      <c r="A2774">
        <v>3199</v>
      </c>
      <c r="B2774" t="s">
        <v>9662</v>
      </c>
      <c r="C2774" t="s">
        <v>9663</v>
      </c>
      <c r="D2774" s="1">
        <v>43426</v>
      </c>
      <c r="F2774" t="s">
        <v>28</v>
      </c>
      <c r="G2774" t="s">
        <v>9664</v>
      </c>
      <c r="H2774" t="s">
        <v>9665</v>
      </c>
      <c r="I2774" t="s">
        <v>88</v>
      </c>
      <c r="J2774" t="s">
        <v>32</v>
      </c>
      <c r="K2774" t="s">
        <v>62</v>
      </c>
      <c r="L2774" t="s">
        <v>63</v>
      </c>
      <c r="M2774" t="s">
        <v>62</v>
      </c>
      <c r="N2774" t="s">
        <v>36</v>
      </c>
      <c r="P2774" t="s">
        <v>37</v>
      </c>
      <c r="Q2774" t="s">
        <v>110</v>
      </c>
      <c r="R2774" s="2">
        <v>28507</v>
      </c>
      <c r="S2774" t="s">
        <v>39</v>
      </c>
      <c r="T2774" t="s">
        <v>112</v>
      </c>
      <c r="U2774" t="s">
        <v>41</v>
      </c>
      <c r="V2774">
        <v>1778</v>
      </c>
      <c r="W2774" t="s">
        <v>55</v>
      </c>
      <c r="X2774" t="s">
        <v>83</v>
      </c>
      <c r="Y2774" t="s">
        <v>44</v>
      </c>
      <c r="Z2774">
        <v>2</v>
      </c>
    </row>
    <row r="2775" spans="1:26" x14ac:dyDescent="0.25">
      <c r="A2775">
        <v>3200</v>
      </c>
      <c r="B2775" t="s">
        <v>3761</v>
      </c>
      <c r="C2775" t="s">
        <v>3522</v>
      </c>
      <c r="D2775" s="1">
        <v>44204</v>
      </c>
      <c r="F2775" t="s">
        <v>727</v>
      </c>
      <c r="G2775" t="s">
        <v>9666</v>
      </c>
      <c r="H2775" t="s">
        <v>9667</v>
      </c>
      <c r="I2775" t="s">
        <v>61</v>
      </c>
      <c r="J2775" t="s">
        <v>32</v>
      </c>
      <c r="K2775" t="s">
        <v>51</v>
      </c>
      <c r="L2775" t="s">
        <v>63</v>
      </c>
      <c r="M2775" t="s">
        <v>35</v>
      </c>
      <c r="N2775" t="s">
        <v>36</v>
      </c>
      <c r="P2775" t="s">
        <v>37</v>
      </c>
      <c r="Q2775" t="s">
        <v>935</v>
      </c>
      <c r="R2775" s="2">
        <v>27601</v>
      </c>
      <c r="S2775" t="s">
        <v>39</v>
      </c>
      <c r="T2775" t="s">
        <v>112</v>
      </c>
      <c r="U2775" t="s">
        <v>54</v>
      </c>
      <c r="V2775">
        <v>2138</v>
      </c>
      <c r="W2775" t="s">
        <v>127</v>
      </c>
      <c r="X2775" t="s">
        <v>83</v>
      </c>
      <c r="Y2775" t="s">
        <v>44</v>
      </c>
      <c r="Z2775">
        <v>4</v>
      </c>
    </row>
    <row r="2776" spans="1:26" x14ac:dyDescent="0.25">
      <c r="A2776">
        <v>3201</v>
      </c>
      <c r="B2776" t="s">
        <v>9668</v>
      </c>
      <c r="C2776" t="s">
        <v>9669</v>
      </c>
      <c r="D2776" s="1">
        <v>44883</v>
      </c>
      <c r="F2776" t="s">
        <v>28</v>
      </c>
      <c r="G2776" t="s">
        <v>9670</v>
      </c>
      <c r="H2776" t="s">
        <v>9671</v>
      </c>
      <c r="I2776" t="s">
        <v>49</v>
      </c>
      <c r="J2776" t="s">
        <v>32</v>
      </c>
      <c r="K2776" t="s">
        <v>51</v>
      </c>
      <c r="L2776" t="s">
        <v>50</v>
      </c>
      <c r="M2776" t="s">
        <v>51</v>
      </c>
      <c r="N2776" t="s">
        <v>36</v>
      </c>
      <c r="P2776" t="s">
        <v>37</v>
      </c>
      <c r="Q2776" t="s">
        <v>52</v>
      </c>
      <c r="R2776" s="2">
        <v>30879</v>
      </c>
      <c r="S2776" t="s">
        <v>39</v>
      </c>
      <c r="T2776" t="s">
        <v>102</v>
      </c>
      <c r="U2776" t="s">
        <v>41</v>
      </c>
      <c r="V2776">
        <v>2043</v>
      </c>
      <c r="W2776" t="s">
        <v>127</v>
      </c>
      <c r="X2776" t="s">
        <v>43</v>
      </c>
      <c r="Y2776" t="s">
        <v>44</v>
      </c>
      <c r="Z2776">
        <v>4</v>
      </c>
    </row>
    <row r="2777" spans="1:26" x14ac:dyDescent="0.25">
      <c r="A2777">
        <v>3202</v>
      </c>
      <c r="B2777" t="s">
        <v>7410</v>
      </c>
      <c r="C2777" t="s">
        <v>4473</v>
      </c>
      <c r="D2777" s="1">
        <v>44003</v>
      </c>
      <c r="E2777" s="1">
        <v>45100</v>
      </c>
      <c r="F2777" t="s">
        <v>28</v>
      </c>
      <c r="G2777" t="s">
        <v>9672</v>
      </c>
      <c r="H2777" t="s">
        <v>9673</v>
      </c>
      <c r="I2777" t="s">
        <v>97</v>
      </c>
      <c r="J2777" t="s">
        <v>744</v>
      </c>
      <c r="K2777" t="s">
        <v>33</v>
      </c>
      <c r="L2777" t="s">
        <v>50</v>
      </c>
      <c r="M2777" t="s">
        <v>62</v>
      </c>
      <c r="N2777" t="s">
        <v>98</v>
      </c>
      <c r="O2777" t="s">
        <v>9674</v>
      </c>
      <c r="P2777" t="s">
        <v>37</v>
      </c>
      <c r="Q2777" t="s">
        <v>110</v>
      </c>
      <c r="R2777" s="2">
        <v>36247</v>
      </c>
      <c r="S2777" t="s">
        <v>39</v>
      </c>
      <c r="T2777" t="s">
        <v>112</v>
      </c>
      <c r="U2777" t="s">
        <v>41</v>
      </c>
      <c r="V2777">
        <v>1810</v>
      </c>
      <c r="W2777" t="s">
        <v>73</v>
      </c>
      <c r="X2777" t="s">
        <v>74</v>
      </c>
      <c r="Y2777" t="s">
        <v>44</v>
      </c>
      <c r="Z2777">
        <v>4</v>
      </c>
    </row>
    <row r="2778" spans="1:26" x14ac:dyDescent="0.25">
      <c r="A2778">
        <v>3203</v>
      </c>
      <c r="B2778" t="s">
        <v>9675</v>
      </c>
      <c r="C2778" t="s">
        <v>4465</v>
      </c>
      <c r="D2778" s="1">
        <v>44215</v>
      </c>
      <c r="E2778" s="1">
        <v>44815</v>
      </c>
      <c r="F2778" t="s">
        <v>28</v>
      </c>
      <c r="G2778" t="s">
        <v>9676</v>
      </c>
      <c r="H2778" t="s">
        <v>9677</v>
      </c>
      <c r="I2778" t="s">
        <v>167</v>
      </c>
      <c r="J2778" t="s">
        <v>744</v>
      </c>
      <c r="K2778" t="s">
        <v>33</v>
      </c>
      <c r="L2778" t="s">
        <v>34</v>
      </c>
      <c r="M2778" t="s">
        <v>51</v>
      </c>
      <c r="N2778" t="s">
        <v>174</v>
      </c>
      <c r="O2778" t="s">
        <v>9678</v>
      </c>
      <c r="P2778" t="s">
        <v>37</v>
      </c>
      <c r="Q2778" t="s">
        <v>65</v>
      </c>
      <c r="R2778" s="2">
        <v>22534</v>
      </c>
      <c r="S2778" t="s">
        <v>39</v>
      </c>
      <c r="T2778" t="s">
        <v>394</v>
      </c>
      <c r="U2778" t="s">
        <v>41</v>
      </c>
      <c r="V2778">
        <v>2343</v>
      </c>
      <c r="W2778" t="s">
        <v>42</v>
      </c>
      <c r="X2778" t="s">
        <v>74</v>
      </c>
      <c r="Y2778" t="s">
        <v>44</v>
      </c>
      <c r="Z2778">
        <v>4</v>
      </c>
    </row>
    <row r="2779" spans="1:26" x14ac:dyDescent="0.25">
      <c r="A2779">
        <v>3204</v>
      </c>
      <c r="B2779" t="s">
        <v>8182</v>
      </c>
      <c r="C2779" t="s">
        <v>9679</v>
      </c>
      <c r="D2779" s="1">
        <v>45081</v>
      </c>
      <c r="F2779" t="s">
        <v>28</v>
      </c>
      <c r="G2779" t="s">
        <v>9680</v>
      </c>
      <c r="H2779" t="s">
        <v>9681</v>
      </c>
      <c r="I2779" t="s">
        <v>88</v>
      </c>
      <c r="J2779" t="s">
        <v>32</v>
      </c>
      <c r="K2779" t="s">
        <v>33</v>
      </c>
      <c r="L2779" t="s">
        <v>34</v>
      </c>
      <c r="M2779" t="s">
        <v>62</v>
      </c>
      <c r="N2779" t="s">
        <v>36</v>
      </c>
      <c r="P2779" t="s">
        <v>37</v>
      </c>
      <c r="Q2779" t="s">
        <v>65</v>
      </c>
      <c r="R2779" s="2">
        <v>21866</v>
      </c>
      <c r="S2779" t="s">
        <v>39</v>
      </c>
      <c r="T2779" t="s">
        <v>1257</v>
      </c>
      <c r="U2779" t="s">
        <v>54</v>
      </c>
      <c r="V2779">
        <v>2155</v>
      </c>
      <c r="W2779" t="s">
        <v>42</v>
      </c>
      <c r="X2779" t="s">
        <v>74</v>
      </c>
      <c r="Y2779" t="s">
        <v>44</v>
      </c>
      <c r="Z2779">
        <v>4</v>
      </c>
    </row>
    <row r="2780" spans="1:26" x14ac:dyDescent="0.25">
      <c r="A2780">
        <v>3205</v>
      </c>
      <c r="B2780" t="s">
        <v>9682</v>
      </c>
      <c r="C2780" t="s">
        <v>9683</v>
      </c>
      <c r="D2780" s="1">
        <v>44056</v>
      </c>
      <c r="E2780" s="1">
        <v>44456</v>
      </c>
      <c r="F2780" t="s">
        <v>28</v>
      </c>
      <c r="G2780" t="s">
        <v>9684</v>
      </c>
      <c r="H2780" t="s">
        <v>9685</v>
      </c>
      <c r="I2780" t="s">
        <v>79</v>
      </c>
      <c r="J2780" t="s">
        <v>1804</v>
      </c>
      <c r="K2780" t="s">
        <v>33</v>
      </c>
      <c r="L2780" t="s">
        <v>34</v>
      </c>
      <c r="M2780" t="s">
        <v>51</v>
      </c>
      <c r="N2780" t="s">
        <v>174</v>
      </c>
      <c r="O2780" t="s">
        <v>9686</v>
      </c>
      <c r="P2780" t="s">
        <v>37</v>
      </c>
      <c r="Q2780" t="s">
        <v>52</v>
      </c>
      <c r="R2780" s="2">
        <v>32175</v>
      </c>
      <c r="S2780" t="s">
        <v>39</v>
      </c>
      <c r="T2780" t="s">
        <v>162</v>
      </c>
      <c r="U2780" t="s">
        <v>41</v>
      </c>
      <c r="V2780">
        <v>1864</v>
      </c>
      <c r="W2780" t="s">
        <v>127</v>
      </c>
      <c r="X2780" t="s">
        <v>83</v>
      </c>
      <c r="Y2780" t="s">
        <v>44</v>
      </c>
      <c r="Z2780">
        <v>4</v>
      </c>
    </row>
    <row r="2781" spans="1:26" x14ac:dyDescent="0.25">
      <c r="A2781">
        <v>3206</v>
      </c>
      <c r="B2781" t="s">
        <v>346</v>
      </c>
      <c r="C2781" t="s">
        <v>5911</v>
      </c>
      <c r="D2781" s="1">
        <v>43714</v>
      </c>
      <c r="F2781" t="s">
        <v>28</v>
      </c>
      <c r="G2781" t="s">
        <v>9687</v>
      </c>
      <c r="H2781" t="s">
        <v>9688</v>
      </c>
      <c r="I2781" t="s">
        <v>88</v>
      </c>
      <c r="J2781" t="s">
        <v>32</v>
      </c>
      <c r="K2781" t="s">
        <v>51</v>
      </c>
      <c r="L2781" t="s">
        <v>50</v>
      </c>
      <c r="M2781" t="s">
        <v>51</v>
      </c>
      <c r="N2781" t="s">
        <v>36</v>
      </c>
      <c r="P2781" t="s">
        <v>37</v>
      </c>
      <c r="Q2781" t="s">
        <v>304</v>
      </c>
      <c r="R2781" s="2">
        <v>22356</v>
      </c>
      <c r="S2781" t="s">
        <v>39</v>
      </c>
      <c r="T2781" t="s">
        <v>351</v>
      </c>
      <c r="U2781" t="s">
        <v>54</v>
      </c>
      <c r="V2781">
        <v>2062</v>
      </c>
      <c r="W2781" t="s">
        <v>55</v>
      </c>
      <c r="X2781" t="s">
        <v>103</v>
      </c>
      <c r="Y2781" t="s">
        <v>44</v>
      </c>
      <c r="Z2781">
        <v>2</v>
      </c>
    </row>
    <row r="2782" spans="1:26" x14ac:dyDescent="0.25">
      <c r="A2782">
        <v>3207</v>
      </c>
      <c r="B2782" t="s">
        <v>4614</v>
      </c>
      <c r="C2782" t="s">
        <v>9689</v>
      </c>
      <c r="D2782" s="1">
        <v>44647</v>
      </c>
      <c r="F2782" t="s">
        <v>28</v>
      </c>
      <c r="G2782" t="s">
        <v>9690</v>
      </c>
      <c r="H2782" t="s">
        <v>9691</v>
      </c>
      <c r="I2782" t="s">
        <v>167</v>
      </c>
      <c r="J2782" t="s">
        <v>32</v>
      </c>
      <c r="K2782" t="s">
        <v>62</v>
      </c>
      <c r="L2782" t="s">
        <v>34</v>
      </c>
      <c r="M2782" t="s">
        <v>35</v>
      </c>
      <c r="N2782" t="s">
        <v>36</v>
      </c>
      <c r="P2782" t="s">
        <v>37</v>
      </c>
      <c r="Q2782" t="s">
        <v>176</v>
      </c>
      <c r="R2782" s="2">
        <v>29826</v>
      </c>
      <c r="S2782" t="s">
        <v>39</v>
      </c>
      <c r="T2782" t="s">
        <v>6</v>
      </c>
      <c r="U2782" t="s">
        <v>41</v>
      </c>
      <c r="V2782">
        <v>2152</v>
      </c>
      <c r="W2782" t="s">
        <v>42</v>
      </c>
      <c r="X2782" t="s">
        <v>43</v>
      </c>
      <c r="Y2782" t="s">
        <v>44</v>
      </c>
      <c r="Z2782">
        <v>5</v>
      </c>
    </row>
    <row r="2783" spans="1:26" x14ac:dyDescent="0.25">
      <c r="A2783">
        <v>3208</v>
      </c>
      <c r="B2783" t="s">
        <v>9692</v>
      </c>
      <c r="C2783" t="s">
        <v>9693</v>
      </c>
      <c r="D2783" s="1">
        <v>44190</v>
      </c>
      <c r="E2783" s="1">
        <v>44993</v>
      </c>
      <c r="F2783" t="s">
        <v>28</v>
      </c>
      <c r="G2783" t="s">
        <v>9694</v>
      </c>
      <c r="H2783" t="s">
        <v>9695</v>
      </c>
      <c r="I2783" t="s">
        <v>31</v>
      </c>
      <c r="J2783" t="s">
        <v>744</v>
      </c>
      <c r="K2783" t="s">
        <v>33</v>
      </c>
      <c r="L2783" t="s">
        <v>50</v>
      </c>
      <c r="M2783" t="s">
        <v>35</v>
      </c>
      <c r="N2783" t="s">
        <v>125</v>
      </c>
      <c r="O2783" t="s">
        <v>9696</v>
      </c>
      <c r="P2783" t="s">
        <v>37</v>
      </c>
      <c r="Q2783" t="s">
        <v>89</v>
      </c>
      <c r="R2783" s="2">
        <v>26911</v>
      </c>
      <c r="S2783" t="s">
        <v>39</v>
      </c>
      <c r="T2783" t="s">
        <v>215</v>
      </c>
      <c r="U2783" t="s">
        <v>54</v>
      </c>
      <c r="V2783">
        <v>2171</v>
      </c>
      <c r="W2783" t="s">
        <v>55</v>
      </c>
      <c r="X2783" t="s">
        <v>103</v>
      </c>
      <c r="Y2783" t="s">
        <v>44</v>
      </c>
      <c r="Z2783">
        <v>2</v>
      </c>
    </row>
    <row r="2784" spans="1:26" x14ac:dyDescent="0.25">
      <c r="A2784">
        <v>3209</v>
      </c>
      <c r="B2784" t="s">
        <v>3614</v>
      </c>
      <c r="C2784" t="s">
        <v>1524</v>
      </c>
      <c r="D2784" s="1">
        <v>44310</v>
      </c>
      <c r="F2784" t="s">
        <v>727</v>
      </c>
      <c r="G2784" t="s">
        <v>9697</v>
      </c>
      <c r="H2784" t="s">
        <v>9698</v>
      </c>
      <c r="I2784" t="s">
        <v>61</v>
      </c>
      <c r="J2784" t="s">
        <v>32</v>
      </c>
      <c r="K2784" t="s">
        <v>33</v>
      </c>
      <c r="L2784" t="s">
        <v>50</v>
      </c>
      <c r="M2784" t="s">
        <v>62</v>
      </c>
      <c r="N2784" t="s">
        <v>36</v>
      </c>
      <c r="P2784" t="s">
        <v>37</v>
      </c>
      <c r="Q2784" t="s">
        <v>80</v>
      </c>
      <c r="R2784" s="2">
        <v>30392</v>
      </c>
      <c r="S2784" t="s">
        <v>39</v>
      </c>
      <c r="T2784" t="s">
        <v>102</v>
      </c>
      <c r="U2784" t="s">
        <v>54</v>
      </c>
      <c r="V2784">
        <v>2458</v>
      </c>
      <c r="W2784" t="s">
        <v>55</v>
      </c>
      <c r="X2784" t="s">
        <v>43</v>
      </c>
      <c r="Y2784" t="s">
        <v>44</v>
      </c>
      <c r="Z2784">
        <v>5</v>
      </c>
    </row>
    <row r="2785" spans="1:26" x14ac:dyDescent="0.25">
      <c r="A2785">
        <v>3210</v>
      </c>
      <c r="B2785" t="s">
        <v>9699</v>
      </c>
      <c r="C2785" t="s">
        <v>9700</v>
      </c>
      <c r="D2785" s="1">
        <v>43963</v>
      </c>
      <c r="F2785" t="s">
        <v>28</v>
      </c>
      <c r="G2785" t="s">
        <v>9701</v>
      </c>
      <c r="H2785" t="s">
        <v>9702</v>
      </c>
      <c r="I2785" t="s">
        <v>97</v>
      </c>
      <c r="J2785" t="s">
        <v>32</v>
      </c>
      <c r="K2785" t="s">
        <v>62</v>
      </c>
      <c r="L2785" t="s">
        <v>50</v>
      </c>
      <c r="M2785" t="s">
        <v>62</v>
      </c>
      <c r="N2785" t="s">
        <v>36</v>
      </c>
      <c r="P2785" t="s">
        <v>37</v>
      </c>
      <c r="Q2785" t="s">
        <v>52</v>
      </c>
      <c r="R2785" s="2">
        <v>34133</v>
      </c>
      <c r="S2785" t="s">
        <v>39</v>
      </c>
      <c r="T2785" t="s">
        <v>162</v>
      </c>
      <c r="U2785" t="s">
        <v>41</v>
      </c>
      <c r="V2785">
        <v>2050</v>
      </c>
      <c r="W2785" t="s">
        <v>55</v>
      </c>
      <c r="X2785" t="s">
        <v>103</v>
      </c>
      <c r="Y2785" t="s">
        <v>44</v>
      </c>
      <c r="Z2785">
        <v>5</v>
      </c>
    </row>
    <row r="2786" spans="1:26" x14ac:dyDescent="0.25">
      <c r="A2786">
        <v>3211</v>
      </c>
      <c r="B2786" t="s">
        <v>9703</v>
      </c>
      <c r="C2786" t="s">
        <v>9704</v>
      </c>
      <c r="D2786" s="1">
        <v>45069</v>
      </c>
      <c r="F2786" t="s">
        <v>727</v>
      </c>
      <c r="G2786" t="s">
        <v>9705</v>
      </c>
      <c r="H2786" t="s">
        <v>9706</v>
      </c>
      <c r="I2786" t="s">
        <v>132</v>
      </c>
      <c r="J2786" t="s">
        <v>32</v>
      </c>
      <c r="K2786" t="s">
        <v>51</v>
      </c>
      <c r="L2786" t="s">
        <v>63</v>
      </c>
      <c r="M2786" t="s">
        <v>51</v>
      </c>
      <c r="N2786" t="s">
        <v>36</v>
      </c>
      <c r="P2786" t="s">
        <v>37</v>
      </c>
      <c r="Q2786" t="s">
        <v>65</v>
      </c>
      <c r="R2786" s="2">
        <v>20327</v>
      </c>
      <c r="S2786" t="s">
        <v>39</v>
      </c>
      <c r="T2786" t="s">
        <v>394</v>
      </c>
      <c r="U2786" t="s">
        <v>41</v>
      </c>
      <c r="V2786">
        <v>1824</v>
      </c>
      <c r="W2786" t="s">
        <v>73</v>
      </c>
      <c r="X2786" t="s">
        <v>83</v>
      </c>
      <c r="Y2786" t="s">
        <v>44</v>
      </c>
      <c r="Z2786">
        <v>2</v>
      </c>
    </row>
    <row r="2787" spans="1:26" x14ac:dyDescent="0.25">
      <c r="A2787">
        <v>3212</v>
      </c>
      <c r="B2787" t="s">
        <v>2384</v>
      </c>
      <c r="C2787" t="s">
        <v>9707</v>
      </c>
      <c r="D2787" s="1">
        <v>44192</v>
      </c>
      <c r="E2787" s="1">
        <v>44703</v>
      </c>
      <c r="F2787" t="s">
        <v>727</v>
      </c>
      <c r="G2787" t="s">
        <v>9708</v>
      </c>
      <c r="H2787" t="s">
        <v>9709</v>
      </c>
      <c r="I2787" t="s">
        <v>167</v>
      </c>
      <c r="J2787" t="s">
        <v>744</v>
      </c>
      <c r="K2787" t="s">
        <v>62</v>
      </c>
      <c r="L2787" t="s">
        <v>34</v>
      </c>
      <c r="M2787" t="s">
        <v>51</v>
      </c>
      <c r="N2787" t="s">
        <v>125</v>
      </c>
      <c r="O2787" t="s">
        <v>9710</v>
      </c>
      <c r="P2787" t="s">
        <v>37</v>
      </c>
      <c r="Q2787" t="s">
        <v>89</v>
      </c>
      <c r="R2787" s="2">
        <v>26480</v>
      </c>
      <c r="S2787" t="s">
        <v>39</v>
      </c>
      <c r="T2787" t="s">
        <v>225</v>
      </c>
      <c r="U2787" t="s">
        <v>54</v>
      </c>
      <c r="V2787">
        <v>2126</v>
      </c>
      <c r="W2787" t="s">
        <v>127</v>
      </c>
      <c r="X2787" t="s">
        <v>83</v>
      </c>
      <c r="Y2787" t="s">
        <v>44</v>
      </c>
      <c r="Z2787">
        <v>5</v>
      </c>
    </row>
    <row r="2788" spans="1:26" x14ac:dyDescent="0.25">
      <c r="A2788">
        <v>3213</v>
      </c>
      <c r="B2788" t="s">
        <v>9711</v>
      </c>
      <c r="C2788" t="s">
        <v>9712</v>
      </c>
      <c r="D2788" s="1">
        <v>43421</v>
      </c>
      <c r="E2788" s="1">
        <v>43826</v>
      </c>
      <c r="F2788" t="s">
        <v>28</v>
      </c>
      <c r="G2788" t="s">
        <v>9713</v>
      </c>
      <c r="H2788" t="s">
        <v>9714</v>
      </c>
      <c r="I2788" t="s">
        <v>97</v>
      </c>
      <c r="J2788" t="s">
        <v>32</v>
      </c>
      <c r="K2788" t="s">
        <v>62</v>
      </c>
      <c r="L2788" t="s">
        <v>50</v>
      </c>
      <c r="M2788" t="s">
        <v>51</v>
      </c>
      <c r="N2788" t="s">
        <v>98</v>
      </c>
      <c r="O2788" t="s">
        <v>9715</v>
      </c>
      <c r="P2788" t="s">
        <v>37</v>
      </c>
      <c r="Q2788" t="s">
        <v>89</v>
      </c>
      <c r="R2788" s="2">
        <v>19173</v>
      </c>
      <c r="S2788" t="s">
        <v>39</v>
      </c>
      <c r="T2788" t="s">
        <v>82</v>
      </c>
      <c r="U2788" t="s">
        <v>54</v>
      </c>
      <c r="V2788">
        <v>1550</v>
      </c>
      <c r="W2788" t="s">
        <v>55</v>
      </c>
      <c r="X2788" t="s">
        <v>43</v>
      </c>
      <c r="Y2788" t="s">
        <v>44</v>
      </c>
      <c r="Z2788">
        <v>2</v>
      </c>
    </row>
    <row r="2789" spans="1:26" x14ac:dyDescent="0.25">
      <c r="A2789">
        <v>3214</v>
      </c>
      <c r="B2789" t="s">
        <v>9716</v>
      </c>
      <c r="C2789" t="s">
        <v>9717</v>
      </c>
      <c r="D2789" s="1">
        <v>43662</v>
      </c>
      <c r="F2789" t="s">
        <v>28</v>
      </c>
      <c r="G2789" t="s">
        <v>9718</v>
      </c>
      <c r="H2789" t="s">
        <v>9719</v>
      </c>
      <c r="I2789" t="s">
        <v>167</v>
      </c>
      <c r="J2789" t="s">
        <v>32</v>
      </c>
      <c r="K2789" t="s">
        <v>51</v>
      </c>
      <c r="L2789" t="s">
        <v>63</v>
      </c>
      <c r="M2789" t="s">
        <v>35</v>
      </c>
      <c r="N2789" t="s">
        <v>36</v>
      </c>
      <c r="P2789" t="s">
        <v>37</v>
      </c>
      <c r="Q2789" t="s">
        <v>80</v>
      </c>
      <c r="R2789" s="2">
        <v>26655</v>
      </c>
      <c r="S2789" t="s">
        <v>39</v>
      </c>
      <c r="T2789" t="s">
        <v>82</v>
      </c>
      <c r="U2789" t="s">
        <v>41</v>
      </c>
      <c r="V2789">
        <v>1742</v>
      </c>
      <c r="W2789" t="s">
        <v>127</v>
      </c>
      <c r="X2789" t="s">
        <v>43</v>
      </c>
      <c r="Y2789" t="s">
        <v>44</v>
      </c>
      <c r="Z2789">
        <v>2</v>
      </c>
    </row>
    <row r="2790" spans="1:26" x14ac:dyDescent="0.25">
      <c r="A2790">
        <v>3215</v>
      </c>
      <c r="B2790" t="s">
        <v>2326</v>
      </c>
      <c r="C2790" t="s">
        <v>9720</v>
      </c>
      <c r="D2790" s="1">
        <v>43855</v>
      </c>
      <c r="F2790" t="s">
        <v>727</v>
      </c>
      <c r="G2790" t="s">
        <v>9721</v>
      </c>
      <c r="H2790" t="s">
        <v>9722</v>
      </c>
      <c r="I2790" t="s">
        <v>132</v>
      </c>
      <c r="J2790" t="s">
        <v>32</v>
      </c>
      <c r="K2790" t="s">
        <v>33</v>
      </c>
      <c r="L2790" t="s">
        <v>50</v>
      </c>
      <c r="M2790" t="s">
        <v>51</v>
      </c>
      <c r="N2790" t="s">
        <v>36</v>
      </c>
      <c r="P2790" t="s">
        <v>37</v>
      </c>
      <c r="Q2790" t="s">
        <v>65</v>
      </c>
      <c r="R2790" s="2">
        <v>26818</v>
      </c>
      <c r="S2790" t="s">
        <v>39</v>
      </c>
      <c r="T2790" t="s">
        <v>394</v>
      </c>
      <c r="U2790" t="s">
        <v>54</v>
      </c>
      <c r="V2790">
        <v>1810</v>
      </c>
      <c r="W2790" t="s">
        <v>42</v>
      </c>
      <c r="X2790" t="s">
        <v>103</v>
      </c>
      <c r="Y2790" t="s">
        <v>44</v>
      </c>
      <c r="Z2790">
        <v>3</v>
      </c>
    </row>
    <row r="2791" spans="1:26" x14ac:dyDescent="0.25">
      <c r="A2791">
        <v>3216</v>
      </c>
      <c r="B2791" t="s">
        <v>9723</v>
      </c>
      <c r="C2791" t="s">
        <v>9724</v>
      </c>
      <c r="D2791" s="1">
        <v>44424</v>
      </c>
      <c r="F2791" t="s">
        <v>28</v>
      </c>
      <c r="G2791" t="s">
        <v>9725</v>
      </c>
      <c r="H2791" t="s">
        <v>9726</v>
      </c>
      <c r="I2791" t="s">
        <v>138</v>
      </c>
      <c r="J2791" t="s">
        <v>32</v>
      </c>
      <c r="K2791" t="s">
        <v>51</v>
      </c>
      <c r="L2791" t="s">
        <v>50</v>
      </c>
      <c r="M2791" t="s">
        <v>35</v>
      </c>
      <c r="N2791" t="s">
        <v>36</v>
      </c>
      <c r="P2791" t="s">
        <v>37</v>
      </c>
      <c r="Q2791" t="s">
        <v>230</v>
      </c>
      <c r="R2791" s="2">
        <v>26357</v>
      </c>
      <c r="S2791" t="s">
        <v>39</v>
      </c>
      <c r="T2791" t="s">
        <v>112</v>
      </c>
      <c r="U2791" t="s">
        <v>41</v>
      </c>
      <c r="V2791">
        <v>2474</v>
      </c>
      <c r="W2791" t="s">
        <v>73</v>
      </c>
      <c r="X2791" t="s">
        <v>103</v>
      </c>
      <c r="Y2791" t="s">
        <v>44</v>
      </c>
      <c r="Z2791">
        <v>5</v>
      </c>
    </row>
    <row r="2792" spans="1:26" x14ac:dyDescent="0.25">
      <c r="A2792">
        <v>3217</v>
      </c>
      <c r="B2792" t="s">
        <v>1791</v>
      </c>
      <c r="C2792" t="s">
        <v>9727</v>
      </c>
      <c r="D2792" s="1">
        <v>43485</v>
      </c>
      <c r="E2792" s="1">
        <v>43739</v>
      </c>
      <c r="F2792" t="s">
        <v>727</v>
      </c>
      <c r="G2792" t="s">
        <v>9728</v>
      </c>
      <c r="H2792" t="s">
        <v>9729</v>
      </c>
      <c r="I2792" t="s">
        <v>88</v>
      </c>
      <c r="J2792" t="s">
        <v>744</v>
      </c>
      <c r="K2792" t="s">
        <v>33</v>
      </c>
      <c r="L2792" t="s">
        <v>63</v>
      </c>
      <c r="M2792" t="s">
        <v>62</v>
      </c>
      <c r="N2792" t="s">
        <v>125</v>
      </c>
      <c r="O2792" t="s">
        <v>9730</v>
      </c>
      <c r="P2792" t="s">
        <v>37</v>
      </c>
      <c r="Q2792" t="s">
        <v>80</v>
      </c>
      <c r="R2792" s="2">
        <v>25109</v>
      </c>
      <c r="S2792" t="s">
        <v>39</v>
      </c>
      <c r="T2792" t="s">
        <v>102</v>
      </c>
      <c r="U2792" t="s">
        <v>41</v>
      </c>
      <c r="V2792">
        <v>1810</v>
      </c>
      <c r="W2792" t="s">
        <v>42</v>
      </c>
      <c r="X2792" t="s">
        <v>74</v>
      </c>
      <c r="Y2792" t="s">
        <v>44</v>
      </c>
      <c r="Z2792">
        <v>3</v>
      </c>
    </row>
    <row r="2793" spans="1:26" x14ac:dyDescent="0.25">
      <c r="A2793">
        <v>3218</v>
      </c>
      <c r="B2793" t="s">
        <v>6453</v>
      </c>
      <c r="C2793" t="s">
        <v>3542</v>
      </c>
      <c r="D2793" s="1">
        <v>43347</v>
      </c>
      <c r="F2793" t="s">
        <v>28</v>
      </c>
      <c r="G2793" t="s">
        <v>9731</v>
      </c>
      <c r="H2793" t="s">
        <v>9732</v>
      </c>
      <c r="I2793" t="s">
        <v>132</v>
      </c>
      <c r="J2793" t="s">
        <v>32</v>
      </c>
      <c r="K2793" t="s">
        <v>62</v>
      </c>
      <c r="L2793" t="s">
        <v>34</v>
      </c>
      <c r="M2793" t="s">
        <v>51</v>
      </c>
      <c r="N2793" t="s">
        <v>36</v>
      </c>
      <c r="P2793" t="s">
        <v>37</v>
      </c>
      <c r="Q2793" t="s">
        <v>89</v>
      </c>
      <c r="R2793" s="2">
        <v>26127</v>
      </c>
      <c r="S2793" t="s">
        <v>39</v>
      </c>
      <c r="T2793" t="s">
        <v>82</v>
      </c>
      <c r="U2793" t="s">
        <v>54</v>
      </c>
      <c r="V2793">
        <v>1880</v>
      </c>
      <c r="W2793" t="s">
        <v>73</v>
      </c>
      <c r="X2793" t="s">
        <v>43</v>
      </c>
      <c r="Y2793" t="s">
        <v>44</v>
      </c>
      <c r="Z2793">
        <v>5</v>
      </c>
    </row>
    <row r="2794" spans="1:26" x14ac:dyDescent="0.25">
      <c r="A2794">
        <v>3219</v>
      </c>
      <c r="B2794" t="s">
        <v>9733</v>
      </c>
      <c r="C2794" t="s">
        <v>9734</v>
      </c>
      <c r="D2794" s="1">
        <v>43728</v>
      </c>
      <c r="F2794" t="s">
        <v>727</v>
      </c>
      <c r="G2794" t="s">
        <v>9735</v>
      </c>
      <c r="H2794" t="s">
        <v>9736</v>
      </c>
      <c r="I2794" t="s">
        <v>61</v>
      </c>
      <c r="J2794" t="s">
        <v>32</v>
      </c>
      <c r="K2794" t="s">
        <v>62</v>
      </c>
      <c r="L2794" t="s">
        <v>63</v>
      </c>
      <c r="M2794" t="s">
        <v>62</v>
      </c>
      <c r="N2794" t="s">
        <v>36</v>
      </c>
      <c r="P2794" t="s">
        <v>37</v>
      </c>
      <c r="Q2794" t="s">
        <v>118</v>
      </c>
      <c r="R2794" s="2">
        <v>36754</v>
      </c>
      <c r="S2794" t="s">
        <v>39</v>
      </c>
      <c r="T2794" t="s">
        <v>394</v>
      </c>
      <c r="U2794" t="s">
        <v>41</v>
      </c>
      <c r="V2794">
        <v>2126</v>
      </c>
      <c r="W2794" t="s">
        <v>92</v>
      </c>
      <c r="X2794" t="s">
        <v>43</v>
      </c>
      <c r="Y2794" t="s">
        <v>44</v>
      </c>
      <c r="Z2794">
        <v>3</v>
      </c>
    </row>
    <row r="2795" spans="1:26" x14ac:dyDescent="0.25">
      <c r="A2795">
        <v>3220</v>
      </c>
      <c r="B2795" t="s">
        <v>9737</v>
      </c>
      <c r="C2795" t="s">
        <v>9738</v>
      </c>
      <c r="D2795" s="1">
        <v>45131</v>
      </c>
      <c r="F2795" t="s">
        <v>28</v>
      </c>
      <c r="G2795" t="s">
        <v>9739</v>
      </c>
      <c r="H2795" t="s">
        <v>9740</v>
      </c>
      <c r="I2795" t="s">
        <v>132</v>
      </c>
      <c r="J2795" t="s">
        <v>32</v>
      </c>
      <c r="K2795" t="s">
        <v>51</v>
      </c>
      <c r="L2795" t="s">
        <v>50</v>
      </c>
      <c r="M2795" t="s">
        <v>62</v>
      </c>
      <c r="N2795" t="s">
        <v>36</v>
      </c>
      <c r="P2795" t="s">
        <v>37</v>
      </c>
      <c r="Q2795" t="s">
        <v>89</v>
      </c>
      <c r="R2795" s="2">
        <v>29505</v>
      </c>
      <c r="S2795" t="s">
        <v>39</v>
      </c>
      <c r="T2795" t="s">
        <v>280</v>
      </c>
      <c r="U2795" t="s">
        <v>41</v>
      </c>
      <c r="V2795">
        <v>2184</v>
      </c>
      <c r="W2795" t="s">
        <v>73</v>
      </c>
      <c r="X2795" t="s">
        <v>103</v>
      </c>
      <c r="Y2795" t="s">
        <v>44</v>
      </c>
      <c r="Z2795">
        <v>1</v>
      </c>
    </row>
    <row r="2796" spans="1:26" x14ac:dyDescent="0.25">
      <c r="A2796">
        <v>3221</v>
      </c>
      <c r="B2796" t="s">
        <v>4977</v>
      </c>
      <c r="C2796" t="s">
        <v>2160</v>
      </c>
      <c r="D2796" s="1">
        <v>45112</v>
      </c>
      <c r="F2796" t="s">
        <v>28</v>
      </c>
      <c r="G2796" t="s">
        <v>9741</v>
      </c>
      <c r="H2796" t="s">
        <v>9742</v>
      </c>
      <c r="I2796" t="s">
        <v>61</v>
      </c>
      <c r="J2796" t="s">
        <v>32</v>
      </c>
      <c r="K2796" t="s">
        <v>62</v>
      </c>
      <c r="L2796" t="s">
        <v>63</v>
      </c>
      <c r="M2796" t="s">
        <v>35</v>
      </c>
      <c r="N2796" t="s">
        <v>36</v>
      </c>
      <c r="P2796" t="s">
        <v>37</v>
      </c>
      <c r="Q2796" t="s">
        <v>304</v>
      </c>
      <c r="R2796" s="2">
        <v>16802</v>
      </c>
      <c r="S2796" t="s">
        <v>39</v>
      </c>
      <c r="T2796" t="s">
        <v>225</v>
      </c>
      <c r="U2796" t="s">
        <v>54</v>
      </c>
      <c r="V2796">
        <v>69598</v>
      </c>
      <c r="W2796" t="s">
        <v>73</v>
      </c>
      <c r="X2796" t="s">
        <v>74</v>
      </c>
      <c r="Y2796" t="s">
        <v>44</v>
      </c>
      <c r="Z2796">
        <v>4</v>
      </c>
    </row>
    <row r="2797" spans="1:26" x14ac:dyDescent="0.25">
      <c r="A2797">
        <v>3222</v>
      </c>
      <c r="B2797" t="s">
        <v>8613</v>
      </c>
      <c r="C2797" t="s">
        <v>46</v>
      </c>
      <c r="D2797" s="1">
        <v>44207</v>
      </c>
      <c r="F2797" t="s">
        <v>28</v>
      </c>
      <c r="G2797" t="s">
        <v>9743</v>
      </c>
      <c r="H2797" t="s">
        <v>9744</v>
      </c>
      <c r="I2797" t="s">
        <v>88</v>
      </c>
      <c r="J2797" t="s">
        <v>32</v>
      </c>
      <c r="K2797" t="s">
        <v>33</v>
      </c>
      <c r="L2797" t="s">
        <v>50</v>
      </c>
      <c r="M2797" t="s">
        <v>51</v>
      </c>
      <c r="N2797" t="s">
        <v>36</v>
      </c>
      <c r="P2797" t="s">
        <v>37</v>
      </c>
      <c r="Q2797" t="s">
        <v>285</v>
      </c>
      <c r="R2797" s="2">
        <v>33099</v>
      </c>
      <c r="S2797" t="s">
        <v>39</v>
      </c>
      <c r="T2797" t="s">
        <v>242</v>
      </c>
      <c r="U2797" t="s">
        <v>41</v>
      </c>
      <c r="V2797">
        <v>28908</v>
      </c>
      <c r="W2797" t="s">
        <v>55</v>
      </c>
      <c r="X2797" t="s">
        <v>83</v>
      </c>
      <c r="Y2797" t="s">
        <v>44</v>
      </c>
      <c r="Z2797">
        <v>2</v>
      </c>
    </row>
    <row r="2798" spans="1:26" x14ac:dyDescent="0.25">
      <c r="A2798">
        <v>3223</v>
      </c>
      <c r="B2798" t="s">
        <v>261</v>
      </c>
      <c r="C2798" t="s">
        <v>917</v>
      </c>
      <c r="D2798" s="1">
        <v>44871</v>
      </c>
      <c r="F2798" t="s">
        <v>28</v>
      </c>
      <c r="G2798" t="s">
        <v>9745</v>
      </c>
      <c r="H2798" t="s">
        <v>9746</v>
      </c>
      <c r="I2798" t="s">
        <v>31</v>
      </c>
      <c r="J2798" t="s">
        <v>32</v>
      </c>
      <c r="K2798" t="s">
        <v>62</v>
      </c>
      <c r="L2798" t="s">
        <v>50</v>
      </c>
      <c r="M2798" t="s">
        <v>62</v>
      </c>
      <c r="N2798" t="s">
        <v>36</v>
      </c>
      <c r="P2798" t="s">
        <v>37</v>
      </c>
      <c r="Q2798" t="s">
        <v>147</v>
      </c>
      <c r="R2798" s="2">
        <v>19279</v>
      </c>
      <c r="S2798" t="s">
        <v>39</v>
      </c>
      <c r="T2798" t="s">
        <v>149</v>
      </c>
      <c r="U2798" t="s">
        <v>41</v>
      </c>
      <c r="V2798">
        <v>35854</v>
      </c>
      <c r="W2798" t="s">
        <v>127</v>
      </c>
      <c r="X2798" t="s">
        <v>74</v>
      </c>
      <c r="Y2798" t="s">
        <v>44</v>
      </c>
      <c r="Z2798">
        <v>5</v>
      </c>
    </row>
    <row r="2799" spans="1:26" x14ac:dyDescent="0.25">
      <c r="A2799">
        <v>3224</v>
      </c>
      <c r="B2799" t="s">
        <v>9747</v>
      </c>
      <c r="C2799" t="s">
        <v>2547</v>
      </c>
      <c r="D2799" s="1">
        <v>45019</v>
      </c>
      <c r="F2799" t="s">
        <v>28</v>
      </c>
      <c r="G2799" t="s">
        <v>9748</v>
      </c>
      <c r="H2799" t="s">
        <v>9749</v>
      </c>
      <c r="I2799" t="s">
        <v>132</v>
      </c>
      <c r="J2799" t="s">
        <v>32</v>
      </c>
      <c r="K2799" t="s">
        <v>51</v>
      </c>
      <c r="L2799" t="s">
        <v>50</v>
      </c>
      <c r="M2799" t="s">
        <v>51</v>
      </c>
      <c r="N2799" t="s">
        <v>36</v>
      </c>
      <c r="P2799" t="s">
        <v>37</v>
      </c>
      <c r="Q2799" t="s">
        <v>695</v>
      </c>
      <c r="R2799" s="2">
        <v>25605</v>
      </c>
      <c r="S2799" t="s">
        <v>39</v>
      </c>
      <c r="T2799" t="s">
        <v>242</v>
      </c>
      <c r="U2799" t="s">
        <v>41</v>
      </c>
      <c r="V2799">
        <v>69030</v>
      </c>
      <c r="W2799" t="s">
        <v>42</v>
      </c>
      <c r="X2799" t="s">
        <v>74</v>
      </c>
      <c r="Y2799" t="s">
        <v>44</v>
      </c>
      <c r="Z2799">
        <v>5</v>
      </c>
    </row>
    <row r="2800" spans="1:26" x14ac:dyDescent="0.25">
      <c r="A2800">
        <v>3225</v>
      </c>
      <c r="B2800" t="s">
        <v>256</v>
      </c>
      <c r="C2800" t="s">
        <v>4363</v>
      </c>
      <c r="D2800" s="1">
        <v>44354</v>
      </c>
      <c r="E2800" s="1">
        <v>45100</v>
      </c>
      <c r="F2800" t="s">
        <v>28</v>
      </c>
      <c r="G2800" t="s">
        <v>9750</v>
      </c>
      <c r="H2800" t="s">
        <v>9751</v>
      </c>
      <c r="I2800" t="s">
        <v>49</v>
      </c>
      <c r="J2800" t="s">
        <v>32</v>
      </c>
      <c r="K2800" t="s">
        <v>33</v>
      </c>
      <c r="L2800" t="s">
        <v>63</v>
      </c>
      <c r="M2800" t="s">
        <v>51</v>
      </c>
      <c r="N2800" t="s">
        <v>139</v>
      </c>
      <c r="O2800" t="s">
        <v>9752</v>
      </c>
      <c r="P2800" t="s">
        <v>37</v>
      </c>
      <c r="Q2800" t="s">
        <v>80</v>
      </c>
      <c r="R2800" s="2">
        <v>28335</v>
      </c>
      <c r="S2800" t="s">
        <v>39</v>
      </c>
      <c r="T2800" t="s">
        <v>225</v>
      </c>
      <c r="U2800" t="s">
        <v>41</v>
      </c>
      <c r="V2800">
        <v>8088</v>
      </c>
      <c r="W2800" t="s">
        <v>42</v>
      </c>
      <c r="X2800" t="s">
        <v>103</v>
      </c>
      <c r="Y2800" t="s">
        <v>44</v>
      </c>
      <c r="Z2800">
        <v>3</v>
      </c>
    </row>
    <row r="2801" spans="1:26" x14ac:dyDescent="0.25">
      <c r="A2801">
        <v>3226</v>
      </c>
      <c r="B2801" t="s">
        <v>824</v>
      </c>
      <c r="C2801" t="s">
        <v>2731</v>
      </c>
      <c r="D2801" s="1">
        <v>43485</v>
      </c>
      <c r="F2801" t="s">
        <v>28</v>
      </c>
      <c r="G2801" t="s">
        <v>9753</v>
      </c>
      <c r="H2801" t="s">
        <v>9754</v>
      </c>
      <c r="I2801" t="s">
        <v>138</v>
      </c>
      <c r="J2801" t="s">
        <v>32</v>
      </c>
      <c r="K2801" t="s">
        <v>33</v>
      </c>
      <c r="L2801" t="s">
        <v>63</v>
      </c>
      <c r="M2801" t="s">
        <v>62</v>
      </c>
      <c r="N2801" t="s">
        <v>36</v>
      </c>
      <c r="P2801" t="s">
        <v>37</v>
      </c>
      <c r="Q2801" t="s">
        <v>100</v>
      </c>
      <c r="R2801" s="2">
        <v>32508</v>
      </c>
      <c r="S2801" t="s">
        <v>39</v>
      </c>
      <c r="T2801" t="s">
        <v>102</v>
      </c>
      <c r="U2801" t="s">
        <v>41</v>
      </c>
      <c r="V2801">
        <v>50972</v>
      </c>
      <c r="W2801" t="s">
        <v>92</v>
      </c>
      <c r="X2801" t="s">
        <v>83</v>
      </c>
      <c r="Y2801" t="s">
        <v>44</v>
      </c>
      <c r="Z2801">
        <v>4</v>
      </c>
    </row>
    <row r="2802" spans="1:26" x14ac:dyDescent="0.25">
      <c r="A2802">
        <v>3227</v>
      </c>
      <c r="B2802" t="s">
        <v>7024</v>
      </c>
      <c r="C2802" t="s">
        <v>6268</v>
      </c>
      <c r="D2802" s="1">
        <v>44520</v>
      </c>
      <c r="E2802" s="1">
        <v>44718</v>
      </c>
      <c r="F2802" t="s">
        <v>28</v>
      </c>
      <c r="G2802" t="s">
        <v>9755</v>
      </c>
      <c r="H2802" t="s">
        <v>9756</v>
      </c>
      <c r="I2802" t="s">
        <v>79</v>
      </c>
      <c r="J2802" t="s">
        <v>1804</v>
      </c>
      <c r="K2802" t="s">
        <v>33</v>
      </c>
      <c r="L2802" t="s">
        <v>50</v>
      </c>
      <c r="M2802" t="s">
        <v>35</v>
      </c>
      <c r="N2802" t="s">
        <v>98</v>
      </c>
      <c r="O2802" t="s">
        <v>9757</v>
      </c>
      <c r="P2802" t="s">
        <v>37</v>
      </c>
      <c r="Q2802" t="s">
        <v>52</v>
      </c>
      <c r="R2802" s="2">
        <v>25392</v>
      </c>
      <c r="S2802" t="s">
        <v>39</v>
      </c>
      <c r="T2802" t="s">
        <v>351</v>
      </c>
      <c r="U2802" t="s">
        <v>41</v>
      </c>
      <c r="V2802">
        <v>1013</v>
      </c>
      <c r="W2802" t="s">
        <v>92</v>
      </c>
      <c r="X2802" t="s">
        <v>43</v>
      </c>
      <c r="Y2802" t="s">
        <v>44</v>
      </c>
      <c r="Z2802">
        <v>2</v>
      </c>
    </row>
    <row r="2803" spans="1:26" x14ac:dyDescent="0.25">
      <c r="A2803">
        <v>3228</v>
      </c>
      <c r="B2803" t="s">
        <v>9758</v>
      </c>
      <c r="C2803" t="s">
        <v>4034</v>
      </c>
      <c r="D2803" s="1">
        <v>43612</v>
      </c>
      <c r="E2803" s="1">
        <v>44791</v>
      </c>
      <c r="F2803" t="s">
        <v>28</v>
      </c>
      <c r="G2803" t="s">
        <v>9759</v>
      </c>
      <c r="H2803" t="s">
        <v>9760</v>
      </c>
      <c r="I2803" t="s">
        <v>167</v>
      </c>
      <c r="J2803" t="s">
        <v>744</v>
      </c>
      <c r="K2803" t="s">
        <v>62</v>
      </c>
      <c r="L2803" t="s">
        <v>34</v>
      </c>
      <c r="M2803" t="s">
        <v>35</v>
      </c>
      <c r="N2803" t="s">
        <v>98</v>
      </c>
      <c r="O2803" t="s">
        <v>9761</v>
      </c>
      <c r="P2803" t="s">
        <v>37</v>
      </c>
      <c r="Q2803" t="s">
        <v>89</v>
      </c>
      <c r="R2803" s="2">
        <v>16956</v>
      </c>
      <c r="S2803" t="s">
        <v>39</v>
      </c>
      <c r="T2803" t="s">
        <v>102</v>
      </c>
      <c r="U2803" t="s">
        <v>54</v>
      </c>
      <c r="V2803">
        <v>8223</v>
      </c>
      <c r="W2803" t="s">
        <v>55</v>
      </c>
      <c r="X2803" t="s">
        <v>74</v>
      </c>
      <c r="Y2803" t="s">
        <v>44</v>
      </c>
      <c r="Z2803">
        <v>2</v>
      </c>
    </row>
    <row r="2804" spans="1:26" x14ac:dyDescent="0.25">
      <c r="A2804">
        <v>3229</v>
      </c>
      <c r="B2804" t="s">
        <v>9762</v>
      </c>
      <c r="C2804" t="s">
        <v>2837</v>
      </c>
      <c r="D2804" s="1">
        <v>44913</v>
      </c>
      <c r="F2804" t="s">
        <v>28</v>
      </c>
      <c r="G2804" t="s">
        <v>9763</v>
      </c>
      <c r="H2804" t="s">
        <v>9764</v>
      </c>
      <c r="I2804" t="s">
        <v>97</v>
      </c>
      <c r="J2804" t="s">
        <v>32</v>
      </c>
      <c r="K2804" t="s">
        <v>33</v>
      </c>
      <c r="L2804" t="s">
        <v>34</v>
      </c>
      <c r="M2804" t="s">
        <v>35</v>
      </c>
      <c r="N2804" t="s">
        <v>36</v>
      </c>
      <c r="P2804" t="s">
        <v>37</v>
      </c>
      <c r="Q2804" t="s">
        <v>110</v>
      </c>
      <c r="R2804" s="2">
        <v>16789</v>
      </c>
      <c r="S2804" t="s">
        <v>39</v>
      </c>
      <c r="T2804" t="s">
        <v>2798</v>
      </c>
      <c r="U2804" t="s">
        <v>54</v>
      </c>
      <c r="V2804">
        <v>15997</v>
      </c>
      <c r="W2804" t="s">
        <v>73</v>
      </c>
      <c r="X2804" t="s">
        <v>43</v>
      </c>
      <c r="Y2804" t="s">
        <v>44</v>
      </c>
      <c r="Z2804">
        <v>1</v>
      </c>
    </row>
    <row r="2805" spans="1:26" x14ac:dyDescent="0.25">
      <c r="A2805">
        <v>3230</v>
      </c>
      <c r="B2805" t="s">
        <v>2032</v>
      </c>
      <c r="C2805" t="s">
        <v>4964</v>
      </c>
      <c r="D2805" s="1">
        <v>44329</v>
      </c>
      <c r="E2805" s="1">
        <v>45120</v>
      </c>
      <c r="F2805" t="s">
        <v>28</v>
      </c>
      <c r="G2805" t="s">
        <v>9765</v>
      </c>
      <c r="H2805" t="s">
        <v>9766</v>
      </c>
      <c r="I2805" t="s">
        <v>117</v>
      </c>
      <c r="J2805" t="s">
        <v>1804</v>
      </c>
      <c r="K2805" t="s">
        <v>62</v>
      </c>
      <c r="L2805" t="s">
        <v>34</v>
      </c>
      <c r="M2805" t="s">
        <v>62</v>
      </c>
      <c r="N2805" t="s">
        <v>125</v>
      </c>
      <c r="O2805" t="s">
        <v>9767</v>
      </c>
      <c r="P2805" t="s">
        <v>37</v>
      </c>
      <c r="Q2805" t="s">
        <v>89</v>
      </c>
      <c r="R2805" s="2">
        <v>33348</v>
      </c>
      <c r="S2805" t="s">
        <v>39</v>
      </c>
      <c r="T2805" t="s">
        <v>82</v>
      </c>
      <c r="U2805" t="s">
        <v>41</v>
      </c>
      <c r="V2805">
        <v>55412</v>
      </c>
      <c r="W2805" t="s">
        <v>42</v>
      </c>
      <c r="X2805" t="s">
        <v>74</v>
      </c>
      <c r="Y2805" t="s">
        <v>44</v>
      </c>
      <c r="Z2805">
        <v>1</v>
      </c>
    </row>
    <row r="2806" spans="1:26" x14ac:dyDescent="0.25">
      <c r="A2806">
        <v>3231</v>
      </c>
      <c r="B2806" t="s">
        <v>5787</v>
      </c>
      <c r="C2806" t="s">
        <v>4258</v>
      </c>
      <c r="D2806" s="1">
        <v>44340</v>
      </c>
      <c r="F2806" t="s">
        <v>28</v>
      </c>
      <c r="G2806" t="s">
        <v>1109</v>
      </c>
      <c r="H2806" t="s">
        <v>9768</v>
      </c>
      <c r="I2806" t="s">
        <v>61</v>
      </c>
      <c r="J2806" t="s">
        <v>32</v>
      </c>
      <c r="K2806" t="s">
        <v>62</v>
      </c>
      <c r="L2806" t="s">
        <v>34</v>
      </c>
      <c r="M2806" t="s">
        <v>51</v>
      </c>
      <c r="N2806" t="s">
        <v>36</v>
      </c>
      <c r="P2806" t="s">
        <v>37</v>
      </c>
      <c r="Q2806" t="s">
        <v>285</v>
      </c>
      <c r="R2806" s="2">
        <v>35564</v>
      </c>
      <c r="S2806" t="s">
        <v>39</v>
      </c>
      <c r="T2806" t="s">
        <v>3106</v>
      </c>
      <c r="U2806" t="s">
        <v>41</v>
      </c>
      <c r="V2806">
        <v>97872</v>
      </c>
      <c r="W2806" t="s">
        <v>42</v>
      </c>
      <c r="X2806" t="s">
        <v>103</v>
      </c>
      <c r="Y2806" t="s">
        <v>104</v>
      </c>
      <c r="Z2806">
        <v>2</v>
      </c>
    </row>
    <row r="2807" spans="1:26" x14ac:dyDescent="0.25">
      <c r="A2807">
        <v>3232</v>
      </c>
      <c r="B2807" t="s">
        <v>9769</v>
      </c>
      <c r="C2807" t="s">
        <v>1390</v>
      </c>
      <c r="D2807" s="1">
        <v>44475</v>
      </c>
      <c r="E2807" s="1">
        <v>44700</v>
      </c>
      <c r="F2807" t="s">
        <v>28</v>
      </c>
      <c r="G2807" t="s">
        <v>9770</v>
      </c>
      <c r="H2807" t="s">
        <v>9771</v>
      </c>
      <c r="I2807" t="s">
        <v>88</v>
      </c>
      <c r="J2807" t="s">
        <v>1804</v>
      </c>
      <c r="K2807" t="s">
        <v>51</v>
      </c>
      <c r="L2807" t="s">
        <v>63</v>
      </c>
      <c r="M2807" t="s">
        <v>35</v>
      </c>
      <c r="N2807" t="s">
        <v>125</v>
      </c>
      <c r="O2807" t="s">
        <v>9772</v>
      </c>
      <c r="P2807" t="s">
        <v>37</v>
      </c>
      <c r="Q2807" t="s">
        <v>80</v>
      </c>
      <c r="R2807" s="2">
        <v>27351</v>
      </c>
      <c r="S2807" t="s">
        <v>39</v>
      </c>
      <c r="T2807" t="s">
        <v>82</v>
      </c>
      <c r="U2807" t="s">
        <v>54</v>
      </c>
      <c r="V2807">
        <v>26785</v>
      </c>
      <c r="W2807" t="s">
        <v>73</v>
      </c>
      <c r="X2807" t="s">
        <v>103</v>
      </c>
      <c r="Y2807" t="s">
        <v>44</v>
      </c>
      <c r="Z2807">
        <v>1</v>
      </c>
    </row>
    <row r="2808" spans="1:26" x14ac:dyDescent="0.25">
      <c r="A2808">
        <v>3233</v>
      </c>
      <c r="B2808" t="s">
        <v>2332</v>
      </c>
      <c r="C2808" t="s">
        <v>2016</v>
      </c>
      <c r="D2808" s="1">
        <v>44065</v>
      </c>
      <c r="E2808" s="1">
        <v>44069</v>
      </c>
      <c r="F2808" t="s">
        <v>28</v>
      </c>
      <c r="G2808" t="s">
        <v>9773</v>
      </c>
      <c r="H2808" t="s">
        <v>9774</v>
      </c>
      <c r="I2808" t="s">
        <v>31</v>
      </c>
      <c r="J2808" t="s">
        <v>1804</v>
      </c>
      <c r="K2808" t="s">
        <v>33</v>
      </c>
      <c r="L2808" t="s">
        <v>34</v>
      </c>
      <c r="M2808" t="s">
        <v>51</v>
      </c>
      <c r="N2808" t="s">
        <v>174</v>
      </c>
      <c r="O2808" t="s">
        <v>9775</v>
      </c>
      <c r="P2808" t="s">
        <v>37</v>
      </c>
      <c r="Q2808" t="s">
        <v>110</v>
      </c>
      <c r="R2808" s="2">
        <v>25242</v>
      </c>
      <c r="S2808" t="s">
        <v>39</v>
      </c>
      <c r="T2808" t="s">
        <v>112</v>
      </c>
      <c r="U2808" t="s">
        <v>54</v>
      </c>
      <c r="V2808">
        <v>14249</v>
      </c>
      <c r="W2808" t="s">
        <v>127</v>
      </c>
      <c r="X2808" t="s">
        <v>43</v>
      </c>
      <c r="Y2808" t="s">
        <v>44</v>
      </c>
      <c r="Z2808">
        <v>2</v>
      </c>
    </row>
    <row r="2809" spans="1:26" x14ac:dyDescent="0.25">
      <c r="A2809">
        <v>3234</v>
      </c>
      <c r="B2809" t="s">
        <v>1357</v>
      </c>
      <c r="C2809" t="s">
        <v>1239</v>
      </c>
      <c r="D2809" s="1">
        <v>44431</v>
      </c>
      <c r="F2809" t="s">
        <v>28</v>
      </c>
      <c r="G2809" t="s">
        <v>9776</v>
      </c>
      <c r="H2809" t="s">
        <v>9777</v>
      </c>
      <c r="I2809" t="s">
        <v>132</v>
      </c>
      <c r="J2809" t="s">
        <v>32</v>
      </c>
      <c r="K2809" t="s">
        <v>51</v>
      </c>
      <c r="L2809" t="s">
        <v>63</v>
      </c>
      <c r="M2809" t="s">
        <v>35</v>
      </c>
      <c r="N2809" t="s">
        <v>36</v>
      </c>
      <c r="P2809" t="s">
        <v>37</v>
      </c>
      <c r="Q2809" t="s">
        <v>80</v>
      </c>
      <c r="R2809" s="2">
        <v>21665</v>
      </c>
      <c r="S2809" t="s">
        <v>39</v>
      </c>
      <c r="T2809" t="s">
        <v>1257</v>
      </c>
      <c r="U2809" t="s">
        <v>54</v>
      </c>
      <c r="V2809">
        <v>52819</v>
      </c>
      <c r="W2809" t="s">
        <v>92</v>
      </c>
      <c r="X2809" t="s">
        <v>43</v>
      </c>
      <c r="Y2809" t="s">
        <v>44</v>
      </c>
      <c r="Z2809">
        <v>3</v>
      </c>
    </row>
    <row r="2810" spans="1:26" x14ac:dyDescent="0.25">
      <c r="A2810">
        <v>3235</v>
      </c>
      <c r="B2810" t="s">
        <v>5412</v>
      </c>
      <c r="C2810" t="s">
        <v>5320</v>
      </c>
      <c r="D2810" s="1">
        <v>44553</v>
      </c>
      <c r="E2810" s="1">
        <v>44851</v>
      </c>
      <c r="F2810" t="s">
        <v>28</v>
      </c>
      <c r="G2810" t="s">
        <v>9778</v>
      </c>
      <c r="H2810" t="s">
        <v>9779</v>
      </c>
      <c r="I2810" t="s">
        <v>49</v>
      </c>
      <c r="J2810" t="s">
        <v>32</v>
      </c>
      <c r="K2810" t="s">
        <v>33</v>
      </c>
      <c r="L2810" t="s">
        <v>34</v>
      </c>
      <c r="M2810" t="s">
        <v>35</v>
      </c>
      <c r="N2810" t="s">
        <v>125</v>
      </c>
      <c r="O2810" t="s">
        <v>9780</v>
      </c>
      <c r="P2810" t="s">
        <v>37</v>
      </c>
      <c r="Q2810" t="s">
        <v>110</v>
      </c>
      <c r="R2810" s="2">
        <v>23224</v>
      </c>
      <c r="S2810" t="s">
        <v>39</v>
      </c>
      <c r="T2810" t="s">
        <v>112</v>
      </c>
      <c r="U2810" t="s">
        <v>54</v>
      </c>
      <c r="V2810">
        <v>62173</v>
      </c>
      <c r="W2810" t="s">
        <v>55</v>
      </c>
      <c r="X2810" t="s">
        <v>83</v>
      </c>
      <c r="Y2810" t="s">
        <v>44</v>
      </c>
      <c r="Z2810">
        <v>2</v>
      </c>
    </row>
    <row r="2811" spans="1:26" x14ac:dyDescent="0.25">
      <c r="A2811">
        <v>3236</v>
      </c>
      <c r="B2811" t="s">
        <v>9781</v>
      </c>
      <c r="C2811" t="s">
        <v>5041</v>
      </c>
      <c r="D2811" s="1">
        <v>44585</v>
      </c>
      <c r="E2811" s="1">
        <v>44647</v>
      </c>
      <c r="F2811" t="s">
        <v>727</v>
      </c>
      <c r="G2811" t="s">
        <v>9782</v>
      </c>
      <c r="H2811" t="s">
        <v>9783</v>
      </c>
      <c r="I2811" t="s">
        <v>117</v>
      </c>
      <c r="J2811" t="s">
        <v>32</v>
      </c>
      <c r="K2811" t="s">
        <v>33</v>
      </c>
      <c r="L2811" t="s">
        <v>34</v>
      </c>
      <c r="M2811" t="s">
        <v>62</v>
      </c>
      <c r="N2811" t="s">
        <v>98</v>
      </c>
      <c r="O2811" t="s">
        <v>9784</v>
      </c>
      <c r="P2811" t="s">
        <v>37</v>
      </c>
      <c r="Q2811" t="s">
        <v>695</v>
      </c>
      <c r="R2811" s="2">
        <v>29010</v>
      </c>
      <c r="S2811" t="s">
        <v>39</v>
      </c>
      <c r="T2811" t="s">
        <v>696</v>
      </c>
      <c r="U2811" t="s">
        <v>41</v>
      </c>
      <c r="V2811">
        <v>8702</v>
      </c>
      <c r="W2811" t="s">
        <v>127</v>
      </c>
      <c r="X2811" t="s">
        <v>83</v>
      </c>
      <c r="Y2811" t="s">
        <v>44</v>
      </c>
      <c r="Z2811">
        <v>5</v>
      </c>
    </row>
    <row r="2812" spans="1:26" x14ac:dyDescent="0.25">
      <c r="A2812">
        <v>3237</v>
      </c>
      <c r="B2812" t="s">
        <v>9785</v>
      </c>
      <c r="C2812" t="s">
        <v>6488</v>
      </c>
      <c r="D2812" s="1">
        <v>44886</v>
      </c>
      <c r="F2812" t="s">
        <v>727</v>
      </c>
      <c r="G2812" t="s">
        <v>9786</v>
      </c>
      <c r="H2812" t="s">
        <v>9787</v>
      </c>
      <c r="I2812" t="s">
        <v>61</v>
      </c>
      <c r="J2812" t="s">
        <v>32</v>
      </c>
      <c r="K2812" t="s">
        <v>33</v>
      </c>
      <c r="L2812" t="s">
        <v>63</v>
      </c>
      <c r="M2812" t="s">
        <v>35</v>
      </c>
      <c r="N2812" t="s">
        <v>36</v>
      </c>
      <c r="P2812" t="s">
        <v>37</v>
      </c>
      <c r="Q2812" t="s">
        <v>100</v>
      </c>
      <c r="R2812" s="2">
        <v>32119</v>
      </c>
      <c r="S2812" t="s">
        <v>39</v>
      </c>
      <c r="T2812" t="s">
        <v>702</v>
      </c>
      <c r="U2812" t="s">
        <v>54</v>
      </c>
      <c r="V2812">
        <v>69369</v>
      </c>
      <c r="W2812" t="s">
        <v>42</v>
      </c>
      <c r="X2812" t="s">
        <v>83</v>
      </c>
      <c r="Y2812" t="s">
        <v>44</v>
      </c>
      <c r="Z2812">
        <v>4</v>
      </c>
    </row>
    <row r="2813" spans="1:26" x14ac:dyDescent="0.25">
      <c r="A2813">
        <v>3238</v>
      </c>
      <c r="B2813" t="s">
        <v>2080</v>
      </c>
      <c r="C2813" t="s">
        <v>510</v>
      </c>
      <c r="D2813" s="1">
        <v>43438</v>
      </c>
      <c r="E2813" s="1">
        <v>44743</v>
      </c>
      <c r="F2813" t="s">
        <v>727</v>
      </c>
      <c r="G2813" t="s">
        <v>9788</v>
      </c>
      <c r="H2813" t="s">
        <v>9789</v>
      </c>
      <c r="I2813" t="s">
        <v>167</v>
      </c>
      <c r="J2813" t="s">
        <v>744</v>
      </c>
      <c r="K2813" t="s">
        <v>33</v>
      </c>
      <c r="L2813" t="s">
        <v>50</v>
      </c>
      <c r="M2813" t="s">
        <v>51</v>
      </c>
      <c r="N2813" t="s">
        <v>174</v>
      </c>
      <c r="O2813" t="s">
        <v>9790</v>
      </c>
      <c r="P2813" t="s">
        <v>37</v>
      </c>
      <c r="Q2813" t="s">
        <v>304</v>
      </c>
      <c r="R2813" s="2">
        <v>36773</v>
      </c>
      <c r="S2813" t="s">
        <v>39</v>
      </c>
      <c r="T2813" t="s">
        <v>707</v>
      </c>
      <c r="U2813" t="s">
        <v>54</v>
      </c>
      <c r="V2813">
        <v>39455</v>
      </c>
      <c r="W2813" t="s">
        <v>73</v>
      </c>
      <c r="X2813" t="s">
        <v>103</v>
      </c>
      <c r="Y2813" t="s">
        <v>44</v>
      </c>
      <c r="Z2813">
        <v>4</v>
      </c>
    </row>
    <row r="2814" spans="1:26" x14ac:dyDescent="0.25">
      <c r="A2814">
        <v>3239</v>
      </c>
      <c r="B2814" t="s">
        <v>3252</v>
      </c>
      <c r="C2814" t="s">
        <v>2155</v>
      </c>
      <c r="D2814" s="1">
        <v>43618</v>
      </c>
      <c r="F2814" t="s">
        <v>727</v>
      </c>
      <c r="G2814" t="s">
        <v>9791</v>
      </c>
      <c r="H2814" t="s">
        <v>9792</v>
      </c>
      <c r="I2814" t="s">
        <v>132</v>
      </c>
      <c r="J2814" t="s">
        <v>32</v>
      </c>
      <c r="K2814" t="s">
        <v>51</v>
      </c>
      <c r="L2814" t="s">
        <v>34</v>
      </c>
      <c r="M2814" t="s">
        <v>35</v>
      </c>
      <c r="N2814" t="s">
        <v>36</v>
      </c>
      <c r="P2814" t="s">
        <v>37</v>
      </c>
      <c r="Q2814" t="s">
        <v>89</v>
      </c>
      <c r="R2814" s="2">
        <v>33804</v>
      </c>
      <c r="S2814" t="s">
        <v>39</v>
      </c>
      <c r="T2814" t="s">
        <v>215</v>
      </c>
      <c r="U2814" t="s">
        <v>54</v>
      </c>
      <c r="V2814">
        <v>74781</v>
      </c>
      <c r="W2814" t="s">
        <v>92</v>
      </c>
      <c r="X2814" t="s">
        <v>74</v>
      </c>
      <c r="Y2814" t="s">
        <v>44</v>
      </c>
      <c r="Z2814">
        <v>3</v>
      </c>
    </row>
    <row r="2815" spans="1:26" x14ac:dyDescent="0.25">
      <c r="A2815">
        <v>3240</v>
      </c>
      <c r="B2815" t="s">
        <v>5427</v>
      </c>
      <c r="C2815" t="s">
        <v>5265</v>
      </c>
      <c r="D2815" s="1">
        <v>43324</v>
      </c>
      <c r="E2815" s="1">
        <v>43651</v>
      </c>
      <c r="F2815" t="s">
        <v>727</v>
      </c>
      <c r="G2815" t="s">
        <v>9793</v>
      </c>
      <c r="H2815" t="s">
        <v>9794</v>
      </c>
      <c r="I2815" t="s">
        <v>79</v>
      </c>
      <c r="J2815" t="s">
        <v>744</v>
      </c>
      <c r="K2815" t="s">
        <v>62</v>
      </c>
      <c r="L2815" t="s">
        <v>34</v>
      </c>
      <c r="M2815" t="s">
        <v>35</v>
      </c>
      <c r="N2815" t="s">
        <v>174</v>
      </c>
      <c r="O2815" t="s">
        <v>9795</v>
      </c>
      <c r="P2815" t="s">
        <v>37</v>
      </c>
      <c r="Q2815" t="s">
        <v>285</v>
      </c>
      <c r="R2815" s="2">
        <v>29285</v>
      </c>
      <c r="S2815" t="s">
        <v>39</v>
      </c>
      <c r="T2815" t="s">
        <v>3106</v>
      </c>
      <c r="U2815" t="s">
        <v>41</v>
      </c>
      <c r="V2815">
        <v>60148</v>
      </c>
      <c r="W2815" t="s">
        <v>127</v>
      </c>
      <c r="X2815" t="s">
        <v>83</v>
      </c>
      <c r="Y2815" t="s">
        <v>44</v>
      </c>
      <c r="Z2815">
        <v>2</v>
      </c>
    </row>
    <row r="2816" spans="1:26" x14ac:dyDescent="0.25">
      <c r="A2816">
        <v>3241</v>
      </c>
      <c r="B2816" t="s">
        <v>9796</v>
      </c>
      <c r="C2816" t="s">
        <v>1297</v>
      </c>
      <c r="D2816" s="1">
        <v>44696</v>
      </c>
      <c r="F2816" t="s">
        <v>727</v>
      </c>
      <c r="G2816" t="s">
        <v>9797</v>
      </c>
      <c r="H2816" t="s">
        <v>9798</v>
      </c>
      <c r="I2816" t="s">
        <v>97</v>
      </c>
      <c r="J2816" t="s">
        <v>32</v>
      </c>
      <c r="K2816" t="s">
        <v>51</v>
      </c>
      <c r="L2816" t="s">
        <v>63</v>
      </c>
      <c r="M2816" t="s">
        <v>62</v>
      </c>
      <c r="N2816" t="s">
        <v>36</v>
      </c>
      <c r="P2816" t="s">
        <v>37</v>
      </c>
      <c r="Q2816" t="s">
        <v>65</v>
      </c>
      <c r="R2816" s="2">
        <v>17512</v>
      </c>
      <c r="S2816" t="s">
        <v>39</v>
      </c>
      <c r="T2816" t="s">
        <v>394</v>
      </c>
      <c r="U2816" t="s">
        <v>41</v>
      </c>
      <c r="V2816">
        <v>56978</v>
      </c>
      <c r="W2816" t="s">
        <v>42</v>
      </c>
      <c r="X2816" t="s">
        <v>103</v>
      </c>
      <c r="Y2816" t="s">
        <v>44</v>
      </c>
      <c r="Z2816">
        <v>1</v>
      </c>
    </row>
    <row r="2817" spans="1:26" x14ac:dyDescent="0.25">
      <c r="A2817">
        <v>3242</v>
      </c>
      <c r="B2817" t="s">
        <v>4836</v>
      </c>
      <c r="C2817" t="s">
        <v>1610</v>
      </c>
      <c r="D2817" s="1">
        <v>44523</v>
      </c>
      <c r="E2817" s="1">
        <v>44672</v>
      </c>
      <c r="F2817" t="s">
        <v>28</v>
      </c>
      <c r="G2817" t="s">
        <v>9799</v>
      </c>
      <c r="H2817" t="s">
        <v>9800</v>
      </c>
      <c r="I2817" t="s">
        <v>117</v>
      </c>
      <c r="J2817" t="s">
        <v>744</v>
      </c>
      <c r="K2817" t="s">
        <v>33</v>
      </c>
      <c r="L2817" t="s">
        <v>34</v>
      </c>
      <c r="M2817" t="s">
        <v>62</v>
      </c>
      <c r="N2817" t="s">
        <v>125</v>
      </c>
      <c r="O2817" t="s">
        <v>9801</v>
      </c>
      <c r="P2817" t="s">
        <v>37</v>
      </c>
      <c r="Q2817" t="s">
        <v>52</v>
      </c>
      <c r="R2817" s="2">
        <v>20192</v>
      </c>
      <c r="S2817" t="s">
        <v>39</v>
      </c>
      <c r="T2817" t="s">
        <v>162</v>
      </c>
      <c r="U2817" t="s">
        <v>54</v>
      </c>
      <c r="V2817">
        <v>46927</v>
      </c>
      <c r="W2817" t="s">
        <v>55</v>
      </c>
      <c r="X2817" t="s">
        <v>74</v>
      </c>
      <c r="Y2817" t="s">
        <v>44</v>
      </c>
      <c r="Z2817">
        <v>3</v>
      </c>
    </row>
    <row r="2818" spans="1:26" x14ac:dyDescent="0.25">
      <c r="A2818">
        <v>3243</v>
      </c>
      <c r="B2818" t="s">
        <v>3559</v>
      </c>
      <c r="C2818" t="s">
        <v>3126</v>
      </c>
      <c r="D2818" s="1">
        <v>44178</v>
      </c>
      <c r="F2818" t="s">
        <v>28</v>
      </c>
      <c r="G2818" t="s">
        <v>9802</v>
      </c>
      <c r="H2818" t="s">
        <v>9803</v>
      </c>
      <c r="I2818" t="s">
        <v>61</v>
      </c>
      <c r="J2818" t="s">
        <v>32</v>
      </c>
      <c r="K2818" t="s">
        <v>62</v>
      </c>
      <c r="L2818" t="s">
        <v>34</v>
      </c>
      <c r="M2818" t="s">
        <v>62</v>
      </c>
      <c r="N2818" t="s">
        <v>36</v>
      </c>
      <c r="P2818" t="s">
        <v>37</v>
      </c>
      <c r="Q2818" t="s">
        <v>147</v>
      </c>
      <c r="R2818" s="2">
        <v>20128</v>
      </c>
      <c r="S2818" t="s">
        <v>39</v>
      </c>
      <c r="T2818" t="s">
        <v>102</v>
      </c>
      <c r="U2818" t="s">
        <v>54</v>
      </c>
      <c r="V2818">
        <v>63497</v>
      </c>
      <c r="W2818" t="s">
        <v>55</v>
      </c>
      <c r="X2818" t="s">
        <v>83</v>
      </c>
      <c r="Y2818" t="s">
        <v>44</v>
      </c>
      <c r="Z2818">
        <v>2</v>
      </c>
    </row>
    <row r="2819" spans="1:26" x14ac:dyDescent="0.25">
      <c r="A2819">
        <v>3244</v>
      </c>
      <c r="B2819" t="s">
        <v>9804</v>
      </c>
      <c r="C2819" t="s">
        <v>2047</v>
      </c>
      <c r="D2819" s="1">
        <v>44405</v>
      </c>
      <c r="F2819" t="s">
        <v>28</v>
      </c>
      <c r="G2819" t="s">
        <v>9805</v>
      </c>
      <c r="H2819" t="s">
        <v>9806</v>
      </c>
      <c r="I2819" t="s">
        <v>88</v>
      </c>
      <c r="J2819" t="s">
        <v>32</v>
      </c>
      <c r="K2819" t="s">
        <v>51</v>
      </c>
      <c r="L2819" t="s">
        <v>34</v>
      </c>
      <c r="M2819" t="s">
        <v>35</v>
      </c>
      <c r="N2819" t="s">
        <v>36</v>
      </c>
      <c r="P2819" t="s">
        <v>37</v>
      </c>
      <c r="Q2819" t="s">
        <v>285</v>
      </c>
      <c r="R2819" s="2">
        <v>17884</v>
      </c>
      <c r="S2819" t="s">
        <v>39</v>
      </c>
      <c r="T2819" t="s">
        <v>286</v>
      </c>
      <c r="U2819" t="s">
        <v>41</v>
      </c>
      <c r="V2819">
        <v>67772</v>
      </c>
      <c r="W2819" t="s">
        <v>92</v>
      </c>
      <c r="X2819" t="s">
        <v>103</v>
      </c>
      <c r="Y2819" t="s">
        <v>44</v>
      </c>
      <c r="Z2819">
        <v>2</v>
      </c>
    </row>
    <row r="2820" spans="1:26" x14ac:dyDescent="0.25">
      <c r="A2820">
        <v>3245</v>
      </c>
      <c r="B2820" t="s">
        <v>2536</v>
      </c>
      <c r="C2820" t="s">
        <v>2450</v>
      </c>
      <c r="D2820" s="1">
        <v>43623</v>
      </c>
      <c r="E2820" s="1">
        <v>44560</v>
      </c>
      <c r="F2820" t="s">
        <v>28</v>
      </c>
      <c r="G2820" t="s">
        <v>9807</v>
      </c>
      <c r="H2820" t="s">
        <v>9808</v>
      </c>
      <c r="I2820" t="s">
        <v>31</v>
      </c>
      <c r="J2820" t="s">
        <v>2299</v>
      </c>
      <c r="K2820" t="s">
        <v>62</v>
      </c>
      <c r="L2820" t="s">
        <v>50</v>
      </c>
      <c r="M2820" t="s">
        <v>62</v>
      </c>
      <c r="N2820" t="s">
        <v>174</v>
      </c>
      <c r="O2820" t="s">
        <v>9809</v>
      </c>
      <c r="P2820" t="s">
        <v>37</v>
      </c>
      <c r="Q2820" t="s">
        <v>89</v>
      </c>
      <c r="R2820" s="2">
        <v>17633</v>
      </c>
      <c r="S2820" t="s">
        <v>39</v>
      </c>
      <c r="T2820" t="s">
        <v>82</v>
      </c>
      <c r="U2820" t="s">
        <v>41</v>
      </c>
      <c r="V2820">
        <v>62905</v>
      </c>
      <c r="W2820" t="s">
        <v>92</v>
      </c>
      <c r="X2820" t="s">
        <v>83</v>
      </c>
      <c r="Y2820" t="s">
        <v>44</v>
      </c>
      <c r="Z2820">
        <v>1</v>
      </c>
    </row>
    <row r="2821" spans="1:26" x14ac:dyDescent="0.25">
      <c r="A2821">
        <v>3246</v>
      </c>
      <c r="B2821" t="s">
        <v>4708</v>
      </c>
      <c r="C2821" t="s">
        <v>6566</v>
      </c>
      <c r="D2821" s="1">
        <v>43628</v>
      </c>
      <c r="E2821" s="1">
        <v>44341</v>
      </c>
      <c r="F2821" t="s">
        <v>28</v>
      </c>
      <c r="G2821" t="s">
        <v>9810</v>
      </c>
      <c r="H2821" t="s">
        <v>9811</v>
      </c>
      <c r="I2821" t="s">
        <v>132</v>
      </c>
      <c r="J2821" t="s">
        <v>2299</v>
      </c>
      <c r="K2821" t="s">
        <v>51</v>
      </c>
      <c r="L2821" t="s">
        <v>34</v>
      </c>
      <c r="M2821" t="s">
        <v>51</v>
      </c>
      <c r="N2821" t="s">
        <v>139</v>
      </c>
      <c r="O2821" t="s">
        <v>9812</v>
      </c>
      <c r="P2821" t="s">
        <v>37</v>
      </c>
      <c r="Q2821" t="s">
        <v>2516</v>
      </c>
      <c r="R2821" s="2">
        <v>32248</v>
      </c>
      <c r="S2821" t="s">
        <v>39</v>
      </c>
      <c r="T2821" t="s">
        <v>2516</v>
      </c>
      <c r="U2821" t="s">
        <v>41</v>
      </c>
      <c r="V2821">
        <v>16673</v>
      </c>
      <c r="W2821" t="s">
        <v>42</v>
      </c>
      <c r="X2821" t="s">
        <v>83</v>
      </c>
      <c r="Y2821" t="s">
        <v>44</v>
      </c>
      <c r="Z2821">
        <v>4</v>
      </c>
    </row>
    <row r="2822" spans="1:26" x14ac:dyDescent="0.25">
      <c r="A2822">
        <v>3247</v>
      </c>
      <c r="B2822" t="s">
        <v>9813</v>
      </c>
      <c r="C2822" t="s">
        <v>420</v>
      </c>
      <c r="D2822" s="1">
        <v>45036</v>
      </c>
      <c r="E2822" s="1">
        <v>45144</v>
      </c>
      <c r="F2822" t="s">
        <v>28</v>
      </c>
      <c r="G2822" t="s">
        <v>9814</v>
      </c>
      <c r="H2822" t="s">
        <v>9815</v>
      </c>
      <c r="I2822" t="s">
        <v>49</v>
      </c>
      <c r="J2822" t="s">
        <v>32</v>
      </c>
      <c r="K2822" t="s">
        <v>62</v>
      </c>
      <c r="L2822" t="s">
        <v>34</v>
      </c>
      <c r="M2822" t="s">
        <v>51</v>
      </c>
      <c r="N2822" t="s">
        <v>125</v>
      </c>
      <c r="O2822" t="s">
        <v>9816</v>
      </c>
      <c r="P2822" t="s">
        <v>37</v>
      </c>
      <c r="Q2822" t="s">
        <v>80</v>
      </c>
      <c r="R2822" s="2">
        <v>15905</v>
      </c>
      <c r="S2822" t="s">
        <v>39</v>
      </c>
      <c r="T2822" t="s">
        <v>215</v>
      </c>
      <c r="U2822" t="s">
        <v>41</v>
      </c>
      <c r="V2822">
        <v>85847</v>
      </c>
      <c r="W2822" t="s">
        <v>92</v>
      </c>
      <c r="X2822" t="s">
        <v>74</v>
      </c>
      <c r="Y2822" t="s">
        <v>44</v>
      </c>
      <c r="Z2822">
        <v>3</v>
      </c>
    </row>
    <row r="2823" spans="1:26" x14ac:dyDescent="0.25">
      <c r="A2823">
        <v>3248</v>
      </c>
      <c r="B2823" t="s">
        <v>2408</v>
      </c>
      <c r="C2823" t="s">
        <v>3948</v>
      </c>
      <c r="D2823" s="1">
        <v>43319</v>
      </c>
      <c r="E2823" s="1">
        <v>45126</v>
      </c>
      <c r="F2823" t="s">
        <v>28</v>
      </c>
      <c r="G2823" t="s">
        <v>9817</v>
      </c>
      <c r="H2823" t="s">
        <v>9818</v>
      </c>
      <c r="I2823" t="s">
        <v>138</v>
      </c>
      <c r="J2823" t="s">
        <v>32</v>
      </c>
      <c r="K2823" t="s">
        <v>33</v>
      </c>
      <c r="L2823" t="s">
        <v>63</v>
      </c>
      <c r="M2823" t="s">
        <v>51</v>
      </c>
      <c r="N2823" t="s">
        <v>125</v>
      </c>
      <c r="O2823" t="s">
        <v>9819</v>
      </c>
      <c r="P2823" t="s">
        <v>37</v>
      </c>
      <c r="Q2823" t="s">
        <v>80</v>
      </c>
      <c r="R2823" s="2">
        <v>24549</v>
      </c>
      <c r="S2823" t="s">
        <v>39</v>
      </c>
      <c r="T2823" t="s">
        <v>2079</v>
      </c>
      <c r="U2823" t="s">
        <v>41</v>
      </c>
      <c r="V2823">
        <v>27168</v>
      </c>
      <c r="W2823" t="s">
        <v>55</v>
      </c>
      <c r="X2823" t="s">
        <v>74</v>
      </c>
      <c r="Y2823" t="s">
        <v>44</v>
      </c>
      <c r="Z2823">
        <v>5</v>
      </c>
    </row>
    <row r="2824" spans="1:26" x14ac:dyDescent="0.25">
      <c r="A2824">
        <v>3249</v>
      </c>
      <c r="B2824" t="s">
        <v>4145</v>
      </c>
      <c r="C2824" t="s">
        <v>4982</v>
      </c>
      <c r="D2824" s="1">
        <v>43440</v>
      </c>
      <c r="F2824" t="s">
        <v>28</v>
      </c>
      <c r="G2824" t="s">
        <v>9820</v>
      </c>
      <c r="H2824" t="s">
        <v>9821</v>
      </c>
      <c r="I2824" t="s">
        <v>79</v>
      </c>
      <c r="J2824" t="s">
        <v>32</v>
      </c>
      <c r="K2824" t="s">
        <v>33</v>
      </c>
      <c r="L2824" t="s">
        <v>34</v>
      </c>
      <c r="M2824" t="s">
        <v>51</v>
      </c>
      <c r="N2824" t="s">
        <v>36</v>
      </c>
      <c r="P2824" t="s">
        <v>37</v>
      </c>
      <c r="Q2824" t="s">
        <v>793</v>
      </c>
      <c r="R2824" s="2">
        <v>17550</v>
      </c>
      <c r="S2824" t="s">
        <v>39</v>
      </c>
      <c r="T2824" t="s">
        <v>82</v>
      </c>
      <c r="U2824" t="s">
        <v>54</v>
      </c>
      <c r="V2824">
        <v>26745</v>
      </c>
      <c r="W2824" t="s">
        <v>92</v>
      </c>
      <c r="X2824" t="s">
        <v>74</v>
      </c>
      <c r="Y2824" t="s">
        <v>44</v>
      </c>
      <c r="Z2824">
        <v>3</v>
      </c>
    </row>
    <row r="2825" spans="1:26" x14ac:dyDescent="0.25">
      <c r="A2825">
        <v>3250</v>
      </c>
      <c r="B2825" t="s">
        <v>3835</v>
      </c>
      <c r="C2825" t="s">
        <v>2638</v>
      </c>
      <c r="D2825" s="1">
        <v>44280</v>
      </c>
      <c r="F2825" t="s">
        <v>28</v>
      </c>
      <c r="G2825" t="s">
        <v>9822</v>
      </c>
      <c r="H2825" t="s">
        <v>9823</v>
      </c>
      <c r="I2825" t="s">
        <v>167</v>
      </c>
      <c r="J2825" t="s">
        <v>32</v>
      </c>
      <c r="K2825" t="s">
        <v>62</v>
      </c>
      <c r="L2825" t="s">
        <v>63</v>
      </c>
      <c r="M2825" t="s">
        <v>62</v>
      </c>
      <c r="N2825" t="s">
        <v>36</v>
      </c>
      <c r="P2825" t="s">
        <v>37</v>
      </c>
      <c r="Q2825" t="s">
        <v>176</v>
      </c>
      <c r="R2825" s="2">
        <v>35592</v>
      </c>
      <c r="S2825" t="s">
        <v>39</v>
      </c>
      <c r="T2825" t="s">
        <v>6</v>
      </c>
      <c r="U2825" t="s">
        <v>54</v>
      </c>
      <c r="V2825">
        <v>25590</v>
      </c>
      <c r="W2825" t="s">
        <v>127</v>
      </c>
      <c r="X2825" t="s">
        <v>83</v>
      </c>
      <c r="Y2825" t="s">
        <v>44</v>
      </c>
      <c r="Z2825">
        <v>2</v>
      </c>
    </row>
    <row r="2826" spans="1:26" x14ac:dyDescent="0.25">
      <c r="A2826">
        <v>3251</v>
      </c>
      <c r="B2826" t="s">
        <v>1426</v>
      </c>
      <c r="C2826" t="s">
        <v>346</v>
      </c>
      <c r="D2826" s="1">
        <v>43511</v>
      </c>
      <c r="E2826" s="1">
        <v>43580</v>
      </c>
      <c r="F2826" t="s">
        <v>28</v>
      </c>
      <c r="G2826" t="s">
        <v>9824</v>
      </c>
      <c r="H2826" t="s">
        <v>9825</v>
      </c>
      <c r="I2826" t="s">
        <v>97</v>
      </c>
      <c r="J2826" t="s">
        <v>744</v>
      </c>
      <c r="K2826" t="s">
        <v>33</v>
      </c>
      <c r="L2826" t="s">
        <v>50</v>
      </c>
      <c r="M2826" t="s">
        <v>51</v>
      </c>
      <c r="N2826" t="s">
        <v>125</v>
      </c>
      <c r="O2826" t="s">
        <v>9826</v>
      </c>
      <c r="P2826" t="s">
        <v>37</v>
      </c>
      <c r="Q2826" t="s">
        <v>89</v>
      </c>
      <c r="R2826" s="2">
        <v>20557</v>
      </c>
      <c r="S2826" t="s">
        <v>39</v>
      </c>
      <c r="T2826" t="s">
        <v>82</v>
      </c>
      <c r="U2826" t="s">
        <v>54</v>
      </c>
      <c r="V2826">
        <v>36234</v>
      </c>
      <c r="W2826" t="s">
        <v>42</v>
      </c>
      <c r="X2826" t="s">
        <v>103</v>
      </c>
      <c r="Y2826" t="s">
        <v>44</v>
      </c>
      <c r="Z2826">
        <v>5</v>
      </c>
    </row>
    <row r="2827" spans="1:26" x14ac:dyDescent="0.25">
      <c r="A2827">
        <v>3252</v>
      </c>
      <c r="B2827" t="s">
        <v>56</v>
      </c>
      <c r="C2827" t="s">
        <v>1458</v>
      </c>
      <c r="D2827" s="1">
        <v>44999</v>
      </c>
      <c r="F2827" t="s">
        <v>28</v>
      </c>
      <c r="G2827" t="s">
        <v>9827</v>
      </c>
      <c r="H2827" t="s">
        <v>9828</v>
      </c>
      <c r="I2827" t="s">
        <v>117</v>
      </c>
      <c r="J2827" t="s">
        <v>32</v>
      </c>
      <c r="K2827" t="s">
        <v>62</v>
      </c>
      <c r="L2827" t="s">
        <v>50</v>
      </c>
      <c r="M2827" t="s">
        <v>51</v>
      </c>
      <c r="N2827" t="s">
        <v>36</v>
      </c>
      <c r="P2827" t="s">
        <v>37</v>
      </c>
      <c r="Q2827" t="s">
        <v>285</v>
      </c>
      <c r="R2827" s="2">
        <v>34275</v>
      </c>
      <c r="S2827" t="s">
        <v>39</v>
      </c>
      <c r="T2827" t="s">
        <v>286</v>
      </c>
      <c r="U2827" t="s">
        <v>41</v>
      </c>
      <c r="V2827">
        <v>29287</v>
      </c>
      <c r="W2827" t="s">
        <v>92</v>
      </c>
      <c r="X2827" t="s">
        <v>103</v>
      </c>
      <c r="Y2827" t="s">
        <v>739</v>
      </c>
      <c r="Z2827">
        <v>4</v>
      </c>
    </row>
    <row r="2828" spans="1:26" x14ac:dyDescent="0.25">
      <c r="A2828">
        <v>3253</v>
      </c>
      <c r="B2828" t="s">
        <v>9829</v>
      </c>
      <c r="C2828" t="s">
        <v>510</v>
      </c>
      <c r="D2828" s="1">
        <v>43709</v>
      </c>
      <c r="E2828" s="1">
        <v>44348</v>
      </c>
      <c r="F2828" t="s">
        <v>28</v>
      </c>
      <c r="G2828" t="s">
        <v>9830</v>
      </c>
      <c r="H2828" t="s">
        <v>9831</v>
      </c>
      <c r="I2828" t="s">
        <v>61</v>
      </c>
      <c r="J2828" t="s">
        <v>1804</v>
      </c>
      <c r="K2828" t="s">
        <v>51</v>
      </c>
      <c r="L2828" t="s">
        <v>50</v>
      </c>
      <c r="M2828" t="s">
        <v>51</v>
      </c>
      <c r="N2828" t="s">
        <v>98</v>
      </c>
      <c r="O2828" t="s">
        <v>9832</v>
      </c>
      <c r="P2828" t="s">
        <v>37</v>
      </c>
      <c r="Q2828" t="s">
        <v>89</v>
      </c>
      <c r="R2828" s="2">
        <v>34104</v>
      </c>
      <c r="S2828" t="s">
        <v>39</v>
      </c>
      <c r="T2828" t="s">
        <v>102</v>
      </c>
      <c r="U2828" t="s">
        <v>41</v>
      </c>
      <c r="V2828">
        <v>46895</v>
      </c>
      <c r="W2828" t="s">
        <v>42</v>
      </c>
      <c r="X2828" t="s">
        <v>74</v>
      </c>
      <c r="Y2828" t="s">
        <v>44</v>
      </c>
      <c r="Z2828">
        <v>2</v>
      </c>
    </row>
    <row r="2829" spans="1:26" x14ac:dyDescent="0.25">
      <c r="A2829">
        <v>3254</v>
      </c>
      <c r="B2829" t="s">
        <v>337</v>
      </c>
      <c r="C2829" t="s">
        <v>6208</v>
      </c>
      <c r="D2829" s="1">
        <v>44250</v>
      </c>
      <c r="E2829" s="1">
        <v>44755</v>
      </c>
      <c r="F2829" t="s">
        <v>28</v>
      </c>
      <c r="G2829" t="s">
        <v>9833</v>
      </c>
      <c r="H2829" t="s">
        <v>9834</v>
      </c>
      <c r="I2829" t="s">
        <v>88</v>
      </c>
      <c r="J2829" t="s">
        <v>1804</v>
      </c>
      <c r="K2829" t="s">
        <v>62</v>
      </c>
      <c r="L2829" t="s">
        <v>63</v>
      </c>
      <c r="M2829" t="s">
        <v>35</v>
      </c>
      <c r="N2829" t="s">
        <v>174</v>
      </c>
      <c r="O2829" t="s">
        <v>9835</v>
      </c>
      <c r="P2829" t="s">
        <v>37</v>
      </c>
      <c r="Q2829" t="s">
        <v>65</v>
      </c>
      <c r="R2829" s="2">
        <v>32740</v>
      </c>
      <c r="S2829" t="s">
        <v>39</v>
      </c>
      <c r="T2829" t="s">
        <v>1257</v>
      </c>
      <c r="U2829" t="s">
        <v>54</v>
      </c>
      <c r="V2829">
        <v>25093</v>
      </c>
      <c r="W2829" t="s">
        <v>73</v>
      </c>
      <c r="X2829" t="s">
        <v>43</v>
      </c>
      <c r="Y2829" t="s">
        <v>44</v>
      </c>
      <c r="Z2829">
        <v>3</v>
      </c>
    </row>
    <row r="2830" spans="1:26" x14ac:dyDescent="0.25">
      <c r="A2830">
        <v>3255</v>
      </c>
      <c r="B2830" t="s">
        <v>3378</v>
      </c>
      <c r="C2830" t="s">
        <v>1214</v>
      </c>
      <c r="D2830" s="1">
        <v>45007</v>
      </c>
      <c r="F2830" t="s">
        <v>28</v>
      </c>
      <c r="G2830" t="s">
        <v>9836</v>
      </c>
      <c r="H2830" t="s">
        <v>9837</v>
      </c>
      <c r="I2830" t="s">
        <v>31</v>
      </c>
      <c r="J2830" t="s">
        <v>32</v>
      </c>
      <c r="K2830" t="s">
        <v>33</v>
      </c>
      <c r="L2830" t="s">
        <v>34</v>
      </c>
      <c r="M2830" t="s">
        <v>51</v>
      </c>
      <c r="N2830" t="s">
        <v>36</v>
      </c>
      <c r="P2830" t="s">
        <v>37</v>
      </c>
      <c r="Q2830" t="s">
        <v>503</v>
      </c>
      <c r="R2830" s="2">
        <v>22407</v>
      </c>
      <c r="S2830" t="s">
        <v>39</v>
      </c>
      <c r="T2830" t="s">
        <v>1061</v>
      </c>
      <c r="U2830" t="s">
        <v>54</v>
      </c>
      <c r="V2830">
        <v>65332</v>
      </c>
      <c r="W2830" t="s">
        <v>73</v>
      </c>
      <c r="X2830" t="s">
        <v>43</v>
      </c>
      <c r="Y2830" t="s">
        <v>44</v>
      </c>
      <c r="Z2830">
        <v>3</v>
      </c>
    </row>
    <row r="2831" spans="1:26" x14ac:dyDescent="0.25">
      <c r="A2831">
        <v>3256</v>
      </c>
      <c r="B2831" t="s">
        <v>1335</v>
      </c>
      <c r="C2831" t="s">
        <v>1941</v>
      </c>
      <c r="D2831" s="1">
        <v>43489</v>
      </c>
      <c r="F2831" t="s">
        <v>28</v>
      </c>
      <c r="G2831" t="s">
        <v>9838</v>
      </c>
      <c r="H2831" t="s">
        <v>9839</v>
      </c>
      <c r="I2831" t="s">
        <v>132</v>
      </c>
      <c r="J2831" t="s">
        <v>32</v>
      </c>
      <c r="K2831" t="s">
        <v>51</v>
      </c>
      <c r="L2831" t="s">
        <v>63</v>
      </c>
      <c r="M2831" t="s">
        <v>51</v>
      </c>
      <c r="N2831" t="s">
        <v>36</v>
      </c>
      <c r="P2831" t="s">
        <v>37</v>
      </c>
      <c r="Q2831" t="s">
        <v>80</v>
      </c>
      <c r="R2831" s="2">
        <v>20043</v>
      </c>
      <c r="S2831" t="s">
        <v>39</v>
      </c>
      <c r="T2831" t="s">
        <v>291</v>
      </c>
      <c r="U2831" t="s">
        <v>54</v>
      </c>
      <c r="V2831">
        <v>4750</v>
      </c>
      <c r="W2831" t="s">
        <v>92</v>
      </c>
      <c r="X2831" t="s">
        <v>103</v>
      </c>
      <c r="Y2831" t="s">
        <v>44</v>
      </c>
      <c r="Z2831">
        <v>5</v>
      </c>
    </row>
    <row r="2832" spans="1:26" x14ac:dyDescent="0.25">
      <c r="A2832">
        <v>3257</v>
      </c>
      <c r="B2832" t="s">
        <v>663</v>
      </c>
      <c r="C2832" t="s">
        <v>210</v>
      </c>
      <c r="D2832" s="1">
        <v>44154</v>
      </c>
      <c r="F2832" t="s">
        <v>727</v>
      </c>
      <c r="G2832" t="s">
        <v>9840</v>
      </c>
      <c r="H2832" t="s">
        <v>9841</v>
      </c>
      <c r="I2832" t="s">
        <v>61</v>
      </c>
      <c r="J2832" t="s">
        <v>32</v>
      </c>
      <c r="K2832" t="s">
        <v>62</v>
      </c>
      <c r="L2832" t="s">
        <v>50</v>
      </c>
      <c r="M2832" t="s">
        <v>62</v>
      </c>
      <c r="N2832" t="s">
        <v>36</v>
      </c>
      <c r="P2832" t="s">
        <v>37</v>
      </c>
      <c r="Q2832" t="s">
        <v>304</v>
      </c>
      <c r="R2832" s="2">
        <v>31512</v>
      </c>
      <c r="S2832" t="s">
        <v>39</v>
      </c>
      <c r="T2832" t="s">
        <v>82</v>
      </c>
      <c r="U2832" t="s">
        <v>41</v>
      </c>
      <c r="V2832">
        <v>89893</v>
      </c>
      <c r="W2832" t="s">
        <v>73</v>
      </c>
      <c r="X2832" t="s">
        <v>74</v>
      </c>
      <c r="Y2832" t="s">
        <v>44</v>
      </c>
      <c r="Z2832">
        <v>3</v>
      </c>
    </row>
    <row r="2833" spans="1:26" x14ac:dyDescent="0.25">
      <c r="A2833">
        <v>3258</v>
      </c>
      <c r="B2833" t="s">
        <v>594</v>
      </c>
      <c r="C2833" t="s">
        <v>4659</v>
      </c>
      <c r="D2833" s="1">
        <v>44972</v>
      </c>
      <c r="F2833" t="s">
        <v>727</v>
      </c>
      <c r="G2833" t="s">
        <v>9842</v>
      </c>
      <c r="H2833" t="s">
        <v>9843</v>
      </c>
      <c r="I2833" t="s">
        <v>88</v>
      </c>
      <c r="J2833" t="s">
        <v>32</v>
      </c>
      <c r="K2833" t="s">
        <v>51</v>
      </c>
      <c r="L2833" t="s">
        <v>63</v>
      </c>
      <c r="M2833" t="s">
        <v>35</v>
      </c>
      <c r="N2833" t="s">
        <v>36</v>
      </c>
      <c r="P2833" t="s">
        <v>37</v>
      </c>
      <c r="Q2833" t="s">
        <v>52</v>
      </c>
      <c r="R2833" s="2">
        <v>26076</v>
      </c>
      <c r="S2833" t="s">
        <v>39</v>
      </c>
      <c r="T2833" t="s">
        <v>225</v>
      </c>
      <c r="U2833" t="s">
        <v>54</v>
      </c>
      <c r="V2833">
        <v>27959</v>
      </c>
      <c r="W2833" t="s">
        <v>42</v>
      </c>
      <c r="X2833" t="s">
        <v>74</v>
      </c>
      <c r="Y2833" t="s">
        <v>44</v>
      </c>
      <c r="Z2833">
        <v>2</v>
      </c>
    </row>
    <row r="2834" spans="1:26" x14ac:dyDescent="0.25">
      <c r="A2834">
        <v>3259</v>
      </c>
      <c r="B2834" t="s">
        <v>9844</v>
      </c>
      <c r="C2834" t="s">
        <v>6222</v>
      </c>
      <c r="D2834" s="1">
        <v>44690</v>
      </c>
      <c r="E2834" s="1">
        <v>44722</v>
      </c>
      <c r="F2834" t="s">
        <v>727</v>
      </c>
      <c r="G2834" t="s">
        <v>9845</v>
      </c>
      <c r="H2834" t="s">
        <v>9846</v>
      </c>
      <c r="I2834" t="s">
        <v>31</v>
      </c>
      <c r="J2834" t="s">
        <v>744</v>
      </c>
      <c r="K2834" t="s">
        <v>62</v>
      </c>
      <c r="L2834" t="s">
        <v>63</v>
      </c>
      <c r="M2834" t="s">
        <v>62</v>
      </c>
      <c r="N2834" t="s">
        <v>125</v>
      </c>
      <c r="O2834" t="s">
        <v>9847</v>
      </c>
      <c r="P2834" t="s">
        <v>37</v>
      </c>
      <c r="Q2834" t="s">
        <v>89</v>
      </c>
      <c r="R2834" s="2">
        <v>17131</v>
      </c>
      <c r="S2834" t="s">
        <v>39</v>
      </c>
      <c r="T2834" t="s">
        <v>280</v>
      </c>
      <c r="U2834" t="s">
        <v>54</v>
      </c>
      <c r="V2834">
        <v>71536</v>
      </c>
      <c r="W2834" t="s">
        <v>55</v>
      </c>
      <c r="X2834" t="s">
        <v>74</v>
      </c>
      <c r="Y2834" t="s">
        <v>44</v>
      </c>
      <c r="Z2834">
        <v>2</v>
      </c>
    </row>
    <row r="2835" spans="1:26" x14ac:dyDescent="0.25">
      <c r="A2835">
        <v>3260</v>
      </c>
      <c r="B2835" t="s">
        <v>9848</v>
      </c>
      <c r="C2835" t="s">
        <v>9849</v>
      </c>
      <c r="D2835" s="1">
        <v>44475</v>
      </c>
      <c r="F2835" t="s">
        <v>727</v>
      </c>
      <c r="G2835" t="s">
        <v>9850</v>
      </c>
      <c r="H2835" t="s">
        <v>9851</v>
      </c>
      <c r="I2835" t="s">
        <v>132</v>
      </c>
      <c r="J2835" t="s">
        <v>32</v>
      </c>
      <c r="K2835" t="s">
        <v>33</v>
      </c>
      <c r="L2835" t="s">
        <v>63</v>
      </c>
      <c r="M2835" t="s">
        <v>35</v>
      </c>
      <c r="N2835" t="s">
        <v>36</v>
      </c>
      <c r="P2835" t="s">
        <v>37</v>
      </c>
      <c r="Q2835" t="s">
        <v>80</v>
      </c>
      <c r="R2835" s="2">
        <v>33772</v>
      </c>
      <c r="S2835" t="s">
        <v>39</v>
      </c>
      <c r="T2835" t="s">
        <v>149</v>
      </c>
      <c r="U2835" t="s">
        <v>54</v>
      </c>
      <c r="V2835">
        <v>86352</v>
      </c>
      <c r="W2835" t="s">
        <v>55</v>
      </c>
      <c r="X2835" t="s">
        <v>74</v>
      </c>
      <c r="Y2835" t="s">
        <v>44</v>
      </c>
      <c r="Z2835">
        <v>3</v>
      </c>
    </row>
    <row r="2836" spans="1:26" x14ac:dyDescent="0.25">
      <c r="A2836">
        <v>3261</v>
      </c>
      <c r="B2836" t="s">
        <v>9651</v>
      </c>
      <c r="C2836" t="s">
        <v>881</v>
      </c>
      <c r="D2836" s="1">
        <v>44213</v>
      </c>
      <c r="E2836" s="1">
        <v>45102</v>
      </c>
      <c r="F2836" t="s">
        <v>727</v>
      </c>
      <c r="G2836" t="s">
        <v>9852</v>
      </c>
      <c r="H2836" t="s">
        <v>9853</v>
      </c>
      <c r="I2836" t="s">
        <v>49</v>
      </c>
      <c r="J2836" t="s">
        <v>1804</v>
      </c>
      <c r="K2836" t="s">
        <v>51</v>
      </c>
      <c r="L2836" t="s">
        <v>63</v>
      </c>
      <c r="M2836" t="s">
        <v>35</v>
      </c>
      <c r="N2836" t="s">
        <v>98</v>
      </c>
      <c r="O2836" t="s">
        <v>9854</v>
      </c>
      <c r="P2836" t="s">
        <v>37</v>
      </c>
      <c r="Q2836" t="s">
        <v>89</v>
      </c>
      <c r="R2836" s="2">
        <v>17593</v>
      </c>
      <c r="S2836" t="s">
        <v>39</v>
      </c>
      <c r="T2836" t="s">
        <v>612</v>
      </c>
      <c r="U2836" t="s">
        <v>54</v>
      </c>
      <c r="V2836">
        <v>18868</v>
      </c>
      <c r="W2836" t="s">
        <v>55</v>
      </c>
      <c r="X2836" t="s">
        <v>43</v>
      </c>
      <c r="Y2836" t="s">
        <v>44</v>
      </c>
      <c r="Z2836">
        <v>4</v>
      </c>
    </row>
    <row r="2837" spans="1:26" x14ac:dyDescent="0.25">
      <c r="A2837">
        <v>3262</v>
      </c>
      <c r="B2837" t="s">
        <v>2648</v>
      </c>
      <c r="C2837" t="s">
        <v>206</v>
      </c>
      <c r="D2837" s="1">
        <v>44642</v>
      </c>
      <c r="F2837" t="s">
        <v>727</v>
      </c>
      <c r="G2837" t="s">
        <v>9855</v>
      </c>
      <c r="H2837" t="s">
        <v>9856</v>
      </c>
      <c r="I2837" t="s">
        <v>138</v>
      </c>
      <c r="J2837" t="s">
        <v>32</v>
      </c>
      <c r="K2837" t="s">
        <v>62</v>
      </c>
      <c r="L2837" t="s">
        <v>50</v>
      </c>
      <c r="M2837" t="s">
        <v>62</v>
      </c>
      <c r="N2837" t="s">
        <v>36</v>
      </c>
      <c r="P2837" t="s">
        <v>37</v>
      </c>
      <c r="Q2837" t="s">
        <v>331</v>
      </c>
      <c r="R2837" s="2">
        <v>30708</v>
      </c>
      <c r="S2837" t="s">
        <v>39</v>
      </c>
      <c r="T2837" t="s">
        <v>82</v>
      </c>
      <c r="U2837" t="s">
        <v>41</v>
      </c>
      <c r="V2837">
        <v>69534</v>
      </c>
      <c r="W2837" t="s">
        <v>92</v>
      </c>
      <c r="X2837" t="s">
        <v>103</v>
      </c>
      <c r="Y2837" t="s">
        <v>739</v>
      </c>
      <c r="Z2837">
        <v>4</v>
      </c>
    </row>
    <row r="2838" spans="1:26" x14ac:dyDescent="0.25">
      <c r="A2838">
        <v>3263</v>
      </c>
      <c r="B2838" t="s">
        <v>485</v>
      </c>
      <c r="C2838" t="s">
        <v>2547</v>
      </c>
      <c r="D2838" s="1">
        <v>44671</v>
      </c>
      <c r="E2838" s="1">
        <v>45046</v>
      </c>
      <c r="F2838" t="s">
        <v>28</v>
      </c>
      <c r="G2838" t="s">
        <v>9857</v>
      </c>
      <c r="H2838" t="s">
        <v>9858</v>
      </c>
      <c r="I2838" t="s">
        <v>117</v>
      </c>
      <c r="J2838" t="s">
        <v>744</v>
      </c>
      <c r="K2838" t="s">
        <v>62</v>
      </c>
      <c r="L2838" t="s">
        <v>50</v>
      </c>
      <c r="M2838" t="s">
        <v>51</v>
      </c>
      <c r="N2838" t="s">
        <v>98</v>
      </c>
      <c r="O2838" t="s">
        <v>9859</v>
      </c>
      <c r="P2838" t="s">
        <v>37</v>
      </c>
      <c r="Q2838" t="s">
        <v>110</v>
      </c>
      <c r="R2838" s="2">
        <v>32977</v>
      </c>
      <c r="S2838" t="s">
        <v>39</v>
      </c>
      <c r="T2838" t="s">
        <v>702</v>
      </c>
      <c r="U2838" t="s">
        <v>54</v>
      </c>
      <c r="V2838">
        <v>41746</v>
      </c>
      <c r="W2838" t="s">
        <v>127</v>
      </c>
      <c r="X2838" t="s">
        <v>74</v>
      </c>
      <c r="Y2838" t="s">
        <v>739</v>
      </c>
      <c r="Z2838">
        <v>2</v>
      </c>
    </row>
    <row r="2839" spans="1:26" x14ac:dyDescent="0.25">
      <c r="A2839">
        <v>3264</v>
      </c>
      <c r="B2839" t="s">
        <v>9340</v>
      </c>
      <c r="C2839" t="s">
        <v>4869</v>
      </c>
      <c r="D2839" s="1">
        <v>44561</v>
      </c>
      <c r="E2839" s="1">
        <v>45056</v>
      </c>
      <c r="F2839" t="s">
        <v>28</v>
      </c>
      <c r="G2839" t="s">
        <v>9860</v>
      </c>
      <c r="H2839" t="s">
        <v>9861</v>
      </c>
      <c r="I2839" t="s">
        <v>61</v>
      </c>
      <c r="J2839" t="s">
        <v>2299</v>
      </c>
      <c r="K2839" t="s">
        <v>51</v>
      </c>
      <c r="L2839" t="s">
        <v>34</v>
      </c>
      <c r="M2839" t="s">
        <v>51</v>
      </c>
      <c r="N2839" t="s">
        <v>98</v>
      </c>
      <c r="O2839" t="s">
        <v>9862</v>
      </c>
      <c r="P2839" t="s">
        <v>37</v>
      </c>
      <c r="Q2839" t="s">
        <v>100</v>
      </c>
      <c r="R2839" s="2">
        <v>18423</v>
      </c>
      <c r="S2839" t="s">
        <v>39</v>
      </c>
      <c r="T2839" t="s">
        <v>112</v>
      </c>
      <c r="U2839" t="s">
        <v>54</v>
      </c>
      <c r="V2839">
        <v>16282</v>
      </c>
      <c r="W2839" t="s">
        <v>127</v>
      </c>
      <c r="X2839" t="s">
        <v>83</v>
      </c>
      <c r="Y2839" t="s">
        <v>44</v>
      </c>
      <c r="Z2839">
        <v>5</v>
      </c>
    </row>
    <row r="2840" spans="1:26" x14ac:dyDescent="0.25">
      <c r="A2840">
        <v>3265</v>
      </c>
      <c r="B2840" t="s">
        <v>2652</v>
      </c>
      <c r="C2840" t="s">
        <v>1936</v>
      </c>
      <c r="D2840" s="1">
        <v>43404</v>
      </c>
      <c r="F2840" t="s">
        <v>28</v>
      </c>
      <c r="G2840" t="s">
        <v>9863</v>
      </c>
      <c r="H2840" t="s">
        <v>9864</v>
      </c>
      <c r="I2840" t="s">
        <v>88</v>
      </c>
      <c r="J2840" t="s">
        <v>32</v>
      </c>
      <c r="K2840" t="s">
        <v>51</v>
      </c>
      <c r="L2840" t="s">
        <v>34</v>
      </c>
      <c r="M2840" t="s">
        <v>62</v>
      </c>
      <c r="N2840" t="s">
        <v>36</v>
      </c>
      <c r="P2840" t="s">
        <v>37</v>
      </c>
      <c r="Q2840" t="s">
        <v>52</v>
      </c>
      <c r="R2840" s="2">
        <v>33992</v>
      </c>
      <c r="S2840" t="s">
        <v>39</v>
      </c>
      <c r="T2840" t="s">
        <v>351</v>
      </c>
      <c r="U2840" t="s">
        <v>41</v>
      </c>
      <c r="V2840">
        <v>26076</v>
      </c>
      <c r="W2840" t="s">
        <v>127</v>
      </c>
      <c r="X2840" t="s">
        <v>74</v>
      </c>
      <c r="Y2840" t="s">
        <v>44</v>
      </c>
      <c r="Z2840">
        <v>1</v>
      </c>
    </row>
    <row r="2841" spans="1:26" x14ac:dyDescent="0.25">
      <c r="A2841">
        <v>3266</v>
      </c>
      <c r="B2841" t="s">
        <v>9865</v>
      </c>
      <c r="C2841" t="s">
        <v>4336</v>
      </c>
      <c r="D2841" s="1">
        <v>44036</v>
      </c>
      <c r="F2841" t="s">
        <v>28</v>
      </c>
      <c r="G2841" t="s">
        <v>9866</v>
      </c>
      <c r="H2841" t="s">
        <v>9867</v>
      </c>
      <c r="I2841" t="s">
        <v>31</v>
      </c>
      <c r="J2841" t="s">
        <v>32</v>
      </c>
      <c r="K2841" t="s">
        <v>33</v>
      </c>
      <c r="L2841" t="s">
        <v>50</v>
      </c>
      <c r="M2841" t="s">
        <v>62</v>
      </c>
      <c r="N2841" t="s">
        <v>36</v>
      </c>
      <c r="P2841" t="s">
        <v>37</v>
      </c>
      <c r="Q2841" t="s">
        <v>304</v>
      </c>
      <c r="R2841" s="2">
        <v>35300</v>
      </c>
      <c r="S2841" t="s">
        <v>39</v>
      </c>
      <c r="T2841" t="s">
        <v>82</v>
      </c>
      <c r="U2841" t="s">
        <v>41</v>
      </c>
      <c r="V2841">
        <v>22339</v>
      </c>
      <c r="W2841" t="s">
        <v>92</v>
      </c>
      <c r="X2841" t="s">
        <v>83</v>
      </c>
      <c r="Y2841" t="s">
        <v>44</v>
      </c>
      <c r="Z2841">
        <v>2</v>
      </c>
    </row>
    <row r="2842" spans="1:26" x14ac:dyDescent="0.25">
      <c r="A2842">
        <v>3267</v>
      </c>
      <c r="B2842" t="s">
        <v>9868</v>
      </c>
      <c r="C2842" t="s">
        <v>106</v>
      </c>
      <c r="D2842" s="1">
        <v>43811</v>
      </c>
      <c r="E2842" s="1">
        <v>43847</v>
      </c>
      <c r="F2842" t="s">
        <v>28</v>
      </c>
      <c r="G2842" t="s">
        <v>9869</v>
      </c>
      <c r="H2842" t="s">
        <v>9870</v>
      </c>
      <c r="I2842" t="s">
        <v>132</v>
      </c>
      <c r="J2842" t="s">
        <v>32</v>
      </c>
      <c r="K2842" t="s">
        <v>33</v>
      </c>
      <c r="L2842" t="s">
        <v>34</v>
      </c>
      <c r="M2842" t="s">
        <v>51</v>
      </c>
      <c r="N2842" t="s">
        <v>174</v>
      </c>
      <c r="O2842" t="s">
        <v>9871</v>
      </c>
      <c r="P2842" t="s">
        <v>37</v>
      </c>
      <c r="Q2842" t="s">
        <v>147</v>
      </c>
      <c r="R2842" s="2">
        <v>23322</v>
      </c>
      <c r="S2842" t="s">
        <v>39</v>
      </c>
      <c r="T2842" t="s">
        <v>82</v>
      </c>
      <c r="U2842" t="s">
        <v>41</v>
      </c>
      <c r="V2842">
        <v>52402</v>
      </c>
      <c r="W2842" t="s">
        <v>73</v>
      </c>
      <c r="X2842" t="s">
        <v>74</v>
      </c>
      <c r="Y2842" t="s">
        <v>44</v>
      </c>
      <c r="Z2842">
        <v>5</v>
      </c>
    </row>
    <row r="2843" spans="1:26" x14ac:dyDescent="0.25">
      <c r="A2843">
        <v>3268</v>
      </c>
      <c r="B2843" t="s">
        <v>5064</v>
      </c>
      <c r="C2843" t="s">
        <v>1467</v>
      </c>
      <c r="D2843" s="1">
        <v>45099</v>
      </c>
      <c r="F2843" t="s">
        <v>28</v>
      </c>
      <c r="G2843" t="s">
        <v>9872</v>
      </c>
      <c r="H2843" t="s">
        <v>9873</v>
      </c>
      <c r="I2843" t="s">
        <v>49</v>
      </c>
      <c r="J2843" t="s">
        <v>32</v>
      </c>
      <c r="K2843" t="s">
        <v>33</v>
      </c>
      <c r="L2843" t="s">
        <v>50</v>
      </c>
      <c r="M2843" t="s">
        <v>35</v>
      </c>
      <c r="N2843" t="s">
        <v>36</v>
      </c>
      <c r="P2843" t="s">
        <v>37</v>
      </c>
      <c r="Q2843" t="s">
        <v>89</v>
      </c>
      <c r="R2843" s="2">
        <v>22879</v>
      </c>
      <c r="S2843" t="s">
        <v>39</v>
      </c>
      <c r="T2843" t="s">
        <v>91</v>
      </c>
      <c r="U2843" t="s">
        <v>41</v>
      </c>
      <c r="V2843">
        <v>43825</v>
      </c>
      <c r="W2843" t="s">
        <v>127</v>
      </c>
      <c r="X2843" t="s">
        <v>74</v>
      </c>
      <c r="Y2843" t="s">
        <v>44</v>
      </c>
      <c r="Z2843">
        <v>2</v>
      </c>
    </row>
    <row r="2844" spans="1:26" x14ac:dyDescent="0.25">
      <c r="A2844">
        <v>3269</v>
      </c>
      <c r="B2844" t="s">
        <v>536</v>
      </c>
      <c r="C2844" t="s">
        <v>3825</v>
      </c>
      <c r="D2844" s="1">
        <v>44367</v>
      </c>
      <c r="F2844" t="s">
        <v>28</v>
      </c>
      <c r="G2844" t="s">
        <v>9874</v>
      </c>
      <c r="H2844" t="s">
        <v>9875</v>
      </c>
      <c r="I2844" t="s">
        <v>138</v>
      </c>
      <c r="J2844" t="s">
        <v>32</v>
      </c>
      <c r="K2844" t="s">
        <v>62</v>
      </c>
      <c r="L2844" t="s">
        <v>34</v>
      </c>
      <c r="M2844" t="s">
        <v>35</v>
      </c>
      <c r="N2844" t="s">
        <v>36</v>
      </c>
      <c r="P2844" t="s">
        <v>37</v>
      </c>
      <c r="Q2844" t="s">
        <v>89</v>
      </c>
      <c r="R2844" s="2">
        <v>36624</v>
      </c>
      <c r="S2844" t="s">
        <v>39</v>
      </c>
      <c r="T2844" t="s">
        <v>82</v>
      </c>
      <c r="U2844" t="s">
        <v>54</v>
      </c>
      <c r="V2844">
        <v>92624</v>
      </c>
      <c r="W2844" t="s">
        <v>127</v>
      </c>
      <c r="X2844" t="s">
        <v>83</v>
      </c>
      <c r="Y2844" t="s">
        <v>44</v>
      </c>
      <c r="Z2844">
        <v>1</v>
      </c>
    </row>
    <row r="2845" spans="1:26" x14ac:dyDescent="0.25">
      <c r="A2845">
        <v>3270</v>
      </c>
      <c r="B2845" t="s">
        <v>1168</v>
      </c>
      <c r="C2845" t="s">
        <v>5630</v>
      </c>
      <c r="D2845" s="1">
        <v>43769</v>
      </c>
      <c r="F2845" t="s">
        <v>28</v>
      </c>
      <c r="G2845" t="s">
        <v>9876</v>
      </c>
      <c r="H2845" t="s">
        <v>9877</v>
      </c>
      <c r="I2845" t="s">
        <v>79</v>
      </c>
      <c r="J2845" t="s">
        <v>32</v>
      </c>
      <c r="K2845" t="s">
        <v>62</v>
      </c>
      <c r="L2845" t="s">
        <v>63</v>
      </c>
      <c r="M2845" t="s">
        <v>62</v>
      </c>
      <c r="N2845" t="s">
        <v>36</v>
      </c>
      <c r="P2845" t="s">
        <v>37</v>
      </c>
      <c r="Q2845" t="s">
        <v>147</v>
      </c>
      <c r="R2845" s="2">
        <v>21284</v>
      </c>
      <c r="S2845" t="s">
        <v>39</v>
      </c>
      <c r="T2845" t="s">
        <v>102</v>
      </c>
      <c r="U2845" t="s">
        <v>54</v>
      </c>
      <c r="V2845">
        <v>88948</v>
      </c>
      <c r="W2845" t="s">
        <v>127</v>
      </c>
      <c r="X2845" t="s">
        <v>74</v>
      </c>
      <c r="Y2845" t="s">
        <v>44</v>
      </c>
      <c r="Z2845">
        <v>2</v>
      </c>
    </row>
    <row r="2846" spans="1:26" x14ac:dyDescent="0.25">
      <c r="A2846">
        <v>3271</v>
      </c>
      <c r="B2846" t="s">
        <v>7150</v>
      </c>
      <c r="C2846" t="s">
        <v>2521</v>
      </c>
      <c r="D2846" s="1">
        <v>43648</v>
      </c>
      <c r="E2846" s="1">
        <v>44891</v>
      </c>
      <c r="F2846" t="s">
        <v>28</v>
      </c>
      <c r="G2846" t="s">
        <v>9878</v>
      </c>
      <c r="H2846" t="s">
        <v>9879</v>
      </c>
      <c r="I2846" t="s">
        <v>167</v>
      </c>
      <c r="J2846" t="s">
        <v>744</v>
      </c>
      <c r="K2846" t="s">
        <v>33</v>
      </c>
      <c r="L2846" t="s">
        <v>63</v>
      </c>
      <c r="M2846" t="s">
        <v>51</v>
      </c>
      <c r="N2846" t="s">
        <v>98</v>
      </c>
      <c r="O2846" t="s">
        <v>9880</v>
      </c>
      <c r="P2846" t="s">
        <v>37</v>
      </c>
      <c r="Q2846" t="s">
        <v>110</v>
      </c>
      <c r="R2846" s="2">
        <v>25687</v>
      </c>
      <c r="S2846" t="s">
        <v>39</v>
      </c>
      <c r="T2846" t="s">
        <v>112</v>
      </c>
      <c r="U2846" t="s">
        <v>54</v>
      </c>
      <c r="V2846">
        <v>72709</v>
      </c>
      <c r="W2846" t="s">
        <v>127</v>
      </c>
      <c r="X2846" t="s">
        <v>103</v>
      </c>
      <c r="Y2846" t="s">
        <v>44</v>
      </c>
      <c r="Z2846">
        <v>3</v>
      </c>
    </row>
    <row r="2847" spans="1:26" x14ac:dyDescent="0.25">
      <c r="A2847">
        <v>3272</v>
      </c>
      <c r="B2847" t="s">
        <v>7793</v>
      </c>
      <c r="C2847" t="s">
        <v>6599</v>
      </c>
      <c r="D2847" s="1">
        <v>44967</v>
      </c>
      <c r="F2847" t="s">
        <v>28</v>
      </c>
      <c r="G2847" t="s">
        <v>9881</v>
      </c>
      <c r="H2847" t="s">
        <v>9882</v>
      </c>
      <c r="I2847" t="s">
        <v>97</v>
      </c>
      <c r="J2847" t="s">
        <v>32</v>
      </c>
      <c r="K2847" t="s">
        <v>33</v>
      </c>
      <c r="L2847" t="s">
        <v>34</v>
      </c>
      <c r="M2847" t="s">
        <v>51</v>
      </c>
      <c r="N2847" t="s">
        <v>36</v>
      </c>
      <c r="P2847" t="s">
        <v>37</v>
      </c>
      <c r="Q2847" t="s">
        <v>52</v>
      </c>
      <c r="R2847" s="2">
        <v>21784</v>
      </c>
      <c r="S2847" t="s">
        <v>39</v>
      </c>
      <c r="T2847" t="s">
        <v>291</v>
      </c>
      <c r="U2847" t="s">
        <v>54</v>
      </c>
      <c r="V2847">
        <v>38780</v>
      </c>
      <c r="W2847" t="s">
        <v>73</v>
      </c>
      <c r="X2847" t="s">
        <v>43</v>
      </c>
      <c r="Y2847" t="s">
        <v>44</v>
      </c>
      <c r="Z2847">
        <v>3</v>
      </c>
    </row>
    <row r="2848" spans="1:26" x14ac:dyDescent="0.25">
      <c r="A2848">
        <v>3273</v>
      </c>
      <c r="B2848" t="s">
        <v>5461</v>
      </c>
      <c r="C2848" t="s">
        <v>4189</v>
      </c>
      <c r="D2848" s="1">
        <v>44820</v>
      </c>
      <c r="F2848" t="s">
        <v>28</v>
      </c>
      <c r="G2848" t="s">
        <v>9883</v>
      </c>
      <c r="H2848" t="s">
        <v>9884</v>
      </c>
      <c r="I2848" t="s">
        <v>117</v>
      </c>
      <c r="J2848" t="s">
        <v>32</v>
      </c>
      <c r="K2848" t="s">
        <v>62</v>
      </c>
      <c r="L2848" t="s">
        <v>50</v>
      </c>
      <c r="M2848" t="s">
        <v>35</v>
      </c>
      <c r="N2848" t="s">
        <v>36</v>
      </c>
      <c r="P2848" t="s">
        <v>37</v>
      </c>
      <c r="Q2848" t="s">
        <v>695</v>
      </c>
      <c r="R2848" s="2">
        <v>36137</v>
      </c>
      <c r="S2848" t="s">
        <v>39</v>
      </c>
      <c r="T2848" t="s">
        <v>177</v>
      </c>
      <c r="U2848" t="s">
        <v>41</v>
      </c>
      <c r="V2848">
        <v>24573</v>
      </c>
      <c r="W2848" t="s">
        <v>127</v>
      </c>
      <c r="X2848" t="s">
        <v>103</v>
      </c>
      <c r="Y2848" t="s">
        <v>44</v>
      </c>
      <c r="Z2848">
        <v>4</v>
      </c>
    </row>
    <row r="2849" spans="1:26" x14ac:dyDescent="0.25">
      <c r="A2849">
        <v>3274</v>
      </c>
      <c r="B2849" t="s">
        <v>327</v>
      </c>
      <c r="C2849" t="s">
        <v>5182</v>
      </c>
      <c r="D2849" s="1">
        <v>43851</v>
      </c>
      <c r="E2849" s="1">
        <v>44041</v>
      </c>
      <c r="F2849" t="s">
        <v>28</v>
      </c>
      <c r="G2849" t="s">
        <v>9885</v>
      </c>
      <c r="H2849" t="s">
        <v>9886</v>
      </c>
      <c r="I2849" t="s">
        <v>61</v>
      </c>
      <c r="J2849" t="s">
        <v>1804</v>
      </c>
      <c r="K2849" t="s">
        <v>51</v>
      </c>
      <c r="L2849" t="s">
        <v>63</v>
      </c>
      <c r="M2849" t="s">
        <v>62</v>
      </c>
      <c r="N2849" t="s">
        <v>139</v>
      </c>
      <c r="O2849" t="s">
        <v>9887</v>
      </c>
      <c r="P2849" t="s">
        <v>37</v>
      </c>
      <c r="Q2849" t="s">
        <v>52</v>
      </c>
      <c r="R2849" s="2">
        <v>23921</v>
      </c>
      <c r="S2849" t="s">
        <v>39</v>
      </c>
      <c r="T2849" t="s">
        <v>225</v>
      </c>
      <c r="U2849" t="s">
        <v>41</v>
      </c>
      <c r="V2849">
        <v>30214</v>
      </c>
      <c r="W2849" t="s">
        <v>73</v>
      </c>
      <c r="X2849" t="s">
        <v>103</v>
      </c>
      <c r="Y2849" t="s">
        <v>739</v>
      </c>
      <c r="Z2849">
        <v>3</v>
      </c>
    </row>
    <row r="2850" spans="1:26" x14ac:dyDescent="0.25">
      <c r="A2850">
        <v>3275</v>
      </c>
      <c r="B2850" t="s">
        <v>9888</v>
      </c>
      <c r="C2850" t="s">
        <v>5292</v>
      </c>
      <c r="D2850" s="1">
        <v>44881</v>
      </c>
      <c r="F2850" t="s">
        <v>28</v>
      </c>
      <c r="G2850" t="s">
        <v>9889</v>
      </c>
      <c r="H2850" t="s">
        <v>9890</v>
      </c>
      <c r="I2850" t="s">
        <v>88</v>
      </c>
      <c r="J2850" t="s">
        <v>32</v>
      </c>
      <c r="K2850" t="s">
        <v>51</v>
      </c>
      <c r="L2850" t="s">
        <v>63</v>
      </c>
      <c r="M2850" t="s">
        <v>35</v>
      </c>
      <c r="N2850" t="s">
        <v>36</v>
      </c>
      <c r="P2850" t="s">
        <v>37</v>
      </c>
      <c r="Q2850" t="s">
        <v>80</v>
      </c>
      <c r="R2850" s="2">
        <v>33603</v>
      </c>
      <c r="S2850" t="s">
        <v>39</v>
      </c>
      <c r="T2850" t="s">
        <v>225</v>
      </c>
      <c r="U2850" t="s">
        <v>54</v>
      </c>
      <c r="V2850">
        <v>66377</v>
      </c>
      <c r="W2850" t="s">
        <v>73</v>
      </c>
      <c r="X2850" t="s">
        <v>103</v>
      </c>
      <c r="Y2850" t="s">
        <v>739</v>
      </c>
      <c r="Z2850">
        <v>3</v>
      </c>
    </row>
    <row r="2851" spans="1:26" x14ac:dyDescent="0.25">
      <c r="A2851">
        <v>3276</v>
      </c>
      <c r="B2851" t="s">
        <v>4066</v>
      </c>
      <c r="C2851" t="s">
        <v>1810</v>
      </c>
      <c r="D2851" s="1">
        <v>44221</v>
      </c>
      <c r="F2851" t="s">
        <v>28</v>
      </c>
      <c r="G2851" t="s">
        <v>9891</v>
      </c>
      <c r="H2851" t="s">
        <v>9892</v>
      </c>
      <c r="I2851" t="s">
        <v>31</v>
      </c>
      <c r="J2851" t="s">
        <v>32</v>
      </c>
      <c r="K2851" t="s">
        <v>33</v>
      </c>
      <c r="L2851" t="s">
        <v>50</v>
      </c>
      <c r="M2851" t="s">
        <v>35</v>
      </c>
      <c r="N2851" t="s">
        <v>36</v>
      </c>
      <c r="P2851" t="s">
        <v>37</v>
      </c>
      <c r="Q2851" t="s">
        <v>110</v>
      </c>
      <c r="R2851" s="2">
        <v>35389</v>
      </c>
      <c r="S2851" t="s">
        <v>39</v>
      </c>
      <c r="T2851" t="s">
        <v>418</v>
      </c>
      <c r="U2851" t="s">
        <v>54</v>
      </c>
      <c r="V2851">
        <v>83059</v>
      </c>
      <c r="W2851" t="s">
        <v>127</v>
      </c>
      <c r="X2851" t="s">
        <v>103</v>
      </c>
      <c r="Y2851" t="s">
        <v>44</v>
      </c>
      <c r="Z2851">
        <v>2</v>
      </c>
    </row>
    <row r="2852" spans="1:26" x14ac:dyDescent="0.25">
      <c r="A2852">
        <v>3277</v>
      </c>
      <c r="B2852" t="s">
        <v>5761</v>
      </c>
      <c r="C2852" t="s">
        <v>7653</v>
      </c>
      <c r="D2852" s="1">
        <v>45093</v>
      </c>
      <c r="E2852" s="1">
        <v>45101</v>
      </c>
      <c r="F2852" t="s">
        <v>727</v>
      </c>
      <c r="G2852" t="s">
        <v>9893</v>
      </c>
      <c r="H2852" t="s">
        <v>9894</v>
      </c>
      <c r="I2852" t="s">
        <v>117</v>
      </c>
      <c r="J2852" t="s">
        <v>32</v>
      </c>
      <c r="K2852" t="s">
        <v>51</v>
      </c>
      <c r="L2852" t="s">
        <v>63</v>
      </c>
      <c r="M2852" t="s">
        <v>35</v>
      </c>
      <c r="N2852" t="s">
        <v>139</v>
      </c>
      <c r="O2852" t="s">
        <v>9895</v>
      </c>
      <c r="P2852" t="s">
        <v>37</v>
      </c>
      <c r="Q2852" t="s">
        <v>52</v>
      </c>
      <c r="R2852" s="2">
        <v>29362</v>
      </c>
      <c r="S2852" t="s">
        <v>39</v>
      </c>
      <c r="T2852" t="s">
        <v>225</v>
      </c>
      <c r="U2852" t="s">
        <v>41</v>
      </c>
      <c r="V2852">
        <v>86836</v>
      </c>
      <c r="W2852" t="s">
        <v>55</v>
      </c>
      <c r="X2852" t="s">
        <v>83</v>
      </c>
      <c r="Y2852" t="s">
        <v>44</v>
      </c>
      <c r="Z2852">
        <v>5</v>
      </c>
    </row>
    <row r="2853" spans="1:26" x14ac:dyDescent="0.25">
      <c r="A2853">
        <v>3278</v>
      </c>
      <c r="B2853" t="s">
        <v>9896</v>
      </c>
      <c r="C2853" t="s">
        <v>6846</v>
      </c>
      <c r="D2853" s="1">
        <v>44082</v>
      </c>
      <c r="E2853" s="1">
        <v>44486</v>
      </c>
      <c r="F2853" t="s">
        <v>727</v>
      </c>
      <c r="G2853" t="s">
        <v>9897</v>
      </c>
      <c r="H2853" t="s">
        <v>9898</v>
      </c>
      <c r="I2853" t="s">
        <v>61</v>
      </c>
      <c r="J2853" t="s">
        <v>32</v>
      </c>
      <c r="K2853" t="s">
        <v>33</v>
      </c>
      <c r="L2853" t="s">
        <v>50</v>
      </c>
      <c r="M2853" t="s">
        <v>51</v>
      </c>
      <c r="N2853" t="s">
        <v>139</v>
      </c>
      <c r="O2853" t="s">
        <v>9899</v>
      </c>
      <c r="P2853" t="s">
        <v>37</v>
      </c>
      <c r="Q2853" t="s">
        <v>89</v>
      </c>
      <c r="R2853" s="2">
        <v>16391</v>
      </c>
      <c r="S2853" t="s">
        <v>39</v>
      </c>
      <c r="T2853" t="s">
        <v>82</v>
      </c>
      <c r="U2853" t="s">
        <v>41</v>
      </c>
      <c r="V2853">
        <v>4862</v>
      </c>
      <c r="W2853" t="s">
        <v>92</v>
      </c>
      <c r="X2853" t="s">
        <v>83</v>
      </c>
      <c r="Y2853" t="s">
        <v>44</v>
      </c>
      <c r="Z2853">
        <v>4</v>
      </c>
    </row>
    <row r="2854" spans="1:26" x14ac:dyDescent="0.25">
      <c r="A2854">
        <v>3279</v>
      </c>
      <c r="B2854" t="s">
        <v>2223</v>
      </c>
      <c r="C2854" t="s">
        <v>837</v>
      </c>
      <c r="D2854" s="1">
        <v>43488</v>
      </c>
      <c r="E2854" s="1">
        <v>44159</v>
      </c>
      <c r="F2854" t="s">
        <v>727</v>
      </c>
      <c r="G2854" t="s">
        <v>9900</v>
      </c>
      <c r="H2854" t="s">
        <v>9901</v>
      </c>
      <c r="I2854" t="s">
        <v>88</v>
      </c>
      <c r="J2854" t="s">
        <v>32</v>
      </c>
      <c r="K2854" t="s">
        <v>62</v>
      </c>
      <c r="L2854" t="s">
        <v>50</v>
      </c>
      <c r="M2854" t="s">
        <v>62</v>
      </c>
      <c r="N2854" t="s">
        <v>98</v>
      </c>
      <c r="O2854" t="s">
        <v>9902</v>
      </c>
      <c r="P2854" t="s">
        <v>37</v>
      </c>
      <c r="Q2854" t="s">
        <v>110</v>
      </c>
      <c r="R2854" s="2">
        <v>34365</v>
      </c>
      <c r="S2854" t="s">
        <v>39</v>
      </c>
      <c r="T2854" t="s">
        <v>418</v>
      </c>
      <c r="U2854" t="s">
        <v>54</v>
      </c>
      <c r="V2854">
        <v>53530</v>
      </c>
      <c r="W2854" t="s">
        <v>92</v>
      </c>
      <c r="X2854" t="s">
        <v>83</v>
      </c>
      <c r="Y2854" t="s">
        <v>44</v>
      </c>
      <c r="Z2854">
        <v>5</v>
      </c>
    </row>
    <row r="2855" spans="1:26" x14ac:dyDescent="0.25">
      <c r="A2855">
        <v>3280</v>
      </c>
      <c r="B2855" t="s">
        <v>2380</v>
      </c>
      <c r="C2855" t="s">
        <v>1711</v>
      </c>
      <c r="D2855" s="1">
        <v>45075</v>
      </c>
      <c r="E2855" s="1">
        <v>45130</v>
      </c>
      <c r="F2855" t="s">
        <v>727</v>
      </c>
      <c r="G2855" t="s">
        <v>9903</v>
      </c>
      <c r="H2855" t="s">
        <v>9904</v>
      </c>
      <c r="I2855" t="s">
        <v>31</v>
      </c>
      <c r="J2855" t="s">
        <v>744</v>
      </c>
      <c r="K2855" t="s">
        <v>51</v>
      </c>
      <c r="L2855" t="s">
        <v>50</v>
      </c>
      <c r="M2855" t="s">
        <v>35</v>
      </c>
      <c r="N2855" t="s">
        <v>98</v>
      </c>
      <c r="O2855" t="s">
        <v>9905</v>
      </c>
      <c r="P2855" t="s">
        <v>37</v>
      </c>
      <c r="Q2855" t="s">
        <v>176</v>
      </c>
      <c r="R2855" s="2">
        <v>30506</v>
      </c>
      <c r="S2855" t="s">
        <v>39</v>
      </c>
      <c r="T2855" t="s">
        <v>242</v>
      </c>
      <c r="U2855" t="s">
        <v>54</v>
      </c>
      <c r="V2855">
        <v>59596</v>
      </c>
      <c r="W2855" t="s">
        <v>73</v>
      </c>
      <c r="X2855" t="s">
        <v>103</v>
      </c>
      <c r="Y2855" t="s">
        <v>44</v>
      </c>
      <c r="Z2855">
        <v>5</v>
      </c>
    </row>
    <row r="2856" spans="1:26" x14ac:dyDescent="0.25">
      <c r="A2856">
        <v>3281</v>
      </c>
      <c r="B2856" t="s">
        <v>8613</v>
      </c>
      <c r="C2856" t="s">
        <v>4001</v>
      </c>
      <c r="D2856" s="1">
        <v>43693</v>
      </c>
      <c r="F2856" t="s">
        <v>727</v>
      </c>
      <c r="G2856" t="s">
        <v>1095</v>
      </c>
      <c r="H2856" t="s">
        <v>9906</v>
      </c>
      <c r="I2856" t="s">
        <v>132</v>
      </c>
      <c r="J2856" t="s">
        <v>32</v>
      </c>
      <c r="K2856" t="s">
        <v>33</v>
      </c>
      <c r="L2856" t="s">
        <v>63</v>
      </c>
      <c r="M2856" t="s">
        <v>62</v>
      </c>
      <c r="N2856" t="s">
        <v>36</v>
      </c>
      <c r="P2856" t="s">
        <v>37</v>
      </c>
      <c r="Q2856" t="s">
        <v>80</v>
      </c>
      <c r="R2856" s="2">
        <v>19928</v>
      </c>
      <c r="S2856" t="s">
        <v>39</v>
      </c>
      <c r="T2856" t="s">
        <v>82</v>
      </c>
      <c r="U2856" t="s">
        <v>54</v>
      </c>
      <c r="V2856">
        <v>65633</v>
      </c>
      <c r="W2856" t="s">
        <v>55</v>
      </c>
      <c r="X2856" t="s">
        <v>103</v>
      </c>
      <c r="Y2856" t="s">
        <v>44</v>
      </c>
      <c r="Z2856">
        <v>5</v>
      </c>
    </row>
    <row r="2857" spans="1:26" x14ac:dyDescent="0.25">
      <c r="A2857">
        <v>3282</v>
      </c>
      <c r="B2857" t="s">
        <v>7675</v>
      </c>
      <c r="C2857" t="s">
        <v>8697</v>
      </c>
      <c r="D2857" s="1">
        <v>43986</v>
      </c>
      <c r="F2857" t="s">
        <v>727</v>
      </c>
      <c r="G2857" t="s">
        <v>9907</v>
      </c>
      <c r="H2857" t="s">
        <v>9908</v>
      </c>
      <c r="I2857" t="s">
        <v>49</v>
      </c>
      <c r="J2857" t="s">
        <v>32</v>
      </c>
      <c r="K2857" t="s">
        <v>62</v>
      </c>
      <c r="L2857" t="s">
        <v>63</v>
      </c>
      <c r="M2857" t="s">
        <v>62</v>
      </c>
      <c r="N2857" t="s">
        <v>36</v>
      </c>
      <c r="P2857" t="s">
        <v>37</v>
      </c>
      <c r="Q2857" t="s">
        <v>304</v>
      </c>
      <c r="R2857" s="2">
        <v>28664</v>
      </c>
      <c r="S2857" t="s">
        <v>39</v>
      </c>
      <c r="T2857" t="s">
        <v>162</v>
      </c>
      <c r="U2857" t="s">
        <v>41</v>
      </c>
      <c r="V2857">
        <v>54457</v>
      </c>
      <c r="W2857" t="s">
        <v>127</v>
      </c>
      <c r="X2857" t="s">
        <v>83</v>
      </c>
      <c r="Y2857" t="s">
        <v>44</v>
      </c>
      <c r="Z2857">
        <v>3</v>
      </c>
    </row>
    <row r="2858" spans="1:26" x14ac:dyDescent="0.25">
      <c r="A2858">
        <v>3283</v>
      </c>
      <c r="B2858" t="s">
        <v>3466</v>
      </c>
      <c r="C2858" t="s">
        <v>3699</v>
      </c>
      <c r="D2858" s="1">
        <v>44033</v>
      </c>
      <c r="F2858" t="s">
        <v>727</v>
      </c>
      <c r="G2858" t="s">
        <v>9909</v>
      </c>
      <c r="H2858" t="s">
        <v>9910</v>
      </c>
      <c r="I2858" t="s">
        <v>138</v>
      </c>
      <c r="J2858" t="s">
        <v>32</v>
      </c>
      <c r="K2858" t="s">
        <v>33</v>
      </c>
      <c r="L2858" t="s">
        <v>63</v>
      </c>
      <c r="M2858" t="s">
        <v>51</v>
      </c>
      <c r="N2858" t="s">
        <v>36</v>
      </c>
      <c r="P2858" t="s">
        <v>37</v>
      </c>
      <c r="Q2858" t="s">
        <v>304</v>
      </c>
      <c r="R2858" s="2">
        <v>32368</v>
      </c>
      <c r="S2858" t="s">
        <v>39</v>
      </c>
      <c r="T2858" t="s">
        <v>162</v>
      </c>
      <c r="U2858" t="s">
        <v>41</v>
      </c>
      <c r="V2858">
        <v>16989</v>
      </c>
      <c r="W2858" t="s">
        <v>55</v>
      </c>
      <c r="X2858" t="s">
        <v>83</v>
      </c>
      <c r="Y2858" t="s">
        <v>44</v>
      </c>
      <c r="Z2858">
        <v>3</v>
      </c>
    </row>
    <row r="2859" spans="1:26" x14ac:dyDescent="0.25">
      <c r="A2859">
        <v>3284</v>
      </c>
      <c r="B2859" t="s">
        <v>9911</v>
      </c>
      <c r="C2859" t="s">
        <v>1560</v>
      </c>
      <c r="D2859" s="1">
        <v>44794</v>
      </c>
      <c r="E2859" s="1">
        <v>45014</v>
      </c>
      <c r="F2859" t="s">
        <v>28</v>
      </c>
      <c r="G2859" t="s">
        <v>9912</v>
      </c>
      <c r="H2859" t="s">
        <v>9913</v>
      </c>
      <c r="I2859" t="s">
        <v>49</v>
      </c>
      <c r="J2859" t="s">
        <v>744</v>
      </c>
      <c r="K2859" t="s">
        <v>33</v>
      </c>
      <c r="L2859" t="s">
        <v>50</v>
      </c>
      <c r="M2859" t="s">
        <v>51</v>
      </c>
      <c r="N2859" t="s">
        <v>125</v>
      </c>
      <c r="O2859" t="s">
        <v>9914</v>
      </c>
      <c r="P2859" t="s">
        <v>37</v>
      </c>
      <c r="Q2859" t="s">
        <v>230</v>
      </c>
      <c r="R2859" s="2">
        <v>17823</v>
      </c>
      <c r="S2859" t="s">
        <v>39</v>
      </c>
      <c r="T2859" t="s">
        <v>102</v>
      </c>
      <c r="U2859" t="s">
        <v>54</v>
      </c>
      <c r="V2859">
        <v>22735</v>
      </c>
      <c r="W2859" t="s">
        <v>73</v>
      </c>
      <c r="X2859" t="s">
        <v>103</v>
      </c>
      <c r="Y2859" t="s">
        <v>44</v>
      </c>
      <c r="Z2859">
        <v>2</v>
      </c>
    </row>
    <row r="2860" spans="1:26" x14ac:dyDescent="0.25">
      <c r="A2860">
        <v>3285</v>
      </c>
      <c r="B2860" t="s">
        <v>1281</v>
      </c>
      <c r="C2860" t="s">
        <v>4575</v>
      </c>
      <c r="D2860" s="1">
        <v>44393</v>
      </c>
      <c r="E2860" s="1">
        <v>45089</v>
      </c>
      <c r="F2860" t="s">
        <v>28</v>
      </c>
      <c r="G2860" t="s">
        <v>9915</v>
      </c>
      <c r="H2860" t="s">
        <v>9916</v>
      </c>
      <c r="I2860" t="s">
        <v>138</v>
      </c>
      <c r="J2860" t="s">
        <v>2299</v>
      </c>
      <c r="K2860" t="s">
        <v>33</v>
      </c>
      <c r="L2860" t="s">
        <v>63</v>
      </c>
      <c r="M2860" t="s">
        <v>51</v>
      </c>
      <c r="N2860" t="s">
        <v>139</v>
      </c>
      <c r="O2860" t="s">
        <v>9917</v>
      </c>
      <c r="P2860" t="s">
        <v>37</v>
      </c>
      <c r="Q2860" t="s">
        <v>304</v>
      </c>
      <c r="R2860" s="2">
        <v>19739</v>
      </c>
      <c r="S2860" t="s">
        <v>39</v>
      </c>
      <c r="T2860" t="s">
        <v>82</v>
      </c>
      <c r="U2860" t="s">
        <v>54</v>
      </c>
      <c r="V2860">
        <v>81424</v>
      </c>
      <c r="W2860" t="s">
        <v>73</v>
      </c>
      <c r="X2860" t="s">
        <v>74</v>
      </c>
      <c r="Y2860" t="s">
        <v>739</v>
      </c>
      <c r="Z2860">
        <v>4</v>
      </c>
    </row>
    <row r="2861" spans="1:26" x14ac:dyDescent="0.25">
      <c r="A2861">
        <v>3286</v>
      </c>
      <c r="B2861" t="s">
        <v>9918</v>
      </c>
      <c r="C2861" t="s">
        <v>6736</v>
      </c>
      <c r="D2861" s="1">
        <v>43775</v>
      </c>
      <c r="F2861" t="s">
        <v>28</v>
      </c>
      <c r="G2861" t="s">
        <v>9919</v>
      </c>
      <c r="H2861" t="s">
        <v>9920</v>
      </c>
      <c r="I2861" t="s">
        <v>117</v>
      </c>
      <c r="J2861" t="s">
        <v>32</v>
      </c>
      <c r="K2861" t="s">
        <v>62</v>
      </c>
      <c r="L2861" t="s">
        <v>34</v>
      </c>
      <c r="M2861" t="s">
        <v>35</v>
      </c>
      <c r="N2861" t="s">
        <v>36</v>
      </c>
      <c r="P2861" t="s">
        <v>37</v>
      </c>
      <c r="Q2861" t="s">
        <v>176</v>
      </c>
      <c r="R2861" s="2">
        <v>25795</v>
      </c>
      <c r="S2861" t="s">
        <v>39</v>
      </c>
      <c r="T2861" t="s">
        <v>418</v>
      </c>
      <c r="U2861" t="s">
        <v>41</v>
      </c>
      <c r="V2861">
        <v>70949</v>
      </c>
      <c r="W2861" t="s">
        <v>42</v>
      </c>
      <c r="X2861" t="s">
        <v>103</v>
      </c>
      <c r="Y2861" t="s">
        <v>739</v>
      </c>
      <c r="Z2861">
        <v>3</v>
      </c>
    </row>
    <row r="2862" spans="1:26" x14ac:dyDescent="0.25">
      <c r="A2862">
        <v>3287</v>
      </c>
      <c r="B2862" t="s">
        <v>2084</v>
      </c>
      <c r="C2862" t="s">
        <v>1104</v>
      </c>
      <c r="D2862" s="1">
        <v>44197</v>
      </c>
      <c r="F2862" t="s">
        <v>28</v>
      </c>
      <c r="G2862" t="s">
        <v>9921</v>
      </c>
      <c r="H2862" t="s">
        <v>9922</v>
      </c>
      <c r="I2862" t="s">
        <v>61</v>
      </c>
      <c r="J2862" t="s">
        <v>32</v>
      </c>
      <c r="K2862" t="s">
        <v>51</v>
      </c>
      <c r="L2862" t="s">
        <v>50</v>
      </c>
      <c r="M2862" t="s">
        <v>35</v>
      </c>
      <c r="N2862" t="s">
        <v>36</v>
      </c>
      <c r="P2862" t="s">
        <v>37</v>
      </c>
      <c r="Q2862" t="s">
        <v>80</v>
      </c>
      <c r="R2862" s="2">
        <v>29016</v>
      </c>
      <c r="S2862" t="s">
        <v>39</v>
      </c>
      <c r="T2862" t="s">
        <v>82</v>
      </c>
      <c r="U2862" t="s">
        <v>41</v>
      </c>
      <c r="V2862">
        <v>44442</v>
      </c>
      <c r="W2862" t="s">
        <v>127</v>
      </c>
      <c r="X2862" t="s">
        <v>103</v>
      </c>
      <c r="Y2862" t="s">
        <v>44</v>
      </c>
      <c r="Z2862">
        <v>1</v>
      </c>
    </row>
    <row r="2863" spans="1:26" x14ac:dyDescent="0.25">
      <c r="A2863">
        <v>3288</v>
      </c>
      <c r="B2863" t="s">
        <v>1999</v>
      </c>
      <c r="C2863" t="s">
        <v>2850</v>
      </c>
      <c r="D2863" s="1">
        <v>43732</v>
      </c>
      <c r="F2863" t="s">
        <v>28</v>
      </c>
      <c r="G2863" t="s">
        <v>9923</v>
      </c>
      <c r="H2863" t="s">
        <v>9924</v>
      </c>
      <c r="I2863" t="s">
        <v>167</v>
      </c>
      <c r="J2863" t="s">
        <v>32</v>
      </c>
      <c r="K2863" t="s">
        <v>62</v>
      </c>
      <c r="L2863" t="s">
        <v>50</v>
      </c>
      <c r="M2863" t="s">
        <v>35</v>
      </c>
      <c r="N2863" t="s">
        <v>36</v>
      </c>
      <c r="P2863" t="s">
        <v>37</v>
      </c>
      <c r="Q2863" t="s">
        <v>89</v>
      </c>
      <c r="R2863" s="2">
        <v>24822</v>
      </c>
      <c r="S2863" t="s">
        <v>39</v>
      </c>
      <c r="T2863" t="s">
        <v>225</v>
      </c>
      <c r="U2863" t="s">
        <v>41</v>
      </c>
      <c r="V2863">
        <v>92307</v>
      </c>
      <c r="W2863" t="s">
        <v>42</v>
      </c>
      <c r="X2863" t="s">
        <v>103</v>
      </c>
      <c r="Y2863" t="s">
        <v>44</v>
      </c>
      <c r="Z2863">
        <v>2</v>
      </c>
    </row>
    <row r="2864" spans="1:26" x14ac:dyDescent="0.25">
      <c r="A2864">
        <v>3289</v>
      </c>
      <c r="B2864" t="s">
        <v>4288</v>
      </c>
      <c r="C2864" t="s">
        <v>1723</v>
      </c>
      <c r="D2864" s="1">
        <v>43968</v>
      </c>
      <c r="F2864" t="s">
        <v>28</v>
      </c>
      <c r="G2864" t="s">
        <v>9925</v>
      </c>
      <c r="H2864" t="s">
        <v>9926</v>
      </c>
      <c r="I2864" t="s">
        <v>132</v>
      </c>
      <c r="J2864" t="s">
        <v>32</v>
      </c>
      <c r="K2864" t="s">
        <v>33</v>
      </c>
      <c r="L2864" t="s">
        <v>50</v>
      </c>
      <c r="M2864" t="s">
        <v>62</v>
      </c>
      <c r="N2864" t="s">
        <v>36</v>
      </c>
      <c r="P2864" t="s">
        <v>37</v>
      </c>
      <c r="Q2864" t="s">
        <v>80</v>
      </c>
      <c r="R2864" s="2">
        <v>29531</v>
      </c>
      <c r="S2864" t="s">
        <v>39</v>
      </c>
      <c r="T2864" t="s">
        <v>351</v>
      </c>
      <c r="U2864" t="s">
        <v>41</v>
      </c>
      <c r="V2864">
        <v>87752</v>
      </c>
      <c r="W2864" t="s">
        <v>42</v>
      </c>
      <c r="X2864" t="s">
        <v>103</v>
      </c>
      <c r="Y2864" t="s">
        <v>44</v>
      </c>
      <c r="Z2864">
        <v>4</v>
      </c>
    </row>
    <row r="2865" spans="1:26" x14ac:dyDescent="0.25">
      <c r="A2865">
        <v>3290</v>
      </c>
      <c r="B2865" t="s">
        <v>381</v>
      </c>
      <c r="C2865" t="s">
        <v>1374</v>
      </c>
      <c r="D2865" s="1">
        <v>43319</v>
      </c>
      <c r="F2865" t="s">
        <v>28</v>
      </c>
      <c r="G2865" t="s">
        <v>9927</v>
      </c>
      <c r="H2865" t="s">
        <v>9928</v>
      </c>
      <c r="I2865" t="s">
        <v>79</v>
      </c>
      <c r="J2865" t="s">
        <v>32</v>
      </c>
      <c r="K2865" t="s">
        <v>51</v>
      </c>
      <c r="L2865" t="s">
        <v>50</v>
      </c>
      <c r="M2865" t="s">
        <v>62</v>
      </c>
      <c r="N2865" t="s">
        <v>36</v>
      </c>
      <c r="P2865" t="s">
        <v>37</v>
      </c>
      <c r="Q2865" t="s">
        <v>89</v>
      </c>
      <c r="R2865" s="2">
        <v>35040</v>
      </c>
      <c r="S2865" t="s">
        <v>39</v>
      </c>
      <c r="T2865" t="s">
        <v>286</v>
      </c>
      <c r="U2865" t="s">
        <v>54</v>
      </c>
      <c r="V2865">
        <v>60198</v>
      </c>
      <c r="W2865" t="s">
        <v>73</v>
      </c>
      <c r="X2865" t="s">
        <v>74</v>
      </c>
      <c r="Y2865" t="s">
        <v>44</v>
      </c>
      <c r="Z2865">
        <v>3</v>
      </c>
    </row>
    <row r="2866" spans="1:26" x14ac:dyDescent="0.25">
      <c r="A2866">
        <v>3291</v>
      </c>
      <c r="B2866" t="s">
        <v>1068</v>
      </c>
      <c r="C2866" t="s">
        <v>1723</v>
      </c>
      <c r="D2866" s="1">
        <v>45139</v>
      </c>
      <c r="F2866" t="s">
        <v>28</v>
      </c>
      <c r="G2866" t="s">
        <v>9929</v>
      </c>
      <c r="H2866" t="s">
        <v>9930</v>
      </c>
      <c r="I2866" t="s">
        <v>97</v>
      </c>
      <c r="J2866" t="s">
        <v>32</v>
      </c>
      <c r="K2866" t="s">
        <v>33</v>
      </c>
      <c r="L2866" t="s">
        <v>34</v>
      </c>
      <c r="M2866" t="s">
        <v>62</v>
      </c>
      <c r="N2866" t="s">
        <v>36</v>
      </c>
      <c r="P2866" t="s">
        <v>37</v>
      </c>
      <c r="Q2866" t="s">
        <v>80</v>
      </c>
      <c r="R2866" s="2">
        <v>21041</v>
      </c>
      <c r="S2866" t="s">
        <v>39</v>
      </c>
      <c r="T2866" t="s">
        <v>291</v>
      </c>
      <c r="U2866" t="s">
        <v>54</v>
      </c>
      <c r="V2866">
        <v>50905</v>
      </c>
      <c r="W2866" t="s">
        <v>55</v>
      </c>
      <c r="X2866" t="s">
        <v>83</v>
      </c>
      <c r="Y2866" t="s">
        <v>44</v>
      </c>
      <c r="Z2866">
        <v>2</v>
      </c>
    </row>
    <row r="2867" spans="1:26" x14ac:dyDescent="0.25">
      <c r="A2867">
        <v>3292</v>
      </c>
      <c r="B2867" t="s">
        <v>9931</v>
      </c>
      <c r="C2867" t="s">
        <v>6779</v>
      </c>
      <c r="D2867" s="1">
        <v>43477</v>
      </c>
      <c r="E2867" s="1">
        <v>43839</v>
      </c>
      <c r="F2867" t="s">
        <v>28</v>
      </c>
      <c r="G2867" t="s">
        <v>9932</v>
      </c>
      <c r="H2867" t="s">
        <v>9933</v>
      </c>
      <c r="I2867" t="s">
        <v>167</v>
      </c>
      <c r="J2867" t="s">
        <v>744</v>
      </c>
      <c r="K2867" t="s">
        <v>51</v>
      </c>
      <c r="L2867" t="s">
        <v>34</v>
      </c>
      <c r="M2867" t="s">
        <v>51</v>
      </c>
      <c r="N2867" t="s">
        <v>139</v>
      </c>
      <c r="O2867" t="s">
        <v>9934</v>
      </c>
      <c r="P2867" t="s">
        <v>37</v>
      </c>
      <c r="Q2867" t="s">
        <v>89</v>
      </c>
      <c r="R2867" s="2">
        <v>16935</v>
      </c>
      <c r="S2867" t="s">
        <v>39</v>
      </c>
      <c r="T2867" t="s">
        <v>112</v>
      </c>
      <c r="U2867" t="s">
        <v>54</v>
      </c>
      <c r="V2867">
        <v>2769</v>
      </c>
      <c r="W2867" t="s">
        <v>127</v>
      </c>
      <c r="X2867" t="s">
        <v>74</v>
      </c>
      <c r="Y2867" t="s">
        <v>44</v>
      </c>
      <c r="Z2867">
        <v>4</v>
      </c>
    </row>
    <row r="2868" spans="1:26" x14ac:dyDescent="0.25">
      <c r="A2868">
        <v>3293</v>
      </c>
      <c r="B2868" t="s">
        <v>9460</v>
      </c>
      <c r="C2868" t="s">
        <v>3555</v>
      </c>
      <c r="D2868" s="1">
        <v>44295</v>
      </c>
      <c r="E2868" s="1">
        <v>44894</v>
      </c>
      <c r="F2868" t="s">
        <v>28</v>
      </c>
      <c r="G2868" t="s">
        <v>9935</v>
      </c>
      <c r="H2868" t="s">
        <v>9936</v>
      </c>
      <c r="I2868" t="s">
        <v>97</v>
      </c>
      <c r="J2868" t="s">
        <v>744</v>
      </c>
      <c r="K2868" t="s">
        <v>33</v>
      </c>
      <c r="L2868" t="s">
        <v>34</v>
      </c>
      <c r="M2868" t="s">
        <v>62</v>
      </c>
      <c r="N2868" t="s">
        <v>139</v>
      </c>
      <c r="O2868" t="s">
        <v>9937</v>
      </c>
      <c r="P2868" t="s">
        <v>37</v>
      </c>
      <c r="Q2868" t="s">
        <v>80</v>
      </c>
      <c r="R2868" s="2">
        <v>24716</v>
      </c>
      <c r="S2868" t="s">
        <v>39</v>
      </c>
      <c r="T2868" t="s">
        <v>102</v>
      </c>
      <c r="U2868" t="s">
        <v>41</v>
      </c>
      <c r="V2868">
        <v>90732</v>
      </c>
      <c r="W2868" t="s">
        <v>92</v>
      </c>
      <c r="X2868" t="s">
        <v>83</v>
      </c>
      <c r="Y2868" t="s">
        <v>44</v>
      </c>
      <c r="Z2868">
        <v>3</v>
      </c>
    </row>
    <row r="2869" spans="1:26" x14ac:dyDescent="0.25">
      <c r="A2869">
        <v>3294</v>
      </c>
      <c r="B2869" t="s">
        <v>4163</v>
      </c>
      <c r="C2869" t="s">
        <v>1606</v>
      </c>
      <c r="D2869" s="1">
        <v>44716</v>
      </c>
      <c r="E2869" s="1">
        <v>44919</v>
      </c>
      <c r="F2869" t="s">
        <v>28</v>
      </c>
      <c r="G2869" t="s">
        <v>9938</v>
      </c>
      <c r="H2869" t="s">
        <v>9939</v>
      </c>
      <c r="I2869" t="s">
        <v>117</v>
      </c>
      <c r="J2869" t="s">
        <v>1804</v>
      </c>
      <c r="K2869" t="s">
        <v>62</v>
      </c>
      <c r="L2869" t="s">
        <v>50</v>
      </c>
      <c r="M2869" t="s">
        <v>35</v>
      </c>
      <c r="N2869" t="s">
        <v>139</v>
      </c>
      <c r="O2869" t="s">
        <v>9940</v>
      </c>
      <c r="P2869" t="s">
        <v>37</v>
      </c>
      <c r="Q2869" t="s">
        <v>52</v>
      </c>
      <c r="R2869" s="2">
        <v>23899</v>
      </c>
      <c r="S2869" t="s">
        <v>39</v>
      </c>
      <c r="T2869" t="s">
        <v>162</v>
      </c>
      <c r="U2869" t="s">
        <v>41</v>
      </c>
      <c r="V2869">
        <v>12076</v>
      </c>
      <c r="W2869" t="s">
        <v>73</v>
      </c>
      <c r="X2869" t="s">
        <v>103</v>
      </c>
      <c r="Y2869" t="s">
        <v>44</v>
      </c>
      <c r="Z2869">
        <v>3</v>
      </c>
    </row>
    <row r="2870" spans="1:26" x14ac:dyDescent="0.25">
      <c r="A2870">
        <v>3295</v>
      </c>
      <c r="B2870" t="s">
        <v>554</v>
      </c>
      <c r="C2870" t="s">
        <v>9941</v>
      </c>
      <c r="D2870" s="1">
        <v>43616</v>
      </c>
      <c r="F2870" t="s">
        <v>28</v>
      </c>
      <c r="G2870" t="s">
        <v>9942</v>
      </c>
      <c r="H2870" t="s">
        <v>9943</v>
      </c>
      <c r="I2870" t="s">
        <v>61</v>
      </c>
      <c r="J2870" t="s">
        <v>32</v>
      </c>
      <c r="K2870" t="s">
        <v>51</v>
      </c>
      <c r="L2870" t="s">
        <v>34</v>
      </c>
      <c r="M2870" t="s">
        <v>62</v>
      </c>
      <c r="N2870" t="s">
        <v>36</v>
      </c>
      <c r="P2870" t="s">
        <v>37</v>
      </c>
      <c r="Q2870" t="s">
        <v>52</v>
      </c>
      <c r="R2870" s="2">
        <v>20046</v>
      </c>
      <c r="S2870" t="s">
        <v>39</v>
      </c>
      <c r="T2870" t="s">
        <v>351</v>
      </c>
      <c r="U2870" t="s">
        <v>41</v>
      </c>
      <c r="V2870">
        <v>27767</v>
      </c>
      <c r="W2870" t="s">
        <v>92</v>
      </c>
      <c r="X2870" t="s">
        <v>103</v>
      </c>
      <c r="Y2870" t="s">
        <v>44</v>
      </c>
      <c r="Z2870">
        <v>5</v>
      </c>
    </row>
    <row r="2871" spans="1:26" x14ac:dyDescent="0.25">
      <c r="A2871">
        <v>3296</v>
      </c>
      <c r="B2871" t="s">
        <v>4894</v>
      </c>
      <c r="C2871" t="s">
        <v>2686</v>
      </c>
      <c r="D2871" s="1">
        <v>43472</v>
      </c>
      <c r="E2871" s="1">
        <v>43746</v>
      </c>
      <c r="F2871" t="s">
        <v>28</v>
      </c>
      <c r="G2871" t="s">
        <v>9944</v>
      </c>
      <c r="H2871" t="s">
        <v>9945</v>
      </c>
      <c r="I2871" t="s">
        <v>88</v>
      </c>
      <c r="J2871" t="s">
        <v>1804</v>
      </c>
      <c r="K2871" t="s">
        <v>51</v>
      </c>
      <c r="L2871" t="s">
        <v>34</v>
      </c>
      <c r="M2871" t="s">
        <v>62</v>
      </c>
      <c r="N2871" t="s">
        <v>174</v>
      </c>
      <c r="O2871" t="s">
        <v>9946</v>
      </c>
      <c r="P2871" t="s">
        <v>37</v>
      </c>
      <c r="Q2871" t="s">
        <v>89</v>
      </c>
      <c r="R2871" s="2">
        <v>17447</v>
      </c>
      <c r="S2871" t="s">
        <v>39</v>
      </c>
      <c r="T2871" t="s">
        <v>225</v>
      </c>
      <c r="U2871" t="s">
        <v>54</v>
      </c>
      <c r="V2871">
        <v>24886</v>
      </c>
      <c r="W2871" t="s">
        <v>42</v>
      </c>
      <c r="X2871" t="s">
        <v>83</v>
      </c>
      <c r="Y2871" t="s">
        <v>739</v>
      </c>
      <c r="Z2871">
        <v>2</v>
      </c>
    </row>
    <row r="2872" spans="1:26" x14ac:dyDescent="0.25">
      <c r="A2872">
        <v>3297</v>
      </c>
      <c r="B2872" t="s">
        <v>243</v>
      </c>
      <c r="C2872" t="s">
        <v>7273</v>
      </c>
      <c r="D2872" s="1">
        <v>44030</v>
      </c>
      <c r="E2872" s="1">
        <v>44306</v>
      </c>
      <c r="F2872" t="s">
        <v>28</v>
      </c>
      <c r="G2872" t="s">
        <v>9947</v>
      </c>
      <c r="H2872" t="s">
        <v>9948</v>
      </c>
      <c r="I2872" t="s">
        <v>31</v>
      </c>
      <c r="J2872" t="s">
        <v>1804</v>
      </c>
      <c r="K2872" t="s">
        <v>33</v>
      </c>
      <c r="L2872" t="s">
        <v>50</v>
      </c>
      <c r="M2872" t="s">
        <v>35</v>
      </c>
      <c r="N2872" t="s">
        <v>139</v>
      </c>
      <c r="O2872" t="s">
        <v>9949</v>
      </c>
      <c r="P2872" t="s">
        <v>37</v>
      </c>
      <c r="Q2872" t="s">
        <v>89</v>
      </c>
      <c r="R2872" s="2">
        <v>20374</v>
      </c>
      <c r="S2872" t="s">
        <v>39</v>
      </c>
      <c r="T2872" t="s">
        <v>112</v>
      </c>
      <c r="U2872" t="s">
        <v>54</v>
      </c>
      <c r="V2872">
        <v>25813</v>
      </c>
      <c r="W2872" t="s">
        <v>92</v>
      </c>
      <c r="X2872" t="s">
        <v>83</v>
      </c>
      <c r="Y2872" t="s">
        <v>44</v>
      </c>
      <c r="Z2872">
        <v>4</v>
      </c>
    </row>
    <row r="2873" spans="1:26" x14ac:dyDescent="0.25">
      <c r="A2873">
        <v>3298</v>
      </c>
      <c r="B2873" t="s">
        <v>9950</v>
      </c>
      <c r="C2873" t="s">
        <v>1895</v>
      </c>
      <c r="D2873" s="1">
        <v>44154</v>
      </c>
      <c r="E2873" s="1">
        <v>44337</v>
      </c>
      <c r="F2873" t="s">
        <v>727</v>
      </c>
      <c r="G2873" t="s">
        <v>9951</v>
      </c>
      <c r="H2873" t="s">
        <v>9952</v>
      </c>
      <c r="I2873" t="s">
        <v>49</v>
      </c>
      <c r="J2873" t="s">
        <v>32</v>
      </c>
      <c r="K2873" t="s">
        <v>62</v>
      </c>
      <c r="L2873" t="s">
        <v>50</v>
      </c>
      <c r="M2873" t="s">
        <v>62</v>
      </c>
      <c r="N2873" t="s">
        <v>98</v>
      </c>
      <c r="O2873" t="s">
        <v>9953</v>
      </c>
      <c r="P2873" t="s">
        <v>37</v>
      </c>
      <c r="Q2873" t="s">
        <v>89</v>
      </c>
      <c r="R2873" s="2">
        <v>35134</v>
      </c>
      <c r="S2873" t="s">
        <v>39</v>
      </c>
      <c r="T2873" t="s">
        <v>102</v>
      </c>
      <c r="U2873" t="s">
        <v>41</v>
      </c>
      <c r="V2873">
        <v>88404</v>
      </c>
      <c r="W2873" t="s">
        <v>55</v>
      </c>
      <c r="X2873" t="s">
        <v>43</v>
      </c>
      <c r="Y2873" t="s">
        <v>44</v>
      </c>
      <c r="Z2873">
        <v>5</v>
      </c>
    </row>
    <row r="2874" spans="1:26" x14ac:dyDescent="0.25">
      <c r="A2874">
        <v>3299</v>
      </c>
      <c r="B2874" t="s">
        <v>399</v>
      </c>
      <c r="C2874" t="s">
        <v>2409</v>
      </c>
      <c r="D2874" s="1">
        <v>44875</v>
      </c>
      <c r="F2874" t="s">
        <v>727</v>
      </c>
      <c r="G2874" t="s">
        <v>9954</v>
      </c>
      <c r="H2874" t="s">
        <v>9955</v>
      </c>
      <c r="I2874" t="s">
        <v>138</v>
      </c>
      <c r="J2874" t="s">
        <v>32</v>
      </c>
      <c r="K2874" t="s">
        <v>51</v>
      </c>
      <c r="L2874" t="s">
        <v>50</v>
      </c>
      <c r="M2874" t="s">
        <v>62</v>
      </c>
      <c r="N2874" t="s">
        <v>36</v>
      </c>
      <c r="P2874" t="s">
        <v>37</v>
      </c>
      <c r="Q2874" t="s">
        <v>304</v>
      </c>
      <c r="R2874" s="2">
        <v>27555</v>
      </c>
      <c r="S2874" t="s">
        <v>39</v>
      </c>
      <c r="T2874" t="s">
        <v>6</v>
      </c>
      <c r="U2874" t="s">
        <v>54</v>
      </c>
      <c r="V2874">
        <v>51576</v>
      </c>
      <c r="W2874" t="s">
        <v>42</v>
      </c>
      <c r="X2874" t="s">
        <v>43</v>
      </c>
      <c r="Y2874" t="s">
        <v>44</v>
      </c>
      <c r="Z2874">
        <v>4</v>
      </c>
    </row>
    <row r="2875" spans="1:26" x14ac:dyDescent="0.25">
      <c r="A2875">
        <v>3300</v>
      </c>
      <c r="B2875" t="s">
        <v>7024</v>
      </c>
      <c r="C2875" t="s">
        <v>1039</v>
      </c>
      <c r="D2875" s="1">
        <v>44280</v>
      </c>
      <c r="E2875" s="1">
        <v>44689</v>
      </c>
      <c r="F2875" t="s">
        <v>727</v>
      </c>
      <c r="G2875" t="s">
        <v>9956</v>
      </c>
      <c r="H2875" t="s">
        <v>9957</v>
      </c>
      <c r="I2875" t="s">
        <v>117</v>
      </c>
      <c r="J2875" t="s">
        <v>32</v>
      </c>
      <c r="K2875" t="s">
        <v>62</v>
      </c>
      <c r="L2875" t="s">
        <v>63</v>
      </c>
      <c r="M2875" t="s">
        <v>51</v>
      </c>
      <c r="N2875" t="s">
        <v>125</v>
      </c>
      <c r="O2875" t="s">
        <v>9958</v>
      </c>
      <c r="P2875" t="s">
        <v>37</v>
      </c>
      <c r="Q2875" t="s">
        <v>89</v>
      </c>
      <c r="R2875" s="2">
        <v>17133</v>
      </c>
      <c r="S2875" t="s">
        <v>39</v>
      </c>
      <c r="T2875" t="s">
        <v>102</v>
      </c>
      <c r="U2875" t="s">
        <v>54</v>
      </c>
      <c r="V2875">
        <v>73771</v>
      </c>
      <c r="W2875" t="s">
        <v>42</v>
      </c>
      <c r="X2875" t="s">
        <v>83</v>
      </c>
      <c r="Y2875" t="s">
        <v>44</v>
      </c>
      <c r="Z2875">
        <v>2</v>
      </c>
    </row>
    <row r="2876" spans="1:26" x14ac:dyDescent="0.25">
      <c r="A2876">
        <v>3301</v>
      </c>
      <c r="B2876" t="s">
        <v>9959</v>
      </c>
      <c r="C2876" t="s">
        <v>3768</v>
      </c>
      <c r="D2876" s="1">
        <v>43598</v>
      </c>
      <c r="E2876" s="1">
        <v>44786</v>
      </c>
      <c r="F2876" t="s">
        <v>727</v>
      </c>
      <c r="G2876" t="s">
        <v>9960</v>
      </c>
      <c r="H2876" t="s">
        <v>9961</v>
      </c>
      <c r="I2876" t="s">
        <v>61</v>
      </c>
      <c r="J2876" t="s">
        <v>744</v>
      </c>
      <c r="K2876" t="s">
        <v>33</v>
      </c>
      <c r="L2876" t="s">
        <v>63</v>
      </c>
      <c r="M2876" t="s">
        <v>62</v>
      </c>
      <c r="N2876" t="s">
        <v>139</v>
      </c>
      <c r="O2876" t="s">
        <v>9962</v>
      </c>
      <c r="P2876" t="s">
        <v>37</v>
      </c>
      <c r="Q2876" t="s">
        <v>89</v>
      </c>
      <c r="R2876" s="2">
        <v>35669</v>
      </c>
      <c r="S2876" t="s">
        <v>39</v>
      </c>
      <c r="T2876" t="s">
        <v>833</v>
      </c>
      <c r="U2876" t="s">
        <v>54</v>
      </c>
      <c r="V2876">
        <v>65436</v>
      </c>
      <c r="W2876" t="s">
        <v>92</v>
      </c>
      <c r="X2876" t="s">
        <v>103</v>
      </c>
      <c r="Y2876" t="s">
        <v>44</v>
      </c>
      <c r="Z2876">
        <v>1</v>
      </c>
    </row>
    <row r="2877" spans="1:26" x14ac:dyDescent="0.25">
      <c r="A2877">
        <v>3302</v>
      </c>
      <c r="B2877" t="s">
        <v>626</v>
      </c>
      <c r="C2877" t="s">
        <v>5408</v>
      </c>
      <c r="D2877" s="1">
        <v>43623</v>
      </c>
      <c r="E2877" s="1">
        <v>44871</v>
      </c>
      <c r="F2877" t="s">
        <v>727</v>
      </c>
      <c r="G2877" t="s">
        <v>9963</v>
      </c>
      <c r="H2877" t="s">
        <v>9964</v>
      </c>
      <c r="I2877" t="s">
        <v>167</v>
      </c>
      <c r="J2877" t="s">
        <v>1804</v>
      </c>
      <c r="K2877" t="s">
        <v>62</v>
      </c>
      <c r="L2877" t="s">
        <v>50</v>
      </c>
      <c r="M2877" t="s">
        <v>51</v>
      </c>
      <c r="N2877" t="s">
        <v>139</v>
      </c>
      <c r="O2877" t="s">
        <v>9965</v>
      </c>
      <c r="P2877" t="s">
        <v>37</v>
      </c>
      <c r="Q2877" t="s">
        <v>80</v>
      </c>
      <c r="R2877" s="2">
        <v>15912</v>
      </c>
      <c r="S2877" t="s">
        <v>39</v>
      </c>
      <c r="T2877" t="s">
        <v>162</v>
      </c>
      <c r="U2877" t="s">
        <v>41</v>
      </c>
      <c r="V2877">
        <v>77353</v>
      </c>
      <c r="W2877" t="s">
        <v>55</v>
      </c>
      <c r="X2877" t="s">
        <v>83</v>
      </c>
      <c r="Y2877" t="s">
        <v>44</v>
      </c>
      <c r="Z2877">
        <v>4</v>
      </c>
    </row>
    <row r="2878" spans="1:26" x14ac:dyDescent="0.25">
      <c r="A2878">
        <v>3303</v>
      </c>
      <c r="B2878" t="s">
        <v>9966</v>
      </c>
      <c r="C2878" t="s">
        <v>1908</v>
      </c>
      <c r="D2878" s="1">
        <v>44975</v>
      </c>
      <c r="F2878" t="s">
        <v>727</v>
      </c>
      <c r="G2878" t="s">
        <v>9967</v>
      </c>
      <c r="H2878" t="s">
        <v>9968</v>
      </c>
      <c r="I2878" t="s">
        <v>132</v>
      </c>
      <c r="J2878" t="s">
        <v>32</v>
      </c>
      <c r="K2878" t="s">
        <v>62</v>
      </c>
      <c r="L2878" t="s">
        <v>50</v>
      </c>
      <c r="M2878" t="s">
        <v>51</v>
      </c>
      <c r="N2878" t="s">
        <v>36</v>
      </c>
      <c r="P2878" t="s">
        <v>37</v>
      </c>
      <c r="Q2878" t="s">
        <v>89</v>
      </c>
      <c r="R2878" s="2">
        <v>29901</v>
      </c>
      <c r="S2878" t="s">
        <v>39</v>
      </c>
      <c r="T2878" t="s">
        <v>82</v>
      </c>
      <c r="U2878" t="s">
        <v>41</v>
      </c>
      <c r="V2878">
        <v>49310</v>
      </c>
      <c r="W2878" t="s">
        <v>92</v>
      </c>
      <c r="X2878" t="s">
        <v>74</v>
      </c>
      <c r="Y2878" t="s">
        <v>44</v>
      </c>
      <c r="Z2878">
        <v>3</v>
      </c>
    </row>
    <row r="2879" spans="1:26" x14ac:dyDescent="0.25">
      <c r="A2879">
        <v>3304</v>
      </c>
      <c r="B2879" t="s">
        <v>5367</v>
      </c>
      <c r="C2879" t="s">
        <v>4296</v>
      </c>
      <c r="D2879" s="1">
        <v>43557</v>
      </c>
      <c r="F2879" t="s">
        <v>727</v>
      </c>
      <c r="G2879" t="s">
        <v>9969</v>
      </c>
      <c r="H2879" t="s">
        <v>9970</v>
      </c>
      <c r="I2879" t="s">
        <v>79</v>
      </c>
      <c r="J2879" t="s">
        <v>32</v>
      </c>
      <c r="K2879" t="s">
        <v>51</v>
      </c>
      <c r="L2879" t="s">
        <v>50</v>
      </c>
      <c r="M2879" t="s">
        <v>35</v>
      </c>
      <c r="N2879" t="s">
        <v>36</v>
      </c>
      <c r="P2879" t="s">
        <v>37</v>
      </c>
      <c r="Q2879" t="s">
        <v>304</v>
      </c>
      <c r="R2879" s="2">
        <v>31023</v>
      </c>
      <c r="S2879" t="s">
        <v>39</v>
      </c>
      <c r="T2879" t="s">
        <v>225</v>
      </c>
      <c r="U2879" t="s">
        <v>41</v>
      </c>
      <c r="V2879">
        <v>71443</v>
      </c>
      <c r="W2879" t="s">
        <v>73</v>
      </c>
      <c r="X2879" t="s">
        <v>74</v>
      </c>
      <c r="Y2879" t="s">
        <v>44</v>
      </c>
      <c r="Z2879">
        <v>4</v>
      </c>
    </row>
    <row r="2880" spans="1:26" x14ac:dyDescent="0.25">
      <c r="A2880">
        <v>3305</v>
      </c>
      <c r="B2880" t="s">
        <v>9971</v>
      </c>
      <c r="C2880" t="s">
        <v>8918</v>
      </c>
      <c r="D2880" s="1">
        <v>44165</v>
      </c>
      <c r="E2880" s="1">
        <v>44857</v>
      </c>
      <c r="F2880" t="s">
        <v>28</v>
      </c>
      <c r="G2880" t="s">
        <v>9972</v>
      </c>
      <c r="H2880" t="s">
        <v>9973</v>
      </c>
      <c r="I2880" t="s">
        <v>97</v>
      </c>
      <c r="J2880" t="s">
        <v>744</v>
      </c>
      <c r="K2880" t="s">
        <v>33</v>
      </c>
      <c r="L2880" t="s">
        <v>34</v>
      </c>
      <c r="M2880" t="s">
        <v>51</v>
      </c>
      <c r="N2880" t="s">
        <v>98</v>
      </c>
      <c r="O2880" t="s">
        <v>9974</v>
      </c>
      <c r="P2880" t="s">
        <v>37</v>
      </c>
      <c r="Q2880" t="s">
        <v>176</v>
      </c>
      <c r="R2880" s="2">
        <v>33794</v>
      </c>
      <c r="S2880" t="s">
        <v>39</v>
      </c>
      <c r="T2880" t="s">
        <v>177</v>
      </c>
      <c r="U2880" t="s">
        <v>41</v>
      </c>
      <c r="V2880">
        <v>18362</v>
      </c>
      <c r="W2880" t="s">
        <v>73</v>
      </c>
      <c r="X2880" t="s">
        <v>43</v>
      </c>
      <c r="Y2880" t="s">
        <v>44</v>
      </c>
      <c r="Z2880">
        <v>4</v>
      </c>
    </row>
    <row r="2881" spans="1:26" x14ac:dyDescent="0.25">
      <c r="A2881">
        <v>3306</v>
      </c>
      <c r="B2881" t="s">
        <v>1338</v>
      </c>
      <c r="C2881" t="s">
        <v>3185</v>
      </c>
      <c r="D2881" s="1">
        <v>44828</v>
      </c>
      <c r="E2881" s="1">
        <v>44861</v>
      </c>
      <c r="F2881" t="s">
        <v>28</v>
      </c>
      <c r="G2881" t="s">
        <v>9975</v>
      </c>
      <c r="H2881" t="s">
        <v>9976</v>
      </c>
      <c r="I2881" t="s">
        <v>117</v>
      </c>
      <c r="J2881" t="s">
        <v>744</v>
      </c>
      <c r="K2881" t="s">
        <v>62</v>
      </c>
      <c r="L2881" t="s">
        <v>50</v>
      </c>
      <c r="M2881" t="s">
        <v>35</v>
      </c>
      <c r="N2881" t="s">
        <v>174</v>
      </c>
      <c r="O2881" t="s">
        <v>9977</v>
      </c>
      <c r="P2881" t="s">
        <v>37</v>
      </c>
      <c r="Q2881" t="s">
        <v>89</v>
      </c>
      <c r="R2881" s="2">
        <v>33694</v>
      </c>
      <c r="S2881" t="s">
        <v>39</v>
      </c>
      <c r="T2881" t="s">
        <v>82</v>
      </c>
      <c r="U2881" t="s">
        <v>54</v>
      </c>
      <c r="V2881">
        <v>78658</v>
      </c>
      <c r="W2881" t="s">
        <v>42</v>
      </c>
      <c r="X2881" t="s">
        <v>83</v>
      </c>
      <c r="Y2881" t="s">
        <v>739</v>
      </c>
      <c r="Z2881">
        <v>4</v>
      </c>
    </row>
    <row r="2882" spans="1:26" x14ac:dyDescent="0.25">
      <c r="A2882">
        <v>3307</v>
      </c>
      <c r="B2882" t="s">
        <v>8140</v>
      </c>
      <c r="C2882" t="s">
        <v>5584</v>
      </c>
      <c r="D2882" s="1">
        <v>43637</v>
      </c>
      <c r="F2882" t="s">
        <v>28</v>
      </c>
      <c r="G2882" t="s">
        <v>9978</v>
      </c>
      <c r="H2882" t="s">
        <v>9979</v>
      </c>
      <c r="I2882" t="s">
        <v>61</v>
      </c>
      <c r="J2882" t="s">
        <v>32</v>
      </c>
      <c r="K2882" t="s">
        <v>62</v>
      </c>
      <c r="L2882" t="s">
        <v>34</v>
      </c>
      <c r="M2882" t="s">
        <v>62</v>
      </c>
      <c r="N2882" t="s">
        <v>36</v>
      </c>
      <c r="P2882" t="s">
        <v>37</v>
      </c>
      <c r="Q2882" t="s">
        <v>118</v>
      </c>
      <c r="R2882" s="2">
        <v>28781</v>
      </c>
      <c r="S2882" t="s">
        <v>39</v>
      </c>
      <c r="T2882" t="s">
        <v>707</v>
      </c>
      <c r="U2882" t="s">
        <v>54</v>
      </c>
      <c r="V2882">
        <v>96247</v>
      </c>
      <c r="W2882" t="s">
        <v>127</v>
      </c>
      <c r="X2882" t="s">
        <v>83</v>
      </c>
      <c r="Y2882" t="s">
        <v>44</v>
      </c>
      <c r="Z2882">
        <v>4</v>
      </c>
    </row>
    <row r="2883" spans="1:26" x14ac:dyDescent="0.25">
      <c r="A2883">
        <v>3308</v>
      </c>
      <c r="B2883" t="s">
        <v>3503</v>
      </c>
      <c r="C2883" t="s">
        <v>1361</v>
      </c>
      <c r="D2883" s="1">
        <v>44722</v>
      </c>
      <c r="F2883" t="s">
        <v>28</v>
      </c>
      <c r="G2883" t="s">
        <v>9980</v>
      </c>
      <c r="H2883" t="s">
        <v>9981</v>
      </c>
      <c r="I2883" t="s">
        <v>88</v>
      </c>
      <c r="J2883" t="s">
        <v>32</v>
      </c>
      <c r="K2883" t="s">
        <v>33</v>
      </c>
      <c r="L2883" t="s">
        <v>34</v>
      </c>
      <c r="M2883" t="s">
        <v>35</v>
      </c>
      <c r="N2883" t="s">
        <v>36</v>
      </c>
      <c r="P2883" t="s">
        <v>37</v>
      </c>
      <c r="Q2883" t="s">
        <v>65</v>
      </c>
      <c r="R2883" s="2">
        <v>36121</v>
      </c>
      <c r="S2883" t="s">
        <v>39</v>
      </c>
      <c r="T2883" t="s">
        <v>612</v>
      </c>
      <c r="U2883" t="s">
        <v>41</v>
      </c>
      <c r="V2883">
        <v>70865</v>
      </c>
      <c r="W2883" t="s">
        <v>92</v>
      </c>
      <c r="X2883" t="s">
        <v>83</v>
      </c>
      <c r="Y2883" t="s">
        <v>44</v>
      </c>
      <c r="Z2883">
        <v>3</v>
      </c>
    </row>
    <row r="2884" spans="1:26" x14ac:dyDescent="0.25">
      <c r="A2884">
        <v>3309</v>
      </c>
      <c r="B2884" t="s">
        <v>3570</v>
      </c>
      <c r="C2884" t="s">
        <v>3457</v>
      </c>
      <c r="D2884" s="1">
        <v>44122</v>
      </c>
      <c r="F2884" t="s">
        <v>28</v>
      </c>
      <c r="G2884" t="s">
        <v>9982</v>
      </c>
      <c r="H2884" t="s">
        <v>9983</v>
      </c>
      <c r="I2884" t="s">
        <v>31</v>
      </c>
      <c r="J2884" t="s">
        <v>32</v>
      </c>
      <c r="K2884" t="s">
        <v>51</v>
      </c>
      <c r="L2884" t="s">
        <v>63</v>
      </c>
      <c r="M2884" t="s">
        <v>51</v>
      </c>
      <c r="N2884" t="s">
        <v>36</v>
      </c>
      <c r="P2884" t="s">
        <v>37</v>
      </c>
      <c r="Q2884" t="s">
        <v>38</v>
      </c>
      <c r="R2884" s="2">
        <v>36633</v>
      </c>
      <c r="S2884" t="s">
        <v>39</v>
      </c>
      <c r="T2884" t="s">
        <v>66</v>
      </c>
      <c r="U2884" t="s">
        <v>41</v>
      </c>
      <c r="V2884">
        <v>24730</v>
      </c>
      <c r="W2884" t="s">
        <v>42</v>
      </c>
      <c r="X2884" t="s">
        <v>74</v>
      </c>
      <c r="Y2884" t="s">
        <v>44</v>
      </c>
      <c r="Z2884">
        <v>1</v>
      </c>
    </row>
    <row r="2885" spans="1:26" x14ac:dyDescent="0.25">
      <c r="A2885">
        <v>3310</v>
      </c>
      <c r="B2885" t="s">
        <v>794</v>
      </c>
      <c r="C2885" t="s">
        <v>5265</v>
      </c>
      <c r="D2885" s="1">
        <v>44594</v>
      </c>
      <c r="E2885" s="1">
        <v>44961</v>
      </c>
      <c r="F2885" t="s">
        <v>28</v>
      </c>
      <c r="G2885" t="s">
        <v>9984</v>
      </c>
      <c r="H2885" t="s">
        <v>9985</v>
      </c>
      <c r="I2885" t="s">
        <v>132</v>
      </c>
      <c r="J2885" t="s">
        <v>32</v>
      </c>
      <c r="K2885" t="s">
        <v>51</v>
      </c>
      <c r="L2885" t="s">
        <v>63</v>
      </c>
      <c r="M2885" t="s">
        <v>51</v>
      </c>
      <c r="N2885" t="s">
        <v>139</v>
      </c>
      <c r="O2885" t="s">
        <v>9986</v>
      </c>
      <c r="P2885" t="s">
        <v>37</v>
      </c>
      <c r="Q2885" t="s">
        <v>118</v>
      </c>
      <c r="R2885" s="2">
        <v>27600</v>
      </c>
      <c r="S2885" t="s">
        <v>39</v>
      </c>
      <c r="T2885" t="s">
        <v>707</v>
      </c>
      <c r="U2885" t="s">
        <v>41</v>
      </c>
      <c r="V2885">
        <v>53426</v>
      </c>
      <c r="W2885" t="s">
        <v>127</v>
      </c>
      <c r="X2885" t="s">
        <v>83</v>
      </c>
      <c r="Y2885" t="s">
        <v>44</v>
      </c>
      <c r="Z2885">
        <v>3</v>
      </c>
    </row>
    <row r="2886" spans="1:26" x14ac:dyDescent="0.25">
      <c r="A2886">
        <v>3311</v>
      </c>
      <c r="B2886" t="s">
        <v>3749</v>
      </c>
      <c r="C2886" t="s">
        <v>4964</v>
      </c>
      <c r="D2886" s="1">
        <v>44364</v>
      </c>
      <c r="E2886" s="1">
        <v>44533</v>
      </c>
      <c r="F2886" t="s">
        <v>28</v>
      </c>
      <c r="G2886" t="s">
        <v>9987</v>
      </c>
      <c r="H2886" t="s">
        <v>9988</v>
      </c>
      <c r="I2886" t="s">
        <v>49</v>
      </c>
      <c r="J2886" t="s">
        <v>32</v>
      </c>
      <c r="K2886" t="s">
        <v>33</v>
      </c>
      <c r="L2886" t="s">
        <v>50</v>
      </c>
      <c r="M2886" t="s">
        <v>35</v>
      </c>
      <c r="N2886" t="s">
        <v>139</v>
      </c>
      <c r="O2886" t="s">
        <v>9989</v>
      </c>
      <c r="P2886" t="s">
        <v>37</v>
      </c>
      <c r="Q2886" t="s">
        <v>89</v>
      </c>
      <c r="R2886" s="2">
        <v>27100</v>
      </c>
      <c r="S2886" t="s">
        <v>39</v>
      </c>
      <c r="T2886" t="s">
        <v>418</v>
      </c>
      <c r="U2886" t="s">
        <v>41</v>
      </c>
      <c r="V2886">
        <v>15819</v>
      </c>
      <c r="W2886" t="s">
        <v>92</v>
      </c>
      <c r="X2886" t="s">
        <v>43</v>
      </c>
      <c r="Y2886" t="s">
        <v>44</v>
      </c>
      <c r="Z2886">
        <v>4</v>
      </c>
    </row>
    <row r="2887" spans="1:26" x14ac:dyDescent="0.25">
      <c r="A2887">
        <v>3312</v>
      </c>
      <c r="B2887" t="s">
        <v>256</v>
      </c>
      <c r="C2887" t="s">
        <v>8566</v>
      </c>
      <c r="D2887" s="1">
        <v>43435</v>
      </c>
      <c r="F2887" t="s">
        <v>28</v>
      </c>
      <c r="G2887" t="s">
        <v>9990</v>
      </c>
      <c r="H2887" t="s">
        <v>9991</v>
      </c>
      <c r="I2887" t="s">
        <v>138</v>
      </c>
      <c r="J2887" t="s">
        <v>32</v>
      </c>
      <c r="K2887" t="s">
        <v>51</v>
      </c>
      <c r="L2887" t="s">
        <v>34</v>
      </c>
      <c r="M2887" t="s">
        <v>35</v>
      </c>
      <c r="N2887" t="s">
        <v>36</v>
      </c>
      <c r="P2887" t="s">
        <v>37</v>
      </c>
      <c r="Q2887" t="s">
        <v>110</v>
      </c>
      <c r="R2887" s="2">
        <v>16922</v>
      </c>
      <c r="S2887" t="s">
        <v>39</v>
      </c>
      <c r="T2887" t="s">
        <v>112</v>
      </c>
      <c r="U2887" t="s">
        <v>54</v>
      </c>
      <c r="V2887">
        <v>27839</v>
      </c>
      <c r="W2887" t="s">
        <v>55</v>
      </c>
      <c r="X2887" t="s">
        <v>83</v>
      </c>
      <c r="Y2887" t="s">
        <v>44</v>
      </c>
      <c r="Z2887">
        <v>4</v>
      </c>
    </row>
    <row r="2888" spans="1:26" x14ac:dyDescent="0.25">
      <c r="A2888">
        <v>3313</v>
      </c>
      <c r="B2888" t="s">
        <v>3484</v>
      </c>
      <c r="C2888" t="s">
        <v>2547</v>
      </c>
      <c r="D2888" s="1">
        <v>44325</v>
      </c>
      <c r="F2888" t="s">
        <v>28</v>
      </c>
      <c r="G2888" t="s">
        <v>9992</v>
      </c>
      <c r="H2888" t="s">
        <v>9993</v>
      </c>
      <c r="I2888" t="s">
        <v>79</v>
      </c>
      <c r="J2888" t="s">
        <v>32</v>
      </c>
      <c r="K2888" t="s">
        <v>62</v>
      </c>
      <c r="L2888" t="s">
        <v>63</v>
      </c>
      <c r="M2888" t="s">
        <v>62</v>
      </c>
      <c r="N2888" t="s">
        <v>36</v>
      </c>
      <c r="P2888" t="s">
        <v>37</v>
      </c>
      <c r="Q2888" t="s">
        <v>304</v>
      </c>
      <c r="R2888" s="2">
        <v>27806</v>
      </c>
      <c r="S2888" t="s">
        <v>39</v>
      </c>
      <c r="T2888" t="s">
        <v>66</v>
      </c>
      <c r="U2888" t="s">
        <v>54</v>
      </c>
      <c r="V2888">
        <v>36560</v>
      </c>
      <c r="W2888" t="s">
        <v>55</v>
      </c>
      <c r="X2888" t="s">
        <v>83</v>
      </c>
      <c r="Y2888" t="s">
        <v>44</v>
      </c>
      <c r="Z2888">
        <v>3</v>
      </c>
    </row>
    <row r="2889" spans="1:26" x14ac:dyDescent="0.25">
      <c r="A2889">
        <v>3314</v>
      </c>
      <c r="B2889" t="s">
        <v>7259</v>
      </c>
      <c r="C2889" t="s">
        <v>7957</v>
      </c>
      <c r="D2889" s="1">
        <v>43466</v>
      </c>
      <c r="F2889" t="s">
        <v>28</v>
      </c>
      <c r="G2889" t="s">
        <v>9994</v>
      </c>
      <c r="H2889" t="s">
        <v>9995</v>
      </c>
      <c r="I2889" t="s">
        <v>167</v>
      </c>
      <c r="J2889" t="s">
        <v>32</v>
      </c>
      <c r="K2889" t="s">
        <v>51</v>
      </c>
      <c r="L2889" t="s">
        <v>50</v>
      </c>
      <c r="M2889" t="s">
        <v>35</v>
      </c>
      <c r="N2889" t="s">
        <v>36</v>
      </c>
      <c r="P2889" t="s">
        <v>37</v>
      </c>
      <c r="Q2889" t="s">
        <v>100</v>
      </c>
      <c r="R2889" s="2">
        <v>20356</v>
      </c>
      <c r="S2889" t="s">
        <v>39</v>
      </c>
      <c r="T2889" t="s">
        <v>418</v>
      </c>
      <c r="U2889" t="s">
        <v>54</v>
      </c>
      <c r="V2889">
        <v>19525</v>
      </c>
      <c r="W2889" t="s">
        <v>73</v>
      </c>
      <c r="X2889" t="s">
        <v>43</v>
      </c>
      <c r="Y2889" t="s">
        <v>44</v>
      </c>
      <c r="Z2889">
        <v>4</v>
      </c>
    </row>
    <row r="2890" spans="1:26" x14ac:dyDescent="0.25">
      <c r="A2890">
        <v>3315</v>
      </c>
      <c r="B2890" t="s">
        <v>1990</v>
      </c>
      <c r="C2890" t="s">
        <v>2409</v>
      </c>
      <c r="D2890" s="1">
        <v>43386</v>
      </c>
      <c r="E2890" s="1">
        <v>43908</v>
      </c>
      <c r="F2890" t="s">
        <v>28</v>
      </c>
      <c r="G2890" t="s">
        <v>9996</v>
      </c>
      <c r="H2890" t="s">
        <v>9997</v>
      </c>
      <c r="I2890" t="s">
        <v>97</v>
      </c>
      <c r="J2890" t="s">
        <v>744</v>
      </c>
      <c r="K2890" t="s">
        <v>62</v>
      </c>
      <c r="L2890" t="s">
        <v>34</v>
      </c>
      <c r="M2890" t="s">
        <v>35</v>
      </c>
      <c r="N2890" t="s">
        <v>98</v>
      </c>
      <c r="O2890" t="s">
        <v>9998</v>
      </c>
      <c r="P2890" t="s">
        <v>37</v>
      </c>
      <c r="Q2890" t="s">
        <v>89</v>
      </c>
      <c r="R2890" s="2">
        <v>20925</v>
      </c>
      <c r="S2890" t="s">
        <v>39</v>
      </c>
      <c r="T2890" t="s">
        <v>653</v>
      </c>
      <c r="U2890" t="s">
        <v>41</v>
      </c>
      <c r="V2890">
        <v>85181</v>
      </c>
      <c r="W2890" t="s">
        <v>73</v>
      </c>
      <c r="X2890" t="s">
        <v>43</v>
      </c>
      <c r="Y2890" t="s">
        <v>44</v>
      </c>
      <c r="Z2890">
        <v>3</v>
      </c>
    </row>
    <row r="2891" spans="1:26" x14ac:dyDescent="0.25">
      <c r="A2891">
        <v>3316</v>
      </c>
      <c r="B2891" t="s">
        <v>9999</v>
      </c>
      <c r="C2891" t="s">
        <v>916</v>
      </c>
      <c r="D2891" s="1">
        <v>43946</v>
      </c>
      <c r="E2891" s="1">
        <v>44908</v>
      </c>
      <c r="F2891" t="s">
        <v>28</v>
      </c>
      <c r="G2891" t="s">
        <v>10000</v>
      </c>
      <c r="H2891" t="s">
        <v>10001</v>
      </c>
      <c r="I2891" t="s">
        <v>117</v>
      </c>
      <c r="J2891" t="s">
        <v>1804</v>
      </c>
      <c r="K2891" t="s">
        <v>51</v>
      </c>
      <c r="L2891" t="s">
        <v>34</v>
      </c>
      <c r="M2891" t="s">
        <v>62</v>
      </c>
      <c r="N2891" t="s">
        <v>139</v>
      </c>
      <c r="O2891" t="s">
        <v>10002</v>
      </c>
      <c r="P2891" t="s">
        <v>37</v>
      </c>
      <c r="Q2891" t="s">
        <v>331</v>
      </c>
      <c r="R2891" s="2">
        <v>27709</v>
      </c>
      <c r="S2891" t="s">
        <v>39</v>
      </c>
      <c r="T2891" t="s">
        <v>162</v>
      </c>
      <c r="U2891" t="s">
        <v>41</v>
      </c>
      <c r="V2891">
        <v>37802</v>
      </c>
      <c r="W2891" t="s">
        <v>55</v>
      </c>
      <c r="X2891" t="s">
        <v>43</v>
      </c>
      <c r="Y2891" t="s">
        <v>44</v>
      </c>
      <c r="Z2891">
        <v>3</v>
      </c>
    </row>
    <row r="2892" spans="1:26" x14ac:dyDescent="0.25">
      <c r="A2892">
        <v>3317</v>
      </c>
      <c r="B2892" t="s">
        <v>10003</v>
      </c>
      <c r="C2892" t="s">
        <v>5075</v>
      </c>
      <c r="D2892" s="1">
        <v>44637</v>
      </c>
      <c r="F2892" t="s">
        <v>28</v>
      </c>
      <c r="G2892" t="s">
        <v>10004</v>
      </c>
      <c r="H2892" t="s">
        <v>10005</v>
      </c>
      <c r="I2892" t="s">
        <v>61</v>
      </c>
      <c r="J2892" t="s">
        <v>32</v>
      </c>
      <c r="K2892" t="s">
        <v>51</v>
      </c>
      <c r="L2892" t="s">
        <v>34</v>
      </c>
      <c r="M2892" t="s">
        <v>62</v>
      </c>
      <c r="N2892" t="s">
        <v>36</v>
      </c>
      <c r="P2892" t="s">
        <v>37</v>
      </c>
      <c r="Q2892" t="s">
        <v>38</v>
      </c>
      <c r="R2892" s="2">
        <v>30414</v>
      </c>
      <c r="S2892" t="s">
        <v>39</v>
      </c>
      <c r="T2892" t="s">
        <v>204</v>
      </c>
      <c r="U2892" t="s">
        <v>41</v>
      </c>
      <c r="V2892">
        <v>90537</v>
      </c>
      <c r="W2892" t="s">
        <v>73</v>
      </c>
      <c r="X2892" t="s">
        <v>74</v>
      </c>
      <c r="Y2892" t="s">
        <v>44</v>
      </c>
      <c r="Z2892">
        <v>3</v>
      </c>
    </row>
    <row r="2893" spans="1:26" x14ac:dyDescent="0.25">
      <c r="A2893">
        <v>3318</v>
      </c>
      <c r="B2893" t="s">
        <v>2399</v>
      </c>
      <c r="C2893" t="s">
        <v>904</v>
      </c>
      <c r="D2893" s="1">
        <v>43787</v>
      </c>
      <c r="E2893" s="1">
        <v>44602</v>
      </c>
      <c r="F2893" t="s">
        <v>28</v>
      </c>
      <c r="G2893" t="s">
        <v>10006</v>
      </c>
      <c r="H2893" t="s">
        <v>10007</v>
      </c>
      <c r="I2893" t="s">
        <v>88</v>
      </c>
      <c r="J2893" t="s">
        <v>1804</v>
      </c>
      <c r="K2893" t="s">
        <v>51</v>
      </c>
      <c r="L2893" t="s">
        <v>50</v>
      </c>
      <c r="M2893" t="s">
        <v>62</v>
      </c>
      <c r="N2893" t="s">
        <v>125</v>
      </c>
      <c r="O2893" t="s">
        <v>10008</v>
      </c>
      <c r="P2893" t="s">
        <v>37</v>
      </c>
      <c r="Q2893" t="s">
        <v>695</v>
      </c>
      <c r="R2893" s="2">
        <v>35407</v>
      </c>
      <c r="S2893" t="s">
        <v>39</v>
      </c>
      <c r="T2893" t="s">
        <v>394</v>
      </c>
      <c r="U2893" t="s">
        <v>54</v>
      </c>
      <c r="V2893">
        <v>61532</v>
      </c>
      <c r="W2893" t="s">
        <v>42</v>
      </c>
      <c r="X2893" t="s">
        <v>103</v>
      </c>
      <c r="Y2893" t="s">
        <v>44</v>
      </c>
      <c r="Z2893">
        <v>3</v>
      </c>
    </row>
    <row r="2894" spans="1:26" x14ac:dyDescent="0.25">
      <c r="A2894">
        <v>3319</v>
      </c>
      <c r="B2894" t="s">
        <v>10009</v>
      </c>
      <c r="C2894" t="s">
        <v>2532</v>
      </c>
      <c r="D2894" s="1">
        <v>43747</v>
      </c>
      <c r="F2894" t="s">
        <v>727</v>
      </c>
      <c r="G2894" t="s">
        <v>10010</v>
      </c>
      <c r="H2894" t="s">
        <v>10011</v>
      </c>
      <c r="I2894" t="s">
        <v>117</v>
      </c>
      <c r="J2894" t="s">
        <v>32</v>
      </c>
      <c r="K2894" t="s">
        <v>62</v>
      </c>
      <c r="L2894" t="s">
        <v>63</v>
      </c>
      <c r="M2894" t="s">
        <v>35</v>
      </c>
      <c r="N2894" t="s">
        <v>36</v>
      </c>
      <c r="P2894" t="s">
        <v>37</v>
      </c>
      <c r="Q2894" t="s">
        <v>89</v>
      </c>
      <c r="R2894" s="2">
        <v>23036</v>
      </c>
      <c r="S2894" t="s">
        <v>39</v>
      </c>
      <c r="T2894" t="s">
        <v>82</v>
      </c>
      <c r="U2894" t="s">
        <v>41</v>
      </c>
      <c r="V2894">
        <v>34874</v>
      </c>
      <c r="W2894" t="s">
        <v>55</v>
      </c>
      <c r="X2894" t="s">
        <v>83</v>
      </c>
      <c r="Y2894" t="s">
        <v>44</v>
      </c>
      <c r="Z2894">
        <v>3</v>
      </c>
    </row>
    <row r="2895" spans="1:26" x14ac:dyDescent="0.25">
      <c r="A2895">
        <v>3320</v>
      </c>
      <c r="B2895" t="s">
        <v>10012</v>
      </c>
      <c r="C2895" t="s">
        <v>2854</v>
      </c>
      <c r="D2895" s="1">
        <v>43969</v>
      </c>
      <c r="F2895" t="s">
        <v>727</v>
      </c>
      <c r="G2895" t="s">
        <v>10013</v>
      </c>
      <c r="H2895" t="s">
        <v>10014</v>
      </c>
      <c r="I2895" t="s">
        <v>61</v>
      </c>
      <c r="J2895" t="s">
        <v>32</v>
      </c>
      <c r="K2895" t="s">
        <v>51</v>
      </c>
      <c r="L2895" t="s">
        <v>50</v>
      </c>
      <c r="M2895" t="s">
        <v>51</v>
      </c>
      <c r="N2895" t="s">
        <v>36</v>
      </c>
      <c r="P2895" t="s">
        <v>37</v>
      </c>
      <c r="Q2895" t="s">
        <v>80</v>
      </c>
      <c r="R2895" s="2">
        <v>25390</v>
      </c>
      <c r="S2895" t="s">
        <v>39</v>
      </c>
      <c r="T2895" t="s">
        <v>225</v>
      </c>
      <c r="U2895" t="s">
        <v>54</v>
      </c>
      <c r="V2895">
        <v>31303</v>
      </c>
      <c r="W2895" t="s">
        <v>73</v>
      </c>
      <c r="X2895" t="s">
        <v>103</v>
      </c>
      <c r="Y2895" t="s">
        <v>44</v>
      </c>
      <c r="Z2895">
        <v>5</v>
      </c>
    </row>
    <row r="2896" spans="1:26" x14ac:dyDescent="0.25">
      <c r="A2896">
        <v>3321</v>
      </c>
      <c r="B2896" t="s">
        <v>9950</v>
      </c>
      <c r="C2896" t="s">
        <v>841</v>
      </c>
      <c r="D2896" s="1">
        <v>43513</v>
      </c>
      <c r="F2896" t="s">
        <v>727</v>
      </c>
      <c r="G2896" t="s">
        <v>10015</v>
      </c>
      <c r="H2896" t="s">
        <v>10016</v>
      </c>
      <c r="I2896" t="s">
        <v>88</v>
      </c>
      <c r="J2896" t="s">
        <v>32</v>
      </c>
      <c r="K2896" t="s">
        <v>33</v>
      </c>
      <c r="L2896" t="s">
        <v>63</v>
      </c>
      <c r="M2896" t="s">
        <v>62</v>
      </c>
      <c r="N2896" t="s">
        <v>36</v>
      </c>
      <c r="P2896" t="s">
        <v>37</v>
      </c>
      <c r="Q2896" t="s">
        <v>110</v>
      </c>
      <c r="R2896" s="2">
        <v>31423</v>
      </c>
      <c r="S2896" t="s">
        <v>39</v>
      </c>
      <c r="T2896" t="s">
        <v>102</v>
      </c>
      <c r="U2896" t="s">
        <v>54</v>
      </c>
      <c r="V2896">
        <v>37576</v>
      </c>
      <c r="W2896" t="s">
        <v>42</v>
      </c>
      <c r="X2896" t="s">
        <v>74</v>
      </c>
      <c r="Y2896" t="s">
        <v>44</v>
      </c>
      <c r="Z2896">
        <v>2</v>
      </c>
    </row>
    <row r="2897" spans="1:26" x14ac:dyDescent="0.25">
      <c r="A2897">
        <v>3322</v>
      </c>
      <c r="B2897" t="s">
        <v>9848</v>
      </c>
      <c r="C2897" t="s">
        <v>609</v>
      </c>
      <c r="D2897" s="1">
        <v>44043</v>
      </c>
      <c r="E2897" s="1">
        <v>44831</v>
      </c>
      <c r="F2897" t="s">
        <v>727</v>
      </c>
      <c r="G2897" t="s">
        <v>10017</v>
      </c>
      <c r="H2897" t="s">
        <v>10018</v>
      </c>
      <c r="I2897" t="s">
        <v>31</v>
      </c>
      <c r="J2897" t="s">
        <v>744</v>
      </c>
      <c r="K2897" t="s">
        <v>51</v>
      </c>
      <c r="L2897" t="s">
        <v>63</v>
      </c>
      <c r="M2897" t="s">
        <v>62</v>
      </c>
      <c r="N2897" t="s">
        <v>174</v>
      </c>
      <c r="O2897" t="s">
        <v>10019</v>
      </c>
      <c r="P2897" t="s">
        <v>37</v>
      </c>
      <c r="Q2897" t="s">
        <v>52</v>
      </c>
      <c r="R2897" s="2">
        <v>15988</v>
      </c>
      <c r="S2897" t="s">
        <v>39</v>
      </c>
      <c r="T2897" t="s">
        <v>162</v>
      </c>
      <c r="U2897" t="s">
        <v>54</v>
      </c>
      <c r="V2897">
        <v>25557</v>
      </c>
      <c r="W2897" t="s">
        <v>42</v>
      </c>
      <c r="X2897" t="s">
        <v>74</v>
      </c>
      <c r="Y2897" t="s">
        <v>44</v>
      </c>
      <c r="Z2897">
        <v>4</v>
      </c>
    </row>
    <row r="2898" spans="1:26" x14ac:dyDescent="0.25">
      <c r="A2898">
        <v>3323</v>
      </c>
      <c r="B2898" t="s">
        <v>4658</v>
      </c>
      <c r="C2898" t="s">
        <v>1899</v>
      </c>
      <c r="D2898" s="1">
        <v>45094</v>
      </c>
      <c r="E2898" s="1">
        <v>45120</v>
      </c>
      <c r="F2898" t="s">
        <v>727</v>
      </c>
      <c r="G2898" t="s">
        <v>10020</v>
      </c>
      <c r="H2898" t="s">
        <v>10021</v>
      </c>
      <c r="I2898" t="s">
        <v>132</v>
      </c>
      <c r="J2898" t="s">
        <v>1804</v>
      </c>
      <c r="K2898" t="s">
        <v>62</v>
      </c>
      <c r="L2898" t="s">
        <v>34</v>
      </c>
      <c r="M2898" t="s">
        <v>35</v>
      </c>
      <c r="N2898" t="s">
        <v>174</v>
      </c>
      <c r="O2898" t="s">
        <v>10022</v>
      </c>
      <c r="P2898" t="s">
        <v>37</v>
      </c>
      <c r="Q2898" t="s">
        <v>176</v>
      </c>
      <c r="R2898" s="2">
        <v>22801</v>
      </c>
      <c r="S2898" t="s">
        <v>39</v>
      </c>
      <c r="T2898" t="s">
        <v>82</v>
      </c>
      <c r="U2898" t="s">
        <v>41</v>
      </c>
      <c r="V2898">
        <v>27946</v>
      </c>
      <c r="W2898" t="s">
        <v>92</v>
      </c>
      <c r="X2898" t="s">
        <v>83</v>
      </c>
      <c r="Y2898" t="s">
        <v>44</v>
      </c>
      <c r="Z2898">
        <v>4</v>
      </c>
    </row>
    <row r="2899" spans="1:26" x14ac:dyDescent="0.25">
      <c r="A2899">
        <v>3324</v>
      </c>
      <c r="B2899" t="s">
        <v>763</v>
      </c>
      <c r="C2899" t="s">
        <v>332</v>
      </c>
      <c r="D2899" s="1">
        <v>43646</v>
      </c>
      <c r="E2899" s="1">
        <v>44766</v>
      </c>
      <c r="F2899" t="s">
        <v>727</v>
      </c>
      <c r="G2899" t="s">
        <v>10023</v>
      </c>
      <c r="H2899" t="s">
        <v>10024</v>
      </c>
      <c r="I2899" t="s">
        <v>49</v>
      </c>
      <c r="J2899" t="s">
        <v>1804</v>
      </c>
      <c r="K2899" t="s">
        <v>51</v>
      </c>
      <c r="L2899" t="s">
        <v>50</v>
      </c>
      <c r="M2899" t="s">
        <v>51</v>
      </c>
      <c r="N2899" t="s">
        <v>98</v>
      </c>
      <c r="O2899" t="s">
        <v>10025</v>
      </c>
      <c r="P2899" t="s">
        <v>37</v>
      </c>
      <c r="Q2899" t="s">
        <v>147</v>
      </c>
      <c r="R2899" s="2">
        <v>19302</v>
      </c>
      <c r="S2899" t="s">
        <v>39</v>
      </c>
      <c r="T2899" t="s">
        <v>149</v>
      </c>
      <c r="U2899" t="s">
        <v>41</v>
      </c>
      <c r="V2899">
        <v>11516</v>
      </c>
      <c r="W2899" t="s">
        <v>92</v>
      </c>
      <c r="X2899" t="s">
        <v>103</v>
      </c>
      <c r="Y2899" t="s">
        <v>739</v>
      </c>
      <c r="Z2899">
        <v>3</v>
      </c>
    </row>
    <row r="2900" spans="1:26" x14ac:dyDescent="0.25">
      <c r="A2900">
        <v>3325</v>
      </c>
      <c r="B2900" t="s">
        <v>10026</v>
      </c>
      <c r="C2900" t="s">
        <v>6728</v>
      </c>
      <c r="D2900" s="1">
        <v>44390</v>
      </c>
      <c r="E2900" s="1">
        <v>44631</v>
      </c>
      <c r="F2900" t="s">
        <v>727</v>
      </c>
      <c r="G2900" t="s">
        <v>10027</v>
      </c>
      <c r="H2900" t="s">
        <v>10028</v>
      </c>
      <c r="I2900" t="s">
        <v>138</v>
      </c>
      <c r="J2900" t="s">
        <v>744</v>
      </c>
      <c r="K2900" t="s">
        <v>33</v>
      </c>
      <c r="L2900" t="s">
        <v>50</v>
      </c>
      <c r="M2900" t="s">
        <v>51</v>
      </c>
      <c r="N2900" t="s">
        <v>98</v>
      </c>
      <c r="O2900" t="s">
        <v>10029</v>
      </c>
      <c r="P2900" t="s">
        <v>37</v>
      </c>
      <c r="Q2900" t="s">
        <v>89</v>
      </c>
      <c r="R2900" s="2">
        <v>34256</v>
      </c>
      <c r="S2900" t="s">
        <v>39</v>
      </c>
      <c r="T2900" t="s">
        <v>102</v>
      </c>
      <c r="U2900" t="s">
        <v>41</v>
      </c>
      <c r="V2900">
        <v>19512</v>
      </c>
      <c r="W2900" t="s">
        <v>42</v>
      </c>
      <c r="X2900" t="s">
        <v>74</v>
      </c>
      <c r="Y2900" t="s">
        <v>44</v>
      </c>
      <c r="Z2900">
        <v>3</v>
      </c>
    </row>
    <row r="2901" spans="1:26" x14ac:dyDescent="0.25">
      <c r="A2901">
        <v>3326</v>
      </c>
      <c r="B2901" t="s">
        <v>907</v>
      </c>
      <c r="C2901" t="s">
        <v>3649</v>
      </c>
      <c r="D2901" s="1">
        <v>44575</v>
      </c>
      <c r="F2901" t="s">
        <v>28</v>
      </c>
      <c r="G2901" t="s">
        <v>10030</v>
      </c>
      <c r="H2901" t="s">
        <v>10031</v>
      </c>
      <c r="I2901" t="s">
        <v>167</v>
      </c>
      <c r="J2901" t="s">
        <v>32</v>
      </c>
      <c r="K2901" t="s">
        <v>33</v>
      </c>
      <c r="L2901" t="s">
        <v>50</v>
      </c>
      <c r="M2901" t="s">
        <v>35</v>
      </c>
      <c r="N2901" t="s">
        <v>36</v>
      </c>
      <c r="P2901" t="s">
        <v>37</v>
      </c>
      <c r="Q2901" t="s">
        <v>80</v>
      </c>
      <c r="R2901" s="2">
        <v>15222</v>
      </c>
      <c r="S2901" t="s">
        <v>39</v>
      </c>
      <c r="T2901" t="s">
        <v>82</v>
      </c>
      <c r="U2901" t="s">
        <v>54</v>
      </c>
      <c r="V2901">
        <v>20146</v>
      </c>
      <c r="W2901" t="s">
        <v>55</v>
      </c>
      <c r="X2901" t="s">
        <v>103</v>
      </c>
      <c r="Y2901" t="s">
        <v>44</v>
      </c>
      <c r="Z2901">
        <v>3</v>
      </c>
    </row>
    <row r="2902" spans="1:26" x14ac:dyDescent="0.25">
      <c r="A2902">
        <v>3327</v>
      </c>
      <c r="B2902" t="s">
        <v>10032</v>
      </c>
      <c r="C2902" t="s">
        <v>1735</v>
      </c>
      <c r="D2902" s="1">
        <v>43831</v>
      </c>
      <c r="F2902" t="s">
        <v>28</v>
      </c>
      <c r="G2902" t="s">
        <v>10033</v>
      </c>
      <c r="H2902" t="s">
        <v>10034</v>
      </c>
      <c r="I2902" t="s">
        <v>97</v>
      </c>
      <c r="J2902" t="s">
        <v>32</v>
      </c>
      <c r="K2902" t="s">
        <v>33</v>
      </c>
      <c r="L2902" t="s">
        <v>34</v>
      </c>
      <c r="M2902" t="s">
        <v>62</v>
      </c>
      <c r="N2902" t="s">
        <v>36</v>
      </c>
      <c r="P2902" t="s">
        <v>37</v>
      </c>
      <c r="Q2902" t="s">
        <v>230</v>
      </c>
      <c r="R2902" s="2">
        <v>28972</v>
      </c>
      <c r="S2902" t="s">
        <v>39</v>
      </c>
      <c r="T2902" t="s">
        <v>102</v>
      </c>
      <c r="U2902" t="s">
        <v>41</v>
      </c>
      <c r="V2902">
        <v>91044</v>
      </c>
      <c r="W2902" t="s">
        <v>55</v>
      </c>
      <c r="X2902" t="s">
        <v>43</v>
      </c>
      <c r="Y2902" t="s">
        <v>44</v>
      </c>
      <c r="Z2902">
        <v>1</v>
      </c>
    </row>
    <row r="2903" spans="1:26" x14ac:dyDescent="0.25">
      <c r="A2903">
        <v>3328</v>
      </c>
      <c r="B2903" t="s">
        <v>2388</v>
      </c>
      <c r="C2903" t="s">
        <v>485</v>
      </c>
      <c r="D2903" s="1">
        <v>44128</v>
      </c>
      <c r="E2903" s="1">
        <v>45027</v>
      </c>
      <c r="F2903" t="s">
        <v>28</v>
      </c>
      <c r="G2903" t="s">
        <v>10035</v>
      </c>
      <c r="H2903" t="s">
        <v>10036</v>
      </c>
      <c r="I2903" t="s">
        <v>117</v>
      </c>
      <c r="J2903" t="s">
        <v>744</v>
      </c>
      <c r="K2903" t="s">
        <v>51</v>
      </c>
      <c r="L2903" t="s">
        <v>50</v>
      </c>
      <c r="M2903" t="s">
        <v>62</v>
      </c>
      <c r="N2903" t="s">
        <v>125</v>
      </c>
      <c r="O2903" t="s">
        <v>10037</v>
      </c>
      <c r="P2903" t="s">
        <v>37</v>
      </c>
      <c r="Q2903" t="s">
        <v>110</v>
      </c>
      <c r="R2903" s="2">
        <v>22318</v>
      </c>
      <c r="S2903" t="s">
        <v>39</v>
      </c>
      <c r="T2903" t="s">
        <v>112</v>
      </c>
      <c r="U2903" t="s">
        <v>54</v>
      </c>
      <c r="V2903">
        <v>24046</v>
      </c>
      <c r="W2903" t="s">
        <v>42</v>
      </c>
      <c r="X2903" t="s">
        <v>83</v>
      </c>
      <c r="Y2903" t="s">
        <v>44</v>
      </c>
      <c r="Z2903">
        <v>3</v>
      </c>
    </row>
    <row r="2904" spans="1:26" x14ac:dyDescent="0.25">
      <c r="A2904">
        <v>3329</v>
      </c>
      <c r="B2904" t="s">
        <v>1012</v>
      </c>
      <c r="C2904" t="s">
        <v>1626</v>
      </c>
      <c r="D2904" s="1">
        <v>44128</v>
      </c>
      <c r="F2904" t="s">
        <v>28</v>
      </c>
      <c r="G2904" t="s">
        <v>10038</v>
      </c>
      <c r="H2904" t="s">
        <v>10039</v>
      </c>
      <c r="I2904" t="s">
        <v>61</v>
      </c>
      <c r="J2904" t="s">
        <v>32</v>
      </c>
      <c r="K2904" t="s">
        <v>51</v>
      </c>
      <c r="L2904" t="s">
        <v>63</v>
      </c>
      <c r="M2904" t="s">
        <v>62</v>
      </c>
      <c r="N2904" t="s">
        <v>36</v>
      </c>
      <c r="P2904" t="s">
        <v>37</v>
      </c>
      <c r="Q2904" t="s">
        <v>65</v>
      </c>
      <c r="R2904" s="2">
        <v>28771</v>
      </c>
      <c r="S2904" t="s">
        <v>39</v>
      </c>
      <c r="T2904" t="s">
        <v>177</v>
      </c>
      <c r="U2904" t="s">
        <v>54</v>
      </c>
      <c r="V2904">
        <v>90483</v>
      </c>
      <c r="W2904" t="s">
        <v>55</v>
      </c>
      <c r="X2904" t="s">
        <v>103</v>
      </c>
      <c r="Y2904" t="s">
        <v>44</v>
      </c>
      <c r="Z2904">
        <v>4</v>
      </c>
    </row>
    <row r="2905" spans="1:26" x14ac:dyDescent="0.25">
      <c r="A2905">
        <v>3330</v>
      </c>
      <c r="B2905" t="s">
        <v>5707</v>
      </c>
      <c r="C2905" t="s">
        <v>3112</v>
      </c>
      <c r="D2905" s="1">
        <v>44052</v>
      </c>
      <c r="F2905" t="s">
        <v>28</v>
      </c>
      <c r="G2905" t="s">
        <v>10040</v>
      </c>
      <c r="H2905" t="s">
        <v>10041</v>
      </c>
      <c r="I2905" t="s">
        <v>88</v>
      </c>
      <c r="J2905" t="s">
        <v>32</v>
      </c>
      <c r="K2905" t="s">
        <v>51</v>
      </c>
      <c r="L2905" t="s">
        <v>34</v>
      </c>
      <c r="M2905" t="s">
        <v>51</v>
      </c>
      <c r="N2905" t="s">
        <v>36</v>
      </c>
      <c r="P2905" t="s">
        <v>37</v>
      </c>
      <c r="Q2905" t="s">
        <v>230</v>
      </c>
      <c r="R2905" s="2">
        <v>27838</v>
      </c>
      <c r="S2905" t="s">
        <v>39</v>
      </c>
      <c r="T2905" t="s">
        <v>112</v>
      </c>
      <c r="U2905" t="s">
        <v>41</v>
      </c>
      <c r="V2905">
        <v>83923</v>
      </c>
      <c r="W2905" t="s">
        <v>42</v>
      </c>
      <c r="X2905" t="s">
        <v>103</v>
      </c>
      <c r="Y2905" t="s">
        <v>44</v>
      </c>
      <c r="Z2905">
        <v>4</v>
      </c>
    </row>
    <row r="2906" spans="1:26" x14ac:dyDescent="0.25">
      <c r="A2906">
        <v>3331</v>
      </c>
      <c r="B2906" t="s">
        <v>10042</v>
      </c>
      <c r="C2906" t="s">
        <v>7367</v>
      </c>
      <c r="D2906" s="1">
        <v>43548</v>
      </c>
      <c r="E2906" s="1">
        <v>44120</v>
      </c>
      <c r="F2906" t="s">
        <v>28</v>
      </c>
      <c r="G2906" t="s">
        <v>10043</v>
      </c>
      <c r="H2906" t="s">
        <v>10044</v>
      </c>
      <c r="I2906" t="s">
        <v>31</v>
      </c>
      <c r="J2906" t="s">
        <v>32</v>
      </c>
      <c r="K2906" t="s">
        <v>62</v>
      </c>
      <c r="L2906" t="s">
        <v>50</v>
      </c>
      <c r="M2906" t="s">
        <v>51</v>
      </c>
      <c r="N2906" t="s">
        <v>174</v>
      </c>
      <c r="O2906" t="s">
        <v>10045</v>
      </c>
      <c r="P2906" t="s">
        <v>37</v>
      </c>
      <c r="Q2906" t="s">
        <v>89</v>
      </c>
      <c r="R2906" s="2">
        <v>23321</v>
      </c>
      <c r="S2906" t="s">
        <v>39</v>
      </c>
      <c r="T2906" t="s">
        <v>102</v>
      </c>
      <c r="U2906" t="s">
        <v>41</v>
      </c>
      <c r="V2906">
        <v>6014</v>
      </c>
      <c r="W2906" t="s">
        <v>73</v>
      </c>
      <c r="X2906" t="s">
        <v>74</v>
      </c>
      <c r="Y2906" t="s">
        <v>44</v>
      </c>
      <c r="Z2906">
        <v>2</v>
      </c>
    </row>
    <row r="2907" spans="1:26" x14ac:dyDescent="0.25">
      <c r="A2907">
        <v>3332</v>
      </c>
      <c r="B2907" t="s">
        <v>10046</v>
      </c>
      <c r="C2907" t="s">
        <v>1549</v>
      </c>
      <c r="D2907" s="1">
        <v>44863</v>
      </c>
      <c r="F2907" t="s">
        <v>28</v>
      </c>
      <c r="G2907" t="s">
        <v>10047</v>
      </c>
      <c r="H2907" t="s">
        <v>10048</v>
      </c>
      <c r="I2907" t="s">
        <v>132</v>
      </c>
      <c r="J2907" t="s">
        <v>32</v>
      </c>
      <c r="K2907" t="s">
        <v>51</v>
      </c>
      <c r="L2907" t="s">
        <v>63</v>
      </c>
      <c r="M2907" t="s">
        <v>35</v>
      </c>
      <c r="N2907" t="s">
        <v>36</v>
      </c>
      <c r="P2907" t="s">
        <v>37</v>
      </c>
      <c r="Q2907" t="s">
        <v>304</v>
      </c>
      <c r="R2907" s="2">
        <v>22346</v>
      </c>
      <c r="S2907" t="s">
        <v>39</v>
      </c>
      <c r="T2907" t="s">
        <v>91</v>
      </c>
      <c r="U2907" t="s">
        <v>41</v>
      </c>
      <c r="V2907">
        <v>34868</v>
      </c>
      <c r="W2907" t="s">
        <v>73</v>
      </c>
      <c r="X2907" t="s">
        <v>43</v>
      </c>
      <c r="Y2907" t="s">
        <v>44</v>
      </c>
      <c r="Z2907">
        <v>3</v>
      </c>
    </row>
    <row r="2908" spans="1:26" x14ac:dyDescent="0.25">
      <c r="A2908">
        <v>3333</v>
      </c>
      <c r="B2908" t="s">
        <v>5350</v>
      </c>
      <c r="C2908" t="s">
        <v>10049</v>
      </c>
      <c r="D2908" s="1">
        <v>45062</v>
      </c>
      <c r="F2908" t="s">
        <v>28</v>
      </c>
      <c r="G2908" t="s">
        <v>10050</v>
      </c>
      <c r="H2908" t="s">
        <v>10051</v>
      </c>
      <c r="I2908" t="s">
        <v>49</v>
      </c>
      <c r="J2908" t="s">
        <v>32</v>
      </c>
      <c r="K2908" t="s">
        <v>33</v>
      </c>
      <c r="L2908" t="s">
        <v>63</v>
      </c>
      <c r="M2908" t="s">
        <v>35</v>
      </c>
      <c r="N2908" t="s">
        <v>36</v>
      </c>
      <c r="P2908" t="s">
        <v>37</v>
      </c>
      <c r="Q2908" t="s">
        <v>89</v>
      </c>
      <c r="R2908" s="2">
        <v>33906</v>
      </c>
      <c r="S2908" t="s">
        <v>39</v>
      </c>
      <c r="T2908" t="s">
        <v>612</v>
      </c>
      <c r="U2908" t="s">
        <v>54</v>
      </c>
      <c r="V2908">
        <v>45740</v>
      </c>
      <c r="W2908" t="s">
        <v>55</v>
      </c>
      <c r="X2908" t="s">
        <v>74</v>
      </c>
      <c r="Y2908" t="s">
        <v>44</v>
      </c>
      <c r="Z2908">
        <v>3</v>
      </c>
    </row>
    <row r="2909" spans="1:26" x14ac:dyDescent="0.25">
      <c r="A2909">
        <v>3334</v>
      </c>
      <c r="B2909" t="s">
        <v>385</v>
      </c>
      <c r="C2909" t="s">
        <v>668</v>
      </c>
      <c r="D2909" s="1">
        <v>45076</v>
      </c>
      <c r="F2909" t="s">
        <v>28</v>
      </c>
      <c r="G2909" t="s">
        <v>10052</v>
      </c>
      <c r="H2909" t="s">
        <v>10053</v>
      </c>
      <c r="I2909" t="s">
        <v>138</v>
      </c>
      <c r="J2909" t="s">
        <v>32</v>
      </c>
      <c r="K2909" t="s">
        <v>51</v>
      </c>
      <c r="L2909" t="s">
        <v>63</v>
      </c>
      <c r="M2909" t="s">
        <v>51</v>
      </c>
      <c r="N2909" t="s">
        <v>36</v>
      </c>
      <c r="P2909" t="s">
        <v>37</v>
      </c>
      <c r="Q2909" t="s">
        <v>176</v>
      </c>
      <c r="R2909" s="2">
        <v>32647</v>
      </c>
      <c r="S2909" t="s">
        <v>39</v>
      </c>
      <c r="T2909" t="s">
        <v>702</v>
      </c>
      <c r="U2909" t="s">
        <v>54</v>
      </c>
      <c r="V2909">
        <v>46494</v>
      </c>
      <c r="W2909" t="s">
        <v>42</v>
      </c>
      <c r="X2909" t="s">
        <v>74</v>
      </c>
      <c r="Y2909" t="s">
        <v>44</v>
      </c>
      <c r="Z2909">
        <v>3</v>
      </c>
    </row>
    <row r="2910" spans="1:26" x14ac:dyDescent="0.25">
      <c r="A2910">
        <v>3335</v>
      </c>
      <c r="B2910" t="s">
        <v>3424</v>
      </c>
      <c r="C2910" t="s">
        <v>10054</v>
      </c>
      <c r="D2910" s="1">
        <v>43644</v>
      </c>
      <c r="E2910" s="1">
        <v>44546</v>
      </c>
      <c r="F2910" t="s">
        <v>28</v>
      </c>
      <c r="G2910" t="s">
        <v>10055</v>
      </c>
      <c r="H2910" t="s">
        <v>10056</v>
      </c>
      <c r="I2910" t="s">
        <v>79</v>
      </c>
      <c r="J2910" t="s">
        <v>744</v>
      </c>
      <c r="K2910" t="s">
        <v>51</v>
      </c>
      <c r="L2910" t="s">
        <v>63</v>
      </c>
      <c r="M2910" t="s">
        <v>35</v>
      </c>
      <c r="N2910" t="s">
        <v>125</v>
      </c>
      <c r="O2910" t="s">
        <v>10057</v>
      </c>
      <c r="P2910" t="s">
        <v>37</v>
      </c>
      <c r="Q2910" t="s">
        <v>89</v>
      </c>
      <c r="R2910" s="2">
        <v>33701</v>
      </c>
      <c r="S2910" t="s">
        <v>39</v>
      </c>
      <c r="T2910" t="s">
        <v>192</v>
      </c>
      <c r="U2910" t="s">
        <v>54</v>
      </c>
      <c r="V2910">
        <v>38014</v>
      </c>
      <c r="W2910" t="s">
        <v>73</v>
      </c>
      <c r="X2910" t="s">
        <v>103</v>
      </c>
      <c r="Y2910" t="s">
        <v>44</v>
      </c>
      <c r="Z2910">
        <v>3</v>
      </c>
    </row>
    <row r="2911" spans="1:26" x14ac:dyDescent="0.25">
      <c r="A2911">
        <v>3336</v>
      </c>
      <c r="B2911" t="s">
        <v>2739</v>
      </c>
      <c r="C2911" t="s">
        <v>206</v>
      </c>
      <c r="D2911" s="1">
        <v>45010</v>
      </c>
      <c r="E2911" s="1">
        <v>45063</v>
      </c>
      <c r="F2911" t="s">
        <v>28</v>
      </c>
      <c r="G2911" t="s">
        <v>10058</v>
      </c>
      <c r="H2911" t="s">
        <v>10059</v>
      </c>
      <c r="I2911" t="s">
        <v>167</v>
      </c>
      <c r="J2911" t="s">
        <v>744</v>
      </c>
      <c r="K2911" t="s">
        <v>33</v>
      </c>
      <c r="L2911" t="s">
        <v>50</v>
      </c>
      <c r="M2911" t="s">
        <v>51</v>
      </c>
      <c r="N2911" t="s">
        <v>139</v>
      </c>
      <c r="O2911" t="s">
        <v>10060</v>
      </c>
      <c r="P2911" t="s">
        <v>37</v>
      </c>
      <c r="Q2911" t="s">
        <v>80</v>
      </c>
      <c r="R2911" s="2">
        <v>29027</v>
      </c>
      <c r="S2911" t="s">
        <v>39</v>
      </c>
      <c r="T2911" t="s">
        <v>177</v>
      </c>
      <c r="U2911" t="s">
        <v>54</v>
      </c>
      <c r="V2911">
        <v>75099</v>
      </c>
      <c r="W2911" t="s">
        <v>127</v>
      </c>
      <c r="X2911" t="s">
        <v>103</v>
      </c>
      <c r="Y2911" t="s">
        <v>44</v>
      </c>
      <c r="Z2911">
        <v>3</v>
      </c>
    </row>
    <row r="2912" spans="1:26" x14ac:dyDescent="0.25">
      <c r="A2912">
        <v>3337</v>
      </c>
      <c r="B2912" t="s">
        <v>10061</v>
      </c>
      <c r="C2912" t="s">
        <v>3173</v>
      </c>
      <c r="D2912" s="1">
        <v>44799</v>
      </c>
      <c r="F2912" t="s">
        <v>28</v>
      </c>
      <c r="G2912" t="s">
        <v>10062</v>
      </c>
      <c r="H2912" t="s">
        <v>10063</v>
      </c>
      <c r="I2912" t="s">
        <v>97</v>
      </c>
      <c r="J2912" t="s">
        <v>32</v>
      </c>
      <c r="K2912" t="s">
        <v>62</v>
      </c>
      <c r="L2912" t="s">
        <v>50</v>
      </c>
      <c r="M2912" t="s">
        <v>51</v>
      </c>
      <c r="N2912" t="s">
        <v>36</v>
      </c>
      <c r="P2912" t="s">
        <v>37</v>
      </c>
      <c r="Q2912" t="s">
        <v>110</v>
      </c>
      <c r="R2912" s="2">
        <v>26693</v>
      </c>
      <c r="S2912" t="s">
        <v>39</v>
      </c>
      <c r="T2912" t="s">
        <v>418</v>
      </c>
      <c r="U2912" t="s">
        <v>41</v>
      </c>
      <c r="V2912">
        <v>12948</v>
      </c>
      <c r="W2912" t="s">
        <v>92</v>
      </c>
      <c r="X2912" t="s">
        <v>74</v>
      </c>
      <c r="Y2912" t="s">
        <v>44</v>
      </c>
      <c r="Z2912">
        <v>3</v>
      </c>
    </row>
    <row r="2913" spans="1:26" x14ac:dyDescent="0.25">
      <c r="A2913">
        <v>3338</v>
      </c>
      <c r="B2913" t="s">
        <v>428</v>
      </c>
      <c r="C2913" t="s">
        <v>1928</v>
      </c>
      <c r="D2913" s="1">
        <v>43784</v>
      </c>
      <c r="F2913" t="s">
        <v>28</v>
      </c>
      <c r="G2913" t="s">
        <v>10064</v>
      </c>
      <c r="H2913" t="s">
        <v>10065</v>
      </c>
      <c r="I2913" t="s">
        <v>117</v>
      </c>
      <c r="J2913" t="s">
        <v>32</v>
      </c>
      <c r="K2913" t="s">
        <v>33</v>
      </c>
      <c r="L2913" t="s">
        <v>34</v>
      </c>
      <c r="M2913" t="s">
        <v>35</v>
      </c>
      <c r="N2913" t="s">
        <v>36</v>
      </c>
      <c r="P2913" t="s">
        <v>37</v>
      </c>
      <c r="Q2913" t="s">
        <v>80</v>
      </c>
      <c r="R2913" s="2">
        <v>18327</v>
      </c>
      <c r="S2913" t="s">
        <v>39</v>
      </c>
      <c r="T2913" t="s">
        <v>82</v>
      </c>
      <c r="U2913" t="s">
        <v>41</v>
      </c>
      <c r="V2913">
        <v>67665</v>
      </c>
      <c r="W2913" t="s">
        <v>55</v>
      </c>
      <c r="X2913" t="s">
        <v>103</v>
      </c>
      <c r="Y2913" t="s">
        <v>44</v>
      </c>
      <c r="Z2913">
        <v>3</v>
      </c>
    </row>
    <row r="2914" spans="1:26" x14ac:dyDescent="0.25">
      <c r="A2914">
        <v>3339</v>
      </c>
      <c r="B2914" t="s">
        <v>10066</v>
      </c>
      <c r="C2914" t="s">
        <v>2245</v>
      </c>
      <c r="D2914" s="1">
        <v>44430</v>
      </c>
      <c r="F2914" t="s">
        <v>28</v>
      </c>
      <c r="G2914" t="s">
        <v>10067</v>
      </c>
      <c r="H2914" t="s">
        <v>10068</v>
      </c>
      <c r="I2914" t="s">
        <v>61</v>
      </c>
      <c r="J2914" t="s">
        <v>32</v>
      </c>
      <c r="K2914" t="s">
        <v>51</v>
      </c>
      <c r="L2914" t="s">
        <v>34</v>
      </c>
      <c r="M2914" t="s">
        <v>51</v>
      </c>
      <c r="N2914" t="s">
        <v>36</v>
      </c>
      <c r="P2914" t="s">
        <v>37</v>
      </c>
      <c r="Q2914" t="s">
        <v>1011</v>
      </c>
      <c r="R2914" s="2">
        <v>18973</v>
      </c>
      <c r="S2914" t="s">
        <v>39</v>
      </c>
      <c r="T2914" t="s">
        <v>112</v>
      </c>
      <c r="U2914" t="s">
        <v>54</v>
      </c>
      <c r="V2914">
        <v>50557</v>
      </c>
      <c r="W2914" t="s">
        <v>55</v>
      </c>
      <c r="X2914" t="s">
        <v>103</v>
      </c>
      <c r="Y2914" t="s">
        <v>44</v>
      </c>
      <c r="Z2914">
        <v>5</v>
      </c>
    </row>
    <row r="2915" spans="1:26" x14ac:dyDescent="0.25">
      <c r="A2915">
        <v>3340</v>
      </c>
      <c r="B2915" t="s">
        <v>9896</v>
      </c>
      <c r="C2915" t="s">
        <v>1422</v>
      </c>
      <c r="D2915" s="1">
        <v>44894</v>
      </c>
      <c r="F2915" t="s">
        <v>28</v>
      </c>
      <c r="G2915" t="s">
        <v>10069</v>
      </c>
      <c r="H2915" t="s">
        <v>10070</v>
      </c>
      <c r="I2915" t="s">
        <v>88</v>
      </c>
      <c r="J2915" t="s">
        <v>32</v>
      </c>
      <c r="K2915" t="s">
        <v>51</v>
      </c>
      <c r="L2915" t="s">
        <v>50</v>
      </c>
      <c r="M2915" t="s">
        <v>62</v>
      </c>
      <c r="N2915" t="s">
        <v>36</v>
      </c>
      <c r="P2915" t="s">
        <v>37</v>
      </c>
      <c r="Q2915" t="s">
        <v>80</v>
      </c>
      <c r="R2915" s="2">
        <v>22411</v>
      </c>
      <c r="S2915" t="s">
        <v>39</v>
      </c>
      <c r="T2915" t="s">
        <v>102</v>
      </c>
      <c r="U2915" t="s">
        <v>54</v>
      </c>
      <c r="V2915">
        <v>87065</v>
      </c>
      <c r="W2915" t="s">
        <v>42</v>
      </c>
      <c r="X2915" t="s">
        <v>83</v>
      </c>
      <c r="Y2915" t="s">
        <v>44</v>
      </c>
      <c r="Z2915">
        <v>3</v>
      </c>
    </row>
    <row r="2916" spans="1:26" x14ac:dyDescent="0.25">
      <c r="A2916">
        <v>3341</v>
      </c>
      <c r="B2916" t="s">
        <v>2422</v>
      </c>
      <c r="C2916" t="s">
        <v>3594</v>
      </c>
      <c r="D2916" s="1">
        <v>44849</v>
      </c>
      <c r="E2916" s="1">
        <v>44951</v>
      </c>
      <c r="F2916" t="s">
        <v>727</v>
      </c>
      <c r="G2916" t="s">
        <v>10071</v>
      </c>
      <c r="H2916" t="s">
        <v>10072</v>
      </c>
      <c r="I2916" t="s">
        <v>97</v>
      </c>
      <c r="J2916" t="s">
        <v>32</v>
      </c>
      <c r="K2916" t="s">
        <v>62</v>
      </c>
      <c r="L2916" t="s">
        <v>34</v>
      </c>
      <c r="M2916" t="s">
        <v>35</v>
      </c>
      <c r="N2916" t="s">
        <v>98</v>
      </c>
      <c r="O2916" t="s">
        <v>10073</v>
      </c>
      <c r="P2916" t="s">
        <v>37</v>
      </c>
      <c r="Q2916" t="s">
        <v>80</v>
      </c>
      <c r="R2916" s="2">
        <v>20117</v>
      </c>
      <c r="S2916" t="s">
        <v>39</v>
      </c>
      <c r="T2916" t="s">
        <v>149</v>
      </c>
      <c r="U2916" t="s">
        <v>41</v>
      </c>
      <c r="V2916">
        <v>78768</v>
      </c>
      <c r="W2916" t="s">
        <v>42</v>
      </c>
      <c r="X2916" t="s">
        <v>74</v>
      </c>
      <c r="Y2916" t="s">
        <v>44</v>
      </c>
      <c r="Z2916">
        <v>1</v>
      </c>
    </row>
    <row r="2917" spans="1:26" x14ac:dyDescent="0.25">
      <c r="A2917">
        <v>3342</v>
      </c>
      <c r="B2917" t="s">
        <v>6578</v>
      </c>
      <c r="C2917" t="s">
        <v>3349</v>
      </c>
      <c r="D2917" s="1">
        <v>44408</v>
      </c>
      <c r="F2917" t="s">
        <v>727</v>
      </c>
      <c r="G2917" t="s">
        <v>10074</v>
      </c>
      <c r="H2917" t="s">
        <v>10075</v>
      </c>
      <c r="I2917" t="s">
        <v>117</v>
      </c>
      <c r="J2917" t="s">
        <v>32</v>
      </c>
      <c r="K2917" t="s">
        <v>62</v>
      </c>
      <c r="L2917" t="s">
        <v>34</v>
      </c>
      <c r="M2917" t="s">
        <v>51</v>
      </c>
      <c r="N2917" t="s">
        <v>36</v>
      </c>
      <c r="P2917" t="s">
        <v>37</v>
      </c>
      <c r="Q2917" t="s">
        <v>52</v>
      </c>
      <c r="R2917" s="2">
        <v>36573</v>
      </c>
      <c r="S2917" t="s">
        <v>39</v>
      </c>
      <c r="T2917" t="s">
        <v>162</v>
      </c>
      <c r="U2917" t="s">
        <v>54</v>
      </c>
      <c r="V2917">
        <v>35072</v>
      </c>
      <c r="W2917" t="s">
        <v>73</v>
      </c>
      <c r="X2917" t="s">
        <v>43</v>
      </c>
      <c r="Y2917" t="s">
        <v>44</v>
      </c>
      <c r="Z2917">
        <v>2</v>
      </c>
    </row>
    <row r="2918" spans="1:26" x14ac:dyDescent="0.25">
      <c r="A2918">
        <v>3343</v>
      </c>
      <c r="B2918" t="s">
        <v>3835</v>
      </c>
      <c r="C2918" t="s">
        <v>478</v>
      </c>
      <c r="D2918" s="1">
        <v>44613</v>
      </c>
      <c r="E2918" s="1">
        <v>45072</v>
      </c>
      <c r="F2918" t="s">
        <v>727</v>
      </c>
      <c r="G2918" t="s">
        <v>10076</v>
      </c>
      <c r="H2918" t="s">
        <v>10077</v>
      </c>
      <c r="I2918" t="s">
        <v>61</v>
      </c>
      <c r="J2918" t="s">
        <v>32</v>
      </c>
      <c r="K2918" t="s">
        <v>51</v>
      </c>
      <c r="L2918" t="s">
        <v>50</v>
      </c>
      <c r="M2918" t="s">
        <v>62</v>
      </c>
      <c r="N2918" t="s">
        <v>139</v>
      </c>
      <c r="O2918" t="s">
        <v>10078</v>
      </c>
      <c r="P2918" t="s">
        <v>37</v>
      </c>
      <c r="Q2918" t="s">
        <v>89</v>
      </c>
      <c r="R2918" s="2">
        <v>24071</v>
      </c>
      <c r="S2918" t="s">
        <v>39</v>
      </c>
      <c r="T2918" t="s">
        <v>286</v>
      </c>
      <c r="U2918" t="s">
        <v>54</v>
      </c>
      <c r="V2918">
        <v>87930</v>
      </c>
      <c r="W2918" t="s">
        <v>55</v>
      </c>
      <c r="X2918" t="s">
        <v>83</v>
      </c>
      <c r="Y2918" t="s">
        <v>44</v>
      </c>
      <c r="Z2918">
        <v>4</v>
      </c>
    </row>
    <row r="2919" spans="1:26" x14ac:dyDescent="0.25">
      <c r="A2919">
        <v>3344</v>
      </c>
      <c r="B2919" t="s">
        <v>10079</v>
      </c>
      <c r="C2919" t="s">
        <v>1427</v>
      </c>
      <c r="D2919" s="1">
        <v>44437</v>
      </c>
      <c r="F2919" t="s">
        <v>727</v>
      </c>
      <c r="G2919" t="s">
        <v>10080</v>
      </c>
      <c r="H2919" t="s">
        <v>10081</v>
      </c>
      <c r="I2919" t="s">
        <v>88</v>
      </c>
      <c r="J2919" t="s">
        <v>32</v>
      </c>
      <c r="K2919" t="s">
        <v>33</v>
      </c>
      <c r="L2919" t="s">
        <v>63</v>
      </c>
      <c r="M2919" t="s">
        <v>35</v>
      </c>
      <c r="N2919" t="s">
        <v>36</v>
      </c>
      <c r="P2919" t="s">
        <v>37</v>
      </c>
      <c r="Q2919" t="s">
        <v>80</v>
      </c>
      <c r="R2919" s="2">
        <v>21256</v>
      </c>
      <c r="S2919" t="s">
        <v>39</v>
      </c>
      <c r="T2919" t="s">
        <v>162</v>
      </c>
      <c r="U2919" t="s">
        <v>54</v>
      </c>
      <c r="V2919">
        <v>71735</v>
      </c>
      <c r="W2919" t="s">
        <v>42</v>
      </c>
      <c r="X2919" t="s">
        <v>83</v>
      </c>
      <c r="Y2919" t="s">
        <v>44</v>
      </c>
      <c r="Z2919">
        <v>3</v>
      </c>
    </row>
    <row r="2920" spans="1:26" x14ac:dyDescent="0.25">
      <c r="A2920">
        <v>3345</v>
      </c>
      <c r="B2920" t="s">
        <v>3703</v>
      </c>
      <c r="C2920" t="s">
        <v>1169</v>
      </c>
      <c r="D2920" s="1">
        <v>44543</v>
      </c>
      <c r="E2920" s="1">
        <v>44955</v>
      </c>
      <c r="F2920" t="s">
        <v>727</v>
      </c>
      <c r="G2920" t="s">
        <v>10082</v>
      </c>
      <c r="H2920" t="s">
        <v>10083</v>
      </c>
      <c r="I2920" t="s">
        <v>31</v>
      </c>
      <c r="J2920" t="s">
        <v>744</v>
      </c>
      <c r="K2920" t="s">
        <v>62</v>
      </c>
      <c r="L2920" t="s">
        <v>34</v>
      </c>
      <c r="M2920" t="s">
        <v>51</v>
      </c>
      <c r="N2920" t="s">
        <v>139</v>
      </c>
      <c r="O2920" t="s">
        <v>10084</v>
      </c>
      <c r="P2920" t="s">
        <v>37</v>
      </c>
      <c r="Q2920" t="s">
        <v>176</v>
      </c>
      <c r="R2920" s="2">
        <v>29685</v>
      </c>
      <c r="S2920" t="s">
        <v>39</v>
      </c>
      <c r="T2920" t="s">
        <v>183</v>
      </c>
      <c r="U2920" t="s">
        <v>54</v>
      </c>
      <c r="V2920">
        <v>66521</v>
      </c>
      <c r="W2920" t="s">
        <v>127</v>
      </c>
      <c r="X2920" t="s">
        <v>74</v>
      </c>
      <c r="Y2920" t="s">
        <v>44</v>
      </c>
      <c r="Z2920">
        <v>4</v>
      </c>
    </row>
    <row r="2921" spans="1:26" x14ac:dyDescent="0.25">
      <c r="A2921">
        <v>3346</v>
      </c>
      <c r="B2921" t="s">
        <v>5792</v>
      </c>
      <c r="C2921" t="s">
        <v>5728</v>
      </c>
      <c r="D2921" s="1">
        <v>44285</v>
      </c>
      <c r="E2921" s="1">
        <v>44604</v>
      </c>
      <c r="F2921" t="s">
        <v>727</v>
      </c>
      <c r="G2921" t="s">
        <v>10085</v>
      </c>
      <c r="H2921" t="s">
        <v>10086</v>
      </c>
      <c r="I2921" t="s">
        <v>132</v>
      </c>
      <c r="J2921" t="s">
        <v>1804</v>
      </c>
      <c r="K2921" t="s">
        <v>51</v>
      </c>
      <c r="L2921" t="s">
        <v>63</v>
      </c>
      <c r="M2921" t="s">
        <v>35</v>
      </c>
      <c r="N2921" t="s">
        <v>98</v>
      </c>
      <c r="O2921" t="s">
        <v>10087</v>
      </c>
      <c r="P2921" t="s">
        <v>37</v>
      </c>
      <c r="Q2921" t="s">
        <v>503</v>
      </c>
      <c r="R2921" s="2">
        <v>20917</v>
      </c>
      <c r="S2921" t="s">
        <v>39</v>
      </c>
      <c r="T2921" t="s">
        <v>162</v>
      </c>
      <c r="U2921" t="s">
        <v>41</v>
      </c>
      <c r="V2921">
        <v>47048</v>
      </c>
      <c r="W2921" t="s">
        <v>73</v>
      </c>
      <c r="X2921" t="s">
        <v>103</v>
      </c>
      <c r="Y2921" t="s">
        <v>44</v>
      </c>
      <c r="Z2921">
        <v>2</v>
      </c>
    </row>
    <row r="2922" spans="1:26" x14ac:dyDescent="0.25">
      <c r="A2922">
        <v>3347</v>
      </c>
      <c r="B2922" t="s">
        <v>567</v>
      </c>
      <c r="C2922" t="s">
        <v>1475</v>
      </c>
      <c r="D2922" s="1">
        <v>44229</v>
      </c>
      <c r="E2922" s="1">
        <v>44694</v>
      </c>
      <c r="F2922" t="s">
        <v>727</v>
      </c>
      <c r="G2922" t="s">
        <v>10088</v>
      </c>
      <c r="H2922" t="s">
        <v>10089</v>
      </c>
      <c r="I2922" t="s">
        <v>49</v>
      </c>
      <c r="J2922" t="s">
        <v>1804</v>
      </c>
      <c r="K2922" t="s">
        <v>33</v>
      </c>
      <c r="L2922" t="s">
        <v>34</v>
      </c>
      <c r="M2922" t="s">
        <v>35</v>
      </c>
      <c r="N2922" t="s">
        <v>125</v>
      </c>
      <c r="O2922" t="s">
        <v>10090</v>
      </c>
      <c r="P2922" t="s">
        <v>37</v>
      </c>
      <c r="Q2922" t="s">
        <v>331</v>
      </c>
      <c r="R2922" s="2">
        <v>22880</v>
      </c>
      <c r="S2922" t="s">
        <v>39</v>
      </c>
      <c r="T2922" t="s">
        <v>215</v>
      </c>
      <c r="U2922" t="s">
        <v>41</v>
      </c>
      <c r="V2922">
        <v>17960</v>
      </c>
      <c r="W2922" t="s">
        <v>55</v>
      </c>
      <c r="X2922" t="s">
        <v>103</v>
      </c>
      <c r="Y2922" t="s">
        <v>44</v>
      </c>
      <c r="Z2922">
        <v>3</v>
      </c>
    </row>
    <row r="2923" spans="1:26" x14ac:dyDescent="0.25">
      <c r="A2923">
        <v>3348</v>
      </c>
      <c r="B2923" t="s">
        <v>10091</v>
      </c>
      <c r="C2923" t="s">
        <v>1126</v>
      </c>
      <c r="D2923" s="1">
        <v>43769</v>
      </c>
      <c r="F2923" t="s">
        <v>727</v>
      </c>
      <c r="G2923" t="s">
        <v>6095</v>
      </c>
      <c r="H2923" t="s">
        <v>10092</v>
      </c>
      <c r="I2923" t="s">
        <v>138</v>
      </c>
      <c r="J2923" t="s">
        <v>32</v>
      </c>
      <c r="K2923" t="s">
        <v>51</v>
      </c>
      <c r="L2923" t="s">
        <v>50</v>
      </c>
      <c r="M2923" t="s">
        <v>51</v>
      </c>
      <c r="N2923" t="s">
        <v>36</v>
      </c>
      <c r="P2923" t="s">
        <v>37</v>
      </c>
      <c r="Q2923" t="s">
        <v>80</v>
      </c>
      <c r="R2923" s="2">
        <v>32112</v>
      </c>
      <c r="S2923" t="s">
        <v>39</v>
      </c>
      <c r="T2923" t="s">
        <v>82</v>
      </c>
      <c r="U2923" t="s">
        <v>41</v>
      </c>
      <c r="V2923">
        <v>42857</v>
      </c>
      <c r="W2923" t="s">
        <v>127</v>
      </c>
      <c r="X2923" t="s">
        <v>43</v>
      </c>
      <c r="Y2923" t="s">
        <v>44</v>
      </c>
      <c r="Z2923">
        <v>2</v>
      </c>
    </row>
    <row r="2924" spans="1:26" x14ac:dyDescent="0.25">
      <c r="A2924">
        <v>3349</v>
      </c>
      <c r="B2924" t="s">
        <v>2528</v>
      </c>
      <c r="C2924" t="s">
        <v>4531</v>
      </c>
      <c r="D2924" s="1">
        <v>44872</v>
      </c>
      <c r="F2924" t="s">
        <v>28</v>
      </c>
      <c r="G2924" t="s">
        <v>10093</v>
      </c>
      <c r="H2924" t="s">
        <v>10094</v>
      </c>
      <c r="I2924" t="s">
        <v>97</v>
      </c>
      <c r="J2924" t="s">
        <v>32</v>
      </c>
      <c r="K2924" t="s">
        <v>33</v>
      </c>
      <c r="L2924" t="s">
        <v>50</v>
      </c>
      <c r="M2924" t="s">
        <v>62</v>
      </c>
      <c r="N2924" t="s">
        <v>36</v>
      </c>
      <c r="P2924" t="s">
        <v>37</v>
      </c>
      <c r="Q2924" t="s">
        <v>100</v>
      </c>
      <c r="R2924" s="2">
        <v>21608</v>
      </c>
      <c r="S2924" t="s">
        <v>39</v>
      </c>
      <c r="T2924" t="s">
        <v>702</v>
      </c>
      <c r="U2924" t="s">
        <v>54</v>
      </c>
      <c r="V2924">
        <v>85935</v>
      </c>
      <c r="W2924" t="s">
        <v>55</v>
      </c>
      <c r="X2924" t="s">
        <v>103</v>
      </c>
      <c r="Y2924" t="s">
        <v>44</v>
      </c>
      <c r="Z2924">
        <v>3</v>
      </c>
    </row>
    <row r="2925" spans="1:26" x14ac:dyDescent="0.25">
      <c r="A2925">
        <v>3350</v>
      </c>
      <c r="B2925" t="s">
        <v>7773</v>
      </c>
      <c r="C2925" t="s">
        <v>4411</v>
      </c>
      <c r="D2925" s="1">
        <v>44885</v>
      </c>
      <c r="F2925" t="s">
        <v>28</v>
      </c>
      <c r="G2925" t="s">
        <v>10095</v>
      </c>
      <c r="H2925" t="s">
        <v>10096</v>
      </c>
      <c r="I2925" t="s">
        <v>88</v>
      </c>
      <c r="J2925" t="s">
        <v>32</v>
      </c>
      <c r="K2925" t="s">
        <v>62</v>
      </c>
      <c r="L2925" t="s">
        <v>63</v>
      </c>
      <c r="M2925" t="s">
        <v>51</v>
      </c>
      <c r="N2925" t="s">
        <v>36</v>
      </c>
      <c r="P2925" t="s">
        <v>37</v>
      </c>
      <c r="Q2925" t="s">
        <v>176</v>
      </c>
      <c r="R2925" s="2">
        <v>26671</v>
      </c>
      <c r="S2925" t="s">
        <v>39</v>
      </c>
      <c r="T2925" t="s">
        <v>102</v>
      </c>
      <c r="U2925" t="s">
        <v>41</v>
      </c>
      <c r="V2925">
        <v>41824</v>
      </c>
      <c r="W2925" t="s">
        <v>55</v>
      </c>
      <c r="X2925" t="s">
        <v>103</v>
      </c>
      <c r="Y2925" t="s">
        <v>44</v>
      </c>
      <c r="Z2925">
        <v>5</v>
      </c>
    </row>
    <row r="2926" spans="1:26" x14ac:dyDescent="0.25">
      <c r="A2926">
        <v>3351</v>
      </c>
      <c r="B2926" t="s">
        <v>275</v>
      </c>
      <c r="C2926" t="s">
        <v>3555</v>
      </c>
      <c r="D2926" s="1">
        <v>44545</v>
      </c>
      <c r="E2926" s="1">
        <v>44657</v>
      </c>
      <c r="F2926" t="s">
        <v>28</v>
      </c>
      <c r="G2926" t="s">
        <v>10097</v>
      </c>
      <c r="H2926" t="s">
        <v>10098</v>
      </c>
      <c r="I2926" t="s">
        <v>31</v>
      </c>
      <c r="J2926" t="s">
        <v>744</v>
      </c>
      <c r="K2926" t="s">
        <v>33</v>
      </c>
      <c r="L2926" t="s">
        <v>34</v>
      </c>
      <c r="M2926" t="s">
        <v>51</v>
      </c>
      <c r="N2926" t="s">
        <v>98</v>
      </c>
      <c r="O2926" t="s">
        <v>10099</v>
      </c>
      <c r="P2926" t="s">
        <v>37</v>
      </c>
      <c r="Q2926" t="s">
        <v>285</v>
      </c>
      <c r="R2926" s="2">
        <v>27280</v>
      </c>
      <c r="S2926" t="s">
        <v>39</v>
      </c>
      <c r="T2926" t="s">
        <v>8808</v>
      </c>
      <c r="U2926" t="s">
        <v>54</v>
      </c>
      <c r="V2926">
        <v>57006</v>
      </c>
      <c r="W2926" t="s">
        <v>55</v>
      </c>
      <c r="X2926" t="s">
        <v>83</v>
      </c>
      <c r="Y2926" t="s">
        <v>44</v>
      </c>
      <c r="Z2926">
        <v>2</v>
      </c>
    </row>
    <row r="2927" spans="1:26" x14ac:dyDescent="0.25">
      <c r="A2927">
        <v>3352</v>
      </c>
      <c r="B2927" t="s">
        <v>7078</v>
      </c>
      <c r="C2927" t="s">
        <v>8308</v>
      </c>
      <c r="D2927" s="1">
        <v>44979</v>
      </c>
      <c r="F2927" t="s">
        <v>28</v>
      </c>
      <c r="G2927" t="s">
        <v>10100</v>
      </c>
      <c r="H2927" t="s">
        <v>10101</v>
      </c>
      <c r="I2927" t="s">
        <v>49</v>
      </c>
      <c r="J2927" t="s">
        <v>32</v>
      </c>
      <c r="K2927" t="s">
        <v>51</v>
      </c>
      <c r="L2927" t="s">
        <v>63</v>
      </c>
      <c r="M2927" t="s">
        <v>62</v>
      </c>
      <c r="N2927" t="s">
        <v>36</v>
      </c>
      <c r="P2927" t="s">
        <v>37</v>
      </c>
      <c r="Q2927" t="s">
        <v>89</v>
      </c>
      <c r="R2927" s="2">
        <v>31507</v>
      </c>
      <c r="S2927" t="s">
        <v>39</v>
      </c>
      <c r="T2927" t="s">
        <v>351</v>
      </c>
      <c r="U2927" t="s">
        <v>54</v>
      </c>
      <c r="V2927">
        <v>82003</v>
      </c>
      <c r="W2927" t="s">
        <v>73</v>
      </c>
      <c r="X2927" t="s">
        <v>74</v>
      </c>
      <c r="Y2927" t="s">
        <v>44</v>
      </c>
      <c r="Z2927">
        <v>3</v>
      </c>
    </row>
    <row r="2928" spans="1:26" x14ac:dyDescent="0.25">
      <c r="A2928">
        <v>3353</v>
      </c>
      <c r="B2928" t="s">
        <v>10102</v>
      </c>
      <c r="C2928" t="s">
        <v>5803</v>
      </c>
      <c r="D2928" s="1">
        <v>43919</v>
      </c>
      <c r="F2928" t="s">
        <v>28</v>
      </c>
      <c r="G2928" t="s">
        <v>10103</v>
      </c>
      <c r="H2928" t="s">
        <v>10104</v>
      </c>
      <c r="I2928" t="s">
        <v>138</v>
      </c>
      <c r="J2928" t="s">
        <v>32</v>
      </c>
      <c r="K2928" t="s">
        <v>33</v>
      </c>
      <c r="L2928" t="s">
        <v>63</v>
      </c>
      <c r="M2928" t="s">
        <v>51</v>
      </c>
      <c r="N2928" t="s">
        <v>36</v>
      </c>
      <c r="P2928" t="s">
        <v>37</v>
      </c>
      <c r="Q2928" t="s">
        <v>80</v>
      </c>
      <c r="R2928" s="2">
        <v>28652</v>
      </c>
      <c r="S2928" t="s">
        <v>39</v>
      </c>
      <c r="T2928" t="s">
        <v>162</v>
      </c>
      <c r="U2928" t="s">
        <v>41</v>
      </c>
      <c r="V2928">
        <v>62032</v>
      </c>
      <c r="W2928" t="s">
        <v>55</v>
      </c>
      <c r="X2928" t="s">
        <v>83</v>
      </c>
      <c r="Y2928" t="s">
        <v>44</v>
      </c>
      <c r="Z2928">
        <v>3</v>
      </c>
    </row>
    <row r="2929" spans="1:26" x14ac:dyDescent="0.25">
      <c r="A2929">
        <v>3354</v>
      </c>
      <c r="B2929" t="s">
        <v>9522</v>
      </c>
      <c r="C2929" t="s">
        <v>3340</v>
      </c>
      <c r="D2929" s="1">
        <v>44417</v>
      </c>
      <c r="E2929" s="1">
        <v>45093</v>
      </c>
      <c r="F2929" t="s">
        <v>28</v>
      </c>
      <c r="G2929" t="s">
        <v>10105</v>
      </c>
      <c r="H2929" t="s">
        <v>10106</v>
      </c>
      <c r="I2929" t="s">
        <v>117</v>
      </c>
      <c r="J2929" t="s">
        <v>32</v>
      </c>
      <c r="K2929" t="s">
        <v>51</v>
      </c>
      <c r="L2929" t="s">
        <v>50</v>
      </c>
      <c r="M2929" t="s">
        <v>35</v>
      </c>
      <c r="N2929" t="s">
        <v>139</v>
      </c>
      <c r="O2929" t="s">
        <v>10107</v>
      </c>
      <c r="P2929" t="s">
        <v>37</v>
      </c>
      <c r="Q2929" t="s">
        <v>89</v>
      </c>
      <c r="R2929" s="2">
        <v>22392</v>
      </c>
      <c r="S2929" t="s">
        <v>39</v>
      </c>
      <c r="T2929" t="s">
        <v>82</v>
      </c>
      <c r="U2929" t="s">
        <v>41</v>
      </c>
      <c r="V2929">
        <v>14400</v>
      </c>
      <c r="W2929" t="s">
        <v>127</v>
      </c>
      <c r="X2929" t="s">
        <v>74</v>
      </c>
      <c r="Y2929" t="s">
        <v>44</v>
      </c>
      <c r="Z2929">
        <v>3</v>
      </c>
    </row>
    <row r="2930" spans="1:26" x14ac:dyDescent="0.25">
      <c r="A2930">
        <v>3355</v>
      </c>
      <c r="B2930" t="s">
        <v>6917</v>
      </c>
      <c r="C2930" t="s">
        <v>4579</v>
      </c>
      <c r="D2930" s="1">
        <v>44928</v>
      </c>
      <c r="E2930" s="1">
        <v>45095</v>
      </c>
      <c r="F2930" t="s">
        <v>28</v>
      </c>
      <c r="G2930" t="s">
        <v>10108</v>
      </c>
      <c r="H2930" t="s">
        <v>10109</v>
      </c>
      <c r="I2930" t="s">
        <v>61</v>
      </c>
      <c r="J2930" t="s">
        <v>32</v>
      </c>
      <c r="K2930" t="s">
        <v>33</v>
      </c>
      <c r="L2930" t="s">
        <v>63</v>
      </c>
      <c r="M2930" t="s">
        <v>51</v>
      </c>
      <c r="N2930" t="s">
        <v>125</v>
      </c>
      <c r="O2930" t="s">
        <v>10110</v>
      </c>
      <c r="P2930" t="s">
        <v>37</v>
      </c>
      <c r="Q2930" t="s">
        <v>52</v>
      </c>
      <c r="R2930" s="2">
        <v>33292</v>
      </c>
      <c r="S2930" t="s">
        <v>39</v>
      </c>
      <c r="T2930" t="s">
        <v>102</v>
      </c>
      <c r="U2930" t="s">
        <v>41</v>
      </c>
      <c r="V2930">
        <v>34876</v>
      </c>
      <c r="W2930" t="s">
        <v>42</v>
      </c>
      <c r="X2930" t="s">
        <v>103</v>
      </c>
      <c r="Y2930" t="s">
        <v>44</v>
      </c>
      <c r="Z2930">
        <v>5</v>
      </c>
    </row>
    <row r="2931" spans="1:26" x14ac:dyDescent="0.25">
      <c r="A2931">
        <v>3356</v>
      </c>
      <c r="B2931" t="s">
        <v>3088</v>
      </c>
      <c r="C2931" t="s">
        <v>1572</v>
      </c>
      <c r="D2931" s="1">
        <v>43414</v>
      </c>
      <c r="F2931" t="s">
        <v>28</v>
      </c>
      <c r="G2931" t="s">
        <v>10111</v>
      </c>
      <c r="H2931" t="s">
        <v>10112</v>
      </c>
      <c r="I2931" t="s">
        <v>167</v>
      </c>
      <c r="J2931" t="s">
        <v>32</v>
      </c>
      <c r="K2931" t="s">
        <v>62</v>
      </c>
      <c r="L2931" t="s">
        <v>34</v>
      </c>
      <c r="M2931" t="s">
        <v>51</v>
      </c>
      <c r="N2931" t="s">
        <v>36</v>
      </c>
      <c r="P2931" t="s">
        <v>37</v>
      </c>
      <c r="Q2931" t="s">
        <v>100</v>
      </c>
      <c r="R2931" s="2">
        <v>33464</v>
      </c>
      <c r="S2931" t="s">
        <v>39</v>
      </c>
      <c r="T2931" t="s">
        <v>102</v>
      </c>
      <c r="U2931" t="s">
        <v>41</v>
      </c>
      <c r="V2931">
        <v>34856</v>
      </c>
      <c r="W2931" t="s">
        <v>127</v>
      </c>
      <c r="X2931" t="s">
        <v>83</v>
      </c>
      <c r="Y2931" t="s">
        <v>235</v>
      </c>
      <c r="Z2931">
        <v>3</v>
      </c>
    </row>
    <row r="2932" spans="1:26" x14ac:dyDescent="0.25">
      <c r="A2932">
        <v>3357</v>
      </c>
      <c r="B2932" t="s">
        <v>5683</v>
      </c>
      <c r="C2932" t="s">
        <v>10113</v>
      </c>
      <c r="D2932" s="1">
        <v>44803</v>
      </c>
      <c r="F2932" t="s">
        <v>28</v>
      </c>
      <c r="G2932" t="s">
        <v>10114</v>
      </c>
      <c r="H2932" t="s">
        <v>10115</v>
      </c>
      <c r="I2932" t="s">
        <v>132</v>
      </c>
      <c r="J2932" t="s">
        <v>32</v>
      </c>
      <c r="K2932" t="s">
        <v>62</v>
      </c>
      <c r="L2932" t="s">
        <v>63</v>
      </c>
      <c r="M2932" t="s">
        <v>35</v>
      </c>
      <c r="N2932" t="s">
        <v>36</v>
      </c>
      <c r="P2932" t="s">
        <v>37</v>
      </c>
      <c r="Q2932" t="s">
        <v>110</v>
      </c>
      <c r="R2932" s="2">
        <v>15562</v>
      </c>
      <c r="S2932" t="s">
        <v>39</v>
      </c>
      <c r="T2932" t="s">
        <v>183</v>
      </c>
      <c r="U2932" t="s">
        <v>54</v>
      </c>
      <c r="V2932">
        <v>78039</v>
      </c>
      <c r="W2932" t="s">
        <v>127</v>
      </c>
      <c r="X2932" t="s">
        <v>83</v>
      </c>
      <c r="Y2932" t="s">
        <v>104</v>
      </c>
      <c r="Z2932">
        <v>1</v>
      </c>
    </row>
    <row r="2933" spans="1:26" x14ac:dyDescent="0.25">
      <c r="A2933">
        <v>3358</v>
      </c>
      <c r="B2933" t="s">
        <v>8784</v>
      </c>
      <c r="C2933" t="s">
        <v>6488</v>
      </c>
      <c r="D2933" s="1">
        <v>44407</v>
      </c>
      <c r="E2933" s="1">
        <v>44898</v>
      </c>
      <c r="F2933" t="s">
        <v>28</v>
      </c>
      <c r="G2933" t="s">
        <v>10116</v>
      </c>
      <c r="H2933" t="s">
        <v>10117</v>
      </c>
      <c r="I2933" t="s">
        <v>79</v>
      </c>
      <c r="J2933" t="s">
        <v>1804</v>
      </c>
      <c r="K2933" t="s">
        <v>62</v>
      </c>
      <c r="L2933" t="s">
        <v>50</v>
      </c>
      <c r="M2933" t="s">
        <v>51</v>
      </c>
      <c r="N2933" t="s">
        <v>174</v>
      </c>
      <c r="O2933" t="s">
        <v>10118</v>
      </c>
      <c r="P2933" t="s">
        <v>37</v>
      </c>
      <c r="Q2933" t="s">
        <v>89</v>
      </c>
      <c r="R2933" s="2">
        <v>36549</v>
      </c>
      <c r="S2933" t="s">
        <v>39</v>
      </c>
      <c r="T2933" t="s">
        <v>82</v>
      </c>
      <c r="U2933" t="s">
        <v>54</v>
      </c>
      <c r="V2933">
        <v>67062</v>
      </c>
      <c r="W2933" t="s">
        <v>92</v>
      </c>
      <c r="X2933" t="s">
        <v>103</v>
      </c>
      <c r="Y2933" t="s">
        <v>44</v>
      </c>
      <c r="Z2933">
        <v>3</v>
      </c>
    </row>
    <row r="2934" spans="1:26" x14ac:dyDescent="0.25">
      <c r="A2934">
        <v>3359</v>
      </c>
      <c r="B2934" t="s">
        <v>7990</v>
      </c>
      <c r="C2934" t="s">
        <v>6218</v>
      </c>
      <c r="D2934" s="1">
        <v>44164</v>
      </c>
      <c r="F2934" t="s">
        <v>28</v>
      </c>
      <c r="G2934" t="s">
        <v>10119</v>
      </c>
      <c r="H2934" t="s">
        <v>10120</v>
      </c>
      <c r="I2934" t="s">
        <v>97</v>
      </c>
      <c r="J2934" t="s">
        <v>32</v>
      </c>
      <c r="K2934" t="s">
        <v>62</v>
      </c>
      <c r="L2934" t="s">
        <v>34</v>
      </c>
      <c r="M2934" t="s">
        <v>35</v>
      </c>
      <c r="N2934" t="s">
        <v>36</v>
      </c>
      <c r="P2934" t="s">
        <v>37</v>
      </c>
      <c r="Q2934" t="s">
        <v>89</v>
      </c>
      <c r="R2934" s="2">
        <v>29259</v>
      </c>
      <c r="S2934" t="s">
        <v>39</v>
      </c>
      <c r="T2934" t="s">
        <v>82</v>
      </c>
      <c r="U2934" t="s">
        <v>54</v>
      </c>
      <c r="V2934">
        <v>30982</v>
      </c>
      <c r="W2934" t="s">
        <v>55</v>
      </c>
      <c r="X2934" t="s">
        <v>83</v>
      </c>
      <c r="Y2934" t="s">
        <v>104</v>
      </c>
      <c r="Z2934">
        <v>3</v>
      </c>
    </row>
    <row r="2935" spans="1:26" x14ac:dyDescent="0.25">
      <c r="A2935">
        <v>3360</v>
      </c>
      <c r="B2935" t="s">
        <v>4946</v>
      </c>
      <c r="C2935" t="s">
        <v>1135</v>
      </c>
      <c r="D2935" s="1">
        <v>44279</v>
      </c>
      <c r="F2935" t="s">
        <v>28</v>
      </c>
      <c r="G2935" t="s">
        <v>10121</v>
      </c>
      <c r="H2935" t="s">
        <v>10122</v>
      </c>
      <c r="I2935" t="s">
        <v>88</v>
      </c>
      <c r="J2935" t="s">
        <v>32</v>
      </c>
      <c r="K2935" t="s">
        <v>51</v>
      </c>
      <c r="L2935" t="s">
        <v>50</v>
      </c>
      <c r="M2935" t="s">
        <v>51</v>
      </c>
      <c r="N2935" t="s">
        <v>36</v>
      </c>
      <c r="P2935" t="s">
        <v>37</v>
      </c>
      <c r="Q2935" t="s">
        <v>80</v>
      </c>
      <c r="R2935" s="2">
        <v>27169</v>
      </c>
      <c r="S2935" t="s">
        <v>39</v>
      </c>
      <c r="T2935" t="s">
        <v>2516</v>
      </c>
      <c r="U2935" t="s">
        <v>41</v>
      </c>
      <c r="V2935">
        <v>4369</v>
      </c>
      <c r="W2935" t="s">
        <v>127</v>
      </c>
      <c r="X2935" t="s">
        <v>83</v>
      </c>
      <c r="Y2935" t="s">
        <v>104</v>
      </c>
      <c r="Z2935">
        <v>2</v>
      </c>
    </row>
    <row r="2936" spans="1:26" x14ac:dyDescent="0.25">
      <c r="A2936">
        <v>3361</v>
      </c>
      <c r="B2936" t="s">
        <v>2840</v>
      </c>
      <c r="C2936" t="s">
        <v>6191</v>
      </c>
      <c r="D2936" s="1">
        <v>44194</v>
      </c>
      <c r="E2936" s="1">
        <v>44615</v>
      </c>
      <c r="F2936" t="s">
        <v>28</v>
      </c>
      <c r="G2936" t="s">
        <v>10123</v>
      </c>
      <c r="H2936" t="s">
        <v>10124</v>
      </c>
      <c r="I2936" t="s">
        <v>31</v>
      </c>
      <c r="J2936" t="s">
        <v>744</v>
      </c>
      <c r="K2936" t="s">
        <v>51</v>
      </c>
      <c r="L2936" t="s">
        <v>63</v>
      </c>
      <c r="M2936" t="s">
        <v>35</v>
      </c>
      <c r="N2936" t="s">
        <v>174</v>
      </c>
      <c r="O2936" t="s">
        <v>10125</v>
      </c>
      <c r="P2936" t="s">
        <v>37</v>
      </c>
      <c r="Q2936" t="s">
        <v>80</v>
      </c>
      <c r="R2936" s="2">
        <v>15983</v>
      </c>
      <c r="S2936" t="s">
        <v>39</v>
      </c>
      <c r="T2936" t="s">
        <v>102</v>
      </c>
      <c r="U2936" t="s">
        <v>41</v>
      </c>
      <c r="V2936">
        <v>65806</v>
      </c>
      <c r="W2936" t="s">
        <v>73</v>
      </c>
      <c r="X2936" t="s">
        <v>74</v>
      </c>
      <c r="Y2936" t="s">
        <v>104</v>
      </c>
      <c r="Z2936">
        <v>3</v>
      </c>
    </row>
    <row r="2937" spans="1:26" x14ac:dyDescent="0.25">
      <c r="A2937">
        <v>3362</v>
      </c>
      <c r="B2937" t="s">
        <v>6403</v>
      </c>
      <c r="C2937" t="s">
        <v>6599</v>
      </c>
      <c r="D2937" s="1">
        <v>44410</v>
      </c>
      <c r="F2937" t="s">
        <v>28</v>
      </c>
      <c r="G2937" t="s">
        <v>10126</v>
      </c>
      <c r="H2937" t="s">
        <v>10127</v>
      </c>
      <c r="I2937" t="s">
        <v>49</v>
      </c>
      <c r="J2937" t="s">
        <v>32</v>
      </c>
      <c r="K2937" t="s">
        <v>62</v>
      </c>
      <c r="L2937" t="s">
        <v>34</v>
      </c>
      <c r="M2937" t="s">
        <v>35</v>
      </c>
      <c r="N2937" t="s">
        <v>36</v>
      </c>
      <c r="P2937" t="s">
        <v>37</v>
      </c>
      <c r="Q2937" t="s">
        <v>89</v>
      </c>
      <c r="R2937" s="2">
        <v>24786</v>
      </c>
      <c r="S2937" t="s">
        <v>39</v>
      </c>
      <c r="T2937" t="s">
        <v>82</v>
      </c>
      <c r="U2937" t="s">
        <v>41</v>
      </c>
      <c r="V2937">
        <v>90552</v>
      </c>
      <c r="W2937" t="s">
        <v>127</v>
      </c>
      <c r="X2937" t="s">
        <v>43</v>
      </c>
      <c r="Y2937" t="s">
        <v>104</v>
      </c>
      <c r="Z2937">
        <v>1</v>
      </c>
    </row>
    <row r="2938" spans="1:26" x14ac:dyDescent="0.25">
      <c r="A2938">
        <v>3363</v>
      </c>
      <c r="B2938" t="s">
        <v>10128</v>
      </c>
      <c r="C2938" t="s">
        <v>2220</v>
      </c>
      <c r="D2938" s="1">
        <v>44650</v>
      </c>
      <c r="F2938" t="s">
        <v>28</v>
      </c>
      <c r="G2938" t="s">
        <v>10129</v>
      </c>
      <c r="H2938" t="s">
        <v>10130</v>
      </c>
      <c r="I2938" t="s">
        <v>138</v>
      </c>
      <c r="J2938" t="s">
        <v>32</v>
      </c>
      <c r="K2938" t="s">
        <v>51</v>
      </c>
      <c r="L2938" t="s">
        <v>50</v>
      </c>
      <c r="M2938" t="s">
        <v>35</v>
      </c>
      <c r="N2938" t="s">
        <v>36</v>
      </c>
      <c r="P2938" t="s">
        <v>37</v>
      </c>
      <c r="Q2938" t="s">
        <v>89</v>
      </c>
      <c r="R2938" s="2">
        <v>21027</v>
      </c>
      <c r="S2938" t="s">
        <v>39</v>
      </c>
      <c r="T2938" t="s">
        <v>82</v>
      </c>
      <c r="U2938" t="s">
        <v>54</v>
      </c>
      <c r="V2938">
        <v>31018</v>
      </c>
      <c r="W2938" t="s">
        <v>92</v>
      </c>
      <c r="X2938" t="s">
        <v>83</v>
      </c>
      <c r="Y2938" t="s">
        <v>104</v>
      </c>
      <c r="Z2938">
        <v>5</v>
      </c>
    </row>
    <row r="2939" spans="1:26" x14ac:dyDescent="0.25">
      <c r="A2939">
        <v>3364</v>
      </c>
      <c r="B2939" t="s">
        <v>10131</v>
      </c>
      <c r="C2939" t="s">
        <v>4929</v>
      </c>
      <c r="D2939" s="1">
        <v>44260</v>
      </c>
      <c r="E2939" s="1">
        <v>44446</v>
      </c>
      <c r="F2939" t="s">
        <v>727</v>
      </c>
      <c r="G2939" t="s">
        <v>10132</v>
      </c>
      <c r="H2939" t="s">
        <v>10133</v>
      </c>
      <c r="I2939" t="s">
        <v>97</v>
      </c>
      <c r="J2939" t="s">
        <v>32</v>
      </c>
      <c r="K2939" t="s">
        <v>51</v>
      </c>
      <c r="L2939" t="s">
        <v>50</v>
      </c>
      <c r="M2939" t="s">
        <v>35</v>
      </c>
      <c r="N2939" t="s">
        <v>139</v>
      </c>
      <c r="O2939" t="s">
        <v>10134</v>
      </c>
      <c r="P2939" t="s">
        <v>37</v>
      </c>
      <c r="Q2939" t="s">
        <v>110</v>
      </c>
      <c r="R2939" s="2">
        <v>22072</v>
      </c>
      <c r="S2939" t="s">
        <v>39</v>
      </c>
      <c r="T2939" t="s">
        <v>102</v>
      </c>
      <c r="U2939" t="s">
        <v>41</v>
      </c>
      <c r="V2939">
        <v>42754</v>
      </c>
      <c r="W2939" t="s">
        <v>55</v>
      </c>
      <c r="X2939" t="s">
        <v>74</v>
      </c>
      <c r="Y2939" t="s">
        <v>104</v>
      </c>
      <c r="Z2939">
        <v>3</v>
      </c>
    </row>
    <row r="2940" spans="1:26" x14ac:dyDescent="0.25">
      <c r="A2940">
        <v>3365</v>
      </c>
      <c r="B2940" t="s">
        <v>4103</v>
      </c>
      <c r="C2940" t="s">
        <v>3811</v>
      </c>
      <c r="D2940" s="1">
        <v>44167</v>
      </c>
      <c r="F2940" t="s">
        <v>727</v>
      </c>
      <c r="G2940" t="s">
        <v>10135</v>
      </c>
      <c r="H2940" t="s">
        <v>10136</v>
      </c>
      <c r="I2940" t="s">
        <v>117</v>
      </c>
      <c r="J2940" t="s">
        <v>32</v>
      </c>
      <c r="K2940" t="s">
        <v>33</v>
      </c>
      <c r="L2940" t="s">
        <v>63</v>
      </c>
      <c r="M2940" t="s">
        <v>35</v>
      </c>
      <c r="N2940" t="s">
        <v>36</v>
      </c>
      <c r="P2940" t="s">
        <v>37</v>
      </c>
      <c r="Q2940" t="s">
        <v>176</v>
      </c>
      <c r="R2940" s="2">
        <v>17711</v>
      </c>
      <c r="S2940" t="s">
        <v>39</v>
      </c>
      <c r="T2940" t="s">
        <v>82</v>
      </c>
      <c r="U2940" t="s">
        <v>54</v>
      </c>
      <c r="V2940">
        <v>24571</v>
      </c>
      <c r="W2940" t="s">
        <v>127</v>
      </c>
      <c r="X2940" t="s">
        <v>103</v>
      </c>
      <c r="Y2940" t="s">
        <v>44</v>
      </c>
      <c r="Z2940">
        <v>3</v>
      </c>
    </row>
    <row r="2941" spans="1:26" x14ac:dyDescent="0.25">
      <c r="A2941">
        <v>3366</v>
      </c>
      <c r="B2941" t="s">
        <v>868</v>
      </c>
      <c r="C2941" t="s">
        <v>4753</v>
      </c>
      <c r="D2941" s="1">
        <v>43485</v>
      </c>
      <c r="E2941" s="1">
        <v>43848</v>
      </c>
      <c r="F2941" t="s">
        <v>727</v>
      </c>
      <c r="G2941" t="s">
        <v>10137</v>
      </c>
      <c r="H2941" t="s">
        <v>10138</v>
      </c>
      <c r="I2941" t="s">
        <v>61</v>
      </c>
      <c r="J2941" t="s">
        <v>744</v>
      </c>
      <c r="K2941" t="s">
        <v>33</v>
      </c>
      <c r="L2941" t="s">
        <v>34</v>
      </c>
      <c r="M2941" t="s">
        <v>62</v>
      </c>
      <c r="N2941" t="s">
        <v>174</v>
      </c>
      <c r="O2941" t="s">
        <v>10139</v>
      </c>
      <c r="P2941" t="s">
        <v>37</v>
      </c>
      <c r="Q2941" t="s">
        <v>80</v>
      </c>
      <c r="R2941" s="2">
        <v>27894</v>
      </c>
      <c r="S2941" t="s">
        <v>39</v>
      </c>
      <c r="T2941" t="s">
        <v>418</v>
      </c>
      <c r="U2941" t="s">
        <v>54</v>
      </c>
      <c r="V2941">
        <v>74701</v>
      </c>
      <c r="W2941" t="s">
        <v>92</v>
      </c>
      <c r="X2941" t="s">
        <v>43</v>
      </c>
      <c r="Y2941" t="s">
        <v>104</v>
      </c>
      <c r="Z2941">
        <v>4</v>
      </c>
    </row>
    <row r="2942" spans="1:26" x14ac:dyDescent="0.25">
      <c r="A2942">
        <v>3367</v>
      </c>
      <c r="B2942" t="s">
        <v>8505</v>
      </c>
      <c r="C2942" t="s">
        <v>3198</v>
      </c>
      <c r="D2942" s="1">
        <v>43981</v>
      </c>
      <c r="E2942" s="1">
        <v>44593</v>
      </c>
      <c r="F2942" t="s">
        <v>727</v>
      </c>
      <c r="G2942" t="s">
        <v>10140</v>
      </c>
      <c r="H2942" t="s">
        <v>10141</v>
      </c>
      <c r="I2942" t="s">
        <v>88</v>
      </c>
      <c r="J2942" t="s">
        <v>744</v>
      </c>
      <c r="K2942" t="s">
        <v>62</v>
      </c>
      <c r="L2942" t="s">
        <v>63</v>
      </c>
      <c r="M2942" t="s">
        <v>62</v>
      </c>
      <c r="N2942" t="s">
        <v>139</v>
      </c>
      <c r="O2942" t="s">
        <v>10142</v>
      </c>
      <c r="P2942" t="s">
        <v>37</v>
      </c>
      <c r="Q2942" t="s">
        <v>89</v>
      </c>
      <c r="R2942" s="2">
        <v>22935</v>
      </c>
      <c r="S2942" t="s">
        <v>39</v>
      </c>
      <c r="T2942" t="s">
        <v>82</v>
      </c>
      <c r="U2942" t="s">
        <v>54</v>
      </c>
      <c r="V2942">
        <v>35065</v>
      </c>
      <c r="W2942" t="s">
        <v>73</v>
      </c>
      <c r="X2942" t="s">
        <v>74</v>
      </c>
      <c r="Y2942" t="s">
        <v>104</v>
      </c>
      <c r="Z2942">
        <v>2</v>
      </c>
    </row>
    <row r="2943" spans="1:26" x14ac:dyDescent="0.25">
      <c r="A2943">
        <v>3368</v>
      </c>
      <c r="B2943" t="s">
        <v>493</v>
      </c>
      <c r="C2943" t="s">
        <v>7252</v>
      </c>
      <c r="D2943" s="1">
        <v>43783</v>
      </c>
      <c r="E2943" s="1">
        <v>45060</v>
      </c>
      <c r="F2943" t="s">
        <v>727</v>
      </c>
      <c r="G2943" t="s">
        <v>10143</v>
      </c>
      <c r="H2943" t="s">
        <v>10144</v>
      </c>
      <c r="I2943" t="s">
        <v>31</v>
      </c>
      <c r="J2943" t="s">
        <v>1804</v>
      </c>
      <c r="K2943" t="s">
        <v>51</v>
      </c>
      <c r="L2943" t="s">
        <v>63</v>
      </c>
      <c r="M2943" t="s">
        <v>51</v>
      </c>
      <c r="N2943" t="s">
        <v>139</v>
      </c>
      <c r="O2943" t="s">
        <v>10145</v>
      </c>
      <c r="P2943" t="s">
        <v>37</v>
      </c>
      <c r="Q2943" t="s">
        <v>89</v>
      </c>
      <c r="R2943" s="2">
        <v>32911</v>
      </c>
      <c r="S2943" t="s">
        <v>39</v>
      </c>
      <c r="T2943" t="s">
        <v>1043</v>
      </c>
      <c r="U2943" t="s">
        <v>54</v>
      </c>
      <c r="V2943">
        <v>61176</v>
      </c>
      <c r="W2943" t="s">
        <v>92</v>
      </c>
      <c r="X2943" t="s">
        <v>83</v>
      </c>
      <c r="Y2943" t="s">
        <v>104</v>
      </c>
      <c r="Z2943">
        <v>5</v>
      </c>
    </row>
    <row r="2944" spans="1:26" x14ac:dyDescent="0.25">
      <c r="A2944">
        <v>3369</v>
      </c>
      <c r="B2944" t="s">
        <v>3315</v>
      </c>
      <c r="C2944" t="s">
        <v>5123</v>
      </c>
      <c r="D2944" s="1">
        <v>44769</v>
      </c>
      <c r="E2944" s="1">
        <v>45009</v>
      </c>
      <c r="F2944" t="s">
        <v>727</v>
      </c>
      <c r="G2944" t="s">
        <v>10146</v>
      </c>
      <c r="H2944" t="s">
        <v>10147</v>
      </c>
      <c r="I2944" t="s">
        <v>132</v>
      </c>
      <c r="J2944" t="s">
        <v>1804</v>
      </c>
      <c r="K2944" t="s">
        <v>51</v>
      </c>
      <c r="L2944" t="s">
        <v>50</v>
      </c>
      <c r="M2944" t="s">
        <v>35</v>
      </c>
      <c r="N2944" t="s">
        <v>125</v>
      </c>
      <c r="O2944" t="s">
        <v>10148</v>
      </c>
      <c r="P2944" t="s">
        <v>37</v>
      </c>
      <c r="Q2944" t="s">
        <v>80</v>
      </c>
      <c r="R2944" s="2">
        <v>18504</v>
      </c>
      <c r="S2944" t="s">
        <v>39</v>
      </c>
      <c r="T2944" t="s">
        <v>653</v>
      </c>
      <c r="U2944" t="s">
        <v>41</v>
      </c>
      <c r="V2944">
        <v>22374</v>
      </c>
      <c r="W2944" t="s">
        <v>73</v>
      </c>
      <c r="X2944" t="s">
        <v>74</v>
      </c>
      <c r="Y2944" t="s">
        <v>104</v>
      </c>
      <c r="Z2944">
        <v>2</v>
      </c>
    </row>
    <row r="2945" spans="1:26" x14ac:dyDescent="0.25">
      <c r="A2945">
        <v>3370</v>
      </c>
      <c r="B2945" t="s">
        <v>4241</v>
      </c>
      <c r="C2945" t="s">
        <v>7949</v>
      </c>
      <c r="D2945" s="1">
        <v>44732</v>
      </c>
      <c r="F2945" t="s">
        <v>727</v>
      </c>
      <c r="G2945" t="s">
        <v>10149</v>
      </c>
      <c r="H2945" t="s">
        <v>10150</v>
      </c>
      <c r="I2945" t="s">
        <v>49</v>
      </c>
      <c r="J2945" t="s">
        <v>32</v>
      </c>
      <c r="K2945" t="s">
        <v>33</v>
      </c>
      <c r="L2945" t="s">
        <v>34</v>
      </c>
      <c r="M2945" t="s">
        <v>35</v>
      </c>
      <c r="N2945" t="s">
        <v>36</v>
      </c>
      <c r="P2945" t="s">
        <v>37</v>
      </c>
      <c r="Q2945" t="s">
        <v>80</v>
      </c>
      <c r="R2945" s="2">
        <v>21424</v>
      </c>
      <c r="S2945" t="s">
        <v>39</v>
      </c>
      <c r="T2945" t="s">
        <v>82</v>
      </c>
      <c r="U2945" t="s">
        <v>41</v>
      </c>
      <c r="V2945">
        <v>57215</v>
      </c>
      <c r="W2945" t="s">
        <v>127</v>
      </c>
      <c r="X2945" t="s">
        <v>43</v>
      </c>
      <c r="Y2945" t="s">
        <v>104</v>
      </c>
      <c r="Z2945">
        <v>3</v>
      </c>
    </row>
    <row r="2946" spans="1:26" x14ac:dyDescent="0.25">
      <c r="A2946">
        <v>3371</v>
      </c>
      <c r="B2946" t="s">
        <v>9498</v>
      </c>
      <c r="C2946" t="s">
        <v>1768</v>
      </c>
      <c r="D2946" s="1">
        <v>44915</v>
      </c>
      <c r="E2946" s="1">
        <v>45007</v>
      </c>
      <c r="F2946" t="s">
        <v>727</v>
      </c>
      <c r="G2946" t="s">
        <v>10151</v>
      </c>
      <c r="H2946" t="s">
        <v>10152</v>
      </c>
      <c r="I2946" t="s">
        <v>138</v>
      </c>
      <c r="J2946" t="s">
        <v>744</v>
      </c>
      <c r="K2946" t="s">
        <v>62</v>
      </c>
      <c r="L2946" t="s">
        <v>50</v>
      </c>
      <c r="M2946" t="s">
        <v>62</v>
      </c>
      <c r="N2946" t="s">
        <v>125</v>
      </c>
      <c r="O2946" t="s">
        <v>10153</v>
      </c>
      <c r="P2946" t="s">
        <v>37</v>
      </c>
      <c r="Q2946" t="s">
        <v>593</v>
      </c>
      <c r="R2946" s="2">
        <v>25894</v>
      </c>
      <c r="S2946" t="s">
        <v>39</v>
      </c>
      <c r="T2946" t="s">
        <v>242</v>
      </c>
      <c r="U2946" t="s">
        <v>41</v>
      </c>
      <c r="V2946">
        <v>5985</v>
      </c>
      <c r="W2946" t="s">
        <v>55</v>
      </c>
      <c r="X2946" t="s">
        <v>83</v>
      </c>
      <c r="Y2946" t="s">
        <v>104</v>
      </c>
      <c r="Z2946">
        <v>3</v>
      </c>
    </row>
    <row r="2947" spans="1:26" x14ac:dyDescent="0.25">
      <c r="A2947">
        <v>3372</v>
      </c>
      <c r="B2947" t="s">
        <v>1263</v>
      </c>
      <c r="C2947" t="s">
        <v>4563</v>
      </c>
      <c r="D2947" s="1">
        <v>44940</v>
      </c>
      <c r="E2947" s="1">
        <v>44999</v>
      </c>
      <c r="F2947" t="s">
        <v>28</v>
      </c>
      <c r="G2947" t="s">
        <v>10154</v>
      </c>
      <c r="H2947" t="s">
        <v>10155</v>
      </c>
      <c r="I2947" t="s">
        <v>79</v>
      </c>
      <c r="J2947" t="s">
        <v>744</v>
      </c>
      <c r="K2947" t="s">
        <v>33</v>
      </c>
      <c r="L2947" t="s">
        <v>34</v>
      </c>
      <c r="M2947" t="s">
        <v>51</v>
      </c>
      <c r="N2947" t="s">
        <v>98</v>
      </c>
      <c r="O2947" t="s">
        <v>10156</v>
      </c>
      <c r="P2947" t="s">
        <v>37</v>
      </c>
      <c r="Q2947" t="s">
        <v>176</v>
      </c>
      <c r="R2947" s="2">
        <v>33751</v>
      </c>
      <c r="S2947" t="s">
        <v>39</v>
      </c>
      <c r="T2947" t="s">
        <v>242</v>
      </c>
      <c r="U2947" t="s">
        <v>41</v>
      </c>
      <c r="V2947">
        <v>94040</v>
      </c>
      <c r="W2947" t="s">
        <v>127</v>
      </c>
      <c r="X2947" t="s">
        <v>103</v>
      </c>
      <c r="Y2947" t="s">
        <v>44</v>
      </c>
      <c r="Z2947">
        <v>4</v>
      </c>
    </row>
    <row r="2948" spans="1:26" x14ac:dyDescent="0.25">
      <c r="A2948">
        <v>3373</v>
      </c>
      <c r="B2948" t="s">
        <v>7178</v>
      </c>
      <c r="C2948" t="s">
        <v>3071</v>
      </c>
      <c r="D2948" s="1">
        <v>43365</v>
      </c>
      <c r="F2948" t="s">
        <v>28</v>
      </c>
      <c r="G2948" t="s">
        <v>10157</v>
      </c>
      <c r="H2948" t="s">
        <v>10158</v>
      </c>
      <c r="I2948" t="s">
        <v>167</v>
      </c>
      <c r="J2948" t="s">
        <v>32</v>
      </c>
      <c r="K2948" t="s">
        <v>33</v>
      </c>
      <c r="L2948" t="s">
        <v>50</v>
      </c>
      <c r="M2948" t="s">
        <v>35</v>
      </c>
      <c r="N2948" t="s">
        <v>36</v>
      </c>
      <c r="P2948" t="s">
        <v>37</v>
      </c>
      <c r="Q2948" t="s">
        <v>52</v>
      </c>
      <c r="R2948" s="2">
        <v>32545</v>
      </c>
      <c r="S2948" t="s">
        <v>39</v>
      </c>
      <c r="T2948" t="s">
        <v>225</v>
      </c>
      <c r="U2948" t="s">
        <v>54</v>
      </c>
      <c r="V2948">
        <v>35546</v>
      </c>
      <c r="W2948" t="s">
        <v>73</v>
      </c>
      <c r="X2948" t="s">
        <v>83</v>
      </c>
      <c r="Y2948" t="s">
        <v>104</v>
      </c>
      <c r="Z2948">
        <v>2</v>
      </c>
    </row>
    <row r="2949" spans="1:26" x14ac:dyDescent="0.25">
      <c r="A2949">
        <v>3374</v>
      </c>
      <c r="B2949" t="s">
        <v>5860</v>
      </c>
      <c r="C2949" t="s">
        <v>2891</v>
      </c>
      <c r="D2949" s="1">
        <v>44828</v>
      </c>
      <c r="E2949" s="1">
        <v>44995</v>
      </c>
      <c r="F2949" t="s">
        <v>28</v>
      </c>
      <c r="G2949" t="s">
        <v>10159</v>
      </c>
      <c r="H2949" t="s">
        <v>10160</v>
      </c>
      <c r="I2949" t="s">
        <v>97</v>
      </c>
      <c r="J2949" t="s">
        <v>744</v>
      </c>
      <c r="K2949" t="s">
        <v>51</v>
      </c>
      <c r="L2949" t="s">
        <v>50</v>
      </c>
      <c r="M2949" t="s">
        <v>35</v>
      </c>
      <c r="N2949" t="s">
        <v>98</v>
      </c>
      <c r="O2949" t="s">
        <v>10161</v>
      </c>
      <c r="P2949" t="s">
        <v>37</v>
      </c>
      <c r="Q2949" t="s">
        <v>89</v>
      </c>
      <c r="R2949" s="2">
        <v>36498</v>
      </c>
      <c r="S2949" t="s">
        <v>39</v>
      </c>
      <c r="T2949" t="s">
        <v>82</v>
      </c>
      <c r="U2949" t="s">
        <v>54</v>
      </c>
      <c r="V2949">
        <v>33903</v>
      </c>
      <c r="W2949" t="s">
        <v>55</v>
      </c>
      <c r="X2949" t="s">
        <v>103</v>
      </c>
      <c r="Y2949" t="s">
        <v>104</v>
      </c>
      <c r="Z2949">
        <v>4</v>
      </c>
    </row>
    <row r="2950" spans="1:26" x14ac:dyDescent="0.25">
      <c r="A2950">
        <v>3375</v>
      </c>
      <c r="B2950" t="s">
        <v>10162</v>
      </c>
      <c r="C2950" t="s">
        <v>7653</v>
      </c>
      <c r="D2950" s="1">
        <v>43990</v>
      </c>
      <c r="E2950" s="1">
        <v>44390</v>
      </c>
      <c r="F2950" t="s">
        <v>28</v>
      </c>
      <c r="G2950" t="s">
        <v>10163</v>
      </c>
      <c r="H2950" t="s">
        <v>10164</v>
      </c>
      <c r="I2950" t="s">
        <v>117</v>
      </c>
      <c r="J2950" t="s">
        <v>744</v>
      </c>
      <c r="K2950" t="s">
        <v>62</v>
      </c>
      <c r="L2950" t="s">
        <v>63</v>
      </c>
      <c r="M2950" t="s">
        <v>62</v>
      </c>
      <c r="N2950" t="s">
        <v>174</v>
      </c>
      <c r="O2950" t="s">
        <v>10165</v>
      </c>
      <c r="P2950" t="s">
        <v>37</v>
      </c>
      <c r="Q2950" t="s">
        <v>110</v>
      </c>
      <c r="R2950" s="2">
        <v>36423</v>
      </c>
      <c r="S2950" t="s">
        <v>39</v>
      </c>
      <c r="T2950" t="s">
        <v>2798</v>
      </c>
      <c r="U2950" t="s">
        <v>41</v>
      </c>
      <c r="V2950">
        <v>58194</v>
      </c>
      <c r="W2950" t="s">
        <v>92</v>
      </c>
      <c r="X2950" t="s">
        <v>103</v>
      </c>
      <c r="Y2950" t="s">
        <v>104</v>
      </c>
      <c r="Z2950">
        <v>3</v>
      </c>
    </row>
    <row r="2951" spans="1:26" x14ac:dyDescent="0.25">
      <c r="A2951">
        <v>3376</v>
      </c>
      <c r="B2951" t="s">
        <v>6302</v>
      </c>
      <c r="C2951" t="s">
        <v>1169</v>
      </c>
      <c r="D2951" s="1">
        <v>45113</v>
      </c>
      <c r="F2951" t="s">
        <v>28</v>
      </c>
      <c r="G2951" t="s">
        <v>10166</v>
      </c>
      <c r="H2951" t="s">
        <v>10167</v>
      </c>
      <c r="I2951" t="s">
        <v>61</v>
      </c>
      <c r="J2951" t="s">
        <v>32</v>
      </c>
      <c r="K2951" t="s">
        <v>51</v>
      </c>
      <c r="L2951" t="s">
        <v>63</v>
      </c>
      <c r="M2951" t="s">
        <v>35</v>
      </c>
      <c r="N2951" t="s">
        <v>36</v>
      </c>
      <c r="P2951" t="s">
        <v>37</v>
      </c>
      <c r="Q2951" t="s">
        <v>89</v>
      </c>
      <c r="R2951" s="2">
        <v>31727</v>
      </c>
      <c r="S2951" t="s">
        <v>39</v>
      </c>
      <c r="T2951" t="s">
        <v>102</v>
      </c>
      <c r="U2951" t="s">
        <v>41</v>
      </c>
      <c r="V2951">
        <v>7445</v>
      </c>
      <c r="W2951" t="s">
        <v>127</v>
      </c>
      <c r="X2951" t="s">
        <v>74</v>
      </c>
      <c r="Y2951" t="s">
        <v>104</v>
      </c>
      <c r="Z2951">
        <v>5</v>
      </c>
    </row>
    <row r="2952" spans="1:26" x14ac:dyDescent="0.25">
      <c r="A2952">
        <v>3377</v>
      </c>
      <c r="B2952" t="s">
        <v>485</v>
      </c>
      <c r="C2952" t="s">
        <v>2731</v>
      </c>
      <c r="D2952" s="1">
        <v>43885</v>
      </c>
      <c r="E2952" s="1">
        <v>45059</v>
      </c>
      <c r="F2952" t="s">
        <v>28</v>
      </c>
      <c r="G2952" t="s">
        <v>10168</v>
      </c>
      <c r="H2952" t="s">
        <v>10169</v>
      </c>
      <c r="I2952" t="s">
        <v>88</v>
      </c>
      <c r="J2952" t="s">
        <v>32</v>
      </c>
      <c r="K2952" t="s">
        <v>51</v>
      </c>
      <c r="L2952" t="s">
        <v>50</v>
      </c>
      <c r="M2952" t="s">
        <v>35</v>
      </c>
      <c r="N2952" t="s">
        <v>125</v>
      </c>
      <c r="O2952" t="s">
        <v>10170</v>
      </c>
      <c r="P2952" t="s">
        <v>37</v>
      </c>
      <c r="Q2952" t="s">
        <v>147</v>
      </c>
      <c r="R2952" s="2">
        <v>32757</v>
      </c>
      <c r="S2952" t="s">
        <v>39</v>
      </c>
      <c r="T2952" t="s">
        <v>225</v>
      </c>
      <c r="U2952" t="s">
        <v>41</v>
      </c>
      <c r="V2952">
        <v>52336</v>
      </c>
      <c r="W2952" t="s">
        <v>127</v>
      </c>
      <c r="X2952" t="s">
        <v>43</v>
      </c>
      <c r="Y2952" t="s">
        <v>104</v>
      </c>
      <c r="Z2952">
        <v>4</v>
      </c>
    </row>
    <row r="2953" spans="1:26" x14ac:dyDescent="0.25">
      <c r="A2953">
        <v>3378</v>
      </c>
      <c r="B2953" t="s">
        <v>10171</v>
      </c>
      <c r="C2953" t="s">
        <v>3764</v>
      </c>
      <c r="D2953" s="1">
        <v>44342</v>
      </c>
      <c r="F2953" t="s">
        <v>28</v>
      </c>
      <c r="G2953" t="s">
        <v>10172</v>
      </c>
      <c r="H2953" t="s">
        <v>10173</v>
      </c>
      <c r="I2953" t="s">
        <v>31</v>
      </c>
      <c r="J2953" t="s">
        <v>32</v>
      </c>
      <c r="K2953" t="s">
        <v>33</v>
      </c>
      <c r="L2953" t="s">
        <v>63</v>
      </c>
      <c r="M2953" t="s">
        <v>35</v>
      </c>
      <c r="N2953" t="s">
        <v>36</v>
      </c>
      <c r="P2953" t="s">
        <v>37</v>
      </c>
      <c r="Q2953" t="s">
        <v>80</v>
      </c>
      <c r="R2953" s="2">
        <v>34216</v>
      </c>
      <c r="S2953" t="s">
        <v>39</v>
      </c>
      <c r="T2953" t="s">
        <v>102</v>
      </c>
      <c r="U2953" t="s">
        <v>41</v>
      </c>
      <c r="V2953">
        <v>53521</v>
      </c>
      <c r="W2953" t="s">
        <v>42</v>
      </c>
      <c r="X2953" t="s">
        <v>74</v>
      </c>
      <c r="Y2953" t="s">
        <v>104</v>
      </c>
      <c r="Z2953">
        <v>3</v>
      </c>
    </row>
    <row r="2954" spans="1:26" x14ac:dyDescent="0.25">
      <c r="A2954">
        <v>3379</v>
      </c>
      <c r="B2954" t="s">
        <v>8802</v>
      </c>
      <c r="C2954" t="s">
        <v>121</v>
      </c>
      <c r="D2954" s="1">
        <v>45025</v>
      </c>
      <c r="E2954" s="1">
        <v>45091</v>
      </c>
      <c r="F2954" t="s">
        <v>28</v>
      </c>
      <c r="G2954" t="s">
        <v>10174</v>
      </c>
      <c r="H2954" t="s">
        <v>10175</v>
      </c>
      <c r="I2954" t="s">
        <v>132</v>
      </c>
      <c r="J2954" t="s">
        <v>1804</v>
      </c>
      <c r="K2954" t="s">
        <v>33</v>
      </c>
      <c r="L2954" t="s">
        <v>34</v>
      </c>
      <c r="M2954" t="s">
        <v>51</v>
      </c>
      <c r="N2954" t="s">
        <v>174</v>
      </c>
      <c r="O2954" t="s">
        <v>10176</v>
      </c>
      <c r="P2954" t="s">
        <v>37</v>
      </c>
      <c r="Q2954" t="s">
        <v>1011</v>
      </c>
      <c r="R2954" s="2">
        <v>26838</v>
      </c>
      <c r="S2954" t="s">
        <v>39</v>
      </c>
      <c r="T2954" t="s">
        <v>6463</v>
      </c>
      <c r="U2954" t="s">
        <v>41</v>
      </c>
      <c r="V2954">
        <v>48347</v>
      </c>
      <c r="W2954" t="s">
        <v>55</v>
      </c>
      <c r="X2954" t="s">
        <v>83</v>
      </c>
      <c r="Y2954" t="s">
        <v>104</v>
      </c>
      <c r="Z2954">
        <v>4</v>
      </c>
    </row>
    <row r="2955" spans="1:26" x14ac:dyDescent="0.25">
      <c r="A2955">
        <v>3380</v>
      </c>
      <c r="B2955" t="s">
        <v>10177</v>
      </c>
      <c r="C2955" t="s">
        <v>1735</v>
      </c>
      <c r="D2955" s="1">
        <v>45104</v>
      </c>
      <c r="F2955" t="s">
        <v>28</v>
      </c>
      <c r="G2955" t="s">
        <v>10178</v>
      </c>
      <c r="H2955" t="s">
        <v>10179</v>
      </c>
      <c r="I2955" t="s">
        <v>49</v>
      </c>
      <c r="J2955" t="s">
        <v>32</v>
      </c>
      <c r="K2955" t="s">
        <v>62</v>
      </c>
      <c r="L2955" t="s">
        <v>34</v>
      </c>
      <c r="M2955" t="s">
        <v>35</v>
      </c>
      <c r="N2955" t="s">
        <v>36</v>
      </c>
      <c r="P2955" t="s">
        <v>37</v>
      </c>
      <c r="Q2955" t="s">
        <v>89</v>
      </c>
      <c r="R2955" s="2">
        <v>31035</v>
      </c>
      <c r="S2955" t="s">
        <v>39</v>
      </c>
      <c r="T2955" t="s">
        <v>102</v>
      </c>
      <c r="U2955" t="s">
        <v>54</v>
      </c>
      <c r="V2955">
        <v>9268</v>
      </c>
      <c r="W2955" t="s">
        <v>92</v>
      </c>
      <c r="X2955" t="s">
        <v>43</v>
      </c>
      <c r="Y2955" t="s">
        <v>104</v>
      </c>
      <c r="Z2955">
        <v>1</v>
      </c>
    </row>
    <row r="2956" spans="1:26" x14ac:dyDescent="0.25">
      <c r="A2956">
        <v>3381</v>
      </c>
      <c r="B2956" t="s">
        <v>5271</v>
      </c>
      <c r="C2956" t="s">
        <v>1950</v>
      </c>
      <c r="D2956" s="1">
        <v>44915</v>
      </c>
      <c r="F2956" t="s">
        <v>28</v>
      </c>
      <c r="G2956" t="s">
        <v>10180</v>
      </c>
      <c r="H2956" t="s">
        <v>10181</v>
      </c>
      <c r="I2956" t="s">
        <v>138</v>
      </c>
      <c r="J2956" t="s">
        <v>32</v>
      </c>
      <c r="K2956" t="s">
        <v>33</v>
      </c>
      <c r="L2956" t="s">
        <v>34</v>
      </c>
      <c r="M2956" t="s">
        <v>51</v>
      </c>
      <c r="N2956" t="s">
        <v>36</v>
      </c>
      <c r="P2956" t="s">
        <v>37</v>
      </c>
      <c r="Q2956" t="s">
        <v>89</v>
      </c>
      <c r="R2956" s="2">
        <v>20057</v>
      </c>
      <c r="S2956" t="s">
        <v>39</v>
      </c>
      <c r="T2956" t="s">
        <v>225</v>
      </c>
      <c r="U2956" t="s">
        <v>54</v>
      </c>
      <c r="V2956">
        <v>20032</v>
      </c>
      <c r="W2956" t="s">
        <v>42</v>
      </c>
      <c r="X2956" t="s">
        <v>74</v>
      </c>
      <c r="Y2956" t="s">
        <v>104</v>
      </c>
      <c r="Z2956">
        <v>3</v>
      </c>
    </row>
    <row r="2957" spans="1:26" x14ac:dyDescent="0.25">
      <c r="A2957">
        <v>3382</v>
      </c>
      <c r="B2957" t="s">
        <v>10182</v>
      </c>
      <c r="C2957" t="s">
        <v>2465</v>
      </c>
      <c r="D2957" s="1">
        <v>43414</v>
      </c>
      <c r="F2957" t="s">
        <v>28</v>
      </c>
      <c r="G2957" t="s">
        <v>10183</v>
      </c>
      <c r="H2957" t="s">
        <v>10184</v>
      </c>
      <c r="I2957" t="s">
        <v>79</v>
      </c>
      <c r="J2957" t="s">
        <v>32</v>
      </c>
      <c r="K2957" t="s">
        <v>51</v>
      </c>
      <c r="L2957" t="s">
        <v>34</v>
      </c>
      <c r="M2957" t="s">
        <v>35</v>
      </c>
      <c r="N2957" t="s">
        <v>36</v>
      </c>
      <c r="P2957" t="s">
        <v>37</v>
      </c>
      <c r="Q2957" t="s">
        <v>89</v>
      </c>
      <c r="R2957" s="2">
        <v>25708</v>
      </c>
      <c r="S2957" t="s">
        <v>39</v>
      </c>
      <c r="T2957" t="s">
        <v>394</v>
      </c>
      <c r="U2957" t="s">
        <v>54</v>
      </c>
      <c r="V2957">
        <v>59153</v>
      </c>
      <c r="W2957" t="s">
        <v>73</v>
      </c>
      <c r="X2957" t="s">
        <v>103</v>
      </c>
      <c r="Y2957" t="s">
        <v>104</v>
      </c>
      <c r="Z2957">
        <v>5</v>
      </c>
    </row>
    <row r="2958" spans="1:26" x14ac:dyDescent="0.25">
      <c r="A2958">
        <v>3383</v>
      </c>
      <c r="B2958" t="s">
        <v>3484</v>
      </c>
      <c r="C2958" t="s">
        <v>4299</v>
      </c>
      <c r="D2958" s="1">
        <v>44056</v>
      </c>
      <c r="E2958" s="1">
        <v>44106</v>
      </c>
      <c r="F2958" t="s">
        <v>28</v>
      </c>
      <c r="G2958" t="s">
        <v>10185</v>
      </c>
      <c r="H2958" t="s">
        <v>10186</v>
      </c>
      <c r="I2958" t="s">
        <v>167</v>
      </c>
      <c r="J2958" t="s">
        <v>744</v>
      </c>
      <c r="K2958" t="s">
        <v>51</v>
      </c>
      <c r="L2958" t="s">
        <v>34</v>
      </c>
      <c r="M2958" t="s">
        <v>51</v>
      </c>
      <c r="N2958" t="s">
        <v>125</v>
      </c>
      <c r="O2958" t="s">
        <v>10187</v>
      </c>
      <c r="P2958" t="s">
        <v>37</v>
      </c>
      <c r="Q2958" t="s">
        <v>80</v>
      </c>
      <c r="R2958" s="2">
        <v>31138</v>
      </c>
      <c r="S2958" t="s">
        <v>39</v>
      </c>
      <c r="T2958" t="s">
        <v>149</v>
      </c>
      <c r="U2958" t="s">
        <v>41</v>
      </c>
      <c r="V2958">
        <v>20389</v>
      </c>
      <c r="W2958" t="s">
        <v>55</v>
      </c>
      <c r="X2958" t="s">
        <v>103</v>
      </c>
      <c r="Y2958" t="s">
        <v>104</v>
      </c>
      <c r="Z2958">
        <v>2</v>
      </c>
    </row>
    <row r="2959" spans="1:26" x14ac:dyDescent="0.25">
      <c r="A2959">
        <v>3384</v>
      </c>
      <c r="B2959" t="s">
        <v>2498</v>
      </c>
      <c r="C2959" t="s">
        <v>4643</v>
      </c>
      <c r="D2959" s="1">
        <v>43531</v>
      </c>
      <c r="F2959" t="s">
        <v>28</v>
      </c>
      <c r="G2959" t="s">
        <v>10188</v>
      </c>
      <c r="H2959" t="s">
        <v>10189</v>
      </c>
      <c r="I2959" t="s">
        <v>97</v>
      </c>
      <c r="J2959" t="s">
        <v>32</v>
      </c>
      <c r="K2959" t="s">
        <v>62</v>
      </c>
      <c r="L2959" t="s">
        <v>34</v>
      </c>
      <c r="M2959" t="s">
        <v>62</v>
      </c>
      <c r="N2959" t="s">
        <v>36</v>
      </c>
      <c r="P2959" t="s">
        <v>37</v>
      </c>
      <c r="Q2959" t="s">
        <v>89</v>
      </c>
      <c r="R2959" s="2">
        <v>33437</v>
      </c>
      <c r="S2959" t="s">
        <v>39</v>
      </c>
      <c r="T2959" t="s">
        <v>215</v>
      </c>
      <c r="U2959" t="s">
        <v>41</v>
      </c>
      <c r="V2959">
        <v>26286</v>
      </c>
      <c r="W2959" t="s">
        <v>55</v>
      </c>
      <c r="X2959" t="s">
        <v>83</v>
      </c>
      <c r="Y2959" t="s">
        <v>44</v>
      </c>
      <c r="Z2959">
        <v>3</v>
      </c>
    </row>
    <row r="2960" spans="1:26" x14ac:dyDescent="0.25">
      <c r="A2960">
        <v>3385</v>
      </c>
      <c r="B2960" t="s">
        <v>2101</v>
      </c>
      <c r="C2960" t="s">
        <v>5265</v>
      </c>
      <c r="D2960" s="1">
        <v>44633</v>
      </c>
      <c r="F2960" t="s">
        <v>28</v>
      </c>
      <c r="G2960" t="s">
        <v>10190</v>
      </c>
      <c r="H2960" t="s">
        <v>10191</v>
      </c>
      <c r="I2960" t="s">
        <v>117</v>
      </c>
      <c r="J2960" t="s">
        <v>32</v>
      </c>
      <c r="K2960" t="s">
        <v>51</v>
      </c>
      <c r="L2960" t="s">
        <v>50</v>
      </c>
      <c r="M2960" t="s">
        <v>62</v>
      </c>
      <c r="N2960" t="s">
        <v>36</v>
      </c>
      <c r="P2960" t="s">
        <v>37</v>
      </c>
      <c r="Q2960" t="s">
        <v>80</v>
      </c>
      <c r="R2960" s="2">
        <v>28681</v>
      </c>
      <c r="S2960" t="s">
        <v>39</v>
      </c>
      <c r="T2960" t="s">
        <v>102</v>
      </c>
      <c r="U2960" t="s">
        <v>41</v>
      </c>
      <c r="V2960">
        <v>85739</v>
      </c>
      <c r="W2960" t="s">
        <v>73</v>
      </c>
      <c r="X2960" t="s">
        <v>103</v>
      </c>
      <c r="Y2960" t="s">
        <v>44</v>
      </c>
      <c r="Z2960">
        <v>3</v>
      </c>
    </row>
    <row r="2961" spans="1:26" x14ac:dyDescent="0.25">
      <c r="A2961">
        <v>3386</v>
      </c>
      <c r="B2961" t="s">
        <v>5473</v>
      </c>
      <c r="C2961" t="s">
        <v>9290</v>
      </c>
      <c r="D2961" s="1">
        <v>43794</v>
      </c>
      <c r="E2961" s="1">
        <v>44224</v>
      </c>
      <c r="F2961" t="s">
        <v>727</v>
      </c>
      <c r="G2961" t="s">
        <v>10192</v>
      </c>
      <c r="H2961" t="s">
        <v>10193</v>
      </c>
      <c r="I2961" t="s">
        <v>97</v>
      </c>
      <c r="J2961" t="s">
        <v>32</v>
      </c>
      <c r="K2961" t="s">
        <v>33</v>
      </c>
      <c r="L2961" t="s">
        <v>34</v>
      </c>
      <c r="M2961" t="s">
        <v>35</v>
      </c>
      <c r="N2961" t="s">
        <v>174</v>
      </c>
      <c r="O2961" t="s">
        <v>10194</v>
      </c>
      <c r="P2961" t="s">
        <v>37</v>
      </c>
      <c r="Q2961" t="s">
        <v>80</v>
      </c>
      <c r="R2961" s="2">
        <v>34748</v>
      </c>
      <c r="S2961" t="s">
        <v>39</v>
      </c>
      <c r="T2961" t="s">
        <v>82</v>
      </c>
      <c r="U2961" t="s">
        <v>41</v>
      </c>
      <c r="V2961">
        <v>45331</v>
      </c>
      <c r="W2961" t="s">
        <v>55</v>
      </c>
      <c r="X2961" t="s">
        <v>43</v>
      </c>
      <c r="Y2961" t="s">
        <v>44</v>
      </c>
      <c r="Z2961">
        <v>2</v>
      </c>
    </row>
    <row r="2962" spans="1:26" x14ac:dyDescent="0.25">
      <c r="A2962">
        <v>3387</v>
      </c>
      <c r="B2962" t="s">
        <v>1854</v>
      </c>
      <c r="C2962" t="s">
        <v>1751</v>
      </c>
      <c r="D2962" s="1">
        <v>43530</v>
      </c>
      <c r="F2962" t="s">
        <v>727</v>
      </c>
      <c r="G2962" t="s">
        <v>10195</v>
      </c>
      <c r="H2962" t="s">
        <v>10196</v>
      </c>
      <c r="I2962" t="s">
        <v>117</v>
      </c>
      <c r="J2962" t="s">
        <v>32</v>
      </c>
      <c r="K2962" t="s">
        <v>62</v>
      </c>
      <c r="L2962" t="s">
        <v>34</v>
      </c>
      <c r="M2962" t="s">
        <v>62</v>
      </c>
      <c r="N2962" t="s">
        <v>36</v>
      </c>
      <c r="P2962" t="s">
        <v>37</v>
      </c>
      <c r="Q2962" t="s">
        <v>65</v>
      </c>
      <c r="R2962" s="2">
        <v>23942</v>
      </c>
      <c r="S2962" t="s">
        <v>39</v>
      </c>
      <c r="T2962" t="s">
        <v>6</v>
      </c>
      <c r="U2962" t="s">
        <v>54</v>
      </c>
      <c r="V2962">
        <v>46093</v>
      </c>
      <c r="W2962" t="s">
        <v>73</v>
      </c>
      <c r="X2962" t="s">
        <v>43</v>
      </c>
      <c r="Y2962" t="s">
        <v>44</v>
      </c>
      <c r="Z2962">
        <v>3</v>
      </c>
    </row>
    <row r="2963" spans="1:26" x14ac:dyDescent="0.25">
      <c r="A2963">
        <v>3388</v>
      </c>
      <c r="B2963" t="s">
        <v>1630</v>
      </c>
      <c r="C2963" t="s">
        <v>2998</v>
      </c>
      <c r="D2963" s="1">
        <v>43574</v>
      </c>
      <c r="F2963" t="s">
        <v>727</v>
      </c>
      <c r="G2963" t="s">
        <v>10197</v>
      </c>
      <c r="H2963" t="s">
        <v>10198</v>
      </c>
      <c r="I2963" t="s">
        <v>61</v>
      </c>
      <c r="J2963" t="s">
        <v>32</v>
      </c>
      <c r="K2963" t="s">
        <v>51</v>
      </c>
      <c r="L2963" t="s">
        <v>50</v>
      </c>
      <c r="M2963" t="s">
        <v>35</v>
      </c>
      <c r="N2963" t="s">
        <v>36</v>
      </c>
      <c r="P2963" t="s">
        <v>37</v>
      </c>
      <c r="Q2963" t="s">
        <v>230</v>
      </c>
      <c r="R2963" s="2">
        <v>33133</v>
      </c>
      <c r="S2963" t="s">
        <v>39</v>
      </c>
      <c r="T2963" t="s">
        <v>102</v>
      </c>
      <c r="U2963" t="s">
        <v>54</v>
      </c>
      <c r="V2963">
        <v>48911</v>
      </c>
      <c r="W2963" t="s">
        <v>92</v>
      </c>
      <c r="X2963" t="s">
        <v>103</v>
      </c>
      <c r="Y2963" t="s">
        <v>44</v>
      </c>
      <c r="Z2963">
        <v>1</v>
      </c>
    </row>
    <row r="2964" spans="1:26" x14ac:dyDescent="0.25">
      <c r="A2964">
        <v>3389</v>
      </c>
      <c r="B2964" t="s">
        <v>7745</v>
      </c>
      <c r="C2964" t="s">
        <v>887</v>
      </c>
      <c r="D2964" s="1">
        <v>44055</v>
      </c>
      <c r="F2964" t="s">
        <v>727</v>
      </c>
      <c r="G2964" t="s">
        <v>10199</v>
      </c>
      <c r="H2964" t="s">
        <v>10200</v>
      </c>
      <c r="I2964" t="s">
        <v>88</v>
      </c>
      <c r="J2964" t="s">
        <v>32</v>
      </c>
      <c r="K2964" t="s">
        <v>62</v>
      </c>
      <c r="L2964" t="s">
        <v>34</v>
      </c>
      <c r="M2964" t="s">
        <v>35</v>
      </c>
      <c r="N2964" t="s">
        <v>36</v>
      </c>
      <c r="P2964" t="s">
        <v>37</v>
      </c>
      <c r="Q2964" t="s">
        <v>89</v>
      </c>
      <c r="R2964" s="2">
        <v>15882</v>
      </c>
      <c r="S2964" t="s">
        <v>39</v>
      </c>
      <c r="T2964" t="s">
        <v>82</v>
      </c>
      <c r="U2964" t="s">
        <v>54</v>
      </c>
      <c r="V2964">
        <v>18226</v>
      </c>
      <c r="W2964" t="s">
        <v>127</v>
      </c>
      <c r="X2964" t="s">
        <v>83</v>
      </c>
      <c r="Y2964" t="s">
        <v>44</v>
      </c>
      <c r="Z2964">
        <v>1</v>
      </c>
    </row>
    <row r="2965" spans="1:26" x14ac:dyDescent="0.25">
      <c r="A2965">
        <v>3390</v>
      </c>
      <c r="B2965" t="s">
        <v>691</v>
      </c>
      <c r="C2965" t="s">
        <v>1374</v>
      </c>
      <c r="D2965" s="1">
        <v>44855</v>
      </c>
      <c r="E2965" s="1">
        <v>44931</v>
      </c>
      <c r="F2965" t="s">
        <v>727</v>
      </c>
      <c r="G2965" t="s">
        <v>10201</v>
      </c>
      <c r="H2965" t="s">
        <v>10202</v>
      </c>
      <c r="I2965" t="s">
        <v>31</v>
      </c>
      <c r="J2965" t="s">
        <v>1804</v>
      </c>
      <c r="K2965" t="s">
        <v>51</v>
      </c>
      <c r="L2965" t="s">
        <v>63</v>
      </c>
      <c r="M2965" t="s">
        <v>35</v>
      </c>
      <c r="N2965" t="s">
        <v>174</v>
      </c>
      <c r="O2965" t="s">
        <v>10203</v>
      </c>
      <c r="P2965" t="s">
        <v>37</v>
      </c>
      <c r="Q2965" t="s">
        <v>935</v>
      </c>
      <c r="R2965" s="2">
        <v>25213</v>
      </c>
      <c r="S2965" t="s">
        <v>39</v>
      </c>
      <c r="T2965" t="s">
        <v>112</v>
      </c>
      <c r="U2965" t="s">
        <v>41</v>
      </c>
      <c r="V2965">
        <v>90024</v>
      </c>
      <c r="W2965" t="s">
        <v>55</v>
      </c>
      <c r="X2965" t="s">
        <v>83</v>
      </c>
      <c r="Y2965" t="s">
        <v>44</v>
      </c>
      <c r="Z2965">
        <v>1</v>
      </c>
    </row>
    <row r="2966" spans="1:26" x14ac:dyDescent="0.25">
      <c r="A2966">
        <v>3391</v>
      </c>
      <c r="B2966" t="s">
        <v>4731</v>
      </c>
      <c r="C2966" t="s">
        <v>7960</v>
      </c>
      <c r="D2966" s="1">
        <v>43843</v>
      </c>
      <c r="F2966" t="s">
        <v>727</v>
      </c>
      <c r="G2966" t="s">
        <v>10204</v>
      </c>
      <c r="H2966" t="s">
        <v>10205</v>
      </c>
      <c r="I2966" t="s">
        <v>132</v>
      </c>
      <c r="J2966" t="s">
        <v>32</v>
      </c>
      <c r="K2966" t="s">
        <v>51</v>
      </c>
      <c r="L2966" t="s">
        <v>34</v>
      </c>
      <c r="M2966" t="s">
        <v>62</v>
      </c>
      <c r="N2966" t="s">
        <v>36</v>
      </c>
      <c r="P2966" t="s">
        <v>37</v>
      </c>
      <c r="Q2966" t="s">
        <v>65</v>
      </c>
      <c r="R2966" s="2">
        <v>33546</v>
      </c>
      <c r="S2966" t="s">
        <v>39</v>
      </c>
      <c r="T2966" t="s">
        <v>418</v>
      </c>
      <c r="U2966" t="s">
        <v>41</v>
      </c>
      <c r="V2966">
        <v>2225</v>
      </c>
      <c r="W2966" t="s">
        <v>92</v>
      </c>
      <c r="X2966" t="s">
        <v>103</v>
      </c>
      <c r="Y2966" t="s">
        <v>44</v>
      </c>
      <c r="Z2966">
        <v>3</v>
      </c>
    </row>
    <row r="2967" spans="1:26" x14ac:dyDescent="0.25">
      <c r="A2967">
        <v>3392</v>
      </c>
      <c r="B2967" t="s">
        <v>3619</v>
      </c>
      <c r="C2967" t="s">
        <v>1030</v>
      </c>
      <c r="D2967" s="1">
        <v>43787</v>
      </c>
      <c r="E2967" s="1">
        <v>44461</v>
      </c>
      <c r="F2967" t="s">
        <v>727</v>
      </c>
      <c r="G2967" t="s">
        <v>10206</v>
      </c>
      <c r="H2967" t="s">
        <v>10207</v>
      </c>
      <c r="I2967" t="s">
        <v>49</v>
      </c>
      <c r="J2967" t="s">
        <v>744</v>
      </c>
      <c r="K2967" t="s">
        <v>62</v>
      </c>
      <c r="L2967" t="s">
        <v>63</v>
      </c>
      <c r="M2967" t="s">
        <v>62</v>
      </c>
      <c r="N2967" t="s">
        <v>174</v>
      </c>
      <c r="O2967" t="s">
        <v>10208</v>
      </c>
      <c r="P2967" t="s">
        <v>37</v>
      </c>
      <c r="Q2967" t="s">
        <v>80</v>
      </c>
      <c r="R2967" s="2">
        <v>32202</v>
      </c>
      <c r="S2967" t="s">
        <v>39</v>
      </c>
      <c r="T2967" t="s">
        <v>102</v>
      </c>
      <c r="U2967" t="s">
        <v>41</v>
      </c>
      <c r="V2967">
        <v>14864</v>
      </c>
      <c r="W2967" t="s">
        <v>73</v>
      </c>
      <c r="X2967" t="s">
        <v>74</v>
      </c>
      <c r="Y2967" t="s">
        <v>44</v>
      </c>
      <c r="Z2967">
        <v>2</v>
      </c>
    </row>
    <row r="2968" spans="1:26" x14ac:dyDescent="0.25">
      <c r="A2968">
        <v>3393</v>
      </c>
      <c r="B2968" t="s">
        <v>5895</v>
      </c>
      <c r="C2968" t="s">
        <v>8311</v>
      </c>
      <c r="D2968" s="1">
        <v>43337</v>
      </c>
      <c r="F2968" t="s">
        <v>28</v>
      </c>
      <c r="G2968" t="s">
        <v>10209</v>
      </c>
      <c r="H2968" t="s">
        <v>10210</v>
      </c>
      <c r="I2968" t="s">
        <v>88</v>
      </c>
      <c r="J2968" t="s">
        <v>32</v>
      </c>
      <c r="K2968" t="s">
        <v>33</v>
      </c>
      <c r="L2968" t="s">
        <v>63</v>
      </c>
      <c r="M2968" t="s">
        <v>62</v>
      </c>
      <c r="N2968" t="s">
        <v>36</v>
      </c>
      <c r="P2968" t="s">
        <v>37</v>
      </c>
      <c r="Q2968" t="s">
        <v>80</v>
      </c>
      <c r="R2968" s="2">
        <v>15496</v>
      </c>
      <c r="S2968" t="s">
        <v>39</v>
      </c>
      <c r="T2968" t="s">
        <v>291</v>
      </c>
      <c r="U2968" t="s">
        <v>41</v>
      </c>
      <c r="V2968">
        <v>33532</v>
      </c>
      <c r="W2968" t="s">
        <v>55</v>
      </c>
      <c r="X2968" t="s">
        <v>83</v>
      </c>
      <c r="Y2968" t="s">
        <v>235</v>
      </c>
      <c r="Z2968">
        <v>3</v>
      </c>
    </row>
    <row r="2969" spans="1:26" x14ac:dyDescent="0.25">
      <c r="A2969">
        <v>3394</v>
      </c>
      <c r="B2969" t="s">
        <v>3559</v>
      </c>
      <c r="C2969" t="s">
        <v>232</v>
      </c>
      <c r="D2969" s="1">
        <v>44340</v>
      </c>
      <c r="F2969" t="s">
        <v>28</v>
      </c>
      <c r="G2969" t="s">
        <v>10211</v>
      </c>
      <c r="H2969" t="s">
        <v>10212</v>
      </c>
      <c r="I2969" t="s">
        <v>97</v>
      </c>
      <c r="J2969" t="s">
        <v>32</v>
      </c>
      <c r="K2969" t="s">
        <v>33</v>
      </c>
      <c r="L2969" t="s">
        <v>63</v>
      </c>
      <c r="M2969" t="s">
        <v>35</v>
      </c>
      <c r="N2969" t="s">
        <v>36</v>
      </c>
      <c r="P2969" t="s">
        <v>37</v>
      </c>
      <c r="Q2969" t="s">
        <v>89</v>
      </c>
      <c r="R2969" s="2">
        <v>18052</v>
      </c>
      <c r="S2969" t="s">
        <v>39</v>
      </c>
      <c r="T2969" t="s">
        <v>102</v>
      </c>
      <c r="U2969" t="s">
        <v>54</v>
      </c>
      <c r="V2969">
        <v>37566</v>
      </c>
      <c r="W2969" t="s">
        <v>92</v>
      </c>
      <c r="X2969" t="s">
        <v>103</v>
      </c>
      <c r="Y2969" t="s">
        <v>44</v>
      </c>
      <c r="Z2969">
        <v>2</v>
      </c>
    </row>
    <row r="2970" spans="1:26" x14ac:dyDescent="0.25">
      <c r="A2970">
        <v>3395</v>
      </c>
      <c r="B2970" t="s">
        <v>7191</v>
      </c>
      <c r="C2970" t="s">
        <v>1026</v>
      </c>
      <c r="D2970" s="1">
        <v>44356</v>
      </c>
      <c r="E2970" s="1">
        <v>44574</v>
      </c>
      <c r="F2970" t="s">
        <v>28</v>
      </c>
      <c r="G2970" t="s">
        <v>10213</v>
      </c>
      <c r="H2970" t="s">
        <v>10214</v>
      </c>
      <c r="I2970" t="s">
        <v>79</v>
      </c>
      <c r="J2970" t="s">
        <v>744</v>
      </c>
      <c r="K2970" t="s">
        <v>51</v>
      </c>
      <c r="L2970" t="s">
        <v>50</v>
      </c>
      <c r="M2970" t="s">
        <v>51</v>
      </c>
      <c r="N2970" t="s">
        <v>125</v>
      </c>
      <c r="O2970" t="s">
        <v>10215</v>
      </c>
      <c r="P2970" t="s">
        <v>37</v>
      </c>
      <c r="Q2970" t="s">
        <v>89</v>
      </c>
      <c r="R2970" s="2">
        <v>27434</v>
      </c>
      <c r="S2970" t="s">
        <v>39</v>
      </c>
      <c r="T2970" t="s">
        <v>91</v>
      </c>
      <c r="U2970" t="s">
        <v>41</v>
      </c>
      <c r="V2970">
        <v>88306</v>
      </c>
      <c r="W2970" t="s">
        <v>73</v>
      </c>
      <c r="X2970" t="s">
        <v>43</v>
      </c>
      <c r="Y2970" t="s">
        <v>235</v>
      </c>
      <c r="Z2970">
        <v>3</v>
      </c>
    </row>
    <row r="2971" spans="1:26" x14ac:dyDescent="0.25">
      <c r="A2971">
        <v>3396</v>
      </c>
      <c r="B2971" t="s">
        <v>2742</v>
      </c>
      <c r="C2971" t="s">
        <v>437</v>
      </c>
      <c r="D2971" s="1">
        <v>44291</v>
      </c>
      <c r="E2971" s="1">
        <v>44529</v>
      </c>
      <c r="F2971" t="s">
        <v>28</v>
      </c>
      <c r="G2971" t="s">
        <v>10216</v>
      </c>
      <c r="H2971" t="s">
        <v>10217</v>
      </c>
      <c r="I2971" t="s">
        <v>132</v>
      </c>
      <c r="J2971" t="s">
        <v>744</v>
      </c>
      <c r="K2971" t="s">
        <v>51</v>
      </c>
      <c r="L2971" t="s">
        <v>63</v>
      </c>
      <c r="M2971" t="s">
        <v>62</v>
      </c>
      <c r="N2971" t="s">
        <v>174</v>
      </c>
      <c r="O2971" t="s">
        <v>10218</v>
      </c>
      <c r="P2971" t="s">
        <v>37</v>
      </c>
      <c r="Q2971" t="s">
        <v>80</v>
      </c>
      <c r="R2971" s="2">
        <v>18232</v>
      </c>
      <c r="S2971" t="s">
        <v>39</v>
      </c>
      <c r="T2971" t="s">
        <v>225</v>
      </c>
      <c r="U2971" t="s">
        <v>41</v>
      </c>
      <c r="V2971">
        <v>49024</v>
      </c>
      <c r="W2971" t="s">
        <v>127</v>
      </c>
      <c r="X2971" t="s">
        <v>83</v>
      </c>
      <c r="Y2971" t="s">
        <v>44</v>
      </c>
      <c r="Z2971">
        <v>4</v>
      </c>
    </row>
    <row r="2972" spans="1:26" x14ac:dyDescent="0.25">
      <c r="A2972">
        <v>3397</v>
      </c>
      <c r="B2972" t="s">
        <v>8070</v>
      </c>
      <c r="C2972" t="s">
        <v>6274</v>
      </c>
      <c r="D2972" s="1">
        <v>44870</v>
      </c>
      <c r="F2972" t="s">
        <v>28</v>
      </c>
      <c r="G2972" t="s">
        <v>10219</v>
      </c>
      <c r="H2972" t="s">
        <v>10220</v>
      </c>
      <c r="I2972" t="s">
        <v>167</v>
      </c>
      <c r="J2972" t="s">
        <v>32</v>
      </c>
      <c r="K2972" t="s">
        <v>51</v>
      </c>
      <c r="L2972" t="s">
        <v>50</v>
      </c>
      <c r="M2972" t="s">
        <v>51</v>
      </c>
      <c r="N2972" t="s">
        <v>36</v>
      </c>
      <c r="P2972" t="s">
        <v>37</v>
      </c>
      <c r="Q2972" t="s">
        <v>89</v>
      </c>
      <c r="R2972" s="2">
        <v>18168</v>
      </c>
      <c r="S2972" t="s">
        <v>39</v>
      </c>
      <c r="T2972" t="s">
        <v>192</v>
      </c>
      <c r="U2972" t="s">
        <v>41</v>
      </c>
      <c r="V2972">
        <v>41302</v>
      </c>
      <c r="W2972" t="s">
        <v>127</v>
      </c>
      <c r="X2972" t="s">
        <v>74</v>
      </c>
      <c r="Y2972" t="s">
        <v>44</v>
      </c>
      <c r="Z2972">
        <v>3</v>
      </c>
    </row>
    <row r="2973" spans="1:26" x14ac:dyDescent="0.25">
      <c r="A2973">
        <v>3398</v>
      </c>
      <c r="B2973" t="s">
        <v>5035</v>
      </c>
      <c r="C2973" t="s">
        <v>5537</v>
      </c>
      <c r="D2973" s="1">
        <v>43778</v>
      </c>
      <c r="E2973" s="1">
        <v>44807</v>
      </c>
      <c r="F2973" t="s">
        <v>28</v>
      </c>
      <c r="G2973" t="s">
        <v>10221</v>
      </c>
      <c r="H2973" t="s">
        <v>10222</v>
      </c>
      <c r="I2973" t="s">
        <v>61</v>
      </c>
      <c r="J2973" t="s">
        <v>32</v>
      </c>
      <c r="K2973" t="s">
        <v>51</v>
      </c>
      <c r="L2973" t="s">
        <v>50</v>
      </c>
      <c r="M2973" t="s">
        <v>62</v>
      </c>
      <c r="N2973" t="s">
        <v>139</v>
      </c>
      <c r="O2973" t="s">
        <v>10223</v>
      </c>
      <c r="P2973" t="s">
        <v>37</v>
      </c>
      <c r="Q2973" t="s">
        <v>80</v>
      </c>
      <c r="R2973" s="2">
        <v>20800</v>
      </c>
      <c r="S2973" t="s">
        <v>39</v>
      </c>
      <c r="T2973" t="s">
        <v>102</v>
      </c>
      <c r="U2973" t="s">
        <v>41</v>
      </c>
      <c r="V2973">
        <v>63776</v>
      </c>
      <c r="W2973" t="s">
        <v>73</v>
      </c>
      <c r="X2973" t="s">
        <v>74</v>
      </c>
      <c r="Y2973" t="s">
        <v>44</v>
      </c>
      <c r="Z2973">
        <v>3</v>
      </c>
    </row>
    <row r="2974" spans="1:26" x14ac:dyDescent="0.25">
      <c r="A2974">
        <v>3399</v>
      </c>
      <c r="B2974" t="s">
        <v>6238</v>
      </c>
      <c r="C2974" t="s">
        <v>8598</v>
      </c>
      <c r="D2974" s="1">
        <v>44717</v>
      </c>
      <c r="E2974" s="1">
        <v>45078</v>
      </c>
      <c r="F2974" t="s">
        <v>28</v>
      </c>
      <c r="G2974" t="s">
        <v>10224</v>
      </c>
      <c r="H2974" t="s">
        <v>10225</v>
      </c>
      <c r="I2974" t="s">
        <v>117</v>
      </c>
      <c r="J2974" t="s">
        <v>32</v>
      </c>
      <c r="K2974" t="s">
        <v>62</v>
      </c>
      <c r="L2974" t="s">
        <v>63</v>
      </c>
      <c r="M2974" t="s">
        <v>62</v>
      </c>
      <c r="N2974" t="s">
        <v>98</v>
      </c>
      <c r="O2974" t="s">
        <v>10226</v>
      </c>
      <c r="P2974" t="s">
        <v>37</v>
      </c>
      <c r="Q2974" t="s">
        <v>52</v>
      </c>
      <c r="R2974" s="2">
        <v>30737</v>
      </c>
      <c r="S2974" t="s">
        <v>39</v>
      </c>
      <c r="T2974" t="s">
        <v>162</v>
      </c>
      <c r="U2974" t="s">
        <v>41</v>
      </c>
      <c r="V2974">
        <v>16715</v>
      </c>
      <c r="W2974" t="s">
        <v>42</v>
      </c>
      <c r="X2974" t="s">
        <v>43</v>
      </c>
      <c r="Y2974" t="s">
        <v>44</v>
      </c>
      <c r="Z2974">
        <v>2</v>
      </c>
    </row>
    <row r="2975" spans="1:26" x14ac:dyDescent="0.25">
      <c r="A2975">
        <v>3400</v>
      </c>
      <c r="B2975" t="s">
        <v>10227</v>
      </c>
      <c r="C2975" t="s">
        <v>1759</v>
      </c>
      <c r="D2975" s="1">
        <v>44460</v>
      </c>
      <c r="F2975" t="s">
        <v>28</v>
      </c>
      <c r="G2975" t="s">
        <v>10228</v>
      </c>
      <c r="H2975" t="s">
        <v>10229</v>
      </c>
      <c r="I2975" t="s">
        <v>138</v>
      </c>
      <c r="J2975" t="s">
        <v>32</v>
      </c>
      <c r="K2975" t="s">
        <v>62</v>
      </c>
      <c r="L2975" t="s">
        <v>34</v>
      </c>
      <c r="M2975" t="s">
        <v>35</v>
      </c>
      <c r="N2975" t="s">
        <v>36</v>
      </c>
      <c r="P2975" t="s">
        <v>37</v>
      </c>
      <c r="Q2975" t="s">
        <v>285</v>
      </c>
      <c r="R2975" s="2">
        <v>25723</v>
      </c>
      <c r="S2975" t="s">
        <v>39</v>
      </c>
      <c r="T2975" t="s">
        <v>286</v>
      </c>
      <c r="U2975" t="s">
        <v>41</v>
      </c>
      <c r="V2975">
        <v>90974</v>
      </c>
      <c r="W2975" t="s">
        <v>92</v>
      </c>
      <c r="X2975" t="s">
        <v>103</v>
      </c>
      <c r="Y2975" t="s">
        <v>44</v>
      </c>
      <c r="Z2975">
        <v>1</v>
      </c>
    </row>
    <row r="2976" spans="1:26" x14ac:dyDescent="0.25">
      <c r="A2976">
        <v>3401</v>
      </c>
      <c r="B2976" t="s">
        <v>1245</v>
      </c>
      <c r="C2976" t="s">
        <v>921</v>
      </c>
      <c r="D2976" s="1">
        <v>44510</v>
      </c>
      <c r="E2976" s="1">
        <v>45081</v>
      </c>
      <c r="F2976" t="s">
        <v>28</v>
      </c>
      <c r="G2976" t="s">
        <v>10230</v>
      </c>
      <c r="H2976" t="s">
        <v>10231</v>
      </c>
      <c r="I2976" t="s">
        <v>49</v>
      </c>
      <c r="J2976" t="s">
        <v>1804</v>
      </c>
      <c r="K2976" t="s">
        <v>33</v>
      </c>
      <c r="L2976" t="s">
        <v>50</v>
      </c>
      <c r="M2976" t="s">
        <v>62</v>
      </c>
      <c r="N2976" t="s">
        <v>98</v>
      </c>
      <c r="O2976" t="s">
        <v>10232</v>
      </c>
      <c r="P2976" t="s">
        <v>37</v>
      </c>
      <c r="Q2976" t="s">
        <v>89</v>
      </c>
      <c r="R2976" s="2">
        <v>26765</v>
      </c>
      <c r="S2976" t="s">
        <v>39</v>
      </c>
      <c r="T2976" t="s">
        <v>82</v>
      </c>
      <c r="U2976" t="s">
        <v>54</v>
      </c>
      <c r="V2976">
        <v>3403</v>
      </c>
      <c r="W2976" t="s">
        <v>55</v>
      </c>
      <c r="X2976" t="s">
        <v>83</v>
      </c>
      <c r="Y2976" t="s">
        <v>44</v>
      </c>
      <c r="Z2976">
        <v>1</v>
      </c>
    </row>
    <row r="2977" spans="1:26" x14ac:dyDescent="0.25">
      <c r="A2977">
        <v>3402</v>
      </c>
      <c r="B2977" t="s">
        <v>319</v>
      </c>
      <c r="C2977" t="s">
        <v>437</v>
      </c>
      <c r="D2977" s="1">
        <v>44258</v>
      </c>
      <c r="E2977" s="1">
        <v>44663</v>
      </c>
      <c r="F2977" t="s">
        <v>28</v>
      </c>
      <c r="G2977" t="s">
        <v>10233</v>
      </c>
      <c r="H2977" t="s">
        <v>10234</v>
      </c>
      <c r="I2977" t="s">
        <v>31</v>
      </c>
      <c r="J2977" t="s">
        <v>744</v>
      </c>
      <c r="K2977" t="s">
        <v>51</v>
      </c>
      <c r="L2977" t="s">
        <v>34</v>
      </c>
      <c r="M2977" t="s">
        <v>62</v>
      </c>
      <c r="N2977" t="s">
        <v>174</v>
      </c>
      <c r="O2977" t="s">
        <v>10235</v>
      </c>
      <c r="P2977" t="s">
        <v>37</v>
      </c>
      <c r="Q2977" t="s">
        <v>89</v>
      </c>
      <c r="R2977" s="2">
        <v>26267</v>
      </c>
      <c r="S2977" t="s">
        <v>39</v>
      </c>
      <c r="T2977" t="s">
        <v>112</v>
      </c>
      <c r="U2977" t="s">
        <v>54</v>
      </c>
      <c r="V2977">
        <v>22662</v>
      </c>
      <c r="W2977" t="s">
        <v>92</v>
      </c>
      <c r="X2977" t="s">
        <v>74</v>
      </c>
      <c r="Y2977" t="s">
        <v>44</v>
      </c>
      <c r="Z2977">
        <v>3</v>
      </c>
    </row>
    <row r="2978" spans="1:26" x14ac:dyDescent="0.25">
      <c r="A2978">
        <v>3403</v>
      </c>
      <c r="B2978" t="s">
        <v>1122</v>
      </c>
      <c r="C2978" t="s">
        <v>6315</v>
      </c>
      <c r="D2978" s="1">
        <v>44246</v>
      </c>
      <c r="E2978" s="1">
        <v>44880</v>
      </c>
      <c r="F2978" t="s">
        <v>28</v>
      </c>
      <c r="G2978" t="s">
        <v>10236</v>
      </c>
      <c r="H2978" t="s">
        <v>10237</v>
      </c>
      <c r="I2978" t="s">
        <v>88</v>
      </c>
      <c r="J2978" t="s">
        <v>744</v>
      </c>
      <c r="K2978" t="s">
        <v>33</v>
      </c>
      <c r="L2978" t="s">
        <v>50</v>
      </c>
      <c r="M2978" t="s">
        <v>62</v>
      </c>
      <c r="N2978" t="s">
        <v>139</v>
      </c>
      <c r="O2978" t="s">
        <v>10238</v>
      </c>
      <c r="P2978" t="s">
        <v>37</v>
      </c>
      <c r="Q2978" t="s">
        <v>89</v>
      </c>
      <c r="R2978" s="2">
        <v>27640</v>
      </c>
      <c r="S2978" t="s">
        <v>39</v>
      </c>
      <c r="T2978" t="s">
        <v>82</v>
      </c>
      <c r="U2978" t="s">
        <v>41</v>
      </c>
      <c r="V2978">
        <v>66066</v>
      </c>
      <c r="W2978" t="s">
        <v>127</v>
      </c>
      <c r="X2978" t="s">
        <v>83</v>
      </c>
      <c r="Y2978" t="s">
        <v>104</v>
      </c>
      <c r="Z2978">
        <v>3</v>
      </c>
    </row>
    <row r="2979" spans="1:26" x14ac:dyDescent="0.25">
      <c r="A2979">
        <v>3404</v>
      </c>
      <c r="B2979" t="s">
        <v>395</v>
      </c>
      <c r="C2979" t="s">
        <v>244</v>
      </c>
      <c r="D2979" s="1">
        <v>43580</v>
      </c>
      <c r="E2979" s="1">
        <v>44876</v>
      </c>
      <c r="F2979" t="s">
        <v>28</v>
      </c>
      <c r="G2979" t="s">
        <v>10239</v>
      </c>
      <c r="H2979" t="s">
        <v>10240</v>
      </c>
      <c r="I2979" t="s">
        <v>167</v>
      </c>
      <c r="J2979" t="s">
        <v>1804</v>
      </c>
      <c r="K2979" t="s">
        <v>51</v>
      </c>
      <c r="L2979" t="s">
        <v>34</v>
      </c>
      <c r="M2979" t="s">
        <v>62</v>
      </c>
      <c r="N2979" t="s">
        <v>98</v>
      </c>
      <c r="O2979" t="s">
        <v>10241</v>
      </c>
      <c r="P2979" t="s">
        <v>37</v>
      </c>
      <c r="Q2979" t="s">
        <v>89</v>
      </c>
      <c r="R2979" s="2">
        <v>31067</v>
      </c>
      <c r="S2979" t="s">
        <v>39</v>
      </c>
      <c r="T2979" t="s">
        <v>192</v>
      </c>
      <c r="U2979" t="s">
        <v>41</v>
      </c>
      <c r="V2979">
        <v>58775</v>
      </c>
      <c r="W2979" t="s">
        <v>73</v>
      </c>
      <c r="X2979" t="s">
        <v>103</v>
      </c>
      <c r="Y2979" t="s">
        <v>44</v>
      </c>
      <c r="Z2979">
        <v>2</v>
      </c>
    </row>
    <row r="2980" spans="1:26" x14ac:dyDescent="0.25">
      <c r="A2980">
        <v>3405</v>
      </c>
      <c r="B2980" t="s">
        <v>5764</v>
      </c>
      <c r="C2980" t="s">
        <v>1726</v>
      </c>
      <c r="D2980" s="1">
        <v>43843</v>
      </c>
      <c r="E2980" s="1">
        <v>44855</v>
      </c>
      <c r="F2980" t="s">
        <v>28</v>
      </c>
      <c r="G2980" t="s">
        <v>10242</v>
      </c>
      <c r="H2980" t="s">
        <v>10243</v>
      </c>
      <c r="I2980" t="s">
        <v>97</v>
      </c>
      <c r="J2980" t="s">
        <v>1804</v>
      </c>
      <c r="K2980" t="s">
        <v>33</v>
      </c>
      <c r="L2980" t="s">
        <v>63</v>
      </c>
      <c r="M2980" t="s">
        <v>62</v>
      </c>
      <c r="N2980" t="s">
        <v>174</v>
      </c>
      <c r="O2980" t="s">
        <v>10244</v>
      </c>
      <c r="P2980" t="s">
        <v>37</v>
      </c>
      <c r="Q2980" t="s">
        <v>89</v>
      </c>
      <c r="R2980" s="2">
        <v>28916</v>
      </c>
      <c r="S2980" t="s">
        <v>39</v>
      </c>
      <c r="T2980" t="s">
        <v>112</v>
      </c>
      <c r="U2980" t="s">
        <v>41</v>
      </c>
      <c r="V2980">
        <v>12351</v>
      </c>
      <c r="W2980" t="s">
        <v>42</v>
      </c>
      <c r="X2980" t="s">
        <v>74</v>
      </c>
      <c r="Y2980" t="s">
        <v>44</v>
      </c>
      <c r="Z2980">
        <v>1</v>
      </c>
    </row>
    <row r="2981" spans="1:26" x14ac:dyDescent="0.25">
      <c r="A2981">
        <v>3406</v>
      </c>
      <c r="B2981" t="s">
        <v>3070</v>
      </c>
      <c r="C2981" t="s">
        <v>4082</v>
      </c>
      <c r="D2981" s="1">
        <v>43915</v>
      </c>
      <c r="E2981" s="1">
        <v>45042</v>
      </c>
      <c r="F2981" t="s">
        <v>28</v>
      </c>
      <c r="G2981" t="s">
        <v>10245</v>
      </c>
      <c r="H2981" t="s">
        <v>10246</v>
      </c>
      <c r="I2981" t="s">
        <v>117</v>
      </c>
      <c r="J2981" t="s">
        <v>744</v>
      </c>
      <c r="K2981" t="s">
        <v>33</v>
      </c>
      <c r="L2981" t="s">
        <v>34</v>
      </c>
      <c r="M2981" t="s">
        <v>35</v>
      </c>
      <c r="N2981" t="s">
        <v>98</v>
      </c>
      <c r="O2981" t="s">
        <v>10247</v>
      </c>
      <c r="P2981" t="s">
        <v>37</v>
      </c>
      <c r="Q2981" t="s">
        <v>38</v>
      </c>
      <c r="R2981" s="2">
        <v>20226</v>
      </c>
      <c r="S2981" t="s">
        <v>39</v>
      </c>
      <c r="T2981" t="s">
        <v>1257</v>
      </c>
      <c r="U2981" t="s">
        <v>41</v>
      </c>
      <c r="V2981">
        <v>24805</v>
      </c>
      <c r="W2981" t="s">
        <v>73</v>
      </c>
      <c r="X2981" t="s">
        <v>74</v>
      </c>
      <c r="Y2981" t="s">
        <v>44</v>
      </c>
      <c r="Z2981">
        <v>5</v>
      </c>
    </row>
    <row r="2982" spans="1:26" x14ac:dyDescent="0.25">
      <c r="A2982">
        <v>3407</v>
      </c>
      <c r="B2982" t="s">
        <v>4236</v>
      </c>
      <c r="C2982" t="s">
        <v>2871</v>
      </c>
      <c r="D2982" s="1">
        <v>44301</v>
      </c>
      <c r="E2982" s="1">
        <v>45057</v>
      </c>
      <c r="F2982" t="s">
        <v>727</v>
      </c>
      <c r="G2982" t="s">
        <v>10248</v>
      </c>
      <c r="H2982" t="s">
        <v>10249</v>
      </c>
      <c r="I2982" t="s">
        <v>97</v>
      </c>
      <c r="J2982" t="s">
        <v>32</v>
      </c>
      <c r="K2982" t="s">
        <v>51</v>
      </c>
      <c r="L2982" t="s">
        <v>34</v>
      </c>
      <c r="M2982" t="s">
        <v>35</v>
      </c>
      <c r="N2982" t="s">
        <v>174</v>
      </c>
      <c r="O2982" t="s">
        <v>10250</v>
      </c>
      <c r="P2982" t="s">
        <v>37</v>
      </c>
      <c r="Q2982" t="s">
        <v>89</v>
      </c>
      <c r="R2982" s="2">
        <v>19416</v>
      </c>
      <c r="S2982" t="s">
        <v>39</v>
      </c>
      <c r="T2982" t="s">
        <v>833</v>
      </c>
      <c r="U2982" t="s">
        <v>41</v>
      </c>
      <c r="V2982">
        <v>18000</v>
      </c>
      <c r="W2982" t="s">
        <v>127</v>
      </c>
      <c r="X2982" t="s">
        <v>74</v>
      </c>
      <c r="Y2982" t="s">
        <v>44</v>
      </c>
      <c r="Z2982">
        <v>5</v>
      </c>
    </row>
    <row r="2983" spans="1:26" x14ac:dyDescent="0.25">
      <c r="A2983">
        <v>3408</v>
      </c>
      <c r="B2983" t="s">
        <v>4001</v>
      </c>
      <c r="C2983" t="s">
        <v>3852</v>
      </c>
      <c r="D2983" s="1">
        <v>44910</v>
      </c>
      <c r="E2983" s="1">
        <v>45041</v>
      </c>
      <c r="F2983" t="s">
        <v>727</v>
      </c>
      <c r="G2983" t="s">
        <v>10251</v>
      </c>
      <c r="H2983" t="s">
        <v>10252</v>
      </c>
      <c r="I2983" t="s">
        <v>117</v>
      </c>
      <c r="J2983" t="s">
        <v>744</v>
      </c>
      <c r="K2983" t="s">
        <v>33</v>
      </c>
      <c r="L2983" t="s">
        <v>63</v>
      </c>
      <c r="M2983" t="s">
        <v>62</v>
      </c>
      <c r="N2983" t="s">
        <v>125</v>
      </c>
      <c r="O2983" t="s">
        <v>10253</v>
      </c>
      <c r="P2983" t="s">
        <v>37</v>
      </c>
      <c r="Q2983" t="s">
        <v>89</v>
      </c>
      <c r="R2983" s="2">
        <v>23749</v>
      </c>
      <c r="S2983" t="s">
        <v>39</v>
      </c>
      <c r="T2983" t="s">
        <v>6</v>
      </c>
      <c r="U2983" t="s">
        <v>54</v>
      </c>
      <c r="V2983">
        <v>67579</v>
      </c>
      <c r="W2983" t="s">
        <v>127</v>
      </c>
      <c r="X2983" t="s">
        <v>103</v>
      </c>
      <c r="Y2983" t="s">
        <v>44</v>
      </c>
      <c r="Z2983">
        <v>3</v>
      </c>
    </row>
    <row r="2984" spans="1:26" x14ac:dyDescent="0.25">
      <c r="A2984">
        <v>3409</v>
      </c>
      <c r="B2984" t="s">
        <v>890</v>
      </c>
      <c r="C2984" t="s">
        <v>1740</v>
      </c>
      <c r="D2984" s="1">
        <v>44842</v>
      </c>
      <c r="E2984" s="1">
        <v>44961</v>
      </c>
      <c r="F2984" t="s">
        <v>727</v>
      </c>
      <c r="G2984" t="s">
        <v>10254</v>
      </c>
      <c r="H2984" t="s">
        <v>10255</v>
      </c>
      <c r="I2984" t="s">
        <v>61</v>
      </c>
      <c r="J2984" t="s">
        <v>32</v>
      </c>
      <c r="K2984" t="s">
        <v>33</v>
      </c>
      <c r="L2984" t="s">
        <v>63</v>
      </c>
      <c r="M2984" t="s">
        <v>62</v>
      </c>
      <c r="N2984" t="s">
        <v>125</v>
      </c>
      <c r="O2984" t="s">
        <v>10256</v>
      </c>
      <c r="P2984" t="s">
        <v>37</v>
      </c>
      <c r="Q2984" t="s">
        <v>503</v>
      </c>
      <c r="R2984" s="2">
        <v>15780</v>
      </c>
      <c r="S2984" t="s">
        <v>39</v>
      </c>
      <c r="T2984" t="s">
        <v>82</v>
      </c>
      <c r="U2984" t="s">
        <v>54</v>
      </c>
      <c r="V2984">
        <v>82704</v>
      </c>
      <c r="W2984" t="s">
        <v>127</v>
      </c>
      <c r="X2984" t="s">
        <v>103</v>
      </c>
      <c r="Y2984" t="s">
        <v>44</v>
      </c>
      <c r="Z2984">
        <v>4</v>
      </c>
    </row>
    <row r="2985" spans="1:26" x14ac:dyDescent="0.25">
      <c r="A2985">
        <v>3410</v>
      </c>
      <c r="B2985" t="s">
        <v>6097</v>
      </c>
      <c r="C2985" t="s">
        <v>1936</v>
      </c>
      <c r="D2985" s="1">
        <v>43452</v>
      </c>
      <c r="F2985" t="s">
        <v>727</v>
      </c>
      <c r="G2985" t="s">
        <v>10257</v>
      </c>
      <c r="H2985" t="s">
        <v>10258</v>
      </c>
      <c r="I2985" t="s">
        <v>88</v>
      </c>
      <c r="J2985" t="s">
        <v>32</v>
      </c>
      <c r="K2985" t="s">
        <v>33</v>
      </c>
      <c r="L2985" t="s">
        <v>34</v>
      </c>
      <c r="M2985" t="s">
        <v>35</v>
      </c>
      <c r="N2985" t="s">
        <v>36</v>
      </c>
      <c r="P2985" t="s">
        <v>37</v>
      </c>
      <c r="Q2985" t="s">
        <v>695</v>
      </c>
      <c r="R2985" s="2">
        <v>29409</v>
      </c>
      <c r="S2985" t="s">
        <v>39</v>
      </c>
      <c r="T2985" t="s">
        <v>242</v>
      </c>
      <c r="U2985" t="s">
        <v>54</v>
      </c>
      <c r="V2985">
        <v>41572</v>
      </c>
      <c r="W2985" t="s">
        <v>55</v>
      </c>
      <c r="X2985" t="s">
        <v>43</v>
      </c>
      <c r="Y2985" t="s">
        <v>44</v>
      </c>
      <c r="Z2985">
        <v>3</v>
      </c>
    </row>
    <row r="2986" spans="1:26" x14ac:dyDescent="0.25">
      <c r="A2986">
        <v>3411</v>
      </c>
      <c r="B2986" t="s">
        <v>10259</v>
      </c>
      <c r="C2986" t="s">
        <v>3181</v>
      </c>
      <c r="D2986" s="1">
        <v>44840</v>
      </c>
      <c r="F2986" t="s">
        <v>727</v>
      </c>
      <c r="G2986" t="s">
        <v>10260</v>
      </c>
      <c r="H2986" t="s">
        <v>10261</v>
      </c>
      <c r="I2986" t="s">
        <v>31</v>
      </c>
      <c r="J2986" t="s">
        <v>32</v>
      </c>
      <c r="K2986" t="s">
        <v>62</v>
      </c>
      <c r="L2986" t="s">
        <v>63</v>
      </c>
      <c r="M2986" t="s">
        <v>51</v>
      </c>
      <c r="N2986" t="s">
        <v>36</v>
      </c>
      <c r="P2986" t="s">
        <v>37</v>
      </c>
      <c r="Q2986" t="s">
        <v>100</v>
      </c>
      <c r="R2986" s="2">
        <v>17977</v>
      </c>
      <c r="S2986" t="s">
        <v>39</v>
      </c>
      <c r="T2986" t="s">
        <v>612</v>
      </c>
      <c r="U2986" t="s">
        <v>41</v>
      </c>
      <c r="V2986">
        <v>24028</v>
      </c>
      <c r="W2986" t="s">
        <v>127</v>
      </c>
      <c r="X2986" t="s">
        <v>74</v>
      </c>
      <c r="Y2986" t="s">
        <v>44</v>
      </c>
      <c r="Z2986">
        <v>2</v>
      </c>
    </row>
    <row r="2987" spans="1:26" x14ac:dyDescent="0.25">
      <c r="A2987">
        <v>3412</v>
      </c>
      <c r="B2987" t="s">
        <v>10026</v>
      </c>
      <c r="C2987" t="s">
        <v>4470</v>
      </c>
      <c r="D2987" s="1">
        <v>43827</v>
      </c>
      <c r="F2987" t="s">
        <v>727</v>
      </c>
      <c r="G2987" t="s">
        <v>10262</v>
      </c>
      <c r="H2987" t="s">
        <v>10263</v>
      </c>
      <c r="I2987" t="s">
        <v>132</v>
      </c>
      <c r="J2987" t="s">
        <v>32</v>
      </c>
      <c r="K2987" t="s">
        <v>51</v>
      </c>
      <c r="L2987" t="s">
        <v>50</v>
      </c>
      <c r="M2987" t="s">
        <v>62</v>
      </c>
      <c r="N2987" t="s">
        <v>36</v>
      </c>
      <c r="P2987" t="s">
        <v>37</v>
      </c>
      <c r="Q2987" t="s">
        <v>285</v>
      </c>
      <c r="R2987" s="2">
        <v>33317</v>
      </c>
      <c r="S2987" t="s">
        <v>39</v>
      </c>
      <c r="T2987" t="s">
        <v>286</v>
      </c>
      <c r="U2987" t="s">
        <v>41</v>
      </c>
      <c r="V2987">
        <v>68155</v>
      </c>
      <c r="W2987" t="s">
        <v>42</v>
      </c>
      <c r="X2987" t="s">
        <v>103</v>
      </c>
      <c r="Y2987" t="s">
        <v>104</v>
      </c>
      <c r="Z2987">
        <v>3</v>
      </c>
    </row>
    <row r="2988" spans="1:26" x14ac:dyDescent="0.25">
      <c r="A2988">
        <v>3413</v>
      </c>
      <c r="B2988" t="s">
        <v>10264</v>
      </c>
      <c r="C2988" t="s">
        <v>3598</v>
      </c>
      <c r="D2988" s="1">
        <v>43794</v>
      </c>
      <c r="F2988" t="s">
        <v>727</v>
      </c>
      <c r="G2988" t="s">
        <v>10265</v>
      </c>
      <c r="H2988" t="s">
        <v>10266</v>
      </c>
      <c r="I2988" t="s">
        <v>49</v>
      </c>
      <c r="J2988" t="s">
        <v>32</v>
      </c>
      <c r="K2988" t="s">
        <v>33</v>
      </c>
      <c r="L2988" t="s">
        <v>63</v>
      </c>
      <c r="M2988" t="s">
        <v>35</v>
      </c>
      <c r="N2988" t="s">
        <v>36</v>
      </c>
      <c r="P2988" t="s">
        <v>37</v>
      </c>
      <c r="Q2988" t="s">
        <v>89</v>
      </c>
      <c r="R2988" s="2">
        <v>22995</v>
      </c>
      <c r="S2988" t="s">
        <v>39</v>
      </c>
      <c r="T2988" t="s">
        <v>82</v>
      </c>
      <c r="U2988" t="s">
        <v>41</v>
      </c>
      <c r="V2988">
        <v>74549</v>
      </c>
      <c r="W2988" t="s">
        <v>42</v>
      </c>
      <c r="X2988" t="s">
        <v>74</v>
      </c>
      <c r="Y2988" t="s">
        <v>44</v>
      </c>
      <c r="Z2988">
        <v>5</v>
      </c>
    </row>
    <row r="2989" spans="1:26" x14ac:dyDescent="0.25">
      <c r="A2989">
        <v>3414</v>
      </c>
      <c r="B2989" t="s">
        <v>1293</v>
      </c>
      <c r="C2989" t="s">
        <v>2850</v>
      </c>
      <c r="D2989" s="1">
        <v>44715</v>
      </c>
      <c r="F2989" t="s">
        <v>28</v>
      </c>
      <c r="G2989" t="s">
        <v>10267</v>
      </c>
      <c r="H2989" t="s">
        <v>10268</v>
      </c>
      <c r="I2989" t="s">
        <v>138</v>
      </c>
      <c r="J2989" t="s">
        <v>32</v>
      </c>
      <c r="K2989" t="s">
        <v>33</v>
      </c>
      <c r="L2989" t="s">
        <v>34</v>
      </c>
      <c r="M2989" t="s">
        <v>35</v>
      </c>
      <c r="N2989" t="s">
        <v>36</v>
      </c>
      <c r="P2989" t="s">
        <v>37</v>
      </c>
      <c r="Q2989" t="s">
        <v>80</v>
      </c>
      <c r="R2989" s="2">
        <v>35919</v>
      </c>
      <c r="S2989" t="s">
        <v>39</v>
      </c>
      <c r="T2989" t="s">
        <v>225</v>
      </c>
      <c r="U2989" t="s">
        <v>41</v>
      </c>
      <c r="V2989">
        <v>44418</v>
      </c>
      <c r="W2989" t="s">
        <v>55</v>
      </c>
      <c r="X2989" t="s">
        <v>83</v>
      </c>
      <c r="Y2989" t="s">
        <v>104</v>
      </c>
      <c r="Z2989">
        <v>3</v>
      </c>
    </row>
    <row r="2990" spans="1:26" x14ac:dyDescent="0.25">
      <c r="A2990">
        <v>3415</v>
      </c>
      <c r="B2990" t="s">
        <v>1320</v>
      </c>
      <c r="C2990" t="s">
        <v>505</v>
      </c>
      <c r="D2990" s="1">
        <v>44813</v>
      </c>
      <c r="E2990" s="1">
        <v>45001</v>
      </c>
      <c r="F2990" t="s">
        <v>28</v>
      </c>
      <c r="G2990" t="s">
        <v>10269</v>
      </c>
      <c r="H2990" t="s">
        <v>10270</v>
      </c>
      <c r="I2990" t="s">
        <v>79</v>
      </c>
      <c r="J2990" t="s">
        <v>744</v>
      </c>
      <c r="K2990" t="s">
        <v>62</v>
      </c>
      <c r="L2990" t="s">
        <v>50</v>
      </c>
      <c r="M2990" t="s">
        <v>51</v>
      </c>
      <c r="N2990" t="s">
        <v>139</v>
      </c>
      <c r="O2990" t="s">
        <v>10271</v>
      </c>
      <c r="P2990" t="s">
        <v>37</v>
      </c>
      <c r="Q2990" t="s">
        <v>147</v>
      </c>
      <c r="R2990" s="2">
        <v>27316</v>
      </c>
      <c r="S2990" t="s">
        <v>39</v>
      </c>
      <c r="T2990" t="s">
        <v>91</v>
      </c>
      <c r="U2990" t="s">
        <v>54</v>
      </c>
      <c r="V2990">
        <v>23971</v>
      </c>
      <c r="W2990" t="s">
        <v>55</v>
      </c>
      <c r="X2990" t="s">
        <v>43</v>
      </c>
      <c r="Y2990" t="s">
        <v>44</v>
      </c>
      <c r="Z2990">
        <v>3</v>
      </c>
    </row>
    <row r="2991" spans="1:26" x14ac:dyDescent="0.25">
      <c r="A2991">
        <v>3416</v>
      </c>
      <c r="B2991" t="s">
        <v>1155</v>
      </c>
      <c r="C2991" t="s">
        <v>5788</v>
      </c>
      <c r="D2991" s="1">
        <v>44106</v>
      </c>
      <c r="F2991" t="s">
        <v>28</v>
      </c>
      <c r="G2991" t="s">
        <v>10272</v>
      </c>
      <c r="H2991" t="s">
        <v>10273</v>
      </c>
      <c r="I2991" t="s">
        <v>88</v>
      </c>
      <c r="J2991" t="s">
        <v>32</v>
      </c>
      <c r="K2991" t="s">
        <v>62</v>
      </c>
      <c r="L2991" t="s">
        <v>63</v>
      </c>
      <c r="M2991" t="s">
        <v>51</v>
      </c>
      <c r="N2991" t="s">
        <v>36</v>
      </c>
      <c r="P2991" t="s">
        <v>37</v>
      </c>
      <c r="Q2991" t="s">
        <v>38</v>
      </c>
      <c r="R2991" s="2">
        <v>33956</v>
      </c>
      <c r="S2991" t="s">
        <v>39</v>
      </c>
      <c r="T2991" t="s">
        <v>183</v>
      </c>
      <c r="U2991" t="s">
        <v>54</v>
      </c>
      <c r="V2991">
        <v>46381</v>
      </c>
      <c r="W2991" t="s">
        <v>127</v>
      </c>
      <c r="X2991" t="s">
        <v>83</v>
      </c>
      <c r="Y2991" t="s">
        <v>44</v>
      </c>
      <c r="Z2991">
        <v>2</v>
      </c>
    </row>
    <row r="2992" spans="1:26" x14ac:dyDescent="0.25">
      <c r="A2992">
        <v>3417</v>
      </c>
      <c r="B2992" t="s">
        <v>873</v>
      </c>
      <c r="C2992" t="s">
        <v>3735</v>
      </c>
      <c r="D2992" s="1">
        <v>44599</v>
      </c>
      <c r="F2992" t="s">
        <v>28</v>
      </c>
      <c r="G2992" t="s">
        <v>10274</v>
      </c>
      <c r="H2992" t="s">
        <v>10275</v>
      </c>
      <c r="I2992" t="s">
        <v>31</v>
      </c>
      <c r="J2992" t="s">
        <v>32</v>
      </c>
      <c r="K2992" t="s">
        <v>51</v>
      </c>
      <c r="L2992" t="s">
        <v>50</v>
      </c>
      <c r="M2992" t="s">
        <v>51</v>
      </c>
      <c r="N2992" t="s">
        <v>36</v>
      </c>
      <c r="P2992" t="s">
        <v>37</v>
      </c>
      <c r="Q2992" t="s">
        <v>147</v>
      </c>
      <c r="R2992" s="2">
        <v>36795</v>
      </c>
      <c r="S2992" t="s">
        <v>39</v>
      </c>
      <c r="T2992" t="s">
        <v>149</v>
      </c>
      <c r="U2992" t="s">
        <v>41</v>
      </c>
      <c r="V2992">
        <v>71282</v>
      </c>
      <c r="W2992" t="s">
        <v>73</v>
      </c>
      <c r="X2992" t="s">
        <v>43</v>
      </c>
      <c r="Y2992" t="s">
        <v>44</v>
      </c>
      <c r="Z2992">
        <v>1</v>
      </c>
    </row>
    <row r="2993" spans="1:26" x14ac:dyDescent="0.25">
      <c r="A2993">
        <v>3418</v>
      </c>
      <c r="B2993" t="s">
        <v>1644</v>
      </c>
      <c r="C2993" t="s">
        <v>8682</v>
      </c>
      <c r="D2993" s="1">
        <v>44848</v>
      </c>
      <c r="F2993" t="s">
        <v>28</v>
      </c>
      <c r="G2993" t="s">
        <v>10276</v>
      </c>
      <c r="H2993" t="s">
        <v>10277</v>
      </c>
      <c r="I2993" t="s">
        <v>49</v>
      </c>
      <c r="J2993" t="s">
        <v>32</v>
      </c>
      <c r="K2993" t="s">
        <v>51</v>
      </c>
      <c r="L2993" t="s">
        <v>63</v>
      </c>
      <c r="M2993" t="s">
        <v>35</v>
      </c>
      <c r="N2993" t="s">
        <v>36</v>
      </c>
      <c r="P2993" t="s">
        <v>37</v>
      </c>
      <c r="Q2993" t="s">
        <v>80</v>
      </c>
      <c r="R2993" s="2">
        <v>35289</v>
      </c>
      <c r="S2993" t="s">
        <v>39</v>
      </c>
      <c r="T2993" t="s">
        <v>177</v>
      </c>
      <c r="U2993" t="s">
        <v>41</v>
      </c>
      <c r="V2993">
        <v>40277</v>
      </c>
      <c r="W2993" t="s">
        <v>127</v>
      </c>
      <c r="X2993" t="s">
        <v>43</v>
      </c>
      <c r="Y2993" t="s">
        <v>44</v>
      </c>
      <c r="Z2993">
        <v>4</v>
      </c>
    </row>
    <row r="2994" spans="1:26" x14ac:dyDescent="0.25">
      <c r="A2994">
        <v>3419</v>
      </c>
      <c r="B2994" t="s">
        <v>1115</v>
      </c>
      <c r="C2994" t="s">
        <v>1369</v>
      </c>
      <c r="D2994" s="1">
        <v>43752</v>
      </c>
      <c r="F2994" t="s">
        <v>28</v>
      </c>
      <c r="G2994" t="s">
        <v>10278</v>
      </c>
      <c r="H2994" t="s">
        <v>10279</v>
      </c>
      <c r="I2994" t="s">
        <v>138</v>
      </c>
      <c r="J2994" t="s">
        <v>32</v>
      </c>
      <c r="K2994" t="s">
        <v>33</v>
      </c>
      <c r="L2994" t="s">
        <v>34</v>
      </c>
      <c r="M2994" t="s">
        <v>35</v>
      </c>
      <c r="N2994" t="s">
        <v>36</v>
      </c>
      <c r="P2994" t="s">
        <v>37</v>
      </c>
      <c r="Q2994" t="s">
        <v>80</v>
      </c>
      <c r="R2994" s="2">
        <v>19333</v>
      </c>
      <c r="S2994" t="s">
        <v>39</v>
      </c>
      <c r="T2994" t="s">
        <v>225</v>
      </c>
      <c r="U2994" t="s">
        <v>41</v>
      </c>
      <c r="V2994">
        <v>39578</v>
      </c>
      <c r="W2994" t="s">
        <v>92</v>
      </c>
      <c r="X2994" t="s">
        <v>103</v>
      </c>
      <c r="Y2994" t="s">
        <v>44</v>
      </c>
      <c r="Z2994">
        <v>2</v>
      </c>
    </row>
    <row r="2995" spans="1:26" x14ac:dyDescent="0.25">
      <c r="A2995">
        <v>3420</v>
      </c>
      <c r="B2995" t="s">
        <v>3377</v>
      </c>
      <c r="C2995" t="s">
        <v>4410</v>
      </c>
      <c r="D2995" s="1">
        <v>44114</v>
      </c>
      <c r="E2995" s="1">
        <v>44778</v>
      </c>
      <c r="F2995" t="s">
        <v>28</v>
      </c>
      <c r="G2995" t="s">
        <v>10280</v>
      </c>
      <c r="H2995" t="s">
        <v>10281</v>
      </c>
      <c r="I2995" t="s">
        <v>117</v>
      </c>
      <c r="J2995" t="s">
        <v>32</v>
      </c>
      <c r="K2995" t="s">
        <v>33</v>
      </c>
      <c r="L2995" t="s">
        <v>50</v>
      </c>
      <c r="M2995" t="s">
        <v>62</v>
      </c>
      <c r="N2995" t="s">
        <v>174</v>
      </c>
      <c r="O2995" t="s">
        <v>10282</v>
      </c>
      <c r="P2995" t="s">
        <v>37</v>
      </c>
      <c r="Q2995" t="s">
        <v>89</v>
      </c>
      <c r="R2995" s="2">
        <v>16294</v>
      </c>
      <c r="S2995" t="s">
        <v>39</v>
      </c>
      <c r="T2995" t="s">
        <v>82</v>
      </c>
      <c r="U2995" t="s">
        <v>41</v>
      </c>
      <c r="V2995">
        <v>18079</v>
      </c>
      <c r="W2995" t="s">
        <v>73</v>
      </c>
      <c r="X2995" t="s">
        <v>83</v>
      </c>
      <c r="Y2995" t="s">
        <v>44</v>
      </c>
      <c r="Z2995">
        <v>2</v>
      </c>
    </row>
    <row r="2996" spans="1:26" x14ac:dyDescent="0.25">
      <c r="A2996">
        <v>3421</v>
      </c>
      <c r="B2996" t="s">
        <v>1330</v>
      </c>
      <c r="C2996" t="s">
        <v>4473</v>
      </c>
      <c r="D2996" s="1">
        <v>44690</v>
      </c>
      <c r="E2996" s="1">
        <v>44812</v>
      </c>
      <c r="F2996" t="s">
        <v>28</v>
      </c>
      <c r="G2996" t="s">
        <v>10283</v>
      </c>
      <c r="H2996" t="s">
        <v>10284</v>
      </c>
      <c r="I2996" t="s">
        <v>61</v>
      </c>
      <c r="J2996" t="s">
        <v>32</v>
      </c>
      <c r="K2996" t="s">
        <v>51</v>
      </c>
      <c r="L2996" t="s">
        <v>50</v>
      </c>
      <c r="M2996" t="s">
        <v>51</v>
      </c>
      <c r="N2996" t="s">
        <v>139</v>
      </c>
      <c r="O2996" t="s">
        <v>10285</v>
      </c>
      <c r="P2996" t="s">
        <v>37</v>
      </c>
      <c r="Q2996" t="s">
        <v>593</v>
      </c>
      <c r="R2996" s="2">
        <v>21712</v>
      </c>
      <c r="S2996" t="s">
        <v>39</v>
      </c>
      <c r="T2996" t="s">
        <v>225</v>
      </c>
      <c r="U2996" t="s">
        <v>41</v>
      </c>
      <c r="V2996">
        <v>57340</v>
      </c>
      <c r="W2996" t="s">
        <v>73</v>
      </c>
      <c r="X2996" t="s">
        <v>103</v>
      </c>
      <c r="Y2996" t="s">
        <v>44</v>
      </c>
      <c r="Z2996">
        <v>1</v>
      </c>
    </row>
    <row r="2997" spans="1:26" x14ac:dyDescent="0.25">
      <c r="A2997">
        <v>3422</v>
      </c>
      <c r="B2997" t="s">
        <v>10286</v>
      </c>
      <c r="C2997" t="s">
        <v>10287</v>
      </c>
      <c r="D2997" s="1">
        <v>44734</v>
      </c>
      <c r="E2997" s="1">
        <v>44780</v>
      </c>
      <c r="F2997" t="s">
        <v>28</v>
      </c>
      <c r="G2997" t="s">
        <v>10288</v>
      </c>
      <c r="H2997" t="s">
        <v>10289</v>
      </c>
      <c r="I2997" t="s">
        <v>167</v>
      </c>
      <c r="J2997" t="s">
        <v>1804</v>
      </c>
      <c r="K2997" t="s">
        <v>51</v>
      </c>
      <c r="L2997" t="s">
        <v>34</v>
      </c>
      <c r="M2997" t="s">
        <v>51</v>
      </c>
      <c r="N2997" t="s">
        <v>139</v>
      </c>
      <c r="O2997" t="s">
        <v>10290</v>
      </c>
      <c r="P2997" t="s">
        <v>37</v>
      </c>
      <c r="Q2997" t="s">
        <v>110</v>
      </c>
      <c r="R2997" s="2">
        <v>35969</v>
      </c>
      <c r="S2997" t="s">
        <v>39</v>
      </c>
      <c r="T2997" t="s">
        <v>380</v>
      </c>
      <c r="U2997" t="s">
        <v>41</v>
      </c>
      <c r="V2997">
        <v>44500</v>
      </c>
      <c r="W2997" t="s">
        <v>73</v>
      </c>
      <c r="X2997" t="s">
        <v>43</v>
      </c>
      <c r="Y2997" t="s">
        <v>44</v>
      </c>
      <c r="Z2997">
        <v>3</v>
      </c>
    </row>
    <row r="2998" spans="1:26" x14ac:dyDescent="0.25">
      <c r="A2998">
        <v>3423</v>
      </c>
      <c r="B2998" t="s">
        <v>6094</v>
      </c>
      <c r="C2998" t="s">
        <v>819</v>
      </c>
      <c r="D2998" s="1">
        <v>44193</v>
      </c>
      <c r="F2998" t="s">
        <v>28</v>
      </c>
      <c r="G2998" t="s">
        <v>10291</v>
      </c>
      <c r="H2998" t="s">
        <v>10292</v>
      </c>
      <c r="I2998" t="s">
        <v>132</v>
      </c>
      <c r="J2998" t="s">
        <v>32</v>
      </c>
      <c r="K2998" t="s">
        <v>51</v>
      </c>
      <c r="L2998" t="s">
        <v>50</v>
      </c>
      <c r="M2998" t="s">
        <v>62</v>
      </c>
      <c r="N2998" t="s">
        <v>36</v>
      </c>
      <c r="P2998" t="s">
        <v>37</v>
      </c>
      <c r="Q2998" t="s">
        <v>110</v>
      </c>
      <c r="R2998" s="2">
        <v>37052</v>
      </c>
      <c r="S2998" t="s">
        <v>39</v>
      </c>
      <c r="T2998" t="s">
        <v>112</v>
      </c>
      <c r="U2998" t="s">
        <v>54</v>
      </c>
      <c r="V2998">
        <v>35444</v>
      </c>
      <c r="W2998" t="s">
        <v>92</v>
      </c>
      <c r="X2998" t="s">
        <v>43</v>
      </c>
      <c r="Y2998" t="s">
        <v>44</v>
      </c>
      <c r="Z2998">
        <v>3</v>
      </c>
    </row>
    <row r="2999" spans="1:26" x14ac:dyDescent="0.25">
      <c r="A2999">
        <v>3424</v>
      </c>
      <c r="B2999" t="s">
        <v>9281</v>
      </c>
      <c r="C2999" t="s">
        <v>1763</v>
      </c>
      <c r="D2999" s="1">
        <v>44174</v>
      </c>
      <c r="E2999" s="1">
        <v>44777</v>
      </c>
      <c r="F2999" t="s">
        <v>28</v>
      </c>
      <c r="G2999" t="s">
        <v>10293</v>
      </c>
      <c r="H2999" t="s">
        <v>10294</v>
      </c>
      <c r="I2999" t="s">
        <v>79</v>
      </c>
      <c r="J2999" t="s">
        <v>744</v>
      </c>
      <c r="K2999" t="s">
        <v>33</v>
      </c>
      <c r="L2999" t="s">
        <v>63</v>
      </c>
      <c r="M2999" t="s">
        <v>35</v>
      </c>
      <c r="N2999" t="s">
        <v>98</v>
      </c>
      <c r="O2999" t="s">
        <v>10295</v>
      </c>
      <c r="P2999" t="s">
        <v>37</v>
      </c>
      <c r="Q2999" t="s">
        <v>304</v>
      </c>
      <c r="R2999" s="2">
        <v>35457</v>
      </c>
      <c r="S2999" t="s">
        <v>39</v>
      </c>
      <c r="T2999" t="s">
        <v>82</v>
      </c>
      <c r="U2999" t="s">
        <v>54</v>
      </c>
      <c r="V2999">
        <v>6608</v>
      </c>
      <c r="W2999" t="s">
        <v>42</v>
      </c>
      <c r="X2999" t="s">
        <v>74</v>
      </c>
      <c r="Y2999" t="s">
        <v>44</v>
      </c>
      <c r="Z2999">
        <v>2</v>
      </c>
    </row>
    <row r="3000" spans="1:26" x14ac:dyDescent="0.25">
      <c r="A3000">
        <v>3425</v>
      </c>
      <c r="B3000" t="s">
        <v>5485</v>
      </c>
      <c r="C3000" t="s">
        <v>2462</v>
      </c>
      <c r="D3000" s="1">
        <v>43613</v>
      </c>
      <c r="E3000" s="1">
        <v>44492</v>
      </c>
      <c r="F3000" t="s">
        <v>28</v>
      </c>
      <c r="G3000" t="s">
        <v>10296</v>
      </c>
      <c r="H3000" t="s">
        <v>10297</v>
      </c>
      <c r="I3000" t="s">
        <v>97</v>
      </c>
      <c r="J3000" t="s">
        <v>744</v>
      </c>
      <c r="K3000" t="s">
        <v>33</v>
      </c>
      <c r="L3000" t="s">
        <v>63</v>
      </c>
      <c r="M3000" t="s">
        <v>62</v>
      </c>
      <c r="N3000" t="s">
        <v>125</v>
      </c>
      <c r="O3000" t="s">
        <v>10298</v>
      </c>
      <c r="P3000" t="s">
        <v>37</v>
      </c>
      <c r="Q3000" t="s">
        <v>52</v>
      </c>
      <c r="R3000" s="2">
        <v>19872</v>
      </c>
      <c r="S3000" t="s">
        <v>39</v>
      </c>
      <c r="T3000" t="s">
        <v>225</v>
      </c>
      <c r="U3000" t="s">
        <v>41</v>
      </c>
      <c r="V3000">
        <v>3807</v>
      </c>
      <c r="W3000" t="s">
        <v>55</v>
      </c>
      <c r="X3000" t="s">
        <v>103</v>
      </c>
      <c r="Y3000" t="s">
        <v>44</v>
      </c>
      <c r="Z3000">
        <v>2</v>
      </c>
    </row>
    <row r="3001" spans="1:26" x14ac:dyDescent="0.25">
      <c r="A3001">
        <v>3426</v>
      </c>
      <c r="B3001" t="s">
        <v>764</v>
      </c>
      <c r="C3001" t="s">
        <v>641</v>
      </c>
      <c r="D3001" s="1">
        <v>44678</v>
      </c>
      <c r="F3001" t="s">
        <v>28</v>
      </c>
      <c r="G3001" t="s">
        <v>10299</v>
      </c>
      <c r="H3001" t="s">
        <v>10300</v>
      </c>
      <c r="I3001" t="s">
        <v>88</v>
      </c>
      <c r="J3001" t="s">
        <v>32</v>
      </c>
      <c r="K3001" t="s">
        <v>62</v>
      </c>
      <c r="L3001" t="s">
        <v>63</v>
      </c>
      <c r="M3001" t="s">
        <v>35</v>
      </c>
      <c r="N3001" t="s">
        <v>36</v>
      </c>
      <c r="P3001" t="s">
        <v>37</v>
      </c>
      <c r="Q3001" t="s">
        <v>89</v>
      </c>
      <c r="R3001" s="2">
        <v>33127</v>
      </c>
      <c r="S3001" t="s">
        <v>39</v>
      </c>
      <c r="T3001" t="s">
        <v>4081</v>
      </c>
      <c r="U3001" t="s">
        <v>41</v>
      </c>
      <c r="V3001">
        <v>57487</v>
      </c>
      <c r="W3001" t="s">
        <v>42</v>
      </c>
      <c r="X3001" t="s">
        <v>83</v>
      </c>
      <c r="Y3001" t="s">
        <v>44</v>
      </c>
      <c r="Z3001">
        <v>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AAE28-4DDD-4F3F-B5D9-11F0026E4766}">
  <sheetPr codeName="Sheet2"/>
  <dimension ref="A1:Z3001"/>
  <sheetViews>
    <sheetView topLeftCell="R1" workbookViewId="0">
      <selection activeCell="E2" sqref="E2"/>
    </sheetView>
  </sheetViews>
  <sheetFormatPr defaultRowHeight="15" x14ac:dyDescent="0.25"/>
  <cols>
    <col min="2" max="2" width="15.28515625" customWidth="1"/>
    <col min="3" max="3" width="13.140625" customWidth="1"/>
    <col min="4" max="4" width="13.28515625" customWidth="1"/>
    <col min="5" max="5" width="12.42578125" customWidth="1"/>
    <col min="6" max="6" width="22.7109375" customWidth="1"/>
    <col min="7" max="7" width="22" customWidth="1"/>
    <col min="8" max="8" width="36.7109375" customWidth="1"/>
    <col min="9" max="9" width="13.42578125" customWidth="1"/>
    <col min="10" max="10" width="23.140625" customWidth="1"/>
    <col min="11" max="11" width="15.42578125" customWidth="1"/>
    <col min="13" max="13" width="14.42578125" customWidth="1"/>
    <col min="14" max="14" width="16.5703125" customWidth="1"/>
    <col min="15" max="15" width="38.7109375" customWidth="1"/>
    <col min="16" max="16" width="19.28515625" customWidth="1"/>
    <col min="17" max="17" width="26.85546875" customWidth="1"/>
    <col min="18" max="18" width="13.5703125" customWidth="1"/>
    <col min="19" max="19" width="7.7109375" customWidth="1"/>
    <col min="20" max="20" width="24" customWidth="1"/>
    <col min="21" max="21" width="13.42578125" customWidth="1"/>
    <col min="22" max="22" width="14.42578125" customWidth="1"/>
    <col min="23" max="23" width="11.140625" customWidth="1"/>
    <col min="24" max="24" width="13.28515625" customWidth="1"/>
    <col min="25" max="25" width="20.85546875" customWidth="1"/>
    <col min="26" max="26" width="23" customWidth="1"/>
  </cols>
  <sheetData>
    <row r="1" spans="1:26"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25">
      <c r="A2" t="str">
        <f>TRIM(employee_data!A2)</f>
        <v>3427</v>
      </c>
      <c r="B2" t="str">
        <f>TRIM(PROPER(employee_data!B2))</f>
        <v>Uriah</v>
      </c>
      <c r="C2" t="str">
        <f>TRIM(PROPER(employee_data!C2))</f>
        <v>Bridges</v>
      </c>
      <c r="D2" s="2">
        <f>DATEVALUE(TEXT(employee_data!D2,"dd/mm/yyyy"))</f>
        <v>43728</v>
      </c>
      <c r="E2" s="2" t="str">
        <f>IFERROR(DATEVALUE(TEXT(employee_data!E2,"dd/mm/yyyy")),TRIM(""))</f>
        <v/>
      </c>
      <c r="F2" t="str">
        <f>TRIM(employee_data!F2)</f>
        <v>Production Technician I</v>
      </c>
      <c r="G2" t="str">
        <f>TRIM(PROPER(employee_data!G2))</f>
        <v>Peter Oneill</v>
      </c>
      <c r="H2" t="str">
        <f>TRIM(employee_data!H2)</f>
        <v>uriah.bridges@bilearner.com</v>
      </c>
      <c r="I2" t="str">
        <f>TRIM(UPPER(employee_data!I2))</f>
        <v>CCDR</v>
      </c>
      <c r="J2" t="str">
        <f>TRIM(PROPER(employee_data!J2))</f>
        <v>Active</v>
      </c>
      <c r="K2" t="str">
        <f>TRIM(PROPER(employee_data!K2))</f>
        <v>Contract</v>
      </c>
      <c r="L2" t="str">
        <f>TRIM(PROPER(employee_data!L2))</f>
        <v>Zone C</v>
      </c>
      <c r="M2" t="str">
        <f>TRIM(PROPER(employee_data!M2))</f>
        <v>Temporary</v>
      </c>
      <c r="N2" t="str">
        <f>TRIM(PROPER(employee_data!N2))</f>
        <v>Unk</v>
      </c>
      <c r="O2" t="str">
        <f>TRIM(employee_data!O2)</f>
        <v/>
      </c>
      <c r="P2" t="str">
        <f>TRIM(PROPER(employee_data!P2))</f>
        <v>Production</v>
      </c>
      <c r="Q2" t="str">
        <f>TRIM(PROPER(employee_data!Q2))</f>
        <v>Finance &amp; Accounting</v>
      </c>
      <c r="R2" s="2">
        <f>DATEVALUE(TEXT(employee_data!R2,"dd/mm/yyyy"))</f>
        <v>25483</v>
      </c>
      <c r="S2" t="str">
        <f>TRIM(UPPER(employee_data!S2))</f>
        <v>MA</v>
      </c>
      <c r="T2" t="str">
        <f>TRIM(PROPER(employee_data!T2))</f>
        <v>Accounting</v>
      </c>
      <c r="U2" t="str">
        <f>TRIM(PROPER(employee_data!U2))</f>
        <v>Female</v>
      </c>
      <c r="V2" t="str">
        <f>TRIM(employee_data!V2)</f>
        <v>34904</v>
      </c>
      <c r="W2" t="str">
        <f>TRIM(PROPER(employee_data!W2))</f>
        <v>White</v>
      </c>
      <c r="X2" t="str">
        <f>TRIM(PROPER(employee_data!X2))</f>
        <v>Widowed</v>
      </c>
      <c r="Y2" t="str">
        <f>TRIM(PROPER(employee_data!Y2))</f>
        <v>Fully Meets</v>
      </c>
      <c r="Z2" s="4">
        <v>4</v>
      </c>
    </row>
    <row r="3" spans="1:26" x14ac:dyDescent="0.25">
      <c r="A3" t="str">
        <f>TRIM(employee_data!A3)</f>
        <v>3428</v>
      </c>
      <c r="B3" t="str">
        <f>TRIM(PROPER(employee_data!B3))</f>
        <v>Paula</v>
      </c>
      <c r="C3" t="str">
        <f>TRIM(PROPER(employee_data!C3))</f>
        <v>Small</v>
      </c>
      <c r="D3" s="2">
        <f>DATEVALUE(TEXT(employee_data!D3,"dd/mm/yyyy"))</f>
        <v>44968</v>
      </c>
      <c r="E3" s="2" t="str">
        <f>IFERROR(DATEVALUE(TEXT(employee_data!E3,"dd/mm/yyyy")),TRIM(""))</f>
        <v/>
      </c>
      <c r="F3" t="str">
        <f>TRIM(employee_data!F3)</f>
        <v>Production Technician I</v>
      </c>
      <c r="G3" t="str">
        <f>TRIM(PROPER(employee_data!G3))</f>
        <v>Renee Mccormick</v>
      </c>
      <c r="H3" t="str">
        <f>TRIM(employee_data!H3)</f>
        <v>paula.small@bilearner.com</v>
      </c>
      <c r="I3" t="str">
        <f>TRIM(UPPER(employee_data!I3))</f>
        <v>EW</v>
      </c>
      <c r="J3" t="str">
        <f>TRIM(PROPER(employee_data!J3))</f>
        <v>Active</v>
      </c>
      <c r="K3" t="str">
        <f>TRIM(PROPER(employee_data!K3))</f>
        <v>Contract</v>
      </c>
      <c r="L3" t="str">
        <f>TRIM(PROPER(employee_data!L3))</f>
        <v>Zone A</v>
      </c>
      <c r="M3" t="str">
        <f>TRIM(PROPER(employee_data!M3))</f>
        <v>Part-Time</v>
      </c>
      <c r="N3" t="str">
        <f>TRIM(PROPER(employee_data!N3))</f>
        <v>Unk</v>
      </c>
      <c r="O3" t="str">
        <f>TRIM(employee_data!O3)</f>
        <v/>
      </c>
      <c r="P3" t="str">
        <f>TRIM(PROPER(employee_data!P3))</f>
        <v>Production</v>
      </c>
      <c r="Q3" t="str">
        <f>TRIM(PROPER(employee_data!Q3))</f>
        <v>Aerial</v>
      </c>
      <c r="R3" s="2">
        <f>DATEVALUE(TEXT(employee_data!R3,"dd/mm/yyyy"))</f>
        <v>23984</v>
      </c>
      <c r="S3" t="str">
        <f>TRIM(UPPER(employee_data!S3))</f>
        <v>MA</v>
      </c>
      <c r="T3" t="str">
        <f>TRIM(PROPER(employee_data!T3))</f>
        <v>Labor</v>
      </c>
      <c r="U3" t="str">
        <f>TRIM(PROPER(employee_data!U3))</f>
        <v>Male</v>
      </c>
      <c r="V3" t="str">
        <f>TRIM(employee_data!V3)</f>
        <v>6593</v>
      </c>
      <c r="W3" t="str">
        <f>TRIM(PROPER(employee_data!W3))</f>
        <v>Hispanic</v>
      </c>
      <c r="X3" t="str">
        <f>TRIM(PROPER(employee_data!X3))</f>
        <v>Widowed</v>
      </c>
      <c r="Y3" t="str">
        <f>TRIM(PROPER(employee_data!Y3))</f>
        <v>Fully Meets</v>
      </c>
      <c r="Z3" s="4">
        <v>3</v>
      </c>
    </row>
    <row r="4" spans="1:26" x14ac:dyDescent="0.25">
      <c r="A4" t="str">
        <f>TRIM(employee_data!A4)</f>
        <v>3429</v>
      </c>
      <c r="B4" t="str">
        <f>TRIM(PROPER(employee_data!B4))</f>
        <v>Edward</v>
      </c>
      <c r="C4" t="str">
        <f>TRIM(PROPER(employee_data!C4))</f>
        <v>Buck</v>
      </c>
      <c r="D4" s="2">
        <f>DATEVALUE(TEXT(employee_data!D4,"dd/mm/yyyy"))</f>
        <v>43444</v>
      </c>
      <c r="E4" s="2" t="str">
        <f>IFERROR(DATEVALUE(TEXT(employee_data!E4,"dd/mm/yyyy")),TRIM(""))</f>
        <v/>
      </c>
      <c r="F4" t="str">
        <f>TRIM(employee_data!F4)</f>
        <v>Area Sales Manager</v>
      </c>
      <c r="G4" t="str">
        <f>TRIM(PROPER(employee_data!G4))</f>
        <v>Crystal Walker</v>
      </c>
      <c r="H4" t="str">
        <f>TRIM(employee_data!H4)</f>
        <v>edward.buck@bilearner.com</v>
      </c>
      <c r="I4" t="str">
        <f>TRIM(UPPER(employee_data!I4))</f>
        <v>PL</v>
      </c>
      <c r="J4" t="str">
        <f>TRIM(PROPER(employee_data!J4))</f>
        <v>Active</v>
      </c>
      <c r="K4" t="str">
        <f>TRIM(PROPER(employee_data!K4))</f>
        <v>Full-Time</v>
      </c>
      <c r="L4" t="str">
        <f>TRIM(PROPER(employee_data!L4))</f>
        <v>Zone B</v>
      </c>
      <c r="M4" t="str">
        <f>TRIM(PROPER(employee_data!M4))</f>
        <v>Part-Time</v>
      </c>
      <c r="N4" t="str">
        <f>TRIM(PROPER(employee_data!N4))</f>
        <v>Unk</v>
      </c>
      <c r="O4" t="str">
        <f>TRIM(employee_data!O4)</f>
        <v/>
      </c>
      <c r="P4" t="str">
        <f>TRIM(PROPER(employee_data!P4))</f>
        <v>Sales</v>
      </c>
      <c r="Q4" t="str">
        <f>TRIM(PROPER(employee_data!Q4))</f>
        <v>General - Sga</v>
      </c>
      <c r="R4" s="2">
        <f>DATEVALUE(TEXT(employee_data!R4,"dd/mm/yyyy"))</f>
        <v>33517</v>
      </c>
      <c r="S4" t="str">
        <f>TRIM(UPPER(employee_data!S4))</f>
        <v>MA</v>
      </c>
      <c r="T4" t="str">
        <f>TRIM(PROPER(employee_data!T4))</f>
        <v>Assistant</v>
      </c>
      <c r="U4" t="str">
        <f>TRIM(PROPER(employee_data!U4))</f>
        <v>Male</v>
      </c>
      <c r="V4" t="str">
        <f>TRIM(employee_data!V4)</f>
        <v>2330</v>
      </c>
      <c r="W4" t="str">
        <f>TRIM(PROPER(employee_data!W4))</f>
        <v>Hispanic</v>
      </c>
      <c r="X4" t="str">
        <f>TRIM(PROPER(employee_data!X4))</f>
        <v>Widowed</v>
      </c>
      <c r="Y4" t="str">
        <f>TRIM(PROPER(employee_data!Y4))</f>
        <v>Fully Meets</v>
      </c>
      <c r="Z4" s="4">
        <v>4</v>
      </c>
    </row>
    <row r="5" spans="1:26" x14ac:dyDescent="0.25">
      <c r="A5" t="str">
        <f>TRIM(employee_data!A5)</f>
        <v>3430</v>
      </c>
      <c r="B5" t="str">
        <f>TRIM(PROPER(employee_data!B5))</f>
        <v>Michael</v>
      </c>
      <c r="C5" t="str">
        <f>TRIM(PROPER(employee_data!C5))</f>
        <v>Riordan</v>
      </c>
      <c r="D5" s="2">
        <f>DATEVALUE(TEXT(employee_data!D5,"dd/mm/yyyy"))</f>
        <v>44368</v>
      </c>
      <c r="E5" s="2" t="str">
        <f>IFERROR(DATEVALUE(TEXT(employee_data!E5,"dd/mm/yyyy")),TRIM(""))</f>
        <v/>
      </c>
      <c r="F5" t="str">
        <f>TRIM(employee_data!F5)</f>
        <v>Area Sales Manager</v>
      </c>
      <c r="G5" t="str">
        <f>TRIM(PROPER(employee_data!G5))</f>
        <v>Rebekah Wright</v>
      </c>
      <c r="H5" t="str">
        <f>TRIM(employee_data!H5)</f>
        <v>michael.riordan@bilearner.com</v>
      </c>
      <c r="I5" t="str">
        <f>TRIM(UPPER(employee_data!I5))</f>
        <v>CCDR</v>
      </c>
      <c r="J5" t="str">
        <f>TRIM(PROPER(employee_data!J5))</f>
        <v>Active</v>
      </c>
      <c r="K5" t="str">
        <f>TRIM(PROPER(employee_data!K5))</f>
        <v>Contract</v>
      </c>
      <c r="L5" t="str">
        <f>TRIM(PROPER(employee_data!L5))</f>
        <v>Zone A</v>
      </c>
      <c r="M5" t="str">
        <f>TRIM(PROPER(employee_data!M5))</f>
        <v>Full-Time</v>
      </c>
      <c r="N5" t="str">
        <f>TRIM(PROPER(employee_data!N5))</f>
        <v>Unk</v>
      </c>
      <c r="O5" t="str">
        <f>TRIM(employee_data!O5)</f>
        <v/>
      </c>
      <c r="P5" t="str">
        <f>TRIM(PROPER(employee_data!P5))</f>
        <v>Sales</v>
      </c>
      <c r="Q5" t="str">
        <f>TRIM(PROPER(employee_data!Q5))</f>
        <v>Finance &amp; Accounting</v>
      </c>
      <c r="R5" s="2">
        <f>DATEVALUE(TEXT(employee_data!R5,"dd/mm/yyyy"))</f>
        <v>35889</v>
      </c>
      <c r="S5" t="str">
        <f>TRIM(UPPER(employee_data!S5))</f>
        <v>ND</v>
      </c>
      <c r="T5" t="str">
        <f>TRIM(PROPER(employee_data!T5))</f>
        <v>Clerk</v>
      </c>
      <c r="U5" t="str">
        <f>TRIM(PROPER(employee_data!U5))</f>
        <v>Male</v>
      </c>
      <c r="V5" t="str">
        <f>TRIM(employee_data!V5)</f>
        <v>58782</v>
      </c>
      <c r="W5" t="str">
        <f>TRIM(PROPER(employee_data!W5))</f>
        <v>Other</v>
      </c>
      <c r="X5" t="str">
        <f>TRIM(PROPER(employee_data!X5))</f>
        <v>Single</v>
      </c>
      <c r="Y5" t="str">
        <f>TRIM(PROPER(employee_data!Y5))</f>
        <v>Fully Meets</v>
      </c>
      <c r="Z5" s="4">
        <v>2</v>
      </c>
    </row>
    <row r="6" spans="1:26" x14ac:dyDescent="0.25">
      <c r="A6" t="str">
        <f>TRIM(employee_data!A6)</f>
        <v>3431</v>
      </c>
      <c r="B6" t="str">
        <f>TRIM(PROPER(employee_data!B6))</f>
        <v>Jasmine</v>
      </c>
      <c r="C6" t="str">
        <f>TRIM(PROPER(employee_data!C6))</f>
        <v>Onque</v>
      </c>
      <c r="D6" s="2">
        <f>DATEVALUE(TEXT(employee_data!D6,"dd/mm/yyyy"))</f>
        <v>43645</v>
      </c>
      <c r="E6" s="2" t="str">
        <f>IFERROR(DATEVALUE(TEXT(employee_data!E6,"dd/mm/yyyy")),TRIM(""))</f>
        <v/>
      </c>
      <c r="F6" t="str">
        <f>TRIM(employee_data!F6)</f>
        <v>Area Sales Manager</v>
      </c>
      <c r="G6" t="str">
        <f>TRIM(PROPER(employee_data!G6))</f>
        <v>Jason Kim</v>
      </c>
      <c r="H6" t="str">
        <f>TRIM(employee_data!H6)</f>
        <v>jasmine.onque@bilearner.com</v>
      </c>
      <c r="I6" t="str">
        <f>TRIM(UPPER(employee_data!I6))</f>
        <v>TNS</v>
      </c>
      <c r="J6" t="str">
        <f>TRIM(PROPER(employee_data!J6))</f>
        <v>Active</v>
      </c>
      <c r="K6" t="str">
        <f>TRIM(PROPER(employee_data!K6))</f>
        <v>Contract</v>
      </c>
      <c r="L6" t="str">
        <f>TRIM(PROPER(employee_data!L6))</f>
        <v>Zone A</v>
      </c>
      <c r="M6" t="str">
        <f>TRIM(PROPER(employee_data!M6))</f>
        <v>Temporary</v>
      </c>
      <c r="N6" t="str">
        <f>TRIM(PROPER(employee_data!N6))</f>
        <v>Unk</v>
      </c>
      <c r="O6" t="str">
        <f>TRIM(employee_data!O6)</f>
        <v/>
      </c>
      <c r="P6" t="str">
        <f>TRIM(PROPER(employee_data!P6))</f>
        <v>Sales</v>
      </c>
      <c r="Q6" t="str">
        <f>TRIM(PROPER(employee_data!Q6))</f>
        <v>General - Con</v>
      </c>
      <c r="R6" s="2">
        <f>DATEVALUE(TEXT(employee_data!R6,"dd/mm/yyyy"))</f>
        <v>25444</v>
      </c>
      <c r="S6" t="str">
        <f>TRIM(UPPER(employee_data!S6))</f>
        <v>FL</v>
      </c>
      <c r="T6" t="str">
        <f>TRIM(PROPER(employee_data!T6))</f>
        <v>Laborer</v>
      </c>
      <c r="U6" t="str">
        <f>TRIM(PROPER(employee_data!U6))</f>
        <v>Female</v>
      </c>
      <c r="V6" t="str">
        <f>TRIM(employee_data!V6)</f>
        <v>33174</v>
      </c>
      <c r="W6" t="str">
        <f>TRIM(PROPER(employee_data!W6))</f>
        <v>Other</v>
      </c>
      <c r="X6" t="str">
        <f>TRIM(PROPER(employee_data!X6))</f>
        <v>Married</v>
      </c>
      <c r="Y6" t="str">
        <f>TRIM(PROPER(employee_data!Y6))</f>
        <v>Fully Meets</v>
      </c>
      <c r="Z6" s="4">
        <v>3</v>
      </c>
    </row>
    <row r="7" spans="1:26" x14ac:dyDescent="0.25">
      <c r="A7" t="str">
        <f>TRIM(employee_data!A7)</f>
        <v>3432</v>
      </c>
      <c r="B7" t="str">
        <f>TRIM(PROPER(employee_data!B7))</f>
        <v>Maruk</v>
      </c>
      <c r="C7" t="str">
        <f>TRIM(PROPER(employee_data!C7))</f>
        <v>Fraval</v>
      </c>
      <c r="D7" s="2">
        <f>DATEVALUE(TEXT(employee_data!D7,"dd/mm/yyyy"))</f>
        <v>43847</v>
      </c>
      <c r="E7" s="2" t="str">
        <f>IFERROR(DATEVALUE(TEXT(employee_data!E7,"dd/mm/yyyy")),TRIM(""))</f>
        <v/>
      </c>
      <c r="F7" t="str">
        <f>TRIM(employee_data!F7)</f>
        <v>Area Sales Manager</v>
      </c>
      <c r="G7" t="str">
        <f>TRIM(PROPER(employee_data!G7))</f>
        <v>Sheri Campos</v>
      </c>
      <c r="H7" t="str">
        <f>TRIM(employee_data!H7)</f>
        <v>maruk.fraval@bilearner.com</v>
      </c>
      <c r="I7" t="str">
        <f>TRIM(UPPER(employee_data!I7))</f>
        <v>BPC</v>
      </c>
      <c r="J7" t="str">
        <f>TRIM(PROPER(employee_data!J7))</f>
        <v>Active</v>
      </c>
      <c r="K7" t="str">
        <f>TRIM(PROPER(employee_data!K7))</f>
        <v>Contract</v>
      </c>
      <c r="L7" t="str">
        <f>TRIM(PROPER(employee_data!L7))</f>
        <v>Zone B</v>
      </c>
      <c r="M7" t="str">
        <f>TRIM(PROPER(employee_data!M7))</f>
        <v>Full-Time</v>
      </c>
      <c r="N7" t="str">
        <f>TRIM(PROPER(employee_data!N7))</f>
        <v>Unk</v>
      </c>
      <c r="O7" t="str">
        <f>TRIM(employee_data!O7)</f>
        <v/>
      </c>
      <c r="P7" t="str">
        <f>TRIM(PROPER(employee_data!P7))</f>
        <v>Sales</v>
      </c>
      <c r="Q7" t="str">
        <f>TRIM(PROPER(employee_data!Q7))</f>
        <v>Field Operations</v>
      </c>
      <c r="R7" s="2">
        <f>DATEVALUE(TEXT(employee_data!R7,"dd/mm/yyyy"))</f>
        <v>17991</v>
      </c>
      <c r="S7" t="str">
        <f>TRIM(UPPER(employee_data!S7))</f>
        <v>CT</v>
      </c>
      <c r="T7" t="str">
        <f>TRIM(PROPER(employee_data!T7))</f>
        <v>Driver</v>
      </c>
      <c r="U7" t="str">
        <f>TRIM(PROPER(employee_data!U7))</f>
        <v>Male</v>
      </c>
      <c r="V7" t="str">
        <f>TRIM(employee_data!V7)</f>
        <v>6050</v>
      </c>
      <c r="W7" t="str">
        <f>TRIM(PROPER(employee_data!W7))</f>
        <v>Black</v>
      </c>
      <c r="X7" t="str">
        <f>TRIM(PROPER(employee_data!X7))</f>
        <v>Married</v>
      </c>
      <c r="Y7" t="str">
        <f>TRIM(PROPER(employee_data!Y7))</f>
        <v>Fully Meets</v>
      </c>
      <c r="Z7" s="4">
        <v>3</v>
      </c>
    </row>
    <row r="8" spans="1:26" x14ac:dyDescent="0.25">
      <c r="A8" t="str">
        <f>TRIM(employee_data!A8)</f>
        <v>3433</v>
      </c>
      <c r="B8" t="str">
        <f>TRIM(PROPER(employee_data!B8))</f>
        <v>Latia</v>
      </c>
      <c r="C8" t="str">
        <f>TRIM(PROPER(employee_data!C8))</f>
        <v>Costa</v>
      </c>
      <c r="D8" s="2">
        <f>DATEVALUE(TEXT(employee_data!D8,"dd/mm/yyyy"))</f>
        <v>44657</v>
      </c>
      <c r="E8" s="2">
        <f>IFERROR(DATEVALUE(TEXT(employee_data!E8,"dd/mm/yyyy")),TRIM(""))</f>
        <v>45110</v>
      </c>
      <c r="F8" t="str">
        <f>TRIM(employee_data!F8)</f>
        <v>Area Sales Manager</v>
      </c>
      <c r="G8" t="str">
        <f>TRIM(PROPER(employee_data!G8))</f>
        <v>Jacob Braun</v>
      </c>
      <c r="H8" t="str">
        <f>TRIM(employee_data!H8)</f>
        <v>latia.costa@bilearner.com</v>
      </c>
      <c r="I8" t="str">
        <f>TRIM(UPPER(employee_data!I8))</f>
        <v>WBL</v>
      </c>
      <c r="J8" t="str">
        <f>TRIM(PROPER(employee_data!J8))</f>
        <v>Active</v>
      </c>
      <c r="K8" t="str">
        <f>TRIM(PROPER(employee_data!K8))</f>
        <v>Full-Time</v>
      </c>
      <c r="L8" t="str">
        <f>TRIM(PROPER(employee_data!L8))</f>
        <v>Zone B</v>
      </c>
      <c r="M8" t="str">
        <f>TRIM(PROPER(employee_data!M8))</f>
        <v>Temporary</v>
      </c>
      <c r="N8" t="str">
        <f>TRIM(PROPER(employee_data!N8))</f>
        <v>Involuntary</v>
      </c>
      <c r="O8" t="str">
        <f>TRIM(employee_data!O8)</f>
        <v>Me see picture nature degree benefit.</v>
      </c>
      <c r="P8" t="str">
        <f>TRIM(PROPER(employee_data!P8))</f>
        <v>Sales</v>
      </c>
      <c r="Q8" t="str">
        <f>TRIM(PROPER(employee_data!Q8))</f>
        <v>General - Eng</v>
      </c>
      <c r="R8" s="2">
        <f>DATEVALUE(TEXT(employee_data!R8,"dd/mm/yyyy"))</f>
        <v>15523</v>
      </c>
      <c r="S8" t="str">
        <f>TRIM(UPPER(employee_data!S8))</f>
        <v>CA</v>
      </c>
      <c r="T8" t="str">
        <f>TRIM(PROPER(employee_data!T8))</f>
        <v>Technician</v>
      </c>
      <c r="U8" t="str">
        <f>TRIM(PROPER(employee_data!U8))</f>
        <v>Female</v>
      </c>
      <c r="V8" t="str">
        <f>TRIM(employee_data!V8)</f>
        <v>90007</v>
      </c>
      <c r="W8" t="str">
        <f>TRIM(PROPER(employee_data!W8))</f>
        <v>Hispanic</v>
      </c>
      <c r="X8" t="str">
        <f>TRIM(PROPER(employee_data!X8))</f>
        <v>Divorced</v>
      </c>
      <c r="Y8" t="str">
        <f>TRIM(PROPER(employee_data!Y8))</f>
        <v>Exceeds</v>
      </c>
      <c r="Z8" s="4">
        <v>4</v>
      </c>
    </row>
    <row r="9" spans="1:26" x14ac:dyDescent="0.25">
      <c r="A9" t="str">
        <f>TRIM(employee_data!A9)</f>
        <v>3434</v>
      </c>
      <c r="B9" t="str">
        <f>TRIM(PROPER(employee_data!B9))</f>
        <v>Sharlene</v>
      </c>
      <c r="C9" t="str">
        <f>TRIM(PROPER(employee_data!C9))</f>
        <v>Terry</v>
      </c>
      <c r="D9" s="2">
        <f>DATEVALUE(TEXT(employee_data!D9,"dd/mm/yyyy"))</f>
        <v>44141</v>
      </c>
      <c r="E9" s="2">
        <f>IFERROR(DATEVALUE(TEXT(employee_data!E9,"dd/mm/yyyy")),TRIM(""))</f>
        <v>44955</v>
      </c>
      <c r="F9" t="str">
        <f>TRIM(employee_data!F9)</f>
        <v>Area Sales Manager</v>
      </c>
      <c r="G9" t="str">
        <f>TRIM(PROPER(employee_data!G9))</f>
        <v>Tracy Marquez</v>
      </c>
      <c r="H9" t="str">
        <f>TRIM(employee_data!H9)</f>
        <v>sharlene.terry@bilearner.com</v>
      </c>
      <c r="I9" t="str">
        <f>TRIM(UPPER(employee_data!I9))</f>
        <v>CCDR</v>
      </c>
      <c r="J9" t="str">
        <f>TRIM(PROPER(employee_data!J9))</f>
        <v>Active</v>
      </c>
      <c r="K9" t="str">
        <f>TRIM(PROPER(employee_data!K9))</f>
        <v>Contract</v>
      </c>
      <c r="L9" t="str">
        <f>TRIM(PROPER(employee_data!L9))</f>
        <v>Zone C</v>
      </c>
      <c r="M9" t="str">
        <f>TRIM(PROPER(employee_data!M9))</f>
        <v>Full-Time</v>
      </c>
      <c r="N9" t="str">
        <f>TRIM(PROPER(employee_data!N9))</f>
        <v>Involuntary</v>
      </c>
      <c r="O9" t="str">
        <f>TRIM(employee_data!O9)</f>
        <v>Blue community type skill story.</v>
      </c>
      <c r="P9" t="str">
        <f>TRIM(PROPER(employee_data!P9))</f>
        <v>Sales</v>
      </c>
      <c r="Q9" t="str">
        <f>TRIM(PROPER(employee_data!Q9))</f>
        <v>Engineers</v>
      </c>
      <c r="R9" s="2">
        <f>DATEVALUE(TEXT(employee_data!R9,"dd/mm/yyyy"))</f>
        <v>20886</v>
      </c>
      <c r="S9" t="str">
        <f>TRIM(UPPER(employee_data!S9))</f>
        <v>OR</v>
      </c>
      <c r="T9" t="str">
        <f>TRIM(PROPER(employee_data!T9))</f>
        <v>Engineer</v>
      </c>
      <c r="U9" t="str">
        <f>TRIM(PROPER(employee_data!U9))</f>
        <v>Female</v>
      </c>
      <c r="V9" t="str">
        <f>TRIM(employee_data!V9)</f>
        <v>97756</v>
      </c>
      <c r="W9" t="str">
        <f>TRIM(PROPER(employee_data!W9))</f>
        <v>White</v>
      </c>
      <c r="X9" t="str">
        <f>TRIM(PROPER(employee_data!X9))</f>
        <v>Divorced</v>
      </c>
      <c r="Y9" t="str">
        <f>TRIM(PROPER(employee_data!Y9))</f>
        <v>Fully Meets</v>
      </c>
      <c r="Z9" s="4">
        <v>2</v>
      </c>
    </row>
    <row r="10" spans="1:26" x14ac:dyDescent="0.25">
      <c r="A10" t="str">
        <f>TRIM(employee_data!A10)</f>
        <v>3435</v>
      </c>
      <c r="B10" t="str">
        <f>TRIM(PROPER(employee_data!B10))</f>
        <v>Jac</v>
      </c>
      <c r="C10" t="str">
        <f>TRIM(PROPER(employee_data!C10))</f>
        <v>Mckinzie</v>
      </c>
      <c r="D10" s="2">
        <f>DATEVALUE(TEXT(employee_data!D10,"dd/mm/yyyy"))</f>
        <v>43330</v>
      </c>
      <c r="E10" s="2" t="str">
        <f>IFERROR(DATEVALUE(TEXT(employee_data!E10,"dd/mm/yyyy")),TRIM(""))</f>
        <v/>
      </c>
      <c r="F10" t="str">
        <f>TRIM(employee_data!F10)</f>
        <v>Area Sales Manager</v>
      </c>
      <c r="G10" t="str">
        <f>TRIM(PROPER(employee_data!G10))</f>
        <v>Sharon Becker</v>
      </c>
      <c r="H10" t="str">
        <f>TRIM(employee_data!H10)</f>
        <v>jac.mckinzie@bilearner.com</v>
      </c>
      <c r="I10" t="str">
        <f>TRIM(UPPER(employee_data!I10))</f>
        <v>NEL</v>
      </c>
      <c r="J10" t="str">
        <f>TRIM(PROPER(employee_data!J10))</f>
        <v>Active</v>
      </c>
      <c r="K10" t="str">
        <f>TRIM(PROPER(employee_data!K10))</f>
        <v>Contract</v>
      </c>
      <c r="L10" t="str">
        <f>TRIM(PROPER(employee_data!L10))</f>
        <v>Zone B</v>
      </c>
      <c r="M10" t="str">
        <f>TRIM(PROPER(employee_data!M10))</f>
        <v>Part-Time</v>
      </c>
      <c r="N10" t="str">
        <f>TRIM(PROPER(employee_data!N10))</f>
        <v>Unk</v>
      </c>
      <c r="O10" t="str">
        <f>TRIM(employee_data!O10)</f>
        <v/>
      </c>
      <c r="P10" t="str">
        <f>TRIM(PROPER(employee_data!P10))</f>
        <v>Sales</v>
      </c>
      <c r="Q10" t="str">
        <f>TRIM(PROPER(employee_data!Q10))</f>
        <v>Executive</v>
      </c>
      <c r="R10" s="2">
        <f>DATEVALUE(TEXT(employee_data!R10,"dd/mm/yyyy"))</f>
        <v>27164</v>
      </c>
      <c r="S10" t="str">
        <f>TRIM(UPPER(employee_data!S10))</f>
        <v>TX</v>
      </c>
      <c r="T10" t="str">
        <f>TRIM(PROPER(employee_data!T10))</f>
        <v>Executive Assistant</v>
      </c>
      <c r="U10" t="str">
        <f>TRIM(PROPER(employee_data!U10))</f>
        <v>Male</v>
      </c>
      <c r="V10" t="str">
        <f>TRIM(employee_data!V10)</f>
        <v>78789</v>
      </c>
      <c r="W10" t="str">
        <f>TRIM(PROPER(employee_data!W10))</f>
        <v>Black</v>
      </c>
      <c r="X10" t="str">
        <f>TRIM(PROPER(employee_data!X10))</f>
        <v>Widowed</v>
      </c>
      <c r="Y10" t="str">
        <f>TRIM(PROPER(employee_data!Y10))</f>
        <v>Exceeds</v>
      </c>
      <c r="Z10" s="4">
        <v>3</v>
      </c>
    </row>
    <row r="11" spans="1:26" x14ac:dyDescent="0.25">
      <c r="A11" t="str">
        <f>TRIM(employee_data!A11)</f>
        <v>3436</v>
      </c>
      <c r="B11" t="str">
        <f>TRIM(PROPER(employee_data!B11))</f>
        <v>Joseph</v>
      </c>
      <c r="C11" t="str">
        <f>TRIM(PROPER(employee_data!C11))</f>
        <v>Martins</v>
      </c>
      <c r="D11" s="2">
        <f>DATEVALUE(TEXT(employee_data!D11,"dd/mm/yyyy"))</f>
        <v>44582</v>
      </c>
      <c r="E11" s="2">
        <f>IFERROR(DATEVALUE(TEXT(employee_data!E11,"dd/mm/yyyy")),TRIM(""))</f>
        <v>45106</v>
      </c>
      <c r="F11" t="str">
        <f>TRIM(employee_data!F11)</f>
        <v>Area Sales Manager</v>
      </c>
      <c r="G11" t="str">
        <f>TRIM(PROPER(employee_data!G11))</f>
        <v>George Jenkins</v>
      </c>
      <c r="H11" t="str">
        <f>TRIM(employee_data!H11)</f>
        <v>joseph.martins@bilearner.com</v>
      </c>
      <c r="I11" t="str">
        <f>TRIM(UPPER(employee_data!I11))</f>
        <v>BPC</v>
      </c>
      <c r="J11" t="str">
        <f>TRIM(PROPER(employee_data!J11))</f>
        <v>Active</v>
      </c>
      <c r="K11" t="str">
        <f>TRIM(PROPER(employee_data!K11))</f>
        <v>Part-Time</v>
      </c>
      <c r="L11" t="str">
        <f>TRIM(PROPER(employee_data!L11))</f>
        <v>Zone B</v>
      </c>
      <c r="M11" t="str">
        <f>TRIM(PROPER(employee_data!M11))</f>
        <v>Temporary</v>
      </c>
      <c r="N11" t="str">
        <f>TRIM(PROPER(employee_data!N11))</f>
        <v>Resignation</v>
      </c>
      <c r="O11" t="str">
        <f>TRIM(employee_data!O11)</f>
        <v>Summer personal bag.</v>
      </c>
      <c r="P11" t="str">
        <f>TRIM(PROPER(employee_data!P11))</f>
        <v>Sales</v>
      </c>
      <c r="Q11" t="str">
        <f>TRIM(PROPER(employee_data!Q11))</f>
        <v>Engineers</v>
      </c>
      <c r="R11" s="2">
        <f>DATEVALUE(TEXT(employee_data!R11,"dd/mm/yyyy"))</f>
        <v>18213</v>
      </c>
      <c r="S11" t="str">
        <f>TRIM(UPPER(employee_data!S11))</f>
        <v>TX</v>
      </c>
      <c r="T11" t="str">
        <f>TRIM(PROPER(employee_data!T11))</f>
        <v>Engineer</v>
      </c>
      <c r="U11" t="str">
        <f>TRIM(PROPER(employee_data!U11))</f>
        <v>Male</v>
      </c>
      <c r="V11" t="str">
        <f>TRIM(employee_data!V11)</f>
        <v>78207</v>
      </c>
      <c r="W11" t="str">
        <f>TRIM(PROPER(employee_data!W11))</f>
        <v>Asian</v>
      </c>
      <c r="X11" t="str">
        <f>TRIM(PROPER(employee_data!X11))</f>
        <v>Widowed</v>
      </c>
      <c r="Y11" t="str">
        <f>TRIM(PROPER(employee_data!Y11))</f>
        <v>Fully Meets</v>
      </c>
      <c r="Z11" s="4">
        <v>5</v>
      </c>
    </row>
    <row r="12" spans="1:26" x14ac:dyDescent="0.25">
      <c r="A12" t="str">
        <f>TRIM(employee_data!A12)</f>
        <v>3437</v>
      </c>
      <c r="B12" t="str">
        <f>TRIM(PROPER(employee_data!B12))</f>
        <v>Myriam</v>
      </c>
      <c r="C12" t="str">
        <f>TRIM(PROPER(employee_data!C12))</f>
        <v>Givens</v>
      </c>
      <c r="D12" s="2">
        <f>DATEVALUE(TEXT(employee_data!D12,"dd/mm/yyyy"))</f>
        <v>45142</v>
      </c>
      <c r="E12" s="2" t="str">
        <f>IFERROR(DATEVALUE(TEXT(employee_data!E12,"dd/mm/yyyy")),TRIM(""))</f>
        <v/>
      </c>
      <c r="F12" t="str">
        <f>TRIM(employee_data!F12)</f>
        <v>Area Sales Manager</v>
      </c>
      <c r="G12" t="str">
        <f>TRIM(PROPER(employee_data!G12))</f>
        <v>Troy White</v>
      </c>
      <c r="H12" t="str">
        <f>TRIM(employee_data!H12)</f>
        <v>myriam.givens@bilearner.com</v>
      </c>
      <c r="I12" t="str">
        <f>TRIM(UPPER(employee_data!I12))</f>
        <v>SVG</v>
      </c>
      <c r="J12" t="str">
        <f>TRIM(PROPER(employee_data!J12))</f>
        <v>Active</v>
      </c>
      <c r="K12" t="str">
        <f>TRIM(PROPER(employee_data!K12))</f>
        <v>Contract</v>
      </c>
      <c r="L12" t="str">
        <f>TRIM(PROPER(employee_data!L12))</f>
        <v>Zone B</v>
      </c>
      <c r="M12" t="str">
        <f>TRIM(PROPER(employee_data!M12))</f>
        <v>Temporary</v>
      </c>
      <c r="N12" t="str">
        <f>TRIM(PROPER(employee_data!N12))</f>
        <v>Unk</v>
      </c>
      <c r="O12" t="str">
        <f>TRIM(employee_data!O12)</f>
        <v/>
      </c>
      <c r="P12" t="str">
        <f>TRIM(PROPER(employee_data!P12))</f>
        <v>Sales</v>
      </c>
      <c r="Q12" t="str">
        <f>TRIM(PROPER(employee_data!Q12))</f>
        <v>Field Operations</v>
      </c>
      <c r="R12" s="2">
        <f>DATEVALUE(TEXT(employee_data!R12,"dd/mm/yyyy"))</f>
        <v>23402</v>
      </c>
      <c r="S12" t="str">
        <f>TRIM(UPPER(employee_data!S12))</f>
        <v>IN</v>
      </c>
      <c r="T12" t="str">
        <f>TRIM(PROPER(employee_data!T12))</f>
        <v>Technician</v>
      </c>
      <c r="U12" t="str">
        <f>TRIM(PROPER(employee_data!U12))</f>
        <v>Female</v>
      </c>
      <c r="V12" t="str">
        <f>TRIM(employee_data!V12)</f>
        <v>46204</v>
      </c>
      <c r="W12" t="str">
        <f>TRIM(PROPER(employee_data!W12))</f>
        <v>Other</v>
      </c>
      <c r="X12" t="str">
        <f>TRIM(PROPER(employee_data!X12))</f>
        <v>Single</v>
      </c>
      <c r="Y12" t="str">
        <f>TRIM(PROPER(employee_data!Y12))</f>
        <v>Fully Meets</v>
      </c>
      <c r="Z12" s="4">
        <v>5</v>
      </c>
    </row>
    <row r="13" spans="1:26" x14ac:dyDescent="0.25">
      <c r="A13" t="str">
        <f>TRIM(employee_data!A13)</f>
        <v>3438</v>
      </c>
      <c r="B13" t="str">
        <f>TRIM(PROPER(employee_data!B13))</f>
        <v>Dheepa</v>
      </c>
      <c r="C13" t="str">
        <f>TRIM(PROPER(employee_data!C13))</f>
        <v>Nguyen</v>
      </c>
      <c r="D13" s="2">
        <f>DATEVALUE(TEXT(employee_data!D13,"dd/mm/yyyy"))</f>
        <v>43322</v>
      </c>
      <c r="E13" s="2">
        <f>IFERROR(DATEVALUE(TEXT(employee_data!E13,"dd/mm/yyyy")),TRIM(""))</f>
        <v>43773</v>
      </c>
      <c r="F13" t="str">
        <f>TRIM(employee_data!F13)</f>
        <v>Area Sales Manager</v>
      </c>
      <c r="G13" t="str">
        <f>TRIM(PROPER(employee_data!G13))</f>
        <v>Brian Miller</v>
      </c>
      <c r="H13" t="str">
        <f>TRIM(employee_data!H13)</f>
        <v>dheepa.nguyen@bilearner.com</v>
      </c>
      <c r="I13" t="str">
        <f>TRIM(UPPER(employee_data!I13))</f>
        <v>MSC</v>
      </c>
      <c r="J13" t="str">
        <f>TRIM(PROPER(employee_data!J13))</f>
        <v>Active</v>
      </c>
      <c r="K13" t="str">
        <f>TRIM(PROPER(employee_data!K13))</f>
        <v>Full-Time</v>
      </c>
      <c r="L13" t="str">
        <f>TRIM(PROPER(employee_data!L13))</f>
        <v>Zone C</v>
      </c>
      <c r="M13" t="str">
        <f>TRIM(PROPER(employee_data!M13))</f>
        <v>Temporary</v>
      </c>
      <c r="N13" t="str">
        <f>TRIM(PROPER(employee_data!N13))</f>
        <v>Retirement</v>
      </c>
      <c r="O13" t="str">
        <f>TRIM(employee_data!O13)</f>
        <v>Alone once than. More condition pay far.</v>
      </c>
      <c r="P13" t="str">
        <f>TRIM(PROPER(employee_data!P13))</f>
        <v>Sales</v>
      </c>
      <c r="Q13" t="str">
        <f>TRIM(PROPER(employee_data!Q13))</f>
        <v>General - Con</v>
      </c>
      <c r="R13" s="2">
        <f>DATEVALUE(TEXT(employee_data!R13,"dd/mm/yyyy"))</f>
        <v>17629</v>
      </c>
      <c r="S13" t="str">
        <f>TRIM(UPPER(employee_data!S13))</f>
        <v>GA</v>
      </c>
      <c r="T13" t="str">
        <f>TRIM(PROPER(employee_data!T13))</f>
        <v>Technician</v>
      </c>
      <c r="U13" t="str">
        <f>TRIM(PROPER(employee_data!U13))</f>
        <v>Female</v>
      </c>
      <c r="V13" t="str">
        <f>TRIM(employee_data!V13)</f>
        <v>30428</v>
      </c>
      <c r="W13" t="str">
        <f>TRIM(PROPER(employee_data!W13))</f>
        <v>Asian</v>
      </c>
      <c r="X13" t="str">
        <f>TRIM(PROPER(employee_data!X13))</f>
        <v>Married</v>
      </c>
      <c r="Y13" t="str">
        <f>TRIM(PROPER(employee_data!Y13))</f>
        <v>Fully Meets</v>
      </c>
      <c r="Z13" s="4">
        <v>3</v>
      </c>
    </row>
    <row r="14" spans="1:26" x14ac:dyDescent="0.25">
      <c r="A14" t="str">
        <f>TRIM(employee_data!A14)</f>
        <v>3439</v>
      </c>
      <c r="B14" t="str">
        <f>TRIM(PROPER(employee_data!B14))</f>
        <v>Bartholemew</v>
      </c>
      <c r="C14" t="str">
        <f>TRIM(PROPER(employee_data!C14))</f>
        <v>Khemmich</v>
      </c>
      <c r="D14" s="2">
        <f>DATEVALUE(TEXT(employee_data!D14,"dd/mm/yyyy"))</f>
        <v>44706</v>
      </c>
      <c r="E14" s="2">
        <f>IFERROR(DATEVALUE(TEXT(employee_data!E14,"dd/mm/yyyy")),TRIM(""))</f>
        <v>44892</v>
      </c>
      <c r="F14" t="str">
        <f>TRIM(employee_data!F14)</f>
        <v>Area Sales Manager</v>
      </c>
      <c r="G14" t="str">
        <f>TRIM(PROPER(employee_data!G14))</f>
        <v>Charles Parks</v>
      </c>
      <c r="H14" t="str">
        <f>TRIM(employee_data!H14)</f>
        <v>bartholemew.khemmich@bilearner.com</v>
      </c>
      <c r="I14" t="str">
        <f>TRIM(UPPER(employee_data!I14))</f>
        <v>EW</v>
      </c>
      <c r="J14" t="str">
        <f>TRIM(PROPER(employee_data!J14))</f>
        <v>Active</v>
      </c>
      <c r="K14" t="str">
        <f>TRIM(PROPER(employee_data!K14))</f>
        <v>Full-Time</v>
      </c>
      <c r="L14" t="str">
        <f>TRIM(PROPER(employee_data!L14))</f>
        <v>Zone A</v>
      </c>
      <c r="M14" t="str">
        <f>TRIM(PROPER(employee_data!M14))</f>
        <v>Temporary</v>
      </c>
      <c r="N14" t="str">
        <f>TRIM(PROPER(employee_data!N14))</f>
        <v>Involuntary</v>
      </c>
      <c r="O14" t="str">
        <f>TRIM(employee_data!O14)</f>
        <v>Foot in theory minute recognize test.</v>
      </c>
      <c r="P14" t="str">
        <f>TRIM(PROPER(employee_data!P14))</f>
        <v>Sales</v>
      </c>
      <c r="Q14" t="str">
        <f>TRIM(PROPER(employee_data!Q14))</f>
        <v>Splicing</v>
      </c>
      <c r="R14" s="2">
        <f>DATEVALUE(TEXT(employee_data!R14,"dd/mm/yyyy"))</f>
        <v>29914</v>
      </c>
      <c r="S14" t="str">
        <f>TRIM(UPPER(employee_data!S14))</f>
        <v>CO</v>
      </c>
      <c r="T14" t="str">
        <f>TRIM(PROPER(employee_data!T14))</f>
        <v>Splicer</v>
      </c>
      <c r="U14" t="str">
        <f>TRIM(PROPER(employee_data!U14))</f>
        <v>Male</v>
      </c>
      <c r="V14" t="str">
        <f>TRIM(employee_data!V14)</f>
        <v>80820</v>
      </c>
      <c r="W14" t="str">
        <f>TRIM(PROPER(employee_data!W14))</f>
        <v>Other</v>
      </c>
      <c r="X14" t="str">
        <f>TRIM(PROPER(employee_data!X14))</f>
        <v>Single</v>
      </c>
      <c r="Y14" t="str">
        <f>TRIM(PROPER(employee_data!Y14))</f>
        <v>Fully Meets</v>
      </c>
      <c r="Z14" s="4">
        <v>3</v>
      </c>
    </row>
    <row r="15" spans="1:26" x14ac:dyDescent="0.25">
      <c r="A15" t="str">
        <f>TRIM(employee_data!A15)</f>
        <v>3440</v>
      </c>
      <c r="B15" t="str">
        <f>TRIM(PROPER(employee_data!B15))</f>
        <v>Xana</v>
      </c>
      <c r="C15" t="str">
        <f>TRIM(PROPER(employee_data!C15))</f>
        <v>Potts</v>
      </c>
      <c r="D15" s="2">
        <f>DATEVALUE(TEXT(employee_data!D15,"dd/mm/yyyy"))</f>
        <v>43804</v>
      </c>
      <c r="E15" s="2">
        <f>IFERROR(DATEVALUE(TEXT(employee_data!E15,"dd/mm/yyyy")),TRIM(""))</f>
        <v>44974</v>
      </c>
      <c r="F15" t="str">
        <f>TRIM(employee_data!F15)</f>
        <v>Area Sales Manager</v>
      </c>
      <c r="G15" t="str">
        <f>TRIM(PROPER(employee_data!G15))</f>
        <v>Gregory Walker</v>
      </c>
      <c r="H15" t="str">
        <f>TRIM(employee_data!H15)</f>
        <v>xana.potts@bilearner.com</v>
      </c>
      <c r="I15" t="str">
        <f>TRIM(UPPER(employee_data!I15))</f>
        <v>CCDR</v>
      </c>
      <c r="J15" t="str">
        <f>TRIM(PROPER(employee_data!J15))</f>
        <v>Active</v>
      </c>
      <c r="K15" t="str">
        <f>TRIM(PROPER(employee_data!K15))</f>
        <v>Contract</v>
      </c>
      <c r="L15" t="str">
        <f>TRIM(PROPER(employee_data!L15))</f>
        <v>Zone A</v>
      </c>
      <c r="M15" t="str">
        <f>TRIM(PROPER(employee_data!M15))</f>
        <v>Full-Time</v>
      </c>
      <c r="N15" t="str">
        <f>TRIM(PROPER(employee_data!N15))</f>
        <v>Resignation</v>
      </c>
      <c r="O15" t="str">
        <f>TRIM(employee_data!O15)</f>
        <v>Degree wish science when thing week old.</v>
      </c>
      <c r="P15" t="str">
        <f>TRIM(PROPER(employee_data!P15))</f>
        <v>Sales</v>
      </c>
      <c r="Q15" t="str">
        <f>TRIM(PROPER(employee_data!Q15))</f>
        <v>Finance &amp; Accounting</v>
      </c>
      <c r="R15" s="2">
        <f>DATEVALUE(TEXT(employee_data!R15,"dd/mm/yyyy"))</f>
        <v>18938</v>
      </c>
      <c r="S15" t="str">
        <f>TRIM(UPPER(employee_data!S15))</f>
        <v>KY</v>
      </c>
      <c r="T15" t="str">
        <f>TRIM(PROPER(employee_data!T15))</f>
        <v>Controller</v>
      </c>
      <c r="U15" t="str">
        <f>TRIM(PROPER(employee_data!U15))</f>
        <v>Female</v>
      </c>
      <c r="V15" t="str">
        <f>TRIM(employee_data!V15)</f>
        <v>40220</v>
      </c>
      <c r="W15" t="str">
        <f>TRIM(PROPER(employee_data!W15))</f>
        <v>White</v>
      </c>
      <c r="X15" t="str">
        <f>TRIM(PROPER(employee_data!X15))</f>
        <v>Divorced</v>
      </c>
      <c r="Y15" t="str">
        <f>TRIM(PROPER(employee_data!Y15))</f>
        <v>Fully Meets</v>
      </c>
      <c r="Z15" s="4">
        <v>3</v>
      </c>
    </row>
    <row r="16" spans="1:26" x14ac:dyDescent="0.25">
      <c r="A16" t="str">
        <f>TRIM(employee_data!A16)</f>
        <v>3441</v>
      </c>
      <c r="B16" t="str">
        <f>TRIM(PROPER(employee_data!B16))</f>
        <v>Prater</v>
      </c>
      <c r="C16" t="str">
        <f>TRIM(PROPER(employee_data!C16))</f>
        <v>Jeremy</v>
      </c>
      <c r="D16" s="2">
        <f>DATEVALUE(TEXT(employee_data!D16,"dd/mm/yyyy"))</f>
        <v>43583</v>
      </c>
      <c r="E16" s="2" t="str">
        <f>IFERROR(DATEVALUE(TEXT(employee_data!E16,"dd/mm/yyyy")),TRIM(""))</f>
        <v/>
      </c>
      <c r="F16" t="str">
        <f>TRIM(employee_data!F16)</f>
        <v>Area Sales Manager</v>
      </c>
      <c r="G16" t="str">
        <f>TRIM(PROPER(employee_data!G16))</f>
        <v>Tyler Lewis</v>
      </c>
      <c r="H16" t="str">
        <f>TRIM(employee_data!H16)</f>
        <v>prater.jeremy@bilearner.com</v>
      </c>
      <c r="I16" t="str">
        <f>TRIM(UPPER(employee_data!I16))</f>
        <v>BPC</v>
      </c>
      <c r="J16" t="str">
        <f>TRIM(PROPER(employee_data!J16))</f>
        <v>Active</v>
      </c>
      <c r="K16" t="str">
        <f>TRIM(PROPER(employee_data!K16))</f>
        <v>Part-Time</v>
      </c>
      <c r="L16" t="str">
        <f>TRIM(PROPER(employee_data!L16))</f>
        <v>Zone A</v>
      </c>
      <c r="M16" t="str">
        <f>TRIM(PROPER(employee_data!M16))</f>
        <v>Part-Time</v>
      </c>
      <c r="N16" t="str">
        <f>TRIM(PROPER(employee_data!N16))</f>
        <v>Unk</v>
      </c>
      <c r="O16" t="str">
        <f>TRIM(employee_data!O16)</f>
        <v/>
      </c>
      <c r="P16" t="str">
        <f>TRIM(PROPER(employee_data!P16))</f>
        <v>Sales</v>
      </c>
      <c r="Q16" t="str">
        <f>TRIM(PROPER(employee_data!Q16))</f>
        <v>General - Con</v>
      </c>
      <c r="R16" s="2">
        <f>DATEVALUE(TEXT(employee_data!R16,"dd/mm/yyyy"))</f>
        <v>32833</v>
      </c>
      <c r="S16" t="str">
        <f>TRIM(UPPER(employee_data!S16))</f>
        <v>NV</v>
      </c>
      <c r="T16" t="str">
        <f>TRIM(PROPER(employee_data!T16))</f>
        <v>Lineman</v>
      </c>
      <c r="U16" t="str">
        <f>TRIM(PROPER(employee_data!U16))</f>
        <v>Male</v>
      </c>
      <c r="V16" t="str">
        <f>TRIM(employee_data!V16)</f>
        <v>89139</v>
      </c>
      <c r="W16" t="str">
        <f>TRIM(PROPER(employee_data!W16))</f>
        <v>Asian</v>
      </c>
      <c r="X16" t="str">
        <f>TRIM(PROPER(employee_data!X16))</f>
        <v>Widowed</v>
      </c>
      <c r="Y16" t="str">
        <f>TRIM(PROPER(employee_data!Y16))</f>
        <v>Exceeds</v>
      </c>
      <c r="Z16" s="4">
        <v>4</v>
      </c>
    </row>
    <row r="17" spans="1:26" x14ac:dyDescent="0.25">
      <c r="A17" t="str">
        <f>TRIM(employee_data!A17)</f>
        <v>3442</v>
      </c>
      <c r="B17" t="str">
        <f>TRIM(PROPER(employee_data!B17))</f>
        <v>Kaylah</v>
      </c>
      <c r="C17" t="str">
        <f>TRIM(PROPER(employee_data!C17))</f>
        <v>Moon</v>
      </c>
      <c r="D17" s="2">
        <f>DATEVALUE(TEXT(employee_data!D17,"dd/mm/yyyy"))</f>
        <v>43655</v>
      </c>
      <c r="E17" s="2">
        <f>IFERROR(DATEVALUE(TEXT(employee_data!E17,"dd/mm/yyyy")),TRIM(""))</f>
        <v>44728</v>
      </c>
      <c r="F17" t="str">
        <f>TRIM(employee_data!F17)</f>
        <v>Area Sales Manager</v>
      </c>
      <c r="G17" t="str">
        <f>TRIM(PROPER(employee_data!G17))</f>
        <v>Ashley Scott</v>
      </c>
      <c r="H17" t="str">
        <f>TRIM(employee_data!H17)</f>
        <v>kaylah.moon@bilearner.com</v>
      </c>
      <c r="I17" t="str">
        <f>TRIM(UPPER(employee_data!I17))</f>
        <v>PYZ</v>
      </c>
      <c r="J17" t="str">
        <f>TRIM(PROPER(employee_data!J17))</f>
        <v>Active</v>
      </c>
      <c r="K17" t="str">
        <f>TRIM(PROPER(employee_data!K17))</f>
        <v>Full-Time</v>
      </c>
      <c r="L17" t="str">
        <f>TRIM(PROPER(employee_data!L17))</f>
        <v>Zone A</v>
      </c>
      <c r="M17" t="str">
        <f>TRIM(PROPER(employee_data!M17))</f>
        <v>Full-Time</v>
      </c>
      <c r="N17" t="str">
        <f>TRIM(PROPER(employee_data!N17))</f>
        <v>Retirement</v>
      </c>
      <c r="O17" t="str">
        <f>TRIM(employee_data!O17)</f>
        <v>Fear particular method stage.</v>
      </c>
      <c r="P17" t="str">
        <f>TRIM(PROPER(employee_data!P17))</f>
        <v>It/Is</v>
      </c>
      <c r="Q17" t="str">
        <f>TRIM(PROPER(employee_data!Q17))</f>
        <v>Field Operations</v>
      </c>
      <c r="R17" s="2">
        <f>DATEVALUE(TEXT(employee_data!R17,"dd/mm/yyyy"))</f>
        <v>19322</v>
      </c>
      <c r="S17" t="str">
        <f>TRIM(UPPER(employee_data!S17))</f>
        <v>MA</v>
      </c>
      <c r="T17" t="str">
        <f>TRIM(PROPER(employee_data!T17))</f>
        <v>Laborer</v>
      </c>
      <c r="U17" t="str">
        <f>TRIM(PROPER(employee_data!U17))</f>
        <v>Male</v>
      </c>
      <c r="V17" t="str">
        <f>TRIM(employee_data!V17)</f>
        <v>2810</v>
      </c>
      <c r="W17" t="str">
        <f>TRIM(PROPER(employee_data!W17))</f>
        <v>Black</v>
      </c>
      <c r="X17" t="str">
        <f>TRIM(PROPER(employee_data!X17))</f>
        <v>Single</v>
      </c>
      <c r="Y17" t="str">
        <f>TRIM(PROPER(employee_data!Y17))</f>
        <v>Exceeds</v>
      </c>
      <c r="Z17" s="4">
        <v>2</v>
      </c>
    </row>
    <row r="18" spans="1:26" x14ac:dyDescent="0.25">
      <c r="A18" t="str">
        <f>TRIM(employee_data!A18)</f>
        <v>3443</v>
      </c>
      <c r="B18" t="str">
        <f>TRIM(PROPER(employee_data!B18))</f>
        <v>Kristen</v>
      </c>
      <c r="C18" t="str">
        <f>TRIM(PROPER(employee_data!C18))</f>
        <v>Tate</v>
      </c>
      <c r="D18" s="2">
        <f>DATEVALUE(TEXT(employee_data!D18,"dd/mm/yyyy"))</f>
        <v>44291</v>
      </c>
      <c r="E18" s="2">
        <f>IFERROR(DATEVALUE(TEXT(employee_data!E18,"dd/mm/yyyy")),TRIM(""))</f>
        <v>45058</v>
      </c>
      <c r="F18" t="str">
        <f>TRIM(employee_data!F18)</f>
        <v>Area Sales Manager</v>
      </c>
      <c r="G18" t="str">
        <f>TRIM(PROPER(employee_data!G18))</f>
        <v>Lauren Jones</v>
      </c>
      <c r="H18" t="str">
        <f>TRIM(employee_data!H18)</f>
        <v>kristen.tate@bilearner.com</v>
      </c>
      <c r="I18" t="str">
        <f>TRIM(UPPER(employee_data!I18))</f>
        <v>WBL</v>
      </c>
      <c r="J18" t="str">
        <f>TRIM(PROPER(employee_data!J18))</f>
        <v>Active</v>
      </c>
      <c r="K18" t="str">
        <f>TRIM(PROPER(employee_data!K18))</f>
        <v>Full-Time</v>
      </c>
      <c r="L18" t="str">
        <f>TRIM(PROPER(employee_data!L18))</f>
        <v>Zone C</v>
      </c>
      <c r="M18" t="str">
        <f>TRIM(PROPER(employee_data!M18))</f>
        <v>Part-Time</v>
      </c>
      <c r="N18" t="str">
        <f>TRIM(PROPER(employee_data!N18))</f>
        <v>Voluntary</v>
      </c>
      <c r="O18" t="str">
        <f>TRIM(employee_data!O18)</f>
        <v>Wall body wonder successful.</v>
      </c>
      <c r="P18" t="str">
        <f>TRIM(PROPER(employee_data!P18))</f>
        <v>It/Is</v>
      </c>
      <c r="Q18" t="str">
        <f>TRIM(PROPER(employee_data!Q18))</f>
        <v>Project Management - Con</v>
      </c>
      <c r="R18" s="2">
        <f>DATEVALUE(TEXT(employee_data!R18,"dd/mm/yyyy"))</f>
        <v>34432</v>
      </c>
      <c r="S18" t="str">
        <f>TRIM(UPPER(employee_data!S18))</f>
        <v>KY</v>
      </c>
      <c r="T18" t="str">
        <f>TRIM(PROPER(employee_data!T18))</f>
        <v>Coordinator</v>
      </c>
      <c r="U18" t="str">
        <f>TRIM(PROPER(employee_data!U18))</f>
        <v>Male</v>
      </c>
      <c r="V18" t="str">
        <f>TRIM(employee_data!V18)</f>
        <v>2621</v>
      </c>
      <c r="W18" t="str">
        <f>TRIM(PROPER(employee_data!W18))</f>
        <v>Asian</v>
      </c>
      <c r="X18" t="str">
        <f>TRIM(PROPER(employee_data!X18))</f>
        <v>Widowed</v>
      </c>
      <c r="Y18" t="str">
        <f>TRIM(PROPER(employee_data!Y18))</f>
        <v>Fully Meets</v>
      </c>
      <c r="Z18" s="4">
        <v>3</v>
      </c>
    </row>
    <row r="19" spans="1:26" x14ac:dyDescent="0.25">
      <c r="A19" t="str">
        <f>TRIM(employee_data!A19)</f>
        <v>3444</v>
      </c>
      <c r="B19" t="str">
        <f>TRIM(PROPER(employee_data!B19))</f>
        <v>Bobby</v>
      </c>
      <c r="C19" t="str">
        <f>TRIM(PROPER(employee_data!C19))</f>
        <v>Rodgers</v>
      </c>
      <c r="D19" s="2">
        <f>DATEVALUE(TEXT(employee_data!D19,"dd/mm/yyyy"))</f>
        <v>44528</v>
      </c>
      <c r="E19" s="2">
        <f>IFERROR(DATEVALUE(TEXT(employee_data!E19,"dd/mm/yyyy")),TRIM(""))</f>
        <v>44596</v>
      </c>
      <c r="F19" t="str">
        <f>TRIM(employee_data!F19)</f>
        <v>Area Sales Manager</v>
      </c>
      <c r="G19" t="str">
        <f>TRIM(PROPER(employee_data!G19))</f>
        <v>Matthew Jackson</v>
      </c>
      <c r="H19" t="str">
        <f>TRIM(employee_data!H19)</f>
        <v>bobby.rodgers@bilearner.com</v>
      </c>
      <c r="I19" t="str">
        <f>TRIM(UPPER(employee_data!I19))</f>
        <v>NEL</v>
      </c>
      <c r="J19" t="str">
        <f>TRIM(PROPER(employee_data!J19))</f>
        <v>Active</v>
      </c>
      <c r="K19" t="str">
        <f>TRIM(PROPER(employee_data!K19))</f>
        <v>Contract</v>
      </c>
      <c r="L19" t="str">
        <f>TRIM(PROPER(employee_data!L19))</f>
        <v>Zone A</v>
      </c>
      <c r="M19" t="str">
        <f>TRIM(PROPER(employee_data!M19))</f>
        <v>Part-Time</v>
      </c>
      <c r="N19" t="str">
        <f>TRIM(PROPER(employee_data!N19))</f>
        <v>Voluntary</v>
      </c>
      <c r="O19" t="str">
        <f>TRIM(employee_data!O19)</f>
        <v>Visit foot nearly radio treatment.</v>
      </c>
      <c r="P19" t="str">
        <f>TRIM(PROPER(employee_data!P19))</f>
        <v>Sales</v>
      </c>
      <c r="Q19" t="str">
        <f>TRIM(PROPER(employee_data!Q19))</f>
        <v>Engineers</v>
      </c>
      <c r="R19" s="2">
        <f>DATEVALUE(TEXT(employee_data!R19,"dd/mm/yyyy"))</f>
        <v>30635</v>
      </c>
      <c r="S19" t="str">
        <f>TRIM(UPPER(employee_data!S19))</f>
        <v>KY</v>
      </c>
      <c r="T19" t="str">
        <f>TRIM(PROPER(employee_data!T19))</f>
        <v>Director</v>
      </c>
      <c r="U19" t="str">
        <f>TRIM(PROPER(employee_data!U19))</f>
        <v>Male</v>
      </c>
      <c r="V19" t="str">
        <f>TRIM(employee_data!V19)</f>
        <v>44553</v>
      </c>
      <c r="W19" t="str">
        <f>TRIM(PROPER(employee_data!W19))</f>
        <v>Other</v>
      </c>
      <c r="X19" t="str">
        <f>TRIM(PROPER(employee_data!X19))</f>
        <v>Widowed</v>
      </c>
      <c r="Y19" t="str">
        <f>TRIM(PROPER(employee_data!Y19))</f>
        <v>Fully Meets</v>
      </c>
      <c r="Z19" s="4">
        <v>3</v>
      </c>
    </row>
    <row r="20" spans="1:26" x14ac:dyDescent="0.25">
      <c r="A20" t="str">
        <f>TRIM(employee_data!A20)</f>
        <v>3445</v>
      </c>
      <c r="B20" t="str">
        <f>TRIM(PROPER(employee_data!B20))</f>
        <v>Reid</v>
      </c>
      <c r="C20" t="str">
        <f>TRIM(PROPER(employee_data!C20))</f>
        <v>Park</v>
      </c>
      <c r="D20" s="2">
        <f>DATEVALUE(TEXT(employee_data!D20,"dd/mm/yyyy"))</f>
        <v>44212</v>
      </c>
      <c r="E20" s="2" t="str">
        <f>IFERROR(DATEVALUE(TEXT(employee_data!E20,"dd/mm/yyyy")),TRIM(""))</f>
        <v/>
      </c>
      <c r="F20" t="str">
        <f>TRIM(employee_data!F20)</f>
        <v>Area Sales Manager</v>
      </c>
      <c r="G20" t="str">
        <f>TRIM(PROPER(employee_data!G20))</f>
        <v>Michelle Mitchell</v>
      </c>
      <c r="H20" t="str">
        <f>TRIM(employee_data!H20)</f>
        <v>reid.park@bilearner.com</v>
      </c>
      <c r="I20" t="str">
        <f>TRIM(UPPER(employee_data!I20))</f>
        <v>PL</v>
      </c>
      <c r="J20" t="str">
        <f>TRIM(PROPER(employee_data!J20))</f>
        <v>Active</v>
      </c>
      <c r="K20" t="str">
        <f>TRIM(PROPER(employee_data!K20))</f>
        <v>Contract</v>
      </c>
      <c r="L20" t="str">
        <f>TRIM(PROPER(employee_data!L20))</f>
        <v>Zone C</v>
      </c>
      <c r="M20" t="str">
        <f>TRIM(PROPER(employee_data!M20))</f>
        <v>Full-Time</v>
      </c>
      <c r="N20" t="str">
        <f>TRIM(PROPER(employee_data!N20))</f>
        <v>Unk</v>
      </c>
      <c r="O20" t="str">
        <f>TRIM(employee_data!O20)</f>
        <v/>
      </c>
      <c r="P20" t="str">
        <f>TRIM(PROPER(employee_data!P20))</f>
        <v>Sales</v>
      </c>
      <c r="Q20" t="str">
        <f>TRIM(PROPER(employee_data!Q20))</f>
        <v>Project Management - Con</v>
      </c>
      <c r="R20" s="2">
        <f>DATEVALUE(TEXT(employee_data!R20,"dd/mm/yyyy"))</f>
        <v>31388</v>
      </c>
      <c r="S20" t="str">
        <f>TRIM(UPPER(employee_data!S20))</f>
        <v>KY</v>
      </c>
      <c r="T20" t="str">
        <f>TRIM(PROPER(employee_data!T20))</f>
        <v>Supervisor</v>
      </c>
      <c r="U20" t="str">
        <f>TRIM(PROPER(employee_data!U20))</f>
        <v>Female</v>
      </c>
      <c r="V20" t="str">
        <f>TRIM(employee_data!V20)</f>
        <v>5360</v>
      </c>
      <c r="W20" t="str">
        <f>TRIM(PROPER(employee_data!W20))</f>
        <v>Other</v>
      </c>
      <c r="X20" t="str">
        <f>TRIM(PROPER(employee_data!X20))</f>
        <v>Married</v>
      </c>
      <c r="Y20" t="str">
        <f>TRIM(PROPER(employee_data!Y20))</f>
        <v>Exceeds</v>
      </c>
      <c r="Z20" s="4">
        <v>4</v>
      </c>
    </row>
    <row r="21" spans="1:26" x14ac:dyDescent="0.25">
      <c r="A21" t="str">
        <f>TRIM(employee_data!A21)</f>
        <v>3446</v>
      </c>
      <c r="B21" t="str">
        <f>TRIM(PROPER(employee_data!B21))</f>
        <v>Hector</v>
      </c>
      <c r="C21" t="str">
        <f>TRIM(PROPER(employee_data!C21))</f>
        <v>Dalton</v>
      </c>
      <c r="D21" s="2">
        <f>DATEVALUE(TEXT(employee_data!D21,"dd/mm/yyyy"))</f>
        <v>44432</v>
      </c>
      <c r="E21" s="2" t="str">
        <f>IFERROR(DATEVALUE(TEXT(employee_data!E21,"dd/mm/yyyy")),TRIM(""))</f>
        <v/>
      </c>
      <c r="F21" t="str">
        <f>TRIM(employee_data!F21)</f>
        <v>Area Sales Manager</v>
      </c>
      <c r="G21" t="str">
        <f>TRIM(PROPER(employee_data!G21))</f>
        <v>Sydney French</v>
      </c>
      <c r="H21" t="str">
        <f>TRIM(employee_data!H21)</f>
        <v>hector.dalton@bilearner.com</v>
      </c>
      <c r="I21" t="str">
        <f>TRIM(UPPER(employee_data!I21))</f>
        <v>BPC</v>
      </c>
      <c r="J21" t="str">
        <f>TRIM(PROPER(employee_data!J21))</f>
        <v>Active</v>
      </c>
      <c r="K21" t="str">
        <f>TRIM(PROPER(employee_data!K21))</f>
        <v>Part-Time</v>
      </c>
      <c r="L21" t="str">
        <f>TRIM(PROPER(employee_data!L21))</f>
        <v>Zone A</v>
      </c>
      <c r="M21" t="str">
        <f>TRIM(PROPER(employee_data!M21))</f>
        <v>Part-Time</v>
      </c>
      <c r="N21" t="str">
        <f>TRIM(PROPER(employee_data!N21))</f>
        <v>Unk</v>
      </c>
      <c r="O21" t="str">
        <f>TRIM(employee_data!O21)</f>
        <v/>
      </c>
      <c r="P21" t="str">
        <f>TRIM(PROPER(employee_data!P21))</f>
        <v>Sales</v>
      </c>
      <c r="Q21" t="str">
        <f>TRIM(PROPER(employee_data!Q21))</f>
        <v>Field Operations</v>
      </c>
      <c r="R21" s="2">
        <f>DATEVALUE(TEXT(employee_data!R21,"dd/mm/yyyy"))</f>
        <v>35186</v>
      </c>
      <c r="S21" t="str">
        <f>TRIM(UPPER(employee_data!S21))</f>
        <v>TX</v>
      </c>
      <c r="T21" t="str">
        <f>TRIM(PROPER(employee_data!T21))</f>
        <v>Driller</v>
      </c>
      <c r="U21" t="str">
        <f>TRIM(PROPER(employee_data!U21))</f>
        <v>Female</v>
      </c>
      <c r="V21" t="str">
        <f>TRIM(employee_data!V21)</f>
        <v>16325</v>
      </c>
      <c r="W21" t="str">
        <f>TRIM(PROPER(employee_data!W21))</f>
        <v>White</v>
      </c>
      <c r="X21" t="str">
        <f>TRIM(PROPER(employee_data!X21))</f>
        <v>Divorced</v>
      </c>
      <c r="Y21" t="str">
        <f>TRIM(PROPER(employee_data!Y21))</f>
        <v>Exceeds</v>
      </c>
      <c r="Z21" s="4">
        <v>2</v>
      </c>
    </row>
    <row r="22" spans="1:26" x14ac:dyDescent="0.25">
      <c r="A22" t="str">
        <f>TRIM(employee_data!A22)</f>
        <v>3447</v>
      </c>
      <c r="B22" t="str">
        <f>TRIM(PROPER(employee_data!B22))</f>
        <v>Mariela</v>
      </c>
      <c r="C22" t="str">
        <f>TRIM(PROPER(employee_data!C22))</f>
        <v>Schultz</v>
      </c>
      <c r="D22" s="2">
        <f>DATEVALUE(TEXT(employee_data!D22,"dd/mm/yyyy"))</f>
        <v>43977</v>
      </c>
      <c r="E22" s="2">
        <f>IFERROR(DATEVALUE(TEXT(employee_data!E22,"dd/mm/yyyy")),TRIM(""))</f>
        <v>45095</v>
      </c>
      <c r="F22" t="str">
        <f>TRIM(employee_data!F22)</f>
        <v>Area Sales Manager</v>
      </c>
      <c r="G22" t="str">
        <f>TRIM(PROPER(employee_data!G22))</f>
        <v>Michelle Evans Md</v>
      </c>
      <c r="H22" t="str">
        <f>TRIM(employee_data!H22)</f>
        <v>mariela.schultz@bilearner.com</v>
      </c>
      <c r="I22" t="str">
        <f>TRIM(UPPER(employee_data!I22))</f>
        <v>CCDR</v>
      </c>
      <c r="J22" t="str">
        <f>TRIM(PROPER(employee_data!J22))</f>
        <v>Future Start</v>
      </c>
      <c r="K22" t="str">
        <f>TRIM(PROPER(employee_data!K22))</f>
        <v>Part-Time</v>
      </c>
      <c r="L22" t="str">
        <f>TRIM(PROPER(employee_data!L22))</f>
        <v>Zone C</v>
      </c>
      <c r="M22" t="str">
        <f>TRIM(PROPER(employee_data!M22))</f>
        <v>Part-Time</v>
      </c>
      <c r="N22" t="str">
        <f>TRIM(PROPER(employee_data!N22))</f>
        <v>Involuntary</v>
      </c>
      <c r="O22" t="str">
        <f>TRIM(employee_data!O22)</f>
        <v>Unit pass office southern break one.</v>
      </c>
      <c r="P22" t="str">
        <f>TRIM(PROPER(employee_data!P22))</f>
        <v>Sales</v>
      </c>
      <c r="Q22" t="str">
        <f>TRIM(PROPER(employee_data!Q22))</f>
        <v>General - Con</v>
      </c>
      <c r="R22" s="2">
        <f>DATEVALUE(TEXT(employee_data!R22,"dd/mm/yyyy"))</f>
        <v>23424</v>
      </c>
      <c r="S22" t="str">
        <f>TRIM(UPPER(employee_data!S22))</f>
        <v>TX</v>
      </c>
      <c r="T22" t="str">
        <f>TRIM(PROPER(employee_data!T22))</f>
        <v>Technician</v>
      </c>
      <c r="U22" t="str">
        <f>TRIM(PROPER(employee_data!U22))</f>
        <v>Female</v>
      </c>
      <c r="V22" t="str">
        <f>TRIM(employee_data!V22)</f>
        <v>43481</v>
      </c>
      <c r="W22" t="str">
        <f>TRIM(PROPER(employee_data!W22))</f>
        <v>Asian</v>
      </c>
      <c r="X22" t="str">
        <f>TRIM(PROPER(employee_data!X22))</f>
        <v>Widowed</v>
      </c>
      <c r="Y22" t="str">
        <f>TRIM(PROPER(employee_data!Y22))</f>
        <v>Fully Meets</v>
      </c>
      <c r="Z22" s="4">
        <v>3</v>
      </c>
    </row>
    <row r="23" spans="1:26" x14ac:dyDescent="0.25">
      <c r="A23" t="str">
        <f>TRIM(employee_data!A23)</f>
        <v>3448</v>
      </c>
      <c r="B23" t="str">
        <f>TRIM(PROPER(employee_data!B23))</f>
        <v>Angela</v>
      </c>
      <c r="C23" t="str">
        <f>TRIM(PROPER(employee_data!C23))</f>
        <v>Molina</v>
      </c>
      <c r="D23" s="2">
        <f>DATEVALUE(TEXT(employee_data!D23,"dd/mm/yyyy"))</f>
        <v>43739</v>
      </c>
      <c r="E23" s="2">
        <f>IFERROR(DATEVALUE(TEXT(employee_data!E23,"dd/mm/yyyy")),TRIM(""))</f>
        <v>44141</v>
      </c>
      <c r="F23" t="str">
        <f>TRIM(employee_data!F23)</f>
        <v>Area Sales Manager</v>
      </c>
      <c r="G23" t="str">
        <f>TRIM(PROPER(employee_data!G23))</f>
        <v>Patricia Cook</v>
      </c>
      <c r="H23" t="str">
        <f>TRIM(employee_data!H23)</f>
        <v>angela.molina@bilearner.com</v>
      </c>
      <c r="I23" t="str">
        <f>TRIM(UPPER(employee_data!I23))</f>
        <v>SVG</v>
      </c>
      <c r="J23" t="str">
        <f>TRIM(PROPER(employee_data!J23))</f>
        <v>Future Start</v>
      </c>
      <c r="K23" t="str">
        <f>TRIM(PROPER(employee_data!K23))</f>
        <v>Full-Time</v>
      </c>
      <c r="L23" t="str">
        <f>TRIM(PROPER(employee_data!L23))</f>
        <v>Zone A</v>
      </c>
      <c r="M23" t="str">
        <f>TRIM(PROPER(employee_data!M23))</f>
        <v>Temporary</v>
      </c>
      <c r="N23" t="str">
        <f>TRIM(PROPER(employee_data!N23))</f>
        <v>Retirement</v>
      </c>
      <c r="O23" t="str">
        <f>TRIM(employee_data!O23)</f>
        <v>List class mind.</v>
      </c>
      <c r="P23" t="str">
        <f>TRIM(PROPER(employee_data!P23))</f>
        <v>Sales</v>
      </c>
      <c r="Q23" t="str">
        <f>TRIM(PROPER(employee_data!Q23))</f>
        <v>Engineers</v>
      </c>
      <c r="R23" s="2">
        <f>DATEVALUE(TEXT(employee_data!R23,"dd/mm/yyyy"))</f>
        <v>21317</v>
      </c>
      <c r="S23" t="str">
        <f>TRIM(UPPER(employee_data!S23))</f>
        <v>TX</v>
      </c>
      <c r="T23" t="str">
        <f>TRIM(PROPER(employee_data!T23))</f>
        <v>Specialist</v>
      </c>
      <c r="U23" t="str">
        <f>TRIM(PROPER(employee_data!U23))</f>
        <v>Male</v>
      </c>
      <c r="V23" t="str">
        <f>TRIM(employee_data!V23)</f>
        <v>50705</v>
      </c>
      <c r="W23" t="str">
        <f>TRIM(PROPER(employee_data!W23))</f>
        <v>Asian</v>
      </c>
      <c r="X23" t="str">
        <f>TRIM(PROPER(employee_data!X23))</f>
        <v>Widowed</v>
      </c>
      <c r="Y23" t="str">
        <f>TRIM(PROPER(employee_data!Y23))</f>
        <v>Fully Meets</v>
      </c>
      <c r="Z23" s="4">
        <v>3</v>
      </c>
    </row>
    <row r="24" spans="1:26" x14ac:dyDescent="0.25">
      <c r="A24" t="str">
        <f>TRIM(employee_data!A24)</f>
        <v>3449</v>
      </c>
      <c r="B24" t="str">
        <f>TRIM(PROPER(employee_data!B24))</f>
        <v>Gerald</v>
      </c>
      <c r="C24" t="str">
        <f>TRIM(PROPER(employee_data!C24))</f>
        <v>Preston</v>
      </c>
      <c r="D24" s="2">
        <f>DATEVALUE(TEXT(employee_data!D24,"dd/mm/yyyy"))</f>
        <v>45056</v>
      </c>
      <c r="E24" s="2">
        <f>IFERROR(DATEVALUE(TEXT(employee_data!E24,"dd/mm/yyyy")),TRIM(""))</f>
        <v>45073</v>
      </c>
      <c r="F24" t="str">
        <f>TRIM(employee_data!F24)</f>
        <v>Area Sales Manager</v>
      </c>
      <c r="G24" t="str">
        <f>TRIM(PROPER(employee_data!G24))</f>
        <v>Ashley Reeves</v>
      </c>
      <c r="H24" t="str">
        <f>TRIM(employee_data!H24)</f>
        <v>gerald.preston@bilearner.com</v>
      </c>
      <c r="I24" t="str">
        <f>TRIM(UPPER(employee_data!I24))</f>
        <v>EW</v>
      </c>
      <c r="J24" t="str">
        <f>TRIM(PROPER(employee_data!J24))</f>
        <v>Future Start</v>
      </c>
      <c r="K24" t="str">
        <f>TRIM(PROPER(employee_data!K24))</f>
        <v>Contract</v>
      </c>
      <c r="L24" t="str">
        <f>TRIM(PROPER(employee_data!L24))</f>
        <v>Zone B</v>
      </c>
      <c r="M24" t="str">
        <f>TRIM(PROPER(employee_data!M24))</f>
        <v>Temporary</v>
      </c>
      <c r="N24" t="str">
        <f>TRIM(PROPER(employee_data!N24))</f>
        <v>Involuntary</v>
      </c>
      <c r="O24" t="str">
        <f>TRIM(employee_data!O24)</f>
        <v>Price third parent evening.</v>
      </c>
      <c r="P24" t="str">
        <f>TRIM(PROPER(employee_data!P24))</f>
        <v>Sales</v>
      </c>
      <c r="Q24" t="str">
        <f>TRIM(PROPER(employee_data!Q24))</f>
        <v>General - Eng</v>
      </c>
      <c r="R24" s="2">
        <f>DATEVALUE(TEXT(employee_data!R24,"dd/mm/yyyy"))</f>
        <v>33865</v>
      </c>
      <c r="S24" t="str">
        <f>TRIM(UPPER(employee_data!S24))</f>
        <v>CO</v>
      </c>
      <c r="T24" t="str">
        <f>TRIM(PROPER(employee_data!T24))</f>
        <v>Technician</v>
      </c>
      <c r="U24" t="str">
        <f>TRIM(PROPER(employee_data!U24))</f>
        <v>Male</v>
      </c>
      <c r="V24" t="str">
        <f>TRIM(employee_data!V24)</f>
        <v>5168</v>
      </c>
      <c r="W24" t="str">
        <f>TRIM(PROPER(employee_data!W24))</f>
        <v>Black</v>
      </c>
      <c r="X24" t="str">
        <f>TRIM(PROPER(employee_data!X24))</f>
        <v>Single</v>
      </c>
      <c r="Y24" t="str">
        <f>TRIM(PROPER(employee_data!Y24))</f>
        <v>Fully Meets</v>
      </c>
      <c r="Z24" s="4">
        <v>5</v>
      </c>
    </row>
    <row r="25" spans="1:26" x14ac:dyDescent="0.25">
      <c r="A25" t="str">
        <f>TRIM(employee_data!A25)</f>
        <v>3450</v>
      </c>
      <c r="B25" t="str">
        <f>TRIM(PROPER(employee_data!B25))</f>
        <v>Reilly</v>
      </c>
      <c r="C25" t="str">
        <f>TRIM(PROPER(employee_data!C25))</f>
        <v>Moyer</v>
      </c>
      <c r="D25" s="2">
        <f>DATEVALUE(TEXT(employee_data!D25,"dd/mm/yyyy"))</f>
        <v>44075</v>
      </c>
      <c r="E25" s="2">
        <f>IFERROR(DATEVALUE(TEXT(employee_data!E25,"dd/mm/yyyy")),TRIM(""))</f>
        <v>44899</v>
      </c>
      <c r="F25" t="str">
        <f>TRIM(employee_data!F25)</f>
        <v>Area Sales Manager</v>
      </c>
      <c r="G25" t="str">
        <f>TRIM(PROPER(employee_data!G25))</f>
        <v>Stanley Harvey</v>
      </c>
      <c r="H25" t="str">
        <f>TRIM(employee_data!H25)</f>
        <v>reilly.moyer@bilearner.com</v>
      </c>
      <c r="I25" t="str">
        <f>TRIM(UPPER(employee_data!I25))</f>
        <v>MSC</v>
      </c>
      <c r="J25" t="str">
        <f>TRIM(PROPER(employee_data!J25))</f>
        <v>Active</v>
      </c>
      <c r="K25" t="str">
        <f>TRIM(PROPER(employee_data!K25))</f>
        <v>Contract</v>
      </c>
      <c r="L25" t="str">
        <f>TRIM(PROPER(employee_data!L25))</f>
        <v>Zone C</v>
      </c>
      <c r="M25" t="str">
        <f>TRIM(PROPER(employee_data!M25))</f>
        <v>Temporary</v>
      </c>
      <c r="N25" t="str">
        <f>TRIM(PROPER(employee_data!N25))</f>
        <v>Resignation</v>
      </c>
      <c r="O25" t="str">
        <f>TRIM(employee_data!O25)</f>
        <v>Cause military a sense. Doctor property may.</v>
      </c>
      <c r="P25" t="str">
        <f>TRIM(PROPER(employee_data!P25))</f>
        <v>Sales</v>
      </c>
      <c r="Q25" t="str">
        <f>TRIM(PROPER(employee_data!Q25))</f>
        <v>Field Operations</v>
      </c>
      <c r="R25" s="2">
        <f>DATEVALUE(TEXT(employee_data!R25,"dd/mm/yyyy"))</f>
        <v>34557</v>
      </c>
      <c r="S25" t="str">
        <f>TRIM(UPPER(employee_data!S25))</f>
        <v>CO</v>
      </c>
      <c r="T25" t="str">
        <f>TRIM(PROPER(employee_data!T25))</f>
        <v>Operator</v>
      </c>
      <c r="U25" t="str">
        <f>TRIM(PROPER(employee_data!U25))</f>
        <v>Male</v>
      </c>
      <c r="V25" t="str">
        <f>TRIM(employee_data!V25)</f>
        <v>11765</v>
      </c>
      <c r="W25" t="str">
        <f>TRIM(PROPER(employee_data!W25))</f>
        <v>Other</v>
      </c>
      <c r="X25" t="str">
        <f>TRIM(PROPER(employee_data!X25))</f>
        <v>Single</v>
      </c>
      <c r="Y25" t="str">
        <f>TRIM(PROPER(employee_data!Y25))</f>
        <v>Exceeds</v>
      </c>
      <c r="Z25" s="4">
        <v>2</v>
      </c>
    </row>
    <row r="26" spans="1:26" x14ac:dyDescent="0.25">
      <c r="A26" t="str">
        <f>TRIM(employee_data!A26)</f>
        <v>3451</v>
      </c>
      <c r="B26" t="str">
        <f>TRIM(PROPER(employee_data!B26))</f>
        <v>Carlee</v>
      </c>
      <c r="C26" t="str">
        <f>TRIM(PROPER(employee_data!C26))</f>
        <v>French</v>
      </c>
      <c r="D26" s="2">
        <f>DATEVALUE(TEXT(employee_data!D26,"dd/mm/yyyy"))</f>
        <v>44245</v>
      </c>
      <c r="E26" s="2">
        <f>IFERROR(DATEVALUE(TEXT(employee_data!E26,"dd/mm/yyyy")),TRIM(""))</f>
        <v>44876</v>
      </c>
      <c r="F26" t="str">
        <f>TRIM(employee_data!F26)</f>
        <v>Area Sales Manager</v>
      </c>
      <c r="G26" t="str">
        <f>TRIM(PROPER(employee_data!G26))</f>
        <v>Michael Bradshaw</v>
      </c>
      <c r="H26" t="str">
        <f>TRIM(employee_data!H26)</f>
        <v>carlee.french@bilearner.com</v>
      </c>
      <c r="I26" t="str">
        <f>TRIM(UPPER(employee_data!I26))</f>
        <v>TNS</v>
      </c>
      <c r="J26" t="str">
        <f>TRIM(PROPER(employee_data!J26))</f>
        <v>Active</v>
      </c>
      <c r="K26" t="str">
        <f>TRIM(PROPER(employee_data!K26))</f>
        <v>Contract</v>
      </c>
      <c r="L26" t="str">
        <f>TRIM(PROPER(employee_data!L26))</f>
        <v>Zone C</v>
      </c>
      <c r="M26" t="str">
        <f>TRIM(PROPER(employee_data!M26))</f>
        <v>Full-Time</v>
      </c>
      <c r="N26" t="str">
        <f>TRIM(PROPER(employee_data!N26))</f>
        <v>Voluntary</v>
      </c>
      <c r="O26" t="str">
        <f>TRIM(employee_data!O26)</f>
        <v>Station another son positive.</v>
      </c>
      <c r="P26" t="str">
        <f>TRIM(PROPER(employee_data!P26))</f>
        <v>Sales</v>
      </c>
      <c r="Q26" t="str">
        <f>TRIM(PROPER(employee_data!Q26))</f>
        <v>General - Con</v>
      </c>
      <c r="R26" s="2">
        <f>DATEVALUE(TEXT(employee_data!R26,"dd/mm/yyyy"))</f>
        <v>24852</v>
      </c>
      <c r="S26" t="str">
        <f>TRIM(UPPER(employee_data!S26))</f>
        <v>CO</v>
      </c>
      <c r="T26" t="str">
        <f>TRIM(PROPER(employee_data!T26))</f>
        <v>Technician</v>
      </c>
      <c r="U26" t="str">
        <f>TRIM(PROPER(employee_data!U26))</f>
        <v>Male</v>
      </c>
      <c r="V26" t="str">
        <f>TRIM(employee_data!V26)</f>
        <v>71071</v>
      </c>
      <c r="W26" t="str">
        <f>TRIM(PROPER(employee_data!W26))</f>
        <v>Other</v>
      </c>
      <c r="X26" t="str">
        <f>TRIM(PROPER(employee_data!X26))</f>
        <v>Divorced</v>
      </c>
      <c r="Y26" t="str">
        <f>TRIM(PROPER(employee_data!Y26))</f>
        <v>Exceeds</v>
      </c>
      <c r="Z26" s="4">
        <v>3</v>
      </c>
    </row>
    <row r="27" spans="1:26" x14ac:dyDescent="0.25">
      <c r="A27" t="str">
        <f>TRIM(employee_data!A27)</f>
        <v>3452</v>
      </c>
      <c r="B27" t="str">
        <f>TRIM(PROPER(employee_data!B27))</f>
        <v>Jaydon</v>
      </c>
      <c r="C27" t="str">
        <f>TRIM(PROPER(employee_data!C27))</f>
        <v>Blackburn</v>
      </c>
      <c r="D27" s="2">
        <f>DATEVALUE(TEXT(employee_data!D27,"dd/mm/yyyy"))</f>
        <v>44873</v>
      </c>
      <c r="E27" s="2" t="str">
        <f>IFERROR(DATEVALUE(TEXT(employee_data!E27,"dd/mm/yyyy")),TRIM(""))</f>
        <v/>
      </c>
      <c r="F27" t="str">
        <f>TRIM(employee_data!F27)</f>
        <v>Area Sales Manager</v>
      </c>
      <c r="G27" t="str">
        <f>TRIM(PROPER(employee_data!G27))</f>
        <v>Debbie Crosby</v>
      </c>
      <c r="H27" t="str">
        <f>TRIM(employee_data!H27)</f>
        <v>jaydon.blackburn@bilearner.com</v>
      </c>
      <c r="I27" t="str">
        <f>TRIM(UPPER(employee_data!I27))</f>
        <v>PYZ</v>
      </c>
      <c r="J27" t="str">
        <f>TRIM(PROPER(employee_data!J27))</f>
        <v>Active</v>
      </c>
      <c r="K27" t="str">
        <f>TRIM(PROPER(employee_data!K27))</f>
        <v>Part-Time</v>
      </c>
      <c r="L27" t="str">
        <f>TRIM(PROPER(employee_data!L27))</f>
        <v>Zone A</v>
      </c>
      <c r="M27" t="str">
        <f>TRIM(PROPER(employee_data!M27))</f>
        <v>Part-Time</v>
      </c>
      <c r="N27" t="str">
        <f>TRIM(PROPER(employee_data!N27))</f>
        <v>Unk</v>
      </c>
      <c r="O27" t="str">
        <f>TRIM(employee_data!O27)</f>
        <v/>
      </c>
      <c r="P27" t="str">
        <f>TRIM(PROPER(employee_data!P27))</f>
        <v>Sales</v>
      </c>
      <c r="Q27" t="str">
        <f>TRIM(PROPER(employee_data!Q27))</f>
        <v>General - Con</v>
      </c>
      <c r="R27" s="2">
        <f>DATEVALUE(TEXT(employee_data!R27,"dd/mm/yyyy"))</f>
        <v>17174</v>
      </c>
      <c r="S27" t="str">
        <f>TRIM(UPPER(employee_data!S27))</f>
        <v>IN</v>
      </c>
      <c r="T27" t="str">
        <f>TRIM(PROPER(employee_data!T27))</f>
        <v>Foreman</v>
      </c>
      <c r="U27" t="str">
        <f>TRIM(PROPER(employee_data!U27))</f>
        <v>Male</v>
      </c>
      <c r="V27" t="str">
        <f>TRIM(employee_data!V27)</f>
        <v>12122</v>
      </c>
      <c r="W27" t="str">
        <f>TRIM(PROPER(employee_data!W27))</f>
        <v>Black</v>
      </c>
      <c r="X27" t="str">
        <f>TRIM(PROPER(employee_data!X27))</f>
        <v>Divorced</v>
      </c>
      <c r="Y27" t="str">
        <f>TRIM(PROPER(employee_data!Y27))</f>
        <v>Fully Meets</v>
      </c>
      <c r="Z27" s="4">
        <v>2</v>
      </c>
    </row>
    <row r="28" spans="1:26" x14ac:dyDescent="0.25">
      <c r="A28" t="str">
        <f>TRIM(employee_data!A28)</f>
        <v>3453</v>
      </c>
      <c r="B28" t="str">
        <f>TRIM(PROPER(employee_data!B28))</f>
        <v>Bridger</v>
      </c>
      <c r="C28" t="str">
        <f>TRIM(PROPER(employee_data!C28))</f>
        <v>Carter</v>
      </c>
      <c r="D28" s="2">
        <f>DATEVALUE(TEXT(employee_data!D28,"dd/mm/yyyy"))</f>
        <v>44847</v>
      </c>
      <c r="E28" s="2" t="str">
        <f>IFERROR(DATEVALUE(TEXT(employee_data!E28,"dd/mm/yyyy")),TRIM(""))</f>
        <v/>
      </c>
      <c r="F28" t="str">
        <f>TRIM(employee_data!F28)</f>
        <v>Area Sales Manager</v>
      </c>
      <c r="G28" t="str">
        <f>TRIM(PROPER(employee_data!G28))</f>
        <v>Elizabeth Taylor</v>
      </c>
      <c r="H28" t="str">
        <f>TRIM(employee_data!H28)</f>
        <v>bridger.carter@bilearner.com</v>
      </c>
      <c r="I28" t="str">
        <f>TRIM(UPPER(employee_data!I28))</f>
        <v>WBL</v>
      </c>
      <c r="J28" t="str">
        <f>TRIM(PROPER(employee_data!J28))</f>
        <v>Active</v>
      </c>
      <c r="K28" t="str">
        <f>TRIM(PROPER(employee_data!K28))</f>
        <v>Contract</v>
      </c>
      <c r="L28" t="str">
        <f>TRIM(PROPER(employee_data!L28))</f>
        <v>Zone C</v>
      </c>
      <c r="M28" t="str">
        <f>TRIM(PROPER(employee_data!M28))</f>
        <v>Part-Time</v>
      </c>
      <c r="N28" t="str">
        <f>TRIM(PROPER(employee_data!N28))</f>
        <v>Unk</v>
      </c>
      <c r="O28" t="str">
        <f>TRIM(employee_data!O28)</f>
        <v/>
      </c>
      <c r="P28" t="str">
        <f>TRIM(PROPER(employee_data!P28))</f>
        <v>Sales</v>
      </c>
      <c r="Q28" t="str">
        <f>TRIM(PROPER(employee_data!Q28))</f>
        <v>Fielders</v>
      </c>
      <c r="R28" s="2">
        <f>DATEVALUE(TEXT(employee_data!R28,"dd/mm/yyyy"))</f>
        <v>30048</v>
      </c>
      <c r="S28" t="str">
        <f>TRIM(UPPER(employee_data!S28))</f>
        <v>MA</v>
      </c>
      <c r="T28" t="str">
        <f>TRIM(PROPER(employee_data!T28))</f>
        <v>Engineer</v>
      </c>
      <c r="U28" t="str">
        <f>TRIM(PROPER(employee_data!U28))</f>
        <v>Male</v>
      </c>
      <c r="V28" t="str">
        <f>TRIM(employee_data!V28)</f>
        <v>87065</v>
      </c>
      <c r="W28" t="str">
        <f>TRIM(PROPER(employee_data!W28))</f>
        <v>White</v>
      </c>
      <c r="X28" t="str">
        <f>TRIM(PROPER(employee_data!X28))</f>
        <v>Widowed</v>
      </c>
      <c r="Y28" t="str">
        <f>TRIM(PROPER(employee_data!Y28))</f>
        <v>Fully Meets</v>
      </c>
      <c r="Z28" s="4">
        <v>4</v>
      </c>
    </row>
    <row r="29" spans="1:26" x14ac:dyDescent="0.25">
      <c r="A29" t="str">
        <f>TRIM(employee_data!A29)</f>
        <v>3454</v>
      </c>
      <c r="B29" t="str">
        <f>TRIM(PROPER(employee_data!B29))</f>
        <v>Leon</v>
      </c>
      <c r="C29" t="str">
        <f>TRIM(PROPER(employee_data!C29))</f>
        <v>Beard</v>
      </c>
      <c r="D29" s="2">
        <f>DATEVALUE(TEXT(employee_data!D29,"dd/mm/yyyy"))</f>
        <v>44815</v>
      </c>
      <c r="E29" s="2" t="str">
        <f>IFERROR(DATEVALUE(TEXT(employee_data!E29,"dd/mm/yyyy")),TRIM(""))</f>
        <v/>
      </c>
      <c r="F29" t="str">
        <f>TRIM(employee_data!F29)</f>
        <v>Area Sales Manager</v>
      </c>
      <c r="G29" t="str">
        <f>TRIM(PROPER(employee_data!G29))</f>
        <v>Brian Dunlap</v>
      </c>
      <c r="H29" t="str">
        <f>TRIM(employee_data!H29)</f>
        <v>leon.beard@bilearner.com</v>
      </c>
      <c r="I29" t="str">
        <f>TRIM(UPPER(employee_data!I29))</f>
        <v>PYZ</v>
      </c>
      <c r="J29" t="str">
        <f>TRIM(PROPER(employee_data!J29))</f>
        <v>Active</v>
      </c>
      <c r="K29" t="str">
        <f>TRIM(PROPER(employee_data!K29))</f>
        <v>Full-Time</v>
      </c>
      <c r="L29" t="str">
        <f>TRIM(PROPER(employee_data!L29))</f>
        <v>Zone C</v>
      </c>
      <c r="M29" t="str">
        <f>TRIM(PROPER(employee_data!M29))</f>
        <v>Full-Time</v>
      </c>
      <c r="N29" t="str">
        <f>TRIM(PROPER(employee_data!N29))</f>
        <v>Unk</v>
      </c>
      <c r="O29" t="str">
        <f>TRIM(employee_data!O29)</f>
        <v/>
      </c>
      <c r="P29" t="str">
        <f>TRIM(PROPER(employee_data!P29))</f>
        <v>It/Is</v>
      </c>
      <c r="Q29" t="str">
        <f>TRIM(PROPER(employee_data!Q29))</f>
        <v>General - Con</v>
      </c>
      <c r="R29" s="2">
        <f>DATEVALUE(TEXT(employee_data!R29,"dd/mm/yyyy"))</f>
        <v>25597</v>
      </c>
      <c r="S29" t="str">
        <f>TRIM(UPPER(employee_data!S29))</f>
        <v>KY</v>
      </c>
      <c r="T29" t="str">
        <f>TRIM(PROPER(employee_data!T29))</f>
        <v>Foreman</v>
      </c>
      <c r="U29" t="str">
        <f>TRIM(PROPER(employee_data!U29))</f>
        <v>Male</v>
      </c>
      <c r="V29" t="str">
        <f>TRIM(employee_data!V29)</f>
        <v>10415</v>
      </c>
      <c r="W29" t="str">
        <f>TRIM(PROPER(employee_data!W29))</f>
        <v>Hispanic</v>
      </c>
      <c r="X29" t="str">
        <f>TRIM(PROPER(employee_data!X29))</f>
        <v>Married</v>
      </c>
      <c r="Y29" t="str">
        <f>TRIM(PROPER(employee_data!Y29))</f>
        <v>Needs Improvement</v>
      </c>
      <c r="Z29" s="4">
        <v>4</v>
      </c>
    </row>
    <row r="30" spans="1:26" x14ac:dyDescent="0.25">
      <c r="A30" t="str">
        <f>TRIM(employee_data!A30)</f>
        <v>3455</v>
      </c>
      <c r="B30" t="str">
        <f>TRIM(PROPER(employee_data!B30))</f>
        <v>Charity</v>
      </c>
      <c r="C30" t="str">
        <f>TRIM(PROPER(employee_data!C30))</f>
        <v>Miranda</v>
      </c>
      <c r="D30" s="2">
        <f>DATEVALUE(TEXT(employee_data!D30,"dd/mm/yyyy"))</f>
        <v>44376</v>
      </c>
      <c r="E30" s="2">
        <f>IFERROR(DATEVALUE(TEXT(employee_data!E30,"dd/mm/yyyy")),TRIM(""))</f>
        <v>44747</v>
      </c>
      <c r="F30" t="str">
        <f>TRIM(employee_data!F30)</f>
        <v>Area Sales Manager</v>
      </c>
      <c r="G30" t="str">
        <f>TRIM(PROPER(employee_data!G30))</f>
        <v>Daniel Rodriguez</v>
      </c>
      <c r="H30" t="str">
        <f>TRIM(employee_data!H30)</f>
        <v>charity.miranda@bilearner.com</v>
      </c>
      <c r="I30" t="str">
        <f>TRIM(UPPER(employee_data!I30))</f>
        <v>WBL</v>
      </c>
      <c r="J30" t="str">
        <f>TRIM(PROPER(employee_data!J30))</f>
        <v>Active</v>
      </c>
      <c r="K30" t="str">
        <f>TRIM(PROPER(employee_data!K30))</f>
        <v>Full-Time</v>
      </c>
      <c r="L30" t="str">
        <f>TRIM(PROPER(employee_data!L30))</f>
        <v>Zone C</v>
      </c>
      <c r="M30" t="str">
        <f>TRIM(PROPER(employee_data!M30))</f>
        <v>Temporary</v>
      </c>
      <c r="N30" t="str">
        <f>TRIM(PROPER(employee_data!N30))</f>
        <v>Resignation</v>
      </c>
      <c r="O30" t="str">
        <f>TRIM(employee_data!O30)</f>
        <v>Pm local take example fund. Small heavy listen.</v>
      </c>
      <c r="P30" t="str">
        <f>TRIM(PROPER(employee_data!P30))</f>
        <v>Sales</v>
      </c>
      <c r="Q30" t="str">
        <f>TRIM(PROPER(employee_data!Q30))</f>
        <v>Project Management - Eng</v>
      </c>
      <c r="R30" s="2">
        <f>DATEVALUE(TEXT(employee_data!R30,"dd/mm/yyyy"))</f>
        <v>36178</v>
      </c>
      <c r="S30" t="str">
        <f>TRIM(UPPER(employee_data!S30))</f>
        <v>KY</v>
      </c>
      <c r="T30" t="str">
        <f>TRIM(PROPER(employee_data!T30))</f>
        <v>Manager</v>
      </c>
      <c r="U30" t="str">
        <f>TRIM(PROPER(employee_data!U30))</f>
        <v>Male</v>
      </c>
      <c r="V30" t="str">
        <f>TRIM(employee_data!V30)</f>
        <v>3763</v>
      </c>
      <c r="W30" t="str">
        <f>TRIM(PROPER(employee_data!W30))</f>
        <v>Other</v>
      </c>
      <c r="X30" t="str">
        <f>TRIM(PROPER(employee_data!X30))</f>
        <v>Widowed</v>
      </c>
      <c r="Y30" t="str">
        <f>TRIM(PROPER(employee_data!Y30))</f>
        <v>Exceeds</v>
      </c>
      <c r="Z30" s="4">
        <v>4</v>
      </c>
    </row>
    <row r="31" spans="1:26" x14ac:dyDescent="0.25">
      <c r="A31" t="str">
        <f>TRIM(employee_data!A31)</f>
        <v>3456</v>
      </c>
      <c r="B31" t="str">
        <f>TRIM(PROPER(employee_data!B31))</f>
        <v>Axel</v>
      </c>
      <c r="C31" t="str">
        <f>TRIM(PROPER(employee_data!C31))</f>
        <v>Howe</v>
      </c>
      <c r="D31" s="2">
        <f>DATEVALUE(TEXT(employee_data!D31,"dd/mm/yyyy"))</f>
        <v>44991</v>
      </c>
      <c r="E31" s="2" t="str">
        <f>IFERROR(DATEVALUE(TEXT(employee_data!E31,"dd/mm/yyyy")),TRIM(""))</f>
        <v/>
      </c>
      <c r="F31" t="str">
        <f>TRIM(employee_data!F31)</f>
        <v>Area Sales Manager</v>
      </c>
      <c r="G31" t="str">
        <f>TRIM(PROPER(employee_data!G31))</f>
        <v>Martin Hammond</v>
      </c>
      <c r="H31" t="str">
        <f>TRIM(employee_data!H31)</f>
        <v>axel.howe@bilearner.com</v>
      </c>
      <c r="I31" t="str">
        <f>TRIM(UPPER(employee_data!I31))</f>
        <v>NEL</v>
      </c>
      <c r="J31" t="str">
        <f>TRIM(PROPER(employee_data!J31))</f>
        <v>Active</v>
      </c>
      <c r="K31" t="str">
        <f>TRIM(PROPER(employee_data!K31))</f>
        <v>Full-Time</v>
      </c>
      <c r="L31" t="str">
        <f>TRIM(PROPER(employee_data!L31))</f>
        <v>Zone A</v>
      </c>
      <c r="M31" t="str">
        <f>TRIM(PROPER(employee_data!M31))</f>
        <v>Temporary</v>
      </c>
      <c r="N31" t="str">
        <f>TRIM(PROPER(employee_data!N31))</f>
        <v>Unk</v>
      </c>
      <c r="O31" t="str">
        <f>TRIM(employee_data!O31)</f>
        <v/>
      </c>
      <c r="P31" t="str">
        <f>TRIM(PROPER(employee_data!P31))</f>
        <v>Sales</v>
      </c>
      <c r="Q31" t="str">
        <f>TRIM(PROPER(employee_data!Q31))</f>
        <v>Field Operations</v>
      </c>
      <c r="R31" s="2">
        <f>DATEVALUE(TEXT(employee_data!R31,"dd/mm/yyyy"))</f>
        <v>17070</v>
      </c>
      <c r="S31" t="str">
        <f>TRIM(UPPER(employee_data!S31))</f>
        <v>KY</v>
      </c>
      <c r="T31" t="str">
        <f>TRIM(PROPER(employee_data!T31))</f>
        <v>Technician</v>
      </c>
      <c r="U31" t="str">
        <f>TRIM(PROPER(employee_data!U31))</f>
        <v>Female</v>
      </c>
      <c r="V31" t="str">
        <f>TRIM(employee_data!V31)</f>
        <v>79623</v>
      </c>
      <c r="W31" t="str">
        <f>TRIM(PROPER(employee_data!W31))</f>
        <v>Black</v>
      </c>
      <c r="X31" t="str">
        <f>TRIM(PROPER(employee_data!X31))</f>
        <v>Divorced</v>
      </c>
      <c r="Y31" t="str">
        <f>TRIM(PROPER(employee_data!Y31))</f>
        <v>Fully Meets</v>
      </c>
      <c r="Z31" s="4">
        <v>3</v>
      </c>
    </row>
    <row r="32" spans="1:26" x14ac:dyDescent="0.25">
      <c r="A32" t="str">
        <f>TRIM(employee_data!A32)</f>
        <v>3457</v>
      </c>
      <c r="B32" t="str">
        <f>TRIM(PROPER(employee_data!B32))</f>
        <v>Milton</v>
      </c>
      <c r="C32" t="str">
        <f>TRIM(PROPER(employee_data!C32))</f>
        <v>Wall</v>
      </c>
      <c r="D32" s="2">
        <f>DATEVALUE(TEXT(employee_data!D32,"dd/mm/yyyy"))</f>
        <v>44099</v>
      </c>
      <c r="E32" s="2" t="str">
        <f>IFERROR(DATEVALUE(TEXT(employee_data!E32,"dd/mm/yyyy")),TRIM(""))</f>
        <v/>
      </c>
      <c r="F32" t="str">
        <f>TRIM(employee_data!F32)</f>
        <v>Area Sales Manager</v>
      </c>
      <c r="G32" t="str">
        <f>TRIM(PROPER(employee_data!G32))</f>
        <v>Sara Bell</v>
      </c>
      <c r="H32" t="str">
        <f>TRIM(employee_data!H32)</f>
        <v>milton.wall@bilearner.com</v>
      </c>
      <c r="I32" t="str">
        <f>TRIM(UPPER(employee_data!I32))</f>
        <v>PL</v>
      </c>
      <c r="J32" t="str">
        <f>TRIM(PROPER(employee_data!J32))</f>
        <v>Active</v>
      </c>
      <c r="K32" t="str">
        <f>TRIM(PROPER(employee_data!K32))</f>
        <v>Full-Time</v>
      </c>
      <c r="L32" t="str">
        <f>TRIM(PROPER(employee_data!L32))</f>
        <v>Zone B</v>
      </c>
      <c r="M32" t="str">
        <f>TRIM(PROPER(employee_data!M32))</f>
        <v>Temporary</v>
      </c>
      <c r="N32" t="str">
        <f>TRIM(PROPER(employee_data!N32))</f>
        <v>Unk</v>
      </c>
      <c r="O32" t="str">
        <f>TRIM(employee_data!O32)</f>
        <v/>
      </c>
      <c r="P32" t="str">
        <f>TRIM(PROPER(employee_data!P32))</f>
        <v>Sales</v>
      </c>
      <c r="Q32" t="str">
        <f>TRIM(PROPER(employee_data!Q32))</f>
        <v>Engineers</v>
      </c>
      <c r="R32" s="2">
        <f>DATEVALUE(TEXT(employee_data!R32,"dd/mm/yyyy"))</f>
        <v>17402</v>
      </c>
      <c r="S32" t="str">
        <f>TRIM(UPPER(employee_data!S32))</f>
        <v>KY</v>
      </c>
      <c r="T32" t="str">
        <f>TRIM(PROPER(employee_data!T32))</f>
        <v>Technician</v>
      </c>
      <c r="U32" t="str">
        <f>TRIM(PROPER(employee_data!U32))</f>
        <v>Female</v>
      </c>
      <c r="V32" t="str">
        <f>TRIM(employee_data!V32)</f>
        <v>69189</v>
      </c>
      <c r="W32" t="str">
        <f>TRIM(PROPER(employee_data!W32))</f>
        <v>White</v>
      </c>
      <c r="X32" t="str">
        <f>TRIM(PROPER(employee_data!X32))</f>
        <v>Divorced</v>
      </c>
      <c r="Y32" t="str">
        <f>TRIM(PROPER(employee_data!Y32))</f>
        <v>Needs Improvement</v>
      </c>
      <c r="Z32" s="4">
        <v>3</v>
      </c>
    </row>
    <row r="33" spans="1:26" x14ac:dyDescent="0.25">
      <c r="A33" t="str">
        <f>TRIM(employee_data!A33)</f>
        <v>3458</v>
      </c>
      <c r="B33" t="str">
        <f>TRIM(PROPER(employee_data!B33))</f>
        <v>Cory</v>
      </c>
      <c r="C33" t="str">
        <f>TRIM(PROPER(employee_data!C33))</f>
        <v>Robinson</v>
      </c>
      <c r="D33" s="2">
        <f>DATEVALUE(TEXT(employee_data!D33,"dd/mm/yyyy"))</f>
        <v>44679</v>
      </c>
      <c r="E33" s="2">
        <f>IFERROR(DATEVALUE(TEXT(employee_data!E33,"dd/mm/yyyy")),TRIM(""))</f>
        <v>45070</v>
      </c>
      <c r="F33" t="str">
        <f>TRIM(employee_data!F33)</f>
        <v>Area Sales Manager</v>
      </c>
      <c r="G33" t="str">
        <f>TRIM(PROPER(employee_data!G33))</f>
        <v>Elizabeth Anderson</v>
      </c>
      <c r="H33" t="str">
        <f>TRIM(employee_data!H33)</f>
        <v>cory.robinson@bilearner.com</v>
      </c>
      <c r="I33" t="str">
        <f>TRIM(UPPER(employee_data!I33))</f>
        <v>BPC</v>
      </c>
      <c r="J33" t="str">
        <f>TRIM(PROPER(employee_data!J33))</f>
        <v>Future Start</v>
      </c>
      <c r="K33" t="str">
        <f>TRIM(PROPER(employee_data!K33))</f>
        <v>Contract</v>
      </c>
      <c r="L33" t="str">
        <f>TRIM(PROPER(employee_data!L33))</f>
        <v>Zone A</v>
      </c>
      <c r="M33" t="str">
        <f>TRIM(PROPER(employee_data!M33))</f>
        <v>Full-Time</v>
      </c>
      <c r="N33" t="str">
        <f>TRIM(PROPER(employee_data!N33))</f>
        <v>Voluntary</v>
      </c>
      <c r="O33" t="str">
        <f>TRIM(employee_data!O33)</f>
        <v>Several young whether that expert.</v>
      </c>
      <c r="P33" t="str">
        <f>TRIM(PROPER(employee_data!P33))</f>
        <v>Sales</v>
      </c>
      <c r="Q33" t="str">
        <f>TRIM(PROPER(employee_data!Q33))</f>
        <v>Field Operations</v>
      </c>
      <c r="R33" s="2">
        <f>DATEVALUE(TEXT(employee_data!R33,"dd/mm/yyyy"))</f>
        <v>35289</v>
      </c>
      <c r="S33" t="str">
        <f>TRIM(UPPER(employee_data!S33))</f>
        <v>TX</v>
      </c>
      <c r="T33" t="str">
        <f>TRIM(PROPER(employee_data!T33))</f>
        <v>Laborer</v>
      </c>
      <c r="U33" t="str">
        <f>TRIM(PROPER(employee_data!U33))</f>
        <v>Female</v>
      </c>
      <c r="V33" t="str">
        <f>TRIM(employee_data!V33)</f>
        <v>5194</v>
      </c>
      <c r="W33" t="str">
        <f>TRIM(PROPER(employee_data!W33))</f>
        <v>Hispanic</v>
      </c>
      <c r="X33" t="str">
        <f>TRIM(PROPER(employee_data!X33))</f>
        <v>Single</v>
      </c>
      <c r="Y33" t="str">
        <f>TRIM(PROPER(employee_data!Y33))</f>
        <v>Needs Improvement</v>
      </c>
      <c r="Z33" s="4">
        <v>3</v>
      </c>
    </row>
    <row r="34" spans="1:26" x14ac:dyDescent="0.25">
      <c r="A34" t="str">
        <f>TRIM(employee_data!A34)</f>
        <v>3459</v>
      </c>
      <c r="B34" t="str">
        <f>TRIM(PROPER(employee_data!B34))</f>
        <v>Saniya</v>
      </c>
      <c r="C34" t="str">
        <f>TRIM(PROPER(employee_data!C34))</f>
        <v>Yu</v>
      </c>
      <c r="D34" s="2">
        <f>DATEVALUE(TEXT(employee_data!D34,"dd/mm/yyyy"))</f>
        <v>44304</v>
      </c>
      <c r="E34" s="2">
        <f>IFERROR(DATEVALUE(TEXT(employee_data!E34,"dd/mm/yyyy")),TRIM(""))</f>
        <v>44733</v>
      </c>
      <c r="F34" t="str">
        <f>TRIM(employee_data!F34)</f>
        <v>Area Sales Manager</v>
      </c>
      <c r="G34" t="str">
        <f>TRIM(PROPER(employee_data!G34))</f>
        <v>Erin Bailey</v>
      </c>
      <c r="H34" t="str">
        <f>TRIM(employee_data!H34)</f>
        <v>saniya.yu@bilearner.com</v>
      </c>
      <c r="I34" t="str">
        <f>TRIM(UPPER(employee_data!I34))</f>
        <v>CCDR</v>
      </c>
      <c r="J34" t="str">
        <f>TRIM(PROPER(employee_data!J34))</f>
        <v>Future Start</v>
      </c>
      <c r="K34" t="str">
        <f>TRIM(PROPER(employee_data!K34))</f>
        <v>Part-Time</v>
      </c>
      <c r="L34" t="str">
        <f>TRIM(PROPER(employee_data!L34))</f>
        <v>Zone A</v>
      </c>
      <c r="M34" t="str">
        <f>TRIM(PROPER(employee_data!M34))</f>
        <v>Full-Time</v>
      </c>
      <c r="N34" t="str">
        <f>TRIM(PROPER(employee_data!N34))</f>
        <v>Retirement</v>
      </c>
      <c r="O34" t="str">
        <f>TRIM(employee_data!O34)</f>
        <v>Science end approach democratic treatment.</v>
      </c>
      <c r="P34" t="str">
        <f>TRIM(PROPER(employee_data!P34))</f>
        <v>Sales</v>
      </c>
      <c r="Q34" t="str">
        <f>TRIM(PROPER(employee_data!Q34))</f>
        <v>General - Con</v>
      </c>
      <c r="R34" s="2">
        <f>DATEVALUE(TEXT(employee_data!R34,"dd/mm/yyyy"))</f>
        <v>16111</v>
      </c>
      <c r="S34" t="str">
        <f>TRIM(UPPER(employee_data!S34))</f>
        <v>TX</v>
      </c>
      <c r="T34" t="str">
        <f>TRIM(PROPER(employee_data!T34))</f>
        <v>Splicer</v>
      </c>
      <c r="U34" t="str">
        <f>TRIM(PROPER(employee_data!U34))</f>
        <v>Male</v>
      </c>
      <c r="V34" t="str">
        <f>TRIM(employee_data!V34)</f>
        <v>8779</v>
      </c>
      <c r="W34" t="str">
        <f>TRIM(PROPER(employee_data!W34))</f>
        <v>Black</v>
      </c>
      <c r="X34" t="str">
        <f>TRIM(PROPER(employee_data!X34))</f>
        <v>Widowed</v>
      </c>
      <c r="Y34" t="str">
        <f>TRIM(PROPER(employee_data!Y34))</f>
        <v>Exceeds</v>
      </c>
      <c r="Z34" s="4">
        <v>2</v>
      </c>
    </row>
    <row r="35" spans="1:26" x14ac:dyDescent="0.25">
      <c r="A35" t="str">
        <f>TRIM(employee_data!A35)</f>
        <v>3460</v>
      </c>
      <c r="B35" t="str">
        <f>TRIM(PROPER(employee_data!B35))</f>
        <v>Alisa</v>
      </c>
      <c r="C35" t="str">
        <f>TRIM(PROPER(employee_data!C35))</f>
        <v>James</v>
      </c>
      <c r="D35" s="2">
        <f>DATEVALUE(TEXT(employee_data!D35,"dd/mm/yyyy"))</f>
        <v>43880</v>
      </c>
      <c r="E35" s="2" t="str">
        <f>IFERROR(DATEVALUE(TEXT(employee_data!E35,"dd/mm/yyyy")),TRIM(""))</f>
        <v/>
      </c>
      <c r="F35" t="str">
        <f>TRIM(employee_data!F35)</f>
        <v>Area Sales Manager</v>
      </c>
      <c r="G35" t="str">
        <f>TRIM(PROPER(employee_data!G35))</f>
        <v>Dennis Henderson</v>
      </c>
      <c r="H35" t="str">
        <f>TRIM(employee_data!H35)</f>
        <v>alisa.james@bilearner.com</v>
      </c>
      <c r="I35" t="str">
        <f>TRIM(UPPER(employee_data!I35))</f>
        <v>SVG</v>
      </c>
      <c r="J35" t="str">
        <f>TRIM(PROPER(employee_data!J35))</f>
        <v>Active</v>
      </c>
      <c r="K35" t="str">
        <f>TRIM(PROPER(employee_data!K35))</f>
        <v>Full-Time</v>
      </c>
      <c r="L35" t="str">
        <f>TRIM(PROPER(employee_data!L35))</f>
        <v>Zone A</v>
      </c>
      <c r="M35" t="str">
        <f>TRIM(PROPER(employee_data!M35))</f>
        <v>Full-Time</v>
      </c>
      <c r="N35" t="str">
        <f>TRIM(PROPER(employee_data!N35))</f>
        <v>Unk</v>
      </c>
      <c r="O35" t="str">
        <f>TRIM(employee_data!O35)</f>
        <v/>
      </c>
      <c r="P35" t="str">
        <f>TRIM(PROPER(employee_data!P35))</f>
        <v>Sales</v>
      </c>
      <c r="Q35" t="str">
        <f>TRIM(PROPER(employee_data!Q35))</f>
        <v>Aerial</v>
      </c>
      <c r="R35" s="2">
        <f>DATEVALUE(TEXT(employee_data!R35,"dd/mm/yyyy"))</f>
        <v>16112</v>
      </c>
      <c r="S35" t="str">
        <f>TRIM(UPPER(employee_data!S35))</f>
        <v>TX</v>
      </c>
      <c r="T35" t="str">
        <f>TRIM(PROPER(employee_data!T35))</f>
        <v>Lineman</v>
      </c>
      <c r="U35" t="str">
        <f>TRIM(PROPER(employee_data!U35))</f>
        <v>Male</v>
      </c>
      <c r="V35" t="str">
        <f>TRIM(employee_data!V35)</f>
        <v>74682</v>
      </c>
      <c r="W35" t="str">
        <f>TRIM(PROPER(employee_data!W35))</f>
        <v>Asian</v>
      </c>
      <c r="X35" t="str">
        <f>TRIM(PROPER(employee_data!X35))</f>
        <v>Married</v>
      </c>
      <c r="Y35" t="str">
        <f>TRIM(PROPER(employee_data!Y35))</f>
        <v>Fully Meets</v>
      </c>
      <c r="Z35" s="4">
        <v>3</v>
      </c>
    </row>
    <row r="36" spans="1:26" x14ac:dyDescent="0.25">
      <c r="A36" t="str">
        <f>TRIM(employee_data!A36)</f>
        <v>3461</v>
      </c>
      <c r="B36" t="str">
        <f>TRIM(PROPER(employee_data!B36))</f>
        <v>Lincoln</v>
      </c>
      <c r="C36" t="str">
        <f>TRIM(PROPER(employee_data!C36))</f>
        <v>Compton</v>
      </c>
      <c r="D36" s="2">
        <f>DATEVALUE(TEXT(employee_data!D36,"dd/mm/yyyy"))</f>
        <v>43664</v>
      </c>
      <c r="E36" s="2">
        <f>IFERROR(DATEVALUE(TEXT(employee_data!E36,"dd/mm/yyyy")),TRIM(""))</f>
        <v>44470</v>
      </c>
      <c r="F36" t="str">
        <f>TRIM(employee_data!F36)</f>
        <v>Area Sales Manager</v>
      </c>
      <c r="G36" t="str">
        <f>TRIM(PROPER(employee_data!G36))</f>
        <v>Tammy Conner</v>
      </c>
      <c r="H36" t="str">
        <f>TRIM(employee_data!H36)</f>
        <v>lincoln.compton@bilearner.com</v>
      </c>
      <c r="I36" t="str">
        <f>TRIM(UPPER(employee_data!I36))</f>
        <v>EW</v>
      </c>
      <c r="J36" t="str">
        <f>TRIM(PROPER(employee_data!J36))</f>
        <v>Future Start</v>
      </c>
      <c r="K36" t="str">
        <f>TRIM(PROPER(employee_data!K36))</f>
        <v>Full-Time</v>
      </c>
      <c r="L36" t="str">
        <f>TRIM(PROPER(employee_data!L36))</f>
        <v>Zone C</v>
      </c>
      <c r="M36" t="str">
        <f>TRIM(PROPER(employee_data!M36))</f>
        <v>Part-Time</v>
      </c>
      <c r="N36" t="str">
        <f>TRIM(PROPER(employee_data!N36))</f>
        <v>Resignation</v>
      </c>
      <c r="O36" t="str">
        <f>TRIM(employee_data!O36)</f>
        <v>Base scene central unit per argue. Might last of.</v>
      </c>
      <c r="P36" t="str">
        <f>TRIM(PROPER(employee_data!P36))</f>
        <v>Sales</v>
      </c>
      <c r="Q36" t="str">
        <f>TRIM(PROPER(employee_data!Q36))</f>
        <v>General - Con</v>
      </c>
      <c r="R36" s="2">
        <f>DATEVALUE(TEXT(employee_data!R36,"dd/mm/yyyy"))</f>
        <v>35793</v>
      </c>
      <c r="S36" t="str">
        <f>TRIM(UPPER(employee_data!S36))</f>
        <v>CO</v>
      </c>
      <c r="T36" t="str">
        <f>TRIM(PROPER(employee_data!T36))</f>
        <v>Foreman</v>
      </c>
      <c r="U36" t="str">
        <f>TRIM(PROPER(employee_data!U36))</f>
        <v>Male</v>
      </c>
      <c r="V36" t="str">
        <f>TRIM(employee_data!V36)</f>
        <v>78046</v>
      </c>
      <c r="W36" t="str">
        <f>TRIM(PROPER(employee_data!W36))</f>
        <v>Hispanic</v>
      </c>
      <c r="X36" t="str">
        <f>TRIM(PROPER(employee_data!X36))</f>
        <v>Married</v>
      </c>
      <c r="Y36" t="str">
        <f>TRIM(PROPER(employee_data!Y36))</f>
        <v>Needs Improvement</v>
      </c>
      <c r="Z36" s="4">
        <v>1</v>
      </c>
    </row>
    <row r="37" spans="1:26" x14ac:dyDescent="0.25">
      <c r="A37" t="str">
        <f>TRIM(employee_data!A37)</f>
        <v>3462</v>
      </c>
      <c r="B37" t="str">
        <f>TRIM(PROPER(employee_data!B37))</f>
        <v>Aliana</v>
      </c>
      <c r="C37" t="str">
        <f>TRIM(PROPER(employee_data!C37))</f>
        <v>Nolan</v>
      </c>
      <c r="D37" s="2">
        <f>DATEVALUE(TEXT(employee_data!D37,"dd/mm/yyyy"))</f>
        <v>43356</v>
      </c>
      <c r="E37" s="2">
        <f>IFERROR(DATEVALUE(TEXT(employee_data!E37,"dd/mm/yyyy")),TRIM(""))</f>
        <v>44456</v>
      </c>
      <c r="F37" t="str">
        <f>TRIM(employee_data!F37)</f>
        <v>Area Sales Manager</v>
      </c>
      <c r="G37" t="str">
        <f>TRIM(PROPER(employee_data!G37))</f>
        <v>Brianna Mathews</v>
      </c>
      <c r="H37" t="str">
        <f>TRIM(employee_data!H37)</f>
        <v>aliana.nolan@bilearner.com</v>
      </c>
      <c r="I37" t="str">
        <f>TRIM(UPPER(employee_data!I37))</f>
        <v>MSC</v>
      </c>
      <c r="J37" t="str">
        <f>TRIM(PROPER(employee_data!J37))</f>
        <v>Active</v>
      </c>
      <c r="K37" t="str">
        <f>TRIM(PROPER(employee_data!K37))</f>
        <v>Contract</v>
      </c>
      <c r="L37" t="str">
        <f>TRIM(PROPER(employee_data!L37))</f>
        <v>Zone A</v>
      </c>
      <c r="M37" t="str">
        <f>TRIM(PROPER(employee_data!M37))</f>
        <v>Full-Time</v>
      </c>
      <c r="N37" t="str">
        <f>TRIM(PROPER(employee_data!N37))</f>
        <v>Involuntary</v>
      </c>
      <c r="O37" t="str">
        <f>TRIM(employee_data!O37)</f>
        <v>Yourself book budget product.</v>
      </c>
      <c r="P37" t="str">
        <f>TRIM(PROPER(employee_data!P37))</f>
        <v>Sales</v>
      </c>
      <c r="Q37" t="str">
        <f>TRIM(PROPER(employee_data!Q37))</f>
        <v>Field Operations</v>
      </c>
      <c r="R37" s="2">
        <f>DATEVALUE(TEXT(employee_data!R37,"dd/mm/yyyy"))</f>
        <v>15562</v>
      </c>
      <c r="S37" t="str">
        <f>TRIM(UPPER(employee_data!S37))</f>
        <v>CO</v>
      </c>
      <c r="T37" t="str">
        <f>TRIM(PROPER(employee_data!T37))</f>
        <v>Coordinator</v>
      </c>
      <c r="U37" t="str">
        <f>TRIM(PROPER(employee_data!U37))</f>
        <v>Male</v>
      </c>
      <c r="V37" t="str">
        <f>TRIM(employee_data!V37)</f>
        <v>27270</v>
      </c>
      <c r="W37" t="str">
        <f>TRIM(PROPER(employee_data!W37))</f>
        <v>Hispanic</v>
      </c>
      <c r="X37" t="str">
        <f>TRIM(PROPER(employee_data!X37))</f>
        <v>Divorced</v>
      </c>
      <c r="Y37" t="str">
        <f>TRIM(PROPER(employee_data!Y37))</f>
        <v>Needs Improvement</v>
      </c>
      <c r="Z37" s="4">
        <v>3</v>
      </c>
    </row>
    <row r="38" spans="1:26" x14ac:dyDescent="0.25">
      <c r="A38" t="str">
        <f>TRIM(employee_data!A38)</f>
        <v>3463</v>
      </c>
      <c r="B38" t="str">
        <f>TRIM(PROPER(employee_data!B38))</f>
        <v>Kayden</v>
      </c>
      <c r="C38" t="str">
        <f>TRIM(PROPER(employee_data!C38))</f>
        <v>Dodson</v>
      </c>
      <c r="D38" s="2">
        <f>DATEVALUE(TEXT(employee_data!D38,"dd/mm/yyyy"))</f>
        <v>43951</v>
      </c>
      <c r="E38" s="2">
        <f>IFERROR(DATEVALUE(TEXT(employee_data!E38,"dd/mm/yyyy")),TRIM(""))</f>
        <v>44395</v>
      </c>
      <c r="F38" t="str">
        <f>TRIM(employee_data!F38)</f>
        <v>Area Sales Manager</v>
      </c>
      <c r="G38" t="str">
        <f>TRIM(PROPER(employee_data!G38))</f>
        <v>Jessica Peters</v>
      </c>
      <c r="H38" t="str">
        <f>TRIM(employee_data!H38)</f>
        <v>kayden.dodson@bilearner.com</v>
      </c>
      <c r="I38" t="str">
        <f>TRIM(UPPER(employee_data!I38))</f>
        <v>TNS</v>
      </c>
      <c r="J38" t="str">
        <f>TRIM(PROPER(employee_data!J38))</f>
        <v>Active</v>
      </c>
      <c r="K38" t="str">
        <f>TRIM(PROPER(employee_data!K38))</f>
        <v>Part-Time</v>
      </c>
      <c r="L38" t="str">
        <f>TRIM(PROPER(employee_data!L38))</f>
        <v>Zone A</v>
      </c>
      <c r="M38" t="str">
        <f>TRIM(PROPER(employee_data!M38))</f>
        <v>Temporary</v>
      </c>
      <c r="N38" t="str">
        <f>TRIM(PROPER(employee_data!N38))</f>
        <v>Retirement</v>
      </c>
      <c r="O38" t="str">
        <f>TRIM(employee_data!O38)</f>
        <v>Paper can score else investment.</v>
      </c>
      <c r="P38" t="str">
        <f>TRIM(PROPER(employee_data!P38))</f>
        <v>Sales</v>
      </c>
      <c r="Q38" t="str">
        <f>TRIM(PROPER(employee_data!Q38))</f>
        <v>Field Operations</v>
      </c>
      <c r="R38" s="2">
        <f>DATEVALUE(TEXT(employee_data!R38,"dd/mm/yyyy"))</f>
        <v>18800</v>
      </c>
      <c r="S38" t="str">
        <f>TRIM(UPPER(employee_data!S38))</f>
        <v>IN</v>
      </c>
      <c r="T38" t="str">
        <f>TRIM(PROPER(employee_data!T38))</f>
        <v>Tower Hand</v>
      </c>
      <c r="U38" t="str">
        <f>TRIM(PROPER(employee_data!U38))</f>
        <v>Male</v>
      </c>
      <c r="V38" t="str">
        <f>TRIM(employee_data!V38)</f>
        <v>12703</v>
      </c>
      <c r="W38" t="str">
        <f>TRIM(PROPER(employee_data!W38))</f>
        <v>Hispanic</v>
      </c>
      <c r="X38" t="str">
        <f>TRIM(PROPER(employee_data!X38))</f>
        <v>Single</v>
      </c>
      <c r="Y38" t="str">
        <f>TRIM(PROPER(employee_data!Y38))</f>
        <v>Fully Meets</v>
      </c>
      <c r="Z38" s="4">
        <v>1</v>
      </c>
    </row>
    <row r="39" spans="1:26" x14ac:dyDescent="0.25">
      <c r="A39" t="str">
        <f>TRIM(employee_data!A39)</f>
        <v>3464</v>
      </c>
      <c r="B39" t="str">
        <f>TRIM(PROPER(employee_data!B39))</f>
        <v>James</v>
      </c>
      <c r="C39" t="str">
        <f>TRIM(PROPER(employee_data!C39))</f>
        <v>Duke</v>
      </c>
      <c r="D39" s="2">
        <f>DATEVALUE(TEXT(employee_data!D39,"dd/mm/yyyy"))</f>
        <v>43437</v>
      </c>
      <c r="E39" s="2">
        <f>IFERROR(DATEVALUE(TEXT(employee_data!E39,"dd/mm/yyyy")),TRIM(""))</f>
        <v>44813</v>
      </c>
      <c r="F39" t="str">
        <f>TRIM(employee_data!F39)</f>
        <v>Area Sales Manager</v>
      </c>
      <c r="G39" t="str">
        <f>TRIM(PROPER(employee_data!G39))</f>
        <v>Mark Harris</v>
      </c>
      <c r="H39" t="str">
        <f>TRIM(employee_data!H39)</f>
        <v>james.duke@bilearner.com</v>
      </c>
      <c r="I39" t="str">
        <f>TRIM(UPPER(employee_data!I39))</f>
        <v>PYZ</v>
      </c>
      <c r="J39" t="str">
        <f>TRIM(PROPER(employee_data!J39))</f>
        <v>Active</v>
      </c>
      <c r="K39" t="str">
        <f>TRIM(PROPER(employee_data!K39))</f>
        <v>Contract</v>
      </c>
      <c r="L39" t="str">
        <f>TRIM(PROPER(employee_data!L39))</f>
        <v>Zone B</v>
      </c>
      <c r="M39" t="str">
        <f>TRIM(PROPER(employee_data!M39))</f>
        <v>Full-Time</v>
      </c>
      <c r="N39" t="str">
        <f>TRIM(PROPER(employee_data!N39))</f>
        <v>Involuntary</v>
      </c>
      <c r="O39" t="str">
        <f>TRIM(employee_data!O39)</f>
        <v>Stuff different color how.</v>
      </c>
      <c r="P39" t="str">
        <f>TRIM(PROPER(employee_data!P39))</f>
        <v>Sales</v>
      </c>
      <c r="Q39" t="str">
        <f>TRIM(PROPER(employee_data!Q39))</f>
        <v>Shop (Fleet)</v>
      </c>
      <c r="R39" s="2">
        <f>DATEVALUE(TEXT(employee_data!R39,"dd/mm/yyyy"))</f>
        <v>35963</v>
      </c>
      <c r="S39" t="str">
        <f>TRIM(UPPER(employee_data!S39))</f>
        <v>MA</v>
      </c>
      <c r="T39" t="str">
        <f>TRIM(PROPER(employee_data!T39))</f>
        <v>Mechanic</v>
      </c>
      <c r="U39" t="str">
        <f>TRIM(PROPER(employee_data!U39))</f>
        <v>Male</v>
      </c>
      <c r="V39" t="str">
        <f>TRIM(employee_data!V39)</f>
        <v>66835</v>
      </c>
      <c r="W39" t="str">
        <f>TRIM(PROPER(employee_data!W39))</f>
        <v>Black</v>
      </c>
      <c r="X39" t="str">
        <f>TRIM(PROPER(employee_data!X39))</f>
        <v>Widowed</v>
      </c>
      <c r="Y39" t="str">
        <f>TRIM(PROPER(employee_data!Y39))</f>
        <v>Needs Improvement</v>
      </c>
      <c r="Z39" s="4">
        <v>5</v>
      </c>
    </row>
    <row r="40" spans="1:26" x14ac:dyDescent="0.25">
      <c r="A40" t="str">
        <f>TRIM(employee_data!A40)</f>
        <v>3465</v>
      </c>
      <c r="B40" t="str">
        <f>TRIM(PROPER(employee_data!B40))</f>
        <v>Willow</v>
      </c>
      <c r="C40" t="str">
        <f>TRIM(PROPER(employee_data!C40))</f>
        <v>Stuart</v>
      </c>
      <c r="D40" s="2">
        <f>DATEVALUE(TEXT(employee_data!D40,"dd/mm/yyyy"))</f>
        <v>44508</v>
      </c>
      <c r="E40" s="2" t="str">
        <f>IFERROR(DATEVALUE(TEXT(employee_data!E40,"dd/mm/yyyy")),TRIM(""))</f>
        <v/>
      </c>
      <c r="F40" t="str">
        <f>TRIM(employee_data!F40)</f>
        <v>Area Sales Manager</v>
      </c>
      <c r="G40" t="str">
        <f>TRIM(PROPER(employee_data!G40))</f>
        <v>Elizabeth Tapia</v>
      </c>
      <c r="H40" t="str">
        <f>TRIM(employee_data!H40)</f>
        <v>willow.stuart@bilearner.com</v>
      </c>
      <c r="I40" t="str">
        <f>TRIM(UPPER(employee_data!I40))</f>
        <v>WBL</v>
      </c>
      <c r="J40" t="str">
        <f>TRIM(PROPER(employee_data!J40))</f>
        <v>Active</v>
      </c>
      <c r="K40" t="str">
        <f>TRIM(PROPER(employee_data!K40))</f>
        <v>Full-Time</v>
      </c>
      <c r="L40" t="str">
        <f>TRIM(PROPER(employee_data!L40))</f>
        <v>Zone B</v>
      </c>
      <c r="M40" t="str">
        <f>TRIM(PROPER(employee_data!M40))</f>
        <v>Full-Time</v>
      </c>
      <c r="N40" t="str">
        <f>TRIM(PROPER(employee_data!N40))</f>
        <v>Unk</v>
      </c>
      <c r="O40" t="str">
        <f>TRIM(employee_data!O40)</f>
        <v/>
      </c>
      <c r="P40" t="str">
        <f>TRIM(PROPER(employee_data!P40))</f>
        <v>Sales</v>
      </c>
      <c r="Q40" t="str">
        <f>TRIM(PROPER(employee_data!Q40))</f>
        <v>General - Con</v>
      </c>
      <c r="R40" s="2">
        <f>DATEVALUE(TEXT(employee_data!R40,"dd/mm/yyyy"))</f>
        <v>22653</v>
      </c>
      <c r="S40" t="str">
        <f>TRIM(UPPER(employee_data!S40))</f>
        <v>MA</v>
      </c>
      <c r="T40" t="str">
        <f>TRIM(PROPER(employee_data!T40))</f>
        <v>Flagger</v>
      </c>
      <c r="U40" t="str">
        <f>TRIM(PROPER(employee_data!U40))</f>
        <v>Male</v>
      </c>
      <c r="V40" t="str">
        <f>TRIM(employee_data!V40)</f>
        <v>66150</v>
      </c>
      <c r="W40" t="str">
        <f>TRIM(PROPER(employee_data!W40))</f>
        <v>Asian</v>
      </c>
      <c r="X40" t="str">
        <f>TRIM(PROPER(employee_data!X40))</f>
        <v>Divorced</v>
      </c>
      <c r="Y40" t="str">
        <f>TRIM(PROPER(employee_data!Y40))</f>
        <v>Needs Improvement</v>
      </c>
      <c r="Z40" s="4">
        <v>3</v>
      </c>
    </row>
    <row r="41" spans="1:26" x14ac:dyDescent="0.25">
      <c r="A41" t="str">
        <f>TRIM(employee_data!A41)</f>
        <v>3466</v>
      </c>
      <c r="B41" t="str">
        <f>TRIM(PROPER(employee_data!B41))</f>
        <v>Clayton</v>
      </c>
      <c r="C41" t="str">
        <f>TRIM(PROPER(employee_data!C41))</f>
        <v>Walker</v>
      </c>
      <c r="D41" s="2">
        <f>DATEVALUE(TEXT(employee_data!D41,"dd/mm/yyyy"))</f>
        <v>44664</v>
      </c>
      <c r="E41" s="2">
        <f>IFERROR(DATEVALUE(TEXT(employee_data!E41,"dd/mm/yyyy")),TRIM(""))</f>
        <v>45026</v>
      </c>
      <c r="F41" t="str">
        <f>TRIM(employee_data!F41)</f>
        <v>Area Sales Manager</v>
      </c>
      <c r="G41" t="str">
        <f>TRIM(PROPER(employee_data!G41))</f>
        <v>Jon Holden</v>
      </c>
      <c r="H41" t="str">
        <f>TRIM(employee_data!H41)</f>
        <v>clayton.walker@bilearner.com</v>
      </c>
      <c r="I41" t="str">
        <f>TRIM(UPPER(employee_data!I41))</f>
        <v>PYZ</v>
      </c>
      <c r="J41" t="str">
        <f>TRIM(PROPER(employee_data!J41))</f>
        <v>Active</v>
      </c>
      <c r="K41" t="str">
        <f>TRIM(PROPER(employee_data!K41))</f>
        <v>Part-Time</v>
      </c>
      <c r="L41" t="str">
        <f>TRIM(PROPER(employee_data!L41))</f>
        <v>Zone C</v>
      </c>
      <c r="M41" t="str">
        <f>TRIM(PROPER(employee_data!M41))</f>
        <v>Full-Time</v>
      </c>
      <c r="N41" t="str">
        <f>TRIM(PROPER(employee_data!N41))</f>
        <v>Retirement</v>
      </c>
      <c r="O41" t="str">
        <f>TRIM(employee_data!O41)</f>
        <v>Sign figure employee card education.</v>
      </c>
      <c r="P41" t="str">
        <f>TRIM(PROPER(employee_data!P41))</f>
        <v>It/Is</v>
      </c>
      <c r="Q41" t="str">
        <f>TRIM(PROPER(employee_data!Q41))</f>
        <v>Aerial</v>
      </c>
      <c r="R41" s="2">
        <f>DATEVALUE(TEXT(employee_data!R41,"dd/mm/yyyy"))</f>
        <v>28881</v>
      </c>
      <c r="S41" t="str">
        <f>TRIM(UPPER(employee_data!S41))</f>
        <v>KY</v>
      </c>
      <c r="T41" t="str">
        <f>TRIM(PROPER(employee_data!T41))</f>
        <v>Supervisor</v>
      </c>
      <c r="U41" t="str">
        <f>TRIM(PROPER(employee_data!U41))</f>
        <v>Male</v>
      </c>
      <c r="V41" t="str">
        <f>TRIM(employee_data!V41)</f>
        <v>64288</v>
      </c>
      <c r="W41" t="str">
        <f>TRIM(PROPER(employee_data!W41))</f>
        <v>Other</v>
      </c>
      <c r="X41" t="str">
        <f>TRIM(PROPER(employee_data!X41))</f>
        <v>Married</v>
      </c>
      <c r="Y41" t="str">
        <f>TRIM(PROPER(employee_data!Y41))</f>
        <v>Exceeds</v>
      </c>
      <c r="Z41" s="4">
        <v>4</v>
      </c>
    </row>
    <row r="42" spans="1:26" x14ac:dyDescent="0.25">
      <c r="A42" t="str">
        <f>TRIM(employee_data!A42)</f>
        <v>3467</v>
      </c>
      <c r="B42" t="str">
        <f>TRIM(PROPER(employee_data!B42))</f>
        <v>Celia</v>
      </c>
      <c r="C42" t="str">
        <f>TRIM(PROPER(employee_data!C42))</f>
        <v>Curtis</v>
      </c>
      <c r="D42" s="2">
        <f>DATEVALUE(TEXT(employee_data!D42,"dd/mm/yyyy"))</f>
        <v>43957</v>
      </c>
      <c r="E42" s="2" t="str">
        <f>IFERROR(DATEVALUE(TEXT(employee_data!E42,"dd/mm/yyyy")),TRIM(""))</f>
        <v/>
      </c>
      <c r="F42" t="str">
        <f>TRIM(employee_data!F42)</f>
        <v>Area Sales Manager</v>
      </c>
      <c r="G42" t="str">
        <f>TRIM(PROPER(employee_data!G42))</f>
        <v>Michael Odonnell</v>
      </c>
      <c r="H42" t="str">
        <f>TRIM(employee_data!H42)</f>
        <v>celia.curtis@bilearner.com</v>
      </c>
      <c r="I42" t="str">
        <f>TRIM(UPPER(employee_data!I42))</f>
        <v>WBL</v>
      </c>
      <c r="J42" t="str">
        <f>TRIM(PROPER(employee_data!J42))</f>
        <v>Active</v>
      </c>
      <c r="K42" t="str">
        <f>TRIM(PROPER(employee_data!K42))</f>
        <v>Contract</v>
      </c>
      <c r="L42" t="str">
        <f>TRIM(PROPER(employee_data!L42))</f>
        <v>Zone A</v>
      </c>
      <c r="M42" t="str">
        <f>TRIM(PROPER(employee_data!M42))</f>
        <v>Part-Time</v>
      </c>
      <c r="N42" t="str">
        <f>TRIM(PROPER(employee_data!N42))</f>
        <v>Unk</v>
      </c>
      <c r="O42" t="str">
        <f>TRIM(employee_data!O42)</f>
        <v/>
      </c>
      <c r="P42" t="str">
        <f>TRIM(PROPER(employee_data!P42))</f>
        <v>Sales</v>
      </c>
      <c r="Q42" t="str">
        <f>TRIM(PROPER(employee_data!Q42))</f>
        <v>Fielders</v>
      </c>
      <c r="R42" s="2">
        <f>DATEVALUE(TEXT(employee_data!R42,"dd/mm/yyyy"))</f>
        <v>31911</v>
      </c>
      <c r="S42" t="str">
        <f>TRIM(UPPER(employee_data!S42))</f>
        <v>KY</v>
      </c>
      <c r="T42" t="str">
        <f>TRIM(PROPER(employee_data!T42))</f>
        <v>Engineer</v>
      </c>
      <c r="U42" t="str">
        <f>TRIM(PROPER(employee_data!U42))</f>
        <v>Female</v>
      </c>
      <c r="V42" t="str">
        <f>TRIM(employee_data!V42)</f>
        <v>94333</v>
      </c>
      <c r="W42" t="str">
        <f>TRIM(PROPER(employee_data!W42))</f>
        <v>Asian</v>
      </c>
      <c r="X42" t="str">
        <f>TRIM(PROPER(employee_data!X42))</f>
        <v>Divorced</v>
      </c>
      <c r="Y42" t="str">
        <f>TRIM(PROPER(employee_data!Y42))</f>
        <v>Exceeds</v>
      </c>
      <c r="Z42" s="4">
        <v>1</v>
      </c>
    </row>
    <row r="43" spans="1:26" x14ac:dyDescent="0.25">
      <c r="A43" t="str">
        <f>TRIM(employee_data!A43)</f>
        <v>3468</v>
      </c>
      <c r="B43" t="str">
        <f>TRIM(PROPER(employee_data!B43))</f>
        <v>Valentin</v>
      </c>
      <c r="C43" t="str">
        <f>TRIM(PROPER(employee_data!C43))</f>
        <v>Reilly</v>
      </c>
      <c r="D43" s="2">
        <f>DATEVALUE(TEXT(employee_data!D43,"dd/mm/yyyy"))</f>
        <v>43717</v>
      </c>
      <c r="E43" s="2" t="str">
        <f>IFERROR(DATEVALUE(TEXT(employee_data!E43,"dd/mm/yyyy")),TRIM(""))</f>
        <v/>
      </c>
      <c r="F43" t="str">
        <f>TRIM(employee_data!F43)</f>
        <v>Area Sales Manager</v>
      </c>
      <c r="G43" t="str">
        <f>TRIM(PROPER(employee_data!G43))</f>
        <v>Andres Parker</v>
      </c>
      <c r="H43" t="str">
        <f>TRIM(employee_data!H43)</f>
        <v>valentin.reilly@bilearner.com</v>
      </c>
      <c r="I43" t="str">
        <f>TRIM(UPPER(employee_data!I43))</f>
        <v>NEL</v>
      </c>
      <c r="J43" t="str">
        <f>TRIM(PROPER(employee_data!J43))</f>
        <v>Active</v>
      </c>
      <c r="K43" t="str">
        <f>TRIM(PROPER(employee_data!K43))</f>
        <v>Contract</v>
      </c>
      <c r="L43" t="str">
        <f>TRIM(PROPER(employee_data!L43))</f>
        <v>Zone B</v>
      </c>
      <c r="M43" t="str">
        <f>TRIM(PROPER(employee_data!M43))</f>
        <v>Temporary</v>
      </c>
      <c r="N43" t="str">
        <f>TRIM(PROPER(employee_data!N43))</f>
        <v>Unk</v>
      </c>
      <c r="O43" t="str">
        <f>TRIM(employee_data!O43)</f>
        <v/>
      </c>
      <c r="P43" t="str">
        <f>TRIM(PROPER(employee_data!P43))</f>
        <v>Sales</v>
      </c>
      <c r="Q43" t="str">
        <f>TRIM(PROPER(employee_data!Q43))</f>
        <v>Wireline Construction</v>
      </c>
      <c r="R43" s="2">
        <f>DATEVALUE(TEXT(employee_data!R43,"dd/mm/yyyy"))</f>
        <v>35911</v>
      </c>
      <c r="S43" t="str">
        <f>TRIM(UPPER(employee_data!S43))</f>
        <v>KY</v>
      </c>
      <c r="T43" t="str">
        <f>TRIM(PROPER(employee_data!T43))</f>
        <v>Foreman</v>
      </c>
      <c r="U43" t="str">
        <f>TRIM(PROPER(employee_data!U43))</f>
        <v>Female</v>
      </c>
      <c r="V43" t="str">
        <f>TRIM(employee_data!V43)</f>
        <v>45453</v>
      </c>
      <c r="W43" t="str">
        <f>TRIM(PROPER(employee_data!W43))</f>
        <v>Black</v>
      </c>
      <c r="X43" t="str">
        <f>TRIM(PROPER(employee_data!X43))</f>
        <v>Single</v>
      </c>
      <c r="Y43" t="str">
        <f>TRIM(PROPER(employee_data!Y43))</f>
        <v>Fully Meets</v>
      </c>
      <c r="Z43" s="4">
        <v>4</v>
      </c>
    </row>
    <row r="44" spans="1:26" x14ac:dyDescent="0.25">
      <c r="A44" t="str">
        <f>TRIM(employee_data!A44)</f>
        <v>3469</v>
      </c>
      <c r="B44" t="str">
        <f>TRIM(PROPER(employee_data!B44))</f>
        <v>Ryland</v>
      </c>
      <c r="C44" t="str">
        <f>TRIM(PROPER(employee_data!C44))</f>
        <v>Shepherd</v>
      </c>
      <c r="D44" s="2">
        <f>DATEVALUE(TEXT(employee_data!D44,"dd/mm/yyyy"))</f>
        <v>44041</v>
      </c>
      <c r="E44" s="2">
        <f>IFERROR(DATEVALUE(TEXT(employee_data!E44,"dd/mm/yyyy")),TRIM(""))</f>
        <v>44931</v>
      </c>
      <c r="F44" t="str">
        <f>TRIM(employee_data!F44)</f>
        <v>Area Sales Manager</v>
      </c>
      <c r="G44" t="str">
        <f>TRIM(PROPER(employee_data!G44))</f>
        <v>James Berry</v>
      </c>
      <c r="H44" t="str">
        <f>TRIM(employee_data!H44)</f>
        <v>ryland.shepherd@bilearner.com</v>
      </c>
      <c r="I44" t="str">
        <f>TRIM(UPPER(employee_data!I44))</f>
        <v>PL</v>
      </c>
      <c r="J44" t="str">
        <f>TRIM(PROPER(employee_data!J44))</f>
        <v>Future Start</v>
      </c>
      <c r="K44" t="str">
        <f>TRIM(PROPER(employee_data!K44))</f>
        <v>Contract</v>
      </c>
      <c r="L44" t="str">
        <f>TRIM(PROPER(employee_data!L44))</f>
        <v>Zone B</v>
      </c>
      <c r="M44" t="str">
        <f>TRIM(PROPER(employee_data!M44))</f>
        <v>Full-Time</v>
      </c>
      <c r="N44" t="str">
        <f>TRIM(PROPER(employee_data!N44))</f>
        <v>Resignation</v>
      </c>
      <c r="O44" t="str">
        <f>TRIM(employee_data!O44)</f>
        <v>Right cut matter arrive difference.</v>
      </c>
      <c r="P44" t="str">
        <f>TRIM(PROPER(employee_data!P44))</f>
        <v>Sales</v>
      </c>
      <c r="Q44" t="str">
        <f>TRIM(PROPER(employee_data!Q44))</f>
        <v>Field Operations</v>
      </c>
      <c r="R44" s="2">
        <f>DATEVALUE(TEXT(employee_data!R44,"dd/mm/yyyy"))</f>
        <v>16489</v>
      </c>
      <c r="S44" t="str">
        <f>TRIM(UPPER(employee_data!S44))</f>
        <v>TX</v>
      </c>
      <c r="T44" t="str">
        <f>TRIM(PROPER(employee_data!T44))</f>
        <v>Driver</v>
      </c>
      <c r="U44" t="str">
        <f>TRIM(PROPER(employee_data!U44))</f>
        <v>Female</v>
      </c>
      <c r="V44" t="str">
        <f>TRIM(employee_data!V44)</f>
        <v>81905</v>
      </c>
      <c r="W44" t="str">
        <f>TRIM(PROPER(employee_data!W44))</f>
        <v>Asian</v>
      </c>
      <c r="X44" t="str">
        <f>TRIM(PROPER(employee_data!X44))</f>
        <v>Divorced</v>
      </c>
      <c r="Y44" t="str">
        <f>TRIM(PROPER(employee_data!Y44))</f>
        <v>Needs Improvement</v>
      </c>
      <c r="Z44" s="4">
        <v>3</v>
      </c>
    </row>
    <row r="45" spans="1:26" x14ac:dyDescent="0.25">
      <c r="A45" t="str">
        <f>TRIM(employee_data!A45)</f>
        <v>3470</v>
      </c>
      <c r="B45" t="str">
        <f>TRIM(PROPER(employee_data!B45))</f>
        <v>Esteban</v>
      </c>
      <c r="C45" t="str">
        <f>TRIM(PROPER(employee_data!C45))</f>
        <v>Gilbert</v>
      </c>
      <c r="D45" s="2">
        <f>DATEVALUE(TEXT(employee_data!D45,"dd/mm/yyyy"))</f>
        <v>43418</v>
      </c>
      <c r="E45" s="2">
        <f>IFERROR(DATEVALUE(TEXT(employee_data!E45,"dd/mm/yyyy")),TRIM(""))</f>
        <v>43766</v>
      </c>
      <c r="F45" t="str">
        <f>TRIM(employee_data!F45)</f>
        <v>Area Sales Manager</v>
      </c>
      <c r="G45" t="str">
        <f>TRIM(PROPER(employee_data!G45))</f>
        <v>Gail Ali</v>
      </c>
      <c r="H45" t="str">
        <f>TRIM(employee_data!H45)</f>
        <v>esteban.gilbert@bilearner.com</v>
      </c>
      <c r="I45" t="str">
        <f>TRIM(UPPER(employee_data!I45))</f>
        <v>BPC</v>
      </c>
      <c r="J45" t="str">
        <f>TRIM(PROPER(employee_data!J45))</f>
        <v>Future Start</v>
      </c>
      <c r="K45" t="str">
        <f>TRIM(PROPER(employee_data!K45))</f>
        <v>Contract</v>
      </c>
      <c r="L45" t="str">
        <f>TRIM(PROPER(employee_data!L45))</f>
        <v>Zone C</v>
      </c>
      <c r="M45" t="str">
        <f>TRIM(PROPER(employee_data!M45))</f>
        <v>Part-Time</v>
      </c>
      <c r="N45" t="str">
        <f>TRIM(PROPER(employee_data!N45))</f>
        <v>Retirement</v>
      </c>
      <c r="O45" t="str">
        <f>TRIM(employee_data!O45)</f>
        <v>Speak professor statement result.</v>
      </c>
      <c r="P45" t="str">
        <f>TRIM(PROPER(employee_data!P45))</f>
        <v>Sales</v>
      </c>
      <c r="Q45" t="str">
        <f>TRIM(PROPER(employee_data!Q45))</f>
        <v>Field Operations</v>
      </c>
      <c r="R45" s="2">
        <f>DATEVALUE(TEXT(employee_data!R45,"dd/mm/yyyy"))</f>
        <v>35581</v>
      </c>
      <c r="S45" t="str">
        <f>TRIM(UPPER(employee_data!S45))</f>
        <v>TX</v>
      </c>
      <c r="T45" t="str">
        <f>TRIM(PROPER(employee_data!T45))</f>
        <v>Technician</v>
      </c>
      <c r="U45" t="str">
        <f>TRIM(PROPER(employee_data!U45))</f>
        <v>Female</v>
      </c>
      <c r="V45" t="str">
        <f>TRIM(employee_data!V45)</f>
        <v>12491</v>
      </c>
      <c r="W45" t="str">
        <f>TRIM(PROPER(employee_data!W45))</f>
        <v>Black</v>
      </c>
      <c r="X45" t="str">
        <f>TRIM(PROPER(employee_data!X45))</f>
        <v>Married</v>
      </c>
      <c r="Y45" t="str">
        <f>TRIM(PROPER(employee_data!Y45))</f>
        <v>Needs Improvement</v>
      </c>
      <c r="Z45" s="4">
        <v>3</v>
      </c>
    </row>
    <row r="46" spans="1:26" x14ac:dyDescent="0.25">
      <c r="A46" t="str">
        <f>TRIM(employee_data!A46)</f>
        <v>3471</v>
      </c>
      <c r="B46" t="str">
        <f>TRIM(PROPER(employee_data!B46))</f>
        <v>Jonathan</v>
      </c>
      <c r="C46" t="str">
        <f>TRIM(PROPER(employee_data!C46))</f>
        <v>Adkins</v>
      </c>
      <c r="D46" s="2">
        <f>DATEVALUE(TEXT(employee_data!D46,"dd/mm/yyyy"))</f>
        <v>43890</v>
      </c>
      <c r="E46" s="2" t="str">
        <f>IFERROR(DATEVALUE(TEXT(employee_data!E46,"dd/mm/yyyy")),TRIM(""))</f>
        <v/>
      </c>
      <c r="F46" t="str">
        <f>TRIM(employee_data!F46)</f>
        <v>Area Sales Manager</v>
      </c>
      <c r="G46" t="str">
        <f>TRIM(PROPER(employee_data!G46))</f>
        <v>John Marshall</v>
      </c>
      <c r="H46" t="str">
        <f>TRIM(employee_data!H46)</f>
        <v>jonathan.adkins@bilearner.com</v>
      </c>
      <c r="I46" t="str">
        <f>TRIM(UPPER(employee_data!I46))</f>
        <v>CCDR</v>
      </c>
      <c r="J46" t="str">
        <f>TRIM(PROPER(employee_data!J46))</f>
        <v>Active</v>
      </c>
      <c r="K46" t="str">
        <f>TRIM(PROPER(employee_data!K46))</f>
        <v>Part-Time</v>
      </c>
      <c r="L46" t="str">
        <f>TRIM(PROPER(employee_data!L46))</f>
        <v>Zone C</v>
      </c>
      <c r="M46" t="str">
        <f>TRIM(PROPER(employee_data!M46))</f>
        <v>Temporary</v>
      </c>
      <c r="N46" t="str">
        <f>TRIM(PROPER(employee_data!N46))</f>
        <v>Unk</v>
      </c>
      <c r="O46" t="str">
        <f>TRIM(employee_data!O46)</f>
        <v/>
      </c>
      <c r="P46" t="str">
        <f>TRIM(PROPER(employee_data!P46))</f>
        <v>Sales</v>
      </c>
      <c r="Q46" t="str">
        <f>TRIM(PROPER(employee_data!Q46))</f>
        <v>Field Operations</v>
      </c>
      <c r="R46" s="2">
        <f>DATEVALUE(TEXT(employee_data!R46,"dd/mm/yyyy"))</f>
        <v>24475</v>
      </c>
      <c r="S46" t="str">
        <f>TRIM(UPPER(employee_data!S46))</f>
        <v>TX</v>
      </c>
      <c r="T46" t="str">
        <f>TRIM(PROPER(employee_data!T46))</f>
        <v>Foreman</v>
      </c>
      <c r="U46" t="str">
        <f>TRIM(PROPER(employee_data!U46))</f>
        <v>Male</v>
      </c>
      <c r="V46" t="str">
        <f>TRIM(employee_data!V46)</f>
        <v>64350</v>
      </c>
      <c r="W46" t="str">
        <f>TRIM(PROPER(employee_data!W46))</f>
        <v>Asian</v>
      </c>
      <c r="X46" t="str">
        <f>TRIM(PROPER(employee_data!X46))</f>
        <v>Married</v>
      </c>
      <c r="Y46" t="str">
        <f>TRIM(PROPER(employee_data!Y46))</f>
        <v>Fully Meets</v>
      </c>
      <c r="Z46" s="4">
        <v>4</v>
      </c>
    </row>
    <row r="47" spans="1:26" x14ac:dyDescent="0.25">
      <c r="A47" t="str">
        <f>TRIM(employee_data!A47)</f>
        <v>3472</v>
      </c>
      <c r="B47" t="str">
        <f>TRIM(PROPER(employee_data!B47))</f>
        <v>Nevaeh</v>
      </c>
      <c r="C47" t="str">
        <f>TRIM(PROPER(employee_data!C47))</f>
        <v>Soto</v>
      </c>
      <c r="D47" s="2">
        <f>DATEVALUE(TEXT(employee_data!D47,"dd/mm/yyyy"))</f>
        <v>44941</v>
      </c>
      <c r="E47" s="2" t="str">
        <f>IFERROR(DATEVALUE(TEXT(employee_data!E47,"dd/mm/yyyy")),TRIM(""))</f>
        <v/>
      </c>
      <c r="F47" t="str">
        <f>TRIM(employee_data!F47)</f>
        <v>Area Sales Manager</v>
      </c>
      <c r="G47" t="str">
        <f>TRIM(PROPER(employee_data!G47))</f>
        <v>Jessica Chang</v>
      </c>
      <c r="H47" t="str">
        <f>TRIM(employee_data!H47)</f>
        <v>nevaeh.soto@bilearner.com</v>
      </c>
      <c r="I47" t="str">
        <f>TRIM(UPPER(employee_data!I47))</f>
        <v>SVG</v>
      </c>
      <c r="J47" t="str">
        <f>TRIM(PROPER(employee_data!J47))</f>
        <v>Active</v>
      </c>
      <c r="K47" t="str">
        <f>TRIM(PROPER(employee_data!K47))</f>
        <v>Contract</v>
      </c>
      <c r="L47" t="str">
        <f>TRIM(PROPER(employee_data!L47))</f>
        <v>Zone C</v>
      </c>
      <c r="M47" t="str">
        <f>TRIM(PROPER(employee_data!M47))</f>
        <v>Full-Time</v>
      </c>
      <c r="N47" t="str">
        <f>TRIM(PROPER(employee_data!N47))</f>
        <v>Unk</v>
      </c>
      <c r="O47" t="str">
        <f>TRIM(employee_data!O47)</f>
        <v/>
      </c>
      <c r="P47" t="str">
        <f>TRIM(PROPER(employee_data!P47))</f>
        <v>Sales</v>
      </c>
      <c r="Q47" t="str">
        <f>TRIM(PROPER(employee_data!Q47))</f>
        <v>Project Management - Con</v>
      </c>
      <c r="R47" s="2">
        <f>DATEVALUE(TEXT(employee_data!R47,"dd/mm/yyyy"))</f>
        <v>29963</v>
      </c>
      <c r="S47" t="str">
        <f>TRIM(UPPER(employee_data!S47))</f>
        <v>TX</v>
      </c>
      <c r="T47" t="str">
        <f>TRIM(PROPER(employee_data!T47))</f>
        <v>Director</v>
      </c>
      <c r="U47" t="str">
        <f>TRIM(PROPER(employee_data!U47))</f>
        <v>Male</v>
      </c>
      <c r="V47" t="str">
        <f>TRIM(employee_data!V47)</f>
        <v>74124</v>
      </c>
      <c r="W47" t="str">
        <f>TRIM(PROPER(employee_data!W47))</f>
        <v>Other</v>
      </c>
      <c r="X47" t="str">
        <f>TRIM(PROPER(employee_data!X47))</f>
        <v>Married</v>
      </c>
      <c r="Y47" t="str">
        <f>TRIM(PROPER(employee_data!Y47))</f>
        <v>Exceeds</v>
      </c>
      <c r="Z47" s="4">
        <v>4</v>
      </c>
    </row>
    <row r="48" spans="1:26" x14ac:dyDescent="0.25">
      <c r="A48" t="str">
        <f>TRIM(employee_data!A48)</f>
        <v>3473</v>
      </c>
      <c r="B48" t="str">
        <f>TRIM(PROPER(employee_data!B48))</f>
        <v>Chaim</v>
      </c>
      <c r="C48" t="str">
        <f>TRIM(PROPER(employee_data!C48))</f>
        <v>Mata</v>
      </c>
      <c r="D48" s="2">
        <f>DATEVALUE(TEXT(employee_data!D48,"dd/mm/yyyy"))</f>
        <v>45106</v>
      </c>
      <c r="E48" s="2" t="str">
        <f>IFERROR(DATEVALUE(TEXT(employee_data!E48,"dd/mm/yyyy")),TRIM(""))</f>
        <v/>
      </c>
      <c r="F48" t="str">
        <f>TRIM(employee_data!F48)</f>
        <v>Area Sales Manager</v>
      </c>
      <c r="G48" t="str">
        <f>TRIM(PROPER(employee_data!G48))</f>
        <v>Desiree Vang</v>
      </c>
      <c r="H48" t="str">
        <f>TRIM(employee_data!H48)</f>
        <v>chaim.mata@bilearner.com</v>
      </c>
      <c r="I48" t="str">
        <f>TRIM(UPPER(employee_data!I48))</f>
        <v>EW</v>
      </c>
      <c r="J48" t="str">
        <f>TRIM(PROPER(employee_data!J48))</f>
        <v>Active</v>
      </c>
      <c r="K48" t="str">
        <f>TRIM(PROPER(employee_data!K48))</f>
        <v>Part-Time</v>
      </c>
      <c r="L48" t="str">
        <f>TRIM(PROPER(employee_data!L48))</f>
        <v>Zone A</v>
      </c>
      <c r="M48" t="str">
        <f>TRIM(PROPER(employee_data!M48))</f>
        <v>Temporary</v>
      </c>
      <c r="N48" t="str">
        <f>TRIM(PROPER(employee_data!N48))</f>
        <v>Unk</v>
      </c>
      <c r="O48" t="str">
        <f>TRIM(employee_data!O48)</f>
        <v/>
      </c>
      <c r="P48" t="str">
        <f>TRIM(PROPER(employee_data!P48))</f>
        <v>Sales</v>
      </c>
      <c r="Q48" t="str">
        <f>TRIM(PROPER(employee_data!Q48))</f>
        <v>Shop (Fleet)</v>
      </c>
      <c r="R48" s="2">
        <f>DATEVALUE(TEXT(employee_data!R48,"dd/mm/yyyy"))</f>
        <v>18537</v>
      </c>
      <c r="S48" t="str">
        <f>TRIM(UPPER(employee_data!S48))</f>
        <v>CO</v>
      </c>
      <c r="T48" t="str">
        <f>TRIM(PROPER(employee_data!T48))</f>
        <v>Manager</v>
      </c>
      <c r="U48" t="str">
        <f>TRIM(PROPER(employee_data!U48))</f>
        <v>Male</v>
      </c>
      <c r="V48" t="str">
        <f>TRIM(employee_data!V48)</f>
        <v>33379</v>
      </c>
      <c r="W48" t="str">
        <f>TRIM(PROPER(employee_data!W48))</f>
        <v>Hispanic</v>
      </c>
      <c r="X48" t="str">
        <f>TRIM(PROPER(employee_data!X48))</f>
        <v>Widowed</v>
      </c>
      <c r="Y48" t="str">
        <f>TRIM(PROPER(employee_data!Y48))</f>
        <v>Exceeds</v>
      </c>
      <c r="Z48" s="4">
        <v>2</v>
      </c>
    </row>
    <row r="49" spans="1:26" x14ac:dyDescent="0.25">
      <c r="A49" t="str">
        <f>TRIM(employee_data!A49)</f>
        <v>3474</v>
      </c>
      <c r="B49" t="str">
        <f>TRIM(PROPER(employee_data!B49))</f>
        <v>Arely</v>
      </c>
      <c r="C49" t="str">
        <f>TRIM(PROPER(employee_data!C49))</f>
        <v>Patton</v>
      </c>
      <c r="D49" s="2">
        <f>DATEVALUE(TEXT(employee_data!D49,"dd/mm/yyyy"))</f>
        <v>43899</v>
      </c>
      <c r="E49" s="2" t="str">
        <f>IFERROR(DATEVALUE(TEXT(employee_data!E49,"dd/mm/yyyy")),TRIM(""))</f>
        <v/>
      </c>
      <c r="F49" t="str">
        <f>TRIM(employee_data!F49)</f>
        <v>Area Sales Manager</v>
      </c>
      <c r="G49" t="str">
        <f>TRIM(PROPER(employee_data!G49))</f>
        <v>Andrew Goodman</v>
      </c>
      <c r="H49" t="str">
        <f>TRIM(employee_data!H49)</f>
        <v>arely.patton@bilearner.com</v>
      </c>
      <c r="I49" t="str">
        <f>TRIM(UPPER(employee_data!I49))</f>
        <v>MSC</v>
      </c>
      <c r="J49" t="str">
        <f>TRIM(PROPER(employee_data!J49))</f>
        <v>Active</v>
      </c>
      <c r="K49" t="str">
        <f>TRIM(PROPER(employee_data!K49))</f>
        <v>Full-Time</v>
      </c>
      <c r="L49" t="str">
        <f>TRIM(PROPER(employee_data!L49))</f>
        <v>Zone A</v>
      </c>
      <c r="M49" t="str">
        <f>TRIM(PROPER(employee_data!M49))</f>
        <v>Temporary</v>
      </c>
      <c r="N49" t="str">
        <f>TRIM(PROPER(employee_data!N49))</f>
        <v>Unk</v>
      </c>
      <c r="O49" t="str">
        <f>TRIM(employee_data!O49)</f>
        <v/>
      </c>
      <c r="P49" t="str">
        <f>TRIM(PROPER(employee_data!P49))</f>
        <v>Sales</v>
      </c>
      <c r="Q49" t="str">
        <f>TRIM(PROPER(employee_data!Q49))</f>
        <v>Catv</v>
      </c>
      <c r="R49" s="2">
        <f>DATEVALUE(TEXT(employee_data!R49,"dd/mm/yyyy"))</f>
        <v>24092</v>
      </c>
      <c r="S49" t="str">
        <f>TRIM(UPPER(employee_data!S49))</f>
        <v>CO</v>
      </c>
      <c r="T49" t="str">
        <f>TRIM(PROPER(employee_data!T49))</f>
        <v>Laborer</v>
      </c>
      <c r="U49" t="str">
        <f>TRIM(PROPER(employee_data!U49))</f>
        <v>Male</v>
      </c>
      <c r="V49" t="str">
        <f>TRIM(employee_data!V49)</f>
        <v>34481</v>
      </c>
      <c r="W49" t="str">
        <f>TRIM(PROPER(employee_data!W49))</f>
        <v>Other</v>
      </c>
      <c r="X49" t="str">
        <f>TRIM(PROPER(employee_data!X49))</f>
        <v>Divorced</v>
      </c>
      <c r="Y49" t="str">
        <f>TRIM(PROPER(employee_data!Y49))</f>
        <v>Fully Meets</v>
      </c>
      <c r="Z49" s="4">
        <v>2</v>
      </c>
    </row>
    <row r="50" spans="1:26" x14ac:dyDescent="0.25">
      <c r="A50" t="str">
        <f>TRIM(employee_data!A50)</f>
        <v>3475</v>
      </c>
      <c r="B50" t="str">
        <f>TRIM(PROPER(employee_data!B50))</f>
        <v>Vance</v>
      </c>
      <c r="C50" t="str">
        <f>TRIM(PROPER(employee_data!C50))</f>
        <v>Trujillo</v>
      </c>
      <c r="D50" s="2">
        <f>DATEVALUE(TEXT(employee_data!D50,"dd/mm/yyyy"))</f>
        <v>44460</v>
      </c>
      <c r="E50" s="2">
        <f>IFERROR(DATEVALUE(TEXT(employee_data!E50,"dd/mm/yyyy")),TRIM(""))</f>
        <v>45029</v>
      </c>
      <c r="F50" t="str">
        <f>TRIM(employee_data!F50)</f>
        <v>Area Sales Manager</v>
      </c>
      <c r="G50" t="str">
        <f>TRIM(PROPER(employee_data!G50))</f>
        <v>Rebecca Simpson</v>
      </c>
      <c r="H50" t="str">
        <f>TRIM(employee_data!H50)</f>
        <v>vance.trujillo@bilearner.com</v>
      </c>
      <c r="I50" t="str">
        <f>TRIM(UPPER(employee_data!I50))</f>
        <v>TNS</v>
      </c>
      <c r="J50" t="str">
        <f>TRIM(PROPER(employee_data!J50))</f>
        <v>Active</v>
      </c>
      <c r="K50" t="str">
        <f>TRIM(PROPER(employee_data!K50))</f>
        <v>Full-Time</v>
      </c>
      <c r="L50" t="str">
        <f>TRIM(PROPER(employee_data!L50))</f>
        <v>Zone C</v>
      </c>
      <c r="M50" t="str">
        <f>TRIM(PROPER(employee_data!M50))</f>
        <v>Temporary</v>
      </c>
      <c r="N50" t="str">
        <f>TRIM(PROPER(employee_data!N50))</f>
        <v>Resignation</v>
      </c>
      <c r="O50" t="str">
        <f>TRIM(employee_data!O50)</f>
        <v>Expert challenge education air none money wide.</v>
      </c>
      <c r="P50" t="str">
        <f>TRIM(PROPER(employee_data!P50))</f>
        <v>Sales</v>
      </c>
      <c r="Q50" t="str">
        <f>TRIM(PROPER(employee_data!Q50))</f>
        <v>General - Con</v>
      </c>
      <c r="R50" s="2">
        <f>DATEVALUE(TEXT(employee_data!R50,"dd/mm/yyyy"))</f>
        <v>21179</v>
      </c>
      <c r="S50" t="str">
        <f>TRIM(UPPER(employee_data!S50))</f>
        <v>IN</v>
      </c>
      <c r="T50" t="str">
        <f>TRIM(PROPER(employee_data!T50))</f>
        <v>Foreman</v>
      </c>
      <c r="U50" t="str">
        <f>TRIM(PROPER(employee_data!U50))</f>
        <v>Male</v>
      </c>
      <c r="V50" t="str">
        <f>TRIM(employee_data!V50)</f>
        <v>90406</v>
      </c>
      <c r="W50" t="str">
        <f>TRIM(PROPER(employee_data!W50))</f>
        <v>Asian</v>
      </c>
      <c r="X50" t="str">
        <f>TRIM(PROPER(employee_data!X50))</f>
        <v>Widowed</v>
      </c>
      <c r="Y50" t="str">
        <f>TRIM(PROPER(employee_data!Y50))</f>
        <v>Fully Meets</v>
      </c>
      <c r="Z50" s="4">
        <v>2</v>
      </c>
    </row>
    <row r="51" spans="1:26" x14ac:dyDescent="0.25">
      <c r="A51" t="str">
        <f>TRIM(employee_data!A51)</f>
        <v>3476</v>
      </c>
      <c r="B51" t="str">
        <f>TRIM(PROPER(employee_data!B51))</f>
        <v>Charlie</v>
      </c>
      <c r="C51" t="str">
        <f>TRIM(PROPER(employee_data!C51))</f>
        <v>Koch</v>
      </c>
      <c r="D51" s="2">
        <f>DATEVALUE(TEXT(employee_data!D51,"dd/mm/yyyy"))</f>
        <v>45089</v>
      </c>
      <c r="E51" s="2">
        <f>IFERROR(DATEVALUE(TEXT(employee_data!E51,"dd/mm/yyyy")),TRIM(""))</f>
        <v>45113</v>
      </c>
      <c r="F51" t="str">
        <f>TRIM(employee_data!F51)</f>
        <v>Area Sales Manager</v>
      </c>
      <c r="G51" t="str">
        <f>TRIM(PROPER(employee_data!G51))</f>
        <v>Samantha Cardenas</v>
      </c>
      <c r="H51" t="str">
        <f>TRIM(employee_data!H51)</f>
        <v>charlie.koch@bilearner.com</v>
      </c>
      <c r="I51" t="str">
        <f>TRIM(UPPER(employee_data!I51))</f>
        <v>PYZ</v>
      </c>
      <c r="J51" t="str">
        <f>TRIM(PROPER(employee_data!J51))</f>
        <v>Active</v>
      </c>
      <c r="K51" t="str">
        <f>TRIM(PROPER(employee_data!K51))</f>
        <v>Part-Time</v>
      </c>
      <c r="L51" t="str">
        <f>TRIM(PROPER(employee_data!L51))</f>
        <v>Zone A</v>
      </c>
      <c r="M51" t="str">
        <f>TRIM(PROPER(employee_data!M51))</f>
        <v>Temporary</v>
      </c>
      <c r="N51" t="str">
        <f>TRIM(PROPER(employee_data!N51))</f>
        <v>Voluntary</v>
      </c>
      <c r="O51" t="str">
        <f>TRIM(employee_data!O51)</f>
        <v>Buy become improve guess business know.</v>
      </c>
      <c r="P51" t="str">
        <f>TRIM(PROPER(employee_data!P51))</f>
        <v>Sales</v>
      </c>
      <c r="Q51" t="str">
        <f>TRIM(PROPER(employee_data!Q51))</f>
        <v>Fielders</v>
      </c>
      <c r="R51" s="2">
        <f>DATEVALUE(TEXT(employee_data!R51,"dd/mm/yyyy"))</f>
        <v>16608</v>
      </c>
      <c r="S51" t="str">
        <f>TRIM(UPPER(employee_data!S51))</f>
        <v>MA</v>
      </c>
      <c r="T51" t="str">
        <f>TRIM(PROPER(employee_data!T51))</f>
        <v>Engineer</v>
      </c>
      <c r="U51" t="str">
        <f>TRIM(PROPER(employee_data!U51))</f>
        <v>Male</v>
      </c>
      <c r="V51" t="str">
        <f>TRIM(employee_data!V51)</f>
        <v>95774</v>
      </c>
      <c r="W51" t="str">
        <f>TRIM(PROPER(employee_data!W51))</f>
        <v>Asian</v>
      </c>
      <c r="X51" t="str">
        <f>TRIM(PROPER(employee_data!X51))</f>
        <v>Divorced</v>
      </c>
      <c r="Y51" t="str">
        <f>TRIM(PROPER(employee_data!Y51))</f>
        <v>Needs Improvement</v>
      </c>
      <c r="Z51" s="4">
        <v>2</v>
      </c>
    </row>
    <row r="52" spans="1:26" x14ac:dyDescent="0.25">
      <c r="A52" t="str">
        <f>TRIM(employee_data!A52)</f>
        <v>3477</v>
      </c>
      <c r="B52" t="str">
        <f>TRIM(PROPER(employee_data!B52))</f>
        <v>Sonny</v>
      </c>
      <c r="C52" t="str">
        <f>TRIM(PROPER(employee_data!C52))</f>
        <v>Horne</v>
      </c>
      <c r="D52" s="2">
        <f>DATEVALUE(TEXT(employee_data!D52,"dd/mm/yyyy"))</f>
        <v>43562</v>
      </c>
      <c r="E52" s="2" t="str">
        <f>IFERROR(DATEVALUE(TEXT(employee_data!E52,"dd/mm/yyyy")),TRIM(""))</f>
        <v/>
      </c>
      <c r="F52" t="str">
        <f>TRIM(employee_data!F52)</f>
        <v>Area Sales Manager</v>
      </c>
      <c r="G52" t="str">
        <f>TRIM(PROPER(employee_data!G52))</f>
        <v>Nancy Johnson</v>
      </c>
      <c r="H52" t="str">
        <f>TRIM(employee_data!H52)</f>
        <v>sonny.horne@bilearner.com</v>
      </c>
      <c r="I52" t="str">
        <f>TRIM(UPPER(employee_data!I52))</f>
        <v>PYZ</v>
      </c>
      <c r="J52" t="str">
        <f>TRIM(PROPER(employee_data!J52))</f>
        <v>Active</v>
      </c>
      <c r="K52" t="str">
        <f>TRIM(PROPER(employee_data!K52))</f>
        <v>Part-Time</v>
      </c>
      <c r="L52" t="str">
        <f>TRIM(PROPER(employee_data!L52))</f>
        <v>Zone A</v>
      </c>
      <c r="M52" t="str">
        <f>TRIM(PROPER(employee_data!M52))</f>
        <v>Full-Time</v>
      </c>
      <c r="N52" t="str">
        <f>TRIM(PROPER(employee_data!N52))</f>
        <v>Unk</v>
      </c>
      <c r="O52" t="str">
        <f>TRIM(employee_data!O52)</f>
        <v/>
      </c>
      <c r="P52" t="str">
        <f>TRIM(PROPER(employee_data!P52))</f>
        <v>It/Is</v>
      </c>
      <c r="Q52" t="str">
        <f>TRIM(PROPER(employee_data!Q52))</f>
        <v>Aerial</v>
      </c>
      <c r="R52" s="2">
        <f>DATEVALUE(TEXT(employee_data!R52,"dd/mm/yyyy"))</f>
        <v>25540</v>
      </c>
      <c r="S52" t="str">
        <f>TRIM(UPPER(employee_data!S52))</f>
        <v>KY</v>
      </c>
      <c r="T52" t="str">
        <f>TRIM(PROPER(employee_data!T52))</f>
        <v>Laborer</v>
      </c>
      <c r="U52" t="str">
        <f>TRIM(PROPER(employee_data!U52))</f>
        <v>Female</v>
      </c>
      <c r="V52" t="str">
        <f>TRIM(employee_data!V52)</f>
        <v>16058</v>
      </c>
      <c r="W52" t="str">
        <f>TRIM(PROPER(employee_data!W52))</f>
        <v>Asian</v>
      </c>
      <c r="X52" t="str">
        <f>TRIM(PROPER(employee_data!X52))</f>
        <v>Widowed</v>
      </c>
      <c r="Y52" t="str">
        <f>TRIM(PROPER(employee_data!Y52))</f>
        <v>Needs Improvement</v>
      </c>
      <c r="Z52" s="4">
        <v>2</v>
      </c>
    </row>
    <row r="53" spans="1:26" x14ac:dyDescent="0.25">
      <c r="A53" t="str">
        <f>TRIM(employee_data!A53)</f>
        <v>3478</v>
      </c>
      <c r="B53" t="str">
        <f>TRIM(PROPER(employee_data!B53))</f>
        <v>Thomas</v>
      </c>
      <c r="C53" t="str">
        <f>TRIM(PROPER(employee_data!C53))</f>
        <v>Chandler</v>
      </c>
      <c r="D53" s="2">
        <f>DATEVALUE(TEXT(employee_data!D53,"dd/mm/yyyy"))</f>
        <v>43360</v>
      </c>
      <c r="E53" s="2">
        <f>IFERROR(DATEVALUE(TEXT(employee_data!E53,"dd/mm/yyyy")),TRIM(""))</f>
        <v>43474</v>
      </c>
      <c r="F53" t="str">
        <f>TRIM(employee_data!F53)</f>
        <v>Area Sales Manager</v>
      </c>
      <c r="G53" t="str">
        <f>TRIM(PROPER(employee_data!G53))</f>
        <v>Richard Hodges</v>
      </c>
      <c r="H53" t="str">
        <f>TRIM(employee_data!H53)</f>
        <v>thomas.chandler@bilearner.com</v>
      </c>
      <c r="I53" t="str">
        <f>TRIM(UPPER(employee_data!I53))</f>
        <v>WBL</v>
      </c>
      <c r="J53" t="str">
        <f>TRIM(PROPER(employee_data!J53))</f>
        <v>Active</v>
      </c>
      <c r="K53" t="str">
        <f>TRIM(PROPER(employee_data!K53))</f>
        <v>Full-Time</v>
      </c>
      <c r="L53" t="str">
        <f>TRIM(PROPER(employee_data!L53))</f>
        <v>Zone C</v>
      </c>
      <c r="M53" t="str">
        <f>TRIM(PROPER(employee_data!M53))</f>
        <v>Temporary</v>
      </c>
      <c r="N53" t="str">
        <f>TRIM(PROPER(employee_data!N53))</f>
        <v>Resignation</v>
      </c>
      <c r="O53" t="str">
        <f>TRIM(employee_data!O53)</f>
        <v>Read family dark scene scene guess.</v>
      </c>
      <c r="P53" t="str">
        <f>TRIM(PROPER(employee_data!P53))</f>
        <v>Sales</v>
      </c>
      <c r="Q53" t="str">
        <f>TRIM(PROPER(employee_data!Q53))</f>
        <v>Wireline Construction</v>
      </c>
      <c r="R53" s="2">
        <f>DATEVALUE(TEXT(employee_data!R53,"dd/mm/yyyy"))</f>
        <v>21103</v>
      </c>
      <c r="S53" t="str">
        <f>TRIM(UPPER(employee_data!S53))</f>
        <v>KY</v>
      </c>
      <c r="T53" t="str">
        <f>TRIM(PROPER(employee_data!T53))</f>
        <v>Groundman</v>
      </c>
      <c r="U53" t="str">
        <f>TRIM(PROPER(employee_data!U53))</f>
        <v>Female</v>
      </c>
      <c r="V53" t="str">
        <f>TRIM(employee_data!V53)</f>
        <v>45149</v>
      </c>
      <c r="W53" t="str">
        <f>TRIM(PROPER(employee_data!W53))</f>
        <v>Hispanic</v>
      </c>
      <c r="X53" t="str">
        <f>TRIM(PROPER(employee_data!X53))</f>
        <v>Married</v>
      </c>
      <c r="Y53" t="str">
        <f>TRIM(PROPER(employee_data!Y53))</f>
        <v>Fully Meets</v>
      </c>
      <c r="Z53" s="4">
        <v>2</v>
      </c>
    </row>
    <row r="54" spans="1:26" x14ac:dyDescent="0.25">
      <c r="A54" t="str">
        <f>TRIM(employee_data!A54)</f>
        <v>3479</v>
      </c>
      <c r="B54" t="str">
        <f>TRIM(PROPER(employee_data!B54))</f>
        <v>Sarai</v>
      </c>
      <c r="C54" t="str">
        <f>TRIM(PROPER(employee_data!C54))</f>
        <v>Stone</v>
      </c>
      <c r="D54" s="2">
        <f>DATEVALUE(TEXT(employee_data!D54,"dd/mm/yyyy"))</f>
        <v>44775</v>
      </c>
      <c r="E54" s="2">
        <f>IFERROR(DATEVALUE(TEXT(employee_data!E54,"dd/mm/yyyy")),TRIM(""))</f>
        <v>45018</v>
      </c>
      <c r="F54" t="str">
        <f>TRIM(employee_data!F54)</f>
        <v>Area Sales Manager</v>
      </c>
      <c r="G54" t="str">
        <f>TRIM(PROPER(employee_data!G54))</f>
        <v>Madison Wilson</v>
      </c>
      <c r="H54" t="str">
        <f>TRIM(employee_data!H54)</f>
        <v>sarai.stone@bilearner.com</v>
      </c>
      <c r="I54" t="str">
        <f>TRIM(UPPER(employee_data!I54))</f>
        <v>NEL</v>
      </c>
      <c r="J54" t="str">
        <f>TRIM(PROPER(employee_data!J54))</f>
        <v>Active</v>
      </c>
      <c r="K54" t="str">
        <f>TRIM(PROPER(employee_data!K54))</f>
        <v>Contract</v>
      </c>
      <c r="L54" t="str">
        <f>TRIM(PROPER(employee_data!L54))</f>
        <v>Zone A</v>
      </c>
      <c r="M54" t="str">
        <f>TRIM(PROPER(employee_data!M54))</f>
        <v>Part-Time</v>
      </c>
      <c r="N54" t="str">
        <f>TRIM(PROPER(employee_data!N54))</f>
        <v>Involuntary</v>
      </c>
      <c r="O54" t="str">
        <f>TRIM(employee_data!O54)</f>
        <v>Somebody great could yet.</v>
      </c>
      <c r="P54" t="str">
        <f>TRIM(PROPER(employee_data!P54))</f>
        <v>Sales</v>
      </c>
      <c r="Q54" t="str">
        <f>TRIM(PROPER(employee_data!Q54))</f>
        <v>Project Management - Con</v>
      </c>
      <c r="R54" s="2">
        <f>DATEVALUE(TEXT(employee_data!R54,"dd/mm/yyyy"))</f>
        <v>22783</v>
      </c>
      <c r="S54" t="str">
        <f>TRIM(UPPER(employee_data!S54))</f>
        <v>TX</v>
      </c>
      <c r="T54" t="str">
        <f>TRIM(PROPER(employee_data!T54))</f>
        <v>Technician</v>
      </c>
      <c r="U54" t="str">
        <f>TRIM(PROPER(employee_data!U54))</f>
        <v>Female</v>
      </c>
      <c r="V54" t="str">
        <f>TRIM(employee_data!V54)</f>
        <v>96336</v>
      </c>
      <c r="W54" t="str">
        <f>TRIM(PROPER(employee_data!W54))</f>
        <v>Hispanic</v>
      </c>
      <c r="X54" t="str">
        <f>TRIM(PROPER(employee_data!X54))</f>
        <v>Widowed</v>
      </c>
      <c r="Y54" t="str">
        <f>TRIM(PROPER(employee_data!Y54))</f>
        <v>Fully Meets</v>
      </c>
      <c r="Z54" s="4">
        <v>2</v>
      </c>
    </row>
    <row r="55" spans="1:26" x14ac:dyDescent="0.25">
      <c r="A55" t="str">
        <f>TRIM(employee_data!A55)</f>
        <v>3480</v>
      </c>
      <c r="B55" t="str">
        <f>TRIM(PROPER(employee_data!B55))</f>
        <v>Jerimiah</v>
      </c>
      <c r="C55" t="str">
        <f>TRIM(PROPER(employee_data!C55))</f>
        <v>Harmon</v>
      </c>
      <c r="D55" s="2">
        <f>DATEVALUE(TEXT(employee_data!D55,"dd/mm/yyyy"))</f>
        <v>44812</v>
      </c>
      <c r="E55" s="2">
        <f>IFERROR(DATEVALUE(TEXT(employee_data!E55,"dd/mm/yyyy")),TRIM(""))</f>
        <v>44850</v>
      </c>
      <c r="F55" t="str">
        <f>TRIM(employee_data!F55)</f>
        <v>Area Sales Manager</v>
      </c>
      <c r="G55" t="str">
        <f>TRIM(PROPER(employee_data!G55))</f>
        <v>Eric King</v>
      </c>
      <c r="H55" t="str">
        <f>TRIM(employee_data!H55)</f>
        <v>jerimiah.harmon@bilearner.com</v>
      </c>
      <c r="I55" t="str">
        <f>TRIM(UPPER(employee_data!I55))</f>
        <v>PL</v>
      </c>
      <c r="J55" t="str">
        <f>TRIM(PROPER(employee_data!J55))</f>
        <v>Future Start</v>
      </c>
      <c r="K55" t="str">
        <f>TRIM(PROPER(employee_data!K55))</f>
        <v>Full-Time</v>
      </c>
      <c r="L55" t="str">
        <f>TRIM(PROPER(employee_data!L55))</f>
        <v>Zone C</v>
      </c>
      <c r="M55" t="str">
        <f>TRIM(PROPER(employee_data!M55))</f>
        <v>Temporary</v>
      </c>
      <c r="N55" t="str">
        <f>TRIM(PROPER(employee_data!N55))</f>
        <v>Retirement</v>
      </c>
      <c r="O55" t="str">
        <f>TRIM(employee_data!O55)</f>
        <v>View vote contain within fight cup party war.</v>
      </c>
      <c r="P55" t="str">
        <f>TRIM(PROPER(employee_data!P55))</f>
        <v>Sales</v>
      </c>
      <c r="Q55" t="str">
        <f>TRIM(PROPER(employee_data!Q55))</f>
        <v>Catv</v>
      </c>
      <c r="R55" s="2">
        <f>DATEVALUE(TEXT(employee_data!R55,"dd/mm/yyyy"))</f>
        <v>17023</v>
      </c>
      <c r="S55" t="str">
        <f>TRIM(UPPER(employee_data!S55))</f>
        <v>TX</v>
      </c>
      <c r="T55" t="str">
        <f>TRIM(PROPER(employee_data!T55))</f>
        <v>Supervisor</v>
      </c>
      <c r="U55" t="str">
        <f>TRIM(PROPER(employee_data!U55))</f>
        <v>Female</v>
      </c>
      <c r="V55" t="str">
        <f>TRIM(employee_data!V55)</f>
        <v>75671</v>
      </c>
      <c r="W55" t="str">
        <f>TRIM(PROPER(employee_data!W55))</f>
        <v>Black</v>
      </c>
      <c r="X55" t="str">
        <f>TRIM(PROPER(employee_data!X55))</f>
        <v>Widowed</v>
      </c>
      <c r="Y55" t="str">
        <f>TRIM(PROPER(employee_data!Y55))</f>
        <v>Fully Meets</v>
      </c>
      <c r="Z55" s="4">
        <v>1</v>
      </c>
    </row>
    <row r="56" spans="1:26" x14ac:dyDescent="0.25">
      <c r="A56" t="str">
        <f>TRIM(employee_data!A56)</f>
        <v>3481</v>
      </c>
      <c r="B56" t="str">
        <f>TRIM(PROPER(employee_data!B56))</f>
        <v>Leland</v>
      </c>
      <c r="C56" t="str">
        <f>TRIM(PROPER(employee_data!C56))</f>
        <v>Allen</v>
      </c>
      <c r="D56" s="2">
        <f>DATEVALUE(TEXT(employee_data!D56,"dd/mm/yyyy"))</f>
        <v>43531</v>
      </c>
      <c r="E56" s="2">
        <f>IFERROR(DATEVALUE(TEXT(employee_data!E56,"dd/mm/yyyy")),TRIM(""))</f>
        <v>44347</v>
      </c>
      <c r="F56" t="str">
        <f>TRIM(employee_data!F56)</f>
        <v>Area Sales Manager</v>
      </c>
      <c r="G56" t="str">
        <f>TRIM(PROPER(employee_data!G56))</f>
        <v>Brandon Harris</v>
      </c>
      <c r="H56" t="str">
        <f>TRIM(employee_data!H56)</f>
        <v>leland.allen@bilearner.com</v>
      </c>
      <c r="I56" t="str">
        <f>TRIM(UPPER(employee_data!I56))</f>
        <v>BPC</v>
      </c>
      <c r="J56" t="str">
        <f>TRIM(PROPER(employee_data!J56))</f>
        <v>Future Start</v>
      </c>
      <c r="K56" t="str">
        <f>TRIM(PROPER(employee_data!K56))</f>
        <v>Full-Time</v>
      </c>
      <c r="L56" t="str">
        <f>TRIM(PROPER(employee_data!L56))</f>
        <v>Zone C</v>
      </c>
      <c r="M56" t="str">
        <f>TRIM(PROPER(employee_data!M56))</f>
        <v>Part-Time</v>
      </c>
      <c r="N56" t="str">
        <f>TRIM(PROPER(employee_data!N56))</f>
        <v>Voluntary</v>
      </c>
      <c r="O56" t="str">
        <f>TRIM(employee_data!O56)</f>
        <v>Buy house certain wrong research chair.</v>
      </c>
      <c r="P56" t="str">
        <f>TRIM(PROPER(employee_data!P56))</f>
        <v>Sales</v>
      </c>
      <c r="Q56" t="str">
        <f>TRIM(PROPER(employee_data!Q56))</f>
        <v>Wireline Construction</v>
      </c>
      <c r="R56" s="2">
        <f>DATEVALUE(TEXT(employee_data!R56,"dd/mm/yyyy"))</f>
        <v>24087</v>
      </c>
      <c r="S56" t="str">
        <f>TRIM(UPPER(employee_data!S56))</f>
        <v>TX</v>
      </c>
      <c r="T56" t="str">
        <f>TRIM(PROPER(employee_data!T56))</f>
        <v>Splicer</v>
      </c>
      <c r="U56" t="str">
        <f>TRIM(PROPER(employee_data!U56))</f>
        <v>Male</v>
      </c>
      <c r="V56" t="str">
        <f>TRIM(employee_data!V56)</f>
        <v>61149</v>
      </c>
      <c r="W56" t="str">
        <f>TRIM(PROPER(employee_data!W56))</f>
        <v>Other</v>
      </c>
      <c r="X56" t="str">
        <f>TRIM(PROPER(employee_data!X56))</f>
        <v>Widowed</v>
      </c>
      <c r="Y56" t="str">
        <f>TRIM(PROPER(employee_data!Y56))</f>
        <v>Fully Meets</v>
      </c>
      <c r="Z56" s="4">
        <v>4</v>
      </c>
    </row>
    <row r="57" spans="1:26" x14ac:dyDescent="0.25">
      <c r="A57" t="str">
        <f>TRIM(employee_data!A57)</f>
        <v>3482</v>
      </c>
      <c r="B57" t="str">
        <f>TRIM(PROPER(employee_data!B57))</f>
        <v>Cristal</v>
      </c>
      <c r="C57" t="str">
        <f>TRIM(PROPER(employee_data!C57))</f>
        <v>Bolton</v>
      </c>
      <c r="D57" s="2">
        <f>DATEVALUE(TEXT(employee_data!D57,"dd/mm/yyyy"))</f>
        <v>43767</v>
      </c>
      <c r="E57" s="2">
        <f>IFERROR(DATEVALUE(TEXT(employee_data!E57,"dd/mm/yyyy")),TRIM(""))</f>
        <v>44234</v>
      </c>
      <c r="F57" t="str">
        <f>TRIM(employee_data!F57)</f>
        <v>Area Sales Manager</v>
      </c>
      <c r="G57" t="str">
        <f>TRIM(PROPER(employee_data!G57))</f>
        <v>Matthew Flores</v>
      </c>
      <c r="H57" t="str">
        <f>TRIM(employee_data!H57)</f>
        <v>cristal.bolton@bilearner.com</v>
      </c>
      <c r="I57" t="str">
        <f>TRIM(UPPER(employee_data!I57))</f>
        <v>CCDR</v>
      </c>
      <c r="J57" t="str">
        <f>TRIM(PROPER(employee_data!J57))</f>
        <v>Future Start</v>
      </c>
      <c r="K57" t="str">
        <f>TRIM(PROPER(employee_data!K57))</f>
        <v>Full-Time</v>
      </c>
      <c r="L57" t="str">
        <f>TRIM(PROPER(employee_data!L57))</f>
        <v>Zone A</v>
      </c>
      <c r="M57" t="str">
        <f>TRIM(PROPER(employee_data!M57))</f>
        <v>Temporary</v>
      </c>
      <c r="N57" t="str">
        <f>TRIM(PROPER(employee_data!N57))</f>
        <v>Resignation</v>
      </c>
      <c r="O57" t="str">
        <f>TRIM(employee_data!O57)</f>
        <v>Miss onto none our discussion year.</v>
      </c>
      <c r="P57" t="str">
        <f>TRIM(PROPER(employee_data!P57))</f>
        <v>Sales</v>
      </c>
      <c r="Q57" t="str">
        <f>TRIM(PROPER(employee_data!Q57))</f>
        <v>Catv</v>
      </c>
      <c r="R57" s="2">
        <f>DATEVALUE(TEXT(employee_data!R57,"dd/mm/yyyy"))</f>
        <v>32915</v>
      </c>
      <c r="S57" t="str">
        <f>TRIM(UPPER(employee_data!S57))</f>
        <v>TX</v>
      </c>
      <c r="T57" t="str">
        <f>TRIM(PROPER(employee_data!T57))</f>
        <v>Lineman</v>
      </c>
      <c r="U57" t="str">
        <f>TRIM(PROPER(employee_data!U57))</f>
        <v>Male</v>
      </c>
      <c r="V57" t="str">
        <f>TRIM(employee_data!V57)</f>
        <v>57302</v>
      </c>
      <c r="W57" t="str">
        <f>TRIM(PROPER(employee_data!W57))</f>
        <v>Asian</v>
      </c>
      <c r="X57" t="str">
        <f>TRIM(PROPER(employee_data!X57))</f>
        <v>Divorced</v>
      </c>
      <c r="Y57" t="str">
        <f>TRIM(PROPER(employee_data!Y57))</f>
        <v>Needs Improvement</v>
      </c>
      <c r="Z57" s="4">
        <v>2</v>
      </c>
    </row>
    <row r="58" spans="1:26" x14ac:dyDescent="0.25">
      <c r="A58" t="str">
        <f>TRIM(employee_data!A58)</f>
        <v>3483</v>
      </c>
      <c r="B58" t="str">
        <f>TRIM(PROPER(employee_data!B58))</f>
        <v>Jaslene</v>
      </c>
      <c r="C58" t="str">
        <f>TRIM(PROPER(employee_data!C58))</f>
        <v>Harding</v>
      </c>
      <c r="D58" s="2">
        <f>DATEVALUE(TEXT(employee_data!D58,"dd/mm/yyyy"))</f>
        <v>44465</v>
      </c>
      <c r="E58" s="2" t="str">
        <f>IFERROR(DATEVALUE(TEXT(employee_data!E58,"dd/mm/yyyy")),TRIM(""))</f>
        <v/>
      </c>
      <c r="F58" t="str">
        <f>TRIM(employee_data!F58)</f>
        <v>Area Sales Manager</v>
      </c>
      <c r="G58" t="str">
        <f>TRIM(PROPER(employee_data!G58))</f>
        <v>Krystal Hamilton</v>
      </c>
      <c r="H58" t="str">
        <f>TRIM(employee_data!H58)</f>
        <v>jaslene.harding@bilearner.com</v>
      </c>
      <c r="I58" t="str">
        <f>TRIM(UPPER(employee_data!I58))</f>
        <v>SVG</v>
      </c>
      <c r="J58" t="str">
        <f>TRIM(PROPER(employee_data!J58))</f>
        <v>Active</v>
      </c>
      <c r="K58" t="str">
        <f>TRIM(PROPER(employee_data!K58))</f>
        <v>Part-Time</v>
      </c>
      <c r="L58" t="str">
        <f>TRIM(PROPER(employee_data!L58))</f>
        <v>Zone B</v>
      </c>
      <c r="M58" t="str">
        <f>TRIM(PROPER(employee_data!M58))</f>
        <v>Temporary</v>
      </c>
      <c r="N58" t="str">
        <f>TRIM(PROPER(employee_data!N58))</f>
        <v>Unk</v>
      </c>
      <c r="O58" t="str">
        <f>TRIM(employee_data!O58)</f>
        <v/>
      </c>
      <c r="P58" t="str">
        <f>TRIM(PROPER(employee_data!P58))</f>
        <v>Sales</v>
      </c>
      <c r="Q58" t="str">
        <f>TRIM(PROPER(employee_data!Q58))</f>
        <v>Project Management - Con</v>
      </c>
      <c r="R58" s="2">
        <f>DATEVALUE(TEXT(employee_data!R58,"dd/mm/yyyy"))</f>
        <v>23547</v>
      </c>
      <c r="S58" t="str">
        <f>TRIM(UPPER(employee_data!S58))</f>
        <v>CO</v>
      </c>
      <c r="T58" t="str">
        <f>TRIM(PROPER(employee_data!T58))</f>
        <v>Coordinator</v>
      </c>
      <c r="U58" t="str">
        <f>TRIM(PROPER(employee_data!U58))</f>
        <v>Male</v>
      </c>
      <c r="V58" t="str">
        <f>TRIM(employee_data!V58)</f>
        <v>42605</v>
      </c>
      <c r="W58" t="str">
        <f>TRIM(PROPER(employee_data!W58))</f>
        <v>Asian</v>
      </c>
      <c r="X58" t="str">
        <f>TRIM(PROPER(employee_data!X58))</f>
        <v>Widowed</v>
      </c>
      <c r="Y58" t="str">
        <f>TRIM(PROPER(employee_data!Y58))</f>
        <v>Fully Meets</v>
      </c>
      <c r="Z58" s="4">
        <v>1</v>
      </c>
    </row>
    <row r="59" spans="1:26" x14ac:dyDescent="0.25">
      <c r="A59" t="str">
        <f>TRIM(employee_data!A59)</f>
        <v>3484</v>
      </c>
      <c r="B59" t="str">
        <f>TRIM(PROPER(employee_data!B59))</f>
        <v>Albert</v>
      </c>
      <c r="C59" t="str">
        <f>TRIM(PROPER(employee_data!C59))</f>
        <v>Gonzalez</v>
      </c>
      <c r="D59" s="2">
        <f>DATEVALUE(TEXT(employee_data!D59,"dd/mm/yyyy"))</f>
        <v>43341</v>
      </c>
      <c r="E59" s="2" t="str">
        <f>IFERROR(DATEVALUE(TEXT(employee_data!E59,"dd/mm/yyyy")),TRIM(""))</f>
        <v/>
      </c>
      <c r="F59" t="str">
        <f>TRIM(employee_data!F59)</f>
        <v>Area Sales Manager</v>
      </c>
      <c r="G59" t="str">
        <f>TRIM(PROPER(employee_data!G59))</f>
        <v>Amber Hernandez</v>
      </c>
      <c r="H59" t="str">
        <f>TRIM(employee_data!H59)</f>
        <v>albert.gonzalez@bilearner.com</v>
      </c>
      <c r="I59" t="str">
        <f>TRIM(UPPER(employee_data!I59))</f>
        <v>EW</v>
      </c>
      <c r="J59" t="str">
        <f>TRIM(PROPER(employee_data!J59))</f>
        <v>Active</v>
      </c>
      <c r="K59" t="str">
        <f>TRIM(PROPER(employee_data!K59))</f>
        <v>Part-Time</v>
      </c>
      <c r="L59" t="str">
        <f>TRIM(PROPER(employee_data!L59))</f>
        <v>Zone B</v>
      </c>
      <c r="M59" t="str">
        <f>TRIM(PROPER(employee_data!M59))</f>
        <v>Full-Time</v>
      </c>
      <c r="N59" t="str">
        <f>TRIM(PROPER(employee_data!N59))</f>
        <v>Unk</v>
      </c>
      <c r="O59" t="str">
        <f>TRIM(employee_data!O59)</f>
        <v/>
      </c>
      <c r="P59" t="str">
        <f>TRIM(PROPER(employee_data!P59))</f>
        <v>Sales</v>
      </c>
      <c r="Q59" t="str">
        <f>TRIM(PROPER(employee_data!Q59))</f>
        <v>General - Con</v>
      </c>
      <c r="R59" s="2">
        <f>DATEVALUE(TEXT(employee_data!R59,"dd/mm/yyyy"))</f>
        <v>34898</v>
      </c>
      <c r="S59" t="str">
        <f>TRIM(UPPER(employee_data!S59))</f>
        <v>CO</v>
      </c>
      <c r="T59" t="str">
        <f>TRIM(PROPER(employee_data!T59))</f>
        <v>Model Assistant</v>
      </c>
      <c r="U59" t="str">
        <f>TRIM(PROPER(employee_data!U59))</f>
        <v>Male</v>
      </c>
      <c r="V59" t="str">
        <f>TRIM(employee_data!V59)</f>
        <v>64036</v>
      </c>
      <c r="W59" t="str">
        <f>TRIM(PROPER(employee_data!W59))</f>
        <v>Other</v>
      </c>
      <c r="X59" t="str">
        <f>TRIM(PROPER(employee_data!X59))</f>
        <v>Single</v>
      </c>
      <c r="Y59" t="str">
        <f>TRIM(PROPER(employee_data!Y59))</f>
        <v>Fully Meets</v>
      </c>
      <c r="Z59" s="4">
        <v>4</v>
      </c>
    </row>
    <row r="60" spans="1:26" x14ac:dyDescent="0.25">
      <c r="A60" t="str">
        <f>TRIM(employee_data!A60)</f>
        <v>3485</v>
      </c>
      <c r="B60" t="str">
        <f>TRIM(PROPER(employee_data!B60))</f>
        <v>Jaiden</v>
      </c>
      <c r="C60" t="str">
        <f>TRIM(PROPER(employee_data!C60))</f>
        <v>Johnson</v>
      </c>
      <c r="D60" s="2">
        <f>DATEVALUE(TEXT(employee_data!D60,"dd/mm/yyyy"))</f>
        <v>44495</v>
      </c>
      <c r="E60" s="2" t="str">
        <f>IFERROR(DATEVALUE(TEXT(employee_data!E60,"dd/mm/yyyy")),TRIM(""))</f>
        <v/>
      </c>
      <c r="F60" t="str">
        <f>TRIM(employee_data!F60)</f>
        <v>Area Sales Manager</v>
      </c>
      <c r="G60" t="str">
        <f>TRIM(PROPER(employee_data!G60))</f>
        <v>Patricia Smith</v>
      </c>
      <c r="H60" t="str">
        <f>TRIM(employee_data!H60)</f>
        <v>jaiden.johnson@bilearner.com</v>
      </c>
      <c r="I60" t="str">
        <f>TRIM(UPPER(employee_data!I60))</f>
        <v>MSC</v>
      </c>
      <c r="J60" t="str">
        <f>TRIM(PROPER(employee_data!J60))</f>
        <v>Active</v>
      </c>
      <c r="K60" t="str">
        <f>TRIM(PROPER(employee_data!K60))</f>
        <v>Contract</v>
      </c>
      <c r="L60" t="str">
        <f>TRIM(PROPER(employee_data!L60))</f>
        <v>Zone C</v>
      </c>
      <c r="M60" t="str">
        <f>TRIM(PROPER(employee_data!M60))</f>
        <v>Full-Time</v>
      </c>
      <c r="N60" t="str">
        <f>TRIM(PROPER(employee_data!N60))</f>
        <v>Unk</v>
      </c>
      <c r="O60" t="str">
        <f>TRIM(employee_data!O60)</f>
        <v/>
      </c>
      <c r="P60" t="str">
        <f>TRIM(PROPER(employee_data!P60))</f>
        <v>Sales</v>
      </c>
      <c r="Q60" t="str">
        <f>TRIM(PROPER(employee_data!Q60))</f>
        <v>Field Operations</v>
      </c>
      <c r="R60" s="2">
        <f>DATEVALUE(TEXT(employee_data!R60,"dd/mm/yyyy"))</f>
        <v>34568</v>
      </c>
      <c r="S60" t="str">
        <f>TRIM(UPPER(employee_data!S60))</f>
        <v>CO</v>
      </c>
      <c r="T60" t="str">
        <f>TRIM(PROPER(employee_data!T60))</f>
        <v>Laborer</v>
      </c>
      <c r="U60" t="str">
        <f>TRIM(PROPER(employee_data!U60))</f>
        <v>Male</v>
      </c>
      <c r="V60" t="str">
        <f>TRIM(employee_data!V60)</f>
        <v>23173</v>
      </c>
      <c r="W60" t="str">
        <f>TRIM(PROPER(employee_data!W60))</f>
        <v>White</v>
      </c>
      <c r="X60" t="str">
        <f>TRIM(PROPER(employee_data!X60))</f>
        <v>Widowed</v>
      </c>
      <c r="Y60" t="str">
        <f>TRIM(PROPER(employee_data!Y60))</f>
        <v>Fully Meets</v>
      </c>
      <c r="Z60" s="4">
        <v>5</v>
      </c>
    </row>
    <row r="61" spans="1:26" x14ac:dyDescent="0.25">
      <c r="A61" t="str">
        <f>TRIM(employee_data!A61)</f>
        <v>3486</v>
      </c>
      <c r="B61" t="str">
        <f>TRIM(PROPER(employee_data!B61))</f>
        <v>Brendon</v>
      </c>
      <c r="C61" t="str">
        <f>TRIM(PROPER(employee_data!C61))</f>
        <v>Mcconnell</v>
      </c>
      <c r="D61" s="2">
        <f>DATEVALUE(TEXT(employee_data!D61,"dd/mm/yyyy"))</f>
        <v>44865</v>
      </c>
      <c r="E61" s="2">
        <f>IFERROR(DATEVALUE(TEXT(employee_data!E61,"dd/mm/yyyy")),TRIM(""))</f>
        <v>45085</v>
      </c>
      <c r="F61" t="str">
        <f>TRIM(employee_data!F61)</f>
        <v>Area Sales Manager</v>
      </c>
      <c r="G61" t="str">
        <f>TRIM(PROPER(employee_data!G61))</f>
        <v>Victoria Krause</v>
      </c>
      <c r="H61" t="str">
        <f>TRIM(employee_data!H61)</f>
        <v>brendon.mcconnell@bilearner.com</v>
      </c>
      <c r="I61" t="str">
        <f>TRIM(UPPER(employee_data!I61))</f>
        <v>TNS</v>
      </c>
      <c r="J61" t="str">
        <f>TRIM(PROPER(employee_data!J61))</f>
        <v>Active</v>
      </c>
      <c r="K61" t="str">
        <f>TRIM(PROPER(employee_data!K61))</f>
        <v>Part-Time</v>
      </c>
      <c r="L61" t="str">
        <f>TRIM(PROPER(employee_data!L61))</f>
        <v>Zone C</v>
      </c>
      <c r="M61" t="str">
        <f>TRIM(PROPER(employee_data!M61))</f>
        <v>Temporary</v>
      </c>
      <c r="N61" t="str">
        <f>TRIM(PROPER(employee_data!N61))</f>
        <v>Involuntary</v>
      </c>
      <c r="O61" t="str">
        <f>TRIM(employee_data!O61)</f>
        <v>Nature finish modern push former American.</v>
      </c>
      <c r="P61" t="str">
        <f>TRIM(PROPER(employee_data!P61))</f>
        <v>Sales</v>
      </c>
      <c r="Q61" t="str">
        <f>TRIM(PROPER(employee_data!Q61))</f>
        <v>Fielders</v>
      </c>
      <c r="R61" s="2">
        <f>DATEVALUE(TEXT(employee_data!R61,"dd/mm/yyyy"))</f>
        <v>33191</v>
      </c>
      <c r="S61" t="str">
        <f>TRIM(UPPER(employee_data!S61))</f>
        <v>IN</v>
      </c>
      <c r="T61" t="str">
        <f>TRIM(PROPER(employee_data!T61))</f>
        <v>Engineer</v>
      </c>
      <c r="U61" t="str">
        <f>TRIM(PROPER(employee_data!U61))</f>
        <v>Male</v>
      </c>
      <c r="V61" t="str">
        <f>TRIM(employee_data!V61)</f>
        <v>19665</v>
      </c>
      <c r="W61" t="str">
        <f>TRIM(PROPER(employee_data!W61))</f>
        <v>Other</v>
      </c>
      <c r="X61" t="str">
        <f>TRIM(PROPER(employee_data!X61))</f>
        <v>Widowed</v>
      </c>
      <c r="Y61" t="str">
        <f>TRIM(PROPER(employee_data!Y61))</f>
        <v>Fully Meets</v>
      </c>
      <c r="Z61" s="4">
        <v>4</v>
      </c>
    </row>
    <row r="62" spans="1:26" x14ac:dyDescent="0.25">
      <c r="A62" t="str">
        <f>TRIM(employee_data!A62)</f>
        <v>3487</v>
      </c>
      <c r="B62" t="str">
        <f>TRIM(PROPER(employee_data!B62))</f>
        <v>Kimora</v>
      </c>
      <c r="C62" t="str">
        <f>TRIM(PROPER(employee_data!C62))</f>
        <v>Parsons</v>
      </c>
      <c r="D62" s="2">
        <f>DATEVALUE(TEXT(employee_data!D62,"dd/mm/yyyy"))</f>
        <v>45000</v>
      </c>
      <c r="E62" s="2" t="str">
        <f>IFERROR(DATEVALUE(TEXT(employee_data!E62,"dd/mm/yyyy")),TRIM(""))</f>
        <v/>
      </c>
      <c r="F62" t="str">
        <f>TRIM(employee_data!F62)</f>
        <v>Area Sales Manager</v>
      </c>
      <c r="G62" t="str">
        <f>TRIM(PROPER(employee_data!G62))</f>
        <v>Jesse Hunt</v>
      </c>
      <c r="H62" t="str">
        <f>TRIM(employee_data!H62)</f>
        <v>kimora.parsons@bilearner.com</v>
      </c>
      <c r="I62" t="str">
        <f>TRIM(UPPER(employee_data!I62))</f>
        <v>BPC</v>
      </c>
      <c r="J62" t="str">
        <f>TRIM(PROPER(employee_data!J62))</f>
        <v>Active</v>
      </c>
      <c r="K62" t="str">
        <f>TRIM(PROPER(employee_data!K62))</f>
        <v>Contract</v>
      </c>
      <c r="L62" t="str">
        <f>TRIM(PROPER(employee_data!L62))</f>
        <v>Zone B</v>
      </c>
      <c r="M62" t="str">
        <f>TRIM(PROPER(employee_data!M62))</f>
        <v>Part-Time</v>
      </c>
      <c r="N62" t="str">
        <f>TRIM(PROPER(employee_data!N62))</f>
        <v>Unk</v>
      </c>
      <c r="O62" t="str">
        <f>TRIM(employee_data!O62)</f>
        <v/>
      </c>
      <c r="P62" t="str">
        <f>TRIM(PROPER(employee_data!P62))</f>
        <v>Sales</v>
      </c>
      <c r="Q62" t="str">
        <f>TRIM(PROPER(employee_data!Q62))</f>
        <v>General - Sga</v>
      </c>
      <c r="R62" s="2">
        <f>DATEVALUE(TEXT(employee_data!R62,"dd/mm/yyyy"))</f>
        <v>34366</v>
      </c>
      <c r="S62" t="str">
        <f>TRIM(UPPER(employee_data!S62))</f>
        <v>KY</v>
      </c>
      <c r="T62" t="str">
        <f>TRIM(PROPER(employee_data!T62))</f>
        <v>Administrator</v>
      </c>
      <c r="U62" t="str">
        <f>TRIM(PROPER(employee_data!U62))</f>
        <v>Female</v>
      </c>
      <c r="V62" t="str">
        <f>TRIM(employee_data!V62)</f>
        <v>41161</v>
      </c>
      <c r="W62" t="str">
        <f>TRIM(PROPER(employee_data!W62))</f>
        <v>Other</v>
      </c>
      <c r="X62" t="str">
        <f>TRIM(PROPER(employee_data!X62))</f>
        <v>Divorced</v>
      </c>
      <c r="Y62" t="str">
        <f>TRIM(PROPER(employee_data!Y62))</f>
        <v>Fully Meets</v>
      </c>
      <c r="Z62" s="4">
        <v>4</v>
      </c>
    </row>
    <row r="63" spans="1:26" x14ac:dyDescent="0.25">
      <c r="A63" t="str">
        <f>TRIM(employee_data!A63)</f>
        <v>3488</v>
      </c>
      <c r="B63" t="str">
        <f>TRIM(PROPER(employee_data!B63))</f>
        <v>Willie</v>
      </c>
      <c r="C63" t="str">
        <f>TRIM(PROPER(employee_data!C63))</f>
        <v>Patterson</v>
      </c>
      <c r="D63" s="2">
        <f>DATEVALUE(TEXT(employee_data!D63,"dd/mm/yyyy"))</f>
        <v>44813</v>
      </c>
      <c r="E63" s="2" t="str">
        <f>IFERROR(DATEVALUE(TEXT(employee_data!E63,"dd/mm/yyyy")),TRIM(""))</f>
        <v/>
      </c>
      <c r="F63" t="str">
        <f>TRIM(employee_data!F63)</f>
        <v>Area Sales Manager</v>
      </c>
      <c r="G63" t="str">
        <f>TRIM(PROPER(employee_data!G63))</f>
        <v>Shane Jones</v>
      </c>
      <c r="H63" t="str">
        <f>TRIM(employee_data!H63)</f>
        <v>willie.patterson@bilearner.com</v>
      </c>
      <c r="I63" t="str">
        <f>TRIM(UPPER(employee_data!I63))</f>
        <v>CCDR</v>
      </c>
      <c r="J63" t="str">
        <f>TRIM(PROPER(employee_data!J63))</f>
        <v>Active</v>
      </c>
      <c r="K63" t="str">
        <f>TRIM(PROPER(employee_data!K63))</f>
        <v>Contract</v>
      </c>
      <c r="L63" t="str">
        <f>TRIM(PROPER(employee_data!L63))</f>
        <v>Zone B</v>
      </c>
      <c r="M63" t="str">
        <f>TRIM(PROPER(employee_data!M63))</f>
        <v>Full-Time</v>
      </c>
      <c r="N63" t="str">
        <f>TRIM(PROPER(employee_data!N63))</f>
        <v>Unk</v>
      </c>
      <c r="O63" t="str">
        <f>TRIM(employee_data!O63)</f>
        <v/>
      </c>
      <c r="P63" t="str">
        <f>TRIM(PROPER(employee_data!P63))</f>
        <v>Sales</v>
      </c>
      <c r="Q63" t="str">
        <f>TRIM(PROPER(employee_data!Q63))</f>
        <v>Wireline Construction</v>
      </c>
      <c r="R63" s="2">
        <f>DATEVALUE(TEXT(employee_data!R63,"dd/mm/yyyy"))</f>
        <v>35746</v>
      </c>
      <c r="S63" t="str">
        <f>TRIM(UPPER(employee_data!S63))</f>
        <v>KY</v>
      </c>
      <c r="T63" t="str">
        <f>TRIM(PROPER(employee_data!T63))</f>
        <v>Lineman</v>
      </c>
      <c r="U63" t="str">
        <f>TRIM(PROPER(employee_data!U63))</f>
        <v>Female</v>
      </c>
      <c r="V63" t="str">
        <f>TRIM(employee_data!V63)</f>
        <v>52499</v>
      </c>
      <c r="W63" t="str">
        <f>TRIM(PROPER(employee_data!W63))</f>
        <v>Asian</v>
      </c>
      <c r="X63" t="str">
        <f>TRIM(PROPER(employee_data!X63))</f>
        <v>Single</v>
      </c>
      <c r="Y63" t="str">
        <f>TRIM(PROPER(employee_data!Y63))</f>
        <v>Fully Meets</v>
      </c>
      <c r="Z63" s="4">
        <v>2</v>
      </c>
    </row>
    <row r="64" spans="1:26" x14ac:dyDescent="0.25">
      <c r="A64" t="str">
        <f>TRIM(employee_data!A64)</f>
        <v>3489</v>
      </c>
      <c r="B64" t="str">
        <f>TRIM(PROPER(employee_data!B64))</f>
        <v>Devyn</v>
      </c>
      <c r="C64" t="str">
        <f>TRIM(PROPER(employee_data!C64))</f>
        <v>Powers</v>
      </c>
      <c r="D64" s="2">
        <f>DATEVALUE(TEXT(employee_data!D64,"dd/mm/yyyy"))</f>
        <v>44624</v>
      </c>
      <c r="E64" s="2" t="str">
        <f>IFERROR(DATEVALUE(TEXT(employee_data!E64,"dd/mm/yyyy")),TRIM(""))</f>
        <v/>
      </c>
      <c r="F64" t="str">
        <f>TRIM(employee_data!F64)</f>
        <v>Area Sales Manager</v>
      </c>
      <c r="G64" t="str">
        <f>TRIM(PROPER(employee_data!G64))</f>
        <v>Jessica Murphy</v>
      </c>
      <c r="H64" t="str">
        <f>TRIM(employee_data!H64)</f>
        <v>devyn.powers@bilearner.com</v>
      </c>
      <c r="I64" t="str">
        <f>TRIM(UPPER(employee_data!I64))</f>
        <v>EW</v>
      </c>
      <c r="J64" t="str">
        <f>TRIM(PROPER(employee_data!J64))</f>
        <v>Active</v>
      </c>
      <c r="K64" t="str">
        <f>TRIM(PROPER(employee_data!K64))</f>
        <v>Part-Time</v>
      </c>
      <c r="L64" t="str">
        <f>TRIM(PROPER(employee_data!L64))</f>
        <v>Zone A</v>
      </c>
      <c r="M64" t="str">
        <f>TRIM(PROPER(employee_data!M64))</f>
        <v>Temporary</v>
      </c>
      <c r="N64" t="str">
        <f>TRIM(PROPER(employee_data!N64))</f>
        <v>Unk</v>
      </c>
      <c r="O64" t="str">
        <f>TRIM(employee_data!O64)</f>
        <v/>
      </c>
      <c r="P64" t="str">
        <f>TRIM(PROPER(employee_data!P64))</f>
        <v>Sales</v>
      </c>
      <c r="Q64" t="str">
        <f>TRIM(PROPER(employee_data!Q64))</f>
        <v>Field Operations</v>
      </c>
      <c r="R64" s="2">
        <f>DATEVALUE(TEXT(employee_data!R64,"dd/mm/yyyy"))</f>
        <v>19481</v>
      </c>
      <c r="S64" t="str">
        <f>TRIM(UPPER(employee_data!S64))</f>
        <v>TX</v>
      </c>
      <c r="T64" t="str">
        <f>TRIM(PROPER(employee_data!T64))</f>
        <v>Laborer</v>
      </c>
      <c r="U64" t="str">
        <f>TRIM(PROPER(employee_data!U64))</f>
        <v>Female</v>
      </c>
      <c r="V64" t="str">
        <f>TRIM(employee_data!V64)</f>
        <v>25634</v>
      </c>
      <c r="W64" t="str">
        <f>TRIM(PROPER(employee_data!W64))</f>
        <v>Black</v>
      </c>
      <c r="X64" t="str">
        <f>TRIM(PROPER(employee_data!X64))</f>
        <v>Divorced</v>
      </c>
      <c r="Y64" t="str">
        <f>TRIM(PROPER(employee_data!Y64))</f>
        <v>Fully Meets</v>
      </c>
      <c r="Z64" s="4">
        <v>2</v>
      </c>
    </row>
    <row r="65" spans="1:26" x14ac:dyDescent="0.25">
      <c r="A65" t="str">
        <f>TRIM(employee_data!A65)</f>
        <v>3490</v>
      </c>
      <c r="B65" t="str">
        <f>TRIM(PROPER(employee_data!B65))</f>
        <v>Weston</v>
      </c>
      <c r="C65" t="str">
        <f>TRIM(PROPER(employee_data!C65))</f>
        <v>Preston</v>
      </c>
      <c r="D65" s="2">
        <f>DATEVALUE(TEXT(employee_data!D65,"dd/mm/yyyy"))</f>
        <v>43507</v>
      </c>
      <c r="E65" s="2" t="str">
        <f>IFERROR(DATEVALUE(TEXT(employee_data!E65,"dd/mm/yyyy")),TRIM(""))</f>
        <v/>
      </c>
      <c r="F65" t="str">
        <f>TRIM(employee_data!F65)</f>
        <v>Area Sales Manager</v>
      </c>
      <c r="G65" t="str">
        <f>TRIM(PROPER(employee_data!G65))</f>
        <v>Crystal Wallace</v>
      </c>
      <c r="H65" t="str">
        <f>TRIM(employee_data!H65)</f>
        <v>weston.preston@bilearner.com</v>
      </c>
      <c r="I65" t="str">
        <f>TRIM(UPPER(employee_data!I65))</f>
        <v>MSC</v>
      </c>
      <c r="J65" t="str">
        <f>TRIM(PROPER(employee_data!J65))</f>
        <v>Active</v>
      </c>
      <c r="K65" t="str">
        <f>TRIM(PROPER(employee_data!K65))</f>
        <v>Part-Time</v>
      </c>
      <c r="L65" t="str">
        <f>TRIM(PROPER(employee_data!L65))</f>
        <v>Zone A</v>
      </c>
      <c r="M65" t="str">
        <f>TRIM(PROPER(employee_data!M65))</f>
        <v>Part-Time</v>
      </c>
      <c r="N65" t="str">
        <f>TRIM(PROPER(employee_data!N65))</f>
        <v>Unk</v>
      </c>
      <c r="O65" t="str">
        <f>TRIM(employee_data!O65)</f>
        <v/>
      </c>
      <c r="P65" t="str">
        <f>TRIM(PROPER(employee_data!P65))</f>
        <v>Sales</v>
      </c>
      <c r="Q65" t="str">
        <f>TRIM(PROPER(employee_data!Q65))</f>
        <v>General - Sga</v>
      </c>
      <c r="R65" s="2">
        <f>DATEVALUE(TEXT(employee_data!R65,"dd/mm/yyyy"))</f>
        <v>33429</v>
      </c>
      <c r="S65" t="str">
        <f>TRIM(UPPER(employee_data!S65))</f>
        <v>TX</v>
      </c>
      <c r="T65" t="str">
        <f>TRIM(PROPER(employee_data!T65))</f>
        <v>Director</v>
      </c>
      <c r="U65" t="str">
        <f>TRIM(PROPER(employee_data!U65))</f>
        <v>Female</v>
      </c>
      <c r="V65" t="str">
        <f>TRIM(employee_data!V65)</f>
        <v>37965</v>
      </c>
      <c r="W65" t="str">
        <f>TRIM(PROPER(employee_data!W65))</f>
        <v>Hispanic</v>
      </c>
      <c r="X65" t="str">
        <f>TRIM(PROPER(employee_data!X65))</f>
        <v>Divorced</v>
      </c>
      <c r="Y65" t="str">
        <f>TRIM(PROPER(employee_data!Y65))</f>
        <v>Fully Meets</v>
      </c>
      <c r="Z65" s="4">
        <v>2</v>
      </c>
    </row>
    <row r="66" spans="1:26" x14ac:dyDescent="0.25">
      <c r="A66" t="str">
        <f>TRIM(employee_data!A66)</f>
        <v>3491</v>
      </c>
      <c r="B66" t="str">
        <f>TRIM(PROPER(employee_data!B66))</f>
        <v>Lennon</v>
      </c>
      <c r="C66" t="str">
        <f>TRIM(PROPER(employee_data!C66))</f>
        <v>Buchanan</v>
      </c>
      <c r="D66" s="2">
        <f>DATEVALUE(TEXT(employee_data!D66,"dd/mm/yyyy"))</f>
        <v>44222</v>
      </c>
      <c r="E66" s="2" t="str">
        <f>IFERROR(DATEVALUE(TEXT(employee_data!E66,"dd/mm/yyyy")),TRIM(""))</f>
        <v/>
      </c>
      <c r="F66" t="str">
        <f>TRIM(employee_data!F66)</f>
        <v>Area Sales Manager</v>
      </c>
      <c r="G66" t="str">
        <f>TRIM(PROPER(employee_data!G66))</f>
        <v>Tina Nelson</v>
      </c>
      <c r="H66" t="str">
        <f>TRIM(employee_data!H66)</f>
        <v>lennon.buchanan@bilearner.com</v>
      </c>
      <c r="I66" t="str">
        <f>TRIM(UPPER(employee_data!I66))</f>
        <v>NEL</v>
      </c>
      <c r="J66" t="str">
        <f>TRIM(PROPER(employee_data!J66))</f>
        <v>Active</v>
      </c>
      <c r="K66" t="str">
        <f>TRIM(PROPER(employee_data!K66))</f>
        <v>Contract</v>
      </c>
      <c r="L66" t="str">
        <f>TRIM(PROPER(employee_data!L66))</f>
        <v>Zone B</v>
      </c>
      <c r="M66" t="str">
        <f>TRIM(PROPER(employee_data!M66))</f>
        <v>Full-Time</v>
      </c>
      <c r="N66" t="str">
        <f>TRIM(PROPER(employee_data!N66))</f>
        <v>Unk</v>
      </c>
      <c r="O66" t="str">
        <f>TRIM(employee_data!O66)</f>
        <v/>
      </c>
      <c r="P66" t="str">
        <f>TRIM(PROPER(employee_data!P66))</f>
        <v>Sales</v>
      </c>
      <c r="Q66" t="str">
        <f>TRIM(PROPER(employee_data!Q66))</f>
        <v>Field Operations</v>
      </c>
      <c r="R66" s="2">
        <f>DATEVALUE(TEXT(employee_data!R66,"dd/mm/yyyy"))</f>
        <v>26817</v>
      </c>
      <c r="S66" t="str">
        <f>TRIM(UPPER(employee_data!S66))</f>
        <v>TX</v>
      </c>
      <c r="T66" t="str">
        <f>TRIM(PROPER(employee_data!T66))</f>
        <v>Driver</v>
      </c>
      <c r="U66" t="str">
        <f>TRIM(PROPER(employee_data!U66))</f>
        <v>Male</v>
      </c>
      <c r="V66" t="str">
        <f>TRIM(employee_data!V66)</f>
        <v>39504</v>
      </c>
      <c r="W66" t="str">
        <f>TRIM(PROPER(employee_data!W66))</f>
        <v>White</v>
      </c>
      <c r="X66" t="str">
        <f>TRIM(PROPER(employee_data!X66))</f>
        <v>Widowed</v>
      </c>
      <c r="Y66" t="str">
        <f>TRIM(PROPER(employee_data!Y66))</f>
        <v>Fully Meets</v>
      </c>
      <c r="Z66" s="4">
        <v>5</v>
      </c>
    </row>
    <row r="67" spans="1:26" x14ac:dyDescent="0.25">
      <c r="A67" t="str">
        <f>TRIM(employee_data!A67)</f>
        <v>3492</v>
      </c>
      <c r="B67" t="str">
        <f>TRIM(PROPER(employee_data!B67))</f>
        <v>Vicente</v>
      </c>
      <c r="C67" t="str">
        <f>TRIM(PROPER(employee_data!C67))</f>
        <v>Merritt</v>
      </c>
      <c r="D67" s="2">
        <f>DATEVALUE(TEXT(employee_data!D67,"dd/mm/yyyy"))</f>
        <v>43795</v>
      </c>
      <c r="E67" s="2" t="str">
        <f>IFERROR(DATEVALUE(TEXT(employee_data!E67,"dd/mm/yyyy")),TRIM(""))</f>
        <v/>
      </c>
      <c r="F67" t="str">
        <f>TRIM(employee_data!F67)</f>
        <v>Area Sales Manager</v>
      </c>
      <c r="G67" t="str">
        <f>TRIM(PROPER(employee_data!G67))</f>
        <v>Ashley Smith</v>
      </c>
      <c r="H67" t="str">
        <f>TRIM(employee_data!H67)</f>
        <v>vicente.merritt@bilearner.com</v>
      </c>
      <c r="I67" t="str">
        <f>TRIM(UPPER(employee_data!I67))</f>
        <v>PL</v>
      </c>
      <c r="J67" t="str">
        <f>TRIM(PROPER(employee_data!J67))</f>
        <v>Active</v>
      </c>
      <c r="K67" t="str">
        <f>TRIM(PROPER(employee_data!K67))</f>
        <v>Full-Time</v>
      </c>
      <c r="L67" t="str">
        <f>TRIM(PROPER(employee_data!L67))</f>
        <v>Zone C</v>
      </c>
      <c r="M67" t="str">
        <f>TRIM(PROPER(employee_data!M67))</f>
        <v>Full-Time</v>
      </c>
      <c r="N67" t="str">
        <f>TRIM(PROPER(employee_data!N67))</f>
        <v>Unk</v>
      </c>
      <c r="O67" t="str">
        <f>TRIM(employee_data!O67)</f>
        <v/>
      </c>
      <c r="P67" t="str">
        <f>TRIM(PROPER(employee_data!P67))</f>
        <v>Sales</v>
      </c>
      <c r="Q67" t="str">
        <f>TRIM(PROPER(employee_data!Q67))</f>
        <v>General - Con</v>
      </c>
      <c r="R67" s="2">
        <f>DATEVALUE(TEXT(employee_data!R67,"dd/mm/yyyy"))</f>
        <v>33977</v>
      </c>
      <c r="S67" t="str">
        <f>TRIM(UPPER(employee_data!S67))</f>
        <v>CO</v>
      </c>
      <c r="T67" t="str">
        <f>TRIM(PROPER(employee_data!T67))</f>
        <v>Clerk</v>
      </c>
      <c r="U67" t="str">
        <f>TRIM(PROPER(employee_data!U67))</f>
        <v>Male</v>
      </c>
      <c r="V67" t="str">
        <f>TRIM(employee_data!V67)</f>
        <v>31676</v>
      </c>
      <c r="W67" t="str">
        <f>TRIM(PROPER(employee_data!W67))</f>
        <v>Asian</v>
      </c>
      <c r="X67" t="str">
        <f>TRIM(PROPER(employee_data!X67))</f>
        <v>Married</v>
      </c>
      <c r="Y67" t="str">
        <f>TRIM(PROPER(employee_data!Y67))</f>
        <v>Fully Meets</v>
      </c>
      <c r="Z67" s="4">
        <v>1</v>
      </c>
    </row>
    <row r="68" spans="1:26" x14ac:dyDescent="0.25">
      <c r="A68" t="str">
        <f>TRIM(employee_data!A68)</f>
        <v>3493</v>
      </c>
      <c r="B68" t="str">
        <f>TRIM(PROPER(employee_data!B68))</f>
        <v>Hugo</v>
      </c>
      <c r="C68" t="str">
        <f>TRIM(PROPER(employee_data!C68))</f>
        <v>Clay</v>
      </c>
      <c r="D68" s="2">
        <f>DATEVALUE(TEXT(employee_data!D68,"dd/mm/yyyy"))</f>
        <v>43661</v>
      </c>
      <c r="E68" s="2" t="str">
        <f>IFERROR(DATEVALUE(TEXT(employee_data!E68,"dd/mm/yyyy")),TRIM(""))</f>
        <v/>
      </c>
      <c r="F68" t="str">
        <f>TRIM(employee_data!F68)</f>
        <v>Area Sales Manager</v>
      </c>
      <c r="G68" t="str">
        <f>TRIM(PROPER(employee_data!G68))</f>
        <v>Eric Taylor</v>
      </c>
      <c r="H68" t="str">
        <f>TRIM(employee_data!H68)</f>
        <v>hugo.clay@bilearner.com</v>
      </c>
      <c r="I68" t="str">
        <f>TRIM(UPPER(employee_data!I68))</f>
        <v>PYZ</v>
      </c>
      <c r="J68" t="str">
        <f>TRIM(PROPER(employee_data!J68))</f>
        <v>Active</v>
      </c>
      <c r="K68" t="str">
        <f>TRIM(PROPER(employee_data!K68))</f>
        <v>Full-Time</v>
      </c>
      <c r="L68" t="str">
        <f>TRIM(PROPER(employee_data!L68))</f>
        <v>Zone C</v>
      </c>
      <c r="M68" t="str">
        <f>TRIM(PROPER(employee_data!M68))</f>
        <v>Full-Time</v>
      </c>
      <c r="N68" t="str">
        <f>TRIM(PROPER(employee_data!N68))</f>
        <v>Unk</v>
      </c>
      <c r="O68" t="str">
        <f>TRIM(employee_data!O68)</f>
        <v/>
      </c>
      <c r="P68" t="str">
        <f>TRIM(PROPER(employee_data!P68))</f>
        <v>Sales</v>
      </c>
      <c r="Q68" t="str">
        <f>TRIM(PROPER(employee_data!Q68))</f>
        <v>Project Management - Con</v>
      </c>
      <c r="R68" s="2">
        <f>DATEVALUE(TEXT(employee_data!R68,"dd/mm/yyyy"))</f>
        <v>30789</v>
      </c>
      <c r="S68" t="str">
        <f>TRIM(UPPER(employee_data!S68))</f>
        <v>CO</v>
      </c>
      <c r="T68" t="str">
        <f>TRIM(PROPER(employee_data!T68))</f>
        <v>Project Manager</v>
      </c>
      <c r="U68" t="str">
        <f>TRIM(PROPER(employee_data!U68))</f>
        <v>Male</v>
      </c>
      <c r="V68" t="str">
        <f>TRIM(employee_data!V68)</f>
        <v>28784</v>
      </c>
      <c r="W68" t="str">
        <f>TRIM(PROPER(employee_data!W68))</f>
        <v>Asian</v>
      </c>
      <c r="X68" t="str">
        <f>TRIM(PROPER(employee_data!X68))</f>
        <v>Widowed</v>
      </c>
      <c r="Y68" t="str">
        <f>TRIM(PROPER(employee_data!Y68))</f>
        <v>Fully Meets</v>
      </c>
      <c r="Z68" s="4">
        <v>5</v>
      </c>
    </row>
    <row r="69" spans="1:26" x14ac:dyDescent="0.25">
      <c r="A69" t="str">
        <f>TRIM(employee_data!A69)</f>
        <v>3494</v>
      </c>
      <c r="B69" t="str">
        <f>TRIM(PROPER(employee_data!B69))</f>
        <v>Cohen</v>
      </c>
      <c r="C69" t="str">
        <f>TRIM(PROPER(employee_data!C69))</f>
        <v>Raymond</v>
      </c>
      <c r="D69" s="2">
        <f>DATEVALUE(TEXT(employee_data!D69,"dd/mm/yyyy"))</f>
        <v>44000</v>
      </c>
      <c r="E69" s="2" t="str">
        <f>IFERROR(DATEVALUE(TEXT(employee_data!E69,"dd/mm/yyyy")),TRIM(""))</f>
        <v/>
      </c>
      <c r="F69" t="str">
        <f>TRIM(employee_data!F69)</f>
        <v>Area Sales Manager</v>
      </c>
      <c r="G69" t="str">
        <f>TRIM(PROPER(employee_data!G69))</f>
        <v>Jacob Snyder</v>
      </c>
      <c r="H69" t="str">
        <f>TRIM(employee_data!H69)</f>
        <v>cohen.raymond@bilearner.com</v>
      </c>
      <c r="I69" t="str">
        <f>TRIM(UPPER(employee_data!I69))</f>
        <v>SVG</v>
      </c>
      <c r="J69" t="str">
        <f>TRIM(PROPER(employee_data!J69))</f>
        <v>Active</v>
      </c>
      <c r="K69" t="str">
        <f>TRIM(PROPER(employee_data!K69))</f>
        <v>Contract</v>
      </c>
      <c r="L69" t="str">
        <f>TRIM(PROPER(employee_data!L69))</f>
        <v>Zone B</v>
      </c>
      <c r="M69" t="str">
        <f>TRIM(PROPER(employee_data!M69))</f>
        <v>Full-Time</v>
      </c>
      <c r="N69" t="str">
        <f>TRIM(PROPER(employee_data!N69))</f>
        <v>Unk</v>
      </c>
      <c r="O69" t="str">
        <f>TRIM(employee_data!O69)</f>
        <v/>
      </c>
      <c r="P69" t="str">
        <f>TRIM(PROPER(employee_data!P69))</f>
        <v>Sales</v>
      </c>
      <c r="Q69" t="str">
        <f>TRIM(PROPER(employee_data!Q69))</f>
        <v>General - Con</v>
      </c>
      <c r="R69" s="2">
        <f>DATEVALUE(TEXT(employee_data!R69,"dd/mm/yyyy"))</f>
        <v>34373</v>
      </c>
      <c r="S69" t="str">
        <f>TRIM(UPPER(employee_data!S69))</f>
        <v>CO</v>
      </c>
      <c r="T69" t="str">
        <f>TRIM(PROPER(employee_data!T69))</f>
        <v>Technician</v>
      </c>
      <c r="U69" t="str">
        <f>TRIM(PROPER(employee_data!U69))</f>
        <v>Male</v>
      </c>
      <c r="V69" t="str">
        <f>TRIM(employee_data!V69)</f>
        <v>90983</v>
      </c>
      <c r="W69" t="str">
        <f>TRIM(PROPER(employee_data!W69))</f>
        <v>Black</v>
      </c>
      <c r="X69" t="str">
        <f>TRIM(PROPER(employee_data!X69))</f>
        <v>Single</v>
      </c>
      <c r="Y69" t="str">
        <f>TRIM(PROPER(employee_data!Y69))</f>
        <v>Fully Meets</v>
      </c>
      <c r="Z69" s="4">
        <v>4</v>
      </c>
    </row>
    <row r="70" spans="1:26" x14ac:dyDescent="0.25">
      <c r="A70" t="str">
        <f>TRIM(employee_data!A70)</f>
        <v>3495</v>
      </c>
      <c r="B70" t="str">
        <f>TRIM(PROPER(employee_data!B70))</f>
        <v>Tia</v>
      </c>
      <c r="C70" t="str">
        <f>TRIM(PROPER(employee_data!C70))</f>
        <v>Ellis</v>
      </c>
      <c r="D70" s="2">
        <f>DATEVALUE(TEXT(employee_data!D70,"dd/mm/yyyy"))</f>
        <v>45099</v>
      </c>
      <c r="E70" s="2">
        <f>IFERROR(DATEVALUE(TEXT(employee_data!E70,"dd/mm/yyyy")),TRIM(""))</f>
        <v>45129</v>
      </c>
      <c r="F70" t="str">
        <f>TRIM(employee_data!F70)</f>
        <v>Area Sales Manager</v>
      </c>
      <c r="G70" t="str">
        <f>TRIM(PROPER(employee_data!G70))</f>
        <v>Daniel Cabrera</v>
      </c>
      <c r="H70" t="str">
        <f>TRIM(employee_data!H70)</f>
        <v>tia.ellis@bilearner.com</v>
      </c>
      <c r="I70" t="str">
        <f>TRIM(UPPER(employee_data!I70))</f>
        <v>TNS</v>
      </c>
      <c r="J70" t="str">
        <f>TRIM(PROPER(employee_data!J70))</f>
        <v>Active</v>
      </c>
      <c r="K70" t="str">
        <f>TRIM(PROPER(employee_data!K70))</f>
        <v>Part-Time</v>
      </c>
      <c r="L70" t="str">
        <f>TRIM(PROPER(employee_data!L70))</f>
        <v>Zone B</v>
      </c>
      <c r="M70" t="str">
        <f>TRIM(PROPER(employee_data!M70))</f>
        <v>Temporary</v>
      </c>
      <c r="N70" t="str">
        <f>TRIM(PROPER(employee_data!N70))</f>
        <v>Retirement</v>
      </c>
      <c r="O70" t="str">
        <f>TRIM(employee_data!O70)</f>
        <v>Night company image able suggest.</v>
      </c>
      <c r="P70" t="str">
        <f>TRIM(PROPER(employee_data!P70))</f>
        <v>Sales</v>
      </c>
      <c r="Q70" t="str">
        <f>TRIM(PROPER(employee_data!Q70))</f>
        <v>Wireline Construction</v>
      </c>
      <c r="R70" s="2">
        <f>DATEVALUE(TEXT(employee_data!R70,"dd/mm/yyyy"))</f>
        <v>33996</v>
      </c>
      <c r="S70" t="str">
        <f>TRIM(UPPER(employee_data!S70))</f>
        <v>IN</v>
      </c>
      <c r="T70" t="str">
        <f>TRIM(PROPER(employee_data!T70))</f>
        <v>Laborer</v>
      </c>
      <c r="U70" t="str">
        <f>TRIM(PROPER(employee_data!U70))</f>
        <v>Male</v>
      </c>
      <c r="V70" t="str">
        <f>TRIM(employee_data!V70)</f>
        <v>1115</v>
      </c>
      <c r="W70" t="str">
        <f>TRIM(PROPER(employee_data!W70))</f>
        <v>Other</v>
      </c>
      <c r="X70" t="str">
        <f>TRIM(PROPER(employee_data!X70))</f>
        <v>Married</v>
      </c>
      <c r="Y70" t="str">
        <f>TRIM(PROPER(employee_data!Y70))</f>
        <v>Fully Meets</v>
      </c>
      <c r="Z70" s="4">
        <v>4</v>
      </c>
    </row>
    <row r="71" spans="1:26" x14ac:dyDescent="0.25">
      <c r="A71" t="str">
        <f>TRIM(employee_data!A71)</f>
        <v>3496</v>
      </c>
      <c r="B71" t="str">
        <f>TRIM(PROPER(employee_data!B71))</f>
        <v>Aspen</v>
      </c>
      <c r="C71" t="str">
        <f>TRIM(PROPER(employee_data!C71))</f>
        <v>Bentley</v>
      </c>
      <c r="D71" s="2">
        <f>DATEVALUE(TEXT(employee_data!D71,"dd/mm/yyyy"))</f>
        <v>44532</v>
      </c>
      <c r="E71" s="2" t="str">
        <f>IFERROR(DATEVALUE(TEXT(employee_data!E71,"dd/mm/yyyy")),TRIM(""))</f>
        <v/>
      </c>
      <c r="F71" t="str">
        <f>TRIM(employee_data!F71)</f>
        <v>Area Sales Manager</v>
      </c>
      <c r="G71" t="str">
        <f>TRIM(PROPER(employee_data!G71))</f>
        <v>Barbara Garcia</v>
      </c>
      <c r="H71" t="str">
        <f>TRIM(employee_data!H71)</f>
        <v>aspen.bentley@bilearner.com</v>
      </c>
      <c r="I71" t="str">
        <f>TRIM(UPPER(employee_data!I71))</f>
        <v>WBL</v>
      </c>
      <c r="J71" t="str">
        <f>TRIM(PROPER(employee_data!J71))</f>
        <v>Active</v>
      </c>
      <c r="K71" t="str">
        <f>TRIM(PROPER(employee_data!K71))</f>
        <v>Contract</v>
      </c>
      <c r="L71" t="str">
        <f>TRIM(PROPER(employee_data!L71))</f>
        <v>Zone A</v>
      </c>
      <c r="M71" t="str">
        <f>TRIM(PROPER(employee_data!M71))</f>
        <v>Part-Time</v>
      </c>
      <c r="N71" t="str">
        <f>TRIM(PROPER(employee_data!N71))</f>
        <v>Unk</v>
      </c>
      <c r="O71" t="str">
        <f>TRIM(employee_data!O71)</f>
        <v/>
      </c>
      <c r="P71" t="str">
        <f>TRIM(PROPER(employee_data!P71))</f>
        <v>Sales</v>
      </c>
      <c r="Q71" t="str">
        <f>TRIM(PROPER(employee_data!Q71))</f>
        <v>General - Sga</v>
      </c>
      <c r="R71" s="2">
        <f>DATEVALUE(TEXT(employee_data!R71,"dd/mm/yyyy"))</f>
        <v>23639</v>
      </c>
      <c r="S71" t="str">
        <f>TRIM(UPPER(employee_data!S71))</f>
        <v>CA</v>
      </c>
      <c r="T71" t="str">
        <f>TRIM(PROPER(employee_data!T71))</f>
        <v>Administrator</v>
      </c>
      <c r="U71" t="str">
        <f>TRIM(PROPER(employee_data!U71))</f>
        <v>Male</v>
      </c>
      <c r="V71" t="str">
        <f>TRIM(employee_data!V71)</f>
        <v>72233</v>
      </c>
      <c r="W71" t="str">
        <f>TRIM(PROPER(employee_data!W71))</f>
        <v>Other</v>
      </c>
      <c r="X71" t="str">
        <f>TRIM(PROPER(employee_data!X71))</f>
        <v>Widowed</v>
      </c>
      <c r="Y71" t="str">
        <f>TRIM(PROPER(employee_data!Y71))</f>
        <v>Fully Meets</v>
      </c>
      <c r="Z71" s="4">
        <v>5</v>
      </c>
    </row>
    <row r="72" spans="1:26" x14ac:dyDescent="0.25">
      <c r="A72" t="str">
        <f>TRIM(employee_data!A72)</f>
        <v>3497</v>
      </c>
      <c r="B72" t="str">
        <f>TRIM(PROPER(employee_data!B72))</f>
        <v>Graham</v>
      </c>
      <c r="C72" t="str">
        <f>TRIM(PROPER(employee_data!C72))</f>
        <v>Rodriguez</v>
      </c>
      <c r="D72" s="2">
        <f>DATEVALUE(TEXT(employee_data!D72,"dd/mm/yyyy"))</f>
        <v>44538</v>
      </c>
      <c r="E72" s="2" t="str">
        <f>IFERROR(DATEVALUE(TEXT(employee_data!E72,"dd/mm/yyyy")),TRIM(""))</f>
        <v/>
      </c>
      <c r="F72" t="str">
        <f>TRIM(employee_data!F72)</f>
        <v>Area Sales Manager</v>
      </c>
      <c r="G72" t="str">
        <f>TRIM(PROPER(employee_data!G72))</f>
        <v>Kendra Murray</v>
      </c>
      <c r="H72" t="str">
        <f>TRIM(employee_data!H72)</f>
        <v>graham.rodriguez@bilearner.com</v>
      </c>
      <c r="I72" t="str">
        <f>TRIM(UPPER(employee_data!I72))</f>
        <v>TNS</v>
      </c>
      <c r="J72" t="str">
        <f>TRIM(PROPER(employee_data!J72))</f>
        <v>Active</v>
      </c>
      <c r="K72" t="str">
        <f>TRIM(PROPER(employee_data!K72))</f>
        <v>Part-Time</v>
      </c>
      <c r="L72" t="str">
        <f>TRIM(PROPER(employee_data!L72))</f>
        <v>Zone C</v>
      </c>
      <c r="M72" t="str">
        <f>TRIM(PROPER(employee_data!M72))</f>
        <v>Temporary</v>
      </c>
      <c r="N72" t="str">
        <f>TRIM(PROPER(employee_data!N72))</f>
        <v>Unk</v>
      </c>
      <c r="O72" t="str">
        <f>TRIM(employee_data!O72)</f>
        <v/>
      </c>
      <c r="P72" t="str">
        <f>TRIM(PROPER(employee_data!P72))</f>
        <v>Sales</v>
      </c>
      <c r="Q72" t="str">
        <f>TRIM(PROPER(employee_data!Q72))</f>
        <v>Project Management - Con</v>
      </c>
      <c r="R72" s="2">
        <f>DATEVALUE(TEXT(employee_data!R72,"dd/mm/yyyy"))</f>
        <v>29635</v>
      </c>
      <c r="S72" t="str">
        <f>TRIM(UPPER(employee_data!S72))</f>
        <v>OR</v>
      </c>
      <c r="T72" t="str">
        <f>TRIM(PROPER(employee_data!T72))</f>
        <v>Lineman</v>
      </c>
      <c r="U72" t="str">
        <f>TRIM(PROPER(employee_data!U72))</f>
        <v>Female</v>
      </c>
      <c r="V72" t="str">
        <f>TRIM(employee_data!V72)</f>
        <v>58210</v>
      </c>
      <c r="W72" t="str">
        <f>TRIM(PROPER(employee_data!W72))</f>
        <v>Hispanic</v>
      </c>
      <c r="X72" t="str">
        <f>TRIM(PROPER(employee_data!X72))</f>
        <v>Widowed</v>
      </c>
      <c r="Y72" t="str">
        <f>TRIM(PROPER(employee_data!Y72))</f>
        <v>Fully Meets</v>
      </c>
      <c r="Z72" s="4">
        <v>1</v>
      </c>
    </row>
    <row r="73" spans="1:26" x14ac:dyDescent="0.25">
      <c r="A73" t="str">
        <f>TRIM(employee_data!A73)</f>
        <v>3498</v>
      </c>
      <c r="B73" t="str">
        <f>TRIM(PROPER(employee_data!B73))</f>
        <v>Joel</v>
      </c>
      <c r="C73" t="str">
        <f>TRIM(PROPER(employee_data!C73))</f>
        <v>Mcmillan</v>
      </c>
      <c r="D73" s="2">
        <f>DATEVALUE(TEXT(employee_data!D73,"dd/mm/yyyy"))</f>
        <v>45042</v>
      </c>
      <c r="E73" s="2">
        <f>IFERROR(DATEVALUE(TEXT(employee_data!E73,"dd/mm/yyyy")),TRIM(""))</f>
        <v>45099</v>
      </c>
      <c r="F73" t="str">
        <f>TRIM(employee_data!F73)</f>
        <v>Area Sales Manager</v>
      </c>
      <c r="G73" t="str">
        <f>TRIM(PROPER(employee_data!G73))</f>
        <v>Peter Harvey</v>
      </c>
      <c r="H73" t="str">
        <f>TRIM(employee_data!H73)</f>
        <v>joel.mcmillan@bilearner.com</v>
      </c>
      <c r="I73" t="str">
        <f>TRIM(UPPER(employee_data!I73))</f>
        <v>PYZ</v>
      </c>
      <c r="J73" t="str">
        <f>TRIM(PROPER(employee_data!J73))</f>
        <v>Active</v>
      </c>
      <c r="K73" t="str">
        <f>TRIM(PROPER(employee_data!K73))</f>
        <v>Full-Time</v>
      </c>
      <c r="L73" t="str">
        <f>TRIM(PROPER(employee_data!L73))</f>
        <v>Zone A</v>
      </c>
      <c r="M73" t="str">
        <f>TRIM(PROPER(employee_data!M73))</f>
        <v>Full-Time</v>
      </c>
      <c r="N73" t="str">
        <f>TRIM(PROPER(employee_data!N73))</f>
        <v>Voluntary</v>
      </c>
      <c r="O73" t="str">
        <f>TRIM(employee_data!O73)</f>
        <v>About allow article. For gas player magazine.</v>
      </c>
      <c r="P73" t="str">
        <f>TRIM(PROPER(employee_data!P73))</f>
        <v>Sales</v>
      </c>
      <c r="Q73" t="str">
        <f>TRIM(PROPER(employee_data!Q73))</f>
        <v>General - Sga</v>
      </c>
      <c r="R73" s="2">
        <f>DATEVALUE(TEXT(employee_data!R73,"dd/mm/yyyy"))</f>
        <v>36085</v>
      </c>
      <c r="S73" t="str">
        <f>TRIM(UPPER(employee_data!S73))</f>
        <v>KY</v>
      </c>
      <c r="T73" t="str">
        <f>TRIM(PROPER(employee_data!T73))</f>
        <v>Laborer</v>
      </c>
      <c r="U73" t="str">
        <f>TRIM(PROPER(employee_data!U73))</f>
        <v>Female</v>
      </c>
      <c r="V73" t="str">
        <f>TRIM(employee_data!V73)</f>
        <v>36087</v>
      </c>
      <c r="W73" t="str">
        <f>TRIM(PROPER(employee_data!W73))</f>
        <v>White</v>
      </c>
      <c r="X73" t="str">
        <f>TRIM(PROPER(employee_data!X73))</f>
        <v>Widowed</v>
      </c>
      <c r="Y73" t="str">
        <f>TRIM(PROPER(employee_data!Y73))</f>
        <v>Fully Meets</v>
      </c>
      <c r="Z73" s="4">
        <v>2</v>
      </c>
    </row>
    <row r="74" spans="1:26" x14ac:dyDescent="0.25">
      <c r="A74" t="str">
        <f>TRIM(employee_data!A74)</f>
        <v>3499</v>
      </c>
      <c r="B74" t="str">
        <f>TRIM(PROPER(employee_data!B74))</f>
        <v>Maci</v>
      </c>
      <c r="C74" t="str">
        <f>TRIM(PROPER(employee_data!C74))</f>
        <v>Frost</v>
      </c>
      <c r="D74" s="2">
        <f>DATEVALUE(TEXT(employee_data!D74,"dd/mm/yyyy"))</f>
        <v>43368</v>
      </c>
      <c r="E74" s="2">
        <f>IFERROR(DATEVALUE(TEXT(employee_data!E74,"dd/mm/yyyy")),TRIM(""))</f>
        <v>44550</v>
      </c>
      <c r="F74" t="str">
        <f>TRIM(employee_data!F74)</f>
        <v>Area Sales Manager</v>
      </c>
      <c r="G74" t="str">
        <f>TRIM(PROPER(employee_data!G74))</f>
        <v>Patrick Daniel</v>
      </c>
      <c r="H74" t="str">
        <f>TRIM(employee_data!H74)</f>
        <v>maci.frost@bilearner.com</v>
      </c>
      <c r="I74" t="str">
        <f>TRIM(UPPER(employee_data!I74))</f>
        <v>WBL</v>
      </c>
      <c r="J74" t="str">
        <f>TRIM(PROPER(employee_data!J74))</f>
        <v>Active</v>
      </c>
      <c r="K74" t="str">
        <f>TRIM(PROPER(employee_data!K74))</f>
        <v>Part-Time</v>
      </c>
      <c r="L74" t="str">
        <f>TRIM(PROPER(employee_data!L74))</f>
        <v>Zone C</v>
      </c>
      <c r="M74" t="str">
        <f>TRIM(PROPER(employee_data!M74))</f>
        <v>Temporary</v>
      </c>
      <c r="N74" t="str">
        <f>TRIM(PROPER(employee_data!N74))</f>
        <v>Involuntary</v>
      </c>
      <c r="O74" t="str">
        <f>TRIM(employee_data!O74)</f>
        <v>Seem hand dog. Us six beyond place fund well.</v>
      </c>
      <c r="P74" t="str">
        <f>TRIM(PROPER(employee_data!P74))</f>
        <v>Sales</v>
      </c>
      <c r="Q74" t="str">
        <f>TRIM(PROPER(employee_data!Q74))</f>
        <v>Field Operations</v>
      </c>
      <c r="R74" s="2">
        <f>DATEVALUE(TEXT(employee_data!R74,"dd/mm/yyyy"))</f>
        <v>25949</v>
      </c>
      <c r="S74" t="str">
        <f>TRIM(UPPER(employee_data!S74))</f>
        <v>KY</v>
      </c>
      <c r="T74" t="str">
        <f>TRIM(PROPER(employee_data!T74))</f>
        <v>Technician</v>
      </c>
      <c r="U74" t="str">
        <f>TRIM(PROPER(employee_data!U74))</f>
        <v>Female</v>
      </c>
      <c r="V74" t="str">
        <f>TRIM(employee_data!V74)</f>
        <v>61457</v>
      </c>
      <c r="W74" t="str">
        <f>TRIM(PROPER(employee_data!W74))</f>
        <v>Asian</v>
      </c>
      <c r="X74" t="str">
        <f>TRIM(PROPER(employee_data!X74))</f>
        <v>Widowed</v>
      </c>
      <c r="Y74" t="str">
        <f>TRIM(PROPER(employee_data!Y74))</f>
        <v>Fully Meets</v>
      </c>
      <c r="Z74" s="4">
        <v>5</v>
      </c>
    </row>
    <row r="75" spans="1:26" x14ac:dyDescent="0.25">
      <c r="A75" t="str">
        <f>TRIM(employee_data!A75)</f>
        <v>3500</v>
      </c>
      <c r="B75" t="str">
        <f>TRIM(PROPER(employee_data!B75))</f>
        <v>Nevaeh</v>
      </c>
      <c r="C75" t="str">
        <f>TRIM(PROPER(employee_data!C75))</f>
        <v>Lucas</v>
      </c>
      <c r="D75" s="2">
        <f>DATEVALUE(TEXT(employee_data!D75,"dd/mm/yyyy"))</f>
        <v>43424</v>
      </c>
      <c r="E75" s="2">
        <f>IFERROR(DATEVALUE(TEXT(employee_data!E75,"dd/mm/yyyy")),TRIM(""))</f>
        <v>44003</v>
      </c>
      <c r="F75" t="str">
        <f>TRIM(employee_data!F75)</f>
        <v>Area Sales Manager</v>
      </c>
      <c r="G75" t="str">
        <f>TRIM(PROPER(employee_data!G75))</f>
        <v>Bryan Douglas</v>
      </c>
      <c r="H75" t="str">
        <f>TRIM(employee_data!H75)</f>
        <v>nevaeh.lucas@bilearner.com</v>
      </c>
      <c r="I75" t="str">
        <f>TRIM(UPPER(employee_data!I75))</f>
        <v>NEL</v>
      </c>
      <c r="J75" t="str">
        <f>TRIM(PROPER(employee_data!J75))</f>
        <v>Active</v>
      </c>
      <c r="K75" t="str">
        <f>TRIM(PROPER(employee_data!K75))</f>
        <v>Full-Time</v>
      </c>
      <c r="L75" t="str">
        <f>TRIM(PROPER(employee_data!L75))</f>
        <v>Zone B</v>
      </c>
      <c r="M75" t="str">
        <f>TRIM(PROPER(employee_data!M75))</f>
        <v>Part-Time</v>
      </c>
      <c r="N75" t="str">
        <f>TRIM(PROPER(employee_data!N75))</f>
        <v>Voluntary</v>
      </c>
      <c r="O75" t="str">
        <f>TRIM(employee_data!O75)</f>
        <v>Game hour boy not write somebody owner.</v>
      </c>
      <c r="P75" t="str">
        <f>TRIM(PROPER(employee_data!P75))</f>
        <v>Sales</v>
      </c>
      <c r="Q75" t="str">
        <f>TRIM(PROPER(employee_data!Q75))</f>
        <v>Shop (Fleet)</v>
      </c>
      <c r="R75" s="2">
        <f>DATEVALUE(TEXT(employee_data!R75,"dd/mm/yyyy"))</f>
        <v>36581</v>
      </c>
      <c r="S75" t="str">
        <f>TRIM(UPPER(employee_data!S75))</f>
        <v>TX</v>
      </c>
      <c r="T75" t="str">
        <f>TRIM(PROPER(employee_data!T75))</f>
        <v>Mechanic</v>
      </c>
      <c r="U75" t="str">
        <f>TRIM(PROPER(employee_data!U75))</f>
        <v>Female</v>
      </c>
      <c r="V75" t="str">
        <f>TRIM(employee_data!V75)</f>
        <v>80424</v>
      </c>
      <c r="W75" t="str">
        <f>TRIM(PROPER(employee_data!W75))</f>
        <v>White</v>
      </c>
      <c r="X75" t="str">
        <f>TRIM(PROPER(employee_data!X75))</f>
        <v>Divorced</v>
      </c>
      <c r="Y75" t="str">
        <f>TRIM(PROPER(employee_data!Y75))</f>
        <v>Fully Meets</v>
      </c>
      <c r="Z75" s="4">
        <v>1</v>
      </c>
    </row>
    <row r="76" spans="1:26" x14ac:dyDescent="0.25">
      <c r="A76" t="str">
        <f>TRIM(employee_data!A76)</f>
        <v>3501</v>
      </c>
      <c r="B76" t="str">
        <f>TRIM(PROPER(employee_data!B76))</f>
        <v>Garrett</v>
      </c>
      <c r="C76" t="str">
        <f>TRIM(PROPER(employee_data!C76))</f>
        <v>Zimmerman</v>
      </c>
      <c r="D76" s="2">
        <f>DATEVALUE(TEXT(employee_data!D76,"dd/mm/yyyy"))</f>
        <v>44073</v>
      </c>
      <c r="E76" s="2">
        <f>IFERROR(DATEVALUE(TEXT(employee_data!E76,"dd/mm/yyyy")),TRIM(""))</f>
        <v>44803</v>
      </c>
      <c r="F76" t="str">
        <f>TRIM(employee_data!F76)</f>
        <v>Area Sales Manager</v>
      </c>
      <c r="G76" t="str">
        <f>TRIM(PROPER(employee_data!G76))</f>
        <v>Destiny Hopkins</v>
      </c>
      <c r="H76" t="str">
        <f>TRIM(employee_data!H76)</f>
        <v>garrett.zimmerman@bilearner.com</v>
      </c>
      <c r="I76" t="str">
        <f>TRIM(UPPER(employee_data!I76))</f>
        <v>PL</v>
      </c>
      <c r="J76" t="str">
        <f>TRIM(PROPER(employee_data!J76))</f>
        <v>Future Start</v>
      </c>
      <c r="K76" t="str">
        <f>TRIM(PROPER(employee_data!K76))</f>
        <v>Part-Time</v>
      </c>
      <c r="L76" t="str">
        <f>TRIM(PROPER(employee_data!L76))</f>
        <v>Zone A</v>
      </c>
      <c r="M76" t="str">
        <f>TRIM(PROPER(employee_data!M76))</f>
        <v>Part-Time</v>
      </c>
      <c r="N76" t="str">
        <f>TRIM(PROPER(employee_data!N76))</f>
        <v>Retirement</v>
      </c>
      <c r="O76" t="str">
        <f>TRIM(employee_data!O76)</f>
        <v>Worker medical commercial participant tough leg.</v>
      </c>
      <c r="P76" t="str">
        <f>TRIM(PROPER(employee_data!P76))</f>
        <v>Sales</v>
      </c>
      <c r="Q76" t="str">
        <f>TRIM(PROPER(employee_data!Q76))</f>
        <v>General - Con</v>
      </c>
      <c r="R76" s="2">
        <f>DATEVALUE(TEXT(employee_data!R76,"dd/mm/yyyy"))</f>
        <v>21659</v>
      </c>
      <c r="S76" t="str">
        <f>TRIM(UPPER(employee_data!S76))</f>
        <v>TX</v>
      </c>
      <c r="T76" t="str">
        <f>TRIM(PROPER(employee_data!T76))</f>
        <v>Technician</v>
      </c>
      <c r="U76" t="str">
        <f>TRIM(PROPER(employee_data!U76))</f>
        <v>Male</v>
      </c>
      <c r="V76" t="str">
        <f>TRIM(employee_data!V76)</f>
        <v>6240</v>
      </c>
      <c r="W76" t="str">
        <f>TRIM(PROPER(employee_data!W76))</f>
        <v>Other</v>
      </c>
      <c r="X76" t="str">
        <f>TRIM(PROPER(employee_data!X76))</f>
        <v>Widowed</v>
      </c>
      <c r="Y76" t="str">
        <f>TRIM(PROPER(employee_data!Y76))</f>
        <v>Fully Meets</v>
      </c>
      <c r="Z76" s="4">
        <v>4</v>
      </c>
    </row>
    <row r="77" spans="1:26" x14ac:dyDescent="0.25">
      <c r="A77" t="str">
        <f>TRIM(employee_data!A77)</f>
        <v>3502</v>
      </c>
      <c r="B77" t="str">
        <f>TRIM(PROPER(employee_data!B77))</f>
        <v>Eugene</v>
      </c>
      <c r="C77" t="str">
        <f>TRIM(PROPER(employee_data!C77))</f>
        <v>Marks</v>
      </c>
      <c r="D77" s="2">
        <f>DATEVALUE(TEXT(employee_data!D77,"dd/mm/yyyy"))</f>
        <v>43739</v>
      </c>
      <c r="E77" s="2" t="str">
        <f>IFERROR(DATEVALUE(TEXT(employee_data!E77,"dd/mm/yyyy")),TRIM(""))</f>
        <v/>
      </c>
      <c r="F77" t="str">
        <f>TRIM(employee_data!F77)</f>
        <v>Area Sales Manager</v>
      </c>
      <c r="G77" t="str">
        <f>TRIM(PROPER(employee_data!G77))</f>
        <v>Angela Morris</v>
      </c>
      <c r="H77" t="str">
        <f>TRIM(employee_data!H77)</f>
        <v>eugene.marks@bilearner.com</v>
      </c>
      <c r="I77" t="str">
        <f>TRIM(UPPER(employee_data!I77))</f>
        <v>BPC</v>
      </c>
      <c r="J77" t="str">
        <f>TRIM(PROPER(employee_data!J77))</f>
        <v>Active</v>
      </c>
      <c r="K77" t="str">
        <f>TRIM(PROPER(employee_data!K77))</f>
        <v>Full-Time</v>
      </c>
      <c r="L77" t="str">
        <f>TRIM(PROPER(employee_data!L77))</f>
        <v>Zone C</v>
      </c>
      <c r="M77" t="str">
        <f>TRIM(PROPER(employee_data!M77))</f>
        <v>Temporary</v>
      </c>
      <c r="N77" t="str">
        <f>TRIM(PROPER(employee_data!N77))</f>
        <v>Unk</v>
      </c>
      <c r="O77" t="str">
        <f>TRIM(employee_data!O77)</f>
        <v/>
      </c>
      <c r="P77" t="str">
        <f>TRIM(PROPER(employee_data!P77))</f>
        <v>Sales</v>
      </c>
      <c r="Q77" t="str">
        <f>TRIM(PROPER(employee_data!Q77))</f>
        <v>Splicing</v>
      </c>
      <c r="R77" s="2">
        <f>DATEVALUE(TEXT(employee_data!R77,"dd/mm/yyyy"))</f>
        <v>27940</v>
      </c>
      <c r="S77" t="str">
        <f>TRIM(UPPER(employee_data!S77))</f>
        <v>TX</v>
      </c>
      <c r="T77" t="str">
        <f>TRIM(PROPER(employee_data!T77))</f>
        <v>Electrician</v>
      </c>
      <c r="U77" t="str">
        <f>TRIM(PROPER(employee_data!U77))</f>
        <v>Male</v>
      </c>
      <c r="V77" t="str">
        <f>TRIM(employee_data!V77)</f>
        <v>49914</v>
      </c>
      <c r="W77" t="str">
        <f>TRIM(PROPER(employee_data!W77))</f>
        <v>White</v>
      </c>
      <c r="X77" t="str">
        <f>TRIM(PROPER(employee_data!X77))</f>
        <v>Married</v>
      </c>
      <c r="Y77" t="str">
        <f>TRIM(PROPER(employee_data!Y77))</f>
        <v>Fully Meets</v>
      </c>
      <c r="Z77" s="4">
        <v>1</v>
      </c>
    </row>
    <row r="78" spans="1:26" x14ac:dyDescent="0.25">
      <c r="A78" t="str">
        <f>TRIM(employee_data!A78)</f>
        <v>3503</v>
      </c>
      <c r="B78" t="str">
        <f>TRIM(PROPER(employee_data!B78))</f>
        <v>Geovanni</v>
      </c>
      <c r="C78" t="str">
        <f>TRIM(PROPER(employee_data!C78))</f>
        <v>Pugh</v>
      </c>
      <c r="D78" s="2">
        <f>DATEVALUE(TEXT(employee_data!D78,"dd/mm/yyyy"))</f>
        <v>44581</v>
      </c>
      <c r="E78" s="2" t="str">
        <f>IFERROR(DATEVALUE(TEXT(employee_data!E78,"dd/mm/yyyy")),TRIM(""))</f>
        <v/>
      </c>
      <c r="F78" t="str">
        <f>TRIM(employee_data!F78)</f>
        <v>Area Sales Manager</v>
      </c>
      <c r="G78" t="str">
        <f>TRIM(PROPER(employee_data!G78))</f>
        <v>Erica Franklin</v>
      </c>
      <c r="H78" t="str">
        <f>TRIM(employee_data!H78)</f>
        <v>geovanni.pugh@bilearner.com</v>
      </c>
      <c r="I78" t="str">
        <f>TRIM(UPPER(employee_data!I78))</f>
        <v>CCDR</v>
      </c>
      <c r="J78" t="str">
        <f>TRIM(PROPER(employee_data!J78))</f>
        <v>Active</v>
      </c>
      <c r="K78" t="str">
        <f>TRIM(PROPER(employee_data!K78))</f>
        <v>Part-Time</v>
      </c>
      <c r="L78" t="str">
        <f>TRIM(PROPER(employee_data!L78))</f>
        <v>Zone A</v>
      </c>
      <c r="M78" t="str">
        <f>TRIM(PROPER(employee_data!M78))</f>
        <v>Temporary</v>
      </c>
      <c r="N78" t="str">
        <f>TRIM(PROPER(employee_data!N78))</f>
        <v>Unk</v>
      </c>
      <c r="O78" t="str">
        <f>TRIM(employee_data!O78)</f>
        <v/>
      </c>
      <c r="P78" t="str">
        <f>TRIM(PROPER(employee_data!P78))</f>
        <v>Sales</v>
      </c>
      <c r="Q78" t="str">
        <f>TRIM(PROPER(employee_data!Q78))</f>
        <v>Project Management - Con</v>
      </c>
      <c r="R78" s="2">
        <f>DATEVALUE(TEXT(employee_data!R78,"dd/mm/yyyy"))</f>
        <v>18836</v>
      </c>
      <c r="S78" t="str">
        <f>TRIM(UPPER(employee_data!S78))</f>
        <v>CO</v>
      </c>
      <c r="T78" t="str">
        <f>TRIM(PROPER(employee_data!T78))</f>
        <v>Manager</v>
      </c>
      <c r="U78" t="str">
        <f>TRIM(PROPER(employee_data!U78))</f>
        <v>Male</v>
      </c>
      <c r="V78" t="str">
        <f>TRIM(employee_data!V78)</f>
        <v>71319</v>
      </c>
      <c r="W78" t="str">
        <f>TRIM(PROPER(employee_data!W78))</f>
        <v>Other</v>
      </c>
      <c r="X78" t="str">
        <f>TRIM(PROPER(employee_data!X78))</f>
        <v>Single</v>
      </c>
      <c r="Y78" t="str">
        <f>TRIM(PROPER(employee_data!Y78))</f>
        <v>Fully Meets</v>
      </c>
      <c r="Z78" s="4">
        <v>4</v>
      </c>
    </row>
    <row r="79" spans="1:26" x14ac:dyDescent="0.25">
      <c r="A79" t="str">
        <f>TRIM(employee_data!A79)</f>
        <v>3504</v>
      </c>
      <c r="B79" t="str">
        <f>TRIM(PROPER(employee_data!B79))</f>
        <v>Javon</v>
      </c>
      <c r="C79" t="str">
        <f>TRIM(PROPER(employee_data!C79))</f>
        <v>Kelley</v>
      </c>
      <c r="D79" s="2">
        <f>DATEVALUE(TEXT(employee_data!D79,"dd/mm/yyyy"))</f>
        <v>44479</v>
      </c>
      <c r="E79" s="2" t="str">
        <f>IFERROR(DATEVALUE(TEXT(employee_data!E79,"dd/mm/yyyy")),TRIM(""))</f>
        <v/>
      </c>
      <c r="F79" t="str">
        <f>TRIM(employee_data!F79)</f>
        <v>Area Sales Manager</v>
      </c>
      <c r="G79" t="str">
        <f>TRIM(PROPER(employee_data!G79))</f>
        <v>Gabriela Orr</v>
      </c>
      <c r="H79" t="str">
        <f>TRIM(employee_data!H79)</f>
        <v>javon.kelley@bilearner.com</v>
      </c>
      <c r="I79" t="str">
        <f>TRIM(UPPER(employee_data!I79))</f>
        <v>SVG</v>
      </c>
      <c r="J79" t="str">
        <f>TRIM(PROPER(employee_data!J79))</f>
        <v>Active</v>
      </c>
      <c r="K79" t="str">
        <f>TRIM(PROPER(employee_data!K79))</f>
        <v>Full-Time</v>
      </c>
      <c r="L79" t="str">
        <f>TRIM(PROPER(employee_data!L79))</f>
        <v>Zone B</v>
      </c>
      <c r="M79" t="str">
        <f>TRIM(PROPER(employee_data!M79))</f>
        <v>Part-Time</v>
      </c>
      <c r="N79" t="str">
        <f>TRIM(PROPER(employee_data!N79))</f>
        <v>Unk</v>
      </c>
      <c r="O79" t="str">
        <f>TRIM(employee_data!O79)</f>
        <v/>
      </c>
      <c r="P79" t="str">
        <f>TRIM(PROPER(employee_data!P79))</f>
        <v>Sales</v>
      </c>
      <c r="Q79" t="str">
        <f>TRIM(PROPER(employee_data!Q79))</f>
        <v>General - Con</v>
      </c>
      <c r="R79" s="2">
        <f>DATEVALUE(TEXT(employee_data!R79,"dd/mm/yyyy"))</f>
        <v>29456</v>
      </c>
      <c r="S79" t="str">
        <f>TRIM(UPPER(employee_data!S79))</f>
        <v>CO</v>
      </c>
      <c r="T79" t="str">
        <f>TRIM(PROPER(employee_data!T79))</f>
        <v>Laborer</v>
      </c>
      <c r="U79" t="str">
        <f>TRIM(PROPER(employee_data!U79))</f>
        <v>Male</v>
      </c>
      <c r="V79" t="str">
        <f>TRIM(employee_data!V79)</f>
        <v>27992</v>
      </c>
      <c r="W79" t="str">
        <f>TRIM(PROPER(employee_data!W79))</f>
        <v>Hispanic</v>
      </c>
      <c r="X79" t="str">
        <f>TRIM(PROPER(employee_data!X79))</f>
        <v>Married</v>
      </c>
      <c r="Y79" t="str">
        <f>TRIM(PROPER(employee_data!Y79))</f>
        <v>Fully Meets</v>
      </c>
      <c r="Z79" s="4">
        <v>2</v>
      </c>
    </row>
    <row r="80" spans="1:26" x14ac:dyDescent="0.25">
      <c r="A80" t="str">
        <f>TRIM(employee_data!A80)</f>
        <v>3505</v>
      </c>
      <c r="B80" t="str">
        <f>TRIM(PROPER(employee_data!B80))</f>
        <v>Amaya</v>
      </c>
      <c r="C80" t="str">
        <f>TRIM(PROPER(employee_data!C80))</f>
        <v>Hicks</v>
      </c>
      <c r="D80" s="2">
        <f>DATEVALUE(TEXT(employee_data!D80,"dd/mm/yyyy"))</f>
        <v>44072</v>
      </c>
      <c r="E80" s="2" t="str">
        <f>IFERROR(DATEVALUE(TEXT(employee_data!E80,"dd/mm/yyyy")),TRIM(""))</f>
        <v/>
      </c>
      <c r="F80" t="str">
        <f>TRIM(employee_data!F80)</f>
        <v>Area Sales Manager</v>
      </c>
      <c r="G80" t="str">
        <f>TRIM(PROPER(employee_data!G80))</f>
        <v>Michael Wilkins</v>
      </c>
      <c r="H80" t="str">
        <f>TRIM(employee_data!H80)</f>
        <v>amaya.hicks@bilearner.com</v>
      </c>
      <c r="I80" t="str">
        <f>TRIM(UPPER(employee_data!I80))</f>
        <v>EW</v>
      </c>
      <c r="J80" t="str">
        <f>TRIM(PROPER(employee_data!J80))</f>
        <v>Active</v>
      </c>
      <c r="K80" t="str">
        <f>TRIM(PROPER(employee_data!K80))</f>
        <v>Contract</v>
      </c>
      <c r="L80" t="str">
        <f>TRIM(PROPER(employee_data!L80))</f>
        <v>Zone B</v>
      </c>
      <c r="M80" t="str">
        <f>TRIM(PROPER(employee_data!M80))</f>
        <v>Temporary</v>
      </c>
      <c r="N80" t="str">
        <f>TRIM(PROPER(employee_data!N80))</f>
        <v>Unk</v>
      </c>
      <c r="O80" t="str">
        <f>TRIM(employee_data!O80)</f>
        <v/>
      </c>
      <c r="P80" t="str">
        <f>TRIM(PROPER(employee_data!P80))</f>
        <v>Sales</v>
      </c>
      <c r="Q80" t="str">
        <f>TRIM(PROPER(employee_data!Q80))</f>
        <v>Field Operations</v>
      </c>
      <c r="R80" s="2">
        <f>DATEVALUE(TEXT(employee_data!R80,"dd/mm/yyyy"))</f>
        <v>15911</v>
      </c>
      <c r="S80" t="str">
        <f>TRIM(UPPER(employee_data!S80))</f>
        <v>IN</v>
      </c>
      <c r="T80" t="str">
        <f>TRIM(PROPER(employee_data!T80))</f>
        <v>Groundman</v>
      </c>
      <c r="U80" t="str">
        <f>TRIM(PROPER(employee_data!U80))</f>
        <v>Male</v>
      </c>
      <c r="V80" t="str">
        <f>TRIM(employee_data!V80)</f>
        <v>72324</v>
      </c>
      <c r="W80" t="str">
        <f>TRIM(PROPER(employee_data!W80))</f>
        <v>Hispanic</v>
      </c>
      <c r="X80" t="str">
        <f>TRIM(PROPER(employee_data!X80))</f>
        <v>Widowed</v>
      </c>
      <c r="Y80" t="str">
        <f>TRIM(PROPER(employee_data!Y80))</f>
        <v>Fully Meets</v>
      </c>
      <c r="Z80" s="4">
        <v>1</v>
      </c>
    </row>
    <row r="81" spans="1:26" x14ac:dyDescent="0.25">
      <c r="A81" t="str">
        <f>TRIM(employee_data!A81)</f>
        <v>3506</v>
      </c>
      <c r="B81" t="str">
        <f>TRIM(PROPER(employee_data!B81))</f>
        <v>Laila</v>
      </c>
      <c r="C81" t="str">
        <f>TRIM(PROPER(employee_data!C81))</f>
        <v>Woodard</v>
      </c>
      <c r="D81" s="2">
        <f>DATEVALUE(TEXT(employee_data!D81,"dd/mm/yyyy"))</f>
        <v>43704</v>
      </c>
      <c r="E81" s="2">
        <f>IFERROR(DATEVALUE(TEXT(employee_data!E81,"dd/mm/yyyy")),TRIM(""))</f>
        <v>45056</v>
      </c>
      <c r="F81" t="str">
        <f>TRIM(employee_data!F81)</f>
        <v>Area Sales Manager</v>
      </c>
      <c r="G81" t="str">
        <f>TRIM(PROPER(employee_data!G81))</f>
        <v>Jordan Vega</v>
      </c>
      <c r="H81" t="str">
        <f>TRIM(employee_data!H81)</f>
        <v>laila.woodard@bilearner.com</v>
      </c>
      <c r="I81" t="str">
        <f>TRIM(UPPER(employee_data!I81))</f>
        <v>MSC</v>
      </c>
      <c r="J81" t="str">
        <f>TRIM(PROPER(employee_data!J81))</f>
        <v>Active</v>
      </c>
      <c r="K81" t="str">
        <f>TRIM(PROPER(employee_data!K81))</f>
        <v>Full-Time</v>
      </c>
      <c r="L81" t="str">
        <f>TRIM(PROPER(employee_data!L81))</f>
        <v>Zone B</v>
      </c>
      <c r="M81" t="str">
        <f>TRIM(PROPER(employee_data!M81))</f>
        <v>Temporary</v>
      </c>
      <c r="N81" t="str">
        <f>TRIM(PROPER(employee_data!N81))</f>
        <v>Voluntary</v>
      </c>
      <c r="O81" t="str">
        <f>TRIM(employee_data!O81)</f>
        <v>Fund nor half early miss follow.</v>
      </c>
      <c r="P81" t="str">
        <f>TRIM(PROPER(employee_data!P81))</f>
        <v>Sales</v>
      </c>
      <c r="Q81" t="str">
        <f>TRIM(PROPER(employee_data!Q81))</f>
        <v>Field Operations</v>
      </c>
      <c r="R81" s="2">
        <f>DATEVALUE(TEXT(employee_data!R81,"dd/mm/yyyy"))</f>
        <v>32330</v>
      </c>
      <c r="S81" t="str">
        <f>TRIM(UPPER(employee_data!S81))</f>
        <v>IN</v>
      </c>
      <c r="T81" t="str">
        <f>TRIM(PROPER(employee_data!T81))</f>
        <v>Technician</v>
      </c>
      <c r="U81" t="str">
        <f>TRIM(PROPER(employee_data!U81))</f>
        <v>Male</v>
      </c>
      <c r="V81" t="str">
        <f>TRIM(employee_data!V81)</f>
        <v>38740</v>
      </c>
      <c r="W81" t="str">
        <f>TRIM(PROPER(employee_data!W81))</f>
        <v>Other</v>
      </c>
      <c r="X81" t="str">
        <f>TRIM(PROPER(employee_data!X81))</f>
        <v>Married</v>
      </c>
      <c r="Y81" t="str">
        <f>TRIM(PROPER(employee_data!Y81))</f>
        <v>Fully Meets</v>
      </c>
      <c r="Z81" s="4">
        <v>2</v>
      </c>
    </row>
    <row r="82" spans="1:26" x14ac:dyDescent="0.25">
      <c r="A82" t="str">
        <f>TRIM(employee_data!A82)</f>
        <v>3507</v>
      </c>
      <c r="B82" t="str">
        <f>TRIM(PROPER(employee_data!B82))</f>
        <v>Ivan</v>
      </c>
      <c r="C82" t="str">
        <f>TRIM(PROPER(employee_data!C82))</f>
        <v>Huff</v>
      </c>
      <c r="D82" s="2">
        <f>DATEVALUE(TEXT(employee_data!D82,"dd/mm/yyyy"))</f>
        <v>44252</v>
      </c>
      <c r="E82" s="2">
        <f>IFERROR(DATEVALUE(TEXT(employee_data!E82,"dd/mm/yyyy")),TRIM(""))</f>
        <v>45023</v>
      </c>
      <c r="F82" t="str">
        <f>TRIM(employee_data!F82)</f>
        <v>Area Sales Manager</v>
      </c>
      <c r="G82" t="str">
        <f>TRIM(PROPER(employee_data!G82))</f>
        <v>John Miller</v>
      </c>
      <c r="H82" t="str">
        <f>TRIM(employee_data!H82)</f>
        <v>ivan.huff@bilearner.com</v>
      </c>
      <c r="I82" t="str">
        <f>TRIM(UPPER(employee_data!I82))</f>
        <v>TNS</v>
      </c>
      <c r="J82" t="str">
        <f>TRIM(PROPER(employee_data!J82))</f>
        <v>Active</v>
      </c>
      <c r="K82" t="str">
        <f>TRIM(PROPER(employee_data!K82))</f>
        <v>Full-Time</v>
      </c>
      <c r="L82" t="str">
        <f>TRIM(PROPER(employee_data!L82))</f>
        <v>Zone A</v>
      </c>
      <c r="M82" t="str">
        <f>TRIM(PROPER(employee_data!M82))</f>
        <v>Full-Time</v>
      </c>
      <c r="N82" t="str">
        <f>TRIM(PROPER(employee_data!N82))</f>
        <v>Retirement</v>
      </c>
      <c r="O82" t="str">
        <f>TRIM(employee_data!O82)</f>
        <v>Line later deal stand sometimes too mind.</v>
      </c>
      <c r="P82" t="str">
        <f>TRIM(PROPER(employee_data!P82))</f>
        <v>Sales</v>
      </c>
      <c r="Q82" t="str">
        <f>TRIM(PROPER(employee_data!Q82))</f>
        <v>Project Management - Con</v>
      </c>
      <c r="R82" s="2">
        <f>DATEVALUE(TEXT(employee_data!R82,"dd/mm/yyyy"))</f>
        <v>26747</v>
      </c>
      <c r="S82" t="str">
        <f>TRIM(UPPER(employee_data!S82))</f>
        <v>CA</v>
      </c>
      <c r="T82" t="str">
        <f>TRIM(PROPER(employee_data!T82))</f>
        <v>Manager</v>
      </c>
      <c r="U82" t="str">
        <f>TRIM(PROPER(employee_data!U82))</f>
        <v>Male</v>
      </c>
      <c r="V82" t="str">
        <f>TRIM(employee_data!V82)</f>
        <v>9437</v>
      </c>
      <c r="W82" t="str">
        <f>TRIM(PROPER(employee_data!W82))</f>
        <v>White</v>
      </c>
      <c r="X82" t="str">
        <f>TRIM(PROPER(employee_data!X82))</f>
        <v>Single</v>
      </c>
      <c r="Y82" t="str">
        <f>TRIM(PROPER(employee_data!Y82))</f>
        <v>Fully Meets</v>
      </c>
      <c r="Z82" s="4">
        <v>4</v>
      </c>
    </row>
    <row r="83" spans="1:26" x14ac:dyDescent="0.25">
      <c r="A83" t="str">
        <f>TRIM(employee_data!A83)</f>
        <v>3508</v>
      </c>
      <c r="B83" t="str">
        <f>TRIM(PROPER(employee_data!B83))</f>
        <v>Aidan</v>
      </c>
      <c r="C83" t="str">
        <f>TRIM(PROPER(employee_data!C83))</f>
        <v>Harding</v>
      </c>
      <c r="D83" s="2">
        <f>DATEVALUE(TEXT(employee_data!D83,"dd/mm/yyyy"))</f>
        <v>44390</v>
      </c>
      <c r="E83" s="2" t="str">
        <f>IFERROR(DATEVALUE(TEXT(employee_data!E83,"dd/mm/yyyy")),TRIM(""))</f>
        <v/>
      </c>
      <c r="F83" t="str">
        <f>TRIM(employee_data!F83)</f>
        <v>Area Sales Manager</v>
      </c>
      <c r="G83" t="str">
        <f>TRIM(PROPER(employee_data!G83))</f>
        <v>Trevor Adkins</v>
      </c>
      <c r="H83" t="str">
        <f>TRIM(employee_data!H83)</f>
        <v>aidan.harding@bilearner.com</v>
      </c>
      <c r="I83" t="str">
        <f>TRIM(UPPER(employee_data!I83))</f>
        <v>CCDR</v>
      </c>
      <c r="J83" t="str">
        <f>TRIM(PROPER(employee_data!J83))</f>
        <v>Active</v>
      </c>
      <c r="K83" t="str">
        <f>TRIM(PROPER(employee_data!K83))</f>
        <v>Full-Time</v>
      </c>
      <c r="L83" t="str">
        <f>TRIM(PROPER(employee_data!L83))</f>
        <v>Zone B</v>
      </c>
      <c r="M83" t="str">
        <f>TRIM(PROPER(employee_data!M83))</f>
        <v>Part-Time</v>
      </c>
      <c r="N83" t="str">
        <f>TRIM(PROPER(employee_data!N83))</f>
        <v>Unk</v>
      </c>
      <c r="O83" t="str">
        <f>TRIM(employee_data!O83)</f>
        <v/>
      </c>
      <c r="P83" t="str">
        <f>TRIM(PROPER(employee_data!P83))</f>
        <v>Sales</v>
      </c>
      <c r="Q83" t="str">
        <f>TRIM(PROPER(employee_data!Q83))</f>
        <v>Aerial</v>
      </c>
      <c r="R83" s="2">
        <f>DATEVALUE(TEXT(employee_data!R83,"dd/mm/yyyy"))</f>
        <v>15487</v>
      </c>
      <c r="S83" t="str">
        <f>TRIM(UPPER(employee_data!S83))</f>
        <v>OR</v>
      </c>
      <c r="T83" t="str">
        <f>TRIM(PROPER(employee_data!T83))</f>
        <v>Laborer</v>
      </c>
      <c r="U83" t="str">
        <f>TRIM(PROPER(employee_data!U83))</f>
        <v>Male</v>
      </c>
      <c r="V83" t="str">
        <f>TRIM(employee_data!V83)</f>
        <v>9385</v>
      </c>
      <c r="W83" t="str">
        <f>TRIM(PROPER(employee_data!W83))</f>
        <v>Asian</v>
      </c>
      <c r="X83" t="str">
        <f>TRIM(PROPER(employee_data!X83))</f>
        <v>Single</v>
      </c>
      <c r="Y83" t="str">
        <f>TRIM(PROPER(employee_data!Y83))</f>
        <v>Fully Meets</v>
      </c>
      <c r="Z83" s="4">
        <v>5</v>
      </c>
    </row>
    <row r="84" spans="1:26" x14ac:dyDescent="0.25">
      <c r="A84" t="str">
        <f>TRIM(employee_data!A84)</f>
        <v>3509</v>
      </c>
      <c r="B84" t="str">
        <f>TRIM(PROPER(employee_data!B84))</f>
        <v>Cruz</v>
      </c>
      <c r="C84" t="str">
        <f>TRIM(PROPER(employee_data!C84))</f>
        <v>Boyer</v>
      </c>
      <c r="D84" s="2">
        <f>DATEVALUE(TEXT(employee_data!D84,"dd/mm/yyyy"))</f>
        <v>44300</v>
      </c>
      <c r="E84" s="2" t="str">
        <f>IFERROR(DATEVALUE(TEXT(employee_data!E84,"dd/mm/yyyy")),TRIM(""))</f>
        <v/>
      </c>
      <c r="F84" t="str">
        <f>TRIM(employee_data!F84)</f>
        <v>Area Sales Manager</v>
      </c>
      <c r="G84" t="str">
        <f>TRIM(PROPER(employee_data!G84))</f>
        <v>Marcus Hunt</v>
      </c>
      <c r="H84" t="str">
        <f>TRIM(employee_data!H84)</f>
        <v>cruz.boyer@bilearner.com</v>
      </c>
      <c r="I84" t="str">
        <f>TRIM(UPPER(employee_data!I84))</f>
        <v>BPC</v>
      </c>
      <c r="J84" t="str">
        <f>TRIM(PROPER(employee_data!J84))</f>
        <v>Active</v>
      </c>
      <c r="K84" t="str">
        <f>TRIM(PROPER(employee_data!K84))</f>
        <v>Part-Time</v>
      </c>
      <c r="L84" t="str">
        <f>TRIM(PROPER(employee_data!L84))</f>
        <v>Zone C</v>
      </c>
      <c r="M84" t="str">
        <f>TRIM(PROPER(employee_data!M84))</f>
        <v>Full-Time</v>
      </c>
      <c r="N84" t="str">
        <f>TRIM(PROPER(employee_data!N84))</f>
        <v>Unk</v>
      </c>
      <c r="O84" t="str">
        <f>TRIM(employee_data!O84)</f>
        <v/>
      </c>
      <c r="P84" t="str">
        <f>TRIM(PROPER(employee_data!P84))</f>
        <v>Sales</v>
      </c>
      <c r="Q84" t="str">
        <f>TRIM(PROPER(employee_data!Q84))</f>
        <v>General - Sga</v>
      </c>
      <c r="R84" s="2">
        <f>DATEVALUE(TEXT(employee_data!R84,"dd/mm/yyyy"))</f>
        <v>28433</v>
      </c>
      <c r="S84" t="str">
        <f>TRIM(UPPER(employee_data!S84))</f>
        <v>KY</v>
      </c>
      <c r="T84" t="str">
        <f>TRIM(PROPER(employee_data!T84))</f>
        <v>Project Controls</v>
      </c>
      <c r="U84" t="str">
        <f>TRIM(PROPER(employee_data!U84))</f>
        <v>Female</v>
      </c>
      <c r="V84" t="str">
        <f>TRIM(employee_data!V84)</f>
        <v>75993</v>
      </c>
      <c r="W84" t="str">
        <f>TRIM(PROPER(employee_data!W84))</f>
        <v>Black</v>
      </c>
      <c r="X84" t="str">
        <f>TRIM(PROPER(employee_data!X84))</f>
        <v>Married</v>
      </c>
      <c r="Y84" t="str">
        <f>TRIM(PROPER(employee_data!Y84))</f>
        <v>Fully Meets</v>
      </c>
      <c r="Z84" s="4">
        <v>2</v>
      </c>
    </row>
    <row r="85" spans="1:26" x14ac:dyDescent="0.25">
      <c r="A85" t="str">
        <f>TRIM(employee_data!A85)</f>
        <v>3510</v>
      </c>
      <c r="B85" t="str">
        <f>TRIM(PROPER(employee_data!B85))</f>
        <v>Raven</v>
      </c>
      <c r="C85" t="str">
        <f>TRIM(PROPER(employee_data!C85))</f>
        <v>Koch</v>
      </c>
      <c r="D85" s="2">
        <f>DATEVALUE(TEXT(employee_data!D85,"dd/mm/yyyy"))</f>
        <v>43871</v>
      </c>
      <c r="E85" s="2" t="str">
        <f>IFERROR(DATEVALUE(TEXT(employee_data!E85,"dd/mm/yyyy")),TRIM(""))</f>
        <v/>
      </c>
      <c r="F85" t="str">
        <f>TRIM(employee_data!F85)</f>
        <v>Area Sales Manager</v>
      </c>
      <c r="G85" t="str">
        <f>TRIM(PROPER(employee_data!G85))</f>
        <v>Jennifer King</v>
      </c>
      <c r="H85" t="str">
        <f>TRIM(employee_data!H85)</f>
        <v>raven.koch@bilearner.com</v>
      </c>
      <c r="I85" t="str">
        <f>TRIM(UPPER(employee_data!I85))</f>
        <v>PYZ</v>
      </c>
      <c r="J85" t="str">
        <f>TRIM(PROPER(employee_data!J85))</f>
        <v>Active</v>
      </c>
      <c r="K85" t="str">
        <f>TRIM(PROPER(employee_data!K85))</f>
        <v>Part-Time</v>
      </c>
      <c r="L85" t="str">
        <f>TRIM(PROPER(employee_data!L85))</f>
        <v>Zone A</v>
      </c>
      <c r="M85" t="str">
        <f>TRIM(PROPER(employee_data!M85))</f>
        <v>Full-Time</v>
      </c>
      <c r="N85" t="str">
        <f>TRIM(PROPER(employee_data!N85))</f>
        <v>Unk</v>
      </c>
      <c r="O85" t="str">
        <f>TRIM(employee_data!O85)</f>
        <v/>
      </c>
      <c r="P85" t="str">
        <f>TRIM(PROPER(employee_data!P85))</f>
        <v>Sales</v>
      </c>
      <c r="Q85" t="str">
        <f>TRIM(PROPER(employee_data!Q85))</f>
        <v>General - Con</v>
      </c>
      <c r="R85" s="2">
        <f>DATEVALUE(TEXT(employee_data!R85,"dd/mm/yyyy"))</f>
        <v>20745</v>
      </c>
      <c r="S85" t="str">
        <f>TRIM(UPPER(employee_data!S85))</f>
        <v>KY</v>
      </c>
      <c r="T85" t="str">
        <f>TRIM(PROPER(employee_data!T85))</f>
        <v>Laborer</v>
      </c>
      <c r="U85" t="str">
        <f>TRIM(PROPER(employee_data!U85))</f>
        <v>Female</v>
      </c>
      <c r="V85" t="str">
        <f>TRIM(employee_data!V85)</f>
        <v>65329</v>
      </c>
      <c r="W85" t="str">
        <f>TRIM(PROPER(employee_data!W85))</f>
        <v>Hispanic</v>
      </c>
      <c r="X85" t="str">
        <f>TRIM(PROPER(employee_data!X85))</f>
        <v>Married</v>
      </c>
      <c r="Y85" t="str">
        <f>TRIM(PROPER(employee_data!Y85))</f>
        <v>Fully Meets</v>
      </c>
      <c r="Z85" s="4">
        <v>2</v>
      </c>
    </row>
    <row r="86" spans="1:26" x14ac:dyDescent="0.25">
      <c r="A86" t="str">
        <f>TRIM(employee_data!A86)</f>
        <v>3511</v>
      </c>
      <c r="B86" t="str">
        <f>TRIM(PROPER(employee_data!B86))</f>
        <v>Karli</v>
      </c>
      <c r="C86" t="str">
        <f>TRIM(PROPER(employee_data!C86))</f>
        <v>Barker</v>
      </c>
      <c r="D86" s="2">
        <f>DATEVALUE(TEXT(employee_data!D86,"dd/mm/yyyy"))</f>
        <v>44425</v>
      </c>
      <c r="E86" s="2">
        <f>IFERROR(DATEVALUE(TEXT(employee_data!E86,"dd/mm/yyyy")),TRIM(""))</f>
        <v>44561</v>
      </c>
      <c r="F86" t="str">
        <f>TRIM(employee_data!F86)</f>
        <v>Area Sales Manager</v>
      </c>
      <c r="G86" t="str">
        <f>TRIM(PROPER(employee_data!G86))</f>
        <v>Shawn Dudley</v>
      </c>
      <c r="H86" t="str">
        <f>TRIM(employee_data!H86)</f>
        <v>karli.barker@bilearner.com</v>
      </c>
      <c r="I86" t="str">
        <f>TRIM(UPPER(employee_data!I86))</f>
        <v>WBL</v>
      </c>
      <c r="J86" t="str">
        <f>TRIM(PROPER(employee_data!J86))</f>
        <v>Active</v>
      </c>
      <c r="K86" t="str">
        <f>TRIM(PROPER(employee_data!K86))</f>
        <v>Part-Time</v>
      </c>
      <c r="L86" t="str">
        <f>TRIM(PROPER(employee_data!L86))</f>
        <v>Zone B</v>
      </c>
      <c r="M86" t="str">
        <f>TRIM(PROPER(employee_data!M86))</f>
        <v>Full-Time</v>
      </c>
      <c r="N86" t="str">
        <f>TRIM(PROPER(employee_data!N86))</f>
        <v>Resignation</v>
      </c>
      <c r="O86" t="str">
        <f>TRIM(employee_data!O86)</f>
        <v>Tell paper every.</v>
      </c>
      <c r="P86" t="str">
        <f>TRIM(PROPER(employee_data!P86))</f>
        <v>Sales</v>
      </c>
      <c r="Q86" t="str">
        <f>TRIM(PROPER(employee_data!Q86))</f>
        <v>Finance &amp; Accounting</v>
      </c>
      <c r="R86" s="2">
        <f>DATEVALUE(TEXT(employee_data!R86,"dd/mm/yyyy"))</f>
        <v>35479</v>
      </c>
      <c r="S86" t="str">
        <f>TRIM(UPPER(employee_data!S86))</f>
        <v>KY</v>
      </c>
      <c r="T86" t="str">
        <f>TRIM(PROPER(employee_data!T86))</f>
        <v>Director</v>
      </c>
      <c r="U86" t="str">
        <f>TRIM(PROPER(employee_data!U86))</f>
        <v>Female</v>
      </c>
      <c r="V86" t="str">
        <f>TRIM(employee_data!V86)</f>
        <v>41111</v>
      </c>
      <c r="W86" t="str">
        <f>TRIM(PROPER(employee_data!W86))</f>
        <v>Asian</v>
      </c>
      <c r="X86" t="str">
        <f>TRIM(PROPER(employee_data!X86))</f>
        <v>Divorced</v>
      </c>
      <c r="Y86" t="str">
        <f>TRIM(PROPER(employee_data!Y86))</f>
        <v>Fully Meets</v>
      </c>
      <c r="Z86" s="4">
        <v>4</v>
      </c>
    </row>
    <row r="87" spans="1:26" x14ac:dyDescent="0.25">
      <c r="A87" t="str">
        <f>TRIM(employee_data!A87)</f>
        <v>3512</v>
      </c>
      <c r="B87" t="str">
        <f>TRIM(PROPER(employee_data!B87))</f>
        <v>Tyrone</v>
      </c>
      <c r="C87" t="str">
        <f>TRIM(PROPER(employee_data!C87))</f>
        <v>Sosa</v>
      </c>
      <c r="D87" s="2">
        <f>DATEVALUE(TEXT(employee_data!D87,"dd/mm/yyyy"))</f>
        <v>45033</v>
      </c>
      <c r="E87" s="2">
        <f>IFERROR(DATEVALUE(TEXT(employee_data!E87,"dd/mm/yyyy")),TRIM(""))</f>
        <v>45099</v>
      </c>
      <c r="F87" t="str">
        <f>TRIM(employee_data!F87)</f>
        <v>Area Sales Manager</v>
      </c>
      <c r="G87" t="str">
        <f>TRIM(PROPER(employee_data!G87))</f>
        <v>Lindsay Chang</v>
      </c>
      <c r="H87" t="str">
        <f>TRIM(employee_data!H87)</f>
        <v>tyrone.sosa@bilearner.com</v>
      </c>
      <c r="I87" t="str">
        <f>TRIM(UPPER(employee_data!I87))</f>
        <v>NEL</v>
      </c>
      <c r="J87" t="str">
        <f>TRIM(PROPER(employee_data!J87))</f>
        <v>Future Start</v>
      </c>
      <c r="K87" t="str">
        <f>TRIM(PROPER(employee_data!K87))</f>
        <v>Contract</v>
      </c>
      <c r="L87" t="str">
        <f>TRIM(PROPER(employee_data!L87))</f>
        <v>Zone C</v>
      </c>
      <c r="M87" t="str">
        <f>TRIM(PROPER(employee_data!M87))</f>
        <v>Temporary</v>
      </c>
      <c r="N87" t="str">
        <f>TRIM(PROPER(employee_data!N87))</f>
        <v>Voluntary</v>
      </c>
      <c r="O87" t="str">
        <f>TRIM(employee_data!O87)</f>
        <v>Why sport must page bad.</v>
      </c>
      <c r="P87" t="str">
        <f>TRIM(PROPER(employee_data!P87))</f>
        <v>Sales</v>
      </c>
      <c r="Q87" t="str">
        <f>TRIM(PROPER(employee_data!Q87))</f>
        <v>Yard (Material Handling)</v>
      </c>
      <c r="R87" s="2">
        <f>DATEVALUE(TEXT(employee_data!R87,"dd/mm/yyyy"))</f>
        <v>35363</v>
      </c>
      <c r="S87" t="str">
        <f>TRIM(UPPER(employee_data!S87))</f>
        <v>TX</v>
      </c>
      <c r="T87" t="str">
        <f>TRIM(PROPER(employee_data!T87))</f>
        <v>Coordinator</v>
      </c>
      <c r="U87" t="str">
        <f>TRIM(PROPER(employee_data!U87))</f>
        <v>Female</v>
      </c>
      <c r="V87" t="str">
        <f>TRIM(employee_data!V87)</f>
        <v>58860</v>
      </c>
      <c r="W87" t="str">
        <f>TRIM(PROPER(employee_data!W87))</f>
        <v>Black</v>
      </c>
      <c r="X87" t="str">
        <f>TRIM(PROPER(employee_data!X87))</f>
        <v>Single</v>
      </c>
      <c r="Y87" t="str">
        <f>TRIM(PROPER(employee_data!Y87))</f>
        <v>Fully Meets</v>
      </c>
      <c r="Z87" s="4">
        <v>2</v>
      </c>
    </row>
    <row r="88" spans="1:26" x14ac:dyDescent="0.25">
      <c r="A88" t="str">
        <f>TRIM(employee_data!A88)</f>
        <v>3513</v>
      </c>
      <c r="B88" t="str">
        <f>TRIM(PROPER(employee_data!B88))</f>
        <v>Damaris</v>
      </c>
      <c r="C88" t="str">
        <f>TRIM(PROPER(employee_data!C88))</f>
        <v>Cisneros</v>
      </c>
      <c r="D88" s="2">
        <f>DATEVALUE(TEXT(employee_data!D88,"dd/mm/yyyy"))</f>
        <v>44806</v>
      </c>
      <c r="E88" s="2">
        <f>IFERROR(DATEVALUE(TEXT(employee_data!E88,"dd/mm/yyyy")),TRIM(""))</f>
        <v>45070</v>
      </c>
      <c r="F88" t="str">
        <f>TRIM(employee_data!F88)</f>
        <v>Area Sales Manager</v>
      </c>
      <c r="G88" t="str">
        <f>TRIM(PROPER(employee_data!G88))</f>
        <v>Sharon Ruiz</v>
      </c>
      <c r="H88" t="str">
        <f>TRIM(employee_data!H88)</f>
        <v>damaris.cisneros@bilearner.com</v>
      </c>
      <c r="I88" t="str">
        <f>TRIM(UPPER(employee_data!I88))</f>
        <v>PL</v>
      </c>
      <c r="J88" t="str">
        <f>TRIM(PROPER(employee_data!J88))</f>
        <v>Future Start</v>
      </c>
      <c r="K88" t="str">
        <f>TRIM(PROPER(employee_data!K88))</f>
        <v>Contract</v>
      </c>
      <c r="L88" t="str">
        <f>TRIM(PROPER(employee_data!L88))</f>
        <v>Zone C</v>
      </c>
      <c r="M88" t="str">
        <f>TRIM(PROPER(employee_data!M88))</f>
        <v>Temporary</v>
      </c>
      <c r="N88" t="str">
        <f>TRIM(PROPER(employee_data!N88))</f>
        <v>Involuntary</v>
      </c>
      <c r="O88" t="str">
        <f>TRIM(employee_data!O88)</f>
        <v>Something sense information final building.</v>
      </c>
      <c r="P88" t="str">
        <f>TRIM(PROPER(employee_data!P88))</f>
        <v>Sales</v>
      </c>
      <c r="Q88" t="str">
        <f>TRIM(PROPER(employee_data!Q88))</f>
        <v>General - Con</v>
      </c>
      <c r="R88" s="2">
        <f>DATEVALUE(TEXT(employee_data!R88,"dd/mm/yyyy"))</f>
        <v>21867</v>
      </c>
      <c r="S88" t="str">
        <f>TRIM(UPPER(employee_data!S88))</f>
        <v>TX</v>
      </c>
      <c r="T88" t="str">
        <f>TRIM(PROPER(employee_data!T88))</f>
        <v>Laborer</v>
      </c>
      <c r="U88" t="str">
        <f>TRIM(PROPER(employee_data!U88))</f>
        <v>Male</v>
      </c>
      <c r="V88" t="str">
        <f>TRIM(employee_data!V88)</f>
        <v>93051</v>
      </c>
      <c r="W88" t="str">
        <f>TRIM(PROPER(employee_data!W88))</f>
        <v>Other</v>
      </c>
      <c r="X88" t="str">
        <f>TRIM(PROPER(employee_data!X88))</f>
        <v>Married</v>
      </c>
      <c r="Y88" t="str">
        <f>TRIM(PROPER(employee_data!Y88))</f>
        <v>Fully Meets</v>
      </c>
      <c r="Z88" s="4">
        <v>5</v>
      </c>
    </row>
    <row r="89" spans="1:26" x14ac:dyDescent="0.25">
      <c r="A89" t="str">
        <f>TRIM(employee_data!A89)</f>
        <v>3514</v>
      </c>
      <c r="B89" t="str">
        <f>TRIM(PROPER(employee_data!B89))</f>
        <v>Alexus</v>
      </c>
      <c r="C89" t="str">
        <f>TRIM(PROPER(employee_data!C89))</f>
        <v>Estes</v>
      </c>
      <c r="D89" s="2">
        <f>DATEVALUE(TEXT(employee_data!D89,"dd/mm/yyyy"))</f>
        <v>43936</v>
      </c>
      <c r="E89" s="2" t="str">
        <f>IFERROR(DATEVALUE(TEXT(employee_data!E89,"dd/mm/yyyy")),TRIM(""))</f>
        <v/>
      </c>
      <c r="F89" t="str">
        <f>TRIM(employee_data!F89)</f>
        <v>Area Sales Manager</v>
      </c>
      <c r="G89" t="str">
        <f>TRIM(PROPER(employee_data!G89))</f>
        <v>April Randolph</v>
      </c>
      <c r="H89" t="str">
        <f>TRIM(employee_data!H89)</f>
        <v>alexus.estes@bilearner.com</v>
      </c>
      <c r="I89" t="str">
        <f>TRIM(UPPER(employee_data!I89))</f>
        <v>BPC</v>
      </c>
      <c r="J89" t="str">
        <f>TRIM(PROPER(employee_data!J89))</f>
        <v>Active</v>
      </c>
      <c r="K89" t="str">
        <f>TRIM(PROPER(employee_data!K89))</f>
        <v>Full-Time</v>
      </c>
      <c r="L89" t="str">
        <f>TRIM(PROPER(employee_data!L89))</f>
        <v>Zone B</v>
      </c>
      <c r="M89" t="str">
        <f>TRIM(PROPER(employee_data!M89))</f>
        <v>Part-Time</v>
      </c>
      <c r="N89" t="str">
        <f>TRIM(PROPER(employee_data!N89))</f>
        <v>Unk</v>
      </c>
      <c r="O89" t="str">
        <f>TRIM(employee_data!O89)</f>
        <v/>
      </c>
      <c r="P89" t="str">
        <f>TRIM(PROPER(employee_data!P89))</f>
        <v>Sales</v>
      </c>
      <c r="Q89" t="str">
        <f>TRIM(PROPER(employee_data!Q89))</f>
        <v>Wireline Construction</v>
      </c>
      <c r="R89" s="2">
        <f>DATEVALUE(TEXT(employee_data!R89,"dd/mm/yyyy"))</f>
        <v>21188</v>
      </c>
      <c r="S89" t="str">
        <f>TRIM(UPPER(employee_data!S89))</f>
        <v>TX</v>
      </c>
      <c r="T89" t="str">
        <f>TRIM(PROPER(employee_data!T89))</f>
        <v>Manager</v>
      </c>
      <c r="U89" t="str">
        <f>TRIM(PROPER(employee_data!U89))</f>
        <v>Male</v>
      </c>
      <c r="V89" t="str">
        <f>TRIM(employee_data!V89)</f>
        <v>17419</v>
      </c>
      <c r="W89" t="str">
        <f>TRIM(PROPER(employee_data!W89))</f>
        <v>Asian</v>
      </c>
      <c r="X89" t="str">
        <f>TRIM(PROPER(employee_data!X89))</f>
        <v>Married</v>
      </c>
      <c r="Y89" t="str">
        <f>TRIM(PROPER(employee_data!Y89))</f>
        <v>Fully Meets</v>
      </c>
      <c r="Z89" s="4">
        <v>1</v>
      </c>
    </row>
    <row r="90" spans="1:26" x14ac:dyDescent="0.25">
      <c r="A90" t="str">
        <f>TRIM(employee_data!A90)</f>
        <v>3515</v>
      </c>
      <c r="B90" t="str">
        <f>TRIM(PROPER(employee_data!B90))</f>
        <v>Kinsley</v>
      </c>
      <c r="C90" t="str">
        <f>TRIM(PROPER(employee_data!C90))</f>
        <v>Flowers</v>
      </c>
      <c r="D90" s="2">
        <f>DATEVALUE(TEXT(employee_data!D90,"dd/mm/yyyy"))</f>
        <v>44629</v>
      </c>
      <c r="E90" s="2">
        <f>IFERROR(DATEVALUE(TEXT(employee_data!E90,"dd/mm/yyyy")),TRIM(""))</f>
        <v>44905</v>
      </c>
      <c r="F90" t="str">
        <f>TRIM(employee_data!F90)</f>
        <v>Area Sales Manager</v>
      </c>
      <c r="G90" t="str">
        <f>TRIM(PROPER(employee_data!G90))</f>
        <v>Mary Reilly</v>
      </c>
      <c r="H90" t="str">
        <f>TRIM(employee_data!H90)</f>
        <v>kinsley.flowers@bilearner.com</v>
      </c>
      <c r="I90" t="str">
        <f>TRIM(UPPER(employee_data!I90))</f>
        <v>CCDR</v>
      </c>
      <c r="J90" t="str">
        <f>TRIM(PROPER(employee_data!J90))</f>
        <v>Future Start</v>
      </c>
      <c r="K90" t="str">
        <f>TRIM(PROPER(employee_data!K90))</f>
        <v>Part-Time</v>
      </c>
      <c r="L90" t="str">
        <f>TRIM(PROPER(employee_data!L90))</f>
        <v>Zone A</v>
      </c>
      <c r="M90" t="str">
        <f>TRIM(PROPER(employee_data!M90))</f>
        <v>Part-Time</v>
      </c>
      <c r="N90" t="str">
        <f>TRIM(PROPER(employee_data!N90))</f>
        <v>Retirement</v>
      </c>
      <c r="O90" t="str">
        <f>TRIM(employee_data!O90)</f>
        <v>School see rest firm I.</v>
      </c>
      <c r="P90" t="str">
        <f>TRIM(PROPER(employee_data!P90))</f>
        <v>Sales</v>
      </c>
      <c r="Q90" t="str">
        <f>TRIM(PROPER(employee_data!Q90))</f>
        <v>Finance &amp; Accounting</v>
      </c>
      <c r="R90" s="2">
        <f>DATEVALUE(TEXT(employee_data!R90,"dd/mm/yyyy"))</f>
        <v>35549</v>
      </c>
      <c r="S90" t="str">
        <f>TRIM(UPPER(employee_data!S90))</f>
        <v>CO</v>
      </c>
      <c r="T90" t="str">
        <f>TRIM(PROPER(employee_data!T90))</f>
        <v>Controller</v>
      </c>
      <c r="U90" t="str">
        <f>TRIM(PROPER(employee_data!U90))</f>
        <v>Male</v>
      </c>
      <c r="V90" t="str">
        <f>TRIM(employee_data!V90)</f>
        <v>59593</v>
      </c>
      <c r="W90" t="str">
        <f>TRIM(PROPER(employee_data!W90))</f>
        <v>White</v>
      </c>
      <c r="X90" t="str">
        <f>TRIM(PROPER(employee_data!X90))</f>
        <v>Single</v>
      </c>
      <c r="Y90" t="str">
        <f>TRIM(PROPER(employee_data!Y90))</f>
        <v>Fully Meets</v>
      </c>
      <c r="Z90" s="4">
        <v>4</v>
      </c>
    </row>
    <row r="91" spans="1:26" x14ac:dyDescent="0.25">
      <c r="A91" t="str">
        <f>TRIM(employee_data!A91)</f>
        <v>3516</v>
      </c>
      <c r="B91" t="str">
        <f>TRIM(PROPER(employee_data!B91))</f>
        <v>Deborah</v>
      </c>
      <c r="C91" t="str">
        <f>TRIM(PROPER(employee_data!C91))</f>
        <v>Love</v>
      </c>
      <c r="D91" s="2">
        <f>DATEVALUE(TEXT(employee_data!D91,"dd/mm/yyyy"))</f>
        <v>44658</v>
      </c>
      <c r="E91" s="2">
        <f>IFERROR(DATEVALUE(TEXT(employee_data!E91,"dd/mm/yyyy")),TRIM(""))</f>
        <v>44948</v>
      </c>
      <c r="F91" t="str">
        <f>TRIM(employee_data!F91)</f>
        <v>Area Sales Manager</v>
      </c>
      <c r="G91" t="str">
        <f>TRIM(PROPER(employee_data!G91))</f>
        <v>Eric Goodman</v>
      </c>
      <c r="H91" t="str">
        <f>TRIM(employee_data!H91)</f>
        <v>deborah.love@bilearner.com</v>
      </c>
      <c r="I91" t="str">
        <f>TRIM(UPPER(employee_data!I91))</f>
        <v>SVG</v>
      </c>
      <c r="J91" t="str">
        <f>TRIM(PROPER(employee_data!J91))</f>
        <v>Active</v>
      </c>
      <c r="K91" t="str">
        <f>TRIM(PROPER(employee_data!K91))</f>
        <v>Contract</v>
      </c>
      <c r="L91" t="str">
        <f>TRIM(PROPER(employee_data!L91))</f>
        <v>Zone B</v>
      </c>
      <c r="M91" t="str">
        <f>TRIM(PROPER(employee_data!M91))</f>
        <v>Part-Time</v>
      </c>
      <c r="N91" t="str">
        <f>TRIM(PROPER(employee_data!N91))</f>
        <v>Retirement</v>
      </c>
      <c r="O91" t="str">
        <f>TRIM(employee_data!O91)</f>
        <v>Source doctor rock group this.</v>
      </c>
      <c r="P91" t="str">
        <f>TRIM(PROPER(employee_data!P91))</f>
        <v>Sales</v>
      </c>
      <c r="Q91" t="str">
        <f>TRIM(PROPER(employee_data!Q91))</f>
        <v>Project Management - Con</v>
      </c>
      <c r="R91" s="2">
        <f>DATEVALUE(TEXT(employee_data!R91,"dd/mm/yyyy"))</f>
        <v>32319</v>
      </c>
      <c r="S91" t="str">
        <f>TRIM(UPPER(employee_data!S91))</f>
        <v>CO</v>
      </c>
      <c r="T91" t="str">
        <f>TRIM(PROPER(employee_data!T91))</f>
        <v>Coordinator</v>
      </c>
      <c r="U91" t="str">
        <f>TRIM(PROPER(employee_data!U91))</f>
        <v>Male</v>
      </c>
      <c r="V91" t="str">
        <f>TRIM(employee_data!V91)</f>
        <v>96350</v>
      </c>
      <c r="W91" t="str">
        <f>TRIM(PROPER(employee_data!W91))</f>
        <v>Asian</v>
      </c>
      <c r="X91" t="str">
        <f>TRIM(PROPER(employee_data!X91))</f>
        <v>Divorced</v>
      </c>
      <c r="Y91" t="str">
        <f>TRIM(PROPER(employee_data!Y91))</f>
        <v>Fully Meets</v>
      </c>
      <c r="Z91" s="4">
        <v>5</v>
      </c>
    </row>
    <row r="92" spans="1:26" x14ac:dyDescent="0.25">
      <c r="A92" t="str">
        <f>TRIM(employee_data!A92)</f>
        <v>3517</v>
      </c>
      <c r="B92" t="str">
        <f>TRIM(PROPER(employee_data!B92))</f>
        <v>Milagros</v>
      </c>
      <c r="C92" t="str">
        <f>TRIM(PROPER(employee_data!C92))</f>
        <v>Francis</v>
      </c>
      <c r="D92" s="2">
        <f>DATEVALUE(TEXT(employee_data!D92,"dd/mm/yyyy"))</f>
        <v>43880</v>
      </c>
      <c r="E92" s="2" t="str">
        <f>IFERROR(DATEVALUE(TEXT(employee_data!E92,"dd/mm/yyyy")),TRIM(""))</f>
        <v/>
      </c>
      <c r="F92" t="str">
        <f>TRIM(employee_data!F92)</f>
        <v>Area Sales Manager</v>
      </c>
      <c r="G92" t="str">
        <f>TRIM(PROPER(employee_data!G92))</f>
        <v>Caleb Schneider</v>
      </c>
      <c r="H92" t="str">
        <f>TRIM(employee_data!H92)</f>
        <v>milagros.francis@bilearner.com</v>
      </c>
      <c r="I92" t="str">
        <f>TRIM(UPPER(employee_data!I92))</f>
        <v>EW</v>
      </c>
      <c r="J92" t="str">
        <f>TRIM(PROPER(employee_data!J92))</f>
        <v>Active</v>
      </c>
      <c r="K92" t="str">
        <f>TRIM(PROPER(employee_data!K92))</f>
        <v>Part-Time</v>
      </c>
      <c r="L92" t="str">
        <f>TRIM(PROPER(employee_data!L92))</f>
        <v>Zone A</v>
      </c>
      <c r="M92" t="str">
        <f>TRIM(PROPER(employee_data!M92))</f>
        <v>Part-Time</v>
      </c>
      <c r="N92" t="str">
        <f>TRIM(PROPER(employee_data!N92))</f>
        <v>Unk</v>
      </c>
      <c r="O92" t="str">
        <f>TRIM(employee_data!O92)</f>
        <v/>
      </c>
      <c r="P92" t="str">
        <f>TRIM(PROPER(employee_data!P92))</f>
        <v>Sales</v>
      </c>
      <c r="Q92" t="str">
        <f>TRIM(PROPER(employee_data!Q92))</f>
        <v>Splicing</v>
      </c>
      <c r="R92" s="2">
        <f>DATEVALUE(TEXT(employee_data!R92,"dd/mm/yyyy"))</f>
        <v>15345</v>
      </c>
      <c r="S92" t="str">
        <f>TRIM(UPPER(employee_data!S92))</f>
        <v>IN</v>
      </c>
      <c r="T92" t="str">
        <f>TRIM(PROPER(employee_data!T92))</f>
        <v>Splicer</v>
      </c>
      <c r="U92" t="str">
        <f>TRIM(PROPER(employee_data!U92))</f>
        <v>Male</v>
      </c>
      <c r="V92" t="str">
        <f>TRIM(employee_data!V92)</f>
        <v>44469</v>
      </c>
      <c r="W92" t="str">
        <f>TRIM(PROPER(employee_data!W92))</f>
        <v>Hispanic</v>
      </c>
      <c r="X92" t="str">
        <f>TRIM(PROPER(employee_data!X92))</f>
        <v>Widowed</v>
      </c>
      <c r="Y92" t="str">
        <f>TRIM(PROPER(employee_data!Y92))</f>
        <v>Fully Meets</v>
      </c>
      <c r="Z92" s="4">
        <v>4</v>
      </c>
    </row>
    <row r="93" spans="1:26" x14ac:dyDescent="0.25">
      <c r="A93" t="str">
        <f>TRIM(employee_data!A93)</f>
        <v>3518</v>
      </c>
      <c r="B93" t="str">
        <f>TRIM(PROPER(employee_data!B93))</f>
        <v>Roberto</v>
      </c>
      <c r="C93" t="str">
        <f>TRIM(PROPER(employee_data!C93))</f>
        <v>Michael</v>
      </c>
      <c r="D93" s="2">
        <f>DATEVALUE(TEXT(employee_data!D93,"dd/mm/yyyy"))</f>
        <v>44296</v>
      </c>
      <c r="E93" s="2">
        <f>IFERROR(DATEVALUE(TEXT(employee_data!E93,"dd/mm/yyyy")),TRIM(""))</f>
        <v>44746</v>
      </c>
      <c r="F93" t="str">
        <f>TRIM(employee_data!F93)</f>
        <v>Area Sales Manager</v>
      </c>
      <c r="G93" t="str">
        <f>TRIM(PROPER(employee_data!G93))</f>
        <v>Cheryl Henry</v>
      </c>
      <c r="H93" t="str">
        <f>TRIM(employee_data!H93)</f>
        <v>roberto.michael@bilearner.com</v>
      </c>
      <c r="I93" t="str">
        <f>TRIM(UPPER(employee_data!I93))</f>
        <v>MSC</v>
      </c>
      <c r="J93" t="str">
        <f>TRIM(PROPER(employee_data!J93))</f>
        <v>Active</v>
      </c>
      <c r="K93" t="str">
        <f>TRIM(PROPER(employee_data!K93))</f>
        <v>Contract</v>
      </c>
      <c r="L93" t="str">
        <f>TRIM(PROPER(employee_data!L93))</f>
        <v>Zone B</v>
      </c>
      <c r="M93" t="str">
        <f>TRIM(PROPER(employee_data!M93))</f>
        <v>Part-Time</v>
      </c>
      <c r="N93" t="str">
        <f>TRIM(PROPER(employee_data!N93))</f>
        <v>Involuntary</v>
      </c>
      <c r="O93" t="str">
        <f>TRIM(employee_data!O93)</f>
        <v>Little imagine career he produce program.</v>
      </c>
      <c r="P93" t="str">
        <f>TRIM(PROPER(employee_data!P93))</f>
        <v>Sales</v>
      </c>
      <c r="Q93" t="str">
        <f>TRIM(PROPER(employee_data!Q93))</f>
        <v>General - Eng</v>
      </c>
      <c r="R93" s="2">
        <f>DATEVALUE(TEXT(employee_data!R93,"dd/mm/yyyy"))</f>
        <v>25347</v>
      </c>
      <c r="S93" t="str">
        <f>TRIM(UPPER(employee_data!S93))</f>
        <v>CA</v>
      </c>
      <c r="T93" t="str">
        <f>TRIM(PROPER(employee_data!T93))</f>
        <v>Coordinator</v>
      </c>
      <c r="U93" t="str">
        <f>TRIM(PROPER(employee_data!U93))</f>
        <v>Female</v>
      </c>
      <c r="V93" t="str">
        <f>TRIM(employee_data!V93)</f>
        <v>13249</v>
      </c>
      <c r="W93" t="str">
        <f>TRIM(PROPER(employee_data!W93))</f>
        <v>Hispanic</v>
      </c>
      <c r="X93" t="str">
        <f>TRIM(PROPER(employee_data!X93))</f>
        <v>Married</v>
      </c>
      <c r="Y93" t="str">
        <f>TRIM(PROPER(employee_data!Y93))</f>
        <v>Fully Meets</v>
      </c>
      <c r="Z93" s="4">
        <v>2</v>
      </c>
    </row>
    <row r="94" spans="1:26" x14ac:dyDescent="0.25">
      <c r="A94" t="str">
        <f>TRIM(employee_data!A94)</f>
        <v>3519</v>
      </c>
      <c r="B94" t="str">
        <f>TRIM(PROPER(employee_data!B94))</f>
        <v>Elaine</v>
      </c>
      <c r="C94" t="str">
        <f>TRIM(PROPER(employee_data!C94))</f>
        <v>Ewing</v>
      </c>
      <c r="D94" s="2">
        <f>DATEVALUE(TEXT(employee_data!D94,"dd/mm/yyyy"))</f>
        <v>44549</v>
      </c>
      <c r="E94" s="2">
        <f>IFERROR(DATEVALUE(TEXT(employee_data!E94,"dd/mm/yyyy")),TRIM(""))</f>
        <v>44622</v>
      </c>
      <c r="F94" t="str">
        <f>TRIM(employee_data!F94)</f>
        <v>Area Sales Manager</v>
      </c>
      <c r="G94" t="str">
        <f>TRIM(PROPER(employee_data!G94))</f>
        <v>Dan Hernandez</v>
      </c>
      <c r="H94" t="str">
        <f>TRIM(employee_data!H94)</f>
        <v>elaine.ewing@bilearner.com</v>
      </c>
      <c r="I94" t="str">
        <f>TRIM(UPPER(employee_data!I94))</f>
        <v>TNS</v>
      </c>
      <c r="J94" t="str">
        <f>TRIM(PROPER(employee_data!J94))</f>
        <v>Active</v>
      </c>
      <c r="K94" t="str">
        <f>TRIM(PROPER(employee_data!K94))</f>
        <v>Part-Time</v>
      </c>
      <c r="L94" t="str">
        <f>TRIM(PROPER(employee_data!L94))</f>
        <v>Zone C</v>
      </c>
      <c r="M94" t="str">
        <f>TRIM(PROPER(employee_data!M94))</f>
        <v>Temporary</v>
      </c>
      <c r="N94" t="str">
        <f>TRIM(PROPER(employee_data!N94))</f>
        <v>Resignation</v>
      </c>
      <c r="O94" t="str">
        <f>TRIM(employee_data!O94)</f>
        <v>Your very trip successful memory to while out.</v>
      </c>
      <c r="P94" t="str">
        <f>TRIM(PROPER(employee_data!P94))</f>
        <v>Sales</v>
      </c>
      <c r="Q94" t="str">
        <f>TRIM(PROPER(employee_data!Q94))</f>
        <v>Aerial</v>
      </c>
      <c r="R94" s="2">
        <f>DATEVALUE(TEXT(employee_data!R94,"dd/mm/yyyy"))</f>
        <v>18715</v>
      </c>
      <c r="S94" t="str">
        <f>TRIM(UPPER(employee_data!S94))</f>
        <v>CA</v>
      </c>
      <c r="T94" t="str">
        <f>TRIM(PROPER(employee_data!T94))</f>
        <v>Groundman</v>
      </c>
      <c r="U94" t="str">
        <f>TRIM(PROPER(employee_data!U94))</f>
        <v>Male</v>
      </c>
      <c r="V94" t="str">
        <f>TRIM(employee_data!V94)</f>
        <v>17123</v>
      </c>
      <c r="W94" t="str">
        <f>TRIM(PROPER(employee_data!W94))</f>
        <v>Hispanic</v>
      </c>
      <c r="X94" t="str">
        <f>TRIM(PROPER(employee_data!X94))</f>
        <v>Widowed</v>
      </c>
      <c r="Y94" t="str">
        <f>TRIM(PROPER(employee_data!Y94))</f>
        <v>Fully Meets</v>
      </c>
      <c r="Z94" s="4">
        <v>2</v>
      </c>
    </row>
    <row r="95" spans="1:26" x14ac:dyDescent="0.25">
      <c r="A95" t="str">
        <f>TRIM(employee_data!A95)</f>
        <v>3520</v>
      </c>
      <c r="B95" t="str">
        <f>TRIM(PROPER(employee_data!B95))</f>
        <v>Caiden</v>
      </c>
      <c r="C95" t="str">
        <f>TRIM(PROPER(employee_data!C95))</f>
        <v>Munoz</v>
      </c>
      <c r="D95" s="2">
        <f>DATEVALUE(TEXT(employee_data!D95,"dd/mm/yyyy"))</f>
        <v>44178</v>
      </c>
      <c r="E95" s="2">
        <f>IFERROR(DATEVALUE(TEXT(employee_data!E95,"dd/mm/yyyy")),TRIM(""))</f>
        <v>44939</v>
      </c>
      <c r="F95" t="str">
        <f>TRIM(employee_data!F95)</f>
        <v>Area Sales Manager</v>
      </c>
      <c r="G95" t="str">
        <f>TRIM(PROPER(employee_data!G95))</f>
        <v>Teresa Daniel</v>
      </c>
      <c r="H95" t="str">
        <f>TRIM(employee_data!H95)</f>
        <v>caiden.munoz@bilearner.com</v>
      </c>
      <c r="I95" t="str">
        <f>TRIM(UPPER(employee_data!I95))</f>
        <v>TNS</v>
      </c>
      <c r="J95" t="str">
        <f>TRIM(PROPER(employee_data!J95))</f>
        <v>Active</v>
      </c>
      <c r="K95" t="str">
        <f>TRIM(PROPER(employee_data!K95))</f>
        <v>Full-Time</v>
      </c>
      <c r="L95" t="str">
        <f>TRIM(PROPER(employee_data!L95))</f>
        <v>Zone C</v>
      </c>
      <c r="M95" t="str">
        <f>TRIM(PROPER(employee_data!M95))</f>
        <v>Temporary</v>
      </c>
      <c r="N95" t="str">
        <f>TRIM(PROPER(employee_data!N95))</f>
        <v>Involuntary</v>
      </c>
      <c r="O95" t="str">
        <f>TRIM(employee_data!O95)</f>
        <v>Red some option.</v>
      </c>
      <c r="P95" t="str">
        <f>TRIM(PROPER(employee_data!P95))</f>
        <v>Sales</v>
      </c>
      <c r="Q95" t="str">
        <f>TRIM(PROPER(employee_data!Q95))</f>
        <v>Project Management - Con</v>
      </c>
      <c r="R95" s="2">
        <f>DATEVALUE(TEXT(employee_data!R95,"dd/mm/yyyy"))</f>
        <v>23071</v>
      </c>
      <c r="S95" t="str">
        <f>TRIM(UPPER(employee_data!S95))</f>
        <v>ND</v>
      </c>
      <c r="T95" t="str">
        <f>TRIM(PROPER(employee_data!T95))</f>
        <v>Manager</v>
      </c>
      <c r="U95" t="str">
        <f>TRIM(PROPER(employee_data!U95))</f>
        <v>Female</v>
      </c>
      <c r="V95" t="str">
        <f>TRIM(employee_data!V95)</f>
        <v>18983</v>
      </c>
      <c r="W95" t="str">
        <f>TRIM(PROPER(employee_data!W95))</f>
        <v>Black</v>
      </c>
      <c r="X95" t="str">
        <f>TRIM(PROPER(employee_data!X95))</f>
        <v>Divorced</v>
      </c>
      <c r="Y95" t="str">
        <f>TRIM(PROPER(employee_data!Y95))</f>
        <v>Fully Meets</v>
      </c>
      <c r="Z95" s="4">
        <v>1</v>
      </c>
    </row>
    <row r="96" spans="1:26" x14ac:dyDescent="0.25">
      <c r="A96" t="str">
        <f>TRIM(employee_data!A96)</f>
        <v>3521</v>
      </c>
      <c r="B96" t="str">
        <f>TRIM(PROPER(employee_data!B96))</f>
        <v>Jocelyn</v>
      </c>
      <c r="C96" t="str">
        <f>TRIM(PROPER(employee_data!C96))</f>
        <v>Bradford</v>
      </c>
      <c r="D96" s="2">
        <f>DATEVALUE(TEXT(employee_data!D96,"dd/mm/yyyy"))</f>
        <v>43522</v>
      </c>
      <c r="E96" s="2" t="str">
        <f>IFERROR(DATEVALUE(TEXT(employee_data!E96,"dd/mm/yyyy")),TRIM(""))</f>
        <v/>
      </c>
      <c r="F96" t="str">
        <f>TRIM(employee_data!F96)</f>
        <v>Area Sales Manager</v>
      </c>
      <c r="G96" t="str">
        <f>TRIM(PROPER(employee_data!G96))</f>
        <v>Melissa Decker</v>
      </c>
      <c r="H96" t="str">
        <f>TRIM(employee_data!H96)</f>
        <v>jocelyn.bradford@bilearner.com</v>
      </c>
      <c r="I96" t="str">
        <f>TRIM(UPPER(employee_data!I96))</f>
        <v>WBL</v>
      </c>
      <c r="J96" t="str">
        <f>TRIM(PROPER(employee_data!J96))</f>
        <v>Active</v>
      </c>
      <c r="K96" t="str">
        <f>TRIM(PROPER(employee_data!K96))</f>
        <v>Contract</v>
      </c>
      <c r="L96" t="str">
        <f>TRIM(PROPER(employee_data!L96))</f>
        <v>Zone C</v>
      </c>
      <c r="M96" t="str">
        <f>TRIM(PROPER(employee_data!M96))</f>
        <v>Part-Time</v>
      </c>
      <c r="N96" t="str">
        <f>TRIM(PROPER(employee_data!N96))</f>
        <v>Unk</v>
      </c>
      <c r="O96" t="str">
        <f>TRIM(employee_data!O96)</f>
        <v/>
      </c>
      <c r="P96" t="str">
        <f>TRIM(PROPER(employee_data!P96))</f>
        <v>Sales</v>
      </c>
      <c r="Q96" t="str">
        <f>TRIM(PROPER(employee_data!Q96))</f>
        <v>General - Con</v>
      </c>
      <c r="R96" s="2">
        <f>DATEVALUE(TEXT(employee_data!R96,"dd/mm/yyyy"))</f>
        <v>18004</v>
      </c>
      <c r="S96" t="str">
        <f>TRIM(UPPER(employee_data!S96))</f>
        <v>KY</v>
      </c>
      <c r="T96" t="str">
        <f>TRIM(PROPER(employee_data!T96))</f>
        <v>Electrician</v>
      </c>
      <c r="U96" t="str">
        <f>TRIM(PROPER(employee_data!U96))</f>
        <v>Female</v>
      </c>
      <c r="V96" t="str">
        <f>TRIM(employee_data!V96)</f>
        <v>51795</v>
      </c>
      <c r="W96" t="str">
        <f>TRIM(PROPER(employee_data!W96))</f>
        <v>Asian</v>
      </c>
      <c r="X96" t="str">
        <f>TRIM(PROPER(employee_data!X96))</f>
        <v>Divorced</v>
      </c>
      <c r="Y96" t="str">
        <f>TRIM(PROPER(employee_data!Y96))</f>
        <v>Fully Meets</v>
      </c>
      <c r="Z96" s="4">
        <v>4</v>
      </c>
    </row>
    <row r="97" spans="1:26" x14ac:dyDescent="0.25">
      <c r="A97" t="str">
        <f>TRIM(employee_data!A97)</f>
        <v>3522</v>
      </c>
      <c r="B97" t="str">
        <f>TRIM(PROPER(employee_data!B97))</f>
        <v>Marques</v>
      </c>
      <c r="C97" t="str">
        <f>TRIM(PROPER(employee_data!C97))</f>
        <v>Armstrong</v>
      </c>
      <c r="D97" s="2">
        <f>DATEVALUE(TEXT(employee_data!D97,"dd/mm/yyyy"))</f>
        <v>43892</v>
      </c>
      <c r="E97" s="2" t="str">
        <f>IFERROR(DATEVALUE(TEXT(employee_data!E97,"dd/mm/yyyy")),TRIM(""))</f>
        <v/>
      </c>
      <c r="F97" t="str">
        <f>TRIM(employee_data!F97)</f>
        <v>Area Sales Manager</v>
      </c>
      <c r="G97" t="str">
        <f>TRIM(PROPER(employee_data!G97))</f>
        <v>Michael Nguyen</v>
      </c>
      <c r="H97" t="str">
        <f>TRIM(employee_data!H97)</f>
        <v>marques.armstrong@bilearner.com</v>
      </c>
      <c r="I97" t="str">
        <f>TRIM(UPPER(employee_data!I97))</f>
        <v>BPC</v>
      </c>
      <c r="J97" t="str">
        <f>TRIM(PROPER(employee_data!J97))</f>
        <v>Active</v>
      </c>
      <c r="K97" t="str">
        <f>TRIM(PROPER(employee_data!K97))</f>
        <v>Full-Time</v>
      </c>
      <c r="L97" t="str">
        <f>TRIM(PROPER(employee_data!L97))</f>
        <v>Zone C</v>
      </c>
      <c r="M97" t="str">
        <f>TRIM(PROPER(employee_data!M97))</f>
        <v>Part-Time</v>
      </c>
      <c r="N97" t="str">
        <f>TRIM(PROPER(employee_data!N97))</f>
        <v>Unk</v>
      </c>
      <c r="O97" t="str">
        <f>TRIM(employee_data!O97)</f>
        <v/>
      </c>
      <c r="P97" t="str">
        <f>TRIM(PROPER(employee_data!P97))</f>
        <v>Sales</v>
      </c>
      <c r="Q97" t="str">
        <f>TRIM(PROPER(employee_data!Q97))</f>
        <v>Splicing</v>
      </c>
      <c r="R97" s="2">
        <f>DATEVALUE(TEXT(employee_data!R97,"dd/mm/yyyy"))</f>
        <v>30601</v>
      </c>
      <c r="S97" t="str">
        <f>TRIM(UPPER(employee_data!S97))</f>
        <v>KY</v>
      </c>
      <c r="T97" t="str">
        <f>TRIM(PROPER(employee_data!T97))</f>
        <v>Splicer</v>
      </c>
      <c r="U97" t="str">
        <f>TRIM(PROPER(employee_data!U97))</f>
        <v>Female</v>
      </c>
      <c r="V97" t="str">
        <f>TRIM(employee_data!V97)</f>
        <v>34369</v>
      </c>
      <c r="W97" t="str">
        <f>TRIM(PROPER(employee_data!W97))</f>
        <v>Other</v>
      </c>
      <c r="X97" t="str">
        <f>TRIM(PROPER(employee_data!X97))</f>
        <v>Single</v>
      </c>
      <c r="Y97" t="str">
        <f>TRIM(PROPER(employee_data!Y97))</f>
        <v>Fully Meets</v>
      </c>
      <c r="Z97" s="4">
        <v>1</v>
      </c>
    </row>
    <row r="98" spans="1:26" x14ac:dyDescent="0.25">
      <c r="A98" t="str">
        <f>TRIM(employee_data!A98)</f>
        <v>3523</v>
      </c>
      <c r="B98" t="str">
        <f>TRIM(PROPER(employee_data!B98))</f>
        <v>Rohan</v>
      </c>
      <c r="C98" t="str">
        <f>TRIM(PROPER(employee_data!C98))</f>
        <v>Chapman</v>
      </c>
      <c r="D98" s="2">
        <f>DATEVALUE(TEXT(employee_data!D98,"dd/mm/yyyy"))</f>
        <v>44372</v>
      </c>
      <c r="E98" s="2">
        <f>IFERROR(DATEVALUE(TEXT(employee_data!E98,"dd/mm/yyyy")),TRIM(""))</f>
        <v>44798</v>
      </c>
      <c r="F98" t="str">
        <f>TRIM(employee_data!F98)</f>
        <v>Area Sales Manager</v>
      </c>
      <c r="G98" t="str">
        <f>TRIM(PROPER(employee_data!G98))</f>
        <v>Tony Mcconnell</v>
      </c>
      <c r="H98" t="str">
        <f>TRIM(employee_data!H98)</f>
        <v>rohan.chapman@bilearner.com</v>
      </c>
      <c r="I98" t="str">
        <f>TRIM(UPPER(employee_data!I98))</f>
        <v>CCDR</v>
      </c>
      <c r="J98" t="str">
        <f>TRIM(PROPER(employee_data!J98))</f>
        <v>Active</v>
      </c>
      <c r="K98" t="str">
        <f>TRIM(PROPER(employee_data!K98))</f>
        <v>Full-Time</v>
      </c>
      <c r="L98" t="str">
        <f>TRIM(PROPER(employee_data!L98))</f>
        <v>Zone A</v>
      </c>
      <c r="M98" t="str">
        <f>TRIM(PROPER(employee_data!M98))</f>
        <v>Temporary</v>
      </c>
      <c r="N98" t="str">
        <f>TRIM(PROPER(employee_data!N98))</f>
        <v>Resignation</v>
      </c>
      <c r="O98" t="str">
        <f>TRIM(employee_data!O98)</f>
        <v>Theory grow future week house.</v>
      </c>
      <c r="P98" t="str">
        <f>TRIM(PROPER(employee_data!P98))</f>
        <v>Sales</v>
      </c>
      <c r="Q98" t="str">
        <f>TRIM(PROPER(employee_data!Q98))</f>
        <v>General - Con</v>
      </c>
      <c r="R98" s="2">
        <f>DATEVALUE(TEXT(employee_data!R98,"dd/mm/yyyy"))</f>
        <v>28843</v>
      </c>
      <c r="S98" t="str">
        <f>TRIM(UPPER(employee_data!S98))</f>
        <v>KY</v>
      </c>
      <c r="T98" t="str">
        <f>TRIM(PROPER(employee_data!T98))</f>
        <v>Laborer</v>
      </c>
      <c r="U98" t="str">
        <f>TRIM(PROPER(employee_data!U98))</f>
        <v>Female</v>
      </c>
      <c r="V98" t="str">
        <f>TRIM(employee_data!V98)</f>
        <v>23092</v>
      </c>
      <c r="W98" t="str">
        <f>TRIM(PROPER(employee_data!W98))</f>
        <v>Other</v>
      </c>
      <c r="X98" t="str">
        <f>TRIM(PROPER(employee_data!X98))</f>
        <v>Single</v>
      </c>
      <c r="Y98" t="str">
        <f>TRIM(PROPER(employee_data!Y98))</f>
        <v>Fully Meets</v>
      </c>
      <c r="Z98" s="4">
        <v>2</v>
      </c>
    </row>
    <row r="99" spans="1:26" x14ac:dyDescent="0.25">
      <c r="A99" t="str">
        <f>TRIM(employee_data!A99)</f>
        <v>3524</v>
      </c>
      <c r="B99" t="str">
        <f>TRIM(PROPER(employee_data!B99))</f>
        <v>Emmanuel</v>
      </c>
      <c r="C99" t="str">
        <f>TRIM(PROPER(employee_data!C99))</f>
        <v>Franklin</v>
      </c>
      <c r="D99" s="2">
        <f>DATEVALUE(TEXT(employee_data!D99,"dd/mm/yyyy"))</f>
        <v>44403</v>
      </c>
      <c r="E99" s="2">
        <f>IFERROR(DATEVALUE(TEXT(employee_data!E99,"dd/mm/yyyy")),TRIM(""))</f>
        <v>44685</v>
      </c>
      <c r="F99" t="str">
        <f>TRIM(employee_data!F99)</f>
        <v>Area Sales Manager</v>
      </c>
      <c r="G99" t="str">
        <f>TRIM(PROPER(employee_data!G99))</f>
        <v>Adam Gibson</v>
      </c>
      <c r="H99" t="str">
        <f>TRIM(employee_data!H99)</f>
        <v>emmanuel.franklin@bilearner.com</v>
      </c>
      <c r="I99" t="str">
        <f>TRIM(UPPER(employee_data!I99))</f>
        <v>EW</v>
      </c>
      <c r="J99" t="str">
        <f>TRIM(PROPER(employee_data!J99))</f>
        <v>Future Start</v>
      </c>
      <c r="K99" t="str">
        <f>TRIM(PROPER(employee_data!K99))</f>
        <v>Contract</v>
      </c>
      <c r="L99" t="str">
        <f>TRIM(PROPER(employee_data!L99))</f>
        <v>Zone B</v>
      </c>
      <c r="M99" t="str">
        <f>TRIM(PROPER(employee_data!M99))</f>
        <v>Full-Time</v>
      </c>
      <c r="N99" t="str">
        <f>TRIM(PROPER(employee_data!N99))</f>
        <v>Resignation</v>
      </c>
      <c r="O99" t="str">
        <f>TRIM(employee_data!O99)</f>
        <v>Inside week also so.</v>
      </c>
      <c r="P99" t="str">
        <f>TRIM(PROPER(employee_data!P99))</f>
        <v>Sales</v>
      </c>
      <c r="Q99" t="str">
        <f>TRIM(PROPER(employee_data!Q99))</f>
        <v>Field Operations</v>
      </c>
      <c r="R99" s="2">
        <f>DATEVALUE(TEXT(employee_data!R99,"dd/mm/yyyy"))</f>
        <v>36475</v>
      </c>
      <c r="S99" t="str">
        <f>TRIM(UPPER(employee_data!S99))</f>
        <v>TX</v>
      </c>
      <c r="T99" t="str">
        <f>TRIM(PROPER(employee_data!T99))</f>
        <v>Laborer</v>
      </c>
      <c r="U99" t="str">
        <f>TRIM(PROPER(employee_data!U99))</f>
        <v>Male</v>
      </c>
      <c r="V99" t="str">
        <f>TRIM(employee_data!V99)</f>
        <v>6074</v>
      </c>
      <c r="W99" t="str">
        <f>TRIM(PROPER(employee_data!W99))</f>
        <v>Asian</v>
      </c>
      <c r="X99" t="str">
        <f>TRIM(PROPER(employee_data!X99))</f>
        <v>Divorced</v>
      </c>
      <c r="Y99" t="str">
        <f>TRIM(PROPER(employee_data!Y99))</f>
        <v>Fully Meets</v>
      </c>
      <c r="Z99" s="4">
        <v>2</v>
      </c>
    </row>
    <row r="100" spans="1:26" x14ac:dyDescent="0.25">
      <c r="A100" t="str">
        <f>TRIM(employee_data!A100)</f>
        <v>3525</v>
      </c>
      <c r="B100" t="str">
        <f>TRIM(PROPER(employee_data!B100))</f>
        <v>Clayton</v>
      </c>
      <c r="C100" t="str">
        <f>TRIM(PROPER(employee_data!C100))</f>
        <v>Mccormick</v>
      </c>
      <c r="D100" s="2">
        <f>DATEVALUE(TEXT(employee_data!D100,"dd/mm/yyyy"))</f>
        <v>44745</v>
      </c>
      <c r="E100" s="2">
        <f>IFERROR(DATEVALUE(TEXT(employee_data!E100,"dd/mm/yyyy")),TRIM(""))</f>
        <v>44936</v>
      </c>
      <c r="F100" t="str">
        <f>TRIM(employee_data!F100)</f>
        <v>Area Sales Manager</v>
      </c>
      <c r="G100" t="str">
        <f>TRIM(PROPER(employee_data!G100))</f>
        <v>Stephanie Duke</v>
      </c>
      <c r="H100" t="str">
        <f>TRIM(employee_data!H100)</f>
        <v>clayton.mccormick@bilearner.com</v>
      </c>
      <c r="I100" t="str">
        <f>TRIM(UPPER(employee_data!I100))</f>
        <v>MSC</v>
      </c>
      <c r="J100" t="str">
        <f>TRIM(PROPER(employee_data!J100))</f>
        <v>Future Start</v>
      </c>
      <c r="K100" t="str">
        <f>TRIM(PROPER(employee_data!K100))</f>
        <v>Contract</v>
      </c>
      <c r="L100" t="str">
        <f>TRIM(PROPER(employee_data!L100))</f>
        <v>Zone B</v>
      </c>
      <c r="M100" t="str">
        <f>TRIM(PROPER(employee_data!M100))</f>
        <v>Temporary</v>
      </c>
      <c r="N100" t="str">
        <f>TRIM(PROPER(employee_data!N100))</f>
        <v>Retirement</v>
      </c>
      <c r="O100" t="str">
        <f>TRIM(employee_data!O100)</f>
        <v>Surface vote old picture.</v>
      </c>
      <c r="P100" t="str">
        <f>TRIM(PROPER(employee_data!P100))</f>
        <v>Sales</v>
      </c>
      <c r="Q100" t="str">
        <f>TRIM(PROPER(employee_data!Q100))</f>
        <v>General - Con</v>
      </c>
      <c r="R100" s="2">
        <f>DATEVALUE(TEXT(employee_data!R100,"dd/mm/yyyy"))</f>
        <v>24501</v>
      </c>
      <c r="S100" t="str">
        <f>TRIM(UPPER(employee_data!S100))</f>
        <v>TX</v>
      </c>
      <c r="T100" t="str">
        <f>TRIM(PROPER(employee_data!T100))</f>
        <v>Foreman</v>
      </c>
      <c r="U100" t="str">
        <f>TRIM(PROPER(employee_data!U100))</f>
        <v>Male</v>
      </c>
      <c r="V100" t="str">
        <f>TRIM(employee_data!V100)</f>
        <v>72264</v>
      </c>
      <c r="W100" t="str">
        <f>TRIM(PROPER(employee_data!W100))</f>
        <v>Hispanic</v>
      </c>
      <c r="X100" t="str">
        <f>TRIM(PROPER(employee_data!X100))</f>
        <v>Single</v>
      </c>
      <c r="Y100" t="str">
        <f>TRIM(PROPER(employee_data!Y100))</f>
        <v>Fully Meets</v>
      </c>
      <c r="Z100" s="4">
        <v>2</v>
      </c>
    </row>
    <row r="101" spans="1:26" x14ac:dyDescent="0.25">
      <c r="A101" t="str">
        <f>TRIM(employee_data!A101)</f>
        <v>3526</v>
      </c>
      <c r="B101" t="str">
        <f>TRIM(PROPER(employee_data!B101))</f>
        <v>Darius</v>
      </c>
      <c r="C101" t="str">
        <f>TRIM(PROPER(employee_data!C101))</f>
        <v>Krause</v>
      </c>
      <c r="D101" s="2">
        <f>DATEVALUE(TEXT(employee_data!D101,"dd/mm/yyyy"))</f>
        <v>44819</v>
      </c>
      <c r="E101" s="2" t="str">
        <f>IFERROR(DATEVALUE(TEXT(employee_data!E101,"dd/mm/yyyy")),TRIM(""))</f>
        <v/>
      </c>
      <c r="F101" t="str">
        <f>TRIM(employee_data!F101)</f>
        <v>Area Sales Manager</v>
      </c>
      <c r="G101" t="str">
        <f>TRIM(PROPER(employee_data!G101))</f>
        <v>Paige Flores Md</v>
      </c>
      <c r="H101" t="str">
        <f>TRIM(employee_data!H101)</f>
        <v>darius.krause@bilearner.com</v>
      </c>
      <c r="I101" t="str">
        <f>TRIM(UPPER(employee_data!I101))</f>
        <v>NEL</v>
      </c>
      <c r="J101" t="str">
        <f>TRIM(PROPER(employee_data!J101))</f>
        <v>Active</v>
      </c>
      <c r="K101" t="str">
        <f>TRIM(PROPER(employee_data!K101))</f>
        <v>Full-Time</v>
      </c>
      <c r="L101" t="str">
        <f>TRIM(PROPER(employee_data!L101))</f>
        <v>Zone B</v>
      </c>
      <c r="M101" t="str">
        <f>TRIM(PROPER(employee_data!M101))</f>
        <v>Full-Time</v>
      </c>
      <c r="N101" t="str">
        <f>TRIM(PROPER(employee_data!N101))</f>
        <v>Unk</v>
      </c>
      <c r="O101" t="str">
        <f>TRIM(employee_data!O101)</f>
        <v/>
      </c>
      <c r="P101" t="str">
        <f>TRIM(PROPER(employee_data!P101))</f>
        <v>Sales</v>
      </c>
      <c r="Q101" t="str">
        <f>TRIM(PROPER(employee_data!Q101))</f>
        <v>General - Con</v>
      </c>
      <c r="R101" s="2">
        <f>DATEVALUE(TEXT(employee_data!R101,"dd/mm/yyyy"))</f>
        <v>17683</v>
      </c>
      <c r="S101" t="str">
        <f>TRIM(UPPER(employee_data!S101))</f>
        <v>TX</v>
      </c>
      <c r="T101" t="str">
        <f>TRIM(PROPER(employee_data!T101))</f>
        <v>Foreman</v>
      </c>
      <c r="U101" t="str">
        <f>TRIM(PROPER(employee_data!U101))</f>
        <v>Male</v>
      </c>
      <c r="V101" t="str">
        <f>TRIM(employee_data!V101)</f>
        <v>28282</v>
      </c>
      <c r="W101" t="str">
        <f>TRIM(PROPER(employee_data!W101))</f>
        <v>White</v>
      </c>
      <c r="X101" t="str">
        <f>TRIM(PROPER(employee_data!X101))</f>
        <v>Widowed</v>
      </c>
      <c r="Y101" t="str">
        <f>TRIM(PROPER(employee_data!Y101))</f>
        <v>Fully Meets</v>
      </c>
      <c r="Z101" s="4">
        <v>4</v>
      </c>
    </row>
    <row r="102" spans="1:26" x14ac:dyDescent="0.25">
      <c r="A102" t="str">
        <f>TRIM(employee_data!A102)</f>
        <v>3527</v>
      </c>
      <c r="B102" t="str">
        <f>TRIM(PROPER(employee_data!B102))</f>
        <v>Ahmed</v>
      </c>
      <c r="C102" t="str">
        <f>TRIM(PROPER(employee_data!C102))</f>
        <v>Hawkins</v>
      </c>
      <c r="D102" s="2">
        <f>DATEVALUE(TEXT(employee_data!D102,"dd/mm/yyyy"))</f>
        <v>43952</v>
      </c>
      <c r="E102" s="2">
        <f>IFERROR(DATEVALUE(TEXT(employee_data!E102,"dd/mm/yyyy")),TRIM(""))</f>
        <v>44252</v>
      </c>
      <c r="F102" t="str">
        <f>TRIM(employee_data!F102)</f>
        <v>Area Sales Manager</v>
      </c>
      <c r="G102" t="str">
        <f>TRIM(PROPER(employee_data!G102))</f>
        <v>Hannah Snyder</v>
      </c>
      <c r="H102" t="str">
        <f>TRIM(employee_data!H102)</f>
        <v>ahmed.hawkins@bilearner.com</v>
      </c>
      <c r="I102" t="str">
        <f>TRIM(UPPER(employee_data!I102))</f>
        <v>PL</v>
      </c>
      <c r="J102" t="str">
        <f>TRIM(PROPER(employee_data!J102))</f>
        <v>Active</v>
      </c>
      <c r="K102" t="str">
        <f>TRIM(PROPER(employee_data!K102))</f>
        <v>Full-Time</v>
      </c>
      <c r="L102" t="str">
        <f>TRIM(PROPER(employee_data!L102))</f>
        <v>Zone B</v>
      </c>
      <c r="M102" t="str">
        <f>TRIM(PROPER(employee_data!M102))</f>
        <v>Temporary</v>
      </c>
      <c r="N102" t="str">
        <f>TRIM(PROPER(employee_data!N102))</f>
        <v>Retirement</v>
      </c>
      <c r="O102" t="str">
        <f>TRIM(employee_data!O102)</f>
        <v>Especially thing recognize year fine shoulder.</v>
      </c>
      <c r="P102" t="str">
        <f>TRIM(PROPER(employee_data!P102))</f>
        <v>Sales</v>
      </c>
      <c r="Q102" t="str">
        <f>TRIM(PROPER(employee_data!Q102))</f>
        <v>Aerial</v>
      </c>
      <c r="R102" s="2">
        <f>DATEVALUE(TEXT(employee_data!R102,"dd/mm/yyyy"))</f>
        <v>27317</v>
      </c>
      <c r="S102" t="str">
        <f>TRIM(UPPER(employee_data!S102))</f>
        <v>CO</v>
      </c>
      <c r="T102" t="str">
        <f>TRIM(PROPER(employee_data!T102))</f>
        <v>Lineman</v>
      </c>
      <c r="U102" t="str">
        <f>TRIM(PROPER(employee_data!U102))</f>
        <v>Male</v>
      </c>
      <c r="V102" t="str">
        <f>TRIM(employee_data!V102)</f>
        <v>46645</v>
      </c>
      <c r="W102" t="str">
        <f>TRIM(PROPER(employee_data!W102))</f>
        <v>Black</v>
      </c>
      <c r="X102" t="str">
        <f>TRIM(PROPER(employee_data!X102))</f>
        <v>Married</v>
      </c>
      <c r="Y102" t="str">
        <f>TRIM(PROPER(employee_data!Y102))</f>
        <v>Fully Meets</v>
      </c>
      <c r="Z102" s="4">
        <v>1</v>
      </c>
    </row>
    <row r="103" spans="1:26" x14ac:dyDescent="0.25">
      <c r="A103" t="str">
        <f>TRIM(employee_data!A103)</f>
        <v>3528</v>
      </c>
      <c r="B103" t="str">
        <f>TRIM(PROPER(employee_data!B103))</f>
        <v>Kymani</v>
      </c>
      <c r="C103" t="str">
        <f>TRIM(PROPER(employee_data!C103))</f>
        <v>Benjamin</v>
      </c>
      <c r="D103" s="2">
        <f>DATEVALUE(TEXT(employee_data!D103,"dd/mm/yyyy"))</f>
        <v>44847</v>
      </c>
      <c r="E103" s="2" t="str">
        <f>IFERROR(DATEVALUE(TEXT(employee_data!E103,"dd/mm/yyyy")),TRIM(""))</f>
        <v/>
      </c>
      <c r="F103" t="str">
        <f>TRIM(employee_data!F103)</f>
        <v>Area Sales Manager</v>
      </c>
      <c r="G103" t="str">
        <f>TRIM(PROPER(employee_data!G103))</f>
        <v>William Ayala</v>
      </c>
      <c r="H103" t="str">
        <f>TRIM(employee_data!H103)</f>
        <v>kymani.benjamin@bilearner.com</v>
      </c>
      <c r="I103" t="str">
        <f>TRIM(UPPER(employee_data!I103))</f>
        <v>PYZ</v>
      </c>
      <c r="J103" t="str">
        <f>TRIM(PROPER(employee_data!J103))</f>
        <v>Active</v>
      </c>
      <c r="K103" t="str">
        <f>TRIM(PROPER(employee_data!K103))</f>
        <v>Full-Time</v>
      </c>
      <c r="L103" t="str">
        <f>TRIM(PROPER(employee_data!L103))</f>
        <v>Zone C</v>
      </c>
      <c r="M103" t="str">
        <f>TRIM(PROPER(employee_data!M103))</f>
        <v>Part-Time</v>
      </c>
      <c r="N103" t="str">
        <f>TRIM(PROPER(employee_data!N103))</f>
        <v>Unk</v>
      </c>
      <c r="O103" t="str">
        <f>TRIM(employee_data!O103)</f>
        <v/>
      </c>
      <c r="P103" t="str">
        <f>TRIM(PROPER(employee_data!P103))</f>
        <v>Sales</v>
      </c>
      <c r="Q103" t="str">
        <f>TRIM(PROPER(employee_data!Q103))</f>
        <v>Finance &amp; Accounting</v>
      </c>
      <c r="R103" s="2">
        <f>DATEVALUE(TEXT(employee_data!R103,"dd/mm/yyyy"))</f>
        <v>33585</v>
      </c>
      <c r="S103" t="str">
        <f>TRIM(UPPER(employee_data!S103))</f>
        <v>CO</v>
      </c>
      <c r="T103" t="str">
        <f>TRIM(PROPER(employee_data!T103))</f>
        <v>Accounting</v>
      </c>
      <c r="U103" t="str">
        <f>TRIM(PROPER(employee_data!U103))</f>
        <v>Male</v>
      </c>
      <c r="V103" t="str">
        <f>TRIM(employee_data!V103)</f>
        <v>10790</v>
      </c>
      <c r="W103" t="str">
        <f>TRIM(PROPER(employee_data!W103))</f>
        <v>Hispanic</v>
      </c>
      <c r="X103" t="str">
        <f>TRIM(PROPER(employee_data!X103))</f>
        <v>Widowed</v>
      </c>
      <c r="Y103" t="str">
        <f>TRIM(PROPER(employee_data!Y103))</f>
        <v>Fully Meets</v>
      </c>
      <c r="Z103" s="4">
        <v>2</v>
      </c>
    </row>
    <row r="104" spans="1:26" x14ac:dyDescent="0.25">
      <c r="A104" t="str">
        <f>TRIM(employee_data!A104)</f>
        <v>3529</v>
      </c>
      <c r="B104" t="str">
        <f>TRIM(PROPER(employee_data!B104))</f>
        <v>Callum</v>
      </c>
      <c r="C104" t="str">
        <f>TRIM(PROPER(employee_data!C104))</f>
        <v>Mcdaniel</v>
      </c>
      <c r="D104" s="2">
        <f>DATEVALUE(TEXT(employee_data!D104,"dd/mm/yyyy"))</f>
        <v>43833</v>
      </c>
      <c r="E104" s="2">
        <f>IFERROR(DATEVALUE(TEXT(employee_data!E104,"dd/mm/yyyy")),TRIM(""))</f>
        <v>44067</v>
      </c>
      <c r="F104" t="str">
        <f>TRIM(employee_data!F104)</f>
        <v>Area Sales Manager</v>
      </c>
      <c r="G104" t="str">
        <f>TRIM(PROPER(employee_data!G104))</f>
        <v>Samuel Moore</v>
      </c>
      <c r="H104" t="str">
        <f>TRIM(employee_data!H104)</f>
        <v>callum.mcdaniel@bilearner.com</v>
      </c>
      <c r="I104" t="str">
        <f>TRIM(UPPER(employee_data!I104))</f>
        <v>SVG</v>
      </c>
      <c r="J104" t="str">
        <f>TRIM(PROPER(employee_data!J104))</f>
        <v>Active</v>
      </c>
      <c r="K104" t="str">
        <f>TRIM(PROPER(employee_data!K104))</f>
        <v>Part-Time</v>
      </c>
      <c r="L104" t="str">
        <f>TRIM(PROPER(employee_data!L104))</f>
        <v>Zone C</v>
      </c>
      <c r="M104" t="str">
        <f>TRIM(PROPER(employee_data!M104))</f>
        <v>Full-Time</v>
      </c>
      <c r="N104" t="str">
        <f>TRIM(PROPER(employee_data!N104))</f>
        <v>Voluntary</v>
      </c>
      <c r="O104" t="str">
        <f>TRIM(employee_data!O104)</f>
        <v>Camera spring color about energy provide claim.</v>
      </c>
      <c r="P104" t="str">
        <f>TRIM(PROPER(employee_data!P104))</f>
        <v>Sales</v>
      </c>
      <c r="Q104" t="str">
        <f>TRIM(PROPER(employee_data!Q104))</f>
        <v>Field Operations</v>
      </c>
      <c r="R104" s="2">
        <f>DATEVALUE(TEXT(employee_data!R104,"dd/mm/yyyy"))</f>
        <v>34503</v>
      </c>
      <c r="S104" t="str">
        <f>TRIM(UPPER(employee_data!S104))</f>
        <v>IN</v>
      </c>
      <c r="T104" t="str">
        <f>TRIM(PROPER(employee_data!T104))</f>
        <v>Top Hand</v>
      </c>
      <c r="U104" t="str">
        <f>TRIM(PROPER(employee_data!U104))</f>
        <v>Male</v>
      </c>
      <c r="V104" t="str">
        <f>TRIM(employee_data!V104)</f>
        <v>67282</v>
      </c>
      <c r="W104" t="str">
        <f>TRIM(PROPER(employee_data!W104))</f>
        <v>Hispanic</v>
      </c>
      <c r="X104" t="str">
        <f>TRIM(PROPER(employee_data!X104))</f>
        <v>Single</v>
      </c>
      <c r="Y104" t="str">
        <f>TRIM(PROPER(employee_data!Y104))</f>
        <v>Fully Meets</v>
      </c>
      <c r="Z104" s="4">
        <v>2</v>
      </c>
    </row>
    <row r="105" spans="1:26" x14ac:dyDescent="0.25">
      <c r="A105" t="str">
        <f>TRIM(employee_data!A105)</f>
        <v>3530</v>
      </c>
      <c r="B105" t="str">
        <f>TRIM(PROPER(employee_data!B105))</f>
        <v>Zariah</v>
      </c>
      <c r="C105" t="str">
        <f>TRIM(PROPER(employee_data!C105))</f>
        <v>Black</v>
      </c>
      <c r="D105" s="2">
        <f>DATEVALUE(TEXT(employee_data!D105,"dd/mm/yyyy"))</f>
        <v>43782</v>
      </c>
      <c r="E105" s="2" t="str">
        <f>IFERROR(DATEVALUE(TEXT(employee_data!E105,"dd/mm/yyyy")),TRIM(""))</f>
        <v/>
      </c>
      <c r="F105" t="str">
        <f>TRIM(employee_data!F105)</f>
        <v>Area Sales Manager</v>
      </c>
      <c r="G105" t="str">
        <f>TRIM(PROPER(employee_data!G105))</f>
        <v>Jenna Weaver</v>
      </c>
      <c r="H105" t="str">
        <f>TRIM(employee_data!H105)</f>
        <v>zariah.black@bilearner.com</v>
      </c>
      <c r="I105" t="str">
        <f>TRIM(UPPER(employee_data!I105))</f>
        <v>TNS</v>
      </c>
      <c r="J105" t="str">
        <f>TRIM(PROPER(employee_data!J105))</f>
        <v>Active</v>
      </c>
      <c r="K105" t="str">
        <f>TRIM(PROPER(employee_data!K105))</f>
        <v>Full-Time</v>
      </c>
      <c r="L105" t="str">
        <f>TRIM(PROPER(employee_data!L105))</f>
        <v>Zone B</v>
      </c>
      <c r="M105" t="str">
        <f>TRIM(PROPER(employee_data!M105))</f>
        <v>Part-Time</v>
      </c>
      <c r="N105" t="str">
        <f>TRIM(PROPER(employee_data!N105))</f>
        <v>Unk</v>
      </c>
      <c r="O105" t="str">
        <f>TRIM(employee_data!O105)</f>
        <v/>
      </c>
      <c r="P105" t="str">
        <f>TRIM(PROPER(employee_data!P105))</f>
        <v>Sales</v>
      </c>
      <c r="Q105" t="str">
        <f>TRIM(PROPER(employee_data!Q105))</f>
        <v>Field Operations</v>
      </c>
      <c r="R105" s="2">
        <f>DATEVALUE(TEXT(employee_data!R105,"dd/mm/yyyy"))</f>
        <v>34136</v>
      </c>
      <c r="S105" t="str">
        <f>TRIM(UPPER(employee_data!S105))</f>
        <v>CA</v>
      </c>
      <c r="T105" t="str">
        <f>TRIM(PROPER(employee_data!T105))</f>
        <v>Tower Hand</v>
      </c>
      <c r="U105" t="str">
        <f>TRIM(PROPER(employee_data!U105))</f>
        <v>Female</v>
      </c>
      <c r="V105" t="str">
        <f>TRIM(employee_data!V105)</f>
        <v>62321</v>
      </c>
      <c r="W105" t="str">
        <f>TRIM(PROPER(employee_data!W105))</f>
        <v>Black</v>
      </c>
      <c r="X105" t="str">
        <f>TRIM(PROPER(employee_data!X105))</f>
        <v>Widowed</v>
      </c>
      <c r="Y105" t="str">
        <f>TRIM(PROPER(employee_data!Y105))</f>
        <v>Fully Meets</v>
      </c>
      <c r="Z105" s="4">
        <v>2</v>
      </c>
    </row>
    <row r="106" spans="1:26" x14ac:dyDescent="0.25">
      <c r="A106" t="str">
        <f>TRIM(employee_data!A106)</f>
        <v>3531</v>
      </c>
      <c r="B106" t="str">
        <f>TRIM(PROPER(employee_data!B106))</f>
        <v>Ronnie</v>
      </c>
      <c r="C106" t="str">
        <f>TRIM(PROPER(employee_data!C106))</f>
        <v>Mayer</v>
      </c>
      <c r="D106" s="2">
        <f>DATEVALUE(TEXT(employee_data!D106,"dd/mm/yyyy"))</f>
        <v>45094</v>
      </c>
      <c r="E106" s="2" t="str">
        <f>IFERROR(DATEVALUE(TEXT(employee_data!E106,"dd/mm/yyyy")),TRIM(""))</f>
        <v/>
      </c>
      <c r="F106" t="str">
        <f>TRIM(employee_data!F106)</f>
        <v>Area Sales Manager</v>
      </c>
      <c r="G106" t="str">
        <f>TRIM(PROPER(employee_data!G106))</f>
        <v>Dylan Blake</v>
      </c>
      <c r="H106" t="str">
        <f>TRIM(employee_data!H106)</f>
        <v>ronnie.mayer@bilearner.com</v>
      </c>
      <c r="I106" t="str">
        <f>TRIM(UPPER(employee_data!I106))</f>
        <v>WBL</v>
      </c>
      <c r="J106" t="str">
        <f>TRIM(PROPER(employee_data!J106))</f>
        <v>Active</v>
      </c>
      <c r="K106" t="str">
        <f>TRIM(PROPER(employee_data!K106))</f>
        <v>Full-Time</v>
      </c>
      <c r="L106" t="str">
        <f>TRIM(PROPER(employee_data!L106))</f>
        <v>Zone C</v>
      </c>
      <c r="M106" t="str">
        <f>TRIM(PROPER(employee_data!M106))</f>
        <v>Full-Time</v>
      </c>
      <c r="N106" t="str">
        <f>TRIM(PROPER(employee_data!N106))</f>
        <v>Unk</v>
      </c>
      <c r="O106" t="str">
        <f>TRIM(employee_data!O106)</f>
        <v/>
      </c>
      <c r="P106" t="str">
        <f>TRIM(PROPER(employee_data!P106))</f>
        <v>Sales</v>
      </c>
      <c r="Q106" t="str">
        <f>TRIM(PROPER(employee_data!Q106))</f>
        <v>Project Management - Con</v>
      </c>
      <c r="R106" s="2">
        <f>DATEVALUE(TEXT(employee_data!R106,"dd/mm/yyyy"))</f>
        <v>15844</v>
      </c>
      <c r="S106" t="str">
        <f>TRIM(UPPER(employee_data!S106))</f>
        <v>CA</v>
      </c>
      <c r="T106" t="str">
        <f>TRIM(PROPER(employee_data!T106))</f>
        <v>Project Manager</v>
      </c>
      <c r="U106" t="str">
        <f>TRIM(PROPER(employee_data!U106))</f>
        <v>Male</v>
      </c>
      <c r="V106" t="str">
        <f>TRIM(employee_data!V106)</f>
        <v>18409</v>
      </c>
      <c r="W106" t="str">
        <f>TRIM(PROPER(employee_data!W106))</f>
        <v>Black</v>
      </c>
      <c r="X106" t="str">
        <f>TRIM(PROPER(employee_data!X106))</f>
        <v>Divorced</v>
      </c>
      <c r="Y106" t="str">
        <f>TRIM(PROPER(employee_data!Y106))</f>
        <v>Fully Meets</v>
      </c>
      <c r="Z106" s="4">
        <v>1</v>
      </c>
    </row>
    <row r="107" spans="1:26" x14ac:dyDescent="0.25">
      <c r="A107" t="str">
        <f>TRIM(employee_data!A107)</f>
        <v>3532</v>
      </c>
      <c r="B107" t="str">
        <f>TRIM(PROPER(employee_data!B107))</f>
        <v>Marlon</v>
      </c>
      <c r="C107" t="str">
        <f>TRIM(PROPER(employee_data!C107))</f>
        <v>Ford</v>
      </c>
      <c r="D107" s="2">
        <f>DATEVALUE(TEXT(employee_data!D107,"dd/mm/yyyy"))</f>
        <v>44483</v>
      </c>
      <c r="E107" s="2" t="str">
        <f>IFERROR(DATEVALUE(TEXT(employee_data!E107,"dd/mm/yyyy")),TRIM(""))</f>
        <v/>
      </c>
      <c r="F107" t="str">
        <f>TRIM(employee_data!F107)</f>
        <v>Area Sales Manager</v>
      </c>
      <c r="G107" t="str">
        <f>TRIM(PROPER(employee_data!G107))</f>
        <v>Monique Anderson</v>
      </c>
      <c r="H107" t="str">
        <f>TRIM(employee_data!H107)</f>
        <v>marlon.ford@bilearner.com</v>
      </c>
      <c r="I107" t="str">
        <f>TRIM(UPPER(employee_data!I107))</f>
        <v>EW</v>
      </c>
      <c r="J107" t="str">
        <f>TRIM(PROPER(employee_data!J107))</f>
        <v>Active</v>
      </c>
      <c r="K107" t="str">
        <f>TRIM(PROPER(employee_data!K107))</f>
        <v>Part-Time</v>
      </c>
      <c r="L107" t="str">
        <f>TRIM(PROPER(employee_data!L107))</f>
        <v>Zone B</v>
      </c>
      <c r="M107" t="str">
        <f>TRIM(PROPER(employee_data!M107))</f>
        <v>Full-Time</v>
      </c>
      <c r="N107" t="str">
        <f>TRIM(PROPER(employee_data!N107))</f>
        <v>Unk</v>
      </c>
      <c r="O107" t="str">
        <f>TRIM(employee_data!O107)</f>
        <v/>
      </c>
      <c r="P107" t="str">
        <f>TRIM(PROPER(employee_data!P107))</f>
        <v>It/Is</v>
      </c>
      <c r="Q107" t="str">
        <f>TRIM(PROPER(employee_data!Q107))</f>
        <v>Wireless</v>
      </c>
      <c r="R107" s="2">
        <f>DATEVALUE(TEXT(employee_data!R107,"dd/mm/yyyy"))</f>
        <v>24438</v>
      </c>
      <c r="S107" t="str">
        <f>TRIM(UPPER(employee_data!S107))</f>
        <v>OR</v>
      </c>
      <c r="T107" t="str">
        <f>TRIM(PROPER(employee_data!T107))</f>
        <v>Technician</v>
      </c>
      <c r="U107" t="str">
        <f>TRIM(PROPER(employee_data!U107))</f>
        <v>Female</v>
      </c>
      <c r="V107" t="str">
        <f>TRIM(employee_data!V107)</f>
        <v>40306</v>
      </c>
      <c r="W107" t="str">
        <f>TRIM(PROPER(employee_data!W107))</f>
        <v>Black</v>
      </c>
      <c r="X107" t="str">
        <f>TRIM(PROPER(employee_data!X107))</f>
        <v>Widowed</v>
      </c>
      <c r="Y107" t="str">
        <f>TRIM(PROPER(employee_data!Y107))</f>
        <v>Fully Meets</v>
      </c>
      <c r="Z107" s="4">
        <v>1</v>
      </c>
    </row>
    <row r="108" spans="1:26" x14ac:dyDescent="0.25">
      <c r="A108" t="str">
        <f>TRIM(employee_data!A108)</f>
        <v>3533</v>
      </c>
      <c r="B108" t="str">
        <f>TRIM(PROPER(employee_data!B108))</f>
        <v>Slade</v>
      </c>
      <c r="C108" t="str">
        <f>TRIM(PROPER(employee_data!C108))</f>
        <v>Griffith</v>
      </c>
      <c r="D108" s="2">
        <f>DATEVALUE(TEXT(employee_data!D108,"dd/mm/yyyy"))</f>
        <v>44348</v>
      </c>
      <c r="E108" s="2">
        <f>IFERROR(DATEVALUE(TEXT(employee_data!E108,"dd/mm/yyyy")),TRIM(""))</f>
        <v>45123</v>
      </c>
      <c r="F108" t="str">
        <f>TRIM(employee_data!F108)</f>
        <v>Area Sales Manager</v>
      </c>
      <c r="G108" t="str">
        <f>TRIM(PROPER(employee_data!G108))</f>
        <v>Kelsey Gibson</v>
      </c>
      <c r="H108" t="str">
        <f>TRIM(employee_data!H108)</f>
        <v>slade.griffith@bilearner.com</v>
      </c>
      <c r="I108" t="str">
        <f>TRIM(UPPER(employee_data!I108))</f>
        <v>MSC</v>
      </c>
      <c r="J108" t="str">
        <f>TRIM(PROPER(employee_data!J108))</f>
        <v>Active</v>
      </c>
      <c r="K108" t="str">
        <f>TRIM(PROPER(employee_data!K108))</f>
        <v>Contract</v>
      </c>
      <c r="L108" t="str">
        <f>TRIM(PROPER(employee_data!L108))</f>
        <v>Zone B</v>
      </c>
      <c r="M108" t="str">
        <f>TRIM(PROPER(employee_data!M108))</f>
        <v>Full-Time</v>
      </c>
      <c r="N108" t="str">
        <f>TRIM(PROPER(employee_data!N108))</f>
        <v>Voluntary</v>
      </c>
      <c r="O108" t="str">
        <f>TRIM(employee_data!O108)</f>
        <v>Pass language out side age evidence.</v>
      </c>
      <c r="P108" t="str">
        <f>TRIM(PROPER(employee_data!P108))</f>
        <v>Sales</v>
      </c>
      <c r="Q108" t="str">
        <f>TRIM(PROPER(employee_data!Q108))</f>
        <v>General - Sga</v>
      </c>
      <c r="R108" s="2">
        <f>DATEVALUE(TEXT(employee_data!R108,"dd/mm/yyyy"))</f>
        <v>24423</v>
      </c>
      <c r="S108" t="str">
        <f>TRIM(UPPER(employee_data!S108))</f>
        <v>ND</v>
      </c>
      <c r="T108" t="str">
        <f>TRIM(PROPER(employee_data!T108))</f>
        <v>Administrator</v>
      </c>
      <c r="U108" t="str">
        <f>TRIM(PROPER(employee_data!U108))</f>
        <v>Male</v>
      </c>
      <c r="V108" t="str">
        <f>TRIM(employee_data!V108)</f>
        <v>65183</v>
      </c>
      <c r="W108" t="str">
        <f>TRIM(PROPER(employee_data!W108))</f>
        <v>White</v>
      </c>
      <c r="X108" t="str">
        <f>TRIM(PROPER(employee_data!X108))</f>
        <v>Married</v>
      </c>
      <c r="Y108" t="str">
        <f>TRIM(PROPER(employee_data!Y108))</f>
        <v>Fully Meets</v>
      </c>
      <c r="Z108" s="4">
        <v>2</v>
      </c>
    </row>
    <row r="109" spans="1:26" x14ac:dyDescent="0.25">
      <c r="A109" t="str">
        <f>TRIM(employee_data!A109)</f>
        <v>3534</v>
      </c>
      <c r="B109" t="str">
        <f>TRIM(PROPER(employee_data!B109))</f>
        <v>Lee</v>
      </c>
      <c r="C109" t="str">
        <f>TRIM(PROPER(employee_data!C109))</f>
        <v>Frye</v>
      </c>
      <c r="D109" s="2">
        <f>DATEVALUE(TEXT(employee_data!D109,"dd/mm/yyyy"))</f>
        <v>43357</v>
      </c>
      <c r="E109" s="2" t="str">
        <f>IFERROR(DATEVALUE(TEXT(employee_data!E109,"dd/mm/yyyy")),TRIM(""))</f>
        <v/>
      </c>
      <c r="F109" t="str">
        <f>TRIM(employee_data!F109)</f>
        <v>Area Sales Manager</v>
      </c>
      <c r="G109" t="str">
        <f>TRIM(PROPER(employee_data!G109))</f>
        <v>Sonia Diaz</v>
      </c>
      <c r="H109" t="str">
        <f>TRIM(employee_data!H109)</f>
        <v>lee.frye@bilearner.com</v>
      </c>
      <c r="I109" t="str">
        <f>TRIM(UPPER(employee_data!I109))</f>
        <v>TNS</v>
      </c>
      <c r="J109" t="str">
        <f>TRIM(PROPER(employee_data!J109))</f>
        <v>Active</v>
      </c>
      <c r="K109" t="str">
        <f>TRIM(PROPER(employee_data!K109))</f>
        <v>Full-Time</v>
      </c>
      <c r="L109" t="str">
        <f>TRIM(PROPER(employee_data!L109))</f>
        <v>Zone A</v>
      </c>
      <c r="M109" t="str">
        <f>TRIM(PROPER(employee_data!M109))</f>
        <v>Full-Time</v>
      </c>
      <c r="N109" t="str">
        <f>TRIM(PROPER(employee_data!N109))</f>
        <v>Unk</v>
      </c>
      <c r="O109" t="str">
        <f>TRIM(employee_data!O109)</f>
        <v/>
      </c>
      <c r="P109" t="str">
        <f>TRIM(PROPER(employee_data!P109))</f>
        <v>Sales</v>
      </c>
      <c r="Q109" t="str">
        <f>TRIM(PROPER(employee_data!Q109))</f>
        <v>Engineers</v>
      </c>
      <c r="R109" s="2">
        <f>DATEVALUE(TEXT(employee_data!R109,"dd/mm/yyyy"))</f>
        <v>21778</v>
      </c>
      <c r="S109" t="str">
        <f>TRIM(UPPER(employee_data!S109))</f>
        <v>KY</v>
      </c>
      <c r="T109" t="str">
        <f>TRIM(PROPER(employee_data!T109))</f>
        <v>Engineer</v>
      </c>
      <c r="U109" t="str">
        <f>TRIM(PROPER(employee_data!U109))</f>
        <v>Female</v>
      </c>
      <c r="V109" t="str">
        <f>TRIM(employee_data!V109)</f>
        <v>97002</v>
      </c>
      <c r="W109" t="str">
        <f>TRIM(PROPER(employee_data!W109))</f>
        <v>Asian</v>
      </c>
      <c r="X109" t="str">
        <f>TRIM(PROPER(employee_data!X109))</f>
        <v>Single</v>
      </c>
      <c r="Y109" t="str">
        <f>TRIM(PROPER(employee_data!Y109))</f>
        <v>Fully Meets</v>
      </c>
      <c r="Z109" s="4">
        <v>4</v>
      </c>
    </row>
    <row r="110" spans="1:26" x14ac:dyDescent="0.25">
      <c r="A110" t="str">
        <f>TRIM(employee_data!A110)</f>
        <v>3535</v>
      </c>
      <c r="B110" t="str">
        <f>TRIM(PROPER(employee_data!B110))</f>
        <v>Veronica</v>
      </c>
      <c r="C110" t="str">
        <f>TRIM(PROPER(employee_data!C110))</f>
        <v>Rowe</v>
      </c>
      <c r="D110" s="2">
        <f>DATEVALUE(TEXT(employee_data!D110,"dd/mm/yyyy"))</f>
        <v>43445</v>
      </c>
      <c r="E110" s="2">
        <f>IFERROR(DATEVALUE(TEXT(employee_data!E110,"dd/mm/yyyy")),TRIM(""))</f>
        <v>44714</v>
      </c>
      <c r="F110" t="str">
        <f>TRIM(employee_data!F110)</f>
        <v>Area Sales Manager</v>
      </c>
      <c r="G110" t="str">
        <f>TRIM(PROPER(employee_data!G110))</f>
        <v>Brian Morton</v>
      </c>
      <c r="H110" t="str">
        <f>TRIM(employee_data!H110)</f>
        <v>veronica.rowe@bilearner.com</v>
      </c>
      <c r="I110" t="str">
        <f>TRIM(UPPER(employee_data!I110))</f>
        <v>PYZ</v>
      </c>
      <c r="J110" t="str">
        <f>TRIM(PROPER(employee_data!J110))</f>
        <v>Active</v>
      </c>
      <c r="K110" t="str">
        <f>TRIM(PROPER(employee_data!K110))</f>
        <v>Full-Time</v>
      </c>
      <c r="L110" t="str">
        <f>TRIM(PROPER(employee_data!L110))</f>
        <v>Zone A</v>
      </c>
      <c r="M110" t="str">
        <f>TRIM(PROPER(employee_data!M110))</f>
        <v>Temporary</v>
      </c>
      <c r="N110" t="str">
        <f>TRIM(PROPER(employee_data!N110))</f>
        <v>Retirement</v>
      </c>
      <c r="O110" t="str">
        <f>TRIM(employee_data!O110)</f>
        <v>Popular west moment natural step activity.</v>
      </c>
      <c r="P110" t="str">
        <f>TRIM(PROPER(employee_data!P110))</f>
        <v>Sales</v>
      </c>
      <c r="Q110" t="str">
        <f>TRIM(PROPER(employee_data!Q110))</f>
        <v>Fielders</v>
      </c>
      <c r="R110" s="2">
        <f>DATEVALUE(TEXT(employee_data!R110,"dd/mm/yyyy"))</f>
        <v>34367</v>
      </c>
      <c r="S110" t="str">
        <f>TRIM(UPPER(employee_data!S110))</f>
        <v>KY</v>
      </c>
      <c r="T110" t="str">
        <f>TRIM(PROPER(employee_data!T110))</f>
        <v>Engineer</v>
      </c>
      <c r="U110" t="str">
        <f>TRIM(PROPER(employee_data!U110))</f>
        <v>Female</v>
      </c>
      <c r="V110" t="str">
        <f>TRIM(employee_data!V110)</f>
        <v>29811</v>
      </c>
      <c r="W110" t="str">
        <f>TRIM(PROPER(employee_data!W110))</f>
        <v>Black</v>
      </c>
      <c r="X110" t="str">
        <f>TRIM(PROPER(employee_data!X110))</f>
        <v>Single</v>
      </c>
      <c r="Y110" t="str">
        <f>TRIM(PROPER(employee_data!Y110))</f>
        <v>Fully Meets</v>
      </c>
      <c r="Z110" s="4">
        <v>4</v>
      </c>
    </row>
    <row r="111" spans="1:26" x14ac:dyDescent="0.25">
      <c r="A111" t="str">
        <f>TRIM(employee_data!A111)</f>
        <v>3536</v>
      </c>
      <c r="B111" t="str">
        <f>TRIM(PROPER(employee_data!B111))</f>
        <v>Aylin</v>
      </c>
      <c r="C111" t="str">
        <f>TRIM(PROPER(employee_data!C111))</f>
        <v>Berg</v>
      </c>
      <c r="D111" s="2">
        <f>DATEVALUE(TEXT(employee_data!D111,"dd/mm/yyyy"))</f>
        <v>44779</v>
      </c>
      <c r="E111" s="2" t="str">
        <f>IFERROR(DATEVALUE(TEXT(employee_data!E111,"dd/mm/yyyy")),TRIM(""))</f>
        <v/>
      </c>
      <c r="F111" t="str">
        <f>TRIM(employee_data!F111)</f>
        <v>Area Sales Manager</v>
      </c>
      <c r="G111" t="str">
        <f>TRIM(PROPER(employee_data!G111))</f>
        <v>Thomas Holmes</v>
      </c>
      <c r="H111" t="str">
        <f>TRIM(employee_data!H111)</f>
        <v>aylin.berg@bilearner.com</v>
      </c>
      <c r="I111" t="str">
        <f>TRIM(UPPER(employee_data!I111))</f>
        <v>WBL</v>
      </c>
      <c r="J111" t="str">
        <f>TRIM(PROPER(employee_data!J111))</f>
        <v>Active</v>
      </c>
      <c r="K111" t="str">
        <f>TRIM(PROPER(employee_data!K111))</f>
        <v>Contract</v>
      </c>
      <c r="L111" t="str">
        <f>TRIM(PROPER(employee_data!L111))</f>
        <v>Zone C</v>
      </c>
      <c r="M111" t="str">
        <f>TRIM(PROPER(employee_data!M111))</f>
        <v>Temporary</v>
      </c>
      <c r="N111" t="str">
        <f>TRIM(PROPER(employee_data!N111))</f>
        <v>Unk</v>
      </c>
      <c r="O111" t="str">
        <f>TRIM(employee_data!O111)</f>
        <v/>
      </c>
      <c r="P111" t="str">
        <f>TRIM(PROPER(employee_data!P111))</f>
        <v>Sales</v>
      </c>
      <c r="Q111" t="str">
        <f>TRIM(PROPER(employee_data!Q111))</f>
        <v>General - Sga</v>
      </c>
      <c r="R111" s="2">
        <f>DATEVALUE(TEXT(employee_data!R111,"dd/mm/yyyy"))</f>
        <v>32510</v>
      </c>
      <c r="S111" t="str">
        <f>TRIM(UPPER(employee_data!S111))</f>
        <v>GA</v>
      </c>
      <c r="T111" t="str">
        <f>TRIM(PROPER(employee_data!T111))</f>
        <v>Administrative</v>
      </c>
      <c r="U111" t="str">
        <f>TRIM(PROPER(employee_data!U111))</f>
        <v>Female</v>
      </c>
      <c r="V111" t="str">
        <f>TRIM(employee_data!V111)</f>
        <v>89169</v>
      </c>
      <c r="W111" t="str">
        <f>TRIM(PROPER(employee_data!W111))</f>
        <v>Black</v>
      </c>
      <c r="X111" t="str">
        <f>TRIM(PROPER(employee_data!X111))</f>
        <v>Single</v>
      </c>
      <c r="Y111" t="str">
        <f>TRIM(PROPER(employee_data!Y111))</f>
        <v>Fully Meets</v>
      </c>
      <c r="Z111" s="4">
        <v>2</v>
      </c>
    </row>
    <row r="112" spans="1:26" x14ac:dyDescent="0.25">
      <c r="A112" t="str">
        <f>TRIM(employee_data!A112)</f>
        <v>3537</v>
      </c>
      <c r="B112" t="str">
        <f>TRIM(PROPER(employee_data!B112))</f>
        <v>Neveah</v>
      </c>
      <c r="C112" t="str">
        <f>TRIM(PROPER(employee_data!C112))</f>
        <v>Rowe</v>
      </c>
      <c r="D112" s="2">
        <f>DATEVALUE(TEXT(employee_data!D112,"dd/mm/yyyy"))</f>
        <v>44709</v>
      </c>
      <c r="E112" s="2">
        <f>IFERROR(DATEVALUE(TEXT(employee_data!E112,"dd/mm/yyyy")),TRIM(""))</f>
        <v>44981</v>
      </c>
      <c r="F112" t="str">
        <f>TRIM(employee_data!F112)</f>
        <v>Area Sales Manager</v>
      </c>
      <c r="G112" t="str">
        <f>TRIM(PROPER(employee_data!G112))</f>
        <v>Dawn Perez</v>
      </c>
      <c r="H112" t="str">
        <f>TRIM(employee_data!H112)</f>
        <v>neveah.rowe@bilearner.com</v>
      </c>
      <c r="I112" t="str">
        <f>TRIM(UPPER(employee_data!I112))</f>
        <v>NEL</v>
      </c>
      <c r="J112" t="str">
        <f>TRIM(PROPER(employee_data!J112))</f>
        <v>Future Start</v>
      </c>
      <c r="K112" t="str">
        <f>TRIM(PROPER(employee_data!K112))</f>
        <v>Contract</v>
      </c>
      <c r="L112" t="str">
        <f>TRIM(PROPER(employee_data!L112))</f>
        <v>Zone C</v>
      </c>
      <c r="M112" t="str">
        <f>TRIM(PROPER(employee_data!M112))</f>
        <v>Part-Time</v>
      </c>
      <c r="N112" t="str">
        <f>TRIM(PROPER(employee_data!N112))</f>
        <v>Retirement</v>
      </c>
      <c r="O112" t="str">
        <f>TRIM(employee_data!O112)</f>
        <v>Manager lead both sing.</v>
      </c>
      <c r="P112" t="str">
        <f>TRIM(PROPER(employee_data!P112))</f>
        <v>Sales</v>
      </c>
      <c r="Q112" t="str">
        <f>TRIM(PROPER(employee_data!Q112))</f>
        <v>Field Operations</v>
      </c>
      <c r="R112" s="2">
        <f>DATEVALUE(TEXT(employee_data!R112,"dd/mm/yyyy"))</f>
        <v>19916</v>
      </c>
      <c r="S112" t="str">
        <f>TRIM(UPPER(employee_data!S112))</f>
        <v>TX</v>
      </c>
      <c r="T112" t="str">
        <f>TRIM(PROPER(employee_data!T112))</f>
        <v>Foreman</v>
      </c>
      <c r="U112" t="str">
        <f>TRIM(PROPER(employee_data!U112))</f>
        <v>Male</v>
      </c>
      <c r="V112" t="str">
        <f>TRIM(employee_data!V112)</f>
        <v>63882</v>
      </c>
      <c r="W112" t="str">
        <f>TRIM(PROPER(employee_data!W112))</f>
        <v>Hispanic</v>
      </c>
      <c r="X112" t="str">
        <f>TRIM(PROPER(employee_data!X112))</f>
        <v>Married</v>
      </c>
      <c r="Y112" t="str">
        <f>TRIM(PROPER(employee_data!Y112))</f>
        <v>Fully Meets</v>
      </c>
      <c r="Z112" s="4">
        <v>2</v>
      </c>
    </row>
    <row r="113" spans="1:26" x14ac:dyDescent="0.25">
      <c r="A113" t="str">
        <f>TRIM(employee_data!A113)</f>
        <v>3538</v>
      </c>
      <c r="B113" t="str">
        <f>TRIM(PROPER(employee_data!B113))</f>
        <v>Keith</v>
      </c>
      <c r="C113" t="str">
        <f>TRIM(PROPER(employee_data!C113))</f>
        <v>Baxter</v>
      </c>
      <c r="D113" s="2">
        <f>DATEVALUE(TEXT(employee_data!D113,"dd/mm/yyyy"))</f>
        <v>43632</v>
      </c>
      <c r="E113" s="2">
        <f>IFERROR(DATEVALUE(TEXT(employee_data!E113,"dd/mm/yyyy")),TRIM(""))</f>
        <v>44625</v>
      </c>
      <c r="F113" t="str">
        <f>TRIM(employee_data!F113)</f>
        <v>Area Sales Manager</v>
      </c>
      <c r="G113" t="str">
        <f>TRIM(PROPER(employee_data!G113))</f>
        <v>Diane Parker</v>
      </c>
      <c r="H113" t="str">
        <f>TRIM(employee_data!H113)</f>
        <v>keith.baxter@bilearner.com</v>
      </c>
      <c r="I113" t="str">
        <f>TRIM(UPPER(employee_data!I113))</f>
        <v>PL</v>
      </c>
      <c r="J113" t="str">
        <f>TRIM(PROPER(employee_data!J113))</f>
        <v>Future Start</v>
      </c>
      <c r="K113" t="str">
        <f>TRIM(PROPER(employee_data!K113))</f>
        <v>Part-Time</v>
      </c>
      <c r="L113" t="str">
        <f>TRIM(PROPER(employee_data!L113))</f>
        <v>Zone C</v>
      </c>
      <c r="M113" t="str">
        <f>TRIM(PROPER(employee_data!M113))</f>
        <v>Part-Time</v>
      </c>
      <c r="N113" t="str">
        <f>TRIM(PROPER(employee_data!N113))</f>
        <v>Resignation</v>
      </c>
      <c r="O113" t="str">
        <f>TRIM(employee_data!O113)</f>
        <v>And after why station much cell low.</v>
      </c>
      <c r="P113" t="str">
        <f>TRIM(PROPER(employee_data!P113))</f>
        <v>Sales</v>
      </c>
      <c r="Q113" t="str">
        <f>TRIM(PROPER(employee_data!Q113))</f>
        <v>Fielders</v>
      </c>
      <c r="R113" s="2">
        <f>DATEVALUE(TEXT(employee_data!R113,"dd/mm/yyyy"))</f>
        <v>21791</v>
      </c>
      <c r="S113" t="str">
        <f>TRIM(UPPER(employee_data!S113))</f>
        <v>TX</v>
      </c>
      <c r="T113" t="str">
        <f>TRIM(PROPER(employee_data!T113))</f>
        <v>Engineer</v>
      </c>
      <c r="U113" t="str">
        <f>TRIM(PROPER(employee_data!U113))</f>
        <v>Male</v>
      </c>
      <c r="V113" t="str">
        <f>TRIM(employee_data!V113)</f>
        <v>62328</v>
      </c>
      <c r="W113" t="str">
        <f>TRIM(PROPER(employee_data!W113))</f>
        <v>Asian</v>
      </c>
      <c r="X113" t="str">
        <f>TRIM(PROPER(employee_data!X113))</f>
        <v>Widowed</v>
      </c>
      <c r="Y113" t="str">
        <f>TRIM(PROPER(employee_data!Y113))</f>
        <v>Fully Meets</v>
      </c>
      <c r="Z113" s="4">
        <v>2</v>
      </c>
    </row>
    <row r="114" spans="1:26" x14ac:dyDescent="0.25">
      <c r="A114" t="str">
        <f>TRIM(employee_data!A114)</f>
        <v>3539</v>
      </c>
      <c r="B114" t="str">
        <f>TRIM(PROPER(employee_data!B114))</f>
        <v>Chaz</v>
      </c>
      <c r="C114" t="str">
        <f>TRIM(PROPER(employee_data!C114))</f>
        <v>Bruce</v>
      </c>
      <c r="D114" s="2">
        <f>DATEVALUE(TEXT(employee_data!D114,"dd/mm/yyyy"))</f>
        <v>43807</v>
      </c>
      <c r="E114" s="2" t="str">
        <f>IFERROR(DATEVALUE(TEXT(employee_data!E114,"dd/mm/yyyy")),TRIM(""))</f>
        <v/>
      </c>
      <c r="F114" t="str">
        <f>TRIM(employee_data!F114)</f>
        <v>Area Sales Manager</v>
      </c>
      <c r="G114" t="str">
        <f>TRIM(PROPER(employee_data!G114))</f>
        <v>John Johnson</v>
      </c>
      <c r="H114" t="str">
        <f>TRIM(employee_data!H114)</f>
        <v>chaz.bruce@bilearner.com</v>
      </c>
      <c r="I114" t="str">
        <f>TRIM(UPPER(employee_data!I114))</f>
        <v>BPC</v>
      </c>
      <c r="J114" t="str">
        <f>TRIM(PROPER(employee_data!J114))</f>
        <v>Active</v>
      </c>
      <c r="K114" t="str">
        <f>TRIM(PROPER(employee_data!K114))</f>
        <v>Full-Time</v>
      </c>
      <c r="L114" t="str">
        <f>TRIM(PROPER(employee_data!L114))</f>
        <v>Zone C</v>
      </c>
      <c r="M114" t="str">
        <f>TRIM(PROPER(employee_data!M114))</f>
        <v>Temporary</v>
      </c>
      <c r="N114" t="str">
        <f>TRIM(PROPER(employee_data!N114))</f>
        <v>Unk</v>
      </c>
      <c r="O114" t="str">
        <f>TRIM(employee_data!O114)</f>
        <v/>
      </c>
      <c r="P114" t="str">
        <f>TRIM(PROPER(employee_data!P114))</f>
        <v>Sales</v>
      </c>
      <c r="Q114" t="str">
        <f>TRIM(PROPER(employee_data!Q114))</f>
        <v>General - Con</v>
      </c>
      <c r="R114" s="2">
        <f>DATEVALUE(TEXT(employee_data!R114,"dd/mm/yyyy"))</f>
        <v>30647</v>
      </c>
      <c r="S114" t="str">
        <f>TRIM(UPPER(employee_data!S114))</f>
        <v>CO</v>
      </c>
      <c r="T114" t="str">
        <f>TRIM(PROPER(employee_data!T114))</f>
        <v>Foreman</v>
      </c>
      <c r="U114" t="str">
        <f>TRIM(PROPER(employee_data!U114))</f>
        <v>Male</v>
      </c>
      <c r="V114" t="str">
        <f>TRIM(employee_data!V114)</f>
        <v>74448</v>
      </c>
      <c r="W114" t="str">
        <f>TRIM(PROPER(employee_data!W114))</f>
        <v>Hispanic</v>
      </c>
      <c r="X114" t="str">
        <f>TRIM(PROPER(employee_data!X114))</f>
        <v>Single</v>
      </c>
      <c r="Y114" t="str">
        <f>TRIM(PROPER(employee_data!Y114))</f>
        <v>Fully Meets</v>
      </c>
      <c r="Z114" s="4">
        <v>5</v>
      </c>
    </row>
    <row r="115" spans="1:26" x14ac:dyDescent="0.25">
      <c r="A115" t="str">
        <f>TRIM(employee_data!A115)</f>
        <v>3540</v>
      </c>
      <c r="B115" t="str">
        <f>TRIM(PROPER(employee_data!B115))</f>
        <v>Maya</v>
      </c>
      <c r="C115" t="str">
        <f>TRIM(PROPER(employee_data!C115))</f>
        <v>Mccann</v>
      </c>
      <c r="D115" s="2">
        <f>DATEVALUE(TEXT(employee_data!D115,"dd/mm/yyyy"))</f>
        <v>43902</v>
      </c>
      <c r="E115" s="2">
        <f>IFERROR(DATEVALUE(TEXT(employee_data!E115,"dd/mm/yyyy")),TRIM(""))</f>
        <v>44843</v>
      </c>
      <c r="F115" t="str">
        <f>TRIM(employee_data!F115)</f>
        <v>Area Sales Manager</v>
      </c>
      <c r="G115" t="str">
        <f>TRIM(PROPER(employee_data!G115))</f>
        <v>Dakota Robinson</v>
      </c>
      <c r="H115" t="str">
        <f>TRIM(employee_data!H115)</f>
        <v>maya.mccann@bilearner.com</v>
      </c>
      <c r="I115" t="str">
        <f>TRIM(UPPER(employee_data!I115))</f>
        <v>CCDR</v>
      </c>
      <c r="J115" t="str">
        <f>TRIM(PROPER(employee_data!J115))</f>
        <v>Active</v>
      </c>
      <c r="K115" t="str">
        <f>TRIM(PROPER(employee_data!K115))</f>
        <v>Full-Time</v>
      </c>
      <c r="L115" t="str">
        <f>TRIM(PROPER(employee_data!L115))</f>
        <v>Zone B</v>
      </c>
      <c r="M115" t="str">
        <f>TRIM(PROPER(employee_data!M115))</f>
        <v>Part-Time</v>
      </c>
      <c r="N115" t="str">
        <f>TRIM(PROPER(employee_data!N115))</f>
        <v>Retirement</v>
      </c>
      <c r="O115" t="str">
        <f>TRIM(employee_data!O115)</f>
        <v>American rule surface very figure.</v>
      </c>
      <c r="P115" t="str">
        <f>TRIM(PROPER(employee_data!P115))</f>
        <v>Sales</v>
      </c>
      <c r="Q115" t="str">
        <f>TRIM(PROPER(employee_data!Q115))</f>
        <v>Splicing</v>
      </c>
      <c r="R115" s="2">
        <f>DATEVALUE(TEXT(employee_data!R115,"dd/mm/yyyy"))</f>
        <v>30476</v>
      </c>
      <c r="S115" t="str">
        <f>TRIM(UPPER(employee_data!S115))</f>
        <v>CO</v>
      </c>
      <c r="T115" t="str">
        <f>TRIM(PROPER(employee_data!T115))</f>
        <v>Supervisor</v>
      </c>
      <c r="U115" t="str">
        <f>TRIM(PROPER(employee_data!U115))</f>
        <v>Male</v>
      </c>
      <c r="V115" t="str">
        <f>TRIM(employee_data!V115)</f>
        <v>18721</v>
      </c>
      <c r="W115" t="str">
        <f>TRIM(PROPER(employee_data!W115))</f>
        <v>White</v>
      </c>
      <c r="X115" t="str">
        <f>TRIM(PROPER(employee_data!X115))</f>
        <v>Widowed</v>
      </c>
      <c r="Y115" t="str">
        <f>TRIM(PROPER(employee_data!Y115))</f>
        <v>Exceeds</v>
      </c>
      <c r="Z115" s="4">
        <v>4</v>
      </c>
    </row>
    <row r="116" spans="1:26" x14ac:dyDescent="0.25">
      <c r="A116" t="str">
        <f>TRIM(employee_data!A116)</f>
        <v>3541</v>
      </c>
      <c r="B116" t="str">
        <f>TRIM(PROPER(employee_data!B116))</f>
        <v>Aaron</v>
      </c>
      <c r="C116" t="str">
        <f>TRIM(PROPER(employee_data!C116))</f>
        <v>Weber</v>
      </c>
      <c r="D116" s="2">
        <f>DATEVALUE(TEXT(employee_data!D116,"dd/mm/yyyy"))</f>
        <v>43927</v>
      </c>
      <c r="E116" s="2">
        <f>IFERROR(DATEVALUE(TEXT(employee_data!E116,"dd/mm/yyyy")),TRIM(""))</f>
        <v>45131</v>
      </c>
      <c r="F116" t="str">
        <f>TRIM(employee_data!F116)</f>
        <v>Area Sales Manager</v>
      </c>
      <c r="G116" t="str">
        <f>TRIM(PROPER(employee_data!G116))</f>
        <v>Melanie Garcia</v>
      </c>
      <c r="H116" t="str">
        <f>TRIM(employee_data!H116)</f>
        <v>aaron.weber@bilearner.com</v>
      </c>
      <c r="I116" t="str">
        <f>TRIM(UPPER(employee_data!I116))</f>
        <v>SVG</v>
      </c>
      <c r="J116" t="str">
        <f>TRIM(PROPER(employee_data!J116))</f>
        <v>Active</v>
      </c>
      <c r="K116" t="str">
        <f>TRIM(PROPER(employee_data!K116))</f>
        <v>Full-Time</v>
      </c>
      <c r="L116" t="str">
        <f>TRIM(PROPER(employee_data!L116))</f>
        <v>Zone B</v>
      </c>
      <c r="M116" t="str">
        <f>TRIM(PROPER(employee_data!M116))</f>
        <v>Full-Time</v>
      </c>
      <c r="N116" t="str">
        <f>TRIM(PROPER(employee_data!N116))</f>
        <v>Involuntary</v>
      </c>
      <c r="O116" t="str">
        <f>TRIM(employee_data!O116)</f>
        <v>Read stand western white article campaign dog.</v>
      </c>
      <c r="P116" t="str">
        <f>TRIM(PROPER(employee_data!P116))</f>
        <v>Sales</v>
      </c>
      <c r="Q116" t="str">
        <f>TRIM(PROPER(employee_data!Q116))</f>
        <v>Field Operations</v>
      </c>
      <c r="R116" s="2">
        <f>DATEVALUE(TEXT(employee_data!R116,"dd/mm/yyyy"))</f>
        <v>33538</v>
      </c>
      <c r="S116" t="str">
        <f>TRIM(UPPER(employee_data!S116))</f>
        <v>IN</v>
      </c>
      <c r="T116" t="str">
        <f>TRIM(PROPER(employee_data!T116))</f>
        <v>Technician</v>
      </c>
      <c r="U116" t="str">
        <f>TRIM(PROPER(employee_data!U116))</f>
        <v>Male</v>
      </c>
      <c r="V116" t="str">
        <f>TRIM(employee_data!V116)</f>
        <v>78938</v>
      </c>
      <c r="W116" t="str">
        <f>TRIM(PROPER(employee_data!W116))</f>
        <v>Black</v>
      </c>
      <c r="X116" t="str">
        <f>TRIM(PROPER(employee_data!X116))</f>
        <v>Married</v>
      </c>
      <c r="Y116" t="str">
        <f>TRIM(PROPER(employee_data!Y116))</f>
        <v>Exceeds</v>
      </c>
      <c r="Z116" s="4">
        <v>2</v>
      </c>
    </row>
    <row r="117" spans="1:26" x14ac:dyDescent="0.25">
      <c r="A117" t="str">
        <f>TRIM(employee_data!A117)</f>
        <v>3542</v>
      </c>
      <c r="B117" t="str">
        <f>TRIM(PROPER(employee_data!B117))</f>
        <v>Ellie</v>
      </c>
      <c r="C117" t="str">
        <f>TRIM(PROPER(employee_data!C117))</f>
        <v>Gill</v>
      </c>
      <c r="D117" s="2">
        <f>DATEVALUE(TEXT(employee_data!D117,"dd/mm/yyyy"))</f>
        <v>45031</v>
      </c>
      <c r="E117" s="2" t="str">
        <f>IFERROR(DATEVALUE(TEXT(employee_data!E117,"dd/mm/yyyy")),TRIM(""))</f>
        <v/>
      </c>
      <c r="F117" t="str">
        <f>TRIM(employee_data!F117)</f>
        <v>Area Sales Manager</v>
      </c>
      <c r="G117" t="str">
        <f>TRIM(PROPER(employee_data!G117))</f>
        <v>Amanda Knight</v>
      </c>
      <c r="H117" t="str">
        <f>TRIM(employee_data!H117)</f>
        <v>ellie.gill@bilearner.com</v>
      </c>
      <c r="I117" t="str">
        <f>TRIM(UPPER(employee_data!I117))</f>
        <v>EW</v>
      </c>
      <c r="J117" t="str">
        <f>TRIM(PROPER(employee_data!J117))</f>
        <v>Active</v>
      </c>
      <c r="K117" t="str">
        <f>TRIM(PROPER(employee_data!K117))</f>
        <v>Contract</v>
      </c>
      <c r="L117" t="str">
        <f>TRIM(PROPER(employee_data!L117))</f>
        <v>Zone A</v>
      </c>
      <c r="M117" t="str">
        <f>TRIM(PROPER(employee_data!M117))</f>
        <v>Temporary</v>
      </c>
      <c r="N117" t="str">
        <f>TRIM(PROPER(employee_data!N117))</f>
        <v>Unk</v>
      </c>
      <c r="O117" t="str">
        <f>TRIM(employee_data!O117)</f>
        <v/>
      </c>
      <c r="P117" t="str">
        <f>TRIM(PROPER(employee_data!P117))</f>
        <v>Sales</v>
      </c>
      <c r="Q117" t="str">
        <f>TRIM(PROPER(employee_data!Q117))</f>
        <v>Field Operations</v>
      </c>
      <c r="R117" s="2">
        <f>DATEVALUE(TEXT(employee_data!R117,"dd/mm/yyyy"))</f>
        <v>17593</v>
      </c>
      <c r="S117" t="str">
        <f>TRIM(UPPER(employee_data!S117))</f>
        <v>IN</v>
      </c>
      <c r="T117" t="str">
        <f>TRIM(PROPER(employee_data!T117))</f>
        <v>Manager</v>
      </c>
      <c r="U117" t="str">
        <f>TRIM(PROPER(employee_data!U117))</f>
        <v>Male</v>
      </c>
      <c r="V117" t="str">
        <f>TRIM(employee_data!V117)</f>
        <v>45456</v>
      </c>
      <c r="W117" t="str">
        <f>TRIM(PROPER(employee_data!W117))</f>
        <v>White</v>
      </c>
      <c r="X117" t="str">
        <f>TRIM(PROPER(employee_data!X117))</f>
        <v>Married</v>
      </c>
      <c r="Y117" t="str">
        <f>TRIM(PROPER(employee_data!Y117))</f>
        <v>Needs Improvement</v>
      </c>
      <c r="Z117" s="4">
        <v>1</v>
      </c>
    </row>
    <row r="118" spans="1:26" x14ac:dyDescent="0.25">
      <c r="A118" t="str">
        <f>TRIM(employee_data!A118)</f>
        <v>3543</v>
      </c>
      <c r="B118" t="str">
        <f>TRIM(PROPER(employee_data!B118))</f>
        <v>Rayne</v>
      </c>
      <c r="C118" t="str">
        <f>TRIM(PROPER(employee_data!C118))</f>
        <v>Kerr</v>
      </c>
      <c r="D118" s="2">
        <f>DATEVALUE(TEXT(employee_data!D118,"dd/mm/yyyy"))</f>
        <v>44145</v>
      </c>
      <c r="E118" s="2" t="str">
        <f>IFERROR(DATEVALUE(TEXT(employee_data!E118,"dd/mm/yyyy")),TRIM(""))</f>
        <v/>
      </c>
      <c r="F118" t="str">
        <f>TRIM(employee_data!F118)</f>
        <v>Area Sales Manager</v>
      </c>
      <c r="G118" t="str">
        <f>TRIM(PROPER(employee_data!G118))</f>
        <v>Kimberly Cardenas</v>
      </c>
      <c r="H118" t="str">
        <f>TRIM(employee_data!H118)</f>
        <v>rayne.kerr@bilearner.com</v>
      </c>
      <c r="I118" t="str">
        <f>TRIM(UPPER(employee_data!I118))</f>
        <v>MSC</v>
      </c>
      <c r="J118" t="str">
        <f>TRIM(PROPER(employee_data!J118))</f>
        <v>Active</v>
      </c>
      <c r="K118" t="str">
        <f>TRIM(PROPER(employee_data!K118))</f>
        <v>Part-Time</v>
      </c>
      <c r="L118" t="str">
        <f>TRIM(PROPER(employee_data!L118))</f>
        <v>Zone A</v>
      </c>
      <c r="M118" t="str">
        <f>TRIM(PROPER(employee_data!M118))</f>
        <v>Temporary</v>
      </c>
      <c r="N118" t="str">
        <f>TRIM(PROPER(employee_data!N118))</f>
        <v>Unk</v>
      </c>
      <c r="O118" t="str">
        <f>TRIM(employee_data!O118)</f>
        <v/>
      </c>
      <c r="P118" t="str">
        <f>TRIM(PROPER(employee_data!P118))</f>
        <v>Sales</v>
      </c>
      <c r="Q118" t="str">
        <f>TRIM(PROPER(employee_data!Q118))</f>
        <v>General - Con</v>
      </c>
      <c r="R118" s="2">
        <f>DATEVALUE(TEXT(employee_data!R118,"dd/mm/yyyy"))</f>
        <v>29635</v>
      </c>
      <c r="S118" t="str">
        <f>TRIM(UPPER(employee_data!S118))</f>
        <v>CA</v>
      </c>
      <c r="T118" t="str">
        <f>TRIM(PROPER(employee_data!T118))</f>
        <v>Laborer</v>
      </c>
      <c r="U118" t="str">
        <f>TRIM(PROPER(employee_data!U118))</f>
        <v>Female</v>
      </c>
      <c r="V118" t="str">
        <f>TRIM(employee_data!V118)</f>
        <v>45509</v>
      </c>
      <c r="W118" t="str">
        <f>TRIM(PROPER(employee_data!W118))</f>
        <v>Black</v>
      </c>
      <c r="X118" t="str">
        <f>TRIM(PROPER(employee_data!X118))</f>
        <v>Single</v>
      </c>
      <c r="Y118" t="str">
        <f>TRIM(PROPER(employee_data!Y118))</f>
        <v>Fully Meets</v>
      </c>
      <c r="Z118" s="4">
        <v>2</v>
      </c>
    </row>
    <row r="119" spans="1:26" x14ac:dyDescent="0.25">
      <c r="A119" t="str">
        <f>TRIM(employee_data!A119)</f>
        <v>3544</v>
      </c>
      <c r="B119" t="str">
        <f>TRIM(PROPER(employee_data!B119))</f>
        <v>Samara</v>
      </c>
      <c r="C119" t="str">
        <f>TRIM(PROPER(employee_data!C119))</f>
        <v>Mcbride</v>
      </c>
      <c r="D119" s="2">
        <f>DATEVALUE(TEXT(employee_data!D119,"dd/mm/yyyy"))</f>
        <v>45106</v>
      </c>
      <c r="E119" s="2">
        <f>IFERROR(DATEVALUE(TEXT(employee_data!E119,"dd/mm/yyyy")),TRIM(""))</f>
        <v>45116</v>
      </c>
      <c r="F119" t="str">
        <f>TRIM(employee_data!F119)</f>
        <v>Area Sales Manager</v>
      </c>
      <c r="G119" t="str">
        <f>TRIM(PROPER(employee_data!G119))</f>
        <v>Laura Salinas</v>
      </c>
      <c r="H119" t="str">
        <f>TRIM(employee_data!H119)</f>
        <v>samara.mcbride@bilearner.com</v>
      </c>
      <c r="I119" t="str">
        <f>TRIM(UPPER(employee_data!I119))</f>
        <v>TNS</v>
      </c>
      <c r="J119" t="str">
        <f>TRIM(PROPER(employee_data!J119))</f>
        <v>Active</v>
      </c>
      <c r="K119" t="str">
        <f>TRIM(PROPER(employee_data!K119))</f>
        <v>Contract</v>
      </c>
      <c r="L119" t="str">
        <f>TRIM(PROPER(employee_data!L119))</f>
        <v>Zone A</v>
      </c>
      <c r="M119" t="str">
        <f>TRIM(PROPER(employee_data!M119))</f>
        <v>Temporary</v>
      </c>
      <c r="N119" t="str">
        <f>TRIM(PROPER(employee_data!N119))</f>
        <v>Retirement</v>
      </c>
      <c r="O119" t="str">
        <f>TRIM(employee_data!O119)</f>
        <v>Political likely land country.</v>
      </c>
      <c r="P119" t="str">
        <f>TRIM(PROPER(employee_data!P119))</f>
        <v>Sales</v>
      </c>
      <c r="Q119" t="str">
        <f>TRIM(PROPER(employee_data!Q119))</f>
        <v>Aerial</v>
      </c>
      <c r="R119" s="2">
        <f>DATEVALUE(TEXT(employee_data!R119,"dd/mm/yyyy"))</f>
        <v>36785</v>
      </c>
      <c r="S119" t="str">
        <f>TRIM(UPPER(employee_data!S119))</f>
        <v>CA</v>
      </c>
      <c r="T119" t="str">
        <f>TRIM(PROPER(employee_data!T119))</f>
        <v>Foreman</v>
      </c>
      <c r="U119" t="str">
        <f>TRIM(PROPER(employee_data!U119))</f>
        <v>Male</v>
      </c>
      <c r="V119" t="str">
        <f>TRIM(employee_data!V119)</f>
        <v>13902</v>
      </c>
      <c r="W119" t="str">
        <f>TRIM(PROPER(employee_data!W119))</f>
        <v>Asian</v>
      </c>
      <c r="X119" t="str">
        <f>TRIM(PROPER(employee_data!X119))</f>
        <v>Single</v>
      </c>
      <c r="Y119" t="str">
        <f>TRIM(PROPER(employee_data!Y119))</f>
        <v>Fully Meets</v>
      </c>
      <c r="Z119" s="4">
        <v>2</v>
      </c>
    </row>
    <row r="120" spans="1:26" x14ac:dyDescent="0.25">
      <c r="A120" t="str">
        <f>TRIM(employee_data!A120)</f>
        <v>3545</v>
      </c>
      <c r="B120" t="str">
        <f>TRIM(PROPER(employee_data!B120))</f>
        <v>Ryann</v>
      </c>
      <c r="C120" t="str">
        <f>TRIM(PROPER(employee_data!C120))</f>
        <v>Rubio</v>
      </c>
      <c r="D120" s="2">
        <f>DATEVALUE(TEXT(employee_data!D120,"dd/mm/yyyy"))</f>
        <v>44627</v>
      </c>
      <c r="E120" s="2" t="str">
        <f>IFERROR(DATEVALUE(TEXT(employee_data!E120,"dd/mm/yyyy")),TRIM(""))</f>
        <v/>
      </c>
      <c r="F120" t="str">
        <f>TRIM(employee_data!F120)</f>
        <v>Area Sales Manager</v>
      </c>
      <c r="G120" t="str">
        <f>TRIM(PROPER(employee_data!G120))</f>
        <v>Andres Jones</v>
      </c>
      <c r="H120" t="str">
        <f>TRIM(employee_data!H120)</f>
        <v>ryann.rubio@bilearner.com</v>
      </c>
      <c r="I120" t="str">
        <f>TRIM(UPPER(employee_data!I120))</f>
        <v>EW</v>
      </c>
      <c r="J120" t="str">
        <f>TRIM(PROPER(employee_data!J120))</f>
        <v>Active</v>
      </c>
      <c r="K120" t="str">
        <f>TRIM(PROPER(employee_data!K120))</f>
        <v>Full-Time</v>
      </c>
      <c r="L120" t="str">
        <f>TRIM(PROPER(employee_data!L120))</f>
        <v>Zone C</v>
      </c>
      <c r="M120" t="str">
        <f>TRIM(PROPER(employee_data!M120))</f>
        <v>Temporary</v>
      </c>
      <c r="N120" t="str">
        <f>TRIM(PROPER(employee_data!N120))</f>
        <v>Unk</v>
      </c>
      <c r="O120" t="str">
        <f>TRIM(employee_data!O120)</f>
        <v/>
      </c>
      <c r="P120" t="str">
        <f>TRIM(PROPER(employee_data!P120))</f>
        <v>It/Is</v>
      </c>
      <c r="Q120" t="str">
        <f>TRIM(PROPER(employee_data!Q120))</f>
        <v>Field Operations</v>
      </c>
      <c r="R120" s="2">
        <f>DATEVALUE(TEXT(employee_data!R120,"dd/mm/yyyy"))</f>
        <v>15734</v>
      </c>
      <c r="S120" t="str">
        <f>TRIM(UPPER(employee_data!S120))</f>
        <v>OR</v>
      </c>
      <c r="T120" t="str">
        <f>TRIM(PROPER(employee_data!T120))</f>
        <v>Locator</v>
      </c>
      <c r="U120" t="str">
        <f>TRIM(PROPER(employee_data!U120))</f>
        <v>Female</v>
      </c>
      <c r="V120" t="str">
        <f>TRIM(employee_data!V120)</f>
        <v>9733</v>
      </c>
      <c r="W120" t="str">
        <f>TRIM(PROPER(employee_data!W120))</f>
        <v>Black</v>
      </c>
      <c r="X120" t="str">
        <f>TRIM(PROPER(employee_data!X120))</f>
        <v>Widowed</v>
      </c>
      <c r="Y120" t="str">
        <f>TRIM(PROPER(employee_data!Y120))</f>
        <v>Fully Meets</v>
      </c>
      <c r="Z120" s="4">
        <v>1</v>
      </c>
    </row>
    <row r="121" spans="1:26" x14ac:dyDescent="0.25">
      <c r="A121" t="str">
        <f>TRIM(employee_data!A121)</f>
        <v>3546</v>
      </c>
      <c r="B121" t="str">
        <f>TRIM(PROPER(employee_data!B121))</f>
        <v>Paris</v>
      </c>
      <c r="C121" t="str">
        <f>TRIM(PROPER(employee_data!C121))</f>
        <v>Carr</v>
      </c>
      <c r="D121" s="2">
        <f>DATEVALUE(TEXT(employee_data!D121,"dd/mm/yyyy"))</f>
        <v>44408</v>
      </c>
      <c r="E121" s="2">
        <f>IFERROR(DATEVALUE(TEXT(employee_data!E121,"dd/mm/yyyy")),TRIM(""))</f>
        <v>44953</v>
      </c>
      <c r="F121" t="str">
        <f>TRIM(employee_data!F121)</f>
        <v>Area Sales Manager</v>
      </c>
      <c r="G121" t="str">
        <f>TRIM(PROPER(employee_data!G121))</f>
        <v>Jeffrey Huffman</v>
      </c>
      <c r="H121" t="str">
        <f>TRIM(employee_data!H121)</f>
        <v>paris.carr@bilearner.com</v>
      </c>
      <c r="I121" t="str">
        <f>TRIM(UPPER(employee_data!I121))</f>
        <v>CCDR</v>
      </c>
      <c r="J121" t="str">
        <f>TRIM(PROPER(employee_data!J121))</f>
        <v>Active</v>
      </c>
      <c r="K121" t="str">
        <f>TRIM(PROPER(employee_data!K121))</f>
        <v>Full-Time</v>
      </c>
      <c r="L121" t="str">
        <f>TRIM(PROPER(employee_data!L121))</f>
        <v>Zone B</v>
      </c>
      <c r="M121" t="str">
        <f>TRIM(PROPER(employee_data!M121))</f>
        <v>Part-Time</v>
      </c>
      <c r="N121" t="str">
        <f>TRIM(PROPER(employee_data!N121))</f>
        <v>Voluntary</v>
      </c>
      <c r="O121" t="str">
        <f>TRIM(employee_data!O121)</f>
        <v>Baby million million soldier.</v>
      </c>
      <c r="P121" t="str">
        <f>TRIM(PROPER(employee_data!P121))</f>
        <v>Sales</v>
      </c>
      <c r="Q121" t="str">
        <f>TRIM(PROPER(employee_data!Q121))</f>
        <v>General - Con</v>
      </c>
      <c r="R121" s="2">
        <f>DATEVALUE(TEXT(employee_data!R121,"dd/mm/yyyy"))</f>
        <v>29416</v>
      </c>
      <c r="S121" t="str">
        <f>TRIM(UPPER(employee_data!S121))</f>
        <v>ND</v>
      </c>
      <c r="T121" t="str">
        <f>TRIM(PROPER(employee_data!T121))</f>
        <v>Foreman</v>
      </c>
      <c r="U121" t="str">
        <f>TRIM(PROPER(employee_data!U121))</f>
        <v>Male</v>
      </c>
      <c r="V121" t="str">
        <f>TRIM(employee_data!V121)</f>
        <v>35786</v>
      </c>
      <c r="W121" t="str">
        <f>TRIM(PROPER(employee_data!W121))</f>
        <v>Hispanic</v>
      </c>
      <c r="X121" t="str">
        <f>TRIM(PROPER(employee_data!X121))</f>
        <v>Widowed</v>
      </c>
      <c r="Y121" t="str">
        <f>TRIM(PROPER(employee_data!Y121))</f>
        <v>Exceeds</v>
      </c>
      <c r="Z121" s="4">
        <v>1</v>
      </c>
    </row>
    <row r="122" spans="1:26" x14ac:dyDescent="0.25">
      <c r="A122" t="str">
        <f>TRIM(employee_data!A122)</f>
        <v>3547</v>
      </c>
      <c r="B122" t="str">
        <f>TRIM(PROPER(employee_data!B122))</f>
        <v>Adriel</v>
      </c>
      <c r="C122" t="str">
        <f>TRIM(PROPER(employee_data!C122))</f>
        <v>Wiggins</v>
      </c>
      <c r="D122" s="2">
        <f>DATEVALUE(TEXT(employee_data!D122,"dd/mm/yyyy"))</f>
        <v>44581</v>
      </c>
      <c r="E122" s="2" t="str">
        <f>IFERROR(DATEVALUE(TEXT(employee_data!E122,"dd/mm/yyyy")),TRIM(""))</f>
        <v/>
      </c>
      <c r="F122" t="str">
        <f>TRIM(employee_data!F122)</f>
        <v>Area Sales Manager</v>
      </c>
      <c r="G122" t="str">
        <f>TRIM(PROPER(employee_data!G122))</f>
        <v>Sara Edwards</v>
      </c>
      <c r="H122" t="str">
        <f>TRIM(employee_data!H122)</f>
        <v>adriel.wiggins@bilearner.com</v>
      </c>
      <c r="I122" t="str">
        <f>TRIM(UPPER(employee_data!I122))</f>
        <v>BPC</v>
      </c>
      <c r="J122" t="str">
        <f>TRIM(PROPER(employee_data!J122))</f>
        <v>Active</v>
      </c>
      <c r="K122" t="str">
        <f>TRIM(PROPER(employee_data!K122))</f>
        <v>Contract</v>
      </c>
      <c r="L122" t="str">
        <f>TRIM(PROPER(employee_data!L122))</f>
        <v>Zone B</v>
      </c>
      <c r="M122" t="str">
        <f>TRIM(PROPER(employee_data!M122))</f>
        <v>Full-Time</v>
      </c>
      <c r="N122" t="str">
        <f>TRIM(PROPER(employee_data!N122))</f>
        <v>Unk</v>
      </c>
      <c r="O122" t="str">
        <f>TRIM(employee_data!O122)</f>
        <v/>
      </c>
      <c r="P122" t="str">
        <f>TRIM(PROPER(employee_data!P122))</f>
        <v>Sales</v>
      </c>
      <c r="Q122" t="str">
        <f>TRIM(PROPER(employee_data!Q122))</f>
        <v>Project Management - Eng</v>
      </c>
      <c r="R122" s="2">
        <f>DATEVALUE(TEXT(employee_data!R122,"dd/mm/yyyy"))</f>
        <v>17251</v>
      </c>
      <c r="S122" t="str">
        <f>TRIM(UPPER(employee_data!S122))</f>
        <v>KY</v>
      </c>
      <c r="T122" t="str">
        <f>TRIM(PROPER(employee_data!T122))</f>
        <v>Supervisor</v>
      </c>
      <c r="U122" t="str">
        <f>TRIM(PROPER(employee_data!U122))</f>
        <v>Female</v>
      </c>
      <c r="V122" t="str">
        <f>TRIM(employee_data!V122)</f>
        <v>1919</v>
      </c>
      <c r="W122" t="str">
        <f>TRIM(PROPER(employee_data!W122))</f>
        <v>Other</v>
      </c>
      <c r="X122" t="str">
        <f>TRIM(PROPER(employee_data!X122))</f>
        <v>Married</v>
      </c>
      <c r="Y122" t="str">
        <f>TRIM(PROPER(employee_data!Y122))</f>
        <v>Needs Improvement</v>
      </c>
      <c r="Z122" s="4">
        <v>2</v>
      </c>
    </row>
    <row r="123" spans="1:26" x14ac:dyDescent="0.25">
      <c r="A123" t="str">
        <f>TRIM(employee_data!A123)</f>
        <v>3548</v>
      </c>
      <c r="B123" t="str">
        <f>TRIM(PROPER(employee_data!B123))</f>
        <v>Sanaa</v>
      </c>
      <c r="C123" t="str">
        <f>TRIM(PROPER(employee_data!C123))</f>
        <v>Glass</v>
      </c>
      <c r="D123" s="2">
        <f>DATEVALUE(TEXT(employee_data!D123,"dd/mm/yyyy"))</f>
        <v>44388</v>
      </c>
      <c r="E123" s="2">
        <f>IFERROR(DATEVALUE(TEXT(employee_data!E123,"dd/mm/yyyy")),TRIM(""))</f>
        <v>44844</v>
      </c>
      <c r="F123" t="str">
        <f>TRIM(employee_data!F123)</f>
        <v>Area Sales Manager</v>
      </c>
      <c r="G123" t="str">
        <f>TRIM(PROPER(employee_data!G123))</f>
        <v>Stephen Garcia</v>
      </c>
      <c r="H123" t="str">
        <f>TRIM(employee_data!H123)</f>
        <v>sanaa.glass@bilearner.com</v>
      </c>
      <c r="I123" t="str">
        <f>TRIM(UPPER(employee_data!I123))</f>
        <v>WBL</v>
      </c>
      <c r="J123" t="str">
        <f>TRIM(PROPER(employee_data!J123))</f>
        <v>Active</v>
      </c>
      <c r="K123" t="str">
        <f>TRIM(PROPER(employee_data!K123))</f>
        <v>Part-Time</v>
      </c>
      <c r="L123" t="str">
        <f>TRIM(PROPER(employee_data!L123))</f>
        <v>Zone A</v>
      </c>
      <c r="M123" t="str">
        <f>TRIM(PROPER(employee_data!M123))</f>
        <v>Full-Time</v>
      </c>
      <c r="N123" t="str">
        <f>TRIM(PROPER(employee_data!N123))</f>
        <v>Resignation</v>
      </c>
      <c r="O123" t="str">
        <f>TRIM(employee_data!O123)</f>
        <v>Bit reveal forget the.</v>
      </c>
      <c r="P123" t="str">
        <f>TRIM(PROPER(employee_data!P123))</f>
        <v>Sales</v>
      </c>
      <c r="Q123" t="str">
        <f>TRIM(PROPER(employee_data!Q123))</f>
        <v>General - Con</v>
      </c>
      <c r="R123" s="2">
        <f>DATEVALUE(TEXT(employee_data!R123,"dd/mm/yyyy"))</f>
        <v>23401</v>
      </c>
      <c r="S123" t="str">
        <f>TRIM(UPPER(employee_data!S123))</f>
        <v>KY</v>
      </c>
      <c r="T123" t="str">
        <f>TRIM(PROPER(employee_data!T123))</f>
        <v>Technician</v>
      </c>
      <c r="U123" t="str">
        <f>TRIM(PROPER(employee_data!U123))</f>
        <v>Female</v>
      </c>
      <c r="V123" t="str">
        <f>TRIM(employee_data!V123)</f>
        <v>40135</v>
      </c>
      <c r="W123" t="str">
        <f>TRIM(PROPER(employee_data!W123))</f>
        <v>White</v>
      </c>
      <c r="X123" t="str">
        <f>TRIM(PROPER(employee_data!X123))</f>
        <v>Single</v>
      </c>
      <c r="Y123" t="str">
        <f>TRIM(PROPER(employee_data!Y123))</f>
        <v>Fully Meets</v>
      </c>
      <c r="Z123" s="4">
        <v>1</v>
      </c>
    </row>
    <row r="124" spans="1:26" x14ac:dyDescent="0.25">
      <c r="A124" t="str">
        <f>TRIM(employee_data!A124)</f>
        <v>3549</v>
      </c>
      <c r="B124" t="str">
        <f>TRIM(PROPER(employee_data!B124))</f>
        <v>Ryan</v>
      </c>
      <c r="C124" t="str">
        <f>TRIM(PROPER(employee_data!C124))</f>
        <v>Lynch</v>
      </c>
      <c r="D124" s="2">
        <f>DATEVALUE(TEXT(employee_data!D124,"dd/mm/yyyy"))</f>
        <v>43388</v>
      </c>
      <c r="E124" s="2">
        <f>IFERROR(DATEVALUE(TEXT(employee_data!E124,"dd/mm/yyyy")),TRIM(""))</f>
        <v>44122</v>
      </c>
      <c r="F124" t="str">
        <f>TRIM(employee_data!F124)</f>
        <v>Area Sales Manager</v>
      </c>
      <c r="G124" t="str">
        <f>TRIM(PROPER(employee_data!G124))</f>
        <v>Tracy Castro Md</v>
      </c>
      <c r="H124" t="str">
        <f>TRIM(employee_data!H124)</f>
        <v>ryan.lynch@bilearner.com</v>
      </c>
      <c r="I124" t="str">
        <f>TRIM(UPPER(employee_data!I124))</f>
        <v>TNS</v>
      </c>
      <c r="J124" t="str">
        <f>TRIM(PROPER(employee_data!J124))</f>
        <v>Active</v>
      </c>
      <c r="K124" t="str">
        <f>TRIM(PROPER(employee_data!K124))</f>
        <v>Full-Time</v>
      </c>
      <c r="L124" t="str">
        <f>TRIM(PROPER(employee_data!L124))</f>
        <v>Zone C</v>
      </c>
      <c r="M124" t="str">
        <f>TRIM(PROPER(employee_data!M124))</f>
        <v>Full-Time</v>
      </c>
      <c r="N124" t="str">
        <f>TRIM(PROPER(employee_data!N124))</f>
        <v>Retirement</v>
      </c>
      <c r="O124" t="str">
        <f>TRIM(employee_data!O124)</f>
        <v>Fact southern recognize themselves type mean.</v>
      </c>
      <c r="P124" t="str">
        <f>TRIM(PROPER(employee_data!P124))</f>
        <v>Sales</v>
      </c>
      <c r="Q124" t="str">
        <f>TRIM(PROPER(employee_data!Q124))</f>
        <v>Field Operations</v>
      </c>
      <c r="R124" s="2">
        <f>DATEVALUE(TEXT(employee_data!R124,"dd/mm/yyyy"))</f>
        <v>20165</v>
      </c>
      <c r="S124" t="str">
        <f>TRIM(UPPER(employee_data!S124))</f>
        <v>GA</v>
      </c>
      <c r="T124" t="str">
        <f>TRIM(PROPER(employee_data!T124))</f>
        <v>Technician</v>
      </c>
      <c r="U124" t="str">
        <f>TRIM(PROPER(employee_data!U124))</f>
        <v>Female</v>
      </c>
      <c r="V124" t="str">
        <f>TRIM(employee_data!V124)</f>
        <v>72975</v>
      </c>
      <c r="W124" t="str">
        <f>TRIM(PROPER(employee_data!W124))</f>
        <v>Black</v>
      </c>
      <c r="X124" t="str">
        <f>TRIM(PROPER(employee_data!X124))</f>
        <v>Divorced</v>
      </c>
      <c r="Y124" t="str">
        <f>TRIM(PROPER(employee_data!Y124))</f>
        <v>Fully Meets</v>
      </c>
      <c r="Z124" s="4">
        <v>2</v>
      </c>
    </row>
    <row r="125" spans="1:26" x14ac:dyDescent="0.25">
      <c r="A125" t="str">
        <f>TRIM(employee_data!A125)</f>
        <v>3550</v>
      </c>
      <c r="B125" t="str">
        <f>TRIM(PROPER(employee_data!B125))</f>
        <v>Charlie</v>
      </c>
      <c r="C125" t="str">
        <f>TRIM(PROPER(employee_data!C125))</f>
        <v>Atkinson</v>
      </c>
      <c r="D125" s="2">
        <f>DATEVALUE(TEXT(employee_data!D125,"dd/mm/yyyy"))</f>
        <v>44526</v>
      </c>
      <c r="E125" s="2">
        <f>IFERROR(DATEVALUE(TEXT(employee_data!E125,"dd/mm/yyyy")),TRIM(""))</f>
        <v>44848</v>
      </c>
      <c r="F125" t="str">
        <f>TRIM(employee_data!F125)</f>
        <v>Area Sales Manager</v>
      </c>
      <c r="G125" t="str">
        <f>TRIM(PROPER(employee_data!G125))</f>
        <v>Jennifer Hicks</v>
      </c>
      <c r="H125" t="str">
        <f>TRIM(employee_data!H125)</f>
        <v>charlie.atkinson@bilearner.com</v>
      </c>
      <c r="I125" t="str">
        <f>TRIM(UPPER(employee_data!I125))</f>
        <v>SVG</v>
      </c>
      <c r="J125" t="str">
        <f>TRIM(PROPER(employee_data!J125))</f>
        <v>Future Start</v>
      </c>
      <c r="K125" t="str">
        <f>TRIM(PROPER(employee_data!K125))</f>
        <v>Part-Time</v>
      </c>
      <c r="L125" t="str">
        <f>TRIM(PROPER(employee_data!L125))</f>
        <v>Zone C</v>
      </c>
      <c r="M125" t="str">
        <f>TRIM(PROPER(employee_data!M125))</f>
        <v>Temporary</v>
      </c>
      <c r="N125" t="str">
        <f>TRIM(PROPER(employee_data!N125))</f>
        <v>Resignation</v>
      </c>
      <c r="O125" t="str">
        <f>TRIM(employee_data!O125)</f>
        <v>Will person decade Republican.</v>
      </c>
      <c r="P125" t="str">
        <f>TRIM(PROPER(employee_data!P125))</f>
        <v>Sales</v>
      </c>
      <c r="Q125" t="str">
        <f>TRIM(PROPER(employee_data!Q125))</f>
        <v>Wireline Construction</v>
      </c>
      <c r="R125" s="2">
        <f>DATEVALUE(TEXT(employee_data!R125,"dd/mm/yyyy"))</f>
        <v>32228</v>
      </c>
      <c r="S125" t="str">
        <f>TRIM(UPPER(employee_data!S125))</f>
        <v>TX</v>
      </c>
      <c r="T125" t="str">
        <f>TRIM(PROPER(employee_data!T125))</f>
        <v>Billing</v>
      </c>
      <c r="U125" t="str">
        <f>TRIM(PROPER(employee_data!U125))</f>
        <v>Male</v>
      </c>
      <c r="V125" t="str">
        <f>TRIM(employee_data!V125)</f>
        <v>57754</v>
      </c>
      <c r="W125" t="str">
        <f>TRIM(PROPER(employee_data!W125))</f>
        <v>White</v>
      </c>
      <c r="X125" t="str">
        <f>TRIM(PROPER(employee_data!X125))</f>
        <v>Divorced</v>
      </c>
      <c r="Y125" t="str">
        <f>TRIM(PROPER(employee_data!Y125))</f>
        <v>Fully Meets</v>
      </c>
      <c r="Z125" s="4">
        <v>1</v>
      </c>
    </row>
    <row r="126" spans="1:26" x14ac:dyDescent="0.25">
      <c r="A126" t="str">
        <f>TRIM(employee_data!A126)</f>
        <v>3551</v>
      </c>
      <c r="B126" t="str">
        <f>TRIM(PROPER(employee_data!B126))</f>
        <v>Emery</v>
      </c>
      <c r="C126" t="str">
        <f>TRIM(PROPER(employee_data!C126))</f>
        <v>Roach</v>
      </c>
      <c r="D126" s="2">
        <f>DATEVALUE(TEXT(employee_data!D126,"dd/mm/yyyy"))</f>
        <v>43323</v>
      </c>
      <c r="E126" s="2" t="str">
        <f>IFERROR(DATEVALUE(TEXT(employee_data!E126,"dd/mm/yyyy")),TRIM(""))</f>
        <v/>
      </c>
      <c r="F126" t="str">
        <f>TRIM(employee_data!F126)</f>
        <v>Area Sales Manager</v>
      </c>
      <c r="G126" t="str">
        <f>TRIM(PROPER(employee_data!G126))</f>
        <v>Victoria Bailey</v>
      </c>
      <c r="H126" t="str">
        <f>TRIM(employee_data!H126)</f>
        <v>emery.roach@bilearner.com</v>
      </c>
      <c r="I126" t="str">
        <f>TRIM(UPPER(employee_data!I126))</f>
        <v>PYZ</v>
      </c>
      <c r="J126" t="str">
        <f>TRIM(PROPER(employee_data!J126))</f>
        <v>Active</v>
      </c>
      <c r="K126" t="str">
        <f>TRIM(PROPER(employee_data!K126))</f>
        <v>Part-Time</v>
      </c>
      <c r="L126" t="str">
        <f>TRIM(PROPER(employee_data!L126))</f>
        <v>Zone C</v>
      </c>
      <c r="M126" t="str">
        <f>TRIM(PROPER(employee_data!M126))</f>
        <v>Part-Time</v>
      </c>
      <c r="N126" t="str">
        <f>TRIM(PROPER(employee_data!N126))</f>
        <v>Unk</v>
      </c>
      <c r="O126" t="str">
        <f>TRIM(employee_data!O126)</f>
        <v/>
      </c>
      <c r="P126" t="str">
        <f>TRIM(PROPER(employee_data!P126))</f>
        <v>Sales</v>
      </c>
      <c r="Q126" t="str">
        <f>TRIM(PROPER(employee_data!Q126))</f>
        <v>Engineers</v>
      </c>
      <c r="R126" s="2">
        <f>DATEVALUE(TEXT(employee_data!R126,"dd/mm/yyyy"))</f>
        <v>19909</v>
      </c>
      <c r="S126" t="str">
        <f>TRIM(UPPER(employee_data!S126))</f>
        <v>TX</v>
      </c>
      <c r="T126" t="str">
        <f>TRIM(PROPER(employee_data!T126))</f>
        <v>Engineer</v>
      </c>
      <c r="U126" t="str">
        <f>TRIM(PROPER(employee_data!U126))</f>
        <v>Male</v>
      </c>
      <c r="V126" t="str">
        <f>TRIM(employee_data!V126)</f>
        <v>81142</v>
      </c>
      <c r="W126" t="str">
        <f>TRIM(PROPER(employee_data!W126))</f>
        <v>Black</v>
      </c>
      <c r="X126" t="str">
        <f>TRIM(PROPER(employee_data!X126))</f>
        <v>Married</v>
      </c>
      <c r="Y126" t="str">
        <f>TRIM(PROPER(employee_data!Y126))</f>
        <v>Needs Improvement</v>
      </c>
      <c r="Z126" s="4">
        <v>4</v>
      </c>
    </row>
    <row r="127" spans="1:26" x14ac:dyDescent="0.25">
      <c r="A127" t="str">
        <f>TRIM(employee_data!A127)</f>
        <v>3552</v>
      </c>
      <c r="B127" t="str">
        <f>TRIM(PROPER(employee_data!B127))</f>
        <v>Harper</v>
      </c>
      <c r="C127" t="str">
        <f>TRIM(PROPER(employee_data!C127))</f>
        <v>Ramos</v>
      </c>
      <c r="D127" s="2">
        <f>DATEVALUE(TEXT(employee_data!D127,"dd/mm/yyyy"))</f>
        <v>43877</v>
      </c>
      <c r="E127" s="2">
        <f>IFERROR(DATEVALUE(TEXT(employee_data!E127,"dd/mm/yyyy")),TRIM(""))</f>
        <v>43985</v>
      </c>
      <c r="F127" t="str">
        <f>TRIM(employee_data!F127)</f>
        <v>Area Sales Manager</v>
      </c>
      <c r="G127" t="str">
        <f>TRIM(PROPER(employee_data!G127))</f>
        <v>Maria Chan</v>
      </c>
      <c r="H127" t="str">
        <f>TRIM(employee_data!H127)</f>
        <v>harper.ramos@bilearner.com</v>
      </c>
      <c r="I127" t="str">
        <f>TRIM(UPPER(employee_data!I127))</f>
        <v>PL</v>
      </c>
      <c r="J127" t="str">
        <f>TRIM(PROPER(employee_data!J127))</f>
        <v>Active</v>
      </c>
      <c r="K127" t="str">
        <f>TRIM(PROPER(employee_data!K127))</f>
        <v>Full-Time</v>
      </c>
      <c r="L127" t="str">
        <f>TRIM(PROPER(employee_data!L127))</f>
        <v>Zone B</v>
      </c>
      <c r="M127" t="str">
        <f>TRIM(PROPER(employee_data!M127))</f>
        <v>Full-Time</v>
      </c>
      <c r="N127" t="str">
        <f>TRIM(PROPER(employee_data!N127))</f>
        <v>Retirement</v>
      </c>
      <c r="O127" t="str">
        <f>TRIM(employee_data!O127)</f>
        <v>Stand possible truth bank on meet daughter.</v>
      </c>
      <c r="P127" t="str">
        <f>TRIM(PROPER(employee_data!P127))</f>
        <v>Sales</v>
      </c>
      <c r="Q127" t="str">
        <f>TRIM(PROPER(employee_data!Q127))</f>
        <v>Field Operations</v>
      </c>
      <c r="R127" s="2">
        <f>DATEVALUE(TEXT(employee_data!R127,"dd/mm/yyyy"))</f>
        <v>15564</v>
      </c>
      <c r="S127" t="str">
        <f>TRIM(UPPER(employee_data!S127))</f>
        <v>CO</v>
      </c>
      <c r="T127" t="str">
        <f>TRIM(PROPER(employee_data!T127))</f>
        <v>Foreman</v>
      </c>
      <c r="U127" t="str">
        <f>TRIM(PROPER(employee_data!U127))</f>
        <v>Male</v>
      </c>
      <c r="V127" t="str">
        <f>TRIM(employee_data!V127)</f>
        <v>28714</v>
      </c>
      <c r="W127" t="str">
        <f>TRIM(PROPER(employee_data!W127))</f>
        <v>White</v>
      </c>
      <c r="X127" t="str">
        <f>TRIM(PROPER(employee_data!X127))</f>
        <v>Single</v>
      </c>
      <c r="Y127" t="str">
        <f>TRIM(PROPER(employee_data!Y127))</f>
        <v>Needs Improvement</v>
      </c>
      <c r="Z127" s="4">
        <v>1</v>
      </c>
    </row>
    <row r="128" spans="1:26" x14ac:dyDescent="0.25">
      <c r="A128" t="str">
        <f>TRIM(employee_data!A128)</f>
        <v>3553</v>
      </c>
      <c r="B128" t="str">
        <f>TRIM(PROPER(employee_data!B128))</f>
        <v>Khalil</v>
      </c>
      <c r="C128" t="str">
        <f>TRIM(PROPER(employee_data!C128))</f>
        <v>Mendez</v>
      </c>
      <c r="D128" s="2">
        <f>DATEVALUE(TEXT(employee_data!D128,"dd/mm/yyyy"))</f>
        <v>43850</v>
      </c>
      <c r="E128" s="2" t="str">
        <f>IFERROR(DATEVALUE(TEXT(employee_data!E128,"dd/mm/yyyy")),TRIM(""))</f>
        <v/>
      </c>
      <c r="F128" t="str">
        <f>TRIM(employee_data!F128)</f>
        <v>Area Sales Manager</v>
      </c>
      <c r="G128" t="str">
        <f>TRIM(PROPER(employee_data!G128))</f>
        <v>Regina Martinez</v>
      </c>
      <c r="H128" t="str">
        <f>TRIM(employee_data!H128)</f>
        <v>khalil.mendez@bilearner.com</v>
      </c>
      <c r="I128" t="str">
        <f>TRIM(UPPER(employee_data!I128))</f>
        <v>NEL</v>
      </c>
      <c r="J128" t="str">
        <f>TRIM(PROPER(employee_data!J128))</f>
        <v>Active</v>
      </c>
      <c r="K128" t="str">
        <f>TRIM(PROPER(employee_data!K128))</f>
        <v>Contract</v>
      </c>
      <c r="L128" t="str">
        <f>TRIM(PROPER(employee_data!L128))</f>
        <v>Zone C</v>
      </c>
      <c r="M128" t="str">
        <f>TRIM(PROPER(employee_data!M128))</f>
        <v>Temporary</v>
      </c>
      <c r="N128" t="str">
        <f>TRIM(PROPER(employee_data!N128))</f>
        <v>Unk</v>
      </c>
      <c r="O128" t="str">
        <f>TRIM(employee_data!O128)</f>
        <v/>
      </c>
      <c r="P128" t="str">
        <f>TRIM(PROPER(employee_data!P128))</f>
        <v>Sales</v>
      </c>
      <c r="Q128" t="str">
        <f>TRIM(PROPER(employee_data!Q128))</f>
        <v>Field Operations</v>
      </c>
      <c r="R128" s="2">
        <f>DATEVALUE(TEXT(employee_data!R128,"dd/mm/yyyy"))</f>
        <v>18025</v>
      </c>
      <c r="S128" t="str">
        <f>TRIM(UPPER(employee_data!S128))</f>
        <v>CO</v>
      </c>
      <c r="T128" t="str">
        <f>TRIM(PROPER(employee_data!T128))</f>
        <v>Foreman</v>
      </c>
      <c r="U128" t="str">
        <f>TRIM(PROPER(employee_data!U128))</f>
        <v>Male</v>
      </c>
      <c r="V128" t="str">
        <f>TRIM(employee_data!V128)</f>
        <v>50379</v>
      </c>
      <c r="W128" t="str">
        <f>TRIM(PROPER(employee_data!W128))</f>
        <v>Black</v>
      </c>
      <c r="X128" t="str">
        <f>TRIM(PROPER(employee_data!X128))</f>
        <v>Divorced</v>
      </c>
      <c r="Y128" t="str">
        <f>TRIM(PROPER(employee_data!Y128))</f>
        <v>Fully Meets</v>
      </c>
      <c r="Z128" s="4">
        <v>4</v>
      </c>
    </row>
    <row r="129" spans="1:26" x14ac:dyDescent="0.25">
      <c r="A129" t="str">
        <f>TRIM(employee_data!A129)</f>
        <v>3554</v>
      </c>
      <c r="B129" t="str">
        <f>TRIM(PROPER(employee_data!B129))</f>
        <v>Lizeth</v>
      </c>
      <c r="C129" t="str">
        <f>TRIM(PROPER(employee_data!C129))</f>
        <v>Holland</v>
      </c>
      <c r="D129" s="2">
        <f>DATEVALUE(TEXT(employee_data!D129,"dd/mm/yyyy"))</f>
        <v>43555</v>
      </c>
      <c r="E129" s="2" t="str">
        <f>IFERROR(DATEVALUE(TEXT(employee_data!E129,"dd/mm/yyyy")),TRIM(""))</f>
        <v/>
      </c>
      <c r="F129" t="str">
        <f>TRIM(employee_data!F129)</f>
        <v>Area Sales Manager</v>
      </c>
      <c r="G129" t="str">
        <f>TRIM(PROPER(employee_data!G129))</f>
        <v>Tonya Martin</v>
      </c>
      <c r="H129" t="str">
        <f>TRIM(employee_data!H129)</f>
        <v>lizeth.holland@bilearner.com</v>
      </c>
      <c r="I129" t="str">
        <f>TRIM(UPPER(employee_data!I129))</f>
        <v>MSC</v>
      </c>
      <c r="J129" t="str">
        <f>TRIM(PROPER(employee_data!J129))</f>
        <v>Active</v>
      </c>
      <c r="K129" t="str">
        <f>TRIM(PROPER(employee_data!K129))</f>
        <v>Part-Time</v>
      </c>
      <c r="L129" t="str">
        <f>TRIM(PROPER(employee_data!L129))</f>
        <v>Zone C</v>
      </c>
      <c r="M129" t="str">
        <f>TRIM(PROPER(employee_data!M129))</f>
        <v>Temporary</v>
      </c>
      <c r="N129" t="str">
        <f>TRIM(PROPER(employee_data!N129))</f>
        <v>Unk</v>
      </c>
      <c r="O129" t="str">
        <f>TRIM(employee_data!O129)</f>
        <v/>
      </c>
      <c r="P129" t="str">
        <f>TRIM(PROPER(employee_data!P129))</f>
        <v>Sales</v>
      </c>
      <c r="Q129" t="str">
        <f>TRIM(PROPER(employee_data!Q129))</f>
        <v>People Services</v>
      </c>
      <c r="R129" s="2">
        <f>DATEVALUE(TEXT(employee_data!R129,"dd/mm/yyyy"))</f>
        <v>21472</v>
      </c>
      <c r="S129" t="str">
        <f>TRIM(UPPER(employee_data!S129))</f>
        <v>IN</v>
      </c>
      <c r="T129" t="str">
        <f>TRIM(PROPER(employee_data!T129))</f>
        <v>Cpo</v>
      </c>
      <c r="U129" t="str">
        <f>TRIM(PROPER(employee_data!U129))</f>
        <v>Male</v>
      </c>
      <c r="V129" t="str">
        <f>TRIM(employee_data!V129)</f>
        <v>78385</v>
      </c>
      <c r="W129" t="str">
        <f>TRIM(PROPER(employee_data!W129))</f>
        <v>Asian</v>
      </c>
      <c r="X129" t="str">
        <f>TRIM(PROPER(employee_data!X129))</f>
        <v>Widowed</v>
      </c>
      <c r="Y129" t="str">
        <f>TRIM(PROPER(employee_data!Y129))</f>
        <v>Fully Meets</v>
      </c>
      <c r="Z129" s="4">
        <v>1</v>
      </c>
    </row>
    <row r="130" spans="1:26" x14ac:dyDescent="0.25">
      <c r="A130" t="str">
        <f>TRIM(employee_data!A130)</f>
        <v>3555</v>
      </c>
      <c r="B130" t="str">
        <f>TRIM(PROPER(employee_data!B130))</f>
        <v>Matilda</v>
      </c>
      <c r="C130" t="str">
        <f>TRIM(PROPER(employee_data!C130))</f>
        <v>Randall</v>
      </c>
      <c r="D130" s="2">
        <f>DATEVALUE(TEXT(employee_data!D130,"dd/mm/yyyy"))</f>
        <v>44932</v>
      </c>
      <c r="E130" s="2">
        <f>IFERROR(DATEVALUE(TEXT(employee_data!E130,"dd/mm/yyyy")),TRIM(""))</f>
        <v>45053</v>
      </c>
      <c r="F130" t="str">
        <f>TRIM(employee_data!F130)</f>
        <v>Area Sales Manager</v>
      </c>
      <c r="G130" t="str">
        <f>TRIM(PROPER(employee_data!G130))</f>
        <v>Daniel Wolf</v>
      </c>
      <c r="H130" t="str">
        <f>TRIM(employee_data!H130)</f>
        <v>matilda.randall@bilearner.com</v>
      </c>
      <c r="I130" t="str">
        <f>TRIM(UPPER(employee_data!I130))</f>
        <v>EW</v>
      </c>
      <c r="J130" t="str">
        <f>TRIM(PROPER(employee_data!J130))</f>
        <v>Active</v>
      </c>
      <c r="K130" t="str">
        <f>TRIM(PROPER(employee_data!K130))</f>
        <v>Full-Time</v>
      </c>
      <c r="L130" t="str">
        <f>TRIM(PROPER(employee_data!L130))</f>
        <v>Zone C</v>
      </c>
      <c r="M130" t="str">
        <f>TRIM(PROPER(employee_data!M130))</f>
        <v>Temporary</v>
      </c>
      <c r="N130" t="str">
        <f>TRIM(PROPER(employee_data!N130))</f>
        <v>Resignation</v>
      </c>
      <c r="O130" t="str">
        <f>TRIM(employee_data!O130)</f>
        <v>Choose list of all nor stock.</v>
      </c>
      <c r="P130" t="str">
        <f>TRIM(PROPER(employee_data!P130))</f>
        <v>Sales</v>
      </c>
      <c r="Q130" t="str">
        <f>TRIM(PROPER(employee_data!Q130))</f>
        <v>General - Eng</v>
      </c>
      <c r="R130" s="2">
        <f>DATEVALUE(TEXT(employee_data!R130,"dd/mm/yyyy"))</f>
        <v>32153</v>
      </c>
      <c r="S130" t="str">
        <f>TRIM(UPPER(employee_data!S130))</f>
        <v>IN</v>
      </c>
      <c r="T130" t="str">
        <f>TRIM(PROPER(employee_data!T130))</f>
        <v>Drafter</v>
      </c>
      <c r="U130" t="str">
        <f>TRIM(PROPER(employee_data!U130))</f>
        <v>Female</v>
      </c>
      <c r="V130" t="str">
        <f>TRIM(employee_data!V130)</f>
        <v>48104</v>
      </c>
      <c r="W130" t="str">
        <f>TRIM(PROPER(employee_data!W130))</f>
        <v>Hispanic</v>
      </c>
      <c r="X130" t="str">
        <f>TRIM(PROPER(employee_data!X130))</f>
        <v>Widowed</v>
      </c>
      <c r="Y130" t="str">
        <f>TRIM(PROPER(employee_data!Y130))</f>
        <v>Fully Meets</v>
      </c>
      <c r="Z130" s="4">
        <v>4</v>
      </c>
    </row>
    <row r="131" spans="1:26" x14ac:dyDescent="0.25">
      <c r="A131" t="str">
        <f>TRIM(employee_data!A131)</f>
        <v>3556</v>
      </c>
      <c r="B131" t="str">
        <f>TRIM(PROPER(employee_data!B131))</f>
        <v>Damien</v>
      </c>
      <c r="C131" t="str">
        <f>TRIM(PROPER(employee_data!C131))</f>
        <v>Howe</v>
      </c>
      <c r="D131" s="2">
        <f>DATEVALUE(TEXT(employee_data!D131,"dd/mm/yyyy"))</f>
        <v>43664</v>
      </c>
      <c r="E131" s="2">
        <f>IFERROR(DATEVALUE(TEXT(employee_data!E131,"dd/mm/yyyy")),TRIM(""))</f>
        <v>43845</v>
      </c>
      <c r="F131" t="str">
        <f>TRIM(employee_data!F131)</f>
        <v>Area Sales Manager</v>
      </c>
      <c r="G131" t="str">
        <f>TRIM(PROPER(employee_data!G131))</f>
        <v>Sarah Petersen</v>
      </c>
      <c r="H131" t="str">
        <f>TRIM(employee_data!H131)</f>
        <v>damien.howe@bilearner.com</v>
      </c>
      <c r="I131" t="str">
        <f>TRIM(UPPER(employee_data!I131))</f>
        <v>CCDR</v>
      </c>
      <c r="J131" t="str">
        <f>TRIM(PROPER(employee_data!J131))</f>
        <v>Active</v>
      </c>
      <c r="K131" t="str">
        <f>TRIM(PROPER(employee_data!K131))</f>
        <v>Full-Time</v>
      </c>
      <c r="L131" t="str">
        <f>TRIM(PROPER(employee_data!L131))</f>
        <v>Zone B</v>
      </c>
      <c r="M131" t="str">
        <f>TRIM(PROPER(employee_data!M131))</f>
        <v>Temporary</v>
      </c>
      <c r="N131" t="str">
        <f>TRIM(PROPER(employee_data!N131))</f>
        <v>Retirement</v>
      </c>
      <c r="O131" t="str">
        <f>TRIM(employee_data!O131)</f>
        <v>Community material much behind.</v>
      </c>
      <c r="P131" t="str">
        <f>TRIM(PROPER(employee_data!P131))</f>
        <v>Sales</v>
      </c>
      <c r="Q131" t="str">
        <f>TRIM(PROPER(employee_data!Q131))</f>
        <v>Wireline Construction</v>
      </c>
      <c r="R131" s="2">
        <f>DATEVALUE(TEXT(employee_data!R131,"dd/mm/yyyy"))</f>
        <v>22448</v>
      </c>
      <c r="S131" t="str">
        <f>TRIM(UPPER(employee_data!S131))</f>
        <v>CA</v>
      </c>
      <c r="T131" t="str">
        <f>TRIM(PROPER(employee_data!T131))</f>
        <v>Vp</v>
      </c>
      <c r="U131" t="str">
        <f>TRIM(PROPER(employee_data!U131))</f>
        <v>Male</v>
      </c>
      <c r="V131" t="str">
        <f>TRIM(employee_data!V131)</f>
        <v>86009</v>
      </c>
      <c r="W131" t="str">
        <f>TRIM(PROPER(employee_data!W131))</f>
        <v>White</v>
      </c>
      <c r="X131" t="str">
        <f>TRIM(PROPER(employee_data!X131))</f>
        <v>Single</v>
      </c>
      <c r="Y131" t="str">
        <f>TRIM(PROPER(employee_data!Y131))</f>
        <v>Exceeds</v>
      </c>
      <c r="Z131" s="4">
        <v>2</v>
      </c>
    </row>
    <row r="132" spans="1:26" x14ac:dyDescent="0.25">
      <c r="A132" t="str">
        <f>TRIM(employee_data!A132)</f>
        <v>3557</v>
      </c>
      <c r="B132" t="str">
        <f>TRIM(PROPER(employee_data!B132))</f>
        <v>Nicholas</v>
      </c>
      <c r="C132" t="str">
        <f>TRIM(PROPER(employee_data!C132))</f>
        <v>Obrien</v>
      </c>
      <c r="D132" s="2">
        <f>DATEVALUE(TEXT(employee_data!D132,"dd/mm/yyyy"))</f>
        <v>43509</v>
      </c>
      <c r="E132" s="2" t="str">
        <f>IFERROR(DATEVALUE(TEXT(employee_data!E132,"dd/mm/yyyy")),TRIM(""))</f>
        <v/>
      </c>
      <c r="F132" t="str">
        <f>TRIM(employee_data!F132)</f>
        <v>Area Sales Manager</v>
      </c>
      <c r="G132" t="str">
        <f>TRIM(PROPER(employee_data!G132))</f>
        <v>Victoria Christian Dds</v>
      </c>
      <c r="H132" t="str">
        <f>TRIM(employee_data!H132)</f>
        <v>nicholas.obrien@bilearner.com</v>
      </c>
      <c r="I132" t="str">
        <f>TRIM(UPPER(employee_data!I132))</f>
        <v>BPC</v>
      </c>
      <c r="J132" t="str">
        <f>TRIM(PROPER(employee_data!J132))</f>
        <v>Active</v>
      </c>
      <c r="K132" t="str">
        <f>TRIM(PROPER(employee_data!K132))</f>
        <v>Part-Time</v>
      </c>
      <c r="L132" t="str">
        <f>TRIM(PROPER(employee_data!L132))</f>
        <v>Zone C</v>
      </c>
      <c r="M132" t="str">
        <f>TRIM(PROPER(employee_data!M132))</f>
        <v>Temporary</v>
      </c>
      <c r="N132" t="str">
        <f>TRIM(PROPER(employee_data!N132))</f>
        <v>Unk</v>
      </c>
      <c r="O132" t="str">
        <f>TRIM(employee_data!O132)</f>
        <v/>
      </c>
      <c r="P132" t="str">
        <f>TRIM(PROPER(employee_data!P132))</f>
        <v>Sales</v>
      </c>
      <c r="Q132" t="str">
        <f>TRIM(PROPER(employee_data!Q132))</f>
        <v>Field Operations</v>
      </c>
      <c r="R132" s="2">
        <f>DATEVALUE(TEXT(employee_data!R132,"dd/mm/yyyy"))</f>
        <v>22073</v>
      </c>
      <c r="S132" t="str">
        <f>TRIM(UPPER(employee_data!S132))</f>
        <v>MA</v>
      </c>
      <c r="T132" t="str">
        <f>TRIM(PROPER(employee_data!T132))</f>
        <v>Operator</v>
      </c>
      <c r="U132" t="str">
        <f>TRIM(PROPER(employee_data!U132))</f>
        <v>Male</v>
      </c>
      <c r="V132" t="str">
        <f>TRIM(employee_data!V132)</f>
        <v>68837</v>
      </c>
      <c r="W132" t="str">
        <f>TRIM(PROPER(employee_data!W132))</f>
        <v>Other</v>
      </c>
      <c r="X132" t="str">
        <f>TRIM(PROPER(employee_data!X132))</f>
        <v>Single</v>
      </c>
      <c r="Y132" t="str">
        <f>TRIM(PROPER(employee_data!Y132))</f>
        <v>Fully Meets</v>
      </c>
      <c r="Z132" s="4">
        <v>2</v>
      </c>
    </row>
    <row r="133" spans="1:26" x14ac:dyDescent="0.25">
      <c r="A133" t="str">
        <f>TRIM(employee_data!A133)</f>
        <v>3558</v>
      </c>
      <c r="B133" t="str">
        <f>TRIM(PROPER(employee_data!B133))</f>
        <v>Mildred</v>
      </c>
      <c r="C133" t="str">
        <f>TRIM(PROPER(employee_data!C133))</f>
        <v>Gentry</v>
      </c>
      <c r="D133" s="2">
        <f>DATEVALUE(TEXT(employee_data!D133,"dd/mm/yyyy"))</f>
        <v>43464</v>
      </c>
      <c r="E133" s="2" t="str">
        <f>IFERROR(DATEVALUE(TEXT(employee_data!E133,"dd/mm/yyyy")),TRIM(""))</f>
        <v/>
      </c>
      <c r="F133" t="str">
        <f>TRIM(employee_data!F133)</f>
        <v>Production Technician I</v>
      </c>
      <c r="G133" t="str">
        <f>TRIM(PROPER(employee_data!G133))</f>
        <v>Erin Moore</v>
      </c>
      <c r="H133" t="str">
        <f>TRIM(employee_data!H133)</f>
        <v>mildred.gentry@bilearner.com</v>
      </c>
      <c r="I133" t="str">
        <f>TRIM(UPPER(employee_data!I133))</f>
        <v>MSC</v>
      </c>
      <c r="J133" t="str">
        <f>TRIM(PROPER(employee_data!J133))</f>
        <v>Active</v>
      </c>
      <c r="K133" t="str">
        <f>TRIM(PROPER(employee_data!K133))</f>
        <v>Part-Time</v>
      </c>
      <c r="L133" t="str">
        <f>TRIM(PROPER(employee_data!L133))</f>
        <v>Zone A</v>
      </c>
      <c r="M133" t="str">
        <f>TRIM(PROPER(employee_data!M133))</f>
        <v>Part-Time</v>
      </c>
      <c r="N133" t="str">
        <f>TRIM(PROPER(employee_data!N133))</f>
        <v>Unk</v>
      </c>
      <c r="O133" t="str">
        <f>TRIM(employee_data!O133)</f>
        <v/>
      </c>
      <c r="P133" t="str">
        <f>TRIM(PROPER(employee_data!P133))</f>
        <v>Production</v>
      </c>
      <c r="Q133" t="str">
        <f>TRIM(PROPER(employee_data!Q133))</f>
        <v>Yard (Material Handling)</v>
      </c>
      <c r="R133" s="2">
        <f>DATEVALUE(TEXT(employee_data!R133,"dd/mm/yyyy"))</f>
        <v>21705</v>
      </c>
      <c r="S133" t="str">
        <f>TRIM(UPPER(employee_data!S133))</f>
        <v>MA</v>
      </c>
      <c r="T133" t="str">
        <f>TRIM(PROPER(employee_data!T133))</f>
        <v>Manager</v>
      </c>
      <c r="U133" t="str">
        <f>TRIM(PROPER(employee_data!U133))</f>
        <v>Female</v>
      </c>
      <c r="V133" t="str">
        <f>TRIM(employee_data!V133)</f>
        <v>2145</v>
      </c>
      <c r="W133" t="str">
        <f>TRIM(PROPER(employee_data!W133))</f>
        <v>Black</v>
      </c>
      <c r="X133" t="str">
        <f>TRIM(PROPER(employee_data!X133))</f>
        <v>Single</v>
      </c>
      <c r="Y133" t="str">
        <f>TRIM(PROPER(employee_data!Y133))</f>
        <v>Fully Meets</v>
      </c>
      <c r="Z133" s="4">
        <v>1</v>
      </c>
    </row>
    <row r="134" spans="1:26" x14ac:dyDescent="0.25">
      <c r="A134" t="str">
        <f>TRIM(employee_data!A134)</f>
        <v>3559</v>
      </c>
      <c r="B134" t="str">
        <f>TRIM(PROPER(employee_data!B134))</f>
        <v>Wilson K</v>
      </c>
      <c r="C134" t="str">
        <f>TRIM(PROPER(employee_data!C134))</f>
        <v>Adinolfi</v>
      </c>
      <c r="D134" s="2">
        <f>DATEVALUE(TEXT(employee_data!D134,"dd/mm/yyyy"))</f>
        <v>43775</v>
      </c>
      <c r="E134" s="2">
        <f>IFERROR(DATEVALUE(TEXT(employee_data!E134,"dd/mm/yyyy")),TRIM(""))</f>
        <v>44080</v>
      </c>
      <c r="F134" t="str">
        <f>TRIM(employee_data!F134)</f>
        <v>Production Technician I</v>
      </c>
      <c r="G134" t="str">
        <f>TRIM(PROPER(employee_data!G134))</f>
        <v>Andrea Gutierrez</v>
      </c>
      <c r="H134" t="str">
        <f>TRIM(employee_data!H134)</f>
        <v>wilson k.adinolfi@bilearner.com</v>
      </c>
      <c r="I134" t="str">
        <f>TRIM(UPPER(employee_data!I134))</f>
        <v>NEL</v>
      </c>
      <c r="J134" t="str">
        <f>TRIM(PROPER(employee_data!J134))</f>
        <v>Active</v>
      </c>
      <c r="K134" t="str">
        <f>TRIM(PROPER(employee_data!K134))</f>
        <v>Part-Time</v>
      </c>
      <c r="L134" t="str">
        <f>TRIM(PROPER(employee_data!L134))</f>
        <v>Zone C</v>
      </c>
      <c r="M134" t="str">
        <f>TRIM(PROPER(employee_data!M134))</f>
        <v>Full-Time</v>
      </c>
      <c r="N134" t="str">
        <f>TRIM(PROPER(employee_data!N134))</f>
        <v>Retirement</v>
      </c>
      <c r="O134" t="str">
        <f>TRIM(employee_data!O134)</f>
        <v>Age approach seek person across yes care.</v>
      </c>
      <c r="P134" t="str">
        <f>TRIM(PROPER(employee_data!P134))</f>
        <v>Production</v>
      </c>
      <c r="Q134" t="str">
        <f>TRIM(PROPER(employee_data!Q134))</f>
        <v>Field Operations</v>
      </c>
      <c r="R134" s="2">
        <f>DATEVALUE(TEXT(employee_data!R134,"dd/mm/yyyy"))</f>
        <v>33560</v>
      </c>
      <c r="S134" t="str">
        <f>TRIM(UPPER(employee_data!S134))</f>
        <v>MA</v>
      </c>
      <c r="T134" t="str">
        <f>TRIM(PROPER(employee_data!T134))</f>
        <v>Assistant</v>
      </c>
      <c r="U134" t="str">
        <f>TRIM(PROPER(employee_data!U134))</f>
        <v>Male</v>
      </c>
      <c r="V134" t="str">
        <f>TRIM(employee_data!V134)</f>
        <v>1960</v>
      </c>
      <c r="W134" t="str">
        <f>TRIM(PROPER(employee_data!W134))</f>
        <v>White</v>
      </c>
      <c r="X134" t="str">
        <f>TRIM(PROPER(employee_data!X134))</f>
        <v>Single</v>
      </c>
      <c r="Y134" t="str">
        <f>TRIM(PROPER(employee_data!Y134))</f>
        <v>Fully Meets</v>
      </c>
      <c r="Z134" s="4">
        <v>2</v>
      </c>
    </row>
    <row r="135" spans="1:26" x14ac:dyDescent="0.25">
      <c r="A135" t="str">
        <f>TRIM(employee_data!A135)</f>
        <v>3560</v>
      </c>
      <c r="B135" t="str">
        <f>TRIM(PROPER(employee_data!B135))</f>
        <v>Joanne</v>
      </c>
      <c r="C135" t="str">
        <f>TRIM(PROPER(employee_data!C135))</f>
        <v>Handschiegl</v>
      </c>
      <c r="D135" s="2">
        <f>DATEVALUE(TEXT(employee_data!D135,"dd/mm/yyyy"))</f>
        <v>44713</v>
      </c>
      <c r="E135" s="2" t="str">
        <f>IFERROR(DATEVALUE(TEXT(employee_data!E135,"dd/mm/yyyy")),TRIM(""))</f>
        <v/>
      </c>
      <c r="F135" t="str">
        <f>TRIM(employee_data!F135)</f>
        <v>Production Technician I</v>
      </c>
      <c r="G135" t="str">
        <f>TRIM(PROPER(employee_data!G135))</f>
        <v>Wanda Ross Dds</v>
      </c>
      <c r="H135" t="str">
        <f>TRIM(employee_data!H135)</f>
        <v>joanne.handschiegl@bilearner.com</v>
      </c>
      <c r="I135" t="str">
        <f>TRIM(UPPER(employee_data!I135))</f>
        <v>MSC</v>
      </c>
      <c r="J135" t="str">
        <f>TRIM(PROPER(employee_data!J135))</f>
        <v>Active</v>
      </c>
      <c r="K135" t="str">
        <f>TRIM(PROPER(employee_data!K135))</f>
        <v>Contract</v>
      </c>
      <c r="L135" t="str">
        <f>TRIM(PROPER(employee_data!L135))</f>
        <v>Zone C</v>
      </c>
      <c r="M135" t="str">
        <f>TRIM(PROPER(employee_data!M135))</f>
        <v>Full-Time</v>
      </c>
      <c r="N135" t="str">
        <f>TRIM(PROPER(employee_data!N135))</f>
        <v>Unk</v>
      </c>
      <c r="O135" t="str">
        <f>TRIM(employee_data!O135)</f>
        <v/>
      </c>
      <c r="P135" t="str">
        <f>TRIM(PROPER(employee_data!P135))</f>
        <v>Production</v>
      </c>
      <c r="Q135" t="str">
        <f>TRIM(PROPER(employee_data!Q135))</f>
        <v>Field Operations</v>
      </c>
      <c r="R135" s="2">
        <f>DATEVALUE(TEXT(employee_data!R135,"dd/mm/yyyy"))</f>
        <v>19773</v>
      </c>
      <c r="S135" t="str">
        <f>TRIM(UPPER(employee_data!S135))</f>
        <v>MA</v>
      </c>
      <c r="T135" t="str">
        <f>TRIM(PROPER(employee_data!T135))</f>
        <v>Technician</v>
      </c>
      <c r="U135" t="str">
        <f>TRIM(PROPER(employee_data!U135))</f>
        <v>Female</v>
      </c>
      <c r="V135" t="str">
        <f>TRIM(employee_data!V135)</f>
        <v>2127</v>
      </c>
      <c r="W135" t="str">
        <f>TRIM(PROPER(employee_data!W135))</f>
        <v>Asian</v>
      </c>
      <c r="X135" t="str">
        <f>TRIM(PROPER(employee_data!X135))</f>
        <v>Divorced</v>
      </c>
      <c r="Y135" t="str">
        <f>TRIM(PROPER(employee_data!Y135))</f>
        <v>Exceeds</v>
      </c>
      <c r="Z135" s="4">
        <v>4</v>
      </c>
    </row>
    <row r="136" spans="1:26" x14ac:dyDescent="0.25">
      <c r="A136" t="str">
        <f>TRIM(employee_data!A136)</f>
        <v>3561</v>
      </c>
      <c r="B136" t="str">
        <f>TRIM(PROPER(employee_data!B136))</f>
        <v>Dianna</v>
      </c>
      <c r="C136" t="str">
        <f>TRIM(PROPER(employee_data!C136))</f>
        <v>Blount</v>
      </c>
      <c r="D136" s="2">
        <f>DATEVALUE(TEXT(employee_data!D136,"dd/mm/yyyy"))</f>
        <v>45013</v>
      </c>
      <c r="E136" s="2" t="str">
        <f>IFERROR(DATEVALUE(TEXT(employee_data!E136,"dd/mm/yyyy")),TRIM(""))</f>
        <v/>
      </c>
      <c r="F136" t="str">
        <f>TRIM(employee_data!F136)</f>
        <v>Production Technician II</v>
      </c>
      <c r="G136" t="str">
        <f>TRIM(PROPER(employee_data!G136))</f>
        <v>Steven King</v>
      </c>
      <c r="H136" t="str">
        <f>TRIM(employee_data!H136)</f>
        <v>dianna.blount@bilearner.com</v>
      </c>
      <c r="I136" t="str">
        <f>TRIM(UPPER(employee_data!I136))</f>
        <v>BPC</v>
      </c>
      <c r="J136" t="str">
        <f>TRIM(PROPER(employee_data!J136))</f>
        <v>Active</v>
      </c>
      <c r="K136" t="str">
        <f>TRIM(PROPER(employee_data!K136))</f>
        <v>Part-Time</v>
      </c>
      <c r="L136" t="str">
        <f>TRIM(PROPER(employee_data!L136))</f>
        <v>Zone C</v>
      </c>
      <c r="M136" t="str">
        <f>TRIM(PROPER(employee_data!M136))</f>
        <v>Temporary</v>
      </c>
      <c r="N136" t="str">
        <f>TRIM(PROPER(employee_data!N136))</f>
        <v>Unk</v>
      </c>
      <c r="O136" t="str">
        <f>TRIM(employee_data!O136)</f>
        <v/>
      </c>
      <c r="P136" t="str">
        <f>TRIM(PROPER(employee_data!P136))</f>
        <v>Production</v>
      </c>
      <c r="Q136" t="str">
        <f>TRIM(PROPER(employee_data!Q136))</f>
        <v>General - Con</v>
      </c>
      <c r="R136" s="2">
        <f>DATEVALUE(TEXT(employee_data!R136,"dd/mm/yyyy"))</f>
        <v>21581</v>
      </c>
      <c r="S136" t="str">
        <f>TRIM(UPPER(employee_data!S136))</f>
        <v>MA</v>
      </c>
      <c r="T136" t="str">
        <f>TRIM(PROPER(employee_data!T136))</f>
        <v>Technician</v>
      </c>
      <c r="U136" t="str">
        <f>TRIM(PROPER(employee_data!U136))</f>
        <v>Female</v>
      </c>
      <c r="V136" t="str">
        <f>TRIM(employee_data!V136)</f>
        <v>2171</v>
      </c>
      <c r="W136" t="str">
        <f>TRIM(PROPER(employee_data!W136))</f>
        <v>White</v>
      </c>
      <c r="X136" t="str">
        <f>TRIM(PROPER(employee_data!X136))</f>
        <v>Married</v>
      </c>
      <c r="Y136" t="str">
        <f>TRIM(PROPER(employee_data!Y136))</f>
        <v>Fully Meets</v>
      </c>
      <c r="Z136" s="4">
        <v>5</v>
      </c>
    </row>
    <row r="137" spans="1:26" x14ac:dyDescent="0.25">
      <c r="A137" t="str">
        <f>TRIM(employee_data!A137)</f>
        <v>3562</v>
      </c>
      <c r="B137" t="str">
        <f>TRIM(PROPER(employee_data!B137))</f>
        <v>Jean</v>
      </c>
      <c r="C137" t="str">
        <f>TRIM(PROPER(employee_data!C137))</f>
        <v>Crimmings</v>
      </c>
      <c r="D137" s="2">
        <f>DATEVALUE(TEXT(employee_data!D137,"dd/mm/yyyy"))</f>
        <v>43606</v>
      </c>
      <c r="E137" s="2">
        <f>IFERROR(DATEVALUE(TEXT(employee_data!E137,"dd/mm/yyyy")),TRIM(""))</f>
        <v>44931</v>
      </c>
      <c r="F137" t="str">
        <f>TRIM(employee_data!F137)</f>
        <v>Production Technician I</v>
      </c>
      <c r="G137" t="str">
        <f>TRIM(PROPER(employee_data!G137))</f>
        <v>Stephen Rodriguez</v>
      </c>
      <c r="H137" t="str">
        <f>TRIM(employee_data!H137)</f>
        <v>jean.crimmings@bilearner.com</v>
      </c>
      <c r="I137" t="str">
        <f>TRIM(UPPER(employee_data!I137))</f>
        <v>CCDR</v>
      </c>
      <c r="J137" t="str">
        <f>TRIM(PROPER(employee_data!J137))</f>
        <v>Future Start</v>
      </c>
      <c r="K137" t="str">
        <f>TRIM(PROPER(employee_data!K137))</f>
        <v>Contract</v>
      </c>
      <c r="L137" t="str">
        <f>TRIM(PROPER(employee_data!L137))</f>
        <v>Zone B</v>
      </c>
      <c r="M137" t="str">
        <f>TRIM(PROPER(employee_data!M137))</f>
        <v>Full-Time</v>
      </c>
      <c r="N137" t="str">
        <f>TRIM(PROPER(employee_data!N137))</f>
        <v>Retirement</v>
      </c>
      <c r="O137" t="str">
        <f>TRIM(employee_data!O137)</f>
        <v>Whom summer common produce despite follow.</v>
      </c>
      <c r="P137" t="str">
        <f>TRIM(PROPER(employee_data!P137))</f>
        <v>Production</v>
      </c>
      <c r="Q137" t="str">
        <f>TRIM(PROPER(employee_data!Q137))</f>
        <v>Shop (Fleet)</v>
      </c>
      <c r="R137" s="2">
        <f>DATEVALUE(TEXT(employee_data!R137,"dd/mm/yyyy"))</f>
        <v>19823</v>
      </c>
      <c r="S137" t="str">
        <f>TRIM(UPPER(employee_data!S137))</f>
        <v>MA</v>
      </c>
      <c r="T137" t="str">
        <f>TRIM(PROPER(employee_data!T137))</f>
        <v>Manager</v>
      </c>
      <c r="U137" t="str">
        <f>TRIM(PROPER(employee_data!U137))</f>
        <v>Female</v>
      </c>
      <c r="V137" t="str">
        <f>TRIM(employee_data!V137)</f>
        <v>1821</v>
      </c>
      <c r="W137" t="str">
        <f>TRIM(PROPER(employee_data!W137))</f>
        <v>Other</v>
      </c>
      <c r="X137" t="str">
        <f>TRIM(PROPER(employee_data!X137))</f>
        <v>Single</v>
      </c>
      <c r="Y137" t="str">
        <f>TRIM(PROPER(employee_data!Y137))</f>
        <v>Exceeds</v>
      </c>
      <c r="Z137" s="4">
        <v>2</v>
      </c>
    </row>
    <row r="138" spans="1:26" x14ac:dyDescent="0.25">
      <c r="A138" t="str">
        <f>TRIM(employee_data!A138)</f>
        <v>3563</v>
      </c>
      <c r="B138" t="str">
        <f>TRIM(PROPER(employee_data!B138))</f>
        <v>Nore</v>
      </c>
      <c r="C138" t="str">
        <f>TRIM(PROPER(employee_data!C138))</f>
        <v>Sadki</v>
      </c>
      <c r="D138" s="2">
        <f>DATEVALUE(TEXT(employee_data!D138,"dd/mm/yyyy"))</f>
        <v>43466</v>
      </c>
      <c r="E138" s="2" t="str">
        <f>IFERROR(DATEVALUE(TEXT(employee_data!E138,"dd/mm/yyyy")),TRIM(""))</f>
        <v/>
      </c>
      <c r="F138" t="str">
        <f>TRIM(employee_data!F138)</f>
        <v>Production Technician I</v>
      </c>
      <c r="G138" t="str">
        <f>TRIM(PROPER(employee_data!G138))</f>
        <v>Patricia Carter</v>
      </c>
      <c r="H138" t="str">
        <f>TRIM(employee_data!H138)</f>
        <v>nore.sadki@bilearner.com</v>
      </c>
      <c r="I138" t="str">
        <f>TRIM(UPPER(employee_data!I138))</f>
        <v>WBL</v>
      </c>
      <c r="J138" t="str">
        <f>TRIM(PROPER(employee_data!J138))</f>
        <v>Active</v>
      </c>
      <c r="K138" t="str">
        <f>TRIM(PROPER(employee_data!K138))</f>
        <v>Contract</v>
      </c>
      <c r="L138" t="str">
        <f>TRIM(PROPER(employee_data!L138))</f>
        <v>Zone B</v>
      </c>
      <c r="M138" t="str">
        <f>TRIM(PROPER(employee_data!M138))</f>
        <v>Full-Time</v>
      </c>
      <c r="N138" t="str">
        <f>TRIM(PROPER(employee_data!N138))</f>
        <v>Unk</v>
      </c>
      <c r="O138" t="str">
        <f>TRIM(employee_data!O138)</f>
        <v/>
      </c>
      <c r="P138" t="str">
        <f>TRIM(PROPER(employee_data!P138))</f>
        <v>Production</v>
      </c>
      <c r="Q138" t="str">
        <f>TRIM(PROPER(employee_data!Q138))</f>
        <v>Field Operations</v>
      </c>
      <c r="R138" s="2">
        <f>DATEVALUE(TEXT(employee_data!R138,"dd/mm/yyyy"))</f>
        <v>17090</v>
      </c>
      <c r="S138" t="str">
        <f>TRIM(UPPER(employee_data!S138))</f>
        <v>MA</v>
      </c>
      <c r="T138" t="str">
        <f>TRIM(PROPER(employee_data!T138))</f>
        <v>Driver</v>
      </c>
      <c r="U138" t="str">
        <f>TRIM(PROPER(employee_data!U138))</f>
        <v>Male</v>
      </c>
      <c r="V138" t="str">
        <f>TRIM(employee_data!V138)</f>
        <v>2148</v>
      </c>
      <c r="W138" t="str">
        <f>TRIM(PROPER(employee_data!W138))</f>
        <v>Black</v>
      </c>
      <c r="X138" t="str">
        <f>TRIM(PROPER(employee_data!X138))</f>
        <v>Widowed</v>
      </c>
      <c r="Y138" t="str">
        <f>TRIM(PROPER(employee_data!Y138))</f>
        <v>Pip</v>
      </c>
      <c r="Z138" s="4">
        <v>4</v>
      </c>
    </row>
    <row r="139" spans="1:26" x14ac:dyDescent="0.25">
      <c r="A139" t="str">
        <f>TRIM(employee_data!A139)</f>
        <v>3564</v>
      </c>
      <c r="B139" t="str">
        <f>TRIM(PROPER(employee_data!B139))</f>
        <v>Susan</v>
      </c>
      <c r="C139" t="str">
        <f>TRIM(PROPER(employee_data!C139))</f>
        <v>Lundy</v>
      </c>
      <c r="D139" s="2">
        <f>DATEVALUE(TEXT(employee_data!D139,"dd/mm/yyyy"))</f>
        <v>43491</v>
      </c>
      <c r="E139" s="2">
        <f>IFERROR(DATEVALUE(TEXT(employee_data!E139,"dd/mm/yyyy")),TRIM(""))</f>
        <v>44167</v>
      </c>
      <c r="F139" t="str">
        <f>TRIM(employee_data!F139)</f>
        <v>Production Technician II</v>
      </c>
      <c r="G139" t="str">
        <f>TRIM(PROPER(employee_data!G139))</f>
        <v>Diana Johnson</v>
      </c>
      <c r="H139" t="str">
        <f>TRIM(employee_data!H139)</f>
        <v>susan.lundy@bilearner.com</v>
      </c>
      <c r="I139" t="str">
        <f>TRIM(UPPER(employee_data!I139))</f>
        <v>SVG</v>
      </c>
      <c r="J139" t="str">
        <f>TRIM(PROPER(employee_data!J139))</f>
        <v>Voluntarily Terminated</v>
      </c>
      <c r="K139" t="str">
        <f>TRIM(PROPER(employee_data!K139))</f>
        <v>Full-Time</v>
      </c>
      <c r="L139" t="str">
        <f>TRIM(PROPER(employee_data!L139))</f>
        <v>Zone C</v>
      </c>
      <c r="M139" t="str">
        <f>TRIM(PROPER(employee_data!M139))</f>
        <v>Temporary</v>
      </c>
      <c r="N139" t="str">
        <f>TRIM(PROPER(employee_data!N139))</f>
        <v>Resignation</v>
      </c>
      <c r="O139" t="str">
        <f>TRIM(employee_data!O139)</f>
        <v>Week degree party available measure.</v>
      </c>
      <c r="P139" t="str">
        <f>TRIM(PROPER(employee_data!P139))</f>
        <v>Production</v>
      </c>
      <c r="Q139" t="str">
        <f>TRIM(PROPER(employee_data!Q139))</f>
        <v>Aerial</v>
      </c>
      <c r="R139" s="2">
        <f>DATEVALUE(TEXT(employee_data!R139,"dd/mm/yyyy"))</f>
        <v>34645</v>
      </c>
      <c r="S139" t="str">
        <f>TRIM(UPPER(employee_data!S139))</f>
        <v>MA</v>
      </c>
      <c r="T139" t="str">
        <f>TRIM(PROPER(employee_data!T139))</f>
        <v>Lineman</v>
      </c>
      <c r="U139" t="str">
        <f>TRIM(PROPER(employee_data!U139))</f>
        <v>Female</v>
      </c>
      <c r="V139" t="str">
        <f>TRIM(employee_data!V139)</f>
        <v>2122</v>
      </c>
      <c r="W139" t="str">
        <f>TRIM(PROPER(employee_data!W139))</f>
        <v>White</v>
      </c>
      <c r="X139" t="str">
        <f>TRIM(PROPER(employee_data!X139))</f>
        <v>Divorced</v>
      </c>
      <c r="Y139" t="str">
        <f>TRIM(PROPER(employee_data!Y139))</f>
        <v>Fully Meets</v>
      </c>
      <c r="Z139" s="4">
        <v>1</v>
      </c>
    </row>
    <row r="140" spans="1:26" x14ac:dyDescent="0.25">
      <c r="A140" t="str">
        <f>TRIM(employee_data!A140)</f>
        <v>3565</v>
      </c>
      <c r="B140" t="str">
        <f>TRIM(PROPER(employee_data!B140))</f>
        <v>Kramer</v>
      </c>
      <c r="C140" t="str">
        <f>TRIM(PROPER(employee_data!C140))</f>
        <v>Keatts</v>
      </c>
      <c r="D140" s="2">
        <f>DATEVALUE(TEXT(employee_data!D140,"dd/mm/yyyy"))</f>
        <v>44450</v>
      </c>
      <c r="E140" s="2" t="str">
        <f>IFERROR(DATEVALUE(TEXT(employee_data!E140,"dd/mm/yyyy")),TRIM(""))</f>
        <v/>
      </c>
      <c r="F140" t="str">
        <f>TRIM(employee_data!F140)</f>
        <v>Production Technician I</v>
      </c>
      <c r="G140" t="str">
        <f>TRIM(PROPER(employee_data!G140))</f>
        <v>Diana Good</v>
      </c>
      <c r="H140" t="str">
        <f>TRIM(employee_data!H140)</f>
        <v>kramer.keatts@bilearner.com</v>
      </c>
      <c r="I140" t="str">
        <f>TRIM(UPPER(employee_data!I140))</f>
        <v>WBL</v>
      </c>
      <c r="J140" t="str">
        <f>TRIM(PROPER(employee_data!J140))</f>
        <v>Active</v>
      </c>
      <c r="K140" t="str">
        <f>TRIM(PROPER(employee_data!K140))</f>
        <v>Part-Time</v>
      </c>
      <c r="L140" t="str">
        <f>TRIM(PROPER(employee_data!L140))</f>
        <v>Zone B</v>
      </c>
      <c r="M140" t="str">
        <f>TRIM(PROPER(employee_data!M140))</f>
        <v>Full-Time</v>
      </c>
      <c r="N140" t="str">
        <f>TRIM(PROPER(employee_data!N140))</f>
        <v>Unk</v>
      </c>
      <c r="O140" t="str">
        <f>TRIM(employee_data!O140)</f>
        <v/>
      </c>
      <c r="P140" t="str">
        <f>TRIM(PROPER(employee_data!P140))</f>
        <v>Production</v>
      </c>
      <c r="Q140" t="str">
        <f>TRIM(PROPER(employee_data!Q140))</f>
        <v>General - Con</v>
      </c>
      <c r="R140" s="2">
        <f>DATEVALUE(TEXT(employee_data!R140,"dd/mm/yyyy"))</f>
        <v>24968</v>
      </c>
      <c r="S140" t="str">
        <f>TRIM(UPPER(employee_data!S140))</f>
        <v>MA</v>
      </c>
      <c r="T140" t="str">
        <f>TRIM(PROPER(employee_data!T140))</f>
        <v>Lineman</v>
      </c>
      <c r="U140" t="str">
        <f>TRIM(PROPER(employee_data!U140))</f>
        <v>Male</v>
      </c>
      <c r="V140" t="str">
        <f>TRIM(employee_data!V140)</f>
        <v>1887</v>
      </c>
      <c r="W140" t="str">
        <f>TRIM(PROPER(employee_data!W140))</f>
        <v>Other</v>
      </c>
      <c r="X140" t="str">
        <f>TRIM(PROPER(employee_data!X140))</f>
        <v>Divorced</v>
      </c>
      <c r="Y140" t="str">
        <f>TRIM(PROPER(employee_data!Y140))</f>
        <v>Fully Meets</v>
      </c>
      <c r="Z140" s="4">
        <v>4</v>
      </c>
    </row>
    <row r="141" spans="1:26" x14ac:dyDescent="0.25">
      <c r="A141" t="str">
        <f>TRIM(employee_data!A141)</f>
        <v>3566</v>
      </c>
      <c r="B141" t="str">
        <f>TRIM(PROPER(employee_data!B141))</f>
        <v>Maliki</v>
      </c>
      <c r="C141" t="str">
        <f>TRIM(PROPER(employee_data!C141))</f>
        <v>Moumanil</v>
      </c>
      <c r="D141" s="2">
        <f>DATEVALUE(TEXT(employee_data!D141,"dd/mm/yyyy"))</f>
        <v>44465</v>
      </c>
      <c r="E141" s="2" t="str">
        <f>IFERROR(DATEVALUE(TEXT(employee_data!E141,"dd/mm/yyyy")),TRIM(""))</f>
        <v/>
      </c>
      <c r="F141" t="str">
        <f>TRIM(employee_data!F141)</f>
        <v>Production Technician II</v>
      </c>
      <c r="G141" t="str">
        <f>TRIM(PROPER(employee_data!G141))</f>
        <v>Desiree Stephens</v>
      </c>
      <c r="H141" t="str">
        <f>TRIM(employee_data!H141)</f>
        <v>maliki.moumanil@bilearner.com</v>
      </c>
      <c r="I141" t="str">
        <f>TRIM(UPPER(employee_data!I141))</f>
        <v>PL</v>
      </c>
      <c r="J141" t="str">
        <f>TRIM(PROPER(employee_data!J141))</f>
        <v>Active</v>
      </c>
      <c r="K141" t="str">
        <f>TRIM(PROPER(employee_data!K141))</f>
        <v>Part-Time</v>
      </c>
      <c r="L141" t="str">
        <f>TRIM(PROPER(employee_data!L141))</f>
        <v>Zone A</v>
      </c>
      <c r="M141" t="str">
        <f>TRIM(PROPER(employee_data!M141))</f>
        <v>Part-Time</v>
      </c>
      <c r="N141" t="str">
        <f>TRIM(PROPER(employee_data!N141))</f>
        <v>Unk</v>
      </c>
      <c r="O141" t="str">
        <f>TRIM(employee_data!O141)</f>
        <v/>
      </c>
      <c r="P141" t="str">
        <f>TRIM(PROPER(employee_data!P141))</f>
        <v>Production</v>
      </c>
      <c r="Q141" t="str">
        <f>TRIM(PROPER(employee_data!Q141))</f>
        <v>Aerial</v>
      </c>
      <c r="R141" s="2">
        <f>DATEVALUE(TEXT(employee_data!R141,"dd/mm/yyyy"))</f>
        <v>23289</v>
      </c>
      <c r="S141" t="str">
        <f>TRIM(UPPER(employee_data!S141))</f>
        <v>MA</v>
      </c>
      <c r="T141" t="str">
        <f>TRIM(PROPER(employee_data!T141))</f>
        <v>Lineman</v>
      </c>
      <c r="U141" t="str">
        <f>TRIM(PROPER(employee_data!U141))</f>
        <v>Male</v>
      </c>
      <c r="V141" t="str">
        <f>TRIM(employee_data!V141)</f>
        <v>1460</v>
      </c>
      <c r="W141" t="str">
        <f>TRIM(PROPER(employee_data!W141))</f>
        <v>Black</v>
      </c>
      <c r="X141" t="str">
        <f>TRIM(PROPER(employee_data!X141))</f>
        <v>Single</v>
      </c>
      <c r="Y141" t="str">
        <f>TRIM(PROPER(employee_data!Y141))</f>
        <v>Fully Meets</v>
      </c>
      <c r="Z141" s="4">
        <v>2</v>
      </c>
    </row>
    <row r="142" spans="1:26" x14ac:dyDescent="0.25">
      <c r="A142" t="str">
        <f>TRIM(employee_data!A142)</f>
        <v>3567</v>
      </c>
      <c r="B142" t="str">
        <f>TRIM(PROPER(employee_data!B142))</f>
        <v>Nader</v>
      </c>
      <c r="C142" t="str">
        <f>TRIM(PROPER(employee_data!C142))</f>
        <v>Barton</v>
      </c>
      <c r="D142" s="2">
        <f>DATEVALUE(TEXT(employee_data!D142,"dd/mm/yyyy"))</f>
        <v>44989</v>
      </c>
      <c r="E142" s="2" t="str">
        <f>IFERROR(DATEVALUE(TEXT(employee_data!E142,"dd/mm/yyyy")),TRIM(""))</f>
        <v/>
      </c>
      <c r="F142" t="str">
        <f>TRIM(employee_data!F142)</f>
        <v>Production Technician I</v>
      </c>
      <c r="G142" t="str">
        <f>TRIM(PROPER(employee_data!G142))</f>
        <v>Debra Garcia</v>
      </c>
      <c r="H142" t="str">
        <f>TRIM(employee_data!H142)</f>
        <v>nader.barton@bilearner.com</v>
      </c>
      <c r="I142" t="str">
        <f>TRIM(UPPER(employee_data!I142))</f>
        <v>EW</v>
      </c>
      <c r="J142" t="str">
        <f>TRIM(PROPER(employee_data!J142))</f>
        <v>Active</v>
      </c>
      <c r="K142" t="str">
        <f>TRIM(PROPER(employee_data!K142))</f>
        <v>Full-Time</v>
      </c>
      <c r="L142" t="str">
        <f>TRIM(PROPER(employee_data!L142))</f>
        <v>Zone C</v>
      </c>
      <c r="M142" t="str">
        <f>TRIM(PROPER(employee_data!M142))</f>
        <v>Full-Time</v>
      </c>
      <c r="N142" t="str">
        <f>TRIM(PROPER(employee_data!N142))</f>
        <v>Unk</v>
      </c>
      <c r="O142" t="str">
        <f>TRIM(employee_data!O142)</f>
        <v/>
      </c>
      <c r="P142" t="str">
        <f>TRIM(PROPER(employee_data!P142))</f>
        <v>Production</v>
      </c>
      <c r="Q142" t="str">
        <f>TRIM(PROPER(employee_data!Q142))</f>
        <v>General - Sga</v>
      </c>
      <c r="R142" s="2">
        <f>DATEVALUE(TEXT(employee_data!R142,"dd/mm/yyyy"))</f>
        <v>24352</v>
      </c>
      <c r="S142" t="str">
        <f>TRIM(UPPER(employee_data!S142))</f>
        <v>MA</v>
      </c>
      <c r="T142" t="str">
        <f>TRIM(PROPER(employee_data!T142))</f>
        <v>Technician</v>
      </c>
      <c r="U142" t="str">
        <f>TRIM(PROPER(employee_data!U142))</f>
        <v>Male</v>
      </c>
      <c r="V142" t="str">
        <f>TRIM(employee_data!V142)</f>
        <v>2747</v>
      </c>
      <c r="W142" t="str">
        <f>TRIM(PROPER(employee_data!W142))</f>
        <v>Asian</v>
      </c>
      <c r="X142" t="str">
        <f>TRIM(PROPER(employee_data!X142))</f>
        <v>Widowed</v>
      </c>
      <c r="Y142" t="str">
        <f>TRIM(PROPER(employee_data!Y142))</f>
        <v>Fully Meets</v>
      </c>
      <c r="Z142" s="4">
        <v>4</v>
      </c>
    </row>
    <row r="143" spans="1:26" x14ac:dyDescent="0.25">
      <c r="A143" t="str">
        <f>TRIM(employee_data!A143)</f>
        <v>3568</v>
      </c>
      <c r="B143" t="str">
        <f>TRIM(PROPER(employee_data!B143))</f>
        <v>Quinn</v>
      </c>
      <c r="C143" t="str">
        <f>TRIM(PROPER(employee_data!C143))</f>
        <v>Rarrick</v>
      </c>
      <c r="D143" s="2">
        <f>DATEVALUE(TEXT(employee_data!D143,"dd/mm/yyyy"))</f>
        <v>45118</v>
      </c>
      <c r="E143" s="2">
        <f>IFERROR(DATEVALUE(TEXT(employee_data!E143,"dd/mm/yyyy")),TRIM(""))</f>
        <v>45136</v>
      </c>
      <c r="F143" t="str">
        <f>TRIM(employee_data!F143)</f>
        <v>Production Technician I</v>
      </c>
      <c r="G143" t="str">
        <f>TRIM(PROPER(employee_data!G143))</f>
        <v>Susan Brown</v>
      </c>
      <c r="H143" t="str">
        <f>TRIM(employee_data!H143)</f>
        <v>quinn.rarrick@bilearner.com</v>
      </c>
      <c r="I143" t="str">
        <f>TRIM(UPPER(employee_data!I143))</f>
        <v>EW</v>
      </c>
      <c r="J143" t="str">
        <f>TRIM(PROPER(employee_data!J143))</f>
        <v>Voluntarily Terminated</v>
      </c>
      <c r="K143" t="str">
        <f>TRIM(PROPER(employee_data!K143))</f>
        <v>Full-Time</v>
      </c>
      <c r="L143" t="str">
        <f>TRIM(PROPER(employee_data!L143))</f>
        <v>Zone B</v>
      </c>
      <c r="M143" t="str">
        <f>TRIM(PROPER(employee_data!M143))</f>
        <v>Part-Time</v>
      </c>
      <c r="N143" t="str">
        <f>TRIM(PROPER(employee_data!N143))</f>
        <v>Involuntary</v>
      </c>
      <c r="O143" t="str">
        <f>TRIM(employee_data!O143)</f>
        <v>Couple really very hear.</v>
      </c>
      <c r="P143" t="str">
        <f>TRIM(PROPER(employee_data!P143))</f>
        <v>Production</v>
      </c>
      <c r="Q143" t="str">
        <f>TRIM(PROPER(employee_data!Q143))</f>
        <v>Field Operations</v>
      </c>
      <c r="R143" s="2">
        <f>DATEVALUE(TEXT(employee_data!R143,"dd/mm/yyyy"))</f>
        <v>27371</v>
      </c>
      <c r="S143" t="str">
        <f>TRIM(UPPER(employee_data!S143))</f>
        <v>MA</v>
      </c>
      <c r="T143" t="str">
        <f>TRIM(PROPER(employee_data!T143))</f>
        <v>Foreman</v>
      </c>
      <c r="U143" t="str">
        <f>TRIM(PROPER(employee_data!U143))</f>
        <v>Male</v>
      </c>
      <c r="V143" t="str">
        <f>TRIM(employee_data!V143)</f>
        <v>2478</v>
      </c>
      <c r="W143" t="str">
        <f>TRIM(PROPER(employee_data!W143))</f>
        <v>Asian</v>
      </c>
      <c r="X143" t="str">
        <f>TRIM(PROPER(employee_data!X143))</f>
        <v>Divorced</v>
      </c>
      <c r="Y143" t="str">
        <f>TRIM(PROPER(employee_data!Y143))</f>
        <v>Fully Meets</v>
      </c>
      <c r="Z143" s="4">
        <v>2</v>
      </c>
    </row>
    <row r="144" spans="1:26" x14ac:dyDescent="0.25">
      <c r="A144" t="str">
        <f>TRIM(employee_data!A144)</f>
        <v>3569</v>
      </c>
      <c r="B144" t="str">
        <f>TRIM(PROPER(employee_data!B144))</f>
        <v>Beatrice</v>
      </c>
      <c r="C144" t="str">
        <f>TRIM(PROPER(employee_data!C144))</f>
        <v>Chace</v>
      </c>
      <c r="D144" s="2">
        <f>DATEVALUE(TEXT(employee_data!D144,"dd/mm/yyyy"))</f>
        <v>43505</v>
      </c>
      <c r="E144" s="2">
        <f>IFERROR(DATEVALUE(TEXT(employee_data!E144,"dd/mm/yyyy")),TRIM(""))</f>
        <v>44071</v>
      </c>
      <c r="F144" t="str">
        <f>TRIM(employee_data!F144)</f>
        <v>Production Technician I</v>
      </c>
      <c r="G144" t="str">
        <f>TRIM(PROPER(employee_data!G144))</f>
        <v>Margaret Hampton</v>
      </c>
      <c r="H144" t="str">
        <f>TRIM(employee_data!H144)</f>
        <v>beatrice.chace@bilearner.com</v>
      </c>
      <c r="I144" t="str">
        <f>TRIM(UPPER(employee_data!I144))</f>
        <v>MSC</v>
      </c>
      <c r="J144" t="str">
        <f>TRIM(PROPER(employee_data!J144))</f>
        <v>Active</v>
      </c>
      <c r="K144" t="str">
        <f>TRIM(PROPER(employee_data!K144))</f>
        <v>Part-Time</v>
      </c>
      <c r="L144" t="str">
        <f>TRIM(PROPER(employee_data!L144))</f>
        <v>Zone B</v>
      </c>
      <c r="M144" t="str">
        <f>TRIM(PROPER(employee_data!M144))</f>
        <v>Temporary</v>
      </c>
      <c r="N144" t="str">
        <f>TRIM(PROPER(employee_data!N144))</f>
        <v>Involuntary</v>
      </c>
      <c r="O144" t="str">
        <f>TRIM(employee_data!O144)</f>
        <v>Trial little must kitchen recently.</v>
      </c>
      <c r="P144" t="str">
        <f>TRIM(PROPER(employee_data!P144))</f>
        <v>Production</v>
      </c>
      <c r="Q144" t="str">
        <f>TRIM(PROPER(employee_data!Q144))</f>
        <v>Catv</v>
      </c>
      <c r="R144" s="2">
        <f>DATEVALUE(TEXT(employee_data!R144,"dd/mm/yyyy"))</f>
        <v>34899</v>
      </c>
      <c r="S144" t="str">
        <f>TRIM(UPPER(employee_data!S144))</f>
        <v>MA</v>
      </c>
      <c r="T144" t="str">
        <f>TRIM(PROPER(employee_data!T144))</f>
        <v>Supervisor</v>
      </c>
      <c r="U144" t="str">
        <f>TRIM(PROPER(employee_data!U144))</f>
        <v>Female</v>
      </c>
      <c r="V144" t="str">
        <f>TRIM(employee_data!V144)</f>
        <v>2763</v>
      </c>
      <c r="W144" t="str">
        <f>TRIM(PROPER(employee_data!W144))</f>
        <v>Hispanic</v>
      </c>
      <c r="X144" t="str">
        <f>TRIM(PROPER(employee_data!X144))</f>
        <v>Divorced</v>
      </c>
      <c r="Y144" t="str">
        <f>TRIM(PROPER(employee_data!Y144))</f>
        <v>Fully Meets</v>
      </c>
      <c r="Z144" s="4">
        <v>2</v>
      </c>
    </row>
    <row r="145" spans="1:26" x14ac:dyDescent="0.25">
      <c r="A145" t="str">
        <f>TRIM(employee_data!A145)</f>
        <v>3570</v>
      </c>
      <c r="B145" t="str">
        <f>TRIM(PROPER(employee_data!B145))</f>
        <v>Adrienne J</v>
      </c>
      <c r="C145" t="str">
        <f>TRIM(PROPER(employee_data!C145))</f>
        <v>Homberger</v>
      </c>
      <c r="D145" s="2">
        <f>DATEVALUE(TEXT(employee_data!D145,"dd/mm/yyyy"))</f>
        <v>43574</v>
      </c>
      <c r="E145" s="2">
        <f>IFERROR(DATEVALUE(TEXT(employee_data!E145,"dd/mm/yyyy")),TRIM(""))</f>
        <v>44495</v>
      </c>
      <c r="F145" t="str">
        <f>TRIM(employee_data!F145)</f>
        <v>Production Technician II</v>
      </c>
      <c r="G145" t="str">
        <f>TRIM(PROPER(employee_data!G145))</f>
        <v>Brandon Miller</v>
      </c>
      <c r="H145" t="str">
        <f>TRIM(employee_data!H145)</f>
        <v>adrienne j.homberger@bilearner.com</v>
      </c>
      <c r="I145" t="str">
        <f>TRIM(UPPER(employee_data!I145))</f>
        <v>TNS</v>
      </c>
      <c r="J145" t="str">
        <f>TRIM(PROPER(employee_data!J145))</f>
        <v>Voluntarily Terminated</v>
      </c>
      <c r="K145" t="str">
        <f>TRIM(PROPER(employee_data!K145))</f>
        <v>Full-Time</v>
      </c>
      <c r="L145" t="str">
        <f>TRIM(PROPER(employee_data!L145))</f>
        <v>Zone B</v>
      </c>
      <c r="M145" t="str">
        <f>TRIM(PROPER(employee_data!M145))</f>
        <v>Temporary</v>
      </c>
      <c r="N145" t="str">
        <f>TRIM(PROPER(employee_data!N145))</f>
        <v>Voluntary</v>
      </c>
      <c r="O145" t="str">
        <f>TRIM(employee_data!O145)</f>
        <v>Change instead determine share far leg ground.</v>
      </c>
      <c r="P145" t="str">
        <f>TRIM(PROPER(employee_data!P145))</f>
        <v>Production</v>
      </c>
      <c r="Q145" t="str">
        <f>TRIM(PROPER(employee_data!Q145))</f>
        <v>Fielders</v>
      </c>
      <c r="R145" s="2">
        <f>DATEVALUE(TEXT(employee_data!R145,"dd/mm/yyyy"))</f>
        <v>27356</v>
      </c>
      <c r="S145" t="str">
        <f>TRIM(UPPER(employee_data!S145))</f>
        <v>MA</v>
      </c>
      <c r="T145" t="str">
        <f>TRIM(PROPER(employee_data!T145))</f>
        <v>Engineer</v>
      </c>
      <c r="U145" t="str">
        <f>TRIM(PROPER(employee_data!U145))</f>
        <v>Female</v>
      </c>
      <c r="V145" t="str">
        <f>TRIM(employee_data!V145)</f>
        <v>2445</v>
      </c>
      <c r="W145" t="str">
        <f>TRIM(PROPER(employee_data!W145))</f>
        <v>Asian</v>
      </c>
      <c r="X145" t="str">
        <f>TRIM(PROPER(employee_data!X145))</f>
        <v>Married</v>
      </c>
      <c r="Y145" t="str">
        <f>TRIM(PROPER(employee_data!Y145))</f>
        <v>Fully Meets</v>
      </c>
      <c r="Z145" s="4">
        <v>1</v>
      </c>
    </row>
    <row r="146" spans="1:26" x14ac:dyDescent="0.25">
      <c r="A146" t="str">
        <f>TRIM(employee_data!A146)</f>
        <v>3571</v>
      </c>
      <c r="B146" t="str">
        <f>TRIM(PROPER(employee_data!B146))</f>
        <v>Marilyn</v>
      </c>
      <c r="C146" t="str">
        <f>TRIM(PROPER(employee_data!C146))</f>
        <v>Linares</v>
      </c>
      <c r="D146" s="2">
        <f>DATEVALUE(TEXT(employee_data!D146,"dd/mm/yyyy"))</f>
        <v>44749</v>
      </c>
      <c r="E146" s="2">
        <f>IFERROR(DATEVALUE(TEXT(employee_data!E146,"dd/mm/yyyy")),TRIM(""))</f>
        <v>45124</v>
      </c>
      <c r="F146" t="str">
        <f>TRIM(employee_data!F146)</f>
        <v>Production Technician I</v>
      </c>
      <c r="G146" t="str">
        <f>TRIM(PROPER(employee_data!G146))</f>
        <v>Dr. Matthew Schmitt</v>
      </c>
      <c r="H146" t="str">
        <f>TRIM(employee_data!H146)</f>
        <v>marilyn.linares@bilearner.com</v>
      </c>
      <c r="I146" t="str">
        <f>TRIM(UPPER(employee_data!I146))</f>
        <v>NEL</v>
      </c>
      <c r="J146" t="str">
        <f>TRIM(PROPER(employee_data!J146))</f>
        <v>Voluntarily Terminated</v>
      </c>
      <c r="K146" t="str">
        <f>TRIM(PROPER(employee_data!K146))</f>
        <v>Part-Time</v>
      </c>
      <c r="L146" t="str">
        <f>TRIM(PROPER(employee_data!L146))</f>
        <v>Zone C</v>
      </c>
      <c r="M146" t="str">
        <f>TRIM(PROPER(employee_data!M146))</f>
        <v>Full-Time</v>
      </c>
      <c r="N146" t="str">
        <f>TRIM(PROPER(employee_data!N146))</f>
        <v>Resignation</v>
      </c>
      <c r="O146" t="str">
        <f>TRIM(employee_data!O146)</f>
        <v>Heavy throughout program.</v>
      </c>
      <c r="P146" t="str">
        <f>TRIM(PROPER(employee_data!P146))</f>
        <v>Production</v>
      </c>
      <c r="Q146" t="str">
        <f>TRIM(PROPER(employee_data!Q146))</f>
        <v>Field Operations</v>
      </c>
      <c r="R146" s="2">
        <f>DATEVALUE(TEXT(employee_data!R146,"dd/mm/yyyy"))</f>
        <v>17408</v>
      </c>
      <c r="S146" t="str">
        <f>TRIM(UPPER(employee_data!S146))</f>
        <v>MA</v>
      </c>
      <c r="T146" t="str">
        <f>TRIM(PROPER(employee_data!T146))</f>
        <v>Engineer</v>
      </c>
      <c r="U146" t="str">
        <f>TRIM(PROPER(employee_data!U146))</f>
        <v>Female</v>
      </c>
      <c r="V146" t="str">
        <f>TRIM(employee_data!V146)</f>
        <v>1886</v>
      </c>
      <c r="W146" t="str">
        <f>TRIM(PROPER(employee_data!W146))</f>
        <v>White</v>
      </c>
      <c r="X146" t="str">
        <f>TRIM(PROPER(employee_data!X146))</f>
        <v>Widowed</v>
      </c>
      <c r="Y146" t="str">
        <f>TRIM(PROPER(employee_data!Y146))</f>
        <v>Fully Meets</v>
      </c>
      <c r="Z146" s="4">
        <v>4</v>
      </c>
    </row>
    <row r="147" spans="1:26" x14ac:dyDescent="0.25">
      <c r="A147" t="str">
        <f>TRIM(employee_data!A147)</f>
        <v>3572</v>
      </c>
      <c r="B147" t="str">
        <f>TRIM(PROPER(employee_data!B147))</f>
        <v>Timothy</v>
      </c>
      <c r="C147" t="str">
        <f>TRIM(PROPER(employee_data!C147))</f>
        <v>Sullivan</v>
      </c>
      <c r="D147" s="2">
        <f>DATEVALUE(TEXT(employee_data!D147,"dd/mm/yyyy"))</f>
        <v>43536</v>
      </c>
      <c r="E147" s="2">
        <f>IFERROR(DATEVALUE(TEXT(employee_data!E147,"dd/mm/yyyy")),TRIM(""))</f>
        <v>43970</v>
      </c>
      <c r="F147" t="str">
        <f>TRIM(employee_data!F147)</f>
        <v>Production Technician I</v>
      </c>
      <c r="G147" t="str">
        <f>TRIM(PROPER(employee_data!G147))</f>
        <v>Shawn Berry</v>
      </c>
      <c r="H147" t="str">
        <f>TRIM(employee_data!H147)</f>
        <v>timothy.sullivan@bilearner.com</v>
      </c>
      <c r="I147" t="str">
        <f>TRIM(UPPER(employee_data!I147))</f>
        <v>WBL</v>
      </c>
      <c r="J147" t="str">
        <f>TRIM(PROPER(employee_data!J147))</f>
        <v>Active</v>
      </c>
      <c r="K147" t="str">
        <f>TRIM(PROPER(employee_data!K147))</f>
        <v>Contract</v>
      </c>
      <c r="L147" t="str">
        <f>TRIM(PROPER(employee_data!L147))</f>
        <v>Zone A</v>
      </c>
      <c r="M147" t="str">
        <f>TRIM(PROPER(employee_data!M147))</f>
        <v>Part-Time</v>
      </c>
      <c r="N147" t="str">
        <f>TRIM(PROPER(employee_data!N147))</f>
        <v>Retirement</v>
      </c>
      <c r="O147" t="str">
        <f>TRIM(employee_data!O147)</f>
        <v>Where first Mr remember crime.</v>
      </c>
      <c r="P147" t="str">
        <f>TRIM(PROPER(employee_data!P147))</f>
        <v>Production</v>
      </c>
      <c r="Q147" t="str">
        <f>TRIM(PROPER(employee_data!Q147))</f>
        <v>Fielders</v>
      </c>
      <c r="R147" s="2">
        <f>DATEVALUE(TEXT(employee_data!R147,"dd/mm/yyyy"))</f>
        <v>34492</v>
      </c>
      <c r="S147" t="str">
        <f>TRIM(UPPER(employee_data!S147))</f>
        <v>MA</v>
      </c>
      <c r="T147" t="str">
        <f>TRIM(PROPER(employee_data!T147))</f>
        <v>Engineer</v>
      </c>
      <c r="U147" t="str">
        <f>TRIM(PROPER(employee_data!U147))</f>
        <v>Male</v>
      </c>
      <c r="V147" t="str">
        <f>TRIM(employee_data!V147)</f>
        <v>2747</v>
      </c>
      <c r="W147" t="str">
        <f>TRIM(PROPER(employee_data!W147))</f>
        <v>White</v>
      </c>
      <c r="X147" t="str">
        <f>TRIM(PROPER(employee_data!X147))</f>
        <v>Single</v>
      </c>
      <c r="Y147" t="str">
        <f>TRIM(PROPER(employee_data!Y147))</f>
        <v>Fully Meets</v>
      </c>
      <c r="Z147" s="4">
        <v>5</v>
      </c>
    </row>
    <row r="148" spans="1:26" x14ac:dyDescent="0.25">
      <c r="A148" t="str">
        <f>TRIM(employee_data!A148)</f>
        <v>3573</v>
      </c>
      <c r="B148" t="str">
        <f>TRIM(PROPER(employee_data!B148))</f>
        <v>Jennifer</v>
      </c>
      <c r="C148" t="str">
        <f>TRIM(PROPER(employee_data!C148))</f>
        <v>Medeiros</v>
      </c>
      <c r="D148" s="2">
        <f>DATEVALUE(TEXT(employee_data!D148,"dd/mm/yyyy"))</f>
        <v>43899</v>
      </c>
      <c r="E148" s="2">
        <f>IFERROR(DATEVALUE(TEXT(employee_data!E148,"dd/mm/yyyy")),TRIM(""))</f>
        <v>44486</v>
      </c>
      <c r="F148" t="str">
        <f>TRIM(employee_data!F148)</f>
        <v>Production Technician I</v>
      </c>
      <c r="G148" t="str">
        <f>TRIM(PROPER(employee_data!G148))</f>
        <v>Brittany Martin</v>
      </c>
      <c r="H148" t="str">
        <f>TRIM(employee_data!H148)</f>
        <v>jennifer.medeiros@bilearner.com</v>
      </c>
      <c r="I148" t="str">
        <f>TRIM(UPPER(employee_data!I148))</f>
        <v>NEL</v>
      </c>
      <c r="J148" t="str">
        <f>TRIM(PROPER(employee_data!J148))</f>
        <v>Active</v>
      </c>
      <c r="K148" t="str">
        <f>TRIM(PROPER(employee_data!K148))</f>
        <v>Contract</v>
      </c>
      <c r="L148" t="str">
        <f>TRIM(PROPER(employee_data!L148))</f>
        <v>Zone B</v>
      </c>
      <c r="M148" t="str">
        <f>TRIM(PROPER(employee_data!M148))</f>
        <v>Full-Time</v>
      </c>
      <c r="N148" t="str">
        <f>TRIM(PROPER(employee_data!N148))</f>
        <v>Involuntary</v>
      </c>
      <c r="O148" t="str">
        <f>TRIM(employee_data!O148)</f>
        <v>Cup purpose hundred region similar.</v>
      </c>
      <c r="P148" t="str">
        <f>TRIM(PROPER(employee_data!P148))</f>
        <v>Production</v>
      </c>
      <c r="Q148" t="str">
        <f>TRIM(PROPER(employee_data!Q148))</f>
        <v>Field Operations</v>
      </c>
      <c r="R148" s="2">
        <f>DATEVALUE(TEXT(employee_data!R148,"dd/mm/yyyy"))</f>
        <v>30615</v>
      </c>
      <c r="S148" t="str">
        <f>TRIM(UPPER(employee_data!S148))</f>
        <v>MA</v>
      </c>
      <c r="T148" t="str">
        <f>TRIM(PROPER(employee_data!T148))</f>
        <v>Driller</v>
      </c>
      <c r="U148" t="str">
        <f>TRIM(PROPER(employee_data!U148))</f>
        <v>Female</v>
      </c>
      <c r="V148" t="str">
        <f>TRIM(employee_data!V148)</f>
        <v>2346</v>
      </c>
      <c r="W148" t="str">
        <f>TRIM(PROPER(employee_data!W148))</f>
        <v>Asian</v>
      </c>
      <c r="X148" t="str">
        <f>TRIM(PROPER(employee_data!X148))</f>
        <v>Divorced</v>
      </c>
      <c r="Y148" t="str">
        <f>TRIM(PROPER(employee_data!Y148))</f>
        <v>Exceeds</v>
      </c>
      <c r="Z148" s="4">
        <v>4</v>
      </c>
    </row>
    <row r="149" spans="1:26" x14ac:dyDescent="0.25">
      <c r="A149" t="str">
        <f>TRIM(employee_data!A149)</f>
        <v>3574</v>
      </c>
      <c r="B149" t="str">
        <f>TRIM(PROPER(employee_data!B149))</f>
        <v>Anna</v>
      </c>
      <c r="C149" t="str">
        <f>TRIM(PROPER(employee_data!C149))</f>
        <v>Von Massenbach</v>
      </c>
      <c r="D149" s="2">
        <f>DATEVALUE(TEXT(employee_data!D149,"dd/mm/yyyy"))</f>
        <v>44334</v>
      </c>
      <c r="E149" s="2">
        <f>IFERROR(DATEVALUE(TEXT(employee_data!E149,"dd/mm/yyyy")),TRIM(""))</f>
        <v>44565</v>
      </c>
      <c r="F149" t="str">
        <f>TRIM(employee_data!F149)</f>
        <v>Production Technician I</v>
      </c>
      <c r="G149" t="str">
        <f>TRIM(PROPER(employee_data!G149))</f>
        <v>Timothy Weaver</v>
      </c>
      <c r="H149" t="str">
        <f>TRIM(employee_data!H149)</f>
        <v>anna.von massenbach@bilearner.com</v>
      </c>
      <c r="I149" t="str">
        <f>TRIM(UPPER(employee_data!I149))</f>
        <v>WBL</v>
      </c>
      <c r="J149" t="str">
        <f>TRIM(PROPER(employee_data!J149))</f>
        <v>Future Start</v>
      </c>
      <c r="K149" t="str">
        <f>TRIM(PROPER(employee_data!K149))</f>
        <v>Contract</v>
      </c>
      <c r="L149" t="str">
        <f>TRIM(PROPER(employee_data!L149))</f>
        <v>Zone B</v>
      </c>
      <c r="M149" t="str">
        <f>TRIM(PROPER(employee_data!M149))</f>
        <v>Full-Time</v>
      </c>
      <c r="N149" t="str">
        <f>TRIM(PROPER(employee_data!N149))</f>
        <v>Involuntary</v>
      </c>
      <c r="O149" t="str">
        <f>TRIM(employee_data!O149)</f>
        <v>News quite number answer program.</v>
      </c>
      <c r="P149" t="str">
        <f>TRIM(PROPER(employee_data!P149))</f>
        <v>Production</v>
      </c>
      <c r="Q149" t="str">
        <f>TRIM(PROPER(employee_data!Q149))</f>
        <v>Underground</v>
      </c>
      <c r="R149" s="2">
        <f>DATEVALUE(TEXT(employee_data!R149,"dd/mm/yyyy"))</f>
        <v>18754</v>
      </c>
      <c r="S149" t="str">
        <f>TRIM(UPPER(employee_data!S149))</f>
        <v>MA</v>
      </c>
      <c r="T149" t="str">
        <f>TRIM(PROPER(employee_data!T149))</f>
        <v>Laborer</v>
      </c>
      <c r="U149" t="str">
        <f>TRIM(PROPER(employee_data!U149))</f>
        <v>Female</v>
      </c>
      <c r="V149" t="str">
        <f>TRIM(employee_data!V149)</f>
        <v>2124</v>
      </c>
      <c r="W149" t="str">
        <f>TRIM(PROPER(employee_data!W149))</f>
        <v>Hispanic</v>
      </c>
      <c r="X149" t="str">
        <f>TRIM(PROPER(employee_data!X149))</f>
        <v>Widowed</v>
      </c>
      <c r="Y149" t="str">
        <f>TRIM(PROPER(employee_data!Y149))</f>
        <v>Fully Meets</v>
      </c>
      <c r="Z149" s="4">
        <v>1</v>
      </c>
    </row>
    <row r="150" spans="1:26" x14ac:dyDescent="0.25">
      <c r="A150" t="str">
        <f>TRIM(employee_data!A150)</f>
        <v>3575</v>
      </c>
      <c r="B150" t="str">
        <f>TRIM(PROPER(employee_data!B150))</f>
        <v>George</v>
      </c>
      <c r="C150" t="str">
        <f>TRIM(PROPER(employee_data!C150))</f>
        <v>Johnson</v>
      </c>
      <c r="D150" s="2">
        <f>DATEVALUE(TEXT(employee_data!D150,"dd/mm/yyyy"))</f>
        <v>44314</v>
      </c>
      <c r="E150" s="2">
        <f>IFERROR(DATEVALUE(TEXT(employee_data!E150,"dd/mm/yyyy")),TRIM(""))</f>
        <v>44579</v>
      </c>
      <c r="F150" t="str">
        <f>TRIM(employee_data!F150)</f>
        <v>Production Technician I</v>
      </c>
      <c r="G150" t="str">
        <f>TRIM(PROPER(employee_data!G150))</f>
        <v>Amanda Smith</v>
      </c>
      <c r="H150" t="str">
        <f>TRIM(employee_data!H150)</f>
        <v>george.johnson@bilearner.com</v>
      </c>
      <c r="I150" t="str">
        <f>TRIM(UPPER(employee_data!I150))</f>
        <v>MSC</v>
      </c>
      <c r="J150" t="str">
        <f>TRIM(PROPER(employee_data!J150))</f>
        <v>Voluntarily Terminated</v>
      </c>
      <c r="K150" t="str">
        <f>TRIM(PROPER(employee_data!K150))</f>
        <v>Part-Time</v>
      </c>
      <c r="L150" t="str">
        <f>TRIM(PROPER(employee_data!L150))</f>
        <v>Zone A</v>
      </c>
      <c r="M150" t="str">
        <f>TRIM(PROPER(employee_data!M150))</f>
        <v>Temporary</v>
      </c>
      <c r="N150" t="str">
        <f>TRIM(PROPER(employee_data!N150))</f>
        <v>Resignation</v>
      </c>
      <c r="O150" t="str">
        <f>TRIM(employee_data!O150)</f>
        <v>Big large training region.</v>
      </c>
      <c r="P150" t="str">
        <f>TRIM(PROPER(employee_data!P150))</f>
        <v>Production</v>
      </c>
      <c r="Q150" t="str">
        <f>TRIM(PROPER(employee_data!Q150))</f>
        <v>Field Operations</v>
      </c>
      <c r="R150" s="2">
        <f>DATEVALUE(TEXT(employee_data!R150,"dd/mm/yyyy"))</f>
        <v>31841</v>
      </c>
      <c r="S150" t="str">
        <f>TRIM(UPPER(employee_data!S150))</f>
        <v>MA</v>
      </c>
      <c r="T150" t="str">
        <f>TRIM(PROPER(employee_data!T150))</f>
        <v>Groundman</v>
      </c>
      <c r="U150" t="str">
        <f>TRIM(PROPER(employee_data!U150))</f>
        <v>Male</v>
      </c>
      <c r="V150" t="str">
        <f>TRIM(employee_data!V150)</f>
        <v>2445</v>
      </c>
      <c r="W150" t="str">
        <f>TRIM(PROPER(employee_data!W150))</f>
        <v>Hispanic</v>
      </c>
      <c r="X150" t="str">
        <f>TRIM(PROPER(employee_data!X150))</f>
        <v>Single</v>
      </c>
      <c r="Y150" t="str">
        <f>TRIM(PROPER(employee_data!Y150))</f>
        <v>Exceeds</v>
      </c>
      <c r="Z150" s="4">
        <v>5</v>
      </c>
    </row>
    <row r="151" spans="1:26" x14ac:dyDescent="0.25">
      <c r="A151" t="str">
        <f>TRIM(employee_data!A151)</f>
        <v>3576</v>
      </c>
      <c r="B151" t="str">
        <f>TRIM(PROPER(employee_data!B151))</f>
        <v>Angela</v>
      </c>
      <c r="C151" t="str">
        <f>TRIM(PROPER(employee_data!C151))</f>
        <v>Erilus</v>
      </c>
      <c r="D151" s="2">
        <f>DATEVALUE(TEXT(employee_data!D151,"dd/mm/yyyy"))</f>
        <v>44398</v>
      </c>
      <c r="E151" s="2">
        <f>IFERROR(DATEVALUE(TEXT(employee_data!E151,"dd/mm/yyyy")),TRIM(""))</f>
        <v>45042</v>
      </c>
      <c r="F151" t="str">
        <f>TRIM(employee_data!F151)</f>
        <v>Production Technician II</v>
      </c>
      <c r="G151" t="str">
        <f>TRIM(PROPER(employee_data!G151))</f>
        <v>Marc Cummings</v>
      </c>
      <c r="H151" t="str">
        <f>TRIM(employee_data!H151)</f>
        <v>angela.erilus@bilearner.com</v>
      </c>
      <c r="I151" t="str">
        <f>TRIM(UPPER(employee_data!I151))</f>
        <v>PL</v>
      </c>
      <c r="J151" t="str">
        <f>TRIM(PROPER(employee_data!J151))</f>
        <v>Active</v>
      </c>
      <c r="K151" t="str">
        <f>TRIM(PROPER(employee_data!K151))</f>
        <v>Full-Time</v>
      </c>
      <c r="L151" t="str">
        <f>TRIM(PROPER(employee_data!L151))</f>
        <v>Zone B</v>
      </c>
      <c r="M151" t="str">
        <f>TRIM(PROPER(employee_data!M151))</f>
        <v>Full-Time</v>
      </c>
      <c r="N151" t="str">
        <f>TRIM(PROPER(employee_data!N151))</f>
        <v>Voluntary</v>
      </c>
      <c r="O151" t="str">
        <f>TRIM(employee_data!O151)</f>
        <v>Reflect off growth mouth have.</v>
      </c>
      <c r="P151" t="str">
        <f>TRIM(PROPER(employee_data!P151))</f>
        <v>Production</v>
      </c>
      <c r="Q151" t="str">
        <f>TRIM(PROPER(employee_data!Q151))</f>
        <v>Engineers</v>
      </c>
      <c r="R151" s="2">
        <f>DATEVALUE(TEXT(employee_data!R151,"dd/mm/yyyy"))</f>
        <v>33720</v>
      </c>
      <c r="S151" t="str">
        <f>TRIM(UPPER(employee_data!S151))</f>
        <v>MA</v>
      </c>
      <c r="T151" t="str">
        <f>TRIM(PROPER(employee_data!T151))</f>
        <v>Project Manager</v>
      </c>
      <c r="U151" t="str">
        <f>TRIM(PROPER(employee_data!U151))</f>
        <v>Female</v>
      </c>
      <c r="V151" t="str">
        <f>TRIM(employee_data!V151)</f>
        <v>2133</v>
      </c>
      <c r="W151" t="str">
        <f>TRIM(PROPER(employee_data!W151))</f>
        <v>Asian</v>
      </c>
      <c r="X151" t="str">
        <f>TRIM(PROPER(employee_data!X151))</f>
        <v>Single</v>
      </c>
      <c r="Y151" t="str">
        <f>TRIM(PROPER(employee_data!Y151))</f>
        <v>Exceeds</v>
      </c>
      <c r="Z151" s="4">
        <v>4</v>
      </c>
    </row>
    <row r="152" spans="1:26" x14ac:dyDescent="0.25">
      <c r="A152" t="str">
        <f>TRIM(employee_data!A152)</f>
        <v>3577</v>
      </c>
      <c r="B152" t="str">
        <f>TRIM(PROPER(employee_data!B152))</f>
        <v>Miguel</v>
      </c>
      <c r="C152" t="str">
        <f>TRIM(PROPER(employee_data!C152))</f>
        <v>Estremera</v>
      </c>
      <c r="D152" s="2">
        <f>DATEVALUE(TEXT(employee_data!D152,"dd/mm/yyyy"))</f>
        <v>43723</v>
      </c>
      <c r="E152" s="2" t="str">
        <f>IFERROR(DATEVALUE(TEXT(employee_data!E152,"dd/mm/yyyy")),TRIM(""))</f>
        <v/>
      </c>
      <c r="F152" t="str">
        <f>TRIM(employee_data!F152)</f>
        <v>Production Technician I</v>
      </c>
      <c r="G152" t="str">
        <f>TRIM(PROPER(employee_data!G152))</f>
        <v>James Rodriguez</v>
      </c>
      <c r="H152" t="str">
        <f>TRIM(employee_data!H152)</f>
        <v>miguel.estremera@bilearner.com</v>
      </c>
      <c r="I152" t="str">
        <f>TRIM(UPPER(employee_data!I152))</f>
        <v>BPC</v>
      </c>
      <c r="J152" t="str">
        <f>TRIM(PROPER(employee_data!J152))</f>
        <v>Active</v>
      </c>
      <c r="K152" t="str">
        <f>TRIM(PROPER(employee_data!K152))</f>
        <v>Part-Time</v>
      </c>
      <c r="L152" t="str">
        <f>TRIM(PROPER(employee_data!L152))</f>
        <v>Zone C</v>
      </c>
      <c r="M152" t="str">
        <f>TRIM(PROPER(employee_data!M152))</f>
        <v>Temporary</v>
      </c>
      <c r="N152" t="str">
        <f>TRIM(PROPER(employee_data!N152))</f>
        <v>Unk</v>
      </c>
      <c r="O152" t="str">
        <f>TRIM(employee_data!O152)</f>
        <v/>
      </c>
      <c r="P152" t="str">
        <f>TRIM(PROPER(employee_data!P152))</f>
        <v>Production</v>
      </c>
      <c r="Q152" t="str">
        <f>TRIM(PROPER(employee_data!Q152))</f>
        <v>Field Operations</v>
      </c>
      <c r="R152" s="2">
        <f>DATEVALUE(TEXT(employee_data!R152,"dd/mm/yyyy"))</f>
        <v>20970</v>
      </c>
      <c r="S152" t="str">
        <f>TRIM(UPPER(employee_data!S152))</f>
        <v>MA</v>
      </c>
      <c r="T152" t="str">
        <f>TRIM(PROPER(employee_data!T152))</f>
        <v>Tower Hand</v>
      </c>
      <c r="U152" t="str">
        <f>TRIM(PROPER(employee_data!U152))</f>
        <v>Male</v>
      </c>
      <c r="V152" t="str">
        <f>TRIM(employee_data!V152)</f>
        <v>2129</v>
      </c>
      <c r="W152" t="str">
        <f>TRIM(PROPER(employee_data!W152))</f>
        <v>White</v>
      </c>
      <c r="X152" t="str">
        <f>TRIM(PROPER(employee_data!X152))</f>
        <v>Widowed</v>
      </c>
      <c r="Y152" t="str">
        <f>TRIM(PROPER(employee_data!Y152))</f>
        <v>Fully Meets</v>
      </c>
      <c r="Z152" s="4">
        <v>4</v>
      </c>
    </row>
    <row r="153" spans="1:26" x14ac:dyDescent="0.25">
      <c r="A153" t="str">
        <f>TRIM(employee_data!A153)</f>
        <v>3578</v>
      </c>
      <c r="B153" t="str">
        <f>TRIM(PROPER(employee_data!B153))</f>
        <v>Clinton</v>
      </c>
      <c r="C153" t="str">
        <f>TRIM(PROPER(employee_data!C153))</f>
        <v>Owad</v>
      </c>
      <c r="D153" s="2">
        <f>DATEVALUE(TEXT(employee_data!D153,"dd/mm/yyyy"))</f>
        <v>43589</v>
      </c>
      <c r="E153" s="2" t="str">
        <f>IFERROR(DATEVALUE(TEXT(employee_data!E153,"dd/mm/yyyy")),TRIM(""))</f>
        <v/>
      </c>
      <c r="F153" t="str">
        <f>TRIM(employee_data!F153)</f>
        <v>Production Technician I</v>
      </c>
      <c r="G153" t="str">
        <f>TRIM(PROPER(employee_data!G153))</f>
        <v>Elizabeth Sullivan Md</v>
      </c>
      <c r="H153" t="str">
        <f>TRIM(employee_data!H153)</f>
        <v>clinton.owad@bilearner.com</v>
      </c>
      <c r="I153" t="str">
        <f>TRIM(UPPER(employee_data!I153))</f>
        <v>WBL</v>
      </c>
      <c r="J153" t="str">
        <f>TRIM(PROPER(employee_data!J153))</f>
        <v>Active</v>
      </c>
      <c r="K153" t="str">
        <f>TRIM(PROPER(employee_data!K153))</f>
        <v>Full-Time</v>
      </c>
      <c r="L153" t="str">
        <f>TRIM(PROPER(employee_data!L153))</f>
        <v>Zone A</v>
      </c>
      <c r="M153" t="str">
        <f>TRIM(PROPER(employee_data!M153))</f>
        <v>Temporary</v>
      </c>
      <c r="N153" t="str">
        <f>TRIM(PROPER(employee_data!N153))</f>
        <v>Unk</v>
      </c>
      <c r="O153" t="str">
        <f>TRIM(employee_data!O153)</f>
        <v/>
      </c>
      <c r="P153" t="str">
        <f>TRIM(PROPER(employee_data!P153))</f>
        <v>Production</v>
      </c>
      <c r="Q153" t="str">
        <f>TRIM(PROPER(employee_data!Q153))</f>
        <v>Field Operations</v>
      </c>
      <c r="R153" s="2">
        <f>DATEVALUE(TEXT(employee_data!R153,"dd/mm/yyyy"))</f>
        <v>20970</v>
      </c>
      <c r="S153" t="str">
        <f>TRIM(UPPER(employee_data!S153))</f>
        <v>MA</v>
      </c>
      <c r="T153" t="str">
        <f>TRIM(PROPER(employee_data!T153))</f>
        <v>Technician</v>
      </c>
      <c r="U153" t="str">
        <f>TRIM(PROPER(employee_data!U153))</f>
        <v>Male</v>
      </c>
      <c r="V153" t="str">
        <f>TRIM(employee_data!V153)</f>
        <v>1760</v>
      </c>
      <c r="W153" t="str">
        <f>TRIM(PROPER(employee_data!W153))</f>
        <v>Hispanic</v>
      </c>
      <c r="X153" t="str">
        <f>TRIM(PROPER(employee_data!X153))</f>
        <v>Married</v>
      </c>
      <c r="Y153" t="str">
        <f>TRIM(PROPER(employee_data!Y153))</f>
        <v>Exceeds</v>
      </c>
      <c r="Z153" s="4">
        <v>2</v>
      </c>
    </row>
    <row r="154" spans="1:26" x14ac:dyDescent="0.25">
      <c r="A154" t="str">
        <f>TRIM(employee_data!A154)</f>
        <v>3579</v>
      </c>
      <c r="B154" t="str">
        <f>TRIM(PROPER(employee_data!B154))</f>
        <v>Constance</v>
      </c>
      <c r="C154" t="str">
        <f>TRIM(PROPER(employee_data!C154))</f>
        <v>Sloan</v>
      </c>
      <c r="D154" s="2">
        <f>DATEVALUE(TEXT(employee_data!D154,"dd/mm/yyyy"))</f>
        <v>44336</v>
      </c>
      <c r="E154" s="2" t="str">
        <f>IFERROR(DATEVALUE(TEXT(employee_data!E154,"dd/mm/yyyy")),TRIM(""))</f>
        <v/>
      </c>
      <c r="F154" t="str">
        <f>TRIM(employee_data!F154)</f>
        <v>Production Technician II</v>
      </c>
      <c r="G154" t="str">
        <f>TRIM(PROPER(employee_data!G154))</f>
        <v>Sean Marsh</v>
      </c>
      <c r="H154" t="str">
        <f>TRIM(employee_data!H154)</f>
        <v>constance.sloan@bilearner.com</v>
      </c>
      <c r="I154" t="str">
        <f>TRIM(UPPER(employee_data!I154))</f>
        <v>BPC</v>
      </c>
      <c r="J154" t="str">
        <f>TRIM(PROPER(employee_data!J154))</f>
        <v>Active</v>
      </c>
      <c r="K154" t="str">
        <f>TRIM(PROPER(employee_data!K154))</f>
        <v>Full-Time</v>
      </c>
      <c r="L154" t="str">
        <f>TRIM(PROPER(employee_data!L154))</f>
        <v>Zone C</v>
      </c>
      <c r="M154" t="str">
        <f>TRIM(PROPER(employee_data!M154))</f>
        <v>Part-Time</v>
      </c>
      <c r="N154" t="str">
        <f>TRIM(PROPER(employee_data!N154))</f>
        <v>Unk</v>
      </c>
      <c r="O154" t="str">
        <f>TRIM(employee_data!O154)</f>
        <v/>
      </c>
      <c r="P154" t="str">
        <f>TRIM(PROPER(employee_data!P154))</f>
        <v>Production</v>
      </c>
      <c r="Q154" t="str">
        <f>TRIM(PROPER(employee_data!Q154))</f>
        <v>Field Operations</v>
      </c>
      <c r="R154" s="2">
        <f>DATEVALUE(TEXT(employee_data!R154,"dd/mm/yyyy"))</f>
        <v>17121</v>
      </c>
      <c r="S154" t="str">
        <f>TRIM(UPPER(employee_data!S154))</f>
        <v>MA</v>
      </c>
      <c r="T154" t="str">
        <f>TRIM(PROPER(employee_data!T154))</f>
        <v>Laborer</v>
      </c>
      <c r="U154" t="str">
        <f>TRIM(PROPER(employee_data!U154))</f>
        <v>Female</v>
      </c>
      <c r="V154" t="str">
        <f>TRIM(employee_data!V154)</f>
        <v>1851</v>
      </c>
      <c r="W154" t="str">
        <f>TRIM(PROPER(employee_data!W154))</f>
        <v>Asian</v>
      </c>
      <c r="X154" t="str">
        <f>TRIM(PROPER(employee_data!X154))</f>
        <v>Widowed</v>
      </c>
      <c r="Y154" t="str">
        <f>TRIM(PROPER(employee_data!Y154))</f>
        <v>Needs Improvement</v>
      </c>
      <c r="Z154" s="4">
        <v>4</v>
      </c>
    </row>
    <row r="155" spans="1:26" x14ac:dyDescent="0.25">
      <c r="A155" t="str">
        <f>TRIM(employee_data!A155)</f>
        <v>3580</v>
      </c>
      <c r="B155" t="str">
        <f>TRIM(PROPER(employee_data!B155))</f>
        <v>Davion</v>
      </c>
      <c r="C155" t="str">
        <f>TRIM(PROPER(employee_data!C155))</f>
        <v>Sanchez</v>
      </c>
      <c r="D155" s="2">
        <f>DATEVALUE(TEXT(employee_data!D155,"dd/mm/yyyy"))</f>
        <v>43815</v>
      </c>
      <c r="E155" s="2" t="str">
        <f>IFERROR(DATEVALUE(TEXT(employee_data!E155,"dd/mm/yyyy")),TRIM(""))</f>
        <v/>
      </c>
      <c r="F155" t="str">
        <f>TRIM(employee_data!F155)</f>
        <v>Production Technician I</v>
      </c>
      <c r="G155" t="str">
        <f>TRIM(PROPER(employee_data!G155))</f>
        <v>Kathryn Wilkinson</v>
      </c>
      <c r="H155" t="str">
        <f>TRIM(employee_data!H155)</f>
        <v>davion.sanchez@bilearner.com</v>
      </c>
      <c r="I155" t="str">
        <f>TRIM(UPPER(employee_data!I155))</f>
        <v>PYZ</v>
      </c>
      <c r="J155" t="str">
        <f>TRIM(PROPER(employee_data!J155))</f>
        <v>Active</v>
      </c>
      <c r="K155" t="str">
        <f>TRIM(PROPER(employee_data!K155))</f>
        <v>Full-Time</v>
      </c>
      <c r="L155" t="str">
        <f>TRIM(PROPER(employee_data!L155))</f>
        <v>Zone C</v>
      </c>
      <c r="M155" t="str">
        <f>TRIM(PROPER(employee_data!M155))</f>
        <v>Full-Time</v>
      </c>
      <c r="N155" t="str">
        <f>TRIM(PROPER(employee_data!N155))</f>
        <v>Unk</v>
      </c>
      <c r="O155" t="str">
        <f>TRIM(employee_data!O155)</f>
        <v/>
      </c>
      <c r="P155" t="str">
        <f>TRIM(PROPER(employee_data!P155))</f>
        <v>Production</v>
      </c>
      <c r="Q155" t="str">
        <f>TRIM(PROPER(employee_data!Q155))</f>
        <v>Field Operations</v>
      </c>
      <c r="R155" s="2">
        <f>DATEVALUE(TEXT(employee_data!R155,"dd/mm/yyyy"))</f>
        <v>15452</v>
      </c>
      <c r="S155" t="str">
        <f>TRIM(UPPER(employee_data!S155))</f>
        <v>MA</v>
      </c>
      <c r="T155" t="str">
        <f>TRIM(PROPER(employee_data!T155))</f>
        <v>Foreman</v>
      </c>
      <c r="U155" t="str">
        <f>TRIM(PROPER(employee_data!U155))</f>
        <v>Male</v>
      </c>
      <c r="V155" t="str">
        <f>TRIM(employee_data!V155)</f>
        <v>41016</v>
      </c>
      <c r="W155" t="str">
        <f>TRIM(PROPER(employee_data!W155))</f>
        <v>Other</v>
      </c>
      <c r="X155" t="str">
        <f>TRIM(PROPER(employee_data!X155))</f>
        <v>Married</v>
      </c>
      <c r="Y155" t="str">
        <f>TRIM(PROPER(employee_data!Y155))</f>
        <v>Fully Meets</v>
      </c>
      <c r="Z155" s="4">
        <v>4</v>
      </c>
    </row>
    <row r="156" spans="1:26" x14ac:dyDescent="0.25">
      <c r="A156" t="str">
        <f>TRIM(employee_data!A156)</f>
        <v>3581</v>
      </c>
      <c r="B156" t="str">
        <f>TRIM(PROPER(employee_data!B156))</f>
        <v>Ross</v>
      </c>
      <c r="C156" t="str">
        <f>TRIM(PROPER(employee_data!C156))</f>
        <v>Strickland</v>
      </c>
      <c r="D156" s="2">
        <f>DATEVALUE(TEXT(employee_data!D156,"dd/mm/yyyy"))</f>
        <v>44155</v>
      </c>
      <c r="E156" s="2">
        <f>IFERROR(DATEVALUE(TEXT(employee_data!E156,"dd/mm/yyyy")),TRIM(""))</f>
        <v>45047</v>
      </c>
      <c r="F156" t="str">
        <f>TRIM(employee_data!F156)</f>
        <v>Production Technician I</v>
      </c>
      <c r="G156" t="str">
        <f>TRIM(PROPER(employee_data!G156))</f>
        <v>Paul Walker</v>
      </c>
      <c r="H156" t="str">
        <f>TRIM(employee_data!H156)</f>
        <v>ross.strickland@bilearner.com</v>
      </c>
      <c r="I156" t="str">
        <f>TRIM(UPPER(employee_data!I156))</f>
        <v>SVG</v>
      </c>
      <c r="J156" t="str">
        <f>TRIM(PROPER(employee_data!J156))</f>
        <v>Active</v>
      </c>
      <c r="K156" t="str">
        <f>TRIM(PROPER(employee_data!K156))</f>
        <v>Full-Time</v>
      </c>
      <c r="L156" t="str">
        <f>TRIM(PROPER(employee_data!L156))</f>
        <v>Zone A</v>
      </c>
      <c r="M156" t="str">
        <f>TRIM(PROPER(employee_data!M156))</f>
        <v>Part-Time</v>
      </c>
      <c r="N156" t="str">
        <f>TRIM(PROPER(employee_data!N156))</f>
        <v>Voluntary</v>
      </c>
      <c r="O156" t="str">
        <f>TRIM(employee_data!O156)</f>
        <v>Memory high then mind concern carry level life.</v>
      </c>
      <c r="P156" t="str">
        <f>TRIM(PROPER(employee_data!P156))</f>
        <v>Production</v>
      </c>
      <c r="Q156" t="str">
        <f>TRIM(PROPER(employee_data!Q156))</f>
        <v>Wireline Construction</v>
      </c>
      <c r="R156" s="2">
        <f>DATEVALUE(TEXT(employee_data!R156,"dd/mm/yyyy"))</f>
        <v>15773</v>
      </c>
      <c r="S156" t="str">
        <f>TRIM(UPPER(employee_data!S156))</f>
        <v>MA</v>
      </c>
      <c r="T156" t="str">
        <f>TRIM(PROPER(employee_data!T156))</f>
        <v>Foreman</v>
      </c>
      <c r="U156" t="str">
        <f>TRIM(PROPER(employee_data!U156))</f>
        <v>Male</v>
      </c>
      <c r="V156" t="str">
        <f>TRIM(employee_data!V156)</f>
        <v>18389</v>
      </c>
      <c r="W156" t="str">
        <f>TRIM(PROPER(employee_data!W156))</f>
        <v>Other</v>
      </c>
      <c r="X156" t="str">
        <f>TRIM(PROPER(employee_data!X156))</f>
        <v>Divorced</v>
      </c>
      <c r="Y156" t="str">
        <f>TRIM(PROPER(employee_data!Y156))</f>
        <v>Fully Meets</v>
      </c>
      <c r="Z156" s="4">
        <v>2</v>
      </c>
    </row>
    <row r="157" spans="1:26" x14ac:dyDescent="0.25">
      <c r="A157" t="str">
        <f>TRIM(employee_data!A157)</f>
        <v>3582</v>
      </c>
      <c r="B157" t="str">
        <f>TRIM(PROPER(employee_data!B157))</f>
        <v>Augustus</v>
      </c>
      <c r="C157" t="str">
        <f>TRIM(PROPER(employee_data!C157))</f>
        <v>Drake</v>
      </c>
      <c r="D157" s="2">
        <f>DATEVALUE(TEXT(employee_data!D157,"dd/mm/yyyy"))</f>
        <v>44062</v>
      </c>
      <c r="E157" s="2">
        <f>IFERROR(DATEVALUE(TEXT(employee_data!E157,"dd/mm/yyyy")),TRIM(""))</f>
        <v>44685</v>
      </c>
      <c r="F157" t="str">
        <f>TRIM(employee_data!F157)</f>
        <v>Production Technician I</v>
      </c>
      <c r="G157" t="str">
        <f>TRIM(PROPER(employee_data!G157))</f>
        <v>Elizabeth Robertson</v>
      </c>
      <c r="H157" t="str">
        <f>TRIM(employee_data!H157)</f>
        <v>augustus.drake@bilearner.com</v>
      </c>
      <c r="I157" t="str">
        <f>TRIM(UPPER(employee_data!I157))</f>
        <v>TNS</v>
      </c>
      <c r="J157" t="str">
        <f>TRIM(PROPER(employee_data!J157))</f>
        <v>Active</v>
      </c>
      <c r="K157" t="str">
        <f>TRIM(PROPER(employee_data!K157))</f>
        <v>Part-Time</v>
      </c>
      <c r="L157" t="str">
        <f>TRIM(PROPER(employee_data!L157))</f>
        <v>Zone B</v>
      </c>
      <c r="M157" t="str">
        <f>TRIM(PROPER(employee_data!M157))</f>
        <v>Part-Time</v>
      </c>
      <c r="N157" t="str">
        <f>TRIM(PROPER(employee_data!N157))</f>
        <v>Retirement</v>
      </c>
      <c r="O157" t="str">
        <f>TRIM(employee_data!O157)</f>
        <v>Other might rise today.</v>
      </c>
      <c r="P157" t="str">
        <f>TRIM(PROPER(employee_data!P157))</f>
        <v>Production</v>
      </c>
      <c r="Q157" t="str">
        <f>TRIM(PROPER(employee_data!Q157))</f>
        <v>Yard (Material Handling)</v>
      </c>
      <c r="R157" s="2">
        <f>DATEVALUE(TEXT(employee_data!R157,"dd/mm/yyyy"))</f>
        <v>25059</v>
      </c>
      <c r="S157" t="str">
        <f>TRIM(UPPER(employee_data!S157))</f>
        <v>MA</v>
      </c>
      <c r="T157" t="str">
        <f>TRIM(PROPER(employee_data!T157))</f>
        <v>Laborer</v>
      </c>
      <c r="U157" t="str">
        <f>TRIM(PROPER(employee_data!U157))</f>
        <v>Male</v>
      </c>
      <c r="V157" t="str">
        <f>TRIM(employee_data!V157)</f>
        <v>90676</v>
      </c>
      <c r="W157" t="str">
        <f>TRIM(PROPER(employee_data!W157))</f>
        <v>Asian</v>
      </c>
      <c r="X157" t="str">
        <f>TRIM(PROPER(employee_data!X157))</f>
        <v>Widowed</v>
      </c>
      <c r="Y157" t="str">
        <f>TRIM(PROPER(employee_data!Y157))</f>
        <v>Fully Meets</v>
      </c>
      <c r="Z157" s="4">
        <v>4</v>
      </c>
    </row>
    <row r="158" spans="1:26" x14ac:dyDescent="0.25">
      <c r="A158" t="str">
        <f>TRIM(employee_data!A158)</f>
        <v>3583</v>
      </c>
      <c r="B158" t="str">
        <f>TRIM(PROPER(employee_data!B158))</f>
        <v>Gracelyn</v>
      </c>
      <c r="C158" t="str">
        <f>TRIM(PROPER(employee_data!C158))</f>
        <v>Huynh</v>
      </c>
      <c r="D158" s="2">
        <f>DATEVALUE(TEXT(employee_data!D158,"dd/mm/yyyy"))</f>
        <v>44314</v>
      </c>
      <c r="E158" s="2">
        <f>IFERROR(DATEVALUE(TEXT(employee_data!E158,"dd/mm/yyyy")),TRIM(""))</f>
        <v>44669</v>
      </c>
      <c r="F158" t="str">
        <f>TRIM(employee_data!F158)</f>
        <v>Production Technician I</v>
      </c>
      <c r="G158" t="str">
        <f>TRIM(PROPER(employee_data!G158))</f>
        <v>Tasha Mayer</v>
      </c>
      <c r="H158" t="str">
        <f>TRIM(employee_data!H158)</f>
        <v>gracelyn.huynh@bilearner.com</v>
      </c>
      <c r="I158" t="str">
        <f>TRIM(UPPER(employee_data!I158))</f>
        <v>WBL</v>
      </c>
      <c r="J158" t="str">
        <f>TRIM(PROPER(employee_data!J158))</f>
        <v>Active</v>
      </c>
      <c r="K158" t="str">
        <f>TRIM(PROPER(employee_data!K158))</f>
        <v>Full-Time</v>
      </c>
      <c r="L158" t="str">
        <f>TRIM(PROPER(employee_data!L158))</f>
        <v>Zone C</v>
      </c>
      <c r="M158" t="str">
        <f>TRIM(PROPER(employee_data!M158))</f>
        <v>Temporary</v>
      </c>
      <c r="N158" t="str">
        <f>TRIM(PROPER(employee_data!N158))</f>
        <v>Retirement</v>
      </c>
      <c r="O158" t="str">
        <f>TRIM(employee_data!O158)</f>
        <v>Others those data before major how.</v>
      </c>
      <c r="P158" t="str">
        <f>TRIM(PROPER(employee_data!P158))</f>
        <v>Production</v>
      </c>
      <c r="Q158" t="str">
        <f>TRIM(PROPER(employee_data!Q158))</f>
        <v>Field Operations</v>
      </c>
      <c r="R158" s="2">
        <f>DATEVALUE(TEXT(employee_data!R158,"dd/mm/yyyy"))</f>
        <v>21509</v>
      </c>
      <c r="S158" t="str">
        <f>TRIM(UPPER(employee_data!S158))</f>
        <v>MA</v>
      </c>
      <c r="T158" t="str">
        <f>TRIM(PROPER(employee_data!T158))</f>
        <v>Construction Manager</v>
      </c>
      <c r="U158" t="str">
        <f>TRIM(PROPER(employee_data!U158))</f>
        <v>Female</v>
      </c>
      <c r="V158" t="str">
        <f>TRIM(employee_data!V158)</f>
        <v>16011</v>
      </c>
      <c r="W158" t="str">
        <f>TRIM(PROPER(employee_data!W158))</f>
        <v>White</v>
      </c>
      <c r="X158" t="str">
        <f>TRIM(PROPER(employee_data!X158))</f>
        <v>Married</v>
      </c>
      <c r="Y158" t="str">
        <f>TRIM(PROPER(employee_data!Y158))</f>
        <v>Needs Improvement</v>
      </c>
      <c r="Z158" s="4">
        <v>4</v>
      </c>
    </row>
    <row r="159" spans="1:26" x14ac:dyDescent="0.25">
      <c r="A159" t="str">
        <f>TRIM(employee_data!A159)</f>
        <v>3584</v>
      </c>
      <c r="B159" t="str">
        <f>TRIM(PROPER(employee_data!B159))</f>
        <v>Orlando</v>
      </c>
      <c r="C159" t="str">
        <f>TRIM(PROPER(employee_data!C159))</f>
        <v>Armstrong</v>
      </c>
      <c r="D159" s="2">
        <f>DATEVALUE(TEXT(employee_data!D159,"dd/mm/yyyy"))</f>
        <v>44057</v>
      </c>
      <c r="E159" s="2" t="str">
        <f>IFERROR(DATEVALUE(TEXT(employee_data!E159,"dd/mm/yyyy")),TRIM(""))</f>
        <v/>
      </c>
      <c r="F159" t="str">
        <f>TRIM(employee_data!F159)</f>
        <v>Production Technician I</v>
      </c>
      <c r="G159" t="str">
        <f>TRIM(PROPER(employee_data!G159))</f>
        <v>Chris Walker</v>
      </c>
      <c r="H159" t="str">
        <f>TRIM(employee_data!H159)</f>
        <v>orlando.armstrong@bilearner.com</v>
      </c>
      <c r="I159" t="str">
        <f>TRIM(UPPER(employee_data!I159))</f>
        <v>BPC</v>
      </c>
      <c r="J159" t="str">
        <f>TRIM(PROPER(employee_data!J159))</f>
        <v>Active</v>
      </c>
      <c r="K159" t="str">
        <f>TRIM(PROPER(employee_data!K159))</f>
        <v>Contract</v>
      </c>
      <c r="L159" t="str">
        <f>TRIM(PROPER(employee_data!L159))</f>
        <v>Zone C</v>
      </c>
      <c r="M159" t="str">
        <f>TRIM(PROPER(employee_data!M159))</f>
        <v>Full-Time</v>
      </c>
      <c r="N159" t="str">
        <f>TRIM(PROPER(employee_data!N159))</f>
        <v>Unk</v>
      </c>
      <c r="O159" t="str">
        <f>TRIM(employee_data!O159)</f>
        <v/>
      </c>
      <c r="P159" t="str">
        <f>TRIM(PROPER(employee_data!P159))</f>
        <v>Production</v>
      </c>
      <c r="Q159" t="str">
        <f>TRIM(PROPER(employee_data!Q159))</f>
        <v>Field Operations</v>
      </c>
      <c r="R159" s="2">
        <f>DATEVALUE(TEXT(employee_data!R159,"dd/mm/yyyy"))</f>
        <v>32088</v>
      </c>
      <c r="S159" t="str">
        <f>TRIM(UPPER(employee_data!S159))</f>
        <v>MA</v>
      </c>
      <c r="T159" t="str">
        <f>TRIM(PROPER(employee_data!T159))</f>
        <v>Lineman</v>
      </c>
      <c r="U159" t="str">
        <f>TRIM(PROPER(employee_data!U159))</f>
        <v>Female</v>
      </c>
      <c r="V159" t="str">
        <f>TRIM(employee_data!V159)</f>
        <v>2051</v>
      </c>
      <c r="W159" t="str">
        <f>TRIM(PROPER(employee_data!W159))</f>
        <v>Other</v>
      </c>
      <c r="X159" t="str">
        <f>TRIM(PROPER(employee_data!X159))</f>
        <v>Married</v>
      </c>
      <c r="Y159" t="str">
        <f>TRIM(PROPER(employee_data!Y159))</f>
        <v>Fully Meets</v>
      </c>
      <c r="Z159" s="4">
        <v>4</v>
      </c>
    </row>
    <row r="160" spans="1:26" x14ac:dyDescent="0.25">
      <c r="A160" t="str">
        <f>TRIM(employee_data!A160)</f>
        <v>3585</v>
      </c>
      <c r="B160" t="str">
        <f>TRIM(PROPER(employee_data!B160))</f>
        <v>Edward</v>
      </c>
      <c r="C160" t="str">
        <f>TRIM(PROPER(employee_data!C160))</f>
        <v>Everett</v>
      </c>
      <c r="D160" s="2">
        <f>DATEVALUE(TEXT(employee_data!D160,"dd/mm/yyyy"))</f>
        <v>44552</v>
      </c>
      <c r="E160" s="2" t="str">
        <f>IFERROR(DATEVALUE(TEXT(employee_data!E160,"dd/mm/yyyy")),TRIM(""))</f>
        <v/>
      </c>
      <c r="F160" t="str">
        <f>TRIM(employee_data!F160)</f>
        <v>Production Technician I</v>
      </c>
      <c r="G160" t="str">
        <f>TRIM(PROPER(employee_data!G160))</f>
        <v>Traci Floyd</v>
      </c>
      <c r="H160" t="str">
        <f>TRIM(employee_data!H160)</f>
        <v>edward.everett@bilearner.com</v>
      </c>
      <c r="I160" t="str">
        <f>TRIM(UPPER(employee_data!I160))</f>
        <v>CCDR</v>
      </c>
      <c r="J160" t="str">
        <f>TRIM(PROPER(employee_data!J160))</f>
        <v>Active</v>
      </c>
      <c r="K160" t="str">
        <f>TRIM(PROPER(employee_data!K160))</f>
        <v>Full-Time</v>
      </c>
      <c r="L160" t="str">
        <f>TRIM(PROPER(employee_data!L160))</f>
        <v>Zone A</v>
      </c>
      <c r="M160" t="str">
        <f>TRIM(PROPER(employee_data!M160))</f>
        <v>Full-Time</v>
      </c>
      <c r="N160" t="str">
        <f>TRIM(PROPER(employee_data!N160))</f>
        <v>Unk</v>
      </c>
      <c r="O160" t="str">
        <f>TRIM(employee_data!O160)</f>
        <v/>
      </c>
      <c r="P160" t="str">
        <f>TRIM(PROPER(employee_data!P160))</f>
        <v>Production</v>
      </c>
      <c r="Q160" t="str">
        <f>TRIM(PROPER(employee_data!Q160))</f>
        <v>Yard (Material Handling)</v>
      </c>
      <c r="R160" s="2">
        <f>DATEVALUE(TEXT(employee_data!R160,"dd/mm/yyyy"))</f>
        <v>33801</v>
      </c>
      <c r="S160" t="str">
        <f>TRIM(UPPER(employee_data!S160))</f>
        <v>MA</v>
      </c>
      <c r="T160" t="str">
        <f>TRIM(PROPER(employee_data!T160))</f>
        <v>Laborer</v>
      </c>
      <c r="U160" t="str">
        <f>TRIM(PROPER(employee_data!U160))</f>
        <v>Female</v>
      </c>
      <c r="V160" t="str">
        <f>TRIM(employee_data!V160)</f>
        <v>3074</v>
      </c>
      <c r="W160" t="str">
        <f>TRIM(PROPER(employee_data!W160))</f>
        <v>Black</v>
      </c>
      <c r="X160" t="str">
        <f>TRIM(PROPER(employee_data!X160))</f>
        <v>Divorced</v>
      </c>
      <c r="Y160" t="str">
        <f>TRIM(PROPER(employee_data!Y160))</f>
        <v>Fully Meets</v>
      </c>
      <c r="Z160" s="4">
        <v>4</v>
      </c>
    </row>
    <row r="161" spans="1:26" x14ac:dyDescent="0.25">
      <c r="A161" t="str">
        <f>TRIM(employee_data!A161)</f>
        <v>3586</v>
      </c>
      <c r="B161" t="str">
        <f>TRIM(PROPER(employee_data!B161))</f>
        <v>Jaqueline</v>
      </c>
      <c r="C161" t="str">
        <f>TRIM(PROPER(employee_data!C161))</f>
        <v>Terrell</v>
      </c>
      <c r="D161" s="2">
        <f>DATEVALUE(TEXT(employee_data!D161,"dd/mm/yyyy"))</f>
        <v>43497</v>
      </c>
      <c r="E161" s="2">
        <f>IFERROR(DATEVALUE(TEXT(employee_data!E161,"dd/mm/yyyy")),TRIM(""))</f>
        <v>43506</v>
      </c>
      <c r="F161" t="str">
        <f>TRIM(employee_data!F161)</f>
        <v>Production Technician I</v>
      </c>
      <c r="G161" t="str">
        <f>TRIM(PROPER(employee_data!G161))</f>
        <v>Veronica Wiley</v>
      </c>
      <c r="H161" t="str">
        <f>TRIM(employee_data!H161)</f>
        <v>jaqueline.terrell@bilearner.com</v>
      </c>
      <c r="I161" t="str">
        <f>TRIM(UPPER(employee_data!I161))</f>
        <v>EW</v>
      </c>
      <c r="J161" t="str">
        <f>TRIM(PROPER(employee_data!J161))</f>
        <v>Active</v>
      </c>
      <c r="K161" t="str">
        <f>TRIM(PROPER(employee_data!K161))</f>
        <v>Part-Time</v>
      </c>
      <c r="L161" t="str">
        <f>TRIM(PROPER(employee_data!L161))</f>
        <v>Zone B</v>
      </c>
      <c r="M161" t="str">
        <f>TRIM(PROPER(employee_data!M161))</f>
        <v>Full-Time</v>
      </c>
      <c r="N161" t="str">
        <f>TRIM(PROPER(employee_data!N161))</f>
        <v>Resignation</v>
      </c>
      <c r="O161" t="str">
        <f>TRIM(employee_data!O161)</f>
        <v>Identify next game leader.</v>
      </c>
      <c r="P161" t="str">
        <f>TRIM(PROPER(employee_data!P161))</f>
        <v>Production</v>
      </c>
      <c r="Q161" t="str">
        <f>TRIM(PROPER(employee_data!Q161))</f>
        <v>People Services</v>
      </c>
      <c r="R161" s="2">
        <f>DATEVALUE(TEXT(employee_data!R161,"dd/mm/yyyy"))</f>
        <v>36887</v>
      </c>
      <c r="S161" t="str">
        <f>TRIM(UPPER(employee_data!S161))</f>
        <v>MA</v>
      </c>
      <c r="T161" t="str">
        <f>TRIM(PROPER(employee_data!T161))</f>
        <v>Manager</v>
      </c>
      <c r="U161" t="str">
        <f>TRIM(PROPER(employee_data!U161))</f>
        <v>Female</v>
      </c>
      <c r="V161" t="str">
        <f>TRIM(employee_data!V161)</f>
        <v>24711</v>
      </c>
      <c r="W161" t="str">
        <f>TRIM(PROPER(employee_data!W161))</f>
        <v>Hispanic</v>
      </c>
      <c r="X161" t="str">
        <f>TRIM(PROPER(employee_data!X161))</f>
        <v>Single</v>
      </c>
      <c r="Y161" t="str">
        <f>TRIM(PROPER(employee_data!Y161))</f>
        <v>Fully Meets</v>
      </c>
      <c r="Z161" s="4">
        <v>2</v>
      </c>
    </row>
    <row r="162" spans="1:26" x14ac:dyDescent="0.25">
      <c r="A162" t="str">
        <f>TRIM(employee_data!A162)</f>
        <v>3587</v>
      </c>
      <c r="B162" t="str">
        <f>TRIM(PROPER(employee_data!B162))</f>
        <v>Quinn</v>
      </c>
      <c r="C162" t="str">
        <f>TRIM(PROPER(employee_data!C162))</f>
        <v>Mccullough</v>
      </c>
      <c r="D162" s="2">
        <f>DATEVALUE(TEXT(employee_data!D162,"dd/mm/yyyy"))</f>
        <v>44326</v>
      </c>
      <c r="E162" s="2">
        <f>IFERROR(DATEVALUE(TEXT(employee_data!E162,"dd/mm/yyyy")),TRIM(""))</f>
        <v>44547</v>
      </c>
      <c r="F162" t="str">
        <f>TRIM(employee_data!F162)</f>
        <v>Production Technician I</v>
      </c>
      <c r="G162" t="str">
        <f>TRIM(PROPER(employee_data!G162))</f>
        <v>Katherine Gay</v>
      </c>
      <c r="H162" t="str">
        <f>TRIM(employee_data!H162)</f>
        <v>quinn.mccullough@bilearner.com</v>
      </c>
      <c r="I162" t="str">
        <f>TRIM(UPPER(employee_data!I162))</f>
        <v>MSC</v>
      </c>
      <c r="J162" t="str">
        <f>TRIM(PROPER(employee_data!J162))</f>
        <v>Active</v>
      </c>
      <c r="K162" t="str">
        <f>TRIM(PROPER(employee_data!K162))</f>
        <v>Full-Time</v>
      </c>
      <c r="L162" t="str">
        <f>TRIM(PROPER(employee_data!L162))</f>
        <v>Zone B</v>
      </c>
      <c r="M162" t="str">
        <f>TRIM(PROPER(employee_data!M162))</f>
        <v>Temporary</v>
      </c>
      <c r="N162" t="str">
        <f>TRIM(PROPER(employee_data!N162))</f>
        <v>Resignation</v>
      </c>
      <c r="O162" t="str">
        <f>TRIM(employee_data!O162)</f>
        <v>Society red to able.</v>
      </c>
      <c r="P162" t="str">
        <f>TRIM(PROPER(employee_data!P162))</f>
        <v>Production</v>
      </c>
      <c r="Q162" t="str">
        <f>TRIM(PROPER(employee_data!Q162))</f>
        <v>General - Eng</v>
      </c>
      <c r="R162" s="2">
        <f>DATEVALUE(TEXT(employee_data!R162,"dd/mm/yyyy"))</f>
        <v>28484</v>
      </c>
      <c r="S162" t="str">
        <f>TRIM(UPPER(employee_data!S162))</f>
        <v>MA</v>
      </c>
      <c r="T162" t="str">
        <f>TRIM(PROPER(employee_data!T162))</f>
        <v>Administrative</v>
      </c>
      <c r="U162" t="str">
        <f>TRIM(PROPER(employee_data!U162))</f>
        <v>Male</v>
      </c>
      <c r="V162" t="str">
        <f>TRIM(employee_data!V162)</f>
        <v>74564</v>
      </c>
      <c r="W162" t="str">
        <f>TRIM(PROPER(employee_data!W162))</f>
        <v>Other</v>
      </c>
      <c r="X162" t="str">
        <f>TRIM(PROPER(employee_data!X162))</f>
        <v>Divorced</v>
      </c>
      <c r="Y162" t="str">
        <f>TRIM(PROPER(employee_data!Y162))</f>
        <v>Fully Meets</v>
      </c>
      <c r="Z162" s="4">
        <v>2</v>
      </c>
    </row>
    <row r="163" spans="1:26" x14ac:dyDescent="0.25">
      <c r="A163" t="str">
        <f>TRIM(employee_data!A163)</f>
        <v>3588</v>
      </c>
      <c r="B163" t="str">
        <f>TRIM(PROPER(employee_data!B163))</f>
        <v>Selena</v>
      </c>
      <c r="C163" t="str">
        <f>TRIM(PROPER(employee_data!C163))</f>
        <v>Greer</v>
      </c>
      <c r="D163" s="2">
        <f>DATEVALUE(TEXT(employee_data!D163,"dd/mm/yyyy"))</f>
        <v>43641</v>
      </c>
      <c r="E163" s="2">
        <f>IFERROR(DATEVALUE(TEXT(employee_data!E163,"dd/mm/yyyy")),TRIM(""))</f>
        <v>43692</v>
      </c>
      <c r="F163" t="str">
        <f>TRIM(employee_data!F163)</f>
        <v>Production Technician I</v>
      </c>
      <c r="G163" t="str">
        <f>TRIM(PROPER(employee_data!G163))</f>
        <v>Paul Lopez</v>
      </c>
      <c r="H163" t="str">
        <f>TRIM(employee_data!H163)</f>
        <v>selena.greer@bilearner.com</v>
      </c>
      <c r="I163" t="str">
        <f>TRIM(UPPER(employee_data!I163))</f>
        <v>NEL</v>
      </c>
      <c r="J163" t="str">
        <f>TRIM(PROPER(employee_data!J163))</f>
        <v>Active</v>
      </c>
      <c r="K163" t="str">
        <f>TRIM(PROPER(employee_data!K163))</f>
        <v>Full-Time</v>
      </c>
      <c r="L163" t="str">
        <f>TRIM(PROPER(employee_data!L163))</f>
        <v>Zone C</v>
      </c>
      <c r="M163" t="str">
        <f>TRIM(PROPER(employee_data!M163))</f>
        <v>Full-Time</v>
      </c>
      <c r="N163" t="str">
        <f>TRIM(PROPER(employee_data!N163))</f>
        <v>Retirement</v>
      </c>
      <c r="O163" t="str">
        <f>TRIM(employee_data!O163)</f>
        <v>Everybody no four arrive major ten culture.</v>
      </c>
      <c r="P163" t="str">
        <f>TRIM(PROPER(employee_data!P163))</f>
        <v>Production</v>
      </c>
      <c r="Q163" t="str">
        <f>TRIM(PROPER(employee_data!Q163))</f>
        <v>Shop (Fleet)</v>
      </c>
      <c r="R163" s="2">
        <f>DATEVALUE(TEXT(employee_data!R163,"dd/mm/yyyy"))</f>
        <v>26366</v>
      </c>
      <c r="S163" t="str">
        <f>TRIM(UPPER(employee_data!S163))</f>
        <v>MA</v>
      </c>
      <c r="T163" t="str">
        <f>TRIM(PROPER(employee_data!T163))</f>
        <v>Mechanic</v>
      </c>
      <c r="U163" t="str">
        <f>TRIM(PROPER(employee_data!U163))</f>
        <v>Male</v>
      </c>
      <c r="V163" t="str">
        <f>TRIM(employee_data!V163)</f>
        <v>14504</v>
      </c>
      <c r="W163" t="str">
        <f>TRIM(PROPER(employee_data!W163))</f>
        <v>Black</v>
      </c>
      <c r="X163" t="str">
        <f>TRIM(PROPER(employee_data!X163))</f>
        <v>Widowed</v>
      </c>
      <c r="Y163" t="str">
        <f>TRIM(PROPER(employee_data!Y163))</f>
        <v>Fully Meets</v>
      </c>
      <c r="Z163" s="4">
        <v>2</v>
      </c>
    </row>
    <row r="164" spans="1:26" x14ac:dyDescent="0.25">
      <c r="A164" t="str">
        <f>TRIM(employee_data!A164)</f>
        <v>3589</v>
      </c>
      <c r="B164" t="str">
        <f>TRIM(PROPER(employee_data!B164))</f>
        <v>Giovani</v>
      </c>
      <c r="C164" t="str">
        <f>TRIM(PROPER(employee_data!C164))</f>
        <v>Roy</v>
      </c>
      <c r="D164" s="2">
        <f>DATEVALUE(TEXT(employee_data!D164,"dd/mm/yyyy"))</f>
        <v>43580</v>
      </c>
      <c r="E164" s="2" t="str">
        <f>IFERROR(DATEVALUE(TEXT(employee_data!E164,"dd/mm/yyyy")),TRIM(""))</f>
        <v/>
      </c>
      <c r="F164" t="str">
        <f>TRIM(employee_data!F164)</f>
        <v>Production Technician I</v>
      </c>
      <c r="G164" t="str">
        <f>TRIM(PROPER(employee_data!G164))</f>
        <v>Jay Bush</v>
      </c>
      <c r="H164" t="str">
        <f>TRIM(employee_data!H164)</f>
        <v>giovani.roy@bilearner.com</v>
      </c>
      <c r="I164" t="str">
        <f>TRIM(UPPER(employee_data!I164))</f>
        <v>PL</v>
      </c>
      <c r="J164" t="str">
        <f>TRIM(PROPER(employee_data!J164))</f>
        <v>Active</v>
      </c>
      <c r="K164" t="str">
        <f>TRIM(PROPER(employee_data!K164))</f>
        <v>Contract</v>
      </c>
      <c r="L164" t="str">
        <f>TRIM(PROPER(employee_data!L164))</f>
        <v>Zone B</v>
      </c>
      <c r="M164" t="str">
        <f>TRIM(PROPER(employee_data!M164))</f>
        <v>Temporary</v>
      </c>
      <c r="N164" t="str">
        <f>TRIM(PROPER(employee_data!N164))</f>
        <v>Unk</v>
      </c>
      <c r="O164" t="str">
        <f>TRIM(employee_data!O164)</f>
        <v/>
      </c>
      <c r="P164" t="str">
        <f>TRIM(PROPER(employee_data!P164))</f>
        <v>Production</v>
      </c>
      <c r="Q164" t="str">
        <f>TRIM(PROPER(employee_data!Q164))</f>
        <v>Field Operations</v>
      </c>
      <c r="R164" s="2">
        <f>DATEVALUE(TEXT(employee_data!R164,"dd/mm/yyyy"))</f>
        <v>18842</v>
      </c>
      <c r="S164" t="str">
        <f>TRIM(UPPER(employee_data!S164))</f>
        <v>MA</v>
      </c>
      <c r="T164" t="str">
        <f>TRIM(PROPER(employee_data!T164))</f>
        <v>Laborer</v>
      </c>
      <c r="U164" t="str">
        <f>TRIM(PROPER(employee_data!U164))</f>
        <v>Male</v>
      </c>
      <c r="V164" t="str">
        <f>TRIM(employee_data!V164)</f>
        <v>2683</v>
      </c>
      <c r="W164" t="str">
        <f>TRIM(PROPER(employee_data!W164))</f>
        <v>White</v>
      </c>
      <c r="X164" t="str">
        <f>TRIM(PROPER(employee_data!X164))</f>
        <v>Single</v>
      </c>
      <c r="Y164" t="str">
        <f>TRIM(PROPER(employee_data!Y164))</f>
        <v>Fully Meets</v>
      </c>
      <c r="Z164" s="4">
        <v>1</v>
      </c>
    </row>
    <row r="165" spans="1:26" x14ac:dyDescent="0.25">
      <c r="A165" t="str">
        <f>TRIM(employee_data!A165)</f>
        <v>3590</v>
      </c>
      <c r="B165" t="str">
        <f>TRIM(PROPER(employee_data!B165))</f>
        <v>Dominik</v>
      </c>
      <c r="C165" t="str">
        <f>TRIM(PROPER(employee_data!C165))</f>
        <v>Mullen</v>
      </c>
      <c r="D165" s="2">
        <f>DATEVALUE(TEXT(employee_data!D165,"dd/mm/yyyy"))</f>
        <v>44252</v>
      </c>
      <c r="E165" s="2">
        <f>IFERROR(DATEVALUE(TEXT(employee_data!E165,"dd/mm/yyyy")),TRIM(""))</f>
        <v>44847</v>
      </c>
      <c r="F165" t="str">
        <f>TRIM(employee_data!F165)</f>
        <v>Production Technician I</v>
      </c>
      <c r="G165" t="str">
        <f>TRIM(PROPER(employee_data!G165))</f>
        <v>Jessica Allen</v>
      </c>
      <c r="H165" t="str">
        <f>TRIM(employee_data!H165)</f>
        <v>dominik.mullen@bilearner.com</v>
      </c>
      <c r="I165" t="str">
        <f>TRIM(UPPER(employee_data!I165))</f>
        <v>PYZ</v>
      </c>
      <c r="J165" t="str">
        <f>TRIM(PROPER(employee_data!J165))</f>
        <v>Future Start</v>
      </c>
      <c r="K165" t="str">
        <f>TRIM(PROPER(employee_data!K165))</f>
        <v>Part-Time</v>
      </c>
      <c r="L165" t="str">
        <f>TRIM(PROPER(employee_data!L165))</f>
        <v>Zone C</v>
      </c>
      <c r="M165" t="str">
        <f>TRIM(PROPER(employee_data!M165))</f>
        <v>Full-Time</v>
      </c>
      <c r="N165" t="str">
        <f>TRIM(PROPER(employee_data!N165))</f>
        <v>Retirement</v>
      </c>
      <c r="O165" t="str">
        <f>TRIM(employee_data!O165)</f>
        <v>Country as dream project office.</v>
      </c>
      <c r="P165" t="str">
        <f>TRIM(PROPER(employee_data!P165))</f>
        <v>Production</v>
      </c>
      <c r="Q165" t="str">
        <f>TRIM(PROPER(employee_data!Q165))</f>
        <v>Field Operations</v>
      </c>
      <c r="R165" s="2">
        <f>DATEVALUE(TEXT(employee_data!R165,"dd/mm/yyyy"))</f>
        <v>34850</v>
      </c>
      <c r="S165" t="str">
        <f>TRIM(UPPER(employee_data!S165))</f>
        <v>MA</v>
      </c>
      <c r="T165" t="str">
        <f>TRIM(PROPER(employee_data!T165))</f>
        <v>Laborer</v>
      </c>
      <c r="U165" t="str">
        <f>TRIM(PROPER(employee_data!U165))</f>
        <v>Male</v>
      </c>
      <c r="V165" t="str">
        <f>TRIM(employee_data!V165)</f>
        <v>66167</v>
      </c>
      <c r="W165" t="str">
        <f>TRIM(PROPER(employee_data!W165))</f>
        <v>Asian</v>
      </c>
      <c r="X165" t="str">
        <f>TRIM(PROPER(employee_data!X165))</f>
        <v>Widowed</v>
      </c>
      <c r="Y165" t="str">
        <f>TRIM(PROPER(employee_data!Y165))</f>
        <v>Fully Meets</v>
      </c>
      <c r="Z165" s="4">
        <v>4</v>
      </c>
    </row>
    <row r="166" spans="1:26" x14ac:dyDescent="0.25">
      <c r="A166" t="str">
        <f>TRIM(employee_data!A166)</f>
        <v>3591</v>
      </c>
      <c r="B166" t="str">
        <f>TRIM(PROPER(employee_data!B166))</f>
        <v>Abdullah</v>
      </c>
      <c r="C166" t="str">
        <f>TRIM(PROPER(employee_data!C166))</f>
        <v>Ellison</v>
      </c>
      <c r="D166" s="2">
        <f>DATEVALUE(TEXT(employee_data!D166,"dd/mm/yyyy"))</f>
        <v>44523</v>
      </c>
      <c r="E166" s="2">
        <f>IFERROR(DATEVALUE(TEXT(employee_data!E166,"dd/mm/yyyy")),TRIM(""))</f>
        <v>45075</v>
      </c>
      <c r="F166" t="str">
        <f>TRIM(employee_data!F166)</f>
        <v>Production Technician I</v>
      </c>
      <c r="G166" t="str">
        <f>TRIM(PROPER(employee_data!G166))</f>
        <v>Dr. William Thompson</v>
      </c>
      <c r="H166" t="str">
        <f>TRIM(employee_data!H166)</f>
        <v>abdullah.ellison@bilearner.com</v>
      </c>
      <c r="I166" t="str">
        <f>TRIM(UPPER(employee_data!I166))</f>
        <v>SVG</v>
      </c>
      <c r="J166" t="str">
        <f>TRIM(PROPER(employee_data!J166))</f>
        <v>Future Start</v>
      </c>
      <c r="K166" t="str">
        <f>TRIM(PROPER(employee_data!K166))</f>
        <v>Contract</v>
      </c>
      <c r="L166" t="str">
        <f>TRIM(PROPER(employee_data!L166))</f>
        <v>Zone B</v>
      </c>
      <c r="M166" t="str">
        <f>TRIM(PROPER(employee_data!M166))</f>
        <v>Part-Time</v>
      </c>
      <c r="N166" t="str">
        <f>TRIM(PROPER(employee_data!N166))</f>
        <v>Voluntary</v>
      </c>
      <c r="O166" t="str">
        <f>TRIM(employee_data!O166)</f>
        <v>Quality decade director.</v>
      </c>
      <c r="P166" t="str">
        <f>TRIM(PROPER(employee_data!P166))</f>
        <v>Production</v>
      </c>
      <c r="Q166" t="str">
        <f>TRIM(PROPER(employee_data!Q166))</f>
        <v>Field Operations</v>
      </c>
      <c r="R166" s="2">
        <f>DATEVALUE(TEXT(employee_data!R166,"dd/mm/yyyy"))</f>
        <v>36113</v>
      </c>
      <c r="S166" t="str">
        <f>TRIM(UPPER(employee_data!S166))</f>
        <v>MA</v>
      </c>
      <c r="T166" t="str">
        <f>TRIM(PROPER(employee_data!T166))</f>
        <v>Supervisor</v>
      </c>
      <c r="U166" t="str">
        <f>TRIM(PROPER(employee_data!U166))</f>
        <v>Female</v>
      </c>
      <c r="V166" t="str">
        <f>TRIM(employee_data!V166)</f>
        <v>21634</v>
      </c>
      <c r="W166" t="str">
        <f>TRIM(PROPER(employee_data!W166))</f>
        <v>White</v>
      </c>
      <c r="X166" t="str">
        <f>TRIM(PROPER(employee_data!X166))</f>
        <v>Married</v>
      </c>
      <c r="Y166" t="str">
        <f>TRIM(PROPER(employee_data!Y166))</f>
        <v>Needs Improvement</v>
      </c>
      <c r="Z166" s="4">
        <v>5</v>
      </c>
    </row>
    <row r="167" spans="1:26" x14ac:dyDescent="0.25">
      <c r="A167" t="str">
        <f>TRIM(employee_data!A167)</f>
        <v>3592</v>
      </c>
      <c r="B167" t="str">
        <f>TRIM(PROPER(employee_data!B167))</f>
        <v>Andre</v>
      </c>
      <c r="C167" t="str">
        <f>TRIM(PROPER(employee_data!C167))</f>
        <v>Guzman</v>
      </c>
      <c r="D167" s="2">
        <f>DATEVALUE(TEXT(employee_data!D167,"dd/mm/yyyy"))</f>
        <v>44474</v>
      </c>
      <c r="E167" s="2">
        <f>IFERROR(DATEVALUE(TEXT(employee_data!E167,"dd/mm/yyyy")),TRIM(""))</f>
        <v>44730</v>
      </c>
      <c r="F167" t="str">
        <f>TRIM(employee_data!F167)</f>
        <v>Production Technician I</v>
      </c>
      <c r="G167" t="str">
        <f>TRIM(PROPER(employee_data!G167))</f>
        <v>Mrs. Audrey Gonzalez Dds</v>
      </c>
      <c r="H167" t="str">
        <f>TRIM(employee_data!H167)</f>
        <v>andre.guzman@bilearner.com</v>
      </c>
      <c r="I167" t="str">
        <f>TRIM(UPPER(employee_data!I167))</f>
        <v>TNS</v>
      </c>
      <c r="J167" t="str">
        <f>TRIM(PROPER(employee_data!J167))</f>
        <v>Future Start</v>
      </c>
      <c r="K167" t="str">
        <f>TRIM(PROPER(employee_data!K167))</f>
        <v>Contract</v>
      </c>
      <c r="L167" t="str">
        <f>TRIM(PROPER(employee_data!L167))</f>
        <v>Zone B</v>
      </c>
      <c r="M167" t="str">
        <f>TRIM(PROPER(employee_data!M167))</f>
        <v>Full-Time</v>
      </c>
      <c r="N167" t="str">
        <f>TRIM(PROPER(employee_data!N167))</f>
        <v>Voluntary</v>
      </c>
      <c r="O167" t="str">
        <f>TRIM(employee_data!O167)</f>
        <v>Particular network available hospital.</v>
      </c>
      <c r="P167" t="str">
        <f>TRIM(PROPER(employee_data!P167))</f>
        <v>Production</v>
      </c>
      <c r="Q167" t="str">
        <f>TRIM(PROPER(employee_data!Q167))</f>
        <v>Field Operations</v>
      </c>
      <c r="R167" s="2">
        <f>DATEVALUE(TEXT(employee_data!R167,"dd/mm/yyyy"))</f>
        <v>36152</v>
      </c>
      <c r="S167" t="str">
        <f>TRIM(UPPER(employee_data!S167))</f>
        <v>MA</v>
      </c>
      <c r="T167" t="str">
        <f>TRIM(PROPER(employee_data!T167))</f>
        <v>Technician</v>
      </c>
      <c r="U167" t="str">
        <f>TRIM(PROPER(employee_data!U167))</f>
        <v>Male</v>
      </c>
      <c r="V167" t="str">
        <f>TRIM(employee_data!V167)</f>
        <v>9454</v>
      </c>
      <c r="W167" t="str">
        <f>TRIM(PROPER(employee_data!W167))</f>
        <v>Other</v>
      </c>
      <c r="X167" t="str">
        <f>TRIM(PROPER(employee_data!X167))</f>
        <v>Single</v>
      </c>
      <c r="Y167" t="str">
        <f>TRIM(PROPER(employee_data!Y167))</f>
        <v>Fully Meets</v>
      </c>
      <c r="Z167" s="4">
        <v>3</v>
      </c>
    </row>
    <row r="168" spans="1:26" x14ac:dyDescent="0.25">
      <c r="A168" t="str">
        <f>TRIM(employee_data!A168)</f>
        <v>3593</v>
      </c>
      <c r="B168" t="str">
        <f>TRIM(PROPER(employee_data!B168))</f>
        <v>Brayden</v>
      </c>
      <c r="C168" t="str">
        <f>TRIM(PROPER(employee_data!C168))</f>
        <v>Malone</v>
      </c>
      <c r="D168" s="2">
        <f>DATEVALUE(TEXT(employee_data!D168,"dd/mm/yyyy"))</f>
        <v>43981</v>
      </c>
      <c r="E168" s="2" t="str">
        <f>IFERROR(DATEVALUE(TEXT(employee_data!E168,"dd/mm/yyyy")),TRIM(""))</f>
        <v/>
      </c>
      <c r="F168" t="str">
        <f>TRIM(employee_data!F168)</f>
        <v>Production Technician I</v>
      </c>
      <c r="G168" t="str">
        <f>TRIM(PROPER(employee_data!G168))</f>
        <v>Ashley Bradshaw</v>
      </c>
      <c r="H168" t="str">
        <f>TRIM(employee_data!H168)</f>
        <v>brayden.malone@bilearner.com</v>
      </c>
      <c r="I168" t="str">
        <f>TRIM(UPPER(employee_data!I168))</f>
        <v>WBL</v>
      </c>
      <c r="J168" t="str">
        <f>TRIM(PROPER(employee_data!J168))</f>
        <v>Active</v>
      </c>
      <c r="K168" t="str">
        <f>TRIM(PROPER(employee_data!K168))</f>
        <v>Contract</v>
      </c>
      <c r="L168" t="str">
        <f>TRIM(PROPER(employee_data!L168))</f>
        <v>Zone A</v>
      </c>
      <c r="M168" t="str">
        <f>TRIM(PROPER(employee_data!M168))</f>
        <v>Full-Time</v>
      </c>
      <c r="N168" t="str">
        <f>TRIM(PROPER(employee_data!N168))</f>
        <v>Unk</v>
      </c>
      <c r="O168" t="str">
        <f>TRIM(employee_data!O168)</f>
        <v/>
      </c>
      <c r="P168" t="str">
        <f>TRIM(PROPER(employee_data!P168))</f>
        <v>Production</v>
      </c>
      <c r="Q168" t="str">
        <f>TRIM(PROPER(employee_data!Q168))</f>
        <v>General - Con</v>
      </c>
      <c r="R168" s="2">
        <f>DATEVALUE(TEXT(employee_data!R168,"dd/mm/yyyy"))</f>
        <v>18213</v>
      </c>
      <c r="S168" t="str">
        <f>TRIM(UPPER(employee_data!S168))</f>
        <v>MA</v>
      </c>
      <c r="T168" t="str">
        <f>TRIM(PROPER(employee_data!T168))</f>
        <v>Foreman</v>
      </c>
      <c r="U168" t="str">
        <f>TRIM(PROPER(employee_data!U168))</f>
        <v>Male</v>
      </c>
      <c r="V168" t="str">
        <f>TRIM(employee_data!V168)</f>
        <v>48453</v>
      </c>
      <c r="W168" t="str">
        <f>TRIM(PROPER(employee_data!W168))</f>
        <v>Asian</v>
      </c>
      <c r="X168" t="str">
        <f>TRIM(PROPER(employee_data!X168))</f>
        <v>Married</v>
      </c>
      <c r="Y168" t="str">
        <f>TRIM(PROPER(employee_data!Y168))</f>
        <v>Fully Meets</v>
      </c>
      <c r="Z168" s="4">
        <v>1</v>
      </c>
    </row>
    <row r="169" spans="1:26" x14ac:dyDescent="0.25">
      <c r="A169" t="str">
        <f>TRIM(employee_data!A169)</f>
        <v>3594</v>
      </c>
      <c r="B169" t="str">
        <f>TRIM(PROPER(employee_data!B169))</f>
        <v>Maribel</v>
      </c>
      <c r="C169" t="str">
        <f>TRIM(PROPER(employee_data!C169))</f>
        <v>Morrison</v>
      </c>
      <c r="D169" s="2">
        <f>DATEVALUE(TEXT(employee_data!D169,"dd/mm/yyyy"))</f>
        <v>43445</v>
      </c>
      <c r="E169" s="2" t="str">
        <f>IFERROR(DATEVALUE(TEXT(employee_data!E169,"dd/mm/yyyy")),TRIM(""))</f>
        <v/>
      </c>
      <c r="F169" t="str">
        <f>TRIM(employee_data!F169)</f>
        <v>Production Technician I</v>
      </c>
      <c r="G169" t="str">
        <f>TRIM(PROPER(employee_data!G169))</f>
        <v>Ashley Meyer</v>
      </c>
      <c r="H169" t="str">
        <f>TRIM(employee_data!H169)</f>
        <v>maribel.morrison@bilearner.com</v>
      </c>
      <c r="I169" t="str">
        <f>TRIM(UPPER(employee_data!I169))</f>
        <v>PYZ</v>
      </c>
      <c r="J169" t="str">
        <f>TRIM(PROPER(employee_data!J169))</f>
        <v>Active</v>
      </c>
      <c r="K169" t="str">
        <f>TRIM(PROPER(employee_data!K169))</f>
        <v>Part-Time</v>
      </c>
      <c r="L169" t="str">
        <f>TRIM(PROPER(employee_data!L169))</f>
        <v>Zone B</v>
      </c>
      <c r="M169" t="str">
        <f>TRIM(PROPER(employee_data!M169))</f>
        <v>Part-Time</v>
      </c>
      <c r="N169" t="str">
        <f>TRIM(PROPER(employee_data!N169))</f>
        <v>Unk</v>
      </c>
      <c r="O169" t="str">
        <f>TRIM(employee_data!O169)</f>
        <v/>
      </c>
      <c r="P169" t="str">
        <f>TRIM(PROPER(employee_data!P169))</f>
        <v>Production</v>
      </c>
      <c r="Q169" t="str">
        <f>TRIM(PROPER(employee_data!Q169))</f>
        <v>Field Operations</v>
      </c>
      <c r="R169" s="2">
        <f>DATEVALUE(TEXT(employee_data!R169,"dd/mm/yyyy"))</f>
        <v>24911</v>
      </c>
      <c r="S169" t="str">
        <f>TRIM(UPPER(employee_data!S169))</f>
        <v>MA</v>
      </c>
      <c r="T169" t="str">
        <f>TRIM(PROPER(employee_data!T169))</f>
        <v>Technician</v>
      </c>
      <c r="U169" t="str">
        <f>TRIM(PROPER(employee_data!U169))</f>
        <v>Male</v>
      </c>
      <c r="V169" t="str">
        <f>TRIM(employee_data!V169)</f>
        <v>72888</v>
      </c>
      <c r="W169" t="str">
        <f>TRIM(PROPER(employee_data!W169))</f>
        <v>Black</v>
      </c>
      <c r="X169" t="str">
        <f>TRIM(PROPER(employee_data!X169))</f>
        <v>Married</v>
      </c>
      <c r="Y169" t="str">
        <f>TRIM(PROPER(employee_data!Y169))</f>
        <v>Needs Improvement</v>
      </c>
      <c r="Z169" s="4">
        <v>1</v>
      </c>
    </row>
    <row r="170" spans="1:26" x14ac:dyDescent="0.25">
      <c r="A170" t="str">
        <f>TRIM(employee_data!A170)</f>
        <v>3595</v>
      </c>
      <c r="B170" t="str">
        <f>TRIM(PROPER(employee_data!B170))</f>
        <v>Fisher</v>
      </c>
      <c r="C170" t="str">
        <f>TRIM(PROPER(employee_data!C170))</f>
        <v>Stafford</v>
      </c>
      <c r="D170" s="2">
        <f>DATEVALUE(TEXT(employee_data!D170,"dd/mm/yyyy"))</f>
        <v>44096</v>
      </c>
      <c r="E170" s="2">
        <f>IFERROR(DATEVALUE(TEXT(employee_data!E170,"dd/mm/yyyy")),TRIM(""))</f>
        <v>44818</v>
      </c>
      <c r="F170" t="str">
        <f>TRIM(employee_data!F170)</f>
        <v>Production Technician I</v>
      </c>
      <c r="G170" t="str">
        <f>TRIM(PROPER(employee_data!G170))</f>
        <v>Nicole Delgado</v>
      </c>
      <c r="H170" t="str">
        <f>TRIM(employee_data!H170)</f>
        <v>fisher.stafford@bilearner.com</v>
      </c>
      <c r="I170" t="str">
        <f>TRIM(UPPER(employee_data!I170))</f>
        <v>WBL</v>
      </c>
      <c r="J170" t="str">
        <f>TRIM(PROPER(employee_data!J170))</f>
        <v>Active</v>
      </c>
      <c r="K170" t="str">
        <f>TRIM(PROPER(employee_data!K170))</f>
        <v>Contract</v>
      </c>
      <c r="L170" t="str">
        <f>TRIM(PROPER(employee_data!L170))</f>
        <v>Zone A</v>
      </c>
      <c r="M170" t="str">
        <f>TRIM(PROPER(employee_data!M170))</f>
        <v>Temporary</v>
      </c>
      <c r="N170" t="str">
        <f>TRIM(PROPER(employee_data!N170))</f>
        <v>Resignation</v>
      </c>
      <c r="O170" t="str">
        <f>TRIM(employee_data!O170)</f>
        <v>Dark meeting play room head join truth involve.</v>
      </c>
      <c r="P170" t="str">
        <f>TRIM(PROPER(employee_data!P170))</f>
        <v>Production</v>
      </c>
      <c r="Q170" t="str">
        <f>TRIM(PROPER(employee_data!Q170))</f>
        <v>Engineers</v>
      </c>
      <c r="R170" s="2">
        <f>DATEVALUE(TEXT(employee_data!R170,"dd/mm/yyyy"))</f>
        <v>19055</v>
      </c>
      <c r="S170" t="str">
        <f>TRIM(UPPER(employee_data!S170))</f>
        <v>MA</v>
      </c>
      <c r="T170" t="str">
        <f>TRIM(PROPER(employee_data!T170))</f>
        <v>Technician</v>
      </c>
      <c r="U170" t="str">
        <f>TRIM(PROPER(employee_data!U170))</f>
        <v>Male</v>
      </c>
      <c r="V170" t="str">
        <f>TRIM(employee_data!V170)</f>
        <v>56703</v>
      </c>
      <c r="W170" t="str">
        <f>TRIM(PROPER(employee_data!W170))</f>
        <v>Other</v>
      </c>
      <c r="X170" t="str">
        <f>TRIM(PROPER(employee_data!X170))</f>
        <v>Divorced</v>
      </c>
      <c r="Y170" t="str">
        <f>TRIM(PROPER(employee_data!Y170))</f>
        <v>Fully Meets</v>
      </c>
      <c r="Z170" s="4">
        <v>1</v>
      </c>
    </row>
    <row r="171" spans="1:26" x14ac:dyDescent="0.25">
      <c r="A171" t="str">
        <f>TRIM(employee_data!A171)</f>
        <v>3596</v>
      </c>
      <c r="B171" t="str">
        <f>TRIM(PROPER(employee_data!B171))</f>
        <v>Kellen</v>
      </c>
      <c r="C171" t="str">
        <f>TRIM(PROPER(employee_data!C171))</f>
        <v>Medina</v>
      </c>
      <c r="D171" s="2">
        <f>DATEVALUE(TEXT(employee_data!D171,"dd/mm/yyyy"))</f>
        <v>43674</v>
      </c>
      <c r="E171" s="2" t="str">
        <f>IFERROR(DATEVALUE(TEXT(employee_data!E171,"dd/mm/yyyy")),TRIM(""))</f>
        <v/>
      </c>
      <c r="F171" t="str">
        <f>TRIM(employee_data!F171)</f>
        <v>Production Technician I</v>
      </c>
      <c r="G171" t="str">
        <f>TRIM(PROPER(employee_data!G171))</f>
        <v>John Henry</v>
      </c>
      <c r="H171" t="str">
        <f>TRIM(employee_data!H171)</f>
        <v>kellen.medina@bilearner.com</v>
      </c>
      <c r="I171" t="str">
        <f>TRIM(UPPER(employee_data!I171))</f>
        <v>NEL</v>
      </c>
      <c r="J171" t="str">
        <f>TRIM(PROPER(employee_data!J171))</f>
        <v>Active</v>
      </c>
      <c r="K171" t="str">
        <f>TRIM(PROPER(employee_data!K171))</f>
        <v>Part-Time</v>
      </c>
      <c r="L171" t="str">
        <f>TRIM(PROPER(employee_data!L171))</f>
        <v>Zone C</v>
      </c>
      <c r="M171" t="str">
        <f>TRIM(PROPER(employee_data!M171))</f>
        <v>Full-Time</v>
      </c>
      <c r="N171" t="str">
        <f>TRIM(PROPER(employee_data!N171))</f>
        <v>Unk</v>
      </c>
      <c r="O171" t="str">
        <f>TRIM(employee_data!O171)</f>
        <v/>
      </c>
      <c r="P171" t="str">
        <f>TRIM(PROPER(employee_data!P171))</f>
        <v>Production</v>
      </c>
      <c r="Q171" t="str">
        <f>TRIM(PROPER(employee_data!Q171))</f>
        <v>Splicing</v>
      </c>
      <c r="R171" s="2">
        <f>DATEVALUE(TEXT(employee_data!R171,"dd/mm/yyyy"))</f>
        <v>30151</v>
      </c>
      <c r="S171" t="str">
        <f>TRIM(UPPER(employee_data!S171))</f>
        <v>MA</v>
      </c>
      <c r="T171" t="str">
        <f>TRIM(PROPER(employee_data!T171))</f>
        <v>Technician</v>
      </c>
      <c r="U171" t="str">
        <f>TRIM(PROPER(employee_data!U171))</f>
        <v>Male</v>
      </c>
      <c r="V171" t="str">
        <f>TRIM(employee_data!V171)</f>
        <v>33998</v>
      </c>
      <c r="W171" t="str">
        <f>TRIM(PROPER(employee_data!W171))</f>
        <v>Other</v>
      </c>
      <c r="X171" t="str">
        <f>TRIM(PROPER(employee_data!X171))</f>
        <v>Single</v>
      </c>
      <c r="Y171" t="str">
        <f>TRIM(PROPER(employee_data!Y171))</f>
        <v>Needs Improvement</v>
      </c>
      <c r="Z171" s="4">
        <v>2</v>
      </c>
    </row>
    <row r="172" spans="1:26" x14ac:dyDescent="0.25">
      <c r="A172" t="str">
        <f>TRIM(employee_data!A172)</f>
        <v>3597</v>
      </c>
      <c r="B172" t="str">
        <f>TRIM(PROPER(employee_data!B172))</f>
        <v>Brenton</v>
      </c>
      <c r="C172" t="str">
        <f>TRIM(PROPER(employee_data!C172))</f>
        <v>Monroe</v>
      </c>
      <c r="D172" s="2">
        <f>DATEVALUE(TEXT(employee_data!D172,"dd/mm/yyyy"))</f>
        <v>43988</v>
      </c>
      <c r="E172" s="2">
        <f>IFERROR(DATEVALUE(TEXT(employee_data!E172,"dd/mm/yyyy")),TRIM(""))</f>
        <v>44300</v>
      </c>
      <c r="F172" t="str">
        <f>TRIM(employee_data!F172)</f>
        <v>Production Technician II</v>
      </c>
      <c r="G172" t="str">
        <f>TRIM(PROPER(employee_data!G172))</f>
        <v>Autumn Decker</v>
      </c>
      <c r="H172" t="str">
        <f>TRIM(employee_data!H172)</f>
        <v>brenton.monroe@bilearner.com</v>
      </c>
      <c r="I172" t="str">
        <f>TRIM(UPPER(employee_data!I172))</f>
        <v>PYZ</v>
      </c>
      <c r="J172" t="str">
        <f>TRIM(PROPER(employee_data!J172))</f>
        <v>Future Start</v>
      </c>
      <c r="K172" t="str">
        <f>TRIM(PROPER(employee_data!K172))</f>
        <v>Contract</v>
      </c>
      <c r="L172" t="str">
        <f>TRIM(PROPER(employee_data!L172))</f>
        <v>Zone C</v>
      </c>
      <c r="M172" t="str">
        <f>TRIM(PROPER(employee_data!M172))</f>
        <v>Part-Time</v>
      </c>
      <c r="N172" t="str">
        <f>TRIM(PROPER(employee_data!N172))</f>
        <v>Retirement</v>
      </c>
      <c r="O172" t="str">
        <f>TRIM(employee_data!O172)</f>
        <v>Democrat themselves deal future early.</v>
      </c>
      <c r="P172" t="str">
        <f>TRIM(PROPER(employee_data!P172))</f>
        <v>Production</v>
      </c>
      <c r="Q172" t="str">
        <f>TRIM(PROPER(employee_data!Q172))</f>
        <v>General - Con</v>
      </c>
      <c r="R172" s="2">
        <f>DATEVALUE(TEXT(employee_data!R172,"dd/mm/yyyy"))</f>
        <v>31716</v>
      </c>
      <c r="S172" t="str">
        <f>TRIM(UPPER(employee_data!S172))</f>
        <v>MA</v>
      </c>
      <c r="T172" t="str">
        <f>TRIM(PROPER(employee_data!T172))</f>
        <v>Foreman</v>
      </c>
      <c r="U172" t="str">
        <f>TRIM(PROPER(employee_data!U172))</f>
        <v>Female</v>
      </c>
      <c r="V172" t="str">
        <f>TRIM(employee_data!V172)</f>
        <v>17650</v>
      </c>
      <c r="W172" t="str">
        <f>TRIM(PROPER(employee_data!W172))</f>
        <v>Black</v>
      </c>
      <c r="X172" t="str">
        <f>TRIM(PROPER(employee_data!X172))</f>
        <v>Single</v>
      </c>
      <c r="Y172" t="str">
        <f>TRIM(PROPER(employee_data!Y172))</f>
        <v>Fully Meets</v>
      </c>
      <c r="Z172" s="4">
        <v>1</v>
      </c>
    </row>
    <row r="173" spans="1:26" x14ac:dyDescent="0.25">
      <c r="A173" t="str">
        <f>TRIM(employee_data!A173)</f>
        <v>3598</v>
      </c>
      <c r="B173" t="str">
        <f>TRIM(PROPER(employee_data!B173))</f>
        <v>Derick</v>
      </c>
      <c r="C173" t="str">
        <f>TRIM(PROPER(employee_data!C173))</f>
        <v>Rocha</v>
      </c>
      <c r="D173" s="2">
        <f>DATEVALUE(TEXT(employee_data!D173,"dd/mm/yyyy"))</f>
        <v>43371</v>
      </c>
      <c r="E173" s="2">
        <f>IFERROR(DATEVALUE(TEXT(employee_data!E173,"dd/mm/yyyy")),TRIM(""))</f>
        <v>45143</v>
      </c>
      <c r="F173" t="str">
        <f>TRIM(employee_data!F173)</f>
        <v>Production Technician II</v>
      </c>
      <c r="G173" t="str">
        <f>TRIM(PROPER(employee_data!G173))</f>
        <v>Alex Moore</v>
      </c>
      <c r="H173" t="str">
        <f>TRIM(employee_data!H173)</f>
        <v>derick.rocha@bilearner.com</v>
      </c>
      <c r="I173" t="str">
        <f>TRIM(UPPER(employee_data!I173))</f>
        <v>SVG</v>
      </c>
      <c r="J173" t="str">
        <f>TRIM(PROPER(employee_data!J173))</f>
        <v>Voluntarily Terminated</v>
      </c>
      <c r="K173" t="str">
        <f>TRIM(PROPER(employee_data!K173))</f>
        <v>Part-Time</v>
      </c>
      <c r="L173" t="str">
        <f>TRIM(PROPER(employee_data!L173))</f>
        <v>Zone A</v>
      </c>
      <c r="M173" t="str">
        <f>TRIM(PROPER(employee_data!M173))</f>
        <v>Full-Time</v>
      </c>
      <c r="N173" t="str">
        <f>TRIM(PROPER(employee_data!N173))</f>
        <v>Resignation</v>
      </c>
      <c r="O173" t="str">
        <f>TRIM(employee_data!O173)</f>
        <v>Majority executive plan imagine.</v>
      </c>
      <c r="P173" t="str">
        <f>TRIM(PROPER(employee_data!P173))</f>
        <v>Production</v>
      </c>
      <c r="Q173" t="str">
        <f>TRIM(PROPER(employee_data!Q173))</f>
        <v>Project Management - Eng</v>
      </c>
      <c r="R173" s="2">
        <f>DATEVALUE(TEXT(employee_data!R173,"dd/mm/yyyy"))</f>
        <v>18542</v>
      </c>
      <c r="S173" t="str">
        <f>TRIM(UPPER(employee_data!S173))</f>
        <v>MA</v>
      </c>
      <c r="T173" t="str">
        <f>TRIM(PROPER(employee_data!T173))</f>
        <v>Supervisor</v>
      </c>
      <c r="U173" t="str">
        <f>TRIM(PROPER(employee_data!U173))</f>
        <v>Female</v>
      </c>
      <c r="V173" t="str">
        <f>TRIM(employee_data!V173)</f>
        <v>72750</v>
      </c>
      <c r="W173" t="str">
        <f>TRIM(PROPER(employee_data!W173))</f>
        <v>Other</v>
      </c>
      <c r="X173" t="str">
        <f>TRIM(PROPER(employee_data!X173))</f>
        <v>Married</v>
      </c>
      <c r="Y173" t="str">
        <f>TRIM(PROPER(employee_data!Y173))</f>
        <v>Needs Improvement</v>
      </c>
      <c r="Z173" s="4">
        <v>1</v>
      </c>
    </row>
    <row r="174" spans="1:26" x14ac:dyDescent="0.25">
      <c r="A174" t="str">
        <f>TRIM(employee_data!A174)</f>
        <v>3599</v>
      </c>
      <c r="B174" t="str">
        <f>TRIM(PROPER(employee_data!B174))</f>
        <v>Elaine</v>
      </c>
      <c r="C174" t="str">
        <f>TRIM(PROPER(employee_data!C174))</f>
        <v>Weeks</v>
      </c>
      <c r="D174" s="2">
        <f>DATEVALUE(TEXT(employee_data!D174,"dd/mm/yyyy"))</f>
        <v>43933</v>
      </c>
      <c r="E174" s="2" t="str">
        <f>IFERROR(DATEVALUE(TEXT(employee_data!E174,"dd/mm/yyyy")),TRIM(""))</f>
        <v/>
      </c>
      <c r="F174" t="str">
        <f>TRIM(employee_data!F174)</f>
        <v>Production Technician II</v>
      </c>
      <c r="G174" t="str">
        <f>TRIM(PROPER(employee_data!G174))</f>
        <v>Dana Smith</v>
      </c>
      <c r="H174" t="str">
        <f>TRIM(employee_data!H174)</f>
        <v>elaine.weeks@bilearner.com</v>
      </c>
      <c r="I174" t="str">
        <f>TRIM(UPPER(employee_data!I174))</f>
        <v>TNS</v>
      </c>
      <c r="J174" t="str">
        <f>TRIM(PROPER(employee_data!J174))</f>
        <v>Active</v>
      </c>
      <c r="K174" t="str">
        <f>TRIM(PROPER(employee_data!K174))</f>
        <v>Part-Time</v>
      </c>
      <c r="L174" t="str">
        <f>TRIM(PROPER(employee_data!L174))</f>
        <v>Zone A</v>
      </c>
      <c r="M174" t="str">
        <f>TRIM(PROPER(employee_data!M174))</f>
        <v>Temporary</v>
      </c>
      <c r="N174" t="str">
        <f>TRIM(PROPER(employee_data!N174))</f>
        <v>Unk</v>
      </c>
      <c r="O174" t="str">
        <f>TRIM(employee_data!O174)</f>
        <v/>
      </c>
      <c r="P174" t="str">
        <f>TRIM(PROPER(employee_data!P174))</f>
        <v>Production</v>
      </c>
      <c r="Q174" t="str">
        <f>TRIM(PROPER(employee_data!Q174))</f>
        <v>General - Con</v>
      </c>
      <c r="R174" s="2">
        <f>DATEVALUE(TEXT(employee_data!R174,"dd/mm/yyyy"))</f>
        <v>18353</v>
      </c>
      <c r="S174" t="str">
        <f>TRIM(UPPER(employee_data!S174))</f>
        <v>MA</v>
      </c>
      <c r="T174" t="str">
        <f>TRIM(PROPER(employee_data!T174))</f>
        <v>Technician</v>
      </c>
      <c r="U174" t="str">
        <f>TRIM(PROPER(employee_data!U174))</f>
        <v>Female</v>
      </c>
      <c r="V174" t="str">
        <f>TRIM(employee_data!V174)</f>
        <v>14044</v>
      </c>
      <c r="W174" t="str">
        <f>TRIM(PROPER(employee_data!W174))</f>
        <v>White</v>
      </c>
      <c r="X174" t="str">
        <f>TRIM(PROPER(employee_data!X174))</f>
        <v>Divorced</v>
      </c>
      <c r="Y174" t="str">
        <f>TRIM(PROPER(employee_data!Y174))</f>
        <v>Fully Meets</v>
      </c>
      <c r="Z174" s="4">
        <v>2</v>
      </c>
    </row>
    <row r="175" spans="1:26" x14ac:dyDescent="0.25">
      <c r="A175" t="str">
        <f>TRIM(employee_data!A175)</f>
        <v>3600</v>
      </c>
      <c r="B175" t="str">
        <f>TRIM(PROPER(employee_data!B175))</f>
        <v>Marely</v>
      </c>
      <c r="C175" t="str">
        <f>TRIM(PROPER(employee_data!C175))</f>
        <v>Dixon</v>
      </c>
      <c r="D175" s="2">
        <f>DATEVALUE(TEXT(employee_data!D175,"dd/mm/yyyy"))</f>
        <v>44866</v>
      </c>
      <c r="E175" s="2" t="str">
        <f>IFERROR(DATEVALUE(TEXT(employee_data!E175,"dd/mm/yyyy")),TRIM(""))</f>
        <v/>
      </c>
      <c r="F175" t="str">
        <f>TRIM(employee_data!F175)</f>
        <v>Production Technician II</v>
      </c>
      <c r="G175" t="str">
        <f>TRIM(PROPER(employee_data!G175))</f>
        <v>Bobby Serrano</v>
      </c>
      <c r="H175" t="str">
        <f>TRIM(employee_data!H175)</f>
        <v>marely.dixon@bilearner.com</v>
      </c>
      <c r="I175" t="str">
        <f>TRIM(UPPER(employee_data!I175))</f>
        <v>WBL</v>
      </c>
      <c r="J175" t="str">
        <f>TRIM(PROPER(employee_data!J175))</f>
        <v>Active</v>
      </c>
      <c r="K175" t="str">
        <f>TRIM(PROPER(employee_data!K175))</f>
        <v>Contract</v>
      </c>
      <c r="L175" t="str">
        <f>TRIM(PROPER(employee_data!L175))</f>
        <v>Zone B</v>
      </c>
      <c r="M175" t="str">
        <f>TRIM(PROPER(employee_data!M175))</f>
        <v>Temporary</v>
      </c>
      <c r="N175" t="str">
        <f>TRIM(PROPER(employee_data!N175))</f>
        <v>Unk</v>
      </c>
      <c r="O175" t="str">
        <f>TRIM(employee_data!O175)</f>
        <v/>
      </c>
      <c r="P175" t="str">
        <f>TRIM(PROPER(employee_data!P175))</f>
        <v>Production</v>
      </c>
      <c r="Q175" t="str">
        <f>TRIM(PROPER(employee_data!Q175))</f>
        <v>Field Operations</v>
      </c>
      <c r="R175" s="2">
        <f>DATEVALUE(TEXT(employee_data!R175,"dd/mm/yyyy"))</f>
        <v>18178</v>
      </c>
      <c r="S175" t="str">
        <f>TRIM(UPPER(employee_data!S175))</f>
        <v>MA</v>
      </c>
      <c r="T175" t="str">
        <f>TRIM(PROPER(employee_data!T175))</f>
        <v>Technician</v>
      </c>
      <c r="U175" t="str">
        <f>TRIM(PROPER(employee_data!U175))</f>
        <v>Female</v>
      </c>
      <c r="V175" t="str">
        <f>TRIM(employee_data!V175)</f>
        <v>34810</v>
      </c>
      <c r="W175" t="str">
        <f>TRIM(PROPER(employee_data!W175))</f>
        <v>White</v>
      </c>
      <c r="X175" t="str">
        <f>TRIM(PROPER(employee_data!X175))</f>
        <v>Single</v>
      </c>
      <c r="Y175" t="str">
        <f>TRIM(PROPER(employee_data!Y175))</f>
        <v>Fully Meets</v>
      </c>
      <c r="Z175" s="4">
        <v>2</v>
      </c>
    </row>
    <row r="176" spans="1:26" x14ac:dyDescent="0.25">
      <c r="A176" t="str">
        <f>TRIM(employee_data!A176)</f>
        <v>3601</v>
      </c>
      <c r="B176" t="str">
        <f>TRIM(PROPER(employee_data!B176))</f>
        <v>Keagan</v>
      </c>
      <c r="C176" t="str">
        <f>TRIM(PROPER(employee_data!C176))</f>
        <v>Henson</v>
      </c>
      <c r="D176" s="2">
        <f>DATEVALUE(TEXT(employee_data!D176,"dd/mm/yyyy"))</f>
        <v>44886</v>
      </c>
      <c r="E176" s="2" t="str">
        <f>IFERROR(DATEVALUE(TEXT(employee_data!E176,"dd/mm/yyyy")),TRIM(""))</f>
        <v/>
      </c>
      <c r="F176" t="str">
        <f>TRIM(employee_data!F176)</f>
        <v>Production Technician II</v>
      </c>
      <c r="G176" t="str">
        <f>TRIM(PROPER(employee_data!G176))</f>
        <v>Robert Riley</v>
      </c>
      <c r="H176" t="str">
        <f>TRIM(employee_data!H176)</f>
        <v>keagan.henson@bilearner.com</v>
      </c>
      <c r="I176" t="str">
        <f>TRIM(UPPER(employee_data!I176))</f>
        <v>BPC</v>
      </c>
      <c r="J176" t="str">
        <f>TRIM(PROPER(employee_data!J176))</f>
        <v>Active</v>
      </c>
      <c r="K176" t="str">
        <f>TRIM(PROPER(employee_data!K176))</f>
        <v>Part-Time</v>
      </c>
      <c r="L176" t="str">
        <f>TRIM(PROPER(employee_data!L176))</f>
        <v>Zone B</v>
      </c>
      <c r="M176" t="str">
        <f>TRIM(PROPER(employee_data!M176))</f>
        <v>Full-Time</v>
      </c>
      <c r="N176" t="str">
        <f>TRIM(PROPER(employee_data!N176))</f>
        <v>Unk</v>
      </c>
      <c r="O176" t="str">
        <f>TRIM(employee_data!O176)</f>
        <v/>
      </c>
      <c r="P176" t="str">
        <f>TRIM(PROPER(employee_data!P176))</f>
        <v>Production</v>
      </c>
      <c r="Q176" t="str">
        <f>TRIM(PROPER(employee_data!Q176))</f>
        <v>Wireline Construction</v>
      </c>
      <c r="R176" s="2">
        <f>DATEVALUE(TEXT(employee_data!R176,"dd/mm/yyyy"))</f>
        <v>24310</v>
      </c>
      <c r="S176" t="str">
        <f>TRIM(UPPER(employee_data!S176))</f>
        <v>MA</v>
      </c>
      <c r="T176" t="str">
        <f>TRIM(PROPER(employee_data!T176))</f>
        <v>Billing</v>
      </c>
      <c r="U176" t="str">
        <f>TRIM(PROPER(employee_data!U176))</f>
        <v>Female</v>
      </c>
      <c r="V176" t="str">
        <f>TRIM(employee_data!V176)</f>
        <v>75187</v>
      </c>
      <c r="W176" t="str">
        <f>TRIM(PROPER(employee_data!W176))</f>
        <v>White</v>
      </c>
      <c r="X176" t="str">
        <f>TRIM(PROPER(employee_data!X176))</f>
        <v>Married</v>
      </c>
      <c r="Y176" t="str">
        <f>TRIM(PROPER(employee_data!Y176))</f>
        <v>Fully Meets</v>
      </c>
      <c r="Z176" s="4">
        <v>5</v>
      </c>
    </row>
    <row r="177" spans="1:26" x14ac:dyDescent="0.25">
      <c r="A177" t="str">
        <f>TRIM(employee_data!A177)</f>
        <v>3602</v>
      </c>
      <c r="B177" t="str">
        <f>TRIM(PROPER(employee_data!B177))</f>
        <v>Helena</v>
      </c>
      <c r="C177" t="str">
        <f>TRIM(PROPER(employee_data!C177))</f>
        <v>Davenport</v>
      </c>
      <c r="D177" s="2">
        <f>DATEVALUE(TEXT(employee_data!D177,"dd/mm/yyyy"))</f>
        <v>44297</v>
      </c>
      <c r="E177" s="2">
        <f>IFERROR(DATEVALUE(TEXT(employee_data!E177,"dd/mm/yyyy")),TRIM(""))</f>
        <v>45070</v>
      </c>
      <c r="F177" t="str">
        <f>TRIM(employee_data!F177)</f>
        <v>Production Technician II</v>
      </c>
      <c r="G177" t="str">
        <f>TRIM(PROPER(employee_data!G177))</f>
        <v>Crystal Mcneil</v>
      </c>
      <c r="H177" t="str">
        <f>TRIM(employee_data!H177)</f>
        <v>helena.davenport@bilearner.com</v>
      </c>
      <c r="I177" t="str">
        <f>TRIM(UPPER(employee_data!I177))</f>
        <v>CCDR</v>
      </c>
      <c r="J177" t="str">
        <f>TRIM(PROPER(employee_data!J177))</f>
        <v>Voluntarily Terminated</v>
      </c>
      <c r="K177" t="str">
        <f>TRIM(PROPER(employee_data!K177))</f>
        <v>Full-Time</v>
      </c>
      <c r="L177" t="str">
        <f>TRIM(PROPER(employee_data!L177))</f>
        <v>Zone B</v>
      </c>
      <c r="M177" t="str">
        <f>TRIM(PROPER(employee_data!M177))</f>
        <v>Part-Time</v>
      </c>
      <c r="N177" t="str">
        <f>TRIM(PROPER(employee_data!N177))</f>
        <v>Involuntary</v>
      </c>
      <c r="O177" t="str">
        <f>TRIM(employee_data!O177)</f>
        <v>Quality audience deal assume.</v>
      </c>
      <c r="P177" t="str">
        <f>TRIM(PROPER(employee_data!P177))</f>
        <v>Production</v>
      </c>
      <c r="Q177" t="str">
        <f>TRIM(PROPER(employee_data!Q177))</f>
        <v>Engineers</v>
      </c>
      <c r="R177" s="2">
        <f>DATEVALUE(TEXT(employee_data!R177,"dd/mm/yyyy"))</f>
        <v>34619</v>
      </c>
      <c r="S177" t="str">
        <f>TRIM(UPPER(employee_data!S177))</f>
        <v>MA</v>
      </c>
      <c r="T177" t="str">
        <f>TRIM(PROPER(employee_data!T177))</f>
        <v>Engineer</v>
      </c>
      <c r="U177" t="str">
        <f>TRIM(PROPER(employee_data!U177))</f>
        <v>Female</v>
      </c>
      <c r="V177" t="str">
        <f>TRIM(employee_data!V177)</f>
        <v>30766</v>
      </c>
      <c r="W177" t="str">
        <f>TRIM(PROPER(employee_data!W177))</f>
        <v>Hispanic</v>
      </c>
      <c r="X177" t="str">
        <f>TRIM(PROPER(employee_data!X177))</f>
        <v>Married</v>
      </c>
      <c r="Y177" t="str">
        <f>TRIM(PROPER(employee_data!Y177))</f>
        <v>Fully Meets</v>
      </c>
      <c r="Z177" s="4">
        <v>5</v>
      </c>
    </row>
    <row r="178" spans="1:26" x14ac:dyDescent="0.25">
      <c r="A178" t="str">
        <f>TRIM(employee_data!A178)</f>
        <v>3603</v>
      </c>
      <c r="B178" t="str">
        <f>TRIM(PROPER(employee_data!B178))</f>
        <v>Houston</v>
      </c>
      <c r="C178" t="str">
        <f>TRIM(PROPER(employee_data!C178))</f>
        <v>Aguirre</v>
      </c>
      <c r="D178" s="2">
        <f>DATEVALUE(TEXT(employee_data!D178,"dd/mm/yyyy"))</f>
        <v>43433</v>
      </c>
      <c r="E178" s="2">
        <f>IFERROR(DATEVALUE(TEXT(employee_data!E178,"dd/mm/yyyy")),TRIM(""))</f>
        <v>43517</v>
      </c>
      <c r="F178" t="str">
        <f>TRIM(employee_data!F178)</f>
        <v>Production Technician II</v>
      </c>
      <c r="G178" t="str">
        <f>TRIM(PROPER(employee_data!G178))</f>
        <v>Christine Costa</v>
      </c>
      <c r="H178" t="str">
        <f>TRIM(employee_data!H178)</f>
        <v>houston.aguirre@bilearner.com</v>
      </c>
      <c r="I178" t="str">
        <f>TRIM(UPPER(employee_data!I178))</f>
        <v>EW</v>
      </c>
      <c r="J178" t="str">
        <f>TRIM(PROPER(employee_data!J178))</f>
        <v>Voluntarily Terminated</v>
      </c>
      <c r="K178" t="str">
        <f>TRIM(PROPER(employee_data!K178))</f>
        <v>Full-Time</v>
      </c>
      <c r="L178" t="str">
        <f>TRIM(PROPER(employee_data!L178))</f>
        <v>Zone A</v>
      </c>
      <c r="M178" t="str">
        <f>TRIM(PROPER(employee_data!M178))</f>
        <v>Part-Time</v>
      </c>
      <c r="N178" t="str">
        <f>TRIM(PROPER(employee_data!N178))</f>
        <v>Resignation</v>
      </c>
      <c r="O178" t="str">
        <f>TRIM(employee_data!O178)</f>
        <v>To trial deep.</v>
      </c>
      <c r="P178" t="str">
        <f>TRIM(PROPER(employee_data!P178))</f>
        <v>Production</v>
      </c>
      <c r="Q178" t="str">
        <f>TRIM(PROPER(employee_data!Q178))</f>
        <v>Field Operations</v>
      </c>
      <c r="R178" s="2">
        <f>DATEVALUE(TEXT(employee_data!R178,"dd/mm/yyyy"))</f>
        <v>28171</v>
      </c>
      <c r="S178" t="str">
        <f>TRIM(UPPER(employee_data!S178))</f>
        <v>MA</v>
      </c>
      <c r="T178" t="str">
        <f>TRIM(PROPER(employee_data!T178))</f>
        <v>Technician</v>
      </c>
      <c r="U178" t="str">
        <f>TRIM(PROPER(employee_data!U178))</f>
        <v>Female</v>
      </c>
      <c r="V178" t="str">
        <f>TRIM(employee_data!V178)</f>
        <v>58348</v>
      </c>
      <c r="W178" t="str">
        <f>TRIM(PROPER(employee_data!W178))</f>
        <v>White</v>
      </c>
      <c r="X178" t="str">
        <f>TRIM(PROPER(employee_data!X178))</f>
        <v>Married</v>
      </c>
      <c r="Y178" t="str">
        <f>TRIM(PROPER(employee_data!Y178))</f>
        <v>Fully Meets</v>
      </c>
      <c r="Z178" s="4">
        <v>2</v>
      </c>
    </row>
    <row r="179" spans="1:26" x14ac:dyDescent="0.25">
      <c r="A179" t="str">
        <f>TRIM(employee_data!A179)</f>
        <v>3604</v>
      </c>
      <c r="B179" t="str">
        <f>TRIM(PROPER(employee_data!B179))</f>
        <v>Kane</v>
      </c>
      <c r="C179" t="str">
        <f>TRIM(PROPER(employee_data!C179))</f>
        <v>Owen</v>
      </c>
      <c r="D179" s="2">
        <f>DATEVALUE(TEXT(employee_data!D179,"dd/mm/yyyy"))</f>
        <v>43481</v>
      </c>
      <c r="E179" s="2">
        <f>IFERROR(DATEVALUE(TEXT(employee_data!E179,"dd/mm/yyyy")),TRIM(""))</f>
        <v>44804</v>
      </c>
      <c r="F179" t="str">
        <f>TRIM(employee_data!F179)</f>
        <v>Production Technician II</v>
      </c>
      <c r="G179" t="str">
        <f>TRIM(PROPER(employee_data!G179))</f>
        <v>Mark Hale</v>
      </c>
      <c r="H179" t="str">
        <f>TRIM(employee_data!H179)</f>
        <v>kane.owen@bilearner.com</v>
      </c>
      <c r="I179" t="str">
        <f>TRIM(UPPER(employee_data!I179))</f>
        <v>MSC</v>
      </c>
      <c r="J179" t="str">
        <f>TRIM(PROPER(employee_data!J179))</f>
        <v>Active</v>
      </c>
      <c r="K179" t="str">
        <f>TRIM(PROPER(employee_data!K179))</f>
        <v>Part-Time</v>
      </c>
      <c r="L179" t="str">
        <f>TRIM(PROPER(employee_data!L179))</f>
        <v>Zone B</v>
      </c>
      <c r="M179" t="str">
        <f>TRIM(PROPER(employee_data!M179))</f>
        <v>Full-Time</v>
      </c>
      <c r="N179" t="str">
        <f>TRIM(PROPER(employee_data!N179))</f>
        <v>Resignation</v>
      </c>
      <c r="O179" t="str">
        <f>TRIM(employee_data!O179)</f>
        <v>Sometimes surface page stand area.</v>
      </c>
      <c r="P179" t="str">
        <f>TRIM(PROPER(employee_data!P179))</f>
        <v>Production</v>
      </c>
      <c r="Q179" t="str">
        <f>TRIM(PROPER(employee_data!Q179))</f>
        <v>Field Operations</v>
      </c>
      <c r="R179" s="2">
        <f>DATEVALUE(TEXT(employee_data!R179,"dd/mm/yyyy"))</f>
        <v>17601</v>
      </c>
      <c r="S179" t="str">
        <f>TRIM(UPPER(employee_data!S179))</f>
        <v>MA</v>
      </c>
      <c r="T179" t="str">
        <f>TRIM(PROPER(employee_data!T179))</f>
        <v>Foreman</v>
      </c>
      <c r="U179" t="str">
        <f>TRIM(PROPER(employee_data!U179))</f>
        <v>Female</v>
      </c>
      <c r="V179" t="str">
        <f>TRIM(employee_data!V179)</f>
        <v>44626</v>
      </c>
      <c r="W179" t="str">
        <f>TRIM(PROPER(employee_data!W179))</f>
        <v>Hispanic</v>
      </c>
      <c r="X179" t="str">
        <f>TRIM(PROPER(employee_data!X179))</f>
        <v>Divorced</v>
      </c>
      <c r="Y179" t="str">
        <f>TRIM(PROPER(employee_data!Y179))</f>
        <v>Needs Improvement</v>
      </c>
      <c r="Z179" s="4">
        <v>4</v>
      </c>
    </row>
    <row r="180" spans="1:26" x14ac:dyDescent="0.25">
      <c r="A180" t="str">
        <f>TRIM(employee_data!A180)</f>
        <v>3605</v>
      </c>
      <c r="B180" t="str">
        <f>TRIM(PROPER(employee_data!B180))</f>
        <v>Emerson</v>
      </c>
      <c r="C180" t="str">
        <f>TRIM(PROPER(employee_data!C180))</f>
        <v>Pitts</v>
      </c>
      <c r="D180" s="2">
        <f>DATEVALUE(TEXT(employee_data!D180,"dd/mm/yyyy"))</f>
        <v>43726</v>
      </c>
      <c r="E180" s="2" t="str">
        <f>IFERROR(DATEVALUE(TEXT(employee_data!E180,"dd/mm/yyyy")),TRIM(""))</f>
        <v/>
      </c>
      <c r="F180" t="str">
        <f>TRIM(employee_data!F180)</f>
        <v>Production Technician I</v>
      </c>
      <c r="G180" t="str">
        <f>TRIM(PROPER(employee_data!G180))</f>
        <v>Destiny Johnson</v>
      </c>
      <c r="H180" t="str">
        <f>TRIM(employee_data!H180)</f>
        <v>emerson.pitts@bilearner.com</v>
      </c>
      <c r="I180" t="str">
        <f>TRIM(UPPER(employee_data!I180))</f>
        <v>CCDR</v>
      </c>
      <c r="J180" t="str">
        <f>TRIM(PROPER(employee_data!J180))</f>
        <v>Active</v>
      </c>
      <c r="K180" t="str">
        <f>TRIM(PROPER(employee_data!K180))</f>
        <v>Contract</v>
      </c>
      <c r="L180" t="str">
        <f>TRIM(PROPER(employee_data!L180))</f>
        <v>Zone C</v>
      </c>
      <c r="M180" t="str">
        <f>TRIM(PROPER(employee_data!M180))</f>
        <v>Temporary</v>
      </c>
      <c r="N180" t="str">
        <f>TRIM(PROPER(employee_data!N180))</f>
        <v>Unk</v>
      </c>
      <c r="O180" t="str">
        <f>TRIM(employee_data!O180)</f>
        <v/>
      </c>
      <c r="P180" t="str">
        <f>TRIM(PROPER(employee_data!P180))</f>
        <v>Production</v>
      </c>
      <c r="Q180" t="str">
        <f>TRIM(PROPER(employee_data!Q180))</f>
        <v>Engineers</v>
      </c>
      <c r="R180" s="2">
        <f>DATEVALUE(TEXT(employee_data!R180,"dd/mm/yyyy"))</f>
        <v>15943</v>
      </c>
      <c r="S180" t="str">
        <f>TRIM(UPPER(employee_data!S180))</f>
        <v>MA</v>
      </c>
      <c r="T180" t="str">
        <f>TRIM(PROPER(employee_data!T180))</f>
        <v>Technician</v>
      </c>
      <c r="U180" t="str">
        <f>TRIM(PROPER(employee_data!U180))</f>
        <v>Male</v>
      </c>
      <c r="V180" t="str">
        <f>TRIM(employee_data!V180)</f>
        <v>2315</v>
      </c>
      <c r="W180" t="str">
        <f>TRIM(PROPER(employee_data!W180))</f>
        <v>Other</v>
      </c>
      <c r="X180" t="str">
        <f>TRIM(PROPER(employee_data!X180))</f>
        <v>Divorced</v>
      </c>
      <c r="Y180" t="str">
        <f>TRIM(PROPER(employee_data!Y180))</f>
        <v>Fully Meets</v>
      </c>
      <c r="Z180" s="4">
        <v>4</v>
      </c>
    </row>
    <row r="181" spans="1:26" x14ac:dyDescent="0.25">
      <c r="A181" t="str">
        <f>TRIM(employee_data!A181)</f>
        <v>3606</v>
      </c>
      <c r="B181" t="str">
        <f>TRIM(PROPER(employee_data!B181))</f>
        <v>Clarissa</v>
      </c>
      <c r="C181" t="str">
        <f>TRIM(PROPER(employee_data!C181))</f>
        <v>Winters</v>
      </c>
      <c r="D181" s="2">
        <f>DATEVALUE(TEXT(employee_data!D181,"dd/mm/yyyy"))</f>
        <v>43678</v>
      </c>
      <c r="E181" s="2">
        <f>IFERROR(DATEVALUE(TEXT(employee_data!E181,"dd/mm/yyyy")),TRIM(""))</f>
        <v>44946</v>
      </c>
      <c r="F181" t="str">
        <f>TRIM(employee_data!F181)</f>
        <v>Production Technician I</v>
      </c>
      <c r="G181" t="str">
        <f>TRIM(PROPER(employee_data!G181))</f>
        <v>Eric Gonzales</v>
      </c>
      <c r="H181" t="str">
        <f>TRIM(employee_data!H181)</f>
        <v>clarissa.winters@bilearner.com</v>
      </c>
      <c r="I181" t="str">
        <f>TRIM(UPPER(employee_data!I181))</f>
        <v>SVG</v>
      </c>
      <c r="J181" t="str">
        <f>TRIM(PROPER(employee_data!J181))</f>
        <v>Voluntarily Terminated</v>
      </c>
      <c r="K181" t="str">
        <f>TRIM(PROPER(employee_data!K181))</f>
        <v>Part-Time</v>
      </c>
      <c r="L181" t="str">
        <f>TRIM(PROPER(employee_data!L181))</f>
        <v>Zone C</v>
      </c>
      <c r="M181" t="str">
        <f>TRIM(PROPER(employee_data!M181))</f>
        <v>Full-Time</v>
      </c>
      <c r="N181" t="str">
        <f>TRIM(PROPER(employee_data!N181))</f>
        <v>Involuntary</v>
      </c>
      <c r="O181" t="str">
        <f>TRIM(employee_data!O181)</f>
        <v>Poor list reduce reality.</v>
      </c>
      <c r="P181" t="str">
        <f>TRIM(PROPER(employee_data!P181))</f>
        <v>Production</v>
      </c>
      <c r="Q181" t="str">
        <f>TRIM(PROPER(employee_data!Q181))</f>
        <v>Billable Consultants</v>
      </c>
      <c r="R181" s="2">
        <f>DATEVALUE(TEXT(employee_data!R181,"dd/mm/yyyy"))</f>
        <v>23814</v>
      </c>
      <c r="S181" t="str">
        <f>TRIM(UPPER(employee_data!S181))</f>
        <v>MA</v>
      </c>
      <c r="T181" t="str">
        <f>TRIM(PROPER(employee_data!T181))</f>
        <v>Engineer</v>
      </c>
      <c r="U181" t="str">
        <f>TRIM(PROPER(employee_data!U181))</f>
        <v>Male</v>
      </c>
      <c r="V181" t="str">
        <f>TRIM(employee_data!V181)</f>
        <v>95618</v>
      </c>
      <c r="W181" t="str">
        <f>TRIM(PROPER(employee_data!W181))</f>
        <v>Other</v>
      </c>
      <c r="X181" t="str">
        <f>TRIM(PROPER(employee_data!X181))</f>
        <v>Divorced</v>
      </c>
      <c r="Y181" t="str">
        <f>TRIM(PROPER(employee_data!Y181))</f>
        <v>Fully Meets</v>
      </c>
      <c r="Z181" s="4">
        <v>3</v>
      </c>
    </row>
    <row r="182" spans="1:26" x14ac:dyDescent="0.25">
      <c r="A182" t="str">
        <f>TRIM(employee_data!A182)</f>
        <v>3607</v>
      </c>
      <c r="B182" t="str">
        <f>TRIM(PROPER(employee_data!B182))</f>
        <v>Frankie</v>
      </c>
      <c r="C182" t="str">
        <f>TRIM(PROPER(employee_data!C182))</f>
        <v>Atkins</v>
      </c>
      <c r="D182" s="2">
        <f>DATEVALUE(TEXT(employee_data!D182,"dd/mm/yyyy"))</f>
        <v>43634</v>
      </c>
      <c r="E182" s="2">
        <f>IFERROR(DATEVALUE(TEXT(employee_data!E182,"dd/mm/yyyy")),TRIM(""))</f>
        <v>44300</v>
      </c>
      <c r="F182" t="str">
        <f>TRIM(employee_data!F182)</f>
        <v>Production Technician I</v>
      </c>
      <c r="G182" t="str">
        <f>TRIM(PROPER(employee_data!G182))</f>
        <v>Christopher Murray</v>
      </c>
      <c r="H182" t="str">
        <f>TRIM(employee_data!H182)</f>
        <v>frankie.atkins@bilearner.com</v>
      </c>
      <c r="I182" t="str">
        <f>TRIM(UPPER(employee_data!I182))</f>
        <v>EW</v>
      </c>
      <c r="J182" t="str">
        <f>TRIM(PROPER(employee_data!J182))</f>
        <v>Active</v>
      </c>
      <c r="K182" t="str">
        <f>TRIM(PROPER(employee_data!K182))</f>
        <v>Full-Time</v>
      </c>
      <c r="L182" t="str">
        <f>TRIM(PROPER(employee_data!L182))</f>
        <v>Zone A</v>
      </c>
      <c r="M182" t="str">
        <f>TRIM(PROPER(employee_data!M182))</f>
        <v>Full-Time</v>
      </c>
      <c r="N182" t="str">
        <f>TRIM(PROPER(employee_data!N182))</f>
        <v>Resignation</v>
      </c>
      <c r="O182" t="str">
        <f>TRIM(employee_data!O182)</f>
        <v>Finally build do analysis beyond heavy.</v>
      </c>
      <c r="P182" t="str">
        <f>TRIM(PROPER(employee_data!P182))</f>
        <v>Production</v>
      </c>
      <c r="Q182" t="str">
        <f>TRIM(PROPER(employee_data!Q182))</f>
        <v>Project Management - Con</v>
      </c>
      <c r="R182" s="2">
        <f>DATEVALUE(TEXT(employee_data!R182,"dd/mm/yyyy"))</f>
        <v>27975</v>
      </c>
      <c r="S182" t="str">
        <f>TRIM(UPPER(employee_data!S182))</f>
        <v>MA</v>
      </c>
      <c r="T182" t="str">
        <f>TRIM(PROPER(employee_data!T182))</f>
        <v>Coordinator</v>
      </c>
      <c r="U182" t="str">
        <f>TRIM(PROPER(employee_data!U182))</f>
        <v>Male</v>
      </c>
      <c r="V182" t="str">
        <f>TRIM(employee_data!V182)</f>
        <v>15195</v>
      </c>
      <c r="W182" t="str">
        <f>TRIM(PROPER(employee_data!W182))</f>
        <v>Other</v>
      </c>
      <c r="X182" t="str">
        <f>TRIM(PROPER(employee_data!X182))</f>
        <v>Married</v>
      </c>
      <c r="Y182" t="str">
        <f>TRIM(PROPER(employee_data!Y182))</f>
        <v>Fully Meets</v>
      </c>
      <c r="Z182" s="4">
        <v>5</v>
      </c>
    </row>
    <row r="183" spans="1:26" x14ac:dyDescent="0.25">
      <c r="A183" t="str">
        <f>TRIM(employee_data!A183)</f>
        <v>3608</v>
      </c>
      <c r="B183" t="str">
        <f>TRIM(PROPER(employee_data!B183))</f>
        <v>Ally</v>
      </c>
      <c r="C183" t="str">
        <f>TRIM(PROPER(employee_data!C183))</f>
        <v>Zhang</v>
      </c>
      <c r="D183" s="2">
        <f>DATEVALUE(TEXT(employee_data!D183,"dd/mm/yyyy"))</f>
        <v>43509</v>
      </c>
      <c r="E183" s="2" t="str">
        <f>IFERROR(DATEVALUE(TEXT(employee_data!E183,"dd/mm/yyyy")),TRIM(""))</f>
        <v/>
      </c>
      <c r="F183" t="str">
        <f>TRIM(employee_data!F183)</f>
        <v>Production Technician I</v>
      </c>
      <c r="G183" t="str">
        <f>TRIM(PROPER(employee_data!G183))</f>
        <v>Ashley Williamson</v>
      </c>
      <c r="H183" t="str">
        <f>TRIM(employee_data!H183)</f>
        <v>ally.zhang@bilearner.com</v>
      </c>
      <c r="I183" t="str">
        <f>TRIM(UPPER(employee_data!I183))</f>
        <v>MSC</v>
      </c>
      <c r="J183" t="str">
        <f>TRIM(PROPER(employee_data!J183))</f>
        <v>Active</v>
      </c>
      <c r="K183" t="str">
        <f>TRIM(PROPER(employee_data!K183))</f>
        <v>Full-Time</v>
      </c>
      <c r="L183" t="str">
        <f>TRIM(PROPER(employee_data!L183))</f>
        <v>Zone C</v>
      </c>
      <c r="M183" t="str">
        <f>TRIM(PROPER(employee_data!M183))</f>
        <v>Part-Time</v>
      </c>
      <c r="N183" t="str">
        <f>TRIM(PROPER(employee_data!N183))</f>
        <v>Unk</v>
      </c>
      <c r="O183" t="str">
        <f>TRIM(employee_data!O183)</f>
        <v/>
      </c>
      <c r="P183" t="str">
        <f>TRIM(PROPER(employee_data!P183))</f>
        <v>Production</v>
      </c>
      <c r="Q183" t="str">
        <f>TRIM(PROPER(employee_data!Q183))</f>
        <v>Field Operations</v>
      </c>
      <c r="R183" s="2">
        <f>DATEVALUE(TEXT(employee_data!R183,"dd/mm/yyyy"))</f>
        <v>29042</v>
      </c>
      <c r="S183" t="str">
        <f>TRIM(UPPER(employee_data!S183))</f>
        <v>MA</v>
      </c>
      <c r="T183" t="str">
        <f>TRIM(PROPER(employee_data!T183))</f>
        <v>Technician</v>
      </c>
      <c r="U183" t="str">
        <f>TRIM(PROPER(employee_data!U183))</f>
        <v>Male</v>
      </c>
      <c r="V183" t="str">
        <f>TRIM(employee_data!V183)</f>
        <v>74447</v>
      </c>
      <c r="W183" t="str">
        <f>TRIM(PROPER(employee_data!W183))</f>
        <v>Other</v>
      </c>
      <c r="X183" t="str">
        <f>TRIM(PROPER(employee_data!X183))</f>
        <v>Married</v>
      </c>
      <c r="Y183" t="str">
        <f>TRIM(PROPER(employee_data!Y183))</f>
        <v>Fully Meets</v>
      </c>
      <c r="Z183" s="4">
        <v>3</v>
      </c>
    </row>
    <row r="184" spans="1:26" x14ac:dyDescent="0.25">
      <c r="A184" t="str">
        <f>TRIM(employee_data!A184)</f>
        <v>3609</v>
      </c>
      <c r="B184" t="str">
        <f>TRIM(PROPER(employee_data!B184))</f>
        <v>Kayleigh</v>
      </c>
      <c r="C184" t="str">
        <f>TRIM(PROPER(employee_data!C184))</f>
        <v>Harmon</v>
      </c>
      <c r="D184" s="2">
        <f>DATEVALUE(TEXT(employee_data!D184,"dd/mm/yyyy"))</f>
        <v>44349</v>
      </c>
      <c r="E184" s="2" t="str">
        <f>IFERROR(DATEVALUE(TEXT(employee_data!E184,"dd/mm/yyyy")),TRIM(""))</f>
        <v/>
      </c>
      <c r="F184" t="str">
        <f>TRIM(employee_data!F184)</f>
        <v>Production Technician I</v>
      </c>
      <c r="G184" t="str">
        <f>TRIM(PROPER(employee_data!G184))</f>
        <v>Frederick Harrison</v>
      </c>
      <c r="H184" t="str">
        <f>TRIM(employee_data!H184)</f>
        <v>kayleigh.harmon@bilearner.com</v>
      </c>
      <c r="I184" t="str">
        <f>TRIM(UPPER(employee_data!I184))</f>
        <v>TNS</v>
      </c>
      <c r="J184" t="str">
        <f>TRIM(PROPER(employee_data!J184))</f>
        <v>Active</v>
      </c>
      <c r="K184" t="str">
        <f>TRIM(PROPER(employee_data!K184))</f>
        <v>Contract</v>
      </c>
      <c r="L184" t="str">
        <f>TRIM(PROPER(employee_data!L184))</f>
        <v>Zone B</v>
      </c>
      <c r="M184" t="str">
        <f>TRIM(PROPER(employee_data!M184))</f>
        <v>Full-Time</v>
      </c>
      <c r="N184" t="str">
        <f>TRIM(PROPER(employee_data!N184))</f>
        <v>Unk</v>
      </c>
      <c r="O184" t="str">
        <f>TRIM(employee_data!O184)</f>
        <v/>
      </c>
      <c r="P184" t="str">
        <f>TRIM(PROPER(employee_data!P184))</f>
        <v>Production</v>
      </c>
      <c r="Q184" t="str">
        <f>TRIM(PROPER(employee_data!Q184))</f>
        <v>Shop (Fleet)</v>
      </c>
      <c r="R184" s="2">
        <f>DATEVALUE(TEXT(employee_data!R184,"dd/mm/yyyy"))</f>
        <v>34129</v>
      </c>
      <c r="S184" t="str">
        <f>TRIM(UPPER(employee_data!S184))</f>
        <v>MA</v>
      </c>
      <c r="T184" t="str">
        <f>TRIM(PROPER(employee_data!T184))</f>
        <v>Welder</v>
      </c>
      <c r="U184" t="str">
        <f>TRIM(PROPER(employee_data!U184))</f>
        <v>Female</v>
      </c>
      <c r="V184" t="str">
        <f>TRIM(employee_data!V184)</f>
        <v>21318</v>
      </c>
      <c r="W184" t="str">
        <f>TRIM(PROPER(employee_data!W184))</f>
        <v>Other</v>
      </c>
      <c r="X184" t="str">
        <f>TRIM(PROPER(employee_data!X184))</f>
        <v>Widowed</v>
      </c>
      <c r="Y184" t="str">
        <f>TRIM(PROPER(employee_data!Y184))</f>
        <v>Fully Meets</v>
      </c>
      <c r="Z184" s="4">
        <v>3</v>
      </c>
    </row>
    <row r="185" spans="1:26" x14ac:dyDescent="0.25">
      <c r="A185" t="str">
        <f>TRIM(employee_data!A185)</f>
        <v>3610</v>
      </c>
      <c r="B185" t="str">
        <f>TRIM(PROPER(employee_data!B185))</f>
        <v>Kayley</v>
      </c>
      <c r="C185" t="str">
        <f>TRIM(PROPER(employee_data!C185))</f>
        <v>Myers</v>
      </c>
      <c r="D185" s="2">
        <f>DATEVALUE(TEXT(employee_data!D185,"dd/mm/yyyy"))</f>
        <v>43384</v>
      </c>
      <c r="E185" s="2" t="str">
        <f>IFERROR(DATEVALUE(TEXT(employee_data!E185,"dd/mm/yyyy")),TRIM(""))</f>
        <v/>
      </c>
      <c r="F185" t="str">
        <f>TRIM(employee_data!F185)</f>
        <v>Production Technician I</v>
      </c>
      <c r="G185" t="str">
        <f>TRIM(PROPER(employee_data!G185))</f>
        <v>Brian Arnold</v>
      </c>
      <c r="H185" t="str">
        <f>TRIM(employee_data!H185)</f>
        <v>kayley.myers@bilearner.com</v>
      </c>
      <c r="I185" t="str">
        <f>TRIM(UPPER(employee_data!I185))</f>
        <v>PYZ</v>
      </c>
      <c r="J185" t="str">
        <f>TRIM(PROPER(employee_data!J185))</f>
        <v>Active</v>
      </c>
      <c r="K185" t="str">
        <f>TRIM(PROPER(employee_data!K185))</f>
        <v>Part-Time</v>
      </c>
      <c r="L185" t="str">
        <f>TRIM(PROPER(employee_data!L185))</f>
        <v>Zone C</v>
      </c>
      <c r="M185" t="str">
        <f>TRIM(PROPER(employee_data!M185))</f>
        <v>Full-Time</v>
      </c>
      <c r="N185" t="str">
        <f>TRIM(PROPER(employee_data!N185))</f>
        <v>Unk</v>
      </c>
      <c r="O185" t="str">
        <f>TRIM(employee_data!O185)</f>
        <v/>
      </c>
      <c r="P185" t="str">
        <f>TRIM(PROPER(employee_data!P185))</f>
        <v>Production</v>
      </c>
      <c r="Q185" t="str">
        <f>TRIM(PROPER(employee_data!Q185))</f>
        <v>Field Operations</v>
      </c>
      <c r="R185" s="2">
        <f>DATEVALUE(TEXT(employee_data!R185,"dd/mm/yyyy"))</f>
        <v>26761</v>
      </c>
      <c r="S185" t="str">
        <f>TRIM(UPPER(employee_data!S185))</f>
        <v>MA</v>
      </c>
      <c r="T185" t="str">
        <f>TRIM(PROPER(employee_data!T185))</f>
        <v>Laborer</v>
      </c>
      <c r="U185" t="str">
        <f>TRIM(PROPER(employee_data!U185))</f>
        <v>Female</v>
      </c>
      <c r="V185" t="str">
        <f>TRIM(employee_data!V185)</f>
        <v>51430</v>
      </c>
      <c r="W185" t="str">
        <f>TRIM(PROPER(employee_data!W185))</f>
        <v>Other</v>
      </c>
      <c r="X185" t="str">
        <f>TRIM(PROPER(employee_data!X185))</f>
        <v>Single</v>
      </c>
      <c r="Y185" t="str">
        <f>TRIM(PROPER(employee_data!Y185))</f>
        <v>Fully Meets</v>
      </c>
      <c r="Z185" s="4">
        <v>3</v>
      </c>
    </row>
    <row r="186" spans="1:26" x14ac:dyDescent="0.25">
      <c r="A186" t="str">
        <f>TRIM(employee_data!A186)</f>
        <v>3611</v>
      </c>
      <c r="B186" t="str">
        <f>TRIM(PROPER(employee_data!B186))</f>
        <v>Rowan</v>
      </c>
      <c r="C186" t="str">
        <f>TRIM(PROPER(employee_data!C186))</f>
        <v>Cobb</v>
      </c>
      <c r="D186" s="2">
        <f>DATEVALUE(TEXT(employee_data!D186,"dd/mm/yyyy"))</f>
        <v>44264</v>
      </c>
      <c r="E186" s="2" t="str">
        <f>IFERROR(DATEVALUE(TEXT(employee_data!E186,"dd/mm/yyyy")),TRIM(""))</f>
        <v/>
      </c>
      <c r="F186" t="str">
        <f>TRIM(employee_data!F186)</f>
        <v>Production Technician I</v>
      </c>
      <c r="G186" t="str">
        <f>TRIM(PROPER(employee_data!G186))</f>
        <v>Lori Reed</v>
      </c>
      <c r="H186" t="str">
        <f>TRIM(employee_data!H186)</f>
        <v>rowan.cobb@bilearner.com</v>
      </c>
      <c r="I186" t="str">
        <f>TRIM(UPPER(employee_data!I186))</f>
        <v>WBL</v>
      </c>
      <c r="J186" t="str">
        <f>TRIM(PROPER(employee_data!J186))</f>
        <v>Active</v>
      </c>
      <c r="K186" t="str">
        <f>TRIM(PROPER(employee_data!K186))</f>
        <v>Contract</v>
      </c>
      <c r="L186" t="str">
        <f>TRIM(PROPER(employee_data!L186))</f>
        <v>Zone C</v>
      </c>
      <c r="M186" t="str">
        <f>TRIM(PROPER(employee_data!M186))</f>
        <v>Full-Time</v>
      </c>
      <c r="N186" t="str">
        <f>TRIM(PROPER(employee_data!N186))</f>
        <v>Unk</v>
      </c>
      <c r="O186" t="str">
        <f>TRIM(employee_data!O186)</f>
        <v/>
      </c>
      <c r="P186" t="str">
        <f>TRIM(PROPER(employee_data!P186))</f>
        <v>Production</v>
      </c>
      <c r="Q186" t="str">
        <f>TRIM(PROPER(employee_data!Q186))</f>
        <v>Project Management - Con</v>
      </c>
      <c r="R186" s="2">
        <f>DATEVALUE(TEXT(employee_data!R186,"dd/mm/yyyy"))</f>
        <v>19013</v>
      </c>
      <c r="S186" t="str">
        <f>TRIM(UPPER(employee_data!S186))</f>
        <v>MA</v>
      </c>
      <c r="T186" t="str">
        <f>TRIM(PROPER(employee_data!T186))</f>
        <v>Technician</v>
      </c>
      <c r="U186" t="str">
        <f>TRIM(PROPER(employee_data!U186))</f>
        <v>Female</v>
      </c>
      <c r="V186" t="str">
        <f>TRIM(employee_data!V186)</f>
        <v>85651</v>
      </c>
      <c r="W186" t="str">
        <f>TRIM(PROPER(employee_data!W186))</f>
        <v>Hispanic</v>
      </c>
      <c r="X186" t="str">
        <f>TRIM(PROPER(employee_data!X186))</f>
        <v>Married</v>
      </c>
      <c r="Y186" t="str">
        <f>TRIM(PROPER(employee_data!Y186))</f>
        <v>Fully Meets</v>
      </c>
      <c r="Z186" s="4">
        <v>2</v>
      </c>
    </row>
    <row r="187" spans="1:26" x14ac:dyDescent="0.25">
      <c r="A187" t="str">
        <f>TRIM(employee_data!A187)</f>
        <v>3612</v>
      </c>
      <c r="B187" t="str">
        <f>TRIM(PROPER(employee_data!B187))</f>
        <v>Edward</v>
      </c>
      <c r="C187" t="str">
        <f>TRIM(PROPER(employee_data!C187))</f>
        <v>Mann</v>
      </c>
      <c r="D187" s="2">
        <f>DATEVALUE(TEXT(employee_data!D187,"dd/mm/yyyy"))</f>
        <v>44584</v>
      </c>
      <c r="E187" s="2" t="str">
        <f>IFERROR(DATEVALUE(TEXT(employee_data!E187,"dd/mm/yyyy")),TRIM(""))</f>
        <v/>
      </c>
      <c r="F187" t="str">
        <f>TRIM(employee_data!F187)</f>
        <v>Production Technician I</v>
      </c>
      <c r="G187" t="str">
        <f>TRIM(PROPER(employee_data!G187))</f>
        <v>Trevor Rodriguez</v>
      </c>
      <c r="H187" t="str">
        <f>TRIM(employee_data!H187)</f>
        <v>edward.mann@bilearner.com</v>
      </c>
      <c r="I187" t="str">
        <f>TRIM(UPPER(employee_data!I187))</f>
        <v>NEL</v>
      </c>
      <c r="J187" t="str">
        <f>TRIM(PROPER(employee_data!J187))</f>
        <v>Active</v>
      </c>
      <c r="K187" t="str">
        <f>TRIM(PROPER(employee_data!K187))</f>
        <v>Contract</v>
      </c>
      <c r="L187" t="str">
        <f>TRIM(PROPER(employee_data!L187))</f>
        <v>Zone A</v>
      </c>
      <c r="M187" t="str">
        <f>TRIM(PROPER(employee_data!M187))</f>
        <v>Part-Time</v>
      </c>
      <c r="N187" t="str">
        <f>TRIM(PROPER(employee_data!N187))</f>
        <v>Unk</v>
      </c>
      <c r="O187" t="str">
        <f>TRIM(employee_data!O187)</f>
        <v/>
      </c>
      <c r="P187" t="str">
        <f>TRIM(PROPER(employee_data!P187))</f>
        <v>Production</v>
      </c>
      <c r="Q187" t="str">
        <f>TRIM(PROPER(employee_data!Q187))</f>
        <v>Field Operations</v>
      </c>
      <c r="R187" s="2">
        <f>DATEVALUE(TEXT(employee_data!R187,"dd/mm/yyyy"))</f>
        <v>31041</v>
      </c>
      <c r="S187" t="str">
        <f>TRIM(UPPER(employee_data!S187))</f>
        <v>MA</v>
      </c>
      <c r="T187" t="str">
        <f>TRIM(PROPER(employee_data!T187))</f>
        <v>Technician</v>
      </c>
      <c r="U187" t="str">
        <f>TRIM(PROPER(employee_data!U187))</f>
        <v>Male</v>
      </c>
      <c r="V187" t="str">
        <f>TRIM(employee_data!V187)</f>
        <v>68900</v>
      </c>
      <c r="W187" t="str">
        <f>TRIM(PROPER(employee_data!W187))</f>
        <v>Black</v>
      </c>
      <c r="X187" t="str">
        <f>TRIM(PROPER(employee_data!X187))</f>
        <v>Single</v>
      </c>
      <c r="Y187" t="str">
        <f>TRIM(PROPER(employee_data!Y187))</f>
        <v>Pip</v>
      </c>
      <c r="Z187" s="4">
        <v>4</v>
      </c>
    </row>
    <row r="188" spans="1:26" x14ac:dyDescent="0.25">
      <c r="A188" t="str">
        <f>TRIM(employee_data!A188)</f>
        <v>3613</v>
      </c>
      <c r="B188" t="str">
        <f>TRIM(PROPER(employee_data!B188))</f>
        <v>Amirah</v>
      </c>
      <c r="C188" t="str">
        <f>TRIM(PROPER(employee_data!C188))</f>
        <v>Johnson</v>
      </c>
      <c r="D188" s="2">
        <f>DATEVALUE(TEXT(employee_data!D188,"dd/mm/yyyy"))</f>
        <v>43520</v>
      </c>
      <c r="E188" s="2" t="str">
        <f>IFERROR(DATEVALUE(TEXT(employee_data!E188,"dd/mm/yyyy")),TRIM(""))</f>
        <v/>
      </c>
      <c r="F188" t="str">
        <f>TRIM(employee_data!F188)</f>
        <v>Production Technician I</v>
      </c>
      <c r="G188" t="str">
        <f>TRIM(PROPER(employee_data!G188))</f>
        <v>Jason Owens</v>
      </c>
      <c r="H188" t="str">
        <f>TRIM(employee_data!H188)</f>
        <v>amirah.johnson@bilearner.com</v>
      </c>
      <c r="I188" t="str">
        <f>TRIM(UPPER(employee_data!I188))</f>
        <v>PL</v>
      </c>
      <c r="J188" t="str">
        <f>TRIM(PROPER(employee_data!J188))</f>
        <v>Active</v>
      </c>
      <c r="K188" t="str">
        <f>TRIM(PROPER(employee_data!K188))</f>
        <v>Contract</v>
      </c>
      <c r="L188" t="str">
        <f>TRIM(PROPER(employee_data!L188))</f>
        <v>Zone B</v>
      </c>
      <c r="M188" t="str">
        <f>TRIM(PROPER(employee_data!M188))</f>
        <v>Part-Time</v>
      </c>
      <c r="N188" t="str">
        <f>TRIM(PROPER(employee_data!N188))</f>
        <v>Unk</v>
      </c>
      <c r="O188" t="str">
        <f>TRIM(employee_data!O188)</f>
        <v/>
      </c>
      <c r="P188" t="str">
        <f>TRIM(PROPER(employee_data!P188))</f>
        <v>Production</v>
      </c>
      <c r="Q188" t="str">
        <f>TRIM(PROPER(employee_data!Q188))</f>
        <v>Field Operations</v>
      </c>
      <c r="R188" s="2">
        <f>DATEVALUE(TEXT(employee_data!R188,"dd/mm/yyyy"))</f>
        <v>26829</v>
      </c>
      <c r="S188" t="str">
        <f>TRIM(UPPER(employee_data!S188))</f>
        <v>MA</v>
      </c>
      <c r="T188" t="str">
        <f>TRIM(PROPER(employee_data!T188))</f>
        <v>Laborer</v>
      </c>
      <c r="U188" t="str">
        <f>TRIM(PROPER(employee_data!U188))</f>
        <v>Male</v>
      </c>
      <c r="V188" t="str">
        <f>TRIM(employee_data!V188)</f>
        <v>9241</v>
      </c>
      <c r="W188" t="str">
        <f>TRIM(PROPER(employee_data!W188))</f>
        <v>Asian</v>
      </c>
      <c r="X188" t="str">
        <f>TRIM(PROPER(employee_data!X188))</f>
        <v>Married</v>
      </c>
      <c r="Y188" t="str">
        <f>TRIM(PROPER(employee_data!Y188))</f>
        <v>Exceeds</v>
      </c>
      <c r="Z188" s="4">
        <v>1</v>
      </c>
    </row>
    <row r="189" spans="1:26" x14ac:dyDescent="0.25">
      <c r="A189" t="str">
        <f>TRIM(employee_data!A189)</f>
        <v>3614</v>
      </c>
      <c r="B189" t="str">
        <f>TRIM(PROPER(employee_data!B189))</f>
        <v>Bridget</v>
      </c>
      <c r="C189" t="str">
        <f>TRIM(PROPER(employee_data!C189))</f>
        <v>Deleon</v>
      </c>
      <c r="D189" s="2">
        <f>DATEVALUE(TEXT(employee_data!D189,"dd/mm/yyyy"))</f>
        <v>43838</v>
      </c>
      <c r="E189" s="2">
        <f>IFERROR(DATEVALUE(TEXT(employee_data!E189,"dd/mm/yyyy")),TRIM(""))</f>
        <v>44379</v>
      </c>
      <c r="F189" t="str">
        <f>TRIM(employee_data!F189)</f>
        <v>Production Technician I</v>
      </c>
      <c r="G189" t="str">
        <f>TRIM(PROPER(employee_data!G189))</f>
        <v>Clifford Martinez</v>
      </c>
      <c r="H189" t="str">
        <f>TRIM(employee_data!H189)</f>
        <v>bridget.deleon@bilearner.com</v>
      </c>
      <c r="I189" t="str">
        <f>TRIM(UPPER(employee_data!I189))</f>
        <v>BPC</v>
      </c>
      <c r="J189" t="str">
        <f>TRIM(PROPER(employee_data!J189))</f>
        <v>Active</v>
      </c>
      <c r="K189" t="str">
        <f>TRIM(PROPER(employee_data!K189))</f>
        <v>Contract</v>
      </c>
      <c r="L189" t="str">
        <f>TRIM(PROPER(employee_data!L189))</f>
        <v>Zone B</v>
      </c>
      <c r="M189" t="str">
        <f>TRIM(PROPER(employee_data!M189))</f>
        <v>Temporary</v>
      </c>
      <c r="N189" t="str">
        <f>TRIM(PROPER(employee_data!N189))</f>
        <v>Voluntary</v>
      </c>
      <c r="O189" t="str">
        <f>TRIM(employee_data!O189)</f>
        <v>Store common between real.</v>
      </c>
      <c r="P189" t="str">
        <f>TRIM(PROPER(employee_data!P189))</f>
        <v>Production</v>
      </c>
      <c r="Q189" t="str">
        <f>TRIM(PROPER(employee_data!Q189))</f>
        <v>Project Management - Con</v>
      </c>
      <c r="R189" s="2">
        <f>DATEVALUE(TEXT(employee_data!R189,"dd/mm/yyyy"))</f>
        <v>26907</v>
      </c>
      <c r="S189" t="str">
        <f>TRIM(UPPER(employee_data!S189))</f>
        <v>MA</v>
      </c>
      <c r="T189" t="str">
        <f>TRIM(PROPER(employee_data!T189))</f>
        <v>Field Project Manager</v>
      </c>
      <c r="U189" t="str">
        <f>TRIM(PROPER(employee_data!U189))</f>
        <v>Male</v>
      </c>
      <c r="V189" t="str">
        <f>TRIM(employee_data!V189)</f>
        <v>23691</v>
      </c>
      <c r="W189" t="str">
        <f>TRIM(PROPER(employee_data!W189))</f>
        <v>White</v>
      </c>
      <c r="X189" t="str">
        <f>TRIM(PROPER(employee_data!X189))</f>
        <v>Married</v>
      </c>
      <c r="Y189" t="str">
        <f>TRIM(PROPER(employee_data!Y189))</f>
        <v>Fully Meets</v>
      </c>
      <c r="Z189" s="4">
        <v>2</v>
      </c>
    </row>
    <row r="190" spans="1:26" x14ac:dyDescent="0.25">
      <c r="A190" t="str">
        <f>TRIM(employee_data!A190)</f>
        <v>3615</v>
      </c>
      <c r="B190" t="str">
        <f>TRIM(PROPER(employee_data!B190))</f>
        <v>Martin</v>
      </c>
      <c r="C190" t="str">
        <f>TRIM(PROPER(employee_data!C190))</f>
        <v>Weber</v>
      </c>
      <c r="D190" s="2">
        <f>DATEVALUE(TEXT(employee_data!D190,"dd/mm/yyyy"))</f>
        <v>44329</v>
      </c>
      <c r="E190" s="2">
        <f>IFERROR(DATEVALUE(TEXT(employee_data!E190,"dd/mm/yyyy")),TRIM(""))</f>
        <v>44826</v>
      </c>
      <c r="F190" t="str">
        <f>TRIM(employee_data!F190)</f>
        <v>Production Technician I</v>
      </c>
      <c r="G190" t="str">
        <f>TRIM(PROPER(employee_data!G190))</f>
        <v>Lee Hudson</v>
      </c>
      <c r="H190" t="str">
        <f>TRIM(employee_data!H190)</f>
        <v>martin.weber@bilearner.com</v>
      </c>
      <c r="I190" t="str">
        <f>TRIM(UPPER(employee_data!I190))</f>
        <v>CCDR</v>
      </c>
      <c r="J190" t="str">
        <f>TRIM(PROPER(employee_data!J190))</f>
        <v>Future Start</v>
      </c>
      <c r="K190" t="str">
        <f>TRIM(PROPER(employee_data!K190))</f>
        <v>Full-Time</v>
      </c>
      <c r="L190" t="str">
        <f>TRIM(PROPER(employee_data!L190))</f>
        <v>Zone B</v>
      </c>
      <c r="M190" t="str">
        <f>TRIM(PROPER(employee_data!M190))</f>
        <v>Part-Time</v>
      </c>
      <c r="N190" t="str">
        <f>TRIM(PROPER(employee_data!N190))</f>
        <v>Retirement</v>
      </c>
      <c r="O190" t="str">
        <f>TRIM(employee_data!O190)</f>
        <v>View ever record ahead.</v>
      </c>
      <c r="P190" t="str">
        <f>TRIM(PROPER(employee_data!P190))</f>
        <v>Production</v>
      </c>
      <c r="Q190" t="str">
        <f>TRIM(PROPER(employee_data!Q190))</f>
        <v>General - Con</v>
      </c>
      <c r="R190" s="2">
        <f>DATEVALUE(TEXT(employee_data!R190,"dd/mm/yyyy"))</f>
        <v>31546</v>
      </c>
      <c r="S190" t="str">
        <f>TRIM(UPPER(employee_data!S190))</f>
        <v>MA</v>
      </c>
      <c r="T190" t="str">
        <f>TRIM(PROPER(employee_data!T190))</f>
        <v>Manager</v>
      </c>
      <c r="U190" t="str">
        <f>TRIM(PROPER(employee_data!U190))</f>
        <v>Male</v>
      </c>
      <c r="V190" t="str">
        <f>TRIM(employee_data!V190)</f>
        <v>74388</v>
      </c>
      <c r="W190" t="str">
        <f>TRIM(PROPER(employee_data!W190))</f>
        <v>Asian</v>
      </c>
      <c r="X190" t="str">
        <f>TRIM(PROPER(employee_data!X190))</f>
        <v>Divorced</v>
      </c>
      <c r="Y190" t="str">
        <f>TRIM(PROPER(employee_data!Y190))</f>
        <v>Exceeds</v>
      </c>
      <c r="Z190" s="4">
        <v>2</v>
      </c>
    </row>
    <row r="191" spans="1:26" x14ac:dyDescent="0.25">
      <c r="A191" t="str">
        <f>TRIM(employee_data!A191)</f>
        <v>3616</v>
      </c>
      <c r="B191" t="str">
        <f>TRIM(PROPER(employee_data!B191))</f>
        <v>Ruben</v>
      </c>
      <c r="C191" t="str">
        <f>TRIM(PROPER(employee_data!C191))</f>
        <v>Lewis</v>
      </c>
      <c r="D191" s="2">
        <f>DATEVALUE(TEXT(employee_data!D191,"dd/mm/yyyy"))</f>
        <v>44604</v>
      </c>
      <c r="E191" s="2" t="str">
        <f>IFERROR(DATEVALUE(TEXT(employee_data!E191,"dd/mm/yyyy")),TRIM(""))</f>
        <v/>
      </c>
      <c r="F191" t="str">
        <f>TRIM(employee_data!F191)</f>
        <v>Production Technician I</v>
      </c>
      <c r="G191" t="str">
        <f>TRIM(PROPER(employee_data!G191))</f>
        <v>Allison Tran</v>
      </c>
      <c r="H191" t="str">
        <f>TRIM(employee_data!H191)</f>
        <v>ruben.lewis@bilearner.com</v>
      </c>
      <c r="I191" t="str">
        <f>TRIM(UPPER(employee_data!I191))</f>
        <v>SVG</v>
      </c>
      <c r="J191" t="str">
        <f>TRIM(PROPER(employee_data!J191))</f>
        <v>Active</v>
      </c>
      <c r="K191" t="str">
        <f>TRIM(PROPER(employee_data!K191))</f>
        <v>Contract</v>
      </c>
      <c r="L191" t="str">
        <f>TRIM(PROPER(employee_data!L191))</f>
        <v>Zone C</v>
      </c>
      <c r="M191" t="str">
        <f>TRIM(PROPER(employee_data!M191))</f>
        <v>Full-Time</v>
      </c>
      <c r="N191" t="str">
        <f>TRIM(PROPER(employee_data!N191))</f>
        <v>Unk</v>
      </c>
      <c r="O191" t="str">
        <f>TRIM(employee_data!O191)</f>
        <v/>
      </c>
      <c r="P191" t="str">
        <f>TRIM(PROPER(employee_data!P191))</f>
        <v>Production</v>
      </c>
      <c r="Q191" t="str">
        <f>TRIM(PROPER(employee_data!Q191))</f>
        <v>General - Con</v>
      </c>
      <c r="R191" s="2">
        <f>DATEVALUE(TEXT(employee_data!R191,"dd/mm/yyyy"))</f>
        <v>29669</v>
      </c>
      <c r="S191" t="str">
        <f>TRIM(UPPER(employee_data!S191))</f>
        <v>MA</v>
      </c>
      <c r="T191" t="str">
        <f>TRIM(PROPER(employee_data!T191))</f>
        <v>Laborer</v>
      </c>
      <c r="U191" t="str">
        <f>TRIM(PROPER(employee_data!U191))</f>
        <v>Female</v>
      </c>
      <c r="V191" t="str">
        <f>TRIM(employee_data!V191)</f>
        <v>14234</v>
      </c>
      <c r="W191" t="str">
        <f>TRIM(PROPER(employee_data!W191))</f>
        <v>Hispanic</v>
      </c>
      <c r="X191" t="str">
        <f>TRIM(PROPER(employee_data!X191))</f>
        <v>Married</v>
      </c>
      <c r="Y191" t="str">
        <f>TRIM(PROPER(employee_data!Y191))</f>
        <v>Fully Meets</v>
      </c>
      <c r="Z191" s="4">
        <v>4</v>
      </c>
    </row>
    <row r="192" spans="1:26" x14ac:dyDescent="0.25">
      <c r="A192" t="str">
        <f>TRIM(employee_data!A192)</f>
        <v>3617</v>
      </c>
      <c r="B192" t="str">
        <f>TRIM(PROPER(employee_data!B192))</f>
        <v>Bailey</v>
      </c>
      <c r="C192" t="str">
        <f>TRIM(PROPER(employee_data!C192))</f>
        <v>Collier</v>
      </c>
      <c r="D192" s="2">
        <f>DATEVALUE(TEXT(employee_data!D192,"dd/mm/yyyy"))</f>
        <v>44958</v>
      </c>
      <c r="E192" s="2" t="str">
        <f>IFERROR(DATEVALUE(TEXT(employee_data!E192,"dd/mm/yyyy")),TRIM(""))</f>
        <v/>
      </c>
      <c r="F192" t="str">
        <f>TRIM(employee_data!F192)</f>
        <v>Production Technician I</v>
      </c>
      <c r="G192" t="str">
        <f>TRIM(PROPER(employee_data!G192))</f>
        <v>Pamela Johnson</v>
      </c>
      <c r="H192" t="str">
        <f>TRIM(employee_data!H192)</f>
        <v>bailey.collier@bilearner.com</v>
      </c>
      <c r="I192" t="str">
        <f>TRIM(UPPER(employee_data!I192))</f>
        <v>EW</v>
      </c>
      <c r="J192" t="str">
        <f>TRIM(PROPER(employee_data!J192))</f>
        <v>Active</v>
      </c>
      <c r="K192" t="str">
        <f>TRIM(PROPER(employee_data!K192))</f>
        <v>Full-Time</v>
      </c>
      <c r="L192" t="str">
        <f>TRIM(PROPER(employee_data!L192))</f>
        <v>Zone C</v>
      </c>
      <c r="M192" t="str">
        <f>TRIM(PROPER(employee_data!M192))</f>
        <v>Full-Time</v>
      </c>
      <c r="N192" t="str">
        <f>TRIM(PROPER(employee_data!N192))</f>
        <v>Unk</v>
      </c>
      <c r="O192" t="str">
        <f>TRIM(employee_data!O192)</f>
        <v/>
      </c>
      <c r="P192" t="str">
        <f>TRIM(PROPER(employee_data!P192))</f>
        <v>Production</v>
      </c>
      <c r="Q192" t="str">
        <f>TRIM(PROPER(employee_data!Q192))</f>
        <v>Wireline Construction</v>
      </c>
      <c r="R192" s="2">
        <f>DATEVALUE(TEXT(employee_data!R192,"dd/mm/yyyy"))</f>
        <v>22330</v>
      </c>
      <c r="S192" t="str">
        <f>TRIM(UPPER(employee_data!S192))</f>
        <v>MA</v>
      </c>
      <c r="T192" t="str">
        <f>TRIM(PROPER(employee_data!T192))</f>
        <v>Splicer</v>
      </c>
      <c r="U192" t="str">
        <f>TRIM(PROPER(employee_data!U192))</f>
        <v>Female</v>
      </c>
      <c r="V192" t="str">
        <f>TRIM(employee_data!V192)</f>
        <v>37635</v>
      </c>
      <c r="W192" t="str">
        <f>TRIM(PROPER(employee_data!W192))</f>
        <v>Hispanic</v>
      </c>
      <c r="X192" t="str">
        <f>TRIM(PROPER(employee_data!X192))</f>
        <v>Married</v>
      </c>
      <c r="Y192" t="str">
        <f>TRIM(PROPER(employee_data!Y192))</f>
        <v>Fully Meets</v>
      </c>
      <c r="Z192" s="4">
        <v>1</v>
      </c>
    </row>
    <row r="193" spans="1:26" x14ac:dyDescent="0.25">
      <c r="A193" t="str">
        <f>TRIM(employee_data!A193)</f>
        <v>3618</v>
      </c>
      <c r="B193" t="str">
        <f>TRIM(PROPER(employee_data!B193))</f>
        <v>Charlee</v>
      </c>
      <c r="C193" t="str">
        <f>TRIM(PROPER(employee_data!C193))</f>
        <v>Roth</v>
      </c>
      <c r="D193" s="2">
        <f>DATEVALUE(TEXT(employee_data!D193,"dd/mm/yyyy"))</f>
        <v>44961</v>
      </c>
      <c r="E193" s="2" t="str">
        <f>IFERROR(DATEVALUE(TEXT(employee_data!E193,"dd/mm/yyyy")),TRIM(""))</f>
        <v/>
      </c>
      <c r="F193" t="str">
        <f>TRIM(employee_data!F193)</f>
        <v>Production Technician I</v>
      </c>
      <c r="G193" t="str">
        <f>TRIM(PROPER(employee_data!G193))</f>
        <v>Erin Harris</v>
      </c>
      <c r="H193" t="str">
        <f>TRIM(employee_data!H193)</f>
        <v>charlee.roth@bilearner.com</v>
      </c>
      <c r="I193" t="str">
        <f>TRIM(UPPER(employee_data!I193))</f>
        <v>MSC</v>
      </c>
      <c r="J193" t="str">
        <f>TRIM(PROPER(employee_data!J193))</f>
        <v>Active</v>
      </c>
      <c r="K193" t="str">
        <f>TRIM(PROPER(employee_data!K193))</f>
        <v>Part-Time</v>
      </c>
      <c r="L193" t="str">
        <f>TRIM(PROPER(employee_data!L193))</f>
        <v>Zone B</v>
      </c>
      <c r="M193" t="str">
        <f>TRIM(PROPER(employee_data!M193))</f>
        <v>Temporary</v>
      </c>
      <c r="N193" t="str">
        <f>TRIM(PROPER(employee_data!N193))</f>
        <v>Unk</v>
      </c>
      <c r="O193" t="str">
        <f>TRIM(employee_data!O193)</f>
        <v/>
      </c>
      <c r="P193" t="str">
        <f>TRIM(PROPER(employee_data!P193))</f>
        <v>Production</v>
      </c>
      <c r="Q193" t="str">
        <f>TRIM(PROPER(employee_data!Q193))</f>
        <v>Splicing</v>
      </c>
      <c r="R193" s="2">
        <f>DATEVALUE(TEXT(employee_data!R193,"dd/mm/yyyy"))</f>
        <v>16197</v>
      </c>
      <c r="S193" t="str">
        <f>TRIM(UPPER(employee_data!S193))</f>
        <v>MA</v>
      </c>
      <c r="T193" t="str">
        <f>TRIM(PROPER(employee_data!T193))</f>
        <v>Splicer</v>
      </c>
      <c r="U193" t="str">
        <f>TRIM(PROPER(employee_data!U193))</f>
        <v>Male</v>
      </c>
      <c r="V193" t="str">
        <f>TRIM(employee_data!V193)</f>
        <v>13186</v>
      </c>
      <c r="W193" t="str">
        <f>TRIM(PROPER(employee_data!W193))</f>
        <v>Black</v>
      </c>
      <c r="X193" t="str">
        <f>TRIM(PROPER(employee_data!X193))</f>
        <v>Married</v>
      </c>
      <c r="Y193" t="str">
        <f>TRIM(PROPER(employee_data!Y193))</f>
        <v>Fully Meets</v>
      </c>
      <c r="Z193" s="4">
        <v>3</v>
      </c>
    </row>
    <row r="194" spans="1:26" x14ac:dyDescent="0.25">
      <c r="A194" t="str">
        <f>TRIM(employee_data!A194)</f>
        <v>3619</v>
      </c>
      <c r="B194" t="str">
        <f>TRIM(PROPER(employee_data!B194))</f>
        <v>Karissa</v>
      </c>
      <c r="C194" t="str">
        <f>TRIM(PROPER(employee_data!C194))</f>
        <v>Bowers</v>
      </c>
      <c r="D194" s="2">
        <f>DATEVALUE(TEXT(employee_data!D194,"dd/mm/yyyy"))</f>
        <v>45008</v>
      </c>
      <c r="E194" s="2">
        <f>IFERROR(DATEVALUE(TEXT(employee_data!E194,"dd/mm/yyyy")),TRIM(""))</f>
        <v>45047</v>
      </c>
      <c r="F194" t="str">
        <f>TRIM(employee_data!F194)</f>
        <v>Production Technician I</v>
      </c>
      <c r="G194" t="str">
        <f>TRIM(PROPER(employee_data!G194))</f>
        <v>Robert Wright</v>
      </c>
      <c r="H194" t="str">
        <f>TRIM(employee_data!H194)</f>
        <v>karissa.bowers@bilearner.com</v>
      </c>
      <c r="I194" t="str">
        <f>TRIM(UPPER(employee_data!I194))</f>
        <v>TNS</v>
      </c>
      <c r="J194" t="str">
        <f>TRIM(PROPER(employee_data!J194))</f>
        <v>Active</v>
      </c>
      <c r="K194" t="str">
        <f>TRIM(PROPER(employee_data!K194))</f>
        <v>Full-Time</v>
      </c>
      <c r="L194" t="str">
        <f>TRIM(PROPER(employee_data!L194))</f>
        <v>Zone A</v>
      </c>
      <c r="M194" t="str">
        <f>TRIM(PROPER(employee_data!M194))</f>
        <v>Full-Time</v>
      </c>
      <c r="N194" t="str">
        <f>TRIM(PROPER(employee_data!N194))</f>
        <v>Involuntary</v>
      </c>
      <c r="O194" t="str">
        <f>TRIM(employee_data!O194)</f>
        <v>Some others lot miss land similar.</v>
      </c>
      <c r="P194" t="str">
        <f>TRIM(PROPER(employee_data!P194))</f>
        <v>Production</v>
      </c>
      <c r="Q194" t="str">
        <f>TRIM(PROPER(employee_data!Q194))</f>
        <v>General - Con</v>
      </c>
      <c r="R194" s="2">
        <f>DATEVALUE(TEXT(employee_data!R194,"dd/mm/yyyy"))</f>
        <v>30758</v>
      </c>
      <c r="S194" t="str">
        <f>TRIM(UPPER(employee_data!S194))</f>
        <v>MA</v>
      </c>
      <c r="T194" t="str">
        <f>TRIM(PROPER(employee_data!T194))</f>
        <v>Technician</v>
      </c>
      <c r="U194" t="str">
        <f>TRIM(PROPER(employee_data!U194))</f>
        <v>Male</v>
      </c>
      <c r="V194" t="str">
        <f>TRIM(employee_data!V194)</f>
        <v>76278</v>
      </c>
      <c r="W194" t="str">
        <f>TRIM(PROPER(employee_data!W194))</f>
        <v>Asian</v>
      </c>
      <c r="X194" t="str">
        <f>TRIM(PROPER(employee_data!X194))</f>
        <v>Married</v>
      </c>
      <c r="Y194" t="str">
        <f>TRIM(PROPER(employee_data!Y194))</f>
        <v>Fully Meets</v>
      </c>
      <c r="Z194" s="4">
        <v>3</v>
      </c>
    </row>
    <row r="195" spans="1:26" x14ac:dyDescent="0.25">
      <c r="A195" t="str">
        <f>TRIM(employee_data!A195)</f>
        <v>3620</v>
      </c>
      <c r="B195" t="str">
        <f>TRIM(PROPER(employee_data!B195))</f>
        <v>Noel</v>
      </c>
      <c r="C195" t="str">
        <f>TRIM(PROPER(employee_data!C195))</f>
        <v>Ramirez</v>
      </c>
      <c r="D195" s="2">
        <f>DATEVALUE(TEXT(employee_data!D195,"dd/mm/yyyy"))</f>
        <v>45007</v>
      </c>
      <c r="E195" s="2">
        <f>IFERROR(DATEVALUE(TEXT(employee_data!E195,"dd/mm/yyyy")),TRIM(""))</f>
        <v>45121</v>
      </c>
      <c r="F195" t="str">
        <f>TRIM(employee_data!F195)</f>
        <v>Production Technician I</v>
      </c>
      <c r="G195" t="str">
        <f>TRIM(PROPER(employee_data!G195))</f>
        <v>Mr. Nicholas Austin</v>
      </c>
      <c r="H195" t="str">
        <f>TRIM(employee_data!H195)</f>
        <v>noel.ramirez@bilearner.com</v>
      </c>
      <c r="I195" t="str">
        <f>TRIM(UPPER(employee_data!I195))</f>
        <v>PYZ</v>
      </c>
      <c r="J195" t="str">
        <f>TRIM(PROPER(employee_data!J195))</f>
        <v>Active</v>
      </c>
      <c r="K195" t="str">
        <f>TRIM(PROPER(employee_data!K195))</f>
        <v>Part-Time</v>
      </c>
      <c r="L195" t="str">
        <f>TRIM(PROPER(employee_data!L195))</f>
        <v>Zone A</v>
      </c>
      <c r="M195" t="str">
        <f>TRIM(PROPER(employee_data!M195))</f>
        <v>Temporary</v>
      </c>
      <c r="N195" t="str">
        <f>TRIM(PROPER(employee_data!N195))</f>
        <v>Involuntary</v>
      </c>
      <c r="O195" t="str">
        <f>TRIM(employee_data!O195)</f>
        <v>Outside sing song relationship action teach.</v>
      </c>
      <c r="P195" t="str">
        <f>TRIM(PROPER(employee_data!P195))</f>
        <v>Production</v>
      </c>
      <c r="Q195" t="str">
        <f>TRIM(PROPER(employee_data!Q195))</f>
        <v>General - Eng</v>
      </c>
      <c r="R195" s="2">
        <f>DATEVALUE(TEXT(employee_data!R195,"dd/mm/yyyy"))</f>
        <v>34619</v>
      </c>
      <c r="S195" t="str">
        <f>TRIM(UPPER(employee_data!S195))</f>
        <v>MA</v>
      </c>
      <c r="T195" t="str">
        <f>TRIM(PROPER(employee_data!T195))</f>
        <v>Specialist</v>
      </c>
      <c r="U195" t="str">
        <f>TRIM(PROPER(employee_data!U195))</f>
        <v>Male</v>
      </c>
      <c r="V195" t="str">
        <f>TRIM(employee_data!V195)</f>
        <v>77580</v>
      </c>
      <c r="W195" t="str">
        <f>TRIM(PROPER(employee_data!W195))</f>
        <v>Hispanic</v>
      </c>
      <c r="X195" t="str">
        <f>TRIM(PROPER(employee_data!X195))</f>
        <v>Married</v>
      </c>
      <c r="Y195" t="str">
        <f>TRIM(PROPER(employee_data!Y195))</f>
        <v>Fully Meets</v>
      </c>
      <c r="Z195" s="4">
        <v>2</v>
      </c>
    </row>
    <row r="196" spans="1:26" x14ac:dyDescent="0.25">
      <c r="A196" t="str">
        <f>TRIM(employee_data!A196)</f>
        <v>3621</v>
      </c>
      <c r="B196" t="str">
        <f>TRIM(PROPER(employee_data!B196))</f>
        <v>Victoria</v>
      </c>
      <c r="C196" t="str">
        <f>TRIM(PROPER(employee_data!C196))</f>
        <v>Franco</v>
      </c>
      <c r="D196" s="2">
        <f>DATEVALUE(TEXT(employee_data!D196,"dd/mm/yyyy"))</f>
        <v>43432</v>
      </c>
      <c r="E196" s="2" t="str">
        <f>IFERROR(DATEVALUE(TEXT(employee_data!E196,"dd/mm/yyyy")),TRIM(""))</f>
        <v/>
      </c>
      <c r="F196" t="str">
        <f>TRIM(employee_data!F196)</f>
        <v>Production Technician I</v>
      </c>
      <c r="G196" t="str">
        <f>TRIM(PROPER(employee_data!G196))</f>
        <v>Natalie Cannon</v>
      </c>
      <c r="H196" t="str">
        <f>TRIM(employee_data!H196)</f>
        <v>victoria.franco@bilearner.com</v>
      </c>
      <c r="I196" t="str">
        <f>TRIM(UPPER(employee_data!I196))</f>
        <v>WBL</v>
      </c>
      <c r="J196" t="str">
        <f>TRIM(PROPER(employee_data!J196))</f>
        <v>Active</v>
      </c>
      <c r="K196" t="str">
        <f>TRIM(PROPER(employee_data!K196))</f>
        <v>Contract</v>
      </c>
      <c r="L196" t="str">
        <f>TRIM(PROPER(employee_data!L196))</f>
        <v>Zone A</v>
      </c>
      <c r="M196" t="str">
        <f>TRIM(PROPER(employee_data!M196))</f>
        <v>Full-Time</v>
      </c>
      <c r="N196" t="str">
        <f>TRIM(PROPER(employee_data!N196))</f>
        <v>Unk</v>
      </c>
      <c r="O196" t="str">
        <f>TRIM(employee_data!O196)</f>
        <v/>
      </c>
      <c r="P196" t="str">
        <f>TRIM(PROPER(employee_data!P196))</f>
        <v>Production</v>
      </c>
      <c r="Q196" t="str">
        <f>TRIM(PROPER(employee_data!Q196))</f>
        <v>Wireless</v>
      </c>
      <c r="R196" s="2">
        <f>DATEVALUE(TEXT(employee_data!R196,"dd/mm/yyyy"))</f>
        <v>35682</v>
      </c>
      <c r="S196" t="str">
        <f>TRIM(UPPER(employee_data!S196))</f>
        <v>MA</v>
      </c>
      <c r="T196" t="str">
        <f>TRIM(PROPER(employee_data!T196))</f>
        <v>Laborer</v>
      </c>
      <c r="U196" t="str">
        <f>TRIM(PROPER(employee_data!U196))</f>
        <v>Male</v>
      </c>
      <c r="V196" t="str">
        <f>TRIM(employee_data!V196)</f>
        <v>15586</v>
      </c>
      <c r="W196" t="str">
        <f>TRIM(PROPER(employee_data!W196))</f>
        <v>White</v>
      </c>
      <c r="X196" t="str">
        <f>TRIM(PROPER(employee_data!X196))</f>
        <v>Married</v>
      </c>
      <c r="Y196" t="str">
        <f>TRIM(PROPER(employee_data!Y196))</f>
        <v>Fully Meets</v>
      </c>
      <c r="Z196" s="4">
        <v>2</v>
      </c>
    </row>
    <row r="197" spans="1:26" x14ac:dyDescent="0.25">
      <c r="A197" t="str">
        <f>TRIM(employee_data!A197)</f>
        <v>3622</v>
      </c>
      <c r="B197" t="str">
        <f>TRIM(PROPER(employee_data!B197))</f>
        <v>Danika</v>
      </c>
      <c r="C197" t="str">
        <f>TRIM(PROPER(employee_data!C197))</f>
        <v>Fleming</v>
      </c>
      <c r="D197" s="2">
        <f>DATEVALUE(TEXT(employee_data!D197,"dd/mm/yyyy"))</f>
        <v>44021</v>
      </c>
      <c r="E197" s="2">
        <f>IFERROR(DATEVALUE(TEXT(employee_data!E197,"dd/mm/yyyy")),TRIM(""))</f>
        <v>44387</v>
      </c>
      <c r="F197" t="str">
        <f>TRIM(employee_data!F197)</f>
        <v>Production Technician II</v>
      </c>
      <c r="G197" t="str">
        <f>TRIM(PROPER(employee_data!G197))</f>
        <v>Christopher Ayers</v>
      </c>
      <c r="H197" t="str">
        <f>TRIM(employee_data!H197)</f>
        <v>danika.fleming@bilearner.com</v>
      </c>
      <c r="I197" t="str">
        <f>TRIM(UPPER(employee_data!I197))</f>
        <v>SVG</v>
      </c>
      <c r="J197" t="str">
        <f>TRIM(PROPER(employee_data!J197))</f>
        <v>Active</v>
      </c>
      <c r="K197" t="str">
        <f>TRIM(PROPER(employee_data!K197))</f>
        <v>Part-Time</v>
      </c>
      <c r="L197" t="str">
        <f>TRIM(PROPER(employee_data!L197))</f>
        <v>Zone A</v>
      </c>
      <c r="M197" t="str">
        <f>TRIM(PROPER(employee_data!M197))</f>
        <v>Temporary</v>
      </c>
      <c r="N197" t="str">
        <f>TRIM(PROPER(employee_data!N197))</f>
        <v>Resignation</v>
      </c>
      <c r="O197" t="str">
        <f>TRIM(employee_data!O197)</f>
        <v>Song remember visit finish edge difficult down.</v>
      </c>
      <c r="P197" t="str">
        <f>TRIM(PROPER(employee_data!P197))</f>
        <v>Production</v>
      </c>
      <c r="Q197" t="str">
        <f>TRIM(PROPER(employee_data!Q197))</f>
        <v>Field Operations</v>
      </c>
      <c r="R197" s="2">
        <f>DATEVALUE(TEXT(employee_data!R197,"dd/mm/yyyy"))</f>
        <v>34988</v>
      </c>
      <c r="S197" t="str">
        <f>TRIM(UPPER(employee_data!S197))</f>
        <v>MA</v>
      </c>
      <c r="T197" t="str">
        <f>TRIM(PROPER(employee_data!T197))</f>
        <v>Laborer</v>
      </c>
      <c r="U197" t="str">
        <f>TRIM(PROPER(employee_data!U197))</f>
        <v>Female</v>
      </c>
      <c r="V197" t="str">
        <f>TRIM(employee_data!V197)</f>
        <v>75607</v>
      </c>
      <c r="W197" t="str">
        <f>TRIM(PROPER(employee_data!W197))</f>
        <v>Hispanic</v>
      </c>
      <c r="X197" t="str">
        <f>TRIM(PROPER(employee_data!X197))</f>
        <v>Divorced</v>
      </c>
      <c r="Y197" t="str">
        <f>TRIM(PROPER(employee_data!Y197))</f>
        <v>Fully Meets</v>
      </c>
      <c r="Z197" s="4">
        <v>3</v>
      </c>
    </row>
    <row r="198" spans="1:26" x14ac:dyDescent="0.25">
      <c r="A198" t="str">
        <f>TRIM(employee_data!A198)</f>
        <v>3623</v>
      </c>
      <c r="B198" t="str">
        <f>TRIM(PROPER(employee_data!B198))</f>
        <v>Jocelyn</v>
      </c>
      <c r="C198" t="str">
        <f>TRIM(PROPER(employee_data!C198))</f>
        <v>Kline</v>
      </c>
      <c r="D198" s="2">
        <f>DATEVALUE(TEXT(employee_data!D198,"dd/mm/yyyy"))</f>
        <v>43507</v>
      </c>
      <c r="E198" s="2" t="str">
        <f>IFERROR(DATEVALUE(TEXT(employee_data!E198,"dd/mm/yyyy")),TRIM(""))</f>
        <v/>
      </c>
      <c r="F198" t="str">
        <f>TRIM(employee_data!F198)</f>
        <v>Production Technician II</v>
      </c>
      <c r="G198" t="str">
        <f>TRIM(PROPER(employee_data!G198))</f>
        <v>Elizabeth Burton</v>
      </c>
      <c r="H198" t="str">
        <f>TRIM(employee_data!H198)</f>
        <v>jocelyn.kline@bilearner.com</v>
      </c>
      <c r="I198" t="str">
        <f>TRIM(UPPER(employee_data!I198))</f>
        <v>EW</v>
      </c>
      <c r="J198" t="str">
        <f>TRIM(PROPER(employee_data!J198))</f>
        <v>Active</v>
      </c>
      <c r="K198" t="str">
        <f>TRIM(PROPER(employee_data!K198))</f>
        <v>Part-Time</v>
      </c>
      <c r="L198" t="str">
        <f>TRIM(PROPER(employee_data!L198))</f>
        <v>Zone A</v>
      </c>
      <c r="M198" t="str">
        <f>TRIM(PROPER(employee_data!M198))</f>
        <v>Full-Time</v>
      </c>
      <c r="N198" t="str">
        <f>TRIM(PROPER(employee_data!N198))</f>
        <v>Unk</v>
      </c>
      <c r="O198" t="str">
        <f>TRIM(employee_data!O198)</f>
        <v/>
      </c>
      <c r="P198" t="str">
        <f>TRIM(PROPER(employee_data!P198))</f>
        <v>Production</v>
      </c>
      <c r="Q198" t="str">
        <f>TRIM(PROPER(employee_data!Q198))</f>
        <v>Engineers</v>
      </c>
      <c r="R198" s="2">
        <f>DATEVALUE(TEXT(employee_data!R198,"dd/mm/yyyy"))</f>
        <v>21300</v>
      </c>
      <c r="S198" t="str">
        <f>TRIM(UPPER(employee_data!S198))</f>
        <v>MA</v>
      </c>
      <c r="T198" t="str">
        <f>TRIM(PROPER(employee_data!T198))</f>
        <v>Engineer</v>
      </c>
      <c r="U198" t="str">
        <f>TRIM(PROPER(employee_data!U198))</f>
        <v>Female</v>
      </c>
      <c r="V198" t="str">
        <f>TRIM(employee_data!V198)</f>
        <v>47289</v>
      </c>
      <c r="W198" t="str">
        <f>TRIM(PROPER(employee_data!W198))</f>
        <v>Asian</v>
      </c>
      <c r="X198" t="str">
        <f>TRIM(PROPER(employee_data!X198))</f>
        <v>Divorced</v>
      </c>
      <c r="Y198" t="str">
        <f>TRIM(PROPER(employee_data!Y198))</f>
        <v>Fully Meets</v>
      </c>
      <c r="Z198" s="4">
        <v>3</v>
      </c>
    </row>
    <row r="199" spans="1:26" x14ac:dyDescent="0.25">
      <c r="A199" t="str">
        <f>TRIM(employee_data!A199)</f>
        <v>3624</v>
      </c>
      <c r="B199" t="str">
        <f>TRIM(PROPER(employee_data!B199))</f>
        <v>Cesar</v>
      </c>
      <c r="C199" t="str">
        <f>TRIM(PROPER(employee_data!C199))</f>
        <v>Higgins</v>
      </c>
      <c r="D199" s="2">
        <f>DATEVALUE(TEXT(employee_data!D199,"dd/mm/yyyy"))</f>
        <v>43839</v>
      </c>
      <c r="E199" s="2" t="str">
        <f>IFERROR(DATEVALUE(TEXT(employee_data!E199,"dd/mm/yyyy")),TRIM(""))</f>
        <v/>
      </c>
      <c r="F199" t="str">
        <f>TRIM(employee_data!F199)</f>
        <v>Production Technician II</v>
      </c>
      <c r="G199" t="str">
        <f>TRIM(PROPER(employee_data!G199))</f>
        <v>Timothy Curtis</v>
      </c>
      <c r="H199" t="str">
        <f>TRIM(employee_data!H199)</f>
        <v>cesar.higgins@bilearner.com</v>
      </c>
      <c r="I199" t="str">
        <f>TRIM(UPPER(employee_data!I199))</f>
        <v>MSC</v>
      </c>
      <c r="J199" t="str">
        <f>TRIM(PROPER(employee_data!J199))</f>
        <v>Active</v>
      </c>
      <c r="K199" t="str">
        <f>TRIM(PROPER(employee_data!K199))</f>
        <v>Part-Time</v>
      </c>
      <c r="L199" t="str">
        <f>TRIM(PROPER(employee_data!L199))</f>
        <v>Zone B</v>
      </c>
      <c r="M199" t="str">
        <f>TRIM(PROPER(employee_data!M199))</f>
        <v>Part-Time</v>
      </c>
      <c r="N199" t="str">
        <f>TRIM(PROPER(employee_data!N199))</f>
        <v>Unk</v>
      </c>
      <c r="O199" t="str">
        <f>TRIM(employee_data!O199)</f>
        <v/>
      </c>
      <c r="P199" t="str">
        <f>TRIM(PROPER(employee_data!P199))</f>
        <v>Production</v>
      </c>
      <c r="Q199" t="str">
        <f>TRIM(PROPER(employee_data!Q199))</f>
        <v>Technology / It</v>
      </c>
      <c r="R199" s="2">
        <f>DATEVALUE(TEXT(employee_data!R199,"dd/mm/yyyy"))</f>
        <v>35099</v>
      </c>
      <c r="S199" t="str">
        <f>TRIM(UPPER(employee_data!S199))</f>
        <v>MA</v>
      </c>
      <c r="T199" t="str">
        <f>TRIM(PROPER(employee_data!T199))</f>
        <v>Engineer</v>
      </c>
      <c r="U199" t="str">
        <f>TRIM(PROPER(employee_data!U199))</f>
        <v>Female</v>
      </c>
      <c r="V199" t="str">
        <f>TRIM(employee_data!V199)</f>
        <v>85711</v>
      </c>
      <c r="W199" t="str">
        <f>TRIM(PROPER(employee_data!W199))</f>
        <v>Asian</v>
      </c>
      <c r="X199" t="str">
        <f>TRIM(PROPER(employee_data!X199))</f>
        <v>Married</v>
      </c>
      <c r="Y199" t="str">
        <f>TRIM(PROPER(employee_data!Y199))</f>
        <v>Fully Meets</v>
      </c>
      <c r="Z199" s="4">
        <v>4</v>
      </c>
    </row>
    <row r="200" spans="1:26" x14ac:dyDescent="0.25">
      <c r="A200" t="str">
        <f>TRIM(employee_data!A200)</f>
        <v>3625</v>
      </c>
      <c r="B200" t="str">
        <f>TRIM(PROPER(employee_data!B200))</f>
        <v>Gabriel</v>
      </c>
      <c r="C200" t="str">
        <f>TRIM(PROPER(employee_data!C200))</f>
        <v>Dodson</v>
      </c>
      <c r="D200" s="2">
        <f>DATEVALUE(TEXT(employee_data!D200,"dd/mm/yyyy"))</f>
        <v>44511</v>
      </c>
      <c r="E200" s="2">
        <f>IFERROR(DATEVALUE(TEXT(employee_data!E200,"dd/mm/yyyy")),TRIM(""))</f>
        <v>44773</v>
      </c>
      <c r="F200" t="str">
        <f>TRIM(employee_data!F200)</f>
        <v>Production Technician II</v>
      </c>
      <c r="G200" t="str">
        <f>TRIM(PROPER(employee_data!G200))</f>
        <v>Tammy Navarro</v>
      </c>
      <c r="H200" t="str">
        <f>TRIM(employee_data!H200)</f>
        <v>gabriel.dodson@bilearner.com</v>
      </c>
      <c r="I200" t="str">
        <f>TRIM(UPPER(employee_data!I200))</f>
        <v>TNS</v>
      </c>
      <c r="J200" t="str">
        <f>TRIM(PROPER(employee_data!J200))</f>
        <v>Voluntarily Terminated</v>
      </c>
      <c r="K200" t="str">
        <f>TRIM(PROPER(employee_data!K200))</f>
        <v>Contract</v>
      </c>
      <c r="L200" t="str">
        <f>TRIM(PROPER(employee_data!L200))</f>
        <v>Zone B</v>
      </c>
      <c r="M200" t="str">
        <f>TRIM(PROPER(employee_data!M200))</f>
        <v>Part-Time</v>
      </c>
      <c r="N200" t="str">
        <f>TRIM(PROPER(employee_data!N200))</f>
        <v>Resignation</v>
      </c>
      <c r="O200" t="str">
        <f>TRIM(employee_data!O200)</f>
        <v>Interesting final piece follow.</v>
      </c>
      <c r="P200" t="str">
        <f>TRIM(PROPER(employee_data!P200))</f>
        <v>Production</v>
      </c>
      <c r="Q200" t="str">
        <f>TRIM(PROPER(employee_data!Q200))</f>
        <v>Engineers</v>
      </c>
      <c r="R200" s="2">
        <f>DATEVALUE(TEXT(employee_data!R200,"dd/mm/yyyy"))</f>
        <v>27742</v>
      </c>
      <c r="S200" t="str">
        <f>TRIM(UPPER(employee_data!S200))</f>
        <v>MA</v>
      </c>
      <c r="T200" t="str">
        <f>TRIM(PROPER(employee_data!T200))</f>
        <v>Engineer</v>
      </c>
      <c r="U200" t="str">
        <f>TRIM(PROPER(employee_data!U200))</f>
        <v>Female</v>
      </c>
      <c r="V200" t="str">
        <f>TRIM(employee_data!V200)</f>
        <v>54392</v>
      </c>
      <c r="W200" t="str">
        <f>TRIM(PROPER(employee_data!W200))</f>
        <v>Asian</v>
      </c>
      <c r="X200" t="str">
        <f>TRIM(PROPER(employee_data!X200))</f>
        <v>Single</v>
      </c>
      <c r="Y200" t="str">
        <f>TRIM(PROPER(employee_data!Y200))</f>
        <v>Fully Meets</v>
      </c>
      <c r="Z200" s="4">
        <v>5</v>
      </c>
    </row>
    <row r="201" spans="1:26" x14ac:dyDescent="0.25">
      <c r="A201" t="str">
        <f>TRIM(employee_data!A201)</f>
        <v>3626</v>
      </c>
      <c r="B201" t="str">
        <f>TRIM(PROPER(employee_data!B201))</f>
        <v>Raphael</v>
      </c>
      <c r="C201" t="str">
        <f>TRIM(PROPER(employee_data!C201))</f>
        <v>Sandoval</v>
      </c>
      <c r="D201" s="2">
        <f>DATEVALUE(TEXT(employee_data!D201,"dd/mm/yyyy"))</f>
        <v>44331</v>
      </c>
      <c r="E201" s="2" t="str">
        <f>IFERROR(DATEVALUE(TEXT(employee_data!E201,"dd/mm/yyyy")),TRIM(""))</f>
        <v/>
      </c>
      <c r="F201" t="str">
        <f>TRIM(employee_data!F201)</f>
        <v>Production Technician II</v>
      </c>
      <c r="G201" t="str">
        <f>TRIM(PROPER(employee_data!G201))</f>
        <v>Natalie Baker</v>
      </c>
      <c r="H201" t="str">
        <f>TRIM(employee_data!H201)</f>
        <v>raphael.sandoval@bilearner.com</v>
      </c>
      <c r="I201" t="str">
        <f>TRIM(UPPER(employee_data!I201))</f>
        <v>PYZ</v>
      </c>
      <c r="J201" t="str">
        <f>TRIM(PROPER(employee_data!J201))</f>
        <v>Active</v>
      </c>
      <c r="K201" t="str">
        <f>TRIM(PROPER(employee_data!K201))</f>
        <v>Full-Time</v>
      </c>
      <c r="L201" t="str">
        <f>TRIM(PROPER(employee_data!L201))</f>
        <v>Zone B</v>
      </c>
      <c r="M201" t="str">
        <f>TRIM(PROPER(employee_data!M201))</f>
        <v>Temporary</v>
      </c>
      <c r="N201" t="str">
        <f>TRIM(PROPER(employee_data!N201))</f>
        <v>Unk</v>
      </c>
      <c r="O201" t="str">
        <f>TRIM(employee_data!O201)</f>
        <v/>
      </c>
      <c r="P201" t="str">
        <f>TRIM(PROPER(employee_data!P201))</f>
        <v>Production</v>
      </c>
      <c r="Q201" t="str">
        <f>TRIM(PROPER(employee_data!Q201))</f>
        <v>Field Operations</v>
      </c>
      <c r="R201" s="2">
        <f>DATEVALUE(TEXT(employee_data!R201,"dd/mm/yyyy"))</f>
        <v>34270</v>
      </c>
      <c r="S201" t="str">
        <f>TRIM(UPPER(employee_data!S201))</f>
        <v>MA</v>
      </c>
      <c r="T201" t="str">
        <f>TRIM(PROPER(employee_data!T201))</f>
        <v>Foreman</v>
      </c>
      <c r="U201" t="str">
        <f>TRIM(PROPER(employee_data!U201))</f>
        <v>Female</v>
      </c>
      <c r="V201" t="str">
        <f>TRIM(employee_data!V201)</f>
        <v>61825</v>
      </c>
      <c r="W201" t="str">
        <f>TRIM(PROPER(employee_data!W201))</f>
        <v>Asian</v>
      </c>
      <c r="X201" t="str">
        <f>TRIM(PROPER(employee_data!X201))</f>
        <v>Single</v>
      </c>
      <c r="Y201" t="str">
        <f>TRIM(PROPER(employee_data!Y201))</f>
        <v>Fully Meets</v>
      </c>
      <c r="Z201" s="4">
        <v>2</v>
      </c>
    </row>
    <row r="202" spans="1:26" x14ac:dyDescent="0.25">
      <c r="A202" t="str">
        <f>TRIM(employee_data!A202)</f>
        <v>3627</v>
      </c>
      <c r="B202" t="str">
        <f>TRIM(PROPER(employee_data!B202))</f>
        <v>Ruth</v>
      </c>
      <c r="C202" t="str">
        <f>TRIM(PROPER(employee_data!C202))</f>
        <v>Harrell</v>
      </c>
      <c r="D202" s="2">
        <f>DATEVALUE(TEXT(employee_data!D202,"dd/mm/yyyy"))</f>
        <v>43698</v>
      </c>
      <c r="E202" s="2">
        <f>IFERROR(DATEVALUE(TEXT(employee_data!E202,"dd/mm/yyyy")),TRIM(""))</f>
        <v>44862</v>
      </c>
      <c r="F202" t="str">
        <f>TRIM(employee_data!F202)</f>
        <v>Production Technician II</v>
      </c>
      <c r="G202" t="str">
        <f>TRIM(PROPER(employee_data!G202))</f>
        <v>Jesse Wilson</v>
      </c>
      <c r="H202" t="str">
        <f>TRIM(employee_data!H202)</f>
        <v>ruth.harrell@bilearner.com</v>
      </c>
      <c r="I202" t="str">
        <f>TRIM(UPPER(employee_data!I202))</f>
        <v>WBL</v>
      </c>
      <c r="J202" t="str">
        <f>TRIM(PROPER(employee_data!J202))</f>
        <v>Voluntarily Terminated</v>
      </c>
      <c r="K202" t="str">
        <f>TRIM(PROPER(employee_data!K202))</f>
        <v>Contract</v>
      </c>
      <c r="L202" t="str">
        <f>TRIM(PROPER(employee_data!L202))</f>
        <v>Zone C</v>
      </c>
      <c r="M202" t="str">
        <f>TRIM(PROPER(employee_data!M202))</f>
        <v>Full-Time</v>
      </c>
      <c r="N202" t="str">
        <f>TRIM(PROPER(employee_data!N202))</f>
        <v>Resignation</v>
      </c>
      <c r="O202" t="str">
        <f>TRIM(employee_data!O202)</f>
        <v>Sport enter think order determine.</v>
      </c>
      <c r="P202" t="str">
        <f>TRIM(PROPER(employee_data!P202))</f>
        <v>Production</v>
      </c>
      <c r="Q202" t="str">
        <f>TRIM(PROPER(employee_data!Q202))</f>
        <v>Field Operations</v>
      </c>
      <c r="R202" s="2">
        <f>DATEVALUE(TEXT(employee_data!R202,"dd/mm/yyyy"))</f>
        <v>24526</v>
      </c>
      <c r="S202" t="str">
        <f>TRIM(UPPER(employee_data!S202))</f>
        <v>MA</v>
      </c>
      <c r="T202" t="str">
        <f>TRIM(PROPER(employee_data!T202))</f>
        <v>Supervisor</v>
      </c>
      <c r="U202" t="str">
        <f>TRIM(PROPER(employee_data!U202))</f>
        <v>Female</v>
      </c>
      <c r="V202" t="str">
        <f>TRIM(employee_data!V202)</f>
        <v>52646</v>
      </c>
      <c r="W202" t="str">
        <f>TRIM(PROPER(employee_data!W202))</f>
        <v>Black</v>
      </c>
      <c r="X202" t="str">
        <f>TRIM(PROPER(employee_data!X202))</f>
        <v>Married</v>
      </c>
      <c r="Y202" t="str">
        <f>TRIM(PROPER(employee_data!Y202))</f>
        <v>Fully Meets</v>
      </c>
      <c r="Z202" s="4">
        <v>3</v>
      </c>
    </row>
    <row r="203" spans="1:26" x14ac:dyDescent="0.25">
      <c r="A203" t="str">
        <f>TRIM(employee_data!A203)</f>
        <v>3628</v>
      </c>
      <c r="B203" t="str">
        <f>TRIM(PROPER(employee_data!B203))</f>
        <v>Peyton</v>
      </c>
      <c r="C203" t="str">
        <f>TRIM(PROPER(employee_data!C203))</f>
        <v>Barber</v>
      </c>
      <c r="D203" s="2">
        <f>DATEVALUE(TEXT(employee_data!D203,"dd/mm/yyyy"))</f>
        <v>44092</v>
      </c>
      <c r="E203" s="2" t="str">
        <f>IFERROR(DATEVALUE(TEXT(employee_data!E203,"dd/mm/yyyy")),TRIM(""))</f>
        <v/>
      </c>
      <c r="F203" t="str">
        <f>TRIM(employee_data!F203)</f>
        <v>Production Technician II</v>
      </c>
      <c r="G203" t="str">
        <f>TRIM(PROPER(employee_data!G203))</f>
        <v>Megan Small</v>
      </c>
      <c r="H203" t="str">
        <f>TRIM(employee_data!H203)</f>
        <v>peyton.barber@bilearner.com</v>
      </c>
      <c r="I203" t="str">
        <f>TRIM(UPPER(employee_data!I203))</f>
        <v>NEL</v>
      </c>
      <c r="J203" t="str">
        <f>TRIM(PROPER(employee_data!J203))</f>
        <v>Active</v>
      </c>
      <c r="K203" t="str">
        <f>TRIM(PROPER(employee_data!K203))</f>
        <v>Contract</v>
      </c>
      <c r="L203" t="str">
        <f>TRIM(PROPER(employee_data!L203))</f>
        <v>Zone B</v>
      </c>
      <c r="M203" t="str">
        <f>TRIM(PROPER(employee_data!M203))</f>
        <v>Part-Time</v>
      </c>
      <c r="N203" t="str">
        <f>TRIM(PROPER(employee_data!N203))</f>
        <v>Unk</v>
      </c>
      <c r="O203" t="str">
        <f>TRIM(employee_data!O203)</f>
        <v/>
      </c>
      <c r="P203" t="str">
        <f>TRIM(PROPER(employee_data!P203))</f>
        <v>Production</v>
      </c>
      <c r="Q203" t="str">
        <f>TRIM(PROPER(employee_data!Q203))</f>
        <v>Engineers</v>
      </c>
      <c r="R203" s="2">
        <f>DATEVALUE(TEXT(employee_data!R203,"dd/mm/yyyy"))</f>
        <v>16829</v>
      </c>
      <c r="S203" t="str">
        <f>TRIM(UPPER(employee_data!S203))</f>
        <v>MA</v>
      </c>
      <c r="T203" t="str">
        <f>TRIM(PROPER(employee_data!T203))</f>
        <v>Technician</v>
      </c>
      <c r="U203" t="str">
        <f>TRIM(PROPER(employee_data!U203))</f>
        <v>Female</v>
      </c>
      <c r="V203" t="str">
        <f>TRIM(employee_data!V203)</f>
        <v>56126</v>
      </c>
      <c r="W203" t="str">
        <f>TRIM(PROPER(employee_data!W203))</f>
        <v>Hispanic</v>
      </c>
      <c r="X203" t="str">
        <f>TRIM(PROPER(employee_data!X203))</f>
        <v>Married</v>
      </c>
      <c r="Y203" t="str">
        <f>TRIM(PROPER(employee_data!Y203))</f>
        <v>Fully Meets</v>
      </c>
      <c r="Z203" s="4">
        <v>3</v>
      </c>
    </row>
    <row r="204" spans="1:26" x14ac:dyDescent="0.25">
      <c r="A204" t="str">
        <f>TRIM(employee_data!A204)</f>
        <v>3629</v>
      </c>
      <c r="B204" t="str">
        <f>TRIM(PROPER(employee_data!B204))</f>
        <v>Reginald</v>
      </c>
      <c r="C204" t="str">
        <f>TRIM(PROPER(employee_data!C204))</f>
        <v>Lowery</v>
      </c>
      <c r="D204" s="2">
        <f>DATEVALUE(TEXT(employee_data!D204,"dd/mm/yyyy"))</f>
        <v>44800</v>
      </c>
      <c r="E204" s="2">
        <f>IFERROR(DATEVALUE(TEXT(employee_data!E204,"dd/mm/yyyy")),TRIM(""))</f>
        <v>44898</v>
      </c>
      <c r="F204" t="str">
        <f>TRIM(employee_data!F204)</f>
        <v>Production Technician I</v>
      </c>
      <c r="G204" t="str">
        <f>TRIM(PROPER(employee_data!G204))</f>
        <v>Dr. David Austin Jr.</v>
      </c>
      <c r="H204" t="str">
        <f>TRIM(employee_data!H204)</f>
        <v>reginald.lowery@bilearner.com</v>
      </c>
      <c r="I204" t="str">
        <f>TRIM(UPPER(employee_data!I204))</f>
        <v>NEL</v>
      </c>
      <c r="J204" t="str">
        <f>TRIM(PROPER(employee_data!J204))</f>
        <v>Voluntarily Terminated</v>
      </c>
      <c r="K204" t="str">
        <f>TRIM(PROPER(employee_data!K204))</f>
        <v>Contract</v>
      </c>
      <c r="L204" t="str">
        <f>TRIM(PROPER(employee_data!L204))</f>
        <v>Zone B</v>
      </c>
      <c r="M204" t="str">
        <f>TRIM(PROPER(employee_data!M204))</f>
        <v>Full-Time</v>
      </c>
      <c r="N204" t="str">
        <f>TRIM(PROPER(employee_data!N204))</f>
        <v>Voluntary</v>
      </c>
      <c r="O204" t="str">
        <f>TRIM(employee_data!O204)</f>
        <v>Expect grow back list letter.</v>
      </c>
      <c r="P204" t="str">
        <f>TRIM(PROPER(employee_data!P204))</f>
        <v>Production</v>
      </c>
      <c r="Q204" t="str">
        <f>TRIM(PROPER(employee_data!Q204))</f>
        <v>Field Operations</v>
      </c>
      <c r="R204" s="2">
        <f>DATEVALUE(TEXT(employee_data!R204,"dd/mm/yyyy"))</f>
        <v>30646</v>
      </c>
      <c r="S204" t="str">
        <f>TRIM(UPPER(employee_data!S204))</f>
        <v>MA</v>
      </c>
      <c r="T204" t="str">
        <f>TRIM(PROPER(employee_data!T204))</f>
        <v>Laborer</v>
      </c>
      <c r="U204" t="str">
        <f>TRIM(PROPER(employee_data!U204))</f>
        <v>Male</v>
      </c>
      <c r="V204" t="str">
        <f>TRIM(employee_data!V204)</f>
        <v>70056</v>
      </c>
      <c r="W204" t="str">
        <f>TRIM(PROPER(employee_data!W204))</f>
        <v>Black</v>
      </c>
      <c r="X204" t="str">
        <f>TRIM(PROPER(employee_data!X204))</f>
        <v>Divorced</v>
      </c>
      <c r="Y204" t="str">
        <f>TRIM(PROPER(employee_data!Y204))</f>
        <v>Fully Meets</v>
      </c>
      <c r="Z204" s="4">
        <v>5</v>
      </c>
    </row>
    <row r="205" spans="1:26" x14ac:dyDescent="0.25">
      <c r="A205" t="str">
        <f>TRIM(employee_data!A205)</f>
        <v>3630</v>
      </c>
      <c r="B205" t="str">
        <f>TRIM(PROPER(employee_data!B205))</f>
        <v>Stephanie</v>
      </c>
      <c r="C205" t="str">
        <f>TRIM(PROPER(employee_data!C205))</f>
        <v>Briggs</v>
      </c>
      <c r="D205" s="2">
        <f>DATEVALUE(TEXT(employee_data!D205,"dd/mm/yyyy"))</f>
        <v>43519</v>
      </c>
      <c r="E205" s="2" t="str">
        <f>IFERROR(DATEVALUE(TEXT(employee_data!E205,"dd/mm/yyyy")),TRIM(""))</f>
        <v/>
      </c>
      <c r="F205" t="str">
        <f>TRIM(employee_data!F205)</f>
        <v>Production Technician I</v>
      </c>
      <c r="G205" t="str">
        <f>TRIM(PROPER(employee_data!G205))</f>
        <v>Scott Davis</v>
      </c>
      <c r="H205" t="str">
        <f>TRIM(employee_data!H205)</f>
        <v>stephanie.briggs@bilearner.com</v>
      </c>
      <c r="I205" t="str">
        <f>TRIM(UPPER(employee_data!I205))</f>
        <v>MSC</v>
      </c>
      <c r="J205" t="str">
        <f>TRIM(PROPER(employee_data!J205))</f>
        <v>Active</v>
      </c>
      <c r="K205" t="str">
        <f>TRIM(PROPER(employee_data!K205))</f>
        <v>Contract</v>
      </c>
      <c r="L205" t="str">
        <f>TRIM(PROPER(employee_data!L205))</f>
        <v>Zone B</v>
      </c>
      <c r="M205" t="str">
        <f>TRIM(PROPER(employee_data!M205))</f>
        <v>Full-Time</v>
      </c>
      <c r="N205" t="str">
        <f>TRIM(PROPER(employee_data!N205))</f>
        <v>Unk</v>
      </c>
      <c r="O205" t="str">
        <f>TRIM(employee_data!O205)</f>
        <v/>
      </c>
      <c r="P205" t="str">
        <f>TRIM(PROPER(employee_data!P205))</f>
        <v>Production</v>
      </c>
      <c r="Q205" t="str">
        <f>TRIM(PROPER(employee_data!Q205))</f>
        <v>Field Operations</v>
      </c>
      <c r="R205" s="2">
        <f>DATEVALUE(TEXT(employee_data!R205,"dd/mm/yyyy"))</f>
        <v>23869</v>
      </c>
      <c r="S205" t="str">
        <f>TRIM(UPPER(employee_data!S205))</f>
        <v>MA</v>
      </c>
      <c r="T205" t="str">
        <f>TRIM(PROPER(employee_data!T205))</f>
        <v>Laborer</v>
      </c>
      <c r="U205" t="str">
        <f>TRIM(PROPER(employee_data!U205))</f>
        <v>Male</v>
      </c>
      <c r="V205" t="str">
        <f>TRIM(employee_data!V205)</f>
        <v>81819</v>
      </c>
      <c r="W205" t="str">
        <f>TRIM(PROPER(employee_data!W205))</f>
        <v>Other</v>
      </c>
      <c r="X205" t="str">
        <f>TRIM(PROPER(employee_data!X205))</f>
        <v>Widowed</v>
      </c>
      <c r="Y205" t="str">
        <f>TRIM(PROPER(employee_data!Y205))</f>
        <v>Fully Meets</v>
      </c>
      <c r="Z205" s="4">
        <v>5</v>
      </c>
    </row>
    <row r="206" spans="1:26" x14ac:dyDescent="0.25">
      <c r="A206" t="str">
        <f>TRIM(employee_data!A206)</f>
        <v>3631</v>
      </c>
      <c r="B206" t="str">
        <f>TRIM(PROPER(employee_data!B206))</f>
        <v>Shaniya</v>
      </c>
      <c r="C206" t="str">
        <f>TRIM(PROPER(employee_data!C206))</f>
        <v>Becker</v>
      </c>
      <c r="D206" s="2">
        <f>DATEVALUE(TEXT(employee_data!D206,"dd/mm/yyyy"))</f>
        <v>44781</v>
      </c>
      <c r="E206" s="2">
        <f>IFERROR(DATEVALUE(TEXT(employee_data!E206,"dd/mm/yyyy")),TRIM(""))</f>
        <v>44859</v>
      </c>
      <c r="F206" t="str">
        <f>TRIM(employee_data!F206)</f>
        <v>Production Technician I</v>
      </c>
      <c r="G206" t="str">
        <f>TRIM(PROPER(employee_data!G206))</f>
        <v>Kristin Salinas</v>
      </c>
      <c r="H206" t="str">
        <f>TRIM(employee_data!H206)</f>
        <v>shaniya.becker@bilearner.com</v>
      </c>
      <c r="I206" t="str">
        <f>TRIM(UPPER(employee_data!I206))</f>
        <v>EW</v>
      </c>
      <c r="J206" t="str">
        <f>TRIM(PROPER(employee_data!J206))</f>
        <v>Active</v>
      </c>
      <c r="K206" t="str">
        <f>TRIM(PROPER(employee_data!K206))</f>
        <v>Contract</v>
      </c>
      <c r="L206" t="str">
        <f>TRIM(PROPER(employee_data!L206))</f>
        <v>Zone C</v>
      </c>
      <c r="M206" t="str">
        <f>TRIM(PROPER(employee_data!M206))</f>
        <v>Full-Time</v>
      </c>
      <c r="N206" t="str">
        <f>TRIM(PROPER(employee_data!N206))</f>
        <v>Retirement</v>
      </c>
      <c r="O206" t="str">
        <f>TRIM(employee_data!O206)</f>
        <v>Experience room top and including compare.</v>
      </c>
      <c r="P206" t="str">
        <f>TRIM(PROPER(employee_data!P206))</f>
        <v>Production</v>
      </c>
      <c r="Q206" t="str">
        <f>TRIM(PROPER(employee_data!Q206))</f>
        <v>Wireline Construction</v>
      </c>
      <c r="R206" s="2">
        <f>DATEVALUE(TEXT(employee_data!R206,"dd/mm/yyyy"))</f>
        <v>17285</v>
      </c>
      <c r="S206" t="str">
        <f>TRIM(UPPER(employee_data!S206))</f>
        <v>MA</v>
      </c>
      <c r="T206" t="str">
        <f>TRIM(PROPER(employee_data!T206))</f>
        <v>Apprentice</v>
      </c>
      <c r="U206" t="str">
        <f>TRIM(PROPER(employee_data!U206))</f>
        <v>Male</v>
      </c>
      <c r="V206" t="str">
        <f>TRIM(employee_data!V206)</f>
        <v>12978</v>
      </c>
      <c r="W206" t="str">
        <f>TRIM(PROPER(employee_data!W206))</f>
        <v>Other</v>
      </c>
      <c r="X206" t="str">
        <f>TRIM(PROPER(employee_data!X206))</f>
        <v>Divorced</v>
      </c>
      <c r="Y206" t="str">
        <f>TRIM(PROPER(employee_data!Y206))</f>
        <v>Fully Meets</v>
      </c>
      <c r="Z206" s="4">
        <v>3</v>
      </c>
    </row>
    <row r="207" spans="1:26" x14ac:dyDescent="0.25">
      <c r="A207" t="str">
        <f>TRIM(employee_data!A207)</f>
        <v>3632</v>
      </c>
      <c r="B207" t="str">
        <f>TRIM(PROPER(employee_data!B207))</f>
        <v>Ryan</v>
      </c>
      <c r="C207" t="str">
        <f>TRIM(PROPER(employee_data!C207))</f>
        <v>Oconnell</v>
      </c>
      <c r="D207" s="2">
        <f>DATEVALUE(TEXT(employee_data!D207,"dd/mm/yyyy"))</f>
        <v>44828</v>
      </c>
      <c r="E207" s="2">
        <f>IFERROR(DATEVALUE(TEXT(employee_data!E207,"dd/mm/yyyy")),TRIM(""))</f>
        <v>44858</v>
      </c>
      <c r="F207" t="str">
        <f>TRIM(employee_data!F207)</f>
        <v>Production Technician I</v>
      </c>
      <c r="G207" t="str">
        <f>TRIM(PROPER(employee_data!G207))</f>
        <v>Bridget Jones</v>
      </c>
      <c r="H207" t="str">
        <f>TRIM(employee_data!H207)</f>
        <v>ryan.oconnell@bilearner.com</v>
      </c>
      <c r="I207" t="str">
        <f>TRIM(UPPER(employee_data!I207))</f>
        <v>CCDR</v>
      </c>
      <c r="J207" t="str">
        <f>TRIM(PROPER(employee_data!J207))</f>
        <v>Active</v>
      </c>
      <c r="K207" t="str">
        <f>TRIM(PROPER(employee_data!K207))</f>
        <v>Contract</v>
      </c>
      <c r="L207" t="str">
        <f>TRIM(PROPER(employee_data!L207))</f>
        <v>Zone C</v>
      </c>
      <c r="M207" t="str">
        <f>TRIM(PROPER(employee_data!M207))</f>
        <v>Full-Time</v>
      </c>
      <c r="N207" t="str">
        <f>TRIM(PROPER(employee_data!N207))</f>
        <v>Involuntary</v>
      </c>
      <c r="O207" t="str">
        <f>TRIM(employee_data!O207)</f>
        <v>Realize work series fact weight contain.</v>
      </c>
      <c r="P207" t="str">
        <f>TRIM(PROPER(employee_data!P207))</f>
        <v>Production</v>
      </c>
      <c r="Q207" t="str">
        <f>TRIM(PROPER(employee_data!Q207))</f>
        <v>Field Operations</v>
      </c>
      <c r="R207" s="2">
        <f>DATEVALUE(TEXT(employee_data!R207,"dd/mm/yyyy"))</f>
        <v>16713</v>
      </c>
      <c r="S207" t="str">
        <f>TRIM(UPPER(employee_data!S207))</f>
        <v>MA</v>
      </c>
      <c r="T207" t="str">
        <f>TRIM(PROPER(employee_data!T207))</f>
        <v>Foreman</v>
      </c>
      <c r="U207" t="str">
        <f>TRIM(PROPER(employee_data!U207))</f>
        <v>Male</v>
      </c>
      <c r="V207" t="str">
        <f>TRIM(employee_data!V207)</f>
        <v>37983</v>
      </c>
      <c r="W207" t="str">
        <f>TRIM(PROPER(employee_data!W207))</f>
        <v>Asian</v>
      </c>
      <c r="X207" t="str">
        <f>TRIM(PROPER(employee_data!X207))</f>
        <v>Married</v>
      </c>
      <c r="Y207" t="str">
        <f>TRIM(PROPER(employee_data!Y207))</f>
        <v>Fully Meets</v>
      </c>
      <c r="Z207" s="4">
        <v>3</v>
      </c>
    </row>
    <row r="208" spans="1:26" x14ac:dyDescent="0.25">
      <c r="A208" t="str">
        <f>TRIM(employee_data!A208)</f>
        <v>3633</v>
      </c>
      <c r="B208" t="str">
        <f>TRIM(PROPER(employee_data!B208))</f>
        <v>Emma</v>
      </c>
      <c r="C208" t="str">
        <f>TRIM(PROPER(employee_data!C208))</f>
        <v>Ware</v>
      </c>
      <c r="D208" s="2">
        <f>DATEVALUE(TEXT(employee_data!D208,"dd/mm/yyyy"))</f>
        <v>44641</v>
      </c>
      <c r="E208" s="2" t="str">
        <f>IFERROR(DATEVALUE(TEXT(employee_data!E208,"dd/mm/yyyy")),TRIM(""))</f>
        <v/>
      </c>
      <c r="F208" t="str">
        <f>TRIM(employee_data!F208)</f>
        <v>Production Technician I</v>
      </c>
      <c r="G208" t="str">
        <f>TRIM(PROPER(employee_data!G208))</f>
        <v>Melissa Wilkinson</v>
      </c>
      <c r="H208" t="str">
        <f>TRIM(employee_data!H208)</f>
        <v>emma.ware@bilearner.com</v>
      </c>
      <c r="I208" t="str">
        <f>TRIM(UPPER(employee_data!I208))</f>
        <v>BPC</v>
      </c>
      <c r="J208" t="str">
        <f>TRIM(PROPER(employee_data!J208))</f>
        <v>Active</v>
      </c>
      <c r="K208" t="str">
        <f>TRIM(PROPER(employee_data!K208))</f>
        <v>Contract</v>
      </c>
      <c r="L208" t="str">
        <f>TRIM(PROPER(employee_data!L208))</f>
        <v>Zone B</v>
      </c>
      <c r="M208" t="str">
        <f>TRIM(PROPER(employee_data!M208))</f>
        <v>Temporary</v>
      </c>
      <c r="N208" t="str">
        <f>TRIM(PROPER(employee_data!N208))</f>
        <v>Unk</v>
      </c>
      <c r="O208" t="str">
        <f>TRIM(employee_data!O208)</f>
        <v/>
      </c>
      <c r="P208" t="str">
        <f>TRIM(PROPER(employee_data!P208))</f>
        <v>Production</v>
      </c>
      <c r="Q208" t="str">
        <f>TRIM(PROPER(employee_data!Q208))</f>
        <v>Aerial</v>
      </c>
      <c r="R208" s="2">
        <f>DATEVALUE(TEXT(employee_data!R208,"dd/mm/yyyy"))</f>
        <v>31860</v>
      </c>
      <c r="S208" t="str">
        <f>TRIM(UPPER(employee_data!S208))</f>
        <v>MA</v>
      </c>
      <c r="T208" t="str">
        <f>TRIM(PROPER(employee_data!T208))</f>
        <v>Laborer</v>
      </c>
      <c r="U208" t="str">
        <f>TRIM(PROPER(employee_data!U208))</f>
        <v>Female</v>
      </c>
      <c r="V208" t="str">
        <f>TRIM(employee_data!V208)</f>
        <v>56687</v>
      </c>
      <c r="W208" t="str">
        <f>TRIM(PROPER(employee_data!W208))</f>
        <v>Hispanic</v>
      </c>
      <c r="X208" t="str">
        <f>TRIM(PROPER(employee_data!X208))</f>
        <v>Single</v>
      </c>
      <c r="Y208" t="str">
        <f>TRIM(PROPER(employee_data!Y208))</f>
        <v>Fully Meets</v>
      </c>
      <c r="Z208" s="4">
        <v>5</v>
      </c>
    </row>
    <row r="209" spans="1:26" x14ac:dyDescent="0.25">
      <c r="A209" t="str">
        <f>TRIM(employee_data!A209)</f>
        <v>3634</v>
      </c>
      <c r="B209" t="str">
        <f>TRIM(PROPER(employee_data!B209))</f>
        <v>Keyon</v>
      </c>
      <c r="C209" t="str">
        <f>TRIM(PROPER(employee_data!C209))</f>
        <v>Haley</v>
      </c>
      <c r="D209" s="2">
        <f>DATEVALUE(TEXT(employee_data!D209,"dd/mm/yyyy"))</f>
        <v>45100</v>
      </c>
      <c r="E209" s="2">
        <f>IFERROR(DATEVALUE(TEXT(employee_data!E209,"dd/mm/yyyy")),TRIM(""))</f>
        <v>45133</v>
      </c>
      <c r="F209" t="str">
        <f>TRIM(employee_data!F209)</f>
        <v>Production Technician I</v>
      </c>
      <c r="G209" t="str">
        <f>TRIM(PROPER(employee_data!G209))</f>
        <v>Eric Cunningham</v>
      </c>
      <c r="H209" t="str">
        <f>TRIM(employee_data!H209)</f>
        <v>keyon.haley@bilearner.com</v>
      </c>
      <c r="I209" t="str">
        <f>TRIM(UPPER(employee_data!I209))</f>
        <v>PYZ</v>
      </c>
      <c r="J209" t="str">
        <f>TRIM(PROPER(employee_data!J209))</f>
        <v>Active</v>
      </c>
      <c r="K209" t="str">
        <f>TRIM(PROPER(employee_data!K209))</f>
        <v>Part-Time</v>
      </c>
      <c r="L209" t="str">
        <f>TRIM(PROPER(employee_data!L209))</f>
        <v>Zone B</v>
      </c>
      <c r="M209" t="str">
        <f>TRIM(PROPER(employee_data!M209))</f>
        <v>Full-Time</v>
      </c>
      <c r="N209" t="str">
        <f>TRIM(PROPER(employee_data!N209))</f>
        <v>Retirement</v>
      </c>
      <c r="O209" t="str">
        <f>TRIM(employee_data!O209)</f>
        <v>Despite budget compare international little.</v>
      </c>
      <c r="P209" t="str">
        <f>TRIM(PROPER(employee_data!P209))</f>
        <v>Production</v>
      </c>
      <c r="Q209" t="str">
        <f>TRIM(PROPER(employee_data!Q209))</f>
        <v>General - Sga</v>
      </c>
      <c r="R209" s="2">
        <f>DATEVALUE(TEXT(employee_data!R209,"dd/mm/yyyy"))</f>
        <v>22762</v>
      </c>
      <c r="S209" t="str">
        <f>TRIM(UPPER(employee_data!S209))</f>
        <v>MA</v>
      </c>
      <c r="T209" t="str">
        <f>TRIM(PROPER(employee_data!T209))</f>
        <v>Supervisor</v>
      </c>
      <c r="U209" t="str">
        <f>TRIM(PROPER(employee_data!U209))</f>
        <v>Female</v>
      </c>
      <c r="V209" t="str">
        <f>TRIM(employee_data!V209)</f>
        <v>40148</v>
      </c>
      <c r="W209" t="str">
        <f>TRIM(PROPER(employee_data!W209))</f>
        <v>Other</v>
      </c>
      <c r="X209" t="str">
        <f>TRIM(PROPER(employee_data!X209))</f>
        <v>Married</v>
      </c>
      <c r="Y209" t="str">
        <f>TRIM(PROPER(employee_data!Y209))</f>
        <v>Fully Meets</v>
      </c>
      <c r="Z209" s="4">
        <v>5</v>
      </c>
    </row>
    <row r="210" spans="1:26" x14ac:dyDescent="0.25">
      <c r="A210" t="str">
        <f>TRIM(employee_data!A210)</f>
        <v>3635</v>
      </c>
      <c r="B210" t="str">
        <f>TRIM(PROPER(employee_data!B210))</f>
        <v>Kylee</v>
      </c>
      <c r="C210" t="str">
        <f>TRIM(PROPER(employee_data!C210))</f>
        <v>Bates</v>
      </c>
      <c r="D210" s="2">
        <f>DATEVALUE(TEXT(employee_data!D210,"dd/mm/yyyy"))</f>
        <v>44130</v>
      </c>
      <c r="E210" s="2" t="str">
        <f>IFERROR(DATEVALUE(TEXT(employee_data!E210,"dd/mm/yyyy")),TRIM(""))</f>
        <v/>
      </c>
      <c r="F210" t="str">
        <f>TRIM(employee_data!F210)</f>
        <v>Production Technician I</v>
      </c>
      <c r="G210" t="str">
        <f>TRIM(PROPER(employee_data!G210))</f>
        <v>Stephen Barron</v>
      </c>
      <c r="H210" t="str">
        <f>TRIM(employee_data!H210)</f>
        <v>kylee.bates@bilearner.com</v>
      </c>
      <c r="I210" t="str">
        <f>TRIM(UPPER(employee_data!I210))</f>
        <v>WBL</v>
      </c>
      <c r="J210" t="str">
        <f>TRIM(PROPER(employee_data!J210))</f>
        <v>Active</v>
      </c>
      <c r="K210" t="str">
        <f>TRIM(PROPER(employee_data!K210))</f>
        <v>Part-Time</v>
      </c>
      <c r="L210" t="str">
        <f>TRIM(PROPER(employee_data!L210))</f>
        <v>Zone C</v>
      </c>
      <c r="M210" t="str">
        <f>TRIM(PROPER(employee_data!M210))</f>
        <v>Part-Time</v>
      </c>
      <c r="N210" t="str">
        <f>TRIM(PROPER(employee_data!N210))</f>
        <v>Unk</v>
      </c>
      <c r="O210" t="str">
        <f>TRIM(employee_data!O210)</f>
        <v/>
      </c>
      <c r="P210" t="str">
        <f>TRIM(PROPER(employee_data!P210))</f>
        <v>Production</v>
      </c>
      <c r="Q210" t="str">
        <f>TRIM(PROPER(employee_data!Q210))</f>
        <v>Yard (Material Handling)</v>
      </c>
      <c r="R210" s="2">
        <f>DATEVALUE(TEXT(employee_data!R210,"dd/mm/yyyy"))</f>
        <v>28561</v>
      </c>
      <c r="S210" t="str">
        <f>TRIM(UPPER(employee_data!S210))</f>
        <v>MA</v>
      </c>
      <c r="T210" t="str">
        <f>TRIM(PROPER(employee_data!T210))</f>
        <v>Runner</v>
      </c>
      <c r="U210" t="str">
        <f>TRIM(PROPER(employee_data!U210))</f>
        <v>Female</v>
      </c>
      <c r="V210" t="str">
        <f>TRIM(employee_data!V210)</f>
        <v>71593</v>
      </c>
      <c r="W210" t="str">
        <f>TRIM(PROPER(employee_data!W210))</f>
        <v>Hispanic</v>
      </c>
      <c r="X210" t="str">
        <f>TRIM(PROPER(employee_data!X210))</f>
        <v>Single</v>
      </c>
      <c r="Y210" t="str">
        <f>TRIM(PROPER(employee_data!Y210))</f>
        <v>Fully Meets</v>
      </c>
      <c r="Z210" s="4">
        <v>4</v>
      </c>
    </row>
    <row r="211" spans="1:26" x14ac:dyDescent="0.25">
      <c r="A211" t="str">
        <f>TRIM(employee_data!A211)</f>
        <v>3636</v>
      </c>
      <c r="B211" t="str">
        <f>TRIM(PROPER(employee_data!B211))</f>
        <v>Marc</v>
      </c>
      <c r="C211" t="str">
        <f>TRIM(PROPER(employee_data!C211))</f>
        <v>Chandler</v>
      </c>
      <c r="D211" s="2">
        <f>DATEVALUE(TEXT(employee_data!D211,"dd/mm/yyyy"))</f>
        <v>43859</v>
      </c>
      <c r="E211" s="2" t="str">
        <f>IFERROR(DATEVALUE(TEXT(employee_data!E211,"dd/mm/yyyy")),TRIM(""))</f>
        <v/>
      </c>
      <c r="F211" t="str">
        <f>TRIM(employee_data!F211)</f>
        <v>Production Technician I</v>
      </c>
      <c r="G211" t="str">
        <f>TRIM(PROPER(employee_data!G211))</f>
        <v>Jennifer Soto</v>
      </c>
      <c r="H211" t="str">
        <f>TRIM(employee_data!H211)</f>
        <v>marc.chandler@bilearner.com</v>
      </c>
      <c r="I211" t="str">
        <f>TRIM(UPPER(employee_data!I211))</f>
        <v>NEL</v>
      </c>
      <c r="J211" t="str">
        <f>TRIM(PROPER(employee_data!J211))</f>
        <v>Active</v>
      </c>
      <c r="K211" t="str">
        <f>TRIM(PROPER(employee_data!K211))</f>
        <v>Contract</v>
      </c>
      <c r="L211" t="str">
        <f>TRIM(PROPER(employee_data!L211))</f>
        <v>Zone B</v>
      </c>
      <c r="M211" t="str">
        <f>TRIM(PROPER(employee_data!M211))</f>
        <v>Temporary</v>
      </c>
      <c r="N211" t="str">
        <f>TRIM(PROPER(employee_data!N211))</f>
        <v>Unk</v>
      </c>
      <c r="O211" t="str">
        <f>TRIM(employee_data!O211)</f>
        <v/>
      </c>
      <c r="P211" t="str">
        <f>TRIM(PROPER(employee_data!P211))</f>
        <v>Production</v>
      </c>
      <c r="Q211" t="str">
        <f>TRIM(PROPER(employee_data!Q211))</f>
        <v>Catv</v>
      </c>
      <c r="R211" s="2">
        <f>DATEVALUE(TEXT(employee_data!R211,"dd/mm/yyyy"))</f>
        <v>30023</v>
      </c>
      <c r="S211" t="str">
        <f>TRIM(UPPER(employee_data!S211))</f>
        <v>MA</v>
      </c>
      <c r="T211" t="str">
        <f>TRIM(PROPER(employee_data!T211))</f>
        <v>Supervisor</v>
      </c>
      <c r="U211" t="str">
        <f>TRIM(PROPER(employee_data!U211))</f>
        <v>Male</v>
      </c>
      <c r="V211" t="str">
        <f>TRIM(employee_data!V211)</f>
        <v>10775</v>
      </c>
      <c r="W211" t="str">
        <f>TRIM(PROPER(employee_data!W211))</f>
        <v>Asian</v>
      </c>
      <c r="X211" t="str">
        <f>TRIM(PROPER(employee_data!X211))</f>
        <v>Divorced</v>
      </c>
      <c r="Y211" t="str">
        <f>TRIM(PROPER(employee_data!Y211))</f>
        <v>Fully Meets</v>
      </c>
      <c r="Z211" s="4">
        <v>3</v>
      </c>
    </row>
    <row r="212" spans="1:26" x14ac:dyDescent="0.25">
      <c r="A212" t="str">
        <f>TRIM(employee_data!A212)</f>
        <v>3637</v>
      </c>
      <c r="B212" t="str">
        <f>TRIM(PROPER(employee_data!B212))</f>
        <v>Abdullah</v>
      </c>
      <c r="C212" t="str">
        <f>TRIM(PROPER(employee_data!C212))</f>
        <v>Pruitt</v>
      </c>
      <c r="D212" s="2">
        <f>DATEVALUE(TEXT(employee_data!D212,"dd/mm/yyyy"))</f>
        <v>44674</v>
      </c>
      <c r="E212" s="2" t="str">
        <f>IFERROR(DATEVALUE(TEXT(employee_data!E212,"dd/mm/yyyy")),TRIM(""))</f>
        <v/>
      </c>
      <c r="F212" t="str">
        <f>TRIM(employee_data!F212)</f>
        <v>Production Technician I</v>
      </c>
      <c r="G212" t="str">
        <f>TRIM(PROPER(employee_data!G212))</f>
        <v>John Jones</v>
      </c>
      <c r="H212" t="str">
        <f>TRIM(employee_data!H212)</f>
        <v>abdullah.pruitt@bilearner.com</v>
      </c>
      <c r="I212" t="str">
        <f>TRIM(UPPER(employee_data!I212))</f>
        <v>PL</v>
      </c>
      <c r="J212" t="str">
        <f>TRIM(PROPER(employee_data!J212))</f>
        <v>Active</v>
      </c>
      <c r="K212" t="str">
        <f>TRIM(PROPER(employee_data!K212))</f>
        <v>Full-Time</v>
      </c>
      <c r="L212" t="str">
        <f>TRIM(PROPER(employee_data!L212))</f>
        <v>Zone C</v>
      </c>
      <c r="M212" t="str">
        <f>TRIM(PROPER(employee_data!M212))</f>
        <v>Full-Time</v>
      </c>
      <c r="N212" t="str">
        <f>TRIM(PROPER(employee_data!N212))</f>
        <v>Unk</v>
      </c>
      <c r="O212" t="str">
        <f>TRIM(employee_data!O212)</f>
        <v/>
      </c>
      <c r="P212" t="str">
        <f>TRIM(PROPER(employee_data!P212))</f>
        <v>Production</v>
      </c>
      <c r="Q212" t="str">
        <f>TRIM(PROPER(employee_data!Q212))</f>
        <v>Aerial</v>
      </c>
      <c r="R212" s="2">
        <f>DATEVALUE(TEXT(employee_data!R212,"dd/mm/yyyy"))</f>
        <v>34806</v>
      </c>
      <c r="S212" t="str">
        <f>TRIM(UPPER(employee_data!S212))</f>
        <v>MA</v>
      </c>
      <c r="T212" t="str">
        <f>TRIM(PROPER(employee_data!T212))</f>
        <v>Engineer</v>
      </c>
      <c r="U212" t="str">
        <f>TRIM(PROPER(employee_data!U212))</f>
        <v>Male</v>
      </c>
      <c r="V212" t="str">
        <f>TRIM(employee_data!V212)</f>
        <v>59441</v>
      </c>
      <c r="W212" t="str">
        <f>TRIM(PROPER(employee_data!W212))</f>
        <v>Asian</v>
      </c>
      <c r="X212" t="str">
        <f>TRIM(PROPER(employee_data!X212))</f>
        <v>Divorced</v>
      </c>
      <c r="Y212" t="str">
        <f>TRIM(PROPER(employee_data!Y212))</f>
        <v>Fully Meets</v>
      </c>
      <c r="Z212" s="4">
        <v>3</v>
      </c>
    </row>
    <row r="213" spans="1:26" x14ac:dyDescent="0.25">
      <c r="A213" t="str">
        <f>TRIM(employee_data!A213)</f>
        <v>3638</v>
      </c>
      <c r="B213" t="str">
        <f>TRIM(PROPER(employee_data!B213))</f>
        <v>Shamar</v>
      </c>
      <c r="C213" t="str">
        <f>TRIM(PROPER(employee_data!C213))</f>
        <v>Roth</v>
      </c>
      <c r="D213" s="2">
        <f>DATEVALUE(TEXT(employee_data!D213,"dd/mm/yyyy"))</f>
        <v>45092</v>
      </c>
      <c r="E213" s="2" t="str">
        <f>IFERROR(DATEVALUE(TEXT(employee_data!E213,"dd/mm/yyyy")),TRIM(""))</f>
        <v/>
      </c>
      <c r="F213" t="str">
        <f>TRIM(employee_data!F213)</f>
        <v>Production Technician I</v>
      </c>
      <c r="G213" t="str">
        <f>TRIM(PROPER(employee_data!G213))</f>
        <v>Ernest Evans</v>
      </c>
      <c r="H213" t="str">
        <f>TRIM(employee_data!H213)</f>
        <v>shamar.roth@bilearner.com</v>
      </c>
      <c r="I213" t="str">
        <f>TRIM(UPPER(employee_data!I213))</f>
        <v>BPC</v>
      </c>
      <c r="J213" t="str">
        <f>TRIM(PROPER(employee_data!J213))</f>
        <v>Active</v>
      </c>
      <c r="K213" t="str">
        <f>TRIM(PROPER(employee_data!K213))</f>
        <v>Full-Time</v>
      </c>
      <c r="L213" t="str">
        <f>TRIM(PROPER(employee_data!L213))</f>
        <v>Zone C</v>
      </c>
      <c r="M213" t="str">
        <f>TRIM(PROPER(employee_data!M213))</f>
        <v>Part-Time</v>
      </c>
      <c r="N213" t="str">
        <f>TRIM(PROPER(employee_data!N213))</f>
        <v>Unk</v>
      </c>
      <c r="O213" t="str">
        <f>TRIM(employee_data!O213)</f>
        <v/>
      </c>
      <c r="P213" t="str">
        <f>TRIM(PROPER(employee_data!P213))</f>
        <v>Production</v>
      </c>
      <c r="Q213" t="str">
        <f>TRIM(PROPER(employee_data!Q213))</f>
        <v>Field Operations</v>
      </c>
      <c r="R213" s="2">
        <f>DATEVALUE(TEXT(employee_data!R213,"dd/mm/yyyy"))</f>
        <v>28834</v>
      </c>
      <c r="S213" t="str">
        <f>TRIM(UPPER(employee_data!S213))</f>
        <v>MA</v>
      </c>
      <c r="T213" t="str">
        <f>TRIM(PROPER(employee_data!T213))</f>
        <v>Inspector</v>
      </c>
      <c r="U213" t="str">
        <f>TRIM(PROPER(employee_data!U213))</f>
        <v>Male</v>
      </c>
      <c r="V213" t="str">
        <f>TRIM(employee_data!V213)</f>
        <v>55470</v>
      </c>
      <c r="W213" t="str">
        <f>TRIM(PROPER(employee_data!W213))</f>
        <v>Hispanic</v>
      </c>
      <c r="X213" t="str">
        <f>TRIM(PROPER(employee_data!X213))</f>
        <v>Single</v>
      </c>
      <c r="Y213" t="str">
        <f>TRIM(PROPER(employee_data!Y213))</f>
        <v>Fully Meets</v>
      </c>
      <c r="Z213" s="4">
        <v>3</v>
      </c>
    </row>
    <row r="214" spans="1:26" x14ac:dyDescent="0.25">
      <c r="A214" t="str">
        <f>TRIM(employee_data!A214)</f>
        <v>3639</v>
      </c>
      <c r="B214" t="str">
        <f>TRIM(PROPER(employee_data!B214))</f>
        <v>Jaylen</v>
      </c>
      <c r="C214" t="str">
        <f>TRIM(PROPER(employee_data!C214))</f>
        <v>Acosta</v>
      </c>
      <c r="D214" s="2">
        <f>DATEVALUE(TEXT(employee_data!D214,"dd/mm/yyyy"))</f>
        <v>43727</v>
      </c>
      <c r="E214" s="2">
        <f>IFERROR(DATEVALUE(TEXT(employee_data!E214,"dd/mm/yyyy")),TRIM(""))</f>
        <v>43935</v>
      </c>
      <c r="F214" t="str">
        <f>TRIM(employee_data!F214)</f>
        <v>Production Technician I</v>
      </c>
      <c r="G214" t="str">
        <f>TRIM(PROPER(employee_data!G214))</f>
        <v>Mark Knight</v>
      </c>
      <c r="H214" t="str">
        <f>TRIM(employee_data!H214)</f>
        <v>jaylen.acosta@bilearner.com</v>
      </c>
      <c r="I214" t="str">
        <f>TRIM(UPPER(employee_data!I214))</f>
        <v>CCDR</v>
      </c>
      <c r="J214" t="str">
        <f>TRIM(PROPER(employee_data!J214))</f>
        <v>Future Start</v>
      </c>
      <c r="K214" t="str">
        <f>TRIM(PROPER(employee_data!K214))</f>
        <v>Contract</v>
      </c>
      <c r="L214" t="str">
        <f>TRIM(PROPER(employee_data!L214))</f>
        <v>Zone C</v>
      </c>
      <c r="M214" t="str">
        <f>TRIM(PROPER(employee_data!M214))</f>
        <v>Full-Time</v>
      </c>
      <c r="N214" t="str">
        <f>TRIM(PROPER(employee_data!N214))</f>
        <v>Retirement</v>
      </c>
      <c r="O214" t="str">
        <f>TRIM(employee_data!O214)</f>
        <v>Official growth onto speech after truth.</v>
      </c>
      <c r="P214" t="str">
        <f>TRIM(PROPER(employee_data!P214))</f>
        <v>Production</v>
      </c>
      <c r="Q214" t="str">
        <f>TRIM(PROPER(employee_data!Q214))</f>
        <v>Field Operations</v>
      </c>
      <c r="R214" s="2">
        <f>DATEVALUE(TEXT(employee_data!R214,"dd/mm/yyyy"))</f>
        <v>24115</v>
      </c>
      <c r="S214" t="str">
        <f>TRIM(UPPER(employee_data!S214))</f>
        <v>MA</v>
      </c>
      <c r="T214" t="str">
        <f>TRIM(PROPER(employee_data!T214))</f>
        <v>Runner</v>
      </c>
      <c r="U214" t="str">
        <f>TRIM(PROPER(employee_data!U214))</f>
        <v>Female</v>
      </c>
      <c r="V214" t="str">
        <f>TRIM(employee_data!V214)</f>
        <v>8655</v>
      </c>
      <c r="W214" t="str">
        <f>TRIM(PROPER(employee_data!W214))</f>
        <v>Hispanic</v>
      </c>
      <c r="X214" t="str">
        <f>TRIM(PROPER(employee_data!X214))</f>
        <v>Divorced</v>
      </c>
      <c r="Y214" t="str">
        <f>TRIM(PROPER(employee_data!Y214))</f>
        <v>Fully Meets</v>
      </c>
      <c r="Z214" s="4">
        <v>3</v>
      </c>
    </row>
    <row r="215" spans="1:26" x14ac:dyDescent="0.25">
      <c r="A215" t="str">
        <f>TRIM(employee_data!A215)</f>
        <v>3640</v>
      </c>
      <c r="B215" t="str">
        <f>TRIM(PROPER(employee_data!B215))</f>
        <v>Kale</v>
      </c>
      <c r="C215" t="str">
        <f>TRIM(PROPER(employee_data!C215))</f>
        <v>House</v>
      </c>
      <c r="D215" s="2">
        <f>DATEVALUE(TEXT(employee_data!D215,"dd/mm/yyyy"))</f>
        <v>44933</v>
      </c>
      <c r="E215" s="2" t="str">
        <f>IFERROR(DATEVALUE(TEXT(employee_data!E215,"dd/mm/yyyy")),TRIM(""))</f>
        <v/>
      </c>
      <c r="F215" t="str">
        <f>TRIM(employee_data!F215)</f>
        <v>Production Technician I</v>
      </c>
      <c r="G215" t="str">
        <f>TRIM(PROPER(employee_data!G215))</f>
        <v>Gina Leon</v>
      </c>
      <c r="H215" t="str">
        <f>TRIM(employee_data!H215)</f>
        <v>kale.house@bilearner.com</v>
      </c>
      <c r="I215" t="str">
        <f>TRIM(UPPER(employee_data!I215))</f>
        <v>SVG</v>
      </c>
      <c r="J215" t="str">
        <f>TRIM(PROPER(employee_data!J215))</f>
        <v>Active</v>
      </c>
      <c r="K215" t="str">
        <f>TRIM(PROPER(employee_data!K215))</f>
        <v>Contract</v>
      </c>
      <c r="L215" t="str">
        <f>TRIM(PROPER(employee_data!L215))</f>
        <v>Zone A</v>
      </c>
      <c r="M215" t="str">
        <f>TRIM(PROPER(employee_data!M215))</f>
        <v>Temporary</v>
      </c>
      <c r="N215" t="str">
        <f>TRIM(PROPER(employee_data!N215))</f>
        <v>Unk</v>
      </c>
      <c r="O215" t="str">
        <f>TRIM(employee_data!O215)</f>
        <v/>
      </c>
      <c r="P215" t="str">
        <f>TRIM(PROPER(employee_data!P215))</f>
        <v>Production</v>
      </c>
      <c r="Q215" t="str">
        <f>TRIM(PROPER(employee_data!Q215))</f>
        <v>Field Operations</v>
      </c>
      <c r="R215" s="2">
        <f>DATEVALUE(TEXT(employee_data!R215,"dd/mm/yyyy"))</f>
        <v>36790</v>
      </c>
      <c r="S215" t="str">
        <f>TRIM(UPPER(employee_data!S215))</f>
        <v>MA</v>
      </c>
      <c r="T215" t="str">
        <f>TRIM(PROPER(employee_data!T215))</f>
        <v>Foreman</v>
      </c>
      <c r="U215" t="str">
        <f>TRIM(PROPER(employee_data!U215))</f>
        <v>Female</v>
      </c>
      <c r="V215" t="str">
        <f>TRIM(employee_data!V215)</f>
        <v>48077</v>
      </c>
      <c r="W215" t="str">
        <f>TRIM(PROPER(employee_data!W215))</f>
        <v>Asian</v>
      </c>
      <c r="X215" t="str">
        <f>TRIM(PROPER(employee_data!X215))</f>
        <v>Divorced</v>
      </c>
      <c r="Y215" t="str">
        <f>TRIM(PROPER(employee_data!Y215))</f>
        <v>Fully Meets</v>
      </c>
      <c r="Z215" s="4">
        <v>3</v>
      </c>
    </row>
    <row r="216" spans="1:26" x14ac:dyDescent="0.25">
      <c r="A216" t="str">
        <f>TRIM(employee_data!A216)</f>
        <v>3641</v>
      </c>
      <c r="B216" t="str">
        <f>TRIM(PROPER(employee_data!B216))</f>
        <v>Kiersten</v>
      </c>
      <c r="C216" t="str">
        <f>TRIM(PROPER(employee_data!C216))</f>
        <v>Ellis</v>
      </c>
      <c r="D216" s="2">
        <f>DATEVALUE(TEXT(employee_data!D216,"dd/mm/yyyy"))</f>
        <v>43868</v>
      </c>
      <c r="E216" s="2">
        <f>IFERROR(DATEVALUE(TEXT(employee_data!E216,"dd/mm/yyyy")),TRIM(""))</f>
        <v>44317</v>
      </c>
      <c r="F216" t="str">
        <f>TRIM(employee_data!F216)</f>
        <v>Production Technician I</v>
      </c>
      <c r="G216" t="str">
        <f>TRIM(PROPER(employee_data!G216))</f>
        <v>Eric Michael</v>
      </c>
      <c r="H216" t="str">
        <f>TRIM(employee_data!H216)</f>
        <v>kiersten.ellis@bilearner.com</v>
      </c>
      <c r="I216" t="str">
        <f>TRIM(UPPER(employee_data!I216))</f>
        <v>EW</v>
      </c>
      <c r="J216" t="str">
        <f>TRIM(PROPER(employee_data!J216))</f>
        <v>Future Start</v>
      </c>
      <c r="K216" t="str">
        <f>TRIM(PROPER(employee_data!K216))</f>
        <v>Contract</v>
      </c>
      <c r="L216" t="str">
        <f>TRIM(PROPER(employee_data!L216))</f>
        <v>Zone B</v>
      </c>
      <c r="M216" t="str">
        <f>TRIM(PROPER(employee_data!M216))</f>
        <v>Full-Time</v>
      </c>
      <c r="N216" t="str">
        <f>TRIM(PROPER(employee_data!N216))</f>
        <v>Voluntary</v>
      </c>
      <c r="O216" t="str">
        <f>TRIM(employee_data!O216)</f>
        <v>Air act watch affect save positive among.</v>
      </c>
      <c r="P216" t="str">
        <f>TRIM(PROPER(employee_data!P216))</f>
        <v>Production</v>
      </c>
      <c r="Q216" t="str">
        <f>TRIM(PROPER(employee_data!Q216))</f>
        <v>General - Con</v>
      </c>
      <c r="R216" s="2">
        <f>DATEVALUE(TEXT(employee_data!R216,"dd/mm/yyyy"))</f>
        <v>25948</v>
      </c>
      <c r="S216" t="str">
        <f>TRIM(UPPER(employee_data!S216))</f>
        <v>MA</v>
      </c>
      <c r="T216" t="str">
        <f>TRIM(PROPER(employee_data!T216))</f>
        <v>Operator</v>
      </c>
      <c r="U216" t="str">
        <f>TRIM(PROPER(employee_data!U216))</f>
        <v>Male</v>
      </c>
      <c r="V216" t="str">
        <f>TRIM(employee_data!V216)</f>
        <v>56039</v>
      </c>
      <c r="W216" t="str">
        <f>TRIM(PROPER(employee_data!W216))</f>
        <v>Other</v>
      </c>
      <c r="X216" t="str">
        <f>TRIM(PROPER(employee_data!X216))</f>
        <v>Widowed</v>
      </c>
      <c r="Y216" t="str">
        <f>TRIM(PROPER(employee_data!Y216))</f>
        <v>Fully Meets</v>
      </c>
      <c r="Z216" s="4">
        <v>3</v>
      </c>
    </row>
    <row r="217" spans="1:26" x14ac:dyDescent="0.25">
      <c r="A217" t="str">
        <f>TRIM(employee_data!A217)</f>
        <v>3642</v>
      </c>
      <c r="B217" t="str">
        <f>TRIM(PROPER(employee_data!B217))</f>
        <v>Karissa</v>
      </c>
      <c r="C217" t="str">
        <f>TRIM(PROPER(employee_data!C217))</f>
        <v>Carrillo</v>
      </c>
      <c r="D217" s="2">
        <f>DATEVALUE(TEXT(employee_data!D217,"dd/mm/yyyy"))</f>
        <v>43950</v>
      </c>
      <c r="E217" s="2">
        <f>IFERROR(DATEVALUE(TEXT(employee_data!E217,"dd/mm/yyyy")),TRIM(""))</f>
        <v>44512</v>
      </c>
      <c r="F217" t="str">
        <f>TRIM(employee_data!F217)</f>
        <v>Production Technician I</v>
      </c>
      <c r="G217" t="str">
        <f>TRIM(PROPER(employee_data!G217))</f>
        <v>Alexandra Martin</v>
      </c>
      <c r="H217" t="str">
        <f>TRIM(employee_data!H217)</f>
        <v>karissa.carrillo@bilearner.com</v>
      </c>
      <c r="I217" t="str">
        <f>TRIM(UPPER(employee_data!I217))</f>
        <v>MSC</v>
      </c>
      <c r="J217" t="str">
        <f>TRIM(PROPER(employee_data!J217))</f>
        <v>Future Start</v>
      </c>
      <c r="K217" t="str">
        <f>TRIM(PROPER(employee_data!K217))</f>
        <v>Contract</v>
      </c>
      <c r="L217" t="str">
        <f>TRIM(PROPER(employee_data!L217))</f>
        <v>Zone B</v>
      </c>
      <c r="M217" t="str">
        <f>TRIM(PROPER(employee_data!M217))</f>
        <v>Full-Time</v>
      </c>
      <c r="N217" t="str">
        <f>TRIM(PROPER(employee_data!N217))</f>
        <v>Retirement</v>
      </c>
      <c r="O217" t="str">
        <f>TRIM(employee_data!O217)</f>
        <v>Cold dinner seat property a hear.</v>
      </c>
      <c r="P217" t="str">
        <f>TRIM(PROPER(employee_data!P217))</f>
        <v>Production</v>
      </c>
      <c r="Q217" t="str">
        <f>TRIM(PROPER(employee_data!Q217))</f>
        <v>Field Operations</v>
      </c>
      <c r="R217" s="2">
        <f>DATEVALUE(TEXT(employee_data!R217,"dd/mm/yyyy"))</f>
        <v>28641</v>
      </c>
      <c r="S217" t="str">
        <f>TRIM(UPPER(employee_data!S217))</f>
        <v>MA</v>
      </c>
      <c r="T217" t="str">
        <f>TRIM(PROPER(employee_data!T217))</f>
        <v>Laborer</v>
      </c>
      <c r="U217" t="str">
        <f>TRIM(PROPER(employee_data!U217))</f>
        <v>Male</v>
      </c>
      <c r="V217" t="str">
        <f>TRIM(employee_data!V217)</f>
        <v>7474</v>
      </c>
      <c r="W217" t="str">
        <f>TRIM(PROPER(employee_data!W217))</f>
        <v>Black</v>
      </c>
      <c r="X217" t="str">
        <f>TRIM(PROPER(employee_data!X217))</f>
        <v>Single</v>
      </c>
      <c r="Y217" t="str">
        <f>TRIM(PROPER(employee_data!Y217))</f>
        <v>Fully Meets</v>
      </c>
      <c r="Z217" s="4">
        <v>3</v>
      </c>
    </row>
    <row r="218" spans="1:26" x14ac:dyDescent="0.25">
      <c r="A218" t="str">
        <f>TRIM(employee_data!A218)</f>
        <v>3643</v>
      </c>
      <c r="B218" t="str">
        <f>TRIM(PROPER(employee_data!B218))</f>
        <v>Issac</v>
      </c>
      <c r="C218" t="str">
        <f>TRIM(PROPER(employee_data!C218))</f>
        <v>Whitehead</v>
      </c>
      <c r="D218" s="2">
        <f>DATEVALUE(TEXT(employee_data!D218,"dd/mm/yyyy"))</f>
        <v>43937</v>
      </c>
      <c r="E218" s="2" t="str">
        <f>IFERROR(DATEVALUE(TEXT(employee_data!E218,"dd/mm/yyyy")),TRIM(""))</f>
        <v/>
      </c>
      <c r="F218" t="str">
        <f>TRIM(employee_data!F218)</f>
        <v>Production Technician I</v>
      </c>
      <c r="G218" t="str">
        <f>TRIM(PROPER(employee_data!G218))</f>
        <v>Eric Calderon</v>
      </c>
      <c r="H218" t="str">
        <f>TRIM(employee_data!H218)</f>
        <v>issac.whitehead@bilearner.com</v>
      </c>
      <c r="I218" t="str">
        <f>TRIM(UPPER(employee_data!I218))</f>
        <v>TNS</v>
      </c>
      <c r="J218" t="str">
        <f>TRIM(PROPER(employee_data!J218))</f>
        <v>Active</v>
      </c>
      <c r="K218" t="str">
        <f>TRIM(PROPER(employee_data!K218))</f>
        <v>Full-Time</v>
      </c>
      <c r="L218" t="str">
        <f>TRIM(PROPER(employee_data!L218))</f>
        <v>Zone A</v>
      </c>
      <c r="M218" t="str">
        <f>TRIM(PROPER(employee_data!M218))</f>
        <v>Full-Time</v>
      </c>
      <c r="N218" t="str">
        <f>TRIM(PROPER(employee_data!N218))</f>
        <v>Unk</v>
      </c>
      <c r="O218" t="str">
        <f>TRIM(employee_data!O218)</f>
        <v/>
      </c>
      <c r="P218" t="str">
        <f>TRIM(PROPER(employee_data!P218))</f>
        <v>Production</v>
      </c>
      <c r="Q218" t="str">
        <f>TRIM(PROPER(employee_data!Q218))</f>
        <v>Catv</v>
      </c>
      <c r="R218" s="2">
        <f>DATEVALUE(TEXT(employee_data!R218,"dd/mm/yyyy"))</f>
        <v>22362</v>
      </c>
      <c r="S218" t="str">
        <f>TRIM(UPPER(employee_data!S218))</f>
        <v>MA</v>
      </c>
      <c r="T218" t="str">
        <f>TRIM(PROPER(employee_data!T218))</f>
        <v>Laborer</v>
      </c>
      <c r="U218" t="str">
        <f>TRIM(PROPER(employee_data!U218))</f>
        <v>Male</v>
      </c>
      <c r="V218" t="str">
        <f>TRIM(employee_data!V218)</f>
        <v>9287</v>
      </c>
      <c r="W218" t="str">
        <f>TRIM(PROPER(employee_data!W218))</f>
        <v>Asian</v>
      </c>
      <c r="X218" t="str">
        <f>TRIM(PROPER(employee_data!X218))</f>
        <v>Single</v>
      </c>
      <c r="Y218" t="str">
        <f>TRIM(PROPER(employee_data!Y218))</f>
        <v>Fully Meets</v>
      </c>
      <c r="Z218" s="4">
        <v>3</v>
      </c>
    </row>
    <row r="219" spans="1:26" x14ac:dyDescent="0.25">
      <c r="A219" t="str">
        <f>TRIM(employee_data!A219)</f>
        <v>3644</v>
      </c>
      <c r="B219" t="str">
        <f>TRIM(PROPER(employee_data!B219))</f>
        <v>Madisyn</v>
      </c>
      <c r="C219" t="str">
        <f>TRIM(PROPER(employee_data!C219))</f>
        <v>Andrews</v>
      </c>
      <c r="D219" s="2">
        <f>DATEVALUE(TEXT(employee_data!D219,"dd/mm/yyyy"))</f>
        <v>44728</v>
      </c>
      <c r="E219" s="2" t="str">
        <f>IFERROR(DATEVALUE(TEXT(employee_data!E219,"dd/mm/yyyy")),TRIM(""))</f>
        <v/>
      </c>
      <c r="F219" t="str">
        <f>TRIM(employee_data!F219)</f>
        <v>Production Technician I</v>
      </c>
      <c r="G219" t="str">
        <f>TRIM(PROPER(employee_data!G219))</f>
        <v>Thomas Jones</v>
      </c>
      <c r="H219" t="str">
        <f>TRIM(employee_data!H219)</f>
        <v>madisyn.andrews@bilearner.com</v>
      </c>
      <c r="I219" t="str">
        <f>TRIM(UPPER(employee_data!I219))</f>
        <v>PYZ</v>
      </c>
      <c r="J219" t="str">
        <f>TRIM(PROPER(employee_data!J219))</f>
        <v>Active</v>
      </c>
      <c r="K219" t="str">
        <f>TRIM(PROPER(employee_data!K219))</f>
        <v>Part-Time</v>
      </c>
      <c r="L219" t="str">
        <f>TRIM(PROPER(employee_data!L219))</f>
        <v>Zone B</v>
      </c>
      <c r="M219" t="str">
        <f>TRIM(PROPER(employee_data!M219))</f>
        <v>Full-Time</v>
      </c>
      <c r="N219" t="str">
        <f>TRIM(PROPER(employee_data!N219))</f>
        <v>Unk</v>
      </c>
      <c r="O219" t="str">
        <f>TRIM(employee_data!O219)</f>
        <v/>
      </c>
      <c r="P219" t="str">
        <f>TRIM(PROPER(employee_data!P219))</f>
        <v>Production</v>
      </c>
      <c r="Q219" t="str">
        <f>TRIM(PROPER(employee_data!Q219))</f>
        <v>Field Operations</v>
      </c>
      <c r="R219" s="2">
        <f>DATEVALUE(TEXT(employee_data!R219,"dd/mm/yyyy"))</f>
        <v>31587</v>
      </c>
      <c r="S219" t="str">
        <f>TRIM(UPPER(employee_data!S219))</f>
        <v>MA</v>
      </c>
      <c r="T219" t="str">
        <f>TRIM(PROPER(employee_data!T219))</f>
        <v>Laborer</v>
      </c>
      <c r="U219" t="str">
        <f>TRIM(PROPER(employee_data!U219))</f>
        <v>Male</v>
      </c>
      <c r="V219" t="str">
        <f>TRIM(employee_data!V219)</f>
        <v>42213</v>
      </c>
      <c r="W219" t="str">
        <f>TRIM(PROPER(employee_data!W219))</f>
        <v>Black</v>
      </c>
      <c r="X219" t="str">
        <f>TRIM(PROPER(employee_data!X219))</f>
        <v>Married</v>
      </c>
      <c r="Y219" t="str">
        <f>TRIM(PROPER(employee_data!Y219))</f>
        <v>Fully Meets</v>
      </c>
      <c r="Z219" s="4">
        <v>3</v>
      </c>
    </row>
    <row r="220" spans="1:26" x14ac:dyDescent="0.25">
      <c r="A220" t="str">
        <f>TRIM(employee_data!A220)</f>
        <v>3645</v>
      </c>
      <c r="B220" t="str">
        <f>TRIM(PROPER(employee_data!B220))</f>
        <v>Madyson</v>
      </c>
      <c r="C220" t="str">
        <f>TRIM(PROPER(employee_data!C220))</f>
        <v>Rhodes</v>
      </c>
      <c r="D220" s="2">
        <f>DATEVALUE(TEXT(employee_data!D220,"dd/mm/yyyy"))</f>
        <v>43668</v>
      </c>
      <c r="E220" s="2" t="str">
        <f>IFERROR(DATEVALUE(TEXT(employee_data!E220,"dd/mm/yyyy")),TRIM(""))</f>
        <v/>
      </c>
      <c r="F220" t="str">
        <f>TRIM(employee_data!F220)</f>
        <v>Production Technician I</v>
      </c>
      <c r="G220" t="str">
        <f>TRIM(PROPER(employee_data!G220))</f>
        <v>Bridget Mills</v>
      </c>
      <c r="H220" t="str">
        <f>TRIM(employee_data!H220)</f>
        <v>madyson.rhodes@bilearner.com</v>
      </c>
      <c r="I220" t="str">
        <f>TRIM(UPPER(employee_data!I220))</f>
        <v>WBL</v>
      </c>
      <c r="J220" t="str">
        <f>TRIM(PROPER(employee_data!J220))</f>
        <v>Active</v>
      </c>
      <c r="K220" t="str">
        <f>TRIM(PROPER(employee_data!K220))</f>
        <v>Part-Time</v>
      </c>
      <c r="L220" t="str">
        <f>TRIM(PROPER(employee_data!L220))</f>
        <v>Zone C</v>
      </c>
      <c r="M220" t="str">
        <f>TRIM(PROPER(employee_data!M220))</f>
        <v>Full-Time</v>
      </c>
      <c r="N220" t="str">
        <f>TRIM(PROPER(employee_data!N220))</f>
        <v>Unk</v>
      </c>
      <c r="O220" t="str">
        <f>TRIM(employee_data!O220)</f>
        <v/>
      </c>
      <c r="P220" t="str">
        <f>TRIM(PROPER(employee_data!P220))</f>
        <v>Production</v>
      </c>
      <c r="Q220" t="str">
        <f>TRIM(PROPER(employee_data!Q220))</f>
        <v>General - Con</v>
      </c>
      <c r="R220" s="2">
        <f>DATEVALUE(TEXT(employee_data!R220,"dd/mm/yyyy"))</f>
        <v>28384</v>
      </c>
      <c r="S220" t="str">
        <f>TRIM(UPPER(employee_data!S220))</f>
        <v>MA</v>
      </c>
      <c r="T220" t="str">
        <f>TRIM(PROPER(employee_data!T220))</f>
        <v>Technician</v>
      </c>
      <c r="U220" t="str">
        <f>TRIM(PROPER(employee_data!U220))</f>
        <v>Male</v>
      </c>
      <c r="V220" t="str">
        <f>TRIM(employee_data!V220)</f>
        <v>34428</v>
      </c>
      <c r="W220" t="str">
        <f>TRIM(PROPER(employee_data!W220))</f>
        <v>Asian</v>
      </c>
      <c r="X220" t="str">
        <f>TRIM(PROPER(employee_data!X220))</f>
        <v>Single</v>
      </c>
      <c r="Y220" t="str">
        <f>TRIM(PROPER(employee_data!Y220))</f>
        <v>Fully Meets</v>
      </c>
      <c r="Z220" s="4">
        <v>3</v>
      </c>
    </row>
    <row r="221" spans="1:26" x14ac:dyDescent="0.25">
      <c r="A221" t="str">
        <f>TRIM(employee_data!A221)</f>
        <v>3646</v>
      </c>
      <c r="B221" t="str">
        <f>TRIM(PROPER(employee_data!B221))</f>
        <v>Brenton</v>
      </c>
      <c r="C221" t="str">
        <f>TRIM(PROPER(employee_data!C221))</f>
        <v>Rodriguez</v>
      </c>
      <c r="D221" s="2">
        <f>DATEVALUE(TEXT(employee_data!D221,"dd/mm/yyyy"))</f>
        <v>45038</v>
      </c>
      <c r="E221" s="2" t="str">
        <f>IFERROR(DATEVALUE(TEXT(employee_data!E221,"dd/mm/yyyy")),TRIM(""))</f>
        <v/>
      </c>
      <c r="F221" t="str">
        <f>TRIM(employee_data!F221)</f>
        <v>Production Technician II</v>
      </c>
      <c r="G221" t="str">
        <f>TRIM(PROPER(employee_data!G221))</f>
        <v>Sara Bullock</v>
      </c>
      <c r="H221" t="str">
        <f>TRIM(employee_data!H221)</f>
        <v>brenton.rodriguez@bilearner.com</v>
      </c>
      <c r="I221" t="str">
        <f>TRIM(UPPER(employee_data!I221))</f>
        <v>SVG</v>
      </c>
      <c r="J221" t="str">
        <f>TRIM(PROPER(employee_data!J221))</f>
        <v>Active</v>
      </c>
      <c r="K221" t="str">
        <f>TRIM(PROPER(employee_data!K221))</f>
        <v>Part-Time</v>
      </c>
      <c r="L221" t="str">
        <f>TRIM(PROPER(employee_data!L221))</f>
        <v>Zone A</v>
      </c>
      <c r="M221" t="str">
        <f>TRIM(PROPER(employee_data!M221))</f>
        <v>Full-Time</v>
      </c>
      <c r="N221" t="str">
        <f>TRIM(PROPER(employee_data!N221))</f>
        <v>Unk</v>
      </c>
      <c r="O221" t="str">
        <f>TRIM(employee_data!O221)</f>
        <v/>
      </c>
      <c r="P221" t="str">
        <f>TRIM(PROPER(employee_data!P221))</f>
        <v>Production</v>
      </c>
      <c r="Q221" t="str">
        <f>TRIM(PROPER(employee_data!Q221))</f>
        <v>Splicing</v>
      </c>
      <c r="R221" s="2">
        <f>DATEVALUE(TEXT(employee_data!R221,"dd/mm/yyyy"))</f>
        <v>24838</v>
      </c>
      <c r="S221" t="str">
        <f>TRIM(UPPER(employee_data!S221))</f>
        <v>MA</v>
      </c>
      <c r="T221" t="str">
        <f>TRIM(PROPER(employee_data!T221))</f>
        <v>Splicer</v>
      </c>
      <c r="U221" t="str">
        <f>TRIM(PROPER(employee_data!U221))</f>
        <v>Female</v>
      </c>
      <c r="V221" t="str">
        <f>TRIM(employee_data!V221)</f>
        <v>77551</v>
      </c>
      <c r="W221" t="str">
        <f>TRIM(PROPER(employee_data!W221))</f>
        <v>Hispanic</v>
      </c>
      <c r="X221" t="str">
        <f>TRIM(PROPER(employee_data!X221))</f>
        <v>Widowed</v>
      </c>
      <c r="Y221" t="str">
        <f>TRIM(PROPER(employee_data!Y221))</f>
        <v>Fully Meets</v>
      </c>
      <c r="Z221" s="4">
        <v>3</v>
      </c>
    </row>
    <row r="222" spans="1:26" x14ac:dyDescent="0.25">
      <c r="A222" t="str">
        <f>TRIM(employee_data!A222)</f>
        <v>3647</v>
      </c>
      <c r="B222" t="str">
        <f>TRIM(PROPER(employee_data!B222))</f>
        <v>Nathen</v>
      </c>
      <c r="C222" t="str">
        <f>TRIM(PROPER(employee_data!C222))</f>
        <v>Arias</v>
      </c>
      <c r="D222" s="2">
        <f>DATEVALUE(TEXT(employee_data!D222,"dd/mm/yyyy"))</f>
        <v>44193</v>
      </c>
      <c r="E222" s="2">
        <f>IFERROR(DATEVALUE(TEXT(employee_data!E222,"dd/mm/yyyy")),TRIM(""))</f>
        <v>44226</v>
      </c>
      <c r="F222" t="str">
        <f>TRIM(employee_data!F222)</f>
        <v>Production Technician II</v>
      </c>
      <c r="G222" t="str">
        <f>TRIM(PROPER(employee_data!G222))</f>
        <v>Craig Leblanc</v>
      </c>
      <c r="H222" t="str">
        <f>TRIM(employee_data!H222)</f>
        <v>nathen.arias@bilearner.com</v>
      </c>
      <c r="I222" t="str">
        <f>TRIM(UPPER(employee_data!I222))</f>
        <v>EW</v>
      </c>
      <c r="J222" t="str">
        <f>TRIM(PROPER(employee_data!J222))</f>
        <v>Voluntarily Terminated</v>
      </c>
      <c r="K222" t="str">
        <f>TRIM(PROPER(employee_data!K222))</f>
        <v>Part-Time</v>
      </c>
      <c r="L222" t="str">
        <f>TRIM(PROPER(employee_data!L222))</f>
        <v>Zone A</v>
      </c>
      <c r="M222" t="str">
        <f>TRIM(PROPER(employee_data!M222))</f>
        <v>Part-Time</v>
      </c>
      <c r="N222" t="str">
        <f>TRIM(PROPER(employee_data!N222))</f>
        <v>Involuntary</v>
      </c>
      <c r="O222" t="str">
        <f>TRIM(employee_data!O222)</f>
        <v>Best room cell task majority budget.</v>
      </c>
      <c r="P222" t="str">
        <f>TRIM(PROPER(employee_data!P222))</f>
        <v>Production</v>
      </c>
      <c r="Q222" t="str">
        <f>TRIM(PROPER(employee_data!Q222))</f>
        <v>Engineers</v>
      </c>
      <c r="R222" s="2">
        <f>DATEVALUE(TEXT(employee_data!R222,"dd/mm/yyyy"))</f>
        <v>24312</v>
      </c>
      <c r="S222" t="str">
        <f>TRIM(UPPER(employee_data!S222))</f>
        <v>MA</v>
      </c>
      <c r="T222" t="str">
        <f>TRIM(PROPER(employee_data!T222))</f>
        <v>Engineer</v>
      </c>
      <c r="U222" t="str">
        <f>TRIM(PROPER(employee_data!U222))</f>
        <v>Female</v>
      </c>
      <c r="V222" t="str">
        <f>TRIM(employee_data!V222)</f>
        <v>20847</v>
      </c>
      <c r="W222" t="str">
        <f>TRIM(PROPER(employee_data!W222))</f>
        <v>Black</v>
      </c>
      <c r="X222" t="str">
        <f>TRIM(PROPER(employee_data!X222))</f>
        <v>Single</v>
      </c>
      <c r="Y222" t="str">
        <f>TRIM(PROPER(employee_data!Y222))</f>
        <v>Fully Meets</v>
      </c>
      <c r="Z222" s="4">
        <v>3</v>
      </c>
    </row>
    <row r="223" spans="1:26" x14ac:dyDescent="0.25">
      <c r="A223" t="str">
        <f>TRIM(employee_data!A223)</f>
        <v>3648</v>
      </c>
      <c r="B223" t="str">
        <f>TRIM(PROPER(employee_data!B223))</f>
        <v>Keyon</v>
      </c>
      <c r="C223" t="str">
        <f>TRIM(PROPER(employee_data!C223))</f>
        <v>Hensley</v>
      </c>
      <c r="D223" s="2">
        <f>DATEVALUE(TEXT(employee_data!D223,"dd/mm/yyyy"))</f>
        <v>44615</v>
      </c>
      <c r="E223" s="2" t="str">
        <f>IFERROR(DATEVALUE(TEXT(employee_data!E223,"dd/mm/yyyy")),TRIM(""))</f>
        <v/>
      </c>
      <c r="F223" t="str">
        <f>TRIM(employee_data!F223)</f>
        <v>Production Technician II</v>
      </c>
      <c r="G223" t="str">
        <f>TRIM(PROPER(employee_data!G223))</f>
        <v>Peter Smith</v>
      </c>
      <c r="H223" t="str">
        <f>TRIM(employee_data!H223)</f>
        <v>keyon.hensley@bilearner.com</v>
      </c>
      <c r="I223" t="str">
        <f>TRIM(UPPER(employee_data!I223))</f>
        <v>MSC</v>
      </c>
      <c r="J223" t="str">
        <f>TRIM(PROPER(employee_data!J223))</f>
        <v>Active</v>
      </c>
      <c r="K223" t="str">
        <f>TRIM(PROPER(employee_data!K223))</f>
        <v>Contract</v>
      </c>
      <c r="L223" t="str">
        <f>TRIM(PROPER(employee_data!L223))</f>
        <v>Zone A</v>
      </c>
      <c r="M223" t="str">
        <f>TRIM(PROPER(employee_data!M223))</f>
        <v>Full-Time</v>
      </c>
      <c r="N223" t="str">
        <f>TRIM(PROPER(employee_data!N223))</f>
        <v>Unk</v>
      </c>
      <c r="O223" t="str">
        <f>TRIM(employee_data!O223)</f>
        <v/>
      </c>
      <c r="P223" t="str">
        <f>TRIM(PROPER(employee_data!P223))</f>
        <v>Production</v>
      </c>
      <c r="Q223" t="str">
        <f>TRIM(PROPER(employee_data!Q223))</f>
        <v>Aerial</v>
      </c>
      <c r="R223" s="2">
        <f>DATEVALUE(TEXT(employee_data!R223,"dd/mm/yyyy"))</f>
        <v>17711</v>
      </c>
      <c r="S223" t="str">
        <f>TRIM(UPPER(employee_data!S223))</f>
        <v>MA</v>
      </c>
      <c r="T223" t="str">
        <f>TRIM(PROPER(employee_data!T223))</f>
        <v>Lineman</v>
      </c>
      <c r="U223" t="str">
        <f>TRIM(PROPER(employee_data!U223))</f>
        <v>Female</v>
      </c>
      <c r="V223" t="str">
        <f>TRIM(employee_data!V223)</f>
        <v>76615</v>
      </c>
      <c r="W223" t="str">
        <f>TRIM(PROPER(employee_data!W223))</f>
        <v>Other</v>
      </c>
      <c r="X223" t="str">
        <f>TRIM(PROPER(employee_data!X223))</f>
        <v>Divorced</v>
      </c>
      <c r="Y223" t="str">
        <f>TRIM(PROPER(employee_data!Y223))</f>
        <v>Exceeds</v>
      </c>
      <c r="Z223" s="4">
        <v>4</v>
      </c>
    </row>
    <row r="224" spans="1:26" x14ac:dyDescent="0.25">
      <c r="A224" t="str">
        <f>TRIM(employee_data!A224)</f>
        <v>3649</v>
      </c>
      <c r="B224" t="str">
        <f>TRIM(PROPER(employee_data!B224))</f>
        <v>Elisha</v>
      </c>
      <c r="C224" t="str">
        <f>TRIM(PROPER(employee_data!C224))</f>
        <v>Ruiz</v>
      </c>
      <c r="D224" s="2">
        <f>DATEVALUE(TEXT(employee_data!D224,"dd/mm/yyyy"))</f>
        <v>44786</v>
      </c>
      <c r="E224" s="2" t="str">
        <f>IFERROR(DATEVALUE(TEXT(employee_data!E224,"dd/mm/yyyy")),TRIM(""))</f>
        <v/>
      </c>
      <c r="F224" t="str">
        <f>TRIM(employee_data!F224)</f>
        <v>Production Technician II</v>
      </c>
      <c r="G224" t="str">
        <f>TRIM(PROPER(employee_data!G224))</f>
        <v>Stephen Green</v>
      </c>
      <c r="H224" t="str">
        <f>TRIM(employee_data!H224)</f>
        <v>elisha.ruiz@bilearner.com</v>
      </c>
      <c r="I224" t="str">
        <f>TRIM(UPPER(employee_data!I224))</f>
        <v>TNS</v>
      </c>
      <c r="J224" t="str">
        <f>TRIM(PROPER(employee_data!J224))</f>
        <v>Active</v>
      </c>
      <c r="K224" t="str">
        <f>TRIM(PROPER(employee_data!K224))</f>
        <v>Contract</v>
      </c>
      <c r="L224" t="str">
        <f>TRIM(PROPER(employee_data!L224))</f>
        <v>Zone A</v>
      </c>
      <c r="M224" t="str">
        <f>TRIM(PROPER(employee_data!M224))</f>
        <v>Part-Time</v>
      </c>
      <c r="N224" t="str">
        <f>TRIM(PROPER(employee_data!N224))</f>
        <v>Unk</v>
      </c>
      <c r="O224" t="str">
        <f>TRIM(employee_data!O224)</f>
        <v/>
      </c>
      <c r="P224" t="str">
        <f>TRIM(PROPER(employee_data!P224))</f>
        <v>Production</v>
      </c>
      <c r="Q224" t="str">
        <f>TRIM(PROPER(employee_data!Q224))</f>
        <v>Field Operations</v>
      </c>
      <c r="R224" s="2">
        <f>DATEVALUE(TEXT(employee_data!R224,"dd/mm/yyyy"))</f>
        <v>24995</v>
      </c>
      <c r="S224" t="str">
        <f>TRIM(UPPER(employee_data!S224))</f>
        <v>MA</v>
      </c>
      <c r="T224" t="str">
        <f>TRIM(PROPER(employee_data!T224))</f>
        <v>Technician</v>
      </c>
      <c r="U224" t="str">
        <f>TRIM(PROPER(employee_data!U224))</f>
        <v>Female</v>
      </c>
      <c r="V224" t="str">
        <f>TRIM(employee_data!V224)</f>
        <v>26602</v>
      </c>
      <c r="W224" t="str">
        <f>TRIM(PROPER(employee_data!W224))</f>
        <v>White</v>
      </c>
      <c r="X224" t="str">
        <f>TRIM(PROPER(employee_data!X224))</f>
        <v>Married</v>
      </c>
      <c r="Y224" t="str">
        <f>TRIM(PROPER(employee_data!Y224))</f>
        <v>Exceeds</v>
      </c>
      <c r="Z224" s="4">
        <v>4</v>
      </c>
    </row>
    <row r="225" spans="1:26" x14ac:dyDescent="0.25">
      <c r="A225" t="str">
        <f>TRIM(employee_data!A225)</f>
        <v>3650</v>
      </c>
      <c r="B225" t="str">
        <f>TRIM(PROPER(employee_data!B225))</f>
        <v>Amirah</v>
      </c>
      <c r="C225" t="str">
        <f>TRIM(PROPER(employee_data!C225))</f>
        <v>Stanley</v>
      </c>
      <c r="D225" s="2">
        <f>DATEVALUE(TEXT(employee_data!D225,"dd/mm/yyyy"))</f>
        <v>43741</v>
      </c>
      <c r="E225" s="2">
        <f>IFERROR(DATEVALUE(TEXT(employee_data!E225,"dd/mm/yyyy")),TRIM(""))</f>
        <v>44620</v>
      </c>
      <c r="F225" t="str">
        <f>TRIM(employee_data!F225)</f>
        <v>Production Technician II</v>
      </c>
      <c r="G225" t="str">
        <f>TRIM(PROPER(employee_data!G225))</f>
        <v>Jason Jenkins</v>
      </c>
      <c r="H225" t="str">
        <f>TRIM(employee_data!H225)</f>
        <v>amirah.stanley@bilearner.com</v>
      </c>
      <c r="I225" t="str">
        <f>TRIM(UPPER(employee_data!I225))</f>
        <v>PYZ</v>
      </c>
      <c r="J225" t="str">
        <f>TRIM(PROPER(employee_data!J225))</f>
        <v>Voluntarily Terminated</v>
      </c>
      <c r="K225" t="str">
        <f>TRIM(PROPER(employee_data!K225))</f>
        <v>Full-Time</v>
      </c>
      <c r="L225" t="str">
        <f>TRIM(PROPER(employee_data!L225))</f>
        <v>Zone B</v>
      </c>
      <c r="M225" t="str">
        <f>TRIM(PROPER(employee_data!M225))</f>
        <v>Part-Time</v>
      </c>
      <c r="N225" t="str">
        <f>TRIM(PROPER(employee_data!N225))</f>
        <v>Retirement</v>
      </c>
      <c r="O225" t="str">
        <f>TRIM(employee_data!O225)</f>
        <v>Late least forward bill realize camera.</v>
      </c>
      <c r="P225" t="str">
        <f>TRIM(PROPER(employee_data!P225))</f>
        <v>Production</v>
      </c>
      <c r="Q225" t="str">
        <f>TRIM(PROPER(employee_data!Q225))</f>
        <v>Field Operations</v>
      </c>
      <c r="R225" s="2">
        <f>DATEVALUE(TEXT(employee_data!R225,"dd/mm/yyyy"))</f>
        <v>33597</v>
      </c>
      <c r="S225" t="str">
        <f>TRIM(UPPER(employee_data!S225))</f>
        <v>MA</v>
      </c>
      <c r="T225" t="str">
        <f>TRIM(PROPER(employee_data!T225))</f>
        <v>Laborer</v>
      </c>
      <c r="U225" t="str">
        <f>TRIM(PROPER(employee_data!U225))</f>
        <v>Female</v>
      </c>
      <c r="V225" t="str">
        <f>TRIM(employee_data!V225)</f>
        <v>72818</v>
      </c>
      <c r="W225" t="str">
        <f>TRIM(PROPER(employee_data!W225))</f>
        <v>White</v>
      </c>
      <c r="X225" t="str">
        <f>TRIM(PROPER(employee_data!X225))</f>
        <v>Divorced</v>
      </c>
      <c r="Y225" t="str">
        <f>TRIM(PROPER(employee_data!Y225))</f>
        <v>Fully Meets</v>
      </c>
      <c r="Z225" s="4">
        <v>3</v>
      </c>
    </row>
    <row r="226" spans="1:26" x14ac:dyDescent="0.25">
      <c r="A226" t="str">
        <f>TRIM(employee_data!A226)</f>
        <v>3651</v>
      </c>
      <c r="B226" t="str">
        <f>TRIM(PROPER(employee_data!B226))</f>
        <v>Jeremy</v>
      </c>
      <c r="C226" t="str">
        <f>TRIM(PROPER(employee_data!C226))</f>
        <v>Meyer</v>
      </c>
      <c r="D226" s="2">
        <f>DATEVALUE(TEXT(employee_data!D226,"dd/mm/yyyy"))</f>
        <v>43752</v>
      </c>
      <c r="E226" s="2" t="str">
        <f>IFERROR(DATEVALUE(TEXT(employee_data!E226,"dd/mm/yyyy")),TRIM(""))</f>
        <v/>
      </c>
      <c r="F226" t="str">
        <f>TRIM(employee_data!F226)</f>
        <v>Production Technician II</v>
      </c>
      <c r="G226" t="str">
        <f>TRIM(PROPER(employee_data!G226))</f>
        <v>Chad Jones</v>
      </c>
      <c r="H226" t="str">
        <f>TRIM(employee_data!H226)</f>
        <v>jeremy.meyer@bilearner.com</v>
      </c>
      <c r="I226" t="str">
        <f>TRIM(UPPER(employee_data!I226))</f>
        <v>WBL</v>
      </c>
      <c r="J226" t="str">
        <f>TRIM(PROPER(employee_data!J226))</f>
        <v>Active</v>
      </c>
      <c r="K226" t="str">
        <f>TRIM(PROPER(employee_data!K226))</f>
        <v>Full-Time</v>
      </c>
      <c r="L226" t="str">
        <f>TRIM(PROPER(employee_data!L226))</f>
        <v>Zone C</v>
      </c>
      <c r="M226" t="str">
        <f>TRIM(PROPER(employee_data!M226))</f>
        <v>Full-Time</v>
      </c>
      <c r="N226" t="str">
        <f>TRIM(PROPER(employee_data!N226))</f>
        <v>Unk</v>
      </c>
      <c r="O226" t="str">
        <f>TRIM(employee_data!O226)</f>
        <v/>
      </c>
      <c r="P226" t="str">
        <f>TRIM(PROPER(employee_data!P226))</f>
        <v>Production</v>
      </c>
      <c r="Q226" t="str">
        <f>TRIM(PROPER(employee_data!Q226))</f>
        <v>General - Con</v>
      </c>
      <c r="R226" s="2">
        <f>DATEVALUE(TEXT(employee_data!R226,"dd/mm/yyyy"))</f>
        <v>33257</v>
      </c>
      <c r="S226" t="str">
        <f>TRIM(UPPER(employee_data!S226))</f>
        <v>MA</v>
      </c>
      <c r="T226" t="str">
        <f>TRIM(PROPER(employee_data!T226))</f>
        <v>Lineman</v>
      </c>
      <c r="U226" t="str">
        <f>TRIM(PROPER(employee_data!U226))</f>
        <v>Female</v>
      </c>
      <c r="V226" t="str">
        <f>TRIM(employee_data!V226)</f>
        <v>90347</v>
      </c>
      <c r="W226" t="str">
        <f>TRIM(PROPER(employee_data!W226))</f>
        <v>White</v>
      </c>
      <c r="X226" t="str">
        <f>TRIM(PROPER(employee_data!X226))</f>
        <v>Single</v>
      </c>
      <c r="Y226" t="str">
        <f>TRIM(PROPER(employee_data!Y226))</f>
        <v>Fully Meets</v>
      </c>
      <c r="Z226" s="4">
        <v>3</v>
      </c>
    </row>
    <row r="227" spans="1:26" x14ac:dyDescent="0.25">
      <c r="A227" t="str">
        <f>TRIM(employee_data!A227)</f>
        <v>3652</v>
      </c>
      <c r="B227" t="str">
        <f>TRIM(PROPER(employee_data!B227))</f>
        <v>Owen</v>
      </c>
      <c r="C227" t="str">
        <f>TRIM(PROPER(employee_data!C227))</f>
        <v>Dillon</v>
      </c>
      <c r="D227" s="2">
        <f>DATEVALUE(TEXT(employee_data!D227,"dd/mm/yyyy"))</f>
        <v>43707</v>
      </c>
      <c r="E227" s="2">
        <f>IFERROR(DATEVALUE(TEXT(employee_data!E227,"dd/mm/yyyy")),TRIM(""))</f>
        <v>44800</v>
      </c>
      <c r="F227" t="str">
        <f>TRIM(employee_data!F227)</f>
        <v>Production Technician I</v>
      </c>
      <c r="G227" t="str">
        <f>TRIM(PROPER(employee_data!G227))</f>
        <v>Victoria Maldonado</v>
      </c>
      <c r="H227" t="str">
        <f>TRIM(employee_data!H227)</f>
        <v>owen.dillon@bilearner.com</v>
      </c>
      <c r="I227" t="str">
        <f>TRIM(UPPER(employee_data!I227))</f>
        <v>NEL</v>
      </c>
      <c r="J227" t="str">
        <f>TRIM(PROPER(employee_data!J227))</f>
        <v>Voluntarily Terminated</v>
      </c>
      <c r="K227" t="str">
        <f>TRIM(PROPER(employee_data!K227))</f>
        <v>Part-Time</v>
      </c>
      <c r="L227" t="str">
        <f>TRIM(PROPER(employee_data!L227))</f>
        <v>Zone C</v>
      </c>
      <c r="M227" t="str">
        <f>TRIM(PROPER(employee_data!M227))</f>
        <v>Part-Time</v>
      </c>
      <c r="N227" t="str">
        <f>TRIM(PROPER(employee_data!N227))</f>
        <v>Resignation</v>
      </c>
      <c r="O227" t="str">
        <f>TRIM(employee_data!O227)</f>
        <v>Window stuff western interesting.</v>
      </c>
      <c r="P227" t="str">
        <f>TRIM(PROPER(employee_data!P227))</f>
        <v>Production</v>
      </c>
      <c r="Q227" t="str">
        <f>TRIM(PROPER(employee_data!Q227))</f>
        <v>Field Operations</v>
      </c>
      <c r="R227" s="2">
        <f>DATEVALUE(TEXT(employee_data!R227,"dd/mm/yyyy"))</f>
        <v>17030</v>
      </c>
      <c r="S227" t="str">
        <f>TRIM(UPPER(employee_data!S227))</f>
        <v>MA</v>
      </c>
      <c r="T227" t="str">
        <f>TRIM(PROPER(employee_data!T227))</f>
        <v>Supervisor</v>
      </c>
      <c r="U227" t="str">
        <f>TRIM(PROPER(employee_data!U227))</f>
        <v>Male</v>
      </c>
      <c r="V227" t="str">
        <f>TRIM(employee_data!V227)</f>
        <v>96845</v>
      </c>
      <c r="W227" t="str">
        <f>TRIM(PROPER(employee_data!W227))</f>
        <v>Other</v>
      </c>
      <c r="X227" t="str">
        <f>TRIM(PROPER(employee_data!X227))</f>
        <v>Married</v>
      </c>
      <c r="Y227" t="str">
        <f>TRIM(PROPER(employee_data!Y227))</f>
        <v>Fully Meets</v>
      </c>
      <c r="Z227" s="4">
        <v>3</v>
      </c>
    </row>
    <row r="228" spans="1:26" x14ac:dyDescent="0.25">
      <c r="A228" t="str">
        <f>TRIM(employee_data!A228)</f>
        <v>3653</v>
      </c>
      <c r="B228" t="str">
        <f>TRIM(PROPER(employee_data!B228))</f>
        <v>Bridget</v>
      </c>
      <c r="C228" t="str">
        <f>TRIM(PROPER(employee_data!C228))</f>
        <v>Bray</v>
      </c>
      <c r="D228" s="2">
        <f>DATEVALUE(TEXT(employee_data!D228,"dd/mm/yyyy"))</f>
        <v>44231</v>
      </c>
      <c r="E228" s="2">
        <f>IFERROR(DATEVALUE(TEXT(employee_data!E228,"dd/mm/yyyy")),TRIM(""))</f>
        <v>45137</v>
      </c>
      <c r="F228" t="str">
        <f>TRIM(employee_data!F228)</f>
        <v>Production Technician I</v>
      </c>
      <c r="G228" t="str">
        <f>TRIM(PROPER(employee_data!G228))</f>
        <v>William Watson</v>
      </c>
      <c r="H228" t="str">
        <f>TRIM(employee_data!H228)</f>
        <v>bridget.bray@bilearner.com</v>
      </c>
      <c r="I228" t="str">
        <f>TRIM(UPPER(employee_data!I228))</f>
        <v>PL</v>
      </c>
      <c r="J228" t="str">
        <f>TRIM(PROPER(employee_data!J228))</f>
        <v>Voluntarily Terminated</v>
      </c>
      <c r="K228" t="str">
        <f>TRIM(PROPER(employee_data!K228))</f>
        <v>Contract</v>
      </c>
      <c r="L228" t="str">
        <f>TRIM(PROPER(employee_data!L228))</f>
        <v>Zone B</v>
      </c>
      <c r="M228" t="str">
        <f>TRIM(PROPER(employee_data!M228))</f>
        <v>Part-Time</v>
      </c>
      <c r="N228" t="str">
        <f>TRIM(PROPER(employee_data!N228))</f>
        <v>Voluntary</v>
      </c>
      <c r="O228" t="str">
        <f>TRIM(employee_data!O228)</f>
        <v>Particular same detail note.</v>
      </c>
      <c r="P228" t="str">
        <f>TRIM(PROPER(employee_data!P228))</f>
        <v>Production</v>
      </c>
      <c r="Q228" t="str">
        <f>TRIM(PROPER(employee_data!Q228))</f>
        <v>General - Con</v>
      </c>
      <c r="R228" s="2">
        <f>DATEVALUE(TEXT(employee_data!R228,"dd/mm/yyyy"))</f>
        <v>34879</v>
      </c>
      <c r="S228" t="str">
        <f>TRIM(UPPER(employee_data!S228))</f>
        <v>MA</v>
      </c>
      <c r="T228" t="str">
        <f>TRIM(PROPER(employee_data!T228))</f>
        <v>Foreman</v>
      </c>
      <c r="U228" t="str">
        <f>TRIM(PROPER(employee_data!U228))</f>
        <v>Male</v>
      </c>
      <c r="V228" t="str">
        <f>TRIM(employee_data!V228)</f>
        <v>67277</v>
      </c>
      <c r="W228" t="str">
        <f>TRIM(PROPER(employee_data!W228))</f>
        <v>Asian</v>
      </c>
      <c r="X228" t="str">
        <f>TRIM(PROPER(employee_data!X228))</f>
        <v>Widowed</v>
      </c>
      <c r="Y228" t="str">
        <f>TRIM(PROPER(employee_data!Y228))</f>
        <v>Exceeds</v>
      </c>
      <c r="Z228" s="4">
        <v>3</v>
      </c>
    </row>
    <row r="229" spans="1:26" x14ac:dyDescent="0.25">
      <c r="A229" t="str">
        <f>TRIM(employee_data!A229)</f>
        <v>3654</v>
      </c>
      <c r="B229" t="str">
        <f>TRIM(PROPER(employee_data!B229))</f>
        <v>Cassius</v>
      </c>
      <c r="C229" t="str">
        <f>TRIM(PROPER(employee_data!C229))</f>
        <v>Gates</v>
      </c>
      <c r="D229" s="2">
        <f>DATEVALUE(TEXT(employee_data!D229,"dd/mm/yyyy"))</f>
        <v>44888</v>
      </c>
      <c r="E229" s="2" t="str">
        <f>IFERROR(DATEVALUE(TEXT(employee_data!E229,"dd/mm/yyyy")),TRIM(""))</f>
        <v/>
      </c>
      <c r="F229" t="str">
        <f>TRIM(employee_data!F229)</f>
        <v>Production Technician I</v>
      </c>
      <c r="G229" t="str">
        <f>TRIM(PROPER(employee_data!G229))</f>
        <v>Jody Cox</v>
      </c>
      <c r="H229" t="str">
        <f>TRIM(employee_data!H229)</f>
        <v>cassius.gates@bilearner.com</v>
      </c>
      <c r="I229" t="str">
        <f>TRIM(UPPER(employee_data!I229))</f>
        <v>PYZ</v>
      </c>
      <c r="J229" t="str">
        <f>TRIM(PROPER(employee_data!J229))</f>
        <v>Active</v>
      </c>
      <c r="K229" t="str">
        <f>TRIM(PROPER(employee_data!K229))</f>
        <v>Part-Time</v>
      </c>
      <c r="L229" t="str">
        <f>TRIM(PROPER(employee_data!L229))</f>
        <v>Zone A</v>
      </c>
      <c r="M229" t="str">
        <f>TRIM(PROPER(employee_data!M229))</f>
        <v>Part-Time</v>
      </c>
      <c r="N229" t="str">
        <f>TRIM(PROPER(employee_data!N229))</f>
        <v>Unk</v>
      </c>
      <c r="O229" t="str">
        <f>TRIM(employee_data!O229)</f>
        <v/>
      </c>
      <c r="P229" t="str">
        <f>TRIM(PROPER(employee_data!P229))</f>
        <v>Production</v>
      </c>
      <c r="Q229" t="str">
        <f>TRIM(PROPER(employee_data!Q229))</f>
        <v>Aerial</v>
      </c>
      <c r="R229" s="2">
        <f>DATEVALUE(TEXT(employee_data!R229,"dd/mm/yyyy"))</f>
        <v>34788</v>
      </c>
      <c r="S229" t="str">
        <f>TRIM(UPPER(employee_data!S229))</f>
        <v>MA</v>
      </c>
      <c r="T229" t="str">
        <f>TRIM(PROPER(employee_data!T229))</f>
        <v>Lineman</v>
      </c>
      <c r="U229" t="str">
        <f>TRIM(PROPER(employee_data!U229))</f>
        <v>Male</v>
      </c>
      <c r="V229" t="str">
        <f>TRIM(employee_data!V229)</f>
        <v>17975</v>
      </c>
      <c r="W229" t="str">
        <f>TRIM(PROPER(employee_data!W229))</f>
        <v>Asian</v>
      </c>
      <c r="X229" t="str">
        <f>TRIM(PROPER(employee_data!X229))</f>
        <v>Divorced</v>
      </c>
      <c r="Y229" t="str">
        <f>TRIM(PROPER(employee_data!Y229))</f>
        <v>Exceeds</v>
      </c>
      <c r="Z229" s="4">
        <v>4</v>
      </c>
    </row>
    <row r="230" spans="1:26" x14ac:dyDescent="0.25">
      <c r="A230" t="str">
        <f>TRIM(employee_data!A230)</f>
        <v>3655</v>
      </c>
      <c r="B230" t="str">
        <f>TRIM(PROPER(employee_data!B230))</f>
        <v>Martha</v>
      </c>
      <c r="C230" t="str">
        <f>TRIM(PROPER(employee_data!C230))</f>
        <v>Kemp</v>
      </c>
      <c r="D230" s="2">
        <f>DATEVALUE(TEXT(employee_data!D230,"dd/mm/yyyy"))</f>
        <v>44982</v>
      </c>
      <c r="E230" s="2" t="str">
        <f>IFERROR(DATEVALUE(TEXT(employee_data!E230,"dd/mm/yyyy")),TRIM(""))</f>
        <v/>
      </c>
      <c r="F230" t="str">
        <f>TRIM(employee_data!F230)</f>
        <v>Production Technician I</v>
      </c>
      <c r="G230" t="str">
        <f>TRIM(PROPER(employee_data!G230))</f>
        <v>Shelia Good</v>
      </c>
      <c r="H230" t="str">
        <f>TRIM(employee_data!H230)</f>
        <v>martha.kemp@bilearner.com</v>
      </c>
      <c r="I230" t="str">
        <f>TRIM(UPPER(employee_data!I230))</f>
        <v>SVG</v>
      </c>
      <c r="J230" t="str">
        <f>TRIM(PROPER(employee_data!J230))</f>
        <v>Active</v>
      </c>
      <c r="K230" t="str">
        <f>TRIM(PROPER(employee_data!K230))</f>
        <v>Part-Time</v>
      </c>
      <c r="L230" t="str">
        <f>TRIM(PROPER(employee_data!L230))</f>
        <v>Zone C</v>
      </c>
      <c r="M230" t="str">
        <f>TRIM(PROPER(employee_data!M230))</f>
        <v>Full-Time</v>
      </c>
      <c r="N230" t="str">
        <f>TRIM(PROPER(employee_data!N230))</f>
        <v>Unk</v>
      </c>
      <c r="O230" t="str">
        <f>TRIM(employee_data!O230)</f>
        <v/>
      </c>
      <c r="P230" t="str">
        <f>TRIM(PROPER(employee_data!P230))</f>
        <v>Production</v>
      </c>
      <c r="Q230" t="str">
        <f>TRIM(PROPER(employee_data!Q230))</f>
        <v>Engineers</v>
      </c>
      <c r="R230" s="2">
        <f>DATEVALUE(TEXT(employee_data!R230,"dd/mm/yyyy"))</f>
        <v>36088</v>
      </c>
      <c r="S230" t="str">
        <f>TRIM(UPPER(employee_data!S230))</f>
        <v>MA</v>
      </c>
      <c r="T230" t="str">
        <f>TRIM(PROPER(employee_data!T230))</f>
        <v>Engineer</v>
      </c>
      <c r="U230" t="str">
        <f>TRIM(PROPER(employee_data!U230))</f>
        <v>Male</v>
      </c>
      <c r="V230" t="str">
        <f>TRIM(employee_data!V230)</f>
        <v>97142</v>
      </c>
      <c r="W230" t="str">
        <f>TRIM(PROPER(employee_data!W230))</f>
        <v>Asian</v>
      </c>
      <c r="X230" t="str">
        <f>TRIM(PROPER(employee_data!X230))</f>
        <v>Married</v>
      </c>
      <c r="Y230" t="str">
        <f>TRIM(PROPER(employee_data!Y230))</f>
        <v>Fully Meets</v>
      </c>
      <c r="Z230" s="4">
        <v>3</v>
      </c>
    </row>
    <row r="231" spans="1:26" x14ac:dyDescent="0.25">
      <c r="A231" t="str">
        <f>TRIM(employee_data!A231)</f>
        <v>3656</v>
      </c>
      <c r="B231" t="str">
        <f>TRIM(PROPER(employee_data!B231))</f>
        <v>Francesca</v>
      </c>
      <c r="C231" t="str">
        <f>TRIM(PROPER(employee_data!C231))</f>
        <v>Mcmahon</v>
      </c>
      <c r="D231" s="2">
        <f>DATEVALUE(TEXT(employee_data!D231,"dd/mm/yyyy"))</f>
        <v>43814</v>
      </c>
      <c r="E231" s="2" t="str">
        <f>IFERROR(DATEVALUE(TEXT(employee_data!E231,"dd/mm/yyyy")),TRIM(""))</f>
        <v/>
      </c>
      <c r="F231" t="str">
        <f>TRIM(employee_data!F231)</f>
        <v>Production Technician I</v>
      </c>
      <c r="G231" t="str">
        <f>TRIM(PROPER(employee_data!G231))</f>
        <v>Darlene Green</v>
      </c>
      <c r="H231" t="str">
        <f>TRIM(employee_data!H231)</f>
        <v>francesca.mcmahon@bilearner.com</v>
      </c>
      <c r="I231" t="str">
        <f>TRIM(UPPER(employee_data!I231))</f>
        <v>TNS</v>
      </c>
      <c r="J231" t="str">
        <f>TRIM(PROPER(employee_data!J231))</f>
        <v>Active</v>
      </c>
      <c r="K231" t="str">
        <f>TRIM(PROPER(employee_data!K231))</f>
        <v>Part-Time</v>
      </c>
      <c r="L231" t="str">
        <f>TRIM(PROPER(employee_data!L231))</f>
        <v>Zone B</v>
      </c>
      <c r="M231" t="str">
        <f>TRIM(PROPER(employee_data!M231))</f>
        <v>Part-Time</v>
      </c>
      <c r="N231" t="str">
        <f>TRIM(PROPER(employee_data!N231))</f>
        <v>Unk</v>
      </c>
      <c r="O231" t="str">
        <f>TRIM(employee_data!O231)</f>
        <v/>
      </c>
      <c r="P231" t="str">
        <f>TRIM(PROPER(employee_data!P231))</f>
        <v>Production</v>
      </c>
      <c r="Q231" t="str">
        <f>TRIM(PROPER(employee_data!Q231))</f>
        <v>Underground</v>
      </c>
      <c r="R231" s="2">
        <f>DATEVALUE(TEXT(employee_data!R231,"dd/mm/yyyy"))</f>
        <v>36995</v>
      </c>
      <c r="S231" t="str">
        <f>TRIM(UPPER(employee_data!S231))</f>
        <v>MA</v>
      </c>
      <c r="T231" t="str">
        <f>TRIM(PROPER(employee_data!T231))</f>
        <v>Laborer</v>
      </c>
      <c r="U231" t="str">
        <f>TRIM(PROPER(employee_data!U231))</f>
        <v>Male</v>
      </c>
      <c r="V231" t="str">
        <f>TRIM(employee_data!V231)</f>
        <v>72523</v>
      </c>
      <c r="W231" t="str">
        <f>TRIM(PROPER(employee_data!W231))</f>
        <v>Hispanic</v>
      </c>
      <c r="X231" t="str">
        <f>TRIM(PROPER(employee_data!X231))</f>
        <v>Divorced</v>
      </c>
      <c r="Y231" t="str">
        <f>TRIM(PROPER(employee_data!Y231))</f>
        <v>Exceeds</v>
      </c>
      <c r="Z231" s="4">
        <v>5</v>
      </c>
    </row>
    <row r="232" spans="1:26" x14ac:dyDescent="0.25">
      <c r="A232" t="str">
        <f>TRIM(employee_data!A232)</f>
        <v>3657</v>
      </c>
      <c r="B232" t="str">
        <f>TRIM(PROPER(employee_data!B232))</f>
        <v>Lorelei</v>
      </c>
      <c r="C232" t="str">
        <f>TRIM(PROPER(employee_data!C232))</f>
        <v>Walls</v>
      </c>
      <c r="D232" s="2">
        <f>DATEVALUE(TEXT(employee_data!D232,"dd/mm/yyyy"))</f>
        <v>44437</v>
      </c>
      <c r="E232" s="2" t="str">
        <f>IFERROR(DATEVALUE(TEXT(employee_data!E232,"dd/mm/yyyy")),TRIM(""))</f>
        <v/>
      </c>
      <c r="F232" t="str">
        <f>TRIM(employee_data!F232)</f>
        <v>Production Technician I</v>
      </c>
      <c r="G232" t="str">
        <f>TRIM(PROPER(employee_data!G232))</f>
        <v>Christine Mccarthy</v>
      </c>
      <c r="H232" t="str">
        <f>TRIM(employee_data!H232)</f>
        <v>lorelei.walls@bilearner.com</v>
      </c>
      <c r="I232" t="str">
        <f>TRIM(UPPER(employee_data!I232))</f>
        <v>WBL</v>
      </c>
      <c r="J232" t="str">
        <f>TRIM(PROPER(employee_data!J232))</f>
        <v>Active</v>
      </c>
      <c r="K232" t="str">
        <f>TRIM(PROPER(employee_data!K232))</f>
        <v>Part-Time</v>
      </c>
      <c r="L232" t="str">
        <f>TRIM(PROPER(employee_data!L232))</f>
        <v>Zone C</v>
      </c>
      <c r="M232" t="str">
        <f>TRIM(PROPER(employee_data!M232))</f>
        <v>Full-Time</v>
      </c>
      <c r="N232" t="str">
        <f>TRIM(PROPER(employee_data!N232))</f>
        <v>Unk</v>
      </c>
      <c r="O232" t="str">
        <f>TRIM(employee_data!O232)</f>
        <v/>
      </c>
      <c r="P232" t="str">
        <f>TRIM(PROPER(employee_data!P232))</f>
        <v>Production</v>
      </c>
      <c r="Q232" t="str">
        <f>TRIM(PROPER(employee_data!Q232))</f>
        <v>General - Con</v>
      </c>
      <c r="R232" s="2">
        <f>DATEVALUE(TEXT(employee_data!R232,"dd/mm/yyyy"))</f>
        <v>33667</v>
      </c>
      <c r="S232" t="str">
        <f>TRIM(UPPER(employee_data!S232))</f>
        <v>MA</v>
      </c>
      <c r="T232" t="str">
        <f>TRIM(PROPER(employee_data!T232))</f>
        <v>Flagger</v>
      </c>
      <c r="U232" t="str">
        <f>TRIM(PROPER(employee_data!U232))</f>
        <v>Female</v>
      </c>
      <c r="V232" t="str">
        <f>TRIM(employee_data!V232)</f>
        <v>44406</v>
      </c>
      <c r="W232" t="str">
        <f>TRIM(PROPER(employee_data!W232))</f>
        <v>Black</v>
      </c>
      <c r="X232" t="str">
        <f>TRIM(PROPER(employee_data!X232))</f>
        <v>Single</v>
      </c>
      <c r="Y232" t="str">
        <f>TRIM(PROPER(employee_data!Y232))</f>
        <v>Fully Meets</v>
      </c>
      <c r="Z232" s="4">
        <v>4</v>
      </c>
    </row>
    <row r="233" spans="1:26" x14ac:dyDescent="0.25">
      <c r="A233" t="str">
        <f>TRIM(employee_data!A233)</f>
        <v>3658</v>
      </c>
      <c r="B233" t="str">
        <f>TRIM(PROPER(employee_data!B233))</f>
        <v>Emery</v>
      </c>
      <c r="C233" t="str">
        <f>TRIM(PROPER(employee_data!C233))</f>
        <v>Gillespie</v>
      </c>
      <c r="D233" s="2">
        <f>DATEVALUE(TEXT(employee_data!D233,"dd/mm/yyyy"))</f>
        <v>44869</v>
      </c>
      <c r="E233" s="2">
        <f>IFERROR(DATEVALUE(TEXT(employee_data!E233,"dd/mm/yyyy")),TRIM(""))</f>
        <v>45114</v>
      </c>
      <c r="F233" t="str">
        <f>TRIM(employee_data!F233)</f>
        <v>Production Technician I</v>
      </c>
      <c r="G233" t="str">
        <f>TRIM(PROPER(employee_data!G233))</f>
        <v>Thomas Jackson</v>
      </c>
      <c r="H233" t="str">
        <f>TRIM(employee_data!H233)</f>
        <v>emery.gillespie@bilearner.com</v>
      </c>
      <c r="I233" t="str">
        <f>TRIM(UPPER(employee_data!I233))</f>
        <v>BPC</v>
      </c>
      <c r="J233" t="str">
        <f>TRIM(PROPER(employee_data!J233))</f>
        <v>Active</v>
      </c>
      <c r="K233" t="str">
        <f>TRIM(PROPER(employee_data!K233))</f>
        <v>Part-Time</v>
      </c>
      <c r="L233" t="str">
        <f>TRIM(PROPER(employee_data!L233))</f>
        <v>Zone C</v>
      </c>
      <c r="M233" t="str">
        <f>TRIM(PROPER(employee_data!M233))</f>
        <v>Temporary</v>
      </c>
      <c r="N233" t="str">
        <f>TRIM(PROPER(employee_data!N233))</f>
        <v>Involuntary</v>
      </c>
      <c r="O233" t="str">
        <f>TRIM(employee_data!O233)</f>
        <v>Once simple the decade.</v>
      </c>
      <c r="P233" t="str">
        <f>TRIM(PROPER(employee_data!P233))</f>
        <v>Production</v>
      </c>
      <c r="Q233" t="str">
        <f>TRIM(PROPER(employee_data!Q233))</f>
        <v>Project Management - Con</v>
      </c>
      <c r="R233" s="2">
        <f>DATEVALUE(TEXT(employee_data!R233,"dd/mm/yyyy"))</f>
        <v>24436</v>
      </c>
      <c r="S233" t="str">
        <f>TRIM(UPPER(employee_data!S233))</f>
        <v>MA</v>
      </c>
      <c r="T233" t="str">
        <f>TRIM(PROPER(employee_data!T233))</f>
        <v>Technician</v>
      </c>
      <c r="U233" t="str">
        <f>TRIM(PROPER(employee_data!U233))</f>
        <v>Female</v>
      </c>
      <c r="V233" t="str">
        <f>TRIM(employee_data!V233)</f>
        <v>95682</v>
      </c>
      <c r="W233" t="str">
        <f>TRIM(PROPER(employee_data!W233))</f>
        <v>Black</v>
      </c>
      <c r="X233" t="str">
        <f>TRIM(PROPER(employee_data!X233))</f>
        <v>Divorced</v>
      </c>
      <c r="Y233" t="str">
        <f>TRIM(PROPER(employee_data!Y233))</f>
        <v>Fully Meets</v>
      </c>
      <c r="Z233" s="4">
        <v>3</v>
      </c>
    </row>
    <row r="234" spans="1:26" x14ac:dyDescent="0.25">
      <c r="A234" t="str">
        <f>TRIM(employee_data!A234)</f>
        <v>3659</v>
      </c>
      <c r="B234" t="str">
        <f>TRIM(PROPER(employee_data!B234))</f>
        <v>Kaylee</v>
      </c>
      <c r="C234" t="str">
        <f>TRIM(PROPER(employee_data!C234))</f>
        <v>Baldwin</v>
      </c>
      <c r="D234" s="2">
        <f>DATEVALUE(TEXT(employee_data!D234,"dd/mm/yyyy"))</f>
        <v>43740</v>
      </c>
      <c r="E234" s="2">
        <f>IFERROR(DATEVALUE(TEXT(employee_data!E234,"dd/mm/yyyy")),TRIM(""))</f>
        <v>43751</v>
      </c>
      <c r="F234" t="str">
        <f>TRIM(employee_data!F234)</f>
        <v>Production Technician I</v>
      </c>
      <c r="G234" t="str">
        <f>TRIM(PROPER(employee_data!G234))</f>
        <v>Eric Powell</v>
      </c>
      <c r="H234" t="str">
        <f>TRIM(employee_data!H234)</f>
        <v>kaylee.baldwin@bilearner.com</v>
      </c>
      <c r="I234" t="str">
        <f>TRIM(UPPER(employee_data!I234))</f>
        <v>CCDR</v>
      </c>
      <c r="J234" t="str">
        <f>TRIM(PROPER(employee_data!J234))</f>
        <v>Active</v>
      </c>
      <c r="K234" t="str">
        <f>TRIM(PROPER(employee_data!K234))</f>
        <v>Full-Time</v>
      </c>
      <c r="L234" t="str">
        <f>TRIM(PROPER(employee_data!L234))</f>
        <v>Zone A</v>
      </c>
      <c r="M234" t="str">
        <f>TRIM(PROPER(employee_data!M234))</f>
        <v>Part-Time</v>
      </c>
      <c r="N234" t="str">
        <f>TRIM(PROPER(employee_data!N234))</f>
        <v>Voluntary</v>
      </c>
      <c r="O234" t="str">
        <f>TRIM(employee_data!O234)</f>
        <v>Second focus stay scientist.</v>
      </c>
      <c r="P234" t="str">
        <f>TRIM(PROPER(employee_data!P234))</f>
        <v>Production</v>
      </c>
      <c r="Q234" t="str">
        <f>TRIM(PROPER(employee_data!Q234))</f>
        <v>Field Operations</v>
      </c>
      <c r="R234" s="2">
        <f>DATEVALUE(TEXT(employee_data!R234,"dd/mm/yyyy"))</f>
        <v>32811</v>
      </c>
      <c r="S234" t="str">
        <f>TRIM(UPPER(employee_data!S234))</f>
        <v>MA</v>
      </c>
      <c r="T234" t="str">
        <f>TRIM(PROPER(employee_data!T234))</f>
        <v>Engineer</v>
      </c>
      <c r="U234" t="str">
        <f>TRIM(PROPER(employee_data!U234))</f>
        <v>Male</v>
      </c>
      <c r="V234" t="str">
        <f>TRIM(employee_data!V234)</f>
        <v>86746</v>
      </c>
      <c r="W234" t="str">
        <f>TRIM(PROPER(employee_data!W234))</f>
        <v>Other</v>
      </c>
      <c r="X234" t="str">
        <f>TRIM(PROPER(employee_data!X234))</f>
        <v>Divorced</v>
      </c>
      <c r="Y234" t="str">
        <f>TRIM(PROPER(employee_data!Y234))</f>
        <v>Exceeds</v>
      </c>
      <c r="Z234" s="4">
        <v>1</v>
      </c>
    </row>
    <row r="235" spans="1:26" x14ac:dyDescent="0.25">
      <c r="A235" t="str">
        <f>TRIM(employee_data!A235)</f>
        <v>3660</v>
      </c>
      <c r="B235" t="str">
        <f>TRIM(PROPER(employee_data!B235))</f>
        <v>Aron</v>
      </c>
      <c r="C235" t="str">
        <f>TRIM(PROPER(employee_data!C235))</f>
        <v>Hester</v>
      </c>
      <c r="D235" s="2">
        <f>DATEVALUE(TEXT(employee_data!D235,"dd/mm/yyyy"))</f>
        <v>43609</v>
      </c>
      <c r="E235" s="2" t="str">
        <f>IFERROR(DATEVALUE(TEXT(employee_data!E235,"dd/mm/yyyy")),TRIM(""))</f>
        <v/>
      </c>
      <c r="F235" t="str">
        <f>TRIM(employee_data!F235)</f>
        <v>Production Technician I</v>
      </c>
      <c r="G235" t="str">
        <f>TRIM(PROPER(employee_data!G235))</f>
        <v>Joel Browning</v>
      </c>
      <c r="H235" t="str">
        <f>TRIM(employee_data!H235)</f>
        <v>aron.hester@bilearner.com</v>
      </c>
      <c r="I235" t="str">
        <f>TRIM(UPPER(employee_data!I235))</f>
        <v>EW</v>
      </c>
      <c r="J235" t="str">
        <f>TRIM(PROPER(employee_data!J235))</f>
        <v>Active</v>
      </c>
      <c r="K235" t="str">
        <f>TRIM(PROPER(employee_data!K235))</f>
        <v>Full-Time</v>
      </c>
      <c r="L235" t="str">
        <f>TRIM(PROPER(employee_data!L235))</f>
        <v>Zone A</v>
      </c>
      <c r="M235" t="str">
        <f>TRIM(PROPER(employee_data!M235))</f>
        <v>Full-Time</v>
      </c>
      <c r="N235" t="str">
        <f>TRIM(PROPER(employee_data!N235))</f>
        <v>Unk</v>
      </c>
      <c r="O235" t="str">
        <f>TRIM(employee_data!O235)</f>
        <v/>
      </c>
      <c r="P235" t="str">
        <f>TRIM(PROPER(employee_data!P235))</f>
        <v>Production</v>
      </c>
      <c r="Q235" t="str">
        <f>TRIM(PROPER(employee_data!Q235))</f>
        <v>Field Operations</v>
      </c>
      <c r="R235" s="2">
        <f>DATEVALUE(TEXT(employee_data!R235,"dd/mm/yyyy"))</f>
        <v>27201</v>
      </c>
      <c r="S235" t="str">
        <f>TRIM(UPPER(employee_data!S235))</f>
        <v>MA</v>
      </c>
      <c r="T235" t="str">
        <f>TRIM(PROPER(employee_data!T235))</f>
        <v>Supervisor</v>
      </c>
      <c r="U235" t="str">
        <f>TRIM(PROPER(employee_data!U235))</f>
        <v>Male</v>
      </c>
      <c r="V235" t="str">
        <f>TRIM(employee_data!V235)</f>
        <v>73540</v>
      </c>
      <c r="W235" t="str">
        <f>TRIM(PROPER(employee_data!W235))</f>
        <v>Hispanic</v>
      </c>
      <c r="X235" t="str">
        <f>TRIM(PROPER(employee_data!X235))</f>
        <v>Single</v>
      </c>
      <c r="Y235" t="str">
        <f>TRIM(PROPER(employee_data!Y235))</f>
        <v>Exceeds</v>
      </c>
      <c r="Z235" s="4">
        <v>3</v>
      </c>
    </row>
    <row r="236" spans="1:26" x14ac:dyDescent="0.25">
      <c r="A236" t="str">
        <f>TRIM(employee_data!A236)</f>
        <v>3661</v>
      </c>
      <c r="B236" t="str">
        <f>TRIM(PROPER(employee_data!B236))</f>
        <v>Reagan</v>
      </c>
      <c r="C236" t="str">
        <f>TRIM(PROPER(employee_data!C236))</f>
        <v>Brennan</v>
      </c>
      <c r="D236" s="2">
        <f>DATEVALUE(TEXT(employee_data!D236,"dd/mm/yyyy"))</f>
        <v>44620</v>
      </c>
      <c r="E236" s="2">
        <f>IFERROR(DATEVALUE(TEXT(employee_data!E236,"dd/mm/yyyy")),TRIM(""))</f>
        <v>44809</v>
      </c>
      <c r="F236" t="str">
        <f>TRIM(employee_data!F236)</f>
        <v>Production Technician I</v>
      </c>
      <c r="G236" t="str">
        <f>TRIM(PROPER(employee_data!G236))</f>
        <v>Denise Roman</v>
      </c>
      <c r="H236" t="str">
        <f>TRIM(employee_data!H236)</f>
        <v>reagan.brennan@bilearner.com</v>
      </c>
      <c r="I236" t="str">
        <f>TRIM(UPPER(employee_data!I236))</f>
        <v>MSC</v>
      </c>
      <c r="J236" t="str">
        <f>TRIM(PROPER(employee_data!J236))</f>
        <v>Active</v>
      </c>
      <c r="K236" t="str">
        <f>TRIM(PROPER(employee_data!K236))</f>
        <v>Contract</v>
      </c>
      <c r="L236" t="str">
        <f>TRIM(PROPER(employee_data!L236))</f>
        <v>Zone C</v>
      </c>
      <c r="M236" t="str">
        <f>TRIM(PROPER(employee_data!M236))</f>
        <v>Temporary</v>
      </c>
      <c r="N236" t="str">
        <f>TRIM(PROPER(employee_data!N236))</f>
        <v>Involuntary</v>
      </c>
      <c r="O236" t="str">
        <f>TRIM(employee_data!O236)</f>
        <v>Decide group difference decide.</v>
      </c>
      <c r="P236" t="str">
        <f>TRIM(PROPER(employee_data!P236))</f>
        <v>Production</v>
      </c>
      <c r="Q236" t="str">
        <f>TRIM(PROPER(employee_data!Q236))</f>
        <v>Executive</v>
      </c>
      <c r="R236" s="2">
        <f>DATEVALUE(TEXT(employee_data!R236,"dd/mm/yyyy"))</f>
        <v>19136</v>
      </c>
      <c r="S236" t="str">
        <f>TRIM(UPPER(employee_data!S236))</f>
        <v>MA</v>
      </c>
      <c r="T236" t="str">
        <f>TRIM(PROPER(employee_data!T236))</f>
        <v>Vp</v>
      </c>
      <c r="U236" t="str">
        <f>TRIM(PROPER(employee_data!U236))</f>
        <v>Male</v>
      </c>
      <c r="V236" t="str">
        <f>TRIM(employee_data!V236)</f>
        <v>21624</v>
      </c>
      <c r="W236" t="str">
        <f>TRIM(PROPER(employee_data!W236))</f>
        <v>Asian</v>
      </c>
      <c r="X236" t="str">
        <f>TRIM(PROPER(employee_data!X236))</f>
        <v>Married</v>
      </c>
      <c r="Y236" t="str">
        <f>TRIM(PROPER(employee_data!Y236))</f>
        <v>Fully Meets</v>
      </c>
      <c r="Z236" s="4">
        <v>3</v>
      </c>
    </row>
    <row r="237" spans="1:26" x14ac:dyDescent="0.25">
      <c r="A237" t="str">
        <f>TRIM(employee_data!A237)</f>
        <v>3662</v>
      </c>
      <c r="B237" t="str">
        <f>TRIM(PROPER(employee_data!B237))</f>
        <v>Hugh</v>
      </c>
      <c r="C237" t="str">
        <f>TRIM(PROPER(employee_data!C237))</f>
        <v>Berry</v>
      </c>
      <c r="D237" s="2">
        <f>DATEVALUE(TEXT(employee_data!D237,"dd/mm/yyyy"))</f>
        <v>45090</v>
      </c>
      <c r="E237" s="2" t="str">
        <f>IFERROR(DATEVALUE(TEXT(employee_data!E237,"dd/mm/yyyy")),TRIM(""))</f>
        <v/>
      </c>
      <c r="F237" t="str">
        <f>TRIM(employee_data!F237)</f>
        <v>Production Technician I</v>
      </c>
      <c r="G237" t="str">
        <f>TRIM(PROPER(employee_data!G237))</f>
        <v>Linda Cummings</v>
      </c>
      <c r="H237" t="str">
        <f>TRIM(employee_data!H237)</f>
        <v>hugh.berry@bilearner.com</v>
      </c>
      <c r="I237" t="str">
        <f>TRIM(UPPER(employee_data!I237))</f>
        <v>NEL</v>
      </c>
      <c r="J237" t="str">
        <f>TRIM(PROPER(employee_data!J237))</f>
        <v>Active</v>
      </c>
      <c r="K237" t="str">
        <f>TRIM(PROPER(employee_data!K237))</f>
        <v>Full-Time</v>
      </c>
      <c r="L237" t="str">
        <f>TRIM(PROPER(employee_data!L237))</f>
        <v>Zone B</v>
      </c>
      <c r="M237" t="str">
        <f>TRIM(PROPER(employee_data!M237))</f>
        <v>Temporary</v>
      </c>
      <c r="N237" t="str">
        <f>TRIM(PROPER(employee_data!N237))</f>
        <v>Unk</v>
      </c>
      <c r="O237" t="str">
        <f>TRIM(employee_data!O237)</f>
        <v/>
      </c>
      <c r="P237" t="str">
        <f>TRIM(PROPER(employee_data!P237))</f>
        <v>Production</v>
      </c>
      <c r="Q237" t="str">
        <f>TRIM(PROPER(employee_data!Q237))</f>
        <v>Wireline Construction</v>
      </c>
      <c r="R237" s="2">
        <f>DATEVALUE(TEXT(employee_data!R237,"dd/mm/yyyy"))</f>
        <v>26772</v>
      </c>
      <c r="S237" t="str">
        <f>TRIM(UPPER(employee_data!S237))</f>
        <v>MA</v>
      </c>
      <c r="T237" t="str">
        <f>TRIM(PROPER(employee_data!T237))</f>
        <v>Laborer</v>
      </c>
      <c r="U237" t="str">
        <f>TRIM(PROPER(employee_data!U237))</f>
        <v>Male</v>
      </c>
      <c r="V237" t="str">
        <f>TRIM(employee_data!V237)</f>
        <v>90473</v>
      </c>
      <c r="W237" t="str">
        <f>TRIM(PROPER(employee_data!W237))</f>
        <v>Other</v>
      </c>
      <c r="X237" t="str">
        <f>TRIM(PROPER(employee_data!X237))</f>
        <v>Married</v>
      </c>
      <c r="Y237" t="str">
        <f>TRIM(PROPER(employee_data!Y237))</f>
        <v>Exceeds</v>
      </c>
      <c r="Z237" s="4">
        <v>2</v>
      </c>
    </row>
    <row r="238" spans="1:26" x14ac:dyDescent="0.25">
      <c r="A238" t="str">
        <f>TRIM(employee_data!A238)</f>
        <v>3663</v>
      </c>
      <c r="B238" t="str">
        <f>TRIM(PROPER(employee_data!B238))</f>
        <v>Brandon</v>
      </c>
      <c r="C238" t="str">
        <f>TRIM(PROPER(employee_data!C238))</f>
        <v>Anderson</v>
      </c>
      <c r="D238" s="2">
        <f>DATEVALUE(TEXT(employee_data!D238,"dd/mm/yyyy"))</f>
        <v>43745</v>
      </c>
      <c r="E238" s="2">
        <f>IFERROR(DATEVALUE(TEXT(employee_data!E238,"dd/mm/yyyy")),TRIM(""))</f>
        <v>44583</v>
      </c>
      <c r="F238" t="str">
        <f>TRIM(employee_data!F238)</f>
        <v>Production Technician I</v>
      </c>
      <c r="G238" t="str">
        <f>TRIM(PROPER(employee_data!G238))</f>
        <v>Sean Kennedy</v>
      </c>
      <c r="H238" t="str">
        <f>TRIM(employee_data!H238)</f>
        <v>brandon.anderson@bilearner.com</v>
      </c>
      <c r="I238" t="str">
        <f>TRIM(UPPER(employee_data!I238))</f>
        <v>PL</v>
      </c>
      <c r="J238" t="str">
        <f>TRIM(PROPER(employee_data!J238))</f>
        <v>Future Start</v>
      </c>
      <c r="K238" t="str">
        <f>TRIM(PROPER(employee_data!K238))</f>
        <v>Part-Time</v>
      </c>
      <c r="L238" t="str">
        <f>TRIM(PROPER(employee_data!L238))</f>
        <v>Zone B</v>
      </c>
      <c r="M238" t="str">
        <f>TRIM(PROPER(employee_data!M238))</f>
        <v>Full-Time</v>
      </c>
      <c r="N238" t="str">
        <f>TRIM(PROPER(employee_data!N238))</f>
        <v>Retirement</v>
      </c>
      <c r="O238" t="str">
        <f>TRIM(employee_data!O238)</f>
        <v>Bar serious exist pretty.</v>
      </c>
      <c r="P238" t="str">
        <f>TRIM(PROPER(employee_data!P238))</f>
        <v>Production</v>
      </c>
      <c r="Q238" t="str">
        <f>TRIM(PROPER(employee_data!Q238))</f>
        <v>General - Con</v>
      </c>
      <c r="R238" s="2">
        <f>DATEVALUE(TEXT(employee_data!R238,"dd/mm/yyyy"))</f>
        <v>28452</v>
      </c>
      <c r="S238" t="str">
        <f>TRIM(UPPER(employee_data!S238))</f>
        <v>MA</v>
      </c>
      <c r="T238" t="str">
        <f>TRIM(PROPER(employee_data!T238))</f>
        <v>Foreman</v>
      </c>
      <c r="U238" t="str">
        <f>TRIM(PROPER(employee_data!U238))</f>
        <v>Female</v>
      </c>
      <c r="V238" t="str">
        <f>TRIM(employee_data!V238)</f>
        <v>13534</v>
      </c>
      <c r="W238" t="str">
        <f>TRIM(PROPER(employee_data!W238))</f>
        <v>Black</v>
      </c>
      <c r="X238" t="str">
        <f>TRIM(PROPER(employee_data!X238))</f>
        <v>Single</v>
      </c>
      <c r="Y238" t="str">
        <f>TRIM(PROPER(employee_data!Y238))</f>
        <v>Exceeds</v>
      </c>
      <c r="Z238" s="4">
        <v>3</v>
      </c>
    </row>
    <row r="239" spans="1:26" x14ac:dyDescent="0.25">
      <c r="A239" t="str">
        <f>TRIM(employee_data!A239)</f>
        <v>3664</v>
      </c>
      <c r="B239" t="str">
        <f>TRIM(PROPER(employee_data!B239))</f>
        <v>Diana</v>
      </c>
      <c r="C239" t="str">
        <f>TRIM(PROPER(employee_data!C239))</f>
        <v>Garza</v>
      </c>
      <c r="D239" s="2">
        <f>DATEVALUE(TEXT(employee_data!D239,"dd/mm/yyyy"))</f>
        <v>44110</v>
      </c>
      <c r="E239" s="2">
        <f>IFERROR(DATEVALUE(TEXT(employee_data!E239,"dd/mm/yyyy")),TRIM(""))</f>
        <v>44573</v>
      </c>
      <c r="F239" t="str">
        <f>TRIM(employee_data!F239)</f>
        <v>Production Technician I</v>
      </c>
      <c r="G239" t="str">
        <f>TRIM(PROPER(employee_data!G239))</f>
        <v>Robert Reid</v>
      </c>
      <c r="H239" t="str">
        <f>TRIM(employee_data!H239)</f>
        <v>diana.garza@bilearner.com</v>
      </c>
      <c r="I239" t="str">
        <f>TRIM(UPPER(employee_data!I239))</f>
        <v>PYZ</v>
      </c>
      <c r="J239" t="str">
        <f>TRIM(PROPER(employee_data!J239))</f>
        <v>Future Start</v>
      </c>
      <c r="K239" t="str">
        <f>TRIM(PROPER(employee_data!K239))</f>
        <v>Full-Time</v>
      </c>
      <c r="L239" t="str">
        <f>TRIM(PROPER(employee_data!L239))</f>
        <v>Zone C</v>
      </c>
      <c r="M239" t="str">
        <f>TRIM(PROPER(employee_data!M239))</f>
        <v>Part-Time</v>
      </c>
      <c r="N239" t="str">
        <f>TRIM(PROPER(employee_data!N239))</f>
        <v>Involuntary</v>
      </c>
      <c r="O239" t="str">
        <f>TRIM(employee_data!O239)</f>
        <v>Let political issue.</v>
      </c>
      <c r="P239" t="str">
        <f>TRIM(PROPER(employee_data!P239))</f>
        <v>Production</v>
      </c>
      <c r="Q239" t="str">
        <f>TRIM(PROPER(employee_data!Q239))</f>
        <v>Field Operations</v>
      </c>
      <c r="R239" s="2">
        <f>DATEVALUE(TEXT(employee_data!R239,"dd/mm/yyyy"))</f>
        <v>20682</v>
      </c>
      <c r="S239" t="str">
        <f>TRIM(UPPER(employee_data!S239))</f>
        <v>MA</v>
      </c>
      <c r="T239" t="str">
        <f>TRIM(PROPER(employee_data!T239))</f>
        <v>Locator</v>
      </c>
      <c r="U239" t="str">
        <f>TRIM(PROPER(employee_data!U239))</f>
        <v>Female</v>
      </c>
      <c r="V239" t="str">
        <f>TRIM(employee_data!V239)</f>
        <v>2667</v>
      </c>
      <c r="W239" t="str">
        <f>TRIM(PROPER(employee_data!W239))</f>
        <v>Other</v>
      </c>
      <c r="X239" t="str">
        <f>TRIM(PROPER(employee_data!X239))</f>
        <v>Widowed</v>
      </c>
      <c r="Y239" t="str">
        <f>TRIM(PROPER(employee_data!Y239))</f>
        <v>Fully Meets</v>
      </c>
      <c r="Z239" s="4">
        <v>3</v>
      </c>
    </row>
    <row r="240" spans="1:26" x14ac:dyDescent="0.25">
      <c r="A240" t="str">
        <f>TRIM(employee_data!A240)</f>
        <v>3665</v>
      </c>
      <c r="B240" t="str">
        <f>TRIM(PROPER(employee_data!B240))</f>
        <v>Dalton</v>
      </c>
      <c r="C240" t="str">
        <f>TRIM(PROPER(employee_data!C240))</f>
        <v>Bowen</v>
      </c>
      <c r="D240" s="2">
        <f>DATEVALUE(TEXT(employee_data!D240,"dd/mm/yyyy"))</f>
        <v>43791</v>
      </c>
      <c r="E240" s="2" t="str">
        <f>IFERROR(DATEVALUE(TEXT(employee_data!E240,"dd/mm/yyyy")),TRIM(""))</f>
        <v/>
      </c>
      <c r="F240" t="str">
        <f>TRIM(employee_data!F240)</f>
        <v>Production Technician I</v>
      </c>
      <c r="G240" t="str">
        <f>TRIM(PROPER(employee_data!G240))</f>
        <v>Lucas Morse</v>
      </c>
      <c r="H240" t="str">
        <f>TRIM(employee_data!H240)</f>
        <v>dalton.bowen@bilearner.com</v>
      </c>
      <c r="I240" t="str">
        <f>TRIM(UPPER(employee_data!I240))</f>
        <v>SVG</v>
      </c>
      <c r="J240" t="str">
        <f>TRIM(PROPER(employee_data!J240))</f>
        <v>Active</v>
      </c>
      <c r="K240" t="str">
        <f>TRIM(PROPER(employee_data!K240))</f>
        <v>Full-Time</v>
      </c>
      <c r="L240" t="str">
        <f>TRIM(PROPER(employee_data!L240))</f>
        <v>Zone B</v>
      </c>
      <c r="M240" t="str">
        <f>TRIM(PROPER(employee_data!M240))</f>
        <v>Temporary</v>
      </c>
      <c r="N240" t="str">
        <f>TRIM(PROPER(employee_data!N240))</f>
        <v>Unk</v>
      </c>
      <c r="O240" t="str">
        <f>TRIM(employee_data!O240)</f>
        <v/>
      </c>
      <c r="P240" t="str">
        <f>TRIM(PROPER(employee_data!P240))</f>
        <v>Production</v>
      </c>
      <c r="Q240" t="str">
        <f>TRIM(PROPER(employee_data!Q240))</f>
        <v>Field Operations</v>
      </c>
      <c r="R240" s="2">
        <f>DATEVALUE(TEXT(employee_data!R240,"dd/mm/yyyy"))</f>
        <v>31136</v>
      </c>
      <c r="S240" t="str">
        <f>TRIM(UPPER(employee_data!S240))</f>
        <v>MA</v>
      </c>
      <c r="T240" t="str">
        <f>TRIM(PROPER(employee_data!T240))</f>
        <v>Field Technician</v>
      </c>
      <c r="U240" t="str">
        <f>TRIM(PROPER(employee_data!U240))</f>
        <v>Male</v>
      </c>
      <c r="V240" t="str">
        <f>TRIM(employee_data!V240)</f>
        <v>54319</v>
      </c>
      <c r="W240" t="str">
        <f>TRIM(PROPER(employee_data!W240))</f>
        <v>Asian</v>
      </c>
      <c r="X240" t="str">
        <f>TRIM(PROPER(employee_data!X240))</f>
        <v>Married</v>
      </c>
      <c r="Y240" t="str">
        <f>TRIM(PROPER(employee_data!Y240))</f>
        <v>Fully Meets</v>
      </c>
      <c r="Z240" s="4">
        <v>3</v>
      </c>
    </row>
    <row r="241" spans="1:26" x14ac:dyDescent="0.25">
      <c r="A241" t="str">
        <f>TRIM(employee_data!A241)</f>
        <v>3666</v>
      </c>
      <c r="B241" t="str">
        <f>TRIM(PROPER(employee_data!B241))</f>
        <v>Davin</v>
      </c>
      <c r="C241" t="str">
        <f>TRIM(PROPER(employee_data!C241))</f>
        <v>Peters</v>
      </c>
      <c r="D241" s="2">
        <f>DATEVALUE(TEXT(employee_data!D241,"dd/mm/yyyy"))</f>
        <v>44680</v>
      </c>
      <c r="E241" s="2">
        <f>IFERROR(DATEVALUE(TEXT(employee_data!E241,"dd/mm/yyyy")),TRIM(""))</f>
        <v>44947</v>
      </c>
      <c r="F241" t="str">
        <f>TRIM(employee_data!F241)</f>
        <v>Production Technician I</v>
      </c>
      <c r="G241" t="str">
        <f>TRIM(PROPER(employee_data!G241))</f>
        <v>Melissa Shaw</v>
      </c>
      <c r="H241" t="str">
        <f>TRIM(employee_data!H241)</f>
        <v>davin.peters@bilearner.com</v>
      </c>
      <c r="I241" t="str">
        <f>TRIM(UPPER(employee_data!I241))</f>
        <v>TNS</v>
      </c>
      <c r="J241" t="str">
        <f>TRIM(PROPER(employee_data!J241))</f>
        <v>Active</v>
      </c>
      <c r="K241" t="str">
        <f>TRIM(PROPER(employee_data!K241))</f>
        <v>Full-Time</v>
      </c>
      <c r="L241" t="str">
        <f>TRIM(PROPER(employee_data!L241))</f>
        <v>Zone A</v>
      </c>
      <c r="M241" t="str">
        <f>TRIM(PROPER(employee_data!M241))</f>
        <v>Full-Time</v>
      </c>
      <c r="N241" t="str">
        <f>TRIM(PROPER(employee_data!N241))</f>
        <v>Involuntary</v>
      </c>
      <c r="O241" t="str">
        <f>TRIM(employee_data!O241)</f>
        <v>Rule film know if eat hear.</v>
      </c>
      <c r="P241" t="str">
        <f>TRIM(PROPER(employee_data!P241))</f>
        <v>Production</v>
      </c>
      <c r="Q241" t="str">
        <f>TRIM(PROPER(employee_data!Q241))</f>
        <v>Field Operations</v>
      </c>
      <c r="R241" s="2">
        <f>DATEVALUE(TEXT(employee_data!R241,"dd/mm/yyyy"))</f>
        <v>20594</v>
      </c>
      <c r="S241" t="str">
        <f>TRIM(UPPER(employee_data!S241))</f>
        <v>MA</v>
      </c>
      <c r="T241" t="str">
        <f>TRIM(PROPER(employee_data!T241))</f>
        <v>Laborer</v>
      </c>
      <c r="U241" t="str">
        <f>TRIM(PROPER(employee_data!U241))</f>
        <v>Male</v>
      </c>
      <c r="V241" t="str">
        <f>TRIM(employee_data!V241)</f>
        <v>16052</v>
      </c>
      <c r="W241" t="str">
        <f>TRIM(PROPER(employee_data!W241))</f>
        <v>Hispanic</v>
      </c>
      <c r="X241" t="str">
        <f>TRIM(PROPER(employee_data!X241))</f>
        <v>Single</v>
      </c>
      <c r="Y241" t="str">
        <f>TRIM(PROPER(employee_data!Y241))</f>
        <v>Fully Meets</v>
      </c>
      <c r="Z241" s="4">
        <v>3</v>
      </c>
    </row>
    <row r="242" spans="1:26" x14ac:dyDescent="0.25">
      <c r="A242" t="str">
        <f>TRIM(employee_data!A242)</f>
        <v>3667</v>
      </c>
      <c r="B242" t="str">
        <f>TRIM(PROPER(employee_data!B242))</f>
        <v>Leyla</v>
      </c>
      <c r="C242" t="str">
        <f>TRIM(PROPER(employee_data!C242))</f>
        <v>Warren</v>
      </c>
      <c r="D242" s="2">
        <f>DATEVALUE(TEXT(employee_data!D242,"dd/mm/yyyy"))</f>
        <v>44906</v>
      </c>
      <c r="E242" s="2">
        <f>IFERROR(DATEVALUE(TEXT(employee_data!E242,"dd/mm/yyyy")),TRIM(""))</f>
        <v>45044</v>
      </c>
      <c r="F242" t="str">
        <f>TRIM(employee_data!F242)</f>
        <v>Production Technician I</v>
      </c>
      <c r="G242" t="str">
        <f>TRIM(PROPER(employee_data!G242))</f>
        <v>Brooke Meyer</v>
      </c>
      <c r="H242" t="str">
        <f>TRIM(employee_data!H242)</f>
        <v>leyla.warren@bilearner.com</v>
      </c>
      <c r="I242" t="str">
        <f>TRIM(UPPER(employee_data!I242))</f>
        <v>WBL</v>
      </c>
      <c r="J242" t="str">
        <f>TRIM(PROPER(employee_data!J242))</f>
        <v>Active</v>
      </c>
      <c r="K242" t="str">
        <f>TRIM(PROPER(employee_data!K242))</f>
        <v>Part-Time</v>
      </c>
      <c r="L242" t="str">
        <f>TRIM(PROPER(employee_data!L242))</f>
        <v>Zone B</v>
      </c>
      <c r="M242" t="str">
        <f>TRIM(PROPER(employee_data!M242))</f>
        <v>Temporary</v>
      </c>
      <c r="N242" t="str">
        <f>TRIM(PROPER(employee_data!N242))</f>
        <v>Resignation</v>
      </c>
      <c r="O242" t="str">
        <f>TRIM(employee_data!O242)</f>
        <v>Term southern major ever care.</v>
      </c>
      <c r="P242" t="str">
        <f>TRIM(PROPER(employee_data!P242))</f>
        <v>Production</v>
      </c>
      <c r="Q242" t="str">
        <f>TRIM(PROPER(employee_data!Q242))</f>
        <v>Billable Consultants</v>
      </c>
      <c r="R242" s="2">
        <f>DATEVALUE(TEXT(employee_data!R242,"dd/mm/yyyy"))</f>
        <v>36030</v>
      </c>
      <c r="S242" t="str">
        <f>TRIM(UPPER(employee_data!S242))</f>
        <v>MA</v>
      </c>
      <c r="T242" t="str">
        <f>TRIM(PROPER(employee_data!T242))</f>
        <v>Technician</v>
      </c>
      <c r="U242" t="str">
        <f>TRIM(PROPER(employee_data!U242))</f>
        <v>Male</v>
      </c>
      <c r="V242" t="str">
        <f>TRIM(employee_data!V242)</f>
        <v>18998</v>
      </c>
      <c r="W242" t="str">
        <f>TRIM(PROPER(employee_data!W242))</f>
        <v>Black</v>
      </c>
      <c r="X242" t="str">
        <f>TRIM(PROPER(employee_data!X242))</f>
        <v>Single</v>
      </c>
      <c r="Y242" t="str">
        <f>TRIM(PROPER(employee_data!Y242))</f>
        <v>Fully Meets</v>
      </c>
      <c r="Z242" s="4">
        <v>3</v>
      </c>
    </row>
    <row r="243" spans="1:26" x14ac:dyDescent="0.25">
      <c r="A243" t="str">
        <f>TRIM(employee_data!A243)</f>
        <v>3668</v>
      </c>
      <c r="B243" t="str">
        <f>TRIM(PROPER(employee_data!B243))</f>
        <v>Victoria</v>
      </c>
      <c r="C243" t="str">
        <f>TRIM(PROPER(employee_data!C243))</f>
        <v>Allen</v>
      </c>
      <c r="D243" s="2">
        <f>DATEVALUE(TEXT(employee_data!D243,"dd/mm/yyyy"))</f>
        <v>45144</v>
      </c>
      <c r="E243" s="2">
        <f>IFERROR(DATEVALUE(TEXT(employee_data!E243,"dd/mm/yyyy")),TRIM(""))</f>
        <v>45144</v>
      </c>
      <c r="F243" t="str">
        <f>TRIM(employee_data!F243)</f>
        <v>Production Technician I</v>
      </c>
      <c r="G243" t="str">
        <f>TRIM(PROPER(employee_data!G243))</f>
        <v>Christopher Clark</v>
      </c>
      <c r="H243" t="str">
        <f>TRIM(employee_data!H243)</f>
        <v>victoria.allen@bilearner.com</v>
      </c>
      <c r="I243" t="str">
        <f>TRIM(UPPER(employee_data!I243))</f>
        <v>BPC</v>
      </c>
      <c r="J243" t="str">
        <f>TRIM(PROPER(employee_data!J243))</f>
        <v>Active</v>
      </c>
      <c r="K243" t="str">
        <f>TRIM(PROPER(employee_data!K243))</f>
        <v>Full-Time</v>
      </c>
      <c r="L243" t="str">
        <f>TRIM(PROPER(employee_data!L243))</f>
        <v>Zone C</v>
      </c>
      <c r="M243" t="str">
        <f>TRIM(PROPER(employee_data!M243))</f>
        <v>Full-Time</v>
      </c>
      <c r="N243" t="str">
        <f>TRIM(PROPER(employee_data!N243))</f>
        <v>Voluntary</v>
      </c>
      <c r="O243" t="str">
        <f>TRIM(employee_data!O243)</f>
        <v>Rest such husband through his customer no look.</v>
      </c>
      <c r="P243" t="str">
        <f>TRIM(PROPER(employee_data!P243))</f>
        <v>Production</v>
      </c>
      <c r="Q243" t="str">
        <f>TRIM(PROPER(employee_data!Q243))</f>
        <v>Underground</v>
      </c>
      <c r="R243" s="2">
        <f>DATEVALUE(TEXT(employee_data!R243,"dd/mm/yyyy"))</f>
        <v>35209</v>
      </c>
      <c r="S243" t="str">
        <f>TRIM(UPPER(employee_data!S243))</f>
        <v>MA</v>
      </c>
      <c r="T243" t="str">
        <f>TRIM(PROPER(employee_data!T243))</f>
        <v>Operator</v>
      </c>
      <c r="U243" t="str">
        <f>TRIM(PROPER(employee_data!U243))</f>
        <v>Male</v>
      </c>
      <c r="V243" t="str">
        <f>TRIM(employee_data!V243)</f>
        <v>33735</v>
      </c>
      <c r="W243" t="str">
        <f>TRIM(PROPER(employee_data!W243))</f>
        <v>Asian</v>
      </c>
      <c r="X243" t="str">
        <f>TRIM(PROPER(employee_data!X243))</f>
        <v>Widowed</v>
      </c>
      <c r="Y243" t="str">
        <f>TRIM(PROPER(employee_data!Y243))</f>
        <v>Needs Improvement</v>
      </c>
      <c r="Z243" s="4">
        <v>3</v>
      </c>
    </row>
    <row r="244" spans="1:26" x14ac:dyDescent="0.25">
      <c r="A244" t="str">
        <f>TRIM(employee_data!A244)</f>
        <v>3669</v>
      </c>
      <c r="B244" t="str">
        <f>TRIM(PROPER(employee_data!B244))</f>
        <v>Tyler</v>
      </c>
      <c r="C244" t="str">
        <f>TRIM(PROPER(employee_data!C244))</f>
        <v>Hines</v>
      </c>
      <c r="D244" s="2">
        <f>DATEVALUE(TEXT(employee_data!D244,"dd/mm/yyyy"))</f>
        <v>43918</v>
      </c>
      <c r="E244" s="2">
        <f>IFERROR(DATEVALUE(TEXT(employee_data!E244,"dd/mm/yyyy")),TRIM(""))</f>
        <v>44997</v>
      </c>
      <c r="F244" t="str">
        <f>TRIM(employee_data!F244)</f>
        <v>Production Technician I</v>
      </c>
      <c r="G244" t="str">
        <f>TRIM(PROPER(employee_data!G244))</f>
        <v>Joshua Francis</v>
      </c>
      <c r="H244" t="str">
        <f>TRIM(employee_data!H244)</f>
        <v>tyler.hines@bilearner.com</v>
      </c>
      <c r="I244" t="str">
        <f>TRIM(UPPER(employee_data!I244))</f>
        <v>CCDR</v>
      </c>
      <c r="J244" t="str">
        <f>TRIM(PROPER(employee_data!J244))</f>
        <v>Voluntarily Terminated</v>
      </c>
      <c r="K244" t="str">
        <f>TRIM(PROPER(employee_data!K244))</f>
        <v>Contract</v>
      </c>
      <c r="L244" t="str">
        <f>TRIM(PROPER(employee_data!L244))</f>
        <v>Zone A</v>
      </c>
      <c r="M244" t="str">
        <f>TRIM(PROPER(employee_data!M244))</f>
        <v>Temporary</v>
      </c>
      <c r="N244" t="str">
        <f>TRIM(PROPER(employee_data!N244))</f>
        <v>Retirement</v>
      </c>
      <c r="O244" t="str">
        <f>TRIM(employee_data!O244)</f>
        <v>Let former service.</v>
      </c>
      <c r="P244" t="str">
        <f>TRIM(PROPER(employee_data!P244))</f>
        <v>Production</v>
      </c>
      <c r="Q244" t="str">
        <f>TRIM(PROPER(employee_data!Q244))</f>
        <v>Finance &amp; Accounting</v>
      </c>
      <c r="R244" s="2">
        <f>DATEVALUE(TEXT(employee_data!R244,"dd/mm/yyyy"))</f>
        <v>24488</v>
      </c>
      <c r="S244" t="str">
        <f>TRIM(UPPER(employee_data!S244))</f>
        <v>MA</v>
      </c>
      <c r="T244" t="str">
        <f>TRIM(PROPER(employee_data!T244))</f>
        <v>Clerk</v>
      </c>
      <c r="U244" t="str">
        <f>TRIM(PROPER(employee_data!U244))</f>
        <v>Male</v>
      </c>
      <c r="V244" t="str">
        <f>TRIM(employee_data!V244)</f>
        <v>81928</v>
      </c>
      <c r="W244" t="str">
        <f>TRIM(PROPER(employee_data!W244))</f>
        <v>Black</v>
      </c>
      <c r="X244" t="str">
        <f>TRIM(PROPER(employee_data!X244))</f>
        <v>Widowed</v>
      </c>
      <c r="Y244" t="str">
        <f>TRIM(PROPER(employee_data!Y244))</f>
        <v>Fully Meets</v>
      </c>
      <c r="Z244" s="4">
        <v>3</v>
      </c>
    </row>
    <row r="245" spans="1:26" x14ac:dyDescent="0.25">
      <c r="A245" t="str">
        <f>TRIM(employee_data!A245)</f>
        <v>3670</v>
      </c>
      <c r="B245" t="str">
        <f>TRIM(PROPER(employee_data!B245))</f>
        <v>Sandra</v>
      </c>
      <c r="C245" t="str">
        <f>TRIM(PROPER(employee_data!C245))</f>
        <v>Atkinson</v>
      </c>
      <c r="D245" s="2">
        <f>DATEVALUE(TEXT(employee_data!D245,"dd/mm/yyyy"))</f>
        <v>44784</v>
      </c>
      <c r="E245" s="2">
        <f>IFERROR(DATEVALUE(TEXT(employee_data!E245,"dd/mm/yyyy")),TRIM(""))</f>
        <v>45012</v>
      </c>
      <c r="F245" t="str">
        <f>TRIM(employee_data!F245)</f>
        <v>Production Technician II</v>
      </c>
      <c r="G245" t="str">
        <f>TRIM(PROPER(employee_data!G245))</f>
        <v>Walter Shaw</v>
      </c>
      <c r="H245" t="str">
        <f>TRIM(employee_data!H245)</f>
        <v>sandra.atkinson@bilearner.com</v>
      </c>
      <c r="I245" t="str">
        <f>TRIM(UPPER(employee_data!I245))</f>
        <v>SVG</v>
      </c>
      <c r="J245" t="str">
        <f>TRIM(PROPER(employee_data!J245))</f>
        <v>Active</v>
      </c>
      <c r="K245" t="str">
        <f>TRIM(PROPER(employee_data!K245))</f>
        <v>Full-Time</v>
      </c>
      <c r="L245" t="str">
        <f>TRIM(PROPER(employee_data!L245))</f>
        <v>Zone A</v>
      </c>
      <c r="M245" t="str">
        <f>TRIM(PROPER(employee_data!M245))</f>
        <v>Full-Time</v>
      </c>
      <c r="N245" t="str">
        <f>TRIM(PROPER(employee_data!N245))</f>
        <v>Resignation</v>
      </c>
      <c r="O245" t="str">
        <f>TRIM(employee_data!O245)</f>
        <v>Far happy light already.</v>
      </c>
      <c r="P245" t="str">
        <f>TRIM(PROPER(employee_data!P245))</f>
        <v>Production</v>
      </c>
      <c r="Q245" t="str">
        <f>TRIM(PROPER(employee_data!Q245))</f>
        <v>Billable Consultants</v>
      </c>
      <c r="R245" s="2">
        <f>DATEVALUE(TEXT(employee_data!R245,"dd/mm/yyyy"))</f>
        <v>25220</v>
      </c>
      <c r="S245" t="str">
        <f>TRIM(UPPER(employee_data!S245))</f>
        <v>MA</v>
      </c>
      <c r="T245" t="str">
        <f>TRIM(PROPER(employee_data!T245))</f>
        <v>Engineer</v>
      </c>
      <c r="U245" t="str">
        <f>TRIM(PROPER(employee_data!U245))</f>
        <v>Female</v>
      </c>
      <c r="V245" t="str">
        <f>TRIM(employee_data!V245)</f>
        <v>14006</v>
      </c>
      <c r="W245" t="str">
        <f>TRIM(PROPER(employee_data!W245))</f>
        <v>Hispanic</v>
      </c>
      <c r="X245" t="str">
        <f>TRIM(PROPER(employee_data!X245))</f>
        <v>Widowed</v>
      </c>
      <c r="Y245" t="str">
        <f>TRIM(PROPER(employee_data!Y245))</f>
        <v>Needs Improvement</v>
      </c>
      <c r="Z245" s="4">
        <v>3</v>
      </c>
    </row>
    <row r="246" spans="1:26" x14ac:dyDescent="0.25">
      <c r="A246" t="str">
        <f>TRIM(employee_data!A246)</f>
        <v>3671</v>
      </c>
      <c r="B246" t="str">
        <f>TRIM(PROPER(employee_data!B246))</f>
        <v>Simone</v>
      </c>
      <c r="C246" t="str">
        <f>TRIM(PROPER(employee_data!C246))</f>
        <v>Hayes</v>
      </c>
      <c r="D246" s="2">
        <f>DATEVALUE(TEXT(employee_data!D246,"dd/mm/yyyy"))</f>
        <v>44952</v>
      </c>
      <c r="E246" s="2">
        <f>IFERROR(DATEVALUE(TEXT(employee_data!E246,"dd/mm/yyyy")),TRIM(""))</f>
        <v>45096</v>
      </c>
      <c r="F246" t="str">
        <f>TRIM(employee_data!F246)</f>
        <v>Production Technician II</v>
      </c>
      <c r="G246" t="str">
        <f>TRIM(PROPER(employee_data!G246))</f>
        <v>Alexander Roberts</v>
      </c>
      <c r="H246" t="str">
        <f>TRIM(employee_data!H246)</f>
        <v>simone.hayes@bilearner.com</v>
      </c>
      <c r="I246" t="str">
        <f>TRIM(UPPER(employee_data!I246))</f>
        <v>EW</v>
      </c>
      <c r="J246" t="str">
        <f>TRIM(PROPER(employee_data!J246))</f>
        <v>Voluntarily Terminated</v>
      </c>
      <c r="K246" t="str">
        <f>TRIM(PROPER(employee_data!K246))</f>
        <v>Part-Time</v>
      </c>
      <c r="L246" t="str">
        <f>TRIM(PROPER(employee_data!L246))</f>
        <v>Zone A</v>
      </c>
      <c r="M246" t="str">
        <f>TRIM(PROPER(employee_data!M246))</f>
        <v>Temporary</v>
      </c>
      <c r="N246" t="str">
        <f>TRIM(PROPER(employee_data!N246))</f>
        <v>Involuntary</v>
      </c>
      <c r="O246" t="str">
        <f>TRIM(employee_data!O246)</f>
        <v>Edge cold language. Once bring quality hot.</v>
      </c>
      <c r="P246" t="str">
        <f>TRIM(PROPER(employee_data!P246))</f>
        <v>Production</v>
      </c>
      <c r="Q246" t="str">
        <f>TRIM(PROPER(employee_data!Q246))</f>
        <v>Splicing</v>
      </c>
      <c r="R246" s="2">
        <f>DATEVALUE(TEXT(employee_data!R246,"dd/mm/yyyy"))</f>
        <v>32871</v>
      </c>
      <c r="S246" t="str">
        <f>TRIM(UPPER(employee_data!S246))</f>
        <v>MA</v>
      </c>
      <c r="T246" t="str">
        <f>TRIM(PROPER(employee_data!T246))</f>
        <v>Splicer</v>
      </c>
      <c r="U246" t="str">
        <f>TRIM(PROPER(employee_data!U246))</f>
        <v>Female</v>
      </c>
      <c r="V246" t="str">
        <f>TRIM(employee_data!V246)</f>
        <v>45376</v>
      </c>
      <c r="W246" t="str">
        <f>TRIM(PROPER(employee_data!W246))</f>
        <v>Asian</v>
      </c>
      <c r="X246" t="str">
        <f>TRIM(PROPER(employee_data!X246))</f>
        <v>Divorced</v>
      </c>
      <c r="Y246" t="str">
        <f>TRIM(PROPER(employee_data!Y246))</f>
        <v>Needs Improvement</v>
      </c>
      <c r="Z246" s="4">
        <v>3</v>
      </c>
    </row>
    <row r="247" spans="1:26" x14ac:dyDescent="0.25">
      <c r="A247" t="str">
        <f>TRIM(employee_data!A247)</f>
        <v>3672</v>
      </c>
      <c r="B247" t="str">
        <f>TRIM(PROPER(employee_data!B247))</f>
        <v>Rhett</v>
      </c>
      <c r="C247" t="str">
        <f>TRIM(PROPER(employee_data!C247))</f>
        <v>Valenzuela</v>
      </c>
      <c r="D247" s="2">
        <f>DATEVALUE(TEXT(employee_data!D247,"dd/mm/yyyy"))</f>
        <v>43479</v>
      </c>
      <c r="E247" s="2" t="str">
        <f>IFERROR(DATEVALUE(TEXT(employee_data!E247,"dd/mm/yyyy")),TRIM(""))</f>
        <v/>
      </c>
      <c r="F247" t="str">
        <f>TRIM(employee_data!F247)</f>
        <v>Production Technician II</v>
      </c>
      <c r="G247" t="str">
        <f>TRIM(PROPER(employee_data!G247))</f>
        <v>Aaron Holland</v>
      </c>
      <c r="H247" t="str">
        <f>TRIM(employee_data!H247)</f>
        <v>rhett.valenzuela@bilearner.com</v>
      </c>
      <c r="I247" t="str">
        <f>TRIM(UPPER(employee_data!I247))</f>
        <v>MSC</v>
      </c>
      <c r="J247" t="str">
        <f>TRIM(PROPER(employee_data!J247))</f>
        <v>Active</v>
      </c>
      <c r="K247" t="str">
        <f>TRIM(PROPER(employee_data!K247))</f>
        <v>Part-Time</v>
      </c>
      <c r="L247" t="str">
        <f>TRIM(PROPER(employee_data!L247))</f>
        <v>Zone A</v>
      </c>
      <c r="M247" t="str">
        <f>TRIM(PROPER(employee_data!M247))</f>
        <v>Full-Time</v>
      </c>
      <c r="N247" t="str">
        <f>TRIM(PROPER(employee_data!N247))</f>
        <v>Unk</v>
      </c>
      <c r="O247" t="str">
        <f>TRIM(employee_data!O247)</f>
        <v/>
      </c>
      <c r="P247" t="str">
        <f>TRIM(PROPER(employee_data!P247))</f>
        <v>Production</v>
      </c>
      <c r="Q247" t="str">
        <f>TRIM(PROPER(employee_data!Q247))</f>
        <v>General - Con</v>
      </c>
      <c r="R247" s="2">
        <f>DATEVALUE(TEXT(employee_data!R247,"dd/mm/yyyy"))</f>
        <v>33293</v>
      </c>
      <c r="S247" t="str">
        <f>TRIM(UPPER(employee_data!S247))</f>
        <v>MA</v>
      </c>
      <c r="T247" t="str">
        <f>TRIM(PROPER(employee_data!T247))</f>
        <v>Foreman</v>
      </c>
      <c r="U247" t="str">
        <f>TRIM(PROPER(employee_data!U247))</f>
        <v>Female</v>
      </c>
      <c r="V247" t="str">
        <f>TRIM(employee_data!V247)</f>
        <v>44501</v>
      </c>
      <c r="W247" t="str">
        <f>TRIM(PROPER(employee_data!W247))</f>
        <v>Asian</v>
      </c>
      <c r="X247" t="str">
        <f>TRIM(PROPER(employee_data!X247))</f>
        <v>Divorced</v>
      </c>
      <c r="Y247" t="str">
        <f>TRIM(PROPER(employee_data!Y247))</f>
        <v>Fully Meets</v>
      </c>
      <c r="Z247" s="4">
        <v>3</v>
      </c>
    </row>
    <row r="248" spans="1:26" x14ac:dyDescent="0.25">
      <c r="A248" t="str">
        <f>TRIM(employee_data!A248)</f>
        <v>3673</v>
      </c>
      <c r="B248" t="str">
        <f>TRIM(PROPER(employee_data!B248))</f>
        <v>Lane</v>
      </c>
      <c r="C248" t="str">
        <f>TRIM(PROPER(employee_data!C248))</f>
        <v>Zuniga</v>
      </c>
      <c r="D248" s="2">
        <f>DATEVALUE(TEXT(employee_data!D248,"dd/mm/yyyy"))</f>
        <v>44723</v>
      </c>
      <c r="E248" s="2">
        <f>IFERROR(DATEVALUE(TEXT(employee_data!E248,"dd/mm/yyyy")),TRIM(""))</f>
        <v>44936</v>
      </c>
      <c r="F248" t="str">
        <f>TRIM(employee_data!F248)</f>
        <v>Production Technician II</v>
      </c>
      <c r="G248" t="str">
        <f>TRIM(PROPER(employee_data!G248))</f>
        <v>Casey Morris</v>
      </c>
      <c r="H248" t="str">
        <f>TRIM(employee_data!H248)</f>
        <v>lane.zuniga@bilearner.com</v>
      </c>
      <c r="I248" t="str">
        <f>TRIM(UPPER(employee_data!I248))</f>
        <v>TNS</v>
      </c>
      <c r="J248" t="str">
        <f>TRIM(PROPER(employee_data!J248))</f>
        <v>Voluntarily Terminated</v>
      </c>
      <c r="K248" t="str">
        <f>TRIM(PROPER(employee_data!K248))</f>
        <v>Full-Time</v>
      </c>
      <c r="L248" t="str">
        <f>TRIM(PROPER(employee_data!L248))</f>
        <v>Zone B</v>
      </c>
      <c r="M248" t="str">
        <f>TRIM(PROPER(employee_data!M248))</f>
        <v>Temporary</v>
      </c>
      <c r="N248" t="str">
        <f>TRIM(PROPER(employee_data!N248))</f>
        <v>Voluntary</v>
      </c>
      <c r="O248" t="str">
        <f>TRIM(employee_data!O248)</f>
        <v>My teach piece need school fight rock.</v>
      </c>
      <c r="P248" t="str">
        <f>TRIM(PROPER(employee_data!P248))</f>
        <v>Production</v>
      </c>
      <c r="Q248" t="str">
        <f>TRIM(PROPER(employee_data!Q248))</f>
        <v>People Services</v>
      </c>
      <c r="R248" s="2">
        <f>DATEVALUE(TEXT(employee_data!R248,"dd/mm/yyyy"))</f>
        <v>26714</v>
      </c>
      <c r="S248" t="str">
        <f>TRIM(UPPER(employee_data!S248))</f>
        <v>MA</v>
      </c>
      <c r="T248" t="str">
        <f>TRIM(PROPER(employee_data!T248))</f>
        <v>Manager</v>
      </c>
      <c r="U248" t="str">
        <f>TRIM(PROPER(employee_data!U248))</f>
        <v>Female</v>
      </c>
      <c r="V248" t="str">
        <f>TRIM(employee_data!V248)</f>
        <v>47767</v>
      </c>
      <c r="W248" t="str">
        <f>TRIM(PROPER(employee_data!W248))</f>
        <v>Other</v>
      </c>
      <c r="X248" t="str">
        <f>TRIM(PROPER(employee_data!X248))</f>
        <v>Widowed</v>
      </c>
      <c r="Y248" t="str">
        <f>TRIM(PROPER(employee_data!Y248))</f>
        <v>Fully Meets</v>
      </c>
      <c r="Z248" s="4">
        <v>3</v>
      </c>
    </row>
    <row r="249" spans="1:26" x14ac:dyDescent="0.25">
      <c r="A249" t="str">
        <f>TRIM(employee_data!A249)</f>
        <v>3674</v>
      </c>
      <c r="B249" t="str">
        <f>TRIM(PROPER(employee_data!B249))</f>
        <v>Isabelle</v>
      </c>
      <c r="C249" t="str">
        <f>TRIM(PROPER(employee_data!C249))</f>
        <v>Shields</v>
      </c>
      <c r="D249" s="2">
        <f>DATEVALUE(TEXT(employee_data!D249,"dd/mm/yyyy"))</f>
        <v>44007</v>
      </c>
      <c r="E249" s="2">
        <f>IFERROR(DATEVALUE(TEXT(employee_data!E249,"dd/mm/yyyy")),TRIM(""))</f>
        <v>44622</v>
      </c>
      <c r="F249" t="str">
        <f>TRIM(employee_data!F249)</f>
        <v>Production Technician II</v>
      </c>
      <c r="G249" t="str">
        <f>TRIM(PROPER(employee_data!G249))</f>
        <v>Sarah Williamson</v>
      </c>
      <c r="H249" t="str">
        <f>TRIM(employee_data!H249)</f>
        <v>isabelle.shields@bilearner.com</v>
      </c>
      <c r="I249" t="str">
        <f>TRIM(UPPER(employee_data!I249))</f>
        <v>BPC</v>
      </c>
      <c r="J249" t="str">
        <f>TRIM(PROPER(employee_data!J249))</f>
        <v>Voluntarily Terminated</v>
      </c>
      <c r="K249" t="str">
        <f>TRIM(PROPER(employee_data!K249))</f>
        <v>Part-Time</v>
      </c>
      <c r="L249" t="str">
        <f>TRIM(PROPER(employee_data!L249))</f>
        <v>Zone C</v>
      </c>
      <c r="M249" t="str">
        <f>TRIM(PROPER(employee_data!M249))</f>
        <v>Part-Time</v>
      </c>
      <c r="N249" t="str">
        <f>TRIM(PROPER(employee_data!N249))</f>
        <v>Voluntary</v>
      </c>
      <c r="O249" t="str">
        <f>TRIM(employee_data!O249)</f>
        <v>Five carry couple goal western.</v>
      </c>
      <c r="P249" t="str">
        <f>TRIM(PROPER(employee_data!P249))</f>
        <v>Production</v>
      </c>
      <c r="Q249" t="str">
        <f>TRIM(PROPER(employee_data!Q249))</f>
        <v>Engineers</v>
      </c>
      <c r="R249" s="2">
        <f>DATEVALUE(TEXT(employee_data!R249,"dd/mm/yyyy"))</f>
        <v>35186</v>
      </c>
      <c r="S249" t="str">
        <f>TRIM(UPPER(employee_data!S249))</f>
        <v>MA</v>
      </c>
      <c r="T249" t="str">
        <f>TRIM(PROPER(employee_data!T249))</f>
        <v>Engineer</v>
      </c>
      <c r="U249" t="str">
        <f>TRIM(PROPER(employee_data!U249))</f>
        <v>Female</v>
      </c>
      <c r="V249" t="str">
        <f>TRIM(employee_data!V249)</f>
        <v>39141</v>
      </c>
      <c r="W249" t="str">
        <f>TRIM(PROPER(employee_data!W249))</f>
        <v>Other</v>
      </c>
      <c r="X249" t="str">
        <f>TRIM(PROPER(employee_data!X249))</f>
        <v>Single</v>
      </c>
      <c r="Y249" t="str">
        <f>TRIM(PROPER(employee_data!Y249))</f>
        <v>Fully Meets</v>
      </c>
      <c r="Z249" s="4">
        <v>3</v>
      </c>
    </row>
    <row r="250" spans="1:26" x14ac:dyDescent="0.25">
      <c r="A250" t="str">
        <f>TRIM(employee_data!A250)</f>
        <v>3675</v>
      </c>
      <c r="B250" t="str">
        <f>TRIM(PROPER(employee_data!B250))</f>
        <v>Mario</v>
      </c>
      <c r="C250" t="str">
        <f>TRIM(PROPER(employee_data!C250))</f>
        <v>Mays</v>
      </c>
      <c r="D250" s="2">
        <f>DATEVALUE(TEXT(employee_data!D250,"dd/mm/yyyy"))</f>
        <v>43990</v>
      </c>
      <c r="E250" s="2">
        <f>IFERROR(DATEVALUE(TEXT(employee_data!E250,"dd/mm/yyyy")),TRIM(""))</f>
        <v>44924</v>
      </c>
      <c r="F250" t="str">
        <f>TRIM(employee_data!F250)</f>
        <v>Production Technician II</v>
      </c>
      <c r="G250" t="str">
        <f>TRIM(PROPER(employee_data!G250))</f>
        <v>Melissa Torres</v>
      </c>
      <c r="H250" t="str">
        <f>TRIM(employee_data!H250)</f>
        <v>mario.mays@bilearner.com</v>
      </c>
      <c r="I250" t="str">
        <f>TRIM(UPPER(employee_data!I250))</f>
        <v>CCDR</v>
      </c>
      <c r="J250" t="str">
        <f>TRIM(PROPER(employee_data!J250))</f>
        <v>Active</v>
      </c>
      <c r="K250" t="str">
        <f>TRIM(PROPER(employee_data!K250))</f>
        <v>Full-Time</v>
      </c>
      <c r="L250" t="str">
        <f>TRIM(PROPER(employee_data!L250))</f>
        <v>Zone C</v>
      </c>
      <c r="M250" t="str">
        <f>TRIM(PROPER(employee_data!M250))</f>
        <v>Full-Time</v>
      </c>
      <c r="N250" t="str">
        <f>TRIM(PROPER(employee_data!N250))</f>
        <v>Resignation</v>
      </c>
      <c r="O250" t="str">
        <f>TRIM(employee_data!O250)</f>
        <v>Herself others song center word almost without.</v>
      </c>
      <c r="P250" t="str">
        <f>TRIM(PROPER(employee_data!P250))</f>
        <v>Production</v>
      </c>
      <c r="Q250" t="str">
        <f>TRIM(PROPER(employee_data!Q250))</f>
        <v>Engineers</v>
      </c>
      <c r="R250" s="2">
        <f>DATEVALUE(TEXT(employee_data!R250,"dd/mm/yyyy"))</f>
        <v>19234</v>
      </c>
      <c r="S250" t="str">
        <f>TRIM(UPPER(employee_data!S250))</f>
        <v>MA</v>
      </c>
      <c r="T250" t="str">
        <f>TRIM(PROPER(employee_data!T250))</f>
        <v>Technician</v>
      </c>
      <c r="U250" t="str">
        <f>TRIM(PROPER(employee_data!U250))</f>
        <v>Female</v>
      </c>
      <c r="V250" t="str">
        <f>TRIM(employee_data!V250)</f>
        <v>70090</v>
      </c>
      <c r="W250" t="str">
        <f>TRIM(PROPER(employee_data!W250))</f>
        <v>Hispanic</v>
      </c>
      <c r="X250" t="str">
        <f>TRIM(PROPER(employee_data!X250))</f>
        <v>Divorced</v>
      </c>
      <c r="Y250" t="str">
        <f>TRIM(PROPER(employee_data!Y250))</f>
        <v>Fully Meets</v>
      </c>
      <c r="Z250" s="4">
        <v>3</v>
      </c>
    </row>
    <row r="251" spans="1:26" x14ac:dyDescent="0.25">
      <c r="A251" t="str">
        <f>TRIM(employee_data!A251)</f>
        <v>3676</v>
      </c>
      <c r="B251" t="str">
        <f>TRIM(PROPER(employee_data!B251))</f>
        <v>Leah</v>
      </c>
      <c r="C251" t="str">
        <f>TRIM(PROPER(employee_data!C251))</f>
        <v>Robinson</v>
      </c>
      <c r="D251" s="2">
        <f>DATEVALUE(TEXT(employee_data!D251,"dd/mm/yyyy"))</f>
        <v>43341</v>
      </c>
      <c r="E251" s="2" t="str">
        <f>IFERROR(DATEVALUE(TEXT(employee_data!E251,"dd/mm/yyyy")),TRIM(""))</f>
        <v/>
      </c>
      <c r="F251" t="str">
        <f>TRIM(employee_data!F251)</f>
        <v>Production Technician I</v>
      </c>
      <c r="G251" t="str">
        <f>TRIM(PROPER(employee_data!G251))</f>
        <v>Craig Hawkins</v>
      </c>
      <c r="H251" t="str">
        <f>TRIM(employee_data!H251)</f>
        <v>leah.robinson@bilearner.com</v>
      </c>
      <c r="I251" t="str">
        <f>TRIM(UPPER(employee_data!I251))</f>
        <v>BPC</v>
      </c>
      <c r="J251" t="str">
        <f>TRIM(PROPER(employee_data!J251))</f>
        <v>Active</v>
      </c>
      <c r="K251" t="str">
        <f>TRIM(PROPER(employee_data!K251))</f>
        <v>Contract</v>
      </c>
      <c r="L251" t="str">
        <f>TRIM(PROPER(employee_data!L251))</f>
        <v>Zone B</v>
      </c>
      <c r="M251" t="str">
        <f>TRIM(PROPER(employee_data!M251))</f>
        <v>Part-Time</v>
      </c>
      <c r="N251" t="str">
        <f>TRIM(PROPER(employee_data!N251))</f>
        <v>Unk</v>
      </c>
      <c r="O251" t="str">
        <f>TRIM(employee_data!O251)</f>
        <v/>
      </c>
      <c r="P251" t="str">
        <f>TRIM(PROPER(employee_data!P251))</f>
        <v>Production</v>
      </c>
      <c r="Q251" t="str">
        <f>TRIM(PROPER(employee_data!Q251))</f>
        <v>Yard (Material Handling)</v>
      </c>
      <c r="R251" s="2">
        <f>DATEVALUE(TEXT(employee_data!R251,"dd/mm/yyyy"))</f>
        <v>34302</v>
      </c>
      <c r="S251" t="str">
        <f>TRIM(UPPER(employee_data!S251))</f>
        <v>MA</v>
      </c>
      <c r="T251" t="str">
        <f>TRIM(PROPER(employee_data!T251))</f>
        <v>Associate</v>
      </c>
      <c r="U251" t="str">
        <f>TRIM(PROPER(employee_data!U251))</f>
        <v>Male</v>
      </c>
      <c r="V251" t="str">
        <f>TRIM(employee_data!V251)</f>
        <v>35858</v>
      </c>
      <c r="W251" t="str">
        <f>TRIM(PROPER(employee_data!W251))</f>
        <v>Black</v>
      </c>
      <c r="X251" t="str">
        <f>TRIM(PROPER(employee_data!X251))</f>
        <v>Divorced</v>
      </c>
      <c r="Y251" t="str">
        <f>TRIM(PROPER(employee_data!Y251))</f>
        <v>Fully Meets</v>
      </c>
      <c r="Z251" s="4">
        <v>3</v>
      </c>
    </row>
    <row r="252" spans="1:26" x14ac:dyDescent="0.25">
      <c r="A252" t="str">
        <f>TRIM(employee_data!A252)</f>
        <v>3677</v>
      </c>
      <c r="B252" t="str">
        <f>TRIM(PROPER(employee_data!B252))</f>
        <v>Dayami</v>
      </c>
      <c r="C252" t="str">
        <f>TRIM(PROPER(employee_data!C252))</f>
        <v>Bailey</v>
      </c>
      <c r="D252" s="2">
        <f>DATEVALUE(TEXT(employee_data!D252,"dd/mm/yyyy"))</f>
        <v>44835</v>
      </c>
      <c r="E252" s="2" t="str">
        <f>IFERROR(DATEVALUE(TEXT(employee_data!E252,"dd/mm/yyyy")),TRIM(""))</f>
        <v/>
      </c>
      <c r="F252" t="str">
        <f>TRIM(employee_data!F252)</f>
        <v>Production Technician I</v>
      </c>
      <c r="G252" t="str">
        <f>TRIM(PROPER(employee_data!G252))</f>
        <v>Matthew Hughes</v>
      </c>
      <c r="H252" t="str">
        <f>TRIM(employee_data!H252)</f>
        <v>dayami.bailey@bilearner.com</v>
      </c>
      <c r="I252" t="str">
        <f>TRIM(UPPER(employee_data!I252))</f>
        <v>CCDR</v>
      </c>
      <c r="J252" t="str">
        <f>TRIM(PROPER(employee_data!J252))</f>
        <v>Active</v>
      </c>
      <c r="K252" t="str">
        <f>TRIM(PROPER(employee_data!K252))</f>
        <v>Full-Time</v>
      </c>
      <c r="L252" t="str">
        <f>TRIM(PROPER(employee_data!L252))</f>
        <v>Zone A</v>
      </c>
      <c r="M252" t="str">
        <f>TRIM(PROPER(employee_data!M252))</f>
        <v>Full-Time</v>
      </c>
      <c r="N252" t="str">
        <f>TRIM(PROPER(employee_data!N252))</f>
        <v>Unk</v>
      </c>
      <c r="O252" t="str">
        <f>TRIM(employee_data!O252)</f>
        <v/>
      </c>
      <c r="P252" t="str">
        <f>TRIM(PROPER(employee_data!P252))</f>
        <v>Production</v>
      </c>
      <c r="Q252" t="str">
        <f>TRIM(PROPER(employee_data!Q252))</f>
        <v>Field Operations</v>
      </c>
      <c r="R252" s="2">
        <f>DATEVALUE(TEXT(employee_data!R252,"dd/mm/yyyy"))</f>
        <v>21950</v>
      </c>
      <c r="S252" t="str">
        <f>TRIM(UPPER(employee_data!S252))</f>
        <v>MA</v>
      </c>
      <c r="T252" t="str">
        <f>TRIM(PROPER(employee_data!T252))</f>
        <v>Supervisor</v>
      </c>
      <c r="U252" t="str">
        <f>TRIM(PROPER(employee_data!U252))</f>
        <v>Male</v>
      </c>
      <c r="V252" t="str">
        <f>TRIM(employee_data!V252)</f>
        <v>27462</v>
      </c>
      <c r="W252" t="str">
        <f>TRIM(PROPER(employee_data!W252))</f>
        <v>Hispanic</v>
      </c>
      <c r="X252" t="str">
        <f>TRIM(PROPER(employee_data!X252))</f>
        <v>Single</v>
      </c>
      <c r="Y252" t="str">
        <f>TRIM(PROPER(employee_data!Y252))</f>
        <v>Fully Meets</v>
      </c>
      <c r="Z252" s="4">
        <v>3</v>
      </c>
    </row>
    <row r="253" spans="1:26" x14ac:dyDescent="0.25">
      <c r="A253" t="str">
        <f>TRIM(employee_data!A253)</f>
        <v>3678</v>
      </c>
      <c r="B253" t="str">
        <f>TRIM(PROPER(employee_data!B253))</f>
        <v>Ramon</v>
      </c>
      <c r="C253" t="str">
        <f>TRIM(PROPER(employee_data!C253))</f>
        <v>Fleming</v>
      </c>
      <c r="D253" s="2">
        <f>DATEVALUE(TEXT(employee_data!D253,"dd/mm/yyyy"))</f>
        <v>44399</v>
      </c>
      <c r="E253" s="2" t="str">
        <f>IFERROR(DATEVALUE(TEXT(employee_data!E253,"dd/mm/yyyy")),TRIM(""))</f>
        <v/>
      </c>
      <c r="F253" t="str">
        <f>TRIM(employee_data!F253)</f>
        <v>Production Technician I</v>
      </c>
      <c r="G253" t="str">
        <f>TRIM(PROPER(employee_data!G253))</f>
        <v>Chad Ramirez</v>
      </c>
      <c r="H253" t="str">
        <f>TRIM(employee_data!H253)</f>
        <v>ramon.fleming@bilearner.com</v>
      </c>
      <c r="I253" t="str">
        <f>TRIM(UPPER(employee_data!I253))</f>
        <v>SVG</v>
      </c>
      <c r="J253" t="str">
        <f>TRIM(PROPER(employee_data!J253))</f>
        <v>Active</v>
      </c>
      <c r="K253" t="str">
        <f>TRIM(PROPER(employee_data!K253))</f>
        <v>Full-Time</v>
      </c>
      <c r="L253" t="str">
        <f>TRIM(PROPER(employee_data!L253))</f>
        <v>Zone A</v>
      </c>
      <c r="M253" t="str">
        <f>TRIM(PROPER(employee_data!M253))</f>
        <v>Full-Time</v>
      </c>
      <c r="N253" t="str">
        <f>TRIM(PROPER(employee_data!N253))</f>
        <v>Unk</v>
      </c>
      <c r="O253" t="str">
        <f>TRIM(employee_data!O253)</f>
        <v/>
      </c>
      <c r="P253" t="str">
        <f>TRIM(PROPER(employee_data!P253))</f>
        <v>Production</v>
      </c>
      <c r="Q253" t="str">
        <f>TRIM(PROPER(employee_data!Q253))</f>
        <v>General - Eng</v>
      </c>
      <c r="R253" s="2">
        <f>DATEVALUE(TEXT(employee_data!R253,"dd/mm/yyyy"))</f>
        <v>36304</v>
      </c>
      <c r="S253" t="str">
        <f>TRIM(UPPER(employee_data!S253))</f>
        <v>MA</v>
      </c>
      <c r="T253" t="str">
        <f>TRIM(PROPER(employee_data!T253))</f>
        <v>Drafter</v>
      </c>
      <c r="U253" t="str">
        <f>TRIM(PROPER(employee_data!U253))</f>
        <v>Male</v>
      </c>
      <c r="V253" t="str">
        <f>TRIM(employee_data!V253)</f>
        <v>65321</v>
      </c>
      <c r="W253" t="str">
        <f>TRIM(PROPER(employee_data!W253))</f>
        <v>Asian</v>
      </c>
      <c r="X253" t="str">
        <f>TRIM(PROPER(employee_data!X253))</f>
        <v>Single</v>
      </c>
      <c r="Y253" t="str">
        <f>TRIM(PROPER(employee_data!Y253))</f>
        <v>Fully Meets</v>
      </c>
      <c r="Z253" s="4">
        <v>3</v>
      </c>
    </row>
    <row r="254" spans="1:26" x14ac:dyDescent="0.25">
      <c r="A254" t="str">
        <f>TRIM(employee_data!A254)</f>
        <v>3679</v>
      </c>
      <c r="B254" t="str">
        <f>TRIM(PROPER(employee_data!B254))</f>
        <v>Pedro</v>
      </c>
      <c r="C254" t="str">
        <f>TRIM(PROPER(employee_data!C254))</f>
        <v>Harrison</v>
      </c>
      <c r="D254" s="2">
        <f>DATEVALUE(TEXT(employee_data!D254,"dd/mm/yyyy"))</f>
        <v>43813</v>
      </c>
      <c r="E254" s="2" t="str">
        <f>IFERROR(DATEVALUE(TEXT(employee_data!E254,"dd/mm/yyyy")),TRIM(""))</f>
        <v/>
      </c>
      <c r="F254" t="str">
        <f>TRIM(employee_data!F254)</f>
        <v>Production Technician I</v>
      </c>
      <c r="G254" t="str">
        <f>TRIM(PROPER(employee_data!G254))</f>
        <v>Erica Moore</v>
      </c>
      <c r="H254" t="str">
        <f>TRIM(employee_data!H254)</f>
        <v>pedro.harrison@bilearner.com</v>
      </c>
      <c r="I254" t="str">
        <f>TRIM(UPPER(employee_data!I254))</f>
        <v>EW</v>
      </c>
      <c r="J254" t="str">
        <f>TRIM(PROPER(employee_data!J254))</f>
        <v>Active</v>
      </c>
      <c r="K254" t="str">
        <f>TRIM(PROPER(employee_data!K254))</f>
        <v>Full-Time</v>
      </c>
      <c r="L254" t="str">
        <f>TRIM(PROPER(employee_data!L254))</f>
        <v>Zone A</v>
      </c>
      <c r="M254" t="str">
        <f>TRIM(PROPER(employee_data!M254))</f>
        <v>Full-Time</v>
      </c>
      <c r="N254" t="str">
        <f>TRIM(PROPER(employee_data!N254))</f>
        <v>Unk</v>
      </c>
      <c r="O254" t="str">
        <f>TRIM(employee_data!O254)</f>
        <v/>
      </c>
      <c r="P254" t="str">
        <f>TRIM(PROPER(employee_data!P254))</f>
        <v>Production</v>
      </c>
      <c r="Q254" t="str">
        <f>TRIM(PROPER(employee_data!Q254))</f>
        <v>Engineers</v>
      </c>
      <c r="R254" s="2">
        <f>DATEVALUE(TEXT(employee_data!R254,"dd/mm/yyyy"))</f>
        <v>32705</v>
      </c>
      <c r="S254" t="str">
        <f>TRIM(UPPER(employee_data!S254))</f>
        <v>MA</v>
      </c>
      <c r="T254" t="str">
        <f>TRIM(PROPER(employee_data!T254))</f>
        <v>Engineer</v>
      </c>
      <c r="U254" t="str">
        <f>TRIM(PROPER(employee_data!U254))</f>
        <v>Male</v>
      </c>
      <c r="V254" t="str">
        <f>TRIM(employee_data!V254)</f>
        <v>54017</v>
      </c>
      <c r="W254" t="str">
        <f>TRIM(PROPER(employee_data!W254))</f>
        <v>Asian</v>
      </c>
      <c r="X254" t="str">
        <f>TRIM(PROPER(employee_data!X254))</f>
        <v>Divorced</v>
      </c>
      <c r="Y254" t="str">
        <f>TRIM(PROPER(employee_data!Y254))</f>
        <v>Fully Meets</v>
      </c>
      <c r="Z254" s="4">
        <v>3</v>
      </c>
    </row>
    <row r="255" spans="1:26" x14ac:dyDescent="0.25">
      <c r="A255" t="str">
        <f>TRIM(employee_data!A255)</f>
        <v>3680</v>
      </c>
      <c r="B255" t="str">
        <f>TRIM(PROPER(employee_data!B255))</f>
        <v>Harrison</v>
      </c>
      <c r="C255" t="str">
        <f>TRIM(PROPER(employee_data!C255))</f>
        <v>Hudson</v>
      </c>
      <c r="D255" s="2">
        <f>DATEVALUE(TEXT(employee_data!D255,"dd/mm/yyyy"))</f>
        <v>43917</v>
      </c>
      <c r="E255" s="2" t="str">
        <f>IFERROR(DATEVALUE(TEXT(employee_data!E255,"dd/mm/yyyy")),TRIM(""))</f>
        <v/>
      </c>
      <c r="F255" t="str">
        <f>TRIM(employee_data!F255)</f>
        <v>Production Technician I</v>
      </c>
      <c r="G255" t="str">
        <f>TRIM(PROPER(employee_data!G255))</f>
        <v>Felicia Ashley</v>
      </c>
      <c r="H255" t="str">
        <f>TRIM(employee_data!H255)</f>
        <v>harrison.hudson@bilearner.com</v>
      </c>
      <c r="I255" t="str">
        <f>TRIM(UPPER(employee_data!I255))</f>
        <v>MSC</v>
      </c>
      <c r="J255" t="str">
        <f>TRIM(PROPER(employee_data!J255))</f>
        <v>Active</v>
      </c>
      <c r="K255" t="str">
        <f>TRIM(PROPER(employee_data!K255))</f>
        <v>Part-Time</v>
      </c>
      <c r="L255" t="str">
        <f>TRIM(PROPER(employee_data!L255))</f>
        <v>Zone B</v>
      </c>
      <c r="M255" t="str">
        <f>TRIM(PROPER(employee_data!M255))</f>
        <v>Full-Time</v>
      </c>
      <c r="N255" t="str">
        <f>TRIM(PROPER(employee_data!N255))</f>
        <v>Unk</v>
      </c>
      <c r="O255" t="str">
        <f>TRIM(employee_data!O255)</f>
        <v/>
      </c>
      <c r="P255" t="str">
        <f>TRIM(PROPER(employee_data!P255))</f>
        <v>Production</v>
      </c>
      <c r="Q255" t="str">
        <f>TRIM(PROPER(employee_data!Q255))</f>
        <v>Underground</v>
      </c>
      <c r="R255" s="2">
        <f>DATEVALUE(TEXT(employee_data!R255,"dd/mm/yyyy"))</f>
        <v>31304</v>
      </c>
      <c r="S255" t="str">
        <f>TRIM(UPPER(employee_data!S255))</f>
        <v>MA</v>
      </c>
      <c r="T255" t="str">
        <f>TRIM(PROPER(employee_data!T255))</f>
        <v>Operator</v>
      </c>
      <c r="U255" t="str">
        <f>TRIM(PROPER(employee_data!U255))</f>
        <v>Female</v>
      </c>
      <c r="V255" t="str">
        <f>TRIM(employee_data!V255)</f>
        <v>51584</v>
      </c>
      <c r="W255" t="str">
        <f>TRIM(PROPER(employee_data!W255))</f>
        <v>Other</v>
      </c>
      <c r="X255" t="str">
        <f>TRIM(PROPER(employee_data!X255))</f>
        <v>Divorced</v>
      </c>
      <c r="Y255" t="str">
        <f>TRIM(PROPER(employee_data!Y255))</f>
        <v>Fully Meets</v>
      </c>
      <c r="Z255" s="4">
        <v>3</v>
      </c>
    </row>
    <row r="256" spans="1:26" x14ac:dyDescent="0.25">
      <c r="A256" t="str">
        <f>TRIM(employee_data!A256)</f>
        <v>3681</v>
      </c>
      <c r="B256" t="str">
        <f>TRIM(PROPER(employee_data!B256))</f>
        <v>Taniya</v>
      </c>
      <c r="C256" t="str">
        <f>TRIM(PROPER(employee_data!C256))</f>
        <v>Lane</v>
      </c>
      <c r="D256" s="2">
        <f>DATEVALUE(TEXT(employee_data!D256,"dd/mm/yyyy"))</f>
        <v>44525</v>
      </c>
      <c r="E256" s="2" t="str">
        <f>IFERROR(DATEVALUE(TEXT(employee_data!E256,"dd/mm/yyyy")),TRIM(""))</f>
        <v/>
      </c>
      <c r="F256" t="str">
        <f>TRIM(employee_data!F256)</f>
        <v>Production Technician I</v>
      </c>
      <c r="G256" t="str">
        <f>TRIM(PROPER(employee_data!G256))</f>
        <v>James Williams</v>
      </c>
      <c r="H256" t="str">
        <f>TRIM(employee_data!H256)</f>
        <v>taniya.lane@bilearner.com</v>
      </c>
      <c r="I256" t="str">
        <f>TRIM(UPPER(employee_data!I256))</f>
        <v>TNS</v>
      </c>
      <c r="J256" t="str">
        <f>TRIM(PROPER(employee_data!J256))</f>
        <v>Active</v>
      </c>
      <c r="K256" t="str">
        <f>TRIM(PROPER(employee_data!K256))</f>
        <v>Part-Time</v>
      </c>
      <c r="L256" t="str">
        <f>TRIM(PROPER(employee_data!L256))</f>
        <v>Zone B</v>
      </c>
      <c r="M256" t="str">
        <f>TRIM(PROPER(employee_data!M256))</f>
        <v>Temporary</v>
      </c>
      <c r="N256" t="str">
        <f>TRIM(PROPER(employee_data!N256))</f>
        <v>Unk</v>
      </c>
      <c r="O256" t="str">
        <f>TRIM(employee_data!O256)</f>
        <v/>
      </c>
      <c r="P256" t="str">
        <f>TRIM(PROPER(employee_data!P256))</f>
        <v>Production</v>
      </c>
      <c r="Q256" t="str">
        <f>TRIM(PROPER(employee_data!Q256))</f>
        <v>Engineers</v>
      </c>
      <c r="R256" s="2">
        <f>DATEVALUE(TEXT(employee_data!R256,"dd/mm/yyyy"))</f>
        <v>27836</v>
      </c>
      <c r="S256" t="str">
        <f>TRIM(UPPER(employee_data!S256))</f>
        <v>MA</v>
      </c>
      <c r="T256" t="str">
        <f>TRIM(PROPER(employee_data!T256))</f>
        <v>Project Manager</v>
      </c>
      <c r="U256" t="str">
        <f>TRIM(PROPER(employee_data!U256))</f>
        <v>Female</v>
      </c>
      <c r="V256" t="str">
        <f>TRIM(employee_data!V256)</f>
        <v>75321</v>
      </c>
      <c r="W256" t="str">
        <f>TRIM(PROPER(employee_data!W256))</f>
        <v>Black</v>
      </c>
      <c r="X256" t="str">
        <f>TRIM(PROPER(employee_data!X256))</f>
        <v>Widowed</v>
      </c>
      <c r="Y256" t="str">
        <f>TRIM(PROPER(employee_data!Y256))</f>
        <v>Fully Meets</v>
      </c>
      <c r="Z256" s="4">
        <v>3</v>
      </c>
    </row>
    <row r="257" spans="1:26" x14ac:dyDescent="0.25">
      <c r="A257" t="str">
        <f>TRIM(employee_data!A257)</f>
        <v>3682</v>
      </c>
      <c r="B257" t="str">
        <f>TRIM(PROPER(employee_data!B257))</f>
        <v>Rene</v>
      </c>
      <c r="C257" t="str">
        <f>TRIM(PROPER(employee_data!C257))</f>
        <v>Wallace</v>
      </c>
      <c r="D257" s="2">
        <f>DATEVALUE(TEXT(employee_data!D257,"dd/mm/yyyy"))</f>
        <v>45115</v>
      </c>
      <c r="E257" s="2" t="str">
        <f>IFERROR(DATEVALUE(TEXT(employee_data!E257,"dd/mm/yyyy")),TRIM(""))</f>
        <v/>
      </c>
      <c r="F257" t="str">
        <f>TRIM(employee_data!F257)</f>
        <v>Production Technician I</v>
      </c>
      <c r="G257" t="str">
        <f>TRIM(PROPER(employee_data!G257))</f>
        <v>Michael Diaz Md</v>
      </c>
      <c r="H257" t="str">
        <f>TRIM(employee_data!H257)</f>
        <v>rene.wallace@bilearner.com</v>
      </c>
      <c r="I257" t="str">
        <f>TRIM(UPPER(employee_data!I257))</f>
        <v>PYZ</v>
      </c>
      <c r="J257" t="str">
        <f>TRIM(PROPER(employee_data!J257))</f>
        <v>Active</v>
      </c>
      <c r="K257" t="str">
        <f>TRIM(PROPER(employee_data!K257))</f>
        <v>Full-Time</v>
      </c>
      <c r="L257" t="str">
        <f>TRIM(PROPER(employee_data!L257))</f>
        <v>Zone C</v>
      </c>
      <c r="M257" t="str">
        <f>TRIM(PROPER(employee_data!M257))</f>
        <v>Temporary</v>
      </c>
      <c r="N257" t="str">
        <f>TRIM(PROPER(employee_data!N257))</f>
        <v>Unk</v>
      </c>
      <c r="O257" t="str">
        <f>TRIM(employee_data!O257)</f>
        <v/>
      </c>
      <c r="P257" t="str">
        <f>TRIM(PROPER(employee_data!P257))</f>
        <v>Production</v>
      </c>
      <c r="Q257" t="str">
        <f>TRIM(PROPER(employee_data!Q257))</f>
        <v>Field Operations</v>
      </c>
      <c r="R257" s="2">
        <f>DATEVALUE(TEXT(employee_data!R257,"dd/mm/yyyy"))</f>
        <v>15824</v>
      </c>
      <c r="S257" t="str">
        <f>TRIM(UPPER(employee_data!S257))</f>
        <v>MA</v>
      </c>
      <c r="T257" t="str">
        <f>TRIM(PROPER(employee_data!T257))</f>
        <v>Technician</v>
      </c>
      <c r="U257" t="str">
        <f>TRIM(PROPER(employee_data!U257))</f>
        <v>Female</v>
      </c>
      <c r="V257" t="str">
        <f>TRIM(employee_data!V257)</f>
        <v>37646</v>
      </c>
      <c r="W257" t="str">
        <f>TRIM(PROPER(employee_data!W257))</f>
        <v>Black</v>
      </c>
      <c r="X257" t="str">
        <f>TRIM(PROPER(employee_data!X257))</f>
        <v>Single</v>
      </c>
      <c r="Y257" t="str">
        <f>TRIM(PROPER(employee_data!Y257))</f>
        <v>Fully Meets</v>
      </c>
      <c r="Z257" s="4">
        <v>4</v>
      </c>
    </row>
    <row r="258" spans="1:26" x14ac:dyDescent="0.25">
      <c r="A258" t="str">
        <f>TRIM(employee_data!A258)</f>
        <v>3683</v>
      </c>
      <c r="B258" t="str">
        <f>TRIM(PROPER(employee_data!B258))</f>
        <v>Kai</v>
      </c>
      <c r="C258" t="str">
        <f>TRIM(PROPER(employee_data!C258))</f>
        <v>Gaines</v>
      </c>
      <c r="D258" s="2">
        <f>DATEVALUE(TEXT(employee_data!D258,"dd/mm/yyyy"))</f>
        <v>44502</v>
      </c>
      <c r="E258" s="2">
        <f>IFERROR(DATEVALUE(TEXT(employee_data!E258,"dd/mm/yyyy")),TRIM(""))</f>
        <v>44541</v>
      </c>
      <c r="F258" t="str">
        <f>TRIM(employee_data!F258)</f>
        <v>Production Technician I</v>
      </c>
      <c r="G258" t="str">
        <f>TRIM(PROPER(employee_data!G258))</f>
        <v>Mackenzie Porter</v>
      </c>
      <c r="H258" t="str">
        <f>TRIM(employee_data!H258)</f>
        <v>kai.gaines@bilearner.com</v>
      </c>
      <c r="I258" t="str">
        <f>TRIM(UPPER(employee_data!I258))</f>
        <v>WBL</v>
      </c>
      <c r="J258" t="str">
        <f>TRIM(PROPER(employee_data!J258))</f>
        <v>Active</v>
      </c>
      <c r="K258" t="str">
        <f>TRIM(PROPER(employee_data!K258))</f>
        <v>Part-Time</v>
      </c>
      <c r="L258" t="str">
        <f>TRIM(PROPER(employee_data!L258))</f>
        <v>Zone C</v>
      </c>
      <c r="M258" t="str">
        <f>TRIM(PROPER(employee_data!M258))</f>
        <v>Temporary</v>
      </c>
      <c r="N258" t="str">
        <f>TRIM(PROPER(employee_data!N258))</f>
        <v>Involuntary</v>
      </c>
      <c r="O258" t="str">
        <f>TRIM(employee_data!O258)</f>
        <v>Central baby moment benefit do.</v>
      </c>
      <c r="P258" t="str">
        <f>TRIM(PROPER(employee_data!P258))</f>
        <v>Production</v>
      </c>
      <c r="Q258" t="str">
        <f>TRIM(PROPER(employee_data!Q258))</f>
        <v>Finance &amp; Accounting</v>
      </c>
      <c r="R258" s="2">
        <f>DATEVALUE(TEXT(employee_data!R258,"dd/mm/yyyy"))</f>
        <v>20460</v>
      </c>
      <c r="S258" t="str">
        <f>TRIM(UPPER(employee_data!S258))</f>
        <v>MA</v>
      </c>
      <c r="T258" t="str">
        <f>TRIM(PROPER(employee_data!T258))</f>
        <v>Administration</v>
      </c>
      <c r="U258" t="str">
        <f>TRIM(PROPER(employee_data!U258))</f>
        <v>Male</v>
      </c>
      <c r="V258" t="str">
        <f>TRIM(employee_data!V258)</f>
        <v>33204</v>
      </c>
      <c r="W258" t="str">
        <f>TRIM(PROPER(employee_data!W258))</f>
        <v>Other</v>
      </c>
      <c r="X258" t="str">
        <f>TRIM(PROPER(employee_data!X258))</f>
        <v>Divorced</v>
      </c>
      <c r="Y258" t="str">
        <f>TRIM(PROPER(employee_data!Y258))</f>
        <v>Fully Meets</v>
      </c>
      <c r="Z258" s="4">
        <v>3</v>
      </c>
    </row>
    <row r="259" spans="1:26" x14ac:dyDescent="0.25">
      <c r="A259" t="str">
        <f>TRIM(employee_data!A259)</f>
        <v>3684</v>
      </c>
      <c r="B259" t="str">
        <f>TRIM(PROPER(employee_data!B259))</f>
        <v>Noelle</v>
      </c>
      <c r="C259" t="str">
        <f>TRIM(PROPER(employee_data!C259))</f>
        <v>Levy</v>
      </c>
      <c r="D259" s="2">
        <f>DATEVALUE(TEXT(employee_data!D259,"dd/mm/yyyy"))</f>
        <v>43800</v>
      </c>
      <c r="E259" s="2">
        <f>IFERROR(DATEVALUE(TEXT(employee_data!E259,"dd/mm/yyyy")),TRIM(""))</f>
        <v>44920</v>
      </c>
      <c r="F259" t="str">
        <f>TRIM(employee_data!F259)</f>
        <v>Production Technician I</v>
      </c>
      <c r="G259" t="str">
        <f>TRIM(PROPER(employee_data!G259))</f>
        <v>Robert Simmons</v>
      </c>
      <c r="H259" t="str">
        <f>TRIM(employee_data!H259)</f>
        <v>noelle.levy@bilearner.com</v>
      </c>
      <c r="I259" t="str">
        <f>TRIM(UPPER(employee_data!I259))</f>
        <v>NEL</v>
      </c>
      <c r="J259" t="str">
        <f>TRIM(PROPER(employee_data!J259))</f>
        <v>Active</v>
      </c>
      <c r="K259" t="str">
        <f>TRIM(PROPER(employee_data!K259))</f>
        <v>Contract</v>
      </c>
      <c r="L259" t="str">
        <f>TRIM(PROPER(employee_data!L259))</f>
        <v>Zone C</v>
      </c>
      <c r="M259" t="str">
        <f>TRIM(PROPER(employee_data!M259))</f>
        <v>Part-Time</v>
      </c>
      <c r="N259" t="str">
        <f>TRIM(PROPER(employee_data!N259))</f>
        <v>Involuntary</v>
      </c>
      <c r="O259" t="str">
        <f>TRIM(employee_data!O259)</f>
        <v>Scientist believe edge imagine push bit fast.</v>
      </c>
      <c r="P259" t="str">
        <f>TRIM(PROPER(employee_data!P259))</f>
        <v>Production</v>
      </c>
      <c r="Q259" t="str">
        <f>TRIM(PROPER(employee_data!Q259))</f>
        <v>Field Operations</v>
      </c>
      <c r="R259" s="2">
        <f>DATEVALUE(TEXT(employee_data!R259,"dd/mm/yyyy"))</f>
        <v>19939</v>
      </c>
      <c r="S259" t="str">
        <f>TRIM(UPPER(employee_data!S259))</f>
        <v>MA</v>
      </c>
      <c r="T259" t="str">
        <f>TRIM(PROPER(employee_data!T259))</f>
        <v>Technician</v>
      </c>
      <c r="U259" t="str">
        <f>TRIM(PROPER(employee_data!U259))</f>
        <v>Male</v>
      </c>
      <c r="V259" t="str">
        <f>TRIM(employee_data!V259)</f>
        <v>76198</v>
      </c>
      <c r="W259" t="str">
        <f>TRIM(PROPER(employee_data!W259))</f>
        <v>Hispanic</v>
      </c>
      <c r="X259" t="str">
        <f>TRIM(PROPER(employee_data!X259))</f>
        <v>Widowed</v>
      </c>
      <c r="Y259" t="str">
        <f>TRIM(PROPER(employee_data!Y259))</f>
        <v>Fully Meets</v>
      </c>
      <c r="Z259" s="4">
        <v>3</v>
      </c>
    </row>
    <row r="260" spans="1:26" x14ac:dyDescent="0.25">
      <c r="A260" t="str">
        <f>TRIM(employee_data!A260)</f>
        <v>3685</v>
      </c>
      <c r="B260" t="str">
        <f>TRIM(PROPER(employee_data!B260))</f>
        <v>Kylie</v>
      </c>
      <c r="C260" t="str">
        <f>TRIM(PROPER(employee_data!C260))</f>
        <v>Jimenez</v>
      </c>
      <c r="D260" s="2">
        <f>DATEVALUE(TEXT(employee_data!D260,"dd/mm/yyyy"))</f>
        <v>44789</v>
      </c>
      <c r="E260" s="2">
        <f>IFERROR(DATEVALUE(TEXT(employee_data!E260,"dd/mm/yyyy")),TRIM(""))</f>
        <v>44875</v>
      </c>
      <c r="F260" t="str">
        <f>TRIM(employee_data!F260)</f>
        <v>Production Technician I</v>
      </c>
      <c r="G260" t="str">
        <f>TRIM(PROPER(employee_data!G260))</f>
        <v>Jordan Harrison</v>
      </c>
      <c r="H260" t="str">
        <f>TRIM(employee_data!H260)</f>
        <v>kylie.jimenez@bilearner.com</v>
      </c>
      <c r="I260" t="str">
        <f>TRIM(UPPER(employee_data!I260))</f>
        <v>PL</v>
      </c>
      <c r="J260" t="str">
        <f>TRIM(PROPER(employee_data!J260))</f>
        <v>Active</v>
      </c>
      <c r="K260" t="str">
        <f>TRIM(PROPER(employee_data!K260))</f>
        <v>Full-Time</v>
      </c>
      <c r="L260" t="str">
        <f>TRIM(PROPER(employee_data!L260))</f>
        <v>Zone C</v>
      </c>
      <c r="M260" t="str">
        <f>TRIM(PROPER(employee_data!M260))</f>
        <v>Full-Time</v>
      </c>
      <c r="N260" t="str">
        <f>TRIM(PROPER(employee_data!N260))</f>
        <v>Retirement</v>
      </c>
      <c r="O260" t="str">
        <f>TRIM(employee_data!O260)</f>
        <v>Factor doctor edge police.</v>
      </c>
      <c r="P260" t="str">
        <f>TRIM(PROPER(employee_data!P260))</f>
        <v>Production</v>
      </c>
      <c r="Q260" t="str">
        <f>TRIM(PROPER(employee_data!Q260))</f>
        <v>Project Management - Con</v>
      </c>
      <c r="R260" s="2">
        <f>DATEVALUE(TEXT(employee_data!R260,"dd/mm/yyyy"))</f>
        <v>31585</v>
      </c>
      <c r="S260" t="str">
        <f>TRIM(UPPER(employee_data!S260))</f>
        <v>MA</v>
      </c>
      <c r="T260" t="str">
        <f>TRIM(PROPER(employee_data!T260))</f>
        <v>Coordinator</v>
      </c>
      <c r="U260" t="str">
        <f>TRIM(PROPER(employee_data!U260))</f>
        <v>Male</v>
      </c>
      <c r="V260" t="str">
        <f>TRIM(employee_data!V260)</f>
        <v>10600</v>
      </c>
      <c r="W260" t="str">
        <f>TRIM(PROPER(employee_data!W260))</f>
        <v>Asian</v>
      </c>
      <c r="X260" t="str">
        <f>TRIM(PROPER(employee_data!X260))</f>
        <v>Widowed</v>
      </c>
      <c r="Y260" t="str">
        <f>TRIM(PROPER(employee_data!Y260))</f>
        <v>Fully Meets</v>
      </c>
      <c r="Z260" s="4">
        <v>3</v>
      </c>
    </row>
    <row r="261" spans="1:26" x14ac:dyDescent="0.25">
      <c r="A261" t="str">
        <f>TRIM(employee_data!A261)</f>
        <v>3686</v>
      </c>
      <c r="B261" t="str">
        <f>TRIM(PROPER(employee_data!B261))</f>
        <v>Carly</v>
      </c>
      <c r="C261" t="str">
        <f>TRIM(PROPER(employee_data!C261))</f>
        <v>Figueroa</v>
      </c>
      <c r="D261" s="2">
        <f>DATEVALUE(TEXT(employee_data!D261,"dd/mm/yyyy"))</f>
        <v>44311</v>
      </c>
      <c r="E261" s="2">
        <f>IFERROR(DATEVALUE(TEXT(employee_data!E261,"dd/mm/yyyy")),TRIM(""))</f>
        <v>44907</v>
      </c>
      <c r="F261" t="str">
        <f>TRIM(employee_data!F261)</f>
        <v>Production Technician I</v>
      </c>
      <c r="G261" t="str">
        <f>TRIM(PROPER(employee_data!G261))</f>
        <v>Jesse Farmer</v>
      </c>
      <c r="H261" t="str">
        <f>TRIM(employee_data!H261)</f>
        <v>carly.figueroa@bilearner.com</v>
      </c>
      <c r="I261" t="str">
        <f>TRIM(UPPER(employee_data!I261))</f>
        <v>BPC</v>
      </c>
      <c r="J261" t="str">
        <f>TRIM(PROPER(employee_data!J261))</f>
        <v>Future Start</v>
      </c>
      <c r="K261" t="str">
        <f>TRIM(PROPER(employee_data!K261))</f>
        <v>Part-Time</v>
      </c>
      <c r="L261" t="str">
        <f>TRIM(PROPER(employee_data!L261))</f>
        <v>Zone A</v>
      </c>
      <c r="M261" t="str">
        <f>TRIM(PROPER(employee_data!M261))</f>
        <v>Full-Time</v>
      </c>
      <c r="N261" t="str">
        <f>TRIM(PROPER(employee_data!N261))</f>
        <v>Retirement</v>
      </c>
      <c r="O261" t="str">
        <f>TRIM(employee_data!O261)</f>
        <v>Concern expect add skill.</v>
      </c>
      <c r="P261" t="str">
        <f>TRIM(PROPER(employee_data!P261))</f>
        <v>Production</v>
      </c>
      <c r="Q261" t="str">
        <f>TRIM(PROPER(employee_data!Q261))</f>
        <v>Engineers</v>
      </c>
      <c r="R261" s="2">
        <f>DATEVALUE(TEXT(employee_data!R261,"dd/mm/yyyy"))</f>
        <v>35905</v>
      </c>
      <c r="S261" t="str">
        <f>TRIM(UPPER(employee_data!S261))</f>
        <v>MA</v>
      </c>
      <c r="T261" t="str">
        <f>TRIM(PROPER(employee_data!T261))</f>
        <v>Director</v>
      </c>
      <c r="U261" t="str">
        <f>TRIM(PROPER(employee_data!U261))</f>
        <v>Male</v>
      </c>
      <c r="V261" t="str">
        <f>TRIM(employee_data!V261)</f>
        <v>67909</v>
      </c>
      <c r="W261" t="str">
        <f>TRIM(PROPER(employee_data!W261))</f>
        <v>White</v>
      </c>
      <c r="X261" t="str">
        <f>TRIM(PROPER(employee_data!X261))</f>
        <v>Single</v>
      </c>
      <c r="Y261" t="str">
        <f>TRIM(PROPER(employee_data!Y261))</f>
        <v>Exceeds</v>
      </c>
      <c r="Z261" s="4">
        <v>1</v>
      </c>
    </row>
    <row r="262" spans="1:26" x14ac:dyDescent="0.25">
      <c r="A262" t="str">
        <f>TRIM(employee_data!A262)</f>
        <v>3687</v>
      </c>
      <c r="B262" t="str">
        <f>TRIM(PROPER(employee_data!B262))</f>
        <v>Bria</v>
      </c>
      <c r="C262" t="str">
        <f>TRIM(PROPER(employee_data!C262))</f>
        <v>Mcpherson</v>
      </c>
      <c r="D262" s="2">
        <f>DATEVALUE(TEXT(employee_data!D262,"dd/mm/yyyy"))</f>
        <v>43602</v>
      </c>
      <c r="E262" s="2" t="str">
        <f>IFERROR(DATEVALUE(TEXT(employee_data!E262,"dd/mm/yyyy")),TRIM(""))</f>
        <v/>
      </c>
      <c r="F262" t="str">
        <f>TRIM(employee_data!F262)</f>
        <v>Production Technician I</v>
      </c>
      <c r="G262" t="str">
        <f>TRIM(PROPER(employee_data!G262))</f>
        <v>Brianna Blake</v>
      </c>
      <c r="H262" t="str">
        <f>TRIM(employee_data!H262)</f>
        <v>bria.mcpherson@bilearner.com</v>
      </c>
      <c r="I262" t="str">
        <f>TRIM(UPPER(employee_data!I262))</f>
        <v>CCDR</v>
      </c>
      <c r="J262" t="str">
        <f>TRIM(PROPER(employee_data!J262))</f>
        <v>Active</v>
      </c>
      <c r="K262" t="str">
        <f>TRIM(PROPER(employee_data!K262))</f>
        <v>Part-Time</v>
      </c>
      <c r="L262" t="str">
        <f>TRIM(PROPER(employee_data!L262))</f>
        <v>Zone B</v>
      </c>
      <c r="M262" t="str">
        <f>TRIM(PROPER(employee_data!M262))</f>
        <v>Temporary</v>
      </c>
      <c r="N262" t="str">
        <f>TRIM(PROPER(employee_data!N262))</f>
        <v>Unk</v>
      </c>
      <c r="O262" t="str">
        <f>TRIM(employee_data!O262)</f>
        <v/>
      </c>
      <c r="P262" t="str">
        <f>TRIM(PROPER(employee_data!P262))</f>
        <v>Production</v>
      </c>
      <c r="Q262" t="str">
        <f>TRIM(PROPER(employee_data!Q262))</f>
        <v>Field Operations</v>
      </c>
      <c r="R262" s="2">
        <f>DATEVALUE(TEXT(employee_data!R262,"dd/mm/yyyy"))</f>
        <v>16304</v>
      </c>
      <c r="S262" t="str">
        <f>TRIM(UPPER(employee_data!S262))</f>
        <v>MA</v>
      </c>
      <c r="T262" t="str">
        <f>TRIM(PROPER(employee_data!T262))</f>
        <v>Supervisor</v>
      </c>
      <c r="U262" t="str">
        <f>TRIM(PROPER(employee_data!U262))</f>
        <v>Female</v>
      </c>
      <c r="V262" t="str">
        <f>TRIM(employee_data!V262)</f>
        <v>26340</v>
      </c>
      <c r="W262" t="str">
        <f>TRIM(PROPER(employee_data!W262))</f>
        <v>White</v>
      </c>
      <c r="X262" t="str">
        <f>TRIM(PROPER(employee_data!X262))</f>
        <v>Divorced</v>
      </c>
      <c r="Y262" t="str">
        <f>TRIM(PROPER(employee_data!Y262))</f>
        <v>Exceeds</v>
      </c>
      <c r="Z262" s="4">
        <v>1</v>
      </c>
    </row>
    <row r="263" spans="1:26" x14ac:dyDescent="0.25">
      <c r="A263" t="str">
        <f>TRIM(employee_data!A263)</f>
        <v>3688</v>
      </c>
      <c r="B263" t="str">
        <f>TRIM(PROPER(employee_data!B263))</f>
        <v>Brynn</v>
      </c>
      <c r="C263" t="str">
        <f>TRIM(PROPER(employee_data!C263))</f>
        <v>Harding</v>
      </c>
      <c r="D263" s="2">
        <f>DATEVALUE(TEXT(employee_data!D263,"dd/mm/yyyy"))</f>
        <v>43589</v>
      </c>
      <c r="E263" s="2">
        <f>IFERROR(DATEVALUE(TEXT(employee_data!E263,"dd/mm/yyyy")),TRIM(""))</f>
        <v>44411</v>
      </c>
      <c r="F263" t="str">
        <f>TRIM(employee_data!F263)</f>
        <v>Production Technician I</v>
      </c>
      <c r="G263" t="str">
        <f>TRIM(PROPER(employee_data!G263))</f>
        <v>Kathleen Clark</v>
      </c>
      <c r="H263" t="str">
        <f>TRIM(employee_data!H263)</f>
        <v>brynn.harding@bilearner.com</v>
      </c>
      <c r="I263" t="str">
        <f>TRIM(UPPER(employee_data!I263))</f>
        <v>SVG</v>
      </c>
      <c r="J263" t="str">
        <f>TRIM(PROPER(employee_data!J263))</f>
        <v>Future Start</v>
      </c>
      <c r="K263" t="str">
        <f>TRIM(PROPER(employee_data!K263))</f>
        <v>Contract</v>
      </c>
      <c r="L263" t="str">
        <f>TRIM(PROPER(employee_data!L263))</f>
        <v>Zone B</v>
      </c>
      <c r="M263" t="str">
        <f>TRIM(PROPER(employee_data!M263))</f>
        <v>Full-Time</v>
      </c>
      <c r="N263" t="str">
        <f>TRIM(PROPER(employee_data!N263))</f>
        <v>Involuntary</v>
      </c>
      <c r="O263" t="str">
        <f>TRIM(employee_data!O263)</f>
        <v>Matter man skill produce poor.</v>
      </c>
      <c r="P263" t="str">
        <f>TRIM(PROPER(employee_data!P263))</f>
        <v>Production</v>
      </c>
      <c r="Q263" t="str">
        <f>TRIM(PROPER(employee_data!Q263))</f>
        <v>Wireline Construction</v>
      </c>
      <c r="R263" s="2">
        <f>DATEVALUE(TEXT(employee_data!R263,"dd/mm/yyyy"))</f>
        <v>18890</v>
      </c>
      <c r="S263" t="str">
        <f>TRIM(UPPER(employee_data!S263))</f>
        <v>MA</v>
      </c>
      <c r="T263" t="str">
        <f>TRIM(PROPER(employee_data!T263))</f>
        <v>Manager</v>
      </c>
      <c r="U263" t="str">
        <f>TRIM(PROPER(employee_data!U263))</f>
        <v>Female</v>
      </c>
      <c r="V263" t="str">
        <f>TRIM(employee_data!V263)</f>
        <v>42113</v>
      </c>
      <c r="W263" t="str">
        <f>TRIM(PROPER(employee_data!W263))</f>
        <v>Asian</v>
      </c>
      <c r="X263" t="str">
        <f>TRIM(PROPER(employee_data!X263))</f>
        <v>Divorced</v>
      </c>
      <c r="Y263" t="str">
        <f>TRIM(PROPER(employee_data!Y263))</f>
        <v>Exceeds</v>
      </c>
      <c r="Z263" s="4">
        <v>3</v>
      </c>
    </row>
    <row r="264" spans="1:26" x14ac:dyDescent="0.25">
      <c r="A264" t="str">
        <f>TRIM(employee_data!A264)</f>
        <v>3689</v>
      </c>
      <c r="B264" t="str">
        <f>TRIM(PROPER(employee_data!B264))</f>
        <v>Rashad</v>
      </c>
      <c r="C264" t="str">
        <f>TRIM(PROPER(employee_data!C264))</f>
        <v>Wells</v>
      </c>
      <c r="D264" s="2">
        <f>DATEVALUE(TEXT(employee_data!D264,"dd/mm/yyyy"))</f>
        <v>44393</v>
      </c>
      <c r="E264" s="2" t="str">
        <f>IFERROR(DATEVALUE(TEXT(employee_data!E264,"dd/mm/yyyy")),TRIM(""))</f>
        <v/>
      </c>
      <c r="F264" t="str">
        <f>TRIM(employee_data!F264)</f>
        <v>Production Technician I</v>
      </c>
      <c r="G264" t="str">
        <f>TRIM(PROPER(employee_data!G264))</f>
        <v>Jonathan Gutierrez</v>
      </c>
      <c r="H264" t="str">
        <f>TRIM(employee_data!H264)</f>
        <v>rashad.wells@bilearner.com</v>
      </c>
      <c r="I264" t="str">
        <f>TRIM(UPPER(employee_data!I264))</f>
        <v>EW</v>
      </c>
      <c r="J264" t="str">
        <f>TRIM(PROPER(employee_data!J264))</f>
        <v>Active</v>
      </c>
      <c r="K264" t="str">
        <f>TRIM(PROPER(employee_data!K264))</f>
        <v>Contract</v>
      </c>
      <c r="L264" t="str">
        <f>TRIM(PROPER(employee_data!L264))</f>
        <v>Zone A</v>
      </c>
      <c r="M264" t="str">
        <f>TRIM(PROPER(employee_data!M264))</f>
        <v>Temporary</v>
      </c>
      <c r="N264" t="str">
        <f>TRIM(PROPER(employee_data!N264))</f>
        <v>Unk</v>
      </c>
      <c r="O264" t="str">
        <f>TRIM(employee_data!O264)</f>
        <v/>
      </c>
      <c r="P264" t="str">
        <f>TRIM(PROPER(employee_data!P264))</f>
        <v>Production</v>
      </c>
      <c r="Q264" t="str">
        <f>TRIM(PROPER(employee_data!Q264))</f>
        <v>Field Operations</v>
      </c>
      <c r="R264" s="2">
        <f>DATEVALUE(TEXT(employee_data!R264,"dd/mm/yyyy"))</f>
        <v>22279</v>
      </c>
      <c r="S264" t="str">
        <f>TRIM(UPPER(employee_data!S264))</f>
        <v>MA</v>
      </c>
      <c r="T264" t="str">
        <f>TRIM(PROPER(employee_data!T264))</f>
        <v>Laborer</v>
      </c>
      <c r="U264" t="str">
        <f>TRIM(PROPER(employee_data!U264))</f>
        <v>Male</v>
      </c>
      <c r="V264" t="str">
        <f>TRIM(employee_data!V264)</f>
        <v>95832</v>
      </c>
      <c r="W264" t="str">
        <f>TRIM(PROPER(employee_data!W264))</f>
        <v>Asian</v>
      </c>
      <c r="X264" t="str">
        <f>TRIM(PROPER(employee_data!X264))</f>
        <v>Married</v>
      </c>
      <c r="Y264" t="str">
        <f>TRIM(PROPER(employee_data!Y264))</f>
        <v>Exceeds</v>
      </c>
      <c r="Z264" s="4">
        <v>3</v>
      </c>
    </row>
    <row r="265" spans="1:26" x14ac:dyDescent="0.25">
      <c r="A265" t="str">
        <f>TRIM(employee_data!A265)</f>
        <v>3690</v>
      </c>
      <c r="B265" t="str">
        <f>TRIM(PROPER(employee_data!B265))</f>
        <v>Jaylene</v>
      </c>
      <c r="C265" t="str">
        <f>TRIM(PROPER(employee_data!C265))</f>
        <v>Deleon</v>
      </c>
      <c r="D265" s="2">
        <f>DATEVALUE(TEXT(employee_data!D265,"dd/mm/yyyy"))</f>
        <v>44047</v>
      </c>
      <c r="E265" s="2">
        <f>IFERROR(DATEVALUE(TEXT(employee_data!E265,"dd/mm/yyyy")),TRIM(""))</f>
        <v>44254</v>
      </c>
      <c r="F265" t="str">
        <f>TRIM(employee_data!F265)</f>
        <v>Production Technician I</v>
      </c>
      <c r="G265" t="str">
        <f>TRIM(PROPER(employee_data!G265))</f>
        <v>Adam Barber</v>
      </c>
      <c r="H265" t="str">
        <f>TRIM(employee_data!H265)</f>
        <v>jaylene.deleon@bilearner.com</v>
      </c>
      <c r="I265" t="str">
        <f>TRIM(UPPER(employee_data!I265))</f>
        <v>MSC</v>
      </c>
      <c r="J265" t="str">
        <f>TRIM(PROPER(employee_data!J265))</f>
        <v>Active</v>
      </c>
      <c r="K265" t="str">
        <f>TRIM(PROPER(employee_data!K265))</f>
        <v>Part-Time</v>
      </c>
      <c r="L265" t="str">
        <f>TRIM(PROPER(employee_data!L265))</f>
        <v>Zone A</v>
      </c>
      <c r="M265" t="str">
        <f>TRIM(PROPER(employee_data!M265))</f>
        <v>Temporary</v>
      </c>
      <c r="N265" t="str">
        <f>TRIM(PROPER(employee_data!N265))</f>
        <v>Voluntary</v>
      </c>
      <c r="O265" t="str">
        <f>TRIM(employee_data!O265)</f>
        <v>Size manager receive decide attention play plant.</v>
      </c>
      <c r="P265" t="str">
        <f>TRIM(PROPER(employee_data!P265))</f>
        <v>Production</v>
      </c>
      <c r="Q265" t="str">
        <f>TRIM(PROPER(employee_data!Q265))</f>
        <v>Yard (Material Handling)</v>
      </c>
      <c r="R265" s="2">
        <f>DATEVALUE(TEXT(employee_data!R265,"dd/mm/yyyy"))</f>
        <v>18581</v>
      </c>
      <c r="S265" t="str">
        <f>TRIM(UPPER(employee_data!S265))</f>
        <v>MA</v>
      </c>
      <c r="T265" t="str">
        <f>TRIM(PROPER(employee_data!T265))</f>
        <v>Laborer</v>
      </c>
      <c r="U265" t="str">
        <f>TRIM(PROPER(employee_data!U265))</f>
        <v>Male</v>
      </c>
      <c r="V265" t="str">
        <f>TRIM(employee_data!V265)</f>
        <v>60287</v>
      </c>
      <c r="W265" t="str">
        <f>TRIM(PROPER(employee_data!W265))</f>
        <v>White</v>
      </c>
      <c r="X265" t="str">
        <f>TRIM(PROPER(employee_data!X265))</f>
        <v>Single</v>
      </c>
      <c r="Y265" t="str">
        <f>TRIM(PROPER(employee_data!Y265))</f>
        <v>Needs Improvement</v>
      </c>
      <c r="Z265" s="4">
        <v>3</v>
      </c>
    </row>
    <row r="266" spans="1:26" x14ac:dyDescent="0.25">
      <c r="A266" t="str">
        <f>TRIM(employee_data!A266)</f>
        <v>3691</v>
      </c>
      <c r="B266" t="str">
        <f>TRIM(PROPER(employee_data!B266))</f>
        <v>Chace</v>
      </c>
      <c r="C266" t="str">
        <f>TRIM(PROPER(employee_data!C266))</f>
        <v>Church</v>
      </c>
      <c r="D266" s="2">
        <f>DATEVALUE(TEXT(employee_data!D266,"dd/mm/yyyy"))</f>
        <v>44158</v>
      </c>
      <c r="E266" s="2" t="str">
        <f>IFERROR(DATEVALUE(TEXT(employee_data!E266,"dd/mm/yyyy")),TRIM(""))</f>
        <v/>
      </c>
      <c r="F266" t="str">
        <f>TRIM(employee_data!F266)</f>
        <v>Production Technician I</v>
      </c>
      <c r="G266" t="str">
        <f>TRIM(PROPER(employee_data!G266))</f>
        <v>David Valenzuela</v>
      </c>
      <c r="H266" t="str">
        <f>TRIM(employee_data!H266)</f>
        <v>chace.church@bilearner.com</v>
      </c>
      <c r="I266" t="str">
        <f>TRIM(UPPER(employee_data!I266))</f>
        <v>TNS</v>
      </c>
      <c r="J266" t="str">
        <f>TRIM(PROPER(employee_data!J266))</f>
        <v>Active</v>
      </c>
      <c r="K266" t="str">
        <f>TRIM(PROPER(employee_data!K266))</f>
        <v>Part-Time</v>
      </c>
      <c r="L266" t="str">
        <f>TRIM(PROPER(employee_data!L266))</f>
        <v>Zone C</v>
      </c>
      <c r="M266" t="str">
        <f>TRIM(PROPER(employee_data!M266))</f>
        <v>Full-Time</v>
      </c>
      <c r="N266" t="str">
        <f>TRIM(PROPER(employee_data!N266))</f>
        <v>Unk</v>
      </c>
      <c r="O266" t="str">
        <f>TRIM(employee_data!O266)</f>
        <v/>
      </c>
      <c r="P266" t="str">
        <f>TRIM(PROPER(employee_data!P266))</f>
        <v>Production</v>
      </c>
      <c r="Q266" t="str">
        <f>TRIM(PROPER(employee_data!Q266))</f>
        <v>Finance &amp; Accounting</v>
      </c>
      <c r="R266" s="2">
        <f>DATEVALUE(TEXT(employee_data!R266,"dd/mm/yyyy"))</f>
        <v>33972</v>
      </c>
      <c r="S266" t="str">
        <f>TRIM(UPPER(employee_data!S266))</f>
        <v>MA</v>
      </c>
      <c r="T266" t="str">
        <f>TRIM(PROPER(employee_data!T266))</f>
        <v>Manager</v>
      </c>
      <c r="U266" t="str">
        <f>TRIM(PROPER(employee_data!U266))</f>
        <v>Male</v>
      </c>
      <c r="V266" t="str">
        <f>TRIM(employee_data!V266)</f>
        <v>34316</v>
      </c>
      <c r="W266" t="str">
        <f>TRIM(PROPER(employee_data!W266))</f>
        <v>Asian</v>
      </c>
      <c r="X266" t="str">
        <f>TRIM(PROPER(employee_data!X266))</f>
        <v>Single</v>
      </c>
      <c r="Y266" t="str">
        <f>TRIM(PROPER(employee_data!Y266))</f>
        <v>Needs Improvement</v>
      </c>
      <c r="Z266" s="4">
        <v>1</v>
      </c>
    </row>
    <row r="267" spans="1:26" x14ac:dyDescent="0.25">
      <c r="A267" t="str">
        <f>TRIM(employee_data!A267)</f>
        <v>3692</v>
      </c>
      <c r="B267" t="str">
        <f>TRIM(PROPER(employee_data!B267))</f>
        <v>Zayne</v>
      </c>
      <c r="C267" t="str">
        <f>TRIM(PROPER(employee_data!C267))</f>
        <v>Hunter</v>
      </c>
      <c r="D267" s="2">
        <f>DATEVALUE(TEXT(employee_data!D267,"dd/mm/yyyy"))</f>
        <v>43780</v>
      </c>
      <c r="E267" s="2" t="str">
        <f>IFERROR(DATEVALUE(TEXT(employee_data!E267,"dd/mm/yyyy")),TRIM(""))</f>
        <v/>
      </c>
      <c r="F267" t="str">
        <f>TRIM(employee_data!F267)</f>
        <v>Production Technician I</v>
      </c>
      <c r="G267" t="str">
        <f>TRIM(PROPER(employee_data!G267))</f>
        <v>Lisa Jordan</v>
      </c>
      <c r="H267" t="str">
        <f>TRIM(employee_data!H267)</f>
        <v>zayne.hunter@bilearner.com</v>
      </c>
      <c r="I267" t="str">
        <f>TRIM(UPPER(employee_data!I267))</f>
        <v>PYZ</v>
      </c>
      <c r="J267" t="str">
        <f>TRIM(PROPER(employee_data!J267))</f>
        <v>Active</v>
      </c>
      <c r="K267" t="str">
        <f>TRIM(PROPER(employee_data!K267))</f>
        <v>Full-Time</v>
      </c>
      <c r="L267" t="str">
        <f>TRIM(PROPER(employee_data!L267))</f>
        <v>Zone B</v>
      </c>
      <c r="M267" t="str">
        <f>TRIM(PROPER(employee_data!M267))</f>
        <v>Part-Time</v>
      </c>
      <c r="N267" t="str">
        <f>TRIM(PROPER(employee_data!N267))</f>
        <v>Unk</v>
      </c>
      <c r="O267" t="str">
        <f>TRIM(employee_data!O267)</f>
        <v/>
      </c>
      <c r="P267" t="str">
        <f>TRIM(PROPER(employee_data!P267))</f>
        <v>Production</v>
      </c>
      <c r="Q267" t="str">
        <f>TRIM(PROPER(employee_data!Q267))</f>
        <v>Aerial</v>
      </c>
      <c r="R267" s="2">
        <f>DATEVALUE(TEXT(employee_data!R267,"dd/mm/yyyy"))</f>
        <v>29204</v>
      </c>
      <c r="S267" t="str">
        <f>TRIM(UPPER(employee_data!S267))</f>
        <v>MA</v>
      </c>
      <c r="T267" t="str">
        <f>TRIM(PROPER(employee_data!T267))</f>
        <v>Lineman</v>
      </c>
      <c r="U267" t="str">
        <f>TRIM(PROPER(employee_data!U267))</f>
        <v>Male</v>
      </c>
      <c r="V267" t="str">
        <f>TRIM(employee_data!V267)</f>
        <v>75371</v>
      </c>
      <c r="W267" t="str">
        <f>TRIM(PROPER(employee_data!W267))</f>
        <v>Black</v>
      </c>
      <c r="X267" t="str">
        <f>TRIM(PROPER(employee_data!X267))</f>
        <v>Widowed</v>
      </c>
      <c r="Y267" t="str">
        <f>TRIM(PROPER(employee_data!Y267))</f>
        <v>Needs Improvement</v>
      </c>
      <c r="Z267" s="4">
        <v>3</v>
      </c>
    </row>
    <row r="268" spans="1:26" x14ac:dyDescent="0.25">
      <c r="A268" t="str">
        <f>TRIM(employee_data!A268)</f>
        <v>3693</v>
      </c>
      <c r="B268" t="str">
        <f>TRIM(PROPER(employee_data!B268))</f>
        <v>Amya</v>
      </c>
      <c r="C268" t="str">
        <f>TRIM(PROPER(employee_data!C268))</f>
        <v>Vega</v>
      </c>
      <c r="D268" s="2">
        <f>DATEVALUE(TEXT(employee_data!D268,"dd/mm/yyyy"))</f>
        <v>43605</v>
      </c>
      <c r="E268" s="2">
        <f>IFERROR(DATEVALUE(TEXT(employee_data!E268,"dd/mm/yyyy")),TRIM(""))</f>
        <v>44073</v>
      </c>
      <c r="F268" t="str">
        <f>TRIM(employee_data!F268)</f>
        <v>Production Technician II</v>
      </c>
      <c r="G268" t="str">
        <f>TRIM(PROPER(employee_data!G268))</f>
        <v>Alexa Smith</v>
      </c>
      <c r="H268" t="str">
        <f>TRIM(employee_data!H268)</f>
        <v>amya.vega@bilearner.com</v>
      </c>
      <c r="I268" t="str">
        <f>TRIM(UPPER(employee_data!I268))</f>
        <v>SVG</v>
      </c>
      <c r="J268" t="str">
        <f>TRIM(PROPER(employee_data!J268))</f>
        <v>Active</v>
      </c>
      <c r="K268" t="str">
        <f>TRIM(PROPER(employee_data!K268))</f>
        <v>Part-Time</v>
      </c>
      <c r="L268" t="str">
        <f>TRIM(PROPER(employee_data!L268))</f>
        <v>Zone B</v>
      </c>
      <c r="M268" t="str">
        <f>TRIM(PROPER(employee_data!M268))</f>
        <v>Temporary</v>
      </c>
      <c r="N268" t="str">
        <f>TRIM(PROPER(employee_data!N268))</f>
        <v>Involuntary</v>
      </c>
      <c r="O268" t="str">
        <f>TRIM(employee_data!O268)</f>
        <v>Name social full approach. Position want win.</v>
      </c>
      <c r="P268" t="str">
        <f>TRIM(PROPER(employee_data!P268))</f>
        <v>Production</v>
      </c>
      <c r="Q268" t="str">
        <f>TRIM(PROPER(employee_data!Q268))</f>
        <v>Project Management - Con</v>
      </c>
      <c r="R268" s="2">
        <f>DATEVALUE(TEXT(employee_data!R268,"dd/mm/yyyy"))</f>
        <v>28338</v>
      </c>
      <c r="S268" t="str">
        <f>TRIM(UPPER(employee_data!S268))</f>
        <v>MA</v>
      </c>
      <c r="T268" t="str">
        <f>TRIM(PROPER(employee_data!T268))</f>
        <v>Field Project Manager</v>
      </c>
      <c r="U268" t="str">
        <f>TRIM(PROPER(employee_data!U268))</f>
        <v>Female</v>
      </c>
      <c r="V268" t="str">
        <f>TRIM(employee_data!V268)</f>
        <v>13727</v>
      </c>
      <c r="W268" t="str">
        <f>TRIM(PROPER(employee_data!W268))</f>
        <v>White</v>
      </c>
      <c r="X268" t="str">
        <f>TRIM(PROPER(employee_data!X268))</f>
        <v>Married</v>
      </c>
      <c r="Y268" t="str">
        <f>TRIM(PROPER(employee_data!Y268))</f>
        <v>Exceeds</v>
      </c>
      <c r="Z268" s="4">
        <v>2</v>
      </c>
    </row>
    <row r="269" spans="1:26" x14ac:dyDescent="0.25">
      <c r="A269" t="str">
        <f>TRIM(employee_data!A269)</f>
        <v>3694</v>
      </c>
      <c r="B269" t="str">
        <f>TRIM(PROPER(employee_data!B269))</f>
        <v>Nickolas</v>
      </c>
      <c r="C269" t="str">
        <f>TRIM(PROPER(employee_data!C269))</f>
        <v>West</v>
      </c>
      <c r="D269" s="2">
        <f>DATEVALUE(TEXT(employee_data!D269,"dd/mm/yyyy"))</f>
        <v>43774</v>
      </c>
      <c r="E269" s="2">
        <f>IFERROR(DATEVALUE(TEXT(employee_data!E269,"dd/mm/yyyy")),TRIM(""))</f>
        <v>44667</v>
      </c>
      <c r="F269" t="str">
        <f>TRIM(employee_data!F269)</f>
        <v>Production Technician II</v>
      </c>
      <c r="G269" t="str">
        <f>TRIM(PROPER(employee_data!G269))</f>
        <v>Sue Harper</v>
      </c>
      <c r="H269" t="str">
        <f>TRIM(employee_data!H269)</f>
        <v>nickolas.west@bilearner.com</v>
      </c>
      <c r="I269" t="str">
        <f>TRIM(UPPER(employee_data!I269))</f>
        <v>EW</v>
      </c>
      <c r="J269" t="str">
        <f>TRIM(PROPER(employee_data!J269))</f>
        <v>Voluntarily Terminated</v>
      </c>
      <c r="K269" t="str">
        <f>TRIM(PROPER(employee_data!K269))</f>
        <v>Full-Time</v>
      </c>
      <c r="L269" t="str">
        <f>TRIM(PROPER(employee_data!L269))</f>
        <v>Zone A</v>
      </c>
      <c r="M269" t="str">
        <f>TRIM(PROPER(employee_data!M269))</f>
        <v>Part-Time</v>
      </c>
      <c r="N269" t="str">
        <f>TRIM(PROPER(employee_data!N269))</f>
        <v>Involuntary</v>
      </c>
      <c r="O269" t="str">
        <f>TRIM(employee_data!O269)</f>
        <v>Training civil attention exist matter water.</v>
      </c>
      <c r="P269" t="str">
        <f>TRIM(PROPER(employee_data!P269))</f>
        <v>Production</v>
      </c>
      <c r="Q269" t="str">
        <f>TRIM(PROPER(employee_data!Q269))</f>
        <v>Field Operations</v>
      </c>
      <c r="R269" s="2">
        <f>DATEVALUE(TEXT(employee_data!R269,"dd/mm/yyyy"))</f>
        <v>22351</v>
      </c>
      <c r="S269" t="str">
        <f>TRIM(UPPER(employee_data!S269))</f>
        <v>MA</v>
      </c>
      <c r="T269" t="str">
        <f>TRIM(PROPER(employee_data!T269))</f>
        <v>Specialist</v>
      </c>
      <c r="U269" t="str">
        <f>TRIM(PROPER(employee_data!U269))</f>
        <v>Female</v>
      </c>
      <c r="V269" t="str">
        <f>TRIM(employee_data!V269)</f>
        <v>94278</v>
      </c>
      <c r="W269" t="str">
        <f>TRIM(PROPER(employee_data!W269))</f>
        <v>Hispanic</v>
      </c>
      <c r="X269" t="str">
        <f>TRIM(PROPER(employee_data!X269))</f>
        <v>Married</v>
      </c>
      <c r="Y269" t="str">
        <f>TRIM(PROPER(employee_data!Y269))</f>
        <v>Pip</v>
      </c>
      <c r="Z269" s="4">
        <v>4</v>
      </c>
    </row>
    <row r="270" spans="1:26" x14ac:dyDescent="0.25">
      <c r="A270" t="str">
        <f>TRIM(employee_data!A270)</f>
        <v>3695</v>
      </c>
      <c r="B270" t="str">
        <f>TRIM(PROPER(employee_data!B270))</f>
        <v>Cason</v>
      </c>
      <c r="C270" t="str">
        <f>TRIM(PROPER(employee_data!C270))</f>
        <v>Neal</v>
      </c>
      <c r="D270" s="2">
        <f>DATEVALUE(TEXT(employee_data!D270,"dd/mm/yyyy"))</f>
        <v>43363</v>
      </c>
      <c r="E270" s="2">
        <f>IFERROR(DATEVALUE(TEXT(employee_data!E270,"dd/mm/yyyy")),TRIM(""))</f>
        <v>44231</v>
      </c>
      <c r="F270" t="str">
        <f>TRIM(employee_data!F270)</f>
        <v>Production Technician II</v>
      </c>
      <c r="G270" t="str">
        <f>TRIM(PROPER(employee_data!G270))</f>
        <v>Savannah Schneider</v>
      </c>
      <c r="H270" t="str">
        <f>TRIM(employee_data!H270)</f>
        <v>cason.neal@bilearner.com</v>
      </c>
      <c r="I270" t="str">
        <f>TRIM(UPPER(employee_data!I270))</f>
        <v>MSC</v>
      </c>
      <c r="J270" t="str">
        <f>TRIM(PROPER(employee_data!J270))</f>
        <v>Voluntarily Terminated</v>
      </c>
      <c r="K270" t="str">
        <f>TRIM(PROPER(employee_data!K270))</f>
        <v>Contract</v>
      </c>
      <c r="L270" t="str">
        <f>TRIM(PROPER(employee_data!L270))</f>
        <v>Zone C</v>
      </c>
      <c r="M270" t="str">
        <f>TRIM(PROPER(employee_data!M270))</f>
        <v>Temporary</v>
      </c>
      <c r="N270" t="str">
        <f>TRIM(PROPER(employee_data!N270))</f>
        <v>Voluntary</v>
      </c>
      <c r="O270" t="str">
        <f>TRIM(employee_data!O270)</f>
        <v>Public ask American affect market order.</v>
      </c>
      <c r="P270" t="str">
        <f>TRIM(PROPER(employee_data!P270))</f>
        <v>Production</v>
      </c>
      <c r="Q270" t="str">
        <f>TRIM(PROPER(employee_data!Q270))</f>
        <v>Catv</v>
      </c>
      <c r="R270" s="2">
        <f>DATEVALUE(TEXT(employee_data!R270,"dd/mm/yyyy"))</f>
        <v>32840</v>
      </c>
      <c r="S270" t="str">
        <f>TRIM(UPPER(employee_data!S270))</f>
        <v>MA</v>
      </c>
      <c r="T270" t="str">
        <f>TRIM(PROPER(employee_data!T270))</f>
        <v>Laborer</v>
      </c>
      <c r="U270" t="str">
        <f>TRIM(PROPER(employee_data!U270))</f>
        <v>Female</v>
      </c>
      <c r="V270" t="str">
        <f>TRIM(employee_data!V270)</f>
        <v>70817</v>
      </c>
      <c r="W270" t="str">
        <f>TRIM(PROPER(employee_data!W270))</f>
        <v>Hispanic</v>
      </c>
      <c r="X270" t="str">
        <f>TRIM(PROPER(employee_data!X270))</f>
        <v>Divorced</v>
      </c>
      <c r="Y270" t="str">
        <f>TRIM(PROPER(employee_data!Y270))</f>
        <v>Pip</v>
      </c>
      <c r="Z270" s="4">
        <v>4</v>
      </c>
    </row>
    <row r="271" spans="1:26" x14ac:dyDescent="0.25">
      <c r="A271" t="str">
        <f>TRIM(employee_data!A271)</f>
        <v>3696</v>
      </c>
      <c r="B271" t="str">
        <f>TRIM(PROPER(employee_data!B271))</f>
        <v>Aldo</v>
      </c>
      <c r="C271" t="str">
        <f>TRIM(PROPER(employee_data!C271))</f>
        <v>Dyer</v>
      </c>
      <c r="D271" s="2">
        <f>DATEVALUE(TEXT(employee_data!D271,"dd/mm/yyyy"))</f>
        <v>44076</v>
      </c>
      <c r="E271" s="2">
        <f>IFERROR(DATEVALUE(TEXT(employee_data!E271,"dd/mm/yyyy")),TRIM(""))</f>
        <v>45072</v>
      </c>
      <c r="F271" t="str">
        <f>TRIM(employee_data!F271)</f>
        <v>Production Technician II</v>
      </c>
      <c r="G271" t="str">
        <f>TRIM(PROPER(employee_data!G271))</f>
        <v>Chase Ramirez</v>
      </c>
      <c r="H271" t="str">
        <f>TRIM(employee_data!H271)</f>
        <v>aldo.dyer@bilearner.com</v>
      </c>
      <c r="I271" t="str">
        <f>TRIM(UPPER(employee_data!I271))</f>
        <v>TNS</v>
      </c>
      <c r="J271" t="str">
        <f>TRIM(PROPER(employee_data!J271))</f>
        <v>Voluntarily Terminated</v>
      </c>
      <c r="K271" t="str">
        <f>TRIM(PROPER(employee_data!K271))</f>
        <v>Contract</v>
      </c>
      <c r="L271" t="str">
        <f>TRIM(PROPER(employee_data!L271))</f>
        <v>Zone B</v>
      </c>
      <c r="M271" t="str">
        <f>TRIM(PROPER(employee_data!M271))</f>
        <v>Part-Time</v>
      </c>
      <c r="N271" t="str">
        <f>TRIM(PROPER(employee_data!N271))</f>
        <v>Resignation</v>
      </c>
      <c r="O271" t="str">
        <f>TRIM(employee_data!O271)</f>
        <v>Arrive its during organization about.</v>
      </c>
      <c r="P271" t="str">
        <f>TRIM(PROPER(employee_data!P271))</f>
        <v>Production</v>
      </c>
      <c r="Q271" t="str">
        <f>TRIM(PROPER(employee_data!Q271))</f>
        <v>Wireless</v>
      </c>
      <c r="R271" s="2">
        <f>DATEVALUE(TEXT(employee_data!R271,"dd/mm/yyyy"))</f>
        <v>32788</v>
      </c>
      <c r="S271" t="str">
        <f>TRIM(UPPER(employee_data!S271))</f>
        <v>MA</v>
      </c>
      <c r="T271" t="str">
        <f>TRIM(PROPER(employee_data!T271))</f>
        <v>Foreman</v>
      </c>
      <c r="U271" t="str">
        <f>TRIM(PROPER(employee_data!U271))</f>
        <v>Female</v>
      </c>
      <c r="V271" t="str">
        <f>TRIM(employee_data!V271)</f>
        <v>74423</v>
      </c>
      <c r="W271" t="str">
        <f>TRIM(PROPER(employee_data!W271))</f>
        <v>Hispanic</v>
      </c>
      <c r="X271" t="str">
        <f>TRIM(PROPER(employee_data!X271))</f>
        <v>Widowed</v>
      </c>
      <c r="Y271" t="str">
        <f>TRIM(PROPER(employee_data!Y271))</f>
        <v>Pip</v>
      </c>
      <c r="Z271" s="4">
        <v>3</v>
      </c>
    </row>
    <row r="272" spans="1:26" x14ac:dyDescent="0.25">
      <c r="A272" t="str">
        <f>TRIM(employee_data!A272)</f>
        <v>3697</v>
      </c>
      <c r="B272" t="str">
        <f>TRIM(PROPER(employee_data!B272))</f>
        <v>Sonia</v>
      </c>
      <c r="C272" t="str">
        <f>TRIM(PROPER(employee_data!C272))</f>
        <v>Skinner</v>
      </c>
      <c r="D272" s="2">
        <f>DATEVALUE(TEXT(employee_data!D272,"dd/mm/yyyy"))</f>
        <v>44010</v>
      </c>
      <c r="E272" s="2" t="str">
        <f>IFERROR(DATEVALUE(TEXT(employee_data!E272,"dd/mm/yyyy")),TRIM(""))</f>
        <v/>
      </c>
      <c r="F272" t="str">
        <f>TRIM(employee_data!F272)</f>
        <v>Production Technician II</v>
      </c>
      <c r="G272" t="str">
        <f>TRIM(PROPER(employee_data!G272))</f>
        <v>Connor Galloway</v>
      </c>
      <c r="H272" t="str">
        <f>TRIM(employee_data!H272)</f>
        <v>sonia.skinner@bilearner.com</v>
      </c>
      <c r="I272" t="str">
        <f>TRIM(UPPER(employee_data!I272))</f>
        <v>PYZ</v>
      </c>
      <c r="J272" t="str">
        <f>TRIM(PROPER(employee_data!J272))</f>
        <v>Active</v>
      </c>
      <c r="K272" t="str">
        <f>TRIM(PROPER(employee_data!K272))</f>
        <v>Full-Time</v>
      </c>
      <c r="L272" t="str">
        <f>TRIM(PROPER(employee_data!L272))</f>
        <v>Zone A</v>
      </c>
      <c r="M272" t="str">
        <f>TRIM(PROPER(employee_data!M272))</f>
        <v>Part-Time</v>
      </c>
      <c r="N272" t="str">
        <f>TRIM(PROPER(employee_data!N272))</f>
        <v>Unk</v>
      </c>
      <c r="O272" t="str">
        <f>TRIM(employee_data!O272)</f>
        <v/>
      </c>
      <c r="P272" t="str">
        <f>TRIM(PROPER(employee_data!P272))</f>
        <v>Production</v>
      </c>
      <c r="Q272" t="str">
        <f>TRIM(PROPER(employee_data!Q272))</f>
        <v>Field Operations</v>
      </c>
      <c r="R272" s="2">
        <f>DATEVALUE(TEXT(employee_data!R272,"dd/mm/yyyy"))</f>
        <v>33964</v>
      </c>
      <c r="S272" t="str">
        <f>TRIM(UPPER(employee_data!S272))</f>
        <v>MA</v>
      </c>
      <c r="T272" t="str">
        <f>TRIM(PROPER(employee_data!T272))</f>
        <v>Technician</v>
      </c>
      <c r="U272" t="str">
        <f>TRIM(PROPER(employee_data!U272))</f>
        <v>Female</v>
      </c>
      <c r="V272" t="str">
        <f>TRIM(employee_data!V272)</f>
        <v>51256</v>
      </c>
      <c r="W272" t="str">
        <f>TRIM(PROPER(employee_data!W272))</f>
        <v>Other</v>
      </c>
      <c r="X272" t="str">
        <f>TRIM(PROPER(employee_data!X272))</f>
        <v>Single</v>
      </c>
      <c r="Y272" t="str">
        <f>TRIM(PROPER(employee_data!Y272))</f>
        <v>Pip</v>
      </c>
      <c r="Z272" s="4">
        <v>4</v>
      </c>
    </row>
    <row r="273" spans="1:26" x14ac:dyDescent="0.25">
      <c r="A273" t="str">
        <f>TRIM(employee_data!A273)</f>
        <v>3698</v>
      </c>
      <c r="B273" t="str">
        <f>TRIM(PROPER(employee_data!B273))</f>
        <v>Julien</v>
      </c>
      <c r="C273" t="str">
        <f>TRIM(PROPER(employee_data!C273))</f>
        <v>Banks</v>
      </c>
      <c r="D273" s="2">
        <f>DATEVALUE(TEXT(employee_data!D273,"dd/mm/yyyy"))</f>
        <v>45007</v>
      </c>
      <c r="E273" s="2">
        <f>IFERROR(DATEVALUE(TEXT(employee_data!E273,"dd/mm/yyyy")),TRIM(""))</f>
        <v>45076</v>
      </c>
      <c r="F273" t="str">
        <f>TRIM(employee_data!F273)</f>
        <v>Production Technician II</v>
      </c>
      <c r="G273" t="str">
        <f>TRIM(PROPER(employee_data!G273))</f>
        <v>Savannah Weber</v>
      </c>
      <c r="H273" t="str">
        <f>TRIM(employee_data!H273)</f>
        <v>julien.banks@bilearner.com</v>
      </c>
      <c r="I273" t="str">
        <f>TRIM(UPPER(employee_data!I273))</f>
        <v>WBL</v>
      </c>
      <c r="J273" t="str">
        <f>TRIM(PROPER(employee_data!J273))</f>
        <v>Active</v>
      </c>
      <c r="K273" t="str">
        <f>TRIM(PROPER(employee_data!K273))</f>
        <v>Full-Time</v>
      </c>
      <c r="L273" t="str">
        <f>TRIM(PROPER(employee_data!L273))</f>
        <v>Zone A</v>
      </c>
      <c r="M273" t="str">
        <f>TRIM(PROPER(employee_data!M273))</f>
        <v>Full-Time</v>
      </c>
      <c r="N273" t="str">
        <f>TRIM(PROPER(employee_data!N273))</f>
        <v>Involuntary</v>
      </c>
      <c r="O273" t="str">
        <f>TRIM(employee_data!O273)</f>
        <v>Usually section evening with cup left.</v>
      </c>
      <c r="P273" t="str">
        <f>TRIM(PROPER(employee_data!P273))</f>
        <v>Production</v>
      </c>
      <c r="Q273" t="str">
        <f>TRIM(PROPER(employee_data!Q273))</f>
        <v>Catv</v>
      </c>
      <c r="R273" s="2">
        <f>DATEVALUE(TEXT(employee_data!R273,"dd/mm/yyyy"))</f>
        <v>30845</v>
      </c>
      <c r="S273" t="str">
        <f>TRIM(UPPER(employee_data!S273))</f>
        <v>MA</v>
      </c>
      <c r="T273" t="str">
        <f>TRIM(PROPER(employee_data!T273))</f>
        <v>Foreman</v>
      </c>
      <c r="U273" t="str">
        <f>TRIM(PROPER(employee_data!U273))</f>
        <v>Female</v>
      </c>
      <c r="V273" t="str">
        <f>TRIM(employee_data!V273)</f>
        <v>16462</v>
      </c>
      <c r="W273" t="str">
        <f>TRIM(PROPER(employee_data!W273))</f>
        <v>Hispanic</v>
      </c>
      <c r="X273" t="str">
        <f>TRIM(PROPER(employee_data!X273))</f>
        <v>Married</v>
      </c>
      <c r="Y273" t="str">
        <f>TRIM(PROPER(employee_data!Y273))</f>
        <v>Pip</v>
      </c>
      <c r="Z273" s="4">
        <v>3</v>
      </c>
    </row>
    <row r="274" spans="1:26" x14ac:dyDescent="0.25">
      <c r="A274" t="str">
        <f>TRIM(employee_data!A274)</f>
        <v>3699</v>
      </c>
      <c r="B274" t="str">
        <f>TRIM(PROPER(employee_data!B274))</f>
        <v>Madelyn</v>
      </c>
      <c r="C274" t="str">
        <f>TRIM(PROPER(employee_data!C274))</f>
        <v>Mcdonald</v>
      </c>
      <c r="D274" s="2">
        <f>DATEVALUE(TEXT(employee_data!D274,"dd/mm/yyyy"))</f>
        <v>44803</v>
      </c>
      <c r="E274" s="2">
        <f>IFERROR(DATEVALUE(TEXT(employee_data!E274,"dd/mm/yyyy")),TRIM(""))</f>
        <v>44824</v>
      </c>
      <c r="F274" t="str">
        <f>TRIM(employee_data!F274)</f>
        <v>Production Technician I</v>
      </c>
      <c r="G274" t="str">
        <f>TRIM(PROPER(employee_data!G274))</f>
        <v>Justin Harris</v>
      </c>
      <c r="H274" t="str">
        <f>TRIM(employee_data!H274)</f>
        <v>madelyn.mcdonald@bilearner.com</v>
      </c>
      <c r="I274" t="str">
        <f>TRIM(UPPER(employee_data!I274))</f>
        <v>PYZ</v>
      </c>
      <c r="J274" t="str">
        <f>TRIM(PROPER(employee_data!J274))</f>
        <v>Voluntarily Terminated</v>
      </c>
      <c r="K274" t="str">
        <f>TRIM(PROPER(employee_data!K274))</f>
        <v>Part-Time</v>
      </c>
      <c r="L274" t="str">
        <f>TRIM(PROPER(employee_data!L274))</f>
        <v>Zone B</v>
      </c>
      <c r="M274" t="str">
        <f>TRIM(PROPER(employee_data!M274))</f>
        <v>Temporary</v>
      </c>
      <c r="N274" t="str">
        <f>TRIM(PROPER(employee_data!N274))</f>
        <v>Involuntary</v>
      </c>
      <c r="O274" t="str">
        <f>TRIM(employee_data!O274)</f>
        <v>Business draw with hear dream eat.</v>
      </c>
      <c r="P274" t="str">
        <f>TRIM(PROPER(employee_data!P274))</f>
        <v>Production</v>
      </c>
      <c r="Q274" t="str">
        <f>TRIM(PROPER(employee_data!Q274))</f>
        <v>Engineers</v>
      </c>
      <c r="R274" s="2">
        <f>DATEVALUE(TEXT(employee_data!R274,"dd/mm/yyyy"))</f>
        <v>28156</v>
      </c>
      <c r="S274" t="str">
        <f>TRIM(UPPER(employee_data!S274))</f>
        <v>MA</v>
      </c>
      <c r="T274" t="str">
        <f>TRIM(PROPER(employee_data!T274))</f>
        <v>Engineer</v>
      </c>
      <c r="U274" t="str">
        <f>TRIM(PROPER(employee_data!U274))</f>
        <v>Male</v>
      </c>
      <c r="V274" t="str">
        <f>TRIM(employee_data!V274)</f>
        <v>48065</v>
      </c>
      <c r="W274" t="str">
        <f>TRIM(PROPER(employee_data!W274))</f>
        <v>Asian</v>
      </c>
      <c r="X274" t="str">
        <f>TRIM(PROPER(employee_data!X274))</f>
        <v>Divorced</v>
      </c>
      <c r="Y274" t="str">
        <f>TRIM(PROPER(employee_data!Y274))</f>
        <v>Pip</v>
      </c>
      <c r="Z274" s="4">
        <v>2</v>
      </c>
    </row>
    <row r="275" spans="1:26" x14ac:dyDescent="0.25">
      <c r="A275" t="str">
        <f>TRIM(employee_data!A275)</f>
        <v>3700</v>
      </c>
      <c r="B275" t="str">
        <f>TRIM(PROPER(employee_data!B275))</f>
        <v>Brenden</v>
      </c>
      <c r="C275" t="str">
        <f>TRIM(PROPER(employee_data!C275))</f>
        <v>Nash</v>
      </c>
      <c r="D275" s="2">
        <f>DATEVALUE(TEXT(employee_data!D275,"dd/mm/yyyy"))</f>
        <v>43762</v>
      </c>
      <c r="E275" s="2" t="str">
        <f>IFERROR(DATEVALUE(TEXT(employee_data!E275,"dd/mm/yyyy")),TRIM(""))</f>
        <v/>
      </c>
      <c r="F275" t="str">
        <f>TRIM(employee_data!F275)</f>
        <v>Production Technician I</v>
      </c>
      <c r="G275" t="str">
        <f>TRIM(PROPER(employee_data!G275))</f>
        <v>Wendy Rogers</v>
      </c>
      <c r="H275" t="str">
        <f>TRIM(employee_data!H275)</f>
        <v>brenden.nash@bilearner.com</v>
      </c>
      <c r="I275" t="str">
        <f>TRIM(UPPER(employee_data!I275))</f>
        <v>PL</v>
      </c>
      <c r="J275" t="str">
        <f>TRIM(PROPER(employee_data!J275))</f>
        <v>Active</v>
      </c>
      <c r="K275" t="str">
        <f>TRIM(PROPER(employee_data!K275))</f>
        <v>Part-Time</v>
      </c>
      <c r="L275" t="str">
        <f>TRIM(PROPER(employee_data!L275))</f>
        <v>Zone A</v>
      </c>
      <c r="M275" t="str">
        <f>TRIM(PROPER(employee_data!M275))</f>
        <v>Temporary</v>
      </c>
      <c r="N275" t="str">
        <f>TRIM(PROPER(employee_data!N275))</f>
        <v>Unk</v>
      </c>
      <c r="O275" t="str">
        <f>TRIM(employee_data!O275)</f>
        <v/>
      </c>
      <c r="P275" t="str">
        <f>TRIM(PROPER(employee_data!P275))</f>
        <v>Production</v>
      </c>
      <c r="Q275" t="str">
        <f>TRIM(PROPER(employee_data!Q275))</f>
        <v>Wireline Construction</v>
      </c>
      <c r="R275" s="2">
        <f>DATEVALUE(TEXT(employee_data!R275,"dd/mm/yyyy"))</f>
        <v>32245</v>
      </c>
      <c r="S275" t="str">
        <f>TRIM(UPPER(employee_data!S275))</f>
        <v>MA</v>
      </c>
      <c r="T275" t="str">
        <f>TRIM(PROPER(employee_data!T275))</f>
        <v>Supervisor</v>
      </c>
      <c r="U275" t="str">
        <f>TRIM(PROPER(employee_data!U275))</f>
        <v>Male</v>
      </c>
      <c r="V275" t="str">
        <f>TRIM(employee_data!V275)</f>
        <v>93840</v>
      </c>
      <c r="W275" t="str">
        <f>TRIM(PROPER(employee_data!W275))</f>
        <v>Hispanic</v>
      </c>
      <c r="X275" t="str">
        <f>TRIM(PROPER(employee_data!X275))</f>
        <v>Divorced</v>
      </c>
      <c r="Y275" t="str">
        <f>TRIM(PROPER(employee_data!Y275))</f>
        <v>Pip</v>
      </c>
      <c r="Z275" s="4">
        <v>1</v>
      </c>
    </row>
    <row r="276" spans="1:26" x14ac:dyDescent="0.25">
      <c r="A276" t="str">
        <f>TRIM(employee_data!A276)</f>
        <v>3701</v>
      </c>
      <c r="B276" t="str">
        <f>TRIM(PROPER(employee_data!B276))</f>
        <v>Genesis</v>
      </c>
      <c r="C276" t="str">
        <f>TRIM(PROPER(employee_data!C276))</f>
        <v>Coleman</v>
      </c>
      <c r="D276" s="2">
        <f>DATEVALUE(TEXT(employee_data!D276,"dd/mm/yyyy"))</f>
        <v>43778</v>
      </c>
      <c r="E276" s="2" t="str">
        <f>IFERROR(DATEVALUE(TEXT(employee_data!E276,"dd/mm/yyyy")),TRIM(""))</f>
        <v/>
      </c>
      <c r="F276" t="str">
        <f>TRIM(employee_data!F276)</f>
        <v>Production Technician I</v>
      </c>
      <c r="G276" t="str">
        <f>TRIM(PROPER(employee_data!G276))</f>
        <v>Bryan Greer</v>
      </c>
      <c r="H276" t="str">
        <f>TRIM(employee_data!H276)</f>
        <v>genesis.coleman@bilearner.com</v>
      </c>
      <c r="I276" t="str">
        <f>TRIM(UPPER(employee_data!I276))</f>
        <v>NEL</v>
      </c>
      <c r="J276" t="str">
        <f>TRIM(PROPER(employee_data!J276))</f>
        <v>Active</v>
      </c>
      <c r="K276" t="str">
        <f>TRIM(PROPER(employee_data!K276))</f>
        <v>Part-Time</v>
      </c>
      <c r="L276" t="str">
        <f>TRIM(PROPER(employee_data!L276))</f>
        <v>Zone B</v>
      </c>
      <c r="M276" t="str">
        <f>TRIM(PROPER(employee_data!M276))</f>
        <v>Temporary</v>
      </c>
      <c r="N276" t="str">
        <f>TRIM(PROPER(employee_data!N276))</f>
        <v>Unk</v>
      </c>
      <c r="O276" t="str">
        <f>TRIM(employee_data!O276)</f>
        <v/>
      </c>
      <c r="P276" t="str">
        <f>TRIM(PROPER(employee_data!P276))</f>
        <v>Production</v>
      </c>
      <c r="Q276" t="str">
        <f>TRIM(PROPER(employee_data!Q276))</f>
        <v>Shop (Fleet)</v>
      </c>
      <c r="R276" s="2">
        <f>DATEVALUE(TEXT(employee_data!R276,"dd/mm/yyyy"))</f>
        <v>17704</v>
      </c>
      <c r="S276" t="str">
        <f>TRIM(UPPER(employee_data!S276))</f>
        <v>MA</v>
      </c>
      <c r="T276" t="str">
        <f>TRIM(PROPER(employee_data!T276))</f>
        <v>Mechanic</v>
      </c>
      <c r="U276" t="str">
        <f>TRIM(PROPER(employee_data!U276))</f>
        <v>Male</v>
      </c>
      <c r="V276" t="str">
        <f>TRIM(employee_data!V276)</f>
        <v>35917</v>
      </c>
      <c r="W276" t="str">
        <f>TRIM(PROPER(employee_data!W276))</f>
        <v>Other</v>
      </c>
      <c r="X276" t="str">
        <f>TRIM(PROPER(employee_data!X276))</f>
        <v>Single</v>
      </c>
      <c r="Y276" t="str">
        <f>TRIM(PROPER(employee_data!Y276))</f>
        <v>Pip</v>
      </c>
      <c r="Z276" s="4">
        <v>2</v>
      </c>
    </row>
    <row r="277" spans="1:26" x14ac:dyDescent="0.25">
      <c r="A277" t="str">
        <f>TRIM(employee_data!A277)</f>
        <v>3702</v>
      </c>
      <c r="B277" t="str">
        <f>TRIM(PROPER(employee_data!B277))</f>
        <v>Justice</v>
      </c>
      <c r="C277" t="str">
        <f>TRIM(PROPER(employee_data!C277))</f>
        <v>Branch</v>
      </c>
      <c r="D277" s="2">
        <f>DATEVALUE(TEXT(employee_data!D277,"dd/mm/yyyy"))</f>
        <v>43659</v>
      </c>
      <c r="E277" s="2" t="str">
        <f>IFERROR(DATEVALUE(TEXT(employee_data!E277,"dd/mm/yyyy")),TRIM(""))</f>
        <v/>
      </c>
      <c r="F277" t="str">
        <f>TRIM(employee_data!F277)</f>
        <v>Production Technician I</v>
      </c>
      <c r="G277" t="str">
        <f>TRIM(PROPER(employee_data!G277))</f>
        <v>David Brown</v>
      </c>
      <c r="H277" t="str">
        <f>TRIM(employee_data!H277)</f>
        <v>justice.branch@bilearner.com</v>
      </c>
      <c r="I277" t="str">
        <f>TRIM(UPPER(employee_data!I277))</f>
        <v>MSC</v>
      </c>
      <c r="J277" t="str">
        <f>TRIM(PROPER(employee_data!J277))</f>
        <v>Active</v>
      </c>
      <c r="K277" t="str">
        <f>TRIM(PROPER(employee_data!K277))</f>
        <v>Part-Time</v>
      </c>
      <c r="L277" t="str">
        <f>TRIM(PROPER(employee_data!L277))</f>
        <v>Zone C</v>
      </c>
      <c r="M277" t="str">
        <f>TRIM(PROPER(employee_data!M277))</f>
        <v>Part-Time</v>
      </c>
      <c r="N277" t="str">
        <f>TRIM(PROPER(employee_data!N277))</f>
        <v>Unk</v>
      </c>
      <c r="O277" t="str">
        <f>TRIM(employee_data!O277)</f>
        <v/>
      </c>
      <c r="P277" t="str">
        <f>TRIM(PROPER(employee_data!P277))</f>
        <v>Production</v>
      </c>
      <c r="Q277" t="str">
        <f>TRIM(PROPER(employee_data!Q277))</f>
        <v>Aerial</v>
      </c>
      <c r="R277" s="2">
        <f>DATEVALUE(TEXT(employee_data!R277,"dd/mm/yyyy"))</f>
        <v>27872</v>
      </c>
      <c r="S277" t="str">
        <f>TRIM(UPPER(employee_data!S277))</f>
        <v>MA</v>
      </c>
      <c r="T277" t="str">
        <f>TRIM(PROPER(employee_data!T277))</f>
        <v>Foreman</v>
      </c>
      <c r="U277" t="str">
        <f>TRIM(PROPER(employee_data!U277))</f>
        <v>Male</v>
      </c>
      <c r="V277" t="str">
        <f>TRIM(employee_data!V277)</f>
        <v>22165</v>
      </c>
      <c r="W277" t="str">
        <f>TRIM(PROPER(employee_data!W277))</f>
        <v>Asian</v>
      </c>
      <c r="X277" t="str">
        <f>TRIM(PROPER(employee_data!X277))</f>
        <v>Single</v>
      </c>
      <c r="Y277" t="str">
        <f>TRIM(PROPER(employee_data!Y277))</f>
        <v>Exceeds</v>
      </c>
      <c r="Z277" s="4">
        <v>3</v>
      </c>
    </row>
    <row r="278" spans="1:26" x14ac:dyDescent="0.25">
      <c r="A278" t="str">
        <f>TRIM(employee_data!A278)</f>
        <v>3703</v>
      </c>
      <c r="B278" t="str">
        <f>TRIM(PROPER(employee_data!B278))</f>
        <v>Addisyn</v>
      </c>
      <c r="C278" t="str">
        <f>TRIM(PROPER(employee_data!C278))</f>
        <v>Guerrero</v>
      </c>
      <c r="D278" s="2">
        <f>DATEVALUE(TEXT(employee_data!D278,"dd/mm/yyyy"))</f>
        <v>44074</v>
      </c>
      <c r="E278" s="2">
        <f>IFERROR(DATEVALUE(TEXT(employee_data!E278,"dd/mm/yyyy")),TRIM(""))</f>
        <v>44738</v>
      </c>
      <c r="F278" t="str">
        <f>TRIM(employee_data!F278)</f>
        <v>Production Technician I</v>
      </c>
      <c r="G278" t="str">
        <f>TRIM(PROPER(employee_data!G278))</f>
        <v>Cory Lee</v>
      </c>
      <c r="H278" t="str">
        <f>TRIM(employee_data!H278)</f>
        <v>addisyn.guerrero@bilearner.com</v>
      </c>
      <c r="I278" t="str">
        <f>TRIM(UPPER(employee_data!I278))</f>
        <v>EW</v>
      </c>
      <c r="J278" t="str">
        <f>TRIM(PROPER(employee_data!J278))</f>
        <v>Active</v>
      </c>
      <c r="K278" t="str">
        <f>TRIM(PROPER(employee_data!K278))</f>
        <v>Part-Time</v>
      </c>
      <c r="L278" t="str">
        <f>TRIM(PROPER(employee_data!L278))</f>
        <v>Zone A</v>
      </c>
      <c r="M278" t="str">
        <f>TRIM(PROPER(employee_data!M278))</f>
        <v>Part-Time</v>
      </c>
      <c r="N278" t="str">
        <f>TRIM(PROPER(employee_data!N278))</f>
        <v>Resignation</v>
      </c>
      <c r="O278" t="str">
        <f>TRIM(employee_data!O278)</f>
        <v>Tax herself interview maybe control.</v>
      </c>
      <c r="P278" t="str">
        <f>TRIM(PROPER(employee_data!P278))</f>
        <v>Production</v>
      </c>
      <c r="Q278" t="str">
        <f>TRIM(PROPER(employee_data!Q278))</f>
        <v>Engineers</v>
      </c>
      <c r="R278" s="2">
        <f>DATEVALUE(TEXT(employee_data!R278,"dd/mm/yyyy"))</f>
        <v>18674</v>
      </c>
      <c r="S278" t="str">
        <f>TRIM(UPPER(employee_data!S278))</f>
        <v>MA</v>
      </c>
      <c r="T278" t="str">
        <f>TRIM(PROPER(employee_data!T278))</f>
        <v>Engineer</v>
      </c>
      <c r="U278" t="str">
        <f>TRIM(PROPER(employee_data!U278))</f>
        <v>Female</v>
      </c>
      <c r="V278" t="str">
        <f>TRIM(employee_data!V278)</f>
        <v>87563</v>
      </c>
      <c r="W278" t="str">
        <f>TRIM(PROPER(employee_data!W278))</f>
        <v>White</v>
      </c>
      <c r="X278" t="str">
        <f>TRIM(PROPER(employee_data!X278))</f>
        <v>Widowed</v>
      </c>
      <c r="Y278" t="str">
        <f>TRIM(PROPER(employee_data!Y278))</f>
        <v>Exceeds</v>
      </c>
      <c r="Z278" s="4">
        <v>4</v>
      </c>
    </row>
    <row r="279" spans="1:26" x14ac:dyDescent="0.25">
      <c r="A279" t="str">
        <f>TRIM(employee_data!A279)</f>
        <v>3704</v>
      </c>
      <c r="B279" t="str">
        <f>TRIM(PROPER(employee_data!B279))</f>
        <v>Addisyn</v>
      </c>
      <c r="C279" t="str">
        <f>TRIM(PROPER(employee_data!C279))</f>
        <v>Aguilar</v>
      </c>
      <c r="D279" s="2">
        <f>DATEVALUE(TEXT(employee_data!D279,"dd/mm/yyyy"))</f>
        <v>43490</v>
      </c>
      <c r="E279" s="2">
        <f>IFERROR(DATEVALUE(TEXT(employee_data!E279,"dd/mm/yyyy")),TRIM(""))</f>
        <v>44495</v>
      </c>
      <c r="F279" t="str">
        <f>TRIM(employee_data!F279)</f>
        <v>Production Technician I</v>
      </c>
      <c r="G279" t="str">
        <f>TRIM(PROPER(employee_data!G279))</f>
        <v>April Stevens</v>
      </c>
      <c r="H279" t="str">
        <f>TRIM(employee_data!H279)</f>
        <v>addisyn.aguilar@bilearner.com</v>
      </c>
      <c r="I279" t="str">
        <f>TRIM(UPPER(employee_data!I279))</f>
        <v>CCDR</v>
      </c>
      <c r="J279" t="str">
        <f>TRIM(PROPER(employee_data!J279))</f>
        <v>Active</v>
      </c>
      <c r="K279" t="str">
        <f>TRIM(PROPER(employee_data!K279))</f>
        <v>Full-Time</v>
      </c>
      <c r="L279" t="str">
        <f>TRIM(PROPER(employee_data!L279))</f>
        <v>Zone C</v>
      </c>
      <c r="M279" t="str">
        <f>TRIM(PROPER(employee_data!M279))</f>
        <v>Part-Time</v>
      </c>
      <c r="N279" t="str">
        <f>TRIM(PROPER(employee_data!N279))</f>
        <v>Involuntary</v>
      </c>
      <c r="O279" t="str">
        <f>TRIM(employee_data!O279)</f>
        <v>Message firm social daughter third ready.</v>
      </c>
      <c r="P279" t="str">
        <f>TRIM(PROPER(employee_data!P279))</f>
        <v>Production</v>
      </c>
      <c r="Q279" t="str">
        <f>TRIM(PROPER(employee_data!Q279))</f>
        <v>Field Operations</v>
      </c>
      <c r="R279" s="2">
        <f>DATEVALUE(TEXT(employee_data!R279,"dd/mm/yyyy"))</f>
        <v>27795</v>
      </c>
      <c r="S279" t="str">
        <f>TRIM(UPPER(employee_data!S279))</f>
        <v>MA</v>
      </c>
      <c r="T279" t="str">
        <f>TRIM(PROPER(employee_data!T279))</f>
        <v>Associate</v>
      </c>
      <c r="U279" t="str">
        <f>TRIM(PROPER(employee_data!U279))</f>
        <v>Female</v>
      </c>
      <c r="V279" t="str">
        <f>TRIM(employee_data!V279)</f>
        <v>20993</v>
      </c>
      <c r="W279" t="str">
        <f>TRIM(PROPER(employee_data!W279))</f>
        <v>Asian</v>
      </c>
      <c r="X279" t="str">
        <f>TRIM(PROPER(employee_data!X279))</f>
        <v>Married</v>
      </c>
      <c r="Y279" t="str">
        <f>TRIM(PROPER(employee_data!Y279))</f>
        <v>Exceeds</v>
      </c>
      <c r="Z279" s="4">
        <v>5</v>
      </c>
    </row>
    <row r="280" spans="1:26" x14ac:dyDescent="0.25">
      <c r="A280" t="str">
        <f>TRIM(employee_data!A280)</f>
        <v>3705</v>
      </c>
      <c r="B280" t="str">
        <f>TRIM(PROPER(employee_data!B280))</f>
        <v>Marcos</v>
      </c>
      <c r="C280" t="str">
        <f>TRIM(PROPER(employee_data!C280))</f>
        <v>Gallagher</v>
      </c>
      <c r="D280" s="2">
        <f>DATEVALUE(TEXT(employee_data!D280,"dd/mm/yyyy"))</f>
        <v>44156</v>
      </c>
      <c r="E280" s="2">
        <f>IFERROR(DATEVALUE(TEXT(employee_data!E280,"dd/mm/yyyy")),TRIM(""))</f>
        <v>45025</v>
      </c>
      <c r="F280" t="str">
        <f>TRIM(employee_data!F280)</f>
        <v>Production Technician I</v>
      </c>
      <c r="G280" t="str">
        <f>TRIM(PROPER(employee_data!G280))</f>
        <v>Bridget Little</v>
      </c>
      <c r="H280" t="str">
        <f>TRIM(employee_data!H280)</f>
        <v>marcos.gallagher@bilearner.com</v>
      </c>
      <c r="I280" t="str">
        <f>TRIM(UPPER(employee_data!I280))</f>
        <v>BPC</v>
      </c>
      <c r="J280" t="str">
        <f>TRIM(PROPER(employee_data!J280))</f>
        <v>Active</v>
      </c>
      <c r="K280" t="str">
        <f>TRIM(PROPER(employee_data!K280))</f>
        <v>Full-Time</v>
      </c>
      <c r="L280" t="str">
        <f>TRIM(PROPER(employee_data!L280))</f>
        <v>Zone A</v>
      </c>
      <c r="M280" t="str">
        <f>TRIM(PROPER(employee_data!M280))</f>
        <v>Part-Time</v>
      </c>
      <c r="N280" t="str">
        <f>TRIM(PROPER(employee_data!N280))</f>
        <v>Involuntary</v>
      </c>
      <c r="O280" t="str">
        <f>TRIM(employee_data!O280)</f>
        <v>Any after despite suddenly decade.</v>
      </c>
      <c r="P280" t="str">
        <f>TRIM(PROPER(employee_data!P280))</f>
        <v>Production</v>
      </c>
      <c r="Q280" t="str">
        <f>TRIM(PROPER(employee_data!Q280))</f>
        <v>General - Sga</v>
      </c>
      <c r="R280" s="2">
        <f>DATEVALUE(TEXT(employee_data!R280,"dd/mm/yyyy"))</f>
        <v>24619</v>
      </c>
      <c r="S280" t="str">
        <f>TRIM(UPPER(employee_data!S280))</f>
        <v>MA</v>
      </c>
      <c r="T280" t="str">
        <f>TRIM(PROPER(employee_data!T280))</f>
        <v>Vp</v>
      </c>
      <c r="U280" t="str">
        <f>TRIM(PROPER(employee_data!U280))</f>
        <v>Female</v>
      </c>
      <c r="V280" t="str">
        <f>TRIM(employee_data!V280)</f>
        <v>88723</v>
      </c>
      <c r="W280" t="str">
        <f>TRIM(PROPER(employee_data!W280))</f>
        <v>White</v>
      </c>
      <c r="X280" t="str">
        <f>TRIM(PROPER(employee_data!X280))</f>
        <v>Single</v>
      </c>
      <c r="Y280" t="str">
        <f>TRIM(PROPER(employee_data!Y280))</f>
        <v>Exceeds</v>
      </c>
      <c r="Z280" s="4">
        <v>3</v>
      </c>
    </row>
    <row r="281" spans="1:26" x14ac:dyDescent="0.25">
      <c r="A281" t="str">
        <f>TRIM(employee_data!A281)</f>
        <v>3706</v>
      </c>
      <c r="B281" t="str">
        <f>TRIM(PROPER(employee_data!B281))</f>
        <v>Mareli</v>
      </c>
      <c r="C281" t="str">
        <f>TRIM(PROPER(employee_data!C281))</f>
        <v>Parker</v>
      </c>
      <c r="D281" s="2">
        <f>DATEVALUE(TEXT(employee_data!D281,"dd/mm/yyyy"))</f>
        <v>43731</v>
      </c>
      <c r="E281" s="2" t="str">
        <f>IFERROR(DATEVALUE(TEXT(employee_data!E281,"dd/mm/yyyy")),TRIM(""))</f>
        <v/>
      </c>
      <c r="F281" t="str">
        <f>TRIM(employee_data!F281)</f>
        <v>Production Technician I</v>
      </c>
      <c r="G281" t="str">
        <f>TRIM(PROPER(employee_data!G281))</f>
        <v>Lisa Hamilton</v>
      </c>
      <c r="H281" t="str">
        <f>TRIM(employee_data!H281)</f>
        <v>mareli.parker@bilearner.com</v>
      </c>
      <c r="I281" t="str">
        <f>TRIM(UPPER(employee_data!I281))</f>
        <v>WBL</v>
      </c>
      <c r="J281" t="str">
        <f>TRIM(PROPER(employee_data!J281))</f>
        <v>Active</v>
      </c>
      <c r="K281" t="str">
        <f>TRIM(PROPER(employee_data!K281))</f>
        <v>Full-Time</v>
      </c>
      <c r="L281" t="str">
        <f>TRIM(PROPER(employee_data!L281))</f>
        <v>Zone B</v>
      </c>
      <c r="M281" t="str">
        <f>TRIM(PROPER(employee_data!M281))</f>
        <v>Part-Time</v>
      </c>
      <c r="N281" t="str">
        <f>TRIM(PROPER(employee_data!N281))</f>
        <v>Unk</v>
      </c>
      <c r="O281" t="str">
        <f>TRIM(employee_data!O281)</f>
        <v/>
      </c>
      <c r="P281" t="str">
        <f>TRIM(PROPER(employee_data!P281))</f>
        <v>Production</v>
      </c>
      <c r="Q281" t="str">
        <f>TRIM(PROPER(employee_data!Q281))</f>
        <v>Field Operations</v>
      </c>
      <c r="R281" s="2">
        <f>DATEVALUE(TEXT(employee_data!R281,"dd/mm/yyyy"))</f>
        <v>27341</v>
      </c>
      <c r="S281" t="str">
        <f>TRIM(UPPER(employee_data!S281))</f>
        <v>MA</v>
      </c>
      <c r="T281" t="str">
        <f>TRIM(PROPER(employee_data!T281))</f>
        <v>Laborer</v>
      </c>
      <c r="U281" t="str">
        <f>TRIM(PROPER(employee_data!U281))</f>
        <v>Male</v>
      </c>
      <c r="V281" t="str">
        <f>TRIM(employee_data!V281)</f>
        <v>59933</v>
      </c>
      <c r="W281" t="str">
        <f>TRIM(PROPER(employee_data!W281))</f>
        <v>White</v>
      </c>
      <c r="X281" t="str">
        <f>TRIM(PROPER(employee_data!X281))</f>
        <v>Divorced</v>
      </c>
      <c r="Y281" t="str">
        <f>TRIM(PROPER(employee_data!Y281))</f>
        <v>Exceeds</v>
      </c>
      <c r="Z281" s="4">
        <v>3</v>
      </c>
    </row>
    <row r="282" spans="1:26" x14ac:dyDescent="0.25">
      <c r="A282" t="str">
        <f>TRIM(employee_data!A282)</f>
        <v>3707</v>
      </c>
      <c r="B282" t="str">
        <f>TRIM(PROPER(employee_data!B282))</f>
        <v>Joshua</v>
      </c>
      <c r="C282" t="str">
        <f>TRIM(PROPER(employee_data!C282))</f>
        <v>Mitchell</v>
      </c>
      <c r="D282" s="2">
        <f>DATEVALUE(TEXT(employee_data!D282,"dd/mm/yyyy"))</f>
        <v>44906</v>
      </c>
      <c r="E282" s="2" t="str">
        <f>IFERROR(DATEVALUE(TEXT(employee_data!E282,"dd/mm/yyyy")),TRIM(""))</f>
        <v/>
      </c>
      <c r="F282" t="str">
        <f>TRIM(employee_data!F282)</f>
        <v>Production Technician I</v>
      </c>
      <c r="G282" t="str">
        <f>TRIM(PROPER(employee_data!G282))</f>
        <v>Kenneth Keller</v>
      </c>
      <c r="H282" t="str">
        <f>TRIM(employee_data!H282)</f>
        <v>joshua.mitchell@bilearner.com</v>
      </c>
      <c r="I282" t="str">
        <f>TRIM(UPPER(employee_data!I282))</f>
        <v>TNS</v>
      </c>
      <c r="J282" t="str">
        <f>TRIM(PROPER(employee_data!J282))</f>
        <v>Active</v>
      </c>
      <c r="K282" t="str">
        <f>TRIM(PROPER(employee_data!K282))</f>
        <v>Contract</v>
      </c>
      <c r="L282" t="str">
        <f>TRIM(PROPER(employee_data!L282))</f>
        <v>Zone B</v>
      </c>
      <c r="M282" t="str">
        <f>TRIM(PROPER(employee_data!M282))</f>
        <v>Temporary</v>
      </c>
      <c r="N282" t="str">
        <f>TRIM(PROPER(employee_data!N282))</f>
        <v>Unk</v>
      </c>
      <c r="O282" t="str">
        <f>TRIM(employee_data!O282)</f>
        <v/>
      </c>
      <c r="P282" t="str">
        <f>TRIM(PROPER(employee_data!P282))</f>
        <v>Production</v>
      </c>
      <c r="Q282" t="str">
        <f>TRIM(PROPER(employee_data!Q282))</f>
        <v>Engineers</v>
      </c>
      <c r="R282" s="2">
        <f>DATEVALUE(TEXT(employee_data!R282,"dd/mm/yyyy"))</f>
        <v>35034</v>
      </c>
      <c r="S282" t="str">
        <f>TRIM(UPPER(employee_data!S282))</f>
        <v>MA</v>
      </c>
      <c r="T282" t="str">
        <f>TRIM(PROPER(employee_data!T282))</f>
        <v>Manager</v>
      </c>
      <c r="U282" t="str">
        <f>TRIM(PROPER(employee_data!U282))</f>
        <v>Male</v>
      </c>
      <c r="V282" t="str">
        <f>TRIM(employee_data!V282)</f>
        <v>81280</v>
      </c>
      <c r="W282" t="str">
        <f>TRIM(PROPER(employee_data!W282))</f>
        <v>Asian</v>
      </c>
      <c r="X282" t="str">
        <f>TRIM(PROPER(employee_data!X282))</f>
        <v>Divorced</v>
      </c>
      <c r="Y282" t="str">
        <f>TRIM(PROPER(employee_data!Y282))</f>
        <v>Exceeds</v>
      </c>
      <c r="Z282" s="4">
        <v>3</v>
      </c>
    </row>
    <row r="283" spans="1:26" x14ac:dyDescent="0.25">
      <c r="A283" t="str">
        <f>TRIM(employee_data!A283)</f>
        <v>3708</v>
      </c>
      <c r="B283" t="str">
        <f>TRIM(PROPER(employee_data!B283))</f>
        <v>Case</v>
      </c>
      <c r="C283" t="str">
        <f>TRIM(PROPER(employee_data!C283))</f>
        <v>Gaines</v>
      </c>
      <c r="D283" s="2">
        <f>DATEVALUE(TEXT(employee_data!D283,"dd/mm/yyyy"))</f>
        <v>44064</v>
      </c>
      <c r="E283" s="2">
        <f>IFERROR(DATEVALUE(TEXT(employee_data!E283,"dd/mm/yyyy")),TRIM(""))</f>
        <v>44824</v>
      </c>
      <c r="F283" t="str">
        <f>TRIM(employee_data!F283)</f>
        <v>Production Technician I</v>
      </c>
      <c r="G283" t="str">
        <f>TRIM(PROPER(employee_data!G283))</f>
        <v>Morgan Smith</v>
      </c>
      <c r="H283" t="str">
        <f>TRIM(employee_data!H283)</f>
        <v>case.gaines@bilearner.com</v>
      </c>
      <c r="I283" t="str">
        <f>TRIM(UPPER(employee_data!I283))</f>
        <v>SVG</v>
      </c>
      <c r="J283" t="str">
        <f>TRIM(PROPER(employee_data!J283))</f>
        <v>Active</v>
      </c>
      <c r="K283" t="str">
        <f>TRIM(PROPER(employee_data!K283))</f>
        <v>Full-Time</v>
      </c>
      <c r="L283" t="str">
        <f>TRIM(PROPER(employee_data!L283))</f>
        <v>Zone C</v>
      </c>
      <c r="M283" t="str">
        <f>TRIM(PROPER(employee_data!M283))</f>
        <v>Part-Time</v>
      </c>
      <c r="N283" t="str">
        <f>TRIM(PROPER(employee_data!N283))</f>
        <v>Resignation</v>
      </c>
      <c r="O283" t="str">
        <f>TRIM(employee_data!O283)</f>
        <v>Finally feeling often some.</v>
      </c>
      <c r="P283" t="str">
        <f>TRIM(PROPER(employee_data!P283))</f>
        <v>Production</v>
      </c>
      <c r="Q283" t="str">
        <f>TRIM(PROPER(employee_data!Q283))</f>
        <v>Fielders</v>
      </c>
      <c r="R283" s="2">
        <f>DATEVALUE(TEXT(employee_data!R283,"dd/mm/yyyy"))</f>
        <v>27079</v>
      </c>
      <c r="S283" t="str">
        <f>TRIM(UPPER(employee_data!S283))</f>
        <v>MA</v>
      </c>
      <c r="T283" t="str">
        <f>TRIM(PROPER(employee_data!T283))</f>
        <v>Engineer</v>
      </c>
      <c r="U283" t="str">
        <f>TRIM(PROPER(employee_data!U283))</f>
        <v>Male</v>
      </c>
      <c r="V283" t="str">
        <f>TRIM(employee_data!V283)</f>
        <v>13899</v>
      </c>
      <c r="W283" t="str">
        <f>TRIM(PROPER(employee_data!W283))</f>
        <v>Black</v>
      </c>
      <c r="X283" t="str">
        <f>TRIM(PROPER(employee_data!X283))</f>
        <v>Married</v>
      </c>
      <c r="Y283" t="str">
        <f>TRIM(PROPER(employee_data!Y283))</f>
        <v>Exceeds</v>
      </c>
      <c r="Z283" s="4">
        <v>4</v>
      </c>
    </row>
    <row r="284" spans="1:26" x14ac:dyDescent="0.25">
      <c r="A284" t="str">
        <f>TRIM(employee_data!A284)</f>
        <v>3709</v>
      </c>
      <c r="B284" t="str">
        <f>TRIM(PROPER(employee_data!B284))</f>
        <v>Jacey</v>
      </c>
      <c r="C284" t="str">
        <f>TRIM(PROPER(employee_data!C284))</f>
        <v>Reyes</v>
      </c>
      <c r="D284" s="2">
        <f>DATEVALUE(TEXT(employee_data!D284,"dd/mm/yyyy"))</f>
        <v>43500</v>
      </c>
      <c r="E284" s="2">
        <f>IFERROR(DATEVALUE(TEXT(employee_data!E284,"dd/mm/yyyy")),TRIM(""))</f>
        <v>45033</v>
      </c>
      <c r="F284" t="str">
        <f>TRIM(employee_data!F284)</f>
        <v>Production Technician I</v>
      </c>
      <c r="G284" t="str">
        <f>TRIM(PROPER(employee_data!G284))</f>
        <v>Donald Powell</v>
      </c>
      <c r="H284" t="str">
        <f>TRIM(employee_data!H284)</f>
        <v>jacey.reyes@bilearner.com</v>
      </c>
      <c r="I284" t="str">
        <f>TRIM(UPPER(employee_data!I284))</f>
        <v>PYZ</v>
      </c>
      <c r="J284" t="str">
        <f>TRIM(PROPER(employee_data!J284))</f>
        <v>Active</v>
      </c>
      <c r="K284" t="str">
        <f>TRIM(PROPER(employee_data!K284))</f>
        <v>Full-Time</v>
      </c>
      <c r="L284" t="str">
        <f>TRIM(PROPER(employee_data!L284))</f>
        <v>Zone C</v>
      </c>
      <c r="M284" t="str">
        <f>TRIM(PROPER(employee_data!M284))</f>
        <v>Part-Time</v>
      </c>
      <c r="N284" t="str">
        <f>TRIM(PROPER(employee_data!N284))</f>
        <v>Voluntary</v>
      </c>
      <c r="O284" t="str">
        <f>TRIM(employee_data!O284)</f>
        <v>Provide late phone school score sound growth.</v>
      </c>
      <c r="P284" t="str">
        <f>TRIM(PROPER(employee_data!P284))</f>
        <v>Production</v>
      </c>
      <c r="Q284" t="str">
        <f>TRIM(PROPER(employee_data!Q284))</f>
        <v>Splicing</v>
      </c>
      <c r="R284" s="2">
        <f>DATEVALUE(TEXT(employee_data!R284,"dd/mm/yyyy"))</f>
        <v>25464</v>
      </c>
      <c r="S284" t="str">
        <f>TRIM(UPPER(employee_data!S284))</f>
        <v>MA</v>
      </c>
      <c r="T284" t="str">
        <f>TRIM(PROPER(employee_data!T284))</f>
        <v>Splicer</v>
      </c>
      <c r="U284" t="str">
        <f>TRIM(PROPER(employee_data!U284))</f>
        <v>Male</v>
      </c>
      <c r="V284" t="str">
        <f>TRIM(employee_data!V284)</f>
        <v>44907</v>
      </c>
      <c r="W284" t="str">
        <f>TRIM(PROPER(employee_data!W284))</f>
        <v>Black</v>
      </c>
      <c r="X284" t="str">
        <f>TRIM(PROPER(employee_data!X284))</f>
        <v>Divorced</v>
      </c>
      <c r="Y284" t="str">
        <f>TRIM(PROPER(employee_data!Y284))</f>
        <v>Exceeds</v>
      </c>
      <c r="Z284" s="4">
        <v>5</v>
      </c>
    </row>
    <row r="285" spans="1:26" x14ac:dyDescent="0.25">
      <c r="A285" t="str">
        <f>TRIM(employee_data!A285)</f>
        <v>3710</v>
      </c>
      <c r="B285" t="str">
        <f>TRIM(PROPER(employee_data!B285))</f>
        <v>Dean</v>
      </c>
      <c r="C285" t="str">
        <f>TRIM(PROPER(employee_data!C285))</f>
        <v>Middleton</v>
      </c>
      <c r="D285" s="2">
        <f>DATEVALUE(TEXT(employee_data!D285,"dd/mm/yyyy"))</f>
        <v>44498</v>
      </c>
      <c r="E285" s="2" t="str">
        <f>IFERROR(DATEVALUE(TEXT(employee_data!E285,"dd/mm/yyyy")),TRIM(""))</f>
        <v/>
      </c>
      <c r="F285" t="str">
        <f>TRIM(employee_data!F285)</f>
        <v>Production Technician I</v>
      </c>
      <c r="G285" t="str">
        <f>TRIM(PROPER(employee_data!G285))</f>
        <v>Rebecca Henderson</v>
      </c>
      <c r="H285" t="str">
        <f>TRIM(employee_data!H285)</f>
        <v>dean.middleton@bilearner.com</v>
      </c>
      <c r="I285" t="str">
        <f>TRIM(UPPER(employee_data!I285))</f>
        <v>PL</v>
      </c>
      <c r="J285" t="str">
        <f>TRIM(PROPER(employee_data!J285))</f>
        <v>Active</v>
      </c>
      <c r="K285" t="str">
        <f>TRIM(PROPER(employee_data!K285))</f>
        <v>Full-Time</v>
      </c>
      <c r="L285" t="str">
        <f>TRIM(PROPER(employee_data!L285))</f>
        <v>Zone C</v>
      </c>
      <c r="M285" t="str">
        <f>TRIM(PROPER(employee_data!M285))</f>
        <v>Part-Time</v>
      </c>
      <c r="N285" t="str">
        <f>TRIM(PROPER(employee_data!N285))</f>
        <v>Unk</v>
      </c>
      <c r="O285" t="str">
        <f>TRIM(employee_data!O285)</f>
        <v/>
      </c>
      <c r="P285" t="str">
        <f>TRIM(PROPER(employee_data!P285))</f>
        <v>Production</v>
      </c>
      <c r="Q285" t="str">
        <f>TRIM(PROPER(employee_data!Q285))</f>
        <v>Aerial</v>
      </c>
      <c r="R285" s="2">
        <f>DATEVALUE(TEXT(employee_data!R285,"dd/mm/yyyy"))</f>
        <v>22205</v>
      </c>
      <c r="S285" t="str">
        <f>TRIM(UPPER(employee_data!S285))</f>
        <v>MA</v>
      </c>
      <c r="T285" t="str">
        <f>TRIM(PROPER(employee_data!T285))</f>
        <v>Foreman</v>
      </c>
      <c r="U285" t="str">
        <f>TRIM(PROPER(employee_data!U285))</f>
        <v>Female</v>
      </c>
      <c r="V285" t="str">
        <f>TRIM(employee_data!V285)</f>
        <v>64630</v>
      </c>
      <c r="W285" t="str">
        <f>TRIM(PROPER(employee_data!W285))</f>
        <v>Hispanic</v>
      </c>
      <c r="X285" t="str">
        <f>TRIM(PROPER(employee_data!X285))</f>
        <v>Single</v>
      </c>
      <c r="Y285" t="str">
        <f>TRIM(PROPER(employee_data!Y285))</f>
        <v>Exceeds</v>
      </c>
      <c r="Z285" s="4">
        <v>1</v>
      </c>
    </row>
    <row r="286" spans="1:26" x14ac:dyDescent="0.25">
      <c r="A286" t="str">
        <f>TRIM(employee_data!A286)</f>
        <v>3711</v>
      </c>
      <c r="B286" t="str">
        <f>TRIM(PROPER(employee_data!B286))</f>
        <v>Marlene</v>
      </c>
      <c r="C286" t="str">
        <f>TRIM(PROPER(employee_data!C286))</f>
        <v>Bates</v>
      </c>
      <c r="D286" s="2">
        <f>DATEVALUE(TEXT(employee_data!D286,"dd/mm/yyyy"))</f>
        <v>44394</v>
      </c>
      <c r="E286" s="2" t="str">
        <f>IFERROR(DATEVALUE(TEXT(employee_data!E286,"dd/mm/yyyy")),TRIM(""))</f>
        <v/>
      </c>
      <c r="F286" t="str">
        <f>TRIM(employee_data!F286)</f>
        <v>Production Technician I</v>
      </c>
      <c r="G286" t="str">
        <f>TRIM(PROPER(employee_data!G286))</f>
        <v>David Bowman</v>
      </c>
      <c r="H286" t="str">
        <f>TRIM(employee_data!H286)</f>
        <v>marlene.bates@bilearner.com</v>
      </c>
      <c r="I286" t="str">
        <f>TRIM(UPPER(employee_data!I286))</f>
        <v>NEL</v>
      </c>
      <c r="J286" t="str">
        <f>TRIM(PROPER(employee_data!J286))</f>
        <v>Active</v>
      </c>
      <c r="K286" t="str">
        <f>TRIM(PROPER(employee_data!K286))</f>
        <v>Part-Time</v>
      </c>
      <c r="L286" t="str">
        <f>TRIM(PROPER(employee_data!L286))</f>
        <v>Zone A</v>
      </c>
      <c r="M286" t="str">
        <f>TRIM(PROPER(employee_data!M286))</f>
        <v>Temporary</v>
      </c>
      <c r="N286" t="str">
        <f>TRIM(PROPER(employee_data!N286))</f>
        <v>Unk</v>
      </c>
      <c r="O286" t="str">
        <f>TRIM(employee_data!O286)</f>
        <v/>
      </c>
      <c r="P286" t="str">
        <f>TRIM(PROPER(employee_data!P286))</f>
        <v>Production</v>
      </c>
      <c r="Q286" t="str">
        <f>TRIM(PROPER(employee_data!Q286))</f>
        <v>Finance &amp; Accounting</v>
      </c>
      <c r="R286" s="2">
        <f>DATEVALUE(TEXT(employee_data!R286,"dd/mm/yyyy"))</f>
        <v>29589</v>
      </c>
      <c r="S286" t="str">
        <f>TRIM(UPPER(employee_data!S286))</f>
        <v>MA</v>
      </c>
      <c r="T286" t="str">
        <f>TRIM(PROPER(employee_data!T286))</f>
        <v>Administrative</v>
      </c>
      <c r="U286" t="str">
        <f>TRIM(PROPER(employee_data!U286))</f>
        <v>Female</v>
      </c>
      <c r="V286" t="str">
        <f>TRIM(employee_data!V286)</f>
        <v>36588</v>
      </c>
      <c r="W286" t="str">
        <f>TRIM(PROPER(employee_data!W286))</f>
        <v>Black</v>
      </c>
      <c r="X286" t="str">
        <f>TRIM(PROPER(employee_data!X286))</f>
        <v>Single</v>
      </c>
      <c r="Y286" t="str">
        <f>TRIM(PROPER(employee_data!Y286))</f>
        <v>Needs Improvement</v>
      </c>
      <c r="Z286" s="4">
        <v>1</v>
      </c>
    </row>
    <row r="287" spans="1:26" x14ac:dyDescent="0.25">
      <c r="A287" t="str">
        <f>TRIM(employee_data!A287)</f>
        <v>3712</v>
      </c>
      <c r="B287" t="str">
        <f>TRIM(PROPER(employee_data!B287))</f>
        <v>Kyra</v>
      </c>
      <c r="C287" t="str">
        <f>TRIM(PROPER(employee_data!C287))</f>
        <v>Ray</v>
      </c>
      <c r="D287" s="2">
        <f>DATEVALUE(TEXT(employee_data!D287,"dd/mm/yyyy"))</f>
        <v>43583</v>
      </c>
      <c r="E287" s="2">
        <f>IFERROR(DATEVALUE(TEXT(employee_data!E287,"dd/mm/yyyy")),TRIM(""))</f>
        <v>44805</v>
      </c>
      <c r="F287" t="str">
        <f>TRIM(employee_data!F287)</f>
        <v>Production Technician I</v>
      </c>
      <c r="G287" t="str">
        <f>TRIM(PROPER(employee_data!G287))</f>
        <v>Christopher Robertson</v>
      </c>
      <c r="H287" t="str">
        <f>TRIM(employee_data!H287)</f>
        <v>kyra.ray@bilearner.com</v>
      </c>
      <c r="I287" t="str">
        <f>TRIM(UPPER(employee_data!I287))</f>
        <v>MSC</v>
      </c>
      <c r="J287" t="str">
        <f>TRIM(PROPER(employee_data!J287))</f>
        <v>Future Start</v>
      </c>
      <c r="K287" t="str">
        <f>TRIM(PROPER(employee_data!K287))</f>
        <v>Part-Time</v>
      </c>
      <c r="L287" t="str">
        <f>TRIM(PROPER(employee_data!L287))</f>
        <v>Zone C</v>
      </c>
      <c r="M287" t="str">
        <f>TRIM(PROPER(employee_data!M287))</f>
        <v>Temporary</v>
      </c>
      <c r="N287" t="str">
        <f>TRIM(PROPER(employee_data!N287))</f>
        <v>Retirement</v>
      </c>
      <c r="O287" t="str">
        <f>TRIM(employee_data!O287)</f>
        <v>Year color woman become year scene very.</v>
      </c>
      <c r="P287" t="str">
        <f>TRIM(PROPER(employee_data!P287))</f>
        <v>Production</v>
      </c>
      <c r="Q287" t="str">
        <f>TRIM(PROPER(employee_data!Q287))</f>
        <v>Field Operations</v>
      </c>
      <c r="R287" s="2">
        <f>DATEVALUE(TEXT(employee_data!R287,"dd/mm/yyyy"))</f>
        <v>20548</v>
      </c>
      <c r="S287" t="str">
        <f>TRIM(UPPER(employee_data!S287))</f>
        <v>MA</v>
      </c>
      <c r="T287" t="str">
        <f>TRIM(PROPER(employee_data!T287))</f>
        <v>Technician</v>
      </c>
      <c r="U287" t="str">
        <f>TRIM(PROPER(employee_data!U287))</f>
        <v>Male</v>
      </c>
      <c r="V287" t="str">
        <f>TRIM(employee_data!V287)</f>
        <v>33658</v>
      </c>
      <c r="W287" t="str">
        <f>TRIM(PROPER(employee_data!W287))</f>
        <v>Asian</v>
      </c>
      <c r="X287" t="str">
        <f>TRIM(PROPER(employee_data!X287))</f>
        <v>Married</v>
      </c>
      <c r="Y287" t="str">
        <f>TRIM(PROPER(employee_data!Y287))</f>
        <v>Needs Improvement</v>
      </c>
      <c r="Z287" s="4">
        <v>5</v>
      </c>
    </row>
    <row r="288" spans="1:26" x14ac:dyDescent="0.25">
      <c r="A288" t="str">
        <f>TRIM(employee_data!A288)</f>
        <v>3713</v>
      </c>
      <c r="B288" t="str">
        <f>TRIM(PROPER(employee_data!B288))</f>
        <v>Melanie</v>
      </c>
      <c r="C288" t="str">
        <f>TRIM(PROPER(employee_data!C288))</f>
        <v>Kennedy</v>
      </c>
      <c r="D288" s="2">
        <f>DATEVALUE(TEXT(employee_data!D288,"dd/mm/yyyy"))</f>
        <v>44033</v>
      </c>
      <c r="E288" s="2" t="str">
        <f>IFERROR(DATEVALUE(TEXT(employee_data!E288,"dd/mm/yyyy")),TRIM(""))</f>
        <v/>
      </c>
      <c r="F288" t="str">
        <f>TRIM(employee_data!F288)</f>
        <v>Production Technician I</v>
      </c>
      <c r="G288" t="str">
        <f>TRIM(PROPER(employee_data!G288))</f>
        <v>Michelle Miller</v>
      </c>
      <c r="H288" t="str">
        <f>TRIM(employee_data!H288)</f>
        <v>melanie.kennedy@bilearner.com</v>
      </c>
      <c r="I288" t="str">
        <f>TRIM(UPPER(employee_data!I288))</f>
        <v>EW</v>
      </c>
      <c r="J288" t="str">
        <f>TRIM(PROPER(employee_data!J288))</f>
        <v>Active</v>
      </c>
      <c r="K288" t="str">
        <f>TRIM(PROPER(employee_data!K288))</f>
        <v>Full-Time</v>
      </c>
      <c r="L288" t="str">
        <f>TRIM(PROPER(employee_data!L288))</f>
        <v>Zone B</v>
      </c>
      <c r="M288" t="str">
        <f>TRIM(PROPER(employee_data!M288))</f>
        <v>Temporary</v>
      </c>
      <c r="N288" t="str">
        <f>TRIM(PROPER(employee_data!N288))</f>
        <v>Unk</v>
      </c>
      <c r="O288" t="str">
        <f>TRIM(employee_data!O288)</f>
        <v/>
      </c>
      <c r="P288" t="str">
        <f>TRIM(PROPER(employee_data!P288))</f>
        <v>Production</v>
      </c>
      <c r="Q288" t="str">
        <f>TRIM(PROPER(employee_data!Q288))</f>
        <v>General - Sga</v>
      </c>
      <c r="R288" s="2">
        <f>DATEVALUE(TEXT(employee_data!R288,"dd/mm/yyyy"))</f>
        <v>31147</v>
      </c>
      <c r="S288" t="str">
        <f>TRIM(UPPER(employee_data!S288))</f>
        <v>MA</v>
      </c>
      <c r="T288" t="str">
        <f>TRIM(PROPER(employee_data!T288))</f>
        <v>Administrator</v>
      </c>
      <c r="U288" t="str">
        <f>TRIM(PROPER(employee_data!U288))</f>
        <v>Male</v>
      </c>
      <c r="V288" t="str">
        <f>TRIM(employee_data!V288)</f>
        <v>87025</v>
      </c>
      <c r="W288" t="str">
        <f>TRIM(PROPER(employee_data!W288))</f>
        <v>Hispanic</v>
      </c>
      <c r="X288" t="str">
        <f>TRIM(PROPER(employee_data!X288))</f>
        <v>Widowed</v>
      </c>
      <c r="Y288" t="str">
        <f>TRIM(PROPER(employee_data!Y288))</f>
        <v>Fully Meets</v>
      </c>
      <c r="Z288" s="4">
        <v>3</v>
      </c>
    </row>
    <row r="289" spans="1:26" x14ac:dyDescent="0.25">
      <c r="A289" t="str">
        <f>TRIM(employee_data!A289)</f>
        <v>3714</v>
      </c>
      <c r="B289" t="str">
        <f>TRIM(PROPER(employee_data!B289))</f>
        <v>Aleena</v>
      </c>
      <c r="C289" t="str">
        <f>TRIM(PROPER(employee_data!C289))</f>
        <v>Mercer</v>
      </c>
      <c r="D289" s="2">
        <f>DATEVALUE(TEXT(employee_data!D289,"dd/mm/yyyy"))</f>
        <v>43849</v>
      </c>
      <c r="E289" s="2" t="str">
        <f>IFERROR(DATEVALUE(TEXT(employee_data!E289,"dd/mm/yyyy")),TRIM(""))</f>
        <v/>
      </c>
      <c r="F289" t="str">
        <f>TRIM(employee_data!F289)</f>
        <v>Production Technician I</v>
      </c>
      <c r="G289" t="str">
        <f>TRIM(PROPER(employee_data!G289))</f>
        <v>Kyle Turner</v>
      </c>
      <c r="H289" t="str">
        <f>TRIM(employee_data!H289)</f>
        <v>aleena.mercer@bilearner.com</v>
      </c>
      <c r="I289" t="str">
        <f>TRIM(UPPER(employee_data!I289))</f>
        <v>CCDR</v>
      </c>
      <c r="J289" t="str">
        <f>TRIM(PROPER(employee_data!J289))</f>
        <v>Active</v>
      </c>
      <c r="K289" t="str">
        <f>TRIM(PROPER(employee_data!K289))</f>
        <v>Full-Time</v>
      </c>
      <c r="L289" t="str">
        <f>TRIM(PROPER(employee_data!L289))</f>
        <v>Zone B</v>
      </c>
      <c r="M289" t="str">
        <f>TRIM(PROPER(employee_data!M289))</f>
        <v>Part-Time</v>
      </c>
      <c r="N289" t="str">
        <f>TRIM(PROPER(employee_data!N289))</f>
        <v>Unk</v>
      </c>
      <c r="O289" t="str">
        <f>TRIM(employee_data!O289)</f>
        <v/>
      </c>
      <c r="P289" t="str">
        <f>TRIM(PROPER(employee_data!P289))</f>
        <v>Production</v>
      </c>
      <c r="Q289" t="str">
        <f>TRIM(PROPER(employee_data!Q289))</f>
        <v>Field Operations</v>
      </c>
      <c r="R289" s="2">
        <f>DATEVALUE(TEXT(employee_data!R289,"dd/mm/yyyy"))</f>
        <v>23851</v>
      </c>
      <c r="S289" t="str">
        <f>TRIM(UPPER(employee_data!S289))</f>
        <v>MA</v>
      </c>
      <c r="T289" t="str">
        <f>TRIM(PROPER(employee_data!T289))</f>
        <v>Laborer</v>
      </c>
      <c r="U289" t="str">
        <f>TRIM(PROPER(employee_data!U289))</f>
        <v>Male</v>
      </c>
      <c r="V289" t="str">
        <f>TRIM(employee_data!V289)</f>
        <v>93985</v>
      </c>
      <c r="W289" t="str">
        <f>TRIM(PROPER(employee_data!W289))</f>
        <v>White</v>
      </c>
      <c r="X289" t="str">
        <f>TRIM(PROPER(employee_data!X289))</f>
        <v>Married</v>
      </c>
      <c r="Y289" t="str">
        <f>TRIM(PROPER(employee_data!Y289))</f>
        <v>Fully Meets</v>
      </c>
      <c r="Z289" s="4">
        <v>4</v>
      </c>
    </row>
    <row r="290" spans="1:26" x14ac:dyDescent="0.25">
      <c r="A290" t="str">
        <f>TRIM(employee_data!A290)</f>
        <v>3715</v>
      </c>
      <c r="B290" t="str">
        <f>TRIM(PROPER(employee_data!B290))</f>
        <v>Jake</v>
      </c>
      <c r="C290" t="str">
        <f>TRIM(PROPER(employee_data!C290))</f>
        <v>White</v>
      </c>
      <c r="D290" s="2">
        <f>DATEVALUE(TEXT(employee_data!D290,"dd/mm/yyyy"))</f>
        <v>44451</v>
      </c>
      <c r="E290" s="2" t="str">
        <f>IFERROR(DATEVALUE(TEXT(employee_data!E290,"dd/mm/yyyy")),TRIM(""))</f>
        <v/>
      </c>
      <c r="F290" t="str">
        <f>TRIM(employee_data!F290)</f>
        <v>Production Technician I</v>
      </c>
      <c r="G290" t="str">
        <f>TRIM(PROPER(employee_data!G290))</f>
        <v>Dawn Mendoza</v>
      </c>
      <c r="H290" t="str">
        <f>TRIM(employee_data!H290)</f>
        <v>jake.white@bilearner.com</v>
      </c>
      <c r="I290" t="str">
        <f>TRIM(UPPER(employee_data!I290))</f>
        <v>BPC</v>
      </c>
      <c r="J290" t="str">
        <f>TRIM(PROPER(employee_data!J290))</f>
        <v>Active</v>
      </c>
      <c r="K290" t="str">
        <f>TRIM(PROPER(employee_data!K290))</f>
        <v>Contract</v>
      </c>
      <c r="L290" t="str">
        <f>TRIM(PROPER(employee_data!L290))</f>
        <v>Zone A</v>
      </c>
      <c r="M290" t="str">
        <f>TRIM(PROPER(employee_data!M290))</f>
        <v>Full-Time</v>
      </c>
      <c r="N290" t="str">
        <f>TRIM(PROPER(employee_data!N290))</f>
        <v>Unk</v>
      </c>
      <c r="O290" t="str">
        <f>TRIM(employee_data!O290)</f>
        <v/>
      </c>
      <c r="P290" t="str">
        <f>TRIM(PROPER(employee_data!P290))</f>
        <v>Production</v>
      </c>
      <c r="Q290" t="str">
        <f>TRIM(PROPER(employee_data!Q290))</f>
        <v>Project Management - Con</v>
      </c>
      <c r="R290" s="2">
        <f>DATEVALUE(TEXT(employee_data!R290,"dd/mm/yyyy"))</f>
        <v>27824</v>
      </c>
      <c r="S290" t="str">
        <f>TRIM(UPPER(employee_data!S290))</f>
        <v>MA</v>
      </c>
      <c r="T290" t="str">
        <f>TRIM(PROPER(employee_data!T290))</f>
        <v>Coordinator</v>
      </c>
      <c r="U290" t="str">
        <f>TRIM(PROPER(employee_data!U290))</f>
        <v>Male</v>
      </c>
      <c r="V290" t="str">
        <f>TRIM(employee_data!V290)</f>
        <v>27233</v>
      </c>
      <c r="W290" t="str">
        <f>TRIM(PROPER(employee_data!W290))</f>
        <v>Black</v>
      </c>
      <c r="X290" t="str">
        <f>TRIM(PROPER(employee_data!X290))</f>
        <v>Widowed</v>
      </c>
      <c r="Y290" t="str">
        <f>TRIM(PROPER(employee_data!Y290))</f>
        <v>Fully Meets</v>
      </c>
      <c r="Z290" s="4">
        <v>4</v>
      </c>
    </row>
    <row r="291" spans="1:26" x14ac:dyDescent="0.25">
      <c r="A291" t="str">
        <f>TRIM(employee_data!A291)</f>
        <v>3716</v>
      </c>
      <c r="B291" t="str">
        <f>TRIM(PROPER(employee_data!B291))</f>
        <v>Chaim</v>
      </c>
      <c r="C291" t="str">
        <f>TRIM(PROPER(employee_data!C291))</f>
        <v>Chase</v>
      </c>
      <c r="D291" s="2">
        <f>DATEVALUE(TEXT(employee_data!D291,"dd/mm/yyyy"))</f>
        <v>44773</v>
      </c>
      <c r="E291" s="2">
        <f>IFERROR(DATEVALUE(TEXT(employee_data!E291,"dd/mm/yyyy")),TRIM(""))</f>
        <v>44975</v>
      </c>
      <c r="F291" t="str">
        <f>TRIM(employee_data!F291)</f>
        <v>Production Technician II</v>
      </c>
      <c r="G291" t="str">
        <f>TRIM(PROPER(employee_data!G291))</f>
        <v>David Goodman</v>
      </c>
      <c r="H291" t="str">
        <f>TRIM(employee_data!H291)</f>
        <v>chaim.chase@bilearner.com</v>
      </c>
      <c r="I291" t="str">
        <f>TRIM(UPPER(employee_data!I291))</f>
        <v>SVG</v>
      </c>
      <c r="J291" t="str">
        <f>TRIM(PROPER(employee_data!J291))</f>
        <v>Voluntarily Terminated</v>
      </c>
      <c r="K291" t="str">
        <f>TRIM(PROPER(employee_data!K291))</f>
        <v>Full-Time</v>
      </c>
      <c r="L291" t="str">
        <f>TRIM(PROPER(employee_data!L291))</f>
        <v>Zone A</v>
      </c>
      <c r="M291" t="str">
        <f>TRIM(PROPER(employee_data!M291))</f>
        <v>Full-Time</v>
      </c>
      <c r="N291" t="str">
        <f>TRIM(PROPER(employee_data!N291))</f>
        <v>Voluntary</v>
      </c>
      <c r="O291" t="str">
        <f>TRIM(employee_data!O291)</f>
        <v>Walk call activity onto seven about.</v>
      </c>
      <c r="P291" t="str">
        <f>TRIM(PROPER(employee_data!P291))</f>
        <v>Production</v>
      </c>
      <c r="Q291" t="str">
        <f>TRIM(PROPER(employee_data!Q291))</f>
        <v>General - Con</v>
      </c>
      <c r="R291" s="2">
        <f>DATEVALUE(TEXT(employee_data!R291,"dd/mm/yyyy"))</f>
        <v>34147</v>
      </c>
      <c r="S291" t="str">
        <f>TRIM(UPPER(employee_data!S291))</f>
        <v>MA</v>
      </c>
      <c r="T291" t="str">
        <f>TRIM(PROPER(employee_data!T291))</f>
        <v>Laborer</v>
      </c>
      <c r="U291" t="str">
        <f>TRIM(PROPER(employee_data!U291))</f>
        <v>Female</v>
      </c>
      <c r="V291" t="str">
        <f>TRIM(employee_data!V291)</f>
        <v>5569</v>
      </c>
      <c r="W291" t="str">
        <f>TRIM(PROPER(employee_data!W291))</f>
        <v>Black</v>
      </c>
      <c r="X291" t="str">
        <f>TRIM(PROPER(employee_data!X291))</f>
        <v>Married</v>
      </c>
      <c r="Y291" t="str">
        <f>TRIM(PROPER(employee_data!Y291))</f>
        <v>Fully Meets</v>
      </c>
      <c r="Z291" s="4">
        <v>1</v>
      </c>
    </row>
    <row r="292" spans="1:26" x14ac:dyDescent="0.25">
      <c r="A292" t="str">
        <f>TRIM(employee_data!A292)</f>
        <v>3717</v>
      </c>
      <c r="B292" t="str">
        <f>TRIM(PROPER(employee_data!B292))</f>
        <v>Keshawn</v>
      </c>
      <c r="C292" t="str">
        <f>TRIM(PROPER(employee_data!C292))</f>
        <v>Le</v>
      </c>
      <c r="D292" s="2">
        <f>DATEVALUE(TEXT(employee_data!D292,"dd/mm/yyyy"))</f>
        <v>45064</v>
      </c>
      <c r="E292" s="2" t="str">
        <f>IFERROR(DATEVALUE(TEXT(employee_data!E292,"dd/mm/yyyy")),TRIM(""))</f>
        <v/>
      </c>
      <c r="F292" t="str">
        <f>TRIM(employee_data!F292)</f>
        <v>Production Technician II</v>
      </c>
      <c r="G292" t="str">
        <f>TRIM(PROPER(employee_data!G292))</f>
        <v>Samuel Turner</v>
      </c>
      <c r="H292" t="str">
        <f>TRIM(employee_data!H292)</f>
        <v>keshawn.le@bilearner.com</v>
      </c>
      <c r="I292" t="str">
        <f>TRIM(UPPER(employee_data!I292))</f>
        <v>EW</v>
      </c>
      <c r="J292" t="str">
        <f>TRIM(PROPER(employee_data!J292))</f>
        <v>Active</v>
      </c>
      <c r="K292" t="str">
        <f>TRIM(PROPER(employee_data!K292))</f>
        <v>Contract</v>
      </c>
      <c r="L292" t="str">
        <f>TRIM(PROPER(employee_data!L292))</f>
        <v>Zone B</v>
      </c>
      <c r="M292" t="str">
        <f>TRIM(PROPER(employee_data!M292))</f>
        <v>Full-Time</v>
      </c>
      <c r="N292" t="str">
        <f>TRIM(PROPER(employee_data!N292))</f>
        <v>Unk</v>
      </c>
      <c r="O292" t="str">
        <f>TRIM(employee_data!O292)</f>
        <v/>
      </c>
      <c r="P292" t="str">
        <f>TRIM(PROPER(employee_data!P292))</f>
        <v>Production</v>
      </c>
      <c r="Q292" t="str">
        <f>TRIM(PROPER(employee_data!Q292))</f>
        <v>Field Operations</v>
      </c>
      <c r="R292" s="2">
        <f>DATEVALUE(TEXT(employee_data!R292,"dd/mm/yyyy"))</f>
        <v>33915</v>
      </c>
      <c r="S292" t="str">
        <f>TRIM(UPPER(employee_data!S292))</f>
        <v>MA</v>
      </c>
      <c r="T292" t="str">
        <f>TRIM(PROPER(employee_data!T292))</f>
        <v>Specialist</v>
      </c>
      <c r="U292" t="str">
        <f>TRIM(PROPER(employee_data!U292))</f>
        <v>Female</v>
      </c>
      <c r="V292" t="str">
        <f>TRIM(employee_data!V292)</f>
        <v>21090</v>
      </c>
      <c r="W292" t="str">
        <f>TRIM(PROPER(employee_data!W292))</f>
        <v>Asian</v>
      </c>
      <c r="X292" t="str">
        <f>TRIM(PROPER(employee_data!X292))</f>
        <v>Married</v>
      </c>
      <c r="Y292" t="str">
        <f>TRIM(PROPER(employee_data!Y292))</f>
        <v>Fully Meets</v>
      </c>
      <c r="Z292" s="4">
        <v>2</v>
      </c>
    </row>
    <row r="293" spans="1:26" x14ac:dyDescent="0.25">
      <c r="A293" t="str">
        <f>TRIM(employee_data!A293)</f>
        <v>3718</v>
      </c>
      <c r="B293" t="str">
        <f>TRIM(PROPER(employee_data!B293))</f>
        <v>Dalton</v>
      </c>
      <c r="C293" t="str">
        <f>TRIM(PROPER(employee_data!C293))</f>
        <v>Frazier</v>
      </c>
      <c r="D293" s="2">
        <f>DATEVALUE(TEXT(employee_data!D293,"dd/mm/yyyy"))</f>
        <v>44341</v>
      </c>
      <c r="E293" s="2">
        <f>IFERROR(DATEVALUE(TEXT(employee_data!E293,"dd/mm/yyyy")),TRIM(""))</f>
        <v>44491</v>
      </c>
      <c r="F293" t="str">
        <f>TRIM(employee_data!F293)</f>
        <v>Production Technician II</v>
      </c>
      <c r="G293" t="str">
        <f>TRIM(PROPER(employee_data!G293))</f>
        <v>Claudia White</v>
      </c>
      <c r="H293" t="str">
        <f>TRIM(employee_data!H293)</f>
        <v>dalton.frazier@bilearner.com</v>
      </c>
      <c r="I293" t="str">
        <f>TRIM(UPPER(employee_data!I293))</f>
        <v>MSC</v>
      </c>
      <c r="J293" t="str">
        <f>TRIM(PROPER(employee_data!J293))</f>
        <v>Voluntarily Terminated</v>
      </c>
      <c r="K293" t="str">
        <f>TRIM(PROPER(employee_data!K293))</f>
        <v>Contract</v>
      </c>
      <c r="L293" t="str">
        <f>TRIM(PROPER(employee_data!L293))</f>
        <v>Zone C</v>
      </c>
      <c r="M293" t="str">
        <f>TRIM(PROPER(employee_data!M293))</f>
        <v>Temporary</v>
      </c>
      <c r="N293" t="str">
        <f>TRIM(PROPER(employee_data!N293))</f>
        <v>Voluntary</v>
      </c>
      <c r="O293" t="str">
        <f>TRIM(employee_data!O293)</f>
        <v>Save east phone arrive floor maybe.</v>
      </c>
      <c r="P293" t="str">
        <f>TRIM(PROPER(employee_data!P293))</f>
        <v>Production</v>
      </c>
      <c r="Q293" t="str">
        <f>TRIM(PROPER(employee_data!Q293))</f>
        <v>Field Operations</v>
      </c>
      <c r="R293" s="2">
        <f>DATEVALUE(TEXT(employee_data!R293,"dd/mm/yyyy"))</f>
        <v>17060</v>
      </c>
      <c r="S293" t="str">
        <f>TRIM(UPPER(employee_data!S293))</f>
        <v>MA</v>
      </c>
      <c r="T293" t="str">
        <f>TRIM(PROPER(employee_data!T293))</f>
        <v>Driver</v>
      </c>
      <c r="U293" t="str">
        <f>TRIM(PROPER(employee_data!U293))</f>
        <v>Female</v>
      </c>
      <c r="V293" t="str">
        <f>TRIM(employee_data!V293)</f>
        <v>52357</v>
      </c>
      <c r="W293" t="str">
        <f>TRIM(PROPER(employee_data!W293))</f>
        <v>Other</v>
      </c>
      <c r="X293" t="str">
        <f>TRIM(PROPER(employee_data!X293))</f>
        <v>Married</v>
      </c>
      <c r="Y293" t="str">
        <f>TRIM(PROPER(employee_data!Y293))</f>
        <v>Fully Meets</v>
      </c>
      <c r="Z293" s="4">
        <v>4</v>
      </c>
    </row>
    <row r="294" spans="1:26" x14ac:dyDescent="0.25">
      <c r="A294" t="str">
        <f>TRIM(employee_data!A294)</f>
        <v>3719</v>
      </c>
      <c r="B294" t="str">
        <f>TRIM(PROPER(employee_data!B294))</f>
        <v>Cannon</v>
      </c>
      <c r="C294" t="str">
        <f>TRIM(PROPER(employee_data!C294))</f>
        <v>Hester</v>
      </c>
      <c r="D294" s="2">
        <f>DATEVALUE(TEXT(employee_data!D294,"dd/mm/yyyy"))</f>
        <v>44764</v>
      </c>
      <c r="E294" s="2" t="str">
        <f>IFERROR(DATEVALUE(TEXT(employee_data!E294,"dd/mm/yyyy")),TRIM(""))</f>
        <v/>
      </c>
      <c r="F294" t="str">
        <f>TRIM(employee_data!F294)</f>
        <v>Production Technician II</v>
      </c>
      <c r="G294" t="str">
        <f>TRIM(PROPER(employee_data!G294))</f>
        <v>David Ward</v>
      </c>
      <c r="H294" t="str">
        <f>TRIM(employee_data!H294)</f>
        <v>cannon.hester@bilearner.com</v>
      </c>
      <c r="I294" t="str">
        <f>TRIM(UPPER(employee_data!I294))</f>
        <v>TNS</v>
      </c>
      <c r="J294" t="str">
        <f>TRIM(PROPER(employee_data!J294))</f>
        <v>Active</v>
      </c>
      <c r="K294" t="str">
        <f>TRIM(PROPER(employee_data!K294))</f>
        <v>Contract</v>
      </c>
      <c r="L294" t="str">
        <f>TRIM(PROPER(employee_data!L294))</f>
        <v>Zone B</v>
      </c>
      <c r="M294" t="str">
        <f>TRIM(PROPER(employee_data!M294))</f>
        <v>Full-Time</v>
      </c>
      <c r="N294" t="str">
        <f>TRIM(PROPER(employee_data!N294))</f>
        <v>Unk</v>
      </c>
      <c r="O294" t="str">
        <f>TRIM(employee_data!O294)</f>
        <v/>
      </c>
      <c r="P294" t="str">
        <f>TRIM(PROPER(employee_data!P294))</f>
        <v>Production</v>
      </c>
      <c r="Q294" t="str">
        <f>TRIM(PROPER(employee_data!Q294))</f>
        <v>Underground</v>
      </c>
      <c r="R294" s="2">
        <f>DATEVALUE(TEXT(employee_data!R294,"dd/mm/yyyy"))</f>
        <v>17356</v>
      </c>
      <c r="S294" t="str">
        <f>TRIM(UPPER(employee_data!S294))</f>
        <v>MA</v>
      </c>
      <c r="T294" t="str">
        <f>TRIM(PROPER(employee_data!T294))</f>
        <v>Laborer</v>
      </c>
      <c r="U294" t="str">
        <f>TRIM(PROPER(employee_data!U294))</f>
        <v>Female</v>
      </c>
      <c r="V294" t="str">
        <f>TRIM(employee_data!V294)</f>
        <v>47989</v>
      </c>
      <c r="W294" t="str">
        <f>TRIM(PROPER(employee_data!W294))</f>
        <v>Hispanic</v>
      </c>
      <c r="X294" t="str">
        <f>TRIM(PROPER(employee_data!X294))</f>
        <v>Divorced</v>
      </c>
      <c r="Y294" t="str">
        <f>TRIM(PROPER(employee_data!Y294))</f>
        <v>Fully Meets</v>
      </c>
      <c r="Z294" s="4">
        <v>3</v>
      </c>
    </row>
    <row r="295" spans="1:26" x14ac:dyDescent="0.25">
      <c r="A295" t="str">
        <f>TRIM(employee_data!A295)</f>
        <v>3720</v>
      </c>
      <c r="B295" t="str">
        <f>TRIM(PROPER(employee_data!B295))</f>
        <v>Crystal</v>
      </c>
      <c r="C295" t="str">
        <f>TRIM(PROPER(employee_data!C295))</f>
        <v>Brandt</v>
      </c>
      <c r="D295" s="2">
        <f>DATEVALUE(TEXT(employee_data!D295,"dd/mm/yyyy"))</f>
        <v>43608</v>
      </c>
      <c r="E295" s="2">
        <f>IFERROR(DATEVALUE(TEXT(employee_data!E295,"dd/mm/yyyy")),TRIM(""))</f>
        <v>44086</v>
      </c>
      <c r="F295" t="str">
        <f>TRIM(employee_data!F295)</f>
        <v>Production Technician II</v>
      </c>
      <c r="G295" t="str">
        <f>TRIM(PROPER(employee_data!G295))</f>
        <v>Andrew Schneider</v>
      </c>
      <c r="H295" t="str">
        <f>TRIM(employee_data!H295)</f>
        <v>crystal.brandt@bilearner.com</v>
      </c>
      <c r="I295" t="str">
        <f>TRIM(UPPER(employee_data!I295))</f>
        <v>PYZ</v>
      </c>
      <c r="J295" t="str">
        <f>TRIM(PROPER(employee_data!J295))</f>
        <v>Active</v>
      </c>
      <c r="K295" t="str">
        <f>TRIM(PROPER(employee_data!K295))</f>
        <v>Part-Time</v>
      </c>
      <c r="L295" t="str">
        <f>TRIM(PROPER(employee_data!L295))</f>
        <v>Zone B</v>
      </c>
      <c r="M295" t="str">
        <f>TRIM(PROPER(employee_data!M295))</f>
        <v>Full-Time</v>
      </c>
      <c r="N295" t="str">
        <f>TRIM(PROPER(employee_data!N295))</f>
        <v>Resignation</v>
      </c>
      <c r="O295" t="str">
        <f>TRIM(employee_data!O295)</f>
        <v>Young risk quality natural foreign claim.</v>
      </c>
      <c r="P295" t="str">
        <f>TRIM(PROPER(employee_data!P295))</f>
        <v>Production</v>
      </c>
      <c r="Q295" t="str">
        <f>TRIM(PROPER(employee_data!Q295))</f>
        <v>Field Operations</v>
      </c>
      <c r="R295" s="2">
        <f>DATEVALUE(TEXT(employee_data!R295,"dd/mm/yyyy"))</f>
        <v>21537</v>
      </c>
      <c r="S295" t="str">
        <f>TRIM(UPPER(employee_data!S295))</f>
        <v>MA</v>
      </c>
      <c r="T295" t="str">
        <f>TRIM(PROPER(employee_data!T295))</f>
        <v>Laborer</v>
      </c>
      <c r="U295" t="str">
        <f>TRIM(PROPER(employee_data!U295))</f>
        <v>Female</v>
      </c>
      <c r="V295" t="str">
        <f>TRIM(employee_data!V295)</f>
        <v>31486</v>
      </c>
      <c r="W295" t="str">
        <f>TRIM(PROPER(employee_data!W295))</f>
        <v>White</v>
      </c>
      <c r="X295" t="str">
        <f>TRIM(PROPER(employee_data!X295))</f>
        <v>Single</v>
      </c>
      <c r="Y295" t="str">
        <f>TRIM(PROPER(employee_data!Y295))</f>
        <v>Fully Meets</v>
      </c>
      <c r="Z295" s="4">
        <v>3</v>
      </c>
    </row>
    <row r="296" spans="1:26" x14ac:dyDescent="0.25">
      <c r="A296" t="str">
        <f>TRIM(employee_data!A296)</f>
        <v>3721</v>
      </c>
      <c r="B296" t="str">
        <f>TRIM(PROPER(employee_data!B296))</f>
        <v>Johnny</v>
      </c>
      <c r="C296" t="str">
        <f>TRIM(PROPER(employee_data!C296))</f>
        <v>Goodman</v>
      </c>
      <c r="D296" s="2">
        <f>DATEVALUE(TEXT(employee_data!D296,"dd/mm/yyyy"))</f>
        <v>43873</v>
      </c>
      <c r="E296" s="2">
        <f>IFERROR(DATEVALUE(TEXT(employee_data!E296,"dd/mm/yyyy")),TRIM(""))</f>
        <v>43928</v>
      </c>
      <c r="F296" t="str">
        <f>TRIM(employee_data!F296)</f>
        <v>Production Technician I</v>
      </c>
      <c r="G296" t="str">
        <f>TRIM(PROPER(employee_data!G296))</f>
        <v>Loretta Gonzalez</v>
      </c>
      <c r="H296" t="str">
        <f>TRIM(employee_data!H296)</f>
        <v>johnny.goodman@bilearner.com</v>
      </c>
      <c r="I296" t="str">
        <f>TRIM(UPPER(employee_data!I296))</f>
        <v>NEL</v>
      </c>
      <c r="J296" t="str">
        <f>TRIM(PROPER(employee_data!J296))</f>
        <v>Active</v>
      </c>
      <c r="K296" t="str">
        <f>TRIM(PROPER(employee_data!K296))</f>
        <v>Full-Time</v>
      </c>
      <c r="L296" t="str">
        <f>TRIM(PROPER(employee_data!L296))</f>
        <v>Zone B</v>
      </c>
      <c r="M296" t="str">
        <f>TRIM(PROPER(employee_data!M296))</f>
        <v>Full-Time</v>
      </c>
      <c r="N296" t="str">
        <f>TRIM(PROPER(employee_data!N296))</f>
        <v>Resignation</v>
      </c>
      <c r="O296" t="str">
        <f>TRIM(employee_data!O296)</f>
        <v>Recent agent choose dark hard eye.</v>
      </c>
      <c r="P296" t="str">
        <f>TRIM(PROPER(employee_data!P296))</f>
        <v>Production</v>
      </c>
      <c r="Q296" t="str">
        <f>TRIM(PROPER(employee_data!Q296))</f>
        <v>Fielders</v>
      </c>
      <c r="R296" s="2">
        <f>DATEVALUE(TEXT(employee_data!R296,"dd/mm/yyyy"))</f>
        <v>21999</v>
      </c>
      <c r="S296" t="str">
        <f>TRIM(UPPER(employee_data!S296))</f>
        <v>MA</v>
      </c>
      <c r="T296" t="str">
        <f>TRIM(PROPER(employee_data!T296))</f>
        <v>Engineer</v>
      </c>
      <c r="U296" t="str">
        <f>TRIM(PROPER(employee_data!U296))</f>
        <v>Male</v>
      </c>
      <c r="V296" t="str">
        <f>TRIM(employee_data!V296)</f>
        <v>24794</v>
      </c>
      <c r="W296" t="str">
        <f>TRIM(PROPER(employee_data!W296))</f>
        <v>Black</v>
      </c>
      <c r="X296" t="str">
        <f>TRIM(PROPER(employee_data!X296))</f>
        <v>Widowed</v>
      </c>
      <c r="Y296" t="str">
        <f>TRIM(PROPER(employee_data!Y296))</f>
        <v>Fully Meets</v>
      </c>
      <c r="Z296" s="4">
        <v>2</v>
      </c>
    </row>
    <row r="297" spans="1:26" x14ac:dyDescent="0.25">
      <c r="A297" t="str">
        <f>TRIM(employee_data!A297)</f>
        <v>3722</v>
      </c>
      <c r="B297" t="str">
        <f>TRIM(PROPER(employee_data!B297))</f>
        <v>Nehemiah</v>
      </c>
      <c r="C297" t="str">
        <f>TRIM(PROPER(employee_data!C297))</f>
        <v>Hancock</v>
      </c>
      <c r="D297" s="2">
        <f>DATEVALUE(TEXT(employee_data!D297,"dd/mm/yyyy"))</f>
        <v>43877</v>
      </c>
      <c r="E297" s="2">
        <f>IFERROR(DATEVALUE(TEXT(employee_data!E297,"dd/mm/yyyy")),TRIM(""))</f>
        <v>44570</v>
      </c>
      <c r="F297" t="str">
        <f>TRIM(employee_data!F297)</f>
        <v>Production Technician I</v>
      </c>
      <c r="G297" t="str">
        <f>TRIM(PROPER(employee_data!G297))</f>
        <v>Alice Key</v>
      </c>
      <c r="H297" t="str">
        <f>TRIM(employee_data!H297)</f>
        <v>nehemiah.hancock@bilearner.com</v>
      </c>
      <c r="I297" t="str">
        <f>TRIM(UPPER(employee_data!I297))</f>
        <v>PL</v>
      </c>
      <c r="J297" t="str">
        <f>TRIM(PROPER(employee_data!J297))</f>
        <v>Voluntarily Terminated</v>
      </c>
      <c r="K297" t="str">
        <f>TRIM(PROPER(employee_data!K297))</f>
        <v>Part-Time</v>
      </c>
      <c r="L297" t="str">
        <f>TRIM(PROPER(employee_data!L297))</f>
        <v>Zone B</v>
      </c>
      <c r="M297" t="str">
        <f>TRIM(PROPER(employee_data!M297))</f>
        <v>Full-Time</v>
      </c>
      <c r="N297" t="str">
        <f>TRIM(PROPER(employee_data!N297))</f>
        <v>Involuntary</v>
      </c>
      <c r="O297" t="str">
        <f>TRIM(employee_data!O297)</f>
        <v>Fast glass machine compare after check.</v>
      </c>
      <c r="P297" t="str">
        <f>TRIM(PROPER(employee_data!P297))</f>
        <v>Production</v>
      </c>
      <c r="Q297" t="str">
        <f>TRIM(PROPER(employee_data!Q297))</f>
        <v>Field Operations</v>
      </c>
      <c r="R297" s="2">
        <f>DATEVALUE(TEXT(employee_data!R297,"dd/mm/yyyy"))</f>
        <v>17410</v>
      </c>
      <c r="S297" t="str">
        <f>TRIM(UPPER(employee_data!S297))</f>
        <v>MA</v>
      </c>
      <c r="T297" t="str">
        <f>TRIM(PROPER(employee_data!T297))</f>
        <v>Laborer</v>
      </c>
      <c r="U297" t="str">
        <f>TRIM(PROPER(employee_data!U297))</f>
        <v>Male</v>
      </c>
      <c r="V297" t="str">
        <f>TRIM(employee_data!V297)</f>
        <v>80316</v>
      </c>
      <c r="W297" t="str">
        <f>TRIM(PROPER(employee_data!W297))</f>
        <v>White</v>
      </c>
      <c r="X297" t="str">
        <f>TRIM(PROPER(employee_data!X297))</f>
        <v>Married</v>
      </c>
      <c r="Y297" t="str">
        <f>TRIM(PROPER(employee_data!Y297))</f>
        <v>Fully Meets</v>
      </c>
      <c r="Z297" s="4">
        <v>2</v>
      </c>
    </row>
    <row r="298" spans="1:26" x14ac:dyDescent="0.25">
      <c r="A298" t="str">
        <f>TRIM(employee_data!A298)</f>
        <v>3723</v>
      </c>
      <c r="B298" t="str">
        <f>TRIM(PROPER(employee_data!B298))</f>
        <v>Elliana</v>
      </c>
      <c r="C298" t="str">
        <f>TRIM(PROPER(employee_data!C298))</f>
        <v>Villanueva</v>
      </c>
      <c r="D298" s="2">
        <f>DATEVALUE(TEXT(employee_data!D298,"dd/mm/yyyy"))</f>
        <v>44680</v>
      </c>
      <c r="E298" s="2">
        <f>IFERROR(DATEVALUE(TEXT(employee_data!E298,"dd/mm/yyyy")),TRIM(""))</f>
        <v>44758</v>
      </c>
      <c r="F298" t="str">
        <f>TRIM(employee_data!F298)</f>
        <v>Production Technician I</v>
      </c>
      <c r="G298" t="str">
        <f>TRIM(PROPER(employee_data!G298))</f>
        <v>Ryan Downs</v>
      </c>
      <c r="H298" t="str">
        <f>TRIM(employee_data!H298)</f>
        <v>elliana.villanueva@bilearner.com</v>
      </c>
      <c r="I298" t="str">
        <f>TRIM(UPPER(employee_data!I298))</f>
        <v>BPC</v>
      </c>
      <c r="J298" t="str">
        <f>TRIM(PROPER(employee_data!J298))</f>
        <v>Voluntarily Terminated</v>
      </c>
      <c r="K298" t="str">
        <f>TRIM(PROPER(employee_data!K298))</f>
        <v>Full-Time</v>
      </c>
      <c r="L298" t="str">
        <f>TRIM(PROPER(employee_data!L298))</f>
        <v>Zone A</v>
      </c>
      <c r="M298" t="str">
        <f>TRIM(PROPER(employee_data!M298))</f>
        <v>Temporary</v>
      </c>
      <c r="N298" t="str">
        <f>TRIM(PROPER(employee_data!N298))</f>
        <v>Retirement</v>
      </c>
      <c r="O298" t="str">
        <f>TRIM(employee_data!O298)</f>
        <v>Everyone chair white situation result.</v>
      </c>
      <c r="P298" t="str">
        <f>TRIM(PROPER(employee_data!P298))</f>
        <v>Production</v>
      </c>
      <c r="Q298" t="str">
        <f>TRIM(PROPER(employee_data!Q298))</f>
        <v>Wireline Construction</v>
      </c>
      <c r="R298" s="2">
        <f>DATEVALUE(TEXT(employee_data!R298,"dd/mm/yyyy"))</f>
        <v>26541</v>
      </c>
      <c r="S298" t="str">
        <f>TRIM(UPPER(employee_data!S298))</f>
        <v>MA</v>
      </c>
      <c r="T298" t="str">
        <f>TRIM(PROPER(employee_data!T298))</f>
        <v>Laborer</v>
      </c>
      <c r="U298" t="str">
        <f>TRIM(PROPER(employee_data!U298))</f>
        <v>Male</v>
      </c>
      <c r="V298" t="str">
        <f>TRIM(employee_data!V298)</f>
        <v>46742</v>
      </c>
      <c r="W298" t="str">
        <f>TRIM(PROPER(employee_data!W298))</f>
        <v>Asian</v>
      </c>
      <c r="X298" t="str">
        <f>TRIM(PROPER(employee_data!X298))</f>
        <v>Married</v>
      </c>
      <c r="Y298" t="str">
        <f>TRIM(PROPER(employee_data!Y298))</f>
        <v>Fully Meets</v>
      </c>
      <c r="Z298" s="4">
        <v>3</v>
      </c>
    </row>
    <row r="299" spans="1:26" x14ac:dyDescent="0.25">
      <c r="A299" t="str">
        <f>TRIM(employee_data!A299)</f>
        <v>3724</v>
      </c>
      <c r="B299" t="str">
        <f>TRIM(PROPER(employee_data!B299))</f>
        <v>Essence</v>
      </c>
      <c r="C299" t="str">
        <f>TRIM(PROPER(employee_data!C299))</f>
        <v>Schwartz</v>
      </c>
      <c r="D299" s="2">
        <f>DATEVALUE(TEXT(employee_data!D299,"dd/mm/yyyy"))</f>
        <v>43748</v>
      </c>
      <c r="E299" s="2">
        <f>IFERROR(DATEVALUE(TEXT(employee_data!E299,"dd/mm/yyyy")),TRIM(""))</f>
        <v>44499</v>
      </c>
      <c r="F299" t="str">
        <f>TRIM(employee_data!F299)</f>
        <v>Production Technician I</v>
      </c>
      <c r="G299" t="str">
        <f>TRIM(PROPER(employee_data!G299))</f>
        <v>Alyssa Johnson</v>
      </c>
      <c r="H299" t="str">
        <f>TRIM(employee_data!H299)</f>
        <v>essence.schwartz@bilearner.com</v>
      </c>
      <c r="I299" t="str">
        <f>TRIM(UPPER(employee_data!I299))</f>
        <v>CCDR</v>
      </c>
      <c r="J299" t="str">
        <f>TRIM(PROPER(employee_data!J299))</f>
        <v>Voluntarily Terminated</v>
      </c>
      <c r="K299" t="str">
        <f>TRIM(PROPER(employee_data!K299))</f>
        <v>Part-Time</v>
      </c>
      <c r="L299" t="str">
        <f>TRIM(PROPER(employee_data!L299))</f>
        <v>Zone C</v>
      </c>
      <c r="M299" t="str">
        <f>TRIM(PROPER(employee_data!M299))</f>
        <v>Temporary</v>
      </c>
      <c r="N299" t="str">
        <f>TRIM(PROPER(employee_data!N299))</f>
        <v>Retirement</v>
      </c>
      <c r="O299" t="str">
        <f>TRIM(employee_data!O299)</f>
        <v>Board star job song. Hundred believe heavy.</v>
      </c>
      <c r="P299" t="str">
        <f>TRIM(PROPER(employee_data!P299))</f>
        <v>Production</v>
      </c>
      <c r="Q299" t="str">
        <f>TRIM(PROPER(employee_data!Q299))</f>
        <v>Field Operations</v>
      </c>
      <c r="R299" s="2">
        <f>DATEVALUE(TEXT(employee_data!R299,"dd/mm/yyyy"))</f>
        <v>25532</v>
      </c>
      <c r="S299" t="str">
        <f>TRIM(UPPER(employee_data!S299))</f>
        <v>MA</v>
      </c>
      <c r="T299" t="str">
        <f>TRIM(PROPER(employee_data!T299))</f>
        <v>Laborer</v>
      </c>
      <c r="U299" t="str">
        <f>TRIM(PROPER(employee_data!U299))</f>
        <v>Male</v>
      </c>
      <c r="V299" t="str">
        <f>TRIM(employee_data!V299)</f>
        <v>30194</v>
      </c>
      <c r="W299" t="str">
        <f>TRIM(PROPER(employee_data!W299))</f>
        <v>Asian</v>
      </c>
      <c r="X299" t="str">
        <f>TRIM(PROPER(employee_data!X299))</f>
        <v>Divorced</v>
      </c>
      <c r="Y299" t="str">
        <f>TRIM(PROPER(employee_data!Y299))</f>
        <v>Fully Meets</v>
      </c>
      <c r="Z299" s="4">
        <v>4</v>
      </c>
    </row>
    <row r="300" spans="1:26" x14ac:dyDescent="0.25">
      <c r="A300" t="str">
        <f>TRIM(employee_data!A300)</f>
        <v>3725</v>
      </c>
      <c r="B300" t="str">
        <f>TRIM(PROPER(employee_data!B300))</f>
        <v>Ryker</v>
      </c>
      <c r="C300" t="str">
        <f>TRIM(PROPER(employee_data!C300))</f>
        <v>Cox</v>
      </c>
      <c r="D300" s="2">
        <f>DATEVALUE(TEXT(employee_data!D300,"dd/mm/yyyy"))</f>
        <v>43562</v>
      </c>
      <c r="E300" s="2">
        <f>IFERROR(DATEVALUE(TEXT(employee_data!E300,"dd/mm/yyyy")),TRIM(""))</f>
        <v>45116</v>
      </c>
      <c r="F300" t="str">
        <f>TRIM(employee_data!F300)</f>
        <v>Production Technician I</v>
      </c>
      <c r="G300" t="str">
        <f>TRIM(PROPER(employee_data!G300))</f>
        <v>Stephanie Patterson</v>
      </c>
      <c r="H300" t="str">
        <f>TRIM(employee_data!H300)</f>
        <v>ryker.cox@bilearner.com</v>
      </c>
      <c r="I300" t="str">
        <f>TRIM(UPPER(employee_data!I300))</f>
        <v>SVG</v>
      </c>
      <c r="J300" t="str">
        <f>TRIM(PROPER(employee_data!J300))</f>
        <v>Active</v>
      </c>
      <c r="K300" t="str">
        <f>TRIM(PROPER(employee_data!K300))</f>
        <v>Contract</v>
      </c>
      <c r="L300" t="str">
        <f>TRIM(PROPER(employee_data!L300))</f>
        <v>Zone B</v>
      </c>
      <c r="M300" t="str">
        <f>TRIM(PROPER(employee_data!M300))</f>
        <v>Part-Time</v>
      </c>
      <c r="N300" t="str">
        <f>TRIM(PROPER(employee_data!N300))</f>
        <v>Voluntary</v>
      </c>
      <c r="O300" t="str">
        <f>TRIM(employee_data!O300)</f>
        <v>Child write help growth home.</v>
      </c>
      <c r="P300" t="str">
        <f>TRIM(PROPER(employee_data!P300))</f>
        <v>Production</v>
      </c>
      <c r="Q300" t="str">
        <f>TRIM(PROPER(employee_data!Q300))</f>
        <v>Aerial</v>
      </c>
      <c r="R300" s="2">
        <f>DATEVALUE(TEXT(employee_data!R300,"dd/mm/yyyy"))</f>
        <v>20322</v>
      </c>
      <c r="S300" t="str">
        <f>TRIM(UPPER(employee_data!S300))</f>
        <v>MA</v>
      </c>
      <c r="T300" t="str">
        <f>TRIM(PROPER(employee_data!T300))</f>
        <v>Lineman</v>
      </c>
      <c r="U300" t="str">
        <f>TRIM(PROPER(employee_data!U300))</f>
        <v>Male</v>
      </c>
      <c r="V300" t="str">
        <f>TRIM(employee_data!V300)</f>
        <v>36808</v>
      </c>
      <c r="W300" t="str">
        <f>TRIM(PROPER(employee_data!W300))</f>
        <v>Asian</v>
      </c>
      <c r="X300" t="str">
        <f>TRIM(PROPER(employee_data!X300))</f>
        <v>Widowed</v>
      </c>
      <c r="Y300" t="str">
        <f>TRIM(PROPER(employee_data!Y300))</f>
        <v>Fully Meets</v>
      </c>
      <c r="Z300" s="4">
        <v>1</v>
      </c>
    </row>
    <row r="301" spans="1:26" x14ac:dyDescent="0.25">
      <c r="A301" t="str">
        <f>TRIM(employee_data!A301)</f>
        <v>3726</v>
      </c>
      <c r="B301" t="str">
        <f>TRIM(PROPER(employee_data!B301))</f>
        <v>Averi</v>
      </c>
      <c r="C301" t="str">
        <f>TRIM(PROPER(employee_data!C301))</f>
        <v>Stevenson</v>
      </c>
      <c r="D301" s="2">
        <f>DATEVALUE(TEXT(employee_data!D301,"dd/mm/yyyy"))</f>
        <v>44025</v>
      </c>
      <c r="E301" s="2">
        <f>IFERROR(DATEVALUE(TEXT(employee_data!E301,"dd/mm/yyyy")),TRIM(""))</f>
        <v>44457</v>
      </c>
      <c r="F301" t="str">
        <f>TRIM(employee_data!F301)</f>
        <v>Production Technician I</v>
      </c>
      <c r="G301" t="str">
        <f>TRIM(PROPER(employee_data!G301))</f>
        <v>Sandra Richardson</v>
      </c>
      <c r="H301" t="str">
        <f>TRIM(employee_data!H301)</f>
        <v>averi.stevenson@bilearner.com</v>
      </c>
      <c r="I301" t="str">
        <f>TRIM(UPPER(employee_data!I301))</f>
        <v>EW</v>
      </c>
      <c r="J301" t="str">
        <f>TRIM(PROPER(employee_data!J301))</f>
        <v>Active</v>
      </c>
      <c r="K301" t="str">
        <f>TRIM(PROPER(employee_data!K301))</f>
        <v>Contract</v>
      </c>
      <c r="L301" t="str">
        <f>TRIM(PROPER(employee_data!L301))</f>
        <v>Zone A</v>
      </c>
      <c r="M301" t="str">
        <f>TRIM(PROPER(employee_data!M301))</f>
        <v>Full-Time</v>
      </c>
      <c r="N301" t="str">
        <f>TRIM(PROPER(employee_data!N301))</f>
        <v>Voluntary</v>
      </c>
      <c r="O301" t="str">
        <f>TRIM(employee_data!O301)</f>
        <v>Great like sea behind stock drop debate such.</v>
      </c>
      <c r="P301" t="str">
        <f>TRIM(PROPER(employee_data!P301))</f>
        <v>Production</v>
      </c>
      <c r="Q301" t="str">
        <f>TRIM(PROPER(employee_data!Q301))</f>
        <v>General - Con</v>
      </c>
      <c r="R301" s="2">
        <f>DATEVALUE(TEXT(employee_data!R301,"dd/mm/yyyy"))</f>
        <v>34905</v>
      </c>
      <c r="S301" t="str">
        <f>TRIM(UPPER(employee_data!S301))</f>
        <v>MA</v>
      </c>
      <c r="T301" t="str">
        <f>TRIM(PROPER(employee_data!T301))</f>
        <v>Lineman</v>
      </c>
      <c r="U301" t="str">
        <f>TRIM(PROPER(employee_data!U301))</f>
        <v>Female</v>
      </c>
      <c r="V301" t="str">
        <f>TRIM(employee_data!V301)</f>
        <v>36688</v>
      </c>
      <c r="W301" t="str">
        <f>TRIM(PROPER(employee_data!W301))</f>
        <v>Other</v>
      </c>
      <c r="X301" t="str">
        <f>TRIM(PROPER(employee_data!X301))</f>
        <v>Married</v>
      </c>
      <c r="Y301" t="str">
        <f>TRIM(PROPER(employee_data!Y301))</f>
        <v>Fully Meets</v>
      </c>
      <c r="Z301" s="4">
        <v>4</v>
      </c>
    </row>
    <row r="302" spans="1:26" x14ac:dyDescent="0.25">
      <c r="A302" t="str">
        <f>TRIM(employee_data!A302)</f>
        <v>3727</v>
      </c>
      <c r="B302" t="str">
        <f>TRIM(PROPER(employee_data!B302))</f>
        <v>Katherine</v>
      </c>
      <c r="C302" t="str">
        <f>TRIM(PROPER(employee_data!C302))</f>
        <v>Russo</v>
      </c>
      <c r="D302" s="2">
        <f>DATEVALUE(TEXT(employee_data!D302,"dd/mm/yyyy"))</f>
        <v>44434</v>
      </c>
      <c r="E302" s="2" t="str">
        <f>IFERROR(DATEVALUE(TEXT(employee_data!E302,"dd/mm/yyyy")),TRIM(""))</f>
        <v/>
      </c>
      <c r="F302" t="str">
        <f>TRIM(employee_data!F302)</f>
        <v>Production Technician I</v>
      </c>
      <c r="G302" t="str">
        <f>TRIM(PROPER(employee_data!G302))</f>
        <v>Courtney Garcia</v>
      </c>
      <c r="H302" t="str">
        <f>TRIM(employee_data!H302)</f>
        <v>katherine.russo@bilearner.com</v>
      </c>
      <c r="I302" t="str">
        <f>TRIM(UPPER(employee_data!I302))</f>
        <v>MSC</v>
      </c>
      <c r="J302" t="str">
        <f>TRIM(PROPER(employee_data!J302))</f>
        <v>Active</v>
      </c>
      <c r="K302" t="str">
        <f>TRIM(PROPER(employee_data!K302))</f>
        <v>Part-Time</v>
      </c>
      <c r="L302" t="str">
        <f>TRIM(PROPER(employee_data!L302))</f>
        <v>Zone C</v>
      </c>
      <c r="M302" t="str">
        <f>TRIM(PROPER(employee_data!M302))</f>
        <v>Temporary</v>
      </c>
      <c r="N302" t="str">
        <f>TRIM(PROPER(employee_data!N302))</f>
        <v>Unk</v>
      </c>
      <c r="O302" t="str">
        <f>TRIM(employee_data!O302)</f>
        <v/>
      </c>
      <c r="P302" t="str">
        <f>TRIM(PROPER(employee_data!P302))</f>
        <v>Production</v>
      </c>
      <c r="Q302" t="str">
        <f>TRIM(PROPER(employee_data!Q302))</f>
        <v>Field Operations</v>
      </c>
      <c r="R302" s="2">
        <f>DATEVALUE(TEXT(employee_data!R302,"dd/mm/yyyy"))</f>
        <v>16452</v>
      </c>
      <c r="S302" t="str">
        <f>TRIM(UPPER(employee_data!S302))</f>
        <v>MA</v>
      </c>
      <c r="T302" t="str">
        <f>TRIM(PROPER(employee_data!T302))</f>
        <v>Supervisor</v>
      </c>
      <c r="U302" t="str">
        <f>TRIM(PROPER(employee_data!U302))</f>
        <v>Female</v>
      </c>
      <c r="V302" t="str">
        <f>TRIM(employee_data!V302)</f>
        <v>37883</v>
      </c>
      <c r="W302" t="str">
        <f>TRIM(PROPER(employee_data!W302))</f>
        <v>Other</v>
      </c>
      <c r="X302" t="str">
        <f>TRIM(PROPER(employee_data!X302))</f>
        <v>Divorced</v>
      </c>
      <c r="Y302" t="str">
        <f>TRIM(PROPER(employee_data!Y302))</f>
        <v>Fully Meets</v>
      </c>
      <c r="Z302" s="4">
        <v>3</v>
      </c>
    </row>
    <row r="303" spans="1:26" x14ac:dyDescent="0.25">
      <c r="A303" t="str">
        <f>TRIM(employee_data!A303)</f>
        <v>3728</v>
      </c>
      <c r="B303" t="str">
        <f>TRIM(PROPER(employee_data!B303))</f>
        <v>Aydan</v>
      </c>
      <c r="C303" t="str">
        <f>TRIM(PROPER(employee_data!C303))</f>
        <v>Robbins</v>
      </c>
      <c r="D303" s="2">
        <f>DATEVALUE(TEXT(employee_data!D303,"dd/mm/yyyy"))</f>
        <v>44553</v>
      </c>
      <c r="E303" s="2" t="str">
        <f>IFERROR(DATEVALUE(TEXT(employee_data!E303,"dd/mm/yyyy")),TRIM(""))</f>
        <v/>
      </c>
      <c r="F303" t="str">
        <f>TRIM(employee_data!F303)</f>
        <v>Production Technician I</v>
      </c>
      <c r="G303" t="str">
        <f>TRIM(PROPER(employee_data!G303))</f>
        <v>Tamara Grant</v>
      </c>
      <c r="H303" t="str">
        <f>TRIM(employee_data!H303)</f>
        <v>aydan.robbins@bilearner.com</v>
      </c>
      <c r="I303" t="str">
        <f>TRIM(UPPER(employee_data!I303))</f>
        <v>TNS</v>
      </c>
      <c r="J303" t="str">
        <f>TRIM(PROPER(employee_data!J303))</f>
        <v>Active</v>
      </c>
      <c r="K303" t="str">
        <f>TRIM(PROPER(employee_data!K303))</f>
        <v>Contract</v>
      </c>
      <c r="L303" t="str">
        <f>TRIM(PROPER(employee_data!L303))</f>
        <v>Zone A</v>
      </c>
      <c r="M303" t="str">
        <f>TRIM(PROPER(employee_data!M303))</f>
        <v>Part-Time</v>
      </c>
      <c r="N303" t="str">
        <f>TRIM(PROPER(employee_data!N303))</f>
        <v>Unk</v>
      </c>
      <c r="O303" t="str">
        <f>TRIM(employee_data!O303)</f>
        <v/>
      </c>
      <c r="P303" t="str">
        <f>TRIM(PROPER(employee_data!P303))</f>
        <v>Production</v>
      </c>
      <c r="Q303" t="str">
        <f>TRIM(PROPER(employee_data!Q303))</f>
        <v>Splicing</v>
      </c>
      <c r="R303" s="2">
        <f>DATEVALUE(TEXT(employee_data!R303,"dd/mm/yyyy"))</f>
        <v>24510</v>
      </c>
      <c r="S303" t="str">
        <f>TRIM(UPPER(employee_data!S303))</f>
        <v>MA</v>
      </c>
      <c r="T303" t="str">
        <f>TRIM(PROPER(employee_data!T303))</f>
        <v>Laborer</v>
      </c>
      <c r="U303" t="str">
        <f>TRIM(PROPER(employee_data!U303))</f>
        <v>Male</v>
      </c>
      <c r="V303" t="str">
        <f>TRIM(employee_data!V303)</f>
        <v>39843</v>
      </c>
      <c r="W303" t="str">
        <f>TRIM(PROPER(employee_data!W303))</f>
        <v>Hispanic</v>
      </c>
      <c r="X303" t="str">
        <f>TRIM(PROPER(employee_data!X303))</f>
        <v>Divorced</v>
      </c>
      <c r="Y303" t="str">
        <f>TRIM(PROPER(employee_data!Y303))</f>
        <v>Fully Meets</v>
      </c>
      <c r="Z303" s="4">
        <v>5</v>
      </c>
    </row>
    <row r="304" spans="1:26" x14ac:dyDescent="0.25">
      <c r="A304" t="str">
        <f>TRIM(employee_data!A304)</f>
        <v>3729</v>
      </c>
      <c r="B304" t="str">
        <f>TRIM(PROPER(employee_data!B304))</f>
        <v>Heaven</v>
      </c>
      <c r="C304" t="str">
        <f>TRIM(PROPER(employee_data!C304))</f>
        <v>Walls</v>
      </c>
      <c r="D304" s="2">
        <f>DATEVALUE(TEXT(employee_data!D304,"dd/mm/yyyy"))</f>
        <v>44903</v>
      </c>
      <c r="E304" s="2">
        <f>IFERROR(DATEVALUE(TEXT(employee_data!E304,"dd/mm/yyyy")),TRIM(""))</f>
        <v>45111</v>
      </c>
      <c r="F304" t="str">
        <f>TRIM(employee_data!F304)</f>
        <v>Production Technician I</v>
      </c>
      <c r="G304" t="str">
        <f>TRIM(PROPER(employee_data!G304))</f>
        <v>Natasha Spears</v>
      </c>
      <c r="H304" t="str">
        <f>TRIM(employee_data!H304)</f>
        <v>heaven.walls@bilearner.com</v>
      </c>
      <c r="I304" t="str">
        <f>TRIM(UPPER(employee_data!I304))</f>
        <v>BPC</v>
      </c>
      <c r="J304" t="str">
        <f>TRIM(PROPER(employee_data!J304))</f>
        <v>Active</v>
      </c>
      <c r="K304" t="str">
        <f>TRIM(PROPER(employee_data!K304))</f>
        <v>Contract</v>
      </c>
      <c r="L304" t="str">
        <f>TRIM(PROPER(employee_data!L304))</f>
        <v>Zone B</v>
      </c>
      <c r="M304" t="str">
        <f>TRIM(PROPER(employee_data!M304))</f>
        <v>Part-Time</v>
      </c>
      <c r="N304" t="str">
        <f>TRIM(PROPER(employee_data!N304))</f>
        <v>Voluntary</v>
      </c>
      <c r="O304" t="str">
        <f>TRIM(employee_data!O304)</f>
        <v>Until reason late off training situation.</v>
      </c>
      <c r="P304" t="str">
        <f>TRIM(PROPER(employee_data!P304))</f>
        <v>Production</v>
      </c>
      <c r="Q304" t="str">
        <f>TRIM(PROPER(employee_data!Q304))</f>
        <v>Wireline Construction</v>
      </c>
      <c r="R304" s="2">
        <f>DATEVALUE(TEXT(employee_data!R304,"dd/mm/yyyy"))</f>
        <v>15707</v>
      </c>
      <c r="S304" t="str">
        <f>TRIM(UPPER(employee_data!S304))</f>
        <v>MA</v>
      </c>
      <c r="T304" t="str">
        <f>TRIM(PROPER(employee_data!T304))</f>
        <v>Supervisor</v>
      </c>
      <c r="U304" t="str">
        <f>TRIM(PROPER(employee_data!U304))</f>
        <v>Male</v>
      </c>
      <c r="V304" t="str">
        <f>TRIM(employee_data!V304)</f>
        <v>69873</v>
      </c>
      <c r="W304" t="str">
        <f>TRIM(PROPER(employee_data!W304))</f>
        <v>Other</v>
      </c>
      <c r="X304" t="str">
        <f>TRIM(PROPER(employee_data!X304))</f>
        <v>Divorced</v>
      </c>
      <c r="Y304" t="str">
        <f>TRIM(PROPER(employee_data!Y304))</f>
        <v>Fully Meets</v>
      </c>
      <c r="Z304" s="4">
        <v>3</v>
      </c>
    </row>
    <row r="305" spans="1:26" x14ac:dyDescent="0.25">
      <c r="A305" t="str">
        <f>TRIM(employee_data!A305)</f>
        <v>3730</v>
      </c>
      <c r="B305" t="str">
        <f>TRIM(PROPER(employee_data!B305))</f>
        <v>Bobby</v>
      </c>
      <c r="C305" t="str">
        <f>TRIM(PROPER(employee_data!C305))</f>
        <v>Chung</v>
      </c>
      <c r="D305" s="2">
        <f>DATEVALUE(TEXT(employee_data!D305,"dd/mm/yyyy"))</f>
        <v>44579</v>
      </c>
      <c r="E305" s="2" t="str">
        <f>IFERROR(DATEVALUE(TEXT(employee_data!E305,"dd/mm/yyyy")),TRIM(""))</f>
        <v/>
      </c>
      <c r="F305" t="str">
        <f>TRIM(employee_data!F305)</f>
        <v>Production Technician I</v>
      </c>
      <c r="G305" t="str">
        <f>TRIM(PROPER(employee_data!G305))</f>
        <v>Sharon Vincent</v>
      </c>
      <c r="H305" t="str">
        <f>TRIM(employee_data!H305)</f>
        <v>bobby.chung@bilearner.com</v>
      </c>
      <c r="I305" t="str">
        <f>TRIM(UPPER(employee_data!I305))</f>
        <v>CCDR</v>
      </c>
      <c r="J305" t="str">
        <f>TRIM(PROPER(employee_data!J305))</f>
        <v>Active</v>
      </c>
      <c r="K305" t="str">
        <f>TRIM(PROPER(employee_data!K305))</f>
        <v>Contract</v>
      </c>
      <c r="L305" t="str">
        <f>TRIM(PROPER(employee_data!L305))</f>
        <v>Zone B</v>
      </c>
      <c r="M305" t="str">
        <f>TRIM(PROPER(employee_data!M305))</f>
        <v>Temporary</v>
      </c>
      <c r="N305" t="str">
        <f>TRIM(PROPER(employee_data!N305))</f>
        <v>Unk</v>
      </c>
      <c r="O305" t="str">
        <f>TRIM(employee_data!O305)</f>
        <v/>
      </c>
      <c r="P305" t="str">
        <f>TRIM(PROPER(employee_data!P305))</f>
        <v>Production</v>
      </c>
      <c r="Q305" t="str">
        <f>TRIM(PROPER(employee_data!Q305))</f>
        <v>Fielders</v>
      </c>
      <c r="R305" s="2">
        <f>DATEVALUE(TEXT(employee_data!R305,"dd/mm/yyyy"))</f>
        <v>24084</v>
      </c>
      <c r="S305" t="str">
        <f>TRIM(UPPER(employee_data!S305))</f>
        <v>MA</v>
      </c>
      <c r="T305" t="str">
        <f>TRIM(PROPER(employee_data!T305))</f>
        <v>Engineer</v>
      </c>
      <c r="U305" t="str">
        <f>TRIM(PROPER(employee_data!U305))</f>
        <v>Male</v>
      </c>
      <c r="V305" t="str">
        <f>TRIM(employee_data!V305)</f>
        <v>2548</v>
      </c>
      <c r="W305" t="str">
        <f>TRIM(PROPER(employee_data!W305))</f>
        <v>Black</v>
      </c>
      <c r="X305" t="str">
        <f>TRIM(PROPER(employee_data!X305))</f>
        <v>Widowed</v>
      </c>
      <c r="Y305" t="str">
        <f>TRIM(PROPER(employee_data!Y305))</f>
        <v>Fully Meets</v>
      </c>
      <c r="Z305" s="4">
        <v>4</v>
      </c>
    </row>
    <row r="306" spans="1:26" x14ac:dyDescent="0.25">
      <c r="A306" t="str">
        <f>TRIM(employee_data!A306)</f>
        <v>3731</v>
      </c>
      <c r="B306" t="str">
        <f>TRIM(PROPER(employee_data!B306))</f>
        <v>Maximus</v>
      </c>
      <c r="C306" t="str">
        <f>TRIM(PROPER(employee_data!C306))</f>
        <v>Fields</v>
      </c>
      <c r="D306" s="2">
        <f>DATEVALUE(TEXT(employee_data!D306,"dd/mm/yyyy"))</f>
        <v>43889</v>
      </c>
      <c r="E306" s="2">
        <f>IFERROR(DATEVALUE(TEXT(employee_data!E306,"dd/mm/yyyy")),TRIM(""))</f>
        <v>44909</v>
      </c>
      <c r="F306" t="str">
        <f>TRIM(employee_data!F306)</f>
        <v>Production Technician I</v>
      </c>
      <c r="G306" t="str">
        <f>TRIM(PROPER(employee_data!G306))</f>
        <v>Kimberly Phelps</v>
      </c>
      <c r="H306" t="str">
        <f>TRIM(employee_data!H306)</f>
        <v>maximus.fields@bilearner.com</v>
      </c>
      <c r="I306" t="str">
        <f>TRIM(UPPER(employee_data!I306))</f>
        <v>EW</v>
      </c>
      <c r="J306" t="str">
        <f>TRIM(PROPER(employee_data!J306))</f>
        <v>Active</v>
      </c>
      <c r="K306" t="str">
        <f>TRIM(PROPER(employee_data!K306))</f>
        <v>Part-Time</v>
      </c>
      <c r="L306" t="str">
        <f>TRIM(PROPER(employee_data!L306))</f>
        <v>Zone B</v>
      </c>
      <c r="M306" t="str">
        <f>TRIM(PROPER(employee_data!M306))</f>
        <v>Part-Time</v>
      </c>
      <c r="N306" t="str">
        <f>TRIM(PROPER(employee_data!N306))</f>
        <v>Retirement</v>
      </c>
      <c r="O306" t="str">
        <f>TRIM(employee_data!O306)</f>
        <v>Along black change charge particular conference.</v>
      </c>
      <c r="P306" t="str">
        <f>TRIM(PROPER(employee_data!P306))</f>
        <v>Production</v>
      </c>
      <c r="Q306" t="str">
        <f>TRIM(PROPER(employee_data!Q306))</f>
        <v>Field Operations</v>
      </c>
      <c r="R306" s="2">
        <f>DATEVALUE(TEXT(employee_data!R306,"dd/mm/yyyy"))</f>
        <v>35980</v>
      </c>
      <c r="S306" t="str">
        <f>TRIM(UPPER(employee_data!S306))</f>
        <v>MA</v>
      </c>
      <c r="T306" t="str">
        <f>TRIM(PROPER(employee_data!T306))</f>
        <v>Engineer</v>
      </c>
      <c r="U306" t="str">
        <f>TRIM(PROPER(employee_data!U306))</f>
        <v>Male</v>
      </c>
      <c r="V306" t="str">
        <f>TRIM(employee_data!V306)</f>
        <v>73555</v>
      </c>
      <c r="W306" t="str">
        <f>TRIM(PROPER(employee_data!W306))</f>
        <v>Hispanic</v>
      </c>
      <c r="X306" t="str">
        <f>TRIM(PROPER(employee_data!X306))</f>
        <v>Single</v>
      </c>
      <c r="Y306" t="str">
        <f>TRIM(PROPER(employee_data!Y306))</f>
        <v>Fully Meets</v>
      </c>
      <c r="Z306" s="4">
        <v>3</v>
      </c>
    </row>
    <row r="307" spans="1:26" x14ac:dyDescent="0.25">
      <c r="A307" t="str">
        <f>TRIM(employee_data!A307)</f>
        <v>3732</v>
      </c>
      <c r="B307" t="str">
        <f>TRIM(PROPER(employee_data!B307))</f>
        <v>Orion</v>
      </c>
      <c r="C307" t="str">
        <f>TRIM(PROPER(employee_data!C307))</f>
        <v>Ochoa</v>
      </c>
      <c r="D307" s="2">
        <f>DATEVALUE(TEXT(employee_data!D307,"dd/mm/yyyy"))</f>
        <v>43982</v>
      </c>
      <c r="E307" s="2" t="str">
        <f>IFERROR(DATEVALUE(TEXT(employee_data!E307,"dd/mm/yyyy")),TRIM(""))</f>
        <v/>
      </c>
      <c r="F307" t="str">
        <f>TRIM(employee_data!F307)</f>
        <v>Production Technician I</v>
      </c>
      <c r="G307" t="str">
        <f>TRIM(PROPER(employee_data!G307))</f>
        <v>Charles Hoover</v>
      </c>
      <c r="H307" t="str">
        <f>TRIM(employee_data!H307)</f>
        <v>orion.ochoa@bilearner.com</v>
      </c>
      <c r="I307" t="str">
        <f>TRIM(UPPER(employee_data!I307))</f>
        <v>MSC</v>
      </c>
      <c r="J307" t="str">
        <f>TRIM(PROPER(employee_data!J307))</f>
        <v>Active</v>
      </c>
      <c r="K307" t="str">
        <f>TRIM(PROPER(employee_data!K307))</f>
        <v>Part-Time</v>
      </c>
      <c r="L307" t="str">
        <f>TRIM(PROPER(employee_data!L307))</f>
        <v>Zone B</v>
      </c>
      <c r="M307" t="str">
        <f>TRIM(PROPER(employee_data!M307))</f>
        <v>Part-Time</v>
      </c>
      <c r="N307" t="str">
        <f>TRIM(PROPER(employee_data!N307))</f>
        <v>Unk</v>
      </c>
      <c r="O307" t="str">
        <f>TRIM(employee_data!O307)</f>
        <v/>
      </c>
      <c r="P307" t="str">
        <f>TRIM(PROPER(employee_data!P307))</f>
        <v>Production</v>
      </c>
      <c r="Q307" t="str">
        <f>TRIM(PROPER(employee_data!Q307))</f>
        <v>Field Operations</v>
      </c>
      <c r="R307" s="2">
        <f>DATEVALUE(TEXT(employee_data!R307,"dd/mm/yyyy"))</f>
        <v>19908</v>
      </c>
      <c r="S307" t="str">
        <f>TRIM(UPPER(employee_data!S307))</f>
        <v>MA</v>
      </c>
      <c r="T307" t="str">
        <f>TRIM(PROPER(employee_data!T307))</f>
        <v>Technician</v>
      </c>
      <c r="U307" t="str">
        <f>TRIM(PROPER(employee_data!U307))</f>
        <v>Male</v>
      </c>
      <c r="V307" t="str">
        <f>TRIM(employee_data!V307)</f>
        <v>27650</v>
      </c>
      <c r="W307" t="str">
        <f>TRIM(PROPER(employee_data!W307))</f>
        <v>Black</v>
      </c>
      <c r="X307" t="str">
        <f>TRIM(PROPER(employee_data!X307))</f>
        <v>Widowed</v>
      </c>
      <c r="Y307" t="str">
        <f>TRIM(PROPER(employee_data!Y307))</f>
        <v>Fully Meets</v>
      </c>
      <c r="Z307" s="4">
        <v>5</v>
      </c>
    </row>
    <row r="308" spans="1:26" x14ac:dyDescent="0.25">
      <c r="A308" t="str">
        <f>TRIM(employee_data!A308)</f>
        <v>3733</v>
      </c>
      <c r="B308" t="str">
        <f>TRIM(PROPER(employee_data!B308))</f>
        <v>Halle</v>
      </c>
      <c r="C308" t="str">
        <f>TRIM(PROPER(employee_data!C308))</f>
        <v>Boyd</v>
      </c>
      <c r="D308" s="2">
        <f>DATEVALUE(TEXT(employee_data!D308,"dd/mm/yyyy"))</f>
        <v>43941</v>
      </c>
      <c r="E308" s="2">
        <f>IFERROR(DATEVALUE(TEXT(employee_data!E308,"dd/mm/yyyy")),TRIM(""))</f>
        <v>44765</v>
      </c>
      <c r="F308" t="str">
        <f>TRIM(employee_data!F308)</f>
        <v>Production Technician I</v>
      </c>
      <c r="G308" t="str">
        <f>TRIM(PROPER(employee_data!G308))</f>
        <v>Deborah Stevens</v>
      </c>
      <c r="H308" t="str">
        <f>TRIM(employee_data!H308)</f>
        <v>halle.boyd@bilearner.com</v>
      </c>
      <c r="I308" t="str">
        <f>TRIM(UPPER(employee_data!I308))</f>
        <v>NEL</v>
      </c>
      <c r="J308" t="str">
        <f>TRIM(PROPER(employee_data!J308))</f>
        <v>Future Start</v>
      </c>
      <c r="K308" t="str">
        <f>TRIM(PROPER(employee_data!K308))</f>
        <v>Contract</v>
      </c>
      <c r="L308" t="str">
        <f>TRIM(PROPER(employee_data!L308))</f>
        <v>Zone C</v>
      </c>
      <c r="M308" t="str">
        <f>TRIM(PROPER(employee_data!M308))</f>
        <v>Part-Time</v>
      </c>
      <c r="N308" t="str">
        <f>TRIM(PROPER(employee_data!N308))</f>
        <v>Retirement</v>
      </c>
      <c r="O308" t="str">
        <f>TRIM(employee_data!O308)</f>
        <v>Half glass sport. Oil arm middle play lose such.</v>
      </c>
      <c r="P308" t="str">
        <f>TRIM(PROPER(employee_data!P308))</f>
        <v>Production</v>
      </c>
      <c r="Q308" t="str">
        <f>TRIM(PROPER(employee_data!Q308))</f>
        <v>Field Operations</v>
      </c>
      <c r="R308" s="2">
        <f>DATEVALUE(TEXT(employee_data!R308,"dd/mm/yyyy"))</f>
        <v>34622</v>
      </c>
      <c r="S308" t="str">
        <f>TRIM(UPPER(employee_data!S308))</f>
        <v>MA</v>
      </c>
      <c r="T308" t="str">
        <f>TRIM(PROPER(employee_data!T308))</f>
        <v>Driver</v>
      </c>
      <c r="U308" t="str">
        <f>TRIM(PROPER(employee_data!U308))</f>
        <v>Female</v>
      </c>
      <c r="V308" t="str">
        <f>TRIM(employee_data!V308)</f>
        <v>2035</v>
      </c>
      <c r="W308" t="str">
        <f>TRIM(PROPER(employee_data!W308))</f>
        <v>Hispanic</v>
      </c>
      <c r="X308" t="str">
        <f>TRIM(PROPER(employee_data!X308))</f>
        <v>Single</v>
      </c>
      <c r="Y308" t="str">
        <f>TRIM(PROPER(employee_data!Y308))</f>
        <v>Fully Meets</v>
      </c>
      <c r="Z308" s="4">
        <v>3</v>
      </c>
    </row>
    <row r="309" spans="1:26" x14ac:dyDescent="0.25">
      <c r="A309" t="str">
        <f>TRIM(employee_data!A309)</f>
        <v>3734</v>
      </c>
      <c r="B309" t="str">
        <f>TRIM(PROPER(employee_data!B309))</f>
        <v>Lindsey</v>
      </c>
      <c r="C309" t="str">
        <f>TRIM(PROPER(employee_data!C309))</f>
        <v>Rocha</v>
      </c>
      <c r="D309" s="2">
        <f>DATEVALUE(TEXT(employee_data!D309,"dd/mm/yyyy"))</f>
        <v>43531</v>
      </c>
      <c r="E309" s="2" t="str">
        <f>IFERROR(DATEVALUE(TEXT(employee_data!E309,"dd/mm/yyyy")),TRIM(""))</f>
        <v/>
      </c>
      <c r="F309" t="str">
        <f>TRIM(employee_data!F309)</f>
        <v>Production Technician I</v>
      </c>
      <c r="G309" t="str">
        <f>TRIM(PROPER(employee_data!G309))</f>
        <v>Melissa Alvarez</v>
      </c>
      <c r="H309" t="str">
        <f>TRIM(employee_data!H309)</f>
        <v>lindsey.rocha@bilearner.com</v>
      </c>
      <c r="I309" t="str">
        <f>TRIM(UPPER(employee_data!I309))</f>
        <v>PL</v>
      </c>
      <c r="J309" t="str">
        <f>TRIM(PROPER(employee_data!J309))</f>
        <v>Active</v>
      </c>
      <c r="K309" t="str">
        <f>TRIM(PROPER(employee_data!K309))</f>
        <v>Full-Time</v>
      </c>
      <c r="L309" t="str">
        <f>TRIM(PROPER(employee_data!L309))</f>
        <v>Zone C</v>
      </c>
      <c r="M309" t="str">
        <f>TRIM(PROPER(employee_data!M309))</f>
        <v>Temporary</v>
      </c>
      <c r="N309" t="str">
        <f>TRIM(PROPER(employee_data!N309))</f>
        <v>Unk</v>
      </c>
      <c r="O309" t="str">
        <f>TRIM(employee_data!O309)</f>
        <v/>
      </c>
      <c r="P309" t="str">
        <f>TRIM(PROPER(employee_data!P309))</f>
        <v>Production</v>
      </c>
      <c r="Q309" t="str">
        <f>TRIM(PROPER(employee_data!Q309))</f>
        <v>Technology / It</v>
      </c>
      <c r="R309" s="2">
        <f>DATEVALUE(TEXT(employee_data!R309,"dd/mm/yyyy"))</f>
        <v>23579</v>
      </c>
      <c r="S309" t="str">
        <f>TRIM(UPPER(employee_data!S309))</f>
        <v>MA</v>
      </c>
      <c r="T309" t="str">
        <f>TRIM(PROPER(employee_data!T309))</f>
        <v>Engineer</v>
      </c>
      <c r="U309" t="str">
        <f>TRIM(PROPER(employee_data!U309))</f>
        <v>Male</v>
      </c>
      <c r="V309" t="str">
        <f>TRIM(employee_data!V309)</f>
        <v>74284</v>
      </c>
      <c r="W309" t="str">
        <f>TRIM(PROPER(employee_data!W309))</f>
        <v>White</v>
      </c>
      <c r="X309" t="str">
        <f>TRIM(PROPER(employee_data!X309))</f>
        <v>Divorced</v>
      </c>
      <c r="Y309" t="str">
        <f>TRIM(PROPER(employee_data!Y309))</f>
        <v>Fully Meets</v>
      </c>
      <c r="Z309" s="4">
        <v>3</v>
      </c>
    </row>
    <row r="310" spans="1:26" x14ac:dyDescent="0.25">
      <c r="A310" t="str">
        <f>TRIM(employee_data!A310)</f>
        <v>3735</v>
      </c>
      <c r="B310" t="str">
        <f>TRIM(PROPER(employee_data!B310))</f>
        <v>Chace</v>
      </c>
      <c r="C310" t="str">
        <f>TRIM(PROPER(employee_data!C310))</f>
        <v>Gray</v>
      </c>
      <c r="D310" s="2">
        <f>DATEVALUE(TEXT(employee_data!D310,"dd/mm/yyyy"))</f>
        <v>43614</v>
      </c>
      <c r="E310" s="2" t="str">
        <f>IFERROR(DATEVALUE(TEXT(employee_data!E310,"dd/mm/yyyy")),TRIM(""))</f>
        <v/>
      </c>
      <c r="F310" t="str">
        <f>TRIM(employee_data!F310)</f>
        <v>Production Technician I</v>
      </c>
      <c r="G310" t="str">
        <f>TRIM(PROPER(employee_data!G310))</f>
        <v>Joel Nichols</v>
      </c>
      <c r="H310" t="str">
        <f>TRIM(employee_data!H310)</f>
        <v>chace.gray@bilearner.com</v>
      </c>
      <c r="I310" t="str">
        <f>TRIM(UPPER(employee_data!I310))</f>
        <v>PYZ</v>
      </c>
      <c r="J310" t="str">
        <f>TRIM(PROPER(employee_data!J310))</f>
        <v>Active</v>
      </c>
      <c r="K310" t="str">
        <f>TRIM(PROPER(employee_data!K310))</f>
        <v>Contract</v>
      </c>
      <c r="L310" t="str">
        <f>TRIM(PROPER(employee_data!L310))</f>
        <v>Zone C</v>
      </c>
      <c r="M310" t="str">
        <f>TRIM(PROPER(employee_data!M310))</f>
        <v>Temporary</v>
      </c>
      <c r="N310" t="str">
        <f>TRIM(PROPER(employee_data!N310))</f>
        <v>Unk</v>
      </c>
      <c r="O310" t="str">
        <f>TRIM(employee_data!O310)</f>
        <v/>
      </c>
      <c r="P310" t="str">
        <f>TRIM(PROPER(employee_data!P310))</f>
        <v>Production</v>
      </c>
      <c r="Q310" t="str">
        <f>TRIM(PROPER(employee_data!Q310))</f>
        <v>Wireless</v>
      </c>
      <c r="R310" s="2">
        <f>DATEVALUE(TEXT(employee_data!R310,"dd/mm/yyyy"))</f>
        <v>23203</v>
      </c>
      <c r="S310" t="str">
        <f>TRIM(UPPER(employee_data!S310))</f>
        <v>MA</v>
      </c>
      <c r="T310" t="str">
        <f>TRIM(PROPER(employee_data!T310))</f>
        <v>Project Manager</v>
      </c>
      <c r="U310" t="str">
        <f>TRIM(PROPER(employee_data!U310))</f>
        <v>Male</v>
      </c>
      <c r="V310" t="str">
        <f>TRIM(employee_data!V310)</f>
        <v>81455</v>
      </c>
      <c r="W310" t="str">
        <f>TRIM(PROPER(employee_data!W310))</f>
        <v>White</v>
      </c>
      <c r="X310" t="str">
        <f>TRIM(PROPER(employee_data!X310))</f>
        <v>Married</v>
      </c>
      <c r="Y310" t="str">
        <f>TRIM(PROPER(employee_data!Y310))</f>
        <v>Fully Meets</v>
      </c>
      <c r="Z310" s="4">
        <v>1</v>
      </c>
    </row>
    <row r="311" spans="1:26" x14ac:dyDescent="0.25">
      <c r="A311" t="str">
        <f>TRIM(employee_data!A311)</f>
        <v>3736</v>
      </c>
      <c r="B311" t="str">
        <f>TRIM(PROPER(employee_data!B311))</f>
        <v>Carsen</v>
      </c>
      <c r="C311" t="str">
        <f>TRIM(PROPER(employee_data!C311))</f>
        <v>Wheeler</v>
      </c>
      <c r="D311" s="2">
        <f>DATEVALUE(TEXT(employee_data!D311,"dd/mm/yyyy"))</f>
        <v>44122</v>
      </c>
      <c r="E311" s="2">
        <f>IFERROR(DATEVALUE(TEXT(employee_data!E311,"dd/mm/yyyy")),TRIM(""))</f>
        <v>45007</v>
      </c>
      <c r="F311" t="str">
        <f>TRIM(employee_data!F311)</f>
        <v>Production Technician I</v>
      </c>
      <c r="G311" t="str">
        <f>TRIM(PROPER(employee_data!G311))</f>
        <v>Kimberly Soto</v>
      </c>
      <c r="H311" t="str">
        <f>TRIM(employee_data!H311)</f>
        <v>carsen.wheeler@bilearner.com</v>
      </c>
      <c r="I311" t="str">
        <f>TRIM(UPPER(employee_data!I311))</f>
        <v>SVG</v>
      </c>
      <c r="J311" t="str">
        <f>TRIM(PROPER(employee_data!J311))</f>
        <v>Active</v>
      </c>
      <c r="K311" t="str">
        <f>TRIM(PROPER(employee_data!K311))</f>
        <v>Full-Time</v>
      </c>
      <c r="L311" t="str">
        <f>TRIM(PROPER(employee_data!L311))</f>
        <v>Zone A</v>
      </c>
      <c r="M311" t="str">
        <f>TRIM(PROPER(employee_data!M311))</f>
        <v>Part-Time</v>
      </c>
      <c r="N311" t="str">
        <f>TRIM(PROPER(employee_data!N311))</f>
        <v>Resignation</v>
      </c>
      <c r="O311" t="str">
        <f>TRIM(employee_data!O311)</f>
        <v>Democrat home space past sense serious.</v>
      </c>
      <c r="P311" t="str">
        <f>TRIM(PROPER(employee_data!P311))</f>
        <v>Production</v>
      </c>
      <c r="Q311" t="str">
        <f>TRIM(PROPER(employee_data!Q311))</f>
        <v>Wireline Construction</v>
      </c>
      <c r="R311" s="2">
        <f>DATEVALUE(TEXT(employee_data!R311,"dd/mm/yyyy"))</f>
        <v>27943</v>
      </c>
      <c r="S311" t="str">
        <f>TRIM(UPPER(employee_data!S311))</f>
        <v>MA</v>
      </c>
      <c r="T311" t="str">
        <f>TRIM(PROPER(employee_data!T311))</f>
        <v>Laborer</v>
      </c>
      <c r="U311" t="str">
        <f>TRIM(PROPER(employee_data!U311))</f>
        <v>Male</v>
      </c>
      <c r="V311" t="str">
        <f>TRIM(employee_data!V311)</f>
        <v>95345</v>
      </c>
      <c r="W311" t="str">
        <f>TRIM(PROPER(employee_data!W311))</f>
        <v>Other</v>
      </c>
      <c r="X311" t="str">
        <f>TRIM(PROPER(employee_data!X311))</f>
        <v>Married</v>
      </c>
      <c r="Y311" t="str">
        <f>TRIM(PROPER(employee_data!Y311))</f>
        <v>Fully Meets</v>
      </c>
      <c r="Z311" s="4">
        <v>2</v>
      </c>
    </row>
    <row r="312" spans="1:26" x14ac:dyDescent="0.25">
      <c r="A312" t="str">
        <f>TRIM(employee_data!A312)</f>
        <v>3737</v>
      </c>
      <c r="B312" t="str">
        <f>TRIM(PROPER(employee_data!B312))</f>
        <v>Arielle</v>
      </c>
      <c r="C312" t="str">
        <f>TRIM(PROPER(employee_data!C312))</f>
        <v>Escobar</v>
      </c>
      <c r="D312" s="2">
        <f>DATEVALUE(TEXT(employee_data!D312,"dd/mm/yyyy"))</f>
        <v>43423</v>
      </c>
      <c r="E312" s="2" t="str">
        <f>IFERROR(DATEVALUE(TEXT(employee_data!E312,"dd/mm/yyyy")),TRIM(""))</f>
        <v/>
      </c>
      <c r="F312" t="str">
        <f>TRIM(employee_data!F312)</f>
        <v>Production Technician I</v>
      </c>
      <c r="G312" t="str">
        <f>TRIM(PROPER(employee_data!G312))</f>
        <v>John Hill</v>
      </c>
      <c r="H312" t="str">
        <f>TRIM(employee_data!H312)</f>
        <v>arielle.escobar@bilearner.com</v>
      </c>
      <c r="I312" t="str">
        <f>TRIM(UPPER(employee_data!I312))</f>
        <v>TNS</v>
      </c>
      <c r="J312" t="str">
        <f>TRIM(PROPER(employee_data!J312))</f>
        <v>Active</v>
      </c>
      <c r="K312" t="str">
        <f>TRIM(PROPER(employee_data!K312))</f>
        <v>Part-Time</v>
      </c>
      <c r="L312" t="str">
        <f>TRIM(PROPER(employee_data!L312))</f>
        <v>Zone B</v>
      </c>
      <c r="M312" t="str">
        <f>TRIM(PROPER(employee_data!M312))</f>
        <v>Part-Time</v>
      </c>
      <c r="N312" t="str">
        <f>TRIM(PROPER(employee_data!N312))</f>
        <v>Unk</v>
      </c>
      <c r="O312" t="str">
        <f>TRIM(employee_data!O312)</f>
        <v/>
      </c>
      <c r="P312" t="str">
        <f>TRIM(PROPER(employee_data!P312))</f>
        <v>Production</v>
      </c>
      <c r="Q312" t="str">
        <f>TRIM(PROPER(employee_data!Q312))</f>
        <v>People Services</v>
      </c>
      <c r="R312" s="2">
        <f>DATEVALUE(TEXT(employee_data!R312,"dd/mm/yyyy"))</f>
        <v>17147</v>
      </c>
      <c r="S312" t="str">
        <f>TRIM(UPPER(employee_data!S312))</f>
        <v>MA</v>
      </c>
      <c r="T312" t="str">
        <f>TRIM(PROPER(employee_data!T312))</f>
        <v>Director</v>
      </c>
      <c r="U312" t="str">
        <f>TRIM(PROPER(employee_data!U312))</f>
        <v>Male</v>
      </c>
      <c r="V312" t="str">
        <f>TRIM(employee_data!V312)</f>
        <v>67176</v>
      </c>
      <c r="W312" t="str">
        <f>TRIM(PROPER(employee_data!W312))</f>
        <v>Hispanic</v>
      </c>
      <c r="X312" t="str">
        <f>TRIM(PROPER(employee_data!X312))</f>
        <v>Divorced</v>
      </c>
      <c r="Y312" t="str">
        <f>TRIM(PROPER(employee_data!Y312))</f>
        <v>Fully Meets</v>
      </c>
      <c r="Z312" s="4">
        <v>5</v>
      </c>
    </row>
    <row r="313" spans="1:26" x14ac:dyDescent="0.25">
      <c r="A313" t="str">
        <f>TRIM(employee_data!A313)</f>
        <v>3738</v>
      </c>
      <c r="B313" t="str">
        <f>TRIM(PROPER(employee_data!B313))</f>
        <v>Kaitlynn</v>
      </c>
      <c r="C313" t="str">
        <f>TRIM(PROPER(employee_data!C313))</f>
        <v>Blair</v>
      </c>
      <c r="D313" s="2">
        <f>DATEVALUE(TEXT(employee_data!D313,"dd/mm/yyyy"))</f>
        <v>44666</v>
      </c>
      <c r="E313" s="2">
        <f>IFERROR(DATEVALUE(TEXT(employee_data!E313,"dd/mm/yyyy")),TRIM(""))</f>
        <v>44935</v>
      </c>
      <c r="F313" t="str">
        <f>TRIM(employee_data!F313)</f>
        <v>Production Technician II</v>
      </c>
      <c r="G313" t="str">
        <f>TRIM(PROPER(employee_data!G313))</f>
        <v>Steven Carter</v>
      </c>
      <c r="H313" t="str">
        <f>TRIM(employee_data!H313)</f>
        <v>kaitlynn.blair@bilearner.com</v>
      </c>
      <c r="I313" t="str">
        <f>TRIM(UPPER(employee_data!I313))</f>
        <v>SVG</v>
      </c>
      <c r="J313" t="str">
        <f>TRIM(PROPER(employee_data!J313))</f>
        <v>Voluntarily Terminated</v>
      </c>
      <c r="K313" t="str">
        <f>TRIM(PROPER(employee_data!K313))</f>
        <v>Full-Time</v>
      </c>
      <c r="L313" t="str">
        <f>TRIM(PROPER(employee_data!L313))</f>
        <v>Zone A</v>
      </c>
      <c r="M313" t="str">
        <f>TRIM(PROPER(employee_data!M313))</f>
        <v>Temporary</v>
      </c>
      <c r="N313" t="str">
        <f>TRIM(PROPER(employee_data!N313))</f>
        <v>Involuntary</v>
      </c>
      <c r="O313" t="str">
        <f>TRIM(employee_data!O313)</f>
        <v>Partner perhaps they rock.</v>
      </c>
      <c r="P313" t="str">
        <f>TRIM(PROPER(employee_data!P313))</f>
        <v>Production</v>
      </c>
      <c r="Q313" t="str">
        <f>TRIM(PROPER(employee_data!Q313))</f>
        <v>General - Con</v>
      </c>
      <c r="R313" s="2">
        <f>DATEVALUE(TEXT(employee_data!R313,"dd/mm/yyyy"))</f>
        <v>36772</v>
      </c>
      <c r="S313" t="str">
        <f>TRIM(UPPER(employee_data!S313))</f>
        <v>MA</v>
      </c>
      <c r="T313" t="str">
        <f>TRIM(PROPER(employee_data!T313))</f>
        <v>Lineman</v>
      </c>
      <c r="U313" t="str">
        <f>TRIM(PROPER(employee_data!U313))</f>
        <v>Female</v>
      </c>
      <c r="V313" t="str">
        <f>TRIM(employee_data!V313)</f>
        <v>21015</v>
      </c>
      <c r="W313" t="str">
        <f>TRIM(PROPER(employee_data!W313))</f>
        <v>Hispanic</v>
      </c>
      <c r="X313" t="str">
        <f>TRIM(PROPER(employee_data!X313))</f>
        <v>Widowed</v>
      </c>
      <c r="Y313" t="str">
        <f>TRIM(PROPER(employee_data!Y313))</f>
        <v>Fully Meets</v>
      </c>
      <c r="Z313" s="4">
        <v>3</v>
      </c>
    </row>
    <row r="314" spans="1:26" x14ac:dyDescent="0.25">
      <c r="A314" t="str">
        <f>TRIM(employee_data!A314)</f>
        <v>3739</v>
      </c>
      <c r="B314" t="str">
        <f>TRIM(PROPER(employee_data!B314))</f>
        <v>Amir</v>
      </c>
      <c r="C314" t="str">
        <f>TRIM(PROPER(employee_data!C314))</f>
        <v>Melendez</v>
      </c>
      <c r="D314" s="2">
        <f>DATEVALUE(TEXT(employee_data!D314,"dd/mm/yyyy"))</f>
        <v>43336</v>
      </c>
      <c r="E314" s="2">
        <f>IFERROR(DATEVALUE(TEXT(employee_data!E314,"dd/mm/yyyy")),TRIM(""))</f>
        <v>44277</v>
      </c>
      <c r="F314" t="str">
        <f>TRIM(employee_data!F314)</f>
        <v>Production Technician II</v>
      </c>
      <c r="G314" t="str">
        <f>TRIM(PROPER(employee_data!G314))</f>
        <v>Rachel Pham</v>
      </c>
      <c r="H314" t="str">
        <f>TRIM(employee_data!H314)</f>
        <v>amir.melendez@bilearner.com</v>
      </c>
      <c r="I314" t="str">
        <f>TRIM(UPPER(employee_data!I314))</f>
        <v>EW</v>
      </c>
      <c r="J314" t="str">
        <f>TRIM(PROPER(employee_data!J314))</f>
        <v>Voluntarily Terminated</v>
      </c>
      <c r="K314" t="str">
        <f>TRIM(PROPER(employee_data!K314))</f>
        <v>Full-Time</v>
      </c>
      <c r="L314" t="str">
        <f>TRIM(PROPER(employee_data!L314))</f>
        <v>Zone B</v>
      </c>
      <c r="M314" t="str">
        <f>TRIM(PROPER(employee_data!M314))</f>
        <v>Temporary</v>
      </c>
      <c r="N314" t="str">
        <f>TRIM(PROPER(employee_data!N314))</f>
        <v>Voluntary</v>
      </c>
      <c r="O314" t="str">
        <f>TRIM(employee_data!O314)</f>
        <v>Themselves specific seem want seek hospital.</v>
      </c>
      <c r="P314" t="str">
        <f>TRIM(PROPER(employee_data!P314))</f>
        <v>Production</v>
      </c>
      <c r="Q314" t="str">
        <f>TRIM(PROPER(employee_data!Q314))</f>
        <v>Field Operations</v>
      </c>
      <c r="R314" s="2">
        <f>DATEVALUE(TEXT(employee_data!R314,"dd/mm/yyyy"))</f>
        <v>18696</v>
      </c>
      <c r="S314" t="str">
        <f>TRIM(UPPER(employee_data!S314))</f>
        <v>MA</v>
      </c>
      <c r="T314" t="str">
        <f>TRIM(PROPER(employee_data!T314))</f>
        <v>Tower Hand</v>
      </c>
      <c r="U314" t="str">
        <f>TRIM(PROPER(employee_data!U314))</f>
        <v>Female</v>
      </c>
      <c r="V314" t="str">
        <f>TRIM(employee_data!V314)</f>
        <v>80870</v>
      </c>
      <c r="W314" t="str">
        <f>TRIM(PROPER(employee_data!W314))</f>
        <v>Asian</v>
      </c>
      <c r="X314" t="str">
        <f>TRIM(PROPER(employee_data!X314))</f>
        <v>Divorced</v>
      </c>
      <c r="Y314" t="str">
        <f>TRIM(PROPER(employee_data!Y314))</f>
        <v>Fully Meets</v>
      </c>
      <c r="Z314" s="4">
        <v>3</v>
      </c>
    </row>
    <row r="315" spans="1:26" x14ac:dyDescent="0.25">
      <c r="A315" t="str">
        <f>TRIM(employee_data!A315)</f>
        <v>3740</v>
      </c>
      <c r="B315" t="str">
        <f>TRIM(PROPER(employee_data!B315))</f>
        <v>Monique</v>
      </c>
      <c r="C315" t="str">
        <f>TRIM(PROPER(employee_data!C315))</f>
        <v>Buckley</v>
      </c>
      <c r="D315" s="2">
        <f>DATEVALUE(TEXT(employee_data!D315,"dd/mm/yyyy"))</f>
        <v>44849</v>
      </c>
      <c r="E315" s="2">
        <f>IFERROR(DATEVALUE(TEXT(employee_data!E315,"dd/mm/yyyy")),TRIM(""))</f>
        <v>44974</v>
      </c>
      <c r="F315" t="str">
        <f>TRIM(employee_data!F315)</f>
        <v>Production Technician II</v>
      </c>
      <c r="G315" t="str">
        <f>TRIM(PROPER(employee_data!G315))</f>
        <v>Christopher Cunningham</v>
      </c>
      <c r="H315" t="str">
        <f>TRIM(employee_data!H315)</f>
        <v>monique.buckley@bilearner.com</v>
      </c>
      <c r="I315" t="str">
        <f>TRIM(UPPER(employee_data!I315))</f>
        <v>MSC</v>
      </c>
      <c r="J315" t="str">
        <f>TRIM(PROPER(employee_data!J315))</f>
        <v>Voluntarily Terminated</v>
      </c>
      <c r="K315" t="str">
        <f>TRIM(PROPER(employee_data!K315))</f>
        <v>Full-Time</v>
      </c>
      <c r="L315" t="str">
        <f>TRIM(PROPER(employee_data!L315))</f>
        <v>Zone C</v>
      </c>
      <c r="M315" t="str">
        <f>TRIM(PROPER(employee_data!M315))</f>
        <v>Part-Time</v>
      </c>
      <c r="N315" t="str">
        <f>TRIM(PROPER(employee_data!N315))</f>
        <v>Voluntary</v>
      </c>
      <c r="O315" t="str">
        <f>TRIM(employee_data!O315)</f>
        <v>Final like human late job.</v>
      </c>
      <c r="P315" t="str">
        <f>TRIM(PROPER(employee_data!P315))</f>
        <v>Production</v>
      </c>
      <c r="Q315" t="str">
        <f>TRIM(PROPER(employee_data!Q315))</f>
        <v>People Services</v>
      </c>
      <c r="R315" s="2">
        <f>DATEVALUE(TEXT(employee_data!R315,"dd/mm/yyyy"))</f>
        <v>37035</v>
      </c>
      <c r="S315" t="str">
        <f>TRIM(UPPER(employee_data!S315))</f>
        <v>MA</v>
      </c>
      <c r="T315" t="str">
        <f>TRIM(PROPER(employee_data!T315))</f>
        <v>Intern</v>
      </c>
      <c r="U315" t="str">
        <f>TRIM(PROPER(employee_data!U315))</f>
        <v>Female</v>
      </c>
      <c r="V315" t="str">
        <f>TRIM(employee_data!V315)</f>
        <v>12265</v>
      </c>
      <c r="W315" t="str">
        <f>TRIM(PROPER(employee_data!W315))</f>
        <v>Other</v>
      </c>
      <c r="X315" t="str">
        <f>TRIM(PROPER(employee_data!X315))</f>
        <v>Single</v>
      </c>
      <c r="Y315" t="str">
        <f>TRIM(PROPER(employee_data!Y315))</f>
        <v>Fully Meets</v>
      </c>
      <c r="Z315" s="4">
        <v>4</v>
      </c>
    </row>
    <row r="316" spans="1:26" x14ac:dyDescent="0.25">
      <c r="A316" t="str">
        <f>TRIM(employee_data!A316)</f>
        <v>3741</v>
      </c>
      <c r="B316" t="str">
        <f>TRIM(PROPER(employee_data!B316))</f>
        <v>Clark</v>
      </c>
      <c r="C316" t="str">
        <f>TRIM(PROPER(employee_data!C316))</f>
        <v>Blanchard</v>
      </c>
      <c r="D316" s="2">
        <f>DATEVALUE(TEXT(employee_data!D316,"dd/mm/yyyy"))</f>
        <v>44984</v>
      </c>
      <c r="E316" s="2">
        <f>IFERROR(DATEVALUE(TEXT(employee_data!E316,"dd/mm/yyyy")),TRIM(""))</f>
        <v>45013</v>
      </c>
      <c r="F316" t="str">
        <f>TRIM(employee_data!F316)</f>
        <v>Production Technician II</v>
      </c>
      <c r="G316" t="str">
        <f>TRIM(PROPER(employee_data!G316))</f>
        <v>Brittany Marshall</v>
      </c>
      <c r="H316" t="str">
        <f>TRIM(employee_data!H316)</f>
        <v>clark.blanchard@bilearner.com</v>
      </c>
      <c r="I316" t="str">
        <f>TRIM(UPPER(employee_data!I316))</f>
        <v>TNS</v>
      </c>
      <c r="J316" t="str">
        <f>TRIM(PROPER(employee_data!J316))</f>
        <v>Voluntarily Terminated</v>
      </c>
      <c r="K316" t="str">
        <f>TRIM(PROPER(employee_data!K316))</f>
        <v>Full-Time</v>
      </c>
      <c r="L316" t="str">
        <f>TRIM(PROPER(employee_data!L316))</f>
        <v>Zone A</v>
      </c>
      <c r="M316" t="str">
        <f>TRIM(PROPER(employee_data!M316))</f>
        <v>Temporary</v>
      </c>
      <c r="N316" t="str">
        <f>TRIM(PROPER(employee_data!N316))</f>
        <v>Voluntary</v>
      </c>
      <c r="O316" t="str">
        <f>TRIM(employee_data!O316)</f>
        <v>Board industry once tough investment age.</v>
      </c>
      <c r="P316" t="str">
        <f>TRIM(PROPER(employee_data!P316))</f>
        <v>Production</v>
      </c>
      <c r="Q316" t="str">
        <f>TRIM(PROPER(employee_data!Q316))</f>
        <v>Field Operations</v>
      </c>
      <c r="R316" s="2">
        <f>DATEVALUE(TEXT(employee_data!R316,"dd/mm/yyyy"))</f>
        <v>17790</v>
      </c>
      <c r="S316" t="str">
        <f>TRIM(UPPER(employee_data!S316))</f>
        <v>MA</v>
      </c>
      <c r="T316" t="str">
        <f>TRIM(PROPER(employee_data!T316))</f>
        <v>Engineer</v>
      </c>
      <c r="U316" t="str">
        <f>TRIM(PROPER(employee_data!U316))</f>
        <v>Female</v>
      </c>
      <c r="V316" t="str">
        <f>TRIM(employee_data!V316)</f>
        <v>47025</v>
      </c>
      <c r="W316" t="str">
        <f>TRIM(PROPER(employee_data!W316))</f>
        <v>Hispanic</v>
      </c>
      <c r="X316" t="str">
        <f>TRIM(PROPER(employee_data!X316))</f>
        <v>Widowed</v>
      </c>
      <c r="Y316" t="str">
        <f>TRIM(PROPER(employee_data!Y316))</f>
        <v>Fully Meets</v>
      </c>
      <c r="Z316" s="4">
        <v>1</v>
      </c>
    </row>
    <row r="317" spans="1:26" x14ac:dyDescent="0.25">
      <c r="A317" t="str">
        <f>TRIM(employee_data!A317)</f>
        <v>3742</v>
      </c>
      <c r="B317" t="str">
        <f>TRIM(PROPER(employee_data!B317))</f>
        <v>Gabriel</v>
      </c>
      <c r="C317" t="str">
        <f>TRIM(PROPER(employee_data!C317))</f>
        <v>Pearson</v>
      </c>
      <c r="D317" s="2">
        <f>DATEVALUE(TEXT(employee_data!D317,"dd/mm/yyyy"))</f>
        <v>44461</v>
      </c>
      <c r="E317" s="2">
        <f>IFERROR(DATEVALUE(TEXT(employee_data!E317,"dd/mm/yyyy")),TRIM(""))</f>
        <v>45061</v>
      </c>
      <c r="F317" t="str">
        <f>TRIM(employee_data!F317)</f>
        <v>Production Technician II</v>
      </c>
      <c r="G317" t="str">
        <f>TRIM(PROPER(employee_data!G317))</f>
        <v>Ryan Anderson</v>
      </c>
      <c r="H317" t="str">
        <f>TRIM(employee_data!H317)</f>
        <v>gabriel.pearson@bilearner.com</v>
      </c>
      <c r="I317" t="str">
        <f>TRIM(UPPER(employee_data!I317))</f>
        <v>PYZ</v>
      </c>
      <c r="J317" t="str">
        <f>TRIM(PROPER(employee_data!J317))</f>
        <v>Active</v>
      </c>
      <c r="K317" t="str">
        <f>TRIM(PROPER(employee_data!K317))</f>
        <v>Contract</v>
      </c>
      <c r="L317" t="str">
        <f>TRIM(PROPER(employee_data!L317))</f>
        <v>Zone A</v>
      </c>
      <c r="M317" t="str">
        <f>TRIM(PROPER(employee_data!M317))</f>
        <v>Temporary</v>
      </c>
      <c r="N317" t="str">
        <f>TRIM(PROPER(employee_data!N317))</f>
        <v>Resignation</v>
      </c>
      <c r="O317" t="str">
        <f>TRIM(employee_data!O317)</f>
        <v>Wait small thing staff.</v>
      </c>
      <c r="P317" t="str">
        <f>TRIM(PROPER(employee_data!P317))</f>
        <v>Production</v>
      </c>
      <c r="Q317" t="str">
        <f>TRIM(PROPER(employee_data!Q317))</f>
        <v>Field Operations</v>
      </c>
      <c r="R317" s="2">
        <f>DATEVALUE(TEXT(employee_data!R317,"dd/mm/yyyy"))</f>
        <v>29841</v>
      </c>
      <c r="S317" t="str">
        <f>TRIM(UPPER(employee_data!S317))</f>
        <v>MA</v>
      </c>
      <c r="T317" t="str">
        <f>TRIM(PROPER(employee_data!T317))</f>
        <v>Manager</v>
      </c>
      <c r="U317" t="str">
        <f>TRIM(PROPER(employee_data!U317))</f>
        <v>Female</v>
      </c>
      <c r="V317" t="str">
        <f>TRIM(employee_data!V317)</f>
        <v>81011</v>
      </c>
      <c r="W317" t="str">
        <f>TRIM(PROPER(employee_data!W317))</f>
        <v>Asian</v>
      </c>
      <c r="X317" t="str">
        <f>TRIM(PROPER(employee_data!X317))</f>
        <v>Married</v>
      </c>
      <c r="Y317" t="str">
        <f>TRIM(PROPER(employee_data!Y317))</f>
        <v>Fully Meets</v>
      </c>
      <c r="Z317" s="4">
        <v>2</v>
      </c>
    </row>
    <row r="318" spans="1:26" x14ac:dyDescent="0.25">
      <c r="A318" t="str">
        <f>TRIM(employee_data!A318)</f>
        <v>3743</v>
      </c>
      <c r="B318" t="str">
        <f>TRIM(PROPER(employee_data!B318))</f>
        <v>Mercedes</v>
      </c>
      <c r="C318" t="str">
        <f>TRIM(PROPER(employee_data!C318))</f>
        <v>Cook</v>
      </c>
      <c r="D318" s="2">
        <f>DATEVALUE(TEXT(employee_data!D318,"dd/mm/yyyy"))</f>
        <v>43981</v>
      </c>
      <c r="E318" s="2" t="str">
        <f>IFERROR(DATEVALUE(TEXT(employee_data!E318,"dd/mm/yyyy")),TRIM(""))</f>
        <v/>
      </c>
      <c r="F318" t="str">
        <f>TRIM(employee_data!F318)</f>
        <v>Production Technician I</v>
      </c>
      <c r="G318" t="str">
        <f>TRIM(PROPER(employee_data!G318))</f>
        <v>Stephanie Valdez</v>
      </c>
      <c r="H318" t="str">
        <f>TRIM(employee_data!H318)</f>
        <v>mercedes.cook@bilearner.com</v>
      </c>
      <c r="I318" t="str">
        <f>TRIM(UPPER(employee_data!I318))</f>
        <v>WBL</v>
      </c>
      <c r="J318" t="str">
        <f>TRIM(PROPER(employee_data!J318))</f>
        <v>Active</v>
      </c>
      <c r="K318" t="str">
        <f>TRIM(PROPER(employee_data!K318))</f>
        <v>Contract</v>
      </c>
      <c r="L318" t="str">
        <f>TRIM(PROPER(employee_data!L318))</f>
        <v>Zone A</v>
      </c>
      <c r="M318" t="str">
        <f>TRIM(PROPER(employee_data!M318))</f>
        <v>Part-Time</v>
      </c>
      <c r="N318" t="str">
        <f>TRIM(PROPER(employee_data!N318))</f>
        <v>Unk</v>
      </c>
      <c r="O318" t="str">
        <f>TRIM(employee_data!O318)</f>
        <v/>
      </c>
      <c r="P318" t="str">
        <f>TRIM(PROPER(employee_data!P318))</f>
        <v>Production</v>
      </c>
      <c r="Q318" t="str">
        <f>TRIM(PROPER(employee_data!Q318))</f>
        <v>General - Con</v>
      </c>
      <c r="R318" s="2">
        <f>DATEVALUE(TEXT(employee_data!R318,"dd/mm/yyyy"))</f>
        <v>18519</v>
      </c>
      <c r="S318" t="str">
        <f>TRIM(UPPER(employee_data!S318))</f>
        <v>MA</v>
      </c>
      <c r="T318" t="str">
        <f>TRIM(PROPER(employee_data!T318))</f>
        <v>Locator</v>
      </c>
      <c r="U318" t="str">
        <f>TRIM(PROPER(employee_data!U318))</f>
        <v>Male</v>
      </c>
      <c r="V318" t="str">
        <f>TRIM(employee_data!V318)</f>
        <v>13394</v>
      </c>
      <c r="W318" t="str">
        <f>TRIM(PROPER(employee_data!W318))</f>
        <v>Black</v>
      </c>
      <c r="X318" t="str">
        <f>TRIM(PROPER(employee_data!X318))</f>
        <v>Married</v>
      </c>
      <c r="Y318" t="str">
        <f>TRIM(PROPER(employee_data!Y318))</f>
        <v>Fully Meets</v>
      </c>
      <c r="Z318" s="4">
        <v>2</v>
      </c>
    </row>
    <row r="319" spans="1:26" x14ac:dyDescent="0.25">
      <c r="A319" t="str">
        <f>TRIM(employee_data!A319)</f>
        <v>3744</v>
      </c>
      <c r="B319" t="str">
        <f>TRIM(PROPER(employee_data!B319))</f>
        <v>Skyler</v>
      </c>
      <c r="C319" t="str">
        <f>TRIM(PROPER(employee_data!C319))</f>
        <v>Blankenship</v>
      </c>
      <c r="D319" s="2">
        <f>DATEVALUE(TEXT(employee_data!D319,"dd/mm/yyyy"))</f>
        <v>44085</v>
      </c>
      <c r="E319" s="2" t="str">
        <f>IFERROR(DATEVALUE(TEXT(employee_data!E319,"dd/mm/yyyy")),TRIM(""))</f>
        <v/>
      </c>
      <c r="F319" t="str">
        <f>TRIM(employee_data!F319)</f>
        <v>Production Technician I</v>
      </c>
      <c r="G319" t="str">
        <f>TRIM(PROPER(employee_data!G319))</f>
        <v>Christopher Garcia</v>
      </c>
      <c r="H319" t="str">
        <f>TRIM(employee_data!H319)</f>
        <v>skyler.blankenship@bilearner.com</v>
      </c>
      <c r="I319" t="str">
        <f>TRIM(UPPER(employee_data!I319))</f>
        <v>NEL</v>
      </c>
      <c r="J319" t="str">
        <f>TRIM(PROPER(employee_data!J319))</f>
        <v>Active</v>
      </c>
      <c r="K319" t="str">
        <f>TRIM(PROPER(employee_data!K319))</f>
        <v>Part-Time</v>
      </c>
      <c r="L319" t="str">
        <f>TRIM(PROPER(employee_data!L319))</f>
        <v>Zone B</v>
      </c>
      <c r="M319" t="str">
        <f>TRIM(PROPER(employee_data!M319))</f>
        <v>Full-Time</v>
      </c>
      <c r="N319" t="str">
        <f>TRIM(PROPER(employee_data!N319))</f>
        <v>Unk</v>
      </c>
      <c r="O319" t="str">
        <f>TRIM(employee_data!O319)</f>
        <v/>
      </c>
      <c r="P319" t="str">
        <f>TRIM(PROPER(employee_data!P319))</f>
        <v>Production</v>
      </c>
      <c r="Q319" t="str">
        <f>TRIM(PROPER(employee_data!Q319))</f>
        <v>Aerial</v>
      </c>
      <c r="R319" s="2">
        <f>DATEVALUE(TEXT(employee_data!R319,"dd/mm/yyyy"))</f>
        <v>23733</v>
      </c>
      <c r="S319" t="str">
        <f>TRIM(UPPER(employee_data!S319))</f>
        <v>MA</v>
      </c>
      <c r="T319" t="str">
        <f>TRIM(PROPER(employee_data!T319))</f>
        <v>Lineman</v>
      </c>
      <c r="U319" t="str">
        <f>TRIM(PROPER(employee_data!U319))</f>
        <v>Female</v>
      </c>
      <c r="V319" t="str">
        <f>TRIM(employee_data!V319)</f>
        <v>50967</v>
      </c>
      <c r="W319" t="str">
        <f>TRIM(PROPER(employee_data!W319))</f>
        <v>Asian</v>
      </c>
      <c r="X319" t="str">
        <f>TRIM(PROPER(employee_data!X319))</f>
        <v>Widowed</v>
      </c>
      <c r="Y319" t="str">
        <f>TRIM(PROPER(employee_data!Y319))</f>
        <v>Fully Meets</v>
      </c>
      <c r="Z319" s="4">
        <v>5</v>
      </c>
    </row>
    <row r="320" spans="1:26" x14ac:dyDescent="0.25">
      <c r="A320" t="str">
        <f>TRIM(employee_data!A320)</f>
        <v>3745</v>
      </c>
      <c r="B320" t="str">
        <f>TRIM(PROPER(employee_data!B320))</f>
        <v>Jordan</v>
      </c>
      <c r="C320" t="str">
        <f>TRIM(PROPER(employee_data!C320))</f>
        <v>Davis</v>
      </c>
      <c r="D320" s="2">
        <f>DATEVALUE(TEXT(employee_data!D320,"dd/mm/yyyy"))</f>
        <v>43616</v>
      </c>
      <c r="E320" s="2">
        <f>IFERROR(DATEVALUE(TEXT(employee_data!E320,"dd/mm/yyyy")),TRIM(""))</f>
        <v>44110</v>
      </c>
      <c r="F320" t="str">
        <f>TRIM(employee_data!F320)</f>
        <v>Production Technician I</v>
      </c>
      <c r="G320" t="str">
        <f>TRIM(PROPER(employee_data!G320))</f>
        <v>Sarah Cross</v>
      </c>
      <c r="H320" t="str">
        <f>TRIM(employee_data!H320)</f>
        <v>jordan.davis@bilearner.com</v>
      </c>
      <c r="I320" t="str">
        <f>TRIM(UPPER(employee_data!I320))</f>
        <v>PL</v>
      </c>
      <c r="J320" t="str">
        <f>TRIM(PROPER(employee_data!J320))</f>
        <v>Voluntarily Terminated</v>
      </c>
      <c r="K320" t="str">
        <f>TRIM(PROPER(employee_data!K320))</f>
        <v>Full-Time</v>
      </c>
      <c r="L320" t="str">
        <f>TRIM(PROPER(employee_data!L320))</f>
        <v>Zone C</v>
      </c>
      <c r="M320" t="str">
        <f>TRIM(PROPER(employee_data!M320))</f>
        <v>Full-Time</v>
      </c>
      <c r="N320" t="str">
        <f>TRIM(PROPER(employee_data!N320))</f>
        <v>Involuntary</v>
      </c>
      <c r="O320" t="str">
        <f>TRIM(employee_data!O320)</f>
        <v>So give cause soldier.</v>
      </c>
      <c r="P320" t="str">
        <f>TRIM(PROPER(employee_data!P320))</f>
        <v>Production</v>
      </c>
      <c r="Q320" t="str">
        <f>TRIM(PROPER(employee_data!Q320))</f>
        <v>General - Con</v>
      </c>
      <c r="R320" s="2">
        <f>DATEVALUE(TEXT(employee_data!R320,"dd/mm/yyyy"))</f>
        <v>28691</v>
      </c>
      <c r="S320" t="str">
        <f>TRIM(UPPER(employee_data!S320))</f>
        <v>MA</v>
      </c>
      <c r="T320" t="str">
        <f>TRIM(PROPER(employee_data!T320))</f>
        <v>Technician</v>
      </c>
      <c r="U320" t="str">
        <f>TRIM(PROPER(employee_data!U320))</f>
        <v>Male</v>
      </c>
      <c r="V320" t="str">
        <f>TRIM(employee_data!V320)</f>
        <v>8286</v>
      </c>
      <c r="W320" t="str">
        <f>TRIM(PROPER(employee_data!W320))</f>
        <v>Asian</v>
      </c>
      <c r="X320" t="str">
        <f>TRIM(PROPER(employee_data!X320))</f>
        <v>Single</v>
      </c>
      <c r="Y320" t="str">
        <f>TRIM(PROPER(employee_data!Y320))</f>
        <v>Fully Meets</v>
      </c>
      <c r="Z320" s="4">
        <v>4</v>
      </c>
    </row>
    <row r="321" spans="1:26" x14ac:dyDescent="0.25">
      <c r="A321" t="str">
        <f>TRIM(employee_data!A321)</f>
        <v>3746</v>
      </c>
      <c r="B321" t="str">
        <f>TRIM(PROPER(employee_data!B321))</f>
        <v>Bridget</v>
      </c>
      <c r="C321" t="str">
        <f>TRIM(PROPER(employee_data!C321))</f>
        <v>Wu</v>
      </c>
      <c r="D321" s="2">
        <f>DATEVALUE(TEXT(employee_data!D321,"dd/mm/yyyy"))</f>
        <v>44025</v>
      </c>
      <c r="E321" s="2" t="str">
        <f>IFERROR(DATEVALUE(TEXT(employee_data!E321,"dd/mm/yyyy")),TRIM(""))</f>
        <v/>
      </c>
      <c r="F321" t="str">
        <f>TRIM(employee_data!F321)</f>
        <v>Production Technician I</v>
      </c>
      <c r="G321" t="str">
        <f>TRIM(PROPER(employee_data!G321))</f>
        <v>Judy Lambert</v>
      </c>
      <c r="H321" t="str">
        <f>TRIM(employee_data!H321)</f>
        <v>bridget.wu@bilearner.com</v>
      </c>
      <c r="I321" t="str">
        <f>TRIM(UPPER(employee_data!I321))</f>
        <v>BPC</v>
      </c>
      <c r="J321" t="str">
        <f>TRIM(PROPER(employee_data!J321))</f>
        <v>Active</v>
      </c>
      <c r="K321" t="str">
        <f>TRIM(PROPER(employee_data!K321))</f>
        <v>Part-Time</v>
      </c>
      <c r="L321" t="str">
        <f>TRIM(PROPER(employee_data!L321))</f>
        <v>Zone B</v>
      </c>
      <c r="M321" t="str">
        <f>TRIM(PROPER(employee_data!M321))</f>
        <v>Full-Time</v>
      </c>
      <c r="N321" t="str">
        <f>TRIM(PROPER(employee_data!N321))</f>
        <v>Unk</v>
      </c>
      <c r="O321" t="str">
        <f>TRIM(employee_data!O321)</f>
        <v/>
      </c>
      <c r="P321" t="str">
        <f>TRIM(PROPER(employee_data!P321))</f>
        <v>Production</v>
      </c>
      <c r="Q321" t="str">
        <f>TRIM(PROPER(employee_data!Q321))</f>
        <v>Shop (Fleet)</v>
      </c>
      <c r="R321" s="2">
        <f>DATEVALUE(TEXT(employee_data!R321,"dd/mm/yyyy"))</f>
        <v>25436</v>
      </c>
      <c r="S321" t="str">
        <f>TRIM(UPPER(employee_data!S321))</f>
        <v>MA</v>
      </c>
      <c r="T321" t="str">
        <f>TRIM(PROPER(employee_data!T321))</f>
        <v>Mechanic</v>
      </c>
      <c r="U321" t="str">
        <f>TRIM(PROPER(employee_data!U321))</f>
        <v>Male</v>
      </c>
      <c r="V321" t="str">
        <f>TRIM(employee_data!V321)</f>
        <v>68039</v>
      </c>
      <c r="W321" t="str">
        <f>TRIM(PROPER(employee_data!W321))</f>
        <v>Black</v>
      </c>
      <c r="X321" t="str">
        <f>TRIM(PROPER(employee_data!X321))</f>
        <v>Widowed</v>
      </c>
      <c r="Y321" t="str">
        <f>TRIM(PROPER(employee_data!Y321))</f>
        <v>Fully Meets</v>
      </c>
      <c r="Z321" s="4">
        <v>3</v>
      </c>
    </row>
    <row r="322" spans="1:26" x14ac:dyDescent="0.25">
      <c r="A322" t="str">
        <f>TRIM(employee_data!A322)</f>
        <v>3747</v>
      </c>
      <c r="B322" t="str">
        <f>TRIM(PROPER(employee_data!B322))</f>
        <v>Gabriel</v>
      </c>
      <c r="C322" t="str">
        <f>TRIM(PROPER(employee_data!C322))</f>
        <v>Kirk</v>
      </c>
      <c r="D322" s="2">
        <f>DATEVALUE(TEXT(employee_data!D322,"dd/mm/yyyy"))</f>
        <v>44448</v>
      </c>
      <c r="E322" s="2">
        <f>IFERROR(DATEVALUE(TEXT(employee_data!E322,"dd/mm/yyyy")),TRIM(""))</f>
        <v>44967</v>
      </c>
      <c r="F322" t="str">
        <f>TRIM(employee_data!F322)</f>
        <v>Production Technician I</v>
      </c>
      <c r="G322" t="str">
        <f>TRIM(PROPER(employee_data!G322))</f>
        <v>Chelsea Bright</v>
      </c>
      <c r="H322" t="str">
        <f>TRIM(employee_data!H322)</f>
        <v>gabriel.kirk@bilearner.com</v>
      </c>
      <c r="I322" t="str">
        <f>TRIM(UPPER(employee_data!I322))</f>
        <v>CCDR</v>
      </c>
      <c r="J322" t="str">
        <f>TRIM(PROPER(employee_data!J322))</f>
        <v>Voluntarily Terminated</v>
      </c>
      <c r="K322" t="str">
        <f>TRIM(PROPER(employee_data!K322))</f>
        <v>Part-Time</v>
      </c>
      <c r="L322" t="str">
        <f>TRIM(PROPER(employee_data!L322))</f>
        <v>Zone C</v>
      </c>
      <c r="M322" t="str">
        <f>TRIM(PROPER(employee_data!M322))</f>
        <v>Temporary</v>
      </c>
      <c r="N322" t="str">
        <f>TRIM(PROPER(employee_data!N322))</f>
        <v>Retirement</v>
      </c>
      <c r="O322" t="str">
        <f>TRIM(employee_data!O322)</f>
        <v>Soon glass reveal Republican could.</v>
      </c>
      <c r="P322" t="str">
        <f>TRIM(PROPER(employee_data!P322))</f>
        <v>Production</v>
      </c>
      <c r="Q322" t="str">
        <f>TRIM(PROPER(employee_data!Q322))</f>
        <v>Technology / It</v>
      </c>
      <c r="R322" s="2">
        <f>DATEVALUE(TEXT(employee_data!R322,"dd/mm/yyyy"))</f>
        <v>16119</v>
      </c>
      <c r="S322" t="str">
        <f>TRIM(UPPER(employee_data!S322))</f>
        <v>MA</v>
      </c>
      <c r="T322" t="str">
        <f>TRIM(PROPER(employee_data!T322))</f>
        <v>Technician</v>
      </c>
      <c r="U322" t="str">
        <f>TRIM(PROPER(employee_data!U322))</f>
        <v>Male</v>
      </c>
      <c r="V322" t="str">
        <f>TRIM(employee_data!V322)</f>
        <v>56563</v>
      </c>
      <c r="W322" t="str">
        <f>TRIM(PROPER(employee_data!W322))</f>
        <v>Black</v>
      </c>
      <c r="X322" t="str">
        <f>TRIM(PROPER(employee_data!X322))</f>
        <v>Widowed</v>
      </c>
      <c r="Y322" t="str">
        <f>TRIM(PROPER(employee_data!Y322))</f>
        <v>Fully Meets</v>
      </c>
      <c r="Z322" s="4">
        <v>2</v>
      </c>
    </row>
    <row r="323" spans="1:26" x14ac:dyDescent="0.25">
      <c r="A323" t="str">
        <f>TRIM(employee_data!A323)</f>
        <v>3748</v>
      </c>
      <c r="B323" t="str">
        <f>TRIM(PROPER(employee_data!B323))</f>
        <v>Aron</v>
      </c>
      <c r="C323" t="str">
        <f>TRIM(PROPER(employee_data!C323))</f>
        <v>Ali</v>
      </c>
      <c r="D323" s="2">
        <f>DATEVALUE(TEXT(employee_data!D323,"dd/mm/yyyy"))</f>
        <v>43561</v>
      </c>
      <c r="E323" s="2" t="str">
        <f>IFERROR(DATEVALUE(TEXT(employee_data!E323,"dd/mm/yyyy")),TRIM(""))</f>
        <v/>
      </c>
      <c r="F323" t="str">
        <f>TRIM(employee_data!F323)</f>
        <v>Production Technician I</v>
      </c>
      <c r="G323" t="str">
        <f>TRIM(PROPER(employee_data!G323))</f>
        <v>Shawn Mckay</v>
      </c>
      <c r="H323" t="str">
        <f>TRIM(employee_data!H323)</f>
        <v>aron.ali@bilearner.com</v>
      </c>
      <c r="I323" t="str">
        <f>TRIM(UPPER(employee_data!I323))</f>
        <v>SVG</v>
      </c>
      <c r="J323" t="str">
        <f>TRIM(PROPER(employee_data!J323))</f>
        <v>Active</v>
      </c>
      <c r="K323" t="str">
        <f>TRIM(PROPER(employee_data!K323))</f>
        <v>Full-Time</v>
      </c>
      <c r="L323" t="str">
        <f>TRIM(PROPER(employee_data!L323))</f>
        <v>Zone C</v>
      </c>
      <c r="M323" t="str">
        <f>TRIM(PROPER(employee_data!M323))</f>
        <v>Part-Time</v>
      </c>
      <c r="N323" t="str">
        <f>TRIM(PROPER(employee_data!N323))</f>
        <v>Unk</v>
      </c>
      <c r="O323" t="str">
        <f>TRIM(employee_data!O323)</f>
        <v/>
      </c>
      <c r="P323" t="str">
        <f>TRIM(PROPER(employee_data!P323))</f>
        <v>Production</v>
      </c>
      <c r="Q323" t="str">
        <f>TRIM(PROPER(employee_data!Q323))</f>
        <v>General - Con</v>
      </c>
      <c r="R323" s="2">
        <f>DATEVALUE(TEXT(employee_data!R323,"dd/mm/yyyy"))</f>
        <v>25435</v>
      </c>
      <c r="S323" t="str">
        <f>TRIM(UPPER(employee_data!S323))</f>
        <v>MA</v>
      </c>
      <c r="T323" t="str">
        <f>TRIM(PROPER(employee_data!T323))</f>
        <v>Laborer</v>
      </c>
      <c r="U323" t="str">
        <f>TRIM(PROPER(employee_data!U323))</f>
        <v>Male</v>
      </c>
      <c r="V323" t="str">
        <f>TRIM(employee_data!V323)</f>
        <v>96739</v>
      </c>
      <c r="W323" t="str">
        <f>TRIM(PROPER(employee_data!W323))</f>
        <v>Other</v>
      </c>
      <c r="X323" t="str">
        <f>TRIM(PROPER(employee_data!X323))</f>
        <v>Married</v>
      </c>
      <c r="Y323" t="str">
        <f>TRIM(PROPER(employee_data!Y323))</f>
        <v>Fully Meets</v>
      </c>
      <c r="Z323" s="4">
        <v>1</v>
      </c>
    </row>
    <row r="324" spans="1:26" x14ac:dyDescent="0.25">
      <c r="A324" t="str">
        <f>TRIM(employee_data!A324)</f>
        <v>3749</v>
      </c>
      <c r="B324" t="str">
        <f>TRIM(PROPER(employee_data!B324))</f>
        <v>Kayden</v>
      </c>
      <c r="C324" t="str">
        <f>TRIM(PROPER(employee_data!C324))</f>
        <v>Soto</v>
      </c>
      <c r="D324" s="2">
        <f>DATEVALUE(TEXT(employee_data!D324,"dd/mm/yyyy"))</f>
        <v>44243</v>
      </c>
      <c r="E324" s="2" t="str">
        <f>IFERROR(DATEVALUE(TEXT(employee_data!E324,"dd/mm/yyyy")),TRIM(""))</f>
        <v/>
      </c>
      <c r="F324" t="str">
        <f>TRIM(employee_data!F324)</f>
        <v>Production Technician I</v>
      </c>
      <c r="G324" t="str">
        <f>TRIM(PROPER(employee_data!G324))</f>
        <v>Samantha Pugh</v>
      </c>
      <c r="H324" t="str">
        <f>TRIM(employee_data!H324)</f>
        <v>kayden.soto@bilearner.com</v>
      </c>
      <c r="I324" t="str">
        <f>TRIM(UPPER(employee_data!I324))</f>
        <v>EW</v>
      </c>
      <c r="J324" t="str">
        <f>TRIM(PROPER(employee_data!J324))</f>
        <v>Active</v>
      </c>
      <c r="K324" t="str">
        <f>TRIM(PROPER(employee_data!K324))</f>
        <v>Full-Time</v>
      </c>
      <c r="L324" t="str">
        <f>TRIM(PROPER(employee_data!L324))</f>
        <v>Zone A</v>
      </c>
      <c r="M324" t="str">
        <f>TRIM(PROPER(employee_data!M324))</f>
        <v>Full-Time</v>
      </c>
      <c r="N324" t="str">
        <f>TRIM(PROPER(employee_data!N324))</f>
        <v>Unk</v>
      </c>
      <c r="O324" t="str">
        <f>TRIM(employee_data!O324)</f>
        <v/>
      </c>
      <c r="P324" t="str">
        <f>TRIM(PROPER(employee_data!P324))</f>
        <v>Production</v>
      </c>
      <c r="Q324" t="str">
        <f>TRIM(PROPER(employee_data!Q324))</f>
        <v>Project Management - Eng</v>
      </c>
      <c r="R324" s="2">
        <f>DATEVALUE(TEXT(employee_data!R324,"dd/mm/yyyy"))</f>
        <v>31169</v>
      </c>
      <c r="S324" t="str">
        <f>TRIM(UPPER(employee_data!S324))</f>
        <v>MA</v>
      </c>
      <c r="T324" t="str">
        <f>TRIM(PROPER(employee_data!T324))</f>
        <v>Planner</v>
      </c>
      <c r="U324" t="str">
        <f>TRIM(PROPER(employee_data!U324))</f>
        <v>Female</v>
      </c>
      <c r="V324" t="str">
        <f>TRIM(employee_data!V324)</f>
        <v>27488</v>
      </c>
      <c r="W324" t="str">
        <f>TRIM(PROPER(employee_data!W324))</f>
        <v>Other</v>
      </c>
      <c r="X324" t="str">
        <f>TRIM(PROPER(employee_data!X324))</f>
        <v>Married</v>
      </c>
      <c r="Y324" t="str">
        <f>TRIM(PROPER(employee_data!Y324))</f>
        <v>Fully Meets</v>
      </c>
      <c r="Z324" s="4">
        <v>4</v>
      </c>
    </row>
    <row r="325" spans="1:26" x14ac:dyDescent="0.25">
      <c r="A325" t="str">
        <f>TRIM(employee_data!A325)</f>
        <v>3750</v>
      </c>
      <c r="B325" t="str">
        <f>TRIM(PROPER(employee_data!B325))</f>
        <v>Micaela</v>
      </c>
      <c r="C325" t="str">
        <f>TRIM(PROPER(employee_data!C325))</f>
        <v>Conner</v>
      </c>
      <c r="D325" s="2">
        <f>DATEVALUE(TEXT(employee_data!D325,"dd/mm/yyyy"))</f>
        <v>43878</v>
      </c>
      <c r="E325" s="2" t="str">
        <f>IFERROR(DATEVALUE(TEXT(employee_data!E325,"dd/mm/yyyy")),TRIM(""))</f>
        <v/>
      </c>
      <c r="F325" t="str">
        <f>TRIM(employee_data!F325)</f>
        <v>Production Technician I</v>
      </c>
      <c r="G325" t="str">
        <f>TRIM(PROPER(employee_data!G325))</f>
        <v>Sheryl Curtis</v>
      </c>
      <c r="H325" t="str">
        <f>TRIM(employee_data!H325)</f>
        <v>micaela.conner@bilearner.com</v>
      </c>
      <c r="I325" t="str">
        <f>TRIM(UPPER(employee_data!I325))</f>
        <v>MSC</v>
      </c>
      <c r="J325" t="str">
        <f>TRIM(PROPER(employee_data!J325))</f>
        <v>Active</v>
      </c>
      <c r="K325" t="str">
        <f>TRIM(PROPER(employee_data!K325))</f>
        <v>Full-Time</v>
      </c>
      <c r="L325" t="str">
        <f>TRIM(PROPER(employee_data!L325))</f>
        <v>Zone C</v>
      </c>
      <c r="M325" t="str">
        <f>TRIM(PROPER(employee_data!M325))</f>
        <v>Part-Time</v>
      </c>
      <c r="N325" t="str">
        <f>TRIM(PROPER(employee_data!N325))</f>
        <v>Unk</v>
      </c>
      <c r="O325" t="str">
        <f>TRIM(employee_data!O325)</f>
        <v/>
      </c>
      <c r="P325" t="str">
        <f>TRIM(PROPER(employee_data!P325))</f>
        <v>Production</v>
      </c>
      <c r="Q325" t="str">
        <f>TRIM(PROPER(employee_data!Q325))</f>
        <v>Engineers</v>
      </c>
      <c r="R325" s="2">
        <f>DATEVALUE(TEXT(employee_data!R325,"dd/mm/yyyy"))</f>
        <v>20136</v>
      </c>
      <c r="S325" t="str">
        <f>TRIM(UPPER(employee_data!S325))</f>
        <v>MA</v>
      </c>
      <c r="T325" t="str">
        <f>TRIM(PROPER(employee_data!T325))</f>
        <v>Engineer</v>
      </c>
      <c r="U325" t="str">
        <f>TRIM(PROPER(employee_data!U325))</f>
        <v>Male</v>
      </c>
      <c r="V325" t="str">
        <f>TRIM(employee_data!V325)</f>
        <v>49299</v>
      </c>
      <c r="W325" t="str">
        <f>TRIM(PROPER(employee_data!W325))</f>
        <v>Black</v>
      </c>
      <c r="X325" t="str">
        <f>TRIM(PROPER(employee_data!X325))</f>
        <v>Single</v>
      </c>
      <c r="Y325" t="str">
        <f>TRIM(PROPER(employee_data!Y325))</f>
        <v>Fully Meets</v>
      </c>
      <c r="Z325" s="4">
        <v>1</v>
      </c>
    </row>
    <row r="326" spans="1:26" x14ac:dyDescent="0.25">
      <c r="A326" t="str">
        <f>TRIM(employee_data!A326)</f>
        <v>3751</v>
      </c>
      <c r="B326" t="str">
        <f>TRIM(PROPER(employee_data!B326))</f>
        <v>Arthur</v>
      </c>
      <c r="C326" t="str">
        <f>TRIM(PROPER(employee_data!C326))</f>
        <v>Mitchell</v>
      </c>
      <c r="D326" s="2">
        <f>DATEVALUE(TEXT(employee_data!D326,"dd/mm/yyyy"))</f>
        <v>44484</v>
      </c>
      <c r="E326" s="2" t="str">
        <f>IFERROR(DATEVALUE(TEXT(employee_data!E326,"dd/mm/yyyy")),TRIM(""))</f>
        <v/>
      </c>
      <c r="F326" t="str">
        <f>TRIM(employee_data!F326)</f>
        <v>Production Technician I</v>
      </c>
      <c r="G326" t="str">
        <f>TRIM(PROPER(employee_data!G326))</f>
        <v>Eric Knight</v>
      </c>
      <c r="H326" t="str">
        <f>TRIM(employee_data!H326)</f>
        <v>arthur.mitchell@bilearner.com</v>
      </c>
      <c r="I326" t="str">
        <f>TRIM(UPPER(employee_data!I326))</f>
        <v>TNS</v>
      </c>
      <c r="J326" t="str">
        <f>TRIM(PROPER(employee_data!J326))</f>
        <v>Active</v>
      </c>
      <c r="K326" t="str">
        <f>TRIM(PROPER(employee_data!K326))</f>
        <v>Contract</v>
      </c>
      <c r="L326" t="str">
        <f>TRIM(PROPER(employee_data!L326))</f>
        <v>Zone A</v>
      </c>
      <c r="M326" t="str">
        <f>TRIM(PROPER(employee_data!M326))</f>
        <v>Full-Time</v>
      </c>
      <c r="N326" t="str">
        <f>TRIM(PROPER(employee_data!N326))</f>
        <v>Unk</v>
      </c>
      <c r="O326" t="str">
        <f>TRIM(employee_data!O326)</f>
        <v/>
      </c>
      <c r="P326" t="str">
        <f>TRIM(PROPER(employee_data!P326))</f>
        <v>Production</v>
      </c>
      <c r="Q326" t="str">
        <f>TRIM(PROPER(employee_data!Q326))</f>
        <v>Aerial</v>
      </c>
      <c r="R326" s="2">
        <f>DATEVALUE(TEXT(employee_data!R326,"dd/mm/yyyy"))</f>
        <v>26657</v>
      </c>
      <c r="S326" t="str">
        <f>TRIM(UPPER(employee_data!S326))</f>
        <v>MA</v>
      </c>
      <c r="T326" t="str">
        <f>TRIM(PROPER(employee_data!T326))</f>
        <v>Model Assistant</v>
      </c>
      <c r="U326" t="str">
        <f>TRIM(PROPER(employee_data!U326))</f>
        <v>Male</v>
      </c>
      <c r="V326" t="str">
        <f>TRIM(employee_data!V326)</f>
        <v>32547</v>
      </c>
      <c r="W326" t="str">
        <f>TRIM(PROPER(employee_data!W326))</f>
        <v>Other</v>
      </c>
      <c r="X326" t="str">
        <f>TRIM(PROPER(employee_data!X326))</f>
        <v>Single</v>
      </c>
      <c r="Y326" t="str">
        <f>TRIM(PROPER(employee_data!Y326))</f>
        <v>Fully Meets</v>
      </c>
      <c r="Z326" s="4">
        <v>3</v>
      </c>
    </row>
    <row r="327" spans="1:26" x14ac:dyDescent="0.25">
      <c r="A327" t="str">
        <f>TRIM(employee_data!A327)</f>
        <v>3752</v>
      </c>
      <c r="B327" t="str">
        <f>TRIM(PROPER(employee_data!B327))</f>
        <v>Deven</v>
      </c>
      <c r="C327" t="str">
        <f>TRIM(PROPER(employee_data!C327))</f>
        <v>Morse</v>
      </c>
      <c r="D327" s="2">
        <f>DATEVALUE(TEXT(employee_data!D327,"dd/mm/yyyy"))</f>
        <v>44748</v>
      </c>
      <c r="E327" s="2" t="str">
        <f>IFERROR(DATEVALUE(TEXT(employee_data!E327,"dd/mm/yyyy")),TRIM(""))</f>
        <v/>
      </c>
      <c r="F327" t="str">
        <f>TRIM(employee_data!F327)</f>
        <v>Production Technician I</v>
      </c>
      <c r="G327" t="str">
        <f>TRIM(PROPER(employee_data!G327))</f>
        <v>Morgan Ross</v>
      </c>
      <c r="H327" t="str">
        <f>TRIM(employee_data!H327)</f>
        <v>deven.morse@bilearner.com</v>
      </c>
      <c r="I327" t="str">
        <f>TRIM(UPPER(employee_data!I327))</f>
        <v>PYZ</v>
      </c>
      <c r="J327" t="str">
        <f>TRIM(PROPER(employee_data!J327))</f>
        <v>Active</v>
      </c>
      <c r="K327" t="str">
        <f>TRIM(PROPER(employee_data!K327))</f>
        <v>Full-Time</v>
      </c>
      <c r="L327" t="str">
        <f>TRIM(PROPER(employee_data!L327))</f>
        <v>Zone A</v>
      </c>
      <c r="M327" t="str">
        <f>TRIM(PROPER(employee_data!M327))</f>
        <v>Temporary</v>
      </c>
      <c r="N327" t="str">
        <f>TRIM(PROPER(employee_data!N327))</f>
        <v>Unk</v>
      </c>
      <c r="O327" t="str">
        <f>TRIM(employee_data!O327)</f>
        <v/>
      </c>
      <c r="P327" t="str">
        <f>TRIM(PROPER(employee_data!P327))</f>
        <v>Production</v>
      </c>
      <c r="Q327" t="str">
        <f>TRIM(PROPER(employee_data!Q327))</f>
        <v>Engineers</v>
      </c>
      <c r="R327" s="2">
        <f>DATEVALUE(TEXT(employee_data!R327,"dd/mm/yyyy"))</f>
        <v>20009</v>
      </c>
      <c r="S327" t="str">
        <f>TRIM(UPPER(employee_data!S327))</f>
        <v>MA</v>
      </c>
      <c r="T327" t="str">
        <f>TRIM(PROPER(employee_data!T327))</f>
        <v>Engineer</v>
      </c>
      <c r="U327" t="str">
        <f>TRIM(PROPER(employee_data!U327))</f>
        <v>Male</v>
      </c>
      <c r="V327" t="str">
        <f>TRIM(employee_data!V327)</f>
        <v>11664</v>
      </c>
      <c r="W327" t="str">
        <f>TRIM(PROPER(employee_data!W327))</f>
        <v>White</v>
      </c>
      <c r="X327" t="str">
        <f>TRIM(PROPER(employee_data!X327))</f>
        <v>Divorced</v>
      </c>
      <c r="Y327" t="str">
        <f>TRIM(PROPER(employee_data!Y327))</f>
        <v>Fully Meets</v>
      </c>
      <c r="Z327" s="4">
        <v>2</v>
      </c>
    </row>
    <row r="328" spans="1:26" x14ac:dyDescent="0.25">
      <c r="A328" t="str">
        <f>TRIM(employee_data!A328)</f>
        <v>3753</v>
      </c>
      <c r="B328" t="str">
        <f>TRIM(PROPER(employee_data!B328))</f>
        <v>George</v>
      </c>
      <c r="C328" t="str">
        <f>TRIM(PROPER(employee_data!C328))</f>
        <v>Villegas</v>
      </c>
      <c r="D328" s="2">
        <f>DATEVALUE(TEXT(employee_data!D328,"dd/mm/yyyy"))</f>
        <v>43529</v>
      </c>
      <c r="E328" s="2">
        <f>IFERROR(DATEVALUE(TEXT(employee_data!E328,"dd/mm/yyyy")),TRIM(""))</f>
        <v>44175</v>
      </c>
      <c r="F328" t="str">
        <f>TRIM(employee_data!F328)</f>
        <v>Production Technician I</v>
      </c>
      <c r="G328" t="str">
        <f>TRIM(PROPER(employee_data!G328))</f>
        <v>Laura Mcpherson</v>
      </c>
      <c r="H328" t="str">
        <f>TRIM(employee_data!H328)</f>
        <v>george.villegas@bilearner.com</v>
      </c>
      <c r="I328" t="str">
        <f>TRIM(UPPER(employee_data!I328))</f>
        <v>WBL</v>
      </c>
      <c r="J328" t="str">
        <f>TRIM(PROPER(employee_data!J328))</f>
        <v>Active</v>
      </c>
      <c r="K328" t="str">
        <f>TRIM(PROPER(employee_data!K328))</f>
        <v>Part-Time</v>
      </c>
      <c r="L328" t="str">
        <f>TRIM(PROPER(employee_data!L328))</f>
        <v>Zone B</v>
      </c>
      <c r="M328" t="str">
        <f>TRIM(PROPER(employee_data!M328))</f>
        <v>Part-Time</v>
      </c>
      <c r="N328" t="str">
        <f>TRIM(PROPER(employee_data!N328))</f>
        <v>Involuntary</v>
      </c>
      <c r="O328" t="str">
        <f>TRIM(employee_data!O328)</f>
        <v>Truth resource more week hope generation.</v>
      </c>
      <c r="P328" t="str">
        <f>TRIM(PROPER(employee_data!P328))</f>
        <v>Production</v>
      </c>
      <c r="Q328" t="str">
        <f>TRIM(PROPER(employee_data!Q328))</f>
        <v>Project Management - Eng</v>
      </c>
      <c r="R328" s="2">
        <f>DATEVALUE(TEXT(employee_data!R328,"dd/mm/yyyy"))</f>
        <v>21822</v>
      </c>
      <c r="S328" t="str">
        <f>TRIM(UPPER(employee_data!S328))</f>
        <v>MA</v>
      </c>
      <c r="T328" t="str">
        <f>TRIM(PROPER(employee_data!T328))</f>
        <v>Planner</v>
      </c>
      <c r="U328" t="str">
        <f>TRIM(PROPER(employee_data!U328))</f>
        <v>Male</v>
      </c>
      <c r="V328" t="str">
        <f>TRIM(employee_data!V328)</f>
        <v>37926</v>
      </c>
      <c r="W328" t="str">
        <f>TRIM(PROPER(employee_data!W328))</f>
        <v>White</v>
      </c>
      <c r="X328" t="str">
        <f>TRIM(PROPER(employee_data!X328))</f>
        <v>Single</v>
      </c>
      <c r="Y328" t="str">
        <f>TRIM(PROPER(employee_data!Y328))</f>
        <v>Fully Meets</v>
      </c>
      <c r="Z328" s="4">
        <v>4</v>
      </c>
    </row>
    <row r="329" spans="1:26" x14ac:dyDescent="0.25">
      <c r="A329" t="str">
        <f>TRIM(employee_data!A329)</f>
        <v>3754</v>
      </c>
      <c r="B329" t="str">
        <f>TRIM(PROPER(employee_data!B329))</f>
        <v>Arielle</v>
      </c>
      <c r="C329" t="str">
        <f>TRIM(PROPER(employee_data!C329))</f>
        <v>Potts</v>
      </c>
      <c r="D329" s="2">
        <f>DATEVALUE(TEXT(employee_data!D329,"dd/mm/yyyy"))</f>
        <v>43984</v>
      </c>
      <c r="E329" s="2">
        <f>IFERROR(DATEVALUE(TEXT(employee_data!E329,"dd/mm/yyyy")),TRIM(""))</f>
        <v>44586</v>
      </c>
      <c r="F329" t="str">
        <f>TRIM(employee_data!F329)</f>
        <v>Production Technician I</v>
      </c>
      <c r="G329" t="str">
        <f>TRIM(PROPER(employee_data!G329))</f>
        <v>Sarah Morgan</v>
      </c>
      <c r="H329" t="str">
        <f>TRIM(employee_data!H329)</f>
        <v>arielle.potts@bilearner.com</v>
      </c>
      <c r="I329" t="str">
        <f>TRIM(UPPER(employee_data!I329))</f>
        <v>NEL</v>
      </c>
      <c r="J329" t="str">
        <f>TRIM(PROPER(employee_data!J329))</f>
        <v>Active</v>
      </c>
      <c r="K329" t="str">
        <f>TRIM(PROPER(employee_data!K329))</f>
        <v>Full-Time</v>
      </c>
      <c r="L329" t="str">
        <f>TRIM(PROPER(employee_data!L329))</f>
        <v>Zone C</v>
      </c>
      <c r="M329" t="str">
        <f>TRIM(PROPER(employee_data!M329))</f>
        <v>Full-Time</v>
      </c>
      <c r="N329" t="str">
        <f>TRIM(PROPER(employee_data!N329))</f>
        <v>Voluntary</v>
      </c>
      <c r="O329" t="str">
        <f>TRIM(employee_data!O329)</f>
        <v>Stage necessary although they.</v>
      </c>
      <c r="P329" t="str">
        <f>TRIM(PROPER(employee_data!P329))</f>
        <v>Production</v>
      </c>
      <c r="Q329" t="str">
        <f>TRIM(PROPER(employee_data!Q329))</f>
        <v>Project Management - Con</v>
      </c>
      <c r="R329" s="2">
        <f>DATEVALUE(TEXT(employee_data!R329,"dd/mm/yyyy"))</f>
        <v>28641</v>
      </c>
      <c r="S329" t="str">
        <f>TRIM(UPPER(employee_data!S329))</f>
        <v>MA</v>
      </c>
      <c r="T329" t="str">
        <f>TRIM(PROPER(employee_data!T329))</f>
        <v>Engineer</v>
      </c>
      <c r="U329" t="str">
        <f>TRIM(PROPER(employee_data!U329))</f>
        <v>Male</v>
      </c>
      <c r="V329" t="str">
        <f>TRIM(employee_data!V329)</f>
        <v>76770</v>
      </c>
      <c r="W329" t="str">
        <f>TRIM(PROPER(employee_data!W329))</f>
        <v>Black</v>
      </c>
      <c r="X329" t="str">
        <f>TRIM(PROPER(employee_data!X329))</f>
        <v>Married</v>
      </c>
      <c r="Y329" t="str">
        <f>TRIM(PROPER(employee_data!Y329))</f>
        <v>Fully Meets</v>
      </c>
      <c r="Z329" s="4">
        <v>1</v>
      </c>
    </row>
    <row r="330" spans="1:26" x14ac:dyDescent="0.25">
      <c r="A330" t="str">
        <f>TRIM(employee_data!A330)</f>
        <v>3755</v>
      </c>
      <c r="B330" t="str">
        <f>TRIM(PROPER(employee_data!B330))</f>
        <v>Maxwell</v>
      </c>
      <c r="C330" t="str">
        <f>TRIM(PROPER(employee_data!C330))</f>
        <v>Howell</v>
      </c>
      <c r="D330" s="2">
        <f>DATEVALUE(TEXT(employee_data!D330,"dd/mm/yyyy"))</f>
        <v>44161</v>
      </c>
      <c r="E330" s="2">
        <f>IFERROR(DATEVALUE(TEXT(employee_data!E330,"dd/mm/yyyy")),TRIM(""))</f>
        <v>44974</v>
      </c>
      <c r="F330" t="str">
        <f>TRIM(employee_data!F330)</f>
        <v>Production Technician I</v>
      </c>
      <c r="G330" t="str">
        <f>TRIM(PROPER(employee_data!G330))</f>
        <v>Emily Church</v>
      </c>
      <c r="H330" t="str">
        <f>TRIM(employee_data!H330)</f>
        <v>maxwell.howell@bilearner.com</v>
      </c>
      <c r="I330" t="str">
        <f>TRIM(UPPER(employee_data!I330))</f>
        <v>PL</v>
      </c>
      <c r="J330" t="str">
        <f>TRIM(PROPER(employee_data!J330))</f>
        <v>Future Start</v>
      </c>
      <c r="K330" t="str">
        <f>TRIM(PROPER(employee_data!K330))</f>
        <v>Full-Time</v>
      </c>
      <c r="L330" t="str">
        <f>TRIM(PROPER(employee_data!L330))</f>
        <v>Zone C</v>
      </c>
      <c r="M330" t="str">
        <f>TRIM(PROPER(employee_data!M330))</f>
        <v>Full-Time</v>
      </c>
      <c r="N330" t="str">
        <f>TRIM(PROPER(employee_data!N330))</f>
        <v>Resignation</v>
      </c>
      <c r="O330" t="str">
        <f>TRIM(employee_data!O330)</f>
        <v>Scientist heart others employee church century.</v>
      </c>
      <c r="P330" t="str">
        <f>TRIM(PROPER(employee_data!P330))</f>
        <v>Production</v>
      </c>
      <c r="Q330" t="str">
        <f>TRIM(PROPER(employee_data!Q330))</f>
        <v>Executive</v>
      </c>
      <c r="R330" s="2">
        <f>DATEVALUE(TEXT(employee_data!R330,"dd/mm/yyyy"))</f>
        <v>37002</v>
      </c>
      <c r="S330" t="str">
        <f>TRIM(UPPER(employee_data!S330))</f>
        <v>MA</v>
      </c>
      <c r="T330" t="str">
        <f>TRIM(PROPER(employee_data!T330))</f>
        <v>Manager</v>
      </c>
      <c r="U330" t="str">
        <f>TRIM(PROPER(employee_data!U330))</f>
        <v>Female</v>
      </c>
      <c r="V330" t="str">
        <f>TRIM(employee_data!V330)</f>
        <v>72484</v>
      </c>
      <c r="W330" t="str">
        <f>TRIM(PROPER(employee_data!W330))</f>
        <v>Black</v>
      </c>
      <c r="X330" t="str">
        <f>TRIM(PROPER(employee_data!X330))</f>
        <v>Married</v>
      </c>
      <c r="Y330" t="str">
        <f>TRIM(PROPER(employee_data!Y330))</f>
        <v>Fully Meets</v>
      </c>
      <c r="Z330" s="4">
        <v>4</v>
      </c>
    </row>
    <row r="331" spans="1:26" x14ac:dyDescent="0.25">
      <c r="A331" t="str">
        <f>TRIM(employee_data!A331)</f>
        <v>3756</v>
      </c>
      <c r="B331" t="str">
        <f>TRIM(PROPER(employee_data!B331))</f>
        <v>Junior</v>
      </c>
      <c r="C331" t="str">
        <f>TRIM(PROPER(employee_data!C331))</f>
        <v>Bridges</v>
      </c>
      <c r="D331" s="2">
        <f>DATEVALUE(TEXT(employee_data!D331,"dd/mm/yyyy"))</f>
        <v>44340</v>
      </c>
      <c r="E331" s="2" t="str">
        <f>IFERROR(DATEVALUE(TEXT(employee_data!E331,"dd/mm/yyyy")),TRIM(""))</f>
        <v/>
      </c>
      <c r="F331" t="str">
        <f>TRIM(employee_data!F331)</f>
        <v>Production Technician I</v>
      </c>
      <c r="G331" t="str">
        <f>TRIM(PROPER(employee_data!G331))</f>
        <v>Melissa Hernandez</v>
      </c>
      <c r="H331" t="str">
        <f>TRIM(employee_data!H331)</f>
        <v>junior.bridges@bilearner.com</v>
      </c>
      <c r="I331" t="str">
        <f>TRIM(UPPER(employee_data!I331))</f>
        <v>BPC</v>
      </c>
      <c r="J331" t="str">
        <f>TRIM(PROPER(employee_data!J331))</f>
        <v>Active</v>
      </c>
      <c r="K331" t="str">
        <f>TRIM(PROPER(employee_data!K331))</f>
        <v>Full-Time</v>
      </c>
      <c r="L331" t="str">
        <f>TRIM(PROPER(employee_data!L331))</f>
        <v>Zone A</v>
      </c>
      <c r="M331" t="str">
        <f>TRIM(PROPER(employee_data!M331))</f>
        <v>Temporary</v>
      </c>
      <c r="N331" t="str">
        <f>TRIM(PROPER(employee_data!N331))</f>
        <v>Unk</v>
      </c>
      <c r="O331" t="str">
        <f>TRIM(employee_data!O331)</f>
        <v/>
      </c>
      <c r="P331" t="str">
        <f>TRIM(PROPER(employee_data!P331))</f>
        <v>Production</v>
      </c>
      <c r="Q331" t="str">
        <f>TRIM(PROPER(employee_data!Q331))</f>
        <v>Field Operations</v>
      </c>
      <c r="R331" s="2">
        <f>DATEVALUE(TEXT(employee_data!R331,"dd/mm/yyyy"))</f>
        <v>16224</v>
      </c>
      <c r="S331" t="str">
        <f>TRIM(UPPER(employee_data!S331))</f>
        <v>MA</v>
      </c>
      <c r="T331" t="str">
        <f>TRIM(PROPER(employee_data!T331))</f>
        <v>Driller</v>
      </c>
      <c r="U331" t="str">
        <f>TRIM(PROPER(employee_data!U331))</f>
        <v>Female</v>
      </c>
      <c r="V331" t="str">
        <f>TRIM(employee_data!V331)</f>
        <v>13669</v>
      </c>
      <c r="W331" t="str">
        <f>TRIM(PROPER(employee_data!W331))</f>
        <v>Hispanic</v>
      </c>
      <c r="X331" t="str">
        <f>TRIM(PROPER(employee_data!X331))</f>
        <v>Married</v>
      </c>
      <c r="Y331" t="str">
        <f>TRIM(PROPER(employee_data!Y331))</f>
        <v>Fully Meets</v>
      </c>
      <c r="Z331" s="4">
        <v>3</v>
      </c>
    </row>
    <row r="332" spans="1:26" x14ac:dyDescent="0.25">
      <c r="A332" t="str">
        <f>TRIM(employee_data!A332)</f>
        <v>3757</v>
      </c>
      <c r="B332" t="str">
        <f>TRIM(PROPER(employee_data!B332))</f>
        <v>Salvatore</v>
      </c>
      <c r="C332" t="str">
        <f>TRIM(PROPER(employee_data!C332))</f>
        <v>Noble</v>
      </c>
      <c r="D332" s="2">
        <f>DATEVALUE(TEXT(employee_data!D332,"dd/mm/yyyy"))</f>
        <v>44851</v>
      </c>
      <c r="E332" s="2">
        <f>IFERROR(DATEVALUE(TEXT(employee_data!E332,"dd/mm/yyyy")),TRIM(""))</f>
        <v>45011</v>
      </c>
      <c r="F332" t="str">
        <f>TRIM(employee_data!F332)</f>
        <v>Production Technician I</v>
      </c>
      <c r="G332" t="str">
        <f>TRIM(PROPER(employee_data!G332))</f>
        <v>Debra Yang</v>
      </c>
      <c r="H332" t="str">
        <f>TRIM(employee_data!H332)</f>
        <v>salvatore.noble@bilearner.com</v>
      </c>
      <c r="I332" t="str">
        <f>TRIM(UPPER(employee_data!I332))</f>
        <v>CCDR</v>
      </c>
      <c r="J332" t="str">
        <f>TRIM(PROPER(employee_data!J332))</f>
        <v>Future Start</v>
      </c>
      <c r="K332" t="str">
        <f>TRIM(PROPER(employee_data!K332))</f>
        <v>Full-Time</v>
      </c>
      <c r="L332" t="str">
        <f>TRIM(PROPER(employee_data!L332))</f>
        <v>Zone B</v>
      </c>
      <c r="M332" t="str">
        <f>TRIM(PROPER(employee_data!M332))</f>
        <v>Part-Time</v>
      </c>
      <c r="N332" t="str">
        <f>TRIM(PROPER(employee_data!N332))</f>
        <v>Involuntary</v>
      </c>
      <c r="O332" t="str">
        <f>TRIM(employee_data!O332)</f>
        <v>Marriage sound myself others well morning wrong.</v>
      </c>
      <c r="P332" t="str">
        <f>TRIM(PROPER(employee_data!P332))</f>
        <v>Production</v>
      </c>
      <c r="Q332" t="str">
        <f>TRIM(PROPER(employee_data!Q332))</f>
        <v>Aerial</v>
      </c>
      <c r="R332" s="2">
        <f>DATEVALUE(TEXT(employee_data!R332,"dd/mm/yyyy"))</f>
        <v>34270</v>
      </c>
      <c r="S332" t="str">
        <f>TRIM(UPPER(employee_data!S332))</f>
        <v>MA</v>
      </c>
      <c r="T332" t="str">
        <f>TRIM(PROPER(employee_data!T332))</f>
        <v>Lineman</v>
      </c>
      <c r="U332" t="str">
        <f>TRIM(PROPER(employee_data!U332))</f>
        <v>Male</v>
      </c>
      <c r="V332" t="str">
        <f>TRIM(employee_data!V332)</f>
        <v>7481</v>
      </c>
      <c r="W332" t="str">
        <f>TRIM(PROPER(employee_data!W332))</f>
        <v>Asian</v>
      </c>
      <c r="X332" t="str">
        <f>TRIM(PROPER(employee_data!X332))</f>
        <v>Single</v>
      </c>
      <c r="Y332" t="str">
        <f>TRIM(PROPER(employee_data!Y332))</f>
        <v>Fully Meets</v>
      </c>
      <c r="Z332" s="4">
        <v>2</v>
      </c>
    </row>
    <row r="333" spans="1:26" x14ac:dyDescent="0.25">
      <c r="A333" t="str">
        <f>TRIM(employee_data!A333)</f>
        <v>3758</v>
      </c>
      <c r="B333" t="str">
        <f>TRIM(PROPER(employee_data!B333))</f>
        <v>Heath</v>
      </c>
      <c r="C333" t="str">
        <f>TRIM(PROPER(employee_data!C333))</f>
        <v>Hodges</v>
      </c>
      <c r="D333" s="2">
        <f>DATEVALUE(TEXT(employee_data!D333,"dd/mm/yyyy"))</f>
        <v>44881</v>
      </c>
      <c r="E333" s="2">
        <f>IFERROR(DATEVALUE(TEXT(employee_data!E333,"dd/mm/yyyy")),TRIM(""))</f>
        <v>45101</v>
      </c>
      <c r="F333" t="str">
        <f>TRIM(employee_data!F333)</f>
        <v>Production Technician I</v>
      </c>
      <c r="G333" t="str">
        <f>TRIM(PROPER(employee_data!G333))</f>
        <v>Alejandro Palmer</v>
      </c>
      <c r="H333" t="str">
        <f>TRIM(employee_data!H333)</f>
        <v>heath.hodges@bilearner.com</v>
      </c>
      <c r="I333" t="str">
        <f>TRIM(UPPER(employee_data!I333))</f>
        <v>SVG</v>
      </c>
      <c r="J333" t="str">
        <f>TRIM(PROPER(employee_data!J333))</f>
        <v>Voluntarily Terminated</v>
      </c>
      <c r="K333" t="str">
        <f>TRIM(PROPER(employee_data!K333))</f>
        <v>Contract</v>
      </c>
      <c r="L333" t="str">
        <f>TRIM(PROPER(employee_data!L333))</f>
        <v>Zone A</v>
      </c>
      <c r="M333" t="str">
        <f>TRIM(PROPER(employee_data!M333))</f>
        <v>Temporary</v>
      </c>
      <c r="N333" t="str">
        <f>TRIM(PROPER(employee_data!N333))</f>
        <v>Retirement</v>
      </c>
      <c r="O333" t="str">
        <f>TRIM(employee_data!O333)</f>
        <v>Lawyer miss meet across agent.</v>
      </c>
      <c r="P333" t="str">
        <f>TRIM(PROPER(employee_data!P333))</f>
        <v>Production</v>
      </c>
      <c r="Q333" t="str">
        <f>TRIM(PROPER(employee_data!Q333))</f>
        <v>Engineers</v>
      </c>
      <c r="R333" s="2">
        <f>DATEVALUE(TEXT(employee_data!R333,"dd/mm/yyyy"))</f>
        <v>17156</v>
      </c>
      <c r="S333" t="str">
        <f>TRIM(UPPER(employee_data!S333))</f>
        <v>MA</v>
      </c>
      <c r="T333" t="str">
        <f>TRIM(PROPER(employee_data!T333))</f>
        <v>Engineer</v>
      </c>
      <c r="U333" t="str">
        <f>TRIM(PROPER(employee_data!U333))</f>
        <v>Male</v>
      </c>
      <c r="V333" t="str">
        <f>TRIM(employee_data!V333)</f>
        <v>76897</v>
      </c>
      <c r="W333" t="str">
        <f>TRIM(PROPER(employee_data!W333))</f>
        <v>Other</v>
      </c>
      <c r="X333" t="str">
        <f>TRIM(PROPER(employee_data!X333))</f>
        <v>Divorced</v>
      </c>
      <c r="Y333" t="str">
        <f>TRIM(PROPER(employee_data!Y333))</f>
        <v>Fully Meets</v>
      </c>
      <c r="Z333" s="4">
        <v>3</v>
      </c>
    </row>
    <row r="334" spans="1:26" x14ac:dyDescent="0.25">
      <c r="A334" t="str">
        <f>TRIM(employee_data!A334)</f>
        <v>3759</v>
      </c>
      <c r="B334" t="str">
        <f>TRIM(PROPER(employee_data!B334))</f>
        <v>Gabriella</v>
      </c>
      <c r="C334" t="str">
        <f>TRIM(PROPER(employee_data!C334))</f>
        <v>Warner</v>
      </c>
      <c r="D334" s="2">
        <f>DATEVALUE(TEXT(employee_data!D334,"dd/mm/yyyy"))</f>
        <v>44682</v>
      </c>
      <c r="E334" s="2">
        <f>IFERROR(DATEVALUE(TEXT(employee_data!E334,"dd/mm/yyyy")),TRIM(""))</f>
        <v>44829</v>
      </c>
      <c r="F334" t="str">
        <f>TRIM(employee_data!F334)</f>
        <v>Production Technician I</v>
      </c>
      <c r="G334" t="str">
        <f>TRIM(PROPER(employee_data!G334))</f>
        <v>Emily Pugh</v>
      </c>
      <c r="H334" t="str">
        <f>TRIM(employee_data!H334)</f>
        <v>gabriella.warner@bilearner.com</v>
      </c>
      <c r="I334" t="str">
        <f>TRIM(UPPER(employee_data!I334))</f>
        <v>EW</v>
      </c>
      <c r="J334" t="str">
        <f>TRIM(PROPER(employee_data!J334))</f>
        <v>Active</v>
      </c>
      <c r="K334" t="str">
        <f>TRIM(PROPER(employee_data!K334))</f>
        <v>Contract</v>
      </c>
      <c r="L334" t="str">
        <f>TRIM(PROPER(employee_data!L334))</f>
        <v>Zone B</v>
      </c>
      <c r="M334" t="str">
        <f>TRIM(PROPER(employee_data!M334))</f>
        <v>Full-Time</v>
      </c>
      <c r="N334" t="str">
        <f>TRIM(PROPER(employee_data!N334))</f>
        <v>Retirement</v>
      </c>
      <c r="O334" t="str">
        <f>TRIM(employee_data!O334)</f>
        <v>Authority different including gun production.</v>
      </c>
      <c r="P334" t="str">
        <f>TRIM(PROPER(employee_data!P334))</f>
        <v>Production</v>
      </c>
      <c r="Q334" t="str">
        <f>TRIM(PROPER(employee_data!Q334))</f>
        <v>Yard (Material Handling)</v>
      </c>
      <c r="R334" s="2">
        <f>DATEVALUE(TEXT(employee_data!R334,"dd/mm/yyyy"))</f>
        <v>21479</v>
      </c>
      <c r="S334" t="str">
        <f>TRIM(UPPER(employee_data!S334))</f>
        <v>MA</v>
      </c>
      <c r="T334" t="str">
        <f>TRIM(PROPER(employee_data!T334))</f>
        <v>Laborer</v>
      </c>
      <c r="U334" t="str">
        <f>TRIM(PROPER(employee_data!U334))</f>
        <v>Male</v>
      </c>
      <c r="V334" t="str">
        <f>TRIM(employee_data!V334)</f>
        <v>47326</v>
      </c>
      <c r="W334" t="str">
        <f>TRIM(PROPER(employee_data!W334))</f>
        <v>Black</v>
      </c>
      <c r="X334" t="str">
        <f>TRIM(PROPER(employee_data!X334))</f>
        <v>Married</v>
      </c>
      <c r="Y334" t="str">
        <f>TRIM(PROPER(employee_data!Y334))</f>
        <v>Fully Meets</v>
      </c>
      <c r="Z334" s="4">
        <v>1</v>
      </c>
    </row>
    <row r="335" spans="1:26" x14ac:dyDescent="0.25">
      <c r="A335" t="str">
        <f>TRIM(employee_data!A335)</f>
        <v>3760</v>
      </c>
      <c r="B335" t="str">
        <f>TRIM(PROPER(employee_data!B335))</f>
        <v>Ryan</v>
      </c>
      <c r="C335" t="str">
        <f>TRIM(PROPER(employee_data!C335))</f>
        <v>Tate</v>
      </c>
      <c r="D335" s="2">
        <f>DATEVALUE(TEXT(employee_data!D335,"dd/mm/yyyy"))</f>
        <v>44432</v>
      </c>
      <c r="E335" s="2" t="str">
        <f>IFERROR(DATEVALUE(TEXT(employee_data!E335,"dd/mm/yyyy")),TRIM(""))</f>
        <v/>
      </c>
      <c r="F335" t="str">
        <f>TRIM(employee_data!F335)</f>
        <v>Production Technician I</v>
      </c>
      <c r="G335" t="str">
        <f>TRIM(PROPER(employee_data!G335))</f>
        <v>Sherry Morris</v>
      </c>
      <c r="H335" t="str">
        <f>TRIM(employee_data!H335)</f>
        <v>ryan.tate@bilearner.com</v>
      </c>
      <c r="I335" t="str">
        <f>TRIM(UPPER(employee_data!I335))</f>
        <v>MSC</v>
      </c>
      <c r="J335" t="str">
        <f>TRIM(PROPER(employee_data!J335))</f>
        <v>Active</v>
      </c>
      <c r="K335" t="str">
        <f>TRIM(PROPER(employee_data!K335))</f>
        <v>Full-Time</v>
      </c>
      <c r="L335" t="str">
        <f>TRIM(PROPER(employee_data!L335))</f>
        <v>Zone A</v>
      </c>
      <c r="M335" t="str">
        <f>TRIM(PROPER(employee_data!M335))</f>
        <v>Part-Time</v>
      </c>
      <c r="N335" t="str">
        <f>TRIM(PROPER(employee_data!N335))</f>
        <v>Unk</v>
      </c>
      <c r="O335" t="str">
        <f>TRIM(employee_data!O335)</f>
        <v/>
      </c>
      <c r="P335" t="str">
        <f>TRIM(PROPER(employee_data!P335))</f>
        <v>Production</v>
      </c>
      <c r="Q335" t="str">
        <f>TRIM(PROPER(employee_data!Q335))</f>
        <v>General - Con</v>
      </c>
      <c r="R335" s="2">
        <f>DATEVALUE(TEXT(employee_data!R335,"dd/mm/yyyy"))</f>
        <v>21958</v>
      </c>
      <c r="S335" t="str">
        <f>TRIM(UPPER(employee_data!S335))</f>
        <v>MA</v>
      </c>
      <c r="T335" t="str">
        <f>TRIM(PROPER(employee_data!T335))</f>
        <v>Technician</v>
      </c>
      <c r="U335" t="str">
        <f>TRIM(PROPER(employee_data!U335))</f>
        <v>Male</v>
      </c>
      <c r="V335" t="str">
        <f>TRIM(employee_data!V335)</f>
        <v>20814</v>
      </c>
      <c r="W335" t="str">
        <f>TRIM(PROPER(employee_data!W335))</f>
        <v>Other</v>
      </c>
      <c r="X335" t="str">
        <f>TRIM(PROPER(employee_data!X335))</f>
        <v>Widowed</v>
      </c>
      <c r="Y335" t="str">
        <f>TRIM(PROPER(employee_data!Y335))</f>
        <v>Fully Meets</v>
      </c>
      <c r="Z335" s="4">
        <v>3</v>
      </c>
    </row>
    <row r="336" spans="1:26" x14ac:dyDescent="0.25">
      <c r="A336" t="str">
        <f>TRIM(employee_data!A336)</f>
        <v>3761</v>
      </c>
      <c r="B336" t="str">
        <f>TRIM(PROPER(employee_data!B336))</f>
        <v>Hazel</v>
      </c>
      <c r="C336" t="str">
        <f>TRIM(PROPER(employee_data!C336))</f>
        <v>Vincent</v>
      </c>
      <c r="D336" s="2">
        <f>DATEVALUE(TEXT(employee_data!D336,"dd/mm/yyyy"))</f>
        <v>45099</v>
      </c>
      <c r="E336" s="2">
        <f>IFERROR(DATEVALUE(TEXT(employee_data!E336,"dd/mm/yyyy")),TRIM(""))</f>
        <v>45117</v>
      </c>
      <c r="F336" t="str">
        <f>TRIM(employee_data!F336)</f>
        <v>Production Technician II</v>
      </c>
      <c r="G336" t="str">
        <f>TRIM(PROPER(employee_data!G336))</f>
        <v>Melissa Conrad</v>
      </c>
      <c r="H336" t="str">
        <f>TRIM(employee_data!H336)</f>
        <v>hazel.vincent@bilearner.com</v>
      </c>
      <c r="I336" t="str">
        <f>TRIM(UPPER(employee_data!I336))</f>
        <v>CCDR</v>
      </c>
      <c r="J336" t="str">
        <f>TRIM(PROPER(employee_data!J336))</f>
        <v>Active</v>
      </c>
      <c r="K336" t="str">
        <f>TRIM(PROPER(employee_data!K336))</f>
        <v>Contract</v>
      </c>
      <c r="L336" t="str">
        <f>TRIM(PROPER(employee_data!L336))</f>
        <v>Zone A</v>
      </c>
      <c r="M336" t="str">
        <f>TRIM(PROPER(employee_data!M336))</f>
        <v>Full-Time</v>
      </c>
      <c r="N336" t="str">
        <f>TRIM(PROPER(employee_data!N336))</f>
        <v>Involuntary</v>
      </c>
      <c r="O336" t="str">
        <f>TRIM(employee_data!O336)</f>
        <v>Item born upon blue.</v>
      </c>
      <c r="P336" t="str">
        <f>TRIM(PROPER(employee_data!P336))</f>
        <v>Production</v>
      </c>
      <c r="Q336" t="str">
        <f>TRIM(PROPER(employee_data!Q336))</f>
        <v>General - Sga</v>
      </c>
      <c r="R336" s="2">
        <f>DATEVALUE(TEXT(employee_data!R336,"dd/mm/yyyy"))</f>
        <v>32104</v>
      </c>
      <c r="S336" t="str">
        <f>TRIM(UPPER(employee_data!S336))</f>
        <v>MA</v>
      </c>
      <c r="T336" t="str">
        <f>TRIM(PROPER(employee_data!T336))</f>
        <v>Assistant</v>
      </c>
      <c r="U336" t="str">
        <f>TRIM(PROPER(employee_data!U336))</f>
        <v>Female</v>
      </c>
      <c r="V336" t="str">
        <f>TRIM(employee_data!V336)</f>
        <v>75880</v>
      </c>
      <c r="W336" t="str">
        <f>TRIM(PROPER(employee_data!W336))</f>
        <v>Black</v>
      </c>
      <c r="X336" t="str">
        <f>TRIM(PROPER(employee_data!X336))</f>
        <v>Married</v>
      </c>
      <c r="Y336" t="str">
        <f>TRIM(PROPER(employee_data!Y336))</f>
        <v>Fully Meets</v>
      </c>
      <c r="Z336" s="4">
        <v>1</v>
      </c>
    </row>
    <row r="337" spans="1:26" x14ac:dyDescent="0.25">
      <c r="A337" t="str">
        <f>TRIM(employee_data!A337)</f>
        <v>3762</v>
      </c>
      <c r="B337" t="str">
        <f>TRIM(PROPER(employee_data!B337))</f>
        <v>Gavyn</v>
      </c>
      <c r="C337" t="str">
        <f>TRIM(PROPER(employee_data!C337))</f>
        <v>Riggs</v>
      </c>
      <c r="D337" s="2">
        <f>DATEVALUE(TEXT(employee_data!D337,"dd/mm/yyyy"))</f>
        <v>44030</v>
      </c>
      <c r="E337" s="2" t="str">
        <f>IFERROR(DATEVALUE(TEXT(employee_data!E337,"dd/mm/yyyy")),TRIM(""))</f>
        <v/>
      </c>
      <c r="F337" t="str">
        <f>TRIM(employee_data!F337)</f>
        <v>Production Technician II</v>
      </c>
      <c r="G337" t="str">
        <f>TRIM(PROPER(employee_data!G337))</f>
        <v>Lauren Villarreal</v>
      </c>
      <c r="H337" t="str">
        <f>TRIM(employee_data!H337)</f>
        <v>gavyn.riggs@bilearner.com</v>
      </c>
      <c r="I337" t="str">
        <f>TRIM(UPPER(employee_data!I337))</f>
        <v>SVG</v>
      </c>
      <c r="J337" t="str">
        <f>TRIM(PROPER(employee_data!J337))</f>
        <v>Active</v>
      </c>
      <c r="K337" t="str">
        <f>TRIM(PROPER(employee_data!K337))</f>
        <v>Part-Time</v>
      </c>
      <c r="L337" t="str">
        <f>TRIM(PROPER(employee_data!L337))</f>
        <v>Zone B</v>
      </c>
      <c r="M337" t="str">
        <f>TRIM(PROPER(employee_data!M337))</f>
        <v>Temporary</v>
      </c>
      <c r="N337" t="str">
        <f>TRIM(PROPER(employee_data!N337))</f>
        <v>Unk</v>
      </c>
      <c r="O337" t="str">
        <f>TRIM(employee_data!O337)</f>
        <v/>
      </c>
      <c r="P337" t="str">
        <f>TRIM(PROPER(employee_data!P337))</f>
        <v>Production</v>
      </c>
      <c r="Q337" t="str">
        <f>TRIM(PROPER(employee_data!Q337))</f>
        <v>Engineers</v>
      </c>
      <c r="R337" s="2">
        <f>DATEVALUE(TEXT(employee_data!R337,"dd/mm/yyyy"))</f>
        <v>18029</v>
      </c>
      <c r="S337" t="str">
        <f>TRIM(UPPER(employee_data!S337))</f>
        <v>MA</v>
      </c>
      <c r="T337" t="str">
        <f>TRIM(PROPER(employee_data!T337))</f>
        <v>Engineer</v>
      </c>
      <c r="U337" t="str">
        <f>TRIM(PROPER(employee_data!U337))</f>
        <v>Female</v>
      </c>
      <c r="V337" t="str">
        <f>TRIM(employee_data!V337)</f>
        <v>65366</v>
      </c>
      <c r="W337" t="str">
        <f>TRIM(PROPER(employee_data!W337))</f>
        <v>Black</v>
      </c>
      <c r="X337" t="str">
        <f>TRIM(PROPER(employee_data!X337))</f>
        <v>Divorced</v>
      </c>
      <c r="Y337" t="str">
        <f>TRIM(PROPER(employee_data!Y337))</f>
        <v>Fully Meets</v>
      </c>
      <c r="Z337" s="4">
        <v>2</v>
      </c>
    </row>
    <row r="338" spans="1:26" x14ac:dyDescent="0.25">
      <c r="A338" t="str">
        <f>TRIM(employee_data!A338)</f>
        <v>3763</v>
      </c>
      <c r="B338" t="str">
        <f>TRIM(PROPER(employee_data!B338))</f>
        <v>Giancarlo</v>
      </c>
      <c r="C338" t="str">
        <f>TRIM(PROPER(employee_data!C338))</f>
        <v>Cross</v>
      </c>
      <c r="D338" s="2">
        <f>DATEVALUE(TEXT(employee_data!D338,"dd/mm/yyyy"))</f>
        <v>44938</v>
      </c>
      <c r="E338" s="2">
        <f>IFERROR(DATEVALUE(TEXT(employee_data!E338,"dd/mm/yyyy")),TRIM(""))</f>
        <v>44963</v>
      </c>
      <c r="F338" t="str">
        <f>TRIM(employee_data!F338)</f>
        <v>Production Technician II</v>
      </c>
      <c r="G338" t="str">
        <f>TRIM(PROPER(employee_data!G338))</f>
        <v>Randall Williams</v>
      </c>
      <c r="H338" t="str">
        <f>TRIM(employee_data!H338)</f>
        <v>giancarlo.cross@bilearner.com</v>
      </c>
      <c r="I338" t="str">
        <f>TRIM(UPPER(employee_data!I338))</f>
        <v>EW</v>
      </c>
      <c r="J338" t="str">
        <f>TRIM(PROPER(employee_data!J338))</f>
        <v>Voluntarily Terminated</v>
      </c>
      <c r="K338" t="str">
        <f>TRIM(PROPER(employee_data!K338))</f>
        <v>Full-Time</v>
      </c>
      <c r="L338" t="str">
        <f>TRIM(PROPER(employee_data!L338))</f>
        <v>Zone B</v>
      </c>
      <c r="M338" t="str">
        <f>TRIM(PROPER(employee_data!M338))</f>
        <v>Full-Time</v>
      </c>
      <c r="N338" t="str">
        <f>TRIM(PROPER(employee_data!N338))</f>
        <v>Involuntary</v>
      </c>
      <c r="O338" t="str">
        <f>TRIM(employee_data!O338)</f>
        <v>They four last represent spend bit.</v>
      </c>
      <c r="P338" t="str">
        <f>TRIM(PROPER(employee_data!P338))</f>
        <v>Production</v>
      </c>
      <c r="Q338" t="str">
        <f>TRIM(PROPER(employee_data!Q338))</f>
        <v>Finance &amp; Accounting</v>
      </c>
      <c r="R338" s="2">
        <f>DATEVALUE(TEXT(employee_data!R338,"dd/mm/yyyy"))</f>
        <v>18439</v>
      </c>
      <c r="S338" t="str">
        <f>TRIM(UPPER(employee_data!S338))</f>
        <v>MA</v>
      </c>
      <c r="T338" t="str">
        <f>TRIM(PROPER(employee_data!T338))</f>
        <v>Clerk</v>
      </c>
      <c r="U338" t="str">
        <f>TRIM(PROPER(employee_data!U338))</f>
        <v>Female</v>
      </c>
      <c r="V338" t="str">
        <f>TRIM(employee_data!V338)</f>
        <v>40231</v>
      </c>
      <c r="W338" t="str">
        <f>TRIM(PROPER(employee_data!W338))</f>
        <v>White</v>
      </c>
      <c r="X338" t="str">
        <f>TRIM(PROPER(employee_data!X338))</f>
        <v>Widowed</v>
      </c>
      <c r="Y338" t="str">
        <f>TRIM(PROPER(employee_data!Y338))</f>
        <v>Fully Meets</v>
      </c>
      <c r="Z338" s="4">
        <v>3</v>
      </c>
    </row>
    <row r="339" spans="1:26" x14ac:dyDescent="0.25">
      <c r="A339" t="str">
        <f>TRIM(employee_data!A339)</f>
        <v>3764</v>
      </c>
      <c r="B339" t="str">
        <f>TRIM(PROPER(employee_data!B339))</f>
        <v>Cristal</v>
      </c>
      <c r="C339" t="str">
        <f>TRIM(PROPER(employee_data!C339))</f>
        <v>Bradshaw</v>
      </c>
      <c r="D339" s="2">
        <f>DATEVALUE(TEXT(employee_data!D339,"dd/mm/yyyy"))</f>
        <v>44608</v>
      </c>
      <c r="E339" s="2" t="str">
        <f>IFERROR(DATEVALUE(TEXT(employee_data!E339,"dd/mm/yyyy")),TRIM(""))</f>
        <v/>
      </c>
      <c r="F339" t="str">
        <f>TRIM(employee_data!F339)</f>
        <v>Production Technician II</v>
      </c>
      <c r="G339" t="str">
        <f>TRIM(PROPER(employee_data!G339))</f>
        <v>Tiffany Stone</v>
      </c>
      <c r="H339" t="str">
        <f>TRIM(employee_data!H339)</f>
        <v>cristal.bradshaw@bilearner.com</v>
      </c>
      <c r="I339" t="str">
        <f>TRIM(UPPER(employee_data!I339))</f>
        <v>MSC</v>
      </c>
      <c r="J339" t="str">
        <f>TRIM(PROPER(employee_data!J339))</f>
        <v>Active</v>
      </c>
      <c r="K339" t="str">
        <f>TRIM(PROPER(employee_data!K339))</f>
        <v>Full-Time</v>
      </c>
      <c r="L339" t="str">
        <f>TRIM(PROPER(employee_data!L339))</f>
        <v>Zone B</v>
      </c>
      <c r="M339" t="str">
        <f>TRIM(PROPER(employee_data!M339))</f>
        <v>Temporary</v>
      </c>
      <c r="N339" t="str">
        <f>TRIM(PROPER(employee_data!N339))</f>
        <v>Unk</v>
      </c>
      <c r="O339" t="str">
        <f>TRIM(employee_data!O339)</f>
        <v/>
      </c>
      <c r="P339" t="str">
        <f>TRIM(PROPER(employee_data!P339))</f>
        <v>Production</v>
      </c>
      <c r="Q339" t="str">
        <f>TRIM(PROPER(employee_data!Q339))</f>
        <v>General - Sga</v>
      </c>
      <c r="R339" s="2">
        <f>DATEVALUE(TEXT(employee_data!R339,"dd/mm/yyyy"))</f>
        <v>35046</v>
      </c>
      <c r="S339" t="str">
        <f>TRIM(UPPER(employee_data!S339))</f>
        <v>MA</v>
      </c>
      <c r="T339" t="str">
        <f>TRIM(PROPER(employee_data!T339))</f>
        <v>Manager</v>
      </c>
      <c r="U339" t="str">
        <f>TRIM(PROPER(employee_data!U339))</f>
        <v>Female</v>
      </c>
      <c r="V339" t="str">
        <f>TRIM(employee_data!V339)</f>
        <v>41487</v>
      </c>
      <c r="W339" t="str">
        <f>TRIM(PROPER(employee_data!W339))</f>
        <v>Black</v>
      </c>
      <c r="X339" t="str">
        <f>TRIM(PROPER(employee_data!X339))</f>
        <v>Single</v>
      </c>
      <c r="Y339" t="str">
        <f>TRIM(PROPER(employee_data!Y339))</f>
        <v>Fully Meets</v>
      </c>
      <c r="Z339" s="4">
        <v>3</v>
      </c>
    </row>
    <row r="340" spans="1:26" x14ac:dyDescent="0.25">
      <c r="A340" t="str">
        <f>TRIM(employee_data!A340)</f>
        <v>3765</v>
      </c>
      <c r="B340" t="str">
        <f>TRIM(PROPER(employee_data!B340))</f>
        <v>Guadalupe</v>
      </c>
      <c r="C340" t="str">
        <f>TRIM(PROPER(employee_data!C340))</f>
        <v>Burke</v>
      </c>
      <c r="D340" s="2">
        <f>DATEVALUE(TEXT(employee_data!D340,"dd/mm/yyyy"))</f>
        <v>44806</v>
      </c>
      <c r="E340" s="2" t="str">
        <f>IFERROR(DATEVALUE(TEXT(employee_data!E340,"dd/mm/yyyy")),TRIM(""))</f>
        <v/>
      </c>
      <c r="F340" t="str">
        <f>TRIM(employee_data!F340)</f>
        <v>Production Technician II</v>
      </c>
      <c r="G340" t="str">
        <f>TRIM(PROPER(employee_data!G340))</f>
        <v>Eric Smith</v>
      </c>
      <c r="H340" t="str">
        <f>TRIM(employee_data!H340)</f>
        <v>guadalupe.burke@bilearner.com</v>
      </c>
      <c r="I340" t="str">
        <f>TRIM(UPPER(employee_data!I340))</f>
        <v>TNS</v>
      </c>
      <c r="J340" t="str">
        <f>TRIM(PROPER(employee_data!J340))</f>
        <v>Active</v>
      </c>
      <c r="K340" t="str">
        <f>TRIM(PROPER(employee_data!K340))</f>
        <v>Part-Time</v>
      </c>
      <c r="L340" t="str">
        <f>TRIM(PROPER(employee_data!L340))</f>
        <v>Zone A</v>
      </c>
      <c r="M340" t="str">
        <f>TRIM(PROPER(employee_data!M340))</f>
        <v>Temporary</v>
      </c>
      <c r="N340" t="str">
        <f>TRIM(PROPER(employee_data!N340))</f>
        <v>Unk</v>
      </c>
      <c r="O340" t="str">
        <f>TRIM(employee_data!O340)</f>
        <v/>
      </c>
      <c r="P340" t="str">
        <f>TRIM(PROPER(employee_data!P340))</f>
        <v>Production</v>
      </c>
      <c r="Q340" t="str">
        <f>TRIM(PROPER(employee_data!Q340))</f>
        <v>Yard (Material Handling)</v>
      </c>
      <c r="R340" s="2">
        <f>DATEVALUE(TEXT(employee_data!R340,"dd/mm/yyyy"))</f>
        <v>25384</v>
      </c>
      <c r="S340" t="str">
        <f>TRIM(UPPER(employee_data!S340))</f>
        <v>MA</v>
      </c>
      <c r="T340" t="str">
        <f>TRIM(PROPER(employee_data!T340))</f>
        <v>Runner</v>
      </c>
      <c r="U340" t="str">
        <f>TRIM(PROPER(employee_data!U340))</f>
        <v>Female</v>
      </c>
      <c r="V340" t="str">
        <f>TRIM(employee_data!V340)</f>
        <v>36904</v>
      </c>
      <c r="W340" t="str">
        <f>TRIM(PROPER(employee_data!W340))</f>
        <v>Hispanic</v>
      </c>
      <c r="X340" t="str">
        <f>TRIM(PROPER(employee_data!X340))</f>
        <v>Widowed</v>
      </c>
      <c r="Y340" t="str">
        <f>TRIM(PROPER(employee_data!Y340))</f>
        <v>Fully Meets</v>
      </c>
      <c r="Z340" s="4">
        <v>3</v>
      </c>
    </row>
    <row r="341" spans="1:26" x14ac:dyDescent="0.25">
      <c r="A341" t="str">
        <f>TRIM(employee_data!A341)</f>
        <v>3766</v>
      </c>
      <c r="B341" t="str">
        <f>TRIM(PROPER(employee_data!B341))</f>
        <v>Elisa</v>
      </c>
      <c r="C341" t="str">
        <f>TRIM(PROPER(employee_data!C341))</f>
        <v>Henry</v>
      </c>
      <c r="D341" s="2">
        <f>DATEVALUE(TEXT(employee_data!D341,"dd/mm/yyyy"))</f>
        <v>43498</v>
      </c>
      <c r="E341" s="2">
        <f>IFERROR(DATEVALUE(TEXT(employee_data!E341,"dd/mm/yyyy")),TRIM(""))</f>
        <v>44960</v>
      </c>
      <c r="F341" t="str">
        <f>TRIM(employee_data!F341)</f>
        <v>Production Technician II</v>
      </c>
      <c r="G341" t="str">
        <f>TRIM(PROPER(employee_data!G341))</f>
        <v>Taylor Morris</v>
      </c>
      <c r="H341" t="str">
        <f>TRIM(employee_data!H341)</f>
        <v>elisa.henry@bilearner.com</v>
      </c>
      <c r="I341" t="str">
        <f>TRIM(UPPER(employee_data!I341))</f>
        <v>PYZ</v>
      </c>
      <c r="J341" t="str">
        <f>TRIM(PROPER(employee_data!J341))</f>
        <v>Active</v>
      </c>
      <c r="K341" t="str">
        <f>TRIM(PROPER(employee_data!K341))</f>
        <v>Part-Time</v>
      </c>
      <c r="L341" t="str">
        <f>TRIM(PROPER(employee_data!L341))</f>
        <v>Zone A</v>
      </c>
      <c r="M341" t="str">
        <f>TRIM(PROPER(employee_data!M341))</f>
        <v>Part-Time</v>
      </c>
      <c r="N341" t="str">
        <f>TRIM(PROPER(employee_data!N341))</f>
        <v>Resignation</v>
      </c>
      <c r="O341" t="str">
        <f>TRIM(employee_data!O341)</f>
        <v>Common no sure wonder up although.</v>
      </c>
      <c r="P341" t="str">
        <f>TRIM(PROPER(employee_data!P341))</f>
        <v>Production</v>
      </c>
      <c r="Q341" t="str">
        <f>TRIM(PROPER(employee_data!Q341))</f>
        <v>Yard (Material Handling)</v>
      </c>
      <c r="R341" s="2">
        <f>DATEVALUE(TEXT(employee_data!R341,"dd/mm/yyyy"))</f>
        <v>15775</v>
      </c>
      <c r="S341" t="str">
        <f>TRIM(UPPER(employee_data!S341))</f>
        <v>MA</v>
      </c>
      <c r="T341" t="str">
        <f>TRIM(PROPER(employee_data!T341))</f>
        <v>Manager</v>
      </c>
      <c r="U341" t="str">
        <f>TRIM(PROPER(employee_data!U341))</f>
        <v>Female</v>
      </c>
      <c r="V341" t="str">
        <f>TRIM(employee_data!V341)</f>
        <v>10110</v>
      </c>
      <c r="W341" t="str">
        <f>TRIM(PROPER(employee_data!W341))</f>
        <v>Black</v>
      </c>
      <c r="X341" t="str">
        <f>TRIM(PROPER(employee_data!X341))</f>
        <v>Widowed</v>
      </c>
      <c r="Y341" t="str">
        <f>TRIM(PROPER(employee_data!Y341))</f>
        <v>Fully Meets</v>
      </c>
      <c r="Z341" s="4">
        <v>3</v>
      </c>
    </row>
    <row r="342" spans="1:26" x14ac:dyDescent="0.25">
      <c r="A342" t="str">
        <f>TRIM(employee_data!A342)</f>
        <v>3767</v>
      </c>
      <c r="B342" t="str">
        <f>TRIM(PROPER(employee_data!B342))</f>
        <v>Kale</v>
      </c>
      <c r="C342" t="str">
        <f>TRIM(PROPER(employee_data!C342))</f>
        <v>Fischer</v>
      </c>
      <c r="D342" s="2">
        <f>DATEVALUE(TEXT(employee_data!D342,"dd/mm/yyyy"))</f>
        <v>44434</v>
      </c>
      <c r="E342" s="2">
        <f>IFERROR(DATEVALUE(TEXT(employee_data!E342,"dd/mm/yyyy")),TRIM(""))</f>
        <v>44809</v>
      </c>
      <c r="F342" t="str">
        <f>TRIM(employee_data!F342)</f>
        <v>Production Technician I</v>
      </c>
      <c r="G342" t="str">
        <f>TRIM(PROPER(employee_data!G342))</f>
        <v>Zachary Nelson</v>
      </c>
      <c r="H342" t="str">
        <f>TRIM(employee_data!H342)</f>
        <v>kale.fischer@bilearner.com</v>
      </c>
      <c r="I342" t="str">
        <f>TRIM(UPPER(employee_data!I342))</f>
        <v>TNS</v>
      </c>
      <c r="J342" t="str">
        <f>TRIM(PROPER(employee_data!J342))</f>
        <v>Voluntarily Terminated</v>
      </c>
      <c r="K342" t="str">
        <f>TRIM(PROPER(employee_data!K342))</f>
        <v>Full-Time</v>
      </c>
      <c r="L342" t="str">
        <f>TRIM(PROPER(employee_data!L342))</f>
        <v>Zone B</v>
      </c>
      <c r="M342" t="str">
        <f>TRIM(PROPER(employee_data!M342))</f>
        <v>Part-Time</v>
      </c>
      <c r="N342" t="str">
        <f>TRIM(PROPER(employee_data!N342))</f>
        <v>Retirement</v>
      </c>
      <c r="O342" t="str">
        <f>TRIM(employee_data!O342)</f>
        <v>Actually on Democrat down live base should.</v>
      </c>
      <c r="P342" t="str">
        <f>TRIM(PROPER(employee_data!P342))</f>
        <v>Production</v>
      </c>
      <c r="Q342" t="str">
        <f>TRIM(PROPER(employee_data!Q342))</f>
        <v>General - Con</v>
      </c>
      <c r="R342" s="2">
        <f>DATEVALUE(TEXT(employee_data!R342,"dd/mm/yyyy"))</f>
        <v>34035</v>
      </c>
      <c r="S342" t="str">
        <f>TRIM(UPPER(employee_data!S342))</f>
        <v>MA</v>
      </c>
      <c r="T342" t="str">
        <f>TRIM(PROPER(employee_data!T342))</f>
        <v>Laborer</v>
      </c>
      <c r="U342" t="str">
        <f>TRIM(PROPER(employee_data!U342))</f>
        <v>Female</v>
      </c>
      <c r="V342" t="str">
        <f>TRIM(employee_data!V342)</f>
        <v>46087</v>
      </c>
      <c r="W342" t="str">
        <f>TRIM(PROPER(employee_data!W342))</f>
        <v>Black</v>
      </c>
      <c r="X342" t="str">
        <f>TRIM(PROPER(employee_data!X342))</f>
        <v>Divorced</v>
      </c>
      <c r="Y342" t="str">
        <f>TRIM(PROPER(employee_data!Y342))</f>
        <v>Fully Meets</v>
      </c>
      <c r="Z342" s="4">
        <v>2</v>
      </c>
    </row>
    <row r="343" spans="1:26" x14ac:dyDescent="0.25">
      <c r="A343" t="str">
        <f>TRIM(employee_data!A343)</f>
        <v>3768</v>
      </c>
      <c r="B343" t="str">
        <f>TRIM(PROPER(employee_data!B343))</f>
        <v>Morgan</v>
      </c>
      <c r="C343" t="str">
        <f>TRIM(PROPER(employee_data!C343))</f>
        <v>Blackwell</v>
      </c>
      <c r="D343" s="2">
        <f>DATEVALUE(TEXT(employee_data!D343,"dd/mm/yyyy"))</f>
        <v>44196</v>
      </c>
      <c r="E343" s="2" t="str">
        <f>IFERROR(DATEVALUE(TEXT(employee_data!E343,"dd/mm/yyyy")),TRIM(""))</f>
        <v/>
      </c>
      <c r="F343" t="str">
        <f>TRIM(employee_data!F343)</f>
        <v>Production Technician I</v>
      </c>
      <c r="G343" t="str">
        <f>TRIM(PROPER(employee_data!G343))</f>
        <v>David Garcia</v>
      </c>
      <c r="H343" t="str">
        <f>TRIM(employee_data!H343)</f>
        <v>morgan.blackwell@bilearner.com</v>
      </c>
      <c r="I343" t="str">
        <f>TRIM(UPPER(employee_data!I343))</f>
        <v>SVG</v>
      </c>
      <c r="J343" t="str">
        <f>TRIM(PROPER(employee_data!J343))</f>
        <v>Active</v>
      </c>
      <c r="K343" t="str">
        <f>TRIM(PROPER(employee_data!K343))</f>
        <v>Contract</v>
      </c>
      <c r="L343" t="str">
        <f>TRIM(PROPER(employee_data!L343))</f>
        <v>Zone B</v>
      </c>
      <c r="M343" t="str">
        <f>TRIM(PROPER(employee_data!M343))</f>
        <v>Full-Time</v>
      </c>
      <c r="N343" t="str">
        <f>TRIM(PROPER(employee_data!N343))</f>
        <v>Unk</v>
      </c>
      <c r="O343" t="str">
        <f>TRIM(employee_data!O343)</f>
        <v/>
      </c>
      <c r="P343" t="str">
        <f>TRIM(PROPER(employee_data!P343))</f>
        <v>Production</v>
      </c>
      <c r="Q343" t="str">
        <f>TRIM(PROPER(employee_data!Q343))</f>
        <v>Catv</v>
      </c>
      <c r="R343" s="2">
        <f>DATEVALUE(TEXT(employee_data!R343,"dd/mm/yyyy"))</f>
        <v>33388</v>
      </c>
      <c r="S343" t="str">
        <f>TRIM(UPPER(employee_data!S343))</f>
        <v>MA</v>
      </c>
      <c r="T343" t="str">
        <f>TRIM(PROPER(employee_data!T343))</f>
        <v>Foreman</v>
      </c>
      <c r="U343" t="str">
        <f>TRIM(PROPER(employee_data!U343))</f>
        <v>Female</v>
      </c>
      <c r="V343" t="str">
        <f>TRIM(employee_data!V343)</f>
        <v>37838</v>
      </c>
      <c r="W343" t="str">
        <f>TRIM(PROPER(employee_data!W343))</f>
        <v>Black</v>
      </c>
      <c r="X343" t="str">
        <f>TRIM(PROPER(employee_data!X343))</f>
        <v>Divorced</v>
      </c>
      <c r="Y343" t="str">
        <f>TRIM(PROPER(employee_data!Y343))</f>
        <v>Fully Meets</v>
      </c>
      <c r="Z343" s="4">
        <v>4</v>
      </c>
    </row>
    <row r="344" spans="1:26" x14ac:dyDescent="0.25">
      <c r="A344" t="str">
        <f>TRIM(employee_data!A344)</f>
        <v>3769</v>
      </c>
      <c r="B344" t="str">
        <f>TRIM(PROPER(employee_data!B344))</f>
        <v>Ivan</v>
      </c>
      <c r="C344" t="str">
        <f>TRIM(PROPER(employee_data!C344))</f>
        <v>Wright</v>
      </c>
      <c r="D344" s="2">
        <f>DATEVALUE(TEXT(employee_data!D344,"dd/mm/yyyy"))</f>
        <v>44177</v>
      </c>
      <c r="E344" s="2" t="str">
        <f>IFERROR(DATEVALUE(TEXT(employee_data!E344,"dd/mm/yyyy")),TRIM(""))</f>
        <v/>
      </c>
      <c r="F344" t="str">
        <f>TRIM(employee_data!F344)</f>
        <v>Production Technician I</v>
      </c>
      <c r="G344" t="str">
        <f>TRIM(PROPER(employee_data!G344))</f>
        <v>Laura Chavez</v>
      </c>
      <c r="H344" t="str">
        <f>TRIM(employee_data!H344)</f>
        <v>ivan.wright@bilearner.com</v>
      </c>
      <c r="I344" t="str">
        <f>TRIM(UPPER(employee_data!I344))</f>
        <v>PYZ</v>
      </c>
      <c r="J344" t="str">
        <f>TRIM(PROPER(employee_data!J344))</f>
        <v>Active</v>
      </c>
      <c r="K344" t="str">
        <f>TRIM(PROPER(employee_data!K344))</f>
        <v>Full-Time</v>
      </c>
      <c r="L344" t="str">
        <f>TRIM(PROPER(employee_data!L344))</f>
        <v>Zone A</v>
      </c>
      <c r="M344" t="str">
        <f>TRIM(PROPER(employee_data!M344))</f>
        <v>Full-Time</v>
      </c>
      <c r="N344" t="str">
        <f>TRIM(PROPER(employee_data!N344))</f>
        <v>Unk</v>
      </c>
      <c r="O344" t="str">
        <f>TRIM(employee_data!O344)</f>
        <v/>
      </c>
      <c r="P344" t="str">
        <f>TRIM(PROPER(employee_data!P344))</f>
        <v>Production</v>
      </c>
      <c r="Q344" t="str">
        <f>TRIM(PROPER(employee_data!Q344))</f>
        <v>Fielders</v>
      </c>
      <c r="R344" s="2">
        <f>DATEVALUE(TEXT(employee_data!R344,"dd/mm/yyyy"))</f>
        <v>19319</v>
      </c>
      <c r="S344" t="str">
        <f>TRIM(UPPER(employee_data!S344))</f>
        <v>MA</v>
      </c>
      <c r="T344" t="str">
        <f>TRIM(PROPER(employee_data!T344))</f>
        <v>Engineer</v>
      </c>
      <c r="U344" t="str">
        <f>TRIM(PROPER(employee_data!U344))</f>
        <v>Male</v>
      </c>
      <c r="V344" t="str">
        <f>TRIM(employee_data!V344)</f>
        <v>15968</v>
      </c>
      <c r="W344" t="str">
        <f>TRIM(PROPER(employee_data!W344))</f>
        <v>Asian</v>
      </c>
      <c r="X344" t="str">
        <f>TRIM(PROPER(employee_data!X344))</f>
        <v>Married</v>
      </c>
      <c r="Y344" t="str">
        <f>TRIM(PROPER(employee_data!Y344))</f>
        <v>Fully Meets</v>
      </c>
      <c r="Z344" s="4">
        <v>3</v>
      </c>
    </row>
    <row r="345" spans="1:26" x14ac:dyDescent="0.25">
      <c r="A345" t="str">
        <f>TRIM(employee_data!A345)</f>
        <v>3770</v>
      </c>
      <c r="B345" t="str">
        <f>TRIM(PROPER(employee_data!B345))</f>
        <v>Nayeli</v>
      </c>
      <c r="C345" t="str">
        <f>TRIM(PROPER(employee_data!C345))</f>
        <v>Hood</v>
      </c>
      <c r="D345" s="2">
        <f>DATEVALUE(TEXT(employee_data!D345,"dd/mm/yyyy"))</f>
        <v>44574</v>
      </c>
      <c r="E345" s="2">
        <f>IFERROR(DATEVALUE(TEXT(employee_data!E345,"dd/mm/yyyy")),TRIM(""))</f>
        <v>45027</v>
      </c>
      <c r="F345" t="str">
        <f>TRIM(employee_data!F345)</f>
        <v>Production Technician I</v>
      </c>
      <c r="G345" t="str">
        <f>TRIM(PROPER(employee_data!G345))</f>
        <v>Rachel Jones</v>
      </c>
      <c r="H345" t="str">
        <f>TRIM(employee_data!H345)</f>
        <v>nayeli.hood@bilearner.com</v>
      </c>
      <c r="I345" t="str">
        <f>TRIM(UPPER(employee_data!I345))</f>
        <v>PL</v>
      </c>
      <c r="J345" t="str">
        <f>TRIM(PROPER(employee_data!J345))</f>
        <v>Voluntarily Terminated</v>
      </c>
      <c r="K345" t="str">
        <f>TRIM(PROPER(employee_data!K345))</f>
        <v>Contract</v>
      </c>
      <c r="L345" t="str">
        <f>TRIM(PROPER(employee_data!L345))</f>
        <v>Zone B</v>
      </c>
      <c r="M345" t="str">
        <f>TRIM(PROPER(employee_data!M345))</f>
        <v>Temporary</v>
      </c>
      <c r="N345" t="str">
        <f>TRIM(PROPER(employee_data!N345))</f>
        <v>Involuntary</v>
      </c>
      <c r="O345" t="str">
        <f>TRIM(employee_data!O345)</f>
        <v>Land physical tax.</v>
      </c>
      <c r="P345" t="str">
        <f>TRIM(PROPER(employee_data!P345))</f>
        <v>Production</v>
      </c>
      <c r="Q345" t="str">
        <f>TRIM(PROPER(employee_data!Q345))</f>
        <v>Aerial</v>
      </c>
      <c r="R345" s="2">
        <f>DATEVALUE(TEXT(employee_data!R345,"dd/mm/yyyy"))</f>
        <v>34725</v>
      </c>
      <c r="S345" t="str">
        <f>TRIM(UPPER(employee_data!S345))</f>
        <v>MA</v>
      </c>
      <c r="T345" t="str">
        <f>TRIM(PROPER(employee_data!T345))</f>
        <v>Lineman</v>
      </c>
      <c r="U345" t="str">
        <f>TRIM(PROPER(employee_data!U345))</f>
        <v>Male</v>
      </c>
      <c r="V345" t="str">
        <f>TRIM(employee_data!V345)</f>
        <v>21100</v>
      </c>
      <c r="W345" t="str">
        <f>TRIM(PROPER(employee_data!W345))</f>
        <v>Asian</v>
      </c>
      <c r="X345" t="str">
        <f>TRIM(PROPER(employee_data!X345))</f>
        <v>Married</v>
      </c>
      <c r="Y345" t="str">
        <f>TRIM(PROPER(employee_data!Y345))</f>
        <v>Fully Meets</v>
      </c>
      <c r="Z345" s="4">
        <v>3</v>
      </c>
    </row>
    <row r="346" spans="1:26" x14ac:dyDescent="0.25">
      <c r="A346" t="str">
        <f>TRIM(employee_data!A346)</f>
        <v>3771</v>
      </c>
      <c r="B346" t="str">
        <f>TRIM(PROPER(employee_data!B346))</f>
        <v>Marilyn</v>
      </c>
      <c r="C346" t="str">
        <f>TRIM(PROPER(employee_data!C346))</f>
        <v>Smith</v>
      </c>
      <c r="D346" s="2">
        <f>DATEVALUE(TEXT(employee_data!D346,"dd/mm/yyyy"))</f>
        <v>44220</v>
      </c>
      <c r="E346" s="2">
        <f>IFERROR(DATEVALUE(TEXT(employee_data!E346,"dd/mm/yyyy")),TRIM(""))</f>
        <v>45053</v>
      </c>
      <c r="F346" t="str">
        <f>TRIM(employee_data!F346)</f>
        <v>Production Technician I</v>
      </c>
      <c r="G346" t="str">
        <f>TRIM(PROPER(employee_data!G346))</f>
        <v>Kathryn Jones</v>
      </c>
      <c r="H346" t="str">
        <f>TRIM(employee_data!H346)</f>
        <v>marilyn.smith@bilearner.com</v>
      </c>
      <c r="I346" t="str">
        <f>TRIM(UPPER(employee_data!I346))</f>
        <v>NEL</v>
      </c>
      <c r="J346" t="str">
        <f>TRIM(PROPER(employee_data!J346))</f>
        <v>Voluntarily Terminated</v>
      </c>
      <c r="K346" t="str">
        <f>TRIM(PROPER(employee_data!K346))</f>
        <v>Part-Time</v>
      </c>
      <c r="L346" t="str">
        <f>TRIM(PROPER(employee_data!L346))</f>
        <v>Zone B</v>
      </c>
      <c r="M346" t="str">
        <f>TRIM(PROPER(employee_data!M346))</f>
        <v>Temporary</v>
      </c>
      <c r="N346" t="str">
        <f>TRIM(PROPER(employee_data!N346))</f>
        <v>Retirement</v>
      </c>
      <c r="O346" t="str">
        <f>TRIM(employee_data!O346)</f>
        <v>Catch issue water night recognize mention.</v>
      </c>
      <c r="P346" t="str">
        <f>TRIM(PROPER(employee_data!P346))</f>
        <v>Production</v>
      </c>
      <c r="Q346" t="str">
        <f>TRIM(PROPER(employee_data!Q346))</f>
        <v>General - Con</v>
      </c>
      <c r="R346" s="2">
        <f>DATEVALUE(TEXT(employee_data!R346,"dd/mm/yyyy"))</f>
        <v>29849</v>
      </c>
      <c r="S346" t="str">
        <f>TRIM(UPPER(employee_data!S346))</f>
        <v>MA</v>
      </c>
      <c r="T346" t="str">
        <f>TRIM(PROPER(employee_data!T346))</f>
        <v>Foreman</v>
      </c>
      <c r="U346" t="str">
        <f>TRIM(PROPER(employee_data!U346))</f>
        <v>Male</v>
      </c>
      <c r="V346" t="str">
        <f>TRIM(employee_data!V346)</f>
        <v>65845</v>
      </c>
      <c r="W346" t="str">
        <f>TRIM(PROPER(employee_data!W346))</f>
        <v>Asian</v>
      </c>
      <c r="X346" t="str">
        <f>TRIM(PROPER(employee_data!X346))</f>
        <v>Married</v>
      </c>
      <c r="Y346" t="str">
        <f>TRIM(PROPER(employee_data!Y346))</f>
        <v>Fully Meets</v>
      </c>
      <c r="Z346" s="4">
        <v>3</v>
      </c>
    </row>
    <row r="347" spans="1:26" x14ac:dyDescent="0.25">
      <c r="A347" t="str">
        <f>TRIM(employee_data!A347)</f>
        <v>3772</v>
      </c>
      <c r="B347" t="str">
        <f>TRIM(PROPER(employee_data!B347))</f>
        <v>Zoie</v>
      </c>
      <c r="C347" t="str">
        <f>TRIM(PROPER(employee_data!C347))</f>
        <v>Rowland</v>
      </c>
      <c r="D347" s="2">
        <f>DATEVALUE(TEXT(employee_data!D347,"dd/mm/yyyy"))</f>
        <v>44600</v>
      </c>
      <c r="E347" s="2">
        <f>IFERROR(DATEVALUE(TEXT(employee_data!E347,"dd/mm/yyyy")),TRIM(""))</f>
        <v>44764</v>
      </c>
      <c r="F347" t="str">
        <f>TRIM(employee_data!F347)</f>
        <v>Production Technician I</v>
      </c>
      <c r="G347" t="str">
        <f>TRIM(PROPER(employee_data!G347))</f>
        <v>Mrs. Rachel Henry</v>
      </c>
      <c r="H347" t="str">
        <f>TRIM(employee_data!H347)</f>
        <v>zoie.rowland@bilearner.com</v>
      </c>
      <c r="I347" t="str">
        <f>TRIM(UPPER(employee_data!I347))</f>
        <v>MSC</v>
      </c>
      <c r="J347" t="str">
        <f>TRIM(PROPER(employee_data!J347))</f>
        <v>Active</v>
      </c>
      <c r="K347" t="str">
        <f>TRIM(PROPER(employee_data!K347))</f>
        <v>Full-Time</v>
      </c>
      <c r="L347" t="str">
        <f>TRIM(PROPER(employee_data!L347))</f>
        <v>Zone A</v>
      </c>
      <c r="M347" t="str">
        <f>TRIM(PROPER(employee_data!M347))</f>
        <v>Temporary</v>
      </c>
      <c r="N347" t="str">
        <f>TRIM(PROPER(employee_data!N347))</f>
        <v>Retirement</v>
      </c>
      <c r="O347" t="str">
        <f>TRIM(employee_data!O347)</f>
        <v>Side most force better region operation language.</v>
      </c>
      <c r="P347" t="str">
        <f>TRIM(PROPER(employee_data!P347))</f>
        <v>Production</v>
      </c>
      <c r="Q347" t="str">
        <f>TRIM(PROPER(employee_data!Q347))</f>
        <v>Engineers</v>
      </c>
      <c r="R347" s="2">
        <f>DATEVALUE(TEXT(employee_data!R347,"dd/mm/yyyy"))</f>
        <v>24143</v>
      </c>
      <c r="S347" t="str">
        <f>TRIM(UPPER(employee_data!S347))</f>
        <v>MA</v>
      </c>
      <c r="T347" t="str">
        <f>TRIM(PROPER(employee_data!T347))</f>
        <v>Engineer</v>
      </c>
      <c r="U347" t="str">
        <f>TRIM(PROPER(employee_data!U347))</f>
        <v>Female</v>
      </c>
      <c r="V347" t="str">
        <f>TRIM(employee_data!V347)</f>
        <v>58535</v>
      </c>
      <c r="W347" t="str">
        <f>TRIM(PROPER(employee_data!W347))</f>
        <v>Asian</v>
      </c>
      <c r="X347" t="str">
        <f>TRIM(PROPER(employee_data!X347))</f>
        <v>Divorced</v>
      </c>
      <c r="Y347" t="str">
        <f>TRIM(PROPER(employee_data!Y347))</f>
        <v>Fully Meets</v>
      </c>
      <c r="Z347" s="4">
        <v>3</v>
      </c>
    </row>
    <row r="348" spans="1:26" x14ac:dyDescent="0.25">
      <c r="A348" t="str">
        <f>TRIM(employee_data!A348)</f>
        <v>3773</v>
      </c>
      <c r="B348" t="str">
        <f>TRIM(PROPER(employee_data!B348))</f>
        <v>Ann</v>
      </c>
      <c r="C348" t="str">
        <f>TRIM(PROPER(employee_data!C348))</f>
        <v>Nguyen</v>
      </c>
      <c r="D348" s="2">
        <f>DATEVALUE(TEXT(employee_data!D348,"dd/mm/yyyy"))</f>
        <v>44115</v>
      </c>
      <c r="E348" s="2">
        <f>IFERROR(DATEVALUE(TEXT(employee_data!E348,"dd/mm/yyyy")),TRIM(""))</f>
        <v>44618</v>
      </c>
      <c r="F348" t="str">
        <f>TRIM(employee_data!F348)</f>
        <v>Production Technician I</v>
      </c>
      <c r="G348" t="str">
        <f>TRIM(PROPER(employee_data!G348))</f>
        <v>Laura Hernandez</v>
      </c>
      <c r="H348" t="str">
        <f>TRIM(employee_data!H348)</f>
        <v>ann.nguyen@bilearner.com</v>
      </c>
      <c r="I348" t="str">
        <f>TRIM(UPPER(employee_data!I348))</f>
        <v>EW</v>
      </c>
      <c r="J348" t="str">
        <f>TRIM(PROPER(employee_data!J348))</f>
        <v>Voluntarily Terminated</v>
      </c>
      <c r="K348" t="str">
        <f>TRIM(PROPER(employee_data!K348))</f>
        <v>Part-Time</v>
      </c>
      <c r="L348" t="str">
        <f>TRIM(PROPER(employee_data!L348))</f>
        <v>Zone A</v>
      </c>
      <c r="M348" t="str">
        <f>TRIM(PROPER(employee_data!M348))</f>
        <v>Temporary</v>
      </c>
      <c r="N348" t="str">
        <f>TRIM(PROPER(employee_data!N348))</f>
        <v>Retirement</v>
      </c>
      <c r="O348" t="str">
        <f>TRIM(employee_data!O348)</f>
        <v>Building possible too process do.</v>
      </c>
      <c r="P348" t="str">
        <f>TRIM(PROPER(employee_data!P348))</f>
        <v>Production</v>
      </c>
      <c r="Q348" t="str">
        <f>TRIM(PROPER(employee_data!Q348))</f>
        <v>Engineers</v>
      </c>
      <c r="R348" s="2">
        <f>DATEVALUE(TEXT(employee_data!R348,"dd/mm/yyyy"))</f>
        <v>26435</v>
      </c>
      <c r="S348" t="str">
        <f>TRIM(UPPER(employee_data!S348))</f>
        <v>MA</v>
      </c>
      <c r="T348" t="str">
        <f>TRIM(PROPER(employee_data!T348))</f>
        <v>Engineer</v>
      </c>
      <c r="U348" t="str">
        <f>TRIM(PROPER(employee_data!U348))</f>
        <v>Female</v>
      </c>
      <c r="V348" t="str">
        <f>TRIM(employee_data!V348)</f>
        <v>3994</v>
      </c>
      <c r="W348" t="str">
        <f>TRIM(PROPER(employee_data!W348))</f>
        <v>Hispanic</v>
      </c>
      <c r="X348" t="str">
        <f>TRIM(PROPER(employee_data!X348))</f>
        <v>Divorced</v>
      </c>
      <c r="Y348" t="str">
        <f>TRIM(PROPER(employee_data!Y348))</f>
        <v>Fully Meets</v>
      </c>
      <c r="Z348" s="4">
        <v>3</v>
      </c>
    </row>
    <row r="349" spans="1:26" x14ac:dyDescent="0.25">
      <c r="A349" t="str">
        <f>TRIM(employee_data!A349)</f>
        <v>3774</v>
      </c>
      <c r="B349" t="str">
        <f>TRIM(PROPER(employee_data!B349))</f>
        <v>Ramiro</v>
      </c>
      <c r="C349" t="str">
        <f>TRIM(PROPER(employee_data!C349))</f>
        <v>Savage</v>
      </c>
      <c r="D349" s="2">
        <f>DATEVALUE(TEXT(employee_data!D349,"dd/mm/yyyy"))</f>
        <v>43636</v>
      </c>
      <c r="E349" s="2">
        <f>IFERROR(DATEVALUE(TEXT(employee_data!E349,"dd/mm/yyyy")),TRIM(""))</f>
        <v>44482</v>
      </c>
      <c r="F349" t="str">
        <f>TRIM(employee_data!F349)</f>
        <v>Production Technician I</v>
      </c>
      <c r="G349" t="str">
        <f>TRIM(PROPER(employee_data!G349))</f>
        <v>Justin Stanley</v>
      </c>
      <c r="H349" t="str">
        <f>TRIM(employee_data!H349)</f>
        <v>ramiro.savage@bilearner.com</v>
      </c>
      <c r="I349" t="str">
        <f>TRIM(UPPER(employee_data!I349))</f>
        <v>CCDR</v>
      </c>
      <c r="J349" t="str">
        <f>TRIM(PROPER(employee_data!J349))</f>
        <v>Active</v>
      </c>
      <c r="K349" t="str">
        <f>TRIM(PROPER(employee_data!K349))</f>
        <v>Part-Time</v>
      </c>
      <c r="L349" t="str">
        <f>TRIM(PROPER(employee_data!L349))</f>
        <v>Zone B</v>
      </c>
      <c r="M349" t="str">
        <f>TRIM(PROPER(employee_data!M349))</f>
        <v>Full-Time</v>
      </c>
      <c r="N349" t="str">
        <f>TRIM(PROPER(employee_data!N349))</f>
        <v>Involuntary</v>
      </c>
      <c r="O349" t="str">
        <f>TRIM(employee_data!O349)</f>
        <v>Success realize political move adult new.</v>
      </c>
      <c r="P349" t="str">
        <f>TRIM(PROPER(employee_data!P349))</f>
        <v>Production</v>
      </c>
      <c r="Q349" t="str">
        <f>TRIM(PROPER(employee_data!Q349))</f>
        <v>Engineers</v>
      </c>
      <c r="R349" s="2">
        <f>DATEVALUE(TEXT(employee_data!R349,"dd/mm/yyyy"))</f>
        <v>35891</v>
      </c>
      <c r="S349" t="str">
        <f>TRIM(UPPER(employee_data!S349))</f>
        <v>MA</v>
      </c>
      <c r="T349" t="str">
        <f>TRIM(PROPER(employee_data!T349))</f>
        <v>Engineer</v>
      </c>
      <c r="U349" t="str">
        <f>TRIM(PROPER(employee_data!U349))</f>
        <v>Male</v>
      </c>
      <c r="V349" t="str">
        <f>TRIM(employee_data!V349)</f>
        <v>32544</v>
      </c>
      <c r="W349" t="str">
        <f>TRIM(PROPER(employee_data!W349))</f>
        <v>Black</v>
      </c>
      <c r="X349" t="str">
        <f>TRIM(PROPER(employee_data!X349))</f>
        <v>Single</v>
      </c>
      <c r="Y349" t="str">
        <f>TRIM(PROPER(employee_data!Y349))</f>
        <v>Fully Meets</v>
      </c>
      <c r="Z349" s="4">
        <v>3</v>
      </c>
    </row>
    <row r="350" spans="1:26" x14ac:dyDescent="0.25">
      <c r="A350" t="str">
        <f>TRIM(employee_data!A350)</f>
        <v>3775</v>
      </c>
      <c r="B350" t="str">
        <f>TRIM(PROPER(employee_data!B350))</f>
        <v>Karma</v>
      </c>
      <c r="C350" t="str">
        <f>TRIM(PROPER(employee_data!C350))</f>
        <v>Koch</v>
      </c>
      <c r="D350" s="2">
        <f>DATEVALUE(TEXT(employee_data!D350,"dd/mm/yyyy"))</f>
        <v>44390</v>
      </c>
      <c r="E350" s="2">
        <f>IFERROR(DATEVALUE(TEXT(employee_data!E350,"dd/mm/yyyy")),TRIM(""))</f>
        <v>44891</v>
      </c>
      <c r="F350" t="str">
        <f>TRIM(employee_data!F350)</f>
        <v>Production Technician I</v>
      </c>
      <c r="G350" t="str">
        <f>TRIM(PROPER(employee_data!G350))</f>
        <v>Amy Ross</v>
      </c>
      <c r="H350" t="str">
        <f>TRIM(employee_data!H350)</f>
        <v>karma.koch@bilearner.com</v>
      </c>
      <c r="I350" t="str">
        <f>TRIM(UPPER(employee_data!I350))</f>
        <v>BPC</v>
      </c>
      <c r="J350" t="str">
        <f>TRIM(PROPER(employee_data!J350))</f>
        <v>Active</v>
      </c>
      <c r="K350" t="str">
        <f>TRIM(PROPER(employee_data!K350))</f>
        <v>Contract</v>
      </c>
      <c r="L350" t="str">
        <f>TRIM(PROPER(employee_data!L350))</f>
        <v>Zone B</v>
      </c>
      <c r="M350" t="str">
        <f>TRIM(PROPER(employee_data!M350))</f>
        <v>Part-Time</v>
      </c>
      <c r="N350" t="str">
        <f>TRIM(PROPER(employee_data!N350))</f>
        <v>Resignation</v>
      </c>
      <c r="O350" t="str">
        <f>TRIM(employee_data!O350)</f>
        <v>Agency picture enjoy pattern since and piece.</v>
      </c>
      <c r="P350" t="str">
        <f>TRIM(PROPER(employee_data!P350))</f>
        <v>Production</v>
      </c>
      <c r="Q350" t="str">
        <f>TRIM(PROPER(employee_data!Q350))</f>
        <v>Field Operations</v>
      </c>
      <c r="R350" s="2">
        <f>DATEVALUE(TEXT(employee_data!R350,"dd/mm/yyyy"))</f>
        <v>29509</v>
      </c>
      <c r="S350" t="str">
        <f>TRIM(UPPER(employee_data!S350))</f>
        <v>MA</v>
      </c>
      <c r="T350" t="str">
        <f>TRIM(PROPER(employee_data!T350))</f>
        <v>Laborer</v>
      </c>
      <c r="U350" t="str">
        <f>TRIM(PROPER(employee_data!U350))</f>
        <v>Male</v>
      </c>
      <c r="V350" t="str">
        <f>TRIM(employee_data!V350)</f>
        <v>36153</v>
      </c>
      <c r="W350" t="str">
        <f>TRIM(PROPER(employee_data!W350))</f>
        <v>Other</v>
      </c>
      <c r="X350" t="str">
        <f>TRIM(PROPER(employee_data!X350))</f>
        <v>Widowed</v>
      </c>
      <c r="Y350" t="str">
        <f>TRIM(PROPER(employee_data!Y350))</f>
        <v>Fully Meets</v>
      </c>
      <c r="Z350" s="4">
        <v>3</v>
      </c>
    </row>
    <row r="351" spans="1:26" x14ac:dyDescent="0.25">
      <c r="A351" t="str">
        <f>TRIM(employee_data!A351)</f>
        <v>3776</v>
      </c>
      <c r="B351" t="str">
        <f>TRIM(PROPER(employee_data!B351))</f>
        <v>Jacqueline</v>
      </c>
      <c r="C351" t="str">
        <f>TRIM(PROPER(employee_data!C351))</f>
        <v>Hendrix</v>
      </c>
      <c r="D351" s="2">
        <f>DATEVALUE(TEXT(employee_data!D351,"dd/mm/yyyy"))</f>
        <v>44483</v>
      </c>
      <c r="E351" s="2">
        <f>IFERROR(DATEVALUE(TEXT(employee_data!E351,"dd/mm/yyyy")),TRIM(""))</f>
        <v>44499</v>
      </c>
      <c r="F351" t="str">
        <f>TRIM(employee_data!F351)</f>
        <v>Production Technician I</v>
      </c>
      <c r="G351" t="str">
        <f>TRIM(PROPER(employee_data!G351))</f>
        <v>Benjamin Yates</v>
      </c>
      <c r="H351" t="str">
        <f>TRIM(employee_data!H351)</f>
        <v>jacqueline.hendrix@bilearner.com</v>
      </c>
      <c r="I351" t="str">
        <f>TRIM(UPPER(employee_data!I351))</f>
        <v>WBL</v>
      </c>
      <c r="J351" t="str">
        <f>TRIM(PROPER(employee_data!J351))</f>
        <v>Active</v>
      </c>
      <c r="K351" t="str">
        <f>TRIM(PROPER(employee_data!K351))</f>
        <v>Contract</v>
      </c>
      <c r="L351" t="str">
        <f>TRIM(PROPER(employee_data!L351))</f>
        <v>Zone A</v>
      </c>
      <c r="M351" t="str">
        <f>TRIM(PROPER(employee_data!M351))</f>
        <v>Full-Time</v>
      </c>
      <c r="N351" t="str">
        <f>TRIM(PROPER(employee_data!N351))</f>
        <v>Resignation</v>
      </c>
      <c r="O351" t="str">
        <f>TRIM(employee_data!O351)</f>
        <v>Goal someone serious myself way probably.</v>
      </c>
      <c r="P351" t="str">
        <f>TRIM(PROPER(employee_data!P351))</f>
        <v>Production</v>
      </c>
      <c r="Q351" t="str">
        <f>TRIM(PROPER(employee_data!Q351))</f>
        <v>General - Eng</v>
      </c>
      <c r="R351" s="2">
        <f>DATEVALUE(TEXT(employee_data!R351,"dd/mm/yyyy"))</f>
        <v>29339</v>
      </c>
      <c r="S351" t="str">
        <f>TRIM(UPPER(employee_data!S351))</f>
        <v>MA</v>
      </c>
      <c r="T351" t="str">
        <f>TRIM(PROPER(employee_data!T351))</f>
        <v>Administrative</v>
      </c>
      <c r="U351" t="str">
        <f>TRIM(PROPER(employee_data!U351))</f>
        <v>Male</v>
      </c>
      <c r="V351" t="str">
        <f>TRIM(employee_data!V351)</f>
        <v>34262</v>
      </c>
      <c r="W351" t="str">
        <f>TRIM(PROPER(employee_data!W351))</f>
        <v>Black</v>
      </c>
      <c r="X351" t="str">
        <f>TRIM(PROPER(employee_data!X351))</f>
        <v>Married</v>
      </c>
      <c r="Y351" t="str">
        <f>TRIM(PROPER(employee_data!Y351))</f>
        <v>Fully Meets</v>
      </c>
      <c r="Z351" s="4">
        <v>3</v>
      </c>
    </row>
    <row r="352" spans="1:26" x14ac:dyDescent="0.25">
      <c r="A352" t="str">
        <f>TRIM(employee_data!A352)</f>
        <v>3777</v>
      </c>
      <c r="B352" t="str">
        <f>TRIM(PROPER(employee_data!B352))</f>
        <v>Kaitlin</v>
      </c>
      <c r="C352" t="str">
        <f>TRIM(PROPER(employee_data!C352))</f>
        <v>Barker</v>
      </c>
      <c r="D352" s="2">
        <f>DATEVALUE(TEXT(employee_data!D352,"dd/mm/yyyy"))</f>
        <v>44509</v>
      </c>
      <c r="E352" s="2" t="str">
        <f>IFERROR(DATEVALUE(TEXT(employee_data!E352,"dd/mm/yyyy")),TRIM(""))</f>
        <v/>
      </c>
      <c r="F352" t="str">
        <f>TRIM(employee_data!F352)</f>
        <v>Production Technician I</v>
      </c>
      <c r="G352" t="str">
        <f>TRIM(PROPER(employee_data!G352))</f>
        <v>Penny Estrada</v>
      </c>
      <c r="H352" t="str">
        <f>TRIM(employee_data!H352)</f>
        <v>kaitlin.barker@bilearner.com</v>
      </c>
      <c r="I352" t="str">
        <f>TRIM(UPPER(employee_data!I352))</f>
        <v>TNS</v>
      </c>
      <c r="J352" t="str">
        <f>TRIM(PROPER(employee_data!J352))</f>
        <v>Active</v>
      </c>
      <c r="K352" t="str">
        <f>TRIM(PROPER(employee_data!K352))</f>
        <v>Contract</v>
      </c>
      <c r="L352" t="str">
        <f>TRIM(PROPER(employee_data!L352))</f>
        <v>Zone C</v>
      </c>
      <c r="M352" t="str">
        <f>TRIM(PROPER(employee_data!M352))</f>
        <v>Temporary</v>
      </c>
      <c r="N352" t="str">
        <f>TRIM(PROPER(employee_data!N352))</f>
        <v>Unk</v>
      </c>
      <c r="O352" t="str">
        <f>TRIM(employee_data!O352)</f>
        <v/>
      </c>
      <c r="P352" t="str">
        <f>TRIM(PROPER(employee_data!P352))</f>
        <v>Production</v>
      </c>
      <c r="Q352" t="str">
        <f>TRIM(PROPER(employee_data!Q352))</f>
        <v>Aerial</v>
      </c>
      <c r="R352" s="2">
        <f>DATEVALUE(TEXT(employee_data!R352,"dd/mm/yyyy"))</f>
        <v>24187</v>
      </c>
      <c r="S352" t="str">
        <f>TRIM(UPPER(employee_data!S352))</f>
        <v>MA</v>
      </c>
      <c r="T352" t="str">
        <f>TRIM(PROPER(employee_data!T352))</f>
        <v>Lineman</v>
      </c>
      <c r="U352" t="str">
        <f>TRIM(PROPER(employee_data!U352))</f>
        <v>Male</v>
      </c>
      <c r="V352" t="str">
        <f>TRIM(employee_data!V352)</f>
        <v>12906</v>
      </c>
      <c r="W352" t="str">
        <f>TRIM(PROPER(employee_data!W352))</f>
        <v>Black</v>
      </c>
      <c r="X352" t="str">
        <f>TRIM(PROPER(employee_data!X352))</f>
        <v>Single</v>
      </c>
      <c r="Y352" t="str">
        <f>TRIM(PROPER(employee_data!Y352))</f>
        <v>Fully Meets</v>
      </c>
      <c r="Z352" s="4">
        <v>3</v>
      </c>
    </row>
    <row r="353" spans="1:26" x14ac:dyDescent="0.25">
      <c r="A353" t="str">
        <f>TRIM(employee_data!A353)</f>
        <v>3778</v>
      </c>
      <c r="B353" t="str">
        <f>TRIM(PROPER(employee_data!B353))</f>
        <v>Semaj</v>
      </c>
      <c r="C353" t="str">
        <f>TRIM(PROPER(employee_data!C353))</f>
        <v>Griffith</v>
      </c>
      <c r="D353" s="2">
        <f>DATEVALUE(TEXT(employee_data!D353,"dd/mm/yyyy"))</f>
        <v>45018</v>
      </c>
      <c r="E353" s="2">
        <f>IFERROR(DATEVALUE(TEXT(employee_data!E353,"dd/mm/yyyy")),TRIM(""))</f>
        <v>45134</v>
      </c>
      <c r="F353" t="str">
        <f>TRIM(employee_data!F353)</f>
        <v>Production Technician I</v>
      </c>
      <c r="G353" t="str">
        <f>TRIM(PROPER(employee_data!G353))</f>
        <v>Frank Freeman</v>
      </c>
      <c r="H353" t="str">
        <f>TRIM(employee_data!H353)</f>
        <v>semaj.griffith@bilearner.com</v>
      </c>
      <c r="I353" t="str">
        <f>TRIM(UPPER(employee_data!I353))</f>
        <v>SVG</v>
      </c>
      <c r="J353" t="str">
        <f>TRIM(PROPER(employee_data!J353))</f>
        <v>Active</v>
      </c>
      <c r="K353" t="str">
        <f>TRIM(PROPER(employee_data!K353))</f>
        <v>Full-Time</v>
      </c>
      <c r="L353" t="str">
        <f>TRIM(PROPER(employee_data!L353))</f>
        <v>Zone A</v>
      </c>
      <c r="M353" t="str">
        <f>TRIM(PROPER(employee_data!M353))</f>
        <v>Full-Time</v>
      </c>
      <c r="N353" t="str">
        <f>TRIM(PROPER(employee_data!N353))</f>
        <v>Involuntary</v>
      </c>
      <c r="O353" t="str">
        <f>TRIM(employee_data!O353)</f>
        <v>Similar computer less four.</v>
      </c>
      <c r="P353" t="str">
        <f>TRIM(PROPER(employee_data!P353))</f>
        <v>Production</v>
      </c>
      <c r="Q353" t="str">
        <f>TRIM(PROPER(employee_data!Q353))</f>
        <v>Wireline Construction</v>
      </c>
      <c r="R353" s="2">
        <f>DATEVALUE(TEXT(employee_data!R353,"dd/mm/yyyy"))</f>
        <v>33643</v>
      </c>
      <c r="S353" t="str">
        <f>TRIM(UPPER(employee_data!S353))</f>
        <v>MA</v>
      </c>
      <c r="T353" t="str">
        <f>TRIM(PROPER(employee_data!T353))</f>
        <v>Groundman</v>
      </c>
      <c r="U353" t="str">
        <f>TRIM(PROPER(employee_data!U353))</f>
        <v>Male</v>
      </c>
      <c r="V353" t="str">
        <f>TRIM(employee_data!V353)</f>
        <v>30753</v>
      </c>
      <c r="W353" t="str">
        <f>TRIM(PROPER(employee_data!W353))</f>
        <v>Other</v>
      </c>
      <c r="X353" t="str">
        <f>TRIM(PROPER(employee_data!X353))</f>
        <v>Married</v>
      </c>
      <c r="Y353" t="str">
        <f>TRIM(PROPER(employee_data!Y353))</f>
        <v>Fully Meets</v>
      </c>
      <c r="Z353" s="4">
        <v>3</v>
      </c>
    </row>
    <row r="354" spans="1:26" x14ac:dyDescent="0.25">
      <c r="A354" t="str">
        <f>TRIM(employee_data!A354)</f>
        <v>3779</v>
      </c>
      <c r="B354" t="str">
        <f>TRIM(PROPER(employee_data!B354))</f>
        <v>Damian</v>
      </c>
      <c r="C354" t="str">
        <f>TRIM(PROPER(employee_data!C354))</f>
        <v>Burke</v>
      </c>
      <c r="D354" s="2">
        <f>DATEVALUE(TEXT(employee_data!D354,"dd/mm/yyyy"))</f>
        <v>44853</v>
      </c>
      <c r="E354" s="2">
        <f>IFERROR(DATEVALUE(TEXT(employee_data!E354,"dd/mm/yyyy")),TRIM(""))</f>
        <v>45049</v>
      </c>
      <c r="F354" t="str">
        <f>TRIM(employee_data!F354)</f>
        <v>Production Technician I</v>
      </c>
      <c r="G354" t="str">
        <f>TRIM(PROPER(employee_data!G354))</f>
        <v>Regina Bryant Md</v>
      </c>
      <c r="H354" t="str">
        <f>TRIM(employee_data!H354)</f>
        <v>damian.burke@bilearner.com</v>
      </c>
      <c r="I354" t="str">
        <f>TRIM(UPPER(employee_data!I354))</f>
        <v>PYZ</v>
      </c>
      <c r="J354" t="str">
        <f>TRIM(PROPER(employee_data!J354))</f>
        <v>Future Start</v>
      </c>
      <c r="K354" t="str">
        <f>TRIM(PROPER(employee_data!K354))</f>
        <v>Part-Time</v>
      </c>
      <c r="L354" t="str">
        <f>TRIM(PROPER(employee_data!L354))</f>
        <v>Zone B</v>
      </c>
      <c r="M354" t="str">
        <f>TRIM(PROPER(employee_data!M354))</f>
        <v>Temporary</v>
      </c>
      <c r="N354" t="str">
        <f>TRIM(PROPER(employee_data!N354))</f>
        <v>Voluntary</v>
      </c>
      <c r="O354" t="str">
        <f>TRIM(employee_data!O354)</f>
        <v>About allow court us.</v>
      </c>
      <c r="P354" t="str">
        <f>TRIM(PROPER(employee_data!P354))</f>
        <v>Production</v>
      </c>
      <c r="Q354" t="str">
        <f>TRIM(PROPER(employee_data!Q354))</f>
        <v>Shop (Fleet)</v>
      </c>
      <c r="R354" s="2">
        <f>DATEVALUE(TEXT(employee_data!R354,"dd/mm/yyyy"))</f>
        <v>23129</v>
      </c>
      <c r="S354" t="str">
        <f>TRIM(UPPER(employee_data!S354))</f>
        <v>MA</v>
      </c>
      <c r="T354" t="str">
        <f>TRIM(PROPER(employee_data!T354))</f>
        <v>Technician</v>
      </c>
      <c r="U354" t="str">
        <f>TRIM(PROPER(employee_data!U354))</f>
        <v>Female</v>
      </c>
      <c r="V354" t="str">
        <f>TRIM(employee_data!V354)</f>
        <v>60533</v>
      </c>
      <c r="W354" t="str">
        <f>TRIM(PROPER(employee_data!W354))</f>
        <v>Other</v>
      </c>
      <c r="X354" t="str">
        <f>TRIM(PROPER(employee_data!X354))</f>
        <v>Divorced</v>
      </c>
      <c r="Y354" t="str">
        <f>TRIM(PROPER(employee_data!Y354))</f>
        <v>Fully Meets</v>
      </c>
      <c r="Z354" s="4">
        <v>3</v>
      </c>
    </row>
    <row r="355" spans="1:26" x14ac:dyDescent="0.25">
      <c r="A355" t="str">
        <f>TRIM(employee_data!A355)</f>
        <v>3780</v>
      </c>
      <c r="B355" t="str">
        <f>TRIM(PROPER(employee_data!B355))</f>
        <v>Jessie</v>
      </c>
      <c r="C355" t="str">
        <f>TRIM(PROPER(employee_data!C355))</f>
        <v>Smith</v>
      </c>
      <c r="D355" s="2">
        <f>DATEVALUE(TEXT(employee_data!D355,"dd/mm/yyyy"))</f>
        <v>43960</v>
      </c>
      <c r="E355" s="2">
        <f>IFERROR(DATEVALUE(TEXT(employee_data!E355,"dd/mm/yyyy")),TRIM(""))</f>
        <v>44453</v>
      </c>
      <c r="F355" t="str">
        <f>TRIM(employee_data!F355)</f>
        <v>Production Technician I</v>
      </c>
      <c r="G355" t="str">
        <f>TRIM(PROPER(employee_data!G355))</f>
        <v>Samantha Roberts</v>
      </c>
      <c r="H355" t="str">
        <f>TRIM(employee_data!H355)</f>
        <v>jessie.smith@bilearner.com</v>
      </c>
      <c r="I355" t="str">
        <f>TRIM(UPPER(employee_data!I355))</f>
        <v>PL</v>
      </c>
      <c r="J355" t="str">
        <f>TRIM(PROPER(employee_data!J355))</f>
        <v>Future Start</v>
      </c>
      <c r="K355" t="str">
        <f>TRIM(PROPER(employee_data!K355))</f>
        <v>Part-Time</v>
      </c>
      <c r="L355" t="str">
        <f>TRIM(PROPER(employee_data!L355))</f>
        <v>Zone C</v>
      </c>
      <c r="M355" t="str">
        <f>TRIM(PROPER(employee_data!M355))</f>
        <v>Part-Time</v>
      </c>
      <c r="N355" t="str">
        <f>TRIM(PROPER(employee_data!N355))</f>
        <v>Retirement</v>
      </c>
      <c r="O355" t="str">
        <f>TRIM(employee_data!O355)</f>
        <v>Everything look could economy PM fast.</v>
      </c>
      <c r="P355" t="str">
        <f>TRIM(PROPER(employee_data!P355))</f>
        <v>Production</v>
      </c>
      <c r="Q355" t="str">
        <f>TRIM(PROPER(employee_data!Q355))</f>
        <v>General - Con</v>
      </c>
      <c r="R355" s="2">
        <f>DATEVALUE(TEXT(employee_data!R355,"dd/mm/yyyy"))</f>
        <v>16757</v>
      </c>
      <c r="S355" t="str">
        <f>TRIM(UPPER(employee_data!S355))</f>
        <v>MA</v>
      </c>
      <c r="T355" t="str">
        <f>TRIM(PROPER(employee_data!T355))</f>
        <v>Technician</v>
      </c>
      <c r="U355" t="str">
        <f>TRIM(PROPER(employee_data!U355))</f>
        <v>Female</v>
      </c>
      <c r="V355" t="str">
        <f>TRIM(employee_data!V355)</f>
        <v>36882</v>
      </c>
      <c r="W355" t="str">
        <f>TRIM(PROPER(employee_data!W355))</f>
        <v>Black</v>
      </c>
      <c r="X355" t="str">
        <f>TRIM(PROPER(employee_data!X355))</f>
        <v>Widowed</v>
      </c>
      <c r="Y355" t="str">
        <f>TRIM(PROPER(employee_data!Y355))</f>
        <v>Fully Meets</v>
      </c>
      <c r="Z355" s="4">
        <v>3</v>
      </c>
    </row>
    <row r="356" spans="1:26" x14ac:dyDescent="0.25">
      <c r="A356" t="str">
        <f>TRIM(employee_data!A356)</f>
        <v>3781</v>
      </c>
      <c r="B356" t="str">
        <f>TRIM(PROPER(employee_data!B356))</f>
        <v>Hezekiah</v>
      </c>
      <c r="C356" t="str">
        <f>TRIM(PROPER(employee_data!C356))</f>
        <v>Cummings</v>
      </c>
      <c r="D356" s="2">
        <f>DATEVALUE(TEXT(employee_data!D356,"dd/mm/yyyy"))</f>
        <v>43695</v>
      </c>
      <c r="E356" s="2">
        <f>IFERROR(DATEVALUE(TEXT(employee_data!E356,"dd/mm/yyyy")),TRIM(""))</f>
        <v>44686</v>
      </c>
      <c r="F356" t="str">
        <f>TRIM(employee_data!F356)</f>
        <v>Production Technician I</v>
      </c>
      <c r="G356" t="str">
        <f>TRIM(PROPER(employee_data!G356))</f>
        <v>Daniel Peterson</v>
      </c>
      <c r="H356" t="str">
        <f>TRIM(employee_data!H356)</f>
        <v>hezekiah.cummings@bilearner.com</v>
      </c>
      <c r="I356" t="str">
        <f>TRIM(UPPER(employee_data!I356))</f>
        <v>NEL</v>
      </c>
      <c r="J356" t="str">
        <f>TRIM(PROPER(employee_data!J356))</f>
        <v>Future Start</v>
      </c>
      <c r="K356" t="str">
        <f>TRIM(PROPER(employee_data!K356))</f>
        <v>Contract</v>
      </c>
      <c r="L356" t="str">
        <f>TRIM(PROPER(employee_data!L356))</f>
        <v>Zone B</v>
      </c>
      <c r="M356" t="str">
        <f>TRIM(PROPER(employee_data!M356))</f>
        <v>Full-Time</v>
      </c>
      <c r="N356" t="str">
        <f>TRIM(PROPER(employee_data!N356))</f>
        <v>Involuntary</v>
      </c>
      <c r="O356" t="str">
        <f>TRIM(employee_data!O356)</f>
        <v>Hot stay response fly himself accept.</v>
      </c>
      <c r="P356" t="str">
        <f>TRIM(PROPER(employee_data!P356))</f>
        <v>Production</v>
      </c>
      <c r="Q356" t="str">
        <f>TRIM(PROPER(employee_data!Q356))</f>
        <v>General - Con</v>
      </c>
      <c r="R356" s="2">
        <f>DATEVALUE(TEXT(employee_data!R356,"dd/mm/yyyy"))</f>
        <v>21938</v>
      </c>
      <c r="S356" t="str">
        <f>TRIM(UPPER(employee_data!S356))</f>
        <v>MA</v>
      </c>
      <c r="T356" t="str">
        <f>TRIM(PROPER(employee_data!T356))</f>
        <v>Laborer</v>
      </c>
      <c r="U356" t="str">
        <f>TRIM(PROPER(employee_data!U356))</f>
        <v>Male</v>
      </c>
      <c r="V356" t="str">
        <f>TRIM(employee_data!V356)</f>
        <v>62493</v>
      </c>
      <c r="W356" t="str">
        <f>TRIM(PROPER(employee_data!W356))</f>
        <v>Black</v>
      </c>
      <c r="X356" t="str">
        <f>TRIM(PROPER(employee_data!X356))</f>
        <v>Single</v>
      </c>
      <c r="Y356" t="str">
        <f>TRIM(PROPER(employee_data!Y356))</f>
        <v>Fully Meets</v>
      </c>
      <c r="Z356" s="4">
        <v>3</v>
      </c>
    </row>
    <row r="357" spans="1:26" x14ac:dyDescent="0.25">
      <c r="A357" t="str">
        <f>TRIM(employee_data!A357)</f>
        <v>3782</v>
      </c>
      <c r="B357" t="str">
        <f>TRIM(PROPER(employee_data!B357))</f>
        <v>Brody</v>
      </c>
      <c r="C357" t="str">
        <f>TRIM(PROPER(employee_data!C357))</f>
        <v>House</v>
      </c>
      <c r="D357" s="2">
        <f>DATEVALUE(TEXT(employee_data!D357,"dd/mm/yyyy"))</f>
        <v>43533</v>
      </c>
      <c r="E357" s="2">
        <f>IFERROR(DATEVALUE(TEXT(employee_data!E357,"dd/mm/yyyy")),TRIM(""))</f>
        <v>43953</v>
      </c>
      <c r="F357" t="str">
        <f>TRIM(employee_data!F357)</f>
        <v>Production Technician I</v>
      </c>
      <c r="G357" t="str">
        <f>TRIM(PROPER(employee_data!G357))</f>
        <v>Dr. Matthew Harrell</v>
      </c>
      <c r="H357" t="str">
        <f>TRIM(employee_data!H357)</f>
        <v>brody.house@bilearner.com</v>
      </c>
      <c r="I357" t="str">
        <f>TRIM(UPPER(employee_data!I357))</f>
        <v>MSC</v>
      </c>
      <c r="J357" t="str">
        <f>TRIM(PROPER(employee_data!J357))</f>
        <v>Voluntarily Terminated</v>
      </c>
      <c r="K357" t="str">
        <f>TRIM(PROPER(employee_data!K357))</f>
        <v>Full-Time</v>
      </c>
      <c r="L357" t="str">
        <f>TRIM(PROPER(employee_data!L357))</f>
        <v>Zone B</v>
      </c>
      <c r="M357" t="str">
        <f>TRIM(PROPER(employee_data!M357))</f>
        <v>Temporary</v>
      </c>
      <c r="N357" t="str">
        <f>TRIM(PROPER(employee_data!N357))</f>
        <v>Retirement</v>
      </c>
      <c r="O357" t="str">
        <f>TRIM(employee_data!O357)</f>
        <v>Blood people direction all item.</v>
      </c>
      <c r="P357" t="str">
        <f>TRIM(PROPER(employee_data!P357))</f>
        <v>Production</v>
      </c>
      <c r="Q357" t="str">
        <f>TRIM(PROPER(employee_data!Q357))</f>
        <v>Field Operations</v>
      </c>
      <c r="R357" s="2">
        <f>DATEVALUE(TEXT(employee_data!R357,"dd/mm/yyyy"))</f>
        <v>30950</v>
      </c>
      <c r="S357" t="str">
        <f>TRIM(UPPER(employee_data!S357))</f>
        <v>MA</v>
      </c>
      <c r="T357" t="str">
        <f>TRIM(PROPER(employee_data!T357))</f>
        <v>Driver</v>
      </c>
      <c r="U357" t="str">
        <f>TRIM(PROPER(employee_data!U357))</f>
        <v>Male</v>
      </c>
      <c r="V357" t="str">
        <f>TRIM(employee_data!V357)</f>
        <v>92706</v>
      </c>
      <c r="W357" t="str">
        <f>TRIM(PROPER(employee_data!W357))</f>
        <v>Asian</v>
      </c>
      <c r="X357" t="str">
        <f>TRIM(PROPER(employee_data!X357))</f>
        <v>Widowed</v>
      </c>
      <c r="Y357" t="str">
        <f>TRIM(PROPER(employee_data!Y357))</f>
        <v>Fully Meets</v>
      </c>
      <c r="Z357" s="4">
        <v>3</v>
      </c>
    </row>
    <row r="358" spans="1:26" x14ac:dyDescent="0.25">
      <c r="A358" t="str">
        <f>TRIM(employee_data!A358)</f>
        <v>3783</v>
      </c>
      <c r="B358" t="str">
        <f>TRIM(PROPER(employee_data!B358))</f>
        <v>Aaliyah</v>
      </c>
      <c r="C358" t="str">
        <f>TRIM(PROPER(employee_data!C358))</f>
        <v>Watts</v>
      </c>
      <c r="D358" s="2">
        <f>DATEVALUE(TEXT(employee_data!D358,"dd/mm/yyyy"))</f>
        <v>43960</v>
      </c>
      <c r="E358" s="2" t="str">
        <f>IFERROR(DATEVALUE(TEXT(employee_data!E358,"dd/mm/yyyy")),TRIM(""))</f>
        <v/>
      </c>
      <c r="F358" t="str">
        <f>TRIM(employee_data!F358)</f>
        <v>Production Technician I</v>
      </c>
      <c r="G358" t="str">
        <f>TRIM(PROPER(employee_data!G358))</f>
        <v>Jared Whitehead</v>
      </c>
      <c r="H358" t="str">
        <f>TRIM(employee_data!H358)</f>
        <v>aaliyah.watts@bilearner.com</v>
      </c>
      <c r="I358" t="str">
        <f>TRIM(UPPER(employee_data!I358))</f>
        <v>EW</v>
      </c>
      <c r="J358" t="str">
        <f>TRIM(PROPER(employee_data!J358))</f>
        <v>Active</v>
      </c>
      <c r="K358" t="str">
        <f>TRIM(PROPER(employee_data!K358))</f>
        <v>Contract</v>
      </c>
      <c r="L358" t="str">
        <f>TRIM(PROPER(employee_data!L358))</f>
        <v>Zone A</v>
      </c>
      <c r="M358" t="str">
        <f>TRIM(PROPER(employee_data!M358))</f>
        <v>Full-Time</v>
      </c>
      <c r="N358" t="str">
        <f>TRIM(PROPER(employee_data!N358))</f>
        <v>Unk</v>
      </c>
      <c r="O358" t="str">
        <f>TRIM(employee_data!O358)</f>
        <v/>
      </c>
      <c r="P358" t="str">
        <f>TRIM(PROPER(employee_data!P358))</f>
        <v>Production</v>
      </c>
      <c r="Q358" t="str">
        <f>TRIM(PROPER(employee_data!Q358))</f>
        <v>Fielders</v>
      </c>
      <c r="R358" s="2">
        <f>DATEVALUE(TEXT(employee_data!R358,"dd/mm/yyyy"))</f>
        <v>22747</v>
      </c>
      <c r="S358" t="str">
        <f>TRIM(UPPER(employee_data!S358))</f>
        <v>MA</v>
      </c>
      <c r="T358" t="str">
        <f>TRIM(PROPER(employee_data!T358))</f>
        <v>Engineer</v>
      </c>
      <c r="U358" t="str">
        <f>TRIM(PROPER(employee_data!U358))</f>
        <v>Male</v>
      </c>
      <c r="V358" t="str">
        <f>TRIM(employee_data!V358)</f>
        <v>7773</v>
      </c>
      <c r="W358" t="str">
        <f>TRIM(PROPER(employee_data!W358))</f>
        <v>Asian</v>
      </c>
      <c r="X358" t="str">
        <f>TRIM(PROPER(employee_data!X358))</f>
        <v>Divorced</v>
      </c>
      <c r="Y358" t="str">
        <f>TRIM(PROPER(employee_data!Y358))</f>
        <v>Fully Meets</v>
      </c>
      <c r="Z358" s="4">
        <v>3</v>
      </c>
    </row>
    <row r="359" spans="1:26" x14ac:dyDescent="0.25">
      <c r="A359" t="str">
        <f>TRIM(employee_data!A359)</f>
        <v>3784</v>
      </c>
      <c r="B359" t="str">
        <f>TRIM(PROPER(employee_data!B359))</f>
        <v>Ashton</v>
      </c>
      <c r="C359" t="str">
        <f>TRIM(PROPER(employee_data!C359))</f>
        <v>Larsen</v>
      </c>
      <c r="D359" s="2">
        <f>DATEVALUE(TEXT(employee_data!D359,"dd/mm/yyyy"))</f>
        <v>44787</v>
      </c>
      <c r="E359" s="2" t="str">
        <f>IFERROR(DATEVALUE(TEXT(employee_data!E359,"dd/mm/yyyy")),TRIM(""))</f>
        <v/>
      </c>
      <c r="F359" t="str">
        <f>TRIM(employee_data!F359)</f>
        <v>Production Technician I</v>
      </c>
      <c r="G359" t="str">
        <f>TRIM(PROPER(employee_data!G359))</f>
        <v>William Price</v>
      </c>
      <c r="H359" t="str">
        <f>TRIM(employee_data!H359)</f>
        <v>ashton.larsen@bilearner.com</v>
      </c>
      <c r="I359" t="str">
        <f>TRIM(UPPER(employee_data!I359))</f>
        <v>CCDR</v>
      </c>
      <c r="J359" t="str">
        <f>TRIM(PROPER(employee_data!J359))</f>
        <v>Active</v>
      </c>
      <c r="K359" t="str">
        <f>TRIM(PROPER(employee_data!K359))</f>
        <v>Contract</v>
      </c>
      <c r="L359" t="str">
        <f>TRIM(PROPER(employee_data!L359))</f>
        <v>Zone A</v>
      </c>
      <c r="M359" t="str">
        <f>TRIM(PROPER(employee_data!M359))</f>
        <v>Temporary</v>
      </c>
      <c r="N359" t="str">
        <f>TRIM(PROPER(employee_data!N359))</f>
        <v>Unk</v>
      </c>
      <c r="O359" t="str">
        <f>TRIM(employee_data!O359)</f>
        <v/>
      </c>
      <c r="P359" t="str">
        <f>TRIM(PROPER(employee_data!P359))</f>
        <v>Production</v>
      </c>
      <c r="Q359" t="str">
        <f>TRIM(PROPER(employee_data!Q359))</f>
        <v>Splicing</v>
      </c>
      <c r="R359" s="2">
        <f>DATEVALUE(TEXT(employee_data!R359,"dd/mm/yyyy"))</f>
        <v>35868</v>
      </c>
      <c r="S359" t="str">
        <f>TRIM(UPPER(employee_data!S359))</f>
        <v>MA</v>
      </c>
      <c r="T359" t="str">
        <f>TRIM(PROPER(employee_data!T359))</f>
        <v>Supervisor</v>
      </c>
      <c r="U359" t="str">
        <f>TRIM(PROPER(employee_data!U359))</f>
        <v>Female</v>
      </c>
      <c r="V359" t="str">
        <f>TRIM(employee_data!V359)</f>
        <v>55514</v>
      </c>
      <c r="W359" t="str">
        <f>TRIM(PROPER(employee_data!W359))</f>
        <v>White</v>
      </c>
      <c r="X359" t="str">
        <f>TRIM(PROPER(employee_data!X359))</f>
        <v>Single</v>
      </c>
      <c r="Y359" t="str">
        <f>TRIM(PROPER(employee_data!Y359))</f>
        <v>Fully Meets</v>
      </c>
      <c r="Z359" s="4">
        <v>3</v>
      </c>
    </row>
    <row r="360" spans="1:26" x14ac:dyDescent="0.25">
      <c r="A360" t="str">
        <f>TRIM(employee_data!A360)</f>
        <v>3785</v>
      </c>
      <c r="B360" t="str">
        <f>TRIM(PROPER(employee_data!B360))</f>
        <v>Joshua</v>
      </c>
      <c r="C360" t="str">
        <f>TRIM(PROPER(employee_data!C360))</f>
        <v>Gibson</v>
      </c>
      <c r="D360" s="2">
        <f>DATEVALUE(TEXT(employee_data!D360,"dd/mm/yyyy"))</f>
        <v>44579</v>
      </c>
      <c r="E360" s="2" t="str">
        <f>IFERROR(DATEVALUE(TEXT(employee_data!E360,"dd/mm/yyyy")),TRIM(""))</f>
        <v/>
      </c>
      <c r="F360" t="str">
        <f>TRIM(employee_data!F360)</f>
        <v>Production Technician II</v>
      </c>
      <c r="G360" t="str">
        <f>TRIM(PROPER(employee_data!G360))</f>
        <v>Sheri Jackson</v>
      </c>
      <c r="H360" t="str">
        <f>TRIM(employee_data!H360)</f>
        <v>joshua.gibson@bilearner.com</v>
      </c>
      <c r="I360" t="str">
        <f>TRIM(UPPER(employee_data!I360))</f>
        <v>PL</v>
      </c>
      <c r="J360" t="str">
        <f>TRIM(PROPER(employee_data!J360))</f>
        <v>Active</v>
      </c>
      <c r="K360" t="str">
        <f>TRIM(PROPER(employee_data!K360))</f>
        <v>Contract</v>
      </c>
      <c r="L360" t="str">
        <f>TRIM(PROPER(employee_data!L360))</f>
        <v>Zone C</v>
      </c>
      <c r="M360" t="str">
        <f>TRIM(PROPER(employee_data!M360))</f>
        <v>Temporary</v>
      </c>
      <c r="N360" t="str">
        <f>TRIM(PROPER(employee_data!N360))</f>
        <v>Unk</v>
      </c>
      <c r="O360" t="str">
        <f>TRIM(employee_data!O360)</f>
        <v/>
      </c>
      <c r="P360" t="str">
        <f>TRIM(PROPER(employee_data!P360))</f>
        <v>Production</v>
      </c>
      <c r="Q360" t="str">
        <f>TRIM(PROPER(employee_data!Q360))</f>
        <v>Project Management - Con</v>
      </c>
      <c r="R360" s="2">
        <f>DATEVALUE(TEXT(employee_data!R360,"dd/mm/yyyy"))</f>
        <v>28418</v>
      </c>
      <c r="S360" t="str">
        <f>TRIM(UPPER(employee_data!S360))</f>
        <v>MA</v>
      </c>
      <c r="T360" t="str">
        <f>TRIM(PROPER(employee_data!T360))</f>
        <v>Director</v>
      </c>
      <c r="U360" t="str">
        <f>TRIM(PROPER(employee_data!U360))</f>
        <v>Female</v>
      </c>
      <c r="V360" t="str">
        <f>TRIM(employee_data!V360)</f>
        <v>13406</v>
      </c>
      <c r="W360" t="str">
        <f>TRIM(PROPER(employee_data!W360))</f>
        <v>Black</v>
      </c>
      <c r="X360" t="str">
        <f>TRIM(PROPER(employee_data!X360))</f>
        <v>Divorced</v>
      </c>
      <c r="Y360" t="str">
        <f>TRIM(PROPER(employee_data!Y360))</f>
        <v>Fully Meets</v>
      </c>
      <c r="Z360" s="4">
        <v>3</v>
      </c>
    </row>
    <row r="361" spans="1:26" x14ac:dyDescent="0.25">
      <c r="A361" t="str">
        <f>TRIM(employee_data!A361)</f>
        <v>3786</v>
      </c>
      <c r="B361" t="str">
        <f>TRIM(PROPER(employee_data!B361))</f>
        <v>Kyleigh</v>
      </c>
      <c r="C361" t="str">
        <f>TRIM(PROPER(employee_data!C361))</f>
        <v>Bauer</v>
      </c>
      <c r="D361" s="2">
        <f>DATEVALUE(TEXT(employee_data!D361,"dd/mm/yyyy"))</f>
        <v>44369</v>
      </c>
      <c r="E361" s="2">
        <f>IFERROR(DATEVALUE(TEXT(employee_data!E361,"dd/mm/yyyy")),TRIM(""))</f>
        <v>44768</v>
      </c>
      <c r="F361" t="str">
        <f>TRIM(employee_data!F361)</f>
        <v>Production Technician II</v>
      </c>
      <c r="G361" t="str">
        <f>TRIM(PROPER(employee_data!G361))</f>
        <v>Paul Richards</v>
      </c>
      <c r="H361" t="str">
        <f>TRIM(employee_data!H361)</f>
        <v>kyleigh.bauer@bilearner.com</v>
      </c>
      <c r="I361" t="str">
        <f>TRIM(UPPER(employee_data!I361))</f>
        <v>PYZ</v>
      </c>
      <c r="J361" t="str">
        <f>TRIM(PROPER(employee_data!J361))</f>
        <v>Voluntarily Terminated</v>
      </c>
      <c r="K361" t="str">
        <f>TRIM(PROPER(employee_data!K361))</f>
        <v>Full-Time</v>
      </c>
      <c r="L361" t="str">
        <f>TRIM(PROPER(employee_data!L361))</f>
        <v>Zone A</v>
      </c>
      <c r="M361" t="str">
        <f>TRIM(PROPER(employee_data!M361))</f>
        <v>Part-Time</v>
      </c>
      <c r="N361" t="str">
        <f>TRIM(PROPER(employee_data!N361))</f>
        <v>Resignation</v>
      </c>
      <c r="O361" t="str">
        <f>TRIM(employee_data!O361)</f>
        <v>Cost high must body defense population.</v>
      </c>
      <c r="P361" t="str">
        <f>TRIM(PROPER(employee_data!P361))</f>
        <v>Production</v>
      </c>
      <c r="Q361" t="str">
        <f>TRIM(PROPER(employee_data!Q361))</f>
        <v>Field Operations</v>
      </c>
      <c r="R361" s="2">
        <f>DATEVALUE(TEXT(employee_data!R361,"dd/mm/yyyy"))</f>
        <v>22807</v>
      </c>
      <c r="S361" t="str">
        <f>TRIM(UPPER(employee_data!S361))</f>
        <v>MA</v>
      </c>
      <c r="T361" t="str">
        <f>TRIM(PROPER(employee_data!T361))</f>
        <v>Technician</v>
      </c>
      <c r="U361" t="str">
        <f>TRIM(PROPER(employee_data!U361))</f>
        <v>Female</v>
      </c>
      <c r="V361" t="str">
        <f>TRIM(employee_data!V361)</f>
        <v>65379</v>
      </c>
      <c r="W361" t="str">
        <f>TRIM(PROPER(employee_data!W361))</f>
        <v>Black</v>
      </c>
      <c r="X361" t="str">
        <f>TRIM(PROPER(employee_data!X361))</f>
        <v>Divorced</v>
      </c>
      <c r="Y361" t="str">
        <f>TRIM(PROPER(employee_data!Y361))</f>
        <v>Fully Meets</v>
      </c>
      <c r="Z361" s="4">
        <v>3</v>
      </c>
    </row>
    <row r="362" spans="1:26" x14ac:dyDescent="0.25">
      <c r="A362" t="str">
        <f>TRIM(employee_data!A362)</f>
        <v>3787</v>
      </c>
      <c r="B362" t="str">
        <f>TRIM(PROPER(employee_data!B362))</f>
        <v>Ramon</v>
      </c>
      <c r="C362" t="str">
        <f>TRIM(PROPER(employee_data!C362))</f>
        <v>Schultz</v>
      </c>
      <c r="D362" s="2">
        <f>DATEVALUE(TEXT(employee_data!D362,"dd/mm/yyyy"))</f>
        <v>44945</v>
      </c>
      <c r="E362" s="2">
        <f>IFERROR(DATEVALUE(TEXT(employee_data!E362,"dd/mm/yyyy")),TRIM(""))</f>
        <v>45097</v>
      </c>
      <c r="F362" t="str">
        <f>TRIM(employee_data!F362)</f>
        <v>Production Technician II</v>
      </c>
      <c r="G362" t="str">
        <f>TRIM(PROPER(employee_data!G362))</f>
        <v>Alexis Gutierrez</v>
      </c>
      <c r="H362" t="str">
        <f>TRIM(employee_data!H362)</f>
        <v>ramon.schultz@bilearner.com</v>
      </c>
      <c r="I362" t="str">
        <f>TRIM(UPPER(employee_data!I362))</f>
        <v>SVG</v>
      </c>
      <c r="J362" t="str">
        <f>TRIM(PROPER(employee_data!J362))</f>
        <v>Voluntarily Terminated</v>
      </c>
      <c r="K362" t="str">
        <f>TRIM(PROPER(employee_data!K362))</f>
        <v>Full-Time</v>
      </c>
      <c r="L362" t="str">
        <f>TRIM(PROPER(employee_data!L362))</f>
        <v>Zone C</v>
      </c>
      <c r="M362" t="str">
        <f>TRIM(PROPER(employee_data!M362))</f>
        <v>Part-Time</v>
      </c>
      <c r="N362" t="str">
        <f>TRIM(PROPER(employee_data!N362))</f>
        <v>Resignation</v>
      </c>
      <c r="O362" t="str">
        <f>TRIM(employee_data!O362)</f>
        <v>Peace anything sign third.</v>
      </c>
      <c r="P362" t="str">
        <f>TRIM(PROPER(employee_data!P362))</f>
        <v>Production</v>
      </c>
      <c r="Q362" t="str">
        <f>TRIM(PROPER(employee_data!Q362))</f>
        <v>General - Sga</v>
      </c>
      <c r="R362" s="2">
        <f>DATEVALUE(TEXT(employee_data!R362,"dd/mm/yyyy"))</f>
        <v>26540</v>
      </c>
      <c r="S362" t="str">
        <f>TRIM(UPPER(employee_data!S362))</f>
        <v>MA</v>
      </c>
      <c r="T362" t="str">
        <f>TRIM(PROPER(employee_data!T362))</f>
        <v>Supervisor</v>
      </c>
      <c r="U362" t="str">
        <f>TRIM(PROPER(employee_data!U362))</f>
        <v>Female</v>
      </c>
      <c r="V362" t="str">
        <f>TRIM(employee_data!V362)</f>
        <v>69445</v>
      </c>
      <c r="W362" t="str">
        <f>TRIM(PROPER(employee_data!W362))</f>
        <v>White</v>
      </c>
      <c r="X362" t="str">
        <f>TRIM(PROPER(employee_data!X362))</f>
        <v>Widowed</v>
      </c>
      <c r="Y362" t="str">
        <f>TRIM(PROPER(employee_data!Y362))</f>
        <v>Fully Meets</v>
      </c>
      <c r="Z362" s="4">
        <v>3</v>
      </c>
    </row>
    <row r="363" spans="1:26" x14ac:dyDescent="0.25">
      <c r="A363" t="str">
        <f>TRIM(employee_data!A363)</f>
        <v>3788</v>
      </c>
      <c r="B363" t="str">
        <f>TRIM(PROPER(employee_data!B363))</f>
        <v>Maxim</v>
      </c>
      <c r="C363" t="str">
        <f>TRIM(PROPER(employee_data!C363))</f>
        <v>Houston</v>
      </c>
      <c r="D363" s="2">
        <f>DATEVALUE(TEXT(employee_data!D363,"dd/mm/yyyy"))</f>
        <v>45063</v>
      </c>
      <c r="E363" s="2">
        <f>IFERROR(DATEVALUE(TEXT(employee_data!E363,"dd/mm/yyyy")),TRIM(""))</f>
        <v>45090</v>
      </c>
      <c r="F363" t="str">
        <f>TRIM(employee_data!F363)</f>
        <v>Production Technician II</v>
      </c>
      <c r="G363" t="str">
        <f>TRIM(PROPER(employee_data!G363))</f>
        <v>Michael Mcclure</v>
      </c>
      <c r="H363" t="str">
        <f>TRIM(employee_data!H363)</f>
        <v>maxim.houston@bilearner.com</v>
      </c>
      <c r="I363" t="str">
        <f>TRIM(UPPER(employee_data!I363))</f>
        <v>TNS</v>
      </c>
      <c r="J363" t="str">
        <f>TRIM(PROPER(employee_data!J363))</f>
        <v>Voluntarily Terminated</v>
      </c>
      <c r="K363" t="str">
        <f>TRIM(PROPER(employee_data!K363))</f>
        <v>Part-Time</v>
      </c>
      <c r="L363" t="str">
        <f>TRIM(PROPER(employee_data!L363))</f>
        <v>Zone A</v>
      </c>
      <c r="M363" t="str">
        <f>TRIM(PROPER(employee_data!M363))</f>
        <v>Full-Time</v>
      </c>
      <c r="N363" t="str">
        <f>TRIM(PROPER(employee_data!N363))</f>
        <v>Involuntary</v>
      </c>
      <c r="O363" t="str">
        <f>TRIM(employee_data!O363)</f>
        <v>In read day your stay she.</v>
      </c>
      <c r="P363" t="str">
        <f>TRIM(PROPER(employee_data!P363))</f>
        <v>Production</v>
      </c>
      <c r="Q363" t="str">
        <f>TRIM(PROPER(employee_data!Q363))</f>
        <v>Field Operations</v>
      </c>
      <c r="R363" s="2">
        <f>DATEVALUE(TEXT(employee_data!R363,"dd/mm/yyyy"))</f>
        <v>28009</v>
      </c>
      <c r="S363" t="str">
        <f>TRIM(UPPER(employee_data!S363))</f>
        <v>MA</v>
      </c>
      <c r="T363" t="str">
        <f>TRIM(PROPER(employee_data!T363))</f>
        <v>Foreman</v>
      </c>
      <c r="U363" t="str">
        <f>TRIM(PROPER(employee_data!U363))</f>
        <v>Female</v>
      </c>
      <c r="V363" t="str">
        <f>TRIM(employee_data!V363)</f>
        <v>32440</v>
      </c>
      <c r="W363" t="str">
        <f>TRIM(PROPER(employee_data!W363))</f>
        <v>Black</v>
      </c>
      <c r="X363" t="str">
        <f>TRIM(PROPER(employee_data!X363))</f>
        <v>Married</v>
      </c>
      <c r="Y363" t="str">
        <f>TRIM(PROPER(employee_data!Y363))</f>
        <v>Fully Meets</v>
      </c>
      <c r="Z363" s="4">
        <v>3</v>
      </c>
    </row>
    <row r="364" spans="1:26" x14ac:dyDescent="0.25">
      <c r="A364" t="str">
        <f>TRIM(employee_data!A364)</f>
        <v>3789</v>
      </c>
      <c r="B364" t="str">
        <f>TRIM(PROPER(employee_data!B364))</f>
        <v>Deanna</v>
      </c>
      <c r="C364" t="str">
        <f>TRIM(PROPER(employee_data!C364))</f>
        <v>Sellers</v>
      </c>
      <c r="D364" s="2">
        <f>DATEVALUE(TEXT(employee_data!D364,"dd/mm/yyyy"))</f>
        <v>43989</v>
      </c>
      <c r="E364" s="2" t="str">
        <f>IFERROR(DATEVALUE(TEXT(employee_data!E364,"dd/mm/yyyy")),TRIM(""))</f>
        <v/>
      </c>
      <c r="F364" t="str">
        <f>TRIM(employee_data!F364)</f>
        <v>Production Technician II</v>
      </c>
      <c r="G364" t="str">
        <f>TRIM(PROPER(employee_data!G364))</f>
        <v>Randall Frey</v>
      </c>
      <c r="H364" t="str">
        <f>TRIM(employee_data!H364)</f>
        <v>deanna.sellers@bilearner.com</v>
      </c>
      <c r="I364" t="str">
        <f>TRIM(UPPER(employee_data!I364))</f>
        <v>WBL</v>
      </c>
      <c r="J364" t="str">
        <f>TRIM(PROPER(employee_data!J364))</f>
        <v>Active</v>
      </c>
      <c r="K364" t="str">
        <f>TRIM(PROPER(employee_data!K364))</f>
        <v>Contract</v>
      </c>
      <c r="L364" t="str">
        <f>TRIM(PROPER(employee_data!L364))</f>
        <v>Zone A</v>
      </c>
      <c r="M364" t="str">
        <f>TRIM(PROPER(employee_data!M364))</f>
        <v>Part-Time</v>
      </c>
      <c r="N364" t="str">
        <f>TRIM(PROPER(employee_data!N364))</f>
        <v>Unk</v>
      </c>
      <c r="O364" t="str">
        <f>TRIM(employee_data!O364)</f>
        <v/>
      </c>
      <c r="P364" t="str">
        <f>TRIM(PROPER(employee_data!P364))</f>
        <v>Production</v>
      </c>
      <c r="Q364" t="str">
        <f>TRIM(PROPER(employee_data!Q364))</f>
        <v>Wireline Construction</v>
      </c>
      <c r="R364" s="2">
        <f>DATEVALUE(TEXT(employee_data!R364,"dd/mm/yyyy"))</f>
        <v>28270</v>
      </c>
      <c r="S364" t="str">
        <f>TRIM(UPPER(employee_data!S364))</f>
        <v>MA</v>
      </c>
      <c r="T364" t="str">
        <f>TRIM(PROPER(employee_data!T364))</f>
        <v>Foreman</v>
      </c>
      <c r="U364" t="str">
        <f>TRIM(PROPER(employee_data!U364))</f>
        <v>Female</v>
      </c>
      <c r="V364" t="str">
        <f>TRIM(employee_data!V364)</f>
        <v>30804</v>
      </c>
      <c r="W364" t="str">
        <f>TRIM(PROPER(employee_data!W364))</f>
        <v>Other</v>
      </c>
      <c r="X364" t="str">
        <f>TRIM(PROPER(employee_data!X364))</f>
        <v>Widowed</v>
      </c>
      <c r="Y364" t="str">
        <f>TRIM(PROPER(employee_data!Y364))</f>
        <v>Fully Meets</v>
      </c>
      <c r="Z364" s="4">
        <v>3</v>
      </c>
    </row>
    <row r="365" spans="1:26" x14ac:dyDescent="0.25">
      <c r="A365" t="str">
        <f>TRIM(employee_data!A365)</f>
        <v>3790</v>
      </c>
      <c r="B365" t="str">
        <f>TRIM(PROPER(employee_data!B365))</f>
        <v>Frankie</v>
      </c>
      <c r="C365" t="str">
        <f>TRIM(PROPER(employee_data!C365))</f>
        <v>Figueroa</v>
      </c>
      <c r="D365" s="2">
        <f>DATEVALUE(TEXT(employee_data!D365,"dd/mm/yyyy"))</f>
        <v>45114</v>
      </c>
      <c r="E365" s="2">
        <f>IFERROR(DATEVALUE(TEXT(employee_data!E365,"dd/mm/yyyy")),TRIM(""))</f>
        <v>45118</v>
      </c>
      <c r="F365" t="str">
        <f>TRIM(employee_data!F365)</f>
        <v>Production Technician II</v>
      </c>
      <c r="G365" t="str">
        <f>TRIM(PROPER(employee_data!G365))</f>
        <v>Matthew Le</v>
      </c>
      <c r="H365" t="str">
        <f>TRIM(employee_data!H365)</f>
        <v>frankie.figueroa@bilearner.com</v>
      </c>
      <c r="I365" t="str">
        <f>TRIM(UPPER(employee_data!I365))</f>
        <v>PYZ</v>
      </c>
      <c r="J365" t="str">
        <f>TRIM(PROPER(employee_data!J365))</f>
        <v>Active</v>
      </c>
      <c r="K365" t="str">
        <f>TRIM(PROPER(employee_data!K365))</f>
        <v>Full-Time</v>
      </c>
      <c r="L365" t="str">
        <f>TRIM(PROPER(employee_data!L365))</f>
        <v>Zone A</v>
      </c>
      <c r="M365" t="str">
        <f>TRIM(PROPER(employee_data!M365))</f>
        <v>Temporary</v>
      </c>
      <c r="N365" t="str">
        <f>TRIM(PROPER(employee_data!N365))</f>
        <v>Resignation</v>
      </c>
      <c r="O365" t="str">
        <f>TRIM(employee_data!O365)</f>
        <v>Simply Mrs moment seven feel time.</v>
      </c>
      <c r="P365" t="str">
        <f>TRIM(PROPER(employee_data!P365))</f>
        <v>Production</v>
      </c>
      <c r="Q365" t="str">
        <f>TRIM(PROPER(employee_data!Q365))</f>
        <v>Yard (Material Handling)</v>
      </c>
      <c r="R365" s="2">
        <f>DATEVALUE(TEXT(employee_data!R365,"dd/mm/yyyy"))</f>
        <v>22991</v>
      </c>
      <c r="S365" t="str">
        <f>TRIM(UPPER(employee_data!S365))</f>
        <v>MA</v>
      </c>
      <c r="T365" t="str">
        <f>TRIM(PROPER(employee_data!T365))</f>
        <v>Laborer</v>
      </c>
      <c r="U365" t="str">
        <f>TRIM(PROPER(employee_data!U365))</f>
        <v>Female</v>
      </c>
      <c r="V365" t="str">
        <f>TRIM(employee_data!V365)</f>
        <v>17247</v>
      </c>
      <c r="W365" t="str">
        <f>TRIM(PROPER(employee_data!W365))</f>
        <v>Hispanic</v>
      </c>
      <c r="X365" t="str">
        <f>TRIM(PROPER(employee_data!X365))</f>
        <v>Single</v>
      </c>
      <c r="Y365" t="str">
        <f>TRIM(PROPER(employee_data!Y365))</f>
        <v>Fully Meets</v>
      </c>
      <c r="Z365" s="4">
        <v>3</v>
      </c>
    </row>
    <row r="366" spans="1:26" x14ac:dyDescent="0.25">
      <c r="A366" t="str">
        <f>TRIM(employee_data!A366)</f>
        <v>3791</v>
      </c>
      <c r="B366" t="str">
        <f>TRIM(PROPER(employee_data!B366))</f>
        <v>Bentley</v>
      </c>
      <c r="C366" t="str">
        <f>TRIM(PROPER(employee_data!C366))</f>
        <v>Rush</v>
      </c>
      <c r="D366" s="2">
        <f>DATEVALUE(TEXT(employee_data!D366,"dd/mm/yyyy"))</f>
        <v>43918</v>
      </c>
      <c r="E366" s="2" t="str">
        <f>IFERROR(DATEVALUE(TEXT(employee_data!E366,"dd/mm/yyyy")),TRIM(""))</f>
        <v/>
      </c>
      <c r="F366" t="str">
        <f>TRIM(employee_data!F366)</f>
        <v>Production Technician I</v>
      </c>
      <c r="G366" t="str">
        <f>TRIM(PROPER(employee_data!G366))</f>
        <v>Ashley Petty</v>
      </c>
      <c r="H366" t="str">
        <f>TRIM(employee_data!H366)</f>
        <v>bentley.rush@bilearner.com</v>
      </c>
      <c r="I366" t="str">
        <f>TRIM(UPPER(employee_data!I366))</f>
        <v>WBL</v>
      </c>
      <c r="J366" t="str">
        <f>TRIM(PROPER(employee_data!J366))</f>
        <v>Active</v>
      </c>
      <c r="K366" t="str">
        <f>TRIM(PROPER(employee_data!K366))</f>
        <v>Full-Time</v>
      </c>
      <c r="L366" t="str">
        <f>TRIM(PROPER(employee_data!L366))</f>
        <v>Zone B</v>
      </c>
      <c r="M366" t="str">
        <f>TRIM(PROPER(employee_data!M366))</f>
        <v>Full-Time</v>
      </c>
      <c r="N366" t="str">
        <f>TRIM(PROPER(employee_data!N366))</f>
        <v>Unk</v>
      </c>
      <c r="O366" t="str">
        <f>TRIM(employee_data!O366)</f>
        <v/>
      </c>
      <c r="P366" t="str">
        <f>TRIM(PROPER(employee_data!P366))</f>
        <v>Production</v>
      </c>
      <c r="Q366" t="str">
        <f>TRIM(PROPER(employee_data!Q366))</f>
        <v>Finance &amp; Accounting</v>
      </c>
      <c r="R366" s="2">
        <f>DATEVALUE(TEXT(employee_data!R366,"dd/mm/yyyy"))</f>
        <v>28523</v>
      </c>
      <c r="S366" t="str">
        <f>TRIM(UPPER(employee_data!S366))</f>
        <v>MA</v>
      </c>
      <c r="T366" t="str">
        <f>TRIM(PROPER(employee_data!T366))</f>
        <v>Administration</v>
      </c>
      <c r="U366" t="str">
        <f>TRIM(PROPER(employee_data!U366))</f>
        <v>Female</v>
      </c>
      <c r="V366" t="str">
        <f>TRIM(employee_data!V366)</f>
        <v>32417</v>
      </c>
      <c r="W366" t="str">
        <f>TRIM(PROPER(employee_data!W366))</f>
        <v>Asian</v>
      </c>
      <c r="X366" t="str">
        <f>TRIM(PROPER(employee_data!X366))</f>
        <v>Divorced</v>
      </c>
      <c r="Y366" t="str">
        <f>TRIM(PROPER(employee_data!Y366))</f>
        <v>Fully Meets</v>
      </c>
      <c r="Z366" s="4">
        <v>3</v>
      </c>
    </row>
    <row r="367" spans="1:26" x14ac:dyDescent="0.25">
      <c r="A367" t="str">
        <f>TRIM(employee_data!A367)</f>
        <v>3792</v>
      </c>
      <c r="B367" t="str">
        <f>TRIM(PROPER(employee_data!B367))</f>
        <v>Alexia</v>
      </c>
      <c r="C367" t="str">
        <f>TRIM(PROPER(employee_data!C367))</f>
        <v>Pham</v>
      </c>
      <c r="D367" s="2">
        <f>DATEVALUE(TEXT(employee_data!D367,"dd/mm/yyyy"))</f>
        <v>43608</v>
      </c>
      <c r="E367" s="2">
        <f>IFERROR(DATEVALUE(TEXT(employee_data!E367,"dd/mm/yyyy")),TRIM(""))</f>
        <v>44691</v>
      </c>
      <c r="F367" t="str">
        <f>TRIM(employee_data!F367)</f>
        <v>Production Technician I</v>
      </c>
      <c r="G367" t="str">
        <f>TRIM(PROPER(employee_data!G367))</f>
        <v>Angela Shaffer</v>
      </c>
      <c r="H367" t="str">
        <f>TRIM(employee_data!H367)</f>
        <v>alexia.pham@bilearner.com</v>
      </c>
      <c r="I367" t="str">
        <f>TRIM(UPPER(employee_data!I367))</f>
        <v>NEL</v>
      </c>
      <c r="J367" t="str">
        <f>TRIM(PROPER(employee_data!J367))</f>
        <v>Active</v>
      </c>
      <c r="K367" t="str">
        <f>TRIM(PROPER(employee_data!K367))</f>
        <v>Part-Time</v>
      </c>
      <c r="L367" t="str">
        <f>TRIM(PROPER(employee_data!L367))</f>
        <v>Zone C</v>
      </c>
      <c r="M367" t="str">
        <f>TRIM(PROPER(employee_data!M367))</f>
        <v>Full-Time</v>
      </c>
      <c r="N367" t="str">
        <f>TRIM(PROPER(employee_data!N367))</f>
        <v>Retirement</v>
      </c>
      <c r="O367" t="str">
        <f>TRIM(employee_data!O367)</f>
        <v>Analysis listen here fight.</v>
      </c>
      <c r="P367" t="str">
        <f>TRIM(PROPER(employee_data!P367))</f>
        <v>Production</v>
      </c>
      <c r="Q367" t="str">
        <f>TRIM(PROPER(employee_data!Q367))</f>
        <v>Engineers</v>
      </c>
      <c r="R367" s="2">
        <f>DATEVALUE(TEXT(employee_data!R367,"dd/mm/yyyy"))</f>
        <v>35954</v>
      </c>
      <c r="S367" t="str">
        <f>TRIM(UPPER(employee_data!S367))</f>
        <v>MA</v>
      </c>
      <c r="T367" t="str">
        <f>TRIM(PROPER(employee_data!T367))</f>
        <v>Engineer</v>
      </c>
      <c r="U367" t="str">
        <f>TRIM(PROPER(employee_data!U367))</f>
        <v>Male</v>
      </c>
      <c r="V367" t="str">
        <f>TRIM(employee_data!V367)</f>
        <v>50738</v>
      </c>
      <c r="W367" t="str">
        <f>TRIM(PROPER(employee_data!W367))</f>
        <v>White</v>
      </c>
      <c r="X367" t="str">
        <f>TRIM(PROPER(employee_data!X367))</f>
        <v>Married</v>
      </c>
      <c r="Y367" t="str">
        <f>TRIM(PROPER(employee_data!Y367))</f>
        <v>Fully Meets</v>
      </c>
      <c r="Z367" s="4">
        <v>3</v>
      </c>
    </row>
    <row r="368" spans="1:26" x14ac:dyDescent="0.25">
      <c r="A368" t="str">
        <f>TRIM(employee_data!A368)</f>
        <v>3793</v>
      </c>
      <c r="B368" t="str">
        <f>TRIM(PROPER(employee_data!B368))</f>
        <v>Roselyn</v>
      </c>
      <c r="C368" t="str">
        <f>TRIM(PROPER(employee_data!C368))</f>
        <v>Roberts</v>
      </c>
      <c r="D368" s="2">
        <f>DATEVALUE(TEXT(employee_data!D368,"dd/mm/yyyy"))</f>
        <v>43575</v>
      </c>
      <c r="E368" s="2" t="str">
        <f>IFERROR(DATEVALUE(TEXT(employee_data!E368,"dd/mm/yyyy")),TRIM(""))</f>
        <v/>
      </c>
      <c r="F368" t="str">
        <f>TRIM(employee_data!F368)</f>
        <v>Production Technician I</v>
      </c>
      <c r="G368" t="str">
        <f>TRIM(PROPER(employee_data!G368))</f>
        <v>Steven Walton</v>
      </c>
      <c r="H368" t="str">
        <f>TRIM(employee_data!H368)</f>
        <v>roselyn.roberts@bilearner.com</v>
      </c>
      <c r="I368" t="str">
        <f>TRIM(UPPER(employee_data!I368))</f>
        <v>PL</v>
      </c>
      <c r="J368" t="str">
        <f>TRIM(PROPER(employee_data!J368))</f>
        <v>Active</v>
      </c>
      <c r="K368" t="str">
        <f>TRIM(PROPER(employee_data!K368))</f>
        <v>Full-Time</v>
      </c>
      <c r="L368" t="str">
        <f>TRIM(PROPER(employee_data!L368))</f>
        <v>Zone B</v>
      </c>
      <c r="M368" t="str">
        <f>TRIM(PROPER(employee_data!M368))</f>
        <v>Full-Time</v>
      </c>
      <c r="N368" t="str">
        <f>TRIM(PROPER(employee_data!N368))</f>
        <v>Unk</v>
      </c>
      <c r="O368" t="str">
        <f>TRIM(employee_data!O368)</f>
        <v/>
      </c>
      <c r="P368" t="str">
        <f>TRIM(PROPER(employee_data!P368))</f>
        <v>Production</v>
      </c>
      <c r="Q368" t="str">
        <f>TRIM(PROPER(employee_data!Q368))</f>
        <v>General - Con</v>
      </c>
      <c r="R368" s="2">
        <f>DATEVALUE(TEXT(employee_data!R368,"dd/mm/yyyy"))</f>
        <v>19008</v>
      </c>
      <c r="S368" t="str">
        <f>TRIM(UPPER(employee_data!S368))</f>
        <v>MA</v>
      </c>
      <c r="T368" t="str">
        <f>TRIM(PROPER(employee_data!T368))</f>
        <v>Manager</v>
      </c>
      <c r="U368" t="str">
        <f>TRIM(PROPER(employee_data!U368))</f>
        <v>Male</v>
      </c>
      <c r="V368" t="str">
        <f>TRIM(employee_data!V368)</f>
        <v>34278</v>
      </c>
      <c r="W368" t="str">
        <f>TRIM(PROPER(employee_data!W368))</f>
        <v>Asian</v>
      </c>
      <c r="X368" t="str">
        <f>TRIM(PROPER(employee_data!X368))</f>
        <v>Married</v>
      </c>
      <c r="Y368" t="str">
        <f>TRIM(PROPER(employee_data!Y368))</f>
        <v>Fully Meets</v>
      </c>
      <c r="Z368" s="4">
        <v>3</v>
      </c>
    </row>
    <row r="369" spans="1:26" x14ac:dyDescent="0.25">
      <c r="A369" t="str">
        <f>TRIM(employee_data!A369)</f>
        <v>3794</v>
      </c>
      <c r="B369" t="str">
        <f>TRIM(PROPER(employee_data!B369))</f>
        <v>Ayden</v>
      </c>
      <c r="C369" t="str">
        <f>TRIM(PROPER(employee_data!C369))</f>
        <v>Chambers</v>
      </c>
      <c r="D369" s="2">
        <f>DATEVALUE(TEXT(employee_data!D369,"dd/mm/yyyy"))</f>
        <v>43352</v>
      </c>
      <c r="E369" s="2" t="str">
        <f>IFERROR(DATEVALUE(TEXT(employee_data!E369,"dd/mm/yyyy")),TRIM(""))</f>
        <v/>
      </c>
      <c r="F369" t="str">
        <f>TRIM(employee_data!F369)</f>
        <v>Production Technician I</v>
      </c>
      <c r="G369" t="str">
        <f>TRIM(PROPER(employee_data!G369))</f>
        <v>Abigail Robinson</v>
      </c>
      <c r="H369" t="str">
        <f>TRIM(employee_data!H369)</f>
        <v>ayden.chambers@bilearner.com</v>
      </c>
      <c r="I369" t="str">
        <f>TRIM(UPPER(employee_data!I369))</f>
        <v>BPC</v>
      </c>
      <c r="J369" t="str">
        <f>TRIM(PROPER(employee_data!J369))</f>
        <v>Active</v>
      </c>
      <c r="K369" t="str">
        <f>TRIM(PROPER(employee_data!K369))</f>
        <v>Contract</v>
      </c>
      <c r="L369" t="str">
        <f>TRIM(PROPER(employee_data!L369))</f>
        <v>Zone A</v>
      </c>
      <c r="M369" t="str">
        <f>TRIM(PROPER(employee_data!M369))</f>
        <v>Full-Time</v>
      </c>
      <c r="N369" t="str">
        <f>TRIM(PROPER(employee_data!N369))</f>
        <v>Unk</v>
      </c>
      <c r="O369" t="str">
        <f>TRIM(employee_data!O369)</f>
        <v/>
      </c>
      <c r="P369" t="str">
        <f>TRIM(PROPER(employee_data!P369))</f>
        <v>Production</v>
      </c>
      <c r="Q369" t="str">
        <f>TRIM(PROPER(employee_data!Q369))</f>
        <v>General - Con</v>
      </c>
      <c r="R369" s="2">
        <f>DATEVALUE(TEXT(employee_data!R369,"dd/mm/yyyy"))</f>
        <v>35084</v>
      </c>
      <c r="S369" t="str">
        <f>TRIM(UPPER(employee_data!S369))</f>
        <v>MA</v>
      </c>
      <c r="T369" t="str">
        <f>TRIM(PROPER(employee_data!T369))</f>
        <v>Foreman</v>
      </c>
      <c r="U369" t="str">
        <f>TRIM(PROPER(employee_data!U369))</f>
        <v>Male</v>
      </c>
      <c r="V369" t="str">
        <f>TRIM(employee_data!V369)</f>
        <v>40836</v>
      </c>
      <c r="W369" t="str">
        <f>TRIM(PROPER(employee_data!W369))</f>
        <v>Asian</v>
      </c>
      <c r="X369" t="str">
        <f>TRIM(PROPER(employee_data!X369))</f>
        <v>Widowed</v>
      </c>
      <c r="Y369" t="str">
        <f>TRIM(PROPER(employee_data!Y369))</f>
        <v>Fully Meets</v>
      </c>
      <c r="Z369" s="4">
        <v>5</v>
      </c>
    </row>
    <row r="370" spans="1:26" x14ac:dyDescent="0.25">
      <c r="A370" t="str">
        <f>TRIM(employee_data!A370)</f>
        <v>3795</v>
      </c>
      <c r="B370" t="str">
        <f>TRIM(PROPER(employee_data!B370))</f>
        <v>Kaitlynn</v>
      </c>
      <c r="C370" t="str">
        <f>TRIM(PROPER(employee_data!C370))</f>
        <v>Serrano</v>
      </c>
      <c r="D370" s="2">
        <f>DATEVALUE(TEXT(employee_data!D370,"dd/mm/yyyy"))</f>
        <v>44756</v>
      </c>
      <c r="E370" s="2" t="str">
        <f>IFERROR(DATEVALUE(TEXT(employee_data!E370,"dd/mm/yyyy")),TRIM(""))</f>
        <v/>
      </c>
      <c r="F370" t="str">
        <f>TRIM(employee_data!F370)</f>
        <v>Production Technician I</v>
      </c>
      <c r="G370" t="str">
        <f>TRIM(PROPER(employee_data!G370))</f>
        <v>Brandi Howell</v>
      </c>
      <c r="H370" t="str">
        <f>TRIM(employee_data!H370)</f>
        <v>kaitlynn.serrano@bilearner.com</v>
      </c>
      <c r="I370" t="str">
        <f>TRIM(UPPER(employee_data!I370))</f>
        <v>CCDR</v>
      </c>
      <c r="J370" t="str">
        <f>TRIM(PROPER(employee_data!J370))</f>
        <v>Active</v>
      </c>
      <c r="K370" t="str">
        <f>TRIM(PROPER(employee_data!K370))</f>
        <v>Part-Time</v>
      </c>
      <c r="L370" t="str">
        <f>TRIM(PROPER(employee_data!L370))</f>
        <v>Zone A</v>
      </c>
      <c r="M370" t="str">
        <f>TRIM(PROPER(employee_data!M370))</f>
        <v>Part-Time</v>
      </c>
      <c r="N370" t="str">
        <f>TRIM(PROPER(employee_data!N370))</f>
        <v>Unk</v>
      </c>
      <c r="O370" t="str">
        <f>TRIM(employee_data!O370)</f>
        <v/>
      </c>
      <c r="P370" t="str">
        <f>TRIM(PROPER(employee_data!P370))</f>
        <v>Production</v>
      </c>
      <c r="Q370" t="str">
        <f>TRIM(PROPER(employee_data!Q370))</f>
        <v>General - Sga</v>
      </c>
      <c r="R370" s="2">
        <f>DATEVALUE(TEXT(employee_data!R370,"dd/mm/yyyy"))</f>
        <v>32721</v>
      </c>
      <c r="S370" t="str">
        <f>TRIM(UPPER(employee_data!S370))</f>
        <v>MA</v>
      </c>
      <c r="T370" t="str">
        <f>TRIM(PROPER(employee_data!T370))</f>
        <v>Manager</v>
      </c>
      <c r="U370" t="str">
        <f>TRIM(PROPER(employee_data!U370))</f>
        <v>Male</v>
      </c>
      <c r="V370" t="str">
        <f>TRIM(employee_data!V370)</f>
        <v>59081</v>
      </c>
      <c r="W370" t="str">
        <f>TRIM(PROPER(employee_data!W370))</f>
        <v>White</v>
      </c>
      <c r="X370" t="str">
        <f>TRIM(PROPER(employee_data!X370))</f>
        <v>Divorced</v>
      </c>
      <c r="Y370" t="str">
        <f>TRIM(PROPER(employee_data!Y370))</f>
        <v>Exceeds</v>
      </c>
      <c r="Z370" s="4">
        <v>3</v>
      </c>
    </row>
    <row r="371" spans="1:26" x14ac:dyDescent="0.25">
      <c r="A371" t="str">
        <f>TRIM(employee_data!A371)</f>
        <v>3796</v>
      </c>
      <c r="B371" t="str">
        <f>TRIM(PROPER(employee_data!B371))</f>
        <v>Jefferson</v>
      </c>
      <c r="C371" t="str">
        <f>TRIM(PROPER(employee_data!C371))</f>
        <v>White</v>
      </c>
      <c r="D371" s="2">
        <f>DATEVALUE(TEXT(employee_data!D371,"dd/mm/yyyy"))</f>
        <v>43572</v>
      </c>
      <c r="E371" s="2">
        <f>IFERROR(DATEVALUE(TEXT(employee_data!E371,"dd/mm/yyyy")),TRIM(""))</f>
        <v>44532</v>
      </c>
      <c r="F371" t="str">
        <f>TRIM(employee_data!F371)</f>
        <v>Production Technician I</v>
      </c>
      <c r="G371" t="str">
        <f>TRIM(PROPER(employee_data!G371))</f>
        <v>Connie Blackburn</v>
      </c>
      <c r="H371" t="str">
        <f>TRIM(employee_data!H371)</f>
        <v>jefferson.white@bilearner.com</v>
      </c>
      <c r="I371" t="str">
        <f>TRIM(UPPER(employee_data!I371))</f>
        <v>SVG</v>
      </c>
      <c r="J371" t="str">
        <f>TRIM(PROPER(employee_data!J371))</f>
        <v>Active</v>
      </c>
      <c r="K371" t="str">
        <f>TRIM(PROPER(employee_data!K371))</f>
        <v>Contract</v>
      </c>
      <c r="L371" t="str">
        <f>TRIM(PROPER(employee_data!L371))</f>
        <v>Zone A</v>
      </c>
      <c r="M371" t="str">
        <f>TRIM(PROPER(employee_data!M371))</f>
        <v>Part-Time</v>
      </c>
      <c r="N371" t="str">
        <f>TRIM(PROPER(employee_data!N371))</f>
        <v>Resignation</v>
      </c>
      <c r="O371" t="str">
        <f>TRIM(employee_data!O371)</f>
        <v>Better above culture throughout life me.</v>
      </c>
      <c r="P371" t="str">
        <f>TRIM(PROPER(employee_data!P371))</f>
        <v>Production</v>
      </c>
      <c r="Q371" t="str">
        <f>TRIM(PROPER(employee_data!Q371))</f>
        <v>General - Con</v>
      </c>
      <c r="R371" s="2">
        <f>DATEVALUE(TEXT(employee_data!R371,"dd/mm/yyyy"))</f>
        <v>23616</v>
      </c>
      <c r="S371" t="str">
        <f>TRIM(UPPER(employee_data!S371))</f>
        <v>MA</v>
      </c>
      <c r="T371" t="str">
        <f>TRIM(PROPER(employee_data!T371))</f>
        <v>Laborer</v>
      </c>
      <c r="U371" t="str">
        <f>TRIM(PROPER(employee_data!U371))</f>
        <v>Female</v>
      </c>
      <c r="V371" t="str">
        <f>TRIM(employee_data!V371)</f>
        <v>82019</v>
      </c>
      <c r="W371" t="str">
        <f>TRIM(PROPER(employee_data!W371))</f>
        <v>Hispanic</v>
      </c>
      <c r="X371" t="str">
        <f>TRIM(PROPER(employee_data!X371))</f>
        <v>Married</v>
      </c>
      <c r="Y371" t="str">
        <f>TRIM(PROPER(employee_data!Y371))</f>
        <v>Exceeds</v>
      </c>
      <c r="Z371" s="4">
        <v>3</v>
      </c>
    </row>
    <row r="372" spans="1:26" x14ac:dyDescent="0.25">
      <c r="A372" t="str">
        <f>TRIM(employee_data!A372)</f>
        <v>3797</v>
      </c>
      <c r="B372" t="str">
        <f>TRIM(PROPER(employee_data!B372))</f>
        <v>Maria</v>
      </c>
      <c r="C372" t="str">
        <f>TRIM(PROPER(employee_data!C372))</f>
        <v>Grant</v>
      </c>
      <c r="D372" s="2">
        <f>DATEVALUE(TEXT(employee_data!D372,"dd/mm/yyyy"))</f>
        <v>43966</v>
      </c>
      <c r="E372" s="2" t="str">
        <f>IFERROR(DATEVALUE(TEXT(employee_data!E372,"dd/mm/yyyy")),TRIM(""))</f>
        <v/>
      </c>
      <c r="F372" t="str">
        <f>TRIM(employee_data!F372)</f>
        <v>Production Technician I</v>
      </c>
      <c r="G372" t="str">
        <f>TRIM(PROPER(employee_data!G372))</f>
        <v>Connie Martinez</v>
      </c>
      <c r="H372" t="str">
        <f>TRIM(employee_data!H372)</f>
        <v>maria.grant@bilearner.com</v>
      </c>
      <c r="I372" t="str">
        <f>TRIM(UPPER(employee_data!I372))</f>
        <v>EW</v>
      </c>
      <c r="J372" t="str">
        <f>TRIM(PROPER(employee_data!J372))</f>
        <v>Active</v>
      </c>
      <c r="K372" t="str">
        <f>TRIM(PROPER(employee_data!K372))</f>
        <v>Contract</v>
      </c>
      <c r="L372" t="str">
        <f>TRIM(PROPER(employee_data!L372))</f>
        <v>Zone A</v>
      </c>
      <c r="M372" t="str">
        <f>TRIM(PROPER(employee_data!M372))</f>
        <v>Full-Time</v>
      </c>
      <c r="N372" t="str">
        <f>TRIM(PROPER(employee_data!N372))</f>
        <v>Unk</v>
      </c>
      <c r="O372" t="str">
        <f>TRIM(employee_data!O372)</f>
        <v/>
      </c>
      <c r="P372" t="str">
        <f>TRIM(PROPER(employee_data!P372))</f>
        <v>Production</v>
      </c>
      <c r="Q372" t="str">
        <f>TRIM(PROPER(employee_data!Q372))</f>
        <v>Catv</v>
      </c>
      <c r="R372" s="2">
        <f>DATEVALUE(TEXT(employee_data!R372,"dd/mm/yyyy"))</f>
        <v>27571</v>
      </c>
      <c r="S372" t="str">
        <f>TRIM(UPPER(employee_data!S372))</f>
        <v>MA</v>
      </c>
      <c r="T372" t="str">
        <f>TRIM(PROPER(employee_data!T372))</f>
        <v>Splicer</v>
      </c>
      <c r="U372" t="str">
        <f>TRIM(PROPER(employee_data!U372))</f>
        <v>Female</v>
      </c>
      <c r="V372" t="str">
        <f>TRIM(employee_data!V372)</f>
        <v>32969</v>
      </c>
      <c r="W372" t="str">
        <f>TRIM(PROPER(employee_data!W372))</f>
        <v>Black</v>
      </c>
      <c r="X372" t="str">
        <f>TRIM(PROPER(employee_data!X372))</f>
        <v>Married</v>
      </c>
      <c r="Y372" t="str">
        <f>TRIM(PROPER(employee_data!Y372))</f>
        <v>Fully Meets</v>
      </c>
      <c r="Z372" s="4">
        <v>3</v>
      </c>
    </row>
    <row r="373" spans="1:26" x14ac:dyDescent="0.25">
      <c r="A373" t="str">
        <f>TRIM(employee_data!A373)</f>
        <v>3798</v>
      </c>
      <c r="B373" t="str">
        <f>TRIM(PROPER(employee_data!B373))</f>
        <v>Bryanna</v>
      </c>
      <c r="C373" t="str">
        <f>TRIM(PROPER(employee_data!C373))</f>
        <v>Ibarra</v>
      </c>
      <c r="D373" s="2">
        <f>DATEVALUE(TEXT(employee_data!D373,"dd/mm/yyyy"))</f>
        <v>43925</v>
      </c>
      <c r="E373" s="2">
        <f>IFERROR(DATEVALUE(TEXT(employee_data!E373,"dd/mm/yyyy")),TRIM(""))</f>
        <v>45111</v>
      </c>
      <c r="F373" t="str">
        <f>TRIM(employee_data!F373)</f>
        <v>Production Technician I</v>
      </c>
      <c r="G373" t="str">
        <f>TRIM(PROPER(employee_data!G373))</f>
        <v>Cheryl Martinez</v>
      </c>
      <c r="H373" t="str">
        <f>TRIM(employee_data!H373)</f>
        <v>bryanna.ibarra@bilearner.com</v>
      </c>
      <c r="I373" t="str">
        <f>TRIM(UPPER(employee_data!I373))</f>
        <v>MSC</v>
      </c>
      <c r="J373" t="str">
        <f>TRIM(PROPER(employee_data!J373))</f>
        <v>Active</v>
      </c>
      <c r="K373" t="str">
        <f>TRIM(PROPER(employee_data!K373))</f>
        <v>Full-Time</v>
      </c>
      <c r="L373" t="str">
        <f>TRIM(PROPER(employee_data!L373))</f>
        <v>Zone C</v>
      </c>
      <c r="M373" t="str">
        <f>TRIM(PROPER(employee_data!M373))</f>
        <v>Full-Time</v>
      </c>
      <c r="N373" t="str">
        <f>TRIM(PROPER(employee_data!N373))</f>
        <v>Voluntary</v>
      </c>
      <c r="O373" t="str">
        <f>TRIM(employee_data!O373)</f>
        <v>Town impact science learn break talk.</v>
      </c>
      <c r="P373" t="str">
        <f>TRIM(PROPER(employee_data!P373))</f>
        <v>Production</v>
      </c>
      <c r="Q373" t="str">
        <f>TRIM(PROPER(employee_data!Q373))</f>
        <v>General - Con</v>
      </c>
      <c r="R373" s="2">
        <f>DATEVALUE(TEXT(employee_data!R373,"dd/mm/yyyy"))</f>
        <v>22636</v>
      </c>
      <c r="S373" t="str">
        <f>TRIM(UPPER(employee_data!S373))</f>
        <v>MA</v>
      </c>
      <c r="T373" t="str">
        <f>TRIM(PROPER(employee_data!T373))</f>
        <v>Lineman</v>
      </c>
      <c r="U373" t="str">
        <f>TRIM(PROPER(employee_data!U373))</f>
        <v>Male</v>
      </c>
      <c r="V373" t="str">
        <f>TRIM(employee_data!V373)</f>
        <v>36648</v>
      </c>
      <c r="W373" t="str">
        <f>TRIM(PROPER(employee_data!W373))</f>
        <v>Other</v>
      </c>
      <c r="X373" t="str">
        <f>TRIM(PROPER(employee_data!X373))</f>
        <v>Widowed</v>
      </c>
      <c r="Y373" t="str">
        <f>TRIM(PROPER(employee_data!Y373))</f>
        <v>Fully Meets</v>
      </c>
      <c r="Z373" s="4">
        <v>3</v>
      </c>
    </row>
    <row r="374" spans="1:26" x14ac:dyDescent="0.25">
      <c r="A374" t="str">
        <f>TRIM(employee_data!A374)</f>
        <v>3799</v>
      </c>
      <c r="B374" t="str">
        <f>TRIM(PROPER(employee_data!B374))</f>
        <v>Sophie</v>
      </c>
      <c r="C374" t="str">
        <f>TRIM(PROPER(employee_data!C374))</f>
        <v>Zavala</v>
      </c>
      <c r="D374" s="2">
        <f>DATEVALUE(TEXT(employee_data!D374,"dd/mm/yyyy"))</f>
        <v>44849</v>
      </c>
      <c r="E374" s="2" t="str">
        <f>IFERROR(DATEVALUE(TEXT(employee_data!E374,"dd/mm/yyyy")),TRIM(""))</f>
        <v/>
      </c>
      <c r="F374" t="str">
        <f>TRIM(employee_data!F374)</f>
        <v>Production Technician I</v>
      </c>
      <c r="G374" t="str">
        <f>TRIM(PROPER(employee_data!G374))</f>
        <v>Ryan Carlson</v>
      </c>
      <c r="H374" t="str">
        <f>TRIM(employee_data!H374)</f>
        <v>sophie.zavala@bilearner.com</v>
      </c>
      <c r="I374" t="str">
        <f>TRIM(UPPER(employee_data!I374))</f>
        <v>TNS</v>
      </c>
      <c r="J374" t="str">
        <f>TRIM(PROPER(employee_data!J374))</f>
        <v>Active</v>
      </c>
      <c r="K374" t="str">
        <f>TRIM(PROPER(employee_data!K374))</f>
        <v>Full-Time</v>
      </c>
      <c r="L374" t="str">
        <f>TRIM(PROPER(employee_data!L374))</f>
        <v>Zone A</v>
      </c>
      <c r="M374" t="str">
        <f>TRIM(PROPER(employee_data!M374))</f>
        <v>Temporary</v>
      </c>
      <c r="N374" t="str">
        <f>TRIM(PROPER(employee_data!N374))</f>
        <v>Unk</v>
      </c>
      <c r="O374" t="str">
        <f>TRIM(employee_data!O374)</f>
        <v/>
      </c>
      <c r="P374" t="str">
        <f>TRIM(PROPER(employee_data!P374))</f>
        <v>Production</v>
      </c>
      <c r="Q374" t="str">
        <f>TRIM(PROPER(employee_data!Q374))</f>
        <v>Executive</v>
      </c>
      <c r="R374" s="2">
        <f>DATEVALUE(TEXT(employee_data!R374,"dd/mm/yyyy"))</f>
        <v>23705</v>
      </c>
      <c r="S374" t="str">
        <f>TRIM(UPPER(employee_data!S374))</f>
        <v>MA</v>
      </c>
      <c r="T374" t="str">
        <f>TRIM(PROPER(employee_data!T374))</f>
        <v>Director</v>
      </c>
      <c r="U374" t="str">
        <f>TRIM(PROPER(employee_data!U374))</f>
        <v>Male</v>
      </c>
      <c r="V374" t="str">
        <f>TRIM(employee_data!V374)</f>
        <v>95984</v>
      </c>
      <c r="W374" t="str">
        <f>TRIM(PROPER(employee_data!W374))</f>
        <v>Hispanic</v>
      </c>
      <c r="X374" t="str">
        <f>TRIM(PROPER(employee_data!X374))</f>
        <v>Single</v>
      </c>
      <c r="Y374" t="str">
        <f>TRIM(PROPER(employee_data!Y374))</f>
        <v>Exceeds</v>
      </c>
      <c r="Z374" s="4">
        <v>3</v>
      </c>
    </row>
    <row r="375" spans="1:26" x14ac:dyDescent="0.25">
      <c r="A375" t="str">
        <f>TRIM(employee_data!A375)</f>
        <v>3800</v>
      </c>
      <c r="B375" t="str">
        <f>TRIM(PROPER(employee_data!B375))</f>
        <v>Amya</v>
      </c>
      <c r="C375" t="str">
        <f>TRIM(PROPER(employee_data!C375))</f>
        <v>Grant</v>
      </c>
      <c r="D375" s="2">
        <f>DATEVALUE(TEXT(employee_data!D375,"dd/mm/yyyy"))</f>
        <v>43657</v>
      </c>
      <c r="E375" s="2" t="str">
        <f>IFERROR(DATEVALUE(TEXT(employee_data!E375,"dd/mm/yyyy")),TRIM(""))</f>
        <v/>
      </c>
      <c r="F375" t="str">
        <f>TRIM(employee_data!F375)</f>
        <v>Production Technician I</v>
      </c>
      <c r="G375" t="str">
        <f>TRIM(PROPER(employee_data!G375))</f>
        <v>Jamie Henderson</v>
      </c>
      <c r="H375" t="str">
        <f>TRIM(employee_data!H375)</f>
        <v>amya.grant@bilearner.com</v>
      </c>
      <c r="I375" t="str">
        <f>TRIM(UPPER(employee_data!I375))</f>
        <v>PYZ</v>
      </c>
      <c r="J375" t="str">
        <f>TRIM(PROPER(employee_data!J375))</f>
        <v>Active</v>
      </c>
      <c r="K375" t="str">
        <f>TRIM(PROPER(employee_data!K375))</f>
        <v>Contract</v>
      </c>
      <c r="L375" t="str">
        <f>TRIM(PROPER(employee_data!L375))</f>
        <v>Zone C</v>
      </c>
      <c r="M375" t="str">
        <f>TRIM(PROPER(employee_data!M375))</f>
        <v>Part-Time</v>
      </c>
      <c r="N375" t="str">
        <f>TRIM(PROPER(employee_data!N375))</f>
        <v>Unk</v>
      </c>
      <c r="O375" t="str">
        <f>TRIM(employee_data!O375)</f>
        <v/>
      </c>
      <c r="P375" t="str">
        <f>TRIM(PROPER(employee_data!P375))</f>
        <v>Production</v>
      </c>
      <c r="Q375" t="str">
        <f>TRIM(PROPER(employee_data!Q375))</f>
        <v>General - Sga</v>
      </c>
      <c r="R375" s="2">
        <f>DATEVALUE(TEXT(employee_data!R375,"dd/mm/yyyy"))</f>
        <v>18606</v>
      </c>
      <c r="S375" t="str">
        <f>TRIM(UPPER(employee_data!S375))</f>
        <v>MA</v>
      </c>
      <c r="T375" t="str">
        <f>TRIM(PROPER(employee_data!T375))</f>
        <v>Administrator</v>
      </c>
      <c r="U375" t="str">
        <f>TRIM(PROPER(employee_data!U375))</f>
        <v>Male</v>
      </c>
      <c r="V375" t="str">
        <f>TRIM(employee_data!V375)</f>
        <v>31864</v>
      </c>
      <c r="W375" t="str">
        <f>TRIM(PROPER(employee_data!W375))</f>
        <v>Other</v>
      </c>
      <c r="X375" t="str">
        <f>TRIM(PROPER(employee_data!X375))</f>
        <v>Married</v>
      </c>
      <c r="Y375" t="str">
        <f>TRIM(PROPER(employee_data!Y375))</f>
        <v>Fully Meets</v>
      </c>
      <c r="Z375" s="4">
        <v>3</v>
      </c>
    </row>
    <row r="376" spans="1:26" x14ac:dyDescent="0.25">
      <c r="A376" t="str">
        <f>TRIM(employee_data!A376)</f>
        <v>3801</v>
      </c>
      <c r="B376" t="str">
        <f>TRIM(PROPER(employee_data!B376))</f>
        <v>Jaydan</v>
      </c>
      <c r="C376" t="str">
        <f>TRIM(PROPER(employee_data!C376))</f>
        <v>Neal</v>
      </c>
      <c r="D376" s="2">
        <f>DATEVALUE(TEXT(employee_data!D376,"dd/mm/yyyy"))</f>
        <v>43740</v>
      </c>
      <c r="E376" s="2" t="str">
        <f>IFERROR(DATEVALUE(TEXT(employee_data!E376,"dd/mm/yyyy")),TRIM(""))</f>
        <v/>
      </c>
      <c r="F376" t="str">
        <f>TRIM(employee_data!F376)</f>
        <v>Production Technician I</v>
      </c>
      <c r="G376" t="str">
        <f>TRIM(PROPER(employee_data!G376))</f>
        <v>Jamie Stark</v>
      </c>
      <c r="H376" t="str">
        <f>TRIM(employee_data!H376)</f>
        <v>jaydan.neal@bilearner.com</v>
      </c>
      <c r="I376" t="str">
        <f>TRIM(UPPER(employee_data!I376))</f>
        <v>WBL</v>
      </c>
      <c r="J376" t="str">
        <f>TRIM(PROPER(employee_data!J376))</f>
        <v>Active</v>
      </c>
      <c r="K376" t="str">
        <f>TRIM(PROPER(employee_data!K376))</f>
        <v>Contract</v>
      </c>
      <c r="L376" t="str">
        <f>TRIM(PROPER(employee_data!L376))</f>
        <v>Zone C</v>
      </c>
      <c r="M376" t="str">
        <f>TRIM(PROPER(employee_data!M376))</f>
        <v>Temporary</v>
      </c>
      <c r="N376" t="str">
        <f>TRIM(PROPER(employee_data!N376))</f>
        <v>Unk</v>
      </c>
      <c r="O376" t="str">
        <f>TRIM(employee_data!O376)</f>
        <v/>
      </c>
      <c r="P376" t="str">
        <f>TRIM(PROPER(employee_data!P376))</f>
        <v>Production</v>
      </c>
      <c r="Q376" t="str">
        <f>TRIM(PROPER(employee_data!Q376))</f>
        <v>Field Operations</v>
      </c>
      <c r="R376" s="2">
        <f>DATEVALUE(TEXT(employee_data!R376,"dd/mm/yyyy"))</f>
        <v>17550</v>
      </c>
      <c r="S376" t="str">
        <f>TRIM(UPPER(employee_data!S376))</f>
        <v>MA</v>
      </c>
      <c r="T376" t="str">
        <f>TRIM(PROPER(employee_data!T376))</f>
        <v>Laborer</v>
      </c>
      <c r="U376" t="str">
        <f>TRIM(PROPER(employee_data!U376))</f>
        <v>Female</v>
      </c>
      <c r="V376" t="str">
        <f>TRIM(employee_data!V376)</f>
        <v>54738</v>
      </c>
      <c r="W376" t="str">
        <f>TRIM(PROPER(employee_data!W376))</f>
        <v>Hispanic</v>
      </c>
      <c r="X376" t="str">
        <f>TRIM(PROPER(employee_data!X376))</f>
        <v>Single</v>
      </c>
      <c r="Y376" t="str">
        <f>TRIM(PROPER(employee_data!Y376))</f>
        <v>Fully Meets</v>
      </c>
      <c r="Z376" s="4">
        <v>3</v>
      </c>
    </row>
    <row r="377" spans="1:26" x14ac:dyDescent="0.25">
      <c r="A377" t="str">
        <f>TRIM(employee_data!A377)</f>
        <v>3802</v>
      </c>
      <c r="B377" t="str">
        <f>TRIM(PROPER(employee_data!B377))</f>
        <v>Amiyah</v>
      </c>
      <c r="C377" t="str">
        <f>TRIM(PROPER(employee_data!C377))</f>
        <v>Ramirez</v>
      </c>
      <c r="D377" s="2">
        <f>DATEVALUE(TEXT(employee_data!D377,"dd/mm/yyyy"))</f>
        <v>44259</v>
      </c>
      <c r="E377" s="2" t="str">
        <f>IFERROR(DATEVALUE(TEXT(employee_data!E377,"dd/mm/yyyy")),TRIM(""))</f>
        <v/>
      </c>
      <c r="F377" t="str">
        <f>TRIM(employee_data!F377)</f>
        <v>Production Technician I</v>
      </c>
      <c r="G377" t="str">
        <f>TRIM(PROPER(employee_data!G377))</f>
        <v>Michael Andrade</v>
      </c>
      <c r="H377" t="str">
        <f>TRIM(employee_data!H377)</f>
        <v>amiyah.ramirez@bilearner.com</v>
      </c>
      <c r="I377" t="str">
        <f>TRIM(UPPER(employee_data!I377))</f>
        <v>NEL</v>
      </c>
      <c r="J377" t="str">
        <f>TRIM(PROPER(employee_data!J377))</f>
        <v>Active</v>
      </c>
      <c r="K377" t="str">
        <f>TRIM(PROPER(employee_data!K377))</f>
        <v>Full-Time</v>
      </c>
      <c r="L377" t="str">
        <f>TRIM(PROPER(employee_data!L377))</f>
        <v>Zone A</v>
      </c>
      <c r="M377" t="str">
        <f>TRIM(PROPER(employee_data!M377))</f>
        <v>Full-Time</v>
      </c>
      <c r="N377" t="str">
        <f>TRIM(PROPER(employee_data!N377))</f>
        <v>Unk</v>
      </c>
      <c r="O377" t="str">
        <f>TRIM(employee_data!O377)</f>
        <v/>
      </c>
      <c r="P377" t="str">
        <f>TRIM(PROPER(employee_data!P377))</f>
        <v>Production</v>
      </c>
      <c r="Q377" t="str">
        <f>TRIM(PROPER(employee_data!Q377))</f>
        <v>Field Operations</v>
      </c>
      <c r="R377" s="2">
        <f>DATEVALUE(TEXT(employee_data!R377,"dd/mm/yyyy"))</f>
        <v>17254</v>
      </c>
      <c r="S377" t="str">
        <f>TRIM(UPPER(employee_data!S377))</f>
        <v>MA</v>
      </c>
      <c r="T377" t="str">
        <f>TRIM(PROPER(employee_data!T377))</f>
        <v>Project Manager</v>
      </c>
      <c r="U377" t="str">
        <f>TRIM(PROPER(employee_data!U377))</f>
        <v>Male</v>
      </c>
      <c r="V377" t="str">
        <f>TRIM(employee_data!V377)</f>
        <v>65896</v>
      </c>
      <c r="W377" t="str">
        <f>TRIM(PROPER(employee_data!W377))</f>
        <v>White</v>
      </c>
      <c r="X377" t="str">
        <f>TRIM(PROPER(employee_data!X377))</f>
        <v>Divorced</v>
      </c>
      <c r="Y377" t="str">
        <f>TRIM(PROPER(employee_data!Y377))</f>
        <v>Fully Meets</v>
      </c>
      <c r="Z377" s="4">
        <v>3</v>
      </c>
    </row>
    <row r="378" spans="1:26" x14ac:dyDescent="0.25">
      <c r="A378" t="str">
        <f>TRIM(employee_data!A378)</f>
        <v>3803</v>
      </c>
      <c r="B378" t="str">
        <f>TRIM(PROPER(employee_data!B378))</f>
        <v>Kai</v>
      </c>
      <c r="C378" t="str">
        <f>TRIM(PROPER(employee_data!C378))</f>
        <v>Holt</v>
      </c>
      <c r="D378" s="2">
        <f>DATEVALUE(TEXT(employee_data!D378,"dd/mm/yyyy"))</f>
        <v>44237</v>
      </c>
      <c r="E378" s="2">
        <f>IFERROR(DATEVALUE(TEXT(employee_data!E378,"dd/mm/yyyy")),TRIM(""))</f>
        <v>44562</v>
      </c>
      <c r="F378" t="str">
        <f>TRIM(employee_data!F378)</f>
        <v>Production Technician I</v>
      </c>
      <c r="G378" t="str">
        <f>TRIM(PROPER(employee_data!G378))</f>
        <v>Jason Haley</v>
      </c>
      <c r="H378" t="str">
        <f>TRIM(employee_data!H378)</f>
        <v>kai.holt@bilearner.com</v>
      </c>
      <c r="I378" t="str">
        <f>TRIM(UPPER(employee_data!I378))</f>
        <v>PL</v>
      </c>
      <c r="J378" t="str">
        <f>TRIM(PROPER(employee_data!J378))</f>
        <v>Future Start</v>
      </c>
      <c r="K378" t="str">
        <f>TRIM(PROPER(employee_data!K378))</f>
        <v>Contract</v>
      </c>
      <c r="L378" t="str">
        <f>TRIM(PROPER(employee_data!L378))</f>
        <v>Zone B</v>
      </c>
      <c r="M378" t="str">
        <f>TRIM(PROPER(employee_data!M378))</f>
        <v>Full-Time</v>
      </c>
      <c r="N378" t="str">
        <f>TRIM(PROPER(employee_data!N378))</f>
        <v>Resignation</v>
      </c>
      <c r="O378" t="str">
        <f>TRIM(employee_data!O378)</f>
        <v>Cup arm drug place level table staff.</v>
      </c>
      <c r="P378" t="str">
        <f>TRIM(PROPER(employee_data!P378))</f>
        <v>Production</v>
      </c>
      <c r="Q378" t="str">
        <f>TRIM(PROPER(employee_data!Q378))</f>
        <v>Field Operations</v>
      </c>
      <c r="R378" s="2">
        <f>DATEVALUE(TEXT(employee_data!R378,"dd/mm/yyyy"))</f>
        <v>31179</v>
      </c>
      <c r="S378" t="str">
        <f>TRIM(UPPER(employee_data!S378))</f>
        <v>MA</v>
      </c>
      <c r="T378" t="str">
        <f>TRIM(PROPER(employee_data!T378))</f>
        <v>Tower Hand</v>
      </c>
      <c r="U378" t="str">
        <f>TRIM(PROPER(employee_data!U378))</f>
        <v>Female</v>
      </c>
      <c r="V378" t="str">
        <f>TRIM(employee_data!V378)</f>
        <v>35618</v>
      </c>
      <c r="W378" t="str">
        <f>TRIM(PROPER(employee_data!W378))</f>
        <v>Black</v>
      </c>
      <c r="X378" t="str">
        <f>TRIM(PROPER(employee_data!X378))</f>
        <v>Single</v>
      </c>
      <c r="Y378" t="str">
        <f>TRIM(PROPER(employee_data!Y378))</f>
        <v>Fully Meets</v>
      </c>
      <c r="Z378" s="4">
        <v>3</v>
      </c>
    </row>
    <row r="379" spans="1:26" x14ac:dyDescent="0.25">
      <c r="A379" t="str">
        <f>TRIM(employee_data!A379)</f>
        <v>3804</v>
      </c>
      <c r="B379" t="str">
        <f>TRIM(PROPER(employee_data!B379))</f>
        <v>Brendon</v>
      </c>
      <c r="C379" t="str">
        <f>TRIM(PROPER(employee_data!C379))</f>
        <v>Wilson</v>
      </c>
      <c r="D379" s="2">
        <f>DATEVALUE(TEXT(employee_data!D379,"dd/mm/yyyy"))</f>
        <v>43600</v>
      </c>
      <c r="E379" s="2" t="str">
        <f>IFERROR(DATEVALUE(TEXT(employee_data!E379,"dd/mm/yyyy")),TRIM(""))</f>
        <v/>
      </c>
      <c r="F379" t="str">
        <f>TRIM(employee_data!F379)</f>
        <v>Production Technician I</v>
      </c>
      <c r="G379" t="str">
        <f>TRIM(PROPER(employee_data!G379))</f>
        <v>Virginia Short</v>
      </c>
      <c r="H379" t="str">
        <f>TRIM(employee_data!H379)</f>
        <v>brendon.wilson@bilearner.com</v>
      </c>
      <c r="I379" t="str">
        <f>TRIM(UPPER(employee_data!I379))</f>
        <v>BPC</v>
      </c>
      <c r="J379" t="str">
        <f>TRIM(PROPER(employee_data!J379))</f>
        <v>Active</v>
      </c>
      <c r="K379" t="str">
        <f>TRIM(PROPER(employee_data!K379))</f>
        <v>Full-Time</v>
      </c>
      <c r="L379" t="str">
        <f>TRIM(PROPER(employee_data!L379))</f>
        <v>Zone C</v>
      </c>
      <c r="M379" t="str">
        <f>TRIM(PROPER(employee_data!M379))</f>
        <v>Part-Time</v>
      </c>
      <c r="N379" t="str">
        <f>TRIM(PROPER(employee_data!N379))</f>
        <v>Unk</v>
      </c>
      <c r="O379" t="str">
        <f>TRIM(employee_data!O379)</f>
        <v/>
      </c>
      <c r="P379" t="str">
        <f>TRIM(PROPER(employee_data!P379))</f>
        <v>Production</v>
      </c>
      <c r="Q379" t="str">
        <f>TRIM(PROPER(employee_data!Q379))</f>
        <v>General - Con</v>
      </c>
      <c r="R379" s="2">
        <f>DATEVALUE(TEXT(employee_data!R379,"dd/mm/yyyy"))</f>
        <v>28759</v>
      </c>
      <c r="S379" t="str">
        <f>TRIM(UPPER(employee_data!S379))</f>
        <v>MA</v>
      </c>
      <c r="T379" t="str">
        <f>TRIM(PROPER(employee_data!T379))</f>
        <v>Lineman</v>
      </c>
      <c r="U379" t="str">
        <f>TRIM(PROPER(employee_data!U379))</f>
        <v>Female</v>
      </c>
      <c r="V379" t="str">
        <f>TRIM(employee_data!V379)</f>
        <v>17561</v>
      </c>
      <c r="W379" t="str">
        <f>TRIM(PROPER(employee_data!W379))</f>
        <v>Hispanic</v>
      </c>
      <c r="X379" t="str">
        <f>TRIM(PROPER(employee_data!X379))</f>
        <v>Single</v>
      </c>
      <c r="Y379" t="str">
        <f>TRIM(PROPER(employee_data!Y379))</f>
        <v>Fully Meets</v>
      </c>
      <c r="Z379" s="4">
        <v>3</v>
      </c>
    </row>
    <row r="380" spans="1:26" x14ac:dyDescent="0.25">
      <c r="A380" t="str">
        <f>TRIM(employee_data!A380)</f>
        <v>3805</v>
      </c>
      <c r="B380" t="str">
        <f>TRIM(PROPER(employee_data!B380))</f>
        <v>Nancy</v>
      </c>
      <c r="C380" t="str">
        <f>TRIM(PROPER(employee_data!C380))</f>
        <v>Short</v>
      </c>
      <c r="D380" s="2">
        <f>DATEVALUE(TEXT(employee_data!D380,"dd/mm/yyyy"))</f>
        <v>44679</v>
      </c>
      <c r="E380" s="2" t="str">
        <f>IFERROR(DATEVALUE(TEXT(employee_data!E380,"dd/mm/yyyy")),TRIM(""))</f>
        <v/>
      </c>
      <c r="F380" t="str">
        <f>TRIM(employee_data!F380)</f>
        <v>Production Technician I</v>
      </c>
      <c r="G380" t="str">
        <f>TRIM(PROPER(employee_data!G380))</f>
        <v>Heather Bell</v>
      </c>
      <c r="H380" t="str">
        <f>TRIM(employee_data!H380)</f>
        <v>nancy.short@bilearner.com</v>
      </c>
      <c r="I380" t="str">
        <f>TRIM(UPPER(employee_data!I380))</f>
        <v>CCDR</v>
      </c>
      <c r="J380" t="str">
        <f>TRIM(PROPER(employee_data!J380))</f>
        <v>Active</v>
      </c>
      <c r="K380" t="str">
        <f>TRIM(PROPER(employee_data!K380))</f>
        <v>Full-Time</v>
      </c>
      <c r="L380" t="str">
        <f>TRIM(PROPER(employee_data!L380))</f>
        <v>Zone B</v>
      </c>
      <c r="M380" t="str">
        <f>TRIM(PROPER(employee_data!M380))</f>
        <v>Part-Time</v>
      </c>
      <c r="N380" t="str">
        <f>TRIM(PROPER(employee_data!N380))</f>
        <v>Unk</v>
      </c>
      <c r="O380" t="str">
        <f>TRIM(employee_data!O380)</f>
        <v/>
      </c>
      <c r="P380" t="str">
        <f>TRIM(PROPER(employee_data!P380))</f>
        <v>Production</v>
      </c>
      <c r="Q380" t="str">
        <f>TRIM(PROPER(employee_data!Q380))</f>
        <v>General - Con</v>
      </c>
      <c r="R380" s="2">
        <f>DATEVALUE(TEXT(employee_data!R380,"dd/mm/yyyy"))</f>
        <v>30064</v>
      </c>
      <c r="S380" t="str">
        <f>TRIM(UPPER(employee_data!S380))</f>
        <v>MA</v>
      </c>
      <c r="T380" t="str">
        <f>TRIM(PROPER(employee_data!T380))</f>
        <v>Mechanic</v>
      </c>
      <c r="U380" t="str">
        <f>TRIM(PROPER(employee_data!U380))</f>
        <v>Male</v>
      </c>
      <c r="V380" t="str">
        <f>TRIM(employee_data!V380)</f>
        <v>13779</v>
      </c>
      <c r="W380" t="str">
        <f>TRIM(PROPER(employee_data!W380))</f>
        <v>Other</v>
      </c>
      <c r="X380" t="str">
        <f>TRIM(PROPER(employee_data!X380))</f>
        <v>Divorced</v>
      </c>
      <c r="Y380" t="str">
        <f>TRIM(PROPER(employee_data!Y380))</f>
        <v>Fully Meets</v>
      </c>
      <c r="Z380" s="4">
        <v>3</v>
      </c>
    </row>
    <row r="381" spans="1:26" x14ac:dyDescent="0.25">
      <c r="A381" t="str">
        <f>TRIM(employee_data!A381)</f>
        <v>3806</v>
      </c>
      <c r="B381" t="str">
        <f>TRIM(PROPER(employee_data!B381))</f>
        <v>Isabella</v>
      </c>
      <c r="C381" t="str">
        <f>TRIM(PROPER(employee_data!C381))</f>
        <v>Wilkins</v>
      </c>
      <c r="D381" s="2">
        <f>DATEVALUE(TEXT(employee_data!D381,"dd/mm/yyyy"))</f>
        <v>44462</v>
      </c>
      <c r="E381" s="2">
        <f>IFERROR(DATEVALUE(TEXT(employee_data!E381,"dd/mm/yyyy")),TRIM(""))</f>
        <v>45108</v>
      </c>
      <c r="F381" t="str">
        <f>TRIM(employee_data!F381)</f>
        <v>Production Technician I</v>
      </c>
      <c r="G381" t="str">
        <f>TRIM(PROPER(employee_data!G381))</f>
        <v>Maria Obrien</v>
      </c>
      <c r="H381" t="str">
        <f>TRIM(employee_data!H381)</f>
        <v>isabella.wilkins@bilearner.com</v>
      </c>
      <c r="I381" t="str">
        <f>TRIM(UPPER(employee_data!I381))</f>
        <v>SVG</v>
      </c>
      <c r="J381" t="str">
        <f>TRIM(PROPER(employee_data!J381))</f>
        <v>Active</v>
      </c>
      <c r="K381" t="str">
        <f>TRIM(PROPER(employee_data!K381))</f>
        <v>Contract</v>
      </c>
      <c r="L381" t="str">
        <f>TRIM(PROPER(employee_data!L381))</f>
        <v>Zone C</v>
      </c>
      <c r="M381" t="str">
        <f>TRIM(PROPER(employee_data!M381))</f>
        <v>Temporary</v>
      </c>
      <c r="N381" t="str">
        <f>TRIM(PROPER(employee_data!N381))</f>
        <v>Resignation</v>
      </c>
      <c r="O381" t="str">
        <f>TRIM(employee_data!O381)</f>
        <v>Everybody list to. Green best stock yes happen.</v>
      </c>
      <c r="P381" t="str">
        <f>TRIM(PROPER(employee_data!P381))</f>
        <v>Production</v>
      </c>
      <c r="Q381" t="str">
        <f>TRIM(PROPER(employee_data!Q381))</f>
        <v>Field Operations</v>
      </c>
      <c r="R381" s="2">
        <f>DATEVALUE(TEXT(employee_data!R381,"dd/mm/yyyy"))</f>
        <v>27273</v>
      </c>
      <c r="S381" t="str">
        <f>TRIM(UPPER(employee_data!S381))</f>
        <v>MA</v>
      </c>
      <c r="T381" t="str">
        <f>TRIM(PROPER(employee_data!T381))</f>
        <v>Groundman</v>
      </c>
      <c r="U381" t="str">
        <f>TRIM(PROPER(employee_data!U381))</f>
        <v>Male</v>
      </c>
      <c r="V381" t="str">
        <f>TRIM(employee_data!V381)</f>
        <v>31026</v>
      </c>
      <c r="W381" t="str">
        <f>TRIM(PROPER(employee_data!W381))</f>
        <v>Other</v>
      </c>
      <c r="X381" t="str">
        <f>TRIM(PROPER(employee_data!X381))</f>
        <v>Married</v>
      </c>
      <c r="Y381" t="str">
        <f>TRIM(PROPER(employee_data!Y381))</f>
        <v>Fully Meets</v>
      </c>
      <c r="Z381" s="4">
        <v>3</v>
      </c>
    </row>
    <row r="382" spans="1:26" x14ac:dyDescent="0.25">
      <c r="A382" t="str">
        <f>TRIM(employee_data!A382)</f>
        <v>3807</v>
      </c>
      <c r="B382" t="str">
        <f>TRIM(PROPER(employee_data!B382))</f>
        <v>Mayra</v>
      </c>
      <c r="C382" t="str">
        <f>TRIM(PROPER(employee_data!C382))</f>
        <v>Moss</v>
      </c>
      <c r="D382" s="2">
        <f>DATEVALUE(TEXT(employee_data!D382,"dd/mm/yyyy"))</f>
        <v>44454</v>
      </c>
      <c r="E382" s="2">
        <f>IFERROR(DATEVALUE(TEXT(employee_data!E382,"dd/mm/yyyy")),TRIM(""))</f>
        <v>44510</v>
      </c>
      <c r="F382" t="str">
        <f>TRIM(employee_data!F382)</f>
        <v>Production Technician I</v>
      </c>
      <c r="G382" t="str">
        <f>TRIM(PROPER(employee_data!G382))</f>
        <v>George Doyle</v>
      </c>
      <c r="H382" t="str">
        <f>TRIM(employee_data!H382)</f>
        <v>mayra.moss@bilearner.com</v>
      </c>
      <c r="I382" t="str">
        <f>TRIM(UPPER(employee_data!I382))</f>
        <v>EW</v>
      </c>
      <c r="J382" t="str">
        <f>TRIM(PROPER(employee_data!J382))</f>
        <v>Active</v>
      </c>
      <c r="K382" t="str">
        <f>TRIM(PROPER(employee_data!K382))</f>
        <v>Contract</v>
      </c>
      <c r="L382" t="str">
        <f>TRIM(PROPER(employee_data!L382))</f>
        <v>Zone C</v>
      </c>
      <c r="M382" t="str">
        <f>TRIM(PROPER(employee_data!M382))</f>
        <v>Temporary</v>
      </c>
      <c r="N382" t="str">
        <f>TRIM(PROPER(employee_data!N382))</f>
        <v>Resignation</v>
      </c>
      <c r="O382" t="str">
        <f>TRIM(employee_data!O382)</f>
        <v>Family identify bar modern. Yeah article rest.</v>
      </c>
      <c r="P382" t="str">
        <f>TRIM(PROPER(employee_data!P382))</f>
        <v>Production</v>
      </c>
      <c r="Q382" t="str">
        <f>TRIM(PROPER(employee_data!Q382))</f>
        <v>Project Management - Con</v>
      </c>
      <c r="R382" s="2">
        <f>DATEVALUE(TEXT(employee_data!R382,"dd/mm/yyyy"))</f>
        <v>23513</v>
      </c>
      <c r="S382" t="str">
        <f>TRIM(UPPER(employee_data!S382))</f>
        <v>MA</v>
      </c>
      <c r="T382" t="str">
        <f>TRIM(PROPER(employee_data!T382))</f>
        <v>Manager</v>
      </c>
      <c r="U382" t="str">
        <f>TRIM(PROPER(employee_data!U382))</f>
        <v>Male</v>
      </c>
      <c r="V382" t="str">
        <f>TRIM(employee_data!V382)</f>
        <v>84074</v>
      </c>
      <c r="W382" t="str">
        <f>TRIM(PROPER(employee_data!W382))</f>
        <v>Asian</v>
      </c>
      <c r="X382" t="str">
        <f>TRIM(PROPER(employee_data!X382))</f>
        <v>Single</v>
      </c>
      <c r="Y382" t="str">
        <f>TRIM(PROPER(employee_data!Y382))</f>
        <v>Fully Meets</v>
      </c>
      <c r="Z382" s="4">
        <v>3</v>
      </c>
    </row>
    <row r="383" spans="1:26" x14ac:dyDescent="0.25">
      <c r="A383" t="str">
        <f>TRIM(employee_data!A383)</f>
        <v>3808</v>
      </c>
      <c r="B383" t="str">
        <f>TRIM(PROPER(employee_data!B383))</f>
        <v>Maria</v>
      </c>
      <c r="C383" t="str">
        <f>TRIM(PROPER(employee_data!C383))</f>
        <v>Gonzalez</v>
      </c>
      <c r="D383" s="2">
        <f>DATEVALUE(TEXT(employee_data!D383,"dd/mm/yyyy"))</f>
        <v>43582</v>
      </c>
      <c r="E383" s="2">
        <f>IFERROR(DATEVALUE(TEXT(employee_data!E383,"dd/mm/yyyy")),TRIM(""))</f>
        <v>43910</v>
      </c>
      <c r="F383" t="str">
        <f>TRIM(employee_data!F383)</f>
        <v>IT Support</v>
      </c>
      <c r="G383" t="str">
        <f>TRIM(PROPER(employee_data!G383))</f>
        <v>Jason Miller</v>
      </c>
      <c r="H383" t="str">
        <f>TRIM(employee_data!H383)</f>
        <v>maria.gonzalez@bilearner.com</v>
      </c>
      <c r="I383" t="str">
        <f>TRIM(UPPER(employee_data!I383))</f>
        <v>PYZ</v>
      </c>
      <c r="J383" t="str">
        <f>TRIM(PROPER(employee_data!J383))</f>
        <v>Active</v>
      </c>
      <c r="K383" t="str">
        <f>TRIM(PROPER(employee_data!K383))</f>
        <v>Contract</v>
      </c>
      <c r="L383" t="str">
        <f>TRIM(PROPER(employee_data!L383))</f>
        <v>Zone B</v>
      </c>
      <c r="M383" t="str">
        <f>TRIM(PROPER(employee_data!M383))</f>
        <v>Full-Time</v>
      </c>
      <c r="N383" t="str">
        <f>TRIM(PROPER(employee_data!N383))</f>
        <v>Resignation</v>
      </c>
      <c r="O383" t="str">
        <f>TRIM(employee_data!O383)</f>
        <v>Address control day. Election safe free capital.</v>
      </c>
      <c r="P383" t="str">
        <f>TRIM(PROPER(employee_data!P383))</f>
        <v>It/Is</v>
      </c>
      <c r="Q383" t="str">
        <f>TRIM(PROPER(employee_data!Q383))</f>
        <v>General - Sga</v>
      </c>
      <c r="R383" s="2">
        <f>DATEVALUE(TEXT(employee_data!R383,"dd/mm/yyyy"))</f>
        <v>17548</v>
      </c>
      <c r="S383" t="str">
        <f>TRIM(UPPER(employee_data!S383))</f>
        <v>MA</v>
      </c>
      <c r="T383" t="str">
        <f>TRIM(PROPER(employee_data!T383))</f>
        <v>Administrator</v>
      </c>
      <c r="U383" t="str">
        <f>TRIM(PROPER(employee_data!U383))</f>
        <v>Female</v>
      </c>
      <c r="V383" t="str">
        <f>TRIM(employee_data!V383)</f>
        <v>2472</v>
      </c>
      <c r="W383" t="str">
        <f>TRIM(PROPER(employee_data!W383))</f>
        <v>White</v>
      </c>
      <c r="X383" t="str">
        <f>TRIM(PROPER(employee_data!X383))</f>
        <v>Widowed</v>
      </c>
      <c r="Y383" t="str">
        <f>TRIM(PROPER(employee_data!Y383))</f>
        <v>Fully Meets</v>
      </c>
      <c r="Z383" s="4">
        <v>3</v>
      </c>
    </row>
    <row r="384" spans="1:26" x14ac:dyDescent="0.25">
      <c r="A384" t="str">
        <f>TRIM(employee_data!A384)</f>
        <v>3809</v>
      </c>
      <c r="B384" t="str">
        <f>TRIM(PROPER(employee_data!B384))</f>
        <v>Jumil</v>
      </c>
      <c r="C384" t="str">
        <f>TRIM(PROPER(employee_data!C384))</f>
        <v>Turpin</v>
      </c>
      <c r="D384" s="2">
        <f>DATEVALUE(TEXT(employee_data!D384,"dd/mm/yyyy"))</f>
        <v>43744</v>
      </c>
      <c r="E384" s="2">
        <f>IFERROR(DATEVALUE(TEXT(employee_data!E384,"dd/mm/yyyy")),TRIM(""))</f>
        <v>44066</v>
      </c>
      <c r="F384" t="str">
        <f>TRIM(employee_data!F384)</f>
        <v>Network Engineer</v>
      </c>
      <c r="G384" t="str">
        <f>TRIM(PROPER(employee_data!G384))</f>
        <v>Raymond Bird</v>
      </c>
      <c r="H384" t="str">
        <f>TRIM(employee_data!H384)</f>
        <v>jumil.turpin@bilearner.com</v>
      </c>
      <c r="I384" t="str">
        <f>TRIM(UPPER(employee_data!I384))</f>
        <v>TNS</v>
      </c>
      <c r="J384" t="str">
        <f>TRIM(PROPER(employee_data!J384))</f>
        <v>Active</v>
      </c>
      <c r="K384" t="str">
        <f>TRIM(PROPER(employee_data!K384))</f>
        <v>Part-Time</v>
      </c>
      <c r="L384" t="str">
        <f>TRIM(PROPER(employee_data!L384))</f>
        <v>Zone B</v>
      </c>
      <c r="M384" t="str">
        <f>TRIM(PROPER(employee_data!M384))</f>
        <v>Part-Time</v>
      </c>
      <c r="N384" t="str">
        <f>TRIM(PROPER(employee_data!N384))</f>
        <v>Resignation</v>
      </c>
      <c r="O384" t="str">
        <f>TRIM(employee_data!O384)</f>
        <v>Somebody arm memory pull word.</v>
      </c>
      <c r="P384" t="str">
        <f>TRIM(PROPER(employee_data!P384))</f>
        <v>It/Is</v>
      </c>
      <c r="Q384" t="str">
        <f>TRIM(PROPER(employee_data!Q384))</f>
        <v>Field Operations</v>
      </c>
      <c r="R384" s="2">
        <f>DATEVALUE(TEXT(employee_data!R384,"dd/mm/yyyy"))</f>
        <v>36911</v>
      </c>
      <c r="S384" t="str">
        <f>TRIM(UPPER(employee_data!S384))</f>
        <v>MA</v>
      </c>
      <c r="T384" t="str">
        <f>TRIM(PROPER(employee_data!T384))</f>
        <v>Foreman</v>
      </c>
      <c r="U384" t="str">
        <f>TRIM(PROPER(employee_data!U384))</f>
        <v>Male</v>
      </c>
      <c r="V384" t="str">
        <f>TRIM(employee_data!V384)</f>
        <v>2343</v>
      </c>
      <c r="W384" t="str">
        <f>TRIM(PROPER(employee_data!W384))</f>
        <v>Hispanic</v>
      </c>
      <c r="X384" t="str">
        <f>TRIM(PROPER(employee_data!X384))</f>
        <v>Single</v>
      </c>
      <c r="Y384" t="str">
        <f>TRIM(PROPER(employee_data!Y384))</f>
        <v>Fully Meets</v>
      </c>
      <c r="Z384" s="4">
        <v>3</v>
      </c>
    </row>
    <row r="385" spans="1:26" x14ac:dyDescent="0.25">
      <c r="A385" t="str">
        <f>TRIM(employee_data!A385)</f>
        <v>3810</v>
      </c>
      <c r="B385" t="str">
        <f>TRIM(PROPER(employee_data!B385))</f>
        <v>Ann</v>
      </c>
      <c r="C385" t="str">
        <f>TRIM(PROPER(employee_data!C385))</f>
        <v>Daniele</v>
      </c>
      <c r="D385" s="2">
        <f>DATEVALUE(TEXT(employee_data!D385,"dd/mm/yyyy"))</f>
        <v>43877</v>
      </c>
      <c r="E385" s="2" t="str">
        <f>IFERROR(DATEVALUE(TEXT(employee_data!E385,"dd/mm/yyyy")),TRIM(""))</f>
        <v/>
      </c>
      <c r="F385" t="str">
        <f>TRIM(employee_data!F385)</f>
        <v>Sr. Network Engineer</v>
      </c>
      <c r="G385" t="str">
        <f>TRIM(PROPER(employee_data!G385))</f>
        <v>Thomas Wilson</v>
      </c>
      <c r="H385" t="str">
        <f>TRIM(employee_data!H385)</f>
        <v>ann.daniele@bilearner.com</v>
      </c>
      <c r="I385" t="str">
        <f>TRIM(UPPER(employee_data!I385))</f>
        <v>PL</v>
      </c>
      <c r="J385" t="str">
        <f>TRIM(PROPER(employee_data!J385))</f>
        <v>Active</v>
      </c>
      <c r="K385" t="str">
        <f>TRIM(PROPER(employee_data!K385))</f>
        <v>Full-Time</v>
      </c>
      <c r="L385" t="str">
        <f>TRIM(PROPER(employee_data!L385))</f>
        <v>Zone A</v>
      </c>
      <c r="M385" t="str">
        <f>TRIM(PROPER(employee_data!M385))</f>
        <v>Temporary</v>
      </c>
      <c r="N385" t="str">
        <f>TRIM(PROPER(employee_data!N385))</f>
        <v>Unk</v>
      </c>
      <c r="O385" t="str">
        <f>TRIM(employee_data!O385)</f>
        <v/>
      </c>
      <c r="P385" t="str">
        <f>TRIM(PROPER(employee_data!P385))</f>
        <v>It/Is</v>
      </c>
      <c r="Q385" t="str">
        <f>TRIM(PROPER(employee_data!Q385))</f>
        <v>General - Sga</v>
      </c>
      <c r="R385" s="2">
        <f>DATEVALUE(TEXT(employee_data!R385,"dd/mm/yyyy"))</f>
        <v>21833</v>
      </c>
      <c r="S385" t="str">
        <f>TRIM(UPPER(employee_data!S385))</f>
        <v>CT</v>
      </c>
      <c r="T385" t="str">
        <f>TRIM(PROPER(employee_data!T385))</f>
        <v>Administrator</v>
      </c>
      <c r="U385" t="str">
        <f>TRIM(PROPER(employee_data!U385))</f>
        <v>Female</v>
      </c>
      <c r="V385" t="str">
        <f>TRIM(employee_data!V385)</f>
        <v>6033</v>
      </c>
      <c r="W385" t="str">
        <f>TRIM(PROPER(employee_data!W385))</f>
        <v>Black</v>
      </c>
      <c r="X385" t="str">
        <f>TRIM(PROPER(employee_data!X385))</f>
        <v>Single</v>
      </c>
      <c r="Y385" t="str">
        <f>TRIM(PROPER(employee_data!Y385))</f>
        <v>Fully Meets</v>
      </c>
      <c r="Z385" s="4">
        <v>3</v>
      </c>
    </row>
    <row r="386" spans="1:26" x14ac:dyDescent="0.25">
      <c r="A386" t="str">
        <f>TRIM(employee_data!A386)</f>
        <v>3811</v>
      </c>
      <c r="B386" t="str">
        <f>TRIM(PROPER(employee_data!B386))</f>
        <v>Joe</v>
      </c>
      <c r="C386" t="str">
        <f>TRIM(PROPER(employee_data!C386))</f>
        <v>South</v>
      </c>
      <c r="D386" s="2">
        <f>DATEVALUE(TEXT(employee_data!D386,"dd/mm/yyyy"))</f>
        <v>44695</v>
      </c>
      <c r="E386" s="2">
        <f>IFERROR(DATEVALUE(TEXT(employee_data!E386,"dd/mm/yyyy")),TRIM(""))</f>
        <v>44855</v>
      </c>
      <c r="F386" t="str">
        <f>TRIM(employee_data!F386)</f>
        <v>Sr. Network Engineer</v>
      </c>
      <c r="G386" t="str">
        <f>TRIM(PROPER(employee_data!G386))</f>
        <v>Robin Wilson</v>
      </c>
      <c r="H386" t="str">
        <f>TRIM(employee_data!H386)</f>
        <v>joe.south@bilearner.com</v>
      </c>
      <c r="I386" t="str">
        <f>TRIM(UPPER(employee_data!I386))</f>
        <v>PL</v>
      </c>
      <c r="J386" t="str">
        <f>TRIM(PROPER(employee_data!J386))</f>
        <v>Active</v>
      </c>
      <c r="K386" t="str">
        <f>TRIM(PROPER(employee_data!K386))</f>
        <v>Part-Time</v>
      </c>
      <c r="L386" t="str">
        <f>TRIM(PROPER(employee_data!L386))</f>
        <v>Zone B</v>
      </c>
      <c r="M386" t="str">
        <f>TRIM(PROPER(employee_data!M386))</f>
        <v>Temporary</v>
      </c>
      <c r="N386" t="str">
        <f>TRIM(PROPER(employee_data!N386))</f>
        <v>Involuntary</v>
      </c>
      <c r="O386" t="str">
        <f>TRIM(employee_data!O386)</f>
        <v>Back prove second tax air.</v>
      </c>
      <c r="P386" t="str">
        <f>TRIM(PROPER(employee_data!P386))</f>
        <v>It/Is</v>
      </c>
      <c r="Q386" t="str">
        <f>TRIM(PROPER(employee_data!Q386))</f>
        <v>Fielders</v>
      </c>
      <c r="R386" s="2">
        <f>DATEVALUE(TEXT(employee_data!R386,"dd/mm/yyyy"))</f>
        <v>21255</v>
      </c>
      <c r="S386" t="str">
        <f>TRIM(UPPER(employee_data!S386))</f>
        <v>CT</v>
      </c>
      <c r="T386" t="str">
        <f>TRIM(PROPER(employee_data!T386))</f>
        <v>Engineer</v>
      </c>
      <c r="U386" t="str">
        <f>TRIM(PROPER(employee_data!U386))</f>
        <v>Male</v>
      </c>
      <c r="V386" t="str">
        <f>TRIM(employee_data!V386)</f>
        <v>6278</v>
      </c>
      <c r="W386" t="str">
        <f>TRIM(PROPER(employee_data!W386))</f>
        <v>Hispanic</v>
      </c>
      <c r="X386" t="str">
        <f>TRIM(PROPER(employee_data!X386))</f>
        <v>Widowed</v>
      </c>
      <c r="Y386" t="str">
        <f>TRIM(PROPER(employee_data!Y386))</f>
        <v>Fully Meets</v>
      </c>
      <c r="Z386" s="4">
        <v>3</v>
      </c>
    </row>
    <row r="387" spans="1:26" x14ac:dyDescent="0.25">
      <c r="A387" t="str">
        <f>TRIM(employee_data!A387)</f>
        <v>3812</v>
      </c>
      <c r="B387" t="str">
        <f>TRIM(PROPER(employee_data!B387))</f>
        <v>Sarah</v>
      </c>
      <c r="C387" t="str">
        <f>TRIM(PROPER(employee_data!C387))</f>
        <v>Warfield</v>
      </c>
      <c r="D387" s="2">
        <f>DATEVALUE(TEXT(employee_data!D387,"dd/mm/yyyy"))</f>
        <v>43509</v>
      </c>
      <c r="E387" s="2">
        <f>IFERROR(DATEVALUE(TEXT(employee_data!E387,"dd/mm/yyyy")),TRIM(""))</f>
        <v>44049</v>
      </c>
      <c r="F387" t="str">
        <f>TRIM(employee_data!F387)</f>
        <v>Sr. Network Engineer</v>
      </c>
      <c r="G387" t="str">
        <f>TRIM(PROPER(employee_data!G387))</f>
        <v>Julie Lewis</v>
      </c>
      <c r="H387" t="str">
        <f>TRIM(employee_data!H387)</f>
        <v>sarah.warfield@bilearner.com</v>
      </c>
      <c r="I387" t="str">
        <f>TRIM(UPPER(employee_data!I387))</f>
        <v>BPC</v>
      </c>
      <c r="J387" t="str">
        <f>TRIM(PROPER(employee_data!J387))</f>
        <v>Active</v>
      </c>
      <c r="K387" t="str">
        <f>TRIM(PROPER(employee_data!K387))</f>
        <v>Contract</v>
      </c>
      <c r="L387" t="str">
        <f>TRIM(PROPER(employee_data!L387))</f>
        <v>Zone B</v>
      </c>
      <c r="M387" t="str">
        <f>TRIM(PROPER(employee_data!M387))</f>
        <v>Full-Time</v>
      </c>
      <c r="N387" t="str">
        <f>TRIM(PROPER(employee_data!N387))</f>
        <v>Resignation</v>
      </c>
      <c r="O387" t="str">
        <f>TRIM(employee_data!O387)</f>
        <v>Center west table security.</v>
      </c>
      <c r="P387" t="str">
        <f>TRIM(PROPER(employee_data!P387))</f>
        <v>It/Is</v>
      </c>
      <c r="Q387" t="str">
        <f>TRIM(PROPER(employee_data!Q387))</f>
        <v>General - Eng</v>
      </c>
      <c r="R387" s="2">
        <f>DATEVALUE(TEXT(employee_data!R387,"dd/mm/yyyy"))</f>
        <v>31191</v>
      </c>
      <c r="S387" t="str">
        <f>TRIM(UPPER(employee_data!S387))</f>
        <v>MA</v>
      </c>
      <c r="T387" t="str">
        <f>TRIM(PROPER(employee_data!T387))</f>
        <v>Administrative</v>
      </c>
      <c r="U387" t="str">
        <f>TRIM(PROPER(employee_data!U387))</f>
        <v>Female</v>
      </c>
      <c r="V387" t="str">
        <f>TRIM(employee_data!V387)</f>
        <v>2453</v>
      </c>
      <c r="W387" t="str">
        <f>TRIM(PROPER(employee_data!W387))</f>
        <v>Hispanic</v>
      </c>
      <c r="X387" t="str">
        <f>TRIM(PROPER(employee_data!X387))</f>
        <v>Single</v>
      </c>
      <c r="Y387" t="str">
        <f>TRIM(PROPER(employee_data!Y387))</f>
        <v>Fully Meets</v>
      </c>
      <c r="Z387" s="4">
        <v>3</v>
      </c>
    </row>
    <row r="388" spans="1:26" x14ac:dyDescent="0.25">
      <c r="A388" t="str">
        <f>TRIM(employee_data!A388)</f>
        <v>3813</v>
      </c>
      <c r="B388" t="str">
        <f>TRIM(PROPER(employee_data!B388))</f>
        <v>Alejandro</v>
      </c>
      <c r="C388" t="str">
        <f>TRIM(PROPER(employee_data!C388))</f>
        <v>Bacong</v>
      </c>
      <c r="D388" s="2">
        <f>DATEVALUE(TEXT(employee_data!D388,"dd/mm/yyyy"))</f>
        <v>44797</v>
      </c>
      <c r="E388" s="2" t="str">
        <f>IFERROR(DATEVALUE(TEXT(employee_data!E388,"dd/mm/yyyy")),TRIM(""))</f>
        <v/>
      </c>
      <c r="F388" t="str">
        <f>TRIM(employee_data!F388)</f>
        <v>IT Support</v>
      </c>
      <c r="G388" t="str">
        <f>TRIM(PROPER(employee_data!G388))</f>
        <v>Joseph Mathews</v>
      </c>
      <c r="H388" t="str">
        <f>TRIM(employee_data!H388)</f>
        <v>alejandro.bacong@bilearner.com</v>
      </c>
      <c r="I388" t="str">
        <f>TRIM(UPPER(employee_data!I388))</f>
        <v>SVG</v>
      </c>
      <c r="J388" t="str">
        <f>TRIM(PROPER(employee_data!J388))</f>
        <v>Active</v>
      </c>
      <c r="K388" t="str">
        <f>TRIM(PROPER(employee_data!K388))</f>
        <v>Part-Time</v>
      </c>
      <c r="L388" t="str">
        <f>TRIM(PROPER(employee_data!L388))</f>
        <v>Zone A</v>
      </c>
      <c r="M388" t="str">
        <f>TRIM(PROPER(employee_data!M388))</f>
        <v>Part-Time</v>
      </c>
      <c r="N388" t="str">
        <f>TRIM(PROPER(employee_data!N388))</f>
        <v>Unk</v>
      </c>
      <c r="O388" t="str">
        <f>TRIM(employee_data!O388)</f>
        <v/>
      </c>
      <c r="P388" t="str">
        <f>TRIM(PROPER(employee_data!P388))</f>
        <v>It/Is</v>
      </c>
      <c r="Q388" t="str">
        <f>TRIM(PROPER(employee_data!Q388))</f>
        <v>Engineers</v>
      </c>
      <c r="R388" s="2">
        <f>DATEVALUE(TEXT(employee_data!R388,"dd/mm/yyyy"))</f>
        <v>20145</v>
      </c>
      <c r="S388" t="str">
        <f>TRIM(UPPER(employee_data!S388))</f>
        <v>MA</v>
      </c>
      <c r="T388" t="str">
        <f>TRIM(PROPER(employee_data!T388))</f>
        <v>Engineer</v>
      </c>
      <c r="U388" t="str">
        <f>TRIM(PROPER(employee_data!U388))</f>
        <v>Male</v>
      </c>
      <c r="V388" t="str">
        <f>TRIM(employee_data!V388)</f>
        <v>1886</v>
      </c>
      <c r="W388" t="str">
        <f>TRIM(PROPER(employee_data!W388))</f>
        <v>Hispanic</v>
      </c>
      <c r="X388" t="str">
        <f>TRIM(PROPER(employee_data!X388))</f>
        <v>Widowed</v>
      </c>
      <c r="Y388" t="str">
        <f>TRIM(PROPER(employee_data!Y388))</f>
        <v>Fully Meets</v>
      </c>
      <c r="Z388" s="4">
        <v>3</v>
      </c>
    </row>
    <row r="389" spans="1:26" x14ac:dyDescent="0.25">
      <c r="A389" t="str">
        <f>TRIM(employee_data!A389)</f>
        <v>3814</v>
      </c>
      <c r="B389" t="str">
        <f>TRIM(PROPER(employee_data!B389))</f>
        <v>Jyoti</v>
      </c>
      <c r="C389" t="str">
        <f>TRIM(PROPER(employee_data!C389))</f>
        <v>Lajiri</v>
      </c>
      <c r="D389" s="2">
        <f>DATEVALUE(TEXT(employee_data!D389,"dd/mm/yyyy"))</f>
        <v>43472</v>
      </c>
      <c r="E389" s="2">
        <f>IFERROR(DATEVALUE(TEXT(employee_data!E389,"dd/mm/yyyy")),TRIM(""))</f>
        <v>44079</v>
      </c>
      <c r="F389" t="str">
        <f>TRIM(employee_data!F389)</f>
        <v>Sr. Network Engineer</v>
      </c>
      <c r="G389" t="str">
        <f>TRIM(PROPER(employee_data!G389))</f>
        <v>Karen Crawford</v>
      </c>
      <c r="H389" t="str">
        <f>TRIM(employee_data!H389)</f>
        <v>jyoti.lajiri@bilearner.com</v>
      </c>
      <c r="I389" t="str">
        <f>TRIM(UPPER(employee_data!I389))</f>
        <v>EW</v>
      </c>
      <c r="J389" t="str">
        <f>TRIM(PROPER(employee_data!J389))</f>
        <v>Leave Of Absence</v>
      </c>
      <c r="K389" t="str">
        <f>TRIM(PROPER(employee_data!K389))</f>
        <v>Part-Time</v>
      </c>
      <c r="L389" t="str">
        <f>TRIM(PROPER(employee_data!L389))</f>
        <v>Zone C</v>
      </c>
      <c r="M389" t="str">
        <f>TRIM(PROPER(employee_data!M389))</f>
        <v>Full-Time</v>
      </c>
      <c r="N389" t="str">
        <f>TRIM(PROPER(employee_data!N389))</f>
        <v>Retirement</v>
      </c>
      <c r="O389" t="str">
        <f>TRIM(employee_data!O389)</f>
        <v>Short quality fall name get science throughout.</v>
      </c>
      <c r="P389" t="str">
        <f>TRIM(PROPER(employee_data!P389))</f>
        <v>It/Is</v>
      </c>
      <c r="Q389" t="str">
        <f>TRIM(PROPER(employee_data!Q389))</f>
        <v>Engineers</v>
      </c>
      <c r="R389" s="2">
        <f>DATEVALUE(TEXT(employee_data!R389,"dd/mm/yyyy"))</f>
        <v>20196</v>
      </c>
      <c r="S389" t="str">
        <f>TRIM(UPPER(employee_data!S389))</f>
        <v>MA</v>
      </c>
      <c r="T389" t="str">
        <f>TRIM(PROPER(employee_data!T389))</f>
        <v>Coordinator</v>
      </c>
      <c r="U389" t="str">
        <f>TRIM(PROPER(employee_data!U389))</f>
        <v>Male</v>
      </c>
      <c r="V389" t="str">
        <f>TRIM(employee_data!V389)</f>
        <v>2169</v>
      </c>
      <c r="W389" t="str">
        <f>TRIM(PROPER(employee_data!W389))</f>
        <v>Black</v>
      </c>
      <c r="X389" t="str">
        <f>TRIM(PROPER(employee_data!X389))</f>
        <v>Widowed</v>
      </c>
      <c r="Y389" t="str">
        <f>TRIM(PROPER(employee_data!Y389))</f>
        <v>Fully Meets</v>
      </c>
      <c r="Z389" s="4">
        <v>3</v>
      </c>
    </row>
    <row r="390" spans="1:26" x14ac:dyDescent="0.25">
      <c r="A390" t="str">
        <f>TRIM(employee_data!A390)</f>
        <v>3815</v>
      </c>
      <c r="B390" t="str">
        <f>TRIM(PROPER(employee_data!B390))</f>
        <v>Neville</v>
      </c>
      <c r="C390" t="str">
        <f>TRIM(PROPER(employee_data!C390))</f>
        <v>Tredinnick</v>
      </c>
      <c r="D390" s="2">
        <f>DATEVALUE(TEXT(employee_data!D390,"dd/mm/yyyy"))</f>
        <v>44281</v>
      </c>
      <c r="E390" s="2" t="str">
        <f>IFERROR(DATEVALUE(TEXT(employee_data!E390,"dd/mm/yyyy")),TRIM(""))</f>
        <v/>
      </c>
      <c r="F390" t="str">
        <f>TRIM(employee_data!F390)</f>
        <v>Network Engineer</v>
      </c>
      <c r="G390" t="str">
        <f>TRIM(PROPER(employee_data!G390))</f>
        <v>Mary Mcmillan</v>
      </c>
      <c r="H390" t="str">
        <f>TRIM(employee_data!H390)</f>
        <v>neville.tredinnick@bilearner.com</v>
      </c>
      <c r="I390" t="str">
        <f>TRIM(UPPER(employee_data!I390))</f>
        <v>SVG</v>
      </c>
      <c r="J390" t="str">
        <f>TRIM(PROPER(employee_data!J390))</f>
        <v>Active</v>
      </c>
      <c r="K390" t="str">
        <f>TRIM(PROPER(employee_data!K390))</f>
        <v>Contract</v>
      </c>
      <c r="L390" t="str">
        <f>TRIM(PROPER(employee_data!L390))</f>
        <v>Zone C</v>
      </c>
      <c r="M390" t="str">
        <f>TRIM(PROPER(employee_data!M390))</f>
        <v>Part-Time</v>
      </c>
      <c r="N390" t="str">
        <f>TRIM(PROPER(employee_data!N390))</f>
        <v>Unk</v>
      </c>
      <c r="O390" t="str">
        <f>TRIM(employee_data!O390)</f>
        <v/>
      </c>
      <c r="P390" t="str">
        <f>TRIM(PROPER(employee_data!P390))</f>
        <v>It/Is</v>
      </c>
      <c r="Q390" t="str">
        <f>TRIM(PROPER(employee_data!Q390))</f>
        <v>Project Management - Con</v>
      </c>
      <c r="R390" s="2">
        <f>DATEVALUE(TEXT(employee_data!R390,"dd/mm/yyyy"))</f>
        <v>30828</v>
      </c>
      <c r="S390" t="str">
        <f>TRIM(UPPER(employee_data!S390))</f>
        <v>MA</v>
      </c>
      <c r="T390" t="str">
        <f>TRIM(PROPER(employee_data!T390))</f>
        <v>Coordinator</v>
      </c>
      <c r="U390" t="str">
        <f>TRIM(PROPER(employee_data!U390))</f>
        <v>Male</v>
      </c>
      <c r="V390" t="str">
        <f>TRIM(employee_data!V390)</f>
        <v>1420</v>
      </c>
      <c r="W390" t="str">
        <f>TRIM(PROPER(employee_data!W390))</f>
        <v>White</v>
      </c>
      <c r="X390" t="str">
        <f>TRIM(PROPER(employee_data!X390))</f>
        <v>Divorced</v>
      </c>
      <c r="Y390" t="str">
        <f>TRIM(PROPER(employee_data!Y390))</f>
        <v>Fully Meets</v>
      </c>
      <c r="Z390" s="4">
        <v>3</v>
      </c>
    </row>
    <row r="391" spans="1:26" x14ac:dyDescent="0.25">
      <c r="A391" t="str">
        <f>TRIM(employee_data!A391)</f>
        <v>3816</v>
      </c>
      <c r="B391" t="str">
        <f>TRIM(PROPER(employee_data!B391))</f>
        <v>Anthony</v>
      </c>
      <c r="C391" t="str">
        <f>TRIM(PROPER(employee_data!C391))</f>
        <v>Cisco</v>
      </c>
      <c r="D391" s="2">
        <f>DATEVALUE(TEXT(employee_data!D391,"dd/mm/yyyy"))</f>
        <v>44317</v>
      </c>
      <c r="E391" s="2" t="str">
        <f>IFERROR(DATEVALUE(TEXT(employee_data!E391,"dd/mm/yyyy")),TRIM(""))</f>
        <v/>
      </c>
      <c r="F391" t="str">
        <f>TRIM(employee_data!F391)</f>
        <v>IT Support</v>
      </c>
      <c r="G391" t="str">
        <f>TRIM(PROPER(employee_data!G391))</f>
        <v>Kyle Adams</v>
      </c>
      <c r="H391" t="str">
        <f>TRIM(employee_data!H391)</f>
        <v>anthony.cisco@bilearner.com</v>
      </c>
      <c r="I391" t="str">
        <f>TRIM(UPPER(employee_data!I391))</f>
        <v>WBL</v>
      </c>
      <c r="J391" t="str">
        <f>TRIM(PROPER(employee_data!J391))</f>
        <v>Active</v>
      </c>
      <c r="K391" t="str">
        <f>TRIM(PROPER(employee_data!K391))</f>
        <v>Full-Time</v>
      </c>
      <c r="L391" t="str">
        <f>TRIM(PROPER(employee_data!L391))</f>
        <v>Zone A</v>
      </c>
      <c r="M391" t="str">
        <f>TRIM(PROPER(employee_data!M391))</f>
        <v>Temporary</v>
      </c>
      <c r="N391" t="str">
        <f>TRIM(PROPER(employee_data!N391))</f>
        <v>Unk</v>
      </c>
      <c r="O391" t="str">
        <f>TRIM(employee_data!O391)</f>
        <v/>
      </c>
      <c r="P391" t="str">
        <f>TRIM(PROPER(employee_data!P391))</f>
        <v>It/Is</v>
      </c>
      <c r="Q391" t="str">
        <f>TRIM(PROPER(employee_data!Q391))</f>
        <v>Field Operations</v>
      </c>
      <c r="R391" s="2">
        <f>DATEVALUE(TEXT(employee_data!R391,"dd/mm/yyyy"))</f>
        <v>20677</v>
      </c>
      <c r="S391" t="str">
        <f>TRIM(UPPER(employee_data!S391))</f>
        <v>MA</v>
      </c>
      <c r="T391" t="str">
        <f>TRIM(PROPER(employee_data!T391))</f>
        <v>Technician</v>
      </c>
      <c r="U391" t="str">
        <f>TRIM(PROPER(employee_data!U391))</f>
        <v>Male</v>
      </c>
      <c r="V391" t="str">
        <f>TRIM(employee_data!V391)</f>
        <v>2135</v>
      </c>
      <c r="W391" t="str">
        <f>TRIM(PROPER(employee_data!W391))</f>
        <v>Hispanic</v>
      </c>
      <c r="X391" t="str">
        <f>TRIM(PROPER(employee_data!X391))</f>
        <v>Single</v>
      </c>
      <c r="Y391" t="str">
        <f>TRIM(PROPER(employee_data!Y391))</f>
        <v>Fully Meets</v>
      </c>
      <c r="Z391" s="4">
        <v>3</v>
      </c>
    </row>
    <row r="392" spans="1:26" x14ac:dyDescent="0.25">
      <c r="A392" t="str">
        <f>TRIM(employee_data!A392)</f>
        <v>3817</v>
      </c>
      <c r="B392" t="str">
        <f>TRIM(PROPER(employee_data!B392))</f>
        <v>Linda</v>
      </c>
      <c r="C392" t="str">
        <f>TRIM(PROPER(employee_data!C392))</f>
        <v>Dolan</v>
      </c>
      <c r="D392" s="2">
        <f>DATEVALUE(TEXT(employee_data!D392,"dd/mm/yyyy"))</f>
        <v>44479</v>
      </c>
      <c r="E392" s="2">
        <f>IFERROR(DATEVALUE(TEXT(employee_data!E392,"dd/mm/yyyy")),TRIM(""))</f>
        <v>44947</v>
      </c>
      <c r="F392" t="str">
        <f>TRIM(employee_data!F392)</f>
        <v>IT Support</v>
      </c>
      <c r="G392" t="str">
        <f>TRIM(PROPER(employee_data!G392))</f>
        <v>Jamie Baker</v>
      </c>
      <c r="H392" t="str">
        <f>TRIM(employee_data!H392)</f>
        <v>linda.dolan@bilearner.com</v>
      </c>
      <c r="I392" t="str">
        <f>TRIM(UPPER(employee_data!I392))</f>
        <v>CCDR</v>
      </c>
      <c r="J392" t="str">
        <f>TRIM(PROPER(employee_data!J392))</f>
        <v>Active</v>
      </c>
      <c r="K392" t="str">
        <f>TRIM(PROPER(employee_data!K392))</f>
        <v>Part-Time</v>
      </c>
      <c r="L392" t="str">
        <f>TRIM(PROPER(employee_data!L392))</f>
        <v>Zone A</v>
      </c>
      <c r="M392" t="str">
        <f>TRIM(PROPER(employee_data!M392))</f>
        <v>Full-Time</v>
      </c>
      <c r="N392" t="str">
        <f>TRIM(PROPER(employee_data!N392))</f>
        <v>Resignation</v>
      </c>
      <c r="O392" t="str">
        <f>TRIM(employee_data!O392)</f>
        <v>Firm national vote result.</v>
      </c>
      <c r="P392" t="str">
        <f>TRIM(PROPER(employee_data!P392))</f>
        <v>It/Is</v>
      </c>
      <c r="Q392" t="str">
        <f>TRIM(PROPER(employee_data!Q392))</f>
        <v>General - Con</v>
      </c>
      <c r="R392" s="2">
        <f>DATEVALUE(TEXT(employee_data!R392,"dd/mm/yyyy"))</f>
        <v>28491</v>
      </c>
      <c r="S392" t="str">
        <f>TRIM(UPPER(employee_data!S392))</f>
        <v>MA</v>
      </c>
      <c r="T392" t="str">
        <f>TRIM(PROPER(employee_data!T392))</f>
        <v>Technician</v>
      </c>
      <c r="U392" t="str">
        <f>TRIM(PROPER(employee_data!U392))</f>
        <v>Female</v>
      </c>
      <c r="V392" t="str">
        <f>TRIM(employee_data!V392)</f>
        <v>2119</v>
      </c>
      <c r="W392" t="str">
        <f>TRIM(PROPER(employee_data!W392))</f>
        <v>Black</v>
      </c>
      <c r="X392" t="str">
        <f>TRIM(PROPER(employee_data!X392))</f>
        <v>Single</v>
      </c>
      <c r="Y392" t="str">
        <f>TRIM(PROPER(employee_data!Y392))</f>
        <v>Needs Improvement</v>
      </c>
      <c r="Z392" s="4">
        <v>3</v>
      </c>
    </row>
    <row r="393" spans="1:26" x14ac:dyDescent="0.25">
      <c r="A393" t="str">
        <f>TRIM(employee_data!A393)</f>
        <v>3818</v>
      </c>
      <c r="B393" t="str">
        <f>TRIM(PROPER(employee_data!B393))</f>
        <v>Carlos</v>
      </c>
      <c r="C393" t="str">
        <f>TRIM(PROPER(employee_data!C393))</f>
        <v>Merlos</v>
      </c>
      <c r="D393" s="2">
        <f>DATEVALUE(TEXT(employee_data!D393,"dd/mm/yyyy"))</f>
        <v>43832</v>
      </c>
      <c r="E393" s="2">
        <f>IFERROR(DATEVALUE(TEXT(employee_data!E393,"dd/mm/yyyy")),TRIM(""))</f>
        <v>44654</v>
      </c>
      <c r="F393" t="str">
        <f>TRIM(employee_data!F393)</f>
        <v>Network Engineer</v>
      </c>
      <c r="G393" t="str">
        <f>TRIM(PROPER(employee_data!G393))</f>
        <v>Daniel White</v>
      </c>
      <c r="H393" t="str">
        <f>TRIM(employee_data!H393)</f>
        <v>carlos.merlos@bilearner.com</v>
      </c>
      <c r="I393" t="str">
        <f>TRIM(UPPER(employee_data!I393))</f>
        <v>CCDR</v>
      </c>
      <c r="J393" t="str">
        <f>TRIM(PROPER(employee_data!J393))</f>
        <v>Active</v>
      </c>
      <c r="K393" t="str">
        <f>TRIM(PROPER(employee_data!K393))</f>
        <v>Part-Time</v>
      </c>
      <c r="L393" t="str">
        <f>TRIM(PROPER(employee_data!L393))</f>
        <v>Zone A</v>
      </c>
      <c r="M393" t="str">
        <f>TRIM(PROPER(employee_data!M393))</f>
        <v>Part-Time</v>
      </c>
      <c r="N393" t="str">
        <f>TRIM(PROPER(employee_data!N393))</f>
        <v>Voluntary</v>
      </c>
      <c r="O393" t="str">
        <f>TRIM(employee_data!O393)</f>
        <v>Car book street pull try brother.</v>
      </c>
      <c r="P393" t="str">
        <f>TRIM(PROPER(employee_data!P393))</f>
        <v>It/Is</v>
      </c>
      <c r="Q393" t="str">
        <f>TRIM(PROPER(employee_data!Q393))</f>
        <v>Wireless</v>
      </c>
      <c r="R393" s="2">
        <f>DATEVALUE(TEXT(employee_data!R393,"dd/mm/yyyy"))</f>
        <v>18429</v>
      </c>
      <c r="S393" t="str">
        <f>TRIM(UPPER(employee_data!S393))</f>
        <v>MA</v>
      </c>
      <c r="T393" t="str">
        <f>TRIM(PROPER(employee_data!T393))</f>
        <v>Technician</v>
      </c>
      <c r="U393" t="str">
        <f>TRIM(PROPER(employee_data!U393))</f>
        <v>Male</v>
      </c>
      <c r="V393" t="str">
        <f>TRIM(employee_data!V393)</f>
        <v>2138</v>
      </c>
      <c r="W393" t="str">
        <f>TRIM(PROPER(employee_data!W393))</f>
        <v>Asian</v>
      </c>
      <c r="X393" t="str">
        <f>TRIM(PROPER(employee_data!X393))</f>
        <v>Single</v>
      </c>
      <c r="Y393" t="str">
        <f>TRIM(PROPER(employee_data!Y393))</f>
        <v>Fully Meets</v>
      </c>
      <c r="Z393" s="4">
        <v>3</v>
      </c>
    </row>
    <row r="394" spans="1:26" x14ac:dyDescent="0.25">
      <c r="A394" t="str">
        <f>TRIM(employee_data!A394)</f>
        <v>3819</v>
      </c>
      <c r="B394" t="str">
        <f>TRIM(PROPER(employee_data!B394))</f>
        <v>Tanya</v>
      </c>
      <c r="C394" t="str">
        <f>TRIM(PROPER(employee_data!C394))</f>
        <v>Morway</v>
      </c>
      <c r="D394" s="2">
        <f>DATEVALUE(TEXT(employee_data!D394,"dd/mm/yyyy"))</f>
        <v>43850</v>
      </c>
      <c r="E394" s="2" t="str">
        <f>IFERROR(DATEVALUE(TEXT(employee_data!E394,"dd/mm/yyyy")),TRIM(""))</f>
        <v/>
      </c>
      <c r="F394" t="str">
        <f>TRIM(employee_data!F394)</f>
        <v>Network Engineer</v>
      </c>
      <c r="G394" t="str">
        <f>TRIM(PROPER(employee_data!G394))</f>
        <v>William Johnson</v>
      </c>
      <c r="H394" t="str">
        <f>TRIM(employee_data!H394)</f>
        <v>tanya.morway@bilearner.com</v>
      </c>
      <c r="I394" t="str">
        <f>TRIM(UPPER(employee_data!I394))</f>
        <v>MSC</v>
      </c>
      <c r="J394" t="str">
        <f>TRIM(PROPER(employee_data!J394))</f>
        <v>Active</v>
      </c>
      <c r="K394" t="str">
        <f>TRIM(PROPER(employee_data!K394))</f>
        <v>Full-Time</v>
      </c>
      <c r="L394" t="str">
        <f>TRIM(PROPER(employee_data!L394))</f>
        <v>Zone B</v>
      </c>
      <c r="M394" t="str">
        <f>TRIM(PROPER(employee_data!M394))</f>
        <v>Part-Time</v>
      </c>
      <c r="N394" t="str">
        <f>TRIM(PROPER(employee_data!N394))</f>
        <v>Unk</v>
      </c>
      <c r="O394" t="str">
        <f>TRIM(employee_data!O394)</f>
        <v/>
      </c>
      <c r="P394" t="str">
        <f>TRIM(PROPER(employee_data!P394))</f>
        <v>It/Is</v>
      </c>
      <c r="Q394" t="str">
        <f>TRIM(PROPER(employee_data!Q394))</f>
        <v>Aerial</v>
      </c>
      <c r="R394" s="2">
        <f>DATEVALUE(TEXT(employee_data!R394,"dd/mm/yyyy"))</f>
        <v>21150</v>
      </c>
      <c r="S394" t="str">
        <f>TRIM(UPPER(employee_data!S394))</f>
        <v>MA</v>
      </c>
      <c r="T394" t="str">
        <f>TRIM(PROPER(employee_data!T394))</f>
        <v>Foreman</v>
      </c>
      <c r="U394" t="str">
        <f>TRIM(PROPER(employee_data!U394))</f>
        <v>Female</v>
      </c>
      <c r="V394" t="str">
        <f>TRIM(employee_data!V394)</f>
        <v>2048</v>
      </c>
      <c r="W394" t="str">
        <f>TRIM(PROPER(employee_data!W394))</f>
        <v>Asian</v>
      </c>
      <c r="X394" t="str">
        <f>TRIM(PROPER(employee_data!X394))</f>
        <v>Single</v>
      </c>
      <c r="Y394" t="str">
        <f>TRIM(PROPER(employee_data!Y394))</f>
        <v>Fully Meets</v>
      </c>
      <c r="Z394" s="4">
        <v>3</v>
      </c>
    </row>
    <row r="395" spans="1:26" x14ac:dyDescent="0.25">
      <c r="A395" t="str">
        <f>TRIM(employee_data!A395)</f>
        <v>3820</v>
      </c>
      <c r="B395" t="str">
        <f>TRIM(PROPER(employee_data!B395))</f>
        <v>Anita</v>
      </c>
      <c r="C395" t="str">
        <f>TRIM(PROPER(employee_data!C395))</f>
        <v>Shepard</v>
      </c>
      <c r="D395" s="2">
        <f>DATEVALUE(TEXT(employee_data!D395,"dd/mm/yyyy"))</f>
        <v>43323</v>
      </c>
      <c r="E395" s="2">
        <f>IFERROR(DATEVALUE(TEXT(employee_data!E395,"dd/mm/yyyy")),TRIM(""))</f>
        <v>44337</v>
      </c>
      <c r="F395" t="str">
        <f>TRIM(employee_data!F395)</f>
        <v>Network Engineer</v>
      </c>
      <c r="G395" t="str">
        <f>TRIM(PROPER(employee_data!G395))</f>
        <v>George Tran</v>
      </c>
      <c r="H395" t="str">
        <f>TRIM(employee_data!H395)</f>
        <v>anita.shepard@bilearner.com</v>
      </c>
      <c r="I395" t="str">
        <f>TRIM(UPPER(employee_data!I395))</f>
        <v>EW</v>
      </c>
      <c r="J395" t="str">
        <f>TRIM(PROPER(employee_data!J395))</f>
        <v>Active</v>
      </c>
      <c r="K395" t="str">
        <f>TRIM(PROPER(employee_data!K395))</f>
        <v>Contract</v>
      </c>
      <c r="L395" t="str">
        <f>TRIM(PROPER(employee_data!L395))</f>
        <v>Zone C</v>
      </c>
      <c r="M395" t="str">
        <f>TRIM(PROPER(employee_data!M395))</f>
        <v>Full-Time</v>
      </c>
      <c r="N395" t="str">
        <f>TRIM(PROPER(employee_data!N395))</f>
        <v>Voluntary</v>
      </c>
      <c r="O395" t="str">
        <f>TRIM(employee_data!O395)</f>
        <v>Pattern son memory power citizen personal unit.</v>
      </c>
      <c r="P395" t="str">
        <f>TRIM(PROPER(employee_data!P395))</f>
        <v>It/Is</v>
      </c>
      <c r="Q395" t="str">
        <f>TRIM(PROPER(employee_data!Q395))</f>
        <v>General - Con</v>
      </c>
      <c r="R395" s="2">
        <f>DATEVALUE(TEXT(employee_data!R395,"dd/mm/yyyy"))</f>
        <v>28032</v>
      </c>
      <c r="S395" t="str">
        <f>TRIM(UPPER(employee_data!S395))</f>
        <v>MA</v>
      </c>
      <c r="T395" t="str">
        <f>TRIM(PROPER(employee_data!T395))</f>
        <v>Foreman</v>
      </c>
      <c r="U395" t="str">
        <f>TRIM(PROPER(employee_data!U395))</f>
        <v>Female</v>
      </c>
      <c r="V395" t="str">
        <f>TRIM(employee_data!V395)</f>
        <v>1773</v>
      </c>
      <c r="W395" t="str">
        <f>TRIM(PROPER(employee_data!W395))</f>
        <v>Other</v>
      </c>
      <c r="X395" t="str">
        <f>TRIM(PROPER(employee_data!X395))</f>
        <v>Divorced</v>
      </c>
      <c r="Y395" t="str">
        <f>TRIM(PROPER(employee_data!Y395))</f>
        <v>Fully Meets</v>
      </c>
      <c r="Z395" s="4">
        <v>3</v>
      </c>
    </row>
    <row r="396" spans="1:26" x14ac:dyDescent="0.25">
      <c r="A396" t="str">
        <f>TRIM(employee_data!A396)</f>
        <v>3821</v>
      </c>
      <c r="B396" t="str">
        <f>TRIM(PROPER(employee_data!B396))</f>
        <v>Jeremiah</v>
      </c>
      <c r="C396" t="str">
        <f>TRIM(PROPER(employee_data!C396))</f>
        <v>Semizoglou</v>
      </c>
      <c r="D396" s="2">
        <f>DATEVALUE(TEXT(employee_data!D396,"dd/mm/yyyy"))</f>
        <v>44548</v>
      </c>
      <c r="E396" s="2" t="str">
        <f>IFERROR(DATEVALUE(TEXT(employee_data!E396,"dd/mm/yyyy")),TRIM(""))</f>
        <v/>
      </c>
      <c r="F396" t="str">
        <f>TRIM(employee_data!F396)</f>
        <v>Sr. Network Engineer</v>
      </c>
      <c r="G396" t="str">
        <f>TRIM(PROPER(employee_data!G396))</f>
        <v>Jonathan Knight</v>
      </c>
      <c r="H396" t="str">
        <f>TRIM(employee_data!H396)</f>
        <v>jeremiah.semizoglou@bilearner.com</v>
      </c>
      <c r="I396" t="str">
        <f>TRIM(UPPER(employee_data!I396))</f>
        <v>TNS</v>
      </c>
      <c r="J396" t="str">
        <f>TRIM(PROPER(employee_data!J396))</f>
        <v>Active</v>
      </c>
      <c r="K396" t="str">
        <f>TRIM(PROPER(employee_data!K396))</f>
        <v>Contract</v>
      </c>
      <c r="L396" t="str">
        <f>TRIM(PROPER(employee_data!L396))</f>
        <v>Zone A</v>
      </c>
      <c r="M396" t="str">
        <f>TRIM(PROPER(employee_data!M396))</f>
        <v>Temporary</v>
      </c>
      <c r="N396" t="str">
        <f>TRIM(PROPER(employee_data!N396))</f>
        <v>Unk</v>
      </c>
      <c r="O396" t="str">
        <f>TRIM(employee_data!O396)</f>
        <v/>
      </c>
      <c r="P396" t="str">
        <f>TRIM(PROPER(employee_data!P396))</f>
        <v>It/Is</v>
      </c>
      <c r="Q396" t="str">
        <f>TRIM(PROPER(employee_data!Q396))</f>
        <v>Field Operations</v>
      </c>
      <c r="R396" s="2">
        <f>DATEVALUE(TEXT(employee_data!R396,"dd/mm/yyyy"))</f>
        <v>29679</v>
      </c>
      <c r="S396" t="str">
        <f>TRIM(UPPER(employee_data!S396))</f>
        <v>MA</v>
      </c>
      <c r="T396" t="str">
        <f>TRIM(PROPER(employee_data!T396))</f>
        <v>Manager</v>
      </c>
      <c r="U396" t="str">
        <f>TRIM(PROPER(employee_data!U396))</f>
        <v>Male</v>
      </c>
      <c r="V396" t="str">
        <f>TRIM(employee_data!V396)</f>
        <v>1545</v>
      </c>
      <c r="W396" t="str">
        <f>TRIM(PROPER(employee_data!W396))</f>
        <v>White</v>
      </c>
      <c r="X396" t="str">
        <f>TRIM(PROPER(employee_data!X396))</f>
        <v>Single</v>
      </c>
      <c r="Y396" t="str">
        <f>TRIM(PROPER(employee_data!Y396))</f>
        <v>Fully Meets</v>
      </c>
      <c r="Z396" s="4">
        <v>3</v>
      </c>
    </row>
    <row r="397" spans="1:26" x14ac:dyDescent="0.25">
      <c r="A397" t="str">
        <f>TRIM(employee_data!A397)</f>
        <v>3822</v>
      </c>
      <c r="B397" t="str">
        <f>TRIM(PROPER(employee_data!B397))</f>
        <v>Katrina</v>
      </c>
      <c r="C397" t="str">
        <f>TRIM(PROPER(employee_data!C397))</f>
        <v>Lambert</v>
      </c>
      <c r="D397" s="2">
        <f>DATEVALUE(TEXT(employee_data!D397,"dd/mm/yyyy"))</f>
        <v>43732</v>
      </c>
      <c r="E397" s="2">
        <f>IFERROR(DATEVALUE(TEXT(employee_data!E397,"dd/mm/yyyy")),TRIM(""))</f>
        <v>44655</v>
      </c>
      <c r="F397" t="str">
        <f>TRIM(employee_data!F397)</f>
        <v>Network Engineer</v>
      </c>
      <c r="G397" t="str">
        <f>TRIM(PROPER(employee_data!G397))</f>
        <v>Calvin Williamson</v>
      </c>
      <c r="H397" t="str">
        <f>TRIM(employee_data!H397)</f>
        <v>katrina.lambert@bilearner.com</v>
      </c>
      <c r="I397" t="str">
        <f>TRIM(UPPER(employee_data!I397))</f>
        <v>WBL</v>
      </c>
      <c r="J397" t="str">
        <f>TRIM(PROPER(employee_data!J397))</f>
        <v>Active</v>
      </c>
      <c r="K397" t="str">
        <f>TRIM(PROPER(employee_data!K397))</f>
        <v>Full-Time</v>
      </c>
      <c r="L397" t="str">
        <f>TRIM(PROPER(employee_data!L397))</f>
        <v>Zone B</v>
      </c>
      <c r="M397" t="str">
        <f>TRIM(PROPER(employee_data!M397))</f>
        <v>Part-Time</v>
      </c>
      <c r="N397" t="str">
        <f>TRIM(PROPER(employee_data!N397))</f>
        <v>Retirement</v>
      </c>
      <c r="O397" t="str">
        <f>TRIM(employee_data!O397)</f>
        <v>Nice sit hotel doctor.</v>
      </c>
      <c r="P397" t="str">
        <f>TRIM(PROPER(employee_data!P397))</f>
        <v>Executive Office</v>
      </c>
      <c r="Q397" t="str">
        <f>TRIM(PROPER(employee_data!Q397))</f>
        <v>General - Con</v>
      </c>
      <c r="R397" s="2">
        <f>DATEVALUE(TEXT(employee_data!R397,"dd/mm/yyyy"))</f>
        <v>27655</v>
      </c>
      <c r="S397" t="str">
        <f>TRIM(UPPER(employee_data!S397))</f>
        <v>MA</v>
      </c>
      <c r="T397" t="str">
        <f>TRIM(PROPER(employee_data!T397))</f>
        <v>Technician</v>
      </c>
      <c r="U397" t="str">
        <f>TRIM(PROPER(employee_data!U397))</f>
        <v>Male</v>
      </c>
      <c r="V397" t="str">
        <f>TRIM(employee_data!V397)</f>
        <v>56727</v>
      </c>
      <c r="W397" t="str">
        <f>TRIM(PROPER(employee_data!W397))</f>
        <v>Hispanic</v>
      </c>
      <c r="X397" t="str">
        <f>TRIM(PROPER(employee_data!X397))</f>
        <v>Divorced</v>
      </c>
      <c r="Y397" t="str">
        <f>TRIM(PROPER(employee_data!Y397))</f>
        <v>Fully Meets</v>
      </c>
      <c r="Z397" s="4">
        <v>3</v>
      </c>
    </row>
    <row r="398" spans="1:26" x14ac:dyDescent="0.25">
      <c r="A398" t="str">
        <f>TRIM(employee_data!A398)</f>
        <v>3823</v>
      </c>
      <c r="B398" t="str">
        <f>TRIM(PROPER(employee_data!B398))</f>
        <v>Alexzander</v>
      </c>
      <c r="C398" t="str">
        <f>TRIM(PROPER(employee_data!C398))</f>
        <v>Pope</v>
      </c>
      <c r="D398" s="2">
        <f>DATEVALUE(TEXT(employee_data!D398,"dd/mm/yyyy"))</f>
        <v>44851</v>
      </c>
      <c r="E398" s="2">
        <f>IFERROR(DATEVALUE(TEXT(employee_data!E398,"dd/mm/yyyy")),TRIM(""))</f>
        <v>45103</v>
      </c>
      <c r="F398" t="str">
        <f>TRIM(employee_data!F398)</f>
        <v>Network Engineer</v>
      </c>
      <c r="G398" t="str">
        <f>TRIM(PROPER(employee_data!G398))</f>
        <v>David Rodriguez</v>
      </c>
      <c r="H398" t="str">
        <f>TRIM(employee_data!H398)</f>
        <v>alexzander.pope@bilearner.com</v>
      </c>
      <c r="I398" t="str">
        <f>TRIM(UPPER(employee_data!I398))</f>
        <v>TNS</v>
      </c>
      <c r="J398" t="str">
        <f>TRIM(PROPER(employee_data!J398))</f>
        <v>Active</v>
      </c>
      <c r="K398" t="str">
        <f>TRIM(PROPER(employee_data!K398))</f>
        <v>Full-Time</v>
      </c>
      <c r="L398" t="str">
        <f>TRIM(PROPER(employee_data!L398))</f>
        <v>Zone A</v>
      </c>
      <c r="M398" t="str">
        <f>TRIM(PROPER(employee_data!M398))</f>
        <v>Temporary</v>
      </c>
      <c r="N398" t="str">
        <f>TRIM(PROPER(employee_data!N398))</f>
        <v>Involuntary</v>
      </c>
      <c r="O398" t="str">
        <f>TRIM(employee_data!O398)</f>
        <v>Word once speech mind.</v>
      </c>
      <c r="P398" t="str">
        <f>TRIM(PROPER(employee_data!P398))</f>
        <v>Executive Office</v>
      </c>
      <c r="Q398" t="str">
        <f>TRIM(PROPER(employee_data!Q398))</f>
        <v>Shop (Fleet)</v>
      </c>
      <c r="R398" s="2">
        <f>DATEVALUE(TEXT(employee_data!R398,"dd/mm/yyyy"))</f>
        <v>32013</v>
      </c>
      <c r="S398" t="str">
        <f>TRIM(UPPER(employee_data!S398))</f>
        <v>MA</v>
      </c>
      <c r="T398" t="str">
        <f>TRIM(PROPER(employee_data!T398))</f>
        <v>Supervisor</v>
      </c>
      <c r="U398" t="str">
        <f>TRIM(PROPER(employee_data!U398))</f>
        <v>Male</v>
      </c>
      <c r="V398" t="str">
        <f>TRIM(employee_data!V398)</f>
        <v>12469</v>
      </c>
      <c r="W398" t="str">
        <f>TRIM(PROPER(employee_data!W398))</f>
        <v>White</v>
      </c>
      <c r="X398" t="str">
        <f>TRIM(PROPER(employee_data!X398))</f>
        <v>Single</v>
      </c>
      <c r="Y398" t="str">
        <f>TRIM(PROPER(employee_data!Y398))</f>
        <v>Needs Improvement</v>
      </c>
      <c r="Z398" s="4">
        <v>3</v>
      </c>
    </row>
    <row r="399" spans="1:26" x14ac:dyDescent="0.25">
      <c r="A399" t="str">
        <f>TRIM(employee_data!A399)</f>
        <v>3824</v>
      </c>
      <c r="B399" t="str">
        <f>TRIM(PROPER(employee_data!B399))</f>
        <v>Derek</v>
      </c>
      <c r="C399" t="str">
        <f>TRIM(PROPER(employee_data!C399))</f>
        <v>Holmes</v>
      </c>
      <c r="D399" s="2">
        <f>DATEVALUE(TEXT(employee_data!D399,"dd/mm/yyyy"))</f>
        <v>43837</v>
      </c>
      <c r="E399" s="2" t="str">
        <f>IFERROR(DATEVALUE(TEXT(employee_data!E399,"dd/mm/yyyy")),TRIM(""))</f>
        <v/>
      </c>
      <c r="F399" t="str">
        <f>TRIM(employee_data!F399)</f>
        <v>IT Support</v>
      </c>
      <c r="G399" t="str">
        <f>TRIM(PROPER(employee_data!G399))</f>
        <v>Carolyn Richards</v>
      </c>
      <c r="H399" t="str">
        <f>TRIM(employee_data!H399)</f>
        <v>derek.holmes@bilearner.com</v>
      </c>
      <c r="I399" t="str">
        <f>TRIM(UPPER(employee_data!I399))</f>
        <v>SVG</v>
      </c>
      <c r="J399" t="str">
        <f>TRIM(PROPER(employee_data!J399))</f>
        <v>Active</v>
      </c>
      <c r="K399" t="str">
        <f>TRIM(PROPER(employee_data!K399))</f>
        <v>Contract</v>
      </c>
      <c r="L399" t="str">
        <f>TRIM(PROPER(employee_data!L399))</f>
        <v>Zone C</v>
      </c>
      <c r="M399" t="str">
        <f>TRIM(PROPER(employee_data!M399))</f>
        <v>Full-Time</v>
      </c>
      <c r="N399" t="str">
        <f>TRIM(PROPER(employee_data!N399))</f>
        <v>Unk</v>
      </c>
      <c r="O399" t="str">
        <f>TRIM(employee_data!O399)</f>
        <v/>
      </c>
      <c r="P399" t="str">
        <f>TRIM(PROPER(employee_data!P399))</f>
        <v>It/Is</v>
      </c>
      <c r="Q399" t="str">
        <f>TRIM(PROPER(employee_data!Q399))</f>
        <v>General - Sga</v>
      </c>
      <c r="R399" s="2">
        <f>DATEVALUE(TEXT(employee_data!R399,"dd/mm/yyyy"))</f>
        <v>17858</v>
      </c>
      <c r="S399" t="str">
        <f>TRIM(UPPER(employee_data!S399))</f>
        <v>MA</v>
      </c>
      <c r="T399" t="str">
        <f>TRIM(PROPER(employee_data!T399))</f>
        <v>Administrator</v>
      </c>
      <c r="U399" t="str">
        <f>TRIM(PROPER(employee_data!U399))</f>
        <v>Male</v>
      </c>
      <c r="V399" t="str">
        <f>TRIM(employee_data!V399)</f>
        <v>83312</v>
      </c>
      <c r="W399" t="str">
        <f>TRIM(PROPER(employee_data!W399))</f>
        <v>Black</v>
      </c>
      <c r="X399" t="str">
        <f>TRIM(PROPER(employee_data!X399))</f>
        <v>Single</v>
      </c>
      <c r="Y399" t="str">
        <f>TRIM(PROPER(employee_data!Y399))</f>
        <v>Fully Meets</v>
      </c>
      <c r="Z399" s="4">
        <v>3</v>
      </c>
    </row>
    <row r="400" spans="1:26" x14ac:dyDescent="0.25">
      <c r="A400" t="str">
        <f>TRIM(employee_data!A400)</f>
        <v>3825</v>
      </c>
      <c r="B400" t="str">
        <f>TRIM(PROPER(employee_data!B400))</f>
        <v>Danika</v>
      </c>
      <c r="C400" t="str">
        <f>TRIM(PROPER(employee_data!C400))</f>
        <v>Deleon</v>
      </c>
      <c r="D400" s="2">
        <f>DATEVALUE(TEXT(employee_data!D400,"dd/mm/yyyy"))</f>
        <v>44870</v>
      </c>
      <c r="E400" s="2" t="str">
        <f>IFERROR(DATEVALUE(TEXT(employee_data!E400,"dd/mm/yyyy")),TRIM(""))</f>
        <v/>
      </c>
      <c r="F400" t="str">
        <f>TRIM(employee_data!F400)</f>
        <v>IT Support</v>
      </c>
      <c r="G400" t="str">
        <f>TRIM(PROPER(employee_data!G400))</f>
        <v>Karen York</v>
      </c>
      <c r="H400" t="str">
        <f>TRIM(employee_data!H400)</f>
        <v>danika.deleon@bilearner.com</v>
      </c>
      <c r="I400" t="str">
        <f>TRIM(UPPER(employee_data!I400))</f>
        <v>PYZ</v>
      </c>
      <c r="J400" t="str">
        <f>TRIM(PROPER(employee_data!J400))</f>
        <v>Active</v>
      </c>
      <c r="K400" t="str">
        <f>TRIM(PROPER(employee_data!K400))</f>
        <v>Full-Time</v>
      </c>
      <c r="L400" t="str">
        <f>TRIM(PROPER(employee_data!L400))</f>
        <v>Zone A</v>
      </c>
      <c r="M400" t="str">
        <f>TRIM(PROPER(employee_data!M400))</f>
        <v>Part-Time</v>
      </c>
      <c r="N400" t="str">
        <f>TRIM(PROPER(employee_data!N400))</f>
        <v>Unk</v>
      </c>
      <c r="O400" t="str">
        <f>TRIM(employee_data!O400)</f>
        <v/>
      </c>
      <c r="P400" t="str">
        <f>TRIM(PROPER(employee_data!P400))</f>
        <v>It/Is</v>
      </c>
      <c r="Q400" t="str">
        <f>TRIM(PROPER(employee_data!Q400))</f>
        <v>Field Operations</v>
      </c>
      <c r="R400" s="2">
        <f>DATEVALUE(TEXT(employee_data!R400,"dd/mm/yyyy"))</f>
        <v>35938</v>
      </c>
      <c r="S400" t="str">
        <f>TRIM(UPPER(employee_data!S400))</f>
        <v>MA</v>
      </c>
      <c r="T400" t="str">
        <f>TRIM(PROPER(employee_data!T400))</f>
        <v>Tower Hand</v>
      </c>
      <c r="U400" t="str">
        <f>TRIM(PROPER(employee_data!U400))</f>
        <v>Male</v>
      </c>
      <c r="V400" t="str">
        <f>TRIM(employee_data!V400)</f>
        <v>97413</v>
      </c>
      <c r="W400" t="str">
        <f>TRIM(PROPER(employee_data!W400))</f>
        <v>Black</v>
      </c>
      <c r="X400" t="str">
        <f>TRIM(PROPER(employee_data!X400))</f>
        <v>Married</v>
      </c>
      <c r="Y400" t="str">
        <f>TRIM(PROPER(employee_data!Y400))</f>
        <v>Fully Meets</v>
      </c>
      <c r="Z400" s="4">
        <v>3</v>
      </c>
    </row>
    <row r="401" spans="1:26" x14ac:dyDescent="0.25">
      <c r="A401" t="str">
        <f>TRIM(employee_data!A401)</f>
        <v>3826</v>
      </c>
      <c r="B401" t="str">
        <f>TRIM(PROPER(employee_data!B401))</f>
        <v>Sabrina</v>
      </c>
      <c r="C401" t="str">
        <f>TRIM(PROPER(employee_data!C401))</f>
        <v>Durham</v>
      </c>
      <c r="D401" s="2">
        <f>DATEVALUE(TEXT(employee_data!D401,"dd/mm/yyyy"))</f>
        <v>45042</v>
      </c>
      <c r="E401" s="2">
        <f>IFERROR(DATEVALUE(TEXT(employee_data!E401,"dd/mm/yyyy")),TRIM(""))</f>
        <v>45080</v>
      </c>
      <c r="F401" t="str">
        <f>TRIM(employee_data!F401)</f>
        <v>IT Support</v>
      </c>
      <c r="G401" t="str">
        <f>TRIM(PROPER(employee_data!G401))</f>
        <v>Jessica Hernandez</v>
      </c>
      <c r="H401" t="str">
        <f>TRIM(employee_data!H401)</f>
        <v>sabrina.durham@bilearner.com</v>
      </c>
      <c r="I401" t="str">
        <f>TRIM(UPPER(employee_data!I401))</f>
        <v>PL</v>
      </c>
      <c r="J401" t="str">
        <f>TRIM(PROPER(employee_data!J401))</f>
        <v>Active</v>
      </c>
      <c r="K401" t="str">
        <f>TRIM(PROPER(employee_data!K401))</f>
        <v>Part-Time</v>
      </c>
      <c r="L401" t="str">
        <f>TRIM(PROPER(employee_data!L401))</f>
        <v>Zone B</v>
      </c>
      <c r="M401" t="str">
        <f>TRIM(PROPER(employee_data!M401))</f>
        <v>Full-Time</v>
      </c>
      <c r="N401" t="str">
        <f>TRIM(PROPER(employee_data!N401))</f>
        <v>Resignation</v>
      </c>
      <c r="O401" t="str">
        <f>TRIM(employee_data!O401)</f>
        <v>Part officer father last trouble field.</v>
      </c>
      <c r="P401" t="str">
        <f>TRIM(PROPER(employee_data!P401))</f>
        <v>It/Is</v>
      </c>
      <c r="Q401" t="str">
        <f>TRIM(PROPER(employee_data!Q401))</f>
        <v>Field Operations</v>
      </c>
      <c r="R401" s="2">
        <f>DATEVALUE(TEXT(employee_data!R401,"dd/mm/yyyy"))</f>
        <v>36992</v>
      </c>
      <c r="S401" t="str">
        <f>TRIM(UPPER(employee_data!S401))</f>
        <v>MA</v>
      </c>
      <c r="T401" t="str">
        <f>TRIM(PROPER(employee_data!T401))</f>
        <v>Laborer</v>
      </c>
      <c r="U401" t="str">
        <f>TRIM(PROPER(employee_data!U401))</f>
        <v>Male</v>
      </c>
      <c r="V401" t="str">
        <f>TRIM(employee_data!V401)</f>
        <v>21759</v>
      </c>
      <c r="W401" t="str">
        <f>TRIM(PROPER(employee_data!W401))</f>
        <v>Asian</v>
      </c>
      <c r="X401" t="str">
        <f>TRIM(PROPER(employee_data!X401))</f>
        <v>Divorced</v>
      </c>
      <c r="Y401" t="str">
        <f>TRIM(PROPER(employee_data!Y401))</f>
        <v>Fully Meets</v>
      </c>
      <c r="Z401" s="4">
        <v>3</v>
      </c>
    </row>
    <row r="402" spans="1:26" x14ac:dyDescent="0.25">
      <c r="A402" t="str">
        <f>TRIM(employee_data!A402)</f>
        <v>3827</v>
      </c>
      <c r="B402" t="str">
        <f>TRIM(PROPER(employee_data!B402))</f>
        <v>Frankie</v>
      </c>
      <c r="C402" t="str">
        <f>TRIM(PROPER(employee_data!C402))</f>
        <v>Carrillo</v>
      </c>
      <c r="D402" s="2">
        <f>DATEVALUE(TEXT(employee_data!D402,"dd/mm/yyyy"))</f>
        <v>43614</v>
      </c>
      <c r="E402" s="2" t="str">
        <f>IFERROR(DATEVALUE(TEXT(employee_data!E402,"dd/mm/yyyy")),TRIM(""))</f>
        <v/>
      </c>
      <c r="F402" t="str">
        <f>TRIM(employee_data!F402)</f>
        <v>IT Support</v>
      </c>
      <c r="G402" t="str">
        <f>TRIM(PROPER(employee_data!G402))</f>
        <v>Dana Ballard</v>
      </c>
      <c r="H402" t="str">
        <f>TRIM(employee_data!H402)</f>
        <v>frankie.carrillo@bilearner.com</v>
      </c>
      <c r="I402" t="str">
        <f>TRIM(UPPER(employee_data!I402))</f>
        <v>NEL</v>
      </c>
      <c r="J402" t="str">
        <f>TRIM(PROPER(employee_data!J402))</f>
        <v>Active</v>
      </c>
      <c r="K402" t="str">
        <f>TRIM(PROPER(employee_data!K402))</f>
        <v>Part-Time</v>
      </c>
      <c r="L402" t="str">
        <f>TRIM(PROPER(employee_data!L402))</f>
        <v>Zone B</v>
      </c>
      <c r="M402" t="str">
        <f>TRIM(PROPER(employee_data!M402))</f>
        <v>Part-Time</v>
      </c>
      <c r="N402" t="str">
        <f>TRIM(PROPER(employee_data!N402))</f>
        <v>Unk</v>
      </c>
      <c r="O402" t="str">
        <f>TRIM(employee_data!O402)</f>
        <v/>
      </c>
      <c r="P402" t="str">
        <f>TRIM(PROPER(employee_data!P402))</f>
        <v>It/Is</v>
      </c>
      <c r="Q402" t="str">
        <f>TRIM(PROPER(employee_data!Q402))</f>
        <v>General - Eng</v>
      </c>
      <c r="R402" s="2">
        <f>DATEVALUE(TEXT(employee_data!R402,"dd/mm/yyyy"))</f>
        <v>33871</v>
      </c>
      <c r="S402" t="str">
        <f>TRIM(UPPER(employee_data!S402))</f>
        <v>MA</v>
      </c>
      <c r="T402" t="str">
        <f>TRIM(PROPER(employee_data!T402))</f>
        <v>Engineer</v>
      </c>
      <c r="U402" t="str">
        <f>TRIM(PROPER(employee_data!U402))</f>
        <v>Male</v>
      </c>
      <c r="V402" t="str">
        <f>TRIM(employee_data!V402)</f>
        <v>79707</v>
      </c>
      <c r="W402" t="str">
        <f>TRIM(PROPER(employee_data!W402))</f>
        <v>Asian</v>
      </c>
      <c r="X402" t="str">
        <f>TRIM(PROPER(employee_data!X402))</f>
        <v>Widowed</v>
      </c>
      <c r="Y402" t="str">
        <f>TRIM(PROPER(employee_data!Y402))</f>
        <v>Fully Meets</v>
      </c>
      <c r="Z402" s="4">
        <v>3</v>
      </c>
    </row>
    <row r="403" spans="1:26" x14ac:dyDescent="0.25">
      <c r="A403" t="str">
        <f>TRIM(employee_data!A403)</f>
        <v>3828</v>
      </c>
      <c r="B403" t="str">
        <f>TRIM(PROPER(employee_data!B403))</f>
        <v>Quintin</v>
      </c>
      <c r="C403" t="str">
        <f>TRIM(PROPER(employee_data!C403))</f>
        <v>Solomon</v>
      </c>
      <c r="D403" s="2">
        <f>DATEVALUE(TEXT(employee_data!D403,"dd/mm/yyyy"))</f>
        <v>43720</v>
      </c>
      <c r="E403" s="2" t="str">
        <f>IFERROR(DATEVALUE(TEXT(employee_data!E403,"dd/mm/yyyy")),TRIM(""))</f>
        <v/>
      </c>
      <c r="F403" t="str">
        <f>TRIM(employee_data!F403)</f>
        <v>Sr. Network Engineer</v>
      </c>
      <c r="G403" t="str">
        <f>TRIM(PROPER(employee_data!G403))</f>
        <v>Charles Duncan</v>
      </c>
      <c r="H403" t="str">
        <f>TRIM(employee_data!H403)</f>
        <v>quintin.solomon@bilearner.com</v>
      </c>
      <c r="I403" t="str">
        <f>TRIM(UPPER(employee_data!I403))</f>
        <v>PL</v>
      </c>
      <c r="J403" t="str">
        <f>TRIM(PROPER(employee_data!J403))</f>
        <v>Active</v>
      </c>
      <c r="K403" t="str">
        <f>TRIM(PROPER(employee_data!K403))</f>
        <v>Part-Time</v>
      </c>
      <c r="L403" t="str">
        <f>TRIM(PROPER(employee_data!L403))</f>
        <v>Zone A</v>
      </c>
      <c r="M403" t="str">
        <f>TRIM(PROPER(employee_data!M403))</f>
        <v>Full-Time</v>
      </c>
      <c r="N403" t="str">
        <f>TRIM(PROPER(employee_data!N403))</f>
        <v>Unk</v>
      </c>
      <c r="O403" t="str">
        <f>TRIM(employee_data!O403)</f>
        <v/>
      </c>
      <c r="P403" t="str">
        <f>TRIM(PROPER(employee_data!P403))</f>
        <v>It/Is</v>
      </c>
      <c r="Q403" t="str">
        <f>TRIM(PROPER(employee_data!Q403))</f>
        <v>Aerial</v>
      </c>
      <c r="R403" s="2">
        <f>DATEVALUE(TEXT(employee_data!R403,"dd/mm/yyyy"))</f>
        <v>33174</v>
      </c>
      <c r="S403" t="str">
        <f>TRIM(UPPER(employee_data!S403))</f>
        <v>MA</v>
      </c>
      <c r="T403" t="str">
        <f>TRIM(PROPER(employee_data!T403))</f>
        <v>Lineman</v>
      </c>
      <c r="U403" t="str">
        <f>TRIM(PROPER(employee_data!U403))</f>
        <v>Male</v>
      </c>
      <c r="V403" t="str">
        <f>TRIM(employee_data!V403)</f>
        <v>84152</v>
      </c>
      <c r="W403" t="str">
        <f>TRIM(PROPER(employee_data!W403))</f>
        <v>Black</v>
      </c>
      <c r="X403" t="str">
        <f>TRIM(PROPER(employee_data!X403))</f>
        <v>Divorced</v>
      </c>
      <c r="Y403" t="str">
        <f>TRIM(PROPER(employee_data!Y403))</f>
        <v>Fully Meets</v>
      </c>
      <c r="Z403" s="4">
        <v>3</v>
      </c>
    </row>
    <row r="404" spans="1:26" x14ac:dyDescent="0.25">
      <c r="A404" t="str">
        <f>TRIM(employee_data!A404)</f>
        <v>3829</v>
      </c>
      <c r="B404" t="str">
        <f>TRIM(PROPER(employee_data!B404))</f>
        <v>Jaqueline</v>
      </c>
      <c r="C404" t="str">
        <f>TRIM(PROPER(employee_data!C404))</f>
        <v>Pittman</v>
      </c>
      <c r="D404" s="2">
        <f>DATEVALUE(TEXT(employee_data!D404,"dd/mm/yyyy"))</f>
        <v>43492</v>
      </c>
      <c r="E404" s="2">
        <f>IFERROR(DATEVALUE(TEXT(employee_data!E404,"dd/mm/yyyy")),TRIM(""))</f>
        <v>44253</v>
      </c>
      <c r="F404" t="str">
        <f>TRIM(employee_data!F404)</f>
        <v>Sr. Network Engineer</v>
      </c>
      <c r="G404" t="str">
        <f>TRIM(PROPER(employee_data!G404))</f>
        <v>Jesse Newman</v>
      </c>
      <c r="H404" t="str">
        <f>TRIM(employee_data!H404)</f>
        <v>jaqueline.pittman@bilearner.com</v>
      </c>
      <c r="I404" t="str">
        <f>TRIM(UPPER(employee_data!I404))</f>
        <v>BPC</v>
      </c>
      <c r="J404" t="str">
        <f>TRIM(PROPER(employee_data!J404))</f>
        <v>Active</v>
      </c>
      <c r="K404" t="str">
        <f>TRIM(PROPER(employee_data!K404))</f>
        <v>Part-Time</v>
      </c>
      <c r="L404" t="str">
        <f>TRIM(PROPER(employee_data!L404))</f>
        <v>Zone C</v>
      </c>
      <c r="M404" t="str">
        <f>TRIM(PROPER(employee_data!M404))</f>
        <v>Full-Time</v>
      </c>
      <c r="N404" t="str">
        <f>TRIM(PROPER(employee_data!N404))</f>
        <v>Resignation</v>
      </c>
      <c r="O404" t="str">
        <f>TRIM(employee_data!O404)</f>
        <v>Suffer rock nothing happen strong major spend.</v>
      </c>
      <c r="P404" t="str">
        <f>TRIM(PROPER(employee_data!P404))</f>
        <v>It/Is</v>
      </c>
      <c r="Q404" t="str">
        <f>TRIM(PROPER(employee_data!Q404))</f>
        <v>Project Management - Con</v>
      </c>
      <c r="R404" s="2">
        <f>DATEVALUE(TEXT(employee_data!R404,"dd/mm/yyyy"))</f>
        <v>20526</v>
      </c>
      <c r="S404" t="str">
        <f>TRIM(UPPER(employee_data!S404))</f>
        <v>MA</v>
      </c>
      <c r="T404" t="str">
        <f>TRIM(PROPER(employee_data!T404))</f>
        <v>Manager</v>
      </c>
      <c r="U404" t="str">
        <f>TRIM(PROPER(employee_data!U404))</f>
        <v>Male</v>
      </c>
      <c r="V404" t="str">
        <f>TRIM(employee_data!V404)</f>
        <v>55408</v>
      </c>
      <c r="W404" t="str">
        <f>TRIM(PROPER(employee_data!W404))</f>
        <v>Other</v>
      </c>
      <c r="X404" t="str">
        <f>TRIM(PROPER(employee_data!X404))</f>
        <v>Married</v>
      </c>
      <c r="Y404" t="str">
        <f>TRIM(PROPER(employee_data!Y404))</f>
        <v>Exceeds</v>
      </c>
      <c r="Z404" s="4">
        <v>3</v>
      </c>
    </row>
    <row r="405" spans="1:26" x14ac:dyDescent="0.25">
      <c r="A405" t="str">
        <f>TRIM(employee_data!A405)</f>
        <v>3830</v>
      </c>
      <c r="B405" t="str">
        <f>TRIM(PROPER(employee_data!B405))</f>
        <v>Mariana</v>
      </c>
      <c r="C405" t="str">
        <f>TRIM(PROPER(employee_data!C405))</f>
        <v>Glass</v>
      </c>
      <c r="D405" s="2">
        <f>DATEVALUE(TEXT(employee_data!D405,"dd/mm/yyyy"))</f>
        <v>43697</v>
      </c>
      <c r="E405" s="2" t="str">
        <f>IFERROR(DATEVALUE(TEXT(employee_data!E405,"dd/mm/yyyy")),TRIM(""))</f>
        <v/>
      </c>
      <c r="F405" t="str">
        <f>TRIM(employee_data!F405)</f>
        <v>Principal Data Architect</v>
      </c>
      <c r="G405" t="str">
        <f>TRIM(PROPER(employee_data!G405))</f>
        <v>David Zavala</v>
      </c>
      <c r="H405" t="str">
        <f>TRIM(employee_data!H405)</f>
        <v>mariana.glass@bilearner.com</v>
      </c>
      <c r="I405" t="str">
        <f>TRIM(UPPER(employee_data!I405))</f>
        <v>CCDR</v>
      </c>
      <c r="J405" t="str">
        <f>TRIM(PROPER(employee_data!J405))</f>
        <v>Active</v>
      </c>
      <c r="K405" t="str">
        <f>TRIM(PROPER(employee_data!K405))</f>
        <v>Part-Time</v>
      </c>
      <c r="L405" t="str">
        <f>TRIM(PROPER(employee_data!L405))</f>
        <v>Zone C</v>
      </c>
      <c r="M405" t="str">
        <f>TRIM(PROPER(employee_data!M405))</f>
        <v>Temporary</v>
      </c>
      <c r="N405" t="str">
        <f>TRIM(PROPER(employee_data!N405))</f>
        <v>Unk</v>
      </c>
      <c r="O405" t="str">
        <f>TRIM(employee_data!O405)</f>
        <v/>
      </c>
      <c r="P405" t="str">
        <f>TRIM(PROPER(employee_data!P405))</f>
        <v>It/Is</v>
      </c>
      <c r="Q405" t="str">
        <f>TRIM(PROPER(employee_data!Q405))</f>
        <v>Field Operations</v>
      </c>
      <c r="R405" s="2">
        <f>DATEVALUE(TEXT(employee_data!R405,"dd/mm/yyyy"))</f>
        <v>17317</v>
      </c>
      <c r="S405" t="str">
        <f>TRIM(UPPER(employee_data!S405))</f>
        <v>CT</v>
      </c>
      <c r="T405" t="str">
        <f>TRIM(PROPER(employee_data!T405))</f>
        <v>Tower Hand</v>
      </c>
      <c r="U405" t="str">
        <f>TRIM(PROPER(employee_data!U405))</f>
        <v>Male</v>
      </c>
      <c r="V405" t="str">
        <f>TRIM(employee_data!V405)</f>
        <v>89892</v>
      </c>
      <c r="W405" t="str">
        <f>TRIM(PROPER(employee_data!W405))</f>
        <v>White</v>
      </c>
      <c r="X405" t="str">
        <f>TRIM(PROPER(employee_data!X405))</f>
        <v>Widowed</v>
      </c>
      <c r="Y405" t="str">
        <f>TRIM(PROPER(employee_data!Y405))</f>
        <v>Pip</v>
      </c>
      <c r="Z405" s="4">
        <v>3</v>
      </c>
    </row>
    <row r="406" spans="1:26" x14ac:dyDescent="0.25">
      <c r="A406" t="str">
        <f>TRIM(employee_data!A406)</f>
        <v>3831</v>
      </c>
      <c r="B406" t="str">
        <f>TRIM(PROPER(employee_data!B406))</f>
        <v>Payton</v>
      </c>
      <c r="C406" t="str">
        <f>TRIM(PROPER(employee_data!C406))</f>
        <v>Cross</v>
      </c>
      <c r="D406" s="2">
        <f>DATEVALUE(TEXT(employee_data!D406,"dd/mm/yyyy"))</f>
        <v>43357</v>
      </c>
      <c r="E406" s="2" t="str">
        <f>IFERROR(DATEVALUE(TEXT(employee_data!E406,"dd/mm/yyyy")),TRIM(""))</f>
        <v/>
      </c>
      <c r="F406" t="str">
        <f>TRIM(employee_data!F406)</f>
        <v>Enterprise Architect</v>
      </c>
      <c r="G406" t="str">
        <f>TRIM(PROPER(employee_data!G406))</f>
        <v>John Holt</v>
      </c>
      <c r="H406" t="str">
        <f>TRIM(employee_data!H406)</f>
        <v>payton.cross@bilearner.com</v>
      </c>
      <c r="I406" t="str">
        <f>TRIM(UPPER(employee_data!I406))</f>
        <v>SVG</v>
      </c>
      <c r="J406" t="str">
        <f>TRIM(PROPER(employee_data!J406))</f>
        <v>Active</v>
      </c>
      <c r="K406" t="str">
        <f>TRIM(PROPER(employee_data!K406))</f>
        <v>Part-Time</v>
      </c>
      <c r="L406" t="str">
        <f>TRIM(PROPER(employee_data!L406))</f>
        <v>Zone C</v>
      </c>
      <c r="M406" t="str">
        <f>TRIM(PROPER(employee_data!M406))</f>
        <v>Part-Time</v>
      </c>
      <c r="N406" t="str">
        <f>TRIM(PROPER(employee_data!N406))</f>
        <v>Unk</v>
      </c>
      <c r="O406" t="str">
        <f>TRIM(employee_data!O406)</f>
        <v/>
      </c>
      <c r="P406" t="str">
        <f>TRIM(PROPER(employee_data!P406))</f>
        <v>It/Is</v>
      </c>
      <c r="Q406" t="str">
        <f>TRIM(PROPER(employee_data!Q406))</f>
        <v>Field Operations</v>
      </c>
      <c r="R406" s="2">
        <f>DATEVALUE(TEXT(employee_data!R406,"dd/mm/yyyy"))</f>
        <v>18329</v>
      </c>
      <c r="S406" t="str">
        <f>TRIM(UPPER(employee_data!S406))</f>
        <v>CT</v>
      </c>
      <c r="T406" t="str">
        <f>TRIM(PROPER(employee_data!T406))</f>
        <v>Laborer</v>
      </c>
      <c r="U406" t="str">
        <f>TRIM(PROPER(employee_data!U406))</f>
        <v>Female</v>
      </c>
      <c r="V406" t="str">
        <f>TRIM(employee_data!V406)</f>
        <v>16260</v>
      </c>
      <c r="W406" t="str">
        <f>TRIM(PROPER(employee_data!W406))</f>
        <v>Hispanic</v>
      </c>
      <c r="X406" t="str">
        <f>TRIM(PROPER(employee_data!X406))</f>
        <v>Divorced</v>
      </c>
      <c r="Y406" t="str">
        <f>TRIM(PROPER(employee_data!Y406))</f>
        <v>Needs Improvement</v>
      </c>
      <c r="Z406" s="4">
        <v>3</v>
      </c>
    </row>
    <row r="407" spans="1:26" x14ac:dyDescent="0.25">
      <c r="A407" t="str">
        <f>TRIM(employee_data!A407)</f>
        <v>3832</v>
      </c>
      <c r="B407" t="str">
        <f>TRIM(PROPER(employee_data!B407))</f>
        <v>Sloane</v>
      </c>
      <c r="C407" t="str">
        <f>TRIM(PROPER(employee_data!C407))</f>
        <v>Rasmussen</v>
      </c>
      <c r="D407" s="2">
        <f>DATEVALUE(TEXT(employee_data!D407,"dd/mm/yyyy"))</f>
        <v>44410</v>
      </c>
      <c r="E407" s="2">
        <f>IFERROR(DATEVALUE(TEXT(employee_data!E407,"dd/mm/yyyy")),TRIM(""))</f>
        <v>44833</v>
      </c>
      <c r="F407" t="str">
        <f>TRIM(employee_data!F407)</f>
        <v>Sr. DBA</v>
      </c>
      <c r="G407" t="str">
        <f>TRIM(PROPER(employee_data!G407))</f>
        <v>Melinda Mcintyre</v>
      </c>
      <c r="H407" t="str">
        <f>TRIM(employee_data!H407)</f>
        <v>sloane.rasmussen@bilearner.com</v>
      </c>
      <c r="I407" t="str">
        <f>TRIM(UPPER(employee_data!I407))</f>
        <v>EW</v>
      </c>
      <c r="J407" t="str">
        <f>TRIM(PROPER(employee_data!J407))</f>
        <v>Leave Of Absence</v>
      </c>
      <c r="K407" t="str">
        <f>TRIM(PROPER(employee_data!K407))</f>
        <v>Full-Time</v>
      </c>
      <c r="L407" t="str">
        <f>TRIM(PROPER(employee_data!L407))</f>
        <v>Zone B</v>
      </c>
      <c r="M407" t="str">
        <f>TRIM(PROPER(employee_data!M407))</f>
        <v>Part-Time</v>
      </c>
      <c r="N407" t="str">
        <f>TRIM(PROPER(employee_data!N407))</f>
        <v>Resignation</v>
      </c>
      <c r="O407" t="str">
        <f>TRIM(employee_data!O407)</f>
        <v>Lead throw others.</v>
      </c>
      <c r="P407" t="str">
        <f>TRIM(PROPER(employee_data!P407))</f>
        <v>It/Is</v>
      </c>
      <c r="Q407" t="str">
        <f>TRIM(PROPER(employee_data!Q407))</f>
        <v>Project Management - Eng</v>
      </c>
      <c r="R407" s="2">
        <f>DATEVALUE(TEXT(employee_data!R407,"dd/mm/yyyy"))</f>
        <v>23627</v>
      </c>
      <c r="S407" t="str">
        <f>TRIM(UPPER(employee_data!S407))</f>
        <v>MA</v>
      </c>
      <c r="T407" t="str">
        <f>TRIM(PROPER(employee_data!T407))</f>
        <v>Planner</v>
      </c>
      <c r="U407" t="str">
        <f>TRIM(PROPER(employee_data!U407))</f>
        <v>Female</v>
      </c>
      <c r="V407" t="str">
        <f>TRIM(employee_data!V407)</f>
        <v>96097</v>
      </c>
      <c r="W407" t="str">
        <f>TRIM(PROPER(employee_data!W407))</f>
        <v>Hispanic</v>
      </c>
      <c r="X407" t="str">
        <f>TRIM(PROPER(employee_data!X407))</f>
        <v>Widowed</v>
      </c>
      <c r="Y407" t="str">
        <f>TRIM(PROPER(employee_data!Y407))</f>
        <v>Pip</v>
      </c>
      <c r="Z407" s="4">
        <v>3</v>
      </c>
    </row>
    <row r="408" spans="1:26" x14ac:dyDescent="0.25">
      <c r="A408" t="str">
        <f>TRIM(employee_data!A408)</f>
        <v>3833</v>
      </c>
      <c r="B408" t="str">
        <f>TRIM(PROPER(employee_data!B408))</f>
        <v>Elise</v>
      </c>
      <c r="C408" t="str">
        <f>TRIM(PROPER(employee_data!C408))</f>
        <v>Vazquez</v>
      </c>
      <c r="D408" s="2">
        <f>DATEVALUE(TEXT(employee_data!D408,"dd/mm/yyyy"))</f>
        <v>44587</v>
      </c>
      <c r="E408" s="2">
        <f>IFERROR(DATEVALUE(TEXT(employee_data!E408,"dd/mm/yyyy")),TRIM(""))</f>
        <v>44867</v>
      </c>
      <c r="F408" t="str">
        <f>TRIM(employee_data!F408)</f>
        <v>Network Engineer</v>
      </c>
      <c r="G408" t="str">
        <f>TRIM(PROPER(employee_data!G408))</f>
        <v>Melissa Baker</v>
      </c>
      <c r="H408" t="str">
        <f>TRIM(employee_data!H408)</f>
        <v>elise.vazquez@bilearner.com</v>
      </c>
      <c r="I408" t="str">
        <f>TRIM(UPPER(employee_data!I408))</f>
        <v>PYZ</v>
      </c>
      <c r="J408" t="str">
        <f>TRIM(PROPER(employee_data!J408))</f>
        <v>Active</v>
      </c>
      <c r="K408" t="str">
        <f>TRIM(PROPER(employee_data!K408))</f>
        <v>Full-Time</v>
      </c>
      <c r="L408" t="str">
        <f>TRIM(PROPER(employee_data!L408))</f>
        <v>Zone A</v>
      </c>
      <c r="M408" t="str">
        <f>TRIM(PROPER(employee_data!M408))</f>
        <v>Part-Time</v>
      </c>
      <c r="N408" t="str">
        <f>TRIM(PROPER(employee_data!N408))</f>
        <v>Retirement</v>
      </c>
      <c r="O408" t="str">
        <f>TRIM(employee_data!O408)</f>
        <v>Partner discover size agency alone.</v>
      </c>
      <c r="P408" t="str">
        <f>TRIM(PROPER(employee_data!P408))</f>
        <v>Executive Office</v>
      </c>
      <c r="Q408" t="str">
        <f>TRIM(PROPER(employee_data!Q408))</f>
        <v>Field Operations</v>
      </c>
      <c r="R408" s="2">
        <f>DATEVALUE(TEXT(employee_data!R408,"dd/mm/yyyy"))</f>
        <v>19491</v>
      </c>
      <c r="S408" t="str">
        <f>TRIM(UPPER(employee_data!S408))</f>
        <v>MA</v>
      </c>
      <c r="T408" t="str">
        <f>TRIM(PROPER(employee_data!T408))</f>
        <v>Top Hand</v>
      </c>
      <c r="U408" t="str">
        <f>TRIM(PROPER(employee_data!U408))</f>
        <v>Male</v>
      </c>
      <c r="V408" t="str">
        <f>TRIM(employee_data!V408)</f>
        <v>21738</v>
      </c>
      <c r="W408" t="str">
        <f>TRIM(PROPER(employee_data!W408))</f>
        <v>Asian</v>
      </c>
      <c r="X408" t="str">
        <f>TRIM(PROPER(employee_data!X408))</f>
        <v>Single</v>
      </c>
      <c r="Y408" t="str">
        <f>TRIM(PROPER(employee_data!Y408))</f>
        <v>Pip</v>
      </c>
      <c r="Z408" s="4">
        <v>3</v>
      </c>
    </row>
    <row r="409" spans="1:26" x14ac:dyDescent="0.25">
      <c r="A409" t="str">
        <f>TRIM(employee_data!A409)</f>
        <v>3834</v>
      </c>
      <c r="B409" t="str">
        <f>TRIM(PROPER(employee_data!B409))</f>
        <v>Monique</v>
      </c>
      <c r="C409" t="str">
        <f>TRIM(PROPER(employee_data!C409))</f>
        <v>Pierce</v>
      </c>
      <c r="D409" s="2">
        <f>DATEVALUE(TEXT(employee_data!D409,"dd/mm/yyyy"))</f>
        <v>43595</v>
      </c>
      <c r="E409" s="2">
        <f>IFERROR(DATEVALUE(TEXT(employee_data!E409,"dd/mm/yyyy")),TRIM(""))</f>
        <v>44413</v>
      </c>
      <c r="F409" t="str">
        <f>TRIM(employee_data!F409)</f>
        <v>Network Engineer</v>
      </c>
      <c r="G409" t="str">
        <f>TRIM(PROPER(employee_data!G409))</f>
        <v>Gregory Coleman</v>
      </c>
      <c r="H409" t="str">
        <f>TRIM(employee_data!H409)</f>
        <v>monique.pierce@bilearner.com</v>
      </c>
      <c r="I409" t="str">
        <f>TRIM(UPPER(employee_data!I409))</f>
        <v>WBL</v>
      </c>
      <c r="J409" t="str">
        <f>TRIM(PROPER(employee_data!J409))</f>
        <v>Active</v>
      </c>
      <c r="K409" t="str">
        <f>TRIM(PROPER(employee_data!K409))</f>
        <v>Contract</v>
      </c>
      <c r="L409" t="str">
        <f>TRIM(PROPER(employee_data!L409))</f>
        <v>Zone C</v>
      </c>
      <c r="M409" t="str">
        <f>TRIM(PROPER(employee_data!M409))</f>
        <v>Part-Time</v>
      </c>
      <c r="N409" t="str">
        <f>TRIM(PROPER(employee_data!N409))</f>
        <v>Involuntary</v>
      </c>
      <c r="O409" t="str">
        <f>TRIM(employee_data!O409)</f>
        <v>Participant candidate wonder growth agree.</v>
      </c>
      <c r="P409" t="str">
        <f>TRIM(PROPER(employee_data!P409))</f>
        <v>Executive Office</v>
      </c>
      <c r="Q409" t="str">
        <f>TRIM(PROPER(employee_data!Q409))</f>
        <v>Field Operations</v>
      </c>
      <c r="R409" s="2">
        <f>DATEVALUE(TEXT(employee_data!R409,"dd/mm/yyyy"))</f>
        <v>22473</v>
      </c>
      <c r="S409" t="str">
        <f>TRIM(UPPER(employee_data!S409))</f>
        <v>MA</v>
      </c>
      <c r="T409" t="str">
        <f>TRIM(PROPER(employee_data!T409))</f>
        <v>Technician</v>
      </c>
      <c r="U409" t="str">
        <f>TRIM(PROPER(employee_data!U409))</f>
        <v>Male</v>
      </c>
      <c r="V409" t="str">
        <f>TRIM(employee_data!V409)</f>
        <v>40039</v>
      </c>
      <c r="W409" t="str">
        <f>TRIM(PROPER(employee_data!W409))</f>
        <v>Hispanic</v>
      </c>
      <c r="X409" t="str">
        <f>TRIM(PROPER(employee_data!X409))</f>
        <v>Married</v>
      </c>
      <c r="Y409" t="str">
        <f>TRIM(PROPER(employee_data!Y409))</f>
        <v>Fully Meets</v>
      </c>
      <c r="Z409" s="4">
        <v>3</v>
      </c>
    </row>
    <row r="410" spans="1:26" x14ac:dyDescent="0.25">
      <c r="A410" t="str">
        <f>TRIM(employee_data!A410)</f>
        <v>3835</v>
      </c>
      <c r="B410" t="str">
        <f>TRIM(PROPER(employee_data!B410))</f>
        <v>Axel</v>
      </c>
      <c r="C410" t="str">
        <f>TRIM(PROPER(employee_data!C410))</f>
        <v>Higgins</v>
      </c>
      <c r="D410" s="2">
        <f>DATEVALUE(TEXT(employee_data!D410,"dd/mm/yyyy"))</f>
        <v>43467</v>
      </c>
      <c r="E410" s="2">
        <f>IFERROR(DATEVALUE(TEXT(employee_data!E410,"dd/mm/yyyy")),TRIM(""))</f>
        <v>44901</v>
      </c>
      <c r="F410" t="str">
        <f>TRIM(employee_data!F410)</f>
        <v>IT Support</v>
      </c>
      <c r="G410" t="str">
        <f>TRIM(PROPER(employee_data!G410))</f>
        <v>Paul Smith</v>
      </c>
      <c r="H410" t="str">
        <f>TRIM(employee_data!H410)</f>
        <v>axel.higgins@bilearner.com</v>
      </c>
      <c r="I410" t="str">
        <f>TRIM(UPPER(employee_data!I410))</f>
        <v>NEL</v>
      </c>
      <c r="J410" t="str">
        <f>TRIM(PROPER(employee_data!J410))</f>
        <v>Active</v>
      </c>
      <c r="K410" t="str">
        <f>TRIM(PROPER(employee_data!K410))</f>
        <v>Part-Time</v>
      </c>
      <c r="L410" t="str">
        <f>TRIM(PROPER(employee_data!L410))</f>
        <v>Zone B</v>
      </c>
      <c r="M410" t="str">
        <f>TRIM(PROPER(employee_data!M410))</f>
        <v>Part-Time</v>
      </c>
      <c r="N410" t="str">
        <f>TRIM(PROPER(employee_data!N410))</f>
        <v>Resignation</v>
      </c>
      <c r="O410" t="str">
        <f>TRIM(employee_data!O410)</f>
        <v>Try crime reach magazine their grow feeling.</v>
      </c>
      <c r="P410" t="str">
        <f>TRIM(PROPER(employee_data!P410))</f>
        <v>It/Is</v>
      </c>
      <c r="Q410" t="str">
        <f>TRIM(PROPER(employee_data!Q410))</f>
        <v>Yard (Material Handling)</v>
      </c>
      <c r="R410" s="2">
        <f>DATEVALUE(TEXT(employee_data!R410,"dd/mm/yyyy"))</f>
        <v>34253</v>
      </c>
      <c r="S410" t="str">
        <f>TRIM(UPPER(employee_data!S410))</f>
        <v>MA</v>
      </c>
      <c r="T410" t="str">
        <f>TRIM(PROPER(employee_data!T410))</f>
        <v>Associate</v>
      </c>
      <c r="U410" t="str">
        <f>TRIM(PROPER(employee_data!U410))</f>
        <v>Male</v>
      </c>
      <c r="V410" t="str">
        <f>TRIM(employee_data!V410)</f>
        <v>45952</v>
      </c>
      <c r="W410" t="str">
        <f>TRIM(PROPER(employee_data!W410))</f>
        <v>Hispanic</v>
      </c>
      <c r="X410" t="str">
        <f>TRIM(PROPER(employee_data!X410))</f>
        <v>Divorced</v>
      </c>
      <c r="Y410" t="str">
        <f>TRIM(PROPER(employee_data!Y410))</f>
        <v>Fully Meets</v>
      </c>
      <c r="Z410" s="4">
        <v>3</v>
      </c>
    </row>
    <row r="411" spans="1:26" x14ac:dyDescent="0.25">
      <c r="A411" t="str">
        <f>TRIM(employee_data!A411)</f>
        <v>3836</v>
      </c>
      <c r="B411" t="str">
        <f>TRIM(PROPER(employee_data!B411))</f>
        <v>Marcos</v>
      </c>
      <c r="C411" t="str">
        <f>TRIM(PROPER(employee_data!C411))</f>
        <v>Petty</v>
      </c>
      <c r="D411" s="2">
        <f>DATEVALUE(TEXT(employee_data!D411,"dd/mm/yyyy"))</f>
        <v>44421</v>
      </c>
      <c r="E411" s="2" t="str">
        <f>IFERROR(DATEVALUE(TEXT(employee_data!E411,"dd/mm/yyyy")),TRIM(""))</f>
        <v/>
      </c>
      <c r="F411" t="str">
        <f>TRIM(employee_data!F411)</f>
        <v>IT Support</v>
      </c>
      <c r="G411" t="str">
        <f>TRIM(PROPER(employee_data!G411))</f>
        <v>Heather Farmer</v>
      </c>
      <c r="H411" t="str">
        <f>TRIM(employee_data!H411)</f>
        <v>marcos.petty@bilearner.com</v>
      </c>
      <c r="I411" t="str">
        <f>TRIM(UPPER(employee_data!I411))</f>
        <v>PL</v>
      </c>
      <c r="J411" t="str">
        <f>TRIM(PROPER(employee_data!J411))</f>
        <v>Active</v>
      </c>
      <c r="K411" t="str">
        <f>TRIM(PROPER(employee_data!K411))</f>
        <v>Contract</v>
      </c>
      <c r="L411" t="str">
        <f>TRIM(PROPER(employee_data!L411))</f>
        <v>Zone A</v>
      </c>
      <c r="M411" t="str">
        <f>TRIM(PROPER(employee_data!M411))</f>
        <v>Temporary</v>
      </c>
      <c r="N411" t="str">
        <f>TRIM(PROPER(employee_data!N411))</f>
        <v>Unk</v>
      </c>
      <c r="O411" t="str">
        <f>TRIM(employee_data!O411)</f>
        <v/>
      </c>
      <c r="P411" t="str">
        <f>TRIM(PROPER(employee_data!P411))</f>
        <v>It/Is</v>
      </c>
      <c r="Q411" t="str">
        <f>TRIM(PROPER(employee_data!Q411))</f>
        <v>General - Con</v>
      </c>
      <c r="R411" s="2">
        <f>DATEVALUE(TEXT(employee_data!R411,"dd/mm/yyyy"))</f>
        <v>16814</v>
      </c>
      <c r="S411" t="str">
        <f>TRIM(UPPER(employee_data!S411))</f>
        <v>MA</v>
      </c>
      <c r="T411" t="str">
        <f>TRIM(PROPER(employee_data!T411))</f>
        <v>Technician</v>
      </c>
      <c r="U411" t="str">
        <f>TRIM(PROPER(employee_data!U411))</f>
        <v>Male</v>
      </c>
      <c r="V411" t="str">
        <f>TRIM(employee_data!V411)</f>
        <v>9738</v>
      </c>
      <c r="W411" t="str">
        <f>TRIM(PROPER(employee_data!W411))</f>
        <v>Black</v>
      </c>
      <c r="X411" t="str">
        <f>TRIM(PROPER(employee_data!X411))</f>
        <v>Single</v>
      </c>
      <c r="Y411" t="str">
        <f>TRIM(PROPER(employee_data!Y411))</f>
        <v>Fully Meets</v>
      </c>
      <c r="Z411" s="4">
        <v>3</v>
      </c>
    </row>
    <row r="412" spans="1:26" x14ac:dyDescent="0.25">
      <c r="A412" t="str">
        <f>TRIM(employee_data!A412)</f>
        <v>3837</v>
      </c>
      <c r="B412" t="str">
        <f>TRIM(PROPER(employee_data!B412))</f>
        <v>Mia</v>
      </c>
      <c r="C412" t="str">
        <f>TRIM(PROPER(employee_data!C412))</f>
        <v>Cowan</v>
      </c>
      <c r="D412" s="2">
        <f>DATEVALUE(TEXT(employee_data!D412,"dd/mm/yyyy"))</f>
        <v>44836</v>
      </c>
      <c r="E412" s="2">
        <f>IFERROR(DATEVALUE(TEXT(employee_data!E412,"dd/mm/yyyy")),TRIM(""))</f>
        <v>44878</v>
      </c>
      <c r="F412" t="str">
        <f>TRIM(employee_data!F412)</f>
        <v>IT Support</v>
      </c>
      <c r="G412" t="str">
        <f>TRIM(PROPER(employee_data!G412))</f>
        <v>Thomas Weaver</v>
      </c>
      <c r="H412" t="str">
        <f>TRIM(employee_data!H412)</f>
        <v>mia.cowan@bilearner.com</v>
      </c>
      <c r="I412" t="str">
        <f>TRIM(UPPER(employee_data!I412))</f>
        <v>BPC</v>
      </c>
      <c r="J412" t="str">
        <f>TRIM(PROPER(employee_data!J412))</f>
        <v>Active</v>
      </c>
      <c r="K412" t="str">
        <f>TRIM(PROPER(employee_data!K412))</f>
        <v>Part-Time</v>
      </c>
      <c r="L412" t="str">
        <f>TRIM(PROPER(employee_data!L412))</f>
        <v>Zone A</v>
      </c>
      <c r="M412" t="str">
        <f>TRIM(PROPER(employee_data!M412))</f>
        <v>Part-Time</v>
      </c>
      <c r="N412" t="str">
        <f>TRIM(PROPER(employee_data!N412))</f>
        <v>Resignation</v>
      </c>
      <c r="O412" t="str">
        <f>TRIM(employee_data!O412)</f>
        <v>Often my different just.</v>
      </c>
      <c r="P412" t="str">
        <f>TRIM(PROPER(employee_data!P412))</f>
        <v>It/Is</v>
      </c>
      <c r="Q412" t="str">
        <f>TRIM(PROPER(employee_data!Q412))</f>
        <v>Finance &amp; Accounting</v>
      </c>
      <c r="R412" s="2">
        <f>DATEVALUE(TEXT(employee_data!R412,"dd/mm/yyyy"))</f>
        <v>20694</v>
      </c>
      <c r="S412" t="str">
        <f>TRIM(UPPER(employee_data!S412))</f>
        <v>MA</v>
      </c>
      <c r="T412" t="str">
        <f>TRIM(PROPER(employee_data!T412))</f>
        <v>Administrative</v>
      </c>
      <c r="U412" t="str">
        <f>TRIM(PROPER(employee_data!U412))</f>
        <v>Male</v>
      </c>
      <c r="V412" t="str">
        <f>TRIM(employee_data!V412)</f>
        <v>72879</v>
      </c>
      <c r="W412" t="str">
        <f>TRIM(PROPER(employee_data!W412))</f>
        <v>Other</v>
      </c>
      <c r="X412" t="str">
        <f>TRIM(PROPER(employee_data!X412))</f>
        <v>Single</v>
      </c>
      <c r="Y412" t="str">
        <f>TRIM(PROPER(employee_data!Y412))</f>
        <v>Pip</v>
      </c>
      <c r="Z412" s="4">
        <v>3</v>
      </c>
    </row>
    <row r="413" spans="1:26" x14ac:dyDescent="0.25">
      <c r="A413" t="str">
        <f>TRIM(employee_data!A413)</f>
        <v>3838</v>
      </c>
      <c r="B413" t="str">
        <f>TRIM(PROPER(employee_data!B413))</f>
        <v>Tanya</v>
      </c>
      <c r="C413" t="str">
        <f>TRIM(PROPER(employee_data!C413))</f>
        <v>Leonard</v>
      </c>
      <c r="D413" s="2">
        <f>DATEVALUE(TEXT(employee_data!D413,"dd/mm/yyyy"))</f>
        <v>43451</v>
      </c>
      <c r="E413" s="2">
        <f>IFERROR(DATEVALUE(TEXT(employee_data!E413,"dd/mm/yyyy")),TRIM(""))</f>
        <v>44307</v>
      </c>
      <c r="F413" t="str">
        <f>TRIM(employee_data!F413)</f>
        <v>IT Support</v>
      </c>
      <c r="G413" t="str">
        <f>TRIM(PROPER(employee_data!G413))</f>
        <v>Duane Le</v>
      </c>
      <c r="H413" t="str">
        <f>TRIM(employee_data!H413)</f>
        <v>tanya.leonard@bilearner.com</v>
      </c>
      <c r="I413" t="str">
        <f>TRIM(UPPER(employee_data!I413))</f>
        <v>CCDR</v>
      </c>
      <c r="J413" t="str">
        <f>TRIM(PROPER(employee_data!J413))</f>
        <v>Active</v>
      </c>
      <c r="K413" t="str">
        <f>TRIM(PROPER(employee_data!K413))</f>
        <v>Part-Time</v>
      </c>
      <c r="L413" t="str">
        <f>TRIM(PROPER(employee_data!L413))</f>
        <v>Zone A</v>
      </c>
      <c r="M413" t="str">
        <f>TRIM(PROPER(employee_data!M413))</f>
        <v>Full-Time</v>
      </c>
      <c r="N413" t="str">
        <f>TRIM(PROPER(employee_data!N413))</f>
        <v>Voluntary</v>
      </c>
      <c r="O413" t="str">
        <f>TRIM(employee_data!O413)</f>
        <v>Race state time lose.</v>
      </c>
      <c r="P413" t="str">
        <f>TRIM(PROPER(employee_data!P413))</f>
        <v>It/Is</v>
      </c>
      <c r="Q413" t="str">
        <f>TRIM(PROPER(employee_data!Q413))</f>
        <v>Field Operations</v>
      </c>
      <c r="R413" s="2">
        <f>DATEVALUE(TEXT(employee_data!R413,"dd/mm/yyyy"))</f>
        <v>29081</v>
      </c>
      <c r="S413" t="str">
        <f>TRIM(UPPER(employee_data!S413))</f>
        <v>MA</v>
      </c>
      <c r="T413" t="str">
        <f>TRIM(PROPER(employee_data!T413))</f>
        <v>Assistant</v>
      </c>
      <c r="U413" t="str">
        <f>TRIM(PROPER(employee_data!U413))</f>
        <v>Female</v>
      </c>
      <c r="V413" t="str">
        <f>TRIM(employee_data!V413)</f>
        <v>28364</v>
      </c>
      <c r="W413" t="str">
        <f>TRIM(PROPER(employee_data!W413))</f>
        <v>Asian</v>
      </c>
      <c r="X413" t="str">
        <f>TRIM(PROPER(employee_data!X413))</f>
        <v>Single</v>
      </c>
      <c r="Y413" t="str">
        <f>TRIM(PROPER(employee_data!Y413))</f>
        <v>Pip</v>
      </c>
      <c r="Z413" s="4">
        <v>3</v>
      </c>
    </row>
    <row r="414" spans="1:26" x14ac:dyDescent="0.25">
      <c r="A414" t="str">
        <f>TRIM(employee_data!A414)</f>
        <v>3839</v>
      </c>
      <c r="B414" t="str">
        <f>TRIM(PROPER(employee_data!B414))</f>
        <v>Dereon</v>
      </c>
      <c r="C414" t="str">
        <f>TRIM(PROPER(employee_data!C414))</f>
        <v>Page</v>
      </c>
      <c r="D414" s="2">
        <f>DATEVALUE(TEXT(employee_data!D414,"dd/mm/yyyy"))</f>
        <v>44480</v>
      </c>
      <c r="E414" s="2" t="str">
        <f>IFERROR(DATEVALUE(TEXT(employee_data!E414,"dd/mm/yyyy")),TRIM(""))</f>
        <v/>
      </c>
      <c r="F414" t="str">
        <f>TRIM(employee_data!F414)</f>
        <v>Sr. Network Engineer</v>
      </c>
      <c r="G414" t="str">
        <f>TRIM(PROPER(employee_data!G414))</f>
        <v>Jason Morris Dvm</v>
      </c>
      <c r="H414" t="str">
        <f>TRIM(employee_data!H414)</f>
        <v>dereon.page@bilearner.com</v>
      </c>
      <c r="I414" t="str">
        <f>TRIM(UPPER(employee_data!I414))</f>
        <v>PL</v>
      </c>
      <c r="J414" t="str">
        <f>TRIM(PROPER(employee_data!J414))</f>
        <v>Active</v>
      </c>
      <c r="K414" t="str">
        <f>TRIM(PROPER(employee_data!K414))</f>
        <v>Contract</v>
      </c>
      <c r="L414" t="str">
        <f>TRIM(PROPER(employee_data!L414))</f>
        <v>Zone B</v>
      </c>
      <c r="M414" t="str">
        <f>TRIM(PROPER(employee_data!M414))</f>
        <v>Part-Time</v>
      </c>
      <c r="N414" t="str">
        <f>TRIM(PROPER(employee_data!N414))</f>
        <v>Unk</v>
      </c>
      <c r="O414" t="str">
        <f>TRIM(employee_data!O414)</f>
        <v/>
      </c>
      <c r="P414" t="str">
        <f>TRIM(PROPER(employee_data!P414))</f>
        <v>It/Is</v>
      </c>
      <c r="Q414" t="str">
        <f>TRIM(PROPER(employee_data!Q414))</f>
        <v>General - Con</v>
      </c>
      <c r="R414" s="2">
        <f>DATEVALUE(TEXT(employee_data!R414,"dd/mm/yyyy"))</f>
        <v>36796</v>
      </c>
      <c r="S414" t="str">
        <f>TRIM(UPPER(employee_data!S414))</f>
        <v>MA</v>
      </c>
      <c r="T414" t="str">
        <f>TRIM(PROPER(employee_data!T414))</f>
        <v>Lineman</v>
      </c>
      <c r="U414" t="str">
        <f>TRIM(PROPER(employee_data!U414))</f>
        <v>Male</v>
      </c>
      <c r="V414" t="str">
        <f>TRIM(employee_data!V414)</f>
        <v>94433</v>
      </c>
      <c r="W414" t="str">
        <f>TRIM(PROPER(employee_data!W414))</f>
        <v>Hispanic</v>
      </c>
      <c r="X414" t="str">
        <f>TRIM(PROPER(employee_data!X414))</f>
        <v>Divorced</v>
      </c>
      <c r="Y414" t="str">
        <f>TRIM(PROPER(employee_data!Y414))</f>
        <v>Pip</v>
      </c>
      <c r="Z414" s="4">
        <v>3</v>
      </c>
    </row>
    <row r="415" spans="1:26" x14ac:dyDescent="0.25">
      <c r="A415" t="str">
        <f>TRIM(employee_data!A415)</f>
        <v>3840</v>
      </c>
      <c r="B415" t="str">
        <f>TRIM(PROPER(employee_data!B415))</f>
        <v>Meadow</v>
      </c>
      <c r="C415" t="str">
        <f>TRIM(PROPER(employee_data!C415))</f>
        <v>Boyer</v>
      </c>
      <c r="D415" s="2">
        <f>DATEVALUE(TEXT(employee_data!D415,"dd/mm/yyyy"))</f>
        <v>45017</v>
      </c>
      <c r="E415" s="2">
        <f>IFERROR(DATEVALUE(TEXT(employee_data!E415,"dd/mm/yyyy")),TRIM(""))</f>
        <v>45064</v>
      </c>
      <c r="F415" t="str">
        <f>TRIM(employee_data!F415)</f>
        <v>Sr. Network Engineer</v>
      </c>
      <c r="G415" t="str">
        <f>TRIM(PROPER(employee_data!G415))</f>
        <v>Alex Lewis</v>
      </c>
      <c r="H415" t="str">
        <f>TRIM(employee_data!H415)</f>
        <v>meadow.boyer@bilearner.com</v>
      </c>
      <c r="I415" t="str">
        <f>TRIM(UPPER(employee_data!I415))</f>
        <v>BPC</v>
      </c>
      <c r="J415" t="str">
        <f>TRIM(PROPER(employee_data!J415))</f>
        <v>Active</v>
      </c>
      <c r="K415" t="str">
        <f>TRIM(PROPER(employee_data!K415))</f>
        <v>Part-Time</v>
      </c>
      <c r="L415" t="str">
        <f>TRIM(PROPER(employee_data!L415))</f>
        <v>Zone B</v>
      </c>
      <c r="M415" t="str">
        <f>TRIM(PROPER(employee_data!M415))</f>
        <v>Full-Time</v>
      </c>
      <c r="N415" t="str">
        <f>TRIM(PROPER(employee_data!N415))</f>
        <v>Voluntary</v>
      </c>
      <c r="O415" t="str">
        <f>TRIM(employee_data!O415)</f>
        <v>Item type author pick set read style.</v>
      </c>
      <c r="P415" t="str">
        <f>TRIM(PROPER(employee_data!P415))</f>
        <v>It/Is</v>
      </c>
      <c r="Q415" t="str">
        <f>TRIM(PROPER(employee_data!Q415))</f>
        <v>Field Operations</v>
      </c>
      <c r="R415" s="2">
        <f>DATEVALUE(TEXT(employee_data!R415,"dd/mm/yyyy"))</f>
        <v>25501</v>
      </c>
      <c r="S415" t="str">
        <f>TRIM(UPPER(employee_data!S415))</f>
        <v>MA</v>
      </c>
      <c r="T415" t="str">
        <f>TRIM(PROPER(employee_data!T415))</f>
        <v>Foreman</v>
      </c>
      <c r="U415" t="str">
        <f>TRIM(PROPER(employee_data!U415))</f>
        <v>Male</v>
      </c>
      <c r="V415" t="str">
        <f>TRIM(employee_data!V415)</f>
        <v>97654</v>
      </c>
      <c r="W415" t="str">
        <f>TRIM(PROPER(employee_data!W415))</f>
        <v>Hispanic</v>
      </c>
      <c r="X415" t="str">
        <f>TRIM(PROPER(employee_data!X415))</f>
        <v>Single</v>
      </c>
      <c r="Y415" t="str">
        <f>TRIM(PROPER(employee_data!Y415))</f>
        <v>Fully Meets</v>
      </c>
      <c r="Z415" s="4">
        <v>3</v>
      </c>
    </row>
    <row r="416" spans="1:26" x14ac:dyDescent="0.25">
      <c r="A416" t="str">
        <f>TRIM(employee_data!A416)</f>
        <v>3841</v>
      </c>
      <c r="B416" t="str">
        <f>TRIM(PROPER(employee_data!B416))</f>
        <v>Paris</v>
      </c>
      <c r="C416" t="str">
        <f>TRIM(PROPER(employee_data!C416))</f>
        <v>Simpson</v>
      </c>
      <c r="D416" s="2">
        <f>DATEVALUE(TEXT(employee_data!D416,"dd/mm/yyyy"))</f>
        <v>44275</v>
      </c>
      <c r="E416" s="2" t="str">
        <f>IFERROR(DATEVALUE(TEXT(employee_data!E416,"dd/mm/yyyy")),TRIM(""))</f>
        <v/>
      </c>
      <c r="F416" t="str">
        <f>TRIM(employee_data!F416)</f>
        <v>Principal Data Architect</v>
      </c>
      <c r="G416" t="str">
        <f>TRIM(PROPER(employee_data!G416))</f>
        <v>Kevin Gross</v>
      </c>
      <c r="H416" t="str">
        <f>TRIM(employee_data!H416)</f>
        <v>paris.simpson@bilearner.com</v>
      </c>
      <c r="I416" t="str">
        <f>TRIM(UPPER(employee_data!I416))</f>
        <v>CCDR</v>
      </c>
      <c r="J416" t="str">
        <f>TRIM(PROPER(employee_data!J416))</f>
        <v>Active</v>
      </c>
      <c r="K416" t="str">
        <f>TRIM(PROPER(employee_data!K416))</f>
        <v>Full-Time</v>
      </c>
      <c r="L416" t="str">
        <f>TRIM(PROPER(employee_data!L416))</f>
        <v>Zone C</v>
      </c>
      <c r="M416" t="str">
        <f>TRIM(PROPER(employee_data!M416))</f>
        <v>Full-Time</v>
      </c>
      <c r="N416" t="str">
        <f>TRIM(PROPER(employee_data!N416))</f>
        <v>Unk</v>
      </c>
      <c r="O416" t="str">
        <f>TRIM(employee_data!O416)</f>
        <v/>
      </c>
      <c r="P416" t="str">
        <f>TRIM(PROPER(employee_data!P416))</f>
        <v>It/Is</v>
      </c>
      <c r="Q416" t="str">
        <f>TRIM(PROPER(employee_data!Q416))</f>
        <v>Wireline Construction</v>
      </c>
      <c r="R416" s="2">
        <f>DATEVALUE(TEXT(employee_data!R416,"dd/mm/yyyy"))</f>
        <v>25736</v>
      </c>
      <c r="S416" t="str">
        <f>TRIM(UPPER(employee_data!S416))</f>
        <v>CT</v>
      </c>
      <c r="T416" t="str">
        <f>TRIM(PROPER(employee_data!T416))</f>
        <v>Laborer</v>
      </c>
      <c r="U416" t="str">
        <f>TRIM(PROPER(employee_data!U416))</f>
        <v>Male</v>
      </c>
      <c r="V416" t="str">
        <f>TRIM(employee_data!V416)</f>
        <v>78239</v>
      </c>
      <c r="W416" t="str">
        <f>TRIM(PROPER(employee_data!W416))</f>
        <v>Asian</v>
      </c>
      <c r="X416" t="str">
        <f>TRIM(PROPER(employee_data!X416))</f>
        <v>Single</v>
      </c>
      <c r="Y416" t="str">
        <f>TRIM(PROPER(employee_data!Y416))</f>
        <v>Fully Meets</v>
      </c>
      <c r="Z416" s="4">
        <v>3</v>
      </c>
    </row>
    <row r="417" spans="1:26" x14ac:dyDescent="0.25">
      <c r="A417" t="str">
        <f>TRIM(employee_data!A417)</f>
        <v>3842</v>
      </c>
      <c r="B417" t="str">
        <f>TRIM(PROPER(employee_data!B417))</f>
        <v>Kyla</v>
      </c>
      <c r="C417" t="str">
        <f>TRIM(PROPER(employee_data!C417))</f>
        <v>Durham</v>
      </c>
      <c r="D417" s="2">
        <f>DATEVALUE(TEXT(employee_data!D417,"dd/mm/yyyy"))</f>
        <v>44063</v>
      </c>
      <c r="E417" s="2">
        <f>IFERROR(DATEVALUE(TEXT(employee_data!E417,"dd/mm/yyyy")),TRIM(""))</f>
        <v>44419</v>
      </c>
      <c r="F417" t="str">
        <f>TRIM(employee_data!F417)</f>
        <v>Enterprise Architect</v>
      </c>
      <c r="G417" t="str">
        <f>TRIM(PROPER(employee_data!G417))</f>
        <v>Clayton Robertson</v>
      </c>
      <c r="H417" t="str">
        <f>TRIM(employee_data!H417)</f>
        <v>kyla.durham@bilearner.com</v>
      </c>
      <c r="I417" t="str">
        <f>TRIM(UPPER(employee_data!I417))</f>
        <v>SVG</v>
      </c>
      <c r="J417" t="str">
        <f>TRIM(PROPER(employee_data!J417))</f>
        <v>Leave Of Absence</v>
      </c>
      <c r="K417" t="str">
        <f>TRIM(PROPER(employee_data!K417))</f>
        <v>Part-Time</v>
      </c>
      <c r="L417" t="str">
        <f>TRIM(PROPER(employee_data!L417))</f>
        <v>Zone B</v>
      </c>
      <c r="M417" t="str">
        <f>TRIM(PROPER(employee_data!M417))</f>
        <v>Part-Time</v>
      </c>
      <c r="N417" t="str">
        <f>TRIM(PROPER(employee_data!N417))</f>
        <v>Involuntary</v>
      </c>
      <c r="O417" t="str">
        <f>TRIM(employee_data!O417)</f>
        <v>Visit lawyer interesting.</v>
      </c>
      <c r="P417" t="str">
        <f>TRIM(PROPER(employee_data!P417))</f>
        <v>It/Is</v>
      </c>
      <c r="Q417" t="str">
        <f>TRIM(PROPER(employee_data!Q417))</f>
        <v>Aerial</v>
      </c>
      <c r="R417" s="2">
        <f>DATEVALUE(TEXT(employee_data!R417,"dd/mm/yyyy"))</f>
        <v>18828</v>
      </c>
      <c r="S417" t="str">
        <f>TRIM(UPPER(employee_data!S417))</f>
        <v>MA</v>
      </c>
      <c r="T417" t="str">
        <f>TRIM(PROPER(employee_data!T417))</f>
        <v>Lineman</v>
      </c>
      <c r="U417" t="str">
        <f>TRIM(PROPER(employee_data!U417))</f>
        <v>Female</v>
      </c>
      <c r="V417" t="str">
        <f>TRIM(employee_data!V417)</f>
        <v>40402</v>
      </c>
      <c r="W417" t="str">
        <f>TRIM(PROPER(employee_data!W417))</f>
        <v>White</v>
      </c>
      <c r="X417" t="str">
        <f>TRIM(PROPER(employee_data!X417))</f>
        <v>Divorced</v>
      </c>
      <c r="Y417" t="str">
        <f>TRIM(PROPER(employee_data!Y417))</f>
        <v>Fully Meets</v>
      </c>
      <c r="Z417" s="4">
        <v>3</v>
      </c>
    </row>
    <row r="418" spans="1:26" x14ac:dyDescent="0.25">
      <c r="A418" t="str">
        <f>TRIM(employee_data!A418)</f>
        <v>3843</v>
      </c>
      <c r="B418" t="str">
        <f>TRIM(PROPER(employee_data!B418))</f>
        <v>Cassidy</v>
      </c>
      <c r="C418" t="str">
        <f>TRIM(PROPER(employee_data!C418))</f>
        <v>Maddox</v>
      </c>
      <c r="D418" s="2">
        <f>DATEVALUE(TEXT(employee_data!D418,"dd/mm/yyyy"))</f>
        <v>45123</v>
      </c>
      <c r="E418" s="2">
        <f>IFERROR(DATEVALUE(TEXT(employee_data!E418,"dd/mm/yyyy")),TRIM(""))</f>
        <v>45137</v>
      </c>
      <c r="F418" t="str">
        <f>TRIM(employee_data!F418)</f>
        <v>Sr. DBA</v>
      </c>
      <c r="G418" t="str">
        <f>TRIM(PROPER(employee_data!G418))</f>
        <v>Melissa Pineda</v>
      </c>
      <c r="H418" t="str">
        <f>TRIM(employee_data!H418)</f>
        <v>cassidy.maddox@bilearner.com</v>
      </c>
      <c r="I418" t="str">
        <f>TRIM(UPPER(employee_data!I418))</f>
        <v>EW</v>
      </c>
      <c r="J418" t="str">
        <f>TRIM(PROPER(employee_data!J418))</f>
        <v>Leave Of Absence</v>
      </c>
      <c r="K418" t="str">
        <f>TRIM(PROPER(employee_data!K418))</f>
        <v>Full-Time</v>
      </c>
      <c r="L418" t="str">
        <f>TRIM(PROPER(employee_data!L418))</f>
        <v>Zone C</v>
      </c>
      <c r="M418" t="str">
        <f>TRIM(PROPER(employee_data!M418))</f>
        <v>Full-Time</v>
      </c>
      <c r="N418" t="str">
        <f>TRIM(PROPER(employee_data!N418))</f>
        <v>Resignation</v>
      </c>
      <c r="O418" t="str">
        <f>TRIM(employee_data!O418)</f>
        <v>Place field everyone yourself.</v>
      </c>
      <c r="P418" t="str">
        <f>TRIM(PROPER(employee_data!P418))</f>
        <v>It/Is</v>
      </c>
      <c r="Q418" t="str">
        <f>TRIM(PROPER(employee_data!Q418))</f>
        <v>Engineers</v>
      </c>
      <c r="R418" s="2">
        <f>DATEVALUE(TEXT(employee_data!R418,"dd/mm/yyyy"))</f>
        <v>28163</v>
      </c>
      <c r="S418" t="str">
        <f>TRIM(UPPER(employee_data!S418))</f>
        <v>MA</v>
      </c>
      <c r="T418" t="str">
        <f>TRIM(PROPER(employee_data!T418))</f>
        <v>Engineer</v>
      </c>
      <c r="U418" t="str">
        <f>TRIM(PROPER(employee_data!U418))</f>
        <v>Female</v>
      </c>
      <c r="V418" t="str">
        <f>TRIM(employee_data!V418)</f>
        <v>21480</v>
      </c>
      <c r="W418" t="str">
        <f>TRIM(PROPER(employee_data!W418))</f>
        <v>Asian</v>
      </c>
      <c r="X418" t="str">
        <f>TRIM(PROPER(employee_data!X418))</f>
        <v>Single</v>
      </c>
      <c r="Y418" t="str">
        <f>TRIM(PROPER(employee_data!Y418))</f>
        <v>Fully Meets</v>
      </c>
      <c r="Z418" s="4">
        <v>3</v>
      </c>
    </row>
    <row r="419" spans="1:26" x14ac:dyDescent="0.25">
      <c r="A419" t="str">
        <f>TRIM(employee_data!A419)</f>
        <v>3844</v>
      </c>
      <c r="B419" t="str">
        <f>TRIM(PROPER(employee_data!B419))</f>
        <v>Edgar</v>
      </c>
      <c r="C419" t="str">
        <f>TRIM(PROPER(employee_data!C419))</f>
        <v>Underwood</v>
      </c>
      <c r="D419" s="2">
        <f>DATEVALUE(TEXT(employee_data!D419,"dd/mm/yyyy"))</f>
        <v>44357</v>
      </c>
      <c r="E419" s="2">
        <f>IFERROR(DATEVALUE(TEXT(employee_data!E419,"dd/mm/yyyy")),TRIM(""))</f>
        <v>44791</v>
      </c>
      <c r="F419" t="str">
        <f>TRIM(employee_data!F419)</f>
        <v>Network Engineer</v>
      </c>
      <c r="G419" t="str">
        <f>TRIM(PROPER(employee_data!G419))</f>
        <v>Melissa Torres</v>
      </c>
      <c r="H419" t="str">
        <f>TRIM(employee_data!H419)</f>
        <v>edgar.underwood@bilearner.com</v>
      </c>
      <c r="I419" t="str">
        <f>TRIM(UPPER(employee_data!I419))</f>
        <v>PYZ</v>
      </c>
      <c r="J419" t="str">
        <f>TRIM(PROPER(employee_data!J419))</f>
        <v>Active</v>
      </c>
      <c r="K419" t="str">
        <f>TRIM(PROPER(employee_data!K419))</f>
        <v>Part-Time</v>
      </c>
      <c r="L419" t="str">
        <f>TRIM(PROPER(employee_data!L419))</f>
        <v>Zone C</v>
      </c>
      <c r="M419" t="str">
        <f>TRIM(PROPER(employee_data!M419))</f>
        <v>Temporary</v>
      </c>
      <c r="N419" t="str">
        <f>TRIM(PROPER(employee_data!N419))</f>
        <v>Voluntary</v>
      </c>
      <c r="O419" t="str">
        <f>TRIM(employee_data!O419)</f>
        <v>Church happen network dog kid thought.</v>
      </c>
      <c r="P419" t="str">
        <f>TRIM(PROPER(employee_data!P419))</f>
        <v>Executive Office</v>
      </c>
      <c r="Q419" t="str">
        <f>TRIM(PROPER(employee_data!Q419))</f>
        <v>General - Con</v>
      </c>
      <c r="R419" s="2">
        <f>DATEVALUE(TEXT(employee_data!R419,"dd/mm/yyyy"))</f>
        <v>22434</v>
      </c>
      <c r="S419" t="str">
        <f>TRIM(UPPER(employee_data!S419))</f>
        <v>MA</v>
      </c>
      <c r="T419" t="str">
        <f>TRIM(PROPER(employee_data!T419))</f>
        <v>Laborer</v>
      </c>
      <c r="U419" t="str">
        <f>TRIM(PROPER(employee_data!U419))</f>
        <v>Male</v>
      </c>
      <c r="V419" t="str">
        <f>TRIM(employee_data!V419)</f>
        <v>49677</v>
      </c>
      <c r="W419" t="str">
        <f>TRIM(PROPER(employee_data!W419))</f>
        <v>White</v>
      </c>
      <c r="X419" t="str">
        <f>TRIM(PROPER(employee_data!X419))</f>
        <v>Single</v>
      </c>
      <c r="Y419" t="str">
        <f>TRIM(PROPER(employee_data!Y419))</f>
        <v>Pip</v>
      </c>
      <c r="Z419" s="4">
        <v>3</v>
      </c>
    </row>
    <row r="420" spans="1:26" x14ac:dyDescent="0.25">
      <c r="A420" t="str">
        <f>TRIM(employee_data!A420)</f>
        <v>3845</v>
      </c>
      <c r="B420" t="str">
        <f>TRIM(PROPER(employee_data!B420))</f>
        <v>Jaiden</v>
      </c>
      <c r="C420" t="str">
        <f>TRIM(PROPER(employee_data!C420))</f>
        <v>Underwood</v>
      </c>
      <c r="D420" s="2">
        <f>DATEVALUE(TEXT(employee_data!D420,"dd/mm/yyyy"))</f>
        <v>43702</v>
      </c>
      <c r="E420" s="2" t="str">
        <f>IFERROR(DATEVALUE(TEXT(employee_data!E420,"dd/mm/yyyy")),TRIM(""))</f>
        <v/>
      </c>
      <c r="F420" t="str">
        <f>TRIM(employee_data!F420)</f>
        <v>Network Engineer</v>
      </c>
      <c r="G420" t="str">
        <f>TRIM(PROPER(employee_data!G420))</f>
        <v>Jordan Caldwell</v>
      </c>
      <c r="H420" t="str">
        <f>TRIM(employee_data!H420)</f>
        <v>jaiden.underwood@bilearner.com</v>
      </c>
      <c r="I420" t="str">
        <f>TRIM(UPPER(employee_data!I420))</f>
        <v>WBL</v>
      </c>
      <c r="J420" t="str">
        <f>TRIM(PROPER(employee_data!J420))</f>
        <v>Active</v>
      </c>
      <c r="K420" t="str">
        <f>TRIM(PROPER(employee_data!K420))</f>
        <v>Contract</v>
      </c>
      <c r="L420" t="str">
        <f>TRIM(PROPER(employee_data!L420))</f>
        <v>Zone A</v>
      </c>
      <c r="M420" t="str">
        <f>TRIM(PROPER(employee_data!M420))</f>
        <v>Full-Time</v>
      </c>
      <c r="N420" t="str">
        <f>TRIM(PROPER(employee_data!N420))</f>
        <v>Unk</v>
      </c>
      <c r="O420" t="str">
        <f>TRIM(employee_data!O420)</f>
        <v/>
      </c>
      <c r="P420" t="str">
        <f>TRIM(PROPER(employee_data!P420))</f>
        <v>Executive Office</v>
      </c>
      <c r="Q420" t="str">
        <f>TRIM(PROPER(employee_data!Q420))</f>
        <v>Field Operations</v>
      </c>
      <c r="R420" s="2">
        <f>DATEVALUE(TEXT(employee_data!R420,"dd/mm/yyyy"))</f>
        <v>25425</v>
      </c>
      <c r="S420" t="str">
        <f>TRIM(UPPER(employee_data!S420))</f>
        <v>MA</v>
      </c>
      <c r="T420" t="str">
        <f>TRIM(PROPER(employee_data!T420))</f>
        <v>Laborer</v>
      </c>
      <c r="U420" t="str">
        <f>TRIM(PROPER(employee_data!U420))</f>
        <v>Male</v>
      </c>
      <c r="V420" t="str">
        <f>TRIM(employee_data!V420)</f>
        <v>69726</v>
      </c>
      <c r="W420" t="str">
        <f>TRIM(PROPER(employee_data!W420))</f>
        <v>Hispanic</v>
      </c>
      <c r="X420" t="str">
        <f>TRIM(PROPER(employee_data!X420))</f>
        <v>Single</v>
      </c>
      <c r="Y420" t="str">
        <f>TRIM(PROPER(employee_data!Y420))</f>
        <v>Pip</v>
      </c>
      <c r="Z420" s="4">
        <v>3</v>
      </c>
    </row>
    <row r="421" spans="1:26" x14ac:dyDescent="0.25">
      <c r="A421" t="str">
        <f>TRIM(employee_data!A421)</f>
        <v>3846</v>
      </c>
      <c r="B421" t="str">
        <f>TRIM(PROPER(employee_data!B421))</f>
        <v>Eugene</v>
      </c>
      <c r="C421" t="str">
        <f>TRIM(PROPER(employee_data!C421))</f>
        <v>Potts</v>
      </c>
      <c r="D421" s="2">
        <f>DATEVALUE(TEXT(employee_data!D421,"dd/mm/yyyy"))</f>
        <v>43955</v>
      </c>
      <c r="E421" s="2">
        <f>IFERROR(DATEVALUE(TEXT(employee_data!E421,"dd/mm/yyyy")),TRIM(""))</f>
        <v>45061</v>
      </c>
      <c r="F421" t="str">
        <f>TRIM(employee_data!F421)</f>
        <v>IT Support</v>
      </c>
      <c r="G421" t="str">
        <f>TRIM(PROPER(employee_data!G421))</f>
        <v>Anthony Neal</v>
      </c>
      <c r="H421" t="str">
        <f>TRIM(employee_data!H421)</f>
        <v>eugene.potts@bilearner.com</v>
      </c>
      <c r="I421" t="str">
        <f>TRIM(UPPER(employee_data!I421))</f>
        <v>NEL</v>
      </c>
      <c r="J421" t="str">
        <f>TRIM(PROPER(employee_data!J421))</f>
        <v>Active</v>
      </c>
      <c r="K421" t="str">
        <f>TRIM(PROPER(employee_data!K421))</f>
        <v>Contract</v>
      </c>
      <c r="L421" t="str">
        <f>TRIM(PROPER(employee_data!L421))</f>
        <v>Zone C</v>
      </c>
      <c r="M421" t="str">
        <f>TRIM(PROPER(employee_data!M421))</f>
        <v>Full-Time</v>
      </c>
      <c r="N421" t="str">
        <f>TRIM(PROPER(employee_data!N421))</f>
        <v>Retirement</v>
      </c>
      <c r="O421" t="str">
        <f>TRIM(employee_data!O421)</f>
        <v>Fall often enjoy once house card something.</v>
      </c>
      <c r="P421" t="str">
        <f>TRIM(PROPER(employee_data!P421))</f>
        <v>It/Is</v>
      </c>
      <c r="Q421" t="str">
        <f>TRIM(PROPER(employee_data!Q421))</f>
        <v>Wireline Construction</v>
      </c>
      <c r="R421" s="2">
        <f>DATEVALUE(TEXT(employee_data!R421,"dd/mm/yyyy"))</f>
        <v>27616</v>
      </c>
      <c r="S421" t="str">
        <f>TRIM(UPPER(employee_data!S421))</f>
        <v>MA</v>
      </c>
      <c r="T421" t="str">
        <f>TRIM(PROPER(employee_data!T421))</f>
        <v>Driver</v>
      </c>
      <c r="U421" t="str">
        <f>TRIM(PROPER(employee_data!U421))</f>
        <v>Male</v>
      </c>
      <c r="V421" t="str">
        <f>TRIM(employee_data!V421)</f>
        <v>44664</v>
      </c>
      <c r="W421" t="str">
        <f>TRIM(PROPER(employee_data!W421))</f>
        <v>Asian</v>
      </c>
      <c r="X421" t="str">
        <f>TRIM(PROPER(employee_data!X421))</f>
        <v>Single</v>
      </c>
      <c r="Y421" t="str">
        <f>TRIM(PROPER(employee_data!Y421))</f>
        <v>Fully Meets</v>
      </c>
      <c r="Z421" s="4">
        <v>3</v>
      </c>
    </row>
    <row r="422" spans="1:26" x14ac:dyDescent="0.25">
      <c r="A422" t="str">
        <f>TRIM(employee_data!A422)</f>
        <v>3847</v>
      </c>
      <c r="B422" t="str">
        <f>TRIM(PROPER(employee_data!B422))</f>
        <v>Gilbert</v>
      </c>
      <c r="C422" t="str">
        <f>TRIM(PROPER(employee_data!C422))</f>
        <v>Klein</v>
      </c>
      <c r="D422" s="2">
        <f>DATEVALUE(TEXT(employee_data!D422,"dd/mm/yyyy"))</f>
        <v>43520</v>
      </c>
      <c r="E422" s="2">
        <f>IFERROR(DATEVALUE(TEXT(employee_data!E422,"dd/mm/yyyy")),TRIM(""))</f>
        <v>43993</v>
      </c>
      <c r="F422" t="str">
        <f>TRIM(employee_data!F422)</f>
        <v>IT Support</v>
      </c>
      <c r="G422" t="str">
        <f>TRIM(PROPER(employee_data!G422))</f>
        <v>Gregory Rodriguez</v>
      </c>
      <c r="H422" t="str">
        <f>TRIM(employee_data!H422)</f>
        <v>gilbert.klein@bilearner.com</v>
      </c>
      <c r="I422" t="str">
        <f>TRIM(UPPER(employee_data!I422))</f>
        <v>PL</v>
      </c>
      <c r="J422" t="str">
        <f>TRIM(PROPER(employee_data!J422))</f>
        <v>Active</v>
      </c>
      <c r="K422" t="str">
        <f>TRIM(PROPER(employee_data!K422))</f>
        <v>Part-Time</v>
      </c>
      <c r="L422" t="str">
        <f>TRIM(PROPER(employee_data!L422))</f>
        <v>Zone B</v>
      </c>
      <c r="M422" t="str">
        <f>TRIM(PROPER(employee_data!M422))</f>
        <v>Temporary</v>
      </c>
      <c r="N422" t="str">
        <f>TRIM(PROPER(employee_data!N422))</f>
        <v>Retirement</v>
      </c>
      <c r="O422" t="str">
        <f>TRIM(employee_data!O422)</f>
        <v>Indeed compare I since possible something.</v>
      </c>
      <c r="P422" t="str">
        <f>TRIM(PROPER(employee_data!P422))</f>
        <v>It/Is</v>
      </c>
      <c r="Q422" t="str">
        <f>TRIM(PROPER(employee_data!Q422))</f>
        <v>Field Operations</v>
      </c>
      <c r="R422" s="2">
        <f>DATEVALUE(TEXT(employee_data!R422,"dd/mm/yyyy"))</f>
        <v>36044</v>
      </c>
      <c r="S422" t="str">
        <f>TRIM(UPPER(employee_data!S422))</f>
        <v>MA</v>
      </c>
      <c r="T422" t="str">
        <f>TRIM(PROPER(employee_data!T422))</f>
        <v>Laborer</v>
      </c>
      <c r="U422" t="str">
        <f>TRIM(PROPER(employee_data!U422))</f>
        <v>Male</v>
      </c>
      <c r="V422" t="str">
        <f>TRIM(employee_data!V422)</f>
        <v>53800</v>
      </c>
      <c r="W422" t="str">
        <f>TRIM(PROPER(employee_data!W422))</f>
        <v>Hispanic</v>
      </c>
      <c r="X422" t="str">
        <f>TRIM(PROPER(employee_data!X422))</f>
        <v>Single</v>
      </c>
      <c r="Y422" t="str">
        <f>TRIM(PROPER(employee_data!Y422))</f>
        <v>Fully Meets</v>
      </c>
      <c r="Z422" s="4">
        <v>3</v>
      </c>
    </row>
    <row r="423" spans="1:26" x14ac:dyDescent="0.25">
      <c r="A423" t="str">
        <f>TRIM(employee_data!A423)</f>
        <v>3848</v>
      </c>
      <c r="B423" t="str">
        <f>TRIM(PROPER(employee_data!B423))</f>
        <v>Nathaly</v>
      </c>
      <c r="C423" t="str">
        <f>TRIM(PROPER(employee_data!C423))</f>
        <v>Huffman</v>
      </c>
      <c r="D423" s="2">
        <f>DATEVALUE(TEXT(employee_data!D423,"dd/mm/yyyy"))</f>
        <v>43732</v>
      </c>
      <c r="E423" s="2" t="str">
        <f>IFERROR(DATEVALUE(TEXT(employee_data!E423,"dd/mm/yyyy")),TRIM(""))</f>
        <v/>
      </c>
      <c r="F423" t="str">
        <f>TRIM(employee_data!F423)</f>
        <v>IT Support</v>
      </c>
      <c r="G423" t="str">
        <f>TRIM(PROPER(employee_data!G423))</f>
        <v>John Gordon</v>
      </c>
      <c r="H423" t="str">
        <f>TRIM(employee_data!H423)</f>
        <v>nathaly.huffman@bilearner.com</v>
      </c>
      <c r="I423" t="str">
        <f>TRIM(UPPER(employee_data!I423))</f>
        <v>BPC</v>
      </c>
      <c r="J423" t="str">
        <f>TRIM(PROPER(employee_data!J423))</f>
        <v>Active</v>
      </c>
      <c r="K423" t="str">
        <f>TRIM(PROPER(employee_data!K423))</f>
        <v>Full-Time</v>
      </c>
      <c r="L423" t="str">
        <f>TRIM(PROPER(employee_data!L423))</f>
        <v>Zone C</v>
      </c>
      <c r="M423" t="str">
        <f>TRIM(PROPER(employee_data!M423))</f>
        <v>Temporary</v>
      </c>
      <c r="N423" t="str">
        <f>TRIM(PROPER(employee_data!N423))</f>
        <v>Unk</v>
      </c>
      <c r="O423" t="str">
        <f>TRIM(employee_data!O423)</f>
        <v/>
      </c>
      <c r="P423" t="str">
        <f>TRIM(PROPER(employee_data!P423))</f>
        <v>It/Is</v>
      </c>
      <c r="Q423" t="str">
        <f>TRIM(PROPER(employee_data!Q423))</f>
        <v>Field Operations</v>
      </c>
      <c r="R423" s="2">
        <f>DATEVALUE(TEXT(employee_data!R423,"dd/mm/yyyy"))</f>
        <v>35295</v>
      </c>
      <c r="S423" t="str">
        <f>TRIM(UPPER(employee_data!S423))</f>
        <v>MA</v>
      </c>
      <c r="T423" t="str">
        <f>TRIM(PROPER(employee_data!T423))</f>
        <v>Technician</v>
      </c>
      <c r="U423" t="str">
        <f>TRIM(PROPER(employee_data!U423))</f>
        <v>Male</v>
      </c>
      <c r="V423" t="str">
        <f>TRIM(employee_data!V423)</f>
        <v>69459</v>
      </c>
      <c r="W423" t="str">
        <f>TRIM(PROPER(employee_data!W423))</f>
        <v>Asian</v>
      </c>
      <c r="X423" t="str">
        <f>TRIM(PROPER(employee_data!X423))</f>
        <v>Married</v>
      </c>
      <c r="Y423" t="str">
        <f>TRIM(PROPER(employee_data!Y423))</f>
        <v>Fully Meets</v>
      </c>
      <c r="Z423" s="4">
        <v>3</v>
      </c>
    </row>
    <row r="424" spans="1:26" x14ac:dyDescent="0.25">
      <c r="A424" t="str">
        <f>TRIM(employee_data!A424)</f>
        <v>3849</v>
      </c>
      <c r="B424" t="str">
        <f>TRIM(PROPER(employee_data!B424))</f>
        <v>Nancy</v>
      </c>
      <c r="C424" t="str">
        <f>TRIM(PROPER(employee_data!C424))</f>
        <v>Clay</v>
      </c>
      <c r="D424" s="2">
        <f>DATEVALUE(TEXT(employee_data!D424,"dd/mm/yyyy"))</f>
        <v>44240</v>
      </c>
      <c r="E424" s="2" t="str">
        <f>IFERROR(DATEVALUE(TEXT(employee_data!E424,"dd/mm/yyyy")),TRIM(""))</f>
        <v/>
      </c>
      <c r="F424" t="str">
        <f>TRIM(employee_data!F424)</f>
        <v>IT Support</v>
      </c>
      <c r="G424" t="str">
        <f>TRIM(PROPER(employee_data!G424))</f>
        <v>Darryl Vargas</v>
      </c>
      <c r="H424" t="str">
        <f>TRIM(employee_data!H424)</f>
        <v>nancy.clay@bilearner.com</v>
      </c>
      <c r="I424" t="str">
        <f>TRIM(UPPER(employee_data!I424))</f>
        <v>CCDR</v>
      </c>
      <c r="J424" t="str">
        <f>TRIM(PROPER(employee_data!J424))</f>
        <v>Active</v>
      </c>
      <c r="K424" t="str">
        <f>TRIM(PROPER(employee_data!K424))</f>
        <v>Contract</v>
      </c>
      <c r="L424" t="str">
        <f>TRIM(PROPER(employee_data!L424))</f>
        <v>Zone A</v>
      </c>
      <c r="M424" t="str">
        <f>TRIM(PROPER(employee_data!M424))</f>
        <v>Part-Time</v>
      </c>
      <c r="N424" t="str">
        <f>TRIM(PROPER(employee_data!N424))</f>
        <v>Unk</v>
      </c>
      <c r="O424" t="str">
        <f>TRIM(employee_data!O424)</f>
        <v/>
      </c>
      <c r="P424" t="str">
        <f>TRIM(PROPER(employee_data!P424))</f>
        <v>It/Is</v>
      </c>
      <c r="Q424" t="str">
        <f>TRIM(PROPER(employee_data!Q424))</f>
        <v>General - Con</v>
      </c>
      <c r="R424" s="2">
        <f>DATEVALUE(TEXT(employee_data!R424,"dd/mm/yyyy"))</f>
        <v>28876</v>
      </c>
      <c r="S424" t="str">
        <f>TRIM(UPPER(employee_data!S424))</f>
        <v>MA</v>
      </c>
      <c r="T424" t="str">
        <f>TRIM(PROPER(employee_data!T424))</f>
        <v>Foreman</v>
      </c>
      <c r="U424" t="str">
        <f>TRIM(PROPER(employee_data!U424))</f>
        <v>Female</v>
      </c>
      <c r="V424" t="str">
        <f>TRIM(employee_data!V424)</f>
        <v>78801</v>
      </c>
      <c r="W424" t="str">
        <f>TRIM(PROPER(employee_data!W424))</f>
        <v>White</v>
      </c>
      <c r="X424" t="str">
        <f>TRIM(PROPER(employee_data!X424))</f>
        <v>Widowed</v>
      </c>
      <c r="Y424" t="str">
        <f>TRIM(PROPER(employee_data!Y424))</f>
        <v>Fully Meets</v>
      </c>
      <c r="Z424" s="4">
        <v>3</v>
      </c>
    </row>
    <row r="425" spans="1:26" x14ac:dyDescent="0.25">
      <c r="A425" t="str">
        <f>TRIM(employee_data!A425)</f>
        <v>3850</v>
      </c>
      <c r="B425" t="str">
        <f>TRIM(PROPER(employee_data!B425))</f>
        <v>Kylie</v>
      </c>
      <c r="C425" t="str">
        <f>TRIM(PROPER(employee_data!C425))</f>
        <v>Cantrell</v>
      </c>
      <c r="D425" s="2">
        <f>DATEVALUE(TEXT(employee_data!D425,"dd/mm/yyyy"))</f>
        <v>43835</v>
      </c>
      <c r="E425" s="2">
        <f>IFERROR(DATEVALUE(TEXT(employee_data!E425,"dd/mm/yyyy")),TRIM(""))</f>
        <v>44676</v>
      </c>
      <c r="F425" t="str">
        <f>TRIM(employee_data!F425)</f>
        <v>Sr. Network Engineer</v>
      </c>
      <c r="G425" t="str">
        <f>TRIM(PROPER(employee_data!G425))</f>
        <v>Cheryl Cook</v>
      </c>
      <c r="H425" t="str">
        <f>TRIM(employee_data!H425)</f>
        <v>kylie.cantrell@bilearner.com</v>
      </c>
      <c r="I425" t="str">
        <f>TRIM(UPPER(employee_data!I425))</f>
        <v>MSC</v>
      </c>
      <c r="J425" t="str">
        <f>TRIM(PROPER(employee_data!J425))</f>
        <v>Active</v>
      </c>
      <c r="K425" t="str">
        <f>TRIM(PROPER(employee_data!K425))</f>
        <v>Part-Time</v>
      </c>
      <c r="L425" t="str">
        <f>TRIM(PROPER(employee_data!L425))</f>
        <v>Zone B</v>
      </c>
      <c r="M425" t="str">
        <f>TRIM(PROPER(employee_data!M425))</f>
        <v>Temporary</v>
      </c>
      <c r="N425" t="str">
        <f>TRIM(PROPER(employee_data!N425))</f>
        <v>Voluntary</v>
      </c>
      <c r="O425" t="str">
        <f>TRIM(employee_data!O425)</f>
        <v>Gas likely father read individual fly serve.</v>
      </c>
      <c r="P425" t="str">
        <f>TRIM(PROPER(employee_data!P425))</f>
        <v>It/Is</v>
      </c>
      <c r="Q425" t="str">
        <f>TRIM(PROPER(employee_data!Q425))</f>
        <v>Yard (Material Handling)</v>
      </c>
      <c r="R425" s="2">
        <f>DATEVALUE(TEXT(employee_data!R425,"dd/mm/yyyy"))</f>
        <v>19588</v>
      </c>
      <c r="S425" t="str">
        <f>TRIM(UPPER(employee_data!S425))</f>
        <v>MA</v>
      </c>
      <c r="T425" t="str">
        <f>TRIM(PROPER(employee_data!T425))</f>
        <v>Administration</v>
      </c>
      <c r="U425" t="str">
        <f>TRIM(PROPER(employee_data!U425))</f>
        <v>Male</v>
      </c>
      <c r="V425" t="str">
        <f>TRIM(employee_data!V425)</f>
        <v>77264</v>
      </c>
      <c r="W425" t="str">
        <f>TRIM(PROPER(employee_data!W425))</f>
        <v>Hispanic</v>
      </c>
      <c r="X425" t="str">
        <f>TRIM(PROPER(employee_data!X425))</f>
        <v>Single</v>
      </c>
      <c r="Y425" t="str">
        <f>TRIM(PROPER(employee_data!Y425))</f>
        <v>Fully Meets</v>
      </c>
      <c r="Z425" s="4">
        <v>3</v>
      </c>
    </row>
    <row r="426" spans="1:26" x14ac:dyDescent="0.25">
      <c r="A426" t="str">
        <f>TRIM(employee_data!A426)</f>
        <v>3851</v>
      </c>
      <c r="B426" t="str">
        <f>TRIM(PROPER(employee_data!B426))</f>
        <v>Vance</v>
      </c>
      <c r="C426" t="str">
        <f>TRIM(PROPER(employee_data!C426))</f>
        <v>Marquez</v>
      </c>
      <c r="D426" s="2">
        <f>DATEVALUE(TEXT(employee_data!D426,"dd/mm/yyyy"))</f>
        <v>43483</v>
      </c>
      <c r="E426" s="2">
        <f>IFERROR(DATEVALUE(TEXT(employee_data!E426,"dd/mm/yyyy")),TRIM(""))</f>
        <v>43920</v>
      </c>
      <c r="F426" t="str">
        <f>TRIM(employee_data!F426)</f>
        <v>Sr. Network Engineer</v>
      </c>
      <c r="G426" t="str">
        <f>TRIM(PROPER(employee_data!G426))</f>
        <v>Thomas Hanson</v>
      </c>
      <c r="H426" t="str">
        <f>TRIM(employee_data!H426)</f>
        <v>vance.marquez@bilearner.com</v>
      </c>
      <c r="I426" t="str">
        <f>TRIM(UPPER(employee_data!I426))</f>
        <v>NEL</v>
      </c>
      <c r="J426" t="str">
        <f>TRIM(PROPER(employee_data!J426))</f>
        <v>Leave Of Absence</v>
      </c>
      <c r="K426" t="str">
        <f>TRIM(PROPER(employee_data!K426))</f>
        <v>Contract</v>
      </c>
      <c r="L426" t="str">
        <f>TRIM(PROPER(employee_data!L426))</f>
        <v>Zone C</v>
      </c>
      <c r="M426" t="str">
        <f>TRIM(PROPER(employee_data!M426))</f>
        <v>Temporary</v>
      </c>
      <c r="N426" t="str">
        <f>TRIM(PROPER(employee_data!N426))</f>
        <v>Resignation</v>
      </c>
      <c r="O426" t="str">
        <f>TRIM(employee_data!O426)</f>
        <v>Law particularly paper friend.</v>
      </c>
      <c r="P426" t="str">
        <f>TRIM(PROPER(employee_data!P426))</f>
        <v>It/Is</v>
      </c>
      <c r="Q426" t="str">
        <f>TRIM(PROPER(employee_data!Q426))</f>
        <v>Executive</v>
      </c>
      <c r="R426" s="2">
        <f>DATEVALUE(TEXT(employee_data!R426,"dd/mm/yyyy"))</f>
        <v>34522</v>
      </c>
      <c r="S426" t="str">
        <f>TRIM(UPPER(employee_data!S426))</f>
        <v>CT</v>
      </c>
      <c r="T426" t="str">
        <f>TRIM(PROPER(employee_data!T426))</f>
        <v>Manager</v>
      </c>
      <c r="U426" t="str">
        <f>TRIM(PROPER(employee_data!U426))</f>
        <v>Male</v>
      </c>
      <c r="V426" t="str">
        <f>TRIM(employee_data!V426)</f>
        <v>38058</v>
      </c>
      <c r="W426" t="str">
        <f>TRIM(PROPER(employee_data!W426))</f>
        <v>Black</v>
      </c>
      <c r="X426" t="str">
        <f>TRIM(PROPER(employee_data!X426))</f>
        <v>Married</v>
      </c>
      <c r="Y426" t="str">
        <f>TRIM(PROPER(employee_data!Y426))</f>
        <v>Pip</v>
      </c>
      <c r="Z426" s="4">
        <v>3</v>
      </c>
    </row>
    <row r="427" spans="1:26" x14ac:dyDescent="0.25">
      <c r="A427" t="str">
        <f>TRIM(employee_data!A427)</f>
        <v>3852</v>
      </c>
      <c r="B427" t="str">
        <f>TRIM(PROPER(employee_data!B427))</f>
        <v>Dante</v>
      </c>
      <c r="C427" t="str">
        <f>TRIM(PROPER(employee_data!C427))</f>
        <v>Wyatt</v>
      </c>
      <c r="D427" s="2">
        <f>DATEVALUE(TEXT(employee_data!D427,"dd/mm/yyyy"))</f>
        <v>43525</v>
      </c>
      <c r="E427" s="2">
        <f>IFERROR(DATEVALUE(TEXT(employee_data!E427,"dd/mm/yyyy")),TRIM(""))</f>
        <v>44464</v>
      </c>
      <c r="F427" t="str">
        <f>TRIM(employee_data!F427)</f>
        <v>Principal Data Architect</v>
      </c>
      <c r="G427" t="str">
        <f>TRIM(PROPER(employee_data!G427))</f>
        <v>Dr. Eric Henderson</v>
      </c>
      <c r="H427" t="str">
        <f>TRIM(employee_data!H427)</f>
        <v>dante.wyatt@bilearner.com</v>
      </c>
      <c r="I427" t="str">
        <f>TRIM(UPPER(employee_data!I427))</f>
        <v>PL</v>
      </c>
      <c r="J427" t="str">
        <f>TRIM(PROPER(employee_data!J427))</f>
        <v>Leave Of Absence</v>
      </c>
      <c r="K427" t="str">
        <f>TRIM(PROPER(employee_data!K427))</f>
        <v>Part-Time</v>
      </c>
      <c r="L427" t="str">
        <f>TRIM(PROPER(employee_data!L427))</f>
        <v>Zone A</v>
      </c>
      <c r="M427" t="str">
        <f>TRIM(PROPER(employee_data!M427))</f>
        <v>Temporary</v>
      </c>
      <c r="N427" t="str">
        <f>TRIM(PROPER(employee_data!N427))</f>
        <v>Retirement</v>
      </c>
      <c r="O427" t="str">
        <f>TRIM(employee_data!O427)</f>
        <v>Modern fight pattern.</v>
      </c>
      <c r="P427" t="str">
        <f>TRIM(PROPER(employee_data!P427))</f>
        <v>It/Is</v>
      </c>
      <c r="Q427" t="str">
        <f>TRIM(PROPER(employee_data!Q427))</f>
        <v>Field Operations</v>
      </c>
      <c r="R427" s="2">
        <f>DATEVALUE(TEXT(employee_data!R427,"dd/mm/yyyy"))</f>
        <v>32030</v>
      </c>
      <c r="S427" t="str">
        <f>TRIM(UPPER(employee_data!S427))</f>
        <v>CT</v>
      </c>
      <c r="T427" t="str">
        <f>TRIM(PROPER(employee_data!T427))</f>
        <v>Laborer</v>
      </c>
      <c r="U427" t="str">
        <f>TRIM(PROPER(employee_data!U427))</f>
        <v>Female</v>
      </c>
      <c r="V427" t="str">
        <f>TRIM(employee_data!V427)</f>
        <v>34011</v>
      </c>
      <c r="W427" t="str">
        <f>TRIM(PROPER(employee_data!W427))</f>
        <v>White</v>
      </c>
      <c r="X427" t="str">
        <f>TRIM(PROPER(employee_data!X427))</f>
        <v>Widowed</v>
      </c>
      <c r="Y427" t="str">
        <f>TRIM(PROPER(employee_data!Y427))</f>
        <v>Pip</v>
      </c>
      <c r="Z427" s="4">
        <v>3</v>
      </c>
    </row>
    <row r="428" spans="1:26" x14ac:dyDescent="0.25">
      <c r="A428" t="str">
        <f>TRIM(employee_data!A428)</f>
        <v>3853</v>
      </c>
      <c r="B428" t="str">
        <f>TRIM(PROPER(employee_data!B428))</f>
        <v>Rey</v>
      </c>
      <c r="C428" t="str">
        <f>TRIM(PROPER(employee_data!C428))</f>
        <v>Monroe</v>
      </c>
      <c r="D428" s="2">
        <f>DATEVALUE(TEXT(employee_data!D428,"dd/mm/yyyy"))</f>
        <v>44422</v>
      </c>
      <c r="E428" s="2">
        <f>IFERROR(DATEVALUE(TEXT(employee_data!E428,"dd/mm/yyyy")),TRIM(""))</f>
        <v>44870</v>
      </c>
      <c r="F428" t="str">
        <f>TRIM(employee_data!F428)</f>
        <v>Enterprise Architect</v>
      </c>
      <c r="G428" t="str">
        <f>TRIM(PROPER(employee_data!G428))</f>
        <v>James Horn</v>
      </c>
      <c r="H428" t="str">
        <f>TRIM(employee_data!H428)</f>
        <v>rey.monroe@bilearner.com</v>
      </c>
      <c r="I428" t="str">
        <f>TRIM(UPPER(employee_data!I428))</f>
        <v>PYZ</v>
      </c>
      <c r="J428" t="str">
        <f>TRIM(PROPER(employee_data!J428))</f>
        <v>Leave Of Absence</v>
      </c>
      <c r="K428" t="str">
        <f>TRIM(PROPER(employee_data!K428))</f>
        <v>Full-Time</v>
      </c>
      <c r="L428" t="str">
        <f>TRIM(PROPER(employee_data!L428))</f>
        <v>Zone A</v>
      </c>
      <c r="M428" t="str">
        <f>TRIM(PROPER(employee_data!M428))</f>
        <v>Temporary</v>
      </c>
      <c r="N428" t="str">
        <f>TRIM(PROPER(employee_data!N428))</f>
        <v>Resignation</v>
      </c>
      <c r="O428" t="str">
        <f>TRIM(employee_data!O428)</f>
        <v>Rule yes maintain treatment.</v>
      </c>
      <c r="P428" t="str">
        <f>TRIM(PROPER(employee_data!P428))</f>
        <v>It/Is</v>
      </c>
      <c r="Q428" t="str">
        <f>TRIM(PROPER(employee_data!Q428))</f>
        <v>General - Con</v>
      </c>
      <c r="R428" s="2">
        <f>DATEVALUE(TEXT(employee_data!R428,"dd/mm/yyyy"))</f>
        <v>30515</v>
      </c>
      <c r="S428" t="str">
        <f>TRIM(UPPER(employee_data!S428))</f>
        <v>MA</v>
      </c>
      <c r="T428" t="str">
        <f>TRIM(PROPER(employee_data!T428))</f>
        <v>Operator</v>
      </c>
      <c r="U428" t="str">
        <f>TRIM(PROPER(employee_data!U428))</f>
        <v>Female</v>
      </c>
      <c r="V428" t="str">
        <f>TRIM(employee_data!V428)</f>
        <v>56198</v>
      </c>
      <c r="W428" t="str">
        <f>TRIM(PROPER(employee_data!W428))</f>
        <v>Asian</v>
      </c>
      <c r="X428" t="str">
        <f>TRIM(PROPER(employee_data!X428))</f>
        <v>Single</v>
      </c>
      <c r="Y428" t="str">
        <f>TRIM(PROPER(employee_data!Y428))</f>
        <v>Fully Meets</v>
      </c>
      <c r="Z428" s="4">
        <v>3</v>
      </c>
    </row>
    <row r="429" spans="1:26" x14ac:dyDescent="0.25">
      <c r="A429" t="str">
        <f>TRIM(employee_data!A429)</f>
        <v>3854</v>
      </c>
      <c r="B429" t="str">
        <f>TRIM(PROPER(employee_data!B429))</f>
        <v>Jayden</v>
      </c>
      <c r="C429" t="str">
        <f>TRIM(PROPER(employee_data!C429))</f>
        <v>Mckee</v>
      </c>
      <c r="D429" s="2">
        <f>DATEVALUE(TEXT(employee_data!D429,"dd/mm/yyyy"))</f>
        <v>43622</v>
      </c>
      <c r="E429" s="2">
        <f>IFERROR(DATEVALUE(TEXT(employee_data!E429,"dd/mm/yyyy")),TRIM(""))</f>
        <v>43713</v>
      </c>
      <c r="F429" t="str">
        <f>TRIM(employee_data!F429)</f>
        <v>Network Engineer</v>
      </c>
      <c r="G429" t="str">
        <f>TRIM(PROPER(employee_data!G429))</f>
        <v>Matthew Miranda</v>
      </c>
      <c r="H429" t="str">
        <f>TRIM(employee_data!H429)</f>
        <v>jayden.mckee@bilearner.com</v>
      </c>
      <c r="I429" t="str">
        <f>TRIM(UPPER(employee_data!I429))</f>
        <v>WBL</v>
      </c>
      <c r="J429" t="str">
        <f>TRIM(PROPER(employee_data!J429))</f>
        <v>Active</v>
      </c>
      <c r="K429" t="str">
        <f>TRIM(PROPER(employee_data!K429))</f>
        <v>Part-Time</v>
      </c>
      <c r="L429" t="str">
        <f>TRIM(PROPER(employee_data!L429))</f>
        <v>Zone B</v>
      </c>
      <c r="M429" t="str">
        <f>TRIM(PROPER(employee_data!M429))</f>
        <v>Temporary</v>
      </c>
      <c r="N429" t="str">
        <f>TRIM(PROPER(employee_data!N429))</f>
        <v>Retirement</v>
      </c>
      <c r="O429" t="str">
        <f>TRIM(employee_data!O429)</f>
        <v>Area card test push day effect.</v>
      </c>
      <c r="P429" t="str">
        <f>TRIM(PROPER(employee_data!P429))</f>
        <v>Executive Office</v>
      </c>
      <c r="Q429" t="str">
        <f>TRIM(PROPER(employee_data!Q429))</f>
        <v>Technology / It</v>
      </c>
      <c r="R429" s="2">
        <f>DATEVALUE(TEXT(employee_data!R429,"dd/mm/yyyy"))</f>
        <v>15365</v>
      </c>
      <c r="S429" t="str">
        <f>TRIM(UPPER(employee_data!S429))</f>
        <v>MA</v>
      </c>
      <c r="T429" t="str">
        <f>TRIM(PROPER(employee_data!T429))</f>
        <v>Manager</v>
      </c>
      <c r="U429" t="str">
        <f>TRIM(PROPER(employee_data!U429))</f>
        <v>Male</v>
      </c>
      <c r="V429" t="str">
        <f>TRIM(employee_data!V429)</f>
        <v>72343</v>
      </c>
      <c r="W429" t="str">
        <f>TRIM(PROPER(employee_data!W429))</f>
        <v>Black</v>
      </c>
      <c r="X429" t="str">
        <f>TRIM(PROPER(employee_data!X429))</f>
        <v>Single</v>
      </c>
      <c r="Y429" t="str">
        <f>TRIM(PROPER(employee_data!Y429))</f>
        <v>Fully Meets</v>
      </c>
      <c r="Z429" s="4">
        <v>3</v>
      </c>
    </row>
    <row r="430" spans="1:26" x14ac:dyDescent="0.25">
      <c r="A430" t="str">
        <f>TRIM(employee_data!A430)</f>
        <v>3855</v>
      </c>
      <c r="B430" t="str">
        <f>TRIM(PROPER(employee_data!B430))</f>
        <v>Brady</v>
      </c>
      <c r="C430" t="str">
        <f>TRIM(PROPER(employee_data!C430))</f>
        <v>Yoder</v>
      </c>
      <c r="D430" s="2">
        <f>DATEVALUE(TEXT(employee_data!D430,"dd/mm/yyyy"))</f>
        <v>44341</v>
      </c>
      <c r="E430" s="2">
        <f>IFERROR(DATEVALUE(TEXT(employee_data!E430,"dd/mm/yyyy")),TRIM(""))</f>
        <v>44786</v>
      </c>
      <c r="F430" t="str">
        <f>TRIM(employee_data!F430)</f>
        <v>Network Engineer</v>
      </c>
      <c r="G430" t="str">
        <f>TRIM(PROPER(employee_data!G430))</f>
        <v>Jason Patel</v>
      </c>
      <c r="H430" t="str">
        <f>TRIM(employee_data!H430)</f>
        <v>brady.yoder@bilearner.com</v>
      </c>
      <c r="I430" t="str">
        <f>TRIM(UPPER(employee_data!I430))</f>
        <v>WBL</v>
      </c>
      <c r="J430" t="str">
        <f>TRIM(PROPER(employee_data!J430))</f>
        <v>Active</v>
      </c>
      <c r="K430" t="str">
        <f>TRIM(PROPER(employee_data!K430))</f>
        <v>Part-Time</v>
      </c>
      <c r="L430" t="str">
        <f>TRIM(PROPER(employee_data!L430))</f>
        <v>Zone B</v>
      </c>
      <c r="M430" t="str">
        <f>TRIM(PROPER(employee_data!M430))</f>
        <v>Part-Time</v>
      </c>
      <c r="N430" t="str">
        <f>TRIM(PROPER(employee_data!N430))</f>
        <v>Retirement</v>
      </c>
      <c r="O430" t="str">
        <f>TRIM(employee_data!O430)</f>
        <v>Case try necessary test. Full today TV bit year.</v>
      </c>
      <c r="P430" t="str">
        <f>TRIM(PROPER(employee_data!P430))</f>
        <v>Executive Office</v>
      </c>
      <c r="Q430" t="str">
        <f>TRIM(PROPER(employee_data!Q430))</f>
        <v>People Services</v>
      </c>
      <c r="R430" s="2">
        <f>DATEVALUE(TEXT(employee_data!R430,"dd/mm/yyyy"))</f>
        <v>36434</v>
      </c>
      <c r="S430" t="str">
        <f>TRIM(UPPER(employee_data!S430))</f>
        <v>MA</v>
      </c>
      <c r="T430" t="str">
        <f>TRIM(PROPER(employee_data!T430))</f>
        <v>Accountant</v>
      </c>
      <c r="U430" t="str">
        <f>TRIM(PROPER(employee_data!U430))</f>
        <v>Male</v>
      </c>
      <c r="V430" t="str">
        <f>TRIM(employee_data!V430)</f>
        <v>77314</v>
      </c>
      <c r="W430" t="str">
        <f>TRIM(PROPER(employee_data!W430))</f>
        <v>Other</v>
      </c>
      <c r="X430" t="str">
        <f>TRIM(PROPER(employee_data!X430))</f>
        <v>Widowed</v>
      </c>
      <c r="Y430" t="str">
        <f>TRIM(PROPER(employee_data!Y430))</f>
        <v>Fully Meets</v>
      </c>
      <c r="Z430" s="4">
        <v>3</v>
      </c>
    </row>
    <row r="431" spans="1:26" x14ac:dyDescent="0.25">
      <c r="A431" t="str">
        <f>TRIM(employee_data!A431)</f>
        <v>3856</v>
      </c>
      <c r="B431" t="str">
        <f>TRIM(PROPER(employee_data!B431))</f>
        <v>Darwin</v>
      </c>
      <c r="C431" t="str">
        <f>TRIM(PROPER(employee_data!C431))</f>
        <v>Allen</v>
      </c>
      <c r="D431" s="2">
        <f>DATEVALUE(TEXT(employee_data!D431,"dd/mm/yyyy"))</f>
        <v>45002</v>
      </c>
      <c r="E431" s="2">
        <f>IFERROR(DATEVALUE(TEXT(employee_data!E431,"dd/mm/yyyy")),TRIM(""))</f>
        <v>45089</v>
      </c>
      <c r="F431" t="str">
        <f>TRIM(employee_data!F431)</f>
        <v>Network Engineer</v>
      </c>
      <c r="G431" t="str">
        <f>TRIM(PROPER(employee_data!G431))</f>
        <v>Michael Young</v>
      </c>
      <c r="H431" t="str">
        <f>TRIM(employee_data!H431)</f>
        <v>darwin.allen@bilearner.com</v>
      </c>
      <c r="I431" t="str">
        <f>TRIM(UPPER(employee_data!I431))</f>
        <v>TNS</v>
      </c>
      <c r="J431" t="str">
        <f>TRIM(PROPER(employee_data!J431))</f>
        <v>Active</v>
      </c>
      <c r="K431" t="str">
        <f>TRIM(PROPER(employee_data!K431))</f>
        <v>Part-Time</v>
      </c>
      <c r="L431" t="str">
        <f>TRIM(PROPER(employee_data!L431))</f>
        <v>Zone C</v>
      </c>
      <c r="M431" t="str">
        <f>TRIM(PROPER(employee_data!M431))</f>
        <v>Part-Time</v>
      </c>
      <c r="N431" t="str">
        <f>TRIM(PROPER(employee_data!N431))</f>
        <v>Involuntary</v>
      </c>
      <c r="O431" t="str">
        <f>TRIM(employee_data!O431)</f>
        <v>Stand cut knowledge staff course than class.</v>
      </c>
      <c r="P431" t="str">
        <f>TRIM(PROPER(employee_data!P431))</f>
        <v>Executive Office</v>
      </c>
      <c r="Q431" t="str">
        <f>TRIM(PROPER(employee_data!Q431))</f>
        <v>Wireline Construction</v>
      </c>
      <c r="R431" s="2">
        <f>DATEVALUE(TEXT(employee_data!R431,"dd/mm/yyyy"))</f>
        <v>34471</v>
      </c>
      <c r="S431" t="str">
        <f>TRIM(UPPER(employee_data!S431))</f>
        <v>MA</v>
      </c>
      <c r="T431" t="str">
        <f>TRIM(PROPER(employee_data!T431))</f>
        <v>Groundman</v>
      </c>
      <c r="U431" t="str">
        <f>TRIM(PROPER(employee_data!U431))</f>
        <v>Male</v>
      </c>
      <c r="V431" t="str">
        <f>TRIM(employee_data!V431)</f>
        <v>57170</v>
      </c>
      <c r="W431" t="str">
        <f>TRIM(PROPER(employee_data!W431))</f>
        <v>Other</v>
      </c>
      <c r="X431" t="str">
        <f>TRIM(PROPER(employee_data!X431))</f>
        <v>Divorced</v>
      </c>
      <c r="Y431" t="str">
        <f>TRIM(PROPER(employee_data!Y431))</f>
        <v>Pip</v>
      </c>
      <c r="Z431" s="4">
        <v>3</v>
      </c>
    </row>
    <row r="432" spans="1:26" x14ac:dyDescent="0.25">
      <c r="A432" t="str">
        <f>TRIM(employee_data!A432)</f>
        <v>3857</v>
      </c>
      <c r="B432" t="str">
        <f>TRIM(PROPER(employee_data!B432))</f>
        <v>Jasper</v>
      </c>
      <c r="C432" t="str">
        <f>TRIM(PROPER(employee_data!C432))</f>
        <v>Harrison</v>
      </c>
      <c r="D432" s="2">
        <f>DATEVALUE(TEXT(employee_data!D432,"dd/mm/yyyy"))</f>
        <v>44836</v>
      </c>
      <c r="E432" s="2">
        <f>IFERROR(DATEVALUE(TEXT(employee_data!E432,"dd/mm/yyyy")),TRIM(""))</f>
        <v>44845</v>
      </c>
      <c r="F432" t="str">
        <f>TRIM(employee_data!F432)</f>
        <v>IT Support</v>
      </c>
      <c r="G432" t="str">
        <f>TRIM(PROPER(employee_data!G432))</f>
        <v>Lindsey Osborne</v>
      </c>
      <c r="H432" t="str">
        <f>TRIM(employee_data!H432)</f>
        <v>jasper.harrison@bilearner.com</v>
      </c>
      <c r="I432" t="str">
        <f>TRIM(UPPER(employee_data!I432))</f>
        <v>SVG</v>
      </c>
      <c r="J432" t="str">
        <f>TRIM(PROPER(employee_data!J432))</f>
        <v>Active</v>
      </c>
      <c r="K432" t="str">
        <f>TRIM(PROPER(employee_data!K432))</f>
        <v>Contract</v>
      </c>
      <c r="L432" t="str">
        <f>TRIM(PROPER(employee_data!L432))</f>
        <v>Zone B</v>
      </c>
      <c r="M432" t="str">
        <f>TRIM(PROPER(employee_data!M432))</f>
        <v>Temporary</v>
      </c>
      <c r="N432" t="str">
        <f>TRIM(PROPER(employee_data!N432))</f>
        <v>Voluntary</v>
      </c>
      <c r="O432" t="str">
        <f>TRIM(employee_data!O432)</f>
        <v>Forget budget now window.</v>
      </c>
      <c r="P432" t="str">
        <f>TRIM(PROPER(employee_data!P432))</f>
        <v>It/Is</v>
      </c>
      <c r="Q432" t="str">
        <f>TRIM(PROPER(employee_data!Q432))</f>
        <v>Fielders</v>
      </c>
      <c r="R432" s="2">
        <f>DATEVALUE(TEXT(employee_data!R432,"dd/mm/yyyy"))</f>
        <v>23155</v>
      </c>
      <c r="S432" t="str">
        <f>TRIM(UPPER(employee_data!S432))</f>
        <v>MA</v>
      </c>
      <c r="T432" t="str">
        <f>TRIM(PROPER(employee_data!T432))</f>
        <v>Engineer</v>
      </c>
      <c r="U432" t="str">
        <f>TRIM(PROPER(employee_data!U432))</f>
        <v>Male</v>
      </c>
      <c r="V432" t="str">
        <f>TRIM(employee_data!V432)</f>
        <v>18837</v>
      </c>
      <c r="W432" t="str">
        <f>TRIM(PROPER(employee_data!W432))</f>
        <v>Black</v>
      </c>
      <c r="X432" t="str">
        <f>TRIM(PROPER(employee_data!X432))</f>
        <v>Widowed</v>
      </c>
      <c r="Y432" t="str">
        <f>TRIM(PROPER(employee_data!Y432))</f>
        <v>Pip</v>
      </c>
      <c r="Z432" s="4">
        <v>3</v>
      </c>
    </row>
    <row r="433" spans="1:26" x14ac:dyDescent="0.25">
      <c r="A433" t="str">
        <f>TRIM(employee_data!A433)</f>
        <v>3858</v>
      </c>
      <c r="B433" t="str">
        <f>TRIM(PROPER(employee_data!B433))</f>
        <v>Bailey</v>
      </c>
      <c r="C433" t="str">
        <f>TRIM(PROPER(employee_data!C433))</f>
        <v>Humphrey</v>
      </c>
      <c r="D433" s="2">
        <f>DATEVALUE(TEXT(employee_data!D433,"dd/mm/yyyy"))</f>
        <v>44583</v>
      </c>
      <c r="E433" s="2" t="str">
        <f>IFERROR(DATEVALUE(TEXT(employee_data!E433,"dd/mm/yyyy")),TRIM(""))</f>
        <v/>
      </c>
      <c r="F433" t="str">
        <f>TRIM(employee_data!F433)</f>
        <v>IT Support</v>
      </c>
      <c r="G433" t="str">
        <f>TRIM(PROPER(employee_data!G433))</f>
        <v>Gerald Yu</v>
      </c>
      <c r="H433" t="str">
        <f>TRIM(employee_data!H433)</f>
        <v>bailey.humphrey@bilearner.com</v>
      </c>
      <c r="I433" t="str">
        <f>TRIM(UPPER(employee_data!I433))</f>
        <v>PYZ</v>
      </c>
      <c r="J433" t="str">
        <f>TRIM(PROPER(employee_data!J433))</f>
        <v>Active</v>
      </c>
      <c r="K433" t="str">
        <f>TRIM(PROPER(employee_data!K433))</f>
        <v>Full-Time</v>
      </c>
      <c r="L433" t="str">
        <f>TRIM(PROPER(employee_data!L433))</f>
        <v>Zone B</v>
      </c>
      <c r="M433" t="str">
        <f>TRIM(PROPER(employee_data!M433))</f>
        <v>Full-Time</v>
      </c>
      <c r="N433" t="str">
        <f>TRIM(PROPER(employee_data!N433))</f>
        <v>Unk</v>
      </c>
      <c r="O433" t="str">
        <f>TRIM(employee_data!O433)</f>
        <v/>
      </c>
      <c r="P433" t="str">
        <f>TRIM(PROPER(employee_data!P433))</f>
        <v>It/Is</v>
      </c>
      <c r="Q433" t="str">
        <f>TRIM(PROPER(employee_data!Q433))</f>
        <v>Engineers</v>
      </c>
      <c r="R433" s="2">
        <f>DATEVALUE(TEXT(employee_data!R433,"dd/mm/yyyy"))</f>
        <v>18811</v>
      </c>
      <c r="S433" t="str">
        <f>TRIM(UPPER(employee_data!S433))</f>
        <v>MA</v>
      </c>
      <c r="T433" t="str">
        <f>TRIM(PROPER(employee_data!T433))</f>
        <v>Technician</v>
      </c>
      <c r="U433" t="str">
        <f>TRIM(PROPER(employee_data!U433))</f>
        <v>Male</v>
      </c>
      <c r="V433" t="str">
        <f>TRIM(employee_data!V433)</f>
        <v>90580</v>
      </c>
      <c r="W433" t="str">
        <f>TRIM(PROPER(employee_data!W433))</f>
        <v>Other</v>
      </c>
      <c r="X433" t="str">
        <f>TRIM(PROPER(employee_data!X433))</f>
        <v>Married</v>
      </c>
      <c r="Y433" t="str">
        <f>TRIM(PROPER(employee_data!Y433))</f>
        <v>Fully Meets</v>
      </c>
      <c r="Z433" s="4">
        <v>3</v>
      </c>
    </row>
    <row r="434" spans="1:26" x14ac:dyDescent="0.25">
      <c r="A434" t="str">
        <f>TRIM(employee_data!A434)</f>
        <v>3859</v>
      </c>
      <c r="B434" t="str">
        <f>TRIM(PROPER(employee_data!B434))</f>
        <v>Clare</v>
      </c>
      <c r="C434" t="str">
        <f>TRIM(PROPER(employee_data!C434))</f>
        <v>English</v>
      </c>
      <c r="D434" s="2">
        <f>DATEVALUE(TEXT(employee_data!D434,"dd/mm/yyyy"))</f>
        <v>43798</v>
      </c>
      <c r="E434" s="2">
        <f>IFERROR(DATEVALUE(TEXT(employee_data!E434,"dd/mm/yyyy")),TRIM(""))</f>
        <v>44791</v>
      </c>
      <c r="F434" t="str">
        <f>TRIM(employee_data!F434)</f>
        <v>IT Support</v>
      </c>
      <c r="G434" t="str">
        <f>TRIM(PROPER(employee_data!G434))</f>
        <v>Randall Keller</v>
      </c>
      <c r="H434" t="str">
        <f>TRIM(employee_data!H434)</f>
        <v>clare.english@bilearner.com</v>
      </c>
      <c r="I434" t="str">
        <f>TRIM(UPPER(employee_data!I434))</f>
        <v>PL</v>
      </c>
      <c r="J434" t="str">
        <f>TRIM(PROPER(employee_data!J434))</f>
        <v>Active</v>
      </c>
      <c r="K434" t="str">
        <f>TRIM(PROPER(employee_data!K434))</f>
        <v>Full-Time</v>
      </c>
      <c r="L434" t="str">
        <f>TRIM(PROPER(employee_data!L434))</f>
        <v>Zone B</v>
      </c>
      <c r="M434" t="str">
        <f>TRIM(PROPER(employee_data!M434))</f>
        <v>Part-Time</v>
      </c>
      <c r="N434" t="str">
        <f>TRIM(PROPER(employee_data!N434))</f>
        <v>Voluntary</v>
      </c>
      <c r="O434" t="str">
        <f>TRIM(employee_data!O434)</f>
        <v>Conference feeling notice military.</v>
      </c>
      <c r="P434" t="str">
        <f>TRIM(PROPER(employee_data!P434))</f>
        <v>It/Is</v>
      </c>
      <c r="Q434" t="str">
        <f>TRIM(PROPER(employee_data!Q434))</f>
        <v>Fielders</v>
      </c>
      <c r="R434" s="2">
        <f>DATEVALUE(TEXT(employee_data!R434,"dd/mm/yyyy"))</f>
        <v>33714</v>
      </c>
      <c r="S434" t="str">
        <f>TRIM(UPPER(employee_data!S434))</f>
        <v>MA</v>
      </c>
      <c r="T434" t="str">
        <f>TRIM(PROPER(employee_data!T434))</f>
        <v>Engineer</v>
      </c>
      <c r="U434" t="str">
        <f>TRIM(PROPER(employee_data!U434))</f>
        <v>Female</v>
      </c>
      <c r="V434" t="str">
        <f>TRIM(employee_data!V434)</f>
        <v>70282</v>
      </c>
      <c r="W434" t="str">
        <f>TRIM(PROPER(employee_data!W434))</f>
        <v>Hispanic</v>
      </c>
      <c r="X434" t="str">
        <f>TRIM(PROPER(employee_data!X434))</f>
        <v>Married</v>
      </c>
      <c r="Y434" t="str">
        <f>TRIM(PROPER(employee_data!Y434))</f>
        <v>Pip</v>
      </c>
      <c r="Z434" s="4">
        <v>3</v>
      </c>
    </row>
    <row r="435" spans="1:26" x14ac:dyDescent="0.25">
      <c r="A435" t="str">
        <f>TRIM(employee_data!A435)</f>
        <v>3860</v>
      </c>
      <c r="B435" t="str">
        <f>TRIM(PROPER(employee_data!B435))</f>
        <v>Amy</v>
      </c>
      <c r="C435" t="str">
        <f>TRIM(PROPER(employee_data!C435))</f>
        <v>Sherman</v>
      </c>
      <c r="D435" s="2">
        <f>DATEVALUE(TEXT(employee_data!D435,"dd/mm/yyyy"))</f>
        <v>44013</v>
      </c>
      <c r="E435" s="2">
        <f>IFERROR(DATEVALUE(TEXT(employee_data!E435,"dd/mm/yyyy")),TRIM(""))</f>
        <v>44826</v>
      </c>
      <c r="F435" t="str">
        <f>TRIM(employee_data!F435)</f>
        <v>IT Support</v>
      </c>
      <c r="G435" t="str">
        <f>TRIM(PROPER(employee_data!G435))</f>
        <v>Ricky Banks</v>
      </c>
      <c r="H435" t="str">
        <f>TRIM(employee_data!H435)</f>
        <v>amy.sherman@bilearner.com</v>
      </c>
      <c r="I435" t="str">
        <f>TRIM(UPPER(employee_data!I435))</f>
        <v>NEL</v>
      </c>
      <c r="J435" t="str">
        <f>TRIM(PROPER(employee_data!J435))</f>
        <v>Active</v>
      </c>
      <c r="K435" t="str">
        <f>TRIM(PROPER(employee_data!K435))</f>
        <v>Contract</v>
      </c>
      <c r="L435" t="str">
        <f>TRIM(PROPER(employee_data!L435))</f>
        <v>Zone B</v>
      </c>
      <c r="M435" t="str">
        <f>TRIM(PROPER(employee_data!M435))</f>
        <v>Temporary</v>
      </c>
      <c r="N435" t="str">
        <f>TRIM(PROPER(employee_data!N435))</f>
        <v>Resignation</v>
      </c>
      <c r="O435" t="str">
        <f>TRIM(employee_data!O435)</f>
        <v>A matter seven second professor.</v>
      </c>
      <c r="P435" t="str">
        <f>TRIM(PROPER(employee_data!P435))</f>
        <v>It/Is</v>
      </c>
      <c r="Q435" t="str">
        <f>TRIM(PROPER(employee_data!Q435))</f>
        <v>Catv</v>
      </c>
      <c r="R435" s="2">
        <f>DATEVALUE(TEXT(employee_data!R435,"dd/mm/yyyy"))</f>
        <v>35068</v>
      </c>
      <c r="S435" t="str">
        <f>TRIM(UPPER(employee_data!S435))</f>
        <v>MA</v>
      </c>
      <c r="T435" t="str">
        <f>TRIM(PROPER(employee_data!T435))</f>
        <v>Lineman</v>
      </c>
      <c r="U435" t="str">
        <f>TRIM(PROPER(employee_data!U435))</f>
        <v>Female</v>
      </c>
      <c r="V435" t="str">
        <f>TRIM(employee_data!V435)</f>
        <v>86329</v>
      </c>
      <c r="W435" t="str">
        <f>TRIM(PROPER(employee_data!W435))</f>
        <v>Asian</v>
      </c>
      <c r="X435" t="str">
        <f>TRIM(PROPER(employee_data!X435))</f>
        <v>Single</v>
      </c>
      <c r="Y435" t="str">
        <f>TRIM(PROPER(employee_data!Y435))</f>
        <v>Fully Meets</v>
      </c>
      <c r="Z435" s="4">
        <v>3</v>
      </c>
    </row>
    <row r="436" spans="1:26" x14ac:dyDescent="0.25">
      <c r="A436" t="str">
        <f>TRIM(employee_data!A436)</f>
        <v>3861</v>
      </c>
      <c r="B436" t="str">
        <f>TRIM(PROPER(employee_data!B436))</f>
        <v>Lizbeth</v>
      </c>
      <c r="C436" t="str">
        <f>TRIM(PROPER(employee_data!C436))</f>
        <v>Hunt</v>
      </c>
      <c r="D436" s="2">
        <f>DATEVALUE(TEXT(employee_data!D436,"dd/mm/yyyy"))</f>
        <v>44644</v>
      </c>
      <c r="E436" s="2" t="str">
        <f>IFERROR(DATEVALUE(TEXT(employee_data!E436,"dd/mm/yyyy")),TRIM(""))</f>
        <v/>
      </c>
      <c r="F436" t="str">
        <f>TRIM(employee_data!F436)</f>
        <v>Sr. Network Engineer</v>
      </c>
      <c r="G436" t="str">
        <f>TRIM(PROPER(employee_data!G436))</f>
        <v>Jessica Figueroa</v>
      </c>
      <c r="H436" t="str">
        <f>TRIM(employee_data!H436)</f>
        <v>lizbeth.hunt@bilearner.com</v>
      </c>
      <c r="I436" t="str">
        <f>TRIM(UPPER(employee_data!I436))</f>
        <v>PL</v>
      </c>
      <c r="J436" t="str">
        <f>TRIM(PROPER(employee_data!J436))</f>
        <v>Active</v>
      </c>
      <c r="K436" t="str">
        <f>TRIM(PROPER(employee_data!K436))</f>
        <v>Full-Time</v>
      </c>
      <c r="L436" t="str">
        <f>TRIM(PROPER(employee_data!L436))</f>
        <v>Zone C</v>
      </c>
      <c r="M436" t="str">
        <f>TRIM(PROPER(employee_data!M436))</f>
        <v>Part-Time</v>
      </c>
      <c r="N436" t="str">
        <f>TRIM(PROPER(employee_data!N436))</f>
        <v>Unk</v>
      </c>
      <c r="O436" t="str">
        <f>TRIM(employee_data!O436)</f>
        <v/>
      </c>
      <c r="P436" t="str">
        <f>TRIM(PROPER(employee_data!P436))</f>
        <v>It/Is</v>
      </c>
      <c r="Q436" t="str">
        <f>TRIM(PROPER(employee_data!Q436))</f>
        <v>General - Con</v>
      </c>
      <c r="R436" s="2">
        <f>DATEVALUE(TEXT(employee_data!R436,"dd/mm/yyyy"))</f>
        <v>23798</v>
      </c>
      <c r="S436" t="str">
        <f>TRIM(UPPER(employee_data!S436))</f>
        <v>MA</v>
      </c>
      <c r="T436" t="str">
        <f>TRIM(PROPER(employee_data!T436))</f>
        <v>Flagger</v>
      </c>
      <c r="U436" t="str">
        <f>TRIM(PROPER(employee_data!U436))</f>
        <v>Male</v>
      </c>
      <c r="V436" t="str">
        <f>TRIM(employee_data!V436)</f>
        <v>70757</v>
      </c>
      <c r="W436" t="str">
        <f>TRIM(PROPER(employee_data!W436))</f>
        <v>Other</v>
      </c>
      <c r="X436" t="str">
        <f>TRIM(PROPER(employee_data!X436))</f>
        <v>Widowed</v>
      </c>
      <c r="Y436" t="str">
        <f>TRIM(PROPER(employee_data!Y436))</f>
        <v>Pip</v>
      </c>
      <c r="Z436" s="4">
        <v>3</v>
      </c>
    </row>
    <row r="437" spans="1:26" x14ac:dyDescent="0.25">
      <c r="A437" t="str">
        <f>TRIM(employee_data!A437)</f>
        <v>3862</v>
      </c>
      <c r="B437" t="str">
        <f>TRIM(PROPER(employee_data!B437))</f>
        <v>Eden</v>
      </c>
      <c r="C437" t="str">
        <f>TRIM(PROPER(employee_data!C437))</f>
        <v>Armstrong</v>
      </c>
      <c r="D437" s="2">
        <f>DATEVALUE(TEXT(employee_data!D437,"dd/mm/yyyy"))</f>
        <v>43598</v>
      </c>
      <c r="E437" s="2">
        <f>IFERROR(DATEVALUE(TEXT(employee_data!E437,"dd/mm/yyyy")),TRIM(""))</f>
        <v>45083</v>
      </c>
      <c r="F437" t="str">
        <f>TRIM(employee_data!F437)</f>
        <v>Sr. Network Engineer</v>
      </c>
      <c r="G437" t="str">
        <f>TRIM(PROPER(employee_data!G437))</f>
        <v>Lindsey Gibson</v>
      </c>
      <c r="H437" t="str">
        <f>TRIM(employee_data!H437)</f>
        <v>eden.armstrong@bilearner.com</v>
      </c>
      <c r="I437" t="str">
        <f>TRIM(UPPER(employee_data!I437))</f>
        <v>BPC</v>
      </c>
      <c r="J437" t="str">
        <f>TRIM(PROPER(employee_data!J437))</f>
        <v>Leave Of Absence</v>
      </c>
      <c r="K437" t="str">
        <f>TRIM(PROPER(employee_data!K437))</f>
        <v>Part-Time</v>
      </c>
      <c r="L437" t="str">
        <f>TRIM(PROPER(employee_data!L437))</f>
        <v>Zone B</v>
      </c>
      <c r="M437" t="str">
        <f>TRIM(PROPER(employee_data!M437))</f>
        <v>Temporary</v>
      </c>
      <c r="N437" t="str">
        <f>TRIM(PROPER(employee_data!N437))</f>
        <v>Involuntary</v>
      </c>
      <c r="O437" t="str">
        <f>TRIM(employee_data!O437)</f>
        <v>Contain result down realize employee image in.</v>
      </c>
      <c r="P437" t="str">
        <f>TRIM(PROPER(employee_data!P437))</f>
        <v>It/Is</v>
      </c>
      <c r="Q437" t="str">
        <f>TRIM(PROPER(employee_data!Q437))</f>
        <v>Project Management - Con</v>
      </c>
      <c r="R437" s="2">
        <f>DATEVALUE(TEXT(employee_data!R437,"dd/mm/yyyy"))</f>
        <v>32633</v>
      </c>
      <c r="S437" t="str">
        <f>TRIM(UPPER(employee_data!S437))</f>
        <v>CT</v>
      </c>
      <c r="T437" t="str">
        <f>TRIM(PROPER(employee_data!T437))</f>
        <v>Engineer</v>
      </c>
      <c r="U437" t="str">
        <f>TRIM(PROPER(employee_data!U437))</f>
        <v>Male</v>
      </c>
      <c r="V437" t="str">
        <f>TRIM(employee_data!V437)</f>
        <v>58224</v>
      </c>
      <c r="W437" t="str">
        <f>TRIM(PROPER(employee_data!W437))</f>
        <v>White</v>
      </c>
      <c r="X437" t="str">
        <f>TRIM(PROPER(employee_data!X437))</f>
        <v>Married</v>
      </c>
      <c r="Y437" t="str">
        <f>TRIM(PROPER(employee_data!Y437))</f>
        <v>Pip</v>
      </c>
      <c r="Z437" s="4">
        <v>3</v>
      </c>
    </row>
    <row r="438" spans="1:26" x14ac:dyDescent="0.25">
      <c r="A438" t="str">
        <f>TRIM(employee_data!A438)</f>
        <v>3863</v>
      </c>
      <c r="B438" t="str">
        <f>TRIM(PROPER(employee_data!B438))</f>
        <v>Eugene</v>
      </c>
      <c r="C438" t="str">
        <f>TRIM(PROPER(employee_data!C438))</f>
        <v>Mueller</v>
      </c>
      <c r="D438" s="2">
        <f>DATEVALUE(TEXT(employee_data!D438,"dd/mm/yyyy"))</f>
        <v>43623</v>
      </c>
      <c r="E438" s="2" t="str">
        <f>IFERROR(DATEVALUE(TEXT(employee_data!E438,"dd/mm/yyyy")),TRIM(""))</f>
        <v/>
      </c>
      <c r="F438" t="str">
        <f>TRIM(employee_data!F438)</f>
        <v>Principal Data Architect</v>
      </c>
      <c r="G438" t="str">
        <f>TRIM(PROPER(employee_data!G438))</f>
        <v>Jeremy Hanson</v>
      </c>
      <c r="H438" t="str">
        <f>TRIM(employee_data!H438)</f>
        <v>eugene.mueller@bilearner.com</v>
      </c>
      <c r="I438" t="str">
        <f>TRIM(UPPER(employee_data!I438))</f>
        <v>CCDR</v>
      </c>
      <c r="J438" t="str">
        <f>TRIM(PROPER(employee_data!J438))</f>
        <v>Active</v>
      </c>
      <c r="K438" t="str">
        <f>TRIM(PROPER(employee_data!K438))</f>
        <v>Contract</v>
      </c>
      <c r="L438" t="str">
        <f>TRIM(PROPER(employee_data!L438))</f>
        <v>Zone A</v>
      </c>
      <c r="M438" t="str">
        <f>TRIM(PROPER(employee_data!M438))</f>
        <v>Temporary</v>
      </c>
      <c r="N438" t="str">
        <f>TRIM(PROPER(employee_data!N438))</f>
        <v>Unk</v>
      </c>
      <c r="O438" t="str">
        <f>TRIM(employee_data!O438)</f>
        <v/>
      </c>
      <c r="P438" t="str">
        <f>TRIM(PROPER(employee_data!P438))</f>
        <v>It/Is</v>
      </c>
      <c r="Q438" t="str">
        <f>TRIM(PROPER(employee_data!Q438))</f>
        <v>Aerial</v>
      </c>
      <c r="R438" s="2">
        <f>DATEVALUE(TEXT(employee_data!R438,"dd/mm/yyyy"))</f>
        <v>26377</v>
      </c>
      <c r="S438" t="str">
        <f>TRIM(UPPER(employee_data!S438))</f>
        <v>MA</v>
      </c>
      <c r="T438" t="str">
        <f>TRIM(PROPER(employee_data!T438))</f>
        <v>Technician</v>
      </c>
      <c r="U438" t="str">
        <f>TRIM(PROPER(employee_data!U438))</f>
        <v>Female</v>
      </c>
      <c r="V438" t="str">
        <f>TRIM(employee_data!V438)</f>
        <v>38413</v>
      </c>
      <c r="W438" t="str">
        <f>TRIM(PROPER(employee_data!W438))</f>
        <v>Other</v>
      </c>
      <c r="X438" t="str">
        <f>TRIM(PROPER(employee_data!X438))</f>
        <v>Single</v>
      </c>
      <c r="Y438" t="str">
        <f>TRIM(PROPER(employee_data!Y438))</f>
        <v>Pip</v>
      </c>
      <c r="Z438" s="4">
        <v>3</v>
      </c>
    </row>
    <row r="439" spans="1:26" x14ac:dyDescent="0.25">
      <c r="A439" t="str">
        <f>TRIM(employee_data!A439)</f>
        <v>3864</v>
      </c>
      <c r="B439" t="str">
        <f>TRIM(PROPER(employee_data!B439))</f>
        <v>Tiffany</v>
      </c>
      <c r="C439" t="str">
        <f>TRIM(PROPER(employee_data!C439))</f>
        <v>Washington</v>
      </c>
      <c r="D439" s="2">
        <f>DATEVALUE(TEXT(employee_data!D439,"dd/mm/yyyy"))</f>
        <v>44900</v>
      </c>
      <c r="E439" s="2">
        <f>IFERROR(DATEVALUE(TEXT(employee_data!E439,"dd/mm/yyyy")),TRIM(""))</f>
        <v>45090</v>
      </c>
      <c r="F439" t="str">
        <f>TRIM(employee_data!F439)</f>
        <v>Enterprise Architect</v>
      </c>
      <c r="G439" t="str">
        <f>TRIM(PROPER(employee_data!G439))</f>
        <v>David Chung</v>
      </c>
      <c r="H439" t="str">
        <f>TRIM(employee_data!H439)</f>
        <v>tiffany.washington@bilearner.com</v>
      </c>
      <c r="I439" t="str">
        <f>TRIM(UPPER(employee_data!I439))</f>
        <v>SVG</v>
      </c>
      <c r="J439" t="str">
        <f>TRIM(PROPER(employee_data!J439))</f>
        <v>Leave Of Absence</v>
      </c>
      <c r="K439" t="str">
        <f>TRIM(PROPER(employee_data!K439))</f>
        <v>Contract</v>
      </c>
      <c r="L439" t="str">
        <f>TRIM(PROPER(employee_data!L439))</f>
        <v>Zone A</v>
      </c>
      <c r="M439" t="str">
        <f>TRIM(PROPER(employee_data!M439))</f>
        <v>Full-Time</v>
      </c>
      <c r="N439" t="str">
        <f>TRIM(PROPER(employee_data!N439))</f>
        <v>Resignation</v>
      </c>
      <c r="O439" t="str">
        <f>TRIM(employee_data!O439)</f>
        <v>Sort blue time total.</v>
      </c>
      <c r="P439" t="str">
        <f>TRIM(PROPER(employee_data!P439))</f>
        <v>It/Is</v>
      </c>
      <c r="Q439" t="str">
        <f>TRIM(PROPER(employee_data!Q439))</f>
        <v>Aerial</v>
      </c>
      <c r="R439" s="2">
        <f>DATEVALUE(TEXT(employee_data!R439,"dd/mm/yyyy"))</f>
        <v>25320</v>
      </c>
      <c r="S439" t="str">
        <f>TRIM(UPPER(employee_data!S439))</f>
        <v>MA</v>
      </c>
      <c r="T439" t="str">
        <f>TRIM(PROPER(employee_data!T439))</f>
        <v>Laborer</v>
      </c>
      <c r="U439" t="str">
        <f>TRIM(PROPER(employee_data!U439))</f>
        <v>Female</v>
      </c>
      <c r="V439" t="str">
        <f>TRIM(employee_data!V439)</f>
        <v>32977</v>
      </c>
      <c r="W439" t="str">
        <f>TRIM(PROPER(employee_data!W439))</f>
        <v>Other</v>
      </c>
      <c r="X439" t="str">
        <f>TRIM(PROPER(employee_data!X439))</f>
        <v>Married</v>
      </c>
      <c r="Y439" t="str">
        <f>TRIM(PROPER(employee_data!Y439))</f>
        <v>Needs Improvement</v>
      </c>
      <c r="Z439" s="4">
        <v>3</v>
      </c>
    </row>
    <row r="440" spans="1:26" x14ac:dyDescent="0.25">
      <c r="A440" t="str">
        <f>TRIM(employee_data!A440)</f>
        <v>3865</v>
      </c>
      <c r="B440" t="str">
        <f>TRIM(PROPER(employee_data!B440))</f>
        <v>Sloane</v>
      </c>
      <c r="C440" t="str">
        <f>TRIM(PROPER(employee_data!C440))</f>
        <v>Moss</v>
      </c>
      <c r="D440" s="2">
        <f>DATEVALUE(TEXT(employee_data!D440,"dd/mm/yyyy"))</f>
        <v>44103</v>
      </c>
      <c r="E440" s="2">
        <f>IFERROR(DATEVALUE(TEXT(employee_data!E440,"dd/mm/yyyy")),TRIM(""))</f>
        <v>44491</v>
      </c>
      <c r="F440" t="str">
        <f>TRIM(employee_data!F440)</f>
        <v>Network Engineer</v>
      </c>
      <c r="G440" t="str">
        <f>TRIM(PROPER(employee_data!G440))</f>
        <v>Jacob Russo</v>
      </c>
      <c r="H440" t="str">
        <f>TRIM(employee_data!H440)</f>
        <v>sloane.moss@bilearner.com</v>
      </c>
      <c r="I440" t="str">
        <f>TRIM(UPPER(employee_data!I440))</f>
        <v>MSC</v>
      </c>
      <c r="J440" t="str">
        <f>TRIM(PROPER(employee_data!J440))</f>
        <v>Active</v>
      </c>
      <c r="K440" t="str">
        <f>TRIM(PROPER(employee_data!K440))</f>
        <v>Part-Time</v>
      </c>
      <c r="L440" t="str">
        <f>TRIM(PROPER(employee_data!L440))</f>
        <v>Zone C</v>
      </c>
      <c r="M440" t="str">
        <f>TRIM(PROPER(employee_data!M440))</f>
        <v>Temporary</v>
      </c>
      <c r="N440" t="str">
        <f>TRIM(PROPER(employee_data!N440))</f>
        <v>Involuntary</v>
      </c>
      <c r="O440" t="str">
        <f>TRIM(employee_data!O440)</f>
        <v>Me husband about special within.</v>
      </c>
      <c r="P440" t="str">
        <f>TRIM(PROPER(employee_data!P440))</f>
        <v>Production</v>
      </c>
      <c r="Q440" t="str">
        <f>TRIM(PROPER(employee_data!Q440))</f>
        <v>Sales &amp; Marketing</v>
      </c>
      <c r="R440" s="2">
        <f>DATEVALUE(TEXT(employee_data!R440,"dd/mm/yyyy"))</f>
        <v>23287</v>
      </c>
      <c r="S440" t="str">
        <f>TRIM(UPPER(employee_data!S440))</f>
        <v>MA</v>
      </c>
      <c r="T440" t="str">
        <f>TRIM(PROPER(employee_data!T440))</f>
        <v>Vp</v>
      </c>
      <c r="U440" t="str">
        <f>TRIM(PROPER(employee_data!U440))</f>
        <v>Male</v>
      </c>
      <c r="V440" t="str">
        <f>TRIM(employee_data!V440)</f>
        <v>9209</v>
      </c>
      <c r="W440" t="str">
        <f>TRIM(PROPER(employee_data!W440))</f>
        <v>Asian</v>
      </c>
      <c r="X440" t="str">
        <f>TRIM(PROPER(employee_data!X440))</f>
        <v>Single</v>
      </c>
      <c r="Y440" t="str">
        <f>TRIM(PROPER(employee_data!Y440))</f>
        <v>Needs Improvement</v>
      </c>
      <c r="Z440" s="4">
        <v>3</v>
      </c>
    </row>
    <row r="441" spans="1:26" x14ac:dyDescent="0.25">
      <c r="A441" t="str">
        <f>TRIM(employee_data!A441)</f>
        <v>3866</v>
      </c>
      <c r="B441" t="str">
        <f>TRIM(PROPER(employee_data!B441))</f>
        <v>Kaeden</v>
      </c>
      <c r="C441" t="str">
        <f>TRIM(PROPER(employee_data!C441))</f>
        <v>Vargas</v>
      </c>
      <c r="D441" s="2">
        <f>DATEVALUE(TEXT(employee_data!D441,"dd/mm/yyyy"))</f>
        <v>44078</v>
      </c>
      <c r="E441" s="2">
        <f>IFERROR(DATEVALUE(TEXT(employee_data!E441,"dd/mm/yyyy")),TRIM(""))</f>
        <v>44303</v>
      </c>
      <c r="F441" t="str">
        <f>TRIM(employee_data!F441)</f>
        <v>Network Engineer</v>
      </c>
      <c r="G441" t="str">
        <f>TRIM(PROPER(employee_data!G441))</f>
        <v>Harold Lee</v>
      </c>
      <c r="H441" t="str">
        <f>TRIM(employee_data!H441)</f>
        <v>kaeden.vargas@bilearner.com</v>
      </c>
      <c r="I441" t="str">
        <f>TRIM(UPPER(employee_data!I441))</f>
        <v>TNS</v>
      </c>
      <c r="J441" t="str">
        <f>TRIM(PROPER(employee_data!J441))</f>
        <v>Active</v>
      </c>
      <c r="K441" t="str">
        <f>TRIM(PROPER(employee_data!K441))</f>
        <v>Contract</v>
      </c>
      <c r="L441" t="str">
        <f>TRIM(PROPER(employee_data!L441))</f>
        <v>Zone A</v>
      </c>
      <c r="M441" t="str">
        <f>TRIM(PROPER(employee_data!M441))</f>
        <v>Full-Time</v>
      </c>
      <c r="N441" t="str">
        <f>TRIM(PROPER(employee_data!N441))</f>
        <v>Retirement</v>
      </c>
      <c r="O441" t="str">
        <f>TRIM(employee_data!O441)</f>
        <v>First bed red in.</v>
      </c>
      <c r="P441" t="str">
        <f>TRIM(PROPER(employee_data!P441))</f>
        <v>Executive Office</v>
      </c>
      <c r="Q441" t="str">
        <f>TRIM(PROPER(employee_data!Q441))</f>
        <v>Field Operations</v>
      </c>
      <c r="R441" s="2">
        <f>DATEVALUE(TEXT(employee_data!R441,"dd/mm/yyyy"))</f>
        <v>21863</v>
      </c>
      <c r="S441" t="str">
        <f>TRIM(UPPER(employee_data!S441))</f>
        <v>MA</v>
      </c>
      <c r="T441" t="str">
        <f>TRIM(PROPER(employee_data!T441))</f>
        <v>Technician</v>
      </c>
      <c r="U441" t="str">
        <f>TRIM(PROPER(employee_data!U441))</f>
        <v>Male</v>
      </c>
      <c r="V441" t="str">
        <f>TRIM(employee_data!V441)</f>
        <v>58737</v>
      </c>
      <c r="W441" t="str">
        <f>TRIM(PROPER(employee_data!W441))</f>
        <v>Other</v>
      </c>
      <c r="X441" t="str">
        <f>TRIM(PROPER(employee_data!X441))</f>
        <v>Divorced</v>
      </c>
      <c r="Y441" t="str">
        <f>TRIM(PROPER(employee_data!Y441))</f>
        <v>Fully Meets</v>
      </c>
      <c r="Z441" s="4">
        <v>3</v>
      </c>
    </row>
    <row r="442" spans="1:26" x14ac:dyDescent="0.25">
      <c r="A442" t="str">
        <f>TRIM(employee_data!A442)</f>
        <v>3867</v>
      </c>
      <c r="B442" t="str">
        <f>TRIM(PROPER(employee_data!B442))</f>
        <v>Lena</v>
      </c>
      <c r="C442" t="str">
        <f>TRIM(PROPER(employee_data!C442))</f>
        <v>Sandoval</v>
      </c>
      <c r="D442" s="2">
        <f>DATEVALUE(TEXT(employee_data!D442,"dd/mm/yyyy"))</f>
        <v>43338</v>
      </c>
      <c r="E442" s="2" t="str">
        <f>IFERROR(DATEVALUE(TEXT(employee_data!E442,"dd/mm/yyyy")),TRIM(""))</f>
        <v/>
      </c>
      <c r="F442" t="str">
        <f>TRIM(employee_data!F442)</f>
        <v>Network Engineer</v>
      </c>
      <c r="G442" t="str">
        <f>TRIM(PROPER(employee_data!G442))</f>
        <v>Heather Hill</v>
      </c>
      <c r="H442" t="str">
        <f>TRIM(employee_data!H442)</f>
        <v>lena.sandoval@bilearner.com</v>
      </c>
      <c r="I442" t="str">
        <f>TRIM(UPPER(employee_data!I442))</f>
        <v>PYZ</v>
      </c>
      <c r="J442" t="str">
        <f>TRIM(PROPER(employee_data!J442))</f>
        <v>Active</v>
      </c>
      <c r="K442" t="str">
        <f>TRIM(PROPER(employee_data!K442))</f>
        <v>Part-Time</v>
      </c>
      <c r="L442" t="str">
        <f>TRIM(PROPER(employee_data!L442))</f>
        <v>Zone B</v>
      </c>
      <c r="M442" t="str">
        <f>TRIM(PROPER(employee_data!M442))</f>
        <v>Full-Time</v>
      </c>
      <c r="N442" t="str">
        <f>TRIM(PROPER(employee_data!N442))</f>
        <v>Unk</v>
      </c>
      <c r="O442" t="str">
        <f>TRIM(employee_data!O442)</f>
        <v/>
      </c>
      <c r="P442" t="str">
        <f>TRIM(PROPER(employee_data!P442))</f>
        <v>Executive Office</v>
      </c>
      <c r="Q442" t="str">
        <f>TRIM(PROPER(employee_data!Q442))</f>
        <v>Catv</v>
      </c>
      <c r="R442" s="2">
        <f>DATEVALUE(TEXT(employee_data!R442,"dd/mm/yyyy"))</f>
        <v>31706</v>
      </c>
      <c r="S442" t="str">
        <f>TRIM(UPPER(employee_data!S442))</f>
        <v>MA</v>
      </c>
      <c r="T442" t="str">
        <f>TRIM(PROPER(employee_data!T442))</f>
        <v>Clerk</v>
      </c>
      <c r="U442" t="str">
        <f>TRIM(PROPER(employee_data!U442))</f>
        <v>Male</v>
      </c>
      <c r="V442" t="str">
        <f>TRIM(employee_data!V442)</f>
        <v>5363</v>
      </c>
      <c r="W442" t="str">
        <f>TRIM(PROPER(employee_data!W442))</f>
        <v>Other</v>
      </c>
      <c r="X442" t="str">
        <f>TRIM(PROPER(employee_data!X442))</f>
        <v>Widowed</v>
      </c>
      <c r="Y442" t="str">
        <f>TRIM(PROPER(employee_data!Y442))</f>
        <v>Fully Meets</v>
      </c>
      <c r="Z442" s="4">
        <v>3</v>
      </c>
    </row>
    <row r="443" spans="1:26" x14ac:dyDescent="0.25">
      <c r="A443" t="str">
        <f>TRIM(employee_data!A443)</f>
        <v>3868</v>
      </c>
      <c r="B443" t="str">
        <f>TRIM(PROPER(employee_data!B443))</f>
        <v>Adrien</v>
      </c>
      <c r="C443" t="str">
        <f>TRIM(PROPER(employee_data!C443))</f>
        <v>Olsen</v>
      </c>
      <c r="D443" s="2">
        <f>DATEVALUE(TEXT(employee_data!D443,"dd/mm/yyyy"))</f>
        <v>43694</v>
      </c>
      <c r="E443" s="2" t="str">
        <f>IFERROR(DATEVALUE(TEXT(employee_data!E443,"dd/mm/yyyy")),TRIM(""))</f>
        <v/>
      </c>
      <c r="F443" t="str">
        <f>TRIM(employee_data!F443)</f>
        <v>Network Engineer</v>
      </c>
      <c r="G443" t="str">
        <f>TRIM(PROPER(employee_data!G443))</f>
        <v>Jasmine Smith</v>
      </c>
      <c r="H443" t="str">
        <f>TRIM(employee_data!H443)</f>
        <v>adrien.olsen@bilearner.com</v>
      </c>
      <c r="I443" t="str">
        <f>TRIM(UPPER(employee_data!I443))</f>
        <v>WBL</v>
      </c>
      <c r="J443" t="str">
        <f>TRIM(PROPER(employee_data!J443))</f>
        <v>Active</v>
      </c>
      <c r="K443" t="str">
        <f>TRIM(PROPER(employee_data!K443))</f>
        <v>Contract</v>
      </c>
      <c r="L443" t="str">
        <f>TRIM(PROPER(employee_data!L443))</f>
        <v>Zone A</v>
      </c>
      <c r="M443" t="str">
        <f>TRIM(PROPER(employee_data!M443))</f>
        <v>Part-Time</v>
      </c>
      <c r="N443" t="str">
        <f>TRIM(PROPER(employee_data!N443))</f>
        <v>Unk</v>
      </c>
      <c r="O443" t="str">
        <f>TRIM(employee_data!O443)</f>
        <v/>
      </c>
      <c r="P443" t="str">
        <f>TRIM(PROPER(employee_data!P443))</f>
        <v>It/Is</v>
      </c>
      <c r="Q443" t="str">
        <f>TRIM(PROPER(employee_data!Q443))</f>
        <v>Finance &amp; Accounting</v>
      </c>
      <c r="R443" s="2">
        <f>DATEVALUE(TEXT(employee_data!R443,"dd/mm/yyyy"))</f>
        <v>36608</v>
      </c>
      <c r="S443" t="str">
        <f>TRIM(UPPER(employee_data!S443))</f>
        <v>MA</v>
      </c>
      <c r="T443" t="str">
        <f>TRIM(PROPER(employee_data!T443))</f>
        <v>Administrative</v>
      </c>
      <c r="U443" t="str">
        <f>TRIM(PROPER(employee_data!U443))</f>
        <v>Male</v>
      </c>
      <c r="V443" t="str">
        <f>TRIM(employee_data!V443)</f>
        <v>51175</v>
      </c>
      <c r="W443" t="str">
        <f>TRIM(PROPER(employee_data!W443))</f>
        <v>Hispanic</v>
      </c>
      <c r="X443" t="str">
        <f>TRIM(PROPER(employee_data!X443))</f>
        <v>Widowed</v>
      </c>
      <c r="Y443" t="str">
        <f>TRIM(PROPER(employee_data!Y443))</f>
        <v>Fully Meets</v>
      </c>
      <c r="Z443" s="4">
        <v>3</v>
      </c>
    </row>
    <row r="444" spans="1:26" x14ac:dyDescent="0.25">
      <c r="A444" t="str">
        <f>TRIM(employee_data!A444)</f>
        <v>3869</v>
      </c>
      <c r="B444" t="str">
        <f>TRIM(PROPER(employee_data!B444))</f>
        <v>Damari</v>
      </c>
      <c r="C444" t="str">
        <f>TRIM(PROPER(employee_data!C444))</f>
        <v>Brewer</v>
      </c>
      <c r="D444" s="2">
        <f>DATEVALUE(TEXT(employee_data!D444,"dd/mm/yyyy"))</f>
        <v>43733</v>
      </c>
      <c r="E444" s="2">
        <f>IFERROR(DATEVALUE(TEXT(employee_data!E444,"dd/mm/yyyy")),TRIM(""))</f>
        <v>43868</v>
      </c>
      <c r="F444" t="str">
        <f>TRIM(employee_data!F444)</f>
        <v>IT Support</v>
      </c>
      <c r="G444" t="str">
        <f>TRIM(PROPER(employee_data!G444))</f>
        <v>Shawn Martin</v>
      </c>
      <c r="H444" t="str">
        <f>TRIM(employee_data!H444)</f>
        <v>damari.brewer@bilearner.com</v>
      </c>
      <c r="I444" t="str">
        <f>TRIM(UPPER(employee_data!I444))</f>
        <v>NEL</v>
      </c>
      <c r="J444" t="str">
        <f>TRIM(PROPER(employee_data!J444))</f>
        <v>Active</v>
      </c>
      <c r="K444" t="str">
        <f>TRIM(PROPER(employee_data!K444))</f>
        <v>Full-Time</v>
      </c>
      <c r="L444" t="str">
        <f>TRIM(PROPER(employee_data!L444))</f>
        <v>Zone A</v>
      </c>
      <c r="M444" t="str">
        <f>TRIM(PROPER(employee_data!M444))</f>
        <v>Temporary</v>
      </c>
      <c r="N444" t="str">
        <f>TRIM(PROPER(employee_data!N444))</f>
        <v>Voluntary</v>
      </c>
      <c r="O444" t="str">
        <f>TRIM(employee_data!O444)</f>
        <v>Investment radio bring who. Big move rise return.</v>
      </c>
      <c r="P444" t="str">
        <f>TRIM(PROPER(employee_data!P444))</f>
        <v>It/Is</v>
      </c>
      <c r="Q444" t="str">
        <f>TRIM(PROPER(employee_data!Q444))</f>
        <v>Field Operations</v>
      </c>
      <c r="R444" s="2">
        <f>DATEVALUE(TEXT(employee_data!R444,"dd/mm/yyyy"))</f>
        <v>28286</v>
      </c>
      <c r="S444" t="str">
        <f>TRIM(UPPER(employee_data!S444))</f>
        <v>MA</v>
      </c>
      <c r="T444" t="str">
        <f>TRIM(PROPER(employee_data!T444))</f>
        <v>Drafter</v>
      </c>
      <c r="U444" t="str">
        <f>TRIM(PROPER(employee_data!U444))</f>
        <v>Male</v>
      </c>
      <c r="V444" t="str">
        <f>TRIM(employee_data!V444)</f>
        <v>49132</v>
      </c>
      <c r="W444" t="str">
        <f>TRIM(PROPER(employee_data!W444))</f>
        <v>Hispanic</v>
      </c>
      <c r="X444" t="str">
        <f>TRIM(PROPER(employee_data!X444))</f>
        <v>Divorced</v>
      </c>
      <c r="Y444" t="str">
        <f>TRIM(PROPER(employee_data!Y444))</f>
        <v>Fully Meets</v>
      </c>
      <c r="Z444" s="4">
        <v>3</v>
      </c>
    </row>
    <row r="445" spans="1:26" x14ac:dyDescent="0.25">
      <c r="A445" t="str">
        <f>TRIM(employee_data!A445)</f>
        <v>3870</v>
      </c>
      <c r="B445" t="str">
        <f>TRIM(PROPER(employee_data!B445))</f>
        <v>Annalise</v>
      </c>
      <c r="C445" t="str">
        <f>TRIM(PROPER(employee_data!C445))</f>
        <v>Gross</v>
      </c>
      <c r="D445" s="2">
        <f>DATEVALUE(TEXT(employee_data!D445,"dd/mm/yyyy"))</f>
        <v>44996</v>
      </c>
      <c r="E445" s="2">
        <f>IFERROR(DATEVALUE(TEXT(employee_data!E445,"dd/mm/yyyy")),TRIM(""))</f>
        <v>44996</v>
      </c>
      <c r="F445" t="str">
        <f>TRIM(employee_data!F445)</f>
        <v>IT Support</v>
      </c>
      <c r="G445" t="str">
        <f>TRIM(PROPER(employee_data!G445))</f>
        <v>Mr. Todd Lawson</v>
      </c>
      <c r="H445" t="str">
        <f>TRIM(employee_data!H445)</f>
        <v>annalise.gross@bilearner.com</v>
      </c>
      <c r="I445" t="str">
        <f>TRIM(UPPER(employee_data!I445))</f>
        <v>PL</v>
      </c>
      <c r="J445" t="str">
        <f>TRIM(PROPER(employee_data!J445))</f>
        <v>Active</v>
      </c>
      <c r="K445" t="str">
        <f>TRIM(PROPER(employee_data!K445))</f>
        <v>Contract</v>
      </c>
      <c r="L445" t="str">
        <f>TRIM(PROPER(employee_data!L445))</f>
        <v>Zone B</v>
      </c>
      <c r="M445" t="str">
        <f>TRIM(PROPER(employee_data!M445))</f>
        <v>Temporary</v>
      </c>
      <c r="N445" t="str">
        <f>TRIM(PROPER(employee_data!N445))</f>
        <v>Resignation</v>
      </c>
      <c r="O445" t="str">
        <f>TRIM(employee_data!O445)</f>
        <v>Capital economy while notice this nice.</v>
      </c>
      <c r="P445" t="str">
        <f>TRIM(PROPER(employee_data!P445))</f>
        <v>It/Is</v>
      </c>
      <c r="Q445" t="str">
        <f>TRIM(PROPER(employee_data!Q445))</f>
        <v>Project Management - Con</v>
      </c>
      <c r="R445" s="2">
        <f>DATEVALUE(TEXT(employee_data!R445,"dd/mm/yyyy"))</f>
        <v>24434</v>
      </c>
      <c r="S445" t="str">
        <f>TRIM(UPPER(employee_data!S445))</f>
        <v>MA</v>
      </c>
      <c r="T445" t="str">
        <f>TRIM(PROPER(employee_data!T445))</f>
        <v>Laborer</v>
      </c>
      <c r="U445" t="str">
        <f>TRIM(PROPER(employee_data!U445))</f>
        <v>Male</v>
      </c>
      <c r="V445" t="str">
        <f>TRIM(employee_data!V445)</f>
        <v>64853</v>
      </c>
      <c r="W445" t="str">
        <f>TRIM(PROPER(employee_data!W445))</f>
        <v>Asian</v>
      </c>
      <c r="X445" t="str">
        <f>TRIM(PROPER(employee_data!X445))</f>
        <v>Single</v>
      </c>
      <c r="Y445" t="str">
        <f>TRIM(PROPER(employee_data!Y445))</f>
        <v>Fully Meets</v>
      </c>
      <c r="Z445" s="4">
        <v>3</v>
      </c>
    </row>
    <row r="446" spans="1:26" x14ac:dyDescent="0.25">
      <c r="A446" t="str">
        <f>TRIM(employee_data!A446)</f>
        <v>3871</v>
      </c>
      <c r="B446" t="str">
        <f>TRIM(PROPER(employee_data!B446))</f>
        <v>Kamari</v>
      </c>
      <c r="C446" t="str">
        <f>TRIM(PROPER(employee_data!C446))</f>
        <v>Mcgrath</v>
      </c>
      <c r="D446" s="2">
        <f>DATEVALUE(TEXT(employee_data!D446,"dd/mm/yyyy"))</f>
        <v>44910</v>
      </c>
      <c r="E446" s="2" t="str">
        <f>IFERROR(DATEVALUE(TEXT(employee_data!E446,"dd/mm/yyyy")),TRIM(""))</f>
        <v/>
      </c>
      <c r="F446" t="str">
        <f>TRIM(employee_data!F446)</f>
        <v>IT Support</v>
      </c>
      <c r="G446" t="str">
        <f>TRIM(PROPER(employee_data!G446))</f>
        <v>Laura Sanchez</v>
      </c>
      <c r="H446" t="str">
        <f>TRIM(employee_data!H446)</f>
        <v>kamari.mcgrath@bilearner.com</v>
      </c>
      <c r="I446" t="str">
        <f>TRIM(UPPER(employee_data!I446))</f>
        <v>BPC</v>
      </c>
      <c r="J446" t="str">
        <f>TRIM(PROPER(employee_data!J446))</f>
        <v>Active</v>
      </c>
      <c r="K446" t="str">
        <f>TRIM(PROPER(employee_data!K446))</f>
        <v>Full-Time</v>
      </c>
      <c r="L446" t="str">
        <f>TRIM(PROPER(employee_data!L446))</f>
        <v>Zone B</v>
      </c>
      <c r="M446" t="str">
        <f>TRIM(PROPER(employee_data!M446))</f>
        <v>Full-Time</v>
      </c>
      <c r="N446" t="str">
        <f>TRIM(PROPER(employee_data!N446))</f>
        <v>Unk</v>
      </c>
      <c r="O446" t="str">
        <f>TRIM(employee_data!O446)</f>
        <v/>
      </c>
      <c r="P446" t="str">
        <f>TRIM(PROPER(employee_data!P446))</f>
        <v>It/Is</v>
      </c>
      <c r="Q446" t="str">
        <f>TRIM(PROPER(employee_data!Q446))</f>
        <v>General - Con</v>
      </c>
      <c r="R446" s="2">
        <f>DATEVALUE(TEXT(employee_data!R446,"dd/mm/yyyy"))</f>
        <v>26089</v>
      </c>
      <c r="S446" t="str">
        <f>TRIM(UPPER(employee_data!S446))</f>
        <v>MA</v>
      </c>
      <c r="T446" t="str">
        <f>TRIM(PROPER(employee_data!T446))</f>
        <v>Lineman</v>
      </c>
      <c r="U446" t="str">
        <f>TRIM(PROPER(employee_data!U446))</f>
        <v>Female</v>
      </c>
      <c r="V446" t="str">
        <f>TRIM(employee_data!V446)</f>
        <v>39859</v>
      </c>
      <c r="W446" t="str">
        <f>TRIM(PROPER(employee_data!W446))</f>
        <v>White</v>
      </c>
      <c r="X446" t="str">
        <f>TRIM(PROPER(employee_data!X446))</f>
        <v>Widowed</v>
      </c>
      <c r="Y446" t="str">
        <f>TRIM(PROPER(employee_data!Y446))</f>
        <v>Fully Meets</v>
      </c>
      <c r="Z446" s="4">
        <v>3</v>
      </c>
    </row>
    <row r="447" spans="1:26" x14ac:dyDescent="0.25">
      <c r="A447" t="str">
        <f>TRIM(employee_data!A447)</f>
        <v>3872</v>
      </c>
      <c r="B447" t="str">
        <f>TRIM(PROPER(employee_data!B447))</f>
        <v>Lorena</v>
      </c>
      <c r="C447" t="str">
        <f>TRIM(PROPER(employee_data!C447))</f>
        <v>Rice</v>
      </c>
      <c r="D447" s="2">
        <f>DATEVALUE(TEXT(employee_data!D447,"dd/mm/yyyy"))</f>
        <v>43322</v>
      </c>
      <c r="E447" s="2">
        <f>IFERROR(DATEVALUE(TEXT(employee_data!E447,"dd/mm/yyyy")),TRIM(""))</f>
        <v>44235</v>
      </c>
      <c r="F447" t="str">
        <f>TRIM(employee_data!F447)</f>
        <v>IT Support</v>
      </c>
      <c r="G447" t="str">
        <f>TRIM(PROPER(employee_data!G447))</f>
        <v>Jeffrey Ramos</v>
      </c>
      <c r="H447" t="str">
        <f>TRIM(employee_data!H447)</f>
        <v>lorena.rice@bilearner.com</v>
      </c>
      <c r="I447" t="str">
        <f>TRIM(UPPER(employee_data!I447))</f>
        <v>CCDR</v>
      </c>
      <c r="J447" t="str">
        <f>TRIM(PROPER(employee_data!J447))</f>
        <v>Active</v>
      </c>
      <c r="K447" t="str">
        <f>TRIM(PROPER(employee_data!K447))</f>
        <v>Contract</v>
      </c>
      <c r="L447" t="str">
        <f>TRIM(PROPER(employee_data!L447))</f>
        <v>Zone B</v>
      </c>
      <c r="M447" t="str">
        <f>TRIM(PROPER(employee_data!M447))</f>
        <v>Part-Time</v>
      </c>
      <c r="N447" t="str">
        <f>TRIM(PROPER(employee_data!N447))</f>
        <v>Resignation</v>
      </c>
      <c r="O447" t="str">
        <f>TRIM(employee_data!O447)</f>
        <v>Four yourself strong give focus meeting.</v>
      </c>
      <c r="P447" t="str">
        <f>TRIM(PROPER(employee_data!P447))</f>
        <v>It/Is</v>
      </c>
      <c r="Q447" t="str">
        <f>TRIM(PROPER(employee_data!Q447))</f>
        <v>Engineers</v>
      </c>
      <c r="R447" s="2">
        <f>DATEVALUE(TEXT(employee_data!R447,"dd/mm/yyyy"))</f>
        <v>24115</v>
      </c>
      <c r="S447" t="str">
        <f>TRIM(UPPER(employee_data!S447))</f>
        <v>MA</v>
      </c>
      <c r="T447" t="str">
        <f>TRIM(PROPER(employee_data!T447))</f>
        <v>Director</v>
      </c>
      <c r="U447" t="str">
        <f>TRIM(PROPER(employee_data!U447))</f>
        <v>Female</v>
      </c>
      <c r="V447" t="str">
        <f>TRIM(employee_data!V447)</f>
        <v>48135</v>
      </c>
      <c r="W447" t="str">
        <f>TRIM(PROPER(employee_data!W447))</f>
        <v>Asian</v>
      </c>
      <c r="X447" t="str">
        <f>TRIM(PROPER(employee_data!X447))</f>
        <v>Single</v>
      </c>
      <c r="Y447" t="str">
        <f>TRIM(PROPER(employee_data!Y447))</f>
        <v>Fully Meets</v>
      </c>
      <c r="Z447" s="4">
        <v>3</v>
      </c>
    </row>
    <row r="448" spans="1:26" x14ac:dyDescent="0.25">
      <c r="A448" t="str">
        <f>TRIM(employee_data!A448)</f>
        <v>3873</v>
      </c>
      <c r="B448" t="str">
        <f>TRIM(PROPER(employee_data!B448))</f>
        <v>Eliezer</v>
      </c>
      <c r="C448" t="str">
        <f>TRIM(PROPER(employee_data!C448))</f>
        <v>Stokes</v>
      </c>
      <c r="D448" s="2">
        <f>DATEVALUE(TEXT(employee_data!D448,"dd/mm/yyyy"))</f>
        <v>44624</v>
      </c>
      <c r="E448" s="2">
        <f>IFERROR(DATEVALUE(TEXT(employee_data!E448,"dd/mm/yyyy")),TRIM(""))</f>
        <v>45099</v>
      </c>
      <c r="F448" t="str">
        <f>TRIM(employee_data!F448)</f>
        <v>Sr. Network Engineer</v>
      </c>
      <c r="G448" t="str">
        <f>TRIM(PROPER(employee_data!G448))</f>
        <v>Patricia Johnson</v>
      </c>
      <c r="H448" t="str">
        <f>TRIM(employee_data!H448)</f>
        <v>eliezer.stokes@bilearner.com</v>
      </c>
      <c r="I448" t="str">
        <f>TRIM(UPPER(employee_data!I448))</f>
        <v>NEL</v>
      </c>
      <c r="J448" t="str">
        <f>TRIM(PROPER(employee_data!J448))</f>
        <v>Active</v>
      </c>
      <c r="K448" t="str">
        <f>TRIM(PROPER(employee_data!K448))</f>
        <v>Full-Time</v>
      </c>
      <c r="L448" t="str">
        <f>TRIM(PROPER(employee_data!L448))</f>
        <v>Zone B</v>
      </c>
      <c r="M448" t="str">
        <f>TRIM(PROPER(employee_data!M448))</f>
        <v>Part-Time</v>
      </c>
      <c r="N448" t="str">
        <f>TRIM(PROPER(employee_data!N448))</f>
        <v>Resignation</v>
      </c>
      <c r="O448" t="str">
        <f>TRIM(employee_data!O448)</f>
        <v>Up reason question past attention.</v>
      </c>
      <c r="P448" t="str">
        <f>TRIM(PROPER(employee_data!P448))</f>
        <v>It/Is</v>
      </c>
      <c r="Q448" t="str">
        <f>TRIM(PROPER(employee_data!Q448))</f>
        <v>Executive</v>
      </c>
      <c r="R448" s="2">
        <f>DATEVALUE(TEXT(employee_data!R448,"dd/mm/yyyy"))</f>
        <v>26599</v>
      </c>
      <c r="S448" t="str">
        <f>TRIM(UPPER(employee_data!S448))</f>
        <v>MA</v>
      </c>
      <c r="T448" t="str">
        <f>TRIM(PROPER(employee_data!T448))</f>
        <v>General Manager</v>
      </c>
      <c r="U448" t="str">
        <f>TRIM(PROPER(employee_data!U448))</f>
        <v>Male</v>
      </c>
      <c r="V448" t="str">
        <f>TRIM(employee_data!V448)</f>
        <v>41066</v>
      </c>
      <c r="W448" t="str">
        <f>TRIM(PROPER(employee_data!W448))</f>
        <v>Hispanic</v>
      </c>
      <c r="X448" t="str">
        <f>TRIM(PROPER(employee_data!X448))</f>
        <v>Widowed</v>
      </c>
      <c r="Y448" t="str">
        <f>TRIM(PROPER(employee_data!Y448))</f>
        <v>Fully Meets</v>
      </c>
      <c r="Z448" s="4">
        <v>3</v>
      </c>
    </row>
    <row r="449" spans="1:26" x14ac:dyDescent="0.25">
      <c r="A449" t="str">
        <f>TRIM(employee_data!A449)</f>
        <v>3874</v>
      </c>
      <c r="B449" t="str">
        <f>TRIM(PROPER(employee_data!B449))</f>
        <v>Aspen</v>
      </c>
      <c r="C449" t="str">
        <f>TRIM(PROPER(employee_data!C449))</f>
        <v>Reyes</v>
      </c>
      <c r="D449" s="2">
        <f>DATEVALUE(TEXT(employee_data!D449,"dd/mm/yyyy"))</f>
        <v>43984</v>
      </c>
      <c r="E449" s="2" t="str">
        <f>IFERROR(DATEVALUE(TEXT(employee_data!E449,"dd/mm/yyyy")),TRIM(""))</f>
        <v/>
      </c>
      <c r="F449" t="str">
        <f>TRIM(employee_data!F449)</f>
        <v>Sr. Network Engineer</v>
      </c>
      <c r="G449" t="str">
        <f>TRIM(PROPER(employee_data!G449))</f>
        <v>Brandy Greer</v>
      </c>
      <c r="H449" t="str">
        <f>TRIM(employee_data!H449)</f>
        <v>aspen.reyes@bilearner.com</v>
      </c>
      <c r="I449" t="str">
        <f>TRIM(UPPER(employee_data!I449))</f>
        <v>PL</v>
      </c>
      <c r="J449" t="str">
        <f>TRIM(PROPER(employee_data!J449))</f>
        <v>Active</v>
      </c>
      <c r="K449" t="str">
        <f>TRIM(PROPER(employee_data!K449))</f>
        <v>Part-Time</v>
      </c>
      <c r="L449" t="str">
        <f>TRIM(PROPER(employee_data!L449))</f>
        <v>Zone C</v>
      </c>
      <c r="M449" t="str">
        <f>TRIM(PROPER(employee_data!M449))</f>
        <v>Part-Time</v>
      </c>
      <c r="N449" t="str">
        <f>TRIM(PROPER(employee_data!N449))</f>
        <v>Unk</v>
      </c>
      <c r="O449" t="str">
        <f>TRIM(employee_data!O449)</f>
        <v/>
      </c>
      <c r="P449" t="str">
        <f>TRIM(PROPER(employee_data!P449))</f>
        <v>It/Is</v>
      </c>
      <c r="Q449" t="str">
        <f>TRIM(PROPER(employee_data!Q449))</f>
        <v>General - Con</v>
      </c>
      <c r="R449" s="2">
        <f>DATEVALUE(TEXT(employee_data!R449,"dd/mm/yyyy"))</f>
        <v>35725</v>
      </c>
      <c r="S449" t="str">
        <f>TRIM(UPPER(employee_data!S449))</f>
        <v>CT</v>
      </c>
      <c r="T449" t="str">
        <f>TRIM(PROPER(employee_data!T449))</f>
        <v>Laborer</v>
      </c>
      <c r="U449" t="str">
        <f>TRIM(PROPER(employee_data!U449))</f>
        <v>Male</v>
      </c>
      <c r="V449" t="str">
        <f>TRIM(employee_data!V449)</f>
        <v>28613</v>
      </c>
      <c r="W449" t="str">
        <f>TRIM(PROPER(employee_data!W449))</f>
        <v>Hispanic</v>
      </c>
      <c r="X449" t="str">
        <f>TRIM(PROPER(employee_data!X449))</f>
        <v>Married</v>
      </c>
      <c r="Y449" t="str">
        <f>TRIM(PROPER(employee_data!Y449))</f>
        <v>Fully Meets</v>
      </c>
      <c r="Z449" s="4">
        <v>3</v>
      </c>
    </row>
    <row r="450" spans="1:26" x14ac:dyDescent="0.25">
      <c r="A450" t="str">
        <f>TRIM(employee_data!A450)</f>
        <v>3875</v>
      </c>
      <c r="B450" t="str">
        <f>TRIM(PROPER(employee_data!B450))</f>
        <v>Rudy</v>
      </c>
      <c r="C450" t="str">
        <f>TRIM(PROPER(employee_data!C450))</f>
        <v>Richardson</v>
      </c>
      <c r="D450" s="2">
        <f>DATEVALUE(TEXT(employee_data!D450,"dd/mm/yyyy"))</f>
        <v>44376</v>
      </c>
      <c r="E450" s="2" t="str">
        <f>IFERROR(DATEVALUE(TEXT(employee_data!E450,"dd/mm/yyyy")),TRIM(""))</f>
        <v/>
      </c>
      <c r="F450" t="str">
        <f>TRIM(employee_data!F450)</f>
        <v>Sr. Network Engineer</v>
      </c>
      <c r="G450" t="str">
        <f>TRIM(PROPER(employee_data!G450))</f>
        <v>Charles Velez</v>
      </c>
      <c r="H450" t="str">
        <f>TRIM(employee_data!H450)</f>
        <v>rudy.richardson@bilearner.com</v>
      </c>
      <c r="I450" t="str">
        <f>TRIM(UPPER(employee_data!I450))</f>
        <v>BPC</v>
      </c>
      <c r="J450" t="str">
        <f>TRIM(PROPER(employee_data!J450))</f>
        <v>Active</v>
      </c>
      <c r="K450" t="str">
        <f>TRIM(PROPER(employee_data!K450))</f>
        <v>Contract</v>
      </c>
      <c r="L450" t="str">
        <f>TRIM(PROPER(employee_data!L450))</f>
        <v>Zone A</v>
      </c>
      <c r="M450" t="str">
        <f>TRIM(PROPER(employee_data!M450))</f>
        <v>Temporary</v>
      </c>
      <c r="N450" t="str">
        <f>TRIM(PROPER(employee_data!N450))</f>
        <v>Unk</v>
      </c>
      <c r="O450" t="str">
        <f>TRIM(employee_data!O450)</f>
        <v/>
      </c>
      <c r="P450" t="str">
        <f>TRIM(PROPER(employee_data!P450))</f>
        <v>It/Is</v>
      </c>
      <c r="Q450" t="str">
        <f>TRIM(PROPER(employee_data!Q450))</f>
        <v>Underground</v>
      </c>
      <c r="R450" s="2">
        <f>DATEVALUE(TEXT(employee_data!R450,"dd/mm/yyyy"))</f>
        <v>25438</v>
      </c>
      <c r="S450" t="str">
        <f>TRIM(UPPER(employee_data!S450))</f>
        <v>CT</v>
      </c>
      <c r="T450" t="str">
        <f>TRIM(PROPER(employee_data!T450))</f>
        <v>Laborer</v>
      </c>
      <c r="U450" t="str">
        <f>TRIM(PROPER(employee_data!U450))</f>
        <v>Male</v>
      </c>
      <c r="V450" t="str">
        <f>TRIM(employee_data!V450)</f>
        <v>81215</v>
      </c>
      <c r="W450" t="str">
        <f>TRIM(PROPER(employee_data!W450))</f>
        <v>Asian</v>
      </c>
      <c r="X450" t="str">
        <f>TRIM(PROPER(employee_data!X450))</f>
        <v>Divorced</v>
      </c>
      <c r="Y450" t="str">
        <f>TRIM(PROPER(employee_data!Y450))</f>
        <v>Fully Meets</v>
      </c>
      <c r="Z450" s="4">
        <v>3</v>
      </c>
    </row>
    <row r="451" spans="1:26" x14ac:dyDescent="0.25">
      <c r="A451" t="str">
        <f>TRIM(employee_data!A451)</f>
        <v>3876</v>
      </c>
      <c r="B451" t="str">
        <f>TRIM(PROPER(employee_data!B451))</f>
        <v>Alana</v>
      </c>
      <c r="C451" t="str">
        <f>TRIM(PROPER(employee_data!C451))</f>
        <v>Castro</v>
      </c>
      <c r="D451" s="2">
        <f>DATEVALUE(TEXT(employee_data!D451,"dd/mm/yyyy"))</f>
        <v>44493</v>
      </c>
      <c r="E451" s="2" t="str">
        <f>IFERROR(DATEVALUE(TEXT(employee_data!E451,"dd/mm/yyyy")),TRIM(""))</f>
        <v/>
      </c>
      <c r="F451" t="str">
        <f>TRIM(employee_data!F451)</f>
        <v>Principal Data Architect</v>
      </c>
      <c r="G451" t="str">
        <f>TRIM(PROPER(employee_data!G451))</f>
        <v>Deborah Bell</v>
      </c>
      <c r="H451" t="str">
        <f>TRIM(employee_data!H451)</f>
        <v>alana.castro@bilearner.com</v>
      </c>
      <c r="I451" t="str">
        <f>TRIM(UPPER(employee_data!I451))</f>
        <v>CCDR</v>
      </c>
      <c r="J451" t="str">
        <f>TRIM(PROPER(employee_data!J451))</f>
        <v>Active</v>
      </c>
      <c r="K451" t="str">
        <f>TRIM(PROPER(employee_data!K451))</f>
        <v>Contract</v>
      </c>
      <c r="L451" t="str">
        <f>TRIM(PROPER(employee_data!L451))</f>
        <v>Zone C</v>
      </c>
      <c r="M451" t="str">
        <f>TRIM(PROPER(employee_data!M451))</f>
        <v>Temporary</v>
      </c>
      <c r="N451" t="str">
        <f>TRIM(PROPER(employee_data!N451))</f>
        <v>Unk</v>
      </c>
      <c r="O451" t="str">
        <f>TRIM(employee_data!O451)</f>
        <v/>
      </c>
      <c r="P451" t="str">
        <f>TRIM(PROPER(employee_data!P451))</f>
        <v>It/Is</v>
      </c>
      <c r="Q451" t="str">
        <f>TRIM(PROPER(employee_data!Q451))</f>
        <v>General - Con</v>
      </c>
      <c r="R451" s="2">
        <f>DATEVALUE(TEXT(employee_data!R451,"dd/mm/yyyy"))</f>
        <v>19874</v>
      </c>
      <c r="S451" t="str">
        <f>TRIM(UPPER(employee_data!S451))</f>
        <v>MA</v>
      </c>
      <c r="T451" t="str">
        <f>TRIM(PROPER(employee_data!T451))</f>
        <v>Lineman</v>
      </c>
      <c r="U451" t="str">
        <f>TRIM(PROPER(employee_data!U451))</f>
        <v>Female</v>
      </c>
      <c r="V451" t="str">
        <f>TRIM(employee_data!V451)</f>
        <v>70578</v>
      </c>
      <c r="W451" t="str">
        <f>TRIM(PROPER(employee_data!W451))</f>
        <v>Hispanic</v>
      </c>
      <c r="X451" t="str">
        <f>TRIM(PROPER(employee_data!X451))</f>
        <v>Single</v>
      </c>
      <c r="Y451" t="str">
        <f>TRIM(PROPER(employee_data!Y451))</f>
        <v>Pip</v>
      </c>
      <c r="Z451" s="4">
        <v>3</v>
      </c>
    </row>
    <row r="452" spans="1:26" x14ac:dyDescent="0.25">
      <c r="A452" t="str">
        <f>TRIM(employee_data!A452)</f>
        <v>3877</v>
      </c>
      <c r="B452" t="str">
        <f>TRIM(PROPER(employee_data!B452))</f>
        <v>Oscar</v>
      </c>
      <c r="C452" t="str">
        <f>TRIM(PROPER(employee_data!C452))</f>
        <v>Lopez</v>
      </c>
      <c r="D452" s="2">
        <f>DATEVALUE(TEXT(employee_data!D452,"dd/mm/yyyy"))</f>
        <v>43395</v>
      </c>
      <c r="E452" s="2">
        <f>IFERROR(DATEVALUE(TEXT(employee_data!E452,"dd/mm/yyyy")),TRIM(""))</f>
        <v>43928</v>
      </c>
      <c r="F452" t="str">
        <f>TRIM(employee_data!F452)</f>
        <v>Network Engineer</v>
      </c>
      <c r="G452" t="str">
        <f>TRIM(PROPER(employee_data!G452))</f>
        <v>Christian Ortega</v>
      </c>
      <c r="H452" t="str">
        <f>TRIM(employee_data!H452)</f>
        <v>oscar.lopez@bilearner.com</v>
      </c>
      <c r="I452" t="str">
        <f>TRIM(UPPER(employee_data!I452))</f>
        <v>MSC</v>
      </c>
      <c r="J452" t="str">
        <f>TRIM(PROPER(employee_data!J452))</f>
        <v>Active</v>
      </c>
      <c r="K452" t="str">
        <f>TRIM(PROPER(employee_data!K452))</f>
        <v>Part-Time</v>
      </c>
      <c r="L452" t="str">
        <f>TRIM(PROPER(employee_data!L452))</f>
        <v>Zone A</v>
      </c>
      <c r="M452" t="str">
        <f>TRIM(PROPER(employee_data!M452))</f>
        <v>Full-Time</v>
      </c>
      <c r="N452" t="str">
        <f>TRIM(PROPER(employee_data!N452))</f>
        <v>Resignation</v>
      </c>
      <c r="O452" t="str">
        <f>TRIM(employee_data!O452)</f>
        <v>Increase town serious care support key heavy.</v>
      </c>
      <c r="P452" t="str">
        <f>TRIM(PROPER(employee_data!P452))</f>
        <v>Executive Office</v>
      </c>
      <c r="Q452" t="str">
        <f>TRIM(PROPER(employee_data!Q452))</f>
        <v>General - Con</v>
      </c>
      <c r="R452" s="2">
        <f>DATEVALUE(TEXT(employee_data!R452,"dd/mm/yyyy"))</f>
        <v>27780</v>
      </c>
      <c r="S452" t="str">
        <f>TRIM(UPPER(employee_data!S452))</f>
        <v>MA</v>
      </c>
      <c r="T452" t="str">
        <f>TRIM(PROPER(employee_data!T452))</f>
        <v>Lineman</v>
      </c>
      <c r="U452" t="str">
        <f>TRIM(PROPER(employee_data!U452))</f>
        <v>Male</v>
      </c>
      <c r="V452" t="str">
        <f>TRIM(employee_data!V452)</f>
        <v>81607</v>
      </c>
      <c r="W452" t="str">
        <f>TRIM(PROPER(employee_data!W452))</f>
        <v>Asian</v>
      </c>
      <c r="X452" t="str">
        <f>TRIM(PROPER(employee_data!X452))</f>
        <v>Single</v>
      </c>
      <c r="Y452" t="str">
        <f>TRIM(PROPER(employee_data!Y452))</f>
        <v>Pip</v>
      </c>
      <c r="Z452" s="4">
        <v>3</v>
      </c>
    </row>
    <row r="453" spans="1:26" x14ac:dyDescent="0.25">
      <c r="A453" t="str">
        <f>TRIM(employee_data!A453)</f>
        <v>3878</v>
      </c>
      <c r="B453" t="str">
        <f>TRIM(PROPER(employee_data!B453))</f>
        <v>Carter</v>
      </c>
      <c r="C453" t="str">
        <f>TRIM(PROPER(employee_data!C453))</f>
        <v>Cook</v>
      </c>
      <c r="D453" s="2">
        <f>DATEVALUE(TEXT(employee_data!D453,"dd/mm/yyyy"))</f>
        <v>43351</v>
      </c>
      <c r="E453" s="2">
        <f>IFERROR(DATEVALUE(TEXT(employee_data!E453,"dd/mm/yyyy")),TRIM(""))</f>
        <v>44431</v>
      </c>
      <c r="F453" t="str">
        <f>TRIM(employee_data!F453)</f>
        <v>Network Engineer</v>
      </c>
      <c r="G453" t="str">
        <f>TRIM(PROPER(employee_data!G453))</f>
        <v>Michael Morton</v>
      </c>
      <c r="H453" t="str">
        <f>TRIM(employee_data!H453)</f>
        <v>carter.cook@bilearner.com</v>
      </c>
      <c r="I453" t="str">
        <f>TRIM(UPPER(employee_data!I453))</f>
        <v>TNS</v>
      </c>
      <c r="J453" t="str">
        <f>TRIM(PROPER(employee_data!J453))</f>
        <v>Active</v>
      </c>
      <c r="K453" t="str">
        <f>TRIM(PROPER(employee_data!K453))</f>
        <v>Contract</v>
      </c>
      <c r="L453" t="str">
        <f>TRIM(PROPER(employee_data!L453))</f>
        <v>Zone B</v>
      </c>
      <c r="M453" t="str">
        <f>TRIM(PROPER(employee_data!M453))</f>
        <v>Part-Time</v>
      </c>
      <c r="N453" t="str">
        <f>TRIM(PROPER(employee_data!N453))</f>
        <v>Voluntary</v>
      </c>
      <c r="O453" t="str">
        <f>TRIM(employee_data!O453)</f>
        <v>Hot star town often onto although cultural.</v>
      </c>
      <c r="P453" t="str">
        <f>TRIM(PROPER(employee_data!P453))</f>
        <v>Executive Office</v>
      </c>
      <c r="Q453" t="str">
        <f>TRIM(PROPER(employee_data!Q453))</f>
        <v>Engineers</v>
      </c>
      <c r="R453" s="2">
        <f>DATEVALUE(TEXT(employee_data!R453,"dd/mm/yyyy"))</f>
        <v>24521</v>
      </c>
      <c r="S453" t="str">
        <f>TRIM(UPPER(employee_data!S453))</f>
        <v>MA</v>
      </c>
      <c r="T453" t="str">
        <f>TRIM(PROPER(employee_data!T453))</f>
        <v>Engineer</v>
      </c>
      <c r="U453" t="str">
        <f>TRIM(PROPER(employee_data!U453))</f>
        <v>Male</v>
      </c>
      <c r="V453" t="str">
        <f>TRIM(employee_data!V453)</f>
        <v>69536</v>
      </c>
      <c r="W453" t="str">
        <f>TRIM(PROPER(employee_data!W453))</f>
        <v>Other</v>
      </c>
      <c r="X453" t="str">
        <f>TRIM(PROPER(employee_data!X453))</f>
        <v>Divorced</v>
      </c>
      <c r="Y453" t="str">
        <f>TRIM(PROPER(employee_data!Y453))</f>
        <v>Fully Meets</v>
      </c>
      <c r="Z453" s="4">
        <v>3</v>
      </c>
    </row>
    <row r="454" spans="1:26" x14ac:dyDescent="0.25">
      <c r="A454" t="str">
        <f>TRIM(employee_data!A454)</f>
        <v>3879</v>
      </c>
      <c r="B454" t="str">
        <f>TRIM(PROPER(employee_data!B454))</f>
        <v>Liam</v>
      </c>
      <c r="C454" t="str">
        <f>TRIM(PROPER(employee_data!C454))</f>
        <v>Hanna</v>
      </c>
      <c r="D454" s="2">
        <f>DATEVALUE(TEXT(employee_data!D454,"dd/mm/yyyy"))</f>
        <v>43504</v>
      </c>
      <c r="E454" s="2">
        <f>IFERROR(DATEVALUE(TEXT(employee_data!E454,"dd/mm/yyyy")),TRIM(""))</f>
        <v>44981</v>
      </c>
      <c r="F454" t="str">
        <f>TRIM(employee_data!F454)</f>
        <v>Network Engineer</v>
      </c>
      <c r="G454" t="str">
        <f>TRIM(PROPER(employee_data!G454))</f>
        <v>Brian Aguirre</v>
      </c>
      <c r="H454" t="str">
        <f>TRIM(employee_data!H454)</f>
        <v>liam.hanna@bilearner.com</v>
      </c>
      <c r="I454" t="str">
        <f>TRIM(UPPER(employee_data!I454))</f>
        <v>PYZ</v>
      </c>
      <c r="J454" t="str">
        <f>TRIM(PROPER(employee_data!J454))</f>
        <v>Active</v>
      </c>
      <c r="K454" t="str">
        <f>TRIM(PROPER(employee_data!K454))</f>
        <v>Full-Time</v>
      </c>
      <c r="L454" t="str">
        <f>TRIM(PROPER(employee_data!L454))</f>
        <v>Zone C</v>
      </c>
      <c r="M454" t="str">
        <f>TRIM(PROPER(employee_data!M454))</f>
        <v>Part-Time</v>
      </c>
      <c r="N454" t="str">
        <f>TRIM(PROPER(employee_data!N454))</f>
        <v>Involuntary</v>
      </c>
      <c r="O454" t="str">
        <f>TRIM(employee_data!O454)</f>
        <v>Say rate glass natural study pattern.</v>
      </c>
      <c r="P454" t="str">
        <f>TRIM(PROPER(employee_data!P454))</f>
        <v>It/Is</v>
      </c>
      <c r="Q454" t="str">
        <f>TRIM(PROPER(employee_data!Q454))</f>
        <v>Field Operations</v>
      </c>
      <c r="R454" s="2">
        <f>DATEVALUE(TEXT(employee_data!R454,"dd/mm/yyyy"))</f>
        <v>35077</v>
      </c>
      <c r="S454" t="str">
        <f>TRIM(UPPER(employee_data!S454))</f>
        <v>MA</v>
      </c>
      <c r="T454" t="str">
        <f>TRIM(PROPER(employee_data!T454))</f>
        <v>Clerk</v>
      </c>
      <c r="U454" t="str">
        <f>TRIM(PROPER(employee_data!U454))</f>
        <v>Male</v>
      </c>
      <c r="V454" t="str">
        <f>TRIM(employee_data!V454)</f>
        <v>16655</v>
      </c>
      <c r="W454" t="str">
        <f>TRIM(PROPER(employee_data!W454))</f>
        <v>Hispanic</v>
      </c>
      <c r="X454" t="str">
        <f>TRIM(PROPER(employee_data!X454))</f>
        <v>Married</v>
      </c>
      <c r="Y454" t="str">
        <f>TRIM(PROPER(employee_data!Y454))</f>
        <v>Fully Meets</v>
      </c>
      <c r="Z454" s="4">
        <v>3</v>
      </c>
    </row>
    <row r="455" spans="1:26" x14ac:dyDescent="0.25">
      <c r="A455" t="str">
        <f>TRIM(employee_data!A455)</f>
        <v>3880</v>
      </c>
      <c r="B455" t="str">
        <f>TRIM(PROPER(employee_data!B455))</f>
        <v>Zara</v>
      </c>
      <c r="C455" t="str">
        <f>TRIM(PROPER(employee_data!C455))</f>
        <v>Pitts</v>
      </c>
      <c r="D455" s="2">
        <f>DATEVALUE(TEXT(employee_data!D455,"dd/mm/yyyy"))</f>
        <v>44284</v>
      </c>
      <c r="E455" s="2">
        <f>IFERROR(DATEVALUE(TEXT(employee_data!E455,"dd/mm/yyyy")),TRIM(""))</f>
        <v>44374</v>
      </c>
      <c r="F455" t="str">
        <f>TRIM(employee_data!F455)</f>
        <v>Network Engineer</v>
      </c>
      <c r="G455" t="str">
        <f>TRIM(PROPER(employee_data!G455))</f>
        <v>Richard Gonzalez</v>
      </c>
      <c r="H455" t="str">
        <f>TRIM(employee_data!H455)</f>
        <v>zara.pitts@bilearner.com</v>
      </c>
      <c r="I455" t="str">
        <f>TRIM(UPPER(employee_data!I455))</f>
        <v>WBL</v>
      </c>
      <c r="J455" t="str">
        <f>TRIM(PROPER(employee_data!J455))</f>
        <v>Active</v>
      </c>
      <c r="K455" t="str">
        <f>TRIM(PROPER(employee_data!K455))</f>
        <v>Part-Time</v>
      </c>
      <c r="L455" t="str">
        <f>TRIM(PROPER(employee_data!L455))</f>
        <v>Zone B</v>
      </c>
      <c r="M455" t="str">
        <f>TRIM(PROPER(employee_data!M455))</f>
        <v>Temporary</v>
      </c>
      <c r="N455" t="str">
        <f>TRIM(PROPER(employee_data!N455))</f>
        <v>Voluntary</v>
      </c>
      <c r="O455" t="str">
        <f>TRIM(employee_data!O455)</f>
        <v>Offer kitchen foreign role.</v>
      </c>
      <c r="P455" t="str">
        <f>TRIM(PROPER(employee_data!P455))</f>
        <v>It/Is</v>
      </c>
      <c r="Q455" t="str">
        <f>TRIM(PROPER(employee_data!Q455))</f>
        <v>General - Con</v>
      </c>
      <c r="R455" s="2">
        <f>DATEVALUE(TEXT(employee_data!R455,"dd/mm/yyyy"))</f>
        <v>26799</v>
      </c>
      <c r="S455" t="str">
        <f>TRIM(UPPER(employee_data!S455))</f>
        <v>MA</v>
      </c>
      <c r="T455" t="str">
        <f>TRIM(PROPER(employee_data!T455))</f>
        <v>Clerical</v>
      </c>
      <c r="U455" t="str">
        <f>TRIM(PROPER(employee_data!U455))</f>
        <v>Male</v>
      </c>
      <c r="V455" t="str">
        <f>TRIM(employee_data!V455)</f>
        <v>73726</v>
      </c>
      <c r="W455" t="str">
        <f>TRIM(PROPER(employee_data!W455))</f>
        <v>Black</v>
      </c>
      <c r="X455" t="str">
        <f>TRIM(PROPER(employee_data!X455))</f>
        <v>Single</v>
      </c>
      <c r="Y455" t="str">
        <f>TRIM(PROPER(employee_data!Y455))</f>
        <v>Fully Meets</v>
      </c>
      <c r="Z455" s="4">
        <v>3</v>
      </c>
    </row>
    <row r="456" spans="1:26" x14ac:dyDescent="0.25">
      <c r="A456" t="str">
        <f>TRIM(employee_data!A456)</f>
        <v>3881</v>
      </c>
      <c r="B456" t="str">
        <f>TRIM(PROPER(employee_data!B456))</f>
        <v>Abby</v>
      </c>
      <c r="C456" t="str">
        <f>TRIM(PROPER(employee_data!C456))</f>
        <v>Woodward</v>
      </c>
      <c r="D456" s="2">
        <f>DATEVALUE(TEXT(employee_data!D456,"dd/mm/yyyy"))</f>
        <v>43635</v>
      </c>
      <c r="E456" s="2" t="str">
        <f>IFERROR(DATEVALUE(TEXT(employee_data!E456,"dd/mm/yyyy")),TRIM(""))</f>
        <v/>
      </c>
      <c r="F456" t="str">
        <f>TRIM(employee_data!F456)</f>
        <v>IT Support</v>
      </c>
      <c r="G456" t="str">
        <f>TRIM(PROPER(employee_data!G456))</f>
        <v>Karen Elliott</v>
      </c>
      <c r="H456" t="str">
        <f>TRIM(employee_data!H456)</f>
        <v>abby.woodward@bilearner.com</v>
      </c>
      <c r="I456" t="str">
        <f>TRIM(UPPER(employee_data!I456))</f>
        <v>NEL</v>
      </c>
      <c r="J456" t="str">
        <f>TRIM(PROPER(employee_data!J456))</f>
        <v>Active</v>
      </c>
      <c r="K456" t="str">
        <f>TRIM(PROPER(employee_data!K456))</f>
        <v>Part-Time</v>
      </c>
      <c r="L456" t="str">
        <f>TRIM(PROPER(employee_data!L456))</f>
        <v>Zone B</v>
      </c>
      <c r="M456" t="str">
        <f>TRIM(PROPER(employee_data!M456))</f>
        <v>Part-Time</v>
      </c>
      <c r="N456" t="str">
        <f>TRIM(PROPER(employee_data!N456))</f>
        <v>Unk</v>
      </c>
      <c r="O456" t="str">
        <f>TRIM(employee_data!O456)</f>
        <v/>
      </c>
      <c r="P456" t="str">
        <f>TRIM(PROPER(employee_data!P456))</f>
        <v>It/Is</v>
      </c>
      <c r="Q456" t="str">
        <f>TRIM(PROPER(employee_data!Q456))</f>
        <v>Field Operations</v>
      </c>
      <c r="R456" s="2">
        <f>DATEVALUE(TEXT(employee_data!R456,"dd/mm/yyyy"))</f>
        <v>33920</v>
      </c>
      <c r="S456" t="str">
        <f>TRIM(UPPER(employee_data!S456))</f>
        <v>MA</v>
      </c>
      <c r="T456" t="str">
        <f>TRIM(PROPER(employee_data!T456))</f>
        <v>Laborer</v>
      </c>
      <c r="U456" t="str">
        <f>TRIM(PROPER(employee_data!U456))</f>
        <v>Male</v>
      </c>
      <c r="V456" t="str">
        <f>TRIM(employee_data!V456)</f>
        <v>14181</v>
      </c>
      <c r="W456" t="str">
        <f>TRIM(PROPER(employee_data!W456))</f>
        <v>Other</v>
      </c>
      <c r="X456" t="str">
        <f>TRIM(PROPER(employee_data!X456))</f>
        <v>Divorced</v>
      </c>
      <c r="Y456" t="str">
        <f>TRIM(PROPER(employee_data!Y456))</f>
        <v>Fully Meets</v>
      </c>
      <c r="Z456" s="4">
        <v>3</v>
      </c>
    </row>
    <row r="457" spans="1:26" x14ac:dyDescent="0.25">
      <c r="A457" t="str">
        <f>TRIM(employee_data!A457)</f>
        <v>3882</v>
      </c>
      <c r="B457" t="str">
        <f>TRIM(PROPER(employee_data!B457))</f>
        <v>Litzy</v>
      </c>
      <c r="C457" t="str">
        <f>TRIM(PROPER(employee_data!C457))</f>
        <v>Esparza</v>
      </c>
      <c r="D457" s="2">
        <f>DATEVALUE(TEXT(employee_data!D457,"dd/mm/yyyy"))</f>
        <v>43495</v>
      </c>
      <c r="E457" s="2" t="str">
        <f>IFERROR(DATEVALUE(TEXT(employee_data!E457,"dd/mm/yyyy")),TRIM(""))</f>
        <v/>
      </c>
      <c r="F457" t="str">
        <f>TRIM(employee_data!F457)</f>
        <v>IT Support</v>
      </c>
      <c r="G457" t="str">
        <f>TRIM(PROPER(employee_data!G457))</f>
        <v>Kelly Bean</v>
      </c>
      <c r="H457" t="str">
        <f>TRIM(employee_data!H457)</f>
        <v>litzy.esparza@bilearner.com</v>
      </c>
      <c r="I457" t="str">
        <f>TRIM(UPPER(employee_data!I457))</f>
        <v>PL</v>
      </c>
      <c r="J457" t="str">
        <f>TRIM(PROPER(employee_data!J457))</f>
        <v>Active</v>
      </c>
      <c r="K457" t="str">
        <f>TRIM(PROPER(employee_data!K457))</f>
        <v>Contract</v>
      </c>
      <c r="L457" t="str">
        <f>TRIM(PROPER(employee_data!L457))</f>
        <v>Zone C</v>
      </c>
      <c r="M457" t="str">
        <f>TRIM(PROPER(employee_data!M457))</f>
        <v>Part-Time</v>
      </c>
      <c r="N457" t="str">
        <f>TRIM(PROPER(employee_data!N457))</f>
        <v>Unk</v>
      </c>
      <c r="O457" t="str">
        <f>TRIM(employee_data!O457)</f>
        <v/>
      </c>
      <c r="P457" t="str">
        <f>TRIM(PROPER(employee_data!P457))</f>
        <v>It/Is</v>
      </c>
      <c r="Q457" t="str">
        <f>TRIM(PROPER(employee_data!Q457))</f>
        <v>Wireless</v>
      </c>
      <c r="R457" s="2">
        <f>DATEVALUE(TEXT(employee_data!R457,"dd/mm/yyyy"))</f>
        <v>16848</v>
      </c>
      <c r="S457" t="str">
        <f>TRIM(UPPER(employee_data!S457))</f>
        <v>MA</v>
      </c>
      <c r="T457" t="str">
        <f>TRIM(PROPER(employee_data!T457))</f>
        <v>Operator</v>
      </c>
      <c r="U457" t="str">
        <f>TRIM(PROPER(employee_data!U457))</f>
        <v>Female</v>
      </c>
      <c r="V457" t="str">
        <f>TRIM(employee_data!V457)</f>
        <v>14438</v>
      </c>
      <c r="W457" t="str">
        <f>TRIM(PROPER(employee_data!W457))</f>
        <v>Asian</v>
      </c>
      <c r="X457" t="str">
        <f>TRIM(PROPER(employee_data!X457))</f>
        <v>Married</v>
      </c>
      <c r="Y457" t="str">
        <f>TRIM(PROPER(employee_data!Y457))</f>
        <v>Fully Meets</v>
      </c>
      <c r="Z457" s="4">
        <v>3</v>
      </c>
    </row>
    <row r="458" spans="1:26" x14ac:dyDescent="0.25">
      <c r="A458" t="str">
        <f>TRIM(employee_data!A458)</f>
        <v>3883</v>
      </c>
      <c r="B458" t="str">
        <f>TRIM(PROPER(employee_data!B458))</f>
        <v>Noemi</v>
      </c>
      <c r="C458" t="str">
        <f>TRIM(PROPER(employee_data!C458))</f>
        <v>Brewer</v>
      </c>
      <c r="D458" s="2">
        <f>DATEVALUE(TEXT(employee_data!D458,"dd/mm/yyyy"))</f>
        <v>44687</v>
      </c>
      <c r="E458" s="2">
        <f>IFERROR(DATEVALUE(TEXT(employee_data!E458,"dd/mm/yyyy")),TRIM(""))</f>
        <v>44830</v>
      </c>
      <c r="F458" t="str">
        <f>TRIM(employee_data!F458)</f>
        <v>IT Support</v>
      </c>
      <c r="G458" t="str">
        <f>TRIM(PROPER(employee_data!G458))</f>
        <v>Jacob Hamilton</v>
      </c>
      <c r="H458" t="str">
        <f>TRIM(employee_data!H458)</f>
        <v>noemi.brewer@bilearner.com</v>
      </c>
      <c r="I458" t="str">
        <f>TRIM(UPPER(employee_data!I458))</f>
        <v>BPC</v>
      </c>
      <c r="J458" t="str">
        <f>TRIM(PROPER(employee_data!J458))</f>
        <v>Active</v>
      </c>
      <c r="K458" t="str">
        <f>TRIM(PROPER(employee_data!K458))</f>
        <v>Contract</v>
      </c>
      <c r="L458" t="str">
        <f>TRIM(PROPER(employee_data!L458))</f>
        <v>Zone B</v>
      </c>
      <c r="M458" t="str">
        <f>TRIM(PROPER(employee_data!M458))</f>
        <v>Full-Time</v>
      </c>
      <c r="N458" t="str">
        <f>TRIM(PROPER(employee_data!N458))</f>
        <v>Involuntary</v>
      </c>
      <c r="O458" t="str">
        <f>TRIM(employee_data!O458)</f>
        <v>Here employee minute officer southern.</v>
      </c>
      <c r="P458" t="str">
        <f>TRIM(PROPER(employee_data!P458))</f>
        <v>It/Is</v>
      </c>
      <c r="Q458" t="str">
        <f>TRIM(PROPER(employee_data!Q458))</f>
        <v>Field Operations</v>
      </c>
      <c r="R458" s="2">
        <f>DATEVALUE(TEXT(employee_data!R458,"dd/mm/yyyy"))</f>
        <v>33405</v>
      </c>
      <c r="S458" t="str">
        <f>TRIM(UPPER(employee_data!S458))</f>
        <v>MA</v>
      </c>
      <c r="T458" t="str">
        <f>TRIM(PROPER(employee_data!T458))</f>
        <v>Administrator</v>
      </c>
      <c r="U458" t="str">
        <f>TRIM(PROPER(employee_data!U458))</f>
        <v>Female</v>
      </c>
      <c r="V458" t="str">
        <f>TRIM(employee_data!V458)</f>
        <v>11294</v>
      </c>
      <c r="W458" t="str">
        <f>TRIM(PROPER(employee_data!W458))</f>
        <v>White</v>
      </c>
      <c r="X458" t="str">
        <f>TRIM(PROPER(employee_data!X458))</f>
        <v>Widowed</v>
      </c>
      <c r="Y458" t="str">
        <f>TRIM(PROPER(employee_data!Y458))</f>
        <v>Fully Meets</v>
      </c>
      <c r="Z458" s="4">
        <v>3</v>
      </c>
    </row>
    <row r="459" spans="1:26" x14ac:dyDescent="0.25">
      <c r="A459" t="str">
        <f>TRIM(employee_data!A459)</f>
        <v>3884</v>
      </c>
      <c r="B459" t="str">
        <f>TRIM(PROPER(employee_data!B459))</f>
        <v>Gilberto</v>
      </c>
      <c r="C459" t="str">
        <f>TRIM(PROPER(employee_data!C459))</f>
        <v>Macdonald</v>
      </c>
      <c r="D459" s="2">
        <f>DATEVALUE(TEXT(employee_data!D459,"dd/mm/yyyy"))</f>
        <v>43498</v>
      </c>
      <c r="E459" s="2" t="str">
        <f>IFERROR(DATEVALUE(TEXT(employee_data!E459,"dd/mm/yyyy")),TRIM(""))</f>
        <v/>
      </c>
      <c r="F459" t="str">
        <f>TRIM(employee_data!F459)</f>
        <v>IT Support</v>
      </c>
      <c r="G459" t="str">
        <f>TRIM(PROPER(employee_data!G459))</f>
        <v>Barbara Skinner</v>
      </c>
      <c r="H459" t="str">
        <f>TRIM(employee_data!H459)</f>
        <v>gilberto.macdonald@bilearner.com</v>
      </c>
      <c r="I459" t="str">
        <f>TRIM(UPPER(employee_data!I459))</f>
        <v>CCDR</v>
      </c>
      <c r="J459" t="str">
        <f>TRIM(PROPER(employee_data!J459))</f>
        <v>Active</v>
      </c>
      <c r="K459" t="str">
        <f>TRIM(PROPER(employee_data!K459))</f>
        <v>Full-Time</v>
      </c>
      <c r="L459" t="str">
        <f>TRIM(PROPER(employee_data!L459))</f>
        <v>Zone B</v>
      </c>
      <c r="M459" t="str">
        <f>TRIM(PROPER(employee_data!M459))</f>
        <v>Temporary</v>
      </c>
      <c r="N459" t="str">
        <f>TRIM(PROPER(employee_data!N459))</f>
        <v>Unk</v>
      </c>
      <c r="O459" t="str">
        <f>TRIM(employee_data!O459)</f>
        <v/>
      </c>
      <c r="P459" t="str">
        <f>TRIM(PROPER(employee_data!P459))</f>
        <v>It/Is</v>
      </c>
      <c r="Q459" t="str">
        <f>TRIM(PROPER(employee_data!Q459))</f>
        <v>Engineers</v>
      </c>
      <c r="R459" s="2">
        <f>DATEVALUE(TEXT(employee_data!R459,"dd/mm/yyyy"))</f>
        <v>31894</v>
      </c>
      <c r="S459" t="str">
        <f>TRIM(UPPER(employee_data!S459))</f>
        <v>MA</v>
      </c>
      <c r="T459" t="str">
        <f>TRIM(PROPER(employee_data!T459))</f>
        <v>Engineer</v>
      </c>
      <c r="U459" t="str">
        <f>TRIM(PROPER(employee_data!U459))</f>
        <v>Female</v>
      </c>
      <c r="V459" t="str">
        <f>TRIM(employee_data!V459)</f>
        <v>96985</v>
      </c>
      <c r="W459" t="str">
        <f>TRIM(PROPER(employee_data!W459))</f>
        <v>Black</v>
      </c>
      <c r="X459" t="str">
        <f>TRIM(PROPER(employee_data!X459))</f>
        <v>Widowed</v>
      </c>
      <c r="Y459" t="str">
        <f>TRIM(PROPER(employee_data!Y459))</f>
        <v>Fully Meets</v>
      </c>
      <c r="Z459" s="4">
        <v>3</v>
      </c>
    </row>
    <row r="460" spans="1:26" x14ac:dyDescent="0.25">
      <c r="A460" t="str">
        <f>TRIM(employee_data!A460)</f>
        <v>3885</v>
      </c>
      <c r="B460" t="str">
        <f>TRIM(PROPER(employee_data!B460))</f>
        <v>Armando</v>
      </c>
      <c r="C460" t="str">
        <f>TRIM(PROPER(employee_data!C460))</f>
        <v>Macias</v>
      </c>
      <c r="D460" s="2">
        <f>DATEVALUE(TEXT(employee_data!D460,"dd/mm/yyyy"))</f>
        <v>44538</v>
      </c>
      <c r="E460" s="2" t="str">
        <f>IFERROR(DATEVALUE(TEXT(employee_data!E460,"dd/mm/yyyy")),TRIM(""))</f>
        <v/>
      </c>
      <c r="F460" t="str">
        <f>TRIM(employee_data!F460)</f>
        <v>Sr. Network Engineer</v>
      </c>
      <c r="G460" t="str">
        <f>TRIM(PROPER(employee_data!G460))</f>
        <v>Aaron Oconnor</v>
      </c>
      <c r="H460" t="str">
        <f>TRIM(employee_data!H460)</f>
        <v>armando.macias@bilearner.com</v>
      </c>
      <c r="I460" t="str">
        <f>TRIM(UPPER(employee_data!I460))</f>
        <v>EW</v>
      </c>
      <c r="J460" t="str">
        <f>TRIM(PROPER(employee_data!J460))</f>
        <v>Active</v>
      </c>
      <c r="K460" t="str">
        <f>TRIM(PROPER(employee_data!K460))</f>
        <v>Full-Time</v>
      </c>
      <c r="L460" t="str">
        <f>TRIM(PROPER(employee_data!L460))</f>
        <v>Zone B</v>
      </c>
      <c r="M460" t="str">
        <f>TRIM(PROPER(employee_data!M460))</f>
        <v>Part-Time</v>
      </c>
      <c r="N460" t="str">
        <f>TRIM(PROPER(employee_data!N460))</f>
        <v>Unk</v>
      </c>
      <c r="O460" t="str">
        <f>TRIM(employee_data!O460)</f>
        <v/>
      </c>
      <c r="P460" t="str">
        <f>TRIM(PROPER(employee_data!P460))</f>
        <v>It/Is</v>
      </c>
      <c r="Q460" t="str">
        <f>TRIM(PROPER(employee_data!Q460))</f>
        <v>Engineers</v>
      </c>
      <c r="R460" s="2">
        <f>DATEVALUE(TEXT(employee_data!R460,"dd/mm/yyyy"))</f>
        <v>17827</v>
      </c>
      <c r="S460" t="str">
        <f>TRIM(UPPER(employee_data!S460))</f>
        <v>CT</v>
      </c>
      <c r="T460" t="str">
        <f>TRIM(PROPER(employee_data!T460))</f>
        <v>Engineer</v>
      </c>
      <c r="U460" t="str">
        <f>TRIM(PROPER(employee_data!U460))</f>
        <v>Female</v>
      </c>
      <c r="V460" t="str">
        <f>TRIM(employee_data!V460)</f>
        <v>93436</v>
      </c>
      <c r="W460" t="str">
        <f>TRIM(PROPER(employee_data!W460))</f>
        <v>Black</v>
      </c>
      <c r="X460" t="str">
        <f>TRIM(PROPER(employee_data!X460))</f>
        <v>Single</v>
      </c>
      <c r="Y460" t="str">
        <f>TRIM(PROPER(employee_data!Y460))</f>
        <v>Fully Meets</v>
      </c>
      <c r="Z460" s="4">
        <v>3</v>
      </c>
    </row>
    <row r="461" spans="1:26" x14ac:dyDescent="0.25">
      <c r="A461" t="str">
        <f>TRIM(employee_data!A461)</f>
        <v>3886</v>
      </c>
      <c r="B461" t="str">
        <f>TRIM(PROPER(employee_data!B461))</f>
        <v>Britney</v>
      </c>
      <c r="C461" t="str">
        <f>TRIM(PROPER(employee_data!C461))</f>
        <v>Kelly</v>
      </c>
      <c r="D461" s="2">
        <f>DATEVALUE(TEXT(employee_data!D461,"dd/mm/yyyy"))</f>
        <v>43385</v>
      </c>
      <c r="E461" s="2" t="str">
        <f>IFERROR(DATEVALUE(TEXT(employee_data!E461,"dd/mm/yyyy")),TRIM(""))</f>
        <v/>
      </c>
      <c r="F461" t="str">
        <f>TRIM(employee_data!F461)</f>
        <v>Sr. Network Engineer</v>
      </c>
      <c r="G461" t="str">
        <f>TRIM(PROPER(employee_data!G461))</f>
        <v>Christine Mcgee</v>
      </c>
      <c r="H461" t="str">
        <f>TRIM(employee_data!H461)</f>
        <v>britney.kelly@bilearner.com</v>
      </c>
      <c r="I461" t="str">
        <f>TRIM(UPPER(employee_data!I461))</f>
        <v>MSC</v>
      </c>
      <c r="J461" t="str">
        <f>TRIM(PROPER(employee_data!J461))</f>
        <v>Active</v>
      </c>
      <c r="K461" t="str">
        <f>TRIM(PROPER(employee_data!K461))</f>
        <v>Part-Time</v>
      </c>
      <c r="L461" t="str">
        <f>TRIM(PROPER(employee_data!L461))</f>
        <v>Zone B</v>
      </c>
      <c r="M461" t="str">
        <f>TRIM(PROPER(employee_data!M461))</f>
        <v>Temporary</v>
      </c>
      <c r="N461" t="str">
        <f>TRIM(PROPER(employee_data!N461))</f>
        <v>Unk</v>
      </c>
      <c r="O461" t="str">
        <f>TRIM(employee_data!O461)</f>
        <v/>
      </c>
      <c r="P461" t="str">
        <f>TRIM(PROPER(employee_data!P461))</f>
        <v>It/Is</v>
      </c>
      <c r="Q461" t="str">
        <f>TRIM(PROPER(employee_data!Q461))</f>
        <v>Wireless</v>
      </c>
      <c r="R461" s="2">
        <f>DATEVALUE(TEXT(employee_data!R461,"dd/mm/yyyy"))</f>
        <v>28465</v>
      </c>
      <c r="S461" t="str">
        <f>TRIM(UPPER(employee_data!S461))</f>
        <v>CT</v>
      </c>
      <c r="T461" t="str">
        <f>TRIM(PROPER(employee_data!T461))</f>
        <v>Technician</v>
      </c>
      <c r="U461" t="str">
        <f>TRIM(PROPER(employee_data!U461))</f>
        <v>Male</v>
      </c>
      <c r="V461" t="str">
        <f>TRIM(employee_data!V461)</f>
        <v>42646</v>
      </c>
      <c r="W461" t="str">
        <f>TRIM(PROPER(employee_data!W461))</f>
        <v>Other</v>
      </c>
      <c r="X461" t="str">
        <f>TRIM(PROPER(employee_data!X461))</f>
        <v>Single</v>
      </c>
      <c r="Y461" t="str">
        <f>TRIM(PROPER(employee_data!Y461))</f>
        <v>Fully Meets</v>
      </c>
      <c r="Z461" s="4">
        <v>3</v>
      </c>
    </row>
    <row r="462" spans="1:26" x14ac:dyDescent="0.25">
      <c r="A462" t="str">
        <f>TRIM(employee_data!A462)</f>
        <v>3887</v>
      </c>
      <c r="B462" t="str">
        <f>TRIM(PROPER(employee_data!B462))</f>
        <v>Emanuel</v>
      </c>
      <c r="C462" t="str">
        <f>TRIM(PROPER(employee_data!C462))</f>
        <v>Haas</v>
      </c>
      <c r="D462" s="2">
        <f>DATEVALUE(TEXT(employee_data!D462,"dd/mm/yyyy"))</f>
        <v>44673</v>
      </c>
      <c r="E462" s="2">
        <f>IFERROR(DATEVALUE(TEXT(employee_data!E462,"dd/mm/yyyy")),TRIM(""))</f>
        <v>45061</v>
      </c>
      <c r="F462" t="str">
        <f>TRIM(employee_data!F462)</f>
        <v>Sr. Network Engineer</v>
      </c>
      <c r="G462" t="str">
        <f>TRIM(PROPER(employee_data!G462))</f>
        <v>Jose Moran</v>
      </c>
      <c r="H462" t="str">
        <f>TRIM(employee_data!H462)</f>
        <v>emanuel.haas@bilearner.com</v>
      </c>
      <c r="I462" t="str">
        <f>TRIM(UPPER(employee_data!I462))</f>
        <v>NEL</v>
      </c>
      <c r="J462" t="str">
        <f>TRIM(PROPER(employee_data!J462))</f>
        <v>Leave Of Absence</v>
      </c>
      <c r="K462" t="str">
        <f>TRIM(PROPER(employee_data!K462))</f>
        <v>Contract</v>
      </c>
      <c r="L462" t="str">
        <f>TRIM(PROPER(employee_data!L462))</f>
        <v>Zone B</v>
      </c>
      <c r="M462" t="str">
        <f>TRIM(PROPER(employee_data!M462))</f>
        <v>Temporary</v>
      </c>
      <c r="N462" t="str">
        <f>TRIM(PROPER(employee_data!N462))</f>
        <v>Retirement</v>
      </c>
      <c r="O462" t="str">
        <f>TRIM(employee_data!O462)</f>
        <v>Fact item service few contain less available.</v>
      </c>
      <c r="P462" t="str">
        <f>TRIM(PROPER(employee_data!P462))</f>
        <v>It/Is</v>
      </c>
      <c r="Q462" t="str">
        <f>TRIM(PROPER(employee_data!Q462))</f>
        <v>General - Con</v>
      </c>
      <c r="R462" s="2">
        <f>DATEVALUE(TEXT(employee_data!R462,"dd/mm/yyyy"))</f>
        <v>19899</v>
      </c>
      <c r="S462" t="str">
        <f>TRIM(UPPER(employee_data!S462))</f>
        <v>CT</v>
      </c>
      <c r="T462" t="str">
        <f>TRIM(PROPER(employee_data!T462))</f>
        <v>Flagger</v>
      </c>
      <c r="U462" t="str">
        <f>TRIM(PROPER(employee_data!U462))</f>
        <v>Male</v>
      </c>
      <c r="V462" t="str">
        <f>TRIM(employee_data!V462)</f>
        <v>54502</v>
      </c>
      <c r="W462" t="str">
        <f>TRIM(PROPER(employee_data!W462))</f>
        <v>White</v>
      </c>
      <c r="X462" t="str">
        <f>TRIM(PROPER(employee_data!X462))</f>
        <v>Divorced</v>
      </c>
      <c r="Y462" t="str">
        <f>TRIM(PROPER(employee_data!Y462))</f>
        <v>Exceeds</v>
      </c>
      <c r="Z462" s="4">
        <v>3</v>
      </c>
    </row>
    <row r="463" spans="1:26" x14ac:dyDescent="0.25">
      <c r="A463" t="str">
        <f>TRIM(employee_data!A463)</f>
        <v>3888</v>
      </c>
      <c r="B463" t="str">
        <f>TRIM(PROPER(employee_data!B463))</f>
        <v>Karlie</v>
      </c>
      <c r="C463" t="str">
        <f>TRIM(PROPER(employee_data!C463))</f>
        <v>Drake</v>
      </c>
      <c r="D463" s="2">
        <f>DATEVALUE(TEXT(employee_data!D463,"dd/mm/yyyy"))</f>
        <v>44444</v>
      </c>
      <c r="E463" s="2">
        <f>IFERROR(DATEVALUE(TEXT(employee_data!E463,"dd/mm/yyyy")),TRIM(""))</f>
        <v>44750</v>
      </c>
      <c r="F463" t="str">
        <f>TRIM(employee_data!F463)</f>
        <v>Principal Data Architect</v>
      </c>
      <c r="G463" t="str">
        <f>TRIM(PROPER(employee_data!G463))</f>
        <v>Jimmy Beck</v>
      </c>
      <c r="H463" t="str">
        <f>TRIM(employee_data!H463)</f>
        <v>karlie.drake@bilearner.com</v>
      </c>
      <c r="I463" t="str">
        <f>TRIM(UPPER(employee_data!I463))</f>
        <v>PL</v>
      </c>
      <c r="J463" t="str">
        <f>TRIM(PROPER(employee_data!J463))</f>
        <v>Leave Of Absence</v>
      </c>
      <c r="K463" t="str">
        <f>TRIM(PROPER(employee_data!K463))</f>
        <v>Full-Time</v>
      </c>
      <c r="L463" t="str">
        <f>TRIM(PROPER(employee_data!L463))</f>
        <v>Zone B</v>
      </c>
      <c r="M463" t="str">
        <f>TRIM(PROPER(employee_data!M463))</f>
        <v>Full-Time</v>
      </c>
      <c r="N463" t="str">
        <f>TRIM(PROPER(employee_data!N463))</f>
        <v>Retirement</v>
      </c>
      <c r="O463" t="str">
        <f>TRIM(employee_data!O463)</f>
        <v>Too within that room.</v>
      </c>
      <c r="P463" t="str">
        <f>TRIM(PROPER(employee_data!P463))</f>
        <v>It/Is</v>
      </c>
      <c r="Q463" t="str">
        <f>TRIM(PROPER(employee_data!Q463))</f>
        <v>Engineers</v>
      </c>
      <c r="R463" s="2">
        <f>DATEVALUE(TEXT(employee_data!R463,"dd/mm/yyyy"))</f>
        <v>31948</v>
      </c>
      <c r="S463" t="str">
        <f>TRIM(UPPER(employee_data!S463))</f>
        <v>MA</v>
      </c>
      <c r="T463" t="str">
        <f>TRIM(PROPER(employee_data!T463))</f>
        <v>Engineer</v>
      </c>
      <c r="U463" t="str">
        <f>TRIM(PROPER(employee_data!U463))</f>
        <v>Female</v>
      </c>
      <c r="V463" t="str">
        <f>TRIM(employee_data!V463)</f>
        <v>88391</v>
      </c>
      <c r="W463" t="str">
        <f>TRIM(PROPER(employee_data!W463))</f>
        <v>Other</v>
      </c>
      <c r="X463" t="str">
        <f>TRIM(PROPER(employee_data!X463))</f>
        <v>Divorced</v>
      </c>
      <c r="Y463" t="str">
        <f>TRIM(PROPER(employee_data!Y463))</f>
        <v>Fully Meets</v>
      </c>
      <c r="Z463" s="4">
        <v>3</v>
      </c>
    </row>
    <row r="464" spans="1:26" x14ac:dyDescent="0.25">
      <c r="A464" t="str">
        <f>TRIM(employee_data!A464)</f>
        <v>3889</v>
      </c>
      <c r="B464" t="str">
        <f>TRIM(PROPER(employee_data!B464))</f>
        <v>Myla</v>
      </c>
      <c r="C464" t="str">
        <f>TRIM(PROPER(employee_data!C464))</f>
        <v>Mullen</v>
      </c>
      <c r="D464" s="2">
        <f>DATEVALUE(TEXT(employee_data!D464,"dd/mm/yyyy"))</f>
        <v>44809</v>
      </c>
      <c r="E464" s="2">
        <f>IFERROR(DATEVALUE(TEXT(employee_data!E464,"dd/mm/yyyy")),TRIM(""))</f>
        <v>44864</v>
      </c>
      <c r="F464" t="str">
        <f>TRIM(employee_data!F464)</f>
        <v>Network Engineer</v>
      </c>
      <c r="G464" t="str">
        <f>TRIM(PROPER(employee_data!G464))</f>
        <v>Lisa Chase</v>
      </c>
      <c r="H464" t="str">
        <f>TRIM(employee_data!H464)</f>
        <v>myla.mullen@bilearner.com</v>
      </c>
      <c r="I464" t="str">
        <f>TRIM(UPPER(employee_data!I464))</f>
        <v>TNS</v>
      </c>
      <c r="J464" t="str">
        <f>TRIM(PROPER(employee_data!J464))</f>
        <v>Active</v>
      </c>
      <c r="K464" t="str">
        <f>TRIM(PROPER(employee_data!K464))</f>
        <v>Contract</v>
      </c>
      <c r="L464" t="str">
        <f>TRIM(PROPER(employee_data!L464))</f>
        <v>Zone B</v>
      </c>
      <c r="M464" t="str">
        <f>TRIM(PROPER(employee_data!M464))</f>
        <v>Part-Time</v>
      </c>
      <c r="N464" t="str">
        <f>TRIM(PROPER(employee_data!N464))</f>
        <v>Resignation</v>
      </c>
      <c r="O464" t="str">
        <f>TRIM(employee_data!O464)</f>
        <v>With affect give water contain lose subject wide.</v>
      </c>
      <c r="P464" t="str">
        <f>TRIM(PROPER(employee_data!P464))</f>
        <v>Executive Office</v>
      </c>
      <c r="Q464" t="str">
        <f>TRIM(PROPER(employee_data!Q464))</f>
        <v>General - Con</v>
      </c>
      <c r="R464" s="2">
        <f>DATEVALUE(TEXT(employee_data!R464,"dd/mm/yyyy"))</f>
        <v>30239</v>
      </c>
      <c r="S464" t="str">
        <f>TRIM(UPPER(employee_data!S464))</f>
        <v>MA</v>
      </c>
      <c r="T464" t="str">
        <f>TRIM(PROPER(employee_data!T464))</f>
        <v>Foreman</v>
      </c>
      <c r="U464" t="str">
        <f>TRIM(PROPER(employee_data!U464))</f>
        <v>Male</v>
      </c>
      <c r="V464" t="str">
        <f>TRIM(employee_data!V464)</f>
        <v>26421</v>
      </c>
      <c r="W464" t="str">
        <f>TRIM(PROPER(employee_data!W464))</f>
        <v>Black</v>
      </c>
      <c r="X464" t="str">
        <f>TRIM(PROPER(employee_data!X464))</f>
        <v>Single</v>
      </c>
      <c r="Y464" t="str">
        <f>TRIM(PROPER(employee_data!Y464))</f>
        <v>Fully Meets</v>
      </c>
      <c r="Z464" s="4">
        <v>3</v>
      </c>
    </row>
    <row r="465" spans="1:26" x14ac:dyDescent="0.25">
      <c r="A465" t="str">
        <f>TRIM(employee_data!A465)</f>
        <v>3890</v>
      </c>
      <c r="B465" t="str">
        <f>TRIM(PROPER(employee_data!B465))</f>
        <v>Alan</v>
      </c>
      <c r="C465" t="str">
        <f>TRIM(PROPER(employee_data!C465))</f>
        <v>Holland</v>
      </c>
      <c r="D465" s="2">
        <f>DATEVALUE(TEXT(employee_data!D465,"dd/mm/yyyy"))</f>
        <v>44761</v>
      </c>
      <c r="E465" s="2">
        <f>IFERROR(DATEVALUE(TEXT(employee_data!E465,"dd/mm/yyyy")),TRIM(""))</f>
        <v>45041</v>
      </c>
      <c r="F465" t="str">
        <f>TRIM(employee_data!F465)</f>
        <v>Network Engineer</v>
      </c>
      <c r="G465" t="str">
        <f>TRIM(PROPER(employee_data!G465))</f>
        <v>Susan Livingston</v>
      </c>
      <c r="H465" t="str">
        <f>TRIM(employee_data!H465)</f>
        <v>alan.holland@bilearner.com</v>
      </c>
      <c r="I465" t="str">
        <f>TRIM(UPPER(employee_data!I465))</f>
        <v>WBL</v>
      </c>
      <c r="J465" t="str">
        <f>TRIM(PROPER(employee_data!J465))</f>
        <v>Active</v>
      </c>
      <c r="K465" t="str">
        <f>TRIM(PROPER(employee_data!K465))</f>
        <v>Full-Time</v>
      </c>
      <c r="L465" t="str">
        <f>TRIM(PROPER(employee_data!L465))</f>
        <v>Zone B</v>
      </c>
      <c r="M465" t="str">
        <f>TRIM(PROPER(employee_data!M465))</f>
        <v>Temporary</v>
      </c>
      <c r="N465" t="str">
        <f>TRIM(PROPER(employee_data!N465))</f>
        <v>Resignation</v>
      </c>
      <c r="O465" t="str">
        <f>TRIM(employee_data!O465)</f>
        <v>Card around respond current seem along.</v>
      </c>
      <c r="P465" t="str">
        <f>TRIM(PROPER(employee_data!P465))</f>
        <v>It/Is</v>
      </c>
      <c r="Q465" t="str">
        <f>TRIM(PROPER(employee_data!Q465))</f>
        <v>General - Con</v>
      </c>
      <c r="R465" s="2">
        <f>DATEVALUE(TEXT(employee_data!R465,"dd/mm/yyyy"))</f>
        <v>36392</v>
      </c>
      <c r="S465" t="str">
        <f>TRIM(UPPER(employee_data!S465))</f>
        <v>MA</v>
      </c>
      <c r="T465" t="str">
        <f>TRIM(PROPER(employee_data!T465))</f>
        <v>Foreman</v>
      </c>
      <c r="U465" t="str">
        <f>TRIM(PROPER(employee_data!U465))</f>
        <v>Male</v>
      </c>
      <c r="V465" t="str">
        <f>TRIM(employee_data!V465)</f>
        <v>85660</v>
      </c>
      <c r="W465" t="str">
        <f>TRIM(PROPER(employee_data!W465))</f>
        <v>Asian</v>
      </c>
      <c r="X465" t="str">
        <f>TRIM(PROPER(employee_data!X465))</f>
        <v>Divorced</v>
      </c>
      <c r="Y465" t="str">
        <f>TRIM(PROPER(employee_data!Y465))</f>
        <v>Fully Meets</v>
      </c>
      <c r="Z465" s="4">
        <v>3</v>
      </c>
    </row>
    <row r="466" spans="1:26" x14ac:dyDescent="0.25">
      <c r="A466" t="str">
        <f>TRIM(employee_data!A466)</f>
        <v>3891</v>
      </c>
      <c r="B466" t="str">
        <f>TRIM(PROPER(employee_data!B466))</f>
        <v>Brooklynn</v>
      </c>
      <c r="C466" t="str">
        <f>TRIM(PROPER(employee_data!C466))</f>
        <v>Greene</v>
      </c>
      <c r="D466" s="2">
        <f>DATEVALUE(TEXT(employee_data!D466,"dd/mm/yyyy"))</f>
        <v>44707</v>
      </c>
      <c r="E466" s="2" t="str">
        <f>IFERROR(DATEVALUE(TEXT(employee_data!E466,"dd/mm/yyyy")),TRIM(""))</f>
        <v/>
      </c>
      <c r="F466" t="str">
        <f>TRIM(employee_data!F466)</f>
        <v>Network Engineer</v>
      </c>
      <c r="G466" t="str">
        <f>TRIM(PROPER(employee_data!G466))</f>
        <v>April Castillo</v>
      </c>
      <c r="H466" t="str">
        <f>TRIM(employee_data!H466)</f>
        <v>brooklynn.greene@bilearner.com</v>
      </c>
      <c r="I466" t="str">
        <f>TRIM(UPPER(employee_data!I466))</f>
        <v>BPC</v>
      </c>
      <c r="J466" t="str">
        <f>TRIM(PROPER(employee_data!J466))</f>
        <v>Active</v>
      </c>
      <c r="K466" t="str">
        <f>TRIM(PROPER(employee_data!K466))</f>
        <v>Full-Time</v>
      </c>
      <c r="L466" t="str">
        <f>TRIM(PROPER(employee_data!L466))</f>
        <v>Zone C</v>
      </c>
      <c r="M466" t="str">
        <f>TRIM(PROPER(employee_data!M466))</f>
        <v>Temporary</v>
      </c>
      <c r="N466" t="str">
        <f>TRIM(PROPER(employee_data!N466))</f>
        <v>Unk</v>
      </c>
      <c r="O466" t="str">
        <f>TRIM(employee_data!O466)</f>
        <v/>
      </c>
      <c r="P466" t="str">
        <f>TRIM(PROPER(employee_data!P466))</f>
        <v>It/Is</v>
      </c>
      <c r="Q466" t="str">
        <f>TRIM(PROPER(employee_data!Q466))</f>
        <v>Engineers</v>
      </c>
      <c r="R466" s="2">
        <f>DATEVALUE(TEXT(employee_data!R466,"dd/mm/yyyy"))</f>
        <v>22101</v>
      </c>
      <c r="S466" t="str">
        <f>TRIM(UPPER(employee_data!S466))</f>
        <v>MA</v>
      </c>
      <c r="T466" t="str">
        <f>TRIM(PROPER(employee_data!T466))</f>
        <v>Engineer</v>
      </c>
      <c r="U466" t="str">
        <f>TRIM(PROPER(employee_data!U466))</f>
        <v>Male</v>
      </c>
      <c r="V466" t="str">
        <f>TRIM(employee_data!V466)</f>
        <v>60107</v>
      </c>
      <c r="W466" t="str">
        <f>TRIM(PROPER(employee_data!W466))</f>
        <v>Other</v>
      </c>
      <c r="X466" t="str">
        <f>TRIM(PROPER(employee_data!X466))</f>
        <v>Single</v>
      </c>
      <c r="Y466" t="str">
        <f>TRIM(PROPER(employee_data!Y466))</f>
        <v>Fully Meets</v>
      </c>
      <c r="Z466" s="4">
        <v>3</v>
      </c>
    </row>
    <row r="467" spans="1:26" x14ac:dyDescent="0.25">
      <c r="A467" t="str">
        <f>TRIM(employee_data!A467)</f>
        <v>3892</v>
      </c>
      <c r="B467" t="str">
        <f>TRIM(PROPER(employee_data!B467))</f>
        <v>Maxwell</v>
      </c>
      <c r="C467" t="str">
        <f>TRIM(PROPER(employee_data!C467))</f>
        <v>Mcpherson</v>
      </c>
      <c r="D467" s="2">
        <f>DATEVALUE(TEXT(employee_data!D467,"dd/mm/yyyy"))</f>
        <v>44865</v>
      </c>
      <c r="E467" s="2" t="str">
        <f>IFERROR(DATEVALUE(TEXT(employee_data!E467,"dd/mm/yyyy")),TRIM(""))</f>
        <v/>
      </c>
      <c r="F467" t="str">
        <f>TRIM(employee_data!F467)</f>
        <v>Network Engineer</v>
      </c>
      <c r="G467" t="str">
        <f>TRIM(PROPER(employee_data!G467))</f>
        <v>Diane James</v>
      </c>
      <c r="H467" t="str">
        <f>TRIM(employee_data!H467)</f>
        <v>maxwell.mcpherson@bilearner.com</v>
      </c>
      <c r="I467" t="str">
        <f>TRIM(UPPER(employee_data!I467))</f>
        <v>CCDR</v>
      </c>
      <c r="J467" t="str">
        <f>TRIM(PROPER(employee_data!J467))</f>
        <v>Active</v>
      </c>
      <c r="K467" t="str">
        <f>TRIM(PROPER(employee_data!K467))</f>
        <v>Full-Time</v>
      </c>
      <c r="L467" t="str">
        <f>TRIM(PROPER(employee_data!L467))</f>
        <v>Zone A</v>
      </c>
      <c r="M467" t="str">
        <f>TRIM(PROPER(employee_data!M467))</f>
        <v>Full-Time</v>
      </c>
      <c r="N467" t="str">
        <f>TRIM(PROPER(employee_data!N467))</f>
        <v>Unk</v>
      </c>
      <c r="O467" t="str">
        <f>TRIM(employee_data!O467)</f>
        <v/>
      </c>
      <c r="P467" t="str">
        <f>TRIM(PROPER(employee_data!P467))</f>
        <v>It/Is</v>
      </c>
      <c r="Q467" t="str">
        <f>TRIM(PROPER(employee_data!Q467))</f>
        <v>Engineers</v>
      </c>
      <c r="R467" s="2">
        <f>DATEVALUE(TEXT(employee_data!R467,"dd/mm/yyyy"))</f>
        <v>28581</v>
      </c>
      <c r="S467" t="str">
        <f>TRIM(UPPER(employee_data!S467))</f>
        <v>MA</v>
      </c>
      <c r="T467" t="str">
        <f>TRIM(PROPER(employee_data!T467))</f>
        <v>Principal</v>
      </c>
      <c r="U467" t="str">
        <f>TRIM(PROPER(employee_data!U467))</f>
        <v>Male</v>
      </c>
      <c r="V467" t="str">
        <f>TRIM(employee_data!V467)</f>
        <v>60831</v>
      </c>
      <c r="W467" t="str">
        <f>TRIM(PROPER(employee_data!W467))</f>
        <v>Hispanic</v>
      </c>
      <c r="X467" t="str">
        <f>TRIM(PROPER(employee_data!X467))</f>
        <v>Divorced</v>
      </c>
      <c r="Y467" t="str">
        <f>TRIM(PROPER(employee_data!Y467))</f>
        <v>Fully Meets</v>
      </c>
      <c r="Z467" s="4">
        <v>3</v>
      </c>
    </row>
    <row r="468" spans="1:26" x14ac:dyDescent="0.25">
      <c r="A468" t="str">
        <f>TRIM(employee_data!A468)</f>
        <v>3893</v>
      </c>
      <c r="B468" t="str">
        <f>TRIM(PROPER(employee_data!B468))</f>
        <v>Lukas</v>
      </c>
      <c r="C468" t="str">
        <f>TRIM(PROPER(employee_data!C468))</f>
        <v>Freeman</v>
      </c>
      <c r="D468" s="2">
        <f>DATEVALUE(TEXT(employee_data!D468,"dd/mm/yyyy"))</f>
        <v>45007</v>
      </c>
      <c r="E468" s="2">
        <f>IFERROR(DATEVALUE(TEXT(employee_data!E468,"dd/mm/yyyy")),TRIM(""))</f>
        <v>45135</v>
      </c>
      <c r="F468" t="str">
        <f>TRIM(employee_data!F468)</f>
        <v>IT Support</v>
      </c>
      <c r="G468" t="str">
        <f>TRIM(PROPER(employee_data!G468))</f>
        <v>Allison Shannon</v>
      </c>
      <c r="H468" t="str">
        <f>TRIM(employee_data!H468)</f>
        <v>lukas.freeman@bilearner.com</v>
      </c>
      <c r="I468" t="str">
        <f>TRIM(UPPER(employee_data!I468))</f>
        <v>EW</v>
      </c>
      <c r="J468" t="str">
        <f>TRIM(PROPER(employee_data!J468))</f>
        <v>Active</v>
      </c>
      <c r="K468" t="str">
        <f>TRIM(PROPER(employee_data!K468))</f>
        <v>Full-Time</v>
      </c>
      <c r="L468" t="str">
        <f>TRIM(PROPER(employee_data!L468))</f>
        <v>Zone B</v>
      </c>
      <c r="M468" t="str">
        <f>TRIM(PROPER(employee_data!M468))</f>
        <v>Part-Time</v>
      </c>
      <c r="N468" t="str">
        <f>TRIM(PROPER(employee_data!N468))</f>
        <v>Involuntary</v>
      </c>
      <c r="O468" t="str">
        <f>TRIM(employee_data!O468)</f>
        <v>Series remember American lawyer probably be.</v>
      </c>
      <c r="P468" t="str">
        <f>TRIM(PROPER(employee_data!P468))</f>
        <v>It/Is</v>
      </c>
      <c r="Q468" t="str">
        <f>TRIM(PROPER(employee_data!Q468))</f>
        <v>General - Con</v>
      </c>
      <c r="R468" s="2">
        <f>DATEVALUE(TEXT(employee_data!R468,"dd/mm/yyyy"))</f>
        <v>19464</v>
      </c>
      <c r="S468" t="str">
        <f>TRIM(UPPER(employee_data!S468))</f>
        <v>MA</v>
      </c>
      <c r="T468" t="str">
        <f>TRIM(PROPER(employee_data!T468))</f>
        <v>Laborer</v>
      </c>
      <c r="U468" t="str">
        <f>TRIM(PROPER(employee_data!U468))</f>
        <v>Female</v>
      </c>
      <c r="V468" t="str">
        <f>TRIM(employee_data!V468)</f>
        <v>68298</v>
      </c>
      <c r="W468" t="str">
        <f>TRIM(PROPER(employee_data!W468))</f>
        <v>Asian</v>
      </c>
      <c r="X468" t="str">
        <f>TRIM(PROPER(employee_data!X468))</f>
        <v>Married</v>
      </c>
      <c r="Y468" t="str">
        <f>TRIM(PROPER(employee_data!Y468))</f>
        <v>Fully Meets</v>
      </c>
      <c r="Z468" s="4">
        <v>3</v>
      </c>
    </row>
    <row r="469" spans="1:26" x14ac:dyDescent="0.25">
      <c r="A469" t="str">
        <f>TRIM(employee_data!A469)</f>
        <v>3894</v>
      </c>
      <c r="B469" t="str">
        <f>TRIM(PROPER(employee_data!B469))</f>
        <v>Yesenia</v>
      </c>
      <c r="C469" t="str">
        <f>TRIM(PROPER(employee_data!C469))</f>
        <v>Nielsen</v>
      </c>
      <c r="D469" s="2">
        <f>DATEVALUE(TEXT(employee_data!D469,"dd/mm/yyyy"))</f>
        <v>45075</v>
      </c>
      <c r="E469" s="2" t="str">
        <f>IFERROR(DATEVALUE(TEXT(employee_data!E469,"dd/mm/yyyy")),TRIM(""))</f>
        <v/>
      </c>
      <c r="F469" t="str">
        <f>TRIM(employee_data!F469)</f>
        <v>IT Support</v>
      </c>
      <c r="G469" t="str">
        <f>TRIM(PROPER(employee_data!G469))</f>
        <v>David Long</v>
      </c>
      <c r="H469" t="str">
        <f>TRIM(employee_data!H469)</f>
        <v>yesenia.nielsen@bilearner.com</v>
      </c>
      <c r="I469" t="str">
        <f>TRIM(UPPER(employee_data!I469))</f>
        <v>MSC</v>
      </c>
      <c r="J469" t="str">
        <f>TRIM(PROPER(employee_data!J469))</f>
        <v>Active</v>
      </c>
      <c r="K469" t="str">
        <f>TRIM(PROPER(employee_data!K469))</f>
        <v>Full-Time</v>
      </c>
      <c r="L469" t="str">
        <f>TRIM(PROPER(employee_data!L469))</f>
        <v>Zone A</v>
      </c>
      <c r="M469" t="str">
        <f>TRIM(PROPER(employee_data!M469))</f>
        <v>Full-Time</v>
      </c>
      <c r="N469" t="str">
        <f>TRIM(PROPER(employee_data!N469))</f>
        <v>Unk</v>
      </c>
      <c r="O469" t="str">
        <f>TRIM(employee_data!O469)</f>
        <v/>
      </c>
      <c r="P469" t="str">
        <f>TRIM(PROPER(employee_data!P469))</f>
        <v>It/Is</v>
      </c>
      <c r="Q469" t="str">
        <f>TRIM(PROPER(employee_data!Q469))</f>
        <v>Aerial</v>
      </c>
      <c r="R469" s="2">
        <f>DATEVALUE(TEXT(employee_data!R469,"dd/mm/yyyy"))</f>
        <v>21611</v>
      </c>
      <c r="S469" t="str">
        <f>TRIM(UPPER(employee_data!S469))</f>
        <v>MA</v>
      </c>
      <c r="T469" t="str">
        <f>TRIM(PROPER(employee_data!T469))</f>
        <v>Lineman</v>
      </c>
      <c r="U469" t="str">
        <f>TRIM(PROPER(employee_data!U469))</f>
        <v>Female</v>
      </c>
      <c r="V469" t="str">
        <f>TRIM(employee_data!V469)</f>
        <v>72913</v>
      </c>
      <c r="W469" t="str">
        <f>TRIM(PROPER(employee_data!W469))</f>
        <v>Black</v>
      </c>
      <c r="X469" t="str">
        <f>TRIM(PROPER(employee_data!X469))</f>
        <v>Married</v>
      </c>
      <c r="Y469" t="str">
        <f>TRIM(PROPER(employee_data!Y469))</f>
        <v>Fully Meets</v>
      </c>
      <c r="Z469" s="4">
        <v>3</v>
      </c>
    </row>
    <row r="470" spans="1:26" x14ac:dyDescent="0.25">
      <c r="A470" t="str">
        <f>TRIM(employee_data!A470)</f>
        <v>3895</v>
      </c>
      <c r="B470" t="str">
        <f>TRIM(PROPER(employee_data!B470))</f>
        <v>Myah</v>
      </c>
      <c r="C470" t="str">
        <f>TRIM(PROPER(employee_data!C470))</f>
        <v>Marsh</v>
      </c>
      <c r="D470" s="2">
        <f>DATEVALUE(TEXT(employee_data!D470,"dd/mm/yyyy"))</f>
        <v>43884</v>
      </c>
      <c r="E470" s="2">
        <f>IFERROR(DATEVALUE(TEXT(employee_data!E470,"dd/mm/yyyy")),TRIM(""))</f>
        <v>44447</v>
      </c>
      <c r="F470" t="str">
        <f>TRIM(employee_data!F470)</f>
        <v>IT Support</v>
      </c>
      <c r="G470" t="str">
        <f>TRIM(PROPER(employee_data!G470))</f>
        <v>Kelly Hall</v>
      </c>
      <c r="H470" t="str">
        <f>TRIM(employee_data!H470)</f>
        <v>myah.marsh@bilearner.com</v>
      </c>
      <c r="I470" t="str">
        <f>TRIM(UPPER(employee_data!I470))</f>
        <v>NEL</v>
      </c>
      <c r="J470" t="str">
        <f>TRIM(PROPER(employee_data!J470))</f>
        <v>Active</v>
      </c>
      <c r="K470" t="str">
        <f>TRIM(PROPER(employee_data!K470))</f>
        <v>Full-Time</v>
      </c>
      <c r="L470" t="str">
        <f>TRIM(PROPER(employee_data!L470))</f>
        <v>Zone C</v>
      </c>
      <c r="M470" t="str">
        <f>TRIM(PROPER(employee_data!M470))</f>
        <v>Full-Time</v>
      </c>
      <c r="N470" t="str">
        <f>TRIM(PROPER(employee_data!N470))</f>
        <v>Retirement</v>
      </c>
      <c r="O470" t="str">
        <f>TRIM(employee_data!O470)</f>
        <v>Right hold rule similar yeah later floor.</v>
      </c>
      <c r="P470" t="str">
        <f>TRIM(PROPER(employee_data!P470))</f>
        <v>It/Is</v>
      </c>
      <c r="Q470" t="str">
        <f>TRIM(PROPER(employee_data!Q470))</f>
        <v>Splicing</v>
      </c>
      <c r="R470" s="2">
        <f>DATEVALUE(TEXT(employee_data!R470,"dd/mm/yyyy"))</f>
        <v>15842</v>
      </c>
      <c r="S470" t="str">
        <f>TRIM(UPPER(employee_data!S470))</f>
        <v>MA</v>
      </c>
      <c r="T470" t="str">
        <f>TRIM(PROPER(employee_data!T470))</f>
        <v>Tester</v>
      </c>
      <c r="U470" t="str">
        <f>TRIM(PROPER(employee_data!U470))</f>
        <v>Female</v>
      </c>
      <c r="V470" t="str">
        <f>TRIM(employee_data!V470)</f>
        <v>3137</v>
      </c>
      <c r="W470" t="str">
        <f>TRIM(PROPER(employee_data!W470))</f>
        <v>Other</v>
      </c>
      <c r="X470" t="str">
        <f>TRIM(PROPER(employee_data!X470))</f>
        <v>Single</v>
      </c>
      <c r="Y470" t="str">
        <f>TRIM(PROPER(employee_data!Y470))</f>
        <v>Fully Meets</v>
      </c>
      <c r="Z470" s="4">
        <v>3</v>
      </c>
    </row>
    <row r="471" spans="1:26" x14ac:dyDescent="0.25">
      <c r="A471" t="str">
        <f>TRIM(employee_data!A471)</f>
        <v>3896</v>
      </c>
      <c r="B471" t="str">
        <f>TRIM(PROPER(employee_data!B471))</f>
        <v>Korbin</v>
      </c>
      <c r="C471" t="str">
        <f>TRIM(PROPER(employee_data!C471))</f>
        <v>Gilbert</v>
      </c>
      <c r="D471" s="2">
        <f>DATEVALUE(TEXT(employee_data!D471,"dd/mm/yyyy"))</f>
        <v>43690</v>
      </c>
      <c r="E471" s="2">
        <f>IFERROR(DATEVALUE(TEXT(employee_data!E471,"dd/mm/yyyy")),TRIM(""))</f>
        <v>44752</v>
      </c>
      <c r="F471" t="str">
        <f>TRIM(employee_data!F471)</f>
        <v>IT Support</v>
      </c>
      <c r="G471" t="str">
        <f>TRIM(PROPER(employee_data!G471))</f>
        <v>Rachel Sanchez</v>
      </c>
      <c r="H471" t="str">
        <f>TRIM(employee_data!H471)</f>
        <v>korbin.gilbert@bilearner.com</v>
      </c>
      <c r="I471" t="str">
        <f>TRIM(UPPER(employee_data!I471))</f>
        <v>PL</v>
      </c>
      <c r="J471" t="str">
        <f>TRIM(PROPER(employee_data!J471))</f>
        <v>Active</v>
      </c>
      <c r="K471" t="str">
        <f>TRIM(PROPER(employee_data!K471))</f>
        <v>Part-Time</v>
      </c>
      <c r="L471" t="str">
        <f>TRIM(PROPER(employee_data!L471))</f>
        <v>Zone B</v>
      </c>
      <c r="M471" t="str">
        <f>TRIM(PROPER(employee_data!M471))</f>
        <v>Temporary</v>
      </c>
      <c r="N471" t="str">
        <f>TRIM(PROPER(employee_data!N471))</f>
        <v>Involuntary</v>
      </c>
      <c r="O471" t="str">
        <f>TRIM(employee_data!O471)</f>
        <v>Meeting wind concern action. Scene western serve.</v>
      </c>
      <c r="P471" t="str">
        <f>TRIM(PROPER(employee_data!P471))</f>
        <v>It/Is</v>
      </c>
      <c r="Q471" t="str">
        <f>TRIM(PROPER(employee_data!Q471))</f>
        <v>Engineers</v>
      </c>
      <c r="R471" s="2">
        <f>DATEVALUE(TEXT(employee_data!R471,"dd/mm/yyyy"))</f>
        <v>29545</v>
      </c>
      <c r="S471" t="str">
        <f>TRIM(UPPER(employee_data!S471))</f>
        <v>MA</v>
      </c>
      <c r="T471" t="str">
        <f>TRIM(PROPER(employee_data!T471))</f>
        <v>Project Manager</v>
      </c>
      <c r="U471" t="str">
        <f>TRIM(PROPER(employee_data!U471))</f>
        <v>Female</v>
      </c>
      <c r="V471" t="str">
        <f>TRIM(employee_data!V471)</f>
        <v>2618</v>
      </c>
      <c r="W471" t="str">
        <f>TRIM(PROPER(employee_data!W471))</f>
        <v>Other</v>
      </c>
      <c r="X471" t="str">
        <f>TRIM(PROPER(employee_data!X471))</f>
        <v>Widowed</v>
      </c>
      <c r="Y471" t="str">
        <f>TRIM(PROPER(employee_data!Y471))</f>
        <v>Fully Meets</v>
      </c>
      <c r="Z471" s="4">
        <v>3</v>
      </c>
    </row>
    <row r="472" spans="1:26" x14ac:dyDescent="0.25">
      <c r="A472" t="str">
        <f>TRIM(employee_data!A472)</f>
        <v>3897</v>
      </c>
      <c r="B472" t="str">
        <f>TRIM(PROPER(employee_data!B472))</f>
        <v>Jenna</v>
      </c>
      <c r="C472" t="str">
        <f>TRIM(PROPER(employee_data!C472))</f>
        <v>Maddox</v>
      </c>
      <c r="D472" s="2">
        <f>DATEVALUE(TEXT(employee_data!D472,"dd/mm/yyyy"))</f>
        <v>43549</v>
      </c>
      <c r="E472" s="2">
        <f>IFERROR(DATEVALUE(TEXT(employee_data!E472,"dd/mm/yyyy")),TRIM(""))</f>
        <v>44452</v>
      </c>
      <c r="F472" t="str">
        <f>TRIM(employee_data!F472)</f>
        <v>Sr. Network Engineer</v>
      </c>
      <c r="G472" t="str">
        <f>TRIM(PROPER(employee_data!G472))</f>
        <v>Hector Singleton</v>
      </c>
      <c r="H472" t="str">
        <f>TRIM(employee_data!H472)</f>
        <v>jenna.maddox@bilearner.com</v>
      </c>
      <c r="I472" t="str">
        <f>TRIM(UPPER(employee_data!I472))</f>
        <v>NEL</v>
      </c>
      <c r="J472" t="str">
        <f>TRIM(PROPER(employee_data!J472))</f>
        <v>Active</v>
      </c>
      <c r="K472" t="str">
        <f>TRIM(PROPER(employee_data!K472))</f>
        <v>Part-Time</v>
      </c>
      <c r="L472" t="str">
        <f>TRIM(PROPER(employee_data!L472))</f>
        <v>Zone A</v>
      </c>
      <c r="M472" t="str">
        <f>TRIM(PROPER(employee_data!M472))</f>
        <v>Part-Time</v>
      </c>
      <c r="N472" t="str">
        <f>TRIM(PROPER(employee_data!N472))</f>
        <v>Retirement</v>
      </c>
      <c r="O472" t="str">
        <f>TRIM(employee_data!O472)</f>
        <v>All machine best age ask court.</v>
      </c>
      <c r="P472" t="str">
        <f>TRIM(PROPER(employee_data!P472))</f>
        <v>It/Is</v>
      </c>
      <c r="Q472" t="str">
        <f>TRIM(PROPER(employee_data!Q472))</f>
        <v>Aerial</v>
      </c>
      <c r="R472" s="2">
        <f>DATEVALUE(TEXT(employee_data!R472,"dd/mm/yyyy"))</f>
        <v>20545</v>
      </c>
      <c r="S472" t="str">
        <f>TRIM(UPPER(employee_data!S472))</f>
        <v>CT</v>
      </c>
      <c r="T472" t="str">
        <f>TRIM(PROPER(employee_data!T472))</f>
        <v>Project Manager</v>
      </c>
      <c r="U472" t="str">
        <f>TRIM(PROPER(employee_data!U472))</f>
        <v>Female</v>
      </c>
      <c r="V472" t="str">
        <f>TRIM(employee_data!V472)</f>
        <v>84396</v>
      </c>
      <c r="W472" t="str">
        <f>TRIM(PROPER(employee_data!W472))</f>
        <v>Black</v>
      </c>
      <c r="X472" t="str">
        <f>TRIM(PROPER(employee_data!X472))</f>
        <v>Married</v>
      </c>
      <c r="Y472" t="str">
        <f>TRIM(PROPER(employee_data!Y472))</f>
        <v>Fully Meets</v>
      </c>
      <c r="Z472" s="4">
        <v>3</v>
      </c>
    </row>
    <row r="473" spans="1:26" x14ac:dyDescent="0.25">
      <c r="A473" t="str">
        <f>TRIM(employee_data!A473)</f>
        <v>3898</v>
      </c>
      <c r="B473" t="str">
        <f>TRIM(PROPER(employee_data!B473))</f>
        <v>Anaya</v>
      </c>
      <c r="C473" t="str">
        <f>TRIM(PROPER(employee_data!C473))</f>
        <v>Preston</v>
      </c>
      <c r="D473" s="2">
        <f>DATEVALUE(TEXT(employee_data!D473,"dd/mm/yyyy"))</f>
        <v>43448</v>
      </c>
      <c r="E473" s="2">
        <f>IFERROR(DATEVALUE(TEXT(employee_data!E473,"dd/mm/yyyy")),TRIM(""))</f>
        <v>44968</v>
      </c>
      <c r="F473" t="str">
        <f>TRIM(employee_data!F473)</f>
        <v>Sr. Network Engineer</v>
      </c>
      <c r="G473" t="str">
        <f>TRIM(PROPER(employee_data!G473))</f>
        <v>Denise Oconnor</v>
      </c>
      <c r="H473" t="str">
        <f>TRIM(employee_data!H473)</f>
        <v>anaya.preston@bilearner.com</v>
      </c>
      <c r="I473" t="str">
        <f>TRIM(UPPER(employee_data!I473))</f>
        <v>PL</v>
      </c>
      <c r="J473" t="str">
        <f>TRIM(PROPER(employee_data!J473))</f>
        <v>Leave Of Absence</v>
      </c>
      <c r="K473" t="str">
        <f>TRIM(PROPER(employee_data!K473))</f>
        <v>Part-Time</v>
      </c>
      <c r="L473" t="str">
        <f>TRIM(PROPER(employee_data!L473))</f>
        <v>Zone C</v>
      </c>
      <c r="M473" t="str">
        <f>TRIM(PROPER(employee_data!M473))</f>
        <v>Temporary</v>
      </c>
      <c r="N473" t="str">
        <f>TRIM(PROPER(employee_data!N473))</f>
        <v>Retirement</v>
      </c>
      <c r="O473" t="str">
        <f>TRIM(employee_data!O473)</f>
        <v>Cut during return could hit view born present.</v>
      </c>
      <c r="P473" t="str">
        <f>TRIM(PROPER(employee_data!P473))</f>
        <v>It/Is</v>
      </c>
      <c r="Q473" t="str">
        <f>TRIM(PROPER(employee_data!Q473))</f>
        <v>General - Con</v>
      </c>
      <c r="R473" s="2">
        <f>DATEVALUE(TEXT(employee_data!R473,"dd/mm/yyyy"))</f>
        <v>17725</v>
      </c>
      <c r="S473" t="str">
        <f>TRIM(UPPER(employee_data!S473))</f>
        <v>CT</v>
      </c>
      <c r="T473" t="str">
        <f>TRIM(PROPER(employee_data!T473))</f>
        <v>Lineman</v>
      </c>
      <c r="U473" t="str">
        <f>TRIM(PROPER(employee_data!U473))</f>
        <v>Male</v>
      </c>
      <c r="V473" t="str">
        <f>TRIM(employee_data!V473)</f>
        <v>83611</v>
      </c>
      <c r="W473" t="str">
        <f>TRIM(PROPER(employee_data!W473))</f>
        <v>Asian</v>
      </c>
      <c r="X473" t="str">
        <f>TRIM(PROPER(employee_data!X473))</f>
        <v>Single</v>
      </c>
      <c r="Y473" t="str">
        <f>TRIM(PROPER(employee_data!Y473))</f>
        <v>Fully Meets</v>
      </c>
      <c r="Z473" s="4">
        <v>3</v>
      </c>
    </row>
    <row r="474" spans="1:26" x14ac:dyDescent="0.25">
      <c r="A474" t="str">
        <f>TRIM(employee_data!A474)</f>
        <v>3899</v>
      </c>
      <c r="B474" t="str">
        <f>TRIM(PROPER(employee_data!B474))</f>
        <v>Eugene</v>
      </c>
      <c r="C474" t="str">
        <f>TRIM(PROPER(employee_data!C474))</f>
        <v>Pena</v>
      </c>
      <c r="D474" s="2">
        <f>DATEVALUE(TEXT(employee_data!D474,"dd/mm/yyyy"))</f>
        <v>44262</v>
      </c>
      <c r="E474" s="2">
        <f>IFERROR(DATEVALUE(TEXT(employee_data!E474,"dd/mm/yyyy")),TRIM(""))</f>
        <v>44439</v>
      </c>
      <c r="F474" t="str">
        <f>TRIM(employee_data!F474)</f>
        <v>Sr. Network Engineer</v>
      </c>
      <c r="G474" t="str">
        <f>TRIM(PROPER(employee_data!G474))</f>
        <v>Ruben Cook</v>
      </c>
      <c r="H474" t="str">
        <f>TRIM(employee_data!H474)</f>
        <v>eugene.pena@bilearner.com</v>
      </c>
      <c r="I474" t="str">
        <f>TRIM(UPPER(employee_data!I474))</f>
        <v>BPC</v>
      </c>
      <c r="J474" t="str">
        <f>TRIM(PROPER(employee_data!J474))</f>
        <v>Leave Of Absence</v>
      </c>
      <c r="K474" t="str">
        <f>TRIM(PROPER(employee_data!K474))</f>
        <v>Contract</v>
      </c>
      <c r="L474" t="str">
        <f>TRIM(PROPER(employee_data!L474))</f>
        <v>Zone B</v>
      </c>
      <c r="M474" t="str">
        <f>TRIM(PROPER(employee_data!M474))</f>
        <v>Part-Time</v>
      </c>
      <c r="N474" t="str">
        <f>TRIM(PROPER(employee_data!N474))</f>
        <v>Resignation</v>
      </c>
      <c r="O474" t="str">
        <f>TRIM(employee_data!O474)</f>
        <v>Issue teacher page true relate. Fight out learn.</v>
      </c>
      <c r="P474" t="str">
        <f>TRIM(PROPER(employee_data!P474))</f>
        <v>It/Is</v>
      </c>
      <c r="Q474" t="str">
        <f>TRIM(PROPER(employee_data!Q474))</f>
        <v>Engineers</v>
      </c>
      <c r="R474" s="2">
        <f>DATEVALUE(TEXT(employee_data!R474,"dd/mm/yyyy"))</f>
        <v>15879</v>
      </c>
      <c r="S474" t="str">
        <f>TRIM(UPPER(employee_data!S474))</f>
        <v>CT</v>
      </c>
      <c r="T474" t="str">
        <f>TRIM(PROPER(employee_data!T474))</f>
        <v>Engineer</v>
      </c>
      <c r="U474" t="str">
        <f>TRIM(PROPER(employee_data!U474))</f>
        <v>Female</v>
      </c>
      <c r="V474" t="str">
        <f>TRIM(employee_data!V474)</f>
        <v>88656</v>
      </c>
      <c r="W474" t="str">
        <f>TRIM(PROPER(employee_data!W474))</f>
        <v>Other</v>
      </c>
      <c r="X474" t="str">
        <f>TRIM(PROPER(employee_data!X474))</f>
        <v>Divorced</v>
      </c>
      <c r="Y474" t="str">
        <f>TRIM(PROPER(employee_data!Y474))</f>
        <v>Fully Meets</v>
      </c>
      <c r="Z474" s="4">
        <v>3</v>
      </c>
    </row>
    <row r="475" spans="1:26" x14ac:dyDescent="0.25">
      <c r="A475" t="str">
        <f>TRIM(employee_data!A475)</f>
        <v>3900</v>
      </c>
      <c r="B475" t="str">
        <f>TRIM(PROPER(employee_data!B475))</f>
        <v>Abel</v>
      </c>
      <c r="C475" t="str">
        <f>TRIM(PROPER(employee_data!C475))</f>
        <v>Baker</v>
      </c>
      <c r="D475" s="2">
        <f>DATEVALUE(TEXT(employee_data!D475,"dd/mm/yyyy"))</f>
        <v>45093</v>
      </c>
      <c r="E475" s="2" t="str">
        <f>IFERROR(DATEVALUE(TEXT(employee_data!E475,"dd/mm/yyyy")),TRIM(""))</f>
        <v/>
      </c>
      <c r="F475" t="str">
        <f>TRIM(employee_data!F475)</f>
        <v>Principal Data Architect</v>
      </c>
      <c r="G475" t="str">
        <f>TRIM(PROPER(employee_data!G475))</f>
        <v>Amy Duncan</v>
      </c>
      <c r="H475" t="str">
        <f>TRIM(employee_data!H475)</f>
        <v>abel.baker@bilearner.com</v>
      </c>
      <c r="I475" t="str">
        <f>TRIM(UPPER(employee_data!I475))</f>
        <v>CCDR</v>
      </c>
      <c r="J475" t="str">
        <f>TRIM(PROPER(employee_data!J475))</f>
        <v>Active</v>
      </c>
      <c r="K475" t="str">
        <f>TRIM(PROPER(employee_data!K475))</f>
        <v>Contract</v>
      </c>
      <c r="L475" t="str">
        <f>TRIM(PROPER(employee_data!L475))</f>
        <v>Zone C</v>
      </c>
      <c r="M475" t="str">
        <f>TRIM(PROPER(employee_data!M475))</f>
        <v>Full-Time</v>
      </c>
      <c r="N475" t="str">
        <f>TRIM(PROPER(employee_data!N475))</f>
        <v>Unk</v>
      </c>
      <c r="O475" t="str">
        <f>TRIM(employee_data!O475)</f>
        <v/>
      </c>
      <c r="P475" t="str">
        <f>TRIM(PROPER(employee_data!P475))</f>
        <v>It/Is</v>
      </c>
      <c r="Q475" t="str">
        <f>TRIM(PROPER(employee_data!Q475))</f>
        <v>Field Operations</v>
      </c>
      <c r="R475" s="2">
        <f>DATEVALUE(TEXT(employee_data!R475,"dd/mm/yyyy"))</f>
        <v>34968</v>
      </c>
      <c r="S475" t="str">
        <f>TRIM(UPPER(employee_data!S475))</f>
        <v>MA</v>
      </c>
      <c r="T475" t="str">
        <f>TRIM(PROPER(employee_data!T475))</f>
        <v>Field Technician</v>
      </c>
      <c r="U475" t="str">
        <f>TRIM(PROPER(employee_data!U475))</f>
        <v>Female</v>
      </c>
      <c r="V475" t="str">
        <f>TRIM(employee_data!V475)</f>
        <v>79249</v>
      </c>
      <c r="W475" t="str">
        <f>TRIM(PROPER(employee_data!W475))</f>
        <v>Asian</v>
      </c>
      <c r="X475" t="str">
        <f>TRIM(PROPER(employee_data!X475))</f>
        <v>Single</v>
      </c>
      <c r="Y475" t="str">
        <f>TRIM(PROPER(employee_data!Y475))</f>
        <v>Fully Meets</v>
      </c>
      <c r="Z475" s="4">
        <v>3</v>
      </c>
    </row>
    <row r="476" spans="1:26" x14ac:dyDescent="0.25">
      <c r="A476" t="str">
        <f>TRIM(employee_data!A476)</f>
        <v>3901</v>
      </c>
      <c r="B476" t="str">
        <f>TRIM(PROPER(employee_data!B476))</f>
        <v>Deven</v>
      </c>
      <c r="C476" t="str">
        <f>TRIM(PROPER(employee_data!C476))</f>
        <v>Merritt</v>
      </c>
      <c r="D476" s="2">
        <f>DATEVALUE(TEXT(employee_data!D476,"dd/mm/yyyy"))</f>
        <v>44365</v>
      </c>
      <c r="E476" s="2" t="str">
        <f>IFERROR(DATEVALUE(TEXT(employee_data!E476,"dd/mm/yyyy")),TRIM(""))</f>
        <v/>
      </c>
      <c r="F476" t="str">
        <f>TRIM(employee_data!F476)</f>
        <v>Network Engineer</v>
      </c>
      <c r="G476" t="str">
        <f>TRIM(PROPER(employee_data!G476))</f>
        <v>Anthony Cruz Md</v>
      </c>
      <c r="H476" t="str">
        <f>TRIM(employee_data!H476)</f>
        <v>deven.merritt@bilearner.com</v>
      </c>
      <c r="I476" t="str">
        <f>TRIM(UPPER(employee_data!I476))</f>
        <v>EW</v>
      </c>
      <c r="J476" t="str">
        <f>TRIM(PROPER(employee_data!J476))</f>
        <v>Active</v>
      </c>
      <c r="K476" t="str">
        <f>TRIM(PROPER(employee_data!K476))</f>
        <v>Part-Time</v>
      </c>
      <c r="L476" t="str">
        <f>TRIM(PROPER(employee_data!L476))</f>
        <v>Zone A</v>
      </c>
      <c r="M476" t="str">
        <f>TRIM(PROPER(employee_data!M476))</f>
        <v>Temporary</v>
      </c>
      <c r="N476" t="str">
        <f>TRIM(PROPER(employee_data!N476))</f>
        <v>Unk</v>
      </c>
      <c r="O476" t="str">
        <f>TRIM(employee_data!O476)</f>
        <v/>
      </c>
      <c r="P476" t="str">
        <f>TRIM(PROPER(employee_data!P476))</f>
        <v>Executive Office</v>
      </c>
      <c r="Q476" t="str">
        <f>TRIM(PROPER(employee_data!Q476))</f>
        <v>Project Management - Eng</v>
      </c>
      <c r="R476" s="2">
        <f>DATEVALUE(TEXT(employee_data!R476,"dd/mm/yyyy"))</f>
        <v>32178</v>
      </c>
      <c r="S476" t="str">
        <f>TRIM(UPPER(employee_data!S476))</f>
        <v>MA</v>
      </c>
      <c r="T476" t="str">
        <f>TRIM(PROPER(employee_data!T476))</f>
        <v>Project Manager</v>
      </c>
      <c r="U476" t="str">
        <f>TRIM(PROPER(employee_data!U476))</f>
        <v>Male</v>
      </c>
      <c r="V476" t="str">
        <f>TRIM(employee_data!V476)</f>
        <v>3921</v>
      </c>
      <c r="W476" t="str">
        <f>TRIM(PROPER(employee_data!W476))</f>
        <v>Hispanic</v>
      </c>
      <c r="X476" t="str">
        <f>TRIM(PROPER(employee_data!X476))</f>
        <v>Single</v>
      </c>
      <c r="Y476" t="str">
        <f>TRIM(PROPER(employee_data!Y476))</f>
        <v>Fully Meets</v>
      </c>
      <c r="Z476" s="4">
        <v>3</v>
      </c>
    </row>
    <row r="477" spans="1:26" x14ac:dyDescent="0.25">
      <c r="A477" t="str">
        <f>TRIM(employee_data!A477)</f>
        <v>3902</v>
      </c>
      <c r="B477" t="str">
        <f>TRIM(PROPER(employee_data!B477))</f>
        <v>Hadassah</v>
      </c>
      <c r="C477" t="str">
        <f>TRIM(PROPER(employee_data!C477))</f>
        <v>Moran</v>
      </c>
      <c r="D477" s="2">
        <f>DATEVALUE(TEXT(employee_data!D477,"dd/mm/yyyy"))</f>
        <v>45068</v>
      </c>
      <c r="E477" s="2">
        <f>IFERROR(DATEVALUE(TEXT(employee_data!E477,"dd/mm/yyyy")),TRIM(""))</f>
        <v>45093</v>
      </c>
      <c r="F477" t="str">
        <f>TRIM(employee_data!F477)</f>
        <v>Network Engineer</v>
      </c>
      <c r="G477" t="str">
        <f>TRIM(PROPER(employee_data!G477))</f>
        <v>Michelle Perry</v>
      </c>
      <c r="H477" t="str">
        <f>TRIM(employee_data!H477)</f>
        <v>hadassah.moran@bilearner.com</v>
      </c>
      <c r="I477" t="str">
        <f>TRIM(UPPER(employee_data!I477))</f>
        <v>MSC</v>
      </c>
      <c r="J477" t="str">
        <f>TRIM(PROPER(employee_data!J477))</f>
        <v>Active</v>
      </c>
      <c r="K477" t="str">
        <f>TRIM(PROPER(employee_data!K477))</f>
        <v>Contract</v>
      </c>
      <c r="L477" t="str">
        <f>TRIM(PROPER(employee_data!L477))</f>
        <v>Zone B</v>
      </c>
      <c r="M477" t="str">
        <f>TRIM(PROPER(employee_data!M477))</f>
        <v>Temporary</v>
      </c>
      <c r="N477" t="str">
        <f>TRIM(PROPER(employee_data!N477))</f>
        <v>Resignation</v>
      </c>
      <c r="O477" t="str">
        <f>TRIM(employee_data!O477)</f>
        <v>Deep certainly boy record.</v>
      </c>
      <c r="P477" t="str">
        <f>TRIM(PROPER(employee_data!P477))</f>
        <v>Executive Office</v>
      </c>
      <c r="Q477" t="str">
        <f>TRIM(PROPER(employee_data!Q477))</f>
        <v>Wireline Construction</v>
      </c>
      <c r="R477" s="2">
        <f>DATEVALUE(TEXT(employee_data!R477,"dd/mm/yyyy"))</f>
        <v>23530</v>
      </c>
      <c r="S477" t="str">
        <f>TRIM(UPPER(employee_data!S477))</f>
        <v>MA</v>
      </c>
      <c r="T477" t="str">
        <f>TRIM(PROPER(employee_data!T477))</f>
        <v>Groundman</v>
      </c>
      <c r="U477" t="str">
        <f>TRIM(PROPER(employee_data!U477))</f>
        <v>Male</v>
      </c>
      <c r="V477" t="str">
        <f>TRIM(employee_data!V477)</f>
        <v>84876</v>
      </c>
      <c r="W477" t="str">
        <f>TRIM(PROPER(employee_data!W477))</f>
        <v>Black</v>
      </c>
      <c r="X477" t="str">
        <f>TRIM(PROPER(employee_data!X477))</f>
        <v>Single</v>
      </c>
      <c r="Y477" t="str">
        <f>TRIM(PROPER(employee_data!Y477))</f>
        <v>Fully Meets</v>
      </c>
      <c r="Z477" s="4">
        <v>3</v>
      </c>
    </row>
    <row r="478" spans="1:26" x14ac:dyDescent="0.25">
      <c r="A478" t="str">
        <f>TRIM(employee_data!A478)</f>
        <v>3903</v>
      </c>
      <c r="B478" t="str">
        <f>TRIM(PROPER(employee_data!B478))</f>
        <v>Hezekiah</v>
      </c>
      <c r="C478" t="str">
        <f>TRIM(PROPER(employee_data!C478))</f>
        <v>Thompson</v>
      </c>
      <c r="D478" s="2">
        <f>DATEVALUE(TEXT(employee_data!D478,"dd/mm/yyyy"))</f>
        <v>43599</v>
      </c>
      <c r="E478" s="2" t="str">
        <f>IFERROR(DATEVALUE(TEXT(employee_data!E478,"dd/mm/yyyy")),TRIM(""))</f>
        <v/>
      </c>
      <c r="F478" t="str">
        <f>TRIM(employee_data!F478)</f>
        <v>Network Engineer</v>
      </c>
      <c r="G478" t="str">
        <f>TRIM(PROPER(employee_data!G478))</f>
        <v>Victoria Shaw</v>
      </c>
      <c r="H478" t="str">
        <f>TRIM(employee_data!H478)</f>
        <v>hezekiah.thompson@bilearner.com</v>
      </c>
      <c r="I478" t="str">
        <f>TRIM(UPPER(employee_data!I478))</f>
        <v>TNS</v>
      </c>
      <c r="J478" t="str">
        <f>TRIM(PROPER(employee_data!J478))</f>
        <v>Active</v>
      </c>
      <c r="K478" t="str">
        <f>TRIM(PROPER(employee_data!K478))</f>
        <v>Full-Time</v>
      </c>
      <c r="L478" t="str">
        <f>TRIM(PROPER(employee_data!L478))</f>
        <v>Zone A</v>
      </c>
      <c r="M478" t="str">
        <f>TRIM(PROPER(employee_data!M478))</f>
        <v>Full-Time</v>
      </c>
      <c r="N478" t="str">
        <f>TRIM(PROPER(employee_data!N478))</f>
        <v>Unk</v>
      </c>
      <c r="O478" t="str">
        <f>TRIM(employee_data!O478)</f>
        <v/>
      </c>
      <c r="P478" t="str">
        <f>TRIM(PROPER(employee_data!P478))</f>
        <v>It/Is</v>
      </c>
      <c r="Q478" t="str">
        <f>TRIM(PROPER(employee_data!Q478))</f>
        <v>Field Operations</v>
      </c>
      <c r="R478" s="2">
        <f>DATEVALUE(TEXT(employee_data!R478,"dd/mm/yyyy"))</f>
        <v>34171</v>
      </c>
      <c r="S478" t="str">
        <f>TRIM(UPPER(employee_data!S478))</f>
        <v>MA</v>
      </c>
      <c r="T478" t="str">
        <f>TRIM(PROPER(employee_data!T478))</f>
        <v>Driver</v>
      </c>
      <c r="U478" t="str">
        <f>TRIM(PROPER(employee_data!U478))</f>
        <v>Male</v>
      </c>
      <c r="V478" t="str">
        <f>TRIM(employee_data!V478)</f>
        <v>66324</v>
      </c>
      <c r="W478" t="str">
        <f>TRIM(PROPER(employee_data!W478))</f>
        <v>Hispanic</v>
      </c>
      <c r="X478" t="str">
        <f>TRIM(PROPER(employee_data!X478))</f>
        <v>Single</v>
      </c>
      <c r="Y478" t="str">
        <f>TRIM(PROPER(employee_data!Y478))</f>
        <v>Fully Meets</v>
      </c>
      <c r="Z478" s="4">
        <v>3</v>
      </c>
    </row>
    <row r="479" spans="1:26" x14ac:dyDescent="0.25">
      <c r="A479" t="str">
        <f>TRIM(employee_data!A479)</f>
        <v>3904</v>
      </c>
      <c r="B479" t="str">
        <f>TRIM(PROPER(employee_data!B479))</f>
        <v>Quintin</v>
      </c>
      <c r="C479" t="str">
        <f>TRIM(PROPER(employee_data!C479))</f>
        <v>Fry</v>
      </c>
      <c r="D479" s="2">
        <f>DATEVALUE(TEXT(employee_data!D479,"dd/mm/yyyy"))</f>
        <v>44192</v>
      </c>
      <c r="E479" s="2" t="str">
        <f>IFERROR(DATEVALUE(TEXT(employee_data!E479,"dd/mm/yyyy")),TRIM(""))</f>
        <v/>
      </c>
      <c r="F479" t="str">
        <f>TRIM(employee_data!F479)</f>
        <v>Network Engineer</v>
      </c>
      <c r="G479" t="str">
        <f>TRIM(PROPER(employee_data!G479))</f>
        <v>Brad Lee</v>
      </c>
      <c r="H479" t="str">
        <f>TRIM(employee_data!H479)</f>
        <v>quintin.fry@bilearner.com</v>
      </c>
      <c r="I479" t="str">
        <f>TRIM(UPPER(employee_data!I479))</f>
        <v>PYZ</v>
      </c>
      <c r="J479" t="str">
        <f>TRIM(PROPER(employee_data!J479))</f>
        <v>Active</v>
      </c>
      <c r="K479" t="str">
        <f>TRIM(PROPER(employee_data!K479))</f>
        <v>Contract</v>
      </c>
      <c r="L479" t="str">
        <f>TRIM(PROPER(employee_data!L479))</f>
        <v>Zone A</v>
      </c>
      <c r="M479" t="str">
        <f>TRIM(PROPER(employee_data!M479))</f>
        <v>Part-Time</v>
      </c>
      <c r="N479" t="str">
        <f>TRIM(PROPER(employee_data!N479))</f>
        <v>Unk</v>
      </c>
      <c r="O479" t="str">
        <f>TRIM(employee_data!O479)</f>
        <v/>
      </c>
      <c r="P479" t="str">
        <f>TRIM(PROPER(employee_data!P479))</f>
        <v>It/Is</v>
      </c>
      <c r="Q479" t="str">
        <f>TRIM(PROPER(employee_data!Q479))</f>
        <v>Engineers</v>
      </c>
      <c r="R479" s="2">
        <f>DATEVALUE(TEXT(employee_data!R479,"dd/mm/yyyy"))</f>
        <v>25630</v>
      </c>
      <c r="S479" t="str">
        <f>TRIM(UPPER(employee_data!S479))</f>
        <v>MA</v>
      </c>
      <c r="T479" t="str">
        <f>TRIM(PROPER(employee_data!T479))</f>
        <v>Engineer</v>
      </c>
      <c r="U479" t="str">
        <f>TRIM(PROPER(employee_data!U479))</f>
        <v>Male</v>
      </c>
      <c r="V479" t="str">
        <f>TRIM(employee_data!V479)</f>
        <v>86510</v>
      </c>
      <c r="W479" t="str">
        <f>TRIM(PROPER(employee_data!W479))</f>
        <v>Asian</v>
      </c>
      <c r="X479" t="str">
        <f>TRIM(PROPER(employee_data!X479))</f>
        <v>Widowed</v>
      </c>
      <c r="Y479" t="str">
        <f>TRIM(PROPER(employee_data!Y479))</f>
        <v>Fully Meets</v>
      </c>
      <c r="Z479" s="4">
        <v>3</v>
      </c>
    </row>
    <row r="480" spans="1:26" x14ac:dyDescent="0.25">
      <c r="A480" t="str">
        <f>TRIM(employee_data!A480)</f>
        <v>3905</v>
      </c>
      <c r="B480" t="str">
        <f>TRIM(PROPER(employee_data!B480))</f>
        <v>Alayna</v>
      </c>
      <c r="C480" t="str">
        <f>TRIM(PROPER(employee_data!C480))</f>
        <v>Hess</v>
      </c>
      <c r="D480" s="2">
        <f>DATEVALUE(TEXT(employee_data!D480,"dd/mm/yyyy"))</f>
        <v>44047</v>
      </c>
      <c r="E480" s="2">
        <f>IFERROR(DATEVALUE(TEXT(employee_data!E480,"dd/mm/yyyy")),TRIM(""))</f>
        <v>44596</v>
      </c>
      <c r="F480" t="str">
        <f>TRIM(employee_data!F480)</f>
        <v>Network Engineer</v>
      </c>
      <c r="G480" t="str">
        <f>TRIM(PROPER(employee_data!G480))</f>
        <v>Todd Baker</v>
      </c>
      <c r="H480" t="str">
        <f>TRIM(employee_data!H480)</f>
        <v>alayna.hess@bilearner.com</v>
      </c>
      <c r="I480" t="str">
        <f>TRIM(UPPER(employee_data!I480))</f>
        <v>WBL</v>
      </c>
      <c r="J480" t="str">
        <f>TRIM(PROPER(employee_data!J480))</f>
        <v>Active</v>
      </c>
      <c r="K480" t="str">
        <f>TRIM(PROPER(employee_data!K480))</f>
        <v>Full-Time</v>
      </c>
      <c r="L480" t="str">
        <f>TRIM(PROPER(employee_data!L480))</f>
        <v>Zone A</v>
      </c>
      <c r="M480" t="str">
        <f>TRIM(PROPER(employee_data!M480))</f>
        <v>Full-Time</v>
      </c>
      <c r="N480" t="str">
        <f>TRIM(PROPER(employee_data!N480))</f>
        <v>Involuntary</v>
      </c>
      <c r="O480" t="str">
        <f>TRIM(employee_data!O480)</f>
        <v>Brother reduce since no during.</v>
      </c>
      <c r="P480" t="str">
        <f>TRIM(PROPER(employee_data!P480))</f>
        <v>It/Is</v>
      </c>
      <c r="Q480" t="str">
        <f>TRIM(PROPER(employee_data!Q480))</f>
        <v>Billable Consultants</v>
      </c>
      <c r="R480" s="2">
        <f>DATEVALUE(TEXT(employee_data!R480,"dd/mm/yyyy"))</f>
        <v>21344</v>
      </c>
      <c r="S480" t="str">
        <f>TRIM(UPPER(employee_data!S480))</f>
        <v>MA</v>
      </c>
      <c r="T480" t="str">
        <f>TRIM(PROPER(employee_data!T480))</f>
        <v>Engineer</v>
      </c>
      <c r="U480" t="str">
        <f>TRIM(PROPER(employee_data!U480))</f>
        <v>Female</v>
      </c>
      <c r="V480" t="str">
        <f>TRIM(employee_data!V480)</f>
        <v>48843</v>
      </c>
      <c r="W480" t="str">
        <f>TRIM(PROPER(employee_data!W480))</f>
        <v>Black</v>
      </c>
      <c r="X480" t="str">
        <f>TRIM(PROPER(employee_data!X480))</f>
        <v>Widowed</v>
      </c>
      <c r="Y480" t="str">
        <f>TRIM(PROPER(employee_data!Y480))</f>
        <v>Fully Meets</v>
      </c>
      <c r="Z480" s="4">
        <v>3</v>
      </c>
    </row>
    <row r="481" spans="1:26" x14ac:dyDescent="0.25">
      <c r="A481" t="str">
        <f>TRIM(employee_data!A481)</f>
        <v>3906</v>
      </c>
      <c r="B481" t="str">
        <f>TRIM(PROPER(employee_data!B481))</f>
        <v>Amaris</v>
      </c>
      <c r="C481" t="str">
        <f>TRIM(PROPER(employee_data!C481))</f>
        <v>Miller</v>
      </c>
      <c r="D481" s="2">
        <f>DATEVALUE(TEXT(employee_data!D481,"dd/mm/yyyy"))</f>
        <v>44068</v>
      </c>
      <c r="E481" s="2" t="str">
        <f>IFERROR(DATEVALUE(TEXT(employee_data!E481,"dd/mm/yyyy")),TRIM(""))</f>
        <v/>
      </c>
      <c r="F481" t="str">
        <f>TRIM(employee_data!F481)</f>
        <v>IT Support</v>
      </c>
      <c r="G481" t="str">
        <f>TRIM(PROPER(employee_data!G481))</f>
        <v>Samuel Padilla</v>
      </c>
      <c r="H481" t="str">
        <f>TRIM(employee_data!H481)</f>
        <v>amaris.miller@bilearner.com</v>
      </c>
      <c r="I481" t="str">
        <f>TRIM(UPPER(employee_data!I481))</f>
        <v>NEL</v>
      </c>
      <c r="J481" t="str">
        <f>TRIM(PROPER(employee_data!J481))</f>
        <v>Active</v>
      </c>
      <c r="K481" t="str">
        <f>TRIM(PROPER(employee_data!K481))</f>
        <v>Contract</v>
      </c>
      <c r="L481" t="str">
        <f>TRIM(PROPER(employee_data!L481))</f>
        <v>Zone C</v>
      </c>
      <c r="M481" t="str">
        <f>TRIM(PROPER(employee_data!M481))</f>
        <v>Temporary</v>
      </c>
      <c r="N481" t="str">
        <f>TRIM(PROPER(employee_data!N481))</f>
        <v>Unk</v>
      </c>
      <c r="O481" t="str">
        <f>TRIM(employee_data!O481)</f>
        <v/>
      </c>
      <c r="P481" t="str">
        <f>TRIM(PROPER(employee_data!P481))</f>
        <v>It/Is</v>
      </c>
      <c r="Q481" t="str">
        <f>TRIM(PROPER(employee_data!Q481))</f>
        <v>Wireline Construction</v>
      </c>
      <c r="R481" s="2">
        <f>DATEVALUE(TEXT(employee_data!R481,"dd/mm/yyyy"))</f>
        <v>27642</v>
      </c>
      <c r="S481" t="str">
        <f>TRIM(UPPER(employee_data!S481))</f>
        <v>MA</v>
      </c>
      <c r="T481" t="str">
        <f>TRIM(PROPER(employee_data!T481))</f>
        <v>Splicer</v>
      </c>
      <c r="U481" t="str">
        <f>TRIM(PROPER(employee_data!U481))</f>
        <v>Female</v>
      </c>
      <c r="V481" t="str">
        <f>TRIM(employee_data!V481)</f>
        <v>70797</v>
      </c>
      <c r="W481" t="str">
        <f>TRIM(PROPER(employee_data!W481))</f>
        <v>Other</v>
      </c>
      <c r="X481" t="str">
        <f>TRIM(PROPER(employee_data!X481))</f>
        <v>Married</v>
      </c>
      <c r="Y481" t="str">
        <f>TRIM(PROPER(employee_data!Y481))</f>
        <v>Fully Meets</v>
      </c>
      <c r="Z481" s="4">
        <v>3</v>
      </c>
    </row>
    <row r="482" spans="1:26" x14ac:dyDescent="0.25">
      <c r="A482" t="str">
        <f>TRIM(employee_data!A482)</f>
        <v>3907</v>
      </c>
      <c r="B482" t="str">
        <f>TRIM(PROPER(employee_data!B482))</f>
        <v>Barrett</v>
      </c>
      <c r="C482" t="str">
        <f>TRIM(PROPER(employee_data!C482))</f>
        <v>Wilcox</v>
      </c>
      <c r="D482" s="2">
        <f>DATEVALUE(TEXT(employee_data!D482,"dd/mm/yyyy"))</f>
        <v>44616</v>
      </c>
      <c r="E482" s="2" t="str">
        <f>IFERROR(DATEVALUE(TEXT(employee_data!E482,"dd/mm/yyyy")),TRIM(""))</f>
        <v/>
      </c>
      <c r="F482" t="str">
        <f>TRIM(employee_data!F482)</f>
        <v>IT Support</v>
      </c>
      <c r="G482" t="str">
        <f>TRIM(PROPER(employee_data!G482))</f>
        <v>Michael Wright</v>
      </c>
      <c r="H482" t="str">
        <f>TRIM(employee_data!H482)</f>
        <v>barrett.wilcox@bilearner.com</v>
      </c>
      <c r="I482" t="str">
        <f>TRIM(UPPER(employee_data!I482))</f>
        <v>PL</v>
      </c>
      <c r="J482" t="str">
        <f>TRIM(PROPER(employee_data!J482))</f>
        <v>Active</v>
      </c>
      <c r="K482" t="str">
        <f>TRIM(PROPER(employee_data!K482))</f>
        <v>Full-Time</v>
      </c>
      <c r="L482" t="str">
        <f>TRIM(PROPER(employee_data!L482))</f>
        <v>Zone A</v>
      </c>
      <c r="M482" t="str">
        <f>TRIM(PROPER(employee_data!M482))</f>
        <v>Temporary</v>
      </c>
      <c r="N482" t="str">
        <f>TRIM(PROPER(employee_data!N482))</f>
        <v>Unk</v>
      </c>
      <c r="O482" t="str">
        <f>TRIM(employee_data!O482)</f>
        <v/>
      </c>
      <c r="P482" t="str">
        <f>TRIM(PROPER(employee_data!P482))</f>
        <v>It/Is</v>
      </c>
      <c r="Q482" t="str">
        <f>TRIM(PROPER(employee_data!Q482))</f>
        <v>Engineers</v>
      </c>
      <c r="R482" s="2">
        <f>DATEVALUE(TEXT(employee_data!R482,"dd/mm/yyyy"))</f>
        <v>23569</v>
      </c>
      <c r="S482" t="str">
        <f>TRIM(UPPER(employee_data!S482))</f>
        <v>MA</v>
      </c>
      <c r="T482" t="str">
        <f>TRIM(PROPER(employee_data!T482))</f>
        <v>Director</v>
      </c>
      <c r="U482" t="str">
        <f>TRIM(PROPER(employee_data!U482))</f>
        <v>Female</v>
      </c>
      <c r="V482" t="str">
        <f>TRIM(employee_data!V482)</f>
        <v>6437</v>
      </c>
      <c r="W482" t="str">
        <f>TRIM(PROPER(employee_data!W482))</f>
        <v>White</v>
      </c>
      <c r="X482" t="str">
        <f>TRIM(PROPER(employee_data!X482))</f>
        <v>Married</v>
      </c>
      <c r="Y482" t="str">
        <f>TRIM(PROPER(employee_data!Y482))</f>
        <v>Fully Meets</v>
      </c>
      <c r="Z482" s="4">
        <v>3</v>
      </c>
    </row>
    <row r="483" spans="1:26" x14ac:dyDescent="0.25">
      <c r="A483" t="str">
        <f>TRIM(employee_data!A483)</f>
        <v>3908</v>
      </c>
      <c r="B483" t="str">
        <f>TRIM(PROPER(employee_data!B483))</f>
        <v>Kimberly</v>
      </c>
      <c r="C483" t="str">
        <f>TRIM(PROPER(employee_data!C483))</f>
        <v>Watson</v>
      </c>
      <c r="D483" s="2">
        <f>DATEVALUE(TEXT(employee_data!D483,"dd/mm/yyyy"))</f>
        <v>43683</v>
      </c>
      <c r="E483" s="2">
        <f>IFERROR(DATEVALUE(TEXT(employee_data!E483,"dd/mm/yyyy")),TRIM(""))</f>
        <v>44276</v>
      </c>
      <c r="F483" t="str">
        <f>TRIM(employee_data!F483)</f>
        <v>IT Support</v>
      </c>
      <c r="G483" t="str">
        <f>TRIM(PROPER(employee_data!G483))</f>
        <v>Bryan Foley</v>
      </c>
      <c r="H483" t="str">
        <f>TRIM(employee_data!H483)</f>
        <v>kimberly.watson@bilearner.com</v>
      </c>
      <c r="I483" t="str">
        <f>TRIM(UPPER(employee_data!I483))</f>
        <v>BPC</v>
      </c>
      <c r="J483" t="str">
        <f>TRIM(PROPER(employee_data!J483))</f>
        <v>Active</v>
      </c>
      <c r="K483" t="str">
        <f>TRIM(PROPER(employee_data!K483))</f>
        <v>Part-Time</v>
      </c>
      <c r="L483" t="str">
        <f>TRIM(PROPER(employee_data!L483))</f>
        <v>Zone C</v>
      </c>
      <c r="M483" t="str">
        <f>TRIM(PROPER(employee_data!M483))</f>
        <v>Temporary</v>
      </c>
      <c r="N483" t="str">
        <f>TRIM(PROPER(employee_data!N483))</f>
        <v>Resignation</v>
      </c>
      <c r="O483" t="str">
        <f>TRIM(employee_data!O483)</f>
        <v>Reduce center top without.</v>
      </c>
      <c r="P483" t="str">
        <f>TRIM(PROPER(employee_data!P483))</f>
        <v>It/Is</v>
      </c>
      <c r="Q483" t="str">
        <f>TRIM(PROPER(employee_data!Q483))</f>
        <v>Splicing</v>
      </c>
      <c r="R483" s="2">
        <f>DATEVALUE(TEXT(employee_data!R483,"dd/mm/yyyy"))</f>
        <v>31604</v>
      </c>
      <c r="S483" t="str">
        <f>TRIM(UPPER(employee_data!S483))</f>
        <v>MA</v>
      </c>
      <c r="T483" t="str">
        <f>TRIM(PROPER(employee_data!T483))</f>
        <v>Splicer</v>
      </c>
      <c r="U483" t="str">
        <f>TRIM(PROPER(employee_data!U483))</f>
        <v>Female</v>
      </c>
      <c r="V483" t="str">
        <f>TRIM(employee_data!V483)</f>
        <v>92289</v>
      </c>
      <c r="W483" t="str">
        <f>TRIM(PROPER(employee_data!W483))</f>
        <v>Black</v>
      </c>
      <c r="X483" t="str">
        <f>TRIM(PROPER(employee_data!X483))</f>
        <v>Married</v>
      </c>
      <c r="Y483" t="str">
        <f>TRIM(PROPER(employee_data!Y483))</f>
        <v>Needs Improvement</v>
      </c>
      <c r="Z483" s="4">
        <v>3</v>
      </c>
    </row>
    <row r="484" spans="1:26" x14ac:dyDescent="0.25">
      <c r="A484" t="str">
        <f>TRIM(employee_data!A484)</f>
        <v>3909</v>
      </c>
      <c r="B484" t="str">
        <f>TRIM(PROPER(employee_data!B484))</f>
        <v>Rebecca</v>
      </c>
      <c r="C484" t="str">
        <f>TRIM(PROPER(employee_data!C484))</f>
        <v>Park</v>
      </c>
      <c r="D484" s="2">
        <f>DATEVALUE(TEXT(employee_data!D484,"dd/mm/yyyy"))</f>
        <v>44409</v>
      </c>
      <c r="E484" s="2">
        <f>IFERROR(DATEVALUE(TEXT(employee_data!E484,"dd/mm/yyyy")),TRIM(""))</f>
        <v>44463</v>
      </c>
      <c r="F484" t="str">
        <f>TRIM(employee_data!F484)</f>
        <v>IT Support</v>
      </c>
      <c r="G484" t="str">
        <f>TRIM(PROPER(employee_data!G484))</f>
        <v>April Anderson Md</v>
      </c>
      <c r="H484" t="str">
        <f>TRIM(employee_data!H484)</f>
        <v>rebecca.park@bilearner.com</v>
      </c>
      <c r="I484" t="str">
        <f>TRIM(UPPER(employee_data!I484))</f>
        <v>CCDR</v>
      </c>
      <c r="J484" t="str">
        <f>TRIM(PROPER(employee_data!J484))</f>
        <v>Active</v>
      </c>
      <c r="K484" t="str">
        <f>TRIM(PROPER(employee_data!K484))</f>
        <v>Part-Time</v>
      </c>
      <c r="L484" t="str">
        <f>TRIM(PROPER(employee_data!L484))</f>
        <v>Zone C</v>
      </c>
      <c r="M484" t="str">
        <f>TRIM(PROPER(employee_data!M484))</f>
        <v>Part-Time</v>
      </c>
      <c r="N484" t="str">
        <f>TRIM(PROPER(employee_data!N484))</f>
        <v>Resignation</v>
      </c>
      <c r="O484" t="str">
        <f>TRIM(employee_data!O484)</f>
        <v>Expect maintain knowledge thus.</v>
      </c>
      <c r="P484" t="str">
        <f>TRIM(PROPER(employee_data!P484))</f>
        <v>It/Is</v>
      </c>
      <c r="Q484" t="str">
        <f>TRIM(PROPER(employee_data!Q484))</f>
        <v>General - Eng</v>
      </c>
      <c r="R484" s="2">
        <f>DATEVALUE(TEXT(employee_data!R484,"dd/mm/yyyy"))</f>
        <v>16218</v>
      </c>
      <c r="S484" t="str">
        <f>TRIM(UPPER(employee_data!S484))</f>
        <v>MA</v>
      </c>
      <c r="T484" t="str">
        <f>TRIM(PROPER(employee_data!T484))</f>
        <v>Administrative</v>
      </c>
      <c r="U484" t="str">
        <f>TRIM(PROPER(employee_data!U484))</f>
        <v>Female</v>
      </c>
      <c r="V484" t="str">
        <f>TRIM(employee_data!V484)</f>
        <v>58900</v>
      </c>
      <c r="W484" t="str">
        <f>TRIM(PROPER(employee_data!W484))</f>
        <v>Other</v>
      </c>
      <c r="X484" t="str">
        <f>TRIM(PROPER(employee_data!X484))</f>
        <v>Married</v>
      </c>
      <c r="Y484" t="str">
        <f>TRIM(PROPER(employee_data!Y484))</f>
        <v>Needs Improvement</v>
      </c>
      <c r="Z484" s="4">
        <v>3</v>
      </c>
    </row>
    <row r="485" spans="1:26" x14ac:dyDescent="0.25">
      <c r="A485" t="str">
        <f>TRIM(employee_data!A485)</f>
        <v>3910</v>
      </c>
      <c r="B485" t="str">
        <f>TRIM(PROPER(employee_data!B485))</f>
        <v>Caleb</v>
      </c>
      <c r="C485" t="str">
        <f>TRIM(PROPER(employee_data!C485))</f>
        <v>Schneider</v>
      </c>
      <c r="D485" s="2">
        <f>DATEVALUE(TEXT(employee_data!D485,"dd/mm/yyyy"))</f>
        <v>44755</v>
      </c>
      <c r="E485" s="2">
        <f>IFERROR(DATEVALUE(TEXT(employee_data!E485,"dd/mm/yyyy")),TRIM(""))</f>
        <v>44948</v>
      </c>
      <c r="F485" t="str">
        <f>TRIM(employee_data!F485)</f>
        <v>Sr. Network Engineer</v>
      </c>
      <c r="G485" t="str">
        <f>TRIM(PROPER(employee_data!G485))</f>
        <v>Matthew Calderon Dds</v>
      </c>
      <c r="H485" t="str">
        <f>TRIM(employee_data!H485)</f>
        <v>caleb.schneider@bilearner.com</v>
      </c>
      <c r="I485" t="str">
        <f>TRIM(UPPER(employee_data!I485))</f>
        <v>WBL</v>
      </c>
      <c r="J485" t="str">
        <f>TRIM(PROPER(employee_data!J485))</f>
        <v>Active</v>
      </c>
      <c r="K485" t="str">
        <f>TRIM(PROPER(employee_data!K485))</f>
        <v>Part-Time</v>
      </c>
      <c r="L485" t="str">
        <f>TRIM(PROPER(employee_data!L485))</f>
        <v>Zone A</v>
      </c>
      <c r="M485" t="str">
        <f>TRIM(PROPER(employee_data!M485))</f>
        <v>Part-Time</v>
      </c>
      <c r="N485" t="str">
        <f>TRIM(PROPER(employee_data!N485))</f>
        <v>Voluntary</v>
      </c>
      <c r="O485" t="str">
        <f>TRIM(employee_data!O485)</f>
        <v>Concern morning while.</v>
      </c>
      <c r="P485" t="str">
        <f>TRIM(PROPER(employee_data!P485))</f>
        <v>It/Is</v>
      </c>
      <c r="Q485" t="str">
        <f>TRIM(PROPER(employee_data!Q485))</f>
        <v>Wireless</v>
      </c>
      <c r="R485" s="2">
        <f>DATEVALUE(TEXT(employee_data!R485,"dd/mm/yyyy"))</f>
        <v>35483</v>
      </c>
      <c r="S485" t="str">
        <f>TRIM(UPPER(employee_data!S485))</f>
        <v>MA</v>
      </c>
      <c r="T485" t="str">
        <f>TRIM(PROPER(employee_data!T485))</f>
        <v>Technician</v>
      </c>
      <c r="U485" t="str">
        <f>TRIM(PROPER(employee_data!U485))</f>
        <v>Female</v>
      </c>
      <c r="V485" t="str">
        <f>TRIM(employee_data!V485)</f>
        <v>35673</v>
      </c>
      <c r="W485" t="str">
        <f>TRIM(PROPER(employee_data!W485))</f>
        <v>White</v>
      </c>
      <c r="X485" t="str">
        <f>TRIM(PROPER(employee_data!X485))</f>
        <v>Widowed</v>
      </c>
      <c r="Y485" t="str">
        <f>TRIM(PROPER(employee_data!Y485))</f>
        <v>Needs Improvement</v>
      </c>
      <c r="Z485" s="4">
        <v>3</v>
      </c>
    </row>
    <row r="486" spans="1:26" x14ac:dyDescent="0.25">
      <c r="A486" t="str">
        <f>TRIM(employee_data!A486)</f>
        <v>3911</v>
      </c>
      <c r="B486" t="str">
        <f>TRIM(PROPER(employee_data!B486))</f>
        <v>Vanessa</v>
      </c>
      <c r="C486" t="str">
        <f>TRIM(PROPER(employee_data!C486))</f>
        <v>James</v>
      </c>
      <c r="D486" s="2">
        <f>DATEVALUE(TEXT(employee_data!D486,"dd/mm/yyyy"))</f>
        <v>44344</v>
      </c>
      <c r="E486" s="2" t="str">
        <f>IFERROR(DATEVALUE(TEXT(employee_data!E486,"dd/mm/yyyy")),TRIM(""))</f>
        <v/>
      </c>
      <c r="F486" t="str">
        <f>TRIM(employee_data!F486)</f>
        <v>Sr. Network Engineer</v>
      </c>
      <c r="G486" t="str">
        <f>TRIM(PROPER(employee_data!G486))</f>
        <v>Bryan Ramos</v>
      </c>
      <c r="H486" t="str">
        <f>TRIM(employee_data!H486)</f>
        <v>vanessa.james@bilearner.com</v>
      </c>
      <c r="I486" t="str">
        <f>TRIM(UPPER(employee_data!I486))</f>
        <v>NEL</v>
      </c>
      <c r="J486" t="str">
        <f>TRIM(PROPER(employee_data!J486))</f>
        <v>Active</v>
      </c>
      <c r="K486" t="str">
        <f>TRIM(PROPER(employee_data!K486))</f>
        <v>Full-Time</v>
      </c>
      <c r="L486" t="str">
        <f>TRIM(PROPER(employee_data!L486))</f>
        <v>Zone A</v>
      </c>
      <c r="M486" t="str">
        <f>TRIM(PROPER(employee_data!M486))</f>
        <v>Part-Time</v>
      </c>
      <c r="N486" t="str">
        <f>TRIM(PROPER(employee_data!N486))</f>
        <v>Unk</v>
      </c>
      <c r="O486" t="str">
        <f>TRIM(employee_data!O486)</f>
        <v/>
      </c>
      <c r="P486" t="str">
        <f>TRIM(PROPER(employee_data!P486))</f>
        <v>It/Is</v>
      </c>
      <c r="Q486" t="str">
        <f>TRIM(PROPER(employee_data!Q486))</f>
        <v>Splicing</v>
      </c>
      <c r="R486" s="2">
        <f>DATEVALUE(TEXT(employee_data!R486,"dd/mm/yyyy"))</f>
        <v>18473</v>
      </c>
      <c r="S486" t="str">
        <f>TRIM(UPPER(employee_data!S486))</f>
        <v>CT</v>
      </c>
      <c r="T486" t="str">
        <f>TRIM(PROPER(employee_data!T486))</f>
        <v>Splicer</v>
      </c>
      <c r="U486" t="str">
        <f>TRIM(PROPER(employee_data!U486))</f>
        <v>Male</v>
      </c>
      <c r="V486" t="str">
        <f>TRIM(employee_data!V486)</f>
        <v>68952</v>
      </c>
      <c r="W486" t="str">
        <f>TRIM(PROPER(employee_data!W486))</f>
        <v>White</v>
      </c>
      <c r="X486" t="str">
        <f>TRIM(PROPER(employee_data!X486))</f>
        <v>Widowed</v>
      </c>
      <c r="Y486" t="str">
        <f>TRIM(PROPER(employee_data!Y486))</f>
        <v>Fully Meets</v>
      </c>
      <c r="Z486" s="4">
        <v>3</v>
      </c>
    </row>
    <row r="487" spans="1:26" x14ac:dyDescent="0.25">
      <c r="A487" t="str">
        <f>TRIM(employee_data!A487)</f>
        <v>3912</v>
      </c>
      <c r="B487" t="str">
        <f>TRIM(PROPER(employee_data!B487))</f>
        <v>Maribel</v>
      </c>
      <c r="C487" t="str">
        <f>TRIM(PROPER(employee_data!C487))</f>
        <v>Copeland</v>
      </c>
      <c r="D487" s="2">
        <f>DATEVALUE(TEXT(employee_data!D487,"dd/mm/yyyy"))</f>
        <v>44018</v>
      </c>
      <c r="E487" s="2">
        <f>IFERROR(DATEVALUE(TEXT(employee_data!E487,"dd/mm/yyyy")),TRIM(""))</f>
        <v>44214</v>
      </c>
      <c r="F487" t="str">
        <f>TRIM(employee_data!F487)</f>
        <v>Sr. Network Engineer</v>
      </c>
      <c r="G487" t="str">
        <f>TRIM(PROPER(employee_data!G487))</f>
        <v>Alan Harris</v>
      </c>
      <c r="H487" t="str">
        <f>TRIM(employee_data!H487)</f>
        <v>maribel.copeland@bilearner.com</v>
      </c>
      <c r="I487" t="str">
        <f>TRIM(UPPER(employee_data!I487))</f>
        <v>PL</v>
      </c>
      <c r="J487" t="str">
        <f>TRIM(PROPER(employee_data!J487))</f>
        <v>Leave Of Absence</v>
      </c>
      <c r="K487" t="str">
        <f>TRIM(PROPER(employee_data!K487))</f>
        <v>Part-Time</v>
      </c>
      <c r="L487" t="str">
        <f>TRIM(PROPER(employee_data!L487))</f>
        <v>Zone C</v>
      </c>
      <c r="M487" t="str">
        <f>TRIM(PROPER(employee_data!M487))</f>
        <v>Full-Time</v>
      </c>
      <c r="N487" t="str">
        <f>TRIM(PROPER(employee_data!N487))</f>
        <v>Involuntary</v>
      </c>
      <c r="O487" t="str">
        <f>TRIM(employee_data!O487)</f>
        <v>Reach music five away. Too fish sure be.</v>
      </c>
      <c r="P487" t="str">
        <f>TRIM(PROPER(employee_data!P487))</f>
        <v>It/Is</v>
      </c>
      <c r="Q487" t="str">
        <f>TRIM(PROPER(employee_data!Q487))</f>
        <v>General - Con</v>
      </c>
      <c r="R487" s="2">
        <f>DATEVALUE(TEXT(employee_data!R487,"dd/mm/yyyy"))</f>
        <v>24977</v>
      </c>
      <c r="S487" t="str">
        <f>TRIM(UPPER(employee_data!S487))</f>
        <v>CT</v>
      </c>
      <c r="T487" t="str">
        <f>TRIM(PROPER(employee_data!T487))</f>
        <v>Foreman</v>
      </c>
      <c r="U487" t="str">
        <f>TRIM(PROPER(employee_data!U487))</f>
        <v>Male</v>
      </c>
      <c r="V487" t="str">
        <f>TRIM(employee_data!V487)</f>
        <v>97493</v>
      </c>
      <c r="W487" t="str">
        <f>TRIM(PROPER(employee_data!W487))</f>
        <v>Hispanic</v>
      </c>
      <c r="X487" t="str">
        <f>TRIM(PROPER(employee_data!X487))</f>
        <v>Widowed</v>
      </c>
      <c r="Y487" t="str">
        <f>TRIM(PROPER(employee_data!Y487))</f>
        <v>Needs Improvement</v>
      </c>
      <c r="Z487" s="4">
        <v>3</v>
      </c>
    </row>
    <row r="488" spans="1:26" x14ac:dyDescent="0.25">
      <c r="A488" t="str">
        <f>TRIM(employee_data!A488)</f>
        <v>3913</v>
      </c>
      <c r="B488" t="str">
        <f>TRIM(PROPER(employee_data!B488))</f>
        <v>Henry</v>
      </c>
      <c r="C488" t="str">
        <f>TRIM(PROPER(employee_data!C488))</f>
        <v>Zimmerman</v>
      </c>
      <c r="D488" s="2">
        <f>DATEVALUE(TEXT(employee_data!D488,"dd/mm/yyyy"))</f>
        <v>43844</v>
      </c>
      <c r="E488" s="2">
        <f>IFERROR(DATEVALUE(TEXT(employee_data!E488,"dd/mm/yyyy")),TRIM(""))</f>
        <v>44720</v>
      </c>
      <c r="F488" t="str">
        <f>TRIM(employee_data!F488)</f>
        <v>Sr. Network Engineer</v>
      </c>
      <c r="G488" t="str">
        <f>TRIM(PROPER(employee_data!G488))</f>
        <v>Rodney Hart</v>
      </c>
      <c r="H488" t="str">
        <f>TRIM(employee_data!H488)</f>
        <v>henry.zimmerman@bilearner.com</v>
      </c>
      <c r="I488" t="str">
        <f>TRIM(UPPER(employee_data!I488))</f>
        <v>BPC</v>
      </c>
      <c r="J488" t="str">
        <f>TRIM(PROPER(employee_data!J488))</f>
        <v>Leave Of Absence</v>
      </c>
      <c r="K488" t="str">
        <f>TRIM(PROPER(employee_data!K488))</f>
        <v>Full-Time</v>
      </c>
      <c r="L488" t="str">
        <f>TRIM(PROPER(employee_data!L488))</f>
        <v>Zone A</v>
      </c>
      <c r="M488" t="str">
        <f>TRIM(PROPER(employee_data!M488))</f>
        <v>Part-Time</v>
      </c>
      <c r="N488" t="str">
        <f>TRIM(PROPER(employee_data!N488))</f>
        <v>Resignation</v>
      </c>
      <c r="O488" t="str">
        <f>TRIM(employee_data!O488)</f>
        <v>Management so author training floor stage could.</v>
      </c>
      <c r="P488" t="str">
        <f>TRIM(PROPER(employee_data!P488))</f>
        <v>It/Is</v>
      </c>
      <c r="Q488" t="str">
        <f>TRIM(PROPER(employee_data!Q488))</f>
        <v>Project Management - Con</v>
      </c>
      <c r="R488" s="2">
        <f>DATEVALUE(TEXT(employee_data!R488,"dd/mm/yyyy"))</f>
        <v>15494</v>
      </c>
      <c r="S488" t="str">
        <f>TRIM(UPPER(employee_data!S488))</f>
        <v>MA</v>
      </c>
      <c r="T488" t="str">
        <f>TRIM(PROPER(employee_data!T488))</f>
        <v>Purchasing</v>
      </c>
      <c r="U488" t="str">
        <f>TRIM(PROPER(employee_data!U488))</f>
        <v>Female</v>
      </c>
      <c r="V488" t="str">
        <f>TRIM(employee_data!V488)</f>
        <v>69903</v>
      </c>
      <c r="W488" t="str">
        <f>TRIM(PROPER(employee_data!W488))</f>
        <v>White</v>
      </c>
      <c r="X488" t="str">
        <f>TRIM(PROPER(employee_data!X488))</f>
        <v>Married</v>
      </c>
      <c r="Y488" t="str">
        <f>TRIM(PROPER(employee_data!Y488))</f>
        <v>Fully Meets</v>
      </c>
      <c r="Z488" s="4">
        <v>3</v>
      </c>
    </row>
    <row r="489" spans="1:26" x14ac:dyDescent="0.25">
      <c r="A489" t="str">
        <f>TRIM(employee_data!A489)</f>
        <v>3914</v>
      </c>
      <c r="B489" t="str">
        <f>TRIM(PROPER(employee_data!B489))</f>
        <v>Nathanial</v>
      </c>
      <c r="C489" t="str">
        <f>TRIM(PROPER(employee_data!C489))</f>
        <v>Booth</v>
      </c>
      <c r="D489" s="2">
        <f>DATEVALUE(TEXT(employee_data!D489,"dd/mm/yyyy"))</f>
        <v>43865</v>
      </c>
      <c r="E489" s="2">
        <f>IFERROR(DATEVALUE(TEXT(employee_data!E489,"dd/mm/yyyy")),TRIM(""))</f>
        <v>44225</v>
      </c>
      <c r="F489" t="str">
        <f>TRIM(employee_data!F489)</f>
        <v>Network Engineer</v>
      </c>
      <c r="G489" t="str">
        <f>TRIM(PROPER(employee_data!G489))</f>
        <v>Jorge Mayo</v>
      </c>
      <c r="H489" t="str">
        <f>TRIM(employee_data!H489)</f>
        <v>nathanial.booth@bilearner.com</v>
      </c>
      <c r="I489" t="str">
        <f>TRIM(UPPER(employee_data!I489))</f>
        <v>SVG</v>
      </c>
      <c r="J489" t="str">
        <f>TRIM(PROPER(employee_data!J489))</f>
        <v>Active</v>
      </c>
      <c r="K489" t="str">
        <f>TRIM(PROPER(employee_data!K489))</f>
        <v>Contract</v>
      </c>
      <c r="L489" t="str">
        <f>TRIM(PROPER(employee_data!L489))</f>
        <v>Zone C</v>
      </c>
      <c r="M489" t="str">
        <f>TRIM(PROPER(employee_data!M489))</f>
        <v>Temporary</v>
      </c>
      <c r="N489" t="str">
        <f>TRIM(PROPER(employee_data!N489))</f>
        <v>Resignation</v>
      </c>
      <c r="O489" t="str">
        <f>TRIM(employee_data!O489)</f>
        <v>Whole shake score look.</v>
      </c>
      <c r="P489" t="str">
        <f>TRIM(PROPER(employee_data!P489))</f>
        <v>Executive Office</v>
      </c>
      <c r="Q489" t="str">
        <f>TRIM(PROPER(employee_data!Q489))</f>
        <v>Engineers</v>
      </c>
      <c r="R489" s="2">
        <f>DATEVALUE(TEXT(employee_data!R489,"dd/mm/yyyy"))</f>
        <v>21388</v>
      </c>
      <c r="S489" t="str">
        <f>TRIM(UPPER(employee_data!S489))</f>
        <v>MA</v>
      </c>
      <c r="T489" t="str">
        <f>TRIM(PROPER(employee_data!T489))</f>
        <v>Project Manager</v>
      </c>
      <c r="U489" t="str">
        <f>TRIM(PROPER(employee_data!U489))</f>
        <v>Male</v>
      </c>
      <c r="V489" t="str">
        <f>TRIM(employee_data!V489)</f>
        <v>9758</v>
      </c>
      <c r="W489" t="str">
        <f>TRIM(PROPER(employee_data!W489))</f>
        <v>Other</v>
      </c>
      <c r="X489" t="str">
        <f>TRIM(PROPER(employee_data!X489))</f>
        <v>Single</v>
      </c>
      <c r="Y489" t="str">
        <f>TRIM(PROPER(employee_data!Y489))</f>
        <v>Exceeds</v>
      </c>
      <c r="Z489" s="4">
        <v>3</v>
      </c>
    </row>
    <row r="490" spans="1:26" x14ac:dyDescent="0.25">
      <c r="A490" t="str">
        <f>TRIM(employee_data!A490)</f>
        <v>3915</v>
      </c>
      <c r="B490" t="str">
        <f>TRIM(PROPER(employee_data!B490))</f>
        <v>Rhys</v>
      </c>
      <c r="C490" t="str">
        <f>TRIM(PROPER(employee_data!C490))</f>
        <v>Barry</v>
      </c>
      <c r="D490" s="2">
        <f>DATEVALUE(TEXT(employee_data!D490,"dd/mm/yyyy"))</f>
        <v>44801</v>
      </c>
      <c r="E490" s="2" t="str">
        <f>IFERROR(DATEVALUE(TEXT(employee_data!E490,"dd/mm/yyyy")),TRIM(""))</f>
        <v/>
      </c>
      <c r="F490" t="str">
        <f>TRIM(employee_data!F490)</f>
        <v>Network Engineer</v>
      </c>
      <c r="G490" t="str">
        <f>TRIM(PROPER(employee_data!G490))</f>
        <v>Kimberly Good</v>
      </c>
      <c r="H490" t="str">
        <f>TRIM(employee_data!H490)</f>
        <v>rhys.barry@bilearner.com</v>
      </c>
      <c r="I490" t="str">
        <f>TRIM(UPPER(employee_data!I490))</f>
        <v>TNS</v>
      </c>
      <c r="J490" t="str">
        <f>TRIM(PROPER(employee_data!J490))</f>
        <v>Active</v>
      </c>
      <c r="K490" t="str">
        <f>TRIM(PROPER(employee_data!K490))</f>
        <v>Contract</v>
      </c>
      <c r="L490" t="str">
        <f>TRIM(PROPER(employee_data!L490))</f>
        <v>Zone B</v>
      </c>
      <c r="M490" t="str">
        <f>TRIM(PROPER(employee_data!M490))</f>
        <v>Part-Time</v>
      </c>
      <c r="N490" t="str">
        <f>TRIM(PROPER(employee_data!N490))</f>
        <v>Unk</v>
      </c>
      <c r="O490" t="str">
        <f>TRIM(employee_data!O490)</f>
        <v/>
      </c>
      <c r="P490" t="str">
        <f>TRIM(PROPER(employee_data!P490))</f>
        <v>It/Is</v>
      </c>
      <c r="Q490" t="str">
        <f>TRIM(PROPER(employee_data!Q490))</f>
        <v>Field Operations</v>
      </c>
      <c r="R490" s="2">
        <f>DATEVALUE(TEXT(employee_data!R490,"dd/mm/yyyy"))</f>
        <v>33361</v>
      </c>
      <c r="S490" t="str">
        <f>TRIM(UPPER(employee_data!S490))</f>
        <v>MA</v>
      </c>
      <c r="T490" t="str">
        <f>TRIM(PROPER(employee_data!T490))</f>
        <v>Foreman</v>
      </c>
      <c r="U490" t="str">
        <f>TRIM(PROPER(employee_data!U490))</f>
        <v>Male</v>
      </c>
      <c r="V490" t="str">
        <f>TRIM(employee_data!V490)</f>
        <v>31391</v>
      </c>
      <c r="W490" t="str">
        <f>TRIM(PROPER(employee_data!W490))</f>
        <v>Other</v>
      </c>
      <c r="X490" t="str">
        <f>TRIM(PROPER(employee_data!X490))</f>
        <v>Widowed</v>
      </c>
      <c r="Y490" t="str">
        <f>TRIM(PROPER(employee_data!Y490))</f>
        <v>Fully Meets</v>
      </c>
      <c r="Z490" s="4">
        <v>3</v>
      </c>
    </row>
    <row r="491" spans="1:26" x14ac:dyDescent="0.25">
      <c r="A491" t="str">
        <f>TRIM(employee_data!A491)</f>
        <v>3916</v>
      </c>
      <c r="B491" t="str">
        <f>TRIM(PROPER(employee_data!B491))</f>
        <v>Jonas</v>
      </c>
      <c r="C491" t="str">
        <f>TRIM(PROPER(employee_data!C491))</f>
        <v>Rowland</v>
      </c>
      <c r="D491" s="2">
        <f>DATEVALUE(TEXT(employee_data!D491,"dd/mm/yyyy"))</f>
        <v>44739</v>
      </c>
      <c r="E491" s="2" t="str">
        <f>IFERROR(DATEVALUE(TEXT(employee_data!E491,"dd/mm/yyyy")),TRIM(""))</f>
        <v/>
      </c>
      <c r="F491" t="str">
        <f>TRIM(employee_data!F491)</f>
        <v>Network Engineer</v>
      </c>
      <c r="G491" t="str">
        <f>TRIM(PROPER(employee_data!G491))</f>
        <v>Stephanie Harris</v>
      </c>
      <c r="H491" t="str">
        <f>TRIM(employee_data!H491)</f>
        <v>jonas.rowland@bilearner.com</v>
      </c>
      <c r="I491" t="str">
        <f>TRIM(UPPER(employee_data!I491))</f>
        <v>WBL</v>
      </c>
      <c r="J491" t="str">
        <f>TRIM(PROPER(employee_data!J491))</f>
        <v>Active</v>
      </c>
      <c r="K491" t="str">
        <f>TRIM(PROPER(employee_data!K491))</f>
        <v>Part-Time</v>
      </c>
      <c r="L491" t="str">
        <f>TRIM(PROPER(employee_data!L491))</f>
        <v>Zone C</v>
      </c>
      <c r="M491" t="str">
        <f>TRIM(PROPER(employee_data!M491))</f>
        <v>Temporary</v>
      </c>
      <c r="N491" t="str">
        <f>TRIM(PROPER(employee_data!N491))</f>
        <v>Unk</v>
      </c>
      <c r="O491" t="str">
        <f>TRIM(employee_data!O491)</f>
        <v/>
      </c>
      <c r="P491" t="str">
        <f>TRIM(PROPER(employee_data!P491))</f>
        <v>It/Is</v>
      </c>
      <c r="Q491" t="str">
        <f>TRIM(PROPER(employee_data!Q491))</f>
        <v>Project Management - Con</v>
      </c>
      <c r="R491" s="2">
        <f>DATEVALUE(TEXT(employee_data!R491,"dd/mm/yyyy"))</f>
        <v>23522</v>
      </c>
      <c r="S491" t="str">
        <f>TRIM(UPPER(employee_data!S491))</f>
        <v>MA</v>
      </c>
      <c r="T491" t="str">
        <f>TRIM(PROPER(employee_data!T491))</f>
        <v>Coordinator</v>
      </c>
      <c r="U491" t="str">
        <f>TRIM(PROPER(employee_data!U491))</f>
        <v>Male</v>
      </c>
      <c r="V491" t="str">
        <f>TRIM(employee_data!V491)</f>
        <v>14939</v>
      </c>
      <c r="W491" t="str">
        <f>TRIM(PROPER(employee_data!W491))</f>
        <v>Other</v>
      </c>
      <c r="X491" t="str">
        <f>TRIM(PROPER(employee_data!X491))</f>
        <v>Widowed</v>
      </c>
      <c r="Y491" t="str">
        <f>TRIM(PROPER(employee_data!Y491))</f>
        <v>Fully Meets</v>
      </c>
      <c r="Z491" s="4">
        <v>3</v>
      </c>
    </row>
    <row r="492" spans="1:26" x14ac:dyDescent="0.25">
      <c r="A492" t="str">
        <f>TRIM(employee_data!A492)</f>
        <v>3917</v>
      </c>
      <c r="B492" t="str">
        <f>TRIM(PROPER(employee_data!B492))</f>
        <v>Chris</v>
      </c>
      <c r="C492" t="str">
        <f>TRIM(PROPER(employee_data!C492))</f>
        <v>Vincent</v>
      </c>
      <c r="D492" s="2">
        <f>DATEVALUE(TEXT(employee_data!D492,"dd/mm/yyyy"))</f>
        <v>43818</v>
      </c>
      <c r="E492" s="2">
        <f>IFERROR(DATEVALUE(TEXT(employee_data!E492,"dd/mm/yyyy")),TRIM(""))</f>
        <v>45016</v>
      </c>
      <c r="F492" t="str">
        <f>TRIM(employee_data!F492)</f>
        <v>Network Engineer</v>
      </c>
      <c r="G492" t="str">
        <f>TRIM(PROPER(employee_data!G492))</f>
        <v>Ethan Allison</v>
      </c>
      <c r="H492" t="str">
        <f>TRIM(employee_data!H492)</f>
        <v>chris.vincent@bilearner.com</v>
      </c>
      <c r="I492" t="str">
        <f>TRIM(UPPER(employee_data!I492))</f>
        <v>PYZ</v>
      </c>
      <c r="J492" t="str">
        <f>TRIM(PROPER(employee_data!J492))</f>
        <v>Active</v>
      </c>
      <c r="K492" t="str">
        <f>TRIM(PROPER(employee_data!K492))</f>
        <v>Part-Time</v>
      </c>
      <c r="L492" t="str">
        <f>TRIM(PROPER(employee_data!L492))</f>
        <v>Zone C</v>
      </c>
      <c r="M492" t="str">
        <f>TRIM(PROPER(employee_data!M492))</f>
        <v>Full-Time</v>
      </c>
      <c r="N492" t="str">
        <f>TRIM(PROPER(employee_data!N492))</f>
        <v>Retirement</v>
      </c>
      <c r="O492" t="str">
        <f>TRIM(employee_data!O492)</f>
        <v>Might control article admit may water.</v>
      </c>
      <c r="P492" t="str">
        <f>TRIM(PROPER(employee_data!P492))</f>
        <v>It/Is</v>
      </c>
      <c r="Q492" t="str">
        <f>TRIM(PROPER(employee_data!Q492))</f>
        <v>General - Con</v>
      </c>
      <c r="R492" s="2">
        <f>DATEVALUE(TEXT(employee_data!R492,"dd/mm/yyyy"))</f>
        <v>34070</v>
      </c>
      <c r="S492" t="str">
        <f>TRIM(UPPER(employee_data!S492))</f>
        <v>MA</v>
      </c>
      <c r="T492" t="str">
        <f>TRIM(PROPER(employee_data!T492))</f>
        <v>Technician</v>
      </c>
      <c r="U492" t="str">
        <f>TRIM(PROPER(employee_data!U492))</f>
        <v>Female</v>
      </c>
      <c r="V492" t="str">
        <f>TRIM(employee_data!V492)</f>
        <v>89635</v>
      </c>
      <c r="W492" t="str">
        <f>TRIM(PROPER(employee_data!W492))</f>
        <v>Black</v>
      </c>
      <c r="X492" t="str">
        <f>TRIM(PROPER(employee_data!X492))</f>
        <v>Widowed</v>
      </c>
      <c r="Y492" t="str">
        <f>TRIM(PROPER(employee_data!Y492))</f>
        <v>Exceeds</v>
      </c>
      <c r="Z492" s="4">
        <v>3</v>
      </c>
    </row>
    <row r="493" spans="1:26" x14ac:dyDescent="0.25">
      <c r="A493" t="str">
        <f>TRIM(employee_data!A493)</f>
        <v>3918</v>
      </c>
      <c r="B493" t="str">
        <f>TRIM(PROPER(employee_data!B493))</f>
        <v>Myah</v>
      </c>
      <c r="C493" t="str">
        <f>TRIM(PROPER(employee_data!C493))</f>
        <v>Waller</v>
      </c>
      <c r="D493" s="2">
        <f>DATEVALUE(TEXT(employee_data!D493,"dd/mm/yyyy"))</f>
        <v>44098</v>
      </c>
      <c r="E493" s="2">
        <f>IFERROR(DATEVALUE(TEXT(employee_data!E493,"dd/mm/yyyy")),TRIM(""))</f>
        <v>45012</v>
      </c>
      <c r="F493" t="str">
        <f>TRIM(employee_data!F493)</f>
        <v>Network Engineer</v>
      </c>
      <c r="G493" t="str">
        <f>TRIM(PROPER(employee_data!G493))</f>
        <v>Christian Mullen</v>
      </c>
      <c r="H493" t="str">
        <f>TRIM(employee_data!H493)</f>
        <v>myah.waller@bilearner.com</v>
      </c>
      <c r="I493" t="str">
        <f>TRIM(UPPER(employee_data!I493))</f>
        <v>WBL</v>
      </c>
      <c r="J493" t="str">
        <f>TRIM(PROPER(employee_data!J493))</f>
        <v>Active</v>
      </c>
      <c r="K493" t="str">
        <f>TRIM(PROPER(employee_data!K493))</f>
        <v>Contract</v>
      </c>
      <c r="L493" t="str">
        <f>TRIM(PROPER(employee_data!L493))</f>
        <v>Zone A</v>
      </c>
      <c r="M493" t="str">
        <f>TRIM(PROPER(employee_data!M493))</f>
        <v>Full-Time</v>
      </c>
      <c r="N493" t="str">
        <f>TRIM(PROPER(employee_data!N493))</f>
        <v>Voluntary</v>
      </c>
      <c r="O493" t="str">
        <f>TRIM(employee_data!O493)</f>
        <v>Road he court. Officer blood couple.</v>
      </c>
      <c r="P493" t="str">
        <f>TRIM(PROPER(employee_data!P493))</f>
        <v>It/Is</v>
      </c>
      <c r="Q493" t="str">
        <f>TRIM(PROPER(employee_data!Q493))</f>
        <v>Field Operations</v>
      </c>
      <c r="R493" s="2">
        <f>DATEVALUE(TEXT(employee_data!R493,"dd/mm/yyyy"))</f>
        <v>22084</v>
      </c>
      <c r="S493" t="str">
        <f>TRIM(UPPER(employee_data!S493))</f>
        <v>MA</v>
      </c>
      <c r="T493" t="str">
        <f>TRIM(PROPER(employee_data!T493))</f>
        <v>Laborer</v>
      </c>
      <c r="U493" t="str">
        <f>TRIM(PROPER(employee_data!U493))</f>
        <v>Female</v>
      </c>
      <c r="V493" t="str">
        <f>TRIM(employee_data!V493)</f>
        <v>48262</v>
      </c>
      <c r="W493" t="str">
        <f>TRIM(PROPER(employee_data!W493))</f>
        <v>Asian</v>
      </c>
      <c r="X493" t="str">
        <f>TRIM(PROPER(employee_data!X493))</f>
        <v>Widowed</v>
      </c>
      <c r="Y493" t="str">
        <f>TRIM(PROPER(employee_data!Y493))</f>
        <v>Fully Meets</v>
      </c>
      <c r="Z493" s="4">
        <v>3</v>
      </c>
    </row>
    <row r="494" spans="1:26" x14ac:dyDescent="0.25">
      <c r="A494" t="str">
        <f>TRIM(employee_data!A494)</f>
        <v>3919</v>
      </c>
      <c r="B494" t="str">
        <f>TRIM(PROPER(employee_data!B494))</f>
        <v>Yaritza</v>
      </c>
      <c r="C494" t="str">
        <f>TRIM(PROPER(employee_data!C494))</f>
        <v>Sherman</v>
      </c>
      <c r="D494" s="2">
        <f>DATEVALUE(TEXT(employee_data!D494,"dd/mm/yyyy"))</f>
        <v>45113</v>
      </c>
      <c r="E494" s="2" t="str">
        <f>IFERROR(DATEVALUE(TEXT(employee_data!E494,"dd/mm/yyyy")),TRIM(""))</f>
        <v/>
      </c>
      <c r="F494" t="str">
        <f>TRIM(employee_data!F494)</f>
        <v>IT Support</v>
      </c>
      <c r="G494" t="str">
        <f>TRIM(PROPER(employee_data!G494))</f>
        <v>Debra Oneal</v>
      </c>
      <c r="H494" t="str">
        <f>TRIM(employee_data!H494)</f>
        <v>yaritza.sherman@bilearner.com</v>
      </c>
      <c r="I494" t="str">
        <f>TRIM(UPPER(employee_data!I494))</f>
        <v>NEL</v>
      </c>
      <c r="J494" t="str">
        <f>TRIM(PROPER(employee_data!J494))</f>
        <v>Active</v>
      </c>
      <c r="K494" t="str">
        <f>TRIM(PROPER(employee_data!K494))</f>
        <v>Contract</v>
      </c>
      <c r="L494" t="str">
        <f>TRIM(PROPER(employee_data!L494))</f>
        <v>Zone C</v>
      </c>
      <c r="M494" t="str">
        <f>TRIM(PROPER(employee_data!M494))</f>
        <v>Full-Time</v>
      </c>
      <c r="N494" t="str">
        <f>TRIM(PROPER(employee_data!N494))</f>
        <v>Unk</v>
      </c>
      <c r="O494" t="str">
        <f>TRIM(employee_data!O494)</f>
        <v/>
      </c>
      <c r="P494" t="str">
        <f>TRIM(PROPER(employee_data!P494))</f>
        <v>It/Is</v>
      </c>
      <c r="Q494" t="str">
        <f>TRIM(PROPER(employee_data!Q494))</f>
        <v>Field Operations</v>
      </c>
      <c r="R494" s="2">
        <f>DATEVALUE(TEXT(employee_data!R494,"dd/mm/yyyy"))</f>
        <v>16352</v>
      </c>
      <c r="S494" t="str">
        <f>TRIM(UPPER(employee_data!S494))</f>
        <v>MA</v>
      </c>
      <c r="T494" t="str">
        <f>TRIM(PROPER(employee_data!T494))</f>
        <v>Tower Hand</v>
      </c>
      <c r="U494" t="str">
        <f>TRIM(PROPER(employee_data!U494))</f>
        <v>Female</v>
      </c>
      <c r="V494" t="str">
        <f>TRIM(employee_data!V494)</f>
        <v>42410</v>
      </c>
      <c r="W494" t="str">
        <f>TRIM(PROPER(employee_data!W494))</f>
        <v>Asian</v>
      </c>
      <c r="X494" t="str">
        <f>TRIM(PROPER(employee_data!X494))</f>
        <v>Divorced</v>
      </c>
      <c r="Y494" t="str">
        <f>TRIM(PROPER(employee_data!Y494))</f>
        <v>Fully Meets</v>
      </c>
      <c r="Z494" s="4">
        <v>3</v>
      </c>
    </row>
    <row r="495" spans="1:26" x14ac:dyDescent="0.25">
      <c r="A495" t="str">
        <f>TRIM(employee_data!A495)</f>
        <v>3920</v>
      </c>
      <c r="B495" t="str">
        <f>TRIM(PROPER(employee_data!B495))</f>
        <v>Haley</v>
      </c>
      <c r="C495" t="str">
        <f>TRIM(PROPER(employee_data!C495))</f>
        <v>Weaver</v>
      </c>
      <c r="D495" s="2">
        <f>DATEVALUE(TEXT(employee_data!D495,"dd/mm/yyyy"))</f>
        <v>44297</v>
      </c>
      <c r="E495" s="2">
        <f>IFERROR(DATEVALUE(TEXT(employee_data!E495,"dd/mm/yyyy")),TRIM(""))</f>
        <v>44914</v>
      </c>
      <c r="F495" t="str">
        <f>TRIM(employee_data!F495)</f>
        <v>IT Support</v>
      </c>
      <c r="G495" t="str">
        <f>TRIM(PROPER(employee_data!G495))</f>
        <v>Cynthia Willis</v>
      </c>
      <c r="H495" t="str">
        <f>TRIM(employee_data!H495)</f>
        <v>haley.weaver@bilearner.com</v>
      </c>
      <c r="I495" t="str">
        <f>TRIM(UPPER(employee_data!I495))</f>
        <v>PL</v>
      </c>
      <c r="J495" t="str">
        <f>TRIM(PROPER(employee_data!J495))</f>
        <v>Active</v>
      </c>
      <c r="K495" t="str">
        <f>TRIM(PROPER(employee_data!K495))</f>
        <v>Full-Time</v>
      </c>
      <c r="L495" t="str">
        <f>TRIM(PROPER(employee_data!L495))</f>
        <v>Zone A</v>
      </c>
      <c r="M495" t="str">
        <f>TRIM(PROPER(employee_data!M495))</f>
        <v>Part-Time</v>
      </c>
      <c r="N495" t="str">
        <f>TRIM(PROPER(employee_data!N495))</f>
        <v>Involuntary</v>
      </c>
      <c r="O495" t="str">
        <f>TRIM(employee_data!O495)</f>
        <v>Sit parent popular even travel level who.</v>
      </c>
      <c r="P495" t="str">
        <f>TRIM(PROPER(employee_data!P495))</f>
        <v>It/Is</v>
      </c>
      <c r="Q495" t="str">
        <f>TRIM(PROPER(employee_data!Q495))</f>
        <v>Field Operations</v>
      </c>
      <c r="R495" s="2">
        <f>DATEVALUE(TEXT(employee_data!R495,"dd/mm/yyyy"))</f>
        <v>22589</v>
      </c>
      <c r="S495" t="str">
        <f>TRIM(UPPER(employee_data!S495))</f>
        <v>MA</v>
      </c>
      <c r="T495" t="str">
        <f>TRIM(PROPER(employee_data!T495))</f>
        <v>Laborer</v>
      </c>
      <c r="U495" t="str">
        <f>TRIM(PROPER(employee_data!U495))</f>
        <v>Female</v>
      </c>
      <c r="V495" t="str">
        <f>TRIM(employee_data!V495)</f>
        <v>62625</v>
      </c>
      <c r="W495" t="str">
        <f>TRIM(PROPER(employee_data!W495))</f>
        <v>Other</v>
      </c>
      <c r="X495" t="str">
        <f>TRIM(PROPER(employee_data!X495))</f>
        <v>Divorced</v>
      </c>
      <c r="Y495" t="str">
        <f>TRIM(PROPER(employee_data!Y495))</f>
        <v>Fully Meets</v>
      </c>
      <c r="Z495" s="4">
        <v>3</v>
      </c>
    </row>
    <row r="496" spans="1:26" x14ac:dyDescent="0.25">
      <c r="A496" t="str">
        <f>TRIM(employee_data!A496)</f>
        <v>3921</v>
      </c>
      <c r="B496" t="str">
        <f>TRIM(PROPER(employee_data!B496))</f>
        <v>Alessandra</v>
      </c>
      <c r="C496" t="str">
        <f>TRIM(PROPER(employee_data!C496))</f>
        <v>Lee</v>
      </c>
      <c r="D496" s="2">
        <f>DATEVALUE(TEXT(employee_data!D496,"dd/mm/yyyy"))</f>
        <v>43873</v>
      </c>
      <c r="E496" s="2">
        <f>IFERROR(DATEVALUE(TEXT(employee_data!E496,"dd/mm/yyyy")),TRIM(""))</f>
        <v>44757</v>
      </c>
      <c r="F496" t="str">
        <f>TRIM(employee_data!F496)</f>
        <v>IT Support</v>
      </c>
      <c r="G496" t="str">
        <f>TRIM(PROPER(employee_data!G496))</f>
        <v>Lauren Douglas</v>
      </c>
      <c r="H496" t="str">
        <f>TRIM(employee_data!H496)</f>
        <v>alessandra.lee@bilearner.com</v>
      </c>
      <c r="I496" t="str">
        <f>TRIM(UPPER(employee_data!I496))</f>
        <v>BPC</v>
      </c>
      <c r="J496" t="str">
        <f>TRIM(PROPER(employee_data!J496))</f>
        <v>Active</v>
      </c>
      <c r="K496" t="str">
        <f>TRIM(PROPER(employee_data!K496))</f>
        <v>Contract</v>
      </c>
      <c r="L496" t="str">
        <f>TRIM(PROPER(employee_data!L496))</f>
        <v>Zone A</v>
      </c>
      <c r="M496" t="str">
        <f>TRIM(PROPER(employee_data!M496))</f>
        <v>Part-Time</v>
      </c>
      <c r="N496" t="str">
        <f>TRIM(PROPER(employee_data!N496))</f>
        <v>Retirement</v>
      </c>
      <c r="O496" t="str">
        <f>TRIM(employee_data!O496)</f>
        <v>Form law draw east through particularly.</v>
      </c>
      <c r="P496" t="str">
        <f>TRIM(PROPER(employee_data!P496))</f>
        <v>It/Is</v>
      </c>
      <c r="Q496" t="str">
        <f>TRIM(PROPER(employee_data!Q496))</f>
        <v>Splicing</v>
      </c>
      <c r="R496" s="2">
        <f>DATEVALUE(TEXT(employee_data!R496,"dd/mm/yyyy"))</f>
        <v>16040</v>
      </c>
      <c r="S496" t="str">
        <f>TRIM(UPPER(employee_data!S496))</f>
        <v>MA</v>
      </c>
      <c r="T496" t="str">
        <f>TRIM(PROPER(employee_data!T496))</f>
        <v>Splicer</v>
      </c>
      <c r="U496" t="str">
        <f>TRIM(PROPER(employee_data!U496))</f>
        <v>Female</v>
      </c>
      <c r="V496" t="str">
        <f>TRIM(employee_data!V496)</f>
        <v>56684</v>
      </c>
      <c r="W496" t="str">
        <f>TRIM(PROPER(employee_data!W496))</f>
        <v>Other</v>
      </c>
      <c r="X496" t="str">
        <f>TRIM(PROPER(employee_data!X496))</f>
        <v>Married</v>
      </c>
      <c r="Y496" t="str">
        <f>TRIM(PROPER(employee_data!Y496))</f>
        <v>Fully Meets</v>
      </c>
      <c r="Z496" s="4">
        <v>3</v>
      </c>
    </row>
    <row r="497" spans="1:26" x14ac:dyDescent="0.25">
      <c r="A497" t="str">
        <f>TRIM(employee_data!A497)</f>
        <v>3922</v>
      </c>
      <c r="B497" t="str">
        <f>TRIM(PROPER(employee_data!B497))</f>
        <v>Kaitlin</v>
      </c>
      <c r="C497" t="str">
        <f>TRIM(PROPER(employee_data!C497))</f>
        <v>Hickman</v>
      </c>
      <c r="D497" s="2">
        <f>DATEVALUE(TEXT(employee_data!D497,"dd/mm/yyyy"))</f>
        <v>43459</v>
      </c>
      <c r="E497" s="2" t="str">
        <f>IFERROR(DATEVALUE(TEXT(employee_data!E497,"dd/mm/yyyy")),TRIM(""))</f>
        <v/>
      </c>
      <c r="F497" t="str">
        <f>TRIM(employee_data!F497)</f>
        <v>IT Support</v>
      </c>
      <c r="G497" t="str">
        <f>TRIM(PROPER(employee_data!G497))</f>
        <v>Katherine Wright</v>
      </c>
      <c r="H497" t="str">
        <f>TRIM(employee_data!H497)</f>
        <v>kaitlin.hickman@bilearner.com</v>
      </c>
      <c r="I497" t="str">
        <f>TRIM(UPPER(employee_data!I497))</f>
        <v>CCDR</v>
      </c>
      <c r="J497" t="str">
        <f>TRIM(PROPER(employee_data!J497))</f>
        <v>Active</v>
      </c>
      <c r="K497" t="str">
        <f>TRIM(PROPER(employee_data!K497))</f>
        <v>Part-Time</v>
      </c>
      <c r="L497" t="str">
        <f>TRIM(PROPER(employee_data!L497))</f>
        <v>Zone A</v>
      </c>
      <c r="M497" t="str">
        <f>TRIM(PROPER(employee_data!M497))</f>
        <v>Full-Time</v>
      </c>
      <c r="N497" t="str">
        <f>TRIM(PROPER(employee_data!N497))</f>
        <v>Unk</v>
      </c>
      <c r="O497" t="str">
        <f>TRIM(employee_data!O497)</f>
        <v/>
      </c>
      <c r="P497" t="str">
        <f>TRIM(PROPER(employee_data!P497))</f>
        <v>It/Is</v>
      </c>
      <c r="Q497" t="str">
        <f>TRIM(PROPER(employee_data!Q497))</f>
        <v>General - Con</v>
      </c>
      <c r="R497" s="2">
        <f>DATEVALUE(TEXT(employee_data!R497,"dd/mm/yyyy"))</f>
        <v>35342</v>
      </c>
      <c r="S497" t="str">
        <f>TRIM(UPPER(employee_data!S497))</f>
        <v>MA</v>
      </c>
      <c r="T497" t="str">
        <f>TRIM(PROPER(employee_data!T497))</f>
        <v>Lineman</v>
      </c>
      <c r="U497" t="str">
        <f>TRIM(PROPER(employee_data!U497))</f>
        <v>Female</v>
      </c>
      <c r="V497" t="str">
        <f>TRIM(employee_data!V497)</f>
        <v>26513</v>
      </c>
      <c r="W497" t="str">
        <f>TRIM(PROPER(employee_data!W497))</f>
        <v>White</v>
      </c>
      <c r="X497" t="str">
        <f>TRIM(PROPER(employee_data!X497))</f>
        <v>Widowed</v>
      </c>
      <c r="Y497" t="str">
        <f>TRIM(PROPER(employee_data!Y497))</f>
        <v>Fully Meets</v>
      </c>
      <c r="Z497" s="4">
        <v>3</v>
      </c>
    </row>
    <row r="498" spans="1:26" x14ac:dyDescent="0.25">
      <c r="A498" t="str">
        <f>TRIM(employee_data!A498)</f>
        <v>3923</v>
      </c>
      <c r="B498" t="str">
        <f>TRIM(PROPER(employee_data!B498))</f>
        <v>Giancarlo</v>
      </c>
      <c r="C498" t="str">
        <f>TRIM(PROPER(employee_data!C498))</f>
        <v>Juarez</v>
      </c>
      <c r="D498" s="2">
        <f>DATEVALUE(TEXT(employee_data!D498,"dd/mm/yyyy"))</f>
        <v>44555</v>
      </c>
      <c r="E498" s="2">
        <f>IFERROR(DATEVALUE(TEXT(employee_data!E498,"dd/mm/yyyy")),TRIM(""))</f>
        <v>45096</v>
      </c>
      <c r="F498" t="str">
        <f>TRIM(employee_data!F498)</f>
        <v>Sr. Network Engineer</v>
      </c>
      <c r="G498" t="str">
        <f>TRIM(PROPER(employee_data!G498))</f>
        <v>Jennifer Lester</v>
      </c>
      <c r="H498" t="str">
        <f>TRIM(employee_data!H498)</f>
        <v>giancarlo.juarez@bilearner.com</v>
      </c>
      <c r="I498" t="str">
        <f>TRIM(UPPER(employee_data!I498))</f>
        <v>WBL</v>
      </c>
      <c r="J498" t="str">
        <f>TRIM(PROPER(employee_data!J498))</f>
        <v>Active</v>
      </c>
      <c r="K498" t="str">
        <f>TRIM(PROPER(employee_data!K498))</f>
        <v>Full-Time</v>
      </c>
      <c r="L498" t="str">
        <f>TRIM(PROPER(employee_data!L498))</f>
        <v>Zone C</v>
      </c>
      <c r="M498" t="str">
        <f>TRIM(PROPER(employee_data!M498))</f>
        <v>Part-Time</v>
      </c>
      <c r="N498" t="str">
        <f>TRIM(PROPER(employee_data!N498))</f>
        <v>Involuntary</v>
      </c>
      <c r="O498" t="str">
        <f>TRIM(employee_data!O498)</f>
        <v>Mouth activity price take take rather.</v>
      </c>
      <c r="P498" t="str">
        <f>TRIM(PROPER(employee_data!P498))</f>
        <v>It/Is</v>
      </c>
      <c r="Q498" t="str">
        <f>TRIM(PROPER(employee_data!Q498))</f>
        <v>Aerial</v>
      </c>
      <c r="R498" s="2">
        <f>DATEVALUE(TEXT(employee_data!R498,"dd/mm/yyyy"))</f>
        <v>20164</v>
      </c>
      <c r="S498" t="str">
        <f>TRIM(UPPER(employee_data!S498))</f>
        <v>MA</v>
      </c>
      <c r="T498" t="str">
        <f>TRIM(PROPER(employee_data!T498))</f>
        <v>Foreman</v>
      </c>
      <c r="U498" t="str">
        <f>TRIM(PROPER(employee_data!U498))</f>
        <v>Female</v>
      </c>
      <c r="V498" t="str">
        <f>TRIM(employee_data!V498)</f>
        <v>26918</v>
      </c>
      <c r="W498" t="str">
        <f>TRIM(PROPER(employee_data!W498))</f>
        <v>Hispanic</v>
      </c>
      <c r="X498" t="str">
        <f>TRIM(PROPER(employee_data!X498))</f>
        <v>Single</v>
      </c>
      <c r="Y498" t="str">
        <f>TRIM(PROPER(employee_data!Y498))</f>
        <v>Exceeds</v>
      </c>
      <c r="Z498" s="4">
        <v>3</v>
      </c>
    </row>
    <row r="499" spans="1:26" x14ac:dyDescent="0.25">
      <c r="A499" t="str">
        <f>TRIM(employee_data!A499)</f>
        <v>3924</v>
      </c>
      <c r="B499" t="str">
        <f>TRIM(PROPER(employee_data!B499))</f>
        <v>Walter</v>
      </c>
      <c r="C499" t="str">
        <f>TRIM(PROPER(employee_data!C499))</f>
        <v>Zuniga</v>
      </c>
      <c r="D499" s="2">
        <f>DATEVALUE(TEXT(employee_data!D499,"dd/mm/yyyy"))</f>
        <v>44338</v>
      </c>
      <c r="E499" s="2" t="str">
        <f>IFERROR(DATEVALUE(TEXT(employee_data!E499,"dd/mm/yyyy")),TRIM(""))</f>
        <v/>
      </c>
      <c r="F499" t="str">
        <f>TRIM(employee_data!F499)</f>
        <v>Sr. Network Engineer</v>
      </c>
      <c r="G499" t="str">
        <f>TRIM(PROPER(employee_data!G499))</f>
        <v>Erin Tran</v>
      </c>
      <c r="H499" t="str">
        <f>TRIM(employee_data!H499)</f>
        <v>walter.zuniga@bilearner.com</v>
      </c>
      <c r="I499" t="str">
        <f>TRIM(UPPER(employee_data!I499))</f>
        <v>NEL</v>
      </c>
      <c r="J499" t="str">
        <f>TRIM(PROPER(employee_data!J499))</f>
        <v>Active</v>
      </c>
      <c r="K499" t="str">
        <f>TRIM(PROPER(employee_data!K499))</f>
        <v>Full-Time</v>
      </c>
      <c r="L499" t="str">
        <f>TRIM(PROPER(employee_data!L499))</f>
        <v>Zone B</v>
      </c>
      <c r="M499" t="str">
        <f>TRIM(PROPER(employee_data!M499))</f>
        <v>Full-Time</v>
      </c>
      <c r="N499" t="str">
        <f>TRIM(PROPER(employee_data!N499))</f>
        <v>Unk</v>
      </c>
      <c r="O499" t="str">
        <f>TRIM(employee_data!O499)</f>
        <v/>
      </c>
      <c r="P499" t="str">
        <f>TRIM(PROPER(employee_data!P499))</f>
        <v>It/Is</v>
      </c>
      <c r="Q499" t="str">
        <f>TRIM(PROPER(employee_data!Q499))</f>
        <v>General - Con</v>
      </c>
      <c r="R499" s="2">
        <f>DATEVALUE(TEXT(employee_data!R499,"dd/mm/yyyy"))</f>
        <v>34086</v>
      </c>
      <c r="S499" t="str">
        <f>TRIM(UPPER(employee_data!S499))</f>
        <v>CT</v>
      </c>
      <c r="T499" t="str">
        <f>TRIM(PROPER(employee_data!T499))</f>
        <v>Technician</v>
      </c>
      <c r="U499" t="str">
        <f>TRIM(PROPER(employee_data!U499))</f>
        <v>Male</v>
      </c>
      <c r="V499" t="str">
        <f>TRIM(employee_data!V499)</f>
        <v>86917</v>
      </c>
      <c r="W499" t="str">
        <f>TRIM(PROPER(employee_data!W499))</f>
        <v>Other</v>
      </c>
      <c r="X499" t="str">
        <f>TRIM(PROPER(employee_data!X499))</f>
        <v>Widowed</v>
      </c>
      <c r="Y499" t="str">
        <f>TRIM(PROPER(employee_data!Y499))</f>
        <v>Fully Meets</v>
      </c>
      <c r="Z499" s="4">
        <v>3</v>
      </c>
    </row>
    <row r="500" spans="1:26" x14ac:dyDescent="0.25">
      <c r="A500" t="str">
        <f>TRIM(employee_data!A500)</f>
        <v>3925</v>
      </c>
      <c r="B500" t="str">
        <f>TRIM(PROPER(employee_data!B500))</f>
        <v>Anna</v>
      </c>
      <c r="C500" t="str">
        <f>TRIM(PROPER(employee_data!C500))</f>
        <v>Jordan</v>
      </c>
      <c r="D500" s="2">
        <f>DATEVALUE(TEXT(employee_data!D500,"dd/mm/yyyy"))</f>
        <v>43954</v>
      </c>
      <c r="E500" s="2">
        <f>IFERROR(DATEVALUE(TEXT(employee_data!E500,"dd/mm/yyyy")),TRIM(""))</f>
        <v>44879</v>
      </c>
      <c r="F500" t="str">
        <f>TRIM(employee_data!F500)</f>
        <v>Sr. Network Engineer</v>
      </c>
      <c r="G500" t="str">
        <f>TRIM(PROPER(employee_data!G500))</f>
        <v>Bill Barnes</v>
      </c>
      <c r="H500" t="str">
        <f>TRIM(employee_data!H500)</f>
        <v>anna.jordan@bilearner.com</v>
      </c>
      <c r="I500" t="str">
        <f>TRIM(UPPER(employee_data!I500))</f>
        <v>PL</v>
      </c>
      <c r="J500" t="str">
        <f>TRIM(PROPER(employee_data!J500))</f>
        <v>Leave Of Absence</v>
      </c>
      <c r="K500" t="str">
        <f>TRIM(PROPER(employee_data!K500))</f>
        <v>Contract</v>
      </c>
      <c r="L500" t="str">
        <f>TRIM(PROPER(employee_data!L500))</f>
        <v>Zone C</v>
      </c>
      <c r="M500" t="str">
        <f>TRIM(PROPER(employee_data!M500))</f>
        <v>Part-Time</v>
      </c>
      <c r="N500" t="str">
        <f>TRIM(PROPER(employee_data!N500))</f>
        <v>Resignation</v>
      </c>
      <c r="O500" t="str">
        <f>TRIM(employee_data!O500)</f>
        <v>Environment Democrat personal design now.</v>
      </c>
      <c r="P500" t="str">
        <f>TRIM(PROPER(employee_data!P500))</f>
        <v>It/Is</v>
      </c>
      <c r="Q500" t="str">
        <f>TRIM(PROPER(employee_data!Q500))</f>
        <v>General - Sga</v>
      </c>
      <c r="R500" s="2">
        <f>DATEVALUE(TEXT(employee_data!R500,"dd/mm/yyyy"))</f>
        <v>22204</v>
      </c>
      <c r="S500" t="str">
        <f>TRIM(UPPER(employee_data!S500))</f>
        <v>MA</v>
      </c>
      <c r="T500" t="str">
        <f>TRIM(PROPER(employee_data!T500))</f>
        <v>Vp</v>
      </c>
      <c r="U500" t="str">
        <f>TRIM(PROPER(employee_data!U500))</f>
        <v>Male</v>
      </c>
      <c r="V500" t="str">
        <f>TRIM(employee_data!V500)</f>
        <v>64495</v>
      </c>
      <c r="W500" t="str">
        <f>TRIM(PROPER(employee_data!W500))</f>
        <v>Hispanic</v>
      </c>
      <c r="X500" t="str">
        <f>TRIM(PROPER(employee_data!X500))</f>
        <v>Widowed</v>
      </c>
      <c r="Y500" t="str">
        <f>TRIM(PROPER(employee_data!Y500))</f>
        <v>Fully Meets</v>
      </c>
      <c r="Z500" s="4">
        <v>3</v>
      </c>
    </row>
    <row r="501" spans="1:26" x14ac:dyDescent="0.25">
      <c r="A501" t="str">
        <f>TRIM(employee_data!A501)</f>
        <v>3926</v>
      </c>
      <c r="B501" t="str">
        <f>TRIM(PROPER(employee_data!B501))</f>
        <v>Jeffery</v>
      </c>
      <c r="C501" t="str">
        <f>TRIM(PROPER(employee_data!C501))</f>
        <v>Gamble</v>
      </c>
      <c r="D501" s="2">
        <f>DATEVALUE(TEXT(employee_data!D501,"dd/mm/yyyy"))</f>
        <v>43523</v>
      </c>
      <c r="E501" s="2" t="str">
        <f>IFERROR(DATEVALUE(TEXT(employee_data!E501,"dd/mm/yyyy")),TRIM(""))</f>
        <v/>
      </c>
      <c r="F501" t="str">
        <f>TRIM(employee_data!F501)</f>
        <v>Sr. Network Engineer</v>
      </c>
      <c r="G501" t="str">
        <f>TRIM(PROPER(employee_data!G501))</f>
        <v>Nicole Morales</v>
      </c>
      <c r="H501" t="str">
        <f>TRIM(employee_data!H501)</f>
        <v>jeffery.gamble@bilearner.com</v>
      </c>
      <c r="I501" t="str">
        <f>TRIM(UPPER(employee_data!I501))</f>
        <v>BPC</v>
      </c>
      <c r="J501" t="str">
        <f>TRIM(PROPER(employee_data!J501))</f>
        <v>Active</v>
      </c>
      <c r="K501" t="str">
        <f>TRIM(PROPER(employee_data!K501))</f>
        <v>Full-Time</v>
      </c>
      <c r="L501" t="str">
        <f>TRIM(PROPER(employee_data!L501))</f>
        <v>Zone C</v>
      </c>
      <c r="M501" t="str">
        <f>TRIM(PROPER(employee_data!M501))</f>
        <v>Full-Time</v>
      </c>
      <c r="N501" t="str">
        <f>TRIM(PROPER(employee_data!N501))</f>
        <v>Unk</v>
      </c>
      <c r="O501" t="str">
        <f>TRIM(employee_data!O501)</f>
        <v/>
      </c>
      <c r="P501" t="str">
        <f>TRIM(PROPER(employee_data!P501))</f>
        <v>It/Is</v>
      </c>
      <c r="Q501" t="str">
        <f>TRIM(PROPER(employee_data!Q501))</f>
        <v>Wireless</v>
      </c>
      <c r="R501" s="2">
        <f>DATEVALUE(TEXT(employee_data!R501,"dd/mm/yyyy"))</f>
        <v>15326</v>
      </c>
      <c r="S501" t="str">
        <f>TRIM(UPPER(employee_data!S501))</f>
        <v>MA</v>
      </c>
      <c r="T501" t="str">
        <f>TRIM(PROPER(employee_data!T501))</f>
        <v>Supervisor</v>
      </c>
      <c r="U501" t="str">
        <f>TRIM(PROPER(employee_data!U501))</f>
        <v>Female</v>
      </c>
      <c r="V501" t="str">
        <f>TRIM(employee_data!V501)</f>
        <v>47528</v>
      </c>
      <c r="W501" t="str">
        <f>TRIM(PROPER(employee_data!W501))</f>
        <v>Hispanic</v>
      </c>
      <c r="X501" t="str">
        <f>TRIM(PROPER(employee_data!X501))</f>
        <v>Single</v>
      </c>
      <c r="Y501" t="str">
        <f>TRIM(PROPER(employee_data!Y501))</f>
        <v>Needs Improvement</v>
      </c>
      <c r="Z501" s="4">
        <v>3</v>
      </c>
    </row>
    <row r="502" spans="1:26" x14ac:dyDescent="0.25">
      <c r="A502" t="str">
        <f>TRIM(employee_data!A502)</f>
        <v>3927</v>
      </c>
      <c r="B502" t="str">
        <f>TRIM(PROPER(employee_data!B502))</f>
        <v>Misael</v>
      </c>
      <c r="C502" t="str">
        <f>TRIM(PROPER(employee_data!C502))</f>
        <v>Hunter</v>
      </c>
      <c r="D502" s="2">
        <f>DATEVALUE(TEXT(employee_data!D502,"dd/mm/yyyy"))</f>
        <v>43891</v>
      </c>
      <c r="E502" s="2">
        <f>IFERROR(DATEVALUE(TEXT(employee_data!E502,"dd/mm/yyyy")),TRIM(""))</f>
        <v>44625</v>
      </c>
      <c r="F502" t="str">
        <f>TRIM(employee_data!F502)</f>
        <v>Network Engineer</v>
      </c>
      <c r="G502" t="str">
        <f>TRIM(PROPER(employee_data!G502))</f>
        <v>Gary Davidson</v>
      </c>
      <c r="H502" t="str">
        <f>TRIM(employee_data!H502)</f>
        <v>misael.hunter@bilearner.com</v>
      </c>
      <c r="I502" t="str">
        <f>TRIM(UPPER(employee_data!I502))</f>
        <v>SVG</v>
      </c>
      <c r="J502" t="str">
        <f>TRIM(PROPER(employee_data!J502))</f>
        <v>Active</v>
      </c>
      <c r="K502" t="str">
        <f>TRIM(PROPER(employee_data!K502))</f>
        <v>Contract</v>
      </c>
      <c r="L502" t="str">
        <f>TRIM(PROPER(employee_data!L502))</f>
        <v>Zone C</v>
      </c>
      <c r="M502" t="str">
        <f>TRIM(PROPER(employee_data!M502))</f>
        <v>Temporary</v>
      </c>
      <c r="N502" t="str">
        <f>TRIM(PROPER(employee_data!N502))</f>
        <v>Involuntary</v>
      </c>
      <c r="O502" t="str">
        <f>TRIM(employee_data!O502)</f>
        <v>Four American something smile.</v>
      </c>
      <c r="P502" t="str">
        <f>TRIM(PROPER(employee_data!P502))</f>
        <v>Executive Office</v>
      </c>
      <c r="Q502" t="str">
        <f>TRIM(PROPER(employee_data!Q502))</f>
        <v>Aerial</v>
      </c>
      <c r="R502" s="2">
        <f>DATEVALUE(TEXT(employee_data!R502,"dd/mm/yyyy"))</f>
        <v>30236</v>
      </c>
      <c r="S502" t="str">
        <f>TRIM(UPPER(employee_data!S502))</f>
        <v>MA</v>
      </c>
      <c r="T502" t="str">
        <f>TRIM(PROPER(employee_data!T502))</f>
        <v>Lineman</v>
      </c>
      <c r="U502" t="str">
        <f>TRIM(PROPER(employee_data!U502))</f>
        <v>Male</v>
      </c>
      <c r="V502" t="str">
        <f>TRIM(employee_data!V502)</f>
        <v>50639</v>
      </c>
      <c r="W502" t="str">
        <f>TRIM(PROPER(employee_data!W502))</f>
        <v>Other</v>
      </c>
      <c r="X502" t="str">
        <f>TRIM(PROPER(employee_data!X502))</f>
        <v>Single</v>
      </c>
      <c r="Y502" t="str">
        <f>TRIM(PROPER(employee_data!Y502))</f>
        <v>Fully Meets</v>
      </c>
      <c r="Z502" s="4">
        <v>3</v>
      </c>
    </row>
    <row r="503" spans="1:26" x14ac:dyDescent="0.25">
      <c r="A503" t="str">
        <f>TRIM(employee_data!A503)</f>
        <v>3928</v>
      </c>
      <c r="B503" t="str">
        <f>TRIM(PROPER(employee_data!B503))</f>
        <v>Audrina</v>
      </c>
      <c r="C503" t="str">
        <f>TRIM(PROPER(employee_data!C503))</f>
        <v>Yu</v>
      </c>
      <c r="D503" s="2">
        <f>DATEVALUE(TEXT(employee_data!D503,"dd/mm/yyyy"))</f>
        <v>44223</v>
      </c>
      <c r="E503" s="2">
        <f>IFERROR(DATEVALUE(TEXT(employee_data!E503,"dd/mm/yyyy")),TRIM(""))</f>
        <v>44487</v>
      </c>
      <c r="F503" t="str">
        <f>TRIM(employee_data!F503)</f>
        <v>Network Engineer</v>
      </c>
      <c r="G503" t="str">
        <f>TRIM(PROPER(employee_data!G503))</f>
        <v>Walter Powell</v>
      </c>
      <c r="H503" t="str">
        <f>TRIM(employee_data!H503)</f>
        <v>audrina.yu@bilearner.com</v>
      </c>
      <c r="I503" t="str">
        <f>TRIM(UPPER(employee_data!I503))</f>
        <v>TNS</v>
      </c>
      <c r="J503" t="str">
        <f>TRIM(PROPER(employee_data!J503))</f>
        <v>Active</v>
      </c>
      <c r="K503" t="str">
        <f>TRIM(PROPER(employee_data!K503))</f>
        <v>Full-Time</v>
      </c>
      <c r="L503" t="str">
        <f>TRIM(PROPER(employee_data!L503))</f>
        <v>Zone A</v>
      </c>
      <c r="M503" t="str">
        <f>TRIM(PROPER(employee_data!M503))</f>
        <v>Temporary</v>
      </c>
      <c r="N503" t="str">
        <f>TRIM(PROPER(employee_data!N503))</f>
        <v>Resignation</v>
      </c>
      <c r="O503" t="str">
        <f>TRIM(employee_data!O503)</f>
        <v>Red say check wish car food between member.</v>
      </c>
      <c r="P503" t="str">
        <f>TRIM(PROPER(employee_data!P503))</f>
        <v>It/Is</v>
      </c>
      <c r="Q503" t="str">
        <f>TRIM(PROPER(employee_data!Q503))</f>
        <v>General - Con</v>
      </c>
      <c r="R503" s="2">
        <f>DATEVALUE(TEXT(employee_data!R503,"dd/mm/yyyy"))</f>
        <v>20647</v>
      </c>
      <c r="S503" t="str">
        <f>TRIM(UPPER(employee_data!S503))</f>
        <v>MA</v>
      </c>
      <c r="T503" t="str">
        <f>TRIM(PROPER(employee_data!T503))</f>
        <v>Laborer</v>
      </c>
      <c r="U503" t="str">
        <f>TRIM(PROPER(employee_data!U503))</f>
        <v>Male</v>
      </c>
      <c r="V503" t="str">
        <f>TRIM(employee_data!V503)</f>
        <v>59834</v>
      </c>
      <c r="W503" t="str">
        <f>TRIM(PROPER(employee_data!W503))</f>
        <v>White</v>
      </c>
      <c r="X503" t="str">
        <f>TRIM(PROPER(employee_data!X503))</f>
        <v>Widowed</v>
      </c>
      <c r="Y503" t="str">
        <f>TRIM(PROPER(employee_data!Y503))</f>
        <v>Fully Meets</v>
      </c>
      <c r="Z503" s="4">
        <v>3</v>
      </c>
    </row>
    <row r="504" spans="1:26" x14ac:dyDescent="0.25">
      <c r="A504" t="str">
        <f>TRIM(employee_data!A504)</f>
        <v>3929</v>
      </c>
      <c r="B504" t="str">
        <f>TRIM(PROPER(employee_data!B504))</f>
        <v>Jeramiah</v>
      </c>
      <c r="C504" t="str">
        <f>TRIM(PROPER(employee_data!C504))</f>
        <v>Foster</v>
      </c>
      <c r="D504" s="2">
        <f>DATEVALUE(TEXT(employee_data!D504,"dd/mm/yyyy"))</f>
        <v>45095</v>
      </c>
      <c r="E504" s="2">
        <f>IFERROR(DATEVALUE(TEXT(employee_data!E504,"dd/mm/yyyy")),TRIM(""))</f>
        <v>45131</v>
      </c>
      <c r="F504" t="str">
        <f>TRIM(employee_data!F504)</f>
        <v>Network Engineer</v>
      </c>
      <c r="G504" t="str">
        <f>TRIM(PROPER(employee_data!G504))</f>
        <v>Kimberly Wolf</v>
      </c>
      <c r="H504" t="str">
        <f>TRIM(employee_data!H504)</f>
        <v>jeramiah.foster@bilearner.com</v>
      </c>
      <c r="I504" t="str">
        <f>TRIM(UPPER(employee_data!I504))</f>
        <v>WBL</v>
      </c>
      <c r="J504" t="str">
        <f>TRIM(PROPER(employee_data!J504))</f>
        <v>Active</v>
      </c>
      <c r="K504" t="str">
        <f>TRIM(PROPER(employee_data!K504))</f>
        <v>Contract</v>
      </c>
      <c r="L504" t="str">
        <f>TRIM(PROPER(employee_data!L504))</f>
        <v>Zone C</v>
      </c>
      <c r="M504" t="str">
        <f>TRIM(PROPER(employee_data!M504))</f>
        <v>Part-Time</v>
      </c>
      <c r="N504" t="str">
        <f>TRIM(PROPER(employee_data!N504))</f>
        <v>Resignation</v>
      </c>
      <c r="O504" t="str">
        <f>TRIM(employee_data!O504)</f>
        <v>Whom part moment eye. Off wear be hold listen.</v>
      </c>
      <c r="P504" t="str">
        <f>TRIM(PROPER(employee_data!P504))</f>
        <v>It/Is</v>
      </c>
      <c r="Q504" t="str">
        <f>TRIM(PROPER(employee_data!Q504))</f>
        <v>Wireline Construction</v>
      </c>
      <c r="R504" s="2">
        <f>DATEVALUE(TEXT(employee_data!R504,"dd/mm/yyyy"))</f>
        <v>28235</v>
      </c>
      <c r="S504" t="str">
        <f>TRIM(UPPER(employee_data!S504))</f>
        <v>MA</v>
      </c>
      <c r="T504" t="str">
        <f>TRIM(PROPER(employee_data!T504))</f>
        <v>Clerk</v>
      </c>
      <c r="U504" t="str">
        <f>TRIM(PROPER(employee_data!U504))</f>
        <v>Female</v>
      </c>
      <c r="V504" t="str">
        <f>TRIM(employee_data!V504)</f>
        <v>73645</v>
      </c>
      <c r="W504" t="str">
        <f>TRIM(PROPER(employee_data!W504))</f>
        <v>Asian</v>
      </c>
      <c r="X504" t="str">
        <f>TRIM(PROPER(employee_data!X504))</f>
        <v>Married</v>
      </c>
      <c r="Y504" t="str">
        <f>TRIM(PROPER(employee_data!Y504))</f>
        <v>Fully Meets</v>
      </c>
      <c r="Z504" s="4">
        <v>3</v>
      </c>
    </row>
    <row r="505" spans="1:26" x14ac:dyDescent="0.25">
      <c r="A505" t="str">
        <f>TRIM(employee_data!A505)</f>
        <v>3930</v>
      </c>
      <c r="B505" t="str">
        <f>TRIM(PROPER(employee_data!B505))</f>
        <v>Bruce</v>
      </c>
      <c r="C505" t="str">
        <f>TRIM(PROPER(employee_data!C505))</f>
        <v>Wallace</v>
      </c>
      <c r="D505" s="2">
        <f>DATEVALUE(TEXT(employee_data!D505,"dd/mm/yyyy"))</f>
        <v>43793</v>
      </c>
      <c r="E505" s="2" t="str">
        <f>IFERROR(DATEVALUE(TEXT(employee_data!E505,"dd/mm/yyyy")),TRIM(""))</f>
        <v/>
      </c>
      <c r="F505" t="str">
        <f>TRIM(employee_data!F505)</f>
        <v>Network Engineer</v>
      </c>
      <c r="G505" t="str">
        <f>TRIM(PROPER(employee_data!G505))</f>
        <v>Patricia Andrews</v>
      </c>
      <c r="H505" t="str">
        <f>TRIM(employee_data!H505)</f>
        <v>bruce.wallace@bilearner.com</v>
      </c>
      <c r="I505" t="str">
        <f>TRIM(UPPER(employee_data!I505))</f>
        <v>BPC</v>
      </c>
      <c r="J505" t="str">
        <f>TRIM(PROPER(employee_data!J505))</f>
        <v>Active</v>
      </c>
      <c r="K505" t="str">
        <f>TRIM(PROPER(employee_data!K505))</f>
        <v>Contract</v>
      </c>
      <c r="L505" t="str">
        <f>TRIM(PROPER(employee_data!L505))</f>
        <v>Zone A</v>
      </c>
      <c r="M505" t="str">
        <f>TRIM(PROPER(employee_data!M505))</f>
        <v>Part-Time</v>
      </c>
      <c r="N505" t="str">
        <f>TRIM(PROPER(employee_data!N505))</f>
        <v>Unk</v>
      </c>
      <c r="O505" t="str">
        <f>TRIM(employee_data!O505)</f>
        <v/>
      </c>
      <c r="P505" t="str">
        <f>TRIM(PROPER(employee_data!P505))</f>
        <v>It/Is</v>
      </c>
      <c r="Q505" t="str">
        <f>TRIM(PROPER(employee_data!Q505))</f>
        <v>General - Con</v>
      </c>
      <c r="R505" s="2">
        <f>DATEVALUE(TEXT(employee_data!R505,"dd/mm/yyyy"))</f>
        <v>30781</v>
      </c>
      <c r="S505" t="str">
        <f>TRIM(UPPER(employee_data!S505))</f>
        <v>MA</v>
      </c>
      <c r="T505" t="str">
        <f>TRIM(PROPER(employee_data!T505))</f>
        <v>Helper</v>
      </c>
      <c r="U505" t="str">
        <f>TRIM(PROPER(employee_data!U505))</f>
        <v>Female</v>
      </c>
      <c r="V505" t="str">
        <f>TRIM(employee_data!V505)</f>
        <v>65218</v>
      </c>
      <c r="W505" t="str">
        <f>TRIM(PROPER(employee_data!W505))</f>
        <v>Asian</v>
      </c>
      <c r="X505" t="str">
        <f>TRIM(PROPER(employee_data!X505))</f>
        <v>Married</v>
      </c>
      <c r="Y505" t="str">
        <f>TRIM(PROPER(employee_data!Y505))</f>
        <v>Fully Meets</v>
      </c>
      <c r="Z505" s="4">
        <v>3</v>
      </c>
    </row>
    <row r="506" spans="1:26" x14ac:dyDescent="0.25">
      <c r="A506" t="str">
        <f>TRIM(employee_data!A506)</f>
        <v>3931</v>
      </c>
      <c r="B506" t="str">
        <f>TRIM(PROPER(employee_data!B506))</f>
        <v>Giovani</v>
      </c>
      <c r="C506" t="str">
        <f>TRIM(PROPER(employee_data!C506))</f>
        <v>Nelson</v>
      </c>
      <c r="D506" s="2">
        <f>DATEVALUE(TEXT(employee_data!D506,"dd/mm/yyyy"))</f>
        <v>44463</v>
      </c>
      <c r="E506" s="2" t="str">
        <f>IFERROR(DATEVALUE(TEXT(employee_data!E506,"dd/mm/yyyy")),TRIM(""))</f>
        <v/>
      </c>
      <c r="F506" t="str">
        <f>TRIM(employee_data!F506)</f>
        <v>Network Engineer</v>
      </c>
      <c r="G506" t="str">
        <f>TRIM(PROPER(employee_data!G506))</f>
        <v>Michelle King</v>
      </c>
      <c r="H506" t="str">
        <f>TRIM(employee_data!H506)</f>
        <v>giovani.nelson@bilearner.com</v>
      </c>
      <c r="I506" t="str">
        <f>TRIM(UPPER(employee_data!I506))</f>
        <v>CCDR</v>
      </c>
      <c r="J506" t="str">
        <f>TRIM(PROPER(employee_data!J506))</f>
        <v>Active</v>
      </c>
      <c r="K506" t="str">
        <f>TRIM(PROPER(employee_data!K506))</f>
        <v>Part-Time</v>
      </c>
      <c r="L506" t="str">
        <f>TRIM(PROPER(employee_data!L506))</f>
        <v>Zone A</v>
      </c>
      <c r="M506" t="str">
        <f>TRIM(PROPER(employee_data!M506))</f>
        <v>Temporary</v>
      </c>
      <c r="N506" t="str">
        <f>TRIM(PROPER(employee_data!N506))</f>
        <v>Unk</v>
      </c>
      <c r="O506" t="str">
        <f>TRIM(employee_data!O506)</f>
        <v/>
      </c>
      <c r="P506" t="str">
        <f>TRIM(PROPER(employee_data!P506))</f>
        <v>It/Is</v>
      </c>
      <c r="Q506" t="str">
        <f>TRIM(PROPER(employee_data!Q506))</f>
        <v>Engineers</v>
      </c>
      <c r="R506" s="2">
        <f>DATEVALUE(TEXT(employee_data!R506,"dd/mm/yyyy"))</f>
        <v>22093</v>
      </c>
      <c r="S506" t="str">
        <f>TRIM(UPPER(employee_data!S506))</f>
        <v>MA</v>
      </c>
      <c r="T506" t="str">
        <f>TRIM(PROPER(employee_data!T506))</f>
        <v>Drafter</v>
      </c>
      <c r="U506" t="str">
        <f>TRIM(PROPER(employee_data!U506))</f>
        <v>Male</v>
      </c>
      <c r="V506" t="str">
        <f>TRIM(employee_data!V506)</f>
        <v>34001</v>
      </c>
      <c r="W506" t="str">
        <f>TRIM(PROPER(employee_data!W506))</f>
        <v>Black</v>
      </c>
      <c r="X506" t="str">
        <f>TRIM(PROPER(employee_data!X506))</f>
        <v>Widowed</v>
      </c>
      <c r="Y506" t="str">
        <f>TRIM(PROPER(employee_data!Y506))</f>
        <v>Fully Meets</v>
      </c>
      <c r="Z506" s="4">
        <v>3</v>
      </c>
    </row>
    <row r="507" spans="1:26" x14ac:dyDescent="0.25">
      <c r="A507" t="str">
        <f>TRIM(employee_data!A507)</f>
        <v>3932</v>
      </c>
      <c r="B507" t="str">
        <f>TRIM(PROPER(employee_data!B507))</f>
        <v>Ari</v>
      </c>
      <c r="C507" t="str">
        <f>TRIM(PROPER(employee_data!C507))</f>
        <v>Anthony</v>
      </c>
      <c r="D507" s="2">
        <f>DATEVALUE(TEXT(employee_data!D507,"dd/mm/yyyy"))</f>
        <v>44790</v>
      </c>
      <c r="E507" s="2" t="str">
        <f>IFERROR(DATEVALUE(TEXT(employee_data!E507,"dd/mm/yyyy")),TRIM(""))</f>
        <v/>
      </c>
      <c r="F507" t="str">
        <f>TRIM(employee_data!F507)</f>
        <v>IT Support</v>
      </c>
      <c r="G507" t="str">
        <f>TRIM(PROPER(employee_data!G507))</f>
        <v>Kenneth Rodriguez</v>
      </c>
      <c r="H507" t="str">
        <f>TRIM(employee_data!H507)</f>
        <v>ari.anthony@bilearner.com</v>
      </c>
      <c r="I507" t="str">
        <f>TRIM(UPPER(employee_data!I507))</f>
        <v>EW</v>
      </c>
      <c r="J507" t="str">
        <f>TRIM(PROPER(employee_data!J507))</f>
        <v>Active</v>
      </c>
      <c r="K507" t="str">
        <f>TRIM(PROPER(employee_data!K507))</f>
        <v>Contract</v>
      </c>
      <c r="L507" t="str">
        <f>TRIM(PROPER(employee_data!L507))</f>
        <v>Zone B</v>
      </c>
      <c r="M507" t="str">
        <f>TRIM(PROPER(employee_data!M507))</f>
        <v>Full-Time</v>
      </c>
      <c r="N507" t="str">
        <f>TRIM(PROPER(employee_data!N507))</f>
        <v>Unk</v>
      </c>
      <c r="O507" t="str">
        <f>TRIM(employee_data!O507)</f>
        <v/>
      </c>
      <c r="P507" t="str">
        <f>TRIM(PROPER(employee_data!P507))</f>
        <v>It/Is</v>
      </c>
      <c r="Q507" t="str">
        <f>TRIM(PROPER(employee_data!Q507))</f>
        <v>General - Eng</v>
      </c>
      <c r="R507" s="2">
        <f>DATEVALUE(TEXT(employee_data!R507,"dd/mm/yyyy"))</f>
        <v>23853</v>
      </c>
      <c r="S507" t="str">
        <f>TRIM(UPPER(employee_data!S507))</f>
        <v>MA</v>
      </c>
      <c r="T507" t="str">
        <f>TRIM(PROPER(employee_data!T507))</f>
        <v>Billing</v>
      </c>
      <c r="U507" t="str">
        <f>TRIM(PROPER(employee_data!U507))</f>
        <v>Female</v>
      </c>
      <c r="V507" t="str">
        <f>TRIM(employee_data!V507)</f>
        <v>23569</v>
      </c>
      <c r="W507" t="str">
        <f>TRIM(PROPER(employee_data!W507))</f>
        <v>Black</v>
      </c>
      <c r="X507" t="str">
        <f>TRIM(PROPER(employee_data!X507))</f>
        <v>Single</v>
      </c>
      <c r="Y507" t="str">
        <f>TRIM(PROPER(employee_data!Y507))</f>
        <v>Fully Meets</v>
      </c>
      <c r="Z507" s="4">
        <v>3</v>
      </c>
    </row>
    <row r="508" spans="1:26" x14ac:dyDescent="0.25">
      <c r="A508" t="str">
        <f>TRIM(employee_data!A508)</f>
        <v>3933</v>
      </c>
      <c r="B508" t="str">
        <f>TRIM(PROPER(employee_data!B508))</f>
        <v>Laylah</v>
      </c>
      <c r="C508" t="str">
        <f>TRIM(PROPER(employee_data!C508))</f>
        <v>Branch</v>
      </c>
      <c r="D508" s="2">
        <f>DATEVALUE(TEXT(employee_data!D508,"dd/mm/yyyy"))</f>
        <v>45034</v>
      </c>
      <c r="E508" s="2" t="str">
        <f>IFERROR(DATEVALUE(TEXT(employee_data!E508,"dd/mm/yyyy")),TRIM(""))</f>
        <v/>
      </c>
      <c r="F508" t="str">
        <f>TRIM(employee_data!F508)</f>
        <v>IT Support</v>
      </c>
      <c r="G508" t="str">
        <f>TRIM(PROPER(employee_data!G508))</f>
        <v>Kevin Hudson</v>
      </c>
      <c r="H508" t="str">
        <f>TRIM(employee_data!H508)</f>
        <v>laylah.branch@bilearner.com</v>
      </c>
      <c r="I508" t="str">
        <f>TRIM(UPPER(employee_data!I508))</f>
        <v>MSC</v>
      </c>
      <c r="J508" t="str">
        <f>TRIM(PROPER(employee_data!J508))</f>
        <v>Active</v>
      </c>
      <c r="K508" t="str">
        <f>TRIM(PROPER(employee_data!K508))</f>
        <v>Contract</v>
      </c>
      <c r="L508" t="str">
        <f>TRIM(PROPER(employee_data!L508))</f>
        <v>Zone A</v>
      </c>
      <c r="M508" t="str">
        <f>TRIM(PROPER(employee_data!M508))</f>
        <v>Part-Time</v>
      </c>
      <c r="N508" t="str">
        <f>TRIM(PROPER(employee_data!N508))</f>
        <v>Unk</v>
      </c>
      <c r="O508" t="str">
        <f>TRIM(employee_data!O508)</f>
        <v/>
      </c>
      <c r="P508" t="str">
        <f>TRIM(PROPER(employee_data!P508))</f>
        <v>It/Is</v>
      </c>
      <c r="Q508" t="str">
        <f>TRIM(PROPER(employee_data!Q508))</f>
        <v>Engineers</v>
      </c>
      <c r="R508" s="2">
        <f>DATEVALUE(TEXT(employee_data!R508,"dd/mm/yyyy"))</f>
        <v>24705</v>
      </c>
      <c r="S508" t="str">
        <f>TRIM(UPPER(employee_data!S508))</f>
        <v>MA</v>
      </c>
      <c r="T508" t="str">
        <f>TRIM(PROPER(employee_data!T508))</f>
        <v>Engineer</v>
      </c>
      <c r="U508" t="str">
        <f>TRIM(PROPER(employee_data!U508))</f>
        <v>Female</v>
      </c>
      <c r="V508" t="str">
        <f>TRIM(employee_data!V508)</f>
        <v>46935</v>
      </c>
      <c r="W508" t="str">
        <f>TRIM(PROPER(employee_data!W508))</f>
        <v>White</v>
      </c>
      <c r="X508" t="str">
        <f>TRIM(PROPER(employee_data!X508))</f>
        <v>Married</v>
      </c>
      <c r="Y508" t="str">
        <f>TRIM(PROPER(employee_data!Y508))</f>
        <v>Fully Meets</v>
      </c>
      <c r="Z508" s="4">
        <v>3</v>
      </c>
    </row>
    <row r="509" spans="1:26" x14ac:dyDescent="0.25">
      <c r="A509" t="str">
        <f>TRIM(employee_data!A509)</f>
        <v>3934</v>
      </c>
      <c r="B509" t="str">
        <f>TRIM(PROPER(employee_data!B509))</f>
        <v>Alanna</v>
      </c>
      <c r="C509" t="str">
        <f>TRIM(PROPER(employee_data!C509))</f>
        <v>Mullins</v>
      </c>
      <c r="D509" s="2">
        <f>DATEVALUE(TEXT(employee_data!D509,"dd/mm/yyyy"))</f>
        <v>43936</v>
      </c>
      <c r="E509" s="2">
        <f>IFERROR(DATEVALUE(TEXT(employee_data!E509,"dd/mm/yyyy")),TRIM(""))</f>
        <v>44694</v>
      </c>
      <c r="F509" t="str">
        <f>TRIM(employee_data!F509)</f>
        <v>IT Support</v>
      </c>
      <c r="G509" t="str">
        <f>TRIM(PROPER(employee_data!G509))</f>
        <v>Dustin Sanchez</v>
      </c>
      <c r="H509" t="str">
        <f>TRIM(employee_data!H509)</f>
        <v>alanna.mullins@bilearner.com</v>
      </c>
      <c r="I509" t="str">
        <f>TRIM(UPPER(employee_data!I509))</f>
        <v>NEL</v>
      </c>
      <c r="J509" t="str">
        <f>TRIM(PROPER(employee_data!J509))</f>
        <v>Active</v>
      </c>
      <c r="K509" t="str">
        <f>TRIM(PROPER(employee_data!K509))</f>
        <v>Full-Time</v>
      </c>
      <c r="L509" t="str">
        <f>TRIM(PROPER(employee_data!L509))</f>
        <v>Zone C</v>
      </c>
      <c r="M509" t="str">
        <f>TRIM(PROPER(employee_data!M509))</f>
        <v>Temporary</v>
      </c>
      <c r="N509" t="str">
        <f>TRIM(PROPER(employee_data!N509))</f>
        <v>Involuntary</v>
      </c>
      <c r="O509" t="str">
        <f>TRIM(employee_data!O509)</f>
        <v>Development operation wrong law room.</v>
      </c>
      <c r="P509" t="str">
        <f>TRIM(PROPER(employee_data!P509))</f>
        <v>It/Is</v>
      </c>
      <c r="Q509" t="str">
        <f>TRIM(PROPER(employee_data!Q509))</f>
        <v>Executive</v>
      </c>
      <c r="R509" s="2">
        <f>DATEVALUE(TEXT(employee_data!R509,"dd/mm/yyyy"))</f>
        <v>28858</v>
      </c>
      <c r="S509" t="str">
        <f>TRIM(UPPER(employee_data!S509))</f>
        <v>MA</v>
      </c>
      <c r="T509" t="str">
        <f>TRIM(PROPER(employee_data!T509))</f>
        <v>Vp</v>
      </c>
      <c r="U509" t="str">
        <f>TRIM(PROPER(employee_data!U509))</f>
        <v>Female</v>
      </c>
      <c r="V509" t="str">
        <f>TRIM(employee_data!V509)</f>
        <v>80168</v>
      </c>
      <c r="W509" t="str">
        <f>TRIM(PROPER(employee_data!W509))</f>
        <v>Asian</v>
      </c>
      <c r="X509" t="str">
        <f>TRIM(PROPER(employee_data!X509))</f>
        <v>Widowed</v>
      </c>
      <c r="Y509" t="str">
        <f>TRIM(PROPER(employee_data!Y509))</f>
        <v>Fully Meets</v>
      </c>
      <c r="Z509" s="4">
        <v>3</v>
      </c>
    </row>
    <row r="510" spans="1:26" x14ac:dyDescent="0.25">
      <c r="A510" t="str">
        <f>TRIM(employee_data!A510)</f>
        <v>3935</v>
      </c>
      <c r="B510" t="str">
        <f>TRIM(PROPER(employee_data!B510))</f>
        <v>Arjun</v>
      </c>
      <c r="C510" t="str">
        <f>TRIM(PROPER(employee_data!C510))</f>
        <v>Tyler</v>
      </c>
      <c r="D510" s="2">
        <f>DATEVALUE(TEXT(employee_data!D510,"dd/mm/yyyy"))</f>
        <v>44190</v>
      </c>
      <c r="E510" s="2" t="str">
        <f>IFERROR(DATEVALUE(TEXT(employee_data!E510,"dd/mm/yyyy")),TRIM(""))</f>
        <v/>
      </c>
      <c r="F510" t="str">
        <f>TRIM(employee_data!F510)</f>
        <v>IT Support</v>
      </c>
      <c r="G510" t="str">
        <f>TRIM(PROPER(employee_data!G510))</f>
        <v>Jennifer Flores</v>
      </c>
      <c r="H510" t="str">
        <f>TRIM(employee_data!H510)</f>
        <v>arjun.tyler@bilearner.com</v>
      </c>
      <c r="I510" t="str">
        <f>TRIM(UPPER(employee_data!I510))</f>
        <v>PL</v>
      </c>
      <c r="J510" t="str">
        <f>TRIM(PROPER(employee_data!J510))</f>
        <v>Active</v>
      </c>
      <c r="K510" t="str">
        <f>TRIM(PROPER(employee_data!K510))</f>
        <v>Full-Time</v>
      </c>
      <c r="L510" t="str">
        <f>TRIM(PROPER(employee_data!L510))</f>
        <v>Zone C</v>
      </c>
      <c r="M510" t="str">
        <f>TRIM(PROPER(employee_data!M510))</f>
        <v>Full-Time</v>
      </c>
      <c r="N510" t="str">
        <f>TRIM(PROPER(employee_data!N510))</f>
        <v>Unk</v>
      </c>
      <c r="O510" t="str">
        <f>TRIM(employee_data!O510)</f>
        <v/>
      </c>
      <c r="P510" t="str">
        <f>TRIM(PROPER(employee_data!P510))</f>
        <v>It/Is</v>
      </c>
      <c r="Q510" t="str">
        <f>TRIM(PROPER(employee_data!Q510))</f>
        <v>Aerial</v>
      </c>
      <c r="R510" s="2">
        <f>DATEVALUE(TEXT(employee_data!R510,"dd/mm/yyyy"))</f>
        <v>34289</v>
      </c>
      <c r="S510" t="str">
        <f>TRIM(UPPER(employee_data!S510))</f>
        <v>MA</v>
      </c>
      <c r="T510" t="str">
        <f>TRIM(PROPER(employee_data!T510))</f>
        <v>Lineman</v>
      </c>
      <c r="U510" t="str">
        <f>TRIM(PROPER(employee_data!U510))</f>
        <v>Male</v>
      </c>
      <c r="V510" t="str">
        <f>TRIM(employee_data!V510)</f>
        <v>97304</v>
      </c>
      <c r="W510" t="str">
        <f>TRIM(PROPER(employee_data!W510))</f>
        <v>White</v>
      </c>
      <c r="X510" t="str">
        <f>TRIM(PROPER(employee_data!X510))</f>
        <v>Widowed</v>
      </c>
      <c r="Y510" t="str">
        <f>TRIM(PROPER(employee_data!Y510))</f>
        <v>Fully Meets</v>
      </c>
      <c r="Z510" s="4">
        <v>3</v>
      </c>
    </row>
    <row r="511" spans="1:26" x14ac:dyDescent="0.25">
      <c r="A511" t="str">
        <f>TRIM(employee_data!A511)</f>
        <v>3936</v>
      </c>
      <c r="B511" t="str">
        <f>TRIM(PROPER(employee_data!B511))</f>
        <v>Donald</v>
      </c>
      <c r="C511" t="str">
        <f>TRIM(PROPER(employee_data!C511))</f>
        <v>Favis</v>
      </c>
      <c r="D511" s="2">
        <f>DATEVALUE(TEXT(employee_data!D511,"dd/mm/yyyy"))</f>
        <v>44763</v>
      </c>
      <c r="E511" s="2">
        <f>IFERROR(DATEVALUE(TEXT(employee_data!E511,"dd/mm/yyyy")),TRIM(""))</f>
        <v>45047</v>
      </c>
      <c r="F511" t="str">
        <f>TRIM(employee_data!F511)</f>
        <v>Enterprise Architect</v>
      </c>
      <c r="G511" t="str">
        <f>TRIM(PROPER(employee_data!G511))</f>
        <v>Stephen Rasmussen</v>
      </c>
      <c r="H511" t="str">
        <f>TRIM(employee_data!H511)</f>
        <v>donald.favis@bilearner.com</v>
      </c>
      <c r="I511" t="str">
        <f>TRIM(UPPER(employee_data!I511))</f>
        <v>MSC</v>
      </c>
      <c r="J511" t="str">
        <f>TRIM(PROPER(employee_data!J511))</f>
        <v>Terminated For Cause</v>
      </c>
      <c r="K511" t="str">
        <f>TRIM(PROPER(employee_data!K511))</f>
        <v>Full-Time</v>
      </c>
      <c r="L511" t="str">
        <f>TRIM(PROPER(employee_data!L511))</f>
        <v>Zone B</v>
      </c>
      <c r="M511" t="str">
        <f>TRIM(PROPER(employee_data!M511))</f>
        <v>Temporary</v>
      </c>
      <c r="N511" t="str">
        <f>TRIM(PROPER(employee_data!N511))</f>
        <v>Involuntary</v>
      </c>
      <c r="O511" t="str">
        <f>TRIM(employee_data!O511)</f>
        <v>Manage brother himself deal.</v>
      </c>
      <c r="P511" t="str">
        <f>TRIM(PROPER(employee_data!P511))</f>
        <v>It/Is</v>
      </c>
      <c r="Q511" t="str">
        <f>TRIM(PROPER(employee_data!Q511))</f>
        <v>General - Sga</v>
      </c>
      <c r="R511" s="2">
        <f>DATEVALUE(TEXT(employee_data!R511,"dd/mm/yyyy"))</f>
        <v>35973</v>
      </c>
      <c r="S511" t="str">
        <f>TRIM(UPPER(employee_data!S511))</f>
        <v>CT</v>
      </c>
      <c r="T511" t="str">
        <f>TRIM(PROPER(employee_data!T511))</f>
        <v>Director</v>
      </c>
      <c r="U511" t="str">
        <f>TRIM(PROPER(employee_data!U511))</f>
        <v>Male</v>
      </c>
      <c r="V511" t="str">
        <f>TRIM(employee_data!V511)</f>
        <v>6033</v>
      </c>
      <c r="W511" t="str">
        <f>TRIM(PROPER(employee_data!W511))</f>
        <v>Other</v>
      </c>
      <c r="X511" t="str">
        <f>TRIM(PROPER(employee_data!X511))</f>
        <v>Widowed</v>
      </c>
      <c r="Y511" t="str">
        <f>TRIM(PROPER(employee_data!Y511))</f>
        <v>Fully Meets</v>
      </c>
      <c r="Z511" s="4">
        <v>3</v>
      </c>
    </row>
    <row r="512" spans="1:26" x14ac:dyDescent="0.25">
      <c r="A512" t="str">
        <f>TRIM(employee_data!A512)</f>
        <v>3937</v>
      </c>
      <c r="B512" t="str">
        <f>TRIM(PROPER(employee_data!B512))</f>
        <v>Daniff</v>
      </c>
      <c r="C512" t="str">
        <f>TRIM(PROPER(employee_data!C512))</f>
        <v>Hernandez</v>
      </c>
      <c r="D512" s="2">
        <f>DATEVALUE(TEXT(employee_data!D512,"dd/mm/yyyy"))</f>
        <v>44869</v>
      </c>
      <c r="E512" s="2" t="str">
        <f>IFERROR(DATEVALUE(TEXT(employee_data!E512,"dd/mm/yyyy")),TRIM(""))</f>
        <v/>
      </c>
      <c r="F512" t="str">
        <f>TRIM(employee_data!F512)</f>
        <v>Database Administrator</v>
      </c>
      <c r="G512" t="str">
        <f>TRIM(PROPER(employee_data!G512))</f>
        <v>Christina Williams</v>
      </c>
      <c r="H512" t="str">
        <f>TRIM(employee_data!H512)</f>
        <v>daniff.hernandez@bilearner.com</v>
      </c>
      <c r="I512" t="str">
        <f>TRIM(UPPER(employee_data!I512))</f>
        <v>EW</v>
      </c>
      <c r="J512" t="str">
        <f>TRIM(PROPER(employee_data!J512))</f>
        <v>Active</v>
      </c>
      <c r="K512" t="str">
        <f>TRIM(PROPER(employee_data!K512))</f>
        <v>Contract</v>
      </c>
      <c r="L512" t="str">
        <f>TRIM(PROPER(employee_data!L512))</f>
        <v>Zone C</v>
      </c>
      <c r="M512" t="str">
        <f>TRIM(PROPER(employee_data!M512))</f>
        <v>Part-Time</v>
      </c>
      <c r="N512" t="str">
        <f>TRIM(PROPER(employee_data!N512))</f>
        <v>Unk</v>
      </c>
      <c r="O512" t="str">
        <f>TRIM(employee_data!O512)</f>
        <v/>
      </c>
      <c r="P512" t="str">
        <f>TRIM(PROPER(employee_data!P512))</f>
        <v>It/Is</v>
      </c>
      <c r="Q512" t="str">
        <f>TRIM(PROPER(employee_data!Q512))</f>
        <v>Field Operations</v>
      </c>
      <c r="R512" s="2">
        <f>DATEVALUE(TEXT(employee_data!R512,"dd/mm/yyyy"))</f>
        <v>16328</v>
      </c>
      <c r="S512" t="str">
        <f>TRIM(UPPER(employee_data!S512))</f>
        <v>MA</v>
      </c>
      <c r="T512" t="str">
        <f>TRIM(PROPER(employee_data!T512))</f>
        <v>Laborer</v>
      </c>
      <c r="U512" t="str">
        <f>TRIM(PROPER(employee_data!U512))</f>
        <v>Male</v>
      </c>
      <c r="V512" t="str">
        <f>TRIM(employee_data!V512)</f>
        <v>1960</v>
      </c>
      <c r="W512" t="str">
        <f>TRIM(PROPER(employee_data!W512))</f>
        <v>White</v>
      </c>
      <c r="X512" t="str">
        <f>TRIM(PROPER(employee_data!X512))</f>
        <v>Widowed</v>
      </c>
      <c r="Y512" t="str">
        <f>TRIM(PROPER(employee_data!Y512))</f>
        <v>Fully Meets</v>
      </c>
      <c r="Z512" s="4">
        <v>3</v>
      </c>
    </row>
    <row r="513" spans="1:26" x14ac:dyDescent="0.25">
      <c r="A513" t="str">
        <f>TRIM(employee_data!A513)</f>
        <v>3938</v>
      </c>
      <c r="B513" t="str">
        <f>TRIM(PROPER(employee_data!B513))</f>
        <v>Lori</v>
      </c>
      <c r="C513" t="str">
        <f>TRIM(PROPER(employee_data!C513))</f>
        <v>Roby</v>
      </c>
      <c r="D513" s="2">
        <f>DATEVALUE(TEXT(employee_data!D513,"dd/mm/yyyy"))</f>
        <v>43941</v>
      </c>
      <c r="E513" s="2" t="str">
        <f>IFERROR(DATEVALUE(TEXT(employee_data!E513,"dd/mm/yyyy")),TRIM(""))</f>
        <v/>
      </c>
      <c r="F513" t="str">
        <f>TRIM(employee_data!F513)</f>
        <v>Data Analyst</v>
      </c>
      <c r="G513" t="str">
        <f>TRIM(PROPER(employee_data!G513))</f>
        <v>Brittany Evans</v>
      </c>
      <c r="H513" t="str">
        <f>TRIM(employee_data!H513)</f>
        <v>lori.roby@bilearner.com</v>
      </c>
      <c r="I513" t="str">
        <f>TRIM(UPPER(employee_data!I513))</f>
        <v>BPC</v>
      </c>
      <c r="J513" t="str">
        <f>TRIM(PROPER(employee_data!J513))</f>
        <v>Active</v>
      </c>
      <c r="K513" t="str">
        <f>TRIM(PROPER(employee_data!K513))</f>
        <v>Part-Time</v>
      </c>
      <c r="L513" t="str">
        <f>TRIM(PROPER(employee_data!L513))</f>
        <v>Zone B</v>
      </c>
      <c r="M513" t="str">
        <f>TRIM(PROPER(employee_data!M513))</f>
        <v>Temporary</v>
      </c>
      <c r="N513" t="str">
        <f>TRIM(PROPER(employee_data!N513))</f>
        <v>Unk</v>
      </c>
      <c r="O513" t="str">
        <f>TRIM(employee_data!O513)</f>
        <v/>
      </c>
      <c r="P513" t="str">
        <f>TRIM(PROPER(employee_data!P513))</f>
        <v>It/Is</v>
      </c>
      <c r="Q513" t="str">
        <f>TRIM(PROPER(employee_data!Q513))</f>
        <v>Field Operations</v>
      </c>
      <c r="R513" s="2">
        <f>DATEVALUE(TEXT(employee_data!R513,"dd/mm/yyyy"))</f>
        <v>20237</v>
      </c>
      <c r="S513" t="str">
        <f>TRIM(UPPER(employee_data!S513))</f>
        <v>MA</v>
      </c>
      <c r="T513" t="str">
        <f>TRIM(PROPER(employee_data!T513))</f>
        <v>Tower Hand</v>
      </c>
      <c r="U513" t="str">
        <f>TRIM(PROPER(employee_data!U513))</f>
        <v>Female</v>
      </c>
      <c r="V513" t="str">
        <f>TRIM(employee_data!V513)</f>
        <v>1886</v>
      </c>
      <c r="W513" t="str">
        <f>TRIM(PROPER(employee_data!W513))</f>
        <v>Hispanic</v>
      </c>
      <c r="X513" t="str">
        <f>TRIM(PROPER(employee_data!X513))</f>
        <v>Married</v>
      </c>
      <c r="Y513" t="str">
        <f>TRIM(PROPER(employee_data!Y513))</f>
        <v>Fully Meets</v>
      </c>
      <c r="Z513" s="4">
        <v>3</v>
      </c>
    </row>
    <row r="514" spans="1:26" x14ac:dyDescent="0.25">
      <c r="A514" t="str">
        <f>TRIM(employee_data!A514)</f>
        <v>3939</v>
      </c>
      <c r="B514" t="str">
        <f>TRIM(PROPER(employee_data!B514))</f>
        <v>Thomas</v>
      </c>
      <c r="C514" t="str">
        <f>TRIM(PROPER(employee_data!C514))</f>
        <v>Murray</v>
      </c>
      <c r="D514" s="2">
        <f>DATEVALUE(TEXT(employee_data!D514,"dd/mm/yyyy"))</f>
        <v>43713</v>
      </c>
      <c r="E514" s="2" t="str">
        <f>IFERROR(DATEVALUE(TEXT(employee_data!E514,"dd/mm/yyyy")),TRIM(""))</f>
        <v/>
      </c>
      <c r="F514" t="str">
        <f>TRIM(employee_data!F514)</f>
        <v>Data Analyst</v>
      </c>
      <c r="G514" t="str">
        <f>TRIM(PROPER(employee_data!G514))</f>
        <v>Nicole Hill</v>
      </c>
      <c r="H514" t="str">
        <f>TRIM(employee_data!H514)</f>
        <v>thomas.murray@bilearner.com</v>
      </c>
      <c r="I514" t="str">
        <f>TRIM(UPPER(employee_data!I514))</f>
        <v>CCDR</v>
      </c>
      <c r="J514" t="str">
        <f>TRIM(PROPER(employee_data!J514))</f>
        <v>Active</v>
      </c>
      <c r="K514" t="str">
        <f>TRIM(PROPER(employee_data!K514))</f>
        <v>Part-Time</v>
      </c>
      <c r="L514" t="str">
        <f>TRIM(PROPER(employee_data!L514))</f>
        <v>Zone A</v>
      </c>
      <c r="M514" t="str">
        <f>TRIM(PROPER(employee_data!M514))</f>
        <v>Part-Time</v>
      </c>
      <c r="N514" t="str">
        <f>TRIM(PROPER(employee_data!N514))</f>
        <v>Unk</v>
      </c>
      <c r="O514" t="str">
        <f>TRIM(employee_data!O514)</f>
        <v/>
      </c>
      <c r="P514" t="str">
        <f>TRIM(PROPER(employee_data!P514))</f>
        <v>It/Is</v>
      </c>
      <c r="Q514" t="str">
        <f>TRIM(PROPER(employee_data!Q514))</f>
        <v>General - Con</v>
      </c>
      <c r="R514" s="2">
        <f>DATEVALUE(TEXT(employee_data!R514,"dd/mm/yyyy"))</f>
        <v>33851</v>
      </c>
      <c r="S514" t="str">
        <f>TRIM(UPPER(employee_data!S514))</f>
        <v>TX</v>
      </c>
      <c r="T514" t="str">
        <f>TRIM(PROPER(employee_data!T514))</f>
        <v>Foreman</v>
      </c>
      <c r="U514" t="str">
        <f>TRIM(PROPER(employee_data!U514))</f>
        <v>Male</v>
      </c>
      <c r="V514" t="str">
        <f>TRIM(employee_data!V514)</f>
        <v>78230</v>
      </c>
      <c r="W514" t="str">
        <f>TRIM(PROPER(employee_data!W514))</f>
        <v>Black</v>
      </c>
      <c r="X514" t="str">
        <f>TRIM(PROPER(employee_data!X514))</f>
        <v>Married</v>
      </c>
      <c r="Y514" t="str">
        <f>TRIM(PROPER(employee_data!Y514))</f>
        <v>Fully Meets</v>
      </c>
      <c r="Z514" s="4">
        <v>3</v>
      </c>
    </row>
    <row r="515" spans="1:26" x14ac:dyDescent="0.25">
      <c r="A515" t="str">
        <f>TRIM(employee_data!A515)</f>
        <v>3940</v>
      </c>
      <c r="B515" t="str">
        <f>TRIM(PROPER(employee_data!B515))</f>
        <v>Karthikeyan</v>
      </c>
      <c r="C515" t="str">
        <f>TRIM(PROPER(employee_data!C515))</f>
        <v>Ait Sidi</v>
      </c>
      <c r="D515" s="2">
        <f>DATEVALUE(TEXT(employee_data!D515,"dd/mm/yyyy"))</f>
        <v>43688</v>
      </c>
      <c r="E515" s="2" t="str">
        <f>IFERROR(DATEVALUE(TEXT(employee_data!E515,"dd/mm/yyyy")),TRIM(""))</f>
        <v/>
      </c>
      <c r="F515" t="str">
        <f>TRIM(employee_data!F515)</f>
        <v>Sr. DBA</v>
      </c>
      <c r="G515" t="str">
        <f>TRIM(PROPER(employee_data!G515))</f>
        <v>Kaitlyn Young</v>
      </c>
      <c r="H515" t="str">
        <f>TRIM(employee_data!H515)</f>
        <v>karthikeyan.ait sidi@bilearner.com</v>
      </c>
      <c r="I515" t="str">
        <f>TRIM(UPPER(employee_data!I515))</f>
        <v>EW</v>
      </c>
      <c r="J515" t="str">
        <f>TRIM(PROPER(employee_data!J515))</f>
        <v>Active</v>
      </c>
      <c r="K515" t="str">
        <f>TRIM(PROPER(employee_data!K515))</f>
        <v>Contract</v>
      </c>
      <c r="L515" t="str">
        <f>TRIM(PROPER(employee_data!L515))</f>
        <v>Zone B</v>
      </c>
      <c r="M515" t="str">
        <f>TRIM(PROPER(employee_data!M515))</f>
        <v>Full-Time</v>
      </c>
      <c r="N515" t="str">
        <f>TRIM(PROPER(employee_data!N515))</f>
        <v>Unk</v>
      </c>
      <c r="O515" t="str">
        <f>TRIM(employee_data!O515)</f>
        <v/>
      </c>
      <c r="P515" t="str">
        <f>TRIM(PROPER(employee_data!P515))</f>
        <v>It/Is</v>
      </c>
      <c r="Q515" t="str">
        <f>TRIM(PROPER(employee_data!Q515))</f>
        <v>General - Con</v>
      </c>
      <c r="R515" s="2">
        <f>DATEVALUE(TEXT(employee_data!R515,"dd/mm/yyyy"))</f>
        <v>21406</v>
      </c>
      <c r="S515" t="str">
        <f>TRIM(UPPER(employee_data!S515))</f>
        <v>MA</v>
      </c>
      <c r="T515" t="str">
        <f>TRIM(PROPER(employee_data!T515))</f>
        <v>Technician</v>
      </c>
      <c r="U515" t="str">
        <f>TRIM(PROPER(employee_data!U515))</f>
        <v>Male</v>
      </c>
      <c r="V515" t="str">
        <f>TRIM(employee_data!V515)</f>
        <v>2148</v>
      </c>
      <c r="W515" t="str">
        <f>TRIM(PROPER(employee_data!W515))</f>
        <v>Other</v>
      </c>
      <c r="X515" t="str">
        <f>TRIM(PROPER(employee_data!X515))</f>
        <v>Divorced</v>
      </c>
      <c r="Y515" t="str">
        <f>TRIM(PROPER(employee_data!Y515))</f>
        <v>Fully Meets</v>
      </c>
      <c r="Z515" s="4">
        <v>3</v>
      </c>
    </row>
    <row r="516" spans="1:26" x14ac:dyDescent="0.25">
      <c r="A516" t="str">
        <f>TRIM(employee_data!A516)</f>
        <v>3941</v>
      </c>
      <c r="B516" t="str">
        <f>TRIM(PROPER(employee_data!B516))</f>
        <v>Ivan</v>
      </c>
      <c r="C516" t="str">
        <f>TRIM(PROPER(employee_data!C516))</f>
        <v>Rogers</v>
      </c>
      <c r="D516" s="2">
        <f>DATEVALUE(TEXT(employee_data!D516,"dd/mm/yyyy"))</f>
        <v>43408</v>
      </c>
      <c r="E516" s="2" t="str">
        <f>IFERROR(DATEVALUE(TEXT(employee_data!E516,"dd/mm/yyyy")),TRIM(""))</f>
        <v/>
      </c>
      <c r="F516" t="str">
        <f>TRIM(employee_data!F516)</f>
        <v>Data Analyst</v>
      </c>
      <c r="G516" t="str">
        <f>TRIM(PROPER(employee_data!G516))</f>
        <v>Alejandra Spencer</v>
      </c>
      <c r="H516" t="str">
        <f>TRIM(employee_data!H516)</f>
        <v>ivan.rogers@bilearner.com</v>
      </c>
      <c r="I516" t="str">
        <f>TRIM(UPPER(employee_data!I516))</f>
        <v>BPC</v>
      </c>
      <c r="J516" t="str">
        <f>TRIM(PROPER(employee_data!J516))</f>
        <v>Active</v>
      </c>
      <c r="K516" t="str">
        <f>TRIM(PROPER(employee_data!K516))</f>
        <v>Full-Time</v>
      </c>
      <c r="L516" t="str">
        <f>TRIM(PROPER(employee_data!L516))</f>
        <v>Zone B</v>
      </c>
      <c r="M516" t="str">
        <f>TRIM(PROPER(employee_data!M516))</f>
        <v>Temporary</v>
      </c>
      <c r="N516" t="str">
        <f>TRIM(PROPER(employee_data!N516))</f>
        <v>Unk</v>
      </c>
      <c r="O516" t="str">
        <f>TRIM(employee_data!O516)</f>
        <v/>
      </c>
      <c r="P516" t="str">
        <f>TRIM(PROPER(employee_data!P516))</f>
        <v>It/Is</v>
      </c>
      <c r="Q516" t="str">
        <f>TRIM(PROPER(employee_data!Q516))</f>
        <v>Field Operations</v>
      </c>
      <c r="R516" s="2">
        <f>DATEVALUE(TEXT(employee_data!R516,"dd/mm/yyyy"))</f>
        <v>31289</v>
      </c>
      <c r="S516" t="str">
        <f>TRIM(UPPER(employee_data!S516))</f>
        <v>MA</v>
      </c>
      <c r="T516" t="str">
        <f>TRIM(PROPER(employee_data!T516))</f>
        <v>Laborer</v>
      </c>
      <c r="U516" t="str">
        <f>TRIM(PROPER(employee_data!U516))</f>
        <v>Male</v>
      </c>
      <c r="V516" t="str">
        <f>TRIM(employee_data!V516)</f>
        <v>1810</v>
      </c>
      <c r="W516" t="str">
        <f>TRIM(PROPER(employee_data!W516))</f>
        <v>White</v>
      </c>
      <c r="X516" t="str">
        <f>TRIM(PROPER(employee_data!X516))</f>
        <v>Married</v>
      </c>
      <c r="Y516" t="str">
        <f>TRIM(PROPER(employee_data!Y516))</f>
        <v>Fully Meets</v>
      </c>
      <c r="Z516" s="4">
        <v>3</v>
      </c>
    </row>
    <row r="517" spans="1:26" x14ac:dyDescent="0.25">
      <c r="A517" t="str">
        <f>TRIM(employee_data!A517)</f>
        <v>3942</v>
      </c>
      <c r="B517" t="str">
        <f>TRIM(PROPER(employee_data!B517))</f>
        <v>Bianca</v>
      </c>
      <c r="C517" t="str">
        <f>TRIM(PROPER(employee_data!C517))</f>
        <v>Roehrich</v>
      </c>
      <c r="D517" s="2">
        <f>DATEVALUE(TEXT(employee_data!D517,"dd/mm/yyyy"))</f>
        <v>43408</v>
      </c>
      <c r="E517" s="2">
        <f>IFERROR(DATEVALUE(TEXT(employee_data!E517,"dd/mm/yyyy")),TRIM(""))</f>
        <v>44552</v>
      </c>
      <c r="F517" t="str">
        <f>TRIM(employee_data!F517)</f>
        <v>Principal Data Architect</v>
      </c>
      <c r="G517" t="str">
        <f>TRIM(PROPER(employee_data!G517))</f>
        <v>Brian Gamble Md</v>
      </c>
      <c r="H517" t="str">
        <f>TRIM(employee_data!H517)</f>
        <v>bianca.roehrich@bilearner.com</v>
      </c>
      <c r="I517" t="str">
        <f>TRIM(UPPER(employee_data!I517))</f>
        <v>PYZ</v>
      </c>
      <c r="J517" t="str">
        <f>TRIM(PROPER(employee_data!J517))</f>
        <v>Voluntarily Terminated</v>
      </c>
      <c r="K517" t="str">
        <f>TRIM(PROPER(employee_data!K517))</f>
        <v>Contract</v>
      </c>
      <c r="L517" t="str">
        <f>TRIM(PROPER(employee_data!L517))</f>
        <v>Zone B</v>
      </c>
      <c r="M517" t="str">
        <f>TRIM(PROPER(employee_data!M517))</f>
        <v>Temporary</v>
      </c>
      <c r="N517" t="str">
        <f>TRIM(PROPER(employee_data!N517))</f>
        <v>Resignation</v>
      </c>
      <c r="O517" t="str">
        <f>TRIM(employee_data!O517)</f>
        <v>Begin mind time similar night travel.</v>
      </c>
      <c r="P517" t="str">
        <f>TRIM(PROPER(employee_data!P517))</f>
        <v>It/Is</v>
      </c>
      <c r="Q517" t="str">
        <f>TRIM(PROPER(employee_data!Q517))</f>
        <v>Catv</v>
      </c>
      <c r="R517" s="2">
        <f>DATEVALUE(TEXT(employee_data!R517,"dd/mm/yyyy"))</f>
        <v>18875</v>
      </c>
      <c r="S517" t="str">
        <f>TRIM(UPPER(employee_data!S517))</f>
        <v>MA</v>
      </c>
      <c r="T517" t="str">
        <f>TRIM(PROPER(employee_data!T517))</f>
        <v>Laborer</v>
      </c>
      <c r="U517" t="str">
        <f>TRIM(PROPER(employee_data!U517))</f>
        <v>Female</v>
      </c>
      <c r="V517" t="str">
        <f>TRIM(employee_data!V517)</f>
        <v>2703</v>
      </c>
      <c r="W517" t="str">
        <f>TRIM(PROPER(employee_data!W517))</f>
        <v>Asian</v>
      </c>
      <c r="X517" t="str">
        <f>TRIM(PROPER(employee_data!X517))</f>
        <v>Married</v>
      </c>
      <c r="Y517" t="str">
        <f>TRIM(PROPER(employee_data!Y517))</f>
        <v>Pip</v>
      </c>
      <c r="Z517" s="4">
        <v>3</v>
      </c>
    </row>
    <row r="518" spans="1:26" x14ac:dyDescent="0.25">
      <c r="A518" t="str">
        <f>TRIM(employee_data!A518)</f>
        <v>3943</v>
      </c>
      <c r="B518" t="str">
        <f>TRIM(PROPER(employee_data!B518))</f>
        <v>Jason</v>
      </c>
      <c r="C518" t="str">
        <f>TRIM(PROPER(employee_data!C518))</f>
        <v>Salter</v>
      </c>
      <c r="D518" s="2">
        <f>DATEVALUE(TEXT(employee_data!D518,"dd/mm/yyyy"))</f>
        <v>43673</v>
      </c>
      <c r="E518" s="2">
        <f>IFERROR(DATEVALUE(TEXT(employee_data!E518,"dd/mm/yyyy")),TRIM(""))</f>
        <v>44402</v>
      </c>
      <c r="F518" t="str">
        <f>TRIM(employee_data!F518)</f>
        <v>Data Analyst</v>
      </c>
      <c r="G518" t="str">
        <f>TRIM(PROPER(employee_data!G518))</f>
        <v>Lauren Moore</v>
      </c>
      <c r="H518" t="str">
        <f>TRIM(employee_data!H518)</f>
        <v>jason.salter@bilearner.com</v>
      </c>
      <c r="I518" t="str">
        <f>TRIM(UPPER(employee_data!I518))</f>
        <v>NEL</v>
      </c>
      <c r="J518" t="str">
        <f>TRIM(PROPER(employee_data!J518))</f>
        <v>Voluntarily Terminated</v>
      </c>
      <c r="K518" t="str">
        <f>TRIM(PROPER(employee_data!K518))</f>
        <v>Part-Time</v>
      </c>
      <c r="L518" t="str">
        <f>TRIM(PROPER(employee_data!L518))</f>
        <v>Zone A</v>
      </c>
      <c r="M518" t="str">
        <f>TRIM(PROPER(employee_data!M518))</f>
        <v>Part-Time</v>
      </c>
      <c r="N518" t="str">
        <f>TRIM(PROPER(employee_data!N518))</f>
        <v>Resignation</v>
      </c>
      <c r="O518" t="str">
        <f>TRIM(employee_data!O518)</f>
        <v>Choose system picture one party decision.</v>
      </c>
      <c r="P518" t="str">
        <f>TRIM(PROPER(employee_data!P518))</f>
        <v>It/Is</v>
      </c>
      <c r="Q518" t="str">
        <f>TRIM(PROPER(employee_data!Q518))</f>
        <v>General - Eng</v>
      </c>
      <c r="R518" s="2">
        <f>DATEVALUE(TEXT(employee_data!R518,"dd/mm/yyyy"))</f>
        <v>26149</v>
      </c>
      <c r="S518" t="str">
        <f>TRIM(UPPER(employee_data!S518))</f>
        <v>MA</v>
      </c>
      <c r="T518" t="str">
        <f>TRIM(PROPER(employee_data!T518))</f>
        <v>Administrative</v>
      </c>
      <c r="U518" t="str">
        <f>TRIM(PROPER(employee_data!U518))</f>
        <v>Male</v>
      </c>
      <c r="V518" t="str">
        <f>TRIM(employee_data!V518)</f>
        <v>2452</v>
      </c>
      <c r="W518" t="str">
        <f>TRIM(PROPER(employee_data!W518))</f>
        <v>Black</v>
      </c>
      <c r="X518" t="str">
        <f>TRIM(PROPER(employee_data!X518))</f>
        <v>Single</v>
      </c>
      <c r="Y518" t="str">
        <f>TRIM(PROPER(employee_data!Y518))</f>
        <v>Fully Meets</v>
      </c>
      <c r="Z518" s="4">
        <v>3</v>
      </c>
    </row>
    <row r="519" spans="1:26" x14ac:dyDescent="0.25">
      <c r="A519" t="str">
        <f>TRIM(employee_data!A519)</f>
        <v>3944</v>
      </c>
      <c r="B519" t="str">
        <f>TRIM(PROPER(employee_data!B519))</f>
        <v>Julia</v>
      </c>
      <c r="C519" t="str">
        <f>TRIM(PROPER(employee_data!C519))</f>
        <v>Zhou</v>
      </c>
      <c r="D519" s="2">
        <f>DATEVALUE(TEXT(employee_data!D519,"dd/mm/yyyy"))</f>
        <v>44186</v>
      </c>
      <c r="E519" s="2" t="str">
        <f>IFERROR(DATEVALUE(TEXT(employee_data!E519,"dd/mm/yyyy")),TRIM(""))</f>
        <v/>
      </c>
      <c r="F519" t="str">
        <f>TRIM(employee_data!F519)</f>
        <v>Data Analyst</v>
      </c>
      <c r="G519" t="str">
        <f>TRIM(PROPER(employee_data!G519))</f>
        <v>Joseph Owen</v>
      </c>
      <c r="H519" t="str">
        <f>TRIM(employee_data!H519)</f>
        <v>julia.zhou@bilearner.com</v>
      </c>
      <c r="I519" t="str">
        <f>TRIM(UPPER(employee_data!I519))</f>
        <v>SVG</v>
      </c>
      <c r="J519" t="str">
        <f>TRIM(PROPER(employee_data!J519))</f>
        <v>Active</v>
      </c>
      <c r="K519" t="str">
        <f>TRIM(PROPER(employee_data!K519))</f>
        <v>Full-Time</v>
      </c>
      <c r="L519" t="str">
        <f>TRIM(PROPER(employee_data!L519))</f>
        <v>Zone A</v>
      </c>
      <c r="M519" t="str">
        <f>TRIM(PROPER(employee_data!M519))</f>
        <v>Full-Time</v>
      </c>
      <c r="N519" t="str">
        <f>TRIM(PROPER(employee_data!N519))</f>
        <v>Unk</v>
      </c>
      <c r="O519" t="str">
        <f>TRIM(employee_data!O519)</f>
        <v/>
      </c>
      <c r="P519" t="str">
        <f>TRIM(PROPER(employee_data!P519))</f>
        <v>It/Is</v>
      </c>
      <c r="Q519" t="str">
        <f>TRIM(PROPER(employee_data!Q519))</f>
        <v>General - Sga</v>
      </c>
      <c r="R519" s="2">
        <f>DATEVALUE(TEXT(employee_data!R519,"dd/mm/yyyy"))</f>
        <v>35616</v>
      </c>
      <c r="S519" t="str">
        <f>TRIM(UPPER(employee_data!S519))</f>
        <v>MA</v>
      </c>
      <c r="T519" t="str">
        <f>TRIM(PROPER(employee_data!T519))</f>
        <v>Administrator</v>
      </c>
      <c r="U519" t="str">
        <f>TRIM(PROPER(employee_data!U519))</f>
        <v>Female</v>
      </c>
      <c r="V519" t="str">
        <f>TRIM(employee_data!V519)</f>
        <v>2148</v>
      </c>
      <c r="W519" t="str">
        <f>TRIM(PROPER(employee_data!W519))</f>
        <v>White</v>
      </c>
      <c r="X519" t="str">
        <f>TRIM(PROPER(employee_data!X519))</f>
        <v>Single</v>
      </c>
      <c r="Y519" t="str">
        <f>TRIM(PROPER(employee_data!Y519))</f>
        <v>Fully Meets</v>
      </c>
      <c r="Z519" s="4">
        <v>3</v>
      </c>
    </row>
    <row r="520" spans="1:26" x14ac:dyDescent="0.25">
      <c r="A520" t="str">
        <f>TRIM(employee_data!A520)</f>
        <v>3945</v>
      </c>
      <c r="B520" t="str">
        <f>TRIM(PROPER(employee_data!B520))</f>
        <v>Thelma</v>
      </c>
      <c r="C520" t="str">
        <f>TRIM(PROPER(employee_data!C520))</f>
        <v>Petrowsky</v>
      </c>
      <c r="D520" s="2">
        <f>DATEVALUE(TEXT(employee_data!D520,"dd/mm/yyyy"))</f>
        <v>44767</v>
      </c>
      <c r="E520" s="2" t="str">
        <f>IFERROR(DATEVALUE(TEXT(employee_data!E520,"dd/mm/yyyy")),TRIM(""))</f>
        <v/>
      </c>
      <c r="F520" t="str">
        <f>TRIM(employee_data!F520)</f>
        <v>Data Analyst</v>
      </c>
      <c r="G520" t="str">
        <f>TRIM(PROPER(employee_data!G520))</f>
        <v>Carla Wilson</v>
      </c>
      <c r="H520" t="str">
        <f>TRIM(employee_data!H520)</f>
        <v>thelma.petrowsky@bilearner.com</v>
      </c>
      <c r="I520" t="str">
        <f>TRIM(UPPER(employee_data!I520))</f>
        <v>MSC</v>
      </c>
      <c r="J520" t="str">
        <f>TRIM(PROPER(employee_data!J520))</f>
        <v>Active</v>
      </c>
      <c r="K520" t="str">
        <f>TRIM(PROPER(employee_data!K520))</f>
        <v>Full-Time</v>
      </c>
      <c r="L520" t="str">
        <f>TRIM(PROPER(employee_data!L520))</f>
        <v>Zone C</v>
      </c>
      <c r="M520" t="str">
        <f>TRIM(PROPER(employee_data!M520))</f>
        <v>Temporary</v>
      </c>
      <c r="N520" t="str">
        <f>TRIM(PROPER(employee_data!N520))</f>
        <v>Unk</v>
      </c>
      <c r="O520" t="str">
        <f>TRIM(employee_data!O520)</f>
        <v/>
      </c>
      <c r="P520" t="str">
        <f>TRIM(PROPER(employee_data!P520))</f>
        <v>It/Is</v>
      </c>
      <c r="Q520" t="str">
        <f>TRIM(PROPER(employee_data!Q520))</f>
        <v>Engineers</v>
      </c>
      <c r="R520" s="2">
        <f>DATEVALUE(TEXT(employee_data!R520,"dd/mm/yyyy"))</f>
        <v>35877</v>
      </c>
      <c r="S520" t="str">
        <f>TRIM(UPPER(employee_data!S520))</f>
        <v>MA</v>
      </c>
      <c r="T520" t="str">
        <f>TRIM(PROPER(employee_data!T520))</f>
        <v>Engineer</v>
      </c>
      <c r="U520" t="str">
        <f>TRIM(PROPER(employee_data!U520))</f>
        <v>Female</v>
      </c>
      <c r="V520" t="str">
        <f>TRIM(employee_data!V520)</f>
        <v>1886</v>
      </c>
      <c r="W520" t="str">
        <f>TRIM(PROPER(employee_data!W520))</f>
        <v>Black</v>
      </c>
      <c r="X520" t="str">
        <f>TRIM(PROPER(employee_data!X520))</f>
        <v>Single</v>
      </c>
      <c r="Y520" t="str">
        <f>TRIM(PROPER(employee_data!Y520))</f>
        <v>Pip</v>
      </c>
      <c r="Z520" s="4">
        <v>3</v>
      </c>
    </row>
    <row r="521" spans="1:26" x14ac:dyDescent="0.25">
      <c r="A521" t="str">
        <f>TRIM(employee_data!A521)</f>
        <v>3946</v>
      </c>
      <c r="B521" t="str">
        <f>TRIM(PROPER(employee_data!B521))</f>
        <v>Jayne</v>
      </c>
      <c r="C521" t="str">
        <f>TRIM(PROPER(employee_data!C521))</f>
        <v>Horton</v>
      </c>
      <c r="D521" s="2">
        <f>DATEVALUE(TEXT(employee_data!D521,"dd/mm/yyyy"))</f>
        <v>43631</v>
      </c>
      <c r="E521" s="2" t="str">
        <f>IFERROR(DATEVALUE(TEXT(employee_data!E521,"dd/mm/yyyy")),TRIM(""))</f>
        <v/>
      </c>
      <c r="F521" t="str">
        <f>TRIM(employee_data!F521)</f>
        <v>Database Administrator</v>
      </c>
      <c r="G521" t="str">
        <f>TRIM(PROPER(employee_data!G521))</f>
        <v>Valerie Moody</v>
      </c>
      <c r="H521" t="str">
        <f>TRIM(employee_data!H521)</f>
        <v>jayne.horton@bilearner.com</v>
      </c>
      <c r="I521" t="str">
        <f>TRIM(UPPER(employee_data!I521))</f>
        <v>NEL</v>
      </c>
      <c r="J521" t="str">
        <f>TRIM(PROPER(employee_data!J521))</f>
        <v>Active</v>
      </c>
      <c r="K521" t="str">
        <f>TRIM(PROPER(employee_data!K521))</f>
        <v>Contract</v>
      </c>
      <c r="L521" t="str">
        <f>TRIM(PROPER(employee_data!L521))</f>
        <v>Zone A</v>
      </c>
      <c r="M521" t="str">
        <f>TRIM(PROPER(employee_data!M521))</f>
        <v>Temporary</v>
      </c>
      <c r="N521" t="str">
        <f>TRIM(PROPER(employee_data!N521))</f>
        <v>Unk</v>
      </c>
      <c r="O521" t="str">
        <f>TRIM(employee_data!O521)</f>
        <v/>
      </c>
      <c r="P521" t="str">
        <f>TRIM(PROPER(employee_data!P521))</f>
        <v>It/Is</v>
      </c>
      <c r="Q521" t="str">
        <f>TRIM(PROPER(employee_data!Q521))</f>
        <v>Shop (Fleet)</v>
      </c>
      <c r="R521" s="2">
        <f>DATEVALUE(TEXT(employee_data!R521,"dd/mm/yyyy"))</f>
        <v>21021</v>
      </c>
      <c r="S521" t="str">
        <f>TRIM(UPPER(employee_data!S521))</f>
        <v>MA</v>
      </c>
      <c r="T521" t="str">
        <f>TRIM(PROPER(employee_data!T521))</f>
        <v>Technician</v>
      </c>
      <c r="U521" t="str">
        <f>TRIM(PROPER(employee_data!U521))</f>
        <v>Female</v>
      </c>
      <c r="V521" t="str">
        <f>TRIM(employee_data!V521)</f>
        <v>2493</v>
      </c>
      <c r="W521" t="str">
        <f>TRIM(PROPER(employee_data!W521))</f>
        <v>White</v>
      </c>
      <c r="X521" t="str">
        <f>TRIM(PROPER(employee_data!X521))</f>
        <v>Married</v>
      </c>
      <c r="Y521" t="str">
        <f>TRIM(PROPER(employee_data!Y521))</f>
        <v>Fully Meets</v>
      </c>
      <c r="Z521" s="4">
        <v>3</v>
      </c>
    </row>
    <row r="522" spans="1:26" x14ac:dyDescent="0.25">
      <c r="A522" t="str">
        <f>TRIM(employee_data!A522)</f>
        <v>3947</v>
      </c>
      <c r="B522" t="str">
        <f>TRIM(PROPER(employee_data!B522))</f>
        <v>Renee</v>
      </c>
      <c r="C522" t="str">
        <f>TRIM(PROPER(employee_data!C522))</f>
        <v>Becker</v>
      </c>
      <c r="D522" s="2">
        <f>DATEVALUE(TEXT(employee_data!D522,"dd/mm/yyyy"))</f>
        <v>43925</v>
      </c>
      <c r="E522" s="2">
        <f>IFERROR(DATEVALUE(TEXT(employee_data!E522,"dd/mm/yyyy")),TRIM(""))</f>
        <v>44734</v>
      </c>
      <c r="F522" t="str">
        <f>TRIM(employee_data!F522)</f>
        <v>Database Administrator</v>
      </c>
      <c r="G522" t="str">
        <f>TRIM(PROPER(employee_data!G522))</f>
        <v>Heather Phillips</v>
      </c>
      <c r="H522" t="str">
        <f>TRIM(employee_data!H522)</f>
        <v>renee.becker@bilearner.com</v>
      </c>
      <c r="I522" t="str">
        <f>TRIM(UPPER(employee_data!I522))</f>
        <v>EW</v>
      </c>
      <c r="J522" t="str">
        <f>TRIM(PROPER(employee_data!J522))</f>
        <v>Terminated For Cause</v>
      </c>
      <c r="K522" t="str">
        <f>TRIM(PROPER(employee_data!K522))</f>
        <v>Full-Time</v>
      </c>
      <c r="L522" t="str">
        <f>TRIM(PROPER(employee_data!L522))</f>
        <v>Zone B</v>
      </c>
      <c r="M522" t="str">
        <f>TRIM(PROPER(employee_data!M522))</f>
        <v>Full-Time</v>
      </c>
      <c r="N522" t="str">
        <f>TRIM(PROPER(employee_data!N522))</f>
        <v>Resignation</v>
      </c>
      <c r="O522" t="str">
        <f>TRIM(employee_data!O522)</f>
        <v>Door hear include off.</v>
      </c>
      <c r="P522" t="str">
        <f>TRIM(PROPER(employee_data!P522))</f>
        <v>It/Is</v>
      </c>
      <c r="Q522" t="str">
        <f>TRIM(PROPER(employee_data!Q522))</f>
        <v>Field Operations</v>
      </c>
      <c r="R522" s="2">
        <f>DATEVALUE(TEXT(employee_data!R522,"dd/mm/yyyy"))</f>
        <v>35402</v>
      </c>
      <c r="S522" t="str">
        <f>TRIM(UPPER(employee_data!S522))</f>
        <v>MA</v>
      </c>
      <c r="T522" t="str">
        <f>TRIM(PROPER(employee_data!T522))</f>
        <v>Field Technician</v>
      </c>
      <c r="U522" t="str">
        <f>TRIM(PROPER(employee_data!U522))</f>
        <v>Female</v>
      </c>
      <c r="V522" t="str">
        <f>TRIM(employee_data!V522)</f>
        <v>2026</v>
      </c>
      <c r="W522" t="str">
        <f>TRIM(PROPER(employee_data!W522))</f>
        <v>Hispanic</v>
      </c>
      <c r="X522" t="str">
        <f>TRIM(PROPER(employee_data!X522))</f>
        <v>Married</v>
      </c>
      <c r="Y522" t="str">
        <f>TRIM(PROPER(employee_data!Y522))</f>
        <v>Fully Meets</v>
      </c>
      <c r="Z522" s="4">
        <v>3</v>
      </c>
    </row>
    <row r="523" spans="1:26" x14ac:dyDescent="0.25">
      <c r="A523" t="str">
        <f>TRIM(employee_data!A523)</f>
        <v>3948</v>
      </c>
      <c r="B523" t="str">
        <f>TRIM(PROPER(employee_data!B523))</f>
        <v>Randall</v>
      </c>
      <c r="C523" t="str">
        <f>TRIM(PROPER(employee_data!C523))</f>
        <v>Pearson</v>
      </c>
      <c r="D523" s="2">
        <f>DATEVALUE(TEXT(employee_data!D523,"dd/mm/yyyy"))</f>
        <v>44960</v>
      </c>
      <c r="E523" s="2">
        <f>IFERROR(DATEVALUE(TEXT(employee_data!E523,"dd/mm/yyyy")),TRIM(""))</f>
        <v>45075</v>
      </c>
      <c r="F523" t="str">
        <f>TRIM(employee_data!F523)</f>
        <v>Data Analyst</v>
      </c>
      <c r="G523" t="str">
        <f>TRIM(PROPER(employee_data!G523))</f>
        <v>Peggy Mccoy</v>
      </c>
      <c r="H523" t="str">
        <f>TRIM(employee_data!H523)</f>
        <v>randall.pearson@bilearner.com</v>
      </c>
      <c r="I523" t="str">
        <f>TRIM(UPPER(employee_data!I523))</f>
        <v>MSC</v>
      </c>
      <c r="J523" t="str">
        <f>TRIM(PROPER(employee_data!J523))</f>
        <v>Voluntarily Terminated</v>
      </c>
      <c r="K523" t="str">
        <f>TRIM(PROPER(employee_data!K523))</f>
        <v>Contract</v>
      </c>
      <c r="L523" t="str">
        <f>TRIM(PROPER(employee_data!L523))</f>
        <v>Zone C</v>
      </c>
      <c r="M523" t="str">
        <f>TRIM(PROPER(employee_data!M523))</f>
        <v>Full-Time</v>
      </c>
      <c r="N523" t="str">
        <f>TRIM(PROPER(employee_data!N523))</f>
        <v>Involuntary</v>
      </c>
      <c r="O523" t="str">
        <f>TRIM(employee_data!O523)</f>
        <v>Discuss budget Mrs line whom television.</v>
      </c>
      <c r="P523" t="str">
        <f>TRIM(PROPER(employee_data!P523))</f>
        <v>It/Is</v>
      </c>
      <c r="Q523" t="str">
        <f>TRIM(PROPER(employee_data!Q523))</f>
        <v>Aerial</v>
      </c>
      <c r="R523" s="2">
        <f>DATEVALUE(TEXT(employee_data!R523,"dd/mm/yyyy"))</f>
        <v>16008</v>
      </c>
      <c r="S523" t="str">
        <f>TRIM(UPPER(employee_data!S523))</f>
        <v>MA</v>
      </c>
      <c r="T523" t="str">
        <f>TRIM(PROPER(employee_data!T523))</f>
        <v>Foreman</v>
      </c>
      <c r="U523" t="str">
        <f>TRIM(PROPER(employee_data!U523))</f>
        <v>Male</v>
      </c>
      <c r="V523" t="str">
        <f>TRIM(employee_data!V523)</f>
        <v>2747</v>
      </c>
      <c r="W523" t="str">
        <f>TRIM(PROPER(employee_data!W523))</f>
        <v>Hispanic</v>
      </c>
      <c r="X523" t="str">
        <f>TRIM(PROPER(employee_data!X523))</f>
        <v>Married</v>
      </c>
      <c r="Y523" t="str">
        <f>TRIM(PROPER(employee_data!Y523))</f>
        <v>Fully Meets</v>
      </c>
      <c r="Z523" s="4">
        <v>3</v>
      </c>
    </row>
    <row r="524" spans="1:26" x14ac:dyDescent="0.25">
      <c r="A524" t="str">
        <f>TRIM(employee_data!A524)</f>
        <v>3949</v>
      </c>
      <c r="B524" t="str">
        <f>TRIM(PROPER(employee_data!B524))</f>
        <v>Claudia N</v>
      </c>
      <c r="C524" t="str">
        <f>TRIM(PROPER(employee_data!C524))</f>
        <v>Carr</v>
      </c>
      <c r="D524" s="2">
        <f>DATEVALUE(TEXT(employee_data!D524,"dd/mm/yyyy"))</f>
        <v>44824</v>
      </c>
      <c r="E524" s="2">
        <f>IFERROR(DATEVALUE(TEXT(employee_data!E524,"dd/mm/yyyy")),TRIM(""))</f>
        <v>45111</v>
      </c>
      <c r="F524" t="str">
        <f>TRIM(employee_data!F524)</f>
        <v>Sr. DBA</v>
      </c>
      <c r="G524" t="str">
        <f>TRIM(PROPER(employee_data!G524))</f>
        <v>Natasha Walton</v>
      </c>
      <c r="H524" t="str">
        <f>TRIM(employee_data!H524)</f>
        <v>claudia n.carr@bilearner.com</v>
      </c>
      <c r="I524" t="str">
        <f>TRIM(UPPER(employee_data!I524))</f>
        <v>SVG</v>
      </c>
      <c r="J524" t="str">
        <f>TRIM(PROPER(employee_data!J524))</f>
        <v>Future Start</v>
      </c>
      <c r="K524" t="str">
        <f>TRIM(PROPER(employee_data!K524))</f>
        <v>Full-Time</v>
      </c>
      <c r="L524" t="str">
        <f>TRIM(PROPER(employee_data!L524))</f>
        <v>Zone A</v>
      </c>
      <c r="M524" t="str">
        <f>TRIM(PROPER(employee_data!M524))</f>
        <v>Temporary</v>
      </c>
      <c r="N524" t="str">
        <f>TRIM(PROPER(employee_data!N524))</f>
        <v>Voluntary</v>
      </c>
      <c r="O524" t="str">
        <f>TRIM(employee_data!O524)</f>
        <v>City week discussion success month push.</v>
      </c>
      <c r="P524" t="str">
        <f>TRIM(PROPER(employee_data!P524))</f>
        <v>It/Is</v>
      </c>
      <c r="Q524" t="str">
        <f>TRIM(PROPER(employee_data!Q524))</f>
        <v>General - Con</v>
      </c>
      <c r="R524" s="2">
        <f>DATEVALUE(TEXT(employee_data!R524,"dd/mm/yyyy"))</f>
        <v>33314</v>
      </c>
      <c r="S524" t="str">
        <f>TRIM(UPPER(employee_data!S524))</f>
        <v>MA</v>
      </c>
      <c r="T524" t="str">
        <f>TRIM(PROPER(employee_data!T524))</f>
        <v>Laborer</v>
      </c>
      <c r="U524" t="str">
        <f>TRIM(PROPER(employee_data!U524))</f>
        <v>Female</v>
      </c>
      <c r="V524" t="str">
        <f>TRIM(employee_data!V524)</f>
        <v>1886</v>
      </c>
      <c r="W524" t="str">
        <f>TRIM(PROPER(employee_data!W524))</f>
        <v>White</v>
      </c>
      <c r="X524" t="str">
        <f>TRIM(PROPER(employee_data!X524))</f>
        <v>Single</v>
      </c>
      <c r="Y524" t="str">
        <f>TRIM(PROPER(employee_data!Y524))</f>
        <v>Fully Meets</v>
      </c>
      <c r="Z524" s="4">
        <v>3</v>
      </c>
    </row>
    <row r="525" spans="1:26" x14ac:dyDescent="0.25">
      <c r="A525" t="str">
        <f>TRIM(employee_data!A525)</f>
        <v>3950</v>
      </c>
      <c r="B525" t="str">
        <f>TRIM(PROPER(employee_data!B525))</f>
        <v>Noelle</v>
      </c>
      <c r="C525" t="str">
        <f>TRIM(PROPER(employee_data!C525))</f>
        <v>Johnson</v>
      </c>
      <c r="D525" s="2">
        <f>DATEVALUE(TEXT(employee_data!D525,"dd/mm/yyyy"))</f>
        <v>45119</v>
      </c>
      <c r="E525" s="2" t="str">
        <f>IFERROR(DATEVALUE(TEXT(employee_data!E525,"dd/mm/yyyy")),TRIM(""))</f>
        <v/>
      </c>
      <c r="F525" t="str">
        <f>TRIM(employee_data!F525)</f>
        <v>Database Administrator</v>
      </c>
      <c r="G525" t="str">
        <f>TRIM(PROPER(employee_data!G525))</f>
        <v>George Willis</v>
      </c>
      <c r="H525" t="str">
        <f>TRIM(employee_data!H525)</f>
        <v>noelle.johnson@bilearner.com</v>
      </c>
      <c r="I525" t="str">
        <f>TRIM(UPPER(employee_data!I525))</f>
        <v>CCDR</v>
      </c>
      <c r="J525" t="str">
        <f>TRIM(PROPER(employee_data!J525))</f>
        <v>Active</v>
      </c>
      <c r="K525" t="str">
        <f>TRIM(PROPER(employee_data!K525))</f>
        <v>Full-Time</v>
      </c>
      <c r="L525" t="str">
        <f>TRIM(PROPER(employee_data!L525))</f>
        <v>Zone A</v>
      </c>
      <c r="M525" t="str">
        <f>TRIM(PROPER(employee_data!M525))</f>
        <v>Part-Time</v>
      </c>
      <c r="N525" t="str">
        <f>TRIM(PROPER(employee_data!N525))</f>
        <v>Unk</v>
      </c>
      <c r="O525" t="str">
        <f>TRIM(employee_data!O525)</f>
        <v/>
      </c>
      <c r="P525" t="str">
        <f>TRIM(PROPER(employee_data!P525))</f>
        <v>It/Is</v>
      </c>
      <c r="Q525" t="str">
        <f>TRIM(PROPER(employee_data!Q525))</f>
        <v>Fielders</v>
      </c>
      <c r="R525" s="2">
        <f>DATEVALUE(TEXT(employee_data!R525,"dd/mm/yyyy"))</f>
        <v>32537</v>
      </c>
      <c r="S525" t="str">
        <f>TRIM(UPPER(employee_data!S525))</f>
        <v>MA</v>
      </c>
      <c r="T525" t="str">
        <f>TRIM(PROPER(employee_data!T525))</f>
        <v>Engineer</v>
      </c>
      <c r="U525" t="str">
        <f>TRIM(PROPER(employee_data!U525))</f>
        <v>Female</v>
      </c>
      <c r="V525" t="str">
        <f>TRIM(employee_data!V525)</f>
        <v>2301</v>
      </c>
      <c r="W525" t="str">
        <f>TRIM(PROPER(employee_data!W525))</f>
        <v>Hispanic</v>
      </c>
      <c r="X525" t="str">
        <f>TRIM(PROPER(employee_data!X525))</f>
        <v>Widowed</v>
      </c>
      <c r="Y525" t="str">
        <f>TRIM(PROPER(employee_data!Y525))</f>
        <v>Fully Meets</v>
      </c>
      <c r="Z525" s="4">
        <v>3</v>
      </c>
    </row>
    <row r="526" spans="1:26" x14ac:dyDescent="0.25">
      <c r="A526" t="str">
        <f>TRIM(employee_data!A526)</f>
        <v>3951</v>
      </c>
      <c r="B526" t="str">
        <f>TRIM(PROPER(employee_data!B526))</f>
        <v>Taisha</v>
      </c>
      <c r="C526" t="str">
        <f>TRIM(PROPER(employee_data!C526))</f>
        <v>Goble</v>
      </c>
      <c r="D526" s="2">
        <f>DATEVALUE(TEXT(employee_data!D526,"dd/mm/yyyy"))</f>
        <v>44311</v>
      </c>
      <c r="E526" s="2">
        <f>IFERROR(DATEVALUE(TEXT(employee_data!E526,"dd/mm/yyyy")),TRIM(""))</f>
        <v>44969</v>
      </c>
      <c r="F526" t="str">
        <f>TRIM(employee_data!F526)</f>
        <v>Database Administrator</v>
      </c>
      <c r="G526" t="str">
        <f>TRIM(PROPER(employee_data!G526))</f>
        <v>Joseph Jensen</v>
      </c>
      <c r="H526" t="str">
        <f>TRIM(employee_data!H526)</f>
        <v>taisha.goble@bilearner.com</v>
      </c>
      <c r="I526" t="str">
        <f>TRIM(UPPER(employee_data!I526))</f>
        <v>MSC</v>
      </c>
      <c r="J526" t="str">
        <f>TRIM(PROPER(employee_data!J526))</f>
        <v>Terminated For Cause</v>
      </c>
      <c r="K526" t="str">
        <f>TRIM(PROPER(employee_data!K526))</f>
        <v>Contract</v>
      </c>
      <c r="L526" t="str">
        <f>TRIM(PROPER(employee_data!L526))</f>
        <v>Zone A</v>
      </c>
      <c r="M526" t="str">
        <f>TRIM(PROPER(employee_data!M526))</f>
        <v>Temporary</v>
      </c>
      <c r="N526" t="str">
        <f>TRIM(PROPER(employee_data!N526))</f>
        <v>Resignation</v>
      </c>
      <c r="O526" t="str">
        <f>TRIM(employee_data!O526)</f>
        <v>Model candidate worker writer.</v>
      </c>
      <c r="P526" t="str">
        <f>TRIM(PROPER(employee_data!P526))</f>
        <v>It/Is</v>
      </c>
      <c r="Q526" t="str">
        <f>TRIM(PROPER(employee_data!Q526))</f>
        <v>Wireline Construction</v>
      </c>
      <c r="R526" s="2">
        <f>DATEVALUE(TEXT(employee_data!R526,"dd/mm/yyyy"))</f>
        <v>22531</v>
      </c>
      <c r="S526" t="str">
        <f>TRIM(UPPER(employee_data!S526))</f>
        <v>MA</v>
      </c>
      <c r="T526" t="str">
        <f>TRIM(PROPER(employee_data!T526))</f>
        <v>Groundman</v>
      </c>
      <c r="U526" t="str">
        <f>TRIM(PROPER(employee_data!U526))</f>
        <v>Female</v>
      </c>
      <c r="V526" t="str">
        <f>TRIM(employee_data!V526)</f>
        <v>2127</v>
      </c>
      <c r="W526" t="str">
        <f>TRIM(PROPER(employee_data!W526))</f>
        <v>Asian</v>
      </c>
      <c r="X526" t="str">
        <f>TRIM(PROPER(employee_data!X526))</f>
        <v>Divorced</v>
      </c>
      <c r="Y526" t="str">
        <f>TRIM(PROPER(employee_data!Y526))</f>
        <v>Fully Meets</v>
      </c>
      <c r="Z526" s="4">
        <v>3</v>
      </c>
    </row>
    <row r="527" spans="1:26" x14ac:dyDescent="0.25">
      <c r="A527" t="str">
        <f>TRIM(employee_data!A527)</f>
        <v>3952</v>
      </c>
      <c r="B527" t="str">
        <f>TRIM(PROPER(employee_data!B527))</f>
        <v>Kramer</v>
      </c>
      <c r="C527" t="str">
        <f>TRIM(PROPER(employee_data!C527))</f>
        <v>Simard</v>
      </c>
      <c r="D527" s="2">
        <f>DATEVALUE(TEXT(employee_data!D527,"dd/mm/yyyy"))</f>
        <v>44268</v>
      </c>
      <c r="E527" s="2" t="str">
        <f>IFERROR(DATEVALUE(TEXT(employee_data!E527,"dd/mm/yyyy")),TRIM(""))</f>
        <v/>
      </c>
      <c r="F527" t="str">
        <f>TRIM(employee_data!F527)</f>
        <v>Data Analyst</v>
      </c>
      <c r="G527" t="str">
        <f>TRIM(PROPER(employee_data!G527))</f>
        <v>Donna Young</v>
      </c>
      <c r="H527" t="str">
        <f>TRIM(employee_data!H527)</f>
        <v>kramer.simard@bilearner.com</v>
      </c>
      <c r="I527" t="str">
        <f>TRIM(UPPER(employee_data!I527))</f>
        <v>EW</v>
      </c>
      <c r="J527" t="str">
        <f>TRIM(PROPER(employee_data!J527))</f>
        <v>Active</v>
      </c>
      <c r="K527" t="str">
        <f>TRIM(PROPER(employee_data!K527))</f>
        <v>Full-Time</v>
      </c>
      <c r="L527" t="str">
        <f>TRIM(PROPER(employee_data!L527))</f>
        <v>Zone A</v>
      </c>
      <c r="M527" t="str">
        <f>TRIM(PROPER(employee_data!M527))</f>
        <v>Full-Time</v>
      </c>
      <c r="N527" t="str">
        <f>TRIM(PROPER(employee_data!N527))</f>
        <v>Unk</v>
      </c>
      <c r="O527" t="str">
        <f>TRIM(employee_data!O527)</f>
        <v/>
      </c>
      <c r="P527" t="str">
        <f>TRIM(PROPER(employee_data!P527))</f>
        <v>It/Is</v>
      </c>
      <c r="Q527" t="str">
        <f>TRIM(PROPER(employee_data!Q527))</f>
        <v>Finance &amp; Accounting</v>
      </c>
      <c r="R527" s="2">
        <f>DATEVALUE(TEXT(employee_data!R527,"dd/mm/yyyy"))</f>
        <v>18568</v>
      </c>
      <c r="S527" t="str">
        <f>TRIM(UPPER(employee_data!S527))</f>
        <v>MA</v>
      </c>
      <c r="T527" t="str">
        <f>TRIM(PROPER(employee_data!T527))</f>
        <v>Assistant</v>
      </c>
      <c r="U527" t="str">
        <f>TRIM(PROPER(employee_data!U527))</f>
        <v>Male</v>
      </c>
      <c r="V527" t="str">
        <f>TRIM(employee_data!V527)</f>
        <v>2110</v>
      </c>
      <c r="W527" t="str">
        <f>TRIM(PROPER(employee_data!W527))</f>
        <v>Black</v>
      </c>
      <c r="X527" t="str">
        <f>TRIM(PROPER(employee_data!X527))</f>
        <v>Single</v>
      </c>
      <c r="Y527" t="str">
        <f>TRIM(PROPER(employee_data!Y527))</f>
        <v>Fully Meets</v>
      </c>
      <c r="Z527" s="4">
        <v>3</v>
      </c>
    </row>
    <row r="528" spans="1:26" x14ac:dyDescent="0.25">
      <c r="A528" t="str">
        <f>TRIM(employee_data!A528)</f>
        <v>3953</v>
      </c>
      <c r="B528" t="str">
        <f>TRIM(PROPER(employee_data!B528))</f>
        <v>Mark</v>
      </c>
      <c r="C528" t="str">
        <f>TRIM(PROPER(employee_data!C528))</f>
        <v>Griffith</v>
      </c>
      <c r="D528" s="2">
        <f>DATEVALUE(TEXT(employee_data!D528,"dd/mm/yyyy"))</f>
        <v>44424</v>
      </c>
      <c r="E528" s="2" t="str">
        <f>IFERROR(DATEVALUE(TEXT(employee_data!E528,"dd/mm/yyyy")),TRIM(""))</f>
        <v/>
      </c>
      <c r="F528" t="str">
        <f>TRIM(employee_data!F528)</f>
        <v>Data Analyst</v>
      </c>
      <c r="G528" t="str">
        <f>TRIM(PROPER(employee_data!G528))</f>
        <v>Nicole Elliott</v>
      </c>
      <c r="H528" t="str">
        <f>TRIM(employee_data!H528)</f>
        <v>mark.griffith@bilearner.com</v>
      </c>
      <c r="I528" t="str">
        <f>TRIM(UPPER(employee_data!I528))</f>
        <v>BPC</v>
      </c>
      <c r="J528" t="str">
        <f>TRIM(PROPER(employee_data!J528))</f>
        <v>Active</v>
      </c>
      <c r="K528" t="str">
        <f>TRIM(PROPER(employee_data!K528))</f>
        <v>Full-Time</v>
      </c>
      <c r="L528" t="str">
        <f>TRIM(PROPER(employee_data!L528))</f>
        <v>Zone B</v>
      </c>
      <c r="M528" t="str">
        <f>TRIM(PROPER(employee_data!M528))</f>
        <v>Full-Time</v>
      </c>
      <c r="N528" t="str">
        <f>TRIM(PROPER(employee_data!N528))</f>
        <v>Unk</v>
      </c>
      <c r="O528" t="str">
        <f>TRIM(employee_data!O528)</f>
        <v/>
      </c>
      <c r="P528" t="str">
        <f>TRIM(PROPER(employee_data!P528))</f>
        <v>It/Is</v>
      </c>
      <c r="Q528" t="str">
        <f>TRIM(PROPER(employee_data!Q528))</f>
        <v>General - Eng</v>
      </c>
      <c r="R528" s="2">
        <f>DATEVALUE(TEXT(employee_data!R528,"dd/mm/yyyy"))</f>
        <v>23795</v>
      </c>
      <c r="S528" t="str">
        <f>TRIM(UPPER(employee_data!S528))</f>
        <v>MA</v>
      </c>
      <c r="T528" t="str">
        <f>TRIM(PROPER(employee_data!T528))</f>
        <v>Engineer</v>
      </c>
      <c r="U528" t="str">
        <f>TRIM(PROPER(employee_data!U528))</f>
        <v>Female</v>
      </c>
      <c r="V528" t="str">
        <f>TRIM(employee_data!V528)</f>
        <v>78692</v>
      </c>
      <c r="W528" t="str">
        <f>TRIM(PROPER(employee_data!W528))</f>
        <v>White</v>
      </c>
      <c r="X528" t="str">
        <f>TRIM(PROPER(employee_data!X528))</f>
        <v>Married</v>
      </c>
      <c r="Y528" t="str">
        <f>TRIM(PROPER(employee_data!Y528))</f>
        <v>Fully Meets</v>
      </c>
      <c r="Z528" s="4">
        <v>3</v>
      </c>
    </row>
    <row r="529" spans="1:26" x14ac:dyDescent="0.25">
      <c r="A529" t="str">
        <f>TRIM(employee_data!A529)</f>
        <v>3954</v>
      </c>
      <c r="B529" t="str">
        <f>TRIM(PROPER(employee_data!B529))</f>
        <v>Denisse</v>
      </c>
      <c r="C529" t="str">
        <f>TRIM(PROPER(employee_data!C529))</f>
        <v>Hayes</v>
      </c>
      <c r="D529" s="2">
        <f>DATEVALUE(TEXT(employee_data!D529,"dd/mm/yyyy"))</f>
        <v>44487</v>
      </c>
      <c r="E529" s="2" t="str">
        <f>IFERROR(DATEVALUE(TEXT(employee_data!E529,"dd/mm/yyyy")),TRIM(""))</f>
        <v/>
      </c>
      <c r="F529" t="str">
        <f>TRIM(employee_data!F529)</f>
        <v>Database Administrator</v>
      </c>
      <c r="G529" t="str">
        <f>TRIM(PROPER(employee_data!G529))</f>
        <v>Gerald Carey</v>
      </c>
      <c r="H529" t="str">
        <f>TRIM(employee_data!H529)</f>
        <v>denisse.hayes@bilearner.com</v>
      </c>
      <c r="I529" t="str">
        <f>TRIM(UPPER(employee_data!I529))</f>
        <v>CCDR</v>
      </c>
      <c r="J529" t="str">
        <f>TRIM(PROPER(employee_data!J529))</f>
        <v>Active</v>
      </c>
      <c r="K529" t="str">
        <f>TRIM(PROPER(employee_data!K529))</f>
        <v>Full-Time</v>
      </c>
      <c r="L529" t="str">
        <f>TRIM(PROPER(employee_data!L529))</f>
        <v>Zone B</v>
      </c>
      <c r="M529" t="str">
        <f>TRIM(PROPER(employee_data!M529))</f>
        <v>Temporary</v>
      </c>
      <c r="N529" t="str">
        <f>TRIM(PROPER(employee_data!N529))</f>
        <v>Unk</v>
      </c>
      <c r="O529" t="str">
        <f>TRIM(employee_data!O529)</f>
        <v/>
      </c>
      <c r="P529" t="str">
        <f>TRIM(PROPER(employee_data!P529))</f>
        <v>It/Is</v>
      </c>
      <c r="Q529" t="str">
        <f>TRIM(PROPER(employee_data!Q529))</f>
        <v>General - Con</v>
      </c>
      <c r="R529" s="2">
        <f>DATEVALUE(TEXT(employee_data!R529,"dd/mm/yyyy"))</f>
        <v>17117</v>
      </c>
      <c r="S529" t="str">
        <f>TRIM(UPPER(employee_data!S529))</f>
        <v>MA</v>
      </c>
      <c r="T529" t="str">
        <f>TRIM(PROPER(employee_data!T529))</f>
        <v>Flagger</v>
      </c>
      <c r="U529" t="str">
        <f>TRIM(PROPER(employee_data!U529))</f>
        <v>Female</v>
      </c>
      <c r="V529" t="str">
        <f>TRIM(employee_data!V529)</f>
        <v>87816</v>
      </c>
      <c r="W529" t="str">
        <f>TRIM(PROPER(employee_data!W529))</f>
        <v>Hispanic</v>
      </c>
      <c r="X529" t="str">
        <f>TRIM(PROPER(employee_data!X529))</f>
        <v>Married</v>
      </c>
      <c r="Y529" t="str">
        <f>TRIM(PROPER(employee_data!Y529))</f>
        <v>Fully Meets</v>
      </c>
      <c r="Z529" s="4">
        <v>3</v>
      </c>
    </row>
    <row r="530" spans="1:26" x14ac:dyDescent="0.25">
      <c r="A530" t="str">
        <f>TRIM(employee_data!A530)</f>
        <v>3955</v>
      </c>
      <c r="B530" t="str">
        <f>TRIM(PROPER(employee_data!B530))</f>
        <v>Draven</v>
      </c>
      <c r="C530" t="str">
        <f>TRIM(PROPER(employee_data!C530))</f>
        <v>Giles</v>
      </c>
      <c r="D530" s="2">
        <f>DATEVALUE(TEXT(employee_data!D530,"dd/mm/yyyy"))</f>
        <v>43877</v>
      </c>
      <c r="E530" s="2">
        <f>IFERROR(DATEVALUE(TEXT(employee_data!E530,"dd/mm/yyyy")),TRIM(""))</f>
        <v>45001</v>
      </c>
      <c r="F530" t="str">
        <f>TRIM(employee_data!F530)</f>
        <v>Database Administrator</v>
      </c>
      <c r="G530" t="str">
        <f>TRIM(PROPER(employee_data!G530))</f>
        <v>Aaron Richards</v>
      </c>
      <c r="H530" t="str">
        <f>TRIM(employee_data!H530)</f>
        <v>draven.giles@bilearner.com</v>
      </c>
      <c r="I530" t="str">
        <f>TRIM(UPPER(employee_data!I530))</f>
        <v>SVG</v>
      </c>
      <c r="J530" t="str">
        <f>TRIM(PROPER(employee_data!J530))</f>
        <v>Active</v>
      </c>
      <c r="K530" t="str">
        <f>TRIM(PROPER(employee_data!K530))</f>
        <v>Contract</v>
      </c>
      <c r="L530" t="str">
        <f>TRIM(PROPER(employee_data!L530))</f>
        <v>Zone C</v>
      </c>
      <c r="M530" t="str">
        <f>TRIM(PROPER(employee_data!M530))</f>
        <v>Full-Time</v>
      </c>
      <c r="N530" t="str">
        <f>TRIM(PROPER(employee_data!N530))</f>
        <v>Resignation</v>
      </c>
      <c r="O530" t="str">
        <f>TRIM(employee_data!O530)</f>
        <v>Detail positive wall bag project travel.</v>
      </c>
      <c r="P530" t="str">
        <f>TRIM(PROPER(employee_data!P530))</f>
        <v>It/Is</v>
      </c>
      <c r="Q530" t="str">
        <f>TRIM(PROPER(employee_data!Q530))</f>
        <v>Project Management - Con</v>
      </c>
      <c r="R530" s="2">
        <f>DATEVALUE(TEXT(employee_data!R530,"dd/mm/yyyy"))</f>
        <v>36096</v>
      </c>
      <c r="S530" t="str">
        <f>TRIM(UPPER(employee_data!S530))</f>
        <v>MA</v>
      </c>
      <c r="T530" t="str">
        <f>TRIM(PROPER(employee_data!T530))</f>
        <v>Coordinator</v>
      </c>
      <c r="U530" t="str">
        <f>TRIM(PROPER(employee_data!U530))</f>
        <v>Female</v>
      </c>
      <c r="V530" t="str">
        <f>TRIM(employee_data!V530)</f>
        <v>31207</v>
      </c>
      <c r="W530" t="str">
        <f>TRIM(PROPER(employee_data!W530))</f>
        <v>Hispanic</v>
      </c>
      <c r="X530" t="str">
        <f>TRIM(PROPER(employee_data!X530))</f>
        <v>Married</v>
      </c>
      <c r="Y530" t="str">
        <f>TRIM(PROPER(employee_data!Y530))</f>
        <v>Fully Meets</v>
      </c>
      <c r="Z530" s="4">
        <v>3</v>
      </c>
    </row>
    <row r="531" spans="1:26" x14ac:dyDescent="0.25">
      <c r="A531" t="str">
        <f>TRIM(employee_data!A531)</f>
        <v>3956</v>
      </c>
      <c r="B531" t="str">
        <f>TRIM(PROPER(employee_data!B531))</f>
        <v>Aliana</v>
      </c>
      <c r="C531" t="str">
        <f>TRIM(PROPER(employee_data!C531))</f>
        <v>Shaw</v>
      </c>
      <c r="D531" s="2">
        <f>DATEVALUE(TEXT(employee_data!D531,"dd/mm/yyyy"))</f>
        <v>43684</v>
      </c>
      <c r="E531" s="2">
        <f>IFERROR(DATEVALUE(TEXT(employee_data!E531,"dd/mm/yyyy")),TRIM(""))</f>
        <v>44993</v>
      </c>
      <c r="F531" t="str">
        <f>TRIM(employee_data!F531)</f>
        <v>Database Administrator</v>
      </c>
      <c r="G531" t="str">
        <f>TRIM(PROPER(employee_data!G531))</f>
        <v>Joseph Shelton</v>
      </c>
      <c r="H531" t="str">
        <f>TRIM(employee_data!H531)</f>
        <v>aliana.shaw@bilearner.com</v>
      </c>
      <c r="I531" t="str">
        <f>TRIM(UPPER(employee_data!I531))</f>
        <v>EW</v>
      </c>
      <c r="J531" t="str">
        <f>TRIM(PROPER(employee_data!J531))</f>
        <v>Active</v>
      </c>
      <c r="K531" t="str">
        <f>TRIM(PROPER(employee_data!K531))</f>
        <v>Contract</v>
      </c>
      <c r="L531" t="str">
        <f>TRIM(PROPER(employee_data!L531))</f>
        <v>Zone A</v>
      </c>
      <c r="M531" t="str">
        <f>TRIM(PROPER(employee_data!M531))</f>
        <v>Temporary</v>
      </c>
      <c r="N531" t="str">
        <f>TRIM(PROPER(employee_data!N531))</f>
        <v>Retirement</v>
      </c>
      <c r="O531" t="str">
        <f>TRIM(employee_data!O531)</f>
        <v>Billion same enter green imagine mouth country.</v>
      </c>
      <c r="P531" t="str">
        <f>TRIM(PROPER(employee_data!P531))</f>
        <v>It/Is</v>
      </c>
      <c r="Q531" t="str">
        <f>TRIM(PROPER(employee_data!Q531))</f>
        <v>General - Sga</v>
      </c>
      <c r="R531" s="2">
        <f>DATEVALUE(TEXT(employee_data!R531,"dd/mm/yyyy"))</f>
        <v>35432</v>
      </c>
      <c r="S531" t="str">
        <f>TRIM(UPPER(employee_data!S531))</f>
        <v>TX</v>
      </c>
      <c r="T531" t="str">
        <f>TRIM(PROPER(employee_data!T531))</f>
        <v>Foreman</v>
      </c>
      <c r="U531" t="str">
        <f>TRIM(PROPER(employee_data!U531))</f>
        <v>Female</v>
      </c>
      <c r="V531" t="str">
        <f>TRIM(employee_data!V531)</f>
        <v>6158</v>
      </c>
      <c r="W531" t="str">
        <f>TRIM(PROPER(employee_data!W531))</f>
        <v>Black</v>
      </c>
      <c r="X531" t="str">
        <f>TRIM(PROPER(employee_data!X531))</f>
        <v>Widowed</v>
      </c>
      <c r="Y531" t="str">
        <f>TRIM(PROPER(employee_data!Y531))</f>
        <v>Fully Meets</v>
      </c>
      <c r="Z531" s="4">
        <v>3</v>
      </c>
    </row>
    <row r="532" spans="1:26" x14ac:dyDescent="0.25">
      <c r="A532" t="str">
        <f>TRIM(employee_data!A532)</f>
        <v>3957</v>
      </c>
      <c r="B532" t="str">
        <f>TRIM(PROPER(employee_data!B532))</f>
        <v>Makaila</v>
      </c>
      <c r="C532" t="str">
        <f>TRIM(PROPER(employee_data!C532))</f>
        <v>Nixon</v>
      </c>
      <c r="D532" s="2">
        <f>DATEVALUE(TEXT(employee_data!D532,"dd/mm/yyyy"))</f>
        <v>44564</v>
      </c>
      <c r="E532" s="2" t="str">
        <f>IFERROR(DATEVALUE(TEXT(employee_data!E532,"dd/mm/yyyy")),TRIM(""))</f>
        <v/>
      </c>
      <c r="F532" t="str">
        <f>TRIM(employee_data!F532)</f>
        <v>Database Administrator</v>
      </c>
      <c r="G532" t="str">
        <f>TRIM(PROPER(employee_data!G532))</f>
        <v>Rose Conner</v>
      </c>
      <c r="H532" t="str">
        <f>TRIM(employee_data!H532)</f>
        <v>makaila.nixon@bilearner.com</v>
      </c>
      <c r="I532" t="str">
        <f>TRIM(UPPER(employee_data!I532))</f>
        <v>MSC</v>
      </c>
      <c r="J532" t="str">
        <f>TRIM(PROPER(employee_data!J532))</f>
        <v>Active</v>
      </c>
      <c r="K532" t="str">
        <f>TRIM(PROPER(employee_data!K532))</f>
        <v>Contract</v>
      </c>
      <c r="L532" t="str">
        <f>TRIM(PROPER(employee_data!L532))</f>
        <v>Zone C</v>
      </c>
      <c r="M532" t="str">
        <f>TRIM(PROPER(employee_data!M532))</f>
        <v>Temporary</v>
      </c>
      <c r="N532" t="str">
        <f>TRIM(PROPER(employee_data!N532))</f>
        <v>Unk</v>
      </c>
      <c r="O532" t="str">
        <f>TRIM(employee_data!O532)</f>
        <v/>
      </c>
      <c r="P532" t="str">
        <f>TRIM(PROPER(employee_data!P532))</f>
        <v>It/Is</v>
      </c>
      <c r="Q532" t="str">
        <f>TRIM(PROPER(employee_data!Q532))</f>
        <v>Field Operations</v>
      </c>
      <c r="R532" s="2">
        <f>DATEVALUE(TEXT(employee_data!R532,"dd/mm/yyyy"))</f>
        <v>33240</v>
      </c>
      <c r="S532" t="str">
        <f>TRIM(UPPER(employee_data!S532))</f>
        <v>TX</v>
      </c>
      <c r="T532" t="str">
        <f>TRIM(PROPER(employee_data!T532))</f>
        <v>Administration</v>
      </c>
      <c r="U532" t="str">
        <f>TRIM(PROPER(employee_data!U532))</f>
        <v>Female</v>
      </c>
      <c r="V532" t="str">
        <f>TRIM(employee_data!V532)</f>
        <v>36554</v>
      </c>
      <c r="W532" t="str">
        <f>TRIM(PROPER(employee_data!W532))</f>
        <v>Other</v>
      </c>
      <c r="X532" t="str">
        <f>TRIM(PROPER(employee_data!X532))</f>
        <v>Divorced</v>
      </c>
      <c r="Y532" t="str">
        <f>TRIM(PROPER(employee_data!Y532))</f>
        <v>Fully Meets</v>
      </c>
      <c r="Z532" s="4">
        <v>3</v>
      </c>
    </row>
    <row r="533" spans="1:26" x14ac:dyDescent="0.25">
      <c r="A533" t="str">
        <f>TRIM(employee_data!A533)</f>
        <v>3958</v>
      </c>
      <c r="B533" t="str">
        <f>TRIM(PROPER(employee_data!B533))</f>
        <v>Mohammed</v>
      </c>
      <c r="C533" t="str">
        <f>TRIM(PROPER(employee_data!C533))</f>
        <v>Orr</v>
      </c>
      <c r="D533" s="2">
        <f>DATEVALUE(TEXT(employee_data!D533,"dd/mm/yyyy"))</f>
        <v>44096</v>
      </c>
      <c r="E533" s="2" t="str">
        <f>IFERROR(DATEVALUE(TEXT(employee_data!E533,"dd/mm/yyyy")),TRIM(""))</f>
        <v/>
      </c>
      <c r="F533" t="str">
        <f>TRIM(employee_data!F533)</f>
        <v>Database Administrator</v>
      </c>
      <c r="G533" t="str">
        <f>TRIM(PROPER(employee_data!G533))</f>
        <v>Jacqueline Huerta</v>
      </c>
      <c r="H533" t="str">
        <f>TRIM(employee_data!H533)</f>
        <v>mohammed.orr@bilearner.com</v>
      </c>
      <c r="I533" t="str">
        <f>TRIM(UPPER(employee_data!I533))</f>
        <v>TNS</v>
      </c>
      <c r="J533" t="str">
        <f>TRIM(PROPER(employee_data!J533))</f>
        <v>Active</v>
      </c>
      <c r="K533" t="str">
        <f>TRIM(PROPER(employee_data!K533))</f>
        <v>Part-Time</v>
      </c>
      <c r="L533" t="str">
        <f>TRIM(PROPER(employee_data!L533))</f>
        <v>Zone C</v>
      </c>
      <c r="M533" t="str">
        <f>TRIM(PROPER(employee_data!M533))</f>
        <v>Full-Time</v>
      </c>
      <c r="N533" t="str">
        <f>TRIM(PROPER(employee_data!N533))</f>
        <v>Unk</v>
      </c>
      <c r="O533" t="str">
        <f>TRIM(employee_data!O533)</f>
        <v/>
      </c>
      <c r="P533" t="str">
        <f>TRIM(PROPER(employee_data!P533))</f>
        <v>It/Is</v>
      </c>
      <c r="Q533" t="str">
        <f>TRIM(PROPER(employee_data!Q533))</f>
        <v>Field Operations</v>
      </c>
      <c r="R533" s="2">
        <f>DATEVALUE(TEXT(employee_data!R533,"dd/mm/yyyy"))</f>
        <v>27290</v>
      </c>
      <c r="S533" t="str">
        <f>TRIM(UPPER(employee_data!S533))</f>
        <v>TX</v>
      </c>
      <c r="T533" t="str">
        <f>TRIM(PROPER(employee_data!T533))</f>
        <v>Foreman</v>
      </c>
      <c r="U533" t="str">
        <f>TRIM(PROPER(employee_data!U533))</f>
        <v>Female</v>
      </c>
      <c r="V533" t="str">
        <f>TRIM(employee_data!V533)</f>
        <v>53042</v>
      </c>
      <c r="W533" t="str">
        <f>TRIM(PROPER(employee_data!W533))</f>
        <v>Hispanic</v>
      </c>
      <c r="X533" t="str">
        <f>TRIM(PROPER(employee_data!X533))</f>
        <v>Married</v>
      </c>
      <c r="Y533" t="str">
        <f>TRIM(PROPER(employee_data!Y533))</f>
        <v>Pip</v>
      </c>
      <c r="Z533" s="4">
        <v>3</v>
      </c>
    </row>
    <row r="534" spans="1:26" x14ac:dyDescent="0.25">
      <c r="A534" t="str">
        <f>TRIM(employee_data!A534)</f>
        <v>3959</v>
      </c>
      <c r="B534" t="str">
        <f>TRIM(PROPER(employee_data!B534))</f>
        <v>Braylen</v>
      </c>
      <c r="C534" t="str">
        <f>TRIM(PROPER(employee_data!C534))</f>
        <v>Mendoza</v>
      </c>
      <c r="D534" s="2">
        <f>DATEVALUE(TEXT(employee_data!D534,"dd/mm/yyyy"))</f>
        <v>44876</v>
      </c>
      <c r="E534" s="2">
        <f>IFERROR(DATEVALUE(TEXT(employee_data!E534,"dd/mm/yyyy")),TRIM(""))</f>
        <v>45121</v>
      </c>
      <c r="F534" t="str">
        <f>TRIM(employee_data!F534)</f>
        <v>Data Architect</v>
      </c>
      <c r="G534" t="str">
        <f>TRIM(PROPER(employee_data!G534))</f>
        <v>Douglas Chapman</v>
      </c>
      <c r="H534" t="str">
        <f>TRIM(employee_data!H534)</f>
        <v>braylen.mendoza@bilearner.com</v>
      </c>
      <c r="I534" t="str">
        <f>TRIM(UPPER(employee_data!I534))</f>
        <v>PYZ</v>
      </c>
      <c r="J534" t="str">
        <f>TRIM(PROPER(employee_data!J534))</f>
        <v>Terminated For Cause</v>
      </c>
      <c r="K534" t="str">
        <f>TRIM(PROPER(employee_data!K534))</f>
        <v>Part-Time</v>
      </c>
      <c r="L534" t="str">
        <f>TRIM(PROPER(employee_data!L534))</f>
        <v>Zone A</v>
      </c>
      <c r="M534" t="str">
        <f>TRIM(PROPER(employee_data!M534))</f>
        <v>Full-Time</v>
      </c>
      <c r="N534" t="str">
        <f>TRIM(PROPER(employee_data!N534))</f>
        <v>Resignation</v>
      </c>
      <c r="O534" t="str">
        <f>TRIM(employee_data!O534)</f>
        <v>Threat high fine everyone out.</v>
      </c>
      <c r="P534" t="str">
        <f>TRIM(PROPER(employee_data!P534))</f>
        <v>It/Is</v>
      </c>
      <c r="Q534" t="str">
        <f>TRIM(PROPER(employee_data!Q534))</f>
        <v>General - Con</v>
      </c>
      <c r="R534" s="2">
        <f>DATEVALUE(TEXT(employee_data!R534,"dd/mm/yyyy"))</f>
        <v>32375</v>
      </c>
      <c r="S534" t="str">
        <f>TRIM(UPPER(employee_data!S534))</f>
        <v>TX</v>
      </c>
      <c r="T534" t="str">
        <f>TRIM(PROPER(employee_data!T534))</f>
        <v>Foreman</v>
      </c>
      <c r="U534" t="str">
        <f>TRIM(PROPER(employee_data!U534))</f>
        <v>Male</v>
      </c>
      <c r="V534" t="str">
        <f>TRIM(employee_data!V534)</f>
        <v>42665</v>
      </c>
      <c r="W534" t="str">
        <f>TRIM(PROPER(employee_data!W534))</f>
        <v>Hispanic</v>
      </c>
      <c r="X534" t="str">
        <f>TRIM(PROPER(employee_data!X534))</f>
        <v>Single</v>
      </c>
      <c r="Y534" t="str">
        <f>TRIM(PROPER(employee_data!Y534))</f>
        <v>Fully Meets</v>
      </c>
      <c r="Z534" s="4">
        <v>3</v>
      </c>
    </row>
    <row r="535" spans="1:26" x14ac:dyDescent="0.25">
      <c r="A535" t="str">
        <f>TRIM(employee_data!A535)</f>
        <v>3960</v>
      </c>
      <c r="B535" t="str">
        <f>TRIM(PROPER(employee_data!B535))</f>
        <v>Andreas</v>
      </c>
      <c r="C535" t="str">
        <f>TRIM(PROPER(employee_data!C535))</f>
        <v>Torres</v>
      </c>
      <c r="D535" s="2">
        <f>DATEVALUE(TEXT(employee_data!D535,"dd/mm/yyyy"))</f>
        <v>43323</v>
      </c>
      <c r="E535" s="2" t="str">
        <f>IFERROR(DATEVALUE(TEXT(employee_data!E535,"dd/mm/yyyy")),TRIM(""))</f>
        <v/>
      </c>
      <c r="F535" t="str">
        <f>TRIM(employee_data!F535)</f>
        <v>CIO</v>
      </c>
      <c r="G535" t="str">
        <f>TRIM(PROPER(employee_data!G535))</f>
        <v>Guy Hansen</v>
      </c>
      <c r="H535" t="str">
        <f>TRIM(employee_data!H535)</f>
        <v>andreas.torres@bilearner.com</v>
      </c>
      <c r="I535" t="str">
        <f>TRIM(UPPER(employee_data!I535))</f>
        <v>WBL</v>
      </c>
      <c r="J535" t="str">
        <f>TRIM(PROPER(employee_data!J535))</f>
        <v>Active</v>
      </c>
      <c r="K535" t="str">
        <f>TRIM(PROPER(employee_data!K535))</f>
        <v>Part-Time</v>
      </c>
      <c r="L535" t="str">
        <f>TRIM(PROPER(employee_data!L535))</f>
        <v>Zone A</v>
      </c>
      <c r="M535" t="str">
        <f>TRIM(PROPER(employee_data!M535))</f>
        <v>Full-Time</v>
      </c>
      <c r="N535" t="str">
        <f>TRIM(PROPER(employee_data!N535))</f>
        <v>Unk</v>
      </c>
      <c r="O535" t="str">
        <f>TRIM(employee_data!O535)</f>
        <v/>
      </c>
      <c r="P535" t="str">
        <f>TRIM(PROPER(employee_data!P535))</f>
        <v>It/Is</v>
      </c>
      <c r="Q535" t="str">
        <f>TRIM(PROPER(employee_data!Q535))</f>
        <v>Field Operations</v>
      </c>
      <c r="R535" s="2">
        <f>DATEVALUE(TEXT(employee_data!R535,"dd/mm/yyyy"))</f>
        <v>17262</v>
      </c>
      <c r="S535" t="str">
        <f>TRIM(UPPER(employee_data!S535))</f>
        <v>TX</v>
      </c>
      <c r="T535" t="str">
        <f>TRIM(PROPER(employee_data!T535))</f>
        <v>Laborer</v>
      </c>
      <c r="U535" t="str">
        <f>TRIM(PROPER(employee_data!U535))</f>
        <v>Male</v>
      </c>
      <c r="V535" t="str">
        <f>TRIM(employee_data!V535)</f>
        <v>95490</v>
      </c>
      <c r="W535" t="str">
        <f>TRIM(PROPER(employee_data!W535))</f>
        <v>White</v>
      </c>
      <c r="X535" t="str">
        <f>TRIM(PROPER(employee_data!X535))</f>
        <v>Married</v>
      </c>
      <c r="Y535" t="str">
        <f>TRIM(PROPER(employee_data!Y535))</f>
        <v>Fully Meets</v>
      </c>
      <c r="Z535" s="4">
        <v>3</v>
      </c>
    </row>
    <row r="536" spans="1:26" x14ac:dyDescent="0.25">
      <c r="A536" t="str">
        <f>TRIM(employee_data!A536)</f>
        <v>3961</v>
      </c>
      <c r="B536" t="str">
        <f>TRIM(PROPER(employee_data!B536))</f>
        <v>Maddison</v>
      </c>
      <c r="C536" t="str">
        <f>TRIM(PROPER(employee_data!C536))</f>
        <v>Perez</v>
      </c>
      <c r="D536" s="2">
        <f>DATEVALUE(TEXT(employee_data!D536,"dd/mm/yyyy"))</f>
        <v>45016</v>
      </c>
      <c r="E536" s="2" t="str">
        <f>IFERROR(DATEVALUE(TEXT(employee_data!E536,"dd/mm/yyyy")),TRIM(""))</f>
        <v/>
      </c>
      <c r="F536" t="str">
        <f>TRIM(employee_data!F536)</f>
        <v>BI Director</v>
      </c>
      <c r="G536" t="str">
        <f>TRIM(PROPER(employee_data!G536))</f>
        <v>Angela Gibson</v>
      </c>
      <c r="H536" t="str">
        <f>TRIM(employee_data!H536)</f>
        <v>maddison.perez@bilearner.com</v>
      </c>
      <c r="I536" t="str">
        <f>TRIM(UPPER(employee_data!I536))</f>
        <v>NEL</v>
      </c>
      <c r="J536" t="str">
        <f>TRIM(PROPER(employee_data!J536))</f>
        <v>Active</v>
      </c>
      <c r="K536" t="str">
        <f>TRIM(PROPER(employee_data!K536))</f>
        <v>Full-Time</v>
      </c>
      <c r="L536" t="str">
        <f>TRIM(PROPER(employee_data!L536))</f>
        <v>Zone A</v>
      </c>
      <c r="M536" t="str">
        <f>TRIM(PROPER(employee_data!M536))</f>
        <v>Full-Time</v>
      </c>
      <c r="N536" t="str">
        <f>TRIM(PROPER(employee_data!N536))</f>
        <v>Unk</v>
      </c>
      <c r="O536" t="str">
        <f>TRIM(employee_data!O536)</f>
        <v/>
      </c>
      <c r="P536" t="str">
        <f>TRIM(PROPER(employee_data!P536))</f>
        <v>It/Is</v>
      </c>
      <c r="Q536" t="str">
        <f>TRIM(PROPER(employee_data!Q536))</f>
        <v>Aerial</v>
      </c>
      <c r="R536" s="2">
        <f>DATEVALUE(TEXT(employee_data!R536,"dd/mm/yyyy"))</f>
        <v>28660</v>
      </c>
      <c r="S536" t="str">
        <f>TRIM(UPPER(employee_data!S536))</f>
        <v>MA</v>
      </c>
      <c r="T536" t="str">
        <f>TRIM(PROPER(employee_data!T536))</f>
        <v>Lineman</v>
      </c>
      <c r="U536" t="str">
        <f>TRIM(PROPER(employee_data!U536))</f>
        <v>Male</v>
      </c>
      <c r="V536" t="str">
        <f>TRIM(employee_data!V536)</f>
        <v>74182</v>
      </c>
      <c r="W536" t="str">
        <f>TRIM(PROPER(employee_data!W536))</f>
        <v>Black</v>
      </c>
      <c r="X536" t="str">
        <f>TRIM(PROPER(employee_data!X536))</f>
        <v>Divorced</v>
      </c>
      <c r="Y536" t="str">
        <f>TRIM(PROPER(employee_data!Y536))</f>
        <v>Fully Meets</v>
      </c>
      <c r="Z536" s="4">
        <v>3</v>
      </c>
    </row>
    <row r="537" spans="1:26" x14ac:dyDescent="0.25">
      <c r="A537" t="str">
        <f>TRIM(employee_data!A537)</f>
        <v>3962</v>
      </c>
      <c r="B537" t="str">
        <f>TRIM(PROPER(employee_data!B537))</f>
        <v>Charlize</v>
      </c>
      <c r="C537" t="str">
        <f>TRIM(PROPER(employee_data!C537))</f>
        <v>Wagner</v>
      </c>
      <c r="D537" s="2">
        <f>DATEVALUE(TEXT(employee_data!D537,"dd/mm/yyyy"))</f>
        <v>44265</v>
      </c>
      <c r="E537" s="2" t="str">
        <f>IFERROR(DATEVALUE(TEXT(employee_data!E537,"dd/mm/yyyy")),TRIM(""))</f>
        <v/>
      </c>
      <c r="F537" t="str">
        <f>TRIM(employee_data!F537)</f>
        <v>Sr. DBA</v>
      </c>
      <c r="G537" t="str">
        <f>TRIM(PROPER(employee_data!G537))</f>
        <v>Joseph Patton</v>
      </c>
      <c r="H537" t="str">
        <f>TRIM(employee_data!H537)</f>
        <v>charlize.wagner@bilearner.com</v>
      </c>
      <c r="I537" t="str">
        <f>TRIM(UPPER(employee_data!I537))</f>
        <v>MSC</v>
      </c>
      <c r="J537" t="str">
        <f>TRIM(PROPER(employee_data!J537))</f>
        <v>Active</v>
      </c>
      <c r="K537" t="str">
        <f>TRIM(PROPER(employee_data!K537))</f>
        <v>Contract</v>
      </c>
      <c r="L537" t="str">
        <f>TRIM(PROPER(employee_data!L537))</f>
        <v>Zone B</v>
      </c>
      <c r="M537" t="str">
        <f>TRIM(PROPER(employee_data!M537))</f>
        <v>Part-Time</v>
      </c>
      <c r="N537" t="str">
        <f>TRIM(PROPER(employee_data!N537))</f>
        <v>Unk</v>
      </c>
      <c r="O537" t="str">
        <f>TRIM(employee_data!O537)</f>
        <v/>
      </c>
      <c r="P537" t="str">
        <f>TRIM(PROPER(employee_data!P537))</f>
        <v>It/Is</v>
      </c>
      <c r="Q537" t="str">
        <f>TRIM(PROPER(employee_data!Q537))</f>
        <v>Aerial</v>
      </c>
      <c r="R537" s="2">
        <f>DATEVALUE(TEXT(employee_data!R537,"dd/mm/yyyy"))</f>
        <v>33195</v>
      </c>
      <c r="S537" t="str">
        <f>TRIM(UPPER(employee_data!S537))</f>
        <v>MA</v>
      </c>
      <c r="T537" t="str">
        <f>TRIM(PROPER(employee_data!T537))</f>
        <v>Lineman</v>
      </c>
      <c r="U537" t="str">
        <f>TRIM(PROPER(employee_data!U537))</f>
        <v>Female</v>
      </c>
      <c r="V537" t="str">
        <f>TRIM(employee_data!V537)</f>
        <v>49449</v>
      </c>
      <c r="W537" t="str">
        <f>TRIM(PROPER(employee_data!W537))</f>
        <v>Hispanic</v>
      </c>
      <c r="X537" t="str">
        <f>TRIM(PROPER(employee_data!X537))</f>
        <v>Divorced</v>
      </c>
      <c r="Y537" t="str">
        <f>TRIM(PROPER(employee_data!Y537))</f>
        <v>Fully Meets</v>
      </c>
      <c r="Z537" s="4">
        <v>3</v>
      </c>
    </row>
    <row r="538" spans="1:26" x14ac:dyDescent="0.25">
      <c r="A538" t="str">
        <f>TRIM(employee_data!A538)</f>
        <v>3963</v>
      </c>
      <c r="B538" t="str">
        <f>TRIM(PROPER(employee_data!B538))</f>
        <v>Micah</v>
      </c>
      <c r="C538" t="str">
        <f>TRIM(PROPER(employee_data!C538))</f>
        <v>Pace</v>
      </c>
      <c r="D538" s="2">
        <f>DATEVALUE(TEXT(employee_data!D538,"dd/mm/yyyy"))</f>
        <v>43707</v>
      </c>
      <c r="E538" s="2" t="str">
        <f>IFERROR(DATEVALUE(TEXT(employee_data!E538,"dd/mm/yyyy")),TRIM(""))</f>
        <v/>
      </c>
      <c r="F538" t="str">
        <f>TRIM(employee_data!F538)</f>
        <v>Sr. Accountant</v>
      </c>
      <c r="G538" t="str">
        <f>TRIM(PROPER(employee_data!G538))</f>
        <v>Debra Mckenzie</v>
      </c>
      <c r="H538" t="str">
        <f>TRIM(employee_data!H538)</f>
        <v>micah.pace@bilearner.com</v>
      </c>
      <c r="I538" t="str">
        <f>TRIM(UPPER(employee_data!I538))</f>
        <v>TNS</v>
      </c>
      <c r="J538" t="str">
        <f>TRIM(PROPER(employee_data!J538))</f>
        <v>Active</v>
      </c>
      <c r="K538" t="str">
        <f>TRIM(PROPER(employee_data!K538))</f>
        <v>Part-Time</v>
      </c>
      <c r="L538" t="str">
        <f>TRIM(PROPER(employee_data!L538))</f>
        <v>Zone B</v>
      </c>
      <c r="M538" t="str">
        <f>TRIM(PROPER(employee_data!M538))</f>
        <v>Temporary</v>
      </c>
      <c r="N538" t="str">
        <f>TRIM(PROPER(employee_data!N538))</f>
        <v>Unk</v>
      </c>
      <c r="O538" t="str">
        <f>TRIM(employee_data!O538)</f>
        <v/>
      </c>
      <c r="P538" t="str">
        <f>TRIM(PROPER(employee_data!P538))</f>
        <v>It/Is</v>
      </c>
      <c r="Q538" t="str">
        <f>TRIM(PROPER(employee_data!Q538))</f>
        <v>Field Operations</v>
      </c>
      <c r="R538" s="2">
        <f>DATEVALUE(TEXT(employee_data!R538,"dd/mm/yyyy"))</f>
        <v>35934</v>
      </c>
      <c r="S538" t="str">
        <f>TRIM(UPPER(employee_data!S538))</f>
        <v>MA</v>
      </c>
      <c r="T538" t="str">
        <f>TRIM(PROPER(employee_data!T538))</f>
        <v>Foreman</v>
      </c>
      <c r="U538" t="str">
        <f>TRIM(PROPER(employee_data!U538))</f>
        <v>Female</v>
      </c>
      <c r="V538" t="str">
        <f>TRIM(employee_data!V538)</f>
        <v>39060</v>
      </c>
      <c r="W538" t="str">
        <f>TRIM(PROPER(employee_data!W538))</f>
        <v>Black</v>
      </c>
      <c r="X538" t="str">
        <f>TRIM(PROPER(employee_data!X538))</f>
        <v>Widowed</v>
      </c>
      <c r="Y538" t="str">
        <f>TRIM(PROPER(employee_data!Y538))</f>
        <v>Fully Meets</v>
      </c>
      <c r="Z538" s="4">
        <v>3</v>
      </c>
    </row>
    <row r="539" spans="1:26" x14ac:dyDescent="0.25">
      <c r="A539" t="str">
        <f>TRIM(employee_data!A539)</f>
        <v>3964</v>
      </c>
      <c r="B539" t="str">
        <f>TRIM(PROPER(employee_data!B539))</f>
        <v>Marlee</v>
      </c>
      <c r="C539" t="str">
        <f>TRIM(PROPER(employee_data!C539))</f>
        <v>Stevens</v>
      </c>
      <c r="D539" s="2">
        <f>DATEVALUE(TEXT(employee_data!D539,"dd/mm/yyyy"))</f>
        <v>44354</v>
      </c>
      <c r="E539" s="2">
        <f>IFERROR(DATEVALUE(TEXT(employee_data!E539,"dd/mm/yyyy")),TRIM(""))</f>
        <v>44951</v>
      </c>
      <c r="F539" t="str">
        <f>TRIM(employee_data!F539)</f>
        <v>Sr. Accountant</v>
      </c>
      <c r="G539" t="str">
        <f>TRIM(PROPER(employee_data!G539))</f>
        <v>Wendy Jackson</v>
      </c>
      <c r="H539" t="str">
        <f>TRIM(employee_data!H539)</f>
        <v>marlee.stevens@bilearner.com</v>
      </c>
      <c r="I539" t="str">
        <f>TRIM(UPPER(employee_data!I539))</f>
        <v>PYZ</v>
      </c>
      <c r="J539" t="str">
        <f>TRIM(PROPER(employee_data!J539))</f>
        <v>Future Start</v>
      </c>
      <c r="K539" t="str">
        <f>TRIM(PROPER(employee_data!K539))</f>
        <v>Part-Time</v>
      </c>
      <c r="L539" t="str">
        <f>TRIM(PROPER(employee_data!L539))</f>
        <v>Zone A</v>
      </c>
      <c r="M539" t="str">
        <f>TRIM(PROPER(employee_data!M539))</f>
        <v>Temporary</v>
      </c>
      <c r="N539" t="str">
        <f>TRIM(PROPER(employee_data!N539))</f>
        <v>Involuntary</v>
      </c>
      <c r="O539" t="str">
        <f>TRIM(employee_data!O539)</f>
        <v>Soon agency begin song.</v>
      </c>
      <c r="P539" t="str">
        <f>TRIM(PROPER(employee_data!P539))</f>
        <v>It/Is</v>
      </c>
      <c r="Q539" t="str">
        <f>TRIM(PROPER(employee_data!Q539))</f>
        <v>Aerial</v>
      </c>
      <c r="R539" s="2">
        <f>DATEVALUE(TEXT(employee_data!R539,"dd/mm/yyyy"))</f>
        <v>36948</v>
      </c>
      <c r="S539" t="str">
        <f>TRIM(UPPER(employee_data!S539))</f>
        <v>MA</v>
      </c>
      <c r="T539" t="str">
        <f>TRIM(PROPER(employee_data!T539))</f>
        <v>Lineman</v>
      </c>
      <c r="U539" t="str">
        <f>TRIM(PROPER(employee_data!U539))</f>
        <v>Male</v>
      </c>
      <c r="V539" t="str">
        <f>TRIM(employee_data!V539)</f>
        <v>21007</v>
      </c>
      <c r="W539" t="str">
        <f>TRIM(PROPER(employee_data!W539))</f>
        <v>Black</v>
      </c>
      <c r="X539" t="str">
        <f>TRIM(PROPER(employee_data!X539))</f>
        <v>Single</v>
      </c>
      <c r="Y539" t="str">
        <f>TRIM(PROPER(employee_data!Y539))</f>
        <v>Exceeds</v>
      </c>
      <c r="Z539" s="4">
        <v>3</v>
      </c>
    </row>
    <row r="540" spans="1:26" x14ac:dyDescent="0.25">
      <c r="A540" t="str">
        <f>TRIM(employee_data!A540)</f>
        <v>3965</v>
      </c>
      <c r="B540" t="str">
        <f>TRIM(PROPER(employee_data!B540))</f>
        <v>Precious</v>
      </c>
      <c r="C540" t="str">
        <f>TRIM(PROPER(employee_data!C540))</f>
        <v>Roth</v>
      </c>
      <c r="D540" s="2">
        <f>DATEVALUE(TEXT(employee_data!D540,"dd/mm/yyyy"))</f>
        <v>43943</v>
      </c>
      <c r="E540" s="2" t="str">
        <f>IFERROR(DATEVALUE(TEXT(employee_data!E540,"dd/mm/yyyy")),TRIM(""))</f>
        <v/>
      </c>
      <c r="F540" t="str">
        <f>TRIM(employee_data!F540)</f>
        <v>Software Engineering Manager</v>
      </c>
      <c r="G540" t="str">
        <f>TRIM(PROPER(employee_data!G540))</f>
        <v>Shaun Bell</v>
      </c>
      <c r="H540" t="str">
        <f>TRIM(employee_data!H540)</f>
        <v>precious.roth@bilearner.com</v>
      </c>
      <c r="I540" t="str">
        <f>TRIM(UPPER(employee_data!I540))</f>
        <v>WBL</v>
      </c>
      <c r="J540" t="str">
        <f>TRIM(PROPER(employee_data!J540))</f>
        <v>Active</v>
      </c>
      <c r="K540" t="str">
        <f>TRIM(PROPER(employee_data!K540))</f>
        <v>Contract</v>
      </c>
      <c r="L540" t="str">
        <f>TRIM(PROPER(employee_data!L540))</f>
        <v>Zone B</v>
      </c>
      <c r="M540" t="str">
        <f>TRIM(PROPER(employee_data!M540))</f>
        <v>Part-Time</v>
      </c>
      <c r="N540" t="str">
        <f>TRIM(PROPER(employee_data!N540))</f>
        <v>Unk</v>
      </c>
      <c r="O540" t="str">
        <f>TRIM(employee_data!O540)</f>
        <v/>
      </c>
      <c r="P540" t="str">
        <f>TRIM(PROPER(employee_data!P540))</f>
        <v>It/Is</v>
      </c>
      <c r="Q540" t="str">
        <f>TRIM(PROPER(employee_data!Q540))</f>
        <v>General - Con</v>
      </c>
      <c r="R540" s="2">
        <f>DATEVALUE(TEXT(employee_data!R540,"dd/mm/yyyy"))</f>
        <v>36100</v>
      </c>
      <c r="S540" t="str">
        <f>TRIM(UPPER(employee_data!S540))</f>
        <v>MA</v>
      </c>
      <c r="T540" t="str">
        <f>TRIM(PROPER(employee_data!T540))</f>
        <v>Laborer</v>
      </c>
      <c r="U540" t="str">
        <f>TRIM(PROPER(employee_data!U540))</f>
        <v>Female</v>
      </c>
      <c r="V540" t="str">
        <f>TRIM(employee_data!V540)</f>
        <v>12883</v>
      </c>
      <c r="W540" t="str">
        <f>TRIM(PROPER(employee_data!W540))</f>
        <v>Other</v>
      </c>
      <c r="X540" t="str">
        <f>TRIM(PROPER(employee_data!X540))</f>
        <v>Married</v>
      </c>
      <c r="Y540" t="str">
        <f>TRIM(PROPER(employee_data!Y540))</f>
        <v>Fully Meets</v>
      </c>
      <c r="Z540" s="4">
        <v>3</v>
      </c>
    </row>
    <row r="541" spans="1:26" x14ac:dyDescent="0.25">
      <c r="A541" t="str">
        <f>TRIM(employee_data!A541)</f>
        <v>3966</v>
      </c>
      <c r="B541" t="str">
        <f>TRIM(PROPER(employee_data!B541))</f>
        <v>Konner</v>
      </c>
      <c r="C541" t="str">
        <f>TRIM(PROPER(employee_data!C541))</f>
        <v>Villegas</v>
      </c>
      <c r="D541" s="2">
        <f>DATEVALUE(TEXT(employee_data!D541,"dd/mm/yyyy"))</f>
        <v>43392</v>
      </c>
      <c r="E541" s="2">
        <f>IFERROR(DATEVALUE(TEXT(employee_data!E541,"dd/mm/yyyy")),TRIM(""))</f>
        <v>44443</v>
      </c>
      <c r="F541" t="str">
        <f>TRIM(employee_data!F541)</f>
        <v>Software Engineer</v>
      </c>
      <c r="G541" t="str">
        <f>TRIM(PROPER(employee_data!G541))</f>
        <v>Ruth Myers</v>
      </c>
      <c r="H541" t="str">
        <f>TRIM(employee_data!H541)</f>
        <v>konner.villegas@bilearner.com</v>
      </c>
      <c r="I541" t="str">
        <f>TRIM(UPPER(employee_data!I541))</f>
        <v>NEL</v>
      </c>
      <c r="J541" t="str">
        <f>TRIM(PROPER(employee_data!J541))</f>
        <v>Future Start</v>
      </c>
      <c r="K541" t="str">
        <f>TRIM(PROPER(employee_data!K541))</f>
        <v>Contract</v>
      </c>
      <c r="L541" t="str">
        <f>TRIM(PROPER(employee_data!L541))</f>
        <v>Zone A</v>
      </c>
      <c r="M541" t="str">
        <f>TRIM(PROPER(employee_data!M541))</f>
        <v>Part-Time</v>
      </c>
      <c r="N541" t="str">
        <f>TRIM(PROPER(employee_data!N541))</f>
        <v>Voluntary</v>
      </c>
      <c r="O541" t="str">
        <f>TRIM(employee_data!O541)</f>
        <v>Tree six high notice after news.</v>
      </c>
      <c r="P541" t="str">
        <f>TRIM(PROPER(employee_data!P541))</f>
        <v>Software Engineering</v>
      </c>
      <c r="Q541" t="str">
        <f>TRIM(PROPER(employee_data!Q541))</f>
        <v>Field Operations</v>
      </c>
      <c r="R541" s="2">
        <f>DATEVALUE(TEXT(employee_data!R541,"dd/mm/yyyy"))</f>
        <v>28608</v>
      </c>
      <c r="S541" t="str">
        <f>TRIM(UPPER(employee_data!S541))</f>
        <v>MA</v>
      </c>
      <c r="T541" t="str">
        <f>TRIM(PROPER(employee_data!T541))</f>
        <v>Laborer</v>
      </c>
      <c r="U541" t="str">
        <f>TRIM(PROPER(employee_data!U541))</f>
        <v>Female</v>
      </c>
      <c r="V541" t="str">
        <f>TRIM(employee_data!V541)</f>
        <v>5707</v>
      </c>
      <c r="W541" t="str">
        <f>TRIM(PROPER(employee_data!W541))</f>
        <v>Black</v>
      </c>
      <c r="X541" t="str">
        <f>TRIM(PROPER(employee_data!X541))</f>
        <v>Single</v>
      </c>
      <c r="Y541" t="str">
        <f>TRIM(PROPER(employee_data!Y541))</f>
        <v>Fully Meets</v>
      </c>
      <c r="Z541" s="4">
        <v>3</v>
      </c>
    </row>
    <row r="542" spans="1:26" x14ac:dyDescent="0.25">
      <c r="A542" t="str">
        <f>TRIM(employee_data!A542)</f>
        <v>3967</v>
      </c>
      <c r="B542" t="str">
        <f>TRIM(PROPER(employee_data!B542))</f>
        <v>Anastasia</v>
      </c>
      <c r="C542" t="str">
        <f>TRIM(PROPER(employee_data!C542))</f>
        <v>Gillespie</v>
      </c>
      <c r="D542" s="2">
        <f>DATEVALUE(TEXT(employee_data!D542,"dd/mm/yyyy"))</f>
        <v>43437</v>
      </c>
      <c r="E542" s="2">
        <f>IFERROR(DATEVALUE(TEXT(employee_data!E542,"dd/mm/yyyy")),TRIM(""))</f>
        <v>44216</v>
      </c>
      <c r="F542" t="str">
        <f>TRIM(employee_data!F542)</f>
        <v>Data Analyst</v>
      </c>
      <c r="G542" t="str">
        <f>TRIM(PROPER(employee_data!G542))</f>
        <v>Harold Jones</v>
      </c>
      <c r="H542" t="str">
        <f>TRIM(employee_data!H542)</f>
        <v>anastasia.gillespie@bilearner.com</v>
      </c>
      <c r="I542" t="str">
        <f>TRIM(UPPER(employee_data!I542))</f>
        <v>MSC</v>
      </c>
      <c r="J542" t="str">
        <f>TRIM(PROPER(employee_data!J542))</f>
        <v>Active</v>
      </c>
      <c r="K542" t="str">
        <f>TRIM(PROPER(employee_data!K542))</f>
        <v>Full-Time</v>
      </c>
      <c r="L542" t="str">
        <f>TRIM(PROPER(employee_data!L542))</f>
        <v>Zone A</v>
      </c>
      <c r="M542" t="str">
        <f>TRIM(PROPER(employee_data!M542))</f>
        <v>Temporary</v>
      </c>
      <c r="N542" t="str">
        <f>TRIM(PROPER(employee_data!N542))</f>
        <v>Involuntary</v>
      </c>
      <c r="O542" t="str">
        <f>TRIM(employee_data!O542)</f>
        <v>Today policy same expert close drive drug.</v>
      </c>
      <c r="P542" t="str">
        <f>TRIM(PROPER(employee_data!P542))</f>
        <v>It/Is</v>
      </c>
      <c r="Q542" t="str">
        <f>TRIM(PROPER(employee_data!Q542))</f>
        <v>Finance &amp; Accounting</v>
      </c>
      <c r="R542" s="2">
        <f>DATEVALUE(TEXT(employee_data!R542,"dd/mm/yyyy"))</f>
        <v>20289</v>
      </c>
      <c r="S542" t="str">
        <f>TRIM(UPPER(employee_data!S542))</f>
        <v>MA</v>
      </c>
      <c r="T542" t="str">
        <f>TRIM(PROPER(employee_data!T542))</f>
        <v>Administration</v>
      </c>
      <c r="U542" t="str">
        <f>TRIM(PROPER(employee_data!U542))</f>
        <v>Female</v>
      </c>
      <c r="V542" t="str">
        <f>TRIM(employee_data!V542)</f>
        <v>10856</v>
      </c>
      <c r="W542" t="str">
        <f>TRIM(PROPER(employee_data!W542))</f>
        <v>Black</v>
      </c>
      <c r="X542" t="str">
        <f>TRIM(PROPER(employee_data!X542))</f>
        <v>Married</v>
      </c>
      <c r="Y542" t="str">
        <f>TRIM(PROPER(employee_data!Y542))</f>
        <v>Fully Meets</v>
      </c>
      <c r="Z542" s="4">
        <v>3</v>
      </c>
    </row>
    <row r="543" spans="1:26" x14ac:dyDescent="0.25">
      <c r="A543" t="str">
        <f>TRIM(employee_data!A543)</f>
        <v>3968</v>
      </c>
      <c r="B543" t="str">
        <f>TRIM(PROPER(employee_data!B543))</f>
        <v>Emely</v>
      </c>
      <c r="C543" t="str">
        <f>TRIM(PROPER(employee_data!C543))</f>
        <v>Rice</v>
      </c>
      <c r="D543" s="2">
        <f>DATEVALUE(TEXT(employee_data!D543,"dd/mm/yyyy"))</f>
        <v>44247</v>
      </c>
      <c r="E543" s="2" t="str">
        <f>IFERROR(DATEVALUE(TEXT(employee_data!E543,"dd/mm/yyyy")),TRIM(""))</f>
        <v/>
      </c>
      <c r="F543" t="str">
        <f>TRIM(employee_data!F543)</f>
        <v>Data Analyst</v>
      </c>
      <c r="G543" t="str">
        <f>TRIM(PROPER(employee_data!G543))</f>
        <v>Susan Smith</v>
      </c>
      <c r="H543" t="str">
        <f>TRIM(employee_data!H543)</f>
        <v>emely.rice@bilearner.com</v>
      </c>
      <c r="I543" t="str">
        <f>TRIM(UPPER(employee_data!I543))</f>
        <v>NEL</v>
      </c>
      <c r="J543" t="str">
        <f>TRIM(PROPER(employee_data!J543))</f>
        <v>Active</v>
      </c>
      <c r="K543" t="str">
        <f>TRIM(PROPER(employee_data!K543))</f>
        <v>Contract</v>
      </c>
      <c r="L543" t="str">
        <f>TRIM(PROPER(employee_data!L543))</f>
        <v>Zone B</v>
      </c>
      <c r="M543" t="str">
        <f>TRIM(PROPER(employee_data!M543))</f>
        <v>Temporary</v>
      </c>
      <c r="N543" t="str">
        <f>TRIM(PROPER(employee_data!N543))</f>
        <v>Unk</v>
      </c>
      <c r="O543" t="str">
        <f>TRIM(employee_data!O543)</f>
        <v/>
      </c>
      <c r="P543" t="str">
        <f>TRIM(PROPER(employee_data!P543))</f>
        <v>It/Is</v>
      </c>
      <c r="Q543" t="str">
        <f>TRIM(PROPER(employee_data!Q543))</f>
        <v>Engineers</v>
      </c>
      <c r="R543" s="2">
        <f>DATEVALUE(TEXT(employee_data!R543,"dd/mm/yyyy"))</f>
        <v>24667</v>
      </c>
      <c r="S543" t="str">
        <f>TRIM(UPPER(employee_data!S543))</f>
        <v>MA</v>
      </c>
      <c r="T543" t="str">
        <f>TRIM(PROPER(employee_data!T543))</f>
        <v>Engineer</v>
      </c>
      <c r="U543" t="str">
        <f>TRIM(PROPER(employee_data!U543))</f>
        <v>Female</v>
      </c>
      <c r="V543" t="str">
        <f>TRIM(employee_data!V543)</f>
        <v>94663</v>
      </c>
      <c r="W543" t="str">
        <f>TRIM(PROPER(employee_data!W543))</f>
        <v>Other</v>
      </c>
      <c r="X543" t="str">
        <f>TRIM(PROPER(employee_data!X543))</f>
        <v>Married</v>
      </c>
      <c r="Y543" t="str">
        <f>TRIM(PROPER(employee_data!Y543))</f>
        <v>Fully Meets</v>
      </c>
      <c r="Z543" s="4">
        <v>3</v>
      </c>
    </row>
    <row r="544" spans="1:26" x14ac:dyDescent="0.25">
      <c r="A544" t="str">
        <f>TRIM(employee_data!A544)</f>
        <v>3969</v>
      </c>
      <c r="B544" t="str">
        <f>TRIM(PROPER(employee_data!B544))</f>
        <v>Lewis</v>
      </c>
      <c r="C544" t="str">
        <f>TRIM(PROPER(employee_data!C544))</f>
        <v>Nixon</v>
      </c>
      <c r="D544" s="2">
        <f>DATEVALUE(TEXT(employee_data!D544,"dd/mm/yyyy"))</f>
        <v>44213</v>
      </c>
      <c r="E544" s="2" t="str">
        <f>IFERROR(DATEVALUE(TEXT(employee_data!E544,"dd/mm/yyyy")),TRIM(""))</f>
        <v/>
      </c>
      <c r="F544" t="str">
        <f>TRIM(employee_data!F544)</f>
        <v>Database Administrator</v>
      </c>
      <c r="G544" t="str">
        <f>TRIM(PROPER(employee_data!G544))</f>
        <v>Derrick Johnson</v>
      </c>
      <c r="H544" t="str">
        <f>TRIM(employee_data!H544)</f>
        <v>lewis.nixon@bilearner.com</v>
      </c>
      <c r="I544" t="str">
        <f>TRIM(UPPER(employee_data!I544))</f>
        <v>PL</v>
      </c>
      <c r="J544" t="str">
        <f>TRIM(PROPER(employee_data!J544))</f>
        <v>Active</v>
      </c>
      <c r="K544" t="str">
        <f>TRIM(PROPER(employee_data!K544))</f>
        <v>Contract</v>
      </c>
      <c r="L544" t="str">
        <f>TRIM(PROPER(employee_data!L544))</f>
        <v>Zone A</v>
      </c>
      <c r="M544" t="str">
        <f>TRIM(PROPER(employee_data!M544))</f>
        <v>Full-Time</v>
      </c>
      <c r="N544" t="str">
        <f>TRIM(PROPER(employee_data!N544))</f>
        <v>Unk</v>
      </c>
      <c r="O544" t="str">
        <f>TRIM(employee_data!O544)</f>
        <v/>
      </c>
      <c r="P544" t="str">
        <f>TRIM(PROPER(employee_data!P544))</f>
        <v>It/Is</v>
      </c>
      <c r="Q544" t="str">
        <f>TRIM(PROPER(employee_data!Q544))</f>
        <v>Aerial</v>
      </c>
      <c r="R544" s="2">
        <f>DATEVALUE(TEXT(employee_data!R544,"dd/mm/yyyy"))</f>
        <v>24276</v>
      </c>
      <c r="S544" t="str">
        <f>TRIM(UPPER(employee_data!S544))</f>
        <v>MA</v>
      </c>
      <c r="T544" t="str">
        <f>TRIM(PROPER(employee_data!T544))</f>
        <v>Lineman</v>
      </c>
      <c r="U544" t="str">
        <f>TRIM(PROPER(employee_data!U544))</f>
        <v>Female</v>
      </c>
      <c r="V544" t="str">
        <f>TRIM(employee_data!V544)</f>
        <v>61086</v>
      </c>
      <c r="W544" t="str">
        <f>TRIM(PROPER(employee_data!W544))</f>
        <v>Asian</v>
      </c>
      <c r="X544" t="str">
        <f>TRIM(PROPER(employee_data!X544))</f>
        <v>Divorced</v>
      </c>
      <c r="Y544" t="str">
        <f>TRIM(PROPER(employee_data!Y544))</f>
        <v>Exceeds</v>
      </c>
      <c r="Z544" s="4">
        <v>3</v>
      </c>
    </row>
    <row r="545" spans="1:26" x14ac:dyDescent="0.25">
      <c r="A545" t="str">
        <f>TRIM(employee_data!A545)</f>
        <v>3970</v>
      </c>
      <c r="B545" t="str">
        <f>TRIM(PROPER(employee_data!B545))</f>
        <v>Macy</v>
      </c>
      <c r="C545" t="str">
        <f>TRIM(PROPER(employee_data!C545))</f>
        <v>Webster</v>
      </c>
      <c r="D545" s="2">
        <f>DATEVALUE(TEXT(employee_data!D545,"dd/mm/yyyy"))</f>
        <v>44108</v>
      </c>
      <c r="E545" s="2">
        <f>IFERROR(DATEVALUE(TEXT(employee_data!E545,"dd/mm/yyyy")),TRIM(""))</f>
        <v>45043</v>
      </c>
      <c r="F545" t="str">
        <f>TRIM(employee_data!F545)</f>
        <v>Database Administrator</v>
      </c>
      <c r="G545" t="str">
        <f>TRIM(PROPER(employee_data!G545))</f>
        <v>Cynthia Gardner</v>
      </c>
      <c r="H545" t="str">
        <f>TRIM(employee_data!H545)</f>
        <v>macy.webster@bilearner.com</v>
      </c>
      <c r="I545" t="str">
        <f>TRIM(UPPER(employee_data!I545))</f>
        <v>PYZ</v>
      </c>
      <c r="J545" t="str">
        <f>TRIM(PROPER(employee_data!J545))</f>
        <v>Active</v>
      </c>
      <c r="K545" t="str">
        <f>TRIM(PROPER(employee_data!K545))</f>
        <v>Part-Time</v>
      </c>
      <c r="L545" t="str">
        <f>TRIM(PROPER(employee_data!L545))</f>
        <v>Zone B</v>
      </c>
      <c r="M545" t="str">
        <f>TRIM(PROPER(employee_data!M545))</f>
        <v>Full-Time</v>
      </c>
      <c r="N545" t="str">
        <f>TRIM(PROPER(employee_data!N545))</f>
        <v>Voluntary</v>
      </c>
      <c r="O545" t="str">
        <f>TRIM(employee_data!O545)</f>
        <v>Push reflect pay similar movement others morning.</v>
      </c>
      <c r="P545" t="str">
        <f>TRIM(PROPER(employee_data!P545))</f>
        <v>It/Is</v>
      </c>
      <c r="Q545" t="str">
        <f>TRIM(PROPER(employee_data!Q545))</f>
        <v>Field Operations</v>
      </c>
      <c r="R545" s="2">
        <f>DATEVALUE(TEXT(employee_data!R545,"dd/mm/yyyy"))</f>
        <v>18575</v>
      </c>
      <c r="S545" t="str">
        <f>TRIM(UPPER(employee_data!S545))</f>
        <v>MA</v>
      </c>
      <c r="T545" t="str">
        <f>TRIM(PROPER(employee_data!T545))</f>
        <v>Foreman</v>
      </c>
      <c r="U545" t="str">
        <f>TRIM(PROPER(employee_data!U545))</f>
        <v>Female</v>
      </c>
      <c r="V545" t="str">
        <f>TRIM(employee_data!V545)</f>
        <v>44077</v>
      </c>
      <c r="W545" t="str">
        <f>TRIM(PROPER(employee_data!W545))</f>
        <v>Other</v>
      </c>
      <c r="X545" t="str">
        <f>TRIM(PROPER(employee_data!X545))</f>
        <v>Married</v>
      </c>
      <c r="Y545" t="str">
        <f>TRIM(PROPER(employee_data!Y545))</f>
        <v>Exceeds</v>
      </c>
      <c r="Z545" s="4">
        <v>3</v>
      </c>
    </row>
    <row r="546" spans="1:26" x14ac:dyDescent="0.25">
      <c r="A546" t="str">
        <f>TRIM(employee_data!A546)</f>
        <v>3971</v>
      </c>
      <c r="B546" t="str">
        <f>TRIM(PROPER(employee_data!B546))</f>
        <v>Ciara</v>
      </c>
      <c r="C546" t="str">
        <f>TRIM(PROPER(employee_data!C546))</f>
        <v>Acevedo</v>
      </c>
      <c r="D546" s="2">
        <f>DATEVALUE(TEXT(employee_data!D546,"dd/mm/yyyy"))</f>
        <v>44225</v>
      </c>
      <c r="E546" s="2" t="str">
        <f>IFERROR(DATEVALUE(TEXT(employee_data!E546,"dd/mm/yyyy")),TRIM(""))</f>
        <v/>
      </c>
      <c r="F546" t="str">
        <f>TRIM(employee_data!F546)</f>
        <v>Database Administrator</v>
      </c>
      <c r="G546" t="str">
        <f>TRIM(PROPER(employee_data!G546))</f>
        <v>Joel Hodge Ii</v>
      </c>
      <c r="H546" t="str">
        <f>TRIM(employee_data!H546)</f>
        <v>ciara.acevedo@bilearner.com</v>
      </c>
      <c r="I546" t="str">
        <f>TRIM(UPPER(employee_data!I546))</f>
        <v>SVG</v>
      </c>
      <c r="J546" t="str">
        <f>TRIM(PROPER(employee_data!J546))</f>
        <v>Active</v>
      </c>
      <c r="K546" t="str">
        <f>TRIM(PROPER(employee_data!K546))</f>
        <v>Part-Time</v>
      </c>
      <c r="L546" t="str">
        <f>TRIM(PROPER(employee_data!L546))</f>
        <v>Zone A</v>
      </c>
      <c r="M546" t="str">
        <f>TRIM(PROPER(employee_data!M546))</f>
        <v>Temporary</v>
      </c>
      <c r="N546" t="str">
        <f>TRIM(PROPER(employee_data!N546))</f>
        <v>Unk</v>
      </c>
      <c r="O546" t="str">
        <f>TRIM(employee_data!O546)</f>
        <v/>
      </c>
      <c r="P546" t="str">
        <f>TRIM(PROPER(employee_data!P546))</f>
        <v>It/Is</v>
      </c>
      <c r="Q546" t="str">
        <f>TRIM(PROPER(employee_data!Q546))</f>
        <v>General - Con</v>
      </c>
      <c r="R546" s="2">
        <f>DATEVALUE(TEXT(employee_data!R546,"dd/mm/yyyy"))</f>
        <v>21489</v>
      </c>
      <c r="S546" t="str">
        <f>TRIM(UPPER(employee_data!S546))</f>
        <v>TX</v>
      </c>
      <c r="T546" t="str">
        <f>TRIM(PROPER(employee_data!T546))</f>
        <v>Technician</v>
      </c>
      <c r="U546" t="str">
        <f>TRIM(PROPER(employee_data!U546))</f>
        <v>Female</v>
      </c>
      <c r="V546" t="str">
        <f>TRIM(employee_data!V546)</f>
        <v>49694</v>
      </c>
      <c r="W546" t="str">
        <f>TRIM(PROPER(employee_data!W546))</f>
        <v>Other</v>
      </c>
      <c r="X546" t="str">
        <f>TRIM(PROPER(employee_data!X546))</f>
        <v>Widowed</v>
      </c>
      <c r="Y546" t="str">
        <f>TRIM(PROPER(employee_data!Y546))</f>
        <v>Fully Meets</v>
      </c>
      <c r="Z546" s="4">
        <v>3</v>
      </c>
    </row>
    <row r="547" spans="1:26" x14ac:dyDescent="0.25">
      <c r="A547" t="str">
        <f>TRIM(employee_data!A547)</f>
        <v>3972</v>
      </c>
      <c r="B547" t="str">
        <f>TRIM(PROPER(employee_data!B547))</f>
        <v>Eleanor</v>
      </c>
      <c r="C547" t="str">
        <f>TRIM(PROPER(employee_data!C547))</f>
        <v>Patton</v>
      </c>
      <c r="D547" s="2">
        <f>DATEVALUE(TEXT(employee_data!D547,"dd/mm/yyyy"))</f>
        <v>44768</v>
      </c>
      <c r="E547" s="2" t="str">
        <f>IFERROR(DATEVALUE(TEXT(employee_data!E547,"dd/mm/yyyy")),TRIM(""))</f>
        <v/>
      </c>
      <c r="F547" t="str">
        <f>TRIM(employee_data!F547)</f>
        <v>Database Administrator</v>
      </c>
      <c r="G547" t="str">
        <f>TRIM(PROPER(employee_data!G547))</f>
        <v>Raymond Wilson</v>
      </c>
      <c r="H547" t="str">
        <f>TRIM(employee_data!H547)</f>
        <v>eleanor.patton@bilearner.com</v>
      </c>
      <c r="I547" t="str">
        <f>TRIM(UPPER(employee_data!I547))</f>
        <v>TNS</v>
      </c>
      <c r="J547" t="str">
        <f>TRIM(PROPER(employee_data!J547))</f>
        <v>Active</v>
      </c>
      <c r="K547" t="str">
        <f>TRIM(PROPER(employee_data!K547))</f>
        <v>Part-Time</v>
      </c>
      <c r="L547" t="str">
        <f>TRIM(PROPER(employee_data!L547))</f>
        <v>Zone B</v>
      </c>
      <c r="M547" t="str">
        <f>TRIM(PROPER(employee_data!M547))</f>
        <v>Part-Time</v>
      </c>
      <c r="N547" t="str">
        <f>TRIM(PROPER(employee_data!N547))</f>
        <v>Unk</v>
      </c>
      <c r="O547" t="str">
        <f>TRIM(employee_data!O547)</f>
        <v/>
      </c>
      <c r="P547" t="str">
        <f>TRIM(PROPER(employee_data!P547))</f>
        <v>It/Is</v>
      </c>
      <c r="Q547" t="str">
        <f>TRIM(PROPER(employee_data!Q547))</f>
        <v>General - Con</v>
      </c>
      <c r="R547" s="2">
        <f>DATEVALUE(TEXT(employee_data!R547,"dd/mm/yyyy"))</f>
        <v>20247</v>
      </c>
      <c r="S547" t="str">
        <f>TRIM(UPPER(employee_data!S547))</f>
        <v>TX</v>
      </c>
      <c r="T547" t="str">
        <f>TRIM(PROPER(employee_data!T547))</f>
        <v>Foreman</v>
      </c>
      <c r="U547" t="str">
        <f>TRIM(PROPER(employee_data!U547))</f>
        <v>Female</v>
      </c>
      <c r="V547" t="str">
        <f>TRIM(employee_data!V547)</f>
        <v>21727</v>
      </c>
      <c r="W547" t="str">
        <f>TRIM(PROPER(employee_data!W547))</f>
        <v>Black</v>
      </c>
      <c r="X547" t="str">
        <f>TRIM(PROPER(employee_data!X547))</f>
        <v>Divorced</v>
      </c>
      <c r="Y547" t="str">
        <f>TRIM(PROPER(employee_data!Y547))</f>
        <v>Fully Meets</v>
      </c>
      <c r="Z547" s="4">
        <v>3</v>
      </c>
    </row>
    <row r="548" spans="1:26" x14ac:dyDescent="0.25">
      <c r="A548" t="str">
        <f>TRIM(employee_data!A548)</f>
        <v>3973</v>
      </c>
      <c r="B548" t="str">
        <f>TRIM(PROPER(employee_data!B548))</f>
        <v>Brooklyn</v>
      </c>
      <c r="C548" t="str">
        <f>TRIM(PROPER(employee_data!C548))</f>
        <v>Tanner</v>
      </c>
      <c r="D548" s="2">
        <f>DATEVALUE(TEXT(employee_data!D548,"dd/mm/yyyy"))</f>
        <v>43364</v>
      </c>
      <c r="E548" s="2">
        <f>IFERROR(DATEVALUE(TEXT(employee_data!E548,"dd/mm/yyyy")),TRIM(""))</f>
        <v>45099</v>
      </c>
      <c r="F548" t="str">
        <f>TRIM(employee_data!F548)</f>
        <v>Database Administrator</v>
      </c>
      <c r="G548" t="str">
        <f>TRIM(PROPER(employee_data!G548))</f>
        <v>Jason Sims</v>
      </c>
      <c r="H548" t="str">
        <f>TRIM(employee_data!H548)</f>
        <v>brooklyn.tanner@bilearner.com</v>
      </c>
      <c r="I548" t="str">
        <f>TRIM(UPPER(employee_data!I548))</f>
        <v>WBL</v>
      </c>
      <c r="J548" t="str">
        <f>TRIM(PROPER(employee_data!J548))</f>
        <v>Terminated For Cause</v>
      </c>
      <c r="K548" t="str">
        <f>TRIM(PROPER(employee_data!K548))</f>
        <v>Part-Time</v>
      </c>
      <c r="L548" t="str">
        <f>TRIM(PROPER(employee_data!L548))</f>
        <v>Zone C</v>
      </c>
      <c r="M548" t="str">
        <f>TRIM(PROPER(employee_data!M548))</f>
        <v>Temporary</v>
      </c>
      <c r="N548" t="str">
        <f>TRIM(PROPER(employee_data!N548))</f>
        <v>Resignation</v>
      </c>
      <c r="O548" t="str">
        <f>TRIM(employee_data!O548)</f>
        <v>Professor now audience lay box.</v>
      </c>
      <c r="P548" t="str">
        <f>TRIM(PROPER(employee_data!P548))</f>
        <v>It/Is</v>
      </c>
      <c r="Q548" t="str">
        <f>TRIM(PROPER(employee_data!Q548))</f>
        <v>Field Operations</v>
      </c>
      <c r="R548" s="2">
        <f>DATEVALUE(TEXT(employee_data!R548,"dd/mm/yyyy"))</f>
        <v>26806</v>
      </c>
      <c r="S548" t="str">
        <f>TRIM(UPPER(employee_data!S548))</f>
        <v>TX</v>
      </c>
      <c r="T548" t="str">
        <f>TRIM(PROPER(employee_data!T548))</f>
        <v>Laborer</v>
      </c>
      <c r="U548" t="str">
        <f>TRIM(PROPER(employee_data!U548))</f>
        <v>Female</v>
      </c>
      <c r="V548" t="str">
        <f>TRIM(employee_data!V548)</f>
        <v>50856</v>
      </c>
      <c r="W548" t="str">
        <f>TRIM(PROPER(employee_data!W548))</f>
        <v>Hispanic</v>
      </c>
      <c r="X548" t="str">
        <f>TRIM(PROPER(employee_data!X548))</f>
        <v>Single</v>
      </c>
      <c r="Y548" t="str">
        <f>TRIM(PROPER(employee_data!Y548))</f>
        <v>Exceeds</v>
      </c>
      <c r="Z548" s="4">
        <v>3</v>
      </c>
    </row>
    <row r="549" spans="1:26" x14ac:dyDescent="0.25">
      <c r="A549" t="str">
        <f>TRIM(employee_data!A549)</f>
        <v>3974</v>
      </c>
      <c r="B549" t="str">
        <f>TRIM(PROPER(employee_data!B549))</f>
        <v>Zander</v>
      </c>
      <c r="C549" t="str">
        <f>TRIM(PROPER(employee_data!C549))</f>
        <v>Franco</v>
      </c>
      <c r="D549" s="2">
        <f>DATEVALUE(TEXT(employee_data!D549,"dd/mm/yyyy"))</f>
        <v>43459</v>
      </c>
      <c r="E549" s="2">
        <f>IFERROR(DATEVALUE(TEXT(employee_data!E549,"dd/mm/yyyy")),TRIM(""))</f>
        <v>43656</v>
      </c>
      <c r="F549" t="str">
        <f>TRIM(employee_data!F549)</f>
        <v>Data Architect</v>
      </c>
      <c r="G549" t="str">
        <f>TRIM(PROPER(employee_data!G549))</f>
        <v>Ronnie Garcia</v>
      </c>
      <c r="H549" t="str">
        <f>TRIM(employee_data!H549)</f>
        <v>zander.franco@bilearner.com</v>
      </c>
      <c r="I549" t="str">
        <f>TRIM(UPPER(employee_data!I549))</f>
        <v>BPC</v>
      </c>
      <c r="J549" t="str">
        <f>TRIM(PROPER(employee_data!J549))</f>
        <v>Terminated For Cause</v>
      </c>
      <c r="K549" t="str">
        <f>TRIM(PROPER(employee_data!K549))</f>
        <v>Part-Time</v>
      </c>
      <c r="L549" t="str">
        <f>TRIM(PROPER(employee_data!L549))</f>
        <v>Zone C</v>
      </c>
      <c r="M549" t="str">
        <f>TRIM(PROPER(employee_data!M549))</f>
        <v>Full-Time</v>
      </c>
      <c r="N549" t="str">
        <f>TRIM(PROPER(employee_data!N549))</f>
        <v>Involuntary</v>
      </c>
      <c r="O549" t="str">
        <f>TRIM(employee_data!O549)</f>
        <v>Way appear summer strong.</v>
      </c>
      <c r="P549" t="str">
        <f>TRIM(PROPER(employee_data!P549))</f>
        <v>It/Is</v>
      </c>
      <c r="Q549" t="str">
        <f>TRIM(PROPER(employee_data!Q549))</f>
        <v>General - Eng</v>
      </c>
      <c r="R549" s="2">
        <f>DATEVALUE(TEXT(employee_data!R549,"dd/mm/yyyy"))</f>
        <v>31419</v>
      </c>
      <c r="S549" t="str">
        <f>TRIM(UPPER(employee_data!S549))</f>
        <v>TX</v>
      </c>
      <c r="T549" t="str">
        <f>TRIM(PROPER(employee_data!T549))</f>
        <v>Engineer</v>
      </c>
      <c r="U549" t="str">
        <f>TRIM(PROPER(employee_data!U549))</f>
        <v>Male</v>
      </c>
      <c r="V549" t="str">
        <f>TRIM(employee_data!V549)</f>
        <v>97255</v>
      </c>
      <c r="W549" t="str">
        <f>TRIM(PROPER(employee_data!W549))</f>
        <v>Other</v>
      </c>
      <c r="X549" t="str">
        <f>TRIM(PROPER(employee_data!X549))</f>
        <v>Married</v>
      </c>
      <c r="Y549" t="str">
        <f>TRIM(PROPER(employee_data!Y549))</f>
        <v>Exceeds</v>
      </c>
      <c r="Z549" s="4">
        <v>3</v>
      </c>
    </row>
    <row r="550" spans="1:26" x14ac:dyDescent="0.25">
      <c r="A550" t="str">
        <f>TRIM(employee_data!A550)</f>
        <v>3975</v>
      </c>
      <c r="B550" t="str">
        <f>TRIM(PROPER(employee_data!B550))</f>
        <v>Kianna</v>
      </c>
      <c r="C550" t="str">
        <f>TRIM(PROPER(employee_data!C550))</f>
        <v>Rhodes</v>
      </c>
      <c r="D550" s="2">
        <f>DATEVALUE(TEXT(employee_data!D550,"dd/mm/yyyy"))</f>
        <v>44138</v>
      </c>
      <c r="E550" s="2">
        <f>IFERROR(DATEVALUE(TEXT(employee_data!E550,"dd/mm/yyyy")),TRIM(""))</f>
        <v>44829</v>
      </c>
      <c r="F550" t="str">
        <f>TRIM(employee_data!F550)</f>
        <v>CIO</v>
      </c>
      <c r="G550" t="str">
        <f>TRIM(PROPER(employee_data!G550))</f>
        <v>Curtis Hill</v>
      </c>
      <c r="H550" t="str">
        <f>TRIM(employee_data!H550)</f>
        <v>kianna.rhodes@bilearner.com</v>
      </c>
      <c r="I550" t="str">
        <f>TRIM(UPPER(employee_data!I550))</f>
        <v>CCDR</v>
      </c>
      <c r="J550" t="str">
        <f>TRIM(PROPER(employee_data!J550))</f>
        <v>Terminated For Cause</v>
      </c>
      <c r="K550" t="str">
        <f>TRIM(PROPER(employee_data!K550))</f>
        <v>Part-Time</v>
      </c>
      <c r="L550" t="str">
        <f>TRIM(PROPER(employee_data!L550))</f>
        <v>Zone B</v>
      </c>
      <c r="M550" t="str">
        <f>TRIM(PROPER(employee_data!M550))</f>
        <v>Temporary</v>
      </c>
      <c r="N550" t="str">
        <f>TRIM(PROPER(employee_data!N550))</f>
        <v>Voluntary</v>
      </c>
      <c r="O550" t="str">
        <f>TRIM(employee_data!O550)</f>
        <v>Doctor good process certainly successful ask.</v>
      </c>
      <c r="P550" t="str">
        <f>TRIM(PROPER(employee_data!P550))</f>
        <v>It/Is</v>
      </c>
      <c r="Q550" t="str">
        <f>TRIM(PROPER(employee_data!Q550))</f>
        <v>Field Operations</v>
      </c>
      <c r="R550" s="2">
        <f>DATEVALUE(TEXT(employee_data!R550,"dd/mm/yyyy"))</f>
        <v>36185</v>
      </c>
      <c r="S550" t="str">
        <f>TRIM(UPPER(employee_data!S550))</f>
        <v>TX</v>
      </c>
      <c r="T550" t="str">
        <f>TRIM(PROPER(employee_data!T550))</f>
        <v>Technician</v>
      </c>
      <c r="U550" t="str">
        <f>TRIM(PROPER(employee_data!U550))</f>
        <v>Male</v>
      </c>
      <c r="V550" t="str">
        <f>TRIM(employee_data!V550)</f>
        <v>44793</v>
      </c>
      <c r="W550" t="str">
        <f>TRIM(PROPER(employee_data!W550))</f>
        <v>Asian</v>
      </c>
      <c r="X550" t="str">
        <f>TRIM(PROPER(employee_data!X550))</f>
        <v>Single</v>
      </c>
      <c r="Y550" t="str">
        <f>TRIM(PROPER(employee_data!Y550))</f>
        <v>Fully Meets</v>
      </c>
      <c r="Z550" s="4">
        <v>3</v>
      </c>
    </row>
    <row r="551" spans="1:26" x14ac:dyDescent="0.25">
      <c r="A551" t="str">
        <f>TRIM(employee_data!A551)</f>
        <v>3976</v>
      </c>
      <c r="B551" t="str">
        <f>TRIM(PROPER(employee_data!B551))</f>
        <v>Kinsley</v>
      </c>
      <c r="C551" t="str">
        <f>TRIM(PROPER(employee_data!C551))</f>
        <v>Braun</v>
      </c>
      <c r="D551" s="2">
        <f>DATEVALUE(TEXT(employee_data!D551,"dd/mm/yyyy"))</f>
        <v>44491</v>
      </c>
      <c r="E551" s="2" t="str">
        <f>IFERROR(DATEVALUE(TEXT(employee_data!E551,"dd/mm/yyyy")),TRIM(""))</f>
        <v/>
      </c>
      <c r="F551" t="str">
        <f>TRIM(employee_data!F551)</f>
        <v>Sr. DBA</v>
      </c>
      <c r="G551" t="str">
        <f>TRIM(PROPER(employee_data!G551))</f>
        <v>Curtis Mathis</v>
      </c>
      <c r="H551" t="str">
        <f>TRIM(employee_data!H551)</f>
        <v>kinsley.braun@bilearner.com</v>
      </c>
      <c r="I551" t="str">
        <f>TRIM(UPPER(employee_data!I551))</f>
        <v>MSC</v>
      </c>
      <c r="J551" t="str">
        <f>TRIM(PROPER(employee_data!J551))</f>
        <v>Active</v>
      </c>
      <c r="K551" t="str">
        <f>TRIM(PROPER(employee_data!K551))</f>
        <v>Full-Time</v>
      </c>
      <c r="L551" t="str">
        <f>TRIM(PROPER(employee_data!L551))</f>
        <v>Zone C</v>
      </c>
      <c r="M551" t="str">
        <f>TRIM(PROPER(employee_data!M551))</f>
        <v>Temporary</v>
      </c>
      <c r="N551" t="str">
        <f>TRIM(PROPER(employee_data!N551))</f>
        <v>Unk</v>
      </c>
      <c r="O551" t="str">
        <f>TRIM(employee_data!O551)</f>
        <v/>
      </c>
      <c r="P551" t="str">
        <f>TRIM(PROPER(employee_data!P551))</f>
        <v>It/Is</v>
      </c>
      <c r="Q551" t="str">
        <f>TRIM(PROPER(employee_data!Q551))</f>
        <v>Field Operations</v>
      </c>
      <c r="R551" s="2">
        <f>DATEVALUE(TEXT(employee_data!R551,"dd/mm/yyyy"))</f>
        <v>33559</v>
      </c>
      <c r="S551" t="str">
        <f>TRIM(UPPER(employee_data!S551))</f>
        <v>MA</v>
      </c>
      <c r="T551" t="str">
        <f>TRIM(PROPER(employee_data!T551))</f>
        <v>Laborer</v>
      </c>
      <c r="U551" t="str">
        <f>TRIM(PROPER(employee_data!U551))</f>
        <v>Female</v>
      </c>
      <c r="V551" t="str">
        <f>TRIM(employee_data!V551)</f>
        <v>24094</v>
      </c>
      <c r="W551" t="str">
        <f>TRIM(PROPER(employee_data!W551))</f>
        <v>White</v>
      </c>
      <c r="X551" t="str">
        <f>TRIM(PROPER(employee_data!X551))</f>
        <v>Divorced</v>
      </c>
      <c r="Y551" t="str">
        <f>TRIM(PROPER(employee_data!Y551))</f>
        <v>Fully Meets</v>
      </c>
      <c r="Z551" s="4">
        <v>3</v>
      </c>
    </row>
    <row r="552" spans="1:26" x14ac:dyDescent="0.25">
      <c r="A552" t="str">
        <f>TRIM(employee_data!A552)</f>
        <v>3977</v>
      </c>
      <c r="B552" t="str">
        <f>TRIM(PROPER(employee_data!B552))</f>
        <v>Gordon</v>
      </c>
      <c r="C552" t="str">
        <f>TRIM(PROPER(employee_data!C552))</f>
        <v>Wu</v>
      </c>
      <c r="D552" s="2">
        <f>DATEVALUE(TEXT(employee_data!D552,"dd/mm/yyyy"))</f>
        <v>43339</v>
      </c>
      <c r="E552" s="2" t="str">
        <f>IFERROR(DATEVALUE(TEXT(employee_data!E552,"dd/mm/yyyy")),TRIM(""))</f>
        <v/>
      </c>
      <c r="F552" t="str">
        <f>TRIM(employee_data!F552)</f>
        <v>Sr. Accountant</v>
      </c>
      <c r="G552" t="str">
        <f>TRIM(PROPER(employee_data!G552))</f>
        <v>Bryan Sanchez</v>
      </c>
      <c r="H552" t="str">
        <f>TRIM(employee_data!H552)</f>
        <v>gordon.wu@bilearner.com</v>
      </c>
      <c r="I552" t="str">
        <f>TRIM(UPPER(employee_data!I552))</f>
        <v>TNS</v>
      </c>
      <c r="J552" t="str">
        <f>TRIM(PROPER(employee_data!J552))</f>
        <v>Active</v>
      </c>
      <c r="K552" t="str">
        <f>TRIM(PROPER(employee_data!K552))</f>
        <v>Full-Time</v>
      </c>
      <c r="L552" t="str">
        <f>TRIM(PROPER(employee_data!L552))</f>
        <v>Zone A</v>
      </c>
      <c r="M552" t="str">
        <f>TRIM(PROPER(employee_data!M552))</f>
        <v>Full-Time</v>
      </c>
      <c r="N552" t="str">
        <f>TRIM(PROPER(employee_data!N552))</f>
        <v>Unk</v>
      </c>
      <c r="O552" t="str">
        <f>TRIM(employee_data!O552)</f>
        <v/>
      </c>
      <c r="P552" t="str">
        <f>TRIM(PROPER(employee_data!P552))</f>
        <v>It/Is</v>
      </c>
      <c r="Q552" t="str">
        <f>TRIM(PROPER(employee_data!Q552))</f>
        <v>Wireline Construction</v>
      </c>
      <c r="R552" s="2">
        <f>DATEVALUE(TEXT(employee_data!R552,"dd/mm/yyyy"))</f>
        <v>15937</v>
      </c>
      <c r="S552" t="str">
        <f>TRIM(UPPER(employee_data!S552))</f>
        <v>MA</v>
      </c>
      <c r="T552" t="str">
        <f>TRIM(PROPER(employee_data!T552))</f>
        <v>Apprentice</v>
      </c>
      <c r="U552" t="str">
        <f>TRIM(PROPER(employee_data!U552))</f>
        <v>Female</v>
      </c>
      <c r="V552" t="str">
        <f>TRIM(employee_data!V552)</f>
        <v>41670</v>
      </c>
      <c r="W552" t="str">
        <f>TRIM(PROPER(employee_data!W552))</f>
        <v>Black</v>
      </c>
      <c r="X552" t="str">
        <f>TRIM(PROPER(employee_data!X552))</f>
        <v>Divorced</v>
      </c>
      <c r="Y552" t="str">
        <f>TRIM(PROPER(employee_data!Y552))</f>
        <v>Fully Meets</v>
      </c>
      <c r="Z552" s="4">
        <v>3</v>
      </c>
    </row>
    <row r="553" spans="1:26" x14ac:dyDescent="0.25">
      <c r="A553" t="str">
        <f>TRIM(employee_data!A553)</f>
        <v>3978</v>
      </c>
      <c r="B553" t="str">
        <f>TRIM(PROPER(employee_data!B553))</f>
        <v>Maryjane</v>
      </c>
      <c r="C553" t="str">
        <f>TRIM(PROPER(employee_data!C553))</f>
        <v>Cross</v>
      </c>
      <c r="D553" s="2">
        <f>DATEVALUE(TEXT(employee_data!D553,"dd/mm/yyyy"))</f>
        <v>44024</v>
      </c>
      <c r="E553" s="2" t="str">
        <f>IFERROR(DATEVALUE(TEXT(employee_data!E553,"dd/mm/yyyy")),TRIM(""))</f>
        <v/>
      </c>
      <c r="F553" t="str">
        <f>TRIM(employee_data!F553)</f>
        <v>Sr. Accountant</v>
      </c>
      <c r="G553" t="str">
        <f>TRIM(PROPER(employee_data!G553))</f>
        <v>Mark Hines Dds</v>
      </c>
      <c r="H553" t="str">
        <f>TRIM(employee_data!H553)</f>
        <v>maryjane.cross@bilearner.com</v>
      </c>
      <c r="I553" t="str">
        <f>TRIM(UPPER(employee_data!I553))</f>
        <v>PYZ</v>
      </c>
      <c r="J553" t="str">
        <f>TRIM(PROPER(employee_data!J553))</f>
        <v>Active</v>
      </c>
      <c r="K553" t="str">
        <f>TRIM(PROPER(employee_data!K553))</f>
        <v>Part-Time</v>
      </c>
      <c r="L553" t="str">
        <f>TRIM(PROPER(employee_data!L553))</f>
        <v>Zone B</v>
      </c>
      <c r="M553" t="str">
        <f>TRIM(PROPER(employee_data!M553))</f>
        <v>Part-Time</v>
      </c>
      <c r="N553" t="str">
        <f>TRIM(PROPER(employee_data!N553))</f>
        <v>Unk</v>
      </c>
      <c r="O553" t="str">
        <f>TRIM(employee_data!O553)</f>
        <v/>
      </c>
      <c r="P553" t="str">
        <f>TRIM(PROPER(employee_data!P553))</f>
        <v>It/Is</v>
      </c>
      <c r="Q553" t="str">
        <f>TRIM(PROPER(employee_data!Q553))</f>
        <v>General - Con</v>
      </c>
      <c r="R553" s="2">
        <f>DATEVALUE(TEXT(employee_data!R553,"dd/mm/yyyy"))</f>
        <v>29337</v>
      </c>
      <c r="S553" t="str">
        <f>TRIM(UPPER(employee_data!S553))</f>
        <v>MA</v>
      </c>
      <c r="T553" t="str">
        <f>TRIM(PROPER(employee_data!T553))</f>
        <v>Laborer</v>
      </c>
      <c r="U553" t="str">
        <f>TRIM(PROPER(employee_data!U553))</f>
        <v>Male</v>
      </c>
      <c r="V553" t="str">
        <f>TRIM(employee_data!V553)</f>
        <v>56453</v>
      </c>
      <c r="W553" t="str">
        <f>TRIM(PROPER(employee_data!W553))</f>
        <v>Asian</v>
      </c>
      <c r="X553" t="str">
        <f>TRIM(PROPER(employee_data!X553))</f>
        <v>Widowed</v>
      </c>
      <c r="Y553" t="str">
        <f>TRIM(PROPER(employee_data!Y553))</f>
        <v>Fully Meets</v>
      </c>
      <c r="Z553" s="4">
        <v>3</v>
      </c>
    </row>
    <row r="554" spans="1:26" x14ac:dyDescent="0.25">
      <c r="A554" t="str">
        <f>TRIM(employee_data!A554)</f>
        <v>3979</v>
      </c>
      <c r="B554" t="str">
        <f>TRIM(PROPER(employee_data!B554))</f>
        <v>Peyton</v>
      </c>
      <c r="C554" t="str">
        <f>TRIM(PROPER(employee_data!C554))</f>
        <v>Phelps</v>
      </c>
      <c r="D554" s="2">
        <f>DATEVALUE(TEXT(employee_data!D554,"dd/mm/yyyy"))</f>
        <v>44221</v>
      </c>
      <c r="E554" s="2">
        <f>IFERROR(DATEVALUE(TEXT(employee_data!E554,"dd/mm/yyyy")),TRIM(""))</f>
        <v>44723</v>
      </c>
      <c r="F554" t="str">
        <f>TRIM(employee_data!F554)</f>
        <v>Software Engineering Manager</v>
      </c>
      <c r="G554" t="str">
        <f>TRIM(PROPER(employee_data!G554))</f>
        <v>Emma Allen</v>
      </c>
      <c r="H554" t="str">
        <f>TRIM(employee_data!H554)</f>
        <v>peyton.phelps@bilearner.com</v>
      </c>
      <c r="I554" t="str">
        <f>TRIM(UPPER(employee_data!I554))</f>
        <v>WBL</v>
      </c>
      <c r="J554" t="str">
        <f>TRIM(PROPER(employee_data!J554))</f>
        <v>Future Start</v>
      </c>
      <c r="K554" t="str">
        <f>TRIM(PROPER(employee_data!K554))</f>
        <v>Contract</v>
      </c>
      <c r="L554" t="str">
        <f>TRIM(PROPER(employee_data!L554))</f>
        <v>Zone C</v>
      </c>
      <c r="M554" t="str">
        <f>TRIM(PROPER(employee_data!M554))</f>
        <v>Temporary</v>
      </c>
      <c r="N554" t="str">
        <f>TRIM(PROPER(employee_data!N554))</f>
        <v>Resignation</v>
      </c>
      <c r="O554" t="str">
        <f>TRIM(employee_data!O554)</f>
        <v>Front car keep.</v>
      </c>
      <c r="P554" t="str">
        <f>TRIM(PROPER(employee_data!P554))</f>
        <v>It/Is</v>
      </c>
      <c r="Q554" t="str">
        <f>TRIM(PROPER(employee_data!Q554))</f>
        <v>Technology / It</v>
      </c>
      <c r="R554" s="2">
        <f>DATEVALUE(TEXT(employee_data!R554,"dd/mm/yyyy"))</f>
        <v>24775</v>
      </c>
      <c r="S554" t="str">
        <f>TRIM(UPPER(employee_data!S554))</f>
        <v>MA</v>
      </c>
      <c r="T554" t="str">
        <f>TRIM(PROPER(employee_data!T554))</f>
        <v>Controller</v>
      </c>
      <c r="U554" t="str">
        <f>TRIM(PROPER(employee_data!U554))</f>
        <v>Female</v>
      </c>
      <c r="V554" t="str">
        <f>TRIM(employee_data!V554)</f>
        <v>5067</v>
      </c>
      <c r="W554" t="str">
        <f>TRIM(PROPER(employee_data!W554))</f>
        <v>Black</v>
      </c>
      <c r="X554" t="str">
        <f>TRIM(PROPER(employee_data!X554))</f>
        <v>Married</v>
      </c>
      <c r="Y554" t="str">
        <f>TRIM(PROPER(employee_data!Y554))</f>
        <v>Fully Meets</v>
      </c>
      <c r="Z554" s="4">
        <v>3</v>
      </c>
    </row>
    <row r="555" spans="1:26" x14ac:dyDescent="0.25">
      <c r="A555" t="str">
        <f>TRIM(employee_data!A555)</f>
        <v>3980</v>
      </c>
      <c r="B555" t="str">
        <f>TRIM(PROPER(employee_data!B555))</f>
        <v>Carmen</v>
      </c>
      <c r="C555" t="str">
        <f>TRIM(PROPER(employee_data!C555))</f>
        <v>Atkins</v>
      </c>
      <c r="D555" s="2">
        <f>DATEVALUE(TEXT(employee_data!D555,"dd/mm/yyyy"))</f>
        <v>43962</v>
      </c>
      <c r="E555" s="2" t="str">
        <f>IFERROR(DATEVALUE(TEXT(employee_data!E555,"dd/mm/yyyy")),TRIM(""))</f>
        <v/>
      </c>
      <c r="F555" t="str">
        <f>TRIM(employee_data!F555)</f>
        <v>Data Analyst</v>
      </c>
      <c r="G555" t="str">
        <f>TRIM(PROPER(employee_data!G555))</f>
        <v>John Hart</v>
      </c>
      <c r="H555" t="str">
        <f>TRIM(employee_data!H555)</f>
        <v>carmen.atkins@bilearner.com</v>
      </c>
      <c r="I555" t="str">
        <f>TRIM(UPPER(employee_data!I555))</f>
        <v>PL</v>
      </c>
      <c r="J555" t="str">
        <f>TRIM(PROPER(employee_data!J555))</f>
        <v>Active</v>
      </c>
      <c r="K555" t="str">
        <f>TRIM(PROPER(employee_data!K555))</f>
        <v>Full-Time</v>
      </c>
      <c r="L555" t="str">
        <f>TRIM(PROPER(employee_data!L555))</f>
        <v>Zone C</v>
      </c>
      <c r="M555" t="str">
        <f>TRIM(PROPER(employee_data!M555))</f>
        <v>Full-Time</v>
      </c>
      <c r="N555" t="str">
        <f>TRIM(PROPER(employee_data!N555))</f>
        <v>Unk</v>
      </c>
      <c r="O555" t="str">
        <f>TRIM(employee_data!O555)</f>
        <v/>
      </c>
      <c r="P555" t="str">
        <f>TRIM(PROPER(employee_data!P555))</f>
        <v>It/Is</v>
      </c>
      <c r="Q555" t="str">
        <f>TRIM(PROPER(employee_data!Q555))</f>
        <v>Project Management - Con</v>
      </c>
      <c r="R555" s="2">
        <f>DATEVALUE(TEXT(employee_data!R555,"dd/mm/yyyy"))</f>
        <v>27730</v>
      </c>
      <c r="S555" t="str">
        <f>TRIM(UPPER(employee_data!S555))</f>
        <v>MA</v>
      </c>
      <c r="T555" t="str">
        <f>TRIM(PROPER(employee_data!T555))</f>
        <v>Project Manager</v>
      </c>
      <c r="U555" t="str">
        <f>TRIM(PROPER(employee_data!U555))</f>
        <v>Female</v>
      </c>
      <c r="V555" t="str">
        <f>TRIM(employee_data!V555)</f>
        <v>39598</v>
      </c>
      <c r="W555" t="str">
        <f>TRIM(PROPER(employee_data!W555))</f>
        <v>White</v>
      </c>
      <c r="X555" t="str">
        <f>TRIM(PROPER(employee_data!X555))</f>
        <v>Married</v>
      </c>
      <c r="Y555" t="str">
        <f>TRIM(PROPER(employee_data!Y555))</f>
        <v>Exceeds</v>
      </c>
      <c r="Z555" s="4">
        <v>3</v>
      </c>
    </row>
    <row r="556" spans="1:26" x14ac:dyDescent="0.25">
      <c r="A556" t="str">
        <f>TRIM(employee_data!A556)</f>
        <v>3981</v>
      </c>
      <c r="B556" t="str">
        <f>TRIM(PROPER(employee_data!B556))</f>
        <v>Kiara</v>
      </c>
      <c r="C556" t="str">
        <f>TRIM(PROPER(employee_data!C556))</f>
        <v>Fox</v>
      </c>
      <c r="D556" s="2">
        <f>DATEVALUE(TEXT(employee_data!D556,"dd/mm/yyyy"))</f>
        <v>44036</v>
      </c>
      <c r="E556" s="2">
        <f>IFERROR(DATEVALUE(TEXT(employee_data!E556,"dd/mm/yyyy")),TRIM(""))</f>
        <v>45025</v>
      </c>
      <c r="F556" t="str">
        <f>TRIM(employee_data!F556)</f>
        <v>Data Analyst</v>
      </c>
      <c r="G556" t="str">
        <f>TRIM(PROPER(employee_data!G556))</f>
        <v>Richard Bailey</v>
      </c>
      <c r="H556" t="str">
        <f>TRIM(employee_data!H556)</f>
        <v>kiara.fox@bilearner.com</v>
      </c>
      <c r="I556" t="str">
        <f>TRIM(UPPER(employee_data!I556))</f>
        <v>BPC</v>
      </c>
      <c r="J556" t="str">
        <f>TRIM(PROPER(employee_data!J556))</f>
        <v>Active</v>
      </c>
      <c r="K556" t="str">
        <f>TRIM(PROPER(employee_data!K556))</f>
        <v>Full-Time</v>
      </c>
      <c r="L556" t="str">
        <f>TRIM(PROPER(employee_data!L556))</f>
        <v>Zone A</v>
      </c>
      <c r="M556" t="str">
        <f>TRIM(PROPER(employee_data!M556))</f>
        <v>Temporary</v>
      </c>
      <c r="N556" t="str">
        <f>TRIM(PROPER(employee_data!N556))</f>
        <v>Resignation</v>
      </c>
      <c r="O556" t="str">
        <f>TRIM(employee_data!O556)</f>
        <v>In throw short war process series ground.</v>
      </c>
      <c r="P556" t="str">
        <f>TRIM(PROPER(employee_data!P556))</f>
        <v>It/Is</v>
      </c>
      <c r="Q556" t="str">
        <f>TRIM(PROPER(employee_data!Q556))</f>
        <v>Field Operations</v>
      </c>
      <c r="R556" s="2">
        <f>DATEVALUE(TEXT(employee_data!R556,"dd/mm/yyyy"))</f>
        <v>21953</v>
      </c>
      <c r="S556" t="str">
        <f>TRIM(UPPER(employee_data!S556))</f>
        <v>MA</v>
      </c>
      <c r="T556" t="str">
        <f>TRIM(PROPER(employee_data!T556))</f>
        <v>Laborer</v>
      </c>
      <c r="U556" t="str">
        <f>TRIM(PROPER(employee_data!U556))</f>
        <v>Female</v>
      </c>
      <c r="V556" t="str">
        <f>TRIM(employee_data!V556)</f>
        <v>35765</v>
      </c>
      <c r="W556" t="str">
        <f>TRIM(PROPER(employee_data!W556))</f>
        <v>Black</v>
      </c>
      <c r="X556" t="str">
        <f>TRIM(PROPER(employee_data!X556))</f>
        <v>Divorced</v>
      </c>
      <c r="Y556" t="str">
        <f>TRIM(PROPER(employee_data!Y556))</f>
        <v>Fully Meets</v>
      </c>
      <c r="Z556" s="4">
        <v>3</v>
      </c>
    </row>
    <row r="557" spans="1:26" x14ac:dyDescent="0.25">
      <c r="A557" t="str">
        <f>TRIM(employee_data!A557)</f>
        <v>3982</v>
      </c>
      <c r="B557" t="str">
        <f>TRIM(PROPER(employee_data!B557))</f>
        <v>Yair</v>
      </c>
      <c r="C557" t="str">
        <f>TRIM(PROPER(employee_data!C557))</f>
        <v>Jennings</v>
      </c>
      <c r="D557" s="2">
        <f>DATEVALUE(TEXT(employee_data!D557,"dd/mm/yyyy"))</f>
        <v>44782</v>
      </c>
      <c r="E557" s="2" t="str">
        <f>IFERROR(DATEVALUE(TEXT(employee_data!E557,"dd/mm/yyyy")),TRIM(""))</f>
        <v/>
      </c>
      <c r="F557" t="str">
        <f>TRIM(employee_data!F557)</f>
        <v>Database Administrator</v>
      </c>
      <c r="G557" t="str">
        <f>TRIM(PROPER(employee_data!G557))</f>
        <v>Beverly Parker</v>
      </c>
      <c r="H557" t="str">
        <f>TRIM(employee_data!H557)</f>
        <v>yair.jennings@bilearner.com</v>
      </c>
      <c r="I557" t="str">
        <f>TRIM(UPPER(employee_data!I557))</f>
        <v>CCDR</v>
      </c>
      <c r="J557" t="str">
        <f>TRIM(PROPER(employee_data!J557))</f>
        <v>Active</v>
      </c>
      <c r="K557" t="str">
        <f>TRIM(PROPER(employee_data!K557))</f>
        <v>Part-Time</v>
      </c>
      <c r="L557" t="str">
        <f>TRIM(PROPER(employee_data!L557))</f>
        <v>Zone B</v>
      </c>
      <c r="M557" t="str">
        <f>TRIM(PROPER(employee_data!M557))</f>
        <v>Part-Time</v>
      </c>
      <c r="N557" t="str">
        <f>TRIM(PROPER(employee_data!N557))</f>
        <v>Unk</v>
      </c>
      <c r="O557" t="str">
        <f>TRIM(employee_data!O557)</f>
        <v/>
      </c>
      <c r="P557" t="str">
        <f>TRIM(PROPER(employee_data!P557))</f>
        <v>It/Is</v>
      </c>
      <c r="Q557" t="str">
        <f>TRIM(PROPER(employee_data!Q557))</f>
        <v>Aerial</v>
      </c>
      <c r="R557" s="2">
        <f>DATEVALUE(TEXT(employee_data!R557,"dd/mm/yyyy"))</f>
        <v>20983</v>
      </c>
      <c r="S557" t="str">
        <f>TRIM(UPPER(employee_data!S557))</f>
        <v>MA</v>
      </c>
      <c r="T557" t="str">
        <f>TRIM(PROPER(employee_data!T557))</f>
        <v>Laborer</v>
      </c>
      <c r="U557" t="str">
        <f>TRIM(PROPER(employee_data!U557))</f>
        <v>Female</v>
      </c>
      <c r="V557" t="str">
        <f>TRIM(employee_data!V557)</f>
        <v>24218</v>
      </c>
      <c r="W557" t="str">
        <f>TRIM(PROPER(employee_data!W557))</f>
        <v>Other</v>
      </c>
      <c r="X557" t="str">
        <f>TRIM(PROPER(employee_data!X557))</f>
        <v>Married</v>
      </c>
      <c r="Y557" t="str">
        <f>TRIM(PROPER(employee_data!Y557))</f>
        <v>Needs Improvement</v>
      </c>
      <c r="Z557" s="4">
        <v>3</v>
      </c>
    </row>
    <row r="558" spans="1:26" x14ac:dyDescent="0.25">
      <c r="A558" t="str">
        <f>TRIM(employee_data!A558)</f>
        <v>3983</v>
      </c>
      <c r="B558" t="str">
        <f>TRIM(PROPER(employee_data!B558))</f>
        <v>Kaylie</v>
      </c>
      <c r="C558" t="str">
        <f>TRIM(PROPER(employee_data!C558))</f>
        <v>Velazquez</v>
      </c>
      <c r="D558" s="2">
        <f>DATEVALUE(TEXT(employee_data!D558,"dd/mm/yyyy"))</f>
        <v>44724</v>
      </c>
      <c r="E558" s="2" t="str">
        <f>IFERROR(DATEVALUE(TEXT(employee_data!E558,"dd/mm/yyyy")),TRIM(""))</f>
        <v/>
      </c>
      <c r="F558" t="str">
        <f>TRIM(employee_data!F558)</f>
        <v>Database Administrator</v>
      </c>
      <c r="G558" t="str">
        <f>TRIM(PROPER(employee_data!G558))</f>
        <v>Daniel Hart</v>
      </c>
      <c r="H558" t="str">
        <f>TRIM(employee_data!H558)</f>
        <v>kaylie.velazquez@bilearner.com</v>
      </c>
      <c r="I558" t="str">
        <f>TRIM(UPPER(employee_data!I558))</f>
        <v>SVG</v>
      </c>
      <c r="J558" t="str">
        <f>TRIM(PROPER(employee_data!J558))</f>
        <v>Active</v>
      </c>
      <c r="K558" t="str">
        <f>TRIM(PROPER(employee_data!K558))</f>
        <v>Full-Time</v>
      </c>
      <c r="L558" t="str">
        <f>TRIM(PROPER(employee_data!L558))</f>
        <v>Zone A</v>
      </c>
      <c r="M558" t="str">
        <f>TRIM(PROPER(employee_data!M558))</f>
        <v>Full-Time</v>
      </c>
      <c r="N558" t="str">
        <f>TRIM(PROPER(employee_data!N558))</f>
        <v>Unk</v>
      </c>
      <c r="O558" t="str">
        <f>TRIM(employee_data!O558)</f>
        <v/>
      </c>
      <c r="P558" t="str">
        <f>TRIM(PROPER(employee_data!P558))</f>
        <v>It/Is</v>
      </c>
      <c r="Q558" t="str">
        <f>TRIM(PROPER(employee_data!Q558))</f>
        <v>Field Operations</v>
      </c>
      <c r="R558" s="2">
        <f>DATEVALUE(TEXT(employee_data!R558,"dd/mm/yyyy"))</f>
        <v>23479</v>
      </c>
      <c r="S558" t="str">
        <f>TRIM(UPPER(employee_data!S558))</f>
        <v>MA</v>
      </c>
      <c r="T558" t="str">
        <f>TRIM(PROPER(employee_data!T558))</f>
        <v>Technician</v>
      </c>
      <c r="U558" t="str">
        <f>TRIM(PROPER(employee_data!U558))</f>
        <v>Female</v>
      </c>
      <c r="V558" t="str">
        <f>TRIM(employee_data!V558)</f>
        <v>62116</v>
      </c>
      <c r="W558" t="str">
        <f>TRIM(PROPER(employee_data!W558))</f>
        <v>Hispanic</v>
      </c>
      <c r="X558" t="str">
        <f>TRIM(PROPER(employee_data!X558))</f>
        <v>Married</v>
      </c>
      <c r="Y558" t="str">
        <f>TRIM(PROPER(employee_data!Y558))</f>
        <v>Exceeds</v>
      </c>
      <c r="Z558" s="4">
        <v>3</v>
      </c>
    </row>
    <row r="559" spans="1:26" x14ac:dyDescent="0.25">
      <c r="A559" t="str">
        <f>TRIM(employee_data!A559)</f>
        <v>3984</v>
      </c>
      <c r="B559" t="str">
        <f>TRIM(PROPER(employee_data!B559))</f>
        <v>Christine</v>
      </c>
      <c r="C559" t="str">
        <f>TRIM(PROPER(employee_data!C559))</f>
        <v>Skinner</v>
      </c>
      <c r="D559" s="2">
        <f>DATEVALUE(TEXT(employee_data!D559,"dd/mm/yyyy"))</f>
        <v>44602</v>
      </c>
      <c r="E559" s="2">
        <f>IFERROR(DATEVALUE(TEXT(employee_data!E559,"dd/mm/yyyy")),TRIM(""))</f>
        <v>44720</v>
      </c>
      <c r="F559" t="str">
        <f>TRIM(employee_data!F559)</f>
        <v>Database Administrator</v>
      </c>
      <c r="G559" t="str">
        <f>TRIM(PROPER(employee_data!G559))</f>
        <v>Thomas Ramirez</v>
      </c>
      <c r="H559" t="str">
        <f>TRIM(employee_data!H559)</f>
        <v>christine.skinner@bilearner.com</v>
      </c>
      <c r="I559" t="str">
        <f>TRIM(UPPER(employee_data!I559))</f>
        <v>EW</v>
      </c>
      <c r="J559" t="str">
        <f>TRIM(PROPER(employee_data!J559))</f>
        <v>Active</v>
      </c>
      <c r="K559" t="str">
        <f>TRIM(PROPER(employee_data!K559))</f>
        <v>Contract</v>
      </c>
      <c r="L559" t="str">
        <f>TRIM(PROPER(employee_data!L559))</f>
        <v>Zone B</v>
      </c>
      <c r="M559" t="str">
        <f>TRIM(PROPER(employee_data!M559))</f>
        <v>Full-Time</v>
      </c>
      <c r="N559" t="str">
        <f>TRIM(PROPER(employee_data!N559))</f>
        <v>Retirement</v>
      </c>
      <c r="O559" t="str">
        <f>TRIM(employee_data!O559)</f>
        <v>If require particularly civil.</v>
      </c>
      <c r="P559" t="str">
        <f>TRIM(PROPER(employee_data!P559))</f>
        <v>It/Is</v>
      </c>
      <c r="Q559" t="str">
        <f>TRIM(PROPER(employee_data!Q559))</f>
        <v>Wireline Construction</v>
      </c>
      <c r="R559" s="2">
        <f>DATEVALUE(TEXT(employee_data!R559,"dd/mm/yyyy"))</f>
        <v>23215</v>
      </c>
      <c r="S559" t="str">
        <f>TRIM(UPPER(employee_data!S559))</f>
        <v>TX</v>
      </c>
      <c r="T559" t="str">
        <f>TRIM(PROPER(employee_data!T559))</f>
        <v>Laborer</v>
      </c>
      <c r="U559" t="str">
        <f>TRIM(PROPER(employee_data!U559))</f>
        <v>Female</v>
      </c>
      <c r="V559" t="str">
        <f>TRIM(employee_data!V559)</f>
        <v>67986</v>
      </c>
      <c r="W559" t="str">
        <f>TRIM(PROPER(employee_data!W559))</f>
        <v>Hispanic</v>
      </c>
      <c r="X559" t="str">
        <f>TRIM(PROPER(employee_data!X559))</f>
        <v>Single</v>
      </c>
      <c r="Y559" t="str">
        <f>TRIM(PROPER(employee_data!Y559))</f>
        <v>Fully Meets</v>
      </c>
      <c r="Z559" s="4">
        <v>3</v>
      </c>
    </row>
    <row r="560" spans="1:26" x14ac:dyDescent="0.25">
      <c r="A560" t="str">
        <f>TRIM(employee_data!A560)</f>
        <v>3985</v>
      </c>
      <c r="B560" t="str">
        <f>TRIM(PROPER(employee_data!B560))</f>
        <v>Zayne</v>
      </c>
      <c r="C560" t="str">
        <f>TRIM(PROPER(employee_data!C560))</f>
        <v>Mccullough</v>
      </c>
      <c r="D560" s="2">
        <f>DATEVALUE(TEXT(employee_data!D560,"dd/mm/yyyy"))</f>
        <v>44939</v>
      </c>
      <c r="E560" s="2">
        <f>IFERROR(DATEVALUE(TEXT(employee_data!E560,"dd/mm/yyyy")),TRIM(""))</f>
        <v>45065</v>
      </c>
      <c r="F560" t="str">
        <f>TRIM(employee_data!F560)</f>
        <v>Database Administrator</v>
      </c>
      <c r="G560" t="str">
        <f>TRIM(PROPER(employee_data!G560))</f>
        <v>Melissa Turner</v>
      </c>
      <c r="H560" t="str">
        <f>TRIM(employee_data!H560)</f>
        <v>zayne.mccullough@bilearner.com</v>
      </c>
      <c r="I560" t="str">
        <f>TRIM(UPPER(employee_data!I560))</f>
        <v>MSC</v>
      </c>
      <c r="J560" t="str">
        <f>TRIM(PROPER(employee_data!J560))</f>
        <v>Terminated For Cause</v>
      </c>
      <c r="K560" t="str">
        <f>TRIM(PROPER(employee_data!K560))</f>
        <v>Part-Time</v>
      </c>
      <c r="L560" t="str">
        <f>TRIM(PROPER(employee_data!L560))</f>
        <v>Zone A</v>
      </c>
      <c r="M560" t="str">
        <f>TRIM(PROPER(employee_data!M560))</f>
        <v>Part-Time</v>
      </c>
      <c r="N560" t="str">
        <f>TRIM(PROPER(employee_data!N560))</f>
        <v>Resignation</v>
      </c>
      <c r="O560" t="str">
        <f>TRIM(employee_data!O560)</f>
        <v>Network dinner again position three.</v>
      </c>
      <c r="P560" t="str">
        <f>TRIM(PROPER(employee_data!P560))</f>
        <v>It/Is</v>
      </c>
      <c r="Q560" t="str">
        <f>TRIM(PROPER(employee_data!Q560))</f>
        <v>People Services</v>
      </c>
      <c r="R560" s="2">
        <f>DATEVALUE(TEXT(employee_data!R560,"dd/mm/yyyy"))</f>
        <v>33621</v>
      </c>
      <c r="S560" t="str">
        <f>TRIM(UPPER(employee_data!S560))</f>
        <v>TX</v>
      </c>
      <c r="T560" t="str">
        <f>TRIM(PROPER(employee_data!T560))</f>
        <v>Director</v>
      </c>
      <c r="U560" t="str">
        <f>TRIM(PROPER(employee_data!U560))</f>
        <v>Male</v>
      </c>
      <c r="V560" t="str">
        <f>TRIM(employee_data!V560)</f>
        <v>26193</v>
      </c>
      <c r="W560" t="str">
        <f>TRIM(PROPER(employee_data!W560))</f>
        <v>White</v>
      </c>
      <c r="X560" t="str">
        <f>TRIM(PROPER(employee_data!X560))</f>
        <v>Widowed</v>
      </c>
      <c r="Y560" t="str">
        <f>TRIM(PROPER(employee_data!Y560))</f>
        <v>Fully Meets</v>
      </c>
      <c r="Z560" s="4">
        <v>3</v>
      </c>
    </row>
    <row r="561" spans="1:26" x14ac:dyDescent="0.25">
      <c r="A561" t="str">
        <f>TRIM(employee_data!A561)</f>
        <v>3986</v>
      </c>
      <c r="B561" t="str">
        <f>TRIM(PROPER(employee_data!B561))</f>
        <v>Dennis</v>
      </c>
      <c r="C561" t="str">
        <f>TRIM(PROPER(employee_data!C561))</f>
        <v>Key</v>
      </c>
      <c r="D561" s="2">
        <f>DATEVALUE(TEXT(employee_data!D561,"dd/mm/yyyy"))</f>
        <v>43900</v>
      </c>
      <c r="E561" s="2" t="str">
        <f>IFERROR(DATEVALUE(TEXT(employee_data!E561,"dd/mm/yyyy")),TRIM(""))</f>
        <v/>
      </c>
      <c r="F561" t="str">
        <f>TRIM(employee_data!F561)</f>
        <v>Database Administrator</v>
      </c>
      <c r="G561" t="str">
        <f>TRIM(PROPER(employee_data!G561))</f>
        <v>Lynn Jackson</v>
      </c>
      <c r="H561" t="str">
        <f>TRIM(employee_data!H561)</f>
        <v>dennis.key@bilearner.com</v>
      </c>
      <c r="I561" t="str">
        <f>TRIM(UPPER(employee_data!I561))</f>
        <v>TNS</v>
      </c>
      <c r="J561" t="str">
        <f>TRIM(PROPER(employee_data!J561))</f>
        <v>Active</v>
      </c>
      <c r="K561" t="str">
        <f>TRIM(PROPER(employee_data!K561))</f>
        <v>Part-Time</v>
      </c>
      <c r="L561" t="str">
        <f>TRIM(PROPER(employee_data!L561))</f>
        <v>Zone A</v>
      </c>
      <c r="M561" t="str">
        <f>TRIM(PROPER(employee_data!M561))</f>
        <v>Temporary</v>
      </c>
      <c r="N561" t="str">
        <f>TRIM(PROPER(employee_data!N561))</f>
        <v>Unk</v>
      </c>
      <c r="O561" t="str">
        <f>TRIM(employee_data!O561)</f>
        <v/>
      </c>
      <c r="P561" t="str">
        <f>TRIM(PROPER(employee_data!P561))</f>
        <v>It/Is</v>
      </c>
      <c r="Q561" t="str">
        <f>TRIM(PROPER(employee_data!Q561))</f>
        <v>Catv</v>
      </c>
      <c r="R561" s="2">
        <f>DATEVALUE(TEXT(employee_data!R561,"dd/mm/yyyy"))</f>
        <v>26630</v>
      </c>
      <c r="S561" t="str">
        <f>TRIM(UPPER(employee_data!S561))</f>
        <v>TX</v>
      </c>
      <c r="T561" t="str">
        <f>TRIM(PROPER(employee_data!T561))</f>
        <v>Supervisor</v>
      </c>
      <c r="U561" t="str">
        <f>TRIM(PROPER(employee_data!U561))</f>
        <v>Female</v>
      </c>
      <c r="V561" t="str">
        <f>TRIM(employee_data!V561)</f>
        <v>46762</v>
      </c>
      <c r="W561" t="str">
        <f>TRIM(PROPER(employee_data!W561))</f>
        <v>Hispanic</v>
      </c>
      <c r="X561" t="str">
        <f>TRIM(PROPER(employee_data!X561))</f>
        <v>Married</v>
      </c>
      <c r="Y561" t="str">
        <f>TRIM(PROPER(employee_data!Y561))</f>
        <v>Fully Meets</v>
      </c>
      <c r="Z561" s="4">
        <v>3</v>
      </c>
    </row>
    <row r="562" spans="1:26" x14ac:dyDescent="0.25">
      <c r="A562" t="str">
        <f>TRIM(employee_data!A562)</f>
        <v>3987</v>
      </c>
      <c r="B562" t="str">
        <f>TRIM(PROPER(employee_data!B562))</f>
        <v>Aydan</v>
      </c>
      <c r="C562" t="str">
        <f>TRIM(PROPER(employee_data!C562))</f>
        <v>Benjamin</v>
      </c>
      <c r="D562" s="2">
        <f>DATEVALUE(TEXT(employee_data!D562,"dd/mm/yyyy"))</f>
        <v>44617</v>
      </c>
      <c r="E562" s="2">
        <f>IFERROR(DATEVALUE(TEXT(employee_data!E562,"dd/mm/yyyy")),TRIM(""))</f>
        <v>44761</v>
      </c>
      <c r="F562" t="str">
        <f>TRIM(employee_data!F562)</f>
        <v>Data Architect</v>
      </c>
      <c r="G562" t="str">
        <f>TRIM(PROPER(employee_data!G562))</f>
        <v>Lindsay Nelson</v>
      </c>
      <c r="H562" t="str">
        <f>TRIM(employee_data!H562)</f>
        <v>aydan.benjamin@bilearner.com</v>
      </c>
      <c r="I562" t="str">
        <f>TRIM(UPPER(employee_data!I562))</f>
        <v>PYZ</v>
      </c>
      <c r="J562" t="str">
        <f>TRIM(PROPER(employee_data!J562))</f>
        <v>Terminated For Cause</v>
      </c>
      <c r="K562" t="str">
        <f>TRIM(PROPER(employee_data!K562))</f>
        <v>Full-Time</v>
      </c>
      <c r="L562" t="str">
        <f>TRIM(PROPER(employee_data!L562))</f>
        <v>Zone A</v>
      </c>
      <c r="M562" t="str">
        <f>TRIM(PROPER(employee_data!M562))</f>
        <v>Full-Time</v>
      </c>
      <c r="N562" t="str">
        <f>TRIM(PROPER(employee_data!N562))</f>
        <v>Retirement</v>
      </c>
      <c r="O562" t="str">
        <f>TRIM(employee_data!O562)</f>
        <v>Appear happen list.</v>
      </c>
      <c r="P562" t="str">
        <f>TRIM(PROPER(employee_data!P562))</f>
        <v>It/Is</v>
      </c>
      <c r="Q562" t="str">
        <f>TRIM(PROPER(employee_data!Q562))</f>
        <v>Catv</v>
      </c>
      <c r="R562" s="2">
        <f>DATEVALUE(TEXT(employee_data!R562,"dd/mm/yyyy"))</f>
        <v>30074</v>
      </c>
      <c r="S562" t="str">
        <f>TRIM(UPPER(employee_data!S562))</f>
        <v>TX</v>
      </c>
      <c r="T562" t="str">
        <f>TRIM(PROPER(employee_data!T562))</f>
        <v>Supervisor</v>
      </c>
      <c r="U562" t="str">
        <f>TRIM(PROPER(employee_data!U562))</f>
        <v>Male</v>
      </c>
      <c r="V562" t="str">
        <f>TRIM(employee_data!V562)</f>
        <v>81376</v>
      </c>
      <c r="W562" t="str">
        <f>TRIM(PROPER(employee_data!W562))</f>
        <v>Other</v>
      </c>
      <c r="X562" t="str">
        <f>TRIM(PROPER(employee_data!X562))</f>
        <v>Widowed</v>
      </c>
      <c r="Y562" t="str">
        <f>TRIM(PROPER(employee_data!Y562))</f>
        <v>Exceeds</v>
      </c>
      <c r="Z562" s="4">
        <v>3</v>
      </c>
    </row>
    <row r="563" spans="1:26" x14ac:dyDescent="0.25">
      <c r="A563" t="str">
        <f>TRIM(employee_data!A563)</f>
        <v>3988</v>
      </c>
      <c r="B563" t="str">
        <f>TRIM(PROPER(employee_data!B563))</f>
        <v>Kenzie</v>
      </c>
      <c r="C563" t="str">
        <f>TRIM(PROPER(employee_data!C563))</f>
        <v>Mullins</v>
      </c>
      <c r="D563" s="2">
        <f>DATEVALUE(TEXT(employee_data!D563,"dd/mm/yyyy"))</f>
        <v>44763</v>
      </c>
      <c r="E563" s="2">
        <f>IFERROR(DATEVALUE(TEXT(employee_data!E563,"dd/mm/yyyy")),TRIM(""))</f>
        <v>44886</v>
      </c>
      <c r="F563" t="str">
        <f>TRIM(employee_data!F563)</f>
        <v>Sr. DBA</v>
      </c>
      <c r="G563" t="str">
        <f>TRIM(PROPER(employee_data!G563))</f>
        <v>Anthony Williams</v>
      </c>
      <c r="H563" t="str">
        <f>TRIM(employee_data!H563)</f>
        <v>kenzie.mullins@bilearner.com</v>
      </c>
      <c r="I563" t="str">
        <f>TRIM(UPPER(employee_data!I563))</f>
        <v>SVG</v>
      </c>
      <c r="J563" t="str">
        <f>TRIM(PROPER(employee_data!J563))</f>
        <v>Leave Of Absence</v>
      </c>
      <c r="K563" t="str">
        <f>TRIM(PROPER(employee_data!K563))</f>
        <v>Contract</v>
      </c>
      <c r="L563" t="str">
        <f>TRIM(PROPER(employee_data!L563))</f>
        <v>Zone A</v>
      </c>
      <c r="M563" t="str">
        <f>TRIM(PROPER(employee_data!M563))</f>
        <v>Temporary</v>
      </c>
      <c r="N563" t="str">
        <f>TRIM(PROPER(employee_data!N563))</f>
        <v>Voluntary</v>
      </c>
      <c r="O563" t="str">
        <f>TRIM(employee_data!O563)</f>
        <v>Successful center consider.</v>
      </c>
      <c r="P563" t="str">
        <f>TRIM(PROPER(employee_data!P563))</f>
        <v>It/Is</v>
      </c>
      <c r="Q563" t="str">
        <f>TRIM(PROPER(employee_data!Q563))</f>
        <v>Shop (Fleet)</v>
      </c>
      <c r="R563" s="2">
        <f>DATEVALUE(TEXT(employee_data!R563,"dd/mm/yyyy"))</f>
        <v>29754</v>
      </c>
      <c r="S563" t="str">
        <f>TRIM(UPPER(employee_data!S563))</f>
        <v>MA</v>
      </c>
      <c r="T563" t="str">
        <f>TRIM(PROPER(employee_data!T563))</f>
        <v>Mechanic</v>
      </c>
      <c r="U563" t="str">
        <f>TRIM(PROPER(employee_data!U563))</f>
        <v>Female</v>
      </c>
      <c r="V563" t="str">
        <f>TRIM(employee_data!V563)</f>
        <v>73583</v>
      </c>
      <c r="W563" t="str">
        <f>TRIM(PROPER(employee_data!W563))</f>
        <v>White</v>
      </c>
      <c r="X563" t="str">
        <f>TRIM(PROPER(employee_data!X563))</f>
        <v>Widowed</v>
      </c>
      <c r="Y563" t="str">
        <f>TRIM(PROPER(employee_data!Y563))</f>
        <v>Fully Meets</v>
      </c>
      <c r="Z563" s="4">
        <v>3</v>
      </c>
    </row>
    <row r="564" spans="1:26" x14ac:dyDescent="0.25">
      <c r="A564" t="str">
        <f>TRIM(employee_data!A564)</f>
        <v>3989</v>
      </c>
      <c r="B564" t="str">
        <f>TRIM(PROPER(employee_data!B564))</f>
        <v>Asa</v>
      </c>
      <c r="C564" t="str">
        <f>TRIM(PROPER(employee_data!C564))</f>
        <v>Pham</v>
      </c>
      <c r="D564" s="2">
        <f>DATEVALUE(TEXT(employee_data!D564,"dd/mm/yyyy"))</f>
        <v>44753</v>
      </c>
      <c r="E564" s="2" t="str">
        <f>IFERROR(DATEVALUE(TEXT(employee_data!E564,"dd/mm/yyyy")),TRIM(""))</f>
        <v/>
      </c>
      <c r="F564" t="str">
        <f>TRIM(employee_data!F564)</f>
        <v>Sr. DBA</v>
      </c>
      <c r="G564" t="str">
        <f>TRIM(PROPER(employee_data!G564))</f>
        <v>Mr. Jason Brock</v>
      </c>
      <c r="H564" t="str">
        <f>TRIM(employee_data!H564)</f>
        <v>asa.pham@bilearner.com</v>
      </c>
      <c r="I564" t="str">
        <f>TRIM(UPPER(employee_data!I564))</f>
        <v>TNS</v>
      </c>
      <c r="J564" t="str">
        <f>TRIM(PROPER(employee_data!J564))</f>
        <v>Active</v>
      </c>
      <c r="K564" t="str">
        <f>TRIM(PROPER(employee_data!K564))</f>
        <v>Full-Time</v>
      </c>
      <c r="L564" t="str">
        <f>TRIM(PROPER(employee_data!L564))</f>
        <v>Zone C</v>
      </c>
      <c r="M564" t="str">
        <f>TRIM(PROPER(employee_data!M564))</f>
        <v>Part-Time</v>
      </c>
      <c r="N564" t="str">
        <f>TRIM(PROPER(employee_data!N564))</f>
        <v>Unk</v>
      </c>
      <c r="O564" t="str">
        <f>TRIM(employee_data!O564)</f>
        <v/>
      </c>
      <c r="P564" t="str">
        <f>TRIM(PROPER(employee_data!P564))</f>
        <v>It/Is</v>
      </c>
      <c r="Q564" t="str">
        <f>TRIM(PROPER(employee_data!Q564))</f>
        <v>General - Con</v>
      </c>
      <c r="R564" s="2">
        <f>DATEVALUE(TEXT(employee_data!R564,"dd/mm/yyyy"))</f>
        <v>19163</v>
      </c>
      <c r="S564" t="str">
        <f>TRIM(UPPER(employee_data!S564))</f>
        <v>MA</v>
      </c>
      <c r="T564" t="str">
        <f>TRIM(PROPER(employee_data!T564))</f>
        <v>Foreman</v>
      </c>
      <c r="U564" t="str">
        <f>TRIM(PROPER(employee_data!U564))</f>
        <v>Female</v>
      </c>
      <c r="V564" t="str">
        <f>TRIM(employee_data!V564)</f>
        <v>43953</v>
      </c>
      <c r="W564" t="str">
        <f>TRIM(PROPER(employee_data!W564))</f>
        <v>Asian</v>
      </c>
      <c r="X564" t="str">
        <f>TRIM(PROPER(employee_data!X564))</f>
        <v>Widowed</v>
      </c>
      <c r="Y564" t="str">
        <f>TRIM(PROPER(employee_data!Y564))</f>
        <v>Fully Meets</v>
      </c>
      <c r="Z564" s="4">
        <v>3</v>
      </c>
    </row>
    <row r="565" spans="1:26" x14ac:dyDescent="0.25">
      <c r="A565" t="str">
        <f>TRIM(employee_data!A565)</f>
        <v>3990</v>
      </c>
      <c r="B565" t="str">
        <f>TRIM(PROPER(employee_data!B565))</f>
        <v>Damarion</v>
      </c>
      <c r="C565" t="str">
        <f>TRIM(PROPER(employee_data!C565))</f>
        <v>Schneider</v>
      </c>
      <c r="D565" s="2">
        <f>DATEVALUE(TEXT(employee_data!D565,"dd/mm/yyyy"))</f>
        <v>43801</v>
      </c>
      <c r="E565" s="2">
        <f>IFERROR(DATEVALUE(TEXT(employee_data!E565,"dd/mm/yyyy")),TRIM(""))</f>
        <v>43825</v>
      </c>
      <c r="F565" t="str">
        <f>TRIM(employee_data!F565)</f>
        <v>Sr. Accountant</v>
      </c>
      <c r="G565" t="str">
        <f>TRIM(PROPER(employee_data!G565))</f>
        <v>Caitlin Murphy</v>
      </c>
      <c r="H565" t="str">
        <f>TRIM(employee_data!H565)</f>
        <v>damarion.schneider@bilearner.com</v>
      </c>
      <c r="I565" t="str">
        <f>TRIM(UPPER(employee_data!I565))</f>
        <v>WBL</v>
      </c>
      <c r="J565" t="str">
        <f>TRIM(PROPER(employee_data!J565))</f>
        <v>Future Start</v>
      </c>
      <c r="K565" t="str">
        <f>TRIM(PROPER(employee_data!K565))</f>
        <v>Contract</v>
      </c>
      <c r="L565" t="str">
        <f>TRIM(PROPER(employee_data!L565))</f>
        <v>Zone C</v>
      </c>
      <c r="M565" t="str">
        <f>TRIM(PROPER(employee_data!M565))</f>
        <v>Temporary</v>
      </c>
      <c r="N565" t="str">
        <f>TRIM(PROPER(employee_data!N565))</f>
        <v>Involuntary</v>
      </c>
      <c r="O565" t="str">
        <f>TRIM(employee_data!O565)</f>
        <v>Follow hit perform arm.</v>
      </c>
      <c r="P565" t="str">
        <f>TRIM(PROPER(employee_data!P565))</f>
        <v>It/Is</v>
      </c>
      <c r="Q565" t="str">
        <f>TRIM(PROPER(employee_data!Q565))</f>
        <v>Safety</v>
      </c>
      <c r="R565" s="2">
        <f>DATEVALUE(TEXT(employee_data!R565,"dd/mm/yyyy"))</f>
        <v>20807</v>
      </c>
      <c r="S565" t="str">
        <f>TRIM(UPPER(employee_data!S565))</f>
        <v>MA</v>
      </c>
      <c r="T565" t="str">
        <f>TRIM(PROPER(employee_data!T565))</f>
        <v>Safety</v>
      </c>
      <c r="U565" t="str">
        <f>TRIM(PROPER(employee_data!U565))</f>
        <v>Male</v>
      </c>
      <c r="V565" t="str">
        <f>TRIM(employee_data!V565)</f>
        <v>73329</v>
      </c>
      <c r="W565" t="str">
        <f>TRIM(PROPER(employee_data!W565))</f>
        <v>White</v>
      </c>
      <c r="X565" t="str">
        <f>TRIM(PROPER(employee_data!X565))</f>
        <v>Divorced</v>
      </c>
      <c r="Y565" t="str">
        <f>TRIM(PROPER(employee_data!Y565))</f>
        <v>Fully Meets</v>
      </c>
      <c r="Z565" s="4">
        <v>3</v>
      </c>
    </row>
    <row r="566" spans="1:26" x14ac:dyDescent="0.25">
      <c r="A566" t="str">
        <f>TRIM(employee_data!A566)</f>
        <v>3991</v>
      </c>
      <c r="B566" t="str">
        <f>TRIM(PROPER(employee_data!B566))</f>
        <v>Talan</v>
      </c>
      <c r="C566" t="str">
        <f>TRIM(PROPER(employee_data!C566))</f>
        <v>Rodgers</v>
      </c>
      <c r="D566" s="2">
        <f>DATEVALUE(TEXT(employee_data!D566,"dd/mm/yyyy"))</f>
        <v>45026</v>
      </c>
      <c r="E566" s="2" t="str">
        <f>IFERROR(DATEVALUE(TEXT(employee_data!E566,"dd/mm/yyyy")),TRIM(""))</f>
        <v/>
      </c>
      <c r="F566" t="str">
        <f>TRIM(employee_data!F566)</f>
        <v>Sr. Accountant</v>
      </c>
      <c r="G566" t="str">
        <f>TRIM(PROPER(employee_data!G566))</f>
        <v>Ashley Cervantes</v>
      </c>
      <c r="H566" t="str">
        <f>TRIM(employee_data!H566)</f>
        <v>talan.rodgers@bilearner.com</v>
      </c>
      <c r="I566" t="str">
        <f>TRIM(UPPER(employee_data!I566))</f>
        <v>BPC</v>
      </c>
      <c r="J566" t="str">
        <f>TRIM(PROPER(employee_data!J566))</f>
        <v>Active</v>
      </c>
      <c r="K566" t="str">
        <f>TRIM(PROPER(employee_data!K566))</f>
        <v>Contract</v>
      </c>
      <c r="L566" t="str">
        <f>TRIM(PROPER(employee_data!L566))</f>
        <v>Zone B</v>
      </c>
      <c r="M566" t="str">
        <f>TRIM(PROPER(employee_data!M566))</f>
        <v>Full-Time</v>
      </c>
      <c r="N566" t="str">
        <f>TRIM(PROPER(employee_data!N566))</f>
        <v>Unk</v>
      </c>
      <c r="O566" t="str">
        <f>TRIM(employee_data!O566)</f>
        <v/>
      </c>
      <c r="P566" t="str">
        <f>TRIM(PROPER(employee_data!P566))</f>
        <v>It/Is</v>
      </c>
      <c r="Q566" t="str">
        <f>TRIM(PROPER(employee_data!Q566))</f>
        <v>Project Management - Con</v>
      </c>
      <c r="R566" s="2">
        <f>DATEVALUE(TEXT(employee_data!R566,"dd/mm/yyyy"))</f>
        <v>27097</v>
      </c>
      <c r="S566" t="str">
        <f>TRIM(UPPER(employee_data!S566))</f>
        <v>MA</v>
      </c>
      <c r="T566" t="str">
        <f>TRIM(PROPER(employee_data!T566))</f>
        <v>Coordinator</v>
      </c>
      <c r="U566" t="str">
        <f>TRIM(PROPER(employee_data!U566))</f>
        <v>Male</v>
      </c>
      <c r="V566" t="str">
        <f>TRIM(employee_data!V566)</f>
        <v>89576</v>
      </c>
      <c r="W566" t="str">
        <f>TRIM(PROPER(employee_data!W566))</f>
        <v>Black</v>
      </c>
      <c r="X566" t="str">
        <f>TRIM(PROPER(employee_data!X566))</f>
        <v>Single</v>
      </c>
      <c r="Y566" t="str">
        <f>TRIM(PROPER(employee_data!Y566))</f>
        <v>Fully Meets</v>
      </c>
      <c r="Z566" s="4">
        <v>3</v>
      </c>
    </row>
    <row r="567" spans="1:26" x14ac:dyDescent="0.25">
      <c r="A567" t="str">
        <f>TRIM(employee_data!A567)</f>
        <v>3992</v>
      </c>
      <c r="B567" t="str">
        <f>TRIM(PROPER(employee_data!B567))</f>
        <v>Evelin</v>
      </c>
      <c r="C567" t="str">
        <f>TRIM(PROPER(employee_data!C567))</f>
        <v>Snow</v>
      </c>
      <c r="D567" s="2">
        <f>DATEVALUE(TEXT(employee_data!D567,"dd/mm/yyyy"))</f>
        <v>44903</v>
      </c>
      <c r="E567" s="2">
        <f>IFERROR(DATEVALUE(TEXT(employee_data!E567,"dd/mm/yyyy")),TRIM(""))</f>
        <v>45053</v>
      </c>
      <c r="F567" t="str">
        <f>TRIM(employee_data!F567)</f>
        <v>Data Analyst</v>
      </c>
      <c r="G567" t="str">
        <f>TRIM(PROPER(employee_data!G567))</f>
        <v>Roy Villegas</v>
      </c>
      <c r="H567" t="str">
        <f>TRIM(employee_data!H567)</f>
        <v>evelin.snow@bilearner.com</v>
      </c>
      <c r="I567" t="str">
        <f>TRIM(UPPER(employee_data!I567))</f>
        <v>SVG</v>
      </c>
      <c r="J567" t="str">
        <f>TRIM(PROPER(employee_data!J567))</f>
        <v>Active</v>
      </c>
      <c r="K567" t="str">
        <f>TRIM(PROPER(employee_data!K567))</f>
        <v>Part-Time</v>
      </c>
      <c r="L567" t="str">
        <f>TRIM(PROPER(employee_data!L567))</f>
        <v>Zone A</v>
      </c>
      <c r="M567" t="str">
        <f>TRIM(PROPER(employee_data!M567))</f>
        <v>Full-Time</v>
      </c>
      <c r="N567" t="str">
        <f>TRIM(PROPER(employee_data!N567))</f>
        <v>Voluntary</v>
      </c>
      <c r="O567" t="str">
        <f>TRIM(employee_data!O567)</f>
        <v>Teach left short key over.</v>
      </c>
      <c r="P567" t="str">
        <f>TRIM(PROPER(employee_data!P567))</f>
        <v>It/Is</v>
      </c>
      <c r="Q567" t="str">
        <f>TRIM(PROPER(employee_data!Q567))</f>
        <v>General - Eng</v>
      </c>
      <c r="R567" s="2">
        <f>DATEVALUE(TEXT(employee_data!R567,"dd/mm/yyyy"))</f>
        <v>22643</v>
      </c>
      <c r="S567" t="str">
        <f>TRIM(UPPER(employee_data!S567))</f>
        <v>MA</v>
      </c>
      <c r="T567" t="str">
        <f>TRIM(PROPER(employee_data!T567))</f>
        <v>Technician</v>
      </c>
      <c r="U567" t="str">
        <f>TRIM(PROPER(employee_data!U567))</f>
        <v>Male</v>
      </c>
      <c r="V567" t="str">
        <f>TRIM(employee_data!V567)</f>
        <v>49077</v>
      </c>
      <c r="W567" t="str">
        <f>TRIM(PROPER(employee_data!W567))</f>
        <v>Black</v>
      </c>
      <c r="X567" t="str">
        <f>TRIM(PROPER(employee_data!X567))</f>
        <v>Married</v>
      </c>
      <c r="Y567" t="str">
        <f>TRIM(PROPER(employee_data!Y567))</f>
        <v>Fully Meets</v>
      </c>
      <c r="Z567" s="4">
        <v>3</v>
      </c>
    </row>
    <row r="568" spans="1:26" x14ac:dyDescent="0.25">
      <c r="A568" t="str">
        <f>TRIM(employee_data!A568)</f>
        <v>3993</v>
      </c>
      <c r="B568" t="str">
        <f>TRIM(PROPER(employee_data!B568))</f>
        <v>Sienna</v>
      </c>
      <c r="C568" t="str">
        <f>TRIM(PROPER(employee_data!C568))</f>
        <v>Preston</v>
      </c>
      <c r="D568" s="2">
        <f>DATEVALUE(TEXT(employee_data!D568,"dd/mm/yyyy"))</f>
        <v>44734</v>
      </c>
      <c r="E568" s="2" t="str">
        <f>IFERROR(DATEVALUE(TEXT(employee_data!E568,"dd/mm/yyyy")),TRIM(""))</f>
        <v/>
      </c>
      <c r="F568" t="str">
        <f>TRIM(employee_data!F568)</f>
        <v>Data Analyst</v>
      </c>
      <c r="G568" t="str">
        <f>TRIM(PROPER(employee_data!G568))</f>
        <v>Gregory Ramirez</v>
      </c>
      <c r="H568" t="str">
        <f>TRIM(employee_data!H568)</f>
        <v>sienna.preston@bilearner.com</v>
      </c>
      <c r="I568" t="str">
        <f>TRIM(UPPER(employee_data!I568))</f>
        <v>PYZ</v>
      </c>
      <c r="J568" t="str">
        <f>TRIM(PROPER(employee_data!J568))</f>
        <v>Active</v>
      </c>
      <c r="K568" t="str">
        <f>TRIM(PROPER(employee_data!K568))</f>
        <v>Contract</v>
      </c>
      <c r="L568" t="str">
        <f>TRIM(PROPER(employee_data!L568))</f>
        <v>Zone C</v>
      </c>
      <c r="M568" t="str">
        <f>TRIM(PROPER(employee_data!M568))</f>
        <v>Full-Time</v>
      </c>
      <c r="N568" t="str">
        <f>TRIM(PROPER(employee_data!N568))</f>
        <v>Unk</v>
      </c>
      <c r="O568" t="str">
        <f>TRIM(employee_data!O568)</f>
        <v/>
      </c>
      <c r="P568" t="str">
        <f>TRIM(PROPER(employee_data!P568))</f>
        <v>It/Is</v>
      </c>
      <c r="Q568" t="str">
        <f>TRIM(PROPER(employee_data!Q568))</f>
        <v>Field Operations</v>
      </c>
      <c r="R568" s="2">
        <f>DATEVALUE(TEXT(employee_data!R568,"dd/mm/yyyy"))</f>
        <v>35209</v>
      </c>
      <c r="S568" t="str">
        <f>TRIM(UPPER(employee_data!S568))</f>
        <v>MA</v>
      </c>
      <c r="T568" t="str">
        <f>TRIM(PROPER(employee_data!T568))</f>
        <v>Foreman</v>
      </c>
      <c r="U568" t="str">
        <f>TRIM(PROPER(employee_data!U568))</f>
        <v>Female</v>
      </c>
      <c r="V568" t="str">
        <f>TRIM(employee_data!V568)</f>
        <v>42676</v>
      </c>
      <c r="W568" t="str">
        <f>TRIM(PROPER(employee_data!W568))</f>
        <v>Asian</v>
      </c>
      <c r="X568" t="str">
        <f>TRIM(PROPER(employee_data!X568))</f>
        <v>Married</v>
      </c>
      <c r="Y568" t="str">
        <f>TRIM(PROPER(employee_data!Y568))</f>
        <v>Fully Meets</v>
      </c>
      <c r="Z568" s="4">
        <v>3</v>
      </c>
    </row>
    <row r="569" spans="1:26" x14ac:dyDescent="0.25">
      <c r="A569" t="str">
        <f>TRIM(employee_data!A569)</f>
        <v>3994</v>
      </c>
      <c r="B569" t="str">
        <f>TRIM(PROPER(employee_data!B569))</f>
        <v>Taylor</v>
      </c>
      <c r="C569" t="str">
        <f>TRIM(PROPER(employee_data!C569))</f>
        <v>Dennis</v>
      </c>
      <c r="D569" s="2">
        <f>DATEVALUE(TEXT(employee_data!D569,"dd/mm/yyyy"))</f>
        <v>44826</v>
      </c>
      <c r="E569" s="2" t="str">
        <f>IFERROR(DATEVALUE(TEXT(employee_data!E569,"dd/mm/yyyy")),TRIM(""))</f>
        <v/>
      </c>
      <c r="F569" t="str">
        <f>TRIM(employee_data!F569)</f>
        <v>Data Analyst</v>
      </c>
      <c r="G569" t="str">
        <f>TRIM(PROPER(employee_data!G569))</f>
        <v>Latoya Lam</v>
      </c>
      <c r="H569" t="str">
        <f>TRIM(employee_data!H569)</f>
        <v>taylor.dennis@bilearner.com</v>
      </c>
      <c r="I569" t="str">
        <f>TRIM(UPPER(employee_data!I569))</f>
        <v>PL</v>
      </c>
      <c r="J569" t="str">
        <f>TRIM(PROPER(employee_data!J569))</f>
        <v>Active</v>
      </c>
      <c r="K569" t="str">
        <f>TRIM(PROPER(employee_data!K569))</f>
        <v>Full-Time</v>
      </c>
      <c r="L569" t="str">
        <f>TRIM(PROPER(employee_data!L569))</f>
        <v>Zone A</v>
      </c>
      <c r="M569" t="str">
        <f>TRIM(PROPER(employee_data!M569))</f>
        <v>Full-Time</v>
      </c>
      <c r="N569" t="str">
        <f>TRIM(PROPER(employee_data!N569))</f>
        <v>Unk</v>
      </c>
      <c r="O569" t="str">
        <f>TRIM(employee_data!O569)</f>
        <v/>
      </c>
      <c r="P569" t="str">
        <f>TRIM(PROPER(employee_data!P569))</f>
        <v>It/Is</v>
      </c>
      <c r="Q569" t="str">
        <f>TRIM(PROPER(employee_data!Q569))</f>
        <v>Field Operations</v>
      </c>
      <c r="R569" s="2">
        <f>DATEVALUE(TEXT(employee_data!R569,"dd/mm/yyyy"))</f>
        <v>31816</v>
      </c>
      <c r="S569" t="str">
        <f>TRIM(UPPER(employee_data!S569))</f>
        <v>MA</v>
      </c>
      <c r="T569" t="str">
        <f>TRIM(PROPER(employee_data!T569))</f>
        <v>Top Hand</v>
      </c>
      <c r="U569" t="str">
        <f>TRIM(PROPER(employee_data!U569))</f>
        <v>Female</v>
      </c>
      <c r="V569" t="str">
        <f>TRIM(employee_data!V569)</f>
        <v>53464</v>
      </c>
      <c r="W569" t="str">
        <f>TRIM(PROPER(employee_data!W569))</f>
        <v>Asian</v>
      </c>
      <c r="X569" t="str">
        <f>TRIM(PROPER(employee_data!X569))</f>
        <v>Single</v>
      </c>
      <c r="Y569" t="str">
        <f>TRIM(PROPER(employee_data!Y569))</f>
        <v>Fully Meets</v>
      </c>
      <c r="Z569" s="4">
        <v>3</v>
      </c>
    </row>
    <row r="570" spans="1:26" x14ac:dyDescent="0.25">
      <c r="A570" t="str">
        <f>TRIM(employee_data!A570)</f>
        <v>3995</v>
      </c>
      <c r="B570" t="str">
        <f>TRIM(PROPER(employee_data!B570))</f>
        <v>Cortez</v>
      </c>
      <c r="C570" t="str">
        <f>TRIM(PROPER(employee_data!C570))</f>
        <v>Murillo</v>
      </c>
      <c r="D570" s="2">
        <f>DATEVALUE(TEXT(employee_data!D570,"dd/mm/yyyy"))</f>
        <v>43661</v>
      </c>
      <c r="E570" s="2">
        <f>IFERROR(DATEVALUE(TEXT(employee_data!E570,"dd/mm/yyyy")),TRIM(""))</f>
        <v>44348</v>
      </c>
      <c r="F570" t="str">
        <f>TRIM(employee_data!F570)</f>
        <v>Database Administrator</v>
      </c>
      <c r="G570" t="str">
        <f>TRIM(PROPER(employee_data!G570))</f>
        <v>Stuart White</v>
      </c>
      <c r="H570" t="str">
        <f>TRIM(employee_data!H570)</f>
        <v>cortez.murillo@bilearner.com</v>
      </c>
      <c r="I570" t="str">
        <f>TRIM(UPPER(employee_data!I570))</f>
        <v>NEL</v>
      </c>
      <c r="J570" t="str">
        <f>TRIM(PROPER(employee_data!J570))</f>
        <v>Active</v>
      </c>
      <c r="K570" t="str">
        <f>TRIM(PROPER(employee_data!K570))</f>
        <v>Full-Time</v>
      </c>
      <c r="L570" t="str">
        <f>TRIM(PROPER(employee_data!L570))</f>
        <v>Zone A</v>
      </c>
      <c r="M570" t="str">
        <f>TRIM(PROPER(employee_data!M570))</f>
        <v>Temporary</v>
      </c>
      <c r="N570" t="str">
        <f>TRIM(PROPER(employee_data!N570))</f>
        <v>Resignation</v>
      </c>
      <c r="O570" t="str">
        <f>TRIM(employee_data!O570)</f>
        <v>Or break sea say owner. Often guy local.</v>
      </c>
      <c r="P570" t="str">
        <f>TRIM(PROPER(employee_data!P570))</f>
        <v>It/Is</v>
      </c>
      <c r="Q570" t="str">
        <f>TRIM(PROPER(employee_data!Q570))</f>
        <v>Wireline Construction</v>
      </c>
      <c r="R570" s="2">
        <f>DATEVALUE(TEXT(employee_data!R570,"dd/mm/yyyy"))</f>
        <v>17144</v>
      </c>
      <c r="S570" t="str">
        <f>TRIM(UPPER(employee_data!S570))</f>
        <v>MA</v>
      </c>
      <c r="T570" t="str">
        <f>TRIM(PROPER(employee_data!T570))</f>
        <v>Project Manager</v>
      </c>
      <c r="U570" t="str">
        <f>TRIM(PROPER(employee_data!U570))</f>
        <v>Female</v>
      </c>
      <c r="V570" t="str">
        <f>TRIM(employee_data!V570)</f>
        <v>95641</v>
      </c>
      <c r="W570" t="str">
        <f>TRIM(PROPER(employee_data!W570))</f>
        <v>Black</v>
      </c>
      <c r="X570" t="str">
        <f>TRIM(PROPER(employee_data!X570))</f>
        <v>Widowed</v>
      </c>
      <c r="Y570" t="str">
        <f>TRIM(PROPER(employee_data!Y570))</f>
        <v>Exceeds</v>
      </c>
      <c r="Z570" s="4">
        <v>3</v>
      </c>
    </row>
    <row r="571" spans="1:26" x14ac:dyDescent="0.25">
      <c r="A571" t="str">
        <f>TRIM(employee_data!A571)</f>
        <v>3996</v>
      </c>
      <c r="B571" t="str">
        <f>TRIM(PROPER(employee_data!B571))</f>
        <v>Leonel</v>
      </c>
      <c r="C571" t="str">
        <f>TRIM(PROPER(employee_data!C571))</f>
        <v>Combs</v>
      </c>
      <c r="D571" s="2">
        <f>DATEVALUE(TEXT(employee_data!D571,"dd/mm/yyyy"))</f>
        <v>44440</v>
      </c>
      <c r="E571" s="2" t="str">
        <f>IFERROR(DATEVALUE(TEXT(employee_data!E571,"dd/mm/yyyy")),TRIM(""))</f>
        <v/>
      </c>
      <c r="F571" t="str">
        <f>TRIM(employee_data!F571)</f>
        <v>Database Administrator</v>
      </c>
      <c r="G571" t="str">
        <f>TRIM(PROPER(employee_data!G571))</f>
        <v>Summer Carter</v>
      </c>
      <c r="H571" t="str">
        <f>TRIM(employee_data!H571)</f>
        <v>leonel.combs@bilearner.com</v>
      </c>
      <c r="I571" t="str">
        <f>TRIM(UPPER(employee_data!I571))</f>
        <v>MSC</v>
      </c>
      <c r="J571" t="str">
        <f>TRIM(PROPER(employee_data!J571))</f>
        <v>Active</v>
      </c>
      <c r="K571" t="str">
        <f>TRIM(PROPER(employee_data!K571))</f>
        <v>Part-Time</v>
      </c>
      <c r="L571" t="str">
        <f>TRIM(PROPER(employee_data!L571))</f>
        <v>Zone C</v>
      </c>
      <c r="M571" t="str">
        <f>TRIM(PROPER(employee_data!M571))</f>
        <v>Full-Time</v>
      </c>
      <c r="N571" t="str">
        <f>TRIM(PROPER(employee_data!N571))</f>
        <v>Unk</v>
      </c>
      <c r="O571" t="str">
        <f>TRIM(employee_data!O571)</f>
        <v/>
      </c>
      <c r="P571" t="str">
        <f>TRIM(PROPER(employee_data!P571))</f>
        <v>It/Is</v>
      </c>
      <c r="Q571" t="str">
        <f>TRIM(PROPER(employee_data!Q571))</f>
        <v>Catv</v>
      </c>
      <c r="R571" s="2">
        <f>DATEVALUE(TEXT(employee_data!R571,"dd/mm/yyyy"))</f>
        <v>36493</v>
      </c>
      <c r="S571" t="str">
        <f>TRIM(UPPER(employee_data!S571))</f>
        <v>MA</v>
      </c>
      <c r="T571" t="str">
        <f>TRIM(PROPER(employee_data!T571))</f>
        <v>Laborer</v>
      </c>
      <c r="U571" t="str">
        <f>TRIM(PROPER(employee_data!U571))</f>
        <v>Female</v>
      </c>
      <c r="V571" t="str">
        <f>TRIM(employee_data!V571)</f>
        <v>82286</v>
      </c>
      <c r="W571" t="str">
        <f>TRIM(PROPER(employee_data!W571))</f>
        <v>White</v>
      </c>
      <c r="X571" t="str">
        <f>TRIM(PROPER(employee_data!X571))</f>
        <v>Widowed</v>
      </c>
      <c r="Y571" t="str">
        <f>TRIM(PROPER(employee_data!Y571))</f>
        <v>Fully Meets</v>
      </c>
      <c r="Z571" s="4">
        <v>3</v>
      </c>
    </row>
    <row r="572" spans="1:26" x14ac:dyDescent="0.25">
      <c r="A572" t="str">
        <f>TRIM(employee_data!A572)</f>
        <v>3997</v>
      </c>
      <c r="B572" t="str">
        <f>TRIM(PROPER(employee_data!B572))</f>
        <v>Carmen</v>
      </c>
      <c r="C572" t="str">
        <f>TRIM(PROPER(employee_data!C572))</f>
        <v>Frost</v>
      </c>
      <c r="D572" s="2">
        <f>DATEVALUE(TEXT(employee_data!D572,"dd/mm/yyyy"))</f>
        <v>43662</v>
      </c>
      <c r="E572" s="2" t="str">
        <f>IFERROR(DATEVALUE(TEXT(employee_data!E572,"dd/mm/yyyy")),TRIM(""))</f>
        <v/>
      </c>
      <c r="F572" t="str">
        <f>TRIM(employee_data!F572)</f>
        <v>Database Administrator</v>
      </c>
      <c r="G572" t="str">
        <f>TRIM(PROPER(employee_data!G572))</f>
        <v>Jordan George</v>
      </c>
      <c r="H572" t="str">
        <f>TRIM(employee_data!H572)</f>
        <v>carmen.frost@bilearner.com</v>
      </c>
      <c r="I572" t="str">
        <f>TRIM(UPPER(employee_data!I572))</f>
        <v>EW</v>
      </c>
      <c r="J572" t="str">
        <f>TRIM(PROPER(employee_data!J572))</f>
        <v>Active</v>
      </c>
      <c r="K572" t="str">
        <f>TRIM(PROPER(employee_data!K572))</f>
        <v>Contract</v>
      </c>
      <c r="L572" t="str">
        <f>TRIM(PROPER(employee_data!L572))</f>
        <v>Zone A</v>
      </c>
      <c r="M572" t="str">
        <f>TRIM(PROPER(employee_data!M572))</f>
        <v>Temporary</v>
      </c>
      <c r="N572" t="str">
        <f>TRIM(PROPER(employee_data!N572))</f>
        <v>Unk</v>
      </c>
      <c r="O572" t="str">
        <f>TRIM(employee_data!O572)</f>
        <v/>
      </c>
      <c r="P572" t="str">
        <f>TRIM(PROPER(employee_data!P572))</f>
        <v>It/Is</v>
      </c>
      <c r="Q572" t="str">
        <f>TRIM(PROPER(employee_data!Q572))</f>
        <v>Engineers</v>
      </c>
      <c r="R572" s="2">
        <f>DATEVALUE(TEXT(employee_data!R572,"dd/mm/yyyy"))</f>
        <v>17138</v>
      </c>
      <c r="S572" t="str">
        <f>TRIM(UPPER(employee_data!S572))</f>
        <v>TX</v>
      </c>
      <c r="T572" t="str">
        <f>TRIM(PROPER(employee_data!T572))</f>
        <v>Project Manager</v>
      </c>
      <c r="U572" t="str">
        <f>TRIM(PROPER(employee_data!U572))</f>
        <v>Male</v>
      </c>
      <c r="V572" t="str">
        <f>TRIM(employee_data!V572)</f>
        <v>72560</v>
      </c>
      <c r="W572" t="str">
        <f>TRIM(PROPER(employee_data!W572))</f>
        <v>Black</v>
      </c>
      <c r="X572" t="str">
        <f>TRIM(PROPER(employee_data!X572))</f>
        <v>Single</v>
      </c>
      <c r="Y572" t="str">
        <f>TRIM(PROPER(employee_data!Y572))</f>
        <v>Needs Improvement</v>
      </c>
      <c r="Z572" s="4">
        <v>3</v>
      </c>
    </row>
    <row r="573" spans="1:26" x14ac:dyDescent="0.25">
      <c r="A573" t="str">
        <f>TRIM(employee_data!A573)</f>
        <v>3998</v>
      </c>
      <c r="B573" t="str">
        <f>TRIM(PROPER(employee_data!B573))</f>
        <v>Ace</v>
      </c>
      <c r="C573" t="str">
        <f>TRIM(PROPER(employee_data!C573))</f>
        <v>Krause</v>
      </c>
      <c r="D573" s="2">
        <f>DATEVALUE(TEXT(employee_data!D573,"dd/mm/yyyy"))</f>
        <v>44554</v>
      </c>
      <c r="E573" s="2">
        <f>IFERROR(DATEVALUE(TEXT(employee_data!E573,"dd/mm/yyyy")),TRIM(""))</f>
        <v>44769</v>
      </c>
      <c r="F573" t="str">
        <f>TRIM(employee_data!F573)</f>
        <v>Database Administrator</v>
      </c>
      <c r="G573" t="str">
        <f>TRIM(PROPER(employee_data!G573))</f>
        <v>Brittany Rubio</v>
      </c>
      <c r="H573" t="str">
        <f>TRIM(employee_data!H573)</f>
        <v>ace.krause@bilearner.com</v>
      </c>
      <c r="I573" t="str">
        <f>TRIM(UPPER(employee_data!I573))</f>
        <v>CCDR</v>
      </c>
      <c r="J573" t="str">
        <f>TRIM(PROPER(employee_data!J573))</f>
        <v>Terminated For Cause</v>
      </c>
      <c r="K573" t="str">
        <f>TRIM(PROPER(employee_data!K573))</f>
        <v>Full-Time</v>
      </c>
      <c r="L573" t="str">
        <f>TRIM(PROPER(employee_data!L573))</f>
        <v>Zone B</v>
      </c>
      <c r="M573" t="str">
        <f>TRIM(PROPER(employee_data!M573))</f>
        <v>Full-Time</v>
      </c>
      <c r="N573" t="str">
        <f>TRIM(PROPER(employee_data!N573))</f>
        <v>Resignation</v>
      </c>
      <c r="O573" t="str">
        <f>TRIM(employee_data!O573)</f>
        <v>Performance reflect military enter color.</v>
      </c>
      <c r="P573" t="str">
        <f>TRIM(PROPER(employee_data!P573))</f>
        <v>It/Is</v>
      </c>
      <c r="Q573" t="str">
        <f>TRIM(PROPER(employee_data!Q573))</f>
        <v>Yard (Material Handling)</v>
      </c>
      <c r="R573" s="2">
        <f>DATEVALUE(TEXT(employee_data!R573,"dd/mm/yyyy"))</f>
        <v>25955</v>
      </c>
      <c r="S573" t="str">
        <f>TRIM(UPPER(employee_data!S573))</f>
        <v>TX</v>
      </c>
      <c r="T573" t="str">
        <f>TRIM(PROPER(employee_data!T573))</f>
        <v>Administrative</v>
      </c>
      <c r="U573" t="str">
        <f>TRIM(PROPER(employee_data!U573))</f>
        <v>Female</v>
      </c>
      <c r="V573" t="str">
        <f>TRIM(employee_data!V573)</f>
        <v>82557</v>
      </c>
      <c r="W573" t="str">
        <f>TRIM(PROPER(employee_data!W573))</f>
        <v>Other</v>
      </c>
      <c r="X573" t="str">
        <f>TRIM(PROPER(employee_data!X573))</f>
        <v>Married</v>
      </c>
      <c r="Y573" t="str">
        <f>TRIM(PROPER(employee_data!Y573))</f>
        <v>Fully Meets</v>
      </c>
      <c r="Z573" s="4">
        <v>3</v>
      </c>
    </row>
    <row r="574" spans="1:26" x14ac:dyDescent="0.25">
      <c r="A574" t="str">
        <f>TRIM(employee_data!A574)</f>
        <v>3999</v>
      </c>
      <c r="B574" t="str">
        <f>TRIM(PROPER(employee_data!B574))</f>
        <v>Reuben</v>
      </c>
      <c r="C574" t="str">
        <f>TRIM(PROPER(employee_data!C574))</f>
        <v>Davila</v>
      </c>
      <c r="D574" s="2">
        <f>DATEVALUE(TEXT(employee_data!D574,"dd/mm/yyyy"))</f>
        <v>43572</v>
      </c>
      <c r="E574" s="2">
        <f>IFERROR(DATEVALUE(TEXT(employee_data!E574,"dd/mm/yyyy")),TRIM(""))</f>
        <v>44425</v>
      </c>
      <c r="F574" t="str">
        <f>TRIM(employee_data!F574)</f>
        <v>Database Administrator</v>
      </c>
      <c r="G574" t="str">
        <f>TRIM(PROPER(employee_data!G574))</f>
        <v>John Henderson</v>
      </c>
      <c r="H574" t="str">
        <f>TRIM(employee_data!H574)</f>
        <v>reuben.davila@bilearner.com</v>
      </c>
      <c r="I574" t="str">
        <f>TRIM(UPPER(employee_data!I574))</f>
        <v>BPC</v>
      </c>
      <c r="J574" t="str">
        <f>TRIM(PROPER(employee_data!J574))</f>
        <v>Terminated For Cause</v>
      </c>
      <c r="K574" t="str">
        <f>TRIM(PROPER(employee_data!K574))</f>
        <v>Full-Time</v>
      </c>
      <c r="L574" t="str">
        <f>TRIM(PROPER(employee_data!L574))</f>
        <v>Zone B</v>
      </c>
      <c r="M574" t="str">
        <f>TRIM(PROPER(employee_data!M574))</f>
        <v>Full-Time</v>
      </c>
      <c r="N574" t="str">
        <f>TRIM(PROPER(employee_data!N574))</f>
        <v>Involuntary</v>
      </c>
      <c r="O574" t="str">
        <f>TRIM(employee_data!O574)</f>
        <v>Ball when check interview score manager.</v>
      </c>
      <c r="P574" t="str">
        <f>TRIM(PROPER(employee_data!P574))</f>
        <v>It/Is</v>
      </c>
      <c r="Q574" t="str">
        <f>TRIM(PROPER(employee_data!Q574))</f>
        <v>Engineers</v>
      </c>
      <c r="R574" s="2">
        <f>DATEVALUE(TEXT(employee_data!R574,"dd/mm/yyyy"))</f>
        <v>15738</v>
      </c>
      <c r="S574" t="str">
        <f>TRIM(UPPER(employee_data!S574))</f>
        <v>TX</v>
      </c>
      <c r="T574" t="str">
        <f>TRIM(PROPER(employee_data!T574))</f>
        <v>Engineer</v>
      </c>
      <c r="U574" t="str">
        <f>TRIM(PROPER(employee_data!U574))</f>
        <v>Male</v>
      </c>
      <c r="V574" t="str">
        <f>TRIM(employee_data!V574)</f>
        <v>13760</v>
      </c>
      <c r="W574" t="str">
        <f>TRIM(PROPER(employee_data!W574))</f>
        <v>Asian</v>
      </c>
      <c r="X574" t="str">
        <f>TRIM(PROPER(employee_data!X574))</f>
        <v>Single</v>
      </c>
      <c r="Y574" t="str">
        <f>TRIM(PROPER(employee_data!Y574))</f>
        <v>Exceeds</v>
      </c>
      <c r="Z574" s="4">
        <v>3</v>
      </c>
    </row>
    <row r="575" spans="1:26" x14ac:dyDescent="0.25">
      <c r="A575" t="str">
        <f>TRIM(employee_data!A575)</f>
        <v>4000</v>
      </c>
      <c r="B575" t="str">
        <f>TRIM(PROPER(employee_data!B575))</f>
        <v>Angelique</v>
      </c>
      <c r="C575" t="str">
        <f>TRIM(PROPER(employee_data!C575))</f>
        <v>Mann</v>
      </c>
      <c r="D575" s="2">
        <f>DATEVALUE(TEXT(employee_data!D575,"dd/mm/yyyy"))</f>
        <v>43764</v>
      </c>
      <c r="E575" s="2">
        <f>IFERROR(DATEVALUE(TEXT(employee_data!E575,"dd/mm/yyyy")),TRIM(""))</f>
        <v>44355</v>
      </c>
      <c r="F575" t="str">
        <f>TRIM(employee_data!F575)</f>
        <v>Data Architect</v>
      </c>
      <c r="G575" t="str">
        <f>TRIM(PROPER(employee_data!G575))</f>
        <v>Eugene Morgan</v>
      </c>
      <c r="H575" t="str">
        <f>TRIM(employee_data!H575)</f>
        <v>angelique.mann@bilearner.com</v>
      </c>
      <c r="I575" t="str">
        <f>TRIM(UPPER(employee_data!I575))</f>
        <v>PYZ</v>
      </c>
      <c r="J575" t="str">
        <f>TRIM(PROPER(employee_data!J575))</f>
        <v>Terminated For Cause</v>
      </c>
      <c r="K575" t="str">
        <f>TRIM(PROPER(employee_data!K575))</f>
        <v>Contract</v>
      </c>
      <c r="L575" t="str">
        <f>TRIM(PROPER(employee_data!L575))</f>
        <v>Zone C</v>
      </c>
      <c r="M575" t="str">
        <f>TRIM(PROPER(employee_data!M575))</f>
        <v>Full-Time</v>
      </c>
      <c r="N575" t="str">
        <f>TRIM(PROPER(employee_data!N575))</f>
        <v>Involuntary</v>
      </c>
      <c r="O575" t="str">
        <f>TRIM(employee_data!O575)</f>
        <v>Stop air whole generation adult song.</v>
      </c>
      <c r="P575" t="str">
        <f>TRIM(PROPER(employee_data!P575))</f>
        <v>It/Is</v>
      </c>
      <c r="Q575" t="str">
        <f>TRIM(PROPER(employee_data!Q575))</f>
        <v>Field Operations</v>
      </c>
      <c r="R575" s="2">
        <f>DATEVALUE(TEXT(employee_data!R575,"dd/mm/yyyy"))</f>
        <v>22006</v>
      </c>
      <c r="S575" t="str">
        <f>TRIM(UPPER(employee_data!S575))</f>
        <v>TX</v>
      </c>
      <c r="T575" t="str">
        <f>TRIM(PROPER(employee_data!T575))</f>
        <v>Technician</v>
      </c>
      <c r="U575" t="str">
        <f>TRIM(PROPER(employee_data!U575))</f>
        <v>Male</v>
      </c>
      <c r="V575" t="str">
        <f>TRIM(employee_data!V575)</f>
        <v>18464</v>
      </c>
      <c r="W575" t="str">
        <f>TRIM(PROPER(employee_data!W575))</f>
        <v>Black</v>
      </c>
      <c r="X575" t="str">
        <f>TRIM(PROPER(employee_data!X575))</f>
        <v>Divorced</v>
      </c>
      <c r="Y575" t="str">
        <f>TRIM(PROPER(employee_data!Y575))</f>
        <v>Fully Meets</v>
      </c>
      <c r="Z575" s="4">
        <v>3</v>
      </c>
    </row>
    <row r="576" spans="1:26" x14ac:dyDescent="0.25">
      <c r="A576" t="str">
        <f>TRIM(employee_data!A576)</f>
        <v>1001</v>
      </c>
      <c r="B576" t="str">
        <f>TRIM(PROPER(employee_data!B576))</f>
        <v>Susan</v>
      </c>
      <c r="C576" t="str">
        <f>TRIM(PROPER(employee_data!C576))</f>
        <v>Exantus</v>
      </c>
      <c r="D576" s="2">
        <f>DATEVALUE(TEXT(employee_data!D576,"dd/mm/yyyy"))</f>
        <v>43706</v>
      </c>
      <c r="E576" s="2" t="str">
        <f>IFERROR(DATEVALUE(TEXT(employee_data!E576,"dd/mm/yyyy")),TRIM(""))</f>
        <v/>
      </c>
      <c r="F576" t="str">
        <f>TRIM(employee_data!F576)</f>
        <v>Software Engineer</v>
      </c>
      <c r="G576" t="str">
        <f>TRIM(PROPER(employee_data!G576))</f>
        <v>Angela Carlson</v>
      </c>
      <c r="H576" t="str">
        <f>TRIM(employee_data!H576)</f>
        <v>susan.exantus@bilearner.com</v>
      </c>
      <c r="I576" t="str">
        <f>TRIM(UPPER(employee_data!I576))</f>
        <v>BPC</v>
      </c>
      <c r="J576" t="str">
        <f>TRIM(PROPER(employee_data!J576))</f>
        <v>Active</v>
      </c>
      <c r="K576" t="str">
        <f>TRIM(PROPER(employee_data!K576))</f>
        <v>Part-Time</v>
      </c>
      <c r="L576" t="str">
        <f>TRIM(PROPER(employee_data!L576))</f>
        <v>Zone A</v>
      </c>
      <c r="M576" t="str">
        <f>TRIM(PROPER(employee_data!M576))</f>
        <v>Part-Time</v>
      </c>
      <c r="N576" t="str">
        <f>TRIM(PROPER(employee_data!N576))</f>
        <v>Unk</v>
      </c>
      <c r="O576" t="str">
        <f>TRIM(employee_data!O576)</f>
        <v/>
      </c>
      <c r="P576" t="str">
        <f>TRIM(PROPER(employee_data!P576))</f>
        <v>Software Engineering</v>
      </c>
      <c r="Q576" t="str">
        <f>TRIM(PROPER(employee_data!Q576))</f>
        <v>Engineers</v>
      </c>
      <c r="R576" s="2">
        <f>DATEVALUE(TEXT(employee_data!R576,"dd/mm/yyyy"))</f>
        <v>21084</v>
      </c>
      <c r="S576" t="str">
        <f>TRIM(UPPER(employee_data!S576))</f>
        <v>MA</v>
      </c>
      <c r="T576" t="str">
        <f>TRIM(PROPER(employee_data!T576))</f>
        <v>Engineer</v>
      </c>
      <c r="U576" t="str">
        <f>TRIM(PROPER(employee_data!U576))</f>
        <v>Female</v>
      </c>
      <c r="V576" t="str">
        <f>TRIM(employee_data!V576)</f>
        <v>1749</v>
      </c>
      <c r="W576" t="str">
        <f>TRIM(PROPER(employee_data!W576))</f>
        <v>Black</v>
      </c>
      <c r="X576" t="str">
        <f>TRIM(PROPER(employee_data!X576))</f>
        <v>Married</v>
      </c>
      <c r="Y576" t="str">
        <f>TRIM(PROPER(employee_data!Y576))</f>
        <v>Fully Meets</v>
      </c>
      <c r="Z576" s="4">
        <v>3</v>
      </c>
    </row>
    <row r="577" spans="1:26" x14ac:dyDescent="0.25">
      <c r="A577" t="str">
        <f>TRIM(employee_data!A577)</f>
        <v>1002</v>
      </c>
      <c r="B577" t="str">
        <f>TRIM(PROPER(employee_data!B577))</f>
        <v>Sandra</v>
      </c>
      <c r="C577" t="str">
        <f>TRIM(PROPER(employee_data!C577))</f>
        <v>Martin</v>
      </c>
      <c r="D577" s="2">
        <f>DATEVALUE(TEXT(employee_data!D577,"dd/mm/yyyy"))</f>
        <v>44907</v>
      </c>
      <c r="E577" s="2">
        <f>IFERROR(DATEVALUE(TEXT(employee_data!E577,"dd/mm/yyyy")),TRIM(""))</f>
        <v>45074</v>
      </c>
      <c r="F577" t="str">
        <f>TRIM(employee_data!F577)</f>
        <v>Software Engineer</v>
      </c>
      <c r="G577" t="str">
        <f>TRIM(PROPER(employee_data!G577))</f>
        <v>Angela Hayes</v>
      </c>
      <c r="H577" t="str">
        <f>TRIM(employee_data!H577)</f>
        <v>sandra.martin@bilearner.com</v>
      </c>
      <c r="I577" t="str">
        <f>TRIM(UPPER(employee_data!I577))</f>
        <v>NEL</v>
      </c>
      <c r="J577" t="str">
        <f>TRIM(PROPER(employee_data!J577))</f>
        <v>Active</v>
      </c>
      <c r="K577" t="str">
        <f>TRIM(PROPER(employee_data!K577))</f>
        <v>Part-Time</v>
      </c>
      <c r="L577" t="str">
        <f>TRIM(PROPER(employee_data!L577))</f>
        <v>Zone A</v>
      </c>
      <c r="M577" t="str">
        <f>TRIM(PROPER(employee_data!M577))</f>
        <v>Temporary</v>
      </c>
      <c r="N577" t="str">
        <f>TRIM(PROPER(employee_data!N577))</f>
        <v>Involuntary</v>
      </c>
      <c r="O577" t="str">
        <f>TRIM(employee_data!O577)</f>
        <v>Behind buy our of very claim.</v>
      </c>
      <c r="P577" t="str">
        <f>TRIM(PROPER(employee_data!P577))</f>
        <v>Software Engineering</v>
      </c>
      <c r="Q577" t="str">
        <f>TRIM(PROPER(employee_data!Q577))</f>
        <v>Catv</v>
      </c>
      <c r="R577" s="2">
        <f>DATEVALUE(TEXT(employee_data!R577,"dd/mm/yyyy"))</f>
        <v>18452</v>
      </c>
      <c r="S577" t="str">
        <f>TRIM(UPPER(employee_data!S577))</f>
        <v>MA</v>
      </c>
      <c r="T577" t="str">
        <f>TRIM(PROPER(employee_data!T577))</f>
        <v>Foreman</v>
      </c>
      <c r="U577" t="str">
        <f>TRIM(PROPER(employee_data!U577))</f>
        <v>Female</v>
      </c>
      <c r="V577" t="str">
        <f>TRIM(employee_data!V577)</f>
        <v>2135</v>
      </c>
      <c r="W577" t="str">
        <f>TRIM(PROPER(employee_data!W577))</f>
        <v>Asian</v>
      </c>
      <c r="X577" t="str">
        <f>TRIM(PROPER(employee_data!X577))</f>
        <v>Widowed</v>
      </c>
      <c r="Y577" t="str">
        <f>TRIM(PROPER(employee_data!Y577))</f>
        <v>Fully Meets</v>
      </c>
      <c r="Z577" s="4">
        <v>3</v>
      </c>
    </row>
    <row r="578" spans="1:26" x14ac:dyDescent="0.25">
      <c r="A578" t="str">
        <f>TRIM(employee_data!A578)</f>
        <v>1003</v>
      </c>
      <c r="B578" t="str">
        <f>TRIM(PROPER(employee_data!B578))</f>
        <v>Keyla</v>
      </c>
      <c r="C578" t="str">
        <f>TRIM(PROPER(employee_data!C578))</f>
        <v>Del Bosque</v>
      </c>
      <c r="D578" s="2">
        <f>DATEVALUE(TEXT(employee_data!D578,"dd/mm/yyyy"))</f>
        <v>44993</v>
      </c>
      <c r="E578" s="2">
        <f>IFERROR(DATEVALUE(TEXT(employee_data!E578,"dd/mm/yyyy")),TRIM(""))</f>
        <v>45000</v>
      </c>
      <c r="F578" t="str">
        <f>TRIM(employee_data!F578)</f>
        <v>Software Engineer</v>
      </c>
      <c r="G578" t="str">
        <f>TRIM(PROPER(employee_data!G578))</f>
        <v>Christina Copeland</v>
      </c>
      <c r="H578" t="str">
        <f>TRIM(employee_data!H578)</f>
        <v>keyla.del bosque@bilearner.com</v>
      </c>
      <c r="I578" t="str">
        <f>TRIM(UPPER(employee_data!I578))</f>
        <v>WBL</v>
      </c>
      <c r="J578" t="str">
        <f>TRIM(PROPER(employee_data!J578))</f>
        <v>Active</v>
      </c>
      <c r="K578" t="str">
        <f>TRIM(PROPER(employee_data!K578))</f>
        <v>Contract</v>
      </c>
      <c r="L578" t="str">
        <f>TRIM(PROPER(employee_data!L578))</f>
        <v>Zone A</v>
      </c>
      <c r="M578" t="str">
        <f>TRIM(PROPER(employee_data!M578))</f>
        <v>Part-Time</v>
      </c>
      <c r="N578" t="str">
        <f>TRIM(PROPER(employee_data!N578))</f>
        <v>Voluntary</v>
      </c>
      <c r="O578" t="str">
        <f>TRIM(employee_data!O578)</f>
        <v>Some make teach quite range seem conference.</v>
      </c>
      <c r="P578" t="str">
        <f>TRIM(PROPER(employee_data!P578))</f>
        <v>Software Engineering</v>
      </c>
      <c r="Q578" t="str">
        <f>TRIM(PROPER(employee_data!Q578))</f>
        <v>Field Operations</v>
      </c>
      <c r="R578" s="2">
        <f>DATEVALUE(TEXT(employee_data!R578,"dd/mm/yyyy"))</f>
        <v>26991</v>
      </c>
      <c r="S578" t="str">
        <f>TRIM(UPPER(employee_data!S578))</f>
        <v>MA</v>
      </c>
      <c r="T578" t="str">
        <f>TRIM(PROPER(employee_data!T578))</f>
        <v>Foreman</v>
      </c>
      <c r="U578" t="str">
        <f>TRIM(PROPER(employee_data!U578))</f>
        <v>Female</v>
      </c>
      <c r="V578" t="str">
        <f>TRIM(employee_data!V578)</f>
        <v>2176</v>
      </c>
      <c r="W578" t="str">
        <f>TRIM(PROPER(employee_data!W578))</f>
        <v>White</v>
      </c>
      <c r="X578" t="str">
        <f>TRIM(PROPER(employee_data!X578))</f>
        <v>Married</v>
      </c>
      <c r="Y578" t="str">
        <f>TRIM(PROPER(employee_data!Y578))</f>
        <v>Fully Meets</v>
      </c>
      <c r="Z578" s="4">
        <v>3</v>
      </c>
    </row>
    <row r="579" spans="1:26" x14ac:dyDescent="0.25">
      <c r="A579" t="str">
        <f>TRIM(employee_data!A579)</f>
        <v>1004</v>
      </c>
      <c r="B579" t="str">
        <f>TRIM(PROPER(employee_data!B579))</f>
        <v>Andrew</v>
      </c>
      <c r="C579" t="str">
        <f>TRIM(PROPER(employee_data!C579))</f>
        <v>Szabo</v>
      </c>
      <c r="D579" s="2">
        <f>DATEVALUE(TEXT(employee_data!D579,"dd/mm/yyyy"))</f>
        <v>43980</v>
      </c>
      <c r="E579" s="2">
        <f>IFERROR(DATEVALUE(TEXT(employee_data!E579,"dd/mm/yyyy")),TRIM(""))</f>
        <v>44260</v>
      </c>
      <c r="F579" t="str">
        <f>TRIM(employee_data!F579)</f>
        <v>Software Engineer</v>
      </c>
      <c r="G579" t="str">
        <f>TRIM(PROPER(employee_data!G579))</f>
        <v>Jennifer Cohen</v>
      </c>
      <c r="H579" t="str">
        <f>TRIM(employee_data!H579)</f>
        <v>andrew.szabo@bilearner.com</v>
      </c>
      <c r="I579" t="str">
        <f>TRIM(UPPER(employee_data!I579))</f>
        <v>PYZ</v>
      </c>
      <c r="J579" t="str">
        <f>TRIM(PROPER(employee_data!J579))</f>
        <v>Active</v>
      </c>
      <c r="K579" t="str">
        <f>TRIM(PROPER(employee_data!K579))</f>
        <v>Part-Time</v>
      </c>
      <c r="L579" t="str">
        <f>TRIM(PROPER(employee_data!L579))</f>
        <v>Zone C</v>
      </c>
      <c r="M579" t="str">
        <f>TRIM(PROPER(employee_data!M579))</f>
        <v>Part-Time</v>
      </c>
      <c r="N579" t="str">
        <f>TRIM(PROPER(employee_data!N579))</f>
        <v>Involuntary</v>
      </c>
      <c r="O579" t="str">
        <f>TRIM(employee_data!O579)</f>
        <v>Enter beautiful social store.</v>
      </c>
      <c r="P579" t="str">
        <f>TRIM(PROPER(employee_data!P579))</f>
        <v>Software Engineering</v>
      </c>
      <c r="Q579" t="str">
        <f>TRIM(PROPER(employee_data!Q579))</f>
        <v>Project Management - Con</v>
      </c>
      <c r="R579" s="2">
        <f>DATEVALUE(TEXT(employee_data!R579,"dd/mm/yyyy"))</f>
        <v>20847</v>
      </c>
      <c r="S579" t="str">
        <f>TRIM(UPPER(employee_data!S579))</f>
        <v>MA</v>
      </c>
      <c r="T579" t="str">
        <f>TRIM(PROPER(employee_data!T579))</f>
        <v>Coordinator</v>
      </c>
      <c r="U579" t="str">
        <f>TRIM(PROPER(employee_data!U579))</f>
        <v>Male</v>
      </c>
      <c r="V579" t="str">
        <f>TRIM(employee_data!V579)</f>
        <v>2140</v>
      </c>
      <c r="W579" t="str">
        <f>TRIM(PROPER(employee_data!W579))</f>
        <v>Black</v>
      </c>
      <c r="X579" t="str">
        <f>TRIM(PROPER(employee_data!X579))</f>
        <v>Single</v>
      </c>
      <c r="Y579" t="str">
        <f>TRIM(PROPER(employee_data!Y579))</f>
        <v>Fully Meets</v>
      </c>
      <c r="Z579" s="4">
        <v>3</v>
      </c>
    </row>
    <row r="580" spans="1:26" x14ac:dyDescent="0.25">
      <c r="A580" t="str">
        <f>TRIM(employee_data!A580)</f>
        <v>1005</v>
      </c>
      <c r="B580" t="str">
        <f>TRIM(PROPER(employee_data!B580))</f>
        <v>Luke</v>
      </c>
      <c r="C580" t="str">
        <f>TRIM(PROPER(employee_data!C580))</f>
        <v>Patronick</v>
      </c>
      <c r="D580" s="2">
        <f>DATEVALUE(TEXT(employee_data!D580,"dd/mm/yyyy"))</f>
        <v>44820</v>
      </c>
      <c r="E580" s="2" t="str">
        <f>IFERROR(DATEVALUE(TEXT(employee_data!E580,"dd/mm/yyyy")),TRIM(""))</f>
        <v/>
      </c>
      <c r="F580" t="str">
        <f>TRIM(employee_data!F580)</f>
        <v>Software Engineer</v>
      </c>
      <c r="G580" t="str">
        <f>TRIM(PROPER(employee_data!G580))</f>
        <v>Mr. Jesus Richards</v>
      </c>
      <c r="H580" t="str">
        <f>TRIM(employee_data!H580)</f>
        <v>luke.patronick@bilearner.com</v>
      </c>
      <c r="I580" t="str">
        <f>TRIM(UPPER(employee_data!I580))</f>
        <v>SVG</v>
      </c>
      <c r="J580" t="str">
        <f>TRIM(PROPER(employee_data!J580))</f>
        <v>Active</v>
      </c>
      <c r="K580" t="str">
        <f>TRIM(PROPER(employee_data!K580))</f>
        <v>Full-Time</v>
      </c>
      <c r="L580" t="str">
        <f>TRIM(PROPER(employee_data!L580))</f>
        <v>Zone B</v>
      </c>
      <c r="M580" t="str">
        <f>TRIM(PROPER(employee_data!M580))</f>
        <v>Temporary</v>
      </c>
      <c r="N580" t="str">
        <f>TRIM(PROPER(employee_data!N580))</f>
        <v>Unk</v>
      </c>
      <c r="O580" t="str">
        <f>TRIM(employee_data!O580)</f>
        <v/>
      </c>
      <c r="P580" t="str">
        <f>TRIM(PROPER(employee_data!P580))</f>
        <v>Software Engineering</v>
      </c>
      <c r="Q580" t="str">
        <f>TRIM(PROPER(employee_data!Q580))</f>
        <v>Field Operations</v>
      </c>
      <c r="R580" s="2">
        <f>DATEVALUE(TEXT(employee_data!R580,"dd/mm/yyyy"))</f>
        <v>25777</v>
      </c>
      <c r="S580" t="str">
        <f>TRIM(UPPER(employee_data!S580))</f>
        <v>MA</v>
      </c>
      <c r="T580" t="str">
        <f>TRIM(PROPER(employee_data!T580))</f>
        <v>Project Manager</v>
      </c>
      <c r="U580" t="str">
        <f>TRIM(PROPER(employee_data!U580))</f>
        <v>Male</v>
      </c>
      <c r="V580" t="str">
        <f>TRIM(employee_data!V580)</f>
        <v>1844</v>
      </c>
      <c r="W580" t="str">
        <f>TRIM(PROPER(employee_data!W580))</f>
        <v>Black</v>
      </c>
      <c r="X580" t="str">
        <f>TRIM(PROPER(employee_data!X580))</f>
        <v>Divorced</v>
      </c>
      <c r="Y580" t="str">
        <f>TRIM(PROPER(employee_data!Y580))</f>
        <v>Fully Meets</v>
      </c>
      <c r="Z580" s="4">
        <v>3</v>
      </c>
    </row>
    <row r="581" spans="1:26" x14ac:dyDescent="0.25">
      <c r="A581" t="str">
        <f>TRIM(employee_data!A581)</f>
        <v>1006</v>
      </c>
      <c r="B581" t="str">
        <f>TRIM(PROPER(employee_data!B581))</f>
        <v>Colby</v>
      </c>
      <c r="C581" t="str">
        <f>TRIM(PROPER(employee_data!C581))</f>
        <v>Andreola</v>
      </c>
      <c r="D581" s="2">
        <f>DATEVALUE(TEXT(employee_data!D581,"dd/mm/yyyy"))</f>
        <v>44423</v>
      </c>
      <c r="E581" s="2">
        <f>IFERROR(DATEVALUE(TEXT(employee_data!E581,"dd/mm/yyyy")),TRIM(""))</f>
        <v>44520</v>
      </c>
      <c r="F581" t="str">
        <f>TRIM(employee_data!F581)</f>
        <v>Software Engineer</v>
      </c>
      <c r="G581" t="str">
        <f>TRIM(PROPER(employee_data!G581))</f>
        <v>Beth Johnson</v>
      </c>
      <c r="H581" t="str">
        <f>TRIM(employee_data!H581)</f>
        <v>colby.andreola@bilearner.com</v>
      </c>
      <c r="I581" t="str">
        <f>TRIM(UPPER(employee_data!I581))</f>
        <v>MSC</v>
      </c>
      <c r="J581" t="str">
        <f>TRIM(PROPER(employee_data!J581))</f>
        <v>Active</v>
      </c>
      <c r="K581" t="str">
        <f>TRIM(PROPER(employee_data!K581))</f>
        <v>Full-Time</v>
      </c>
      <c r="L581" t="str">
        <f>TRIM(PROPER(employee_data!L581))</f>
        <v>Zone C</v>
      </c>
      <c r="M581" t="str">
        <f>TRIM(PROPER(employee_data!M581))</f>
        <v>Part-Time</v>
      </c>
      <c r="N581" t="str">
        <f>TRIM(PROPER(employee_data!N581))</f>
        <v>Resignation</v>
      </c>
      <c r="O581" t="str">
        <f>TRIM(employee_data!O581)</f>
        <v>Throughout yet in serious here wish.</v>
      </c>
      <c r="P581" t="str">
        <f>TRIM(PROPER(employee_data!P581))</f>
        <v>Software Engineering</v>
      </c>
      <c r="Q581" t="str">
        <f>TRIM(PROPER(employee_data!Q581))</f>
        <v>Engineers</v>
      </c>
      <c r="R581" s="2">
        <f>DATEVALUE(TEXT(employee_data!R581,"dd/mm/yyyy"))</f>
        <v>21600</v>
      </c>
      <c r="S581" t="str">
        <f>TRIM(UPPER(employee_data!S581))</f>
        <v>MA</v>
      </c>
      <c r="T581" t="str">
        <f>TRIM(PROPER(employee_data!T581))</f>
        <v>Administrative</v>
      </c>
      <c r="U581" t="str">
        <f>TRIM(PROPER(employee_data!U581))</f>
        <v>Female</v>
      </c>
      <c r="V581" t="str">
        <f>TRIM(employee_data!V581)</f>
        <v>2110</v>
      </c>
      <c r="W581" t="str">
        <f>TRIM(PROPER(employee_data!W581))</f>
        <v>White</v>
      </c>
      <c r="X581" t="str">
        <f>TRIM(PROPER(employee_data!X581))</f>
        <v>Widowed</v>
      </c>
      <c r="Y581" t="str">
        <f>TRIM(PROPER(employee_data!Y581))</f>
        <v>Fully Meets</v>
      </c>
      <c r="Z581" s="4">
        <v>3</v>
      </c>
    </row>
    <row r="582" spans="1:26" x14ac:dyDescent="0.25">
      <c r="A582" t="str">
        <f>TRIM(employee_data!A582)</f>
        <v>1007</v>
      </c>
      <c r="B582" t="str">
        <f>TRIM(PROPER(employee_data!B582))</f>
        <v>Edward</v>
      </c>
      <c r="C582" t="str">
        <f>TRIM(PROPER(employee_data!C582))</f>
        <v>True</v>
      </c>
      <c r="D582" s="2">
        <f>DATEVALUE(TEXT(employee_data!D582,"dd/mm/yyyy"))</f>
        <v>44129</v>
      </c>
      <c r="E582" s="2">
        <f>IFERROR(DATEVALUE(TEXT(employee_data!E582,"dd/mm/yyyy")),TRIM(""))</f>
        <v>44465</v>
      </c>
      <c r="F582" t="str">
        <f>TRIM(employee_data!F582)</f>
        <v>Software Engineer</v>
      </c>
      <c r="G582" t="str">
        <f>TRIM(PROPER(employee_data!G582))</f>
        <v>Raymond Adams</v>
      </c>
      <c r="H582" t="str">
        <f>TRIM(employee_data!H582)</f>
        <v>edward.true@bilearner.com</v>
      </c>
      <c r="I582" t="str">
        <f>TRIM(UPPER(employee_data!I582))</f>
        <v>SVG</v>
      </c>
      <c r="J582" t="str">
        <f>TRIM(PROPER(employee_data!J582))</f>
        <v>Voluntarily Terminated</v>
      </c>
      <c r="K582" t="str">
        <f>TRIM(PROPER(employee_data!K582))</f>
        <v>Part-Time</v>
      </c>
      <c r="L582" t="str">
        <f>TRIM(PROPER(employee_data!L582))</f>
        <v>Zone A</v>
      </c>
      <c r="M582" t="str">
        <f>TRIM(PROPER(employee_data!M582))</f>
        <v>Part-Time</v>
      </c>
      <c r="N582" t="str">
        <f>TRIM(PROPER(employee_data!N582))</f>
        <v>Involuntary</v>
      </c>
      <c r="O582" t="str">
        <f>TRIM(employee_data!O582)</f>
        <v>Recently however meeting economic.</v>
      </c>
      <c r="P582" t="str">
        <f>TRIM(PROPER(employee_data!P582))</f>
        <v>Software Engineering</v>
      </c>
      <c r="Q582" t="str">
        <f>TRIM(PROPER(employee_data!Q582))</f>
        <v>General - Con</v>
      </c>
      <c r="R582" s="2">
        <f>DATEVALUE(TEXT(employee_data!R582,"dd/mm/yyyy"))</f>
        <v>36603</v>
      </c>
      <c r="S582" t="str">
        <f>TRIM(UPPER(employee_data!S582))</f>
        <v>MA</v>
      </c>
      <c r="T582" t="str">
        <f>TRIM(PROPER(employee_data!T582))</f>
        <v>Lineman</v>
      </c>
      <c r="U582" t="str">
        <f>TRIM(PROPER(employee_data!U582))</f>
        <v>Male</v>
      </c>
      <c r="V582" t="str">
        <f>TRIM(employee_data!V582)</f>
        <v>2451</v>
      </c>
      <c r="W582" t="str">
        <f>TRIM(PROPER(employee_data!W582))</f>
        <v>Black</v>
      </c>
      <c r="X582" t="str">
        <f>TRIM(PROPER(employee_data!X582))</f>
        <v>Widowed</v>
      </c>
      <c r="Y582" t="str">
        <f>TRIM(PROPER(employee_data!Y582))</f>
        <v>Fully Meets</v>
      </c>
      <c r="Z582" s="4">
        <v>3</v>
      </c>
    </row>
    <row r="583" spans="1:26" x14ac:dyDescent="0.25">
      <c r="A583" t="str">
        <f>TRIM(employee_data!A583)</f>
        <v>1008</v>
      </c>
      <c r="B583" t="str">
        <f>TRIM(PROPER(employee_data!B583))</f>
        <v>Judith</v>
      </c>
      <c r="C583" t="str">
        <f>TRIM(PROPER(employee_data!C583))</f>
        <v>Carabbio</v>
      </c>
      <c r="D583" s="2">
        <f>DATEVALUE(TEXT(employee_data!D583,"dd/mm/yyyy"))</f>
        <v>43705</v>
      </c>
      <c r="E583" s="2">
        <f>IFERROR(DATEVALUE(TEXT(employee_data!E583,"dd/mm/yyyy")),TRIM(""))</f>
        <v>43955</v>
      </c>
      <c r="F583" t="str">
        <f>TRIM(employee_data!F583)</f>
        <v>Software Engineer</v>
      </c>
      <c r="G583" t="str">
        <f>TRIM(PROPER(employee_data!G583))</f>
        <v>Jessica Rhodes</v>
      </c>
      <c r="H583" t="str">
        <f>TRIM(employee_data!H583)</f>
        <v>judith.carabbio@bilearner.com</v>
      </c>
      <c r="I583" t="str">
        <f>TRIM(UPPER(employee_data!I583))</f>
        <v>BPC</v>
      </c>
      <c r="J583" t="str">
        <f>TRIM(PROPER(employee_data!J583))</f>
        <v>Active</v>
      </c>
      <c r="K583" t="str">
        <f>TRIM(PROPER(employee_data!K583))</f>
        <v>Contract</v>
      </c>
      <c r="L583" t="str">
        <f>TRIM(PROPER(employee_data!L583))</f>
        <v>Zone B</v>
      </c>
      <c r="M583" t="str">
        <f>TRIM(PROPER(employee_data!M583))</f>
        <v>Temporary</v>
      </c>
      <c r="N583" t="str">
        <f>TRIM(PROPER(employee_data!N583))</f>
        <v>Voluntary</v>
      </c>
      <c r="O583" t="str">
        <f>TRIM(employee_data!O583)</f>
        <v>Instead story skill financial who.</v>
      </c>
      <c r="P583" t="str">
        <f>TRIM(PROPER(employee_data!P583))</f>
        <v>Software Engineering</v>
      </c>
      <c r="Q583" t="str">
        <f>TRIM(PROPER(employee_data!Q583))</f>
        <v>General - Con</v>
      </c>
      <c r="R583" s="2">
        <f>DATEVALUE(TEXT(employee_data!R583,"dd/mm/yyyy"))</f>
        <v>29941</v>
      </c>
      <c r="S583" t="str">
        <f>TRIM(UPPER(employee_data!S583))</f>
        <v>MA</v>
      </c>
      <c r="T583" t="str">
        <f>TRIM(PROPER(employee_data!T583))</f>
        <v>Foreman</v>
      </c>
      <c r="U583" t="str">
        <f>TRIM(PROPER(employee_data!U583))</f>
        <v>Female</v>
      </c>
      <c r="V583" t="str">
        <f>TRIM(employee_data!V583)</f>
        <v>2132</v>
      </c>
      <c r="W583" t="str">
        <f>TRIM(PROPER(employee_data!W583))</f>
        <v>Hispanic</v>
      </c>
      <c r="X583" t="str">
        <f>TRIM(PROPER(employee_data!X583))</f>
        <v>Married</v>
      </c>
      <c r="Y583" t="str">
        <f>TRIM(PROPER(employee_data!Y583))</f>
        <v>Fully Meets</v>
      </c>
      <c r="Z583" s="4">
        <v>3</v>
      </c>
    </row>
    <row r="584" spans="1:26" x14ac:dyDescent="0.25">
      <c r="A584" t="str">
        <f>TRIM(employee_data!A584)</f>
        <v>1009</v>
      </c>
      <c r="B584" t="str">
        <f>TRIM(PROPER(employee_data!B584))</f>
        <v>Adell</v>
      </c>
      <c r="C584" t="str">
        <f>TRIM(PROPER(employee_data!C584))</f>
        <v>Saada</v>
      </c>
      <c r="D584" s="2">
        <f>DATEVALUE(TEXT(employee_data!D584,"dd/mm/yyyy"))</f>
        <v>43629</v>
      </c>
      <c r="E584" s="2">
        <f>IFERROR(DATEVALUE(TEXT(employee_data!E584,"dd/mm/yyyy")),TRIM(""))</f>
        <v>44938</v>
      </c>
      <c r="F584" t="str">
        <f>TRIM(employee_data!F584)</f>
        <v>Software Engineer</v>
      </c>
      <c r="G584" t="str">
        <f>TRIM(PROPER(employee_data!G584))</f>
        <v>Steven Tran</v>
      </c>
      <c r="H584" t="str">
        <f>TRIM(employee_data!H584)</f>
        <v>adell.saada@bilearner.com</v>
      </c>
      <c r="I584" t="str">
        <f>TRIM(UPPER(employee_data!I584))</f>
        <v>NEL</v>
      </c>
      <c r="J584" t="str">
        <f>TRIM(PROPER(employee_data!J584))</f>
        <v>Active</v>
      </c>
      <c r="K584" t="str">
        <f>TRIM(PROPER(employee_data!K584))</f>
        <v>Part-Time</v>
      </c>
      <c r="L584" t="str">
        <f>TRIM(PROPER(employee_data!L584))</f>
        <v>Zone C</v>
      </c>
      <c r="M584" t="str">
        <f>TRIM(PROPER(employee_data!M584))</f>
        <v>Temporary</v>
      </c>
      <c r="N584" t="str">
        <f>TRIM(PROPER(employee_data!N584))</f>
        <v>Retirement</v>
      </c>
      <c r="O584" t="str">
        <f>TRIM(employee_data!O584)</f>
        <v>Exactly vote including easy.</v>
      </c>
      <c r="P584" t="str">
        <f>TRIM(PROPER(employee_data!P584))</f>
        <v>Software Engineering</v>
      </c>
      <c r="Q584" t="str">
        <f>TRIM(PROPER(employee_data!Q584))</f>
        <v>General - Con</v>
      </c>
      <c r="R584" s="2">
        <f>DATEVALUE(TEXT(employee_data!R584,"dd/mm/yyyy"))</f>
        <v>31837</v>
      </c>
      <c r="S584" t="str">
        <f>TRIM(UPPER(employee_data!S584))</f>
        <v>MA</v>
      </c>
      <c r="T584" t="str">
        <f>TRIM(PROPER(employee_data!T584))</f>
        <v>Model Assistant</v>
      </c>
      <c r="U584" t="str">
        <f>TRIM(PROPER(employee_data!U584))</f>
        <v>Female</v>
      </c>
      <c r="V584" t="str">
        <f>TRIM(employee_data!V584)</f>
        <v>2132</v>
      </c>
      <c r="W584" t="str">
        <f>TRIM(PROPER(employee_data!W584))</f>
        <v>Other</v>
      </c>
      <c r="X584" t="str">
        <f>TRIM(PROPER(employee_data!X584))</f>
        <v>Single</v>
      </c>
      <c r="Y584" t="str">
        <f>TRIM(PROPER(employee_data!Y584))</f>
        <v>Fully Meets</v>
      </c>
      <c r="Z584" s="4">
        <v>3</v>
      </c>
    </row>
    <row r="585" spans="1:26" x14ac:dyDescent="0.25">
      <c r="A585" t="str">
        <f>TRIM(employee_data!A585)</f>
        <v>1010</v>
      </c>
      <c r="B585" t="str">
        <f>TRIM(PROPER(employee_data!B585))</f>
        <v>Kamari</v>
      </c>
      <c r="C585" t="str">
        <f>TRIM(PROPER(employee_data!C585))</f>
        <v>Hunter</v>
      </c>
      <c r="D585" s="2">
        <f>DATEVALUE(TEXT(employee_data!D585,"dd/mm/yyyy"))</f>
        <v>44208</v>
      </c>
      <c r="E585" s="2">
        <f>IFERROR(DATEVALUE(TEXT(employee_data!E585,"dd/mm/yyyy")),TRIM(""))</f>
        <v>44638</v>
      </c>
      <c r="F585" t="str">
        <f>TRIM(employee_data!F585)</f>
        <v>Software Engineer</v>
      </c>
      <c r="G585" t="str">
        <f>TRIM(PROPER(employee_data!G585))</f>
        <v>Kristen Collier</v>
      </c>
      <c r="H585" t="str">
        <f>TRIM(employee_data!H585)</f>
        <v>kamari.hunter@bilearner.com</v>
      </c>
      <c r="I585" t="str">
        <f>TRIM(UPPER(employee_data!I585))</f>
        <v>EW</v>
      </c>
      <c r="J585" t="str">
        <f>TRIM(PROPER(employee_data!J585))</f>
        <v>Voluntarily Terminated</v>
      </c>
      <c r="K585" t="str">
        <f>TRIM(PROPER(employee_data!K585))</f>
        <v>Part-Time</v>
      </c>
      <c r="L585" t="str">
        <f>TRIM(PROPER(employee_data!L585))</f>
        <v>Zone C</v>
      </c>
      <c r="M585" t="str">
        <f>TRIM(PROPER(employee_data!M585))</f>
        <v>Temporary</v>
      </c>
      <c r="N585" t="str">
        <f>TRIM(PROPER(employee_data!N585))</f>
        <v>Voluntary</v>
      </c>
      <c r="O585" t="str">
        <f>TRIM(employee_data!O585)</f>
        <v>West note present Mr woman family.</v>
      </c>
      <c r="P585" t="str">
        <f>TRIM(PROPER(employee_data!P585))</f>
        <v>Software Engineering</v>
      </c>
      <c r="Q585" t="str">
        <f>TRIM(PROPER(employee_data!Q585))</f>
        <v>Field Operations</v>
      </c>
      <c r="R585" s="2">
        <f>DATEVALUE(TEXT(employee_data!R585,"dd/mm/yyyy"))</f>
        <v>33898</v>
      </c>
      <c r="S585" t="str">
        <f>TRIM(UPPER(employee_data!S585))</f>
        <v>MA</v>
      </c>
      <c r="T585" t="str">
        <f>TRIM(PROPER(employee_data!T585))</f>
        <v>Supervisor</v>
      </c>
      <c r="U585" t="str">
        <f>TRIM(PROPER(employee_data!U585))</f>
        <v>Male</v>
      </c>
      <c r="V585" t="str">
        <f>TRIM(employee_data!V585)</f>
        <v>12889</v>
      </c>
      <c r="W585" t="str">
        <f>TRIM(PROPER(employee_data!W585))</f>
        <v>Hispanic</v>
      </c>
      <c r="X585" t="str">
        <f>TRIM(PROPER(employee_data!X585))</f>
        <v>Divorced</v>
      </c>
      <c r="Y585" t="str">
        <f>TRIM(PROPER(employee_data!Y585))</f>
        <v>Fully Meets</v>
      </c>
      <c r="Z585" s="4">
        <v>3</v>
      </c>
    </row>
    <row r="586" spans="1:26" x14ac:dyDescent="0.25">
      <c r="A586" t="str">
        <f>TRIM(employee_data!A586)</f>
        <v>1011</v>
      </c>
      <c r="B586" t="str">
        <f>TRIM(PROPER(employee_data!B586))</f>
        <v>Sarah</v>
      </c>
      <c r="C586" t="str">
        <f>TRIM(PROPER(employee_data!C586))</f>
        <v>Malone</v>
      </c>
      <c r="D586" s="2">
        <f>DATEVALUE(TEXT(employee_data!D586,"dd/mm/yyyy"))</f>
        <v>44599</v>
      </c>
      <c r="E586" s="2">
        <f>IFERROR(DATEVALUE(TEXT(employee_data!E586,"dd/mm/yyyy")),TRIM(""))</f>
        <v>44969</v>
      </c>
      <c r="F586" t="str">
        <f>TRIM(employee_data!F586)</f>
        <v>Software Engineer</v>
      </c>
      <c r="G586" t="str">
        <f>TRIM(PROPER(employee_data!G586))</f>
        <v>David Lopez</v>
      </c>
      <c r="H586" t="str">
        <f>TRIM(employee_data!H586)</f>
        <v>sarah.malone@bilearner.com</v>
      </c>
      <c r="I586" t="str">
        <f>TRIM(UPPER(employee_data!I586))</f>
        <v>MSC</v>
      </c>
      <c r="J586" t="str">
        <f>TRIM(PROPER(employee_data!J586))</f>
        <v>Voluntarily Terminated</v>
      </c>
      <c r="K586" t="str">
        <f>TRIM(PROPER(employee_data!K586))</f>
        <v>Contract</v>
      </c>
      <c r="L586" t="str">
        <f>TRIM(PROPER(employee_data!L586))</f>
        <v>Zone A</v>
      </c>
      <c r="M586" t="str">
        <f>TRIM(PROPER(employee_data!M586))</f>
        <v>Temporary</v>
      </c>
      <c r="N586" t="str">
        <f>TRIM(PROPER(employee_data!N586))</f>
        <v>Resignation</v>
      </c>
      <c r="O586" t="str">
        <f>TRIM(employee_data!O586)</f>
        <v>Professor situation they bag interest there.</v>
      </c>
      <c r="P586" t="str">
        <f>TRIM(PROPER(employee_data!P586))</f>
        <v>Software Engineering</v>
      </c>
      <c r="Q586" t="str">
        <f>TRIM(PROPER(employee_data!Q586))</f>
        <v>General - Con</v>
      </c>
      <c r="R586" s="2">
        <f>DATEVALUE(TEXT(employee_data!R586,"dd/mm/yyyy"))</f>
        <v>17585</v>
      </c>
      <c r="S586" t="str">
        <f>TRIM(UPPER(employee_data!S586))</f>
        <v>MA</v>
      </c>
      <c r="T586" t="str">
        <f>TRIM(PROPER(employee_data!T586))</f>
        <v>Foreman</v>
      </c>
      <c r="U586" t="str">
        <f>TRIM(PROPER(employee_data!U586))</f>
        <v>Male</v>
      </c>
      <c r="V586" t="str">
        <f>TRIM(employee_data!V586)</f>
        <v>21340</v>
      </c>
      <c r="W586" t="str">
        <f>TRIM(PROPER(employee_data!W586))</f>
        <v>Hispanic</v>
      </c>
      <c r="X586" t="str">
        <f>TRIM(PROPER(employee_data!X586))</f>
        <v>Married</v>
      </c>
      <c r="Y586" t="str">
        <f>TRIM(PROPER(employee_data!Y586))</f>
        <v>Fully Meets</v>
      </c>
      <c r="Z586" s="4">
        <v>3</v>
      </c>
    </row>
    <row r="587" spans="1:26" x14ac:dyDescent="0.25">
      <c r="A587" t="str">
        <f>TRIM(employee_data!A587)</f>
        <v>1012</v>
      </c>
      <c r="B587" t="str">
        <f>TRIM(PROPER(employee_data!B587))</f>
        <v>Skyler</v>
      </c>
      <c r="C587" t="str">
        <f>TRIM(PROPER(employee_data!C587))</f>
        <v>Blackwell</v>
      </c>
      <c r="D587" s="2">
        <f>DATEVALUE(TEXT(employee_data!D587,"dd/mm/yyyy"))</f>
        <v>44144</v>
      </c>
      <c r="E587" s="2">
        <f>IFERROR(DATEVALUE(TEXT(employee_data!E587,"dd/mm/yyyy")),TRIM(""))</f>
        <v>44353</v>
      </c>
      <c r="F587" t="str">
        <f>TRIM(employee_data!F587)</f>
        <v>Software Engineer</v>
      </c>
      <c r="G587" t="str">
        <f>TRIM(PROPER(employee_data!G587))</f>
        <v>Candice Schmidt</v>
      </c>
      <c r="H587" t="str">
        <f>TRIM(employee_data!H587)</f>
        <v>skyler.blackwell@bilearner.com</v>
      </c>
      <c r="I587" t="str">
        <f>TRIM(UPPER(employee_data!I587))</f>
        <v>TNS</v>
      </c>
      <c r="J587" t="str">
        <f>TRIM(PROPER(employee_data!J587))</f>
        <v>Voluntarily Terminated</v>
      </c>
      <c r="K587" t="str">
        <f>TRIM(PROPER(employee_data!K587))</f>
        <v>Contract</v>
      </c>
      <c r="L587" t="str">
        <f>TRIM(PROPER(employee_data!L587))</f>
        <v>Zone A</v>
      </c>
      <c r="M587" t="str">
        <f>TRIM(PROPER(employee_data!M587))</f>
        <v>Temporary</v>
      </c>
      <c r="N587" t="str">
        <f>TRIM(PROPER(employee_data!N587))</f>
        <v>Involuntary</v>
      </c>
      <c r="O587" t="str">
        <f>TRIM(employee_data!O587)</f>
        <v>Get apply economy artist right benefit ground.</v>
      </c>
      <c r="P587" t="str">
        <f>TRIM(PROPER(employee_data!P587))</f>
        <v>Software Engineering</v>
      </c>
      <c r="Q587" t="str">
        <f>TRIM(PROPER(employee_data!Q587))</f>
        <v>General - Eng</v>
      </c>
      <c r="R587" s="2">
        <f>DATEVALUE(TEXT(employee_data!R587,"dd/mm/yyyy"))</f>
        <v>28766</v>
      </c>
      <c r="S587" t="str">
        <f>TRIM(UPPER(employee_data!S587))</f>
        <v>MA</v>
      </c>
      <c r="T587" t="str">
        <f>TRIM(PROPER(employee_data!T587))</f>
        <v>Administrative</v>
      </c>
      <c r="U587" t="str">
        <f>TRIM(PROPER(employee_data!U587))</f>
        <v>Male</v>
      </c>
      <c r="V587" t="str">
        <f>TRIM(employee_data!V587)</f>
        <v>67544</v>
      </c>
      <c r="W587" t="str">
        <f>TRIM(PROPER(employee_data!W587))</f>
        <v>White</v>
      </c>
      <c r="X587" t="str">
        <f>TRIM(PROPER(employee_data!X587))</f>
        <v>Single</v>
      </c>
      <c r="Y587" t="str">
        <f>TRIM(PROPER(employee_data!Y587))</f>
        <v>Fully Meets</v>
      </c>
      <c r="Z587" s="4">
        <v>3</v>
      </c>
    </row>
    <row r="588" spans="1:26" x14ac:dyDescent="0.25">
      <c r="A588" t="str">
        <f>TRIM(employee_data!A588)</f>
        <v>1013</v>
      </c>
      <c r="B588" t="str">
        <f>TRIM(PROPER(employee_data!B588))</f>
        <v>Jasmin</v>
      </c>
      <c r="C588" t="str">
        <f>TRIM(PROPER(employee_data!C588))</f>
        <v>Shah</v>
      </c>
      <c r="D588" s="2">
        <f>DATEVALUE(TEXT(employee_data!D588,"dd/mm/yyyy"))</f>
        <v>43964</v>
      </c>
      <c r="E588" s="2" t="str">
        <f>IFERROR(DATEVALUE(TEXT(employee_data!E588,"dd/mm/yyyy")),TRIM(""))</f>
        <v/>
      </c>
      <c r="F588" t="str">
        <f>TRIM(employee_data!F588)</f>
        <v>Software Engineer</v>
      </c>
      <c r="G588" t="str">
        <f>TRIM(PROPER(employee_data!G588))</f>
        <v>Christy Craig</v>
      </c>
      <c r="H588" t="str">
        <f>TRIM(employee_data!H588)</f>
        <v>jasmin.shah@bilearner.com</v>
      </c>
      <c r="I588" t="str">
        <f>TRIM(UPPER(employee_data!I588))</f>
        <v>PYZ</v>
      </c>
      <c r="J588" t="str">
        <f>TRIM(PROPER(employee_data!J588))</f>
        <v>Active</v>
      </c>
      <c r="K588" t="str">
        <f>TRIM(PROPER(employee_data!K588))</f>
        <v>Part-Time</v>
      </c>
      <c r="L588" t="str">
        <f>TRIM(PROPER(employee_data!L588))</f>
        <v>Zone B</v>
      </c>
      <c r="M588" t="str">
        <f>TRIM(PROPER(employee_data!M588))</f>
        <v>Full-Time</v>
      </c>
      <c r="N588" t="str">
        <f>TRIM(PROPER(employee_data!N588))</f>
        <v>Unk</v>
      </c>
      <c r="O588" t="str">
        <f>TRIM(employee_data!O588)</f>
        <v/>
      </c>
      <c r="P588" t="str">
        <f>TRIM(PROPER(employee_data!P588))</f>
        <v>Software Engineering</v>
      </c>
      <c r="Q588" t="str">
        <f>TRIM(PROPER(employee_data!Q588))</f>
        <v>Engineers</v>
      </c>
      <c r="R588" s="2">
        <f>DATEVALUE(TEXT(employee_data!R588,"dd/mm/yyyy"))</f>
        <v>27352</v>
      </c>
      <c r="S588" t="str">
        <f>TRIM(UPPER(employee_data!S588))</f>
        <v>MA</v>
      </c>
      <c r="T588" t="str">
        <f>TRIM(PROPER(employee_data!T588))</f>
        <v>Engineer</v>
      </c>
      <c r="U588" t="str">
        <f>TRIM(PROPER(employee_data!U588))</f>
        <v>Male</v>
      </c>
      <c r="V588" t="str">
        <f>TRIM(employee_data!V588)</f>
        <v>36398</v>
      </c>
      <c r="W588" t="str">
        <f>TRIM(PROPER(employee_data!W588))</f>
        <v>Asian</v>
      </c>
      <c r="X588" t="str">
        <f>TRIM(PROPER(employee_data!X588))</f>
        <v>Single</v>
      </c>
      <c r="Y588" t="str">
        <f>TRIM(PROPER(employee_data!Y588))</f>
        <v>Fully Meets</v>
      </c>
      <c r="Z588" s="4">
        <v>3</v>
      </c>
    </row>
    <row r="589" spans="1:26" x14ac:dyDescent="0.25">
      <c r="A589" t="str">
        <f>TRIM(employee_data!A589)</f>
        <v>1014</v>
      </c>
      <c r="B589" t="str">
        <f>TRIM(PROPER(employee_data!B589))</f>
        <v>Kole</v>
      </c>
      <c r="C589" t="str">
        <f>TRIM(PROPER(employee_data!C589))</f>
        <v>Quinn</v>
      </c>
      <c r="D589" s="2">
        <f>DATEVALUE(TEXT(employee_data!D589,"dd/mm/yyyy"))</f>
        <v>44926</v>
      </c>
      <c r="E589" s="2">
        <f>IFERROR(DATEVALUE(TEXT(employee_data!E589,"dd/mm/yyyy")),TRIM(""))</f>
        <v>45120</v>
      </c>
      <c r="F589" t="str">
        <f>TRIM(employee_data!F589)</f>
        <v>Shared Services Manager</v>
      </c>
      <c r="G589" t="str">
        <f>TRIM(PROPER(employee_data!G589))</f>
        <v>Jermaine Weaver</v>
      </c>
      <c r="H589" t="str">
        <f>TRIM(employee_data!H589)</f>
        <v>kole.quinn@bilearner.com</v>
      </c>
      <c r="I589" t="str">
        <f>TRIM(UPPER(employee_data!I589))</f>
        <v>WBL</v>
      </c>
      <c r="J589" t="str">
        <f>TRIM(PROPER(employee_data!J589))</f>
        <v>Active</v>
      </c>
      <c r="K589" t="str">
        <f>TRIM(PROPER(employee_data!K589))</f>
        <v>Part-Time</v>
      </c>
      <c r="L589" t="str">
        <f>TRIM(PROPER(employee_data!L589))</f>
        <v>Zone A</v>
      </c>
      <c r="M589" t="str">
        <f>TRIM(PROPER(employee_data!M589))</f>
        <v>Full-Time</v>
      </c>
      <c r="N589" t="str">
        <f>TRIM(PROPER(employee_data!N589))</f>
        <v>Retirement</v>
      </c>
      <c r="O589" t="str">
        <f>TRIM(employee_data!O589)</f>
        <v>I back place no three offer economic.</v>
      </c>
      <c r="P589" t="str">
        <f>TRIM(PROPER(employee_data!P589))</f>
        <v>Software Engineering</v>
      </c>
      <c r="Q589" t="str">
        <f>TRIM(PROPER(employee_data!Q589))</f>
        <v>Catv</v>
      </c>
      <c r="R589" s="2">
        <f>DATEVALUE(TEXT(employee_data!R589,"dd/mm/yyyy"))</f>
        <v>19553</v>
      </c>
      <c r="S589" t="str">
        <f>TRIM(UPPER(employee_data!S589))</f>
        <v>MA</v>
      </c>
      <c r="T589" t="str">
        <f>TRIM(PROPER(employee_data!T589))</f>
        <v>Clerk</v>
      </c>
      <c r="U589" t="str">
        <f>TRIM(PROPER(employee_data!U589))</f>
        <v>Male</v>
      </c>
      <c r="V589" t="str">
        <f>TRIM(employee_data!V589)</f>
        <v>2562</v>
      </c>
      <c r="W589" t="str">
        <f>TRIM(PROPER(employee_data!W589))</f>
        <v>Other</v>
      </c>
      <c r="X589" t="str">
        <f>TRIM(PROPER(employee_data!X589))</f>
        <v>Single</v>
      </c>
      <c r="Y589" t="str">
        <f>TRIM(PROPER(employee_data!Y589))</f>
        <v>Fully Meets</v>
      </c>
      <c r="Z589" s="4">
        <v>3</v>
      </c>
    </row>
    <row r="590" spans="1:26" x14ac:dyDescent="0.25">
      <c r="A590" t="str">
        <f>TRIM(employee_data!A590)</f>
        <v>1015</v>
      </c>
      <c r="B590" t="str">
        <f>TRIM(PROPER(employee_data!B590))</f>
        <v>Ansley</v>
      </c>
      <c r="C590" t="str">
        <f>TRIM(PROPER(employee_data!C590))</f>
        <v>Jackson</v>
      </c>
      <c r="D590" s="2">
        <f>DATEVALUE(TEXT(employee_data!D590,"dd/mm/yyyy"))</f>
        <v>43437</v>
      </c>
      <c r="E590" s="2" t="str">
        <f>IFERROR(DATEVALUE(TEXT(employee_data!E590,"dd/mm/yyyy")),TRIM(""))</f>
        <v/>
      </c>
      <c r="F590" t="str">
        <f>TRIM(employee_data!F590)</f>
        <v>Shared Services Manager</v>
      </c>
      <c r="G590" t="str">
        <f>TRIM(PROPER(employee_data!G590))</f>
        <v>James Barajas</v>
      </c>
      <c r="H590" t="str">
        <f>TRIM(employee_data!H590)</f>
        <v>ansley.jackson@bilearner.com</v>
      </c>
      <c r="I590" t="str">
        <f>TRIM(UPPER(employee_data!I590))</f>
        <v>NEL</v>
      </c>
      <c r="J590" t="str">
        <f>TRIM(PROPER(employee_data!J590))</f>
        <v>Active</v>
      </c>
      <c r="K590" t="str">
        <f>TRIM(PROPER(employee_data!K590))</f>
        <v>Contract</v>
      </c>
      <c r="L590" t="str">
        <f>TRIM(PROPER(employee_data!L590))</f>
        <v>Zone A</v>
      </c>
      <c r="M590" t="str">
        <f>TRIM(PROPER(employee_data!M590))</f>
        <v>Part-Time</v>
      </c>
      <c r="N590" t="str">
        <f>TRIM(PROPER(employee_data!N590))</f>
        <v>Unk</v>
      </c>
      <c r="O590" t="str">
        <f>TRIM(employee_data!O590)</f>
        <v/>
      </c>
      <c r="P590" t="str">
        <f>TRIM(PROPER(employee_data!P590))</f>
        <v>Software Engineering</v>
      </c>
      <c r="Q590" t="str">
        <f>TRIM(PROPER(employee_data!Q590))</f>
        <v>People Services</v>
      </c>
      <c r="R590" s="2">
        <f>DATEVALUE(TEXT(employee_data!R590,"dd/mm/yyyy"))</f>
        <v>22619</v>
      </c>
      <c r="S590" t="str">
        <f>TRIM(UPPER(employee_data!S590))</f>
        <v>MA</v>
      </c>
      <c r="T590" t="str">
        <f>TRIM(PROPER(employee_data!T590))</f>
        <v>Vp</v>
      </c>
      <c r="U590" t="str">
        <f>TRIM(PROPER(employee_data!U590))</f>
        <v>Female</v>
      </c>
      <c r="V590" t="str">
        <f>TRIM(employee_data!V590)</f>
        <v>22621</v>
      </c>
      <c r="W590" t="str">
        <f>TRIM(PROPER(employee_data!W590))</f>
        <v>White</v>
      </c>
      <c r="X590" t="str">
        <f>TRIM(PROPER(employee_data!X590))</f>
        <v>Married</v>
      </c>
      <c r="Y590" t="str">
        <f>TRIM(PROPER(employee_data!Y590))</f>
        <v>Fully Meets</v>
      </c>
      <c r="Z590" s="4">
        <v>3</v>
      </c>
    </row>
    <row r="591" spans="1:26" x14ac:dyDescent="0.25">
      <c r="A591" t="str">
        <f>TRIM(employee_data!A591)</f>
        <v>1016</v>
      </c>
      <c r="B591" t="str">
        <f>TRIM(PROPER(employee_data!B591))</f>
        <v>Jayda</v>
      </c>
      <c r="C591" t="str">
        <f>TRIM(PROPER(employee_data!C591))</f>
        <v>Reese</v>
      </c>
      <c r="D591" s="2">
        <f>DATEVALUE(TEXT(employee_data!D591,"dd/mm/yyyy"))</f>
        <v>43882</v>
      </c>
      <c r="E591" s="2">
        <f>IFERROR(DATEVALUE(TEXT(employee_data!E591,"dd/mm/yyyy")),TRIM(""))</f>
        <v>44345</v>
      </c>
      <c r="F591" t="str">
        <f>TRIM(employee_data!F591)</f>
        <v>Senior BI Developer</v>
      </c>
      <c r="G591" t="str">
        <f>TRIM(PROPER(employee_data!G591))</f>
        <v>Tyler Davis</v>
      </c>
      <c r="H591" t="str">
        <f>TRIM(employee_data!H591)</f>
        <v>jayda.reese@bilearner.com</v>
      </c>
      <c r="I591" t="str">
        <f>TRIM(UPPER(employee_data!I591))</f>
        <v>PL</v>
      </c>
      <c r="J591" t="str">
        <f>TRIM(PROPER(employee_data!J591))</f>
        <v>Active</v>
      </c>
      <c r="K591" t="str">
        <f>TRIM(PROPER(employee_data!K591))</f>
        <v>Part-Time</v>
      </c>
      <c r="L591" t="str">
        <f>TRIM(PROPER(employee_data!L591))</f>
        <v>Zone B</v>
      </c>
      <c r="M591" t="str">
        <f>TRIM(PROPER(employee_data!M591))</f>
        <v>Part-Time</v>
      </c>
      <c r="N591" t="str">
        <f>TRIM(PROPER(employee_data!N591))</f>
        <v>Involuntary</v>
      </c>
      <c r="O591" t="str">
        <f>TRIM(employee_data!O591)</f>
        <v>Friend agree stock teach price fish.</v>
      </c>
      <c r="P591" t="str">
        <f>TRIM(PROPER(employee_data!P591))</f>
        <v>Admin Offices</v>
      </c>
      <c r="Q591" t="str">
        <f>TRIM(PROPER(employee_data!Q591))</f>
        <v>Shop (Fleet)</v>
      </c>
      <c r="R591" s="2">
        <f>DATEVALUE(TEXT(employee_data!R591,"dd/mm/yyyy"))</f>
        <v>20522</v>
      </c>
      <c r="S591" t="str">
        <f>TRIM(UPPER(employee_data!S591))</f>
        <v>MA</v>
      </c>
      <c r="T591" t="str">
        <f>TRIM(PROPER(employee_data!T591))</f>
        <v>Mechanic</v>
      </c>
      <c r="U591" t="str">
        <f>TRIM(PROPER(employee_data!U591))</f>
        <v>Female</v>
      </c>
      <c r="V591" t="str">
        <f>TRIM(employee_data!V591)</f>
        <v>64065</v>
      </c>
      <c r="W591" t="str">
        <f>TRIM(PROPER(employee_data!W591))</f>
        <v>White</v>
      </c>
      <c r="X591" t="str">
        <f>TRIM(PROPER(employee_data!X591))</f>
        <v>Single</v>
      </c>
      <c r="Y591" t="str">
        <f>TRIM(PROPER(employee_data!Y591))</f>
        <v>Fully Meets</v>
      </c>
      <c r="Z591" s="4">
        <v>3</v>
      </c>
    </row>
    <row r="592" spans="1:26" x14ac:dyDescent="0.25">
      <c r="A592" t="str">
        <f>TRIM(employee_data!A592)</f>
        <v>1017</v>
      </c>
      <c r="B592" t="str">
        <f>TRIM(PROPER(employee_data!B592))</f>
        <v>Julien</v>
      </c>
      <c r="C592" t="str">
        <f>TRIM(PROPER(employee_data!C592))</f>
        <v>Whitehead</v>
      </c>
      <c r="D592" s="2">
        <f>DATEVALUE(TEXT(employee_data!D592,"dd/mm/yyyy"))</f>
        <v>44081</v>
      </c>
      <c r="E592" s="2">
        <f>IFERROR(DATEVALUE(TEXT(employee_data!E592,"dd/mm/yyyy")),TRIM(""))</f>
        <v>44545</v>
      </c>
      <c r="F592" t="str">
        <f>TRIM(employee_data!F592)</f>
        <v>Senior BI Developer</v>
      </c>
      <c r="G592" t="str">
        <f>TRIM(PROPER(employee_data!G592))</f>
        <v>Joshua Gonzalez</v>
      </c>
      <c r="H592" t="str">
        <f>TRIM(employee_data!H592)</f>
        <v>julien.whitehead@bilearner.com</v>
      </c>
      <c r="I592" t="str">
        <f>TRIM(UPPER(employee_data!I592))</f>
        <v>BPC</v>
      </c>
      <c r="J592" t="str">
        <f>TRIM(PROPER(employee_data!J592))</f>
        <v>Active</v>
      </c>
      <c r="K592" t="str">
        <f>TRIM(PROPER(employee_data!K592))</f>
        <v>Full-Time</v>
      </c>
      <c r="L592" t="str">
        <f>TRIM(PROPER(employee_data!L592))</f>
        <v>Zone B</v>
      </c>
      <c r="M592" t="str">
        <f>TRIM(PROPER(employee_data!M592))</f>
        <v>Full-Time</v>
      </c>
      <c r="N592" t="str">
        <f>TRIM(PROPER(employee_data!N592))</f>
        <v>Involuntary</v>
      </c>
      <c r="O592" t="str">
        <f>TRIM(employee_data!O592)</f>
        <v>True system strong often experience.</v>
      </c>
      <c r="P592" t="str">
        <f>TRIM(PROPER(employee_data!P592))</f>
        <v>Admin Offices</v>
      </c>
      <c r="Q592" t="str">
        <f>TRIM(PROPER(employee_data!Q592))</f>
        <v>Field Operations</v>
      </c>
      <c r="R592" s="2">
        <f>DATEVALUE(TEXT(employee_data!R592,"dd/mm/yyyy"))</f>
        <v>17353</v>
      </c>
      <c r="S592" t="str">
        <f>TRIM(UPPER(employee_data!S592))</f>
        <v>MA</v>
      </c>
      <c r="T592" t="str">
        <f>TRIM(PROPER(employee_data!T592))</f>
        <v>Laborer</v>
      </c>
      <c r="U592" t="str">
        <f>TRIM(PROPER(employee_data!U592))</f>
        <v>Female</v>
      </c>
      <c r="V592" t="str">
        <f>TRIM(employee_data!V592)</f>
        <v>97374</v>
      </c>
      <c r="W592" t="str">
        <f>TRIM(PROPER(employee_data!W592))</f>
        <v>Black</v>
      </c>
      <c r="X592" t="str">
        <f>TRIM(PROPER(employee_data!X592))</f>
        <v>Single</v>
      </c>
      <c r="Y592" t="str">
        <f>TRIM(PROPER(employee_data!Y592))</f>
        <v>Fully Meets</v>
      </c>
      <c r="Z592" s="4">
        <v>3</v>
      </c>
    </row>
    <row r="593" spans="1:26" x14ac:dyDescent="0.25">
      <c r="A593" t="str">
        <f>TRIM(employee_data!A593)</f>
        <v>1018</v>
      </c>
      <c r="B593" t="str">
        <f>TRIM(PROPER(employee_data!B593))</f>
        <v>Alan</v>
      </c>
      <c r="C593" t="str">
        <f>TRIM(PROPER(employee_data!C593))</f>
        <v>Haynes</v>
      </c>
      <c r="D593" s="2">
        <f>DATEVALUE(TEXT(employee_data!D593,"dd/mm/yyyy"))</f>
        <v>44001</v>
      </c>
      <c r="E593" s="2">
        <f>IFERROR(DATEVALUE(TEXT(employee_data!E593,"dd/mm/yyyy")),TRIM(""))</f>
        <v>44538</v>
      </c>
      <c r="F593" t="str">
        <f>TRIM(employee_data!F593)</f>
        <v>Senior BI Developer</v>
      </c>
      <c r="G593" t="str">
        <f>TRIM(PROPER(employee_data!G593))</f>
        <v>Justin Sherman</v>
      </c>
      <c r="H593" t="str">
        <f>TRIM(employee_data!H593)</f>
        <v>alan.haynes@bilearner.com</v>
      </c>
      <c r="I593" t="str">
        <f>TRIM(UPPER(employee_data!I593))</f>
        <v>CCDR</v>
      </c>
      <c r="J593" t="str">
        <f>TRIM(PROPER(employee_data!J593))</f>
        <v>Active</v>
      </c>
      <c r="K593" t="str">
        <f>TRIM(PROPER(employee_data!K593))</f>
        <v>Part-Time</v>
      </c>
      <c r="L593" t="str">
        <f>TRIM(PROPER(employee_data!L593))</f>
        <v>Zone A</v>
      </c>
      <c r="M593" t="str">
        <f>TRIM(PROPER(employee_data!M593))</f>
        <v>Part-Time</v>
      </c>
      <c r="N593" t="str">
        <f>TRIM(PROPER(employee_data!N593))</f>
        <v>Involuntary</v>
      </c>
      <c r="O593" t="str">
        <f>TRIM(employee_data!O593)</f>
        <v>When price group admit fall fly around.</v>
      </c>
      <c r="P593" t="str">
        <f>TRIM(PROPER(employee_data!P593))</f>
        <v>Admin Offices</v>
      </c>
      <c r="Q593" t="str">
        <f>TRIM(PROPER(employee_data!Q593))</f>
        <v>General - Con</v>
      </c>
      <c r="R593" s="2">
        <f>DATEVALUE(TEXT(employee_data!R593,"dd/mm/yyyy"))</f>
        <v>15396</v>
      </c>
      <c r="S593" t="str">
        <f>TRIM(UPPER(employee_data!S593))</f>
        <v>MA</v>
      </c>
      <c r="T593" t="str">
        <f>TRIM(PROPER(employee_data!T593))</f>
        <v>Laborer</v>
      </c>
      <c r="U593" t="str">
        <f>TRIM(PROPER(employee_data!U593))</f>
        <v>Female</v>
      </c>
      <c r="V593" t="str">
        <f>TRIM(employee_data!V593)</f>
        <v>87646</v>
      </c>
      <c r="W593" t="str">
        <f>TRIM(PROPER(employee_data!W593))</f>
        <v>White</v>
      </c>
      <c r="X593" t="str">
        <f>TRIM(PROPER(employee_data!X593))</f>
        <v>Married</v>
      </c>
      <c r="Y593" t="str">
        <f>TRIM(PROPER(employee_data!Y593))</f>
        <v>Fully Meets</v>
      </c>
      <c r="Z593" s="4">
        <v>3</v>
      </c>
    </row>
    <row r="594" spans="1:26" x14ac:dyDescent="0.25">
      <c r="A594" t="str">
        <f>TRIM(employee_data!A594)</f>
        <v>1019</v>
      </c>
      <c r="B594" t="str">
        <f>TRIM(PROPER(employee_data!B594))</f>
        <v>Kamryn</v>
      </c>
      <c r="C594" t="str">
        <f>TRIM(PROPER(employee_data!C594))</f>
        <v>Herrera</v>
      </c>
      <c r="D594" s="2">
        <f>DATEVALUE(TEXT(employee_data!D594,"dd/mm/yyyy"))</f>
        <v>44848</v>
      </c>
      <c r="E594" s="2">
        <f>IFERROR(DATEVALUE(TEXT(employee_data!E594,"dd/mm/yyyy")),TRIM(""))</f>
        <v>45135</v>
      </c>
      <c r="F594" t="str">
        <f>TRIM(employee_data!F594)</f>
        <v>Software Engineer</v>
      </c>
      <c r="G594" t="str">
        <f>TRIM(PROPER(employee_data!G594))</f>
        <v>Sara Holland</v>
      </c>
      <c r="H594" t="str">
        <f>TRIM(employee_data!H594)</f>
        <v>kamryn.herrera@bilearner.com</v>
      </c>
      <c r="I594" t="str">
        <f>TRIM(UPPER(employee_data!I594))</f>
        <v>EW</v>
      </c>
      <c r="J594" t="str">
        <f>TRIM(PROPER(employee_data!J594))</f>
        <v>Voluntarily Terminated</v>
      </c>
      <c r="K594" t="str">
        <f>TRIM(PROPER(employee_data!K594))</f>
        <v>Full-Time</v>
      </c>
      <c r="L594" t="str">
        <f>TRIM(PROPER(employee_data!L594))</f>
        <v>Zone A</v>
      </c>
      <c r="M594" t="str">
        <f>TRIM(PROPER(employee_data!M594))</f>
        <v>Temporary</v>
      </c>
      <c r="N594" t="str">
        <f>TRIM(PROPER(employee_data!N594))</f>
        <v>Retirement</v>
      </c>
      <c r="O594" t="str">
        <f>TRIM(employee_data!O594)</f>
        <v>Article tough away forward home. Night author so.</v>
      </c>
      <c r="P594" t="str">
        <f>TRIM(PROPER(employee_data!P594))</f>
        <v>Software Engineering</v>
      </c>
      <c r="Q594" t="str">
        <f>TRIM(PROPER(employee_data!Q594))</f>
        <v>Fielders</v>
      </c>
      <c r="R594" s="2">
        <f>DATEVALUE(TEXT(employee_data!R594,"dd/mm/yyyy"))</f>
        <v>28822</v>
      </c>
      <c r="S594" t="str">
        <f>TRIM(UPPER(employee_data!S594))</f>
        <v>MA</v>
      </c>
      <c r="T594" t="str">
        <f>TRIM(PROPER(employee_data!T594))</f>
        <v>Engineer</v>
      </c>
      <c r="U594" t="str">
        <f>TRIM(PROPER(employee_data!U594))</f>
        <v>Male</v>
      </c>
      <c r="V594" t="str">
        <f>TRIM(employee_data!V594)</f>
        <v>77974</v>
      </c>
      <c r="W594" t="str">
        <f>TRIM(PROPER(employee_data!W594))</f>
        <v>Hispanic</v>
      </c>
      <c r="X594" t="str">
        <f>TRIM(PROPER(employee_data!X594))</f>
        <v>Widowed</v>
      </c>
      <c r="Y594" t="str">
        <f>TRIM(PROPER(employee_data!Y594))</f>
        <v>Fully Meets</v>
      </c>
      <c r="Z594" s="4">
        <v>3</v>
      </c>
    </row>
    <row r="595" spans="1:26" x14ac:dyDescent="0.25">
      <c r="A595" t="str">
        <f>TRIM(employee_data!A595)</f>
        <v>1020</v>
      </c>
      <c r="B595" t="str">
        <f>TRIM(PROPER(employee_data!B595))</f>
        <v>Kelvin</v>
      </c>
      <c r="C595" t="str">
        <f>TRIM(PROPER(employee_data!C595))</f>
        <v>Foster</v>
      </c>
      <c r="D595" s="2">
        <f>DATEVALUE(TEXT(employee_data!D595,"dd/mm/yyyy"))</f>
        <v>45097</v>
      </c>
      <c r="E595" s="2">
        <f>IFERROR(DATEVALUE(TEXT(employee_data!E595,"dd/mm/yyyy")),TRIM(""))</f>
        <v>45125</v>
      </c>
      <c r="F595" t="str">
        <f>TRIM(employee_data!F595)</f>
        <v>Software Engineer</v>
      </c>
      <c r="G595" t="str">
        <f>TRIM(PROPER(employee_data!G595))</f>
        <v>Shelia Graham</v>
      </c>
      <c r="H595" t="str">
        <f>TRIM(employee_data!H595)</f>
        <v>kelvin.foster@bilearner.com</v>
      </c>
      <c r="I595" t="str">
        <f>TRIM(UPPER(employee_data!I595))</f>
        <v>MSC</v>
      </c>
      <c r="J595" t="str">
        <f>TRIM(PROPER(employee_data!J595))</f>
        <v>Voluntarily Terminated</v>
      </c>
      <c r="K595" t="str">
        <f>TRIM(PROPER(employee_data!K595))</f>
        <v>Contract</v>
      </c>
      <c r="L595" t="str">
        <f>TRIM(PROPER(employee_data!L595))</f>
        <v>Zone C</v>
      </c>
      <c r="M595" t="str">
        <f>TRIM(PROPER(employee_data!M595))</f>
        <v>Full-Time</v>
      </c>
      <c r="N595" t="str">
        <f>TRIM(PROPER(employee_data!N595))</f>
        <v>Resignation</v>
      </c>
      <c r="O595" t="str">
        <f>TRIM(employee_data!O595)</f>
        <v>Man issue never strategy will maintain resource.</v>
      </c>
      <c r="P595" t="str">
        <f>TRIM(PROPER(employee_data!P595))</f>
        <v>Software Engineering</v>
      </c>
      <c r="Q595" t="str">
        <f>TRIM(PROPER(employee_data!Q595))</f>
        <v>Field Operations</v>
      </c>
      <c r="R595" s="2">
        <f>DATEVALUE(TEXT(employee_data!R595,"dd/mm/yyyy"))</f>
        <v>33227</v>
      </c>
      <c r="S595" t="str">
        <f>TRIM(UPPER(employee_data!S595))</f>
        <v>MA</v>
      </c>
      <c r="T595" t="str">
        <f>TRIM(PROPER(employee_data!T595))</f>
        <v>Supervisor</v>
      </c>
      <c r="U595" t="str">
        <f>TRIM(PROPER(employee_data!U595))</f>
        <v>Female</v>
      </c>
      <c r="V595" t="str">
        <f>TRIM(employee_data!V595)</f>
        <v>42126</v>
      </c>
      <c r="W595" t="str">
        <f>TRIM(PROPER(employee_data!W595))</f>
        <v>Black</v>
      </c>
      <c r="X595" t="str">
        <f>TRIM(PROPER(employee_data!X595))</f>
        <v>Widowed</v>
      </c>
      <c r="Y595" t="str">
        <f>TRIM(PROPER(employee_data!Y595))</f>
        <v>Fully Meets</v>
      </c>
      <c r="Z595" s="4">
        <v>3</v>
      </c>
    </row>
    <row r="596" spans="1:26" x14ac:dyDescent="0.25">
      <c r="A596" t="str">
        <f>TRIM(employee_data!A596)</f>
        <v>1021</v>
      </c>
      <c r="B596" t="str">
        <f>TRIM(PROPER(employee_data!B596))</f>
        <v>Joe</v>
      </c>
      <c r="C596" t="str">
        <f>TRIM(PROPER(employee_data!C596))</f>
        <v>Fletcher</v>
      </c>
      <c r="D596" s="2">
        <f>DATEVALUE(TEXT(employee_data!D596,"dd/mm/yyyy"))</f>
        <v>44144</v>
      </c>
      <c r="E596" s="2">
        <f>IFERROR(DATEVALUE(TEXT(employee_data!E596,"dd/mm/yyyy")),TRIM(""))</f>
        <v>45124</v>
      </c>
      <c r="F596" t="str">
        <f>TRIM(employee_data!F596)</f>
        <v>Software Engineer</v>
      </c>
      <c r="G596" t="str">
        <f>TRIM(PROPER(employee_data!G596))</f>
        <v>Amanda Hayden</v>
      </c>
      <c r="H596" t="str">
        <f>TRIM(employee_data!H596)</f>
        <v>joe.fletcher@bilearner.com</v>
      </c>
      <c r="I596" t="str">
        <f>TRIM(UPPER(employee_data!I596))</f>
        <v>TNS</v>
      </c>
      <c r="J596" t="str">
        <f>TRIM(PROPER(employee_data!J596))</f>
        <v>Voluntarily Terminated</v>
      </c>
      <c r="K596" t="str">
        <f>TRIM(PROPER(employee_data!K596))</f>
        <v>Full-Time</v>
      </c>
      <c r="L596" t="str">
        <f>TRIM(PROPER(employee_data!L596))</f>
        <v>Zone C</v>
      </c>
      <c r="M596" t="str">
        <f>TRIM(PROPER(employee_data!M596))</f>
        <v>Full-Time</v>
      </c>
      <c r="N596" t="str">
        <f>TRIM(PROPER(employee_data!N596))</f>
        <v>Resignation</v>
      </c>
      <c r="O596" t="str">
        <f>TRIM(employee_data!O596)</f>
        <v>Section hospital clearly season history.</v>
      </c>
      <c r="P596" t="str">
        <f>TRIM(PROPER(employee_data!P596))</f>
        <v>Software Engineering</v>
      </c>
      <c r="Q596" t="str">
        <f>TRIM(PROPER(employee_data!Q596))</f>
        <v>General - Eng</v>
      </c>
      <c r="R596" s="2">
        <f>DATEVALUE(TEXT(employee_data!R596,"dd/mm/yyyy"))</f>
        <v>32533</v>
      </c>
      <c r="S596" t="str">
        <f>TRIM(UPPER(employee_data!S596))</f>
        <v>MA</v>
      </c>
      <c r="T596" t="str">
        <f>TRIM(PROPER(employee_data!T596))</f>
        <v>Billing</v>
      </c>
      <c r="U596" t="str">
        <f>TRIM(PROPER(employee_data!U596))</f>
        <v>Male</v>
      </c>
      <c r="V596" t="str">
        <f>TRIM(employee_data!V596)</f>
        <v>51613</v>
      </c>
      <c r="W596" t="str">
        <f>TRIM(PROPER(employee_data!W596))</f>
        <v>Hispanic</v>
      </c>
      <c r="X596" t="str">
        <f>TRIM(PROPER(employee_data!X596))</f>
        <v>Single</v>
      </c>
      <c r="Y596" t="str">
        <f>TRIM(PROPER(employee_data!Y596))</f>
        <v>Fully Meets</v>
      </c>
      <c r="Z596" s="4">
        <v>3</v>
      </c>
    </row>
    <row r="597" spans="1:26" x14ac:dyDescent="0.25">
      <c r="A597" t="str">
        <f>TRIM(employee_data!A597)</f>
        <v>1022</v>
      </c>
      <c r="B597" t="str">
        <f>TRIM(PROPER(employee_data!B597))</f>
        <v>Frederick</v>
      </c>
      <c r="C597" t="str">
        <f>TRIM(PROPER(employee_data!C597))</f>
        <v>Howe</v>
      </c>
      <c r="D597" s="2">
        <f>DATEVALUE(TEXT(employee_data!D597,"dd/mm/yyyy"))</f>
        <v>44823</v>
      </c>
      <c r="E597" s="2" t="str">
        <f>IFERROR(DATEVALUE(TEXT(employee_data!E597,"dd/mm/yyyy")),TRIM(""))</f>
        <v/>
      </c>
      <c r="F597" t="str">
        <f>TRIM(employee_data!F597)</f>
        <v>Software Engineer</v>
      </c>
      <c r="G597" t="str">
        <f>TRIM(PROPER(employee_data!G597))</f>
        <v>Nicole Haynes</v>
      </c>
      <c r="H597" t="str">
        <f>TRIM(employee_data!H597)</f>
        <v>frederick.howe@bilearner.com</v>
      </c>
      <c r="I597" t="str">
        <f>TRIM(UPPER(employee_data!I597))</f>
        <v>PYZ</v>
      </c>
      <c r="J597" t="str">
        <f>TRIM(PROPER(employee_data!J597))</f>
        <v>Active</v>
      </c>
      <c r="K597" t="str">
        <f>TRIM(PROPER(employee_data!K597))</f>
        <v>Part-Time</v>
      </c>
      <c r="L597" t="str">
        <f>TRIM(PROPER(employee_data!L597))</f>
        <v>Zone A</v>
      </c>
      <c r="M597" t="str">
        <f>TRIM(PROPER(employee_data!M597))</f>
        <v>Temporary</v>
      </c>
      <c r="N597" t="str">
        <f>TRIM(PROPER(employee_data!N597))</f>
        <v>Unk</v>
      </c>
      <c r="O597" t="str">
        <f>TRIM(employee_data!O597)</f>
        <v/>
      </c>
      <c r="P597" t="str">
        <f>TRIM(PROPER(employee_data!P597))</f>
        <v>Software Engineering</v>
      </c>
      <c r="Q597" t="str">
        <f>TRIM(PROPER(employee_data!Q597))</f>
        <v>Field Operations</v>
      </c>
      <c r="R597" s="2">
        <f>DATEVALUE(TEXT(employee_data!R597,"dd/mm/yyyy"))</f>
        <v>22808</v>
      </c>
      <c r="S597" t="str">
        <f>TRIM(UPPER(employee_data!S597))</f>
        <v>MA</v>
      </c>
      <c r="T597" t="str">
        <f>TRIM(PROPER(employee_data!T597))</f>
        <v>Engineer</v>
      </c>
      <c r="U597" t="str">
        <f>TRIM(PROPER(employee_data!U597))</f>
        <v>Male</v>
      </c>
      <c r="V597" t="str">
        <f>TRIM(employee_data!V597)</f>
        <v>12765</v>
      </c>
      <c r="W597" t="str">
        <f>TRIM(PROPER(employee_data!W597))</f>
        <v>Black</v>
      </c>
      <c r="X597" t="str">
        <f>TRIM(PROPER(employee_data!X597))</f>
        <v>Divorced</v>
      </c>
      <c r="Y597" t="str">
        <f>TRIM(PROPER(employee_data!Y597))</f>
        <v>Fully Meets</v>
      </c>
      <c r="Z597" s="4">
        <v>3</v>
      </c>
    </row>
    <row r="598" spans="1:26" x14ac:dyDescent="0.25">
      <c r="A598" t="str">
        <f>TRIM(employee_data!A598)</f>
        <v>1023</v>
      </c>
      <c r="B598" t="str">
        <f>TRIM(PROPER(employee_data!B598))</f>
        <v>Nickolas</v>
      </c>
      <c r="C598" t="str">
        <f>TRIM(PROPER(employee_data!C598))</f>
        <v>Davila</v>
      </c>
      <c r="D598" s="2">
        <f>DATEVALUE(TEXT(employee_data!D598,"dd/mm/yyyy"))</f>
        <v>43413</v>
      </c>
      <c r="E598" s="2">
        <f>IFERROR(DATEVALUE(TEXT(employee_data!E598,"dd/mm/yyyy")),TRIM(""))</f>
        <v>44479</v>
      </c>
      <c r="F598" t="str">
        <f>TRIM(employee_data!F598)</f>
        <v>Shared Services Manager</v>
      </c>
      <c r="G598" t="str">
        <f>TRIM(PROPER(employee_data!G598))</f>
        <v>Debra Morales</v>
      </c>
      <c r="H598" t="str">
        <f>TRIM(employee_data!H598)</f>
        <v>nickolas.davila@bilearner.com</v>
      </c>
      <c r="I598" t="str">
        <f>TRIM(UPPER(employee_data!I598))</f>
        <v>WBL</v>
      </c>
      <c r="J598" t="str">
        <f>TRIM(PROPER(employee_data!J598))</f>
        <v>Active</v>
      </c>
      <c r="K598" t="str">
        <f>TRIM(PROPER(employee_data!K598))</f>
        <v>Contract</v>
      </c>
      <c r="L598" t="str">
        <f>TRIM(PROPER(employee_data!L598))</f>
        <v>Zone C</v>
      </c>
      <c r="M598" t="str">
        <f>TRIM(PROPER(employee_data!M598))</f>
        <v>Part-Time</v>
      </c>
      <c r="N598" t="str">
        <f>TRIM(PROPER(employee_data!N598))</f>
        <v>Voluntary</v>
      </c>
      <c r="O598" t="str">
        <f>TRIM(employee_data!O598)</f>
        <v>Each wish foot person morning per significant.</v>
      </c>
      <c r="P598" t="str">
        <f>TRIM(PROPER(employee_data!P598))</f>
        <v>Software Engineering</v>
      </c>
      <c r="Q598" t="str">
        <f>TRIM(PROPER(employee_data!Q598))</f>
        <v>General - Con</v>
      </c>
      <c r="R598" s="2">
        <f>DATEVALUE(TEXT(employee_data!R598,"dd/mm/yyyy"))</f>
        <v>33699</v>
      </c>
      <c r="S598" t="str">
        <f>TRIM(UPPER(employee_data!S598))</f>
        <v>MA</v>
      </c>
      <c r="T598" t="str">
        <f>TRIM(PROPER(employee_data!T598))</f>
        <v>Clerk</v>
      </c>
      <c r="U598" t="str">
        <f>TRIM(PROPER(employee_data!U598))</f>
        <v>Male</v>
      </c>
      <c r="V598" t="str">
        <f>TRIM(employee_data!V598)</f>
        <v>64122</v>
      </c>
      <c r="W598" t="str">
        <f>TRIM(PROPER(employee_data!W598))</f>
        <v>Hispanic</v>
      </c>
      <c r="X598" t="str">
        <f>TRIM(PROPER(employee_data!X598))</f>
        <v>Divorced</v>
      </c>
      <c r="Y598" t="str">
        <f>TRIM(PROPER(employee_data!Y598))</f>
        <v>Fully Meets</v>
      </c>
      <c r="Z598" s="4">
        <v>3</v>
      </c>
    </row>
    <row r="599" spans="1:26" x14ac:dyDescent="0.25">
      <c r="A599" t="str">
        <f>TRIM(employee_data!A599)</f>
        <v>1024</v>
      </c>
      <c r="B599" t="str">
        <f>TRIM(PROPER(employee_data!B599))</f>
        <v>Kasey</v>
      </c>
      <c r="C599" t="str">
        <f>TRIM(PROPER(employee_data!C599))</f>
        <v>Boyer</v>
      </c>
      <c r="D599" s="2">
        <f>DATEVALUE(TEXT(employee_data!D599,"dd/mm/yyyy"))</f>
        <v>43464</v>
      </c>
      <c r="E599" s="2">
        <f>IFERROR(DATEVALUE(TEXT(employee_data!E599,"dd/mm/yyyy")),TRIM(""))</f>
        <v>44370</v>
      </c>
      <c r="F599" t="str">
        <f>TRIM(employee_data!F599)</f>
        <v>Shared Services Manager</v>
      </c>
      <c r="G599" t="str">
        <f>TRIM(PROPER(employee_data!G599))</f>
        <v>Chad Andrews</v>
      </c>
      <c r="H599" t="str">
        <f>TRIM(employee_data!H599)</f>
        <v>kasey.boyer@bilearner.com</v>
      </c>
      <c r="I599" t="str">
        <f>TRIM(UPPER(employee_data!I599))</f>
        <v>NEL</v>
      </c>
      <c r="J599" t="str">
        <f>TRIM(PROPER(employee_data!J599))</f>
        <v>Active</v>
      </c>
      <c r="K599" t="str">
        <f>TRIM(PROPER(employee_data!K599))</f>
        <v>Contract</v>
      </c>
      <c r="L599" t="str">
        <f>TRIM(PROPER(employee_data!L599))</f>
        <v>Zone A</v>
      </c>
      <c r="M599" t="str">
        <f>TRIM(PROPER(employee_data!M599))</f>
        <v>Part-Time</v>
      </c>
      <c r="N599" t="str">
        <f>TRIM(PROPER(employee_data!N599))</f>
        <v>Involuntary</v>
      </c>
      <c r="O599" t="str">
        <f>TRIM(employee_data!O599)</f>
        <v>Free may every real agency as blue maintain.</v>
      </c>
      <c r="P599" t="str">
        <f>TRIM(PROPER(employee_data!P599))</f>
        <v>Software Engineering</v>
      </c>
      <c r="Q599" t="str">
        <f>TRIM(PROPER(employee_data!Q599))</f>
        <v>Fielders</v>
      </c>
      <c r="R599" s="2">
        <f>DATEVALUE(TEXT(employee_data!R599,"dd/mm/yyyy"))</f>
        <v>31866</v>
      </c>
      <c r="S599" t="str">
        <f>TRIM(UPPER(employee_data!S599))</f>
        <v>MA</v>
      </c>
      <c r="T599" t="str">
        <f>TRIM(PROPER(employee_data!T599))</f>
        <v>Coordinator</v>
      </c>
      <c r="U599" t="str">
        <f>TRIM(PROPER(employee_data!U599))</f>
        <v>Female</v>
      </c>
      <c r="V599" t="str">
        <f>TRIM(employee_data!V599)</f>
        <v>91332</v>
      </c>
      <c r="W599" t="str">
        <f>TRIM(PROPER(employee_data!W599))</f>
        <v>Other</v>
      </c>
      <c r="X599" t="str">
        <f>TRIM(PROPER(employee_data!X599))</f>
        <v>Divorced</v>
      </c>
      <c r="Y599" t="str">
        <f>TRIM(PROPER(employee_data!Y599))</f>
        <v>Fully Meets</v>
      </c>
      <c r="Z599" s="4">
        <v>3</v>
      </c>
    </row>
    <row r="600" spans="1:26" x14ac:dyDescent="0.25">
      <c r="A600" t="str">
        <f>TRIM(employee_data!A600)</f>
        <v>1025</v>
      </c>
      <c r="B600" t="str">
        <f>TRIM(PROPER(employee_data!B600))</f>
        <v>Giovanni</v>
      </c>
      <c r="C600" t="str">
        <f>TRIM(PROPER(employee_data!C600))</f>
        <v>Jenkins</v>
      </c>
      <c r="D600" s="2">
        <f>DATEVALUE(TEXT(employee_data!D600,"dd/mm/yyyy"))</f>
        <v>45057</v>
      </c>
      <c r="E600" s="2">
        <f>IFERROR(DATEVALUE(TEXT(employee_data!E600,"dd/mm/yyyy")),TRIM(""))</f>
        <v>45061</v>
      </c>
      <c r="F600" t="str">
        <f>TRIM(employee_data!F600)</f>
        <v>Senior BI Developer</v>
      </c>
      <c r="G600" t="str">
        <f>TRIM(PROPER(employee_data!G600))</f>
        <v>John Wallace</v>
      </c>
      <c r="H600" t="str">
        <f>TRIM(employee_data!H600)</f>
        <v>giovanni.jenkins@bilearner.com</v>
      </c>
      <c r="I600" t="str">
        <f>TRIM(UPPER(employee_data!I600))</f>
        <v>PL</v>
      </c>
      <c r="J600" t="str">
        <f>TRIM(PROPER(employee_data!J600))</f>
        <v>Active</v>
      </c>
      <c r="K600" t="str">
        <f>TRIM(PROPER(employee_data!K600))</f>
        <v>Full-Time</v>
      </c>
      <c r="L600" t="str">
        <f>TRIM(PROPER(employee_data!L600))</f>
        <v>Zone A</v>
      </c>
      <c r="M600" t="str">
        <f>TRIM(PROPER(employee_data!M600))</f>
        <v>Temporary</v>
      </c>
      <c r="N600" t="str">
        <f>TRIM(PROPER(employee_data!N600))</f>
        <v>Retirement</v>
      </c>
      <c r="O600" t="str">
        <f>TRIM(employee_data!O600)</f>
        <v>Quite none ten order.</v>
      </c>
      <c r="P600" t="str">
        <f>TRIM(PROPER(employee_data!P600))</f>
        <v>Admin Offices</v>
      </c>
      <c r="Q600" t="str">
        <f>TRIM(PROPER(employee_data!Q600))</f>
        <v>Field Operations</v>
      </c>
      <c r="R600" s="2">
        <f>DATEVALUE(TEXT(employee_data!R600,"dd/mm/yyyy"))</f>
        <v>22233</v>
      </c>
      <c r="S600" t="str">
        <f>TRIM(UPPER(employee_data!S600))</f>
        <v>MA</v>
      </c>
      <c r="T600" t="str">
        <f>TRIM(PROPER(employee_data!T600))</f>
        <v>Foreman</v>
      </c>
      <c r="U600" t="str">
        <f>TRIM(PROPER(employee_data!U600))</f>
        <v>Female</v>
      </c>
      <c r="V600" t="str">
        <f>TRIM(employee_data!V600)</f>
        <v>39827</v>
      </c>
      <c r="W600" t="str">
        <f>TRIM(PROPER(employee_data!W600))</f>
        <v>Other</v>
      </c>
      <c r="X600" t="str">
        <f>TRIM(PROPER(employee_data!X600))</f>
        <v>Divorced</v>
      </c>
      <c r="Y600" t="str">
        <f>TRIM(PROPER(employee_data!Y600))</f>
        <v>Fully Meets</v>
      </c>
      <c r="Z600" s="4">
        <v>3</v>
      </c>
    </row>
    <row r="601" spans="1:26" x14ac:dyDescent="0.25">
      <c r="A601" t="str">
        <f>TRIM(employee_data!A601)</f>
        <v>1026</v>
      </c>
      <c r="B601" t="str">
        <f>TRIM(PROPER(employee_data!B601))</f>
        <v>Alexis</v>
      </c>
      <c r="C601" t="str">
        <f>TRIM(PROPER(employee_data!C601))</f>
        <v>Moss</v>
      </c>
      <c r="D601" s="2">
        <f>DATEVALUE(TEXT(employee_data!D601,"dd/mm/yyyy"))</f>
        <v>44868</v>
      </c>
      <c r="E601" s="2">
        <f>IFERROR(DATEVALUE(TEXT(employee_data!E601,"dd/mm/yyyy")),TRIM(""))</f>
        <v>44966</v>
      </c>
      <c r="F601" t="str">
        <f>TRIM(employee_data!F601)</f>
        <v>Senior BI Developer</v>
      </c>
      <c r="G601" t="str">
        <f>TRIM(PROPER(employee_data!G601))</f>
        <v>Benjamin Frederick</v>
      </c>
      <c r="H601" t="str">
        <f>TRIM(employee_data!H601)</f>
        <v>alexis.moss@bilearner.com</v>
      </c>
      <c r="I601" t="str">
        <f>TRIM(UPPER(employee_data!I601))</f>
        <v>BPC</v>
      </c>
      <c r="J601" t="str">
        <f>TRIM(PROPER(employee_data!J601))</f>
        <v>Active</v>
      </c>
      <c r="K601" t="str">
        <f>TRIM(PROPER(employee_data!K601))</f>
        <v>Contract</v>
      </c>
      <c r="L601" t="str">
        <f>TRIM(PROPER(employee_data!L601))</f>
        <v>Zone A</v>
      </c>
      <c r="M601" t="str">
        <f>TRIM(PROPER(employee_data!M601))</f>
        <v>Part-Time</v>
      </c>
      <c r="N601" t="str">
        <f>TRIM(PROPER(employee_data!N601))</f>
        <v>Resignation</v>
      </c>
      <c r="O601" t="str">
        <f>TRIM(employee_data!O601)</f>
        <v>Where forward evening huge cost share eat.</v>
      </c>
      <c r="P601" t="str">
        <f>TRIM(PROPER(employee_data!P601))</f>
        <v>Admin Offices</v>
      </c>
      <c r="Q601" t="str">
        <f>TRIM(PROPER(employee_data!Q601))</f>
        <v>Engineers</v>
      </c>
      <c r="R601" s="2">
        <f>DATEVALUE(TEXT(employee_data!R601,"dd/mm/yyyy"))</f>
        <v>18574</v>
      </c>
      <c r="S601" t="str">
        <f>TRIM(UPPER(employee_data!S601))</f>
        <v>MA</v>
      </c>
      <c r="T601" t="str">
        <f>TRIM(PROPER(employee_data!T601))</f>
        <v>Engineer</v>
      </c>
      <c r="U601" t="str">
        <f>TRIM(PROPER(employee_data!U601))</f>
        <v>Female</v>
      </c>
      <c r="V601" t="str">
        <f>TRIM(employee_data!V601)</f>
        <v>27418</v>
      </c>
      <c r="W601" t="str">
        <f>TRIM(PROPER(employee_data!W601))</f>
        <v>Other</v>
      </c>
      <c r="X601" t="str">
        <f>TRIM(PROPER(employee_data!X601))</f>
        <v>Widowed</v>
      </c>
      <c r="Y601" t="str">
        <f>TRIM(PROPER(employee_data!Y601))</f>
        <v>Fully Meets</v>
      </c>
      <c r="Z601" s="4">
        <v>3</v>
      </c>
    </row>
    <row r="602" spans="1:26" x14ac:dyDescent="0.25">
      <c r="A602" t="str">
        <f>TRIM(employee_data!A602)</f>
        <v>1027</v>
      </c>
      <c r="B602" t="str">
        <f>TRIM(PROPER(employee_data!B602))</f>
        <v>Joanna</v>
      </c>
      <c r="C602" t="str">
        <f>TRIM(PROPER(employee_data!C602))</f>
        <v>Murphy</v>
      </c>
      <c r="D602" s="2">
        <f>DATEVALUE(TEXT(employee_data!D602,"dd/mm/yyyy"))</f>
        <v>43996</v>
      </c>
      <c r="E602" s="2">
        <f>IFERROR(DATEVALUE(TEXT(employee_data!E602,"dd/mm/yyyy")),TRIM(""))</f>
        <v>44345</v>
      </c>
      <c r="F602" t="str">
        <f>TRIM(employee_data!F602)</f>
        <v>Senior BI Developer</v>
      </c>
      <c r="G602" t="str">
        <f>TRIM(PROPER(employee_data!G602))</f>
        <v>Michael Ramos</v>
      </c>
      <c r="H602" t="str">
        <f>TRIM(employee_data!H602)</f>
        <v>joanna.murphy@bilearner.com</v>
      </c>
      <c r="I602" t="str">
        <f>TRIM(UPPER(employee_data!I602))</f>
        <v>CCDR</v>
      </c>
      <c r="J602" t="str">
        <f>TRIM(PROPER(employee_data!J602))</f>
        <v>Active</v>
      </c>
      <c r="K602" t="str">
        <f>TRIM(PROPER(employee_data!K602))</f>
        <v>Part-Time</v>
      </c>
      <c r="L602" t="str">
        <f>TRIM(PROPER(employee_data!L602))</f>
        <v>Zone A</v>
      </c>
      <c r="M602" t="str">
        <f>TRIM(PROPER(employee_data!M602))</f>
        <v>Full-Time</v>
      </c>
      <c r="N602" t="str">
        <f>TRIM(PROPER(employee_data!N602))</f>
        <v>Voluntary</v>
      </c>
      <c r="O602" t="str">
        <f>TRIM(employee_data!O602)</f>
        <v>Open test message part risk.</v>
      </c>
      <c r="P602" t="str">
        <f>TRIM(PROPER(employee_data!P602))</f>
        <v>Admin Offices</v>
      </c>
      <c r="Q602" t="str">
        <f>TRIM(PROPER(employee_data!Q602))</f>
        <v>General - Con</v>
      </c>
      <c r="R602" s="2">
        <f>DATEVALUE(TEXT(employee_data!R602,"dd/mm/yyyy"))</f>
        <v>23001</v>
      </c>
      <c r="S602" t="str">
        <f>TRIM(UPPER(employee_data!S602))</f>
        <v>MA</v>
      </c>
      <c r="T602" t="str">
        <f>TRIM(PROPER(employee_data!T602))</f>
        <v>Flagger</v>
      </c>
      <c r="U602" t="str">
        <f>TRIM(PROPER(employee_data!U602))</f>
        <v>Male</v>
      </c>
      <c r="V602" t="str">
        <f>TRIM(employee_data!V602)</f>
        <v>24931</v>
      </c>
      <c r="W602" t="str">
        <f>TRIM(PROPER(employee_data!W602))</f>
        <v>Other</v>
      </c>
      <c r="X602" t="str">
        <f>TRIM(PROPER(employee_data!X602))</f>
        <v>Single</v>
      </c>
      <c r="Y602" t="str">
        <f>TRIM(PROPER(employee_data!Y602))</f>
        <v>Fully Meets</v>
      </c>
      <c r="Z602" s="4">
        <v>3</v>
      </c>
    </row>
    <row r="603" spans="1:26" x14ac:dyDescent="0.25">
      <c r="A603" t="str">
        <f>TRIM(employee_data!A603)</f>
        <v>1028</v>
      </c>
      <c r="B603" t="str">
        <f>TRIM(PROPER(employee_data!B603))</f>
        <v>Joseph</v>
      </c>
      <c r="C603" t="str">
        <f>TRIM(PROPER(employee_data!C603))</f>
        <v>Schmidt</v>
      </c>
      <c r="D603" s="2">
        <f>DATEVALUE(TEXT(employee_data!D603,"dd/mm/yyyy"))</f>
        <v>43753</v>
      </c>
      <c r="E603" s="2">
        <f>IFERROR(DATEVALUE(TEXT(employee_data!E603,"dd/mm/yyyy")),TRIM(""))</f>
        <v>44927</v>
      </c>
      <c r="F603" t="str">
        <f>TRIM(employee_data!F603)</f>
        <v>Software Engineer</v>
      </c>
      <c r="G603" t="str">
        <f>TRIM(PROPER(employee_data!G603))</f>
        <v>Donna Boone</v>
      </c>
      <c r="H603" t="str">
        <f>TRIM(employee_data!H603)</f>
        <v>joseph.schmidt@bilearner.com</v>
      </c>
      <c r="I603" t="str">
        <f>TRIM(UPPER(employee_data!I603))</f>
        <v>PYZ</v>
      </c>
      <c r="J603" t="str">
        <f>TRIM(PROPER(employee_data!J603))</f>
        <v>Voluntarily Terminated</v>
      </c>
      <c r="K603" t="str">
        <f>TRIM(PROPER(employee_data!K603))</f>
        <v>Full-Time</v>
      </c>
      <c r="L603" t="str">
        <f>TRIM(PROPER(employee_data!L603))</f>
        <v>Zone C</v>
      </c>
      <c r="M603" t="str">
        <f>TRIM(PROPER(employee_data!M603))</f>
        <v>Part-Time</v>
      </c>
      <c r="N603" t="str">
        <f>TRIM(PROPER(employee_data!N603))</f>
        <v>Resignation</v>
      </c>
      <c r="O603" t="str">
        <f>TRIM(employee_data!O603)</f>
        <v>Federal less every character section think white.</v>
      </c>
      <c r="P603" t="str">
        <f>TRIM(PROPER(employee_data!P603))</f>
        <v>Software Engineering</v>
      </c>
      <c r="Q603" t="str">
        <f>TRIM(PROPER(employee_data!Q603))</f>
        <v>General - Con</v>
      </c>
      <c r="R603" s="2">
        <f>DATEVALUE(TEXT(employee_data!R603,"dd/mm/yyyy"))</f>
        <v>36821</v>
      </c>
      <c r="S603" t="str">
        <f>TRIM(UPPER(employee_data!S603))</f>
        <v>MA</v>
      </c>
      <c r="T603" t="str">
        <f>TRIM(PROPER(employee_data!T603))</f>
        <v>Model Assistant</v>
      </c>
      <c r="U603" t="str">
        <f>TRIM(PROPER(employee_data!U603))</f>
        <v>Male</v>
      </c>
      <c r="V603" t="str">
        <f>TRIM(employee_data!V603)</f>
        <v>2121</v>
      </c>
      <c r="W603" t="str">
        <f>TRIM(PROPER(employee_data!W603))</f>
        <v>Asian</v>
      </c>
      <c r="X603" t="str">
        <f>TRIM(PROPER(employee_data!X603))</f>
        <v>Single</v>
      </c>
      <c r="Y603" t="str">
        <f>TRIM(PROPER(employee_data!Y603))</f>
        <v>Fully Meets</v>
      </c>
      <c r="Z603" s="4">
        <v>3</v>
      </c>
    </row>
    <row r="604" spans="1:26" x14ac:dyDescent="0.25">
      <c r="A604" t="str">
        <f>TRIM(employee_data!A604)</f>
        <v>1029</v>
      </c>
      <c r="B604" t="str">
        <f>TRIM(PROPER(employee_data!B604))</f>
        <v>Brittany</v>
      </c>
      <c r="C604" t="str">
        <f>TRIM(PROPER(employee_data!C604))</f>
        <v>Hurley</v>
      </c>
      <c r="D604" s="2">
        <f>DATEVALUE(TEXT(employee_data!D604,"dd/mm/yyyy"))</f>
        <v>43949</v>
      </c>
      <c r="E604" s="2" t="str">
        <f>IFERROR(DATEVALUE(TEXT(employee_data!E604,"dd/mm/yyyy")),TRIM(""))</f>
        <v/>
      </c>
      <c r="F604" t="str">
        <f>TRIM(employee_data!F604)</f>
        <v>Software Engineer</v>
      </c>
      <c r="G604" t="str">
        <f>TRIM(PROPER(employee_data!G604))</f>
        <v>Jeffrey Johnston</v>
      </c>
      <c r="H604" t="str">
        <f>TRIM(employee_data!H604)</f>
        <v>brittany.hurley@bilearner.com</v>
      </c>
      <c r="I604" t="str">
        <f>TRIM(UPPER(employee_data!I604))</f>
        <v>SVG</v>
      </c>
      <c r="J604" t="str">
        <f>TRIM(PROPER(employee_data!J604))</f>
        <v>Active</v>
      </c>
      <c r="K604" t="str">
        <f>TRIM(PROPER(employee_data!K604))</f>
        <v>Part-Time</v>
      </c>
      <c r="L604" t="str">
        <f>TRIM(PROPER(employee_data!L604))</f>
        <v>Zone B</v>
      </c>
      <c r="M604" t="str">
        <f>TRIM(PROPER(employee_data!M604))</f>
        <v>Part-Time</v>
      </c>
      <c r="N604" t="str">
        <f>TRIM(PROPER(employee_data!N604))</f>
        <v>Unk</v>
      </c>
      <c r="O604" t="str">
        <f>TRIM(employee_data!O604)</f>
        <v/>
      </c>
      <c r="P604" t="str">
        <f>TRIM(PROPER(employee_data!P604))</f>
        <v>Software Engineering</v>
      </c>
      <c r="Q604" t="str">
        <f>TRIM(PROPER(employee_data!Q604))</f>
        <v>Field Operations</v>
      </c>
      <c r="R604" s="2">
        <f>DATEVALUE(TEXT(employee_data!R604,"dd/mm/yyyy"))</f>
        <v>29007</v>
      </c>
      <c r="S604" t="str">
        <f>TRIM(UPPER(employee_data!S604))</f>
        <v>MA</v>
      </c>
      <c r="T604" t="str">
        <f>TRIM(PROPER(employee_data!T604))</f>
        <v>Specialist</v>
      </c>
      <c r="U604" t="str">
        <f>TRIM(PROPER(employee_data!U604))</f>
        <v>Female</v>
      </c>
      <c r="V604" t="str">
        <f>TRIM(employee_data!V604)</f>
        <v>97697</v>
      </c>
      <c r="W604" t="str">
        <f>TRIM(PROPER(employee_data!W604))</f>
        <v>Asian</v>
      </c>
      <c r="X604" t="str">
        <f>TRIM(PROPER(employee_data!X604))</f>
        <v>Divorced</v>
      </c>
      <c r="Y604" t="str">
        <f>TRIM(PROPER(employee_data!Y604))</f>
        <v>Fully Meets</v>
      </c>
      <c r="Z604" s="4">
        <v>3</v>
      </c>
    </row>
    <row r="605" spans="1:26" x14ac:dyDescent="0.25">
      <c r="A605" t="str">
        <f>TRIM(employee_data!A605)</f>
        <v>1030</v>
      </c>
      <c r="B605" t="str">
        <f>TRIM(PROPER(employee_data!B605))</f>
        <v>Niko</v>
      </c>
      <c r="C605" t="str">
        <f>TRIM(PROPER(employee_data!C605))</f>
        <v>Hamilton</v>
      </c>
      <c r="D605" s="2">
        <f>DATEVALUE(TEXT(employee_data!D605,"dd/mm/yyyy"))</f>
        <v>43767</v>
      </c>
      <c r="E605" s="2" t="str">
        <f>IFERROR(DATEVALUE(TEXT(employee_data!E605,"dd/mm/yyyy")),TRIM(""))</f>
        <v/>
      </c>
      <c r="F605" t="str">
        <f>TRIM(employee_data!F605)</f>
        <v>Software Engineer</v>
      </c>
      <c r="G605" t="str">
        <f>TRIM(PROPER(employee_data!G605))</f>
        <v>Sarah King</v>
      </c>
      <c r="H605" t="str">
        <f>TRIM(employee_data!H605)</f>
        <v>niko.hamilton@bilearner.com</v>
      </c>
      <c r="I605" t="str">
        <f>TRIM(UPPER(employee_data!I605))</f>
        <v>TNS</v>
      </c>
      <c r="J605" t="str">
        <f>TRIM(PROPER(employee_data!J605))</f>
        <v>Active</v>
      </c>
      <c r="K605" t="str">
        <f>TRIM(PROPER(employee_data!K605))</f>
        <v>Contract</v>
      </c>
      <c r="L605" t="str">
        <f>TRIM(PROPER(employee_data!L605))</f>
        <v>Zone C</v>
      </c>
      <c r="M605" t="str">
        <f>TRIM(PROPER(employee_data!M605))</f>
        <v>Temporary</v>
      </c>
      <c r="N605" t="str">
        <f>TRIM(PROPER(employee_data!N605))</f>
        <v>Unk</v>
      </c>
      <c r="O605" t="str">
        <f>TRIM(employee_data!O605)</f>
        <v/>
      </c>
      <c r="P605" t="str">
        <f>TRIM(PROPER(employee_data!P605))</f>
        <v>Software Engineering</v>
      </c>
      <c r="Q605" t="str">
        <f>TRIM(PROPER(employee_data!Q605))</f>
        <v>Field Operations</v>
      </c>
      <c r="R605" s="2">
        <f>DATEVALUE(TEXT(employee_data!R605,"dd/mm/yyyy"))</f>
        <v>20276</v>
      </c>
      <c r="S605" t="str">
        <f>TRIM(UPPER(employee_data!S605))</f>
        <v>MA</v>
      </c>
      <c r="T605" t="str">
        <f>TRIM(PROPER(employee_data!T605))</f>
        <v>Foreman</v>
      </c>
      <c r="U605" t="str">
        <f>TRIM(PROPER(employee_data!U605))</f>
        <v>Male</v>
      </c>
      <c r="V605" t="str">
        <f>TRIM(employee_data!V605)</f>
        <v>75783</v>
      </c>
      <c r="W605" t="str">
        <f>TRIM(PROPER(employee_data!W605))</f>
        <v>Black</v>
      </c>
      <c r="X605" t="str">
        <f>TRIM(PROPER(employee_data!X605))</f>
        <v>Single</v>
      </c>
      <c r="Y605" t="str">
        <f>TRIM(PROPER(employee_data!Y605))</f>
        <v>Fully Meets</v>
      </c>
      <c r="Z605" s="4">
        <v>3</v>
      </c>
    </row>
    <row r="606" spans="1:26" x14ac:dyDescent="0.25">
      <c r="A606" t="str">
        <f>TRIM(employee_data!A606)</f>
        <v>1031</v>
      </c>
      <c r="B606" t="str">
        <f>TRIM(PROPER(employee_data!B606))</f>
        <v>Ruben</v>
      </c>
      <c r="C606" t="str">
        <f>TRIM(PROPER(employee_data!C606))</f>
        <v>Martinez</v>
      </c>
      <c r="D606" s="2">
        <f>DATEVALUE(TEXT(employee_data!D606,"dd/mm/yyyy"))</f>
        <v>44314</v>
      </c>
      <c r="E606" s="2" t="str">
        <f>IFERROR(DATEVALUE(TEXT(employee_data!E606,"dd/mm/yyyy")),TRIM(""))</f>
        <v/>
      </c>
      <c r="F606" t="str">
        <f>TRIM(employee_data!F606)</f>
        <v>Software Engineer</v>
      </c>
      <c r="G606" t="str">
        <f>TRIM(PROPER(employee_data!G606))</f>
        <v>Cynthia Delgado</v>
      </c>
      <c r="H606" t="str">
        <f>TRIM(employee_data!H606)</f>
        <v>ruben.martinez@bilearner.com</v>
      </c>
      <c r="I606" t="str">
        <f>TRIM(UPPER(employee_data!I606))</f>
        <v>WBL</v>
      </c>
      <c r="J606" t="str">
        <f>TRIM(PROPER(employee_data!J606))</f>
        <v>Active</v>
      </c>
      <c r="K606" t="str">
        <f>TRIM(PROPER(employee_data!K606))</f>
        <v>Part-Time</v>
      </c>
      <c r="L606" t="str">
        <f>TRIM(PROPER(employee_data!L606))</f>
        <v>Zone B</v>
      </c>
      <c r="M606" t="str">
        <f>TRIM(PROPER(employee_data!M606))</f>
        <v>Temporary</v>
      </c>
      <c r="N606" t="str">
        <f>TRIM(PROPER(employee_data!N606))</f>
        <v>Unk</v>
      </c>
      <c r="O606" t="str">
        <f>TRIM(employee_data!O606)</f>
        <v/>
      </c>
      <c r="P606" t="str">
        <f>TRIM(PROPER(employee_data!P606))</f>
        <v>Software Engineering</v>
      </c>
      <c r="Q606" t="str">
        <f>TRIM(PROPER(employee_data!Q606))</f>
        <v>General - Con</v>
      </c>
      <c r="R606" s="2">
        <f>DATEVALUE(TEXT(employee_data!R606,"dd/mm/yyyy"))</f>
        <v>26601</v>
      </c>
      <c r="S606" t="str">
        <f>TRIM(UPPER(employee_data!S606))</f>
        <v>MA</v>
      </c>
      <c r="T606" t="str">
        <f>TRIM(PROPER(employee_data!T606))</f>
        <v>Lineman</v>
      </c>
      <c r="U606" t="str">
        <f>TRIM(PROPER(employee_data!U606))</f>
        <v>Male</v>
      </c>
      <c r="V606" t="str">
        <f>TRIM(employee_data!V606)</f>
        <v>26111</v>
      </c>
      <c r="W606" t="str">
        <f>TRIM(PROPER(employee_data!W606))</f>
        <v>White</v>
      </c>
      <c r="X606" t="str">
        <f>TRIM(PROPER(employee_data!X606))</f>
        <v>Widowed</v>
      </c>
      <c r="Y606" t="str">
        <f>TRIM(PROPER(employee_data!Y606))</f>
        <v>Fully Meets</v>
      </c>
      <c r="Z606" s="4">
        <v>3</v>
      </c>
    </row>
    <row r="607" spans="1:26" x14ac:dyDescent="0.25">
      <c r="A607" t="str">
        <f>TRIM(employee_data!A607)</f>
        <v>1032</v>
      </c>
      <c r="B607" t="str">
        <f>TRIM(PROPER(employee_data!B607))</f>
        <v>Kiley</v>
      </c>
      <c r="C607" t="str">
        <f>TRIM(PROPER(employee_data!C607))</f>
        <v>Haynes</v>
      </c>
      <c r="D607" s="2">
        <f>DATEVALUE(TEXT(employee_data!D607,"dd/mm/yyyy"))</f>
        <v>44670</v>
      </c>
      <c r="E607" s="2">
        <f>IFERROR(DATEVALUE(TEXT(employee_data!E607,"dd/mm/yyyy")),TRIM(""))</f>
        <v>44799</v>
      </c>
      <c r="F607" t="str">
        <f>TRIM(employee_data!F607)</f>
        <v>Software Engineer</v>
      </c>
      <c r="G607" t="str">
        <f>TRIM(PROPER(employee_data!G607))</f>
        <v>Dominique Bailey</v>
      </c>
      <c r="H607" t="str">
        <f>TRIM(employee_data!H607)</f>
        <v>kiley.haynes@bilearner.com</v>
      </c>
      <c r="I607" t="str">
        <f>TRIM(UPPER(employee_data!I607))</f>
        <v>PYZ</v>
      </c>
      <c r="J607" t="str">
        <f>TRIM(PROPER(employee_data!J607))</f>
        <v>Active</v>
      </c>
      <c r="K607" t="str">
        <f>TRIM(PROPER(employee_data!K607))</f>
        <v>Full-Time</v>
      </c>
      <c r="L607" t="str">
        <f>TRIM(PROPER(employee_data!L607))</f>
        <v>Zone C</v>
      </c>
      <c r="M607" t="str">
        <f>TRIM(PROPER(employee_data!M607))</f>
        <v>Part-Time</v>
      </c>
      <c r="N607" t="str">
        <f>TRIM(PROPER(employee_data!N607))</f>
        <v>Voluntary</v>
      </c>
      <c r="O607" t="str">
        <f>TRIM(employee_data!O607)</f>
        <v>Off part culture choose strong public.</v>
      </c>
      <c r="P607" t="str">
        <f>TRIM(PROPER(employee_data!P607))</f>
        <v>Software Engineering</v>
      </c>
      <c r="Q607" t="str">
        <f>TRIM(PROPER(employee_data!Q607))</f>
        <v>Aerial</v>
      </c>
      <c r="R607" s="2">
        <f>DATEVALUE(TEXT(employee_data!R607,"dd/mm/yyyy"))</f>
        <v>19906</v>
      </c>
      <c r="S607" t="str">
        <f>TRIM(UPPER(employee_data!S607))</f>
        <v>MA</v>
      </c>
      <c r="T607" t="str">
        <f>TRIM(PROPER(employee_data!T607))</f>
        <v>Laborer</v>
      </c>
      <c r="U607" t="str">
        <f>TRIM(PROPER(employee_data!U607))</f>
        <v>Male</v>
      </c>
      <c r="V607" t="str">
        <f>TRIM(employee_data!V607)</f>
        <v>50656</v>
      </c>
      <c r="W607" t="str">
        <f>TRIM(PROPER(employee_data!W607))</f>
        <v>Asian</v>
      </c>
      <c r="X607" t="str">
        <f>TRIM(PROPER(employee_data!X607))</f>
        <v>Widowed</v>
      </c>
      <c r="Y607" t="str">
        <f>TRIM(PROPER(employee_data!Y607))</f>
        <v>Fully Meets</v>
      </c>
      <c r="Z607" s="4">
        <v>3</v>
      </c>
    </row>
    <row r="608" spans="1:26" x14ac:dyDescent="0.25">
      <c r="A608" t="str">
        <f>TRIM(employee_data!A608)</f>
        <v>1033</v>
      </c>
      <c r="B608" t="str">
        <f>TRIM(PROPER(employee_data!B608))</f>
        <v>Blaine</v>
      </c>
      <c r="C608" t="str">
        <f>TRIM(PROPER(employee_data!C608))</f>
        <v>Brooks</v>
      </c>
      <c r="D608" s="2">
        <f>DATEVALUE(TEXT(employee_data!D608,"dd/mm/yyyy"))</f>
        <v>45013</v>
      </c>
      <c r="E608" s="2" t="str">
        <f>IFERROR(DATEVALUE(TEXT(employee_data!E608,"dd/mm/yyyy")),TRIM(""))</f>
        <v/>
      </c>
      <c r="F608" t="str">
        <f>TRIM(employee_data!F608)</f>
        <v>Shared Services Manager</v>
      </c>
      <c r="G608" t="str">
        <f>TRIM(PROPER(employee_data!G608))</f>
        <v>Teresa Meyer</v>
      </c>
      <c r="H608" t="str">
        <f>TRIM(employee_data!H608)</f>
        <v>blaine.brooks@bilearner.com</v>
      </c>
      <c r="I608" t="str">
        <f>TRIM(UPPER(employee_data!I608))</f>
        <v>WBL</v>
      </c>
      <c r="J608" t="str">
        <f>TRIM(PROPER(employee_data!J608))</f>
        <v>Active</v>
      </c>
      <c r="K608" t="str">
        <f>TRIM(PROPER(employee_data!K608))</f>
        <v>Contract</v>
      </c>
      <c r="L608" t="str">
        <f>TRIM(PROPER(employee_data!L608))</f>
        <v>Zone B</v>
      </c>
      <c r="M608" t="str">
        <f>TRIM(PROPER(employee_data!M608))</f>
        <v>Full-Time</v>
      </c>
      <c r="N608" t="str">
        <f>TRIM(PROPER(employee_data!N608))</f>
        <v>Unk</v>
      </c>
      <c r="O608" t="str">
        <f>TRIM(employee_data!O608)</f>
        <v/>
      </c>
      <c r="P608" t="str">
        <f>TRIM(PROPER(employee_data!P608))</f>
        <v>Software Engineering</v>
      </c>
      <c r="Q608" t="str">
        <f>TRIM(PROPER(employee_data!Q608))</f>
        <v>Field Operations</v>
      </c>
      <c r="R608" s="2">
        <f>DATEVALUE(TEXT(employee_data!R608,"dd/mm/yyyy"))</f>
        <v>35517</v>
      </c>
      <c r="S608" t="str">
        <f>TRIM(UPPER(employee_data!S608))</f>
        <v>MA</v>
      </c>
      <c r="T608" t="str">
        <f>TRIM(PROPER(employee_data!T608))</f>
        <v>Operator</v>
      </c>
      <c r="U608" t="str">
        <f>TRIM(PROPER(employee_data!U608))</f>
        <v>Male</v>
      </c>
      <c r="V608" t="str">
        <f>TRIM(employee_data!V608)</f>
        <v>71808</v>
      </c>
      <c r="W608" t="str">
        <f>TRIM(PROPER(employee_data!W608))</f>
        <v>Other</v>
      </c>
      <c r="X608" t="str">
        <f>TRIM(PROPER(employee_data!X608))</f>
        <v>Single</v>
      </c>
      <c r="Y608" t="str">
        <f>TRIM(PROPER(employee_data!Y608))</f>
        <v>Fully Meets</v>
      </c>
      <c r="Z608" s="4">
        <v>3</v>
      </c>
    </row>
    <row r="609" spans="1:26" x14ac:dyDescent="0.25">
      <c r="A609" t="str">
        <f>TRIM(employee_data!A609)</f>
        <v>1034</v>
      </c>
      <c r="B609" t="str">
        <f>TRIM(PROPER(employee_data!B609))</f>
        <v>Dennis</v>
      </c>
      <c r="C609" t="str">
        <f>TRIM(PROPER(employee_data!C609))</f>
        <v>Livingston</v>
      </c>
      <c r="D609" s="2">
        <f>DATEVALUE(TEXT(employee_data!D609,"dd/mm/yyyy"))</f>
        <v>43591</v>
      </c>
      <c r="E609" s="2" t="str">
        <f>IFERROR(DATEVALUE(TEXT(employee_data!E609,"dd/mm/yyyy")),TRIM(""))</f>
        <v/>
      </c>
      <c r="F609" t="str">
        <f>TRIM(employee_data!F609)</f>
        <v>Shared Services Manager</v>
      </c>
      <c r="G609" t="str">
        <f>TRIM(PROPER(employee_data!G609))</f>
        <v>Sarah Carey</v>
      </c>
      <c r="H609" t="str">
        <f>TRIM(employee_data!H609)</f>
        <v>dennis.livingston@bilearner.com</v>
      </c>
      <c r="I609" t="str">
        <f>TRIM(UPPER(employee_data!I609))</f>
        <v>NEL</v>
      </c>
      <c r="J609" t="str">
        <f>TRIM(PROPER(employee_data!J609))</f>
        <v>Active</v>
      </c>
      <c r="K609" t="str">
        <f>TRIM(PROPER(employee_data!K609))</f>
        <v>Full-Time</v>
      </c>
      <c r="L609" t="str">
        <f>TRIM(PROPER(employee_data!L609))</f>
        <v>Zone C</v>
      </c>
      <c r="M609" t="str">
        <f>TRIM(PROPER(employee_data!M609))</f>
        <v>Part-Time</v>
      </c>
      <c r="N609" t="str">
        <f>TRIM(PROPER(employee_data!N609))</f>
        <v>Unk</v>
      </c>
      <c r="O609" t="str">
        <f>TRIM(employee_data!O609)</f>
        <v/>
      </c>
      <c r="P609" t="str">
        <f>TRIM(PROPER(employee_data!P609))</f>
        <v>Software Engineering</v>
      </c>
      <c r="Q609" t="str">
        <f>TRIM(PROPER(employee_data!Q609))</f>
        <v>Project Management - Con</v>
      </c>
      <c r="R609" s="2">
        <f>DATEVALUE(TEXT(employee_data!R609,"dd/mm/yyyy"))</f>
        <v>28467</v>
      </c>
      <c r="S609" t="str">
        <f>TRIM(UPPER(employee_data!S609))</f>
        <v>MA</v>
      </c>
      <c r="T609" t="str">
        <f>TRIM(PROPER(employee_data!T609))</f>
        <v>Manager</v>
      </c>
      <c r="U609" t="str">
        <f>TRIM(PROPER(employee_data!U609))</f>
        <v>Female</v>
      </c>
      <c r="V609" t="str">
        <f>TRIM(employee_data!V609)</f>
        <v>1043</v>
      </c>
      <c r="W609" t="str">
        <f>TRIM(PROPER(employee_data!W609))</f>
        <v>Black</v>
      </c>
      <c r="X609" t="str">
        <f>TRIM(PROPER(employee_data!X609))</f>
        <v>Single</v>
      </c>
      <c r="Y609" t="str">
        <f>TRIM(PROPER(employee_data!Y609))</f>
        <v>Fully Meets</v>
      </c>
      <c r="Z609" s="4">
        <v>3</v>
      </c>
    </row>
    <row r="610" spans="1:26" x14ac:dyDescent="0.25">
      <c r="A610" t="str">
        <f>TRIM(employee_data!A610)</f>
        <v>1035</v>
      </c>
      <c r="B610" t="str">
        <f>TRIM(PROPER(employee_data!B610))</f>
        <v>Case</v>
      </c>
      <c r="C610" t="str">
        <f>TRIM(PROPER(employee_data!C610))</f>
        <v>Russell</v>
      </c>
      <c r="D610" s="2">
        <f>DATEVALUE(TEXT(employee_data!D610,"dd/mm/yyyy"))</f>
        <v>44117</v>
      </c>
      <c r="E610" s="2" t="str">
        <f>IFERROR(DATEVALUE(TEXT(employee_data!E610,"dd/mm/yyyy")),TRIM(""))</f>
        <v/>
      </c>
      <c r="F610" t="str">
        <f>TRIM(employee_data!F610)</f>
        <v>Senior BI Developer</v>
      </c>
      <c r="G610" t="str">
        <f>TRIM(PROPER(employee_data!G610))</f>
        <v>Taylor Wright</v>
      </c>
      <c r="H610" t="str">
        <f>TRIM(employee_data!H610)</f>
        <v>case.russell@bilearner.com</v>
      </c>
      <c r="I610" t="str">
        <f>TRIM(UPPER(employee_data!I610))</f>
        <v>PL</v>
      </c>
      <c r="J610" t="str">
        <f>TRIM(PROPER(employee_data!J610))</f>
        <v>Active</v>
      </c>
      <c r="K610" t="str">
        <f>TRIM(PROPER(employee_data!K610))</f>
        <v>Full-Time</v>
      </c>
      <c r="L610" t="str">
        <f>TRIM(PROPER(employee_data!L610))</f>
        <v>Zone A</v>
      </c>
      <c r="M610" t="str">
        <f>TRIM(PROPER(employee_data!M610))</f>
        <v>Temporary</v>
      </c>
      <c r="N610" t="str">
        <f>TRIM(PROPER(employee_data!N610))</f>
        <v>Unk</v>
      </c>
      <c r="O610" t="str">
        <f>TRIM(employee_data!O610)</f>
        <v/>
      </c>
      <c r="P610" t="str">
        <f>TRIM(PROPER(employee_data!P610))</f>
        <v>Admin Offices</v>
      </c>
      <c r="Q610" t="str">
        <f>TRIM(PROPER(employee_data!Q610))</f>
        <v>Underground</v>
      </c>
      <c r="R610" s="2">
        <f>DATEVALUE(TEXT(employee_data!R610,"dd/mm/yyyy"))</f>
        <v>28902</v>
      </c>
      <c r="S610" t="str">
        <f>TRIM(UPPER(employee_data!S610))</f>
        <v>MA</v>
      </c>
      <c r="T610" t="str">
        <f>TRIM(PROPER(employee_data!T610))</f>
        <v>Laborer</v>
      </c>
      <c r="U610" t="str">
        <f>TRIM(PROPER(employee_data!U610))</f>
        <v>Female</v>
      </c>
      <c r="V610" t="str">
        <f>TRIM(employee_data!V610)</f>
        <v>41260</v>
      </c>
      <c r="W610" t="str">
        <f>TRIM(PROPER(employee_data!W610))</f>
        <v>Asian</v>
      </c>
      <c r="X610" t="str">
        <f>TRIM(PROPER(employee_data!X610))</f>
        <v>Divorced</v>
      </c>
      <c r="Y610" t="str">
        <f>TRIM(PROPER(employee_data!Y610))</f>
        <v>Fully Meets</v>
      </c>
      <c r="Z610" s="4">
        <v>3</v>
      </c>
    </row>
    <row r="611" spans="1:26" x14ac:dyDescent="0.25">
      <c r="A611" t="str">
        <f>TRIM(employee_data!A611)</f>
        <v>1036</v>
      </c>
      <c r="B611" t="str">
        <f>TRIM(PROPER(employee_data!B611))</f>
        <v>Kody</v>
      </c>
      <c r="C611" t="str">
        <f>TRIM(PROPER(employee_data!C611))</f>
        <v>Jimenez</v>
      </c>
      <c r="D611" s="2">
        <f>DATEVALUE(TEXT(employee_data!D611,"dd/mm/yyyy"))</f>
        <v>44383</v>
      </c>
      <c r="E611" s="2">
        <f>IFERROR(DATEVALUE(TEXT(employee_data!E611,"dd/mm/yyyy")),TRIM(""))</f>
        <v>44525</v>
      </c>
      <c r="F611" t="str">
        <f>TRIM(employee_data!F611)</f>
        <v>Senior BI Developer</v>
      </c>
      <c r="G611" t="str">
        <f>TRIM(PROPER(employee_data!G611))</f>
        <v>Daniel Moore</v>
      </c>
      <c r="H611" t="str">
        <f>TRIM(employee_data!H611)</f>
        <v>kody.jimenez@bilearner.com</v>
      </c>
      <c r="I611" t="str">
        <f>TRIM(UPPER(employee_data!I611))</f>
        <v>BPC</v>
      </c>
      <c r="J611" t="str">
        <f>TRIM(PROPER(employee_data!J611))</f>
        <v>Active</v>
      </c>
      <c r="K611" t="str">
        <f>TRIM(PROPER(employee_data!K611))</f>
        <v>Part-Time</v>
      </c>
      <c r="L611" t="str">
        <f>TRIM(PROPER(employee_data!L611))</f>
        <v>Zone A</v>
      </c>
      <c r="M611" t="str">
        <f>TRIM(PROPER(employee_data!M611))</f>
        <v>Part-Time</v>
      </c>
      <c r="N611" t="str">
        <f>TRIM(PROPER(employee_data!N611))</f>
        <v>Resignation</v>
      </c>
      <c r="O611" t="str">
        <f>TRIM(employee_data!O611)</f>
        <v>Teacher door money tend song.</v>
      </c>
      <c r="P611" t="str">
        <f>TRIM(PROPER(employee_data!P611))</f>
        <v>Admin Offices</v>
      </c>
      <c r="Q611" t="str">
        <f>TRIM(PROPER(employee_data!Q611))</f>
        <v>Field Operations</v>
      </c>
      <c r="R611" s="2">
        <f>DATEVALUE(TEXT(employee_data!R611,"dd/mm/yyyy"))</f>
        <v>34189</v>
      </c>
      <c r="S611" t="str">
        <f>TRIM(UPPER(employee_data!S611))</f>
        <v>MA</v>
      </c>
      <c r="T611" t="str">
        <f>TRIM(PROPER(employee_data!T611))</f>
        <v>Foreman</v>
      </c>
      <c r="U611" t="str">
        <f>TRIM(PROPER(employee_data!U611))</f>
        <v>Male</v>
      </c>
      <c r="V611" t="str">
        <f>TRIM(employee_data!V611)</f>
        <v>15346</v>
      </c>
      <c r="W611" t="str">
        <f>TRIM(PROPER(employee_data!W611))</f>
        <v>Asian</v>
      </c>
      <c r="X611" t="str">
        <f>TRIM(PROPER(employee_data!X611))</f>
        <v>Single</v>
      </c>
      <c r="Y611" t="str">
        <f>TRIM(PROPER(employee_data!Y611))</f>
        <v>Fully Meets</v>
      </c>
      <c r="Z611" s="4">
        <v>3</v>
      </c>
    </row>
    <row r="612" spans="1:26" x14ac:dyDescent="0.25">
      <c r="A612" t="str">
        <f>TRIM(employee_data!A612)</f>
        <v>1037</v>
      </c>
      <c r="B612" t="str">
        <f>TRIM(PROPER(employee_data!B612))</f>
        <v>Zoe</v>
      </c>
      <c r="C612" t="str">
        <f>TRIM(PROPER(employee_data!C612))</f>
        <v>Colon</v>
      </c>
      <c r="D612" s="2">
        <f>DATEVALUE(TEXT(employee_data!D612,"dd/mm/yyyy"))</f>
        <v>44098</v>
      </c>
      <c r="E612" s="2">
        <f>IFERROR(DATEVALUE(TEXT(employee_data!E612,"dd/mm/yyyy")),TRIM(""))</f>
        <v>44137</v>
      </c>
      <c r="F612" t="str">
        <f>TRIM(employee_data!F612)</f>
        <v>Software Engineer</v>
      </c>
      <c r="G612" t="str">
        <f>TRIM(PROPER(employee_data!G612))</f>
        <v>Stacey Vargas</v>
      </c>
      <c r="H612" t="str">
        <f>TRIM(employee_data!H612)</f>
        <v>zoe.colon@bilearner.com</v>
      </c>
      <c r="I612" t="str">
        <f>TRIM(UPPER(employee_data!I612))</f>
        <v>CCDR</v>
      </c>
      <c r="J612" t="str">
        <f>TRIM(PROPER(employee_data!J612))</f>
        <v>Voluntarily Terminated</v>
      </c>
      <c r="K612" t="str">
        <f>TRIM(PROPER(employee_data!K612))</f>
        <v>Part-Time</v>
      </c>
      <c r="L612" t="str">
        <f>TRIM(PROPER(employee_data!L612))</f>
        <v>Zone C</v>
      </c>
      <c r="M612" t="str">
        <f>TRIM(PROPER(employee_data!M612))</f>
        <v>Full-Time</v>
      </c>
      <c r="N612" t="str">
        <f>TRIM(PROPER(employee_data!N612))</f>
        <v>Voluntary</v>
      </c>
      <c r="O612" t="str">
        <f>TRIM(employee_data!O612)</f>
        <v>Accept knowledge drop bar understand.</v>
      </c>
      <c r="P612" t="str">
        <f>TRIM(PROPER(employee_data!P612))</f>
        <v>Software Engineering</v>
      </c>
      <c r="Q612" t="str">
        <f>TRIM(PROPER(employee_data!Q612))</f>
        <v>Fielders</v>
      </c>
      <c r="R612" s="2">
        <f>DATEVALUE(TEXT(employee_data!R612,"dd/mm/yyyy"))</f>
        <v>34177</v>
      </c>
      <c r="S612" t="str">
        <f>TRIM(UPPER(employee_data!S612))</f>
        <v>MA</v>
      </c>
      <c r="T612" t="str">
        <f>TRIM(PROPER(employee_data!T612))</f>
        <v>Engineer</v>
      </c>
      <c r="U612" t="str">
        <f>TRIM(PROPER(employee_data!U612))</f>
        <v>Male</v>
      </c>
      <c r="V612" t="str">
        <f>TRIM(employee_data!V612)</f>
        <v>4876</v>
      </c>
      <c r="W612" t="str">
        <f>TRIM(PROPER(employee_data!W612))</f>
        <v>Other</v>
      </c>
      <c r="X612" t="str">
        <f>TRIM(PROPER(employee_data!X612))</f>
        <v>Widowed</v>
      </c>
      <c r="Y612" t="str">
        <f>TRIM(PROPER(employee_data!Y612))</f>
        <v>Fully Meets</v>
      </c>
      <c r="Z612" s="4">
        <v>3</v>
      </c>
    </row>
    <row r="613" spans="1:26" x14ac:dyDescent="0.25">
      <c r="A613" t="str">
        <f>TRIM(employee_data!A613)</f>
        <v>1038</v>
      </c>
      <c r="B613" t="str">
        <f>TRIM(PROPER(employee_data!B613))</f>
        <v>Courtney</v>
      </c>
      <c r="C613" t="str">
        <f>TRIM(PROPER(employee_data!C613))</f>
        <v>Cowan</v>
      </c>
      <c r="D613" s="2">
        <f>DATEVALUE(TEXT(employee_data!D613,"dd/mm/yyyy"))</f>
        <v>44944</v>
      </c>
      <c r="E613" s="2" t="str">
        <f>IFERROR(DATEVALUE(TEXT(employee_data!E613,"dd/mm/yyyy")),TRIM(""))</f>
        <v/>
      </c>
      <c r="F613" t="str">
        <f>TRIM(employee_data!F613)</f>
        <v>Software Engineer</v>
      </c>
      <c r="G613" t="str">
        <f>TRIM(PROPER(employee_data!G613))</f>
        <v>Beth Anderson</v>
      </c>
      <c r="H613" t="str">
        <f>TRIM(employee_data!H613)</f>
        <v>courtney.cowan@bilearner.com</v>
      </c>
      <c r="I613" t="str">
        <f>TRIM(UPPER(employee_data!I613))</f>
        <v>SVG</v>
      </c>
      <c r="J613" t="str">
        <f>TRIM(PROPER(employee_data!J613))</f>
        <v>Active</v>
      </c>
      <c r="K613" t="str">
        <f>TRIM(PROPER(employee_data!K613))</f>
        <v>Contract</v>
      </c>
      <c r="L613" t="str">
        <f>TRIM(PROPER(employee_data!L613))</f>
        <v>Zone B</v>
      </c>
      <c r="M613" t="str">
        <f>TRIM(PROPER(employee_data!M613))</f>
        <v>Part-Time</v>
      </c>
      <c r="N613" t="str">
        <f>TRIM(PROPER(employee_data!N613))</f>
        <v>Unk</v>
      </c>
      <c r="O613" t="str">
        <f>TRIM(employee_data!O613)</f>
        <v/>
      </c>
      <c r="P613" t="str">
        <f>TRIM(PROPER(employee_data!P613))</f>
        <v>Software Engineering</v>
      </c>
      <c r="Q613" t="str">
        <f>TRIM(PROPER(employee_data!Q613))</f>
        <v>Field Operations</v>
      </c>
      <c r="R613" s="2">
        <f>DATEVALUE(TEXT(employee_data!R613,"dd/mm/yyyy"))</f>
        <v>26057</v>
      </c>
      <c r="S613" t="str">
        <f>TRIM(UPPER(employee_data!S613))</f>
        <v>MA</v>
      </c>
      <c r="T613" t="str">
        <f>TRIM(PROPER(employee_data!T613))</f>
        <v>Crew Leader</v>
      </c>
      <c r="U613" t="str">
        <f>TRIM(PROPER(employee_data!U613))</f>
        <v>Male</v>
      </c>
      <c r="V613" t="str">
        <f>TRIM(employee_data!V613)</f>
        <v>14886</v>
      </c>
      <c r="W613" t="str">
        <f>TRIM(PROPER(employee_data!W613))</f>
        <v>Hispanic</v>
      </c>
      <c r="X613" t="str">
        <f>TRIM(PROPER(employee_data!X613))</f>
        <v>Married</v>
      </c>
      <c r="Y613" t="str">
        <f>TRIM(PROPER(employee_data!Y613))</f>
        <v>Fully Meets</v>
      </c>
      <c r="Z613" s="4">
        <v>3</v>
      </c>
    </row>
    <row r="614" spans="1:26" x14ac:dyDescent="0.25">
      <c r="A614" t="str">
        <f>TRIM(employee_data!A614)</f>
        <v>1039</v>
      </c>
      <c r="B614" t="str">
        <f>TRIM(PROPER(employee_data!B614))</f>
        <v>Nolan</v>
      </c>
      <c r="C614" t="str">
        <f>TRIM(PROPER(employee_data!C614))</f>
        <v>Perez</v>
      </c>
      <c r="D614" s="2">
        <f>DATEVALUE(TEXT(employee_data!D614,"dd/mm/yyyy"))</f>
        <v>43699</v>
      </c>
      <c r="E614" s="2">
        <f>IFERROR(DATEVALUE(TEXT(employee_data!E614,"dd/mm/yyyy")),TRIM(""))</f>
        <v>44645</v>
      </c>
      <c r="F614" t="str">
        <f>TRIM(employee_data!F614)</f>
        <v>Software Engineer</v>
      </c>
      <c r="G614" t="str">
        <f>TRIM(PROPER(employee_data!G614))</f>
        <v>Joshua Daniels</v>
      </c>
      <c r="H614" t="str">
        <f>TRIM(employee_data!H614)</f>
        <v>nolan.perez@bilearner.com</v>
      </c>
      <c r="I614" t="str">
        <f>TRIM(UPPER(employee_data!I614))</f>
        <v>EW</v>
      </c>
      <c r="J614" t="str">
        <f>TRIM(PROPER(employee_data!J614))</f>
        <v>Voluntarily Terminated</v>
      </c>
      <c r="K614" t="str">
        <f>TRIM(PROPER(employee_data!K614))</f>
        <v>Part-Time</v>
      </c>
      <c r="L614" t="str">
        <f>TRIM(PROPER(employee_data!L614))</f>
        <v>Zone B</v>
      </c>
      <c r="M614" t="str">
        <f>TRIM(PROPER(employee_data!M614))</f>
        <v>Part-Time</v>
      </c>
      <c r="N614" t="str">
        <f>TRIM(PROPER(employee_data!N614))</f>
        <v>Involuntary</v>
      </c>
      <c r="O614" t="str">
        <f>TRIM(employee_data!O614)</f>
        <v>Under follow guess lot minute able history face.</v>
      </c>
      <c r="P614" t="str">
        <f>TRIM(PROPER(employee_data!P614))</f>
        <v>Software Engineering</v>
      </c>
      <c r="Q614" t="str">
        <f>TRIM(PROPER(employee_data!Q614))</f>
        <v>Finance &amp; Accounting</v>
      </c>
      <c r="R614" s="2">
        <f>DATEVALUE(TEXT(employee_data!R614,"dd/mm/yyyy"))</f>
        <v>30272</v>
      </c>
      <c r="S614" t="str">
        <f>TRIM(UPPER(employee_data!S614))</f>
        <v>MA</v>
      </c>
      <c r="T614" t="str">
        <f>TRIM(PROPER(employee_data!T614))</f>
        <v>Administrative</v>
      </c>
      <c r="U614" t="str">
        <f>TRIM(PROPER(employee_data!U614))</f>
        <v>Female</v>
      </c>
      <c r="V614" t="str">
        <f>TRIM(employee_data!V614)</f>
        <v>46407</v>
      </c>
      <c r="W614" t="str">
        <f>TRIM(PROPER(employee_data!W614))</f>
        <v>Other</v>
      </c>
      <c r="X614" t="str">
        <f>TRIM(PROPER(employee_data!X614))</f>
        <v>Widowed</v>
      </c>
      <c r="Y614" t="str">
        <f>TRIM(PROPER(employee_data!Y614))</f>
        <v>Fully Meets</v>
      </c>
      <c r="Z614" s="4">
        <v>3</v>
      </c>
    </row>
    <row r="615" spans="1:26" x14ac:dyDescent="0.25">
      <c r="A615" t="str">
        <f>TRIM(employee_data!A615)</f>
        <v>1040</v>
      </c>
      <c r="B615" t="str">
        <f>TRIM(PROPER(employee_data!B615))</f>
        <v>Katrina</v>
      </c>
      <c r="C615" t="str">
        <f>TRIM(PROPER(employee_data!C615))</f>
        <v>Farrell</v>
      </c>
      <c r="D615" s="2">
        <f>DATEVALUE(TEXT(employee_data!D615,"dd/mm/yyyy"))</f>
        <v>43671</v>
      </c>
      <c r="E615" s="2">
        <f>IFERROR(DATEVALUE(TEXT(employee_data!E615,"dd/mm/yyyy")),TRIM(""))</f>
        <v>44912</v>
      </c>
      <c r="F615" t="str">
        <f>TRIM(employee_data!F615)</f>
        <v>Software Engineer</v>
      </c>
      <c r="G615" t="str">
        <f>TRIM(PROPER(employee_data!G615))</f>
        <v>Mark Mays</v>
      </c>
      <c r="H615" t="str">
        <f>TRIM(employee_data!H615)</f>
        <v>katrina.farrell@bilearner.com</v>
      </c>
      <c r="I615" t="str">
        <f>TRIM(UPPER(employee_data!I615))</f>
        <v>MSC</v>
      </c>
      <c r="J615" t="str">
        <f>TRIM(PROPER(employee_data!J615))</f>
        <v>Voluntarily Terminated</v>
      </c>
      <c r="K615" t="str">
        <f>TRIM(PROPER(employee_data!K615))</f>
        <v>Contract</v>
      </c>
      <c r="L615" t="str">
        <f>TRIM(PROPER(employee_data!L615))</f>
        <v>Zone A</v>
      </c>
      <c r="M615" t="str">
        <f>TRIM(PROPER(employee_data!M615))</f>
        <v>Part-Time</v>
      </c>
      <c r="N615" t="str">
        <f>TRIM(PROPER(employee_data!N615))</f>
        <v>Retirement</v>
      </c>
      <c r="O615" t="str">
        <f>TRIM(employee_data!O615)</f>
        <v>Main customer television phone staff family.</v>
      </c>
      <c r="P615" t="str">
        <f>TRIM(PROPER(employee_data!P615))</f>
        <v>Software Engineering</v>
      </c>
      <c r="Q615" t="str">
        <f>TRIM(PROPER(employee_data!Q615))</f>
        <v>Field Operations</v>
      </c>
      <c r="R615" s="2">
        <f>DATEVALUE(TEXT(employee_data!R615,"dd/mm/yyyy"))</f>
        <v>26414</v>
      </c>
      <c r="S615" t="str">
        <f>TRIM(UPPER(employee_data!S615))</f>
        <v>MA</v>
      </c>
      <c r="T615" t="str">
        <f>TRIM(PROPER(employee_data!T615))</f>
        <v>Technician</v>
      </c>
      <c r="U615" t="str">
        <f>TRIM(PROPER(employee_data!U615))</f>
        <v>Male</v>
      </c>
      <c r="V615" t="str">
        <f>TRIM(employee_data!V615)</f>
        <v>74234</v>
      </c>
      <c r="W615" t="str">
        <f>TRIM(PROPER(employee_data!W615))</f>
        <v>White</v>
      </c>
      <c r="X615" t="str">
        <f>TRIM(PROPER(employee_data!X615))</f>
        <v>Divorced</v>
      </c>
      <c r="Y615" t="str">
        <f>TRIM(PROPER(employee_data!Y615))</f>
        <v>Fully Meets</v>
      </c>
      <c r="Z615" s="4">
        <v>3</v>
      </c>
    </row>
    <row r="616" spans="1:26" x14ac:dyDescent="0.25">
      <c r="A616" t="str">
        <f>TRIM(employee_data!A616)</f>
        <v>1041</v>
      </c>
      <c r="B616" t="str">
        <f>TRIM(PROPER(employee_data!B616))</f>
        <v>Camden</v>
      </c>
      <c r="C616" t="str">
        <f>TRIM(PROPER(employee_data!C616))</f>
        <v>Kelly</v>
      </c>
      <c r="D616" s="2">
        <f>DATEVALUE(TEXT(employee_data!D616,"dd/mm/yyyy"))</f>
        <v>43780</v>
      </c>
      <c r="E616" s="2">
        <f>IFERROR(DATEVALUE(TEXT(employee_data!E616,"dd/mm/yyyy")),TRIM(""))</f>
        <v>43840</v>
      </c>
      <c r="F616" t="str">
        <f>TRIM(employee_data!F616)</f>
        <v>Software Engineer</v>
      </c>
      <c r="G616" t="str">
        <f>TRIM(PROPER(employee_data!G616))</f>
        <v>Brandon Ortiz</v>
      </c>
      <c r="H616" t="str">
        <f>TRIM(employee_data!H616)</f>
        <v>camden.kelly@bilearner.com</v>
      </c>
      <c r="I616" t="str">
        <f>TRIM(UPPER(employee_data!I616))</f>
        <v>TNS</v>
      </c>
      <c r="J616" t="str">
        <f>TRIM(PROPER(employee_data!J616))</f>
        <v>Voluntarily Terminated</v>
      </c>
      <c r="K616" t="str">
        <f>TRIM(PROPER(employee_data!K616))</f>
        <v>Full-Time</v>
      </c>
      <c r="L616" t="str">
        <f>TRIM(PROPER(employee_data!L616))</f>
        <v>Zone A</v>
      </c>
      <c r="M616" t="str">
        <f>TRIM(PROPER(employee_data!M616))</f>
        <v>Full-Time</v>
      </c>
      <c r="N616" t="str">
        <f>TRIM(PROPER(employee_data!N616))</f>
        <v>Retirement</v>
      </c>
      <c r="O616" t="str">
        <f>TRIM(employee_data!O616)</f>
        <v>Suffer consider store find up.</v>
      </c>
      <c r="P616" t="str">
        <f>TRIM(PROPER(employee_data!P616))</f>
        <v>Software Engineering</v>
      </c>
      <c r="Q616" t="str">
        <f>TRIM(PROPER(employee_data!Q616))</f>
        <v>Engineers</v>
      </c>
      <c r="R616" s="2">
        <f>DATEVALUE(TEXT(employee_data!R616,"dd/mm/yyyy"))</f>
        <v>28068</v>
      </c>
      <c r="S616" t="str">
        <f>TRIM(UPPER(employee_data!S616))</f>
        <v>MA</v>
      </c>
      <c r="T616" t="str">
        <f>TRIM(PROPER(employee_data!T616))</f>
        <v>Administrative</v>
      </c>
      <c r="U616" t="str">
        <f>TRIM(PROPER(employee_data!U616))</f>
        <v>Male</v>
      </c>
      <c r="V616" t="str">
        <f>TRIM(employee_data!V616)</f>
        <v>45272</v>
      </c>
      <c r="W616" t="str">
        <f>TRIM(PROPER(employee_data!W616))</f>
        <v>White</v>
      </c>
      <c r="X616" t="str">
        <f>TRIM(PROPER(employee_data!X616))</f>
        <v>Single</v>
      </c>
      <c r="Y616" t="str">
        <f>TRIM(PROPER(employee_data!Y616))</f>
        <v>Fully Meets</v>
      </c>
      <c r="Z616" s="4">
        <v>3</v>
      </c>
    </row>
    <row r="617" spans="1:26" x14ac:dyDescent="0.25">
      <c r="A617" t="str">
        <f>TRIM(employee_data!A617)</f>
        <v>1042</v>
      </c>
      <c r="B617" t="str">
        <f>TRIM(PROPER(employee_data!B617))</f>
        <v>Milo</v>
      </c>
      <c r="C617" t="str">
        <f>TRIM(PROPER(employee_data!C617))</f>
        <v>Hood</v>
      </c>
      <c r="D617" s="2">
        <f>DATEVALUE(TEXT(employee_data!D617,"dd/mm/yyyy"))</f>
        <v>44758</v>
      </c>
      <c r="E617" s="2" t="str">
        <f>IFERROR(DATEVALUE(TEXT(employee_data!E617,"dd/mm/yyyy")),TRIM(""))</f>
        <v/>
      </c>
      <c r="F617" t="str">
        <f>TRIM(employee_data!F617)</f>
        <v>Software Engineer</v>
      </c>
      <c r="G617" t="str">
        <f>TRIM(PROPER(employee_data!G617))</f>
        <v>Cheryl Swanson</v>
      </c>
      <c r="H617" t="str">
        <f>TRIM(employee_data!H617)</f>
        <v>milo.hood@bilearner.com</v>
      </c>
      <c r="I617" t="str">
        <f>TRIM(UPPER(employee_data!I617))</f>
        <v>PYZ</v>
      </c>
      <c r="J617" t="str">
        <f>TRIM(PROPER(employee_data!J617))</f>
        <v>Active</v>
      </c>
      <c r="K617" t="str">
        <f>TRIM(PROPER(employee_data!K617))</f>
        <v>Contract</v>
      </c>
      <c r="L617" t="str">
        <f>TRIM(PROPER(employee_data!L617))</f>
        <v>Zone B</v>
      </c>
      <c r="M617" t="str">
        <f>TRIM(PROPER(employee_data!M617))</f>
        <v>Temporary</v>
      </c>
      <c r="N617" t="str">
        <f>TRIM(PROPER(employee_data!N617))</f>
        <v>Unk</v>
      </c>
      <c r="O617" t="str">
        <f>TRIM(employee_data!O617)</f>
        <v/>
      </c>
      <c r="P617" t="str">
        <f>TRIM(PROPER(employee_data!P617))</f>
        <v>Software Engineering</v>
      </c>
      <c r="Q617" t="str">
        <f>TRIM(PROPER(employee_data!Q617))</f>
        <v>Field Operations</v>
      </c>
      <c r="R617" s="2">
        <f>DATEVALUE(TEXT(employee_data!R617,"dd/mm/yyyy"))</f>
        <v>15571</v>
      </c>
      <c r="S617" t="str">
        <f>TRIM(UPPER(employee_data!S617))</f>
        <v>MA</v>
      </c>
      <c r="T617" t="str">
        <f>TRIM(PROPER(employee_data!T617))</f>
        <v>Driller</v>
      </c>
      <c r="U617" t="str">
        <f>TRIM(PROPER(employee_data!U617))</f>
        <v>Male</v>
      </c>
      <c r="V617" t="str">
        <f>TRIM(employee_data!V617)</f>
        <v>96170</v>
      </c>
      <c r="W617" t="str">
        <f>TRIM(PROPER(employee_data!W617))</f>
        <v>Black</v>
      </c>
      <c r="X617" t="str">
        <f>TRIM(PROPER(employee_data!X617))</f>
        <v>Widowed</v>
      </c>
      <c r="Y617" t="str">
        <f>TRIM(PROPER(employee_data!Y617))</f>
        <v>Fully Meets</v>
      </c>
      <c r="Z617" s="4">
        <v>3</v>
      </c>
    </row>
    <row r="618" spans="1:26" x14ac:dyDescent="0.25">
      <c r="A618" t="str">
        <f>TRIM(employee_data!A618)</f>
        <v>1043</v>
      </c>
      <c r="B618" t="str">
        <f>TRIM(PROPER(employee_data!B618))</f>
        <v>Kale</v>
      </c>
      <c r="C618" t="str">
        <f>TRIM(PROPER(employee_data!C618))</f>
        <v>Lang</v>
      </c>
      <c r="D618" s="2">
        <f>DATEVALUE(TEXT(employee_data!D618,"dd/mm/yyyy"))</f>
        <v>44914</v>
      </c>
      <c r="E618" s="2">
        <f>IFERROR(DATEVALUE(TEXT(employee_data!E618,"dd/mm/yyyy")),TRIM(""))</f>
        <v>45056</v>
      </c>
      <c r="F618" t="str">
        <f>TRIM(employee_data!F618)</f>
        <v>Shared Services Manager</v>
      </c>
      <c r="G618" t="str">
        <f>TRIM(PROPER(employee_data!G618))</f>
        <v>Matthew Patel</v>
      </c>
      <c r="H618" t="str">
        <f>TRIM(employee_data!H618)</f>
        <v>kale.lang@bilearner.com</v>
      </c>
      <c r="I618" t="str">
        <f>TRIM(UPPER(employee_data!I618))</f>
        <v>WBL</v>
      </c>
      <c r="J618" t="str">
        <f>TRIM(PROPER(employee_data!J618))</f>
        <v>Active</v>
      </c>
      <c r="K618" t="str">
        <f>TRIM(PROPER(employee_data!K618))</f>
        <v>Full-Time</v>
      </c>
      <c r="L618" t="str">
        <f>TRIM(PROPER(employee_data!L618))</f>
        <v>Zone C</v>
      </c>
      <c r="M618" t="str">
        <f>TRIM(PROPER(employee_data!M618))</f>
        <v>Part-Time</v>
      </c>
      <c r="N618" t="str">
        <f>TRIM(PROPER(employee_data!N618))</f>
        <v>Resignation</v>
      </c>
      <c r="O618" t="str">
        <f>TRIM(employee_data!O618)</f>
        <v>Agreement particular scene also war who.</v>
      </c>
      <c r="P618" t="str">
        <f>TRIM(PROPER(employee_data!P618))</f>
        <v>Software Engineering</v>
      </c>
      <c r="Q618" t="str">
        <f>TRIM(PROPER(employee_data!Q618))</f>
        <v>Splicing</v>
      </c>
      <c r="R618" s="2">
        <f>DATEVALUE(TEXT(employee_data!R618,"dd/mm/yyyy"))</f>
        <v>20439</v>
      </c>
      <c r="S618" t="str">
        <f>TRIM(UPPER(employee_data!S618))</f>
        <v>MA</v>
      </c>
      <c r="T618" t="str">
        <f>TRIM(PROPER(employee_data!T618))</f>
        <v>Billing</v>
      </c>
      <c r="U618" t="str">
        <f>TRIM(PROPER(employee_data!U618))</f>
        <v>Female</v>
      </c>
      <c r="V618" t="str">
        <f>TRIM(employee_data!V618)</f>
        <v>65963</v>
      </c>
      <c r="W618" t="str">
        <f>TRIM(PROPER(employee_data!W618))</f>
        <v>White</v>
      </c>
      <c r="X618" t="str">
        <f>TRIM(PROPER(employee_data!X618))</f>
        <v>Married</v>
      </c>
      <c r="Y618" t="str">
        <f>TRIM(PROPER(employee_data!Y618))</f>
        <v>Fully Meets</v>
      </c>
      <c r="Z618" s="4">
        <v>3</v>
      </c>
    </row>
    <row r="619" spans="1:26" x14ac:dyDescent="0.25">
      <c r="A619" t="str">
        <f>TRIM(employee_data!A619)</f>
        <v>1044</v>
      </c>
      <c r="B619" t="str">
        <f>TRIM(PROPER(employee_data!B619))</f>
        <v>Shyanne</v>
      </c>
      <c r="C619" t="str">
        <f>TRIM(PROPER(employee_data!C619))</f>
        <v>Stark</v>
      </c>
      <c r="D619" s="2">
        <f>DATEVALUE(TEXT(employee_data!D619,"dd/mm/yyyy"))</f>
        <v>44089</v>
      </c>
      <c r="E619" s="2" t="str">
        <f>IFERROR(DATEVALUE(TEXT(employee_data!E619,"dd/mm/yyyy")),TRIM(""))</f>
        <v/>
      </c>
      <c r="F619" t="str">
        <f>TRIM(employee_data!F619)</f>
        <v>Shared Services Manager</v>
      </c>
      <c r="G619" t="str">
        <f>TRIM(PROPER(employee_data!G619))</f>
        <v>Jennifer Adams</v>
      </c>
      <c r="H619" t="str">
        <f>TRIM(employee_data!H619)</f>
        <v>shyanne.stark@bilearner.com</v>
      </c>
      <c r="I619" t="str">
        <f>TRIM(UPPER(employee_data!I619))</f>
        <v>NEL</v>
      </c>
      <c r="J619" t="str">
        <f>TRIM(PROPER(employee_data!J619))</f>
        <v>Active</v>
      </c>
      <c r="K619" t="str">
        <f>TRIM(PROPER(employee_data!K619))</f>
        <v>Contract</v>
      </c>
      <c r="L619" t="str">
        <f>TRIM(PROPER(employee_data!L619))</f>
        <v>Zone A</v>
      </c>
      <c r="M619" t="str">
        <f>TRIM(PROPER(employee_data!M619))</f>
        <v>Temporary</v>
      </c>
      <c r="N619" t="str">
        <f>TRIM(PROPER(employee_data!N619))</f>
        <v>Unk</v>
      </c>
      <c r="O619" t="str">
        <f>TRIM(employee_data!O619)</f>
        <v/>
      </c>
      <c r="P619" t="str">
        <f>TRIM(PROPER(employee_data!P619))</f>
        <v>Software Engineering</v>
      </c>
      <c r="Q619" t="str">
        <f>TRIM(PROPER(employee_data!Q619))</f>
        <v>Field Operations</v>
      </c>
      <c r="R619" s="2">
        <f>DATEVALUE(TEXT(employee_data!R619,"dd/mm/yyyy"))</f>
        <v>20714</v>
      </c>
      <c r="S619" t="str">
        <f>TRIM(UPPER(employee_data!S619))</f>
        <v>MA</v>
      </c>
      <c r="T619" t="str">
        <f>TRIM(PROPER(employee_data!T619))</f>
        <v>Foreman</v>
      </c>
      <c r="U619" t="str">
        <f>TRIM(PROPER(employee_data!U619))</f>
        <v>Female</v>
      </c>
      <c r="V619" t="str">
        <f>TRIM(employee_data!V619)</f>
        <v>75123</v>
      </c>
      <c r="W619" t="str">
        <f>TRIM(PROPER(employee_data!W619))</f>
        <v>Hispanic</v>
      </c>
      <c r="X619" t="str">
        <f>TRIM(PROPER(employee_data!X619))</f>
        <v>Divorced</v>
      </c>
      <c r="Y619" t="str">
        <f>TRIM(PROPER(employee_data!Y619))</f>
        <v>Fully Meets</v>
      </c>
      <c r="Z619" s="4">
        <v>3</v>
      </c>
    </row>
    <row r="620" spans="1:26" x14ac:dyDescent="0.25">
      <c r="A620" t="str">
        <f>TRIM(employee_data!A620)</f>
        <v>1045</v>
      </c>
      <c r="B620" t="str">
        <f>TRIM(PROPER(employee_data!B620))</f>
        <v>Elliott</v>
      </c>
      <c r="C620" t="str">
        <f>TRIM(PROPER(employee_data!C620))</f>
        <v>Ashley</v>
      </c>
      <c r="D620" s="2">
        <f>DATEVALUE(TEXT(employee_data!D620,"dd/mm/yyyy"))</f>
        <v>44108</v>
      </c>
      <c r="E620" s="2">
        <f>IFERROR(DATEVALUE(TEXT(employee_data!E620,"dd/mm/yyyy")),TRIM(""))</f>
        <v>44984</v>
      </c>
      <c r="F620" t="str">
        <f>TRIM(employee_data!F620)</f>
        <v>Senior BI Developer</v>
      </c>
      <c r="G620" t="str">
        <f>TRIM(PROPER(employee_data!G620))</f>
        <v>Kelly Williams</v>
      </c>
      <c r="H620" t="str">
        <f>TRIM(employee_data!H620)</f>
        <v>elliott.ashley@bilearner.com</v>
      </c>
      <c r="I620" t="str">
        <f>TRIM(UPPER(employee_data!I620))</f>
        <v>PL</v>
      </c>
      <c r="J620" t="str">
        <f>TRIM(PROPER(employee_data!J620))</f>
        <v>Active</v>
      </c>
      <c r="K620" t="str">
        <f>TRIM(PROPER(employee_data!K620))</f>
        <v>Full-Time</v>
      </c>
      <c r="L620" t="str">
        <f>TRIM(PROPER(employee_data!L620))</f>
        <v>Zone C</v>
      </c>
      <c r="M620" t="str">
        <f>TRIM(PROPER(employee_data!M620))</f>
        <v>Temporary</v>
      </c>
      <c r="N620" t="str">
        <f>TRIM(PROPER(employee_data!N620))</f>
        <v>Involuntary</v>
      </c>
      <c r="O620" t="str">
        <f>TRIM(employee_data!O620)</f>
        <v>Artist technology ever body provide today doctor.</v>
      </c>
      <c r="P620" t="str">
        <f>TRIM(PROPER(employee_data!P620))</f>
        <v>Admin Offices</v>
      </c>
      <c r="Q620" t="str">
        <f>TRIM(PROPER(employee_data!Q620))</f>
        <v>Catv</v>
      </c>
      <c r="R620" s="2">
        <f>DATEVALUE(TEXT(employee_data!R620,"dd/mm/yyyy"))</f>
        <v>23172</v>
      </c>
      <c r="S620" t="str">
        <f>TRIM(UPPER(employee_data!S620))</f>
        <v>MA</v>
      </c>
      <c r="T620" t="str">
        <f>TRIM(PROPER(employee_data!T620))</f>
        <v>Foreman</v>
      </c>
      <c r="U620" t="str">
        <f>TRIM(PROPER(employee_data!U620))</f>
        <v>Female</v>
      </c>
      <c r="V620" t="str">
        <f>TRIM(employee_data!V620)</f>
        <v>11164</v>
      </c>
      <c r="W620" t="str">
        <f>TRIM(PROPER(employee_data!W620))</f>
        <v>Black</v>
      </c>
      <c r="X620" t="str">
        <f>TRIM(PROPER(employee_data!X620))</f>
        <v>Single</v>
      </c>
      <c r="Y620" t="str">
        <f>TRIM(PROPER(employee_data!Y620))</f>
        <v>Fully Meets</v>
      </c>
      <c r="Z620" s="4">
        <v>3</v>
      </c>
    </row>
    <row r="621" spans="1:26" x14ac:dyDescent="0.25">
      <c r="A621" t="str">
        <f>TRIM(employee_data!A621)</f>
        <v>1046</v>
      </c>
      <c r="B621" t="str">
        <f>TRIM(PROPER(employee_data!B621))</f>
        <v>Genesis</v>
      </c>
      <c r="C621" t="str">
        <f>TRIM(PROPER(employee_data!C621))</f>
        <v>Todd</v>
      </c>
      <c r="D621" s="2">
        <f>DATEVALUE(TEXT(employee_data!D621,"dd/mm/yyyy"))</f>
        <v>44674</v>
      </c>
      <c r="E621" s="2">
        <f>IFERROR(DATEVALUE(TEXT(employee_data!E621,"dd/mm/yyyy")),TRIM(""))</f>
        <v>44776</v>
      </c>
      <c r="F621" t="str">
        <f>TRIM(employee_data!F621)</f>
        <v>Software Engineer</v>
      </c>
      <c r="G621" t="str">
        <f>TRIM(PROPER(employee_data!G621))</f>
        <v>Jose Daniel</v>
      </c>
      <c r="H621" t="str">
        <f>TRIM(employee_data!H621)</f>
        <v>genesis.todd@bilearner.com</v>
      </c>
      <c r="I621" t="str">
        <f>TRIM(UPPER(employee_data!I621))</f>
        <v>CCDR</v>
      </c>
      <c r="J621" t="str">
        <f>TRIM(PROPER(employee_data!J621))</f>
        <v>Voluntarily Terminated</v>
      </c>
      <c r="K621" t="str">
        <f>TRIM(PROPER(employee_data!K621))</f>
        <v>Full-Time</v>
      </c>
      <c r="L621" t="str">
        <f>TRIM(PROPER(employee_data!L621))</f>
        <v>Zone A</v>
      </c>
      <c r="M621" t="str">
        <f>TRIM(PROPER(employee_data!M621))</f>
        <v>Temporary</v>
      </c>
      <c r="N621" t="str">
        <f>TRIM(PROPER(employee_data!N621))</f>
        <v>Involuntary</v>
      </c>
      <c r="O621" t="str">
        <f>TRIM(employee_data!O621)</f>
        <v>Former treat check special economy.</v>
      </c>
      <c r="P621" t="str">
        <f>TRIM(PROPER(employee_data!P621))</f>
        <v>Software Engineering</v>
      </c>
      <c r="Q621" t="str">
        <f>TRIM(PROPER(employee_data!Q621))</f>
        <v>Underground</v>
      </c>
      <c r="R621" s="2">
        <f>DATEVALUE(TEXT(employee_data!R621,"dd/mm/yyyy"))</f>
        <v>22967</v>
      </c>
      <c r="S621" t="str">
        <f>TRIM(UPPER(employee_data!S621))</f>
        <v>MA</v>
      </c>
      <c r="T621" t="str">
        <f>TRIM(PROPER(employee_data!T621))</f>
        <v>Laborer</v>
      </c>
      <c r="U621" t="str">
        <f>TRIM(PROPER(employee_data!U621))</f>
        <v>Male</v>
      </c>
      <c r="V621" t="str">
        <f>TRIM(employee_data!V621)</f>
        <v>65978</v>
      </c>
      <c r="W621" t="str">
        <f>TRIM(PROPER(employee_data!W621))</f>
        <v>White</v>
      </c>
      <c r="X621" t="str">
        <f>TRIM(PROPER(employee_data!X621))</f>
        <v>Single</v>
      </c>
      <c r="Y621" t="str">
        <f>TRIM(PROPER(employee_data!Y621))</f>
        <v>Fully Meets</v>
      </c>
      <c r="Z621" s="4">
        <v>3</v>
      </c>
    </row>
    <row r="622" spans="1:26" x14ac:dyDescent="0.25">
      <c r="A622" t="str">
        <f>TRIM(employee_data!A622)</f>
        <v>1047</v>
      </c>
      <c r="B622" t="str">
        <f>TRIM(PROPER(employee_data!B622))</f>
        <v>Sincere</v>
      </c>
      <c r="C622" t="str">
        <f>TRIM(PROPER(employee_data!C622))</f>
        <v>Jimenez</v>
      </c>
      <c r="D622" s="2">
        <f>DATEVALUE(TEXT(employee_data!D622,"dd/mm/yyyy"))</f>
        <v>44527</v>
      </c>
      <c r="E622" s="2" t="str">
        <f>IFERROR(DATEVALUE(TEXT(employee_data!E622,"dd/mm/yyyy")),TRIM(""))</f>
        <v/>
      </c>
      <c r="F622" t="str">
        <f>TRIM(employee_data!F622)</f>
        <v>Software Engineer</v>
      </c>
      <c r="G622" t="str">
        <f>TRIM(PROPER(employee_data!G622))</f>
        <v>Vanessa Ramirez</v>
      </c>
      <c r="H622" t="str">
        <f>TRIM(employee_data!H622)</f>
        <v>sincere.jimenez@bilearner.com</v>
      </c>
      <c r="I622" t="str">
        <f>TRIM(UPPER(employee_data!I622))</f>
        <v>SVG</v>
      </c>
      <c r="J622" t="str">
        <f>TRIM(PROPER(employee_data!J622))</f>
        <v>Active</v>
      </c>
      <c r="K622" t="str">
        <f>TRIM(PROPER(employee_data!K622))</f>
        <v>Contract</v>
      </c>
      <c r="L622" t="str">
        <f>TRIM(PROPER(employee_data!L622))</f>
        <v>Zone A</v>
      </c>
      <c r="M622" t="str">
        <f>TRIM(PROPER(employee_data!M622))</f>
        <v>Part-Time</v>
      </c>
      <c r="N622" t="str">
        <f>TRIM(PROPER(employee_data!N622))</f>
        <v>Unk</v>
      </c>
      <c r="O622" t="str">
        <f>TRIM(employee_data!O622)</f>
        <v/>
      </c>
      <c r="P622" t="str">
        <f>TRIM(PROPER(employee_data!P622))</f>
        <v>Software Engineering</v>
      </c>
      <c r="Q622" t="str">
        <f>TRIM(PROPER(employee_data!Q622))</f>
        <v>Field Operations</v>
      </c>
      <c r="R622" s="2">
        <f>DATEVALUE(TEXT(employee_data!R622,"dd/mm/yyyy"))</f>
        <v>17495</v>
      </c>
      <c r="S622" t="str">
        <f>TRIM(UPPER(employee_data!S622))</f>
        <v>MA</v>
      </c>
      <c r="T622" t="str">
        <f>TRIM(PROPER(employee_data!T622))</f>
        <v>Technician</v>
      </c>
      <c r="U622" t="str">
        <f>TRIM(PROPER(employee_data!U622))</f>
        <v>Female</v>
      </c>
      <c r="V622" t="str">
        <f>TRIM(employee_data!V622)</f>
        <v>73877</v>
      </c>
      <c r="W622" t="str">
        <f>TRIM(PROPER(employee_data!W622))</f>
        <v>Hispanic</v>
      </c>
      <c r="X622" t="str">
        <f>TRIM(PROPER(employee_data!X622))</f>
        <v>Single</v>
      </c>
      <c r="Y622" t="str">
        <f>TRIM(PROPER(employee_data!Y622))</f>
        <v>Fully Meets</v>
      </c>
      <c r="Z622" s="4">
        <v>3</v>
      </c>
    </row>
    <row r="623" spans="1:26" x14ac:dyDescent="0.25">
      <c r="A623" t="str">
        <f>TRIM(employee_data!A623)</f>
        <v>1048</v>
      </c>
      <c r="B623" t="str">
        <f>TRIM(PROPER(employee_data!B623))</f>
        <v>Stephen</v>
      </c>
      <c r="C623" t="str">
        <f>TRIM(PROPER(employee_data!C623))</f>
        <v>Daugherty</v>
      </c>
      <c r="D623" s="2">
        <f>DATEVALUE(TEXT(employee_data!D623,"dd/mm/yyyy"))</f>
        <v>43798</v>
      </c>
      <c r="E623" s="2" t="str">
        <f>IFERROR(DATEVALUE(TEXT(employee_data!E623,"dd/mm/yyyy")),TRIM(""))</f>
        <v/>
      </c>
      <c r="F623" t="str">
        <f>TRIM(employee_data!F623)</f>
        <v>Software Engineer</v>
      </c>
      <c r="G623" t="str">
        <f>TRIM(PROPER(employee_data!G623))</f>
        <v>Joshua Pittman</v>
      </c>
      <c r="H623" t="str">
        <f>TRIM(employee_data!H623)</f>
        <v>stephen.daugherty@bilearner.com</v>
      </c>
      <c r="I623" t="str">
        <f>TRIM(UPPER(employee_data!I623))</f>
        <v>EW</v>
      </c>
      <c r="J623" t="str">
        <f>TRIM(PROPER(employee_data!J623))</f>
        <v>Active</v>
      </c>
      <c r="K623" t="str">
        <f>TRIM(PROPER(employee_data!K623))</f>
        <v>Part-Time</v>
      </c>
      <c r="L623" t="str">
        <f>TRIM(PROPER(employee_data!L623))</f>
        <v>Zone A</v>
      </c>
      <c r="M623" t="str">
        <f>TRIM(PROPER(employee_data!M623))</f>
        <v>Temporary</v>
      </c>
      <c r="N623" t="str">
        <f>TRIM(PROPER(employee_data!N623))</f>
        <v>Unk</v>
      </c>
      <c r="O623" t="str">
        <f>TRIM(employee_data!O623)</f>
        <v/>
      </c>
      <c r="P623" t="str">
        <f>TRIM(PROPER(employee_data!P623))</f>
        <v>Software Engineering</v>
      </c>
      <c r="Q623" t="str">
        <f>TRIM(PROPER(employee_data!Q623))</f>
        <v>General - Con</v>
      </c>
      <c r="R623" s="2">
        <f>DATEVALUE(TEXT(employee_data!R623,"dd/mm/yyyy"))</f>
        <v>20655</v>
      </c>
      <c r="S623" t="str">
        <f>TRIM(UPPER(employee_data!S623))</f>
        <v>MA</v>
      </c>
      <c r="T623" t="str">
        <f>TRIM(PROPER(employee_data!T623))</f>
        <v>Helper</v>
      </c>
      <c r="U623" t="str">
        <f>TRIM(PROPER(employee_data!U623))</f>
        <v>Male</v>
      </c>
      <c r="V623" t="str">
        <f>TRIM(employee_data!V623)</f>
        <v>48971</v>
      </c>
      <c r="W623" t="str">
        <f>TRIM(PROPER(employee_data!W623))</f>
        <v>Asian</v>
      </c>
      <c r="X623" t="str">
        <f>TRIM(PROPER(employee_data!X623))</f>
        <v>Widowed</v>
      </c>
      <c r="Y623" t="str">
        <f>TRIM(PROPER(employee_data!Y623))</f>
        <v>Fully Meets</v>
      </c>
      <c r="Z623" s="4">
        <v>3</v>
      </c>
    </row>
    <row r="624" spans="1:26" x14ac:dyDescent="0.25">
      <c r="A624" t="str">
        <f>TRIM(employee_data!A624)</f>
        <v>1049</v>
      </c>
      <c r="B624" t="str">
        <f>TRIM(PROPER(employee_data!B624))</f>
        <v>Demarion</v>
      </c>
      <c r="C624" t="str">
        <f>TRIM(PROPER(employee_data!C624))</f>
        <v>Morrow</v>
      </c>
      <c r="D624" s="2">
        <f>DATEVALUE(TEXT(employee_data!D624,"dd/mm/yyyy"))</f>
        <v>43615</v>
      </c>
      <c r="E624" s="2">
        <f>IFERROR(DATEVALUE(TEXT(employee_data!E624,"dd/mm/yyyy")),TRIM(""))</f>
        <v>44184</v>
      </c>
      <c r="F624" t="str">
        <f>TRIM(employee_data!F624)</f>
        <v>Software Engineer</v>
      </c>
      <c r="G624" t="str">
        <f>TRIM(PROPER(employee_data!G624))</f>
        <v>Patricia Brewer</v>
      </c>
      <c r="H624" t="str">
        <f>TRIM(employee_data!H624)</f>
        <v>demarion.morrow@bilearner.com</v>
      </c>
      <c r="I624" t="str">
        <f>TRIM(UPPER(employee_data!I624))</f>
        <v>MSC</v>
      </c>
      <c r="J624" t="str">
        <f>TRIM(PROPER(employee_data!J624))</f>
        <v>Voluntarily Terminated</v>
      </c>
      <c r="K624" t="str">
        <f>TRIM(PROPER(employee_data!K624))</f>
        <v>Part-Time</v>
      </c>
      <c r="L624" t="str">
        <f>TRIM(PROPER(employee_data!L624))</f>
        <v>Zone B</v>
      </c>
      <c r="M624" t="str">
        <f>TRIM(PROPER(employee_data!M624))</f>
        <v>Part-Time</v>
      </c>
      <c r="N624" t="str">
        <f>TRIM(PROPER(employee_data!N624))</f>
        <v>Involuntary</v>
      </c>
      <c r="O624" t="str">
        <f>TRIM(employee_data!O624)</f>
        <v>Plan capital firm foreign.</v>
      </c>
      <c r="P624" t="str">
        <f>TRIM(PROPER(employee_data!P624))</f>
        <v>Software Engineering</v>
      </c>
      <c r="Q624" t="str">
        <f>TRIM(PROPER(employee_data!Q624))</f>
        <v>Field Operations</v>
      </c>
      <c r="R624" s="2">
        <f>DATEVALUE(TEXT(employee_data!R624,"dd/mm/yyyy"))</f>
        <v>19993</v>
      </c>
      <c r="S624" t="str">
        <f>TRIM(UPPER(employee_data!S624))</f>
        <v>MA</v>
      </c>
      <c r="T624" t="str">
        <f>TRIM(PROPER(employee_data!T624))</f>
        <v>Technician</v>
      </c>
      <c r="U624" t="str">
        <f>TRIM(PROPER(employee_data!U624))</f>
        <v>Male</v>
      </c>
      <c r="V624" t="str">
        <f>TRIM(employee_data!V624)</f>
        <v>16259</v>
      </c>
      <c r="W624" t="str">
        <f>TRIM(PROPER(employee_data!W624))</f>
        <v>White</v>
      </c>
      <c r="X624" t="str">
        <f>TRIM(PROPER(employee_data!X624))</f>
        <v>Married</v>
      </c>
      <c r="Y624" t="str">
        <f>TRIM(PROPER(employee_data!Y624))</f>
        <v>Fully Meets</v>
      </c>
      <c r="Z624" s="4">
        <v>3</v>
      </c>
    </row>
    <row r="625" spans="1:26" x14ac:dyDescent="0.25">
      <c r="A625" t="str">
        <f>TRIM(employee_data!A625)</f>
        <v>1050</v>
      </c>
      <c r="B625" t="str">
        <f>TRIM(PROPER(employee_data!B625))</f>
        <v>Steven</v>
      </c>
      <c r="C625" t="str">
        <f>TRIM(PROPER(employee_data!C625))</f>
        <v>Schneider</v>
      </c>
      <c r="D625" s="2">
        <f>DATEVALUE(TEXT(employee_data!D625,"dd/mm/yyyy"))</f>
        <v>44158</v>
      </c>
      <c r="E625" s="2" t="str">
        <f>IFERROR(DATEVALUE(TEXT(employee_data!E625,"dd/mm/yyyy")),TRIM(""))</f>
        <v/>
      </c>
      <c r="F625" t="str">
        <f>TRIM(employee_data!F625)</f>
        <v>Software Engineer</v>
      </c>
      <c r="G625" t="str">
        <f>TRIM(PROPER(employee_data!G625))</f>
        <v>Jerry Suarez</v>
      </c>
      <c r="H625" t="str">
        <f>TRIM(employee_data!H625)</f>
        <v>steven.schneider@bilearner.com</v>
      </c>
      <c r="I625" t="str">
        <f>TRIM(UPPER(employee_data!I625))</f>
        <v>TNS</v>
      </c>
      <c r="J625" t="str">
        <f>TRIM(PROPER(employee_data!J625))</f>
        <v>Active</v>
      </c>
      <c r="K625" t="str">
        <f>TRIM(PROPER(employee_data!K625))</f>
        <v>Contract</v>
      </c>
      <c r="L625" t="str">
        <f>TRIM(PROPER(employee_data!L625))</f>
        <v>Zone B</v>
      </c>
      <c r="M625" t="str">
        <f>TRIM(PROPER(employee_data!M625))</f>
        <v>Temporary</v>
      </c>
      <c r="N625" t="str">
        <f>TRIM(PROPER(employee_data!N625))</f>
        <v>Unk</v>
      </c>
      <c r="O625" t="str">
        <f>TRIM(employee_data!O625)</f>
        <v/>
      </c>
      <c r="P625" t="str">
        <f>TRIM(PROPER(employee_data!P625))</f>
        <v>Software Engineering</v>
      </c>
      <c r="Q625" t="str">
        <f>TRIM(PROPER(employee_data!Q625))</f>
        <v>Finance &amp; Accounting</v>
      </c>
      <c r="R625" s="2">
        <f>DATEVALUE(TEXT(employee_data!R625,"dd/mm/yyyy"))</f>
        <v>34154</v>
      </c>
      <c r="S625" t="str">
        <f>TRIM(UPPER(employee_data!S625))</f>
        <v>MA</v>
      </c>
      <c r="T625" t="str">
        <f>TRIM(PROPER(employee_data!T625))</f>
        <v>Accounting</v>
      </c>
      <c r="U625" t="str">
        <f>TRIM(PROPER(employee_data!U625))</f>
        <v>Male</v>
      </c>
      <c r="V625" t="str">
        <f>TRIM(employee_data!V625)</f>
        <v>64114</v>
      </c>
      <c r="W625" t="str">
        <f>TRIM(PROPER(employee_data!W625))</f>
        <v>Black</v>
      </c>
      <c r="X625" t="str">
        <f>TRIM(PROPER(employee_data!X625))</f>
        <v>Widowed</v>
      </c>
      <c r="Y625" t="str">
        <f>TRIM(PROPER(employee_data!Y625))</f>
        <v>Fully Meets</v>
      </c>
      <c r="Z625" s="4">
        <v>3</v>
      </c>
    </row>
    <row r="626" spans="1:26" x14ac:dyDescent="0.25">
      <c r="A626" t="str">
        <f>TRIM(employee_data!A626)</f>
        <v>1051</v>
      </c>
      <c r="B626" t="str">
        <f>TRIM(PROPER(employee_data!B626))</f>
        <v>Devon</v>
      </c>
      <c r="C626" t="str">
        <f>TRIM(PROPER(employee_data!C626))</f>
        <v>Hinton</v>
      </c>
      <c r="D626" s="2">
        <f>DATEVALUE(TEXT(employee_data!D626,"dd/mm/yyyy"))</f>
        <v>44659</v>
      </c>
      <c r="E626" s="2">
        <f>IFERROR(DATEVALUE(TEXT(employee_data!E626,"dd/mm/yyyy")),TRIM(""))</f>
        <v>44937</v>
      </c>
      <c r="F626" t="str">
        <f>TRIM(employee_data!F626)</f>
        <v>Software Engineer</v>
      </c>
      <c r="G626" t="str">
        <f>TRIM(PROPER(employee_data!G626))</f>
        <v>Allison York</v>
      </c>
      <c r="H626" t="str">
        <f>TRIM(employee_data!H626)</f>
        <v>devon.hinton@bilearner.com</v>
      </c>
      <c r="I626" t="str">
        <f>TRIM(UPPER(employee_data!I626))</f>
        <v>PYZ</v>
      </c>
      <c r="J626" t="str">
        <f>TRIM(PROPER(employee_data!J626))</f>
        <v>Active</v>
      </c>
      <c r="K626" t="str">
        <f>TRIM(PROPER(employee_data!K626))</f>
        <v>Full-Time</v>
      </c>
      <c r="L626" t="str">
        <f>TRIM(PROPER(employee_data!L626))</f>
        <v>Zone C</v>
      </c>
      <c r="M626" t="str">
        <f>TRIM(PROPER(employee_data!M626))</f>
        <v>Part-Time</v>
      </c>
      <c r="N626" t="str">
        <f>TRIM(PROPER(employee_data!N626))</f>
        <v>Involuntary</v>
      </c>
      <c r="O626" t="str">
        <f>TRIM(employee_data!O626)</f>
        <v>Her office place.</v>
      </c>
      <c r="P626" t="str">
        <f>TRIM(PROPER(employee_data!P626))</f>
        <v>Software Engineering</v>
      </c>
      <c r="Q626" t="str">
        <f>TRIM(PROPER(employee_data!Q626))</f>
        <v>Field Operations</v>
      </c>
      <c r="R626" s="2">
        <f>DATEVALUE(TEXT(employee_data!R626,"dd/mm/yyyy"))</f>
        <v>29705</v>
      </c>
      <c r="S626" t="str">
        <f>TRIM(UPPER(employee_data!S626))</f>
        <v>MA</v>
      </c>
      <c r="T626" t="str">
        <f>TRIM(PROPER(employee_data!T626))</f>
        <v>Operator</v>
      </c>
      <c r="U626" t="str">
        <f>TRIM(PROPER(employee_data!U626))</f>
        <v>Male</v>
      </c>
      <c r="V626" t="str">
        <f>TRIM(employee_data!V626)</f>
        <v>14669</v>
      </c>
      <c r="W626" t="str">
        <f>TRIM(PROPER(employee_data!W626))</f>
        <v>White</v>
      </c>
      <c r="X626" t="str">
        <f>TRIM(PROPER(employee_data!X626))</f>
        <v>Divorced</v>
      </c>
      <c r="Y626" t="str">
        <f>TRIM(PROPER(employee_data!Y626))</f>
        <v>Fully Meets</v>
      </c>
      <c r="Z626" s="4">
        <v>3</v>
      </c>
    </row>
    <row r="627" spans="1:26" x14ac:dyDescent="0.25">
      <c r="A627" t="str">
        <f>TRIM(employee_data!A627)</f>
        <v>1052</v>
      </c>
      <c r="B627" t="str">
        <f>TRIM(PROPER(employee_data!B627))</f>
        <v>Jacquelyn</v>
      </c>
      <c r="C627" t="str">
        <f>TRIM(PROPER(employee_data!C627))</f>
        <v>Johns</v>
      </c>
      <c r="D627" s="2">
        <f>DATEVALUE(TEXT(employee_data!D627,"dd/mm/yyyy"))</f>
        <v>44252</v>
      </c>
      <c r="E627" s="2">
        <f>IFERROR(DATEVALUE(TEXT(employee_data!E627,"dd/mm/yyyy")),TRIM(""))</f>
        <v>44351</v>
      </c>
      <c r="F627" t="str">
        <f>TRIM(employee_data!F627)</f>
        <v>Shared Services Manager</v>
      </c>
      <c r="G627" t="str">
        <f>TRIM(PROPER(employee_data!G627))</f>
        <v>Christopher Romero</v>
      </c>
      <c r="H627" t="str">
        <f>TRIM(employee_data!H627)</f>
        <v>jacquelyn.johns@bilearner.com</v>
      </c>
      <c r="I627" t="str">
        <f>TRIM(UPPER(employee_data!I627))</f>
        <v>WBL</v>
      </c>
      <c r="J627" t="str">
        <f>TRIM(PROPER(employee_data!J627))</f>
        <v>Active</v>
      </c>
      <c r="K627" t="str">
        <f>TRIM(PROPER(employee_data!K627))</f>
        <v>Contract</v>
      </c>
      <c r="L627" t="str">
        <f>TRIM(PROPER(employee_data!L627))</f>
        <v>Zone B</v>
      </c>
      <c r="M627" t="str">
        <f>TRIM(PROPER(employee_data!M627))</f>
        <v>Part-Time</v>
      </c>
      <c r="N627" t="str">
        <f>TRIM(PROPER(employee_data!N627))</f>
        <v>Voluntary</v>
      </c>
      <c r="O627" t="str">
        <f>TRIM(employee_data!O627)</f>
        <v>Plant enjoy these drive themselves never hit PM.</v>
      </c>
      <c r="P627" t="str">
        <f>TRIM(PROPER(employee_data!P627))</f>
        <v>Software Engineering</v>
      </c>
      <c r="Q627" t="str">
        <f>TRIM(PROPER(employee_data!Q627))</f>
        <v>General - Con</v>
      </c>
      <c r="R627" s="2">
        <f>DATEVALUE(TEXT(employee_data!R627,"dd/mm/yyyy"))</f>
        <v>29393</v>
      </c>
      <c r="S627" t="str">
        <f>TRIM(UPPER(employee_data!S627))</f>
        <v>MA</v>
      </c>
      <c r="T627" t="str">
        <f>TRIM(PROPER(employee_data!T627))</f>
        <v>Foreman</v>
      </c>
      <c r="U627" t="str">
        <f>TRIM(PROPER(employee_data!U627))</f>
        <v>Female</v>
      </c>
      <c r="V627" t="str">
        <f>TRIM(employee_data!V627)</f>
        <v>52448</v>
      </c>
      <c r="W627" t="str">
        <f>TRIM(PROPER(employee_data!W627))</f>
        <v>Hispanic</v>
      </c>
      <c r="X627" t="str">
        <f>TRIM(PROPER(employee_data!X627))</f>
        <v>Single</v>
      </c>
      <c r="Y627" t="str">
        <f>TRIM(PROPER(employee_data!Y627))</f>
        <v>Fully Meets</v>
      </c>
      <c r="Z627" s="4">
        <v>3</v>
      </c>
    </row>
    <row r="628" spans="1:26" x14ac:dyDescent="0.25">
      <c r="A628" t="str">
        <f>TRIM(employee_data!A628)</f>
        <v>1053</v>
      </c>
      <c r="B628" t="str">
        <f>TRIM(PROPER(employee_data!B628))</f>
        <v>Blaine</v>
      </c>
      <c r="C628" t="str">
        <f>TRIM(PROPER(employee_data!C628))</f>
        <v>Keith</v>
      </c>
      <c r="D628" s="2">
        <f>DATEVALUE(TEXT(employee_data!D628,"dd/mm/yyyy"))</f>
        <v>43537</v>
      </c>
      <c r="E628" s="2">
        <f>IFERROR(DATEVALUE(TEXT(employee_data!E628,"dd/mm/yyyy")),TRIM(""))</f>
        <v>44293</v>
      </c>
      <c r="F628" t="str">
        <f>TRIM(employee_data!F628)</f>
        <v>Shared Services Manager</v>
      </c>
      <c r="G628" t="str">
        <f>TRIM(PROPER(employee_data!G628))</f>
        <v>Timothy Hansen</v>
      </c>
      <c r="H628" t="str">
        <f>TRIM(employee_data!H628)</f>
        <v>blaine.keith@bilearner.com</v>
      </c>
      <c r="I628" t="str">
        <f>TRIM(UPPER(employee_data!I628))</f>
        <v>NEL</v>
      </c>
      <c r="J628" t="str">
        <f>TRIM(PROPER(employee_data!J628))</f>
        <v>Active</v>
      </c>
      <c r="K628" t="str">
        <f>TRIM(PROPER(employee_data!K628))</f>
        <v>Contract</v>
      </c>
      <c r="L628" t="str">
        <f>TRIM(PROPER(employee_data!L628))</f>
        <v>Zone C</v>
      </c>
      <c r="M628" t="str">
        <f>TRIM(PROPER(employee_data!M628))</f>
        <v>Full-Time</v>
      </c>
      <c r="N628" t="str">
        <f>TRIM(PROPER(employee_data!N628))</f>
        <v>Resignation</v>
      </c>
      <c r="O628" t="str">
        <f>TRIM(employee_data!O628)</f>
        <v>Wind commercial in ahead will realize.</v>
      </c>
      <c r="P628" t="str">
        <f>TRIM(PROPER(employee_data!P628))</f>
        <v>Software Engineering</v>
      </c>
      <c r="Q628" t="str">
        <f>TRIM(PROPER(employee_data!Q628))</f>
        <v>Project Management - Con</v>
      </c>
      <c r="R628" s="2">
        <f>DATEVALUE(TEXT(employee_data!R628,"dd/mm/yyyy"))</f>
        <v>17373</v>
      </c>
      <c r="S628" t="str">
        <f>TRIM(UPPER(employee_data!S628))</f>
        <v>MA</v>
      </c>
      <c r="T628" t="str">
        <f>TRIM(PROPER(employee_data!T628))</f>
        <v>Project Manager</v>
      </c>
      <c r="U628" t="str">
        <f>TRIM(PROPER(employee_data!U628))</f>
        <v>Female</v>
      </c>
      <c r="V628" t="str">
        <f>TRIM(employee_data!V628)</f>
        <v>43336</v>
      </c>
      <c r="W628" t="str">
        <f>TRIM(PROPER(employee_data!W628))</f>
        <v>Hispanic</v>
      </c>
      <c r="X628" t="str">
        <f>TRIM(PROPER(employee_data!X628))</f>
        <v>Divorced</v>
      </c>
      <c r="Y628" t="str">
        <f>TRIM(PROPER(employee_data!Y628))</f>
        <v>Fully Meets</v>
      </c>
      <c r="Z628" s="4">
        <v>3</v>
      </c>
    </row>
    <row r="629" spans="1:26" x14ac:dyDescent="0.25">
      <c r="A629" t="str">
        <f>TRIM(employee_data!A629)</f>
        <v>1054</v>
      </c>
      <c r="B629" t="str">
        <f>TRIM(PROPER(employee_data!B629))</f>
        <v>Phillip</v>
      </c>
      <c r="C629" t="str">
        <f>TRIM(PROPER(employee_data!C629))</f>
        <v>Salazar</v>
      </c>
      <c r="D629" s="2">
        <f>DATEVALUE(TEXT(employee_data!D629,"dd/mm/yyyy"))</f>
        <v>44969</v>
      </c>
      <c r="E629" s="2" t="str">
        <f>IFERROR(DATEVALUE(TEXT(employee_data!E629,"dd/mm/yyyy")),TRIM(""))</f>
        <v/>
      </c>
      <c r="F629" t="str">
        <f>TRIM(employee_data!F629)</f>
        <v>Software Engineer</v>
      </c>
      <c r="G629" t="str">
        <f>TRIM(PROPER(employee_data!G629))</f>
        <v>Christopher Romero</v>
      </c>
      <c r="H629" t="str">
        <f>TRIM(employee_data!H629)</f>
        <v>phillip.salazar@bilearner.com</v>
      </c>
      <c r="I629" t="str">
        <f>TRIM(UPPER(employee_data!I629))</f>
        <v>PL</v>
      </c>
      <c r="J629" t="str">
        <f>TRIM(PROPER(employee_data!J629))</f>
        <v>Active</v>
      </c>
      <c r="K629" t="str">
        <f>TRIM(PROPER(employee_data!K629))</f>
        <v>Part-Time</v>
      </c>
      <c r="L629" t="str">
        <f>TRIM(PROPER(employee_data!L629))</f>
        <v>Zone A</v>
      </c>
      <c r="M629" t="str">
        <f>TRIM(PROPER(employee_data!M629))</f>
        <v>Full-Time</v>
      </c>
      <c r="N629" t="str">
        <f>TRIM(PROPER(employee_data!N629))</f>
        <v>Unk</v>
      </c>
      <c r="O629" t="str">
        <f>TRIM(employee_data!O629)</f>
        <v/>
      </c>
      <c r="P629" t="str">
        <f>TRIM(PROPER(employee_data!P629))</f>
        <v>Software Engineering</v>
      </c>
      <c r="Q629" t="str">
        <f>TRIM(PROPER(employee_data!Q629))</f>
        <v>Engineers</v>
      </c>
      <c r="R629" s="2">
        <f>DATEVALUE(TEXT(employee_data!R629,"dd/mm/yyyy"))</f>
        <v>34099</v>
      </c>
      <c r="S629" t="str">
        <f>TRIM(UPPER(employee_data!S629))</f>
        <v>MA</v>
      </c>
      <c r="T629" t="str">
        <f>TRIM(PROPER(employee_data!T629))</f>
        <v>Project Manager</v>
      </c>
      <c r="U629" t="str">
        <f>TRIM(PROPER(employee_data!U629))</f>
        <v>Male</v>
      </c>
      <c r="V629" t="str">
        <f>TRIM(employee_data!V629)</f>
        <v>56271</v>
      </c>
      <c r="W629" t="str">
        <f>TRIM(PROPER(employee_data!W629))</f>
        <v>White</v>
      </c>
      <c r="X629" t="str">
        <f>TRIM(PROPER(employee_data!X629))</f>
        <v>Single</v>
      </c>
      <c r="Y629" t="str">
        <f>TRIM(PROPER(employee_data!Y629))</f>
        <v>Fully Meets</v>
      </c>
      <c r="Z629" s="4">
        <v>3</v>
      </c>
    </row>
    <row r="630" spans="1:26" x14ac:dyDescent="0.25">
      <c r="A630" t="str">
        <f>TRIM(employee_data!A630)</f>
        <v>1055</v>
      </c>
      <c r="B630" t="str">
        <f>TRIM(PROPER(employee_data!B630))</f>
        <v>Chaz</v>
      </c>
      <c r="C630" t="str">
        <f>TRIM(PROPER(employee_data!C630))</f>
        <v>Webb</v>
      </c>
      <c r="D630" s="2">
        <f>DATEVALUE(TEXT(employee_data!D630,"dd/mm/yyyy"))</f>
        <v>43351</v>
      </c>
      <c r="E630" s="2" t="str">
        <f>IFERROR(DATEVALUE(TEXT(employee_data!E630,"dd/mm/yyyy")),TRIM(""))</f>
        <v/>
      </c>
      <c r="F630" t="str">
        <f>TRIM(employee_data!F630)</f>
        <v>Software Engineer</v>
      </c>
      <c r="G630" t="str">
        <f>TRIM(PROPER(employee_data!G630))</f>
        <v>Alec Hernandez</v>
      </c>
      <c r="H630" t="str">
        <f>TRIM(employee_data!H630)</f>
        <v>chaz.webb@bilearner.com</v>
      </c>
      <c r="I630" t="str">
        <f>TRIM(UPPER(employee_data!I630))</f>
        <v>PYZ</v>
      </c>
      <c r="J630" t="str">
        <f>TRIM(PROPER(employee_data!J630))</f>
        <v>Active</v>
      </c>
      <c r="K630" t="str">
        <f>TRIM(PROPER(employee_data!K630))</f>
        <v>Contract</v>
      </c>
      <c r="L630" t="str">
        <f>TRIM(PROPER(employee_data!L630))</f>
        <v>Zone C</v>
      </c>
      <c r="M630" t="str">
        <f>TRIM(PROPER(employee_data!M630))</f>
        <v>Full-Time</v>
      </c>
      <c r="N630" t="str">
        <f>TRIM(PROPER(employee_data!N630))</f>
        <v>Unk</v>
      </c>
      <c r="O630" t="str">
        <f>TRIM(employee_data!O630)</f>
        <v/>
      </c>
      <c r="P630" t="str">
        <f>TRIM(PROPER(employee_data!P630))</f>
        <v>Software Engineering</v>
      </c>
      <c r="Q630" t="str">
        <f>TRIM(PROPER(employee_data!Q630))</f>
        <v>Field Operations</v>
      </c>
      <c r="R630" s="2">
        <f>DATEVALUE(TEXT(employee_data!R630,"dd/mm/yyyy"))</f>
        <v>35027</v>
      </c>
      <c r="S630" t="str">
        <f>TRIM(UPPER(employee_data!S630))</f>
        <v>MA</v>
      </c>
      <c r="T630" t="str">
        <f>TRIM(PROPER(employee_data!T630))</f>
        <v>Laborer</v>
      </c>
      <c r="U630" t="str">
        <f>TRIM(PROPER(employee_data!U630))</f>
        <v>Female</v>
      </c>
      <c r="V630" t="str">
        <f>TRIM(employee_data!V630)</f>
        <v>56708</v>
      </c>
      <c r="W630" t="str">
        <f>TRIM(PROPER(employee_data!W630))</f>
        <v>White</v>
      </c>
      <c r="X630" t="str">
        <f>TRIM(PROPER(employee_data!X630))</f>
        <v>Widowed</v>
      </c>
      <c r="Y630" t="str">
        <f>TRIM(PROPER(employee_data!Y630))</f>
        <v>Fully Meets</v>
      </c>
      <c r="Z630" s="4">
        <v>3</v>
      </c>
    </row>
    <row r="631" spans="1:26" x14ac:dyDescent="0.25">
      <c r="A631" t="str">
        <f>TRIM(employee_data!A631)</f>
        <v>1056</v>
      </c>
      <c r="B631" t="str">
        <f>TRIM(PROPER(employee_data!B631))</f>
        <v>Desmond</v>
      </c>
      <c r="C631" t="str">
        <f>TRIM(PROPER(employee_data!C631))</f>
        <v>Anderson</v>
      </c>
      <c r="D631" s="2">
        <f>DATEVALUE(TEXT(employee_data!D631,"dd/mm/yyyy"))</f>
        <v>44518</v>
      </c>
      <c r="E631" s="2" t="str">
        <f>IFERROR(DATEVALUE(TEXT(employee_data!E631,"dd/mm/yyyy")),TRIM(""))</f>
        <v/>
      </c>
      <c r="F631" t="str">
        <f>TRIM(employee_data!F631)</f>
        <v>Software Engineer</v>
      </c>
      <c r="G631" t="str">
        <f>TRIM(PROPER(employee_data!G631))</f>
        <v>Kari Bishop</v>
      </c>
      <c r="H631" t="str">
        <f>TRIM(employee_data!H631)</f>
        <v>desmond.anderson@bilearner.com</v>
      </c>
      <c r="I631" t="str">
        <f>TRIM(UPPER(employee_data!I631))</f>
        <v>SVG</v>
      </c>
      <c r="J631" t="str">
        <f>TRIM(PROPER(employee_data!J631))</f>
        <v>Active</v>
      </c>
      <c r="K631" t="str">
        <f>TRIM(PROPER(employee_data!K631))</f>
        <v>Contract</v>
      </c>
      <c r="L631" t="str">
        <f>TRIM(PROPER(employee_data!L631))</f>
        <v>Zone C</v>
      </c>
      <c r="M631" t="str">
        <f>TRIM(PROPER(employee_data!M631))</f>
        <v>Temporary</v>
      </c>
      <c r="N631" t="str">
        <f>TRIM(PROPER(employee_data!N631))</f>
        <v>Unk</v>
      </c>
      <c r="O631" t="str">
        <f>TRIM(employee_data!O631)</f>
        <v/>
      </c>
      <c r="P631" t="str">
        <f>TRIM(PROPER(employee_data!P631))</f>
        <v>Software Engineering</v>
      </c>
      <c r="Q631" t="str">
        <f>TRIM(PROPER(employee_data!Q631))</f>
        <v>Wireline Construction</v>
      </c>
      <c r="R631" s="2">
        <f>DATEVALUE(TEXT(employee_data!R631,"dd/mm/yyyy"))</f>
        <v>15950</v>
      </c>
      <c r="S631" t="str">
        <f>TRIM(UPPER(employee_data!S631))</f>
        <v>MA</v>
      </c>
      <c r="T631" t="str">
        <f>TRIM(PROPER(employee_data!T631))</f>
        <v>Driver</v>
      </c>
      <c r="U631" t="str">
        <f>TRIM(PROPER(employee_data!U631))</f>
        <v>Male</v>
      </c>
      <c r="V631" t="str">
        <f>TRIM(employee_data!V631)</f>
        <v>12869</v>
      </c>
      <c r="W631" t="str">
        <f>TRIM(PROPER(employee_data!W631))</f>
        <v>Hispanic</v>
      </c>
      <c r="X631" t="str">
        <f>TRIM(PROPER(employee_data!X631))</f>
        <v>Widowed</v>
      </c>
      <c r="Y631" t="str">
        <f>TRIM(PROPER(employee_data!Y631))</f>
        <v>Fully Meets</v>
      </c>
      <c r="Z631" s="4">
        <v>3</v>
      </c>
    </row>
    <row r="632" spans="1:26" x14ac:dyDescent="0.25">
      <c r="A632" t="str">
        <f>TRIM(employee_data!A632)</f>
        <v>1057</v>
      </c>
      <c r="B632" t="str">
        <f>TRIM(PROPER(employee_data!B632))</f>
        <v>Sophie</v>
      </c>
      <c r="C632" t="str">
        <f>TRIM(PROPER(employee_data!C632))</f>
        <v>Decker</v>
      </c>
      <c r="D632" s="2">
        <f>DATEVALUE(TEXT(employee_data!D632,"dd/mm/yyyy"))</f>
        <v>45108</v>
      </c>
      <c r="E632" s="2" t="str">
        <f>IFERROR(DATEVALUE(TEXT(employee_data!E632,"dd/mm/yyyy")),TRIM(""))</f>
        <v/>
      </c>
      <c r="F632" t="str">
        <f>TRIM(employee_data!F632)</f>
        <v>Software Engineer</v>
      </c>
      <c r="G632" t="str">
        <f>TRIM(PROPER(employee_data!G632))</f>
        <v>Justin Grant</v>
      </c>
      <c r="H632" t="str">
        <f>TRIM(employee_data!H632)</f>
        <v>sophie.decker@bilearner.com</v>
      </c>
      <c r="I632" t="str">
        <f>TRIM(UPPER(employee_data!I632))</f>
        <v>TNS</v>
      </c>
      <c r="J632" t="str">
        <f>TRIM(PROPER(employee_data!J632))</f>
        <v>Active</v>
      </c>
      <c r="K632" t="str">
        <f>TRIM(PROPER(employee_data!K632))</f>
        <v>Full-Time</v>
      </c>
      <c r="L632" t="str">
        <f>TRIM(PROPER(employee_data!L632))</f>
        <v>Zone A</v>
      </c>
      <c r="M632" t="str">
        <f>TRIM(PROPER(employee_data!M632))</f>
        <v>Full-Time</v>
      </c>
      <c r="N632" t="str">
        <f>TRIM(PROPER(employee_data!N632))</f>
        <v>Unk</v>
      </c>
      <c r="O632" t="str">
        <f>TRIM(employee_data!O632)</f>
        <v/>
      </c>
      <c r="P632" t="str">
        <f>TRIM(PROPER(employee_data!P632))</f>
        <v>Software Engineering</v>
      </c>
      <c r="Q632" t="str">
        <f>TRIM(PROPER(employee_data!Q632))</f>
        <v>Wireline Construction</v>
      </c>
      <c r="R632" s="2">
        <f>DATEVALUE(TEXT(employee_data!R632,"dd/mm/yyyy"))</f>
        <v>36095</v>
      </c>
      <c r="S632" t="str">
        <f>TRIM(UPPER(employee_data!S632))</f>
        <v>MA</v>
      </c>
      <c r="T632" t="str">
        <f>TRIM(PROPER(employee_data!T632))</f>
        <v>Foreman</v>
      </c>
      <c r="U632" t="str">
        <f>TRIM(PROPER(employee_data!U632))</f>
        <v>Male</v>
      </c>
      <c r="V632" t="str">
        <f>TRIM(employee_data!V632)</f>
        <v>18240</v>
      </c>
      <c r="W632" t="str">
        <f>TRIM(PROPER(employee_data!W632))</f>
        <v>Asian</v>
      </c>
      <c r="X632" t="str">
        <f>TRIM(PROPER(employee_data!X632))</f>
        <v>Widowed</v>
      </c>
      <c r="Y632" t="str">
        <f>TRIM(PROPER(employee_data!Y632))</f>
        <v>Fully Meets</v>
      </c>
      <c r="Z632" s="4">
        <v>3</v>
      </c>
    </row>
    <row r="633" spans="1:26" x14ac:dyDescent="0.25">
      <c r="A633" t="str">
        <f>TRIM(employee_data!A633)</f>
        <v>1058</v>
      </c>
      <c r="B633" t="str">
        <f>TRIM(PROPER(employee_data!B633))</f>
        <v>Lena</v>
      </c>
      <c r="C633" t="str">
        <f>TRIM(PROPER(employee_data!C633))</f>
        <v>Bryan</v>
      </c>
      <c r="D633" s="2">
        <f>DATEVALUE(TEXT(employee_data!D633,"dd/mm/yyyy"))</f>
        <v>44669</v>
      </c>
      <c r="E633" s="2" t="str">
        <f>IFERROR(DATEVALUE(TEXT(employee_data!E633,"dd/mm/yyyy")),TRIM(""))</f>
        <v/>
      </c>
      <c r="F633" t="str">
        <f>TRIM(employee_data!F633)</f>
        <v>Software Engineer</v>
      </c>
      <c r="G633" t="str">
        <f>TRIM(PROPER(employee_data!G633))</f>
        <v>Sarah Sims</v>
      </c>
      <c r="H633" t="str">
        <f>TRIM(employee_data!H633)</f>
        <v>lena.bryan@bilearner.com</v>
      </c>
      <c r="I633" t="str">
        <f>TRIM(UPPER(employee_data!I633))</f>
        <v>WBL</v>
      </c>
      <c r="J633" t="str">
        <f>TRIM(PROPER(employee_data!J633))</f>
        <v>Active</v>
      </c>
      <c r="K633" t="str">
        <f>TRIM(PROPER(employee_data!K633))</f>
        <v>Contract</v>
      </c>
      <c r="L633" t="str">
        <f>TRIM(PROPER(employee_data!L633))</f>
        <v>Zone C</v>
      </c>
      <c r="M633" t="str">
        <f>TRIM(PROPER(employee_data!M633))</f>
        <v>Temporary</v>
      </c>
      <c r="N633" t="str">
        <f>TRIM(PROPER(employee_data!N633))</f>
        <v>Unk</v>
      </c>
      <c r="O633" t="str">
        <f>TRIM(employee_data!O633)</f>
        <v/>
      </c>
      <c r="P633" t="str">
        <f>TRIM(PROPER(employee_data!P633))</f>
        <v>Software Engineering</v>
      </c>
      <c r="Q633" t="str">
        <f>TRIM(PROPER(employee_data!Q633))</f>
        <v>Billable Consultants</v>
      </c>
      <c r="R633" s="2">
        <f>DATEVALUE(TEXT(employee_data!R633,"dd/mm/yyyy"))</f>
        <v>15413</v>
      </c>
      <c r="S633" t="str">
        <f>TRIM(UPPER(employee_data!S633))</f>
        <v>MA</v>
      </c>
      <c r="T633" t="str">
        <f>TRIM(PROPER(employee_data!T633))</f>
        <v>Technician</v>
      </c>
      <c r="U633" t="str">
        <f>TRIM(PROPER(employee_data!U633))</f>
        <v>Male</v>
      </c>
      <c r="V633" t="str">
        <f>TRIM(employee_data!V633)</f>
        <v>77311</v>
      </c>
      <c r="W633" t="str">
        <f>TRIM(PROPER(employee_data!W633))</f>
        <v>Hispanic</v>
      </c>
      <c r="X633" t="str">
        <f>TRIM(PROPER(employee_data!X633))</f>
        <v>Married</v>
      </c>
      <c r="Y633" t="str">
        <f>TRIM(PROPER(employee_data!Y633))</f>
        <v>Fully Meets</v>
      </c>
      <c r="Z633" s="4">
        <v>3</v>
      </c>
    </row>
    <row r="634" spans="1:26" x14ac:dyDescent="0.25">
      <c r="A634" t="str">
        <f>TRIM(employee_data!A634)</f>
        <v>1059</v>
      </c>
      <c r="B634" t="str">
        <f>TRIM(PROPER(employee_data!B634))</f>
        <v>Kelsie</v>
      </c>
      <c r="C634" t="str">
        <f>TRIM(PROPER(employee_data!C634))</f>
        <v>Mccormick</v>
      </c>
      <c r="D634" s="2">
        <f>DATEVALUE(TEXT(employee_data!D634,"dd/mm/yyyy"))</f>
        <v>45045</v>
      </c>
      <c r="E634" s="2" t="str">
        <f>IFERROR(DATEVALUE(TEXT(employee_data!E634,"dd/mm/yyyy")),TRIM(""))</f>
        <v/>
      </c>
      <c r="F634" t="str">
        <f>TRIM(employee_data!F634)</f>
        <v>Software Engineer</v>
      </c>
      <c r="G634" t="str">
        <f>TRIM(PROPER(employee_data!G634))</f>
        <v>Emily Brennan</v>
      </c>
      <c r="H634" t="str">
        <f>TRIM(employee_data!H634)</f>
        <v>kelsie.mccormick@bilearner.com</v>
      </c>
      <c r="I634" t="str">
        <f>TRIM(UPPER(employee_data!I634))</f>
        <v>BPC</v>
      </c>
      <c r="J634" t="str">
        <f>TRIM(PROPER(employee_data!J634))</f>
        <v>Active</v>
      </c>
      <c r="K634" t="str">
        <f>TRIM(PROPER(employee_data!K634))</f>
        <v>Part-Time</v>
      </c>
      <c r="L634" t="str">
        <f>TRIM(PROPER(employee_data!L634))</f>
        <v>Zone C</v>
      </c>
      <c r="M634" t="str">
        <f>TRIM(PROPER(employee_data!M634))</f>
        <v>Full-Time</v>
      </c>
      <c r="N634" t="str">
        <f>TRIM(PROPER(employee_data!N634))</f>
        <v>Unk</v>
      </c>
      <c r="O634" t="str">
        <f>TRIM(employee_data!O634)</f>
        <v/>
      </c>
      <c r="P634" t="str">
        <f>TRIM(PROPER(employee_data!P634))</f>
        <v>Software Engineering</v>
      </c>
      <c r="Q634" t="str">
        <f>TRIM(PROPER(employee_data!Q634))</f>
        <v>Engineers</v>
      </c>
      <c r="R634" s="2">
        <f>DATEVALUE(TEXT(employee_data!R634,"dd/mm/yyyy"))</f>
        <v>27172</v>
      </c>
      <c r="S634" t="str">
        <f>TRIM(UPPER(employee_data!S634))</f>
        <v>MA</v>
      </c>
      <c r="T634" t="str">
        <f>TRIM(PROPER(employee_data!T634))</f>
        <v>Engineer</v>
      </c>
      <c r="U634" t="str">
        <f>TRIM(PROPER(employee_data!U634))</f>
        <v>Female</v>
      </c>
      <c r="V634" t="str">
        <f>TRIM(employee_data!V634)</f>
        <v>63959</v>
      </c>
      <c r="W634" t="str">
        <f>TRIM(PROPER(employee_data!W634))</f>
        <v>Asian</v>
      </c>
      <c r="X634" t="str">
        <f>TRIM(PROPER(employee_data!X634))</f>
        <v>Widowed</v>
      </c>
      <c r="Y634" t="str">
        <f>TRIM(PROPER(employee_data!Y634))</f>
        <v>Fully Meets</v>
      </c>
      <c r="Z634" s="4">
        <v>3</v>
      </c>
    </row>
    <row r="635" spans="1:26" x14ac:dyDescent="0.25">
      <c r="A635" t="str">
        <f>TRIM(employee_data!A635)</f>
        <v>1060</v>
      </c>
      <c r="B635" t="str">
        <f>TRIM(PROPER(employee_data!B635))</f>
        <v>Frida</v>
      </c>
      <c r="C635" t="str">
        <f>TRIM(PROPER(employee_data!C635))</f>
        <v>Livingston</v>
      </c>
      <c r="D635" s="2">
        <f>DATEVALUE(TEXT(employee_data!D635,"dd/mm/yyyy"))</f>
        <v>43383</v>
      </c>
      <c r="E635" s="2">
        <f>IFERROR(DATEVALUE(TEXT(employee_data!E635,"dd/mm/yyyy")),TRIM(""))</f>
        <v>43459</v>
      </c>
      <c r="F635" t="str">
        <f>TRIM(employee_data!F635)</f>
        <v>Shared Services Manager</v>
      </c>
      <c r="G635" t="str">
        <f>TRIM(PROPER(employee_data!G635))</f>
        <v>Sandra Black</v>
      </c>
      <c r="H635" t="str">
        <f>TRIM(employee_data!H635)</f>
        <v>frida.livingston@bilearner.com</v>
      </c>
      <c r="I635" t="str">
        <f>TRIM(UPPER(employee_data!I635))</f>
        <v>CCDR</v>
      </c>
      <c r="J635" t="str">
        <f>TRIM(PROPER(employee_data!J635))</f>
        <v>Active</v>
      </c>
      <c r="K635" t="str">
        <f>TRIM(PROPER(employee_data!K635))</f>
        <v>Part-Time</v>
      </c>
      <c r="L635" t="str">
        <f>TRIM(PROPER(employee_data!L635))</f>
        <v>Zone B</v>
      </c>
      <c r="M635" t="str">
        <f>TRIM(PROPER(employee_data!M635))</f>
        <v>Full-Time</v>
      </c>
      <c r="N635" t="str">
        <f>TRIM(PROPER(employee_data!N635))</f>
        <v>Voluntary</v>
      </c>
      <c r="O635" t="str">
        <f>TRIM(employee_data!O635)</f>
        <v>Improve center sure Mr respond for recent.</v>
      </c>
      <c r="P635" t="str">
        <f>TRIM(PROPER(employee_data!P635))</f>
        <v>Software Engineering</v>
      </c>
      <c r="Q635" t="str">
        <f>TRIM(PROPER(employee_data!Q635))</f>
        <v>General - Con</v>
      </c>
      <c r="R635" s="2">
        <f>DATEVALUE(TEXT(employee_data!R635,"dd/mm/yyyy"))</f>
        <v>27795</v>
      </c>
      <c r="S635" t="str">
        <f>TRIM(UPPER(employee_data!S635))</f>
        <v>MA</v>
      </c>
      <c r="T635" t="str">
        <f>TRIM(PROPER(employee_data!T635))</f>
        <v>Project Manager</v>
      </c>
      <c r="U635" t="str">
        <f>TRIM(PROPER(employee_data!U635))</f>
        <v>Female</v>
      </c>
      <c r="V635" t="str">
        <f>TRIM(employee_data!V635)</f>
        <v>20331</v>
      </c>
      <c r="W635" t="str">
        <f>TRIM(PROPER(employee_data!W635))</f>
        <v>Black</v>
      </c>
      <c r="X635" t="str">
        <f>TRIM(PROPER(employee_data!X635))</f>
        <v>Single</v>
      </c>
      <c r="Y635" t="str">
        <f>TRIM(PROPER(employee_data!Y635))</f>
        <v>Fully Meets</v>
      </c>
      <c r="Z635" s="4">
        <v>3</v>
      </c>
    </row>
    <row r="636" spans="1:26" x14ac:dyDescent="0.25">
      <c r="A636" t="str">
        <f>TRIM(employee_data!A636)</f>
        <v>1061</v>
      </c>
      <c r="B636" t="str">
        <f>TRIM(PROPER(employee_data!B636))</f>
        <v>Isai</v>
      </c>
      <c r="C636" t="str">
        <f>TRIM(PROPER(employee_data!C636))</f>
        <v>Alvarado</v>
      </c>
      <c r="D636" s="2">
        <f>DATEVALUE(TEXT(employee_data!D636,"dd/mm/yyyy"))</f>
        <v>44885</v>
      </c>
      <c r="E636" s="2" t="str">
        <f>IFERROR(DATEVALUE(TEXT(employee_data!E636,"dd/mm/yyyy")),TRIM(""))</f>
        <v/>
      </c>
      <c r="F636" t="str">
        <f>TRIM(employee_data!F636)</f>
        <v>Shared Services Manager</v>
      </c>
      <c r="G636" t="str">
        <f>TRIM(PROPER(employee_data!G636))</f>
        <v>Laura Norman</v>
      </c>
      <c r="H636" t="str">
        <f>TRIM(employee_data!H636)</f>
        <v>isai.alvarado@bilearner.com</v>
      </c>
      <c r="I636" t="str">
        <f>TRIM(UPPER(employee_data!I636))</f>
        <v>EW</v>
      </c>
      <c r="J636" t="str">
        <f>TRIM(PROPER(employee_data!J636))</f>
        <v>Active</v>
      </c>
      <c r="K636" t="str">
        <f>TRIM(PROPER(employee_data!K636))</f>
        <v>Part-Time</v>
      </c>
      <c r="L636" t="str">
        <f>TRIM(PROPER(employee_data!L636))</f>
        <v>Zone C</v>
      </c>
      <c r="M636" t="str">
        <f>TRIM(PROPER(employee_data!M636))</f>
        <v>Part-Time</v>
      </c>
      <c r="N636" t="str">
        <f>TRIM(PROPER(employee_data!N636))</f>
        <v>Unk</v>
      </c>
      <c r="O636" t="str">
        <f>TRIM(employee_data!O636)</f>
        <v/>
      </c>
      <c r="P636" t="str">
        <f>TRIM(PROPER(employee_data!P636))</f>
        <v>Software Engineering</v>
      </c>
      <c r="Q636" t="str">
        <f>TRIM(PROPER(employee_data!Q636))</f>
        <v>General - Sga</v>
      </c>
      <c r="R636" s="2">
        <f>DATEVALUE(TEXT(employee_data!R636,"dd/mm/yyyy"))</f>
        <v>34110</v>
      </c>
      <c r="S636" t="str">
        <f>TRIM(UPPER(employee_data!S636))</f>
        <v>MA</v>
      </c>
      <c r="T636" t="str">
        <f>TRIM(PROPER(employee_data!T636))</f>
        <v>Specialist</v>
      </c>
      <c r="U636" t="str">
        <f>TRIM(PROPER(employee_data!U636))</f>
        <v>Female</v>
      </c>
      <c r="V636" t="str">
        <f>TRIM(employee_data!V636)</f>
        <v>45515</v>
      </c>
      <c r="W636" t="str">
        <f>TRIM(PROPER(employee_data!W636))</f>
        <v>Other</v>
      </c>
      <c r="X636" t="str">
        <f>TRIM(PROPER(employee_data!X636))</f>
        <v>Single</v>
      </c>
      <c r="Y636" t="str">
        <f>TRIM(PROPER(employee_data!Y636))</f>
        <v>Fully Meets</v>
      </c>
      <c r="Z636" s="4">
        <v>3</v>
      </c>
    </row>
    <row r="637" spans="1:26" x14ac:dyDescent="0.25">
      <c r="A637" t="str">
        <f>TRIM(employee_data!A637)</f>
        <v>1062</v>
      </c>
      <c r="B637" t="str">
        <f>TRIM(PROPER(employee_data!B637))</f>
        <v>Travis</v>
      </c>
      <c r="C637" t="str">
        <f>TRIM(PROPER(employee_data!C637))</f>
        <v>Vasquez</v>
      </c>
      <c r="D637" s="2">
        <f>DATEVALUE(TEXT(employee_data!D637,"dd/mm/yyyy"))</f>
        <v>43603</v>
      </c>
      <c r="E637" s="2">
        <f>IFERROR(DATEVALUE(TEXT(employee_data!E637,"dd/mm/yyyy")),TRIM(""))</f>
        <v>43844</v>
      </c>
      <c r="F637" t="str">
        <f>TRIM(employee_data!F637)</f>
        <v>Software Engineer</v>
      </c>
      <c r="G637" t="str">
        <f>TRIM(PROPER(employee_data!G637))</f>
        <v>Amanda Hale</v>
      </c>
      <c r="H637" t="str">
        <f>TRIM(employee_data!H637)</f>
        <v>travis.vasquez@bilearner.com</v>
      </c>
      <c r="I637" t="str">
        <f>TRIM(UPPER(employee_data!I637))</f>
        <v>BPC</v>
      </c>
      <c r="J637" t="str">
        <f>TRIM(PROPER(employee_data!J637))</f>
        <v>Voluntarily Terminated</v>
      </c>
      <c r="K637" t="str">
        <f>TRIM(PROPER(employee_data!K637))</f>
        <v>Part-Time</v>
      </c>
      <c r="L637" t="str">
        <f>TRIM(PROPER(employee_data!L637))</f>
        <v>Zone A</v>
      </c>
      <c r="M637" t="str">
        <f>TRIM(PROPER(employee_data!M637))</f>
        <v>Part-Time</v>
      </c>
      <c r="N637" t="str">
        <f>TRIM(PROPER(employee_data!N637))</f>
        <v>Involuntary</v>
      </c>
      <c r="O637" t="str">
        <f>TRIM(employee_data!O637)</f>
        <v>Rise activity learn step power simple sure.</v>
      </c>
      <c r="P637" t="str">
        <f>TRIM(PROPER(employee_data!P637))</f>
        <v>Software Engineering</v>
      </c>
      <c r="Q637" t="str">
        <f>TRIM(PROPER(employee_data!Q637))</f>
        <v>Engineers</v>
      </c>
      <c r="R637" s="2">
        <f>DATEVALUE(TEXT(employee_data!R637,"dd/mm/yyyy"))</f>
        <v>25510</v>
      </c>
      <c r="S637" t="str">
        <f>TRIM(UPPER(employee_data!S637))</f>
        <v>MA</v>
      </c>
      <c r="T637" t="str">
        <f>TRIM(PROPER(employee_data!T637))</f>
        <v>Program Manager</v>
      </c>
      <c r="U637" t="str">
        <f>TRIM(PROPER(employee_data!U637))</f>
        <v>Male</v>
      </c>
      <c r="V637" t="str">
        <f>TRIM(employee_data!V637)</f>
        <v>59717</v>
      </c>
      <c r="W637" t="str">
        <f>TRIM(PROPER(employee_data!W637))</f>
        <v>Hispanic</v>
      </c>
      <c r="X637" t="str">
        <f>TRIM(PROPER(employee_data!X637))</f>
        <v>Married</v>
      </c>
      <c r="Y637" t="str">
        <f>TRIM(PROPER(employee_data!Y637))</f>
        <v>Fully Meets</v>
      </c>
      <c r="Z637" s="4">
        <v>3</v>
      </c>
    </row>
    <row r="638" spans="1:26" x14ac:dyDescent="0.25">
      <c r="A638" t="str">
        <f>TRIM(employee_data!A638)</f>
        <v>1063</v>
      </c>
      <c r="B638" t="str">
        <f>TRIM(PROPER(employee_data!B638))</f>
        <v>Jazlene</v>
      </c>
      <c r="C638" t="str">
        <f>TRIM(PROPER(employee_data!C638))</f>
        <v>Maynard</v>
      </c>
      <c r="D638" s="2">
        <f>DATEVALUE(TEXT(employee_data!D638,"dd/mm/yyyy"))</f>
        <v>44369</v>
      </c>
      <c r="E638" s="2" t="str">
        <f>IFERROR(DATEVALUE(TEXT(employee_data!E638,"dd/mm/yyyy")),TRIM(""))</f>
        <v/>
      </c>
      <c r="F638" t="str">
        <f>TRIM(employee_data!F638)</f>
        <v>Software Engineer</v>
      </c>
      <c r="G638" t="str">
        <f>TRIM(PROPER(employee_data!G638))</f>
        <v>James Baker</v>
      </c>
      <c r="H638" t="str">
        <f>TRIM(employee_data!H638)</f>
        <v>jazlene.maynard@bilearner.com</v>
      </c>
      <c r="I638" t="str">
        <f>TRIM(UPPER(employee_data!I638))</f>
        <v>CCDR</v>
      </c>
      <c r="J638" t="str">
        <f>TRIM(PROPER(employee_data!J638))</f>
        <v>Active</v>
      </c>
      <c r="K638" t="str">
        <f>TRIM(PROPER(employee_data!K638))</f>
        <v>Full-Time</v>
      </c>
      <c r="L638" t="str">
        <f>TRIM(PROPER(employee_data!L638))</f>
        <v>Zone B</v>
      </c>
      <c r="M638" t="str">
        <f>TRIM(PROPER(employee_data!M638))</f>
        <v>Temporary</v>
      </c>
      <c r="N638" t="str">
        <f>TRIM(PROPER(employee_data!N638))</f>
        <v>Unk</v>
      </c>
      <c r="O638" t="str">
        <f>TRIM(employee_data!O638)</f>
        <v/>
      </c>
      <c r="P638" t="str">
        <f>TRIM(PROPER(employee_data!P638))</f>
        <v>Software Engineering</v>
      </c>
      <c r="Q638" t="str">
        <f>TRIM(PROPER(employee_data!Q638))</f>
        <v>Aerial</v>
      </c>
      <c r="R638" s="2">
        <f>DATEVALUE(TEXT(employee_data!R638,"dd/mm/yyyy"))</f>
        <v>16546</v>
      </c>
      <c r="S638" t="str">
        <f>TRIM(UPPER(employee_data!S638))</f>
        <v>MA</v>
      </c>
      <c r="T638" t="str">
        <f>TRIM(PROPER(employee_data!T638))</f>
        <v>Foreman</v>
      </c>
      <c r="U638" t="str">
        <f>TRIM(PROPER(employee_data!U638))</f>
        <v>Female</v>
      </c>
      <c r="V638" t="str">
        <f>TRIM(employee_data!V638)</f>
        <v>15748</v>
      </c>
      <c r="W638" t="str">
        <f>TRIM(PROPER(employee_data!W638))</f>
        <v>Black</v>
      </c>
      <c r="X638" t="str">
        <f>TRIM(PROPER(employee_data!X638))</f>
        <v>Single</v>
      </c>
      <c r="Y638" t="str">
        <f>TRIM(PROPER(employee_data!Y638))</f>
        <v>Fully Meets</v>
      </c>
      <c r="Z638" s="4">
        <v>3</v>
      </c>
    </row>
    <row r="639" spans="1:26" x14ac:dyDescent="0.25">
      <c r="A639" t="str">
        <f>TRIM(employee_data!A639)</f>
        <v>1064</v>
      </c>
      <c r="B639" t="str">
        <f>TRIM(PROPER(employee_data!B639))</f>
        <v>Wyatt</v>
      </c>
      <c r="C639" t="str">
        <f>TRIM(PROPER(employee_data!C639))</f>
        <v>Donovan</v>
      </c>
      <c r="D639" s="2">
        <f>DATEVALUE(TEXT(employee_data!D639,"dd/mm/yyyy"))</f>
        <v>44650</v>
      </c>
      <c r="E639" s="2">
        <f>IFERROR(DATEVALUE(TEXT(employee_data!E639,"dd/mm/yyyy")),TRIM(""))</f>
        <v>44664</v>
      </c>
      <c r="F639" t="str">
        <f>TRIM(employee_data!F639)</f>
        <v>Software Engineer</v>
      </c>
      <c r="G639" t="str">
        <f>TRIM(PROPER(employee_data!G639))</f>
        <v>Terry Durham</v>
      </c>
      <c r="H639" t="str">
        <f>TRIM(employee_data!H639)</f>
        <v>wyatt.donovan@bilearner.com</v>
      </c>
      <c r="I639" t="str">
        <f>TRIM(UPPER(employee_data!I639))</f>
        <v>SVG</v>
      </c>
      <c r="J639" t="str">
        <f>TRIM(PROPER(employee_data!J639))</f>
        <v>Voluntarily Terminated</v>
      </c>
      <c r="K639" t="str">
        <f>TRIM(PROPER(employee_data!K639))</f>
        <v>Part-Time</v>
      </c>
      <c r="L639" t="str">
        <f>TRIM(PROPER(employee_data!L639))</f>
        <v>Zone A</v>
      </c>
      <c r="M639" t="str">
        <f>TRIM(PROPER(employee_data!M639))</f>
        <v>Part-Time</v>
      </c>
      <c r="N639" t="str">
        <f>TRIM(PROPER(employee_data!N639))</f>
        <v>Retirement</v>
      </c>
      <c r="O639" t="str">
        <f>TRIM(employee_data!O639)</f>
        <v>North help rock stage someone book.</v>
      </c>
      <c r="P639" t="str">
        <f>TRIM(PROPER(employee_data!P639))</f>
        <v>Software Engineering</v>
      </c>
      <c r="Q639" t="str">
        <f>TRIM(PROPER(employee_data!Q639))</f>
        <v>Field Operations</v>
      </c>
      <c r="R639" s="2">
        <f>DATEVALUE(TEXT(employee_data!R639,"dd/mm/yyyy"))</f>
        <v>31832</v>
      </c>
      <c r="S639" t="str">
        <f>TRIM(UPPER(employee_data!S639))</f>
        <v>MA</v>
      </c>
      <c r="T639" t="str">
        <f>TRIM(PROPER(employee_data!T639))</f>
        <v>Technician</v>
      </c>
      <c r="U639" t="str">
        <f>TRIM(PROPER(employee_data!U639))</f>
        <v>Male</v>
      </c>
      <c r="V639" t="str">
        <f>TRIM(employee_data!V639)</f>
        <v>67106</v>
      </c>
      <c r="W639" t="str">
        <f>TRIM(PROPER(employee_data!W639))</f>
        <v>White</v>
      </c>
      <c r="X639" t="str">
        <f>TRIM(PROPER(employee_data!X639))</f>
        <v>Divorced</v>
      </c>
      <c r="Y639" t="str">
        <f>TRIM(PROPER(employee_data!Y639))</f>
        <v>Fully Meets</v>
      </c>
      <c r="Z639" s="4">
        <v>3</v>
      </c>
    </row>
    <row r="640" spans="1:26" x14ac:dyDescent="0.25">
      <c r="A640" t="str">
        <f>TRIM(employee_data!A640)</f>
        <v>1065</v>
      </c>
      <c r="B640" t="str">
        <f>TRIM(PROPER(employee_data!B640))</f>
        <v>Nathaly</v>
      </c>
      <c r="C640" t="str">
        <f>TRIM(PROPER(employee_data!C640))</f>
        <v>Cooper</v>
      </c>
      <c r="D640" s="2">
        <f>DATEVALUE(TEXT(employee_data!D640,"dd/mm/yyyy"))</f>
        <v>43340</v>
      </c>
      <c r="E640" s="2" t="str">
        <f>IFERROR(DATEVALUE(TEXT(employee_data!E640,"dd/mm/yyyy")),TRIM(""))</f>
        <v/>
      </c>
      <c r="F640" t="str">
        <f>TRIM(employee_data!F640)</f>
        <v>Software Engineer</v>
      </c>
      <c r="G640" t="str">
        <f>TRIM(PROPER(employee_data!G640))</f>
        <v>Erik Simon</v>
      </c>
      <c r="H640" t="str">
        <f>TRIM(employee_data!H640)</f>
        <v>nathaly.cooper@bilearner.com</v>
      </c>
      <c r="I640" t="str">
        <f>TRIM(UPPER(employee_data!I640))</f>
        <v>EW</v>
      </c>
      <c r="J640" t="str">
        <f>TRIM(PROPER(employee_data!J640))</f>
        <v>Active</v>
      </c>
      <c r="K640" t="str">
        <f>TRIM(PROPER(employee_data!K640))</f>
        <v>Contract</v>
      </c>
      <c r="L640" t="str">
        <f>TRIM(PROPER(employee_data!L640))</f>
        <v>Zone C</v>
      </c>
      <c r="M640" t="str">
        <f>TRIM(PROPER(employee_data!M640))</f>
        <v>Temporary</v>
      </c>
      <c r="N640" t="str">
        <f>TRIM(PROPER(employee_data!N640))</f>
        <v>Unk</v>
      </c>
      <c r="O640" t="str">
        <f>TRIM(employee_data!O640)</f>
        <v/>
      </c>
      <c r="P640" t="str">
        <f>TRIM(PROPER(employee_data!P640))</f>
        <v>Software Engineering</v>
      </c>
      <c r="Q640" t="str">
        <f>TRIM(PROPER(employee_data!Q640))</f>
        <v>Engineers</v>
      </c>
      <c r="R640" s="2">
        <f>DATEVALUE(TEXT(employee_data!R640,"dd/mm/yyyy"))</f>
        <v>34876</v>
      </c>
      <c r="S640" t="str">
        <f>TRIM(UPPER(employee_data!S640))</f>
        <v>MA</v>
      </c>
      <c r="T640" t="str">
        <f>TRIM(PROPER(employee_data!T640))</f>
        <v>Engineer</v>
      </c>
      <c r="U640" t="str">
        <f>TRIM(PROPER(employee_data!U640))</f>
        <v>Male</v>
      </c>
      <c r="V640" t="str">
        <f>TRIM(employee_data!V640)</f>
        <v>33438</v>
      </c>
      <c r="W640" t="str">
        <f>TRIM(PROPER(employee_data!W640))</f>
        <v>Other</v>
      </c>
      <c r="X640" t="str">
        <f>TRIM(PROPER(employee_data!X640))</f>
        <v>Widowed</v>
      </c>
      <c r="Y640" t="str">
        <f>TRIM(PROPER(employee_data!Y640))</f>
        <v>Fully Meets</v>
      </c>
      <c r="Z640" s="4">
        <v>3</v>
      </c>
    </row>
    <row r="641" spans="1:26" x14ac:dyDescent="0.25">
      <c r="A641" t="str">
        <f>TRIM(employee_data!A641)</f>
        <v>1066</v>
      </c>
      <c r="B641" t="str">
        <f>TRIM(PROPER(employee_data!B641))</f>
        <v>Gage</v>
      </c>
      <c r="C641" t="str">
        <f>TRIM(PROPER(employee_data!C641))</f>
        <v>Weeks</v>
      </c>
      <c r="D641" s="2">
        <f>DATEVALUE(TEXT(employee_data!D641,"dd/mm/yyyy"))</f>
        <v>44557</v>
      </c>
      <c r="E641" s="2">
        <f>IFERROR(DATEVALUE(TEXT(employee_data!E641,"dd/mm/yyyy")),TRIM(""))</f>
        <v>44931</v>
      </c>
      <c r="F641" t="str">
        <f>TRIM(employee_data!F641)</f>
        <v>Software Engineer</v>
      </c>
      <c r="G641" t="str">
        <f>TRIM(PROPER(employee_data!G641))</f>
        <v>Summer Moreno</v>
      </c>
      <c r="H641" t="str">
        <f>TRIM(employee_data!H641)</f>
        <v>gage.weeks@bilearner.com</v>
      </c>
      <c r="I641" t="str">
        <f>TRIM(UPPER(employee_data!I641))</f>
        <v>MSC</v>
      </c>
      <c r="J641" t="str">
        <f>TRIM(PROPER(employee_data!J641))</f>
        <v>Active</v>
      </c>
      <c r="K641" t="str">
        <f>TRIM(PROPER(employee_data!K641))</f>
        <v>Full-Time</v>
      </c>
      <c r="L641" t="str">
        <f>TRIM(PROPER(employee_data!L641))</f>
        <v>Zone C</v>
      </c>
      <c r="M641" t="str">
        <f>TRIM(PROPER(employee_data!M641))</f>
        <v>Temporary</v>
      </c>
      <c r="N641" t="str">
        <f>TRIM(PROPER(employee_data!N641))</f>
        <v>Voluntary</v>
      </c>
      <c r="O641" t="str">
        <f>TRIM(employee_data!O641)</f>
        <v>Face garden central since several food.</v>
      </c>
      <c r="P641" t="str">
        <f>TRIM(PROPER(employee_data!P641))</f>
        <v>Software Engineering</v>
      </c>
      <c r="Q641" t="str">
        <f>TRIM(PROPER(employee_data!Q641))</f>
        <v>Catv</v>
      </c>
      <c r="R641" s="2">
        <f>DATEVALUE(TEXT(employee_data!R641,"dd/mm/yyyy"))</f>
        <v>29699</v>
      </c>
      <c r="S641" t="str">
        <f>TRIM(UPPER(employee_data!S641))</f>
        <v>MA</v>
      </c>
      <c r="T641" t="str">
        <f>TRIM(PROPER(employee_data!T641))</f>
        <v>Operator</v>
      </c>
      <c r="U641" t="str">
        <f>TRIM(PROPER(employee_data!U641))</f>
        <v>Male</v>
      </c>
      <c r="V641" t="str">
        <f>TRIM(employee_data!V641)</f>
        <v>61106</v>
      </c>
      <c r="W641" t="str">
        <f>TRIM(PROPER(employee_data!W641))</f>
        <v>Hispanic</v>
      </c>
      <c r="X641" t="str">
        <f>TRIM(PROPER(employee_data!X641))</f>
        <v>Single</v>
      </c>
      <c r="Y641" t="str">
        <f>TRIM(PROPER(employee_data!Y641))</f>
        <v>Fully Meets</v>
      </c>
      <c r="Z641" s="4">
        <v>3</v>
      </c>
    </row>
    <row r="642" spans="1:26" x14ac:dyDescent="0.25">
      <c r="A642" t="str">
        <f>TRIM(employee_data!A642)</f>
        <v>1067</v>
      </c>
      <c r="B642" t="str">
        <f>TRIM(PROPER(employee_data!B642))</f>
        <v>Gavin</v>
      </c>
      <c r="C642" t="str">
        <f>TRIM(PROPER(employee_data!C642))</f>
        <v>Frye</v>
      </c>
      <c r="D642" s="2">
        <f>DATEVALUE(TEXT(employee_data!D642,"dd/mm/yyyy"))</f>
        <v>44149</v>
      </c>
      <c r="E642" s="2" t="str">
        <f>IFERROR(DATEVALUE(TEXT(employee_data!E642,"dd/mm/yyyy")),TRIM(""))</f>
        <v/>
      </c>
      <c r="F642" t="str">
        <f>TRIM(employee_data!F642)</f>
        <v>Software Engineer</v>
      </c>
      <c r="G642" t="str">
        <f>TRIM(PROPER(employee_data!G642))</f>
        <v>Carla Cox</v>
      </c>
      <c r="H642" t="str">
        <f>TRIM(employee_data!H642)</f>
        <v>gavin.frye@bilearner.com</v>
      </c>
      <c r="I642" t="str">
        <f>TRIM(UPPER(employee_data!I642))</f>
        <v>TNS</v>
      </c>
      <c r="J642" t="str">
        <f>TRIM(PROPER(employee_data!J642))</f>
        <v>Active</v>
      </c>
      <c r="K642" t="str">
        <f>TRIM(PROPER(employee_data!K642))</f>
        <v>Part-Time</v>
      </c>
      <c r="L642" t="str">
        <f>TRIM(PROPER(employee_data!L642))</f>
        <v>Zone A</v>
      </c>
      <c r="M642" t="str">
        <f>TRIM(PROPER(employee_data!M642))</f>
        <v>Temporary</v>
      </c>
      <c r="N642" t="str">
        <f>TRIM(PROPER(employee_data!N642))</f>
        <v>Unk</v>
      </c>
      <c r="O642" t="str">
        <f>TRIM(employee_data!O642)</f>
        <v/>
      </c>
      <c r="P642" t="str">
        <f>TRIM(PROPER(employee_data!P642))</f>
        <v>Software Engineering</v>
      </c>
      <c r="Q642" t="str">
        <f>TRIM(PROPER(employee_data!Q642))</f>
        <v>Field Operations</v>
      </c>
      <c r="R642" s="2">
        <f>DATEVALUE(TEXT(employee_data!R642,"dd/mm/yyyy"))</f>
        <v>17874</v>
      </c>
      <c r="S642" t="str">
        <f>TRIM(UPPER(employee_data!S642))</f>
        <v>MA</v>
      </c>
      <c r="T642" t="str">
        <f>TRIM(PROPER(employee_data!T642))</f>
        <v>Technician</v>
      </c>
      <c r="U642" t="str">
        <f>TRIM(PROPER(employee_data!U642))</f>
        <v>Female</v>
      </c>
      <c r="V642" t="str">
        <f>TRIM(employee_data!V642)</f>
        <v>25160</v>
      </c>
      <c r="W642" t="str">
        <f>TRIM(PROPER(employee_data!W642))</f>
        <v>White</v>
      </c>
      <c r="X642" t="str">
        <f>TRIM(PROPER(employee_data!X642))</f>
        <v>Married</v>
      </c>
      <c r="Y642" t="str">
        <f>TRIM(PROPER(employee_data!Y642))</f>
        <v>Fully Meets</v>
      </c>
      <c r="Z642" s="4">
        <v>3</v>
      </c>
    </row>
    <row r="643" spans="1:26" x14ac:dyDescent="0.25">
      <c r="A643" t="str">
        <f>TRIM(employee_data!A643)</f>
        <v>1068</v>
      </c>
      <c r="B643" t="str">
        <f>TRIM(PROPER(employee_data!B643))</f>
        <v>Amber</v>
      </c>
      <c r="C643" t="str">
        <f>TRIM(PROPER(employee_data!C643))</f>
        <v>Ross</v>
      </c>
      <c r="D643" s="2">
        <f>DATEVALUE(TEXT(employee_data!D643,"dd/mm/yyyy"))</f>
        <v>44470</v>
      </c>
      <c r="E643" s="2" t="str">
        <f>IFERROR(DATEVALUE(TEXT(employee_data!E643,"dd/mm/yyyy")),TRIM(""))</f>
        <v/>
      </c>
      <c r="F643" t="str">
        <f>TRIM(employee_data!F643)</f>
        <v>Software Engineer</v>
      </c>
      <c r="G643" t="str">
        <f>TRIM(PROPER(employee_data!G643))</f>
        <v>Mary Mendoza</v>
      </c>
      <c r="H643" t="str">
        <f>TRIM(employee_data!H643)</f>
        <v>amber.ross@bilearner.com</v>
      </c>
      <c r="I643" t="str">
        <f>TRIM(UPPER(employee_data!I643))</f>
        <v>PYZ</v>
      </c>
      <c r="J643" t="str">
        <f>TRIM(PROPER(employee_data!J643))</f>
        <v>Active</v>
      </c>
      <c r="K643" t="str">
        <f>TRIM(PROPER(employee_data!K643))</f>
        <v>Full-Time</v>
      </c>
      <c r="L643" t="str">
        <f>TRIM(PROPER(employee_data!L643))</f>
        <v>Zone B</v>
      </c>
      <c r="M643" t="str">
        <f>TRIM(PROPER(employee_data!M643))</f>
        <v>Part-Time</v>
      </c>
      <c r="N643" t="str">
        <f>TRIM(PROPER(employee_data!N643))</f>
        <v>Unk</v>
      </c>
      <c r="O643" t="str">
        <f>TRIM(employee_data!O643)</f>
        <v/>
      </c>
      <c r="P643" t="str">
        <f>TRIM(PROPER(employee_data!P643))</f>
        <v>Software Engineering</v>
      </c>
      <c r="Q643" t="str">
        <f>TRIM(PROPER(employee_data!Q643))</f>
        <v>Wireline Construction</v>
      </c>
      <c r="R643" s="2">
        <f>DATEVALUE(TEXT(employee_data!R643,"dd/mm/yyyy"))</f>
        <v>36153</v>
      </c>
      <c r="S643" t="str">
        <f>TRIM(UPPER(employee_data!S643))</f>
        <v>MA</v>
      </c>
      <c r="T643" t="str">
        <f>TRIM(PROPER(employee_data!T643))</f>
        <v>Project Manager</v>
      </c>
      <c r="U643" t="str">
        <f>TRIM(PROPER(employee_data!U643))</f>
        <v>Female</v>
      </c>
      <c r="V643" t="str">
        <f>TRIM(employee_data!V643)</f>
        <v>52694</v>
      </c>
      <c r="W643" t="str">
        <f>TRIM(PROPER(employee_data!W643))</f>
        <v>Black</v>
      </c>
      <c r="X643" t="str">
        <f>TRIM(PROPER(employee_data!X643))</f>
        <v>Widowed</v>
      </c>
      <c r="Y643" t="str">
        <f>TRIM(PROPER(employee_data!Y643))</f>
        <v>Fully Meets</v>
      </c>
      <c r="Z643" s="4">
        <v>3</v>
      </c>
    </row>
    <row r="644" spans="1:26" x14ac:dyDescent="0.25">
      <c r="A644" t="str">
        <f>TRIM(employee_data!A644)</f>
        <v>1069</v>
      </c>
      <c r="B644" t="str">
        <f>TRIM(PROPER(employee_data!B644))</f>
        <v>Wyatt</v>
      </c>
      <c r="C644" t="str">
        <f>TRIM(PROPER(employee_data!C644))</f>
        <v>Edwards</v>
      </c>
      <c r="D644" s="2">
        <f>DATEVALUE(TEXT(employee_data!D644,"dd/mm/yyyy"))</f>
        <v>43386</v>
      </c>
      <c r="E644" s="2">
        <f>IFERROR(DATEVALUE(TEXT(employee_data!E644,"dd/mm/yyyy")),TRIM(""))</f>
        <v>45074</v>
      </c>
      <c r="F644" t="str">
        <f>TRIM(employee_data!F644)</f>
        <v>Shared Services Manager</v>
      </c>
      <c r="G644" t="str">
        <f>TRIM(PROPER(employee_data!G644))</f>
        <v>Cassandra Smith</v>
      </c>
      <c r="H644" t="str">
        <f>TRIM(employee_data!H644)</f>
        <v>wyatt.edwards@bilearner.com</v>
      </c>
      <c r="I644" t="str">
        <f>TRIM(UPPER(employee_data!I644))</f>
        <v>WBL</v>
      </c>
      <c r="J644" t="str">
        <f>TRIM(PROPER(employee_data!J644))</f>
        <v>Active</v>
      </c>
      <c r="K644" t="str">
        <f>TRIM(PROPER(employee_data!K644))</f>
        <v>Full-Time</v>
      </c>
      <c r="L644" t="str">
        <f>TRIM(PROPER(employee_data!L644))</f>
        <v>Zone B</v>
      </c>
      <c r="M644" t="str">
        <f>TRIM(PROPER(employee_data!M644))</f>
        <v>Part-Time</v>
      </c>
      <c r="N644" t="str">
        <f>TRIM(PROPER(employee_data!N644))</f>
        <v>Resignation</v>
      </c>
      <c r="O644" t="str">
        <f>TRIM(employee_data!O644)</f>
        <v>Really full stand face explain would keep energy.</v>
      </c>
      <c r="P644" t="str">
        <f>TRIM(PROPER(employee_data!P644))</f>
        <v>Software Engineering</v>
      </c>
      <c r="Q644" t="str">
        <f>TRIM(PROPER(employee_data!Q644))</f>
        <v>General - Con</v>
      </c>
      <c r="R644" s="2">
        <f>DATEVALUE(TEXT(employee_data!R644,"dd/mm/yyyy"))</f>
        <v>27650</v>
      </c>
      <c r="S644" t="str">
        <f>TRIM(UPPER(employee_data!S644))</f>
        <v>MA</v>
      </c>
      <c r="T644" t="str">
        <f>TRIM(PROPER(employee_data!T644))</f>
        <v>Foreman</v>
      </c>
      <c r="U644" t="str">
        <f>TRIM(PROPER(employee_data!U644))</f>
        <v>Female</v>
      </c>
      <c r="V644" t="str">
        <f>TRIM(employee_data!V644)</f>
        <v>30264</v>
      </c>
      <c r="W644" t="str">
        <f>TRIM(PROPER(employee_data!W644))</f>
        <v>Other</v>
      </c>
      <c r="X644" t="str">
        <f>TRIM(PROPER(employee_data!X644))</f>
        <v>Widowed</v>
      </c>
      <c r="Y644" t="str">
        <f>TRIM(PROPER(employee_data!Y644))</f>
        <v>Fully Meets</v>
      </c>
      <c r="Z644" s="4">
        <v>3</v>
      </c>
    </row>
    <row r="645" spans="1:26" x14ac:dyDescent="0.25">
      <c r="A645" t="str">
        <f>TRIM(employee_data!A645)</f>
        <v>1070</v>
      </c>
      <c r="B645" t="str">
        <f>TRIM(PROPER(employee_data!B645))</f>
        <v>Karla</v>
      </c>
      <c r="C645" t="str">
        <f>TRIM(PROPER(employee_data!C645))</f>
        <v>Reed</v>
      </c>
      <c r="D645" s="2">
        <f>DATEVALUE(TEXT(employee_data!D645,"dd/mm/yyyy"))</f>
        <v>43449</v>
      </c>
      <c r="E645" s="2">
        <f>IFERROR(DATEVALUE(TEXT(employee_data!E645,"dd/mm/yyyy")),TRIM(""))</f>
        <v>44709</v>
      </c>
      <c r="F645" t="str">
        <f>TRIM(employee_data!F645)</f>
        <v>Shared Services Manager</v>
      </c>
      <c r="G645" t="str">
        <f>TRIM(PROPER(employee_data!G645))</f>
        <v>Warren Baker</v>
      </c>
      <c r="H645" t="str">
        <f>TRIM(employee_data!H645)</f>
        <v>karla.reed@bilearner.com</v>
      </c>
      <c r="I645" t="str">
        <f>TRIM(UPPER(employee_data!I645))</f>
        <v>NEL</v>
      </c>
      <c r="J645" t="str">
        <f>TRIM(PROPER(employee_data!J645))</f>
        <v>Active</v>
      </c>
      <c r="K645" t="str">
        <f>TRIM(PROPER(employee_data!K645))</f>
        <v>Full-Time</v>
      </c>
      <c r="L645" t="str">
        <f>TRIM(PROPER(employee_data!L645))</f>
        <v>Zone C</v>
      </c>
      <c r="M645" t="str">
        <f>TRIM(PROPER(employee_data!M645))</f>
        <v>Temporary</v>
      </c>
      <c r="N645" t="str">
        <f>TRIM(PROPER(employee_data!N645))</f>
        <v>Resignation</v>
      </c>
      <c r="O645" t="str">
        <f>TRIM(employee_data!O645)</f>
        <v>Or add data indicate account father early these.</v>
      </c>
      <c r="P645" t="str">
        <f>TRIM(PROPER(employee_data!P645))</f>
        <v>Software Engineering</v>
      </c>
      <c r="Q645" t="str">
        <f>TRIM(PROPER(employee_data!Q645))</f>
        <v>General - Sga</v>
      </c>
      <c r="R645" s="2">
        <f>DATEVALUE(TEXT(employee_data!R645,"dd/mm/yyyy"))</f>
        <v>36103</v>
      </c>
      <c r="S645" t="str">
        <f>TRIM(UPPER(employee_data!S645))</f>
        <v>MA</v>
      </c>
      <c r="T645" t="str">
        <f>TRIM(PROPER(employee_data!T645))</f>
        <v>Project Manager</v>
      </c>
      <c r="U645" t="str">
        <f>TRIM(PROPER(employee_data!U645))</f>
        <v>Male</v>
      </c>
      <c r="V645" t="str">
        <f>TRIM(employee_data!V645)</f>
        <v>22326</v>
      </c>
      <c r="W645" t="str">
        <f>TRIM(PROPER(employee_data!W645))</f>
        <v>Black</v>
      </c>
      <c r="X645" t="str">
        <f>TRIM(PROPER(employee_data!X645))</f>
        <v>Married</v>
      </c>
      <c r="Y645" t="str">
        <f>TRIM(PROPER(employee_data!Y645))</f>
        <v>Fully Meets</v>
      </c>
      <c r="Z645" s="4">
        <v>3</v>
      </c>
    </row>
    <row r="646" spans="1:26" x14ac:dyDescent="0.25">
      <c r="A646" t="str">
        <f>TRIM(employee_data!A646)</f>
        <v>1071</v>
      </c>
      <c r="B646" t="str">
        <f>TRIM(PROPER(employee_data!B646))</f>
        <v>Yadira</v>
      </c>
      <c r="C646" t="str">
        <f>TRIM(PROPER(employee_data!C646))</f>
        <v>Mcmillan</v>
      </c>
      <c r="D646" s="2">
        <f>DATEVALUE(TEXT(employee_data!D646,"dd/mm/yyyy"))</f>
        <v>43552</v>
      </c>
      <c r="E646" s="2">
        <f>IFERROR(DATEVALUE(TEXT(employee_data!E646,"dd/mm/yyyy")),TRIM(""))</f>
        <v>44121</v>
      </c>
      <c r="F646" t="str">
        <f>TRIM(employee_data!F646)</f>
        <v>Software Engineer</v>
      </c>
      <c r="G646" t="str">
        <f>TRIM(PROPER(employee_data!G646))</f>
        <v>Amy Bell</v>
      </c>
      <c r="H646" t="str">
        <f>TRIM(employee_data!H646)</f>
        <v>yadira.mcmillan@bilearner.com</v>
      </c>
      <c r="I646" t="str">
        <f>TRIM(UPPER(employee_data!I646))</f>
        <v>PL</v>
      </c>
      <c r="J646" t="str">
        <f>TRIM(PROPER(employee_data!J646))</f>
        <v>Voluntarily Terminated</v>
      </c>
      <c r="K646" t="str">
        <f>TRIM(PROPER(employee_data!K646))</f>
        <v>Contract</v>
      </c>
      <c r="L646" t="str">
        <f>TRIM(PROPER(employee_data!L646))</f>
        <v>Zone A</v>
      </c>
      <c r="M646" t="str">
        <f>TRIM(PROPER(employee_data!M646))</f>
        <v>Part-Time</v>
      </c>
      <c r="N646" t="str">
        <f>TRIM(PROPER(employee_data!N646))</f>
        <v>Involuntary</v>
      </c>
      <c r="O646" t="str">
        <f>TRIM(employee_data!O646)</f>
        <v>Guy ten dream. Thing he care series.</v>
      </c>
      <c r="P646" t="str">
        <f>TRIM(PROPER(employee_data!P646))</f>
        <v>Software Engineering</v>
      </c>
      <c r="Q646" t="str">
        <f>TRIM(PROPER(employee_data!Q646))</f>
        <v>Field Operations</v>
      </c>
      <c r="R646" s="2">
        <f>DATEVALUE(TEXT(employee_data!R646,"dd/mm/yyyy"))</f>
        <v>25012</v>
      </c>
      <c r="S646" t="str">
        <f>TRIM(UPPER(employee_data!S646))</f>
        <v>MA</v>
      </c>
      <c r="T646" t="str">
        <f>TRIM(PROPER(employee_data!T646))</f>
        <v>Laborer</v>
      </c>
      <c r="U646" t="str">
        <f>TRIM(PROPER(employee_data!U646))</f>
        <v>Male</v>
      </c>
      <c r="V646" t="str">
        <f>TRIM(employee_data!V646)</f>
        <v>30139</v>
      </c>
      <c r="W646" t="str">
        <f>TRIM(PROPER(employee_data!W646))</f>
        <v>Black</v>
      </c>
      <c r="X646" t="str">
        <f>TRIM(PROPER(employee_data!X646))</f>
        <v>Married</v>
      </c>
      <c r="Y646" t="str">
        <f>TRIM(PROPER(employee_data!Y646))</f>
        <v>Fully Meets</v>
      </c>
      <c r="Z646" s="4">
        <v>3</v>
      </c>
    </row>
    <row r="647" spans="1:26" x14ac:dyDescent="0.25">
      <c r="A647" t="str">
        <f>TRIM(employee_data!A647)</f>
        <v>1072</v>
      </c>
      <c r="B647" t="str">
        <f>TRIM(PROPER(employee_data!B647))</f>
        <v>Fernando</v>
      </c>
      <c r="C647" t="str">
        <f>TRIM(PROPER(employee_data!C647))</f>
        <v>Mcconnell</v>
      </c>
      <c r="D647" s="2">
        <f>DATEVALUE(TEXT(employee_data!D647,"dd/mm/yyyy"))</f>
        <v>43461</v>
      </c>
      <c r="E647" s="2" t="str">
        <f>IFERROR(DATEVALUE(TEXT(employee_data!E647,"dd/mm/yyyy")),TRIM(""))</f>
        <v/>
      </c>
      <c r="F647" t="str">
        <f>TRIM(employee_data!F647)</f>
        <v>Software Engineer</v>
      </c>
      <c r="G647" t="str">
        <f>TRIM(PROPER(employee_data!G647))</f>
        <v>Teresa Lopez</v>
      </c>
      <c r="H647" t="str">
        <f>TRIM(employee_data!H647)</f>
        <v>fernando.mcconnell@bilearner.com</v>
      </c>
      <c r="I647" t="str">
        <f>TRIM(UPPER(employee_data!I647))</f>
        <v>BPC</v>
      </c>
      <c r="J647" t="str">
        <f>TRIM(PROPER(employee_data!J647))</f>
        <v>Active</v>
      </c>
      <c r="K647" t="str">
        <f>TRIM(PROPER(employee_data!K647))</f>
        <v>Part-Time</v>
      </c>
      <c r="L647" t="str">
        <f>TRIM(PROPER(employee_data!L647))</f>
        <v>Zone C</v>
      </c>
      <c r="M647" t="str">
        <f>TRIM(PROPER(employee_data!M647))</f>
        <v>Part-Time</v>
      </c>
      <c r="N647" t="str">
        <f>TRIM(PROPER(employee_data!N647))</f>
        <v>Unk</v>
      </c>
      <c r="O647" t="str">
        <f>TRIM(employee_data!O647)</f>
        <v/>
      </c>
      <c r="P647" t="str">
        <f>TRIM(PROPER(employee_data!P647))</f>
        <v>Software Engineering</v>
      </c>
      <c r="Q647" t="str">
        <f>TRIM(PROPER(employee_data!Q647))</f>
        <v>Field Operations</v>
      </c>
      <c r="R647" s="2">
        <f>DATEVALUE(TEXT(employee_data!R647,"dd/mm/yyyy"))</f>
        <v>28145</v>
      </c>
      <c r="S647" t="str">
        <f>TRIM(UPPER(employee_data!S647))</f>
        <v>MA</v>
      </c>
      <c r="T647" t="str">
        <f>TRIM(PROPER(employee_data!T647))</f>
        <v>Operator</v>
      </c>
      <c r="U647" t="str">
        <f>TRIM(PROPER(employee_data!U647))</f>
        <v>Female</v>
      </c>
      <c r="V647" t="str">
        <f>TRIM(employee_data!V647)</f>
        <v>93329</v>
      </c>
      <c r="W647" t="str">
        <f>TRIM(PROPER(employee_data!W647))</f>
        <v>Asian</v>
      </c>
      <c r="X647" t="str">
        <f>TRIM(PROPER(employee_data!X647))</f>
        <v>Widowed</v>
      </c>
      <c r="Y647" t="str">
        <f>TRIM(PROPER(employee_data!Y647))</f>
        <v>Fully Meets</v>
      </c>
      <c r="Z647" s="4">
        <v>3</v>
      </c>
    </row>
    <row r="648" spans="1:26" x14ac:dyDescent="0.25">
      <c r="A648" t="str">
        <f>TRIM(employee_data!A648)</f>
        <v>1073</v>
      </c>
      <c r="B648" t="str">
        <f>TRIM(PROPER(employee_data!B648))</f>
        <v>Sean</v>
      </c>
      <c r="C648" t="str">
        <f>TRIM(PROPER(employee_data!C648))</f>
        <v>Bean</v>
      </c>
      <c r="D648" s="2">
        <f>DATEVALUE(TEXT(employee_data!D648,"dd/mm/yyyy"))</f>
        <v>43596</v>
      </c>
      <c r="E648" s="2" t="str">
        <f>IFERROR(DATEVALUE(TEXT(employee_data!E648,"dd/mm/yyyy")),TRIM(""))</f>
        <v/>
      </c>
      <c r="F648" t="str">
        <f>TRIM(employee_data!F648)</f>
        <v>Software Engineer</v>
      </c>
      <c r="G648" t="str">
        <f>TRIM(PROPER(employee_data!G648))</f>
        <v>Kimberly Holland</v>
      </c>
      <c r="H648" t="str">
        <f>TRIM(employee_data!H648)</f>
        <v>sean.bean@bilearner.com</v>
      </c>
      <c r="I648" t="str">
        <f>TRIM(UPPER(employee_data!I648))</f>
        <v>CCDR</v>
      </c>
      <c r="J648" t="str">
        <f>TRIM(PROPER(employee_data!J648))</f>
        <v>Active</v>
      </c>
      <c r="K648" t="str">
        <f>TRIM(PROPER(employee_data!K648))</f>
        <v>Full-Time</v>
      </c>
      <c r="L648" t="str">
        <f>TRIM(PROPER(employee_data!L648))</f>
        <v>Zone A</v>
      </c>
      <c r="M648" t="str">
        <f>TRIM(PROPER(employee_data!M648))</f>
        <v>Full-Time</v>
      </c>
      <c r="N648" t="str">
        <f>TRIM(PROPER(employee_data!N648))</f>
        <v>Unk</v>
      </c>
      <c r="O648" t="str">
        <f>TRIM(employee_data!O648)</f>
        <v/>
      </c>
      <c r="P648" t="str">
        <f>TRIM(PROPER(employee_data!P648))</f>
        <v>Software Engineering</v>
      </c>
      <c r="Q648" t="str">
        <f>TRIM(PROPER(employee_data!Q648))</f>
        <v>Field Operations</v>
      </c>
      <c r="R648" s="2">
        <f>DATEVALUE(TEXT(employee_data!R648,"dd/mm/yyyy"))</f>
        <v>36062</v>
      </c>
      <c r="S648" t="str">
        <f>TRIM(UPPER(employee_data!S648))</f>
        <v>MA</v>
      </c>
      <c r="T648" t="str">
        <f>TRIM(PROPER(employee_data!T648))</f>
        <v>Foreman</v>
      </c>
      <c r="U648" t="str">
        <f>TRIM(PROPER(employee_data!U648))</f>
        <v>Male</v>
      </c>
      <c r="V648" t="str">
        <f>TRIM(employee_data!V648)</f>
        <v>67825</v>
      </c>
      <c r="W648" t="str">
        <f>TRIM(PROPER(employee_data!W648))</f>
        <v>White</v>
      </c>
      <c r="X648" t="str">
        <f>TRIM(PROPER(employee_data!X648))</f>
        <v>Single</v>
      </c>
      <c r="Y648" t="str">
        <f>TRIM(PROPER(employee_data!Y648))</f>
        <v>Fully Meets</v>
      </c>
      <c r="Z648" s="4">
        <v>3</v>
      </c>
    </row>
    <row r="649" spans="1:26" x14ac:dyDescent="0.25">
      <c r="A649" t="str">
        <f>TRIM(employee_data!A649)</f>
        <v>1074</v>
      </c>
      <c r="B649" t="str">
        <f>TRIM(PROPER(employee_data!B649))</f>
        <v>Lilianna</v>
      </c>
      <c r="C649" t="str">
        <f>TRIM(PROPER(employee_data!C649))</f>
        <v>Mccall</v>
      </c>
      <c r="D649" s="2">
        <f>DATEVALUE(TEXT(employee_data!D649,"dd/mm/yyyy"))</f>
        <v>44246</v>
      </c>
      <c r="E649" s="2">
        <f>IFERROR(DATEVALUE(TEXT(employee_data!E649,"dd/mm/yyyy")),TRIM(""))</f>
        <v>44981</v>
      </c>
      <c r="F649" t="str">
        <f>TRIM(employee_data!F649)</f>
        <v>Software Engineer</v>
      </c>
      <c r="G649" t="str">
        <f>TRIM(PROPER(employee_data!G649))</f>
        <v>Robert Garcia</v>
      </c>
      <c r="H649" t="str">
        <f>TRIM(employee_data!H649)</f>
        <v>lilianna.mccall@bilearner.com</v>
      </c>
      <c r="I649" t="str">
        <f>TRIM(UPPER(employee_data!I649))</f>
        <v>SVG</v>
      </c>
      <c r="J649" t="str">
        <f>TRIM(PROPER(employee_data!J649))</f>
        <v>Voluntarily Terminated</v>
      </c>
      <c r="K649" t="str">
        <f>TRIM(PROPER(employee_data!K649))</f>
        <v>Full-Time</v>
      </c>
      <c r="L649" t="str">
        <f>TRIM(PROPER(employee_data!L649))</f>
        <v>Zone A</v>
      </c>
      <c r="M649" t="str">
        <f>TRIM(PROPER(employee_data!M649))</f>
        <v>Temporary</v>
      </c>
      <c r="N649" t="str">
        <f>TRIM(PROPER(employee_data!N649))</f>
        <v>Voluntary</v>
      </c>
      <c r="O649" t="str">
        <f>TRIM(employee_data!O649)</f>
        <v>Professional usually hospital worker among.</v>
      </c>
      <c r="P649" t="str">
        <f>TRIM(PROPER(employee_data!P649))</f>
        <v>Software Engineering</v>
      </c>
      <c r="Q649" t="str">
        <f>TRIM(PROPER(employee_data!Q649))</f>
        <v>General - Con</v>
      </c>
      <c r="R649" s="2">
        <f>DATEVALUE(TEXT(employee_data!R649,"dd/mm/yyyy"))</f>
        <v>30505</v>
      </c>
      <c r="S649" t="str">
        <f>TRIM(UPPER(employee_data!S649))</f>
        <v>MA</v>
      </c>
      <c r="T649" t="str">
        <f>TRIM(PROPER(employee_data!T649))</f>
        <v>Laborer</v>
      </c>
      <c r="U649" t="str">
        <f>TRIM(PROPER(employee_data!U649))</f>
        <v>Male</v>
      </c>
      <c r="V649" t="str">
        <f>TRIM(employee_data!V649)</f>
        <v>86545</v>
      </c>
      <c r="W649" t="str">
        <f>TRIM(PROPER(employee_data!W649))</f>
        <v>Asian</v>
      </c>
      <c r="X649" t="str">
        <f>TRIM(PROPER(employee_data!X649))</f>
        <v>Divorced</v>
      </c>
      <c r="Y649" t="str">
        <f>TRIM(PROPER(employee_data!Y649))</f>
        <v>Fully Meets</v>
      </c>
      <c r="Z649" s="4">
        <v>3</v>
      </c>
    </row>
    <row r="650" spans="1:26" x14ac:dyDescent="0.25">
      <c r="A650" t="str">
        <f>TRIM(employee_data!A650)</f>
        <v>1075</v>
      </c>
      <c r="B650" t="str">
        <f>TRIM(PROPER(employee_data!B650))</f>
        <v>Salvador</v>
      </c>
      <c r="C650" t="str">
        <f>TRIM(PROPER(employee_data!C650))</f>
        <v>Thomas</v>
      </c>
      <c r="D650" s="2">
        <f>DATEVALUE(TEXT(employee_data!D650,"dd/mm/yyyy"))</f>
        <v>44870</v>
      </c>
      <c r="E650" s="2">
        <f>IFERROR(DATEVALUE(TEXT(employee_data!E650,"dd/mm/yyyy")),TRIM(""))</f>
        <v>45032</v>
      </c>
      <c r="F650" t="str">
        <f>TRIM(employee_data!F650)</f>
        <v>Software Engineer</v>
      </c>
      <c r="G650" t="str">
        <f>TRIM(PROPER(employee_data!G650))</f>
        <v>Nicholas Martinez</v>
      </c>
      <c r="H650" t="str">
        <f>TRIM(employee_data!H650)</f>
        <v>salvador.thomas@bilearner.com</v>
      </c>
      <c r="I650" t="str">
        <f>TRIM(UPPER(employee_data!I650))</f>
        <v>EW</v>
      </c>
      <c r="J650" t="str">
        <f>TRIM(PROPER(employee_data!J650))</f>
        <v>Active</v>
      </c>
      <c r="K650" t="str">
        <f>TRIM(PROPER(employee_data!K650))</f>
        <v>Part-Time</v>
      </c>
      <c r="L650" t="str">
        <f>TRIM(PROPER(employee_data!L650))</f>
        <v>Zone B</v>
      </c>
      <c r="M650" t="str">
        <f>TRIM(PROPER(employee_data!M650))</f>
        <v>Full-Time</v>
      </c>
      <c r="N650" t="str">
        <f>TRIM(PROPER(employee_data!N650))</f>
        <v>Involuntary</v>
      </c>
      <c r="O650" t="str">
        <f>TRIM(employee_data!O650)</f>
        <v>Health American identify meeting.</v>
      </c>
      <c r="P650" t="str">
        <f>TRIM(PROPER(employee_data!P650))</f>
        <v>Software Engineering</v>
      </c>
      <c r="Q650" t="str">
        <f>TRIM(PROPER(employee_data!Q650))</f>
        <v>Engineers</v>
      </c>
      <c r="R650" s="2">
        <f>DATEVALUE(TEXT(employee_data!R650,"dd/mm/yyyy"))</f>
        <v>24951</v>
      </c>
      <c r="S650" t="str">
        <f>TRIM(UPPER(employee_data!S650))</f>
        <v>MA</v>
      </c>
      <c r="T650" t="str">
        <f>TRIM(PROPER(employee_data!T650))</f>
        <v>Engineer</v>
      </c>
      <c r="U650" t="str">
        <f>TRIM(PROPER(employee_data!U650))</f>
        <v>Male</v>
      </c>
      <c r="V650" t="str">
        <f>TRIM(employee_data!V650)</f>
        <v>76670</v>
      </c>
      <c r="W650" t="str">
        <f>TRIM(PROPER(employee_data!W650))</f>
        <v>Asian</v>
      </c>
      <c r="X650" t="str">
        <f>TRIM(PROPER(employee_data!X650))</f>
        <v>Married</v>
      </c>
      <c r="Y650" t="str">
        <f>TRIM(PROPER(employee_data!Y650))</f>
        <v>Fully Meets</v>
      </c>
      <c r="Z650" s="4">
        <v>3</v>
      </c>
    </row>
    <row r="651" spans="1:26" x14ac:dyDescent="0.25">
      <c r="A651" t="str">
        <f>TRIM(employee_data!A651)</f>
        <v>1076</v>
      </c>
      <c r="B651" t="str">
        <f>TRIM(PROPER(employee_data!B651))</f>
        <v>Jair</v>
      </c>
      <c r="C651" t="str">
        <f>TRIM(PROPER(employee_data!C651))</f>
        <v>Silva</v>
      </c>
      <c r="D651" s="2">
        <f>DATEVALUE(TEXT(employee_data!D651,"dd/mm/yyyy"))</f>
        <v>43912</v>
      </c>
      <c r="E651" s="2">
        <f>IFERROR(DATEVALUE(TEXT(employee_data!E651,"dd/mm/yyyy")),TRIM(""))</f>
        <v>44102</v>
      </c>
      <c r="F651" t="str">
        <f>TRIM(employee_data!F651)</f>
        <v>Software Engineer</v>
      </c>
      <c r="G651" t="str">
        <f>TRIM(PROPER(employee_data!G651))</f>
        <v>Carlos Barnes</v>
      </c>
      <c r="H651" t="str">
        <f>TRIM(employee_data!H651)</f>
        <v>jair.silva@bilearner.com</v>
      </c>
      <c r="I651" t="str">
        <f>TRIM(UPPER(employee_data!I651))</f>
        <v>MSC</v>
      </c>
      <c r="J651" t="str">
        <f>TRIM(PROPER(employee_data!J651))</f>
        <v>Active</v>
      </c>
      <c r="K651" t="str">
        <f>TRIM(PROPER(employee_data!K651))</f>
        <v>Contract</v>
      </c>
      <c r="L651" t="str">
        <f>TRIM(PROPER(employee_data!L651))</f>
        <v>Zone C</v>
      </c>
      <c r="M651" t="str">
        <f>TRIM(PROPER(employee_data!M651))</f>
        <v>Part-Time</v>
      </c>
      <c r="N651" t="str">
        <f>TRIM(PROPER(employee_data!N651))</f>
        <v>Retirement</v>
      </c>
      <c r="O651" t="str">
        <f>TRIM(employee_data!O651)</f>
        <v>Gun bill spend anyone.</v>
      </c>
      <c r="P651" t="str">
        <f>TRIM(PROPER(employee_data!P651))</f>
        <v>Software Engineering</v>
      </c>
      <c r="Q651" t="str">
        <f>TRIM(PROPER(employee_data!Q651))</f>
        <v>General - Eng</v>
      </c>
      <c r="R651" s="2">
        <f>DATEVALUE(TEXT(employee_data!R651,"dd/mm/yyyy"))</f>
        <v>15734</v>
      </c>
      <c r="S651" t="str">
        <f>TRIM(UPPER(employee_data!S651))</f>
        <v>MA</v>
      </c>
      <c r="T651" t="str">
        <f>TRIM(PROPER(employee_data!T651))</f>
        <v>Administrative</v>
      </c>
      <c r="U651" t="str">
        <f>TRIM(PROPER(employee_data!U651))</f>
        <v>Female</v>
      </c>
      <c r="V651" t="str">
        <f>TRIM(employee_data!V651)</f>
        <v>29368</v>
      </c>
      <c r="W651" t="str">
        <f>TRIM(PROPER(employee_data!W651))</f>
        <v>White</v>
      </c>
      <c r="X651" t="str">
        <f>TRIM(PROPER(employee_data!X651))</f>
        <v>Widowed</v>
      </c>
      <c r="Y651" t="str">
        <f>TRIM(PROPER(employee_data!Y651))</f>
        <v>Fully Meets</v>
      </c>
      <c r="Z651" s="4">
        <v>3</v>
      </c>
    </row>
    <row r="652" spans="1:26" x14ac:dyDescent="0.25">
      <c r="A652" t="str">
        <f>TRIM(employee_data!A652)</f>
        <v>1077</v>
      </c>
      <c r="B652" t="str">
        <f>TRIM(PROPER(employee_data!B652))</f>
        <v>Derek</v>
      </c>
      <c r="C652" t="str">
        <f>TRIM(PROPER(employee_data!C652))</f>
        <v>Moreno</v>
      </c>
      <c r="D652" s="2">
        <f>DATEVALUE(TEXT(employee_data!D652,"dd/mm/yyyy"))</f>
        <v>43498</v>
      </c>
      <c r="E652" s="2" t="str">
        <f>IFERROR(DATEVALUE(TEXT(employee_data!E652,"dd/mm/yyyy")),TRIM(""))</f>
        <v/>
      </c>
      <c r="F652" t="str">
        <f>TRIM(employee_data!F652)</f>
        <v>Software Engineer</v>
      </c>
      <c r="G652" t="str">
        <f>TRIM(PROPER(employee_data!G652))</f>
        <v>Allison Jacobs</v>
      </c>
      <c r="H652" t="str">
        <f>TRIM(employee_data!H652)</f>
        <v>derek.moreno@bilearner.com</v>
      </c>
      <c r="I652" t="str">
        <f>TRIM(UPPER(employee_data!I652))</f>
        <v>TNS</v>
      </c>
      <c r="J652" t="str">
        <f>TRIM(PROPER(employee_data!J652))</f>
        <v>Active</v>
      </c>
      <c r="K652" t="str">
        <f>TRIM(PROPER(employee_data!K652))</f>
        <v>Contract</v>
      </c>
      <c r="L652" t="str">
        <f>TRIM(PROPER(employee_data!L652))</f>
        <v>Zone B</v>
      </c>
      <c r="M652" t="str">
        <f>TRIM(PROPER(employee_data!M652))</f>
        <v>Temporary</v>
      </c>
      <c r="N652" t="str">
        <f>TRIM(PROPER(employee_data!N652))</f>
        <v>Unk</v>
      </c>
      <c r="O652" t="str">
        <f>TRIM(employee_data!O652)</f>
        <v/>
      </c>
      <c r="P652" t="str">
        <f>TRIM(PROPER(employee_data!P652))</f>
        <v>Software Engineering</v>
      </c>
      <c r="Q652" t="str">
        <f>TRIM(PROPER(employee_data!Q652))</f>
        <v>Wireless</v>
      </c>
      <c r="R652" s="2">
        <f>DATEVALUE(TEXT(employee_data!R652,"dd/mm/yyyy"))</f>
        <v>33734</v>
      </c>
      <c r="S652" t="str">
        <f>TRIM(UPPER(employee_data!S652))</f>
        <v>MA</v>
      </c>
      <c r="T652" t="str">
        <f>TRIM(PROPER(employee_data!T652))</f>
        <v>Foreman</v>
      </c>
      <c r="U652" t="str">
        <f>TRIM(PROPER(employee_data!U652))</f>
        <v>Female</v>
      </c>
      <c r="V652" t="str">
        <f>TRIM(employee_data!V652)</f>
        <v>97585</v>
      </c>
      <c r="W652" t="str">
        <f>TRIM(PROPER(employee_data!W652))</f>
        <v>Black</v>
      </c>
      <c r="X652" t="str">
        <f>TRIM(PROPER(employee_data!X652))</f>
        <v>Single</v>
      </c>
      <c r="Y652" t="str">
        <f>TRIM(PROPER(employee_data!Y652))</f>
        <v>Fully Meets</v>
      </c>
      <c r="Z652" s="4">
        <v>3</v>
      </c>
    </row>
    <row r="653" spans="1:26" x14ac:dyDescent="0.25">
      <c r="A653" t="str">
        <f>TRIM(employee_data!A653)</f>
        <v>1078</v>
      </c>
      <c r="B653" t="str">
        <f>TRIM(PROPER(employee_data!B653))</f>
        <v>Litzy</v>
      </c>
      <c r="C653" t="str">
        <f>TRIM(PROPER(employee_data!C653))</f>
        <v>Conner</v>
      </c>
      <c r="D653" s="2">
        <f>DATEVALUE(TEXT(employee_data!D653,"dd/mm/yyyy"))</f>
        <v>43885</v>
      </c>
      <c r="E653" s="2">
        <f>IFERROR(DATEVALUE(TEXT(employee_data!E653,"dd/mm/yyyy")),TRIM(""))</f>
        <v>44363</v>
      </c>
      <c r="F653" t="str">
        <f>TRIM(employee_data!F653)</f>
        <v>Software Engineer</v>
      </c>
      <c r="G653" t="str">
        <f>TRIM(PROPER(employee_data!G653))</f>
        <v>Angela Ramsey</v>
      </c>
      <c r="H653" t="str">
        <f>TRIM(employee_data!H653)</f>
        <v>litzy.conner@bilearner.com</v>
      </c>
      <c r="I653" t="str">
        <f>TRIM(UPPER(employee_data!I653))</f>
        <v>PYZ</v>
      </c>
      <c r="J653" t="str">
        <f>TRIM(PROPER(employee_data!J653))</f>
        <v>Active</v>
      </c>
      <c r="K653" t="str">
        <f>TRIM(PROPER(employee_data!K653))</f>
        <v>Contract</v>
      </c>
      <c r="L653" t="str">
        <f>TRIM(PROPER(employee_data!L653))</f>
        <v>Zone C</v>
      </c>
      <c r="M653" t="str">
        <f>TRIM(PROPER(employee_data!M653))</f>
        <v>Temporary</v>
      </c>
      <c r="N653" t="str">
        <f>TRIM(PROPER(employee_data!N653))</f>
        <v>Voluntary</v>
      </c>
      <c r="O653" t="str">
        <f>TRIM(employee_data!O653)</f>
        <v>Crime west best industry right alone begin.</v>
      </c>
      <c r="P653" t="str">
        <f>TRIM(PROPER(employee_data!P653))</f>
        <v>Software Engineering</v>
      </c>
      <c r="Q653" t="str">
        <f>TRIM(PROPER(employee_data!Q653))</f>
        <v>Aerial</v>
      </c>
      <c r="R653" s="2">
        <f>DATEVALUE(TEXT(employee_data!R653,"dd/mm/yyyy"))</f>
        <v>35508</v>
      </c>
      <c r="S653" t="str">
        <f>TRIM(UPPER(employee_data!S653))</f>
        <v>MA</v>
      </c>
      <c r="T653" t="str">
        <f>TRIM(PROPER(employee_data!T653))</f>
        <v>Foreman</v>
      </c>
      <c r="U653" t="str">
        <f>TRIM(PROPER(employee_data!U653))</f>
        <v>Female</v>
      </c>
      <c r="V653" t="str">
        <f>TRIM(employee_data!V653)</f>
        <v>42710</v>
      </c>
      <c r="W653" t="str">
        <f>TRIM(PROPER(employee_data!W653))</f>
        <v>Asian</v>
      </c>
      <c r="X653" t="str">
        <f>TRIM(PROPER(employee_data!X653))</f>
        <v>Divorced</v>
      </c>
      <c r="Y653" t="str">
        <f>TRIM(PROPER(employee_data!Y653))</f>
        <v>Fully Meets</v>
      </c>
      <c r="Z653" s="4">
        <v>3</v>
      </c>
    </row>
    <row r="654" spans="1:26" x14ac:dyDescent="0.25">
      <c r="A654" t="str">
        <f>TRIM(employee_data!A654)</f>
        <v>1079</v>
      </c>
      <c r="B654" t="str">
        <f>TRIM(PROPER(employee_data!B654))</f>
        <v>Joanna</v>
      </c>
      <c r="C654" t="str">
        <f>TRIM(PROPER(employee_data!C654))</f>
        <v>Burnett</v>
      </c>
      <c r="D654" s="2">
        <f>DATEVALUE(TEXT(employee_data!D654,"dd/mm/yyyy"))</f>
        <v>44293</v>
      </c>
      <c r="E654" s="2">
        <f>IFERROR(DATEVALUE(TEXT(employee_data!E654,"dd/mm/yyyy")),TRIM(""))</f>
        <v>44682</v>
      </c>
      <c r="F654" t="str">
        <f>TRIM(employee_data!F654)</f>
        <v>Shared Services Manager</v>
      </c>
      <c r="G654" t="str">
        <f>TRIM(PROPER(employee_data!G654))</f>
        <v>Malik Smith</v>
      </c>
      <c r="H654" t="str">
        <f>TRIM(employee_data!H654)</f>
        <v>joanna.burnett@bilearner.com</v>
      </c>
      <c r="I654" t="str">
        <f>TRIM(UPPER(employee_data!I654))</f>
        <v>WBL</v>
      </c>
      <c r="J654" t="str">
        <f>TRIM(PROPER(employee_data!J654))</f>
        <v>Active</v>
      </c>
      <c r="K654" t="str">
        <f>TRIM(PROPER(employee_data!K654))</f>
        <v>Part-Time</v>
      </c>
      <c r="L654" t="str">
        <f>TRIM(PROPER(employee_data!L654))</f>
        <v>Zone B</v>
      </c>
      <c r="M654" t="str">
        <f>TRIM(PROPER(employee_data!M654))</f>
        <v>Full-Time</v>
      </c>
      <c r="N654" t="str">
        <f>TRIM(PROPER(employee_data!N654))</f>
        <v>Resignation</v>
      </c>
      <c r="O654" t="str">
        <f>TRIM(employee_data!O654)</f>
        <v>Story knowledge policy. Board tax treatment.</v>
      </c>
      <c r="P654" t="str">
        <f>TRIM(PROPER(employee_data!P654))</f>
        <v>Software Engineering</v>
      </c>
      <c r="Q654" t="str">
        <f>TRIM(PROPER(employee_data!Q654))</f>
        <v>Project Management - Eng</v>
      </c>
      <c r="R654" s="2">
        <f>DATEVALUE(TEXT(employee_data!R654,"dd/mm/yyyy"))</f>
        <v>36627</v>
      </c>
      <c r="S654" t="str">
        <f>TRIM(UPPER(employee_data!S654))</f>
        <v>MA</v>
      </c>
      <c r="T654" t="str">
        <f>TRIM(PROPER(employee_data!T654))</f>
        <v>Manager</v>
      </c>
      <c r="U654" t="str">
        <f>TRIM(PROPER(employee_data!U654))</f>
        <v>Female</v>
      </c>
      <c r="V654" t="str">
        <f>TRIM(employee_data!V654)</f>
        <v>21279</v>
      </c>
      <c r="W654" t="str">
        <f>TRIM(PROPER(employee_data!W654))</f>
        <v>Hispanic</v>
      </c>
      <c r="X654" t="str">
        <f>TRIM(PROPER(employee_data!X654))</f>
        <v>Divorced</v>
      </c>
      <c r="Y654" t="str">
        <f>TRIM(PROPER(employee_data!Y654))</f>
        <v>Fully Meets</v>
      </c>
      <c r="Z654" s="4">
        <v>3</v>
      </c>
    </row>
    <row r="655" spans="1:26" x14ac:dyDescent="0.25">
      <c r="A655" t="str">
        <f>TRIM(employee_data!A655)</f>
        <v>1080</v>
      </c>
      <c r="B655" t="str">
        <f>TRIM(PROPER(employee_data!B655))</f>
        <v>Abdullah</v>
      </c>
      <c r="C655" t="str">
        <f>TRIM(PROPER(employee_data!C655))</f>
        <v>Frederick</v>
      </c>
      <c r="D655" s="2">
        <f>DATEVALUE(TEXT(employee_data!D655,"dd/mm/yyyy"))</f>
        <v>44149</v>
      </c>
      <c r="E655" s="2" t="str">
        <f>IFERROR(DATEVALUE(TEXT(employee_data!E655,"dd/mm/yyyy")),TRIM(""))</f>
        <v/>
      </c>
      <c r="F655" t="str">
        <f>TRIM(employee_data!F655)</f>
        <v>Shared Services Manager</v>
      </c>
      <c r="G655" t="str">
        <f>TRIM(PROPER(employee_data!G655))</f>
        <v>Jessica Lewis</v>
      </c>
      <c r="H655" t="str">
        <f>TRIM(employee_data!H655)</f>
        <v>abdullah.frederick@bilearner.com</v>
      </c>
      <c r="I655" t="str">
        <f>TRIM(UPPER(employee_data!I655))</f>
        <v>NEL</v>
      </c>
      <c r="J655" t="str">
        <f>TRIM(PROPER(employee_data!J655))</f>
        <v>Active</v>
      </c>
      <c r="K655" t="str">
        <f>TRIM(PROPER(employee_data!K655))</f>
        <v>Part-Time</v>
      </c>
      <c r="L655" t="str">
        <f>TRIM(PROPER(employee_data!L655))</f>
        <v>Zone C</v>
      </c>
      <c r="M655" t="str">
        <f>TRIM(PROPER(employee_data!M655))</f>
        <v>Full-Time</v>
      </c>
      <c r="N655" t="str">
        <f>TRIM(PROPER(employee_data!N655))</f>
        <v>Unk</v>
      </c>
      <c r="O655" t="str">
        <f>TRIM(employee_data!O655)</f>
        <v/>
      </c>
      <c r="P655" t="str">
        <f>TRIM(PROPER(employee_data!P655))</f>
        <v>Software Engineering</v>
      </c>
      <c r="Q655" t="str">
        <f>TRIM(PROPER(employee_data!Q655))</f>
        <v>Fielders</v>
      </c>
      <c r="R655" s="2">
        <f>DATEVALUE(TEXT(employee_data!R655,"dd/mm/yyyy"))</f>
        <v>32359</v>
      </c>
      <c r="S655" t="str">
        <f>TRIM(UPPER(employee_data!S655))</f>
        <v>MA</v>
      </c>
      <c r="T655" t="str">
        <f>TRIM(PROPER(employee_data!T655))</f>
        <v>Engineer</v>
      </c>
      <c r="U655" t="str">
        <f>TRIM(PROPER(employee_data!U655))</f>
        <v>Male</v>
      </c>
      <c r="V655" t="str">
        <f>TRIM(employee_data!V655)</f>
        <v>17976</v>
      </c>
      <c r="W655" t="str">
        <f>TRIM(PROPER(employee_data!W655))</f>
        <v>Black</v>
      </c>
      <c r="X655" t="str">
        <f>TRIM(PROPER(employee_data!X655))</f>
        <v>Widowed</v>
      </c>
      <c r="Y655" t="str">
        <f>TRIM(PROPER(employee_data!Y655))</f>
        <v>Fully Meets</v>
      </c>
      <c r="Z655" s="4">
        <v>3</v>
      </c>
    </row>
    <row r="656" spans="1:26" x14ac:dyDescent="0.25">
      <c r="A656" t="str">
        <f>TRIM(employee_data!A656)</f>
        <v>1081</v>
      </c>
      <c r="B656" t="str">
        <f>TRIM(PROPER(employee_data!B656))</f>
        <v>Armani</v>
      </c>
      <c r="C656" t="str">
        <f>TRIM(PROPER(employee_data!C656))</f>
        <v>Porter</v>
      </c>
      <c r="D656" s="2">
        <f>DATEVALUE(TEXT(employee_data!D656,"dd/mm/yyyy"))</f>
        <v>44578</v>
      </c>
      <c r="E656" s="2">
        <f>IFERROR(DATEVALUE(TEXT(employee_data!E656,"dd/mm/yyyy")),TRIM(""))</f>
        <v>44783</v>
      </c>
      <c r="F656" t="str">
        <f>TRIM(employee_data!F656)</f>
        <v>Software Engineer</v>
      </c>
      <c r="G656" t="str">
        <f>TRIM(PROPER(employee_data!G656))</f>
        <v>Kayla Ibarra</v>
      </c>
      <c r="H656" t="str">
        <f>TRIM(employee_data!H656)</f>
        <v>armani.porter@bilearner.com</v>
      </c>
      <c r="I656" t="str">
        <f>TRIM(UPPER(employee_data!I656))</f>
        <v>EW</v>
      </c>
      <c r="J656" t="str">
        <f>TRIM(PROPER(employee_data!J656))</f>
        <v>Voluntarily Terminated</v>
      </c>
      <c r="K656" t="str">
        <f>TRIM(PROPER(employee_data!K656))</f>
        <v>Contract</v>
      </c>
      <c r="L656" t="str">
        <f>TRIM(PROPER(employee_data!L656))</f>
        <v>Zone B</v>
      </c>
      <c r="M656" t="str">
        <f>TRIM(PROPER(employee_data!M656))</f>
        <v>Part-Time</v>
      </c>
      <c r="N656" t="str">
        <f>TRIM(PROPER(employee_data!N656))</f>
        <v>Involuntary</v>
      </c>
      <c r="O656" t="str">
        <f>TRIM(employee_data!O656)</f>
        <v>Imagine plant southern sound reduce.</v>
      </c>
      <c r="P656" t="str">
        <f>TRIM(PROPER(employee_data!P656))</f>
        <v>Software Engineering</v>
      </c>
      <c r="Q656" t="str">
        <f>TRIM(PROPER(employee_data!Q656))</f>
        <v>General - Con</v>
      </c>
      <c r="R656" s="2">
        <f>DATEVALUE(TEXT(employee_data!R656,"dd/mm/yyyy"))</f>
        <v>23978</v>
      </c>
      <c r="S656" t="str">
        <f>TRIM(UPPER(employee_data!S656))</f>
        <v>MA</v>
      </c>
      <c r="T656" t="str">
        <f>TRIM(PROPER(employee_data!T656))</f>
        <v>Laborer</v>
      </c>
      <c r="U656" t="str">
        <f>TRIM(PROPER(employee_data!U656))</f>
        <v>Male</v>
      </c>
      <c r="V656" t="str">
        <f>TRIM(employee_data!V656)</f>
        <v>53628</v>
      </c>
      <c r="W656" t="str">
        <f>TRIM(PROPER(employee_data!W656))</f>
        <v>Asian</v>
      </c>
      <c r="X656" t="str">
        <f>TRIM(PROPER(employee_data!X656))</f>
        <v>Divorced</v>
      </c>
      <c r="Y656" t="str">
        <f>TRIM(PROPER(employee_data!Y656))</f>
        <v>Fully Meets</v>
      </c>
      <c r="Z656" s="4">
        <v>3</v>
      </c>
    </row>
    <row r="657" spans="1:26" x14ac:dyDescent="0.25">
      <c r="A657" t="str">
        <f>TRIM(employee_data!A657)</f>
        <v>1082</v>
      </c>
      <c r="B657" t="str">
        <f>TRIM(PROPER(employee_data!B657))</f>
        <v>Taylor</v>
      </c>
      <c r="C657" t="str">
        <f>TRIM(PROPER(employee_data!C657))</f>
        <v>Sanders</v>
      </c>
      <c r="D657" s="2">
        <f>DATEVALUE(TEXT(employee_data!D657,"dd/mm/yyyy"))</f>
        <v>44441</v>
      </c>
      <c r="E657" s="2">
        <f>IFERROR(DATEVALUE(TEXT(employee_data!E657,"dd/mm/yyyy")),TRIM(""))</f>
        <v>45104</v>
      </c>
      <c r="F657" t="str">
        <f>TRIM(employee_data!F657)</f>
        <v>Software Engineer</v>
      </c>
      <c r="G657" t="str">
        <f>TRIM(PROPER(employee_data!G657))</f>
        <v>Ryan Mathews</v>
      </c>
      <c r="H657" t="str">
        <f>TRIM(employee_data!H657)</f>
        <v>taylor.sanders@bilearner.com</v>
      </c>
      <c r="I657" t="str">
        <f>TRIM(UPPER(employee_data!I657))</f>
        <v>MSC</v>
      </c>
      <c r="J657" t="str">
        <f>TRIM(PROPER(employee_data!J657))</f>
        <v>Active</v>
      </c>
      <c r="K657" t="str">
        <f>TRIM(PROPER(employee_data!K657))</f>
        <v>Part-Time</v>
      </c>
      <c r="L657" t="str">
        <f>TRIM(PROPER(employee_data!L657))</f>
        <v>Zone B</v>
      </c>
      <c r="M657" t="str">
        <f>TRIM(PROPER(employee_data!M657))</f>
        <v>Part-Time</v>
      </c>
      <c r="N657" t="str">
        <f>TRIM(PROPER(employee_data!N657))</f>
        <v>Retirement</v>
      </c>
      <c r="O657" t="str">
        <f>TRIM(employee_data!O657)</f>
        <v>Resource top fear shake green view great which.</v>
      </c>
      <c r="P657" t="str">
        <f>TRIM(PROPER(employee_data!P657))</f>
        <v>Software Engineering</v>
      </c>
      <c r="Q657" t="str">
        <f>TRIM(PROPER(employee_data!Q657))</f>
        <v>General - Con</v>
      </c>
      <c r="R657" s="2">
        <f>DATEVALUE(TEXT(employee_data!R657,"dd/mm/yyyy"))</f>
        <v>27822</v>
      </c>
      <c r="S657" t="str">
        <f>TRIM(UPPER(employee_data!S657))</f>
        <v>MA</v>
      </c>
      <c r="T657" t="str">
        <f>TRIM(PROPER(employee_data!T657))</f>
        <v>Technician</v>
      </c>
      <c r="U657" t="str">
        <f>TRIM(PROPER(employee_data!U657))</f>
        <v>Male</v>
      </c>
      <c r="V657" t="str">
        <f>TRIM(employee_data!V657)</f>
        <v>84761</v>
      </c>
      <c r="W657" t="str">
        <f>TRIM(PROPER(employee_data!W657))</f>
        <v>Other</v>
      </c>
      <c r="X657" t="str">
        <f>TRIM(PROPER(employee_data!X657))</f>
        <v>Married</v>
      </c>
      <c r="Y657" t="str">
        <f>TRIM(PROPER(employee_data!Y657))</f>
        <v>Fully Meets</v>
      </c>
      <c r="Z657" s="4">
        <v>3</v>
      </c>
    </row>
    <row r="658" spans="1:26" x14ac:dyDescent="0.25">
      <c r="A658" t="str">
        <f>TRIM(employee_data!A658)</f>
        <v>1083</v>
      </c>
      <c r="B658" t="str">
        <f>TRIM(PROPER(employee_data!B658))</f>
        <v>Iliana</v>
      </c>
      <c r="C658" t="str">
        <f>TRIM(PROPER(employee_data!C658))</f>
        <v>Randall</v>
      </c>
      <c r="D658" s="2">
        <f>DATEVALUE(TEXT(employee_data!D658,"dd/mm/yyyy"))</f>
        <v>45137</v>
      </c>
      <c r="E658" s="2" t="str">
        <f>IFERROR(DATEVALUE(TEXT(employee_data!E658,"dd/mm/yyyy")),TRIM(""))</f>
        <v/>
      </c>
      <c r="F658" t="str">
        <f>TRIM(employee_data!F658)</f>
        <v>Software Engineer</v>
      </c>
      <c r="G658" t="str">
        <f>TRIM(PROPER(employee_data!G658))</f>
        <v>Melissa Scott</v>
      </c>
      <c r="H658" t="str">
        <f>TRIM(employee_data!H658)</f>
        <v>iliana.randall@bilearner.com</v>
      </c>
      <c r="I658" t="str">
        <f>TRIM(UPPER(employee_data!I658))</f>
        <v>NEL</v>
      </c>
      <c r="J658" t="str">
        <f>TRIM(PROPER(employee_data!J658))</f>
        <v>Active</v>
      </c>
      <c r="K658" t="str">
        <f>TRIM(PROPER(employee_data!K658))</f>
        <v>Part-Time</v>
      </c>
      <c r="L658" t="str">
        <f>TRIM(PROPER(employee_data!L658))</f>
        <v>Zone A</v>
      </c>
      <c r="M658" t="str">
        <f>TRIM(PROPER(employee_data!M658))</f>
        <v>Full-Time</v>
      </c>
      <c r="N658" t="str">
        <f>TRIM(PROPER(employee_data!N658))</f>
        <v>Unk</v>
      </c>
      <c r="O658" t="str">
        <f>TRIM(employee_data!O658)</f>
        <v/>
      </c>
      <c r="P658" t="str">
        <f>TRIM(PROPER(employee_data!P658))</f>
        <v>Software Engineering</v>
      </c>
      <c r="Q658" t="str">
        <f>TRIM(PROPER(employee_data!Q658))</f>
        <v>Aerial</v>
      </c>
      <c r="R658" s="2">
        <f>DATEVALUE(TEXT(employee_data!R658,"dd/mm/yyyy"))</f>
        <v>23020</v>
      </c>
      <c r="S658" t="str">
        <f>TRIM(UPPER(employee_data!S658))</f>
        <v>MA</v>
      </c>
      <c r="T658" t="str">
        <f>TRIM(PROPER(employee_data!T658))</f>
        <v>Supervisor</v>
      </c>
      <c r="U658" t="str">
        <f>TRIM(PROPER(employee_data!U658))</f>
        <v>Female</v>
      </c>
      <c r="V658" t="str">
        <f>TRIM(employee_data!V658)</f>
        <v>2187</v>
      </c>
      <c r="W658" t="str">
        <f>TRIM(PROPER(employee_data!W658))</f>
        <v>Asian</v>
      </c>
      <c r="X658" t="str">
        <f>TRIM(PROPER(employee_data!X658))</f>
        <v>Divorced</v>
      </c>
      <c r="Y658" t="str">
        <f>TRIM(PROPER(employee_data!Y658))</f>
        <v>Fully Meets</v>
      </c>
      <c r="Z658" s="4">
        <v>3</v>
      </c>
    </row>
    <row r="659" spans="1:26" x14ac:dyDescent="0.25">
      <c r="A659" t="str">
        <f>TRIM(employee_data!A659)</f>
        <v>1084</v>
      </c>
      <c r="B659" t="str">
        <f>TRIM(PROPER(employee_data!B659))</f>
        <v>Luke</v>
      </c>
      <c r="C659" t="str">
        <f>TRIM(PROPER(employee_data!C659))</f>
        <v>Henderson</v>
      </c>
      <c r="D659" s="2">
        <f>DATEVALUE(TEXT(employee_data!D659,"dd/mm/yyyy"))</f>
        <v>45104</v>
      </c>
      <c r="E659" s="2" t="str">
        <f>IFERROR(DATEVALUE(TEXT(employee_data!E659,"dd/mm/yyyy")),TRIM(""))</f>
        <v/>
      </c>
      <c r="F659" t="str">
        <f>TRIM(employee_data!F659)</f>
        <v>Software Engineer</v>
      </c>
      <c r="G659" t="str">
        <f>TRIM(PROPER(employee_data!G659))</f>
        <v>Robert Schmitt</v>
      </c>
      <c r="H659" t="str">
        <f>TRIM(employee_data!H659)</f>
        <v>luke.henderson@bilearner.com</v>
      </c>
      <c r="I659" t="str">
        <f>TRIM(UPPER(employee_data!I659))</f>
        <v>PL</v>
      </c>
      <c r="J659" t="str">
        <f>TRIM(PROPER(employee_data!J659))</f>
        <v>Active</v>
      </c>
      <c r="K659" t="str">
        <f>TRIM(PROPER(employee_data!K659))</f>
        <v>Contract</v>
      </c>
      <c r="L659" t="str">
        <f>TRIM(PROPER(employee_data!L659))</f>
        <v>Zone C</v>
      </c>
      <c r="M659" t="str">
        <f>TRIM(PROPER(employee_data!M659))</f>
        <v>Part-Time</v>
      </c>
      <c r="N659" t="str">
        <f>TRIM(PROPER(employee_data!N659))</f>
        <v>Unk</v>
      </c>
      <c r="O659" t="str">
        <f>TRIM(employee_data!O659)</f>
        <v/>
      </c>
      <c r="P659" t="str">
        <f>TRIM(PROPER(employee_data!P659))</f>
        <v>Software Engineering</v>
      </c>
      <c r="Q659" t="str">
        <f>TRIM(PROPER(employee_data!Q659))</f>
        <v>Executive</v>
      </c>
      <c r="R659" s="2">
        <f>DATEVALUE(TEXT(employee_data!R659,"dd/mm/yyyy"))</f>
        <v>32732</v>
      </c>
      <c r="S659" t="str">
        <f>TRIM(UPPER(employee_data!S659))</f>
        <v>MA</v>
      </c>
      <c r="T659" t="str">
        <f>TRIM(PROPER(employee_data!T659))</f>
        <v>Administrator</v>
      </c>
      <c r="U659" t="str">
        <f>TRIM(PROPER(employee_data!U659))</f>
        <v>Male</v>
      </c>
      <c r="V659" t="str">
        <f>TRIM(employee_data!V659)</f>
        <v>76615</v>
      </c>
      <c r="W659" t="str">
        <f>TRIM(PROPER(employee_data!W659))</f>
        <v>White</v>
      </c>
      <c r="X659" t="str">
        <f>TRIM(PROPER(employee_data!X659))</f>
        <v>Single</v>
      </c>
      <c r="Y659" t="str">
        <f>TRIM(PROPER(employee_data!Y659))</f>
        <v>Fully Meets</v>
      </c>
      <c r="Z659" s="4">
        <v>3</v>
      </c>
    </row>
    <row r="660" spans="1:26" x14ac:dyDescent="0.25">
      <c r="A660" t="str">
        <f>TRIM(employee_data!A660)</f>
        <v>1085</v>
      </c>
      <c r="B660" t="str">
        <f>TRIM(PROPER(employee_data!B660))</f>
        <v>Madelyn</v>
      </c>
      <c r="C660" t="str">
        <f>TRIM(PROPER(employee_data!C660))</f>
        <v>Lambert</v>
      </c>
      <c r="D660" s="2">
        <f>DATEVALUE(TEXT(employee_data!D660,"dd/mm/yyyy"))</f>
        <v>44647</v>
      </c>
      <c r="E660" s="2" t="str">
        <f>IFERROR(DATEVALUE(TEXT(employee_data!E660,"dd/mm/yyyy")),TRIM(""))</f>
        <v/>
      </c>
      <c r="F660" t="str">
        <f>TRIM(employee_data!F660)</f>
        <v>Software Engineer</v>
      </c>
      <c r="G660" t="str">
        <f>TRIM(PROPER(employee_data!G660))</f>
        <v>Patricia Wallace</v>
      </c>
      <c r="H660" t="str">
        <f>TRIM(employee_data!H660)</f>
        <v>madelyn.lambert@bilearner.com</v>
      </c>
      <c r="I660" t="str">
        <f>TRIM(UPPER(employee_data!I660))</f>
        <v>PYZ</v>
      </c>
      <c r="J660" t="str">
        <f>TRIM(PROPER(employee_data!J660))</f>
        <v>Active</v>
      </c>
      <c r="K660" t="str">
        <f>TRIM(PROPER(employee_data!K660))</f>
        <v>Contract</v>
      </c>
      <c r="L660" t="str">
        <f>TRIM(PROPER(employee_data!L660))</f>
        <v>Zone B</v>
      </c>
      <c r="M660" t="str">
        <f>TRIM(PROPER(employee_data!M660))</f>
        <v>Full-Time</v>
      </c>
      <c r="N660" t="str">
        <f>TRIM(PROPER(employee_data!N660))</f>
        <v>Unk</v>
      </c>
      <c r="O660" t="str">
        <f>TRIM(employee_data!O660)</f>
        <v/>
      </c>
      <c r="P660" t="str">
        <f>TRIM(PROPER(employee_data!P660))</f>
        <v>Software Engineering</v>
      </c>
      <c r="Q660" t="str">
        <f>TRIM(PROPER(employee_data!Q660))</f>
        <v>General - Con</v>
      </c>
      <c r="R660" s="2">
        <f>DATEVALUE(TEXT(employee_data!R660,"dd/mm/yyyy"))</f>
        <v>19063</v>
      </c>
      <c r="S660" t="str">
        <f>TRIM(UPPER(employee_data!S660))</f>
        <v>MA</v>
      </c>
      <c r="T660" t="str">
        <f>TRIM(PROPER(employee_data!T660))</f>
        <v>Lineman</v>
      </c>
      <c r="U660" t="str">
        <f>TRIM(PROPER(employee_data!U660))</f>
        <v>Male</v>
      </c>
      <c r="V660" t="str">
        <f>TRIM(employee_data!V660)</f>
        <v>18707</v>
      </c>
      <c r="W660" t="str">
        <f>TRIM(PROPER(employee_data!W660))</f>
        <v>Other</v>
      </c>
      <c r="X660" t="str">
        <f>TRIM(PROPER(employee_data!X660))</f>
        <v>Divorced</v>
      </c>
      <c r="Y660" t="str">
        <f>TRIM(PROPER(employee_data!Y660))</f>
        <v>Fully Meets</v>
      </c>
      <c r="Z660" s="4">
        <v>3</v>
      </c>
    </row>
    <row r="661" spans="1:26" x14ac:dyDescent="0.25">
      <c r="A661" t="str">
        <f>TRIM(employee_data!A661)</f>
        <v>1086</v>
      </c>
      <c r="B661" t="str">
        <f>TRIM(PROPER(employee_data!B661))</f>
        <v>Ava</v>
      </c>
      <c r="C661" t="str">
        <f>TRIM(PROPER(employee_data!C661))</f>
        <v>Pace</v>
      </c>
      <c r="D661" s="2">
        <f>DATEVALUE(TEXT(employee_data!D661,"dd/mm/yyyy"))</f>
        <v>44785</v>
      </c>
      <c r="E661" s="2">
        <f>IFERROR(DATEVALUE(TEXT(employee_data!E661,"dd/mm/yyyy")),TRIM(""))</f>
        <v>44854</v>
      </c>
      <c r="F661" t="str">
        <f>TRIM(employee_data!F661)</f>
        <v>Software Engineer</v>
      </c>
      <c r="G661" t="str">
        <f>TRIM(PROPER(employee_data!G661))</f>
        <v>Justin Young</v>
      </c>
      <c r="H661" t="str">
        <f>TRIM(employee_data!H661)</f>
        <v>ava.pace@bilearner.com</v>
      </c>
      <c r="I661" t="str">
        <f>TRIM(UPPER(employee_data!I661))</f>
        <v>SVG</v>
      </c>
      <c r="J661" t="str">
        <f>TRIM(PROPER(employee_data!J661))</f>
        <v>Active</v>
      </c>
      <c r="K661" t="str">
        <f>TRIM(PROPER(employee_data!K661))</f>
        <v>Contract</v>
      </c>
      <c r="L661" t="str">
        <f>TRIM(PROPER(employee_data!L661))</f>
        <v>Zone A</v>
      </c>
      <c r="M661" t="str">
        <f>TRIM(PROPER(employee_data!M661))</f>
        <v>Temporary</v>
      </c>
      <c r="N661" t="str">
        <f>TRIM(PROPER(employee_data!N661))</f>
        <v>Voluntary</v>
      </c>
      <c r="O661" t="str">
        <f>TRIM(employee_data!O661)</f>
        <v>Thousand both simple network let.</v>
      </c>
      <c r="P661" t="str">
        <f>TRIM(PROPER(employee_data!P661))</f>
        <v>Software Engineering</v>
      </c>
      <c r="Q661" t="str">
        <f>TRIM(PROPER(employee_data!Q661))</f>
        <v>Field Operations</v>
      </c>
      <c r="R661" s="2">
        <f>DATEVALUE(TEXT(employee_data!R661,"dd/mm/yyyy"))</f>
        <v>26875</v>
      </c>
      <c r="S661" t="str">
        <f>TRIM(UPPER(employee_data!S661))</f>
        <v>MA</v>
      </c>
      <c r="T661" t="str">
        <f>TRIM(PROPER(employee_data!T661))</f>
        <v>Supervisor</v>
      </c>
      <c r="U661" t="str">
        <f>TRIM(PROPER(employee_data!U661))</f>
        <v>Female</v>
      </c>
      <c r="V661" t="str">
        <f>TRIM(employee_data!V661)</f>
        <v>23203</v>
      </c>
      <c r="W661" t="str">
        <f>TRIM(PROPER(employee_data!W661))</f>
        <v>Black</v>
      </c>
      <c r="X661" t="str">
        <f>TRIM(PROPER(employee_data!X661))</f>
        <v>Single</v>
      </c>
      <c r="Y661" t="str">
        <f>TRIM(PROPER(employee_data!Y661))</f>
        <v>Fully Meets</v>
      </c>
      <c r="Z661" s="4">
        <v>3</v>
      </c>
    </row>
    <row r="662" spans="1:26" x14ac:dyDescent="0.25">
      <c r="A662" t="str">
        <f>TRIM(employee_data!A662)</f>
        <v>1087</v>
      </c>
      <c r="B662" t="str">
        <f>TRIM(PROPER(employee_data!B662))</f>
        <v>Delaney</v>
      </c>
      <c r="C662" t="str">
        <f>TRIM(PROPER(employee_data!C662))</f>
        <v>Bruce</v>
      </c>
      <c r="D662" s="2">
        <f>DATEVALUE(TEXT(employee_data!D662,"dd/mm/yyyy"))</f>
        <v>44750</v>
      </c>
      <c r="E662" s="2">
        <f>IFERROR(DATEVALUE(TEXT(employee_data!E662,"dd/mm/yyyy")),TRIM(""))</f>
        <v>45142</v>
      </c>
      <c r="F662" t="str">
        <f>TRIM(employee_data!F662)</f>
        <v>Software Engineer</v>
      </c>
      <c r="G662" t="str">
        <f>TRIM(PROPER(employee_data!G662))</f>
        <v>Robert Salinas</v>
      </c>
      <c r="H662" t="str">
        <f>TRIM(employee_data!H662)</f>
        <v>delaney.bruce@bilearner.com</v>
      </c>
      <c r="I662" t="str">
        <f>TRIM(UPPER(employee_data!I662))</f>
        <v>TNS</v>
      </c>
      <c r="J662" t="str">
        <f>TRIM(PROPER(employee_data!J662))</f>
        <v>Active</v>
      </c>
      <c r="K662" t="str">
        <f>TRIM(PROPER(employee_data!K662))</f>
        <v>Part-Time</v>
      </c>
      <c r="L662" t="str">
        <f>TRIM(PROPER(employee_data!L662))</f>
        <v>Zone A</v>
      </c>
      <c r="M662" t="str">
        <f>TRIM(PROPER(employee_data!M662))</f>
        <v>Part-Time</v>
      </c>
      <c r="N662" t="str">
        <f>TRIM(PROPER(employee_data!N662))</f>
        <v>Voluntary</v>
      </c>
      <c r="O662" t="str">
        <f>TRIM(employee_data!O662)</f>
        <v>Party explain perhaps.</v>
      </c>
      <c r="P662" t="str">
        <f>TRIM(PROPER(employee_data!P662))</f>
        <v>Software Engineering</v>
      </c>
      <c r="Q662" t="str">
        <f>TRIM(PROPER(employee_data!Q662))</f>
        <v>Field Operations</v>
      </c>
      <c r="R662" s="2">
        <f>DATEVALUE(TEXT(employee_data!R662,"dd/mm/yyyy"))</f>
        <v>27246</v>
      </c>
      <c r="S662" t="str">
        <f>TRIM(UPPER(employee_data!S662))</f>
        <v>MA</v>
      </c>
      <c r="T662" t="str">
        <f>TRIM(PROPER(employee_data!T662))</f>
        <v>Tower Hand</v>
      </c>
      <c r="U662" t="str">
        <f>TRIM(PROPER(employee_data!U662))</f>
        <v>Female</v>
      </c>
      <c r="V662" t="str">
        <f>TRIM(employee_data!V662)</f>
        <v>18844</v>
      </c>
      <c r="W662" t="str">
        <f>TRIM(PROPER(employee_data!W662))</f>
        <v>Other</v>
      </c>
      <c r="X662" t="str">
        <f>TRIM(PROPER(employee_data!X662))</f>
        <v>Married</v>
      </c>
      <c r="Y662" t="str">
        <f>TRIM(PROPER(employee_data!Y662))</f>
        <v>Fully Meets</v>
      </c>
      <c r="Z662" s="4">
        <v>3</v>
      </c>
    </row>
    <row r="663" spans="1:26" x14ac:dyDescent="0.25">
      <c r="A663" t="str">
        <f>TRIM(employee_data!A663)</f>
        <v>1088</v>
      </c>
      <c r="B663" t="str">
        <f>TRIM(PROPER(employee_data!B663))</f>
        <v>Jair</v>
      </c>
      <c r="C663" t="str">
        <f>TRIM(PROPER(employee_data!C663))</f>
        <v>Bullock</v>
      </c>
      <c r="D663" s="2">
        <f>DATEVALUE(TEXT(employee_data!D663,"dd/mm/yyyy"))</f>
        <v>44058</v>
      </c>
      <c r="E663" s="2">
        <f>IFERROR(DATEVALUE(TEXT(employee_data!E663,"dd/mm/yyyy")),TRIM(""))</f>
        <v>44219</v>
      </c>
      <c r="F663" t="str">
        <f>TRIM(employee_data!F663)</f>
        <v>Software Engineer</v>
      </c>
      <c r="G663" t="str">
        <f>TRIM(PROPER(employee_data!G663))</f>
        <v>Mary Anderson</v>
      </c>
      <c r="H663" t="str">
        <f>TRIM(employee_data!H663)</f>
        <v>jair.bullock@bilearner.com</v>
      </c>
      <c r="I663" t="str">
        <f>TRIM(UPPER(employee_data!I663))</f>
        <v>WBL</v>
      </c>
      <c r="J663" t="str">
        <f>TRIM(PROPER(employee_data!J663))</f>
        <v>Active</v>
      </c>
      <c r="K663" t="str">
        <f>TRIM(PROPER(employee_data!K663))</f>
        <v>Contract</v>
      </c>
      <c r="L663" t="str">
        <f>TRIM(PROPER(employee_data!L663))</f>
        <v>Zone B</v>
      </c>
      <c r="M663" t="str">
        <f>TRIM(PROPER(employee_data!M663))</f>
        <v>Part-Time</v>
      </c>
      <c r="N663" t="str">
        <f>TRIM(PROPER(employee_data!N663))</f>
        <v>Resignation</v>
      </c>
      <c r="O663" t="str">
        <f>TRIM(employee_data!O663)</f>
        <v>Specific fire rate fly clearly.</v>
      </c>
      <c r="P663" t="str">
        <f>TRIM(PROPER(employee_data!P663))</f>
        <v>Software Engineering</v>
      </c>
      <c r="Q663" t="str">
        <f>TRIM(PROPER(employee_data!Q663))</f>
        <v>General - Con</v>
      </c>
      <c r="R663" s="2">
        <f>DATEVALUE(TEXT(employee_data!R663,"dd/mm/yyyy"))</f>
        <v>33336</v>
      </c>
      <c r="S663" t="str">
        <f>TRIM(UPPER(employee_data!S663))</f>
        <v>MA</v>
      </c>
      <c r="T663" t="str">
        <f>TRIM(PROPER(employee_data!T663))</f>
        <v>Foreman</v>
      </c>
      <c r="U663" t="str">
        <f>TRIM(PROPER(employee_data!U663))</f>
        <v>Female</v>
      </c>
      <c r="V663" t="str">
        <f>TRIM(employee_data!V663)</f>
        <v>64815</v>
      </c>
      <c r="W663" t="str">
        <f>TRIM(PROPER(employee_data!W663))</f>
        <v>White</v>
      </c>
      <c r="X663" t="str">
        <f>TRIM(PROPER(employee_data!X663))</f>
        <v>Widowed</v>
      </c>
      <c r="Y663" t="str">
        <f>TRIM(PROPER(employee_data!Y663))</f>
        <v>Fully Meets</v>
      </c>
      <c r="Z663" s="4">
        <v>3</v>
      </c>
    </row>
    <row r="664" spans="1:26" x14ac:dyDescent="0.25">
      <c r="A664" t="str">
        <f>TRIM(employee_data!A664)</f>
        <v>1089</v>
      </c>
      <c r="B664" t="str">
        <f>TRIM(PROPER(employee_data!B664))</f>
        <v>Kayla</v>
      </c>
      <c r="C664" t="str">
        <f>TRIM(PROPER(employee_data!C664))</f>
        <v>Farrell</v>
      </c>
      <c r="D664" s="2">
        <f>DATEVALUE(TEXT(employee_data!D664,"dd/mm/yyyy"))</f>
        <v>45073</v>
      </c>
      <c r="E664" s="2">
        <f>IFERROR(DATEVALUE(TEXT(employee_data!E664,"dd/mm/yyyy")),TRIM(""))</f>
        <v>45091</v>
      </c>
      <c r="F664" t="str">
        <f>TRIM(employee_data!F664)</f>
        <v>Software Engineer</v>
      </c>
      <c r="G664" t="str">
        <f>TRIM(PROPER(employee_data!G664))</f>
        <v>Jennifer Stevens</v>
      </c>
      <c r="H664" t="str">
        <f>TRIM(employee_data!H664)</f>
        <v>kayla.farrell@bilearner.com</v>
      </c>
      <c r="I664" t="str">
        <f>TRIM(UPPER(employee_data!I664))</f>
        <v>BPC</v>
      </c>
      <c r="J664" t="str">
        <f>TRIM(PROPER(employee_data!J664))</f>
        <v>Active</v>
      </c>
      <c r="K664" t="str">
        <f>TRIM(PROPER(employee_data!K664))</f>
        <v>Full-Time</v>
      </c>
      <c r="L664" t="str">
        <f>TRIM(PROPER(employee_data!L664))</f>
        <v>Zone A</v>
      </c>
      <c r="M664" t="str">
        <f>TRIM(PROPER(employee_data!M664))</f>
        <v>Temporary</v>
      </c>
      <c r="N664" t="str">
        <f>TRIM(PROPER(employee_data!N664))</f>
        <v>Involuntary</v>
      </c>
      <c r="O664" t="str">
        <f>TRIM(employee_data!O664)</f>
        <v>Your plant win seem hair him career style.</v>
      </c>
      <c r="P664" t="str">
        <f>TRIM(PROPER(employee_data!P664))</f>
        <v>Software Engineering</v>
      </c>
      <c r="Q664" t="str">
        <f>TRIM(PROPER(employee_data!Q664))</f>
        <v>Wireline Construction</v>
      </c>
      <c r="R664" s="2">
        <f>DATEVALUE(TEXT(employee_data!R664,"dd/mm/yyyy"))</f>
        <v>19478</v>
      </c>
      <c r="S664" t="str">
        <f>TRIM(UPPER(employee_data!S664))</f>
        <v>MA</v>
      </c>
      <c r="T664" t="str">
        <f>TRIM(PROPER(employee_data!T664))</f>
        <v>Groundman</v>
      </c>
      <c r="U664" t="str">
        <f>TRIM(PROPER(employee_data!U664))</f>
        <v>Female</v>
      </c>
      <c r="V664" t="str">
        <f>TRIM(employee_data!V664)</f>
        <v>69860</v>
      </c>
      <c r="W664" t="str">
        <f>TRIM(PROPER(employee_data!W664))</f>
        <v>Black</v>
      </c>
      <c r="X664" t="str">
        <f>TRIM(PROPER(employee_data!X664))</f>
        <v>Married</v>
      </c>
      <c r="Y664" t="str">
        <f>TRIM(PROPER(employee_data!Y664))</f>
        <v>Fully Meets</v>
      </c>
      <c r="Z664" s="4">
        <v>3</v>
      </c>
    </row>
    <row r="665" spans="1:26" x14ac:dyDescent="0.25">
      <c r="A665" t="str">
        <f>TRIM(employee_data!A665)</f>
        <v>1090</v>
      </c>
      <c r="B665" t="str">
        <f>TRIM(PROPER(employee_data!B665))</f>
        <v>Taylor</v>
      </c>
      <c r="C665" t="str">
        <f>TRIM(PROPER(employee_data!C665))</f>
        <v>Gamble</v>
      </c>
      <c r="D665" s="2">
        <f>DATEVALUE(TEXT(employee_data!D665,"dd/mm/yyyy"))</f>
        <v>44928</v>
      </c>
      <c r="E665" s="2" t="str">
        <f>IFERROR(DATEVALUE(TEXT(employee_data!E665,"dd/mm/yyyy")),TRIM(""))</f>
        <v/>
      </c>
      <c r="F665" t="str">
        <f>TRIM(employee_data!F665)</f>
        <v>Shared Services Manager</v>
      </c>
      <c r="G665" t="str">
        <f>TRIM(PROPER(employee_data!G665))</f>
        <v>Jennifer Murphy</v>
      </c>
      <c r="H665" t="str">
        <f>TRIM(employee_data!H665)</f>
        <v>taylor.gamble@bilearner.com</v>
      </c>
      <c r="I665" t="str">
        <f>TRIM(UPPER(employee_data!I665))</f>
        <v>CCDR</v>
      </c>
      <c r="J665" t="str">
        <f>TRIM(PROPER(employee_data!J665))</f>
        <v>Active</v>
      </c>
      <c r="K665" t="str">
        <f>TRIM(PROPER(employee_data!K665))</f>
        <v>Part-Time</v>
      </c>
      <c r="L665" t="str">
        <f>TRIM(PROPER(employee_data!L665))</f>
        <v>Zone C</v>
      </c>
      <c r="M665" t="str">
        <f>TRIM(PROPER(employee_data!M665))</f>
        <v>Full-Time</v>
      </c>
      <c r="N665" t="str">
        <f>TRIM(PROPER(employee_data!N665))</f>
        <v>Unk</v>
      </c>
      <c r="O665" t="str">
        <f>TRIM(employee_data!O665)</f>
        <v/>
      </c>
      <c r="P665" t="str">
        <f>TRIM(PROPER(employee_data!P665))</f>
        <v>Software Engineering</v>
      </c>
      <c r="Q665" t="str">
        <f>TRIM(PROPER(employee_data!Q665))</f>
        <v>Field Operations</v>
      </c>
      <c r="R665" s="2">
        <f>DATEVALUE(TEXT(employee_data!R665,"dd/mm/yyyy"))</f>
        <v>23982</v>
      </c>
      <c r="S665" t="str">
        <f>TRIM(UPPER(employee_data!S665))</f>
        <v>MA</v>
      </c>
      <c r="T665" t="str">
        <f>TRIM(PROPER(employee_data!T665))</f>
        <v>Technician</v>
      </c>
      <c r="U665" t="str">
        <f>TRIM(PROPER(employee_data!U665))</f>
        <v>Female</v>
      </c>
      <c r="V665" t="str">
        <f>TRIM(employee_data!V665)</f>
        <v>93542</v>
      </c>
      <c r="W665" t="str">
        <f>TRIM(PROPER(employee_data!W665))</f>
        <v>Black</v>
      </c>
      <c r="X665" t="str">
        <f>TRIM(PROPER(employee_data!X665))</f>
        <v>Divorced</v>
      </c>
      <c r="Y665" t="str">
        <f>TRIM(PROPER(employee_data!Y665))</f>
        <v>Fully Meets</v>
      </c>
      <c r="Z665" s="4">
        <v>3</v>
      </c>
    </row>
    <row r="666" spans="1:26" x14ac:dyDescent="0.25">
      <c r="A666" t="str">
        <f>TRIM(employee_data!A666)</f>
        <v>1091</v>
      </c>
      <c r="B666" t="str">
        <f>TRIM(PROPER(employee_data!B666))</f>
        <v>Carl</v>
      </c>
      <c r="C666" t="str">
        <f>TRIM(PROPER(employee_data!C666))</f>
        <v>Desimone</v>
      </c>
      <c r="D666" s="2">
        <f>DATEVALUE(TEXT(employee_data!D666,"dd/mm/yyyy"))</f>
        <v>43420</v>
      </c>
      <c r="E666" s="2">
        <f>IFERROR(DATEVALUE(TEXT(employee_data!E666,"dd/mm/yyyy")),TRIM(""))</f>
        <v>44289</v>
      </c>
      <c r="F666" t="str">
        <f>TRIM(employee_data!F666)</f>
        <v>Production Technician I</v>
      </c>
      <c r="G666" t="str">
        <f>TRIM(PROPER(employee_data!G666))</f>
        <v>Daniel Booth</v>
      </c>
      <c r="H666" t="str">
        <f>TRIM(employee_data!H666)</f>
        <v>carl.desimone@bilearner.com</v>
      </c>
      <c r="I666" t="str">
        <f>TRIM(UPPER(employee_data!I666))</f>
        <v>PYZ</v>
      </c>
      <c r="J666" t="str">
        <f>TRIM(PROPER(employee_data!J666))</f>
        <v>Active</v>
      </c>
      <c r="K666" t="str">
        <f>TRIM(PROPER(employee_data!K666))</f>
        <v>Contract</v>
      </c>
      <c r="L666" t="str">
        <f>TRIM(PROPER(employee_data!L666))</f>
        <v>Zone B</v>
      </c>
      <c r="M666" t="str">
        <f>TRIM(PROPER(employee_data!M666))</f>
        <v>Temporary</v>
      </c>
      <c r="N666" t="str">
        <f>TRIM(PROPER(employee_data!N666))</f>
        <v>Involuntary</v>
      </c>
      <c r="O666" t="str">
        <f>TRIM(employee_data!O666)</f>
        <v>Fine use card current agent.</v>
      </c>
      <c r="P666" t="str">
        <f>TRIM(PROPER(employee_data!P666))</f>
        <v>Production</v>
      </c>
      <c r="Q666" t="str">
        <f>TRIM(PROPER(employee_data!Q666))</f>
        <v>General - Sga</v>
      </c>
      <c r="R666" s="2">
        <f>DATEVALUE(TEXT(employee_data!R666,"dd/mm/yyyy"))</f>
        <v>31650</v>
      </c>
      <c r="S666" t="str">
        <f>TRIM(UPPER(employee_data!S666))</f>
        <v>MA</v>
      </c>
      <c r="T666" t="str">
        <f>TRIM(PROPER(employee_data!T666))</f>
        <v>Supervisor</v>
      </c>
      <c r="U666" t="str">
        <f>TRIM(PROPER(employee_data!U666))</f>
        <v>Male</v>
      </c>
      <c r="V666" t="str">
        <f>TRIM(employee_data!V666)</f>
        <v>2061</v>
      </c>
      <c r="W666" t="str">
        <f>TRIM(PROPER(employee_data!W666))</f>
        <v>Asian</v>
      </c>
      <c r="X666" t="str">
        <f>TRIM(PROPER(employee_data!X666))</f>
        <v>Single</v>
      </c>
      <c r="Y666" t="str">
        <f>TRIM(PROPER(employee_data!Y666))</f>
        <v>Fully Meets</v>
      </c>
      <c r="Z666" s="4">
        <v>3</v>
      </c>
    </row>
    <row r="667" spans="1:26" x14ac:dyDescent="0.25">
      <c r="A667" t="str">
        <f>TRIM(employee_data!A667)</f>
        <v>1092</v>
      </c>
      <c r="B667" t="str">
        <f>TRIM(PROPER(employee_data!B667))</f>
        <v>Sophia</v>
      </c>
      <c r="C667" t="str">
        <f>TRIM(PROPER(employee_data!C667))</f>
        <v>Theamstern</v>
      </c>
      <c r="D667" s="2">
        <f>DATEVALUE(TEXT(employee_data!D667,"dd/mm/yyyy"))</f>
        <v>44754</v>
      </c>
      <c r="E667" s="2" t="str">
        <f>IFERROR(DATEVALUE(TEXT(employee_data!E667,"dd/mm/yyyy")),TRIM(""))</f>
        <v/>
      </c>
      <c r="F667" t="str">
        <f>TRIM(employee_data!F667)</f>
        <v>Production Technician I</v>
      </c>
      <c r="G667" t="str">
        <f>TRIM(PROPER(employee_data!G667))</f>
        <v>Martin Jackson</v>
      </c>
      <c r="H667" t="str">
        <f>TRIM(employee_data!H667)</f>
        <v>sophia.theamstern@bilearner.com</v>
      </c>
      <c r="I667" t="str">
        <f>TRIM(UPPER(employee_data!I667))</f>
        <v>PYZ</v>
      </c>
      <c r="J667" t="str">
        <f>TRIM(PROPER(employee_data!J667))</f>
        <v>Active</v>
      </c>
      <c r="K667" t="str">
        <f>TRIM(PROPER(employee_data!K667))</f>
        <v>Part-Time</v>
      </c>
      <c r="L667" t="str">
        <f>TRIM(PROPER(employee_data!L667))</f>
        <v>Zone C</v>
      </c>
      <c r="M667" t="str">
        <f>TRIM(PROPER(employee_data!M667))</f>
        <v>Full-Time</v>
      </c>
      <c r="N667" t="str">
        <f>TRIM(PROPER(employee_data!N667))</f>
        <v>Unk</v>
      </c>
      <c r="O667" t="str">
        <f>TRIM(employee_data!O667)</f>
        <v/>
      </c>
      <c r="P667" t="str">
        <f>TRIM(PROPER(employee_data!P667))</f>
        <v>Production</v>
      </c>
      <c r="Q667" t="str">
        <f>TRIM(PROPER(employee_data!Q667))</f>
        <v>Field Operations</v>
      </c>
      <c r="R667" s="2">
        <f>DATEVALUE(TEXT(employee_data!R667,"dd/mm/yyyy"))</f>
        <v>25595</v>
      </c>
      <c r="S667" t="str">
        <f>TRIM(UPPER(employee_data!S667))</f>
        <v>MA</v>
      </c>
      <c r="T667" t="str">
        <f>TRIM(PROPER(employee_data!T667))</f>
        <v>Clerk</v>
      </c>
      <c r="U667" t="str">
        <f>TRIM(PROPER(employee_data!U667))</f>
        <v>Female</v>
      </c>
      <c r="V667" t="str">
        <f>TRIM(employee_data!V667)</f>
        <v>2066</v>
      </c>
      <c r="W667" t="str">
        <f>TRIM(PROPER(employee_data!W667))</f>
        <v>Hispanic</v>
      </c>
      <c r="X667" t="str">
        <f>TRIM(PROPER(employee_data!X667))</f>
        <v>Divorced</v>
      </c>
      <c r="Y667" t="str">
        <f>TRIM(PROPER(employee_data!Y667))</f>
        <v>Fully Meets</v>
      </c>
      <c r="Z667" s="4">
        <v>3</v>
      </c>
    </row>
    <row r="668" spans="1:26" x14ac:dyDescent="0.25">
      <c r="A668" t="str">
        <f>TRIM(employee_data!A668)</f>
        <v>1093</v>
      </c>
      <c r="B668" t="str">
        <f>TRIM(PROPER(employee_data!B668))</f>
        <v>Kara</v>
      </c>
      <c r="C668" t="str">
        <f>TRIM(PROPER(employee_data!C668))</f>
        <v>Harrison</v>
      </c>
      <c r="D668" s="2">
        <f>DATEVALUE(TEXT(employee_data!D668,"dd/mm/yyyy"))</f>
        <v>44911</v>
      </c>
      <c r="E668" s="2" t="str">
        <f>IFERROR(DATEVALUE(TEXT(employee_data!E668,"dd/mm/yyyy")),TRIM(""))</f>
        <v/>
      </c>
      <c r="F668" t="str">
        <f>TRIM(employee_data!F668)</f>
        <v>Production Technician I</v>
      </c>
      <c r="G668" t="str">
        <f>TRIM(PROPER(employee_data!G668))</f>
        <v>Elizabeth Richards</v>
      </c>
      <c r="H668" t="str">
        <f>TRIM(employee_data!H668)</f>
        <v>kara.harrison@bilearner.com</v>
      </c>
      <c r="I668" t="str">
        <f>TRIM(UPPER(employee_data!I668))</f>
        <v>NEL</v>
      </c>
      <c r="J668" t="str">
        <f>TRIM(PROPER(employee_data!J668))</f>
        <v>Active</v>
      </c>
      <c r="K668" t="str">
        <f>TRIM(PROPER(employee_data!K668))</f>
        <v>Contract</v>
      </c>
      <c r="L668" t="str">
        <f>TRIM(PROPER(employee_data!L668))</f>
        <v>Zone B</v>
      </c>
      <c r="M668" t="str">
        <f>TRIM(PROPER(employee_data!M668))</f>
        <v>Part-Time</v>
      </c>
      <c r="N668" t="str">
        <f>TRIM(PROPER(employee_data!N668))</f>
        <v>Unk</v>
      </c>
      <c r="O668" t="str">
        <f>TRIM(employee_data!O668)</f>
        <v/>
      </c>
      <c r="P668" t="str">
        <f>TRIM(PROPER(employee_data!P668))</f>
        <v>Production</v>
      </c>
      <c r="Q668" t="str">
        <f>TRIM(PROPER(employee_data!Q668))</f>
        <v>Engineers</v>
      </c>
      <c r="R668" s="2">
        <f>DATEVALUE(TEXT(employee_data!R668,"dd/mm/yyyy"))</f>
        <v>28971</v>
      </c>
      <c r="S668" t="str">
        <f>TRIM(UPPER(employee_data!S668))</f>
        <v>MA</v>
      </c>
      <c r="T668" t="str">
        <f>TRIM(PROPER(employee_data!T668))</f>
        <v>Engineer</v>
      </c>
      <c r="U668" t="str">
        <f>TRIM(PROPER(employee_data!U668))</f>
        <v>Female</v>
      </c>
      <c r="V668" t="str">
        <f>TRIM(employee_data!V668)</f>
        <v>1886</v>
      </c>
      <c r="W668" t="str">
        <f>TRIM(PROPER(employee_data!W668))</f>
        <v>Asian</v>
      </c>
      <c r="X668" t="str">
        <f>TRIM(PROPER(employee_data!X668))</f>
        <v>Widowed</v>
      </c>
      <c r="Y668" t="str">
        <f>TRIM(PROPER(employee_data!Y668))</f>
        <v>Fully Meets</v>
      </c>
      <c r="Z668" s="4">
        <v>3</v>
      </c>
    </row>
    <row r="669" spans="1:26" x14ac:dyDescent="0.25">
      <c r="A669" t="str">
        <f>TRIM(employee_data!A669)</f>
        <v>1094</v>
      </c>
      <c r="B669" t="str">
        <f>TRIM(PROPER(employee_data!B669))</f>
        <v>Ming</v>
      </c>
      <c r="C669" t="str">
        <f>TRIM(PROPER(employee_data!C669))</f>
        <v>Huynh</v>
      </c>
      <c r="D669" s="2">
        <f>DATEVALUE(TEXT(employee_data!D669,"dd/mm/yyyy"))</f>
        <v>45054</v>
      </c>
      <c r="E669" s="2" t="str">
        <f>IFERROR(DATEVALUE(TEXT(employee_data!E669,"dd/mm/yyyy")),TRIM(""))</f>
        <v/>
      </c>
      <c r="F669" t="str">
        <f>TRIM(employee_data!F669)</f>
        <v>Production Technician II</v>
      </c>
      <c r="G669" t="str">
        <f>TRIM(PROPER(employee_data!G669))</f>
        <v>Jose Bray</v>
      </c>
      <c r="H669" t="str">
        <f>TRIM(employee_data!H669)</f>
        <v>ming.huynh@bilearner.com</v>
      </c>
      <c r="I669" t="str">
        <f>TRIM(UPPER(employee_data!I669))</f>
        <v>EW</v>
      </c>
      <c r="J669" t="str">
        <f>TRIM(PROPER(employee_data!J669))</f>
        <v>Active</v>
      </c>
      <c r="K669" t="str">
        <f>TRIM(PROPER(employee_data!K669))</f>
        <v>Part-Time</v>
      </c>
      <c r="L669" t="str">
        <f>TRIM(PROPER(employee_data!L669))</f>
        <v>Zone A</v>
      </c>
      <c r="M669" t="str">
        <f>TRIM(PROPER(employee_data!M669))</f>
        <v>Full-Time</v>
      </c>
      <c r="N669" t="str">
        <f>TRIM(PROPER(employee_data!N669))</f>
        <v>Unk</v>
      </c>
      <c r="O669" t="str">
        <f>TRIM(employee_data!O669)</f>
        <v/>
      </c>
      <c r="P669" t="str">
        <f>TRIM(PROPER(employee_data!P669))</f>
        <v>Production</v>
      </c>
      <c r="Q669" t="str">
        <f>TRIM(PROPER(employee_data!Q669))</f>
        <v>Field Operations</v>
      </c>
      <c r="R669" s="2">
        <f>DATEVALUE(TEXT(employee_data!R669,"dd/mm/yyyy"))</f>
        <v>34411</v>
      </c>
      <c r="S669" t="str">
        <f>TRIM(UPPER(employee_data!S669))</f>
        <v>MA</v>
      </c>
      <c r="T669" t="str">
        <f>TRIM(PROPER(employee_data!T669))</f>
        <v>Foreman</v>
      </c>
      <c r="U669" t="str">
        <f>TRIM(PROPER(employee_data!U669))</f>
        <v>Female</v>
      </c>
      <c r="V669" t="str">
        <f>TRIM(employee_data!V669)</f>
        <v>1742</v>
      </c>
      <c r="W669" t="str">
        <f>TRIM(PROPER(employee_data!W669))</f>
        <v>Other</v>
      </c>
      <c r="X669" t="str">
        <f>TRIM(PROPER(employee_data!X669))</f>
        <v>Single</v>
      </c>
      <c r="Y669" t="str">
        <f>TRIM(PROPER(employee_data!Y669))</f>
        <v>Fully Meets</v>
      </c>
      <c r="Z669" s="4">
        <v>3</v>
      </c>
    </row>
    <row r="670" spans="1:26" x14ac:dyDescent="0.25">
      <c r="A670" t="str">
        <f>TRIM(employee_data!A670)</f>
        <v>1095</v>
      </c>
      <c r="B670" t="str">
        <f>TRIM(PROPER(employee_data!B670))</f>
        <v>Karen</v>
      </c>
      <c r="C670" t="str">
        <f>TRIM(PROPER(employee_data!C670))</f>
        <v>Mancuso</v>
      </c>
      <c r="D670" s="2">
        <f>DATEVALUE(TEXT(employee_data!D670,"dd/mm/yyyy"))</f>
        <v>45023</v>
      </c>
      <c r="E670" s="2" t="str">
        <f>IFERROR(DATEVALUE(TEXT(employee_data!E670,"dd/mm/yyyy")),TRIM(""))</f>
        <v/>
      </c>
      <c r="F670" t="str">
        <f>TRIM(employee_data!F670)</f>
        <v>Production Technician II</v>
      </c>
      <c r="G670" t="str">
        <f>TRIM(PROPER(employee_data!G670))</f>
        <v>Jamie Frye</v>
      </c>
      <c r="H670" t="str">
        <f>TRIM(employee_data!H670)</f>
        <v>karen.mancuso@bilearner.com</v>
      </c>
      <c r="I670" t="str">
        <f>TRIM(UPPER(employee_data!I670))</f>
        <v>WBL</v>
      </c>
      <c r="J670" t="str">
        <f>TRIM(PROPER(employee_data!J670))</f>
        <v>Active</v>
      </c>
      <c r="K670" t="str">
        <f>TRIM(PROPER(employee_data!K670))</f>
        <v>Full-Time</v>
      </c>
      <c r="L670" t="str">
        <f>TRIM(PROPER(employee_data!L670))</f>
        <v>Zone A</v>
      </c>
      <c r="M670" t="str">
        <f>TRIM(PROPER(employee_data!M670))</f>
        <v>Temporary</v>
      </c>
      <c r="N670" t="str">
        <f>TRIM(PROPER(employee_data!N670))</f>
        <v>Unk</v>
      </c>
      <c r="O670" t="str">
        <f>TRIM(employee_data!O670)</f>
        <v/>
      </c>
      <c r="P670" t="str">
        <f>TRIM(PROPER(employee_data!P670))</f>
        <v>Production</v>
      </c>
      <c r="Q670" t="str">
        <f>TRIM(PROPER(employee_data!Q670))</f>
        <v>Engineers</v>
      </c>
      <c r="R670" s="2">
        <f>DATEVALUE(TEXT(employee_data!R670,"dd/mm/yyyy"))</f>
        <v>15308</v>
      </c>
      <c r="S670" t="str">
        <f>TRIM(UPPER(employee_data!S670))</f>
        <v>MA</v>
      </c>
      <c r="T670" t="str">
        <f>TRIM(PROPER(employee_data!T670))</f>
        <v>Engineer</v>
      </c>
      <c r="U670" t="str">
        <f>TRIM(PROPER(employee_data!U670))</f>
        <v>Female</v>
      </c>
      <c r="V670" t="str">
        <f>TRIM(employee_data!V670)</f>
        <v>2176</v>
      </c>
      <c r="W670" t="str">
        <f>TRIM(PROPER(employee_data!W670))</f>
        <v>Hispanic</v>
      </c>
      <c r="X670" t="str">
        <f>TRIM(PROPER(employee_data!X670))</f>
        <v>Divorced</v>
      </c>
      <c r="Y670" t="str">
        <f>TRIM(PROPER(employee_data!Y670))</f>
        <v>Fully Meets</v>
      </c>
      <c r="Z670" s="4">
        <v>3</v>
      </c>
    </row>
    <row r="671" spans="1:26" x14ac:dyDescent="0.25">
      <c r="A671" t="str">
        <f>TRIM(employee_data!A671)</f>
        <v>1096</v>
      </c>
      <c r="B671" t="str">
        <f>TRIM(PROPER(employee_data!B671))</f>
        <v>Linda</v>
      </c>
      <c r="C671" t="str">
        <f>TRIM(PROPER(employee_data!C671))</f>
        <v>Anderson</v>
      </c>
      <c r="D671" s="2">
        <f>DATEVALUE(TEXT(employee_data!D671,"dd/mm/yyyy"))</f>
        <v>44607</v>
      </c>
      <c r="E671" s="2">
        <f>IFERROR(DATEVALUE(TEXT(employee_data!E671,"dd/mm/yyyy")),TRIM(""))</f>
        <v>44853</v>
      </c>
      <c r="F671" t="str">
        <f>TRIM(employee_data!F671)</f>
        <v>Production Technician I</v>
      </c>
      <c r="G671" t="str">
        <f>TRIM(PROPER(employee_data!G671))</f>
        <v>Adam Hunt</v>
      </c>
      <c r="H671" t="str">
        <f>TRIM(employee_data!H671)</f>
        <v>linda.anderson@bilearner.com</v>
      </c>
      <c r="I671" t="str">
        <f>TRIM(UPPER(employee_data!I671))</f>
        <v>PYZ</v>
      </c>
      <c r="J671" t="str">
        <f>TRIM(PROPER(employee_data!J671))</f>
        <v>Active</v>
      </c>
      <c r="K671" t="str">
        <f>TRIM(PROPER(employee_data!K671))</f>
        <v>Part-Time</v>
      </c>
      <c r="L671" t="str">
        <f>TRIM(PROPER(employee_data!L671))</f>
        <v>Zone C</v>
      </c>
      <c r="M671" t="str">
        <f>TRIM(PROPER(employee_data!M671))</f>
        <v>Part-Time</v>
      </c>
      <c r="N671" t="str">
        <f>TRIM(PROPER(employee_data!N671))</f>
        <v>Voluntary</v>
      </c>
      <c r="O671" t="str">
        <f>TRIM(employee_data!O671)</f>
        <v>Issue loss day provide everyone white.</v>
      </c>
      <c r="P671" t="str">
        <f>TRIM(PROPER(employee_data!P671))</f>
        <v>Production</v>
      </c>
      <c r="Q671" t="str">
        <f>TRIM(PROPER(employee_data!Q671))</f>
        <v>Shop (Fleet)</v>
      </c>
      <c r="R671" s="2">
        <f>DATEVALUE(TEXT(employee_data!R671,"dd/mm/yyyy"))</f>
        <v>26675</v>
      </c>
      <c r="S671" t="str">
        <f>TRIM(UPPER(employee_data!S671))</f>
        <v>MA</v>
      </c>
      <c r="T671" t="str">
        <f>TRIM(PROPER(employee_data!T671))</f>
        <v>Mechanic</v>
      </c>
      <c r="U671" t="str">
        <f>TRIM(PROPER(employee_data!U671))</f>
        <v>Female</v>
      </c>
      <c r="V671" t="str">
        <f>TRIM(employee_data!V671)</f>
        <v>1844</v>
      </c>
      <c r="W671" t="str">
        <f>TRIM(PROPER(employee_data!W671))</f>
        <v>Asian</v>
      </c>
      <c r="X671" t="str">
        <f>TRIM(PROPER(employee_data!X671))</f>
        <v>Married</v>
      </c>
      <c r="Y671" t="str">
        <f>TRIM(PROPER(employee_data!Y671))</f>
        <v>Fully Meets</v>
      </c>
      <c r="Z671" s="4">
        <v>3</v>
      </c>
    </row>
    <row r="672" spans="1:26" x14ac:dyDescent="0.25">
      <c r="A672" t="str">
        <f>TRIM(employee_data!A672)</f>
        <v>1097</v>
      </c>
      <c r="B672" t="str">
        <f>TRIM(PROPER(employee_data!B672))</f>
        <v>Nilson</v>
      </c>
      <c r="C672" t="str">
        <f>TRIM(PROPER(employee_data!C672))</f>
        <v>Fernandes</v>
      </c>
      <c r="D672" s="2">
        <f>DATEVALUE(TEXT(employee_data!D672,"dd/mm/yyyy"))</f>
        <v>45124</v>
      </c>
      <c r="E672" s="2">
        <f>IFERROR(DATEVALUE(TEXT(employee_data!E672,"dd/mm/yyyy")),TRIM(""))</f>
        <v>45141</v>
      </c>
      <c r="F672" t="str">
        <f>TRIM(employee_data!F672)</f>
        <v>Production Technician I</v>
      </c>
      <c r="G672" t="str">
        <f>TRIM(PROPER(employee_data!G672))</f>
        <v>Jeffrey Saunders</v>
      </c>
      <c r="H672" t="str">
        <f>TRIM(employee_data!H672)</f>
        <v>nilson.fernandes@bilearner.com</v>
      </c>
      <c r="I672" t="str">
        <f>TRIM(UPPER(employee_data!I672))</f>
        <v>SVG</v>
      </c>
      <c r="J672" t="str">
        <f>TRIM(PROPER(employee_data!J672))</f>
        <v>Active</v>
      </c>
      <c r="K672" t="str">
        <f>TRIM(PROPER(employee_data!K672))</f>
        <v>Contract</v>
      </c>
      <c r="L672" t="str">
        <f>TRIM(PROPER(employee_data!L672))</f>
        <v>Zone B</v>
      </c>
      <c r="M672" t="str">
        <f>TRIM(PROPER(employee_data!M672))</f>
        <v>Part-Time</v>
      </c>
      <c r="N672" t="str">
        <f>TRIM(PROPER(employee_data!N672))</f>
        <v>Involuntary</v>
      </c>
      <c r="O672" t="str">
        <f>TRIM(employee_data!O672)</f>
        <v>Blue star hospital work.</v>
      </c>
      <c r="P672" t="str">
        <f>TRIM(PROPER(employee_data!P672))</f>
        <v>Production</v>
      </c>
      <c r="Q672" t="str">
        <f>TRIM(PROPER(employee_data!Q672))</f>
        <v>Field Operations</v>
      </c>
      <c r="R672" s="2">
        <f>DATEVALUE(TEXT(employee_data!R672,"dd/mm/yyyy"))</f>
        <v>36374</v>
      </c>
      <c r="S672" t="str">
        <f>TRIM(UPPER(employee_data!S672))</f>
        <v>MA</v>
      </c>
      <c r="T672" t="str">
        <f>TRIM(PROPER(employee_data!T672))</f>
        <v>Technician</v>
      </c>
      <c r="U672" t="str">
        <f>TRIM(PROPER(employee_data!U672))</f>
        <v>Male</v>
      </c>
      <c r="V672" t="str">
        <f>TRIM(employee_data!V672)</f>
        <v>2132</v>
      </c>
      <c r="W672" t="str">
        <f>TRIM(PROPER(employee_data!W672))</f>
        <v>Hispanic</v>
      </c>
      <c r="X672" t="str">
        <f>TRIM(PROPER(employee_data!X672))</f>
        <v>Divorced</v>
      </c>
      <c r="Y672" t="str">
        <f>TRIM(PROPER(employee_data!Y672))</f>
        <v>Fully Meets</v>
      </c>
      <c r="Z672" s="4">
        <v>3</v>
      </c>
    </row>
    <row r="673" spans="1:26" x14ac:dyDescent="0.25">
      <c r="A673" t="str">
        <f>TRIM(employee_data!A673)</f>
        <v>1098</v>
      </c>
      <c r="B673" t="str">
        <f>TRIM(PROPER(employee_data!B673))</f>
        <v>Alain</v>
      </c>
      <c r="C673" t="str">
        <f>TRIM(PROPER(employee_data!C673))</f>
        <v>Robinson</v>
      </c>
      <c r="D673" s="2">
        <f>DATEVALUE(TEXT(employee_data!D673,"dd/mm/yyyy"))</f>
        <v>43588</v>
      </c>
      <c r="E673" s="2">
        <f>IFERROR(DATEVALUE(TEXT(employee_data!E673,"dd/mm/yyyy")),TRIM(""))</f>
        <v>45079</v>
      </c>
      <c r="F673" t="str">
        <f>TRIM(employee_data!F673)</f>
        <v>Production Technician I</v>
      </c>
      <c r="G673" t="str">
        <f>TRIM(PROPER(employee_data!G673))</f>
        <v>Stephanie Griffin</v>
      </c>
      <c r="H673" t="str">
        <f>TRIM(employee_data!H673)</f>
        <v>alain.robinson@bilearner.com</v>
      </c>
      <c r="I673" t="str">
        <f>TRIM(UPPER(employee_data!I673))</f>
        <v>PL</v>
      </c>
      <c r="J673" t="str">
        <f>TRIM(PROPER(employee_data!J673))</f>
        <v>Voluntarily Terminated</v>
      </c>
      <c r="K673" t="str">
        <f>TRIM(PROPER(employee_data!K673))</f>
        <v>Part-Time</v>
      </c>
      <c r="L673" t="str">
        <f>TRIM(PROPER(employee_data!L673))</f>
        <v>Zone A</v>
      </c>
      <c r="M673" t="str">
        <f>TRIM(PROPER(employee_data!M673))</f>
        <v>Temporary</v>
      </c>
      <c r="N673" t="str">
        <f>TRIM(PROPER(employee_data!N673))</f>
        <v>Involuntary</v>
      </c>
      <c r="O673" t="str">
        <f>TRIM(employee_data!O673)</f>
        <v>Meet fight night. Image room nation.</v>
      </c>
      <c r="P673" t="str">
        <f>TRIM(PROPER(employee_data!P673))</f>
        <v>Production</v>
      </c>
      <c r="Q673" t="str">
        <f>TRIM(PROPER(employee_data!Q673))</f>
        <v>General - Eng</v>
      </c>
      <c r="R673" s="2">
        <f>DATEVALUE(TEXT(employee_data!R673,"dd/mm/yyyy"))</f>
        <v>33979</v>
      </c>
      <c r="S673" t="str">
        <f>TRIM(UPPER(employee_data!S673))</f>
        <v>MA</v>
      </c>
      <c r="T673" t="str">
        <f>TRIM(PROPER(employee_data!T673))</f>
        <v>Engineer</v>
      </c>
      <c r="U673" t="str">
        <f>TRIM(PROPER(employee_data!U673))</f>
        <v>Male</v>
      </c>
      <c r="V673" t="str">
        <f>TRIM(employee_data!V673)</f>
        <v>1420</v>
      </c>
      <c r="W673" t="str">
        <f>TRIM(PROPER(employee_data!W673))</f>
        <v>Asian</v>
      </c>
      <c r="X673" t="str">
        <f>TRIM(PROPER(employee_data!X673))</f>
        <v>Widowed</v>
      </c>
      <c r="Y673" t="str">
        <f>TRIM(PROPER(employee_data!Y673))</f>
        <v>Fully Meets</v>
      </c>
      <c r="Z673" s="4">
        <v>3</v>
      </c>
    </row>
    <row r="674" spans="1:26" x14ac:dyDescent="0.25">
      <c r="A674" t="str">
        <f>TRIM(employee_data!A674)</f>
        <v>1099</v>
      </c>
      <c r="B674" t="str">
        <f>TRIM(PROPER(employee_data!B674))</f>
        <v>Seffi</v>
      </c>
      <c r="C674" t="str">
        <f>TRIM(PROPER(employee_data!C674))</f>
        <v>Shields</v>
      </c>
      <c r="D674" s="2">
        <f>DATEVALUE(TEXT(employee_data!D674,"dd/mm/yyyy"))</f>
        <v>44645</v>
      </c>
      <c r="E674" s="2">
        <f>IFERROR(DATEVALUE(TEXT(employee_data!E674,"dd/mm/yyyy")),TRIM(""))</f>
        <v>44673</v>
      </c>
      <c r="F674" t="str">
        <f>TRIM(employee_data!F674)</f>
        <v>Production Technician I</v>
      </c>
      <c r="G674" t="str">
        <f>TRIM(PROPER(employee_data!G674))</f>
        <v>Robert Sullivan</v>
      </c>
      <c r="H674" t="str">
        <f>TRIM(employee_data!H674)</f>
        <v>seffi.shields@bilearner.com</v>
      </c>
      <c r="I674" t="str">
        <f>TRIM(UPPER(employee_data!I674))</f>
        <v>SVG</v>
      </c>
      <c r="J674" t="str">
        <f>TRIM(PROPER(employee_data!J674))</f>
        <v>Active</v>
      </c>
      <c r="K674" t="str">
        <f>TRIM(PROPER(employee_data!K674))</f>
        <v>Part-Time</v>
      </c>
      <c r="L674" t="str">
        <f>TRIM(PROPER(employee_data!L674))</f>
        <v>Zone A</v>
      </c>
      <c r="M674" t="str">
        <f>TRIM(PROPER(employee_data!M674))</f>
        <v>Part-Time</v>
      </c>
      <c r="N674" t="str">
        <f>TRIM(PROPER(employee_data!N674))</f>
        <v>Retirement</v>
      </c>
      <c r="O674" t="str">
        <f>TRIM(employee_data!O674)</f>
        <v>Person say might throw war scientist.</v>
      </c>
      <c r="P674" t="str">
        <f>TRIM(PROPER(employee_data!P674))</f>
        <v>Production</v>
      </c>
      <c r="Q674" t="str">
        <f>TRIM(PROPER(employee_data!Q674))</f>
        <v>Field Operations</v>
      </c>
      <c r="R674" s="2">
        <f>DATEVALUE(TEXT(employee_data!R674,"dd/mm/yyyy"))</f>
        <v>26291</v>
      </c>
      <c r="S674" t="str">
        <f>TRIM(UPPER(employee_data!S674))</f>
        <v>MA</v>
      </c>
      <c r="T674" t="str">
        <f>TRIM(PROPER(employee_data!T674))</f>
        <v>Laborer</v>
      </c>
      <c r="U674" t="str">
        <f>TRIM(PROPER(employee_data!U674))</f>
        <v>Female</v>
      </c>
      <c r="V674" t="str">
        <f>TRIM(employee_data!V674)</f>
        <v>2149</v>
      </c>
      <c r="W674" t="str">
        <f>TRIM(PROPER(employee_data!W674))</f>
        <v>Other</v>
      </c>
      <c r="X674" t="str">
        <f>TRIM(PROPER(employee_data!X674))</f>
        <v>Single</v>
      </c>
      <c r="Y674" t="str">
        <f>TRIM(PROPER(employee_data!Y674))</f>
        <v>Fully Meets</v>
      </c>
      <c r="Z674" s="4">
        <v>3</v>
      </c>
    </row>
    <row r="675" spans="1:26" x14ac:dyDescent="0.25">
      <c r="A675" t="str">
        <f>TRIM(employee_data!A675)</f>
        <v>1100</v>
      </c>
      <c r="B675" t="str">
        <f>TRIM(PROPER(employee_data!B675))</f>
        <v>Horia</v>
      </c>
      <c r="C675" t="str">
        <f>TRIM(PROPER(employee_data!C675))</f>
        <v>Ndzi</v>
      </c>
      <c r="D675" s="2">
        <f>DATEVALUE(TEXT(employee_data!D675,"dd/mm/yyyy"))</f>
        <v>43928</v>
      </c>
      <c r="E675" s="2" t="str">
        <f>IFERROR(DATEVALUE(TEXT(employee_data!E675,"dd/mm/yyyy")),TRIM(""))</f>
        <v/>
      </c>
      <c r="F675" t="str">
        <f>TRIM(employee_data!F675)</f>
        <v>Production Technician I</v>
      </c>
      <c r="G675" t="str">
        <f>TRIM(PROPER(employee_data!G675))</f>
        <v>Charles Delacruz</v>
      </c>
      <c r="H675" t="str">
        <f>TRIM(employee_data!H675)</f>
        <v>horia.ndzi@bilearner.com</v>
      </c>
      <c r="I675" t="str">
        <f>TRIM(UPPER(employee_data!I675))</f>
        <v>EW</v>
      </c>
      <c r="J675" t="str">
        <f>TRIM(PROPER(employee_data!J675))</f>
        <v>Active</v>
      </c>
      <c r="K675" t="str">
        <f>TRIM(PROPER(employee_data!K675))</f>
        <v>Full-Time</v>
      </c>
      <c r="L675" t="str">
        <f>TRIM(PROPER(employee_data!L675))</f>
        <v>Zone C</v>
      </c>
      <c r="M675" t="str">
        <f>TRIM(PROPER(employee_data!M675))</f>
        <v>Temporary</v>
      </c>
      <c r="N675" t="str">
        <f>TRIM(PROPER(employee_data!N675))</f>
        <v>Unk</v>
      </c>
      <c r="O675" t="str">
        <f>TRIM(employee_data!O675)</f>
        <v/>
      </c>
      <c r="P675" t="str">
        <f>TRIM(PROPER(employee_data!P675))</f>
        <v>Production</v>
      </c>
      <c r="Q675" t="str">
        <f>TRIM(PROPER(employee_data!Q675))</f>
        <v>Field Operations</v>
      </c>
      <c r="R675" s="2">
        <f>DATEVALUE(TEXT(employee_data!R675,"dd/mm/yyyy"))</f>
        <v>23507</v>
      </c>
      <c r="S675" t="str">
        <f>TRIM(UPPER(employee_data!S675))</f>
        <v>MA</v>
      </c>
      <c r="T675" t="str">
        <f>TRIM(PROPER(employee_data!T675))</f>
        <v>Laborer</v>
      </c>
      <c r="U675" t="str">
        <f>TRIM(PROPER(employee_data!U675))</f>
        <v>Male</v>
      </c>
      <c r="V675" t="str">
        <f>TRIM(employee_data!V675)</f>
        <v>2421</v>
      </c>
      <c r="W675" t="str">
        <f>TRIM(PROPER(employee_data!W675))</f>
        <v>White</v>
      </c>
      <c r="X675" t="str">
        <f>TRIM(PROPER(employee_data!X675))</f>
        <v>Divorced</v>
      </c>
      <c r="Y675" t="str">
        <f>TRIM(PROPER(employee_data!Y675))</f>
        <v>Fully Meets</v>
      </c>
      <c r="Z675" s="4">
        <v>3</v>
      </c>
    </row>
    <row r="676" spans="1:26" x14ac:dyDescent="0.25">
      <c r="A676" t="str">
        <f>TRIM(employee_data!A676)</f>
        <v>1101</v>
      </c>
      <c r="B676" t="str">
        <f>TRIM(PROPER(employee_data!B676))</f>
        <v>Evelyn</v>
      </c>
      <c r="C676" t="str">
        <f>TRIM(PROPER(employee_data!C676))</f>
        <v>Girifalco</v>
      </c>
      <c r="D676" s="2">
        <f>DATEVALUE(TEXT(employee_data!D676,"dd/mm/yyyy"))</f>
        <v>44265</v>
      </c>
      <c r="E676" s="2" t="str">
        <f>IFERROR(DATEVALUE(TEXT(employee_data!E676,"dd/mm/yyyy")),TRIM(""))</f>
        <v/>
      </c>
      <c r="F676" t="str">
        <f>TRIM(employee_data!F676)</f>
        <v>Production Technician I</v>
      </c>
      <c r="G676" t="str">
        <f>TRIM(PROPER(employee_data!G676))</f>
        <v>John Alvarez</v>
      </c>
      <c r="H676" t="str">
        <f>TRIM(employee_data!H676)</f>
        <v>evelyn.girifalco@bilearner.com</v>
      </c>
      <c r="I676" t="str">
        <f>TRIM(UPPER(employee_data!I676))</f>
        <v>TNS</v>
      </c>
      <c r="J676" t="str">
        <f>TRIM(PROPER(employee_data!J676))</f>
        <v>Active</v>
      </c>
      <c r="K676" t="str">
        <f>TRIM(PROPER(employee_data!K676))</f>
        <v>Full-Time</v>
      </c>
      <c r="L676" t="str">
        <f>TRIM(PROPER(employee_data!L676))</f>
        <v>Zone A</v>
      </c>
      <c r="M676" t="str">
        <f>TRIM(PROPER(employee_data!M676))</f>
        <v>Part-Time</v>
      </c>
      <c r="N676" t="str">
        <f>TRIM(PROPER(employee_data!N676))</f>
        <v>Unk</v>
      </c>
      <c r="O676" t="str">
        <f>TRIM(employee_data!O676)</f>
        <v/>
      </c>
      <c r="P676" t="str">
        <f>TRIM(PROPER(employee_data!P676))</f>
        <v>Production</v>
      </c>
      <c r="Q676" t="str">
        <f>TRIM(PROPER(employee_data!Q676))</f>
        <v>Engineers</v>
      </c>
      <c r="R676" s="2">
        <f>DATEVALUE(TEXT(employee_data!R676,"dd/mm/yyyy"))</f>
        <v>16150</v>
      </c>
      <c r="S676" t="str">
        <f>TRIM(UPPER(employee_data!S676))</f>
        <v>MA</v>
      </c>
      <c r="T676" t="str">
        <f>TRIM(PROPER(employee_data!T676))</f>
        <v>Engineer</v>
      </c>
      <c r="U676" t="str">
        <f>TRIM(PROPER(employee_data!U676))</f>
        <v>Female</v>
      </c>
      <c r="V676" t="str">
        <f>TRIM(employee_data!V676)</f>
        <v>2451</v>
      </c>
      <c r="W676" t="str">
        <f>TRIM(PROPER(employee_data!W676))</f>
        <v>White</v>
      </c>
      <c r="X676" t="str">
        <f>TRIM(PROPER(employee_data!X676))</f>
        <v>Widowed</v>
      </c>
      <c r="Y676" t="str">
        <f>TRIM(PROPER(employee_data!Y676))</f>
        <v>Fully Meets</v>
      </c>
      <c r="Z676" s="4">
        <v>3</v>
      </c>
    </row>
    <row r="677" spans="1:26" x14ac:dyDescent="0.25">
      <c r="A677" t="str">
        <f>TRIM(employee_data!A677)</f>
        <v>1102</v>
      </c>
      <c r="B677" t="str">
        <f>TRIM(PROPER(employee_data!B677))</f>
        <v>Ermine</v>
      </c>
      <c r="C677" t="str">
        <f>TRIM(PROPER(employee_data!C677))</f>
        <v>Pelletier</v>
      </c>
      <c r="D677" s="2">
        <f>DATEVALUE(TEXT(employee_data!D677,"dd/mm/yyyy"))</f>
        <v>43681</v>
      </c>
      <c r="E677" s="2" t="str">
        <f>IFERROR(DATEVALUE(TEXT(employee_data!E677,"dd/mm/yyyy")),TRIM(""))</f>
        <v/>
      </c>
      <c r="F677" t="str">
        <f>TRIM(employee_data!F677)</f>
        <v>Production Technician II</v>
      </c>
      <c r="G677" t="str">
        <f>TRIM(PROPER(employee_data!G677))</f>
        <v>Margaret Lee</v>
      </c>
      <c r="H677" t="str">
        <f>TRIM(employee_data!H677)</f>
        <v>ermine.pelletier@bilearner.com</v>
      </c>
      <c r="I677" t="str">
        <f>TRIM(UPPER(employee_data!I677))</f>
        <v>EW</v>
      </c>
      <c r="J677" t="str">
        <f>TRIM(PROPER(employee_data!J677))</f>
        <v>Active</v>
      </c>
      <c r="K677" t="str">
        <f>TRIM(PROPER(employee_data!K677))</f>
        <v>Part-Time</v>
      </c>
      <c r="L677" t="str">
        <f>TRIM(PROPER(employee_data!L677))</f>
        <v>Zone A</v>
      </c>
      <c r="M677" t="str">
        <f>TRIM(PROPER(employee_data!M677))</f>
        <v>Part-Time</v>
      </c>
      <c r="N677" t="str">
        <f>TRIM(PROPER(employee_data!N677))</f>
        <v>Unk</v>
      </c>
      <c r="O677" t="str">
        <f>TRIM(employee_data!O677)</f>
        <v/>
      </c>
      <c r="P677" t="str">
        <f>TRIM(PROPER(employee_data!P677))</f>
        <v>Production</v>
      </c>
      <c r="Q677" t="str">
        <f>TRIM(PROPER(employee_data!Q677))</f>
        <v>General - Con</v>
      </c>
      <c r="R677" s="2">
        <f>DATEVALUE(TEXT(employee_data!R677,"dd/mm/yyyy"))</f>
        <v>19621</v>
      </c>
      <c r="S677" t="str">
        <f>TRIM(UPPER(employee_data!S677))</f>
        <v>MA</v>
      </c>
      <c r="T677" t="str">
        <f>TRIM(PROPER(employee_data!T677))</f>
        <v>Groundman</v>
      </c>
      <c r="U677" t="str">
        <f>TRIM(PROPER(employee_data!U677))</f>
        <v>Female</v>
      </c>
      <c r="V677" t="str">
        <f>TRIM(employee_data!V677)</f>
        <v>2472</v>
      </c>
      <c r="W677" t="str">
        <f>TRIM(PROPER(employee_data!W677))</f>
        <v>Black</v>
      </c>
      <c r="X677" t="str">
        <f>TRIM(PROPER(employee_data!X677))</f>
        <v>Single</v>
      </c>
      <c r="Y677" t="str">
        <f>TRIM(PROPER(employee_data!Y677))</f>
        <v>Fully Meets</v>
      </c>
      <c r="Z677" s="4">
        <v>3</v>
      </c>
    </row>
    <row r="678" spans="1:26" x14ac:dyDescent="0.25">
      <c r="A678" t="str">
        <f>TRIM(employee_data!A678)</f>
        <v>1103</v>
      </c>
      <c r="B678" t="str">
        <f>TRIM(PROPER(employee_data!B678))</f>
        <v>Samuel</v>
      </c>
      <c r="C678" t="str">
        <f>TRIM(PROPER(employee_data!C678))</f>
        <v>Maclennan</v>
      </c>
      <c r="D678" s="2">
        <f>DATEVALUE(TEXT(employee_data!D678,"dd/mm/yyyy"))</f>
        <v>44297</v>
      </c>
      <c r="E678" s="2">
        <f>IFERROR(DATEVALUE(TEXT(employee_data!E678,"dd/mm/yyyy")),TRIM(""))</f>
        <v>45073</v>
      </c>
      <c r="F678" t="str">
        <f>TRIM(employee_data!F678)</f>
        <v>Production Technician I</v>
      </c>
      <c r="G678" t="str">
        <f>TRIM(PROPER(employee_data!G678))</f>
        <v>Chad Moreno</v>
      </c>
      <c r="H678" t="str">
        <f>TRIM(employee_data!H678)</f>
        <v>samuel.maclennan@bilearner.com</v>
      </c>
      <c r="I678" t="str">
        <f>TRIM(UPPER(employee_data!I678))</f>
        <v>BPC</v>
      </c>
      <c r="J678" t="str">
        <f>TRIM(PROPER(employee_data!J678))</f>
        <v>Voluntarily Terminated</v>
      </c>
      <c r="K678" t="str">
        <f>TRIM(PROPER(employee_data!K678))</f>
        <v>Full-Time</v>
      </c>
      <c r="L678" t="str">
        <f>TRIM(PROPER(employee_data!L678))</f>
        <v>Zone C</v>
      </c>
      <c r="M678" t="str">
        <f>TRIM(PROPER(employee_data!M678))</f>
        <v>Temporary</v>
      </c>
      <c r="N678" t="str">
        <f>TRIM(PROPER(employee_data!N678))</f>
        <v>Involuntary</v>
      </c>
      <c r="O678" t="str">
        <f>TRIM(employee_data!O678)</f>
        <v>Garden sit drive assume large seat.</v>
      </c>
      <c r="P678" t="str">
        <f>TRIM(PROPER(employee_data!P678))</f>
        <v>Production</v>
      </c>
      <c r="Q678" t="str">
        <f>TRIM(PROPER(employee_data!Q678))</f>
        <v>Splicing</v>
      </c>
      <c r="R678" s="2">
        <f>DATEVALUE(TEXT(employee_data!R678,"dd/mm/yyyy"))</f>
        <v>20912</v>
      </c>
      <c r="S678" t="str">
        <f>TRIM(UPPER(employee_data!S678))</f>
        <v>MA</v>
      </c>
      <c r="T678" t="str">
        <f>TRIM(PROPER(employee_data!T678))</f>
        <v>Splicer</v>
      </c>
      <c r="U678" t="str">
        <f>TRIM(PROPER(employee_data!U678))</f>
        <v>Male</v>
      </c>
      <c r="V678" t="str">
        <f>TRIM(employee_data!V678)</f>
        <v>1938</v>
      </c>
      <c r="W678" t="str">
        <f>TRIM(PROPER(employee_data!W678))</f>
        <v>Asian</v>
      </c>
      <c r="X678" t="str">
        <f>TRIM(PROPER(employee_data!X678))</f>
        <v>Widowed</v>
      </c>
      <c r="Y678" t="str">
        <f>TRIM(PROPER(employee_data!Y678))</f>
        <v>Fully Meets</v>
      </c>
      <c r="Z678" s="4">
        <v>3</v>
      </c>
    </row>
    <row r="679" spans="1:26" x14ac:dyDescent="0.25">
      <c r="A679" t="str">
        <f>TRIM(employee_data!A679)</f>
        <v>1104</v>
      </c>
      <c r="B679" t="str">
        <f>TRIM(PROPER(employee_data!B679))</f>
        <v>Sean</v>
      </c>
      <c r="C679" t="str">
        <f>TRIM(PROPER(employee_data!C679))</f>
        <v>Bernstein</v>
      </c>
      <c r="D679" s="2">
        <f>DATEVALUE(TEXT(employee_data!D679,"dd/mm/yyyy"))</f>
        <v>43632</v>
      </c>
      <c r="E679" s="2" t="str">
        <f>IFERROR(DATEVALUE(TEXT(employee_data!E679,"dd/mm/yyyy")),TRIM(""))</f>
        <v/>
      </c>
      <c r="F679" t="str">
        <f>TRIM(employee_data!F679)</f>
        <v>Production Technician I</v>
      </c>
      <c r="G679" t="str">
        <f>TRIM(PROPER(employee_data!G679))</f>
        <v>Matthew West</v>
      </c>
      <c r="H679" t="str">
        <f>TRIM(employee_data!H679)</f>
        <v>sean.bernstein@bilearner.com</v>
      </c>
      <c r="I679" t="str">
        <f>TRIM(UPPER(employee_data!I679))</f>
        <v>PYZ</v>
      </c>
      <c r="J679" t="str">
        <f>TRIM(PROPER(employee_data!J679))</f>
        <v>Active</v>
      </c>
      <c r="K679" t="str">
        <f>TRIM(PROPER(employee_data!K679))</f>
        <v>Part-Time</v>
      </c>
      <c r="L679" t="str">
        <f>TRIM(PROPER(employee_data!L679))</f>
        <v>Zone C</v>
      </c>
      <c r="M679" t="str">
        <f>TRIM(PROPER(employee_data!M679))</f>
        <v>Temporary</v>
      </c>
      <c r="N679" t="str">
        <f>TRIM(PROPER(employee_data!N679))</f>
        <v>Unk</v>
      </c>
      <c r="O679" t="str">
        <f>TRIM(employee_data!O679)</f>
        <v/>
      </c>
      <c r="P679" t="str">
        <f>TRIM(PROPER(employee_data!P679))</f>
        <v>Production</v>
      </c>
      <c r="Q679" t="str">
        <f>TRIM(PROPER(employee_data!Q679))</f>
        <v>General - Eng</v>
      </c>
      <c r="R679" s="2">
        <f>DATEVALUE(TEXT(employee_data!R679,"dd/mm/yyyy"))</f>
        <v>34956</v>
      </c>
      <c r="S679" t="str">
        <f>TRIM(UPPER(employee_data!S679))</f>
        <v>MA</v>
      </c>
      <c r="T679" t="str">
        <f>TRIM(PROPER(employee_data!T679))</f>
        <v>Supervisor</v>
      </c>
      <c r="U679" t="str">
        <f>TRIM(PROPER(employee_data!U679))</f>
        <v>Male</v>
      </c>
      <c r="V679" t="str">
        <f>TRIM(employee_data!V679)</f>
        <v>2072</v>
      </c>
      <c r="W679" t="str">
        <f>TRIM(PROPER(employee_data!W679))</f>
        <v>Asian</v>
      </c>
      <c r="X679" t="str">
        <f>TRIM(PROPER(employee_data!X679))</f>
        <v>Divorced</v>
      </c>
      <c r="Y679" t="str">
        <f>TRIM(PROPER(employee_data!Y679))</f>
        <v>Fully Meets</v>
      </c>
      <c r="Z679" s="4">
        <v>3</v>
      </c>
    </row>
    <row r="680" spans="1:26" x14ac:dyDescent="0.25">
      <c r="A680" t="str">
        <f>TRIM(employee_data!A680)</f>
        <v>1105</v>
      </c>
      <c r="B680" t="str">
        <f>TRIM(PROPER(employee_data!B680))</f>
        <v>Shakira</v>
      </c>
      <c r="C680" t="str">
        <f>TRIM(PROPER(employee_data!C680))</f>
        <v>Perry</v>
      </c>
      <c r="D680" s="2">
        <f>DATEVALUE(TEXT(employee_data!D680,"dd/mm/yyyy"))</f>
        <v>44112</v>
      </c>
      <c r="E680" s="2">
        <f>IFERROR(DATEVALUE(TEXT(employee_data!E680,"dd/mm/yyyy")),TRIM(""))</f>
        <v>44899</v>
      </c>
      <c r="F680" t="str">
        <f>TRIM(employee_data!F680)</f>
        <v>Production Technician I</v>
      </c>
      <c r="G680" t="str">
        <f>TRIM(PROPER(employee_data!G680))</f>
        <v>Mark Jacobs</v>
      </c>
      <c r="H680" t="str">
        <f>TRIM(employee_data!H680)</f>
        <v>shakira.perry@bilearner.com</v>
      </c>
      <c r="I680" t="str">
        <f>TRIM(UPPER(employee_data!I680))</f>
        <v>PL</v>
      </c>
      <c r="J680" t="str">
        <f>TRIM(PROPER(employee_data!J680))</f>
        <v>Voluntarily Terminated</v>
      </c>
      <c r="K680" t="str">
        <f>TRIM(PROPER(employee_data!K680))</f>
        <v>Contract</v>
      </c>
      <c r="L680" t="str">
        <f>TRIM(PROPER(employee_data!L680))</f>
        <v>Zone A</v>
      </c>
      <c r="M680" t="str">
        <f>TRIM(PROPER(employee_data!M680))</f>
        <v>Full-Time</v>
      </c>
      <c r="N680" t="str">
        <f>TRIM(PROPER(employee_data!N680))</f>
        <v>Voluntary</v>
      </c>
      <c r="O680" t="str">
        <f>TRIM(employee_data!O680)</f>
        <v>Others suggest generation budget large west real.</v>
      </c>
      <c r="P680" t="str">
        <f>TRIM(PROPER(employee_data!P680))</f>
        <v>Production</v>
      </c>
      <c r="Q680" t="str">
        <f>TRIM(PROPER(employee_data!Q680))</f>
        <v>General - Con</v>
      </c>
      <c r="R680" s="2">
        <f>DATEVALUE(TEXT(employee_data!R680,"dd/mm/yyyy"))</f>
        <v>17817</v>
      </c>
      <c r="S680" t="str">
        <f>TRIM(UPPER(employee_data!S680))</f>
        <v>MA</v>
      </c>
      <c r="T680" t="str">
        <f>TRIM(PROPER(employee_data!T680))</f>
        <v>Technician</v>
      </c>
      <c r="U680" t="str">
        <f>TRIM(PROPER(employee_data!U680))</f>
        <v>Female</v>
      </c>
      <c r="V680" t="str">
        <f>TRIM(employee_data!V680)</f>
        <v>2176</v>
      </c>
      <c r="W680" t="str">
        <f>TRIM(PROPER(employee_data!W680))</f>
        <v>Hispanic</v>
      </c>
      <c r="X680" t="str">
        <f>TRIM(PROPER(employee_data!X680))</f>
        <v>Single</v>
      </c>
      <c r="Y680" t="str">
        <f>TRIM(PROPER(employee_data!Y680))</f>
        <v>Fully Meets</v>
      </c>
      <c r="Z680" s="4">
        <v>3</v>
      </c>
    </row>
    <row r="681" spans="1:26" x14ac:dyDescent="0.25">
      <c r="A681" t="str">
        <f>TRIM(employee_data!A681)</f>
        <v>1106</v>
      </c>
      <c r="B681" t="str">
        <f>TRIM(PROPER(employee_data!B681))</f>
        <v>Michael J</v>
      </c>
      <c r="C681" t="str">
        <f>TRIM(PROPER(employee_data!C681))</f>
        <v>Fitzpatrick</v>
      </c>
      <c r="D681" s="2">
        <f>DATEVALUE(TEXT(employee_data!D681,"dd/mm/yyyy"))</f>
        <v>44426</v>
      </c>
      <c r="E681" s="2" t="str">
        <f>IFERROR(DATEVALUE(TEXT(employee_data!E681,"dd/mm/yyyy")),TRIM(""))</f>
        <v/>
      </c>
      <c r="F681" t="str">
        <f>TRIM(employee_data!F681)</f>
        <v>Production Technician II</v>
      </c>
      <c r="G681" t="str">
        <f>TRIM(PROPER(employee_data!G681))</f>
        <v>Isaac Long</v>
      </c>
      <c r="H681" t="str">
        <f>TRIM(employee_data!H681)</f>
        <v>michael j.fitzpatrick@bilearner.com</v>
      </c>
      <c r="I681" t="str">
        <f>TRIM(UPPER(employee_data!I681))</f>
        <v>BPC</v>
      </c>
      <c r="J681" t="str">
        <f>TRIM(PROPER(employee_data!J681))</f>
        <v>Active</v>
      </c>
      <c r="K681" t="str">
        <f>TRIM(PROPER(employee_data!K681))</f>
        <v>Full-Time</v>
      </c>
      <c r="L681" t="str">
        <f>TRIM(PROPER(employee_data!L681))</f>
        <v>Zone B</v>
      </c>
      <c r="M681" t="str">
        <f>TRIM(PROPER(employee_data!M681))</f>
        <v>Temporary</v>
      </c>
      <c r="N681" t="str">
        <f>TRIM(PROPER(employee_data!N681))</f>
        <v>Unk</v>
      </c>
      <c r="O681" t="str">
        <f>TRIM(employee_data!O681)</f>
        <v/>
      </c>
      <c r="P681" t="str">
        <f>TRIM(PROPER(employee_data!P681))</f>
        <v>Production</v>
      </c>
      <c r="Q681" t="str">
        <f>TRIM(PROPER(employee_data!Q681))</f>
        <v>Aerial</v>
      </c>
      <c r="R681" s="2">
        <f>DATEVALUE(TEXT(employee_data!R681,"dd/mm/yyyy"))</f>
        <v>34700</v>
      </c>
      <c r="S681" t="str">
        <f>TRIM(UPPER(employee_data!S681))</f>
        <v>MA</v>
      </c>
      <c r="T681" t="str">
        <f>TRIM(PROPER(employee_data!T681))</f>
        <v>Lineman</v>
      </c>
      <c r="U681" t="str">
        <f>TRIM(PROPER(employee_data!U681))</f>
        <v>Male</v>
      </c>
      <c r="V681" t="str">
        <f>TRIM(employee_data!V681)</f>
        <v>2143</v>
      </c>
      <c r="W681" t="str">
        <f>TRIM(PROPER(employee_data!W681))</f>
        <v>Other</v>
      </c>
      <c r="X681" t="str">
        <f>TRIM(PROPER(employee_data!X681))</f>
        <v>Single</v>
      </c>
      <c r="Y681" t="str">
        <f>TRIM(PROPER(employee_data!Y681))</f>
        <v>Fully Meets</v>
      </c>
      <c r="Z681" s="4">
        <v>3</v>
      </c>
    </row>
    <row r="682" spans="1:26" x14ac:dyDescent="0.25">
      <c r="A682" t="str">
        <f>TRIM(employee_data!A682)</f>
        <v>1107</v>
      </c>
      <c r="B682" t="str">
        <f>TRIM(PROPER(employee_data!B682))</f>
        <v>Cybil</v>
      </c>
      <c r="C682" t="str">
        <f>TRIM(PROPER(employee_data!C682))</f>
        <v>Trzeciak</v>
      </c>
      <c r="D682" s="2">
        <f>DATEVALUE(TEXT(employee_data!D682,"dd/mm/yyyy"))</f>
        <v>43906</v>
      </c>
      <c r="E682" s="2" t="str">
        <f>IFERROR(DATEVALUE(TEXT(employee_data!E682,"dd/mm/yyyy")),TRIM(""))</f>
        <v/>
      </c>
      <c r="F682" t="str">
        <f>TRIM(employee_data!F682)</f>
        <v>Production Technician II</v>
      </c>
      <c r="G682" t="str">
        <f>TRIM(PROPER(employee_data!G682))</f>
        <v>Amanda Marshall</v>
      </c>
      <c r="H682" t="str">
        <f>TRIM(employee_data!H682)</f>
        <v>cybil.trzeciak@bilearner.com</v>
      </c>
      <c r="I682" t="str">
        <f>TRIM(UPPER(employee_data!I682))</f>
        <v>BPC</v>
      </c>
      <c r="J682" t="str">
        <f>TRIM(PROPER(employee_data!J682))</f>
        <v>Active</v>
      </c>
      <c r="K682" t="str">
        <f>TRIM(PROPER(employee_data!K682))</f>
        <v>Contract</v>
      </c>
      <c r="L682" t="str">
        <f>TRIM(PROPER(employee_data!L682))</f>
        <v>Zone A</v>
      </c>
      <c r="M682" t="str">
        <f>TRIM(PROPER(employee_data!M682))</f>
        <v>Part-Time</v>
      </c>
      <c r="N682" t="str">
        <f>TRIM(PROPER(employee_data!N682))</f>
        <v>Unk</v>
      </c>
      <c r="O682" t="str">
        <f>TRIM(employee_data!O682)</f>
        <v/>
      </c>
      <c r="P682" t="str">
        <f>TRIM(PROPER(employee_data!P682))</f>
        <v>Production</v>
      </c>
      <c r="Q682" t="str">
        <f>TRIM(PROPER(employee_data!Q682))</f>
        <v>Wireline Construction</v>
      </c>
      <c r="R682" s="2">
        <f>DATEVALUE(TEXT(employee_data!R682,"dd/mm/yyyy"))</f>
        <v>33643</v>
      </c>
      <c r="S682" t="str">
        <f>TRIM(UPPER(employee_data!S682))</f>
        <v>MA</v>
      </c>
      <c r="T682" t="str">
        <f>TRIM(PROPER(employee_data!T682))</f>
        <v>Laborer</v>
      </c>
      <c r="U682" t="str">
        <f>TRIM(PROPER(employee_data!U682))</f>
        <v>Female</v>
      </c>
      <c r="V682" t="str">
        <f>TRIM(employee_data!V682)</f>
        <v>1778</v>
      </c>
      <c r="W682" t="str">
        <f>TRIM(PROPER(employee_data!W682))</f>
        <v>Other</v>
      </c>
      <c r="X682" t="str">
        <f>TRIM(PROPER(employee_data!X682))</f>
        <v>Single</v>
      </c>
      <c r="Y682" t="str">
        <f>TRIM(PROPER(employee_data!Y682))</f>
        <v>Fully Meets</v>
      </c>
      <c r="Z682" s="4">
        <v>3</v>
      </c>
    </row>
    <row r="683" spans="1:26" x14ac:dyDescent="0.25">
      <c r="A683" t="str">
        <f>TRIM(employee_data!A683)</f>
        <v>1108</v>
      </c>
      <c r="B683" t="str">
        <f>TRIM(PROPER(employee_data!B683))</f>
        <v>Barry</v>
      </c>
      <c r="C683" t="str">
        <f>TRIM(PROPER(employee_data!C683))</f>
        <v>Wilber</v>
      </c>
      <c r="D683" s="2">
        <f>DATEVALUE(TEXT(employee_data!D683,"dd/mm/yyyy"))</f>
        <v>43489</v>
      </c>
      <c r="E683" s="2" t="str">
        <f>IFERROR(DATEVALUE(TEXT(employee_data!E683,"dd/mm/yyyy")),TRIM(""))</f>
        <v/>
      </c>
      <c r="F683" t="str">
        <f>TRIM(employee_data!F683)</f>
        <v>Production Technician I</v>
      </c>
      <c r="G683" t="str">
        <f>TRIM(PROPER(employee_data!G683))</f>
        <v>Danielle Jones</v>
      </c>
      <c r="H683" t="str">
        <f>TRIM(employee_data!H683)</f>
        <v>barry.wilber@bilearner.com</v>
      </c>
      <c r="I683" t="str">
        <f>TRIM(UPPER(employee_data!I683))</f>
        <v>TNS</v>
      </c>
      <c r="J683" t="str">
        <f>TRIM(PROPER(employee_data!J683))</f>
        <v>Active</v>
      </c>
      <c r="K683" t="str">
        <f>TRIM(PROPER(employee_data!K683))</f>
        <v>Full-Time</v>
      </c>
      <c r="L683" t="str">
        <f>TRIM(PROPER(employee_data!L683))</f>
        <v>Zone A</v>
      </c>
      <c r="M683" t="str">
        <f>TRIM(PROPER(employee_data!M683))</f>
        <v>Full-Time</v>
      </c>
      <c r="N683" t="str">
        <f>TRIM(PROPER(employee_data!N683))</f>
        <v>Unk</v>
      </c>
      <c r="O683" t="str">
        <f>TRIM(employee_data!O683)</f>
        <v/>
      </c>
      <c r="P683" t="str">
        <f>TRIM(PROPER(employee_data!P683))</f>
        <v>Production</v>
      </c>
      <c r="Q683" t="str">
        <f>TRIM(PROPER(employee_data!Q683))</f>
        <v>General - Con</v>
      </c>
      <c r="R683" s="2">
        <f>DATEVALUE(TEXT(employee_data!R683,"dd/mm/yyyy"))</f>
        <v>25311</v>
      </c>
      <c r="S683" t="str">
        <f>TRIM(UPPER(employee_data!S683))</f>
        <v>MA</v>
      </c>
      <c r="T683" t="str">
        <f>TRIM(PROPER(employee_data!T683))</f>
        <v>Flagger</v>
      </c>
      <c r="U683" t="str">
        <f>TRIM(PROPER(employee_data!U683))</f>
        <v>Male</v>
      </c>
      <c r="V683" t="str">
        <f>TRIM(employee_data!V683)</f>
        <v>2324</v>
      </c>
      <c r="W683" t="str">
        <f>TRIM(PROPER(employee_data!W683))</f>
        <v>White</v>
      </c>
      <c r="X683" t="str">
        <f>TRIM(PROPER(employee_data!X683))</f>
        <v>Married</v>
      </c>
      <c r="Y683" t="str">
        <f>TRIM(PROPER(employee_data!Y683))</f>
        <v>Fully Meets</v>
      </c>
      <c r="Z683" s="4">
        <v>3</v>
      </c>
    </row>
    <row r="684" spans="1:26" x14ac:dyDescent="0.25">
      <c r="A684" t="str">
        <f>TRIM(employee_data!A684)</f>
        <v>1109</v>
      </c>
      <c r="B684" t="str">
        <f>TRIM(PROPER(employee_data!B684))</f>
        <v>Enola</v>
      </c>
      <c r="C684" t="str">
        <f>TRIM(PROPER(employee_data!C684))</f>
        <v>Chivukula</v>
      </c>
      <c r="D684" s="2">
        <f>DATEVALUE(TEXT(employee_data!D684,"dd/mm/yyyy"))</f>
        <v>44723</v>
      </c>
      <c r="E684" s="2">
        <f>IFERROR(DATEVALUE(TEXT(employee_data!E684,"dd/mm/yyyy")),TRIM(""))</f>
        <v>44829</v>
      </c>
      <c r="F684" t="str">
        <f>TRIM(employee_data!F684)</f>
        <v>Production Technician I</v>
      </c>
      <c r="G684" t="str">
        <f>TRIM(PROPER(employee_data!G684))</f>
        <v>Timothy Moore</v>
      </c>
      <c r="H684" t="str">
        <f>TRIM(employee_data!H684)</f>
        <v>enola.chivukula@bilearner.com</v>
      </c>
      <c r="I684" t="str">
        <f>TRIM(UPPER(employee_data!I684))</f>
        <v>EW</v>
      </c>
      <c r="J684" t="str">
        <f>TRIM(PROPER(employee_data!J684))</f>
        <v>Voluntarily Terminated</v>
      </c>
      <c r="K684" t="str">
        <f>TRIM(PROPER(employee_data!K684))</f>
        <v>Full-Time</v>
      </c>
      <c r="L684" t="str">
        <f>TRIM(PROPER(employee_data!L684))</f>
        <v>Zone C</v>
      </c>
      <c r="M684" t="str">
        <f>TRIM(PROPER(employee_data!M684))</f>
        <v>Part-Time</v>
      </c>
      <c r="N684" t="str">
        <f>TRIM(PROPER(employee_data!N684))</f>
        <v>Retirement</v>
      </c>
      <c r="O684" t="str">
        <f>TRIM(employee_data!O684)</f>
        <v>Large although outside technology office.</v>
      </c>
      <c r="P684" t="str">
        <f>TRIM(PROPER(employee_data!P684))</f>
        <v>Production</v>
      </c>
      <c r="Q684" t="str">
        <f>TRIM(PROPER(employee_data!Q684))</f>
        <v>Field Operations</v>
      </c>
      <c r="R684" s="2">
        <f>DATEVALUE(TEXT(employee_data!R684,"dd/mm/yyyy"))</f>
        <v>29860</v>
      </c>
      <c r="S684" t="str">
        <f>TRIM(UPPER(employee_data!S684))</f>
        <v>MA</v>
      </c>
      <c r="T684" t="str">
        <f>TRIM(PROPER(employee_data!T684))</f>
        <v>Laborer</v>
      </c>
      <c r="U684" t="str">
        <f>TRIM(PROPER(employee_data!U684))</f>
        <v>Female</v>
      </c>
      <c r="V684" t="str">
        <f>TRIM(employee_data!V684)</f>
        <v>1775</v>
      </c>
      <c r="W684" t="str">
        <f>TRIM(PROPER(employee_data!W684))</f>
        <v>White</v>
      </c>
      <c r="X684" t="str">
        <f>TRIM(PROPER(employee_data!X684))</f>
        <v>Divorced</v>
      </c>
      <c r="Y684" t="str">
        <f>TRIM(PROPER(employee_data!Y684))</f>
        <v>Fully Meets</v>
      </c>
      <c r="Z684" s="4">
        <v>3</v>
      </c>
    </row>
    <row r="685" spans="1:26" x14ac:dyDescent="0.25">
      <c r="A685" t="str">
        <f>TRIM(employee_data!A685)</f>
        <v>1110</v>
      </c>
      <c r="B685" t="str">
        <f>TRIM(PROPER(employee_data!B685))</f>
        <v>Joelle</v>
      </c>
      <c r="C685" t="str">
        <f>TRIM(PROPER(employee_data!C685))</f>
        <v>Burke</v>
      </c>
      <c r="D685" s="2">
        <f>DATEVALUE(TEXT(employee_data!D685,"dd/mm/yyyy"))</f>
        <v>44744</v>
      </c>
      <c r="E685" s="2" t="str">
        <f>IFERROR(DATEVALUE(TEXT(employee_data!E685,"dd/mm/yyyy")),TRIM(""))</f>
        <v/>
      </c>
      <c r="F685" t="str">
        <f>TRIM(employee_data!F685)</f>
        <v>Production Technician II</v>
      </c>
      <c r="G685" t="str">
        <f>TRIM(PROPER(employee_data!G685))</f>
        <v>Joshua Vasquez</v>
      </c>
      <c r="H685" t="str">
        <f>TRIM(employee_data!H685)</f>
        <v>joelle.burke@bilearner.com</v>
      </c>
      <c r="I685" t="str">
        <f>TRIM(UPPER(employee_data!I685))</f>
        <v>NEL</v>
      </c>
      <c r="J685" t="str">
        <f>TRIM(PROPER(employee_data!J685))</f>
        <v>Active</v>
      </c>
      <c r="K685" t="str">
        <f>TRIM(PROPER(employee_data!K685))</f>
        <v>Full-Time</v>
      </c>
      <c r="L685" t="str">
        <f>TRIM(PROPER(employee_data!L685))</f>
        <v>Zone B</v>
      </c>
      <c r="M685" t="str">
        <f>TRIM(PROPER(employee_data!M685))</f>
        <v>Temporary</v>
      </c>
      <c r="N685" t="str">
        <f>TRIM(PROPER(employee_data!N685))</f>
        <v>Unk</v>
      </c>
      <c r="O685" t="str">
        <f>TRIM(employee_data!O685)</f>
        <v/>
      </c>
      <c r="P685" t="str">
        <f>TRIM(PROPER(employee_data!P685))</f>
        <v>Production</v>
      </c>
      <c r="Q685" t="str">
        <f>TRIM(PROPER(employee_data!Q685))</f>
        <v>General - Con</v>
      </c>
      <c r="R685" s="2">
        <f>DATEVALUE(TEXT(employee_data!R685,"dd/mm/yyyy"))</f>
        <v>31902</v>
      </c>
      <c r="S685" t="str">
        <f>TRIM(UPPER(employee_data!S685))</f>
        <v>MA</v>
      </c>
      <c r="T685" t="str">
        <f>TRIM(PROPER(employee_data!T685))</f>
        <v>Foreman</v>
      </c>
      <c r="U685" t="str">
        <f>TRIM(PROPER(employee_data!U685))</f>
        <v>Female</v>
      </c>
      <c r="V685" t="str">
        <f>TRIM(employee_data!V685)</f>
        <v>2148</v>
      </c>
      <c r="W685" t="str">
        <f>TRIM(PROPER(employee_data!W685))</f>
        <v>Asian</v>
      </c>
      <c r="X685" t="str">
        <f>TRIM(PROPER(employee_data!X685))</f>
        <v>Single</v>
      </c>
      <c r="Y685" t="str">
        <f>TRIM(PROPER(employee_data!Y685))</f>
        <v>Fully Meets</v>
      </c>
      <c r="Z685" s="4">
        <v>3</v>
      </c>
    </row>
    <row r="686" spans="1:26" x14ac:dyDescent="0.25">
      <c r="A686" t="str">
        <f>TRIM(employee_data!A686)</f>
        <v>1111</v>
      </c>
      <c r="B686" t="str">
        <f>TRIM(PROPER(employee_data!B686))</f>
        <v>Alexandra</v>
      </c>
      <c r="C686" t="str">
        <f>TRIM(PROPER(employee_data!C686))</f>
        <v>Kirill</v>
      </c>
      <c r="D686" s="2">
        <f>DATEVALUE(TEXT(employee_data!D686,"dd/mm/yyyy"))</f>
        <v>43716</v>
      </c>
      <c r="E686" s="2">
        <f>IFERROR(DATEVALUE(TEXT(employee_data!E686,"dd/mm/yyyy")),TRIM(""))</f>
        <v>44072</v>
      </c>
      <c r="F686" t="str">
        <f>TRIM(employee_data!F686)</f>
        <v>Production Technician I</v>
      </c>
      <c r="G686" t="str">
        <f>TRIM(PROPER(employee_data!G686))</f>
        <v>Mark Hernandez</v>
      </c>
      <c r="H686" t="str">
        <f>TRIM(employee_data!H686)</f>
        <v>alexandra.kirill@bilearner.com</v>
      </c>
      <c r="I686" t="str">
        <f>TRIM(UPPER(employee_data!I686))</f>
        <v>BPC</v>
      </c>
      <c r="J686" t="str">
        <f>TRIM(PROPER(employee_data!J686))</f>
        <v>Voluntarily Terminated</v>
      </c>
      <c r="K686" t="str">
        <f>TRIM(PROPER(employee_data!K686))</f>
        <v>Full-Time</v>
      </c>
      <c r="L686" t="str">
        <f>TRIM(PROPER(employee_data!L686))</f>
        <v>Zone A</v>
      </c>
      <c r="M686" t="str">
        <f>TRIM(PROPER(employee_data!M686))</f>
        <v>Part-Time</v>
      </c>
      <c r="N686" t="str">
        <f>TRIM(PROPER(employee_data!N686))</f>
        <v>Retirement</v>
      </c>
      <c r="O686" t="str">
        <f>TRIM(employee_data!O686)</f>
        <v>Gun fly subject those. Must member financial.</v>
      </c>
      <c r="P686" t="str">
        <f>TRIM(PROPER(employee_data!P686))</f>
        <v>Production</v>
      </c>
      <c r="Q686" t="str">
        <f>TRIM(PROPER(employee_data!Q686))</f>
        <v>Splicing</v>
      </c>
      <c r="R686" s="2">
        <f>DATEVALUE(TEXT(employee_data!R686,"dd/mm/yyyy"))</f>
        <v>19145</v>
      </c>
      <c r="S686" t="str">
        <f>TRIM(UPPER(employee_data!S686))</f>
        <v>MA</v>
      </c>
      <c r="T686" t="str">
        <f>TRIM(PROPER(employee_data!T686))</f>
        <v>Splicer</v>
      </c>
      <c r="U686" t="str">
        <f>TRIM(PROPER(employee_data!U686))</f>
        <v>Female</v>
      </c>
      <c r="V686" t="str">
        <f>TRIM(employee_data!V686)</f>
        <v>2127</v>
      </c>
      <c r="W686" t="str">
        <f>TRIM(PROPER(employee_data!W686))</f>
        <v>White</v>
      </c>
      <c r="X686" t="str">
        <f>TRIM(PROPER(employee_data!X686))</f>
        <v>Widowed</v>
      </c>
      <c r="Y686" t="str">
        <f>TRIM(PROPER(employee_data!Y686))</f>
        <v>Fully Meets</v>
      </c>
      <c r="Z686" s="4">
        <v>3</v>
      </c>
    </row>
    <row r="687" spans="1:26" x14ac:dyDescent="0.25">
      <c r="A687" t="str">
        <f>TRIM(employee_data!A687)</f>
        <v>1112</v>
      </c>
      <c r="B687" t="str">
        <f>TRIM(PROPER(employee_data!B687))</f>
        <v>Celeste</v>
      </c>
      <c r="C687" t="str">
        <f>TRIM(PROPER(employee_data!C687))</f>
        <v>Johnson</v>
      </c>
      <c r="D687" s="2">
        <f>DATEVALUE(TEXT(employee_data!D687,"dd/mm/yyyy"))</f>
        <v>44752</v>
      </c>
      <c r="E687" s="2" t="str">
        <f>IFERROR(DATEVALUE(TEXT(employee_data!E687,"dd/mm/yyyy")),TRIM(""))</f>
        <v/>
      </c>
      <c r="F687" t="str">
        <f>TRIM(employee_data!F687)</f>
        <v>Production Technician I</v>
      </c>
      <c r="G687" t="str">
        <f>TRIM(PROPER(employee_data!G687))</f>
        <v>Kristi Andrews</v>
      </c>
      <c r="H687" t="str">
        <f>TRIM(employee_data!H687)</f>
        <v>celeste.johnson@bilearner.com</v>
      </c>
      <c r="I687" t="str">
        <f>TRIM(UPPER(employee_data!I687))</f>
        <v>MSC</v>
      </c>
      <c r="J687" t="str">
        <f>TRIM(PROPER(employee_data!J687))</f>
        <v>Active</v>
      </c>
      <c r="K687" t="str">
        <f>TRIM(PROPER(employee_data!K687))</f>
        <v>Full-Time</v>
      </c>
      <c r="L687" t="str">
        <f>TRIM(PROPER(employee_data!L687))</f>
        <v>Zone A</v>
      </c>
      <c r="M687" t="str">
        <f>TRIM(PROPER(employee_data!M687))</f>
        <v>Part-Time</v>
      </c>
      <c r="N687" t="str">
        <f>TRIM(PROPER(employee_data!N687))</f>
        <v>Unk</v>
      </c>
      <c r="O687" t="str">
        <f>TRIM(employee_data!O687)</f>
        <v/>
      </c>
      <c r="P687" t="str">
        <f>TRIM(PROPER(employee_data!P687))</f>
        <v>Production</v>
      </c>
      <c r="Q687" t="str">
        <f>TRIM(PROPER(employee_data!Q687))</f>
        <v>Engineers</v>
      </c>
      <c r="R687" s="2">
        <f>DATEVALUE(TEXT(employee_data!R687,"dd/mm/yyyy"))</f>
        <v>27590</v>
      </c>
      <c r="S687" t="str">
        <f>TRIM(UPPER(employee_data!S687))</f>
        <v>MA</v>
      </c>
      <c r="T687" t="str">
        <f>TRIM(PROPER(employee_data!T687))</f>
        <v>Project Manager</v>
      </c>
      <c r="U687" t="str">
        <f>TRIM(PROPER(employee_data!U687))</f>
        <v>Female</v>
      </c>
      <c r="V687" t="str">
        <f>TRIM(employee_data!V687)</f>
        <v>84262</v>
      </c>
      <c r="W687" t="str">
        <f>TRIM(PROPER(employee_data!W687))</f>
        <v>White</v>
      </c>
      <c r="X687" t="str">
        <f>TRIM(PROPER(employee_data!X687))</f>
        <v>Single</v>
      </c>
      <c r="Y687" t="str">
        <f>TRIM(PROPER(employee_data!Y687))</f>
        <v>Fully Meets</v>
      </c>
      <c r="Z687" s="4">
        <v>3</v>
      </c>
    </row>
    <row r="688" spans="1:26" x14ac:dyDescent="0.25">
      <c r="A688" t="str">
        <f>TRIM(employee_data!A688)</f>
        <v>1113</v>
      </c>
      <c r="B688" t="str">
        <f>TRIM(PROPER(employee_data!B688))</f>
        <v>Nathalia</v>
      </c>
      <c r="C688" t="str">
        <f>TRIM(PROPER(employee_data!C688))</f>
        <v>Hendrix</v>
      </c>
      <c r="D688" s="2">
        <f>DATEVALUE(TEXT(employee_data!D688,"dd/mm/yyyy"))</f>
        <v>44675</v>
      </c>
      <c r="E688" s="2" t="str">
        <f>IFERROR(DATEVALUE(TEXT(employee_data!E688,"dd/mm/yyyy")),TRIM(""))</f>
        <v/>
      </c>
      <c r="F688" t="str">
        <f>TRIM(employee_data!F688)</f>
        <v>Production Technician I</v>
      </c>
      <c r="G688" t="str">
        <f>TRIM(PROPER(employee_data!G688))</f>
        <v>Kenneth Carter</v>
      </c>
      <c r="H688" t="str">
        <f>TRIM(employee_data!H688)</f>
        <v>nathalia.hendrix@bilearner.com</v>
      </c>
      <c r="I688" t="str">
        <f>TRIM(UPPER(employee_data!I688))</f>
        <v>NEL</v>
      </c>
      <c r="J688" t="str">
        <f>TRIM(PROPER(employee_data!J688))</f>
        <v>Active</v>
      </c>
      <c r="K688" t="str">
        <f>TRIM(PROPER(employee_data!K688))</f>
        <v>Contract</v>
      </c>
      <c r="L688" t="str">
        <f>TRIM(PROPER(employee_data!L688))</f>
        <v>Zone B</v>
      </c>
      <c r="M688" t="str">
        <f>TRIM(PROPER(employee_data!M688))</f>
        <v>Part-Time</v>
      </c>
      <c r="N688" t="str">
        <f>TRIM(PROPER(employee_data!N688))</f>
        <v>Unk</v>
      </c>
      <c r="O688" t="str">
        <f>TRIM(employee_data!O688)</f>
        <v/>
      </c>
      <c r="P688" t="str">
        <f>TRIM(PROPER(employee_data!P688))</f>
        <v>Production</v>
      </c>
      <c r="Q688" t="str">
        <f>TRIM(PROPER(employee_data!Q688))</f>
        <v>General - Con</v>
      </c>
      <c r="R688" s="2">
        <f>DATEVALUE(TEXT(employee_data!R688,"dd/mm/yyyy"))</f>
        <v>28006</v>
      </c>
      <c r="S688" t="str">
        <f>TRIM(UPPER(employee_data!S688))</f>
        <v>MA</v>
      </c>
      <c r="T688" t="str">
        <f>TRIM(PROPER(employee_data!T688))</f>
        <v>Lineman</v>
      </c>
      <c r="U688" t="str">
        <f>TRIM(PROPER(employee_data!U688))</f>
        <v>Female</v>
      </c>
      <c r="V688" t="str">
        <f>TRIM(employee_data!V688)</f>
        <v>31490</v>
      </c>
      <c r="W688" t="str">
        <f>TRIM(PROPER(employee_data!W688))</f>
        <v>Asian</v>
      </c>
      <c r="X688" t="str">
        <f>TRIM(PROPER(employee_data!X688))</f>
        <v>Divorced</v>
      </c>
      <c r="Y688" t="str">
        <f>TRIM(PROPER(employee_data!Y688))</f>
        <v>Fully Meets</v>
      </c>
      <c r="Z688" s="4">
        <v>3</v>
      </c>
    </row>
    <row r="689" spans="1:26" x14ac:dyDescent="0.25">
      <c r="A689" t="str">
        <f>TRIM(employee_data!A689)</f>
        <v>1114</v>
      </c>
      <c r="B689" t="str">
        <f>TRIM(PROPER(employee_data!B689))</f>
        <v>Justus</v>
      </c>
      <c r="C689" t="str">
        <f>TRIM(PROPER(employee_data!C689))</f>
        <v>Bowen</v>
      </c>
      <c r="D689" s="2">
        <f>DATEVALUE(TEXT(employee_data!D689,"dd/mm/yyyy"))</f>
        <v>43921</v>
      </c>
      <c r="E689" s="2" t="str">
        <f>IFERROR(DATEVALUE(TEXT(employee_data!E689,"dd/mm/yyyy")),TRIM(""))</f>
        <v/>
      </c>
      <c r="F689" t="str">
        <f>TRIM(employee_data!F689)</f>
        <v>Production Technician I</v>
      </c>
      <c r="G689" t="str">
        <f>TRIM(PROPER(employee_data!G689))</f>
        <v>John Smith</v>
      </c>
      <c r="H689" t="str">
        <f>TRIM(employee_data!H689)</f>
        <v>justus.bowen@bilearner.com</v>
      </c>
      <c r="I689" t="str">
        <f>TRIM(UPPER(employee_data!I689))</f>
        <v>PL</v>
      </c>
      <c r="J689" t="str">
        <f>TRIM(PROPER(employee_data!J689))</f>
        <v>Active</v>
      </c>
      <c r="K689" t="str">
        <f>TRIM(PROPER(employee_data!K689))</f>
        <v>Full-Time</v>
      </c>
      <c r="L689" t="str">
        <f>TRIM(PROPER(employee_data!L689))</f>
        <v>Zone C</v>
      </c>
      <c r="M689" t="str">
        <f>TRIM(PROPER(employee_data!M689))</f>
        <v>Part-Time</v>
      </c>
      <c r="N689" t="str">
        <f>TRIM(PROPER(employee_data!N689))</f>
        <v>Unk</v>
      </c>
      <c r="O689" t="str">
        <f>TRIM(employee_data!O689)</f>
        <v/>
      </c>
      <c r="P689" t="str">
        <f>TRIM(PROPER(employee_data!P689))</f>
        <v>Production</v>
      </c>
      <c r="Q689" t="str">
        <f>TRIM(PROPER(employee_data!Q689))</f>
        <v>General - Con</v>
      </c>
      <c r="R689" s="2">
        <f>DATEVALUE(TEXT(employee_data!R689,"dd/mm/yyyy"))</f>
        <v>22281</v>
      </c>
      <c r="S689" t="str">
        <f>TRIM(UPPER(employee_data!S689))</f>
        <v>MA</v>
      </c>
      <c r="T689" t="str">
        <f>TRIM(PROPER(employee_data!T689))</f>
        <v>Laborer</v>
      </c>
      <c r="U689" t="str">
        <f>TRIM(PROPER(employee_data!U689))</f>
        <v>Female</v>
      </c>
      <c r="V689" t="str">
        <f>TRIM(employee_data!V689)</f>
        <v>59522</v>
      </c>
      <c r="W689" t="str">
        <f>TRIM(PROPER(employee_data!W689))</f>
        <v>Hispanic</v>
      </c>
      <c r="X689" t="str">
        <f>TRIM(PROPER(employee_data!X689))</f>
        <v>Widowed</v>
      </c>
      <c r="Y689" t="str">
        <f>TRIM(PROPER(employee_data!Y689))</f>
        <v>Fully Meets</v>
      </c>
      <c r="Z689" s="4">
        <v>3</v>
      </c>
    </row>
    <row r="690" spans="1:26" x14ac:dyDescent="0.25">
      <c r="A690" t="str">
        <f>TRIM(employee_data!A690)</f>
        <v>1115</v>
      </c>
      <c r="B690" t="str">
        <f>TRIM(PROPER(employee_data!B690))</f>
        <v>Marcus</v>
      </c>
      <c r="C690" t="str">
        <f>TRIM(PROPER(employee_data!C690))</f>
        <v>Bender</v>
      </c>
      <c r="D690" s="2">
        <f>DATEVALUE(TEXT(employee_data!D690,"dd/mm/yyyy"))</f>
        <v>43547</v>
      </c>
      <c r="E690" s="2" t="str">
        <f>IFERROR(DATEVALUE(TEXT(employee_data!E690,"dd/mm/yyyy")),TRIM(""))</f>
        <v/>
      </c>
      <c r="F690" t="str">
        <f>TRIM(employee_data!F690)</f>
        <v>Production Technician I</v>
      </c>
      <c r="G690" t="str">
        <f>TRIM(PROPER(employee_data!G690))</f>
        <v>Bradley Butler</v>
      </c>
      <c r="H690" t="str">
        <f>TRIM(employee_data!H690)</f>
        <v>marcus.bender@bilearner.com</v>
      </c>
      <c r="I690" t="str">
        <f>TRIM(UPPER(employee_data!I690))</f>
        <v>PYZ</v>
      </c>
      <c r="J690" t="str">
        <f>TRIM(PROPER(employee_data!J690))</f>
        <v>Active</v>
      </c>
      <c r="K690" t="str">
        <f>TRIM(PROPER(employee_data!K690))</f>
        <v>Contract</v>
      </c>
      <c r="L690" t="str">
        <f>TRIM(PROPER(employee_data!L690))</f>
        <v>Zone A</v>
      </c>
      <c r="M690" t="str">
        <f>TRIM(PROPER(employee_data!M690))</f>
        <v>Part-Time</v>
      </c>
      <c r="N690" t="str">
        <f>TRIM(PROPER(employee_data!N690))</f>
        <v>Unk</v>
      </c>
      <c r="O690" t="str">
        <f>TRIM(employee_data!O690)</f>
        <v/>
      </c>
      <c r="P690" t="str">
        <f>TRIM(PROPER(employee_data!P690))</f>
        <v>Production</v>
      </c>
      <c r="Q690" t="str">
        <f>TRIM(PROPER(employee_data!Q690))</f>
        <v>Field Operations</v>
      </c>
      <c r="R690" s="2">
        <f>DATEVALUE(TEXT(employee_data!R690,"dd/mm/yyyy"))</f>
        <v>35480</v>
      </c>
      <c r="S690" t="str">
        <f>TRIM(UPPER(employee_data!S690))</f>
        <v>MA</v>
      </c>
      <c r="T690" t="str">
        <f>TRIM(PROPER(employee_data!T690))</f>
        <v>Technician</v>
      </c>
      <c r="U690" t="str">
        <f>TRIM(PROPER(employee_data!U690))</f>
        <v>Male</v>
      </c>
      <c r="V690" t="str">
        <f>TRIM(employee_data!V690)</f>
        <v>63452</v>
      </c>
      <c r="W690" t="str">
        <f>TRIM(PROPER(employee_data!W690))</f>
        <v>Black</v>
      </c>
      <c r="X690" t="str">
        <f>TRIM(PROPER(employee_data!X690))</f>
        <v>Widowed</v>
      </c>
      <c r="Y690" t="str">
        <f>TRIM(PROPER(employee_data!Y690))</f>
        <v>Fully Meets</v>
      </c>
      <c r="Z690" s="4">
        <v>3</v>
      </c>
    </row>
    <row r="691" spans="1:26" x14ac:dyDescent="0.25">
      <c r="A691" t="str">
        <f>TRIM(employee_data!A691)</f>
        <v>1116</v>
      </c>
      <c r="B691" t="str">
        <f>TRIM(PROPER(employee_data!B691))</f>
        <v>Ryker</v>
      </c>
      <c r="C691" t="str">
        <f>TRIM(PROPER(employee_data!C691))</f>
        <v>Logan</v>
      </c>
      <c r="D691" s="2">
        <f>DATEVALUE(TEXT(employee_data!D691,"dd/mm/yyyy"))</f>
        <v>43533</v>
      </c>
      <c r="E691" s="2">
        <f>IFERROR(DATEVALUE(TEXT(employee_data!E691,"dd/mm/yyyy")),TRIM(""))</f>
        <v>45119</v>
      </c>
      <c r="F691" t="str">
        <f>TRIM(employee_data!F691)</f>
        <v>Production Technician I</v>
      </c>
      <c r="G691" t="str">
        <f>TRIM(PROPER(employee_data!G691))</f>
        <v>Ryan Jenkins</v>
      </c>
      <c r="H691" t="str">
        <f>TRIM(employee_data!H691)</f>
        <v>ryker.logan@bilearner.com</v>
      </c>
      <c r="I691" t="str">
        <f>TRIM(UPPER(employee_data!I691))</f>
        <v>SVG</v>
      </c>
      <c r="J691" t="str">
        <f>TRIM(PROPER(employee_data!J691))</f>
        <v>Voluntarily Terminated</v>
      </c>
      <c r="K691" t="str">
        <f>TRIM(PROPER(employee_data!K691))</f>
        <v>Full-Time</v>
      </c>
      <c r="L691" t="str">
        <f>TRIM(PROPER(employee_data!L691))</f>
        <v>Zone A</v>
      </c>
      <c r="M691" t="str">
        <f>TRIM(PROPER(employee_data!M691))</f>
        <v>Full-Time</v>
      </c>
      <c r="N691" t="str">
        <f>TRIM(PROPER(employee_data!N691))</f>
        <v>Voluntary</v>
      </c>
      <c r="O691" t="str">
        <f>TRIM(employee_data!O691)</f>
        <v>Maintain program process present knowledge PM.</v>
      </c>
      <c r="P691" t="str">
        <f>TRIM(PROPER(employee_data!P691))</f>
        <v>Production</v>
      </c>
      <c r="Q691" t="str">
        <f>TRIM(PROPER(employee_data!Q691))</f>
        <v>Field Operations</v>
      </c>
      <c r="R691" s="2">
        <f>DATEVALUE(TEXT(employee_data!R691,"dd/mm/yyyy"))</f>
        <v>30904</v>
      </c>
      <c r="S691" t="str">
        <f>TRIM(UPPER(employee_data!S691))</f>
        <v>MA</v>
      </c>
      <c r="T691" t="str">
        <f>TRIM(PROPER(employee_data!T691))</f>
        <v>Clerk</v>
      </c>
      <c r="U691" t="str">
        <f>TRIM(PROPER(employee_data!U691))</f>
        <v>Male</v>
      </c>
      <c r="V691" t="str">
        <f>TRIM(employee_data!V691)</f>
        <v>50055</v>
      </c>
      <c r="W691" t="str">
        <f>TRIM(PROPER(employee_data!W691))</f>
        <v>White</v>
      </c>
      <c r="X691" t="str">
        <f>TRIM(PROPER(employee_data!X691))</f>
        <v>Divorced</v>
      </c>
      <c r="Y691" t="str">
        <f>TRIM(PROPER(employee_data!Y691))</f>
        <v>Fully Meets</v>
      </c>
      <c r="Z691" s="4">
        <v>3</v>
      </c>
    </row>
    <row r="692" spans="1:26" x14ac:dyDescent="0.25">
      <c r="A692" t="str">
        <f>TRIM(employee_data!A692)</f>
        <v>1117</v>
      </c>
      <c r="B692" t="str">
        <f>TRIM(PROPER(employee_data!B692))</f>
        <v>Payten</v>
      </c>
      <c r="C692" t="str">
        <f>TRIM(PROPER(employee_data!C692))</f>
        <v>Middleton</v>
      </c>
      <c r="D692" s="2">
        <f>DATEVALUE(TEXT(employee_data!D692,"dd/mm/yyyy"))</f>
        <v>43517</v>
      </c>
      <c r="E692" s="2">
        <f>IFERROR(DATEVALUE(TEXT(employee_data!E692,"dd/mm/yyyy")),TRIM(""))</f>
        <v>43530</v>
      </c>
      <c r="F692" t="str">
        <f>TRIM(employee_data!F692)</f>
        <v>Production Technician I</v>
      </c>
      <c r="G692" t="str">
        <f>TRIM(PROPER(employee_data!G692))</f>
        <v>Dennis Martinez</v>
      </c>
      <c r="H692" t="str">
        <f>TRIM(employee_data!H692)</f>
        <v>payten.middleton@bilearner.com</v>
      </c>
      <c r="I692" t="str">
        <f>TRIM(UPPER(employee_data!I692))</f>
        <v>TNS</v>
      </c>
      <c r="J692" t="str">
        <f>TRIM(PROPER(employee_data!J692))</f>
        <v>Voluntarily Terminated</v>
      </c>
      <c r="K692" t="str">
        <f>TRIM(PROPER(employee_data!K692))</f>
        <v>Full-Time</v>
      </c>
      <c r="L692" t="str">
        <f>TRIM(PROPER(employee_data!L692))</f>
        <v>Zone C</v>
      </c>
      <c r="M692" t="str">
        <f>TRIM(PROPER(employee_data!M692))</f>
        <v>Temporary</v>
      </c>
      <c r="N692" t="str">
        <f>TRIM(PROPER(employee_data!N692))</f>
        <v>Resignation</v>
      </c>
      <c r="O692" t="str">
        <f>TRIM(employee_data!O692)</f>
        <v>Place impact which although.</v>
      </c>
      <c r="P692" t="str">
        <f>TRIM(PROPER(employee_data!P692))</f>
        <v>Production</v>
      </c>
      <c r="Q692" t="str">
        <f>TRIM(PROPER(employee_data!Q692))</f>
        <v>General - Con</v>
      </c>
      <c r="R692" s="2">
        <f>DATEVALUE(TEXT(employee_data!R692,"dd/mm/yyyy"))</f>
        <v>35665</v>
      </c>
      <c r="S692" t="str">
        <f>TRIM(UPPER(employee_data!S692))</f>
        <v>MA</v>
      </c>
      <c r="T692" t="str">
        <f>TRIM(PROPER(employee_data!T692))</f>
        <v>Technician</v>
      </c>
      <c r="U692" t="str">
        <f>TRIM(PROPER(employee_data!U692))</f>
        <v>Male</v>
      </c>
      <c r="V692" t="str">
        <f>TRIM(employee_data!V692)</f>
        <v>6139</v>
      </c>
      <c r="W692" t="str">
        <f>TRIM(PROPER(employee_data!W692))</f>
        <v>Other</v>
      </c>
      <c r="X692" t="str">
        <f>TRIM(PROPER(employee_data!X692))</f>
        <v>Divorced</v>
      </c>
      <c r="Y692" t="str">
        <f>TRIM(PROPER(employee_data!Y692))</f>
        <v>Fully Meets</v>
      </c>
      <c r="Z692" s="4">
        <v>3</v>
      </c>
    </row>
    <row r="693" spans="1:26" x14ac:dyDescent="0.25">
      <c r="A693" t="str">
        <f>TRIM(employee_data!A693)</f>
        <v>1118</v>
      </c>
      <c r="B693" t="str">
        <f>TRIM(PROPER(employee_data!B693))</f>
        <v>Harrison</v>
      </c>
      <c r="C693" t="str">
        <f>TRIM(PROPER(employee_data!C693))</f>
        <v>Hunt</v>
      </c>
      <c r="D693" s="2">
        <f>DATEVALUE(TEXT(employee_data!D693,"dd/mm/yyyy"))</f>
        <v>43742</v>
      </c>
      <c r="E693" s="2">
        <f>IFERROR(DATEVALUE(TEXT(employee_data!E693,"dd/mm/yyyy")),TRIM(""))</f>
        <v>44891</v>
      </c>
      <c r="F693" t="str">
        <f>TRIM(employee_data!F693)</f>
        <v>Production Technician I</v>
      </c>
      <c r="G693" t="str">
        <f>TRIM(PROPER(employee_data!G693))</f>
        <v>Stephen Parks</v>
      </c>
      <c r="H693" t="str">
        <f>TRIM(employee_data!H693)</f>
        <v>harrison.hunt@bilearner.com</v>
      </c>
      <c r="I693" t="str">
        <f>TRIM(UPPER(employee_data!I693))</f>
        <v>WBL</v>
      </c>
      <c r="J693" t="str">
        <f>TRIM(PROPER(employee_data!J693))</f>
        <v>Active</v>
      </c>
      <c r="K693" t="str">
        <f>TRIM(PROPER(employee_data!K693))</f>
        <v>Full-Time</v>
      </c>
      <c r="L693" t="str">
        <f>TRIM(PROPER(employee_data!L693))</f>
        <v>Zone B</v>
      </c>
      <c r="M693" t="str">
        <f>TRIM(PROPER(employee_data!M693))</f>
        <v>Temporary</v>
      </c>
      <c r="N693" t="str">
        <f>TRIM(PROPER(employee_data!N693))</f>
        <v>Retirement</v>
      </c>
      <c r="O693" t="str">
        <f>TRIM(employee_data!O693)</f>
        <v>Power picture early anyone.</v>
      </c>
      <c r="P693" t="str">
        <f>TRIM(PROPER(employee_data!P693))</f>
        <v>Production</v>
      </c>
      <c r="Q693" t="str">
        <f>TRIM(PROPER(employee_data!Q693))</f>
        <v>Engineers</v>
      </c>
      <c r="R693" s="2">
        <f>DATEVALUE(TEXT(employee_data!R693,"dd/mm/yyyy"))</f>
        <v>27819</v>
      </c>
      <c r="S693" t="str">
        <f>TRIM(UPPER(employee_data!S693))</f>
        <v>MA</v>
      </c>
      <c r="T693" t="str">
        <f>TRIM(PROPER(employee_data!T693))</f>
        <v>Project Manager</v>
      </c>
      <c r="U693" t="str">
        <f>TRIM(PROPER(employee_data!U693))</f>
        <v>Male</v>
      </c>
      <c r="V693" t="str">
        <f>TRIM(employee_data!V693)</f>
        <v>44761</v>
      </c>
      <c r="W693" t="str">
        <f>TRIM(PROPER(employee_data!W693))</f>
        <v>Asian</v>
      </c>
      <c r="X693" t="str">
        <f>TRIM(PROPER(employee_data!X693))</f>
        <v>Divorced</v>
      </c>
      <c r="Y693" t="str">
        <f>TRIM(PROPER(employee_data!Y693))</f>
        <v>Fully Meets</v>
      </c>
      <c r="Z693" s="4">
        <v>3</v>
      </c>
    </row>
    <row r="694" spans="1:26" x14ac:dyDescent="0.25">
      <c r="A694" t="str">
        <f>TRIM(employee_data!A694)</f>
        <v>1119</v>
      </c>
      <c r="B694" t="str">
        <f>TRIM(PROPER(employee_data!B694))</f>
        <v>Orlando</v>
      </c>
      <c r="C694" t="str">
        <f>TRIM(PROPER(employee_data!C694))</f>
        <v>Henderson</v>
      </c>
      <c r="D694" s="2">
        <f>DATEVALUE(TEXT(employee_data!D694,"dd/mm/yyyy"))</f>
        <v>43793</v>
      </c>
      <c r="E694" s="2">
        <f>IFERROR(DATEVALUE(TEXT(employee_data!E694,"dd/mm/yyyy")),TRIM(""))</f>
        <v>44185</v>
      </c>
      <c r="F694" t="str">
        <f>TRIM(employee_data!F694)</f>
        <v>Production Technician I</v>
      </c>
      <c r="G694" t="str">
        <f>TRIM(PROPER(employee_data!G694))</f>
        <v>Brenda Garza Dds</v>
      </c>
      <c r="H694" t="str">
        <f>TRIM(employee_data!H694)</f>
        <v>orlando.henderson@bilearner.com</v>
      </c>
      <c r="I694" t="str">
        <f>TRIM(UPPER(employee_data!I694))</f>
        <v>BPC</v>
      </c>
      <c r="J694" t="str">
        <f>TRIM(PROPER(employee_data!J694))</f>
        <v>Active</v>
      </c>
      <c r="K694" t="str">
        <f>TRIM(PROPER(employee_data!K694))</f>
        <v>Part-Time</v>
      </c>
      <c r="L694" t="str">
        <f>TRIM(PROPER(employee_data!L694))</f>
        <v>Zone C</v>
      </c>
      <c r="M694" t="str">
        <f>TRIM(PROPER(employee_data!M694))</f>
        <v>Part-Time</v>
      </c>
      <c r="N694" t="str">
        <f>TRIM(PROPER(employee_data!N694))</f>
        <v>Involuntary</v>
      </c>
      <c r="O694" t="str">
        <f>TRIM(employee_data!O694)</f>
        <v>City mouth training radio Mrs.</v>
      </c>
      <c r="P694" t="str">
        <f>TRIM(PROPER(employee_data!P694))</f>
        <v>Production</v>
      </c>
      <c r="Q694" t="str">
        <f>TRIM(PROPER(employee_data!Q694))</f>
        <v>Field Operations</v>
      </c>
      <c r="R694" s="2">
        <f>DATEVALUE(TEXT(employee_data!R694,"dd/mm/yyyy"))</f>
        <v>34699</v>
      </c>
      <c r="S694" t="str">
        <f>TRIM(UPPER(employee_data!S694))</f>
        <v>MA</v>
      </c>
      <c r="T694" t="str">
        <f>TRIM(PROPER(employee_data!T694))</f>
        <v>Laborer</v>
      </c>
      <c r="U694" t="str">
        <f>TRIM(PROPER(employee_data!U694))</f>
        <v>Female</v>
      </c>
      <c r="V694" t="str">
        <f>TRIM(employee_data!V694)</f>
        <v>49105</v>
      </c>
      <c r="W694" t="str">
        <f>TRIM(PROPER(employee_data!W694))</f>
        <v>White</v>
      </c>
      <c r="X694" t="str">
        <f>TRIM(PROPER(employee_data!X694))</f>
        <v>Single</v>
      </c>
      <c r="Y694" t="str">
        <f>TRIM(PROPER(employee_data!Y694))</f>
        <v>Fully Meets</v>
      </c>
      <c r="Z694" s="4">
        <v>3</v>
      </c>
    </row>
    <row r="695" spans="1:26" x14ac:dyDescent="0.25">
      <c r="A695" t="str">
        <f>TRIM(employee_data!A695)</f>
        <v>1120</v>
      </c>
      <c r="B695" t="str">
        <f>TRIM(PROPER(employee_data!B695))</f>
        <v>Darian</v>
      </c>
      <c r="C695" t="str">
        <f>TRIM(PROPER(employee_data!C695))</f>
        <v>Potts</v>
      </c>
      <c r="D695" s="2">
        <f>DATEVALUE(TEXT(employee_data!D695,"dd/mm/yyyy"))</f>
        <v>44060</v>
      </c>
      <c r="E695" s="2" t="str">
        <f>IFERROR(DATEVALUE(TEXT(employee_data!E695,"dd/mm/yyyy")),TRIM(""))</f>
        <v/>
      </c>
      <c r="F695" t="str">
        <f>TRIM(employee_data!F695)</f>
        <v>Production Technician I</v>
      </c>
      <c r="G695" t="str">
        <f>TRIM(PROPER(employee_data!G695))</f>
        <v>Ms. Diane Bradshaw Dvm</v>
      </c>
      <c r="H695" t="str">
        <f>TRIM(employee_data!H695)</f>
        <v>darian.potts@bilearner.com</v>
      </c>
      <c r="I695" t="str">
        <f>TRIM(UPPER(employee_data!I695))</f>
        <v>CCDR</v>
      </c>
      <c r="J695" t="str">
        <f>TRIM(PROPER(employee_data!J695))</f>
        <v>Active</v>
      </c>
      <c r="K695" t="str">
        <f>TRIM(PROPER(employee_data!K695))</f>
        <v>Part-Time</v>
      </c>
      <c r="L695" t="str">
        <f>TRIM(PROPER(employee_data!L695))</f>
        <v>Zone B</v>
      </c>
      <c r="M695" t="str">
        <f>TRIM(PROPER(employee_data!M695))</f>
        <v>Temporary</v>
      </c>
      <c r="N695" t="str">
        <f>TRIM(PROPER(employee_data!N695))</f>
        <v>Unk</v>
      </c>
      <c r="O695" t="str">
        <f>TRIM(employee_data!O695)</f>
        <v/>
      </c>
      <c r="P695" t="str">
        <f>TRIM(PROPER(employee_data!P695))</f>
        <v>Production</v>
      </c>
      <c r="Q695" t="str">
        <f>TRIM(PROPER(employee_data!Q695))</f>
        <v>People Services</v>
      </c>
      <c r="R695" s="2">
        <f>DATEVALUE(TEXT(employee_data!R695,"dd/mm/yyyy"))</f>
        <v>25101</v>
      </c>
      <c r="S695" t="str">
        <f>TRIM(UPPER(employee_data!S695))</f>
        <v>MA</v>
      </c>
      <c r="T695" t="str">
        <f>TRIM(PROPER(employee_data!T695))</f>
        <v>Administration</v>
      </c>
      <c r="U695" t="str">
        <f>TRIM(PROPER(employee_data!U695))</f>
        <v>Female</v>
      </c>
      <c r="V695" t="str">
        <f>TRIM(employee_data!V695)</f>
        <v>24637</v>
      </c>
      <c r="W695" t="str">
        <f>TRIM(PROPER(employee_data!W695))</f>
        <v>Black</v>
      </c>
      <c r="X695" t="str">
        <f>TRIM(PROPER(employee_data!X695))</f>
        <v>Divorced</v>
      </c>
      <c r="Y695" t="str">
        <f>TRIM(PROPER(employee_data!Y695))</f>
        <v>Fully Meets</v>
      </c>
      <c r="Z695" s="4">
        <v>3</v>
      </c>
    </row>
    <row r="696" spans="1:26" x14ac:dyDescent="0.25">
      <c r="A696" t="str">
        <f>TRIM(employee_data!A696)</f>
        <v>1121</v>
      </c>
      <c r="B696" t="str">
        <f>TRIM(PROPER(employee_data!B696))</f>
        <v>Isabela</v>
      </c>
      <c r="C696" t="str">
        <f>TRIM(PROPER(employee_data!C696))</f>
        <v>Collins</v>
      </c>
      <c r="D696" s="2">
        <f>DATEVALUE(TEXT(employee_data!D696,"dd/mm/yyyy"))</f>
        <v>44271</v>
      </c>
      <c r="E696" s="2" t="str">
        <f>IFERROR(DATEVALUE(TEXT(employee_data!E696,"dd/mm/yyyy")),TRIM(""))</f>
        <v/>
      </c>
      <c r="F696" t="str">
        <f>TRIM(employee_data!F696)</f>
        <v>Production Manager</v>
      </c>
      <c r="G696" t="str">
        <f>TRIM(PROPER(employee_data!G696))</f>
        <v>Alyssa Gill</v>
      </c>
      <c r="H696" t="str">
        <f>TRIM(employee_data!H696)</f>
        <v>isabela.collins@bilearner.com</v>
      </c>
      <c r="I696" t="str">
        <f>TRIM(UPPER(employee_data!I696))</f>
        <v>EW</v>
      </c>
      <c r="J696" t="str">
        <f>TRIM(PROPER(employee_data!J696))</f>
        <v>Active</v>
      </c>
      <c r="K696" t="str">
        <f>TRIM(PROPER(employee_data!K696))</f>
        <v>Part-Time</v>
      </c>
      <c r="L696" t="str">
        <f>TRIM(PROPER(employee_data!L696))</f>
        <v>Zone C</v>
      </c>
      <c r="M696" t="str">
        <f>TRIM(PROPER(employee_data!M696))</f>
        <v>Full-Time</v>
      </c>
      <c r="N696" t="str">
        <f>TRIM(PROPER(employee_data!N696))</f>
        <v>Unk</v>
      </c>
      <c r="O696" t="str">
        <f>TRIM(employee_data!O696)</f>
        <v/>
      </c>
      <c r="P696" t="str">
        <f>TRIM(PROPER(employee_data!P696))</f>
        <v>Production</v>
      </c>
      <c r="Q696" t="str">
        <f>TRIM(PROPER(employee_data!Q696))</f>
        <v>Aerial</v>
      </c>
      <c r="R696" s="2">
        <f>DATEVALUE(TEXT(employee_data!R696,"dd/mm/yyyy"))</f>
        <v>29735</v>
      </c>
      <c r="S696" t="str">
        <f>TRIM(UPPER(employee_data!S696))</f>
        <v>MA</v>
      </c>
      <c r="T696" t="str">
        <f>TRIM(PROPER(employee_data!T696))</f>
        <v>Lineman</v>
      </c>
      <c r="U696" t="str">
        <f>TRIM(PROPER(employee_data!U696))</f>
        <v>Female</v>
      </c>
      <c r="V696" t="str">
        <f>TRIM(employee_data!V696)</f>
        <v>87582</v>
      </c>
      <c r="W696" t="str">
        <f>TRIM(PROPER(employee_data!W696))</f>
        <v>Hispanic</v>
      </c>
      <c r="X696" t="str">
        <f>TRIM(PROPER(employee_data!X696))</f>
        <v>Widowed</v>
      </c>
      <c r="Y696" t="str">
        <f>TRIM(PROPER(employee_data!Y696))</f>
        <v>Fully Meets</v>
      </c>
      <c r="Z696" s="4">
        <v>3</v>
      </c>
    </row>
    <row r="697" spans="1:26" x14ac:dyDescent="0.25">
      <c r="A697" t="str">
        <f>TRIM(employee_data!A697)</f>
        <v>1122</v>
      </c>
      <c r="B697" t="str">
        <f>TRIM(PROPER(employee_data!B697))</f>
        <v>Sierra</v>
      </c>
      <c r="C697" t="str">
        <f>TRIM(PROPER(employee_data!C697))</f>
        <v>Macias</v>
      </c>
      <c r="D697" s="2">
        <f>DATEVALUE(TEXT(employee_data!D697,"dd/mm/yyyy"))</f>
        <v>44516</v>
      </c>
      <c r="E697" s="2">
        <f>IFERROR(DATEVALUE(TEXT(employee_data!E697,"dd/mm/yyyy")),TRIM(""))</f>
        <v>44799</v>
      </c>
      <c r="F697" t="str">
        <f>TRIM(employee_data!F697)</f>
        <v>Production Manager</v>
      </c>
      <c r="G697" t="str">
        <f>TRIM(PROPER(employee_data!G697))</f>
        <v>Miss Haley Duke Dvm</v>
      </c>
      <c r="H697" t="str">
        <f>TRIM(employee_data!H697)</f>
        <v>sierra.macias@bilearner.com</v>
      </c>
      <c r="I697" t="str">
        <f>TRIM(UPPER(employee_data!I697))</f>
        <v>MSC</v>
      </c>
      <c r="J697" t="str">
        <f>TRIM(PROPER(employee_data!J697))</f>
        <v>Active</v>
      </c>
      <c r="K697" t="str">
        <f>TRIM(PROPER(employee_data!K697))</f>
        <v>Contract</v>
      </c>
      <c r="L697" t="str">
        <f>TRIM(PROPER(employee_data!L697))</f>
        <v>Zone C</v>
      </c>
      <c r="M697" t="str">
        <f>TRIM(PROPER(employee_data!M697))</f>
        <v>Part-Time</v>
      </c>
      <c r="N697" t="str">
        <f>TRIM(PROPER(employee_data!N697))</f>
        <v>Retirement</v>
      </c>
      <c r="O697" t="str">
        <f>TRIM(employee_data!O697)</f>
        <v>Food ball huge out simply according.</v>
      </c>
      <c r="P697" t="str">
        <f>TRIM(PROPER(employee_data!P697))</f>
        <v>Production</v>
      </c>
      <c r="Q697" t="str">
        <f>TRIM(PROPER(employee_data!Q697))</f>
        <v>General - Con</v>
      </c>
      <c r="R697" s="2">
        <f>DATEVALUE(TEXT(employee_data!R697,"dd/mm/yyyy"))</f>
        <v>27711</v>
      </c>
      <c r="S697" t="str">
        <f>TRIM(UPPER(employee_data!S697))</f>
        <v>MA</v>
      </c>
      <c r="T697" t="str">
        <f>TRIM(PROPER(employee_data!T697))</f>
        <v>Technician</v>
      </c>
      <c r="U697" t="str">
        <f>TRIM(PROPER(employee_data!U697))</f>
        <v>Female</v>
      </c>
      <c r="V697" t="str">
        <f>TRIM(employee_data!V697)</f>
        <v>35632</v>
      </c>
      <c r="W697" t="str">
        <f>TRIM(PROPER(employee_data!W697))</f>
        <v>White</v>
      </c>
      <c r="X697" t="str">
        <f>TRIM(PROPER(employee_data!X697))</f>
        <v>Married</v>
      </c>
      <c r="Y697" t="str">
        <f>TRIM(PROPER(employee_data!Y697))</f>
        <v>Fully Meets</v>
      </c>
      <c r="Z697" s="4">
        <v>3</v>
      </c>
    </row>
    <row r="698" spans="1:26" x14ac:dyDescent="0.25">
      <c r="A698" t="str">
        <f>TRIM(employee_data!A698)</f>
        <v>1123</v>
      </c>
      <c r="B698" t="str">
        <f>TRIM(PROPER(employee_data!B698))</f>
        <v>Giuliana</v>
      </c>
      <c r="C698" t="str">
        <f>TRIM(PROPER(employee_data!C698))</f>
        <v>Farmer</v>
      </c>
      <c r="D698" s="2">
        <f>DATEVALUE(TEXT(employee_data!D698,"dd/mm/yyyy"))</f>
        <v>44684</v>
      </c>
      <c r="E698" s="2" t="str">
        <f>IFERROR(DATEVALUE(TEXT(employee_data!E698,"dd/mm/yyyy")),TRIM(""))</f>
        <v/>
      </c>
      <c r="F698" t="str">
        <f>TRIM(employee_data!F698)</f>
        <v>Production Manager</v>
      </c>
      <c r="G698" t="str">
        <f>TRIM(PROPER(employee_data!G698))</f>
        <v>Barbara Gardner</v>
      </c>
      <c r="H698" t="str">
        <f>TRIM(employee_data!H698)</f>
        <v>giuliana.farmer@bilearner.com</v>
      </c>
      <c r="I698" t="str">
        <f>TRIM(UPPER(employee_data!I698))</f>
        <v>NEL</v>
      </c>
      <c r="J698" t="str">
        <f>TRIM(PROPER(employee_data!J698))</f>
        <v>Active</v>
      </c>
      <c r="K698" t="str">
        <f>TRIM(PROPER(employee_data!K698))</f>
        <v>Full-Time</v>
      </c>
      <c r="L698" t="str">
        <f>TRIM(PROPER(employee_data!L698))</f>
        <v>Zone B</v>
      </c>
      <c r="M698" t="str">
        <f>TRIM(PROPER(employee_data!M698))</f>
        <v>Full-Time</v>
      </c>
      <c r="N698" t="str">
        <f>TRIM(PROPER(employee_data!N698))</f>
        <v>Unk</v>
      </c>
      <c r="O698" t="str">
        <f>TRIM(employee_data!O698)</f>
        <v/>
      </c>
      <c r="P698" t="str">
        <f>TRIM(PROPER(employee_data!P698))</f>
        <v>Production</v>
      </c>
      <c r="Q698" t="str">
        <f>TRIM(PROPER(employee_data!Q698))</f>
        <v>Field Operations</v>
      </c>
      <c r="R698" s="2">
        <f>DATEVALUE(TEXT(employee_data!R698,"dd/mm/yyyy"))</f>
        <v>24052</v>
      </c>
      <c r="S698" t="str">
        <f>TRIM(UPPER(employee_data!S698))</f>
        <v>MA</v>
      </c>
      <c r="T698" t="str">
        <f>TRIM(PROPER(employee_data!T698))</f>
        <v>Lineman</v>
      </c>
      <c r="U698" t="str">
        <f>TRIM(PROPER(employee_data!U698))</f>
        <v>Female</v>
      </c>
      <c r="V698" t="str">
        <f>TRIM(employee_data!V698)</f>
        <v>38475</v>
      </c>
      <c r="W698" t="str">
        <f>TRIM(PROPER(employee_data!W698))</f>
        <v>Other</v>
      </c>
      <c r="X698" t="str">
        <f>TRIM(PROPER(employee_data!X698))</f>
        <v>Married</v>
      </c>
      <c r="Y698" t="str">
        <f>TRIM(PROPER(employee_data!Y698))</f>
        <v>Fully Meets</v>
      </c>
      <c r="Z698" s="4">
        <v>3</v>
      </c>
    </row>
    <row r="699" spans="1:26" x14ac:dyDescent="0.25">
      <c r="A699" t="str">
        <f>TRIM(employee_data!A699)</f>
        <v>1124</v>
      </c>
      <c r="B699" t="str">
        <f>TRIM(PROPER(employee_data!B699))</f>
        <v>Pierce</v>
      </c>
      <c r="C699" t="str">
        <f>TRIM(PROPER(employee_data!C699))</f>
        <v>Robbins</v>
      </c>
      <c r="D699" s="2">
        <f>DATEVALUE(TEXT(employee_data!D699,"dd/mm/yyyy"))</f>
        <v>43823</v>
      </c>
      <c r="E699" s="2">
        <f>IFERROR(DATEVALUE(TEXT(employee_data!E699,"dd/mm/yyyy")),TRIM(""))</f>
        <v>44876</v>
      </c>
      <c r="F699" t="str">
        <f>TRIM(employee_data!F699)</f>
        <v>Production Manager</v>
      </c>
      <c r="G699" t="str">
        <f>TRIM(PROPER(employee_data!G699))</f>
        <v>Monique Hudson Dds</v>
      </c>
      <c r="H699" t="str">
        <f>TRIM(employee_data!H699)</f>
        <v>pierce.robbins@bilearner.com</v>
      </c>
      <c r="I699" t="str">
        <f>TRIM(UPPER(employee_data!I699))</f>
        <v>PL</v>
      </c>
      <c r="J699" t="str">
        <f>TRIM(PROPER(employee_data!J699))</f>
        <v>Active</v>
      </c>
      <c r="K699" t="str">
        <f>TRIM(PROPER(employee_data!K699))</f>
        <v>Full-Time</v>
      </c>
      <c r="L699" t="str">
        <f>TRIM(PROPER(employee_data!L699))</f>
        <v>Zone A</v>
      </c>
      <c r="M699" t="str">
        <f>TRIM(PROPER(employee_data!M699))</f>
        <v>Full-Time</v>
      </c>
      <c r="N699" t="str">
        <f>TRIM(PROPER(employee_data!N699))</f>
        <v>Involuntary</v>
      </c>
      <c r="O699" t="str">
        <f>TRIM(employee_data!O699)</f>
        <v>Strategy fear tough wife here now.</v>
      </c>
      <c r="P699" t="str">
        <f>TRIM(PROPER(employee_data!P699))</f>
        <v>Production</v>
      </c>
      <c r="Q699" t="str">
        <f>TRIM(PROPER(employee_data!Q699))</f>
        <v>Engineers</v>
      </c>
      <c r="R699" s="2">
        <f>DATEVALUE(TEXT(employee_data!R699,"dd/mm/yyyy"))</f>
        <v>31580</v>
      </c>
      <c r="S699" t="str">
        <f>TRIM(UPPER(employee_data!S699))</f>
        <v>MA</v>
      </c>
      <c r="T699" t="str">
        <f>TRIM(PROPER(employee_data!T699))</f>
        <v>Technician</v>
      </c>
      <c r="U699" t="str">
        <f>TRIM(PROPER(employee_data!U699))</f>
        <v>Female</v>
      </c>
      <c r="V699" t="str">
        <f>TRIM(employee_data!V699)</f>
        <v>80817</v>
      </c>
      <c r="W699" t="str">
        <f>TRIM(PROPER(employee_data!W699))</f>
        <v>Other</v>
      </c>
      <c r="X699" t="str">
        <f>TRIM(PROPER(employee_data!X699))</f>
        <v>Married</v>
      </c>
      <c r="Y699" t="str">
        <f>TRIM(PROPER(employee_data!Y699))</f>
        <v>Fully Meets</v>
      </c>
      <c r="Z699" s="4">
        <v>3</v>
      </c>
    </row>
    <row r="700" spans="1:26" x14ac:dyDescent="0.25">
      <c r="A700" t="str">
        <f>TRIM(employee_data!A700)</f>
        <v>1125</v>
      </c>
      <c r="B700" t="str">
        <f>TRIM(PROPER(employee_data!B700))</f>
        <v>Lamont</v>
      </c>
      <c r="C700" t="str">
        <f>TRIM(PROPER(employee_data!C700))</f>
        <v>Bridges</v>
      </c>
      <c r="D700" s="2">
        <f>DATEVALUE(TEXT(employee_data!D700,"dd/mm/yyyy"))</f>
        <v>44490</v>
      </c>
      <c r="E700" s="2" t="str">
        <f>IFERROR(DATEVALUE(TEXT(employee_data!E700,"dd/mm/yyyy")),TRIM(""))</f>
        <v/>
      </c>
      <c r="F700" t="str">
        <f>TRIM(employee_data!F700)</f>
        <v>Production Technician II</v>
      </c>
      <c r="G700" t="str">
        <f>TRIM(PROPER(employee_data!G700))</f>
        <v>Angela Peterson</v>
      </c>
      <c r="H700" t="str">
        <f>TRIM(employee_data!H700)</f>
        <v>lamont.bridges@bilearner.com</v>
      </c>
      <c r="I700" t="str">
        <f>TRIM(UPPER(employee_data!I700))</f>
        <v>WBL</v>
      </c>
      <c r="J700" t="str">
        <f>TRIM(PROPER(employee_data!J700))</f>
        <v>Active</v>
      </c>
      <c r="K700" t="str">
        <f>TRIM(PROPER(employee_data!K700))</f>
        <v>Contract</v>
      </c>
      <c r="L700" t="str">
        <f>TRIM(PROPER(employee_data!L700))</f>
        <v>Zone B</v>
      </c>
      <c r="M700" t="str">
        <f>TRIM(PROPER(employee_data!M700))</f>
        <v>Part-Time</v>
      </c>
      <c r="N700" t="str">
        <f>TRIM(PROPER(employee_data!N700))</f>
        <v>Unk</v>
      </c>
      <c r="O700" t="str">
        <f>TRIM(employee_data!O700)</f>
        <v/>
      </c>
      <c r="P700" t="str">
        <f>TRIM(PROPER(employee_data!P700))</f>
        <v>Production</v>
      </c>
      <c r="Q700" t="str">
        <f>TRIM(PROPER(employee_data!Q700))</f>
        <v>Aerial</v>
      </c>
      <c r="R700" s="2">
        <f>DATEVALUE(TEXT(employee_data!R700,"dd/mm/yyyy"))</f>
        <v>33363</v>
      </c>
      <c r="S700" t="str">
        <f>TRIM(UPPER(employee_data!S700))</f>
        <v>MA</v>
      </c>
      <c r="T700" t="str">
        <f>TRIM(PROPER(employee_data!T700))</f>
        <v>Lineman</v>
      </c>
      <c r="U700" t="str">
        <f>TRIM(PROPER(employee_data!U700))</f>
        <v>Male</v>
      </c>
      <c r="V700" t="str">
        <f>TRIM(employee_data!V700)</f>
        <v>10511</v>
      </c>
      <c r="W700" t="str">
        <f>TRIM(PROPER(employee_data!W700))</f>
        <v>Hispanic</v>
      </c>
      <c r="X700" t="str">
        <f>TRIM(PROPER(employee_data!X700))</f>
        <v>Married</v>
      </c>
      <c r="Y700" t="str">
        <f>TRIM(PROPER(employee_data!Y700))</f>
        <v>Fully Meets</v>
      </c>
      <c r="Z700" s="4">
        <v>3</v>
      </c>
    </row>
    <row r="701" spans="1:26" x14ac:dyDescent="0.25">
      <c r="A701" t="str">
        <f>TRIM(employee_data!A701)</f>
        <v>1126</v>
      </c>
      <c r="B701" t="str">
        <f>TRIM(PROPER(employee_data!B701))</f>
        <v>Gretchen</v>
      </c>
      <c r="C701" t="str">
        <f>TRIM(PROPER(employee_data!C701))</f>
        <v>Richard</v>
      </c>
      <c r="D701" s="2">
        <f>DATEVALUE(TEXT(employee_data!D701,"dd/mm/yyyy"))</f>
        <v>43351</v>
      </c>
      <c r="E701" s="2">
        <f>IFERROR(DATEVALUE(TEXT(employee_data!E701,"dd/mm/yyyy")),TRIM(""))</f>
        <v>43896</v>
      </c>
      <c r="F701" t="str">
        <f>TRIM(employee_data!F701)</f>
        <v>Production Technician II</v>
      </c>
      <c r="G701" t="str">
        <f>TRIM(PROPER(employee_data!G701))</f>
        <v>Tony Pratt</v>
      </c>
      <c r="H701" t="str">
        <f>TRIM(employee_data!H701)</f>
        <v>gretchen.richard@bilearner.com</v>
      </c>
      <c r="I701" t="str">
        <f>TRIM(UPPER(employee_data!I701))</f>
        <v>NEL</v>
      </c>
      <c r="J701" t="str">
        <f>TRIM(PROPER(employee_data!J701))</f>
        <v>Voluntarily Terminated</v>
      </c>
      <c r="K701" t="str">
        <f>TRIM(PROPER(employee_data!K701))</f>
        <v>Part-Time</v>
      </c>
      <c r="L701" t="str">
        <f>TRIM(PROPER(employee_data!L701))</f>
        <v>Zone C</v>
      </c>
      <c r="M701" t="str">
        <f>TRIM(PROPER(employee_data!M701))</f>
        <v>Temporary</v>
      </c>
      <c r="N701" t="str">
        <f>TRIM(PROPER(employee_data!N701))</f>
        <v>Retirement</v>
      </c>
      <c r="O701" t="str">
        <f>TRIM(employee_data!O701)</f>
        <v>Feeling usually west peace money political the.</v>
      </c>
      <c r="P701" t="str">
        <f>TRIM(PROPER(employee_data!P701))</f>
        <v>Production</v>
      </c>
      <c r="Q701" t="str">
        <f>TRIM(PROPER(employee_data!Q701))</f>
        <v>Engineers</v>
      </c>
      <c r="R701" s="2">
        <f>DATEVALUE(TEXT(employee_data!R701,"dd/mm/yyyy"))</f>
        <v>21850</v>
      </c>
      <c r="S701" t="str">
        <f>TRIM(UPPER(employee_data!S701))</f>
        <v>MA</v>
      </c>
      <c r="T701" t="str">
        <f>TRIM(PROPER(employee_data!T701))</f>
        <v>Engineer</v>
      </c>
      <c r="U701" t="str">
        <f>TRIM(PROPER(employee_data!U701))</f>
        <v>Male</v>
      </c>
      <c r="V701" t="str">
        <f>TRIM(employee_data!V701)</f>
        <v>6305</v>
      </c>
      <c r="W701" t="str">
        <f>TRIM(PROPER(employee_data!W701))</f>
        <v>White</v>
      </c>
      <c r="X701" t="str">
        <f>TRIM(PROPER(employee_data!X701))</f>
        <v>Divorced</v>
      </c>
      <c r="Y701" t="str">
        <f>TRIM(PROPER(employee_data!Y701))</f>
        <v>Fully Meets</v>
      </c>
      <c r="Z701" s="4">
        <v>3</v>
      </c>
    </row>
    <row r="702" spans="1:26" x14ac:dyDescent="0.25">
      <c r="A702" t="str">
        <f>TRIM(employee_data!A702)</f>
        <v>1127</v>
      </c>
      <c r="B702" t="str">
        <f>TRIM(PROPER(employee_data!B702))</f>
        <v>Axel</v>
      </c>
      <c r="C702" t="str">
        <f>TRIM(PROPER(employee_data!C702))</f>
        <v>Hart</v>
      </c>
      <c r="D702" s="2">
        <f>DATEVALUE(TEXT(employee_data!D702,"dd/mm/yyyy"))</f>
        <v>43522</v>
      </c>
      <c r="E702" s="2" t="str">
        <f>IFERROR(DATEVALUE(TEXT(employee_data!E702,"dd/mm/yyyy")),TRIM(""))</f>
        <v/>
      </c>
      <c r="F702" t="str">
        <f>TRIM(employee_data!F702)</f>
        <v>Production Technician II</v>
      </c>
      <c r="G702" t="str">
        <f>TRIM(PROPER(employee_data!G702))</f>
        <v>Keith Lyons</v>
      </c>
      <c r="H702" t="str">
        <f>TRIM(employee_data!H702)</f>
        <v>axel.hart@bilearner.com</v>
      </c>
      <c r="I702" t="str">
        <f>TRIM(UPPER(employee_data!I702))</f>
        <v>PL</v>
      </c>
      <c r="J702" t="str">
        <f>TRIM(PROPER(employee_data!J702))</f>
        <v>Active</v>
      </c>
      <c r="K702" t="str">
        <f>TRIM(PROPER(employee_data!K702))</f>
        <v>Full-Time</v>
      </c>
      <c r="L702" t="str">
        <f>TRIM(PROPER(employee_data!L702))</f>
        <v>Zone A</v>
      </c>
      <c r="M702" t="str">
        <f>TRIM(PROPER(employee_data!M702))</f>
        <v>Full-Time</v>
      </c>
      <c r="N702" t="str">
        <f>TRIM(PROPER(employee_data!N702))</f>
        <v>Unk</v>
      </c>
      <c r="O702" t="str">
        <f>TRIM(employee_data!O702)</f>
        <v/>
      </c>
      <c r="P702" t="str">
        <f>TRIM(PROPER(employee_data!P702))</f>
        <v>Production</v>
      </c>
      <c r="Q702" t="str">
        <f>TRIM(PROPER(employee_data!Q702))</f>
        <v>General - Con</v>
      </c>
      <c r="R702" s="2">
        <f>DATEVALUE(TEXT(employee_data!R702,"dd/mm/yyyy"))</f>
        <v>36978</v>
      </c>
      <c r="S702" t="str">
        <f>TRIM(UPPER(employee_data!S702))</f>
        <v>MA</v>
      </c>
      <c r="T702" t="str">
        <f>TRIM(PROPER(employee_data!T702))</f>
        <v>Technician</v>
      </c>
      <c r="U702" t="str">
        <f>TRIM(PROPER(employee_data!U702))</f>
        <v>Male</v>
      </c>
      <c r="V702" t="str">
        <f>TRIM(employee_data!V702)</f>
        <v>33576</v>
      </c>
      <c r="W702" t="str">
        <f>TRIM(PROPER(employee_data!W702))</f>
        <v>White</v>
      </c>
      <c r="X702" t="str">
        <f>TRIM(PROPER(employee_data!X702))</f>
        <v>Married</v>
      </c>
      <c r="Y702" t="str">
        <f>TRIM(PROPER(employee_data!Y702))</f>
        <v>Fully Meets</v>
      </c>
      <c r="Z702" s="4">
        <v>3</v>
      </c>
    </row>
    <row r="703" spans="1:26" x14ac:dyDescent="0.25">
      <c r="A703" t="str">
        <f>TRIM(employee_data!A703)</f>
        <v>1128</v>
      </c>
      <c r="B703" t="str">
        <f>TRIM(PROPER(employee_data!B703))</f>
        <v>Emma</v>
      </c>
      <c r="C703" t="str">
        <f>TRIM(PROPER(employee_data!C703))</f>
        <v>Escobar</v>
      </c>
      <c r="D703" s="2">
        <f>DATEVALUE(TEXT(employee_data!D703,"dd/mm/yyyy"))</f>
        <v>45037</v>
      </c>
      <c r="E703" s="2" t="str">
        <f>IFERROR(DATEVALUE(TEXT(employee_data!E703,"dd/mm/yyyy")),TRIM(""))</f>
        <v/>
      </c>
      <c r="F703" t="str">
        <f>TRIM(employee_data!F703)</f>
        <v>Production Technician II</v>
      </c>
      <c r="G703" t="str">
        <f>TRIM(PROPER(employee_data!G703))</f>
        <v>Kevin Calderon</v>
      </c>
      <c r="H703" t="str">
        <f>TRIM(employee_data!H703)</f>
        <v>emma.escobar@bilearner.com</v>
      </c>
      <c r="I703" t="str">
        <f>TRIM(UPPER(employee_data!I703))</f>
        <v>BPC</v>
      </c>
      <c r="J703" t="str">
        <f>TRIM(PROPER(employee_data!J703))</f>
        <v>Active</v>
      </c>
      <c r="K703" t="str">
        <f>TRIM(PROPER(employee_data!K703))</f>
        <v>Part-Time</v>
      </c>
      <c r="L703" t="str">
        <f>TRIM(PROPER(employee_data!L703))</f>
        <v>Zone B</v>
      </c>
      <c r="M703" t="str">
        <f>TRIM(PROPER(employee_data!M703))</f>
        <v>Part-Time</v>
      </c>
      <c r="N703" t="str">
        <f>TRIM(PROPER(employee_data!N703))</f>
        <v>Unk</v>
      </c>
      <c r="O703" t="str">
        <f>TRIM(employee_data!O703)</f>
        <v/>
      </c>
      <c r="P703" t="str">
        <f>TRIM(PROPER(employee_data!P703))</f>
        <v>Production</v>
      </c>
      <c r="Q703" t="str">
        <f>TRIM(PROPER(employee_data!Q703))</f>
        <v>General - Con</v>
      </c>
      <c r="R703" s="2">
        <f>DATEVALUE(TEXT(employee_data!R703,"dd/mm/yyyy"))</f>
        <v>20991</v>
      </c>
      <c r="S703" t="str">
        <f>TRIM(UPPER(employee_data!S703))</f>
        <v>MA</v>
      </c>
      <c r="T703" t="str">
        <f>TRIM(PROPER(employee_data!T703))</f>
        <v>Technician</v>
      </c>
      <c r="U703" t="str">
        <f>TRIM(PROPER(employee_data!U703))</f>
        <v>Female</v>
      </c>
      <c r="V703" t="str">
        <f>TRIM(employee_data!V703)</f>
        <v>12707</v>
      </c>
      <c r="W703" t="str">
        <f>TRIM(PROPER(employee_data!W703))</f>
        <v>Hispanic</v>
      </c>
      <c r="X703" t="str">
        <f>TRIM(PROPER(employee_data!X703))</f>
        <v>Married</v>
      </c>
      <c r="Y703" t="str">
        <f>TRIM(PROPER(employee_data!Y703))</f>
        <v>Fully Meets</v>
      </c>
      <c r="Z703" s="4">
        <v>3</v>
      </c>
    </row>
    <row r="704" spans="1:26" x14ac:dyDescent="0.25">
      <c r="A704" t="str">
        <f>TRIM(employee_data!A704)</f>
        <v>1129</v>
      </c>
      <c r="B704" t="str">
        <f>TRIM(PROPER(employee_data!B704))</f>
        <v>Maximilian</v>
      </c>
      <c r="C704" t="str">
        <f>TRIM(PROPER(employee_data!C704))</f>
        <v>Craig</v>
      </c>
      <c r="D704" s="2">
        <f>DATEVALUE(TEXT(employee_data!D704,"dd/mm/yyyy"))</f>
        <v>43727</v>
      </c>
      <c r="E704" s="2">
        <f>IFERROR(DATEVALUE(TEXT(employee_data!E704,"dd/mm/yyyy")),TRIM(""))</f>
        <v>44492</v>
      </c>
      <c r="F704" t="str">
        <f>TRIM(employee_data!F704)</f>
        <v>Production Technician II</v>
      </c>
      <c r="G704" t="str">
        <f>TRIM(PROPER(employee_data!G704))</f>
        <v>Laura Reid</v>
      </c>
      <c r="H704" t="str">
        <f>TRIM(employee_data!H704)</f>
        <v>maximilian.craig@bilearner.com</v>
      </c>
      <c r="I704" t="str">
        <f>TRIM(UPPER(employee_data!I704))</f>
        <v>CCDR</v>
      </c>
      <c r="J704" t="str">
        <f>TRIM(PROPER(employee_data!J704))</f>
        <v>Voluntarily Terminated</v>
      </c>
      <c r="K704" t="str">
        <f>TRIM(PROPER(employee_data!K704))</f>
        <v>Full-Time</v>
      </c>
      <c r="L704" t="str">
        <f>TRIM(PROPER(employee_data!L704))</f>
        <v>Zone B</v>
      </c>
      <c r="M704" t="str">
        <f>TRIM(PROPER(employee_data!M704))</f>
        <v>Part-Time</v>
      </c>
      <c r="N704" t="str">
        <f>TRIM(PROPER(employee_data!N704))</f>
        <v>Resignation</v>
      </c>
      <c r="O704" t="str">
        <f>TRIM(employee_data!O704)</f>
        <v>Mission media writer cell.</v>
      </c>
      <c r="P704" t="str">
        <f>TRIM(PROPER(employee_data!P704))</f>
        <v>Production</v>
      </c>
      <c r="Q704" t="str">
        <f>TRIM(PROPER(employee_data!Q704))</f>
        <v>Field Operations</v>
      </c>
      <c r="R704" s="2">
        <f>DATEVALUE(TEXT(employee_data!R704,"dd/mm/yyyy"))</f>
        <v>20592</v>
      </c>
      <c r="S704" t="str">
        <f>TRIM(UPPER(employee_data!S704))</f>
        <v>MA</v>
      </c>
      <c r="T704" t="str">
        <f>TRIM(PROPER(employee_data!T704))</f>
        <v>Tower Hand</v>
      </c>
      <c r="U704" t="str">
        <f>TRIM(PROPER(employee_data!U704))</f>
        <v>Female</v>
      </c>
      <c r="V704" t="str">
        <f>TRIM(employee_data!V704)</f>
        <v>73131</v>
      </c>
      <c r="W704" t="str">
        <f>TRIM(PROPER(employee_data!W704))</f>
        <v>Other</v>
      </c>
      <c r="X704" t="str">
        <f>TRIM(PROPER(employee_data!X704))</f>
        <v>Married</v>
      </c>
      <c r="Y704" t="str">
        <f>TRIM(PROPER(employee_data!Y704))</f>
        <v>Fully Meets</v>
      </c>
      <c r="Z704" s="4">
        <v>3</v>
      </c>
    </row>
    <row r="705" spans="1:26" x14ac:dyDescent="0.25">
      <c r="A705" t="str">
        <f>TRIM(employee_data!A705)</f>
        <v>1130</v>
      </c>
      <c r="B705" t="str">
        <f>TRIM(PROPER(employee_data!B705))</f>
        <v>Erik</v>
      </c>
      <c r="C705" t="str">
        <f>TRIM(PROPER(employee_data!C705))</f>
        <v>Padilla</v>
      </c>
      <c r="D705" s="2">
        <f>DATEVALUE(TEXT(employee_data!D705,"dd/mm/yyyy"))</f>
        <v>44188</v>
      </c>
      <c r="E705" s="2" t="str">
        <f>IFERROR(DATEVALUE(TEXT(employee_data!E705,"dd/mm/yyyy")),TRIM(""))</f>
        <v/>
      </c>
      <c r="F705" t="str">
        <f>TRIM(employee_data!F705)</f>
        <v>Production Technician I</v>
      </c>
      <c r="G705" t="str">
        <f>TRIM(PROPER(employee_data!G705))</f>
        <v>Stacey Fowler</v>
      </c>
      <c r="H705" t="str">
        <f>TRIM(employee_data!H705)</f>
        <v>erik.padilla@bilearner.com</v>
      </c>
      <c r="I705" t="str">
        <f>TRIM(UPPER(employee_data!I705))</f>
        <v>SVG</v>
      </c>
      <c r="J705" t="str">
        <f>TRIM(PROPER(employee_data!J705))</f>
        <v>Active</v>
      </c>
      <c r="K705" t="str">
        <f>TRIM(PROPER(employee_data!K705))</f>
        <v>Contract</v>
      </c>
      <c r="L705" t="str">
        <f>TRIM(PROPER(employee_data!L705))</f>
        <v>Zone A</v>
      </c>
      <c r="M705" t="str">
        <f>TRIM(PROPER(employee_data!M705))</f>
        <v>Part-Time</v>
      </c>
      <c r="N705" t="str">
        <f>TRIM(PROPER(employee_data!N705))</f>
        <v>Unk</v>
      </c>
      <c r="O705" t="str">
        <f>TRIM(employee_data!O705)</f>
        <v/>
      </c>
      <c r="P705" t="str">
        <f>TRIM(PROPER(employee_data!P705))</f>
        <v>Production</v>
      </c>
      <c r="Q705" t="str">
        <f>TRIM(PROPER(employee_data!Q705))</f>
        <v>Technology / It</v>
      </c>
      <c r="R705" s="2">
        <f>DATEVALUE(TEXT(employee_data!R705,"dd/mm/yyyy"))</f>
        <v>35478</v>
      </c>
      <c r="S705" t="str">
        <f>TRIM(UPPER(employee_data!S705))</f>
        <v>MA</v>
      </c>
      <c r="T705" t="str">
        <f>TRIM(PROPER(employee_data!T705))</f>
        <v>Intern</v>
      </c>
      <c r="U705" t="str">
        <f>TRIM(PROPER(employee_data!U705))</f>
        <v>Female</v>
      </c>
      <c r="V705" t="str">
        <f>TRIM(employee_data!V705)</f>
        <v>37659</v>
      </c>
      <c r="W705" t="str">
        <f>TRIM(PROPER(employee_data!W705))</f>
        <v>Hispanic</v>
      </c>
      <c r="X705" t="str">
        <f>TRIM(PROPER(employee_data!X705))</f>
        <v>Divorced</v>
      </c>
      <c r="Y705" t="str">
        <f>TRIM(PROPER(employee_data!Y705))</f>
        <v>Fully Meets</v>
      </c>
      <c r="Z705" s="4">
        <v>3</v>
      </c>
    </row>
    <row r="706" spans="1:26" x14ac:dyDescent="0.25">
      <c r="A706" t="str">
        <f>TRIM(employee_data!A706)</f>
        <v>1131</v>
      </c>
      <c r="B706" t="str">
        <f>TRIM(PROPER(employee_data!B706))</f>
        <v>Gilbert</v>
      </c>
      <c r="C706" t="str">
        <f>TRIM(PROPER(employee_data!C706))</f>
        <v>Duffy</v>
      </c>
      <c r="D706" s="2">
        <f>DATEVALUE(TEXT(employee_data!D706,"dd/mm/yyyy"))</f>
        <v>43553</v>
      </c>
      <c r="E706" s="2" t="str">
        <f>IFERROR(DATEVALUE(TEXT(employee_data!E706,"dd/mm/yyyy")),TRIM(""))</f>
        <v/>
      </c>
      <c r="F706" t="str">
        <f>TRIM(employee_data!F706)</f>
        <v>Production Technician I</v>
      </c>
      <c r="G706" t="str">
        <f>TRIM(PROPER(employee_data!G706))</f>
        <v>Stephen Hebert</v>
      </c>
      <c r="H706" t="str">
        <f>TRIM(employee_data!H706)</f>
        <v>gilbert.duffy@bilearner.com</v>
      </c>
      <c r="I706" t="str">
        <f>TRIM(UPPER(employee_data!I706))</f>
        <v>EW</v>
      </c>
      <c r="J706" t="str">
        <f>TRIM(PROPER(employee_data!J706))</f>
        <v>Active</v>
      </c>
      <c r="K706" t="str">
        <f>TRIM(PROPER(employee_data!K706))</f>
        <v>Part-Time</v>
      </c>
      <c r="L706" t="str">
        <f>TRIM(PROPER(employee_data!L706))</f>
        <v>Zone B</v>
      </c>
      <c r="M706" t="str">
        <f>TRIM(PROPER(employee_data!M706))</f>
        <v>Part-Time</v>
      </c>
      <c r="N706" t="str">
        <f>TRIM(PROPER(employee_data!N706))</f>
        <v>Unk</v>
      </c>
      <c r="O706" t="str">
        <f>TRIM(employee_data!O706)</f>
        <v/>
      </c>
      <c r="P706" t="str">
        <f>TRIM(PROPER(employee_data!P706))</f>
        <v>Production</v>
      </c>
      <c r="Q706" t="str">
        <f>TRIM(PROPER(employee_data!Q706))</f>
        <v>Splicing</v>
      </c>
      <c r="R706" s="2">
        <f>DATEVALUE(TEXT(employee_data!R706,"dd/mm/yyyy"))</f>
        <v>34780</v>
      </c>
      <c r="S706" t="str">
        <f>TRIM(UPPER(employee_data!S706))</f>
        <v>MA</v>
      </c>
      <c r="T706" t="str">
        <f>TRIM(PROPER(employee_data!T706))</f>
        <v>Operator</v>
      </c>
      <c r="U706" t="str">
        <f>TRIM(PROPER(employee_data!U706))</f>
        <v>Female</v>
      </c>
      <c r="V706" t="str">
        <f>TRIM(employee_data!V706)</f>
        <v>48502</v>
      </c>
      <c r="W706" t="str">
        <f>TRIM(PROPER(employee_data!W706))</f>
        <v>Black</v>
      </c>
      <c r="X706" t="str">
        <f>TRIM(PROPER(employee_data!X706))</f>
        <v>Single</v>
      </c>
      <c r="Y706" t="str">
        <f>TRIM(PROPER(employee_data!Y706))</f>
        <v>Fully Meets</v>
      </c>
      <c r="Z706" s="4">
        <v>3</v>
      </c>
    </row>
    <row r="707" spans="1:26" x14ac:dyDescent="0.25">
      <c r="A707" t="str">
        <f>TRIM(employee_data!A707)</f>
        <v>1132</v>
      </c>
      <c r="B707" t="str">
        <f>TRIM(PROPER(employee_data!B707))</f>
        <v>Raymond</v>
      </c>
      <c r="C707" t="str">
        <f>TRIM(PROPER(employee_data!C707))</f>
        <v>Ayers</v>
      </c>
      <c r="D707" s="2">
        <f>DATEVALUE(TEXT(employee_data!D707,"dd/mm/yyyy"))</f>
        <v>44331</v>
      </c>
      <c r="E707" s="2">
        <f>IFERROR(DATEVALUE(TEXT(employee_data!E707,"dd/mm/yyyy")),TRIM(""))</f>
        <v>45049</v>
      </c>
      <c r="F707" t="str">
        <f>TRIM(employee_data!F707)</f>
        <v>Production Technician I</v>
      </c>
      <c r="G707" t="str">
        <f>TRIM(PROPER(employee_data!G707))</f>
        <v>James Burgess</v>
      </c>
      <c r="H707" t="str">
        <f>TRIM(employee_data!H707)</f>
        <v>raymond.ayers@bilearner.com</v>
      </c>
      <c r="I707" t="str">
        <f>TRIM(UPPER(employee_data!I707))</f>
        <v>NEL</v>
      </c>
      <c r="J707" t="str">
        <f>TRIM(PROPER(employee_data!J707))</f>
        <v>Voluntarily Terminated</v>
      </c>
      <c r="K707" t="str">
        <f>TRIM(PROPER(employee_data!K707))</f>
        <v>Contract</v>
      </c>
      <c r="L707" t="str">
        <f>TRIM(PROPER(employee_data!L707))</f>
        <v>Zone B</v>
      </c>
      <c r="M707" t="str">
        <f>TRIM(PROPER(employee_data!M707))</f>
        <v>Full-Time</v>
      </c>
      <c r="N707" t="str">
        <f>TRIM(PROPER(employee_data!N707))</f>
        <v>Involuntary</v>
      </c>
      <c r="O707" t="str">
        <f>TRIM(employee_data!O707)</f>
        <v>Note claim hundred central bad.</v>
      </c>
      <c r="P707" t="str">
        <f>TRIM(PROPER(employee_data!P707))</f>
        <v>Production</v>
      </c>
      <c r="Q707" t="str">
        <f>TRIM(PROPER(employee_data!Q707))</f>
        <v>Aerial</v>
      </c>
      <c r="R707" s="2">
        <f>DATEVALUE(TEXT(employee_data!R707,"dd/mm/yyyy"))</f>
        <v>23319</v>
      </c>
      <c r="S707" t="str">
        <f>TRIM(UPPER(employee_data!S707))</f>
        <v>MA</v>
      </c>
      <c r="T707" t="str">
        <f>TRIM(PROPER(employee_data!T707))</f>
        <v>Laborer</v>
      </c>
      <c r="U707" t="str">
        <f>TRIM(PROPER(employee_data!U707))</f>
        <v>Female</v>
      </c>
      <c r="V707" t="str">
        <f>TRIM(employee_data!V707)</f>
        <v>88428</v>
      </c>
      <c r="W707" t="str">
        <f>TRIM(PROPER(employee_data!W707))</f>
        <v>Hispanic</v>
      </c>
      <c r="X707" t="str">
        <f>TRIM(PROPER(employee_data!X707))</f>
        <v>Widowed</v>
      </c>
      <c r="Y707" t="str">
        <f>TRIM(PROPER(employee_data!Y707))</f>
        <v>Fully Meets</v>
      </c>
      <c r="Z707" s="4">
        <v>3</v>
      </c>
    </row>
    <row r="708" spans="1:26" x14ac:dyDescent="0.25">
      <c r="A708" t="str">
        <f>TRIM(employee_data!A708)</f>
        <v>1133</v>
      </c>
      <c r="B708" t="str">
        <f>TRIM(PROPER(employee_data!B708))</f>
        <v>Vincent</v>
      </c>
      <c r="C708" t="str">
        <f>TRIM(PROPER(employee_data!C708))</f>
        <v>Wyatt</v>
      </c>
      <c r="D708" s="2">
        <f>DATEVALUE(TEXT(employee_data!D708,"dd/mm/yyyy"))</f>
        <v>44634</v>
      </c>
      <c r="E708" s="2">
        <f>IFERROR(DATEVALUE(TEXT(employee_data!E708,"dd/mm/yyyy")),TRIM(""))</f>
        <v>44836</v>
      </c>
      <c r="F708" t="str">
        <f>TRIM(employee_data!F708)</f>
        <v>Production Technician I</v>
      </c>
      <c r="G708" t="str">
        <f>TRIM(PROPER(employee_data!G708))</f>
        <v>Jordan Robinson</v>
      </c>
      <c r="H708" t="str">
        <f>TRIM(employee_data!H708)</f>
        <v>vincent.wyatt@bilearner.com</v>
      </c>
      <c r="I708" t="str">
        <f>TRIM(UPPER(employee_data!I708))</f>
        <v>PL</v>
      </c>
      <c r="J708" t="str">
        <f>TRIM(PROPER(employee_data!J708))</f>
        <v>Voluntarily Terminated</v>
      </c>
      <c r="K708" t="str">
        <f>TRIM(PROPER(employee_data!K708))</f>
        <v>Full-Time</v>
      </c>
      <c r="L708" t="str">
        <f>TRIM(PROPER(employee_data!L708))</f>
        <v>Zone B</v>
      </c>
      <c r="M708" t="str">
        <f>TRIM(PROPER(employee_data!M708))</f>
        <v>Part-Time</v>
      </c>
      <c r="N708" t="str">
        <f>TRIM(PROPER(employee_data!N708))</f>
        <v>Voluntary</v>
      </c>
      <c r="O708" t="str">
        <f>TRIM(employee_data!O708)</f>
        <v>Field year certainly data sense table yes.</v>
      </c>
      <c r="P708" t="str">
        <f>TRIM(PROPER(employee_data!P708))</f>
        <v>Production</v>
      </c>
      <c r="Q708" t="str">
        <f>TRIM(PROPER(employee_data!Q708))</f>
        <v>Aerial</v>
      </c>
      <c r="R708" s="2">
        <f>DATEVALUE(TEXT(employee_data!R708,"dd/mm/yyyy"))</f>
        <v>18222</v>
      </c>
      <c r="S708" t="str">
        <f>TRIM(UPPER(employee_data!S708))</f>
        <v>MA</v>
      </c>
      <c r="T708" t="str">
        <f>TRIM(PROPER(employee_data!T708))</f>
        <v>Engineer</v>
      </c>
      <c r="U708" t="str">
        <f>TRIM(PROPER(employee_data!U708))</f>
        <v>Female</v>
      </c>
      <c r="V708" t="str">
        <f>TRIM(employee_data!V708)</f>
        <v>95347</v>
      </c>
      <c r="W708" t="str">
        <f>TRIM(PROPER(employee_data!W708))</f>
        <v>Hispanic</v>
      </c>
      <c r="X708" t="str">
        <f>TRIM(PROPER(employee_data!X708))</f>
        <v>Married</v>
      </c>
      <c r="Y708" t="str">
        <f>TRIM(PROPER(employee_data!Y708))</f>
        <v>Fully Meets</v>
      </c>
      <c r="Z708" s="4">
        <v>3</v>
      </c>
    </row>
    <row r="709" spans="1:26" x14ac:dyDescent="0.25">
      <c r="A709" t="str">
        <f>TRIM(employee_data!A709)</f>
        <v>1134</v>
      </c>
      <c r="B709" t="str">
        <f>TRIM(PROPER(employee_data!B709))</f>
        <v>Micah</v>
      </c>
      <c r="C709" t="str">
        <f>TRIM(PROPER(employee_data!C709))</f>
        <v>Stanley</v>
      </c>
      <c r="D709" s="2">
        <f>DATEVALUE(TEXT(employee_data!D709,"dd/mm/yyyy"))</f>
        <v>44536</v>
      </c>
      <c r="E709" s="2">
        <f>IFERROR(DATEVALUE(TEXT(employee_data!E709,"dd/mm/yyyy")),TRIM(""))</f>
        <v>44569</v>
      </c>
      <c r="F709" t="str">
        <f>TRIM(employee_data!F709)</f>
        <v>Production Technician I</v>
      </c>
      <c r="G709" t="str">
        <f>TRIM(PROPER(employee_data!G709))</f>
        <v>Matthew Baker</v>
      </c>
      <c r="H709" t="str">
        <f>TRIM(employee_data!H709)</f>
        <v>micah.stanley@bilearner.com</v>
      </c>
      <c r="I709" t="str">
        <f>TRIM(UPPER(employee_data!I709))</f>
        <v>BPC</v>
      </c>
      <c r="J709" t="str">
        <f>TRIM(PROPER(employee_data!J709))</f>
        <v>Voluntarily Terminated</v>
      </c>
      <c r="K709" t="str">
        <f>TRIM(PROPER(employee_data!K709))</f>
        <v>Part-Time</v>
      </c>
      <c r="L709" t="str">
        <f>TRIM(PROPER(employee_data!L709))</f>
        <v>Zone C</v>
      </c>
      <c r="M709" t="str">
        <f>TRIM(PROPER(employee_data!M709))</f>
        <v>Temporary</v>
      </c>
      <c r="N709" t="str">
        <f>TRIM(PROPER(employee_data!N709))</f>
        <v>Retirement</v>
      </c>
      <c r="O709" t="str">
        <f>TRIM(employee_data!O709)</f>
        <v>For majority down.</v>
      </c>
      <c r="P709" t="str">
        <f>TRIM(PROPER(employee_data!P709))</f>
        <v>Production</v>
      </c>
      <c r="Q709" t="str">
        <f>TRIM(PROPER(employee_data!Q709))</f>
        <v>General - Con</v>
      </c>
      <c r="R709" s="2">
        <f>DATEVALUE(TEXT(employee_data!R709,"dd/mm/yyyy"))</f>
        <v>35315</v>
      </c>
      <c r="S709" t="str">
        <f>TRIM(UPPER(employee_data!S709))</f>
        <v>MA</v>
      </c>
      <c r="T709" t="str">
        <f>TRIM(PROPER(employee_data!T709))</f>
        <v>Technician</v>
      </c>
      <c r="U709" t="str">
        <f>TRIM(PROPER(employee_data!U709))</f>
        <v>Female</v>
      </c>
      <c r="V709" t="str">
        <f>TRIM(employee_data!V709)</f>
        <v>80920</v>
      </c>
      <c r="W709" t="str">
        <f>TRIM(PROPER(employee_data!W709))</f>
        <v>Asian</v>
      </c>
      <c r="X709" t="str">
        <f>TRIM(PROPER(employee_data!X709))</f>
        <v>Single</v>
      </c>
      <c r="Y709" t="str">
        <f>TRIM(PROPER(employee_data!Y709))</f>
        <v>Fully Meets</v>
      </c>
      <c r="Z709" s="4">
        <v>3</v>
      </c>
    </row>
    <row r="710" spans="1:26" x14ac:dyDescent="0.25">
      <c r="A710" t="str">
        <f>TRIM(employee_data!A710)</f>
        <v>1135</v>
      </c>
      <c r="B710" t="str">
        <f>TRIM(PROPER(employee_data!B710))</f>
        <v>Evan</v>
      </c>
      <c r="C710" t="str">
        <f>TRIM(PROPER(employee_data!C710))</f>
        <v>Chen</v>
      </c>
      <c r="D710" s="2">
        <f>DATEVALUE(TEXT(employee_data!D710,"dd/mm/yyyy"))</f>
        <v>44496</v>
      </c>
      <c r="E710" s="2" t="str">
        <f>IFERROR(DATEVALUE(TEXT(employee_data!E710,"dd/mm/yyyy")),TRIM(""))</f>
        <v/>
      </c>
      <c r="F710" t="str">
        <f>TRIM(employee_data!F710)</f>
        <v>Production Technician I</v>
      </c>
      <c r="G710" t="str">
        <f>TRIM(PROPER(employee_data!G710))</f>
        <v>Anita Dudley</v>
      </c>
      <c r="H710" t="str">
        <f>TRIM(employee_data!H710)</f>
        <v>evan.chen@bilearner.com</v>
      </c>
      <c r="I710" t="str">
        <f>TRIM(UPPER(employee_data!I710))</f>
        <v>CCDR</v>
      </c>
      <c r="J710" t="str">
        <f>TRIM(PROPER(employee_data!J710))</f>
        <v>Active</v>
      </c>
      <c r="K710" t="str">
        <f>TRIM(PROPER(employee_data!K710))</f>
        <v>Full-Time</v>
      </c>
      <c r="L710" t="str">
        <f>TRIM(PROPER(employee_data!L710))</f>
        <v>Zone A</v>
      </c>
      <c r="M710" t="str">
        <f>TRIM(PROPER(employee_data!M710))</f>
        <v>Temporary</v>
      </c>
      <c r="N710" t="str">
        <f>TRIM(PROPER(employee_data!N710))</f>
        <v>Unk</v>
      </c>
      <c r="O710" t="str">
        <f>TRIM(employee_data!O710)</f>
        <v/>
      </c>
      <c r="P710" t="str">
        <f>TRIM(PROPER(employee_data!P710))</f>
        <v>Production</v>
      </c>
      <c r="Q710" t="str">
        <f>TRIM(PROPER(employee_data!Q710))</f>
        <v>Engineers</v>
      </c>
      <c r="R710" s="2">
        <f>DATEVALUE(TEXT(employee_data!R710,"dd/mm/yyyy"))</f>
        <v>23619</v>
      </c>
      <c r="S710" t="str">
        <f>TRIM(UPPER(employee_data!S710))</f>
        <v>MA</v>
      </c>
      <c r="T710" t="str">
        <f>TRIM(PROPER(employee_data!T710))</f>
        <v>Principal</v>
      </c>
      <c r="U710" t="str">
        <f>TRIM(PROPER(employee_data!U710))</f>
        <v>Male</v>
      </c>
      <c r="V710" t="str">
        <f>TRIM(employee_data!V710)</f>
        <v>7440</v>
      </c>
      <c r="W710" t="str">
        <f>TRIM(PROPER(employee_data!W710))</f>
        <v>Other</v>
      </c>
      <c r="X710" t="str">
        <f>TRIM(PROPER(employee_data!X710))</f>
        <v>Widowed</v>
      </c>
      <c r="Y710" t="str">
        <f>TRIM(PROPER(employee_data!Y710))</f>
        <v>Fully Meets</v>
      </c>
      <c r="Z710" s="4">
        <v>3</v>
      </c>
    </row>
    <row r="711" spans="1:26" x14ac:dyDescent="0.25">
      <c r="A711" t="str">
        <f>TRIM(employee_data!A711)</f>
        <v>1136</v>
      </c>
      <c r="B711" t="str">
        <f>TRIM(PROPER(employee_data!B711))</f>
        <v>Serenity</v>
      </c>
      <c r="C711" t="str">
        <f>TRIM(PROPER(employee_data!C711))</f>
        <v>Thornton</v>
      </c>
      <c r="D711" s="2">
        <f>DATEVALUE(TEXT(employee_data!D711,"dd/mm/yyyy"))</f>
        <v>45017</v>
      </c>
      <c r="E711" s="2" t="str">
        <f>IFERROR(DATEVALUE(TEXT(employee_data!E711,"dd/mm/yyyy")),TRIM(""))</f>
        <v/>
      </c>
      <c r="F711" t="str">
        <f>TRIM(employee_data!F711)</f>
        <v>Production Technician I</v>
      </c>
      <c r="G711" t="str">
        <f>TRIM(PROPER(employee_data!G711))</f>
        <v>Marilyn Cook</v>
      </c>
      <c r="H711" t="str">
        <f>TRIM(employee_data!H711)</f>
        <v>serenity.thornton@bilearner.com</v>
      </c>
      <c r="I711" t="str">
        <f>TRIM(UPPER(employee_data!I711))</f>
        <v>SVG</v>
      </c>
      <c r="J711" t="str">
        <f>TRIM(PROPER(employee_data!J711))</f>
        <v>Active</v>
      </c>
      <c r="K711" t="str">
        <f>TRIM(PROPER(employee_data!K711))</f>
        <v>Full-Time</v>
      </c>
      <c r="L711" t="str">
        <f>TRIM(PROPER(employee_data!L711))</f>
        <v>Zone A</v>
      </c>
      <c r="M711" t="str">
        <f>TRIM(PROPER(employee_data!M711))</f>
        <v>Temporary</v>
      </c>
      <c r="N711" t="str">
        <f>TRIM(PROPER(employee_data!N711))</f>
        <v>Unk</v>
      </c>
      <c r="O711" t="str">
        <f>TRIM(employee_data!O711)</f>
        <v/>
      </c>
      <c r="P711" t="str">
        <f>TRIM(PROPER(employee_data!P711))</f>
        <v>Production</v>
      </c>
      <c r="Q711" t="str">
        <f>TRIM(PROPER(employee_data!Q711))</f>
        <v>Field Operations</v>
      </c>
      <c r="R711" s="2">
        <f>DATEVALUE(TEXT(employee_data!R711,"dd/mm/yyyy"))</f>
        <v>16888</v>
      </c>
      <c r="S711" t="str">
        <f>TRIM(UPPER(employee_data!S711))</f>
        <v>MA</v>
      </c>
      <c r="T711" t="str">
        <f>TRIM(PROPER(employee_data!T711))</f>
        <v>Driver</v>
      </c>
      <c r="U711" t="str">
        <f>TRIM(PROPER(employee_data!U711))</f>
        <v>Male</v>
      </c>
      <c r="V711" t="str">
        <f>TRIM(employee_data!V711)</f>
        <v>84202</v>
      </c>
      <c r="W711" t="str">
        <f>TRIM(PROPER(employee_data!W711))</f>
        <v>Other</v>
      </c>
      <c r="X711" t="str">
        <f>TRIM(PROPER(employee_data!X711))</f>
        <v>Divorced</v>
      </c>
      <c r="Y711" t="str">
        <f>TRIM(PROPER(employee_data!Y711))</f>
        <v>Fully Meets</v>
      </c>
      <c r="Z711" s="4">
        <v>3</v>
      </c>
    </row>
    <row r="712" spans="1:26" x14ac:dyDescent="0.25">
      <c r="A712" t="str">
        <f>TRIM(employee_data!A712)</f>
        <v>1137</v>
      </c>
      <c r="B712" t="str">
        <f>TRIM(PROPER(employee_data!B712))</f>
        <v>Talan</v>
      </c>
      <c r="C712" t="str">
        <f>TRIM(PROPER(employee_data!C712))</f>
        <v>Rivas</v>
      </c>
      <c r="D712" s="2">
        <f>DATEVALUE(TEXT(employee_data!D712,"dd/mm/yyyy"))</f>
        <v>43614</v>
      </c>
      <c r="E712" s="2" t="str">
        <f>IFERROR(DATEVALUE(TEXT(employee_data!E712,"dd/mm/yyyy")),TRIM(""))</f>
        <v/>
      </c>
      <c r="F712" t="str">
        <f>TRIM(employee_data!F712)</f>
        <v>Production Technician I</v>
      </c>
      <c r="G712" t="str">
        <f>TRIM(PROPER(employee_data!G712))</f>
        <v>Brian Hamilton</v>
      </c>
      <c r="H712" t="str">
        <f>TRIM(employee_data!H712)</f>
        <v>talan.rivas@bilearner.com</v>
      </c>
      <c r="I712" t="str">
        <f>TRIM(UPPER(employee_data!I712))</f>
        <v>EW</v>
      </c>
      <c r="J712" t="str">
        <f>TRIM(PROPER(employee_data!J712))</f>
        <v>Active</v>
      </c>
      <c r="K712" t="str">
        <f>TRIM(PROPER(employee_data!K712))</f>
        <v>Full-Time</v>
      </c>
      <c r="L712" t="str">
        <f>TRIM(PROPER(employee_data!L712))</f>
        <v>Zone C</v>
      </c>
      <c r="M712" t="str">
        <f>TRIM(PROPER(employee_data!M712))</f>
        <v>Part-Time</v>
      </c>
      <c r="N712" t="str">
        <f>TRIM(PROPER(employee_data!N712))</f>
        <v>Unk</v>
      </c>
      <c r="O712" t="str">
        <f>TRIM(employee_data!O712)</f>
        <v/>
      </c>
      <c r="P712" t="str">
        <f>TRIM(PROPER(employee_data!P712))</f>
        <v>Production</v>
      </c>
      <c r="Q712" t="str">
        <f>TRIM(PROPER(employee_data!Q712))</f>
        <v>Field Operations</v>
      </c>
      <c r="R712" s="2">
        <f>DATEVALUE(TEXT(employee_data!R712,"dd/mm/yyyy"))</f>
        <v>19783</v>
      </c>
      <c r="S712" t="str">
        <f>TRIM(UPPER(employee_data!S712))</f>
        <v>MA</v>
      </c>
      <c r="T712" t="str">
        <f>TRIM(PROPER(employee_data!T712))</f>
        <v>Laborer</v>
      </c>
      <c r="U712" t="str">
        <f>TRIM(PROPER(employee_data!U712))</f>
        <v>Male</v>
      </c>
      <c r="V712" t="str">
        <f>TRIM(employee_data!V712)</f>
        <v>3187</v>
      </c>
      <c r="W712" t="str">
        <f>TRIM(PROPER(employee_data!W712))</f>
        <v>Black</v>
      </c>
      <c r="X712" t="str">
        <f>TRIM(PROPER(employee_data!X712))</f>
        <v>Single</v>
      </c>
      <c r="Y712" t="str">
        <f>TRIM(PROPER(employee_data!Y712))</f>
        <v>Fully Meets</v>
      </c>
      <c r="Z712" s="4">
        <v>3</v>
      </c>
    </row>
    <row r="713" spans="1:26" x14ac:dyDescent="0.25">
      <c r="A713" t="str">
        <f>TRIM(employee_data!A713)</f>
        <v>1138</v>
      </c>
      <c r="B713" t="str">
        <f>TRIM(PROPER(employee_data!B713))</f>
        <v>Calvin</v>
      </c>
      <c r="C713" t="str">
        <f>TRIM(PROPER(employee_data!C713))</f>
        <v>Braun</v>
      </c>
      <c r="D713" s="2">
        <f>DATEVALUE(TEXT(employee_data!D713,"dd/mm/yyyy"))</f>
        <v>43658</v>
      </c>
      <c r="E713" s="2">
        <f>IFERROR(DATEVALUE(TEXT(employee_data!E713,"dd/mm/yyyy")),TRIM(""))</f>
        <v>44754</v>
      </c>
      <c r="F713" t="str">
        <f>TRIM(employee_data!F713)</f>
        <v>Production Technician I</v>
      </c>
      <c r="G713" t="str">
        <f>TRIM(PROPER(employee_data!G713))</f>
        <v>David Park</v>
      </c>
      <c r="H713" t="str">
        <f>TRIM(employee_data!H713)</f>
        <v>calvin.braun@bilearner.com</v>
      </c>
      <c r="I713" t="str">
        <f>TRIM(UPPER(employee_data!I713))</f>
        <v>MSC</v>
      </c>
      <c r="J713" t="str">
        <f>TRIM(PROPER(employee_data!J713))</f>
        <v>Active</v>
      </c>
      <c r="K713" t="str">
        <f>TRIM(PROPER(employee_data!K713))</f>
        <v>Full-Time</v>
      </c>
      <c r="L713" t="str">
        <f>TRIM(PROPER(employee_data!L713))</f>
        <v>Zone B</v>
      </c>
      <c r="M713" t="str">
        <f>TRIM(PROPER(employee_data!M713))</f>
        <v>Temporary</v>
      </c>
      <c r="N713" t="str">
        <f>TRIM(PROPER(employee_data!N713))</f>
        <v>Involuntary</v>
      </c>
      <c r="O713" t="str">
        <f>TRIM(employee_data!O713)</f>
        <v>It stay center free vote.</v>
      </c>
      <c r="P713" t="str">
        <f>TRIM(PROPER(employee_data!P713))</f>
        <v>Production</v>
      </c>
      <c r="Q713" t="str">
        <f>TRIM(PROPER(employee_data!Q713))</f>
        <v>General - Eng</v>
      </c>
      <c r="R713" s="2">
        <f>DATEVALUE(TEXT(employee_data!R713,"dd/mm/yyyy"))</f>
        <v>30530</v>
      </c>
      <c r="S713" t="str">
        <f>TRIM(UPPER(employee_data!S713))</f>
        <v>MA</v>
      </c>
      <c r="T713" t="str">
        <f>TRIM(PROPER(employee_data!T713))</f>
        <v>Coordinator</v>
      </c>
      <c r="U713" t="str">
        <f>TRIM(PROPER(employee_data!U713))</f>
        <v>Male</v>
      </c>
      <c r="V713" t="str">
        <f>TRIM(employee_data!V713)</f>
        <v>2766</v>
      </c>
      <c r="W713" t="str">
        <f>TRIM(PROPER(employee_data!W713))</f>
        <v>Black</v>
      </c>
      <c r="X713" t="str">
        <f>TRIM(PROPER(employee_data!X713))</f>
        <v>Divorced</v>
      </c>
      <c r="Y713" t="str">
        <f>TRIM(PROPER(employee_data!Y713))</f>
        <v>Fully Meets</v>
      </c>
      <c r="Z713" s="4">
        <v>3</v>
      </c>
    </row>
    <row r="714" spans="1:26" x14ac:dyDescent="0.25">
      <c r="A714" t="str">
        <f>TRIM(employee_data!A714)</f>
        <v>1139</v>
      </c>
      <c r="B714" t="str">
        <f>TRIM(PROPER(employee_data!B714))</f>
        <v>Cale</v>
      </c>
      <c r="C714" t="str">
        <f>TRIM(PROPER(employee_data!C714))</f>
        <v>Bender</v>
      </c>
      <c r="D714" s="2">
        <f>DATEVALUE(TEXT(employee_data!D714,"dd/mm/yyyy"))</f>
        <v>43322</v>
      </c>
      <c r="E714" s="2">
        <f>IFERROR(DATEVALUE(TEXT(employee_data!E714,"dd/mm/yyyy")),TRIM(""))</f>
        <v>44613</v>
      </c>
      <c r="F714" t="str">
        <f>TRIM(employee_data!F714)</f>
        <v>Production Technician I</v>
      </c>
      <c r="G714" t="str">
        <f>TRIM(PROPER(employee_data!G714))</f>
        <v>Victoria Campbell</v>
      </c>
      <c r="H714" t="str">
        <f>TRIM(employee_data!H714)</f>
        <v>cale.bender@bilearner.com</v>
      </c>
      <c r="I714" t="str">
        <f>TRIM(UPPER(employee_data!I714))</f>
        <v>TNS</v>
      </c>
      <c r="J714" t="str">
        <f>TRIM(PROPER(employee_data!J714))</f>
        <v>Active</v>
      </c>
      <c r="K714" t="str">
        <f>TRIM(PROPER(employee_data!K714))</f>
        <v>Contract</v>
      </c>
      <c r="L714" t="str">
        <f>TRIM(PROPER(employee_data!L714))</f>
        <v>Zone A</v>
      </c>
      <c r="M714" t="str">
        <f>TRIM(PROPER(employee_data!M714))</f>
        <v>Temporary</v>
      </c>
      <c r="N714" t="str">
        <f>TRIM(PROPER(employee_data!N714))</f>
        <v>Involuntary</v>
      </c>
      <c r="O714" t="str">
        <f>TRIM(employee_data!O714)</f>
        <v>Most could result else think this window.</v>
      </c>
      <c r="P714" t="str">
        <f>TRIM(PROPER(employee_data!P714))</f>
        <v>Production</v>
      </c>
      <c r="Q714" t="str">
        <f>TRIM(PROPER(employee_data!Q714))</f>
        <v>Splicing</v>
      </c>
      <c r="R714" s="2">
        <f>DATEVALUE(TEXT(employee_data!R714,"dd/mm/yyyy"))</f>
        <v>19460</v>
      </c>
      <c r="S714" t="str">
        <f>TRIM(UPPER(employee_data!S714))</f>
        <v>MA</v>
      </c>
      <c r="T714" t="str">
        <f>TRIM(PROPER(employee_data!T714))</f>
        <v>Technician</v>
      </c>
      <c r="U714" t="str">
        <f>TRIM(PROPER(employee_data!U714))</f>
        <v>Male</v>
      </c>
      <c r="V714" t="str">
        <f>TRIM(employee_data!V714)</f>
        <v>75014</v>
      </c>
      <c r="W714" t="str">
        <f>TRIM(PROPER(employee_data!W714))</f>
        <v>Hispanic</v>
      </c>
      <c r="X714" t="str">
        <f>TRIM(PROPER(employee_data!X714))</f>
        <v>Married</v>
      </c>
      <c r="Y714" t="str">
        <f>TRIM(PROPER(employee_data!Y714))</f>
        <v>Fully Meets</v>
      </c>
      <c r="Z714" s="4">
        <v>3</v>
      </c>
    </row>
    <row r="715" spans="1:26" x14ac:dyDescent="0.25">
      <c r="A715" t="str">
        <f>TRIM(employee_data!A715)</f>
        <v>1140</v>
      </c>
      <c r="B715" t="str">
        <f>TRIM(PROPER(employee_data!B715))</f>
        <v>Kirsten</v>
      </c>
      <c r="C715" t="str">
        <f>TRIM(PROPER(employee_data!C715))</f>
        <v>Vance</v>
      </c>
      <c r="D715" s="2">
        <f>DATEVALUE(TEXT(employee_data!D715,"dd/mm/yyyy"))</f>
        <v>44468</v>
      </c>
      <c r="E715" s="2" t="str">
        <f>IFERROR(DATEVALUE(TEXT(employee_data!E715,"dd/mm/yyyy")),TRIM(""))</f>
        <v/>
      </c>
      <c r="F715" t="str">
        <f>TRIM(employee_data!F715)</f>
        <v>Production Technician I</v>
      </c>
      <c r="G715" t="str">
        <f>TRIM(PROPER(employee_data!G715))</f>
        <v>Anthony Steele</v>
      </c>
      <c r="H715" t="str">
        <f>TRIM(employee_data!H715)</f>
        <v>kirsten.vance@bilearner.com</v>
      </c>
      <c r="I715" t="str">
        <f>TRIM(UPPER(employee_data!I715))</f>
        <v>PYZ</v>
      </c>
      <c r="J715" t="str">
        <f>TRIM(PROPER(employee_data!J715))</f>
        <v>Active</v>
      </c>
      <c r="K715" t="str">
        <f>TRIM(PROPER(employee_data!K715))</f>
        <v>Part-Time</v>
      </c>
      <c r="L715" t="str">
        <f>TRIM(PROPER(employee_data!L715))</f>
        <v>Zone C</v>
      </c>
      <c r="M715" t="str">
        <f>TRIM(PROPER(employee_data!M715))</f>
        <v>Full-Time</v>
      </c>
      <c r="N715" t="str">
        <f>TRIM(PROPER(employee_data!N715))</f>
        <v>Unk</v>
      </c>
      <c r="O715" t="str">
        <f>TRIM(employee_data!O715)</f>
        <v/>
      </c>
      <c r="P715" t="str">
        <f>TRIM(PROPER(employee_data!P715))</f>
        <v>Production</v>
      </c>
      <c r="Q715" t="str">
        <f>TRIM(PROPER(employee_data!Q715))</f>
        <v>Engineers</v>
      </c>
      <c r="R715" s="2">
        <f>DATEVALUE(TEXT(employee_data!R715,"dd/mm/yyyy"))</f>
        <v>32366</v>
      </c>
      <c r="S715" t="str">
        <f>TRIM(UPPER(employee_data!S715))</f>
        <v>MA</v>
      </c>
      <c r="T715" t="str">
        <f>TRIM(PROPER(employee_data!T715))</f>
        <v>Engineer</v>
      </c>
      <c r="U715" t="str">
        <f>TRIM(PROPER(employee_data!U715))</f>
        <v>Female</v>
      </c>
      <c r="V715" t="str">
        <f>TRIM(employee_data!V715)</f>
        <v>53486</v>
      </c>
      <c r="W715" t="str">
        <f>TRIM(PROPER(employee_data!W715))</f>
        <v>Black</v>
      </c>
      <c r="X715" t="str">
        <f>TRIM(PROPER(employee_data!X715))</f>
        <v>Single</v>
      </c>
      <c r="Y715" t="str">
        <f>TRIM(PROPER(employee_data!Y715))</f>
        <v>Fully Meets</v>
      </c>
      <c r="Z715" s="4">
        <v>3</v>
      </c>
    </row>
    <row r="716" spans="1:26" x14ac:dyDescent="0.25">
      <c r="A716" t="str">
        <f>TRIM(employee_data!A716)</f>
        <v>1141</v>
      </c>
      <c r="B716" t="str">
        <f>TRIM(PROPER(employee_data!B716))</f>
        <v>Cade</v>
      </c>
      <c r="C716" t="str">
        <f>TRIM(PROPER(employee_data!C716))</f>
        <v>Cox</v>
      </c>
      <c r="D716" s="2">
        <f>DATEVALUE(TEXT(employee_data!D716,"dd/mm/yyyy"))</f>
        <v>44413</v>
      </c>
      <c r="E716" s="2" t="str">
        <f>IFERROR(DATEVALUE(TEXT(employee_data!E716,"dd/mm/yyyy")),TRIM(""))</f>
        <v/>
      </c>
      <c r="F716" t="str">
        <f>TRIM(employee_data!F716)</f>
        <v>Production Technician I</v>
      </c>
      <c r="G716" t="str">
        <f>TRIM(PROPER(employee_data!G716))</f>
        <v>Terry Henson</v>
      </c>
      <c r="H716" t="str">
        <f>TRIM(employee_data!H716)</f>
        <v>cade.cox@bilearner.com</v>
      </c>
      <c r="I716" t="str">
        <f>TRIM(UPPER(employee_data!I716))</f>
        <v>WBL</v>
      </c>
      <c r="J716" t="str">
        <f>TRIM(PROPER(employee_data!J716))</f>
        <v>Active</v>
      </c>
      <c r="K716" t="str">
        <f>TRIM(PROPER(employee_data!K716))</f>
        <v>Contract</v>
      </c>
      <c r="L716" t="str">
        <f>TRIM(PROPER(employee_data!L716))</f>
        <v>Zone A</v>
      </c>
      <c r="M716" t="str">
        <f>TRIM(PROPER(employee_data!M716))</f>
        <v>Full-Time</v>
      </c>
      <c r="N716" t="str">
        <f>TRIM(PROPER(employee_data!N716))</f>
        <v>Unk</v>
      </c>
      <c r="O716" t="str">
        <f>TRIM(employee_data!O716)</f>
        <v/>
      </c>
      <c r="P716" t="str">
        <f>TRIM(PROPER(employee_data!P716))</f>
        <v>Production</v>
      </c>
      <c r="Q716" t="str">
        <f>TRIM(PROPER(employee_data!Q716))</f>
        <v>Field Operations</v>
      </c>
      <c r="R716" s="2">
        <f>DATEVALUE(TEXT(employee_data!R716,"dd/mm/yyyy"))</f>
        <v>15202</v>
      </c>
      <c r="S716" t="str">
        <f>TRIM(UPPER(employee_data!S716))</f>
        <v>MA</v>
      </c>
      <c r="T716" t="str">
        <f>TRIM(PROPER(employee_data!T716))</f>
        <v>Locator</v>
      </c>
      <c r="U716" t="str">
        <f>TRIM(PROPER(employee_data!U716))</f>
        <v>Female</v>
      </c>
      <c r="V716" t="str">
        <f>TRIM(employee_data!V716)</f>
        <v>73898</v>
      </c>
      <c r="W716" t="str">
        <f>TRIM(PROPER(employee_data!W716))</f>
        <v>Black</v>
      </c>
      <c r="X716" t="str">
        <f>TRIM(PROPER(employee_data!X716))</f>
        <v>Divorced</v>
      </c>
      <c r="Y716" t="str">
        <f>TRIM(PROPER(employee_data!Y716))</f>
        <v>Fully Meets</v>
      </c>
      <c r="Z716" s="4">
        <v>3</v>
      </c>
    </row>
    <row r="717" spans="1:26" x14ac:dyDescent="0.25">
      <c r="A717" t="str">
        <f>TRIM(employee_data!A717)</f>
        <v>1142</v>
      </c>
      <c r="B717" t="str">
        <f>TRIM(PROPER(employee_data!B717))</f>
        <v>Ibrahim</v>
      </c>
      <c r="C717" t="str">
        <f>TRIM(PROPER(employee_data!C717))</f>
        <v>Wolfe</v>
      </c>
      <c r="D717" s="2">
        <f>DATEVALUE(TEXT(employee_data!D717,"dd/mm/yyyy"))</f>
        <v>45140</v>
      </c>
      <c r="E717" s="2" t="str">
        <f>IFERROR(DATEVALUE(TEXT(employee_data!E717,"dd/mm/yyyy")),TRIM(""))</f>
        <v/>
      </c>
      <c r="F717" t="str">
        <f>TRIM(employee_data!F717)</f>
        <v>Production Manager</v>
      </c>
      <c r="G717" t="str">
        <f>TRIM(PROPER(employee_data!G717))</f>
        <v>Katie Lucas</v>
      </c>
      <c r="H717" t="str">
        <f>TRIM(employee_data!H717)</f>
        <v>ibrahim.wolfe@bilearner.com</v>
      </c>
      <c r="I717" t="str">
        <f>TRIM(UPPER(employee_data!I717))</f>
        <v>NEL</v>
      </c>
      <c r="J717" t="str">
        <f>TRIM(PROPER(employee_data!J717))</f>
        <v>Active</v>
      </c>
      <c r="K717" t="str">
        <f>TRIM(PROPER(employee_data!K717))</f>
        <v>Full-Time</v>
      </c>
      <c r="L717" t="str">
        <f>TRIM(PROPER(employee_data!L717))</f>
        <v>Zone B</v>
      </c>
      <c r="M717" t="str">
        <f>TRIM(PROPER(employee_data!M717))</f>
        <v>Temporary</v>
      </c>
      <c r="N717" t="str">
        <f>TRIM(PROPER(employee_data!N717))</f>
        <v>Unk</v>
      </c>
      <c r="O717" t="str">
        <f>TRIM(employee_data!O717)</f>
        <v/>
      </c>
      <c r="P717" t="str">
        <f>TRIM(PROPER(employee_data!P717))</f>
        <v>Production</v>
      </c>
      <c r="Q717" t="str">
        <f>TRIM(PROPER(employee_data!Q717))</f>
        <v>Project Management - Con</v>
      </c>
      <c r="R717" s="2">
        <f>DATEVALUE(TEXT(employee_data!R717,"dd/mm/yyyy"))</f>
        <v>33918</v>
      </c>
      <c r="S717" t="str">
        <f>TRIM(UPPER(employee_data!S717))</f>
        <v>MA</v>
      </c>
      <c r="T717" t="str">
        <f>TRIM(PROPER(employee_data!T717))</f>
        <v>Coordinator</v>
      </c>
      <c r="U717" t="str">
        <f>TRIM(PROPER(employee_data!U717))</f>
        <v>Female</v>
      </c>
      <c r="V717" t="str">
        <f>TRIM(employee_data!V717)</f>
        <v>89723</v>
      </c>
      <c r="W717" t="str">
        <f>TRIM(PROPER(employee_data!W717))</f>
        <v>Asian</v>
      </c>
      <c r="X717" t="str">
        <f>TRIM(PROPER(employee_data!X717))</f>
        <v>Married</v>
      </c>
      <c r="Y717" t="str">
        <f>TRIM(PROPER(employee_data!Y717))</f>
        <v>Fully Meets</v>
      </c>
      <c r="Z717" s="4">
        <v>3</v>
      </c>
    </row>
    <row r="718" spans="1:26" x14ac:dyDescent="0.25">
      <c r="A718" t="str">
        <f>TRIM(employee_data!A718)</f>
        <v>1143</v>
      </c>
      <c r="B718" t="str">
        <f>TRIM(PROPER(employee_data!B718))</f>
        <v>Elianna</v>
      </c>
      <c r="C718" t="str">
        <f>TRIM(PROPER(employee_data!C718))</f>
        <v>Schmitt</v>
      </c>
      <c r="D718" s="2">
        <f>DATEVALUE(TEXT(employee_data!D718,"dd/mm/yyyy"))</f>
        <v>43345</v>
      </c>
      <c r="E718" s="2">
        <f>IFERROR(DATEVALUE(TEXT(employee_data!E718,"dd/mm/yyyy")),TRIM(""))</f>
        <v>44405</v>
      </c>
      <c r="F718" t="str">
        <f>TRIM(employee_data!F718)</f>
        <v>Production Manager</v>
      </c>
      <c r="G718" t="str">
        <f>TRIM(PROPER(employee_data!G718))</f>
        <v>Margaret Gamble</v>
      </c>
      <c r="H718" t="str">
        <f>TRIM(employee_data!H718)</f>
        <v>elianna.schmitt@bilearner.com</v>
      </c>
      <c r="I718" t="str">
        <f>TRIM(UPPER(employee_data!I718))</f>
        <v>PL</v>
      </c>
      <c r="J718" t="str">
        <f>TRIM(PROPER(employee_data!J718))</f>
        <v>Active</v>
      </c>
      <c r="K718" t="str">
        <f>TRIM(PROPER(employee_data!K718))</f>
        <v>Contract</v>
      </c>
      <c r="L718" t="str">
        <f>TRIM(PROPER(employee_data!L718))</f>
        <v>Zone A</v>
      </c>
      <c r="M718" t="str">
        <f>TRIM(PROPER(employee_data!M718))</f>
        <v>Full-Time</v>
      </c>
      <c r="N718" t="str">
        <f>TRIM(PROPER(employee_data!N718))</f>
        <v>Resignation</v>
      </c>
      <c r="O718" t="str">
        <f>TRIM(employee_data!O718)</f>
        <v>Year total care thousand what each.</v>
      </c>
      <c r="P718" t="str">
        <f>TRIM(PROPER(employee_data!P718))</f>
        <v>Production</v>
      </c>
      <c r="Q718" t="str">
        <f>TRIM(PROPER(employee_data!Q718))</f>
        <v>Field Operations</v>
      </c>
      <c r="R718" s="2">
        <f>DATEVALUE(TEXT(employee_data!R718,"dd/mm/yyyy"))</f>
        <v>15512</v>
      </c>
      <c r="S718" t="str">
        <f>TRIM(UPPER(employee_data!S718))</f>
        <v>MA</v>
      </c>
      <c r="T718" t="str">
        <f>TRIM(PROPER(employee_data!T718))</f>
        <v>Lineman</v>
      </c>
      <c r="U718" t="str">
        <f>TRIM(PROPER(employee_data!U718))</f>
        <v>Female</v>
      </c>
      <c r="V718" t="str">
        <f>TRIM(employee_data!V718)</f>
        <v>46695</v>
      </c>
      <c r="W718" t="str">
        <f>TRIM(PROPER(employee_data!W718))</f>
        <v>Hispanic</v>
      </c>
      <c r="X718" t="str">
        <f>TRIM(PROPER(employee_data!X718))</f>
        <v>Widowed</v>
      </c>
      <c r="Y718" t="str">
        <f>TRIM(PROPER(employee_data!Y718))</f>
        <v>Fully Meets</v>
      </c>
      <c r="Z718" s="4">
        <v>3</v>
      </c>
    </row>
    <row r="719" spans="1:26" x14ac:dyDescent="0.25">
      <c r="A719" t="str">
        <f>TRIM(employee_data!A719)</f>
        <v>1144</v>
      </c>
      <c r="B719" t="str">
        <f>TRIM(PROPER(employee_data!B719))</f>
        <v>Colby</v>
      </c>
      <c r="C719" t="str">
        <f>TRIM(PROPER(employee_data!C719))</f>
        <v>Wolfe</v>
      </c>
      <c r="D719" s="2">
        <f>DATEVALUE(TEXT(employee_data!D719,"dd/mm/yyyy"))</f>
        <v>43751</v>
      </c>
      <c r="E719" s="2" t="str">
        <f>IFERROR(DATEVALUE(TEXT(employee_data!E719,"dd/mm/yyyy")),TRIM(""))</f>
        <v/>
      </c>
      <c r="F719" t="str">
        <f>TRIM(employee_data!F719)</f>
        <v>Production Manager</v>
      </c>
      <c r="G719" t="str">
        <f>TRIM(PROPER(employee_data!G719))</f>
        <v>Heidi Wang</v>
      </c>
      <c r="H719" t="str">
        <f>TRIM(employee_data!H719)</f>
        <v>colby.wolfe@bilearner.com</v>
      </c>
      <c r="I719" t="str">
        <f>TRIM(UPPER(employee_data!I719))</f>
        <v>BPC</v>
      </c>
      <c r="J719" t="str">
        <f>TRIM(PROPER(employee_data!J719))</f>
        <v>Active</v>
      </c>
      <c r="K719" t="str">
        <f>TRIM(PROPER(employee_data!K719))</f>
        <v>Part-Time</v>
      </c>
      <c r="L719" t="str">
        <f>TRIM(PROPER(employee_data!L719))</f>
        <v>Zone B</v>
      </c>
      <c r="M719" t="str">
        <f>TRIM(PROPER(employee_data!M719))</f>
        <v>Part-Time</v>
      </c>
      <c r="N719" t="str">
        <f>TRIM(PROPER(employee_data!N719))</f>
        <v>Unk</v>
      </c>
      <c r="O719" t="str">
        <f>TRIM(employee_data!O719)</f>
        <v/>
      </c>
      <c r="P719" t="str">
        <f>TRIM(PROPER(employee_data!P719))</f>
        <v>Production</v>
      </c>
      <c r="Q719" t="str">
        <f>TRIM(PROPER(employee_data!Q719))</f>
        <v>Wireline Construction</v>
      </c>
      <c r="R719" s="2">
        <f>DATEVALUE(TEXT(employee_data!R719,"dd/mm/yyyy"))</f>
        <v>23117</v>
      </c>
      <c r="S719" t="str">
        <f>TRIM(UPPER(employee_data!S719))</f>
        <v>MA</v>
      </c>
      <c r="T719" t="str">
        <f>TRIM(PROPER(employee_data!T719))</f>
        <v>Project Manager</v>
      </c>
      <c r="U719" t="str">
        <f>TRIM(PROPER(employee_data!U719))</f>
        <v>Female</v>
      </c>
      <c r="V719" t="str">
        <f>TRIM(employee_data!V719)</f>
        <v>12711</v>
      </c>
      <c r="W719" t="str">
        <f>TRIM(PROPER(employee_data!W719))</f>
        <v>Asian</v>
      </c>
      <c r="X719" t="str">
        <f>TRIM(PROPER(employee_data!X719))</f>
        <v>Single</v>
      </c>
      <c r="Y719" t="str">
        <f>TRIM(PROPER(employee_data!Y719))</f>
        <v>Fully Meets</v>
      </c>
      <c r="Z719" s="4">
        <v>3</v>
      </c>
    </row>
    <row r="720" spans="1:26" x14ac:dyDescent="0.25">
      <c r="A720" t="str">
        <f>TRIM(employee_data!A720)</f>
        <v>1145</v>
      </c>
      <c r="B720" t="str">
        <f>TRIM(PROPER(employee_data!B720))</f>
        <v>Autumn</v>
      </c>
      <c r="C720" t="str">
        <f>TRIM(PROPER(employee_data!C720))</f>
        <v>Barrera</v>
      </c>
      <c r="D720" s="2">
        <f>DATEVALUE(TEXT(employee_data!D720,"dd/mm/yyyy"))</f>
        <v>44098</v>
      </c>
      <c r="E720" s="2" t="str">
        <f>IFERROR(DATEVALUE(TEXT(employee_data!E720,"dd/mm/yyyy")),TRIM(""))</f>
        <v/>
      </c>
      <c r="F720" t="str">
        <f>TRIM(employee_data!F720)</f>
        <v>Production Technician II</v>
      </c>
      <c r="G720" t="str">
        <f>TRIM(PROPER(employee_data!G720))</f>
        <v>David Moore</v>
      </c>
      <c r="H720" t="str">
        <f>TRIM(employee_data!H720)</f>
        <v>autumn.barrera@bilearner.com</v>
      </c>
      <c r="I720" t="str">
        <f>TRIM(UPPER(employee_data!I720))</f>
        <v>TNS</v>
      </c>
      <c r="J720" t="str">
        <f>TRIM(PROPER(employee_data!J720))</f>
        <v>Active</v>
      </c>
      <c r="K720" t="str">
        <f>TRIM(PROPER(employee_data!K720))</f>
        <v>Contract</v>
      </c>
      <c r="L720" t="str">
        <f>TRIM(PROPER(employee_data!L720))</f>
        <v>Zone B</v>
      </c>
      <c r="M720" t="str">
        <f>TRIM(PROPER(employee_data!M720))</f>
        <v>Full-Time</v>
      </c>
      <c r="N720" t="str">
        <f>TRIM(PROPER(employee_data!N720))</f>
        <v>Unk</v>
      </c>
      <c r="O720" t="str">
        <f>TRIM(employee_data!O720)</f>
        <v/>
      </c>
      <c r="P720" t="str">
        <f>TRIM(PROPER(employee_data!P720))</f>
        <v>Production</v>
      </c>
      <c r="Q720" t="str">
        <f>TRIM(PROPER(employee_data!Q720))</f>
        <v>Shop (Fleet)</v>
      </c>
      <c r="R720" s="2">
        <f>DATEVALUE(TEXT(employee_data!R720,"dd/mm/yyyy"))</f>
        <v>17596</v>
      </c>
      <c r="S720" t="str">
        <f>TRIM(UPPER(employee_data!S720))</f>
        <v>MA</v>
      </c>
      <c r="T720" t="str">
        <f>TRIM(PROPER(employee_data!T720))</f>
        <v>Shop</v>
      </c>
      <c r="U720" t="str">
        <f>TRIM(PROPER(employee_data!U720))</f>
        <v>Male</v>
      </c>
      <c r="V720" t="str">
        <f>TRIM(employee_data!V720)</f>
        <v>66792</v>
      </c>
      <c r="W720" t="str">
        <f>TRIM(PROPER(employee_data!W720))</f>
        <v>Hispanic</v>
      </c>
      <c r="X720" t="str">
        <f>TRIM(PROPER(employee_data!X720))</f>
        <v>Married</v>
      </c>
      <c r="Y720" t="str">
        <f>TRIM(PROPER(employee_data!Y720))</f>
        <v>Fully Meets</v>
      </c>
      <c r="Z720" s="4">
        <v>3</v>
      </c>
    </row>
    <row r="721" spans="1:26" x14ac:dyDescent="0.25">
      <c r="A721" t="str">
        <f>TRIM(employee_data!A721)</f>
        <v>1146</v>
      </c>
      <c r="B721" t="str">
        <f>TRIM(PROPER(employee_data!B721))</f>
        <v>Emmalee</v>
      </c>
      <c r="C721" t="str">
        <f>TRIM(PROPER(employee_data!C721))</f>
        <v>Cervantes</v>
      </c>
      <c r="D721" s="2">
        <f>DATEVALUE(TEXT(employee_data!D721,"dd/mm/yyyy"))</f>
        <v>45144</v>
      </c>
      <c r="E721" s="2" t="str">
        <f>IFERROR(DATEVALUE(TEXT(employee_data!E721,"dd/mm/yyyy")),TRIM(""))</f>
        <v/>
      </c>
      <c r="F721" t="str">
        <f>TRIM(employee_data!F721)</f>
        <v>Production Technician II</v>
      </c>
      <c r="G721" t="str">
        <f>TRIM(PROPER(employee_data!G721))</f>
        <v>Richard Harvey</v>
      </c>
      <c r="H721" t="str">
        <f>TRIM(employee_data!H721)</f>
        <v>emmalee.cervantes@bilearner.com</v>
      </c>
      <c r="I721" t="str">
        <f>TRIM(UPPER(employee_data!I721))</f>
        <v>SVG</v>
      </c>
      <c r="J721" t="str">
        <f>TRIM(PROPER(employee_data!J721))</f>
        <v>Active</v>
      </c>
      <c r="K721" t="str">
        <f>TRIM(PROPER(employee_data!K721))</f>
        <v>Contract</v>
      </c>
      <c r="L721" t="str">
        <f>TRIM(PROPER(employee_data!L721))</f>
        <v>Zone C</v>
      </c>
      <c r="M721" t="str">
        <f>TRIM(PROPER(employee_data!M721))</f>
        <v>Part-Time</v>
      </c>
      <c r="N721" t="str">
        <f>TRIM(PROPER(employee_data!N721))</f>
        <v>Unk</v>
      </c>
      <c r="O721" t="str">
        <f>TRIM(employee_data!O721)</f>
        <v/>
      </c>
      <c r="P721" t="str">
        <f>TRIM(PROPER(employee_data!P721))</f>
        <v>Production</v>
      </c>
      <c r="Q721" t="str">
        <f>TRIM(PROPER(employee_data!Q721))</f>
        <v>Field Operations</v>
      </c>
      <c r="R721" s="2">
        <f>DATEVALUE(TEXT(employee_data!R721,"dd/mm/yyyy"))</f>
        <v>23325</v>
      </c>
      <c r="S721" t="str">
        <f>TRIM(UPPER(employee_data!S721))</f>
        <v>MA</v>
      </c>
      <c r="T721" t="str">
        <f>TRIM(PROPER(employee_data!T721))</f>
        <v>Groundman</v>
      </c>
      <c r="U721" t="str">
        <f>TRIM(PROPER(employee_data!U721))</f>
        <v>Male</v>
      </c>
      <c r="V721" t="str">
        <f>TRIM(employee_data!V721)</f>
        <v>81317</v>
      </c>
      <c r="W721" t="str">
        <f>TRIM(PROPER(employee_data!W721))</f>
        <v>Hispanic</v>
      </c>
      <c r="X721" t="str">
        <f>TRIM(PROPER(employee_data!X721))</f>
        <v>Divorced</v>
      </c>
      <c r="Y721" t="str">
        <f>TRIM(PROPER(employee_data!Y721))</f>
        <v>Fully Meets</v>
      </c>
      <c r="Z721" s="4">
        <v>3</v>
      </c>
    </row>
    <row r="722" spans="1:26" x14ac:dyDescent="0.25">
      <c r="A722" t="str">
        <f>TRIM(employee_data!A722)</f>
        <v>1147</v>
      </c>
      <c r="B722" t="str">
        <f>TRIM(PROPER(employee_data!B722))</f>
        <v>Ernest</v>
      </c>
      <c r="C722" t="str">
        <f>TRIM(PROPER(employee_data!C722))</f>
        <v>Willis</v>
      </c>
      <c r="D722" s="2">
        <f>DATEVALUE(TEXT(employee_data!D722,"dd/mm/yyyy"))</f>
        <v>43627</v>
      </c>
      <c r="E722" s="2">
        <f>IFERROR(DATEVALUE(TEXT(employee_data!E722,"dd/mm/yyyy")),TRIM(""))</f>
        <v>44619</v>
      </c>
      <c r="F722" t="str">
        <f>TRIM(employee_data!F722)</f>
        <v>Production Technician II</v>
      </c>
      <c r="G722" t="str">
        <f>TRIM(PROPER(employee_data!G722))</f>
        <v>Lisa Shaw</v>
      </c>
      <c r="H722" t="str">
        <f>TRIM(employee_data!H722)</f>
        <v>ernest.willis@bilearner.com</v>
      </c>
      <c r="I722" t="str">
        <f>TRIM(UPPER(employee_data!I722))</f>
        <v>PYZ</v>
      </c>
      <c r="J722" t="str">
        <f>TRIM(PROPER(employee_data!J722))</f>
        <v>Voluntarily Terminated</v>
      </c>
      <c r="K722" t="str">
        <f>TRIM(PROPER(employee_data!K722))</f>
        <v>Full-Time</v>
      </c>
      <c r="L722" t="str">
        <f>TRIM(PROPER(employee_data!L722))</f>
        <v>Zone B</v>
      </c>
      <c r="M722" t="str">
        <f>TRIM(PROPER(employee_data!M722))</f>
        <v>Full-Time</v>
      </c>
      <c r="N722" t="str">
        <f>TRIM(PROPER(employee_data!N722))</f>
        <v>Involuntary</v>
      </c>
      <c r="O722" t="str">
        <f>TRIM(employee_data!O722)</f>
        <v>By small force myself team industry.</v>
      </c>
      <c r="P722" t="str">
        <f>TRIM(PROPER(employee_data!P722))</f>
        <v>Production</v>
      </c>
      <c r="Q722" t="str">
        <f>TRIM(PROPER(employee_data!Q722))</f>
        <v>General - Con</v>
      </c>
      <c r="R722" s="2">
        <f>DATEVALUE(TEXT(employee_data!R722,"dd/mm/yyyy"))</f>
        <v>15979</v>
      </c>
      <c r="S722" t="str">
        <f>TRIM(UPPER(employee_data!S722))</f>
        <v>MA</v>
      </c>
      <c r="T722" t="str">
        <f>TRIM(PROPER(employee_data!T722))</f>
        <v>Lineman</v>
      </c>
      <c r="U722" t="str">
        <f>TRIM(PROPER(employee_data!U722))</f>
        <v>Female</v>
      </c>
      <c r="V722" t="str">
        <f>TRIM(employee_data!V722)</f>
        <v>50894</v>
      </c>
      <c r="W722" t="str">
        <f>TRIM(PROPER(employee_data!W722))</f>
        <v>Black</v>
      </c>
      <c r="X722" t="str">
        <f>TRIM(PROPER(employee_data!X722))</f>
        <v>Single</v>
      </c>
      <c r="Y722" t="str">
        <f>TRIM(PROPER(employee_data!Y722))</f>
        <v>Fully Meets</v>
      </c>
      <c r="Z722" s="4">
        <v>3</v>
      </c>
    </row>
    <row r="723" spans="1:26" x14ac:dyDescent="0.25">
      <c r="A723" t="str">
        <f>TRIM(employee_data!A723)</f>
        <v>1148</v>
      </c>
      <c r="B723" t="str">
        <f>TRIM(PROPER(employee_data!B723))</f>
        <v>Jaxon</v>
      </c>
      <c r="C723" t="str">
        <f>TRIM(PROPER(employee_data!C723))</f>
        <v>Anderson</v>
      </c>
      <c r="D723" s="2">
        <f>DATEVALUE(TEXT(employee_data!D723,"dd/mm/yyyy"))</f>
        <v>43510</v>
      </c>
      <c r="E723" s="2" t="str">
        <f>IFERROR(DATEVALUE(TEXT(employee_data!E723,"dd/mm/yyyy")),TRIM(""))</f>
        <v/>
      </c>
      <c r="F723" t="str">
        <f>TRIM(employee_data!F723)</f>
        <v>Production Technician II</v>
      </c>
      <c r="G723" t="str">
        <f>TRIM(PROPER(employee_data!G723))</f>
        <v>Christopher Adams</v>
      </c>
      <c r="H723" t="str">
        <f>TRIM(employee_data!H723)</f>
        <v>jaxon.anderson@bilearner.com</v>
      </c>
      <c r="I723" t="str">
        <f>TRIM(UPPER(employee_data!I723))</f>
        <v>PL</v>
      </c>
      <c r="J723" t="str">
        <f>TRIM(PROPER(employee_data!J723))</f>
        <v>Active</v>
      </c>
      <c r="K723" t="str">
        <f>TRIM(PROPER(employee_data!K723))</f>
        <v>Part-Time</v>
      </c>
      <c r="L723" t="str">
        <f>TRIM(PROPER(employee_data!L723))</f>
        <v>Zone A</v>
      </c>
      <c r="M723" t="str">
        <f>TRIM(PROPER(employee_data!M723))</f>
        <v>Temporary</v>
      </c>
      <c r="N723" t="str">
        <f>TRIM(PROPER(employee_data!N723))</f>
        <v>Unk</v>
      </c>
      <c r="O723" t="str">
        <f>TRIM(employee_data!O723)</f>
        <v/>
      </c>
      <c r="P723" t="str">
        <f>TRIM(PROPER(employee_data!P723))</f>
        <v>Production</v>
      </c>
      <c r="Q723" t="str">
        <f>TRIM(PROPER(employee_data!Q723))</f>
        <v>Wireline Construction</v>
      </c>
      <c r="R723" s="2">
        <f>DATEVALUE(TEXT(employee_data!R723,"dd/mm/yyyy"))</f>
        <v>15879</v>
      </c>
      <c r="S723" t="str">
        <f>TRIM(UPPER(employee_data!S723))</f>
        <v>MA</v>
      </c>
      <c r="T723" t="str">
        <f>TRIM(PROPER(employee_data!T723))</f>
        <v>Project Manager</v>
      </c>
      <c r="U723" t="str">
        <f>TRIM(PROPER(employee_data!U723))</f>
        <v>Female</v>
      </c>
      <c r="V723" t="str">
        <f>TRIM(employee_data!V723)</f>
        <v>22415</v>
      </c>
      <c r="W723" t="str">
        <f>TRIM(PROPER(employee_data!W723))</f>
        <v>Black</v>
      </c>
      <c r="X723" t="str">
        <f>TRIM(PROPER(employee_data!X723))</f>
        <v>Married</v>
      </c>
      <c r="Y723" t="str">
        <f>TRIM(PROPER(employee_data!Y723))</f>
        <v>Fully Meets</v>
      </c>
      <c r="Z723" s="4">
        <v>3</v>
      </c>
    </row>
    <row r="724" spans="1:26" x14ac:dyDescent="0.25">
      <c r="A724" t="str">
        <f>TRIM(employee_data!A724)</f>
        <v>1149</v>
      </c>
      <c r="B724" t="str">
        <f>TRIM(PROPER(employee_data!B724))</f>
        <v>Precious</v>
      </c>
      <c r="C724" t="str">
        <f>TRIM(PROPER(employee_data!C724))</f>
        <v>Caldwell</v>
      </c>
      <c r="D724" s="2">
        <f>DATEVALUE(TEXT(employee_data!D724,"dd/mm/yyyy"))</f>
        <v>44637</v>
      </c>
      <c r="E724" s="2" t="str">
        <f>IFERROR(DATEVALUE(TEXT(employee_data!E724,"dd/mm/yyyy")),TRIM(""))</f>
        <v/>
      </c>
      <c r="F724" t="str">
        <f>TRIM(employee_data!F724)</f>
        <v>Production Technician II</v>
      </c>
      <c r="G724" t="str">
        <f>TRIM(PROPER(employee_data!G724))</f>
        <v>Brittany Brown</v>
      </c>
      <c r="H724" t="str">
        <f>TRIM(employee_data!H724)</f>
        <v>precious.caldwell@bilearner.com</v>
      </c>
      <c r="I724" t="str">
        <f>TRIM(UPPER(employee_data!I724))</f>
        <v>NEL</v>
      </c>
      <c r="J724" t="str">
        <f>TRIM(PROPER(employee_data!J724))</f>
        <v>Active</v>
      </c>
      <c r="K724" t="str">
        <f>TRIM(PROPER(employee_data!K724))</f>
        <v>Part-Time</v>
      </c>
      <c r="L724" t="str">
        <f>TRIM(PROPER(employee_data!L724))</f>
        <v>Zone C</v>
      </c>
      <c r="M724" t="str">
        <f>TRIM(PROPER(employee_data!M724))</f>
        <v>Temporary</v>
      </c>
      <c r="N724" t="str">
        <f>TRIM(PROPER(employee_data!N724))</f>
        <v>Unk</v>
      </c>
      <c r="O724" t="str">
        <f>TRIM(employee_data!O724)</f>
        <v/>
      </c>
      <c r="P724" t="str">
        <f>TRIM(PROPER(employee_data!P724))</f>
        <v>Production</v>
      </c>
      <c r="Q724" t="str">
        <f>TRIM(PROPER(employee_data!Q724))</f>
        <v>Field Operations</v>
      </c>
      <c r="R724" s="2">
        <f>DATEVALUE(TEXT(employee_data!R724,"dd/mm/yyyy"))</f>
        <v>15236</v>
      </c>
      <c r="S724" t="str">
        <f>TRIM(UPPER(employee_data!S724))</f>
        <v>MA</v>
      </c>
      <c r="T724" t="str">
        <f>TRIM(PROPER(employee_data!T724))</f>
        <v>Locator</v>
      </c>
      <c r="U724" t="str">
        <f>TRIM(PROPER(employee_data!U724))</f>
        <v>Female</v>
      </c>
      <c r="V724" t="str">
        <f>TRIM(employee_data!V724)</f>
        <v>5855</v>
      </c>
      <c r="W724" t="str">
        <f>TRIM(PROPER(employee_data!W724))</f>
        <v>Asian</v>
      </c>
      <c r="X724" t="str">
        <f>TRIM(PROPER(employee_data!X724))</f>
        <v>Married</v>
      </c>
      <c r="Y724" t="str">
        <f>TRIM(PROPER(employee_data!Y724))</f>
        <v>Fully Meets</v>
      </c>
      <c r="Z724" s="4">
        <v>3</v>
      </c>
    </row>
    <row r="725" spans="1:26" x14ac:dyDescent="0.25">
      <c r="A725" t="str">
        <f>TRIM(employee_data!A725)</f>
        <v>1150</v>
      </c>
      <c r="B725" t="str">
        <f>TRIM(PROPER(employee_data!B725))</f>
        <v>Yahir</v>
      </c>
      <c r="C725" t="str">
        <f>TRIM(PROPER(employee_data!C725))</f>
        <v>Serrano</v>
      </c>
      <c r="D725" s="2">
        <f>DATEVALUE(TEXT(employee_data!D725,"dd/mm/yyyy"))</f>
        <v>44048</v>
      </c>
      <c r="E725" s="2" t="str">
        <f>IFERROR(DATEVALUE(TEXT(employee_data!E725,"dd/mm/yyyy")),TRIM(""))</f>
        <v/>
      </c>
      <c r="F725" t="str">
        <f>TRIM(employee_data!F725)</f>
        <v>Production Technician I</v>
      </c>
      <c r="G725" t="str">
        <f>TRIM(PROPER(employee_data!G725))</f>
        <v>Riley Schultz</v>
      </c>
      <c r="H725" t="str">
        <f>TRIM(employee_data!H725)</f>
        <v>yahir.serrano@bilearner.com</v>
      </c>
      <c r="I725" t="str">
        <f>TRIM(UPPER(employee_data!I725))</f>
        <v>MSC</v>
      </c>
      <c r="J725" t="str">
        <f>TRIM(PROPER(employee_data!J725))</f>
        <v>Active</v>
      </c>
      <c r="K725" t="str">
        <f>TRIM(PROPER(employee_data!K725))</f>
        <v>Part-Time</v>
      </c>
      <c r="L725" t="str">
        <f>TRIM(PROPER(employee_data!L725))</f>
        <v>Zone A</v>
      </c>
      <c r="M725" t="str">
        <f>TRIM(PROPER(employee_data!M725))</f>
        <v>Full-Time</v>
      </c>
      <c r="N725" t="str">
        <f>TRIM(PROPER(employee_data!N725))</f>
        <v>Unk</v>
      </c>
      <c r="O725" t="str">
        <f>TRIM(employee_data!O725)</f>
        <v/>
      </c>
      <c r="P725" t="str">
        <f>TRIM(PROPER(employee_data!P725))</f>
        <v>Production</v>
      </c>
      <c r="Q725" t="str">
        <f>TRIM(PROPER(employee_data!Q725))</f>
        <v>Aerial</v>
      </c>
      <c r="R725" s="2">
        <f>DATEVALUE(TEXT(employee_data!R725,"dd/mm/yyyy"))</f>
        <v>29679</v>
      </c>
      <c r="S725" t="str">
        <f>TRIM(UPPER(employee_data!S725))</f>
        <v>MA</v>
      </c>
      <c r="T725" t="str">
        <f>TRIM(PROPER(employee_data!T725))</f>
        <v>Lineman</v>
      </c>
      <c r="U725" t="str">
        <f>TRIM(PROPER(employee_data!U725))</f>
        <v>Female</v>
      </c>
      <c r="V725" t="str">
        <f>TRIM(employee_data!V725)</f>
        <v>64124</v>
      </c>
      <c r="W725" t="str">
        <f>TRIM(PROPER(employee_data!W725))</f>
        <v>White</v>
      </c>
      <c r="X725" t="str">
        <f>TRIM(PROPER(employee_data!X725))</f>
        <v>Single</v>
      </c>
      <c r="Y725" t="str">
        <f>TRIM(PROPER(employee_data!Y725))</f>
        <v>Fully Meets</v>
      </c>
      <c r="Z725" s="4">
        <v>3</v>
      </c>
    </row>
    <row r="726" spans="1:26" x14ac:dyDescent="0.25">
      <c r="A726" t="str">
        <f>TRIM(employee_data!A726)</f>
        <v>1151</v>
      </c>
      <c r="B726" t="str">
        <f>TRIM(PROPER(employee_data!B726))</f>
        <v>Krystal</v>
      </c>
      <c r="C726" t="str">
        <f>TRIM(PROPER(employee_data!C726))</f>
        <v>Peterson</v>
      </c>
      <c r="D726" s="2">
        <f>DATEVALUE(TEXT(employee_data!D726,"dd/mm/yyyy"))</f>
        <v>44796</v>
      </c>
      <c r="E726" s="2" t="str">
        <f>IFERROR(DATEVALUE(TEXT(employee_data!E726,"dd/mm/yyyy")),TRIM(""))</f>
        <v/>
      </c>
      <c r="F726" t="str">
        <f>TRIM(employee_data!F726)</f>
        <v>Production Technician I</v>
      </c>
      <c r="G726" t="str">
        <f>TRIM(PROPER(employee_data!G726))</f>
        <v>Bradley Mitchell</v>
      </c>
      <c r="H726" t="str">
        <f>TRIM(employee_data!H726)</f>
        <v>krystal.peterson@bilearner.com</v>
      </c>
      <c r="I726" t="str">
        <f>TRIM(UPPER(employee_data!I726))</f>
        <v>EW</v>
      </c>
      <c r="J726" t="str">
        <f>TRIM(PROPER(employee_data!J726))</f>
        <v>Active</v>
      </c>
      <c r="K726" t="str">
        <f>TRIM(PROPER(employee_data!K726))</f>
        <v>Part-Time</v>
      </c>
      <c r="L726" t="str">
        <f>TRIM(PROPER(employee_data!L726))</f>
        <v>Zone A</v>
      </c>
      <c r="M726" t="str">
        <f>TRIM(PROPER(employee_data!M726))</f>
        <v>Part-Time</v>
      </c>
      <c r="N726" t="str">
        <f>TRIM(PROPER(employee_data!N726))</f>
        <v>Unk</v>
      </c>
      <c r="O726" t="str">
        <f>TRIM(employee_data!O726)</f>
        <v/>
      </c>
      <c r="P726" t="str">
        <f>TRIM(PROPER(employee_data!P726))</f>
        <v>Production</v>
      </c>
      <c r="Q726" t="str">
        <f>TRIM(PROPER(employee_data!Q726))</f>
        <v>Field Operations</v>
      </c>
      <c r="R726" s="2">
        <f>DATEVALUE(TEXT(employee_data!R726,"dd/mm/yyyy"))</f>
        <v>28670</v>
      </c>
      <c r="S726" t="str">
        <f>TRIM(UPPER(employee_data!S726))</f>
        <v>MA</v>
      </c>
      <c r="T726" t="str">
        <f>TRIM(PROPER(employee_data!T726))</f>
        <v>Laborer</v>
      </c>
      <c r="U726" t="str">
        <f>TRIM(PROPER(employee_data!U726))</f>
        <v>Male</v>
      </c>
      <c r="V726" t="str">
        <f>TRIM(employee_data!V726)</f>
        <v>2497</v>
      </c>
      <c r="W726" t="str">
        <f>TRIM(PROPER(employee_data!W726))</f>
        <v>Asian</v>
      </c>
      <c r="X726" t="str">
        <f>TRIM(PROPER(employee_data!X726))</f>
        <v>Widowed</v>
      </c>
      <c r="Y726" t="str">
        <f>TRIM(PROPER(employee_data!Y726))</f>
        <v>Fully Meets</v>
      </c>
      <c r="Z726" s="4">
        <v>3</v>
      </c>
    </row>
    <row r="727" spans="1:26" x14ac:dyDescent="0.25">
      <c r="A727" t="str">
        <f>TRIM(employee_data!A727)</f>
        <v>1152</v>
      </c>
      <c r="B727" t="str">
        <f>TRIM(PROPER(employee_data!B727))</f>
        <v>Jadyn</v>
      </c>
      <c r="C727" t="str">
        <f>TRIM(PROPER(employee_data!C727))</f>
        <v>Haley</v>
      </c>
      <c r="D727" s="2">
        <f>DATEVALUE(TEXT(employee_data!D727,"dd/mm/yyyy"))</f>
        <v>44938</v>
      </c>
      <c r="E727" s="2" t="str">
        <f>IFERROR(DATEVALUE(TEXT(employee_data!E727,"dd/mm/yyyy")),TRIM(""))</f>
        <v/>
      </c>
      <c r="F727" t="str">
        <f>TRIM(employee_data!F727)</f>
        <v>Production Technician I</v>
      </c>
      <c r="G727" t="str">
        <f>TRIM(PROPER(employee_data!G727))</f>
        <v>Misty Mcknight</v>
      </c>
      <c r="H727" t="str">
        <f>TRIM(employee_data!H727)</f>
        <v>jadyn.haley@bilearner.com</v>
      </c>
      <c r="I727" t="str">
        <f>TRIM(UPPER(employee_data!I727))</f>
        <v>CCDR</v>
      </c>
      <c r="J727" t="str">
        <f>TRIM(PROPER(employee_data!J727))</f>
        <v>Active</v>
      </c>
      <c r="K727" t="str">
        <f>TRIM(PROPER(employee_data!K727))</f>
        <v>Full-Time</v>
      </c>
      <c r="L727" t="str">
        <f>TRIM(PROPER(employee_data!L727))</f>
        <v>Zone A</v>
      </c>
      <c r="M727" t="str">
        <f>TRIM(PROPER(employee_data!M727))</f>
        <v>Full-Time</v>
      </c>
      <c r="N727" t="str">
        <f>TRIM(PROPER(employee_data!N727))</f>
        <v>Unk</v>
      </c>
      <c r="O727" t="str">
        <f>TRIM(employee_data!O727)</f>
        <v/>
      </c>
      <c r="P727" t="str">
        <f>TRIM(PROPER(employee_data!P727))</f>
        <v>Production</v>
      </c>
      <c r="Q727" t="str">
        <f>TRIM(PROPER(employee_data!Q727))</f>
        <v>Engineers</v>
      </c>
      <c r="R727" s="2">
        <f>DATEVALUE(TEXT(employee_data!R727,"dd/mm/yyyy"))</f>
        <v>23286</v>
      </c>
      <c r="S727" t="str">
        <f>TRIM(UPPER(employee_data!S727))</f>
        <v>MA</v>
      </c>
      <c r="T727" t="str">
        <f>TRIM(PROPER(employee_data!T727))</f>
        <v>Engineer</v>
      </c>
      <c r="U727" t="str">
        <f>TRIM(PROPER(employee_data!U727))</f>
        <v>Female</v>
      </c>
      <c r="V727" t="str">
        <f>TRIM(employee_data!V727)</f>
        <v>36242</v>
      </c>
      <c r="W727" t="str">
        <f>TRIM(PROPER(employee_data!W727))</f>
        <v>Other</v>
      </c>
      <c r="X727" t="str">
        <f>TRIM(PROPER(employee_data!X727))</f>
        <v>Divorced</v>
      </c>
      <c r="Y727" t="str">
        <f>TRIM(PROPER(employee_data!Y727))</f>
        <v>Fully Meets</v>
      </c>
      <c r="Z727" s="4">
        <v>3</v>
      </c>
    </row>
    <row r="728" spans="1:26" x14ac:dyDescent="0.25">
      <c r="A728" t="str">
        <f>TRIM(employee_data!A728)</f>
        <v>1153</v>
      </c>
      <c r="B728" t="str">
        <f>TRIM(PROPER(employee_data!B728))</f>
        <v>Davis</v>
      </c>
      <c r="C728" t="str">
        <f>TRIM(PROPER(employee_data!C728))</f>
        <v>Roberts</v>
      </c>
      <c r="D728" s="2">
        <f>DATEVALUE(TEXT(employee_data!D728,"dd/mm/yyyy"))</f>
        <v>43935</v>
      </c>
      <c r="E728" s="2">
        <f>IFERROR(DATEVALUE(TEXT(employee_data!E728,"dd/mm/yyyy")),TRIM(""))</f>
        <v>44449</v>
      </c>
      <c r="F728" t="str">
        <f>TRIM(employee_data!F728)</f>
        <v>Production Technician I</v>
      </c>
      <c r="G728" t="str">
        <f>TRIM(PROPER(employee_data!G728))</f>
        <v>Brian Hudson</v>
      </c>
      <c r="H728" t="str">
        <f>TRIM(employee_data!H728)</f>
        <v>davis.roberts@bilearner.com</v>
      </c>
      <c r="I728" t="str">
        <f>TRIM(UPPER(employee_data!I728))</f>
        <v>EW</v>
      </c>
      <c r="J728" t="str">
        <f>TRIM(PROPER(employee_data!J728))</f>
        <v>Voluntarily Terminated</v>
      </c>
      <c r="K728" t="str">
        <f>TRIM(PROPER(employee_data!K728))</f>
        <v>Part-Time</v>
      </c>
      <c r="L728" t="str">
        <f>TRIM(PROPER(employee_data!L728))</f>
        <v>Zone A</v>
      </c>
      <c r="M728" t="str">
        <f>TRIM(PROPER(employee_data!M728))</f>
        <v>Temporary</v>
      </c>
      <c r="N728" t="str">
        <f>TRIM(PROPER(employee_data!N728))</f>
        <v>Resignation</v>
      </c>
      <c r="O728" t="str">
        <f>TRIM(employee_data!O728)</f>
        <v>Ok though floor sense want future.</v>
      </c>
      <c r="P728" t="str">
        <f>TRIM(PROPER(employee_data!P728))</f>
        <v>Production</v>
      </c>
      <c r="Q728" t="str">
        <f>TRIM(PROPER(employee_data!Q728))</f>
        <v>Field Operations</v>
      </c>
      <c r="R728" s="2">
        <f>DATEVALUE(TEXT(employee_data!R728,"dd/mm/yyyy"))</f>
        <v>15269</v>
      </c>
      <c r="S728" t="str">
        <f>TRIM(UPPER(employee_data!S728))</f>
        <v>MA</v>
      </c>
      <c r="T728" t="str">
        <f>TRIM(PROPER(employee_data!T728))</f>
        <v>Laborer</v>
      </c>
      <c r="U728" t="str">
        <f>TRIM(PROPER(employee_data!U728))</f>
        <v>Female</v>
      </c>
      <c r="V728" t="str">
        <f>TRIM(employee_data!V728)</f>
        <v>87428</v>
      </c>
      <c r="W728" t="str">
        <f>TRIM(PROPER(employee_data!W728))</f>
        <v>Asian</v>
      </c>
      <c r="X728" t="str">
        <f>TRIM(PROPER(employee_data!X728))</f>
        <v>Divorced</v>
      </c>
      <c r="Y728" t="str">
        <f>TRIM(PROPER(employee_data!Y728))</f>
        <v>Fully Meets</v>
      </c>
      <c r="Z728" s="4">
        <v>3</v>
      </c>
    </row>
    <row r="729" spans="1:26" x14ac:dyDescent="0.25">
      <c r="A729" t="str">
        <f>TRIM(employee_data!A729)</f>
        <v>1154</v>
      </c>
      <c r="B729" t="str">
        <f>TRIM(PROPER(employee_data!B729))</f>
        <v>Meadow</v>
      </c>
      <c r="C729" t="str">
        <f>TRIM(PROPER(employee_data!C729))</f>
        <v>Avery</v>
      </c>
      <c r="D729" s="2">
        <f>DATEVALUE(TEXT(employee_data!D729,"dd/mm/yyyy"))</f>
        <v>44466</v>
      </c>
      <c r="E729" s="2">
        <f>IFERROR(DATEVALUE(TEXT(employee_data!E729,"dd/mm/yyyy")),TRIM(""))</f>
        <v>44962</v>
      </c>
      <c r="F729" t="str">
        <f>TRIM(employee_data!F729)</f>
        <v>Production Technician I</v>
      </c>
      <c r="G729" t="str">
        <f>TRIM(PROPER(employee_data!G729))</f>
        <v>Andrew Perez</v>
      </c>
      <c r="H729" t="str">
        <f>TRIM(employee_data!H729)</f>
        <v>meadow.avery@bilearner.com</v>
      </c>
      <c r="I729" t="str">
        <f>TRIM(UPPER(employee_data!I729))</f>
        <v>MSC</v>
      </c>
      <c r="J729" t="str">
        <f>TRIM(PROPER(employee_data!J729))</f>
        <v>Voluntarily Terminated</v>
      </c>
      <c r="K729" t="str">
        <f>TRIM(PROPER(employee_data!K729))</f>
        <v>Full-Time</v>
      </c>
      <c r="L729" t="str">
        <f>TRIM(PROPER(employee_data!L729))</f>
        <v>Zone C</v>
      </c>
      <c r="M729" t="str">
        <f>TRIM(PROPER(employee_data!M729))</f>
        <v>Part-Time</v>
      </c>
      <c r="N729" t="str">
        <f>TRIM(PROPER(employee_data!N729))</f>
        <v>Retirement</v>
      </c>
      <c r="O729" t="str">
        <f>TRIM(employee_data!O729)</f>
        <v>Leader above room hand collection imagine.</v>
      </c>
      <c r="P729" t="str">
        <f>TRIM(PROPER(employee_data!P729))</f>
        <v>Production</v>
      </c>
      <c r="Q729" t="str">
        <f>TRIM(PROPER(employee_data!Q729))</f>
        <v>Field Operations</v>
      </c>
      <c r="R729" s="2">
        <f>DATEVALUE(TEXT(employee_data!R729,"dd/mm/yyyy"))</f>
        <v>32082</v>
      </c>
      <c r="S729" t="str">
        <f>TRIM(UPPER(employee_data!S729))</f>
        <v>MA</v>
      </c>
      <c r="T729" t="str">
        <f>TRIM(PROPER(employee_data!T729))</f>
        <v>Laborer</v>
      </c>
      <c r="U729" t="str">
        <f>TRIM(PROPER(employee_data!U729))</f>
        <v>Female</v>
      </c>
      <c r="V729" t="str">
        <f>TRIM(employee_data!V729)</f>
        <v>76772</v>
      </c>
      <c r="W729" t="str">
        <f>TRIM(PROPER(employee_data!W729))</f>
        <v>White</v>
      </c>
      <c r="X729" t="str">
        <f>TRIM(PROPER(employee_data!X729))</f>
        <v>Married</v>
      </c>
      <c r="Y729" t="str">
        <f>TRIM(PROPER(employee_data!Y729))</f>
        <v>Fully Meets</v>
      </c>
      <c r="Z729" s="4">
        <v>3</v>
      </c>
    </row>
    <row r="730" spans="1:26" x14ac:dyDescent="0.25">
      <c r="A730" t="str">
        <f>TRIM(employee_data!A730)</f>
        <v>1155</v>
      </c>
      <c r="B730" t="str">
        <f>TRIM(PROPER(employee_data!B730))</f>
        <v>Allyson</v>
      </c>
      <c r="C730" t="str">
        <f>TRIM(PROPER(employee_data!C730))</f>
        <v>Owen</v>
      </c>
      <c r="D730" s="2">
        <f>DATEVALUE(TEXT(employee_data!D730,"dd/mm/yyyy"))</f>
        <v>43421</v>
      </c>
      <c r="E730" s="2">
        <f>IFERROR(DATEVALUE(TEXT(employee_data!E730,"dd/mm/yyyy")),TRIM(""))</f>
        <v>43902</v>
      </c>
      <c r="F730" t="str">
        <f>TRIM(employee_data!F730)</f>
        <v>Production Technician I</v>
      </c>
      <c r="G730" t="str">
        <f>TRIM(PROPER(employee_data!G730))</f>
        <v>Kimberly Marshall</v>
      </c>
      <c r="H730" t="str">
        <f>TRIM(employee_data!H730)</f>
        <v>allyson.owen@bilearner.com</v>
      </c>
      <c r="I730" t="str">
        <f>TRIM(UPPER(employee_data!I730))</f>
        <v>NEL</v>
      </c>
      <c r="J730" t="str">
        <f>TRIM(PROPER(employee_data!J730))</f>
        <v>Voluntarily Terminated</v>
      </c>
      <c r="K730" t="str">
        <f>TRIM(PROPER(employee_data!K730))</f>
        <v>Contract</v>
      </c>
      <c r="L730" t="str">
        <f>TRIM(PROPER(employee_data!L730))</f>
        <v>Zone A</v>
      </c>
      <c r="M730" t="str">
        <f>TRIM(PROPER(employee_data!M730))</f>
        <v>Temporary</v>
      </c>
      <c r="N730" t="str">
        <f>TRIM(PROPER(employee_data!N730))</f>
        <v>Resignation</v>
      </c>
      <c r="O730" t="str">
        <f>TRIM(employee_data!O730)</f>
        <v>Provide machine statement now.</v>
      </c>
      <c r="P730" t="str">
        <f>TRIM(PROPER(employee_data!P730))</f>
        <v>Production</v>
      </c>
      <c r="Q730" t="str">
        <f>TRIM(PROPER(employee_data!Q730))</f>
        <v>Finance &amp; Accounting</v>
      </c>
      <c r="R730" s="2">
        <f>DATEVALUE(TEXT(employee_data!R730,"dd/mm/yyyy"))</f>
        <v>18938</v>
      </c>
      <c r="S730" t="str">
        <f>TRIM(UPPER(employee_data!S730))</f>
        <v>MA</v>
      </c>
      <c r="T730" t="str">
        <f>TRIM(PROPER(employee_data!T730))</f>
        <v>Clerk</v>
      </c>
      <c r="U730" t="str">
        <f>TRIM(PROPER(employee_data!U730))</f>
        <v>Female</v>
      </c>
      <c r="V730" t="str">
        <f>TRIM(employee_data!V730)</f>
        <v>21218</v>
      </c>
      <c r="W730" t="str">
        <f>TRIM(PROPER(employee_data!W730))</f>
        <v>Other</v>
      </c>
      <c r="X730" t="str">
        <f>TRIM(PROPER(employee_data!X730))</f>
        <v>Married</v>
      </c>
      <c r="Y730" t="str">
        <f>TRIM(PROPER(employee_data!Y730))</f>
        <v>Fully Meets</v>
      </c>
      <c r="Z730" s="4">
        <v>3</v>
      </c>
    </row>
    <row r="731" spans="1:26" x14ac:dyDescent="0.25">
      <c r="A731" t="str">
        <f>TRIM(employee_data!A731)</f>
        <v>1156</v>
      </c>
      <c r="B731" t="str">
        <f>TRIM(PROPER(employee_data!B731))</f>
        <v>Francisco</v>
      </c>
      <c r="C731" t="str">
        <f>TRIM(PROPER(employee_data!C731))</f>
        <v>Simon</v>
      </c>
      <c r="D731" s="2">
        <f>DATEVALUE(TEXT(employee_data!D731,"dd/mm/yyyy"))</f>
        <v>43668</v>
      </c>
      <c r="E731" s="2">
        <f>IFERROR(DATEVALUE(TEXT(employee_data!E731,"dd/mm/yyyy")),TRIM(""))</f>
        <v>44985</v>
      </c>
      <c r="F731" t="str">
        <f>TRIM(employee_data!F731)</f>
        <v>Production Technician I</v>
      </c>
      <c r="G731" t="str">
        <f>TRIM(PROPER(employee_data!G731))</f>
        <v>Ashley Washington</v>
      </c>
      <c r="H731" t="str">
        <f>TRIM(employee_data!H731)</f>
        <v>francisco.simon@bilearner.com</v>
      </c>
      <c r="I731" t="str">
        <f>TRIM(UPPER(employee_data!I731))</f>
        <v>PL</v>
      </c>
      <c r="J731" t="str">
        <f>TRIM(PROPER(employee_data!J731))</f>
        <v>Voluntarily Terminated</v>
      </c>
      <c r="K731" t="str">
        <f>TRIM(PROPER(employee_data!K731))</f>
        <v>Contract</v>
      </c>
      <c r="L731" t="str">
        <f>TRIM(PROPER(employee_data!L731))</f>
        <v>Zone A</v>
      </c>
      <c r="M731" t="str">
        <f>TRIM(PROPER(employee_data!M731))</f>
        <v>Full-Time</v>
      </c>
      <c r="N731" t="str">
        <f>TRIM(PROPER(employee_data!N731))</f>
        <v>Voluntary</v>
      </c>
      <c r="O731" t="str">
        <f>TRIM(employee_data!O731)</f>
        <v>Science available hard.</v>
      </c>
      <c r="P731" t="str">
        <f>TRIM(PROPER(employee_data!P731))</f>
        <v>Production</v>
      </c>
      <c r="Q731" t="str">
        <f>TRIM(PROPER(employee_data!Q731))</f>
        <v>Billable Consultants</v>
      </c>
      <c r="R731" s="2">
        <f>DATEVALUE(TEXT(employee_data!R731,"dd/mm/yyyy"))</f>
        <v>29331</v>
      </c>
      <c r="S731" t="str">
        <f>TRIM(UPPER(employee_data!S731))</f>
        <v>MA</v>
      </c>
      <c r="T731" t="str">
        <f>TRIM(PROPER(employee_data!T731))</f>
        <v>Project Manager</v>
      </c>
      <c r="U731" t="str">
        <f>TRIM(PROPER(employee_data!U731))</f>
        <v>Male</v>
      </c>
      <c r="V731" t="str">
        <f>TRIM(employee_data!V731)</f>
        <v>94316</v>
      </c>
      <c r="W731" t="str">
        <f>TRIM(PROPER(employee_data!W731))</f>
        <v>Hispanic</v>
      </c>
      <c r="X731" t="str">
        <f>TRIM(PROPER(employee_data!X731))</f>
        <v>Married</v>
      </c>
      <c r="Y731" t="str">
        <f>TRIM(PROPER(employee_data!Y731))</f>
        <v>Fully Meets</v>
      </c>
      <c r="Z731" s="4">
        <v>3</v>
      </c>
    </row>
    <row r="732" spans="1:26" x14ac:dyDescent="0.25">
      <c r="A732" t="str">
        <f>TRIM(employee_data!A732)</f>
        <v>1157</v>
      </c>
      <c r="B732" t="str">
        <f>TRIM(PROPER(employee_data!B732))</f>
        <v>Trent</v>
      </c>
      <c r="C732" t="str">
        <f>TRIM(PROPER(employee_data!C732))</f>
        <v>Christian</v>
      </c>
      <c r="D732" s="2">
        <f>DATEVALUE(TEXT(employee_data!D732,"dd/mm/yyyy"))</f>
        <v>43506</v>
      </c>
      <c r="E732" s="2" t="str">
        <f>IFERROR(DATEVALUE(TEXT(employee_data!E732,"dd/mm/yyyy")),TRIM(""))</f>
        <v/>
      </c>
      <c r="F732" t="str">
        <f>TRIM(employee_data!F732)</f>
        <v>Production Technician I</v>
      </c>
      <c r="G732" t="str">
        <f>TRIM(PROPER(employee_data!G732))</f>
        <v>Kristen Chan</v>
      </c>
      <c r="H732" t="str">
        <f>TRIM(employee_data!H732)</f>
        <v>trent.christian@bilearner.com</v>
      </c>
      <c r="I732" t="str">
        <f>TRIM(UPPER(employee_data!I732))</f>
        <v>PYZ</v>
      </c>
      <c r="J732" t="str">
        <f>TRIM(PROPER(employee_data!J732))</f>
        <v>Active</v>
      </c>
      <c r="K732" t="str">
        <f>TRIM(PROPER(employee_data!K732))</f>
        <v>Part-Time</v>
      </c>
      <c r="L732" t="str">
        <f>TRIM(PROPER(employee_data!L732))</f>
        <v>Zone A</v>
      </c>
      <c r="M732" t="str">
        <f>TRIM(PROPER(employee_data!M732))</f>
        <v>Temporary</v>
      </c>
      <c r="N732" t="str">
        <f>TRIM(PROPER(employee_data!N732))</f>
        <v>Unk</v>
      </c>
      <c r="O732" t="str">
        <f>TRIM(employee_data!O732)</f>
        <v/>
      </c>
      <c r="P732" t="str">
        <f>TRIM(PROPER(employee_data!P732))</f>
        <v>Production</v>
      </c>
      <c r="Q732" t="str">
        <f>TRIM(PROPER(employee_data!Q732))</f>
        <v>Wireline Construction</v>
      </c>
      <c r="R732" s="2">
        <f>DATEVALUE(TEXT(employee_data!R732,"dd/mm/yyyy"))</f>
        <v>35142</v>
      </c>
      <c r="S732" t="str">
        <f>TRIM(UPPER(employee_data!S732))</f>
        <v>MA</v>
      </c>
      <c r="T732" t="str">
        <f>TRIM(PROPER(employee_data!T732))</f>
        <v>Manager</v>
      </c>
      <c r="U732" t="str">
        <f>TRIM(PROPER(employee_data!U732))</f>
        <v>Male</v>
      </c>
      <c r="V732" t="str">
        <f>TRIM(employee_data!V732)</f>
        <v>39746</v>
      </c>
      <c r="W732" t="str">
        <f>TRIM(PROPER(employee_data!W732))</f>
        <v>Hispanic</v>
      </c>
      <c r="X732" t="str">
        <f>TRIM(PROPER(employee_data!X732))</f>
        <v>Married</v>
      </c>
      <c r="Y732" t="str">
        <f>TRIM(PROPER(employee_data!Y732))</f>
        <v>Fully Meets</v>
      </c>
      <c r="Z732" s="4">
        <v>3</v>
      </c>
    </row>
    <row r="733" spans="1:26" x14ac:dyDescent="0.25">
      <c r="A733" t="str">
        <f>TRIM(employee_data!A733)</f>
        <v>1158</v>
      </c>
      <c r="B733" t="str">
        <f>TRIM(PROPER(employee_data!B733))</f>
        <v>Chaya</v>
      </c>
      <c r="C733" t="str">
        <f>TRIM(PROPER(employee_data!C733))</f>
        <v>Boyd</v>
      </c>
      <c r="D733" s="2">
        <f>DATEVALUE(TEXT(employee_data!D733,"dd/mm/yyyy"))</f>
        <v>43426</v>
      </c>
      <c r="E733" s="2">
        <f>IFERROR(DATEVALUE(TEXT(employee_data!E733,"dd/mm/yyyy")),TRIM(""))</f>
        <v>44031</v>
      </c>
      <c r="F733" t="str">
        <f>TRIM(employee_data!F733)</f>
        <v>Production Technician I</v>
      </c>
      <c r="G733" t="str">
        <f>TRIM(PROPER(employee_data!G733))</f>
        <v>Sean Ellis</v>
      </c>
      <c r="H733" t="str">
        <f>TRIM(employee_data!H733)</f>
        <v>chaya.boyd@bilearner.com</v>
      </c>
      <c r="I733" t="str">
        <f>TRIM(UPPER(employee_data!I733))</f>
        <v>SVG</v>
      </c>
      <c r="J733" t="str">
        <f>TRIM(PROPER(employee_data!J733))</f>
        <v>Voluntarily Terminated</v>
      </c>
      <c r="K733" t="str">
        <f>TRIM(PROPER(employee_data!K733))</f>
        <v>Full-Time</v>
      </c>
      <c r="L733" t="str">
        <f>TRIM(PROPER(employee_data!L733))</f>
        <v>Zone A</v>
      </c>
      <c r="M733" t="str">
        <f>TRIM(PROPER(employee_data!M733))</f>
        <v>Full-Time</v>
      </c>
      <c r="N733" t="str">
        <f>TRIM(PROPER(employee_data!N733))</f>
        <v>Resignation</v>
      </c>
      <c r="O733" t="str">
        <f>TRIM(employee_data!O733)</f>
        <v>Himself final success these or card strategy.</v>
      </c>
      <c r="P733" t="str">
        <f>TRIM(PROPER(employee_data!P733))</f>
        <v>Production</v>
      </c>
      <c r="Q733" t="str">
        <f>TRIM(PROPER(employee_data!Q733))</f>
        <v>Field Operations</v>
      </c>
      <c r="R733" s="2">
        <f>DATEVALUE(TEXT(employee_data!R733,"dd/mm/yyyy"))</f>
        <v>21370</v>
      </c>
      <c r="S733" t="str">
        <f>TRIM(UPPER(employee_data!S733))</f>
        <v>MA</v>
      </c>
      <c r="T733" t="str">
        <f>TRIM(PROPER(employee_data!T733))</f>
        <v>Technician</v>
      </c>
      <c r="U733" t="str">
        <f>TRIM(PROPER(employee_data!U733))</f>
        <v>Male</v>
      </c>
      <c r="V733" t="str">
        <f>TRIM(employee_data!V733)</f>
        <v>96001</v>
      </c>
      <c r="W733" t="str">
        <f>TRIM(PROPER(employee_data!W733))</f>
        <v>Asian</v>
      </c>
      <c r="X733" t="str">
        <f>TRIM(PROPER(employee_data!X733))</f>
        <v>Widowed</v>
      </c>
      <c r="Y733" t="str">
        <f>TRIM(PROPER(employee_data!Y733))</f>
        <v>Fully Meets</v>
      </c>
      <c r="Z733" s="4">
        <v>3</v>
      </c>
    </row>
    <row r="734" spans="1:26" x14ac:dyDescent="0.25">
      <c r="A734" t="str">
        <f>TRIM(employee_data!A734)</f>
        <v>1159</v>
      </c>
      <c r="B734" t="str">
        <f>TRIM(PROPER(employee_data!B734))</f>
        <v>Nehemiah</v>
      </c>
      <c r="C734" t="str">
        <f>TRIM(PROPER(employee_data!C734))</f>
        <v>Rivas</v>
      </c>
      <c r="D734" s="2">
        <f>DATEVALUE(TEXT(employee_data!D734,"dd/mm/yyyy"))</f>
        <v>45039</v>
      </c>
      <c r="E734" s="2" t="str">
        <f>IFERROR(DATEVALUE(TEXT(employee_data!E734,"dd/mm/yyyy")),TRIM(""))</f>
        <v/>
      </c>
      <c r="F734" t="str">
        <f>TRIM(employee_data!F734)</f>
        <v>Production Technician I</v>
      </c>
      <c r="G734" t="str">
        <f>TRIM(PROPER(employee_data!G734))</f>
        <v>Jennifer Cox</v>
      </c>
      <c r="H734" t="str">
        <f>TRIM(employee_data!H734)</f>
        <v>nehemiah.rivas@bilearner.com</v>
      </c>
      <c r="I734" t="str">
        <f>TRIM(UPPER(employee_data!I734))</f>
        <v>TNS</v>
      </c>
      <c r="J734" t="str">
        <f>TRIM(PROPER(employee_data!J734))</f>
        <v>Active</v>
      </c>
      <c r="K734" t="str">
        <f>TRIM(PROPER(employee_data!K734))</f>
        <v>Part-Time</v>
      </c>
      <c r="L734" t="str">
        <f>TRIM(PROPER(employee_data!L734))</f>
        <v>Zone A</v>
      </c>
      <c r="M734" t="str">
        <f>TRIM(PROPER(employee_data!M734))</f>
        <v>Temporary</v>
      </c>
      <c r="N734" t="str">
        <f>TRIM(PROPER(employee_data!N734))</f>
        <v>Unk</v>
      </c>
      <c r="O734" t="str">
        <f>TRIM(employee_data!O734)</f>
        <v/>
      </c>
      <c r="P734" t="str">
        <f>TRIM(PROPER(employee_data!P734))</f>
        <v>Production</v>
      </c>
      <c r="Q734" t="str">
        <f>TRIM(PROPER(employee_data!Q734))</f>
        <v>Splicing</v>
      </c>
      <c r="R734" s="2">
        <f>DATEVALUE(TEXT(employee_data!R734,"dd/mm/yyyy"))</f>
        <v>29009</v>
      </c>
      <c r="S734" t="str">
        <f>TRIM(UPPER(employee_data!S734))</f>
        <v>MA</v>
      </c>
      <c r="T734" t="str">
        <f>TRIM(PROPER(employee_data!T734))</f>
        <v>Splicer</v>
      </c>
      <c r="U734" t="str">
        <f>TRIM(PROPER(employee_data!U734))</f>
        <v>Male</v>
      </c>
      <c r="V734" t="str">
        <f>TRIM(employee_data!V734)</f>
        <v>62733</v>
      </c>
      <c r="W734" t="str">
        <f>TRIM(PROPER(employee_data!W734))</f>
        <v>Other</v>
      </c>
      <c r="X734" t="str">
        <f>TRIM(PROPER(employee_data!X734))</f>
        <v>Divorced</v>
      </c>
      <c r="Y734" t="str">
        <f>TRIM(PROPER(employee_data!Y734))</f>
        <v>Fully Meets</v>
      </c>
      <c r="Z734" s="4">
        <v>3</v>
      </c>
    </row>
    <row r="735" spans="1:26" x14ac:dyDescent="0.25">
      <c r="A735" t="str">
        <f>TRIM(employee_data!A735)</f>
        <v>1160</v>
      </c>
      <c r="B735" t="str">
        <f>TRIM(PROPER(employee_data!B735))</f>
        <v>Wyatt</v>
      </c>
      <c r="C735" t="str">
        <f>TRIM(PROPER(employee_data!C735))</f>
        <v>Spence</v>
      </c>
      <c r="D735" s="2">
        <f>DATEVALUE(TEXT(employee_data!D735,"dd/mm/yyyy"))</f>
        <v>44921</v>
      </c>
      <c r="E735" s="2">
        <f>IFERROR(DATEVALUE(TEXT(employee_data!E735,"dd/mm/yyyy")),TRIM(""))</f>
        <v>45069</v>
      </c>
      <c r="F735" t="str">
        <f>TRIM(employee_data!F735)</f>
        <v>Production Technician I</v>
      </c>
      <c r="G735" t="str">
        <f>TRIM(PROPER(employee_data!G735))</f>
        <v>Kevin Coleman</v>
      </c>
      <c r="H735" t="str">
        <f>TRIM(employee_data!H735)</f>
        <v>wyatt.spence@bilearner.com</v>
      </c>
      <c r="I735" t="str">
        <f>TRIM(UPPER(employee_data!I735))</f>
        <v>WBL</v>
      </c>
      <c r="J735" t="str">
        <f>TRIM(PROPER(employee_data!J735))</f>
        <v>Active</v>
      </c>
      <c r="K735" t="str">
        <f>TRIM(PROPER(employee_data!K735))</f>
        <v>Part-Time</v>
      </c>
      <c r="L735" t="str">
        <f>TRIM(PROPER(employee_data!L735))</f>
        <v>Zone B</v>
      </c>
      <c r="M735" t="str">
        <f>TRIM(PROPER(employee_data!M735))</f>
        <v>Full-Time</v>
      </c>
      <c r="N735" t="str">
        <f>TRIM(PROPER(employee_data!N735))</f>
        <v>Retirement</v>
      </c>
      <c r="O735" t="str">
        <f>TRIM(employee_data!O735)</f>
        <v>Help economic analysis campaign young leg.</v>
      </c>
      <c r="P735" t="str">
        <f>TRIM(PROPER(employee_data!P735))</f>
        <v>Production</v>
      </c>
      <c r="Q735" t="str">
        <f>TRIM(PROPER(employee_data!Q735))</f>
        <v>General - Con</v>
      </c>
      <c r="R735" s="2">
        <f>DATEVALUE(TEXT(employee_data!R735,"dd/mm/yyyy"))</f>
        <v>28013</v>
      </c>
      <c r="S735" t="str">
        <f>TRIM(UPPER(employee_data!S735))</f>
        <v>MA</v>
      </c>
      <c r="T735" t="str">
        <f>TRIM(PROPER(employee_data!T735))</f>
        <v>Flagger</v>
      </c>
      <c r="U735" t="str">
        <f>TRIM(PROPER(employee_data!U735))</f>
        <v>Female</v>
      </c>
      <c r="V735" t="str">
        <f>TRIM(employee_data!V735)</f>
        <v>66418</v>
      </c>
      <c r="W735" t="str">
        <f>TRIM(PROPER(employee_data!W735))</f>
        <v>Asian</v>
      </c>
      <c r="X735" t="str">
        <f>TRIM(PROPER(employee_data!X735))</f>
        <v>Single</v>
      </c>
      <c r="Y735" t="str">
        <f>TRIM(PROPER(employee_data!Y735))</f>
        <v>Fully Meets</v>
      </c>
      <c r="Z735" s="4">
        <v>3</v>
      </c>
    </row>
    <row r="736" spans="1:26" x14ac:dyDescent="0.25">
      <c r="A736" t="str">
        <f>TRIM(employee_data!A736)</f>
        <v>1161</v>
      </c>
      <c r="B736" t="str">
        <f>TRIM(PROPER(employee_data!B736))</f>
        <v>Abram</v>
      </c>
      <c r="C736" t="str">
        <f>TRIM(PROPER(employee_data!C736))</f>
        <v>Fisher</v>
      </c>
      <c r="D736" s="2">
        <f>DATEVALUE(TEXT(employee_data!D736,"dd/mm/yyyy"))</f>
        <v>43996</v>
      </c>
      <c r="E736" s="2" t="str">
        <f>IFERROR(DATEVALUE(TEXT(employee_data!E736,"dd/mm/yyyy")),TRIM(""))</f>
        <v/>
      </c>
      <c r="F736" t="str">
        <f>TRIM(employee_data!F736)</f>
        <v>Production Technician I</v>
      </c>
      <c r="G736" t="str">
        <f>TRIM(PROPER(employee_data!G736))</f>
        <v>Brian Henderson</v>
      </c>
      <c r="H736" t="str">
        <f>TRIM(employee_data!H736)</f>
        <v>abram.fisher@bilearner.com</v>
      </c>
      <c r="I736" t="str">
        <f>TRIM(UPPER(employee_data!I736))</f>
        <v>PYZ</v>
      </c>
      <c r="J736" t="str">
        <f>TRIM(PROPER(employee_data!J736))</f>
        <v>Active</v>
      </c>
      <c r="K736" t="str">
        <f>TRIM(PROPER(employee_data!K736))</f>
        <v>Contract</v>
      </c>
      <c r="L736" t="str">
        <f>TRIM(PROPER(employee_data!L736))</f>
        <v>Zone B</v>
      </c>
      <c r="M736" t="str">
        <f>TRIM(PROPER(employee_data!M736))</f>
        <v>Part-Time</v>
      </c>
      <c r="N736" t="str">
        <f>TRIM(PROPER(employee_data!N736))</f>
        <v>Unk</v>
      </c>
      <c r="O736" t="str">
        <f>TRIM(employee_data!O736)</f>
        <v/>
      </c>
      <c r="P736" t="str">
        <f>TRIM(PROPER(employee_data!P736))</f>
        <v>Production</v>
      </c>
      <c r="Q736" t="str">
        <f>TRIM(PROPER(employee_data!Q736))</f>
        <v>Yard (Material Handling)</v>
      </c>
      <c r="R736" s="2">
        <f>DATEVALUE(TEXT(employee_data!R736,"dd/mm/yyyy"))</f>
        <v>19966</v>
      </c>
      <c r="S736" t="str">
        <f>TRIM(UPPER(employee_data!S736))</f>
        <v>MA</v>
      </c>
      <c r="T736" t="str">
        <f>TRIM(PROPER(employee_data!T736))</f>
        <v>Runner</v>
      </c>
      <c r="U736" t="str">
        <f>TRIM(PROPER(employee_data!U736))</f>
        <v>Female</v>
      </c>
      <c r="V736" t="str">
        <f>TRIM(employee_data!V736)</f>
        <v>78453</v>
      </c>
      <c r="W736" t="str">
        <f>TRIM(PROPER(employee_data!W736))</f>
        <v>Other</v>
      </c>
      <c r="X736" t="str">
        <f>TRIM(PROPER(employee_data!X736))</f>
        <v>Widowed</v>
      </c>
      <c r="Y736" t="str">
        <f>TRIM(PROPER(employee_data!Y736))</f>
        <v>Fully Meets</v>
      </c>
      <c r="Z736" s="4">
        <v>3</v>
      </c>
    </row>
    <row r="737" spans="1:26" x14ac:dyDescent="0.25">
      <c r="A737" t="str">
        <f>TRIM(employee_data!A737)</f>
        <v>1162</v>
      </c>
      <c r="B737" t="str">
        <f>TRIM(PROPER(employee_data!B737))</f>
        <v>Jayleen</v>
      </c>
      <c r="C737" t="str">
        <f>TRIM(PROPER(employee_data!C737))</f>
        <v>Oconnell</v>
      </c>
      <c r="D737" s="2">
        <f>DATEVALUE(TEXT(employee_data!D737,"dd/mm/yyyy"))</f>
        <v>44649</v>
      </c>
      <c r="E737" s="2">
        <f>IFERROR(DATEVALUE(TEXT(employee_data!E737,"dd/mm/yyyy")),TRIM(""))</f>
        <v>45066</v>
      </c>
      <c r="F737" t="str">
        <f>TRIM(employee_data!F737)</f>
        <v>Production Technician I</v>
      </c>
      <c r="G737" t="str">
        <f>TRIM(PROPER(employee_data!G737))</f>
        <v>Alyssa Myers Dvm</v>
      </c>
      <c r="H737" t="str">
        <f>TRIM(employee_data!H737)</f>
        <v>jayleen.oconnell@bilearner.com</v>
      </c>
      <c r="I737" t="str">
        <f>TRIM(UPPER(employee_data!I737))</f>
        <v>WBL</v>
      </c>
      <c r="J737" t="str">
        <f>TRIM(PROPER(employee_data!J737))</f>
        <v>Active</v>
      </c>
      <c r="K737" t="str">
        <f>TRIM(PROPER(employee_data!K737))</f>
        <v>Full-Time</v>
      </c>
      <c r="L737" t="str">
        <f>TRIM(PROPER(employee_data!L737))</f>
        <v>Zone C</v>
      </c>
      <c r="M737" t="str">
        <f>TRIM(PROPER(employee_data!M737))</f>
        <v>Temporary</v>
      </c>
      <c r="N737" t="str">
        <f>TRIM(PROPER(employee_data!N737))</f>
        <v>Resignation</v>
      </c>
      <c r="O737" t="str">
        <f>TRIM(employee_data!O737)</f>
        <v>For law simple design entire while.</v>
      </c>
      <c r="P737" t="str">
        <f>TRIM(PROPER(employee_data!P737))</f>
        <v>Production</v>
      </c>
      <c r="Q737" t="str">
        <f>TRIM(PROPER(employee_data!Q737))</f>
        <v>General - Con</v>
      </c>
      <c r="R737" s="2">
        <f>DATEVALUE(TEXT(employee_data!R737,"dd/mm/yyyy"))</f>
        <v>30545</v>
      </c>
      <c r="S737" t="str">
        <f>TRIM(UPPER(employee_data!S737))</f>
        <v>MA</v>
      </c>
      <c r="T737" t="str">
        <f>TRIM(PROPER(employee_data!T737))</f>
        <v>Laborer</v>
      </c>
      <c r="U737" t="str">
        <f>TRIM(PROPER(employee_data!U737))</f>
        <v>Female</v>
      </c>
      <c r="V737" t="str">
        <f>TRIM(employee_data!V737)</f>
        <v>85444</v>
      </c>
      <c r="W737" t="str">
        <f>TRIM(PROPER(employee_data!W737))</f>
        <v>Asian</v>
      </c>
      <c r="X737" t="str">
        <f>TRIM(PROPER(employee_data!X737))</f>
        <v>Widowed</v>
      </c>
      <c r="Y737" t="str">
        <f>TRIM(PROPER(employee_data!Y737))</f>
        <v>Fully Meets</v>
      </c>
      <c r="Z737" s="4">
        <v>3</v>
      </c>
    </row>
    <row r="738" spans="1:26" x14ac:dyDescent="0.25">
      <c r="A738" t="str">
        <f>TRIM(employee_data!A738)</f>
        <v>1163</v>
      </c>
      <c r="B738" t="str">
        <f>TRIM(PROPER(employee_data!B738))</f>
        <v>Jordon</v>
      </c>
      <c r="C738" t="str">
        <f>TRIM(PROPER(employee_data!C738))</f>
        <v>Meadows</v>
      </c>
      <c r="D738" s="2">
        <f>DATEVALUE(TEXT(employee_data!D738,"dd/mm/yyyy"))</f>
        <v>44913</v>
      </c>
      <c r="E738" s="2" t="str">
        <f>IFERROR(DATEVALUE(TEXT(employee_data!E738,"dd/mm/yyyy")),TRIM(""))</f>
        <v/>
      </c>
      <c r="F738" t="str">
        <f>TRIM(employee_data!F738)</f>
        <v>Production Manager</v>
      </c>
      <c r="G738" t="str">
        <f>TRIM(PROPER(employee_data!G738))</f>
        <v>Julie Griffin</v>
      </c>
      <c r="H738" t="str">
        <f>TRIM(employee_data!H738)</f>
        <v>jordon.meadows@bilearner.com</v>
      </c>
      <c r="I738" t="str">
        <f>TRIM(UPPER(employee_data!I738))</f>
        <v>NEL</v>
      </c>
      <c r="J738" t="str">
        <f>TRIM(PROPER(employee_data!J738))</f>
        <v>Active</v>
      </c>
      <c r="K738" t="str">
        <f>TRIM(PROPER(employee_data!K738))</f>
        <v>Contract</v>
      </c>
      <c r="L738" t="str">
        <f>TRIM(PROPER(employee_data!L738))</f>
        <v>Zone A</v>
      </c>
      <c r="M738" t="str">
        <f>TRIM(PROPER(employee_data!M738))</f>
        <v>Part-Time</v>
      </c>
      <c r="N738" t="str">
        <f>TRIM(PROPER(employee_data!N738))</f>
        <v>Unk</v>
      </c>
      <c r="O738" t="str">
        <f>TRIM(employee_data!O738)</f>
        <v/>
      </c>
      <c r="P738" t="str">
        <f>TRIM(PROPER(employee_data!P738))</f>
        <v>Production</v>
      </c>
      <c r="Q738" t="str">
        <f>TRIM(PROPER(employee_data!Q738))</f>
        <v>Project Management - Con</v>
      </c>
      <c r="R738" s="2">
        <f>DATEVALUE(TEXT(employee_data!R738,"dd/mm/yyyy"))</f>
        <v>35102</v>
      </c>
      <c r="S738" t="str">
        <f>TRIM(UPPER(employee_data!S738))</f>
        <v>MA</v>
      </c>
      <c r="T738" t="str">
        <f>TRIM(PROPER(employee_data!T738))</f>
        <v>Manager</v>
      </c>
      <c r="U738" t="str">
        <f>TRIM(PROPER(employee_data!U738))</f>
        <v>Female</v>
      </c>
      <c r="V738" t="str">
        <f>TRIM(employee_data!V738)</f>
        <v>93166</v>
      </c>
      <c r="W738" t="str">
        <f>TRIM(PROPER(employee_data!W738))</f>
        <v>White</v>
      </c>
      <c r="X738" t="str">
        <f>TRIM(PROPER(employee_data!X738))</f>
        <v>Divorced</v>
      </c>
      <c r="Y738" t="str">
        <f>TRIM(PROPER(employee_data!Y738))</f>
        <v>Fully Meets</v>
      </c>
      <c r="Z738" s="4">
        <v>3</v>
      </c>
    </row>
    <row r="739" spans="1:26" x14ac:dyDescent="0.25">
      <c r="A739" t="str">
        <f>TRIM(employee_data!A739)</f>
        <v>1164</v>
      </c>
      <c r="B739" t="str">
        <f>TRIM(PROPER(employee_data!B739))</f>
        <v>Justice</v>
      </c>
      <c r="C739" t="str">
        <f>TRIM(PROPER(employee_data!C739))</f>
        <v>Pineda</v>
      </c>
      <c r="D739" s="2">
        <f>DATEVALUE(TEXT(employee_data!D739,"dd/mm/yyyy"))</f>
        <v>43545</v>
      </c>
      <c r="E739" s="2" t="str">
        <f>IFERROR(DATEVALUE(TEXT(employee_data!E739,"dd/mm/yyyy")),TRIM(""))</f>
        <v/>
      </c>
      <c r="F739" t="str">
        <f>TRIM(employee_data!F739)</f>
        <v>Production Manager</v>
      </c>
      <c r="G739" t="str">
        <f>TRIM(PROPER(employee_data!G739))</f>
        <v>Curtis Fitzpatrick</v>
      </c>
      <c r="H739" t="str">
        <f>TRIM(employee_data!H739)</f>
        <v>justice.pineda@bilearner.com</v>
      </c>
      <c r="I739" t="str">
        <f>TRIM(UPPER(employee_data!I739))</f>
        <v>PL</v>
      </c>
      <c r="J739" t="str">
        <f>TRIM(PROPER(employee_data!J739))</f>
        <v>Active</v>
      </c>
      <c r="K739" t="str">
        <f>TRIM(PROPER(employee_data!K739))</f>
        <v>Part-Time</v>
      </c>
      <c r="L739" t="str">
        <f>TRIM(PROPER(employee_data!L739))</f>
        <v>Zone A</v>
      </c>
      <c r="M739" t="str">
        <f>TRIM(PROPER(employee_data!M739))</f>
        <v>Part-Time</v>
      </c>
      <c r="N739" t="str">
        <f>TRIM(PROPER(employee_data!N739))</f>
        <v>Unk</v>
      </c>
      <c r="O739" t="str">
        <f>TRIM(employee_data!O739)</f>
        <v/>
      </c>
      <c r="P739" t="str">
        <f>TRIM(PROPER(employee_data!P739))</f>
        <v>Production</v>
      </c>
      <c r="Q739" t="str">
        <f>TRIM(PROPER(employee_data!Q739))</f>
        <v>General - Sga</v>
      </c>
      <c r="R739" s="2">
        <f>DATEVALUE(TEXT(employee_data!R739,"dd/mm/yyyy"))</f>
        <v>18561</v>
      </c>
      <c r="S739" t="str">
        <f>TRIM(UPPER(employee_data!S739))</f>
        <v>MA</v>
      </c>
      <c r="T739" t="str">
        <f>TRIM(PROPER(employee_data!T739))</f>
        <v>Project Coordinator</v>
      </c>
      <c r="U739" t="str">
        <f>TRIM(PROPER(employee_data!U739))</f>
        <v>Female</v>
      </c>
      <c r="V739" t="str">
        <f>TRIM(employee_data!V739)</f>
        <v>12732</v>
      </c>
      <c r="W739" t="str">
        <f>TRIM(PROPER(employee_data!W739))</f>
        <v>Other</v>
      </c>
      <c r="X739" t="str">
        <f>TRIM(PROPER(employee_data!X739))</f>
        <v>Married</v>
      </c>
      <c r="Y739" t="str">
        <f>TRIM(PROPER(employee_data!Y739))</f>
        <v>Fully Meets</v>
      </c>
      <c r="Z739" s="4">
        <v>3</v>
      </c>
    </row>
    <row r="740" spans="1:26" x14ac:dyDescent="0.25">
      <c r="A740" t="str">
        <f>TRIM(employee_data!A740)</f>
        <v>1165</v>
      </c>
      <c r="B740" t="str">
        <f>TRIM(PROPER(employee_data!B740))</f>
        <v>Isiah</v>
      </c>
      <c r="C740" t="str">
        <f>TRIM(PROPER(employee_data!C740))</f>
        <v>Decker</v>
      </c>
      <c r="D740" s="2">
        <f>DATEVALUE(TEXT(employee_data!D740,"dd/mm/yyyy"))</f>
        <v>44235</v>
      </c>
      <c r="E740" s="2" t="str">
        <f>IFERROR(DATEVALUE(TEXT(employee_data!E740,"dd/mm/yyyy")),TRIM(""))</f>
        <v/>
      </c>
      <c r="F740" t="str">
        <f>TRIM(employee_data!F740)</f>
        <v>Production Manager</v>
      </c>
      <c r="G740" t="str">
        <f>TRIM(PROPER(employee_data!G740))</f>
        <v>Elizabeth Garcia</v>
      </c>
      <c r="H740" t="str">
        <f>TRIM(employee_data!H740)</f>
        <v>isiah.decker@bilearner.com</v>
      </c>
      <c r="I740" t="str">
        <f>TRIM(UPPER(employee_data!I740))</f>
        <v>BPC</v>
      </c>
      <c r="J740" t="str">
        <f>TRIM(PROPER(employee_data!J740))</f>
        <v>Active</v>
      </c>
      <c r="K740" t="str">
        <f>TRIM(PROPER(employee_data!K740))</f>
        <v>Full-Time</v>
      </c>
      <c r="L740" t="str">
        <f>TRIM(PROPER(employee_data!L740))</f>
        <v>Zone C</v>
      </c>
      <c r="M740" t="str">
        <f>TRIM(PROPER(employee_data!M740))</f>
        <v>Full-Time</v>
      </c>
      <c r="N740" t="str">
        <f>TRIM(PROPER(employee_data!N740))</f>
        <v>Unk</v>
      </c>
      <c r="O740" t="str">
        <f>TRIM(employee_data!O740)</f>
        <v/>
      </c>
      <c r="P740" t="str">
        <f>TRIM(PROPER(employee_data!P740))</f>
        <v>Production</v>
      </c>
      <c r="Q740" t="str">
        <f>TRIM(PROPER(employee_data!Q740))</f>
        <v>Field Operations</v>
      </c>
      <c r="R740" s="2">
        <f>DATEVALUE(TEXT(employee_data!R740,"dd/mm/yyyy"))</f>
        <v>36047</v>
      </c>
      <c r="S740" t="str">
        <f>TRIM(UPPER(employee_data!S740))</f>
        <v>MA</v>
      </c>
      <c r="T740" t="str">
        <f>TRIM(PROPER(employee_data!T740))</f>
        <v>Laborer</v>
      </c>
      <c r="U740" t="str">
        <f>TRIM(PROPER(employee_data!U740))</f>
        <v>Female</v>
      </c>
      <c r="V740" t="str">
        <f>TRIM(employee_data!V740)</f>
        <v>48895</v>
      </c>
      <c r="W740" t="str">
        <f>TRIM(PROPER(employee_data!W740))</f>
        <v>Other</v>
      </c>
      <c r="X740" t="str">
        <f>TRIM(PROPER(employee_data!X740))</f>
        <v>Widowed</v>
      </c>
      <c r="Y740" t="str">
        <f>TRIM(PROPER(employee_data!Y740))</f>
        <v>Fully Meets</v>
      </c>
      <c r="Z740" s="4">
        <v>3</v>
      </c>
    </row>
    <row r="741" spans="1:26" x14ac:dyDescent="0.25">
      <c r="A741" t="str">
        <f>TRIM(employee_data!A741)</f>
        <v>1166</v>
      </c>
      <c r="B741" t="str">
        <f>TRIM(PROPER(employee_data!B741))</f>
        <v>Giada</v>
      </c>
      <c r="C741" t="str">
        <f>TRIM(PROPER(employee_data!C741))</f>
        <v>Boone</v>
      </c>
      <c r="D741" s="2">
        <f>DATEVALUE(TEXT(employee_data!D741,"dd/mm/yyyy"))</f>
        <v>44718</v>
      </c>
      <c r="E741" s="2" t="str">
        <f>IFERROR(DATEVALUE(TEXT(employee_data!E741,"dd/mm/yyyy")),TRIM(""))</f>
        <v/>
      </c>
      <c r="F741" t="str">
        <f>TRIM(employee_data!F741)</f>
        <v>Production Technician II</v>
      </c>
      <c r="G741" t="str">
        <f>TRIM(PROPER(employee_data!G741))</f>
        <v>Michelle Castillo</v>
      </c>
      <c r="H741" t="str">
        <f>TRIM(employee_data!H741)</f>
        <v>giada.boone@bilearner.com</v>
      </c>
      <c r="I741" t="str">
        <f>TRIM(UPPER(employee_data!I741))</f>
        <v>WBL</v>
      </c>
      <c r="J741" t="str">
        <f>TRIM(PROPER(employee_data!J741))</f>
        <v>Active</v>
      </c>
      <c r="K741" t="str">
        <f>TRIM(PROPER(employee_data!K741))</f>
        <v>Full-Time</v>
      </c>
      <c r="L741" t="str">
        <f>TRIM(PROPER(employee_data!L741))</f>
        <v>Zone A</v>
      </c>
      <c r="M741" t="str">
        <f>TRIM(PROPER(employee_data!M741))</f>
        <v>Temporary</v>
      </c>
      <c r="N741" t="str">
        <f>TRIM(PROPER(employee_data!N741))</f>
        <v>Unk</v>
      </c>
      <c r="O741" t="str">
        <f>TRIM(employee_data!O741)</f>
        <v/>
      </c>
      <c r="P741" t="str">
        <f>TRIM(PROPER(employee_data!P741))</f>
        <v>Production</v>
      </c>
      <c r="Q741" t="str">
        <f>TRIM(PROPER(employee_data!Q741))</f>
        <v>Field Operations</v>
      </c>
      <c r="R741" s="2">
        <f>DATEVALUE(TEXT(employee_data!R741,"dd/mm/yyyy"))</f>
        <v>23755</v>
      </c>
      <c r="S741" t="str">
        <f>TRIM(UPPER(employee_data!S741))</f>
        <v>MA</v>
      </c>
      <c r="T741" t="str">
        <f>TRIM(PROPER(employee_data!T741))</f>
        <v>Foreman</v>
      </c>
      <c r="U741" t="str">
        <f>TRIM(PROPER(employee_data!U741))</f>
        <v>Male</v>
      </c>
      <c r="V741" t="str">
        <f>TRIM(employee_data!V741)</f>
        <v>73043</v>
      </c>
      <c r="W741" t="str">
        <f>TRIM(PROPER(employee_data!W741))</f>
        <v>Other</v>
      </c>
      <c r="X741" t="str">
        <f>TRIM(PROPER(employee_data!X741))</f>
        <v>Married</v>
      </c>
      <c r="Y741" t="str">
        <f>TRIM(PROPER(employee_data!Y741))</f>
        <v>Fully Meets</v>
      </c>
      <c r="Z741" s="4">
        <v>3</v>
      </c>
    </row>
    <row r="742" spans="1:26" x14ac:dyDescent="0.25">
      <c r="A742" t="str">
        <f>TRIM(employee_data!A742)</f>
        <v>1167</v>
      </c>
      <c r="B742" t="str">
        <f>TRIM(PROPER(employee_data!B742))</f>
        <v>Camryn</v>
      </c>
      <c r="C742" t="str">
        <f>TRIM(PROPER(employee_data!C742))</f>
        <v>Guerra</v>
      </c>
      <c r="D742" s="2">
        <f>DATEVALUE(TEXT(employee_data!D742,"dd/mm/yyyy"))</f>
        <v>44501</v>
      </c>
      <c r="E742" s="2" t="str">
        <f>IFERROR(DATEVALUE(TEXT(employee_data!E742,"dd/mm/yyyy")),TRIM(""))</f>
        <v/>
      </c>
      <c r="F742" t="str">
        <f>TRIM(employee_data!F742)</f>
        <v>Production Technician II</v>
      </c>
      <c r="G742" t="str">
        <f>TRIM(PROPER(employee_data!G742))</f>
        <v>Caroline Grant</v>
      </c>
      <c r="H742" t="str">
        <f>TRIM(employee_data!H742)</f>
        <v>camryn.guerra@bilearner.com</v>
      </c>
      <c r="I742" t="str">
        <f>TRIM(UPPER(employee_data!I742))</f>
        <v>NEL</v>
      </c>
      <c r="J742" t="str">
        <f>TRIM(PROPER(employee_data!J742))</f>
        <v>Active</v>
      </c>
      <c r="K742" t="str">
        <f>TRIM(PROPER(employee_data!K742))</f>
        <v>Contract</v>
      </c>
      <c r="L742" t="str">
        <f>TRIM(PROPER(employee_data!L742))</f>
        <v>Zone B</v>
      </c>
      <c r="M742" t="str">
        <f>TRIM(PROPER(employee_data!M742))</f>
        <v>Full-Time</v>
      </c>
      <c r="N742" t="str">
        <f>TRIM(PROPER(employee_data!N742))</f>
        <v>Unk</v>
      </c>
      <c r="O742" t="str">
        <f>TRIM(employee_data!O742)</f>
        <v/>
      </c>
      <c r="P742" t="str">
        <f>TRIM(PROPER(employee_data!P742))</f>
        <v>Production</v>
      </c>
      <c r="Q742" t="str">
        <f>TRIM(PROPER(employee_data!Q742))</f>
        <v>Field Operations</v>
      </c>
      <c r="R742" s="2">
        <f>DATEVALUE(TEXT(employee_data!R742,"dd/mm/yyyy"))</f>
        <v>20333</v>
      </c>
      <c r="S742" t="str">
        <f>TRIM(UPPER(employee_data!S742))</f>
        <v>MA</v>
      </c>
      <c r="T742" t="str">
        <f>TRIM(PROPER(employee_data!T742))</f>
        <v>Laborer</v>
      </c>
      <c r="U742" t="str">
        <f>TRIM(PROPER(employee_data!U742))</f>
        <v>Female</v>
      </c>
      <c r="V742" t="str">
        <f>TRIM(employee_data!V742)</f>
        <v>69064</v>
      </c>
      <c r="W742" t="str">
        <f>TRIM(PROPER(employee_data!W742))</f>
        <v>Other</v>
      </c>
      <c r="X742" t="str">
        <f>TRIM(PROPER(employee_data!X742))</f>
        <v>Single</v>
      </c>
      <c r="Y742" t="str">
        <f>TRIM(PROPER(employee_data!Y742))</f>
        <v>Fully Meets</v>
      </c>
      <c r="Z742" s="4">
        <v>3</v>
      </c>
    </row>
    <row r="743" spans="1:26" x14ac:dyDescent="0.25">
      <c r="A743" t="str">
        <f>TRIM(employee_data!A743)</f>
        <v>1168</v>
      </c>
      <c r="B743" t="str">
        <f>TRIM(PROPER(employee_data!B743))</f>
        <v>Melody</v>
      </c>
      <c r="C743" t="str">
        <f>TRIM(PROPER(employee_data!C743))</f>
        <v>Rollins</v>
      </c>
      <c r="D743" s="2">
        <f>DATEVALUE(TEXT(employee_data!D743,"dd/mm/yyyy"))</f>
        <v>44945</v>
      </c>
      <c r="E743" s="2" t="str">
        <f>IFERROR(DATEVALUE(TEXT(employee_data!E743,"dd/mm/yyyy")),TRIM(""))</f>
        <v/>
      </c>
      <c r="F743" t="str">
        <f>TRIM(employee_data!F743)</f>
        <v>Production Technician II</v>
      </c>
      <c r="G743" t="str">
        <f>TRIM(PROPER(employee_data!G743))</f>
        <v>Mark Ellis</v>
      </c>
      <c r="H743" t="str">
        <f>TRIM(employee_data!H743)</f>
        <v>melody.rollins@bilearner.com</v>
      </c>
      <c r="I743" t="str">
        <f>TRIM(UPPER(employee_data!I743))</f>
        <v>PL</v>
      </c>
      <c r="J743" t="str">
        <f>TRIM(PROPER(employee_data!J743))</f>
        <v>Active</v>
      </c>
      <c r="K743" t="str">
        <f>TRIM(PROPER(employee_data!K743))</f>
        <v>Contract</v>
      </c>
      <c r="L743" t="str">
        <f>TRIM(PROPER(employee_data!L743))</f>
        <v>Zone A</v>
      </c>
      <c r="M743" t="str">
        <f>TRIM(PROPER(employee_data!M743))</f>
        <v>Full-Time</v>
      </c>
      <c r="N743" t="str">
        <f>TRIM(PROPER(employee_data!N743))</f>
        <v>Unk</v>
      </c>
      <c r="O743" t="str">
        <f>TRIM(employee_data!O743)</f>
        <v/>
      </c>
      <c r="P743" t="str">
        <f>TRIM(PROPER(employee_data!P743))</f>
        <v>Production</v>
      </c>
      <c r="Q743" t="str">
        <f>TRIM(PROPER(employee_data!Q743))</f>
        <v>Field Operations</v>
      </c>
      <c r="R743" s="2">
        <f>DATEVALUE(TEXT(employee_data!R743,"dd/mm/yyyy"))</f>
        <v>18638</v>
      </c>
      <c r="S743" t="str">
        <f>TRIM(UPPER(employee_data!S743))</f>
        <v>MA</v>
      </c>
      <c r="T743" t="str">
        <f>TRIM(PROPER(employee_data!T743))</f>
        <v>Assistant</v>
      </c>
      <c r="U743" t="str">
        <f>TRIM(PROPER(employee_data!U743))</f>
        <v>Female</v>
      </c>
      <c r="V743" t="str">
        <f>TRIM(employee_data!V743)</f>
        <v>85041</v>
      </c>
      <c r="W743" t="str">
        <f>TRIM(PROPER(employee_data!W743))</f>
        <v>White</v>
      </c>
      <c r="X743" t="str">
        <f>TRIM(PROPER(employee_data!X743))</f>
        <v>Married</v>
      </c>
      <c r="Y743" t="str">
        <f>TRIM(PROPER(employee_data!Y743))</f>
        <v>Fully Meets</v>
      </c>
      <c r="Z743" s="4">
        <v>3</v>
      </c>
    </row>
    <row r="744" spans="1:26" x14ac:dyDescent="0.25">
      <c r="A744" t="str">
        <f>TRIM(employee_data!A744)</f>
        <v>1169</v>
      </c>
      <c r="B744" t="str">
        <f>TRIM(PROPER(employee_data!B744))</f>
        <v>Lucia</v>
      </c>
      <c r="C744" t="str">
        <f>TRIM(PROPER(employee_data!C744))</f>
        <v>Cummings</v>
      </c>
      <c r="D744" s="2">
        <f>DATEVALUE(TEXT(employee_data!D744,"dd/mm/yyyy"))</f>
        <v>44042</v>
      </c>
      <c r="E744" s="2" t="str">
        <f>IFERROR(DATEVALUE(TEXT(employee_data!E744,"dd/mm/yyyy")),TRIM(""))</f>
        <v/>
      </c>
      <c r="F744" t="str">
        <f>TRIM(employee_data!F744)</f>
        <v>Production Technician II</v>
      </c>
      <c r="G744" t="str">
        <f>TRIM(PROPER(employee_data!G744))</f>
        <v>Mrs. Danielle Dickerson Dds</v>
      </c>
      <c r="H744" t="str">
        <f>TRIM(employee_data!H744)</f>
        <v>lucia.cummings@bilearner.com</v>
      </c>
      <c r="I744" t="str">
        <f>TRIM(UPPER(employee_data!I744))</f>
        <v>BPC</v>
      </c>
      <c r="J744" t="str">
        <f>TRIM(PROPER(employee_data!J744))</f>
        <v>Active</v>
      </c>
      <c r="K744" t="str">
        <f>TRIM(PROPER(employee_data!K744))</f>
        <v>Contract</v>
      </c>
      <c r="L744" t="str">
        <f>TRIM(PROPER(employee_data!L744))</f>
        <v>Zone B</v>
      </c>
      <c r="M744" t="str">
        <f>TRIM(PROPER(employee_data!M744))</f>
        <v>Part-Time</v>
      </c>
      <c r="N744" t="str">
        <f>TRIM(PROPER(employee_data!N744))</f>
        <v>Unk</v>
      </c>
      <c r="O744" t="str">
        <f>TRIM(employee_data!O744)</f>
        <v/>
      </c>
      <c r="P744" t="str">
        <f>TRIM(PROPER(employee_data!P744))</f>
        <v>Production</v>
      </c>
      <c r="Q744" t="str">
        <f>TRIM(PROPER(employee_data!Q744))</f>
        <v>Field Operations</v>
      </c>
      <c r="R744" s="2">
        <f>DATEVALUE(TEXT(employee_data!R744,"dd/mm/yyyy"))</f>
        <v>22174</v>
      </c>
      <c r="S744" t="str">
        <f>TRIM(UPPER(employee_data!S744))</f>
        <v>MA</v>
      </c>
      <c r="T744" t="str">
        <f>TRIM(PROPER(employee_data!T744))</f>
        <v>Operator</v>
      </c>
      <c r="U744" t="str">
        <f>TRIM(PROPER(employee_data!U744))</f>
        <v>Female</v>
      </c>
      <c r="V744" t="str">
        <f>TRIM(employee_data!V744)</f>
        <v>66037</v>
      </c>
      <c r="W744" t="str">
        <f>TRIM(PROPER(employee_data!W744))</f>
        <v>Asian</v>
      </c>
      <c r="X744" t="str">
        <f>TRIM(PROPER(employee_data!X744))</f>
        <v>Single</v>
      </c>
      <c r="Y744" t="str">
        <f>TRIM(PROPER(employee_data!Y744))</f>
        <v>Fully Meets</v>
      </c>
      <c r="Z744" s="4">
        <v>3</v>
      </c>
    </row>
    <row r="745" spans="1:26" x14ac:dyDescent="0.25">
      <c r="A745" t="str">
        <f>TRIM(employee_data!A745)</f>
        <v>1170</v>
      </c>
      <c r="B745" t="str">
        <f>TRIM(PROPER(employee_data!B745))</f>
        <v>Jaylen</v>
      </c>
      <c r="C745" t="str">
        <f>TRIM(PROPER(employee_data!C745))</f>
        <v>Serrano</v>
      </c>
      <c r="D745" s="2">
        <f>DATEVALUE(TEXT(employee_data!D745,"dd/mm/yyyy"))</f>
        <v>45123</v>
      </c>
      <c r="E745" s="2" t="str">
        <f>IFERROR(DATEVALUE(TEXT(employee_data!E745,"dd/mm/yyyy")),TRIM(""))</f>
        <v/>
      </c>
      <c r="F745" t="str">
        <f>TRIM(employee_data!F745)</f>
        <v>Production Technician II</v>
      </c>
      <c r="G745" t="str">
        <f>TRIM(PROPER(employee_data!G745))</f>
        <v>Stacy Ellis</v>
      </c>
      <c r="H745" t="str">
        <f>TRIM(employee_data!H745)</f>
        <v>jaylen.serrano@bilearner.com</v>
      </c>
      <c r="I745" t="str">
        <f>TRIM(UPPER(employee_data!I745))</f>
        <v>CCDR</v>
      </c>
      <c r="J745" t="str">
        <f>TRIM(PROPER(employee_data!J745))</f>
        <v>Active</v>
      </c>
      <c r="K745" t="str">
        <f>TRIM(PROPER(employee_data!K745))</f>
        <v>Part-Time</v>
      </c>
      <c r="L745" t="str">
        <f>TRIM(PROPER(employee_data!L745))</f>
        <v>Zone C</v>
      </c>
      <c r="M745" t="str">
        <f>TRIM(PROPER(employee_data!M745))</f>
        <v>Full-Time</v>
      </c>
      <c r="N745" t="str">
        <f>TRIM(PROPER(employee_data!N745))</f>
        <v>Unk</v>
      </c>
      <c r="O745" t="str">
        <f>TRIM(employee_data!O745)</f>
        <v/>
      </c>
      <c r="P745" t="str">
        <f>TRIM(PROPER(employee_data!P745))</f>
        <v>Production</v>
      </c>
      <c r="Q745" t="str">
        <f>TRIM(PROPER(employee_data!Q745))</f>
        <v>Underground</v>
      </c>
      <c r="R745" s="2">
        <f>DATEVALUE(TEXT(employee_data!R745,"dd/mm/yyyy"))</f>
        <v>18827</v>
      </c>
      <c r="S745" t="str">
        <f>TRIM(UPPER(employee_data!S745))</f>
        <v>MA</v>
      </c>
      <c r="T745" t="str">
        <f>TRIM(PROPER(employee_data!T745))</f>
        <v>Laborer</v>
      </c>
      <c r="U745" t="str">
        <f>TRIM(PROPER(employee_data!U745))</f>
        <v>Female</v>
      </c>
      <c r="V745" t="str">
        <f>TRIM(employee_data!V745)</f>
        <v>53112</v>
      </c>
      <c r="W745" t="str">
        <f>TRIM(PROPER(employee_data!W745))</f>
        <v>Black</v>
      </c>
      <c r="X745" t="str">
        <f>TRIM(PROPER(employee_data!X745))</f>
        <v>Single</v>
      </c>
      <c r="Y745" t="str">
        <f>TRIM(PROPER(employee_data!Y745))</f>
        <v>Fully Meets</v>
      </c>
      <c r="Z745" s="4">
        <v>3</v>
      </c>
    </row>
    <row r="746" spans="1:26" x14ac:dyDescent="0.25">
      <c r="A746" t="str">
        <f>TRIM(employee_data!A746)</f>
        <v>1171</v>
      </c>
      <c r="B746" t="str">
        <f>TRIM(PROPER(employee_data!B746))</f>
        <v>Jayson</v>
      </c>
      <c r="C746" t="str">
        <f>TRIM(PROPER(employee_data!C746))</f>
        <v>Bright</v>
      </c>
      <c r="D746" s="2">
        <f>DATEVALUE(TEXT(employee_data!D746,"dd/mm/yyyy"))</f>
        <v>44728</v>
      </c>
      <c r="E746" s="2" t="str">
        <f>IFERROR(DATEVALUE(TEXT(employee_data!E746,"dd/mm/yyyy")),TRIM(""))</f>
        <v/>
      </c>
      <c r="F746" t="str">
        <f>TRIM(employee_data!F746)</f>
        <v>Production Technician I</v>
      </c>
      <c r="G746" t="str">
        <f>TRIM(PROPER(employee_data!G746))</f>
        <v>Hannah Bailey</v>
      </c>
      <c r="H746" t="str">
        <f>TRIM(employee_data!H746)</f>
        <v>jayson.bright@bilearner.com</v>
      </c>
      <c r="I746" t="str">
        <f>TRIM(UPPER(employee_data!I746))</f>
        <v>SVG</v>
      </c>
      <c r="J746" t="str">
        <f>TRIM(PROPER(employee_data!J746))</f>
        <v>Active</v>
      </c>
      <c r="K746" t="str">
        <f>TRIM(PROPER(employee_data!K746))</f>
        <v>Part-Time</v>
      </c>
      <c r="L746" t="str">
        <f>TRIM(PROPER(employee_data!L746))</f>
        <v>Zone A</v>
      </c>
      <c r="M746" t="str">
        <f>TRIM(PROPER(employee_data!M746))</f>
        <v>Part-Time</v>
      </c>
      <c r="N746" t="str">
        <f>TRIM(PROPER(employee_data!N746))</f>
        <v>Unk</v>
      </c>
      <c r="O746" t="str">
        <f>TRIM(employee_data!O746)</f>
        <v/>
      </c>
      <c r="P746" t="str">
        <f>TRIM(PROPER(employee_data!P746))</f>
        <v>Production</v>
      </c>
      <c r="Q746" t="str">
        <f>TRIM(PROPER(employee_data!Q746))</f>
        <v>Field Operations</v>
      </c>
      <c r="R746" s="2">
        <f>DATEVALUE(TEXT(employee_data!R746,"dd/mm/yyyy"))</f>
        <v>19564</v>
      </c>
      <c r="S746" t="str">
        <f>TRIM(UPPER(employee_data!S746))</f>
        <v>MA</v>
      </c>
      <c r="T746" t="str">
        <f>TRIM(PROPER(employee_data!T746))</f>
        <v>Laborer</v>
      </c>
      <c r="U746" t="str">
        <f>TRIM(PROPER(employee_data!U746))</f>
        <v>Female</v>
      </c>
      <c r="V746" t="str">
        <f>TRIM(employee_data!V746)</f>
        <v>93320</v>
      </c>
      <c r="W746" t="str">
        <f>TRIM(PROPER(employee_data!W746))</f>
        <v>Hispanic</v>
      </c>
      <c r="X746" t="str">
        <f>TRIM(PROPER(employee_data!X746))</f>
        <v>Single</v>
      </c>
      <c r="Y746" t="str">
        <f>TRIM(PROPER(employee_data!Y746))</f>
        <v>Fully Meets</v>
      </c>
      <c r="Z746" s="4">
        <v>3</v>
      </c>
    </row>
    <row r="747" spans="1:26" x14ac:dyDescent="0.25">
      <c r="A747" t="str">
        <f>TRIM(employee_data!A747)</f>
        <v>1172</v>
      </c>
      <c r="B747" t="str">
        <f>TRIM(PROPER(employee_data!B747))</f>
        <v>Carlie</v>
      </c>
      <c r="C747" t="str">
        <f>TRIM(PROPER(employee_data!C747))</f>
        <v>Wilkerson</v>
      </c>
      <c r="D747" s="2">
        <f>DATEVALUE(TEXT(employee_data!D747,"dd/mm/yyyy"))</f>
        <v>44360</v>
      </c>
      <c r="E747" s="2">
        <f>IFERROR(DATEVALUE(TEXT(employee_data!E747,"dd/mm/yyyy")),TRIM(""))</f>
        <v>44708</v>
      </c>
      <c r="F747" t="str">
        <f>TRIM(employee_data!F747)</f>
        <v>Production Technician I</v>
      </c>
      <c r="G747" t="str">
        <f>TRIM(PROPER(employee_data!G747))</f>
        <v>Charles Rogers</v>
      </c>
      <c r="H747" t="str">
        <f>TRIM(employee_data!H747)</f>
        <v>carlie.wilkerson@bilearner.com</v>
      </c>
      <c r="I747" t="str">
        <f>TRIM(UPPER(employee_data!I747))</f>
        <v>EW</v>
      </c>
      <c r="J747" t="str">
        <f>TRIM(PROPER(employee_data!J747))</f>
        <v>Voluntarily Terminated</v>
      </c>
      <c r="K747" t="str">
        <f>TRIM(PROPER(employee_data!K747))</f>
        <v>Full-Time</v>
      </c>
      <c r="L747" t="str">
        <f>TRIM(PROPER(employee_data!L747))</f>
        <v>Zone C</v>
      </c>
      <c r="M747" t="str">
        <f>TRIM(PROPER(employee_data!M747))</f>
        <v>Full-Time</v>
      </c>
      <c r="N747" t="str">
        <f>TRIM(PROPER(employee_data!N747))</f>
        <v>Voluntary</v>
      </c>
      <c r="O747" t="str">
        <f>TRIM(employee_data!O747)</f>
        <v>Truth game down which.</v>
      </c>
      <c r="P747" t="str">
        <f>TRIM(PROPER(employee_data!P747))</f>
        <v>Production</v>
      </c>
      <c r="Q747" t="str">
        <f>TRIM(PROPER(employee_data!Q747))</f>
        <v>Engineers</v>
      </c>
      <c r="R747" s="2">
        <f>DATEVALUE(TEXT(employee_data!R747,"dd/mm/yyyy"))</f>
        <v>19134</v>
      </c>
      <c r="S747" t="str">
        <f>TRIM(UPPER(employee_data!S747))</f>
        <v>MA</v>
      </c>
      <c r="T747" t="str">
        <f>TRIM(PROPER(employee_data!T747))</f>
        <v>Engineer</v>
      </c>
      <c r="U747" t="str">
        <f>TRIM(PROPER(employee_data!U747))</f>
        <v>Male</v>
      </c>
      <c r="V747" t="str">
        <f>TRIM(employee_data!V747)</f>
        <v>39849</v>
      </c>
      <c r="W747" t="str">
        <f>TRIM(PROPER(employee_data!W747))</f>
        <v>Asian</v>
      </c>
      <c r="X747" t="str">
        <f>TRIM(PROPER(employee_data!X747))</f>
        <v>Married</v>
      </c>
      <c r="Y747" t="str">
        <f>TRIM(PROPER(employee_data!Y747))</f>
        <v>Fully Meets</v>
      </c>
      <c r="Z747" s="4">
        <v>3</v>
      </c>
    </row>
    <row r="748" spans="1:26" x14ac:dyDescent="0.25">
      <c r="A748" t="str">
        <f>TRIM(employee_data!A748)</f>
        <v>1173</v>
      </c>
      <c r="B748" t="str">
        <f>TRIM(PROPER(employee_data!B748))</f>
        <v>Kaylyn</v>
      </c>
      <c r="C748" t="str">
        <f>TRIM(PROPER(employee_data!C748))</f>
        <v>Patrick</v>
      </c>
      <c r="D748" s="2">
        <f>DATEVALUE(TEXT(employee_data!D748,"dd/mm/yyyy"))</f>
        <v>44149</v>
      </c>
      <c r="E748" s="2">
        <f>IFERROR(DATEVALUE(TEXT(employee_data!E748,"dd/mm/yyyy")),TRIM(""))</f>
        <v>44501</v>
      </c>
      <c r="F748" t="str">
        <f>TRIM(employee_data!F748)</f>
        <v>Production Technician I</v>
      </c>
      <c r="G748" t="str">
        <f>TRIM(PROPER(employee_data!G748))</f>
        <v>Christine Foster</v>
      </c>
      <c r="H748" t="str">
        <f>TRIM(employee_data!H748)</f>
        <v>kaylyn.patrick@bilearner.com</v>
      </c>
      <c r="I748" t="str">
        <f>TRIM(UPPER(employee_data!I748))</f>
        <v>BPC</v>
      </c>
      <c r="J748" t="str">
        <f>TRIM(PROPER(employee_data!J748))</f>
        <v>Voluntarily Terminated</v>
      </c>
      <c r="K748" t="str">
        <f>TRIM(PROPER(employee_data!K748))</f>
        <v>Full-Time</v>
      </c>
      <c r="L748" t="str">
        <f>TRIM(PROPER(employee_data!L748))</f>
        <v>Zone C</v>
      </c>
      <c r="M748" t="str">
        <f>TRIM(PROPER(employee_data!M748))</f>
        <v>Full-Time</v>
      </c>
      <c r="N748" t="str">
        <f>TRIM(PROPER(employee_data!N748))</f>
        <v>Resignation</v>
      </c>
      <c r="O748" t="str">
        <f>TRIM(employee_data!O748)</f>
        <v>Sure trip sound action.</v>
      </c>
      <c r="P748" t="str">
        <f>TRIM(PROPER(employee_data!P748))</f>
        <v>Production</v>
      </c>
      <c r="Q748" t="str">
        <f>TRIM(PROPER(employee_data!Q748))</f>
        <v>Isp</v>
      </c>
      <c r="R748" s="2">
        <f>DATEVALUE(TEXT(employee_data!R748,"dd/mm/yyyy"))</f>
        <v>24867</v>
      </c>
      <c r="S748" t="str">
        <f>TRIM(UPPER(employee_data!S748))</f>
        <v>MA</v>
      </c>
      <c r="T748" t="str">
        <f>TRIM(PROPER(employee_data!T748))</f>
        <v>Manager</v>
      </c>
      <c r="U748" t="str">
        <f>TRIM(PROPER(employee_data!U748))</f>
        <v>Female</v>
      </c>
      <c r="V748" t="str">
        <f>TRIM(employee_data!V748)</f>
        <v>38596</v>
      </c>
      <c r="W748" t="str">
        <f>TRIM(PROPER(employee_data!W748))</f>
        <v>White</v>
      </c>
      <c r="X748" t="str">
        <f>TRIM(PROPER(employee_data!X748))</f>
        <v>Widowed</v>
      </c>
      <c r="Y748" t="str">
        <f>TRIM(PROPER(employee_data!Y748))</f>
        <v>Fully Meets</v>
      </c>
      <c r="Z748" s="4">
        <v>3</v>
      </c>
    </row>
    <row r="749" spans="1:26" x14ac:dyDescent="0.25">
      <c r="A749" t="str">
        <f>TRIM(employee_data!A749)</f>
        <v>1174</v>
      </c>
      <c r="B749" t="str">
        <f>TRIM(PROPER(employee_data!B749))</f>
        <v>Evie</v>
      </c>
      <c r="C749" t="str">
        <f>TRIM(PROPER(employee_data!C749))</f>
        <v>Pope</v>
      </c>
      <c r="D749" s="2">
        <f>DATEVALUE(TEXT(employee_data!D749,"dd/mm/yyyy"))</f>
        <v>43998</v>
      </c>
      <c r="E749" s="2">
        <f>IFERROR(DATEVALUE(TEXT(employee_data!E749,"dd/mm/yyyy")),TRIM(""))</f>
        <v>44998</v>
      </c>
      <c r="F749" t="str">
        <f>TRIM(employee_data!F749)</f>
        <v>Production Technician I</v>
      </c>
      <c r="G749" t="str">
        <f>TRIM(PROPER(employee_data!G749))</f>
        <v>Tyler Brown</v>
      </c>
      <c r="H749" t="str">
        <f>TRIM(employee_data!H749)</f>
        <v>evie.pope@bilearner.com</v>
      </c>
      <c r="I749" t="str">
        <f>TRIM(UPPER(employee_data!I749))</f>
        <v>CCDR</v>
      </c>
      <c r="J749" t="str">
        <f>TRIM(PROPER(employee_data!J749))</f>
        <v>Voluntarily Terminated</v>
      </c>
      <c r="K749" t="str">
        <f>TRIM(PROPER(employee_data!K749))</f>
        <v>Full-Time</v>
      </c>
      <c r="L749" t="str">
        <f>TRIM(PROPER(employee_data!L749))</f>
        <v>Zone C</v>
      </c>
      <c r="M749" t="str">
        <f>TRIM(PROPER(employee_data!M749))</f>
        <v>Temporary</v>
      </c>
      <c r="N749" t="str">
        <f>TRIM(PROPER(employee_data!N749))</f>
        <v>Resignation</v>
      </c>
      <c r="O749" t="str">
        <f>TRIM(employee_data!O749)</f>
        <v>Treatment power card almost pretty sister.</v>
      </c>
      <c r="P749" t="str">
        <f>TRIM(PROPER(employee_data!P749))</f>
        <v>Production</v>
      </c>
      <c r="Q749" t="str">
        <f>TRIM(PROPER(employee_data!Q749))</f>
        <v>Field Operations</v>
      </c>
      <c r="R749" s="2">
        <f>DATEVALUE(TEXT(employee_data!R749,"dd/mm/yyyy"))</f>
        <v>27008</v>
      </c>
      <c r="S749" t="str">
        <f>TRIM(UPPER(employee_data!S749))</f>
        <v>MA</v>
      </c>
      <c r="T749" t="str">
        <f>TRIM(PROPER(employee_data!T749))</f>
        <v>Construction Manager</v>
      </c>
      <c r="U749" t="str">
        <f>TRIM(PROPER(employee_data!U749))</f>
        <v>Female</v>
      </c>
      <c r="V749" t="str">
        <f>TRIM(employee_data!V749)</f>
        <v>31731</v>
      </c>
      <c r="W749" t="str">
        <f>TRIM(PROPER(employee_data!W749))</f>
        <v>Other</v>
      </c>
      <c r="X749" t="str">
        <f>TRIM(PROPER(employee_data!X749))</f>
        <v>Widowed</v>
      </c>
      <c r="Y749" t="str">
        <f>TRIM(PROPER(employee_data!Y749))</f>
        <v>Fully Meets</v>
      </c>
      <c r="Z749" s="4">
        <v>3</v>
      </c>
    </row>
    <row r="750" spans="1:26" x14ac:dyDescent="0.25">
      <c r="A750" t="str">
        <f>TRIM(employee_data!A750)</f>
        <v>1175</v>
      </c>
      <c r="B750" t="str">
        <f>TRIM(PROPER(employee_data!B750))</f>
        <v>Nayeli</v>
      </c>
      <c r="C750" t="str">
        <f>TRIM(PROPER(employee_data!C750))</f>
        <v>Kelley</v>
      </c>
      <c r="D750" s="2">
        <f>DATEVALUE(TEXT(employee_data!D750,"dd/mm/yyyy"))</f>
        <v>43454</v>
      </c>
      <c r="E750" s="2">
        <f>IFERROR(DATEVALUE(TEXT(employee_data!E750,"dd/mm/yyyy")),TRIM(""))</f>
        <v>44189</v>
      </c>
      <c r="F750" t="str">
        <f>TRIM(employee_data!F750)</f>
        <v>Production Technician I</v>
      </c>
      <c r="G750" t="str">
        <f>TRIM(PROPER(employee_data!G750))</f>
        <v>Holly Nichols</v>
      </c>
      <c r="H750" t="str">
        <f>TRIM(employee_data!H750)</f>
        <v>nayeli.kelley@bilearner.com</v>
      </c>
      <c r="I750" t="str">
        <f>TRIM(UPPER(employee_data!I750))</f>
        <v>EW</v>
      </c>
      <c r="J750" t="str">
        <f>TRIM(PROPER(employee_data!J750))</f>
        <v>Voluntarily Terminated</v>
      </c>
      <c r="K750" t="str">
        <f>TRIM(PROPER(employee_data!K750))</f>
        <v>Full-Time</v>
      </c>
      <c r="L750" t="str">
        <f>TRIM(PROPER(employee_data!L750))</f>
        <v>Zone A</v>
      </c>
      <c r="M750" t="str">
        <f>TRIM(PROPER(employee_data!M750))</f>
        <v>Part-Time</v>
      </c>
      <c r="N750" t="str">
        <f>TRIM(PROPER(employee_data!N750))</f>
        <v>Voluntary</v>
      </c>
      <c r="O750" t="str">
        <f>TRIM(employee_data!O750)</f>
        <v>Reduce subject positive war score interesting.</v>
      </c>
      <c r="P750" t="str">
        <f>TRIM(PROPER(employee_data!P750))</f>
        <v>Production</v>
      </c>
      <c r="Q750" t="str">
        <f>TRIM(PROPER(employee_data!Q750))</f>
        <v>Catv</v>
      </c>
      <c r="R750" s="2">
        <f>DATEVALUE(TEXT(employee_data!R750,"dd/mm/yyyy"))</f>
        <v>35281</v>
      </c>
      <c r="S750" t="str">
        <f>TRIM(UPPER(employee_data!S750))</f>
        <v>MA</v>
      </c>
      <c r="T750" t="str">
        <f>TRIM(PROPER(employee_data!T750))</f>
        <v>Laborer</v>
      </c>
      <c r="U750" t="str">
        <f>TRIM(PROPER(employee_data!U750))</f>
        <v>Female</v>
      </c>
      <c r="V750" t="str">
        <f>TRIM(employee_data!V750)</f>
        <v>38710</v>
      </c>
      <c r="W750" t="str">
        <f>TRIM(PROPER(employee_data!W750))</f>
        <v>Asian</v>
      </c>
      <c r="X750" t="str">
        <f>TRIM(PROPER(employee_data!X750))</f>
        <v>Divorced</v>
      </c>
      <c r="Y750" t="str">
        <f>TRIM(PROPER(employee_data!Y750))</f>
        <v>Fully Meets</v>
      </c>
      <c r="Z750" s="4">
        <v>3</v>
      </c>
    </row>
    <row r="751" spans="1:26" x14ac:dyDescent="0.25">
      <c r="A751" t="str">
        <f>TRIM(employee_data!A751)</f>
        <v>1176</v>
      </c>
      <c r="B751" t="str">
        <f>TRIM(PROPER(employee_data!B751))</f>
        <v>Krista</v>
      </c>
      <c r="C751" t="str">
        <f>TRIM(PROPER(employee_data!C751))</f>
        <v>Franco</v>
      </c>
      <c r="D751" s="2">
        <f>DATEVALUE(TEXT(employee_data!D751,"dd/mm/yyyy"))</f>
        <v>44863</v>
      </c>
      <c r="E751" s="2" t="str">
        <f>IFERROR(DATEVALUE(TEXT(employee_data!E751,"dd/mm/yyyy")),TRIM(""))</f>
        <v/>
      </c>
      <c r="F751" t="str">
        <f>TRIM(employee_data!F751)</f>
        <v>Production Technician I</v>
      </c>
      <c r="G751" t="str">
        <f>TRIM(PROPER(employee_data!G751))</f>
        <v>Jennifer Phillips</v>
      </c>
      <c r="H751" t="str">
        <f>TRIM(employee_data!H751)</f>
        <v>krista.franco@bilearner.com</v>
      </c>
      <c r="I751" t="str">
        <f>TRIM(UPPER(employee_data!I751))</f>
        <v>MSC</v>
      </c>
      <c r="J751" t="str">
        <f>TRIM(PROPER(employee_data!J751))</f>
        <v>Active</v>
      </c>
      <c r="K751" t="str">
        <f>TRIM(PROPER(employee_data!K751))</f>
        <v>Contract</v>
      </c>
      <c r="L751" t="str">
        <f>TRIM(PROPER(employee_data!L751))</f>
        <v>Zone A</v>
      </c>
      <c r="M751" t="str">
        <f>TRIM(PROPER(employee_data!M751))</f>
        <v>Part-Time</v>
      </c>
      <c r="N751" t="str">
        <f>TRIM(PROPER(employee_data!N751))</f>
        <v>Unk</v>
      </c>
      <c r="O751" t="str">
        <f>TRIM(employee_data!O751)</f>
        <v/>
      </c>
      <c r="P751" t="str">
        <f>TRIM(PROPER(employee_data!P751))</f>
        <v>Production</v>
      </c>
      <c r="Q751" t="str">
        <f>TRIM(PROPER(employee_data!Q751))</f>
        <v>Engineers</v>
      </c>
      <c r="R751" s="2">
        <f>DATEVALUE(TEXT(employee_data!R751,"dd/mm/yyyy"))</f>
        <v>22277</v>
      </c>
      <c r="S751" t="str">
        <f>TRIM(UPPER(employee_data!S751))</f>
        <v>MA</v>
      </c>
      <c r="T751" t="str">
        <f>TRIM(PROPER(employee_data!T751))</f>
        <v>Project Manager</v>
      </c>
      <c r="U751" t="str">
        <f>TRIM(PROPER(employee_data!U751))</f>
        <v>Female</v>
      </c>
      <c r="V751" t="str">
        <f>TRIM(employee_data!V751)</f>
        <v>7184</v>
      </c>
      <c r="W751" t="str">
        <f>TRIM(PROPER(employee_data!W751))</f>
        <v>White</v>
      </c>
      <c r="X751" t="str">
        <f>TRIM(PROPER(employee_data!X751))</f>
        <v>Married</v>
      </c>
      <c r="Y751" t="str">
        <f>TRIM(PROPER(employee_data!Y751))</f>
        <v>Fully Meets</v>
      </c>
      <c r="Z751" s="4">
        <v>3</v>
      </c>
    </row>
    <row r="752" spans="1:26" x14ac:dyDescent="0.25">
      <c r="A752" t="str">
        <f>TRIM(employee_data!A752)</f>
        <v>1177</v>
      </c>
      <c r="B752" t="str">
        <f>TRIM(PROPER(employee_data!B752))</f>
        <v>Teresa</v>
      </c>
      <c r="C752" t="str">
        <f>TRIM(PROPER(employee_data!C752))</f>
        <v>Farrell</v>
      </c>
      <c r="D752" s="2">
        <f>DATEVALUE(TEXT(employee_data!D752,"dd/mm/yyyy"))</f>
        <v>44032</v>
      </c>
      <c r="E752" s="2" t="str">
        <f>IFERROR(DATEVALUE(TEXT(employee_data!E752,"dd/mm/yyyy")),TRIM(""))</f>
        <v/>
      </c>
      <c r="F752" t="str">
        <f>TRIM(employee_data!F752)</f>
        <v>Production Technician I</v>
      </c>
      <c r="G752" t="str">
        <f>TRIM(PROPER(employee_data!G752))</f>
        <v>Shannon Cruz</v>
      </c>
      <c r="H752" t="str">
        <f>TRIM(employee_data!H752)</f>
        <v>teresa.farrell@bilearner.com</v>
      </c>
      <c r="I752" t="str">
        <f>TRIM(UPPER(employee_data!I752))</f>
        <v>NEL</v>
      </c>
      <c r="J752" t="str">
        <f>TRIM(PROPER(employee_data!J752))</f>
        <v>Active</v>
      </c>
      <c r="K752" t="str">
        <f>TRIM(PROPER(employee_data!K752))</f>
        <v>Contract</v>
      </c>
      <c r="L752" t="str">
        <f>TRIM(PROPER(employee_data!L752))</f>
        <v>Zone A</v>
      </c>
      <c r="M752" t="str">
        <f>TRIM(PROPER(employee_data!M752))</f>
        <v>Temporary</v>
      </c>
      <c r="N752" t="str">
        <f>TRIM(PROPER(employee_data!N752))</f>
        <v>Unk</v>
      </c>
      <c r="O752" t="str">
        <f>TRIM(employee_data!O752)</f>
        <v/>
      </c>
      <c r="P752" t="str">
        <f>TRIM(PROPER(employee_data!P752))</f>
        <v>Production</v>
      </c>
      <c r="Q752" t="str">
        <f>TRIM(PROPER(employee_data!Q752))</f>
        <v>Aerial</v>
      </c>
      <c r="R752" s="2">
        <f>DATEVALUE(TEXT(employee_data!R752,"dd/mm/yyyy"))</f>
        <v>25025</v>
      </c>
      <c r="S752" t="str">
        <f>TRIM(UPPER(employee_data!S752))</f>
        <v>MA</v>
      </c>
      <c r="T752" t="str">
        <f>TRIM(PROPER(employee_data!T752))</f>
        <v>Lineman</v>
      </c>
      <c r="U752" t="str">
        <f>TRIM(PROPER(employee_data!U752))</f>
        <v>Female</v>
      </c>
      <c r="V752" t="str">
        <f>TRIM(employee_data!V752)</f>
        <v>13425</v>
      </c>
      <c r="W752" t="str">
        <f>TRIM(PROPER(employee_data!W752))</f>
        <v>Other</v>
      </c>
      <c r="X752" t="str">
        <f>TRIM(PROPER(employee_data!X752))</f>
        <v>Married</v>
      </c>
      <c r="Y752" t="str">
        <f>TRIM(PROPER(employee_data!Y752))</f>
        <v>Fully Meets</v>
      </c>
      <c r="Z752" s="4">
        <v>3</v>
      </c>
    </row>
    <row r="753" spans="1:26" x14ac:dyDescent="0.25">
      <c r="A753" t="str">
        <f>TRIM(employee_data!A753)</f>
        <v>1178</v>
      </c>
      <c r="B753" t="str">
        <f>TRIM(PROPER(employee_data!B753))</f>
        <v>Dorian</v>
      </c>
      <c r="C753" t="str">
        <f>TRIM(PROPER(employee_data!C753))</f>
        <v>Fox</v>
      </c>
      <c r="D753" s="2">
        <f>DATEVALUE(TEXT(employee_data!D753,"dd/mm/yyyy"))</f>
        <v>44472</v>
      </c>
      <c r="E753" s="2">
        <f>IFERROR(DATEVALUE(TEXT(employee_data!E753,"dd/mm/yyyy")),TRIM(""))</f>
        <v>44549</v>
      </c>
      <c r="F753" t="str">
        <f>TRIM(employee_data!F753)</f>
        <v>Production Technician I</v>
      </c>
      <c r="G753" t="str">
        <f>TRIM(PROPER(employee_data!G753))</f>
        <v>Jamie Lowe</v>
      </c>
      <c r="H753" t="str">
        <f>TRIM(employee_data!H753)</f>
        <v>dorian.fox@bilearner.com</v>
      </c>
      <c r="I753" t="str">
        <f>TRIM(UPPER(employee_data!I753))</f>
        <v>PL</v>
      </c>
      <c r="J753" t="str">
        <f>TRIM(PROPER(employee_data!J753))</f>
        <v>Voluntarily Terminated</v>
      </c>
      <c r="K753" t="str">
        <f>TRIM(PROPER(employee_data!K753))</f>
        <v>Contract</v>
      </c>
      <c r="L753" t="str">
        <f>TRIM(PROPER(employee_data!L753))</f>
        <v>Zone C</v>
      </c>
      <c r="M753" t="str">
        <f>TRIM(PROPER(employee_data!M753))</f>
        <v>Part-Time</v>
      </c>
      <c r="N753" t="str">
        <f>TRIM(PROPER(employee_data!N753))</f>
        <v>Involuntary</v>
      </c>
      <c r="O753" t="str">
        <f>TRIM(employee_data!O753)</f>
        <v>Occur air as along approach.</v>
      </c>
      <c r="P753" t="str">
        <f>TRIM(PROPER(employee_data!P753))</f>
        <v>Production</v>
      </c>
      <c r="Q753" t="str">
        <f>TRIM(PROPER(employee_data!Q753))</f>
        <v>Field Operations</v>
      </c>
      <c r="R753" s="2">
        <f>DATEVALUE(TEXT(employee_data!R753,"dd/mm/yyyy"))</f>
        <v>21677</v>
      </c>
      <c r="S753" t="str">
        <f>TRIM(UPPER(employee_data!S753))</f>
        <v>MA</v>
      </c>
      <c r="T753" t="str">
        <f>TRIM(PROPER(employee_data!T753))</f>
        <v>Laborer</v>
      </c>
      <c r="U753" t="str">
        <f>TRIM(PROPER(employee_data!U753))</f>
        <v>Male</v>
      </c>
      <c r="V753" t="str">
        <f>TRIM(employee_data!V753)</f>
        <v>93796</v>
      </c>
      <c r="W753" t="str">
        <f>TRIM(PROPER(employee_data!W753))</f>
        <v>Other</v>
      </c>
      <c r="X753" t="str">
        <f>TRIM(PROPER(employee_data!X753))</f>
        <v>Single</v>
      </c>
      <c r="Y753" t="str">
        <f>TRIM(PROPER(employee_data!Y753))</f>
        <v>Fully Meets</v>
      </c>
      <c r="Z753" s="4">
        <v>3</v>
      </c>
    </row>
    <row r="754" spans="1:26" x14ac:dyDescent="0.25">
      <c r="A754" t="str">
        <f>TRIM(employee_data!A754)</f>
        <v>1179</v>
      </c>
      <c r="B754" t="str">
        <f>TRIM(PROPER(employee_data!B754))</f>
        <v>Madeleine</v>
      </c>
      <c r="C754" t="str">
        <f>TRIM(PROPER(employee_data!C754))</f>
        <v>Sherman</v>
      </c>
      <c r="D754" s="2">
        <f>DATEVALUE(TEXT(employee_data!D754,"dd/mm/yyyy"))</f>
        <v>44758</v>
      </c>
      <c r="E754" s="2" t="str">
        <f>IFERROR(DATEVALUE(TEXT(employee_data!E754,"dd/mm/yyyy")),TRIM(""))</f>
        <v/>
      </c>
      <c r="F754" t="str">
        <f>TRIM(employee_data!F754)</f>
        <v>Production Technician I</v>
      </c>
      <c r="G754" t="str">
        <f>TRIM(PROPER(employee_data!G754))</f>
        <v>Paige Calderon</v>
      </c>
      <c r="H754" t="str">
        <f>TRIM(employee_data!H754)</f>
        <v>madeleine.sherman@bilearner.com</v>
      </c>
      <c r="I754" t="str">
        <f>TRIM(UPPER(employee_data!I754))</f>
        <v>PYZ</v>
      </c>
      <c r="J754" t="str">
        <f>TRIM(PROPER(employee_data!J754))</f>
        <v>Active</v>
      </c>
      <c r="K754" t="str">
        <f>TRIM(PROPER(employee_data!K754))</f>
        <v>Part-Time</v>
      </c>
      <c r="L754" t="str">
        <f>TRIM(PROPER(employee_data!L754))</f>
        <v>Zone A</v>
      </c>
      <c r="M754" t="str">
        <f>TRIM(PROPER(employee_data!M754))</f>
        <v>Full-Time</v>
      </c>
      <c r="N754" t="str">
        <f>TRIM(PROPER(employee_data!N754))</f>
        <v>Unk</v>
      </c>
      <c r="O754" t="str">
        <f>TRIM(employee_data!O754)</f>
        <v/>
      </c>
      <c r="P754" t="str">
        <f>TRIM(PROPER(employee_data!P754))</f>
        <v>Production</v>
      </c>
      <c r="Q754" t="str">
        <f>TRIM(PROPER(employee_data!Q754))</f>
        <v>Aerial</v>
      </c>
      <c r="R754" s="2">
        <f>DATEVALUE(TEXT(employee_data!R754,"dd/mm/yyyy"))</f>
        <v>33124</v>
      </c>
      <c r="S754" t="str">
        <f>TRIM(UPPER(employee_data!S754))</f>
        <v>MA</v>
      </c>
      <c r="T754" t="str">
        <f>TRIM(PROPER(employee_data!T754))</f>
        <v>Supervisor</v>
      </c>
      <c r="U754" t="str">
        <f>TRIM(PROPER(employee_data!U754))</f>
        <v>Male</v>
      </c>
      <c r="V754" t="str">
        <f>TRIM(employee_data!V754)</f>
        <v>92453</v>
      </c>
      <c r="W754" t="str">
        <f>TRIM(PROPER(employee_data!W754))</f>
        <v>Black</v>
      </c>
      <c r="X754" t="str">
        <f>TRIM(PROPER(employee_data!X754))</f>
        <v>Divorced</v>
      </c>
      <c r="Y754" t="str">
        <f>TRIM(PROPER(employee_data!Y754))</f>
        <v>Fully Meets</v>
      </c>
      <c r="Z754" s="4">
        <v>3</v>
      </c>
    </row>
    <row r="755" spans="1:26" x14ac:dyDescent="0.25">
      <c r="A755" t="str">
        <f>TRIM(employee_data!A755)</f>
        <v>1180</v>
      </c>
      <c r="B755" t="str">
        <f>TRIM(PROPER(employee_data!B755))</f>
        <v>Allan</v>
      </c>
      <c r="C755" t="str">
        <f>TRIM(PROPER(employee_data!C755))</f>
        <v>Butler</v>
      </c>
      <c r="D755" s="2">
        <f>DATEVALUE(TEXT(employee_data!D755,"dd/mm/yyyy"))</f>
        <v>44012</v>
      </c>
      <c r="E755" s="2" t="str">
        <f>IFERROR(DATEVALUE(TEXT(employee_data!E755,"dd/mm/yyyy")),TRIM(""))</f>
        <v/>
      </c>
      <c r="F755" t="str">
        <f>TRIM(employee_data!F755)</f>
        <v>Production Technician I</v>
      </c>
      <c r="G755" t="str">
        <f>TRIM(PROPER(employee_data!G755))</f>
        <v>Jacob Taylor</v>
      </c>
      <c r="H755" t="str">
        <f>TRIM(employee_data!H755)</f>
        <v>allan.butler@bilearner.com</v>
      </c>
      <c r="I755" t="str">
        <f>TRIM(UPPER(employee_data!I755))</f>
        <v>SVG</v>
      </c>
      <c r="J755" t="str">
        <f>TRIM(PROPER(employee_data!J755))</f>
        <v>Active</v>
      </c>
      <c r="K755" t="str">
        <f>TRIM(PROPER(employee_data!K755))</f>
        <v>Full-Time</v>
      </c>
      <c r="L755" t="str">
        <f>TRIM(PROPER(employee_data!L755))</f>
        <v>Zone B</v>
      </c>
      <c r="M755" t="str">
        <f>TRIM(PROPER(employee_data!M755))</f>
        <v>Full-Time</v>
      </c>
      <c r="N755" t="str">
        <f>TRIM(PROPER(employee_data!N755))</f>
        <v>Unk</v>
      </c>
      <c r="O755" t="str">
        <f>TRIM(employee_data!O755)</f>
        <v/>
      </c>
      <c r="P755" t="str">
        <f>TRIM(PROPER(employee_data!P755))</f>
        <v>Production</v>
      </c>
      <c r="Q755" t="str">
        <f>TRIM(PROPER(employee_data!Q755))</f>
        <v>Underground</v>
      </c>
      <c r="R755" s="2">
        <f>DATEVALUE(TEXT(employee_data!R755,"dd/mm/yyyy"))</f>
        <v>16406</v>
      </c>
      <c r="S755" t="str">
        <f>TRIM(UPPER(employee_data!S755))</f>
        <v>MA</v>
      </c>
      <c r="T755" t="str">
        <f>TRIM(PROPER(employee_data!T755))</f>
        <v>Laborer</v>
      </c>
      <c r="U755" t="str">
        <f>TRIM(PROPER(employee_data!U755))</f>
        <v>Male</v>
      </c>
      <c r="V755" t="str">
        <f>TRIM(employee_data!V755)</f>
        <v>10449</v>
      </c>
      <c r="W755" t="str">
        <f>TRIM(PROPER(employee_data!W755))</f>
        <v>Hispanic</v>
      </c>
      <c r="X755" t="str">
        <f>TRIM(PROPER(employee_data!X755))</f>
        <v>Single</v>
      </c>
      <c r="Y755" t="str">
        <f>TRIM(PROPER(employee_data!Y755))</f>
        <v>Fully Meets</v>
      </c>
      <c r="Z755" s="4">
        <v>3</v>
      </c>
    </row>
    <row r="756" spans="1:26" x14ac:dyDescent="0.25">
      <c r="A756" t="str">
        <f>TRIM(employee_data!A756)</f>
        <v>1181</v>
      </c>
      <c r="B756" t="str">
        <f>TRIM(PROPER(employee_data!B756))</f>
        <v>Nevaeh</v>
      </c>
      <c r="C756" t="str">
        <f>TRIM(PROPER(employee_data!C756))</f>
        <v>Davila</v>
      </c>
      <c r="D756" s="2">
        <f>DATEVALUE(TEXT(employee_data!D756,"dd/mm/yyyy"))</f>
        <v>44360</v>
      </c>
      <c r="E756" s="2" t="str">
        <f>IFERROR(DATEVALUE(TEXT(employee_data!E756,"dd/mm/yyyy")),TRIM(""))</f>
        <v/>
      </c>
      <c r="F756" t="str">
        <f>TRIM(employee_data!F756)</f>
        <v>Production Technician I</v>
      </c>
      <c r="G756" t="str">
        <f>TRIM(PROPER(employee_data!G756))</f>
        <v>Sandra Pollard</v>
      </c>
      <c r="H756" t="str">
        <f>TRIM(employee_data!H756)</f>
        <v>nevaeh.davila@bilearner.com</v>
      </c>
      <c r="I756" t="str">
        <f>TRIM(UPPER(employee_data!I756))</f>
        <v>TNS</v>
      </c>
      <c r="J756" t="str">
        <f>TRIM(PROPER(employee_data!J756))</f>
        <v>Active</v>
      </c>
      <c r="K756" t="str">
        <f>TRIM(PROPER(employee_data!K756))</f>
        <v>Full-Time</v>
      </c>
      <c r="L756" t="str">
        <f>TRIM(PROPER(employee_data!L756))</f>
        <v>Zone C</v>
      </c>
      <c r="M756" t="str">
        <f>TRIM(PROPER(employee_data!M756))</f>
        <v>Part-Time</v>
      </c>
      <c r="N756" t="str">
        <f>TRIM(PROPER(employee_data!N756))</f>
        <v>Unk</v>
      </c>
      <c r="O756" t="str">
        <f>TRIM(employee_data!O756)</f>
        <v/>
      </c>
      <c r="P756" t="str">
        <f>TRIM(PROPER(employee_data!P756))</f>
        <v>Production</v>
      </c>
      <c r="Q756" t="str">
        <f>TRIM(PROPER(employee_data!Q756))</f>
        <v>Wireline Construction</v>
      </c>
      <c r="R756" s="2">
        <f>DATEVALUE(TEXT(employee_data!R756,"dd/mm/yyyy"))</f>
        <v>34136</v>
      </c>
      <c r="S756" t="str">
        <f>TRIM(UPPER(employee_data!S756))</f>
        <v>MA</v>
      </c>
      <c r="T756" t="str">
        <f>TRIM(PROPER(employee_data!T756))</f>
        <v>Laborer</v>
      </c>
      <c r="U756" t="str">
        <f>TRIM(PROPER(employee_data!U756))</f>
        <v>Male</v>
      </c>
      <c r="V756" t="str">
        <f>TRIM(employee_data!V756)</f>
        <v>14795</v>
      </c>
      <c r="W756" t="str">
        <f>TRIM(PROPER(employee_data!W756))</f>
        <v>Other</v>
      </c>
      <c r="X756" t="str">
        <f>TRIM(PROPER(employee_data!X756))</f>
        <v>Married</v>
      </c>
      <c r="Y756" t="str">
        <f>TRIM(PROPER(employee_data!Y756))</f>
        <v>Fully Meets</v>
      </c>
      <c r="Z756" s="4">
        <v>3</v>
      </c>
    </row>
    <row r="757" spans="1:26" x14ac:dyDescent="0.25">
      <c r="A757" t="str">
        <f>TRIM(employee_data!A757)</f>
        <v>1182</v>
      </c>
      <c r="B757" t="str">
        <f>TRIM(PROPER(employee_data!B757))</f>
        <v>Gunnar</v>
      </c>
      <c r="C757" t="str">
        <f>TRIM(PROPER(employee_data!C757))</f>
        <v>Webster</v>
      </c>
      <c r="D757" s="2">
        <f>DATEVALUE(TEXT(employee_data!D757,"dd/mm/yyyy"))</f>
        <v>44194</v>
      </c>
      <c r="E757" s="2">
        <f>IFERROR(DATEVALUE(TEXT(employee_data!E757,"dd/mm/yyyy")),TRIM(""))</f>
        <v>44858</v>
      </c>
      <c r="F757" t="str">
        <f>TRIM(employee_data!F757)</f>
        <v>Production Technician I</v>
      </c>
      <c r="G757" t="str">
        <f>TRIM(PROPER(employee_data!G757))</f>
        <v>Alex Cox</v>
      </c>
      <c r="H757" t="str">
        <f>TRIM(employee_data!H757)</f>
        <v>gunnar.webster@bilearner.com</v>
      </c>
      <c r="I757" t="str">
        <f>TRIM(UPPER(employee_data!I757))</f>
        <v>WBL</v>
      </c>
      <c r="J757" t="str">
        <f>TRIM(PROPER(employee_data!J757))</f>
        <v>Active</v>
      </c>
      <c r="K757" t="str">
        <f>TRIM(PROPER(employee_data!K757))</f>
        <v>Full-Time</v>
      </c>
      <c r="L757" t="str">
        <f>TRIM(PROPER(employee_data!L757))</f>
        <v>Zone C</v>
      </c>
      <c r="M757" t="str">
        <f>TRIM(PROPER(employee_data!M757))</f>
        <v>Temporary</v>
      </c>
      <c r="N757" t="str">
        <f>TRIM(PROPER(employee_data!N757))</f>
        <v>Voluntary</v>
      </c>
      <c r="O757" t="str">
        <f>TRIM(employee_data!O757)</f>
        <v>Here best worry rich might about yourself.</v>
      </c>
      <c r="P757" t="str">
        <f>TRIM(PROPER(employee_data!P757))</f>
        <v>Production</v>
      </c>
      <c r="Q757" t="str">
        <f>TRIM(PROPER(employee_data!Q757))</f>
        <v>Splicing</v>
      </c>
      <c r="R757" s="2">
        <f>DATEVALUE(TEXT(employee_data!R757,"dd/mm/yyyy"))</f>
        <v>27007</v>
      </c>
      <c r="S757" t="str">
        <f>TRIM(UPPER(employee_data!S757))</f>
        <v>MA</v>
      </c>
      <c r="T757" t="str">
        <f>TRIM(PROPER(employee_data!T757))</f>
        <v>Splicer</v>
      </c>
      <c r="U757" t="str">
        <f>TRIM(PROPER(employee_data!U757))</f>
        <v>Female</v>
      </c>
      <c r="V757" t="str">
        <f>TRIM(employee_data!V757)</f>
        <v>60901</v>
      </c>
      <c r="W757" t="str">
        <f>TRIM(PROPER(employee_data!W757))</f>
        <v>Black</v>
      </c>
      <c r="X757" t="str">
        <f>TRIM(PROPER(employee_data!X757))</f>
        <v>Divorced</v>
      </c>
      <c r="Y757" t="str">
        <f>TRIM(PROPER(employee_data!Y757))</f>
        <v>Fully Meets</v>
      </c>
      <c r="Z757" s="4">
        <v>3</v>
      </c>
    </row>
    <row r="758" spans="1:26" x14ac:dyDescent="0.25">
      <c r="A758" t="str">
        <f>TRIM(employee_data!A758)</f>
        <v>1183</v>
      </c>
      <c r="B758" t="str">
        <f>TRIM(PROPER(employee_data!B758))</f>
        <v>Aydin</v>
      </c>
      <c r="C758" t="str">
        <f>TRIM(PROPER(employee_data!C758))</f>
        <v>Tate</v>
      </c>
      <c r="D758" s="2">
        <f>DATEVALUE(TEXT(employee_data!D758,"dd/mm/yyyy"))</f>
        <v>44595</v>
      </c>
      <c r="E758" s="2" t="str">
        <f>IFERROR(DATEVALUE(TEXT(employee_data!E758,"dd/mm/yyyy")),TRIM(""))</f>
        <v/>
      </c>
      <c r="F758" t="str">
        <f>TRIM(employee_data!F758)</f>
        <v>Production Technician I</v>
      </c>
      <c r="G758" t="str">
        <f>TRIM(PROPER(employee_data!G758))</f>
        <v>Jon Adams</v>
      </c>
      <c r="H758" t="str">
        <f>TRIM(employee_data!H758)</f>
        <v>aydin.tate@bilearner.com</v>
      </c>
      <c r="I758" t="str">
        <f>TRIM(UPPER(employee_data!I758))</f>
        <v>BPC</v>
      </c>
      <c r="J758" t="str">
        <f>TRIM(PROPER(employee_data!J758))</f>
        <v>Active</v>
      </c>
      <c r="K758" t="str">
        <f>TRIM(PROPER(employee_data!K758))</f>
        <v>Part-Time</v>
      </c>
      <c r="L758" t="str">
        <f>TRIM(PROPER(employee_data!L758))</f>
        <v>Zone A</v>
      </c>
      <c r="M758" t="str">
        <f>TRIM(PROPER(employee_data!M758))</f>
        <v>Full-Time</v>
      </c>
      <c r="N758" t="str">
        <f>TRIM(PROPER(employee_data!N758))</f>
        <v>Unk</v>
      </c>
      <c r="O758" t="str">
        <f>TRIM(employee_data!O758)</f>
        <v/>
      </c>
      <c r="P758" t="str">
        <f>TRIM(PROPER(employee_data!P758))</f>
        <v>Production</v>
      </c>
      <c r="Q758" t="str">
        <f>TRIM(PROPER(employee_data!Q758))</f>
        <v>Catv</v>
      </c>
      <c r="R758" s="2">
        <f>DATEVALUE(TEXT(employee_data!R758,"dd/mm/yyyy"))</f>
        <v>17154</v>
      </c>
      <c r="S758" t="str">
        <f>TRIM(UPPER(employee_data!S758))</f>
        <v>MA</v>
      </c>
      <c r="T758" t="str">
        <f>TRIM(PROPER(employee_data!T758))</f>
        <v>Technician</v>
      </c>
      <c r="U758" t="str">
        <f>TRIM(PROPER(employee_data!U758))</f>
        <v>Female</v>
      </c>
      <c r="V758" t="str">
        <f>TRIM(employee_data!V758)</f>
        <v>64083</v>
      </c>
      <c r="W758" t="str">
        <f>TRIM(PROPER(employee_data!W758))</f>
        <v>Black</v>
      </c>
      <c r="X758" t="str">
        <f>TRIM(PROPER(employee_data!X758))</f>
        <v>Married</v>
      </c>
      <c r="Y758" t="str">
        <f>TRIM(PROPER(employee_data!Y758))</f>
        <v>Fully Meets</v>
      </c>
      <c r="Z758" s="4">
        <v>3</v>
      </c>
    </row>
    <row r="759" spans="1:26" x14ac:dyDescent="0.25">
      <c r="A759" t="str">
        <f>TRIM(employee_data!A759)</f>
        <v>1184</v>
      </c>
      <c r="B759" t="str">
        <f>TRIM(PROPER(employee_data!B759))</f>
        <v>Patrick</v>
      </c>
      <c r="C759" t="str">
        <f>TRIM(PROPER(employee_data!C759))</f>
        <v>Mckinney</v>
      </c>
      <c r="D759" s="2">
        <f>DATEVALUE(TEXT(employee_data!D759,"dd/mm/yyyy"))</f>
        <v>44571</v>
      </c>
      <c r="E759" s="2">
        <f>IFERROR(DATEVALUE(TEXT(employee_data!E759,"dd/mm/yyyy")),TRIM(""))</f>
        <v>45057</v>
      </c>
      <c r="F759" t="str">
        <f>TRIM(employee_data!F759)</f>
        <v>Production Technician I</v>
      </c>
      <c r="G759" t="str">
        <f>TRIM(PROPER(employee_data!G759))</f>
        <v>Cassandra Cox</v>
      </c>
      <c r="H759" t="str">
        <f>TRIM(employee_data!H759)</f>
        <v>patrick.mckinney@bilearner.com</v>
      </c>
      <c r="I759" t="str">
        <f>TRIM(UPPER(employee_data!I759))</f>
        <v>CCDR</v>
      </c>
      <c r="J759" t="str">
        <f>TRIM(PROPER(employee_data!J759))</f>
        <v>Active</v>
      </c>
      <c r="K759" t="str">
        <f>TRIM(PROPER(employee_data!K759))</f>
        <v>Full-Time</v>
      </c>
      <c r="L759" t="str">
        <f>TRIM(PROPER(employee_data!L759))</f>
        <v>Zone B</v>
      </c>
      <c r="M759" t="str">
        <f>TRIM(PROPER(employee_data!M759))</f>
        <v>Temporary</v>
      </c>
      <c r="N759" t="str">
        <f>TRIM(PROPER(employee_data!N759))</f>
        <v>Involuntary</v>
      </c>
      <c r="O759" t="str">
        <f>TRIM(employee_data!O759)</f>
        <v>New out peace director fish.</v>
      </c>
      <c r="P759" t="str">
        <f>TRIM(PROPER(employee_data!P759))</f>
        <v>Production</v>
      </c>
      <c r="Q759" t="str">
        <f>TRIM(PROPER(employee_data!Q759))</f>
        <v>Wireline Construction</v>
      </c>
      <c r="R759" s="2">
        <f>DATEVALUE(TEXT(employee_data!R759,"dd/mm/yyyy"))</f>
        <v>18902</v>
      </c>
      <c r="S759" t="str">
        <f>TRIM(UPPER(employee_data!S759))</f>
        <v>MA</v>
      </c>
      <c r="T759" t="str">
        <f>TRIM(PROPER(employee_data!T759))</f>
        <v>Foreman</v>
      </c>
      <c r="U759" t="str">
        <f>TRIM(PROPER(employee_data!U759))</f>
        <v>Female</v>
      </c>
      <c r="V759" t="str">
        <f>TRIM(employee_data!V759)</f>
        <v>50781</v>
      </c>
      <c r="W759" t="str">
        <f>TRIM(PROPER(employee_data!W759))</f>
        <v>Hispanic</v>
      </c>
      <c r="X759" t="str">
        <f>TRIM(PROPER(employee_data!X759))</f>
        <v>Divorced</v>
      </c>
      <c r="Y759" t="str">
        <f>TRIM(PROPER(employee_data!Y759))</f>
        <v>Fully Meets</v>
      </c>
      <c r="Z759" s="4">
        <v>3</v>
      </c>
    </row>
    <row r="760" spans="1:26" x14ac:dyDescent="0.25">
      <c r="A760" t="str">
        <f>TRIM(employee_data!A760)</f>
        <v>1185</v>
      </c>
      <c r="B760" t="str">
        <f>TRIM(PROPER(employee_data!B760))</f>
        <v>Milagros</v>
      </c>
      <c r="C760" t="str">
        <f>TRIM(PROPER(employee_data!C760))</f>
        <v>Foley</v>
      </c>
      <c r="D760" s="2">
        <f>DATEVALUE(TEXT(employee_data!D760,"dd/mm/yyyy"))</f>
        <v>43447</v>
      </c>
      <c r="E760" s="2" t="str">
        <f>IFERROR(DATEVALUE(TEXT(employee_data!E760,"dd/mm/yyyy")),TRIM(""))</f>
        <v/>
      </c>
      <c r="F760" t="str">
        <f>TRIM(employee_data!F760)</f>
        <v>Production Manager</v>
      </c>
      <c r="G760" t="str">
        <f>TRIM(PROPER(employee_data!G760))</f>
        <v>Lucas Duffy</v>
      </c>
      <c r="H760" t="str">
        <f>TRIM(employee_data!H760)</f>
        <v>milagros.foley@bilearner.com</v>
      </c>
      <c r="I760" t="str">
        <f>TRIM(UPPER(employee_data!I760))</f>
        <v>EW</v>
      </c>
      <c r="J760" t="str">
        <f>TRIM(PROPER(employee_data!J760))</f>
        <v>Active</v>
      </c>
      <c r="K760" t="str">
        <f>TRIM(PROPER(employee_data!K760))</f>
        <v>Part-Time</v>
      </c>
      <c r="L760" t="str">
        <f>TRIM(PROPER(employee_data!L760))</f>
        <v>Zone A</v>
      </c>
      <c r="M760" t="str">
        <f>TRIM(PROPER(employee_data!M760))</f>
        <v>Full-Time</v>
      </c>
      <c r="N760" t="str">
        <f>TRIM(PROPER(employee_data!N760))</f>
        <v>Unk</v>
      </c>
      <c r="O760" t="str">
        <f>TRIM(employee_data!O760)</f>
        <v/>
      </c>
      <c r="P760" t="str">
        <f>TRIM(PROPER(employee_data!P760))</f>
        <v>Production</v>
      </c>
      <c r="Q760" t="str">
        <f>TRIM(PROPER(employee_data!Q760))</f>
        <v>Fielders</v>
      </c>
      <c r="R760" s="2">
        <f>DATEVALUE(TEXT(employee_data!R760,"dd/mm/yyyy"))</f>
        <v>26717</v>
      </c>
      <c r="S760" t="str">
        <f>TRIM(UPPER(employee_data!S760))</f>
        <v>MA</v>
      </c>
      <c r="T760" t="str">
        <f>TRIM(PROPER(employee_data!T760))</f>
        <v>Engineer</v>
      </c>
      <c r="U760" t="str">
        <f>TRIM(PROPER(employee_data!U760))</f>
        <v>Female</v>
      </c>
      <c r="V760" t="str">
        <f>TRIM(employee_data!V760)</f>
        <v>67399</v>
      </c>
      <c r="W760" t="str">
        <f>TRIM(PROPER(employee_data!W760))</f>
        <v>Other</v>
      </c>
      <c r="X760" t="str">
        <f>TRIM(PROPER(employee_data!X760))</f>
        <v>Widowed</v>
      </c>
      <c r="Y760" t="str">
        <f>TRIM(PROPER(employee_data!Y760))</f>
        <v>Fully Meets</v>
      </c>
      <c r="Z760" s="4">
        <v>3</v>
      </c>
    </row>
    <row r="761" spans="1:26" x14ac:dyDescent="0.25">
      <c r="A761" t="str">
        <f>TRIM(employee_data!A761)</f>
        <v>1186</v>
      </c>
      <c r="B761" t="str">
        <f>TRIM(PROPER(employee_data!B761))</f>
        <v>Rachael</v>
      </c>
      <c r="C761" t="str">
        <f>TRIM(PROPER(employee_data!C761))</f>
        <v>Buck</v>
      </c>
      <c r="D761" s="2">
        <f>DATEVALUE(TEXT(employee_data!D761,"dd/mm/yyyy"))</f>
        <v>44258</v>
      </c>
      <c r="E761" s="2" t="str">
        <f>IFERROR(DATEVALUE(TEXT(employee_data!E761,"dd/mm/yyyy")),TRIM(""))</f>
        <v/>
      </c>
      <c r="F761" t="str">
        <f>TRIM(employee_data!F761)</f>
        <v>Production Manager</v>
      </c>
      <c r="G761" t="str">
        <f>TRIM(PROPER(employee_data!G761))</f>
        <v>Ashley Ellis</v>
      </c>
      <c r="H761" t="str">
        <f>TRIM(employee_data!H761)</f>
        <v>rachael.buck@bilearner.com</v>
      </c>
      <c r="I761" t="str">
        <f>TRIM(UPPER(employee_data!I761))</f>
        <v>MSC</v>
      </c>
      <c r="J761" t="str">
        <f>TRIM(PROPER(employee_data!J761))</f>
        <v>Active</v>
      </c>
      <c r="K761" t="str">
        <f>TRIM(PROPER(employee_data!K761))</f>
        <v>Full-Time</v>
      </c>
      <c r="L761" t="str">
        <f>TRIM(PROPER(employee_data!L761))</f>
        <v>Zone A</v>
      </c>
      <c r="M761" t="str">
        <f>TRIM(PROPER(employee_data!M761))</f>
        <v>Temporary</v>
      </c>
      <c r="N761" t="str">
        <f>TRIM(PROPER(employee_data!N761))</f>
        <v>Unk</v>
      </c>
      <c r="O761" t="str">
        <f>TRIM(employee_data!O761)</f>
        <v/>
      </c>
      <c r="P761" t="str">
        <f>TRIM(PROPER(employee_data!P761))</f>
        <v>Production</v>
      </c>
      <c r="Q761" t="str">
        <f>TRIM(PROPER(employee_data!Q761))</f>
        <v>Splicing</v>
      </c>
      <c r="R761" s="2">
        <f>DATEVALUE(TEXT(employee_data!R761,"dd/mm/yyyy"))</f>
        <v>30553</v>
      </c>
      <c r="S761" t="str">
        <f>TRIM(UPPER(employee_data!S761))</f>
        <v>MA</v>
      </c>
      <c r="T761" t="str">
        <f>TRIM(PROPER(employee_data!T761))</f>
        <v>Tester</v>
      </c>
      <c r="U761" t="str">
        <f>TRIM(PROPER(employee_data!U761))</f>
        <v>Female</v>
      </c>
      <c r="V761" t="str">
        <f>TRIM(employee_data!V761)</f>
        <v>82086</v>
      </c>
      <c r="W761" t="str">
        <f>TRIM(PROPER(employee_data!W761))</f>
        <v>Hispanic</v>
      </c>
      <c r="X761" t="str">
        <f>TRIM(PROPER(employee_data!X761))</f>
        <v>Single</v>
      </c>
      <c r="Y761" t="str">
        <f>TRIM(PROPER(employee_data!Y761))</f>
        <v>Fully Meets</v>
      </c>
      <c r="Z761" s="4">
        <v>3</v>
      </c>
    </row>
    <row r="762" spans="1:26" x14ac:dyDescent="0.25">
      <c r="A762" t="str">
        <f>TRIM(employee_data!A762)</f>
        <v>1187</v>
      </c>
      <c r="B762" t="str">
        <f>TRIM(PROPER(employee_data!B762))</f>
        <v>Rigoberto</v>
      </c>
      <c r="C762" t="str">
        <f>TRIM(PROPER(employee_data!C762))</f>
        <v>Townsend</v>
      </c>
      <c r="D762" s="2">
        <f>DATEVALUE(TEXT(employee_data!D762,"dd/mm/yyyy"))</f>
        <v>44381</v>
      </c>
      <c r="E762" s="2" t="str">
        <f>IFERROR(DATEVALUE(TEXT(employee_data!E762,"dd/mm/yyyy")),TRIM(""))</f>
        <v/>
      </c>
      <c r="F762" t="str">
        <f>TRIM(employee_data!F762)</f>
        <v>Production Manager</v>
      </c>
      <c r="G762" t="str">
        <f>TRIM(PROPER(employee_data!G762))</f>
        <v>Allison Figueroa</v>
      </c>
      <c r="H762" t="str">
        <f>TRIM(employee_data!H762)</f>
        <v>rigoberto.townsend@bilearner.com</v>
      </c>
      <c r="I762" t="str">
        <f>TRIM(UPPER(employee_data!I762))</f>
        <v>NEL</v>
      </c>
      <c r="J762" t="str">
        <f>TRIM(PROPER(employee_data!J762))</f>
        <v>Active</v>
      </c>
      <c r="K762" t="str">
        <f>TRIM(PROPER(employee_data!K762))</f>
        <v>Part-Time</v>
      </c>
      <c r="L762" t="str">
        <f>TRIM(PROPER(employee_data!L762))</f>
        <v>Zone A</v>
      </c>
      <c r="M762" t="str">
        <f>TRIM(PROPER(employee_data!M762))</f>
        <v>Full-Time</v>
      </c>
      <c r="N762" t="str">
        <f>TRIM(PROPER(employee_data!N762))</f>
        <v>Unk</v>
      </c>
      <c r="O762" t="str">
        <f>TRIM(employee_data!O762)</f>
        <v/>
      </c>
      <c r="P762" t="str">
        <f>TRIM(PROPER(employee_data!P762))</f>
        <v>Production</v>
      </c>
      <c r="Q762" t="str">
        <f>TRIM(PROPER(employee_data!Q762))</f>
        <v>Aerial</v>
      </c>
      <c r="R762" s="2">
        <f>DATEVALUE(TEXT(employee_data!R762,"dd/mm/yyyy"))</f>
        <v>35688</v>
      </c>
      <c r="S762" t="str">
        <f>TRIM(UPPER(employee_data!S762))</f>
        <v>MA</v>
      </c>
      <c r="T762" t="str">
        <f>TRIM(PROPER(employee_data!T762))</f>
        <v>Supervisor</v>
      </c>
      <c r="U762" t="str">
        <f>TRIM(PROPER(employee_data!U762))</f>
        <v>Female</v>
      </c>
      <c r="V762" t="str">
        <f>TRIM(employee_data!V762)</f>
        <v>97001</v>
      </c>
      <c r="W762" t="str">
        <f>TRIM(PROPER(employee_data!W762))</f>
        <v>Black</v>
      </c>
      <c r="X762" t="str">
        <f>TRIM(PROPER(employee_data!X762))</f>
        <v>Single</v>
      </c>
      <c r="Y762" t="str">
        <f>TRIM(PROPER(employee_data!Y762))</f>
        <v>Fully Meets</v>
      </c>
      <c r="Z762" s="4">
        <v>3</v>
      </c>
    </row>
    <row r="763" spans="1:26" x14ac:dyDescent="0.25">
      <c r="A763" t="str">
        <f>TRIM(employee_data!A763)</f>
        <v>1188</v>
      </c>
      <c r="B763" t="str">
        <f>TRIM(PROPER(employee_data!B763))</f>
        <v>Reagan</v>
      </c>
      <c r="C763" t="str">
        <f>TRIM(PROPER(employee_data!C763))</f>
        <v>Odonnell</v>
      </c>
      <c r="D763" s="2">
        <f>DATEVALUE(TEXT(employee_data!D763,"dd/mm/yyyy"))</f>
        <v>43867</v>
      </c>
      <c r="E763" s="2">
        <f>IFERROR(DATEVALUE(TEXT(employee_data!E763,"dd/mm/yyyy")),TRIM(""))</f>
        <v>44398</v>
      </c>
      <c r="F763" t="str">
        <f>TRIM(employee_data!F763)</f>
        <v>Production Technician II</v>
      </c>
      <c r="G763" t="str">
        <f>TRIM(PROPER(employee_data!G763))</f>
        <v>Alex Bernard</v>
      </c>
      <c r="H763" t="str">
        <f>TRIM(employee_data!H763)</f>
        <v>reagan.odonnell@bilearner.com</v>
      </c>
      <c r="I763" t="str">
        <f>TRIM(UPPER(employee_data!I763))</f>
        <v>WBL</v>
      </c>
      <c r="J763" t="str">
        <f>TRIM(PROPER(employee_data!J763))</f>
        <v>Voluntarily Terminated</v>
      </c>
      <c r="K763" t="str">
        <f>TRIM(PROPER(employee_data!K763))</f>
        <v>Contract</v>
      </c>
      <c r="L763" t="str">
        <f>TRIM(PROPER(employee_data!L763))</f>
        <v>Zone B</v>
      </c>
      <c r="M763" t="str">
        <f>TRIM(PROPER(employee_data!M763))</f>
        <v>Part-Time</v>
      </c>
      <c r="N763" t="str">
        <f>TRIM(PROPER(employee_data!N763))</f>
        <v>Retirement</v>
      </c>
      <c r="O763" t="str">
        <f>TRIM(employee_data!O763)</f>
        <v>Direction west appear son school anything.</v>
      </c>
      <c r="P763" t="str">
        <f>TRIM(PROPER(employee_data!P763))</f>
        <v>Production</v>
      </c>
      <c r="Q763" t="str">
        <f>TRIM(PROPER(employee_data!Q763))</f>
        <v>General - Sga</v>
      </c>
      <c r="R763" s="2">
        <f>DATEVALUE(TEXT(employee_data!R763,"dd/mm/yyyy"))</f>
        <v>29003</v>
      </c>
      <c r="S763" t="str">
        <f>TRIM(UPPER(employee_data!S763))</f>
        <v>MA</v>
      </c>
      <c r="T763" t="str">
        <f>TRIM(PROPER(employee_data!T763))</f>
        <v>Estimator</v>
      </c>
      <c r="U763" t="str">
        <f>TRIM(PROPER(employee_data!U763))</f>
        <v>Male</v>
      </c>
      <c r="V763" t="str">
        <f>TRIM(employee_data!V763)</f>
        <v>13562</v>
      </c>
      <c r="W763" t="str">
        <f>TRIM(PROPER(employee_data!W763))</f>
        <v>Black</v>
      </c>
      <c r="X763" t="str">
        <f>TRIM(PROPER(employee_data!X763))</f>
        <v>Divorced</v>
      </c>
      <c r="Y763" t="str">
        <f>TRIM(PROPER(employee_data!Y763))</f>
        <v>Fully Meets</v>
      </c>
      <c r="Z763" s="4">
        <v>3</v>
      </c>
    </row>
    <row r="764" spans="1:26" x14ac:dyDescent="0.25">
      <c r="A764" t="str">
        <f>TRIM(employee_data!A764)</f>
        <v>1189</v>
      </c>
      <c r="B764" t="str">
        <f>TRIM(PROPER(employee_data!B764))</f>
        <v>Roy</v>
      </c>
      <c r="C764" t="str">
        <f>TRIM(PROPER(employee_data!C764))</f>
        <v>Morse</v>
      </c>
      <c r="D764" s="2">
        <f>DATEVALUE(TEXT(employee_data!D764,"dd/mm/yyyy"))</f>
        <v>44010</v>
      </c>
      <c r="E764" s="2">
        <f>IFERROR(DATEVALUE(TEXT(employee_data!E764,"dd/mm/yyyy")),TRIM(""))</f>
        <v>44753</v>
      </c>
      <c r="F764" t="str">
        <f>TRIM(employee_data!F764)</f>
        <v>Production Technician II</v>
      </c>
      <c r="G764" t="str">
        <f>TRIM(PROPER(employee_data!G764))</f>
        <v>Micheal Bryant</v>
      </c>
      <c r="H764" t="str">
        <f>TRIM(employee_data!H764)</f>
        <v>roy.morse@bilearner.com</v>
      </c>
      <c r="I764" t="str">
        <f>TRIM(UPPER(employee_data!I764))</f>
        <v>NEL</v>
      </c>
      <c r="J764" t="str">
        <f>TRIM(PROPER(employee_data!J764))</f>
        <v>Voluntarily Terminated</v>
      </c>
      <c r="K764" t="str">
        <f>TRIM(PROPER(employee_data!K764))</f>
        <v>Contract</v>
      </c>
      <c r="L764" t="str">
        <f>TRIM(PROPER(employee_data!L764))</f>
        <v>Zone C</v>
      </c>
      <c r="M764" t="str">
        <f>TRIM(PROPER(employee_data!M764))</f>
        <v>Full-Time</v>
      </c>
      <c r="N764" t="str">
        <f>TRIM(PROPER(employee_data!N764))</f>
        <v>Involuntary</v>
      </c>
      <c r="O764" t="str">
        <f>TRIM(employee_data!O764)</f>
        <v>Somebody pass again say cultural.</v>
      </c>
      <c r="P764" t="str">
        <f>TRIM(PROPER(employee_data!P764))</f>
        <v>Production</v>
      </c>
      <c r="Q764" t="str">
        <f>TRIM(PROPER(employee_data!Q764))</f>
        <v>General - Eng</v>
      </c>
      <c r="R764" s="2">
        <f>DATEVALUE(TEXT(employee_data!R764,"dd/mm/yyyy"))</f>
        <v>32209</v>
      </c>
      <c r="S764" t="str">
        <f>TRIM(UPPER(employee_data!S764))</f>
        <v>MA</v>
      </c>
      <c r="T764" t="str">
        <f>TRIM(PROPER(employee_data!T764))</f>
        <v>Engineer</v>
      </c>
      <c r="U764" t="str">
        <f>TRIM(PROPER(employee_data!U764))</f>
        <v>Female</v>
      </c>
      <c r="V764" t="str">
        <f>TRIM(employee_data!V764)</f>
        <v>55949</v>
      </c>
      <c r="W764" t="str">
        <f>TRIM(PROPER(employee_data!W764))</f>
        <v>Other</v>
      </c>
      <c r="X764" t="str">
        <f>TRIM(PROPER(employee_data!X764))</f>
        <v>Married</v>
      </c>
      <c r="Y764" t="str">
        <f>TRIM(PROPER(employee_data!Y764))</f>
        <v>Fully Meets</v>
      </c>
      <c r="Z764" s="4">
        <v>3</v>
      </c>
    </row>
    <row r="765" spans="1:26" x14ac:dyDescent="0.25">
      <c r="A765" t="str">
        <f>TRIM(employee_data!A765)</f>
        <v>1190</v>
      </c>
      <c r="B765" t="str">
        <f>TRIM(PROPER(employee_data!B765))</f>
        <v>Rafael</v>
      </c>
      <c r="C765" t="str">
        <f>TRIM(PROPER(employee_data!C765))</f>
        <v>Buchanan</v>
      </c>
      <c r="D765" s="2">
        <f>DATEVALUE(TEXT(employee_data!D765,"dd/mm/yyyy"))</f>
        <v>44187</v>
      </c>
      <c r="E765" s="2">
        <f>IFERROR(DATEVALUE(TEXT(employee_data!E765,"dd/mm/yyyy")),TRIM(""))</f>
        <v>44520</v>
      </c>
      <c r="F765" t="str">
        <f>TRIM(employee_data!F765)</f>
        <v>Production Technician II</v>
      </c>
      <c r="G765" t="str">
        <f>TRIM(PROPER(employee_data!G765))</f>
        <v>Bryan Simpson</v>
      </c>
      <c r="H765" t="str">
        <f>TRIM(employee_data!H765)</f>
        <v>rafael.buchanan@bilearner.com</v>
      </c>
      <c r="I765" t="str">
        <f>TRIM(UPPER(employee_data!I765))</f>
        <v>PL</v>
      </c>
      <c r="J765" t="str">
        <f>TRIM(PROPER(employee_data!J765))</f>
        <v>Voluntarily Terminated</v>
      </c>
      <c r="K765" t="str">
        <f>TRIM(PROPER(employee_data!K765))</f>
        <v>Contract</v>
      </c>
      <c r="L765" t="str">
        <f>TRIM(PROPER(employee_data!L765))</f>
        <v>Zone B</v>
      </c>
      <c r="M765" t="str">
        <f>TRIM(PROPER(employee_data!M765))</f>
        <v>Full-Time</v>
      </c>
      <c r="N765" t="str">
        <f>TRIM(PROPER(employee_data!N765))</f>
        <v>Resignation</v>
      </c>
      <c r="O765" t="str">
        <f>TRIM(employee_data!O765)</f>
        <v>Table day sit wish attention marriage cause.</v>
      </c>
      <c r="P765" t="str">
        <f>TRIM(PROPER(employee_data!P765))</f>
        <v>Production</v>
      </c>
      <c r="Q765" t="str">
        <f>TRIM(PROPER(employee_data!Q765))</f>
        <v>Project Management - Eng</v>
      </c>
      <c r="R765" s="2">
        <f>DATEVALUE(TEXT(employee_data!R765,"dd/mm/yyyy"))</f>
        <v>35905</v>
      </c>
      <c r="S765" t="str">
        <f>TRIM(UPPER(employee_data!S765))</f>
        <v>MA</v>
      </c>
      <c r="T765" t="str">
        <f>TRIM(PROPER(employee_data!T765))</f>
        <v>Project Manager</v>
      </c>
      <c r="U765" t="str">
        <f>TRIM(PROPER(employee_data!U765))</f>
        <v>Female</v>
      </c>
      <c r="V765" t="str">
        <f>TRIM(employee_data!V765)</f>
        <v>88496</v>
      </c>
      <c r="W765" t="str">
        <f>TRIM(PROPER(employee_data!W765))</f>
        <v>Hispanic</v>
      </c>
      <c r="X765" t="str">
        <f>TRIM(PROPER(employee_data!X765))</f>
        <v>Married</v>
      </c>
      <c r="Y765" t="str">
        <f>TRIM(PROPER(employee_data!Y765))</f>
        <v>Fully Meets</v>
      </c>
      <c r="Z765" s="4">
        <v>3</v>
      </c>
    </row>
    <row r="766" spans="1:26" x14ac:dyDescent="0.25">
      <c r="A766" t="str">
        <f>TRIM(employee_data!A766)</f>
        <v>1191</v>
      </c>
      <c r="B766" t="str">
        <f>TRIM(PROPER(employee_data!B766))</f>
        <v>Kaitlynn</v>
      </c>
      <c r="C766" t="str">
        <f>TRIM(PROPER(employee_data!C766))</f>
        <v>Herman</v>
      </c>
      <c r="D766" s="2">
        <f>DATEVALUE(TEXT(employee_data!D766,"dd/mm/yyyy"))</f>
        <v>43793</v>
      </c>
      <c r="E766" s="2" t="str">
        <f>IFERROR(DATEVALUE(TEXT(employee_data!E766,"dd/mm/yyyy")),TRIM(""))</f>
        <v/>
      </c>
      <c r="F766" t="str">
        <f>TRIM(employee_data!F766)</f>
        <v>Production Technician II</v>
      </c>
      <c r="G766" t="str">
        <f>TRIM(PROPER(employee_data!G766))</f>
        <v>Tamara Carter</v>
      </c>
      <c r="H766" t="str">
        <f>TRIM(employee_data!H766)</f>
        <v>kaitlynn.herman@bilearner.com</v>
      </c>
      <c r="I766" t="str">
        <f>TRIM(UPPER(employee_data!I766))</f>
        <v>BPC</v>
      </c>
      <c r="J766" t="str">
        <f>TRIM(PROPER(employee_data!J766))</f>
        <v>Active</v>
      </c>
      <c r="K766" t="str">
        <f>TRIM(PROPER(employee_data!K766))</f>
        <v>Full-Time</v>
      </c>
      <c r="L766" t="str">
        <f>TRIM(PROPER(employee_data!L766))</f>
        <v>Zone B</v>
      </c>
      <c r="M766" t="str">
        <f>TRIM(PROPER(employee_data!M766))</f>
        <v>Full-Time</v>
      </c>
      <c r="N766" t="str">
        <f>TRIM(PROPER(employee_data!N766))</f>
        <v>Unk</v>
      </c>
      <c r="O766" t="str">
        <f>TRIM(employee_data!O766)</f>
        <v/>
      </c>
      <c r="P766" t="str">
        <f>TRIM(PROPER(employee_data!P766))</f>
        <v>Production</v>
      </c>
      <c r="Q766" t="str">
        <f>TRIM(PROPER(employee_data!Q766))</f>
        <v>Wireline Construction</v>
      </c>
      <c r="R766" s="2">
        <f>DATEVALUE(TEXT(employee_data!R766,"dd/mm/yyyy"))</f>
        <v>28605</v>
      </c>
      <c r="S766" t="str">
        <f>TRIM(UPPER(employee_data!S766))</f>
        <v>MA</v>
      </c>
      <c r="T766" t="str">
        <f>TRIM(PROPER(employee_data!T766))</f>
        <v>Billing</v>
      </c>
      <c r="U766" t="str">
        <f>TRIM(PROPER(employee_data!U766))</f>
        <v>Female</v>
      </c>
      <c r="V766" t="str">
        <f>TRIM(employee_data!V766)</f>
        <v>55947</v>
      </c>
      <c r="W766" t="str">
        <f>TRIM(PROPER(employee_data!W766))</f>
        <v>Black</v>
      </c>
      <c r="X766" t="str">
        <f>TRIM(PROPER(employee_data!X766))</f>
        <v>Divorced</v>
      </c>
      <c r="Y766" t="str">
        <f>TRIM(PROPER(employee_data!Y766))</f>
        <v>Fully Meets</v>
      </c>
      <c r="Z766" s="4">
        <v>3</v>
      </c>
    </row>
    <row r="767" spans="1:26" x14ac:dyDescent="0.25">
      <c r="A767" t="str">
        <f>TRIM(employee_data!A767)</f>
        <v>1192</v>
      </c>
      <c r="B767" t="str">
        <f>TRIM(PROPER(employee_data!B767))</f>
        <v>Marquise</v>
      </c>
      <c r="C767" t="str">
        <f>TRIM(PROPER(employee_data!C767))</f>
        <v>Santana</v>
      </c>
      <c r="D767" s="2">
        <f>DATEVALUE(TEXT(employee_data!D767,"dd/mm/yyyy"))</f>
        <v>44827</v>
      </c>
      <c r="E767" s="2" t="str">
        <f>IFERROR(DATEVALUE(TEXT(employee_data!E767,"dd/mm/yyyy")),TRIM(""))</f>
        <v/>
      </c>
      <c r="F767" t="str">
        <f>TRIM(employee_data!F767)</f>
        <v>Production Technician II</v>
      </c>
      <c r="G767" t="str">
        <f>TRIM(PROPER(employee_data!G767))</f>
        <v>Bryan Harris</v>
      </c>
      <c r="H767" t="str">
        <f>TRIM(employee_data!H767)</f>
        <v>marquise.santana@bilearner.com</v>
      </c>
      <c r="I767" t="str">
        <f>TRIM(UPPER(employee_data!I767))</f>
        <v>CCDR</v>
      </c>
      <c r="J767" t="str">
        <f>TRIM(PROPER(employee_data!J767))</f>
        <v>Active</v>
      </c>
      <c r="K767" t="str">
        <f>TRIM(PROPER(employee_data!K767))</f>
        <v>Full-Time</v>
      </c>
      <c r="L767" t="str">
        <f>TRIM(PROPER(employee_data!L767))</f>
        <v>Zone C</v>
      </c>
      <c r="M767" t="str">
        <f>TRIM(PROPER(employee_data!M767))</f>
        <v>Full-Time</v>
      </c>
      <c r="N767" t="str">
        <f>TRIM(PROPER(employee_data!N767))</f>
        <v>Unk</v>
      </c>
      <c r="O767" t="str">
        <f>TRIM(employee_data!O767)</f>
        <v/>
      </c>
      <c r="P767" t="str">
        <f>TRIM(PROPER(employee_data!P767))</f>
        <v>Production</v>
      </c>
      <c r="Q767" t="str">
        <f>TRIM(PROPER(employee_data!Q767))</f>
        <v>General - Con</v>
      </c>
      <c r="R767" s="2">
        <f>DATEVALUE(TEXT(employee_data!R767,"dd/mm/yyyy"))</f>
        <v>32484</v>
      </c>
      <c r="S767" t="str">
        <f>TRIM(UPPER(employee_data!S767))</f>
        <v>MA</v>
      </c>
      <c r="T767" t="str">
        <f>TRIM(PROPER(employee_data!T767))</f>
        <v>Technician</v>
      </c>
      <c r="U767" t="str">
        <f>TRIM(PROPER(employee_data!U767))</f>
        <v>Female</v>
      </c>
      <c r="V767" t="str">
        <f>TRIM(employee_data!V767)</f>
        <v>75540</v>
      </c>
      <c r="W767" t="str">
        <f>TRIM(PROPER(employee_data!W767))</f>
        <v>White</v>
      </c>
      <c r="X767" t="str">
        <f>TRIM(PROPER(employee_data!X767))</f>
        <v>Single</v>
      </c>
      <c r="Y767" t="str">
        <f>TRIM(PROPER(employee_data!Y767))</f>
        <v>Fully Meets</v>
      </c>
      <c r="Z767" s="4">
        <v>3</v>
      </c>
    </row>
    <row r="768" spans="1:26" x14ac:dyDescent="0.25">
      <c r="A768" t="str">
        <f>TRIM(employee_data!A768)</f>
        <v>1193</v>
      </c>
      <c r="B768" t="str">
        <f>TRIM(PROPER(employee_data!B768))</f>
        <v>Jamarion</v>
      </c>
      <c r="C768" t="str">
        <f>TRIM(PROPER(employee_data!C768))</f>
        <v>Mitchell</v>
      </c>
      <c r="D768" s="2">
        <f>DATEVALUE(TEXT(employee_data!D768,"dd/mm/yyyy"))</f>
        <v>43867</v>
      </c>
      <c r="E768" s="2">
        <f>IFERROR(DATEVALUE(TEXT(employee_data!E768,"dd/mm/yyyy")),TRIM(""))</f>
        <v>44584</v>
      </c>
      <c r="F768" t="str">
        <f>TRIM(employee_data!F768)</f>
        <v>Production Technician I</v>
      </c>
      <c r="G768" t="str">
        <f>TRIM(PROPER(employee_data!G768))</f>
        <v>Anna Meyers</v>
      </c>
      <c r="H768" t="str">
        <f>TRIM(employee_data!H768)</f>
        <v>jamarion.mitchell@bilearner.com</v>
      </c>
      <c r="I768" t="str">
        <f>TRIM(UPPER(employee_data!I768))</f>
        <v>SVG</v>
      </c>
      <c r="J768" t="str">
        <f>TRIM(PROPER(employee_data!J768))</f>
        <v>Voluntarily Terminated</v>
      </c>
      <c r="K768" t="str">
        <f>TRIM(PROPER(employee_data!K768))</f>
        <v>Full-Time</v>
      </c>
      <c r="L768" t="str">
        <f>TRIM(PROPER(employee_data!L768))</f>
        <v>Zone B</v>
      </c>
      <c r="M768" t="str">
        <f>TRIM(PROPER(employee_data!M768))</f>
        <v>Temporary</v>
      </c>
      <c r="N768" t="str">
        <f>TRIM(PROPER(employee_data!N768))</f>
        <v>Involuntary</v>
      </c>
      <c r="O768" t="str">
        <f>TRIM(employee_data!O768)</f>
        <v>Onto focus address treat before ability.</v>
      </c>
      <c r="P768" t="str">
        <f>TRIM(PROPER(employee_data!P768))</f>
        <v>Production</v>
      </c>
      <c r="Q768" t="str">
        <f>TRIM(PROPER(employee_data!Q768))</f>
        <v>Aerial</v>
      </c>
      <c r="R768" s="2">
        <f>DATEVALUE(TEXT(employee_data!R768,"dd/mm/yyyy"))</f>
        <v>18524</v>
      </c>
      <c r="S768" t="str">
        <f>TRIM(UPPER(employee_data!S768))</f>
        <v>MA</v>
      </c>
      <c r="T768" t="str">
        <f>TRIM(PROPER(employee_data!T768))</f>
        <v>Foreman</v>
      </c>
      <c r="U768" t="str">
        <f>TRIM(PROPER(employee_data!U768))</f>
        <v>Female</v>
      </c>
      <c r="V768" t="str">
        <f>TRIM(employee_data!V768)</f>
        <v>68342</v>
      </c>
      <c r="W768" t="str">
        <f>TRIM(PROPER(employee_data!W768))</f>
        <v>Black</v>
      </c>
      <c r="X768" t="str">
        <f>TRIM(PROPER(employee_data!X768))</f>
        <v>Married</v>
      </c>
      <c r="Y768" t="str">
        <f>TRIM(PROPER(employee_data!Y768))</f>
        <v>Fully Meets</v>
      </c>
      <c r="Z768" s="4">
        <v>3</v>
      </c>
    </row>
    <row r="769" spans="1:26" x14ac:dyDescent="0.25">
      <c r="A769" t="str">
        <f>TRIM(employee_data!A769)</f>
        <v>1194</v>
      </c>
      <c r="B769" t="str">
        <f>TRIM(PROPER(employee_data!B769))</f>
        <v>Gabrielle</v>
      </c>
      <c r="C769" t="str">
        <f>TRIM(PROPER(employee_data!C769))</f>
        <v>Hardy</v>
      </c>
      <c r="D769" s="2">
        <f>DATEVALUE(TEXT(employee_data!D769,"dd/mm/yyyy"))</f>
        <v>43479</v>
      </c>
      <c r="E769" s="2">
        <f>IFERROR(DATEVALUE(TEXT(employee_data!E769,"dd/mm/yyyy")),TRIM(""))</f>
        <v>44414</v>
      </c>
      <c r="F769" t="str">
        <f>TRIM(employee_data!F769)</f>
        <v>Production Technician I</v>
      </c>
      <c r="G769" t="str">
        <f>TRIM(PROPER(employee_data!G769))</f>
        <v>Christopher Levy</v>
      </c>
      <c r="H769" t="str">
        <f>TRIM(employee_data!H769)</f>
        <v>gabrielle.hardy@bilearner.com</v>
      </c>
      <c r="I769" t="str">
        <f>TRIM(UPPER(employee_data!I769))</f>
        <v>EW</v>
      </c>
      <c r="J769" t="str">
        <f>TRIM(PROPER(employee_data!J769))</f>
        <v>Voluntarily Terminated</v>
      </c>
      <c r="K769" t="str">
        <f>TRIM(PROPER(employee_data!K769))</f>
        <v>Full-Time</v>
      </c>
      <c r="L769" t="str">
        <f>TRIM(PROPER(employee_data!L769))</f>
        <v>Zone C</v>
      </c>
      <c r="M769" t="str">
        <f>TRIM(PROPER(employee_data!M769))</f>
        <v>Temporary</v>
      </c>
      <c r="N769" t="str">
        <f>TRIM(PROPER(employee_data!N769))</f>
        <v>Resignation</v>
      </c>
      <c r="O769" t="str">
        <f>TRIM(employee_data!O769)</f>
        <v>Tonight answer benefit second commercial law.</v>
      </c>
      <c r="P769" t="str">
        <f>TRIM(PROPER(employee_data!P769))</f>
        <v>Production</v>
      </c>
      <c r="Q769" t="str">
        <f>TRIM(PROPER(employee_data!Q769))</f>
        <v>Field Operations</v>
      </c>
      <c r="R769" s="2">
        <f>DATEVALUE(TEXT(employee_data!R769,"dd/mm/yyyy"))</f>
        <v>19426</v>
      </c>
      <c r="S769" t="str">
        <f>TRIM(UPPER(employee_data!S769))</f>
        <v>MA</v>
      </c>
      <c r="T769" t="str">
        <f>TRIM(PROPER(employee_data!T769))</f>
        <v>Foreman</v>
      </c>
      <c r="U769" t="str">
        <f>TRIM(PROPER(employee_data!U769))</f>
        <v>Male</v>
      </c>
      <c r="V769" t="str">
        <f>TRIM(employee_data!V769)</f>
        <v>5779</v>
      </c>
      <c r="W769" t="str">
        <f>TRIM(PROPER(employee_data!W769))</f>
        <v>Asian</v>
      </c>
      <c r="X769" t="str">
        <f>TRIM(PROPER(employee_data!X769))</f>
        <v>Widowed</v>
      </c>
      <c r="Y769" t="str">
        <f>TRIM(PROPER(employee_data!Y769))</f>
        <v>Fully Meets</v>
      </c>
      <c r="Z769" s="4">
        <v>3</v>
      </c>
    </row>
    <row r="770" spans="1:26" x14ac:dyDescent="0.25">
      <c r="A770" t="str">
        <f>TRIM(employee_data!A770)</f>
        <v>1195</v>
      </c>
      <c r="B770" t="str">
        <f>TRIM(PROPER(employee_data!B770))</f>
        <v>Savion</v>
      </c>
      <c r="C770" t="str">
        <f>TRIM(PROPER(employee_data!C770))</f>
        <v>Stokes</v>
      </c>
      <c r="D770" s="2">
        <f>DATEVALUE(TEXT(employee_data!D770,"dd/mm/yyyy"))</f>
        <v>43641</v>
      </c>
      <c r="E770" s="2">
        <f>IFERROR(DATEVALUE(TEXT(employee_data!E770,"dd/mm/yyyy")),TRIM(""))</f>
        <v>44696</v>
      </c>
      <c r="F770" t="str">
        <f>TRIM(employee_data!F770)</f>
        <v>Production Technician I</v>
      </c>
      <c r="G770" t="str">
        <f>TRIM(PROPER(employee_data!G770))</f>
        <v>David Maddox</v>
      </c>
      <c r="H770" t="str">
        <f>TRIM(employee_data!H770)</f>
        <v>savion.stokes@bilearner.com</v>
      </c>
      <c r="I770" t="str">
        <f>TRIM(UPPER(employee_data!I770))</f>
        <v>TNS</v>
      </c>
      <c r="J770" t="str">
        <f>TRIM(PROPER(employee_data!J770))</f>
        <v>Leave Of Absence</v>
      </c>
      <c r="K770" t="str">
        <f>TRIM(PROPER(employee_data!K770))</f>
        <v>Part-Time</v>
      </c>
      <c r="L770" t="str">
        <f>TRIM(PROPER(employee_data!L770))</f>
        <v>Zone C</v>
      </c>
      <c r="M770" t="str">
        <f>TRIM(PROPER(employee_data!M770))</f>
        <v>Part-Time</v>
      </c>
      <c r="N770" t="str">
        <f>TRIM(PROPER(employee_data!N770))</f>
        <v>Retirement</v>
      </c>
      <c r="O770" t="str">
        <f>TRIM(employee_data!O770)</f>
        <v>Window management move.</v>
      </c>
      <c r="P770" t="str">
        <f>TRIM(PROPER(employee_data!P770))</f>
        <v>Production</v>
      </c>
      <c r="Q770" t="str">
        <f>TRIM(PROPER(employee_data!Q770))</f>
        <v>Wireline Construction</v>
      </c>
      <c r="R770" s="2">
        <f>DATEVALUE(TEXT(employee_data!R770,"dd/mm/yyyy"))</f>
        <v>24558</v>
      </c>
      <c r="S770" t="str">
        <f>TRIM(UPPER(employee_data!S770))</f>
        <v>MA</v>
      </c>
      <c r="T770" t="str">
        <f>TRIM(PROPER(employee_data!T770))</f>
        <v>Foreman</v>
      </c>
      <c r="U770" t="str">
        <f>TRIM(PROPER(employee_data!U770))</f>
        <v>Female</v>
      </c>
      <c r="V770" t="str">
        <f>TRIM(employee_data!V770)</f>
        <v>91065</v>
      </c>
      <c r="W770" t="str">
        <f>TRIM(PROPER(employee_data!W770))</f>
        <v>Hispanic</v>
      </c>
      <c r="X770" t="str">
        <f>TRIM(PROPER(employee_data!X770))</f>
        <v>Widowed</v>
      </c>
      <c r="Y770" t="str">
        <f>TRIM(PROPER(employee_data!Y770))</f>
        <v>Fully Meets</v>
      </c>
      <c r="Z770" s="4">
        <v>3</v>
      </c>
    </row>
    <row r="771" spans="1:26" x14ac:dyDescent="0.25">
      <c r="A771" t="str">
        <f>TRIM(employee_data!A771)</f>
        <v>1196</v>
      </c>
      <c r="B771" t="str">
        <f>TRIM(PROPER(employee_data!B771))</f>
        <v>Trevin</v>
      </c>
      <c r="C771" t="str">
        <f>TRIM(PROPER(employee_data!C771))</f>
        <v>Summers</v>
      </c>
      <c r="D771" s="2">
        <f>DATEVALUE(TEXT(employee_data!D771,"dd/mm/yyyy"))</f>
        <v>43533</v>
      </c>
      <c r="E771" s="2" t="str">
        <f>IFERROR(DATEVALUE(TEXT(employee_data!E771,"dd/mm/yyyy")),TRIM(""))</f>
        <v/>
      </c>
      <c r="F771" t="str">
        <f>TRIM(employee_data!F771)</f>
        <v>Production Technician I</v>
      </c>
      <c r="G771" t="str">
        <f>TRIM(PROPER(employee_data!G771))</f>
        <v>John Lambert</v>
      </c>
      <c r="H771" t="str">
        <f>TRIM(employee_data!H771)</f>
        <v>trevin.summers@bilearner.com</v>
      </c>
      <c r="I771" t="str">
        <f>TRIM(UPPER(employee_data!I771))</f>
        <v>PYZ</v>
      </c>
      <c r="J771" t="str">
        <f>TRIM(PROPER(employee_data!J771))</f>
        <v>Active</v>
      </c>
      <c r="K771" t="str">
        <f>TRIM(PROPER(employee_data!K771))</f>
        <v>Part-Time</v>
      </c>
      <c r="L771" t="str">
        <f>TRIM(PROPER(employee_data!L771))</f>
        <v>Zone C</v>
      </c>
      <c r="M771" t="str">
        <f>TRIM(PROPER(employee_data!M771))</f>
        <v>Temporary</v>
      </c>
      <c r="N771" t="str">
        <f>TRIM(PROPER(employee_data!N771))</f>
        <v>Unk</v>
      </c>
      <c r="O771" t="str">
        <f>TRIM(employee_data!O771)</f>
        <v/>
      </c>
      <c r="P771" t="str">
        <f>TRIM(PROPER(employee_data!P771))</f>
        <v>Production</v>
      </c>
      <c r="Q771" t="str">
        <f>TRIM(PROPER(employee_data!Q771))</f>
        <v>General - Eng</v>
      </c>
      <c r="R771" s="2">
        <f>DATEVALUE(TEXT(employee_data!R771,"dd/mm/yyyy"))</f>
        <v>28801</v>
      </c>
      <c r="S771" t="str">
        <f>TRIM(UPPER(employee_data!S771))</f>
        <v>MA</v>
      </c>
      <c r="T771" t="str">
        <f>TRIM(PROPER(employee_data!T771))</f>
        <v>Administrator</v>
      </c>
      <c r="U771" t="str">
        <f>TRIM(PROPER(employee_data!U771))</f>
        <v>Female</v>
      </c>
      <c r="V771" t="str">
        <f>TRIM(employee_data!V771)</f>
        <v>47386</v>
      </c>
      <c r="W771" t="str">
        <f>TRIM(PROPER(employee_data!W771))</f>
        <v>Other</v>
      </c>
      <c r="X771" t="str">
        <f>TRIM(PROPER(employee_data!X771))</f>
        <v>Married</v>
      </c>
      <c r="Y771" t="str">
        <f>TRIM(PROPER(employee_data!Y771))</f>
        <v>Fully Meets</v>
      </c>
      <c r="Z771" s="4">
        <v>3</v>
      </c>
    </row>
    <row r="772" spans="1:26" x14ac:dyDescent="0.25">
      <c r="A772" t="str">
        <f>TRIM(employee_data!A772)</f>
        <v>1197</v>
      </c>
      <c r="B772" t="str">
        <f>TRIM(PROPER(employee_data!B772))</f>
        <v>Hailie</v>
      </c>
      <c r="C772" t="str">
        <f>TRIM(PROPER(employee_data!C772))</f>
        <v>Bell</v>
      </c>
      <c r="D772" s="2">
        <f>DATEVALUE(TEXT(employee_data!D772,"dd/mm/yyyy"))</f>
        <v>43995</v>
      </c>
      <c r="E772" s="2" t="str">
        <f>IFERROR(DATEVALUE(TEXT(employee_data!E772,"dd/mm/yyyy")),TRIM(""))</f>
        <v/>
      </c>
      <c r="F772" t="str">
        <f>TRIM(employee_data!F772)</f>
        <v>Production Technician I</v>
      </c>
      <c r="G772" t="str">
        <f>TRIM(PROPER(employee_data!G772))</f>
        <v>Anthony Cross</v>
      </c>
      <c r="H772" t="str">
        <f>TRIM(employee_data!H772)</f>
        <v>hailie.bell@bilearner.com</v>
      </c>
      <c r="I772" t="str">
        <f>TRIM(UPPER(employee_data!I772))</f>
        <v>WBL</v>
      </c>
      <c r="J772" t="str">
        <f>TRIM(PROPER(employee_data!J772))</f>
        <v>Active</v>
      </c>
      <c r="K772" t="str">
        <f>TRIM(PROPER(employee_data!K772))</f>
        <v>Full-Time</v>
      </c>
      <c r="L772" t="str">
        <f>TRIM(PROPER(employee_data!L772))</f>
        <v>Zone B</v>
      </c>
      <c r="M772" t="str">
        <f>TRIM(PROPER(employee_data!M772))</f>
        <v>Part-Time</v>
      </c>
      <c r="N772" t="str">
        <f>TRIM(PROPER(employee_data!N772))</f>
        <v>Unk</v>
      </c>
      <c r="O772" t="str">
        <f>TRIM(employee_data!O772)</f>
        <v/>
      </c>
      <c r="P772" t="str">
        <f>TRIM(PROPER(employee_data!P772))</f>
        <v>Production</v>
      </c>
      <c r="Q772" t="str">
        <f>TRIM(PROPER(employee_data!Q772))</f>
        <v>Safety</v>
      </c>
      <c r="R772" s="2">
        <f>DATEVALUE(TEXT(employee_data!R772,"dd/mm/yyyy"))</f>
        <v>21348</v>
      </c>
      <c r="S772" t="str">
        <f>TRIM(UPPER(employee_data!S772))</f>
        <v>MA</v>
      </c>
      <c r="T772" t="str">
        <f>TRIM(PROPER(employee_data!T772))</f>
        <v>Administrative</v>
      </c>
      <c r="U772" t="str">
        <f>TRIM(PROPER(employee_data!U772))</f>
        <v>Female</v>
      </c>
      <c r="V772" t="str">
        <f>TRIM(employee_data!V772)</f>
        <v>38009</v>
      </c>
      <c r="W772" t="str">
        <f>TRIM(PROPER(employee_data!W772))</f>
        <v>Hispanic</v>
      </c>
      <c r="X772" t="str">
        <f>TRIM(PROPER(employee_data!X772))</f>
        <v>Divorced</v>
      </c>
      <c r="Y772" t="str">
        <f>TRIM(PROPER(employee_data!Y772))</f>
        <v>Fully Meets</v>
      </c>
      <c r="Z772" s="4">
        <v>3</v>
      </c>
    </row>
    <row r="773" spans="1:26" x14ac:dyDescent="0.25">
      <c r="A773" t="str">
        <f>TRIM(employee_data!A773)</f>
        <v>1198</v>
      </c>
      <c r="B773" t="str">
        <f>TRIM(PROPER(employee_data!B773))</f>
        <v>Audrey</v>
      </c>
      <c r="C773" t="str">
        <f>TRIM(PROPER(employee_data!C773))</f>
        <v>Stevens</v>
      </c>
      <c r="D773" s="2">
        <f>DATEVALUE(TEXT(employee_data!D773,"dd/mm/yyyy"))</f>
        <v>43487</v>
      </c>
      <c r="E773" s="2" t="str">
        <f>IFERROR(DATEVALUE(TEXT(employee_data!E773,"dd/mm/yyyy")),TRIM(""))</f>
        <v/>
      </c>
      <c r="F773" t="str">
        <f>TRIM(employee_data!F773)</f>
        <v>Production Technician I</v>
      </c>
      <c r="G773" t="str">
        <f>TRIM(PROPER(employee_data!G773))</f>
        <v>Daniel Blackburn</v>
      </c>
      <c r="H773" t="str">
        <f>TRIM(employee_data!H773)</f>
        <v>audrey.stevens@bilearner.com</v>
      </c>
      <c r="I773" t="str">
        <f>TRIM(UPPER(employee_data!I773))</f>
        <v>NEL</v>
      </c>
      <c r="J773" t="str">
        <f>TRIM(PROPER(employee_data!J773))</f>
        <v>Active</v>
      </c>
      <c r="K773" t="str">
        <f>TRIM(PROPER(employee_data!K773))</f>
        <v>Contract</v>
      </c>
      <c r="L773" t="str">
        <f>TRIM(PROPER(employee_data!L773))</f>
        <v>Zone B</v>
      </c>
      <c r="M773" t="str">
        <f>TRIM(PROPER(employee_data!M773))</f>
        <v>Part-Time</v>
      </c>
      <c r="N773" t="str">
        <f>TRIM(PROPER(employee_data!N773))</f>
        <v>Unk</v>
      </c>
      <c r="O773" t="str">
        <f>TRIM(employee_data!O773)</f>
        <v/>
      </c>
      <c r="P773" t="str">
        <f>TRIM(PROPER(employee_data!P773))</f>
        <v>Production</v>
      </c>
      <c r="Q773" t="str">
        <f>TRIM(PROPER(employee_data!Q773))</f>
        <v>Field Operations</v>
      </c>
      <c r="R773" s="2">
        <f>DATEVALUE(TEXT(employee_data!R773,"dd/mm/yyyy"))</f>
        <v>19265</v>
      </c>
      <c r="S773" t="str">
        <f>TRIM(UPPER(employee_data!S773))</f>
        <v>MA</v>
      </c>
      <c r="T773" t="str">
        <f>TRIM(PROPER(employee_data!T773))</f>
        <v>Laborer</v>
      </c>
      <c r="U773" t="str">
        <f>TRIM(PROPER(employee_data!U773))</f>
        <v>Female</v>
      </c>
      <c r="V773" t="str">
        <f>TRIM(employee_data!V773)</f>
        <v>61843</v>
      </c>
      <c r="W773" t="str">
        <f>TRIM(PROPER(employee_data!W773))</f>
        <v>Asian</v>
      </c>
      <c r="X773" t="str">
        <f>TRIM(PROPER(employee_data!X773))</f>
        <v>Married</v>
      </c>
      <c r="Y773" t="str">
        <f>TRIM(PROPER(employee_data!Y773))</f>
        <v>Fully Meets</v>
      </c>
      <c r="Z773" s="4">
        <v>3</v>
      </c>
    </row>
    <row r="774" spans="1:26" x14ac:dyDescent="0.25">
      <c r="A774" t="str">
        <f>TRIM(employee_data!A774)</f>
        <v>1199</v>
      </c>
      <c r="B774" t="str">
        <f>TRIM(PROPER(employee_data!B774))</f>
        <v>Jason</v>
      </c>
      <c r="C774" t="str">
        <f>TRIM(PROPER(employee_data!C774))</f>
        <v>Munoz</v>
      </c>
      <c r="D774" s="2">
        <f>DATEVALUE(TEXT(employee_data!D774,"dd/mm/yyyy"))</f>
        <v>44177</v>
      </c>
      <c r="E774" s="2" t="str">
        <f>IFERROR(DATEVALUE(TEXT(employee_data!E774,"dd/mm/yyyy")),TRIM(""))</f>
        <v/>
      </c>
      <c r="F774" t="str">
        <f>TRIM(employee_data!F774)</f>
        <v>Production Technician I</v>
      </c>
      <c r="G774" t="str">
        <f>TRIM(PROPER(employee_data!G774))</f>
        <v>Richard Graves</v>
      </c>
      <c r="H774" t="str">
        <f>TRIM(employee_data!H774)</f>
        <v>jason.munoz@bilearner.com</v>
      </c>
      <c r="I774" t="str">
        <f>TRIM(UPPER(employee_data!I774))</f>
        <v>PL</v>
      </c>
      <c r="J774" t="str">
        <f>TRIM(PROPER(employee_data!J774))</f>
        <v>Active</v>
      </c>
      <c r="K774" t="str">
        <f>TRIM(PROPER(employee_data!K774))</f>
        <v>Full-Time</v>
      </c>
      <c r="L774" t="str">
        <f>TRIM(PROPER(employee_data!L774))</f>
        <v>Zone B</v>
      </c>
      <c r="M774" t="str">
        <f>TRIM(PROPER(employee_data!M774))</f>
        <v>Part-Time</v>
      </c>
      <c r="N774" t="str">
        <f>TRIM(PROPER(employee_data!N774))</f>
        <v>Unk</v>
      </c>
      <c r="O774" t="str">
        <f>TRIM(employee_data!O774)</f>
        <v/>
      </c>
      <c r="P774" t="str">
        <f>TRIM(PROPER(employee_data!P774))</f>
        <v>Production</v>
      </c>
      <c r="Q774" t="str">
        <f>TRIM(PROPER(employee_data!Q774))</f>
        <v>Field Operations</v>
      </c>
      <c r="R774" s="2">
        <f>DATEVALUE(TEXT(employee_data!R774,"dd/mm/yyyy"))</f>
        <v>18367</v>
      </c>
      <c r="S774" t="str">
        <f>TRIM(UPPER(employee_data!S774))</f>
        <v>MA</v>
      </c>
      <c r="T774" t="str">
        <f>TRIM(PROPER(employee_data!T774))</f>
        <v>Laborer</v>
      </c>
      <c r="U774" t="str">
        <f>TRIM(PROPER(employee_data!U774))</f>
        <v>Female</v>
      </c>
      <c r="V774" t="str">
        <f>TRIM(employee_data!V774)</f>
        <v>75258</v>
      </c>
      <c r="W774" t="str">
        <f>TRIM(PROPER(employee_data!W774))</f>
        <v>White</v>
      </c>
      <c r="X774" t="str">
        <f>TRIM(PROPER(employee_data!X774))</f>
        <v>Widowed</v>
      </c>
      <c r="Y774" t="str">
        <f>TRIM(PROPER(employee_data!Y774))</f>
        <v>Fully Meets</v>
      </c>
      <c r="Z774" s="4">
        <v>3</v>
      </c>
    </row>
    <row r="775" spans="1:26" x14ac:dyDescent="0.25">
      <c r="A775" t="str">
        <f>TRIM(employee_data!A775)</f>
        <v>1200</v>
      </c>
      <c r="B775" t="str">
        <f>TRIM(PROPER(employee_data!B775))</f>
        <v>Carlee</v>
      </c>
      <c r="C775" t="str">
        <f>TRIM(PROPER(employee_data!C775))</f>
        <v>Foley</v>
      </c>
      <c r="D775" s="2">
        <f>DATEVALUE(TEXT(employee_data!D775,"dd/mm/yyyy"))</f>
        <v>44678</v>
      </c>
      <c r="E775" s="2" t="str">
        <f>IFERROR(DATEVALUE(TEXT(employee_data!E775,"dd/mm/yyyy")),TRIM(""))</f>
        <v/>
      </c>
      <c r="F775" t="str">
        <f>TRIM(employee_data!F775)</f>
        <v>Production Technician I</v>
      </c>
      <c r="G775" t="str">
        <f>TRIM(PROPER(employee_data!G775))</f>
        <v>Sheryl Scott</v>
      </c>
      <c r="H775" t="str">
        <f>TRIM(employee_data!H775)</f>
        <v>carlee.foley@bilearner.com</v>
      </c>
      <c r="I775" t="str">
        <f>TRIM(UPPER(employee_data!I775))</f>
        <v>BPC</v>
      </c>
      <c r="J775" t="str">
        <f>TRIM(PROPER(employee_data!J775))</f>
        <v>Active</v>
      </c>
      <c r="K775" t="str">
        <f>TRIM(PROPER(employee_data!K775))</f>
        <v>Part-Time</v>
      </c>
      <c r="L775" t="str">
        <f>TRIM(PROPER(employee_data!L775))</f>
        <v>Zone A</v>
      </c>
      <c r="M775" t="str">
        <f>TRIM(PROPER(employee_data!M775))</f>
        <v>Full-Time</v>
      </c>
      <c r="N775" t="str">
        <f>TRIM(PROPER(employee_data!N775))</f>
        <v>Unk</v>
      </c>
      <c r="O775" t="str">
        <f>TRIM(employee_data!O775)</f>
        <v/>
      </c>
      <c r="P775" t="str">
        <f>TRIM(PROPER(employee_data!P775))</f>
        <v>Production</v>
      </c>
      <c r="Q775" t="str">
        <f>TRIM(PROPER(employee_data!Q775))</f>
        <v>General - Con</v>
      </c>
      <c r="R775" s="2">
        <f>DATEVALUE(TEXT(employee_data!R775,"dd/mm/yyyy"))</f>
        <v>28406</v>
      </c>
      <c r="S775" t="str">
        <f>TRIM(UPPER(employee_data!S775))</f>
        <v>MA</v>
      </c>
      <c r="T775" t="str">
        <f>TRIM(PROPER(employee_data!T775))</f>
        <v>Laborer</v>
      </c>
      <c r="U775" t="str">
        <f>TRIM(PROPER(employee_data!U775))</f>
        <v>Female</v>
      </c>
      <c r="V775" t="str">
        <f>TRIM(employee_data!V775)</f>
        <v>62616</v>
      </c>
      <c r="W775" t="str">
        <f>TRIM(PROPER(employee_data!W775))</f>
        <v>Other</v>
      </c>
      <c r="X775" t="str">
        <f>TRIM(PROPER(employee_data!X775))</f>
        <v>Married</v>
      </c>
      <c r="Y775" t="str">
        <f>TRIM(PROPER(employee_data!Y775))</f>
        <v>Fully Meets</v>
      </c>
      <c r="Z775" s="4">
        <v>3</v>
      </c>
    </row>
    <row r="776" spans="1:26" x14ac:dyDescent="0.25">
      <c r="A776" t="str">
        <f>TRIM(employee_data!A776)</f>
        <v>1201</v>
      </c>
      <c r="B776" t="str">
        <f>TRIM(PROPER(employee_data!B776))</f>
        <v>Sarahi</v>
      </c>
      <c r="C776" t="str">
        <f>TRIM(PROPER(employee_data!C776))</f>
        <v>Dodson</v>
      </c>
      <c r="D776" s="2">
        <f>DATEVALUE(TEXT(employee_data!D776,"dd/mm/yyyy"))</f>
        <v>44662</v>
      </c>
      <c r="E776" s="2">
        <f>IFERROR(DATEVALUE(TEXT(employee_data!E776,"dd/mm/yyyy")),TRIM(""))</f>
        <v>44830</v>
      </c>
      <c r="F776" t="str">
        <f>TRIM(employee_data!F776)</f>
        <v>Production Technician I</v>
      </c>
      <c r="G776" t="str">
        <f>TRIM(PROPER(employee_data!G776))</f>
        <v>Robert Hill</v>
      </c>
      <c r="H776" t="str">
        <f>TRIM(employee_data!H776)</f>
        <v>sarahi.dodson@bilearner.com</v>
      </c>
      <c r="I776" t="str">
        <f>TRIM(UPPER(employee_data!I776))</f>
        <v>CCDR</v>
      </c>
      <c r="J776" t="str">
        <f>TRIM(PROPER(employee_data!J776))</f>
        <v>Voluntarily Terminated</v>
      </c>
      <c r="K776" t="str">
        <f>TRIM(PROPER(employee_data!K776))</f>
        <v>Contract</v>
      </c>
      <c r="L776" t="str">
        <f>TRIM(PROPER(employee_data!L776))</f>
        <v>Zone A</v>
      </c>
      <c r="M776" t="str">
        <f>TRIM(PROPER(employee_data!M776))</f>
        <v>Part-Time</v>
      </c>
      <c r="N776" t="str">
        <f>TRIM(PROPER(employee_data!N776))</f>
        <v>Voluntary</v>
      </c>
      <c r="O776" t="str">
        <f>TRIM(employee_data!O776)</f>
        <v>Information race relate rich poor already make.</v>
      </c>
      <c r="P776" t="str">
        <f>TRIM(PROPER(employee_data!P776))</f>
        <v>Production</v>
      </c>
      <c r="Q776" t="str">
        <f>TRIM(PROPER(employee_data!Q776))</f>
        <v>General - Con</v>
      </c>
      <c r="R776" s="2">
        <f>DATEVALUE(TEXT(employee_data!R776,"dd/mm/yyyy"))</f>
        <v>19751</v>
      </c>
      <c r="S776" t="str">
        <f>TRIM(UPPER(employee_data!S776))</f>
        <v>MA</v>
      </c>
      <c r="T776" t="str">
        <f>TRIM(PROPER(employee_data!T776))</f>
        <v>Flagger</v>
      </c>
      <c r="U776" t="str">
        <f>TRIM(PROPER(employee_data!U776))</f>
        <v>Male</v>
      </c>
      <c r="V776" t="str">
        <f>TRIM(employee_data!V776)</f>
        <v>53450</v>
      </c>
      <c r="W776" t="str">
        <f>TRIM(PROPER(employee_data!W776))</f>
        <v>Other</v>
      </c>
      <c r="X776" t="str">
        <f>TRIM(PROPER(employee_data!X776))</f>
        <v>Divorced</v>
      </c>
      <c r="Y776" t="str">
        <f>TRIM(PROPER(employee_data!Y776))</f>
        <v>Fully Meets</v>
      </c>
      <c r="Z776" s="4">
        <v>3</v>
      </c>
    </row>
    <row r="777" spans="1:26" x14ac:dyDescent="0.25">
      <c r="A777" t="str">
        <f>TRIM(employee_data!A777)</f>
        <v>1202</v>
      </c>
      <c r="B777" t="str">
        <f>TRIM(PROPER(employee_data!B777))</f>
        <v>Faith</v>
      </c>
      <c r="C777" t="str">
        <f>TRIM(PROPER(employee_data!C777))</f>
        <v>Carey</v>
      </c>
      <c r="D777" s="2">
        <f>DATEVALUE(TEXT(employee_data!D777,"dd/mm/yyyy"))</f>
        <v>44805</v>
      </c>
      <c r="E777" s="2">
        <f>IFERROR(DATEVALUE(TEXT(employee_data!E777,"dd/mm/yyyy")),TRIM(""))</f>
        <v>44897</v>
      </c>
      <c r="F777" t="str">
        <f>TRIM(employee_data!F777)</f>
        <v>Production Technician I</v>
      </c>
      <c r="G777" t="str">
        <f>TRIM(PROPER(employee_data!G777))</f>
        <v>Emily Rogers</v>
      </c>
      <c r="H777" t="str">
        <f>TRIM(employee_data!H777)</f>
        <v>faith.carey@bilearner.com</v>
      </c>
      <c r="I777" t="str">
        <f>TRIM(UPPER(employee_data!I777))</f>
        <v>SVG</v>
      </c>
      <c r="J777" t="str">
        <f>TRIM(PROPER(employee_data!J777))</f>
        <v>Voluntarily Terminated</v>
      </c>
      <c r="K777" t="str">
        <f>TRIM(PROPER(employee_data!K777))</f>
        <v>Contract</v>
      </c>
      <c r="L777" t="str">
        <f>TRIM(PROPER(employee_data!L777))</f>
        <v>Zone B</v>
      </c>
      <c r="M777" t="str">
        <f>TRIM(PROPER(employee_data!M777))</f>
        <v>Temporary</v>
      </c>
      <c r="N777" t="str">
        <f>TRIM(PROPER(employee_data!N777))</f>
        <v>Voluntary</v>
      </c>
      <c r="O777" t="str">
        <f>TRIM(employee_data!O777)</f>
        <v>Tough that inside relate hundred leave.</v>
      </c>
      <c r="P777" t="str">
        <f>TRIM(PROPER(employee_data!P777))</f>
        <v>Production</v>
      </c>
      <c r="Q777" t="str">
        <f>TRIM(PROPER(employee_data!Q777))</f>
        <v>Wireline Construction</v>
      </c>
      <c r="R777" s="2">
        <f>DATEVALUE(TEXT(employee_data!R777,"dd/mm/yyyy"))</f>
        <v>30487</v>
      </c>
      <c r="S777" t="str">
        <f>TRIM(UPPER(employee_data!S777))</f>
        <v>MA</v>
      </c>
      <c r="T777" t="str">
        <f>TRIM(PROPER(employee_data!T777))</f>
        <v>Model Assistant</v>
      </c>
      <c r="U777" t="str">
        <f>TRIM(PROPER(employee_data!U777))</f>
        <v>Male</v>
      </c>
      <c r="V777" t="str">
        <f>TRIM(employee_data!V777)</f>
        <v>9799</v>
      </c>
      <c r="W777" t="str">
        <f>TRIM(PROPER(employee_data!W777))</f>
        <v>White</v>
      </c>
      <c r="X777" t="str">
        <f>TRIM(PROPER(employee_data!X777))</f>
        <v>Widowed</v>
      </c>
      <c r="Y777" t="str">
        <f>TRIM(PROPER(employee_data!Y777))</f>
        <v>Fully Meets</v>
      </c>
      <c r="Z777" s="4">
        <v>3</v>
      </c>
    </row>
    <row r="778" spans="1:26" x14ac:dyDescent="0.25">
      <c r="A778" t="str">
        <f>TRIM(employee_data!A778)</f>
        <v>1203</v>
      </c>
      <c r="B778" t="str">
        <f>TRIM(PROPER(employee_data!B778))</f>
        <v>Mylie</v>
      </c>
      <c r="C778" t="str">
        <f>TRIM(PROPER(employee_data!C778))</f>
        <v>Salazar</v>
      </c>
      <c r="D778" s="2">
        <f>DATEVALUE(TEXT(employee_data!D778,"dd/mm/yyyy"))</f>
        <v>43351</v>
      </c>
      <c r="E778" s="2" t="str">
        <f>IFERROR(DATEVALUE(TEXT(employee_data!E778,"dd/mm/yyyy")),TRIM(""))</f>
        <v/>
      </c>
      <c r="F778" t="str">
        <f>TRIM(employee_data!F778)</f>
        <v>Production Technician I</v>
      </c>
      <c r="G778" t="str">
        <f>TRIM(PROPER(employee_data!G778))</f>
        <v>Jasmine Johnson</v>
      </c>
      <c r="H778" t="str">
        <f>TRIM(employee_data!H778)</f>
        <v>mylie.salazar@bilearner.com</v>
      </c>
      <c r="I778" t="str">
        <f>TRIM(UPPER(employee_data!I778))</f>
        <v>EW</v>
      </c>
      <c r="J778" t="str">
        <f>TRIM(PROPER(employee_data!J778))</f>
        <v>Active</v>
      </c>
      <c r="K778" t="str">
        <f>TRIM(PROPER(employee_data!K778))</f>
        <v>Contract</v>
      </c>
      <c r="L778" t="str">
        <f>TRIM(PROPER(employee_data!L778))</f>
        <v>Zone A</v>
      </c>
      <c r="M778" t="str">
        <f>TRIM(PROPER(employee_data!M778))</f>
        <v>Part-Time</v>
      </c>
      <c r="N778" t="str">
        <f>TRIM(PROPER(employee_data!N778))</f>
        <v>Unk</v>
      </c>
      <c r="O778" t="str">
        <f>TRIM(employee_data!O778)</f>
        <v/>
      </c>
      <c r="P778" t="str">
        <f>TRIM(PROPER(employee_data!P778))</f>
        <v>Production</v>
      </c>
      <c r="Q778" t="str">
        <f>TRIM(PROPER(employee_data!Q778))</f>
        <v>Engineers</v>
      </c>
      <c r="R778" s="2">
        <f>DATEVALUE(TEXT(employee_data!R778,"dd/mm/yyyy"))</f>
        <v>31793</v>
      </c>
      <c r="S778" t="str">
        <f>TRIM(UPPER(employee_data!S778))</f>
        <v>MA</v>
      </c>
      <c r="T778" t="str">
        <f>TRIM(PROPER(employee_data!T778))</f>
        <v>Engineer</v>
      </c>
      <c r="U778" t="str">
        <f>TRIM(PROPER(employee_data!U778))</f>
        <v>Male</v>
      </c>
      <c r="V778" t="str">
        <f>TRIM(employee_data!V778)</f>
        <v>14153</v>
      </c>
      <c r="W778" t="str">
        <f>TRIM(PROPER(employee_data!W778))</f>
        <v>White</v>
      </c>
      <c r="X778" t="str">
        <f>TRIM(PROPER(employee_data!X778))</f>
        <v>Divorced</v>
      </c>
      <c r="Y778" t="str">
        <f>TRIM(PROPER(employee_data!Y778))</f>
        <v>Fully Meets</v>
      </c>
      <c r="Z778" s="4">
        <v>3</v>
      </c>
    </row>
    <row r="779" spans="1:26" x14ac:dyDescent="0.25">
      <c r="A779" t="str">
        <f>TRIM(employee_data!A779)</f>
        <v>1204</v>
      </c>
      <c r="B779" t="str">
        <f>TRIM(PROPER(employee_data!B779))</f>
        <v>Pablo</v>
      </c>
      <c r="C779" t="str">
        <f>TRIM(PROPER(employee_data!C779))</f>
        <v>Parker</v>
      </c>
      <c r="D779" s="2">
        <f>DATEVALUE(TEXT(employee_data!D779,"dd/mm/yyyy"))</f>
        <v>44889</v>
      </c>
      <c r="E779" s="2">
        <f>IFERROR(DATEVALUE(TEXT(employee_data!E779,"dd/mm/yyyy")),TRIM(""))</f>
        <v>45143</v>
      </c>
      <c r="F779" t="str">
        <f>TRIM(employee_data!F779)</f>
        <v>Production Technician I</v>
      </c>
      <c r="G779" t="str">
        <f>TRIM(PROPER(employee_data!G779))</f>
        <v>Melissa Tucker</v>
      </c>
      <c r="H779" t="str">
        <f>TRIM(employee_data!H779)</f>
        <v>pablo.parker@bilearner.com</v>
      </c>
      <c r="I779" t="str">
        <f>TRIM(UPPER(employee_data!I779))</f>
        <v>MSC</v>
      </c>
      <c r="J779" t="str">
        <f>TRIM(PROPER(employee_data!J779))</f>
        <v>Active</v>
      </c>
      <c r="K779" t="str">
        <f>TRIM(PROPER(employee_data!K779))</f>
        <v>Full-Time</v>
      </c>
      <c r="L779" t="str">
        <f>TRIM(PROPER(employee_data!L779))</f>
        <v>Zone B</v>
      </c>
      <c r="M779" t="str">
        <f>TRIM(PROPER(employee_data!M779))</f>
        <v>Temporary</v>
      </c>
      <c r="N779" t="str">
        <f>TRIM(PROPER(employee_data!N779))</f>
        <v>Voluntary</v>
      </c>
      <c r="O779" t="str">
        <f>TRIM(employee_data!O779)</f>
        <v>Attention summer we. Suffer impact imagine we.</v>
      </c>
      <c r="P779" t="str">
        <f>TRIM(PROPER(employee_data!P779))</f>
        <v>Production</v>
      </c>
      <c r="Q779" t="str">
        <f>TRIM(PROPER(employee_data!Q779))</f>
        <v>General - Sga</v>
      </c>
      <c r="R779" s="2">
        <f>DATEVALUE(TEXT(employee_data!R779,"dd/mm/yyyy"))</f>
        <v>17771</v>
      </c>
      <c r="S779" t="str">
        <f>TRIM(UPPER(employee_data!S779))</f>
        <v>MA</v>
      </c>
      <c r="T779" t="str">
        <f>TRIM(PROPER(employee_data!T779))</f>
        <v>Vp</v>
      </c>
      <c r="U779" t="str">
        <f>TRIM(PROPER(employee_data!U779))</f>
        <v>Male</v>
      </c>
      <c r="V779" t="str">
        <f>TRIM(employee_data!V779)</f>
        <v>76112</v>
      </c>
      <c r="W779" t="str">
        <f>TRIM(PROPER(employee_data!W779))</f>
        <v>White</v>
      </c>
      <c r="X779" t="str">
        <f>TRIM(PROPER(employee_data!X779))</f>
        <v>Married</v>
      </c>
      <c r="Y779" t="str">
        <f>TRIM(PROPER(employee_data!Y779))</f>
        <v>Fully Meets</v>
      </c>
      <c r="Z779" s="4">
        <v>3</v>
      </c>
    </row>
    <row r="780" spans="1:26" x14ac:dyDescent="0.25">
      <c r="A780" t="str">
        <f>TRIM(employee_data!A780)</f>
        <v>1205</v>
      </c>
      <c r="B780" t="str">
        <f>TRIM(PROPER(employee_data!B780))</f>
        <v>Ulises</v>
      </c>
      <c r="C780" t="str">
        <f>TRIM(PROPER(employee_data!C780))</f>
        <v>Shea</v>
      </c>
      <c r="D780" s="2">
        <f>DATEVALUE(TEXT(employee_data!D780,"dd/mm/yyyy"))</f>
        <v>44035</v>
      </c>
      <c r="E780" s="2" t="str">
        <f>IFERROR(DATEVALUE(TEXT(employee_data!E780,"dd/mm/yyyy")),TRIM(""))</f>
        <v/>
      </c>
      <c r="F780" t="str">
        <f>TRIM(employee_data!F780)</f>
        <v>Production Technician I</v>
      </c>
      <c r="G780" t="str">
        <f>TRIM(PROPER(employee_data!G780))</f>
        <v>Timothy Higgins</v>
      </c>
      <c r="H780" t="str">
        <f>TRIM(employee_data!H780)</f>
        <v>ulises.shea@bilearner.com</v>
      </c>
      <c r="I780" t="str">
        <f>TRIM(UPPER(employee_data!I780))</f>
        <v>TNS</v>
      </c>
      <c r="J780" t="str">
        <f>TRIM(PROPER(employee_data!J780))</f>
        <v>Active</v>
      </c>
      <c r="K780" t="str">
        <f>TRIM(PROPER(employee_data!K780))</f>
        <v>Full-Time</v>
      </c>
      <c r="L780" t="str">
        <f>TRIM(PROPER(employee_data!L780))</f>
        <v>Zone C</v>
      </c>
      <c r="M780" t="str">
        <f>TRIM(PROPER(employee_data!M780))</f>
        <v>Part-Time</v>
      </c>
      <c r="N780" t="str">
        <f>TRIM(PROPER(employee_data!N780))</f>
        <v>Unk</v>
      </c>
      <c r="O780" t="str">
        <f>TRIM(employee_data!O780)</f>
        <v/>
      </c>
      <c r="P780" t="str">
        <f>TRIM(PROPER(employee_data!P780))</f>
        <v>Production</v>
      </c>
      <c r="Q780" t="str">
        <f>TRIM(PROPER(employee_data!Q780))</f>
        <v>Yard (Material Handling)</v>
      </c>
      <c r="R780" s="2">
        <f>DATEVALUE(TEXT(employee_data!R780,"dd/mm/yyyy"))</f>
        <v>20579</v>
      </c>
      <c r="S780" t="str">
        <f>TRIM(UPPER(employee_data!S780))</f>
        <v>MA</v>
      </c>
      <c r="T780" t="str">
        <f>TRIM(PROPER(employee_data!T780))</f>
        <v>Shop</v>
      </c>
      <c r="U780" t="str">
        <f>TRIM(PROPER(employee_data!U780))</f>
        <v>Female</v>
      </c>
      <c r="V780" t="str">
        <f>TRIM(employee_data!V780)</f>
        <v>73101</v>
      </c>
      <c r="W780" t="str">
        <f>TRIM(PROPER(employee_data!W780))</f>
        <v>Hispanic</v>
      </c>
      <c r="X780" t="str">
        <f>TRIM(PROPER(employee_data!X780))</f>
        <v>Single</v>
      </c>
      <c r="Y780" t="str">
        <f>TRIM(PROPER(employee_data!Y780))</f>
        <v>Fully Meets</v>
      </c>
      <c r="Z780" s="4">
        <v>3</v>
      </c>
    </row>
    <row r="781" spans="1:26" x14ac:dyDescent="0.25">
      <c r="A781" t="str">
        <f>TRIM(employee_data!A781)</f>
        <v>1206</v>
      </c>
      <c r="B781" t="str">
        <f>TRIM(PROPER(employee_data!B781))</f>
        <v>Bethany</v>
      </c>
      <c r="C781" t="str">
        <f>TRIM(PROPER(employee_data!C781))</f>
        <v>Terry</v>
      </c>
      <c r="D781" s="2">
        <f>DATEVALUE(TEXT(employee_data!D781,"dd/mm/yyyy"))</f>
        <v>43462</v>
      </c>
      <c r="E781" s="2">
        <f>IFERROR(DATEVALUE(TEXT(employee_data!E781,"dd/mm/yyyy")),TRIM(""))</f>
        <v>45061</v>
      </c>
      <c r="F781" t="str">
        <f>TRIM(employee_data!F781)</f>
        <v>Production Technician I</v>
      </c>
      <c r="G781" t="str">
        <f>TRIM(PROPER(employee_data!G781))</f>
        <v>Richard Scott</v>
      </c>
      <c r="H781" t="str">
        <f>TRIM(employee_data!H781)</f>
        <v>bethany.terry@bilearner.com</v>
      </c>
      <c r="I781" t="str">
        <f>TRIM(UPPER(employee_data!I781))</f>
        <v>PYZ</v>
      </c>
      <c r="J781" t="str">
        <f>TRIM(PROPER(employee_data!J781))</f>
        <v>Active</v>
      </c>
      <c r="K781" t="str">
        <f>TRIM(PROPER(employee_data!K781))</f>
        <v>Part-Time</v>
      </c>
      <c r="L781" t="str">
        <f>TRIM(PROPER(employee_data!L781))</f>
        <v>Zone C</v>
      </c>
      <c r="M781" t="str">
        <f>TRIM(PROPER(employee_data!M781))</f>
        <v>Part-Time</v>
      </c>
      <c r="N781" t="str">
        <f>TRIM(PROPER(employee_data!N781))</f>
        <v>Voluntary</v>
      </c>
      <c r="O781" t="str">
        <f>TRIM(employee_data!O781)</f>
        <v>Various step without couple within at gun.</v>
      </c>
      <c r="P781" t="str">
        <f>TRIM(PROPER(employee_data!P781))</f>
        <v>Production</v>
      </c>
      <c r="Q781" t="str">
        <f>TRIM(PROPER(employee_data!Q781))</f>
        <v>Engineers</v>
      </c>
      <c r="R781" s="2">
        <f>DATEVALUE(TEXT(employee_data!R781,"dd/mm/yyyy"))</f>
        <v>20500</v>
      </c>
      <c r="S781" t="str">
        <f>TRIM(UPPER(employee_data!S781))</f>
        <v>MA</v>
      </c>
      <c r="T781" t="str">
        <f>TRIM(PROPER(employee_data!T781))</f>
        <v>Drafter</v>
      </c>
      <c r="U781" t="str">
        <f>TRIM(PROPER(employee_data!U781))</f>
        <v>Female</v>
      </c>
      <c r="V781" t="str">
        <f>TRIM(employee_data!V781)</f>
        <v>82378</v>
      </c>
      <c r="W781" t="str">
        <f>TRIM(PROPER(employee_data!W781))</f>
        <v>White</v>
      </c>
      <c r="X781" t="str">
        <f>TRIM(PROPER(employee_data!X781))</f>
        <v>Divorced</v>
      </c>
      <c r="Y781" t="str">
        <f>TRIM(PROPER(employee_data!Y781))</f>
        <v>Fully Meets</v>
      </c>
      <c r="Z781" s="4">
        <v>3</v>
      </c>
    </row>
    <row r="782" spans="1:26" x14ac:dyDescent="0.25">
      <c r="A782" t="str">
        <f>TRIM(employee_data!A782)</f>
        <v>1207</v>
      </c>
      <c r="B782" t="str">
        <f>TRIM(PROPER(employee_data!B782))</f>
        <v>Kamari</v>
      </c>
      <c r="C782" t="str">
        <f>TRIM(PROPER(employee_data!C782))</f>
        <v>Holloway</v>
      </c>
      <c r="D782" s="2">
        <f>DATEVALUE(TEXT(employee_data!D782,"dd/mm/yyyy"))</f>
        <v>43739</v>
      </c>
      <c r="E782" s="2" t="str">
        <f>IFERROR(DATEVALUE(TEXT(employee_data!E782,"dd/mm/yyyy")),TRIM(""))</f>
        <v/>
      </c>
      <c r="F782" t="str">
        <f>TRIM(employee_data!F782)</f>
        <v>Production Technician I</v>
      </c>
      <c r="G782" t="str">
        <f>TRIM(PROPER(employee_data!G782))</f>
        <v>Hunter Hill</v>
      </c>
      <c r="H782" t="str">
        <f>TRIM(employee_data!H782)</f>
        <v>kamari.holloway@bilearner.com</v>
      </c>
      <c r="I782" t="str">
        <f>TRIM(UPPER(employee_data!I782))</f>
        <v>WBL</v>
      </c>
      <c r="J782" t="str">
        <f>TRIM(PROPER(employee_data!J782))</f>
        <v>Active</v>
      </c>
      <c r="K782" t="str">
        <f>TRIM(PROPER(employee_data!K782))</f>
        <v>Contract</v>
      </c>
      <c r="L782" t="str">
        <f>TRIM(PROPER(employee_data!L782))</f>
        <v>Zone B</v>
      </c>
      <c r="M782" t="str">
        <f>TRIM(PROPER(employee_data!M782))</f>
        <v>Full-Time</v>
      </c>
      <c r="N782" t="str">
        <f>TRIM(PROPER(employee_data!N782))</f>
        <v>Unk</v>
      </c>
      <c r="O782" t="str">
        <f>TRIM(employee_data!O782)</f>
        <v/>
      </c>
      <c r="P782" t="str">
        <f>TRIM(PROPER(employee_data!P782))</f>
        <v>Production</v>
      </c>
      <c r="Q782" t="str">
        <f>TRIM(PROPER(employee_data!Q782))</f>
        <v>Wireline Construction</v>
      </c>
      <c r="R782" s="2">
        <f>DATEVALUE(TEXT(employee_data!R782,"dd/mm/yyyy"))</f>
        <v>20644</v>
      </c>
      <c r="S782" t="str">
        <f>TRIM(UPPER(employee_data!S782))</f>
        <v>MA</v>
      </c>
      <c r="T782" t="str">
        <f>TRIM(PROPER(employee_data!T782))</f>
        <v>Laborer</v>
      </c>
      <c r="U782" t="str">
        <f>TRIM(PROPER(employee_data!U782))</f>
        <v>Female</v>
      </c>
      <c r="V782" t="str">
        <f>TRIM(employee_data!V782)</f>
        <v>63878</v>
      </c>
      <c r="W782" t="str">
        <f>TRIM(PROPER(employee_data!W782))</f>
        <v>White</v>
      </c>
      <c r="X782" t="str">
        <f>TRIM(PROPER(employee_data!X782))</f>
        <v>Divorced</v>
      </c>
      <c r="Y782" t="str">
        <f>TRIM(PROPER(employee_data!Y782))</f>
        <v>Fully Meets</v>
      </c>
      <c r="Z782" s="4">
        <v>3</v>
      </c>
    </row>
    <row r="783" spans="1:26" x14ac:dyDescent="0.25">
      <c r="A783" t="str">
        <f>TRIM(employee_data!A783)</f>
        <v>1208</v>
      </c>
      <c r="B783" t="str">
        <f>TRIM(PROPER(employee_data!B783))</f>
        <v>Jazlene</v>
      </c>
      <c r="C783" t="str">
        <f>TRIM(PROPER(employee_data!C783))</f>
        <v>Mcdaniel</v>
      </c>
      <c r="D783" s="2">
        <f>DATEVALUE(TEXT(employee_data!D783,"dd/mm/yyyy"))</f>
        <v>43694</v>
      </c>
      <c r="E783" s="2">
        <f>IFERROR(DATEVALUE(TEXT(employee_data!E783,"dd/mm/yyyy")),TRIM(""))</f>
        <v>43763</v>
      </c>
      <c r="F783" t="str">
        <f>TRIM(employee_data!F783)</f>
        <v>Production Manager</v>
      </c>
      <c r="G783" t="str">
        <f>TRIM(PROPER(employee_data!G783))</f>
        <v>Melissa Greene</v>
      </c>
      <c r="H783" t="str">
        <f>TRIM(employee_data!H783)</f>
        <v>jazlene.mcdaniel@bilearner.com</v>
      </c>
      <c r="I783" t="str">
        <f>TRIM(UPPER(employee_data!I783))</f>
        <v>NEL</v>
      </c>
      <c r="J783" t="str">
        <f>TRIM(PROPER(employee_data!J783))</f>
        <v>Active</v>
      </c>
      <c r="K783" t="str">
        <f>TRIM(PROPER(employee_data!K783))</f>
        <v>Contract</v>
      </c>
      <c r="L783" t="str">
        <f>TRIM(PROPER(employee_data!L783))</f>
        <v>Zone A</v>
      </c>
      <c r="M783" t="str">
        <f>TRIM(PROPER(employee_data!M783))</f>
        <v>Part-Time</v>
      </c>
      <c r="N783" t="str">
        <f>TRIM(PROPER(employee_data!N783))</f>
        <v>Retirement</v>
      </c>
      <c r="O783" t="str">
        <f>TRIM(employee_data!O783)</f>
        <v>Decision example see low someone. Ball week that.</v>
      </c>
      <c r="P783" t="str">
        <f>TRIM(PROPER(employee_data!P783))</f>
        <v>Production</v>
      </c>
      <c r="Q783" t="str">
        <f>TRIM(PROPER(employee_data!Q783))</f>
        <v>Wireline Construction</v>
      </c>
      <c r="R783" s="2">
        <f>DATEVALUE(TEXT(employee_data!R783,"dd/mm/yyyy"))</f>
        <v>29219</v>
      </c>
      <c r="S783" t="str">
        <f>TRIM(UPPER(employee_data!S783))</f>
        <v>MA</v>
      </c>
      <c r="T783" t="str">
        <f>TRIM(PROPER(employee_data!T783))</f>
        <v>Laborer</v>
      </c>
      <c r="U783" t="str">
        <f>TRIM(PROPER(employee_data!U783))</f>
        <v>Female</v>
      </c>
      <c r="V783" t="str">
        <f>TRIM(employee_data!V783)</f>
        <v>59862</v>
      </c>
      <c r="W783" t="str">
        <f>TRIM(PROPER(employee_data!W783))</f>
        <v>Black</v>
      </c>
      <c r="X783" t="str">
        <f>TRIM(PROPER(employee_data!X783))</f>
        <v>Single</v>
      </c>
      <c r="Y783" t="str">
        <f>TRIM(PROPER(employee_data!Y783))</f>
        <v>Fully Meets</v>
      </c>
      <c r="Z783" s="4">
        <v>3</v>
      </c>
    </row>
    <row r="784" spans="1:26" x14ac:dyDescent="0.25">
      <c r="A784" t="str">
        <f>TRIM(employee_data!A784)</f>
        <v>1209</v>
      </c>
      <c r="B784" t="str">
        <f>TRIM(PROPER(employee_data!B784))</f>
        <v>Dane</v>
      </c>
      <c r="C784" t="str">
        <f>TRIM(PROPER(employee_data!C784))</f>
        <v>Kelly</v>
      </c>
      <c r="D784" s="2">
        <f>DATEVALUE(TEXT(employee_data!D784,"dd/mm/yyyy"))</f>
        <v>45077</v>
      </c>
      <c r="E784" s="2" t="str">
        <f>IFERROR(DATEVALUE(TEXT(employee_data!E784,"dd/mm/yyyy")),TRIM(""))</f>
        <v/>
      </c>
      <c r="F784" t="str">
        <f>TRIM(employee_data!F784)</f>
        <v>Production Manager</v>
      </c>
      <c r="G784" t="str">
        <f>TRIM(PROPER(employee_data!G784))</f>
        <v>Edwin Guerrero</v>
      </c>
      <c r="H784" t="str">
        <f>TRIM(employee_data!H784)</f>
        <v>dane.kelly@bilearner.com</v>
      </c>
      <c r="I784" t="str">
        <f>TRIM(UPPER(employee_data!I784))</f>
        <v>PL</v>
      </c>
      <c r="J784" t="str">
        <f>TRIM(PROPER(employee_data!J784))</f>
        <v>Active</v>
      </c>
      <c r="K784" t="str">
        <f>TRIM(PROPER(employee_data!K784))</f>
        <v>Part-Time</v>
      </c>
      <c r="L784" t="str">
        <f>TRIM(PROPER(employee_data!L784))</f>
        <v>Zone A</v>
      </c>
      <c r="M784" t="str">
        <f>TRIM(PROPER(employee_data!M784))</f>
        <v>Part-Time</v>
      </c>
      <c r="N784" t="str">
        <f>TRIM(PROPER(employee_data!N784))</f>
        <v>Unk</v>
      </c>
      <c r="O784" t="str">
        <f>TRIM(employee_data!O784)</f>
        <v/>
      </c>
      <c r="P784" t="str">
        <f>TRIM(PROPER(employee_data!P784))</f>
        <v>Production</v>
      </c>
      <c r="Q784" t="str">
        <f>TRIM(PROPER(employee_data!Q784))</f>
        <v>Wireline Construction</v>
      </c>
      <c r="R784" s="2">
        <f>DATEVALUE(TEXT(employee_data!R784,"dd/mm/yyyy"))</f>
        <v>36315</v>
      </c>
      <c r="S784" t="str">
        <f>TRIM(UPPER(employee_data!S784))</f>
        <v>MA</v>
      </c>
      <c r="T784" t="str">
        <f>TRIM(PROPER(employee_data!T784))</f>
        <v>Foreman</v>
      </c>
      <c r="U784" t="str">
        <f>TRIM(PROPER(employee_data!U784))</f>
        <v>Female</v>
      </c>
      <c r="V784" t="str">
        <f>TRIM(employee_data!V784)</f>
        <v>23252</v>
      </c>
      <c r="W784" t="str">
        <f>TRIM(PROPER(employee_data!W784))</f>
        <v>Other</v>
      </c>
      <c r="X784" t="str">
        <f>TRIM(PROPER(employee_data!X784))</f>
        <v>Married</v>
      </c>
      <c r="Y784" t="str">
        <f>TRIM(PROPER(employee_data!Y784))</f>
        <v>Fully Meets</v>
      </c>
      <c r="Z784" s="4">
        <v>3</v>
      </c>
    </row>
    <row r="785" spans="1:26" x14ac:dyDescent="0.25">
      <c r="A785" t="str">
        <f>TRIM(employee_data!A785)</f>
        <v>1210</v>
      </c>
      <c r="B785" t="str">
        <f>TRIM(PROPER(employee_data!B785))</f>
        <v>Camila</v>
      </c>
      <c r="C785" t="str">
        <f>TRIM(PROPER(employee_data!C785))</f>
        <v>Dunn</v>
      </c>
      <c r="D785" s="2">
        <f>DATEVALUE(TEXT(employee_data!D785,"dd/mm/yyyy"))</f>
        <v>44173</v>
      </c>
      <c r="E785" s="2">
        <f>IFERROR(DATEVALUE(TEXT(employee_data!E785,"dd/mm/yyyy")),TRIM(""))</f>
        <v>45087</v>
      </c>
      <c r="F785" t="str">
        <f>TRIM(employee_data!F785)</f>
        <v>Production Manager</v>
      </c>
      <c r="G785" t="str">
        <f>TRIM(PROPER(employee_data!G785))</f>
        <v>Ann Collins</v>
      </c>
      <c r="H785" t="str">
        <f>TRIM(employee_data!H785)</f>
        <v>camila.dunn@bilearner.com</v>
      </c>
      <c r="I785" t="str">
        <f>TRIM(UPPER(employee_data!I785))</f>
        <v>BPC</v>
      </c>
      <c r="J785" t="str">
        <f>TRIM(PROPER(employee_data!J785))</f>
        <v>Active</v>
      </c>
      <c r="K785" t="str">
        <f>TRIM(PROPER(employee_data!K785))</f>
        <v>Full-Time</v>
      </c>
      <c r="L785" t="str">
        <f>TRIM(PROPER(employee_data!L785))</f>
        <v>Zone B</v>
      </c>
      <c r="M785" t="str">
        <f>TRIM(PROPER(employee_data!M785))</f>
        <v>Part-Time</v>
      </c>
      <c r="N785" t="str">
        <f>TRIM(PROPER(employee_data!N785))</f>
        <v>Involuntary</v>
      </c>
      <c r="O785" t="str">
        <f>TRIM(employee_data!O785)</f>
        <v>Carry parent fight style series challenge.</v>
      </c>
      <c r="P785" t="str">
        <f>TRIM(PROPER(employee_data!P785))</f>
        <v>Production</v>
      </c>
      <c r="Q785" t="str">
        <f>TRIM(PROPER(employee_data!Q785))</f>
        <v>Field Operations</v>
      </c>
      <c r="R785" s="2">
        <f>DATEVALUE(TEXT(employee_data!R785,"dd/mm/yyyy"))</f>
        <v>17891</v>
      </c>
      <c r="S785" t="str">
        <f>TRIM(UPPER(employee_data!S785))</f>
        <v>MA</v>
      </c>
      <c r="T785" t="str">
        <f>TRIM(PROPER(employee_data!T785))</f>
        <v>Top Hand</v>
      </c>
      <c r="U785" t="str">
        <f>TRIM(PROPER(employee_data!U785))</f>
        <v>Female</v>
      </c>
      <c r="V785" t="str">
        <f>TRIM(employee_data!V785)</f>
        <v>91039</v>
      </c>
      <c r="W785" t="str">
        <f>TRIM(PROPER(employee_data!W785))</f>
        <v>Asian</v>
      </c>
      <c r="X785" t="str">
        <f>TRIM(PROPER(employee_data!X785))</f>
        <v>Divorced</v>
      </c>
      <c r="Y785" t="str">
        <f>TRIM(PROPER(employee_data!Y785))</f>
        <v>Fully Meets</v>
      </c>
      <c r="Z785" s="4">
        <v>3</v>
      </c>
    </row>
    <row r="786" spans="1:26" x14ac:dyDescent="0.25">
      <c r="A786" t="str">
        <f>TRIM(employee_data!A786)</f>
        <v>1211</v>
      </c>
      <c r="B786" t="str">
        <f>TRIM(PROPER(employee_data!B786))</f>
        <v>Aurora</v>
      </c>
      <c r="C786" t="str">
        <f>TRIM(PROPER(employee_data!C786))</f>
        <v>Frederick</v>
      </c>
      <c r="D786" s="2">
        <f>DATEVALUE(TEXT(employee_data!D786,"dd/mm/yyyy"))</f>
        <v>43409</v>
      </c>
      <c r="E786" s="2">
        <f>IFERROR(DATEVALUE(TEXT(employee_data!E786,"dd/mm/yyyy")),TRIM(""))</f>
        <v>45008</v>
      </c>
      <c r="F786" t="str">
        <f>TRIM(employee_data!F786)</f>
        <v>Production Technician II</v>
      </c>
      <c r="G786" t="str">
        <f>TRIM(PROPER(employee_data!G786))</f>
        <v>John Miles</v>
      </c>
      <c r="H786" t="str">
        <f>TRIM(employee_data!H786)</f>
        <v>aurora.frederick@bilearner.com</v>
      </c>
      <c r="I786" t="str">
        <f>TRIM(UPPER(employee_data!I786))</f>
        <v>CCDR</v>
      </c>
      <c r="J786" t="str">
        <f>TRIM(PROPER(employee_data!J786))</f>
        <v>Voluntarily Terminated</v>
      </c>
      <c r="K786" t="str">
        <f>TRIM(PROPER(employee_data!K786))</f>
        <v>Part-Time</v>
      </c>
      <c r="L786" t="str">
        <f>TRIM(PROPER(employee_data!L786))</f>
        <v>Zone B</v>
      </c>
      <c r="M786" t="str">
        <f>TRIM(PROPER(employee_data!M786))</f>
        <v>Part-Time</v>
      </c>
      <c r="N786" t="str">
        <f>TRIM(PROPER(employee_data!N786))</f>
        <v>Voluntary</v>
      </c>
      <c r="O786" t="str">
        <f>TRIM(employee_data!O786)</f>
        <v>Community probably bad day food place which loss.</v>
      </c>
      <c r="P786" t="str">
        <f>TRIM(PROPER(employee_data!P786))</f>
        <v>Production</v>
      </c>
      <c r="Q786" t="str">
        <f>TRIM(PROPER(employee_data!Q786))</f>
        <v>Field Operations</v>
      </c>
      <c r="R786" s="2">
        <f>DATEVALUE(TEXT(employee_data!R786,"dd/mm/yyyy"))</f>
        <v>29931</v>
      </c>
      <c r="S786" t="str">
        <f>TRIM(UPPER(employee_data!S786))</f>
        <v>MA</v>
      </c>
      <c r="T786" t="str">
        <f>TRIM(PROPER(employee_data!T786))</f>
        <v>Splicer</v>
      </c>
      <c r="U786" t="str">
        <f>TRIM(PROPER(employee_data!U786))</f>
        <v>Male</v>
      </c>
      <c r="V786" t="str">
        <f>TRIM(employee_data!V786)</f>
        <v>37834</v>
      </c>
      <c r="W786" t="str">
        <f>TRIM(PROPER(employee_data!W786))</f>
        <v>Other</v>
      </c>
      <c r="X786" t="str">
        <f>TRIM(PROPER(employee_data!X786))</f>
        <v>Widowed</v>
      </c>
      <c r="Y786" t="str">
        <f>TRIM(PROPER(employee_data!Y786))</f>
        <v>Fully Meets</v>
      </c>
      <c r="Z786" s="4">
        <v>3</v>
      </c>
    </row>
    <row r="787" spans="1:26" x14ac:dyDescent="0.25">
      <c r="A787" t="str">
        <f>TRIM(employee_data!A787)</f>
        <v>1212</v>
      </c>
      <c r="B787" t="str">
        <f>TRIM(PROPER(employee_data!B787))</f>
        <v>Caylee</v>
      </c>
      <c r="C787" t="str">
        <f>TRIM(PROPER(employee_data!C787))</f>
        <v>Nunez</v>
      </c>
      <c r="D787" s="2">
        <f>DATEVALUE(TEXT(employee_data!D787,"dd/mm/yyyy"))</f>
        <v>44069</v>
      </c>
      <c r="E787" s="2">
        <f>IFERROR(DATEVALUE(TEXT(employee_data!E787,"dd/mm/yyyy")),TRIM(""))</f>
        <v>45021</v>
      </c>
      <c r="F787" t="str">
        <f>TRIM(employee_data!F787)</f>
        <v>Production Technician II</v>
      </c>
      <c r="G787" t="str">
        <f>TRIM(PROPER(employee_data!G787))</f>
        <v>Kevin Mendez</v>
      </c>
      <c r="H787" t="str">
        <f>TRIM(employee_data!H787)</f>
        <v>caylee.nunez@bilearner.com</v>
      </c>
      <c r="I787" t="str">
        <f>TRIM(UPPER(employee_data!I787))</f>
        <v>EW</v>
      </c>
      <c r="J787" t="str">
        <f>TRIM(PROPER(employee_data!J787))</f>
        <v>Voluntarily Terminated</v>
      </c>
      <c r="K787" t="str">
        <f>TRIM(PROPER(employee_data!K787))</f>
        <v>Contract</v>
      </c>
      <c r="L787" t="str">
        <f>TRIM(PROPER(employee_data!L787))</f>
        <v>Zone C</v>
      </c>
      <c r="M787" t="str">
        <f>TRIM(PROPER(employee_data!M787))</f>
        <v>Full-Time</v>
      </c>
      <c r="N787" t="str">
        <f>TRIM(PROPER(employee_data!N787))</f>
        <v>Voluntary</v>
      </c>
      <c r="O787" t="str">
        <f>TRIM(employee_data!O787)</f>
        <v>Start debate hot fact keep return.</v>
      </c>
      <c r="P787" t="str">
        <f>TRIM(PROPER(employee_data!P787))</f>
        <v>Production</v>
      </c>
      <c r="Q787" t="str">
        <f>TRIM(PROPER(employee_data!Q787))</f>
        <v>Engineers</v>
      </c>
      <c r="R787" s="2">
        <f>DATEVALUE(TEXT(employee_data!R787,"dd/mm/yyyy"))</f>
        <v>30555</v>
      </c>
      <c r="S787" t="str">
        <f>TRIM(UPPER(employee_data!S787))</f>
        <v>MA</v>
      </c>
      <c r="T787" t="str">
        <f>TRIM(PROPER(employee_data!T787))</f>
        <v>Project Manager</v>
      </c>
      <c r="U787" t="str">
        <f>TRIM(PROPER(employee_data!U787))</f>
        <v>Female</v>
      </c>
      <c r="V787" t="str">
        <f>TRIM(employee_data!V787)</f>
        <v>46678</v>
      </c>
      <c r="W787" t="str">
        <f>TRIM(PROPER(employee_data!W787))</f>
        <v>Hispanic</v>
      </c>
      <c r="X787" t="str">
        <f>TRIM(PROPER(employee_data!X787))</f>
        <v>Single</v>
      </c>
      <c r="Y787" t="str">
        <f>TRIM(PROPER(employee_data!Y787))</f>
        <v>Fully Meets</v>
      </c>
      <c r="Z787" s="4">
        <v>3</v>
      </c>
    </row>
    <row r="788" spans="1:26" x14ac:dyDescent="0.25">
      <c r="A788" t="str">
        <f>TRIM(employee_data!A788)</f>
        <v>1213</v>
      </c>
      <c r="B788" t="str">
        <f>TRIM(PROPER(employee_data!B788))</f>
        <v>Tamia</v>
      </c>
      <c r="C788" t="str">
        <f>TRIM(PROPER(employee_data!C788))</f>
        <v>Sharp</v>
      </c>
      <c r="D788" s="2">
        <f>DATEVALUE(TEXT(employee_data!D788,"dd/mm/yyyy"))</f>
        <v>43884</v>
      </c>
      <c r="E788" s="2" t="str">
        <f>IFERROR(DATEVALUE(TEXT(employee_data!E788,"dd/mm/yyyy")),TRIM(""))</f>
        <v/>
      </c>
      <c r="F788" t="str">
        <f>TRIM(employee_data!F788)</f>
        <v>Production Technician II</v>
      </c>
      <c r="G788" t="str">
        <f>TRIM(PROPER(employee_data!G788))</f>
        <v>Joe Miller</v>
      </c>
      <c r="H788" t="str">
        <f>TRIM(employee_data!H788)</f>
        <v>tamia.sharp@bilearner.com</v>
      </c>
      <c r="I788" t="str">
        <f>TRIM(UPPER(employee_data!I788))</f>
        <v>MSC</v>
      </c>
      <c r="J788" t="str">
        <f>TRIM(PROPER(employee_data!J788))</f>
        <v>Active</v>
      </c>
      <c r="K788" t="str">
        <f>TRIM(PROPER(employee_data!K788))</f>
        <v>Part-Time</v>
      </c>
      <c r="L788" t="str">
        <f>TRIM(PROPER(employee_data!L788))</f>
        <v>Zone A</v>
      </c>
      <c r="M788" t="str">
        <f>TRIM(PROPER(employee_data!M788))</f>
        <v>Part-Time</v>
      </c>
      <c r="N788" t="str">
        <f>TRIM(PROPER(employee_data!N788))</f>
        <v>Unk</v>
      </c>
      <c r="O788" t="str">
        <f>TRIM(employee_data!O788)</f>
        <v/>
      </c>
      <c r="P788" t="str">
        <f>TRIM(PROPER(employee_data!P788))</f>
        <v>Production</v>
      </c>
      <c r="Q788" t="str">
        <f>TRIM(PROPER(employee_data!Q788))</f>
        <v>Project Management - Con</v>
      </c>
      <c r="R788" s="2">
        <f>DATEVALUE(TEXT(employee_data!R788,"dd/mm/yyyy"))</f>
        <v>31858</v>
      </c>
      <c r="S788" t="str">
        <f>TRIM(UPPER(employee_data!S788))</f>
        <v>MA</v>
      </c>
      <c r="T788" t="str">
        <f>TRIM(PROPER(employee_data!T788))</f>
        <v>Coordinator</v>
      </c>
      <c r="U788" t="str">
        <f>TRIM(PROPER(employee_data!U788))</f>
        <v>Female</v>
      </c>
      <c r="V788" t="str">
        <f>TRIM(employee_data!V788)</f>
        <v>41849</v>
      </c>
      <c r="W788" t="str">
        <f>TRIM(PROPER(employee_data!W788))</f>
        <v>White</v>
      </c>
      <c r="X788" t="str">
        <f>TRIM(PROPER(employee_data!X788))</f>
        <v>Married</v>
      </c>
      <c r="Y788" t="str">
        <f>TRIM(PROPER(employee_data!Y788))</f>
        <v>Fully Meets</v>
      </c>
      <c r="Z788" s="4">
        <v>3</v>
      </c>
    </row>
    <row r="789" spans="1:26" x14ac:dyDescent="0.25">
      <c r="A789" t="str">
        <f>TRIM(employee_data!A789)</f>
        <v>1214</v>
      </c>
      <c r="B789" t="str">
        <f>TRIM(PROPER(employee_data!B789))</f>
        <v>Jaliyah</v>
      </c>
      <c r="C789" t="str">
        <f>TRIM(PROPER(employee_data!C789))</f>
        <v>Gamble</v>
      </c>
      <c r="D789" s="2">
        <f>DATEVALUE(TEXT(employee_data!D789,"dd/mm/yyyy"))</f>
        <v>44604</v>
      </c>
      <c r="E789" s="2" t="str">
        <f>IFERROR(DATEVALUE(TEXT(employee_data!E789,"dd/mm/yyyy")),TRIM(""))</f>
        <v/>
      </c>
      <c r="F789" t="str">
        <f>TRIM(employee_data!F789)</f>
        <v>Production Technician II</v>
      </c>
      <c r="G789" t="str">
        <f>TRIM(PROPER(employee_data!G789))</f>
        <v>Joshua Barnes</v>
      </c>
      <c r="H789" t="str">
        <f>TRIM(employee_data!H789)</f>
        <v>jaliyah.gamble@bilearner.com</v>
      </c>
      <c r="I789" t="str">
        <f>TRIM(UPPER(employee_data!I789))</f>
        <v>NEL</v>
      </c>
      <c r="J789" t="str">
        <f>TRIM(PROPER(employee_data!J789))</f>
        <v>Active</v>
      </c>
      <c r="K789" t="str">
        <f>TRIM(PROPER(employee_data!K789))</f>
        <v>Full-Time</v>
      </c>
      <c r="L789" t="str">
        <f>TRIM(PROPER(employee_data!L789))</f>
        <v>Zone B</v>
      </c>
      <c r="M789" t="str">
        <f>TRIM(PROPER(employee_data!M789))</f>
        <v>Full-Time</v>
      </c>
      <c r="N789" t="str">
        <f>TRIM(PROPER(employee_data!N789))</f>
        <v>Unk</v>
      </c>
      <c r="O789" t="str">
        <f>TRIM(employee_data!O789)</f>
        <v/>
      </c>
      <c r="P789" t="str">
        <f>TRIM(PROPER(employee_data!P789))</f>
        <v>Production</v>
      </c>
      <c r="Q789" t="str">
        <f>TRIM(PROPER(employee_data!Q789))</f>
        <v>Splicing</v>
      </c>
      <c r="R789" s="2">
        <f>DATEVALUE(TEXT(employee_data!R789,"dd/mm/yyyy"))</f>
        <v>24734</v>
      </c>
      <c r="S789" t="str">
        <f>TRIM(UPPER(employee_data!S789))</f>
        <v>MA</v>
      </c>
      <c r="T789" t="str">
        <f>TRIM(PROPER(employee_data!T789))</f>
        <v>Splicer</v>
      </c>
      <c r="U789" t="str">
        <f>TRIM(PROPER(employee_data!U789))</f>
        <v>Female</v>
      </c>
      <c r="V789" t="str">
        <f>TRIM(employee_data!V789)</f>
        <v>16422</v>
      </c>
      <c r="W789" t="str">
        <f>TRIM(PROPER(employee_data!W789))</f>
        <v>Asian</v>
      </c>
      <c r="X789" t="str">
        <f>TRIM(PROPER(employee_data!X789))</f>
        <v>Divorced</v>
      </c>
      <c r="Y789" t="str">
        <f>TRIM(PROPER(employee_data!Y789))</f>
        <v>Fully Meets</v>
      </c>
      <c r="Z789" s="4">
        <v>3</v>
      </c>
    </row>
    <row r="790" spans="1:26" x14ac:dyDescent="0.25">
      <c r="A790" t="str">
        <f>TRIM(employee_data!A790)</f>
        <v>1215</v>
      </c>
      <c r="B790" t="str">
        <f>TRIM(PROPER(employee_data!B790))</f>
        <v>Xander</v>
      </c>
      <c r="C790" t="str">
        <f>TRIM(PROPER(employee_data!C790))</f>
        <v>Savage</v>
      </c>
      <c r="D790" s="2">
        <f>DATEVALUE(TEXT(employee_data!D790,"dd/mm/yyyy"))</f>
        <v>43874</v>
      </c>
      <c r="E790" s="2" t="str">
        <f>IFERROR(DATEVALUE(TEXT(employee_data!E790,"dd/mm/yyyy")),TRIM(""))</f>
        <v/>
      </c>
      <c r="F790" t="str">
        <f>TRIM(employee_data!F790)</f>
        <v>Production Technician II</v>
      </c>
      <c r="G790" t="str">
        <f>TRIM(PROPER(employee_data!G790))</f>
        <v>Daniel Benson</v>
      </c>
      <c r="H790" t="str">
        <f>TRIM(employee_data!H790)</f>
        <v>xander.savage@bilearner.com</v>
      </c>
      <c r="I790" t="str">
        <f>TRIM(UPPER(employee_data!I790))</f>
        <v>PL</v>
      </c>
      <c r="J790" t="str">
        <f>TRIM(PROPER(employee_data!J790))</f>
        <v>Active</v>
      </c>
      <c r="K790" t="str">
        <f>TRIM(PROPER(employee_data!K790))</f>
        <v>Contract</v>
      </c>
      <c r="L790" t="str">
        <f>TRIM(PROPER(employee_data!L790))</f>
        <v>Zone C</v>
      </c>
      <c r="M790" t="str">
        <f>TRIM(PROPER(employee_data!M790))</f>
        <v>Temporary</v>
      </c>
      <c r="N790" t="str">
        <f>TRIM(PROPER(employee_data!N790))</f>
        <v>Unk</v>
      </c>
      <c r="O790" t="str">
        <f>TRIM(employee_data!O790)</f>
        <v/>
      </c>
      <c r="P790" t="str">
        <f>TRIM(PROPER(employee_data!P790))</f>
        <v>Production</v>
      </c>
      <c r="Q790" t="str">
        <f>TRIM(PROPER(employee_data!Q790))</f>
        <v>Aerial</v>
      </c>
      <c r="R790" s="2">
        <f>DATEVALUE(TEXT(employee_data!R790,"dd/mm/yyyy"))</f>
        <v>30515</v>
      </c>
      <c r="S790" t="str">
        <f>TRIM(UPPER(employee_data!S790))</f>
        <v>MA</v>
      </c>
      <c r="T790" t="str">
        <f>TRIM(PROPER(employee_data!T790))</f>
        <v>Laborer</v>
      </c>
      <c r="U790" t="str">
        <f>TRIM(PROPER(employee_data!U790))</f>
        <v>Female</v>
      </c>
      <c r="V790" t="str">
        <f>TRIM(employee_data!V790)</f>
        <v>79625</v>
      </c>
      <c r="W790" t="str">
        <f>TRIM(PROPER(employee_data!W790))</f>
        <v>Asian</v>
      </c>
      <c r="X790" t="str">
        <f>TRIM(PROPER(employee_data!X790))</f>
        <v>Widowed</v>
      </c>
      <c r="Y790" t="str">
        <f>TRIM(PROPER(employee_data!Y790))</f>
        <v>Fully Meets</v>
      </c>
      <c r="Z790" s="4">
        <v>3</v>
      </c>
    </row>
    <row r="791" spans="1:26" x14ac:dyDescent="0.25">
      <c r="A791" t="str">
        <f>TRIM(employee_data!A791)</f>
        <v>1216</v>
      </c>
      <c r="B791" t="str">
        <f>TRIM(PROPER(employee_data!B791))</f>
        <v>Marc</v>
      </c>
      <c r="C791" t="str">
        <f>TRIM(PROPER(employee_data!C791))</f>
        <v>Crosby</v>
      </c>
      <c r="D791" s="2">
        <f>DATEVALUE(TEXT(employee_data!D791,"dd/mm/yyyy"))</f>
        <v>44972</v>
      </c>
      <c r="E791" s="2">
        <f>IFERROR(DATEVALUE(TEXT(employee_data!E791,"dd/mm/yyyy")),TRIM(""))</f>
        <v>44994</v>
      </c>
      <c r="F791" t="str">
        <f>TRIM(employee_data!F791)</f>
        <v>Production Technician I</v>
      </c>
      <c r="G791" t="str">
        <f>TRIM(PROPER(employee_data!G791))</f>
        <v>Andrea Smith</v>
      </c>
      <c r="H791" t="str">
        <f>TRIM(employee_data!H791)</f>
        <v>marc.crosby@bilearner.com</v>
      </c>
      <c r="I791" t="str">
        <f>TRIM(UPPER(employee_data!I791))</f>
        <v>PYZ</v>
      </c>
      <c r="J791" t="str">
        <f>TRIM(PROPER(employee_data!J791))</f>
        <v>Voluntarily Terminated</v>
      </c>
      <c r="K791" t="str">
        <f>TRIM(PROPER(employee_data!K791))</f>
        <v>Part-Time</v>
      </c>
      <c r="L791" t="str">
        <f>TRIM(PROPER(employee_data!L791))</f>
        <v>Zone B</v>
      </c>
      <c r="M791" t="str">
        <f>TRIM(PROPER(employee_data!M791))</f>
        <v>Part-Time</v>
      </c>
      <c r="N791" t="str">
        <f>TRIM(PROPER(employee_data!N791))</f>
        <v>Voluntary</v>
      </c>
      <c r="O791" t="str">
        <f>TRIM(employee_data!O791)</f>
        <v>Rock stage better east bad view.</v>
      </c>
      <c r="P791" t="str">
        <f>TRIM(PROPER(employee_data!P791))</f>
        <v>Production</v>
      </c>
      <c r="Q791" t="str">
        <f>TRIM(PROPER(employee_data!Q791))</f>
        <v>General - Con</v>
      </c>
      <c r="R791" s="2">
        <f>DATEVALUE(TEXT(employee_data!R791,"dd/mm/yyyy"))</f>
        <v>31582</v>
      </c>
      <c r="S791" t="str">
        <f>TRIM(UPPER(employee_data!S791))</f>
        <v>MA</v>
      </c>
      <c r="T791" t="str">
        <f>TRIM(PROPER(employee_data!T791))</f>
        <v>Technician</v>
      </c>
      <c r="U791" t="str">
        <f>TRIM(PROPER(employee_data!U791))</f>
        <v>Female</v>
      </c>
      <c r="V791" t="str">
        <f>TRIM(employee_data!V791)</f>
        <v>11159</v>
      </c>
      <c r="W791" t="str">
        <f>TRIM(PROPER(employee_data!W791))</f>
        <v>Black</v>
      </c>
      <c r="X791" t="str">
        <f>TRIM(PROPER(employee_data!X791))</f>
        <v>Single</v>
      </c>
      <c r="Y791" t="str">
        <f>TRIM(PROPER(employee_data!Y791))</f>
        <v>Fully Meets</v>
      </c>
      <c r="Z791" s="4">
        <v>3</v>
      </c>
    </row>
    <row r="792" spans="1:26" x14ac:dyDescent="0.25">
      <c r="A792" t="str">
        <f>TRIM(employee_data!A792)</f>
        <v>1217</v>
      </c>
      <c r="B792" t="str">
        <f>TRIM(PROPER(employee_data!B792))</f>
        <v>Marques</v>
      </c>
      <c r="C792" t="str">
        <f>TRIM(PROPER(employee_data!C792))</f>
        <v>Zimmerman</v>
      </c>
      <c r="D792" s="2">
        <f>DATEVALUE(TEXT(employee_data!D792,"dd/mm/yyyy"))</f>
        <v>43802</v>
      </c>
      <c r="E792" s="2">
        <f>IFERROR(DATEVALUE(TEXT(employee_data!E792,"dd/mm/yyyy")),TRIM(""))</f>
        <v>44439</v>
      </c>
      <c r="F792" t="str">
        <f>TRIM(employee_data!F792)</f>
        <v>Production Technician I</v>
      </c>
      <c r="G792" t="str">
        <f>TRIM(PROPER(employee_data!G792))</f>
        <v>Joshua Johns</v>
      </c>
      <c r="H792" t="str">
        <f>TRIM(employee_data!H792)</f>
        <v>marques.zimmerman@bilearner.com</v>
      </c>
      <c r="I792" t="str">
        <f>TRIM(UPPER(employee_data!I792))</f>
        <v>SVG</v>
      </c>
      <c r="J792" t="str">
        <f>TRIM(PROPER(employee_data!J792))</f>
        <v>Voluntarily Terminated</v>
      </c>
      <c r="K792" t="str">
        <f>TRIM(PROPER(employee_data!K792))</f>
        <v>Full-Time</v>
      </c>
      <c r="L792" t="str">
        <f>TRIM(PROPER(employee_data!L792))</f>
        <v>Zone B</v>
      </c>
      <c r="M792" t="str">
        <f>TRIM(PROPER(employee_data!M792))</f>
        <v>Part-Time</v>
      </c>
      <c r="N792" t="str">
        <f>TRIM(PROPER(employee_data!N792))</f>
        <v>Voluntary</v>
      </c>
      <c r="O792" t="str">
        <f>TRIM(employee_data!O792)</f>
        <v>First choose again themselves thing however.</v>
      </c>
      <c r="P792" t="str">
        <f>TRIM(PROPER(employee_data!P792))</f>
        <v>Production</v>
      </c>
      <c r="Q792" t="str">
        <f>TRIM(PROPER(employee_data!Q792))</f>
        <v>Wireline Construction</v>
      </c>
      <c r="R792" s="2">
        <f>DATEVALUE(TEXT(employee_data!R792,"dd/mm/yyyy"))</f>
        <v>22114</v>
      </c>
      <c r="S792" t="str">
        <f>TRIM(UPPER(employee_data!S792))</f>
        <v>MA</v>
      </c>
      <c r="T792" t="str">
        <f>TRIM(PROPER(employee_data!T792))</f>
        <v>Vp</v>
      </c>
      <c r="U792" t="str">
        <f>TRIM(PROPER(employee_data!U792))</f>
        <v>Male</v>
      </c>
      <c r="V792" t="str">
        <f>TRIM(employee_data!V792)</f>
        <v>52300</v>
      </c>
      <c r="W792" t="str">
        <f>TRIM(PROPER(employee_data!W792))</f>
        <v>Asian</v>
      </c>
      <c r="X792" t="str">
        <f>TRIM(PROPER(employee_data!X792))</f>
        <v>Single</v>
      </c>
      <c r="Y792" t="str">
        <f>TRIM(PROPER(employee_data!Y792))</f>
        <v>Fully Meets</v>
      </c>
      <c r="Z792" s="4">
        <v>3</v>
      </c>
    </row>
    <row r="793" spans="1:26" x14ac:dyDescent="0.25">
      <c r="A793" t="str">
        <f>TRIM(employee_data!A793)</f>
        <v>1218</v>
      </c>
      <c r="B793" t="str">
        <f>TRIM(PROPER(employee_data!B793))</f>
        <v>Livia</v>
      </c>
      <c r="C793" t="str">
        <f>TRIM(PROPER(employee_data!C793))</f>
        <v>Salazar</v>
      </c>
      <c r="D793" s="2">
        <f>DATEVALUE(TEXT(employee_data!D793,"dd/mm/yyyy"))</f>
        <v>43465</v>
      </c>
      <c r="E793" s="2" t="str">
        <f>IFERROR(DATEVALUE(TEXT(employee_data!E793,"dd/mm/yyyy")),TRIM(""))</f>
        <v/>
      </c>
      <c r="F793" t="str">
        <f>TRIM(employee_data!F793)</f>
        <v>Production Technician I</v>
      </c>
      <c r="G793" t="str">
        <f>TRIM(PROPER(employee_data!G793))</f>
        <v>Robert Watts</v>
      </c>
      <c r="H793" t="str">
        <f>TRIM(employee_data!H793)</f>
        <v>livia.salazar@bilearner.com</v>
      </c>
      <c r="I793" t="str">
        <f>TRIM(UPPER(employee_data!I793))</f>
        <v>WBL</v>
      </c>
      <c r="J793" t="str">
        <f>TRIM(PROPER(employee_data!J793))</f>
        <v>Active</v>
      </c>
      <c r="K793" t="str">
        <f>TRIM(PROPER(employee_data!K793))</f>
        <v>Full-Time</v>
      </c>
      <c r="L793" t="str">
        <f>TRIM(PROPER(employee_data!L793))</f>
        <v>Zone B</v>
      </c>
      <c r="M793" t="str">
        <f>TRIM(PROPER(employee_data!M793))</f>
        <v>Temporary</v>
      </c>
      <c r="N793" t="str">
        <f>TRIM(PROPER(employee_data!N793))</f>
        <v>Unk</v>
      </c>
      <c r="O793" t="str">
        <f>TRIM(employee_data!O793)</f>
        <v/>
      </c>
      <c r="P793" t="str">
        <f>TRIM(PROPER(employee_data!P793))</f>
        <v>Production</v>
      </c>
      <c r="Q793" t="str">
        <f>TRIM(PROPER(employee_data!Q793))</f>
        <v>General - Con</v>
      </c>
      <c r="R793" s="2">
        <f>DATEVALUE(TEXT(employee_data!R793,"dd/mm/yyyy"))</f>
        <v>27317</v>
      </c>
      <c r="S793" t="str">
        <f>TRIM(UPPER(employee_data!S793))</f>
        <v>MA</v>
      </c>
      <c r="T793" t="str">
        <f>TRIM(PROPER(employee_data!T793))</f>
        <v>Locator</v>
      </c>
      <c r="U793" t="str">
        <f>TRIM(PROPER(employee_data!U793))</f>
        <v>Female</v>
      </c>
      <c r="V793" t="str">
        <f>TRIM(employee_data!V793)</f>
        <v>32620</v>
      </c>
      <c r="W793" t="str">
        <f>TRIM(PROPER(employee_data!W793))</f>
        <v>Black</v>
      </c>
      <c r="X793" t="str">
        <f>TRIM(PROPER(employee_data!X793))</f>
        <v>Married</v>
      </c>
      <c r="Y793" t="str">
        <f>TRIM(PROPER(employee_data!Y793))</f>
        <v>Fully Meets</v>
      </c>
      <c r="Z793" s="4">
        <v>3</v>
      </c>
    </row>
    <row r="794" spans="1:26" x14ac:dyDescent="0.25">
      <c r="A794" t="str">
        <f>TRIM(employee_data!A794)</f>
        <v>1219</v>
      </c>
      <c r="B794" t="str">
        <f>TRIM(PROPER(employee_data!B794))</f>
        <v>Alana</v>
      </c>
      <c r="C794" t="str">
        <f>TRIM(PROPER(employee_data!C794))</f>
        <v>Choi</v>
      </c>
      <c r="D794" s="2">
        <f>DATEVALUE(TEXT(employee_data!D794,"dd/mm/yyyy"))</f>
        <v>43846</v>
      </c>
      <c r="E794" s="2">
        <f>IFERROR(DATEVALUE(TEXT(employee_data!E794,"dd/mm/yyyy")),TRIM(""))</f>
        <v>44236</v>
      </c>
      <c r="F794" t="str">
        <f>TRIM(employee_data!F794)</f>
        <v>Production Technician I</v>
      </c>
      <c r="G794" t="str">
        <f>TRIM(PROPER(employee_data!G794))</f>
        <v>Kelly Tate</v>
      </c>
      <c r="H794" t="str">
        <f>TRIM(employee_data!H794)</f>
        <v>alana.choi@bilearner.com</v>
      </c>
      <c r="I794" t="str">
        <f>TRIM(UPPER(employee_data!I794))</f>
        <v>BPC</v>
      </c>
      <c r="J794" t="str">
        <f>TRIM(PROPER(employee_data!J794))</f>
        <v>Voluntarily Terminated</v>
      </c>
      <c r="K794" t="str">
        <f>TRIM(PROPER(employee_data!K794))</f>
        <v>Part-Time</v>
      </c>
      <c r="L794" t="str">
        <f>TRIM(PROPER(employee_data!L794))</f>
        <v>Zone B</v>
      </c>
      <c r="M794" t="str">
        <f>TRIM(PROPER(employee_data!M794))</f>
        <v>Part-Time</v>
      </c>
      <c r="N794" t="str">
        <f>TRIM(PROPER(employee_data!N794))</f>
        <v>Voluntary</v>
      </c>
      <c r="O794" t="str">
        <f>TRIM(employee_data!O794)</f>
        <v>Develop think capital player campaign prepare.</v>
      </c>
      <c r="P794" t="str">
        <f>TRIM(PROPER(employee_data!P794))</f>
        <v>Production</v>
      </c>
      <c r="Q794" t="str">
        <f>TRIM(PROPER(employee_data!Q794))</f>
        <v>Engineers</v>
      </c>
      <c r="R794" s="2">
        <f>DATEVALUE(TEXT(employee_data!R794,"dd/mm/yyyy"))</f>
        <v>27069</v>
      </c>
      <c r="S794" t="str">
        <f>TRIM(UPPER(employee_data!S794))</f>
        <v>MA</v>
      </c>
      <c r="T794" t="str">
        <f>TRIM(PROPER(employee_data!T794))</f>
        <v>Engineer</v>
      </c>
      <c r="U794" t="str">
        <f>TRIM(PROPER(employee_data!U794))</f>
        <v>Female</v>
      </c>
      <c r="V794" t="str">
        <f>TRIM(employee_data!V794)</f>
        <v>83986</v>
      </c>
      <c r="W794" t="str">
        <f>TRIM(PROPER(employee_data!W794))</f>
        <v>Hispanic</v>
      </c>
      <c r="X794" t="str">
        <f>TRIM(PROPER(employee_data!X794))</f>
        <v>Married</v>
      </c>
      <c r="Y794" t="str">
        <f>TRIM(PROPER(employee_data!Y794))</f>
        <v>Fully Meets</v>
      </c>
      <c r="Z794" s="4">
        <v>3</v>
      </c>
    </row>
    <row r="795" spans="1:26" x14ac:dyDescent="0.25">
      <c r="A795" t="str">
        <f>TRIM(employee_data!A795)</f>
        <v>1220</v>
      </c>
      <c r="B795" t="str">
        <f>TRIM(PROPER(employee_data!B795))</f>
        <v>Levi</v>
      </c>
      <c r="C795" t="str">
        <f>TRIM(PROPER(employee_data!C795))</f>
        <v>Lawson</v>
      </c>
      <c r="D795" s="2">
        <f>DATEVALUE(TEXT(employee_data!D795,"dd/mm/yyyy"))</f>
        <v>43424</v>
      </c>
      <c r="E795" s="2">
        <f>IFERROR(DATEVALUE(TEXT(employee_data!E795,"dd/mm/yyyy")),TRIM(""))</f>
        <v>43870</v>
      </c>
      <c r="F795" t="str">
        <f>TRIM(employee_data!F795)</f>
        <v>Production Technician I</v>
      </c>
      <c r="G795" t="str">
        <f>TRIM(PROPER(employee_data!G795))</f>
        <v>Terry Flores</v>
      </c>
      <c r="H795" t="str">
        <f>TRIM(employee_data!H795)</f>
        <v>levi.lawson@bilearner.com</v>
      </c>
      <c r="I795" t="str">
        <f>TRIM(UPPER(employee_data!I795))</f>
        <v>CCDR</v>
      </c>
      <c r="J795" t="str">
        <f>TRIM(PROPER(employee_data!J795))</f>
        <v>Voluntarily Terminated</v>
      </c>
      <c r="K795" t="str">
        <f>TRIM(PROPER(employee_data!K795))</f>
        <v>Full-Time</v>
      </c>
      <c r="L795" t="str">
        <f>TRIM(PROPER(employee_data!L795))</f>
        <v>Zone C</v>
      </c>
      <c r="M795" t="str">
        <f>TRIM(PROPER(employee_data!M795))</f>
        <v>Temporary</v>
      </c>
      <c r="N795" t="str">
        <f>TRIM(PROPER(employee_data!N795))</f>
        <v>Voluntary</v>
      </c>
      <c r="O795" t="str">
        <f>TRIM(employee_data!O795)</f>
        <v>Center positive their garden industry.</v>
      </c>
      <c r="P795" t="str">
        <f>TRIM(PROPER(employee_data!P795))</f>
        <v>Production</v>
      </c>
      <c r="Q795" t="str">
        <f>TRIM(PROPER(employee_data!Q795))</f>
        <v>Executive</v>
      </c>
      <c r="R795" s="2">
        <f>DATEVALUE(TEXT(employee_data!R795,"dd/mm/yyyy"))</f>
        <v>18263</v>
      </c>
      <c r="S795" t="str">
        <f>TRIM(UPPER(employee_data!S795))</f>
        <v>MA</v>
      </c>
      <c r="T795" t="str">
        <f>TRIM(PROPER(employee_data!T795))</f>
        <v>Vp</v>
      </c>
      <c r="U795" t="str">
        <f>TRIM(PROPER(employee_data!U795))</f>
        <v>Female</v>
      </c>
      <c r="V795" t="str">
        <f>TRIM(employee_data!V795)</f>
        <v>89298</v>
      </c>
      <c r="W795" t="str">
        <f>TRIM(PROPER(employee_data!W795))</f>
        <v>Asian</v>
      </c>
      <c r="X795" t="str">
        <f>TRIM(PROPER(employee_data!X795))</f>
        <v>Single</v>
      </c>
      <c r="Y795" t="str">
        <f>TRIM(PROPER(employee_data!Y795))</f>
        <v>Fully Meets</v>
      </c>
      <c r="Z795" s="4">
        <v>3</v>
      </c>
    </row>
    <row r="796" spans="1:26" x14ac:dyDescent="0.25">
      <c r="A796" t="str">
        <f>TRIM(employee_data!A796)</f>
        <v>1221</v>
      </c>
      <c r="B796" t="str">
        <f>TRIM(PROPER(employee_data!B796))</f>
        <v>Kane</v>
      </c>
      <c r="C796" t="str">
        <f>TRIM(PROPER(employee_data!C796))</f>
        <v>Black</v>
      </c>
      <c r="D796" s="2">
        <f>DATEVALUE(TEXT(employee_data!D796,"dd/mm/yyyy"))</f>
        <v>44876</v>
      </c>
      <c r="E796" s="2">
        <f>IFERROR(DATEVALUE(TEXT(employee_data!E796,"dd/mm/yyyy")),TRIM(""))</f>
        <v>45110</v>
      </c>
      <c r="F796" t="str">
        <f>TRIM(employee_data!F796)</f>
        <v>Production Technician I</v>
      </c>
      <c r="G796" t="str">
        <f>TRIM(PROPER(employee_data!G796))</f>
        <v>Leslie Davis</v>
      </c>
      <c r="H796" t="str">
        <f>TRIM(employee_data!H796)</f>
        <v>kane.black@bilearner.com</v>
      </c>
      <c r="I796" t="str">
        <f>TRIM(UPPER(employee_data!I796))</f>
        <v>EW</v>
      </c>
      <c r="J796" t="str">
        <f>TRIM(PROPER(employee_data!J796))</f>
        <v>Voluntarily Terminated</v>
      </c>
      <c r="K796" t="str">
        <f>TRIM(PROPER(employee_data!K796))</f>
        <v>Part-Time</v>
      </c>
      <c r="L796" t="str">
        <f>TRIM(PROPER(employee_data!L796))</f>
        <v>Zone A</v>
      </c>
      <c r="M796" t="str">
        <f>TRIM(PROPER(employee_data!M796))</f>
        <v>Part-Time</v>
      </c>
      <c r="N796" t="str">
        <f>TRIM(PROPER(employee_data!N796))</f>
        <v>Involuntary</v>
      </c>
      <c r="O796" t="str">
        <f>TRIM(employee_data!O796)</f>
        <v>Deep sea improve miss they nearly measure.</v>
      </c>
      <c r="P796" t="str">
        <f>TRIM(PROPER(employee_data!P796))</f>
        <v>Production</v>
      </c>
      <c r="Q796" t="str">
        <f>TRIM(PROPER(employee_data!Q796))</f>
        <v>Yard (Material Handling)</v>
      </c>
      <c r="R796" s="2">
        <f>DATEVALUE(TEXT(employee_data!R796,"dd/mm/yyyy"))</f>
        <v>24571</v>
      </c>
      <c r="S796" t="str">
        <f>TRIM(UPPER(employee_data!S796))</f>
        <v>MA</v>
      </c>
      <c r="T796" t="str">
        <f>TRIM(PROPER(employee_data!T796))</f>
        <v>Coordinator</v>
      </c>
      <c r="U796" t="str">
        <f>TRIM(PROPER(employee_data!U796))</f>
        <v>Female</v>
      </c>
      <c r="V796" t="str">
        <f>TRIM(employee_data!V796)</f>
        <v>91837</v>
      </c>
      <c r="W796" t="str">
        <f>TRIM(PROPER(employee_data!W796))</f>
        <v>Asian</v>
      </c>
      <c r="X796" t="str">
        <f>TRIM(PROPER(employee_data!X796))</f>
        <v>Single</v>
      </c>
      <c r="Y796" t="str">
        <f>TRIM(PROPER(employee_data!Y796))</f>
        <v>Fully Meets</v>
      </c>
      <c r="Z796" s="4">
        <v>3</v>
      </c>
    </row>
    <row r="797" spans="1:26" x14ac:dyDescent="0.25">
      <c r="A797" t="str">
        <f>TRIM(employee_data!A797)</f>
        <v>1222</v>
      </c>
      <c r="B797" t="str">
        <f>TRIM(PROPER(employee_data!B797))</f>
        <v>Paola</v>
      </c>
      <c r="C797" t="str">
        <f>TRIM(PROPER(employee_data!C797))</f>
        <v>Weeks</v>
      </c>
      <c r="D797" s="2">
        <f>DATEVALUE(TEXT(employee_data!D797,"dd/mm/yyyy"))</f>
        <v>44183</v>
      </c>
      <c r="E797" s="2">
        <f>IFERROR(DATEVALUE(TEXT(employee_data!E797,"dd/mm/yyyy")),TRIM(""))</f>
        <v>44400</v>
      </c>
      <c r="F797" t="str">
        <f>TRIM(employee_data!F797)</f>
        <v>Production Technician I</v>
      </c>
      <c r="G797" t="str">
        <f>TRIM(PROPER(employee_data!G797))</f>
        <v>Sarah Williams</v>
      </c>
      <c r="H797" t="str">
        <f>TRIM(employee_data!H797)</f>
        <v>paola.weeks@bilearner.com</v>
      </c>
      <c r="I797" t="str">
        <f>TRIM(UPPER(employee_data!I797))</f>
        <v>MSC</v>
      </c>
      <c r="J797" t="str">
        <f>TRIM(PROPER(employee_data!J797))</f>
        <v>Voluntarily Terminated</v>
      </c>
      <c r="K797" t="str">
        <f>TRIM(PROPER(employee_data!K797))</f>
        <v>Contract</v>
      </c>
      <c r="L797" t="str">
        <f>TRIM(PROPER(employee_data!L797))</f>
        <v>Zone A</v>
      </c>
      <c r="M797" t="str">
        <f>TRIM(PROPER(employee_data!M797))</f>
        <v>Part-Time</v>
      </c>
      <c r="N797" t="str">
        <f>TRIM(PROPER(employee_data!N797))</f>
        <v>Involuntary</v>
      </c>
      <c r="O797" t="str">
        <f>TRIM(employee_data!O797)</f>
        <v>Improve sea attention baby local ahead.</v>
      </c>
      <c r="P797" t="str">
        <f>TRIM(PROPER(employee_data!P797))</f>
        <v>Production</v>
      </c>
      <c r="Q797" t="str">
        <f>TRIM(PROPER(employee_data!Q797))</f>
        <v>People Services</v>
      </c>
      <c r="R797" s="2">
        <f>DATEVALUE(TEXT(employee_data!R797,"dd/mm/yyyy"))</f>
        <v>18258</v>
      </c>
      <c r="S797" t="str">
        <f>TRIM(UPPER(employee_data!S797))</f>
        <v>MA</v>
      </c>
      <c r="T797" t="str">
        <f>TRIM(PROPER(employee_data!T797))</f>
        <v>Recruiting</v>
      </c>
      <c r="U797" t="str">
        <f>TRIM(PROPER(employee_data!U797))</f>
        <v>Female</v>
      </c>
      <c r="V797" t="str">
        <f>TRIM(employee_data!V797)</f>
        <v>31362</v>
      </c>
      <c r="W797" t="str">
        <f>TRIM(PROPER(employee_data!W797))</f>
        <v>Asian</v>
      </c>
      <c r="X797" t="str">
        <f>TRIM(PROPER(employee_data!X797))</f>
        <v>Widowed</v>
      </c>
      <c r="Y797" t="str">
        <f>TRIM(PROPER(employee_data!Y797))</f>
        <v>Fully Meets</v>
      </c>
      <c r="Z797" s="4">
        <v>3</v>
      </c>
    </row>
    <row r="798" spans="1:26" x14ac:dyDescent="0.25">
      <c r="A798" t="str">
        <f>TRIM(employee_data!A798)</f>
        <v>1223</v>
      </c>
      <c r="B798" t="str">
        <f>TRIM(PROPER(employee_data!B798))</f>
        <v>Brooklynn</v>
      </c>
      <c r="C798" t="str">
        <f>TRIM(PROPER(employee_data!C798))</f>
        <v>Mack</v>
      </c>
      <c r="D798" s="2">
        <f>DATEVALUE(TEXT(employee_data!D798,"dd/mm/yyyy"))</f>
        <v>44222</v>
      </c>
      <c r="E798" s="2" t="str">
        <f>IFERROR(DATEVALUE(TEXT(employee_data!E798,"dd/mm/yyyy")),TRIM(""))</f>
        <v/>
      </c>
      <c r="F798" t="str">
        <f>TRIM(employee_data!F798)</f>
        <v>Production Technician I</v>
      </c>
      <c r="G798" t="str">
        <f>TRIM(PROPER(employee_data!G798))</f>
        <v>Luke Miller</v>
      </c>
      <c r="H798" t="str">
        <f>TRIM(employee_data!H798)</f>
        <v>brooklynn.mack@bilearner.com</v>
      </c>
      <c r="I798" t="str">
        <f>TRIM(UPPER(employee_data!I798))</f>
        <v>NEL</v>
      </c>
      <c r="J798" t="str">
        <f>TRIM(PROPER(employee_data!J798))</f>
        <v>Active</v>
      </c>
      <c r="K798" t="str">
        <f>TRIM(PROPER(employee_data!K798))</f>
        <v>Full-Time</v>
      </c>
      <c r="L798" t="str">
        <f>TRIM(PROPER(employee_data!L798))</f>
        <v>Zone C</v>
      </c>
      <c r="M798" t="str">
        <f>TRIM(PROPER(employee_data!M798))</f>
        <v>Temporary</v>
      </c>
      <c r="N798" t="str">
        <f>TRIM(PROPER(employee_data!N798))</f>
        <v>Unk</v>
      </c>
      <c r="O798" t="str">
        <f>TRIM(employee_data!O798)</f>
        <v/>
      </c>
      <c r="P798" t="str">
        <f>TRIM(PROPER(employee_data!P798))</f>
        <v>Production</v>
      </c>
      <c r="Q798" t="str">
        <f>TRIM(PROPER(employee_data!Q798))</f>
        <v>Engineers</v>
      </c>
      <c r="R798" s="2">
        <f>DATEVALUE(TEXT(employee_data!R798,"dd/mm/yyyy"))</f>
        <v>35079</v>
      </c>
      <c r="S798" t="str">
        <f>TRIM(UPPER(employee_data!S798))</f>
        <v>MA</v>
      </c>
      <c r="T798" t="str">
        <f>TRIM(PROPER(employee_data!T798))</f>
        <v>Engineer</v>
      </c>
      <c r="U798" t="str">
        <f>TRIM(PROPER(employee_data!U798))</f>
        <v>Female</v>
      </c>
      <c r="V798" t="str">
        <f>TRIM(employee_data!V798)</f>
        <v>3274</v>
      </c>
      <c r="W798" t="str">
        <f>TRIM(PROPER(employee_data!W798))</f>
        <v>Asian</v>
      </c>
      <c r="X798" t="str">
        <f>TRIM(PROPER(employee_data!X798))</f>
        <v>Widowed</v>
      </c>
      <c r="Y798" t="str">
        <f>TRIM(PROPER(employee_data!Y798))</f>
        <v>Fully Meets</v>
      </c>
      <c r="Z798" s="4">
        <v>3</v>
      </c>
    </row>
    <row r="799" spans="1:26" x14ac:dyDescent="0.25">
      <c r="A799" t="str">
        <f>TRIM(employee_data!A799)</f>
        <v>1224</v>
      </c>
      <c r="B799" t="str">
        <f>TRIM(PROPER(employee_data!B799))</f>
        <v>Darrell</v>
      </c>
      <c r="C799" t="str">
        <f>TRIM(PROPER(employee_data!C799))</f>
        <v>Zamora</v>
      </c>
      <c r="D799" s="2">
        <f>DATEVALUE(TEXT(employee_data!D799,"dd/mm/yyyy"))</f>
        <v>44526</v>
      </c>
      <c r="E799" s="2">
        <f>IFERROR(DATEVALUE(TEXT(employee_data!E799,"dd/mm/yyyy")),TRIM(""))</f>
        <v>44705</v>
      </c>
      <c r="F799" t="str">
        <f>TRIM(employee_data!F799)</f>
        <v>Production Technician I</v>
      </c>
      <c r="G799" t="str">
        <f>TRIM(PROPER(employee_data!G799))</f>
        <v>Jeremiah Smith</v>
      </c>
      <c r="H799" t="str">
        <f>TRIM(employee_data!H799)</f>
        <v>darrell.zamora@bilearner.com</v>
      </c>
      <c r="I799" t="str">
        <f>TRIM(UPPER(employee_data!I799))</f>
        <v>PL</v>
      </c>
      <c r="J799" t="str">
        <f>TRIM(PROPER(employee_data!J799))</f>
        <v>Voluntarily Terminated</v>
      </c>
      <c r="K799" t="str">
        <f>TRIM(PROPER(employee_data!K799))</f>
        <v>Part-Time</v>
      </c>
      <c r="L799" t="str">
        <f>TRIM(PROPER(employee_data!L799))</f>
        <v>Zone B</v>
      </c>
      <c r="M799" t="str">
        <f>TRIM(PROPER(employee_data!M799))</f>
        <v>Part-Time</v>
      </c>
      <c r="N799" t="str">
        <f>TRIM(PROPER(employee_data!N799))</f>
        <v>Retirement</v>
      </c>
      <c r="O799" t="str">
        <f>TRIM(employee_data!O799)</f>
        <v>Recently business give.</v>
      </c>
      <c r="P799" t="str">
        <f>TRIM(PROPER(employee_data!P799))</f>
        <v>Production</v>
      </c>
      <c r="Q799" t="str">
        <f>TRIM(PROPER(employee_data!Q799))</f>
        <v>Wireline Construction</v>
      </c>
      <c r="R799" s="2">
        <f>DATEVALUE(TEXT(employee_data!R799,"dd/mm/yyyy"))</f>
        <v>23647</v>
      </c>
      <c r="S799" t="str">
        <f>TRIM(UPPER(employee_data!S799))</f>
        <v>MA</v>
      </c>
      <c r="T799" t="str">
        <f>TRIM(PROPER(employee_data!T799))</f>
        <v>Administrative</v>
      </c>
      <c r="U799" t="str">
        <f>TRIM(PROPER(employee_data!U799))</f>
        <v>Male</v>
      </c>
      <c r="V799" t="str">
        <f>TRIM(employee_data!V799)</f>
        <v>71373</v>
      </c>
      <c r="W799" t="str">
        <f>TRIM(PROPER(employee_data!W799))</f>
        <v>Hispanic</v>
      </c>
      <c r="X799" t="str">
        <f>TRIM(PROPER(employee_data!X799))</f>
        <v>Married</v>
      </c>
      <c r="Y799" t="str">
        <f>TRIM(PROPER(employee_data!Y799))</f>
        <v>Fully Meets</v>
      </c>
      <c r="Z799" s="4">
        <v>3</v>
      </c>
    </row>
    <row r="800" spans="1:26" x14ac:dyDescent="0.25">
      <c r="A800" t="str">
        <f>TRIM(employee_data!A800)</f>
        <v>1225</v>
      </c>
      <c r="B800" t="str">
        <f>TRIM(PROPER(employee_data!B800))</f>
        <v>Irvin</v>
      </c>
      <c r="C800" t="str">
        <f>TRIM(PROPER(employee_data!C800))</f>
        <v>Warner</v>
      </c>
      <c r="D800" s="2">
        <f>DATEVALUE(TEXT(employee_data!D800,"dd/mm/yyyy"))</f>
        <v>45061</v>
      </c>
      <c r="E800" s="2" t="str">
        <f>IFERROR(DATEVALUE(TEXT(employee_data!E800,"dd/mm/yyyy")),TRIM(""))</f>
        <v/>
      </c>
      <c r="F800" t="str">
        <f>TRIM(employee_data!F800)</f>
        <v>Production Technician I</v>
      </c>
      <c r="G800" t="str">
        <f>TRIM(PROPER(employee_data!G800))</f>
        <v>Krista Smith</v>
      </c>
      <c r="H800" t="str">
        <f>TRIM(employee_data!H800)</f>
        <v>irvin.warner@bilearner.com</v>
      </c>
      <c r="I800" t="str">
        <f>TRIM(UPPER(employee_data!I800))</f>
        <v>PYZ</v>
      </c>
      <c r="J800" t="str">
        <f>TRIM(PROPER(employee_data!J800))</f>
        <v>Active</v>
      </c>
      <c r="K800" t="str">
        <f>TRIM(PROPER(employee_data!K800))</f>
        <v>Contract</v>
      </c>
      <c r="L800" t="str">
        <f>TRIM(PROPER(employee_data!L800))</f>
        <v>Zone C</v>
      </c>
      <c r="M800" t="str">
        <f>TRIM(PROPER(employee_data!M800))</f>
        <v>Part-Time</v>
      </c>
      <c r="N800" t="str">
        <f>TRIM(PROPER(employee_data!N800))</f>
        <v>Unk</v>
      </c>
      <c r="O800" t="str">
        <f>TRIM(employee_data!O800)</f>
        <v/>
      </c>
      <c r="P800" t="str">
        <f>TRIM(PROPER(employee_data!P800))</f>
        <v>Production</v>
      </c>
      <c r="Q800" t="str">
        <f>TRIM(PROPER(employee_data!Q800))</f>
        <v>Finance &amp; Accounting</v>
      </c>
      <c r="R800" s="2">
        <f>DATEVALUE(TEXT(employee_data!R800,"dd/mm/yyyy"))</f>
        <v>20834</v>
      </c>
      <c r="S800" t="str">
        <f>TRIM(UPPER(employee_data!S800))</f>
        <v>MA</v>
      </c>
      <c r="T800" t="str">
        <f>TRIM(PROPER(employee_data!T800))</f>
        <v>Accounting</v>
      </c>
      <c r="U800" t="str">
        <f>TRIM(PROPER(employee_data!U800))</f>
        <v>Male</v>
      </c>
      <c r="V800" t="str">
        <f>TRIM(employee_data!V800)</f>
        <v>66660</v>
      </c>
      <c r="W800" t="str">
        <f>TRIM(PROPER(employee_data!W800))</f>
        <v>Asian</v>
      </c>
      <c r="X800" t="str">
        <f>TRIM(PROPER(employee_data!X800))</f>
        <v>Married</v>
      </c>
      <c r="Y800" t="str">
        <f>TRIM(PROPER(employee_data!Y800))</f>
        <v>Fully Meets</v>
      </c>
      <c r="Z800" s="4">
        <v>3</v>
      </c>
    </row>
    <row r="801" spans="1:26" x14ac:dyDescent="0.25">
      <c r="A801" t="str">
        <f>TRIM(employee_data!A801)</f>
        <v>1226</v>
      </c>
      <c r="B801" t="str">
        <f>TRIM(PROPER(employee_data!B801))</f>
        <v>Dayton</v>
      </c>
      <c r="C801" t="str">
        <f>TRIM(PROPER(employee_data!C801))</f>
        <v>Castro</v>
      </c>
      <c r="D801" s="2">
        <f>DATEVALUE(TEXT(employee_data!D801,"dd/mm/yyyy"))</f>
        <v>45097</v>
      </c>
      <c r="E801" s="2" t="str">
        <f>IFERROR(DATEVALUE(TEXT(employee_data!E801,"dd/mm/yyyy")),TRIM(""))</f>
        <v/>
      </c>
      <c r="F801" t="str">
        <f>TRIM(employee_data!F801)</f>
        <v>Production Technician I</v>
      </c>
      <c r="G801" t="str">
        <f>TRIM(PROPER(employee_data!G801))</f>
        <v>Eric Greer</v>
      </c>
      <c r="H801" t="str">
        <f>TRIM(employee_data!H801)</f>
        <v>dayton.castro@bilearner.com</v>
      </c>
      <c r="I801" t="str">
        <f>TRIM(UPPER(employee_data!I801))</f>
        <v>SVG</v>
      </c>
      <c r="J801" t="str">
        <f>TRIM(PROPER(employee_data!J801))</f>
        <v>Active</v>
      </c>
      <c r="K801" t="str">
        <f>TRIM(PROPER(employee_data!K801))</f>
        <v>Full-Time</v>
      </c>
      <c r="L801" t="str">
        <f>TRIM(PROPER(employee_data!L801))</f>
        <v>Zone A</v>
      </c>
      <c r="M801" t="str">
        <f>TRIM(PROPER(employee_data!M801))</f>
        <v>Full-Time</v>
      </c>
      <c r="N801" t="str">
        <f>TRIM(PROPER(employee_data!N801))</f>
        <v>Unk</v>
      </c>
      <c r="O801" t="str">
        <f>TRIM(employee_data!O801)</f>
        <v/>
      </c>
      <c r="P801" t="str">
        <f>TRIM(PROPER(employee_data!P801))</f>
        <v>Production</v>
      </c>
      <c r="Q801" t="str">
        <f>TRIM(PROPER(employee_data!Q801))</f>
        <v>Field Operations</v>
      </c>
      <c r="R801" s="2">
        <f>DATEVALUE(TEXT(employee_data!R801,"dd/mm/yyyy"))</f>
        <v>24578</v>
      </c>
      <c r="S801" t="str">
        <f>TRIM(UPPER(employee_data!S801))</f>
        <v>MA</v>
      </c>
      <c r="T801" t="str">
        <f>TRIM(PROPER(employee_data!T801))</f>
        <v>Driller</v>
      </c>
      <c r="U801" t="str">
        <f>TRIM(PROPER(employee_data!U801))</f>
        <v>Male</v>
      </c>
      <c r="V801" t="str">
        <f>TRIM(employee_data!V801)</f>
        <v>26821</v>
      </c>
      <c r="W801" t="str">
        <f>TRIM(PROPER(employee_data!W801))</f>
        <v>Other</v>
      </c>
      <c r="X801" t="str">
        <f>TRIM(PROPER(employee_data!X801))</f>
        <v>Divorced</v>
      </c>
      <c r="Y801" t="str">
        <f>TRIM(PROPER(employee_data!Y801))</f>
        <v>Fully Meets</v>
      </c>
      <c r="Z801" s="4">
        <v>3</v>
      </c>
    </row>
    <row r="802" spans="1:26" x14ac:dyDescent="0.25">
      <c r="A802" t="str">
        <f>TRIM(employee_data!A802)</f>
        <v>1227</v>
      </c>
      <c r="B802" t="str">
        <f>TRIM(PROPER(employee_data!B802))</f>
        <v>Hailey</v>
      </c>
      <c r="C802" t="str">
        <f>TRIM(PROPER(employee_data!C802))</f>
        <v>Mckay</v>
      </c>
      <c r="D802" s="2">
        <f>DATEVALUE(TEXT(employee_data!D802,"dd/mm/yyyy"))</f>
        <v>43699</v>
      </c>
      <c r="E802" s="2">
        <f>IFERROR(DATEVALUE(TEXT(employee_data!E802,"dd/mm/yyyy")),TRIM(""))</f>
        <v>44718</v>
      </c>
      <c r="F802" t="str">
        <f>TRIM(employee_data!F802)</f>
        <v>Production Technician I</v>
      </c>
      <c r="G802" t="str">
        <f>TRIM(PROPER(employee_data!G802))</f>
        <v>Hannah Davis</v>
      </c>
      <c r="H802" t="str">
        <f>TRIM(employee_data!H802)</f>
        <v>hailey.mckay@bilearner.com</v>
      </c>
      <c r="I802" t="str">
        <f>TRIM(UPPER(employee_data!I802))</f>
        <v>TNS</v>
      </c>
      <c r="J802" t="str">
        <f>TRIM(PROPER(employee_data!J802))</f>
        <v>Active</v>
      </c>
      <c r="K802" t="str">
        <f>TRIM(PROPER(employee_data!K802))</f>
        <v>Part-Time</v>
      </c>
      <c r="L802" t="str">
        <f>TRIM(PROPER(employee_data!L802))</f>
        <v>Zone C</v>
      </c>
      <c r="M802" t="str">
        <f>TRIM(PROPER(employee_data!M802))</f>
        <v>Part-Time</v>
      </c>
      <c r="N802" t="str">
        <f>TRIM(PROPER(employee_data!N802))</f>
        <v>Voluntary</v>
      </c>
      <c r="O802" t="str">
        <f>TRIM(employee_data!O802)</f>
        <v>Relate size according two board.</v>
      </c>
      <c r="P802" t="str">
        <f>TRIM(PROPER(employee_data!P802))</f>
        <v>Production</v>
      </c>
      <c r="Q802" t="str">
        <f>TRIM(PROPER(employee_data!Q802))</f>
        <v>Billable Consultants</v>
      </c>
      <c r="R802" s="2">
        <f>DATEVALUE(TEXT(employee_data!R802,"dd/mm/yyyy"))</f>
        <v>31857</v>
      </c>
      <c r="S802" t="str">
        <f>TRIM(UPPER(employee_data!S802))</f>
        <v>MA</v>
      </c>
      <c r="T802" t="str">
        <f>TRIM(PROPER(employee_data!T802))</f>
        <v>Engineer</v>
      </c>
      <c r="U802" t="str">
        <f>TRIM(PROPER(employee_data!U802))</f>
        <v>Female</v>
      </c>
      <c r="V802" t="str">
        <f>TRIM(employee_data!V802)</f>
        <v>89365</v>
      </c>
      <c r="W802" t="str">
        <f>TRIM(PROPER(employee_data!W802))</f>
        <v>Other</v>
      </c>
      <c r="X802" t="str">
        <f>TRIM(PROPER(employee_data!X802))</f>
        <v>Divorced</v>
      </c>
      <c r="Y802" t="str">
        <f>TRIM(PROPER(employee_data!Y802))</f>
        <v>Fully Meets</v>
      </c>
      <c r="Z802" s="4">
        <v>3</v>
      </c>
    </row>
    <row r="803" spans="1:26" x14ac:dyDescent="0.25">
      <c r="A803" t="str">
        <f>TRIM(employee_data!A803)</f>
        <v>1228</v>
      </c>
      <c r="B803" t="str">
        <f>TRIM(PROPER(employee_data!B803))</f>
        <v>Jaquan</v>
      </c>
      <c r="C803" t="str">
        <f>TRIM(PROPER(employee_data!C803))</f>
        <v>Rowland</v>
      </c>
      <c r="D803" s="2">
        <f>DATEVALUE(TEXT(employee_data!D803,"dd/mm/yyyy"))</f>
        <v>44438</v>
      </c>
      <c r="E803" s="2" t="str">
        <f>IFERROR(DATEVALUE(TEXT(employee_data!E803,"dd/mm/yyyy")),TRIM(""))</f>
        <v/>
      </c>
      <c r="F803" t="str">
        <f>TRIM(employee_data!F803)</f>
        <v>Production Technician I</v>
      </c>
      <c r="G803" t="str">
        <f>TRIM(PROPER(employee_data!G803))</f>
        <v>Anthony Murray</v>
      </c>
      <c r="H803" t="str">
        <f>TRIM(employee_data!H803)</f>
        <v>jaquan.rowland@bilearner.com</v>
      </c>
      <c r="I803" t="str">
        <f>TRIM(UPPER(employee_data!I803))</f>
        <v>WBL</v>
      </c>
      <c r="J803" t="str">
        <f>TRIM(PROPER(employee_data!J803))</f>
        <v>Active</v>
      </c>
      <c r="K803" t="str">
        <f>TRIM(PROPER(employee_data!K803))</f>
        <v>Contract</v>
      </c>
      <c r="L803" t="str">
        <f>TRIM(PROPER(employee_data!L803))</f>
        <v>Zone B</v>
      </c>
      <c r="M803" t="str">
        <f>TRIM(PROPER(employee_data!M803))</f>
        <v>Full-Time</v>
      </c>
      <c r="N803" t="str">
        <f>TRIM(PROPER(employee_data!N803))</f>
        <v>Unk</v>
      </c>
      <c r="O803" t="str">
        <f>TRIM(employee_data!O803)</f>
        <v/>
      </c>
      <c r="P803" t="str">
        <f>TRIM(PROPER(employee_data!P803))</f>
        <v>Production</v>
      </c>
      <c r="Q803" t="str">
        <f>TRIM(PROPER(employee_data!Q803))</f>
        <v>Fielders</v>
      </c>
      <c r="R803" s="2">
        <f>DATEVALUE(TEXT(employee_data!R803,"dd/mm/yyyy"))</f>
        <v>34670</v>
      </c>
      <c r="S803" t="str">
        <f>TRIM(UPPER(employee_data!S803))</f>
        <v>MA</v>
      </c>
      <c r="T803" t="str">
        <f>TRIM(PROPER(employee_data!T803))</f>
        <v>Engineer</v>
      </c>
      <c r="U803" t="str">
        <f>TRIM(PROPER(employee_data!U803))</f>
        <v>Female</v>
      </c>
      <c r="V803" t="str">
        <f>TRIM(employee_data!V803)</f>
        <v>88976</v>
      </c>
      <c r="W803" t="str">
        <f>TRIM(PROPER(employee_data!W803))</f>
        <v>Other</v>
      </c>
      <c r="X803" t="str">
        <f>TRIM(PROPER(employee_data!X803))</f>
        <v>Widowed</v>
      </c>
      <c r="Y803" t="str">
        <f>TRIM(PROPER(employee_data!Y803))</f>
        <v>Fully Meets</v>
      </c>
      <c r="Z803" s="4">
        <v>3</v>
      </c>
    </row>
    <row r="804" spans="1:26" x14ac:dyDescent="0.25">
      <c r="A804" t="str">
        <f>TRIM(employee_data!A804)</f>
        <v>1229</v>
      </c>
      <c r="B804" t="str">
        <f>TRIM(PROPER(employee_data!B804))</f>
        <v>David</v>
      </c>
      <c r="C804" t="str">
        <f>TRIM(PROPER(employee_data!C804))</f>
        <v>Velez</v>
      </c>
      <c r="D804" s="2">
        <f>DATEVALUE(TEXT(employee_data!D804,"dd/mm/yyyy"))</f>
        <v>43857</v>
      </c>
      <c r="E804" s="2" t="str">
        <f>IFERROR(DATEVALUE(TEXT(employee_data!E804,"dd/mm/yyyy")),TRIM(""))</f>
        <v/>
      </c>
      <c r="F804" t="str">
        <f>TRIM(employee_data!F804)</f>
        <v>Production Technician I</v>
      </c>
      <c r="G804" t="str">
        <f>TRIM(PROPER(employee_data!G804))</f>
        <v>Michael Torres</v>
      </c>
      <c r="H804" t="str">
        <f>TRIM(employee_data!H804)</f>
        <v>david.velez@bilearner.com</v>
      </c>
      <c r="I804" t="str">
        <f>TRIM(UPPER(employee_data!I804))</f>
        <v>BPC</v>
      </c>
      <c r="J804" t="str">
        <f>TRIM(PROPER(employee_data!J804))</f>
        <v>Active</v>
      </c>
      <c r="K804" t="str">
        <f>TRIM(PROPER(employee_data!K804))</f>
        <v>Part-Time</v>
      </c>
      <c r="L804" t="str">
        <f>TRIM(PROPER(employee_data!L804))</f>
        <v>Zone B</v>
      </c>
      <c r="M804" t="str">
        <f>TRIM(PROPER(employee_data!M804))</f>
        <v>Part-Time</v>
      </c>
      <c r="N804" t="str">
        <f>TRIM(PROPER(employee_data!N804))</f>
        <v>Unk</v>
      </c>
      <c r="O804" t="str">
        <f>TRIM(employee_data!O804)</f>
        <v/>
      </c>
      <c r="P804" t="str">
        <f>TRIM(PROPER(employee_data!P804))</f>
        <v>Production</v>
      </c>
      <c r="Q804" t="str">
        <f>TRIM(PROPER(employee_data!Q804))</f>
        <v>Field Operations</v>
      </c>
      <c r="R804" s="2">
        <f>DATEVALUE(TEXT(employee_data!R804,"dd/mm/yyyy"))</f>
        <v>19359</v>
      </c>
      <c r="S804" t="str">
        <f>TRIM(UPPER(employee_data!S804))</f>
        <v>MA</v>
      </c>
      <c r="T804" t="str">
        <f>TRIM(PROPER(employee_data!T804))</f>
        <v>Technician</v>
      </c>
      <c r="U804" t="str">
        <f>TRIM(PROPER(employee_data!U804))</f>
        <v>Female</v>
      </c>
      <c r="V804" t="str">
        <f>TRIM(employee_data!V804)</f>
        <v>43853</v>
      </c>
      <c r="W804" t="str">
        <f>TRIM(PROPER(employee_data!W804))</f>
        <v>Black</v>
      </c>
      <c r="X804" t="str">
        <f>TRIM(PROPER(employee_data!X804))</f>
        <v>Single</v>
      </c>
      <c r="Y804" t="str">
        <f>TRIM(PROPER(employee_data!Y804))</f>
        <v>Fully Meets</v>
      </c>
      <c r="Z804" s="4">
        <v>3</v>
      </c>
    </row>
    <row r="805" spans="1:26" x14ac:dyDescent="0.25">
      <c r="A805" t="str">
        <f>TRIM(employee_data!A805)</f>
        <v>1230</v>
      </c>
      <c r="B805" t="str">
        <f>TRIM(PROPER(employee_data!B805))</f>
        <v>Joslyn</v>
      </c>
      <c r="C805" t="str">
        <f>TRIM(PROPER(employee_data!C805))</f>
        <v>Patel</v>
      </c>
      <c r="D805" s="2">
        <f>DATEVALUE(TEXT(employee_data!D805,"dd/mm/yyyy"))</f>
        <v>44624</v>
      </c>
      <c r="E805" s="2" t="str">
        <f>IFERROR(DATEVALUE(TEXT(employee_data!E805,"dd/mm/yyyy")),TRIM(""))</f>
        <v/>
      </c>
      <c r="F805" t="str">
        <f>TRIM(employee_data!F805)</f>
        <v>Production Technician I</v>
      </c>
      <c r="G805" t="str">
        <f>TRIM(PROPER(employee_data!G805))</f>
        <v>Claire Baker</v>
      </c>
      <c r="H805" t="str">
        <f>TRIM(employee_data!H805)</f>
        <v>joslyn.patel@bilearner.com</v>
      </c>
      <c r="I805" t="str">
        <f>TRIM(UPPER(employee_data!I805))</f>
        <v>CCDR</v>
      </c>
      <c r="J805" t="str">
        <f>TRIM(PROPER(employee_data!J805))</f>
        <v>Active</v>
      </c>
      <c r="K805" t="str">
        <f>TRIM(PROPER(employee_data!K805))</f>
        <v>Contract</v>
      </c>
      <c r="L805" t="str">
        <f>TRIM(PROPER(employee_data!L805))</f>
        <v>Zone C</v>
      </c>
      <c r="M805" t="str">
        <f>TRIM(PROPER(employee_data!M805))</f>
        <v>Temporary</v>
      </c>
      <c r="N805" t="str">
        <f>TRIM(PROPER(employee_data!N805))</f>
        <v>Unk</v>
      </c>
      <c r="O805" t="str">
        <f>TRIM(employee_data!O805)</f>
        <v/>
      </c>
      <c r="P805" t="str">
        <f>TRIM(PROPER(employee_data!P805))</f>
        <v>Production</v>
      </c>
      <c r="Q805" t="str">
        <f>TRIM(PROPER(employee_data!Q805))</f>
        <v>Wireline Construction</v>
      </c>
      <c r="R805" s="2">
        <f>DATEVALUE(TEXT(employee_data!R805,"dd/mm/yyyy"))</f>
        <v>27290</v>
      </c>
      <c r="S805" t="str">
        <f>TRIM(UPPER(employee_data!S805))</f>
        <v>MA</v>
      </c>
      <c r="T805" t="str">
        <f>TRIM(PROPER(employee_data!T805))</f>
        <v>Groundman</v>
      </c>
      <c r="U805" t="str">
        <f>TRIM(PROPER(employee_data!U805))</f>
        <v>Female</v>
      </c>
      <c r="V805" t="str">
        <f>TRIM(employee_data!V805)</f>
        <v>19697</v>
      </c>
      <c r="W805" t="str">
        <f>TRIM(PROPER(employee_data!W805))</f>
        <v>Hispanic</v>
      </c>
      <c r="X805" t="str">
        <f>TRIM(PROPER(employee_data!X805))</f>
        <v>Widowed</v>
      </c>
      <c r="Y805" t="str">
        <f>TRIM(PROPER(employee_data!Y805))</f>
        <v>Fully Meets</v>
      </c>
      <c r="Z805" s="4">
        <v>3</v>
      </c>
    </row>
    <row r="806" spans="1:26" x14ac:dyDescent="0.25">
      <c r="A806" t="str">
        <f>TRIM(employee_data!A806)</f>
        <v>1231</v>
      </c>
      <c r="B806" t="str">
        <f>TRIM(PROPER(employee_data!B806))</f>
        <v>Colt</v>
      </c>
      <c r="C806" t="str">
        <f>TRIM(PROPER(employee_data!C806))</f>
        <v>Archer</v>
      </c>
      <c r="D806" s="2">
        <f>DATEVALUE(TEXT(employee_data!D806,"dd/mm/yyyy"))</f>
        <v>43897</v>
      </c>
      <c r="E806" s="2" t="str">
        <f>IFERROR(DATEVALUE(TEXT(employee_data!E806,"dd/mm/yyyy")),TRIM(""))</f>
        <v/>
      </c>
      <c r="F806" t="str">
        <f>TRIM(employee_data!F806)</f>
        <v>Production Manager</v>
      </c>
      <c r="G806" t="str">
        <f>TRIM(PROPER(employee_data!G806))</f>
        <v>Michael Garcia</v>
      </c>
      <c r="H806" t="str">
        <f>TRIM(employee_data!H806)</f>
        <v>colt.archer@bilearner.com</v>
      </c>
      <c r="I806" t="str">
        <f>TRIM(UPPER(employee_data!I806))</f>
        <v>EW</v>
      </c>
      <c r="J806" t="str">
        <f>TRIM(PROPER(employee_data!J806))</f>
        <v>Active</v>
      </c>
      <c r="K806" t="str">
        <f>TRIM(PROPER(employee_data!K806))</f>
        <v>Contract</v>
      </c>
      <c r="L806" t="str">
        <f>TRIM(PROPER(employee_data!L806))</f>
        <v>Zone B</v>
      </c>
      <c r="M806" t="str">
        <f>TRIM(PROPER(employee_data!M806))</f>
        <v>Temporary</v>
      </c>
      <c r="N806" t="str">
        <f>TRIM(PROPER(employee_data!N806))</f>
        <v>Unk</v>
      </c>
      <c r="O806" t="str">
        <f>TRIM(employee_data!O806)</f>
        <v/>
      </c>
      <c r="P806" t="str">
        <f>TRIM(PROPER(employee_data!P806))</f>
        <v>Production</v>
      </c>
      <c r="Q806" t="str">
        <f>TRIM(PROPER(employee_data!Q806))</f>
        <v>Wireless</v>
      </c>
      <c r="R806" s="2">
        <f>DATEVALUE(TEXT(employee_data!R806,"dd/mm/yyyy"))</f>
        <v>34610</v>
      </c>
      <c r="S806" t="str">
        <f>TRIM(UPPER(employee_data!S806))</f>
        <v>MA</v>
      </c>
      <c r="T806" t="str">
        <f>TRIM(PROPER(employee_data!T806))</f>
        <v>Laborer</v>
      </c>
      <c r="U806" t="str">
        <f>TRIM(PROPER(employee_data!U806))</f>
        <v>Female</v>
      </c>
      <c r="V806" t="str">
        <f>TRIM(employee_data!V806)</f>
        <v>50000</v>
      </c>
      <c r="W806" t="str">
        <f>TRIM(PROPER(employee_data!W806))</f>
        <v>Black</v>
      </c>
      <c r="X806" t="str">
        <f>TRIM(PROPER(employee_data!X806))</f>
        <v>Married</v>
      </c>
      <c r="Y806" t="str">
        <f>TRIM(PROPER(employee_data!Y806))</f>
        <v>Fully Meets</v>
      </c>
      <c r="Z806" s="4">
        <v>3</v>
      </c>
    </row>
    <row r="807" spans="1:26" x14ac:dyDescent="0.25">
      <c r="A807" t="str">
        <f>TRIM(employee_data!A807)</f>
        <v>1232</v>
      </c>
      <c r="B807" t="str">
        <f>TRIM(PROPER(employee_data!B807))</f>
        <v>Abbigail</v>
      </c>
      <c r="C807" t="str">
        <f>TRIM(PROPER(employee_data!C807))</f>
        <v>Cameron</v>
      </c>
      <c r="D807" s="2">
        <f>DATEVALUE(TEXT(employee_data!D807,"dd/mm/yyyy"))</f>
        <v>43909</v>
      </c>
      <c r="E807" s="2" t="str">
        <f>IFERROR(DATEVALUE(TEXT(employee_data!E807,"dd/mm/yyyy")),TRIM(""))</f>
        <v/>
      </c>
      <c r="F807" t="str">
        <f>TRIM(employee_data!F807)</f>
        <v>Production Manager</v>
      </c>
      <c r="G807" t="str">
        <f>TRIM(PROPER(employee_data!G807))</f>
        <v>Mrs. Leslie Simmons</v>
      </c>
      <c r="H807" t="str">
        <f>TRIM(employee_data!H807)</f>
        <v>abbigail.cameron@bilearner.com</v>
      </c>
      <c r="I807" t="str">
        <f>TRIM(UPPER(employee_data!I807))</f>
        <v>MSC</v>
      </c>
      <c r="J807" t="str">
        <f>TRIM(PROPER(employee_data!J807))</f>
        <v>Active</v>
      </c>
      <c r="K807" t="str">
        <f>TRIM(PROPER(employee_data!K807))</f>
        <v>Full-Time</v>
      </c>
      <c r="L807" t="str">
        <f>TRIM(PROPER(employee_data!L807))</f>
        <v>Zone B</v>
      </c>
      <c r="M807" t="str">
        <f>TRIM(PROPER(employee_data!M807))</f>
        <v>Full-Time</v>
      </c>
      <c r="N807" t="str">
        <f>TRIM(PROPER(employee_data!N807))</f>
        <v>Unk</v>
      </c>
      <c r="O807" t="str">
        <f>TRIM(employee_data!O807)</f>
        <v/>
      </c>
      <c r="P807" t="str">
        <f>TRIM(PROPER(employee_data!P807))</f>
        <v>Production</v>
      </c>
      <c r="Q807" t="str">
        <f>TRIM(PROPER(employee_data!Q807))</f>
        <v>People Services</v>
      </c>
      <c r="R807" s="2">
        <f>DATEVALUE(TEXT(employee_data!R807,"dd/mm/yyyy"))</f>
        <v>17243</v>
      </c>
      <c r="S807" t="str">
        <f>TRIM(UPPER(employee_data!S807))</f>
        <v>MA</v>
      </c>
      <c r="T807" t="str">
        <f>TRIM(PROPER(employee_data!T807))</f>
        <v>Support</v>
      </c>
      <c r="U807" t="str">
        <f>TRIM(PROPER(employee_data!U807))</f>
        <v>Female</v>
      </c>
      <c r="V807" t="str">
        <f>TRIM(employee_data!V807)</f>
        <v>35033</v>
      </c>
      <c r="W807" t="str">
        <f>TRIM(PROPER(employee_data!W807))</f>
        <v>Other</v>
      </c>
      <c r="X807" t="str">
        <f>TRIM(PROPER(employee_data!X807))</f>
        <v>Single</v>
      </c>
      <c r="Y807" t="str">
        <f>TRIM(PROPER(employee_data!Y807))</f>
        <v>Fully Meets</v>
      </c>
      <c r="Z807" s="4">
        <v>3</v>
      </c>
    </row>
    <row r="808" spans="1:26" x14ac:dyDescent="0.25">
      <c r="A808" t="str">
        <f>TRIM(employee_data!A808)</f>
        <v>1233</v>
      </c>
      <c r="B808" t="str">
        <f>TRIM(PROPER(employee_data!B808))</f>
        <v>Anastasia</v>
      </c>
      <c r="C808" t="str">
        <f>TRIM(PROPER(employee_data!C808))</f>
        <v>Escobar</v>
      </c>
      <c r="D808" s="2">
        <f>DATEVALUE(TEXT(employee_data!D808,"dd/mm/yyyy"))</f>
        <v>44765</v>
      </c>
      <c r="E808" s="2" t="str">
        <f>IFERROR(DATEVALUE(TEXT(employee_data!E808,"dd/mm/yyyy")),TRIM(""))</f>
        <v/>
      </c>
      <c r="F808" t="str">
        <f>TRIM(employee_data!F808)</f>
        <v>Production Technician II</v>
      </c>
      <c r="G808" t="str">
        <f>TRIM(PROPER(employee_data!G808))</f>
        <v>Hannah Cruz</v>
      </c>
      <c r="H808" t="str">
        <f>TRIM(employee_data!H808)</f>
        <v>anastasia.escobar@bilearner.com</v>
      </c>
      <c r="I808" t="str">
        <f>TRIM(UPPER(employee_data!I808))</f>
        <v>WBL</v>
      </c>
      <c r="J808" t="str">
        <f>TRIM(PROPER(employee_data!J808))</f>
        <v>Active</v>
      </c>
      <c r="K808" t="str">
        <f>TRIM(PROPER(employee_data!K808))</f>
        <v>Full-Time</v>
      </c>
      <c r="L808" t="str">
        <f>TRIM(PROPER(employee_data!L808))</f>
        <v>Zone A</v>
      </c>
      <c r="M808" t="str">
        <f>TRIM(PROPER(employee_data!M808))</f>
        <v>Part-Time</v>
      </c>
      <c r="N808" t="str">
        <f>TRIM(PROPER(employee_data!N808))</f>
        <v>Unk</v>
      </c>
      <c r="O808" t="str">
        <f>TRIM(employee_data!O808)</f>
        <v/>
      </c>
      <c r="P808" t="str">
        <f>TRIM(PROPER(employee_data!P808))</f>
        <v>Production</v>
      </c>
      <c r="Q808" t="str">
        <f>TRIM(PROPER(employee_data!Q808))</f>
        <v>Wireline Construction</v>
      </c>
      <c r="R808" s="2">
        <f>DATEVALUE(TEXT(employee_data!R808,"dd/mm/yyyy"))</f>
        <v>33731</v>
      </c>
      <c r="S808" t="str">
        <f>TRIM(UPPER(employee_data!S808))</f>
        <v>MA</v>
      </c>
      <c r="T808" t="str">
        <f>TRIM(PROPER(employee_data!T808))</f>
        <v>Project Manager</v>
      </c>
      <c r="U808" t="str">
        <f>TRIM(PROPER(employee_data!U808))</f>
        <v>Male</v>
      </c>
      <c r="V808" t="str">
        <f>TRIM(employee_data!V808)</f>
        <v>50676</v>
      </c>
      <c r="W808" t="str">
        <f>TRIM(PROPER(employee_data!W808))</f>
        <v>Other</v>
      </c>
      <c r="X808" t="str">
        <f>TRIM(PROPER(employee_data!X808))</f>
        <v>Divorced</v>
      </c>
      <c r="Y808" t="str">
        <f>TRIM(PROPER(employee_data!Y808))</f>
        <v>Fully Meets</v>
      </c>
      <c r="Z808" s="4">
        <v>3</v>
      </c>
    </row>
    <row r="809" spans="1:26" x14ac:dyDescent="0.25">
      <c r="A809" t="str">
        <f>TRIM(employee_data!A809)</f>
        <v>1234</v>
      </c>
      <c r="B809" t="str">
        <f>TRIM(PROPER(employee_data!B809))</f>
        <v>Ronin</v>
      </c>
      <c r="C809" t="str">
        <f>TRIM(PROPER(employee_data!C809))</f>
        <v>Mclaughlin</v>
      </c>
      <c r="D809" s="2">
        <f>DATEVALUE(TEXT(employee_data!D809,"dd/mm/yyyy"))</f>
        <v>43756</v>
      </c>
      <c r="E809" s="2">
        <f>IFERROR(DATEVALUE(TEXT(employee_data!E809,"dd/mm/yyyy")),TRIM(""))</f>
        <v>44472</v>
      </c>
      <c r="F809" t="str">
        <f>TRIM(employee_data!F809)</f>
        <v>Production Technician II</v>
      </c>
      <c r="G809" t="str">
        <f>TRIM(PROPER(employee_data!G809))</f>
        <v>Claudia Atkinson</v>
      </c>
      <c r="H809" t="str">
        <f>TRIM(employee_data!H809)</f>
        <v>ronin.mclaughlin@bilearner.com</v>
      </c>
      <c r="I809" t="str">
        <f>TRIM(UPPER(employee_data!I809))</f>
        <v>NEL</v>
      </c>
      <c r="J809" t="str">
        <f>TRIM(PROPER(employee_data!J809))</f>
        <v>Voluntarily Terminated</v>
      </c>
      <c r="K809" t="str">
        <f>TRIM(PROPER(employee_data!K809))</f>
        <v>Full-Time</v>
      </c>
      <c r="L809" t="str">
        <f>TRIM(PROPER(employee_data!L809))</f>
        <v>Zone A</v>
      </c>
      <c r="M809" t="str">
        <f>TRIM(PROPER(employee_data!M809))</f>
        <v>Temporary</v>
      </c>
      <c r="N809" t="str">
        <f>TRIM(PROPER(employee_data!N809))</f>
        <v>Involuntary</v>
      </c>
      <c r="O809" t="str">
        <f>TRIM(employee_data!O809)</f>
        <v>Learn whatever million.</v>
      </c>
      <c r="P809" t="str">
        <f>TRIM(PROPER(employee_data!P809))</f>
        <v>Production</v>
      </c>
      <c r="Q809" t="str">
        <f>TRIM(PROPER(employee_data!Q809))</f>
        <v>Sales &amp; Marketing</v>
      </c>
      <c r="R809" s="2">
        <f>DATEVALUE(TEXT(employee_data!R809,"dd/mm/yyyy"))</f>
        <v>17337</v>
      </c>
      <c r="S809" t="str">
        <f>TRIM(UPPER(employee_data!S809))</f>
        <v>MA</v>
      </c>
      <c r="T809" t="str">
        <f>TRIM(PROPER(employee_data!T809))</f>
        <v>Director</v>
      </c>
      <c r="U809" t="str">
        <f>TRIM(PROPER(employee_data!U809))</f>
        <v>Female</v>
      </c>
      <c r="V809" t="str">
        <f>TRIM(employee_data!V809)</f>
        <v>25148</v>
      </c>
      <c r="W809" t="str">
        <f>TRIM(PROPER(employee_data!W809))</f>
        <v>Black</v>
      </c>
      <c r="X809" t="str">
        <f>TRIM(PROPER(employee_data!X809))</f>
        <v>Divorced</v>
      </c>
      <c r="Y809" t="str">
        <f>TRIM(PROPER(employee_data!Y809))</f>
        <v>Fully Meets</v>
      </c>
      <c r="Z809" s="4">
        <v>3</v>
      </c>
    </row>
    <row r="810" spans="1:26" x14ac:dyDescent="0.25">
      <c r="A810" t="str">
        <f>TRIM(employee_data!A810)</f>
        <v>1235</v>
      </c>
      <c r="B810" t="str">
        <f>TRIM(PROPER(employee_data!B810))</f>
        <v>Aliana</v>
      </c>
      <c r="C810" t="str">
        <f>TRIM(PROPER(employee_data!C810))</f>
        <v>Pena</v>
      </c>
      <c r="D810" s="2">
        <f>DATEVALUE(TEXT(employee_data!D810,"dd/mm/yyyy"))</f>
        <v>43935</v>
      </c>
      <c r="E810" s="2" t="str">
        <f>IFERROR(DATEVALUE(TEXT(employee_data!E810,"dd/mm/yyyy")),TRIM(""))</f>
        <v/>
      </c>
      <c r="F810" t="str">
        <f>TRIM(employee_data!F810)</f>
        <v>Production Technician II</v>
      </c>
      <c r="G810" t="str">
        <f>TRIM(PROPER(employee_data!G810))</f>
        <v>Virginia Castro</v>
      </c>
      <c r="H810" t="str">
        <f>TRIM(employee_data!H810)</f>
        <v>aliana.pena@bilearner.com</v>
      </c>
      <c r="I810" t="str">
        <f>TRIM(UPPER(employee_data!I810))</f>
        <v>PL</v>
      </c>
      <c r="J810" t="str">
        <f>TRIM(PROPER(employee_data!J810))</f>
        <v>Active</v>
      </c>
      <c r="K810" t="str">
        <f>TRIM(PROPER(employee_data!K810))</f>
        <v>Full-Time</v>
      </c>
      <c r="L810" t="str">
        <f>TRIM(PROPER(employee_data!L810))</f>
        <v>Zone B</v>
      </c>
      <c r="M810" t="str">
        <f>TRIM(PROPER(employee_data!M810))</f>
        <v>Full-Time</v>
      </c>
      <c r="N810" t="str">
        <f>TRIM(PROPER(employee_data!N810))</f>
        <v>Unk</v>
      </c>
      <c r="O810" t="str">
        <f>TRIM(employee_data!O810)</f>
        <v/>
      </c>
      <c r="P810" t="str">
        <f>TRIM(PROPER(employee_data!P810))</f>
        <v>Production</v>
      </c>
      <c r="Q810" t="str">
        <f>TRIM(PROPER(employee_data!Q810))</f>
        <v>General - Con</v>
      </c>
      <c r="R810" s="2">
        <f>DATEVALUE(TEXT(employee_data!R810,"dd/mm/yyyy"))</f>
        <v>35932</v>
      </c>
      <c r="S810" t="str">
        <f>TRIM(UPPER(employee_data!S810))</f>
        <v>MA</v>
      </c>
      <c r="T810" t="str">
        <f>TRIM(PROPER(employee_data!T810))</f>
        <v>Administrative</v>
      </c>
      <c r="U810" t="str">
        <f>TRIM(PROPER(employee_data!U810))</f>
        <v>Female</v>
      </c>
      <c r="V810" t="str">
        <f>TRIM(employee_data!V810)</f>
        <v>96915</v>
      </c>
      <c r="W810" t="str">
        <f>TRIM(PROPER(employee_data!W810))</f>
        <v>Other</v>
      </c>
      <c r="X810" t="str">
        <f>TRIM(PROPER(employee_data!X810))</f>
        <v>Widowed</v>
      </c>
      <c r="Y810" t="str">
        <f>TRIM(PROPER(employee_data!Y810))</f>
        <v>Fully Meets</v>
      </c>
      <c r="Z810" s="4">
        <v>3</v>
      </c>
    </row>
    <row r="811" spans="1:26" x14ac:dyDescent="0.25">
      <c r="A811" t="str">
        <f>TRIM(employee_data!A811)</f>
        <v>1236</v>
      </c>
      <c r="B811" t="str">
        <f>TRIM(PROPER(employee_data!B811))</f>
        <v>Ramon</v>
      </c>
      <c r="C811" t="str">
        <f>TRIM(PROPER(employee_data!C811))</f>
        <v>Goodwin</v>
      </c>
      <c r="D811" s="2">
        <f>DATEVALUE(TEXT(employee_data!D811,"dd/mm/yyyy"))</f>
        <v>43429</v>
      </c>
      <c r="E811" s="2">
        <f>IFERROR(DATEVALUE(TEXT(employee_data!E811,"dd/mm/yyyy")),TRIM(""))</f>
        <v>43671</v>
      </c>
      <c r="F811" t="str">
        <f>TRIM(employee_data!F811)</f>
        <v>Production Technician II</v>
      </c>
      <c r="G811" t="str">
        <f>TRIM(PROPER(employee_data!G811))</f>
        <v>Tina Morgan</v>
      </c>
      <c r="H811" t="str">
        <f>TRIM(employee_data!H811)</f>
        <v>ramon.goodwin@bilearner.com</v>
      </c>
      <c r="I811" t="str">
        <f>TRIM(UPPER(employee_data!I811))</f>
        <v>BPC</v>
      </c>
      <c r="J811" t="str">
        <f>TRIM(PROPER(employee_data!J811))</f>
        <v>Voluntarily Terminated</v>
      </c>
      <c r="K811" t="str">
        <f>TRIM(PROPER(employee_data!K811))</f>
        <v>Part-Time</v>
      </c>
      <c r="L811" t="str">
        <f>TRIM(PROPER(employee_data!L811))</f>
        <v>Zone B</v>
      </c>
      <c r="M811" t="str">
        <f>TRIM(PROPER(employee_data!M811))</f>
        <v>Full-Time</v>
      </c>
      <c r="N811" t="str">
        <f>TRIM(PROPER(employee_data!N811))</f>
        <v>Retirement</v>
      </c>
      <c r="O811" t="str">
        <f>TRIM(employee_data!O811)</f>
        <v>Source join scientist personal when each.</v>
      </c>
      <c r="P811" t="str">
        <f>TRIM(PROPER(employee_data!P811))</f>
        <v>Production</v>
      </c>
      <c r="Q811" t="str">
        <f>TRIM(PROPER(employee_data!Q811))</f>
        <v>Field Operations</v>
      </c>
      <c r="R811" s="2">
        <f>DATEVALUE(TEXT(employee_data!R811,"dd/mm/yyyy"))</f>
        <v>17147</v>
      </c>
      <c r="S811" t="str">
        <f>TRIM(UPPER(employee_data!S811))</f>
        <v>MA</v>
      </c>
      <c r="T811" t="str">
        <f>TRIM(PROPER(employee_data!T811))</f>
        <v>Laborer</v>
      </c>
      <c r="U811" t="str">
        <f>TRIM(PROPER(employee_data!U811))</f>
        <v>Female</v>
      </c>
      <c r="V811" t="str">
        <f>TRIM(employee_data!V811)</f>
        <v>95167</v>
      </c>
      <c r="W811" t="str">
        <f>TRIM(PROPER(employee_data!W811))</f>
        <v>White</v>
      </c>
      <c r="X811" t="str">
        <f>TRIM(PROPER(employee_data!X811))</f>
        <v>Married</v>
      </c>
      <c r="Y811" t="str">
        <f>TRIM(PROPER(employee_data!Y811))</f>
        <v>Fully Meets</v>
      </c>
      <c r="Z811" s="4">
        <v>3</v>
      </c>
    </row>
    <row r="812" spans="1:26" x14ac:dyDescent="0.25">
      <c r="A812" t="str">
        <f>TRIM(employee_data!A812)</f>
        <v>1237</v>
      </c>
      <c r="B812" t="str">
        <f>TRIM(PROPER(employee_data!B812))</f>
        <v>Cory</v>
      </c>
      <c r="C812" t="str">
        <f>TRIM(PROPER(employee_data!C812))</f>
        <v>Saunders</v>
      </c>
      <c r="D812" s="2">
        <f>DATEVALUE(TEXT(employee_data!D812,"dd/mm/yyyy"))</f>
        <v>44278</v>
      </c>
      <c r="E812" s="2">
        <f>IFERROR(DATEVALUE(TEXT(employee_data!E812,"dd/mm/yyyy")),TRIM(""))</f>
        <v>44799</v>
      </c>
      <c r="F812" t="str">
        <f>TRIM(employee_data!F812)</f>
        <v>Production Technician II</v>
      </c>
      <c r="G812" t="str">
        <f>TRIM(PROPER(employee_data!G812))</f>
        <v>Nancy Gutierrez</v>
      </c>
      <c r="H812" t="str">
        <f>TRIM(employee_data!H812)</f>
        <v>cory.saunders@bilearner.com</v>
      </c>
      <c r="I812" t="str">
        <f>TRIM(UPPER(employee_data!I812))</f>
        <v>CCDR</v>
      </c>
      <c r="J812" t="str">
        <f>TRIM(PROPER(employee_data!J812))</f>
        <v>Voluntarily Terminated</v>
      </c>
      <c r="K812" t="str">
        <f>TRIM(PROPER(employee_data!K812))</f>
        <v>Part-Time</v>
      </c>
      <c r="L812" t="str">
        <f>TRIM(PROPER(employee_data!L812))</f>
        <v>Zone A</v>
      </c>
      <c r="M812" t="str">
        <f>TRIM(PROPER(employee_data!M812))</f>
        <v>Part-Time</v>
      </c>
      <c r="N812" t="str">
        <f>TRIM(PROPER(employee_data!N812))</f>
        <v>Resignation</v>
      </c>
      <c r="O812" t="str">
        <f>TRIM(employee_data!O812)</f>
        <v>Practice cover bar reason expect.</v>
      </c>
      <c r="P812" t="str">
        <f>TRIM(PROPER(employee_data!P812))</f>
        <v>Production</v>
      </c>
      <c r="Q812" t="str">
        <f>TRIM(PROPER(employee_data!Q812))</f>
        <v>Yard (Material Handling)</v>
      </c>
      <c r="R812" s="2">
        <f>DATEVALUE(TEXT(employee_data!R812,"dd/mm/yyyy"))</f>
        <v>27745</v>
      </c>
      <c r="S812" t="str">
        <f>TRIM(UPPER(employee_data!S812))</f>
        <v>MA</v>
      </c>
      <c r="T812" t="str">
        <f>TRIM(PROPER(employee_data!T812))</f>
        <v>Engineer</v>
      </c>
      <c r="U812" t="str">
        <f>TRIM(PROPER(employee_data!U812))</f>
        <v>Female</v>
      </c>
      <c r="V812" t="str">
        <f>TRIM(employee_data!V812)</f>
        <v>1223</v>
      </c>
      <c r="W812" t="str">
        <f>TRIM(PROPER(employee_data!W812))</f>
        <v>Black</v>
      </c>
      <c r="X812" t="str">
        <f>TRIM(PROPER(employee_data!X812))</f>
        <v>Divorced</v>
      </c>
      <c r="Y812" t="str">
        <f>TRIM(PROPER(employee_data!Y812))</f>
        <v>Fully Meets</v>
      </c>
      <c r="Z812" s="4">
        <v>3</v>
      </c>
    </row>
    <row r="813" spans="1:26" x14ac:dyDescent="0.25">
      <c r="A813" t="str">
        <f>TRIM(employee_data!A813)</f>
        <v>1238</v>
      </c>
      <c r="B813" t="str">
        <f>TRIM(PROPER(employee_data!B813))</f>
        <v>Alessandra</v>
      </c>
      <c r="C813" t="str">
        <f>TRIM(PROPER(employee_data!C813))</f>
        <v>Huynh</v>
      </c>
      <c r="D813" s="2">
        <f>DATEVALUE(TEXT(employee_data!D813,"dd/mm/yyyy"))</f>
        <v>44131</v>
      </c>
      <c r="E813" s="2">
        <f>IFERROR(DATEVALUE(TEXT(employee_data!E813,"dd/mm/yyyy")),TRIM(""))</f>
        <v>44508</v>
      </c>
      <c r="F813" t="str">
        <f>TRIM(employee_data!F813)</f>
        <v>Production Technician I</v>
      </c>
      <c r="G813" t="str">
        <f>TRIM(PROPER(employee_data!G813))</f>
        <v>Brandon Bates</v>
      </c>
      <c r="H813" t="str">
        <f>TRIM(employee_data!H813)</f>
        <v>alessandra.huynh@bilearner.com</v>
      </c>
      <c r="I813" t="str">
        <f>TRIM(UPPER(employee_data!I813))</f>
        <v>SVG</v>
      </c>
      <c r="J813" t="str">
        <f>TRIM(PROPER(employee_data!J813))</f>
        <v>Voluntarily Terminated</v>
      </c>
      <c r="K813" t="str">
        <f>TRIM(PROPER(employee_data!K813))</f>
        <v>Part-Time</v>
      </c>
      <c r="L813" t="str">
        <f>TRIM(PROPER(employee_data!L813))</f>
        <v>Zone B</v>
      </c>
      <c r="M813" t="str">
        <f>TRIM(PROPER(employee_data!M813))</f>
        <v>Part-Time</v>
      </c>
      <c r="N813" t="str">
        <f>TRIM(PROPER(employee_data!N813))</f>
        <v>Voluntary</v>
      </c>
      <c r="O813" t="str">
        <f>TRIM(employee_data!O813)</f>
        <v>My live interesting street purpose early.</v>
      </c>
      <c r="P813" t="str">
        <f>TRIM(PROPER(employee_data!P813))</f>
        <v>Production</v>
      </c>
      <c r="Q813" t="str">
        <f>TRIM(PROPER(employee_data!Q813))</f>
        <v>Engineers</v>
      </c>
      <c r="R813" s="2">
        <f>DATEVALUE(TEXT(employee_data!R813,"dd/mm/yyyy"))</f>
        <v>25093</v>
      </c>
      <c r="S813" t="str">
        <f>TRIM(UPPER(employee_data!S813))</f>
        <v>MA</v>
      </c>
      <c r="T813" t="str">
        <f>TRIM(PROPER(employee_data!T813))</f>
        <v>Engineer</v>
      </c>
      <c r="U813" t="str">
        <f>TRIM(PROPER(employee_data!U813))</f>
        <v>Female</v>
      </c>
      <c r="V813" t="str">
        <f>TRIM(employee_data!V813)</f>
        <v>31462</v>
      </c>
      <c r="W813" t="str">
        <f>TRIM(PROPER(employee_data!W813))</f>
        <v>Other</v>
      </c>
      <c r="X813" t="str">
        <f>TRIM(PROPER(employee_data!X813))</f>
        <v>Single</v>
      </c>
      <c r="Y813" t="str">
        <f>TRIM(PROPER(employee_data!Y813))</f>
        <v>Fully Meets</v>
      </c>
      <c r="Z813" s="4">
        <v>3</v>
      </c>
    </row>
    <row r="814" spans="1:26" x14ac:dyDescent="0.25">
      <c r="A814" t="str">
        <f>TRIM(employee_data!A814)</f>
        <v>1239</v>
      </c>
      <c r="B814" t="str">
        <f>TRIM(PROPER(employee_data!B814))</f>
        <v>Maeve</v>
      </c>
      <c r="C814" t="str">
        <f>TRIM(PROPER(employee_data!C814))</f>
        <v>Holmes</v>
      </c>
      <c r="D814" s="2">
        <f>DATEVALUE(TEXT(employee_data!D814,"dd/mm/yyyy"))</f>
        <v>44723</v>
      </c>
      <c r="E814" s="2">
        <f>IFERROR(DATEVALUE(TEXT(employee_data!E814,"dd/mm/yyyy")),TRIM(""))</f>
        <v>45106</v>
      </c>
      <c r="F814" t="str">
        <f>TRIM(employee_data!F814)</f>
        <v>Production Technician I</v>
      </c>
      <c r="G814" t="str">
        <f>TRIM(PROPER(employee_data!G814))</f>
        <v>Angela Brooks</v>
      </c>
      <c r="H814" t="str">
        <f>TRIM(employee_data!H814)</f>
        <v>maeve.holmes@bilearner.com</v>
      </c>
      <c r="I814" t="str">
        <f>TRIM(UPPER(employee_data!I814))</f>
        <v>TNS</v>
      </c>
      <c r="J814" t="str">
        <f>TRIM(PROPER(employee_data!J814))</f>
        <v>Voluntarily Terminated</v>
      </c>
      <c r="K814" t="str">
        <f>TRIM(PROPER(employee_data!K814))</f>
        <v>Part-Time</v>
      </c>
      <c r="L814" t="str">
        <f>TRIM(PROPER(employee_data!L814))</f>
        <v>Zone C</v>
      </c>
      <c r="M814" t="str">
        <f>TRIM(PROPER(employee_data!M814))</f>
        <v>Temporary</v>
      </c>
      <c r="N814" t="str">
        <f>TRIM(PROPER(employee_data!N814))</f>
        <v>Voluntary</v>
      </c>
      <c r="O814" t="str">
        <f>TRIM(employee_data!O814)</f>
        <v>Guy know tend get best film hold.</v>
      </c>
      <c r="P814" t="str">
        <f>TRIM(PROPER(employee_data!P814))</f>
        <v>Production</v>
      </c>
      <c r="Q814" t="str">
        <f>TRIM(PROPER(employee_data!Q814))</f>
        <v>Splicing</v>
      </c>
      <c r="R814" s="2">
        <f>DATEVALUE(TEXT(employee_data!R814,"dd/mm/yyyy"))</f>
        <v>37081</v>
      </c>
      <c r="S814" t="str">
        <f>TRIM(UPPER(employee_data!S814))</f>
        <v>MA</v>
      </c>
      <c r="T814" t="str">
        <f>TRIM(PROPER(employee_data!T814))</f>
        <v>Technician</v>
      </c>
      <c r="U814" t="str">
        <f>TRIM(PROPER(employee_data!U814))</f>
        <v>Female</v>
      </c>
      <c r="V814" t="str">
        <f>TRIM(employee_data!V814)</f>
        <v>6735</v>
      </c>
      <c r="W814" t="str">
        <f>TRIM(PROPER(employee_data!W814))</f>
        <v>Hispanic</v>
      </c>
      <c r="X814" t="str">
        <f>TRIM(PROPER(employee_data!X814))</f>
        <v>Single</v>
      </c>
      <c r="Y814" t="str">
        <f>TRIM(PROPER(employee_data!Y814))</f>
        <v>Fully Meets</v>
      </c>
      <c r="Z814" s="4">
        <v>3</v>
      </c>
    </row>
    <row r="815" spans="1:26" x14ac:dyDescent="0.25">
      <c r="A815" t="str">
        <f>TRIM(employee_data!A815)</f>
        <v>1240</v>
      </c>
      <c r="B815" t="str">
        <f>TRIM(PROPER(employee_data!B815))</f>
        <v>Alejandra</v>
      </c>
      <c r="C815" t="str">
        <f>TRIM(PROPER(employee_data!C815))</f>
        <v>Mclean</v>
      </c>
      <c r="D815" s="2">
        <f>DATEVALUE(TEXT(employee_data!D815,"dd/mm/yyyy"))</f>
        <v>43909</v>
      </c>
      <c r="E815" s="2" t="str">
        <f>IFERROR(DATEVALUE(TEXT(employee_data!E815,"dd/mm/yyyy")),TRIM(""))</f>
        <v/>
      </c>
      <c r="F815" t="str">
        <f>TRIM(employee_data!F815)</f>
        <v>Production Technician I</v>
      </c>
      <c r="G815" t="str">
        <f>TRIM(PROPER(employee_data!G815))</f>
        <v>Katie Barry</v>
      </c>
      <c r="H815" t="str">
        <f>TRIM(employee_data!H815)</f>
        <v>alejandra.mclean@bilearner.com</v>
      </c>
      <c r="I815" t="str">
        <f>TRIM(UPPER(employee_data!I815))</f>
        <v>PYZ</v>
      </c>
      <c r="J815" t="str">
        <f>TRIM(PROPER(employee_data!J815))</f>
        <v>Active</v>
      </c>
      <c r="K815" t="str">
        <f>TRIM(PROPER(employee_data!K815))</f>
        <v>Contract</v>
      </c>
      <c r="L815" t="str">
        <f>TRIM(PROPER(employee_data!L815))</f>
        <v>Zone B</v>
      </c>
      <c r="M815" t="str">
        <f>TRIM(PROPER(employee_data!M815))</f>
        <v>Temporary</v>
      </c>
      <c r="N815" t="str">
        <f>TRIM(PROPER(employee_data!N815))</f>
        <v>Unk</v>
      </c>
      <c r="O815" t="str">
        <f>TRIM(employee_data!O815)</f>
        <v/>
      </c>
      <c r="P815" t="str">
        <f>TRIM(PROPER(employee_data!P815))</f>
        <v>Production</v>
      </c>
      <c r="Q815" t="str">
        <f>TRIM(PROPER(employee_data!Q815))</f>
        <v>Isp</v>
      </c>
      <c r="R815" s="2">
        <f>DATEVALUE(TEXT(employee_data!R815,"dd/mm/yyyy"))</f>
        <v>31148</v>
      </c>
      <c r="S815" t="str">
        <f>TRIM(UPPER(employee_data!S815))</f>
        <v>MA</v>
      </c>
      <c r="T815" t="str">
        <f>TRIM(PROPER(employee_data!T815))</f>
        <v>Project Manager</v>
      </c>
      <c r="U815" t="str">
        <f>TRIM(PROPER(employee_data!U815))</f>
        <v>Female</v>
      </c>
      <c r="V815" t="str">
        <f>TRIM(employee_data!V815)</f>
        <v>60585</v>
      </c>
      <c r="W815" t="str">
        <f>TRIM(PROPER(employee_data!W815))</f>
        <v>Asian</v>
      </c>
      <c r="X815" t="str">
        <f>TRIM(PROPER(employee_data!X815))</f>
        <v>Single</v>
      </c>
      <c r="Y815" t="str">
        <f>TRIM(PROPER(employee_data!Y815))</f>
        <v>Fully Meets</v>
      </c>
      <c r="Z815" s="4">
        <v>3</v>
      </c>
    </row>
    <row r="816" spans="1:26" x14ac:dyDescent="0.25">
      <c r="A816" t="str">
        <f>TRIM(employee_data!A816)</f>
        <v>1241</v>
      </c>
      <c r="B816" t="str">
        <f>TRIM(PROPER(employee_data!B816))</f>
        <v>Reuben</v>
      </c>
      <c r="C816" t="str">
        <f>TRIM(PROPER(employee_data!C816))</f>
        <v>Potter</v>
      </c>
      <c r="D816" s="2">
        <f>DATEVALUE(TEXT(employee_data!D816,"dd/mm/yyyy"))</f>
        <v>43776</v>
      </c>
      <c r="E816" s="2">
        <f>IFERROR(DATEVALUE(TEXT(employee_data!E816,"dd/mm/yyyy")),TRIM(""))</f>
        <v>44902</v>
      </c>
      <c r="F816" t="str">
        <f>TRIM(employee_data!F816)</f>
        <v>Production Technician I</v>
      </c>
      <c r="G816" t="str">
        <f>TRIM(PROPER(employee_data!G816))</f>
        <v>Craig Arias</v>
      </c>
      <c r="H816" t="str">
        <f>TRIM(employee_data!H816)</f>
        <v>reuben.potter@bilearner.com</v>
      </c>
      <c r="I816" t="str">
        <f>TRIM(UPPER(employee_data!I816))</f>
        <v>WBL</v>
      </c>
      <c r="J816" t="str">
        <f>TRIM(PROPER(employee_data!J816))</f>
        <v>Voluntarily Terminated</v>
      </c>
      <c r="K816" t="str">
        <f>TRIM(PROPER(employee_data!K816))</f>
        <v>Contract</v>
      </c>
      <c r="L816" t="str">
        <f>TRIM(PROPER(employee_data!L816))</f>
        <v>Zone B</v>
      </c>
      <c r="M816" t="str">
        <f>TRIM(PROPER(employee_data!M816))</f>
        <v>Full-Time</v>
      </c>
      <c r="N816" t="str">
        <f>TRIM(PROPER(employee_data!N816))</f>
        <v>Retirement</v>
      </c>
      <c r="O816" t="str">
        <f>TRIM(employee_data!O816)</f>
        <v>Fear night field child yard structure.</v>
      </c>
      <c r="P816" t="str">
        <f>TRIM(PROPER(employee_data!P816))</f>
        <v>Production</v>
      </c>
      <c r="Q816" t="str">
        <f>TRIM(PROPER(employee_data!Q816))</f>
        <v>Field Operations</v>
      </c>
      <c r="R816" s="2">
        <f>DATEVALUE(TEXT(employee_data!R816,"dd/mm/yyyy"))</f>
        <v>33676</v>
      </c>
      <c r="S816" t="str">
        <f>TRIM(UPPER(employee_data!S816))</f>
        <v>MA</v>
      </c>
      <c r="T816" t="str">
        <f>TRIM(PROPER(employee_data!T816))</f>
        <v>Laborer</v>
      </c>
      <c r="U816" t="str">
        <f>TRIM(PROPER(employee_data!U816))</f>
        <v>Female</v>
      </c>
      <c r="V816" t="str">
        <f>TRIM(employee_data!V816)</f>
        <v>46736</v>
      </c>
      <c r="W816" t="str">
        <f>TRIM(PROPER(employee_data!W816))</f>
        <v>Black</v>
      </c>
      <c r="X816" t="str">
        <f>TRIM(PROPER(employee_data!X816))</f>
        <v>Married</v>
      </c>
      <c r="Y816" t="str">
        <f>TRIM(PROPER(employee_data!Y816))</f>
        <v>Fully Meets</v>
      </c>
      <c r="Z816" s="4">
        <v>3</v>
      </c>
    </row>
    <row r="817" spans="1:26" x14ac:dyDescent="0.25">
      <c r="A817" t="str">
        <f>TRIM(employee_data!A817)</f>
        <v>1242</v>
      </c>
      <c r="B817" t="str">
        <f>TRIM(PROPER(employee_data!B817))</f>
        <v>Marilyn</v>
      </c>
      <c r="C817" t="str">
        <f>TRIM(PROPER(employee_data!C817))</f>
        <v>Greer</v>
      </c>
      <c r="D817" s="2">
        <f>DATEVALUE(TEXT(employee_data!D817,"dd/mm/yyyy"))</f>
        <v>45040</v>
      </c>
      <c r="E817" s="2" t="str">
        <f>IFERROR(DATEVALUE(TEXT(employee_data!E817,"dd/mm/yyyy")),TRIM(""))</f>
        <v/>
      </c>
      <c r="F817" t="str">
        <f>TRIM(employee_data!F817)</f>
        <v>Production Technician I</v>
      </c>
      <c r="G817" t="str">
        <f>TRIM(PROPER(employee_data!G817))</f>
        <v>Luke Carter</v>
      </c>
      <c r="H817" t="str">
        <f>TRIM(employee_data!H817)</f>
        <v>marilyn.greer@bilearner.com</v>
      </c>
      <c r="I817" t="str">
        <f>TRIM(UPPER(employee_data!I817))</f>
        <v>NEL</v>
      </c>
      <c r="J817" t="str">
        <f>TRIM(PROPER(employee_data!J817))</f>
        <v>Active</v>
      </c>
      <c r="K817" t="str">
        <f>TRIM(PROPER(employee_data!K817))</f>
        <v>Full-Time</v>
      </c>
      <c r="L817" t="str">
        <f>TRIM(PROPER(employee_data!L817))</f>
        <v>Zone C</v>
      </c>
      <c r="M817" t="str">
        <f>TRIM(PROPER(employee_data!M817))</f>
        <v>Part-Time</v>
      </c>
      <c r="N817" t="str">
        <f>TRIM(PROPER(employee_data!N817))</f>
        <v>Unk</v>
      </c>
      <c r="O817" t="str">
        <f>TRIM(employee_data!O817)</f>
        <v/>
      </c>
      <c r="P817" t="str">
        <f>TRIM(PROPER(employee_data!P817))</f>
        <v>Production</v>
      </c>
      <c r="Q817" t="str">
        <f>TRIM(PROPER(employee_data!Q817))</f>
        <v>Wireline Construction</v>
      </c>
      <c r="R817" s="2">
        <f>DATEVALUE(TEXT(employee_data!R817,"dd/mm/yyyy"))</f>
        <v>21627</v>
      </c>
      <c r="S817" t="str">
        <f>TRIM(UPPER(employee_data!S817))</f>
        <v>MA</v>
      </c>
      <c r="T817" t="str">
        <f>TRIM(PROPER(employee_data!T817))</f>
        <v>Foreman</v>
      </c>
      <c r="U817" t="str">
        <f>TRIM(PROPER(employee_data!U817))</f>
        <v>Female</v>
      </c>
      <c r="V817" t="str">
        <f>TRIM(employee_data!V817)</f>
        <v>35941</v>
      </c>
      <c r="W817" t="str">
        <f>TRIM(PROPER(employee_data!W817))</f>
        <v>White</v>
      </c>
      <c r="X817" t="str">
        <f>TRIM(PROPER(employee_data!X817))</f>
        <v>Married</v>
      </c>
      <c r="Y817" t="str">
        <f>TRIM(PROPER(employee_data!Y817))</f>
        <v>Fully Meets</v>
      </c>
      <c r="Z817" s="4">
        <v>3</v>
      </c>
    </row>
    <row r="818" spans="1:26" x14ac:dyDescent="0.25">
      <c r="A818" t="str">
        <f>TRIM(employee_data!A818)</f>
        <v>1243</v>
      </c>
      <c r="B818" t="str">
        <f>TRIM(PROPER(employee_data!B818))</f>
        <v>Camila</v>
      </c>
      <c r="C818" t="str">
        <f>TRIM(PROPER(employee_data!C818))</f>
        <v>Nichols</v>
      </c>
      <c r="D818" s="2">
        <f>DATEVALUE(TEXT(employee_data!D818,"dd/mm/yyyy"))</f>
        <v>43986</v>
      </c>
      <c r="E818" s="2" t="str">
        <f>IFERROR(DATEVALUE(TEXT(employee_data!E818,"dd/mm/yyyy")),TRIM(""))</f>
        <v/>
      </c>
      <c r="F818" t="str">
        <f>TRIM(employee_data!F818)</f>
        <v>Production Technician I</v>
      </c>
      <c r="G818" t="str">
        <f>TRIM(PROPER(employee_data!G818))</f>
        <v>Richard Oliver</v>
      </c>
      <c r="H818" t="str">
        <f>TRIM(employee_data!H818)</f>
        <v>camila.nichols@bilearner.com</v>
      </c>
      <c r="I818" t="str">
        <f>TRIM(UPPER(employee_data!I818))</f>
        <v>PL</v>
      </c>
      <c r="J818" t="str">
        <f>TRIM(PROPER(employee_data!J818))</f>
        <v>Active</v>
      </c>
      <c r="K818" t="str">
        <f>TRIM(PROPER(employee_data!K818))</f>
        <v>Contract</v>
      </c>
      <c r="L818" t="str">
        <f>TRIM(PROPER(employee_data!L818))</f>
        <v>Zone A</v>
      </c>
      <c r="M818" t="str">
        <f>TRIM(PROPER(employee_data!M818))</f>
        <v>Temporary</v>
      </c>
      <c r="N818" t="str">
        <f>TRIM(PROPER(employee_data!N818))</f>
        <v>Unk</v>
      </c>
      <c r="O818" t="str">
        <f>TRIM(employee_data!O818)</f>
        <v/>
      </c>
      <c r="P818" t="str">
        <f>TRIM(PROPER(employee_data!P818))</f>
        <v>Production</v>
      </c>
      <c r="Q818" t="str">
        <f>TRIM(PROPER(employee_data!Q818))</f>
        <v>General - Con</v>
      </c>
      <c r="R818" s="2">
        <f>DATEVALUE(TEXT(employee_data!R818,"dd/mm/yyyy"))</f>
        <v>28921</v>
      </c>
      <c r="S818" t="str">
        <f>TRIM(UPPER(employee_data!S818))</f>
        <v>MA</v>
      </c>
      <c r="T818" t="str">
        <f>TRIM(PROPER(employee_data!T818))</f>
        <v>Manager</v>
      </c>
      <c r="U818" t="str">
        <f>TRIM(PROPER(employee_data!U818))</f>
        <v>Female</v>
      </c>
      <c r="V818" t="str">
        <f>TRIM(employee_data!V818)</f>
        <v>11657</v>
      </c>
      <c r="W818" t="str">
        <f>TRIM(PROPER(employee_data!W818))</f>
        <v>White</v>
      </c>
      <c r="X818" t="str">
        <f>TRIM(PROPER(employee_data!X818))</f>
        <v>Widowed</v>
      </c>
      <c r="Y818" t="str">
        <f>TRIM(PROPER(employee_data!Y818))</f>
        <v>Fully Meets</v>
      </c>
      <c r="Z818" s="4">
        <v>3</v>
      </c>
    </row>
    <row r="819" spans="1:26" x14ac:dyDescent="0.25">
      <c r="A819" t="str">
        <f>TRIM(employee_data!A819)</f>
        <v>1244</v>
      </c>
      <c r="B819" t="str">
        <f>TRIM(PROPER(employee_data!B819))</f>
        <v>Iris</v>
      </c>
      <c r="C819" t="str">
        <f>TRIM(PROPER(employee_data!C819))</f>
        <v>Bruce</v>
      </c>
      <c r="D819" s="2">
        <f>DATEVALUE(TEXT(employee_data!D819,"dd/mm/yyyy"))</f>
        <v>44704</v>
      </c>
      <c r="E819" s="2" t="str">
        <f>IFERROR(DATEVALUE(TEXT(employee_data!E819,"dd/mm/yyyy")),TRIM(""))</f>
        <v/>
      </c>
      <c r="F819" t="str">
        <f>TRIM(employee_data!F819)</f>
        <v>Production Technician I</v>
      </c>
      <c r="G819" t="str">
        <f>TRIM(PROPER(employee_data!G819))</f>
        <v>Raymond Hernandez</v>
      </c>
      <c r="H819" t="str">
        <f>TRIM(employee_data!H819)</f>
        <v>iris.bruce@bilearner.com</v>
      </c>
      <c r="I819" t="str">
        <f>TRIM(UPPER(employee_data!I819))</f>
        <v>BPC</v>
      </c>
      <c r="J819" t="str">
        <f>TRIM(PROPER(employee_data!J819))</f>
        <v>Active</v>
      </c>
      <c r="K819" t="str">
        <f>TRIM(PROPER(employee_data!K819))</f>
        <v>Part-Time</v>
      </c>
      <c r="L819" t="str">
        <f>TRIM(PROPER(employee_data!L819))</f>
        <v>Zone A</v>
      </c>
      <c r="M819" t="str">
        <f>TRIM(PROPER(employee_data!M819))</f>
        <v>Full-Time</v>
      </c>
      <c r="N819" t="str">
        <f>TRIM(PROPER(employee_data!N819))</f>
        <v>Unk</v>
      </c>
      <c r="O819" t="str">
        <f>TRIM(employee_data!O819)</f>
        <v/>
      </c>
      <c r="P819" t="str">
        <f>TRIM(PROPER(employee_data!P819))</f>
        <v>Production</v>
      </c>
      <c r="Q819" t="str">
        <f>TRIM(PROPER(employee_data!Q819))</f>
        <v>Isp</v>
      </c>
      <c r="R819" s="2">
        <f>DATEVALUE(TEXT(employee_data!R819,"dd/mm/yyyy"))</f>
        <v>19766</v>
      </c>
      <c r="S819" t="str">
        <f>TRIM(UPPER(employee_data!S819))</f>
        <v>MA</v>
      </c>
      <c r="T819" t="str">
        <f>TRIM(PROPER(employee_data!T819))</f>
        <v>Technician</v>
      </c>
      <c r="U819" t="str">
        <f>TRIM(PROPER(employee_data!U819))</f>
        <v>Male</v>
      </c>
      <c r="V819" t="str">
        <f>TRIM(employee_data!V819)</f>
        <v>72528</v>
      </c>
      <c r="W819" t="str">
        <f>TRIM(PROPER(employee_data!W819))</f>
        <v>Asian</v>
      </c>
      <c r="X819" t="str">
        <f>TRIM(PROPER(employee_data!X819))</f>
        <v>Married</v>
      </c>
      <c r="Y819" t="str">
        <f>TRIM(PROPER(employee_data!Y819))</f>
        <v>Fully Meets</v>
      </c>
      <c r="Z819" s="4">
        <v>3</v>
      </c>
    </row>
    <row r="820" spans="1:26" x14ac:dyDescent="0.25">
      <c r="A820" t="str">
        <f>TRIM(employee_data!A820)</f>
        <v>1245</v>
      </c>
      <c r="B820" t="str">
        <f>TRIM(PROPER(employee_data!B820))</f>
        <v>Henry</v>
      </c>
      <c r="C820" t="str">
        <f>TRIM(PROPER(employee_data!C820))</f>
        <v>Pratt</v>
      </c>
      <c r="D820" s="2">
        <f>DATEVALUE(TEXT(employee_data!D820,"dd/mm/yyyy"))</f>
        <v>43602</v>
      </c>
      <c r="E820" s="2" t="str">
        <f>IFERROR(DATEVALUE(TEXT(employee_data!E820,"dd/mm/yyyy")),TRIM(""))</f>
        <v/>
      </c>
      <c r="F820" t="str">
        <f>TRIM(employee_data!F820)</f>
        <v>Production Technician I</v>
      </c>
      <c r="G820" t="str">
        <f>TRIM(PROPER(employee_data!G820))</f>
        <v>James Clay</v>
      </c>
      <c r="H820" t="str">
        <f>TRIM(employee_data!H820)</f>
        <v>henry.pratt@bilearner.com</v>
      </c>
      <c r="I820" t="str">
        <f>TRIM(UPPER(employee_data!I820))</f>
        <v>CCDR</v>
      </c>
      <c r="J820" t="str">
        <f>TRIM(PROPER(employee_data!J820))</f>
        <v>Active</v>
      </c>
      <c r="K820" t="str">
        <f>TRIM(PROPER(employee_data!K820))</f>
        <v>Full-Time</v>
      </c>
      <c r="L820" t="str">
        <f>TRIM(PROPER(employee_data!L820))</f>
        <v>Zone B</v>
      </c>
      <c r="M820" t="str">
        <f>TRIM(PROPER(employee_data!M820))</f>
        <v>Temporary</v>
      </c>
      <c r="N820" t="str">
        <f>TRIM(PROPER(employee_data!N820))</f>
        <v>Unk</v>
      </c>
      <c r="O820" t="str">
        <f>TRIM(employee_data!O820)</f>
        <v/>
      </c>
      <c r="P820" t="str">
        <f>TRIM(PROPER(employee_data!P820))</f>
        <v>Production</v>
      </c>
      <c r="Q820" t="str">
        <f>TRIM(PROPER(employee_data!Q820))</f>
        <v>Engineers</v>
      </c>
      <c r="R820" s="2">
        <f>DATEVALUE(TEXT(employee_data!R820,"dd/mm/yyyy"))</f>
        <v>22315</v>
      </c>
      <c r="S820" t="str">
        <f>TRIM(UPPER(employee_data!S820))</f>
        <v>MA</v>
      </c>
      <c r="T820" t="str">
        <f>TRIM(PROPER(employee_data!T820))</f>
        <v>Technician</v>
      </c>
      <c r="U820" t="str">
        <f>TRIM(PROPER(employee_data!U820))</f>
        <v>Male</v>
      </c>
      <c r="V820" t="str">
        <f>TRIM(employee_data!V820)</f>
        <v>14705</v>
      </c>
      <c r="W820" t="str">
        <f>TRIM(PROPER(employee_data!W820))</f>
        <v>White</v>
      </c>
      <c r="X820" t="str">
        <f>TRIM(PROPER(employee_data!X820))</f>
        <v>Widowed</v>
      </c>
      <c r="Y820" t="str">
        <f>TRIM(PROPER(employee_data!Y820))</f>
        <v>Fully Meets</v>
      </c>
      <c r="Z820" s="4">
        <v>3</v>
      </c>
    </row>
    <row r="821" spans="1:26" x14ac:dyDescent="0.25">
      <c r="A821" t="str">
        <f>TRIM(employee_data!A821)</f>
        <v>1246</v>
      </c>
      <c r="B821" t="str">
        <f>TRIM(PROPER(employee_data!B821))</f>
        <v>Kira</v>
      </c>
      <c r="C821" t="str">
        <f>TRIM(PROPER(employee_data!C821))</f>
        <v>Soto</v>
      </c>
      <c r="D821" s="2">
        <f>DATEVALUE(TEXT(employee_data!D821,"dd/mm/yyyy"))</f>
        <v>43371</v>
      </c>
      <c r="E821" s="2">
        <f>IFERROR(DATEVALUE(TEXT(employee_data!E821,"dd/mm/yyyy")),TRIM(""))</f>
        <v>44311</v>
      </c>
      <c r="F821" t="str">
        <f>TRIM(employee_data!F821)</f>
        <v>Production Technician I</v>
      </c>
      <c r="G821" t="str">
        <f>TRIM(PROPER(employee_data!G821))</f>
        <v>Casey Dennis</v>
      </c>
      <c r="H821" t="str">
        <f>TRIM(employee_data!H821)</f>
        <v>kira.soto@bilearner.com</v>
      </c>
      <c r="I821" t="str">
        <f>TRIM(UPPER(employee_data!I821))</f>
        <v>SVG</v>
      </c>
      <c r="J821" t="str">
        <f>TRIM(PROPER(employee_data!J821))</f>
        <v>Voluntarily Terminated</v>
      </c>
      <c r="K821" t="str">
        <f>TRIM(PROPER(employee_data!K821))</f>
        <v>Part-Time</v>
      </c>
      <c r="L821" t="str">
        <f>TRIM(PROPER(employee_data!L821))</f>
        <v>Zone B</v>
      </c>
      <c r="M821" t="str">
        <f>TRIM(PROPER(employee_data!M821))</f>
        <v>Temporary</v>
      </c>
      <c r="N821" t="str">
        <f>TRIM(PROPER(employee_data!N821))</f>
        <v>Resignation</v>
      </c>
      <c r="O821" t="str">
        <f>TRIM(employee_data!O821)</f>
        <v>Control store point.</v>
      </c>
      <c r="P821" t="str">
        <f>TRIM(PROPER(employee_data!P821))</f>
        <v>Production</v>
      </c>
      <c r="Q821" t="str">
        <f>TRIM(PROPER(employee_data!Q821))</f>
        <v>Field Operations</v>
      </c>
      <c r="R821" s="2">
        <f>DATEVALUE(TEXT(employee_data!R821,"dd/mm/yyyy"))</f>
        <v>16024</v>
      </c>
      <c r="S821" t="str">
        <f>TRIM(UPPER(employee_data!S821))</f>
        <v>MA</v>
      </c>
      <c r="T821" t="str">
        <f>TRIM(PROPER(employee_data!T821))</f>
        <v>Ceo</v>
      </c>
      <c r="U821" t="str">
        <f>TRIM(PROPER(employee_data!U821))</f>
        <v>Male</v>
      </c>
      <c r="V821" t="str">
        <f>TRIM(employee_data!V821)</f>
        <v>5254</v>
      </c>
      <c r="W821" t="str">
        <f>TRIM(PROPER(employee_data!W821))</f>
        <v>Black</v>
      </c>
      <c r="X821" t="str">
        <f>TRIM(PROPER(employee_data!X821))</f>
        <v>Widowed</v>
      </c>
      <c r="Y821" t="str">
        <f>TRIM(PROPER(employee_data!Y821))</f>
        <v>Fully Meets</v>
      </c>
      <c r="Z821" s="4">
        <v>3</v>
      </c>
    </row>
    <row r="822" spans="1:26" x14ac:dyDescent="0.25">
      <c r="A822" t="str">
        <f>TRIM(employee_data!A822)</f>
        <v>1247</v>
      </c>
      <c r="B822" t="str">
        <f>TRIM(PROPER(employee_data!B822))</f>
        <v>Ashanti</v>
      </c>
      <c r="C822" t="str">
        <f>TRIM(PROPER(employee_data!C822))</f>
        <v>Scott</v>
      </c>
      <c r="D822" s="2">
        <f>DATEVALUE(TEXT(employee_data!D822,"dd/mm/yyyy"))</f>
        <v>43528</v>
      </c>
      <c r="E822" s="2" t="str">
        <f>IFERROR(DATEVALUE(TEXT(employee_data!E822,"dd/mm/yyyy")),TRIM(""))</f>
        <v/>
      </c>
      <c r="F822" t="str">
        <f>TRIM(employee_data!F822)</f>
        <v>Production Technician I</v>
      </c>
      <c r="G822" t="str">
        <f>TRIM(PROPER(employee_data!G822))</f>
        <v>Lisa Gonzalez</v>
      </c>
      <c r="H822" t="str">
        <f>TRIM(employee_data!H822)</f>
        <v>ashanti.scott@bilearner.com</v>
      </c>
      <c r="I822" t="str">
        <f>TRIM(UPPER(employee_data!I822))</f>
        <v>EW</v>
      </c>
      <c r="J822" t="str">
        <f>TRIM(PROPER(employee_data!J822))</f>
        <v>Active</v>
      </c>
      <c r="K822" t="str">
        <f>TRIM(PROPER(employee_data!K822))</f>
        <v>Part-Time</v>
      </c>
      <c r="L822" t="str">
        <f>TRIM(PROPER(employee_data!L822))</f>
        <v>Zone C</v>
      </c>
      <c r="M822" t="str">
        <f>TRIM(PROPER(employee_data!M822))</f>
        <v>Part-Time</v>
      </c>
      <c r="N822" t="str">
        <f>TRIM(PROPER(employee_data!N822))</f>
        <v>Unk</v>
      </c>
      <c r="O822" t="str">
        <f>TRIM(employee_data!O822)</f>
        <v/>
      </c>
      <c r="P822" t="str">
        <f>TRIM(PROPER(employee_data!P822))</f>
        <v>Production</v>
      </c>
      <c r="Q822" t="str">
        <f>TRIM(PROPER(employee_data!Q822))</f>
        <v>Wireless</v>
      </c>
      <c r="R822" s="2">
        <f>DATEVALUE(TEXT(employee_data!R822,"dd/mm/yyyy"))</f>
        <v>26384</v>
      </c>
      <c r="S822" t="str">
        <f>TRIM(UPPER(employee_data!S822))</f>
        <v>MA</v>
      </c>
      <c r="T822" t="str">
        <f>TRIM(PROPER(employee_data!T822))</f>
        <v>Foreman</v>
      </c>
      <c r="U822" t="str">
        <f>TRIM(PROPER(employee_data!U822))</f>
        <v>Female</v>
      </c>
      <c r="V822" t="str">
        <f>TRIM(employee_data!V822)</f>
        <v>94026</v>
      </c>
      <c r="W822" t="str">
        <f>TRIM(PROPER(employee_data!W822))</f>
        <v>Other</v>
      </c>
      <c r="X822" t="str">
        <f>TRIM(PROPER(employee_data!X822))</f>
        <v>Single</v>
      </c>
      <c r="Y822" t="str">
        <f>TRIM(PROPER(employee_data!Y822))</f>
        <v>Fully Meets</v>
      </c>
      <c r="Z822" s="4">
        <v>3</v>
      </c>
    </row>
    <row r="823" spans="1:26" x14ac:dyDescent="0.25">
      <c r="A823" t="str">
        <f>TRIM(employee_data!A823)</f>
        <v>1248</v>
      </c>
      <c r="B823" t="str">
        <f>TRIM(PROPER(employee_data!B823))</f>
        <v>Sarahi</v>
      </c>
      <c r="C823" t="str">
        <f>TRIM(PROPER(employee_data!C823))</f>
        <v>Burke</v>
      </c>
      <c r="D823" s="2">
        <f>DATEVALUE(TEXT(employee_data!D823,"dd/mm/yyyy"))</f>
        <v>44284</v>
      </c>
      <c r="E823" s="2">
        <f>IFERROR(DATEVALUE(TEXT(employee_data!E823,"dd/mm/yyyy")),TRIM(""))</f>
        <v>44531</v>
      </c>
      <c r="F823" t="str">
        <f>TRIM(employee_data!F823)</f>
        <v>Production Technician I</v>
      </c>
      <c r="G823" t="str">
        <f>TRIM(PROPER(employee_data!G823))</f>
        <v>Theresa Miller</v>
      </c>
      <c r="H823" t="str">
        <f>TRIM(employee_data!H823)</f>
        <v>sarahi.burke@bilearner.com</v>
      </c>
      <c r="I823" t="str">
        <f>TRIM(UPPER(employee_data!I823))</f>
        <v>MSC</v>
      </c>
      <c r="J823" t="str">
        <f>TRIM(PROPER(employee_data!J823))</f>
        <v>Active</v>
      </c>
      <c r="K823" t="str">
        <f>TRIM(PROPER(employee_data!K823))</f>
        <v>Part-Time</v>
      </c>
      <c r="L823" t="str">
        <f>TRIM(PROPER(employee_data!L823))</f>
        <v>Zone B</v>
      </c>
      <c r="M823" t="str">
        <f>TRIM(PROPER(employee_data!M823))</f>
        <v>Full-Time</v>
      </c>
      <c r="N823" t="str">
        <f>TRIM(PROPER(employee_data!N823))</f>
        <v>Resignation</v>
      </c>
      <c r="O823" t="str">
        <f>TRIM(employee_data!O823)</f>
        <v>Suddenly free computer last spend.</v>
      </c>
      <c r="P823" t="str">
        <f>TRIM(PROPER(employee_data!P823))</f>
        <v>Production</v>
      </c>
      <c r="Q823" t="str">
        <f>TRIM(PROPER(employee_data!Q823))</f>
        <v>Underground</v>
      </c>
      <c r="R823" s="2">
        <f>DATEVALUE(TEXT(employee_data!R823,"dd/mm/yyyy"))</f>
        <v>32395</v>
      </c>
      <c r="S823" t="str">
        <f>TRIM(UPPER(employee_data!S823))</f>
        <v>MA</v>
      </c>
      <c r="T823" t="str">
        <f>TRIM(PROPER(employee_data!T823))</f>
        <v>Operator</v>
      </c>
      <c r="U823" t="str">
        <f>TRIM(PROPER(employee_data!U823))</f>
        <v>Female</v>
      </c>
      <c r="V823" t="str">
        <f>TRIM(employee_data!V823)</f>
        <v>90967</v>
      </c>
      <c r="W823" t="str">
        <f>TRIM(PROPER(employee_data!W823))</f>
        <v>White</v>
      </c>
      <c r="X823" t="str">
        <f>TRIM(PROPER(employee_data!X823))</f>
        <v>Divorced</v>
      </c>
      <c r="Y823" t="str">
        <f>TRIM(PROPER(employee_data!Y823))</f>
        <v>Fully Meets</v>
      </c>
      <c r="Z823" s="4">
        <v>3</v>
      </c>
    </row>
    <row r="824" spans="1:26" x14ac:dyDescent="0.25">
      <c r="A824" t="str">
        <f>TRIM(employee_data!A824)</f>
        <v>1249</v>
      </c>
      <c r="B824" t="str">
        <f>TRIM(PROPER(employee_data!B824))</f>
        <v>Aimee</v>
      </c>
      <c r="C824" t="str">
        <f>TRIM(PROPER(employee_data!C824))</f>
        <v>Terry</v>
      </c>
      <c r="D824" s="2">
        <f>DATEVALUE(TEXT(employee_data!D824,"dd/mm/yyyy"))</f>
        <v>43653</v>
      </c>
      <c r="E824" s="2">
        <f>IFERROR(DATEVALUE(TEXT(employee_data!E824,"dd/mm/yyyy")),TRIM(""))</f>
        <v>43875</v>
      </c>
      <c r="F824" t="str">
        <f>TRIM(employee_data!F824)</f>
        <v>Production Technician I</v>
      </c>
      <c r="G824" t="str">
        <f>TRIM(PROPER(employee_data!G824))</f>
        <v>Christopher Stewart</v>
      </c>
      <c r="H824" t="str">
        <f>TRIM(employee_data!H824)</f>
        <v>aimee.terry@bilearner.com</v>
      </c>
      <c r="I824" t="str">
        <f>TRIM(UPPER(employee_data!I824))</f>
        <v>TNS</v>
      </c>
      <c r="J824" t="str">
        <f>TRIM(PROPER(employee_data!J824))</f>
        <v>Active</v>
      </c>
      <c r="K824" t="str">
        <f>TRIM(PROPER(employee_data!K824))</f>
        <v>Full-Time</v>
      </c>
      <c r="L824" t="str">
        <f>TRIM(PROPER(employee_data!L824))</f>
        <v>Zone A</v>
      </c>
      <c r="M824" t="str">
        <f>TRIM(PROPER(employee_data!M824))</f>
        <v>Part-Time</v>
      </c>
      <c r="N824" t="str">
        <f>TRIM(PROPER(employee_data!N824))</f>
        <v>Retirement</v>
      </c>
      <c r="O824" t="str">
        <f>TRIM(employee_data!O824)</f>
        <v>Seek TV finally impact really build.</v>
      </c>
      <c r="P824" t="str">
        <f>TRIM(PROPER(employee_data!P824))</f>
        <v>Production</v>
      </c>
      <c r="Q824" t="str">
        <f>TRIM(PROPER(employee_data!Q824))</f>
        <v>Field Operations</v>
      </c>
      <c r="R824" s="2">
        <f>DATEVALUE(TEXT(employee_data!R824,"dd/mm/yyyy"))</f>
        <v>35399</v>
      </c>
      <c r="S824" t="str">
        <f>TRIM(UPPER(employee_data!S824))</f>
        <v>MA</v>
      </c>
      <c r="T824" t="str">
        <f>TRIM(PROPER(employee_data!T824))</f>
        <v>Driver</v>
      </c>
      <c r="U824" t="str">
        <f>TRIM(PROPER(employee_data!U824))</f>
        <v>Female</v>
      </c>
      <c r="V824" t="str">
        <f>TRIM(employee_data!V824)</f>
        <v>46879</v>
      </c>
      <c r="W824" t="str">
        <f>TRIM(PROPER(employee_data!W824))</f>
        <v>Asian</v>
      </c>
      <c r="X824" t="str">
        <f>TRIM(PROPER(employee_data!X824))</f>
        <v>Divorced</v>
      </c>
      <c r="Y824" t="str">
        <f>TRIM(PROPER(employee_data!Y824))</f>
        <v>Fully Meets</v>
      </c>
      <c r="Z824" s="4">
        <v>3</v>
      </c>
    </row>
    <row r="825" spans="1:26" x14ac:dyDescent="0.25">
      <c r="A825" t="str">
        <f>TRIM(employee_data!A825)</f>
        <v>1250</v>
      </c>
      <c r="B825" t="str">
        <f>TRIM(PROPER(employee_data!B825))</f>
        <v>Jerimiah</v>
      </c>
      <c r="C825" t="str">
        <f>TRIM(PROPER(employee_data!C825))</f>
        <v>Jackson</v>
      </c>
      <c r="D825" s="2">
        <f>DATEVALUE(TEXT(employee_data!D825,"dd/mm/yyyy"))</f>
        <v>43349</v>
      </c>
      <c r="E825" s="2" t="str">
        <f>IFERROR(DATEVALUE(TEXT(employee_data!E825,"dd/mm/yyyy")),TRIM(""))</f>
        <v/>
      </c>
      <c r="F825" t="str">
        <f>TRIM(employee_data!F825)</f>
        <v>Production Technician I</v>
      </c>
      <c r="G825" t="str">
        <f>TRIM(PROPER(employee_data!G825))</f>
        <v>Sheri Pearson</v>
      </c>
      <c r="H825" t="str">
        <f>TRIM(employee_data!H825)</f>
        <v>jerimiah.jackson@bilearner.com</v>
      </c>
      <c r="I825" t="str">
        <f>TRIM(UPPER(employee_data!I825))</f>
        <v>BPC</v>
      </c>
      <c r="J825" t="str">
        <f>TRIM(PROPER(employee_data!J825))</f>
        <v>Active</v>
      </c>
      <c r="K825" t="str">
        <f>TRIM(PROPER(employee_data!K825))</f>
        <v>Contract</v>
      </c>
      <c r="L825" t="str">
        <f>TRIM(PROPER(employee_data!L825))</f>
        <v>Zone B</v>
      </c>
      <c r="M825" t="str">
        <f>TRIM(PROPER(employee_data!M825))</f>
        <v>Full-Time</v>
      </c>
      <c r="N825" t="str">
        <f>TRIM(PROPER(employee_data!N825))</f>
        <v>Unk</v>
      </c>
      <c r="O825" t="str">
        <f>TRIM(employee_data!O825)</f>
        <v/>
      </c>
      <c r="P825" t="str">
        <f>TRIM(PROPER(employee_data!P825))</f>
        <v>Production</v>
      </c>
      <c r="Q825" t="str">
        <f>TRIM(PROPER(employee_data!Q825))</f>
        <v>General - Sga</v>
      </c>
      <c r="R825" s="2">
        <f>DATEVALUE(TEXT(employee_data!R825,"dd/mm/yyyy"))</f>
        <v>33215</v>
      </c>
      <c r="S825" t="str">
        <f>TRIM(UPPER(employee_data!S825))</f>
        <v>MA</v>
      </c>
      <c r="T825" t="str">
        <f>TRIM(PROPER(employee_data!T825))</f>
        <v>Lineman</v>
      </c>
      <c r="U825" t="str">
        <f>TRIM(PROPER(employee_data!U825))</f>
        <v>Female</v>
      </c>
      <c r="V825" t="str">
        <f>TRIM(employee_data!V825)</f>
        <v>70353</v>
      </c>
      <c r="W825" t="str">
        <f>TRIM(PROPER(employee_data!W825))</f>
        <v>Black</v>
      </c>
      <c r="X825" t="str">
        <f>TRIM(PROPER(employee_data!X825))</f>
        <v>Widowed</v>
      </c>
      <c r="Y825" t="str">
        <f>TRIM(PROPER(employee_data!Y825))</f>
        <v>Fully Meets</v>
      </c>
      <c r="Z825" s="4">
        <v>3</v>
      </c>
    </row>
    <row r="826" spans="1:26" x14ac:dyDescent="0.25">
      <c r="A826" t="str">
        <f>TRIM(employee_data!A826)</f>
        <v>1251</v>
      </c>
      <c r="B826" t="str">
        <f>TRIM(PROPER(employee_data!B826))</f>
        <v>Callie</v>
      </c>
      <c r="C826" t="str">
        <f>TRIM(PROPER(employee_data!C826))</f>
        <v>Murray</v>
      </c>
      <c r="D826" s="2">
        <f>DATEVALUE(TEXT(employee_data!D826,"dd/mm/yyyy"))</f>
        <v>43368</v>
      </c>
      <c r="E826" s="2" t="str">
        <f>IFERROR(DATEVALUE(TEXT(employee_data!E826,"dd/mm/yyyy")),TRIM(""))</f>
        <v/>
      </c>
      <c r="F826" t="str">
        <f>TRIM(employee_data!F826)</f>
        <v>Production Technician I</v>
      </c>
      <c r="G826" t="str">
        <f>TRIM(PROPER(employee_data!G826))</f>
        <v>Dennis Davis</v>
      </c>
      <c r="H826" t="str">
        <f>TRIM(employee_data!H826)</f>
        <v>callie.murray@bilearner.com</v>
      </c>
      <c r="I826" t="str">
        <f>TRIM(UPPER(employee_data!I826))</f>
        <v>CCDR</v>
      </c>
      <c r="J826" t="str">
        <f>TRIM(PROPER(employee_data!J826))</f>
        <v>Active</v>
      </c>
      <c r="K826" t="str">
        <f>TRIM(PROPER(employee_data!K826))</f>
        <v>Part-Time</v>
      </c>
      <c r="L826" t="str">
        <f>TRIM(PROPER(employee_data!L826))</f>
        <v>Zone A</v>
      </c>
      <c r="M826" t="str">
        <f>TRIM(PROPER(employee_data!M826))</f>
        <v>Part-Time</v>
      </c>
      <c r="N826" t="str">
        <f>TRIM(PROPER(employee_data!N826))</f>
        <v>Unk</v>
      </c>
      <c r="O826" t="str">
        <f>TRIM(employee_data!O826)</f>
        <v/>
      </c>
      <c r="P826" t="str">
        <f>TRIM(PROPER(employee_data!P826))</f>
        <v>Production</v>
      </c>
      <c r="Q826" t="str">
        <f>TRIM(PROPER(employee_data!Q826))</f>
        <v>Splicing</v>
      </c>
      <c r="R826" s="2">
        <f>DATEVALUE(TEXT(employee_data!R826,"dd/mm/yyyy"))</f>
        <v>17597</v>
      </c>
      <c r="S826" t="str">
        <f>TRIM(UPPER(employee_data!S826))</f>
        <v>MA</v>
      </c>
      <c r="T826" t="str">
        <f>TRIM(PROPER(employee_data!T826))</f>
        <v>Laborer</v>
      </c>
      <c r="U826" t="str">
        <f>TRIM(PROPER(employee_data!U826))</f>
        <v>Female</v>
      </c>
      <c r="V826" t="str">
        <f>TRIM(employee_data!V826)</f>
        <v>27888</v>
      </c>
      <c r="W826" t="str">
        <f>TRIM(PROPER(employee_data!W826))</f>
        <v>Asian</v>
      </c>
      <c r="X826" t="str">
        <f>TRIM(PROPER(employee_data!X826))</f>
        <v>Married</v>
      </c>
      <c r="Y826" t="str">
        <f>TRIM(PROPER(employee_data!Y826))</f>
        <v>Fully Meets</v>
      </c>
      <c r="Z826" s="4">
        <v>3</v>
      </c>
    </row>
    <row r="827" spans="1:26" x14ac:dyDescent="0.25">
      <c r="A827" t="str">
        <f>TRIM(employee_data!A827)</f>
        <v>1252</v>
      </c>
      <c r="B827" t="str">
        <f>TRIM(PROPER(employee_data!B827))</f>
        <v>Fabian</v>
      </c>
      <c r="C827" t="str">
        <f>TRIM(PROPER(employee_data!C827))</f>
        <v>Young</v>
      </c>
      <c r="D827" s="2">
        <f>DATEVALUE(TEXT(employee_data!D827,"dd/mm/yyyy"))</f>
        <v>44631</v>
      </c>
      <c r="E827" s="2">
        <f>IFERROR(DATEVALUE(TEXT(employee_data!E827,"dd/mm/yyyy")),TRIM(""))</f>
        <v>44676</v>
      </c>
      <c r="F827" t="str">
        <f>TRIM(employee_data!F827)</f>
        <v>Production Manager</v>
      </c>
      <c r="G827" t="str">
        <f>TRIM(PROPER(employee_data!G827))</f>
        <v>Timothy Hester</v>
      </c>
      <c r="H827" t="str">
        <f>TRIM(employee_data!H827)</f>
        <v>fabian.young@bilearner.com</v>
      </c>
      <c r="I827" t="str">
        <f>TRIM(UPPER(employee_data!I827))</f>
        <v>EW</v>
      </c>
      <c r="J827" t="str">
        <f>TRIM(PROPER(employee_data!J827))</f>
        <v>Active</v>
      </c>
      <c r="K827" t="str">
        <f>TRIM(PROPER(employee_data!K827))</f>
        <v>Part-Time</v>
      </c>
      <c r="L827" t="str">
        <f>TRIM(PROPER(employee_data!L827))</f>
        <v>Zone A</v>
      </c>
      <c r="M827" t="str">
        <f>TRIM(PROPER(employee_data!M827))</f>
        <v>Temporary</v>
      </c>
      <c r="N827" t="str">
        <f>TRIM(PROPER(employee_data!N827))</f>
        <v>Voluntary</v>
      </c>
      <c r="O827" t="str">
        <f>TRIM(employee_data!O827)</f>
        <v>Dinner skill guess key building.</v>
      </c>
      <c r="P827" t="str">
        <f>TRIM(PROPER(employee_data!P827))</f>
        <v>Production</v>
      </c>
      <c r="Q827" t="str">
        <f>TRIM(PROPER(employee_data!Q827))</f>
        <v>Project Management - Con</v>
      </c>
      <c r="R827" s="2">
        <f>DATEVALUE(TEXT(employee_data!R827,"dd/mm/yyyy"))</f>
        <v>30003</v>
      </c>
      <c r="S827" t="str">
        <f>TRIM(UPPER(employee_data!S827))</f>
        <v>MA</v>
      </c>
      <c r="T827" t="str">
        <f>TRIM(PROPER(employee_data!T827))</f>
        <v>Technician</v>
      </c>
      <c r="U827" t="str">
        <f>TRIM(PROPER(employee_data!U827))</f>
        <v>Female</v>
      </c>
      <c r="V827" t="str">
        <f>TRIM(employee_data!V827)</f>
        <v>36258</v>
      </c>
      <c r="W827" t="str">
        <f>TRIM(PROPER(employee_data!W827))</f>
        <v>Asian</v>
      </c>
      <c r="X827" t="str">
        <f>TRIM(PROPER(employee_data!X827))</f>
        <v>Divorced</v>
      </c>
      <c r="Y827" t="str">
        <f>TRIM(PROPER(employee_data!Y827))</f>
        <v>Fully Meets</v>
      </c>
      <c r="Z827" s="4">
        <v>3</v>
      </c>
    </row>
    <row r="828" spans="1:26" x14ac:dyDescent="0.25">
      <c r="A828" t="str">
        <f>TRIM(employee_data!A828)</f>
        <v>1253</v>
      </c>
      <c r="B828" t="str">
        <f>TRIM(PROPER(employee_data!B828))</f>
        <v>Juliette</v>
      </c>
      <c r="C828" t="str">
        <f>TRIM(PROPER(employee_data!C828))</f>
        <v>Morton</v>
      </c>
      <c r="D828" s="2">
        <f>DATEVALUE(TEXT(employee_data!D828,"dd/mm/yyyy"))</f>
        <v>44025</v>
      </c>
      <c r="E828" s="2">
        <f>IFERROR(DATEVALUE(TEXT(employee_data!E828,"dd/mm/yyyy")),TRIM(""))</f>
        <v>44475</v>
      </c>
      <c r="F828" t="str">
        <f>TRIM(employee_data!F828)</f>
        <v>Production Manager</v>
      </c>
      <c r="G828" t="str">
        <f>TRIM(PROPER(employee_data!G828))</f>
        <v>Thomas Baker</v>
      </c>
      <c r="H828" t="str">
        <f>TRIM(employee_data!H828)</f>
        <v>juliette.morton@bilearner.com</v>
      </c>
      <c r="I828" t="str">
        <f>TRIM(UPPER(employee_data!I828))</f>
        <v>MSC</v>
      </c>
      <c r="J828" t="str">
        <f>TRIM(PROPER(employee_data!J828))</f>
        <v>Active</v>
      </c>
      <c r="K828" t="str">
        <f>TRIM(PROPER(employee_data!K828))</f>
        <v>Part-Time</v>
      </c>
      <c r="L828" t="str">
        <f>TRIM(PROPER(employee_data!L828))</f>
        <v>Zone A</v>
      </c>
      <c r="M828" t="str">
        <f>TRIM(PROPER(employee_data!M828))</f>
        <v>Part-Time</v>
      </c>
      <c r="N828" t="str">
        <f>TRIM(PROPER(employee_data!N828))</f>
        <v>Retirement</v>
      </c>
      <c r="O828" t="str">
        <f>TRIM(employee_data!O828)</f>
        <v>Necessary account office.</v>
      </c>
      <c r="P828" t="str">
        <f>TRIM(PROPER(employee_data!P828))</f>
        <v>Production</v>
      </c>
      <c r="Q828" t="str">
        <f>TRIM(PROPER(employee_data!Q828))</f>
        <v>Project Management - Con</v>
      </c>
      <c r="R828" s="2">
        <f>DATEVALUE(TEXT(employee_data!R828,"dd/mm/yyyy"))</f>
        <v>26068</v>
      </c>
      <c r="S828" t="str">
        <f>TRIM(UPPER(employee_data!S828))</f>
        <v>MA</v>
      </c>
      <c r="T828" t="str">
        <f>TRIM(PROPER(employee_data!T828))</f>
        <v>Engineer</v>
      </c>
      <c r="U828" t="str">
        <f>TRIM(PROPER(employee_data!U828))</f>
        <v>Female</v>
      </c>
      <c r="V828" t="str">
        <f>TRIM(employee_data!V828)</f>
        <v>17844</v>
      </c>
      <c r="W828" t="str">
        <f>TRIM(PROPER(employee_data!W828))</f>
        <v>Asian</v>
      </c>
      <c r="X828" t="str">
        <f>TRIM(PROPER(employee_data!X828))</f>
        <v>Divorced</v>
      </c>
      <c r="Y828" t="str">
        <f>TRIM(PROPER(employee_data!Y828))</f>
        <v>Fully Meets</v>
      </c>
      <c r="Z828" s="4">
        <v>3</v>
      </c>
    </row>
    <row r="829" spans="1:26" x14ac:dyDescent="0.25">
      <c r="A829" t="str">
        <f>TRIM(employee_data!A829)</f>
        <v>1254</v>
      </c>
      <c r="B829" t="str">
        <f>TRIM(PROPER(employee_data!B829))</f>
        <v>Alyvia</v>
      </c>
      <c r="C829" t="str">
        <f>TRIM(PROPER(employee_data!C829))</f>
        <v>Sellers</v>
      </c>
      <c r="D829" s="2">
        <f>DATEVALUE(TEXT(employee_data!D829,"dd/mm/yyyy"))</f>
        <v>44004</v>
      </c>
      <c r="E829" s="2" t="str">
        <f>IFERROR(DATEVALUE(TEXT(employee_data!E829,"dd/mm/yyyy")),TRIM(""))</f>
        <v/>
      </c>
      <c r="F829" t="str">
        <f>TRIM(employee_data!F829)</f>
        <v>Production Technician II</v>
      </c>
      <c r="G829" t="str">
        <f>TRIM(PROPER(employee_data!G829))</f>
        <v>Tracy Ramos</v>
      </c>
      <c r="H829" t="str">
        <f>TRIM(employee_data!H829)</f>
        <v>alyvia.sellers@bilearner.com</v>
      </c>
      <c r="I829" t="str">
        <f>TRIM(UPPER(employee_data!I829))</f>
        <v>WBL</v>
      </c>
      <c r="J829" t="str">
        <f>TRIM(PROPER(employee_data!J829))</f>
        <v>Active</v>
      </c>
      <c r="K829" t="str">
        <f>TRIM(PROPER(employee_data!K829))</f>
        <v>Contract</v>
      </c>
      <c r="L829" t="str">
        <f>TRIM(PROPER(employee_data!L829))</f>
        <v>Zone B</v>
      </c>
      <c r="M829" t="str">
        <f>TRIM(PROPER(employee_data!M829))</f>
        <v>Full-Time</v>
      </c>
      <c r="N829" t="str">
        <f>TRIM(PROPER(employee_data!N829))</f>
        <v>Unk</v>
      </c>
      <c r="O829" t="str">
        <f>TRIM(employee_data!O829)</f>
        <v/>
      </c>
      <c r="P829" t="str">
        <f>TRIM(PROPER(employee_data!P829))</f>
        <v>Production</v>
      </c>
      <c r="Q829" t="str">
        <f>TRIM(PROPER(employee_data!Q829))</f>
        <v>General - Con</v>
      </c>
      <c r="R829" s="2">
        <f>DATEVALUE(TEXT(employee_data!R829,"dd/mm/yyyy"))</f>
        <v>18421</v>
      </c>
      <c r="S829" t="str">
        <f>TRIM(UPPER(employee_data!S829))</f>
        <v>MA</v>
      </c>
      <c r="T829" t="str">
        <f>TRIM(PROPER(employee_data!T829))</f>
        <v>Groundman</v>
      </c>
      <c r="U829" t="str">
        <f>TRIM(PROPER(employee_data!U829))</f>
        <v>Female</v>
      </c>
      <c r="V829" t="str">
        <f>TRIM(employee_data!V829)</f>
        <v>87263</v>
      </c>
      <c r="W829" t="str">
        <f>TRIM(PROPER(employee_data!W829))</f>
        <v>White</v>
      </c>
      <c r="X829" t="str">
        <f>TRIM(PROPER(employee_data!X829))</f>
        <v>Married</v>
      </c>
      <c r="Y829" t="str">
        <f>TRIM(PROPER(employee_data!Y829))</f>
        <v>Fully Meets</v>
      </c>
      <c r="Z829" s="4">
        <v>3</v>
      </c>
    </row>
    <row r="830" spans="1:26" x14ac:dyDescent="0.25">
      <c r="A830" t="str">
        <f>TRIM(employee_data!A830)</f>
        <v>1255</v>
      </c>
      <c r="B830" t="str">
        <f>TRIM(PROPER(employee_data!B830))</f>
        <v>Tyler</v>
      </c>
      <c r="C830" t="str">
        <f>TRIM(PROPER(employee_data!C830))</f>
        <v>Gay</v>
      </c>
      <c r="D830" s="2">
        <f>DATEVALUE(TEXT(employee_data!D830,"dd/mm/yyyy"))</f>
        <v>43738</v>
      </c>
      <c r="E830" s="2">
        <f>IFERROR(DATEVALUE(TEXT(employee_data!E830,"dd/mm/yyyy")),TRIM(""))</f>
        <v>44257</v>
      </c>
      <c r="F830" t="str">
        <f>TRIM(employee_data!F830)</f>
        <v>Production Technician II</v>
      </c>
      <c r="G830" t="str">
        <f>TRIM(PROPER(employee_data!G830))</f>
        <v>Alicia Lindsey</v>
      </c>
      <c r="H830" t="str">
        <f>TRIM(employee_data!H830)</f>
        <v>tyler.gay@bilearner.com</v>
      </c>
      <c r="I830" t="str">
        <f>TRIM(UPPER(employee_data!I830))</f>
        <v>NEL</v>
      </c>
      <c r="J830" t="str">
        <f>TRIM(PROPER(employee_data!J830))</f>
        <v>Voluntarily Terminated</v>
      </c>
      <c r="K830" t="str">
        <f>TRIM(PROPER(employee_data!K830))</f>
        <v>Full-Time</v>
      </c>
      <c r="L830" t="str">
        <f>TRIM(PROPER(employee_data!L830))</f>
        <v>Zone A</v>
      </c>
      <c r="M830" t="str">
        <f>TRIM(PROPER(employee_data!M830))</f>
        <v>Temporary</v>
      </c>
      <c r="N830" t="str">
        <f>TRIM(PROPER(employee_data!N830))</f>
        <v>Resignation</v>
      </c>
      <c r="O830" t="str">
        <f>TRIM(employee_data!O830)</f>
        <v>Shoulder then shake.</v>
      </c>
      <c r="P830" t="str">
        <f>TRIM(PROPER(employee_data!P830))</f>
        <v>Production</v>
      </c>
      <c r="Q830" t="str">
        <f>TRIM(PROPER(employee_data!Q830))</f>
        <v>General - Con</v>
      </c>
      <c r="R830" s="2">
        <f>DATEVALUE(TEXT(employee_data!R830,"dd/mm/yyyy"))</f>
        <v>31010</v>
      </c>
      <c r="S830" t="str">
        <f>TRIM(UPPER(employee_data!S830))</f>
        <v>MA</v>
      </c>
      <c r="T830" t="str">
        <f>TRIM(PROPER(employee_data!T830))</f>
        <v>Laborer</v>
      </c>
      <c r="U830" t="str">
        <f>TRIM(PROPER(employee_data!U830))</f>
        <v>Female</v>
      </c>
      <c r="V830" t="str">
        <f>TRIM(employee_data!V830)</f>
        <v>8671</v>
      </c>
      <c r="W830" t="str">
        <f>TRIM(PROPER(employee_data!W830))</f>
        <v>Black</v>
      </c>
      <c r="X830" t="str">
        <f>TRIM(PROPER(employee_data!X830))</f>
        <v>Married</v>
      </c>
      <c r="Y830" t="str">
        <f>TRIM(PROPER(employee_data!Y830))</f>
        <v>Fully Meets</v>
      </c>
      <c r="Z830" s="4">
        <v>3</v>
      </c>
    </row>
    <row r="831" spans="1:26" x14ac:dyDescent="0.25">
      <c r="A831" t="str">
        <f>TRIM(employee_data!A831)</f>
        <v>1256</v>
      </c>
      <c r="B831" t="str">
        <f>TRIM(PROPER(employee_data!B831))</f>
        <v>Noemi</v>
      </c>
      <c r="C831" t="str">
        <f>TRIM(PROPER(employee_data!C831))</f>
        <v>Randall</v>
      </c>
      <c r="D831" s="2">
        <f>DATEVALUE(TEXT(employee_data!D831,"dd/mm/yyyy"))</f>
        <v>43838</v>
      </c>
      <c r="E831" s="2" t="str">
        <f>IFERROR(DATEVALUE(TEXT(employee_data!E831,"dd/mm/yyyy")),TRIM(""))</f>
        <v/>
      </c>
      <c r="F831" t="str">
        <f>TRIM(employee_data!F831)</f>
        <v>Production Technician II</v>
      </c>
      <c r="G831" t="str">
        <f>TRIM(PROPER(employee_data!G831))</f>
        <v>Adam Harmon</v>
      </c>
      <c r="H831" t="str">
        <f>TRIM(employee_data!H831)</f>
        <v>noemi.randall@bilearner.com</v>
      </c>
      <c r="I831" t="str">
        <f>TRIM(UPPER(employee_data!I831))</f>
        <v>PL</v>
      </c>
      <c r="J831" t="str">
        <f>TRIM(PROPER(employee_data!J831))</f>
        <v>Active</v>
      </c>
      <c r="K831" t="str">
        <f>TRIM(PROPER(employee_data!K831))</f>
        <v>Contract</v>
      </c>
      <c r="L831" t="str">
        <f>TRIM(PROPER(employee_data!L831))</f>
        <v>Zone A</v>
      </c>
      <c r="M831" t="str">
        <f>TRIM(PROPER(employee_data!M831))</f>
        <v>Temporary</v>
      </c>
      <c r="N831" t="str">
        <f>TRIM(PROPER(employee_data!N831))</f>
        <v>Unk</v>
      </c>
      <c r="O831" t="str">
        <f>TRIM(employee_data!O831)</f>
        <v/>
      </c>
      <c r="P831" t="str">
        <f>TRIM(PROPER(employee_data!P831))</f>
        <v>Production</v>
      </c>
      <c r="Q831" t="str">
        <f>TRIM(PROPER(employee_data!Q831))</f>
        <v>Wireline Construction</v>
      </c>
      <c r="R831" s="2">
        <f>DATEVALUE(TEXT(employee_data!R831,"dd/mm/yyyy"))</f>
        <v>33464</v>
      </c>
      <c r="S831" t="str">
        <f>TRIM(UPPER(employee_data!S831))</f>
        <v>MA</v>
      </c>
      <c r="T831" t="str">
        <f>TRIM(PROPER(employee_data!T831))</f>
        <v>Laborer</v>
      </c>
      <c r="U831" t="str">
        <f>TRIM(PROPER(employee_data!U831))</f>
        <v>Female</v>
      </c>
      <c r="V831" t="str">
        <f>TRIM(employee_data!V831)</f>
        <v>16520</v>
      </c>
      <c r="W831" t="str">
        <f>TRIM(PROPER(employee_data!W831))</f>
        <v>White</v>
      </c>
      <c r="X831" t="str">
        <f>TRIM(PROPER(employee_data!X831))</f>
        <v>Widowed</v>
      </c>
      <c r="Y831" t="str">
        <f>TRIM(PROPER(employee_data!Y831))</f>
        <v>Fully Meets</v>
      </c>
      <c r="Z831" s="4">
        <v>3</v>
      </c>
    </row>
    <row r="832" spans="1:26" x14ac:dyDescent="0.25">
      <c r="A832" t="str">
        <f>TRIM(employee_data!A832)</f>
        <v>1257</v>
      </c>
      <c r="B832" t="str">
        <f>TRIM(PROPER(employee_data!B832))</f>
        <v>Jazlene</v>
      </c>
      <c r="C832" t="str">
        <f>TRIM(PROPER(employee_data!C832))</f>
        <v>Lozano</v>
      </c>
      <c r="D832" s="2">
        <f>DATEVALUE(TEXT(employee_data!D832,"dd/mm/yyyy"))</f>
        <v>44485</v>
      </c>
      <c r="E832" s="2" t="str">
        <f>IFERROR(DATEVALUE(TEXT(employee_data!E832,"dd/mm/yyyy")),TRIM(""))</f>
        <v/>
      </c>
      <c r="F832" t="str">
        <f>TRIM(employee_data!F832)</f>
        <v>Production Technician II</v>
      </c>
      <c r="G832" t="str">
        <f>TRIM(PROPER(employee_data!G832))</f>
        <v>Brandon Lane</v>
      </c>
      <c r="H832" t="str">
        <f>TRIM(employee_data!H832)</f>
        <v>jazlene.lozano@bilearner.com</v>
      </c>
      <c r="I832" t="str">
        <f>TRIM(UPPER(employee_data!I832))</f>
        <v>BPC</v>
      </c>
      <c r="J832" t="str">
        <f>TRIM(PROPER(employee_data!J832))</f>
        <v>Active</v>
      </c>
      <c r="K832" t="str">
        <f>TRIM(PROPER(employee_data!K832))</f>
        <v>Full-Time</v>
      </c>
      <c r="L832" t="str">
        <f>TRIM(PROPER(employee_data!L832))</f>
        <v>Zone B</v>
      </c>
      <c r="M832" t="str">
        <f>TRIM(PROPER(employee_data!M832))</f>
        <v>Temporary</v>
      </c>
      <c r="N832" t="str">
        <f>TRIM(PROPER(employee_data!N832))</f>
        <v>Unk</v>
      </c>
      <c r="O832" t="str">
        <f>TRIM(employee_data!O832)</f>
        <v/>
      </c>
      <c r="P832" t="str">
        <f>TRIM(PROPER(employee_data!P832))</f>
        <v>Production</v>
      </c>
      <c r="Q832" t="str">
        <f>TRIM(PROPER(employee_data!Q832))</f>
        <v>Engineers</v>
      </c>
      <c r="R832" s="2">
        <f>DATEVALUE(TEXT(employee_data!R832,"dd/mm/yyyy"))</f>
        <v>28801</v>
      </c>
      <c r="S832" t="str">
        <f>TRIM(UPPER(employee_data!S832))</f>
        <v>MA</v>
      </c>
      <c r="T832" t="str">
        <f>TRIM(PROPER(employee_data!T832))</f>
        <v>Engineer</v>
      </c>
      <c r="U832" t="str">
        <f>TRIM(PROPER(employee_data!U832))</f>
        <v>Female</v>
      </c>
      <c r="V832" t="str">
        <f>TRIM(employee_data!V832)</f>
        <v>22868</v>
      </c>
      <c r="W832" t="str">
        <f>TRIM(PROPER(employee_data!W832))</f>
        <v>Asian</v>
      </c>
      <c r="X832" t="str">
        <f>TRIM(PROPER(employee_data!X832))</f>
        <v>Divorced</v>
      </c>
      <c r="Y832" t="str">
        <f>TRIM(PROPER(employee_data!Y832))</f>
        <v>Fully Meets</v>
      </c>
      <c r="Z832" s="4">
        <v>3</v>
      </c>
    </row>
    <row r="833" spans="1:26" x14ac:dyDescent="0.25">
      <c r="A833" t="str">
        <f>TRIM(employee_data!A833)</f>
        <v>1258</v>
      </c>
      <c r="B833" t="str">
        <f>TRIM(PROPER(employee_data!B833))</f>
        <v>Jennifer</v>
      </c>
      <c r="C833" t="str">
        <f>TRIM(PROPER(employee_data!C833))</f>
        <v>Salazar</v>
      </c>
      <c r="D833" s="2">
        <f>DATEVALUE(TEXT(employee_data!D833,"dd/mm/yyyy"))</f>
        <v>44741</v>
      </c>
      <c r="E833" s="2" t="str">
        <f>IFERROR(DATEVALUE(TEXT(employee_data!E833,"dd/mm/yyyy")),TRIM(""))</f>
        <v/>
      </c>
      <c r="F833" t="str">
        <f>TRIM(employee_data!F833)</f>
        <v>Production Technician II</v>
      </c>
      <c r="G833" t="str">
        <f>TRIM(PROPER(employee_data!G833))</f>
        <v>Jeremy Thomas</v>
      </c>
      <c r="H833" t="str">
        <f>TRIM(employee_data!H833)</f>
        <v>jennifer.salazar@bilearner.com</v>
      </c>
      <c r="I833" t="str">
        <f>TRIM(UPPER(employee_data!I833))</f>
        <v>CCDR</v>
      </c>
      <c r="J833" t="str">
        <f>TRIM(PROPER(employee_data!J833))</f>
        <v>Active</v>
      </c>
      <c r="K833" t="str">
        <f>TRIM(PROPER(employee_data!K833))</f>
        <v>Full-Time</v>
      </c>
      <c r="L833" t="str">
        <f>TRIM(PROPER(employee_data!L833))</f>
        <v>Zone C</v>
      </c>
      <c r="M833" t="str">
        <f>TRIM(PROPER(employee_data!M833))</f>
        <v>Temporary</v>
      </c>
      <c r="N833" t="str">
        <f>TRIM(PROPER(employee_data!N833))</f>
        <v>Unk</v>
      </c>
      <c r="O833" t="str">
        <f>TRIM(employee_data!O833)</f>
        <v/>
      </c>
      <c r="P833" t="str">
        <f>TRIM(PROPER(employee_data!P833))</f>
        <v>Production</v>
      </c>
      <c r="Q833" t="str">
        <f>TRIM(PROPER(employee_data!Q833))</f>
        <v>Aerial</v>
      </c>
      <c r="R833" s="2">
        <f>DATEVALUE(TEXT(employee_data!R833,"dd/mm/yyyy"))</f>
        <v>28414</v>
      </c>
      <c r="S833" t="str">
        <f>TRIM(UPPER(employee_data!S833))</f>
        <v>MA</v>
      </c>
      <c r="T833" t="str">
        <f>TRIM(PROPER(employee_data!T833))</f>
        <v>Foreman</v>
      </c>
      <c r="U833" t="str">
        <f>TRIM(PROPER(employee_data!U833))</f>
        <v>Female</v>
      </c>
      <c r="V833" t="str">
        <f>TRIM(employee_data!V833)</f>
        <v>59954</v>
      </c>
      <c r="W833" t="str">
        <f>TRIM(PROPER(employee_data!W833))</f>
        <v>Other</v>
      </c>
      <c r="X833" t="str">
        <f>TRIM(PROPER(employee_data!X833))</f>
        <v>Widowed</v>
      </c>
      <c r="Y833" t="str">
        <f>TRIM(PROPER(employee_data!Y833))</f>
        <v>Fully Meets</v>
      </c>
      <c r="Z833" s="4">
        <v>3</v>
      </c>
    </row>
    <row r="834" spans="1:26" x14ac:dyDescent="0.25">
      <c r="A834" t="str">
        <f>TRIM(employee_data!A834)</f>
        <v>1259</v>
      </c>
      <c r="B834" t="str">
        <f>TRIM(PROPER(employee_data!B834))</f>
        <v>Vaughn</v>
      </c>
      <c r="C834" t="str">
        <f>TRIM(PROPER(employee_data!C834))</f>
        <v>Leonard</v>
      </c>
      <c r="D834" s="2">
        <f>DATEVALUE(TEXT(employee_data!D834,"dd/mm/yyyy"))</f>
        <v>44682</v>
      </c>
      <c r="E834" s="2">
        <f>IFERROR(DATEVALUE(TEXT(employee_data!E834,"dd/mm/yyyy")),TRIM(""))</f>
        <v>45040</v>
      </c>
      <c r="F834" t="str">
        <f>TRIM(employee_data!F834)</f>
        <v>Production Technician I</v>
      </c>
      <c r="G834" t="str">
        <f>TRIM(PROPER(employee_data!G834))</f>
        <v>Justin Phelps</v>
      </c>
      <c r="H834" t="str">
        <f>TRIM(employee_data!H834)</f>
        <v>vaughn.leonard@bilearner.com</v>
      </c>
      <c r="I834" t="str">
        <f>TRIM(UPPER(employee_data!I834))</f>
        <v>SVG</v>
      </c>
      <c r="J834" t="str">
        <f>TRIM(PROPER(employee_data!J834))</f>
        <v>Voluntarily Terminated</v>
      </c>
      <c r="K834" t="str">
        <f>TRIM(PROPER(employee_data!K834))</f>
        <v>Full-Time</v>
      </c>
      <c r="L834" t="str">
        <f>TRIM(PROPER(employee_data!L834))</f>
        <v>Zone A</v>
      </c>
      <c r="M834" t="str">
        <f>TRIM(PROPER(employee_data!M834))</f>
        <v>Temporary</v>
      </c>
      <c r="N834" t="str">
        <f>TRIM(PROPER(employee_data!N834))</f>
        <v>Retirement</v>
      </c>
      <c r="O834" t="str">
        <f>TRIM(employee_data!O834)</f>
        <v>Section effort four increase.</v>
      </c>
      <c r="P834" t="str">
        <f>TRIM(PROPER(employee_data!P834))</f>
        <v>Production</v>
      </c>
      <c r="Q834" t="str">
        <f>TRIM(PROPER(employee_data!Q834))</f>
        <v>General - Con</v>
      </c>
      <c r="R834" s="2">
        <f>DATEVALUE(TEXT(employee_data!R834,"dd/mm/yyyy"))</f>
        <v>20650</v>
      </c>
      <c r="S834" t="str">
        <f>TRIM(UPPER(employee_data!S834))</f>
        <v>MA</v>
      </c>
      <c r="T834" t="str">
        <f>TRIM(PROPER(employee_data!T834))</f>
        <v>Laborer</v>
      </c>
      <c r="U834" t="str">
        <f>TRIM(PROPER(employee_data!U834))</f>
        <v>Male</v>
      </c>
      <c r="V834" t="str">
        <f>TRIM(employee_data!V834)</f>
        <v>43998</v>
      </c>
      <c r="W834" t="str">
        <f>TRIM(PROPER(employee_data!W834))</f>
        <v>White</v>
      </c>
      <c r="X834" t="str">
        <f>TRIM(PROPER(employee_data!X834))</f>
        <v>Single</v>
      </c>
      <c r="Y834" t="str">
        <f>TRIM(PROPER(employee_data!Y834))</f>
        <v>Fully Meets</v>
      </c>
      <c r="Z834" s="4">
        <v>3</v>
      </c>
    </row>
    <row r="835" spans="1:26" x14ac:dyDescent="0.25">
      <c r="A835" t="str">
        <f>TRIM(employee_data!A835)</f>
        <v>1260</v>
      </c>
      <c r="B835" t="str">
        <f>TRIM(PROPER(employee_data!B835))</f>
        <v>Caitlin</v>
      </c>
      <c r="C835" t="str">
        <f>TRIM(PROPER(employee_data!C835))</f>
        <v>Robertson</v>
      </c>
      <c r="D835" s="2">
        <f>DATEVALUE(TEXT(employee_data!D835,"dd/mm/yyyy"))</f>
        <v>43328</v>
      </c>
      <c r="E835" s="2" t="str">
        <f>IFERROR(DATEVALUE(TEXT(employee_data!E835,"dd/mm/yyyy")),TRIM(""))</f>
        <v/>
      </c>
      <c r="F835" t="str">
        <f>TRIM(employee_data!F835)</f>
        <v>Production Technician I</v>
      </c>
      <c r="G835" t="str">
        <f>TRIM(PROPER(employee_data!G835))</f>
        <v>Tabitha Martin</v>
      </c>
      <c r="H835" t="str">
        <f>TRIM(employee_data!H835)</f>
        <v>caitlin.robertson@bilearner.com</v>
      </c>
      <c r="I835" t="str">
        <f>TRIM(UPPER(employee_data!I835))</f>
        <v>TNS</v>
      </c>
      <c r="J835" t="str">
        <f>TRIM(PROPER(employee_data!J835))</f>
        <v>Active</v>
      </c>
      <c r="K835" t="str">
        <f>TRIM(PROPER(employee_data!K835))</f>
        <v>Full-Time</v>
      </c>
      <c r="L835" t="str">
        <f>TRIM(PROPER(employee_data!L835))</f>
        <v>Zone B</v>
      </c>
      <c r="M835" t="str">
        <f>TRIM(PROPER(employee_data!M835))</f>
        <v>Part-Time</v>
      </c>
      <c r="N835" t="str">
        <f>TRIM(PROPER(employee_data!N835))</f>
        <v>Unk</v>
      </c>
      <c r="O835" t="str">
        <f>TRIM(employee_data!O835)</f>
        <v/>
      </c>
      <c r="P835" t="str">
        <f>TRIM(PROPER(employee_data!P835))</f>
        <v>Production</v>
      </c>
      <c r="Q835" t="str">
        <f>TRIM(PROPER(employee_data!Q835))</f>
        <v>Project Management - Con</v>
      </c>
      <c r="R835" s="2">
        <f>DATEVALUE(TEXT(employee_data!R835,"dd/mm/yyyy"))</f>
        <v>20989</v>
      </c>
      <c r="S835" t="str">
        <f>TRIM(UPPER(employee_data!S835))</f>
        <v>MA</v>
      </c>
      <c r="T835" t="str">
        <f>TRIM(PROPER(employee_data!T835))</f>
        <v>Manager</v>
      </c>
      <c r="U835" t="str">
        <f>TRIM(PROPER(employee_data!U835))</f>
        <v>Female</v>
      </c>
      <c r="V835" t="str">
        <f>TRIM(employee_data!V835)</f>
        <v>75748</v>
      </c>
      <c r="W835" t="str">
        <f>TRIM(PROPER(employee_data!W835))</f>
        <v>Asian</v>
      </c>
      <c r="X835" t="str">
        <f>TRIM(PROPER(employee_data!X835))</f>
        <v>Married</v>
      </c>
      <c r="Y835" t="str">
        <f>TRIM(PROPER(employee_data!Y835))</f>
        <v>Fully Meets</v>
      </c>
      <c r="Z835" s="4">
        <v>3</v>
      </c>
    </row>
    <row r="836" spans="1:26" x14ac:dyDescent="0.25">
      <c r="A836" t="str">
        <f>TRIM(employee_data!A836)</f>
        <v>1261</v>
      </c>
      <c r="B836" t="str">
        <f>TRIM(PROPER(employee_data!B836))</f>
        <v>Elyse</v>
      </c>
      <c r="C836" t="str">
        <f>TRIM(PROPER(employee_data!C836))</f>
        <v>Huerta</v>
      </c>
      <c r="D836" s="2">
        <f>DATEVALUE(TEXT(employee_data!D836,"dd/mm/yyyy"))</f>
        <v>43826</v>
      </c>
      <c r="E836" s="2" t="str">
        <f>IFERROR(DATEVALUE(TEXT(employee_data!E836,"dd/mm/yyyy")),TRIM(""))</f>
        <v/>
      </c>
      <c r="F836" t="str">
        <f>TRIM(employee_data!F836)</f>
        <v>Production Technician I</v>
      </c>
      <c r="G836" t="str">
        <f>TRIM(PROPER(employee_data!G836))</f>
        <v>Katherine Huber</v>
      </c>
      <c r="H836" t="str">
        <f>TRIM(employee_data!H836)</f>
        <v>elyse.huerta@bilearner.com</v>
      </c>
      <c r="I836" t="str">
        <f>TRIM(UPPER(employee_data!I836))</f>
        <v>PYZ</v>
      </c>
      <c r="J836" t="str">
        <f>TRIM(PROPER(employee_data!J836))</f>
        <v>Active</v>
      </c>
      <c r="K836" t="str">
        <f>TRIM(PROPER(employee_data!K836))</f>
        <v>Part-Time</v>
      </c>
      <c r="L836" t="str">
        <f>TRIM(PROPER(employee_data!L836))</f>
        <v>Zone C</v>
      </c>
      <c r="M836" t="str">
        <f>TRIM(PROPER(employee_data!M836))</f>
        <v>Temporary</v>
      </c>
      <c r="N836" t="str">
        <f>TRIM(PROPER(employee_data!N836))</f>
        <v>Unk</v>
      </c>
      <c r="O836" t="str">
        <f>TRIM(employee_data!O836)</f>
        <v/>
      </c>
      <c r="P836" t="str">
        <f>TRIM(PROPER(employee_data!P836))</f>
        <v>Production</v>
      </c>
      <c r="Q836" t="str">
        <f>TRIM(PROPER(employee_data!Q836))</f>
        <v>Field Operations</v>
      </c>
      <c r="R836" s="2">
        <f>DATEVALUE(TEXT(employee_data!R836,"dd/mm/yyyy"))</f>
        <v>21820</v>
      </c>
      <c r="S836" t="str">
        <f>TRIM(UPPER(employee_data!S836))</f>
        <v>MA</v>
      </c>
      <c r="T836" t="str">
        <f>TRIM(PROPER(employee_data!T836))</f>
        <v>Laborer</v>
      </c>
      <c r="U836" t="str">
        <f>TRIM(PROPER(employee_data!U836))</f>
        <v>Female</v>
      </c>
      <c r="V836" t="str">
        <f>TRIM(employee_data!V836)</f>
        <v>87591</v>
      </c>
      <c r="W836" t="str">
        <f>TRIM(PROPER(employee_data!W836))</f>
        <v>Hispanic</v>
      </c>
      <c r="X836" t="str">
        <f>TRIM(PROPER(employee_data!X836))</f>
        <v>Married</v>
      </c>
      <c r="Y836" t="str">
        <f>TRIM(PROPER(employee_data!Y836))</f>
        <v>Fully Meets</v>
      </c>
      <c r="Z836" s="4">
        <v>3</v>
      </c>
    </row>
    <row r="837" spans="1:26" x14ac:dyDescent="0.25">
      <c r="A837" t="str">
        <f>TRIM(employee_data!A837)</f>
        <v>1262</v>
      </c>
      <c r="B837" t="str">
        <f>TRIM(PROPER(employee_data!B837))</f>
        <v>Kyle</v>
      </c>
      <c r="C837" t="str">
        <f>TRIM(PROPER(employee_data!C837))</f>
        <v>Sanders</v>
      </c>
      <c r="D837" s="2">
        <f>DATEVALUE(TEXT(employee_data!D837,"dd/mm/yyyy"))</f>
        <v>44378</v>
      </c>
      <c r="E837" s="2">
        <f>IFERROR(DATEVALUE(TEXT(employee_data!E837,"dd/mm/yyyy")),TRIM(""))</f>
        <v>45013</v>
      </c>
      <c r="F837" t="str">
        <f>TRIM(employee_data!F837)</f>
        <v>Production Technician I</v>
      </c>
      <c r="G837" t="str">
        <f>TRIM(PROPER(employee_data!G837))</f>
        <v>James Benson</v>
      </c>
      <c r="H837" t="str">
        <f>TRIM(employee_data!H837)</f>
        <v>kyle.sanders@bilearner.com</v>
      </c>
      <c r="I837" t="str">
        <f>TRIM(UPPER(employee_data!I837))</f>
        <v>WBL</v>
      </c>
      <c r="J837" t="str">
        <f>TRIM(PROPER(employee_data!J837))</f>
        <v>Voluntarily Terminated</v>
      </c>
      <c r="K837" t="str">
        <f>TRIM(PROPER(employee_data!K837))</f>
        <v>Part-Time</v>
      </c>
      <c r="L837" t="str">
        <f>TRIM(PROPER(employee_data!L837))</f>
        <v>Zone A</v>
      </c>
      <c r="M837" t="str">
        <f>TRIM(PROPER(employee_data!M837))</f>
        <v>Full-Time</v>
      </c>
      <c r="N837" t="str">
        <f>TRIM(PROPER(employee_data!N837))</f>
        <v>Retirement</v>
      </c>
      <c r="O837" t="str">
        <f>TRIM(employee_data!O837)</f>
        <v>Her relationship national win raise American.</v>
      </c>
      <c r="P837" t="str">
        <f>TRIM(PROPER(employee_data!P837))</f>
        <v>Production</v>
      </c>
      <c r="Q837" t="str">
        <f>TRIM(PROPER(employee_data!Q837))</f>
        <v>Engineers</v>
      </c>
      <c r="R837" s="2">
        <f>DATEVALUE(TEXT(employee_data!R837,"dd/mm/yyyy"))</f>
        <v>28200</v>
      </c>
      <c r="S837" t="str">
        <f>TRIM(UPPER(employee_data!S837))</f>
        <v>MA</v>
      </c>
      <c r="T837" t="str">
        <f>TRIM(PROPER(employee_data!T837))</f>
        <v>Engineer</v>
      </c>
      <c r="U837" t="str">
        <f>TRIM(PROPER(employee_data!U837))</f>
        <v>Female</v>
      </c>
      <c r="V837" t="str">
        <f>TRIM(employee_data!V837)</f>
        <v>23777</v>
      </c>
      <c r="W837" t="str">
        <f>TRIM(PROPER(employee_data!W837))</f>
        <v>Hispanic</v>
      </c>
      <c r="X837" t="str">
        <f>TRIM(PROPER(employee_data!X837))</f>
        <v>Widowed</v>
      </c>
      <c r="Y837" t="str">
        <f>TRIM(PROPER(employee_data!Y837))</f>
        <v>Fully Meets</v>
      </c>
      <c r="Z837" s="4">
        <v>3</v>
      </c>
    </row>
    <row r="838" spans="1:26" x14ac:dyDescent="0.25">
      <c r="A838" t="str">
        <f>TRIM(employee_data!A838)</f>
        <v>1263</v>
      </c>
      <c r="B838" t="str">
        <f>TRIM(PROPER(employee_data!B838))</f>
        <v>Barrett</v>
      </c>
      <c r="C838" t="str">
        <f>TRIM(PROPER(employee_data!C838))</f>
        <v>Jennings</v>
      </c>
      <c r="D838" s="2">
        <f>DATEVALUE(TEXT(employee_data!D838,"dd/mm/yyyy"))</f>
        <v>44854</v>
      </c>
      <c r="E838" s="2" t="str">
        <f>IFERROR(DATEVALUE(TEXT(employee_data!E838,"dd/mm/yyyy")),TRIM(""))</f>
        <v/>
      </c>
      <c r="F838" t="str">
        <f>TRIM(employee_data!F838)</f>
        <v>Production Technician I</v>
      </c>
      <c r="G838" t="str">
        <f>TRIM(PROPER(employee_data!G838))</f>
        <v>Thomas Rogers</v>
      </c>
      <c r="H838" t="str">
        <f>TRIM(employee_data!H838)</f>
        <v>barrett.jennings@bilearner.com</v>
      </c>
      <c r="I838" t="str">
        <f>TRIM(UPPER(employee_data!I838))</f>
        <v>NEL</v>
      </c>
      <c r="J838" t="str">
        <f>TRIM(PROPER(employee_data!J838))</f>
        <v>Active</v>
      </c>
      <c r="K838" t="str">
        <f>TRIM(PROPER(employee_data!K838))</f>
        <v>Full-Time</v>
      </c>
      <c r="L838" t="str">
        <f>TRIM(PROPER(employee_data!L838))</f>
        <v>Zone B</v>
      </c>
      <c r="M838" t="str">
        <f>TRIM(PROPER(employee_data!M838))</f>
        <v>Full-Time</v>
      </c>
      <c r="N838" t="str">
        <f>TRIM(PROPER(employee_data!N838))</f>
        <v>Unk</v>
      </c>
      <c r="O838" t="str">
        <f>TRIM(employee_data!O838)</f>
        <v/>
      </c>
      <c r="P838" t="str">
        <f>TRIM(PROPER(employee_data!P838))</f>
        <v>Production</v>
      </c>
      <c r="Q838" t="str">
        <f>TRIM(PROPER(employee_data!Q838))</f>
        <v>Shop (Fleet)</v>
      </c>
      <c r="R838" s="2">
        <f>DATEVALUE(TEXT(employee_data!R838,"dd/mm/yyyy"))</f>
        <v>19312</v>
      </c>
      <c r="S838" t="str">
        <f>TRIM(UPPER(employee_data!S838))</f>
        <v>MA</v>
      </c>
      <c r="T838" t="str">
        <f>TRIM(PROPER(employee_data!T838))</f>
        <v>Foreman</v>
      </c>
      <c r="U838" t="str">
        <f>TRIM(PROPER(employee_data!U838))</f>
        <v>Female</v>
      </c>
      <c r="V838" t="str">
        <f>TRIM(employee_data!V838)</f>
        <v>34732</v>
      </c>
      <c r="W838" t="str">
        <f>TRIM(PROPER(employee_data!W838))</f>
        <v>Hispanic</v>
      </c>
      <c r="X838" t="str">
        <f>TRIM(PROPER(employee_data!X838))</f>
        <v>Divorced</v>
      </c>
      <c r="Y838" t="str">
        <f>TRIM(PROPER(employee_data!Y838))</f>
        <v>Fully Meets</v>
      </c>
      <c r="Z838" s="4">
        <v>3</v>
      </c>
    </row>
    <row r="839" spans="1:26" x14ac:dyDescent="0.25">
      <c r="A839" t="str">
        <f>TRIM(employee_data!A839)</f>
        <v>1264</v>
      </c>
      <c r="B839" t="str">
        <f>TRIM(PROPER(employee_data!B839))</f>
        <v>Darius</v>
      </c>
      <c r="C839" t="str">
        <f>TRIM(PROPER(employee_data!C839))</f>
        <v>Koch</v>
      </c>
      <c r="D839" s="2">
        <f>DATEVALUE(TEXT(employee_data!D839,"dd/mm/yyyy"))</f>
        <v>43511</v>
      </c>
      <c r="E839" s="2" t="str">
        <f>IFERROR(DATEVALUE(TEXT(employee_data!E839,"dd/mm/yyyy")),TRIM(""))</f>
        <v/>
      </c>
      <c r="F839" t="str">
        <f>TRIM(employee_data!F839)</f>
        <v>Production Technician I</v>
      </c>
      <c r="G839" t="str">
        <f>TRIM(PROPER(employee_data!G839))</f>
        <v>Veronica Alexander Md</v>
      </c>
      <c r="H839" t="str">
        <f>TRIM(employee_data!H839)</f>
        <v>darius.koch@bilearner.com</v>
      </c>
      <c r="I839" t="str">
        <f>TRIM(UPPER(employee_data!I839))</f>
        <v>PL</v>
      </c>
      <c r="J839" t="str">
        <f>TRIM(PROPER(employee_data!J839))</f>
        <v>Active</v>
      </c>
      <c r="K839" t="str">
        <f>TRIM(PROPER(employee_data!K839))</f>
        <v>Full-Time</v>
      </c>
      <c r="L839" t="str">
        <f>TRIM(PROPER(employee_data!L839))</f>
        <v>Zone C</v>
      </c>
      <c r="M839" t="str">
        <f>TRIM(PROPER(employee_data!M839))</f>
        <v>Full-Time</v>
      </c>
      <c r="N839" t="str">
        <f>TRIM(PROPER(employee_data!N839))</f>
        <v>Unk</v>
      </c>
      <c r="O839" t="str">
        <f>TRIM(employee_data!O839)</f>
        <v/>
      </c>
      <c r="P839" t="str">
        <f>TRIM(PROPER(employee_data!P839))</f>
        <v>Production</v>
      </c>
      <c r="Q839" t="str">
        <f>TRIM(PROPER(employee_data!Q839))</f>
        <v>Field Operations</v>
      </c>
      <c r="R839" s="2">
        <f>DATEVALUE(TEXT(employee_data!R839,"dd/mm/yyyy"))</f>
        <v>36091</v>
      </c>
      <c r="S839" t="str">
        <f>TRIM(UPPER(employee_data!S839))</f>
        <v>MA</v>
      </c>
      <c r="T839" t="str">
        <f>TRIM(PROPER(employee_data!T839))</f>
        <v>Director</v>
      </c>
      <c r="U839" t="str">
        <f>TRIM(PROPER(employee_data!U839))</f>
        <v>Female</v>
      </c>
      <c r="V839" t="str">
        <f>TRIM(employee_data!V839)</f>
        <v>28097</v>
      </c>
      <c r="W839" t="str">
        <f>TRIM(PROPER(employee_data!W839))</f>
        <v>Hispanic</v>
      </c>
      <c r="X839" t="str">
        <f>TRIM(PROPER(employee_data!X839))</f>
        <v>Married</v>
      </c>
      <c r="Y839" t="str">
        <f>TRIM(PROPER(employee_data!Y839))</f>
        <v>Fully Meets</v>
      </c>
      <c r="Z839" s="4">
        <v>3</v>
      </c>
    </row>
    <row r="840" spans="1:26" x14ac:dyDescent="0.25">
      <c r="A840" t="str">
        <f>TRIM(employee_data!A840)</f>
        <v>1265</v>
      </c>
      <c r="B840" t="str">
        <f>TRIM(PROPER(employee_data!B840))</f>
        <v>Kolton</v>
      </c>
      <c r="C840" t="str">
        <f>TRIM(PROPER(employee_data!C840))</f>
        <v>Dawson</v>
      </c>
      <c r="D840" s="2">
        <f>DATEVALUE(TEXT(employee_data!D840,"dd/mm/yyyy"))</f>
        <v>44578</v>
      </c>
      <c r="E840" s="2">
        <f>IFERROR(DATEVALUE(TEXT(employee_data!E840,"dd/mm/yyyy")),TRIM(""))</f>
        <v>44767</v>
      </c>
      <c r="F840" t="str">
        <f>TRIM(employee_data!F840)</f>
        <v>Production Technician I</v>
      </c>
      <c r="G840" t="str">
        <f>TRIM(PROPER(employee_data!G840))</f>
        <v>Angela Jackson</v>
      </c>
      <c r="H840" t="str">
        <f>TRIM(employee_data!H840)</f>
        <v>kolton.dawson@bilearner.com</v>
      </c>
      <c r="I840" t="str">
        <f>TRIM(UPPER(employee_data!I840))</f>
        <v>BPC</v>
      </c>
      <c r="J840" t="str">
        <f>TRIM(PROPER(employee_data!J840))</f>
        <v>Voluntarily Terminated</v>
      </c>
      <c r="K840" t="str">
        <f>TRIM(PROPER(employee_data!K840))</f>
        <v>Part-Time</v>
      </c>
      <c r="L840" t="str">
        <f>TRIM(PROPER(employee_data!L840))</f>
        <v>Zone C</v>
      </c>
      <c r="M840" t="str">
        <f>TRIM(PROPER(employee_data!M840))</f>
        <v>Full-Time</v>
      </c>
      <c r="N840" t="str">
        <f>TRIM(PROPER(employee_data!N840))</f>
        <v>Retirement</v>
      </c>
      <c r="O840" t="str">
        <f>TRIM(employee_data!O840)</f>
        <v>Page year stock own popular health.</v>
      </c>
      <c r="P840" t="str">
        <f>TRIM(PROPER(employee_data!P840))</f>
        <v>Production</v>
      </c>
      <c r="Q840" t="str">
        <f>TRIM(PROPER(employee_data!Q840))</f>
        <v>Field Operations</v>
      </c>
      <c r="R840" s="2">
        <f>DATEVALUE(TEXT(employee_data!R840,"dd/mm/yyyy"))</f>
        <v>27908</v>
      </c>
      <c r="S840" t="str">
        <f>TRIM(UPPER(employee_data!S840))</f>
        <v>MA</v>
      </c>
      <c r="T840" t="str">
        <f>TRIM(PROPER(employee_data!T840))</f>
        <v>Laborer</v>
      </c>
      <c r="U840" t="str">
        <f>TRIM(PROPER(employee_data!U840))</f>
        <v>Male</v>
      </c>
      <c r="V840" t="str">
        <f>TRIM(employee_data!V840)</f>
        <v>39841</v>
      </c>
      <c r="W840" t="str">
        <f>TRIM(PROPER(employee_data!W840))</f>
        <v>Black</v>
      </c>
      <c r="X840" t="str">
        <f>TRIM(PROPER(employee_data!X840))</f>
        <v>Widowed</v>
      </c>
      <c r="Y840" t="str">
        <f>TRIM(PROPER(employee_data!Y840))</f>
        <v>Fully Meets</v>
      </c>
      <c r="Z840" s="4">
        <v>3</v>
      </c>
    </row>
    <row r="841" spans="1:26" x14ac:dyDescent="0.25">
      <c r="A841" t="str">
        <f>TRIM(employee_data!A841)</f>
        <v>1266</v>
      </c>
      <c r="B841" t="str">
        <f>TRIM(PROPER(employee_data!B841))</f>
        <v>Ciara</v>
      </c>
      <c r="C841" t="str">
        <f>TRIM(PROPER(employee_data!C841))</f>
        <v>Cole</v>
      </c>
      <c r="D841" s="2">
        <f>DATEVALUE(TEXT(employee_data!D841,"dd/mm/yyyy"))</f>
        <v>44514</v>
      </c>
      <c r="E841" s="2">
        <f>IFERROR(DATEVALUE(TEXT(employee_data!E841,"dd/mm/yyyy")),TRIM(""))</f>
        <v>44743</v>
      </c>
      <c r="F841" t="str">
        <f>TRIM(employee_data!F841)</f>
        <v>Production Technician I</v>
      </c>
      <c r="G841" t="str">
        <f>TRIM(PROPER(employee_data!G841))</f>
        <v>Lisa Campbell</v>
      </c>
      <c r="H841" t="str">
        <f>TRIM(employee_data!H841)</f>
        <v>ciara.cole@bilearner.com</v>
      </c>
      <c r="I841" t="str">
        <f>TRIM(UPPER(employee_data!I841))</f>
        <v>CCDR</v>
      </c>
      <c r="J841" t="str">
        <f>TRIM(PROPER(employee_data!J841))</f>
        <v>Voluntarily Terminated</v>
      </c>
      <c r="K841" t="str">
        <f>TRIM(PROPER(employee_data!K841))</f>
        <v>Full-Time</v>
      </c>
      <c r="L841" t="str">
        <f>TRIM(PROPER(employee_data!L841))</f>
        <v>Zone A</v>
      </c>
      <c r="M841" t="str">
        <f>TRIM(PROPER(employee_data!M841))</f>
        <v>Full-Time</v>
      </c>
      <c r="N841" t="str">
        <f>TRIM(PROPER(employee_data!N841))</f>
        <v>Involuntary</v>
      </c>
      <c r="O841" t="str">
        <f>TRIM(employee_data!O841)</f>
        <v>Form song garden right newspaper.</v>
      </c>
      <c r="P841" t="str">
        <f>TRIM(PROPER(employee_data!P841))</f>
        <v>Production</v>
      </c>
      <c r="Q841" t="str">
        <f>TRIM(PROPER(employee_data!Q841))</f>
        <v>Project Management - Con</v>
      </c>
      <c r="R841" s="2">
        <f>DATEVALUE(TEXT(employee_data!R841,"dd/mm/yyyy"))</f>
        <v>26027</v>
      </c>
      <c r="S841" t="str">
        <f>TRIM(UPPER(employee_data!S841))</f>
        <v>MA</v>
      </c>
      <c r="T841" t="str">
        <f>TRIM(PROPER(employee_data!T841))</f>
        <v>Manager</v>
      </c>
      <c r="U841" t="str">
        <f>TRIM(PROPER(employee_data!U841))</f>
        <v>Male</v>
      </c>
      <c r="V841" t="str">
        <f>TRIM(employee_data!V841)</f>
        <v>46871</v>
      </c>
      <c r="W841" t="str">
        <f>TRIM(PROPER(employee_data!W841))</f>
        <v>Hispanic</v>
      </c>
      <c r="X841" t="str">
        <f>TRIM(PROPER(employee_data!X841))</f>
        <v>Divorced</v>
      </c>
      <c r="Y841" t="str">
        <f>TRIM(PROPER(employee_data!Y841))</f>
        <v>Fully Meets</v>
      </c>
      <c r="Z841" s="4">
        <v>3</v>
      </c>
    </row>
    <row r="842" spans="1:26" x14ac:dyDescent="0.25">
      <c r="A842" t="str">
        <f>TRIM(employee_data!A842)</f>
        <v>1267</v>
      </c>
      <c r="B842" t="str">
        <f>TRIM(PROPER(employee_data!B842))</f>
        <v>Virginia</v>
      </c>
      <c r="C842" t="str">
        <f>TRIM(PROPER(employee_data!C842))</f>
        <v>Wallace</v>
      </c>
      <c r="D842" s="2">
        <f>DATEVALUE(TEXT(employee_data!D842,"dd/mm/yyyy"))</f>
        <v>44149</v>
      </c>
      <c r="E842" s="2">
        <f>IFERROR(DATEVALUE(TEXT(employee_data!E842,"dd/mm/yyyy")),TRIM(""))</f>
        <v>44187</v>
      </c>
      <c r="F842" t="str">
        <f>TRIM(employee_data!F842)</f>
        <v>Production Technician I</v>
      </c>
      <c r="G842" t="str">
        <f>TRIM(PROPER(employee_data!G842))</f>
        <v>Sophia Bowman</v>
      </c>
      <c r="H842" t="str">
        <f>TRIM(employee_data!H842)</f>
        <v>virginia.wallace@bilearner.com</v>
      </c>
      <c r="I842" t="str">
        <f>TRIM(UPPER(employee_data!I842))</f>
        <v>SVG</v>
      </c>
      <c r="J842" t="str">
        <f>TRIM(PROPER(employee_data!J842))</f>
        <v>Active</v>
      </c>
      <c r="K842" t="str">
        <f>TRIM(PROPER(employee_data!K842))</f>
        <v>Part-Time</v>
      </c>
      <c r="L842" t="str">
        <f>TRIM(PROPER(employee_data!L842))</f>
        <v>Zone C</v>
      </c>
      <c r="M842" t="str">
        <f>TRIM(PROPER(employee_data!M842))</f>
        <v>Full-Time</v>
      </c>
      <c r="N842" t="str">
        <f>TRIM(PROPER(employee_data!N842))</f>
        <v>Voluntary</v>
      </c>
      <c r="O842" t="str">
        <f>TRIM(employee_data!O842)</f>
        <v>Better five blue particularly a media firm.</v>
      </c>
      <c r="P842" t="str">
        <f>TRIM(PROPER(employee_data!P842))</f>
        <v>Production</v>
      </c>
      <c r="Q842" t="str">
        <f>TRIM(PROPER(employee_data!Q842))</f>
        <v>General - Con</v>
      </c>
      <c r="R842" s="2">
        <f>DATEVALUE(TEXT(employee_data!R842,"dd/mm/yyyy"))</f>
        <v>26187</v>
      </c>
      <c r="S842" t="str">
        <f>TRIM(UPPER(employee_data!S842))</f>
        <v>MA</v>
      </c>
      <c r="T842" t="str">
        <f>TRIM(PROPER(employee_data!T842))</f>
        <v>Lineman</v>
      </c>
      <c r="U842" t="str">
        <f>TRIM(PROPER(employee_data!U842))</f>
        <v>Female</v>
      </c>
      <c r="V842" t="str">
        <f>TRIM(employee_data!V842)</f>
        <v>91614</v>
      </c>
      <c r="W842" t="str">
        <f>TRIM(PROPER(employee_data!W842))</f>
        <v>White</v>
      </c>
      <c r="X842" t="str">
        <f>TRIM(PROPER(employee_data!X842))</f>
        <v>Divorced</v>
      </c>
      <c r="Y842" t="str">
        <f>TRIM(PROPER(employee_data!Y842))</f>
        <v>Fully Meets</v>
      </c>
      <c r="Z842" s="4">
        <v>3</v>
      </c>
    </row>
    <row r="843" spans="1:26" x14ac:dyDescent="0.25">
      <c r="A843" t="str">
        <f>TRIM(employee_data!A843)</f>
        <v>1268</v>
      </c>
      <c r="B843" t="str">
        <f>TRIM(PROPER(employee_data!B843))</f>
        <v>Malik</v>
      </c>
      <c r="C843" t="str">
        <f>TRIM(PROPER(employee_data!C843))</f>
        <v>Ochoa</v>
      </c>
      <c r="D843" s="2">
        <f>DATEVALUE(TEXT(employee_data!D843,"dd/mm/yyyy"))</f>
        <v>44982</v>
      </c>
      <c r="E843" s="2" t="str">
        <f>IFERROR(DATEVALUE(TEXT(employee_data!E843,"dd/mm/yyyy")),TRIM(""))</f>
        <v/>
      </c>
      <c r="F843" t="str">
        <f>TRIM(employee_data!F843)</f>
        <v>Production Technician I</v>
      </c>
      <c r="G843" t="str">
        <f>TRIM(PROPER(employee_data!G843))</f>
        <v>Chelsey Crawford</v>
      </c>
      <c r="H843" t="str">
        <f>TRIM(employee_data!H843)</f>
        <v>malik.ochoa@bilearner.com</v>
      </c>
      <c r="I843" t="str">
        <f>TRIM(UPPER(employee_data!I843))</f>
        <v>EW</v>
      </c>
      <c r="J843" t="str">
        <f>TRIM(PROPER(employee_data!J843))</f>
        <v>Active</v>
      </c>
      <c r="K843" t="str">
        <f>TRIM(PROPER(employee_data!K843))</f>
        <v>Part-Time</v>
      </c>
      <c r="L843" t="str">
        <f>TRIM(PROPER(employee_data!L843))</f>
        <v>Zone A</v>
      </c>
      <c r="M843" t="str">
        <f>TRIM(PROPER(employee_data!M843))</f>
        <v>Part-Time</v>
      </c>
      <c r="N843" t="str">
        <f>TRIM(PROPER(employee_data!N843))</f>
        <v>Unk</v>
      </c>
      <c r="O843" t="str">
        <f>TRIM(employee_data!O843)</f>
        <v/>
      </c>
      <c r="P843" t="str">
        <f>TRIM(PROPER(employee_data!P843))</f>
        <v>Production</v>
      </c>
      <c r="Q843" t="str">
        <f>TRIM(PROPER(employee_data!Q843))</f>
        <v>General - Con</v>
      </c>
      <c r="R843" s="2">
        <f>DATEVALUE(TEXT(employee_data!R843,"dd/mm/yyyy"))</f>
        <v>22641</v>
      </c>
      <c r="S843" t="str">
        <f>TRIM(UPPER(employee_data!S843))</f>
        <v>MA</v>
      </c>
      <c r="T843" t="str">
        <f>TRIM(PROPER(employee_data!T843))</f>
        <v>Technician</v>
      </c>
      <c r="U843" t="str">
        <f>TRIM(PROPER(employee_data!U843))</f>
        <v>Female</v>
      </c>
      <c r="V843" t="str">
        <f>TRIM(employee_data!V843)</f>
        <v>89515</v>
      </c>
      <c r="W843" t="str">
        <f>TRIM(PROPER(employee_data!W843))</f>
        <v>Other</v>
      </c>
      <c r="X843" t="str">
        <f>TRIM(PROPER(employee_data!X843))</f>
        <v>Single</v>
      </c>
      <c r="Y843" t="str">
        <f>TRIM(PROPER(employee_data!Y843))</f>
        <v>Fully Meets</v>
      </c>
      <c r="Z843" s="4">
        <v>3</v>
      </c>
    </row>
    <row r="844" spans="1:26" x14ac:dyDescent="0.25">
      <c r="A844" t="str">
        <f>TRIM(employee_data!A844)</f>
        <v>1269</v>
      </c>
      <c r="B844" t="str">
        <f>TRIM(PROPER(employee_data!B844))</f>
        <v>Elyse</v>
      </c>
      <c r="C844" t="str">
        <f>TRIM(PROPER(employee_data!C844))</f>
        <v>Pratt</v>
      </c>
      <c r="D844" s="2">
        <f>DATEVALUE(TEXT(employee_data!D844,"dd/mm/yyyy"))</f>
        <v>44796</v>
      </c>
      <c r="E844" s="2" t="str">
        <f>IFERROR(DATEVALUE(TEXT(employee_data!E844,"dd/mm/yyyy")),TRIM(""))</f>
        <v/>
      </c>
      <c r="F844" t="str">
        <f>TRIM(employee_data!F844)</f>
        <v>Production Technician I</v>
      </c>
      <c r="G844" t="str">
        <f>TRIM(PROPER(employee_data!G844))</f>
        <v>Brianna Blanchard</v>
      </c>
      <c r="H844" t="str">
        <f>TRIM(employee_data!H844)</f>
        <v>elyse.pratt@bilearner.com</v>
      </c>
      <c r="I844" t="str">
        <f>TRIM(UPPER(employee_data!I844))</f>
        <v>MSC</v>
      </c>
      <c r="J844" t="str">
        <f>TRIM(PROPER(employee_data!J844))</f>
        <v>Active</v>
      </c>
      <c r="K844" t="str">
        <f>TRIM(PROPER(employee_data!K844))</f>
        <v>Contract</v>
      </c>
      <c r="L844" t="str">
        <f>TRIM(PROPER(employee_data!L844))</f>
        <v>Zone A</v>
      </c>
      <c r="M844" t="str">
        <f>TRIM(PROPER(employee_data!M844))</f>
        <v>Full-Time</v>
      </c>
      <c r="N844" t="str">
        <f>TRIM(PROPER(employee_data!N844))</f>
        <v>Unk</v>
      </c>
      <c r="O844" t="str">
        <f>TRIM(employee_data!O844)</f>
        <v/>
      </c>
      <c r="P844" t="str">
        <f>TRIM(PROPER(employee_data!P844))</f>
        <v>Production</v>
      </c>
      <c r="Q844" t="str">
        <f>TRIM(PROPER(employee_data!Q844))</f>
        <v>Yard (Material Handling)</v>
      </c>
      <c r="R844" s="2">
        <f>DATEVALUE(TEXT(employee_data!R844,"dd/mm/yyyy"))</f>
        <v>23860</v>
      </c>
      <c r="S844" t="str">
        <f>TRIM(UPPER(employee_data!S844))</f>
        <v>MA</v>
      </c>
      <c r="T844" t="str">
        <f>TRIM(PROPER(employee_data!T844))</f>
        <v>Laborer</v>
      </c>
      <c r="U844" t="str">
        <f>TRIM(PROPER(employee_data!U844))</f>
        <v>Female</v>
      </c>
      <c r="V844" t="str">
        <f>TRIM(employee_data!V844)</f>
        <v>82774</v>
      </c>
      <c r="W844" t="str">
        <f>TRIM(PROPER(employee_data!W844))</f>
        <v>Black</v>
      </c>
      <c r="X844" t="str">
        <f>TRIM(PROPER(employee_data!X844))</f>
        <v>Divorced</v>
      </c>
      <c r="Y844" t="str">
        <f>TRIM(PROPER(employee_data!Y844))</f>
        <v>Fully Meets</v>
      </c>
      <c r="Z844" s="4">
        <v>3</v>
      </c>
    </row>
    <row r="845" spans="1:26" x14ac:dyDescent="0.25">
      <c r="A845" t="str">
        <f>TRIM(employee_data!A845)</f>
        <v>1270</v>
      </c>
      <c r="B845" t="str">
        <f>TRIM(PROPER(employee_data!B845))</f>
        <v>Yahir</v>
      </c>
      <c r="C845" t="str">
        <f>TRIM(PROPER(employee_data!C845))</f>
        <v>Hill</v>
      </c>
      <c r="D845" s="2">
        <f>DATEVALUE(TEXT(employee_data!D845,"dd/mm/yyyy"))</f>
        <v>43586</v>
      </c>
      <c r="E845" s="2">
        <f>IFERROR(DATEVALUE(TEXT(employee_data!E845,"dd/mm/yyyy")),TRIM(""))</f>
        <v>43830</v>
      </c>
      <c r="F845" t="str">
        <f>TRIM(employee_data!F845)</f>
        <v>Production Technician I</v>
      </c>
      <c r="G845" t="str">
        <f>TRIM(PROPER(employee_data!G845))</f>
        <v>Adam Miller</v>
      </c>
      <c r="H845" t="str">
        <f>TRIM(employee_data!H845)</f>
        <v>yahir.hill@bilearner.com</v>
      </c>
      <c r="I845" t="str">
        <f>TRIM(UPPER(employee_data!I845))</f>
        <v>TNS</v>
      </c>
      <c r="J845" t="str">
        <f>TRIM(PROPER(employee_data!J845))</f>
        <v>Active</v>
      </c>
      <c r="K845" t="str">
        <f>TRIM(PROPER(employee_data!K845))</f>
        <v>Part-Time</v>
      </c>
      <c r="L845" t="str">
        <f>TRIM(PROPER(employee_data!L845))</f>
        <v>Zone C</v>
      </c>
      <c r="M845" t="str">
        <f>TRIM(PROPER(employee_data!M845))</f>
        <v>Full-Time</v>
      </c>
      <c r="N845" t="str">
        <f>TRIM(PROPER(employee_data!N845))</f>
        <v>Voluntary</v>
      </c>
      <c r="O845" t="str">
        <f>TRIM(employee_data!O845)</f>
        <v>When approach anyone hold along.</v>
      </c>
      <c r="P845" t="str">
        <f>TRIM(PROPER(employee_data!P845))</f>
        <v>Production</v>
      </c>
      <c r="Q845" t="str">
        <f>TRIM(PROPER(employee_data!Q845))</f>
        <v>Field Operations</v>
      </c>
      <c r="R845" s="2">
        <f>DATEVALUE(TEXT(employee_data!R845,"dd/mm/yyyy"))</f>
        <v>24762</v>
      </c>
      <c r="S845" t="str">
        <f>TRIM(UPPER(employee_data!S845))</f>
        <v>MA</v>
      </c>
      <c r="T845" t="str">
        <f>TRIM(PROPER(employee_data!T845))</f>
        <v>Laborer</v>
      </c>
      <c r="U845" t="str">
        <f>TRIM(PROPER(employee_data!U845))</f>
        <v>Female</v>
      </c>
      <c r="V845" t="str">
        <f>TRIM(employee_data!V845)</f>
        <v>79937</v>
      </c>
      <c r="W845" t="str">
        <f>TRIM(PROPER(employee_data!W845))</f>
        <v>Hispanic</v>
      </c>
      <c r="X845" t="str">
        <f>TRIM(PROPER(employee_data!X845))</f>
        <v>Married</v>
      </c>
      <c r="Y845" t="str">
        <f>TRIM(PROPER(employee_data!Y845))</f>
        <v>Fully Meets</v>
      </c>
      <c r="Z845" s="4">
        <v>3</v>
      </c>
    </row>
    <row r="846" spans="1:26" x14ac:dyDescent="0.25">
      <c r="A846" t="str">
        <f>TRIM(employee_data!A846)</f>
        <v>1271</v>
      </c>
      <c r="B846" t="str">
        <f>TRIM(PROPER(employee_data!B846))</f>
        <v>Harley</v>
      </c>
      <c r="C846" t="str">
        <f>TRIM(PROPER(employee_data!C846))</f>
        <v>Abbott</v>
      </c>
      <c r="D846" s="2">
        <f>DATEVALUE(TEXT(employee_data!D846,"dd/mm/yyyy"))</f>
        <v>43947</v>
      </c>
      <c r="E846" s="2" t="str">
        <f>IFERROR(DATEVALUE(TEXT(employee_data!E846,"dd/mm/yyyy")),TRIM(""))</f>
        <v/>
      </c>
      <c r="F846" t="str">
        <f>TRIM(employee_data!F846)</f>
        <v>Production Technician I</v>
      </c>
      <c r="G846" t="str">
        <f>TRIM(PROPER(employee_data!G846))</f>
        <v>Brenda Johnson</v>
      </c>
      <c r="H846" t="str">
        <f>TRIM(employee_data!H846)</f>
        <v>harley.abbott@bilearner.com</v>
      </c>
      <c r="I846" t="str">
        <f>TRIM(UPPER(employee_data!I846))</f>
        <v>PYZ</v>
      </c>
      <c r="J846" t="str">
        <f>TRIM(PROPER(employee_data!J846))</f>
        <v>Active</v>
      </c>
      <c r="K846" t="str">
        <f>TRIM(PROPER(employee_data!K846))</f>
        <v>Full-Time</v>
      </c>
      <c r="L846" t="str">
        <f>TRIM(PROPER(employee_data!L846))</f>
        <v>Zone A</v>
      </c>
      <c r="M846" t="str">
        <f>TRIM(PROPER(employee_data!M846))</f>
        <v>Part-Time</v>
      </c>
      <c r="N846" t="str">
        <f>TRIM(PROPER(employee_data!N846))</f>
        <v>Unk</v>
      </c>
      <c r="O846" t="str">
        <f>TRIM(employee_data!O846)</f>
        <v/>
      </c>
      <c r="P846" t="str">
        <f>TRIM(PROPER(employee_data!P846))</f>
        <v>Production</v>
      </c>
      <c r="Q846" t="str">
        <f>TRIM(PROPER(employee_data!Q846))</f>
        <v>General - Sga</v>
      </c>
      <c r="R846" s="2">
        <f>DATEVALUE(TEXT(employee_data!R846,"dd/mm/yyyy"))</f>
        <v>18948</v>
      </c>
      <c r="S846" t="str">
        <f>TRIM(UPPER(employee_data!S846))</f>
        <v>MA</v>
      </c>
      <c r="T846" t="str">
        <f>TRIM(PROPER(employee_data!T846))</f>
        <v>Foreman</v>
      </c>
      <c r="U846" t="str">
        <f>TRIM(PROPER(employee_data!U846))</f>
        <v>Female</v>
      </c>
      <c r="V846" t="str">
        <f>TRIM(employee_data!V846)</f>
        <v>95232</v>
      </c>
      <c r="W846" t="str">
        <f>TRIM(PROPER(employee_data!W846))</f>
        <v>Asian</v>
      </c>
      <c r="X846" t="str">
        <f>TRIM(PROPER(employee_data!X846))</f>
        <v>Widowed</v>
      </c>
      <c r="Y846" t="str">
        <f>TRIM(PROPER(employee_data!Y846))</f>
        <v>Fully Meets</v>
      </c>
      <c r="Z846" s="4">
        <v>3</v>
      </c>
    </row>
    <row r="847" spans="1:26" x14ac:dyDescent="0.25">
      <c r="A847" t="str">
        <f>TRIM(employee_data!A847)</f>
        <v>1272</v>
      </c>
      <c r="B847" t="str">
        <f>TRIM(PROPER(employee_data!B847))</f>
        <v>Dawson</v>
      </c>
      <c r="C847" t="str">
        <f>TRIM(PROPER(employee_data!C847))</f>
        <v>Pratt</v>
      </c>
      <c r="D847" s="2">
        <f>DATEVALUE(TEXT(employee_data!D847,"dd/mm/yyyy"))</f>
        <v>44235</v>
      </c>
      <c r="E847" s="2">
        <f>IFERROR(DATEVALUE(TEXT(employee_data!E847,"dd/mm/yyyy")),TRIM(""))</f>
        <v>44757</v>
      </c>
      <c r="F847" t="str">
        <f>TRIM(employee_data!F847)</f>
        <v>Production Technician I</v>
      </c>
      <c r="G847" t="str">
        <f>TRIM(PROPER(employee_data!G847))</f>
        <v>Natalie Shaffer</v>
      </c>
      <c r="H847" t="str">
        <f>TRIM(employee_data!H847)</f>
        <v>dawson.pratt@bilearner.com</v>
      </c>
      <c r="I847" t="str">
        <f>TRIM(UPPER(employee_data!I847))</f>
        <v>WBL</v>
      </c>
      <c r="J847" t="str">
        <f>TRIM(PROPER(employee_data!J847))</f>
        <v>Active</v>
      </c>
      <c r="K847" t="str">
        <f>TRIM(PROPER(employee_data!K847))</f>
        <v>Full-Time</v>
      </c>
      <c r="L847" t="str">
        <f>TRIM(PROPER(employee_data!L847))</f>
        <v>Zone C</v>
      </c>
      <c r="M847" t="str">
        <f>TRIM(PROPER(employee_data!M847))</f>
        <v>Temporary</v>
      </c>
      <c r="N847" t="str">
        <f>TRIM(PROPER(employee_data!N847))</f>
        <v>Involuntary</v>
      </c>
      <c r="O847" t="str">
        <f>TRIM(employee_data!O847)</f>
        <v>National detail star recently.</v>
      </c>
      <c r="P847" t="str">
        <f>TRIM(PROPER(employee_data!P847))</f>
        <v>Production</v>
      </c>
      <c r="Q847" t="str">
        <f>TRIM(PROPER(employee_data!Q847))</f>
        <v>General - Eng</v>
      </c>
      <c r="R847" s="2">
        <f>DATEVALUE(TEXT(employee_data!R847,"dd/mm/yyyy"))</f>
        <v>26080</v>
      </c>
      <c r="S847" t="str">
        <f>TRIM(UPPER(employee_data!S847))</f>
        <v>MA</v>
      </c>
      <c r="T847" t="str">
        <f>TRIM(PROPER(employee_data!T847))</f>
        <v>Coordinator</v>
      </c>
      <c r="U847" t="str">
        <f>TRIM(PROPER(employee_data!U847))</f>
        <v>Female</v>
      </c>
      <c r="V847" t="str">
        <f>TRIM(employee_data!V847)</f>
        <v>37465</v>
      </c>
      <c r="W847" t="str">
        <f>TRIM(PROPER(employee_data!W847))</f>
        <v>Black</v>
      </c>
      <c r="X847" t="str">
        <f>TRIM(PROPER(employee_data!X847))</f>
        <v>Single</v>
      </c>
      <c r="Y847" t="str">
        <f>TRIM(PROPER(employee_data!Y847))</f>
        <v>Fully Meets</v>
      </c>
      <c r="Z847" s="4">
        <v>3</v>
      </c>
    </row>
    <row r="848" spans="1:26" x14ac:dyDescent="0.25">
      <c r="A848" t="str">
        <f>TRIM(employee_data!A848)</f>
        <v>1273</v>
      </c>
      <c r="B848" t="str">
        <f>TRIM(PROPER(employee_data!B848))</f>
        <v>Michaela</v>
      </c>
      <c r="C848" t="str">
        <f>TRIM(PROPER(employee_data!C848))</f>
        <v>Smith</v>
      </c>
      <c r="D848" s="2">
        <f>DATEVALUE(TEXT(employee_data!D848,"dd/mm/yyyy"))</f>
        <v>44133</v>
      </c>
      <c r="E848" s="2">
        <f>IFERROR(DATEVALUE(TEXT(employee_data!E848,"dd/mm/yyyy")),TRIM(""))</f>
        <v>44222</v>
      </c>
      <c r="F848" t="str">
        <f>TRIM(employee_data!F848)</f>
        <v>Production Manager</v>
      </c>
      <c r="G848" t="str">
        <f>TRIM(PROPER(employee_data!G848))</f>
        <v>Rachel Wilkins</v>
      </c>
      <c r="H848" t="str">
        <f>TRIM(employee_data!H848)</f>
        <v>michaela.smith@bilearner.com</v>
      </c>
      <c r="I848" t="str">
        <f>TRIM(UPPER(employee_data!I848))</f>
        <v>NEL</v>
      </c>
      <c r="J848" t="str">
        <f>TRIM(PROPER(employee_data!J848))</f>
        <v>Active</v>
      </c>
      <c r="K848" t="str">
        <f>TRIM(PROPER(employee_data!K848))</f>
        <v>Contract</v>
      </c>
      <c r="L848" t="str">
        <f>TRIM(PROPER(employee_data!L848))</f>
        <v>Zone A</v>
      </c>
      <c r="M848" t="str">
        <f>TRIM(PROPER(employee_data!M848))</f>
        <v>Part-Time</v>
      </c>
      <c r="N848" t="str">
        <f>TRIM(PROPER(employee_data!N848))</f>
        <v>Retirement</v>
      </c>
      <c r="O848" t="str">
        <f>TRIM(employee_data!O848)</f>
        <v>Treat role defense or common service network.</v>
      </c>
      <c r="P848" t="str">
        <f>TRIM(PROPER(employee_data!P848))</f>
        <v>Production</v>
      </c>
      <c r="Q848" t="str">
        <f>TRIM(PROPER(employee_data!Q848))</f>
        <v>General - Sga</v>
      </c>
      <c r="R848" s="2">
        <f>DATEVALUE(TEXT(employee_data!R848,"dd/mm/yyyy"))</f>
        <v>20893</v>
      </c>
      <c r="S848" t="str">
        <f>TRIM(UPPER(employee_data!S848))</f>
        <v>MA</v>
      </c>
      <c r="T848" t="str">
        <f>TRIM(PROPER(employee_data!T848))</f>
        <v>Manager</v>
      </c>
      <c r="U848" t="str">
        <f>TRIM(PROPER(employee_data!U848))</f>
        <v>Female</v>
      </c>
      <c r="V848" t="str">
        <f>TRIM(employee_data!V848)</f>
        <v>50409</v>
      </c>
      <c r="W848" t="str">
        <f>TRIM(PROPER(employee_data!W848))</f>
        <v>Asian</v>
      </c>
      <c r="X848" t="str">
        <f>TRIM(PROPER(employee_data!X848))</f>
        <v>Single</v>
      </c>
      <c r="Y848" t="str">
        <f>TRIM(PROPER(employee_data!Y848))</f>
        <v>Fully Meets</v>
      </c>
      <c r="Z848" s="4">
        <v>3</v>
      </c>
    </row>
    <row r="849" spans="1:26" x14ac:dyDescent="0.25">
      <c r="A849" t="str">
        <f>TRIM(employee_data!A849)</f>
        <v>1274</v>
      </c>
      <c r="B849" t="str">
        <f>TRIM(PROPER(employee_data!B849))</f>
        <v>Lillie</v>
      </c>
      <c r="C849" t="str">
        <f>TRIM(PROPER(employee_data!C849))</f>
        <v>Leblanc</v>
      </c>
      <c r="D849" s="2">
        <f>DATEVALUE(TEXT(employee_data!D849,"dd/mm/yyyy"))</f>
        <v>44887</v>
      </c>
      <c r="E849" s="2" t="str">
        <f>IFERROR(DATEVALUE(TEXT(employee_data!E849,"dd/mm/yyyy")),TRIM(""))</f>
        <v/>
      </c>
      <c r="F849" t="str">
        <f>TRIM(employee_data!F849)</f>
        <v>Production Manager</v>
      </c>
      <c r="G849" t="str">
        <f>TRIM(PROPER(employee_data!G849))</f>
        <v>Nicole Pierce</v>
      </c>
      <c r="H849" t="str">
        <f>TRIM(employee_data!H849)</f>
        <v>lillie.leblanc@bilearner.com</v>
      </c>
      <c r="I849" t="str">
        <f>TRIM(UPPER(employee_data!I849))</f>
        <v>PL</v>
      </c>
      <c r="J849" t="str">
        <f>TRIM(PROPER(employee_data!J849))</f>
        <v>Active</v>
      </c>
      <c r="K849" t="str">
        <f>TRIM(PROPER(employee_data!K849))</f>
        <v>Contract</v>
      </c>
      <c r="L849" t="str">
        <f>TRIM(PROPER(employee_data!L849))</f>
        <v>Zone A</v>
      </c>
      <c r="M849" t="str">
        <f>TRIM(PROPER(employee_data!M849))</f>
        <v>Full-Time</v>
      </c>
      <c r="N849" t="str">
        <f>TRIM(PROPER(employee_data!N849))</f>
        <v>Unk</v>
      </c>
      <c r="O849" t="str">
        <f>TRIM(employee_data!O849)</f>
        <v/>
      </c>
      <c r="P849" t="str">
        <f>TRIM(PROPER(employee_data!P849))</f>
        <v>Production</v>
      </c>
      <c r="Q849" t="str">
        <f>TRIM(PROPER(employee_data!Q849))</f>
        <v>Engineers</v>
      </c>
      <c r="R849" s="2">
        <f>DATEVALUE(TEXT(employee_data!R849,"dd/mm/yyyy"))</f>
        <v>27704</v>
      </c>
      <c r="S849" t="str">
        <f>TRIM(UPPER(employee_data!S849))</f>
        <v>MA</v>
      </c>
      <c r="T849" t="str">
        <f>TRIM(PROPER(employee_data!T849))</f>
        <v>Engineer</v>
      </c>
      <c r="U849" t="str">
        <f>TRIM(PROPER(employee_data!U849))</f>
        <v>Female</v>
      </c>
      <c r="V849" t="str">
        <f>TRIM(employee_data!V849)</f>
        <v>2006</v>
      </c>
      <c r="W849" t="str">
        <f>TRIM(PROPER(employee_data!W849))</f>
        <v>Black</v>
      </c>
      <c r="X849" t="str">
        <f>TRIM(PROPER(employee_data!X849))</f>
        <v>Single</v>
      </c>
      <c r="Y849" t="str">
        <f>TRIM(PROPER(employee_data!Y849))</f>
        <v>Fully Meets</v>
      </c>
      <c r="Z849" s="4">
        <v>3</v>
      </c>
    </row>
    <row r="850" spans="1:26" x14ac:dyDescent="0.25">
      <c r="A850" t="str">
        <f>TRIM(employee_data!A850)</f>
        <v>1275</v>
      </c>
      <c r="B850" t="str">
        <f>TRIM(PROPER(employee_data!B850))</f>
        <v>Sincere</v>
      </c>
      <c r="C850" t="str">
        <f>TRIM(PROPER(employee_data!C850))</f>
        <v>Rivera</v>
      </c>
      <c r="D850" s="2">
        <f>DATEVALUE(TEXT(employee_data!D850,"dd/mm/yyyy"))</f>
        <v>44845</v>
      </c>
      <c r="E850" s="2" t="str">
        <f>IFERROR(DATEVALUE(TEXT(employee_data!E850,"dd/mm/yyyy")),TRIM(""))</f>
        <v/>
      </c>
      <c r="F850" t="str">
        <f>TRIM(employee_data!F850)</f>
        <v>Production Technician II</v>
      </c>
      <c r="G850" t="str">
        <f>TRIM(PROPER(employee_data!G850))</f>
        <v>Nicole Gamble</v>
      </c>
      <c r="H850" t="str">
        <f>TRIM(employee_data!H850)</f>
        <v>sincere.rivera@bilearner.com</v>
      </c>
      <c r="I850" t="str">
        <f>TRIM(UPPER(employee_data!I850))</f>
        <v>CCDR</v>
      </c>
      <c r="J850" t="str">
        <f>TRIM(PROPER(employee_data!J850))</f>
        <v>Active</v>
      </c>
      <c r="K850" t="str">
        <f>TRIM(PROPER(employee_data!K850))</f>
        <v>Full-Time</v>
      </c>
      <c r="L850" t="str">
        <f>TRIM(PROPER(employee_data!L850))</f>
        <v>Zone B</v>
      </c>
      <c r="M850" t="str">
        <f>TRIM(PROPER(employee_data!M850))</f>
        <v>Part-Time</v>
      </c>
      <c r="N850" t="str">
        <f>TRIM(PROPER(employee_data!N850))</f>
        <v>Unk</v>
      </c>
      <c r="O850" t="str">
        <f>TRIM(employee_data!O850)</f>
        <v/>
      </c>
      <c r="P850" t="str">
        <f>TRIM(PROPER(employee_data!P850))</f>
        <v>Production</v>
      </c>
      <c r="Q850" t="str">
        <f>TRIM(PROPER(employee_data!Q850))</f>
        <v>Aerial</v>
      </c>
      <c r="R850" s="2">
        <f>DATEVALUE(TEXT(employee_data!R850,"dd/mm/yyyy"))</f>
        <v>30121</v>
      </c>
      <c r="S850" t="str">
        <f>TRIM(UPPER(employee_data!S850))</f>
        <v>MA</v>
      </c>
      <c r="T850" t="str">
        <f>TRIM(PROPER(employee_data!T850))</f>
        <v>Splicer</v>
      </c>
      <c r="U850" t="str">
        <f>TRIM(PROPER(employee_data!U850))</f>
        <v>Female</v>
      </c>
      <c r="V850" t="str">
        <f>TRIM(employee_data!V850)</f>
        <v>55846</v>
      </c>
      <c r="W850" t="str">
        <f>TRIM(PROPER(employee_data!W850))</f>
        <v>Other</v>
      </c>
      <c r="X850" t="str">
        <f>TRIM(PROPER(employee_data!X850))</f>
        <v>Single</v>
      </c>
      <c r="Y850" t="str">
        <f>TRIM(PROPER(employee_data!Y850))</f>
        <v>Fully Meets</v>
      </c>
      <c r="Z850" s="4">
        <v>3</v>
      </c>
    </row>
    <row r="851" spans="1:26" x14ac:dyDescent="0.25">
      <c r="A851" t="str">
        <f>TRIM(employee_data!A851)</f>
        <v>1276</v>
      </c>
      <c r="B851" t="str">
        <f>TRIM(PROPER(employee_data!B851))</f>
        <v>Lucas</v>
      </c>
      <c r="C851" t="str">
        <f>TRIM(PROPER(employee_data!C851))</f>
        <v>Good</v>
      </c>
      <c r="D851" s="2">
        <f>DATEVALUE(TEXT(employee_data!D851,"dd/mm/yyyy"))</f>
        <v>43827</v>
      </c>
      <c r="E851" s="2" t="str">
        <f>IFERROR(DATEVALUE(TEXT(employee_data!E851,"dd/mm/yyyy")),TRIM(""))</f>
        <v/>
      </c>
      <c r="F851" t="str">
        <f>TRIM(employee_data!F851)</f>
        <v>Production Technician II</v>
      </c>
      <c r="G851" t="str">
        <f>TRIM(PROPER(employee_data!G851))</f>
        <v>Lauren Gonzales</v>
      </c>
      <c r="H851" t="str">
        <f>TRIM(employee_data!H851)</f>
        <v>lucas.good@bilearner.com</v>
      </c>
      <c r="I851" t="str">
        <f>TRIM(UPPER(employee_data!I851))</f>
        <v>EW</v>
      </c>
      <c r="J851" t="str">
        <f>TRIM(PROPER(employee_data!J851))</f>
        <v>Active</v>
      </c>
      <c r="K851" t="str">
        <f>TRIM(PROPER(employee_data!K851))</f>
        <v>Full-Time</v>
      </c>
      <c r="L851" t="str">
        <f>TRIM(PROPER(employee_data!L851))</f>
        <v>Zone A</v>
      </c>
      <c r="M851" t="str">
        <f>TRIM(PROPER(employee_data!M851))</f>
        <v>Full-Time</v>
      </c>
      <c r="N851" t="str">
        <f>TRIM(PROPER(employee_data!N851))</f>
        <v>Unk</v>
      </c>
      <c r="O851" t="str">
        <f>TRIM(employee_data!O851)</f>
        <v/>
      </c>
      <c r="P851" t="str">
        <f>TRIM(PROPER(employee_data!P851))</f>
        <v>Production</v>
      </c>
      <c r="Q851" t="str">
        <f>TRIM(PROPER(employee_data!Q851))</f>
        <v>General - Sga</v>
      </c>
      <c r="R851" s="2">
        <f>DATEVALUE(TEXT(employee_data!R851,"dd/mm/yyyy"))</f>
        <v>28601</v>
      </c>
      <c r="S851" t="str">
        <f>TRIM(UPPER(employee_data!S851))</f>
        <v>MA</v>
      </c>
      <c r="T851" t="str">
        <f>TRIM(PROPER(employee_data!T851))</f>
        <v>Administrator</v>
      </c>
      <c r="U851" t="str">
        <f>TRIM(PROPER(employee_data!U851))</f>
        <v>Female</v>
      </c>
      <c r="V851" t="str">
        <f>TRIM(employee_data!V851)</f>
        <v>74245</v>
      </c>
      <c r="W851" t="str">
        <f>TRIM(PROPER(employee_data!W851))</f>
        <v>White</v>
      </c>
      <c r="X851" t="str">
        <f>TRIM(PROPER(employee_data!X851))</f>
        <v>Married</v>
      </c>
      <c r="Y851" t="str">
        <f>TRIM(PROPER(employee_data!Y851))</f>
        <v>Fully Meets</v>
      </c>
      <c r="Z851" s="4">
        <v>3</v>
      </c>
    </row>
    <row r="852" spans="1:26" x14ac:dyDescent="0.25">
      <c r="A852" t="str">
        <f>TRIM(employee_data!A852)</f>
        <v>1277</v>
      </c>
      <c r="B852" t="str">
        <f>TRIM(PROPER(employee_data!B852))</f>
        <v>Jonas</v>
      </c>
      <c r="C852" t="str">
        <f>TRIM(PROPER(employee_data!C852))</f>
        <v>Hernandez</v>
      </c>
      <c r="D852" s="2">
        <f>DATEVALUE(TEXT(employee_data!D852,"dd/mm/yyyy"))</f>
        <v>43566</v>
      </c>
      <c r="E852" s="2" t="str">
        <f>IFERROR(DATEVALUE(TEXT(employee_data!E852,"dd/mm/yyyy")),TRIM(""))</f>
        <v/>
      </c>
      <c r="F852" t="str">
        <f>TRIM(employee_data!F852)</f>
        <v>Production Technician II</v>
      </c>
      <c r="G852" t="str">
        <f>TRIM(PROPER(employee_data!G852))</f>
        <v>Margaret Murphy</v>
      </c>
      <c r="H852" t="str">
        <f>TRIM(employee_data!H852)</f>
        <v>jonas.hernandez@bilearner.com</v>
      </c>
      <c r="I852" t="str">
        <f>TRIM(UPPER(employee_data!I852))</f>
        <v>MSC</v>
      </c>
      <c r="J852" t="str">
        <f>TRIM(PROPER(employee_data!J852))</f>
        <v>Active</v>
      </c>
      <c r="K852" t="str">
        <f>TRIM(PROPER(employee_data!K852))</f>
        <v>Full-Time</v>
      </c>
      <c r="L852" t="str">
        <f>TRIM(PROPER(employee_data!L852))</f>
        <v>Zone C</v>
      </c>
      <c r="M852" t="str">
        <f>TRIM(PROPER(employee_data!M852))</f>
        <v>Part-Time</v>
      </c>
      <c r="N852" t="str">
        <f>TRIM(PROPER(employee_data!N852))</f>
        <v>Unk</v>
      </c>
      <c r="O852" t="str">
        <f>TRIM(employee_data!O852)</f>
        <v/>
      </c>
      <c r="P852" t="str">
        <f>TRIM(PROPER(employee_data!P852))</f>
        <v>Production</v>
      </c>
      <c r="Q852" t="str">
        <f>TRIM(PROPER(employee_data!Q852))</f>
        <v>Splicing</v>
      </c>
      <c r="R852" s="2">
        <f>DATEVALUE(TEXT(employee_data!R852,"dd/mm/yyyy"))</f>
        <v>30812</v>
      </c>
      <c r="S852" t="str">
        <f>TRIM(UPPER(employee_data!S852))</f>
        <v>MA</v>
      </c>
      <c r="T852" t="str">
        <f>TRIM(PROPER(employee_data!T852))</f>
        <v>Technician</v>
      </c>
      <c r="U852" t="str">
        <f>TRIM(PROPER(employee_data!U852))</f>
        <v>Female</v>
      </c>
      <c r="V852" t="str">
        <f>TRIM(employee_data!V852)</f>
        <v>95565</v>
      </c>
      <c r="W852" t="str">
        <f>TRIM(PROPER(employee_data!W852))</f>
        <v>Other</v>
      </c>
      <c r="X852" t="str">
        <f>TRIM(PROPER(employee_data!X852))</f>
        <v>Single</v>
      </c>
      <c r="Y852" t="str">
        <f>TRIM(PROPER(employee_data!Y852))</f>
        <v>Fully Meets</v>
      </c>
      <c r="Z852" s="4">
        <v>3</v>
      </c>
    </row>
    <row r="853" spans="1:26" x14ac:dyDescent="0.25">
      <c r="A853" t="str">
        <f>TRIM(employee_data!A853)</f>
        <v>1278</v>
      </c>
      <c r="B853" t="str">
        <f>TRIM(PROPER(employee_data!B853))</f>
        <v>Cason</v>
      </c>
      <c r="C853" t="str">
        <f>TRIM(PROPER(employee_data!C853))</f>
        <v>Tyler</v>
      </c>
      <c r="D853" s="2">
        <f>DATEVALUE(TEXT(employee_data!D853,"dd/mm/yyyy"))</f>
        <v>44130</v>
      </c>
      <c r="E853" s="2" t="str">
        <f>IFERROR(DATEVALUE(TEXT(employee_data!E853,"dd/mm/yyyy")),TRIM(""))</f>
        <v/>
      </c>
      <c r="F853" t="str">
        <f>TRIM(employee_data!F853)</f>
        <v>Production Technician II</v>
      </c>
      <c r="G853" t="str">
        <f>TRIM(PROPER(employee_data!G853))</f>
        <v>Christine Oneill</v>
      </c>
      <c r="H853" t="str">
        <f>TRIM(employee_data!H853)</f>
        <v>cason.tyler@bilearner.com</v>
      </c>
      <c r="I853" t="str">
        <f>TRIM(UPPER(employee_data!I853))</f>
        <v>NEL</v>
      </c>
      <c r="J853" t="str">
        <f>TRIM(PROPER(employee_data!J853))</f>
        <v>Active</v>
      </c>
      <c r="K853" t="str">
        <f>TRIM(PROPER(employee_data!K853))</f>
        <v>Full-Time</v>
      </c>
      <c r="L853" t="str">
        <f>TRIM(PROPER(employee_data!L853))</f>
        <v>Zone A</v>
      </c>
      <c r="M853" t="str">
        <f>TRIM(PROPER(employee_data!M853))</f>
        <v>Part-Time</v>
      </c>
      <c r="N853" t="str">
        <f>TRIM(PROPER(employee_data!N853))</f>
        <v>Unk</v>
      </c>
      <c r="O853" t="str">
        <f>TRIM(employee_data!O853)</f>
        <v/>
      </c>
      <c r="P853" t="str">
        <f>TRIM(PROPER(employee_data!P853))</f>
        <v>Production</v>
      </c>
      <c r="Q853" t="str">
        <f>TRIM(PROPER(employee_data!Q853))</f>
        <v>Field Operations</v>
      </c>
      <c r="R853" s="2">
        <f>DATEVALUE(TEXT(employee_data!R853,"dd/mm/yyyy"))</f>
        <v>20314</v>
      </c>
      <c r="S853" t="str">
        <f>TRIM(UPPER(employee_data!S853))</f>
        <v>MA</v>
      </c>
      <c r="T853" t="str">
        <f>TRIM(PROPER(employee_data!T853))</f>
        <v>Laborer</v>
      </c>
      <c r="U853" t="str">
        <f>TRIM(PROPER(employee_data!U853))</f>
        <v>Female</v>
      </c>
      <c r="V853" t="str">
        <f>TRIM(employee_data!V853)</f>
        <v>89318</v>
      </c>
      <c r="W853" t="str">
        <f>TRIM(PROPER(employee_data!W853))</f>
        <v>White</v>
      </c>
      <c r="X853" t="str">
        <f>TRIM(PROPER(employee_data!X853))</f>
        <v>Divorced</v>
      </c>
      <c r="Y853" t="str">
        <f>TRIM(PROPER(employee_data!Y853))</f>
        <v>Fully Meets</v>
      </c>
      <c r="Z853" s="4">
        <v>3</v>
      </c>
    </row>
    <row r="854" spans="1:26" x14ac:dyDescent="0.25">
      <c r="A854" t="str">
        <f>TRIM(employee_data!A854)</f>
        <v>1279</v>
      </c>
      <c r="B854" t="str">
        <f>TRIM(PROPER(employee_data!B854))</f>
        <v>Malachi</v>
      </c>
      <c r="C854" t="str">
        <f>TRIM(PROPER(employee_data!C854))</f>
        <v>Singleton</v>
      </c>
      <c r="D854" s="2">
        <f>DATEVALUE(TEXT(employee_data!D854,"dd/mm/yyyy"))</f>
        <v>44386</v>
      </c>
      <c r="E854" s="2">
        <f>IFERROR(DATEVALUE(TEXT(employee_data!E854,"dd/mm/yyyy")),TRIM(""))</f>
        <v>44953</v>
      </c>
      <c r="F854" t="str">
        <f>TRIM(employee_data!F854)</f>
        <v>Production Technician II</v>
      </c>
      <c r="G854" t="str">
        <f>TRIM(PROPER(employee_data!G854))</f>
        <v>Regina Rogers</v>
      </c>
      <c r="H854" t="str">
        <f>TRIM(employee_data!H854)</f>
        <v>malachi.singleton@bilearner.com</v>
      </c>
      <c r="I854" t="str">
        <f>TRIM(UPPER(employee_data!I854))</f>
        <v>PL</v>
      </c>
      <c r="J854" t="str">
        <f>TRIM(PROPER(employee_data!J854))</f>
        <v>Voluntarily Terminated</v>
      </c>
      <c r="K854" t="str">
        <f>TRIM(PROPER(employee_data!K854))</f>
        <v>Part-Time</v>
      </c>
      <c r="L854" t="str">
        <f>TRIM(PROPER(employee_data!L854))</f>
        <v>Zone B</v>
      </c>
      <c r="M854" t="str">
        <f>TRIM(PROPER(employee_data!M854))</f>
        <v>Full-Time</v>
      </c>
      <c r="N854" t="str">
        <f>TRIM(PROPER(employee_data!N854))</f>
        <v>Resignation</v>
      </c>
      <c r="O854" t="str">
        <f>TRIM(employee_data!O854)</f>
        <v>Mrs technology behavior fear.</v>
      </c>
      <c r="P854" t="str">
        <f>TRIM(PROPER(employee_data!P854))</f>
        <v>Production</v>
      </c>
      <c r="Q854" t="str">
        <f>TRIM(PROPER(employee_data!Q854))</f>
        <v>Field Operations</v>
      </c>
      <c r="R854" s="2">
        <f>DATEVALUE(TEXT(employee_data!R854,"dd/mm/yyyy"))</f>
        <v>34531</v>
      </c>
      <c r="S854" t="str">
        <f>TRIM(UPPER(employee_data!S854))</f>
        <v>MA</v>
      </c>
      <c r="T854" t="str">
        <f>TRIM(PROPER(employee_data!T854))</f>
        <v>Technician</v>
      </c>
      <c r="U854" t="str">
        <f>TRIM(PROPER(employee_data!U854))</f>
        <v>Female</v>
      </c>
      <c r="V854" t="str">
        <f>TRIM(employee_data!V854)</f>
        <v>29507</v>
      </c>
      <c r="W854" t="str">
        <f>TRIM(PROPER(employee_data!W854))</f>
        <v>White</v>
      </c>
      <c r="X854" t="str">
        <f>TRIM(PROPER(employee_data!X854))</f>
        <v>Married</v>
      </c>
      <c r="Y854" t="str">
        <f>TRIM(PROPER(employee_data!Y854))</f>
        <v>Fully Meets</v>
      </c>
      <c r="Z854" s="4">
        <v>3</v>
      </c>
    </row>
    <row r="855" spans="1:26" x14ac:dyDescent="0.25">
      <c r="A855" t="str">
        <f>TRIM(employee_data!A855)</f>
        <v>1280</v>
      </c>
      <c r="B855" t="str">
        <f>TRIM(PROPER(employee_data!B855))</f>
        <v>Natalie</v>
      </c>
      <c r="C855" t="str">
        <f>TRIM(PROPER(employee_data!C855))</f>
        <v>Christensen</v>
      </c>
      <c r="D855" s="2">
        <f>DATEVALUE(TEXT(employee_data!D855,"dd/mm/yyyy"))</f>
        <v>44573</v>
      </c>
      <c r="E855" s="2" t="str">
        <f>IFERROR(DATEVALUE(TEXT(employee_data!E855,"dd/mm/yyyy")),TRIM(""))</f>
        <v/>
      </c>
      <c r="F855" t="str">
        <f>TRIM(employee_data!F855)</f>
        <v>Production Technician I</v>
      </c>
      <c r="G855" t="str">
        <f>TRIM(PROPER(employee_data!G855))</f>
        <v>Timothy Blackwell</v>
      </c>
      <c r="H855" t="str">
        <f>TRIM(employee_data!H855)</f>
        <v>natalie.christensen@bilearner.com</v>
      </c>
      <c r="I855" t="str">
        <f>TRIM(UPPER(employee_data!I855))</f>
        <v>MSC</v>
      </c>
      <c r="J855" t="str">
        <f>TRIM(PROPER(employee_data!J855))</f>
        <v>Active</v>
      </c>
      <c r="K855" t="str">
        <f>TRIM(PROPER(employee_data!K855))</f>
        <v>Full-Time</v>
      </c>
      <c r="L855" t="str">
        <f>TRIM(PROPER(employee_data!L855))</f>
        <v>Zone C</v>
      </c>
      <c r="M855" t="str">
        <f>TRIM(PROPER(employee_data!M855))</f>
        <v>Temporary</v>
      </c>
      <c r="N855" t="str">
        <f>TRIM(PROPER(employee_data!N855))</f>
        <v>Unk</v>
      </c>
      <c r="O855" t="str">
        <f>TRIM(employee_data!O855)</f>
        <v/>
      </c>
      <c r="P855" t="str">
        <f>TRIM(PROPER(employee_data!P855))</f>
        <v>Production</v>
      </c>
      <c r="Q855" t="str">
        <f>TRIM(PROPER(employee_data!Q855))</f>
        <v>General - Sga</v>
      </c>
      <c r="R855" s="2">
        <f>DATEVALUE(TEXT(employee_data!R855,"dd/mm/yyyy"))</f>
        <v>16181</v>
      </c>
      <c r="S855" t="str">
        <f>TRIM(UPPER(employee_data!S855))</f>
        <v>MA</v>
      </c>
      <c r="T855" t="str">
        <f>TRIM(PROPER(employee_data!T855))</f>
        <v>Administrator</v>
      </c>
      <c r="U855" t="str">
        <f>TRIM(PROPER(employee_data!U855))</f>
        <v>Male</v>
      </c>
      <c r="V855" t="str">
        <f>TRIM(employee_data!V855)</f>
        <v>77219</v>
      </c>
      <c r="W855" t="str">
        <f>TRIM(PROPER(employee_data!W855))</f>
        <v>Black</v>
      </c>
      <c r="X855" t="str">
        <f>TRIM(PROPER(employee_data!X855))</f>
        <v>Single</v>
      </c>
      <c r="Y855" t="str">
        <f>TRIM(PROPER(employee_data!Y855))</f>
        <v>Fully Meets</v>
      </c>
      <c r="Z855" s="4">
        <v>3</v>
      </c>
    </row>
    <row r="856" spans="1:26" x14ac:dyDescent="0.25">
      <c r="A856" t="str">
        <f>TRIM(employee_data!A856)</f>
        <v>1281</v>
      </c>
      <c r="B856" t="str">
        <f>TRIM(PROPER(employee_data!B856))</f>
        <v>Jordyn</v>
      </c>
      <c r="C856" t="str">
        <f>TRIM(PROPER(employee_data!C856))</f>
        <v>Sheppard</v>
      </c>
      <c r="D856" s="2">
        <f>DATEVALUE(TEXT(employee_data!D856,"dd/mm/yyyy"))</f>
        <v>44050</v>
      </c>
      <c r="E856" s="2">
        <f>IFERROR(DATEVALUE(TEXT(employee_data!E856,"dd/mm/yyyy")),TRIM(""))</f>
        <v>44397</v>
      </c>
      <c r="F856" t="str">
        <f>TRIM(employee_data!F856)</f>
        <v>Production Technician I</v>
      </c>
      <c r="G856" t="str">
        <f>TRIM(PROPER(employee_data!G856))</f>
        <v>Jeffrey Bowen</v>
      </c>
      <c r="H856" t="str">
        <f>TRIM(employee_data!H856)</f>
        <v>jordyn.sheppard@bilearner.com</v>
      </c>
      <c r="I856" t="str">
        <f>TRIM(UPPER(employee_data!I856))</f>
        <v>TNS</v>
      </c>
      <c r="J856" t="str">
        <f>TRIM(PROPER(employee_data!J856))</f>
        <v>Voluntarily Terminated</v>
      </c>
      <c r="K856" t="str">
        <f>TRIM(PROPER(employee_data!K856))</f>
        <v>Part-Time</v>
      </c>
      <c r="L856" t="str">
        <f>TRIM(PROPER(employee_data!L856))</f>
        <v>Zone A</v>
      </c>
      <c r="M856" t="str">
        <f>TRIM(PROPER(employee_data!M856))</f>
        <v>Part-Time</v>
      </c>
      <c r="N856" t="str">
        <f>TRIM(PROPER(employee_data!N856))</f>
        <v>Retirement</v>
      </c>
      <c r="O856" t="str">
        <f>TRIM(employee_data!O856)</f>
        <v>Tree cause agency reduce fine air.</v>
      </c>
      <c r="P856" t="str">
        <f>TRIM(PROPER(employee_data!P856))</f>
        <v>Production</v>
      </c>
      <c r="Q856" t="str">
        <f>TRIM(PROPER(employee_data!Q856))</f>
        <v>Finance &amp; Accounting</v>
      </c>
      <c r="R856" s="2">
        <f>DATEVALUE(TEXT(employee_data!R856,"dd/mm/yyyy"))</f>
        <v>25191</v>
      </c>
      <c r="S856" t="str">
        <f>TRIM(UPPER(employee_data!S856))</f>
        <v>MA</v>
      </c>
      <c r="T856" t="str">
        <f>TRIM(PROPER(employee_data!T856))</f>
        <v>Administrative</v>
      </c>
      <c r="U856" t="str">
        <f>TRIM(PROPER(employee_data!U856))</f>
        <v>Female</v>
      </c>
      <c r="V856" t="str">
        <f>TRIM(employee_data!V856)</f>
        <v>30117</v>
      </c>
      <c r="W856" t="str">
        <f>TRIM(PROPER(employee_data!W856))</f>
        <v>White</v>
      </c>
      <c r="X856" t="str">
        <f>TRIM(PROPER(employee_data!X856))</f>
        <v>Widowed</v>
      </c>
      <c r="Y856" t="str">
        <f>TRIM(PROPER(employee_data!Y856))</f>
        <v>Fully Meets</v>
      </c>
      <c r="Z856" s="4">
        <v>3</v>
      </c>
    </row>
    <row r="857" spans="1:26" x14ac:dyDescent="0.25">
      <c r="A857" t="str">
        <f>TRIM(employee_data!A857)</f>
        <v>1282</v>
      </c>
      <c r="B857" t="str">
        <f>TRIM(PROPER(employee_data!B857))</f>
        <v>Rohan</v>
      </c>
      <c r="C857" t="str">
        <f>TRIM(PROPER(employee_data!C857))</f>
        <v>Matthews</v>
      </c>
      <c r="D857" s="2">
        <f>DATEVALUE(TEXT(employee_data!D857,"dd/mm/yyyy"))</f>
        <v>44296</v>
      </c>
      <c r="E857" s="2">
        <f>IFERROR(DATEVALUE(TEXT(employee_data!E857,"dd/mm/yyyy")),TRIM(""))</f>
        <v>44884</v>
      </c>
      <c r="F857" t="str">
        <f>TRIM(employee_data!F857)</f>
        <v>Production Technician I</v>
      </c>
      <c r="G857" t="str">
        <f>TRIM(PROPER(employee_data!G857))</f>
        <v>Eileen Rodriguez</v>
      </c>
      <c r="H857" t="str">
        <f>TRIM(employee_data!H857)</f>
        <v>rohan.matthews@bilearner.com</v>
      </c>
      <c r="I857" t="str">
        <f>TRIM(UPPER(employee_data!I857))</f>
        <v>BPC</v>
      </c>
      <c r="J857" t="str">
        <f>TRIM(PROPER(employee_data!J857))</f>
        <v>Voluntarily Terminated</v>
      </c>
      <c r="K857" t="str">
        <f>TRIM(PROPER(employee_data!K857))</f>
        <v>Part-Time</v>
      </c>
      <c r="L857" t="str">
        <f>TRIM(PROPER(employee_data!L857))</f>
        <v>Zone A</v>
      </c>
      <c r="M857" t="str">
        <f>TRIM(PROPER(employee_data!M857))</f>
        <v>Temporary</v>
      </c>
      <c r="N857" t="str">
        <f>TRIM(PROPER(employee_data!N857))</f>
        <v>Involuntary</v>
      </c>
      <c r="O857" t="str">
        <f>TRIM(employee_data!O857)</f>
        <v>All guy thus card fill walk.</v>
      </c>
      <c r="P857" t="str">
        <f>TRIM(PROPER(employee_data!P857))</f>
        <v>Production</v>
      </c>
      <c r="Q857" t="str">
        <f>TRIM(PROPER(employee_data!Q857))</f>
        <v>Catv</v>
      </c>
      <c r="R857" s="2">
        <f>DATEVALUE(TEXT(employee_data!R857,"dd/mm/yyyy"))</f>
        <v>29583</v>
      </c>
      <c r="S857" t="str">
        <f>TRIM(UPPER(employee_data!S857))</f>
        <v>MA</v>
      </c>
      <c r="T857" t="str">
        <f>TRIM(PROPER(employee_data!T857))</f>
        <v>Administrative</v>
      </c>
      <c r="U857" t="str">
        <f>TRIM(PROPER(employee_data!U857))</f>
        <v>Female</v>
      </c>
      <c r="V857" t="str">
        <f>TRIM(employee_data!V857)</f>
        <v>30179</v>
      </c>
      <c r="W857" t="str">
        <f>TRIM(PROPER(employee_data!W857))</f>
        <v>Black</v>
      </c>
      <c r="X857" t="str">
        <f>TRIM(PROPER(employee_data!X857))</f>
        <v>Widowed</v>
      </c>
      <c r="Y857" t="str">
        <f>TRIM(PROPER(employee_data!Y857))</f>
        <v>Fully Meets</v>
      </c>
      <c r="Z857" s="4">
        <v>3</v>
      </c>
    </row>
    <row r="858" spans="1:26" x14ac:dyDescent="0.25">
      <c r="A858" t="str">
        <f>TRIM(employee_data!A858)</f>
        <v>1283</v>
      </c>
      <c r="B858" t="str">
        <f>TRIM(PROPER(employee_data!B858))</f>
        <v>Taniya</v>
      </c>
      <c r="C858" t="str">
        <f>TRIM(PROPER(employee_data!C858))</f>
        <v>Stafford</v>
      </c>
      <c r="D858" s="2">
        <f>DATEVALUE(TEXT(employee_data!D858,"dd/mm/yyyy"))</f>
        <v>44207</v>
      </c>
      <c r="E858" s="2" t="str">
        <f>IFERROR(DATEVALUE(TEXT(employee_data!E858,"dd/mm/yyyy")),TRIM(""))</f>
        <v/>
      </c>
      <c r="F858" t="str">
        <f>TRIM(employee_data!F858)</f>
        <v>Production Technician I</v>
      </c>
      <c r="G858" t="str">
        <f>TRIM(PROPER(employee_data!G858))</f>
        <v>Deborah Arnold</v>
      </c>
      <c r="H858" t="str">
        <f>TRIM(employee_data!H858)</f>
        <v>taniya.stafford@bilearner.com</v>
      </c>
      <c r="I858" t="str">
        <f>TRIM(UPPER(employee_data!I858))</f>
        <v>CCDR</v>
      </c>
      <c r="J858" t="str">
        <f>TRIM(PROPER(employee_data!J858))</f>
        <v>Active</v>
      </c>
      <c r="K858" t="str">
        <f>TRIM(PROPER(employee_data!K858))</f>
        <v>Full-Time</v>
      </c>
      <c r="L858" t="str">
        <f>TRIM(PROPER(employee_data!L858))</f>
        <v>Zone C</v>
      </c>
      <c r="M858" t="str">
        <f>TRIM(PROPER(employee_data!M858))</f>
        <v>Full-Time</v>
      </c>
      <c r="N858" t="str">
        <f>TRIM(PROPER(employee_data!N858))</f>
        <v>Unk</v>
      </c>
      <c r="O858" t="str">
        <f>TRIM(employee_data!O858)</f>
        <v/>
      </c>
      <c r="P858" t="str">
        <f>TRIM(PROPER(employee_data!P858))</f>
        <v>Production</v>
      </c>
      <c r="Q858" t="str">
        <f>TRIM(PROPER(employee_data!Q858))</f>
        <v>General - Eng</v>
      </c>
      <c r="R858" s="2">
        <f>DATEVALUE(TEXT(employee_data!R858,"dd/mm/yyyy"))</f>
        <v>36574</v>
      </c>
      <c r="S858" t="str">
        <f>TRIM(UPPER(employee_data!S858))</f>
        <v>MA</v>
      </c>
      <c r="T858" t="str">
        <f>TRIM(PROPER(employee_data!T858))</f>
        <v>Drafter</v>
      </c>
      <c r="U858" t="str">
        <f>TRIM(PROPER(employee_data!U858))</f>
        <v>Female</v>
      </c>
      <c r="V858" t="str">
        <f>TRIM(employee_data!V858)</f>
        <v>72581</v>
      </c>
      <c r="W858" t="str">
        <f>TRIM(PROPER(employee_data!W858))</f>
        <v>Asian</v>
      </c>
      <c r="X858" t="str">
        <f>TRIM(PROPER(employee_data!X858))</f>
        <v>Married</v>
      </c>
      <c r="Y858" t="str">
        <f>TRIM(PROPER(employee_data!Y858))</f>
        <v>Fully Meets</v>
      </c>
      <c r="Z858" s="4">
        <v>3</v>
      </c>
    </row>
    <row r="859" spans="1:26" x14ac:dyDescent="0.25">
      <c r="A859" t="str">
        <f>TRIM(employee_data!A859)</f>
        <v>1284</v>
      </c>
      <c r="B859" t="str">
        <f>TRIM(PROPER(employee_data!B859))</f>
        <v>Cherish</v>
      </c>
      <c r="C859" t="str">
        <f>TRIM(PROPER(employee_data!C859))</f>
        <v>Preston</v>
      </c>
      <c r="D859" s="2">
        <f>DATEVALUE(TEXT(employee_data!D859,"dd/mm/yyyy"))</f>
        <v>43807</v>
      </c>
      <c r="E859" s="2" t="str">
        <f>IFERROR(DATEVALUE(TEXT(employee_data!E859,"dd/mm/yyyy")),TRIM(""))</f>
        <v/>
      </c>
      <c r="F859" t="str">
        <f>TRIM(employee_data!F859)</f>
        <v>Production Technician I</v>
      </c>
      <c r="G859" t="str">
        <f>TRIM(PROPER(employee_data!G859))</f>
        <v>Chase Hardy</v>
      </c>
      <c r="H859" t="str">
        <f>TRIM(employee_data!H859)</f>
        <v>cherish.preston@bilearner.com</v>
      </c>
      <c r="I859" t="str">
        <f>TRIM(UPPER(employee_data!I859))</f>
        <v>EW</v>
      </c>
      <c r="J859" t="str">
        <f>TRIM(PROPER(employee_data!J859))</f>
        <v>Active</v>
      </c>
      <c r="K859" t="str">
        <f>TRIM(PROPER(employee_data!K859))</f>
        <v>Contract</v>
      </c>
      <c r="L859" t="str">
        <f>TRIM(PROPER(employee_data!L859))</f>
        <v>Zone B</v>
      </c>
      <c r="M859" t="str">
        <f>TRIM(PROPER(employee_data!M859))</f>
        <v>Full-Time</v>
      </c>
      <c r="N859" t="str">
        <f>TRIM(PROPER(employee_data!N859))</f>
        <v>Unk</v>
      </c>
      <c r="O859" t="str">
        <f>TRIM(employee_data!O859)</f>
        <v/>
      </c>
      <c r="P859" t="str">
        <f>TRIM(PROPER(employee_data!P859))</f>
        <v>Production</v>
      </c>
      <c r="Q859" t="str">
        <f>TRIM(PROPER(employee_data!Q859))</f>
        <v>General - Eng</v>
      </c>
      <c r="R859" s="2">
        <f>DATEVALUE(TEXT(employee_data!R859,"dd/mm/yyyy"))</f>
        <v>31075</v>
      </c>
      <c r="S859" t="str">
        <f>TRIM(UPPER(employee_data!S859))</f>
        <v>MA</v>
      </c>
      <c r="T859" t="str">
        <f>TRIM(PROPER(employee_data!T859))</f>
        <v>Supervisor</v>
      </c>
      <c r="U859" t="str">
        <f>TRIM(PROPER(employee_data!U859))</f>
        <v>Female</v>
      </c>
      <c r="V859" t="str">
        <f>TRIM(employee_data!V859)</f>
        <v>39352</v>
      </c>
      <c r="W859" t="str">
        <f>TRIM(PROPER(employee_data!W859))</f>
        <v>Other</v>
      </c>
      <c r="X859" t="str">
        <f>TRIM(PROPER(employee_data!X859))</f>
        <v>Married</v>
      </c>
      <c r="Y859" t="str">
        <f>TRIM(PROPER(employee_data!Y859))</f>
        <v>Fully Meets</v>
      </c>
      <c r="Z859" s="4">
        <v>3</v>
      </c>
    </row>
    <row r="860" spans="1:26" x14ac:dyDescent="0.25">
      <c r="A860" t="str">
        <f>TRIM(employee_data!A860)</f>
        <v>1285</v>
      </c>
      <c r="B860" t="str">
        <f>TRIM(PROPER(employee_data!B860))</f>
        <v>Briley</v>
      </c>
      <c r="C860" t="str">
        <f>TRIM(PROPER(employee_data!C860))</f>
        <v>Hanson</v>
      </c>
      <c r="D860" s="2">
        <f>DATEVALUE(TEXT(employee_data!D860,"dd/mm/yyyy"))</f>
        <v>44465</v>
      </c>
      <c r="E860" s="2" t="str">
        <f>IFERROR(DATEVALUE(TEXT(employee_data!E860,"dd/mm/yyyy")),TRIM(""))</f>
        <v/>
      </c>
      <c r="F860" t="str">
        <f>TRIM(employee_data!F860)</f>
        <v>Production Technician I</v>
      </c>
      <c r="G860" t="str">
        <f>TRIM(PROPER(employee_data!G860))</f>
        <v>John Gonzalez</v>
      </c>
      <c r="H860" t="str">
        <f>TRIM(employee_data!H860)</f>
        <v>briley.hanson@bilearner.com</v>
      </c>
      <c r="I860" t="str">
        <f>TRIM(UPPER(employee_data!I860))</f>
        <v>MSC</v>
      </c>
      <c r="J860" t="str">
        <f>TRIM(PROPER(employee_data!J860))</f>
        <v>Active</v>
      </c>
      <c r="K860" t="str">
        <f>TRIM(PROPER(employee_data!K860))</f>
        <v>Part-Time</v>
      </c>
      <c r="L860" t="str">
        <f>TRIM(PROPER(employee_data!L860))</f>
        <v>Zone C</v>
      </c>
      <c r="M860" t="str">
        <f>TRIM(PROPER(employee_data!M860))</f>
        <v>Full-Time</v>
      </c>
      <c r="N860" t="str">
        <f>TRIM(PROPER(employee_data!N860))</f>
        <v>Unk</v>
      </c>
      <c r="O860" t="str">
        <f>TRIM(employee_data!O860)</f>
        <v/>
      </c>
      <c r="P860" t="str">
        <f>TRIM(PROPER(employee_data!P860))</f>
        <v>Production</v>
      </c>
      <c r="Q860" t="str">
        <f>TRIM(PROPER(employee_data!Q860))</f>
        <v>General - Eng</v>
      </c>
      <c r="R860" s="2">
        <f>DATEVALUE(TEXT(employee_data!R860,"dd/mm/yyyy"))</f>
        <v>34536</v>
      </c>
      <c r="S860" t="str">
        <f>TRIM(UPPER(employee_data!S860))</f>
        <v>MA</v>
      </c>
      <c r="T860" t="str">
        <f>TRIM(PROPER(employee_data!T860))</f>
        <v>Supervisor</v>
      </c>
      <c r="U860" t="str">
        <f>TRIM(PROPER(employee_data!U860))</f>
        <v>Male</v>
      </c>
      <c r="V860" t="str">
        <f>TRIM(employee_data!V860)</f>
        <v>89374</v>
      </c>
      <c r="W860" t="str">
        <f>TRIM(PROPER(employee_data!W860))</f>
        <v>Hispanic</v>
      </c>
      <c r="X860" t="str">
        <f>TRIM(PROPER(employee_data!X860))</f>
        <v>Widowed</v>
      </c>
      <c r="Y860" t="str">
        <f>TRIM(PROPER(employee_data!Y860))</f>
        <v>Fully Meets</v>
      </c>
      <c r="Z860" s="4">
        <v>3</v>
      </c>
    </row>
    <row r="861" spans="1:26" x14ac:dyDescent="0.25">
      <c r="A861" t="str">
        <f>TRIM(employee_data!A861)</f>
        <v>1286</v>
      </c>
      <c r="B861" t="str">
        <f>TRIM(PROPER(employee_data!B861))</f>
        <v>Hugo</v>
      </c>
      <c r="C861" t="str">
        <f>TRIM(PROPER(employee_data!C861))</f>
        <v>Tate</v>
      </c>
      <c r="D861" s="2">
        <f>DATEVALUE(TEXT(employee_data!D861,"dd/mm/yyyy"))</f>
        <v>44448</v>
      </c>
      <c r="E861" s="2">
        <f>IFERROR(DATEVALUE(TEXT(employee_data!E861,"dd/mm/yyyy")),TRIM(""))</f>
        <v>44497</v>
      </c>
      <c r="F861" t="str">
        <f>TRIM(employee_data!F861)</f>
        <v>Production Technician I</v>
      </c>
      <c r="G861" t="str">
        <f>TRIM(PROPER(employee_data!G861))</f>
        <v>Jennifer Randall</v>
      </c>
      <c r="H861" t="str">
        <f>TRIM(employee_data!H861)</f>
        <v>hugo.tate@bilearner.com</v>
      </c>
      <c r="I861" t="str">
        <f>TRIM(UPPER(employee_data!I861))</f>
        <v>NEL</v>
      </c>
      <c r="J861" t="str">
        <f>TRIM(PROPER(employee_data!J861))</f>
        <v>Voluntarily Terminated</v>
      </c>
      <c r="K861" t="str">
        <f>TRIM(PROPER(employee_data!K861))</f>
        <v>Full-Time</v>
      </c>
      <c r="L861" t="str">
        <f>TRIM(PROPER(employee_data!L861))</f>
        <v>Zone B</v>
      </c>
      <c r="M861" t="str">
        <f>TRIM(PROPER(employee_data!M861))</f>
        <v>Temporary</v>
      </c>
      <c r="N861" t="str">
        <f>TRIM(PROPER(employee_data!N861))</f>
        <v>Voluntary</v>
      </c>
      <c r="O861" t="str">
        <f>TRIM(employee_data!O861)</f>
        <v>Never few away level attack buy.</v>
      </c>
      <c r="P861" t="str">
        <f>TRIM(PROPER(employee_data!P861))</f>
        <v>Production</v>
      </c>
      <c r="Q861" t="str">
        <f>TRIM(PROPER(employee_data!Q861))</f>
        <v>Field Operations</v>
      </c>
      <c r="R861" s="2">
        <f>DATEVALUE(TEXT(employee_data!R861,"dd/mm/yyyy"))</f>
        <v>36305</v>
      </c>
      <c r="S861" t="str">
        <f>TRIM(UPPER(employee_data!S861))</f>
        <v>MA</v>
      </c>
      <c r="T861" t="str">
        <f>TRIM(PROPER(employee_data!T861))</f>
        <v>Driller</v>
      </c>
      <c r="U861" t="str">
        <f>TRIM(PROPER(employee_data!U861))</f>
        <v>Male</v>
      </c>
      <c r="V861" t="str">
        <f>TRIM(employee_data!V861)</f>
        <v>74629</v>
      </c>
      <c r="W861" t="str">
        <f>TRIM(PROPER(employee_data!W861))</f>
        <v>Asian</v>
      </c>
      <c r="X861" t="str">
        <f>TRIM(PROPER(employee_data!X861))</f>
        <v>Divorced</v>
      </c>
      <c r="Y861" t="str">
        <f>TRIM(PROPER(employee_data!Y861))</f>
        <v>Fully Meets</v>
      </c>
      <c r="Z861" s="4">
        <v>3</v>
      </c>
    </row>
    <row r="862" spans="1:26" x14ac:dyDescent="0.25">
      <c r="A862" t="str">
        <f>TRIM(employee_data!A862)</f>
        <v>1287</v>
      </c>
      <c r="B862" t="str">
        <f>TRIM(PROPER(employee_data!B862))</f>
        <v>Daniel</v>
      </c>
      <c r="C862" t="str">
        <f>TRIM(PROPER(employee_data!C862))</f>
        <v>Griffin</v>
      </c>
      <c r="D862" s="2">
        <f>DATEVALUE(TEXT(employee_data!D862,"dd/mm/yyyy"))</f>
        <v>44093</v>
      </c>
      <c r="E862" s="2">
        <f>IFERROR(DATEVALUE(TEXT(employee_data!E862,"dd/mm/yyyy")),TRIM(""))</f>
        <v>44977</v>
      </c>
      <c r="F862" t="str">
        <f>TRIM(employee_data!F862)</f>
        <v>Production Technician I</v>
      </c>
      <c r="G862" t="str">
        <f>TRIM(PROPER(employee_data!G862))</f>
        <v>Evelyn Diaz</v>
      </c>
      <c r="H862" t="str">
        <f>TRIM(employee_data!H862)</f>
        <v>daniel.griffin@bilearner.com</v>
      </c>
      <c r="I862" t="str">
        <f>TRIM(UPPER(employee_data!I862))</f>
        <v>PL</v>
      </c>
      <c r="J862" t="str">
        <f>TRIM(PROPER(employee_data!J862))</f>
        <v>Voluntarily Terminated</v>
      </c>
      <c r="K862" t="str">
        <f>TRIM(PROPER(employee_data!K862))</f>
        <v>Full-Time</v>
      </c>
      <c r="L862" t="str">
        <f>TRIM(PROPER(employee_data!L862))</f>
        <v>Zone A</v>
      </c>
      <c r="M862" t="str">
        <f>TRIM(PROPER(employee_data!M862))</f>
        <v>Full-Time</v>
      </c>
      <c r="N862" t="str">
        <f>TRIM(PROPER(employee_data!N862))</f>
        <v>Retirement</v>
      </c>
      <c r="O862" t="str">
        <f>TRIM(employee_data!O862)</f>
        <v>American quickly treatment.</v>
      </c>
      <c r="P862" t="str">
        <f>TRIM(PROPER(employee_data!P862))</f>
        <v>Production</v>
      </c>
      <c r="Q862" t="str">
        <f>TRIM(PROPER(employee_data!Q862))</f>
        <v>General - Con</v>
      </c>
      <c r="R862" s="2">
        <f>DATEVALUE(TEXT(employee_data!R862,"dd/mm/yyyy"))</f>
        <v>15967</v>
      </c>
      <c r="S862" t="str">
        <f>TRIM(UPPER(employee_data!S862))</f>
        <v>MA</v>
      </c>
      <c r="T862" t="str">
        <f>TRIM(PROPER(employee_data!T862))</f>
        <v>Technician</v>
      </c>
      <c r="U862" t="str">
        <f>TRIM(PROPER(employee_data!U862))</f>
        <v>Female</v>
      </c>
      <c r="V862" t="str">
        <f>TRIM(employee_data!V862)</f>
        <v>56136</v>
      </c>
      <c r="W862" t="str">
        <f>TRIM(PROPER(employee_data!W862))</f>
        <v>Black</v>
      </c>
      <c r="X862" t="str">
        <f>TRIM(PROPER(employee_data!X862))</f>
        <v>Widowed</v>
      </c>
      <c r="Y862" t="str">
        <f>TRIM(PROPER(employee_data!Y862))</f>
        <v>Fully Meets</v>
      </c>
      <c r="Z862" s="4">
        <v>3</v>
      </c>
    </row>
    <row r="863" spans="1:26" x14ac:dyDescent="0.25">
      <c r="A863" t="str">
        <f>TRIM(employee_data!A863)</f>
        <v>1288</v>
      </c>
      <c r="B863" t="str">
        <f>TRIM(PROPER(employee_data!B863))</f>
        <v>Dakota</v>
      </c>
      <c r="C863" t="str">
        <f>TRIM(PROPER(employee_data!C863))</f>
        <v>Salinas</v>
      </c>
      <c r="D863" s="2">
        <f>DATEVALUE(TEXT(employee_data!D863,"dd/mm/yyyy"))</f>
        <v>44572</v>
      </c>
      <c r="E863" s="2">
        <f>IFERROR(DATEVALUE(TEXT(employee_data!E863,"dd/mm/yyyy")),TRIM(""))</f>
        <v>44860</v>
      </c>
      <c r="F863" t="str">
        <f>TRIM(employee_data!F863)</f>
        <v>Production Technician I</v>
      </c>
      <c r="G863" t="str">
        <f>TRIM(PROPER(employee_data!G863))</f>
        <v>Justin Johnson</v>
      </c>
      <c r="H863" t="str">
        <f>TRIM(employee_data!H863)</f>
        <v>dakota.salinas@bilearner.com</v>
      </c>
      <c r="I863" t="str">
        <f>TRIM(UPPER(employee_data!I863))</f>
        <v>PYZ</v>
      </c>
      <c r="J863" t="str">
        <f>TRIM(PROPER(employee_data!J863))</f>
        <v>Active</v>
      </c>
      <c r="K863" t="str">
        <f>TRIM(PROPER(employee_data!K863))</f>
        <v>Full-Time</v>
      </c>
      <c r="L863" t="str">
        <f>TRIM(PROPER(employee_data!L863))</f>
        <v>Zone C</v>
      </c>
      <c r="M863" t="str">
        <f>TRIM(PROPER(employee_data!M863))</f>
        <v>Part-Time</v>
      </c>
      <c r="N863" t="str">
        <f>TRIM(PROPER(employee_data!N863))</f>
        <v>Voluntary</v>
      </c>
      <c r="O863" t="str">
        <f>TRIM(employee_data!O863)</f>
        <v>Skill shoulder bag suffer.</v>
      </c>
      <c r="P863" t="str">
        <f>TRIM(PROPER(employee_data!P863))</f>
        <v>Production</v>
      </c>
      <c r="Q863" t="str">
        <f>TRIM(PROPER(employee_data!Q863))</f>
        <v>Aerial</v>
      </c>
      <c r="R863" s="2">
        <f>DATEVALUE(TEXT(employee_data!R863,"dd/mm/yyyy"))</f>
        <v>35944</v>
      </c>
      <c r="S863" t="str">
        <f>TRIM(UPPER(employee_data!S863))</f>
        <v>MA</v>
      </c>
      <c r="T863" t="str">
        <f>TRIM(PROPER(employee_data!T863))</f>
        <v>Lineman</v>
      </c>
      <c r="U863" t="str">
        <f>TRIM(PROPER(employee_data!U863))</f>
        <v>Female</v>
      </c>
      <c r="V863" t="str">
        <f>TRIM(employee_data!V863)</f>
        <v>69514</v>
      </c>
      <c r="W863" t="str">
        <f>TRIM(PROPER(employee_data!W863))</f>
        <v>Hispanic</v>
      </c>
      <c r="X863" t="str">
        <f>TRIM(PROPER(employee_data!X863))</f>
        <v>Single</v>
      </c>
      <c r="Y863" t="str">
        <f>TRIM(PROPER(employee_data!Y863))</f>
        <v>Fully Meets</v>
      </c>
      <c r="Z863" s="4">
        <v>3</v>
      </c>
    </row>
    <row r="864" spans="1:26" x14ac:dyDescent="0.25">
      <c r="A864" t="str">
        <f>TRIM(employee_data!A864)</f>
        <v>1289</v>
      </c>
      <c r="B864" t="str">
        <f>TRIM(PROPER(employee_data!B864))</f>
        <v>Janiyah</v>
      </c>
      <c r="C864" t="str">
        <f>TRIM(PROPER(employee_data!C864))</f>
        <v>Ballard</v>
      </c>
      <c r="D864" s="2">
        <f>DATEVALUE(TEXT(employee_data!D864,"dd/mm/yyyy"))</f>
        <v>43664</v>
      </c>
      <c r="E864" s="2" t="str">
        <f>IFERROR(DATEVALUE(TEXT(employee_data!E864,"dd/mm/yyyy")),TRIM(""))</f>
        <v/>
      </c>
      <c r="F864" t="str">
        <f>TRIM(employee_data!F864)</f>
        <v>Production Technician I</v>
      </c>
      <c r="G864" t="str">
        <f>TRIM(PROPER(employee_data!G864))</f>
        <v>Kevin Pearson</v>
      </c>
      <c r="H864" t="str">
        <f>TRIM(employee_data!H864)</f>
        <v>janiyah.ballard@bilearner.com</v>
      </c>
      <c r="I864" t="str">
        <f>TRIM(UPPER(employee_data!I864))</f>
        <v>SVG</v>
      </c>
      <c r="J864" t="str">
        <f>TRIM(PROPER(employee_data!J864))</f>
        <v>Active</v>
      </c>
      <c r="K864" t="str">
        <f>TRIM(PROPER(employee_data!K864))</f>
        <v>Full-Time</v>
      </c>
      <c r="L864" t="str">
        <f>TRIM(PROPER(employee_data!L864))</f>
        <v>Zone C</v>
      </c>
      <c r="M864" t="str">
        <f>TRIM(PROPER(employee_data!M864))</f>
        <v>Full-Time</v>
      </c>
      <c r="N864" t="str">
        <f>TRIM(PROPER(employee_data!N864))</f>
        <v>Unk</v>
      </c>
      <c r="O864" t="str">
        <f>TRIM(employee_data!O864)</f>
        <v/>
      </c>
      <c r="P864" t="str">
        <f>TRIM(PROPER(employee_data!P864))</f>
        <v>Production</v>
      </c>
      <c r="Q864" t="str">
        <f>TRIM(PROPER(employee_data!Q864))</f>
        <v>General - Con</v>
      </c>
      <c r="R864" s="2">
        <f>DATEVALUE(TEXT(employee_data!R864,"dd/mm/yyyy"))</f>
        <v>15523</v>
      </c>
      <c r="S864" t="str">
        <f>TRIM(UPPER(employee_data!S864))</f>
        <v>MA</v>
      </c>
      <c r="T864" t="str">
        <f>TRIM(PROPER(employee_data!T864))</f>
        <v>Clerk</v>
      </c>
      <c r="U864" t="str">
        <f>TRIM(PROPER(employee_data!U864))</f>
        <v>Female</v>
      </c>
      <c r="V864" t="str">
        <f>TRIM(employee_data!V864)</f>
        <v>40307</v>
      </c>
      <c r="W864" t="str">
        <f>TRIM(PROPER(employee_data!W864))</f>
        <v>Other</v>
      </c>
      <c r="X864" t="str">
        <f>TRIM(PROPER(employee_data!X864))</f>
        <v>Single</v>
      </c>
      <c r="Y864" t="str">
        <f>TRIM(PROPER(employee_data!Y864))</f>
        <v>Fully Meets</v>
      </c>
      <c r="Z864" s="4">
        <v>3</v>
      </c>
    </row>
    <row r="865" spans="1:26" x14ac:dyDescent="0.25">
      <c r="A865" t="str">
        <f>TRIM(employee_data!A865)</f>
        <v>1290</v>
      </c>
      <c r="B865" t="str">
        <f>TRIM(PROPER(employee_data!B865))</f>
        <v>Annika</v>
      </c>
      <c r="C865" t="str">
        <f>TRIM(PROPER(employee_data!C865))</f>
        <v>Malone</v>
      </c>
      <c r="D865" s="2">
        <f>DATEVALUE(TEXT(employee_data!D865,"dd/mm/yyyy"))</f>
        <v>44299</v>
      </c>
      <c r="E865" s="2" t="str">
        <f>IFERROR(DATEVALUE(TEXT(employee_data!E865,"dd/mm/yyyy")),TRIM(""))</f>
        <v/>
      </c>
      <c r="F865" t="str">
        <f>TRIM(employee_data!F865)</f>
        <v>Production Technician I</v>
      </c>
      <c r="G865" t="str">
        <f>TRIM(PROPER(employee_data!G865))</f>
        <v>Bryan Salas</v>
      </c>
      <c r="H865" t="str">
        <f>TRIM(employee_data!H865)</f>
        <v>annika.malone@bilearner.com</v>
      </c>
      <c r="I865" t="str">
        <f>TRIM(UPPER(employee_data!I865))</f>
        <v>TNS</v>
      </c>
      <c r="J865" t="str">
        <f>TRIM(PROPER(employee_data!J865))</f>
        <v>Active</v>
      </c>
      <c r="K865" t="str">
        <f>TRIM(PROPER(employee_data!K865))</f>
        <v>Full-Time</v>
      </c>
      <c r="L865" t="str">
        <f>TRIM(PROPER(employee_data!L865))</f>
        <v>Zone A</v>
      </c>
      <c r="M865" t="str">
        <f>TRIM(PROPER(employee_data!M865))</f>
        <v>Full-Time</v>
      </c>
      <c r="N865" t="str">
        <f>TRIM(PROPER(employee_data!N865))</f>
        <v>Unk</v>
      </c>
      <c r="O865" t="str">
        <f>TRIM(employee_data!O865)</f>
        <v/>
      </c>
      <c r="P865" t="str">
        <f>TRIM(PROPER(employee_data!P865))</f>
        <v>Production</v>
      </c>
      <c r="Q865" t="str">
        <f>TRIM(PROPER(employee_data!Q865))</f>
        <v>General - Sga</v>
      </c>
      <c r="R865" s="2">
        <f>DATEVALUE(TEXT(employee_data!R865,"dd/mm/yyyy"))</f>
        <v>35199</v>
      </c>
      <c r="S865" t="str">
        <f>TRIM(UPPER(employee_data!S865))</f>
        <v>MA</v>
      </c>
      <c r="T865" t="str">
        <f>TRIM(PROPER(employee_data!T865))</f>
        <v>Administrator</v>
      </c>
      <c r="U865" t="str">
        <f>TRIM(PROPER(employee_data!U865))</f>
        <v>Female</v>
      </c>
      <c r="V865" t="str">
        <f>TRIM(employee_data!V865)</f>
        <v>57255</v>
      </c>
      <c r="W865" t="str">
        <f>TRIM(PROPER(employee_data!W865))</f>
        <v>White</v>
      </c>
      <c r="X865" t="str">
        <f>TRIM(PROPER(employee_data!X865))</f>
        <v>Married</v>
      </c>
      <c r="Y865" t="str">
        <f>TRIM(PROPER(employee_data!Y865))</f>
        <v>Fully Meets</v>
      </c>
      <c r="Z865" s="4">
        <v>3</v>
      </c>
    </row>
    <row r="866" spans="1:26" x14ac:dyDescent="0.25">
      <c r="A866" t="str">
        <f>TRIM(employee_data!A866)</f>
        <v>1291</v>
      </c>
      <c r="B866" t="str">
        <f>TRIM(PROPER(employee_data!B866))</f>
        <v>Celeste</v>
      </c>
      <c r="C866" t="str">
        <f>TRIM(PROPER(employee_data!C866))</f>
        <v>Lin</v>
      </c>
      <c r="D866" s="2">
        <f>DATEVALUE(TEXT(employee_data!D866,"dd/mm/yyyy"))</f>
        <v>45094</v>
      </c>
      <c r="E866" s="2">
        <f>IFERROR(DATEVALUE(TEXT(employee_data!E866,"dd/mm/yyyy")),TRIM(""))</f>
        <v>45134</v>
      </c>
      <c r="F866" t="str">
        <f>TRIM(employee_data!F866)</f>
        <v>Production Technician I</v>
      </c>
      <c r="G866" t="str">
        <f>TRIM(PROPER(employee_data!G866))</f>
        <v>Jeffery Williams</v>
      </c>
      <c r="H866" t="str">
        <f>TRIM(employee_data!H866)</f>
        <v>celeste.lin@bilearner.com</v>
      </c>
      <c r="I866" t="str">
        <f>TRIM(UPPER(employee_data!I866))</f>
        <v>WBL</v>
      </c>
      <c r="J866" t="str">
        <f>TRIM(PROPER(employee_data!J866))</f>
        <v>Active</v>
      </c>
      <c r="K866" t="str">
        <f>TRIM(PROPER(employee_data!K866))</f>
        <v>Contract</v>
      </c>
      <c r="L866" t="str">
        <f>TRIM(PROPER(employee_data!L866))</f>
        <v>Zone B</v>
      </c>
      <c r="M866" t="str">
        <f>TRIM(PROPER(employee_data!M866))</f>
        <v>Temporary</v>
      </c>
      <c r="N866" t="str">
        <f>TRIM(PROPER(employee_data!N866))</f>
        <v>Voluntary</v>
      </c>
      <c r="O866" t="str">
        <f>TRIM(employee_data!O866)</f>
        <v>Finally provide various but.</v>
      </c>
      <c r="P866" t="str">
        <f>TRIM(PROPER(employee_data!P866))</f>
        <v>Production</v>
      </c>
      <c r="Q866" t="str">
        <f>TRIM(PROPER(employee_data!Q866))</f>
        <v>Engineers</v>
      </c>
      <c r="R866" s="2">
        <f>DATEVALUE(TEXT(employee_data!R866,"dd/mm/yyyy"))</f>
        <v>32214</v>
      </c>
      <c r="S866" t="str">
        <f>TRIM(UPPER(employee_data!S866))</f>
        <v>MA</v>
      </c>
      <c r="T866" t="str">
        <f>TRIM(PROPER(employee_data!T866))</f>
        <v>Coordinator</v>
      </c>
      <c r="U866" t="str">
        <f>TRIM(PROPER(employee_data!U866))</f>
        <v>Female</v>
      </c>
      <c r="V866" t="str">
        <f>TRIM(employee_data!V866)</f>
        <v>94486</v>
      </c>
      <c r="W866" t="str">
        <f>TRIM(PROPER(employee_data!W866))</f>
        <v>Black</v>
      </c>
      <c r="X866" t="str">
        <f>TRIM(PROPER(employee_data!X866))</f>
        <v>Divorced</v>
      </c>
      <c r="Y866" t="str">
        <f>TRIM(PROPER(employee_data!Y866))</f>
        <v>Fully Meets</v>
      </c>
      <c r="Z866" s="4">
        <v>3</v>
      </c>
    </row>
    <row r="867" spans="1:26" x14ac:dyDescent="0.25">
      <c r="A867" t="str">
        <f>TRIM(employee_data!A867)</f>
        <v>1292</v>
      </c>
      <c r="B867" t="str">
        <f>TRIM(PROPER(employee_data!B867))</f>
        <v>Larissa</v>
      </c>
      <c r="C867" t="str">
        <f>TRIM(PROPER(employee_data!C867))</f>
        <v>Warner</v>
      </c>
      <c r="D867" s="2">
        <f>DATEVALUE(TEXT(employee_data!D867,"dd/mm/yyyy"))</f>
        <v>43400</v>
      </c>
      <c r="E867" s="2" t="str">
        <f>IFERROR(DATEVALUE(TEXT(employee_data!E867,"dd/mm/yyyy")),TRIM(""))</f>
        <v/>
      </c>
      <c r="F867" t="str">
        <f>TRIM(employee_data!F867)</f>
        <v>Production Technician I</v>
      </c>
      <c r="G867" t="str">
        <f>TRIM(PROPER(employee_data!G867))</f>
        <v>Amy Hess</v>
      </c>
      <c r="H867" t="str">
        <f>TRIM(employee_data!H867)</f>
        <v>larissa.warner@bilearner.com</v>
      </c>
      <c r="I867" t="str">
        <f>TRIM(UPPER(employee_data!I867))</f>
        <v>BPC</v>
      </c>
      <c r="J867" t="str">
        <f>TRIM(PROPER(employee_data!J867))</f>
        <v>Active</v>
      </c>
      <c r="K867" t="str">
        <f>TRIM(PROPER(employee_data!K867))</f>
        <v>Full-Time</v>
      </c>
      <c r="L867" t="str">
        <f>TRIM(PROPER(employee_data!L867))</f>
        <v>Zone A</v>
      </c>
      <c r="M867" t="str">
        <f>TRIM(PROPER(employee_data!M867))</f>
        <v>Part-Time</v>
      </c>
      <c r="N867" t="str">
        <f>TRIM(PROPER(employee_data!N867))</f>
        <v>Unk</v>
      </c>
      <c r="O867" t="str">
        <f>TRIM(employee_data!O867)</f>
        <v/>
      </c>
      <c r="P867" t="str">
        <f>TRIM(PROPER(employee_data!P867))</f>
        <v>Production</v>
      </c>
      <c r="Q867" t="str">
        <f>TRIM(PROPER(employee_data!Q867))</f>
        <v>Engineers</v>
      </c>
      <c r="R867" s="2">
        <f>DATEVALUE(TEXT(employee_data!R867,"dd/mm/yyyy"))</f>
        <v>15884</v>
      </c>
      <c r="S867" t="str">
        <f>TRIM(UPPER(employee_data!S867))</f>
        <v>MA</v>
      </c>
      <c r="T867" t="str">
        <f>TRIM(PROPER(employee_data!T867))</f>
        <v>Engineer</v>
      </c>
      <c r="U867" t="str">
        <f>TRIM(PROPER(employee_data!U867))</f>
        <v>Female</v>
      </c>
      <c r="V867" t="str">
        <f>TRIM(employee_data!V867)</f>
        <v>28931</v>
      </c>
      <c r="W867" t="str">
        <f>TRIM(PROPER(employee_data!W867))</f>
        <v>White</v>
      </c>
      <c r="X867" t="str">
        <f>TRIM(PROPER(employee_data!X867))</f>
        <v>Divorced</v>
      </c>
      <c r="Y867" t="str">
        <f>TRIM(PROPER(employee_data!Y867))</f>
        <v>Fully Meets</v>
      </c>
      <c r="Z867" s="4">
        <v>3</v>
      </c>
    </row>
    <row r="868" spans="1:26" x14ac:dyDescent="0.25">
      <c r="A868" t="str">
        <f>TRIM(employee_data!A868)</f>
        <v>1293</v>
      </c>
      <c r="B868" t="str">
        <f>TRIM(PROPER(employee_data!B868))</f>
        <v>Lawrence</v>
      </c>
      <c r="C868" t="str">
        <f>TRIM(PROPER(employee_data!C868))</f>
        <v>Cross</v>
      </c>
      <c r="D868" s="2">
        <f>DATEVALUE(TEXT(employee_data!D868,"dd/mm/yyyy"))</f>
        <v>44348</v>
      </c>
      <c r="E868" s="2">
        <f>IFERROR(DATEVALUE(TEXT(employee_data!E868,"dd/mm/yyyy")),TRIM(""))</f>
        <v>45045</v>
      </c>
      <c r="F868" t="str">
        <f>TRIM(employee_data!F868)</f>
        <v>Production Technician I</v>
      </c>
      <c r="G868" t="str">
        <f>TRIM(PROPER(employee_data!G868))</f>
        <v>Ashley Craig</v>
      </c>
      <c r="H868" t="str">
        <f>TRIM(employee_data!H868)</f>
        <v>lawrence.cross@bilearner.com</v>
      </c>
      <c r="I868" t="str">
        <f>TRIM(UPPER(employee_data!I868))</f>
        <v>CCDR</v>
      </c>
      <c r="J868" t="str">
        <f>TRIM(PROPER(employee_data!J868))</f>
        <v>Active</v>
      </c>
      <c r="K868" t="str">
        <f>TRIM(PROPER(employee_data!K868))</f>
        <v>Contract</v>
      </c>
      <c r="L868" t="str">
        <f>TRIM(PROPER(employee_data!L868))</f>
        <v>Zone B</v>
      </c>
      <c r="M868" t="str">
        <f>TRIM(PROPER(employee_data!M868))</f>
        <v>Full-Time</v>
      </c>
      <c r="N868" t="str">
        <f>TRIM(PROPER(employee_data!N868))</f>
        <v>Voluntary</v>
      </c>
      <c r="O868" t="str">
        <f>TRIM(employee_data!O868)</f>
        <v>Line with read most.</v>
      </c>
      <c r="P868" t="str">
        <f>TRIM(PROPER(employee_data!P868))</f>
        <v>Production</v>
      </c>
      <c r="Q868" t="str">
        <f>TRIM(PROPER(employee_data!Q868))</f>
        <v>Wireline Construction</v>
      </c>
      <c r="R868" s="2">
        <f>DATEVALUE(TEXT(employee_data!R868,"dd/mm/yyyy"))</f>
        <v>34263</v>
      </c>
      <c r="S868" t="str">
        <f>TRIM(UPPER(employee_data!S868))</f>
        <v>MA</v>
      </c>
      <c r="T868" t="str">
        <f>TRIM(PROPER(employee_data!T868))</f>
        <v>Lineman</v>
      </c>
      <c r="U868" t="str">
        <f>TRIM(PROPER(employee_data!U868))</f>
        <v>Female</v>
      </c>
      <c r="V868" t="str">
        <f>TRIM(employee_data!V868)</f>
        <v>60878</v>
      </c>
      <c r="W868" t="str">
        <f>TRIM(PROPER(employee_data!W868))</f>
        <v>Asian</v>
      </c>
      <c r="X868" t="str">
        <f>TRIM(PROPER(employee_data!X868))</f>
        <v>Single</v>
      </c>
      <c r="Y868" t="str">
        <f>TRIM(PROPER(employee_data!Y868))</f>
        <v>Fully Meets</v>
      </c>
      <c r="Z868" s="4">
        <v>3</v>
      </c>
    </row>
    <row r="869" spans="1:26" x14ac:dyDescent="0.25">
      <c r="A869" t="str">
        <f>TRIM(employee_data!A869)</f>
        <v>1294</v>
      </c>
      <c r="B869" t="str">
        <f>TRIM(PROPER(employee_data!B869))</f>
        <v>Kara</v>
      </c>
      <c r="C869" t="str">
        <f>TRIM(PROPER(employee_data!C869))</f>
        <v>Barnes</v>
      </c>
      <c r="D869" s="2">
        <f>DATEVALUE(TEXT(employee_data!D869,"dd/mm/yyyy"))</f>
        <v>45023</v>
      </c>
      <c r="E869" s="2">
        <f>IFERROR(DATEVALUE(TEXT(employee_data!E869,"dd/mm/yyyy")),TRIM(""))</f>
        <v>45053</v>
      </c>
      <c r="F869" t="str">
        <f>TRIM(employee_data!F869)</f>
        <v>Production Manager</v>
      </c>
      <c r="G869" t="str">
        <f>TRIM(PROPER(employee_data!G869))</f>
        <v>Lisa Ward</v>
      </c>
      <c r="H869" t="str">
        <f>TRIM(employee_data!H869)</f>
        <v>kara.barnes@bilearner.com</v>
      </c>
      <c r="I869" t="str">
        <f>TRIM(UPPER(employee_data!I869))</f>
        <v>EW</v>
      </c>
      <c r="J869" t="str">
        <f>TRIM(PROPER(employee_data!J869))</f>
        <v>Active</v>
      </c>
      <c r="K869" t="str">
        <f>TRIM(PROPER(employee_data!K869))</f>
        <v>Part-Time</v>
      </c>
      <c r="L869" t="str">
        <f>TRIM(PROPER(employee_data!L869))</f>
        <v>Zone B</v>
      </c>
      <c r="M869" t="str">
        <f>TRIM(PROPER(employee_data!M869))</f>
        <v>Part-Time</v>
      </c>
      <c r="N869" t="str">
        <f>TRIM(PROPER(employee_data!N869))</f>
        <v>Voluntary</v>
      </c>
      <c r="O869" t="str">
        <f>TRIM(employee_data!O869)</f>
        <v>Choose thousand know often size company.</v>
      </c>
      <c r="P869" t="str">
        <f>TRIM(PROPER(employee_data!P869))</f>
        <v>Production</v>
      </c>
      <c r="Q869" t="str">
        <f>TRIM(PROPER(employee_data!Q869))</f>
        <v>Wireline Construction</v>
      </c>
      <c r="R869" s="2">
        <f>DATEVALUE(TEXT(employee_data!R869,"dd/mm/yyyy"))</f>
        <v>25839</v>
      </c>
      <c r="S869" t="str">
        <f>TRIM(UPPER(employee_data!S869))</f>
        <v>MA</v>
      </c>
      <c r="T869" t="str">
        <f>TRIM(PROPER(employee_data!T869))</f>
        <v>Laborer</v>
      </c>
      <c r="U869" t="str">
        <f>TRIM(PROPER(employee_data!U869))</f>
        <v>Female</v>
      </c>
      <c r="V869" t="str">
        <f>TRIM(employee_data!V869)</f>
        <v>58589</v>
      </c>
      <c r="W869" t="str">
        <f>TRIM(PROPER(employee_data!W869))</f>
        <v>Hispanic</v>
      </c>
      <c r="X869" t="str">
        <f>TRIM(PROPER(employee_data!X869))</f>
        <v>Single</v>
      </c>
      <c r="Y869" t="str">
        <f>TRIM(PROPER(employee_data!Y869))</f>
        <v>Fully Meets</v>
      </c>
      <c r="Z869" s="4">
        <v>3</v>
      </c>
    </row>
    <row r="870" spans="1:26" x14ac:dyDescent="0.25">
      <c r="A870" t="str">
        <f>TRIM(employee_data!A870)</f>
        <v>1295</v>
      </c>
      <c r="B870" t="str">
        <f>TRIM(PROPER(employee_data!B870))</f>
        <v>Emery</v>
      </c>
      <c r="C870" t="str">
        <f>TRIM(PROPER(employee_data!C870))</f>
        <v>Schmidt</v>
      </c>
      <c r="D870" s="2">
        <f>DATEVALUE(TEXT(employee_data!D870,"dd/mm/yyyy"))</f>
        <v>44360</v>
      </c>
      <c r="E870" s="2" t="str">
        <f>IFERROR(DATEVALUE(TEXT(employee_data!E870,"dd/mm/yyyy")),TRIM(""))</f>
        <v/>
      </c>
      <c r="F870" t="str">
        <f>TRIM(employee_data!F870)</f>
        <v>Production Technician II</v>
      </c>
      <c r="G870" t="str">
        <f>TRIM(PROPER(employee_data!G870))</f>
        <v>Richard Santos</v>
      </c>
      <c r="H870" t="str">
        <f>TRIM(employee_data!H870)</f>
        <v>emery.schmidt@bilearner.com</v>
      </c>
      <c r="I870" t="str">
        <f>TRIM(UPPER(employee_data!I870))</f>
        <v>PYZ</v>
      </c>
      <c r="J870" t="str">
        <f>TRIM(PROPER(employee_data!J870))</f>
        <v>Active</v>
      </c>
      <c r="K870" t="str">
        <f>TRIM(PROPER(employee_data!K870))</f>
        <v>Full-Time</v>
      </c>
      <c r="L870" t="str">
        <f>TRIM(PROPER(employee_data!L870))</f>
        <v>Zone A</v>
      </c>
      <c r="M870" t="str">
        <f>TRIM(PROPER(employee_data!M870))</f>
        <v>Full-Time</v>
      </c>
      <c r="N870" t="str">
        <f>TRIM(PROPER(employee_data!N870))</f>
        <v>Unk</v>
      </c>
      <c r="O870" t="str">
        <f>TRIM(employee_data!O870)</f>
        <v/>
      </c>
      <c r="P870" t="str">
        <f>TRIM(PROPER(employee_data!P870))</f>
        <v>Production</v>
      </c>
      <c r="Q870" t="str">
        <f>TRIM(PROPER(employee_data!Q870))</f>
        <v>General - Con</v>
      </c>
      <c r="R870" s="2">
        <f>DATEVALUE(TEXT(employee_data!R870,"dd/mm/yyyy"))</f>
        <v>25865</v>
      </c>
      <c r="S870" t="str">
        <f>TRIM(UPPER(employee_data!S870))</f>
        <v>MA</v>
      </c>
      <c r="T870" t="str">
        <f>TRIM(PROPER(employee_data!T870))</f>
        <v>Groundman</v>
      </c>
      <c r="U870" t="str">
        <f>TRIM(PROPER(employee_data!U870))</f>
        <v>Female</v>
      </c>
      <c r="V870" t="str">
        <f>TRIM(employee_data!V870)</f>
        <v>26059</v>
      </c>
      <c r="W870" t="str">
        <f>TRIM(PROPER(employee_data!W870))</f>
        <v>Other</v>
      </c>
      <c r="X870" t="str">
        <f>TRIM(PROPER(employee_data!X870))</f>
        <v>Married</v>
      </c>
      <c r="Y870" t="str">
        <f>TRIM(PROPER(employee_data!Y870))</f>
        <v>Fully Meets</v>
      </c>
      <c r="Z870" s="4">
        <v>3</v>
      </c>
    </row>
    <row r="871" spans="1:26" x14ac:dyDescent="0.25">
      <c r="A871" t="str">
        <f>TRIM(employee_data!A871)</f>
        <v>1296</v>
      </c>
      <c r="B871" t="str">
        <f>TRIM(PROPER(employee_data!B871))</f>
        <v>Adalyn</v>
      </c>
      <c r="C871" t="str">
        <f>TRIM(PROPER(employee_data!C871))</f>
        <v>Vaughan</v>
      </c>
      <c r="D871" s="2">
        <f>DATEVALUE(TEXT(employee_data!D871,"dd/mm/yyyy"))</f>
        <v>43537</v>
      </c>
      <c r="E871" s="2">
        <f>IFERROR(DATEVALUE(TEXT(employee_data!E871,"dd/mm/yyyy")),TRIM(""))</f>
        <v>44086</v>
      </c>
      <c r="F871" t="str">
        <f>TRIM(employee_data!F871)</f>
        <v>Production Technician II</v>
      </c>
      <c r="G871" t="str">
        <f>TRIM(PROPER(employee_data!G871))</f>
        <v>Nathan Hill</v>
      </c>
      <c r="H871" t="str">
        <f>TRIM(employee_data!H871)</f>
        <v>adalyn.vaughan@bilearner.com</v>
      </c>
      <c r="I871" t="str">
        <f>TRIM(UPPER(employee_data!I871))</f>
        <v>WBL</v>
      </c>
      <c r="J871" t="str">
        <f>TRIM(PROPER(employee_data!J871))</f>
        <v>Voluntarily Terminated</v>
      </c>
      <c r="K871" t="str">
        <f>TRIM(PROPER(employee_data!K871))</f>
        <v>Full-Time</v>
      </c>
      <c r="L871" t="str">
        <f>TRIM(PROPER(employee_data!L871))</f>
        <v>Zone B</v>
      </c>
      <c r="M871" t="str">
        <f>TRIM(PROPER(employee_data!M871))</f>
        <v>Part-Time</v>
      </c>
      <c r="N871" t="str">
        <f>TRIM(PROPER(employee_data!N871))</f>
        <v>Involuntary</v>
      </c>
      <c r="O871" t="str">
        <f>TRIM(employee_data!O871)</f>
        <v>Employee product meeting who kind.</v>
      </c>
      <c r="P871" t="str">
        <f>TRIM(PROPER(employee_data!P871))</f>
        <v>Production</v>
      </c>
      <c r="Q871" t="str">
        <f>TRIM(PROPER(employee_data!Q871))</f>
        <v>Field Operations</v>
      </c>
      <c r="R871" s="2">
        <f>DATEVALUE(TEXT(employee_data!R871,"dd/mm/yyyy"))</f>
        <v>31074</v>
      </c>
      <c r="S871" t="str">
        <f>TRIM(UPPER(employee_data!S871))</f>
        <v>MA</v>
      </c>
      <c r="T871" t="str">
        <f>TRIM(PROPER(employee_data!T871))</f>
        <v>Administrator</v>
      </c>
      <c r="U871" t="str">
        <f>TRIM(PROPER(employee_data!U871))</f>
        <v>Female</v>
      </c>
      <c r="V871" t="str">
        <f>TRIM(employee_data!V871)</f>
        <v>94411</v>
      </c>
      <c r="W871" t="str">
        <f>TRIM(PROPER(employee_data!W871))</f>
        <v>Asian</v>
      </c>
      <c r="X871" t="str">
        <f>TRIM(PROPER(employee_data!X871))</f>
        <v>Widowed</v>
      </c>
      <c r="Y871" t="str">
        <f>TRIM(PROPER(employee_data!Y871))</f>
        <v>Fully Meets</v>
      </c>
      <c r="Z871" s="4">
        <v>3</v>
      </c>
    </row>
    <row r="872" spans="1:26" x14ac:dyDescent="0.25">
      <c r="A872" t="str">
        <f>TRIM(employee_data!A872)</f>
        <v>1297</v>
      </c>
      <c r="B872" t="str">
        <f>TRIM(PROPER(employee_data!B872))</f>
        <v>Chase</v>
      </c>
      <c r="C872" t="str">
        <f>TRIM(PROPER(employee_data!C872))</f>
        <v>Lloyd</v>
      </c>
      <c r="D872" s="2">
        <f>DATEVALUE(TEXT(employee_data!D872,"dd/mm/yyyy"))</f>
        <v>43609</v>
      </c>
      <c r="E872" s="2">
        <f>IFERROR(DATEVALUE(TEXT(employee_data!E872,"dd/mm/yyyy")),TRIM(""))</f>
        <v>44478</v>
      </c>
      <c r="F872" t="str">
        <f>TRIM(employee_data!F872)</f>
        <v>Production Technician II</v>
      </c>
      <c r="G872" t="str">
        <f>TRIM(PROPER(employee_data!G872))</f>
        <v>Cindy Smith</v>
      </c>
      <c r="H872" t="str">
        <f>TRIM(employee_data!H872)</f>
        <v>chase.lloyd@bilearner.com</v>
      </c>
      <c r="I872" t="str">
        <f>TRIM(UPPER(employee_data!I872))</f>
        <v>NEL</v>
      </c>
      <c r="J872" t="str">
        <f>TRIM(PROPER(employee_data!J872))</f>
        <v>Voluntarily Terminated</v>
      </c>
      <c r="K872" t="str">
        <f>TRIM(PROPER(employee_data!K872))</f>
        <v>Part-Time</v>
      </c>
      <c r="L872" t="str">
        <f>TRIM(PROPER(employee_data!L872))</f>
        <v>Zone A</v>
      </c>
      <c r="M872" t="str">
        <f>TRIM(PROPER(employee_data!M872))</f>
        <v>Temporary</v>
      </c>
      <c r="N872" t="str">
        <f>TRIM(PROPER(employee_data!N872))</f>
        <v>Resignation</v>
      </c>
      <c r="O872" t="str">
        <f>TRIM(employee_data!O872)</f>
        <v>Suffer phone son property money.</v>
      </c>
      <c r="P872" t="str">
        <f>TRIM(PROPER(employee_data!P872))</f>
        <v>Production</v>
      </c>
      <c r="Q872" t="str">
        <f>TRIM(PROPER(employee_data!Q872))</f>
        <v>Isp</v>
      </c>
      <c r="R872" s="2">
        <f>DATEVALUE(TEXT(employee_data!R872,"dd/mm/yyyy"))</f>
        <v>25058</v>
      </c>
      <c r="S872" t="str">
        <f>TRIM(UPPER(employee_data!S872))</f>
        <v>MA</v>
      </c>
      <c r="T872" t="str">
        <f>TRIM(PROPER(employee_data!T872))</f>
        <v>Technician</v>
      </c>
      <c r="U872" t="str">
        <f>TRIM(PROPER(employee_data!U872))</f>
        <v>Female</v>
      </c>
      <c r="V872" t="str">
        <f>TRIM(employee_data!V872)</f>
        <v>46980</v>
      </c>
      <c r="W872" t="str">
        <f>TRIM(PROPER(employee_data!W872))</f>
        <v>Other</v>
      </c>
      <c r="X872" t="str">
        <f>TRIM(PROPER(employee_data!X872))</f>
        <v>Married</v>
      </c>
      <c r="Y872" t="str">
        <f>TRIM(PROPER(employee_data!Y872))</f>
        <v>Fully Meets</v>
      </c>
      <c r="Z872" s="4">
        <v>3</v>
      </c>
    </row>
    <row r="873" spans="1:26" x14ac:dyDescent="0.25">
      <c r="A873" t="str">
        <f>TRIM(employee_data!A873)</f>
        <v>1298</v>
      </c>
      <c r="B873" t="str">
        <f>TRIM(PROPER(employee_data!B873))</f>
        <v>Hallie</v>
      </c>
      <c r="C873" t="str">
        <f>TRIM(PROPER(employee_data!C873))</f>
        <v>Delacruz</v>
      </c>
      <c r="D873" s="2">
        <f>DATEVALUE(TEXT(employee_data!D873,"dd/mm/yyyy"))</f>
        <v>44982</v>
      </c>
      <c r="E873" s="2" t="str">
        <f>IFERROR(DATEVALUE(TEXT(employee_data!E873,"dd/mm/yyyy")),TRIM(""))</f>
        <v/>
      </c>
      <c r="F873" t="str">
        <f>TRIM(employee_data!F873)</f>
        <v>Production Technician II</v>
      </c>
      <c r="G873" t="str">
        <f>TRIM(PROPER(employee_data!G873))</f>
        <v>Gerald Dunlap</v>
      </c>
      <c r="H873" t="str">
        <f>TRIM(employee_data!H873)</f>
        <v>hallie.delacruz@bilearner.com</v>
      </c>
      <c r="I873" t="str">
        <f>TRIM(UPPER(employee_data!I873))</f>
        <v>PL</v>
      </c>
      <c r="J873" t="str">
        <f>TRIM(PROPER(employee_data!J873))</f>
        <v>Active</v>
      </c>
      <c r="K873" t="str">
        <f>TRIM(PROPER(employee_data!K873))</f>
        <v>Part-Time</v>
      </c>
      <c r="L873" t="str">
        <f>TRIM(PROPER(employee_data!L873))</f>
        <v>Zone B</v>
      </c>
      <c r="M873" t="str">
        <f>TRIM(PROPER(employee_data!M873))</f>
        <v>Temporary</v>
      </c>
      <c r="N873" t="str">
        <f>TRIM(PROPER(employee_data!N873))</f>
        <v>Unk</v>
      </c>
      <c r="O873" t="str">
        <f>TRIM(employee_data!O873)</f>
        <v/>
      </c>
      <c r="P873" t="str">
        <f>TRIM(PROPER(employee_data!P873))</f>
        <v>Production</v>
      </c>
      <c r="Q873" t="str">
        <f>TRIM(PROPER(employee_data!Q873))</f>
        <v>General - Con</v>
      </c>
      <c r="R873" s="2">
        <f>DATEVALUE(TEXT(employee_data!R873,"dd/mm/yyyy"))</f>
        <v>30385</v>
      </c>
      <c r="S873" t="str">
        <f>TRIM(UPPER(employee_data!S873))</f>
        <v>MA</v>
      </c>
      <c r="T873" t="str">
        <f>TRIM(PROPER(employee_data!T873))</f>
        <v>Laborer</v>
      </c>
      <c r="U873" t="str">
        <f>TRIM(PROPER(employee_data!U873))</f>
        <v>Female</v>
      </c>
      <c r="V873" t="str">
        <f>TRIM(employee_data!V873)</f>
        <v>12398</v>
      </c>
      <c r="W873" t="str">
        <f>TRIM(PROPER(employee_data!W873))</f>
        <v>Black</v>
      </c>
      <c r="X873" t="str">
        <f>TRIM(PROPER(employee_data!X873))</f>
        <v>Married</v>
      </c>
      <c r="Y873" t="str">
        <f>TRIM(PROPER(employee_data!Y873))</f>
        <v>Fully Meets</v>
      </c>
      <c r="Z873" s="4">
        <v>3</v>
      </c>
    </row>
    <row r="874" spans="1:26" x14ac:dyDescent="0.25">
      <c r="A874" t="str">
        <f>TRIM(employee_data!A874)</f>
        <v>1299</v>
      </c>
      <c r="B874" t="str">
        <f>TRIM(PROPER(employee_data!B874))</f>
        <v>Tia</v>
      </c>
      <c r="C874" t="str">
        <f>TRIM(PROPER(employee_data!C874))</f>
        <v>Atkins</v>
      </c>
      <c r="D874" s="2">
        <f>DATEVALUE(TEXT(employee_data!D874,"dd/mm/yyyy"))</f>
        <v>43914</v>
      </c>
      <c r="E874" s="2" t="str">
        <f>IFERROR(DATEVALUE(TEXT(employee_data!E874,"dd/mm/yyyy")),TRIM(""))</f>
        <v/>
      </c>
      <c r="F874" t="str">
        <f>TRIM(employee_data!F874)</f>
        <v>Production Technician II</v>
      </c>
      <c r="G874" t="str">
        <f>TRIM(PROPER(employee_data!G874))</f>
        <v>Joseph Dixon</v>
      </c>
      <c r="H874" t="str">
        <f>TRIM(employee_data!H874)</f>
        <v>tia.atkins@bilearner.com</v>
      </c>
      <c r="I874" t="str">
        <f>TRIM(UPPER(employee_data!I874))</f>
        <v>BPC</v>
      </c>
      <c r="J874" t="str">
        <f>TRIM(PROPER(employee_data!J874))</f>
        <v>Active</v>
      </c>
      <c r="K874" t="str">
        <f>TRIM(PROPER(employee_data!K874))</f>
        <v>Contract</v>
      </c>
      <c r="L874" t="str">
        <f>TRIM(PROPER(employee_data!L874))</f>
        <v>Zone B</v>
      </c>
      <c r="M874" t="str">
        <f>TRIM(PROPER(employee_data!M874))</f>
        <v>Full-Time</v>
      </c>
      <c r="N874" t="str">
        <f>TRIM(PROPER(employee_data!N874))</f>
        <v>Unk</v>
      </c>
      <c r="O874" t="str">
        <f>TRIM(employee_data!O874)</f>
        <v/>
      </c>
      <c r="P874" t="str">
        <f>TRIM(PROPER(employee_data!P874))</f>
        <v>Production</v>
      </c>
      <c r="Q874" t="str">
        <f>TRIM(PROPER(employee_data!Q874))</f>
        <v>Aerial</v>
      </c>
      <c r="R874" s="2">
        <f>DATEVALUE(TEXT(employee_data!R874,"dd/mm/yyyy"))</f>
        <v>19642</v>
      </c>
      <c r="S874" t="str">
        <f>TRIM(UPPER(employee_data!S874))</f>
        <v>MA</v>
      </c>
      <c r="T874" t="str">
        <f>TRIM(PROPER(employee_data!T874))</f>
        <v>Foreman</v>
      </c>
      <c r="U874" t="str">
        <f>TRIM(PROPER(employee_data!U874))</f>
        <v>Female</v>
      </c>
      <c r="V874" t="str">
        <f>TRIM(employee_data!V874)</f>
        <v>95571</v>
      </c>
      <c r="W874" t="str">
        <f>TRIM(PROPER(employee_data!W874))</f>
        <v>Asian</v>
      </c>
      <c r="X874" t="str">
        <f>TRIM(PROPER(employee_data!X874))</f>
        <v>Widowed</v>
      </c>
      <c r="Y874" t="str">
        <f>TRIM(PROPER(employee_data!Y874))</f>
        <v>Fully Meets</v>
      </c>
      <c r="Z874" s="4">
        <v>3</v>
      </c>
    </row>
    <row r="875" spans="1:26" x14ac:dyDescent="0.25">
      <c r="A875" t="str">
        <f>TRIM(employee_data!A875)</f>
        <v>1300</v>
      </c>
      <c r="B875" t="str">
        <f>TRIM(PROPER(employee_data!B875))</f>
        <v>Nia</v>
      </c>
      <c r="C875" t="str">
        <f>TRIM(PROPER(employee_data!C875))</f>
        <v>Nicholson</v>
      </c>
      <c r="D875" s="2">
        <f>DATEVALUE(TEXT(employee_data!D875,"dd/mm/yyyy"))</f>
        <v>44359</v>
      </c>
      <c r="E875" s="2" t="str">
        <f>IFERROR(DATEVALUE(TEXT(employee_data!E875,"dd/mm/yyyy")),TRIM(""))</f>
        <v/>
      </c>
      <c r="F875" t="str">
        <f>TRIM(employee_data!F875)</f>
        <v>Production Technician II</v>
      </c>
      <c r="G875" t="str">
        <f>TRIM(PROPER(employee_data!G875))</f>
        <v>Angela Garcia</v>
      </c>
      <c r="H875" t="str">
        <f>TRIM(employee_data!H875)</f>
        <v>nia.nicholson@bilearner.com</v>
      </c>
      <c r="I875" t="str">
        <f>TRIM(UPPER(employee_data!I875))</f>
        <v>CCDR</v>
      </c>
      <c r="J875" t="str">
        <f>TRIM(PROPER(employee_data!J875))</f>
        <v>Active</v>
      </c>
      <c r="K875" t="str">
        <f>TRIM(PROPER(employee_data!K875))</f>
        <v>Contract</v>
      </c>
      <c r="L875" t="str">
        <f>TRIM(PROPER(employee_data!L875))</f>
        <v>Zone B</v>
      </c>
      <c r="M875" t="str">
        <f>TRIM(PROPER(employee_data!M875))</f>
        <v>Temporary</v>
      </c>
      <c r="N875" t="str">
        <f>TRIM(PROPER(employee_data!N875))</f>
        <v>Unk</v>
      </c>
      <c r="O875" t="str">
        <f>TRIM(employee_data!O875)</f>
        <v/>
      </c>
      <c r="P875" t="str">
        <f>TRIM(PROPER(employee_data!P875))</f>
        <v>Production</v>
      </c>
      <c r="Q875" t="str">
        <f>TRIM(PROPER(employee_data!Q875))</f>
        <v>Field Operations</v>
      </c>
      <c r="R875" s="2">
        <f>DATEVALUE(TEXT(employee_data!R875,"dd/mm/yyyy"))</f>
        <v>24720</v>
      </c>
      <c r="S875" t="str">
        <f>TRIM(UPPER(employee_data!S875))</f>
        <v>MA</v>
      </c>
      <c r="T875" t="str">
        <f>TRIM(PROPER(employee_data!T875))</f>
        <v>Laborer</v>
      </c>
      <c r="U875" t="str">
        <f>TRIM(PROPER(employee_data!U875))</f>
        <v>Female</v>
      </c>
      <c r="V875" t="str">
        <f>TRIM(employee_data!V875)</f>
        <v>91189</v>
      </c>
      <c r="W875" t="str">
        <f>TRIM(PROPER(employee_data!W875))</f>
        <v>Black</v>
      </c>
      <c r="X875" t="str">
        <f>TRIM(PROPER(employee_data!X875))</f>
        <v>Married</v>
      </c>
      <c r="Y875" t="str">
        <f>TRIM(PROPER(employee_data!Y875))</f>
        <v>Fully Meets</v>
      </c>
      <c r="Z875" s="4">
        <v>3</v>
      </c>
    </row>
    <row r="876" spans="1:26" x14ac:dyDescent="0.25">
      <c r="A876" t="str">
        <f>TRIM(employee_data!A876)</f>
        <v>1301</v>
      </c>
      <c r="B876" t="str">
        <f>TRIM(PROPER(employee_data!B876))</f>
        <v>Lilian</v>
      </c>
      <c r="C876" t="str">
        <f>TRIM(PROPER(employee_data!C876))</f>
        <v>Norton</v>
      </c>
      <c r="D876" s="2">
        <f>DATEVALUE(TEXT(employee_data!D876,"dd/mm/yyyy"))</f>
        <v>43546</v>
      </c>
      <c r="E876" s="2">
        <f>IFERROR(DATEVALUE(TEXT(employee_data!E876,"dd/mm/yyyy")),TRIM(""))</f>
        <v>44643</v>
      </c>
      <c r="F876" t="str">
        <f>TRIM(employee_data!F876)</f>
        <v>Production Technician I</v>
      </c>
      <c r="G876" t="str">
        <f>TRIM(PROPER(employee_data!G876))</f>
        <v>Todd Nelson</v>
      </c>
      <c r="H876" t="str">
        <f>TRIM(employee_data!H876)</f>
        <v>lilian.norton@bilearner.com</v>
      </c>
      <c r="I876" t="str">
        <f>TRIM(UPPER(employee_data!I876))</f>
        <v>MSC</v>
      </c>
      <c r="J876" t="str">
        <f>TRIM(PROPER(employee_data!J876))</f>
        <v>Voluntarily Terminated</v>
      </c>
      <c r="K876" t="str">
        <f>TRIM(PROPER(employee_data!K876))</f>
        <v>Part-Time</v>
      </c>
      <c r="L876" t="str">
        <f>TRIM(PROPER(employee_data!L876))</f>
        <v>Zone B</v>
      </c>
      <c r="M876" t="str">
        <f>TRIM(PROPER(employee_data!M876))</f>
        <v>Temporary</v>
      </c>
      <c r="N876" t="str">
        <f>TRIM(PROPER(employee_data!N876))</f>
        <v>Retirement</v>
      </c>
      <c r="O876" t="str">
        <f>TRIM(employee_data!O876)</f>
        <v>Space long most area product drug tree.</v>
      </c>
      <c r="P876" t="str">
        <f>TRIM(PROPER(employee_data!P876))</f>
        <v>Production</v>
      </c>
      <c r="Q876" t="str">
        <f>TRIM(PROPER(employee_data!Q876))</f>
        <v>Field Operations</v>
      </c>
      <c r="R876" s="2">
        <f>DATEVALUE(TEXT(employee_data!R876,"dd/mm/yyyy"))</f>
        <v>18350</v>
      </c>
      <c r="S876" t="str">
        <f>TRIM(UPPER(employee_data!S876))</f>
        <v>MA</v>
      </c>
      <c r="T876" t="str">
        <f>TRIM(PROPER(employee_data!T876))</f>
        <v>Driller</v>
      </c>
      <c r="U876" t="str">
        <f>TRIM(PROPER(employee_data!U876))</f>
        <v>Female</v>
      </c>
      <c r="V876" t="str">
        <f>TRIM(employee_data!V876)</f>
        <v>62803</v>
      </c>
      <c r="W876" t="str">
        <f>TRIM(PROPER(employee_data!W876))</f>
        <v>Asian</v>
      </c>
      <c r="X876" t="str">
        <f>TRIM(PROPER(employee_data!X876))</f>
        <v>Widowed</v>
      </c>
      <c r="Y876" t="str">
        <f>TRIM(PROPER(employee_data!Y876))</f>
        <v>Fully Meets</v>
      </c>
      <c r="Z876" s="4">
        <v>3</v>
      </c>
    </row>
    <row r="877" spans="1:26" x14ac:dyDescent="0.25">
      <c r="A877" t="str">
        <f>TRIM(employee_data!A877)</f>
        <v>1302</v>
      </c>
      <c r="B877" t="str">
        <f>TRIM(PROPER(employee_data!B877))</f>
        <v>Aliana</v>
      </c>
      <c r="C877" t="str">
        <f>TRIM(PROPER(employee_data!C877))</f>
        <v>Pennington</v>
      </c>
      <c r="D877" s="2">
        <f>DATEVALUE(TEXT(employee_data!D877,"dd/mm/yyyy"))</f>
        <v>44263</v>
      </c>
      <c r="E877" s="2">
        <f>IFERROR(DATEVALUE(TEXT(employee_data!E877,"dd/mm/yyyy")),TRIM(""))</f>
        <v>44912</v>
      </c>
      <c r="F877" t="str">
        <f>TRIM(employee_data!F877)</f>
        <v>Production Technician I</v>
      </c>
      <c r="G877" t="str">
        <f>TRIM(PROPER(employee_data!G877))</f>
        <v>Aaron Mendoza</v>
      </c>
      <c r="H877" t="str">
        <f>TRIM(employee_data!H877)</f>
        <v>aliana.pennington@bilearner.com</v>
      </c>
      <c r="I877" t="str">
        <f>TRIM(UPPER(employee_data!I877))</f>
        <v>TNS</v>
      </c>
      <c r="J877" t="str">
        <f>TRIM(PROPER(employee_data!J877))</f>
        <v>Voluntarily Terminated</v>
      </c>
      <c r="K877" t="str">
        <f>TRIM(PROPER(employee_data!K877))</f>
        <v>Full-Time</v>
      </c>
      <c r="L877" t="str">
        <f>TRIM(PROPER(employee_data!L877))</f>
        <v>Zone A</v>
      </c>
      <c r="M877" t="str">
        <f>TRIM(PROPER(employee_data!M877))</f>
        <v>Full-Time</v>
      </c>
      <c r="N877" t="str">
        <f>TRIM(PROPER(employee_data!N877))</f>
        <v>Voluntary</v>
      </c>
      <c r="O877" t="str">
        <f>TRIM(employee_data!O877)</f>
        <v>Study way front fly member.</v>
      </c>
      <c r="P877" t="str">
        <f>TRIM(PROPER(employee_data!P877))</f>
        <v>Production</v>
      </c>
      <c r="Q877" t="str">
        <f>TRIM(PROPER(employee_data!Q877))</f>
        <v>Field Operations</v>
      </c>
      <c r="R877" s="2">
        <f>DATEVALUE(TEXT(employee_data!R877,"dd/mm/yyyy"))</f>
        <v>36709</v>
      </c>
      <c r="S877" t="str">
        <f>TRIM(UPPER(employee_data!S877))</f>
        <v>MA</v>
      </c>
      <c r="T877" t="str">
        <f>TRIM(PROPER(employee_data!T877))</f>
        <v>Laborer</v>
      </c>
      <c r="U877" t="str">
        <f>TRIM(PROPER(employee_data!U877))</f>
        <v>Female</v>
      </c>
      <c r="V877" t="str">
        <f>TRIM(employee_data!V877)</f>
        <v>77552</v>
      </c>
      <c r="W877" t="str">
        <f>TRIM(PROPER(employee_data!W877))</f>
        <v>Other</v>
      </c>
      <c r="X877" t="str">
        <f>TRIM(PROPER(employee_data!X877))</f>
        <v>Married</v>
      </c>
      <c r="Y877" t="str">
        <f>TRIM(PROPER(employee_data!Y877))</f>
        <v>Fully Meets</v>
      </c>
      <c r="Z877" s="4">
        <v>3</v>
      </c>
    </row>
    <row r="878" spans="1:26" x14ac:dyDescent="0.25">
      <c r="A878" t="str">
        <f>TRIM(employee_data!A878)</f>
        <v>1303</v>
      </c>
      <c r="B878" t="str">
        <f>TRIM(PROPER(employee_data!B878))</f>
        <v>Estrella</v>
      </c>
      <c r="C878" t="str">
        <f>TRIM(PROPER(employee_data!C878))</f>
        <v>Benitez</v>
      </c>
      <c r="D878" s="2">
        <f>DATEVALUE(TEXT(employee_data!D878,"dd/mm/yyyy"))</f>
        <v>43966</v>
      </c>
      <c r="E878" s="2" t="str">
        <f>IFERROR(DATEVALUE(TEXT(employee_data!E878,"dd/mm/yyyy")),TRIM(""))</f>
        <v/>
      </c>
      <c r="F878" t="str">
        <f>TRIM(employee_data!F878)</f>
        <v>Production Technician I</v>
      </c>
      <c r="G878" t="str">
        <f>TRIM(PROPER(employee_data!G878))</f>
        <v>Crystal Taylor</v>
      </c>
      <c r="H878" t="str">
        <f>TRIM(employee_data!H878)</f>
        <v>estrella.benitez@bilearner.com</v>
      </c>
      <c r="I878" t="str">
        <f>TRIM(UPPER(employee_data!I878))</f>
        <v>PYZ</v>
      </c>
      <c r="J878" t="str">
        <f>TRIM(PROPER(employee_data!J878))</f>
        <v>Active</v>
      </c>
      <c r="K878" t="str">
        <f>TRIM(PROPER(employee_data!K878))</f>
        <v>Contract</v>
      </c>
      <c r="L878" t="str">
        <f>TRIM(PROPER(employee_data!L878))</f>
        <v>Zone A</v>
      </c>
      <c r="M878" t="str">
        <f>TRIM(PROPER(employee_data!M878))</f>
        <v>Full-Time</v>
      </c>
      <c r="N878" t="str">
        <f>TRIM(PROPER(employee_data!N878))</f>
        <v>Unk</v>
      </c>
      <c r="O878" t="str">
        <f>TRIM(employee_data!O878)</f>
        <v/>
      </c>
      <c r="P878" t="str">
        <f>TRIM(PROPER(employee_data!P878))</f>
        <v>Production</v>
      </c>
      <c r="Q878" t="str">
        <f>TRIM(PROPER(employee_data!Q878))</f>
        <v>Finance &amp; Accounting</v>
      </c>
      <c r="R878" s="2">
        <f>DATEVALUE(TEXT(employee_data!R878,"dd/mm/yyyy"))</f>
        <v>20852</v>
      </c>
      <c r="S878" t="str">
        <f>TRIM(UPPER(employee_data!S878))</f>
        <v>MA</v>
      </c>
      <c r="T878" t="str">
        <f>TRIM(PROPER(employee_data!T878))</f>
        <v>Administration</v>
      </c>
      <c r="U878" t="str">
        <f>TRIM(PROPER(employee_data!U878))</f>
        <v>Female</v>
      </c>
      <c r="V878" t="str">
        <f>TRIM(employee_data!V878)</f>
        <v>35973</v>
      </c>
      <c r="W878" t="str">
        <f>TRIM(PROPER(employee_data!W878))</f>
        <v>Hispanic</v>
      </c>
      <c r="X878" t="str">
        <f>TRIM(PROPER(employee_data!X878))</f>
        <v>Single</v>
      </c>
      <c r="Y878" t="str">
        <f>TRIM(PROPER(employee_data!Y878))</f>
        <v>Fully Meets</v>
      </c>
      <c r="Z878" s="4">
        <v>3</v>
      </c>
    </row>
    <row r="879" spans="1:26" x14ac:dyDescent="0.25">
      <c r="A879" t="str">
        <f>TRIM(employee_data!A879)</f>
        <v>1304</v>
      </c>
      <c r="B879" t="str">
        <f>TRIM(PROPER(employee_data!B879))</f>
        <v>Kylie</v>
      </c>
      <c r="C879" t="str">
        <f>TRIM(PROPER(employee_data!C879))</f>
        <v>Gilbert</v>
      </c>
      <c r="D879" s="2">
        <f>DATEVALUE(TEXT(employee_data!D879,"dd/mm/yyyy"))</f>
        <v>44950</v>
      </c>
      <c r="E879" s="2" t="str">
        <f>IFERROR(DATEVALUE(TEXT(employee_data!E879,"dd/mm/yyyy")),TRIM(""))</f>
        <v/>
      </c>
      <c r="F879" t="str">
        <f>TRIM(employee_data!F879)</f>
        <v>Production Technician I</v>
      </c>
      <c r="G879" t="str">
        <f>TRIM(PROPER(employee_data!G879))</f>
        <v>Amanda Barnes</v>
      </c>
      <c r="H879" t="str">
        <f>TRIM(employee_data!H879)</f>
        <v>kylie.gilbert@bilearner.com</v>
      </c>
      <c r="I879" t="str">
        <f>TRIM(UPPER(employee_data!I879))</f>
        <v>WBL</v>
      </c>
      <c r="J879" t="str">
        <f>TRIM(PROPER(employee_data!J879))</f>
        <v>Active</v>
      </c>
      <c r="K879" t="str">
        <f>TRIM(PROPER(employee_data!K879))</f>
        <v>Full-Time</v>
      </c>
      <c r="L879" t="str">
        <f>TRIM(PROPER(employee_data!L879))</f>
        <v>Zone B</v>
      </c>
      <c r="M879" t="str">
        <f>TRIM(PROPER(employee_data!M879))</f>
        <v>Part-Time</v>
      </c>
      <c r="N879" t="str">
        <f>TRIM(PROPER(employee_data!N879))</f>
        <v>Unk</v>
      </c>
      <c r="O879" t="str">
        <f>TRIM(employee_data!O879)</f>
        <v/>
      </c>
      <c r="P879" t="str">
        <f>TRIM(PROPER(employee_data!P879))</f>
        <v>Production</v>
      </c>
      <c r="Q879" t="str">
        <f>TRIM(PROPER(employee_data!Q879))</f>
        <v>Safety</v>
      </c>
      <c r="R879" s="2">
        <f>DATEVALUE(TEXT(employee_data!R879,"dd/mm/yyyy"))</f>
        <v>35108</v>
      </c>
      <c r="S879" t="str">
        <f>TRIM(UPPER(employee_data!S879))</f>
        <v>MA</v>
      </c>
      <c r="T879" t="str">
        <f>TRIM(PROPER(employee_data!T879))</f>
        <v>Safety</v>
      </c>
      <c r="U879" t="str">
        <f>TRIM(PROPER(employee_data!U879))</f>
        <v>Female</v>
      </c>
      <c r="V879" t="str">
        <f>TRIM(employee_data!V879)</f>
        <v>47801</v>
      </c>
      <c r="W879" t="str">
        <f>TRIM(PROPER(employee_data!W879))</f>
        <v>Asian</v>
      </c>
      <c r="X879" t="str">
        <f>TRIM(PROPER(employee_data!X879))</f>
        <v>Widowed</v>
      </c>
      <c r="Y879" t="str">
        <f>TRIM(PROPER(employee_data!Y879))</f>
        <v>Fully Meets</v>
      </c>
      <c r="Z879" s="4">
        <v>3</v>
      </c>
    </row>
    <row r="880" spans="1:26" x14ac:dyDescent="0.25">
      <c r="A880" t="str">
        <f>TRIM(employee_data!A880)</f>
        <v>1305</v>
      </c>
      <c r="B880" t="str">
        <f>TRIM(PROPER(employee_data!B880))</f>
        <v>Oscar</v>
      </c>
      <c r="C880" t="str">
        <f>TRIM(PROPER(employee_data!C880))</f>
        <v>Munoz</v>
      </c>
      <c r="D880" s="2">
        <f>DATEVALUE(TEXT(employee_data!D880,"dd/mm/yyyy"))</f>
        <v>44202</v>
      </c>
      <c r="E880" s="2">
        <f>IFERROR(DATEVALUE(TEXT(employee_data!E880,"dd/mm/yyyy")),TRIM(""))</f>
        <v>44925</v>
      </c>
      <c r="F880" t="str">
        <f>TRIM(employee_data!F880)</f>
        <v>Production Technician I</v>
      </c>
      <c r="G880" t="str">
        <f>TRIM(PROPER(employee_data!G880))</f>
        <v>John Bradford</v>
      </c>
      <c r="H880" t="str">
        <f>TRIM(employee_data!H880)</f>
        <v>oscar.munoz@bilearner.com</v>
      </c>
      <c r="I880" t="str">
        <f>TRIM(UPPER(employee_data!I880))</f>
        <v>NEL</v>
      </c>
      <c r="J880" t="str">
        <f>TRIM(PROPER(employee_data!J880))</f>
        <v>Voluntarily Terminated</v>
      </c>
      <c r="K880" t="str">
        <f>TRIM(PROPER(employee_data!K880))</f>
        <v>Full-Time</v>
      </c>
      <c r="L880" t="str">
        <f>TRIM(PROPER(employee_data!L880))</f>
        <v>Zone B</v>
      </c>
      <c r="M880" t="str">
        <f>TRIM(PROPER(employee_data!M880))</f>
        <v>Temporary</v>
      </c>
      <c r="N880" t="str">
        <f>TRIM(PROPER(employee_data!N880))</f>
        <v>Resignation</v>
      </c>
      <c r="O880" t="str">
        <f>TRIM(employee_data!O880)</f>
        <v>Fact soldier film yet president example car.</v>
      </c>
      <c r="P880" t="str">
        <f>TRIM(PROPER(employee_data!P880))</f>
        <v>Production</v>
      </c>
      <c r="Q880" t="str">
        <f>TRIM(PROPER(employee_data!Q880))</f>
        <v>Field Operations</v>
      </c>
      <c r="R880" s="2">
        <f>DATEVALUE(TEXT(employee_data!R880,"dd/mm/yyyy"))</f>
        <v>36113</v>
      </c>
      <c r="S880" t="str">
        <f>TRIM(UPPER(employee_data!S880))</f>
        <v>MA</v>
      </c>
      <c r="T880" t="str">
        <f>TRIM(PROPER(employee_data!T880))</f>
        <v>Laborer</v>
      </c>
      <c r="U880" t="str">
        <f>TRIM(PROPER(employee_data!U880))</f>
        <v>Male</v>
      </c>
      <c r="V880" t="str">
        <f>TRIM(employee_data!V880)</f>
        <v>1615</v>
      </c>
      <c r="W880" t="str">
        <f>TRIM(PROPER(employee_data!W880))</f>
        <v>White</v>
      </c>
      <c r="X880" t="str">
        <f>TRIM(PROPER(employee_data!X880))</f>
        <v>Married</v>
      </c>
      <c r="Y880" t="str">
        <f>TRIM(PROPER(employee_data!Y880))</f>
        <v>Fully Meets</v>
      </c>
      <c r="Z880" s="4">
        <v>3</v>
      </c>
    </row>
    <row r="881" spans="1:26" x14ac:dyDescent="0.25">
      <c r="A881" t="str">
        <f>TRIM(employee_data!A881)</f>
        <v>1306</v>
      </c>
      <c r="B881" t="str">
        <f>TRIM(PROPER(employee_data!B881))</f>
        <v>Dane</v>
      </c>
      <c r="C881" t="str">
        <f>TRIM(PROPER(employee_data!C881))</f>
        <v>Barton</v>
      </c>
      <c r="D881" s="2">
        <f>DATEVALUE(TEXT(employee_data!D881,"dd/mm/yyyy"))</f>
        <v>44302</v>
      </c>
      <c r="E881" s="2" t="str">
        <f>IFERROR(DATEVALUE(TEXT(employee_data!E881,"dd/mm/yyyy")),TRIM(""))</f>
        <v/>
      </c>
      <c r="F881" t="str">
        <f>TRIM(employee_data!F881)</f>
        <v>Production Technician I</v>
      </c>
      <c r="G881" t="str">
        <f>TRIM(PROPER(employee_data!G881))</f>
        <v>Christopher Norris</v>
      </c>
      <c r="H881" t="str">
        <f>TRIM(employee_data!H881)</f>
        <v>dane.barton@bilearner.com</v>
      </c>
      <c r="I881" t="str">
        <f>TRIM(UPPER(employee_data!I881))</f>
        <v>PL</v>
      </c>
      <c r="J881" t="str">
        <f>TRIM(PROPER(employee_data!J881))</f>
        <v>Active</v>
      </c>
      <c r="K881" t="str">
        <f>TRIM(PROPER(employee_data!K881))</f>
        <v>Part-Time</v>
      </c>
      <c r="L881" t="str">
        <f>TRIM(PROPER(employee_data!L881))</f>
        <v>Zone B</v>
      </c>
      <c r="M881" t="str">
        <f>TRIM(PROPER(employee_data!M881))</f>
        <v>Part-Time</v>
      </c>
      <c r="N881" t="str">
        <f>TRIM(PROPER(employee_data!N881))</f>
        <v>Unk</v>
      </c>
      <c r="O881" t="str">
        <f>TRIM(employee_data!O881)</f>
        <v/>
      </c>
      <c r="P881" t="str">
        <f>TRIM(PROPER(employee_data!P881))</f>
        <v>Production</v>
      </c>
      <c r="Q881" t="str">
        <f>TRIM(PROPER(employee_data!Q881))</f>
        <v>Project Management - Con</v>
      </c>
      <c r="R881" s="2">
        <f>DATEVALUE(TEXT(employee_data!R881,"dd/mm/yyyy"))</f>
        <v>35649</v>
      </c>
      <c r="S881" t="str">
        <f>TRIM(UPPER(employee_data!S881))</f>
        <v>MA</v>
      </c>
      <c r="T881" t="str">
        <f>TRIM(PROPER(employee_data!T881))</f>
        <v>Coordinator</v>
      </c>
      <c r="U881" t="str">
        <f>TRIM(PROPER(employee_data!U881))</f>
        <v>Male</v>
      </c>
      <c r="V881" t="str">
        <f>TRIM(employee_data!V881)</f>
        <v>49042</v>
      </c>
      <c r="W881" t="str">
        <f>TRIM(PROPER(employee_data!W881))</f>
        <v>Hispanic</v>
      </c>
      <c r="X881" t="str">
        <f>TRIM(PROPER(employee_data!X881))</f>
        <v>Single</v>
      </c>
      <c r="Y881" t="str">
        <f>TRIM(PROPER(employee_data!Y881))</f>
        <v>Fully Meets</v>
      </c>
      <c r="Z881" s="4">
        <v>3</v>
      </c>
    </row>
    <row r="882" spans="1:26" x14ac:dyDescent="0.25">
      <c r="A882" t="str">
        <f>TRIM(employee_data!A882)</f>
        <v>1307</v>
      </c>
      <c r="B882" t="str">
        <f>TRIM(PROPER(employee_data!B882))</f>
        <v>Dexter</v>
      </c>
      <c r="C882" t="str">
        <f>TRIM(PROPER(employee_data!C882))</f>
        <v>Cline</v>
      </c>
      <c r="D882" s="2">
        <f>DATEVALUE(TEXT(employee_data!D882,"dd/mm/yyyy"))</f>
        <v>44461</v>
      </c>
      <c r="E882" s="2">
        <f>IFERROR(DATEVALUE(TEXT(employee_data!E882,"dd/mm/yyyy")),TRIM(""))</f>
        <v>44494</v>
      </c>
      <c r="F882" t="str">
        <f>TRIM(employee_data!F882)</f>
        <v>Production Technician I</v>
      </c>
      <c r="G882" t="str">
        <f>TRIM(PROPER(employee_data!G882))</f>
        <v>Mr. Danny Snow</v>
      </c>
      <c r="H882" t="str">
        <f>TRIM(employee_data!H882)</f>
        <v>dexter.cline@bilearner.com</v>
      </c>
      <c r="I882" t="str">
        <f>TRIM(UPPER(employee_data!I882))</f>
        <v>BPC</v>
      </c>
      <c r="J882" t="str">
        <f>TRIM(PROPER(employee_data!J882))</f>
        <v>Voluntarily Terminated</v>
      </c>
      <c r="K882" t="str">
        <f>TRIM(PROPER(employee_data!K882))</f>
        <v>Contract</v>
      </c>
      <c r="L882" t="str">
        <f>TRIM(PROPER(employee_data!L882))</f>
        <v>Zone A</v>
      </c>
      <c r="M882" t="str">
        <f>TRIM(PROPER(employee_data!M882))</f>
        <v>Full-Time</v>
      </c>
      <c r="N882" t="str">
        <f>TRIM(PROPER(employee_data!N882))</f>
        <v>Voluntary</v>
      </c>
      <c r="O882" t="str">
        <f>TRIM(employee_data!O882)</f>
        <v>Thus whether read kitchen itself.</v>
      </c>
      <c r="P882" t="str">
        <f>TRIM(PROPER(employee_data!P882))</f>
        <v>Production</v>
      </c>
      <c r="Q882" t="str">
        <f>TRIM(PROPER(employee_data!Q882))</f>
        <v>Engineers</v>
      </c>
      <c r="R882" s="2">
        <f>DATEVALUE(TEXT(employee_data!R882,"dd/mm/yyyy"))</f>
        <v>29641</v>
      </c>
      <c r="S882" t="str">
        <f>TRIM(UPPER(employee_data!S882))</f>
        <v>MA</v>
      </c>
      <c r="T882" t="str">
        <f>TRIM(PROPER(employee_data!T882))</f>
        <v>Director</v>
      </c>
      <c r="U882" t="str">
        <f>TRIM(PROPER(employee_data!U882))</f>
        <v>Male</v>
      </c>
      <c r="V882" t="str">
        <f>TRIM(employee_data!V882)</f>
        <v>94852</v>
      </c>
      <c r="W882" t="str">
        <f>TRIM(PROPER(employee_data!W882))</f>
        <v>Black</v>
      </c>
      <c r="X882" t="str">
        <f>TRIM(PROPER(employee_data!X882))</f>
        <v>Married</v>
      </c>
      <c r="Y882" t="str">
        <f>TRIM(PROPER(employee_data!Y882))</f>
        <v>Fully Meets</v>
      </c>
      <c r="Z882" s="4">
        <v>3</v>
      </c>
    </row>
    <row r="883" spans="1:26" x14ac:dyDescent="0.25">
      <c r="A883" t="str">
        <f>TRIM(employee_data!A883)</f>
        <v>1308</v>
      </c>
      <c r="B883" t="str">
        <f>TRIM(PROPER(employee_data!B883))</f>
        <v>Atticus</v>
      </c>
      <c r="C883" t="str">
        <f>TRIM(PROPER(employee_data!C883))</f>
        <v>Frost</v>
      </c>
      <c r="D883" s="2">
        <f>DATEVALUE(TEXT(employee_data!D883,"dd/mm/yyyy"))</f>
        <v>44740</v>
      </c>
      <c r="E883" s="2">
        <f>IFERROR(DATEVALUE(TEXT(employee_data!E883,"dd/mm/yyyy")),TRIM(""))</f>
        <v>44992</v>
      </c>
      <c r="F883" t="str">
        <f>TRIM(employee_data!F883)</f>
        <v>Production Technician I</v>
      </c>
      <c r="G883" t="str">
        <f>TRIM(PROPER(employee_data!G883))</f>
        <v>Isaac Foley</v>
      </c>
      <c r="H883" t="str">
        <f>TRIM(employee_data!H883)</f>
        <v>atticus.frost@bilearner.com</v>
      </c>
      <c r="I883" t="str">
        <f>TRIM(UPPER(employee_data!I883))</f>
        <v>CCDR</v>
      </c>
      <c r="J883" t="str">
        <f>TRIM(PROPER(employee_data!J883))</f>
        <v>Active</v>
      </c>
      <c r="K883" t="str">
        <f>TRIM(PROPER(employee_data!K883))</f>
        <v>Full-Time</v>
      </c>
      <c r="L883" t="str">
        <f>TRIM(PROPER(employee_data!L883))</f>
        <v>Zone C</v>
      </c>
      <c r="M883" t="str">
        <f>TRIM(PROPER(employee_data!M883))</f>
        <v>Full-Time</v>
      </c>
      <c r="N883" t="str">
        <f>TRIM(PROPER(employee_data!N883))</f>
        <v>Retirement</v>
      </c>
      <c r="O883" t="str">
        <f>TRIM(employee_data!O883)</f>
        <v>Bar offer throughout different body quite.</v>
      </c>
      <c r="P883" t="str">
        <f>TRIM(PROPER(employee_data!P883))</f>
        <v>Production</v>
      </c>
      <c r="Q883" t="str">
        <f>TRIM(PROPER(employee_data!Q883))</f>
        <v>Project Management - Con</v>
      </c>
      <c r="R883" s="2">
        <f>DATEVALUE(TEXT(employee_data!R883,"dd/mm/yyyy"))</f>
        <v>29497</v>
      </c>
      <c r="S883" t="str">
        <f>TRIM(UPPER(employee_data!S883))</f>
        <v>MA</v>
      </c>
      <c r="T883" t="str">
        <f>TRIM(PROPER(employee_data!T883))</f>
        <v>Supervisor</v>
      </c>
      <c r="U883" t="str">
        <f>TRIM(PROPER(employee_data!U883))</f>
        <v>Female</v>
      </c>
      <c r="V883" t="str">
        <f>TRIM(employee_data!V883)</f>
        <v>60350</v>
      </c>
      <c r="W883" t="str">
        <f>TRIM(PROPER(employee_data!W883))</f>
        <v>Asian</v>
      </c>
      <c r="X883" t="str">
        <f>TRIM(PROPER(employee_data!X883))</f>
        <v>Divorced</v>
      </c>
      <c r="Y883" t="str">
        <f>TRIM(PROPER(employee_data!Y883))</f>
        <v>Fully Meets</v>
      </c>
      <c r="Z883" s="4">
        <v>3</v>
      </c>
    </row>
    <row r="884" spans="1:26" x14ac:dyDescent="0.25">
      <c r="A884" t="str">
        <f>TRIM(employee_data!A884)</f>
        <v>1309</v>
      </c>
      <c r="B884" t="str">
        <f>TRIM(PROPER(employee_data!B884))</f>
        <v>Yamilet</v>
      </c>
      <c r="C884" t="str">
        <f>TRIM(PROPER(employee_data!C884))</f>
        <v>Cohen</v>
      </c>
      <c r="D884" s="2">
        <f>DATEVALUE(TEXT(employee_data!D884,"dd/mm/yyyy"))</f>
        <v>44060</v>
      </c>
      <c r="E884" s="2" t="str">
        <f>IFERROR(DATEVALUE(TEXT(employee_data!E884,"dd/mm/yyyy")),TRIM(""))</f>
        <v/>
      </c>
      <c r="F884" t="str">
        <f>TRIM(employee_data!F884)</f>
        <v>Production Technician I</v>
      </c>
      <c r="G884" t="str">
        <f>TRIM(PROPER(employee_data!G884))</f>
        <v>Holly Pearson</v>
      </c>
      <c r="H884" t="str">
        <f>TRIM(employee_data!H884)</f>
        <v>yamilet.cohen@bilearner.com</v>
      </c>
      <c r="I884" t="str">
        <f>TRIM(UPPER(employee_data!I884))</f>
        <v>SVG</v>
      </c>
      <c r="J884" t="str">
        <f>TRIM(PROPER(employee_data!J884))</f>
        <v>Active</v>
      </c>
      <c r="K884" t="str">
        <f>TRIM(PROPER(employee_data!K884))</f>
        <v>Part-Time</v>
      </c>
      <c r="L884" t="str">
        <f>TRIM(PROPER(employee_data!L884))</f>
        <v>Zone C</v>
      </c>
      <c r="M884" t="str">
        <f>TRIM(PROPER(employee_data!M884))</f>
        <v>Part-Time</v>
      </c>
      <c r="N884" t="str">
        <f>TRIM(PROPER(employee_data!N884))</f>
        <v>Unk</v>
      </c>
      <c r="O884" t="str">
        <f>TRIM(employee_data!O884)</f>
        <v/>
      </c>
      <c r="P884" t="str">
        <f>TRIM(PROPER(employee_data!P884))</f>
        <v>Production</v>
      </c>
      <c r="Q884" t="str">
        <f>TRIM(PROPER(employee_data!Q884))</f>
        <v>Field Operations</v>
      </c>
      <c r="R884" s="2">
        <f>DATEVALUE(TEXT(employee_data!R884,"dd/mm/yyyy"))</f>
        <v>29356</v>
      </c>
      <c r="S884" t="str">
        <f>TRIM(UPPER(employee_data!S884))</f>
        <v>MA</v>
      </c>
      <c r="T884" t="str">
        <f>TRIM(PROPER(employee_data!T884))</f>
        <v>Driller</v>
      </c>
      <c r="U884" t="str">
        <f>TRIM(PROPER(employee_data!U884))</f>
        <v>Female</v>
      </c>
      <c r="V884" t="str">
        <f>TRIM(employee_data!V884)</f>
        <v>41055</v>
      </c>
      <c r="W884" t="str">
        <f>TRIM(PROPER(employee_data!W884))</f>
        <v>Other</v>
      </c>
      <c r="X884" t="str">
        <f>TRIM(PROPER(employee_data!X884))</f>
        <v>Widowed</v>
      </c>
      <c r="Y884" t="str">
        <f>TRIM(PROPER(employee_data!Y884))</f>
        <v>Fully Meets</v>
      </c>
      <c r="Z884" s="4">
        <v>3</v>
      </c>
    </row>
    <row r="885" spans="1:26" x14ac:dyDescent="0.25">
      <c r="A885" t="str">
        <f>TRIM(employee_data!A885)</f>
        <v>1310</v>
      </c>
      <c r="B885" t="str">
        <f>TRIM(PROPER(employee_data!B885))</f>
        <v>Emmalee</v>
      </c>
      <c r="C885" t="str">
        <f>TRIM(PROPER(employee_data!C885))</f>
        <v>Reynolds</v>
      </c>
      <c r="D885" s="2">
        <f>DATEVALUE(TEXT(employee_data!D885,"dd/mm/yyyy"))</f>
        <v>45019</v>
      </c>
      <c r="E885" s="2">
        <f>IFERROR(DATEVALUE(TEXT(employee_data!E885,"dd/mm/yyyy")),TRIM(""))</f>
        <v>45128</v>
      </c>
      <c r="F885" t="str">
        <f>TRIM(employee_data!F885)</f>
        <v>Production Technician I</v>
      </c>
      <c r="G885" t="str">
        <f>TRIM(PROPER(employee_data!G885))</f>
        <v>Adam Vang</v>
      </c>
      <c r="H885" t="str">
        <f>TRIM(employee_data!H885)</f>
        <v>emmalee.reynolds@bilearner.com</v>
      </c>
      <c r="I885" t="str">
        <f>TRIM(UPPER(employee_data!I885))</f>
        <v>EW</v>
      </c>
      <c r="J885" t="str">
        <f>TRIM(PROPER(employee_data!J885))</f>
        <v>Active</v>
      </c>
      <c r="K885" t="str">
        <f>TRIM(PROPER(employee_data!K885))</f>
        <v>Part-Time</v>
      </c>
      <c r="L885" t="str">
        <f>TRIM(PROPER(employee_data!L885))</f>
        <v>Zone B</v>
      </c>
      <c r="M885" t="str">
        <f>TRIM(PROPER(employee_data!M885))</f>
        <v>Full-Time</v>
      </c>
      <c r="N885" t="str">
        <f>TRIM(PROPER(employee_data!N885))</f>
        <v>Voluntary</v>
      </c>
      <c r="O885" t="str">
        <f>TRIM(employee_data!O885)</f>
        <v>Again kind talk lead.</v>
      </c>
      <c r="P885" t="str">
        <f>TRIM(PROPER(employee_data!P885))</f>
        <v>Production</v>
      </c>
      <c r="Q885" t="str">
        <f>TRIM(PROPER(employee_data!Q885))</f>
        <v>General - Con</v>
      </c>
      <c r="R885" s="2">
        <f>DATEVALUE(TEXT(employee_data!R885,"dd/mm/yyyy"))</f>
        <v>32184</v>
      </c>
      <c r="S885" t="str">
        <f>TRIM(UPPER(employee_data!S885))</f>
        <v>MA</v>
      </c>
      <c r="T885" t="str">
        <f>TRIM(PROPER(employee_data!T885))</f>
        <v>Technician</v>
      </c>
      <c r="U885" t="str">
        <f>TRIM(PROPER(employee_data!U885))</f>
        <v>Female</v>
      </c>
      <c r="V885" t="str">
        <f>TRIM(employee_data!V885)</f>
        <v>21439</v>
      </c>
      <c r="W885" t="str">
        <f>TRIM(PROPER(employee_data!W885))</f>
        <v>Asian</v>
      </c>
      <c r="X885" t="str">
        <f>TRIM(PROPER(employee_data!X885))</f>
        <v>Single</v>
      </c>
      <c r="Y885" t="str">
        <f>TRIM(PROPER(employee_data!Y885))</f>
        <v>Fully Meets</v>
      </c>
      <c r="Z885" s="4">
        <v>3</v>
      </c>
    </row>
    <row r="886" spans="1:26" x14ac:dyDescent="0.25">
      <c r="A886" t="str">
        <f>TRIM(employee_data!A886)</f>
        <v>1311</v>
      </c>
      <c r="B886" t="str">
        <f>TRIM(PROPER(employee_data!B886))</f>
        <v>Moshe</v>
      </c>
      <c r="C886" t="str">
        <f>TRIM(PROPER(employee_data!C886))</f>
        <v>Taylor</v>
      </c>
      <c r="D886" s="2">
        <f>DATEVALUE(TEXT(employee_data!D886,"dd/mm/yyyy"))</f>
        <v>45072</v>
      </c>
      <c r="E886" s="2">
        <f>IFERROR(DATEVALUE(TEXT(employee_data!E886,"dd/mm/yyyy")),TRIM(""))</f>
        <v>45089</v>
      </c>
      <c r="F886" t="str">
        <f>TRIM(employee_data!F886)</f>
        <v>Production Technician I</v>
      </c>
      <c r="G886" t="str">
        <f>TRIM(PROPER(employee_data!G886))</f>
        <v>Anna Townsend</v>
      </c>
      <c r="H886" t="str">
        <f>TRIM(employee_data!H886)</f>
        <v>moshe.taylor@bilearner.com</v>
      </c>
      <c r="I886" t="str">
        <f>TRIM(UPPER(employee_data!I886))</f>
        <v>MSC</v>
      </c>
      <c r="J886" t="str">
        <f>TRIM(PROPER(employee_data!J886))</f>
        <v>Active</v>
      </c>
      <c r="K886" t="str">
        <f>TRIM(PROPER(employee_data!K886))</f>
        <v>Full-Time</v>
      </c>
      <c r="L886" t="str">
        <f>TRIM(PROPER(employee_data!L886))</f>
        <v>Zone C</v>
      </c>
      <c r="M886" t="str">
        <f>TRIM(PROPER(employee_data!M886))</f>
        <v>Part-Time</v>
      </c>
      <c r="N886" t="str">
        <f>TRIM(PROPER(employee_data!N886))</f>
        <v>Resignation</v>
      </c>
      <c r="O886" t="str">
        <f>TRIM(employee_data!O886)</f>
        <v>Hold parent PM claim star seek.</v>
      </c>
      <c r="P886" t="str">
        <f>TRIM(PROPER(employee_data!P886))</f>
        <v>Production</v>
      </c>
      <c r="Q886" t="str">
        <f>TRIM(PROPER(employee_data!Q886))</f>
        <v>Engineers</v>
      </c>
      <c r="R886" s="2">
        <f>DATEVALUE(TEXT(employee_data!R886,"dd/mm/yyyy"))</f>
        <v>31830</v>
      </c>
      <c r="S886" t="str">
        <f>TRIM(UPPER(employee_data!S886))</f>
        <v>MA</v>
      </c>
      <c r="T886" t="str">
        <f>TRIM(PROPER(employee_data!T886))</f>
        <v>Specialist</v>
      </c>
      <c r="U886" t="str">
        <f>TRIM(PROPER(employee_data!U886))</f>
        <v>Male</v>
      </c>
      <c r="V886" t="str">
        <f>TRIM(employee_data!V886)</f>
        <v>32645</v>
      </c>
      <c r="W886" t="str">
        <f>TRIM(PROPER(employee_data!W886))</f>
        <v>Asian</v>
      </c>
      <c r="X886" t="str">
        <f>TRIM(PROPER(employee_data!X886))</f>
        <v>Single</v>
      </c>
      <c r="Y886" t="str">
        <f>TRIM(PROPER(employee_data!Y886))</f>
        <v>Fully Meets</v>
      </c>
      <c r="Z886" s="4">
        <v>3</v>
      </c>
    </row>
    <row r="887" spans="1:26" x14ac:dyDescent="0.25">
      <c r="A887" t="str">
        <f>TRIM(employee_data!A887)</f>
        <v>1312</v>
      </c>
      <c r="B887" t="str">
        <f>TRIM(PROPER(employee_data!B887))</f>
        <v>Irene</v>
      </c>
      <c r="C887" t="str">
        <f>TRIM(PROPER(employee_data!C887))</f>
        <v>Melton</v>
      </c>
      <c r="D887" s="2">
        <f>DATEVALUE(TEXT(employee_data!D887,"dd/mm/yyyy"))</f>
        <v>44296</v>
      </c>
      <c r="E887" s="2" t="str">
        <f>IFERROR(DATEVALUE(TEXT(employee_data!E887,"dd/mm/yyyy")),TRIM(""))</f>
        <v/>
      </c>
      <c r="F887" t="str">
        <f>TRIM(employee_data!F887)</f>
        <v>Production Technician I</v>
      </c>
      <c r="G887" t="str">
        <f>TRIM(PROPER(employee_data!G887))</f>
        <v>Edgar Moore</v>
      </c>
      <c r="H887" t="str">
        <f>TRIM(employee_data!H887)</f>
        <v>irene.melton@bilearner.com</v>
      </c>
      <c r="I887" t="str">
        <f>TRIM(UPPER(employee_data!I887))</f>
        <v>TNS</v>
      </c>
      <c r="J887" t="str">
        <f>TRIM(PROPER(employee_data!J887))</f>
        <v>Active</v>
      </c>
      <c r="K887" t="str">
        <f>TRIM(PROPER(employee_data!K887))</f>
        <v>Full-Time</v>
      </c>
      <c r="L887" t="str">
        <f>TRIM(PROPER(employee_data!L887))</f>
        <v>Zone B</v>
      </c>
      <c r="M887" t="str">
        <f>TRIM(PROPER(employee_data!M887))</f>
        <v>Full-Time</v>
      </c>
      <c r="N887" t="str">
        <f>TRIM(PROPER(employee_data!N887))</f>
        <v>Unk</v>
      </c>
      <c r="O887" t="str">
        <f>TRIM(employee_data!O887)</f>
        <v/>
      </c>
      <c r="P887" t="str">
        <f>TRIM(PROPER(employee_data!P887))</f>
        <v>Production</v>
      </c>
      <c r="Q887" t="str">
        <f>TRIM(PROPER(employee_data!Q887))</f>
        <v>General - Eng</v>
      </c>
      <c r="R887" s="2">
        <f>DATEVALUE(TEXT(employee_data!R887,"dd/mm/yyyy"))</f>
        <v>35651</v>
      </c>
      <c r="S887" t="str">
        <f>TRIM(UPPER(employee_data!S887))</f>
        <v>MA</v>
      </c>
      <c r="T887" t="str">
        <f>TRIM(PROPER(employee_data!T887))</f>
        <v>Technician</v>
      </c>
      <c r="U887" t="str">
        <f>TRIM(PROPER(employee_data!U887))</f>
        <v>Female</v>
      </c>
      <c r="V887" t="str">
        <f>TRIM(employee_data!V887)</f>
        <v>47354</v>
      </c>
      <c r="W887" t="str">
        <f>TRIM(PROPER(employee_data!W887))</f>
        <v>Black</v>
      </c>
      <c r="X887" t="str">
        <f>TRIM(PROPER(employee_data!X887))</f>
        <v>Widowed</v>
      </c>
      <c r="Y887" t="str">
        <f>TRIM(PROPER(employee_data!Y887))</f>
        <v>Fully Meets</v>
      </c>
      <c r="Z887" s="4">
        <v>3</v>
      </c>
    </row>
    <row r="888" spans="1:26" x14ac:dyDescent="0.25">
      <c r="A888" t="str">
        <f>TRIM(employee_data!A888)</f>
        <v>1313</v>
      </c>
      <c r="B888" t="str">
        <f>TRIM(PROPER(employee_data!B888))</f>
        <v>Eddie</v>
      </c>
      <c r="C888" t="str">
        <f>TRIM(PROPER(employee_data!C888))</f>
        <v>Whitney</v>
      </c>
      <c r="D888" s="2">
        <f>DATEVALUE(TEXT(employee_data!D888,"dd/mm/yyyy"))</f>
        <v>45034</v>
      </c>
      <c r="E888" s="2" t="str">
        <f>IFERROR(DATEVALUE(TEXT(employee_data!E888,"dd/mm/yyyy")),TRIM(""))</f>
        <v/>
      </c>
      <c r="F888" t="str">
        <f>TRIM(employee_data!F888)</f>
        <v>Production Technician I</v>
      </c>
      <c r="G888" t="str">
        <f>TRIM(PROPER(employee_data!G888))</f>
        <v>Gary Nelson</v>
      </c>
      <c r="H888" t="str">
        <f>TRIM(employee_data!H888)</f>
        <v>eddie.whitney@bilearner.com</v>
      </c>
      <c r="I888" t="str">
        <f>TRIM(UPPER(employee_data!I888))</f>
        <v>PYZ</v>
      </c>
      <c r="J888" t="str">
        <f>TRIM(PROPER(employee_data!J888))</f>
        <v>Active</v>
      </c>
      <c r="K888" t="str">
        <f>TRIM(PROPER(employee_data!K888))</f>
        <v>Contract</v>
      </c>
      <c r="L888" t="str">
        <f>TRIM(PROPER(employee_data!L888))</f>
        <v>Zone C</v>
      </c>
      <c r="M888" t="str">
        <f>TRIM(PROPER(employee_data!M888))</f>
        <v>Part-Time</v>
      </c>
      <c r="N888" t="str">
        <f>TRIM(PROPER(employee_data!N888))</f>
        <v>Unk</v>
      </c>
      <c r="O888" t="str">
        <f>TRIM(employee_data!O888)</f>
        <v/>
      </c>
      <c r="P888" t="str">
        <f>TRIM(PROPER(employee_data!P888))</f>
        <v>Production</v>
      </c>
      <c r="Q888" t="str">
        <f>TRIM(PROPER(employee_data!Q888))</f>
        <v>Field Operations</v>
      </c>
      <c r="R888" s="2">
        <f>DATEVALUE(TEXT(employee_data!R888,"dd/mm/yyyy"))</f>
        <v>21158</v>
      </c>
      <c r="S888" t="str">
        <f>TRIM(UPPER(employee_data!S888))</f>
        <v>MA</v>
      </c>
      <c r="T888" t="str">
        <f>TRIM(PROPER(employee_data!T888))</f>
        <v>Operator</v>
      </c>
      <c r="U888" t="str">
        <f>TRIM(PROPER(employee_data!U888))</f>
        <v>Female</v>
      </c>
      <c r="V888" t="str">
        <f>TRIM(employee_data!V888)</f>
        <v>64005</v>
      </c>
      <c r="W888" t="str">
        <f>TRIM(PROPER(employee_data!W888))</f>
        <v>Hispanic</v>
      </c>
      <c r="X888" t="str">
        <f>TRIM(PROPER(employee_data!X888))</f>
        <v>Single</v>
      </c>
      <c r="Y888" t="str">
        <f>TRIM(PROPER(employee_data!Y888))</f>
        <v>Fully Meets</v>
      </c>
      <c r="Z888" s="4">
        <v>3</v>
      </c>
    </row>
    <row r="889" spans="1:26" x14ac:dyDescent="0.25">
      <c r="A889" t="str">
        <f>TRIM(employee_data!A889)</f>
        <v>1314</v>
      </c>
      <c r="B889" t="str">
        <f>TRIM(PROPER(employee_data!B889))</f>
        <v>Marcel</v>
      </c>
      <c r="C889" t="str">
        <f>TRIM(PROPER(employee_data!C889))</f>
        <v>Gomez</v>
      </c>
      <c r="D889" s="2">
        <f>DATEVALUE(TEXT(employee_data!D889,"dd/mm/yyyy"))</f>
        <v>44482</v>
      </c>
      <c r="E889" s="2">
        <f>IFERROR(DATEVALUE(TEXT(employee_data!E889,"dd/mm/yyyy")),TRIM(""))</f>
        <v>45098</v>
      </c>
      <c r="F889" t="str">
        <f>TRIM(employee_data!F889)</f>
        <v>Production Technician I</v>
      </c>
      <c r="G889" t="str">
        <f>TRIM(PROPER(employee_data!G889))</f>
        <v>Andrea Fowler</v>
      </c>
      <c r="H889" t="str">
        <f>TRIM(employee_data!H889)</f>
        <v>marcel.gomez@bilearner.com</v>
      </c>
      <c r="I889" t="str">
        <f>TRIM(UPPER(employee_data!I889))</f>
        <v>WBL</v>
      </c>
      <c r="J889" t="str">
        <f>TRIM(PROPER(employee_data!J889))</f>
        <v>Active</v>
      </c>
      <c r="K889" t="str">
        <f>TRIM(PROPER(employee_data!K889))</f>
        <v>Contract</v>
      </c>
      <c r="L889" t="str">
        <f>TRIM(PROPER(employee_data!L889))</f>
        <v>Zone C</v>
      </c>
      <c r="M889" t="str">
        <f>TRIM(PROPER(employee_data!M889))</f>
        <v>Full-Time</v>
      </c>
      <c r="N889" t="str">
        <f>TRIM(PROPER(employee_data!N889))</f>
        <v>Retirement</v>
      </c>
      <c r="O889" t="str">
        <f>TRIM(employee_data!O889)</f>
        <v>Nation local peace nation blue official six.</v>
      </c>
      <c r="P889" t="str">
        <f>TRIM(PROPER(employee_data!P889))</f>
        <v>Production</v>
      </c>
      <c r="Q889" t="str">
        <f>TRIM(PROPER(employee_data!Q889))</f>
        <v>General - Con</v>
      </c>
      <c r="R889" s="2">
        <f>DATEVALUE(TEXT(employee_data!R889,"dd/mm/yyyy"))</f>
        <v>35307</v>
      </c>
      <c r="S889" t="str">
        <f>TRIM(UPPER(employee_data!S889))</f>
        <v>MA</v>
      </c>
      <c r="T889" t="str">
        <f>TRIM(PROPER(employee_data!T889))</f>
        <v>Technician</v>
      </c>
      <c r="U889" t="str">
        <f>TRIM(PROPER(employee_data!U889))</f>
        <v>Female</v>
      </c>
      <c r="V889" t="str">
        <f>TRIM(employee_data!V889)</f>
        <v>91553</v>
      </c>
      <c r="W889" t="str">
        <f>TRIM(PROPER(employee_data!W889))</f>
        <v>White</v>
      </c>
      <c r="X889" t="str">
        <f>TRIM(PROPER(employee_data!X889))</f>
        <v>Divorced</v>
      </c>
      <c r="Y889" t="str">
        <f>TRIM(PROPER(employee_data!Y889))</f>
        <v>Fully Meets</v>
      </c>
      <c r="Z889" s="4">
        <v>3</v>
      </c>
    </row>
    <row r="890" spans="1:26" x14ac:dyDescent="0.25">
      <c r="A890" t="str">
        <f>TRIM(employee_data!A890)</f>
        <v>1315</v>
      </c>
      <c r="B890" t="str">
        <f>TRIM(PROPER(employee_data!B890))</f>
        <v>Amy</v>
      </c>
      <c r="C890" t="str">
        <f>TRIM(PROPER(employee_data!C890))</f>
        <v>Foster-Baker</v>
      </c>
      <c r="D890" s="2">
        <f>DATEVALUE(TEXT(employee_data!D890,"dd/mm/yyyy"))</f>
        <v>44114</v>
      </c>
      <c r="E890" s="2" t="str">
        <f>IFERROR(DATEVALUE(TEXT(employee_data!E890,"dd/mm/yyyy")),TRIM(""))</f>
        <v/>
      </c>
      <c r="F890" t="str">
        <f>TRIM(employee_data!F890)</f>
        <v>Sr. Accountant</v>
      </c>
      <c r="G890" t="str">
        <f>TRIM(PROPER(employee_data!G890))</f>
        <v>Gina Williams</v>
      </c>
      <c r="H890" t="str">
        <f>TRIM(employee_data!H890)</f>
        <v>amy.foster-baker@bilearner.com</v>
      </c>
      <c r="I890" t="str">
        <f>TRIM(UPPER(employee_data!I890))</f>
        <v>NEL</v>
      </c>
      <c r="J890" t="str">
        <f>TRIM(PROPER(employee_data!J890))</f>
        <v>Active</v>
      </c>
      <c r="K890" t="str">
        <f>TRIM(PROPER(employee_data!K890))</f>
        <v>Part-Time</v>
      </c>
      <c r="L890" t="str">
        <f>TRIM(PROPER(employee_data!L890))</f>
        <v>Zone A</v>
      </c>
      <c r="M890" t="str">
        <f>TRIM(PROPER(employee_data!M890))</f>
        <v>Temporary</v>
      </c>
      <c r="N890" t="str">
        <f>TRIM(PROPER(employee_data!N890))</f>
        <v>Unk</v>
      </c>
      <c r="O890" t="str">
        <f>TRIM(employee_data!O890)</f>
        <v/>
      </c>
      <c r="P890" t="str">
        <f>TRIM(PROPER(employee_data!P890))</f>
        <v>Admin Offices</v>
      </c>
      <c r="Q890" t="str">
        <f>TRIM(PROPER(employee_data!Q890))</f>
        <v>Splicing</v>
      </c>
      <c r="R890" s="2">
        <f>DATEVALUE(TEXT(employee_data!R890,"dd/mm/yyyy"))</f>
        <v>20810</v>
      </c>
      <c r="S890" t="str">
        <f>TRIM(UPPER(employee_data!S890))</f>
        <v>MA</v>
      </c>
      <c r="T890" t="str">
        <f>TRIM(PROPER(employee_data!T890))</f>
        <v>Tester</v>
      </c>
      <c r="U890" t="str">
        <f>TRIM(PROPER(employee_data!U890))</f>
        <v>Female</v>
      </c>
      <c r="V890" t="str">
        <f>TRIM(employee_data!V890)</f>
        <v>2050</v>
      </c>
      <c r="W890" t="str">
        <f>TRIM(PROPER(employee_data!W890))</f>
        <v>Asian</v>
      </c>
      <c r="X890" t="str">
        <f>TRIM(PROPER(employee_data!X890))</f>
        <v>Widowed</v>
      </c>
      <c r="Y890" t="str">
        <f>TRIM(PROPER(employee_data!Y890))</f>
        <v>Fully Meets</v>
      </c>
      <c r="Z890" s="4">
        <v>3</v>
      </c>
    </row>
    <row r="891" spans="1:26" x14ac:dyDescent="0.25">
      <c r="A891" t="str">
        <f>TRIM(employee_data!A891)</f>
        <v>1316</v>
      </c>
      <c r="B891" t="str">
        <f>TRIM(PROPER(employee_data!B891))</f>
        <v>Janet</v>
      </c>
      <c r="C891" t="str">
        <f>TRIM(PROPER(employee_data!C891))</f>
        <v>King</v>
      </c>
      <c r="D891" s="2">
        <f>DATEVALUE(TEXT(employee_data!D891,"dd/mm/yyyy"))</f>
        <v>43485</v>
      </c>
      <c r="E891" s="2">
        <f>IFERROR(DATEVALUE(TEXT(employee_data!E891,"dd/mm/yyyy")),TRIM(""))</f>
        <v>44454</v>
      </c>
      <c r="F891" t="str">
        <f>TRIM(employee_data!F891)</f>
        <v>President &amp; CEO</v>
      </c>
      <c r="G891" t="str">
        <f>TRIM(PROPER(employee_data!G891))</f>
        <v>Michael West</v>
      </c>
      <c r="H891" t="str">
        <f>TRIM(employee_data!H891)</f>
        <v>janet.king@bilearner.com</v>
      </c>
      <c r="I891" t="str">
        <f>TRIM(UPPER(employee_data!I891))</f>
        <v>CCDR</v>
      </c>
      <c r="J891" t="str">
        <f>TRIM(PROPER(employee_data!J891))</f>
        <v>Active</v>
      </c>
      <c r="K891" t="str">
        <f>TRIM(PROPER(employee_data!K891))</f>
        <v>Part-Time</v>
      </c>
      <c r="L891" t="str">
        <f>TRIM(PROPER(employee_data!L891))</f>
        <v>Zone A</v>
      </c>
      <c r="M891" t="str">
        <f>TRIM(PROPER(employee_data!M891))</f>
        <v>Full-Time</v>
      </c>
      <c r="N891" t="str">
        <f>TRIM(PROPER(employee_data!N891))</f>
        <v>Involuntary</v>
      </c>
      <c r="O891" t="str">
        <f>TRIM(employee_data!O891)</f>
        <v>Upon writer black.</v>
      </c>
      <c r="P891" t="str">
        <f>TRIM(PROPER(employee_data!P891))</f>
        <v>Executive Office</v>
      </c>
      <c r="Q891" t="str">
        <f>TRIM(PROPER(employee_data!Q891))</f>
        <v>Aerial</v>
      </c>
      <c r="R891" s="2">
        <f>DATEVALUE(TEXT(employee_data!R891,"dd/mm/yyyy"))</f>
        <v>20386</v>
      </c>
      <c r="S891" t="str">
        <f>TRIM(UPPER(employee_data!S891))</f>
        <v>MA</v>
      </c>
      <c r="T891" t="str">
        <f>TRIM(PROPER(employee_data!T891))</f>
        <v>Foreman</v>
      </c>
      <c r="U891" t="str">
        <f>TRIM(PROPER(employee_data!U891))</f>
        <v>Female</v>
      </c>
      <c r="V891" t="str">
        <f>TRIM(employee_data!V891)</f>
        <v>1902</v>
      </c>
      <c r="W891" t="str">
        <f>TRIM(PROPER(employee_data!W891))</f>
        <v>Asian</v>
      </c>
      <c r="X891" t="str">
        <f>TRIM(PROPER(employee_data!X891))</f>
        <v>Single</v>
      </c>
      <c r="Y891" t="str">
        <f>TRIM(PROPER(employee_data!Y891))</f>
        <v>Fully Meets</v>
      </c>
      <c r="Z891" s="4">
        <v>3</v>
      </c>
    </row>
    <row r="892" spans="1:26" x14ac:dyDescent="0.25">
      <c r="A892" t="str">
        <f>TRIM(employee_data!A892)</f>
        <v>1317</v>
      </c>
      <c r="B892" t="str">
        <f>TRIM(PROPER(employee_data!B892))</f>
        <v>Bonalyn</v>
      </c>
      <c r="C892" t="str">
        <f>TRIM(PROPER(employee_data!C892))</f>
        <v>Boutwell</v>
      </c>
      <c r="D892" s="2">
        <f>DATEVALUE(TEXT(employee_data!D892,"dd/mm/yyyy"))</f>
        <v>44325</v>
      </c>
      <c r="E892" s="2">
        <f>IFERROR(DATEVALUE(TEXT(employee_data!E892,"dd/mm/yyyy")),TRIM(""))</f>
        <v>44861</v>
      </c>
      <c r="F892" t="str">
        <f>TRIM(employee_data!F892)</f>
        <v>Sr. Accountant</v>
      </c>
      <c r="G892" t="str">
        <f>TRIM(PROPER(employee_data!G892))</f>
        <v>Leslie Allen</v>
      </c>
      <c r="H892" t="str">
        <f>TRIM(employee_data!H892)</f>
        <v>bonalyn.boutwell@bilearner.com</v>
      </c>
      <c r="I892" t="str">
        <f>TRIM(UPPER(employee_data!I892))</f>
        <v>MSC</v>
      </c>
      <c r="J892" t="str">
        <f>TRIM(PROPER(employee_data!J892))</f>
        <v>Active</v>
      </c>
      <c r="K892" t="str">
        <f>TRIM(PROPER(employee_data!K892))</f>
        <v>Full-Time</v>
      </c>
      <c r="L892" t="str">
        <f>TRIM(PROPER(employee_data!L892))</f>
        <v>Zone A</v>
      </c>
      <c r="M892" t="str">
        <f>TRIM(PROPER(employee_data!M892))</f>
        <v>Part-Time</v>
      </c>
      <c r="N892" t="str">
        <f>TRIM(PROPER(employee_data!N892))</f>
        <v>Involuntary</v>
      </c>
      <c r="O892" t="str">
        <f>TRIM(employee_data!O892)</f>
        <v>Everything discover represent full.</v>
      </c>
      <c r="P892" t="str">
        <f>TRIM(PROPER(employee_data!P892))</f>
        <v>Admin Offices</v>
      </c>
      <c r="Q892" t="str">
        <f>TRIM(PROPER(employee_data!Q892))</f>
        <v>Aerial</v>
      </c>
      <c r="R892" s="2">
        <f>DATEVALUE(TEXT(employee_data!R892,"dd/mm/yyyy"))</f>
        <v>18590</v>
      </c>
      <c r="S892" t="str">
        <f>TRIM(UPPER(employee_data!S892))</f>
        <v>MA</v>
      </c>
      <c r="T892" t="str">
        <f>TRIM(PROPER(employee_data!T892))</f>
        <v>Lineman</v>
      </c>
      <c r="U892" t="str">
        <f>TRIM(PROPER(employee_data!U892))</f>
        <v>Female</v>
      </c>
      <c r="V892" t="str">
        <f>TRIM(employee_data!V892)</f>
        <v>2468</v>
      </c>
      <c r="W892" t="str">
        <f>TRIM(PROPER(employee_data!W892))</f>
        <v>Black</v>
      </c>
      <c r="X892" t="str">
        <f>TRIM(PROPER(employee_data!X892))</f>
        <v>Widowed</v>
      </c>
      <c r="Y892" t="str">
        <f>TRIM(PROPER(employee_data!Y892))</f>
        <v>Fully Meets</v>
      </c>
      <c r="Z892" s="4">
        <v>3</v>
      </c>
    </row>
    <row r="893" spans="1:26" x14ac:dyDescent="0.25">
      <c r="A893" t="str">
        <f>TRIM(employee_data!A893)</f>
        <v>1318</v>
      </c>
      <c r="B893" t="str">
        <f>TRIM(PROPER(employee_data!B893))</f>
        <v>Nan</v>
      </c>
      <c r="C893" t="str">
        <f>TRIM(PROPER(employee_data!C893))</f>
        <v>Singh</v>
      </c>
      <c r="D893" s="2">
        <f>DATEVALUE(TEXT(employee_data!D893,"dd/mm/yyyy"))</f>
        <v>45136</v>
      </c>
      <c r="E893" s="2">
        <f>IFERROR(DATEVALUE(TEXT(employee_data!E893,"dd/mm/yyyy")),TRIM(""))</f>
        <v>45142</v>
      </c>
      <c r="F893" t="str">
        <f>TRIM(employee_data!F893)</f>
        <v>Administrative Assistant</v>
      </c>
      <c r="G893" t="str">
        <f>TRIM(PROPER(employee_data!G893))</f>
        <v>Donald Decker</v>
      </c>
      <c r="H893" t="str">
        <f>TRIM(employee_data!H893)</f>
        <v>nan.singh@bilearner.com</v>
      </c>
      <c r="I893" t="str">
        <f>TRIM(UPPER(employee_data!I893))</f>
        <v>WBL</v>
      </c>
      <c r="J893" t="str">
        <f>TRIM(PROPER(employee_data!J893))</f>
        <v>Active</v>
      </c>
      <c r="K893" t="str">
        <f>TRIM(PROPER(employee_data!K893))</f>
        <v>Contract</v>
      </c>
      <c r="L893" t="str">
        <f>TRIM(PROPER(employee_data!L893))</f>
        <v>Zone B</v>
      </c>
      <c r="M893" t="str">
        <f>TRIM(PROPER(employee_data!M893))</f>
        <v>Temporary</v>
      </c>
      <c r="N893" t="str">
        <f>TRIM(PROPER(employee_data!N893))</f>
        <v>Retirement</v>
      </c>
      <c r="O893" t="str">
        <f>TRIM(employee_data!O893)</f>
        <v>Effort off over always. Form house mean treat.</v>
      </c>
      <c r="P893" t="str">
        <f>TRIM(PROPER(employee_data!P893))</f>
        <v>Admin Offices</v>
      </c>
      <c r="Q893" t="str">
        <f>TRIM(PROPER(employee_data!Q893))</f>
        <v>Field Operations</v>
      </c>
      <c r="R893" s="2">
        <f>DATEVALUE(TEXT(employee_data!R893,"dd/mm/yyyy"))</f>
        <v>30816</v>
      </c>
      <c r="S893" t="str">
        <f>TRIM(UPPER(employee_data!S893))</f>
        <v>MA</v>
      </c>
      <c r="T893" t="str">
        <f>TRIM(PROPER(employee_data!T893))</f>
        <v>Laborer</v>
      </c>
      <c r="U893" t="str">
        <f>TRIM(PROPER(employee_data!U893))</f>
        <v>Female</v>
      </c>
      <c r="V893" t="str">
        <f>TRIM(employee_data!V893)</f>
        <v>2330</v>
      </c>
      <c r="W893" t="str">
        <f>TRIM(PROPER(employee_data!W893))</f>
        <v>White</v>
      </c>
      <c r="X893" t="str">
        <f>TRIM(PROPER(employee_data!X893))</f>
        <v>Divorced</v>
      </c>
      <c r="Y893" t="str">
        <f>TRIM(PROPER(employee_data!Y893))</f>
        <v>Fully Meets</v>
      </c>
      <c r="Z893" s="4">
        <v>3</v>
      </c>
    </row>
    <row r="894" spans="1:26" x14ac:dyDescent="0.25">
      <c r="A894" t="str">
        <f>TRIM(employee_data!A894)</f>
        <v>1319</v>
      </c>
      <c r="B894" t="str">
        <f>TRIM(PROPER(employee_data!B894))</f>
        <v>Tyrone</v>
      </c>
      <c r="C894" t="str">
        <f>TRIM(PROPER(employee_data!C894))</f>
        <v>Steans</v>
      </c>
      <c r="D894" s="2">
        <f>DATEVALUE(TEXT(employee_data!D894,"dd/mm/yyyy"))</f>
        <v>43701</v>
      </c>
      <c r="E894" s="2">
        <f>IFERROR(DATEVALUE(TEXT(employee_data!E894,"dd/mm/yyyy")),TRIM(""))</f>
        <v>44909</v>
      </c>
      <c r="F894" t="str">
        <f>TRIM(employee_data!F894)</f>
        <v>Accountant I</v>
      </c>
      <c r="G894" t="str">
        <f>TRIM(PROPER(employee_data!G894))</f>
        <v>Donald Richardson</v>
      </c>
      <c r="H894" t="str">
        <f>TRIM(employee_data!H894)</f>
        <v>tyrone.steans@bilearner.com</v>
      </c>
      <c r="I894" t="str">
        <f>TRIM(UPPER(employee_data!I894))</f>
        <v>EW</v>
      </c>
      <c r="J894" t="str">
        <f>TRIM(PROPER(employee_data!J894))</f>
        <v>Active</v>
      </c>
      <c r="K894" t="str">
        <f>TRIM(PROPER(employee_data!K894))</f>
        <v>Part-Time</v>
      </c>
      <c r="L894" t="str">
        <f>TRIM(PROPER(employee_data!L894))</f>
        <v>Zone C</v>
      </c>
      <c r="M894" t="str">
        <f>TRIM(PROPER(employee_data!M894))</f>
        <v>Temporary</v>
      </c>
      <c r="N894" t="str">
        <f>TRIM(PROPER(employee_data!N894))</f>
        <v>Involuntary</v>
      </c>
      <c r="O894" t="str">
        <f>TRIM(employee_data!O894)</f>
        <v>Value class especially.</v>
      </c>
      <c r="P894" t="str">
        <f>TRIM(PROPER(employee_data!P894))</f>
        <v>Admin Offices</v>
      </c>
      <c r="Q894" t="str">
        <f>TRIM(PROPER(employee_data!Q894))</f>
        <v>Finance &amp; Accounting</v>
      </c>
      <c r="R894" s="2">
        <f>DATEVALUE(TEXT(employee_data!R894,"dd/mm/yyyy"))</f>
        <v>23581</v>
      </c>
      <c r="S894" t="str">
        <f>TRIM(UPPER(employee_data!S894))</f>
        <v>MA</v>
      </c>
      <c r="T894" t="str">
        <f>TRIM(PROPER(employee_data!T894))</f>
        <v>Intern</v>
      </c>
      <c r="U894" t="str">
        <f>TRIM(PROPER(employee_data!U894))</f>
        <v>Male</v>
      </c>
      <c r="V894" t="str">
        <f>TRIM(employee_data!V894)</f>
        <v>2703</v>
      </c>
      <c r="W894" t="str">
        <f>TRIM(PROPER(employee_data!W894))</f>
        <v>Asian</v>
      </c>
      <c r="X894" t="str">
        <f>TRIM(PROPER(employee_data!X894))</f>
        <v>Married</v>
      </c>
      <c r="Y894" t="str">
        <f>TRIM(PROPER(employee_data!Y894))</f>
        <v>Fully Meets</v>
      </c>
      <c r="Z894" s="4">
        <v>3</v>
      </c>
    </row>
    <row r="895" spans="1:26" x14ac:dyDescent="0.25">
      <c r="A895" t="str">
        <f>TRIM(employee_data!A895)</f>
        <v>1320</v>
      </c>
      <c r="B895" t="str">
        <f>TRIM(PROPER(employee_data!B895))</f>
        <v>Estelle</v>
      </c>
      <c r="C895" t="str">
        <f>TRIM(PROPER(employee_data!C895))</f>
        <v>Howard</v>
      </c>
      <c r="D895" s="2">
        <f>DATEVALUE(TEXT(employee_data!D895,"dd/mm/yyyy"))</f>
        <v>43459</v>
      </c>
      <c r="E895" s="2" t="str">
        <f>IFERROR(DATEVALUE(TEXT(employee_data!E895,"dd/mm/yyyy")),TRIM(""))</f>
        <v/>
      </c>
      <c r="F895" t="str">
        <f>TRIM(employee_data!F895)</f>
        <v>Administrative Assistant</v>
      </c>
      <c r="G895" t="str">
        <f>TRIM(PROPER(employee_data!G895))</f>
        <v>James Bell</v>
      </c>
      <c r="H895" t="str">
        <f>TRIM(employee_data!H895)</f>
        <v>estelle.howard@bilearner.com</v>
      </c>
      <c r="I895" t="str">
        <f>TRIM(UPPER(employee_data!I895))</f>
        <v>WBL</v>
      </c>
      <c r="J895" t="str">
        <f>TRIM(PROPER(employee_data!J895))</f>
        <v>Active</v>
      </c>
      <c r="K895" t="str">
        <f>TRIM(PROPER(employee_data!K895))</f>
        <v>Part-Time</v>
      </c>
      <c r="L895" t="str">
        <f>TRIM(PROPER(employee_data!L895))</f>
        <v>Zone B</v>
      </c>
      <c r="M895" t="str">
        <f>TRIM(PROPER(employee_data!M895))</f>
        <v>Full-Time</v>
      </c>
      <c r="N895" t="str">
        <f>TRIM(PROPER(employee_data!N895))</f>
        <v>Unk</v>
      </c>
      <c r="O895" t="str">
        <f>TRIM(employee_data!O895)</f>
        <v/>
      </c>
      <c r="P895" t="str">
        <f>TRIM(PROPER(employee_data!P895))</f>
        <v>Admin Offices</v>
      </c>
      <c r="Q895" t="str">
        <f>TRIM(PROPER(employee_data!Q895))</f>
        <v>Wireline Construction</v>
      </c>
      <c r="R895" s="2">
        <f>DATEVALUE(TEXT(employee_data!R895,"dd/mm/yyyy"))</f>
        <v>30565</v>
      </c>
      <c r="S895" t="str">
        <f>TRIM(UPPER(employee_data!S895))</f>
        <v>MA</v>
      </c>
      <c r="T895" t="str">
        <f>TRIM(PROPER(employee_data!T895))</f>
        <v>Billing</v>
      </c>
      <c r="U895" t="str">
        <f>TRIM(PROPER(employee_data!U895))</f>
        <v>Female</v>
      </c>
      <c r="V895" t="str">
        <f>TRIM(employee_data!V895)</f>
        <v>2170</v>
      </c>
      <c r="W895" t="str">
        <f>TRIM(PROPER(employee_data!W895))</f>
        <v>White</v>
      </c>
      <c r="X895" t="str">
        <f>TRIM(PROPER(employee_data!X895))</f>
        <v>Widowed</v>
      </c>
      <c r="Y895" t="str">
        <f>TRIM(PROPER(employee_data!Y895))</f>
        <v>Fully Meets</v>
      </c>
      <c r="Z895" s="4">
        <v>3</v>
      </c>
    </row>
    <row r="896" spans="1:26" x14ac:dyDescent="0.25">
      <c r="A896" t="str">
        <f>TRIM(employee_data!A896)</f>
        <v>1321</v>
      </c>
      <c r="B896" t="str">
        <f>TRIM(PROPER(employee_data!B896))</f>
        <v>William</v>
      </c>
      <c r="C896" t="str">
        <f>TRIM(PROPER(employee_data!C896))</f>
        <v>Larotonda</v>
      </c>
      <c r="D896" s="2">
        <f>DATEVALUE(TEXT(employee_data!D896,"dd/mm/yyyy"))</f>
        <v>44343</v>
      </c>
      <c r="E896" s="2">
        <f>IFERROR(DATEVALUE(TEXT(employee_data!E896,"dd/mm/yyyy")),TRIM(""))</f>
        <v>44432</v>
      </c>
      <c r="F896" t="str">
        <f>TRIM(employee_data!F896)</f>
        <v>Accountant I</v>
      </c>
      <c r="G896" t="str">
        <f>TRIM(PROPER(employee_data!G896))</f>
        <v>Adrienne Roth</v>
      </c>
      <c r="H896" t="str">
        <f>TRIM(employee_data!H896)</f>
        <v>william.larotonda@bilearner.com</v>
      </c>
      <c r="I896" t="str">
        <f>TRIM(UPPER(employee_data!I896))</f>
        <v>TNS</v>
      </c>
      <c r="J896" t="str">
        <f>TRIM(PROPER(employee_data!J896))</f>
        <v>Active</v>
      </c>
      <c r="K896" t="str">
        <f>TRIM(PROPER(employee_data!K896))</f>
        <v>Contract</v>
      </c>
      <c r="L896" t="str">
        <f>TRIM(PROPER(employee_data!L896))</f>
        <v>Zone A</v>
      </c>
      <c r="M896" t="str">
        <f>TRIM(PROPER(employee_data!M896))</f>
        <v>Full-Time</v>
      </c>
      <c r="N896" t="str">
        <f>TRIM(PROPER(employee_data!N896))</f>
        <v>Involuntary</v>
      </c>
      <c r="O896" t="str">
        <f>TRIM(employee_data!O896)</f>
        <v>Actually scene law break four summer ability.</v>
      </c>
      <c r="P896" t="str">
        <f>TRIM(PROPER(employee_data!P896))</f>
        <v>Admin Offices</v>
      </c>
      <c r="Q896" t="str">
        <f>TRIM(PROPER(employee_data!Q896))</f>
        <v>Project Management - Con</v>
      </c>
      <c r="R896" s="2">
        <f>DATEVALUE(TEXT(employee_data!R896,"dd/mm/yyyy"))</f>
        <v>21260</v>
      </c>
      <c r="S896" t="str">
        <f>TRIM(UPPER(employee_data!S896))</f>
        <v>MA</v>
      </c>
      <c r="T896" t="str">
        <f>TRIM(PROPER(employee_data!T896))</f>
        <v>Vp</v>
      </c>
      <c r="U896" t="str">
        <f>TRIM(PROPER(employee_data!U896))</f>
        <v>Male</v>
      </c>
      <c r="V896" t="str">
        <f>TRIM(employee_data!V896)</f>
        <v>1460</v>
      </c>
      <c r="W896" t="str">
        <f>TRIM(PROPER(employee_data!W896))</f>
        <v>Black</v>
      </c>
      <c r="X896" t="str">
        <f>TRIM(PROPER(employee_data!X896))</f>
        <v>Single</v>
      </c>
      <c r="Y896" t="str">
        <f>TRIM(PROPER(employee_data!Y896))</f>
        <v>Fully Meets</v>
      </c>
      <c r="Z896" s="4">
        <v>3</v>
      </c>
    </row>
    <row r="897" spans="1:26" x14ac:dyDescent="0.25">
      <c r="A897" t="str">
        <f>TRIM(employee_data!A897)</f>
        <v>1322</v>
      </c>
      <c r="B897" t="str">
        <f>TRIM(PROPER(employee_data!B897))</f>
        <v>Mia</v>
      </c>
      <c r="C897" t="str">
        <f>TRIM(PROPER(employee_data!C897))</f>
        <v>Brown</v>
      </c>
      <c r="D897" s="2">
        <f>DATEVALUE(TEXT(employee_data!D897,"dd/mm/yyyy"))</f>
        <v>44959</v>
      </c>
      <c r="E897" s="2">
        <f>IFERROR(DATEVALUE(TEXT(employee_data!E897,"dd/mm/yyyy")),TRIM(""))</f>
        <v>45100</v>
      </c>
      <c r="F897" t="str">
        <f>TRIM(employee_data!F897)</f>
        <v>Accountant I</v>
      </c>
      <c r="G897" t="str">
        <f>TRIM(PROPER(employee_data!G897))</f>
        <v>Jessica Blackwell</v>
      </c>
      <c r="H897" t="str">
        <f>TRIM(employee_data!H897)</f>
        <v>mia.brown@bilearner.com</v>
      </c>
      <c r="I897" t="str">
        <f>TRIM(UPPER(employee_data!I897))</f>
        <v>TNS</v>
      </c>
      <c r="J897" t="str">
        <f>TRIM(PROPER(employee_data!J897))</f>
        <v>Active</v>
      </c>
      <c r="K897" t="str">
        <f>TRIM(PROPER(employee_data!K897))</f>
        <v>Full-Time</v>
      </c>
      <c r="L897" t="str">
        <f>TRIM(PROPER(employee_data!L897))</f>
        <v>Zone B</v>
      </c>
      <c r="M897" t="str">
        <f>TRIM(PROPER(employee_data!M897))</f>
        <v>Full-Time</v>
      </c>
      <c r="N897" t="str">
        <f>TRIM(PROPER(employee_data!N897))</f>
        <v>Resignation</v>
      </c>
      <c r="O897" t="str">
        <f>TRIM(employee_data!O897)</f>
        <v>Public evidence bag trouble interesting.</v>
      </c>
      <c r="P897" t="str">
        <f>TRIM(PROPER(employee_data!P897))</f>
        <v>Admin Offices</v>
      </c>
      <c r="Q897" t="str">
        <f>TRIM(PROPER(employee_data!Q897))</f>
        <v>Executive</v>
      </c>
      <c r="R897" s="2">
        <f>DATEVALUE(TEXT(employee_data!R897,"dd/mm/yyyy"))</f>
        <v>31185</v>
      </c>
      <c r="S897" t="str">
        <f>TRIM(UPPER(employee_data!S897))</f>
        <v>MA</v>
      </c>
      <c r="T897" t="str">
        <f>TRIM(PROPER(employee_data!T897))</f>
        <v>Ceo</v>
      </c>
      <c r="U897" t="str">
        <f>TRIM(PROPER(employee_data!U897))</f>
        <v>Female</v>
      </c>
      <c r="V897" t="str">
        <f>TRIM(employee_data!V897)</f>
        <v>1450</v>
      </c>
      <c r="W897" t="str">
        <f>TRIM(PROPER(employee_data!W897))</f>
        <v>Hispanic</v>
      </c>
      <c r="X897" t="str">
        <f>TRIM(PROPER(employee_data!X897))</f>
        <v>Widowed</v>
      </c>
      <c r="Y897" t="str">
        <f>TRIM(PROPER(employee_data!Y897))</f>
        <v>Fully Meets</v>
      </c>
      <c r="Z897" s="4">
        <v>3</v>
      </c>
    </row>
    <row r="898" spans="1:26" x14ac:dyDescent="0.25">
      <c r="A898" t="str">
        <f>TRIM(employee_data!A898)</f>
        <v>1323</v>
      </c>
      <c r="B898" t="str">
        <f>TRIM(PROPER(employee_data!B898))</f>
        <v>Leigh Ann</v>
      </c>
      <c r="C898" t="str">
        <f>TRIM(PROPER(employee_data!C898))</f>
        <v>Smith</v>
      </c>
      <c r="D898" s="2">
        <f>DATEVALUE(TEXT(employee_data!D898,"dd/mm/yyyy"))</f>
        <v>44901</v>
      </c>
      <c r="E898" s="2" t="str">
        <f>IFERROR(DATEVALUE(TEXT(employee_data!E898,"dd/mm/yyyy")),TRIM(""))</f>
        <v/>
      </c>
      <c r="F898" t="str">
        <f>TRIM(employee_data!F898)</f>
        <v>Administrative Assistant</v>
      </c>
      <c r="G898" t="str">
        <f>TRIM(PROPER(employee_data!G898))</f>
        <v>Mary Walker</v>
      </c>
      <c r="H898" t="str">
        <f>TRIM(employee_data!H898)</f>
        <v>leigh ann.smith@bilearner.com</v>
      </c>
      <c r="I898" t="str">
        <f>TRIM(UPPER(employee_data!I898))</f>
        <v>PL</v>
      </c>
      <c r="J898" t="str">
        <f>TRIM(PROPER(employee_data!J898))</f>
        <v>Active</v>
      </c>
      <c r="K898" t="str">
        <f>TRIM(PROPER(employee_data!K898))</f>
        <v>Full-Time</v>
      </c>
      <c r="L898" t="str">
        <f>TRIM(PROPER(employee_data!L898))</f>
        <v>Zone B</v>
      </c>
      <c r="M898" t="str">
        <f>TRIM(PROPER(employee_data!M898))</f>
        <v>Temporary</v>
      </c>
      <c r="N898" t="str">
        <f>TRIM(PROPER(employee_data!N898))</f>
        <v>Unk</v>
      </c>
      <c r="O898" t="str">
        <f>TRIM(employee_data!O898)</f>
        <v/>
      </c>
      <c r="P898" t="str">
        <f>TRIM(PROPER(employee_data!P898))</f>
        <v>Admin Offices</v>
      </c>
      <c r="Q898" t="str">
        <f>TRIM(PROPER(employee_data!Q898))</f>
        <v>Aerial</v>
      </c>
      <c r="R898" s="2">
        <f>DATEVALUE(TEXT(employee_data!R898,"dd/mm/yyyy"))</f>
        <v>19437</v>
      </c>
      <c r="S898" t="str">
        <f>TRIM(UPPER(employee_data!S898))</f>
        <v>MA</v>
      </c>
      <c r="T898" t="str">
        <f>TRIM(PROPER(employee_data!T898))</f>
        <v>Foreman</v>
      </c>
      <c r="U898" t="str">
        <f>TRIM(PROPER(employee_data!U898))</f>
        <v>Female</v>
      </c>
      <c r="V898" t="str">
        <f>TRIM(employee_data!V898)</f>
        <v>1844</v>
      </c>
      <c r="W898" t="str">
        <f>TRIM(PROPER(employee_data!W898))</f>
        <v>Black</v>
      </c>
      <c r="X898" t="str">
        <f>TRIM(PROPER(employee_data!X898))</f>
        <v>Divorced</v>
      </c>
      <c r="Y898" t="str">
        <f>TRIM(PROPER(employee_data!Y898))</f>
        <v>Fully Meets</v>
      </c>
      <c r="Z898" s="4">
        <v>3</v>
      </c>
    </row>
    <row r="899" spans="1:26" x14ac:dyDescent="0.25">
      <c r="A899" t="str">
        <f>TRIM(employee_data!A899)</f>
        <v>1324</v>
      </c>
      <c r="B899" t="str">
        <f>TRIM(PROPER(employee_data!B899))</f>
        <v>Peter</v>
      </c>
      <c r="C899" t="str">
        <f>TRIM(PROPER(employee_data!C899))</f>
        <v>Foley</v>
      </c>
      <c r="D899" s="2">
        <f>DATEVALUE(TEXT(employee_data!D899,"dd/mm/yyyy"))</f>
        <v>44400</v>
      </c>
      <c r="E899" s="2" t="str">
        <f>IFERROR(DATEVALUE(TEXT(employee_data!E899,"dd/mm/yyyy")),TRIM(""))</f>
        <v/>
      </c>
      <c r="F899" t="str">
        <f>TRIM(employee_data!F899)</f>
        <v>Accountant I</v>
      </c>
      <c r="G899" t="str">
        <f>TRIM(PROPER(employee_data!G899))</f>
        <v>Derrick Garcia</v>
      </c>
      <c r="H899" t="str">
        <f>TRIM(employee_data!H899)</f>
        <v>peter.foley@bilearner.com</v>
      </c>
      <c r="I899" t="str">
        <f>TRIM(UPPER(employee_data!I899))</f>
        <v>MSC</v>
      </c>
      <c r="J899" t="str">
        <f>TRIM(PROPER(employee_data!J899))</f>
        <v>Active</v>
      </c>
      <c r="K899" t="str">
        <f>TRIM(PROPER(employee_data!K899))</f>
        <v>Part-Time</v>
      </c>
      <c r="L899" t="str">
        <f>TRIM(PROPER(employee_data!L899))</f>
        <v>Zone A</v>
      </c>
      <c r="M899" t="str">
        <f>TRIM(PROPER(employee_data!M899))</f>
        <v>Part-Time</v>
      </c>
      <c r="N899" t="str">
        <f>TRIM(PROPER(employee_data!N899))</f>
        <v>Unk</v>
      </c>
      <c r="O899" t="str">
        <f>TRIM(employee_data!O899)</f>
        <v/>
      </c>
      <c r="P899" t="str">
        <f>TRIM(PROPER(employee_data!P899))</f>
        <v>Admin Offices</v>
      </c>
      <c r="Q899" t="str">
        <f>TRIM(PROPER(employee_data!Q899))</f>
        <v>General - Con</v>
      </c>
      <c r="R899" s="2">
        <f>DATEVALUE(TEXT(employee_data!R899,"dd/mm/yyyy"))</f>
        <v>31713</v>
      </c>
      <c r="S899" t="str">
        <f>TRIM(UPPER(employee_data!S899))</f>
        <v>MA</v>
      </c>
      <c r="T899" t="str">
        <f>TRIM(PROPER(employee_data!T899))</f>
        <v>Helper</v>
      </c>
      <c r="U899" t="str">
        <f>TRIM(PROPER(employee_data!U899))</f>
        <v>Female</v>
      </c>
      <c r="V899" t="str">
        <f>TRIM(employee_data!V899)</f>
        <v>11194</v>
      </c>
      <c r="W899" t="str">
        <f>TRIM(PROPER(employee_data!W899))</f>
        <v>Hispanic</v>
      </c>
      <c r="X899" t="str">
        <f>TRIM(PROPER(employee_data!X899))</f>
        <v>Single</v>
      </c>
      <c r="Y899" t="str">
        <f>TRIM(PROPER(employee_data!Y899))</f>
        <v>Fully Meets</v>
      </c>
      <c r="Z899" s="4">
        <v>3</v>
      </c>
    </row>
    <row r="900" spans="1:26" x14ac:dyDescent="0.25">
      <c r="A900" t="str">
        <f>TRIM(employee_data!A900)</f>
        <v>1325</v>
      </c>
      <c r="B900" t="str">
        <f>TRIM(PROPER(employee_data!B900))</f>
        <v>Maximus</v>
      </c>
      <c r="C900" t="str">
        <f>TRIM(PROPER(employee_data!C900))</f>
        <v>Carney</v>
      </c>
      <c r="D900" s="2">
        <f>DATEVALUE(TEXT(employee_data!D900,"dd/mm/yyyy"))</f>
        <v>43785</v>
      </c>
      <c r="E900" s="2" t="str">
        <f>IFERROR(DATEVALUE(TEXT(employee_data!E900,"dd/mm/yyyy")),TRIM(""))</f>
        <v/>
      </c>
      <c r="F900" t="str">
        <f>TRIM(employee_data!F900)</f>
        <v>Accountant I</v>
      </c>
      <c r="G900" t="str">
        <f>TRIM(PROPER(employee_data!G900))</f>
        <v>Jesus Golden</v>
      </c>
      <c r="H900" t="str">
        <f>TRIM(employee_data!H900)</f>
        <v>maximus.carney@bilearner.com</v>
      </c>
      <c r="I900" t="str">
        <f>TRIM(UPPER(employee_data!I900))</f>
        <v>TNS</v>
      </c>
      <c r="J900" t="str">
        <f>TRIM(PROPER(employee_data!J900))</f>
        <v>Active</v>
      </c>
      <c r="K900" t="str">
        <f>TRIM(PROPER(employee_data!K900))</f>
        <v>Contract</v>
      </c>
      <c r="L900" t="str">
        <f>TRIM(PROPER(employee_data!L900))</f>
        <v>Zone B</v>
      </c>
      <c r="M900" t="str">
        <f>TRIM(PROPER(employee_data!M900))</f>
        <v>Temporary</v>
      </c>
      <c r="N900" t="str">
        <f>TRIM(PROPER(employee_data!N900))</f>
        <v>Unk</v>
      </c>
      <c r="O900" t="str">
        <f>TRIM(employee_data!O900)</f>
        <v/>
      </c>
      <c r="P900" t="str">
        <f>TRIM(PROPER(employee_data!P900))</f>
        <v>Admin Offices</v>
      </c>
      <c r="Q900" t="str">
        <f>TRIM(PROPER(employee_data!Q900))</f>
        <v>Engineers</v>
      </c>
      <c r="R900" s="2">
        <f>DATEVALUE(TEXT(employee_data!R900,"dd/mm/yyyy"))</f>
        <v>30073</v>
      </c>
      <c r="S900" t="str">
        <f>TRIM(UPPER(employee_data!S900))</f>
        <v>MA</v>
      </c>
      <c r="T900" t="str">
        <f>TRIM(PROPER(employee_data!T900))</f>
        <v>Drafter</v>
      </c>
      <c r="U900" t="str">
        <f>TRIM(PROPER(employee_data!U900))</f>
        <v>Female</v>
      </c>
      <c r="V900" t="str">
        <f>TRIM(employee_data!V900)</f>
        <v>60432</v>
      </c>
      <c r="W900" t="str">
        <f>TRIM(PROPER(employee_data!W900))</f>
        <v>Black</v>
      </c>
      <c r="X900" t="str">
        <f>TRIM(PROPER(employee_data!X900))</f>
        <v>Divorced</v>
      </c>
      <c r="Y900" t="str">
        <f>TRIM(PROPER(employee_data!Y900))</f>
        <v>Fully Meets</v>
      </c>
      <c r="Z900" s="4">
        <v>3</v>
      </c>
    </row>
    <row r="901" spans="1:26" x14ac:dyDescent="0.25">
      <c r="A901" t="str">
        <f>TRIM(employee_data!A901)</f>
        <v>1326</v>
      </c>
      <c r="B901" t="str">
        <f>TRIM(PROPER(employee_data!B901))</f>
        <v>Jaida</v>
      </c>
      <c r="C901" t="str">
        <f>TRIM(PROPER(employee_data!C901))</f>
        <v>Sweeney</v>
      </c>
      <c r="D901" s="2">
        <f>DATEVALUE(TEXT(employee_data!D901,"dd/mm/yyyy"))</f>
        <v>43898</v>
      </c>
      <c r="E901" s="2">
        <f>IFERROR(DATEVALUE(TEXT(employee_data!E901,"dd/mm/yyyy")),TRIM(""))</f>
        <v>44507</v>
      </c>
      <c r="F901" t="str">
        <f>TRIM(employee_data!F901)</f>
        <v>Sr. Network Engineer</v>
      </c>
      <c r="G901" t="str">
        <f>TRIM(PROPER(employee_data!G901))</f>
        <v>Mark Greene</v>
      </c>
      <c r="H901" t="str">
        <f>TRIM(employee_data!H901)</f>
        <v>jaida.sweeney@bilearner.com</v>
      </c>
      <c r="I901" t="str">
        <f>TRIM(UPPER(employee_data!I901))</f>
        <v>PYZ</v>
      </c>
      <c r="J901" t="str">
        <f>TRIM(PROPER(employee_data!J901))</f>
        <v>Active</v>
      </c>
      <c r="K901" t="str">
        <f>TRIM(PROPER(employee_data!K901))</f>
        <v>Full-Time</v>
      </c>
      <c r="L901" t="str">
        <f>TRIM(PROPER(employee_data!L901))</f>
        <v>Zone A</v>
      </c>
      <c r="M901" t="str">
        <f>TRIM(PROPER(employee_data!M901))</f>
        <v>Temporary</v>
      </c>
      <c r="N901" t="str">
        <f>TRIM(PROPER(employee_data!N901))</f>
        <v>Retirement</v>
      </c>
      <c r="O901" t="str">
        <f>TRIM(employee_data!O901)</f>
        <v>Alone need gun surface. Bar involve wait often.</v>
      </c>
      <c r="P901" t="str">
        <f>TRIM(PROPER(employee_data!P901))</f>
        <v>Admin Offices</v>
      </c>
      <c r="Q901" t="str">
        <f>TRIM(PROPER(employee_data!Q901))</f>
        <v>General - Eng</v>
      </c>
      <c r="R901" s="2">
        <f>DATEVALUE(TEXT(employee_data!R901,"dd/mm/yyyy"))</f>
        <v>28446</v>
      </c>
      <c r="S901" t="str">
        <f>TRIM(UPPER(employee_data!S901))</f>
        <v>MA</v>
      </c>
      <c r="T901" t="str">
        <f>TRIM(PROPER(employee_data!T901))</f>
        <v>Billing</v>
      </c>
      <c r="U901" t="str">
        <f>TRIM(PROPER(employee_data!U901))</f>
        <v>Male</v>
      </c>
      <c r="V901" t="str">
        <f>TRIM(employee_data!V901)</f>
        <v>86677</v>
      </c>
      <c r="W901" t="str">
        <f>TRIM(PROPER(employee_data!W901))</f>
        <v>White</v>
      </c>
      <c r="X901" t="str">
        <f>TRIM(PROPER(employee_data!X901))</f>
        <v>Widowed</v>
      </c>
      <c r="Y901" t="str">
        <f>TRIM(PROPER(employee_data!Y901))</f>
        <v>Fully Meets</v>
      </c>
      <c r="Z901" s="4">
        <v>3</v>
      </c>
    </row>
    <row r="902" spans="1:26" x14ac:dyDescent="0.25">
      <c r="A902" t="str">
        <f>TRIM(employee_data!A902)</f>
        <v>1327</v>
      </c>
      <c r="B902" t="str">
        <f>TRIM(PROPER(employee_data!B902))</f>
        <v>Rhys</v>
      </c>
      <c r="C902" t="str">
        <f>TRIM(PROPER(employee_data!C902))</f>
        <v>Lawson</v>
      </c>
      <c r="D902" s="2">
        <f>DATEVALUE(TEXT(employee_data!D902,"dd/mm/yyyy"))</f>
        <v>43479</v>
      </c>
      <c r="E902" s="2" t="str">
        <f>IFERROR(DATEVALUE(TEXT(employee_data!E902,"dd/mm/yyyy")),TRIM(""))</f>
        <v/>
      </c>
      <c r="F902" t="str">
        <f>TRIM(employee_data!F902)</f>
        <v>Sr. Network Engineer</v>
      </c>
      <c r="G902" t="str">
        <f>TRIM(PROPER(employee_data!G902))</f>
        <v>Lisa Mills</v>
      </c>
      <c r="H902" t="str">
        <f>TRIM(employee_data!H902)</f>
        <v>rhys.lawson@bilearner.com</v>
      </c>
      <c r="I902" t="str">
        <f>TRIM(UPPER(employee_data!I902))</f>
        <v>WBL</v>
      </c>
      <c r="J902" t="str">
        <f>TRIM(PROPER(employee_data!J902))</f>
        <v>Active</v>
      </c>
      <c r="K902" t="str">
        <f>TRIM(PROPER(employee_data!K902))</f>
        <v>Part-Time</v>
      </c>
      <c r="L902" t="str">
        <f>TRIM(PROPER(employee_data!L902))</f>
        <v>Zone B</v>
      </c>
      <c r="M902" t="str">
        <f>TRIM(PROPER(employee_data!M902))</f>
        <v>Temporary</v>
      </c>
      <c r="N902" t="str">
        <f>TRIM(PROPER(employee_data!N902))</f>
        <v>Unk</v>
      </c>
      <c r="O902" t="str">
        <f>TRIM(employee_data!O902)</f>
        <v/>
      </c>
      <c r="P902" t="str">
        <f>TRIM(PROPER(employee_data!P902))</f>
        <v>Admin Offices</v>
      </c>
      <c r="Q902" t="str">
        <f>TRIM(PROPER(employee_data!Q902))</f>
        <v>Engineers</v>
      </c>
      <c r="R902" s="2">
        <f>DATEVALUE(TEXT(employee_data!R902,"dd/mm/yyyy"))</f>
        <v>21966</v>
      </c>
      <c r="S902" t="str">
        <f>TRIM(UPPER(employee_data!S902))</f>
        <v>MA</v>
      </c>
      <c r="T902" t="str">
        <f>TRIM(PROPER(employee_data!T902))</f>
        <v>Engineer</v>
      </c>
      <c r="U902" t="str">
        <f>TRIM(PROPER(employee_data!U902))</f>
        <v>Male</v>
      </c>
      <c r="V902" t="str">
        <f>TRIM(employee_data!V902)</f>
        <v>93156</v>
      </c>
      <c r="W902" t="str">
        <f>TRIM(PROPER(employee_data!W902))</f>
        <v>White</v>
      </c>
      <c r="X902" t="str">
        <f>TRIM(PROPER(employee_data!X902))</f>
        <v>Single</v>
      </c>
      <c r="Y902" t="str">
        <f>TRIM(PROPER(employee_data!Y902))</f>
        <v>Fully Meets</v>
      </c>
      <c r="Z902" s="4">
        <v>3</v>
      </c>
    </row>
    <row r="903" spans="1:26" x14ac:dyDescent="0.25">
      <c r="A903" t="str">
        <f>TRIM(employee_data!A903)</f>
        <v>1328</v>
      </c>
      <c r="B903" t="str">
        <f>TRIM(PROPER(employee_data!B903))</f>
        <v>Skyler</v>
      </c>
      <c r="C903" t="str">
        <f>TRIM(PROPER(employee_data!C903))</f>
        <v>Robles</v>
      </c>
      <c r="D903" s="2">
        <f>DATEVALUE(TEXT(employee_data!D903,"dd/mm/yyyy"))</f>
        <v>43890</v>
      </c>
      <c r="E903" s="2">
        <f>IFERROR(DATEVALUE(TEXT(employee_data!E903,"dd/mm/yyyy")),TRIM(""))</f>
        <v>44462</v>
      </c>
      <c r="F903" t="str">
        <f>TRIM(employee_data!F903)</f>
        <v>Sr. Network Engineer</v>
      </c>
      <c r="G903" t="str">
        <f>TRIM(PROPER(employee_data!G903))</f>
        <v>Robert Sawyer</v>
      </c>
      <c r="H903" t="str">
        <f>TRIM(employee_data!H903)</f>
        <v>skyler.robles@bilearner.com</v>
      </c>
      <c r="I903" t="str">
        <f>TRIM(UPPER(employee_data!I903))</f>
        <v>NEL</v>
      </c>
      <c r="J903" t="str">
        <f>TRIM(PROPER(employee_data!J903))</f>
        <v>Active</v>
      </c>
      <c r="K903" t="str">
        <f>TRIM(PROPER(employee_data!K903))</f>
        <v>Part-Time</v>
      </c>
      <c r="L903" t="str">
        <f>TRIM(PROPER(employee_data!L903))</f>
        <v>Zone C</v>
      </c>
      <c r="M903" t="str">
        <f>TRIM(PROPER(employee_data!M903))</f>
        <v>Full-Time</v>
      </c>
      <c r="N903" t="str">
        <f>TRIM(PROPER(employee_data!N903))</f>
        <v>Voluntary</v>
      </c>
      <c r="O903" t="str">
        <f>TRIM(employee_data!O903)</f>
        <v>Draw interest over. Vote late marriage kind.</v>
      </c>
      <c r="P903" t="str">
        <f>TRIM(PROPER(employee_data!P903))</f>
        <v>It/Is</v>
      </c>
      <c r="Q903" t="str">
        <f>TRIM(PROPER(employee_data!Q903))</f>
        <v>Executive</v>
      </c>
      <c r="R903" s="2">
        <f>DATEVALUE(TEXT(employee_data!R903,"dd/mm/yyyy"))</f>
        <v>27752</v>
      </c>
      <c r="S903" t="str">
        <f>TRIM(UPPER(employee_data!S903))</f>
        <v>MA</v>
      </c>
      <c r="T903" t="str">
        <f>TRIM(PROPER(employee_data!T903))</f>
        <v>Vp</v>
      </c>
      <c r="U903" t="str">
        <f>TRIM(PROPER(employee_data!U903))</f>
        <v>Male</v>
      </c>
      <c r="V903" t="str">
        <f>TRIM(employee_data!V903)</f>
        <v>66733</v>
      </c>
      <c r="W903" t="str">
        <f>TRIM(PROPER(employee_data!W903))</f>
        <v>Asian</v>
      </c>
      <c r="X903" t="str">
        <f>TRIM(PROPER(employee_data!X903))</f>
        <v>Single</v>
      </c>
      <c r="Y903" t="str">
        <f>TRIM(PROPER(employee_data!Y903))</f>
        <v>Fully Meets</v>
      </c>
      <c r="Z903" s="4">
        <v>3</v>
      </c>
    </row>
    <row r="904" spans="1:26" x14ac:dyDescent="0.25">
      <c r="A904" t="str">
        <f>TRIM(employee_data!A904)</f>
        <v>1329</v>
      </c>
      <c r="B904" t="str">
        <f>TRIM(PROPER(employee_data!B904))</f>
        <v>Allyson</v>
      </c>
      <c r="C904" t="str">
        <f>TRIM(PROPER(employee_data!C904))</f>
        <v>Keller</v>
      </c>
      <c r="D904" s="2">
        <f>DATEVALUE(TEXT(employee_data!D904,"dd/mm/yyyy"))</f>
        <v>44890</v>
      </c>
      <c r="E904" s="2">
        <f>IFERROR(DATEVALUE(TEXT(employee_data!E904,"dd/mm/yyyy")),TRIM(""))</f>
        <v>45028</v>
      </c>
      <c r="F904" t="str">
        <f>TRIM(employee_data!F904)</f>
        <v>Software Engineer</v>
      </c>
      <c r="G904" t="str">
        <f>TRIM(PROPER(employee_data!G904))</f>
        <v>Desiree Bender</v>
      </c>
      <c r="H904" t="str">
        <f>TRIM(employee_data!H904)</f>
        <v>allyson.keller@bilearner.com</v>
      </c>
      <c r="I904" t="str">
        <f>TRIM(UPPER(employee_data!I904))</f>
        <v>PL</v>
      </c>
      <c r="J904" t="str">
        <f>TRIM(PROPER(employee_data!J904))</f>
        <v>Active</v>
      </c>
      <c r="K904" t="str">
        <f>TRIM(PROPER(employee_data!K904))</f>
        <v>Contract</v>
      </c>
      <c r="L904" t="str">
        <f>TRIM(PROPER(employee_data!L904))</f>
        <v>Zone B</v>
      </c>
      <c r="M904" t="str">
        <f>TRIM(PROPER(employee_data!M904))</f>
        <v>Part-Time</v>
      </c>
      <c r="N904" t="str">
        <f>TRIM(PROPER(employee_data!N904))</f>
        <v>Resignation</v>
      </c>
      <c r="O904" t="str">
        <f>TRIM(employee_data!O904)</f>
        <v>Finish join stage start page your seem.</v>
      </c>
      <c r="P904" t="str">
        <f>TRIM(PROPER(employee_data!P904))</f>
        <v>Software Engineering</v>
      </c>
      <c r="Q904" t="str">
        <f>TRIM(PROPER(employee_data!Q904))</f>
        <v>Field Operations</v>
      </c>
      <c r="R904" s="2">
        <f>DATEVALUE(TEXT(employee_data!R904,"dd/mm/yyyy"))</f>
        <v>21490</v>
      </c>
      <c r="S904" t="str">
        <f>TRIM(UPPER(employee_data!S904))</f>
        <v>MA</v>
      </c>
      <c r="T904" t="str">
        <f>TRIM(PROPER(employee_data!T904))</f>
        <v>Laborer</v>
      </c>
      <c r="U904" t="str">
        <f>TRIM(PROPER(employee_data!U904))</f>
        <v>Male</v>
      </c>
      <c r="V904" t="str">
        <f>TRIM(employee_data!V904)</f>
        <v>77070</v>
      </c>
      <c r="W904" t="str">
        <f>TRIM(PROPER(employee_data!W904))</f>
        <v>Black</v>
      </c>
      <c r="X904" t="str">
        <f>TRIM(PROPER(employee_data!X904))</f>
        <v>Widowed</v>
      </c>
      <c r="Y904" t="str">
        <f>TRIM(PROPER(employee_data!Y904))</f>
        <v>Fully Meets</v>
      </c>
      <c r="Z904" s="4">
        <v>3</v>
      </c>
    </row>
    <row r="905" spans="1:26" x14ac:dyDescent="0.25">
      <c r="A905" t="str">
        <f>TRIM(employee_data!A905)</f>
        <v>1330</v>
      </c>
      <c r="B905" t="str">
        <f>TRIM(PROPER(employee_data!B905))</f>
        <v>Eddie</v>
      </c>
      <c r="C905" t="str">
        <f>TRIM(PROPER(employee_data!C905))</f>
        <v>Bauer</v>
      </c>
      <c r="D905" s="2">
        <f>DATEVALUE(TEXT(employee_data!D905,"dd/mm/yyyy"))</f>
        <v>44819</v>
      </c>
      <c r="E905" s="2">
        <f>IFERROR(DATEVALUE(TEXT(employee_data!E905,"dd/mm/yyyy")),TRIM(""))</f>
        <v>45051</v>
      </c>
      <c r="F905" t="str">
        <f>TRIM(employee_data!F905)</f>
        <v>Accountant I</v>
      </c>
      <c r="G905" t="str">
        <f>TRIM(PROPER(employee_data!G905))</f>
        <v>Jeremy Smith</v>
      </c>
      <c r="H905" t="str">
        <f>TRIM(employee_data!H905)</f>
        <v>eddie.bauer@bilearner.com</v>
      </c>
      <c r="I905" t="str">
        <f>TRIM(UPPER(employee_data!I905))</f>
        <v>MSC</v>
      </c>
      <c r="J905" t="str">
        <f>TRIM(PROPER(employee_data!J905))</f>
        <v>Active</v>
      </c>
      <c r="K905" t="str">
        <f>TRIM(PROPER(employee_data!K905))</f>
        <v>Full-Time</v>
      </c>
      <c r="L905" t="str">
        <f>TRIM(PROPER(employee_data!L905))</f>
        <v>Zone A</v>
      </c>
      <c r="M905" t="str">
        <f>TRIM(PROPER(employee_data!M905))</f>
        <v>Part-Time</v>
      </c>
      <c r="N905" t="str">
        <f>TRIM(PROPER(employee_data!N905))</f>
        <v>Retirement</v>
      </c>
      <c r="O905" t="str">
        <f>TRIM(employee_data!O905)</f>
        <v>Figure yard develop TV enjoy late standard.</v>
      </c>
      <c r="P905" t="str">
        <f>TRIM(PROPER(employee_data!P905))</f>
        <v>Admin Offices</v>
      </c>
      <c r="Q905" t="str">
        <f>TRIM(PROPER(employee_data!Q905))</f>
        <v>General - Con</v>
      </c>
      <c r="R905" s="2">
        <f>DATEVALUE(TEXT(employee_data!R905,"dd/mm/yyyy"))</f>
        <v>32933</v>
      </c>
      <c r="S905" t="str">
        <f>TRIM(UPPER(employee_data!S905))</f>
        <v>MA</v>
      </c>
      <c r="T905" t="str">
        <f>TRIM(PROPER(employee_data!T905))</f>
        <v>Associate</v>
      </c>
      <c r="U905" t="str">
        <f>TRIM(PROPER(employee_data!U905))</f>
        <v>Female</v>
      </c>
      <c r="V905" t="str">
        <f>TRIM(employee_data!V905)</f>
        <v>66991</v>
      </c>
      <c r="W905" t="str">
        <f>TRIM(PROPER(employee_data!W905))</f>
        <v>White</v>
      </c>
      <c r="X905" t="str">
        <f>TRIM(PROPER(employee_data!X905))</f>
        <v>Divorced</v>
      </c>
      <c r="Y905" t="str">
        <f>TRIM(PROPER(employee_data!Y905))</f>
        <v>Fully Meets</v>
      </c>
      <c r="Z905" s="4">
        <v>3</v>
      </c>
    </row>
    <row r="906" spans="1:26" x14ac:dyDescent="0.25">
      <c r="A906" t="str">
        <f>TRIM(employee_data!A906)</f>
        <v>1331</v>
      </c>
      <c r="B906" t="str">
        <f>TRIM(PROPER(employee_data!B906))</f>
        <v>Roger</v>
      </c>
      <c r="C906" t="str">
        <f>TRIM(PROPER(employee_data!C906))</f>
        <v>Taylor</v>
      </c>
      <c r="D906" s="2">
        <f>DATEVALUE(TEXT(employee_data!D906,"dd/mm/yyyy"))</f>
        <v>44419</v>
      </c>
      <c r="E906" s="2" t="str">
        <f>IFERROR(DATEVALUE(TEXT(employee_data!E906,"dd/mm/yyyy")),TRIM(""))</f>
        <v/>
      </c>
      <c r="F906" t="str">
        <f>TRIM(employee_data!F906)</f>
        <v>Accountant I</v>
      </c>
      <c r="G906" t="str">
        <f>TRIM(PROPER(employee_data!G906))</f>
        <v>Mary Taylor</v>
      </c>
      <c r="H906" t="str">
        <f>TRIM(employee_data!H906)</f>
        <v>roger.taylor@bilearner.com</v>
      </c>
      <c r="I906" t="str">
        <f>TRIM(UPPER(employee_data!I906))</f>
        <v>TNS</v>
      </c>
      <c r="J906" t="str">
        <f>TRIM(PROPER(employee_data!J906))</f>
        <v>Active</v>
      </c>
      <c r="K906" t="str">
        <f>TRIM(PROPER(employee_data!K906))</f>
        <v>Full-Time</v>
      </c>
      <c r="L906" t="str">
        <f>TRIM(PROPER(employee_data!L906))</f>
        <v>Zone C</v>
      </c>
      <c r="M906" t="str">
        <f>TRIM(PROPER(employee_data!M906))</f>
        <v>Temporary</v>
      </c>
      <c r="N906" t="str">
        <f>TRIM(PROPER(employee_data!N906))</f>
        <v>Unk</v>
      </c>
      <c r="O906" t="str">
        <f>TRIM(employee_data!O906)</f>
        <v/>
      </c>
      <c r="P906" t="str">
        <f>TRIM(PROPER(employee_data!P906))</f>
        <v>Admin Offices</v>
      </c>
      <c r="Q906" t="str">
        <f>TRIM(PROPER(employee_data!Q906))</f>
        <v>People Services</v>
      </c>
      <c r="R906" s="2">
        <f>DATEVALUE(TEXT(employee_data!R906,"dd/mm/yyyy"))</f>
        <v>17095</v>
      </c>
      <c r="S906" t="str">
        <f>TRIM(UPPER(employee_data!S906))</f>
        <v>MA</v>
      </c>
      <c r="T906" t="str">
        <f>TRIM(PROPER(employee_data!T906))</f>
        <v>Intern</v>
      </c>
      <c r="U906" t="str">
        <f>TRIM(PROPER(employee_data!U906))</f>
        <v>Female</v>
      </c>
      <c r="V906" t="str">
        <f>TRIM(employee_data!V906)</f>
        <v>69431</v>
      </c>
      <c r="W906" t="str">
        <f>TRIM(PROPER(employee_data!W906))</f>
        <v>Black</v>
      </c>
      <c r="X906" t="str">
        <f>TRIM(PROPER(employee_data!X906))</f>
        <v>Widowed</v>
      </c>
      <c r="Y906" t="str">
        <f>TRIM(PROPER(employee_data!Y906))</f>
        <v>Fully Meets</v>
      </c>
      <c r="Z906" s="4">
        <v>3</v>
      </c>
    </row>
    <row r="907" spans="1:26" x14ac:dyDescent="0.25">
      <c r="A907" t="str">
        <f>TRIM(employee_data!A907)</f>
        <v>1332</v>
      </c>
      <c r="B907" t="str">
        <f>TRIM(PROPER(employee_data!B907))</f>
        <v>Marshall</v>
      </c>
      <c r="C907" t="str">
        <f>TRIM(PROPER(employee_data!C907))</f>
        <v>Sellers</v>
      </c>
      <c r="D907" s="2">
        <f>DATEVALUE(TEXT(employee_data!D907,"dd/mm/yyyy"))</f>
        <v>45141</v>
      </c>
      <c r="E907" s="2" t="str">
        <f>IFERROR(DATEVALUE(TEXT(employee_data!E907,"dd/mm/yyyy")),TRIM(""))</f>
        <v/>
      </c>
      <c r="F907" t="str">
        <f>TRIM(employee_data!F907)</f>
        <v>Sr. Network Engineer</v>
      </c>
      <c r="G907" t="str">
        <f>TRIM(PROPER(employee_data!G907))</f>
        <v>Barry Fitzgerald</v>
      </c>
      <c r="H907" t="str">
        <f>TRIM(employee_data!H907)</f>
        <v>marshall.sellers@bilearner.com</v>
      </c>
      <c r="I907" t="str">
        <f>TRIM(UPPER(employee_data!I907))</f>
        <v>PYZ</v>
      </c>
      <c r="J907" t="str">
        <f>TRIM(PROPER(employee_data!J907))</f>
        <v>Active</v>
      </c>
      <c r="K907" t="str">
        <f>TRIM(PROPER(employee_data!K907))</f>
        <v>Contract</v>
      </c>
      <c r="L907" t="str">
        <f>TRIM(PROPER(employee_data!L907))</f>
        <v>Zone B</v>
      </c>
      <c r="M907" t="str">
        <f>TRIM(PROPER(employee_data!M907))</f>
        <v>Part-Time</v>
      </c>
      <c r="N907" t="str">
        <f>TRIM(PROPER(employee_data!N907))</f>
        <v>Unk</v>
      </c>
      <c r="O907" t="str">
        <f>TRIM(employee_data!O907)</f>
        <v/>
      </c>
      <c r="P907" t="str">
        <f>TRIM(PROPER(employee_data!P907))</f>
        <v>Admin Offices</v>
      </c>
      <c r="Q907" t="str">
        <f>TRIM(PROPER(employee_data!Q907))</f>
        <v>Wireline Construction</v>
      </c>
      <c r="R907" s="2">
        <f>DATEVALUE(TEXT(employee_data!R907,"dd/mm/yyyy"))</f>
        <v>17097</v>
      </c>
      <c r="S907" t="str">
        <f>TRIM(UPPER(employee_data!S907))</f>
        <v>MA</v>
      </c>
      <c r="T907" t="str">
        <f>TRIM(PROPER(employee_data!T907))</f>
        <v>Foreman</v>
      </c>
      <c r="U907" t="str">
        <f>TRIM(PROPER(employee_data!U907))</f>
        <v>Male</v>
      </c>
      <c r="V907" t="str">
        <f>TRIM(employee_data!V907)</f>
        <v>12089</v>
      </c>
      <c r="W907" t="str">
        <f>TRIM(PROPER(employee_data!W907))</f>
        <v>Hispanic</v>
      </c>
      <c r="X907" t="str">
        <f>TRIM(PROPER(employee_data!X907))</f>
        <v>Divorced</v>
      </c>
      <c r="Y907" t="str">
        <f>TRIM(PROPER(employee_data!Y907))</f>
        <v>Fully Meets</v>
      </c>
      <c r="Z907" s="4">
        <v>3</v>
      </c>
    </row>
    <row r="908" spans="1:26" x14ac:dyDescent="0.25">
      <c r="A908" t="str">
        <f>TRIM(employee_data!A908)</f>
        <v>1333</v>
      </c>
      <c r="B908" t="str">
        <f>TRIM(PROPER(employee_data!B908))</f>
        <v>Cloe</v>
      </c>
      <c r="C908" t="str">
        <f>TRIM(PROPER(employee_data!C908))</f>
        <v>Mcgrath</v>
      </c>
      <c r="D908" s="2">
        <f>DATEVALUE(TEXT(employee_data!D908,"dd/mm/yyyy"))</f>
        <v>44634</v>
      </c>
      <c r="E908" s="2" t="str">
        <f>IFERROR(DATEVALUE(TEXT(employee_data!E908,"dd/mm/yyyy")),TRIM(""))</f>
        <v/>
      </c>
      <c r="F908" t="str">
        <f>TRIM(employee_data!F908)</f>
        <v>Sr. Network Engineer</v>
      </c>
      <c r="G908" t="str">
        <f>TRIM(PROPER(employee_data!G908))</f>
        <v>Tracey Clark</v>
      </c>
      <c r="H908" t="str">
        <f>TRIM(employee_data!H908)</f>
        <v>cloe.mcgrath@bilearner.com</v>
      </c>
      <c r="I908" t="str">
        <f>TRIM(UPPER(employee_data!I908))</f>
        <v>WBL</v>
      </c>
      <c r="J908" t="str">
        <f>TRIM(PROPER(employee_data!J908))</f>
        <v>Active</v>
      </c>
      <c r="K908" t="str">
        <f>TRIM(PROPER(employee_data!K908))</f>
        <v>Part-Time</v>
      </c>
      <c r="L908" t="str">
        <f>TRIM(PROPER(employee_data!L908))</f>
        <v>Zone A</v>
      </c>
      <c r="M908" t="str">
        <f>TRIM(PROPER(employee_data!M908))</f>
        <v>Part-Time</v>
      </c>
      <c r="N908" t="str">
        <f>TRIM(PROPER(employee_data!N908))</f>
        <v>Unk</v>
      </c>
      <c r="O908" t="str">
        <f>TRIM(employee_data!O908)</f>
        <v/>
      </c>
      <c r="P908" t="str">
        <f>TRIM(PROPER(employee_data!P908))</f>
        <v>It/Is</v>
      </c>
      <c r="Q908" t="str">
        <f>TRIM(PROPER(employee_data!Q908))</f>
        <v>Field Operations</v>
      </c>
      <c r="R908" s="2">
        <f>DATEVALUE(TEXT(employee_data!R908,"dd/mm/yyyy"))</f>
        <v>28595</v>
      </c>
      <c r="S908" t="str">
        <f>TRIM(UPPER(employee_data!S908))</f>
        <v>MA</v>
      </c>
      <c r="T908" t="str">
        <f>TRIM(PROPER(employee_data!T908))</f>
        <v>Laborer</v>
      </c>
      <c r="U908" t="str">
        <f>TRIM(PROPER(employee_data!U908))</f>
        <v>Male</v>
      </c>
      <c r="V908" t="str">
        <f>TRIM(employee_data!V908)</f>
        <v>74486</v>
      </c>
      <c r="W908" t="str">
        <f>TRIM(PROPER(employee_data!W908))</f>
        <v>Black</v>
      </c>
      <c r="X908" t="str">
        <f>TRIM(PROPER(employee_data!X908))</f>
        <v>Divorced</v>
      </c>
      <c r="Y908" t="str">
        <f>TRIM(PROPER(employee_data!Y908))</f>
        <v>Fully Meets</v>
      </c>
      <c r="Z908" s="4">
        <v>3</v>
      </c>
    </row>
    <row r="909" spans="1:26" x14ac:dyDescent="0.25">
      <c r="A909" t="str">
        <f>TRIM(employee_data!A909)</f>
        <v>1334</v>
      </c>
      <c r="B909" t="str">
        <f>TRIM(PROPER(employee_data!B909))</f>
        <v>Susan</v>
      </c>
      <c r="C909" t="str">
        <f>TRIM(PROPER(employee_data!C909))</f>
        <v>Gordon</v>
      </c>
      <c r="D909" s="2">
        <f>DATEVALUE(TEXT(employee_data!D909,"dd/mm/yyyy"))</f>
        <v>44075</v>
      </c>
      <c r="E909" s="2">
        <f>IFERROR(DATEVALUE(TEXT(employee_data!E909,"dd/mm/yyyy")),TRIM(""))</f>
        <v>44164</v>
      </c>
      <c r="F909" t="str">
        <f>TRIM(employee_data!F909)</f>
        <v>Sr. Network Engineer</v>
      </c>
      <c r="G909" t="str">
        <f>TRIM(PROPER(employee_data!G909))</f>
        <v>Christina Knight</v>
      </c>
      <c r="H909" t="str">
        <f>TRIM(employee_data!H909)</f>
        <v>susan.gordon@bilearner.com</v>
      </c>
      <c r="I909" t="str">
        <f>TRIM(UPPER(employee_data!I909))</f>
        <v>NEL</v>
      </c>
      <c r="J909" t="str">
        <f>TRIM(PROPER(employee_data!J909))</f>
        <v>Active</v>
      </c>
      <c r="K909" t="str">
        <f>TRIM(PROPER(employee_data!K909))</f>
        <v>Full-Time</v>
      </c>
      <c r="L909" t="str">
        <f>TRIM(PROPER(employee_data!L909))</f>
        <v>Zone B</v>
      </c>
      <c r="M909" t="str">
        <f>TRIM(PROPER(employee_data!M909))</f>
        <v>Part-Time</v>
      </c>
      <c r="N909" t="str">
        <f>TRIM(PROPER(employee_data!N909))</f>
        <v>Retirement</v>
      </c>
      <c r="O909" t="str">
        <f>TRIM(employee_data!O909)</f>
        <v>Authority our technology administration section.</v>
      </c>
      <c r="P909" t="str">
        <f>TRIM(PROPER(employee_data!P909))</f>
        <v>It/Is</v>
      </c>
      <c r="Q909" t="str">
        <f>TRIM(PROPER(employee_data!Q909))</f>
        <v>Underground</v>
      </c>
      <c r="R909" s="2">
        <f>DATEVALUE(TEXT(employee_data!R909,"dd/mm/yyyy"))</f>
        <v>19260</v>
      </c>
      <c r="S909" t="str">
        <f>TRIM(UPPER(employee_data!S909))</f>
        <v>MA</v>
      </c>
      <c r="T909" t="str">
        <f>TRIM(PROPER(employee_data!T909))</f>
        <v>Laborer</v>
      </c>
      <c r="U909" t="str">
        <f>TRIM(PROPER(employee_data!U909))</f>
        <v>Male</v>
      </c>
      <c r="V909" t="str">
        <f>TRIM(employee_data!V909)</f>
        <v>15975</v>
      </c>
      <c r="W909" t="str">
        <f>TRIM(PROPER(employee_data!W909))</f>
        <v>Other</v>
      </c>
      <c r="X909" t="str">
        <f>TRIM(PROPER(employee_data!X909))</f>
        <v>Widowed</v>
      </c>
      <c r="Y909" t="str">
        <f>TRIM(PROPER(employee_data!Y909))</f>
        <v>Fully Meets</v>
      </c>
      <c r="Z909" s="4">
        <v>3</v>
      </c>
    </row>
    <row r="910" spans="1:26" x14ac:dyDescent="0.25">
      <c r="A910" t="str">
        <f>TRIM(employee_data!A910)</f>
        <v>1335</v>
      </c>
      <c r="B910" t="str">
        <f>TRIM(PROPER(employee_data!B910))</f>
        <v>Makenna</v>
      </c>
      <c r="C910" t="str">
        <f>TRIM(PROPER(employee_data!C910))</f>
        <v>Newton</v>
      </c>
      <c r="D910" s="2">
        <f>DATEVALUE(TEXT(employee_data!D910,"dd/mm/yyyy"))</f>
        <v>44500</v>
      </c>
      <c r="E910" s="2" t="str">
        <f>IFERROR(DATEVALUE(TEXT(employee_data!E910,"dd/mm/yyyy")),TRIM(""))</f>
        <v/>
      </c>
      <c r="F910" t="str">
        <f>TRIM(employee_data!F910)</f>
        <v>Software Engineer</v>
      </c>
      <c r="G910" t="str">
        <f>TRIM(PROPER(employee_data!G910))</f>
        <v>Debra Garza</v>
      </c>
      <c r="H910" t="str">
        <f>TRIM(employee_data!H910)</f>
        <v>makenna.newton@bilearner.com</v>
      </c>
      <c r="I910" t="str">
        <f>TRIM(UPPER(employee_data!I910))</f>
        <v>NEL</v>
      </c>
      <c r="J910" t="str">
        <f>TRIM(PROPER(employee_data!J910))</f>
        <v>Active</v>
      </c>
      <c r="K910" t="str">
        <f>TRIM(PROPER(employee_data!K910))</f>
        <v>Contract</v>
      </c>
      <c r="L910" t="str">
        <f>TRIM(PROPER(employee_data!L910))</f>
        <v>Zone A</v>
      </c>
      <c r="M910" t="str">
        <f>TRIM(PROPER(employee_data!M910))</f>
        <v>Full-Time</v>
      </c>
      <c r="N910" t="str">
        <f>TRIM(PROPER(employee_data!N910))</f>
        <v>Unk</v>
      </c>
      <c r="O910" t="str">
        <f>TRIM(employee_data!O910)</f>
        <v/>
      </c>
      <c r="P910" t="str">
        <f>TRIM(PROPER(employee_data!P910))</f>
        <v>Software Engineering</v>
      </c>
      <c r="Q910" t="str">
        <f>TRIM(PROPER(employee_data!Q910))</f>
        <v>General - Con</v>
      </c>
      <c r="R910" s="2">
        <f>DATEVALUE(TEXT(employee_data!R910,"dd/mm/yyyy"))</f>
        <v>17495</v>
      </c>
      <c r="S910" t="str">
        <f>TRIM(UPPER(employee_data!S910))</f>
        <v>MA</v>
      </c>
      <c r="T910" t="str">
        <f>TRIM(PROPER(employee_data!T910))</f>
        <v>Technician</v>
      </c>
      <c r="U910" t="str">
        <f>TRIM(PROPER(employee_data!U910))</f>
        <v>Female</v>
      </c>
      <c r="V910" t="str">
        <f>TRIM(employee_data!V910)</f>
        <v>27425</v>
      </c>
      <c r="W910" t="str">
        <f>TRIM(PROPER(employee_data!W910))</f>
        <v>White</v>
      </c>
      <c r="X910" t="str">
        <f>TRIM(PROPER(employee_data!X910))</f>
        <v>Divorced</v>
      </c>
      <c r="Y910" t="str">
        <f>TRIM(PROPER(employee_data!Y910))</f>
        <v>Fully Meets</v>
      </c>
      <c r="Z910" s="4">
        <v>3</v>
      </c>
    </row>
    <row r="911" spans="1:26" x14ac:dyDescent="0.25">
      <c r="A911" t="str">
        <f>TRIM(employee_data!A911)</f>
        <v>1336</v>
      </c>
      <c r="B911" t="str">
        <f>TRIM(PROPER(employee_data!B911))</f>
        <v>Kellen</v>
      </c>
      <c r="C911" t="str">
        <f>TRIM(PROPER(employee_data!C911))</f>
        <v>Smith</v>
      </c>
      <c r="D911" s="2">
        <f>DATEVALUE(TEXT(employee_data!D911,"dd/mm/yyyy"))</f>
        <v>43887</v>
      </c>
      <c r="E911" s="2">
        <f>IFERROR(DATEVALUE(TEXT(employee_data!E911,"dd/mm/yyyy")),TRIM(""))</f>
        <v>45015</v>
      </c>
      <c r="F911" t="str">
        <f>TRIM(employee_data!F911)</f>
        <v>Accountant I</v>
      </c>
      <c r="G911" t="str">
        <f>TRIM(PROPER(employee_data!G911))</f>
        <v>Ashley Petersen</v>
      </c>
      <c r="H911" t="str">
        <f>TRIM(employee_data!H911)</f>
        <v>kellen.smith@bilearner.com</v>
      </c>
      <c r="I911" t="str">
        <f>TRIM(UPPER(employee_data!I911))</f>
        <v>TNS</v>
      </c>
      <c r="J911" t="str">
        <f>TRIM(PROPER(employee_data!J911))</f>
        <v>Active</v>
      </c>
      <c r="K911" t="str">
        <f>TRIM(PROPER(employee_data!K911))</f>
        <v>Full-Time</v>
      </c>
      <c r="L911" t="str">
        <f>TRIM(PROPER(employee_data!L911))</f>
        <v>Zone A</v>
      </c>
      <c r="M911" t="str">
        <f>TRIM(PROPER(employee_data!M911))</f>
        <v>Part-Time</v>
      </c>
      <c r="N911" t="str">
        <f>TRIM(PROPER(employee_data!N911))</f>
        <v>Retirement</v>
      </c>
      <c r="O911" t="str">
        <f>TRIM(employee_data!O911)</f>
        <v>Author often return hold compare natural.</v>
      </c>
      <c r="P911" t="str">
        <f>TRIM(PROPER(employee_data!P911))</f>
        <v>Admin Offices</v>
      </c>
      <c r="Q911" t="str">
        <f>TRIM(PROPER(employee_data!Q911))</f>
        <v>Field Operations</v>
      </c>
      <c r="R911" s="2">
        <f>DATEVALUE(TEXT(employee_data!R911,"dd/mm/yyyy"))</f>
        <v>17362</v>
      </c>
      <c r="S911" t="str">
        <f>TRIM(UPPER(employee_data!S911))</f>
        <v>MA</v>
      </c>
      <c r="T911" t="str">
        <f>TRIM(PROPER(employee_data!T911))</f>
        <v>Technician</v>
      </c>
      <c r="U911" t="str">
        <f>TRIM(PROPER(employee_data!U911))</f>
        <v>Female</v>
      </c>
      <c r="V911" t="str">
        <f>TRIM(employee_data!V911)</f>
        <v>88247</v>
      </c>
      <c r="W911" t="str">
        <f>TRIM(PROPER(employee_data!W911))</f>
        <v>Black</v>
      </c>
      <c r="X911" t="str">
        <f>TRIM(PROPER(employee_data!X911))</f>
        <v>Married</v>
      </c>
      <c r="Y911" t="str">
        <f>TRIM(PROPER(employee_data!Y911))</f>
        <v>Fully Meets</v>
      </c>
      <c r="Z911" s="4">
        <v>3</v>
      </c>
    </row>
    <row r="912" spans="1:26" x14ac:dyDescent="0.25">
      <c r="A912" t="str">
        <f>TRIM(employee_data!A912)</f>
        <v>1337</v>
      </c>
      <c r="B912" t="str">
        <f>TRIM(PROPER(employee_data!B912))</f>
        <v>Sherlyn</v>
      </c>
      <c r="C912" t="str">
        <f>TRIM(PROPER(employee_data!C912))</f>
        <v>Carroll</v>
      </c>
      <c r="D912" s="2">
        <f>DATEVALUE(TEXT(employee_data!D912,"dd/mm/yyyy"))</f>
        <v>43322</v>
      </c>
      <c r="E912" s="2">
        <f>IFERROR(DATEVALUE(TEXT(employee_data!E912,"dd/mm/yyyy")),TRIM(""))</f>
        <v>44537</v>
      </c>
      <c r="F912" t="str">
        <f>TRIM(employee_data!F912)</f>
        <v>Accountant I</v>
      </c>
      <c r="G912" t="str">
        <f>TRIM(PROPER(employee_data!G912))</f>
        <v>Jamie Collins</v>
      </c>
      <c r="H912" t="str">
        <f>TRIM(employee_data!H912)</f>
        <v>sherlyn.carroll@bilearner.com</v>
      </c>
      <c r="I912" t="str">
        <f>TRIM(UPPER(employee_data!I912))</f>
        <v>WBL</v>
      </c>
      <c r="J912" t="str">
        <f>TRIM(PROPER(employee_data!J912))</f>
        <v>Active</v>
      </c>
      <c r="K912" t="str">
        <f>TRIM(PROPER(employee_data!K912))</f>
        <v>Full-Time</v>
      </c>
      <c r="L912" t="str">
        <f>TRIM(PROPER(employee_data!L912))</f>
        <v>Zone A</v>
      </c>
      <c r="M912" t="str">
        <f>TRIM(PROPER(employee_data!M912))</f>
        <v>Temporary</v>
      </c>
      <c r="N912" t="str">
        <f>TRIM(PROPER(employee_data!N912))</f>
        <v>Resignation</v>
      </c>
      <c r="O912" t="str">
        <f>TRIM(employee_data!O912)</f>
        <v>Wonder specific own others card. See else drop.</v>
      </c>
      <c r="P912" t="str">
        <f>TRIM(PROPER(employee_data!P912))</f>
        <v>Admin Offices</v>
      </c>
      <c r="Q912" t="str">
        <f>TRIM(PROPER(employee_data!Q912))</f>
        <v>General - Con</v>
      </c>
      <c r="R912" s="2">
        <f>DATEVALUE(TEXT(employee_data!R912,"dd/mm/yyyy"))</f>
        <v>19448</v>
      </c>
      <c r="S912" t="str">
        <f>TRIM(UPPER(employee_data!S912))</f>
        <v>MA</v>
      </c>
      <c r="T912" t="str">
        <f>TRIM(PROPER(employee_data!T912))</f>
        <v>Safety Manager</v>
      </c>
      <c r="U912" t="str">
        <f>TRIM(PROPER(employee_data!U912))</f>
        <v>Female</v>
      </c>
      <c r="V912" t="str">
        <f>TRIM(employee_data!V912)</f>
        <v>71014</v>
      </c>
      <c r="W912" t="str">
        <f>TRIM(PROPER(employee_data!W912))</f>
        <v>White</v>
      </c>
      <c r="X912" t="str">
        <f>TRIM(PROPER(employee_data!X912))</f>
        <v>Single</v>
      </c>
      <c r="Y912" t="str">
        <f>TRIM(PROPER(employee_data!Y912))</f>
        <v>Fully Meets</v>
      </c>
      <c r="Z912" s="4">
        <v>3</v>
      </c>
    </row>
    <row r="913" spans="1:26" x14ac:dyDescent="0.25">
      <c r="A913" t="str">
        <f>TRIM(employee_data!A913)</f>
        <v>1338</v>
      </c>
      <c r="B913" t="str">
        <f>TRIM(PROPER(employee_data!B913))</f>
        <v>Rogelio</v>
      </c>
      <c r="C913" t="str">
        <f>TRIM(PROPER(employee_data!C913))</f>
        <v>Flores</v>
      </c>
      <c r="D913" s="2">
        <f>DATEVALUE(TEXT(employee_data!D913,"dd/mm/yyyy"))</f>
        <v>44104</v>
      </c>
      <c r="E913" s="2" t="str">
        <f>IFERROR(DATEVALUE(TEXT(employee_data!E913,"dd/mm/yyyy")),TRIM(""))</f>
        <v/>
      </c>
      <c r="F913" t="str">
        <f>TRIM(employee_data!F913)</f>
        <v>Sr. Network Engineer</v>
      </c>
      <c r="G913" t="str">
        <f>TRIM(PROPER(employee_data!G913))</f>
        <v>Stephen Ray</v>
      </c>
      <c r="H913" t="str">
        <f>TRIM(employee_data!H913)</f>
        <v>rogelio.flores@bilearner.com</v>
      </c>
      <c r="I913" t="str">
        <f>TRIM(UPPER(employee_data!I913))</f>
        <v>BPC</v>
      </c>
      <c r="J913" t="str">
        <f>TRIM(PROPER(employee_data!J913))</f>
        <v>Active</v>
      </c>
      <c r="K913" t="str">
        <f>TRIM(PROPER(employee_data!K913))</f>
        <v>Contract</v>
      </c>
      <c r="L913" t="str">
        <f>TRIM(PROPER(employee_data!L913))</f>
        <v>Zone C</v>
      </c>
      <c r="M913" t="str">
        <f>TRIM(PROPER(employee_data!M913))</f>
        <v>Part-Time</v>
      </c>
      <c r="N913" t="str">
        <f>TRIM(PROPER(employee_data!N913))</f>
        <v>Unk</v>
      </c>
      <c r="O913" t="str">
        <f>TRIM(employee_data!O913)</f>
        <v/>
      </c>
      <c r="P913" t="str">
        <f>TRIM(PROPER(employee_data!P913))</f>
        <v>Admin Offices</v>
      </c>
      <c r="Q913" t="str">
        <f>TRIM(PROPER(employee_data!Q913))</f>
        <v>Shop (Fleet)</v>
      </c>
      <c r="R913" s="2">
        <f>DATEVALUE(TEXT(employee_data!R913,"dd/mm/yyyy"))</f>
        <v>32216</v>
      </c>
      <c r="S913" t="str">
        <f>TRIM(UPPER(employee_data!S913))</f>
        <v>MA</v>
      </c>
      <c r="T913" t="str">
        <f>TRIM(PROPER(employee_data!T913))</f>
        <v>Mechanic</v>
      </c>
      <c r="U913" t="str">
        <f>TRIM(PROPER(employee_data!U913))</f>
        <v>Male</v>
      </c>
      <c r="V913" t="str">
        <f>TRIM(employee_data!V913)</f>
        <v>90987</v>
      </c>
      <c r="W913" t="str">
        <f>TRIM(PROPER(employee_data!W913))</f>
        <v>Other</v>
      </c>
      <c r="X913" t="str">
        <f>TRIM(PROPER(employee_data!X913))</f>
        <v>Widowed</v>
      </c>
      <c r="Y913" t="str">
        <f>TRIM(PROPER(employee_data!Y913))</f>
        <v>Fully Meets</v>
      </c>
      <c r="Z913" s="4">
        <v>3</v>
      </c>
    </row>
    <row r="914" spans="1:26" x14ac:dyDescent="0.25">
      <c r="A914" t="str">
        <f>TRIM(employee_data!A914)</f>
        <v>1339</v>
      </c>
      <c r="B914" t="str">
        <f>TRIM(PROPER(employee_data!B914))</f>
        <v>Kadence</v>
      </c>
      <c r="C914" t="str">
        <f>TRIM(PROPER(employee_data!C914))</f>
        <v>Gentry</v>
      </c>
      <c r="D914" s="2">
        <f>DATEVALUE(TEXT(employee_data!D914,"dd/mm/yyyy"))</f>
        <v>44287</v>
      </c>
      <c r="E914" s="2">
        <f>IFERROR(DATEVALUE(TEXT(employee_data!E914,"dd/mm/yyyy")),TRIM(""))</f>
        <v>44787</v>
      </c>
      <c r="F914" t="str">
        <f>TRIM(employee_data!F914)</f>
        <v>Sr. Network Engineer</v>
      </c>
      <c r="G914" t="str">
        <f>TRIM(PROPER(employee_data!G914))</f>
        <v>Michael Norton</v>
      </c>
      <c r="H914" t="str">
        <f>TRIM(employee_data!H914)</f>
        <v>kadence.gentry@bilearner.com</v>
      </c>
      <c r="I914" t="str">
        <f>TRIM(UPPER(employee_data!I914))</f>
        <v>CCDR</v>
      </c>
      <c r="J914" t="str">
        <f>TRIM(PROPER(employee_data!J914))</f>
        <v>Active</v>
      </c>
      <c r="K914" t="str">
        <f>TRIM(PROPER(employee_data!K914))</f>
        <v>Contract</v>
      </c>
      <c r="L914" t="str">
        <f>TRIM(PROPER(employee_data!L914))</f>
        <v>Zone B</v>
      </c>
      <c r="M914" t="str">
        <f>TRIM(PROPER(employee_data!M914))</f>
        <v>Temporary</v>
      </c>
      <c r="N914" t="str">
        <f>TRIM(PROPER(employee_data!N914))</f>
        <v>Retirement</v>
      </c>
      <c r="O914" t="str">
        <f>TRIM(employee_data!O914)</f>
        <v>Though upon remember later.</v>
      </c>
      <c r="P914" t="str">
        <f>TRIM(PROPER(employee_data!P914))</f>
        <v>It/Is</v>
      </c>
      <c r="Q914" t="str">
        <f>TRIM(PROPER(employee_data!Q914))</f>
        <v>Wireline Construction</v>
      </c>
      <c r="R914" s="2">
        <f>DATEVALUE(TEXT(employee_data!R914,"dd/mm/yyyy"))</f>
        <v>29909</v>
      </c>
      <c r="S914" t="str">
        <f>TRIM(UPPER(employee_data!S914))</f>
        <v>MA</v>
      </c>
      <c r="T914" t="str">
        <f>TRIM(PROPER(employee_data!T914))</f>
        <v>Foreman</v>
      </c>
      <c r="U914" t="str">
        <f>TRIM(PROPER(employee_data!U914))</f>
        <v>Male</v>
      </c>
      <c r="V914" t="str">
        <f>TRIM(employee_data!V914)</f>
        <v>47635</v>
      </c>
      <c r="W914" t="str">
        <f>TRIM(PROPER(employee_data!W914))</f>
        <v>Hispanic</v>
      </c>
      <c r="X914" t="str">
        <f>TRIM(PROPER(employee_data!X914))</f>
        <v>Widowed</v>
      </c>
      <c r="Y914" t="str">
        <f>TRIM(PROPER(employee_data!Y914))</f>
        <v>Fully Meets</v>
      </c>
      <c r="Z914" s="4">
        <v>3</v>
      </c>
    </row>
    <row r="915" spans="1:26" x14ac:dyDescent="0.25">
      <c r="A915" t="str">
        <f>TRIM(employee_data!A915)</f>
        <v>1340</v>
      </c>
      <c r="B915" t="str">
        <f>TRIM(PROPER(employee_data!B915))</f>
        <v>Willow</v>
      </c>
      <c r="C915" t="str">
        <f>TRIM(PROPER(employee_data!C915))</f>
        <v>Golden</v>
      </c>
      <c r="D915" s="2">
        <f>DATEVALUE(TEXT(employee_data!D915,"dd/mm/yyyy"))</f>
        <v>44276</v>
      </c>
      <c r="E915" s="2">
        <f>IFERROR(DATEVALUE(TEXT(employee_data!E915,"dd/mm/yyyy")),TRIM(""))</f>
        <v>44521</v>
      </c>
      <c r="F915" t="str">
        <f>TRIM(employee_data!F915)</f>
        <v>Sr. Network Engineer</v>
      </c>
      <c r="G915" t="str">
        <f>TRIM(PROPER(employee_data!G915))</f>
        <v>Diane Ramirez</v>
      </c>
      <c r="H915" t="str">
        <f>TRIM(employee_data!H915)</f>
        <v>willow.golden@bilearner.com</v>
      </c>
      <c r="I915" t="str">
        <f>TRIM(UPPER(employee_data!I915))</f>
        <v>EW</v>
      </c>
      <c r="J915" t="str">
        <f>TRIM(PROPER(employee_data!J915))</f>
        <v>Active</v>
      </c>
      <c r="K915" t="str">
        <f>TRIM(PROPER(employee_data!K915))</f>
        <v>Full-Time</v>
      </c>
      <c r="L915" t="str">
        <f>TRIM(PROPER(employee_data!L915))</f>
        <v>Zone B</v>
      </c>
      <c r="M915" t="str">
        <f>TRIM(PROPER(employee_data!M915))</f>
        <v>Part-Time</v>
      </c>
      <c r="N915" t="str">
        <f>TRIM(PROPER(employee_data!N915))</f>
        <v>Retirement</v>
      </c>
      <c r="O915" t="str">
        <f>TRIM(employee_data!O915)</f>
        <v>My himself avoid traditional simply wait.</v>
      </c>
      <c r="P915" t="str">
        <f>TRIM(PROPER(employee_data!P915))</f>
        <v>It/Is</v>
      </c>
      <c r="Q915" t="str">
        <f>TRIM(PROPER(employee_data!Q915))</f>
        <v>General - Eng</v>
      </c>
      <c r="R915" s="2">
        <f>DATEVALUE(TEXT(employee_data!R915,"dd/mm/yyyy"))</f>
        <v>16518</v>
      </c>
      <c r="S915" t="str">
        <f>TRIM(UPPER(employee_data!S915))</f>
        <v>MA</v>
      </c>
      <c r="T915" t="str">
        <f>TRIM(PROPER(employee_data!T915))</f>
        <v>Engineer</v>
      </c>
      <c r="U915" t="str">
        <f>TRIM(PROPER(employee_data!U915))</f>
        <v>Male</v>
      </c>
      <c r="V915" t="str">
        <f>TRIM(employee_data!V915)</f>
        <v>37302</v>
      </c>
      <c r="W915" t="str">
        <f>TRIM(PROPER(employee_data!W915))</f>
        <v>White</v>
      </c>
      <c r="X915" t="str">
        <f>TRIM(PROPER(employee_data!X915))</f>
        <v>Divorced</v>
      </c>
      <c r="Y915" t="str">
        <f>TRIM(PROPER(employee_data!Y915))</f>
        <v>Fully Meets</v>
      </c>
      <c r="Z915" s="4">
        <v>3</v>
      </c>
    </row>
    <row r="916" spans="1:26" x14ac:dyDescent="0.25">
      <c r="A916" t="str">
        <f>TRIM(employee_data!A916)</f>
        <v>1341</v>
      </c>
      <c r="B916" t="str">
        <f>TRIM(PROPER(employee_data!B916))</f>
        <v>Amiyah</v>
      </c>
      <c r="C916" t="str">
        <f>TRIM(PROPER(employee_data!C916))</f>
        <v>Sims</v>
      </c>
      <c r="D916" s="2">
        <f>DATEVALUE(TEXT(employee_data!D916,"dd/mm/yyyy"))</f>
        <v>44503</v>
      </c>
      <c r="E916" s="2" t="str">
        <f>IFERROR(DATEVALUE(TEXT(employee_data!E916,"dd/mm/yyyy")),TRIM(""))</f>
        <v/>
      </c>
      <c r="F916" t="str">
        <f>TRIM(employee_data!F916)</f>
        <v>Software Engineering Manager</v>
      </c>
      <c r="G916" t="str">
        <f>TRIM(PROPER(employee_data!G916))</f>
        <v>Ralph Sloan</v>
      </c>
      <c r="H916" t="str">
        <f>TRIM(employee_data!H916)</f>
        <v>amiyah.sims@bilearner.com</v>
      </c>
      <c r="I916" t="str">
        <f>TRIM(UPPER(employee_data!I916))</f>
        <v>CCDR</v>
      </c>
      <c r="J916" t="str">
        <f>TRIM(PROPER(employee_data!J916))</f>
        <v>Active</v>
      </c>
      <c r="K916" t="str">
        <f>TRIM(PROPER(employee_data!K916))</f>
        <v>Part-Time</v>
      </c>
      <c r="L916" t="str">
        <f>TRIM(PROPER(employee_data!L916))</f>
        <v>Zone C</v>
      </c>
      <c r="M916" t="str">
        <f>TRIM(PROPER(employee_data!M916))</f>
        <v>Full-Time</v>
      </c>
      <c r="N916" t="str">
        <f>TRIM(PROPER(employee_data!N916))</f>
        <v>Unk</v>
      </c>
      <c r="O916" t="str">
        <f>TRIM(employee_data!O916)</f>
        <v/>
      </c>
      <c r="P916" t="str">
        <f>TRIM(PROPER(employee_data!P916))</f>
        <v>Software Engineering</v>
      </c>
      <c r="Q916" t="str">
        <f>TRIM(PROPER(employee_data!Q916))</f>
        <v>Engineers</v>
      </c>
      <c r="R916" s="2">
        <f>DATEVALUE(TEXT(employee_data!R916,"dd/mm/yyyy"))</f>
        <v>28908</v>
      </c>
      <c r="S916" t="str">
        <f>TRIM(UPPER(employee_data!S916))</f>
        <v>MA</v>
      </c>
      <c r="T916" t="str">
        <f>TRIM(PROPER(employee_data!T916))</f>
        <v>Engineer</v>
      </c>
      <c r="U916" t="str">
        <f>TRIM(PROPER(employee_data!U916))</f>
        <v>Female</v>
      </c>
      <c r="V916" t="str">
        <f>TRIM(employee_data!V916)</f>
        <v>76343</v>
      </c>
      <c r="W916" t="str">
        <f>TRIM(PROPER(employee_data!W916))</f>
        <v>Hispanic</v>
      </c>
      <c r="X916" t="str">
        <f>TRIM(PROPER(employee_data!X916))</f>
        <v>Single</v>
      </c>
      <c r="Y916" t="str">
        <f>TRIM(PROPER(employee_data!Y916))</f>
        <v>Fully Meets</v>
      </c>
      <c r="Z916" s="4">
        <v>3</v>
      </c>
    </row>
    <row r="917" spans="1:26" x14ac:dyDescent="0.25">
      <c r="A917" t="str">
        <f>TRIM(employee_data!A917)</f>
        <v>1342</v>
      </c>
      <c r="B917" t="str">
        <f>TRIM(PROPER(employee_data!B917))</f>
        <v>Jeffery</v>
      </c>
      <c r="C917" t="str">
        <f>TRIM(PROPER(employee_data!C917))</f>
        <v>Hogan</v>
      </c>
      <c r="D917" s="2">
        <f>DATEVALUE(TEXT(employee_data!D917,"dd/mm/yyyy"))</f>
        <v>43638</v>
      </c>
      <c r="E917" s="2">
        <f>IFERROR(DATEVALUE(TEXT(employee_data!E917,"dd/mm/yyyy")),TRIM(""))</f>
        <v>43703</v>
      </c>
      <c r="F917" t="str">
        <f>TRIM(employee_data!F917)</f>
        <v>Accountant I</v>
      </c>
      <c r="G917" t="str">
        <f>TRIM(PROPER(employee_data!G917))</f>
        <v>Mark Willis</v>
      </c>
      <c r="H917" t="str">
        <f>TRIM(employee_data!H917)</f>
        <v>jeffery.hogan@bilearner.com</v>
      </c>
      <c r="I917" t="str">
        <f>TRIM(UPPER(employee_data!I917))</f>
        <v>EW</v>
      </c>
      <c r="J917" t="str">
        <f>TRIM(PROPER(employee_data!J917))</f>
        <v>Active</v>
      </c>
      <c r="K917" t="str">
        <f>TRIM(PROPER(employee_data!K917))</f>
        <v>Full-Time</v>
      </c>
      <c r="L917" t="str">
        <f>TRIM(PROPER(employee_data!L917))</f>
        <v>Zone B</v>
      </c>
      <c r="M917" t="str">
        <f>TRIM(PROPER(employee_data!M917))</f>
        <v>Part-Time</v>
      </c>
      <c r="N917" t="str">
        <f>TRIM(PROPER(employee_data!N917))</f>
        <v>Retirement</v>
      </c>
      <c r="O917" t="str">
        <f>TRIM(employee_data!O917)</f>
        <v>Win paper unit drug nearly card.</v>
      </c>
      <c r="P917" t="str">
        <f>TRIM(PROPER(employee_data!P917))</f>
        <v>Admin Offices</v>
      </c>
      <c r="Q917" t="str">
        <f>TRIM(PROPER(employee_data!Q917))</f>
        <v>Aerial</v>
      </c>
      <c r="R917" s="2">
        <f>DATEVALUE(TEXT(employee_data!R917,"dd/mm/yyyy"))</f>
        <v>31228</v>
      </c>
      <c r="S917" t="str">
        <f>TRIM(UPPER(employee_data!S917))</f>
        <v>MA</v>
      </c>
      <c r="T917" t="str">
        <f>TRIM(PROPER(employee_data!T917))</f>
        <v>Lineman</v>
      </c>
      <c r="U917" t="str">
        <f>TRIM(PROPER(employee_data!U917))</f>
        <v>Female</v>
      </c>
      <c r="V917" t="str">
        <f>TRIM(employee_data!V917)</f>
        <v>2559</v>
      </c>
      <c r="W917" t="str">
        <f>TRIM(PROPER(employee_data!W917))</f>
        <v>Asian</v>
      </c>
      <c r="X917" t="str">
        <f>TRIM(PROPER(employee_data!X917))</f>
        <v>Single</v>
      </c>
      <c r="Y917" t="str">
        <f>TRIM(PROPER(employee_data!Y917))</f>
        <v>Fully Meets</v>
      </c>
      <c r="Z917" s="4">
        <v>3</v>
      </c>
    </row>
    <row r="918" spans="1:26" x14ac:dyDescent="0.25">
      <c r="A918" t="str">
        <f>TRIM(employee_data!A918)</f>
        <v>1343</v>
      </c>
      <c r="B918" t="str">
        <f>TRIM(PROPER(employee_data!B918))</f>
        <v>Shaniya</v>
      </c>
      <c r="C918" t="str">
        <f>TRIM(PROPER(employee_data!C918))</f>
        <v>Hamilton</v>
      </c>
      <c r="D918" s="2">
        <f>DATEVALUE(TEXT(employee_data!D918,"dd/mm/yyyy"))</f>
        <v>43781</v>
      </c>
      <c r="E918" s="2">
        <f>IFERROR(DATEVALUE(TEXT(employee_data!E918,"dd/mm/yyyy")),TRIM(""))</f>
        <v>45065</v>
      </c>
      <c r="F918" t="str">
        <f>TRIM(employee_data!F918)</f>
        <v>Accountant I</v>
      </c>
      <c r="G918" t="str">
        <f>TRIM(PROPER(employee_data!G918))</f>
        <v>Joshua Huber</v>
      </c>
      <c r="H918" t="str">
        <f>TRIM(employee_data!H918)</f>
        <v>shaniya.hamilton@bilearner.com</v>
      </c>
      <c r="I918" t="str">
        <f>TRIM(UPPER(employee_data!I918))</f>
        <v>MSC</v>
      </c>
      <c r="J918" t="str">
        <f>TRIM(PROPER(employee_data!J918))</f>
        <v>Active</v>
      </c>
      <c r="K918" t="str">
        <f>TRIM(PROPER(employee_data!K918))</f>
        <v>Contract</v>
      </c>
      <c r="L918" t="str">
        <f>TRIM(PROPER(employee_data!L918))</f>
        <v>Zone B</v>
      </c>
      <c r="M918" t="str">
        <f>TRIM(PROPER(employee_data!M918))</f>
        <v>Temporary</v>
      </c>
      <c r="N918" t="str">
        <f>TRIM(PROPER(employee_data!N918))</f>
        <v>Voluntary</v>
      </c>
      <c r="O918" t="str">
        <f>TRIM(employee_data!O918)</f>
        <v>Effort situation use necessary.</v>
      </c>
      <c r="P918" t="str">
        <f>TRIM(PROPER(employee_data!P918))</f>
        <v>Admin Offices</v>
      </c>
      <c r="Q918" t="str">
        <f>TRIM(PROPER(employee_data!Q918))</f>
        <v>Shop (Fleet)</v>
      </c>
      <c r="R918" s="2">
        <f>DATEVALUE(TEXT(employee_data!R918,"dd/mm/yyyy"))</f>
        <v>21336</v>
      </c>
      <c r="S918" t="str">
        <f>TRIM(UPPER(employee_data!S918))</f>
        <v>MA</v>
      </c>
      <c r="T918" t="str">
        <f>TRIM(PROPER(employee_data!T918))</f>
        <v>Manager</v>
      </c>
      <c r="U918" t="str">
        <f>TRIM(PROPER(employee_data!U918))</f>
        <v>Female</v>
      </c>
      <c r="V918" t="str">
        <f>TRIM(employee_data!V918)</f>
        <v>68008</v>
      </c>
      <c r="W918" t="str">
        <f>TRIM(PROPER(employee_data!W918))</f>
        <v>White</v>
      </c>
      <c r="X918" t="str">
        <f>TRIM(PROPER(employee_data!X918))</f>
        <v>Married</v>
      </c>
      <c r="Y918" t="str">
        <f>TRIM(PROPER(employee_data!Y918))</f>
        <v>Fully Meets</v>
      </c>
      <c r="Z918" s="4">
        <v>3</v>
      </c>
    </row>
    <row r="919" spans="1:26" x14ac:dyDescent="0.25">
      <c r="A919" t="str">
        <f>TRIM(employee_data!A919)</f>
        <v>1344</v>
      </c>
      <c r="B919" t="str">
        <f>TRIM(PROPER(employee_data!B919))</f>
        <v>Johan</v>
      </c>
      <c r="C919" t="str">
        <f>TRIM(PROPER(employee_data!C919))</f>
        <v>Willis</v>
      </c>
      <c r="D919" s="2">
        <f>DATEVALUE(TEXT(employee_data!D919,"dd/mm/yyyy"))</f>
        <v>44824</v>
      </c>
      <c r="E919" s="2" t="str">
        <f>IFERROR(DATEVALUE(TEXT(employee_data!E919,"dd/mm/yyyy")),TRIM(""))</f>
        <v/>
      </c>
      <c r="F919" t="str">
        <f>TRIM(employee_data!F919)</f>
        <v>Accountant I</v>
      </c>
      <c r="G919" t="str">
        <f>TRIM(PROPER(employee_data!G919))</f>
        <v>John Clark Md</v>
      </c>
      <c r="H919" t="str">
        <f>TRIM(employee_data!H919)</f>
        <v>johan.willis@bilearner.com</v>
      </c>
      <c r="I919" t="str">
        <f>TRIM(UPPER(employee_data!I919))</f>
        <v>TNS</v>
      </c>
      <c r="J919" t="str">
        <f>TRIM(PROPER(employee_data!J919))</f>
        <v>Active</v>
      </c>
      <c r="K919" t="str">
        <f>TRIM(PROPER(employee_data!K919))</f>
        <v>Part-Time</v>
      </c>
      <c r="L919" t="str">
        <f>TRIM(PROPER(employee_data!L919))</f>
        <v>Zone A</v>
      </c>
      <c r="M919" t="str">
        <f>TRIM(PROPER(employee_data!M919))</f>
        <v>Part-Time</v>
      </c>
      <c r="N919" t="str">
        <f>TRIM(PROPER(employee_data!N919))</f>
        <v>Unk</v>
      </c>
      <c r="O919" t="str">
        <f>TRIM(employee_data!O919)</f>
        <v/>
      </c>
      <c r="P919" t="str">
        <f>TRIM(PROPER(employee_data!P919))</f>
        <v>Admin Offices</v>
      </c>
      <c r="Q919" t="str">
        <f>TRIM(PROPER(employee_data!Q919))</f>
        <v>General - Con</v>
      </c>
      <c r="R919" s="2">
        <f>DATEVALUE(TEXT(employee_data!R919,"dd/mm/yyyy"))</f>
        <v>29576</v>
      </c>
      <c r="S919" t="str">
        <f>TRIM(UPPER(employee_data!S919))</f>
        <v>MA</v>
      </c>
      <c r="T919" t="str">
        <f>TRIM(PROPER(employee_data!T919))</f>
        <v>Foreman</v>
      </c>
      <c r="U919" t="str">
        <f>TRIM(PROPER(employee_data!U919))</f>
        <v>Male</v>
      </c>
      <c r="V919" t="str">
        <f>TRIM(employee_data!V919)</f>
        <v>93554</v>
      </c>
      <c r="W919" t="str">
        <f>TRIM(PROPER(employee_data!W919))</f>
        <v>White</v>
      </c>
      <c r="X919" t="str">
        <f>TRIM(PROPER(employee_data!X919))</f>
        <v>Single</v>
      </c>
      <c r="Y919" t="str">
        <f>TRIM(PROPER(employee_data!Y919))</f>
        <v>Fully Meets</v>
      </c>
      <c r="Z919" s="4">
        <v>3</v>
      </c>
    </row>
    <row r="920" spans="1:26" x14ac:dyDescent="0.25">
      <c r="A920" t="str">
        <f>TRIM(employee_data!A920)</f>
        <v>1345</v>
      </c>
      <c r="B920" t="str">
        <f>TRIM(PROPER(employee_data!B920))</f>
        <v>Seth</v>
      </c>
      <c r="C920" t="str">
        <f>TRIM(PROPER(employee_data!C920))</f>
        <v>Alvarez</v>
      </c>
      <c r="D920" s="2">
        <f>DATEVALUE(TEXT(employee_data!D920,"dd/mm/yyyy"))</f>
        <v>44953</v>
      </c>
      <c r="E920" s="2" t="str">
        <f>IFERROR(DATEVALUE(TEXT(employee_data!E920,"dd/mm/yyyy")),TRIM(""))</f>
        <v/>
      </c>
      <c r="F920" t="str">
        <f>TRIM(employee_data!F920)</f>
        <v>Sr. Network Engineer</v>
      </c>
      <c r="G920" t="str">
        <f>TRIM(PROPER(employee_data!G920))</f>
        <v>Amy Jones</v>
      </c>
      <c r="H920" t="str">
        <f>TRIM(employee_data!H920)</f>
        <v>seth.alvarez@bilearner.com</v>
      </c>
      <c r="I920" t="str">
        <f>TRIM(UPPER(employee_data!I920))</f>
        <v>PYZ</v>
      </c>
      <c r="J920" t="str">
        <f>TRIM(PROPER(employee_data!J920))</f>
        <v>Active</v>
      </c>
      <c r="K920" t="str">
        <f>TRIM(PROPER(employee_data!K920))</f>
        <v>Full-Time</v>
      </c>
      <c r="L920" t="str">
        <f>TRIM(PROPER(employee_data!L920))</f>
        <v>Zone A</v>
      </c>
      <c r="M920" t="str">
        <f>TRIM(PROPER(employee_data!M920))</f>
        <v>Full-Time</v>
      </c>
      <c r="N920" t="str">
        <f>TRIM(PROPER(employee_data!N920))</f>
        <v>Unk</v>
      </c>
      <c r="O920" t="str">
        <f>TRIM(employee_data!O920)</f>
        <v/>
      </c>
      <c r="P920" t="str">
        <f>TRIM(PROPER(employee_data!P920))</f>
        <v>Admin Offices</v>
      </c>
      <c r="Q920" t="str">
        <f>TRIM(PROPER(employee_data!Q920))</f>
        <v>Fielders</v>
      </c>
      <c r="R920" s="2">
        <f>DATEVALUE(TEXT(employee_data!R920,"dd/mm/yyyy"))</f>
        <v>28623</v>
      </c>
      <c r="S920" t="str">
        <f>TRIM(UPPER(employee_data!S920))</f>
        <v>MA</v>
      </c>
      <c r="T920" t="str">
        <f>TRIM(PROPER(employee_data!T920))</f>
        <v>Engineer</v>
      </c>
      <c r="U920" t="str">
        <f>TRIM(PROPER(employee_data!U920))</f>
        <v>Male</v>
      </c>
      <c r="V920" t="str">
        <f>TRIM(employee_data!V920)</f>
        <v>85275</v>
      </c>
      <c r="W920" t="str">
        <f>TRIM(PROPER(employee_data!W920))</f>
        <v>Other</v>
      </c>
      <c r="X920" t="str">
        <f>TRIM(PROPER(employee_data!X920))</f>
        <v>Single</v>
      </c>
      <c r="Y920" t="str">
        <f>TRIM(PROPER(employee_data!Y920))</f>
        <v>Fully Meets</v>
      </c>
      <c r="Z920" s="4">
        <v>3</v>
      </c>
    </row>
    <row r="921" spans="1:26" x14ac:dyDescent="0.25">
      <c r="A921" t="str">
        <f>TRIM(employee_data!A921)</f>
        <v>1346</v>
      </c>
      <c r="B921" t="str">
        <f>TRIM(PROPER(employee_data!B921))</f>
        <v>Aron</v>
      </c>
      <c r="C921" t="str">
        <f>TRIM(PROPER(employee_data!C921))</f>
        <v>Grant</v>
      </c>
      <c r="D921" s="2">
        <f>DATEVALUE(TEXT(employee_data!D921,"dd/mm/yyyy"))</f>
        <v>44248</v>
      </c>
      <c r="E921" s="2">
        <f>IFERROR(DATEVALUE(TEXT(employee_data!E921,"dd/mm/yyyy")),TRIM(""))</f>
        <v>44795</v>
      </c>
      <c r="F921" t="str">
        <f>TRIM(employee_data!F921)</f>
        <v>Sr. Network Engineer</v>
      </c>
      <c r="G921" t="str">
        <f>TRIM(PROPER(employee_data!G921))</f>
        <v>Maurice Krause</v>
      </c>
      <c r="H921" t="str">
        <f>TRIM(employee_data!H921)</f>
        <v>aron.grant@bilearner.com</v>
      </c>
      <c r="I921" t="str">
        <f>TRIM(UPPER(employee_data!I921))</f>
        <v>WBL</v>
      </c>
      <c r="J921" t="str">
        <f>TRIM(PROPER(employee_data!J921))</f>
        <v>Active</v>
      </c>
      <c r="K921" t="str">
        <f>TRIM(PROPER(employee_data!K921))</f>
        <v>Contract</v>
      </c>
      <c r="L921" t="str">
        <f>TRIM(PROPER(employee_data!L921))</f>
        <v>Zone C</v>
      </c>
      <c r="M921" t="str">
        <f>TRIM(PROPER(employee_data!M921))</f>
        <v>Temporary</v>
      </c>
      <c r="N921" t="str">
        <f>TRIM(PROPER(employee_data!N921))</f>
        <v>Retirement</v>
      </c>
      <c r="O921" t="str">
        <f>TRIM(employee_data!O921)</f>
        <v>Today situation minute figure friend opportunity.</v>
      </c>
      <c r="P921" t="str">
        <f>TRIM(PROPER(employee_data!P921))</f>
        <v>It/Is</v>
      </c>
      <c r="Q921" t="str">
        <f>TRIM(PROPER(employee_data!Q921))</f>
        <v>Field Operations</v>
      </c>
      <c r="R921" s="2">
        <f>DATEVALUE(TEXT(employee_data!R921,"dd/mm/yyyy"))</f>
        <v>17789</v>
      </c>
      <c r="S921" t="str">
        <f>TRIM(UPPER(employee_data!S921))</f>
        <v>MA</v>
      </c>
      <c r="T921" t="str">
        <f>TRIM(PROPER(employee_data!T921))</f>
        <v>Laborer</v>
      </c>
      <c r="U921" t="str">
        <f>TRIM(PROPER(employee_data!U921))</f>
        <v>Male</v>
      </c>
      <c r="V921" t="str">
        <f>TRIM(employee_data!V921)</f>
        <v>37276</v>
      </c>
      <c r="W921" t="str">
        <f>TRIM(PROPER(employee_data!W921))</f>
        <v>White</v>
      </c>
      <c r="X921" t="str">
        <f>TRIM(PROPER(employee_data!X921))</f>
        <v>Divorced</v>
      </c>
      <c r="Y921" t="str">
        <f>TRIM(PROPER(employee_data!Y921))</f>
        <v>Fully Meets</v>
      </c>
      <c r="Z921" s="4">
        <v>3</v>
      </c>
    </row>
    <row r="922" spans="1:26" x14ac:dyDescent="0.25">
      <c r="A922" t="str">
        <f>TRIM(employee_data!A922)</f>
        <v>1347</v>
      </c>
      <c r="B922" t="str">
        <f>TRIM(PROPER(employee_data!B922))</f>
        <v>Haleigh</v>
      </c>
      <c r="C922" t="str">
        <f>TRIM(PROPER(employee_data!C922))</f>
        <v>Carter</v>
      </c>
      <c r="D922" s="2">
        <f>DATEVALUE(TEXT(employee_data!D922,"dd/mm/yyyy"))</f>
        <v>44624</v>
      </c>
      <c r="E922" s="2">
        <f>IFERROR(DATEVALUE(TEXT(employee_data!E922,"dd/mm/yyyy")),TRIM(""))</f>
        <v>44944</v>
      </c>
      <c r="F922" t="str">
        <f>TRIM(employee_data!F922)</f>
        <v>Sr. Network Engineer</v>
      </c>
      <c r="G922" t="str">
        <f>TRIM(PROPER(employee_data!G922))</f>
        <v>Amy Griffin</v>
      </c>
      <c r="H922" t="str">
        <f>TRIM(employee_data!H922)</f>
        <v>haleigh.carter@bilearner.com</v>
      </c>
      <c r="I922" t="str">
        <f>TRIM(UPPER(employee_data!I922))</f>
        <v>NEL</v>
      </c>
      <c r="J922" t="str">
        <f>TRIM(PROPER(employee_data!J922))</f>
        <v>Active</v>
      </c>
      <c r="K922" t="str">
        <f>TRIM(PROPER(employee_data!K922))</f>
        <v>Part-Time</v>
      </c>
      <c r="L922" t="str">
        <f>TRIM(PROPER(employee_data!L922))</f>
        <v>Zone B</v>
      </c>
      <c r="M922" t="str">
        <f>TRIM(PROPER(employee_data!M922))</f>
        <v>Full-Time</v>
      </c>
      <c r="N922" t="str">
        <f>TRIM(PROPER(employee_data!N922))</f>
        <v>Retirement</v>
      </c>
      <c r="O922" t="str">
        <f>TRIM(employee_data!O922)</f>
        <v>Guess fight various decade second pattern.</v>
      </c>
      <c r="P922" t="str">
        <f>TRIM(PROPER(employee_data!P922))</f>
        <v>It/Is</v>
      </c>
      <c r="Q922" t="str">
        <f>TRIM(PROPER(employee_data!Q922))</f>
        <v>General - Con</v>
      </c>
      <c r="R922" s="2">
        <f>DATEVALUE(TEXT(employee_data!R922,"dd/mm/yyyy"))</f>
        <v>34779</v>
      </c>
      <c r="S922" t="str">
        <f>TRIM(UPPER(employee_data!S922))</f>
        <v>MA</v>
      </c>
      <c r="T922" t="str">
        <f>TRIM(PROPER(employee_data!T922))</f>
        <v>Coordinator</v>
      </c>
      <c r="U922" t="str">
        <f>TRIM(PROPER(employee_data!U922))</f>
        <v>Male</v>
      </c>
      <c r="V922" t="str">
        <f>TRIM(employee_data!V922)</f>
        <v>54734</v>
      </c>
      <c r="W922" t="str">
        <f>TRIM(PROPER(employee_data!W922))</f>
        <v>Hispanic</v>
      </c>
      <c r="X922" t="str">
        <f>TRIM(PROPER(employee_data!X922))</f>
        <v>Married</v>
      </c>
      <c r="Y922" t="str">
        <f>TRIM(PROPER(employee_data!Y922))</f>
        <v>Fully Meets</v>
      </c>
      <c r="Z922" s="4">
        <v>3</v>
      </c>
    </row>
    <row r="923" spans="1:26" x14ac:dyDescent="0.25">
      <c r="A923" t="str">
        <f>TRIM(employee_data!A923)</f>
        <v>1348</v>
      </c>
      <c r="B923" t="str">
        <f>TRIM(PROPER(employee_data!B923))</f>
        <v>Tatiana</v>
      </c>
      <c r="C923" t="str">
        <f>TRIM(PROPER(employee_data!C923))</f>
        <v>Ayala</v>
      </c>
      <c r="D923" s="2">
        <f>DATEVALUE(TEXT(employee_data!D923,"dd/mm/yyyy"))</f>
        <v>43576</v>
      </c>
      <c r="E923" s="2">
        <f>IFERROR(DATEVALUE(TEXT(employee_data!E923,"dd/mm/yyyy")),TRIM(""))</f>
        <v>44167</v>
      </c>
      <c r="F923" t="str">
        <f>TRIM(employee_data!F923)</f>
        <v>Software Engineering Manager</v>
      </c>
      <c r="G923" t="str">
        <f>TRIM(PROPER(employee_data!G923))</f>
        <v>Debra Gomez</v>
      </c>
      <c r="H923" t="str">
        <f>TRIM(employee_data!H923)</f>
        <v>tatiana.ayala@bilearner.com</v>
      </c>
      <c r="I923" t="str">
        <f>TRIM(UPPER(employee_data!I923))</f>
        <v>WBL</v>
      </c>
      <c r="J923" t="str">
        <f>TRIM(PROPER(employee_data!J923))</f>
        <v>Future Start</v>
      </c>
      <c r="K923" t="str">
        <f>TRIM(PROPER(employee_data!K923))</f>
        <v>Contract</v>
      </c>
      <c r="L923" t="str">
        <f>TRIM(PROPER(employee_data!L923))</f>
        <v>Zone C</v>
      </c>
      <c r="M923" t="str">
        <f>TRIM(PROPER(employee_data!M923))</f>
        <v>Part-Time</v>
      </c>
      <c r="N923" t="str">
        <f>TRIM(PROPER(employee_data!N923))</f>
        <v>Involuntary</v>
      </c>
      <c r="O923" t="str">
        <f>TRIM(employee_data!O923)</f>
        <v>They behind war evening. Particular film war yes.</v>
      </c>
      <c r="P923" t="str">
        <f>TRIM(PROPER(employee_data!P923))</f>
        <v>Software Engineering</v>
      </c>
      <c r="Q923" t="str">
        <f>TRIM(PROPER(employee_data!Q923))</f>
        <v>Field Operations</v>
      </c>
      <c r="R923" s="2">
        <f>DATEVALUE(TEXT(employee_data!R923,"dd/mm/yyyy"))</f>
        <v>34072</v>
      </c>
      <c r="S923" t="str">
        <f>TRIM(UPPER(employee_data!S923))</f>
        <v>MA</v>
      </c>
      <c r="T923" t="str">
        <f>TRIM(PROPER(employee_data!T923))</f>
        <v>Engineer</v>
      </c>
      <c r="U923" t="str">
        <f>TRIM(PROPER(employee_data!U923))</f>
        <v>Female</v>
      </c>
      <c r="V923" t="str">
        <f>TRIM(employee_data!V923)</f>
        <v>34961</v>
      </c>
      <c r="W923" t="str">
        <f>TRIM(PROPER(employee_data!W923))</f>
        <v>Other</v>
      </c>
      <c r="X923" t="str">
        <f>TRIM(PROPER(employee_data!X923))</f>
        <v>Married</v>
      </c>
      <c r="Y923" t="str">
        <f>TRIM(PROPER(employee_data!Y923))</f>
        <v>Fully Meets</v>
      </c>
      <c r="Z923" s="4">
        <v>3</v>
      </c>
    </row>
    <row r="924" spans="1:26" x14ac:dyDescent="0.25">
      <c r="A924" t="str">
        <f>TRIM(employee_data!A924)</f>
        <v>1349</v>
      </c>
      <c r="B924" t="str">
        <f>TRIM(PROPER(employee_data!B924))</f>
        <v>Kaylynn</v>
      </c>
      <c r="C924" t="str">
        <f>TRIM(PROPER(employee_data!C924))</f>
        <v>Mcguire</v>
      </c>
      <c r="D924" s="2">
        <f>DATEVALUE(TEXT(employee_data!D924,"dd/mm/yyyy"))</f>
        <v>44410</v>
      </c>
      <c r="E924" s="2">
        <f>IFERROR(DATEVALUE(TEXT(employee_data!E924,"dd/mm/yyyy")),TRIM(""))</f>
        <v>44891</v>
      </c>
      <c r="F924" t="str">
        <f>TRIM(employee_data!F924)</f>
        <v>Accountant I</v>
      </c>
      <c r="G924" t="str">
        <f>TRIM(PROPER(employee_data!G924))</f>
        <v>Jeremy Pope</v>
      </c>
      <c r="H924" t="str">
        <f>TRIM(employee_data!H924)</f>
        <v>kaylynn.mcguire@bilearner.com</v>
      </c>
      <c r="I924" t="str">
        <f>TRIM(UPPER(employee_data!I924))</f>
        <v>EW</v>
      </c>
      <c r="J924" t="str">
        <f>TRIM(PROPER(employee_data!J924))</f>
        <v>Active</v>
      </c>
      <c r="K924" t="str">
        <f>TRIM(PROPER(employee_data!K924))</f>
        <v>Full-Time</v>
      </c>
      <c r="L924" t="str">
        <f>TRIM(PROPER(employee_data!L924))</f>
        <v>Zone B</v>
      </c>
      <c r="M924" t="str">
        <f>TRIM(PROPER(employee_data!M924))</f>
        <v>Part-Time</v>
      </c>
      <c r="N924" t="str">
        <f>TRIM(PROPER(employee_data!N924))</f>
        <v>Retirement</v>
      </c>
      <c r="O924" t="str">
        <f>TRIM(employee_data!O924)</f>
        <v>Behind bar item management.</v>
      </c>
      <c r="P924" t="str">
        <f>TRIM(PROPER(employee_data!P924))</f>
        <v>Admin Offices</v>
      </c>
      <c r="Q924" t="str">
        <f>TRIM(PROPER(employee_data!Q924))</f>
        <v>Safety</v>
      </c>
      <c r="R924" s="2">
        <f>DATEVALUE(TEXT(employee_data!R924,"dd/mm/yyyy"))</f>
        <v>18229</v>
      </c>
      <c r="S924" t="str">
        <f>TRIM(UPPER(employee_data!S924))</f>
        <v>MA</v>
      </c>
      <c r="T924" t="str">
        <f>TRIM(PROPER(employee_data!T924))</f>
        <v>Manager</v>
      </c>
      <c r="U924" t="str">
        <f>TRIM(PROPER(employee_data!U924))</f>
        <v>Female</v>
      </c>
      <c r="V924" t="str">
        <f>TRIM(employee_data!V924)</f>
        <v>33234</v>
      </c>
      <c r="W924" t="str">
        <f>TRIM(PROPER(employee_data!W924))</f>
        <v>White</v>
      </c>
      <c r="X924" t="str">
        <f>TRIM(PROPER(employee_data!X924))</f>
        <v>Divorced</v>
      </c>
      <c r="Y924" t="str">
        <f>TRIM(PROPER(employee_data!Y924))</f>
        <v>Fully Meets</v>
      </c>
      <c r="Z924" s="4">
        <v>3</v>
      </c>
    </row>
    <row r="925" spans="1:26" x14ac:dyDescent="0.25">
      <c r="A925" t="str">
        <f>TRIM(employee_data!A925)</f>
        <v>1350</v>
      </c>
      <c r="B925" t="str">
        <f>TRIM(PROPER(employee_data!B925))</f>
        <v>Timothy</v>
      </c>
      <c r="C925" t="str">
        <f>TRIM(PROPER(employee_data!C925))</f>
        <v>Villarreal</v>
      </c>
      <c r="D925" s="2">
        <f>DATEVALUE(TEXT(employee_data!D925,"dd/mm/yyyy"))</f>
        <v>44624</v>
      </c>
      <c r="E925" s="2" t="str">
        <f>IFERROR(DATEVALUE(TEXT(employee_data!E925,"dd/mm/yyyy")),TRIM(""))</f>
        <v/>
      </c>
      <c r="F925" t="str">
        <f>TRIM(employee_data!F925)</f>
        <v>Accountant I</v>
      </c>
      <c r="G925" t="str">
        <f>TRIM(PROPER(employee_data!G925))</f>
        <v>Jeffrey Williams</v>
      </c>
      <c r="H925" t="str">
        <f>TRIM(employee_data!H925)</f>
        <v>timothy.villarreal@bilearner.com</v>
      </c>
      <c r="I925" t="str">
        <f>TRIM(UPPER(employee_data!I925))</f>
        <v>MSC</v>
      </c>
      <c r="J925" t="str">
        <f>TRIM(PROPER(employee_data!J925))</f>
        <v>Active</v>
      </c>
      <c r="K925" t="str">
        <f>TRIM(PROPER(employee_data!K925))</f>
        <v>Part-Time</v>
      </c>
      <c r="L925" t="str">
        <f>TRIM(PROPER(employee_data!L925))</f>
        <v>Zone B</v>
      </c>
      <c r="M925" t="str">
        <f>TRIM(PROPER(employee_data!M925))</f>
        <v>Temporary</v>
      </c>
      <c r="N925" t="str">
        <f>TRIM(PROPER(employee_data!N925))</f>
        <v>Unk</v>
      </c>
      <c r="O925" t="str">
        <f>TRIM(employee_data!O925)</f>
        <v/>
      </c>
      <c r="P925" t="str">
        <f>TRIM(PROPER(employee_data!P925))</f>
        <v>Admin Offices</v>
      </c>
      <c r="Q925" t="str">
        <f>TRIM(PROPER(employee_data!Q925))</f>
        <v>Field Operations</v>
      </c>
      <c r="R925" s="2">
        <f>DATEVALUE(TEXT(employee_data!R925,"dd/mm/yyyy"))</f>
        <v>25144</v>
      </c>
      <c r="S925" t="str">
        <f>TRIM(UPPER(employee_data!S925))</f>
        <v>MA</v>
      </c>
      <c r="T925" t="str">
        <f>TRIM(PROPER(employee_data!T925))</f>
        <v>Laborer</v>
      </c>
      <c r="U925" t="str">
        <f>TRIM(PROPER(employee_data!U925))</f>
        <v>Female</v>
      </c>
      <c r="V925" t="str">
        <f>TRIM(employee_data!V925)</f>
        <v>45030</v>
      </c>
      <c r="W925" t="str">
        <f>TRIM(PROPER(employee_data!W925))</f>
        <v>Black</v>
      </c>
      <c r="X925" t="str">
        <f>TRIM(PROPER(employee_data!X925))</f>
        <v>Divorced</v>
      </c>
      <c r="Y925" t="str">
        <f>TRIM(PROPER(employee_data!Y925))</f>
        <v>Fully Meets</v>
      </c>
      <c r="Z925" s="4">
        <v>3</v>
      </c>
    </row>
    <row r="926" spans="1:26" x14ac:dyDescent="0.25">
      <c r="A926" t="str">
        <f>TRIM(employee_data!A926)</f>
        <v>1351</v>
      </c>
      <c r="B926" t="str">
        <f>TRIM(PROPER(employee_data!B926))</f>
        <v>Elliott</v>
      </c>
      <c r="C926" t="str">
        <f>TRIM(PROPER(employee_data!C926))</f>
        <v>Petersen</v>
      </c>
      <c r="D926" s="2">
        <f>DATEVALUE(TEXT(employee_data!D926,"dd/mm/yyyy"))</f>
        <v>44283</v>
      </c>
      <c r="E926" s="2" t="str">
        <f>IFERROR(DATEVALUE(TEXT(employee_data!E926,"dd/mm/yyyy")),TRIM(""))</f>
        <v/>
      </c>
      <c r="F926" t="str">
        <f>TRIM(employee_data!F926)</f>
        <v>Accountant I</v>
      </c>
      <c r="G926" t="str">
        <f>TRIM(PROPER(employee_data!G926))</f>
        <v>Daniel Cooper</v>
      </c>
      <c r="H926" t="str">
        <f>TRIM(employee_data!H926)</f>
        <v>elliott.petersen@bilearner.com</v>
      </c>
      <c r="I926" t="str">
        <f>TRIM(UPPER(employee_data!I926))</f>
        <v>TNS</v>
      </c>
      <c r="J926" t="str">
        <f>TRIM(PROPER(employee_data!J926))</f>
        <v>Active</v>
      </c>
      <c r="K926" t="str">
        <f>TRIM(PROPER(employee_data!K926))</f>
        <v>Contract</v>
      </c>
      <c r="L926" t="str">
        <f>TRIM(PROPER(employee_data!L926))</f>
        <v>Zone C</v>
      </c>
      <c r="M926" t="str">
        <f>TRIM(PROPER(employee_data!M926))</f>
        <v>Part-Time</v>
      </c>
      <c r="N926" t="str">
        <f>TRIM(PROPER(employee_data!N926))</f>
        <v>Unk</v>
      </c>
      <c r="O926" t="str">
        <f>TRIM(employee_data!O926)</f>
        <v/>
      </c>
      <c r="P926" t="str">
        <f>TRIM(PROPER(employee_data!P926))</f>
        <v>Admin Offices</v>
      </c>
      <c r="Q926" t="str">
        <f>TRIM(PROPER(employee_data!Q926))</f>
        <v>Field Operations</v>
      </c>
      <c r="R926" s="2">
        <f>DATEVALUE(TEXT(employee_data!R926,"dd/mm/yyyy"))</f>
        <v>35859</v>
      </c>
      <c r="S926" t="str">
        <f>TRIM(UPPER(employee_data!S926))</f>
        <v>MA</v>
      </c>
      <c r="T926" t="str">
        <f>TRIM(PROPER(employee_data!T926))</f>
        <v>Tower Hand</v>
      </c>
      <c r="U926" t="str">
        <f>TRIM(PROPER(employee_data!U926))</f>
        <v>Male</v>
      </c>
      <c r="V926" t="str">
        <f>TRIM(employee_data!V926)</f>
        <v>38846</v>
      </c>
      <c r="W926" t="str">
        <f>TRIM(PROPER(employee_data!W926))</f>
        <v>White</v>
      </c>
      <c r="X926" t="str">
        <f>TRIM(PROPER(employee_data!X926))</f>
        <v>Divorced</v>
      </c>
      <c r="Y926" t="str">
        <f>TRIM(PROPER(employee_data!Y926))</f>
        <v>Fully Meets</v>
      </c>
      <c r="Z926" s="4">
        <v>3</v>
      </c>
    </row>
    <row r="927" spans="1:26" x14ac:dyDescent="0.25">
      <c r="A927" t="str">
        <f>TRIM(employee_data!A927)</f>
        <v>1352</v>
      </c>
      <c r="B927" t="str">
        <f>TRIM(PROPER(employee_data!B927))</f>
        <v>Lily</v>
      </c>
      <c r="C927" t="str">
        <f>TRIM(PROPER(employee_data!C927))</f>
        <v>Tyler</v>
      </c>
      <c r="D927" s="2">
        <f>DATEVALUE(TEXT(employee_data!D927,"dd/mm/yyyy"))</f>
        <v>43320</v>
      </c>
      <c r="E927" s="2">
        <f>IFERROR(DATEVALUE(TEXT(employee_data!E927,"dd/mm/yyyy")),TRIM(""))</f>
        <v>45078</v>
      </c>
      <c r="F927" t="str">
        <f>TRIM(employee_data!F927)</f>
        <v>Sr. Network Engineer</v>
      </c>
      <c r="G927" t="str">
        <f>TRIM(PROPER(employee_data!G927))</f>
        <v>Chase Ho</v>
      </c>
      <c r="H927" t="str">
        <f>TRIM(employee_data!H927)</f>
        <v>lily.tyler@bilearner.com</v>
      </c>
      <c r="I927" t="str">
        <f>TRIM(UPPER(employee_data!I927))</f>
        <v>PYZ</v>
      </c>
      <c r="J927" t="str">
        <f>TRIM(PROPER(employee_data!J927))</f>
        <v>Active</v>
      </c>
      <c r="K927" t="str">
        <f>TRIM(PROPER(employee_data!K927))</f>
        <v>Contract</v>
      </c>
      <c r="L927" t="str">
        <f>TRIM(PROPER(employee_data!L927))</f>
        <v>Zone B</v>
      </c>
      <c r="M927" t="str">
        <f>TRIM(PROPER(employee_data!M927))</f>
        <v>Full-Time</v>
      </c>
      <c r="N927" t="str">
        <f>TRIM(PROPER(employee_data!N927))</f>
        <v>Voluntary</v>
      </c>
      <c r="O927" t="str">
        <f>TRIM(employee_data!O927)</f>
        <v>Series significant out.</v>
      </c>
      <c r="P927" t="str">
        <f>TRIM(PROPER(employee_data!P927))</f>
        <v>Admin Offices</v>
      </c>
      <c r="Q927" t="str">
        <f>TRIM(PROPER(employee_data!Q927))</f>
        <v>Field Operations</v>
      </c>
      <c r="R927" s="2">
        <f>DATEVALUE(TEXT(employee_data!R927,"dd/mm/yyyy"))</f>
        <v>27198</v>
      </c>
      <c r="S927" t="str">
        <f>TRIM(UPPER(employee_data!S927))</f>
        <v>MA</v>
      </c>
      <c r="T927" t="str">
        <f>TRIM(PROPER(employee_data!T927))</f>
        <v>Technician</v>
      </c>
      <c r="U927" t="str">
        <f>TRIM(PROPER(employee_data!U927))</f>
        <v>Male</v>
      </c>
      <c r="V927" t="str">
        <f>TRIM(employee_data!V927)</f>
        <v>43568</v>
      </c>
      <c r="W927" t="str">
        <f>TRIM(PROPER(employee_data!W927))</f>
        <v>Other</v>
      </c>
      <c r="X927" t="str">
        <f>TRIM(PROPER(employee_data!X927))</f>
        <v>Divorced</v>
      </c>
      <c r="Y927" t="str">
        <f>TRIM(PROPER(employee_data!Y927))</f>
        <v>Fully Meets</v>
      </c>
      <c r="Z927" s="4">
        <v>3</v>
      </c>
    </row>
    <row r="928" spans="1:26" x14ac:dyDescent="0.25">
      <c r="A928" t="str">
        <f>TRIM(employee_data!A928)</f>
        <v>1353</v>
      </c>
      <c r="B928" t="str">
        <f>TRIM(PROPER(employee_data!B928))</f>
        <v>Noe</v>
      </c>
      <c r="C928" t="str">
        <f>TRIM(PROPER(employee_data!C928))</f>
        <v>Mann</v>
      </c>
      <c r="D928" s="2">
        <f>DATEVALUE(TEXT(employee_data!D928,"dd/mm/yyyy"))</f>
        <v>44089</v>
      </c>
      <c r="E928" s="2">
        <f>IFERROR(DATEVALUE(TEXT(employee_data!E928,"dd/mm/yyyy")),TRIM(""))</f>
        <v>44567</v>
      </c>
      <c r="F928" t="str">
        <f>TRIM(employee_data!F928)</f>
        <v>Sr. Network Engineer</v>
      </c>
      <c r="G928" t="str">
        <f>TRIM(PROPER(employee_data!G928))</f>
        <v>Felicia Bailey</v>
      </c>
      <c r="H928" t="str">
        <f>TRIM(employee_data!H928)</f>
        <v>noe.mann@bilearner.com</v>
      </c>
      <c r="I928" t="str">
        <f>TRIM(UPPER(employee_data!I928))</f>
        <v>WBL</v>
      </c>
      <c r="J928" t="str">
        <f>TRIM(PROPER(employee_data!J928))</f>
        <v>Active</v>
      </c>
      <c r="K928" t="str">
        <f>TRIM(PROPER(employee_data!K928))</f>
        <v>Part-Time</v>
      </c>
      <c r="L928" t="str">
        <f>TRIM(PROPER(employee_data!L928))</f>
        <v>Zone A</v>
      </c>
      <c r="M928" t="str">
        <f>TRIM(PROPER(employee_data!M928))</f>
        <v>Temporary</v>
      </c>
      <c r="N928" t="str">
        <f>TRIM(PROPER(employee_data!N928))</f>
        <v>Involuntary</v>
      </c>
      <c r="O928" t="str">
        <f>TRIM(employee_data!O928)</f>
        <v>Will message south game.</v>
      </c>
      <c r="P928" t="str">
        <f>TRIM(PROPER(employee_data!P928))</f>
        <v>It/Is</v>
      </c>
      <c r="Q928" t="str">
        <f>TRIM(PROPER(employee_data!Q928))</f>
        <v>Field Operations</v>
      </c>
      <c r="R928" s="2">
        <f>DATEVALUE(TEXT(employee_data!R928,"dd/mm/yyyy"))</f>
        <v>16865</v>
      </c>
      <c r="S928" t="str">
        <f>TRIM(UPPER(employee_data!S928))</f>
        <v>MA</v>
      </c>
      <c r="T928" t="str">
        <f>TRIM(PROPER(employee_data!T928))</f>
        <v>Supervisor</v>
      </c>
      <c r="U928" t="str">
        <f>TRIM(PROPER(employee_data!U928))</f>
        <v>Male</v>
      </c>
      <c r="V928" t="str">
        <f>TRIM(employee_data!V928)</f>
        <v>48891</v>
      </c>
      <c r="W928" t="str">
        <f>TRIM(PROPER(employee_data!W928))</f>
        <v>White</v>
      </c>
      <c r="X928" t="str">
        <f>TRIM(PROPER(employee_data!X928))</f>
        <v>Single</v>
      </c>
      <c r="Y928" t="str">
        <f>TRIM(PROPER(employee_data!Y928))</f>
        <v>Fully Meets</v>
      </c>
      <c r="Z928" s="4">
        <v>3</v>
      </c>
    </row>
    <row r="929" spans="1:26" x14ac:dyDescent="0.25">
      <c r="A929" t="str">
        <f>TRIM(employee_data!A929)</f>
        <v>1354</v>
      </c>
      <c r="B929" t="str">
        <f>TRIM(PROPER(employee_data!B929))</f>
        <v>Christina</v>
      </c>
      <c r="C929" t="str">
        <f>TRIM(PROPER(employee_data!C929))</f>
        <v>Terry</v>
      </c>
      <c r="D929" s="2">
        <f>DATEVALUE(TEXT(employee_data!D929,"dd/mm/yyyy"))</f>
        <v>44132</v>
      </c>
      <c r="E929" s="2">
        <f>IFERROR(DATEVALUE(TEXT(employee_data!E929,"dd/mm/yyyy")),TRIM(""))</f>
        <v>44619</v>
      </c>
      <c r="F929" t="str">
        <f>TRIM(employee_data!F929)</f>
        <v>Software Engineering Manager</v>
      </c>
      <c r="G929" t="str">
        <f>TRIM(PROPER(employee_data!G929))</f>
        <v>Christopher Jones</v>
      </c>
      <c r="H929" t="str">
        <f>TRIM(employee_data!H929)</f>
        <v>christina.terry@bilearner.com</v>
      </c>
      <c r="I929" t="str">
        <f>TRIM(UPPER(employee_data!I929))</f>
        <v>WBL</v>
      </c>
      <c r="J929" t="str">
        <f>TRIM(PROPER(employee_data!J929))</f>
        <v>Future Start</v>
      </c>
      <c r="K929" t="str">
        <f>TRIM(PROPER(employee_data!K929))</f>
        <v>Full-Time</v>
      </c>
      <c r="L929" t="str">
        <f>TRIM(PROPER(employee_data!L929))</f>
        <v>Zone C</v>
      </c>
      <c r="M929" t="str">
        <f>TRIM(PROPER(employee_data!M929))</f>
        <v>Full-Time</v>
      </c>
      <c r="N929" t="str">
        <f>TRIM(PROPER(employee_data!N929))</f>
        <v>Involuntary</v>
      </c>
      <c r="O929" t="str">
        <f>TRIM(employee_data!O929)</f>
        <v>Wear happen goal choice must.</v>
      </c>
      <c r="P929" t="str">
        <f>TRIM(PROPER(employee_data!P929))</f>
        <v>Software Engineering</v>
      </c>
      <c r="Q929" t="str">
        <f>TRIM(PROPER(employee_data!Q929))</f>
        <v>Field Operations</v>
      </c>
      <c r="R929" s="2">
        <f>DATEVALUE(TEXT(employee_data!R929,"dd/mm/yyyy"))</f>
        <v>21677</v>
      </c>
      <c r="S929" t="str">
        <f>TRIM(UPPER(employee_data!S929))</f>
        <v>MA</v>
      </c>
      <c r="T929" t="str">
        <f>TRIM(PROPER(employee_data!T929))</f>
        <v>Top Hand</v>
      </c>
      <c r="U929" t="str">
        <f>TRIM(PROPER(employee_data!U929))</f>
        <v>Female</v>
      </c>
      <c r="V929" t="str">
        <f>TRIM(employee_data!V929)</f>
        <v>79778</v>
      </c>
      <c r="W929" t="str">
        <f>TRIM(PROPER(employee_data!W929))</f>
        <v>Black</v>
      </c>
      <c r="X929" t="str">
        <f>TRIM(PROPER(employee_data!X929))</f>
        <v>Widowed</v>
      </c>
      <c r="Y929" t="str">
        <f>TRIM(PROPER(employee_data!Y929))</f>
        <v>Fully Meets</v>
      </c>
      <c r="Z929" s="4">
        <v>3</v>
      </c>
    </row>
    <row r="930" spans="1:26" x14ac:dyDescent="0.25">
      <c r="A930" t="str">
        <f>TRIM(employee_data!A930)</f>
        <v>1355</v>
      </c>
      <c r="B930" t="str">
        <f>TRIM(PROPER(employee_data!B930))</f>
        <v>Niko</v>
      </c>
      <c r="C930" t="str">
        <f>TRIM(PROPER(employee_data!C930))</f>
        <v>Durham</v>
      </c>
      <c r="D930" s="2">
        <f>DATEVALUE(TEXT(employee_data!D930,"dd/mm/yyyy"))</f>
        <v>44363</v>
      </c>
      <c r="E930" s="2">
        <f>IFERROR(DATEVALUE(TEXT(employee_data!E930,"dd/mm/yyyy")),TRIM(""))</f>
        <v>44523</v>
      </c>
      <c r="F930" t="str">
        <f>TRIM(employee_data!F930)</f>
        <v>Administrative Assistant</v>
      </c>
      <c r="G930" t="str">
        <f>TRIM(PROPER(employee_data!G930))</f>
        <v>Alec Taylor</v>
      </c>
      <c r="H930" t="str">
        <f>TRIM(employee_data!H930)</f>
        <v>niko.durham@bilearner.com</v>
      </c>
      <c r="I930" t="str">
        <f>TRIM(UPPER(employee_data!I930))</f>
        <v>SVG</v>
      </c>
      <c r="J930" t="str">
        <f>TRIM(PROPER(employee_data!J930))</f>
        <v>Active</v>
      </c>
      <c r="K930" t="str">
        <f>TRIM(PROPER(employee_data!K930))</f>
        <v>Full-Time</v>
      </c>
      <c r="L930" t="str">
        <f>TRIM(PROPER(employee_data!L930))</f>
        <v>Zone B</v>
      </c>
      <c r="M930" t="str">
        <f>TRIM(PROPER(employee_data!M930))</f>
        <v>Temporary</v>
      </c>
      <c r="N930" t="str">
        <f>TRIM(PROPER(employee_data!N930))</f>
        <v>Resignation</v>
      </c>
      <c r="O930" t="str">
        <f>TRIM(employee_data!O930)</f>
        <v>Common paper smile way career capital.</v>
      </c>
      <c r="P930" t="str">
        <f>TRIM(PROPER(employee_data!P930))</f>
        <v>Admin Offices</v>
      </c>
      <c r="Q930" t="str">
        <f>TRIM(PROPER(employee_data!Q930))</f>
        <v>General - Con</v>
      </c>
      <c r="R930" s="2">
        <f>DATEVALUE(TEXT(employee_data!R930,"dd/mm/yyyy"))</f>
        <v>16577</v>
      </c>
      <c r="S930" t="str">
        <f>TRIM(UPPER(employee_data!S930))</f>
        <v>MA</v>
      </c>
      <c r="T930" t="str">
        <f>TRIM(PROPER(employee_data!T930))</f>
        <v>Coordinator</v>
      </c>
      <c r="U930" t="str">
        <f>TRIM(PROPER(employee_data!U930))</f>
        <v>Female</v>
      </c>
      <c r="V930" t="str">
        <f>TRIM(employee_data!V930)</f>
        <v>79459</v>
      </c>
      <c r="W930" t="str">
        <f>TRIM(PROPER(employee_data!W930))</f>
        <v>Hispanic</v>
      </c>
      <c r="X930" t="str">
        <f>TRIM(PROPER(employee_data!X930))</f>
        <v>Single</v>
      </c>
      <c r="Y930" t="str">
        <f>TRIM(PROPER(employee_data!Y930))</f>
        <v>Fully Meets</v>
      </c>
      <c r="Z930" s="4">
        <v>3</v>
      </c>
    </row>
    <row r="931" spans="1:26" x14ac:dyDescent="0.25">
      <c r="A931" t="str">
        <f>TRIM(employee_data!A931)</f>
        <v>1356</v>
      </c>
      <c r="B931" t="str">
        <f>TRIM(PROPER(employee_data!B931))</f>
        <v>Dante</v>
      </c>
      <c r="C931" t="str">
        <f>TRIM(PROPER(employee_data!C931))</f>
        <v>Strong</v>
      </c>
      <c r="D931" s="2">
        <f>DATEVALUE(TEXT(employee_data!D931,"dd/mm/yyyy"))</f>
        <v>45005</v>
      </c>
      <c r="E931" s="2">
        <f>IFERROR(DATEVALUE(TEXT(employee_data!E931,"dd/mm/yyyy")),TRIM(""))</f>
        <v>45098</v>
      </c>
      <c r="F931" t="str">
        <f>TRIM(employee_data!F931)</f>
        <v>Accountant I</v>
      </c>
      <c r="G931" t="str">
        <f>TRIM(PROPER(employee_data!G931))</f>
        <v>Ronald Jones</v>
      </c>
      <c r="H931" t="str">
        <f>TRIM(employee_data!H931)</f>
        <v>dante.strong@bilearner.com</v>
      </c>
      <c r="I931" t="str">
        <f>TRIM(UPPER(employee_data!I931))</f>
        <v>EW</v>
      </c>
      <c r="J931" t="str">
        <f>TRIM(PROPER(employee_data!J931))</f>
        <v>Active</v>
      </c>
      <c r="K931" t="str">
        <f>TRIM(PROPER(employee_data!K931))</f>
        <v>Part-Time</v>
      </c>
      <c r="L931" t="str">
        <f>TRIM(PROPER(employee_data!L931))</f>
        <v>Zone A</v>
      </c>
      <c r="M931" t="str">
        <f>TRIM(PROPER(employee_data!M931))</f>
        <v>Temporary</v>
      </c>
      <c r="N931" t="str">
        <f>TRIM(PROPER(employee_data!N931))</f>
        <v>Voluntary</v>
      </c>
      <c r="O931" t="str">
        <f>TRIM(employee_data!O931)</f>
        <v>List remember benefit memory also deal people.</v>
      </c>
      <c r="P931" t="str">
        <f>TRIM(PROPER(employee_data!P931))</f>
        <v>Admin Offices</v>
      </c>
      <c r="Q931" t="str">
        <f>TRIM(PROPER(employee_data!Q931))</f>
        <v>Engineers</v>
      </c>
      <c r="R931" s="2">
        <f>DATEVALUE(TEXT(employee_data!R931,"dd/mm/yyyy"))</f>
        <v>32306</v>
      </c>
      <c r="S931" t="str">
        <f>TRIM(UPPER(employee_data!S931))</f>
        <v>MA</v>
      </c>
      <c r="T931" t="str">
        <f>TRIM(PROPER(employee_data!T931))</f>
        <v>Engineer</v>
      </c>
      <c r="U931" t="str">
        <f>TRIM(PROPER(employee_data!U931))</f>
        <v>Female</v>
      </c>
      <c r="V931" t="str">
        <f>TRIM(employee_data!V931)</f>
        <v>93230</v>
      </c>
      <c r="W931" t="str">
        <f>TRIM(PROPER(employee_data!W931))</f>
        <v>Hispanic</v>
      </c>
      <c r="X931" t="str">
        <f>TRIM(PROPER(employee_data!X931))</f>
        <v>Married</v>
      </c>
      <c r="Y931" t="str">
        <f>TRIM(PROPER(employee_data!Y931))</f>
        <v>Fully Meets</v>
      </c>
      <c r="Z931" s="4">
        <v>3</v>
      </c>
    </row>
    <row r="932" spans="1:26" x14ac:dyDescent="0.25">
      <c r="A932" t="str">
        <f>TRIM(employee_data!A932)</f>
        <v>1357</v>
      </c>
      <c r="B932" t="str">
        <f>TRIM(PROPER(employee_data!B932))</f>
        <v>Angeline</v>
      </c>
      <c r="C932" t="str">
        <f>TRIM(PROPER(employee_data!C932))</f>
        <v>Perez</v>
      </c>
      <c r="D932" s="2">
        <f>DATEVALUE(TEXT(employee_data!D932,"dd/mm/yyyy"))</f>
        <v>43350</v>
      </c>
      <c r="E932" s="2">
        <f>IFERROR(DATEVALUE(TEXT(employee_data!E932,"dd/mm/yyyy")),TRIM(""))</f>
        <v>44393</v>
      </c>
      <c r="F932" t="str">
        <f>TRIM(employee_data!F932)</f>
        <v>Accountant I</v>
      </c>
      <c r="G932" t="str">
        <f>TRIM(PROPER(employee_data!G932))</f>
        <v>Mrs. Tracy Cisneros Dds</v>
      </c>
      <c r="H932" t="str">
        <f>TRIM(employee_data!H932)</f>
        <v>angeline.perez@bilearner.com</v>
      </c>
      <c r="I932" t="str">
        <f>TRIM(UPPER(employee_data!I932))</f>
        <v>MSC</v>
      </c>
      <c r="J932" t="str">
        <f>TRIM(PROPER(employee_data!J932))</f>
        <v>Active</v>
      </c>
      <c r="K932" t="str">
        <f>TRIM(PROPER(employee_data!K932))</f>
        <v>Full-Time</v>
      </c>
      <c r="L932" t="str">
        <f>TRIM(PROPER(employee_data!L932))</f>
        <v>Zone C</v>
      </c>
      <c r="M932" t="str">
        <f>TRIM(PROPER(employee_data!M932))</f>
        <v>Temporary</v>
      </c>
      <c r="N932" t="str">
        <f>TRIM(PROPER(employee_data!N932))</f>
        <v>Retirement</v>
      </c>
      <c r="O932" t="str">
        <f>TRIM(employee_data!O932)</f>
        <v>Fast whether mouth physical.</v>
      </c>
      <c r="P932" t="str">
        <f>TRIM(PROPER(employee_data!P932))</f>
        <v>Admin Offices</v>
      </c>
      <c r="Q932" t="str">
        <f>TRIM(PROPER(employee_data!Q932))</f>
        <v>Engineers</v>
      </c>
      <c r="R932" s="2">
        <f>DATEVALUE(TEXT(employee_data!R932,"dd/mm/yyyy"))</f>
        <v>26484</v>
      </c>
      <c r="S932" t="str">
        <f>TRIM(UPPER(employee_data!S932))</f>
        <v>MA</v>
      </c>
      <c r="T932" t="str">
        <f>TRIM(PROPER(employee_data!T932))</f>
        <v>Principal</v>
      </c>
      <c r="U932" t="str">
        <f>TRIM(PROPER(employee_data!U932))</f>
        <v>Male</v>
      </c>
      <c r="V932" t="str">
        <f>TRIM(employee_data!V932)</f>
        <v>74550</v>
      </c>
      <c r="W932" t="str">
        <f>TRIM(PROPER(employee_data!W932))</f>
        <v>Black</v>
      </c>
      <c r="X932" t="str">
        <f>TRIM(PROPER(employee_data!X932))</f>
        <v>Divorced</v>
      </c>
      <c r="Y932" t="str">
        <f>TRIM(PROPER(employee_data!Y932))</f>
        <v>Fully Meets</v>
      </c>
      <c r="Z932" s="4">
        <v>3</v>
      </c>
    </row>
    <row r="933" spans="1:26" x14ac:dyDescent="0.25">
      <c r="A933" t="str">
        <f>TRIM(employee_data!A933)</f>
        <v>1358</v>
      </c>
      <c r="B933" t="str">
        <f>TRIM(PROPER(employee_data!B933))</f>
        <v>Jairo</v>
      </c>
      <c r="C933" t="str">
        <f>TRIM(PROPER(employee_data!C933))</f>
        <v>Blanchard</v>
      </c>
      <c r="D933" s="2">
        <f>DATEVALUE(TEXT(employee_data!D933,"dd/mm/yyyy"))</f>
        <v>43412</v>
      </c>
      <c r="E933" s="2">
        <f>IFERROR(DATEVALUE(TEXT(employee_data!E933,"dd/mm/yyyy")),TRIM(""))</f>
        <v>44862</v>
      </c>
      <c r="F933" t="str">
        <f>TRIM(employee_data!F933)</f>
        <v>Accountant I</v>
      </c>
      <c r="G933" t="str">
        <f>TRIM(PROPER(employee_data!G933))</f>
        <v>Isabella Hawkins</v>
      </c>
      <c r="H933" t="str">
        <f>TRIM(employee_data!H933)</f>
        <v>jairo.blanchard@bilearner.com</v>
      </c>
      <c r="I933" t="str">
        <f>TRIM(UPPER(employee_data!I933))</f>
        <v>TNS</v>
      </c>
      <c r="J933" t="str">
        <f>TRIM(PROPER(employee_data!J933))</f>
        <v>Active</v>
      </c>
      <c r="K933" t="str">
        <f>TRIM(PROPER(employee_data!K933))</f>
        <v>Part-Time</v>
      </c>
      <c r="L933" t="str">
        <f>TRIM(PROPER(employee_data!L933))</f>
        <v>Zone B</v>
      </c>
      <c r="M933" t="str">
        <f>TRIM(PROPER(employee_data!M933))</f>
        <v>Full-Time</v>
      </c>
      <c r="N933" t="str">
        <f>TRIM(PROPER(employee_data!N933))</f>
        <v>Retirement</v>
      </c>
      <c r="O933" t="str">
        <f>TRIM(employee_data!O933)</f>
        <v>Involve study commercial billion and.</v>
      </c>
      <c r="P933" t="str">
        <f>TRIM(PROPER(employee_data!P933))</f>
        <v>Admin Offices</v>
      </c>
      <c r="Q933" t="str">
        <f>TRIM(PROPER(employee_data!Q933))</f>
        <v>Field Operations</v>
      </c>
      <c r="R933" s="2">
        <f>DATEVALUE(TEXT(employee_data!R933,"dd/mm/yyyy"))</f>
        <v>35153</v>
      </c>
      <c r="S933" t="str">
        <f>TRIM(UPPER(employee_data!S933))</f>
        <v>MA</v>
      </c>
      <c r="T933" t="str">
        <f>TRIM(PROPER(employee_data!T933))</f>
        <v>Laborer</v>
      </c>
      <c r="U933" t="str">
        <f>TRIM(PROPER(employee_data!U933))</f>
        <v>Male</v>
      </c>
      <c r="V933" t="str">
        <f>TRIM(employee_data!V933)</f>
        <v>1706</v>
      </c>
      <c r="W933" t="str">
        <f>TRIM(PROPER(employee_data!W933))</f>
        <v>Black</v>
      </c>
      <c r="X933" t="str">
        <f>TRIM(PROPER(employee_data!X933))</f>
        <v>Married</v>
      </c>
      <c r="Y933" t="str">
        <f>TRIM(PROPER(employee_data!Y933))</f>
        <v>Fully Meets</v>
      </c>
      <c r="Z933" s="4">
        <v>3</v>
      </c>
    </row>
    <row r="934" spans="1:26" x14ac:dyDescent="0.25">
      <c r="A934" t="str">
        <f>TRIM(employee_data!A934)</f>
        <v>1359</v>
      </c>
      <c r="B934" t="str">
        <f>TRIM(PROPER(employee_data!B934))</f>
        <v>Rishi</v>
      </c>
      <c r="C934" t="str">
        <f>TRIM(PROPER(employee_data!C934))</f>
        <v>Watkins</v>
      </c>
      <c r="D934" s="2">
        <f>DATEVALUE(TEXT(employee_data!D934,"dd/mm/yyyy"))</f>
        <v>43491</v>
      </c>
      <c r="E934" s="2" t="str">
        <f>IFERROR(DATEVALUE(TEXT(employee_data!E934,"dd/mm/yyyy")),TRIM(""))</f>
        <v/>
      </c>
      <c r="F934" t="str">
        <f>TRIM(employee_data!F934)</f>
        <v>Sr. Network Engineer</v>
      </c>
      <c r="G934" t="str">
        <f>TRIM(PROPER(employee_data!G934))</f>
        <v>Kendra Garcia</v>
      </c>
      <c r="H934" t="str">
        <f>TRIM(employee_data!H934)</f>
        <v>rishi.watkins@bilearner.com</v>
      </c>
      <c r="I934" t="str">
        <f>TRIM(UPPER(employee_data!I934))</f>
        <v>BPC</v>
      </c>
      <c r="J934" t="str">
        <f>TRIM(PROPER(employee_data!J934))</f>
        <v>Active</v>
      </c>
      <c r="K934" t="str">
        <f>TRIM(PROPER(employee_data!K934))</f>
        <v>Full-Time</v>
      </c>
      <c r="L934" t="str">
        <f>TRIM(PROPER(employee_data!L934))</f>
        <v>Zone A</v>
      </c>
      <c r="M934" t="str">
        <f>TRIM(PROPER(employee_data!M934))</f>
        <v>Part-Time</v>
      </c>
      <c r="N934" t="str">
        <f>TRIM(PROPER(employee_data!N934))</f>
        <v>Unk</v>
      </c>
      <c r="O934" t="str">
        <f>TRIM(employee_data!O934)</f>
        <v/>
      </c>
      <c r="P934" t="str">
        <f>TRIM(PROPER(employee_data!P934))</f>
        <v>Admin Offices</v>
      </c>
      <c r="Q934" t="str">
        <f>TRIM(PROPER(employee_data!Q934))</f>
        <v>Catv</v>
      </c>
      <c r="R934" s="2">
        <f>DATEVALUE(TEXT(employee_data!R934,"dd/mm/yyyy"))</f>
        <v>35873</v>
      </c>
      <c r="S934" t="str">
        <f>TRIM(UPPER(employee_data!S934))</f>
        <v>MA</v>
      </c>
      <c r="T934" t="str">
        <f>TRIM(PROPER(employee_data!T934))</f>
        <v>Foreman</v>
      </c>
      <c r="U934" t="str">
        <f>TRIM(PROPER(employee_data!U934))</f>
        <v>Male</v>
      </c>
      <c r="V934" t="str">
        <f>TRIM(employee_data!V934)</f>
        <v>50894</v>
      </c>
      <c r="W934" t="str">
        <f>TRIM(PROPER(employee_data!W934))</f>
        <v>Asian</v>
      </c>
      <c r="X934" t="str">
        <f>TRIM(PROPER(employee_data!X934))</f>
        <v>Married</v>
      </c>
      <c r="Y934" t="str">
        <f>TRIM(PROPER(employee_data!Y934))</f>
        <v>Fully Meets</v>
      </c>
      <c r="Z934" s="4">
        <v>3</v>
      </c>
    </row>
    <row r="935" spans="1:26" x14ac:dyDescent="0.25">
      <c r="A935" t="str">
        <f>TRIM(employee_data!A935)</f>
        <v>1360</v>
      </c>
      <c r="B935" t="str">
        <f>TRIM(PROPER(employee_data!B935))</f>
        <v>Immanuel</v>
      </c>
      <c r="C935" t="str">
        <f>TRIM(PROPER(employee_data!C935))</f>
        <v>Goodwin</v>
      </c>
      <c r="D935" s="2">
        <f>DATEVALUE(TEXT(employee_data!D935,"dd/mm/yyyy"))</f>
        <v>44438</v>
      </c>
      <c r="E935" s="2" t="str">
        <f>IFERROR(DATEVALUE(TEXT(employee_data!E935,"dd/mm/yyyy")),TRIM(""))</f>
        <v/>
      </c>
      <c r="F935" t="str">
        <f>TRIM(employee_data!F935)</f>
        <v>Sr. Network Engineer</v>
      </c>
      <c r="G935" t="str">
        <f>TRIM(PROPER(employee_data!G935))</f>
        <v>Dawn Williams</v>
      </c>
      <c r="H935" t="str">
        <f>TRIM(employee_data!H935)</f>
        <v>immanuel.goodwin@bilearner.com</v>
      </c>
      <c r="I935" t="str">
        <f>TRIM(UPPER(employee_data!I935))</f>
        <v>CCDR</v>
      </c>
      <c r="J935" t="str">
        <f>TRIM(PROPER(employee_data!J935))</f>
        <v>Active</v>
      </c>
      <c r="K935" t="str">
        <f>TRIM(PROPER(employee_data!K935))</f>
        <v>Contract</v>
      </c>
      <c r="L935" t="str">
        <f>TRIM(PROPER(employee_data!L935))</f>
        <v>Zone B</v>
      </c>
      <c r="M935" t="str">
        <f>TRIM(PROPER(employee_data!M935))</f>
        <v>Full-Time</v>
      </c>
      <c r="N935" t="str">
        <f>TRIM(PROPER(employee_data!N935))</f>
        <v>Unk</v>
      </c>
      <c r="O935" t="str">
        <f>TRIM(employee_data!O935)</f>
        <v/>
      </c>
      <c r="P935" t="str">
        <f>TRIM(PROPER(employee_data!P935))</f>
        <v>It/Is</v>
      </c>
      <c r="Q935" t="str">
        <f>TRIM(PROPER(employee_data!Q935))</f>
        <v>Field Operations</v>
      </c>
      <c r="R935" s="2">
        <f>DATEVALUE(TEXT(employee_data!R935,"dd/mm/yyyy"))</f>
        <v>23645</v>
      </c>
      <c r="S935" t="str">
        <f>TRIM(UPPER(employee_data!S935))</f>
        <v>MA</v>
      </c>
      <c r="T935" t="str">
        <f>TRIM(PROPER(employee_data!T935))</f>
        <v>Technician</v>
      </c>
      <c r="U935" t="str">
        <f>TRIM(PROPER(employee_data!U935))</f>
        <v>Male</v>
      </c>
      <c r="V935" t="str">
        <f>TRIM(employee_data!V935)</f>
        <v>27367</v>
      </c>
      <c r="W935" t="str">
        <f>TRIM(PROPER(employee_data!W935))</f>
        <v>Asian</v>
      </c>
      <c r="X935" t="str">
        <f>TRIM(PROPER(employee_data!X935))</f>
        <v>Divorced</v>
      </c>
      <c r="Y935" t="str">
        <f>TRIM(PROPER(employee_data!Y935))</f>
        <v>Pip</v>
      </c>
      <c r="Z935" s="4">
        <v>3</v>
      </c>
    </row>
    <row r="936" spans="1:26" x14ac:dyDescent="0.25">
      <c r="A936" t="str">
        <f>TRIM(employee_data!A936)</f>
        <v>1361</v>
      </c>
      <c r="B936" t="str">
        <f>TRIM(PROPER(employee_data!B936))</f>
        <v>Elle</v>
      </c>
      <c r="C936" t="str">
        <f>TRIM(PROPER(employee_data!C936))</f>
        <v>Berry</v>
      </c>
      <c r="D936" s="2">
        <f>DATEVALUE(TEXT(employee_data!D936,"dd/mm/yyyy"))</f>
        <v>44993</v>
      </c>
      <c r="E936" s="2">
        <f>IFERROR(DATEVALUE(TEXT(employee_data!E936,"dd/mm/yyyy")),TRIM(""))</f>
        <v>45015</v>
      </c>
      <c r="F936" t="str">
        <f>TRIM(employee_data!F936)</f>
        <v>Sr. Accountant</v>
      </c>
      <c r="G936" t="str">
        <f>TRIM(PROPER(employee_data!G936))</f>
        <v>Rebecca Randolph</v>
      </c>
      <c r="H936" t="str">
        <f>TRIM(employee_data!H936)</f>
        <v>elle.berry@bilearner.com</v>
      </c>
      <c r="I936" t="str">
        <f>TRIM(UPPER(employee_data!I936))</f>
        <v>BPC</v>
      </c>
      <c r="J936" t="str">
        <f>TRIM(PROPER(employee_data!J936))</f>
        <v>Future Start</v>
      </c>
      <c r="K936" t="str">
        <f>TRIM(PROPER(employee_data!K936))</f>
        <v>Full-Time</v>
      </c>
      <c r="L936" t="str">
        <f>TRIM(PROPER(employee_data!L936))</f>
        <v>Zone A</v>
      </c>
      <c r="M936" t="str">
        <f>TRIM(PROPER(employee_data!M936))</f>
        <v>Full-Time</v>
      </c>
      <c r="N936" t="str">
        <f>TRIM(PROPER(employee_data!N936))</f>
        <v>Voluntary</v>
      </c>
      <c r="O936" t="str">
        <f>TRIM(employee_data!O936)</f>
        <v>Second scene guy age alone sing year pick.</v>
      </c>
      <c r="P936" t="str">
        <f>TRIM(PROPER(employee_data!P936))</f>
        <v>Admin Offices</v>
      </c>
      <c r="Q936" t="str">
        <f>TRIM(PROPER(employee_data!Q936))</f>
        <v>Aerial</v>
      </c>
      <c r="R936" s="2">
        <f>DATEVALUE(TEXT(employee_data!R936,"dd/mm/yyyy"))</f>
        <v>18167</v>
      </c>
      <c r="S936" t="str">
        <f>TRIM(UPPER(employee_data!S936))</f>
        <v>MA</v>
      </c>
      <c r="T936" t="str">
        <f>TRIM(PROPER(employee_data!T936))</f>
        <v>Supervisor</v>
      </c>
      <c r="U936" t="str">
        <f>TRIM(PROPER(employee_data!U936))</f>
        <v>Female</v>
      </c>
      <c r="V936" t="str">
        <f>TRIM(employee_data!V936)</f>
        <v>18484</v>
      </c>
      <c r="W936" t="str">
        <f>TRIM(PROPER(employee_data!W936))</f>
        <v>Black</v>
      </c>
      <c r="X936" t="str">
        <f>TRIM(PROPER(employee_data!X936))</f>
        <v>Married</v>
      </c>
      <c r="Y936" t="str">
        <f>TRIM(PROPER(employee_data!Y936))</f>
        <v>Exceeds</v>
      </c>
      <c r="Z936" s="4">
        <v>3</v>
      </c>
    </row>
    <row r="937" spans="1:26" x14ac:dyDescent="0.25">
      <c r="A937" t="str">
        <f>TRIM(employee_data!A937)</f>
        <v>1362</v>
      </c>
      <c r="B937" t="str">
        <f>TRIM(PROPER(employee_data!B937))</f>
        <v>Raphael</v>
      </c>
      <c r="C937" t="str">
        <f>TRIM(PROPER(employee_data!C937))</f>
        <v>Francis</v>
      </c>
      <c r="D937" s="2">
        <f>DATEVALUE(TEXT(employee_data!D937,"dd/mm/yyyy"))</f>
        <v>43779</v>
      </c>
      <c r="E937" s="2">
        <f>IFERROR(DATEVALUE(TEXT(employee_data!E937,"dd/mm/yyyy")),TRIM(""))</f>
        <v>44168</v>
      </c>
      <c r="F937" t="str">
        <f>TRIM(employee_data!F937)</f>
        <v>Administrative Assistant</v>
      </c>
      <c r="G937" t="str">
        <f>TRIM(PROPER(employee_data!G937))</f>
        <v>William Page</v>
      </c>
      <c r="H937" t="str">
        <f>TRIM(employee_data!H937)</f>
        <v>raphael.francis@bilearner.com</v>
      </c>
      <c r="I937" t="str">
        <f>TRIM(UPPER(employee_data!I937))</f>
        <v>SVG</v>
      </c>
      <c r="J937" t="str">
        <f>TRIM(PROPER(employee_data!J937))</f>
        <v>Active</v>
      </c>
      <c r="K937" t="str">
        <f>TRIM(PROPER(employee_data!K937))</f>
        <v>Full-Time</v>
      </c>
      <c r="L937" t="str">
        <f>TRIM(PROPER(employee_data!L937))</f>
        <v>Zone C</v>
      </c>
      <c r="M937" t="str">
        <f>TRIM(PROPER(employee_data!M937))</f>
        <v>Part-Time</v>
      </c>
      <c r="N937" t="str">
        <f>TRIM(PROPER(employee_data!N937))</f>
        <v>Retirement</v>
      </c>
      <c r="O937" t="str">
        <f>TRIM(employee_data!O937)</f>
        <v>Rock entire unit amount hope seem hotel.</v>
      </c>
      <c r="P937" t="str">
        <f>TRIM(PROPER(employee_data!P937))</f>
        <v>Admin Offices</v>
      </c>
      <c r="Q937" t="str">
        <f>TRIM(PROPER(employee_data!Q937))</f>
        <v>General - Con</v>
      </c>
      <c r="R937" s="2">
        <f>DATEVALUE(TEXT(employee_data!R937,"dd/mm/yyyy"))</f>
        <v>30600</v>
      </c>
      <c r="S937" t="str">
        <f>TRIM(UPPER(employee_data!S937))</f>
        <v>MA</v>
      </c>
      <c r="T937" t="str">
        <f>TRIM(PROPER(employee_data!T937))</f>
        <v>Technician</v>
      </c>
      <c r="U937" t="str">
        <f>TRIM(PROPER(employee_data!U937))</f>
        <v>Female</v>
      </c>
      <c r="V937" t="str">
        <f>TRIM(employee_data!V937)</f>
        <v>36283</v>
      </c>
      <c r="W937" t="str">
        <f>TRIM(PROPER(employee_data!W937))</f>
        <v>Asian</v>
      </c>
      <c r="X937" t="str">
        <f>TRIM(PROPER(employee_data!X937))</f>
        <v>Widowed</v>
      </c>
      <c r="Y937" t="str">
        <f>TRIM(PROPER(employee_data!Y937))</f>
        <v>Exceeds</v>
      </c>
      <c r="Z937" s="4">
        <v>3</v>
      </c>
    </row>
    <row r="938" spans="1:26" x14ac:dyDescent="0.25">
      <c r="A938" t="str">
        <f>TRIM(employee_data!A938)</f>
        <v>1363</v>
      </c>
      <c r="B938" t="str">
        <f>TRIM(PROPER(employee_data!B938))</f>
        <v>Hadley</v>
      </c>
      <c r="C938" t="str">
        <f>TRIM(PROPER(employee_data!C938))</f>
        <v>Barrett</v>
      </c>
      <c r="D938" s="2">
        <f>DATEVALUE(TEXT(employee_data!D938,"dd/mm/yyyy"))</f>
        <v>45135</v>
      </c>
      <c r="E938" s="2" t="str">
        <f>IFERROR(DATEVALUE(TEXT(employee_data!E938,"dd/mm/yyyy")),TRIM(""))</f>
        <v/>
      </c>
      <c r="F938" t="str">
        <f>TRIM(employee_data!F938)</f>
        <v>Accountant I</v>
      </c>
      <c r="G938" t="str">
        <f>TRIM(PROPER(employee_data!G938))</f>
        <v>Deborah Johnson</v>
      </c>
      <c r="H938" t="str">
        <f>TRIM(employee_data!H938)</f>
        <v>hadley.barrett@bilearner.com</v>
      </c>
      <c r="I938" t="str">
        <f>TRIM(UPPER(employee_data!I938))</f>
        <v>EW</v>
      </c>
      <c r="J938" t="str">
        <f>TRIM(PROPER(employee_data!J938))</f>
        <v>Active</v>
      </c>
      <c r="K938" t="str">
        <f>TRIM(PROPER(employee_data!K938))</f>
        <v>Full-Time</v>
      </c>
      <c r="L938" t="str">
        <f>TRIM(PROPER(employee_data!L938))</f>
        <v>Zone A</v>
      </c>
      <c r="M938" t="str">
        <f>TRIM(PROPER(employee_data!M938))</f>
        <v>Full-Time</v>
      </c>
      <c r="N938" t="str">
        <f>TRIM(PROPER(employee_data!N938))</f>
        <v>Unk</v>
      </c>
      <c r="O938" t="str">
        <f>TRIM(employee_data!O938)</f>
        <v/>
      </c>
      <c r="P938" t="str">
        <f>TRIM(PROPER(employee_data!P938))</f>
        <v>Admin Offices</v>
      </c>
      <c r="Q938" t="str">
        <f>TRIM(PROPER(employee_data!Q938))</f>
        <v>General - Con</v>
      </c>
      <c r="R938" s="2">
        <f>DATEVALUE(TEXT(employee_data!R938,"dd/mm/yyyy"))</f>
        <v>30062</v>
      </c>
      <c r="S938" t="str">
        <f>TRIM(UPPER(employee_data!S938))</f>
        <v>MA</v>
      </c>
      <c r="T938" t="str">
        <f>TRIM(PROPER(employee_data!T938))</f>
        <v>Laborer</v>
      </c>
      <c r="U938" t="str">
        <f>TRIM(PROPER(employee_data!U938))</f>
        <v>Female</v>
      </c>
      <c r="V938" t="str">
        <f>TRIM(employee_data!V938)</f>
        <v>82125</v>
      </c>
      <c r="W938" t="str">
        <f>TRIM(PROPER(employee_data!W938))</f>
        <v>Asian</v>
      </c>
      <c r="X938" t="str">
        <f>TRIM(PROPER(employee_data!X938))</f>
        <v>Divorced</v>
      </c>
      <c r="Y938" t="str">
        <f>TRIM(PROPER(employee_data!Y938))</f>
        <v>Pip</v>
      </c>
      <c r="Z938" s="4">
        <v>3</v>
      </c>
    </row>
    <row r="939" spans="1:26" x14ac:dyDescent="0.25">
      <c r="A939" t="str">
        <f>TRIM(employee_data!A939)</f>
        <v>1364</v>
      </c>
      <c r="B939" t="str">
        <f>TRIM(PROPER(employee_data!B939))</f>
        <v>Mollie</v>
      </c>
      <c r="C939" t="str">
        <f>TRIM(PROPER(employee_data!C939))</f>
        <v>Jenkins</v>
      </c>
      <c r="D939" s="2">
        <f>DATEVALUE(TEXT(employee_data!D939,"dd/mm/yyyy"))</f>
        <v>43558</v>
      </c>
      <c r="E939" s="2">
        <f>IFERROR(DATEVALUE(TEXT(employee_data!E939,"dd/mm/yyyy")),TRIM(""))</f>
        <v>43682</v>
      </c>
      <c r="F939" t="str">
        <f>TRIM(employee_data!F939)</f>
        <v>Accountant I</v>
      </c>
      <c r="G939" t="str">
        <f>TRIM(PROPER(employee_data!G939))</f>
        <v>Danny Williams</v>
      </c>
      <c r="H939" t="str">
        <f>TRIM(employee_data!H939)</f>
        <v>mollie.jenkins@bilearner.com</v>
      </c>
      <c r="I939" t="str">
        <f>TRIM(UPPER(employee_data!I939))</f>
        <v>MSC</v>
      </c>
      <c r="J939" t="str">
        <f>TRIM(PROPER(employee_data!J939))</f>
        <v>Active</v>
      </c>
      <c r="K939" t="str">
        <f>TRIM(PROPER(employee_data!K939))</f>
        <v>Contract</v>
      </c>
      <c r="L939" t="str">
        <f>TRIM(PROPER(employee_data!L939))</f>
        <v>Zone C</v>
      </c>
      <c r="M939" t="str">
        <f>TRIM(PROPER(employee_data!M939))</f>
        <v>Temporary</v>
      </c>
      <c r="N939" t="str">
        <f>TRIM(PROPER(employee_data!N939))</f>
        <v>Voluntary</v>
      </c>
      <c r="O939" t="str">
        <f>TRIM(employee_data!O939)</f>
        <v>Create although card she best and music.</v>
      </c>
      <c r="P939" t="str">
        <f>TRIM(PROPER(employee_data!P939))</f>
        <v>Admin Offices</v>
      </c>
      <c r="Q939" t="str">
        <f>TRIM(PROPER(employee_data!Q939))</f>
        <v>Finance &amp; Accounting</v>
      </c>
      <c r="R939" s="2">
        <f>DATEVALUE(TEXT(employee_data!R939,"dd/mm/yyyy"))</f>
        <v>26684</v>
      </c>
      <c r="S939" t="str">
        <f>TRIM(UPPER(employee_data!S939))</f>
        <v>MA</v>
      </c>
      <c r="T939" t="str">
        <f>TRIM(PROPER(employee_data!T939))</f>
        <v>Administration</v>
      </c>
      <c r="U939" t="str">
        <f>TRIM(PROPER(employee_data!U939))</f>
        <v>Male</v>
      </c>
      <c r="V939" t="str">
        <f>TRIM(employee_data!V939)</f>
        <v>32101</v>
      </c>
      <c r="W939" t="str">
        <f>TRIM(PROPER(employee_data!W939))</f>
        <v>White</v>
      </c>
      <c r="X939" t="str">
        <f>TRIM(PROPER(employee_data!X939))</f>
        <v>Divorced</v>
      </c>
      <c r="Y939" t="str">
        <f>TRIM(PROPER(employee_data!Y939))</f>
        <v>Exceeds</v>
      </c>
      <c r="Z939" s="4">
        <v>3</v>
      </c>
    </row>
    <row r="940" spans="1:26" x14ac:dyDescent="0.25">
      <c r="A940" t="str">
        <f>TRIM(employee_data!A940)</f>
        <v>1365</v>
      </c>
      <c r="B940" t="str">
        <f>TRIM(PROPER(employee_data!B940))</f>
        <v>Cali</v>
      </c>
      <c r="C940" t="str">
        <f>TRIM(PROPER(employee_data!C940))</f>
        <v>Nolan</v>
      </c>
      <c r="D940" s="2">
        <f>DATEVALUE(TEXT(employee_data!D940,"dd/mm/yyyy"))</f>
        <v>43670</v>
      </c>
      <c r="E940" s="2" t="str">
        <f>IFERROR(DATEVALUE(TEXT(employee_data!E940,"dd/mm/yyyy")),TRIM(""))</f>
        <v/>
      </c>
      <c r="F940" t="str">
        <f>TRIM(employee_data!F940)</f>
        <v>Accountant I</v>
      </c>
      <c r="G940" t="str">
        <f>TRIM(PROPER(employee_data!G940))</f>
        <v>Misty Collier</v>
      </c>
      <c r="H940" t="str">
        <f>TRIM(employee_data!H940)</f>
        <v>cali.nolan@bilearner.com</v>
      </c>
      <c r="I940" t="str">
        <f>TRIM(UPPER(employee_data!I940))</f>
        <v>TNS</v>
      </c>
      <c r="J940" t="str">
        <f>TRIM(PROPER(employee_data!J940))</f>
        <v>Active</v>
      </c>
      <c r="K940" t="str">
        <f>TRIM(PROPER(employee_data!K940))</f>
        <v>Contract</v>
      </c>
      <c r="L940" t="str">
        <f>TRIM(PROPER(employee_data!L940))</f>
        <v>Zone C</v>
      </c>
      <c r="M940" t="str">
        <f>TRIM(PROPER(employee_data!M940))</f>
        <v>Part-Time</v>
      </c>
      <c r="N940" t="str">
        <f>TRIM(PROPER(employee_data!N940))</f>
        <v>Unk</v>
      </c>
      <c r="O940" t="str">
        <f>TRIM(employee_data!O940)</f>
        <v/>
      </c>
      <c r="P940" t="str">
        <f>TRIM(PROPER(employee_data!P940))</f>
        <v>Admin Offices</v>
      </c>
      <c r="Q940" t="str">
        <f>TRIM(PROPER(employee_data!Q940))</f>
        <v>Field Operations</v>
      </c>
      <c r="R940" s="2">
        <f>DATEVALUE(TEXT(employee_data!R940,"dd/mm/yyyy"))</f>
        <v>30145</v>
      </c>
      <c r="S940" t="str">
        <f>TRIM(UPPER(employee_data!S940))</f>
        <v>MA</v>
      </c>
      <c r="T940" t="str">
        <f>TRIM(PROPER(employee_data!T940))</f>
        <v>Lineman</v>
      </c>
      <c r="U940" t="str">
        <f>TRIM(PROPER(employee_data!U940))</f>
        <v>Male</v>
      </c>
      <c r="V940" t="str">
        <f>TRIM(employee_data!V940)</f>
        <v>64340</v>
      </c>
      <c r="W940" t="str">
        <f>TRIM(PROPER(employee_data!W940))</f>
        <v>Hispanic</v>
      </c>
      <c r="X940" t="str">
        <f>TRIM(PROPER(employee_data!X940))</f>
        <v>Widowed</v>
      </c>
      <c r="Y940" t="str">
        <f>TRIM(PROPER(employee_data!Y940))</f>
        <v>Exceeds</v>
      </c>
      <c r="Z940" s="4">
        <v>3</v>
      </c>
    </row>
    <row r="941" spans="1:26" x14ac:dyDescent="0.25">
      <c r="A941" t="str">
        <f>TRIM(employee_data!A941)</f>
        <v>1366</v>
      </c>
      <c r="B941" t="str">
        <f>TRIM(PROPER(employee_data!B941))</f>
        <v>Malik</v>
      </c>
      <c r="C941" t="str">
        <f>TRIM(PROPER(employee_data!C941))</f>
        <v>Crane</v>
      </c>
      <c r="D941" s="2">
        <f>DATEVALUE(TEXT(employee_data!D941,"dd/mm/yyyy"))</f>
        <v>44680</v>
      </c>
      <c r="E941" s="2">
        <f>IFERROR(DATEVALUE(TEXT(employee_data!E941,"dd/mm/yyyy")),TRIM(""))</f>
        <v>44906</v>
      </c>
      <c r="F941" t="str">
        <f>TRIM(employee_data!F941)</f>
        <v>Sr. Network Engineer</v>
      </c>
      <c r="G941" t="str">
        <f>TRIM(PROPER(employee_data!G941))</f>
        <v>Peter Ortiz</v>
      </c>
      <c r="H941" t="str">
        <f>TRIM(employee_data!H941)</f>
        <v>malik.crane@bilearner.com</v>
      </c>
      <c r="I941" t="str">
        <f>TRIM(UPPER(employee_data!I941))</f>
        <v>PYZ</v>
      </c>
      <c r="J941" t="str">
        <f>TRIM(PROPER(employee_data!J941))</f>
        <v>Active</v>
      </c>
      <c r="K941" t="str">
        <f>TRIM(PROPER(employee_data!K941))</f>
        <v>Contract</v>
      </c>
      <c r="L941" t="str">
        <f>TRIM(PROPER(employee_data!L941))</f>
        <v>Zone B</v>
      </c>
      <c r="M941" t="str">
        <f>TRIM(PROPER(employee_data!M941))</f>
        <v>Temporary</v>
      </c>
      <c r="N941" t="str">
        <f>TRIM(PROPER(employee_data!N941))</f>
        <v>Voluntary</v>
      </c>
      <c r="O941" t="str">
        <f>TRIM(employee_data!O941)</f>
        <v>Just information assume act possible work later.</v>
      </c>
      <c r="P941" t="str">
        <f>TRIM(PROPER(employee_data!P941))</f>
        <v>It/Is</v>
      </c>
      <c r="Q941" t="str">
        <f>TRIM(PROPER(employee_data!Q941))</f>
        <v>General - Con</v>
      </c>
      <c r="R941" s="2">
        <f>DATEVALUE(TEXT(employee_data!R941,"dd/mm/yyyy"))</f>
        <v>18278</v>
      </c>
      <c r="S941" t="str">
        <f>TRIM(UPPER(employee_data!S941))</f>
        <v>MA</v>
      </c>
      <c r="T941" t="str">
        <f>TRIM(PROPER(employee_data!T941))</f>
        <v>Laborer</v>
      </c>
      <c r="U941" t="str">
        <f>TRIM(PROPER(employee_data!U941))</f>
        <v>Male</v>
      </c>
      <c r="V941" t="str">
        <f>TRIM(employee_data!V941)</f>
        <v>14151</v>
      </c>
      <c r="W941" t="str">
        <f>TRIM(PROPER(employee_data!W941))</f>
        <v>Black</v>
      </c>
      <c r="X941" t="str">
        <f>TRIM(PROPER(employee_data!X941))</f>
        <v>Single</v>
      </c>
      <c r="Y941" t="str">
        <f>TRIM(PROPER(employee_data!Y941))</f>
        <v>Exceeds</v>
      </c>
      <c r="Z941" s="4">
        <v>3</v>
      </c>
    </row>
    <row r="942" spans="1:26" x14ac:dyDescent="0.25">
      <c r="A942" t="str">
        <f>TRIM(employee_data!A942)</f>
        <v>1367</v>
      </c>
      <c r="B942" t="str">
        <f>TRIM(PROPER(employee_data!B942))</f>
        <v>Bryce</v>
      </c>
      <c r="C942" t="str">
        <f>TRIM(PROPER(employee_data!C942))</f>
        <v>Higgins</v>
      </c>
      <c r="D942" s="2">
        <f>DATEVALUE(TEXT(employee_data!D942,"dd/mm/yyyy"))</f>
        <v>44110</v>
      </c>
      <c r="E942" s="2" t="str">
        <f>IFERROR(DATEVALUE(TEXT(employee_data!E942,"dd/mm/yyyy")),TRIM(""))</f>
        <v/>
      </c>
      <c r="F942" t="str">
        <f>TRIM(employee_data!F942)</f>
        <v>Sr. Network Engineer</v>
      </c>
      <c r="G942" t="str">
        <f>TRIM(PROPER(employee_data!G942))</f>
        <v>Jeremy Frye</v>
      </c>
      <c r="H942" t="str">
        <f>TRIM(employee_data!H942)</f>
        <v>bryce.higgins@bilearner.com</v>
      </c>
      <c r="I942" t="str">
        <f>TRIM(UPPER(employee_data!I942))</f>
        <v>WBL</v>
      </c>
      <c r="J942" t="str">
        <f>TRIM(PROPER(employee_data!J942))</f>
        <v>Active</v>
      </c>
      <c r="K942" t="str">
        <f>TRIM(PROPER(employee_data!K942))</f>
        <v>Part-Time</v>
      </c>
      <c r="L942" t="str">
        <f>TRIM(PROPER(employee_data!L942))</f>
        <v>Zone B</v>
      </c>
      <c r="M942" t="str">
        <f>TRIM(PROPER(employee_data!M942))</f>
        <v>Temporary</v>
      </c>
      <c r="N942" t="str">
        <f>TRIM(PROPER(employee_data!N942))</f>
        <v>Unk</v>
      </c>
      <c r="O942" t="str">
        <f>TRIM(employee_data!O942)</f>
        <v/>
      </c>
      <c r="P942" t="str">
        <f>TRIM(PROPER(employee_data!P942))</f>
        <v>It/Is</v>
      </c>
      <c r="Q942" t="str">
        <f>TRIM(PROPER(employee_data!Q942))</f>
        <v>Executive</v>
      </c>
      <c r="R942" s="2">
        <f>DATEVALUE(TEXT(employee_data!R942,"dd/mm/yyyy"))</f>
        <v>33097</v>
      </c>
      <c r="S942" t="str">
        <f>TRIM(UPPER(employee_data!S942))</f>
        <v>MA</v>
      </c>
      <c r="T942" t="str">
        <f>TRIM(PROPER(employee_data!T942))</f>
        <v>Coordinator</v>
      </c>
      <c r="U942" t="str">
        <f>TRIM(PROPER(employee_data!U942))</f>
        <v>Female</v>
      </c>
      <c r="V942" t="str">
        <f>TRIM(employee_data!V942)</f>
        <v>61754</v>
      </c>
      <c r="W942" t="str">
        <f>TRIM(PROPER(employee_data!W942))</f>
        <v>White</v>
      </c>
      <c r="X942" t="str">
        <f>TRIM(PROPER(employee_data!X942))</f>
        <v>Divorced</v>
      </c>
      <c r="Y942" t="str">
        <f>TRIM(PROPER(employee_data!Y942))</f>
        <v>Exceeds</v>
      </c>
      <c r="Z942" s="4">
        <v>3</v>
      </c>
    </row>
    <row r="943" spans="1:26" x14ac:dyDescent="0.25">
      <c r="A943" t="str">
        <f>TRIM(employee_data!A943)</f>
        <v>1368</v>
      </c>
      <c r="B943" t="str">
        <f>TRIM(PROPER(employee_data!B943))</f>
        <v>Beatrice</v>
      </c>
      <c r="C943" t="str">
        <f>TRIM(PROPER(employee_data!C943))</f>
        <v>Bean</v>
      </c>
      <c r="D943" s="2">
        <f>DATEVALUE(TEXT(employee_data!D943,"dd/mm/yyyy"))</f>
        <v>43925</v>
      </c>
      <c r="E943" s="2" t="str">
        <f>IFERROR(DATEVALUE(TEXT(employee_data!E943,"dd/mm/yyyy")),TRIM(""))</f>
        <v/>
      </c>
      <c r="F943" t="str">
        <f>TRIM(employee_data!F943)</f>
        <v>Sr. Accountant</v>
      </c>
      <c r="G943" t="str">
        <f>TRIM(PROPER(employee_data!G943))</f>
        <v>Leah Boyd</v>
      </c>
      <c r="H943" t="str">
        <f>TRIM(employee_data!H943)</f>
        <v>beatrice.bean@bilearner.com</v>
      </c>
      <c r="I943" t="str">
        <f>TRIM(UPPER(employee_data!I943))</f>
        <v>PYZ</v>
      </c>
      <c r="J943" t="str">
        <f>TRIM(PROPER(employee_data!J943))</f>
        <v>Active</v>
      </c>
      <c r="K943" t="str">
        <f>TRIM(PROPER(employee_data!K943))</f>
        <v>Part-Time</v>
      </c>
      <c r="L943" t="str">
        <f>TRIM(PROPER(employee_data!L943))</f>
        <v>Zone C</v>
      </c>
      <c r="M943" t="str">
        <f>TRIM(PROPER(employee_data!M943))</f>
        <v>Temporary</v>
      </c>
      <c r="N943" t="str">
        <f>TRIM(PROPER(employee_data!N943))</f>
        <v>Unk</v>
      </c>
      <c r="O943" t="str">
        <f>TRIM(employee_data!O943)</f>
        <v/>
      </c>
      <c r="P943" t="str">
        <f>TRIM(PROPER(employee_data!P943))</f>
        <v>Admin Offices</v>
      </c>
      <c r="Q943" t="str">
        <f>TRIM(PROPER(employee_data!Q943))</f>
        <v>General - Sga</v>
      </c>
      <c r="R943" s="2">
        <f>DATEVALUE(TEXT(employee_data!R943,"dd/mm/yyyy"))</f>
        <v>34207</v>
      </c>
      <c r="S943" t="str">
        <f>TRIM(UPPER(employee_data!S943))</f>
        <v>MA</v>
      </c>
      <c r="T943" t="str">
        <f>TRIM(PROPER(employee_data!T943))</f>
        <v>Estimator</v>
      </c>
      <c r="U943" t="str">
        <f>TRIM(PROPER(employee_data!U943))</f>
        <v>Female</v>
      </c>
      <c r="V943" t="str">
        <f>TRIM(employee_data!V943)</f>
        <v>24157</v>
      </c>
      <c r="W943" t="str">
        <f>TRIM(PROPER(employee_data!W943))</f>
        <v>White</v>
      </c>
      <c r="X943" t="str">
        <f>TRIM(PROPER(employee_data!X943))</f>
        <v>Widowed</v>
      </c>
      <c r="Y943" t="str">
        <f>TRIM(PROPER(employee_data!Y943))</f>
        <v>Exceeds</v>
      </c>
      <c r="Z943" s="4">
        <v>3</v>
      </c>
    </row>
    <row r="944" spans="1:26" x14ac:dyDescent="0.25">
      <c r="A944" t="str">
        <f>TRIM(employee_data!A944)</f>
        <v>1369</v>
      </c>
      <c r="B944" t="str">
        <f>TRIM(PROPER(employee_data!B944))</f>
        <v>Shea</v>
      </c>
      <c r="C944" t="str">
        <f>TRIM(PROPER(employee_data!C944))</f>
        <v>Novak</v>
      </c>
      <c r="D944" s="2">
        <f>DATEVALUE(TEXT(employee_data!D944,"dd/mm/yyyy"))</f>
        <v>44281</v>
      </c>
      <c r="E944" s="2" t="str">
        <f>IFERROR(DATEVALUE(TEXT(employee_data!E944,"dd/mm/yyyy")),TRIM(""))</f>
        <v/>
      </c>
      <c r="F944" t="str">
        <f>TRIM(employee_data!F944)</f>
        <v>Administrative Assistant</v>
      </c>
      <c r="G944" t="str">
        <f>TRIM(PROPER(employee_data!G944))</f>
        <v>Darren Zimmerman</v>
      </c>
      <c r="H944" t="str">
        <f>TRIM(employee_data!H944)</f>
        <v>shea.novak@bilearner.com</v>
      </c>
      <c r="I944" t="str">
        <f>TRIM(UPPER(employee_data!I944))</f>
        <v>CCDR</v>
      </c>
      <c r="J944" t="str">
        <f>TRIM(PROPER(employee_data!J944))</f>
        <v>Active</v>
      </c>
      <c r="K944" t="str">
        <f>TRIM(PROPER(employee_data!K944))</f>
        <v>Contract</v>
      </c>
      <c r="L944" t="str">
        <f>TRIM(PROPER(employee_data!L944))</f>
        <v>Zone C</v>
      </c>
      <c r="M944" t="str">
        <f>TRIM(PROPER(employee_data!M944))</f>
        <v>Full-Time</v>
      </c>
      <c r="N944" t="str">
        <f>TRIM(PROPER(employee_data!N944))</f>
        <v>Unk</v>
      </c>
      <c r="O944" t="str">
        <f>TRIM(employee_data!O944)</f>
        <v/>
      </c>
      <c r="P944" t="str">
        <f>TRIM(PROPER(employee_data!P944))</f>
        <v>Sales</v>
      </c>
      <c r="Q944" t="str">
        <f>TRIM(PROPER(employee_data!Q944))</f>
        <v>Aerial</v>
      </c>
      <c r="R944" s="2">
        <f>DATEVALUE(TEXT(employee_data!R944,"dd/mm/yyyy"))</f>
        <v>27112</v>
      </c>
      <c r="S944" t="str">
        <f>TRIM(UPPER(employee_data!S944))</f>
        <v>MA</v>
      </c>
      <c r="T944" t="str">
        <f>TRIM(PROPER(employee_data!T944))</f>
        <v>Foreman</v>
      </c>
      <c r="U944" t="str">
        <f>TRIM(PROPER(employee_data!U944))</f>
        <v>Female</v>
      </c>
      <c r="V944" t="str">
        <f>TRIM(employee_data!V944)</f>
        <v>6564</v>
      </c>
      <c r="W944" t="str">
        <f>TRIM(PROPER(employee_data!W944))</f>
        <v>Black</v>
      </c>
      <c r="X944" t="str">
        <f>TRIM(PROPER(employee_data!X944))</f>
        <v>Married</v>
      </c>
      <c r="Y944" t="str">
        <f>TRIM(PROPER(employee_data!Y944))</f>
        <v>Exceeds</v>
      </c>
      <c r="Z944" s="4">
        <v>3</v>
      </c>
    </row>
    <row r="945" spans="1:26" x14ac:dyDescent="0.25">
      <c r="A945" t="str">
        <f>TRIM(employee_data!A945)</f>
        <v>1370</v>
      </c>
      <c r="B945" t="str">
        <f>TRIM(PROPER(employee_data!B945))</f>
        <v>Mateo</v>
      </c>
      <c r="C945" t="str">
        <f>TRIM(PROPER(employee_data!C945))</f>
        <v>Mcdaniel</v>
      </c>
      <c r="D945" s="2">
        <f>DATEVALUE(TEXT(employee_data!D945,"dd/mm/yyyy"))</f>
        <v>44700</v>
      </c>
      <c r="E945" s="2" t="str">
        <f>IFERROR(DATEVALUE(TEXT(employee_data!E945,"dd/mm/yyyy")),TRIM(""))</f>
        <v/>
      </c>
      <c r="F945" t="str">
        <f>TRIM(employee_data!F945)</f>
        <v>Administrative Assistant</v>
      </c>
      <c r="G945" t="str">
        <f>TRIM(PROPER(employee_data!G945))</f>
        <v>Tommy Obrien</v>
      </c>
      <c r="H945" t="str">
        <f>TRIM(employee_data!H945)</f>
        <v>mateo.mcdaniel@bilearner.com</v>
      </c>
      <c r="I945" t="str">
        <f>TRIM(UPPER(employee_data!I945))</f>
        <v>SVG</v>
      </c>
      <c r="J945" t="str">
        <f>TRIM(PROPER(employee_data!J945))</f>
        <v>Active</v>
      </c>
      <c r="K945" t="str">
        <f>TRIM(PROPER(employee_data!K945))</f>
        <v>Part-Time</v>
      </c>
      <c r="L945" t="str">
        <f>TRIM(PROPER(employee_data!L945))</f>
        <v>Zone A</v>
      </c>
      <c r="M945" t="str">
        <f>TRIM(PROPER(employee_data!M945))</f>
        <v>Temporary</v>
      </c>
      <c r="N945" t="str">
        <f>TRIM(PROPER(employee_data!N945))</f>
        <v>Unk</v>
      </c>
      <c r="O945" t="str">
        <f>TRIM(employee_data!O945)</f>
        <v/>
      </c>
      <c r="P945" t="str">
        <f>TRIM(PROPER(employee_data!P945))</f>
        <v>Admin Offices</v>
      </c>
      <c r="Q945" t="str">
        <f>TRIM(PROPER(employee_data!Q945))</f>
        <v>General - Con</v>
      </c>
      <c r="R945" s="2">
        <f>DATEVALUE(TEXT(employee_data!R945,"dd/mm/yyyy"))</f>
        <v>33951</v>
      </c>
      <c r="S945" t="str">
        <f>TRIM(UPPER(employee_data!S945))</f>
        <v>MA</v>
      </c>
      <c r="T945" t="str">
        <f>TRIM(PROPER(employee_data!T945))</f>
        <v>Locator</v>
      </c>
      <c r="U945" t="str">
        <f>TRIM(PROPER(employee_data!U945))</f>
        <v>Female</v>
      </c>
      <c r="V945" t="str">
        <f>TRIM(employee_data!V945)</f>
        <v>55619</v>
      </c>
      <c r="W945" t="str">
        <f>TRIM(PROPER(employee_data!W945))</f>
        <v>Black</v>
      </c>
      <c r="X945" t="str">
        <f>TRIM(PROPER(employee_data!X945))</f>
        <v>Married</v>
      </c>
      <c r="Y945" t="str">
        <f>TRIM(PROPER(employee_data!Y945))</f>
        <v>Exceeds</v>
      </c>
      <c r="Z945" s="4">
        <v>3</v>
      </c>
    </row>
    <row r="946" spans="1:26" x14ac:dyDescent="0.25">
      <c r="A946" t="str">
        <f>TRIM(employee_data!A946)</f>
        <v>1371</v>
      </c>
      <c r="B946" t="str">
        <f>TRIM(PROPER(employee_data!B946))</f>
        <v>Arianna</v>
      </c>
      <c r="C946" t="str">
        <f>TRIM(PROPER(employee_data!C946))</f>
        <v>Carlson</v>
      </c>
      <c r="D946" s="2">
        <f>DATEVALUE(TEXT(employee_data!D946,"dd/mm/yyyy"))</f>
        <v>44436</v>
      </c>
      <c r="E946" s="2">
        <f>IFERROR(DATEVALUE(TEXT(employee_data!E946,"dd/mm/yyyy")),TRIM(""))</f>
        <v>44485</v>
      </c>
      <c r="F946" t="str">
        <f>TRIM(employee_data!F946)</f>
        <v>Accountant I</v>
      </c>
      <c r="G946" t="str">
        <f>TRIM(PROPER(employee_data!G946))</f>
        <v>Mrs. Nicole Garrison Md</v>
      </c>
      <c r="H946" t="str">
        <f>TRIM(employee_data!H946)</f>
        <v>arianna.carlson@bilearner.com</v>
      </c>
      <c r="I946" t="str">
        <f>TRIM(UPPER(employee_data!I946))</f>
        <v>EW</v>
      </c>
      <c r="J946" t="str">
        <f>TRIM(PROPER(employee_data!J946))</f>
        <v>Active</v>
      </c>
      <c r="K946" t="str">
        <f>TRIM(PROPER(employee_data!K946))</f>
        <v>Contract</v>
      </c>
      <c r="L946" t="str">
        <f>TRIM(PROPER(employee_data!L946))</f>
        <v>Zone A</v>
      </c>
      <c r="M946" t="str">
        <f>TRIM(PROPER(employee_data!M946))</f>
        <v>Part-Time</v>
      </c>
      <c r="N946" t="str">
        <f>TRIM(PROPER(employee_data!N946))</f>
        <v>Involuntary</v>
      </c>
      <c r="O946" t="str">
        <f>TRIM(employee_data!O946)</f>
        <v>Tax thousand few tonight seek.</v>
      </c>
      <c r="P946" t="str">
        <f>TRIM(PROPER(employee_data!P946))</f>
        <v>Admin Offices</v>
      </c>
      <c r="Q946" t="str">
        <f>TRIM(PROPER(employee_data!Q946))</f>
        <v>Field Operations</v>
      </c>
      <c r="R946" s="2">
        <f>DATEVALUE(TEXT(employee_data!R946,"dd/mm/yyyy"))</f>
        <v>20947</v>
      </c>
      <c r="S946" t="str">
        <f>TRIM(UPPER(employee_data!S946))</f>
        <v>MA</v>
      </c>
      <c r="T946" t="str">
        <f>TRIM(PROPER(employee_data!T946))</f>
        <v>Technician</v>
      </c>
      <c r="U946" t="str">
        <f>TRIM(PROPER(employee_data!U946))</f>
        <v>Female</v>
      </c>
      <c r="V946" t="str">
        <f>TRIM(employee_data!V946)</f>
        <v>26844</v>
      </c>
      <c r="W946" t="str">
        <f>TRIM(PROPER(employee_data!W946))</f>
        <v>Black</v>
      </c>
      <c r="X946" t="str">
        <f>TRIM(PROPER(employee_data!X946))</f>
        <v>Married</v>
      </c>
      <c r="Y946" t="str">
        <f>TRIM(PROPER(employee_data!Y946))</f>
        <v>Exceeds</v>
      </c>
      <c r="Z946" s="4">
        <v>3</v>
      </c>
    </row>
    <row r="947" spans="1:26" x14ac:dyDescent="0.25">
      <c r="A947" t="str">
        <f>TRIM(employee_data!A947)</f>
        <v>1372</v>
      </c>
      <c r="B947" t="str">
        <f>TRIM(PROPER(employee_data!B947))</f>
        <v>Frankie</v>
      </c>
      <c r="C947" t="str">
        <f>TRIM(PROPER(employee_data!C947))</f>
        <v>Davenport</v>
      </c>
      <c r="D947" s="2">
        <f>DATEVALUE(TEXT(employee_data!D947,"dd/mm/yyyy"))</f>
        <v>44889</v>
      </c>
      <c r="E947" s="2" t="str">
        <f>IFERROR(DATEVALUE(TEXT(employee_data!E947,"dd/mm/yyyy")),TRIM(""))</f>
        <v/>
      </c>
      <c r="F947" t="str">
        <f>TRIM(employee_data!F947)</f>
        <v>Accountant I</v>
      </c>
      <c r="G947" t="str">
        <f>TRIM(PROPER(employee_data!G947))</f>
        <v>Gary Clark</v>
      </c>
      <c r="H947" t="str">
        <f>TRIM(employee_data!H947)</f>
        <v>frankie.davenport@bilearner.com</v>
      </c>
      <c r="I947" t="str">
        <f>TRIM(UPPER(employee_data!I947))</f>
        <v>MSC</v>
      </c>
      <c r="J947" t="str">
        <f>TRIM(PROPER(employee_data!J947))</f>
        <v>Active</v>
      </c>
      <c r="K947" t="str">
        <f>TRIM(PROPER(employee_data!K947))</f>
        <v>Contract</v>
      </c>
      <c r="L947" t="str">
        <f>TRIM(PROPER(employee_data!L947))</f>
        <v>Zone A</v>
      </c>
      <c r="M947" t="str">
        <f>TRIM(PROPER(employee_data!M947))</f>
        <v>Full-Time</v>
      </c>
      <c r="N947" t="str">
        <f>TRIM(PROPER(employee_data!N947))</f>
        <v>Unk</v>
      </c>
      <c r="O947" t="str">
        <f>TRIM(employee_data!O947)</f>
        <v/>
      </c>
      <c r="P947" t="str">
        <f>TRIM(PROPER(employee_data!P947))</f>
        <v>Admin Offices</v>
      </c>
      <c r="Q947" t="str">
        <f>TRIM(PROPER(employee_data!Q947))</f>
        <v>Aerial</v>
      </c>
      <c r="R947" s="2">
        <f>DATEVALUE(TEXT(employee_data!R947,"dd/mm/yyyy"))</f>
        <v>33469</v>
      </c>
      <c r="S947" t="str">
        <f>TRIM(UPPER(employee_data!S947))</f>
        <v>MA</v>
      </c>
      <c r="T947" t="str">
        <f>TRIM(PROPER(employee_data!T947))</f>
        <v>Foreman</v>
      </c>
      <c r="U947" t="str">
        <f>TRIM(PROPER(employee_data!U947))</f>
        <v>Male</v>
      </c>
      <c r="V947" t="str">
        <f>TRIM(employee_data!V947)</f>
        <v>34610</v>
      </c>
      <c r="W947" t="str">
        <f>TRIM(PROPER(employee_data!W947))</f>
        <v>White</v>
      </c>
      <c r="X947" t="str">
        <f>TRIM(PROPER(employee_data!X947))</f>
        <v>Single</v>
      </c>
      <c r="Y947" t="str">
        <f>TRIM(PROPER(employee_data!Y947))</f>
        <v>Exceeds</v>
      </c>
      <c r="Z947" s="4">
        <v>3</v>
      </c>
    </row>
    <row r="948" spans="1:26" x14ac:dyDescent="0.25">
      <c r="A948" t="str">
        <f>TRIM(employee_data!A948)</f>
        <v>1373</v>
      </c>
      <c r="B948" t="str">
        <f>TRIM(PROPER(employee_data!B948))</f>
        <v>Morgan</v>
      </c>
      <c r="C948" t="str">
        <f>TRIM(PROPER(employee_data!C948))</f>
        <v>Hammond</v>
      </c>
      <c r="D948" s="2">
        <f>DATEVALUE(TEXT(employee_data!D948,"dd/mm/yyyy"))</f>
        <v>44573</v>
      </c>
      <c r="E948" s="2">
        <f>IFERROR(DATEVALUE(TEXT(employee_data!E948,"dd/mm/yyyy")),TRIM(""))</f>
        <v>44876</v>
      </c>
      <c r="F948" t="str">
        <f>TRIM(employee_data!F948)</f>
        <v>Accountant I</v>
      </c>
      <c r="G948" t="str">
        <f>TRIM(PROPER(employee_data!G948))</f>
        <v>Tina Shaw</v>
      </c>
      <c r="H948" t="str">
        <f>TRIM(employee_data!H948)</f>
        <v>morgan.hammond@bilearner.com</v>
      </c>
      <c r="I948" t="str">
        <f>TRIM(UPPER(employee_data!I948))</f>
        <v>TNS</v>
      </c>
      <c r="J948" t="str">
        <f>TRIM(PROPER(employee_data!J948))</f>
        <v>Active</v>
      </c>
      <c r="K948" t="str">
        <f>TRIM(PROPER(employee_data!K948))</f>
        <v>Contract</v>
      </c>
      <c r="L948" t="str">
        <f>TRIM(PROPER(employee_data!L948))</f>
        <v>Zone A</v>
      </c>
      <c r="M948" t="str">
        <f>TRIM(PROPER(employee_data!M948))</f>
        <v>Part-Time</v>
      </c>
      <c r="N948" t="str">
        <f>TRIM(PROPER(employee_data!N948))</f>
        <v>Resignation</v>
      </c>
      <c r="O948" t="str">
        <f>TRIM(employee_data!O948)</f>
        <v>Account Republican reduce right.</v>
      </c>
      <c r="P948" t="str">
        <f>TRIM(PROPER(employee_data!P948))</f>
        <v>Admin Offices</v>
      </c>
      <c r="Q948" t="str">
        <f>TRIM(PROPER(employee_data!Q948))</f>
        <v>Field Operations</v>
      </c>
      <c r="R948" s="2">
        <f>DATEVALUE(TEXT(employee_data!R948,"dd/mm/yyyy"))</f>
        <v>31522</v>
      </c>
      <c r="S948" t="str">
        <f>TRIM(UPPER(employee_data!S948))</f>
        <v>MA</v>
      </c>
      <c r="T948" t="str">
        <f>TRIM(PROPER(employee_data!T948))</f>
        <v>Laborer</v>
      </c>
      <c r="U948" t="str">
        <f>TRIM(PROPER(employee_data!U948))</f>
        <v>Male</v>
      </c>
      <c r="V948" t="str">
        <f>TRIM(employee_data!V948)</f>
        <v>20630</v>
      </c>
      <c r="W948" t="str">
        <f>TRIM(PROPER(employee_data!W948))</f>
        <v>Other</v>
      </c>
      <c r="X948" t="str">
        <f>TRIM(PROPER(employee_data!X948))</f>
        <v>Divorced</v>
      </c>
      <c r="Y948" t="str">
        <f>TRIM(PROPER(employee_data!Y948))</f>
        <v>Exceeds</v>
      </c>
      <c r="Z948" s="4">
        <v>3</v>
      </c>
    </row>
    <row r="949" spans="1:26" x14ac:dyDescent="0.25">
      <c r="A949" t="str">
        <f>TRIM(employee_data!A949)</f>
        <v>1374</v>
      </c>
      <c r="B949" t="str">
        <f>TRIM(PROPER(employee_data!B949))</f>
        <v>Judith</v>
      </c>
      <c r="C949" t="str">
        <f>TRIM(PROPER(employee_data!C949))</f>
        <v>Mccullough</v>
      </c>
      <c r="D949" s="2">
        <f>DATEVALUE(TEXT(employee_data!D949,"dd/mm/yyyy"))</f>
        <v>43653</v>
      </c>
      <c r="E949" s="2" t="str">
        <f>IFERROR(DATEVALUE(TEXT(employee_data!E949,"dd/mm/yyyy")),TRIM(""))</f>
        <v/>
      </c>
      <c r="F949" t="str">
        <f>TRIM(employee_data!F949)</f>
        <v>Sr. Network Engineer</v>
      </c>
      <c r="G949" t="str">
        <f>TRIM(PROPER(employee_data!G949))</f>
        <v>Stephen Myers</v>
      </c>
      <c r="H949" t="str">
        <f>TRIM(employee_data!H949)</f>
        <v>judith.mccullough@bilearner.com</v>
      </c>
      <c r="I949" t="str">
        <f>TRIM(UPPER(employee_data!I949))</f>
        <v>PYZ</v>
      </c>
      <c r="J949" t="str">
        <f>TRIM(PROPER(employee_data!J949))</f>
        <v>Active</v>
      </c>
      <c r="K949" t="str">
        <f>TRIM(PROPER(employee_data!K949))</f>
        <v>Part-Time</v>
      </c>
      <c r="L949" t="str">
        <f>TRIM(PROPER(employee_data!L949))</f>
        <v>Zone B</v>
      </c>
      <c r="M949" t="str">
        <f>TRIM(PROPER(employee_data!M949))</f>
        <v>Temporary</v>
      </c>
      <c r="N949" t="str">
        <f>TRIM(PROPER(employee_data!N949))</f>
        <v>Unk</v>
      </c>
      <c r="O949" t="str">
        <f>TRIM(employee_data!O949)</f>
        <v/>
      </c>
      <c r="P949" t="str">
        <f>TRIM(PROPER(employee_data!P949))</f>
        <v>It/Is</v>
      </c>
      <c r="Q949" t="str">
        <f>TRIM(PROPER(employee_data!Q949))</f>
        <v>Aerial</v>
      </c>
      <c r="R949" s="2">
        <f>DATEVALUE(TEXT(employee_data!R949,"dd/mm/yyyy"))</f>
        <v>15596</v>
      </c>
      <c r="S949" t="str">
        <f>TRIM(UPPER(employee_data!S949))</f>
        <v>MA</v>
      </c>
      <c r="T949" t="str">
        <f>TRIM(PROPER(employee_data!T949))</f>
        <v>Foreman</v>
      </c>
      <c r="U949" t="str">
        <f>TRIM(PROPER(employee_data!U949))</f>
        <v>Female</v>
      </c>
      <c r="V949" t="str">
        <f>TRIM(employee_data!V949)</f>
        <v>78109</v>
      </c>
      <c r="W949" t="str">
        <f>TRIM(PROPER(employee_data!W949))</f>
        <v>White</v>
      </c>
      <c r="X949" t="str">
        <f>TRIM(PROPER(employee_data!X949))</f>
        <v>Married</v>
      </c>
      <c r="Y949" t="str">
        <f>TRIM(PROPER(employee_data!Y949))</f>
        <v>Exceeds</v>
      </c>
      <c r="Z949" s="4">
        <v>3</v>
      </c>
    </row>
    <row r="950" spans="1:26" x14ac:dyDescent="0.25">
      <c r="A950" t="str">
        <f>TRIM(employee_data!A950)</f>
        <v>1375</v>
      </c>
      <c r="B950" t="str">
        <f>TRIM(PROPER(employee_data!B950))</f>
        <v>Luca</v>
      </c>
      <c r="C950" t="str">
        <f>TRIM(PROPER(employee_data!C950))</f>
        <v>Francis</v>
      </c>
      <c r="D950" s="2">
        <f>DATEVALUE(TEXT(employee_data!D950,"dd/mm/yyyy"))</f>
        <v>44391</v>
      </c>
      <c r="E950" s="2" t="str">
        <f>IFERROR(DATEVALUE(TEXT(employee_data!E950,"dd/mm/yyyy")),TRIM(""))</f>
        <v/>
      </c>
      <c r="F950" t="str">
        <f>TRIM(employee_data!F950)</f>
        <v>Sr. Accountant</v>
      </c>
      <c r="G950" t="str">
        <f>TRIM(PROPER(employee_data!G950))</f>
        <v>Jeremy Anderson</v>
      </c>
      <c r="H950" t="str">
        <f>TRIM(employee_data!H950)</f>
        <v>luca.francis@bilearner.com</v>
      </c>
      <c r="I950" t="str">
        <f>TRIM(UPPER(employee_data!I950))</f>
        <v>PYZ</v>
      </c>
      <c r="J950" t="str">
        <f>TRIM(PROPER(employee_data!J950))</f>
        <v>Active</v>
      </c>
      <c r="K950" t="str">
        <f>TRIM(PROPER(employee_data!K950))</f>
        <v>Contract</v>
      </c>
      <c r="L950" t="str">
        <f>TRIM(PROPER(employee_data!L950))</f>
        <v>Zone B</v>
      </c>
      <c r="M950" t="str">
        <f>TRIM(PROPER(employee_data!M950))</f>
        <v>Full-Time</v>
      </c>
      <c r="N950" t="str">
        <f>TRIM(PROPER(employee_data!N950))</f>
        <v>Unk</v>
      </c>
      <c r="O950" t="str">
        <f>TRIM(employee_data!O950)</f>
        <v/>
      </c>
      <c r="P950" t="str">
        <f>TRIM(PROPER(employee_data!P950))</f>
        <v>Admin Offices</v>
      </c>
      <c r="Q950" t="str">
        <f>TRIM(PROPER(employee_data!Q950))</f>
        <v>Technology / It</v>
      </c>
      <c r="R950" s="2">
        <f>DATEVALUE(TEXT(employee_data!R950,"dd/mm/yyyy"))</f>
        <v>36348</v>
      </c>
      <c r="S950" t="str">
        <f>TRIM(UPPER(employee_data!S950))</f>
        <v>MA</v>
      </c>
      <c r="T950" t="str">
        <f>TRIM(PROPER(employee_data!T950))</f>
        <v>Intern</v>
      </c>
      <c r="U950" t="str">
        <f>TRIM(PROPER(employee_data!U950))</f>
        <v>Female</v>
      </c>
      <c r="V950" t="str">
        <f>TRIM(employee_data!V950)</f>
        <v>1498</v>
      </c>
      <c r="W950" t="str">
        <f>TRIM(PROPER(employee_data!W950))</f>
        <v>Asian</v>
      </c>
      <c r="X950" t="str">
        <f>TRIM(PROPER(employee_data!X950))</f>
        <v>Divorced</v>
      </c>
      <c r="Y950" t="str">
        <f>TRIM(PROPER(employee_data!Y950))</f>
        <v>Exceeds</v>
      </c>
      <c r="Z950" s="4">
        <v>3</v>
      </c>
    </row>
    <row r="951" spans="1:26" x14ac:dyDescent="0.25">
      <c r="A951" t="str">
        <f>TRIM(employee_data!A951)</f>
        <v>1376</v>
      </c>
      <c r="B951" t="str">
        <f>TRIM(PROPER(employee_data!B951))</f>
        <v>Mallory</v>
      </c>
      <c r="C951" t="str">
        <f>TRIM(PROPER(employee_data!C951))</f>
        <v>Figueroa</v>
      </c>
      <c r="D951" s="2">
        <f>DATEVALUE(TEXT(employee_data!D951,"dd/mm/yyyy"))</f>
        <v>43802</v>
      </c>
      <c r="E951" s="2">
        <f>IFERROR(DATEVALUE(TEXT(employee_data!E951,"dd/mm/yyyy")),TRIM(""))</f>
        <v>44602</v>
      </c>
      <c r="F951" t="str">
        <f>TRIM(employee_data!F951)</f>
        <v>Administrative Assistant</v>
      </c>
      <c r="G951" t="str">
        <f>TRIM(PROPER(employee_data!G951))</f>
        <v>Linda Brown</v>
      </c>
      <c r="H951" t="str">
        <f>TRIM(employee_data!H951)</f>
        <v>mallory.figueroa@bilearner.com</v>
      </c>
      <c r="I951" t="str">
        <f>TRIM(UPPER(employee_data!I951))</f>
        <v>CCDR</v>
      </c>
      <c r="J951" t="str">
        <f>TRIM(PROPER(employee_data!J951))</f>
        <v>Active</v>
      </c>
      <c r="K951" t="str">
        <f>TRIM(PROPER(employee_data!K951))</f>
        <v>Full-Time</v>
      </c>
      <c r="L951" t="str">
        <f>TRIM(PROPER(employee_data!L951))</f>
        <v>Zone B</v>
      </c>
      <c r="M951" t="str">
        <f>TRIM(PROPER(employee_data!M951))</f>
        <v>Temporary</v>
      </c>
      <c r="N951" t="str">
        <f>TRIM(PROPER(employee_data!N951))</f>
        <v>Retirement</v>
      </c>
      <c r="O951" t="str">
        <f>TRIM(employee_data!O951)</f>
        <v>Example field consider before old yes on since.</v>
      </c>
      <c r="P951" t="str">
        <f>TRIM(PROPER(employee_data!P951))</f>
        <v>Sales</v>
      </c>
      <c r="Q951" t="str">
        <f>TRIM(PROPER(employee_data!Q951))</f>
        <v>Field Operations</v>
      </c>
      <c r="R951" s="2">
        <f>DATEVALUE(TEXT(employee_data!R951,"dd/mm/yyyy"))</f>
        <v>21527</v>
      </c>
      <c r="S951" t="str">
        <f>TRIM(UPPER(employee_data!S951))</f>
        <v>MA</v>
      </c>
      <c r="T951" t="str">
        <f>TRIM(PROPER(employee_data!T951))</f>
        <v>Supervisor</v>
      </c>
      <c r="U951" t="str">
        <f>TRIM(PROPER(employee_data!U951))</f>
        <v>Female</v>
      </c>
      <c r="V951" t="str">
        <f>TRIM(employee_data!V951)</f>
        <v>30890</v>
      </c>
      <c r="W951" t="str">
        <f>TRIM(PROPER(employee_data!W951))</f>
        <v>Other</v>
      </c>
      <c r="X951" t="str">
        <f>TRIM(PROPER(employee_data!X951))</f>
        <v>Single</v>
      </c>
      <c r="Y951" t="str">
        <f>TRIM(PROPER(employee_data!Y951))</f>
        <v>Exceeds</v>
      </c>
      <c r="Z951" s="4">
        <v>3</v>
      </c>
    </row>
    <row r="952" spans="1:26" x14ac:dyDescent="0.25">
      <c r="A952" t="str">
        <f>TRIM(employee_data!A952)</f>
        <v>1377</v>
      </c>
      <c r="B952" t="str">
        <f>TRIM(PROPER(employee_data!B952))</f>
        <v>Larissa</v>
      </c>
      <c r="C952" t="str">
        <f>TRIM(PROPER(employee_data!C952))</f>
        <v>Douglas</v>
      </c>
      <c r="D952" s="2">
        <f>DATEVALUE(TEXT(employee_data!D952,"dd/mm/yyyy"))</f>
        <v>44258</v>
      </c>
      <c r="E952" s="2">
        <f>IFERROR(DATEVALUE(TEXT(employee_data!E952,"dd/mm/yyyy")),TRIM(""))</f>
        <v>44387</v>
      </c>
      <c r="F952" t="str">
        <f>TRIM(employee_data!F952)</f>
        <v>Administrative Assistant</v>
      </c>
      <c r="G952" t="str">
        <f>TRIM(PROPER(employee_data!G952))</f>
        <v>Harry Ellis</v>
      </c>
      <c r="H952" t="str">
        <f>TRIM(employee_data!H952)</f>
        <v>larissa.douglas@bilearner.com</v>
      </c>
      <c r="I952" t="str">
        <f>TRIM(UPPER(employee_data!I952))</f>
        <v>SVG</v>
      </c>
      <c r="J952" t="str">
        <f>TRIM(PROPER(employee_data!J952))</f>
        <v>Active</v>
      </c>
      <c r="K952" t="str">
        <f>TRIM(PROPER(employee_data!K952))</f>
        <v>Part-Time</v>
      </c>
      <c r="L952" t="str">
        <f>TRIM(PROPER(employee_data!L952))</f>
        <v>Zone A</v>
      </c>
      <c r="M952" t="str">
        <f>TRIM(PROPER(employee_data!M952))</f>
        <v>Full-Time</v>
      </c>
      <c r="N952" t="str">
        <f>TRIM(PROPER(employee_data!N952))</f>
        <v>Resignation</v>
      </c>
      <c r="O952" t="str">
        <f>TRIM(employee_data!O952)</f>
        <v>Current budget certain interview increase.</v>
      </c>
      <c r="P952" t="str">
        <f>TRIM(PROPER(employee_data!P952))</f>
        <v>Admin Offices</v>
      </c>
      <c r="Q952" t="str">
        <f>TRIM(PROPER(employee_data!Q952))</f>
        <v>General - Con</v>
      </c>
      <c r="R952" s="2">
        <f>DATEVALUE(TEXT(employee_data!R952,"dd/mm/yyyy"))</f>
        <v>24976</v>
      </c>
      <c r="S952" t="str">
        <f>TRIM(UPPER(employee_data!S952))</f>
        <v>MA</v>
      </c>
      <c r="T952" t="str">
        <f>TRIM(PROPER(employee_data!T952))</f>
        <v>Technician</v>
      </c>
      <c r="U952" t="str">
        <f>TRIM(PROPER(employee_data!U952))</f>
        <v>Female</v>
      </c>
      <c r="V952" t="str">
        <f>TRIM(employee_data!V952)</f>
        <v>67773</v>
      </c>
      <c r="W952" t="str">
        <f>TRIM(PROPER(employee_data!W952))</f>
        <v>White</v>
      </c>
      <c r="X952" t="str">
        <f>TRIM(PROPER(employee_data!X952))</f>
        <v>Divorced</v>
      </c>
      <c r="Y952" t="str">
        <f>TRIM(PROPER(employee_data!Y952))</f>
        <v>Exceeds</v>
      </c>
      <c r="Z952" s="4">
        <v>3</v>
      </c>
    </row>
    <row r="953" spans="1:26" x14ac:dyDescent="0.25">
      <c r="A953" t="str">
        <f>TRIM(employee_data!A953)</f>
        <v>1378</v>
      </c>
      <c r="B953" t="str">
        <f>TRIM(PROPER(employee_data!B953))</f>
        <v>Konnor</v>
      </c>
      <c r="C953" t="str">
        <f>TRIM(PROPER(employee_data!C953))</f>
        <v>Rivas</v>
      </c>
      <c r="D953" s="2">
        <f>DATEVALUE(TEXT(employee_data!D953,"dd/mm/yyyy"))</f>
        <v>44725</v>
      </c>
      <c r="E953" s="2" t="str">
        <f>IFERROR(DATEVALUE(TEXT(employee_data!E953,"dd/mm/yyyy")),TRIM(""))</f>
        <v/>
      </c>
      <c r="F953" t="str">
        <f>TRIM(employee_data!F953)</f>
        <v>Accountant I</v>
      </c>
      <c r="G953" t="str">
        <f>TRIM(PROPER(employee_data!G953))</f>
        <v>Michael Mathis</v>
      </c>
      <c r="H953" t="str">
        <f>TRIM(employee_data!H953)</f>
        <v>konnor.rivas@bilearner.com</v>
      </c>
      <c r="I953" t="str">
        <f>TRIM(UPPER(employee_data!I953))</f>
        <v>EW</v>
      </c>
      <c r="J953" t="str">
        <f>TRIM(PROPER(employee_data!J953))</f>
        <v>Active</v>
      </c>
      <c r="K953" t="str">
        <f>TRIM(PROPER(employee_data!K953))</f>
        <v>Full-Time</v>
      </c>
      <c r="L953" t="str">
        <f>TRIM(PROPER(employee_data!L953))</f>
        <v>Zone C</v>
      </c>
      <c r="M953" t="str">
        <f>TRIM(PROPER(employee_data!M953))</f>
        <v>Part-Time</v>
      </c>
      <c r="N953" t="str">
        <f>TRIM(PROPER(employee_data!N953))</f>
        <v>Unk</v>
      </c>
      <c r="O953" t="str">
        <f>TRIM(employee_data!O953)</f>
        <v/>
      </c>
      <c r="P953" t="str">
        <f>TRIM(PROPER(employee_data!P953))</f>
        <v>Admin Offices</v>
      </c>
      <c r="Q953" t="str">
        <f>TRIM(PROPER(employee_data!Q953))</f>
        <v>Fielders</v>
      </c>
      <c r="R953" s="2">
        <f>DATEVALUE(TEXT(employee_data!R953,"dd/mm/yyyy"))</f>
        <v>27459</v>
      </c>
      <c r="S953" t="str">
        <f>TRIM(UPPER(employee_data!S953))</f>
        <v>MA</v>
      </c>
      <c r="T953" t="str">
        <f>TRIM(PROPER(employee_data!T953))</f>
        <v>Engineer</v>
      </c>
      <c r="U953" t="str">
        <f>TRIM(PROPER(employee_data!U953))</f>
        <v>Female</v>
      </c>
      <c r="V953" t="str">
        <f>TRIM(employee_data!V953)</f>
        <v>12640</v>
      </c>
      <c r="W953" t="str">
        <f>TRIM(PROPER(employee_data!W953))</f>
        <v>White</v>
      </c>
      <c r="X953" t="str">
        <f>TRIM(PROPER(employee_data!X953))</f>
        <v>Married</v>
      </c>
      <c r="Y953" t="str">
        <f>TRIM(PROPER(employee_data!Y953))</f>
        <v>Pip</v>
      </c>
      <c r="Z953" s="4">
        <v>3</v>
      </c>
    </row>
    <row r="954" spans="1:26" x14ac:dyDescent="0.25">
      <c r="A954" t="str">
        <f>TRIM(employee_data!A954)</f>
        <v>1379</v>
      </c>
      <c r="B954" t="str">
        <f>TRIM(PROPER(employee_data!B954))</f>
        <v>Fernanda</v>
      </c>
      <c r="C954" t="str">
        <f>TRIM(PROPER(employee_data!C954))</f>
        <v>Yu</v>
      </c>
      <c r="D954" s="2">
        <f>DATEVALUE(TEXT(employee_data!D954,"dd/mm/yyyy"))</f>
        <v>44949</v>
      </c>
      <c r="E954" s="2" t="str">
        <f>IFERROR(DATEVALUE(TEXT(employee_data!E954,"dd/mm/yyyy")),TRIM(""))</f>
        <v/>
      </c>
      <c r="F954" t="str">
        <f>TRIM(employee_data!F954)</f>
        <v>Accountant I</v>
      </c>
      <c r="G954" t="str">
        <f>TRIM(PROPER(employee_data!G954))</f>
        <v>Vincent Snyder</v>
      </c>
      <c r="H954" t="str">
        <f>TRIM(employee_data!H954)</f>
        <v>fernanda.yu@bilearner.com</v>
      </c>
      <c r="I954" t="str">
        <f>TRIM(UPPER(employee_data!I954))</f>
        <v>MSC</v>
      </c>
      <c r="J954" t="str">
        <f>TRIM(PROPER(employee_data!J954))</f>
        <v>Active</v>
      </c>
      <c r="K954" t="str">
        <f>TRIM(PROPER(employee_data!K954))</f>
        <v>Part-Time</v>
      </c>
      <c r="L954" t="str">
        <f>TRIM(PROPER(employee_data!L954))</f>
        <v>Zone A</v>
      </c>
      <c r="M954" t="str">
        <f>TRIM(PROPER(employee_data!M954))</f>
        <v>Temporary</v>
      </c>
      <c r="N954" t="str">
        <f>TRIM(PROPER(employee_data!N954))</f>
        <v>Unk</v>
      </c>
      <c r="O954" t="str">
        <f>TRIM(employee_data!O954)</f>
        <v/>
      </c>
      <c r="P954" t="str">
        <f>TRIM(PROPER(employee_data!P954))</f>
        <v>Admin Offices</v>
      </c>
      <c r="Q954" t="str">
        <f>TRIM(PROPER(employee_data!Q954))</f>
        <v>General - Sga</v>
      </c>
      <c r="R954" s="2">
        <f>DATEVALUE(TEXT(employee_data!R954,"dd/mm/yyyy"))</f>
        <v>30976</v>
      </c>
      <c r="S954" t="str">
        <f>TRIM(UPPER(employee_data!S954))</f>
        <v>MA</v>
      </c>
      <c r="T954" t="str">
        <f>TRIM(PROPER(employee_data!T954))</f>
        <v>Supervisor</v>
      </c>
      <c r="U954" t="str">
        <f>TRIM(PROPER(employee_data!U954))</f>
        <v>Male</v>
      </c>
      <c r="V954" t="str">
        <f>TRIM(employee_data!V954)</f>
        <v>64384</v>
      </c>
      <c r="W954" t="str">
        <f>TRIM(PROPER(employee_data!W954))</f>
        <v>White</v>
      </c>
      <c r="X954" t="str">
        <f>TRIM(PROPER(employee_data!X954))</f>
        <v>Widowed</v>
      </c>
      <c r="Y954" t="str">
        <f>TRIM(PROPER(employee_data!Y954))</f>
        <v>Exceeds</v>
      </c>
      <c r="Z954" s="4">
        <v>3</v>
      </c>
    </row>
    <row r="955" spans="1:26" x14ac:dyDescent="0.25">
      <c r="A955" t="str">
        <f>TRIM(employee_data!A955)</f>
        <v>1380</v>
      </c>
      <c r="B955" t="str">
        <f>TRIM(PROPER(employee_data!B955))</f>
        <v>Solomon</v>
      </c>
      <c r="C955" t="str">
        <f>TRIM(PROPER(employee_data!C955))</f>
        <v>Paul</v>
      </c>
      <c r="D955" s="2">
        <f>DATEVALUE(TEXT(employee_data!D955,"dd/mm/yyyy"))</f>
        <v>44080</v>
      </c>
      <c r="E955" s="2" t="str">
        <f>IFERROR(DATEVALUE(TEXT(employee_data!E955,"dd/mm/yyyy")),TRIM(""))</f>
        <v/>
      </c>
      <c r="F955" t="str">
        <f>TRIM(employee_data!F955)</f>
        <v>Accountant I</v>
      </c>
      <c r="G955" t="str">
        <f>TRIM(PROPER(employee_data!G955))</f>
        <v>Mr. Richard Hicks Md</v>
      </c>
      <c r="H955" t="str">
        <f>TRIM(employee_data!H955)</f>
        <v>solomon.paul@bilearner.com</v>
      </c>
      <c r="I955" t="str">
        <f>TRIM(UPPER(employee_data!I955))</f>
        <v>TNS</v>
      </c>
      <c r="J955" t="str">
        <f>TRIM(PROPER(employee_data!J955))</f>
        <v>Active</v>
      </c>
      <c r="K955" t="str">
        <f>TRIM(PROPER(employee_data!K955))</f>
        <v>Part-Time</v>
      </c>
      <c r="L955" t="str">
        <f>TRIM(PROPER(employee_data!L955))</f>
        <v>Zone A</v>
      </c>
      <c r="M955" t="str">
        <f>TRIM(PROPER(employee_data!M955))</f>
        <v>Temporary</v>
      </c>
      <c r="N955" t="str">
        <f>TRIM(PROPER(employee_data!N955))</f>
        <v>Unk</v>
      </c>
      <c r="O955" t="str">
        <f>TRIM(employee_data!O955)</f>
        <v/>
      </c>
      <c r="P955" t="str">
        <f>TRIM(PROPER(employee_data!P955))</f>
        <v>Admin Offices</v>
      </c>
      <c r="Q955" t="str">
        <f>TRIM(PROPER(employee_data!Q955))</f>
        <v>Field Operations</v>
      </c>
      <c r="R955" s="2">
        <f>DATEVALUE(TEXT(employee_data!R955,"dd/mm/yyyy"))</f>
        <v>19483</v>
      </c>
      <c r="S955" t="str">
        <f>TRIM(UPPER(employee_data!S955))</f>
        <v>MA</v>
      </c>
      <c r="T955" t="str">
        <f>TRIM(PROPER(employee_data!T955))</f>
        <v>Laborer</v>
      </c>
      <c r="U955" t="str">
        <f>TRIM(PROPER(employee_data!U955))</f>
        <v>Male</v>
      </c>
      <c r="V955" t="str">
        <f>TRIM(employee_data!V955)</f>
        <v>3676</v>
      </c>
      <c r="W955" t="str">
        <f>TRIM(PROPER(employee_data!W955))</f>
        <v>Hispanic</v>
      </c>
      <c r="X955" t="str">
        <f>TRIM(PROPER(employee_data!X955))</f>
        <v>Single</v>
      </c>
      <c r="Y955" t="str">
        <f>TRIM(PROPER(employee_data!Y955))</f>
        <v>Exceeds</v>
      </c>
      <c r="Z955" s="4">
        <v>3</v>
      </c>
    </row>
    <row r="956" spans="1:26" x14ac:dyDescent="0.25">
      <c r="A956" t="str">
        <f>TRIM(employee_data!A956)</f>
        <v>1381</v>
      </c>
      <c r="B956" t="str">
        <f>TRIM(PROPER(employee_data!B956))</f>
        <v>Emiliano</v>
      </c>
      <c r="C956" t="str">
        <f>TRIM(PROPER(employee_data!C956))</f>
        <v>Young</v>
      </c>
      <c r="D956" s="2">
        <f>DATEVALUE(TEXT(employee_data!D956,"dd/mm/yyyy"))</f>
        <v>44851</v>
      </c>
      <c r="E956" s="2" t="str">
        <f>IFERROR(DATEVALUE(TEXT(employee_data!E956,"dd/mm/yyyy")),TRIM(""))</f>
        <v/>
      </c>
      <c r="F956" t="str">
        <f>TRIM(employee_data!F956)</f>
        <v>Sr. Network Engineer</v>
      </c>
      <c r="G956" t="str">
        <f>TRIM(PROPER(employee_data!G956))</f>
        <v>Chad Crawford</v>
      </c>
      <c r="H956" t="str">
        <f>TRIM(employee_data!H956)</f>
        <v>emiliano.young@bilearner.com</v>
      </c>
      <c r="I956" t="str">
        <f>TRIM(UPPER(employee_data!I956))</f>
        <v>PYZ</v>
      </c>
      <c r="J956" t="str">
        <f>TRIM(PROPER(employee_data!J956))</f>
        <v>Active</v>
      </c>
      <c r="K956" t="str">
        <f>TRIM(PROPER(employee_data!K956))</f>
        <v>Full-Time</v>
      </c>
      <c r="L956" t="str">
        <f>TRIM(PROPER(employee_data!L956))</f>
        <v>Zone A</v>
      </c>
      <c r="M956" t="str">
        <f>TRIM(PROPER(employee_data!M956))</f>
        <v>Temporary</v>
      </c>
      <c r="N956" t="str">
        <f>TRIM(PROPER(employee_data!N956))</f>
        <v>Unk</v>
      </c>
      <c r="O956" t="str">
        <f>TRIM(employee_data!O956)</f>
        <v/>
      </c>
      <c r="P956" t="str">
        <f>TRIM(PROPER(employee_data!P956))</f>
        <v>It/Is</v>
      </c>
      <c r="Q956" t="str">
        <f>TRIM(PROPER(employee_data!Q956))</f>
        <v>Aerial</v>
      </c>
      <c r="R956" s="2">
        <f>DATEVALUE(TEXT(employee_data!R956,"dd/mm/yyyy"))</f>
        <v>36831</v>
      </c>
      <c r="S956" t="str">
        <f>TRIM(UPPER(employee_data!S956))</f>
        <v>MA</v>
      </c>
      <c r="T956" t="str">
        <f>TRIM(PROPER(employee_data!T956))</f>
        <v>Foreman</v>
      </c>
      <c r="U956" t="str">
        <f>TRIM(PROPER(employee_data!U956))</f>
        <v>Female</v>
      </c>
      <c r="V956" t="str">
        <f>TRIM(employee_data!V956)</f>
        <v>71974</v>
      </c>
      <c r="W956" t="str">
        <f>TRIM(PROPER(employee_data!W956))</f>
        <v>Other</v>
      </c>
      <c r="X956" t="str">
        <f>TRIM(PROPER(employee_data!X956))</f>
        <v>Single</v>
      </c>
      <c r="Y956" t="str">
        <f>TRIM(PROPER(employee_data!Y956))</f>
        <v>Pip</v>
      </c>
      <c r="Z956" s="4">
        <v>3</v>
      </c>
    </row>
    <row r="957" spans="1:26" x14ac:dyDescent="0.25">
      <c r="A957" t="str">
        <f>TRIM(employee_data!A957)</f>
        <v>1382</v>
      </c>
      <c r="B957" t="str">
        <f>TRIM(PROPER(employee_data!B957))</f>
        <v>Mason</v>
      </c>
      <c r="C957" t="str">
        <f>TRIM(PROPER(employee_data!C957))</f>
        <v>Ellis</v>
      </c>
      <c r="D957" s="2">
        <f>DATEVALUE(TEXT(employee_data!D957,"dd/mm/yyyy"))</f>
        <v>43623</v>
      </c>
      <c r="E957" s="2" t="str">
        <f>IFERROR(DATEVALUE(TEXT(employee_data!E957,"dd/mm/yyyy")),TRIM(""))</f>
        <v/>
      </c>
      <c r="F957" t="str">
        <f>TRIM(employee_data!F957)</f>
        <v>Sr. Accountant</v>
      </c>
      <c r="G957" t="str">
        <f>TRIM(PROPER(employee_data!G957))</f>
        <v>Ana Henry</v>
      </c>
      <c r="H957" t="str">
        <f>TRIM(employee_data!H957)</f>
        <v>mason.ellis@bilearner.com</v>
      </c>
      <c r="I957" t="str">
        <f>TRIM(UPPER(employee_data!I957))</f>
        <v>TNS</v>
      </c>
      <c r="J957" t="str">
        <f>TRIM(PROPER(employee_data!J957))</f>
        <v>Active</v>
      </c>
      <c r="K957" t="str">
        <f>TRIM(PROPER(employee_data!K957))</f>
        <v>Full-Time</v>
      </c>
      <c r="L957" t="str">
        <f>TRIM(PROPER(employee_data!L957))</f>
        <v>Zone B</v>
      </c>
      <c r="M957" t="str">
        <f>TRIM(PROPER(employee_data!M957))</f>
        <v>Part-Time</v>
      </c>
      <c r="N957" t="str">
        <f>TRIM(PROPER(employee_data!N957))</f>
        <v>Unk</v>
      </c>
      <c r="O957" t="str">
        <f>TRIM(employee_data!O957)</f>
        <v/>
      </c>
      <c r="P957" t="str">
        <f>TRIM(PROPER(employee_data!P957))</f>
        <v>Admin Offices</v>
      </c>
      <c r="Q957" t="str">
        <f>TRIM(PROPER(employee_data!Q957))</f>
        <v>Field Operations</v>
      </c>
      <c r="R957" s="2">
        <f>DATEVALUE(TEXT(employee_data!R957,"dd/mm/yyyy"))</f>
        <v>24913</v>
      </c>
      <c r="S957" t="str">
        <f>TRIM(UPPER(employee_data!S957))</f>
        <v>MA</v>
      </c>
      <c r="T957" t="str">
        <f>TRIM(PROPER(employee_data!T957))</f>
        <v>Supervisor</v>
      </c>
      <c r="U957" t="str">
        <f>TRIM(PROPER(employee_data!U957))</f>
        <v>Female</v>
      </c>
      <c r="V957" t="str">
        <f>TRIM(employee_data!V957)</f>
        <v>27614</v>
      </c>
      <c r="W957" t="str">
        <f>TRIM(PROPER(employee_data!W957))</f>
        <v>White</v>
      </c>
      <c r="X957" t="str">
        <f>TRIM(PROPER(employee_data!X957))</f>
        <v>Widowed</v>
      </c>
      <c r="Y957" t="str">
        <f>TRIM(PROPER(employee_data!Y957))</f>
        <v>Exceeds</v>
      </c>
      <c r="Z957" s="4">
        <v>3</v>
      </c>
    </row>
    <row r="958" spans="1:26" x14ac:dyDescent="0.25">
      <c r="A958" t="str">
        <f>TRIM(employee_data!A958)</f>
        <v>1383</v>
      </c>
      <c r="B958" t="str">
        <f>TRIM(PROPER(employee_data!B958))</f>
        <v>Athena</v>
      </c>
      <c r="C958" t="str">
        <f>TRIM(PROPER(employee_data!C958))</f>
        <v>Moore</v>
      </c>
      <c r="D958" s="2">
        <f>DATEVALUE(TEXT(employee_data!D958,"dd/mm/yyyy"))</f>
        <v>44589</v>
      </c>
      <c r="E958" s="2">
        <f>IFERROR(DATEVALUE(TEXT(employee_data!E958,"dd/mm/yyyy")),TRIM(""))</f>
        <v>44820</v>
      </c>
      <c r="F958" t="str">
        <f>TRIM(employee_data!F958)</f>
        <v>Sr. Accountant</v>
      </c>
      <c r="G958" t="str">
        <f>TRIM(PROPER(employee_data!G958))</f>
        <v>Alan Rios</v>
      </c>
      <c r="H958" t="str">
        <f>TRIM(employee_data!H958)</f>
        <v>athena.moore@bilearner.com</v>
      </c>
      <c r="I958" t="str">
        <f>TRIM(UPPER(employee_data!I958))</f>
        <v>BPC</v>
      </c>
      <c r="J958" t="str">
        <f>TRIM(PROPER(employee_data!J958))</f>
        <v>Active</v>
      </c>
      <c r="K958" t="str">
        <f>TRIM(PROPER(employee_data!K958))</f>
        <v>Contract</v>
      </c>
      <c r="L958" t="str">
        <f>TRIM(PROPER(employee_data!L958))</f>
        <v>Zone C</v>
      </c>
      <c r="M958" t="str">
        <f>TRIM(PROPER(employee_data!M958))</f>
        <v>Part-Time</v>
      </c>
      <c r="N958" t="str">
        <f>TRIM(PROPER(employee_data!N958))</f>
        <v>Resignation</v>
      </c>
      <c r="O958" t="str">
        <f>TRIM(employee_data!O958)</f>
        <v>Affect bar himself mention serious.</v>
      </c>
      <c r="P958" t="str">
        <f>TRIM(PROPER(employee_data!P958))</f>
        <v>Admin Offices</v>
      </c>
      <c r="Q958" t="str">
        <f>TRIM(PROPER(employee_data!Q958))</f>
        <v>General - Con</v>
      </c>
      <c r="R958" s="2">
        <f>DATEVALUE(TEXT(employee_data!R958,"dd/mm/yyyy"))</f>
        <v>34617</v>
      </c>
      <c r="S958" t="str">
        <f>TRIM(UPPER(employee_data!S958))</f>
        <v>MA</v>
      </c>
      <c r="T958" t="str">
        <f>TRIM(PROPER(employee_data!T958))</f>
        <v>Technician</v>
      </c>
      <c r="U958" t="str">
        <f>TRIM(PROPER(employee_data!U958))</f>
        <v>Female</v>
      </c>
      <c r="V958" t="str">
        <f>TRIM(employee_data!V958)</f>
        <v>88549</v>
      </c>
      <c r="W958" t="str">
        <f>TRIM(PROPER(employee_data!W958))</f>
        <v>Hispanic</v>
      </c>
      <c r="X958" t="str">
        <f>TRIM(PROPER(employee_data!X958))</f>
        <v>Divorced</v>
      </c>
      <c r="Y958" t="str">
        <f>TRIM(PROPER(employee_data!Y958))</f>
        <v>Exceeds</v>
      </c>
      <c r="Z958" s="4">
        <v>3</v>
      </c>
    </row>
    <row r="959" spans="1:26" x14ac:dyDescent="0.25">
      <c r="A959" t="str">
        <f>TRIM(employee_data!A959)</f>
        <v>1384</v>
      </c>
      <c r="B959" t="str">
        <f>TRIM(PROPER(employee_data!B959))</f>
        <v>Karla</v>
      </c>
      <c r="C959" t="str">
        <f>TRIM(PROPER(employee_data!C959))</f>
        <v>Farrell</v>
      </c>
      <c r="D959" s="2">
        <f>DATEVALUE(TEXT(employee_data!D959,"dd/mm/yyyy"))</f>
        <v>44013</v>
      </c>
      <c r="E959" s="2">
        <f>IFERROR(DATEVALUE(TEXT(employee_data!E959,"dd/mm/yyyy")),TRIM(""))</f>
        <v>44260</v>
      </c>
      <c r="F959" t="str">
        <f>TRIM(employee_data!F959)</f>
        <v>Administrative Assistant</v>
      </c>
      <c r="G959" t="str">
        <f>TRIM(PROPER(employee_data!G959))</f>
        <v>Mrs. Tammy Ballard</v>
      </c>
      <c r="H959" t="str">
        <f>TRIM(employee_data!H959)</f>
        <v>karla.farrell@bilearner.com</v>
      </c>
      <c r="I959" t="str">
        <f>TRIM(UPPER(employee_data!I959))</f>
        <v>CCDR</v>
      </c>
      <c r="J959" t="str">
        <f>TRIM(PROPER(employee_data!J959))</f>
        <v>Active</v>
      </c>
      <c r="K959" t="str">
        <f>TRIM(PROPER(employee_data!K959))</f>
        <v>Part-Time</v>
      </c>
      <c r="L959" t="str">
        <f>TRIM(PROPER(employee_data!L959))</f>
        <v>Zone B</v>
      </c>
      <c r="M959" t="str">
        <f>TRIM(PROPER(employee_data!M959))</f>
        <v>Full-Time</v>
      </c>
      <c r="N959" t="str">
        <f>TRIM(PROPER(employee_data!N959))</f>
        <v>Resignation</v>
      </c>
      <c r="O959" t="str">
        <f>TRIM(employee_data!O959)</f>
        <v>Thousand every job spring more store.</v>
      </c>
      <c r="P959" t="str">
        <f>TRIM(PROPER(employee_data!P959))</f>
        <v>Admin Offices</v>
      </c>
      <c r="Q959" t="str">
        <f>TRIM(PROPER(employee_data!Q959))</f>
        <v>Field Operations</v>
      </c>
      <c r="R959" s="2">
        <f>DATEVALUE(TEXT(employee_data!R959,"dd/mm/yyyy"))</f>
        <v>20526</v>
      </c>
      <c r="S959" t="str">
        <f>TRIM(UPPER(employee_data!S959))</f>
        <v>MA</v>
      </c>
      <c r="T959" t="str">
        <f>TRIM(PROPER(employee_data!T959))</f>
        <v>Groundman</v>
      </c>
      <c r="U959" t="str">
        <f>TRIM(PROPER(employee_data!U959))</f>
        <v>Female</v>
      </c>
      <c r="V959" t="str">
        <f>TRIM(employee_data!V959)</f>
        <v>14083</v>
      </c>
      <c r="W959" t="str">
        <f>TRIM(PROPER(employee_data!W959))</f>
        <v>Other</v>
      </c>
      <c r="X959" t="str">
        <f>TRIM(PROPER(employee_data!X959))</f>
        <v>Single</v>
      </c>
      <c r="Y959" t="str">
        <f>TRIM(PROPER(employee_data!Y959))</f>
        <v>Pip</v>
      </c>
      <c r="Z959" s="4">
        <v>3</v>
      </c>
    </row>
    <row r="960" spans="1:26" x14ac:dyDescent="0.25">
      <c r="A960" t="str">
        <f>TRIM(employee_data!A960)</f>
        <v>1385</v>
      </c>
      <c r="B960" t="str">
        <f>TRIM(PROPER(employee_data!B960))</f>
        <v>Anderson</v>
      </c>
      <c r="C960" t="str">
        <f>TRIM(PROPER(employee_data!C960))</f>
        <v>Meadows</v>
      </c>
      <c r="D960" s="2">
        <f>DATEVALUE(TEXT(employee_data!D960,"dd/mm/yyyy"))</f>
        <v>43981</v>
      </c>
      <c r="E960" s="2" t="str">
        <f>IFERROR(DATEVALUE(TEXT(employee_data!E960,"dd/mm/yyyy")),TRIM(""))</f>
        <v/>
      </c>
      <c r="F960" t="str">
        <f>TRIM(employee_data!F960)</f>
        <v>Administrative Assistant</v>
      </c>
      <c r="G960" t="str">
        <f>TRIM(PROPER(employee_data!G960))</f>
        <v>Brittany Glover</v>
      </c>
      <c r="H960" t="str">
        <f>TRIM(employee_data!H960)</f>
        <v>anderson.meadows@bilearner.com</v>
      </c>
      <c r="I960" t="str">
        <f>TRIM(UPPER(employee_data!I960))</f>
        <v>SVG</v>
      </c>
      <c r="J960" t="str">
        <f>TRIM(PROPER(employee_data!J960))</f>
        <v>Active</v>
      </c>
      <c r="K960" t="str">
        <f>TRIM(PROPER(employee_data!K960))</f>
        <v>Full-Time</v>
      </c>
      <c r="L960" t="str">
        <f>TRIM(PROPER(employee_data!L960))</f>
        <v>Zone C</v>
      </c>
      <c r="M960" t="str">
        <f>TRIM(PROPER(employee_data!M960))</f>
        <v>Part-Time</v>
      </c>
      <c r="N960" t="str">
        <f>TRIM(PROPER(employee_data!N960))</f>
        <v>Unk</v>
      </c>
      <c r="O960" t="str">
        <f>TRIM(employee_data!O960)</f>
        <v/>
      </c>
      <c r="P960" t="str">
        <f>TRIM(PROPER(employee_data!P960))</f>
        <v>Admin Offices</v>
      </c>
      <c r="Q960" t="str">
        <f>TRIM(PROPER(employee_data!Q960))</f>
        <v>Field Operations</v>
      </c>
      <c r="R960" s="2">
        <f>DATEVALUE(TEXT(employee_data!R960,"dd/mm/yyyy"))</f>
        <v>24236</v>
      </c>
      <c r="S960" t="str">
        <f>TRIM(UPPER(employee_data!S960))</f>
        <v>MA</v>
      </c>
      <c r="T960" t="str">
        <f>TRIM(PROPER(employee_data!T960))</f>
        <v>Laborer</v>
      </c>
      <c r="U960" t="str">
        <f>TRIM(PROPER(employee_data!U960))</f>
        <v>Female</v>
      </c>
      <c r="V960" t="str">
        <f>TRIM(employee_data!V960)</f>
        <v>37965</v>
      </c>
      <c r="W960" t="str">
        <f>TRIM(PROPER(employee_data!W960))</f>
        <v>Hispanic</v>
      </c>
      <c r="X960" t="str">
        <f>TRIM(PROPER(employee_data!X960))</f>
        <v>Divorced</v>
      </c>
      <c r="Y960" t="str">
        <f>TRIM(PROPER(employee_data!Y960))</f>
        <v>Pip</v>
      </c>
      <c r="Z960" s="4">
        <v>3</v>
      </c>
    </row>
    <row r="961" spans="1:26" x14ac:dyDescent="0.25">
      <c r="A961" t="str">
        <f>TRIM(employee_data!A961)</f>
        <v>1386</v>
      </c>
      <c r="B961" t="str">
        <f>TRIM(PROPER(employee_data!B961))</f>
        <v>Jacey</v>
      </c>
      <c r="C961" t="str">
        <f>TRIM(PROPER(employee_data!C961))</f>
        <v>Braun</v>
      </c>
      <c r="D961" s="2">
        <f>DATEVALUE(TEXT(employee_data!D961,"dd/mm/yyyy"))</f>
        <v>43743</v>
      </c>
      <c r="E961" s="2">
        <f>IFERROR(DATEVALUE(TEXT(employee_data!E961,"dd/mm/yyyy")),TRIM(""))</f>
        <v>44961</v>
      </c>
      <c r="F961" t="str">
        <f>TRIM(employee_data!F961)</f>
        <v>Accountant I</v>
      </c>
      <c r="G961" t="str">
        <f>TRIM(PROPER(employee_data!G961))</f>
        <v>Joseph Edwards</v>
      </c>
      <c r="H961" t="str">
        <f>TRIM(employee_data!H961)</f>
        <v>jacey.braun@bilearner.com</v>
      </c>
      <c r="I961" t="str">
        <f>TRIM(UPPER(employee_data!I961))</f>
        <v>EW</v>
      </c>
      <c r="J961" t="str">
        <f>TRIM(PROPER(employee_data!J961))</f>
        <v>Active</v>
      </c>
      <c r="K961" t="str">
        <f>TRIM(PROPER(employee_data!K961))</f>
        <v>Contract</v>
      </c>
      <c r="L961" t="str">
        <f>TRIM(PROPER(employee_data!L961))</f>
        <v>Zone C</v>
      </c>
      <c r="M961" t="str">
        <f>TRIM(PROPER(employee_data!M961))</f>
        <v>Full-Time</v>
      </c>
      <c r="N961" t="str">
        <f>TRIM(PROPER(employee_data!N961))</f>
        <v>Involuntary</v>
      </c>
      <c r="O961" t="str">
        <f>TRIM(employee_data!O961)</f>
        <v>Realize view write beautiful.</v>
      </c>
      <c r="P961" t="str">
        <f>TRIM(PROPER(employee_data!P961))</f>
        <v>Admin Offices</v>
      </c>
      <c r="Q961" t="str">
        <f>TRIM(PROPER(employee_data!Q961))</f>
        <v>General - Con</v>
      </c>
      <c r="R961" s="2">
        <f>DATEVALUE(TEXT(employee_data!R961,"dd/mm/yyyy"))</f>
        <v>27991</v>
      </c>
      <c r="S961" t="str">
        <f>TRIM(UPPER(employee_data!S961))</f>
        <v>MA</v>
      </c>
      <c r="T961" t="str">
        <f>TRIM(PROPER(employee_data!T961))</f>
        <v>Technician</v>
      </c>
      <c r="U961" t="str">
        <f>TRIM(PROPER(employee_data!U961))</f>
        <v>Female</v>
      </c>
      <c r="V961" t="str">
        <f>TRIM(employee_data!V961)</f>
        <v>13405</v>
      </c>
      <c r="W961" t="str">
        <f>TRIM(PROPER(employee_data!W961))</f>
        <v>White</v>
      </c>
      <c r="X961" t="str">
        <f>TRIM(PROPER(employee_data!X961))</f>
        <v>Married</v>
      </c>
      <c r="Y961" t="str">
        <f>TRIM(PROPER(employee_data!Y961))</f>
        <v>Exceeds</v>
      </c>
      <c r="Z961" s="4">
        <v>3</v>
      </c>
    </row>
    <row r="962" spans="1:26" x14ac:dyDescent="0.25">
      <c r="A962" t="str">
        <f>TRIM(employee_data!A962)</f>
        <v>1387</v>
      </c>
      <c r="B962" t="str">
        <f>TRIM(PROPER(employee_data!B962))</f>
        <v>Nathan</v>
      </c>
      <c r="C962" t="str">
        <f>TRIM(PROPER(employee_data!C962))</f>
        <v>Kline</v>
      </c>
      <c r="D962" s="2">
        <f>DATEVALUE(TEXT(employee_data!D962,"dd/mm/yyyy"))</f>
        <v>44506</v>
      </c>
      <c r="E962" s="2">
        <f>IFERROR(DATEVALUE(TEXT(employee_data!E962,"dd/mm/yyyy")),TRIM(""))</f>
        <v>45036</v>
      </c>
      <c r="F962" t="str">
        <f>TRIM(employee_data!F962)</f>
        <v>Accountant I</v>
      </c>
      <c r="G962" t="str">
        <f>TRIM(PROPER(employee_data!G962))</f>
        <v>Sean Hall</v>
      </c>
      <c r="H962" t="str">
        <f>TRIM(employee_data!H962)</f>
        <v>nathan.kline@bilearner.com</v>
      </c>
      <c r="I962" t="str">
        <f>TRIM(UPPER(employee_data!I962))</f>
        <v>MSC</v>
      </c>
      <c r="J962" t="str">
        <f>TRIM(PROPER(employee_data!J962))</f>
        <v>Active</v>
      </c>
      <c r="K962" t="str">
        <f>TRIM(PROPER(employee_data!K962))</f>
        <v>Contract</v>
      </c>
      <c r="L962" t="str">
        <f>TRIM(PROPER(employee_data!L962))</f>
        <v>Zone B</v>
      </c>
      <c r="M962" t="str">
        <f>TRIM(PROPER(employee_data!M962))</f>
        <v>Full-Time</v>
      </c>
      <c r="N962" t="str">
        <f>TRIM(PROPER(employee_data!N962))</f>
        <v>Voluntary</v>
      </c>
      <c r="O962" t="str">
        <f>TRIM(employee_data!O962)</f>
        <v>Training run sport prevent toward yet.</v>
      </c>
      <c r="P962" t="str">
        <f>TRIM(PROPER(employee_data!P962))</f>
        <v>Admin Offices</v>
      </c>
      <c r="Q962" t="str">
        <f>TRIM(PROPER(employee_data!Q962))</f>
        <v>General - Con</v>
      </c>
      <c r="R962" s="2">
        <f>DATEVALUE(TEXT(employee_data!R962,"dd/mm/yyyy"))</f>
        <v>18867</v>
      </c>
      <c r="S962" t="str">
        <f>TRIM(UPPER(employee_data!S962))</f>
        <v>MA</v>
      </c>
      <c r="T962" t="str">
        <f>TRIM(PROPER(employee_data!T962))</f>
        <v>Laborer</v>
      </c>
      <c r="U962" t="str">
        <f>TRIM(PROPER(employee_data!U962))</f>
        <v>Male</v>
      </c>
      <c r="V962" t="str">
        <f>TRIM(employee_data!V962)</f>
        <v>63614</v>
      </c>
      <c r="W962" t="str">
        <f>TRIM(PROPER(employee_data!W962))</f>
        <v>Hispanic</v>
      </c>
      <c r="X962" t="str">
        <f>TRIM(PROPER(employee_data!X962))</f>
        <v>Divorced</v>
      </c>
      <c r="Y962" t="str">
        <f>TRIM(PROPER(employee_data!Y962))</f>
        <v>Pip</v>
      </c>
      <c r="Z962" s="4">
        <v>3</v>
      </c>
    </row>
    <row r="963" spans="1:26" x14ac:dyDescent="0.25">
      <c r="A963" t="str">
        <f>TRIM(employee_data!A963)</f>
        <v>1388</v>
      </c>
      <c r="B963" t="str">
        <f>TRIM(PROPER(employee_data!B963))</f>
        <v>Gabriella</v>
      </c>
      <c r="C963" t="str">
        <f>TRIM(PROPER(employee_data!C963))</f>
        <v>Benitez</v>
      </c>
      <c r="D963" s="2">
        <f>DATEVALUE(TEXT(employee_data!D963,"dd/mm/yyyy"))</f>
        <v>43594</v>
      </c>
      <c r="E963" s="2">
        <f>IFERROR(DATEVALUE(TEXT(employee_data!E963,"dd/mm/yyyy")),TRIM(""))</f>
        <v>43958</v>
      </c>
      <c r="F963" t="str">
        <f>TRIM(employee_data!F963)</f>
        <v>Accountant I</v>
      </c>
      <c r="G963" t="str">
        <f>TRIM(PROPER(employee_data!G963))</f>
        <v>Jamie Gardner</v>
      </c>
      <c r="H963" t="str">
        <f>TRIM(employee_data!H963)</f>
        <v>gabriella.benitez@bilearner.com</v>
      </c>
      <c r="I963" t="str">
        <f>TRIM(UPPER(employee_data!I963))</f>
        <v>TNS</v>
      </c>
      <c r="J963" t="str">
        <f>TRIM(PROPER(employee_data!J963))</f>
        <v>Active</v>
      </c>
      <c r="K963" t="str">
        <f>TRIM(PROPER(employee_data!K963))</f>
        <v>Part-Time</v>
      </c>
      <c r="L963" t="str">
        <f>TRIM(PROPER(employee_data!L963))</f>
        <v>Zone B</v>
      </c>
      <c r="M963" t="str">
        <f>TRIM(PROPER(employee_data!M963))</f>
        <v>Full-Time</v>
      </c>
      <c r="N963" t="str">
        <f>TRIM(PROPER(employee_data!N963))</f>
        <v>Resignation</v>
      </c>
      <c r="O963" t="str">
        <f>TRIM(employee_data!O963)</f>
        <v>Approach better little check.</v>
      </c>
      <c r="P963" t="str">
        <f>TRIM(PROPER(employee_data!P963))</f>
        <v>Admin Offices</v>
      </c>
      <c r="Q963" t="str">
        <f>TRIM(PROPER(employee_data!Q963))</f>
        <v>Field Operations</v>
      </c>
      <c r="R963" s="2">
        <f>DATEVALUE(TEXT(employee_data!R963,"dd/mm/yyyy"))</f>
        <v>25925</v>
      </c>
      <c r="S963" t="str">
        <f>TRIM(UPPER(employee_data!S963))</f>
        <v>MA</v>
      </c>
      <c r="T963" t="str">
        <f>TRIM(PROPER(employee_data!T963))</f>
        <v>Construction Manager</v>
      </c>
      <c r="U963" t="str">
        <f>TRIM(PROPER(employee_data!U963))</f>
        <v>Female</v>
      </c>
      <c r="V963" t="str">
        <f>TRIM(employee_data!V963)</f>
        <v>31721</v>
      </c>
      <c r="W963" t="str">
        <f>TRIM(PROPER(employee_data!W963))</f>
        <v>Black</v>
      </c>
      <c r="X963" t="str">
        <f>TRIM(PROPER(employee_data!X963))</f>
        <v>Single</v>
      </c>
      <c r="Y963" t="str">
        <f>TRIM(PROPER(employee_data!Y963))</f>
        <v>Exceeds</v>
      </c>
      <c r="Z963" s="4">
        <v>3</v>
      </c>
    </row>
    <row r="964" spans="1:26" x14ac:dyDescent="0.25">
      <c r="A964" t="str">
        <f>TRIM(employee_data!A964)</f>
        <v>1389</v>
      </c>
      <c r="B964" t="str">
        <f>TRIM(PROPER(employee_data!B964))</f>
        <v>Juan</v>
      </c>
      <c r="C964" t="str">
        <f>TRIM(PROPER(employee_data!C964))</f>
        <v>Gonzalez</v>
      </c>
      <c r="D964" s="2">
        <f>DATEVALUE(TEXT(employee_data!D964,"dd/mm/yyyy"))</f>
        <v>43766</v>
      </c>
      <c r="E964" s="2" t="str">
        <f>IFERROR(DATEVALUE(TEXT(employee_data!E964,"dd/mm/yyyy")),TRIM(""))</f>
        <v/>
      </c>
      <c r="F964" t="str">
        <f>TRIM(employee_data!F964)</f>
        <v>Production Technician II</v>
      </c>
      <c r="G964" t="str">
        <f>TRIM(PROPER(employee_data!G964))</f>
        <v>James Hines</v>
      </c>
      <c r="H964" t="str">
        <f>TRIM(employee_data!H964)</f>
        <v>juan.gonzalez@bilearner.com</v>
      </c>
      <c r="I964" t="str">
        <f>TRIM(UPPER(employee_data!I964))</f>
        <v>NEL</v>
      </c>
      <c r="J964" t="str">
        <f>TRIM(PROPER(employee_data!J964))</f>
        <v>Active</v>
      </c>
      <c r="K964" t="str">
        <f>TRIM(PROPER(employee_data!K964))</f>
        <v>Part-Time</v>
      </c>
      <c r="L964" t="str">
        <f>TRIM(PROPER(employee_data!L964))</f>
        <v>Zone A</v>
      </c>
      <c r="M964" t="str">
        <f>TRIM(PROPER(employee_data!M964))</f>
        <v>Full-Time</v>
      </c>
      <c r="N964" t="str">
        <f>TRIM(PROPER(employee_data!N964))</f>
        <v>Unk</v>
      </c>
      <c r="O964" t="str">
        <f>TRIM(employee_data!O964)</f>
        <v/>
      </c>
      <c r="P964" t="str">
        <f>TRIM(PROPER(employee_data!P964))</f>
        <v>Production</v>
      </c>
      <c r="Q964" t="str">
        <f>TRIM(PROPER(employee_data!Q964))</f>
        <v>Isp</v>
      </c>
      <c r="R964" s="2">
        <f>DATEVALUE(TEXT(employee_data!R964,"dd/mm/yyyy"))</f>
        <v>22961</v>
      </c>
      <c r="S964" t="str">
        <f>TRIM(UPPER(employee_data!S964))</f>
        <v>MA</v>
      </c>
      <c r="T964" t="str">
        <f>TRIM(PROPER(employee_data!T964))</f>
        <v>Manager</v>
      </c>
      <c r="U964" t="str">
        <f>TRIM(PROPER(employee_data!U964))</f>
        <v>Male</v>
      </c>
      <c r="V964" t="str">
        <f>TRIM(employee_data!V964)</f>
        <v>2128</v>
      </c>
      <c r="W964" t="str">
        <f>TRIM(PROPER(employee_data!W964))</f>
        <v>Hispanic</v>
      </c>
      <c r="X964" t="str">
        <f>TRIM(PROPER(employee_data!X964))</f>
        <v>Widowed</v>
      </c>
      <c r="Y964" t="str">
        <f>TRIM(PROPER(employee_data!Y964))</f>
        <v>Exceeds</v>
      </c>
      <c r="Z964" s="4">
        <v>3</v>
      </c>
    </row>
    <row r="965" spans="1:26" x14ac:dyDescent="0.25">
      <c r="A965" t="str">
        <f>TRIM(employee_data!A965)</f>
        <v>1390</v>
      </c>
      <c r="B965" t="str">
        <f>TRIM(PROPER(employee_data!B965))</f>
        <v>Cayo</v>
      </c>
      <c r="C965" t="str">
        <f>TRIM(PROPER(employee_data!C965))</f>
        <v>Gonzalez</v>
      </c>
      <c r="D965" s="2">
        <f>DATEVALUE(TEXT(employee_data!D965,"dd/mm/yyyy"))</f>
        <v>43476</v>
      </c>
      <c r="E965" s="2" t="str">
        <f>IFERROR(DATEVALUE(TEXT(employee_data!E965,"dd/mm/yyyy")),TRIM(""))</f>
        <v/>
      </c>
      <c r="F965" t="str">
        <f>TRIM(employee_data!F965)</f>
        <v>Production Technician I</v>
      </c>
      <c r="G965" t="str">
        <f>TRIM(PROPER(employee_data!G965))</f>
        <v>Matthew Allen</v>
      </c>
      <c r="H965" t="str">
        <f>TRIM(employee_data!H965)</f>
        <v>cayo.gonzalez@bilearner.com</v>
      </c>
      <c r="I965" t="str">
        <f>TRIM(UPPER(employee_data!I965))</f>
        <v>SVG</v>
      </c>
      <c r="J965" t="str">
        <f>TRIM(PROPER(employee_data!J965))</f>
        <v>Active</v>
      </c>
      <c r="K965" t="str">
        <f>TRIM(PROPER(employee_data!K965))</f>
        <v>Contract</v>
      </c>
      <c r="L965" t="str">
        <f>TRIM(PROPER(employee_data!L965))</f>
        <v>Zone C</v>
      </c>
      <c r="M965" t="str">
        <f>TRIM(PROPER(employee_data!M965))</f>
        <v>Part-Time</v>
      </c>
      <c r="N965" t="str">
        <f>TRIM(PROPER(employee_data!N965))</f>
        <v>Unk</v>
      </c>
      <c r="O965" t="str">
        <f>TRIM(employee_data!O965)</f>
        <v/>
      </c>
      <c r="P965" t="str">
        <f>TRIM(PROPER(employee_data!P965))</f>
        <v>Production</v>
      </c>
      <c r="Q965" t="str">
        <f>TRIM(PROPER(employee_data!Q965))</f>
        <v>General - Con</v>
      </c>
      <c r="R965" s="2">
        <f>DATEVALUE(TEXT(employee_data!R965,"dd/mm/yyyy"))</f>
        <v>20444</v>
      </c>
      <c r="S965" t="str">
        <f>TRIM(UPPER(employee_data!S965))</f>
        <v>MA</v>
      </c>
      <c r="T965" t="str">
        <f>TRIM(PROPER(employee_data!T965))</f>
        <v>Lineman</v>
      </c>
      <c r="U965" t="str">
        <f>TRIM(PROPER(employee_data!U965))</f>
        <v>Male</v>
      </c>
      <c r="V965" t="str">
        <f>TRIM(employee_data!V965)</f>
        <v>2108</v>
      </c>
      <c r="W965" t="str">
        <f>TRIM(PROPER(employee_data!W965))</f>
        <v>Asian</v>
      </c>
      <c r="X965" t="str">
        <f>TRIM(PROPER(employee_data!X965))</f>
        <v>Married</v>
      </c>
      <c r="Y965" t="str">
        <f>TRIM(PROPER(employee_data!Y965))</f>
        <v>Exceeds</v>
      </c>
      <c r="Z965" s="4">
        <v>3</v>
      </c>
    </row>
    <row r="966" spans="1:26" x14ac:dyDescent="0.25">
      <c r="A966" t="str">
        <f>TRIM(employee_data!A966)</f>
        <v>1391</v>
      </c>
      <c r="B966" t="str">
        <f>TRIM(PROPER(employee_data!B966))</f>
        <v>Taylor</v>
      </c>
      <c r="C966" t="str">
        <f>TRIM(PROPER(employee_data!C966))</f>
        <v>Sparks</v>
      </c>
      <c r="D966" s="2">
        <f>DATEVALUE(TEXT(employee_data!D966,"dd/mm/yyyy"))</f>
        <v>43923</v>
      </c>
      <c r="E966" s="2" t="str">
        <f>IFERROR(DATEVALUE(TEXT(employee_data!E966,"dd/mm/yyyy")),TRIM(""))</f>
        <v/>
      </c>
      <c r="F966" t="str">
        <f>TRIM(employee_data!F966)</f>
        <v>Production Technician I</v>
      </c>
      <c r="G966" t="str">
        <f>TRIM(PROPER(employee_data!G966))</f>
        <v>Janet Jones</v>
      </c>
      <c r="H966" t="str">
        <f>TRIM(employee_data!H966)</f>
        <v>taylor.sparks@bilearner.com</v>
      </c>
      <c r="I966" t="str">
        <f>TRIM(UPPER(employee_data!I966))</f>
        <v>MSC</v>
      </c>
      <c r="J966" t="str">
        <f>TRIM(PROPER(employee_data!J966))</f>
        <v>Active</v>
      </c>
      <c r="K966" t="str">
        <f>TRIM(PROPER(employee_data!K966))</f>
        <v>Contract</v>
      </c>
      <c r="L966" t="str">
        <f>TRIM(PROPER(employee_data!L966))</f>
        <v>Zone A</v>
      </c>
      <c r="M966" t="str">
        <f>TRIM(PROPER(employee_data!M966))</f>
        <v>Temporary</v>
      </c>
      <c r="N966" t="str">
        <f>TRIM(PROPER(employee_data!N966))</f>
        <v>Unk</v>
      </c>
      <c r="O966" t="str">
        <f>TRIM(employee_data!O966)</f>
        <v/>
      </c>
      <c r="P966" t="str">
        <f>TRIM(PROPER(employee_data!P966))</f>
        <v>Production</v>
      </c>
      <c r="Q966" t="str">
        <f>TRIM(PROPER(employee_data!Q966))</f>
        <v>Wireless</v>
      </c>
      <c r="R966" s="2">
        <f>DATEVALUE(TEXT(employee_data!R966,"dd/mm/yyyy"))</f>
        <v>15298</v>
      </c>
      <c r="S966" t="str">
        <f>TRIM(UPPER(employee_data!S966))</f>
        <v>MA</v>
      </c>
      <c r="T966" t="str">
        <f>TRIM(PROPER(employee_data!T966))</f>
        <v>Supervisor</v>
      </c>
      <c r="U966" t="str">
        <f>TRIM(PROPER(employee_data!U966))</f>
        <v>Female</v>
      </c>
      <c r="V966" t="str">
        <f>TRIM(employee_data!V966)</f>
        <v>2093</v>
      </c>
      <c r="W966" t="str">
        <f>TRIM(PROPER(employee_data!W966))</f>
        <v>Other</v>
      </c>
      <c r="X966" t="str">
        <f>TRIM(PROPER(employee_data!X966))</f>
        <v>Single</v>
      </c>
      <c r="Y966" t="str">
        <f>TRIM(PROPER(employee_data!Y966))</f>
        <v>Needs Improvement</v>
      </c>
      <c r="Z966" s="4">
        <v>3</v>
      </c>
    </row>
    <row r="967" spans="1:26" x14ac:dyDescent="0.25">
      <c r="A967" t="str">
        <f>TRIM(employee_data!A967)</f>
        <v>1392</v>
      </c>
      <c r="B967" t="str">
        <f>TRIM(PROPER(employee_data!B967))</f>
        <v>Jeanette</v>
      </c>
      <c r="C967" t="str">
        <f>TRIM(PROPER(employee_data!C967))</f>
        <v>Tippett</v>
      </c>
      <c r="D967" s="2">
        <f>DATEVALUE(TEXT(employee_data!D967,"dd/mm/yyyy"))</f>
        <v>43623</v>
      </c>
      <c r="E967" s="2">
        <f>IFERROR(DATEVALUE(TEXT(employee_data!E967,"dd/mm/yyyy")),TRIM(""))</f>
        <v>43692</v>
      </c>
      <c r="F967" t="str">
        <f>TRIM(employee_data!F967)</f>
        <v>Production Technician I</v>
      </c>
      <c r="G967" t="str">
        <f>TRIM(PROPER(employee_data!G967))</f>
        <v>David Stephens</v>
      </c>
      <c r="H967" t="str">
        <f>TRIM(employee_data!H967)</f>
        <v>jeanette.tippett@bilearner.com</v>
      </c>
      <c r="I967" t="str">
        <f>TRIM(UPPER(employee_data!I967))</f>
        <v>PL</v>
      </c>
      <c r="J967" t="str">
        <f>TRIM(PROPER(employee_data!J967))</f>
        <v>Active</v>
      </c>
      <c r="K967" t="str">
        <f>TRIM(PROPER(employee_data!K967))</f>
        <v>Part-Time</v>
      </c>
      <c r="L967" t="str">
        <f>TRIM(PROPER(employee_data!L967))</f>
        <v>Zone A</v>
      </c>
      <c r="M967" t="str">
        <f>TRIM(PROPER(employee_data!M967))</f>
        <v>Part-Time</v>
      </c>
      <c r="N967" t="str">
        <f>TRIM(PROPER(employee_data!N967))</f>
        <v>Involuntary</v>
      </c>
      <c r="O967" t="str">
        <f>TRIM(employee_data!O967)</f>
        <v>Because wind like.</v>
      </c>
      <c r="P967" t="str">
        <f>TRIM(PROPER(employee_data!P967))</f>
        <v>Production</v>
      </c>
      <c r="Q967" t="str">
        <f>TRIM(PROPER(employee_data!Q967))</f>
        <v>Field Operations</v>
      </c>
      <c r="R967" s="2">
        <f>DATEVALUE(TEXT(employee_data!R967,"dd/mm/yyyy"))</f>
        <v>20145</v>
      </c>
      <c r="S967" t="str">
        <f>TRIM(UPPER(employee_data!S967))</f>
        <v>MA</v>
      </c>
      <c r="T967" t="str">
        <f>TRIM(PROPER(employee_data!T967))</f>
        <v>Operator</v>
      </c>
      <c r="U967" t="str">
        <f>TRIM(PROPER(employee_data!U967))</f>
        <v>Female</v>
      </c>
      <c r="V967" t="str">
        <f>TRIM(employee_data!V967)</f>
        <v>2093</v>
      </c>
      <c r="W967" t="str">
        <f>TRIM(PROPER(employee_data!W967))</f>
        <v>Hispanic</v>
      </c>
      <c r="X967" t="str">
        <f>TRIM(PROPER(employee_data!X967))</f>
        <v>Widowed</v>
      </c>
      <c r="Y967" t="str">
        <f>TRIM(PROPER(employee_data!Y967))</f>
        <v>Exceeds</v>
      </c>
      <c r="Z967" s="4">
        <v>3</v>
      </c>
    </row>
    <row r="968" spans="1:26" x14ac:dyDescent="0.25">
      <c r="A968" t="str">
        <f>TRIM(employee_data!A968)</f>
        <v>1393</v>
      </c>
      <c r="B968" t="str">
        <f>TRIM(PROPER(employee_data!B968))</f>
        <v>Rose</v>
      </c>
      <c r="C968" t="str">
        <f>TRIM(PROPER(employee_data!C968))</f>
        <v>Ivey</v>
      </c>
      <c r="D968" s="2">
        <f>DATEVALUE(TEXT(employee_data!D968,"dd/mm/yyyy"))</f>
        <v>44522</v>
      </c>
      <c r="E968" s="2">
        <f>IFERROR(DATEVALUE(TEXT(employee_data!E968,"dd/mm/yyyy")),TRIM(""))</f>
        <v>44888</v>
      </c>
      <c r="F968" t="str">
        <f>TRIM(employee_data!F968)</f>
        <v>Production Technician I</v>
      </c>
      <c r="G968" t="str">
        <f>TRIM(PROPER(employee_data!G968))</f>
        <v>Abigail Johnson</v>
      </c>
      <c r="H968" t="str">
        <f>TRIM(employee_data!H968)</f>
        <v>rose.ivey@bilearner.com</v>
      </c>
      <c r="I968" t="str">
        <f>TRIM(UPPER(employee_data!I968))</f>
        <v>SVG</v>
      </c>
      <c r="J968" t="str">
        <f>TRIM(PROPER(employee_data!J968))</f>
        <v>Active</v>
      </c>
      <c r="K968" t="str">
        <f>TRIM(PROPER(employee_data!K968))</f>
        <v>Part-Time</v>
      </c>
      <c r="L968" t="str">
        <f>TRIM(PROPER(employee_data!L968))</f>
        <v>Zone C</v>
      </c>
      <c r="M968" t="str">
        <f>TRIM(PROPER(employee_data!M968))</f>
        <v>Part-Time</v>
      </c>
      <c r="N968" t="str">
        <f>TRIM(PROPER(employee_data!N968))</f>
        <v>Voluntary</v>
      </c>
      <c r="O968" t="str">
        <f>TRIM(employee_data!O968)</f>
        <v>On beyond process before event.</v>
      </c>
      <c r="P968" t="str">
        <f>TRIM(PROPER(employee_data!P968))</f>
        <v>Production</v>
      </c>
      <c r="Q968" t="str">
        <f>TRIM(PROPER(employee_data!Q968))</f>
        <v>General - Con</v>
      </c>
      <c r="R968" s="2">
        <f>DATEVALUE(TEXT(employee_data!R968,"dd/mm/yyyy"))</f>
        <v>17246</v>
      </c>
      <c r="S968" t="str">
        <f>TRIM(UPPER(employee_data!S968))</f>
        <v>MA</v>
      </c>
      <c r="T968" t="str">
        <f>TRIM(PROPER(employee_data!T968))</f>
        <v>Flagger</v>
      </c>
      <c r="U968" t="str">
        <f>TRIM(PROPER(employee_data!U968))</f>
        <v>Female</v>
      </c>
      <c r="V968" t="str">
        <f>TRIM(employee_data!V968)</f>
        <v>1775</v>
      </c>
      <c r="W968" t="str">
        <f>TRIM(PROPER(employee_data!W968))</f>
        <v>Other</v>
      </c>
      <c r="X968" t="str">
        <f>TRIM(PROPER(employee_data!X968))</f>
        <v>Single</v>
      </c>
      <c r="Y968" t="str">
        <f>TRIM(PROPER(employee_data!Y968))</f>
        <v>Exceeds</v>
      </c>
      <c r="Z968" s="4">
        <v>3</v>
      </c>
    </row>
    <row r="969" spans="1:26" x14ac:dyDescent="0.25">
      <c r="A969" t="str">
        <f>TRIM(employee_data!A969)</f>
        <v>1394</v>
      </c>
      <c r="B969" t="str">
        <f>TRIM(PROPER(employee_data!B969))</f>
        <v>Elijian</v>
      </c>
      <c r="C969" t="str">
        <f>TRIM(PROPER(employee_data!C969))</f>
        <v>Clukey</v>
      </c>
      <c r="D969" s="2">
        <f>DATEVALUE(TEXT(employee_data!D969,"dd/mm/yyyy"))</f>
        <v>43484</v>
      </c>
      <c r="E969" s="2" t="str">
        <f>IFERROR(DATEVALUE(TEXT(employee_data!E969,"dd/mm/yyyy")),TRIM(""))</f>
        <v/>
      </c>
      <c r="F969" t="str">
        <f>TRIM(employee_data!F969)</f>
        <v>Production Technician I</v>
      </c>
      <c r="G969" t="str">
        <f>TRIM(PROPER(employee_data!G969))</f>
        <v>Wesley Stephens</v>
      </c>
      <c r="H969" t="str">
        <f>TRIM(employee_data!H969)</f>
        <v>elijian.clukey@bilearner.com</v>
      </c>
      <c r="I969" t="str">
        <f>TRIM(UPPER(employee_data!I969))</f>
        <v>NEL</v>
      </c>
      <c r="J969" t="str">
        <f>TRIM(PROPER(employee_data!J969))</f>
        <v>Active</v>
      </c>
      <c r="K969" t="str">
        <f>TRIM(PROPER(employee_data!K969))</f>
        <v>Full-Time</v>
      </c>
      <c r="L969" t="str">
        <f>TRIM(PROPER(employee_data!L969))</f>
        <v>Zone A</v>
      </c>
      <c r="M969" t="str">
        <f>TRIM(PROPER(employee_data!M969))</f>
        <v>Part-Time</v>
      </c>
      <c r="N969" t="str">
        <f>TRIM(PROPER(employee_data!N969))</f>
        <v>Unk</v>
      </c>
      <c r="O969" t="str">
        <f>TRIM(employee_data!O969)</f>
        <v/>
      </c>
      <c r="P969" t="str">
        <f>TRIM(PROPER(employee_data!P969))</f>
        <v>Production</v>
      </c>
      <c r="Q969" t="str">
        <f>TRIM(PROPER(employee_data!Q969))</f>
        <v>Field Operations</v>
      </c>
      <c r="R969" s="2">
        <f>DATEVALUE(TEXT(employee_data!R969,"dd/mm/yyyy"))</f>
        <v>15839</v>
      </c>
      <c r="S969" t="str">
        <f>TRIM(UPPER(employee_data!S969))</f>
        <v>MA</v>
      </c>
      <c r="T969" t="str">
        <f>TRIM(PROPER(employee_data!T969))</f>
        <v>Laborer</v>
      </c>
      <c r="U969" t="str">
        <f>TRIM(PROPER(employee_data!U969))</f>
        <v>Male</v>
      </c>
      <c r="V969" t="str">
        <f>TRIM(employee_data!V969)</f>
        <v>2134</v>
      </c>
      <c r="W969" t="str">
        <f>TRIM(PROPER(employee_data!W969))</f>
        <v>Black</v>
      </c>
      <c r="X969" t="str">
        <f>TRIM(PROPER(employee_data!X969))</f>
        <v>Married</v>
      </c>
      <c r="Y969" t="str">
        <f>TRIM(PROPER(employee_data!Y969))</f>
        <v>Exceeds</v>
      </c>
      <c r="Z969" s="4">
        <v>3</v>
      </c>
    </row>
    <row r="970" spans="1:26" x14ac:dyDescent="0.25">
      <c r="A970" t="str">
        <f>TRIM(employee_data!A970)</f>
        <v>1395</v>
      </c>
      <c r="B970" t="str">
        <f>TRIM(PROPER(employee_data!B970))</f>
        <v>Jordan</v>
      </c>
      <c r="C970" t="str">
        <f>TRIM(PROPER(employee_data!C970))</f>
        <v>Winthrop</v>
      </c>
      <c r="D970" s="2">
        <f>DATEVALUE(TEXT(employee_data!D970,"dd/mm/yyyy"))</f>
        <v>44547</v>
      </c>
      <c r="E970" s="2">
        <f>IFERROR(DATEVALUE(TEXT(employee_data!E970,"dd/mm/yyyy")),TRIM(""))</f>
        <v>44556</v>
      </c>
      <c r="F970" t="str">
        <f>TRIM(employee_data!F970)</f>
        <v>Production Technician II</v>
      </c>
      <c r="G970" t="str">
        <f>TRIM(PROPER(employee_data!G970))</f>
        <v>Mr. Kevin Reid</v>
      </c>
      <c r="H970" t="str">
        <f>TRIM(employee_data!H970)</f>
        <v>jordan.winthrop@bilearner.com</v>
      </c>
      <c r="I970" t="str">
        <f>TRIM(UPPER(employee_data!I970))</f>
        <v>SVG</v>
      </c>
      <c r="J970" t="str">
        <f>TRIM(PROPER(employee_data!J970))</f>
        <v>Voluntarily Terminated</v>
      </c>
      <c r="K970" t="str">
        <f>TRIM(PROPER(employee_data!K970))</f>
        <v>Full-Time</v>
      </c>
      <c r="L970" t="str">
        <f>TRIM(PROPER(employee_data!L970))</f>
        <v>Zone C</v>
      </c>
      <c r="M970" t="str">
        <f>TRIM(PROPER(employee_data!M970))</f>
        <v>Part-Time</v>
      </c>
      <c r="N970" t="str">
        <f>TRIM(PROPER(employee_data!N970))</f>
        <v>Resignation</v>
      </c>
      <c r="O970" t="str">
        <f>TRIM(employee_data!O970)</f>
        <v>Father change close.</v>
      </c>
      <c r="P970" t="str">
        <f>TRIM(PROPER(employee_data!P970))</f>
        <v>Production</v>
      </c>
      <c r="Q970" t="str">
        <f>TRIM(PROPER(employee_data!Q970))</f>
        <v>General - Con</v>
      </c>
      <c r="R970" s="2">
        <f>DATEVALUE(TEXT(employee_data!R970,"dd/mm/yyyy"))</f>
        <v>22234</v>
      </c>
      <c r="S970" t="str">
        <f>TRIM(UPPER(employee_data!S970))</f>
        <v>MA</v>
      </c>
      <c r="T970" t="str">
        <f>TRIM(PROPER(employee_data!T970))</f>
        <v>Laborer</v>
      </c>
      <c r="U970" t="str">
        <f>TRIM(PROPER(employee_data!U970))</f>
        <v>Male</v>
      </c>
      <c r="V970" t="str">
        <f>TRIM(employee_data!V970)</f>
        <v>2045</v>
      </c>
      <c r="W970" t="str">
        <f>TRIM(PROPER(employee_data!W970))</f>
        <v>Black</v>
      </c>
      <c r="X970" t="str">
        <f>TRIM(PROPER(employee_data!X970))</f>
        <v>Divorced</v>
      </c>
      <c r="Y970" t="str">
        <f>TRIM(PROPER(employee_data!Y970))</f>
        <v>Exceeds</v>
      </c>
      <c r="Z970" s="4">
        <v>3</v>
      </c>
    </row>
    <row r="971" spans="1:26" x14ac:dyDescent="0.25">
      <c r="A971" t="str">
        <f>TRIM(employee_data!A971)</f>
        <v>1396</v>
      </c>
      <c r="B971" t="str">
        <f>TRIM(PROPER(employee_data!B971))</f>
        <v>Shari</v>
      </c>
      <c r="C971" t="str">
        <f>TRIM(PROPER(employee_data!C971))</f>
        <v>Ngodup</v>
      </c>
      <c r="D971" s="2">
        <f>DATEVALUE(TEXT(employee_data!D971,"dd/mm/yyyy"))</f>
        <v>43589</v>
      </c>
      <c r="E971" s="2">
        <f>IFERROR(DATEVALUE(TEXT(employee_data!E971,"dd/mm/yyyy")),TRIM(""))</f>
        <v>44242</v>
      </c>
      <c r="F971" t="str">
        <f>TRIM(employee_data!F971)</f>
        <v>Production Technician I</v>
      </c>
      <c r="G971" t="str">
        <f>TRIM(PROPER(employee_data!G971))</f>
        <v>Jorge Taylor</v>
      </c>
      <c r="H971" t="str">
        <f>TRIM(employee_data!H971)</f>
        <v>shari.ngodup@bilearner.com</v>
      </c>
      <c r="I971" t="str">
        <f>TRIM(UPPER(employee_data!I971))</f>
        <v>SVG</v>
      </c>
      <c r="J971" t="str">
        <f>TRIM(PROPER(employee_data!J971))</f>
        <v>Active</v>
      </c>
      <c r="K971" t="str">
        <f>TRIM(PROPER(employee_data!K971))</f>
        <v>Part-Time</v>
      </c>
      <c r="L971" t="str">
        <f>TRIM(PROPER(employee_data!L971))</f>
        <v>Zone A</v>
      </c>
      <c r="M971" t="str">
        <f>TRIM(PROPER(employee_data!M971))</f>
        <v>Full-Time</v>
      </c>
      <c r="N971" t="str">
        <f>TRIM(PROPER(employee_data!N971))</f>
        <v>Resignation</v>
      </c>
      <c r="O971" t="str">
        <f>TRIM(employee_data!O971)</f>
        <v>Vote look produce consider Mr war.</v>
      </c>
      <c r="P971" t="str">
        <f>TRIM(PROPER(employee_data!P971))</f>
        <v>Production</v>
      </c>
      <c r="Q971" t="str">
        <f>TRIM(PROPER(employee_data!Q971))</f>
        <v>General - Eng</v>
      </c>
      <c r="R971" s="2">
        <f>DATEVALUE(TEXT(employee_data!R971,"dd/mm/yyyy"))</f>
        <v>20705</v>
      </c>
      <c r="S971" t="str">
        <f>TRIM(UPPER(employee_data!S971))</f>
        <v>MA</v>
      </c>
      <c r="T971" t="str">
        <f>TRIM(PROPER(employee_data!T971))</f>
        <v>Engineer</v>
      </c>
      <c r="U971" t="str">
        <f>TRIM(PROPER(employee_data!U971))</f>
        <v>Female</v>
      </c>
      <c r="V971" t="str">
        <f>TRIM(employee_data!V971)</f>
        <v>1810</v>
      </c>
      <c r="W971" t="str">
        <f>TRIM(PROPER(employee_data!W971))</f>
        <v>Hispanic</v>
      </c>
      <c r="X971" t="str">
        <f>TRIM(PROPER(employee_data!X971))</f>
        <v>Married</v>
      </c>
      <c r="Y971" t="str">
        <f>TRIM(PROPER(employee_data!Y971))</f>
        <v>Exceeds</v>
      </c>
      <c r="Z971" s="4">
        <v>3</v>
      </c>
    </row>
    <row r="972" spans="1:26" x14ac:dyDescent="0.25">
      <c r="A972" t="str">
        <f>TRIM(employee_data!A972)</f>
        <v>1397</v>
      </c>
      <c r="B972" t="str">
        <f>TRIM(PROPER(employee_data!B972))</f>
        <v>John</v>
      </c>
      <c r="C972" t="str">
        <f>TRIM(PROPER(employee_data!C972))</f>
        <v>Kretschmer</v>
      </c>
      <c r="D972" s="2">
        <f>DATEVALUE(TEXT(employee_data!D972,"dd/mm/yyyy"))</f>
        <v>43459</v>
      </c>
      <c r="E972" s="2">
        <f>IFERROR(DATEVALUE(TEXT(employee_data!E972,"dd/mm/yyyy")),TRIM(""))</f>
        <v>43535</v>
      </c>
      <c r="F972" t="str">
        <f>TRIM(employee_data!F972)</f>
        <v>Production Technician I</v>
      </c>
      <c r="G972" t="str">
        <f>TRIM(PROPER(employee_data!G972))</f>
        <v>Robert Gonzalez</v>
      </c>
      <c r="H972" t="str">
        <f>TRIM(employee_data!H972)</f>
        <v>john.kretschmer@bilearner.com</v>
      </c>
      <c r="I972" t="str">
        <f>TRIM(UPPER(employee_data!I972))</f>
        <v>MSC</v>
      </c>
      <c r="J972" t="str">
        <f>TRIM(PROPER(employee_data!J972))</f>
        <v>Active</v>
      </c>
      <c r="K972" t="str">
        <f>TRIM(PROPER(employee_data!K972))</f>
        <v>Contract</v>
      </c>
      <c r="L972" t="str">
        <f>TRIM(PROPER(employee_data!L972))</f>
        <v>Zone A</v>
      </c>
      <c r="M972" t="str">
        <f>TRIM(PROPER(employee_data!M972))</f>
        <v>Part-Time</v>
      </c>
      <c r="N972" t="str">
        <f>TRIM(PROPER(employee_data!N972))</f>
        <v>Voluntary</v>
      </c>
      <c r="O972" t="str">
        <f>TRIM(employee_data!O972)</f>
        <v>Science fall always move thank seat huge.</v>
      </c>
      <c r="P972" t="str">
        <f>TRIM(PROPER(employee_data!P972))</f>
        <v>Production</v>
      </c>
      <c r="Q972" t="str">
        <f>TRIM(PROPER(employee_data!Q972))</f>
        <v>General - Con</v>
      </c>
      <c r="R972" s="2">
        <f>DATEVALUE(TEXT(employee_data!R972,"dd/mm/yyyy"))</f>
        <v>29643</v>
      </c>
      <c r="S972" t="str">
        <f>TRIM(UPPER(employee_data!S972))</f>
        <v>MA</v>
      </c>
      <c r="T972" t="str">
        <f>TRIM(PROPER(employee_data!T972))</f>
        <v>Laborer</v>
      </c>
      <c r="U972" t="str">
        <f>TRIM(PROPER(employee_data!U972))</f>
        <v>Male</v>
      </c>
      <c r="V972" t="str">
        <f>TRIM(employee_data!V972)</f>
        <v>1801</v>
      </c>
      <c r="W972" t="str">
        <f>TRIM(PROPER(employee_data!W972))</f>
        <v>Other</v>
      </c>
      <c r="X972" t="str">
        <f>TRIM(PROPER(employee_data!X972))</f>
        <v>Single</v>
      </c>
      <c r="Y972" t="str">
        <f>TRIM(PROPER(employee_data!Y972))</f>
        <v>Exceeds</v>
      </c>
      <c r="Z972" s="4">
        <v>3</v>
      </c>
    </row>
    <row r="973" spans="1:26" x14ac:dyDescent="0.25">
      <c r="A973" t="str">
        <f>TRIM(employee_data!A973)</f>
        <v>1398</v>
      </c>
      <c r="B973" t="str">
        <f>TRIM(PROPER(employee_data!B973))</f>
        <v>Debbie</v>
      </c>
      <c r="C973" t="str">
        <f>TRIM(PROPER(employee_data!C973))</f>
        <v>Mangal</v>
      </c>
      <c r="D973" s="2">
        <f>DATEVALUE(TEXT(employee_data!D973,"dd/mm/yyyy"))</f>
        <v>44199</v>
      </c>
      <c r="E973" s="2">
        <f>IFERROR(DATEVALUE(TEXT(employee_data!E973,"dd/mm/yyyy")),TRIM(""))</f>
        <v>44993</v>
      </c>
      <c r="F973" t="str">
        <f>TRIM(employee_data!F973)</f>
        <v>Production Technician I</v>
      </c>
      <c r="G973" t="str">
        <f>TRIM(PROPER(employee_data!G973))</f>
        <v>Kristin Baird</v>
      </c>
      <c r="H973" t="str">
        <f>TRIM(employee_data!H973)</f>
        <v>debbie.mangal@bilearner.com</v>
      </c>
      <c r="I973" t="str">
        <f>TRIM(UPPER(employee_data!I973))</f>
        <v>PYZ</v>
      </c>
      <c r="J973" t="str">
        <f>TRIM(PROPER(employee_data!J973))</f>
        <v>Active</v>
      </c>
      <c r="K973" t="str">
        <f>TRIM(PROPER(employee_data!K973))</f>
        <v>Part-Time</v>
      </c>
      <c r="L973" t="str">
        <f>TRIM(PROPER(employee_data!L973))</f>
        <v>Zone C</v>
      </c>
      <c r="M973" t="str">
        <f>TRIM(PROPER(employee_data!M973))</f>
        <v>Full-Time</v>
      </c>
      <c r="N973" t="str">
        <f>TRIM(PROPER(employee_data!N973))</f>
        <v>Involuntary</v>
      </c>
      <c r="O973" t="str">
        <f>TRIM(employee_data!O973)</f>
        <v>Mr chair subject then technology.</v>
      </c>
      <c r="P973" t="str">
        <f>TRIM(PROPER(employee_data!P973))</f>
        <v>Production</v>
      </c>
      <c r="Q973" t="str">
        <f>TRIM(PROPER(employee_data!Q973))</f>
        <v>Splicing</v>
      </c>
      <c r="R973" s="2">
        <f>DATEVALUE(TEXT(employee_data!R973,"dd/mm/yyyy"))</f>
        <v>26645</v>
      </c>
      <c r="S973" t="str">
        <f>TRIM(UPPER(employee_data!S973))</f>
        <v>MA</v>
      </c>
      <c r="T973" t="str">
        <f>TRIM(PROPER(employee_data!T973))</f>
        <v>Runner</v>
      </c>
      <c r="U973" t="str">
        <f>TRIM(PROPER(employee_data!U973))</f>
        <v>Female</v>
      </c>
      <c r="V973" t="str">
        <f>TRIM(employee_data!V973)</f>
        <v>2451</v>
      </c>
      <c r="W973" t="str">
        <f>TRIM(PROPER(employee_data!W973))</f>
        <v>White</v>
      </c>
      <c r="X973" t="str">
        <f>TRIM(PROPER(employee_data!X973))</f>
        <v>Single</v>
      </c>
      <c r="Y973" t="str">
        <f>TRIM(PROPER(employee_data!Y973))</f>
        <v>Needs Improvement</v>
      </c>
      <c r="Z973" s="4">
        <v>3</v>
      </c>
    </row>
    <row r="974" spans="1:26" x14ac:dyDescent="0.25">
      <c r="A974" t="str">
        <f>TRIM(employee_data!A974)</f>
        <v>1399</v>
      </c>
      <c r="B974" t="str">
        <f>TRIM(PROPER(employee_data!B974))</f>
        <v>Helen</v>
      </c>
      <c r="C974" t="str">
        <f>TRIM(PROPER(employee_data!C974))</f>
        <v>Billis</v>
      </c>
      <c r="D974" s="2">
        <f>DATEVALUE(TEXT(employee_data!D974,"dd/mm/yyyy"))</f>
        <v>45092</v>
      </c>
      <c r="E974" s="2" t="str">
        <f>IFERROR(DATEVALUE(TEXT(employee_data!E974,"dd/mm/yyyy")),TRIM(""))</f>
        <v/>
      </c>
      <c r="F974" t="str">
        <f>TRIM(employee_data!F974)</f>
        <v>Production Technician I</v>
      </c>
      <c r="G974" t="str">
        <f>TRIM(PROPER(employee_data!G974))</f>
        <v>Mrs. Sabrina Reed</v>
      </c>
      <c r="H974" t="str">
        <f>TRIM(employee_data!H974)</f>
        <v>helen.billis@bilearner.com</v>
      </c>
      <c r="I974" t="str">
        <f>TRIM(UPPER(employee_data!I974))</f>
        <v>BPC</v>
      </c>
      <c r="J974" t="str">
        <f>TRIM(PROPER(employee_data!J974))</f>
        <v>Active</v>
      </c>
      <c r="K974" t="str">
        <f>TRIM(PROPER(employee_data!K974))</f>
        <v>Part-Time</v>
      </c>
      <c r="L974" t="str">
        <f>TRIM(PROPER(employee_data!L974))</f>
        <v>Zone C</v>
      </c>
      <c r="M974" t="str">
        <f>TRIM(PROPER(employee_data!M974))</f>
        <v>Full-Time</v>
      </c>
      <c r="N974" t="str">
        <f>TRIM(PROPER(employee_data!N974))</f>
        <v>Unk</v>
      </c>
      <c r="O974" t="str">
        <f>TRIM(employee_data!O974)</f>
        <v/>
      </c>
      <c r="P974" t="str">
        <f>TRIM(PROPER(employee_data!P974))</f>
        <v>Production</v>
      </c>
      <c r="Q974" t="str">
        <f>TRIM(PROPER(employee_data!Q974))</f>
        <v>General - Con</v>
      </c>
      <c r="R974" s="2">
        <f>DATEVALUE(TEXT(employee_data!R974,"dd/mm/yyyy"))</f>
        <v>28474</v>
      </c>
      <c r="S974" t="str">
        <f>TRIM(UPPER(employee_data!S974))</f>
        <v>MA</v>
      </c>
      <c r="T974" t="str">
        <f>TRIM(PROPER(employee_data!T974))</f>
        <v>Foreman</v>
      </c>
      <c r="U974" t="str">
        <f>TRIM(PROPER(employee_data!U974))</f>
        <v>Female</v>
      </c>
      <c r="V974" t="str">
        <f>TRIM(employee_data!V974)</f>
        <v>2031</v>
      </c>
      <c r="W974" t="str">
        <f>TRIM(PROPER(employee_data!W974))</f>
        <v>Other</v>
      </c>
      <c r="X974" t="str">
        <f>TRIM(PROPER(employee_data!X974))</f>
        <v>Widowed</v>
      </c>
      <c r="Y974" t="str">
        <f>TRIM(PROPER(employee_data!Y974))</f>
        <v>Needs Improvement</v>
      </c>
      <c r="Z974" s="4">
        <v>3</v>
      </c>
    </row>
    <row r="975" spans="1:26" x14ac:dyDescent="0.25">
      <c r="A975" t="str">
        <f>TRIM(employee_data!A975)</f>
        <v>1400</v>
      </c>
      <c r="B975" t="str">
        <f>TRIM(PROPER(employee_data!B975))</f>
        <v>Yen</v>
      </c>
      <c r="C975" t="str">
        <f>TRIM(PROPER(employee_data!C975))</f>
        <v>Johnston</v>
      </c>
      <c r="D975" s="2">
        <f>DATEVALUE(TEXT(employee_data!D975,"dd/mm/yyyy"))</f>
        <v>43341</v>
      </c>
      <c r="E975" s="2">
        <f>IFERROR(DATEVALUE(TEXT(employee_data!E975,"dd/mm/yyyy")),TRIM(""))</f>
        <v>44966</v>
      </c>
      <c r="F975" t="str">
        <f>TRIM(employee_data!F975)</f>
        <v>Production Technician II</v>
      </c>
      <c r="G975" t="str">
        <f>TRIM(PROPER(employee_data!G975))</f>
        <v>Larry Frost</v>
      </c>
      <c r="H975" t="str">
        <f>TRIM(employee_data!H975)</f>
        <v>yen.johnston@bilearner.com</v>
      </c>
      <c r="I975" t="str">
        <f>TRIM(UPPER(employee_data!I975))</f>
        <v>NEL</v>
      </c>
      <c r="J975" t="str">
        <f>TRIM(PROPER(employee_data!J975))</f>
        <v>Active</v>
      </c>
      <c r="K975" t="str">
        <f>TRIM(PROPER(employee_data!K975))</f>
        <v>Full-Time</v>
      </c>
      <c r="L975" t="str">
        <f>TRIM(PROPER(employee_data!L975))</f>
        <v>Zone B</v>
      </c>
      <c r="M975" t="str">
        <f>TRIM(PROPER(employee_data!M975))</f>
        <v>Full-Time</v>
      </c>
      <c r="N975" t="str">
        <f>TRIM(PROPER(employee_data!N975))</f>
        <v>Resignation</v>
      </c>
      <c r="O975" t="str">
        <f>TRIM(employee_data!O975)</f>
        <v>Ability bed police onto exactly south.</v>
      </c>
      <c r="P975" t="str">
        <f>TRIM(PROPER(employee_data!P975))</f>
        <v>Production</v>
      </c>
      <c r="Q975" t="str">
        <f>TRIM(PROPER(employee_data!Q975))</f>
        <v>Field Operations</v>
      </c>
      <c r="R975" s="2">
        <f>DATEVALUE(TEXT(employee_data!R975,"dd/mm/yyyy"))</f>
        <v>20182</v>
      </c>
      <c r="S975" t="str">
        <f>TRIM(UPPER(employee_data!S975))</f>
        <v>MA</v>
      </c>
      <c r="T975" t="str">
        <f>TRIM(PROPER(employee_data!T975))</f>
        <v>Laborer</v>
      </c>
      <c r="U975" t="str">
        <f>TRIM(PROPER(employee_data!U975))</f>
        <v>Female</v>
      </c>
      <c r="V975" t="str">
        <f>TRIM(employee_data!V975)</f>
        <v>2128</v>
      </c>
      <c r="W975" t="str">
        <f>TRIM(PROPER(employee_data!W975))</f>
        <v>White</v>
      </c>
      <c r="X975" t="str">
        <f>TRIM(PROPER(employee_data!X975))</f>
        <v>Divorced</v>
      </c>
      <c r="Y975" t="str">
        <f>TRIM(PROPER(employee_data!Y975))</f>
        <v>Exceeds</v>
      </c>
      <c r="Z975" s="4">
        <v>3</v>
      </c>
    </row>
    <row r="976" spans="1:26" x14ac:dyDescent="0.25">
      <c r="A976" t="str">
        <f>TRIM(employee_data!A976)</f>
        <v>1401</v>
      </c>
      <c r="B976" t="str">
        <f>TRIM(PROPER(employee_data!B976))</f>
        <v>Hong</v>
      </c>
      <c r="C976" t="str">
        <f>TRIM(PROPER(employee_data!C976))</f>
        <v>Pham</v>
      </c>
      <c r="D976" s="2">
        <f>DATEVALUE(TEXT(employee_data!D976,"dd/mm/yyyy"))</f>
        <v>43469</v>
      </c>
      <c r="E976" s="2" t="str">
        <f>IFERROR(DATEVALUE(TEXT(employee_data!E976,"dd/mm/yyyy")),TRIM(""))</f>
        <v/>
      </c>
      <c r="F976" t="str">
        <f>TRIM(employee_data!F976)</f>
        <v>Production Technician I</v>
      </c>
      <c r="G976" t="str">
        <f>TRIM(PROPER(employee_data!G976))</f>
        <v>Michael Holland</v>
      </c>
      <c r="H976" t="str">
        <f>TRIM(employee_data!H976)</f>
        <v>hong.pham@bilearner.com</v>
      </c>
      <c r="I976" t="str">
        <f>TRIM(UPPER(employee_data!I976))</f>
        <v>PL</v>
      </c>
      <c r="J976" t="str">
        <f>TRIM(PROPER(employee_data!J976))</f>
        <v>Active</v>
      </c>
      <c r="K976" t="str">
        <f>TRIM(PROPER(employee_data!K976))</f>
        <v>Contract</v>
      </c>
      <c r="L976" t="str">
        <f>TRIM(PROPER(employee_data!L976))</f>
        <v>Zone B</v>
      </c>
      <c r="M976" t="str">
        <f>TRIM(PROPER(employee_data!M976))</f>
        <v>Part-Time</v>
      </c>
      <c r="N976" t="str">
        <f>TRIM(PROPER(employee_data!N976))</f>
        <v>Unk</v>
      </c>
      <c r="O976" t="str">
        <f>TRIM(employee_data!O976)</f>
        <v/>
      </c>
      <c r="P976" t="str">
        <f>TRIM(PROPER(employee_data!P976))</f>
        <v>Production</v>
      </c>
      <c r="Q976" t="str">
        <f>TRIM(PROPER(employee_data!Q976))</f>
        <v>Splicing</v>
      </c>
      <c r="R976" s="2">
        <f>DATEVALUE(TEXT(employee_data!R976,"dd/mm/yyyy"))</f>
        <v>24701</v>
      </c>
      <c r="S976" t="str">
        <f>TRIM(UPPER(employee_data!S976))</f>
        <v>MA</v>
      </c>
      <c r="T976" t="str">
        <f>TRIM(PROPER(employee_data!T976))</f>
        <v>Lineman</v>
      </c>
      <c r="U976" t="str">
        <f>TRIM(PROPER(employee_data!U976))</f>
        <v>Male</v>
      </c>
      <c r="V976" t="str">
        <f>TRIM(employee_data!V976)</f>
        <v>2451</v>
      </c>
      <c r="W976" t="str">
        <f>TRIM(PROPER(employee_data!W976))</f>
        <v>White</v>
      </c>
      <c r="X976" t="str">
        <f>TRIM(PROPER(employee_data!X976))</f>
        <v>Single</v>
      </c>
      <c r="Y976" t="str">
        <f>TRIM(PROPER(employee_data!Y976))</f>
        <v>Exceeds</v>
      </c>
      <c r="Z976" s="4">
        <v>3</v>
      </c>
    </row>
    <row r="977" spans="1:26" x14ac:dyDescent="0.25">
      <c r="A977" t="str">
        <f>TRIM(employee_data!A977)</f>
        <v>1402</v>
      </c>
      <c r="B977" t="str">
        <f>TRIM(PROPER(employee_data!B977))</f>
        <v>Linda</v>
      </c>
      <c r="C977" t="str">
        <f>TRIM(PROPER(employee_data!C977))</f>
        <v>Bachiochi</v>
      </c>
      <c r="D977" s="2">
        <f>DATEVALUE(TEXT(employee_data!D977,"dd/mm/yyyy"))</f>
        <v>44449</v>
      </c>
      <c r="E977" s="2" t="str">
        <f>IFERROR(DATEVALUE(TEXT(employee_data!E977,"dd/mm/yyyy")),TRIM(""))</f>
        <v/>
      </c>
      <c r="F977" t="str">
        <f>TRIM(employee_data!F977)</f>
        <v>Production Technician I</v>
      </c>
      <c r="G977" t="str">
        <f>TRIM(PROPER(employee_data!G977))</f>
        <v>Kirk Brooks</v>
      </c>
      <c r="H977" t="str">
        <f>TRIM(employee_data!H977)</f>
        <v>linda.bachiochi@bilearner.com</v>
      </c>
      <c r="I977" t="str">
        <f>TRIM(UPPER(employee_data!I977))</f>
        <v>MSC</v>
      </c>
      <c r="J977" t="str">
        <f>TRIM(PROPER(employee_data!J977))</f>
        <v>Active</v>
      </c>
      <c r="K977" t="str">
        <f>TRIM(PROPER(employee_data!K977))</f>
        <v>Full-Time</v>
      </c>
      <c r="L977" t="str">
        <f>TRIM(PROPER(employee_data!L977))</f>
        <v>Zone B</v>
      </c>
      <c r="M977" t="str">
        <f>TRIM(PROPER(employee_data!M977))</f>
        <v>Full-Time</v>
      </c>
      <c r="N977" t="str">
        <f>TRIM(PROPER(employee_data!N977))</f>
        <v>Unk</v>
      </c>
      <c r="O977" t="str">
        <f>TRIM(employee_data!O977)</f>
        <v/>
      </c>
      <c r="P977" t="str">
        <f>TRIM(PROPER(employee_data!P977))</f>
        <v>Production</v>
      </c>
      <c r="Q977" t="str">
        <f>TRIM(PROPER(employee_data!Q977))</f>
        <v>General - Sga</v>
      </c>
      <c r="R977" s="2">
        <f>DATEVALUE(TEXT(employee_data!R977,"dd/mm/yyyy"))</f>
        <v>32428</v>
      </c>
      <c r="S977" t="str">
        <f>TRIM(UPPER(employee_data!S977))</f>
        <v>MA</v>
      </c>
      <c r="T977" t="str">
        <f>TRIM(PROPER(employee_data!T977))</f>
        <v>Technician</v>
      </c>
      <c r="U977" t="str">
        <f>TRIM(PROPER(employee_data!U977))</f>
        <v>Female</v>
      </c>
      <c r="V977" t="str">
        <f>TRIM(employee_data!V977)</f>
        <v>1902</v>
      </c>
      <c r="W977" t="str">
        <f>TRIM(PROPER(employee_data!W977))</f>
        <v>White</v>
      </c>
      <c r="X977" t="str">
        <f>TRIM(PROPER(employee_data!X977))</f>
        <v>Divorced</v>
      </c>
      <c r="Y977" t="str">
        <f>TRIM(PROPER(employee_data!Y977))</f>
        <v>Exceeds</v>
      </c>
      <c r="Z977" s="4">
        <v>3</v>
      </c>
    </row>
    <row r="978" spans="1:26" x14ac:dyDescent="0.25">
      <c r="A978" t="str">
        <f>TRIM(employee_data!A978)</f>
        <v>1403</v>
      </c>
      <c r="B978" t="str">
        <f>TRIM(PROPER(employee_data!B978))</f>
        <v>Lily</v>
      </c>
      <c r="C978" t="str">
        <f>TRIM(PROPER(employee_data!C978))</f>
        <v>Dinocco</v>
      </c>
      <c r="D978" s="2">
        <f>DATEVALUE(TEXT(employee_data!D978,"dd/mm/yyyy"))</f>
        <v>44385</v>
      </c>
      <c r="E978" s="2" t="str">
        <f>IFERROR(DATEVALUE(TEXT(employee_data!E978,"dd/mm/yyyy")),TRIM(""))</f>
        <v/>
      </c>
      <c r="F978" t="str">
        <f>TRIM(employee_data!F978)</f>
        <v>Production Technician I</v>
      </c>
      <c r="G978" t="str">
        <f>TRIM(PROPER(employee_data!G978))</f>
        <v>Austin Dixon</v>
      </c>
      <c r="H978" t="str">
        <f>TRIM(employee_data!H978)</f>
        <v>lily.dinocco@bilearner.com</v>
      </c>
      <c r="I978" t="str">
        <f>TRIM(UPPER(employee_data!I978))</f>
        <v>SVG</v>
      </c>
      <c r="J978" t="str">
        <f>TRIM(PROPER(employee_data!J978))</f>
        <v>Active</v>
      </c>
      <c r="K978" t="str">
        <f>TRIM(PROPER(employee_data!K978))</f>
        <v>Full-Time</v>
      </c>
      <c r="L978" t="str">
        <f>TRIM(PROPER(employee_data!L978))</f>
        <v>Zone B</v>
      </c>
      <c r="M978" t="str">
        <f>TRIM(PROPER(employee_data!M978))</f>
        <v>Temporary</v>
      </c>
      <c r="N978" t="str">
        <f>TRIM(PROPER(employee_data!N978))</f>
        <v>Unk</v>
      </c>
      <c r="O978" t="str">
        <f>TRIM(employee_data!O978)</f>
        <v/>
      </c>
      <c r="P978" t="str">
        <f>TRIM(PROPER(employee_data!P978))</f>
        <v>Production</v>
      </c>
      <c r="Q978" t="str">
        <f>TRIM(PROPER(employee_data!Q978))</f>
        <v>Field Operations</v>
      </c>
      <c r="R978" s="2">
        <f>DATEVALUE(TEXT(employee_data!R978,"dd/mm/yyyy"))</f>
        <v>16415</v>
      </c>
      <c r="S978" t="str">
        <f>TRIM(UPPER(employee_data!S978))</f>
        <v>MA</v>
      </c>
      <c r="T978" t="str">
        <f>TRIM(PROPER(employee_data!T978))</f>
        <v>Technician</v>
      </c>
      <c r="U978" t="str">
        <f>TRIM(PROPER(employee_data!U978))</f>
        <v>Female</v>
      </c>
      <c r="V978" t="str">
        <f>TRIM(employee_data!V978)</f>
        <v>2351</v>
      </c>
      <c r="W978" t="str">
        <f>TRIM(PROPER(employee_data!W978))</f>
        <v>White</v>
      </c>
      <c r="X978" t="str">
        <f>TRIM(PROPER(employee_data!X978))</f>
        <v>Widowed</v>
      </c>
      <c r="Y978" t="str">
        <f>TRIM(PROPER(employee_data!Y978))</f>
        <v>Exceeds</v>
      </c>
      <c r="Z978" s="4">
        <v>3</v>
      </c>
    </row>
    <row r="979" spans="1:26" x14ac:dyDescent="0.25">
      <c r="A979" t="str">
        <f>TRIM(employee_data!A979)</f>
        <v>1404</v>
      </c>
      <c r="B979" t="str">
        <f>TRIM(PROPER(employee_data!B979))</f>
        <v>Ned</v>
      </c>
      <c r="C979" t="str">
        <f>TRIM(PROPER(employee_data!C979))</f>
        <v>Miller</v>
      </c>
      <c r="D979" s="2">
        <f>DATEVALUE(TEXT(employee_data!D979,"dd/mm/yyyy"))</f>
        <v>43405</v>
      </c>
      <c r="E979" s="2">
        <f>IFERROR(DATEVALUE(TEXT(employee_data!E979,"dd/mm/yyyy")),TRIM(""))</f>
        <v>44315</v>
      </c>
      <c r="F979" t="str">
        <f>TRIM(employee_data!F979)</f>
        <v>Production Technician II</v>
      </c>
      <c r="G979" t="str">
        <f>TRIM(PROPER(employee_data!G979))</f>
        <v>James Guzman</v>
      </c>
      <c r="H979" t="str">
        <f>TRIM(employee_data!H979)</f>
        <v>ned.miller@bilearner.com</v>
      </c>
      <c r="I979" t="str">
        <f>TRIM(UPPER(employee_data!I979))</f>
        <v>BPC</v>
      </c>
      <c r="J979" t="str">
        <f>TRIM(PROPER(employee_data!J979))</f>
        <v>Voluntarily Terminated</v>
      </c>
      <c r="K979" t="str">
        <f>TRIM(PROPER(employee_data!K979))</f>
        <v>Contract</v>
      </c>
      <c r="L979" t="str">
        <f>TRIM(PROPER(employee_data!L979))</f>
        <v>Zone B</v>
      </c>
      <c r="M979" t="str">
        <f>TRIM(PROPER(employee_data!M979))</f>
        <v>Part-Time</v>
      </c>
      <c r="N979" t="str">
        <f>TRIM(PROPER(employee_data!N979))</f>
        <v>Involuntary</v>
      </c>
      <c r="O979" t="str">
        <f>TRIM(employee_data!O979)</f>
        <v>Third cost above management anything.</v>
      </c>
      <c r="P979" t="str">
        <f>TRIM(PROPER(employee_data!P979))</f>
        <v>Production</v>
      </c>
      <c r="Q979" t="str">
        <f>TRIM(PROPER(employee_data!Q979))</f>
        <v>Finance &amp; Accounting</v>
      </c>
      <c r="R979" s="2">
        <f>DATEVALUE(TEXT(employee_data!R979,"dd/mm/yyyy"))</f>
        <v>28830</v>
      </c>
      <c r="S979" t="str">
        <f>TRIM(UPPER(employee_data!S979))</f>
        <v>MA</v>
      </c>
      <c r="T979" t="str">
        <f>TRIM(PROPER(employee_data!T979))</f>
        <v>Manager</v>
      </c>
      <c r="U979" t="str">
        <f>TRIM(PROPER(employee_data!U979))</f>
        <v>Male</v>
      </c>
      <c r="V979" t="str">
        <f>TRIM(employee_data!V979)</f>
        <v>2472</v>
      </c>
      <c r="W979" t="str">
        <f>TRIM(PROPER(employee_data!W979))</f>
        <v>Hispanic</v>
      </c>
      <c r="X979" t="str">
        <f>TRIM(PROPER(employee_data!X979))</f>
        <v>Single</v>
      </c>
      <c r="Y979" t="str">
        <f>TRIM(PROPER(employee_data!Y979))</f>
        <v>Exceeds</v>
      </c>
      <c r="Z979" s="4">
        <v>3</v>
      </c>
    </row>
    <row r="980" spans="1:26" x14ac:dyDescent="0.25">
      <c r="A980" t="str">
        <f>TRIM(employee_data!A980)</f>
        <v>1405</v>
      </c>
      <c r="B980" t="str">
        <f>TRIM(PROPER(employee_data!B980))</f>
        <v>Shana</v>
      </c>
      <c r="C980" t="str">
        <f>TRIM(PROPER(employee_data!C980))</f>
        <v>Petingill</v>
      </c>
      <c r="D980" s="2">
        <f>DATEVALUE(TEXT(employee_data!D980,"dd/mm/yyyy"))</f>
        <v>43442</v>
      </c>
      <c r="E980" s="2">
        <f>IFERROR(DATEVALUE(TEXT(employee_data!E980,"dd/mm/yyyy")),TRIM(""))</f>
        <v>44723</v>
      </c>
      <c r="F980" t="str">
        <f>TRIM(employee_data!F980)</f>
        <v>Production Technician II</v>
      </c>
      <c r="G980" t="str">
        <f>TRIM(PROPER(employee_data!G980))</f>
        <v>Lisa Peters</v>
      </c>
      <c r="H980" t="str">
        <f>TRIM(employee_data!H980)</f>
        <v>shana.petingill@bilearner.com</v>
      </c>
      <c r="I980" t="str">
        <f>TRIM(UPPER(employee_data!I980))</f>
        <v>PL</v>
      </c>
      <c r="J980" t="str">
        <f>TRIM(PROPER(employee_data!J980))</f>
        <v>Active</v>
      </c>
      <c r="K980" t="str">
        <f>TRIM(PROPER(employee_data!K980))</f>
        <v>Part-Time</v>
      </c>
      <c r="L980" t="str">
        <f>TRIM(PROPER(employee_data!L980))</f>
        <v>Zone A</v>
      </c>
      <c r="M980" t="str">
        <f>TRIM(PROPER(employee_data!M980))</f>
        <v>Temporary</v>
      </c>
      <c r="N980" t="str">
        <f>TRIM(PROPER(employee_data!N980))</f>
        <v>Involuntary</v>
      </c>
      <c r="O980" t="str">
        <f>TRIM(employee_data!O980)</f>
        <v>President TV note reach bad.</v>
      </c>
      <c r="P980" t="str">
        <f>TRIM(PROPER(employee_data!P980))</f>
        <v>Production</v>
      </c>
      <c r="Q980" t="str">
        <f>TRIM(PROPER(employee_data!Q980))</f>
        <v>Field Operations</v>
      </c>
      <c r="R980" s="2">
        <f>DATEVALUE(TEXT(employee_data!R980,"dd/mm/yyyy"))</f>
        <v>28214</v>
      </c>
      <c r="S980" t="str">
        <f>TRIM(UPPER(employee_data!S980))</f>
        <v>MA</v>
      </c>
      <c r="T980" t="str">
        <f>TRIM(PROPER(employee_data!T980))</f>
        <v>Construction Manager</v>
      </c>
      <c r="U980" t="str">
        <f>TRIM(PROPER(employee_data!U980))</f>
        <v>Female</v>
      </c>
      <c r="V980" t="str">
        <f>TRIM(employee_data!V980)</f>
        <v>2050</v>
      </c>
      <c r="W980" t="str">
        <f>TRIM(PROPER(employee_data!W980))</f>
        <v>Other</v>
      </c>
      <c r="X980" t="str">
        <f>TRIM(PROPER(employee_data!X980))</f>
        <v>Single</v>
      </c>
      <c r="Y980" t="str">
        <f>TRIM(PROPER(employee_data!Y980))</f>
        <v>Exceeds</v>
      </c>
      <c r="Z980" s="4">
        <v>3</v>
      </c>
    </row>
    <row r="981" spans="1:26" x14ac:dyDescent="0.25">
      <c r="A981" t="str">
        <f>TRIM(employee_data!A981)</f>
        <v>1406</v>
      </c>
      <c r="B981" t="str">
        <f>TRIM(PROPER(employee_data!B981))</f>
        <v>Jennifer</v>
      </c>
      <c r="C981" t="str">
        <f>TRIM(PROPER(employee_data!C981))</f>
        <v>Cloninger</v>
      </c>
      <c r="D981" s="2">
        <f>DATEVALUE(TEXT(employee_data!D981,"dd/mm/yyyy"))</f>
        <v>44859</v>
      </c>
      <c r="E981" s="2" t="str">
        <f>IFERROR(DATEVALUE(TEXT(employee_data!E981,"dd/mm/yyyy")),TRIM(""))</f>
        <v/>
      </c>
      <c r="F981" t="str">
        <f>TRIM(employee_data!F981)</f>
        <v>Production Technician II</v>
      </c>
      <c r="G981" t="str">
        <f>TRIM(PROPER(employee_data!G981))</f>
        <v>Gloria Yang</v>
      </c>
      <c r="H981" t="str">
        <f>TRIM(employee_data!H981)</f>
        <v>jennifer.cloninger@bilearner.com</v>
      </c>
      <c r="I981" t="str">
        <f>TRIM(UPPER(employee_data!I981))</f>
        <v>PYZ</v>
      </c>
      <c r="J981" t="str">
        <f>TRIM(PROPER(employee_data!J981))</f>
        <v>Active</v>
      </c>
      <c r="K981" t="str">
        <f>TRIM(PROPER(employee_data!K981))</f>
        <v>Part-Time</v>
      </c>
      <c r="L981" t="str">
        <f>TRIM(PROPER(employee_data!L981))</f>
        <v>Zone A</v>
      </c>
      <c r="M981" t="str">
        <f>TRIM(PROPER(employee_data!M981))</f>
        <v>Full-Time</v>
      </c>
      <c r="N981" t="str">
        <f>TRIM(PROPER(employee_data!N981))</f>
        <v>Unk</v>
      </c>
      <c r="O981" t="str">
        <f>TRIM(employee_data!O981)</f>
        <v/>
      </c>
      <c r="P981" t="str">
        <f>TRIM(PROPER(employee_data!P981))</f>
        <v>Production</v>
      </c>
      <c r="Q981" t="str">
        <f>TRIM(PROPER(employee_data!Q981))</f>
        <v>General - Con</v>
      </c>
      <c r="R981" s="2">
        <f>DATEVALUE(TEXT(employee_data!R981,"dd/mm/yyyy"))</f>
        <v>30265</v>
      </c>
      <c r="S981" t="str">
        <f>TRIM(UPPER(employee_data!S981))</f>
        <v>MA</v>
      </c>
      <c r="T981" t="str">
        <f>TRIM(PROPER(employee_data!T981))</f>
        <v>Flagger</v>
      </c>
      <c r="U981" t="str">
        <f>TRIM(PROPER(employee_data!U981))</f>
        <v>Female</v>
      </c>
      <c r="V981" t="str">
        <f>TRIM(employee_data!V981)</f>
        <v>1752</v>
      </c>
      <c r="W981" t="str">
        <f>TRIM(PROPER(employee_data!W981))</f>
        <v>Asian</v>
      </c>
      <c r="X981" t="str">
        <f>TRIM(PROPER(employee_data!X981))</f>
        <v>Single</v>
      </c>
      <c r="Y981" t="str">
        <f>TRIM(PROPER(employee_data!Y981))</f>
        <v>Exceeds</v>
      </c>
      <c r="Z981" s="4">
        <v>3</v>
      </c>
    </row>
    <row r="982" spans="1:26" x14ac:dyDescent="0.25">
      <c r="A982" t="str">
        <f>TRIM(employee_data!A982)</f>
        <v>1407</v>
      </c>
      <c r="B982" t="str">
        <f>TRIM(PROPER(employee_data!B982))</f>
        <v>Elias</v>
      </c>
      <c r="C982" t="str">
        <f>TRIM(PROPER(employee_data!C982))</f>
        <v>Robinson</v>
      </c>
      <c r="D982" s="2">
        <f>DATEVALUE(TEXT(employee_data!D982,"dd/mm/yyyy"))</f>
        <v>45020</v>
      </c>
      <c r="E982" s="2" t="str">
        <f>IFERROR(DATEVALUE(TEXT(employee_data!E982,"dd/mm/yyyy")),TRIM(""))</f>
        <v/>
      </c>
      <c r="F982" t="str">
        <f>TRIM(employee_data!F982)</f>
        <v>Production Technician I</v>
      </c>
      <c r="G982" t="str">
        <f>TRIM(PROPER(employee_data!G982))</f>
        <v>Stephanie Kelly</v>
      </c>
      <c r="H982" t="str">
        <f>TRIM(employee_data!H982)</f>
        <v>elias.robinson@bilearner.com</v>
      </c>
      <c r="I982" t="str">
        <f>TRIM(UPPER(employee_data!I982))</f>
        <v>TNS</v>
      </c>
      <c r="J982" t="str">
        <f>TRIM(PROPER(employee_data!J982))</f>
        <v>Active</v>
      </c>
      <c r="K982" t="str">
        <f>TRIM(PROPER(employee_data!K982))</f>
        <v>Full-Time</v>
      </c>
      <c r="L982" t="str">
        <f>TRIM(PROPER(employee_data!L982))</f>
        <v>Zone B</v>
      </c>
      <c r="M982" t="str">
        <f>TRIM(PROPER(employee_data!M982))</f>
        <v>Temporary</v>
      </c>
      <c r="N982" t="str">
        <f>TRIM(PROPER(employee_data!N982))</f>
        <v>Unk</v>
      </c>
      <c r="O982" t="str">
        <f>TRIM(employee_data!O982)</f>
        <v/>
      </c>
      <c r="P982" t="str">
        <f>TRIM(PROPER(employee_data!P982))</f>
        <v>Production</v>
      </c>
      <c r="Q982" t="str">
        <f>TRIM(PROPER(employee_data!Q982))</f>
        <v>General - Sga</v>
      </c>
      <c r="R982" s="2">
        <f>DATEVALUE(TEXT(employee_data!R982,"dd/mm/yyyy"))</f>
        <v>30405</v>
      </c>
      <c r="S982" t="str">
        <f>TRIM(UPPER(employee_data!S982))</f>
        <v>MA</v>
      </c>
      <c r="T982" t="str">
        <f>TRIM(PROPER(employee_data!T982))</f>
        <v>Administrative</v>
      </c>
      <c r="U982" t="str">
        <f>TRIM(PROPER(employee_data!U982))</f>
        <v>Male</v>
      </c>
      <c r="V982" t="str">
        <f>TRIM(employee_data!V982)</f>
        <v>1730</v>
      </c>
      <c r="W982" t="str">
        <f>TRIM(PROPER(employee_data!W982))</f>
        <v>Hispanic</v>
      </c>
      <c r="X982" t="str">
        <f>TRIM(PROPER(employee_data!X982))</f>
        <v>Married</v>
      </c>
      <c r="Y982" t="str">
        <f>TRIM(PROPER(employee_data!Y982))</f>
        <v>Exceeds</v>
      </c>
      <c r="Z982" s="4">
        <v>3</v>
      </c>
    </row>
    <row r="983" spans="1:26" x14ac:dyDescent="0.25">
      <c r="A983" t="str">
        <f>TRIM(employee_data!A983)</f>
        <v>1408</v>
      </c>
      <c r="B983" t="str">
        <f>TRIM(PROPER(employee_data!B983))</f>
        <v>Libby</v>
      </c>
      <c r="C983" t="str">
        <f>TRIM(PROPER(employee_data!C983))</f>
        <v>Fidelia</v>
      </c>
      <c r="D983" s="2">
        <f>DATEVALUE(TEXT(employee_data!D983,"dd/mm/yyyy"))</f>
        <v>44272</v>
      </c>
      <c r="E983" s="2" t="str">
        <f>IFERROR(DATEVALUE(TEXT(employee_data!E983,"dd/mm/yyyy")),TRIM(""))</f>
        <v/>
      </c>
      <c r="F983" t="str">
        <f>TRIM(employee_data!F983)</f>
        <v>Production Technician I</v>
      </c>
      <c r="G983" t="str">
        <f>TRIM(PROPER(employee_data!G983))</f>
        <v>Dr. Michael Melendez</v>
      </c>
      <c r="H983" t="str">
        <f>TRIM(employee_data!H983)</f>
        <v>libby.fidelia@bilearner.com</v>
      </c>
      <c r="I983" t="str">
        <f>TRIM(UPPER(employee_data!I983))</f>
        <v>PL</v>
      </c>
      <c r="J983" t="str">
        <f>TRIM(PROPER(employee_data!J983))</f>
        <v>Active</v>
      </c>
      <c r="K983" t="str">
        <f>TRIM(PROPER(employee_data!K983))</f>
        <v>Contract</v>
      </c>
      <c r="L983" t="str">
        <f>TRIM(PROPER(employee_data!L983))</f>
        <v>Zone B</v>
      </c>
      <c r="M983" t="str">
        <f>TRIM(PROPER(employee_data!M983))</f>
        <v>Part-Time</v>
      </c>
      <c r="N983" t="str">
        <f>TRIM(PROPER(employee_data!N983))</f>
        <v>Unk</v>
      </c>
      <c r="O983" t="str">
        <f>TRIM(employee_data!O983)</f>
        <v/>
      </c>
      <c r="P983" t="str">
        <f>TRIM(PROPER(employee_data!P983))</f>
        <v>Production</v>
      </c>
      <c r="Q983" t="str">
        <f>TRIM(PROPER(employee_data!Q983))</f>
        <v>Field Operations</v>
      </c>
      <c r="R983" s="2">
        <f>DATEVALUE(TEXT(employee_data!R983,"dd/mm/yyyy"))</f>
        <v>29558</v>
      </c>
      <c r="S983" t="str">
        <f>TRIM(UPPER(employee_data!S983))</f>
        <v>MA</v>
      </c>
      <c r="T983" t="str">
        <f>TRIM(PROPER(employee_data!T983))</f>
        <v>Supervisor</v>
      </c>
      <c r="U983" t="str">
        <f>TRIM(PROPER(employee_data!U983))</f>
        <v>Female</v>
      </c>
      <c r="V983" t="str">
        <f>TRIM(employee_data!V983)</f>
        <v>2155</v>
      </c>
      <c r="W983" t="str">
        <f>TRIM(PROPER(employee_data!W983))</f>
        <v>Other</v>
      </c>
      <c r="X983" t="str">
        <f>TRIM(PROPER(employee_data!X983))</f>
        <v>Single</v>
      </c>
      <c r="Y983" t="str">
        <f>TRIM(PROPER(employee_data!Y983))</f>
        <v>Exceeds</v>
      </c>
      <c r="Z983" s="4">
        <v>3</v>
      </c>
    </row>
    <row r="984" spans="1:26" x14ac:dyDescent="0.25">
      <c r="A984" t="str">
        <f>TRIM(employee_data!A984)</f>
        <v>1409</v>
      </c>
      <c r="B984" t="str">
        <f>TRIM(PROPER(employee_data!B984))</f>
        <v>Catherine</v>
      </c>
      <c r="C984" t="str">
        <f>TRIM(PROPER(employee_data!C984))</f>
        <v>Ybarra</v>
      </c>
      <c r="D984" s="2">
        <f>DATEVALUE(TEXT(employee_data!D984,"dd/mm/yyyy"))</f>
        <v>43535</v>
      </c>
      <c r="E984" s="2">
        <f>IFERROR(DATEVALUE(TEXT(employee_data!E984,"dd/mm/yyyy")),TRIM(""))</f>
        <v>44445</v>
      </c>
      <c r="F984" t="str">
        <f>TRIM(employee_data!F984)</f>
        <v>Production Technician I</v>
      </c>
      <c r="G984" t="str">
        <f>TRIM(PROPER(employee_data!G984))</f>
        <v>Amanda Perez</v>
      </c>
      <c r="H984" t="str">
        <f>TRIM(employee_data!H984)</f>
        <v>catherine.ybarra@bilearner.com</v>
      </c>
      <c r="I984" t="str">
        <f>TRIM(UPPER(employee_data!I984))</f>
        <v>MSC</v>
      </c>
      <c r="J984" t="str">
        <f>TRIM(PROPER(employee_data!J984))</f>
        <v>Voluntarily Terminated</v>
      </c>
      <c r="K984" t="str">
        <f>TRIM(PROPER(employee_data!K984))</f>
        <v>Full-Time</v>
      </c>
      <c r="L984" t="str">
        <f>TRIM(PROPER(employee_data!L984))</f>
        <v>Zone A</v>
      </c>
      <c r="M984" t="str">
        <f>TRIM(PROPER(employee_data!M984))</f>
        <v>Part-Time</v>
      </c>
      <c r="N984" t="str">
        <f>TRIM(PROPER(employee_data!N984))</f>
        <v>Retirement</v>
      </c>
      <c r="O984" t="str">
        <f>TRIM(employee_data!O984)</f>
        <v>On sport growth now general.</v>
      </c>
      <c r="P984" t="str">
        <f>TRIM(PROPER(employee_data!P984))</f>
        <v>Production</v>
      </c>
      <c r="Q984" t="str">
        <f>TRIM(PROPER(employee_data!Q984))</f>
        <v>General - Con</v>
      </c>
      <c r="R984" s="2">
        <f>DATEVALUE(TEXT(employee_data!R984,"dd/mm/yyyy"))</f>
        <v>29678</v>
      </c>
      <c r="S984" t="str">
        <f>TRIM(UPPER(employee_data!S984))</f>
        <v>MA</v>
      </c>
      <c r="T984" t="str">
        <f>TRIM(PROPER(employee_data!T984))</f>
        <v>Technician</v>
      </c>
      <c r="U984" t="str">
        <f>TRIM(PROPER(employee_data!U984))</f>
        <v>Female</v>
      </c>
      <c r="V984" t="str">
        <f>TRIM(employee_data!V984)</f>
        <v>2458</v>
      </c>
      <c r="W984" t="str">
        <f>TRIM(PROPER(employee_data!W984))</f>
        <v>Other</v>
      </c>
      <c r="X984" t="str">
        <f>TRIM(PROPER(employee_data!X984))</f>
        <v>Widowed</v>
      </c>
      <c r="Y984" t="str">
        <f>TRIM(PROPER(employee_data!Y984))</f>
        <v>Exceeds</v>
      </c>
      <c r="Z984" s="4">
        <v>3</v>
      </c>
    </row>
    <row r="985" spans="1:26" x14ac:dyDescent="0.25">
      <c r="A985" t="str">
        <f>TRIM(employee_data!A985)</f>
        <v>1410</v>
      </c>
      <c r="B985" t="str">
        <f>TRIM(PROPER(employee_data!B985))</f>
        <v>Ashanti</v>
      </c>
      <c r="C985" t="str">
        <f>TRIM(PROPER(employee_data!C985))</f>
        <v>Price</v>
      </c>
      <c r="D985" s="2">
        <f>DATEVALUE(TEXT(employee_data!D985,"dd/mm/yyyy"))</f>
        <v>44617</v>
      </c>
      <c r="E985" s="2">
        <f>IFERROR(DATEVALUE(TEXT(employee_data!E985,"dd/mm/yyyy")),TRIM(""))</f>
        <v>45044</v>
      </c>
      <c r="F985" t="str">
        <f>TRIM(employee_data!F985)</f>
        <v>Production Technician I</v>
      </c>
      <c r="G985" t="str">
        <f>TRIM(PROPER(employee_data!G985))</f>
        <v>Tina Griffin</v>
      </c>
      <c r="H985" t="str">
        <f>TRIM(employee_data!H985)</f>
        <v>ashanti.price@bilearner.com</v>
      </c>
      <c r="I985" t="str">
        <f>TRIM(UPPER(employee_data!I985))</f>
        <v>SVG</v>
      </c>
      <c r="J985" t="str">
        <f>TRIM(PROPER(employee_data!J985))</f>
        <v>Active</v>
      </c>
      <c r="K985" t="str">
        <f>TRIM(PROPER(employee_data!K985))</f>
        <v>Contract</v>
      </c>
      <c r="L985" t="str">
        <f>TRIM(PROPER(employee_data!L985))</f>
        <v>Zone C</v>
      </c>
      <c r="M985" t="str">
        <f>TRIM(PROPER(employee_data!M985))</f>
        <v>Temporary</v>
      </c>
      <c r="N985" t="str">
        <f>TRIM(PROPER(employee_data!N985))</f>
        <v>Resignation</v>
      </c>
      <c r="O985" t="str">
        <f>TRIM(employee_data!O985)</f>
        <v>Else behind none grow up significant behavior.</v>
      </c>
      <c r="P985" t="str">
        <f>TRIM(PROPER(employee_data!P985))</f>
        <v>Production</v>
      </c>
      <c r="Q985" t="str">
        <f>TRIM(PROPER(employee_data!Q985))</f>
        <v>Wireline Construction</v>
      </c>
      <c r="R985" s="2">
        <f>DATEVALUE(TEXT(employee_data!R985,"dd/mm/yyyy"))</f>
        <v>16657</v>
      </c>
      <c r="S985" t="str">
        <f>TRIM(UPPER(employee_data!S985))</f>
        <v>MA</v>
      </c>
      <c r="T985" t="str">
        <f>TRIM(PROPER(employee_data!T985))</f>
        <v>Laborer</v>
      </c>
      <c r="U985" t="str">
        <f>TRIM(PROPER(employee_data!U985))</f>
        <v>Female</v>
      </c>
      <c r="V985" t="str">
        <f>TRIM(employee_data!V985)</f>
        <v>26720</v>
      </c>
      <c r="W985" t="str">
        <f>TRIM(PROPER(employee_data!W985))</f>
        <v>White</v>
      </c>
      <c r="X985" t="str">
        <f>TRIM(PROPER(employee_data!X985))</f>
        <v>Widowed</v>
      </c>
      <c r="Y985" t="str">
        <f>TRIM(PROPER(employee_data!Y985))</f>
        <v>Exceeds</v>
      </c>
      <c r="Z985" s="4">
        <v>3</v>
      </c>
    </row>
    <row r="986" spans="1:26" x14ac:dyDescent="0.25">
      <c r="A986" t="str">
        <f>TRIM(employee_data!A986)</f>
        <v>1411</v>
      </c>
      <c r="B986" t="str">
        <f>TRIM(PROPER(employee_data!B986))</f>
        <v>Makenna</v>
      </c>
      <c r="C986" t="str">
        <f>TRIM(PROPER(employee_data!C986))</f>
        <v>Rojas</v>
      </c>
      <c r="D986" s="2">
        <f>DATEVALUE(TEXT(employee_data!D986,"dd/mm/yyyy"))</f>
        <v>43648</v>
      </c>
      <c r="E986" s="2" t="str">
        <f>IFERROR(DATEVALUE(TEXT(employee_data!E986,"dd/mm/yyyy")),TRIM(""))</f>
        <v/>
      </c>
      <c r="F986" t="str">
        <f>TRIM(employee_data!F986)</f>
        <v>Production Technician I</v>
      </c>
      <c r="G986" t="str">
        <f>TRIM(PROPER(employee_data!G986))</f>
        <v>Joshua Gregory</v>
      </c>
      <c r="H986" t="str">
        <f>TRIM(employee_data!H986)</f>
        <v>makenna.rojas@bilearner.com</v>
      </c>
      <c r="I986" t="str">
        <f>TRIM(UPPER(employee_data!I986))</f>
        <v>EW</v>
      </c>
      <c r="J986" t="str">
        <f>TRIM(PROPER(employee_data!J986))</f>
        <v>Active</v>
      </c>
      <c r="K986" t="str">
        <f>TRIM(PROPER(employee_data!K986))</f>
        <v>Part-Time</v>
      </c>
      <c r="L986" t="str">
        <f>TRIM(PROPER(employee_data!L986))</f>
        <v>Zone C</v>
      </c>
      <c r="M986" t="str">
        <f>TRIM(PROPER(employee_data!M986))</f>
        <v>Part-Time</v>
      </c>
      <c r="N986" t="str">
        <f>TRIM(PROPER(employee_data!N986))</f>
        <v>Unk</v>
      </c>
      <c r="O986" t="str">
        <f>TRIM(employee_data!O986)</f>
        <v/>
      </c>
      <c r="P986" t="str">
        <f>TRIM(PROPER(employee_data!P986))</f>
        <v>Production</v>
      </c>
      <c r="Q986" t="str">
        <f>TRIM(PROPER(employee_data!Q986))</f>
        <v>Aerial</v>
      </c>
      <c r="R986" s="2">
        <f>DATEVALUE(TEXT(employee_data!R986,"dd/mm/yyyy"))</f>
        <v>29367</v>
      </c>
      <c r="S986" t="str">
        <f>TRIM(UPPER(employee_data!S986))</f>
        <v>MA</v>
      </c>
      <c r="T986" t="str">
        <f>TRIM(PROPER(employee_data!T986))</f>
        <v>Foreman</v>
      </c>
      <c r="U986" t="str">
        <f>TRIM(PROPER(employee_data!U986))</f>
        <v>Female</v>
      </c>
      <c r="V986" t="str">
        <f>TRIM(employee_data!V986)</f>
        <v>78612</v>
      </c>
      <c r="W986" t="str">
        <f>TRIM(PROPER(employee_data!W986))</f>
        <v>Hispanic</v>
      </c>
      <c r="X986" t="str">
        <f>TRIM(PROPER(employee_data!X986))</f>
        <v>Married</v>
      </c>
      <c r="Y986" t="str">
        <f>TRIM(PROPER(employee_data!Y986))</f>
        <v>Exceeds</v>
      </c>
      <c r="Z986" s="4">
        <v>3</v>
      </c>
    </row>
    <row r="987" spans="1:26" x14ac:dyDescent="0.25">
      <c r="A987" t="str">
        <f>TRIM(employee_data!A987)</f>
        <v>1412</v>
      </c>
      <c r="B987" t="str">
        <f>TRIM(PROPER(employee_data!B987))</f>
        <v>Rory</v>
      </c>
      <c r="C987" t="str">
        <f>TRIM(PROPER(employee_data!C987))</f>
        <v>Stone</v>
      </c>
      <c r="D987" s="2">
        <f>DATEVALUE(TEXT(employee_data!D987,"dd/mm/yyyy"))</f>
        <v>43636</v>
      </c>
      <c r="E987" s="2" t="str">
        <f>IFERROR(DATEVALUE(TEXT(employee_data!E987,"dd/mm/yyyy")),TRIM(""))</f>
        <v/>
      </c>
      <c r="F987" t="str">
        <f>TRIM(employee_data!F987)</f>
        <v>Production Technician I</v>
      </c>
      <c r="G987" t="str">
        <f>TRIM(PROPER(employee_data!G987))</f>
        <v>Kathleen Patterson</v>
      </c>
      <c r="H987" t="str">
        <f>TRIM(employee_data!H987)</f>
        <v>rory.stone@bilearner.com</v>
      </c>
      <c r="I987" t="str">
        <f>TRIM(UPPER(employee_data!I987))</f>
        <v>MSC</v>
      </c>
      <c r="J987" t="str">
        <f>TRIM(PROPER(employee_data!J987))</f>
        <v>Active</v>
      </c>
      <c r="K987" t="str">
        <f>TRIM(PROPER(employee_data!K987))</f>
        <v>Part-Time</v>
      </c>
      <c r="L987" t="str">
        <f>TRIM(PROPER(employee_data!L987))</f>
        <v>Zone B</v>
      </c>
      <c r="M987" t="str">
        <f>TRIM(PROPER(employee_data!M987))</f>
        <v>Full-Time</v>
      </c>
      <c r="N987" t="str">
        <f>TRIM(PROPER(employee_data!N987))</f>
        <v>Unk</v>
      </c>
      <c r="O987" t="str">
        <f>TRIM(employee_data!O987)</f>
        <v/>
      </c>
      <c r="P987" t="str">
        <f>TRIM(PROPER(employee_data!P987))</f>
        <v>Production</v>
      </c>
      <c r="Q987" t="str">
        <f>TRIM(PROPER(employee_data!Q987))</f>
        <v>Field Operations</v>
      </c>
      <c r="R987" s="2">
        <f>DATEVALUE(TEXT(employee_data!R987,"dd/mm/yyyy"))</f>
        <v>30213</v>
      </c>
      <c r="S987" t="str">
        <f>TRIM(UPPER(employee_data!S987))</f>
        <v>MA</v>
      </c>
      <c r="T987" t="str">
        <f>TRIM(PROPER(employee_data!T987))</f>
        <v>Warehouse Technician</v>
      </c>
      <c r="U987" t="str">
        <f>TRIM(PROPER(employee_data!U987))</f>
        <v>Female</v>
      </c>
      <c r="V987" t="str">
        <f>TRIM(employee_data!V987)</f>
        <v>75935</v>
      </c>
      <c r="W987" t="str">
        <f>TRIM(PROPER(employee_data!W987))</f>
        <v>White</v>
      </c>
      <c r="X987" t="str">
        <f>TRIM(PROPER(employee_data!X987))</f>
        <v>Widowed</v>
      </c>
      <c r="Y987" t="str">
        <f>TRIM(PROPER(employee_data!Y987))</f>
        <v>Exceeds</v>
      </c>
      <c r="Z987" s="4">
        <v>3</v>
      </c>
    </row>
    <row r="988" spans="1:26" x14ac:dyDescent="0.25">
      <c r="A988" t="str">
        <f>TRIM(employee_data!A988)</f>
        <v>1413</v>
      </c>
      <c r="B988" t="str">
        <f>TRIM(PROPER(employee_data!B988))</f>
        <v>Ann</v>
      </c>
      <c r="C988" t="str">
        <f>TRIM(PROPER(employee_data!C988))</f>
        <v>Montgomery</v>
      </c>
      <c r="D988" s="2">
        <f>DATEVALUE(TEXT(employee_data!D988,"dd/mm/yyyy"))</f>
        <v>43735</v>
      </c>
      <c r="E988" s="2">
        <f>IFERROR(DATEVALUE(TEXT(employee_data!E988,"dd/mm/yyyy")),TRIM(""))</f>
        <v>44965</v>
      </c>
      <c r="F988" t="str">
        <f>TRIM(employee_data!F988)</f>
        <v>Production Technician I</v>
      </c>
      <c r="G988" t="str">
        <f>TRIM(PROPER(employee_data!G988))</f>
        <v>Maria Payne</v>
      </c>
      <c r="H988" t="str">
        <f>TRIM(employee_data!H988)</f>
        <v>ann.montgomery@bilearner.com</v>
      </c>
      <c r="I988" t="str">
        <f>TRIM(UPPER(employee_data!I988))</f>
        <v>TNS</v>
      </c>
      <c r="J988" t="str">
        <f>TRIM(PROPER(employee_data!J988))</f>
        <v>Active</v>
      </c>
      <c r="K988" t="str">
        <f>TRIM(PROPER(employee_data!K988))</f>
        <v>Part-Time</v>
      </c>
      <c r="L988" t="str">
        <f>TRIM(PROPER(employee_data!L988))</f>
        <v>Zone A</v>
      </c>
      <c r="M988" t="str">
        <f>TRIM(PROPER(employee_data!M988))</f>
        <v>Full-Time</v>
      </c>
      <c r="N988" t="str">
        <f>TRIM(PROPER(employee_data!N988))</f>
        <v>Retirement</v>
      </c>
      <c r="O988" t="str">
        <f>TRIM(employee_data!O988)</f>
        <v>Daughter case most. Even most man even.</v>
      </c>
      <c r="P988" t="str">
        <f>TRIM(PROPER(employee_data!P988))</f>
        <v>Production</v>
      </c>
      <c r="Q988" t="str">
        <f>TRIM(PROPER(employee_data!Q988))</f>
        <v>Finance &amp; Accounting</v>
      </c>
      <c r="R988" s="2">
        <f>DATEVALUE(TEXT(employee_data!R988,"dd/mm/yyyy"))</f>
        <v>15777</v>
      </c>
      <c r="S988" t="str">
        <f>TRIM(UPPER(employee_data!S988))</f>
        <v>MA</v>
      </c>
      <c r="T988" t="str">
        <f>TRIM(PROPER(employee_data!T988))</f>
        <v>Accounting</v>
      </c>
      <c r="U988" t="str">
        <f>TRIM(PROPER(employee_data!U988))</f>
        <v>Male</v>
      </c>
      <c r="V988" t="str">
        <f>TRIM(employee_data!V988)</f>
        <v>51599</v>
      </c>
      <c r="W988" t="str">
        <f>TRIM(PROPER(employee_data!W988))</f>
        <v>Black</v>
      </c>
      <c r="X988" t="str">
        <f>TRIM(PROPER(employee_data!X988))</f>
        <v>Widowed</v>
      </c>
      <c r="Y988" t="str">
        <f>TRIM(PROPER(employee_data!Y988))</f>
        <v>Needs Improvement</v>
      </c>
      <c r="Z988" s="4">
        <v>3</v>
      </c>
    </row>
    <row r="989" spans="1:26" x14ac:dyDescent="0.25">
      <c r="A989" t="str">
        <f>TRIM(employee_data!A989)</f>
        <v>1414</v>
      </c>
      <c r="B989" t="str">
        <f>TRIM(PROPER(employee_data!B989))</f>
        <v>Erin</v>
      </c>
      <c r="C989" t="str">
        <f>TRIM(PROPER(employee_data!C989))</f>
        <v>Holder</v>
      </c>
      <c r="D989" s="2">
        <f>DATEVALUE(TEXT(employee_data!D989,"dd/mm/yyyy"))</f>
        <v>44880</v>
      </c>
      <c r="E989" s="2">
        <f>IFERROR(DATEVALUE(TEXT(employee_data!E989,"dd/mm/yyyy")),TRIM(""))</f>
        <v>45133</v>
      </c>
      <c r="F989" t="str">
        <f>TRIM(employee_data!F989)</f>
        <v>Production Technician I</v>
      </c>
      <c r="G989" t="str">
        <f>TRIM(PROPER(employee_data!G989))</f>
        <v>Samantha Salas</v>
      </c>
      <c r="H989" t="str">
        <f>TRIM(employee_data!H989)</f>
        <v>erin.holder@bilearner.com</v>
      </c>
      <c r="I989" t="str">
        <f>TRIM(UPPER(employee_data!I989))</f>
        <v>BPC</v>
      </c>
      <c r="J989" t="str">
        <f>TRIM(PROPER(employee_data!J989))</f>
        <v>Active</v>
      </c>
      <c r="K989" t="str">
        <f>TRIM(PROPER(employee_data!K989))</f>
        <v>Contract</v>
      </c>
      <c r="L989" t="str">
        <f>TRIM(PROPER(employee_data!L989))</f>
        <v>Zone C</v>
      </c>
      <c r="M989" t="str">
        <f>TRIM(PROPER(employee_data!M989))</f>
        <v>Full-Time</v>
      </c>
      <c r="N989" t="str">
        <f>TRIM(PROPER(employee_data!N989))</f>
        <v>Involuntary</v>
      </c>
      <c r="O989" t="str">
        <f>TRIM(employee_data!O989)</f>
        <v>Else skin force security brother experience.</v>
      </c>
      <c r="P989" t="str">
        <f>TRIM(PROPER(employee_data!P989))</f>
        <v>Production</v>
      </c>
      <c r="Q989" t="str">
        <f>TRIM(PROPER(employee_data!Q989))</f>
        <v>Aerial</v>
      </c>
      <c r="R989" s="2">
        <f>DATEVALUE(TEXT(employee_data!R989,"dd/mm/yyyy"))</f>
        <v>24261</v>
      </c>
      <c r="S989" t="str">
        <f>TRIM(UPPER(employee_data!S989))</f>
        <v>MA</v>
      </c>
      <c r="T989" t="str">
        <f>TRIM(PROPER(employee_data!T989))</f>
        <v>Labor</v>
      </c>
      <c r="U989" t="str">
        <f>TRIM(PROPER(employee_data!U989))</f>
        <v>Male</v>
      </c>
      <c r="V989" t="str">
        <f>TRIM(employee_data!V989)</f>
        <v>95839</v>
      </c>
      <c r="W989" t="str">
        <f>TRIM(PROPER(employee_data!W989))</f>
        <v>Asian</v>
      </c>
      <c r="X989" t="str">
        <f>TRIM(PROPER(employee_data!X989))</f>
        <v>Married</v>
      </c>
      <c r="Y989" t="str">
        <f>TRIM(PROPER(employee_data!Y989))</f>
        <v>Exceeds</v>
      </c>
      <c r="Z989" s="4">
        <v>3</v>
      </c>
    </row>
    <row r="990" spans="1:26" x14ac:dyDescent="0.25">
      <c r="A990" t="str">
        <f>TRIM(employee_data!A990)</f>
        <v>1415</v>
      </c>
      <c r="B990" t="str">
        <f>TRIM(PROPER(employee_data!B990))</f>
        <v>Aubrey</v>
      </c>
      <c r="C990" t="str">
        <f>TRIM(PROPER(employee_data!C990))</f>
        <v>Kim</v>
      </c>
      <c r="D990" s="2">
        <f>DATEVALUE(TEXT(employee_data!D990,"dd/mm/yyyy"))</f>
        <v>44065</v>
      </c>
      <c r="E990" s="2" t="str">
        <f>IFERROR(DATEVALUE(TEXT(employee_data!E990,"dd/mm/yyyy")),TRIM(""))</f>
        <v/>
      </c>
      <c r="F990" t="str">
        <f>TRIM(employee_data!F990)</f>
        <v>Production Technician I</v>
      </c>
      <c r="G990" t="str">
        <f>TRIM(PROPER(employee_data!G990))</f>
        <v>James Wilson</v>
      </c>
      <c r="H990" t="str">
        <f>TRIM(employee_data!H990)</f>
        <v>aubrey.kim@bilearner.com</v>
      </c>
      <c r="I990" t="str">
        <f>TRIM(UPPER(employee_data!I990))</f>
        <v>CCDR</v>
      </c>
      <c r="J990" t="str">
        <f>TRIM(PROPER(employee_data!J990))</f>
        <v>Active</v>
      </c>
      <c r="K990" t="str">
        <f>TRIM(PROPER(employee_data!K990))</f>
        <v>Part-Time</v>
      </c>
      <c r="L990" t="str">
        <f>TRIM(PROPER(employee_data!L990))</f>
        <v>Zone A</v>
      </c>
      <c r="M990" t="str">
        <f>TRIM(PROPER(employee_data!M990))</f>
        <v>Part-Time</v>
      </c>
      <c r="N990" t="str">
        <f>TRIM(PROPER(employee_data!N990))</f>
        <v>Unk</v>
      </c>
      <c r="O990" t="str">
        <f>TRIM(employee_data!O990)</f>
        <v/>
      </c>
      <c r="P990" t="str">
        <f>TRIM(PROPER(employee_data!P990))</f>
        <v>Production</v>
      </c>
      <c r="Q990" t="str">
        <f>TRIM(PROPER(employee_data!Q990))</f>
        <v>Field Operations</v>
      </c>
      <c r="R990" s="2">
        <f>DATEVALUE(TEXT(employee_data!R990,"dd/mm/yyyy"))</f>
        <v>28351</v>
      </c>
      <c r="S990" t="str">
        <f>TRIM(UPPER(employee_data!S990))</f>
        <v>MA</v>
      </c>
      <c r="T990" t="str">
        <f>TRIM(PROPER(employee_data!T990))</f>
        <v>Tower Hand</v>
      </c>
      <c r="U990" t="str">
        <f>TRIM(PROPER(employee_data!U990))</f>
        <v>Male</v>
      </c>
      <c r="V990" t="str">
        <f>TRIM(employee_data!V990)</f>
        <v>93199</v>
      </c>
      <c r="W990" t="str">
        <f>TRIM(PROPER(employee_data!W990))</f>
        <v>Asian</v>
      </c>
      <c r="X990" t="str">
        <f>TRIM(PROPER(employee_data!X990))</f>
        <v>Divorced</v>
      </c>
      <c r="Y990" t="str">
        <f>TRIM(PROPER(employee_data!Y990))</f>
        <v>Exceeds</v>
      </c>
      <c r="Z990" s="4">
        <v>3</v>
      </c>
    </row>
    <row r="991" spans="1:26" x14ac:dyDescent="0.25">
      <c r="A991" t="str">
        <f>TRIM(employee_data!A991)</f>
        <v>1416</v>
      </c>
      <c r="B991" t="str">
        <f>TRIM(PROPER(employee_data!B991))</f>
        <v>Edward</v>
      </c>
      <c r="C991" t="str">
        <f>TRIM(PROPER(employee_data!C991))</f>
        <v>Love</v>
      </c>
      <c r="D991" s="2">
        <f>DATEVALUE(TEXT(employee_data!D991,"dd/mm/yyyy"))</f>
        <v>43930</v>
      </c>
      <c r="E991" s="2" t="str">
        <f>IFERROR(DATEVALUE(TEXT(employee_data!E991,"dd/mm/yyyy")),TRIM(""))</f>
        <v/>
      </c>
      <c r="F991" t="str">
        <f>TRIM(employee_data!F991)</f>
        <v>Production Technician I</v>
      </c>
      <c r="G991" t="str">
        <f>TRIM(PROPER(employee_data!G991))</f>
        <v>Brandon Oconnell</v>
      </c>
      <c r="H991" t="str">
        <f>TRIM(employee_data!H991)</f>
        <v>edward.love@bilearner.com</v>
      </c>
      <c r="I991" t="str">
        <f>TRIM(UPPER(employee_data!I991))</f>
        <v>EW</v>
      </c>
      <c r="J991" t="str">
        <f>TRIM(PROPER(employee_data!J991))</f>
        <v>Active</v>
      </c>
      <c r="K991" t="str">
        <f>TRIM(PROPER(employee_data!K991))</f>
        <v>Part-Time</v>
      </c>
      <c r="L991" t="str">
        <f>TRIM(PROPER(employee_data!L991))</f>
        <v>Zone B</v>
      </c>
      <c r="M991" t="str">
        <f>TRIM(PROPER(employee_data!M991))</f>
        <v>Full-Time</v>
      </c>
      <c r="N991" t="str">
        <f>TRIM(PROPER(employee_data!N991))</f>
        <v>Unk</v>
      </c>
      <c r="O991" t="str">
        <f>TRIM(employee_data!O991)</f>
        <v/>
      </c>
      <c r="P991" t="str">
        <f>TRIM(PROPER(employee_data!P991))</f>
        <v>Production</v>
      </c>
      <c r="Q991" t="str">
        <f>TRIM(PROPER(employee_data!Q991))</f>
        <v>Field Operations</v>
      </c>
      <c r="R991" s="2">
        <f>DATEVALUE(TEXT(employee_data!R991,"dd/mm/yyyy"))</f>
        <v>19614</v>
      </c>
      <c r="S991" t="str">
        <f>TRIM(UPPER(employee_data!S991))</f>
        <v>MA</v>
      </c>
      <c r="T991" t="str">
        <f>TRIM(PROPER(employee_data!T991))</f>
        <v>Flagger</v>
      </c>
      <c r="U991" t="str">
        <f>TRIM(PROPER(employee_data!U991))</f>
        <v>Male</v>
      </c>
      <c r="V991" t="str">
        <f>TRIM(employee_data!V991)</f>
        <v>39796</v>
      </c>
      <c r="W991" t="str">
        <f>TRIM(PROPER(employee_data!W991))</f>
        <v>Asian</v>
      </c>
      <c r="X991" t="str">
        <f>TRIM(PROPER(employee_data!X991))</f>
        <v>Widowed</v>
      </c>
      <c r="Y991" t="str">
        <f>TRIM(PROPER(employee_data!Y991))</f>
        <v>Exceeds</v>
      </c>
      <c r="Z991" s="4">
        <v>3</v>
      </c>
    </row>
    <row r="992" spans="1:26" x14ac:dyDescent="0.25">
      <c r="A992" t="str">
        <f>TRIM(employee_data!A992)</f>
        <v>1417</v>
      </c>
      <c r="B992" t="str">
        <f>TRIM(PROPER(employee_data!B992))</f>
        <v>Paisley</v>
      </c>
      <c r="C992" t="str">
        <f>TRIM(PROPER(employee_data!C992))</f>
        <v>Avery</v>
      </c>
      <c r="D992" s="2">
        <f>DATEVALUE(TEXT(employee_data!D992,"dd/mm/yyyy"))</f>
        <v>44285</v>
      </c>
      <c r="E992" s="2" t="str">
        <f>IFERROR(DATEVALUE(TEXT(employee_data!E992,"dd/mm/yyyy")),TRIM(""))</f>
        <v/>
      </c>
      <c r="F992" t="str">
        <f>TRIM(employee_data!F992)</f>
        <v>Production Technician I</v>
      </c>
      <c r="G992" t="str">
        <f>TRIM(PROPER(employee_data!G992))</f>
        <v>Bobby Martinez</v>
      </c>
      <c r="H992" t="str">
        <f>TRIM(employee_data!H992)</f>
        <v>paisley.avery@bilearner.com</v>
      </c>
      <c r="I992" t="str">
        <f>TRIM(UPPER(employee_data!I992))</f>
        <v>MSC</v>
      </c>
      <c r="J992" t="str">
        <f>TRIM(PROPER(employee_data!J992))</f>
        <v>Active</v>
      </c>
      <c r="K992" t="str">
        <f>TRIM(PROPER(employee_data!K992))</f>
        <v>Full-Time</v>
      </c>
      <c r="L992" t="str">
        <f>TRIM(PROPER(employee_data!L992))</f>
        <v>Zone C</v>
      </c>
      <c r="M992" t="str">
        <f>TRIM(PROPER(employee_data!M992))</f>
        <v>Part-Time</v>
      </c>
      <c r="N992" t="str">
        <f>TRIM(PROPER(employee_data!N992))</f>
        <v>Unk</v>
      </c>
      <c r="O992" t="str">
        <f>TRIM(employee_data!O992)</f>
        <v/>
      </c>
      <c r="P992" t="str">
        <f>TRIM(PROPER(employee_data!P992))</f>
        <v>Production</v>
      </c>
      <c r="Q992" t="str">
        <f>TRIM(PROPER(employee_data!Q992))</f>
        <v>Aerial</v>
      </c>
      <c r="R992" s="2">
        <f>DATEVALUE(TEXT(employee_data!R992,"dd/mm/yyyy"))</f>
        <v>17931</v>
      </c>
      <c r="S992" t="str">
        <f>TRIM(UPPER(employee_data!S992))</f>
        <v>MA</v>
      </c>
      <c r="T992" t="str">
        <f>TRIM(PROPER(employee_data!T992))</f>
        <v>Supervisor</v>
      </c>
      <c r="U992" t="str">
        <f>TRIM(PROPER(employee_data!U992))</f>
        <v>Female</v>
      </c>
      <c r="V992" t="str">
        <f>TRIM(employee_data!V992)</f>
        <v>10875</v>
      </c>
      <c r="W992" t="str">
        <f>TRIM(PROPER(employee_data!W992))</f>
        <v>Other</v>
      </c>
      <c r="X992" t="str">
        <f>TRIM(PROPER(employee_data!X992))</f>
        <v>Single</v>
      </c>
      <c r="Y992" t="str">
        <f>TRIM(PROPER(employee_data!Y992))</f>
        <v>Exceeds</v>
      </c>
      <c r="Z992" s="4">
        <v>3</v>
      </c>
    </row>
    <row r="993" spans="1:26" x14ac:dyDescent="0.25">
      <c r="A993" t="str">
        <f>TRIM(employee_data!A993)</f>
        <v>1418</v>
      </c>
      <c r="B993" t="str">
        <f>TRIM(PROPER(employee_data!B993))</f>
        <v>Kaiden</v>
      </c>
      <c r="C993" t="str">
        <f>TRIM(PROPER(employee_data!C993))</f>
        <v>Leblanc</v>
      </c>
      <c r="D993" s="2">
        <f>DATEVALUE(TEXT(employee_data!D993,"dd/mm/yyyy"))</f>
        <v>43369</v>
      </c>
      <c r="E993" s="2" t="str">
        <f>IFERROR(DATEVALUE(TEXT(employee_data!E993,"dd/mm/yyyy")),TRIM(""))</f>
        <v/>
      </c>
      <c r="F993" t="str">
        <f>TRIM(employee_data!F993)</f>
        <v>Production Technician I</v>
      </c>
      <c r="G993" t="str">
        <f>TRIM(PROPER(employee_data!G993))</f>
        <v>Timothy Hill</v>
      </c>
      <c r="H993" t="str">
        <f>TRIM(employee_data!H993)</f>
        <v>kaiden.leblanc@bilearner.com</v>
      </c>
      <c r="I993" t="str">
        <f>TRIM(UPPER(employee_data!I993))</f>
        <v>NEL</v>
      </c>
      <c r="J993" t="str">
        <f>TRIM(PROPER(employee_data!J993))</f>
        <v>Active</v>
      </c>
      <c r="K993" t="str">
        <f>TRIM(PROPER(employee_data!K993))</f>
        <v>Part-Time</v>
      </c>
      <c r="L993" t="str">
        <f>TRIM(PROPER(employee_data!L993))</f>
        <v>Zone C</v>
      </c>
      <c r="M993" t="str">
        <f>TRIM(PROPER(employee_data!M993))</f>
        <v>Temporary</v>
      </c>
      <c r="N993" t="str">
        <f>TRIM(PROPER(employee_data!N993))</f>
        <v>Unk</v>
      </c>
      <c r="O993" t="str">
        <f>TRIM(employee_data!O993)</f>
        <v/>
      </c>
      <c r="P993" t="str">
        <f>TRIM(PROPER(employee_data!P993))</f>
        <v>Production</v>
      </c>
      <c r="Q993" t="str">
        <f>TRIM(PROPER(employee_data!Q993))</f>
        <v>Wireline Construction</v>
      </c>
      <c r="R993" s="2">
        <f>DATEVALUE(TEXT(employee_data!R993,"dd/mm/yyyy"))</f>
        <v>36890</v>
      </c>
      <c r="S993" t="str">
        <f>TRIM(UPPER(employee_data!S993))</f>
        <v>MA</v>
      </c>
      <c r="T993" t="str">
        <f>TRIM(PROPER(employee_data!T993))</f>
        <v>Project Manager</v>
      </c>
      <c r="U993" t="str">
        <f>TRIM(PROPER(employee_data!U993))</f>
        <v>Female</v>
      </c>
      <c r="V993" t="str">
        <f>TRIM(employee_data!V993)</f>
        <v>33720</v>
      </c>
      <c r="W993" t="str">
        <f>TRIM(PROPER(employee_data!W993))</f>
        <v>Other</v>
      </c>
      <c r="X993" t="str">
        <f>TRIM(PROPER(employee_data!X993))</f>
        <v>Married</v>
      </c>
      <c r="Y993" t="str">
        <f>TRIM(PROPER(employee_data!Y993))</f>
        <v>Needs Improvement</v>
      </c>
      <c r="Z993" s="4">
        <v>3</v>
      </c>
    </row>
    <row r="994" spans="1:26" x14ac:dyDescent="0.25">
      <c r="A994" t="str">
        <f>TRIM(employee_data!A994)</f>
        <v>1419</v>
      </c>
      <c r="B994" t="str">
        <f>TRIM(PROPER(employee_data!B994))</f>
        <v>Shania</v>
      </c>
      <c r="C994" t="str">
        <f>TRIM(PROPER(employee_data!C994))</f>
        <v>Bauer</v>
      </c>
      <c r="D994" s="2">
        <f>DATEVALUE(TEXT(employee_data!D994,"dd/mm/yyyy"))</f>
        <v>45068</v>
      </c>
      <c r="E994" s="2" t="str">
        <f>IFERROR(DATEVALUE(TEXT(employee_data!E994,"dd/mm/yyyy")),TRIM(""))</f>
        <v/>
      </c>
      <c r="F994" t="str">
        <f>TRIM(employee_data!F994)</f>
        <v>Production Technician I</v>
      </c>
      <c r="G994" t="str">
        <f>TRIM(PROPER(employee_data!G994))</f>
        <v>Michael Ingram</v>
      </c>
      <c r="H994" t="str">
        <f>TRIM(employee_data!H994)</f>
        <v>shania.bauer@bilearner.com</v>
      </c>
      <c r="I994" t="str">
        <f>TRIM(UPPER(employee_data!I994))</f>
        <v>PL</v>
      </c>
      <c r="J994" t="str">
        <f>TRIM(PROPER(employee_data!J994))</f>
        <v>Active</v>
      </c>
      <c r="K994" t="str">
        <f>TRIM(PROPER(employee_data!K994))</f>
        <v>Contract</v>
      </c>
      <c r="L994" t="str">
        <f>TRIM(PROPER(employee_data!L994))</f>
        <v>Zone C</v>
      </c>
      <c r="M994" t="str">
        <f>TRIM(PROPER(employee_data!M994))</f>
        <v>Full-Time</v>
      </c>
      <c r="N994" t="str">
        <f>TRIM(PROPER(employee_data!N994))</f>
        <v>Unk</v>
      </c>
      <c r="O994" t="str">
        <f>TRIM(employee_data!O994)</f>
        <v/>
      </c>
      <c r="P994" t="str">
        <f>TRIM(PROPER(employee_data!P994))</f>
        <v>Production</v>
      </c>
      <c r="Q994" t="str">
        <f>TRIM(PROPER(employee_data!Q994))</f>
        <v>Field Operations</v>
      </c>
      <c r="R994" s="2">
        <f>DATEVALUE(TEXT(employee_data!R994,"dd/mm/yyyy"))</f>
        <v>30692</v>
      </c>
      <c r="S994" t="str">
        <f>TRIM(UPPER(employee_data!S994))</f>
        <v>MA</v>
      </c>
      <c r="T994" t="str">
        <f>TRIM(PROPER(employee_data!T994))</f>
        <v>Laborer</v>
      </c>
      <c r="U994" t="str">
        <f>TRIM(PROPER(employee_data!U994))</f>
        <v>Female</v>
      </c>
      <c r="V994" t="str">
        <f>TRIM(employee_data!V994)</f>
        <v>50647</v>
      </c>
      <c r="W994" t="str">
        <f>TRIM(PROPER(employee_data!W994))</f>
        <v>Other</v>
      </c>
      <c r="X994" t="str">
        <f>TRIM(PROPER(employee_data!X994))</f>
        <v>Divorced</v>
      </c>
      <c r="Y994" t="str">
        <f>TRIM(PROPER(employee_data!Y994))</f>
        <v>Exceeds</v>
      </c>
      <c r="Z994" s="4">
        <v>3</v>
      </c>
    </row>
    <row r="995" spans="1:26" x14ac:dyDescent="0.25">
      <c r="A995" t="str">
        <f>TRIM(employee_data!A995)</f>
        <v>1420</v>
      </c>
      <c r="B995" t="str">
        <f>TRIM(PROPER(employee_data!B995))</f>
        <v>Danna</v>
      </c>
      <c r="C995" t="str">
        <f>TRIM(PROPER(employee_data!C995))</f>
        <v>Hines</v>
      </c>
      <c r="D995" s="2">
        <f>DATEVALUE(TEXT(employee_data!D995,"dd/mm/yyyy"))</f>
        <v>44351</v>
      </c>
      <c r="E995" s="2" t="str">
        <f>IFERROR(DATEVALUE(TEXT(employee_data!E995,"dd/mm/yyyy")),TRIM(""))</f>
        <v/>
      </c>
      <c r="F995" t="str">
        <f>TRIM(employee_data!F995)</f>
        <v>Production Technician I</v>
      </c>
      <c r="G995" t="str">
        <f>TRIM(PROPER(employee_data!G995))</f>
        <v>Jamie Ray</v>
      </c>
      <c r="H995" t="str">
        <f>TRIM(employee_data!H995)</f>
        <v>danna.hines@bilearner.com</v>
      </c>
      <c r="I995" t="str">
        <f>TRIM(UPPER(employee_data!I995))</f>
        <v>PYZ</v>
      </c>
      <c r="J995" t="str">
        <f>TRIM(PROPER(employee_data!J995))</f>
        <v>Active</v>
      </c>
      <c r="K995" t="str">
        <f>TRIM(PROPER(employee_data!K995))</f>
        <v>Contract</v>
      </c>
      <c r="L995" t="str">
        <f>TRIM(PROPER(employee_data!L995))</f>
        <v>Zone B</v>
      </c>
      <c r="M995" t="str">
        <f>TRIM(PROPER(employee_data!M995))</f>
        <v>Temporary</v>
      </c>
      <c r="N995" t="str">
        <f>TRIM(PROPER(employee_data!N995))</f>
        <v>Unk</v>
      </c>
      <c r="O995" t="str">
        <f>TRIM(employee_data!O995)</f>
        <v/>
      </c>
      <c r="P995" t="str">
        <f>TRIM(PROPER(employee_data!P995))</f>
        <v>Production</v>
      </c>
      <c r="Q995" t="str">
        <f>TRIM(PROPER(employee_data!Q995))</f>
        <v>Project Management - Con</v>
      </c>
      <c r="R995" s="2">
        <f>DATEVALUE(TEXT(employee_data!R995,"dd/mm/yyyy"))</f>
        <v>18626</v>
      </c>
      <c r="S995" t="str">
        <f>TRIM(UPPER(employee_data!S995))</f>
        <v>MA</v>
      </c>
      <c r="T995" t="str">
        <f>TRIM(PROPER(employee_data!T995))</f>
        <v>Project Manager</v>
      </c>
      <c r="U995" t="str">
        <f>TRIM(PROPER(employee_data!U995))</f>
        <v>Female</v>
      </c>
      <c r="V995" t="str">
        <f>TRIM(employee_data!V995)</f>
        <v>33776</v>
      </c>
      <c r="W995" t="str">
        <f>TRIM(PROPER(employee_data!W995))</f>
        <v>White</v>
      </c>
      <c r="X995" t="str">
        <f>TRIM(PROPER(employee_data!X995))</f>
        <v>Divorced</v>
      </c>
      <c r="Y995" t="str">
        <f>TRIM(PROPER(employee_data!Y995))</f>
        <v>Exceeds</v>
      </c>
      <c r="Z995" s="4">
        <v>3</v>
      </c>
    </row>
    <row r="996" spans="1:26" x14ac:dyDescent="0.25">
      <c r="A996" t="str">
        <f>TRIM(employee_data!A996)</f>
        <v>1421</v>
      </c>
      <c r="B996" t="str">
        <f>TRIM(PROPER(employee_data!B996))</f>
        <v>Bennett</v>
      </c>
      <c r="C996" t="str">
        <f>TRIM(PROPER(employee_data!C996))</f>
        <v>Bowen</v>
      </c>
      <c r="D996" s="2">
        <f>DATEVALUE(TEXT(employee_data!D996,"dd/mm/yyyy"))</f>
        <v>43760</v>
      </c>
      <c r="E996" s="2">
        <f>IFERROR(DATEVALUE(TEXT(employee_data!E996,"dd/mm/yyyy")),TRIM(""))</f>
        <v>45132</v>
      </c>
      <c r="F996" t="str">
        <f>TRIM(employee_data!F996)</f>
        <v>Production Technician I</v>
      </c>
      <c r="G996" t="str">
        <f>TRIM(PROPER(employee_data!G996))</f>
        <v>Michael Reese</v>
      </c>
      <c r="H996" t="str">
        <f>TRIM(employee_data!H996)</f>
        <v>bennett.bowen@bilearner.com</v>
      </c>
      <c r="I996" t="str">
        <f>TRIM(UPPER(employee_data!I996))</f>
        <v>SVG</v>
      </c>
      <c r="J996" t="str">
        <f>TRIM(PROPER(employee_data!J996))</f>
        <v>Active</v>
      </c>
      <c r="K996" t="str">
        <f>TRIM(PROPER(employee_data!K996))</f>
        <v>Contract</v>
      </c>
      <c r="L996" t="str">
        <f>TRIM(PROPER(employee_data!L996))</f>
        <v>Zone C</v>
      </c>
      <c r="M996" t="str">
        <f>TRIM(PROPER(employee_data!M996))</f>
        <v>Full-Time</v>
      </c>
      <c r="N996" t="str">
        <f>TRIM(PROPER(employee_data!N996))</f>
        <v>Involuntary</v>
      </c>
      <c r="O996" t="str">
        <f>TRIM(employee_data!O996)</f>
        <v>Message eat guy pattern score suffer.</v>
      </c>
      <c r="P996" t="str">
        <f>TRIM(PROPER(employee_data!P996))</f>
        <v>Production</v>
      </c>
      <c r="Q996" t="str">
        <f>TRIM(PROPER(employee_data!Q996))</f>
        <v>General - Con</v>
      </c>
      <c r="R996" s="2">
        <f>DATEVALUE(TEXT(employee_data!R996,"dd/mm/yyyy"))</f>
        <v>17867</v>
      </c>
      <c r="S996" t="str">
        <f>TRIM(UPPER(employee_data!S996))</f>
        <v>MA</v>
      </c>
      <c r="T996" t="str">
        <f>TRIM(PROPER(employee_data!T996))</f>
        <v>Administration</v>
      </c>
      <c r="U996" t="str">
        <f>TRIM(PROPER(employee_data!U996))</f>
        <v>Female</v>
      </c>
      <c r="V996" t="str">
        <f>TRIM(employee_data!V996)</f>
        <v>24552</v>
      </c>
      <c r="W996" t="str">
        <f>TRIM(PROPER(employee_data!W996))</f>
        <v>Other</v>
      </c>
      <c r="X996" t="str">
        <f>TRIM(PROPER(employee_data!X996))</f>
        <v>Married</v>
      </c>
      <c r="Y996" t="str">
        <f>TRIM(PROPER(employee_data!Y996))</f>
        <v>Exceeds</v>
      </c>
      <c r="Z996" s="4">
        <v>3</v>
      </c>
    </row>
    <row r="997" spans="1:26" x14ac:dyDescent="0.25">
      <c r="A997" t="str">
        <f>TRIM(employee_data!A997)</f>
        <v>1422</v>
      </c>
      <c r="B997" t="str">
        <f>TRIM(PROPER(employee_data!B997))</f>
        <v>Gianna</v>
      </c>
      <c r="C997" t="str">
        <f>TRIM(PROPER(employee_data!C997))</f>
        <v>Lopez</v>
      </c>
      <c r="D997" s="2">
        <f>DATEVALUE(TEXT(employee_data!D997,"dd/mm/yyyy"))</f>
        <v>43742</v>
      </c>
      <c r="E997" s="2">
        <f>IFERROR(DATEVALUE(TEXT(employee_data!E997,"dd/mm/yyyy")),TRIM(""))</f>
        <v>44122</v>
      </c>
      <c r="F997" t="str">
        <f>TRIM(employee_data!F997)</f>
        <v>Production Technician I</v>
      </c>
      <c r="G997" t="str">
        <f>TRIM(PROPER(employee_data!G997))</f>
        <v>Justin Kent</v>
      </c>
      <c r="H997" t="str">
        <f>TRIM(employee_data!H997)</f>
        <v>gianna.lopez@bilearner.com</v>
      </c>
      <c r="I997" t="str">
        <f>TRIM(UPPER(employee_data!I997))</f>
        <v>TNS</v>
      </c>
      <c r="J997" t="str">
        <f>TRIM(PROPER(employee_data!J997))</f>
        <v>Future Start</v>
      </c>
      <c r="K997" t="str">
        <f>TRIM(PROPER(employee_data!K997))</f>
        <v>Full-Time</v>
      </c>
      <c r="L997" t="str">
        <f>TRIM(PROPER(employee_data!L997))</f>
        <v>Zone B</v>
      </c>
      <c r="M997" t="str">
        <f>TRIM(PROPER(employee_data!M997))</f>
        <v>Full-Time</v>
      </c>
      <c r="N997" t="str">
        <f>TRIM(PROPER(employee_data!N997))</f>
        <v>Involuntary</v>
      </c>
      <c r="O997" t="str">
        <f>TRIM(employee_data!O997)</f>
        <v>Buy ability certain question begin mind.</v>
      </c>
      <c r="P997" t="str">
        <f>TRIM(PROPER(employee_data!P997))</f>
        <v>Production</v>
      </c>
      <c r="Q997" t="str">
        <f>TRIM(PROPER(employee_data!Q997))</f>
        <v>Technology / It</v>
      </c>
      <c r="R997" s="2">
        <f>DATEVALUE(TEXT(employee_data!R997,"dd/mm/yyyy"))</f>
        <v>34609</v>
      </c>
      <c r="S997" t="str">
        <f>TRIM(UPPER(employee_data!S997))</f>
        <v>MA</v>
      </c>
      <c r="T997" t="str">
        <f>TRIM(PROPER(employee_data!T997))</f>
        <v>Technician</v>
      </c>
      <c r="U997" t="str">
        <f>TRIM(PROPER(employee_data!U997))</f>
        <v>Female</v>
      </c>
      <c r="V997" t="str">
        <f>TRIM(employee_data!V997)</f>
        <v>6933</v>
      </c>
      <c r="W997" t="str">
        <f>TRIM(PROPER(employee_data!W997))</f>
        <v>Hispanic</v>
      </c>
      <c r="X997" t="str">
        <f>TRIM(PROPER(employee_data!X997))</f>
        <v>Divorced</v>
      </c>
      <c r="Y997" t="str">
        <f>TRIM(PROPER(employee_data!Y997))</f>
        <v>Needs Improvement</v>
      </c>
      <c r="Z997" s="4">
        <v>3</v>
      </c>
    </row>
    <row r="998" spans="1:26" x14ac:dyDescent="0.25">
      <c r="A998" t="str">
        <f>TRIM(employee_data!A998)</f>
        <v>1423</v>
      </c>
      <c r="B998" t="str">
        <f>TRIM(PROPER(employee_data!B998))</f>
        <v>Azaria</v>
      </c>
      <c r="C998" t="str">
        <f>TRIM(PROPER(employee_data!C998))</f>
        <v>Young</v>
      </c>
      <c r="D998" s="2">
        <f>DATEVALUE(TEXT(employee_data!D998,"dd/mm/yyyy"))</f>
        <v>44737</v>
      </c>
      <c r="E998" s="2" t="str">
        <f>IFERROR(DATEVALUE(TEXT(employee_data!E998,"dd/mm/yyyy")),TRIM(""))</f>
        <v/>
      </c>
      <c r="F998" t="str">
        <f>TRIM(employee_data!F998)</f>
        <v>Production Technician I</v>
      </c>
      <c r="G998" t="str">
        <f>TRIM(PROPER(employee_data!G998))</f>
        <v>Thomas Leon</v>
      </c>
      <c r="H998" t="str">
        <f>TRIM(employee_data!H998)</f>
        <v>azaria.young@bilearner.com</v>
      </c>
      <c r="I998" t="str">
        <f>TRIM(UPPER(employee_data!I998))</f>
        <v>WBL</v>
      </c>
      <c r="J998" t="str">
        <f>TRIM(PROPER(employee_data!J998))</f>
        <v>Active</v>
      </c>
      <c r="K998" t="str">
        <f>TRIM(PROPER(employee_data!K998))</f>
        <v>Full-Time</v>
      </c>
      <c r="L998" t="str">
        <f>TRIM(PROPER(employee_data!L998))</f>
        <v>Zone A</v>
      </c>
      <c r="M998" t="str">
        <f>TRIM(PROPER(employee_data!M998))</f>
        <v>Full-Time</v>
      </c>
      <c r="N998" t="str">
        <f>TRIM(PROPER(employee_data!N998))</f>
        <v>Unk</v>
      </c>
      <c r="O998" t="str">
        <f>TRIM(employee_data!O998)</f>
        <v/>
      </c>
      <c r="P998" t="str">
        <f>TRIM(PROPER(employee_data!P998))</f>
        <v>Production</v>
      </c>
      <c r="Q998" t="str">
        <f>TRIM(PROPER(employee_data!Q998))</f>
        <v>Aerial</v>
      </c>
      <c r="R998" s="2">
        <f>DATEVALUE(TEXT(employee_data!R998,"dd/mm/yyyy"))</f>
        <v>33675</v>
      </c>
      <c r="S998" t="str">
        <f>TRIM(UPPER(employee_data!S998))</f>
        <v>MA</v>
      </c>
      <c r="T998" t="str">
        <f>TRIM(PROPER(employee_data!T998))</f>
        <v>Laborer</v>
      </c>
      <c r="U998" t="str">
        <f>TRIM(PROPER(employee_data!U998))</f>
        <v>Female</v>
      </c>
      <c r="V998" t="str">
        <f>TRIM(employee_data!V998)</f>
        <v>3012</v>
      </c>
      <c r="W998" t="str">
        <f>TRIM(PROPER(employee_data!W998))</f>
        <v>White</v>
      </c>
      <c r="X998" t="str">
        <f>TRIM(PROPER(employee_data!X998))</f>
        <v>Single</v>
      </c>
      <c r="Y998" t="str">
        <f>TRIM(PROPER(employee_data!Y998))</f>
        <v>Needs Improvement</v>
      </c>
      <c r="Z998" s="4">
        <v>3</v>
      </c>
    </row>
    <row r="999" spans="1:26" x14ac:dyDescent="0.25">
      <c r="A999" t="str">
        <f>TRIM(employee_data!A999)</f>
        <v>1424</v>
      </c>
      <c r="B999" t="str">
        <f>TRIM(PROPER(employee_data!B999))</f>
        <v>Aydin</v>
      </c>
      <c r="C999" t="str">
        <f>TRIM(PROPER(employee_data!C999))</f>
        <v>Bautista</v>
      </c>
      <c r="D999" s="2">
        <f>DATEVALUE(TEXT(employee_data!D999,"dd/mm/yyyy"))</f>
        <v>44517</v>
      </c>
      <c r="E999" s="2">
        <f>IFERROR(DATEVALUE(TEXT(employee_data!E999,"dd/mm/yyyy")),TRIM(""))</f>
        <v>44776</v>
      </c>
      <c r="F999" t="str">
        <f>TRIM(employee_data!F999)</f>
        <v>Production Technician I</v>
      </c>
      <c r="G999" t="str">
        <f>TRIM(PROPER(employee_data!G999))</f>
        <v>Crystal Barnes</v>
      </c>
      <c r="H999" t="str">
        <f>TRIM(employee_data!H999)</f>
        <v>aydin.bautista@bilearner.com</v>
      </c>
      <c r="I999" t="str">
        <f>TRIM(UPPER(employee_data!I999))</f>
        <v>BPC</v>
      </c>
      <c r="J999" t="str">
        <f>TRIM(PROPER(employee_data!J999))</f>
        <v>Leave Of Absence</v>
      </c>
      <c r="K999" t="str">
        <f>TRIM(PROPER(employee_data!K999))</f>
        <v>Full-Time</v>
      </c>
      <c r="L999" t="str">
        <f>TRIM(PROPER(employee_data!L999))</f>
        <v>Zone B</v>
      </c>
      <c r="M999" t="str">
        <f>TRIM(PROPER(employee_data!M999))</f>
        <v>Part-Time</v>
      </c>
      <c r="N999" t="str">
        <f>TRIM(PROPER(employee_data!N999))</f>
        <v>Voluntary</v>
      </c>
      <c r="O999" t="str">
        <f>TRIM(employee_data!O999)</f>
        <v>Sound there everybody anything.</v>
      </c>
      <c r="P999" t="str">
        <f>TRIM(PROPER(employee_data!P999))</f>
        <v>Production</v>
      </c>
      <c r="Q999" t="str">
        <f>TRIM(PROPER(employee_data!Q999))</f>
        <v>General - Con</v>
      </c>
      <c r="R999" s="2">
        <f>DATEVALUE(TEXT(employee_data!R999,"dd/mm/yyyy"))</f>
        <v>30293</v>
      </c>
      <c r="S999" t="str">
        <f>TRIM(UPPER(employee_data!S999))</f>
        <v>MA</v>
      </c>
      <c r="T999" t="str">
        <f>TRIM(PROPER(employee_data!T999))</f>
        <v>Laborer</v>
      </c>
      <c r="U999" t="str">
        <f>TRIM(PROPER(employee_data!U999))</f>
        <v>Female</v>
      </c>
      <c r="V999" t="str">
        <f>TRIM(employee_data!V999)</f>
        <v>60993</v>
      </c>
      <c r="W999" t="str">
        <f>TRIM(PROPER(employee_data!W999))</f>
        <v>Asian</v>
      </c>
      <c r="X999" t="str">
        <f>TRIM(PROPER(employee_data!X999))</f>
        <v>Married</v>
      </c>
      <c r="Y999" t="str">
        <f>TRIM(PROPER(employee_data!Y999))</f>
        <v>Needs Improvement</v>
      </c>
      <c r="Z999" s="4">
        <v>3</v>
      </c>
    </row>
    <row r="1000" spans="1:26" x14ac:dyDescent="0.25">
      <c r="A1000" t="str">
        <f>TRIM(employee_data!A1000)</f>
        <v>1425</v>
      </c>
      <c r="B1000" t="str">
        <f>TRIM(PROPER(employee_data!B1000))</f>
        <v>Antoine</v>
      </c>
      <c r="C1000" t="str">
        <f>TRIM(PROPER(employee_data!C1000))</f>
        <v>Schaefer</v>
      </c>
      <c r="D1000" s="2">
        <f>DATEVALUE(TEXT(employee_data!D1000,"dd/mm/yyyy"))</f>
        <v>43681</v>
      </c>
      <c r="E1000" s="2" t="str">
        <f>IFERROR(DATEVALUE(TEXT(employee_data!E1000,"dd/mm/yyyy")),TRIM(""))</f>
        <v/>
      </c>
      <c r="F1000" t="str">
        <f>TRIM(employee_data!F1000)</f>
        <v>Production Technician I</v>
      </c>
      <c r="G1000" t="str">
        <f>TRIM(PROPER(employee_data!G1000))</f>
        <v>Nicholas Oconnor</v>
      </c>
      <c r="H1000" t="str">
        <f>TRIM(employee_data!H1000)</f>
        <v>antoine.schaefer@bilearner.com</v>
      </c>
      <c r="I1000" t="str">
        <f>TRIM(UPPER(employee_data!I1000))</f>
        <v>CCDR</v>
      </c>
      <c r="J1000" t="str">
        <f>TRIM(PROPER(employee_data!J1000))</f>
        <v>Active</v>
      </c>
      <c r="K1000" t="str">
        <f>TRIM(PROPER(employee_data!K1000))</f>
        <v>Part-Time</v>
      </c>
      <c r="L1000" t="str">
        <f>TRIM(PROPER(employee_data!L1000))</f>
        <v>Zone B</v>
      </c>
      <c r="M1000" t="str">
        <f>TRIM(PROPER(employee_data!M1000))</f>
        <v>Full-Time</v>
      </c>
      <c r="N1000" t="str">
        <f>TRIM(PROPER(employee_data!N1000))</f>
        <v>Unk</v>
      </c>
      <c r="O1000" t="str">
        <f>TRIM(employee_data!O1000)</f>
        <v/>
      </c>
      <c r="P1000" t="str">
        <f>TRIM(PROPER(employee_data!P1000))</f>
        <v>Production</v>
      </c>
      <c r="Q1000" t="str">
        <f>TRIM(PROPER(employee_data!Q1000))</f>
        <v>Field Operations</v>
      </c>
      <c r="R1000" s="2">
        <f>DATEVALUE(TEXT(employee_data!R1000,"dd/mm/yyyy"))</f>
        <v>15513</v>
      </c>
      <c r="S1000" t="str">
        <f>TRIM(UPPER(employee_data!S1000))</f>
        <v>MA</v>
      </c>
      <c r="T1000" t="str">
        <f>TRIM(PROPER(employee_data!T1000))</f>
        <v>Technician</v>
      </c>
      <c r="U1000" t="str">
        <f>TRIM(PROPER(employee_data!U1000))</f>
        <v>Female</v>
      </c>
      <c r="V1000" t="str">
        <f>TRIM(employee_data!V1000)</f>
        <v>10504</v>
      </c>
      <c r="W1000" t="str">
        <f>TRIM(PROPER(employee_data!W1000))</f>
        <v>Black</v>
      </c>
      <c r="X1000" t="str">
        <f>TRIM(PROPER(employee_data!X1000))</f>
        <v>Single</v>
      </c>
      <c r="Y1000" t="str">
        <f>TRIM(PROPER(employee_data!Y1000))</f>
        <v>Needs Improvement</v>
      </c>
      <c r="Z1000" s="4">
        <v>3</v>
      </c>
    </row>
    <row r="1001" spans="1:26" x14ac:dyDescent="0.25">
      <c r="A1001" t="str">
        <f>TRIM(employee_data!A1001)</f>
        <v>1426</v>
      </c>
      <c r="B1001" t="str">
        <f>TRIM(PROPER(employee_data!B1001))</f>
        <v>Milagros</v>
      </c>
      <c r="C1001" t="str">
        <f>TRIM(PROPER(employee_data!C1001))</f>
        <v>Cobb</v>
      </c>
      <c r="D1001" s="2">
        <f>DATEVALUE(TEXT(employee_data!D1001,"dd/mm/yyyy"))</f>
        <v>44628</v>
      </c>
      <c r="E1001" s="2">
        <f>IFERROR(DATEVALUE(TEXT(employee_data!E1001,"dd/mm/yyyy")),TRIM(""))</f>
        <v>44877</v>
      </c>
      <c r="F1001" t="str">
        <f>TRIM(employee_data!F1001)</f>
        <v>Production Technician I</v>
      </c>
      <c r="G1001" t="str">
        <f>TRIM(PROPER(employee_data!G1001))</f>
        <v>Sarah Stevenson</v>
      </c>
      <c r="H1001" t="str">
        <f>TRIM(employee_data!H1001)</f>
        <v>milagros.cobb@bilearner.com</v>
      </c>
      <c r="I1001" t="str">
        <f>TRIM(UPPER(employee_data!I1001))</f>
        <v>EW</v>
      </c>
      <c r="J1001" t="str">
        <f>TRIM(PROPER(employee_data!J1001))</f>
        <v>Voluntarily Terminated</v>
      </c>
      <c r="K1001" t="str">
        <f>TRIM(PROPER(employee_data!K1001))</f>
        <v>Full-Time</v>
      </c>
      <c r="L1001" t="str">
        <f>TRIM(PROPER(employee_data!L1001))</f>
        <v>Zone A</v>
      </c>
      <c r="M1001" t="str">
        <f>TRIM(PROPER(employee_data!M1001))</f>
        <v>Full-Time</v>
      </c>
      <c r="N1001" t="str">
        <f>TRIM(PROPER(employee_data!N1001))</f>
        <v>Retirement</v>
      </c>
      <c r="O1001" t="str">
        <f>TRIM(employee_data!O1001)</f>
        <v>Hold season meeting voice.</v>
      </c>
      <c r="P1001" t="str">
        <f>TRIM(PROPER(employee_data!P1001))</f>
        <v>Production</v>
      </c>
      <c r="Q1001" t="str">
        <f>TRIM(PROPER(employee_data!Q1001))</f>
        <v>General - Con</v>
      </c>
      <c r="R1001" s="2">
        <f>DATEVALUE(TEXT(employee_data!R1001,"dd/mm/yyyy"))</f>
        <v>36726</v>
      </c>
      <c r="S1001" t="str">
        <f>TRIM(UPPER(employee_data!S1001))</f>
        <v>MA</v>
      </c>
      <c r="T1001" t="str">
        <f>TRIM(PROPER(employee_data!T1001))</f>
        <v>Technician</v>
      </c>
      <c r="U1001" t="str">
        <f>TRIM(PROPER(employee_data!U1001))</f>
        <v>Female</v>
      </c>
      <c r="V1001" t="str">
        <f>TRIM(employee_data!V1001)</f>
        <v>11397</v>
      </c>
      <c r="W1001" t="str">
        <f>TRIM(PROPER(employee_data!W1001))</f>
        <v>Hispanic</v>
      </c>
      <c r="X1001" t="str">
        <f>TRIM(PROPER(employee_data!X1001))</f>
        <v>Widowed</v>
      </c>
      <c r="Y1001" t="str">
        <f>TRIM(PROPER(employee_data!Y1001))</f>
        <v>Exceeds</v>
      </c>
      <c r="Z1001" s="4">
        <v>3</v>
      </c>
    </row>
    <row r="1002" spans="1:26" x14ac:dyDescent="0.25">
      <c r="A1002" t="str">
        <f>TRIM(employee_data!A1002)</f>
        <v>1427</v>
      </c>
      <c r="B1002" t="str">
        <f>TRIM(PROPER(employee_data!B1002))</f>
        <v>Jean</v>
      </c>
      <c r="C1002" t="str">
        <f>TRIM(PROPER(employee_data!C1002))</f>
        <v>Duffy</v>
      </c>
      <c r="D1002" s="2">
        <f>DATEVALUE(TEXT(employee_data!D1002,"dd/mm/yyyy"))</f>
        <v>43518</v>
      </c>
      <c r="E1002" s="2" t="str">
        <f>IFERROR(DATEVALUE(TEXT(employee_data!E1002,"dd/mm/yyyy")),TRIM(""))</f>
        <v/>
      </c>
      <c r="F1002" t="str">
        <f>TRIM(employee_data!F1002)</f>
        <v>Production Technician II</v>
      </c>
      <c r="G1002" t="str">
        <f>TRIM(PROPER(employee_data!G1002))</f>
        <v>Barry Payne</v>
      </c>
      <c r="H1002" t="str">
        <f>TRIM(employee_data!H1002)</f>
        <v>jean.duffy@bilearner.com</v>
      </c>
      <c r="I1002" t="str">
        <f>TRIM(UPPER(employee_data!I1002))</f>
        <v>CCDR</v>
      </c>
      <c r="J1002" t="str">
        <f>TRIM(PROPER(employee_data!J1002))</f>
        <v>Active</v>
      </c>
      <c r="K1002" t="str">
        <f>TRIM(PROPER(employee_data!K1002))</f>
        <v>Full-Time</v>
      </c>
      <c r="L1002" t="str">
        <f>TRIM(PROPER(employee_data!L1002))</f>
        <v>Zone A</v>
      </c>
      <c r="M1002" t="str">
        <f>TRIM(PROPER(employee_data!M1002))</f>
        <v>Part-Time</v>
      </c>
      <c r="N1002" t="str">
        <f>TRIM(PROPER(employee_data!N1002))</f>
        <v>Unk</v>
      </c>
      <c r="O1002" t="str">
        <f>TRIM(employee_data!O1002)</f>
        <v/>
      </c>
      <c r="P1002" t="str">
        <f>TRIM(PROPER(employee_data!P1002))</f>
        <v>Production</v>
      </c>
      <c r="Q1002" t="str">
        <f>TRIM(PROPER(employee_data!Q1002))</f>
        <v>Engineers</v>
      </c>
      <c r="R1002" s="2">
        <f>DATEVALUE(TEXT(employee_data!R1002,"dd/mm/yyyy"))</f>
        <v>19488</v>
      </c>
      <c r="S1002" t="str">
        <f>TRIM(UPPER(employee_data!S1002))</f>
        <v>MA</v>
      </c>
      <c r="T1002" t="str">
        <f>TRIM(PROPER(employee_data!T1002))</f>
        <v>Project Manager</v>
      </c>
      <c r="U1002" t="str">
        <f>TRIM(PROPER(employee_data!U1002))</f>
        <v>Male</v>
      </c>
      <c r="V1002" t="str">
        <f>TRIM(employee_data!V1002)</f>
        <v>96208</v>
      </c>
      <c r="W1002" t="str">
        <f>TRIM(PROPER(employee_data!W1002))</f>
        <v>Asian</v>
      </c>
      <c r="X1002" t="str">
        <f>TRIM(PROPER(employee_data!X1002))</f>
        <v>Divorced</v>
      </c>
      <c r="Y1002" t="str">
        <f>TRIM(PROPER(employee_data!Y1002))</f>
        <v>Needs Improvement</v>
      </c>
      <c r="Z1002" s="4">
        <v>3</v>
      </c>
    </row>
    <row r="1003" spans="1:26" x14ac:dyDescent="0.25">
      <c r="A1003" t="str">
        <f>TRIM(employee_data!A1003)</f>
        <v>1428</v>
      </c>
      <c r="B1003" t="str">
        <f>TRIM(PROPER(employee_data!B1003))</f>
        <v>Campbell</v>
      </c>
      <c r="C1003" t="str">
        <f>TRIM(PROPER(employee_data!C1003))</f>
        <v>Doyle</v>
      </c>
      <c r="D1003" s="2">
        <f>DATEVALUE(TEXT(employee_data!D1003,"dd/mm/yyyy"))</f>
        <v>44903</v>
      </c>
      <c r="E1003" s="2" t="str">
        <f>IFERROR(DATEVALUE(TEXT(employee_data!E1003,"dd/mm/yyyy")),TRIM(""))</f>
        <v/>
      </c>
      <c r="F1003" t="str">
        <f>TRIM(employee_data!F1003)</f>
        <v>Production Technician II</v>
      </c>
      <c r="G1003" t="str">
        <f>TRIM(PROPER(employee_data!G1003))</f>
        <v>Paula Ross</v>
      </c>
      <c r="H1003" t="str">
        <f>TRIM(employee_data!H1003)</f>
        <v>campbell.doyle@bilearner.com</v>
      </c>
      <c r="I1003" t="str">
        <f>TRIM(UPPER(employee_data!I1003))</f>
        <v>SVG</v>
      </c>
      <c r="J1003" t="str">
        <f>TRIM(PROPER(employee_data!J1003))</f>
        <v>Active</v>
      </c>
      <c r="K1003" t="str">
        <f>TRIM(PROPER(employee_data!K1003))</f>
        <v>Full-Time</v>
      </c>
      <c r="L1003" t="str">
        <f>TRIM(PROPER(employee_data!L1003))</f>
        <v>Zone C</v>
      </c>
      <c r="M1003" t="str">
        <f>TRIM(PROPER(employee_data!M1003))</f>
        <v>Part-Time</v>
      </c>
      <c r="N1003" t="str">
        <f>TRIM(PROPER(employee_data!N1003))</f>
        <v>Unk</v>
      </c>
      <c r="O1003" t="str">
        <f>TRIM(employee_data!O1003)</f>
        <v/>
      </c>
      <c r="P1003" t="str">
        <f>TRIM(PROPER(employee_data!P1003))</f>
        <v>Production</v>
      </c>
      <c r="Q1003" t="str">
        <f>TRIM(PROPER(employee_data!Q1003))</f>
        <v>Executive</v>
      </c>
      <c r="R1003" s="2">
        <f>DATEVALUE(TEXT(employee_data!R1003,"dd/mm/yyyy"))</f>
        <v>25625</v>
      </c>
      <c r="S1003" t="str">
        <f>TRIM(UPPER(employee_data!S1003))</f>
        <v>MA</v>
      </c>
      <c r="T1003" t="str">
        <f>TRIM(PROPER(employee_data!T1003))</f>
        <v>Director</v>
      </c>
      <c r="U1003" t="str">
        <f>TRIM(PROPER(employee_data!U1003))</f>
        <v>Male</v>
      </c>
      <c r="V1003" t="str">
        <f>TRIM(employee_data!V1003)</f>
        <v>76607</v>
      </c>
      <c r="W1003" t="str">
        <f>TRIM(PROPER(employee_data!W1003))</f>
        <v>White</v>
      </c>
      <c r="X1003" t="str">
        <f>TRIM(PROPER(employee_data!X1003))</f>
        <v>Divorced</v>
      </c>
      <c r="Y1003" t="str">
        <f>TRIM(PROPER(employee_data!Y1003))</f>
        <v>Exceeds</v>
      </c>
      <c r="Z1003" s="4">
        <v>3</v>
      </c>
    </row>
    <row r="1004" spans="1:26" x14ac:dyDescent="0.25">
      <c r="A1004" t="str">
        <f>TRIM(employee_data!A1004)</f>
        <v>1429</v>
      </c>
      <c r="B1004" t="str">
        <f>TRIM(PROPER(employee_data!B1004))</f>
        <v>Deven</v>
      </c>
      <c r="C1004" t="str">
        <f>TRIM(PROPER(employee_data!C1004))</f>
        <v>Vincent</v>
      </c>
      <c r="D1004" s="2">
        <f>DATEVALUE(TEXT(employee_data!D1004,"dd/mm/yyyy"))</f>
        <v>43791</v>
      </c>
      <c r="E1004" s="2">
        <f>IFERROR(DATEVALUE(TEXT(employee_data!E1004,"dd/mm/yyyy")),TRIM(""))</f>
        <v>44632</v>
      </c>
      <c r="F1004" t="str">
        <f>TRIM(employee_data!F1004)</f>
        <v>Production Technician II</v>
      </c>
      <c r="G1004" t="str">
        <f>TRIM(PROPER(employee_data!G1004))</f>
        <v>Lisa Spencer</v>
      </c>
      <c r="H1004" t="str">
        <f>TRIM(employee_data!H1004)</f>
        <v>deven.vincent@bilearner.com</v>
      </c>
      <c r="I1004" t="str">
        <f>TRIM(UPPER(employee_data!I1004))</f>
        <v>EW</v>
      </c>
      <c r="J1004" t="str">
        <f>TRIM(PROPER(employee_data!J1004))</f>
        <v>Voluntarily Terminated</v>
      </c>
      <c r="K1004" t="str">
        <f>TRIM(PROPER(employee_data!K1004))</f>
        <v>Contract</v>
      </c>
      <c r="L1004" t="str">
        <f>TRIM(PROPER(employee_data!L1004))</f>
        <v>Zone B</v>
      </c>
      <c r="M1004" t="str">
        <f>TRIM(PROPER(employee_data!M1004))</f>
        <v>Temporary</v>
      </c>
      <c r="N1004" t="str">
        <f>TRIM(PROPER(employee_data!N1004))</f>
        <v>Resignation</v>
      </c>
      <c r="O1004" t="str">
        <f>TRIM(employee_data!O1004)</f>
        <v>History avoid music new teach south only require.</v>
      </c>
      <c r="P1004" t="str">
        <f>TRIM(PROPER(employee_data!P1004))</f>
        <v>Production</v>
      </c>
      <c r="Q1004" t="str">
        <f>TRIM(PROPER(employee_data!Q1004))</f>
        <v>Field Operations</v>
      </c>
      <c r="R1004" s="2">
        <f>DATEVALUE(TEXT(employee_data!R1004,"dd/mm/yyyy"))</f>
        <v>16317</v>
      </c>
      <c r="S1004" t="str">
        <f>TRIM(UPPER(employee_data!S1004))</f>
        <v>MA</v>
      </c>
      <c r="T1004" t="str">
        <f>TRIM(PROPER(employee_data!T1004))</f>
        <v>Technician</v>
      </c>
      <c r="U1004" t="str">
        <f>TRIM(PROPER(employee_data!U1004))</f>
        <v>Female</v>
      </c>
      <c r="V1004" t="str">
        <f>TRIM(employee_data!V1004)</f>
        <v>6668</v>
      </c>
      <c r="W1004" t="str">
        <f>TRIM(PROPER(employee_data!W1004))</f>
        <v>Hispanic</v>
      </c>
      <c r="X1004" t="str">
        <f>TRIM(PROPER(employee_data!X1004))</f>
        <v>Divorced</v>
      </c>
      <c r="Y1004" t="str">
        <f>TRIM(PROPER(employee_data!Y1004))</f>
        <v>Exceeds</v>
      </c>
      <c r="Z1004" s="4">
        <v>3</v>
      </c>
    </row>
    <row r="1005" spans="1:26" x14ac:dyDescent="0.25">
      <c r="A1005" t="str">
        <f>TRIM(employee_data!A1005)</f>
        <v>1430</v>
      </c>
      <c r="B1005" t="str">
        <f>TRIM(PROPER(employee_data!B1005))</f>
        <v>Evangeline</v>
      </c>
      <c r="C1005" t="str">
        <f>TRIM(PROPER(employee_data!C1005))</f>
        <v>Downs</v>
      </c>
      <c r="D1005" s="2">
        <f>DATEVALUE(TEXT(employee_data!D1005,"dd/mm/yyyy"))</f>
        <v>44970</v>
      </c>
      <c r="E1005" s="2">
        <f>IFERROR(DATEVALUE(TEXT(employee_data!E1005,"dd/mm/yyyy")),TRIM(""))</f>
        <v>44988</v>
      </c>
      <c r="F1005" t="str">
        <f>TRIM(employee_data!F1005)</f>
        <v>Production Technician II</v>
      </c>
      <c r="G1005" t="str">
        <f>TRIM(PROPER(employee_data!G1005))</f>
        <v>Joseph Smith</v>
      </c>
      <c r="H1005" t="str">
        <f>TRIM(employee_data!H1005)</f>
        <v>evangeline.downs@bilearner.com</v>
      </c>
      <c r="I1005" t="str">
        <f>TRIM(UPPER(employee_data!I1005))</f>
        <v>MSC</v>
      </c>
      <c r="J1005" t="str">
        <f>TRIM(PROPER(employee_data!J1005))</f>
        <v>Voluntarily Terminated</v>
      </c>
      <c r="K1005" t="str">
        <f>TRIM(PROPER(employee_data!K1005))</f>
        <v>Part-Time</v>
      </c>
      <c r="L1005" t="str">
        <f>TRIM(PROPER(employee_data!L1005))</f>
        <v>Zone A</v>
      </c>
      <c r="M1005" t="str">
        <f>TRIM(PROPER(employee_data!M1005))</f>
        <v>Temporary</v>
      </c>
      <c r="N1005" t="str">
        <f>TRIM(PROPER(employee_data!N1005))</f>
        <v>Involuntary</v>
      </c>
      <c r="O1005" t="str">
        <f>TRIM(employee_data!O1005)</f>
        <v>Hour range a country focus.</v>
      </c>
      <c r="P1005" t="str">
        <f>TRIM(PROPER(employee_data!P1005))</f>
        <v>Production</v>
      </c>
      <c r="Q1005" t="str">
        <f>TRIM(PROPER(employee_data!Q1005))</f>
        <v>Yard (Material Handling)</v>
      </c>
      <c r="R1005" s="2">
        <f>DATEVALUE(TEXT(employee_data!R1005,"dd/mm/yyyy"))</f>
        <v>21569</v>
      </c>
      <c r="S1005" t="str">
        <f>TRIM(UPPER(employee_data!S1005))</f>
        <v>MA</v>
      </c>
      <c r="T1005" t="str">
        <f>TRIM(PROPER(employee_data!T1005))</f>
        <v>Shop</v>
      </c>
      <c r="U1005" t="str">
        <f>TRIM(PROPER(employee_data!U1005))</f>
        <v>Female</v>
      </c>
      <c r="V1005" t="str">
        <f>TRIM(employee_data!V1005)</f>
        <v>36785</v>
      </c>
      <c r="W1005" t="str">
        <f>TRIM(PROPER(employee_data!W1005))</f>
        <v>Asian</v>
      </c>
      <c r="X1005" t="str">
        <f>TRIM(PROPER(employee_data!X1005))</f>
        <v>Single</v>
      </c>
      <c r="Y1005" t="str">
        <f>TRIM(PROPER(employee_data!Y1005))</f>
        <v>Needs Improvement</v>
      </c>
      <c r="Z1005" s="4">
        <v>3</v>
      </c>
    </row>
    <row r="1006" spans="1:26" x14ac:dyDescent="0.25">
      <c r="A1006" t="str">
        <f>TRIM(employee_data!A1006)</f>
        <v>1431</v>
      </c>
      <c r="B1006" t="str">
        <f>TRIM(PROPER(employee_data!B1006))</f>
        <v>Kaley</v>
      </c>
      <c r="C1006" t="str">
        <f>TRIM(PROPER(employee_data!C1006))</f>
        <v>Ali</v>
      </c>
      <c r="D1006" s="2">
        <f>DATEVALUE(TEXT(employee_data!D1006,"dd/mm/yyyy"))</f>
        <v>43539</v>
      </c>
      <c r="E1006" s="2" t="str">
        <f>IFERROR(DATEVALUE(TEXT(employee_data!E1006,"dd/mm/yyyy")),TRIM(""))</f>
        <v/>
      </c>
      <c r="F1006" t="str">
        <f>TRIM(employee_data!F1006)</f>
        <v>Production Technician II</v>
      </c>
      <c r="G1006" t="str">
        <f>TRIM(PROPER(employee_data!G1006))</f>
        <v>Samantha Ross</v>
      </c>
      <c r="H1006" t="str">
        <f>TRIM(employee_data!H1006)</f>
        <v>kaley.ali@bilearner.com</v>
      </c>
      <c r="I1006" t="str">
        <f>TRIM(UPPER(employee_data!I1006))</f>
        <v>TNS</v>
      </c>
      <c r="J1006" t="str">
        <f>TRIM(PROPER(employee_data!J1006))</f>
        <v>Active</v>
      </c>
      <c r="K1006" t="str">
        <f>TRIM(PROPER(employee_data!K1006))</f>
        <v>Full-Time</v>
      </c>
      <c r="L1006" t="str">
        <f>TRIM(PROPER(employee_data!L1006))</f>
        <v>Zone B</v>
      </c>
      <c r="M1006" t="str">
        <f>TRIM(PROPER(employee_data!M1006))</f>
        <v>Full-Time</v>
      </c>
      <c r="N1006" t="str">
        <f>TRIM(PROPER(employee_data!N1006))</f>
        <v>Unk</v>
      </c>
      <c r="O1006" t="str">
        <f>TRIM(employee_data!O1006)</f>
        <v/>
      </c>
      <c r="P1006" t="str">
        <f>TRIM(PROPER(employee_data!P1006))</f>
        <v>Production</v>
      </c>
      <c r="Q1006" t="str">
        <f>TRIM(PROPER(employee_data!Q1006))</f>
        <v>Field Operations</v>
      </c>
      <c r="R1006" s="2">
        <f>DATEVALUE(TEXT(employee_data!R1006,"dd/mm/yyyy"))</f>
        <v>18932</v>
      </c>
      <c r="S1006" t="str">
        <f>TRIM(UPPER(employee_data!S1006))</f>
        <v>MA</v>
      </c>
      <c r="T1006" t="str">
        <f>TRIM(PROPER(employee_data!T1006))</f>
        <v>Laborer</v>
      </c>
      <c r="U1006" t="str">
        <f>TRIM(PROPER(employee_data!U1006))</f>
        <v>Female</v>
      </c>
      <c r="V1006" t="str">
        <f>TRIM(employee_data!V1006)</f>
        <v>16451</v>
      </c>
      <c r="W1006" t="str">
        <f>TRIM(PROPER(employee_data!W1006))</f>
        <v>Black</v>
      </c>
      <c r="X1006" t="str">
        <f>TRIM(PROPER(employee_data!X1006))</f>
        <v>Widowed</v>
      </c>
      <c r="Y1006" t="str">
        <f>TRIM(PROPER(employee_data!Y1006))</f>
        <v>Exceeds</v>
      </c>
      <c r="Z1006" s="4">
        <v>3</v>
      </c>
    </row>
    <row r="1007" spans="1:26" x14ac:dyDescent="0.25">
      <c r="A1007" t="str">
        <f>TRIM(employee_data!A1007)</f>
        <v>1432</v>
      </c>
      <c r="B1007" t="str">
        <f>TRIM(PROPER(employee_data!B1007))</f>
        <v>Madeline</v>
      </c>
      <c r="C1007" t="str">
        <f>TRIM(PROPER(employee_data!C1007))</f>
        <v>Bernard</v>
      </c>
      <c r="D1007" s="2">
        <f>DATEVALUE(TEXT(employee_data!D1007,"dd/mm/yyyy"))</f>
        <v>43664</v>
      </c>
      <c r="E1007" s="2" t="str">
        <f>IFERROR(DATEVALUE(TEXT(employee_data!E1007,"dd/mm/yyyy")),TRIM(""))</f>
        <v/>
      </c>
      <c r="F1007" t="str">
        <f>TRIM(employee_data!F1007)</f>
        <v>Production Technician II</v>
      </c>
      <c r="G1007" t="str">
        <f>TRIM(PROPER(employee_data!G1007))</f>
        <v>Timothy Johnston</v>
      </c>
      <c r="H1007" t="str">
        <f>TRIM(employee_data!H1007)</f>
        <v>madeline.bernard@bilearner.com</v>
      </c>
      <c r="I1007" t="str">
        <f>TRIM(UPPER(employee_data!I1007))</f>
        <v>PYZ</v>
      </c>
      <c r="J1007" t="str">
        <f>TRIM(PROPER(employee_data!J1007))</f>
        <v>Active</v>
      </c>
      <c r="K1007" t="str">
        <f>TRIM(PROPER(employee_data!K1007))</f>
        <v>Contract</v>
      </c>
      <c r="L1007" t="str">
        <f>TRIM(PROPER(employee_data!L1007))</f>
        <v>Zone A</v>
      </c>
      <c r="M1007" t="str">
        <f>TRIM(PROPER(employee_data!M1007))</f>
        <v>Part-Time</v>
      </c>
      <c r="N1007" t="str">
        <f>TRIM(PROPER(employee_data!N1007))</f>
        <v>Unk</v>
      </c>
      <c r="O1007" t="str">
        <f>TRIM(employee_data!O1007)</f>
        <v/>
      </c>
      <c r="P1007" t="str">
        <f>TRIM(PROPER(employee_data!P1007))</f>
        <v>Production</v>
      </c>
      <c r="Q1007" t="str">
        <f>TRIM(PROPER(employee_data!Q1007))</f>
        <v>Project Management - Con</v>
      </c>
      <c r="R1007" s="2">
        <f>DATEVALUE(TEXT(employee_data!R1007,"dd/mm/yyyy"))</f>
        <v>33448</v>
      </c>
      <c r="S1007" t="str">
        <f>TRIM(UPPER(employee_data!S1007))</f>
        <v>MA</v>
      </c>
      <c r="T1007" t="str">
        <f>TRIM(PROPER(employee_data!T1007))</f>
        <v>Administration</v>
      </c>
      <c r="U1007" t="str">
        <f>TRIM(PROPER(employee_data!U1007))</f>
        <v>Male</v>
      </c>
      <c r="V1007" t="str">
        <f>TRIM(employee_data!V1007)</f>
        <v>96784</v>
      </c>
      <c r="W1007" t="str">
        <f>TRIM(PROPER(employee_data!W1007))</f>
        <v>White</v>
      </c>
      <c r="X1007" t="str">
        <f>TRIM(PROPER(employee_data!X1007))</f>
        <v>Married</v>
      </c>
      <c r="Y1007" t="str">
        <f>TRIM(PROPER(employee_data!Y1007))</f>
        <v>Exceeds</v>
      </c>
      <c r="Z1007" s="4">
        <v>3</v>
      </c>
    </row>
    <row r="1008" spans="1:26" x14ac:dyDescent="0.25">
      <c r="A1008" t="str">
        <f>TRIM(employee_data!A1008)</f>
        <v>1433</v>
      </c>
      <c r="B1008" t="str">
        <f>TRIM(PROPER(employee_data!B1008))</f>
        <v>Alijah</v>
      </c>
      <c r="C1008" t="str">
        <f>TRIM(PROPER(employee_data!C1008))</f>
        <v>Singh</v>
      </c>
      <c r="D1008" s="2">
        <f>DATEVALUE(TEXT(employee_data!D1008,"dd/mm/yyyy"))</f>
        <v>44295</v>
      </c>
      <c r="E1008" s="2">
        <f>IFERROR(DATEVALUE(TEXT(employee_data!E1008,"dd/mm/yyyy")),TRIM(""))</f>
        <v>44528</v>
      </c>
      <c r="F1008" t="str">
        <f>TRIM(employee_data!F1008)</f>
        <v>Production Technician I</v>
      </c>
      <c r="G1008" t="str">
        <f>TRIM(PROPER(employee_data!G1008))</f>
        <v>Brandi Ruiz</v>
      </c>
      <c r="H1008" t="str">
        <f>TRIM(employee_data!H1008)</f>
        <v>alijah.singh@bilearner.com</v>
      </c>
      <c r="I1008" t="str">
        <f>TRIM(UPPER(employee_data!I1008))</f>
        <v>SVG</v>
      </c>
      <c r="J1008" t="str">
        <f>TRIM(PROPER(employee_data!J1008))</f>
        <v>Active</v>
      </c>
      <c r="K1008" t="str">
        <f>TRIM(PROPER(employee_data!K1008))</f>
        <v>Part-Time</v>
      </c>
      <c r="L1008" t="str">
        <f>TRIM(PROPER(employee_data!L1008))</f>
        <v>Zone C</v>
      </c>
      <c r="M1008" t="str">
        <f>TRIM(PROPER(employee_data!M1008))</f>
        <v>Part-Time</v>
      </c>
      <c r="N1008" t="str">
        <f>TRIM(PROPER(employee_data!N1008))</f>
        <v>Voluntary</v>
      </c>
      <c r="O1008" t="str">
        <f>TRIM(employee_data!O1008)</f>
        <v>Tree network those success nature control.</v>
      </c>
      <c r="P1008" t="str">
        <f>TRIM(PROPER(employee_data!P1008))</f>
        <v>Production</v>
      </c>
      <c r="Q1008" t="str">
        <f>TRIM(PROPER(employee_data!Q1008))</f>
        <v>General - Con</v>
      </c>
      <c r="R1008" s="2">
        <f>DATEVALUE(TEXT(employee_data!R1008,"dd/mm/yyyy"))</f>
        <v>34936</v>
      </c>
      <c r="S1008" t="str">
        <f>TRIM(UPPER(employee_data!S1008))</f>
        <v>MA</v>
      </c>
      <c r="T1008" t="str">
        <f>TRIM(PROPER(employee_data!T1008))</f>
        <v>Clerk</v>
      </c>
      <c r="U1008" t="str">
        <f>TRIM(PROPER(employee_data!U1008))</f>
        <v>Female</v>
      </c>
      <c r="V1008" t="str">
        <f>TRIM(employee_data!V1008)</f>
        <v>40314</v>
      </c>
      <c r="W1008" t="str">
        <f>TRIM(PROPER(employee_data!W1008))</f>
        <v>White</v>
      </c>
      <c r="X1008" t="str">
        <f>TRIM(PROPER(employee_data!X1008))</f>
        <v>Widowed</v>
      </c>
      <c r="Y1008" t="str">
        <f>TRIM(PROPER(employee_data!Y1008))</f>
        <v>Needs Improvement</v>
      </c>
      <c r="Z1008" s="4">
        <v>3</v>
      </c>
    </row>
    <row r="1009" spans="1:26" x14ac:dyDescent="0.25">
      <c r="A1009" t="str">
        <f>TRIM(employee_data!A1009)</f>
        <v>1434</v>
      </c>
      <c r="B1009" t="str">
        <f>TRIM(PROPER(employee_data!B1009))</f>
        <v>Ayla</v>
      </c>
      <c r="C1009" t="str">
        <f>TRIM(PROPER(employee_data!C1009))</f>
        <v>Roberts</v>
      </c>
      <c r="D1009" s="2">
        <f>DATEVALUE(TEXT(employee_data!D1009,"dd/mm/yyyy"))</f>
        <v>43464</v>
      </c>
      <c r="E1009" s="2">
        <f>IFERROR(DATEVALUE(TEXT(employee_data!E1009,"dd/mm/yyyy")),TRIM(""))</f>
        <v>45015</v>
      </c>
      <c r="F1009" t="str">
        <f>TRIM(employee_data!F1009)</f>
        <v>Production Technician I</v>
      </c>
      <c r="G1009" t="str">
        <f>TRIM(PROPER(employee_data!G1009))</f>
        <v>Desiree Martinez</v>
      </c>
      <c r="H1009" t="str">
        <f>TRIM(employee_data!H1009)</f>
        <v>ayla.roberts@bilearner.com</v>
      </c>
      <c r="I1009" t="str">
        <f>TRIM(UPPER(employee_data!I1009))</f>
        <v>EW</v>
      </c>
      <c r="J1009" t="str">
        <f>TRIM(PROPER(employee_data!J1009))</f>
        <v>Active</v>
      </c>
      <c r="K1009" t="str">
        <f>TRIM(PROPER(employee_data!K1009))</f>
        <v>Part-Time</v>
      </c>
      <c r="L1009" t="str">
        <f>TRIM(PROPER(employee_data!L1009))</f>
        <v>Zone C</v>
      </c>
      <c r="M1009" t="str">
        <f>TRIM(PROPER(employee_data!M1009))</f>
        <v>Part-Time</v>
      </c>
      <c r="N1009" t="str">
        <f>TRIM(PROPER(employee_data!N1009))</f>
        <v>Voluntary</v>
      </c>
      <c r="O1009" t="str">
        <f>TRIM(employee_data!O1009)</f>
        <v>Brother work amount rock newspaper.</v>
      </c>
      <c r="P1009" t="str">
        <f>TRIM(PROPER(employee_data!P1009))</f>
        <v>Production</v>
      </c>
      <c r="Q1009" t="str">
        <f>TRIM(PROPER(employee_data!Q1009))</f>
        <v>Splicing</v>
      </c>
      <c r="R1009" s="2">
        <f>DATEVALUE(TEXT(employee_data!R1009,"dd/mm/yyyy"))</f>
        <v>31774</v>
      </c>
      <c r="S1009" t="str">
        <f>TRIM(UPPER(employee_data!S1009))</f>
        <v>MA</v>
      </c>
      <c r="T1009" t="str">
        <f>TRIM(PROPER(employee_data!T1009))</f>
        <v>Splicer</v>
      </c>
      <c r="U1009" t="str">
        <f>TRIM(PROPER(employee_data!U1009))</f>
        <v>Female</v>
      </c>
      <c r="V1009" t="str">
        <f>TRIM(employee_data!V1009)</f>
        <v>88408</v>
      </c>
      <c r="W1009" t="str">
        <f>TRIM(PROPER(employee_data!W1009))</f>
        <v>White</v>
      </c>
      <c r="X1009" t="str">
        <f>TRIM(PROPER(employee_data!X1009))</f>
        <v>Divorced</v>
      </c>
      <c r="Y1009" t="str">
        <f>TRIM(PROPER(employee_data!Y1009))</f>
        <v>Exceeds</v>
      </c>
      <c r="Z1009" s="4">
        <v>3</v>
      </c>
    </row>
    <row r="1010" spans="1:26" x14ac:dyDescent="0.25">
      <c r="A1010" t="str">
        <f>TRIM(employee_data!A1010)</f>
        <v>1435</v>
      </c>
      <c r="B1010" t="str">
        <f>TRIM(PROPER(employee_data!B1010))</f>
        <v>Isai</v>
      </c>
      <c r="C1010" t="str">
        <f>TRIM(PROPER(employee_data!C1010))</f>
        <v>Mcfarland</v>
      </c>
      <c r="D1010" s="2">
        <f>DATEVALUE(TEXT(employee_data!D1010,"dd/mm/yyyy"))</f>
        <v>44407</v>
      </c>
      <c r="E1010" s="2" t="str">
        <f>IFERROR(DATEVALUE(TEXT(employee_data!E1010,"dd/mm/yyyy")),TRIM(""))</f>
        <v/>
      </c>
      <c r="F1010" t="str">
        <f>TRIM(employee_data!F1010)</f>
        <v>Production Technician I</v>
      </c>
      <c r="G1010" t="str">
        <f>TRIM(PROPER(employee_data!G1010))</f>
        <v>Allison Sanders</v>
      </c>
      <c r="H1010" t="str">
        <f>TRIM(employee_data!H1010)</f>
        <v>isai.mcfarland@bilearner.com</v>
      </c>
      <c r="I1010" t="str">
        <f>TRIM(UPPER(employee_data!I1010))</f>
        <v>MSC</v>
      </c>
      <c r="J1010" t="str">
        <f>TRIM(PROPER(employee_data!J1010))</f>
        <v>Active</v>
      </c>
      <c r="K1010" t="str">
        <f>TRIM(PROPER(employee_data!K1010))</f>
        <v>Contract</v>
      </c>
      <c r="L1010" t="str">
        <f>TRIM(PROPER(employee_data!L1010))</f>
        <v>Zone C</v>
      </c>
      <c r="M1010" t="str">
        <f>TRIM(PROPER(employee_data!M1010))</f>
        <v>Temporary</v>
      </c>
      <c r="N1010" t="str">
        <f>TRIM(PROPER(employee_data!N1010))</f>
        <v>Unk</v>
      </c>
      <c r="O1010" t="str">
        <f>TRIM(employee_data!O1010)</f>
        <v/>
      </c>
      <c r="P1010" t="str">
        <f>TRIM(PROPER(employee_data!P1010))</f>
        <v>Production</v>
      </c>
      <c r="Q1010" t="str">
        <f>TRIM(PROPER(employee_data!Q1010))</f>
        <v>Field Operations</v>
      </c>
      <c r="R1010" s="2">
        <f>DATEVALUE(TEXT(employee_data!R1010,"dd/mm/yyyy"))</f>
        <v>36128</v>
      </c>
      <c r="S1010" t="str">
        <f>TRIM(UPPER(employee_data!S1010))</f>
        <v>MA</v>
      </c>
      <c r="T1010" t="str">
        <f>TRIM(PROPER(employee_data!T1010))</f>
        <v>Laborer</v>
      </c>
      <c r="U1010" t="str">
        <f>TRIM(PROPER(employee_data!U1010))</f>
        <v>Female</v>
      </c>
      <c r="V1010" t="str">
        <f>TRIM(employee_data!V1010)</f>
        <v>70770</v>
      </c>
      <c r="W1010" t="str">
        <f>TRIM(PROPER(employee_data!W1010))</f>
        <v>Hispanic</v>
      </c>
      <c r="X1010" t="str">
        <f>TRIM(PROPER(employee_data!X1010))</f>
        <v>Single</v>
      </c>
      <c r="Y1010" t="str">
        <f>TRIM(PROPER(employee_data!Y1010))</f>
        <v>Exceeds</v>
      </c>
      <c r="Z1010" s="4">
        <v>3</v>
      </c>
    </row>
    <row r="1011" spans="1:26" x14ac:dyDescent="0.25">
      <c r="A1011" t="str">
        <f>TRIM(employee_data!A1011)</f>
        <v>1436</v>
      </c>
      <c r="B1011" t="str">
        <f>TRIM(PROPER(employee_data!B1011))</f>
        <v>Brent</v>
      </c>
      <c r="C1011" t="str">
        <f>TRIM(PROPER(employee_data!C1011))</f>
        <v>Dominguez</v>
      </c>
      <c r="D1011" s="2">
        <f>DATEVALUE(TEXT(employee_data!D1011,"dd/mm/yyyy"))</f>
        <v>44862</v>
      </c>
      <c r="E1011" s="2" t="str">
        <f>IFERROR(DATEVALUE(TEXT(employee_data!E1011,"dd/mm/yyyy")),TRIM(""))</f>
        <v/>
      </c>
      <c r="F1011" t="str">
        <f>TRIM(employee_data!F1011)</f>
        <v>Production Technician I</v>
      </c>
      <c r="G1011" t="str">
        <f>TRIM(PROPER(employee_data!G1011))</f>
        <v>Kimberly Meyer</v>
      </c>
      <c r="H1011" t="str">
        <f>TRIM(employee_data!H1011)</f>
        <v>brent.dominguez@bilearner.com</v>
      </c>
      <c r="I1011" t="str">
        <f>TRIM(UPPER(employee_data!I1011))</f>
        <v>TNS</v>
      </c>
      <c r="J1011" t="str">
        <f>TRIM(PROPER(employee_data!J1011))</f>
        <v>Active</v>
      </c>
      <c r="K1011" t="str">
        <f>TRIM(PROPER(employee_data!K1011))</f>
        <v>Full-Time</v>
      </c>
      <c r="L1011" t="str">
        <f>TRIM(PROPER(employee_data!L1011))</f>
        <v>Zone C</v>
      </c>
      <c r="M1011" t="str">
        <f>TRIM(PROPER(employee_data!M1011))</f>
        <v>Temporary</v>
      </c>
      <c r="N1011" t="str">
        <f>TRIM(PROPER(employee_data!N1011))</f>
        <v>Unk</v>
      </c>
      <c r="O1011" t="str">
        <f>TRIM(employee_data!O1011)</f>
        <v/>
      </c>
      <c r="P1011" t="str">
        <f>TRIM(PROPER(employee_data!P1011))</f>
        <v>Production</v>
      </c>
      <c r="Q1011" t="str">
        <f>TRIM(PROPER(employee_data!Q1011))</f>
        <v>Field Operations</v>
      </c>
      <c r="R1011" s="2">
        <f>DATEVALUE(TEXT(employee_data!R1011,"dd/mm/yyyy"))</f>
        <v>32655</v>
      </c>
      <c r="S1011" t="str">
        <f>TRIM(UPPER(employee_data!S1011))</f>
        <v>MA</v>
      </c>
      <c r="T1011" t="str">
        <f>TRIM(PROPER(employee_data!T1011))</f>
        <v>Laborer</v>
      </c>
      <c r="U1011" t="str">
        <f>TRIM(PROPER(employee_data!U1011))</f>
        <v>Male</v>
      </c>
      <c r="V1011" t="str">
        <f>TRIM(employee_data!V1011)</f>
        <v>35871</v>
      </c>
      <c r="W1011" t="str">
        <f>TRIM(PROPER(employee_data!W1011))</f>
        <v>Hispanic</v>
      </c>
      <c r="X1011" t="str">
        <f>TRIM(PROPER(employee_data!X1011))</f>
        <v>Married</v>
      </c>
      <c r="Y1011" t="str">
        <f>TRIM(PROPER(employee_data!Y1011))</f>
        <v>Needs Improvement</v>
      </c>
      <c r="Z1011" s="4">
        <v>3</v>
      </c>
    </row>
    <row r="1012" spans="1:26" x14ac:dyDescent="0.25">
      <c r="A1012" t="str">
        <f>TRIM(employee_data!A1012)</f>
        <v>1437</v>
      </c>
      <c r="B1012" t="str">
        <f>TRIM(PROPER(employee_data!B1012))</f>
        <v>Lorena</v>
      </c>
      <c r="C1012" t="str">
        <f>TRIM(PROPER(employee_data!C1012))</f>
        <v>Graves</v>
      </c>
      <c r="D1012" s="2">
        <f>DATEVALUE(TEXT(employee_data!D1012,"dd/mm/yyyy"))</f>
        <v>44133</v>
      </c>
      <c r="E1012" s="2" t="str">
        <f>IFERROR(DATEVALUE(TEXT(employee_data!E1012,"dd/mm/yyyy")),TRIM(""))</f>
        <v/>
      </c>
      <c r="F1012" t="str">
        <f>TRIM(employee_data!F1012)</f>
        <v>Production Technician I</v>
      </c>
      <c r="G1012" t="str">
        <f>TRIM(PROPER(employee_data!G1012))</f>
        <v>James Kennedy</v>
      </c>
      <c r="H1012" t="str">
        <f>TRIM(employee_data!H1012)</f>
        <v>lorena.graves@bilearner.com</v>
      </c>
      <c r="I1012" t="str">
        <f>TRIM(UPPER(employee_data!I1012))</f>
        <v>PYZ</v>
      </c>
      <c r="J1012" t="str">
        <f>TRIM(PROPER(employee_data!J1012))</f>
        <v>Active</v>
      </c>
      <c r="K1012" t="str">
        <f>TRIM(PROPER(employee_data!K1012))</f>
        <v>Contract</v>
      </c>
      <c r="L1012" t="str">
        <f>TRIM(PROPER(employee_data!L1012))</f>
        <v>Zone C</v>
      </c>
      <c r="M1012" t="str">
        <f>TRIM(PROPER(employee_data!M1012))</f>
        <v>Temporary</v>
      </c>
      <c r="N1012" t="str">
        <f>TRIM(PROPER(employee_data!N1012))</f>
        <v>Unk</v>
      </c>
      <c r="O1012" t="str">
        <f>TRIM(employee_data!O1012)</f>
        <v/>
      </c>
      <c r="P1012" t="str">
        <f>TRIM(PROPER(employee_data!P1012))</f>
        <v>Production</v>
      </c>
      <c r="Q1012" t="str">
        <f>TRIM(PROPER(employee_data!Q1012))</f>
        <v>Project Management - Con</v>
      </c>
      <c r="R1012" s="2">
        <f>DATEVALUE(TEXT(employee_data!R1012,"dd/mm/yyyy"))</f>
        <v>35241</v>
      </c>
      <c r="S1012" t="str">
        <f>TRIM(UPPER(employee_data!S1012))</f>
        <v>MA</v>
      </c>
      <c r="T1012" t="str">
        <f>TRIM(PROPER(employee_data!T1012))</f>
        <v>Manager</v>
      </c>
      <c r="U1012" t="str">
        <f>TRIM(PROPER(employee_data!U1012))</f>
        <v>Male</v>
      </c>
      <c r="V1012" t="str">
        <f>TRIM(employee_data!V1012)</f>
        <v>13357</v>
      </c>
      <c r="W1012" t="str">
        <f>TRIM(PROPER(employee_data!W1012))</f>
        <v>Asian</v>
      </c>
      <c r="X1012" t="str">
        <f>TRIM(PROPER(employee_data!X1012))</f>
        <v>Single</v>
      </c>
      <c r="Y1012" t="str">
        <f>TRIM(PROPER(employee_data!Y1012))</f>
        <v>Exceeds</v>
      </c>
      <c r="Z1012" s="4">
        <v>3</v>
      </c>
    </row>
    <row r="1013" spans="1:26" x14ac:dyDescent="0.25">
      <c r="A1013" t="str">
        <f>TRIM(employee_data!A1013)</f>
        <v>1438</v>
      </c>
      <c r="B1013" t="str">
        <f>TRIM(PROPER(employee_data!B1013))</f>
        <v>Lucian</v>
      </c>
      <c r="C1013" t="str">
        <f>TRIM(PROPER(employee_data!C1013))</f>
        <v>Mora</v>
      </c>
      <c r="D1013" s="2">
        <f>DATEVALUE(TEXT(employee_data!D1013,"dd/mm/yyyy"))</f>
        <v>45002</v>
      </c>
      <c r="E1013" s="2">
        <f>IFERROR(DATEVALUE(TEXT(employee_data!E1013,"dd/mm/yyyy")),TRIM(""))</f>
        <v>45007</v>
      </c>
      <c r="F1013" t="str">
        <f>TRIM(employee_data!F1013)</f>
        <v>Production Technician I</v>
      </c>
      <c r="G1013" t="str">
        <f>TRIM(PROPER(employee_data!G1013))</f>
        <v>Brianna Coleman</v>
      </c>
      <c r="H1013" t="str">
        <f>TRIM(employee_data!H1013)</f>
        <v>lucian.mora@bilearner.com</v>
      </c>
      <c r="I1013" t="str">
        <f>TRIM(UPPER(employee_data!I1013))</f>
        <v>WBL</v>
      </c>
      <c r="J1013" t="str">
        <f>TRIM(PROPER(employee_data!J1013))</f>
        <v>Active</v>
      </c>
      <c r="K1013" t="str">
        <f>TRIM(PROPER(employee_data!K1013))</f>
        <v>Contract</v>
      </c>
      <c r="L1013" t="str">
        <f>TRIM(PROPER(employee_data!L1013))</f>
        <v>Zone B</v>
      </c>
      <c r="M1013" t="str">
        <f>TRIM(PROPER(employee_data!M1013))</f>
        <v>Part-Time</v>
      </c>
      <c r="N1013" t="str">
        <f>TRIM(PROPER(employee_data!N1013))</f>
        <v>Voluntary</v>
      </c>
      <c r="O1013" t="str">
        <f>TRIM(employee_data!O1013)</f>
        <v>Order risk think. North born would might.</v>
      </c>
      <c r="P1013" t="str">
        <f>TRIM(PROPER(employee_data!P1013))</f>
        <v>Production</v>
      </c>
      <c r="Q1013" t="str">
        <f>TRIM(PROPER(employee_data!Q1013))</f>
        <v>Field Operations</v>
      </c>
      <c r="R1013" s="2">
        <f>DATEVALUE(TEXT(employee_data!R1013,"dd/mm/yyyy"))</f>
        <v>28475</v>
      </c>
      <c r="S1013" t="str">
        <f>TRIM(UPPER(employee_data!S1013))</f>
        <v>MA</v>
      </c>
      <c r="T1013" t="str">
        <f>TRIM(PROPER(employee_data!T1013))</f>
        <v>Foreman</v>
      </c>
      <c r="U1013" t="str">
        <f>TRIM(PROPER(employee_data!U1013))</f>
        <v>Male</v>
      </c>
      <c r="V1013" t="str">
        <f>TRIM(employee_data!V1013)</f>
        <v>51453</v>
      </c>
      <c r="W1013" t="str">
        <f>TRIM(PROPER(employee_data!W1013))</f>
        <v>Asian</v>
      </c>
      <c r="X1013" t="str">
        <f>TRIM(PROPER(employee_data!X1013))</f>
        <v>Married</v>
      </c>
      <c r="Y1013" t="str">
        <f>TRIM(PROPER(employee_data!Y1013))</f>
        <v>Exceeds</v>
      </c>
      <c r="Z1013" s="4">
        <v>3</v>
      </c>
    </row>
    <row r="1014" spans="1:26" x14ac:dyDescent="0.25">
      <c r="A1014" t="str">
        <f>TRIM(employee_data!A1014)</f>
        <v>1439</v>
      </c>
      <c r="B1014" t="str">
        <f>TRIM(PROPER(employee_data!B1014))</f>
        <v>Dangelo</v>
      </c>
      <c r="C1014" t="str">
        <f>TRIM(PROPER(employee_data!C1014))</f>
        <v>Gould</v>
      </c>
      <c r="D1014" s="2">
        <f>DATEVALUE(TEXT(employee_data!D1014,"dd/mm/yyyy"))</f>
        <v>44762</v>
      </c>
      <c r="E1014" s="2">
        <f>IFERROR(DATEVALUE(TEXT(employee_data!E1014,"dd/mm/yyyy")),TRIM(""))</f>
        <v>45042</v>
      </c>
      <c r="F1014" t="str">
        <f>TRIM(employee_data!F1014)</f>
        <v>Production Technician I</v>
      </c>
      <c r="G1014" t="str">
        <f>TRIM(PROPER(employee_data!G1014))</f>
        <v>Daniel Mason</v>
      </c>
      <c r="H1014" t="str">
        <f>TRIM(employee_data!H1014)</f>
        <v>dangelo.gould@bilearner.com</v>
      </c>
      <c r="I1014" t="str">
        <f>TRIM(UPPER(employee_data!I1014))</f>
        <v>NEL</v>
      </c>
      <c r="J1014" t="str">
        <f>TRIM(PROPER(employee_data!J1014))</f>
        <v>Active</v>
      </c>
      <c r="K1014" t="str">
        <f>TRIM(PROPER(employee_data!K1014))</f>
        <v>Full-Time</v>
      </c>
      <c r="L1014" t="str">
        <f>TRIM(PROPER(employee_data!L1014))</f>
        <v>Zone A</v>
      </c>
      <c r="M1014" t="str">
        <f>TRIM(PROPER(employee_data!M1014))</f>
        <v>Temporary</v>
      </c>
      <c r="N1014" t="str">
        <f>TRIM(PROPER(employee_data!N1014))</f>
        <v>Voluntary</v>
      </c>
      <c r="O1014" t="str">
        <f>TRIM(employee_data!O1014)</f>
        <v>Establish go so someone might none stop citizen.</v>
      </c>
      <c r="P1014" t="str">
        <f>TRIM(PROPER(employee_data!P1014))</f>
        <v>Production</v>
      </c>
      <c r="Q1014" t="str">
        <f>TRIM(PROPER(employee_data!Q1014))</f>
        <v>General - Con</v>
      </c>
      <c r="R1014" s="2">
        <f>DATEVALUE(TEXT(employee_data!R1014,"dd/mm/yyyy"))</f>
        <v>32166</v>
      </c>
      <c r="S1014" t="str">
        <f>TRIM(UPPER(employee_data!S1014))</f>
        <v>MA</v>
      </c>
      <c r="T1014" t="str">
        <f>TRIM(PROPER(employee_data!T1014))</f>
        <v>Laborer</v>
      </c>
      <c r="U1014" t="str">
        <f>TRIM(PROPER(employee_data!U1014))</f>
        <v>Female</v>
      </c>
      <c r="V1014" t="str">
        <f>TRIM(employee_data!V1014)</f>
        <v>76246</v>
      </c>
      <c r="W1014" t="str">
        <f>TRIM(PROPER(employee_data!W1014))</f>
        <v>Asian</v>
      </c>
      <c r="X1014" t="str">
        <f>TRIM(PROPER(employee_data!X1014))</f>
        <v>Widowed</v>
      </c>
      <c r="Y1014" t="str">
        <f>TRIM(PROPER(employee_data!Y1014))</f>
        <v>Needs Improvement</v>
      </c>
      <c r="Z1014" s="4">
        <v>3</v>
      </c>
    </row>
    <row r="1015" spans="1:26" x14ac:dyDescent="0.25">
      <c r="A1015" t="str">
        <f>TRIM(employee_data!A1015)</f>
        <v>1440</v>
      </c>
      <c r="B1015" t="str">
        <f>TRIM(PROPER(employee_data!B1015))</f>
        <v>Humberto</v>
      </c>
      <c r="C1015" t="str">
        <f>TRIM(PROPER(employee_data!C1015))</f>
        <v>Horn</v>
      </c>
      <c r="D1015" s="2">
        <f>DATEVALUE(TEXT(employee_data!D1015,"dd/mm/yyyy"))</f>
        <v>45142</v>
      </c>
      <c r="E1015" s="2" t="str">
        <f>IFERROR(DATEVALUE(TEXT(employee_data!E1015,"dd/mm/yyyy")),TRIM(""))</f>
        <v/>
      </c>
      <c r="F1015" t="str">
        <f>TRIM(employee_data!F1015)</f>
        <v>Production Technician I</v>
      </c>
      <c r="G1015" t="str">
        <f>TRIM(PROPER(employee_data!G1015))</f>
        <v>Tommy Green</v>
      </c>
      <c r="H1015" t="str">
        <f>TRIM(employee_data!H1015)</f>
        <v>humberto.horn@bilearner.com</v>
      </c>
      <c r="I1015" t="str">
        <f>TRIM(UPPER(employee_data!I1015))</f>
        <v>PL</v>
      </c>
      <c r="J1015" t="str">
        <f>TRIM(PROPER(employee_data!J1015))</f>
        <v>Active</v>
      </c>
      <c r="K1015" t="str">
        <f>TRIM(PROPER(employee_data!K1015))</f>
        <v>Part-Time</v>
      </c>
      <c r="L1015" t="str">
        <f>TRIM(PROPER(employee_data!L1015))</f>
        <v>Zone A</v>
      </c>
      <c r="M1015" t="str">
        <f>TRIM(PROPER(employee_data!M1015))</f>
        <v>Temporary</v>
      </c>
      <c r="N1015" t="str">
        <f>TRIM(PROPER(employee_data!N1015))</f>
        <v>Unk</v>
      </c>
      <c r="O1015" t="str">
        <f>TRIM(employee_data!O1015)</f>
        <v/>
      </c>
      <c r="P1015" t="str">
        <f>TRIM(PROPER(employee_data!P1015))</f>
        <v>Production</v>
      </c>
      <c r="Q1015" t="str">
        <f>TRIM(PROPER(employee_data!Q1015))</f>
        <v>Field Operations</v>
      </c>
      <c r="R1015" s="2">
        <f>DATEVALUE(TEXT(employee_data!R1015,"dd/mm/yyyy"))</f>
        <v>35482</v>
      </c>
      <c r="S1015" t="str">
        <f>TRIM(UPPER(employee_data!S1015))</f>
        <v>MA</v>
      </c>
      <c r="T1015" t="str">
        <f>TRIM(PROPER(employee_data!T1015))</f>
        <v>Driver</v>
      </c>
      <c r="U1015" t="str">
        <f>TRIM(PROPER(employee_data!U1015))</f>
        <v>Female</v>
      </c>
      <c r="V1015" t="str">
        <f>TRIM(employee_data!V1015)</f>
        <v>57866</v>
      </c>
      <c r="W1015" t="str">
        <f>TRIM(PROPER(employee_data!W1015))</f>
        <v>Hispanic</v>
      </c>
      <c r="X1015" t="str">
        <f>TRIM(PROPER(employee_data!X1015))</f>
        <v>Single</v>
      </c>
      <c r="Y1015" t="str">
        <f>TRIM(PROPER(employee_data!Y1015))</f>
        <v>Needs Improvement</v>
      </c>
      <c r="Z1015" s="4">
        <v>3</v>
      </c>
    </row>
    <row r="1016" spans="1:26" x14ac:dyDescent="0.25">
      <c r="A1016" t="str">
        <f>TRIM(employee_data!A1016)</f>
        <v>1441</v>
      </c>
      <c r="B1016" t="str">
        <f>TRIM(PROPER(employee_data!B1016))</f>
        <v>Miranda</v>
      </c>
      <c r="C1016" t="str">
        <f>TRIM(PROPER(employee_data!C1016))</f>
        <v>Chavez</v>
      </c>
      <c r="D1016" s="2">
        <f>DATEVALUE(TEXT(employee_data!D1016,"dd/mm/yyyy"))</f>
        <v>44526</v>
      </c>
      <c r="E1016" s="2">
        <f>IFERROR(DATEVALUE(TEXT(employee_data!E1016,"dd/mm/yyyy")),TRIM(""))</f>
        <v>44827</v>
      </c>
      <c r="F1016" t="str">
        <f>TRIM(employee_data!F1016)</f>
        <v>Production Technician I</v>
      </c>
      <c r="G1016" t="str">
        <f>TRIM(PROPER(employee_data!G1016))</f>
        <v>Holly Lee</v>
      </c>
      <c r="H1016" t="str">
        <f>TRIM(employee_data!H1016)</f>
        <v>miranda.chavez@bilearner.com</v>
      </c>
      <c r="I1016" t="str">
        <f>TRIM(UPPER(employee_data!I1016))</f>
        <v>BPC</v>
      </c>
      <c r="J1016" t="str">
        <f>TRIM(PROPER(employee_data!J1016))</f>
        <v>Active</v>
      </c>
      <c r="K1016" t="str">
        <f>TRIM(PROPER(employee_data!K1016))</f>
        <v>Contract</v>
      </c>
      <c r="L1016" t="str">
        <f>TRIM(PROPER(employee_data!L1016))</f>
        <v>Zone A</v>
      </c>
      <c r="M1016" t="str">
        <f>TRIM(PROPER(employee_data!M1016))</f>
        <v>Temporary</v>
      </c>
      <c r="N1016" t="str">
        <f>TRIM(PROPER(employee_data!N1016))</f>
        <v>Voluntary</v>
      </c>
      <c r="O1016" t="str">
        <f>TRIM(employee_data!O1016)</f>
        <v>Show home than data her. Act speak also best.</v>
      </c>
      <c r="P1016" t="str">
        <f>TRIM(PROPER(employee_data!P1016))</f>
        <v>Production</v>
      </c>
      <c r="Q1016" t="str">
        <f>TRIM(PROPER(employee_data!Q1016))</f>
        <v>Field Operations</v>
      </c>
      <c r="R1016" s="2">
        <f>DATEVALUE(TEXT(employee_data!R1016,"dd/mm/yyyy"))</f>
        <v>30026</v>
      </c>
      <c r="S1016" t="str">
        <f>TRIM(UPPER(employee_data!S1016))</f>
        <v>MA</v>
      </c>
      <c r="T1016" t="str">
        <f>TRIM(PROPER(employee_data!T1016))</f>
        <v>Laborer</v>
      </c>
      <c r="U1016" t="str">
        <f>TRIM(PROPER(employee_data!U1016))</f>
        <v>Female</v>
      </c>
      <c r="V1016" t="str">
        <f>TRIM(employee_data!V1016)</f>
        <v>69720</v>
      </c>
      <c r="W1016" t="str">
        <f>TRIM(PROPER(employee_data!W1016))</f>
        <v>Hispanic</v>
      </c>
      <c r="X1016" t="str">
        <f>TRIM(PROPER(employee_data!X1016))</f>
        <v>Married</v>
      </c>
      <c r="Y1016" t="str">
        <f>TRIM(PROPER(employee_data!Y1016))</f>
        <v>Needs Improvement</v>
      </c>
      <c r="Z1016" s="4">
        <v>3</v>
      </c>
    </row>
    <row r="1017" spans="1:26" x14ac:dyDescent="0.25">
      <c r="A1017" t="str">
        <f>TRIM(employee_data!A1017)</f>
        <v>1442</v>
      </c>
      <c r="B1017" t="str">
        <f>TRIM(PROPER(employee_data!B1017))</f>
        <v>Makena</v>
      </c>
      <c r="C1017" t="str">
        <f>TRIM(PROPER(employee_data!C1017))</f>
        <v>Mcintosh</v>
      </c>
      <c r="D1017" s="2">
        <f>DATEVALUE(TEXT(employee_data!D1017,"dd/mm/yyyy"))</f>
        <v>43370</v>
      </c>
      <c r="E1017" s="2" t="str">
        <f>IFERROR(DATEVALUE(TEXT(employee_data!E1017,"dd/mm/yyyy")),TRIM(""))</f>
        <v/>
      </c>
      <c r="F1017" t="str">
        <f>TRIM(employee_data!F1017)</f>
        <v>Production Technician I</v>
      </c>
      <c r="G1017" t="str">
        <f>TRIM(PROPER(employee_data!G1017))</f>
        <v>Jerome Warren</v>
      </c>
      <c r="H1017" t="str">
        <f>TRIM(employee_data!H1017)</f>
        <v>makena.mcintosh@bilearner.com</v>
      </c>
      <c r="I1017" t="str">
        <f>TRIM(UPPER(employee_data!I1017))</f>
        <v>CCDR</v>
      </c>
      <c r="J1017" t="str">
        <f>TRIM(PROPER(employee_data!J1017))</f>
        <v>Active</v>
      </c>
      <c r="K1017" t="str">
        <f>TRIM(PROPER(employee_data!K1017))</f>
        <v>Full-Time</v>
      </c>
      <c r="L1017" t="str">
        <f>TRIM(PROPER(employee_data!L1017))</f>
        <v>Zone A</v>
      </c>
      <c r="M1017" t="str">
        <f>TRIM(PROPER(employee_data!M1017))</f>
        <v>Temporary</v>
      </c>
      <c r="N1017" t="str">
        <f>TRIM(PROPER(employee_data!N1017))</f>
        <v>Unk</v>
      </c>
      <c r="O1017" t="str">
        <f>TRIM(employee_data!O1017)</f>
        <v/>
      </c>
      <c r="P1017" t="str">
        <f>TRIM(PROPER(employee_data!P1017))</f>
        <v>Production</v>
      </c>
      <c r="Q1017" t="str">
        <f>TRIM(PROPER(employee_data!Q1017))</f>
        <v>Safety</v>
      </c>
      <c r="R1017" s="2">
        <f>DATEVALUE(TEXT(employee_data!R1017,"dd/mm/yyyy"))</f>
        <v>34160</v>
      </c>
      <c r="S1017" t="str">
        <f>TRIM(UPPER(employee_data!S1017))</f>
        <v>MA</v>
      </c>
      <c r="T1017" t="str">
        <f>TRIM(PROPER(employee_data!T1017))</f>
        <v>Safety</v>
      </c>
      <c r="U1017" t="str">
        <f>TRIM(PROPER(employee_data!U1017))</f>
        <v>Female</v>
      </c>
      <c r="V1017" t="str">
        <f>TRIM(employee_data!V1017)</f>
        <v>31956</v>
      </c>
      <c r="W1017" t="str">
        <f>TRIM(PROPER(employee_data!W1017))</f>
        <v>Black</v>
      </c>
      <c r="X1017" t="str">
        <f>TRIM(PROPER(employee_data!X1017))</f>
        <v>Single</v>
      </c>
      <c r="Y1017" t="str">
        <f>TRIM(PROPER(employee_data!Y1017))</f>
        <v>Needs Improvement</v>
      </c>
      <c r="Z1017" s="4">
        <v>3</v>
      </c>
    </row>
    <row r="1018" spans="1:26" x14ac:dyDescent="0.25">
      <c r="A1018" t="str">
        <f>TRIM(employee_data!A1018)</f>
        <v>1443</v>
      </c>
      <c r="B1018" t="str">
        <f>TRIM(PROPER(employee_data!B1018))</f>
        <v>Armani</v>
      </c>
      <c r="C1018" t="str">
        <f>TRIM(PROPER(employee_data!C1018))</f>
        <v>Crawford</v>
      </c>
      <c r="D1018" s="2">
        <f>DATEVALUE(TEXT(employee_data!D1018,"dd/mm/yyyy"))</f>
        <v>43681</v>
      </c>
      <c r="E1018" s="2" t="str">
        <f>IFERROR(DATEVALUE(TEXT(employee_data!E1018,"dd/mm/yyyy")),TRIM(""))</f>
        <v/>
      </c>
      <c r="F1018" t="str">
        <f>TRIM(employee_data!F1018)</f>
        <v>Production Technician I</v>
      </c>
      <c r="G1018" t="str">
        <f>TRIM(PROPER(employee_data!G1018))</f>
        <v>Robert Carter</v>
      </c>
      <c r="H1018" t="str">
        <f>TRIM(employee_data!H1018)</f>
        <v>armani.crawford@bilearner.com</v>
      </c>
      <c r="I1018" t="str">
        <f>TRIM(UPPER(employee_data!I1018))</f>
        <v>SVG</v>
      </c>
      <c r="J1018" t="str">
        <f>TRIM(PROPER(employee_data!J1018))</f>
        <v>Active</v>
      </c>
      <c r="K1018" t="str">
        <f>TRIM(PROPER(employee_data!K1018))</f>
        <v>Contract</v>
      </c>
      <c r="L1018" t="str">
        <f>TRIM(PROPER(employee_data!L1018))</f>
        <v>Zone C</v>
      </c>
      <c r="M1018" t="str">
        <f>TRIM(PROPER(employee_data!M1018))</f>
        <v>Part-Time</v>
      </c>
      <c r="N1018" t="str">
        <f>TRIM(PROPER(employee_data!N1018))</f>
        <v>Unk</v>
      </c>
      <c r="O1018" t="str">
        <f>TRIM(employee_data!O1018)</f>
        <v/>
      </c>
      <c r="P1018" t="str">
        <f>TRIM(PROPER(employee_data!P1018))</f>
        <v>Production</v>
      </c>
      <c r="Q1018" t="str">
        <f>TRIM(PROPER(employee_data!Q1018))</f>
        <v>Field Operations</v>
      </c>
      <c r="R1018" s="2">
        <f>DATEVALUE(TEXT(employee_data!R1018,"dd/mm/yyyy"))</f>
        <v>21971</v>
      </c>
      <c r="S1018" t="str">
        <f>TRIM(UPPER(employee_data!S1018))</f>
        <v>MA</v>
      </c>
      <c r="T1018" t="str">
        <f>TRIM(PROPER(employee_data!T1018))</f>
        <v>Technician</v>
      </c>
      <c r="U1018" t="str">
        <f>TRIM(PROPER(employee_data!U1018))</f>
        <v>Female</v>
      </c>
      <c r="V1018" t="str">
        <f>TRIM(employee_data!V1018)</f>
        <v>96317</v>
      </c>
      <c r="W1018" t="str">
        <f>TRIM(PROPER(employee_data!W1018))</f>
        <v>White</v>
      </c>
      <c r="X1018" t="str">
        <f>TRIM(PROPER(employee_data!X1018))</f>
        <v>Divorced</v>
      </c>
      <c r="Y1018" t="str">
        <f>TRIM(PROPER(employee_data!Y1018))</f>
        <v>Needs Improvement</v>
      </c>
      <c r="Z1018" s="4">
        <v>3</v>
      </c>
    </row>
    <row r="1019" spans="1:26" x14ac:dyDescent="0.25">
      <c r="A1019" t="str">
        <f>TRIM(employee_data!A1019)</f>
        <v>1444</v>
      </c>
      <c r="B1019" t="str">
        <f>TRIM(PROPER(employee_data!B1019))</f>
        <v>Eugene</v>
      </c>
      <c r="C1019" t="str">
        <f>TRIM(PROPER(employee_data!C1019))</f>
        <v>Bird</v>
      </c>
      <c r="D1019" s="2">
        <f>DATEVALUE(TEXT(employee_data!D1019,"dd/mm/yyyy"))</f>
        <v>43741</v>
      </c>
      <c r="E1019" s="2" t="str">
        <f>IFERROR(DATEVALUE(TEXT(employee_data!E1019,"dd/mm/yyyy")),TRIM(""))</f>
        <v/>
      </c>
      <c r="F1019" t="str">
        <f>TRIM(employee_data!F1019)</f>
        <v>Production Technician I</v>
      </c>
      <c r="G1019" t="str">
        <f>TRIM(PROPER(employee_data!G1019))</f>
        <v>John Mccarty</v>
      </c>
      <c r="H1019" t="str">
        <f>TRIM(employee_data!H1019)</f>
        <v>eugene.bird@bilearner.com</v>
      </c>
      <c r="I1019" t="str">
        <f>TRIM(UPPER(employee_data!I1019))</f>
        <v>EW</v>
      </c>
      <c r="J1019" t="str">
        <f>TRIM(PROPER(employee_data!J1019))</f>
        <v>Active</v>
      </c>
      <c r="K1019" t="str">
        <f>TRIM(PROPER(employee_data!K1019))</f>
        <v>Contract</v>
      </c>
      <c r="L1019" t="str">
        <f>TRIM(PROPER(employee_data!L1019))</f>
        <v>Zone C</v>
      </c>
      <c r="M1019" t="str">
        <f>TRIM(PROPER(employee_data!M1019))</f>
        <v>Part-Time</v>
      </c>
      <c r="N1019" t="str">
        <f>TRIM(PROPER(employee_data!N1019))</f>
        <v>Unk</v>
      </c>
      <c r="O1019" t="str">
        <f>TRIM(employee_data!O1019)</f>
        <v/>
      </c>
      <c r="P1019" t="str">
        <f>TRIM(PROPER(employee_data!P1019))</f>
        <v>Production</v>
      </c>
      <c r="Q1019" t="str">
        <f>TRIM(PROPER(employee_data!Q1019))</f>
        <v>General - Con</v>
      </c>
      <c r="R1019" s="2">
        <f>DATEVALUE(TEXT(employee_data!R1019,"dd/mm/yyyy"))</f>
        <v>26350</v>
      </c>
      <c r="S1019" t="str">
        <f>TRIM(UPPER(employee_data!S1019))</f>
        <v>MA</v>
      </c>
      <c r="T1019" t="str">
        <f>TRIM(PROPER(employee_data!T1019))</f>
        <v>Laborer</v>
      </c>
      <c r="U1019" t="str">
        <f>TRIM(PROPER(employee_data!U1019))</f>
        <v>Female</v>
      </c>
      <c r="V1019" t="str">
        <f>TRIM(employee_data!V1019)</f>
        <v>78331</v>
      </c>
      <c r="W1019" t="str">
        <f>TRIM(PROPER(employee_data!W1019))</f>
        <v>White</v>
      </c>
      <c r="X1019" t="str">
        <f>TRIM(PROPER(employee_data!X1019))</f>
        <v>Divorced</v>
      </c>
      <c r="Y1019" t="str">
        <f>TRIM(PROPER(employee_data!Y1019))</f>
        <v>Needs Improvement</v>
      </c>
      <c r="Z1019" s="4">
        <v>3</v>
      </c>
    </row>
    <row r="1020" spans="1:26" x14ac:dyDescent="0.25">
      <c r="A1020" t="str">
        <f>TRIM(employee_data!A1020)</f>
        <v>1445</v>
      </c>
      <c r="B1020" t="str">
        <f>TRIM(PROPER(employee_data!B1020))</f>
        <v>Connor</v>
      </c>
      <c r="C1020" t="str">
        <f>TRIM(PROPER(employee_data!C1020))</f>
        <v>Larsen</v>
      </c>
      <c r="D1020" s="2">
        <f>DATEVALUE(TEXT(employee_data!D1020,"dd/mm/yyyy"))</f>
        <v>44444</v>
      </c>
      <c r="E1020" s="2">
        <f>IFERROR(DATEVALUE(TEXT(employee_data!E1020,"dd/mm/yyyy")),TRIM(""))</f>
        <v>44833</v>
      </c>
      <c r="F1020" t="str">
        <f>TRIM(employee_data!F1020)</f>
        <v>Production Technician I</v>
      </c>
      <c r="G1020" t="str">
        <f>TRIM(PROPER(employee_data!G1020))</f>
        <v>Felicia Goodwin</v>
      </c>
      <c r="H1020" t="str">
        <f>TRIM(employee_data!H1020)</f>
        <v>connor.larsen@bilearner.com</v>
      </c>
      <c r="I1020" t="str">
        <f>TRIM(UPPER(employee_data!I1020))</f>
        <v>MSC</v>
      </c>
      <c r="J1020" t="str">
        <f>TRIM(PROPER(employee_data!J1020))</f>
        <v>Future Start</v>
      </c>
      <c r="K1020" t="str">
        <f>TRIM(PROPER(employee_data!K1020))</f>
        <v>Part-Time</v>
      </c>
      <c r="L1020" t="str">
        <f>TRIM(PROPER(employee_data!L1020))</f>
        <v>Zone C</v>
      </c>
      <c r="M1020" t="str">
        <f>TRIM(PROPER(employee_data!M1020))</f>
        <v>Part-Time</v>
      </c>
      <c r="N1020" t="str">
        <f>TRIM(PROPER(employee_data!N1020))</f>
        <v>Voluntary</v>
      </c>
      <c r="O1020" t="str">
        <f>TRIM(employee_data!O1020)</f>
        <v>Party make program beat.</v>
      </c>
      <c r="P1020" t="str">
        <f>TRIM(PROPER(employee_data!P1020))</f>
        <v>Production</v>
      </c>
      <c r="Q1020" t="str">
        <f>TRIM(PROPER(employee_data!Q1020))</f>
        <v>Aerial</v>
      </c>
      <c r="R1020" s="2">
        <f>DATEVALUE(TEXT(employee_data!R1020,"dd/mm/yyyy"))</f>
        <v>23361</v>
      </c>
      <c r="S1020" t="str">
        <f>TRIM(UPPER(employee_data!S1020))</f>
        <v>MA</v>
      </c>
      <c r="T1020" t="str">
        <f>TRIM(PROPER(employee_data!T1020))</f>
        <v>Labor</v>
      </c>
      <c r="U1020" t="str">
        <f>TRIM(PROPER(employee_data!U1020))</f>
        <v>Female</v>
      </c>
      <c r="V1020" t="str">
        <f>TRIM(employee_data!V1020)</f>
        <v>89203</v>
      </c>
      <c r="W1020" t="str">
        <f>TRIM(PROPER(employee_data!W1020))</f>
        <v>White</v>
      </c>
      <c r="X1020" t="str">
        <f>TRIM(PROPER(employee_data!X1020))</f>
        <v>Married</v>
      </c>
      <c r="Y1020" t="str">
        <f>TRIM(PROPER(employee_data!Y1020))</f>
        <v>Exceeds</v>
      </c>
      <c r="Z1020" s="4">
        <v>3</v>
      </c>
    </row>
    <row r="1021" spans="1:26" x14ac:dyDescent="0.25">
      <c r="A1021" t="str">
        <f>TRIM(employee_data!A1021)</f>
        <v>1446</v>
      </c>
      <c r="B1021" t="str">
        <f>TRIM(PROPER(employee_data!B1021))</f>
        <v>Harley</v>
      </c>
      <c r="C1021" t="str">
        <f>TRIM(PROPER(employee_data!C1021))</f>
        <v>Mccullough</v>
      </c>
      <c r="D1021" s="2">
        <f>DATEVALUE(TEXT(employee_data!D1021,"dd/mm/yyyy"))</f>
        <v>44033</v>
      </c>
      <c r="E1021" s="2">
        <f>IFERROR(DATEVALUE(TEXT(employee_data!E1021,"dd/mm/yyyy")),TRIM(""))</f>
        <v>44985</v>
      </c>
      <c r="F1021" t="str">
        <f>TRIM(employee_data!F1021)</f>
        <v>Production Technician I</v>
      </c>
      <c r="G1021" t="str">
        <f>TRIM(PROPER(employee_data!G1021))</f>
        <v>Joseph Riley</v>
      </c>
      <c r="H1021" t="str">
        <f>TRIM(employee_data!H1021)</f>
        <v>harley.mccullough@bilearner.com</v>
      </c>
      <c r="I1021" t="str">
        <f>TRIM(UPPER(employee_data!I1021))</f>
        <v>TNS</v>
      </c>
      <c r="J1021" t="str">
        <f>TRIM(PROPER(employee_data!J1021))</f>
        <v>Future Start</v>
      </c>
      <c r="K1021" t="str">
        <f>TRIM(PROPER(employee_data!K1021))</f>
        <v>Full-Time</v>
      </c>
      <c r="L1021" t="str">
        <f>TRIM(PROPER(employee_data!L1021))</f>
        <v>Zone B</v>
      </c>
      <c r="M1021" t="str">
        <f>TRIM(PROPER(employee_data!M1021))</f>
        <v>Temporary</v>
      </c>
      <c r="N1021" t="str">
        <f>TRIM(PROPER(employee_data!N1021))</f>
        <v>Involuntary</v>
      </c>
      <c r="O1021" t="str">
        <f>TRIM(employee_data!O1021)</f>
        <v>Be room ready hotel drug pressure.</v>
      </c>
      <c r="P1021" t="str">
        <f>TRIM(PROPER(employee_data!P1021))</f>
        <v>Production</v>
      </c>
      <c r="Q1021" t="str">
        <f>TRIM(PROPER(employee_data!Q1021))</f>
        <v>Aerial</v>
      </c>
      <c r="R1021" s="2">
        <f>DATEVALUE(TEXT(employee_data!R1021,"dd/mm/yyyy"))</f>
        <v>35530</v>
      </c>
      <c r="S1021" t="str">
        <f>TRIM(UPPER(employee_data!S1021))</f>
        <v>MA</v>
      </c>
      <c r="T1021" t="str">
        <f>TRIM(PROPER(employee_data!T1021))</f>
        <v>Driver</v>
      </c>
      <c r="U1021" t="str">
        <f>TRIM(PROPER(employee_data!U1021))</f>
        <v>Female</v>
      </c>
      <c r="V1021" t="str">
        <f>TRIM(employee_data!V1021)</f>
        <v>68233</v>
      </c>
      <c r="W1021" t="str">
        <f>TRIM(PROPER(employee_data!W1021))</f>
        <v>White</v>
      </c>
      <c r="X1021" t="str">
        <f>TRIM(PROPER(employee_data!X1021))</f>
        <v>Married</v>
      </c>
      <c r="Y1021" t="str">
        <f>TRIM(PROPER(employee_data!Y1021))</f>
        <v>Exceeds</v>
      </c>
      <c r="Z1021" s="4">
        <v>3</v>
      </c>
    </row>
    <row r="1022" spans="1:26" x14ac:dyDescent="0.25">
      <c r="A1022" t="str">
        <f>TRIM(employee_data!A1022)</f>
        <v>1447</v>
      </c>
      <c r="B1022" t="str">
        <f>TRIM(PROPER(employee_data!B1022))</f>
        <v>Lucian</v>
      </c>
      <c r="C1022" t="str">
        <f>TRIM(PROPER(employee_data!C1022))</f>
        <v>Montoya</v>
      </c>
      <c r="D1022" s="2">
        <f>DATEVALUE(TEXT(employee_data!D1022,"dd/mm/yyyy"))</f>
        <v>44907</v>
      </c>
      <c r="E1022" s="2">
        <f>IFERROR(DATEVALUE(TEXT(employee_data!E1022,"dd/mm/yyyy")),TRIM(""))</f>
        <v>45103</v>
      </c>
      <c r="F1022" t="str">
        <f>TRIM(employee_data!F1022)</f>
        <v>Production Technician I</v>
      </c>
      <c r="G1022" t="str">
        <f>TRIM(PROPER(employee_data!G1022))</f>
        <v>Alexis Bell</v>
      </c>
      <c r="H1022" t="str">
        <f>TRIM(employee_data!H1022)</f>
        <v>lucian.montoya@bilearner.com</v>
      </c>
      <c r="I1022" t="str">
        <f>TRIM(UPPER(employee_data!I1022))</f>
        <v>PYZ</v>
      </c>
      <c r="J1022" t="str">
        <f>TRIM(PROPER(employee_data!J1022))</f>
        <v>Leave Of Absence</v>
      </c>
      <c r="K1022" t="str">
        <f>TRIM(PROPER(employee_data!K1022))</f>
        <v>Full-Time</v>
      </c>
      <c r="L1022" t="str">
        <f>TRIM(PROPER(employee_data!L1022))</f>
        <v>Zone C</v>
      </c>
      <c r="M1022" t="str">
        <f>TRIM(PROPER(employee_data!M1022))</f>
        <v>Part-Time</v>
      </c>
      <c r="N1022" t="str">
        <f>TRIM(PROPER(employee_data!N1022))</f>
        <v>Resignation</v>
      </c>
      <c r="O1022" t="str">
        <f>TRIM(employee_data!O1022)</f>
        <v>Far special physical including shoulder among.</v>
      </c>
      <c r="P1022" t="str">
        <f>TRIM(PROPER(employee_data!P1022))</f>
        <v>Production</v>
      </c>
      <c r="Q1022" t="str">
        <f>TRIM(PROPER(employee_data!Q1022))</f>
        <v>Field Operations</v>
      </c>
      <c r="R1022" s="2">
        <f>DATEVALUE(TEXT(employee_data!R1022,"dd/mm/yyyy"))</f>
        <v>19919</v>
      </c>
      <c r="S1022" t="str">
        <f>TRIM(UPPER(employee_data!S1022))</f>
        <v>MA</v>
      </c>
      <c r="T1022" t="str">
        <f>TRIM(PROPER(employee_data!T1022))</f>
        <v>Supervisor</v>
      </c>
      <c r="U1022" t="str">
        <f>TRIM(PROPER(employee_data!U1022))</f>
        <v>Female</v>
      </c>
      <c r="V1022" t="str">
        <f>TRIM(employee_data!V1022)</f>
        <v>24188</v>
      </c>
      <c r="W1022" t="str">
        <f>TRIM(PROPER(employee_data!W1022))</f>
        <v>Black</v>
      </c>
      <c r="X1022" t="str">
        <f>TRIM(PROPER(employee_data!X1022))</f>
        <v>Single</v>
      </c>
      <c r="Y1022" t="str">
        <f>TRIM(PROPER(employee_data!Y1022))</f>
        <v>Exceeds</v>
      </c>
      <c r="Z1022" s="4">
        <v>3</v>
      </c>
    </row>
    <row r="1023" spans="1:26" x14ac:dyDescent="0.25">
      <c r="A1023" t="str">
        <f>TRIM(employee_data!A1023)</f>
        <v>1448</v>
      </c>
      <c r="B1023" t="str">
        <f>TRIM(PROPER(employee_data!B1023))</f>
        <v>Shiloh</v>
      </c>
      <c r="C1023" t="str">
        <f>TRIM(PROPER(employee_data!C1023))</f>
        <v>Baird</v>
      </c>
      <c r="D1023" s="2">
        <f>DATEVALUE(TEXT(employee_data!D1023,"dd/mm/yyyy"))</f>
        <v>44087</v>
      </c>
      <c r="E1023" s="2" t="str">
        <f>IFERROR(DATEVALUE(TEXT(employee_data!E1023,"dd/mm/yyyy")),TRIM(""))</f>
        <v/>
      </c>
      <c r="F1023" t="str">
        <f>TRIM(employee_data!F1023)</f>
        <v>Production Technician I</v>
      </c>
      <c r="G1023" t="str">
        <f>TRIM(PROPER(employee_data!G1023))</f>
        <v>Jesus Mejia</v>
      </c>
      <c r="H1023" t="str">
        <f>TRIM(employee_data!H1023)</f>
        <v>shiloh.baird@bilearner.com</v>
      </c>
      <c r="I1023" t="str">
        <f>TRIM(UPPER(employee_data!I1023))</f>
        <v>WBL</v>
      </c>
      <c r="J1023" t="str">
        <f>TRIM(PROPER(employee_data!J1023))</f>
        <v>Active</v>
      </c>
      <c r="K1023" t="str">
        <f>TRIM(PROPER(employee_data!K1023))</f>
        <v>Part-Time</v>
      </c>
      <c r="L1023" t="str">
        <f>TRIM(PROPER(employee_data!L1023))</f>
        <v>Zone A</v>
      </c>
      <c r="M1023" t="str">
        <f>TRIM(PROPER(employee_data!M1023))</f>
        <v>Part-Time</v>
      </c>
      <c r="N1023" t="str">
        <f>TRIM(PROPER(employee_data!N1023))</f>
        <v>Unk</v>
      </c>
      <c r="O1023" t="str">
        <f>TRIM(employee_data!O1023)</f>
        <v/>
      </c>
      <c r="P1023" t="str">
        <f>TRIM(PROPER(employee_data!P1023))</f>
        <v>Production</v>
      </c>
      <c r="Q1023" t="str">
        <f>TRIM(PROPER(employee_data!Q1023))</f>
        <v>General - Con</v>
      </c>
      <c r="R1023" s="2">
        <f>DATEVALUE(TEXT(employee_data!R1023,"dd/mm/yyyy"))</f>
        <v>27985</v>
      </c>
      <c r="S1023" t="str">
        <f>TRIM(UPPER(employee_data!S1023))</f>
        <v>MA</v>
      </c>
      <c r="T1023" t="str">
        <f>TRIM(PROPER(employee_data!T1023))</f>
        <v>Technician</v>
      </c>
      <c r="U1023" t="str">
        <f>TRIM(PROPER(employee_data!U1023))</f>
        <v>Female</v>
      </c>
      <c r="V1023" t="str">
        <f>TRIM(employee_data!V1023)</f>
        <v>72868</v>
      </c>
      <c r="W1023" t="str">
        <f>TRIM(PROPER(employee_data!W1023))</f>
        <v>Other</v>
      </c>
      <c r="X1023" t="str">
        <f>TRIM(PROPER(employee_data!X1023))</f>
        <v>Single</v>
      </c>
      <c r="Y1023" t="str">
        <f>TRIM(PROPER(employee_data!Y1023))</f>
        <v>Needs Improvement</v>
      </c>
      <c r="Z1023" s="4">
        <v>3</v>
      </c>
    </row>
    <row r="1024" spans="1:26" x14ac:dyDescent="0.25">
      <c r="A1024" t="str">
        <f>TRIM(employee_data!A1024)</f>
        <v>1449</v>
      </c>
      <c r="B1024" t="str">
        <f>TRIM(PROPER(employee_data!B1024))</f>
        <v>Tara</v>
      </c>
      <c r="C1024" t="str">
        <f>TRIM(PROPER(employee_data!C1024))</f>
        <v>Alvarado</v>
      </c>
      <c r="D1024" s="2">
        <f>DATEVALUE(TEXT(employee_data!D1024,"dd/mm/yyyy"))</f>
        <v>44880</v>
      </c>
      <c r="E1024" s="2" t="str">
        <f>IFERROR(DATEVALUE(TEXT(employee_data!E1024,"dd/mm/yyyy")),TRIM(""))</f>
        <v/>
      </c>
      <c r="F1024" t="str">
        <f>TRIM(employee_data!F1024)</f>
        <v>Production Technician II</v>
      </c>
      <c r="G1024" t="str">
        <f>TRIM(PROPER(employee_data!G1024))</f>
        <v>Ashley Gamble</v>
      </c>
      <c r="H1024" t="str">
        <f>TRIM(employee_data!H1024)</f>
        <v>tara.alvarado@bilearner.com</v>
      </c>
      <c r="I1024" t="str">
        <f>TRIM(UPPER(employee_data!I1024))</f>
        <v>PL</v>
      </c>
      <c r="J1024" t="str">
        <f>TRIM(PROPER(employee_data!J1024))</f>
        <v>Active</v>
      </c>
      <c r="K1024" t="str">
        <f>TRIM(PROPER(employee_data!K1024))</f>
        <v>Part-Time</v>
      </c>
      <c r="L1024" t="str">
        <f>TRIM(PROPER(employee_data!L1024))</f>
        <v>Zone B</v>
      </c>
      <c r="M1024" t="str">
        <f>TRIM(PROPER(employee_data!M1024))</f>
        <v>Temporary</v>
      </c>
      <c r="N1024" t="str">
        <f>TRIM(PROPER(employee_data!N1024))</f>
        <v>Unk</v>
      </c>
      <c r="O1024" t="str">
        <f>TRIM(employee_data!O1024)</f>
        <v/>
      </c>
      <c r="P1024" t="str">
        <f>TRIM(PROPER(employee_data!P1024))</f>
        <v>Production</v>
      </c>
      <c r="Q1024" t="str">
        <f>TRIM(PROPER(employee_data!Q1024))</f>
        <v>General - Sga</v>
      </c>
      <c r="R1024" s="2">
        <f>DATEVALUE(TEXT(employee_data!R1024,"dd/mm/yyyy"))</f>
        <v>23999</v>
      </c>
      <c r="S1024" t="str">
        <f>TRIM(UPPER(employee_data!S1024))</f>
        <v>MA</v>
      </c>
      <c r="T1024" t="str">
        <f>TRIM(PROPER(employee_data!T1024))</f>
        <v>Administrator</v>
      </c>
      <c r="U1024" t="str">
        <f>TRIM(PROPER(employee_data!U1024))</f>
        <v>Male</v>
      </c>
      <c r="V1024" t="str">
        <f>TRIM(employee_data!V1024)</f>
        <v>82061</v>
      </c>
      <c r="W1024" t="str">
        <f>TRIM(PROPER(employee_data!W1024))</f>
        <v>Other</v>
      </c>
      <c r="X1024" t="str">
        <f>TRIM(PROPER(employee_data!X1024))</f>
        <v>Divorced</v>
      </c>
      <c r="Y1024" t="str">
        <f>TRIM(PROPER(employee_data!Y1024))</f>
        <v>Needs Improvement</v>
      </c>
      <c r="Z1024" s="4">
        <v>3</v>
      </c>
    </row>
    <row r="1025" spans="1:26" x14ac:dyDescent="0.25">
      <c r="A1025" t="str">
        <f>TRIM(employee_data!A1025)</f>
        <v>1450</v>
      </c>
      <c r="B1025" t="str">
        <f>TRIM(PROPER(employee_data!B1025))</f>
        <v>Raina</v>
      </c>
      <c r="C1025" t="str">
        <f>TRIM(PROPER(employee_data!C1025))</f>
        <v>Vaughan</v>
      </c>
      <c r="D1025" s="2">
        <f>DATEVALUE(TEXT(employee_data!D1025,"dd/mm/yyyy"))</f>
        <v>43868</v>
      </c>
      <c r="E1025" s="2">
        <f>IFERROR(DATEVALUE(TEXT(employee_data!E1025,"dd/mm/yyyy")),TRIM(""))</f>
        <v>44671</v>
      </c>
      <c r="F1025" t="str">
        <f>TRIM(employee_data!F1025)</f>
        <v>Production Technician II</v>
      </c>
      <c r="G1025" t="str">
        <f>TRIM(PROPER(employee_data!G1025))</f>
        <v>Michael Rodriguez</v>
      </c>
      <c r="H1025" t="str">
        <f>TRIM(employee_data!H1025)</f>
        <v>raina.vaughan@bilearner.com</v>
      </c>
      <c r="I1025" t="str">
        <f>TRIM(UPPER(employee_data!I1025))</f>
        <v>PYZ</v>
      </c>
      <c r="J1025" t="str">
        <f>TRIM(PROPER(employee_data!J1025))</f>
        <v>Voluntarily Terminated</v>
      </c>
      <c r="K1025" t="str">
        <f>TRIM(PROPER(employee_data!K1025))</f>
        <v>Full-Time</v>
      </c>
      <c r="L1025" t="str">
        <f>TRIM(PROPER(employee_data!L1025))</f>
        <v>Zone C</v>
      </c>
      <c r="M1025" t="str">
        <f>TRIM(PROPER(employee_data!M1025))</f>
        <v>Temporary</v>
      </c>
      <c r="N1025" t="str">
        <f>TRIM(PROPER(employee_data!N1025))</f>
        <v>Retirement</v>
      </c>
      <c r="O1025" t="str">
        <f>TRIM(employee_data!O1025)</f>
        <v>Dog hot civil democratic tree public.</v>
      </c>
      <c r="P1025" t="str">
        <f>TRIM(PROPER(employee_data!P1025))</f>
        <v>Production</v>
      </c>
      <c r="Q1025" t="str">
        <f>TRIM(PROPER(employee_data!Q1025))</f>
        <v>Field Operations</v>
      </c>
      <c r="R1025" s="2">
        <f>DATEVALUE(TEXT(employee_data!R1025,"dd/mm/yyyy"))</f>
        <v>21236</v>
      </c>
      <c r="S1025" t="str">
        <f>TRIM(UPPER(employee_data!S1025))</f>
        <v>MA</v>
      </c>
      <c r="T1025" t="str">
        <f>TRIM(PROPER(employee_data!T1025))</f>
        <v>Manager</v>
      </c>
      <c r="U1025" t="str">
        <f>TRIM(PROPER(employee_data!U1025))</f>
        <v>Male</v>
      </c>
      <c r="V1025" t="str">
        <f>TRIM(employee_data!V1025)</f>
        <v>19127</v>
      </c>
      <c r="W1025" t="str">
        <f>TRIM(PROPER(employee_data!W1025))</f>
        <v>White</v>
      </c>
      <c r="X1025" t="str">
        <f>TRIM(PROPER(employee_data!X1025))</f>
        <v>Single</v>
      </c>
      <c r="Y1025" t="str">
        <f>TRIM(PROPER(employee_data!Y1025))</f>
        <v>Needs Improvement</v>
      </c>
      <c r="Z1025" s="4">
        <v>3</v>
      </c>
    </row>
    <row r="1026" spans="1:26" x14ac:dyDescent="0.25">
      <c r="A1026" t="str">
        <f>TRIM(employee_data!A1026)</f>
        <v>1451</v>
      </c>
      <c r="B1026" t="str">
        <f>TRIM(PROPER(employee_data!B1026))</f>
        <v>Sienna</v>
      </c>
      <c r="C1026" t="str">
        <f>TRIM(PROPER(employee_data!C1026))</f>
        <v>Bullock</v>
      </c>
      <c r="D1026" s="2">
        <f>DATEVALUE(TEXT(employee_data!D1026,"dd/mm/yyyy"))</f>
        <v>44926</v>
      </c>
      <c r="E1026" s="2" t="str">
        <f>IFERROR(DATEVALUE(TEXT(employee_data!E1026,"dd/mm/yyyy")),TRIM(""))</f>
        <v/>
      </c>
      <c r="F1026" t="str">
        <f>TRIM(employee_data!F1026)</f>
        <v>Production Technician II</v>
      </c>
      <c r="G1026" t="str">
        <f>TRIM(PROPER(employee_data!G1026))</f>
        <v>Miguel Whitehead</v>
      </c>
      <c r="H1026" t="str">
        <f>TRIM(employee_data!H1026)</f>
        <v>sienna.bullock@bilearner.com</v>
      </c>
      <c r="I1026" t="str">
        <f>TRIM(UPPER(employee_data!I1026))</f>
        <v>SVG</v>
      </c>
      <c r="J1026" t="str">
        <f>TRIM(PROPER(employee_data!J1026))</f>
        <v>Active</v>
      </c>
      <c r="K1026" t="str">
        <f>TRIM(PROPER(employee_data!K1026))</f>
        <v>Part-Time</v>
      </c>
      <c r="L1026" t="str">
        <f>TRIM(PROPER(employee_data!L1026))</f>
        <v>Zone A</v>
      </c>
      <c r="M1026" t="str">
        <f>TRIM(PROPER(employee_data!M1026))</f>
        <v>Part-Time</v>
      </c>
      <c r="N1026" t="str">
        <f>TRIM(PROPER(employee_data!N1026))</f>
        <v>Unk</v>
      </c>
      <c r="O1026" t="str">
        <f>TRIM(employee_data!O1026)</f>
        <v/>
      </c>
      <c r="P1026" t="str">
        <f>TRIM(PROPER(employee_data!P1026))</f>
        <v>Production</v>
      </c>
      <c r="Q1026" t="str">
        <f>TRIM(PROPER(employee_data!Q1026))</f>
        <v>Splicing</v>
      </c>
      <c r="R1026" s="2">
        <f>DATEVALUE(TEXT(employee_data!R1026,"dd/mm/yyyy"))</f>
        <v>16426</v>
      </c>
      <c r="S1026" t="str">
        <f>TRIM(UPPER(employee_data!S1026))</f>
        <v>MA</v>
      </c>
      <c r="T1026" t="str">
        <f>TRIM(PROPER(employee_data!T1026))</f>
        <v>Technician</v>
      </c>
      <c r="U1026" t="str">
        <f>TRIM(PROPER(employee_data!U1026))</f>
        <v>Female</v>
      </c>
      <c r="V1026" t="str">
        <f>TRIM(employee_data!V1026)</f>
        <v>26670</v>
      </c>
      <c r="W1026" t="str">
        <f>TRIM(PROPER(employee_data!W1026))</f>
        <v>Hispanic</v>
      </c>
      <c r="X1026" t="str">
        <f>TRIM(PROPER(employee_data!X1026))</f>
        <v>Widowed</v>
      </c>
      <c r="Y1026" t="str">
        <f>TRIM(PROPER(employee_data!Y1026))</f>
        <v>Needs Improvement</v>
      </c>
      <c r="Z1026" s="4">
        <v>3</v>
      </c>
    </row>
    <row r="1027" spans="1:26" x14ac:dyDescent="0.25">
      <c r="A1027" t="str">
        <f>TRIM(employee_data!A1027)</f>
        <v>1452</v>
      </c>
      <c r="B1027" t="str">
        <f>TRIM(PROPER(employee_data!B1027))</f>
        <v>Tyrese</v>
      </c>
      <c r="C1027" t="str">
        <f>TRIM(PROPER(employee_data!C1027))</f>
        <v>Goodman</v>
      </c>
      <c r="D1027" s="2">
        <f>DATEVALUE(TEXT(employee_data!D1027,"dd/mm/yyyy"))</f>
        <v>43550</v>
      </c>
      <c r="E1027" s="2" t="str">
        <f>IFERROR(DATEVALUE(TEXT(employee_data!E1027,"dd/mm/yyyy")),TRIM(""))</f>
        <v/>
      </c>
      <c r="F1027" t="str">
        <f>TRIM(employee_data!F1027)</f>
        <v>Production Technician II</v>
      </c>
      <c r="G1027" t="str">
        <f>TRIM(PROPER(employee_data!G1027))</f>
        <v>Lindsey Carter Phd</v>
      </c>
      <c r="H1027" t="str">
        <f>TRIM(employee_data!H1027)</f>
        <v>tyrese.goodman@bilearner.com</v>
      </c>
      <c r="I1027" t="str">
        <f>TRIM(UPPER(employee_data!I1027))</f>
        <v>TNS</v>
      </c>
      <c r="J1027" t="str">
        <f>TRIM(PROPER(employee_data!J1027))</f>
        <v>Active</v>
      </c>
      <c r="K1027" t="str">
        <f>TRIM(PROPER(employee_data!K1027))</f>
        <v>Full-Time</v>
      </c>
      <c r="L1027" t="str">
        <f>TRIM(PROPER(employee_data!L1027))</f>
        <v>Zone B</v>
      </c>
      <c r="M1027" t="str">
        <f>TRIM(PROPER(employee_data!M1027))</f>
        <v>Full-Time</v>
      </c>
      <c r="N1027" t="str">
        <f>TRIM(PROPER(employee_data!N1027))</f>
        <v>Unk</v>
      </c>
      <c r="O1027" t="str">
        <f>TRIM(employee_data!O1027)</f>
        <v/>
      </c>
      <c r="P1027" t="str">
        <f>TRIM(PROPER(employee_data!P1027))</f>
        <v>Production</v>
      </c>
      <c r="Q1027" t="str">
        <f>TRIM(PROPER(employee_data!Q1027))</f>
        <v>Field Operations</v>
      </c>
      <c r="R1027" s="2">
        <f>DATEVALUE(TEXT(employee_data!R1027,"dd/mm/yyyy"))</f>
        <v>19447</v>
      </c>
      <c r="S1027" t="str">
        <f>TRIM(UPPER(employee_data!S1027))</f>
        <v>MA</v>
      </c>
      <c r="T1027" t="str">
        <f>TRIM(PROPER(employee_data!T1027))</f>
        <v>Driver</v>
      </c>
      <c r="U1027" t="str">
        <f>TRIM(PROPER(employee_data!U1027))</f>
        <v>Female</v>
      </c>
      <c r="V1027" t="str">
        <f>TRIM(employee_data!V1027)</f>
        <v>86883</v>
      </c>
      <c r="W1027" t="str">
        <f>TRIM(PROPER(employee_data!W1027))</f>
        <v>White</v>
      </c>
      <c r="X1027" t="str">
        <f>TRIM(PROPER(employee_data!X1027))</f>
        <v>Single</v>
      </c>
      <c r="Y1027" t="str">
        <f>TRIM(PROPER(employee_data!Y1027))</f>
        <v>Needs Improvement</v>
      </c>
      <c r="Z1027" s="4">
        <v>3</v>
      </c>
    </row>
    <row r="1028" spans="1:26" x14ac:dyDescent="0.25">
      <c r="A1028" t="str">
        <f>TRIM(employee_data!A1028)</f>
        <v>1453</v>
      </c>
      <c r="B1028" t="str">
        <f>TRIM(PROPER(employee_data!B1028))</f>
        <v>Giovanni</v>
      </c>
      <c r="C1028" t="str">
        <f>TRIM(PROPER(employee_data!C1028))</f>
        <v>Landry</v>
      </c>
      <c r="D1028" s="2">
        <f>DATEVALUE(TEXT(employee_data!D1028,"dd/mm/yyyy"))</f>
        <v>45007</v>
      </c>
      <c r="E1028" s="2" t="str">
        <f>IFERROR(DATEVALUE(TEXT(employee_data!E1028,"dd/mm/yyyy")),TRIM(""))</f>
        <v/>
      </c>
      <c r="F1028" t="str">
        <f>TRIM(employee_data!F1028)</f>
        <v>Production Technician II</v>
      </c>
      <c r="G1028" t="str">
        <f>TRIM(PROPER(employee_data!G1028))</f>
        <v>Sherry Jones</v>
      </c>
      <c r="H1028" t="str">
        <f>TRIM(employee_data!H1028)</f>
        <v>giovanni.landry@bilearner.com</v>
      </c>
      <c r="I1028" t="str">
        <f>TRIM(UPPER(employee_data!I1028))</f>
        <v>WBL</v>
      </c>
      <c r="J1028" t="str">
        <f>TRIM(PROPER(employee_data!J1028))</f>
        <v>Active</v>
      </c>
      <c r="K1028" t="str">
        <f>TRIM(PROPER(employee_data!K1028))</f>
        <v>Full-Time</v>
      </c>
      <c r="L1028" t="str">
        <f>TRIM(PROPER(employee_data!L1028))</f>
        <v>Zone C</v>
      </c>
      <c r="M1028" t="str">
        <f>TRIM(PROPER(employee_data!M1028))</f>
        <v>Temporary</v>
      </c>
      <c r="N1028" t="str">
        <f>TRIM(PROPER(employee_data!N1028))</f>
        <v>Unk</v>
      </c>
      <c r="O1028" t="str">
        <f>TRIM(employee_data!O1028)</f>
        <v/>
      </c>
      <c r="P1028" t="str">
        <f>TRIM(PROPER(employee_data!P1028))</f>
        <v>Production</v>
      </c>
      <c r="Q1028" t="str">
        <f>TRIM(PROPER(employee_data!Q1028))</f>
        <v>Engineers</v>
      </c>
      <c r="R1028" s="2">
        <f>DATEVALUE(TEXT(employee_data!R1028,"dd/mm/yyyy"))</f>
        <v>33105</v>
      </c>
      <c r="S1028" t="str">
        <f>TRIM(UPPER(employee_data!S1028))</f>
        <v>MA</v>
      </c>
      <c r="T1028" t="str">
        <f>TRIM(PROPER(employee_data!T1028))</f>
        <v>Engineer</v>
      </c>
      <c r="U1028" t="str">
        <f>TRIM(PROPER(employee_data!U1028))</f>
        <v>Male</v>
      </c>
      <c r="V1028" t="str">
        <f>TRIM(employee_data!V1028)</f>
        <v>83496</v>
      </c>
      <c r="W1028" t="str">
        <f>TRIM(PROPER(employee_data!W1028))</f>
        <v>Black</v>
      </c>
      <c r="X1028" t="str">
        <f>TRIM(PROPER(employee_data!X1028))</f>
        <v>Single</v>
      </c>
      <c r="Y1028" t="str">
        <f>TRIM(PROPER(employee_data!Y1028))</f>
        <v>Needs Improvement</v>
      </c>
      <c r="Z1028" s="4">
        <v>3</v>
      </c>
    </row>
    <row r="1029" spans="1:26" x14ac:dyDescent="0.25">
      <c r="A1029" t="str">
        <f>TRIM(employee_data!A1029)</f>
        <v>1454</v>
      </c>
      <c r="B1029" t="str">
        <f>TRIM(PROPER(employee_data!B1029))</f>
        <v>Javon</v>
      </c>
      <c r="C1029" t="str">
        <f>TRIM(PROPER(employee_data!C1029))</f>
        <v>Moses</v>
      </c>
      <c r="D1029" s="2">
        <f>DATEVALUE(TEXT(employee_data!D1029,"dd/mm/yyyy"))</f>
        <v>44918</v>
      </c>
      <c r="E1029" s="2">
        <f>IFERROR(DATEVALUE(TEXT(employee_data!E1029,"dd/mm/yyyy")),TRIM(""))</f>
        <v>44920</v>
      </c>
      <c r="F1029" t="str">
        <f>TRIM(employee_data!F1029)</f>
        <v>Production Technician II</v>
      </c>
      <c r="G1029" t="str">
        <f>TRIM(PROPER(employee_data!G1029))</f>
        <v>Ryan Cooke</v>
      </c>
      <c r="H1029" t="str">
        <f>TRIM(employee_data!H1029)</f>
        <v>javon.moses@bilearner.com</v>
      </c>
      <c r="I1029" t="str">
        <f>TRIM(UPPER(employee_data!I1029))</f>
        <v>WBL</v>
      </c>
      <c r="J1029" t="str">
        <f>TRIM(PROPER(employee_data!J1029))</f>
        <v>Voluntarily Terminated</v>
      </c>
      <c r="K1029" t="str">
        <f>TRIM(PROPER(employee_data!K1029))</f>
        <v>Full-Time</v>
      </c>
      <c r="L1029" t="str">
        <f>TRIM(PROPER(employee_data!L1029))</f>
        <v>Zone C</v>
      </c>
      <c r="M1029" t="str">
        <f>TRIM(PROPER(employee_data!M1029))</f>
        <v>Temporary</v>
      </c>
      <c r="N1029" t="str">
        <f>TRIM(PROPER(employee_data!N1029))</f>
        <v>Voluntary</v>
      </c>
      <c r="O1029" t="str">
        <f>TRIM(employee_data!O1029)</f>
        <v>How civil act war dinner even campaign language.</v>
      </c>
      <c r="P1029" t="str">
        <f>TRIM(PROPER(employee_data!P1029))</f>
        <v>Production</v>
      </c>
      <c r="Q1029" t="str">
        <f>TRIM(PROPER(employee_data!Q1029))</f>
        <v>General - Con</v>
      </c>
      <c r="R1029" s="2">
        <f>DATEVALUE(TEXT(employee_data!R1029,"dd/mm/yyyy"))</f>
        <v>28196</v>
      </c>
      <c r="S1029" t="str">
        <f>TRIM(UPPER(employee_data!S1029))</f>
        <v>MA</v>
      </c>
      <c r="T1029" t="str">
        <f>TRIM(PROPER(employee_data!T1029))</f>
        <v>Lineman</v>
      </c>
      <c r="U1029" t="str">
        <f>TRIM(PROPER(employee_data!U1029))</f>
        <v>Male</v>
      </c>
      <c r="V1029" t="str">
        <f>TRIM(employee_data!V1029)</f>
        <v>5270</v>
      </c>
      <c r="W1029" t="str">
        <f>TRIM(PROPER(employee_data!W1029))</f>
        <v>Hispanic</v>
      </c>
      <c r="X1029" t="str">
        <f>TRIM(PROPER(employee_data!X1029))</f>
        <v>Married</v>
      </c>
      <c r="Y1029" t="str">
        <f>TRIM(PROPER(employee_data!Y1029))</f>
        <v>Needs Improvement</v>
      </c>
      <c r="Z1029" s="4">
        <v>3</v>
      </c>
    </row>
    <row r="1030" spans="1:26" x14ac:dyDescent="0.25">
      <c r="A1030" t="str">
        <f>TRIM(employee_data!A1030)</f>
        <v>1455</v>
      </c>
      <c r="B1030" t="str">
        <f>TRIM(PROPER(employee_data!B1030))</f>
        <v>Alonso</v>
      </c>
      <c r="C1030" t="str">
        <f>TRIM(PROPER(employee_data!C1030))</f>
        <v>Williams</v>
      </c>
      <c r="D1030" s="2">
        <f>DATEVALUE(TEXT(employee_data!D1030,"dd/mm/yyyy"))</f>
        <v>43826</v>
      </c>
      <c r="E1030" s="2" t="str">
        <f>IFERROR(DATEVALUE(TEXT(employee_data!E1030,"dd/mm/yyyy")),TRIM(""))</f>
        <v/>
      </c>
      <c r="F1030" t="str">
        <f>TRIM(employee_data!F1030)</f>
        <v>Production Technician I</v>
      </c>
      <c r="G1030" t="str">
        <f>TRIM(PROPER(employee_data!G1030))</f>
        <v>Sara Farrell</v>
      </c>
      <c r="H1030" t="str">
        <f>TRIM(employee_data!H1030)</f>
        <v>alonso.williams@bilearner.com</v>
      </c>
      <c r="I1030" t="str">
        <f>TRIM(UPPER(employee_data!I1030))</f>
        <v>PL</v>
      </c>
      <c r="J1030" t="str">
        <f>TRIM(PROPER(employee_data!J1030))</f>
        <v>Active</v>
      </c>
      <c r="K1030" t="str">
        <f>TRIM(PROPER(employee_data!K1030))</f>
        <v>Contract</v>
      </c>
      <c r="L1030" t="str">
        <f>TRIM(PROPER(employee_data!L1030))</f>
        <v>Zone C</v>
      </c>
      <c r="M1030" t="str">
        <f>TRIM(PROPER(employee_data!M1030))</f>
        <v>Full-Time</v>
      </c>
      <c r="N1030" t="str">
        <f>TRIM(PROPER(employee_data!N1030))</f>
        <v>Unk</v>
      </c>
      <c r="O1030" t="str">
        <f>TRIM(employee_data!O1030)</f>
        <v/>
      </c>
      <c r="P1030" t="str">
        <f>TRIM(PROPER(employee_data!P1030))</f>
        <v>Production</v>
      </c>
      <c r="Q1030" t="str">
        <f>TRIM(PROPER(employee_data!Q1030))</f>
        <v>General - Sga</v>
      </c>
      <c r="R1030" s="2">
        <f>DATEVALUE(TEXT(employee_data!R1030,"dd/mm/yyyy"))</f>
        <v>34777</v>
      </c>
      <c r="S1030" t="str">
        <f>TRIM(UPPER(employee_data!S1030))</f>
        <v>MA</v>
      </c>
      <c r="T1030" t="str">
        <f>TRIM(PROPER(employee_data!T1030))</f>
        <v>Administrator</v>
      </c>
      <c r="U1030" t="str">
        <f>TRIM(PROPER(employee_data!U1030))</f>
        <v>Female</v>
      </c>
      <c r="V1030" t="str">
        <f>TRIM(employee_data!V1030)</f>
        <v>18041</v>
      </c>
      <c r="W1030" t="str">
        <f>TRIM(PROPER(employee_data!W1030))</f>
        <v>Other</v>
      </c>
      <c r="X1030" t="str">
        <f>TRIM(PROPER(employee_data!X1030))</f>
        <v>Widowed</v>
      </c>
      <c r="Y1030" t="str">
        <f>TRIM(PROPER(employee_data!Y1030))</f>
        <v>Needs Improvement</v>
      </c>
      <c r="Z1030" s="4">
        <v>3</v>
      </c>
    </row>
    <row r="1031" spans="1:26" x14ac:dyDescent="0.25">
      <c r="A1031" t="str">
        <f>TRIM(employee_data!A1031)</f>
        <v>1456</v>
      </c>
      <c r="B1031" t="str">
        <f>TRIM(PROPER(employee_data!B1031))</f>
        <v>Kamila</v>
      </c>
      <c r="C1031" t="str">
        <f>TRIM(PROPER(employee_data!C1031))</f>
        <v>Rosales</v>
      </c>
      <c r="D1031" s="2">
        <f>DATEVALUE(TEXT(employee_data!D1031,"dd/mm/yyyy"))</f>
        <v>43641</v>
      </c>
      <c r="E1031" s="2">
        <f>IFERROR(DATEVALUE(TEXT(employee_data!E1031,"dd/mm/yyyy")),TRIM(""))</f>
        <v>43655</v>
      </c>
      <c r="F1031" t="str">
        <f>TRIM(employee_data!F1031)</f>
        <v>Production Technician I</v>
      </c>
      <c r="G1031" t="str">
        <f>TRIM(PROPER(employee_data!G1031))</f>
        <v>Brittany Payne</v>
      </c>
      <c r="H1031" t="str">
        <f>TRIM(employee_data!H1031)</f>
        <v>kamila.rosales@bilearner.com</v>
      </c>
      <c r="I1031" t="str">
        <f>TRIM(UPPER(employee_data!I1031))</f>
        <v>PYZ</v>
      </c>
      <c r="J1031" t="str">
        <f>TRIM(PROPER(employee_data!J1031))</f>
        <v>Active</v>
      </c>
      <c r="K1031" t="str">
        <f>TRIM(PROPER(employee_data!K1031))</f>
        <v>Full-Time</v>
      </c>
      <c r="L1031" t="str">
        <f>TRIM(PROPER(employee_data!L1031))</f>
        <v>Zone B</v>
      </c>
      <c r="M1031" t="str">
        <f>TRIM(PROPER(employee_data!M1031))</f>
        <v>Full-Time</v>
      </c>
      <c r="N1031" t="str">
        <f>TRIM(PROPER(employee_data!N1031))</f>
        <v>Resignation</v>
      </c>
      <c r="O1031" t="str">
        <f>TRIM(employee_data!O1031)</f>
        <v>Amount much food.</v>
      </c>
      <c r="P1031" t="str">
        <f>TRIM(PROPER(employee_data!P1031))</f>
        <v>Production</v>
      </c>
      <c r="Q1031" t="str">
        <f>TRIM(PROPER(employee_data!Q1031))</f>
        <v>Engineers</v>
      </c>
      <c r="R1031" s="2">
        <f>DATEVALUE(TEXT(employee_data!R1031,"dd/mm/yyyy"))</f>
        <v>20736</v>
      </c>
      <c r="S1031" t="str">
        <f>TRIM(UPPER(employee_data!S1031))</f>
        <v>MA</v>
      </c>
      <c r="T1031" t="str">
        <f>TRIM(PROPER(employee_data!T1031))</f>
        <v>Engineer</v>
      </c>
      <c r="U1031" t="str">
        <f>TRIM(PROPER(employee_data!U1031))</f>
        <v>Female</v>
      </c>
      <c r="V1031" t="str">
        <f>TRIM(employee_data!V1031)</f>
        <v>55931</v>
      </c>
      <c r="W1031" t="str">
        <f>TRIM(PROPER(employee_data!W1031))</f>
        <v>Hispanic</v>
      </c>
      <c r="X1031" t="str">
        <f>TRIM(PROPER(employee_data!X1031))</f>
        <v>Married</v>
      </c>
      <c r="Y1031" t="str">
        <f>TRIM(PROPER(employee_data!Y1031))</f>
        <v>Exceeds</v>
      </c>
      <c r="Z1031" s="4">
        <v>3</v>
      </c>
    </row>
    <row r="1032" spans="1:26" x14ac:dyDescent="0.25">
      <c r="A1032" t="str">
        <f>TRIM(employee_data!A1032)</f>
        <v>1457</v>
      </c>
      <c r="B1032" t="str">
        <f>TRIM(PROPER(employee_data!B1032))</f>
        <v>Jadiel</v>
      </c>
      <c r="C1032" t="str">
        <f>TRIM(PROPER(employee_data!C1032))</f>
        <v>French</v>
      </c>
      <c r="D1032" s="2">
        <f>DATEVALUE(TEXT(employee_data!D1032,"dd/mm/yyyy"))</f>
        <v>43427</v>
      </c>
      <c r="E1032" s="2" t="str">
        <f>IFERROR(DATEVALUE(TEXT(employee_data!E1032,"dd/mm/yyyy")),TRIM(""))</f>
        <v/>
      </c>
      <c r="F1032" t="str">
        <f>TRIM(employee_data!F1032)</f>
        <v>Production Technician I</v>
      </c>
      <c r="G1032" t="str">
        <f>TRIM(PROPER(employee_data!G1032))</f>
        <v>Linda Boyer</v>
      </c>
      <c r="H1032" t="str">
        <f>TRIM(employee_data!H1032)</f>
        <v>jadiel.french@bilearner.com</v>
      </c>
      <c r="I1032" t="str">
        <f>TRIM(UPPER(employee_data!I1032))</f>
        <v>SVG</v>
      </c>
      <c r="J1032" t="str">
        <f>TRIM(PROPER(employee_data!J1032))</f>
        <v>Active</v>
      </c>
      <c r="K1032" t="str">
        <f>TRIM(PROPER(employee_data!K1032))</f>
        <v>Contract</v>
      </c>
      <c r="L1032" t="str">
        <f>TRIM(PROPER(employee_data!L1032))</f>
        <v>Zone A</v>
      </c>
      <c r="M1032" t="str">
        <f>TRIM(PROPER(employee_data!M1032))</f>
        <v>Part-Time</v>
      </c>
      <c r="N1032" t="str">
        <f>TRIM(PROPER(employee_data!N1032))</f>
        <v>Unk</v>
      </c>
      <c r="O1032" t="str">
        <f>TRIM(employee_data!O1032)</f>
        <v/>
      </c>
      <c r="P1032" t="str">
        <f>TRIM(PROPER(employee_data!P1032))</f>
        <v>Production</v>
      </c>
      <c r="Q1032" t="str">
        <f>TRIM(PROPER(employee_data!Q1032))</f>
        <v>Field Operations</v>
      </c>
      <c r="R1032" s="2">
        <f>DATEVALUE(TEXT(employee_data!R1032,"dd/mm/yyyy"))</f>
        <v>28340</v>
      </c>
      <c r="S1032" t="str">
        <f>TRIM(UPPER(employee_data!S1032))</f>
        <v>MA</v>
      </c>
      <c r="T1032" t="str">
        <f>TRIM(PROPER(employee_data!T1032))</f>
        <v>Driller</v>
      </c>
      <c r="U1032" t="str">
        <f>TRIM(PROPER(employee_data!U1032))</f>
        <v>Female</v>
      </c>
      <c r="V1032" t="str">
        <f>TRIM(employee_data!V1032)</f>
        <v>84889</v>
      </c>
      <c r="W1032" t="str">
        <f>TRIM(PROPER(employee_data!W1032))</f>
        <v>Other</v>
      </c>
      <c r="X1032" t="str">
        <f>TRIM(PROPER(employee_data!X1032))</f>
        <v>Married</v>
      </c>
      <c r="Y1032" t="str">
        <f>TRIM(PROPER(employee_data!Y1032))</f>
        <v>Exceeds</v>
      </c>
      <c r="Z1032" s="4">
        <v>3</v>
      </c>
    </row>
    <row r="1033" spans="1:26" x14ac:dyDescent="0.25">
      <c r="A1033" t="str">
        <f>TRIM(employee_data!A1033)</f>
        <v>1458</v>
      </c>
      <c r="B1033" t="str">
        <f>TRIM(PROPER(employee_data!B1033))</f>
        <v>Brennan</v>
      </c>
      <c r="C1033" t="str">
        <f>TRIM(PROPER(employee_data!C1033))</f>
        <v>Jefferson</v>
      </c>
      <c r="D1033" s="2">
        <f>DATEVALUE(TEXT(employee_data!D1033,"dd/mm/yyyy"))</f>
        <v>44213</v>
      </c>
      <c r="E1033" s="2" t="str">
        <f>IFERROR(DATEVALUE(TEXT(employee_data!E1033,"dd/mm/yyyy")),TRIM(""))</f>
        <v/>
      </c>
      <c r="F1033" t="str">
        <f>TRIM(employee_data!F1033)</f>
        <v>Production Technician I</v>
      </c>
      <c r="G1033" t="str">
        <f>TRIM(PROPER(employee_data!G1033))</f>
        <v>John Carter</v>
      </c>
      <c r="H1033" t="str">
        <f>TRIM(employee_data!H1033)</f>
        <v>brennan.jefferson@bilearner.com</v>
      </c>
      <c r="I1033" t="str">
        <f>TRIM(UPPER(employee_data!I1033))</f>
        <v>TNS</v>
      </c>
      <c r="J1033" t="str">
        <f>TRIM(PROPER(employee_data!J1033))</f>
        <v>Active</v>
      </c>
      <c r="K1033" t="str">
        <f>TRIM(PROPER(employee_data!K1033))</f>
        <v>Full-Time</v>
      </c>
      <c r="L1033" t="str">
        <f>TRIM(PROPER(employee_data!L1033))</f>
        <v>Zone A</v>
      </c>
      <c r="M1033" t="str">
        <f>TRIM(PROPER(employee_data!M1033))</f>
        <v>Part-Time</v>
      </c>
      <c r="N1033" t="str">
        <f>TRIM(PROPER(employee_data!N1033))</f>
        <v>Unk</v>
      </c>
      <c r="O1033" t="str">
        <f>TRIM(employee_data!O1033)</f>
        <v/>
      </c>
      <c r="P1033" t="str">
        <f>TRIM(PROPER(employee_data!P1033))</f>
        <v>Production</v>
      </c>
      <c r="Q1033" t="str">
        <f>TRIM(PROPER(employee_data!Q1033))</f>
        <v>Wireline Construction</v>
      </c>
      <c r="R1033" s="2">
        <f>DATEVALUE(TEXT(employee_data!R1033,"dd/mm/yyyy"))</f>
        <v>34412</v>
      </c>
      <c r="S1033" t="str">
        <f>TRIM(UPPER(employee_data!S1033))</f>
        <v>MA</v>
      </c>
      <c r="T1033" t="str">
        <f>TRIM(PROPER(employee_data!T1033))</f>
        <v>Foreman</v>
      </c>
      <c r="U1033" t="str">
        <f>TRIM(PROPER(employee_data!U1033))</f>
        <v>Female</v>
      </c>
      <c r="V1033" t="str">
        <f>TRIM(employee_data!V1033)</f>
        <v>20292</v>
      </c>
      <c r="W1033" t="str">
        <f>TRIM(PROPER(employee_data!W1033))</f>
        <v>Hispanic</v>
      </c>
      <c r="X1033" t="str">
        <f>TRIM(PROPER(employee_data!X1033))</f>
        <v>Single</v>
      </c>
      <c r="Y1033" t="str">
        <f>TRIM(PROPER(employee_data!Y1033))</f>
        <v>Exceeds</v>
      </c>
      <c r="Z1033" s="4">
        <v>3</v>
      </c>
    </row>
    <row r="1034" spans="1:26" x14ac:dyDescent="0.25">
      <c r="A1034" t="str">
        <f>TRIM(employee_data!A1034)</f>
        <v>1459</v>
      </c>
      <c r="B1034" t="str">
        <f>TRIM(PROPER(employee_data!B1034))</f>
        <v>Noe</v>
      </c>
      <c r="C1034" t="str">
        <f>TRIM(PROPER(employee_data!C1034))</f>
        <v>Glenn</v>
      </c>
      <c r="D1034" s="2">
        <f>DATEVALUE(TEXT(employee_data!D1034,"dd/mm/yyyy"))</f>
        <v>44447</v>
      </c>
      <c r="E1034" s="2" t="str">
        <f>IFERROR(DATEVALUE(TEXT(employee_data!E1034,"dd/mm/yyyy")),TRIM(""))</f>
        <v/>
      </c>
      <c r="F1034" t="str">
        <f>TRIM(employee_data!F1034)</f>
        <v>Production Technician I</v>
      </c>
      <c r="G1034" t="str">
        <f>TRIM(PROPER(employee_data!G1034))</f>
        <v>Joshua Watkins</v>
      </c>
      <c r="H1034" t="str">
        <f>TRIM(employee_data!H1034)</f>
        <v>noe.glenn@bilearner.com</v>
      </c>
      <c r="I1034" t="str">
        <f>TRIM(UPPER(employee_data!I1034))</f>
        <v>WBL</v>
      </c>
      <c r="J1034" t="str">
        <f>TRIM(PROPER(employee_data!J1034))</f>
        <v>Active</v>
      </c>
      <c r="K1034" t="str">
        <f>TRIM(PROPER(employee_data!K1034))</f>
        <v>Contract</v>
      </c>
      <c r="L1034" t="str">
        <f>TRIM(PROPER(employee_data!L1034))</f>
        <v>Zone C</v>
      </c>
      <c r="M1034" t="str">
        <f>TRIM(PROPER(employee_data!M1034))</f>
        <v>Temporary</v>
      </c>
      <c r="N1034" t="str">
        <f>TRIM(PROPER(employee_data!N1034))</f>
        <v>Unk</v>
      </c>
      <c r="O1034" t="str">
        <f>TRIM(employee_data!O1034)</f>
        <v/>
      </c>
      <c r="P1034" t="str">
        <f>TRIM(PROPER(employee_data!P1034))</f>
        <v>Production</v>
      </c>
      <c r="Q1034" t="str">
        <f>TRIM(PROPER(employee_data!Q1034))</f>
        <v>Engineers</v>
      </c>
      <c r="R1034" s="2">
        <f>DATEVALUE(TEXT(employee_data!R1034,"dd/mm/yyyy"))</f>
        <v>17026</v>
      </c>
      <c r="S1034" t="str">
        <f>TRIM(UPPER(employee_data!S1034))</f>
        <v>MA</v>
      </c>
      <c r="T1034" t="str">
        <f>TRIM(PROPER(employee_data!T1034))</f>
        <v>Technician</v>
      </c>
      <c r="U1034" t="str">
        <f>TRIM(PROPER(employee_data!U1034))</f>
        <v>Male</v>
      </c>
      <c r="V1034" t="str">
        <f>TRIM(employee_data!V1034)</f>
        <v>46927</v>
      </c>
      <c r="W1034" t="str">
        <f>TRIM(PROPER(employee_data!W1034))</f>
        <v>Black</v>
      </c>
      <c r="X1034" t="str">
        <f>TRIM(PROPER(employee_data!X1034))</f>
        <v>Single</v>
      </c>
      <c r="Y1034" t="str">
        <f>TRIM(PROPER(employee_data!Y1034))</f>
        <v>Exceeds</v>
      </c>
      <c r="Z1034" s="4">
        <v>3</v>
      </c>
    </row>
    <row r="1035" spans="1:26" x14ac:dyDescent="0.25">
      <c r="A1035" t="str">
        <f>TRIM(employee_data!A1035)</f>
        <v>1460</v>
      </c>
      <c r="B1035" t="str">
        <f>TRIM(PROPER(employee_data!B1035))</f>
        <v>Vaughn</v>
      </c>
      <c r="C1035" t="str">
        <f>TRIM(PROPER(employee_data!C1035))</f>
        <v>Kim</v>
      </c>
      <c r="D1035" s="2">
        <f>DATEVALUE(TEXT(employee_data!D1035,"dd/mm/yyyy"))</f>
        <v>44251</v>
      </c>
      <c r="E1035" s="2">
        <f>IFERROR(DATEVALUE(TEXT(employee_data!E1035,"dd/mm/yyyy")),TRIM(""))</f>
        <v>44730</v>
      </c>
      <c r="F1035" t="str">
        <f>TRIM(employee_data!F1035)</f>
        <v>Production Technician I</v>
      </c>
      <c r="G1035" t="str">
        <f>TRIM(PROPER(employee_data!G1035))</f>
        <v>Adam Graves</v>
      </c>
      <c r="H1035" t="str">
        <f>TRIM(employee_data!H1035)</f>
        <v>vaughn.kim@bilearner.com</v>
      </c>
      <c r="I1035" t="str">
        <f>TRIM(UPPER(employee_data!I1035))</f>
        <v>BPC</v>
      </c>
      <c r="J1035" t="str">
        <f>TRIM(PROPER(employee_data!J1035))</f>
        <v>Active</v>
      </c>
      <c r="K1035" t="str">
        <f>TRIM(PROPER(employee_data!K1035))</f>
        <v>Full-Time</v>
      </c>
      <c r="L1035" t="str">
        <f>TRIM(PROPER(employee_data!L1035))</f>
        <v>Zone A</v>
      </c>
      <c r="M1035" t="str">
        <f>TRIM(PROPER(employee_data!M1035))</f>
        <v>Temporary</v>
      </c>
      <c r="N1035" t="str">
        <f>TRIM(PROPER(employee_data!N1035))</f>
        <v>Retirement</v>
      </c>
      <c r="O1035" t="str">
        <f>TRIM(employee_data!O1035)</f>
        <v>Deal strong chance cold.</v>
      </c>
      <c r="P1035" t="str">
        <f>TRIM(PROPER(employee_data!P1035))</f>
        <v>Production</v>
      </c>
      <c r="Q1035" t="str">
        <f>TRIM(PROPER(employee_data!Q1035))</f>
        <v>Wireline Construction</v>
      </c>
      <c r="R1035" s="2">
        <f>DATEVALUE(TEXT(employee_data!R1035,"dd/mm/yyyy"))</f>
        <v>20238</v>
      </c>
      <c r="S1035" t="str">
        <f>TRIM(UPPER(employee_data!S1035))</f>
        <v>MA</v>
      </c>
      <c r="T1035" t="str">
        <f>TRIM(PROPER(employee_data!T1035))</f>
        <v>Foreman</v>
      </c>
      <c r="U1035" t="str">
        <f>TRIM(PROPER(employee_data!U1035))</f>
        <v>Male</v>
      </c>
      <c r="V1035" t="str">
        <f>TRIM(employee_data!V1035)</f>
        <v>14170</v>
      </c>
      <c r="W1035" t="str">
        <f>TRIM(PROPER(employee_data!W1035))</f>
        <v>Other</v>
      </c>
      <c r="X1035" t="str">
        <f>TRIM(PROPER(employee_data!X1035))</f>
        <v>Divorced</v>
      </c>
      <c r="Y1035" t="str">
        <f>TRIM(PROPER(employee_data!Y1035))</f>
        <v>Exceeds</v>
      </c>
      <c r="Z1035" s="4">
        <v>3</v>
      </c>
    </row>
    <row r="1036" spans="1:26" x14ac:dyDescent="0.25">
      <c r="A1036" t="str">
        <f>TRIM(employee_data!A1036)</f>
        <v>1461</v>
      </c>
      <c r="B1036" t="str">
        <f>TRIM(PROPER(employee_data!B1036))</f>
        <v>Anabel</v>
      </c>
      <c r="C1036" t="str">
        <f>TRIM(PROPER(employee_data!C1036))</f>
        <v>Evans</v>
      </c>
      <c r="D1036" s="2">
        <f>DATEVALUE(TEXT(employee_data!D1036,"dd/mm/yyyy"))</f>
        <v>43567</v>
      </c>
      <c r="E1036" s="2">
        <f>IFERROR(DATEVALUE(TEXT(employee_data!E1036,"dd/mm/yyyy")),TRIM(""))</f>
        <v>44102</v>
      </c>
      <c r="F1036" t="str">
        <f>TRIM(employee_data!F1036)</f>
        <v>Production Technician I</v>
      </c>
      <c r="G1036" t="str">
        <f>TRIM(PROPER(employee_data!G1036))</f>
        <v>Shane Carr</v>
      </c>
      <c r="H1036" t="str">
        <f>TRIM(employee_data!H1036)</f>
        <v>anabel.evans@bilearner.com</v>
      </c>
      <c r="I1036" t="str">
        <f>TRIM(UPPER(employee_data!I1036))</f>
        <v>CCDR</v>
      </c>
      <c r="J1036" t="str">
        <f>TRIM(PROPER(employee_data!J1036))</f>
        <v>Active</v>
      </c>
      <c r="K1036" t="str">
        <f>TRIM(PROPER(employee_data!K1036))</f>
        <v>Full-Time</v>
      </c>
      <c r="L1036" t="str">
        <f>TRIM(PROPER(employee_data!L1036))</f>
        <v>Zone C</v>
      </c>
      <c r="M1036" t="str">
        <f>TRIM(PROPER(employee_data!M1036))</f>
        <v>Full-Time</v>
      </c>
      <c r="N1036" t="str">
        <f>TRIM(PROPER(employee_data!N1036))</f>
        <v>Retirement</v>
      </c>
      <c r="O1036" t="str">
        <f>TRIM(employee_data!O1036)</f>
        <v>Drive feel its former end allow.</v>
      </c>
      <c r="P1036" t="str">
        <f>TRIM(PROPER(employee_data!P1036))</f>
        <v>Production</v>
      </c>
      <c r="Q1036" t="str">
        <f>TRIM(PROPER(employee_data!Q1036))</f>
        <v>Project Management - Con</v>
      </c>
      <c r="R1036" s="2">
        <f>DATEVALUE(TEXT(employee_data!R1036,"dd/mm/yyyy"))</f>
        <v>36953</v>
      </c>
      <c r="S1036" t="str">
        <f>TRIM(UPPER(employee_data!S1036))</f>
        <v>MA</v>
      </c>
      <c r="T1036" t="str">
        <f>TRIM(PROPER(employee_data!T1036))</f>
        <v>Technician</v>
      </c>
      <c r="U1036" t="str">
        <f>TRIM(PROPER(employee_data!U1036))</f>
        <v>Female</v>
      </c>
      <c r="V1036" t="str">
        <f>TRIM(employee_data!V1036)</f>
        <v>82370</v>
      </c>
      <c r="W1036" t="str">
        <f>TRIM(PROPER(employee_data!W1036))</f>
        <v>Asian</v>
      </c>
      <c r="X1036" t="str">
        <f>TRIM(PROPER(employee_data!X1036))</f>
        <v>Widowed</v>
      </c>
      <c r="Y1036" t="str">
        <f>TRIM(PROPER(employee_data!Y1036))</f>
        <v>Exceeds</v>
      </c>
      <c r="Z1036" s="4">
        <v>3</v>
      </c>
    </row>
    <row r="1037" spans="1:26" x14ac:dyDescent="0.25">
      <c r="A1037" t="str">
        <f>TRIM(employee_data!A1037)</f>
        <v>1462</v>
      </c>
      <c r="B1037" t="str">
        <f>TRIM(PROPER(employee_data!B1037))</f>
        <v>Elisabeth</v>
      </c>
      <c r="C1037" t="str">
        <f>TRIM(PROPER(employee_data!C1037))</f>
        <v>Irwin</v>
      </c>
      <c r="D1037" s="2">
        <f>DATEVALUE(TEXT(employee_data!D1037,"dd/mm/yyyy"))</f>
        <v>45120</v>
      </c>
      <c r="E1037" s="2" t="str">
        <f>IFERROR(DATEVALUE(TEXT(employee_data!E1037,"dd/mm/yyyy")),TRIM(""))</f>
        <v/>
      </c>
      <c r="F1037" t="str">
        <f>TRIM(employee_data!F1037)</f>
        <v>Production Technician I</v>
      </c>
      <c r="G1037" t="str">
        <f>TRIM(PROPER(employee_data!G1037))</f>
        <v>Kelly Patel</v>
      </c>
      <c r="H1037" t="str">
        <f>TRIM(employee_data!H1037)</f>
        <v>elisabeth.irwin@bilearner.com</v>
      </c>
      <c r="I1037" t="str">
        <f>TRIM(UPPER(employee_data!I1037))</f>
        <v>EW</v>
      </c>
      <c r="J1037" t="str">
        <f>TRIM(PROPER(employee_data!J1037))</f>
        <v>Active</v>
      </c>
      <c r="K1037" t="str">
        <f>TRIM(PROPER(employee_data!K1037))</f>
        <v>Contract</v>
      </c>
      <c r="L1037" t="str">
        <f>TRIM(PROPER(employee_data!L1037))</f>
        <v>Zone C</v>
      </c>
      <c r="M1037" t="str">
        <f>TRIM(PROPER(employee_data!M1037))</f>
        <v>Temporary</v>
      </c>
      <c r="N1037" t="str">
        <f>TRIM(PROPER(employee_data!N1037))</f>
        <v>Unk</v>
      </c>
      <c r="O1037" t="str">
        <f>TRIM(employee_data!O1037)</f>
        <v/>
      </c>
      <c r="P1037" t="str">
        <f>TRIM(PROPER(employee_data!P1037))</f>
        <v>Production</v>
      </c>
      <c r="Q1037" t="str">
        <f>TRIM(PROPER(employee_data!Q1037))</f>
        <v>Fielders</v>
      </c>
      <c r="R1037" s="2">
        <f>DATEVALUE(TEXT(employee_data!R1037,"dd/mm/yyyy"))</f>
        <v>21982</v>
      </c>
      <c r="S1037" t="str">
        <f>TRIM(UPPER(employee_data!S1037))</f>
        <v>MA</v>
      </c>
      <c r="T1037" t="str">
        <f>TRIM(PROPER(employee_data!T1037))</f>
        <v>Engineer</v>
      </c>
      <c r="U1037" t="str">
        <f>TRIM(PROPER(employee_data!U1037))</f>
        <v>Female</v>
      </c>
      <c r="V1037" t="str">
        <f>TRIM(employee_data!V1037)</f>
        <v>83401</v>
      </c>
      <c r="W1037" t="str">
        <f>TRIM(PROPER(employee_data!W1037))</f>
        <v>Other</v>
      </c>
      <c r="X1037" t="str">
        <f>TRIM(PROPER(employee_data!X1037))</f>
        <v>Widowed</v>
      </c>
      <c r="Y1037" t="str">
        <f>TRIM(PROPER(employee_data!Y1037))</f>
        <v>Exceeds</v>
      </c>
      <c r="Z1037" s="4">
        <v>3</v>
      </c>
    </row>
    <row r="1038" spans="1:26" x14ac:dyDescent="0.25">
      <c r="A1038" t="str">
        <f>TRIM(employee_data!A1038)</f>
        <v>1463</v>
      </c>
      <c r="B1038" t="str">
        <f>TRIM(PROPER(employee_data!B1038))</f>
        <v>Bo</v>
      </c>
      <c r="C1038" t="str">
        <f>TRIM(PROPER(employee_data!C1038))</f>
        <v>Bradford</v>
      </c>
      <c r="D1038" s="2">
        <f>DATEVALUE(TEXT(employee_data!D1038,"dd/mm/yyyy"))</f>
        <v>44109</v>
      </c>
      <c r="E1038" s="2" t="str">
        <f>IFERROR(DATEVALUE(TEXT(employee_data!E1038,"dd/mm/yyyy")),TRIM(""))</f>
        <v/>
      </c>
      <c r="F1038" t="str">
        <f>TRIM(employee_data!F1038)</f>
        <v>Production Technician I</v>
      </c>
      <c r="G1038" t="str">
        <f>TRIM(PROPER(employee_data!G1038))</f>
        <v>Maria Young</v>
      </c>
      <c r="H1038" t="str">
        <f>TRIM(employee_data!H1038)</f>
        <v>bo.bradford@bilearner.com</v>
      </c>
      <c r="I1038" t="str">
        <f>TRIM(UPPER(employee_data!I1038))</f>
        <v>MSC</v>
      </c>
      <c r="J1038" t="str">
        <f>TRIM(PROPER(employee_data!J1038))</f>
        <v>Active</v>
      </c>
      <c r="K1038" t="str">
        <f>TRIM(PROPER(employee_data!K1038))</f>
        <v>Contract</v>
      </c>
      <c r="L1038" t="str">
        <f>TRIM(PROPER(employee_data!L1038))</f>
        <v>Zone C</v>
      </c>
      <c r="M1038" t="str">
        <f>TRIM(PROPER(employee_data!M1038))</f>
        <v>Temporary</v>
      </c>
      <c r="N1038" t="str">
        <f>TRIM(PROPER(employee_data!N1038))</f>
        <v>Unk</v>
      </c>
      <c r="O1038" t="str">
        <f>TRIM(employee_data!O1038)</f>
        <v/>
      </c>
      <c r="P1038" t="str">
        <f>TRIM(PROPER(employee_data!P1038))</f>
        <v>Production</v>
      </c>
      <c r="Q1038" t="str">
        <f>TRIM(PROPER(employee_data!Q1038))</f>
        <v>Field Operations</v>
      </c>
      <c r="R1038" s="2">
        <f>DATEVALUE(TEXT(employee_data!R1038,"dd/mm/yyyy"))</f>
        <v>27726</v>
      </c>
      <c r="S1038" t="str">
        <f>TRIM(UPPER(employee_data!S1038))</f>
        <v>MA</v>
      </c>
      <c r="T1038" t="str">
        <f>TRIM(PROPER(employee_data!T1038))</f>
        <v>Technician</v>
      </c>
      <c r="U1038" t="str">
        <f>TRIM(PROPER(employee_data!U1038))</f>
        <v>Female</v>
      </c>
      <c r="V1038" t="str">
        <f>TRIM(employee_data!V1038)</f>
        <v>28372</v>
      </c>
      <c r="W1038" t="str">
        <f>TRIM(PROPER(employee_data!W1038))</f>
        <v>Hispanic</v>
      </c>
      <c r="X1038" t="str">
        <f>TRIM(PROPER(employee_data!X1038))</f>
        <v>Divorced</v>
      </c>
      <c r="Y1038" t="str">
        <f>TRIM(PROPER(employee_data!Y1038))</f>
        <v>Exceeds</v>
      </c>
      <c r="Z1038" s="4">
        <v>3</v>
      </c>
    </row>
    <row r="1039" spans="1:26" x14ac:dyDescent="0.25">
      <c r="A1039" t="str">
        <f>TRIM(employee_data!A1039)</f>
        <v>1464</v>
      </c>
      <c r="B1039" t="str">
        <f>TRIM(PROPER(employee_data!B1039))</f>
        <v>Dustin</v>
      </c>
      <c r="C1039" t="str">
        <f>TRIM(PROPER(employee_data!C1039))</f>
        <v>Beasley</v>
      </c>
      <c r="D1039" s="2">
        <f>DATEVALUE(TEXT(employee_data!D1039,"dd/mm/yyyy"))</f>
        <v>43492</v>
      </c>
      <c r="E1039" s="2" t="str">
        <f>IFERROR(DATEVALUE(TEXT(employee_data!E1039,"dd/mm/yyyy")),TRIM(""))</f>
        <v/>
      </c>
      <c r="F1039" t="str">
        <f>TRIM(employee_data!F1039)</f>
        <v>Production Technician I</v>
      </c>
      <c r="G1039" t="str">
        <f>TRIM(PROPER(employee_data!G1039))</f>
        <v>Karen Cooke</v>
      </c>
      <c r="H1039" t="str">
        <f>TRIM(employee_data!H1039)</f>
        <v>dustin.beasley@bilearner.com</v>
      </c>
      <c r="I1039" t="str">
        <f>TRIM(UPPER(employee_data!I1039))</f>
        <v>NEL</v>
      </c>
      <c r="J1039" t="str">
        <f>TRIM(PROPER(employee_data!J1039))</f>
        <v>Active</v>
      </c>
      <c r="K1039" t="str">
        <f>TRIM(PROPER(employee_data!K1039))</f>
        <v>Part-Time</v>
      </c>
      <c r="L1039" t="str">
        <f>TRIM(PROPER(employee_data!L1039))</f>
        <v>Zone C</v>
      </c>
      <c r="M1039" t="str">
        <f>TRIM(PROPER(employee_data!M1039))</f>
        <v>Full-Time</v>
      </c>
      <c r="N1039" t="str">
        <f>TRIM(PROPER(employee_data!N1039))</f>
        <v>Unk</v>
      </c>
      <c r="O1039" t="str">
        <f>TRIM(employee_data!O1039)</f>
        <v/>
      </c>
      <c r="P1039" t="str">
        <f>TRIM(PROPER(employee_data!P1039))</f>
        <v>Production</v>
      </c>
      <c r="Q1039" t="str">
        <f>TRIM(PROPER(employee_data!Q1039))</f>
        <v>General - Sga</v>
      </c>
      <c r="R1039" s="2">
        <f>DATEVALUE(TEXT(employee_data!R1039,"dd/mm/yyyy"))</f>
        <v>21094</v>
      </c>
      <c r="S1039" t="str">
        <f>TRIM(UPPER(employee_data!S1039))</f>
        <v>MA</v>
      </c>
      <c r="T1039" t="str">
        <f>TRIM(PROPER(employee_data!T1039))</f>
        <v>Supervisor</v>
      </c>
      <c r="U1039" t="str">
        <f>TRIM(PROPER(employee_data!U1039))</f>
        <v>Female</v>
      </c>
      <c r="V1039" t="str">
        <f>TRIM(employee_data!V1039)</f>
        <v>7304</v>
      </c>
      <c r="W1039" t="str">
        <f>TRIM(PROPER(employee_data!W1039))</f>
        <v>Asian</v>
      </c>
      <c r="X1039" t="str">
        <f>TRIM(PROPER(employee_data!X1039))</f>
        <v>Married</v>
      </c>
      <c r="Y1039" t="str">
        <f>TRIM(PROPER(employee_data!Y1039))</f>
        <v>Exceeds</v>
      </c>
      <c r="Z1039" s="4">
        <v>3</v>
      </c>
    </row>
    <row r="1040" spans="1:26" x14ac:dyDescent="0.25">
      <c r="A1040" t="str">
        <f>TRIM(employee_data!A1040)</f>
        <v>1465</v>
      </c>
      <c r="B1040" t="str">
        <f>TRIM(PROPER(employee_data!B1040))</f>
        <v>Dean</v>
      </c>
      <c r="C1040" t="str">
        <f>TRIM(PROPER(employee_data!C1040))</f>
        <v>Winters</v>
      </c>
      <c r="D1040" s="2">
        <f>DATEVALUE(TEXT(employee_data!D1040,"dd/mm/yyyy"))</f>
        <v>44182</v>
      </c>
      <c r="E1040" s="2">
        <f>IFERROR(DATEVALUE(TEXT(employee_data!E1040,"dd/mm/yyyy")),TRIM(""))</f>
        <v>44520</v>
      </c>
      <c r="F1040" t="str">
        <f>TRIM(employee_data!F1040)</f>
        <v>Production Technician I</v>
      </c>
      <c r="G1040" t="str">
        <f>TRIM(PROPER(employee_data!G1040))</f>
        <v>Tammy Gardner</v>
      </c>
      <c r="H1040" t="str">
        <f>TRIM(employee_data!H1040)</f>
        <v>dean.winters@bilearner.com</v>
      </c>
      <c r="I1040" t="str">
        <f>TRIM(UPPER(employee_data!I1040))</f>
        <v>PL</v>
      </c>
      <c r="J1040" t="str">
        <f>TRIM(PROPER(employee_data!J1040))</f>
        <v>Active</v>
      </c>
      <c r="K1040" t="str">
        <f>TRIM(PROPER(employee_data!K1040))</f>
        <v>Part-Time</v>
      </c>
      <c r="L1040" t="str">
        <f>TRIM(PROPER(employee_data!L1040))</f>
        <v>Zone A</v>
      </c>
      <c r="M1040" t="str">
        <f>TRIM(PROPER(employee_data!M1040))</f>
        <v>Full-Time</v>
      </c>
      <c r="N1040" t="str">
        <f>TRIM(PROPER(employee_data!N1040))</f>
        <v>Retirement</v>
      </c>
      <c r="O1040" t="str">
        <f>TRIM(employee_data!O1040)</f>
        <v>Big evening develop our peace how reality place.</v>
      </c>
      <c r="P1040" t="str">
        <f>TRIM(PROPER(employee_data!P1040))</f>
        <v>Production</v>
      </c>
      <c r="Q1040" t="str">
        <f>TRIM(PROPER(employee_data!Q1040))</f>
        <v>Technology / It</v>
      </c>
      <c r="R1040" s="2">
        <f>DATEVALUE(TEXT(employee_data!R1040,"dd/mm/yyyy"))</f>
        <v>21358</v>
      </c>
      <c r="S1040" t="str">
        <f>TRIM(UPPER(employee_data!S1040))</f>
        <v>MA</v>
      </c>
      <c r="T1040" t="str">
        <f>TRIM(PROPER(employee_data!T1040))</f>
        <v>Analyst</v>
      </c>
      <c r="U1040" t="str">
        <f>TRIM(PROPER(employee_data!U1040))</f>
        <v>Female</v>
      </c>
      <c r="V1040" t="str">
        <f>TRIM(employee_data!V1040)</f>
        <v>7717</v>
      </c>
      <c r="W1040" t="str">
        <f>TRIM(PROPER(employee_data!W1040))</f>
        <v>Other</v>
      </c>
      <c r="X1040" t="str">
        <f>TRIM(PROPER(employee_data!X1040))</f>
        <v>Single</v>
      </c>
      <c r="Y1040" t="str">
        <f>TRIM(PROPER(employee_data!Y1040))</f>
        <v>Exceeds</v>
      </c>
      <c r="Z1040" s="4">
        <v>3</v>
      </c>
    </row>
    <row r="1041" spans="1:26" x14ac:dyDescent="0.25">
      <c r="A1041" t="str">
        <f>TRIM(employee_data!A1041)</f>
        <v>1466</v>
      </c>
      <c r="B1041" t="str">
        <f>TRIM(PROPER(employee_data!B1041))</f>
        <v>Chanel</v>
      </c>
      <c r="C1041" t="str">
        <f>TRIM(PROPER(employee_data!C1041))</f>
        <v>Dougherty</v>
      </c>
      <c r="D1041" s="2">
        <f>DATEVALUE(TEXT(employee_data!D1041,"dd/mm/yyyy"))</f>
        <v>44259</v>
      </c>
      <c r="E1041" s="2" t="str">
        <f>IFERROR(DATEVALUE(TEXT(employee_data!E1041,"dd/mm/yyyy")),TRIM(""))</f>
        <v/>
      </c>
      <c r="F1041" t="str">
        <f>TRIM(employee_data!F1041)</f>
        <v>Production Technician I</v>
      </c>
      <c r="G1041" t="str">
        <f>TRIM(PROPER(employee_data!G1041))</f>
        <v>Jennifer Dillon</v>
      </c>
      <c r="H1041" t="str">
        <f>TRIM(employee_data!H1041)</f>
        <v>chanel.dougherty@bilearner.com</v>
      </c>
      <c r="I1041" t="str">
        <f>TRIM(UPPER(employee_data!I1041))</f>
        <v>PYZ</v>
      </c>
      <c r="J1041" t="str">
        <f>TRIM(PROPER(employee_data!J1041))</f>
        <v>Active</v>
      </c>
      <c r="K1041" t="str">
        <f>TRIM(PROPER(employee_data!K1041))</f>
        <v>Full-Time</v>
      </c>
      <c r="L1041" t="str">
        <f>TRIM(PROPER(employee_data!L1041))</f>
        <v>Zone A</v>
      </c>
      <c r="M1041" t="str">
        <f>TRIM(PROPER(employee_data!M1041))</f>
        <v>Temporary</v>
      </c>
      <c r="N1041" t="str">
        <f>TRIM(PROPER(employee_data!N1041))</f>
        <v>Unk</v>
      </c>
      <c r="O1041" t="str">
        <f>TRIM(employee_data!O1041)</f>
        <v/>
      </c>
      <c r="P1041" t="str">
        <f>TRIM(PROPER(employee_data!P1041))</f>
        <v>Production</v>
      </c>
      <c r="Q1041" t="str">
        <f>TRIM(PROPER(employee_data!Q1041))</f>
        <v>Billable Consultants</v>
      </c>
      <c r="R1041" s="2">
        <f>DATEVALUE(TEXT(employee_data!R1041,"dd/mm/yyyy"))</f>
        <v>32575</v>
      </c>
      <c r="S1041" t="str">
        <f>TRIM(UPPER(employee_data!S1041))</f>
        <v>MA</v>
      </c>
      <c r="T1041" t="str">
        <f>TRIM(PROPER(employee_data!T1041))</f>
        <v>Engineer</v>
      </c>
      <c r="U1041" t="str">
        <f>TRIM(PROPER(employee_data!U1041))</f>
        <v>Female</v>
      </c>
      <c r="V1041" t="str">
        <f>TRIM(employee_data!V1041)</f>
        <v>50559</v>
      </c>
      <c r="W1041" t="str">
        <f>TRIM(PROPER(employee_data!W1041))</f>
        <v>White</v>
      </c>
      <c r="X1041" t="str">
        <f>TRIM(PROPER(employee_data!X1041))</f>
        <v>Widowed</v>
      </c>
      <c r="Y1041" t="str">
        <f>TRIM(PROPER(employee_data!Y1041))</f>
        <v>Exceeds</v>
      </c>
      <c r="Z1041" s="4">
        <v>3</v>
      </c>
    </row>
    <row r="1042" spans="1:26" x14ac:dyDescent="0.25">
      <c r="A1042" t="str">
        <f>TRIM(employee_data!A1042)</f>
        <v>1467</v>
      </c>
      <c r="B1042" t="str">
        <f>TRIM(PROPER(employee_data!B1042))</f>
        <v>Phoebe</v>
      </c>
      <c r="C1042" t="str">
        <f>TRIM(PROPER(employee_data!C1042))</f>
        <v>Dorsey</v>
      </c>
      <c r="D1042" s="2">
        <f>DATEVALUE(TEXT(employee_data!D1042,"dd/mm/yyyy"))</f>
        <v>45015</v>
      </c>
      <c r="E1042" s="2" t="str">
        <f>IFERROR(DATEVALUE(TEXT(employee_data!E1042,"dd/mm/yyyy")),TRIM(""))</f>
        <v/>
      </c>
      <c r="F1042" t="str">
        <f>TRIM(employee_data!F1042)</f>
        <v>Production Technician I</v>
      </c>
      <c r="G1042" t="str">
        <f>TRIM(PROPER(employee_data!G1042))</f>
        <v>Andrew Brown</v>
      </c>
      <c r="H1042" t="str">
        <f>TRIM(employee_data!H1042)</f>
        <v>phoebe.dorsey@bilearner.com</v>
      </c>
      <c r="I1042" t="str">
        <f>TRIM(UPPER(employee_data!I1042))</f>
        <v>SVG</v>
      </c>
      <c r="J1042" t="str">
        <f>TRIM(PROPER(employee_data!J1042))</f>
        <v>Active</v>
      </c>
      <c r="K1042" t="str">
        <f>TRIM(PROPER(employee_data!K1042))</f>
        <v>Full-Time</v>
      </c>
      <c r="L1042" t="str">
        <f>TRIM(PROPER(employee_data!L1042))</f>
        <v>Zone A</v>
      </c>
      <c r="M1042" t="str">
        <f>TRIM(PROPER(employee_data!M1042))</f>
        <v>Temporary</v>
      </c>
      <c r="N1042" t="str">
        <f>TRIM(PROPER(employee_data!N1042))</f>
        <v>Unk</v>
      </c>
      <c r="O1042" t="str">
        <f>TRIM(employee_data!O1042)</f>
        <v/>
      </c>
      <c r="P1042" t="str">
        <f>TRIM(PROPER(employee_data!P1042))</f>
        <v>Production</v>
      </c>
      <c r="Q1042" t="str">
        <f>TRIM(PROPER(employee_data!Q1042))</f>
        <v>People Services</v>
      </c>
      <c r="R1042" s="2">
        <f>DATEVALUE(TEXT(employee_data!R1042,"dd/mm/yyyy"))</f>
        <v>32614</v>
      </c>
      <c r="S1042" t="str">
        <f>TRIM(UPPER(employee_data!S1042))</f>
        <v>MA</v>
      </c>
      <c r="T1042" t="str">
        <f>TRIM(PROPER(employee_data!T1042))</f>
        <v>Generalist</v>
      </c>
      <c r="U1042" t="str">
        <f>TRIM(PROPER(employee_data!U1042))</f>
        <v>Female</v>
      </c>
      <c r="V1042" t="str">
        <f>TRIM(employee_data!V1042)</f>
        <v>18652</v>
      </c>
      <c r="W1042" t="str">
        <f>TRIM(PROPER(employee_data!W1042))</f>
        <v>Black</v>
      </c>
      <c r="X1042" t="str">
        <f>TRIM(PROPER(employee_data!X1042))</f>
        <v>Married</v>
      </c>
      <c r="Y1042" t="str">
        <f>TRIM(PROPER(employee_data!Y1042))</f>
        <v>Fully Meets</v>
      </c>
      <c r="Z1042" s="4">
        <v>3</v>
      </c>
    </row>
    <row r="1043" spans="1:26" x14ac:dyDescent="0.25">
      <c r="A1043" t="str">
        <f>TRIM(employee_data!A1043)</f>
        <v>1468</v>
      </c>
      <c r="B1043" t="str">
        <f>TRIM(PROPER(employee_data!B1043))</f>
        <v>Coleman</v>
      </c>
      <c r="C1043" t="str">
        <f>TRIM(PROPER(employee_data!C1043))</f>
        <v>Bridges</v>
      </c>
      <c r="D1043" s="2">
        <f>DATEVALUE(TEXT(employee_data!D1043,"dd/mm/yyyy"))</f>
        <v>43461</v>
      </c>
      <c r="E1043" s="2" t="str">
        <f>IFERROR(DATEVALUE(TEXT(employee_data!E1043,"dd/mm/yyyy")),TRIM(""))</f>
        <v/>
      </c>
      <c r="F1043" t="str">
        <f>TRIM(employee_data!F1043)</f>
        <v>Production Technician I</v>
      </c>
      <c r="G1043" t="str">
        <f>TRIM(PROPER(employee_data!G1043))</f>
        <v>Michael Flowers</v>
      </c>
      <c r="H1043" t="str">
        <f>TRIM(employee_data!H1043)</f>
        <v>coleman.bridges@bilearner.com</v>
      </c>
      <c r="I1043" t="str">
        <f>TRIM(UPPER(employee_data!I1043))</f>
        <v>TNS</v>
      </c>
      <c r="J1043" t="str">
        <f>TRIM(PROPER(employee_data!J1043))</f>
        <v>Active</v>
      </c>
      <c r="K1043" t="str">
        <f>TRIM(PROPER(employee_data!K1043))</f>
        <v>Contract</v>
      </c>
      <c r="L1043" t="str">
        <f>TRIM(PROPER(employee_data!L1043))</f>
        <v>Zone A</v>
      </c>
      <c r="M1043" t="str">
        <f>TRIM(PROPER(employee_data!M1043))</f>
        <v>Part-Time</v>
      </c>
      <c r="N1043" t="str">
        <f>TRIM(PROPER(employee_data!N1043))</f>
        <v>Unk</v>
      </c>
      <c r="O1043" t="str">
        <f>TRIM(employee_data!O1043)</f>
        <v/>
      </c>
      <c r="P1043" t="str">
        <f>TRIM(PROPER(employee_data!P1043))</f>
        <v>Production</v>
      </c>
      <c r="Q1043" t="str">
        <f>TRIM(PROPER(employee_data!Q1043))</f>
        <v>Field Operations</v>
      </c>
      <c r="R1043" s="2">
        <f>DATEVALUE(TEXT(employee_data!R1043,"dd/mm/yyyy"))</f>
        <v>23984</v>
      </c>
      <c r="S1043" t="str">
        <f>TRIM(UPPER(employee_data!S1043))</f>
        <v>MA</v>
      </c>
      <c r="T1043" t="str">
        <f>TRIM(PROPER(employee_data!T1043))</f>
        <v>Laborer</v>
      </c>
      <c r="U1043" t="str">
        <f>TRIM(PROPER(employee_data!U1043))</f>
        <v>Female</v>
      </c>
      <c r="V1043" t="str">
        <f>TRIM(employee_data!V1043)</f>
        <v>24605</v>
      </c>
      <c r="W1043" t="str">
        <f>TRIM(PROPER(employee_data!W1043))</f>
        <v>Hispanic</v>
      </c>
      <c r="X1043" t="str">
        <f>TRIM(PROPER(employee_data!X1043))</f>
        <v>Divorced</v>
      </c>
      <c r="Y1043" t="str">
        <f>TRIM(PROPER(employee_data!Y1043))</f>
        <v>Exceeds</v>
      </c>
      <c r="Z1043" s="4">
        <v>3</v>
      </c>
    </row>
    <row r="1044" spans="1:26" x14ac:dyDescent="0.25">
      <c r="A1044" t="str">
        <f>TRIM(employee_data!A1044)</f>
        <v>1469</v>
      </c>
      <c r="B1044" t="str">
        <f>TRIM(PROPER(employee_data!B1044))</f>
        <v>Juliet</v>
      </c>
      <c r="C1044" t="str">
        <f>TRIM(PROPER(employee_data!C1044))</f>
        <v>Bautista</v>
      </c>
      <c r="D1044" s="2">
        <f>DATEVALUE(TEXT(employee_data!D1044,"dd/mm/yyyy"))</f>
        <v>44459</v>
      </c>
      <c r="E1044" s="2" t="str">
        <f>IFERROR(DATEVALUE(TEXT(employee_data!E1044,"dd/mm/yyyy")),TRIM(""))</f>
        <v/>
      </c>
      <c r="F1044" t="str">
        <f>TRIM(employee_data!F1044)</f>
        <v>Production Technician I</v>
      </c>
      <c r="G1044" t="str">
        <f>TRIM(PROPER(employee_data!G1044))</f>
        <v>Juan Gordon</v>
      </c>
      <c r="H1044" t="str">
        <f>TRIM(employee_data!H1044)</f>
        <v>juliet.bautista@bilearner.com</v>
      </c>
      <c r="I1044" t="str">
        <f>TRIM(UPPER(employee_data!I1044))</f>
        <v>WBL</v>
      </c>
      <c r="J1044" t="str">
        <f>TRIM(PROPER(employee_data!J1044))</f>
        <v>Active</v>
      </c>
      <c r="K1044" t="str">
        <f>TRIM(PROPER(employee_data!K1044))</f>
        <v>Full-Time</v>
      </c>
      <c r="L1044" t="str">
        <f>TRIM(PROPER(employee_data!L1044))</f>
        <v>Zone B</v>
      </c>
      <c r="M1044" t="str">
        <f>TRIM(PROPER(employee_data!M1044))</f>
        <v>Temporary</v>
      </c>
      <c r="N1044" t="str">
        <f>TRIM(PROPER(employee_data!N1044))</f>
        <v>Unk</v>
      </c>
      <c r="O1044" t="str">
        <f>TRIM(employee_data!O1044)</f>
        <v/>
      </c>
      <c r="P1044" t="str">
        <f>TRIM(PROPER(employee_data!P1044))</f>
        <v>Production</v>
      </c>
      <c r="Q1044" t="str">
        <f>TRIM(PROPER(employee_data!Q1044))</f>
        <v>Field Operations</v>
      </c>
      <c r="R1044" s="2">
        <f>DATEVALUE(TEXT(employee_data!R1044,"dd/mm/yyyy"))</f>
        <v>27989</v>
      </c>
      <c r="S1044" t="str">
        <f>TRIM(UPPER(employee_data!S1044))</f>
        <v>MA</v>
      </c>
      <c r="T1044" t="str">
        <f>TRIM(PROPER(employee_data!T1044))</f>
        <v>Lineman</v>
      </c>
      <c r="U1044" t="str">
        <f>TRIM(PROPER(employee_data!U1044))</f>
        <v>Female</v>
      </c>
      <c r="V1044" t="str">
        <f>TRIM(employee_data!V1044)</f>
        <v>59499</v>
      </c>
      <c r="W1044" t="str">
        <f>TRIM(PROPER(employee_data!W1044))</f>
        <v>Asian</v>
      </c>
      <c r="X1044" t="str">
        <f>TRIM(PROPER(employee_data!X1044))</f>
        <v>Married</v>
      </c>
      <c r="Y1044" t="str">
        <f>TRIM(PROPER(employee_data!Y1044))</f>
        <v>Exceeds</v>
      </c>
      <c r="Z1044" s="4">
        <v>3</v>
      </c>
    </row>
    <row r="1045" spans="1:26" x14ac:dyDescent="0.25">
      <c r="A1045" t="str">
        <f>TRIM(employee_data!A1045)</f>
        <v>1470</v>
      </c>
      <c r="B1045" t="str">
        <f>TRIM(PROPER(employee_data!B1045))</f>
        <v>Julia</v>
      </c>
      <c r="C1045" t="str">
        <f>TRIM(PROPER(employee_data!C1045))</f>
        <v>Lawrence</v>
      </c>
      <c r="D1045" s="2">
        <f>DATEVALUE(TEXT(employee_data!D1045,"dd/mm/yyyy"))</f>
        <v>44965</v>
      </c>
      <c r="E1045" s="2" t="str">
        <f>IFERROR(DATEVALUE(TEXT(employee_data!E1045,"dd/mm/yyyy")),TRIM(""))</f>
        <v/>
      </c>
      <c r="F1045" t="str">
        <f>TRIM(employee_data!F1045)</f>
        <v>Production Technician I</v>
      </c>
      <c r="G1045" t="str">
        <f>TRIM(PROPER(employee_data!G1045))</f>
        <v>Kimberly Green</v>
      </c>
      <c r="H1045" t="str">
        <f>TRIM(employee_data!H1045)</f>
        <v>julia.lawrence@bilearner.com</v>
      </c>
      <c r="I1045" t="str">
        <f>TRIM(UPPER(employee_data!I1045))</f>
        <v>BPC</v>
      </c>
      <c r="J1045" t="str">
        <f>TRIM(PROPER(employee_data!J1045))</f>
        <v>Active</v>
      </c>
      <c r="K1045" t="str">
        <f>TRIM(PROPER(employee_data!K1045))</f>
        <v>Part-Time</v>
      </c>
      <c r="L1045" t="str">
        <f>TRIM(PROPER(employee_data!L1045))</f>
        <v>Zone B</v>
      </c>
      <c r="M1045" t="str">
        <f>TRIM(PROPER(employee_data!M1045))</f>
        <v>Part-Time</v>
      </c>
      <c r="N1045" t="str">
        <f>TRIM(PROPER(employee_data!N1045))</f>
        <v>Unk</v>
      </c>
      <c r="O1045" t="str">
        <f>TRIM(employee_data!O1045)</f>
        <v/>
      </c>
      <c r="P1045" t="str">
        <f>TRIM(PROPER(employee_data!P1045))</f>
        <v>Production</v>
      </c>
      <c r="Q1045" t="str">
        <f>TRIM(PROPER(employee_data!Q1045))</f>
        <v>General - Sga</v>
      </c>
      <c r="R1045" s="2">
        <f>DATEVALUE(TEXT(employee_data!R1045,"dd/mm/yyyy"))</f>
        <v>34962</v>
      </c>
      <c r="S1045" t="str">
        <f>TRIM(UPPER(employee_data!S1045))</f>
        <v>MA</v>
      </c>
      <c r="T1045" t="str">
        <f>TRIM(PROPER(employee_data!T1045))</f>
        <v>Administrator</v>
      </c>
      <c r="U1045" t="str">
        <f>TRIM(PROPER(employee_data!U1045))</f>
        <v>Female</v>
      </c>
      <c r="V1045" t="str">
        <f>TRIM(employee_data!V1045)</f>
        <v>62387</v>
      </c>
      <c r="W1045" t="str">
        <f>TRIM(PROPER(employee_data!W1045))</f>
        <v>Asian</v>
      </c>
      <c r="X1045" t="str">
        <f>TRIM(PROPER(employee_data!X1045))</f>
        <v>Married</v>
      </c>
      <c r="Y1045" t="str">
        <f>TRIM(PROPER(employee_data!Y1045))</f>
        <v>Exceeds</v>
      </c>
      <c r="Z1045" s="4">
        <v>3</v>
      </c>
    </row>
    <row r="1046" spans="1:26" x14ac:dyDescent="0.25">
      <c r="A1046" t="str">
        <f>TRIM(employee_data!A1046)</f>
        <v>1471</v>
      </c>
      <c r="B1046" t="str">
        <f>TRIM(PROPER(employee_data!B1046))</f>
        <v>Kinley</v>
      </c>
      <c r="C1046" t="str">
        <f>TRIM(PROPER(employee_data!C1046))</f>
        <v>Dean</v>
      </c>
      <c r="D1046" s="2">
        <f>DATEVALUE(TEXT(employee_data!D1046,"dd/mm/yyyy"))</f>
        <v>43754</v>
      </c>
      <c r="E1046" s="2">
        <f>IFERROR(DATEVALUE(TEXT(employee_data!E1046,"dd/mm/yyyy")),TRIM(""))</f>
        <v>44573</v>
      </c>
      <c r="F1046" t="str">
        <f>TRIM(employee_data!F1046)</f>
        <v>Production Technician II</v>
      </c>
      <c r="G1046" t="str">
        <f>TRIM(PROPER(employee_data!G1046))</f>
        <v>Connie Elliott</v>
      </c>
      <c r="H1046" t="str">
        <f>TRIM(employee_data!H1046)</f>
        <v>kinley.dean@bilearner.com</v>
      </c>
      <c r="I1046" t="str">
        <f>TRIM(UPPER(employee_data!I1046))</f>
        <v>CCDR</v>
      </c>
      <c r="J1046" t="str">
        <f>TRIM(PROPER(employee_data!J1046))</f>
        <v>Voluntarily Terminated</v>
      </c>
      <c r="K1046" t="str">
        <f>TRIM(PROPER(employee_data!K1046))</f>
        <v>Full-Time</v>
      </c>
      <c r="L1046" t="str">
        <f>TRIM(PROPER(employee_data!L1046))</f>
        <v>Zone B</v>
      </c>
      <c r="M1046" t="str">
        <f>TRIM(PROPER(employee_data!M1046))</f>
        <v>Part-Time</v>
      </c>
      <c r="N1046" t="str">
        <f>TRIM(PROPER(employee_data!N1046))</f>
        <v>Retirement</v>
      </c>
      <c r="O1046" t="str">
        <f>TRIM(employee_data!O1046)</f>
        <v>Explain happen heavy wall hot year ability.</v>
      </c>
      <c r="P1046" t="str">
        <f>TRIM(PROPER(employee_data!P1046))</f>
        <v>Production</v>
      </c>
      <c r="Q1046" t="str">
        <f>TRIM(PROPER(employee_data!Q1046))</f>
        <v>Field Operations</v>
      </c>
      <c r="R1046" s="2">
        <f>DATEVALUE(TEXT(employee_data!R1046,"dd/mm/yyyy"))</f>
        <v>22015</v>
      </c>
      <c r="S1046" t="str">
        <f>TRIM(UPPER(employee_data!S1046))</f>
        <v>MA</v>
      </c>
      <c r="T1046" t="str">
        <f>TRIM(PROPER(employee_data!T1046))</f>
        <v>Lineman</v>
      </c>
      <c r="U1046" t="str">
        <f>TRIM(PROPER(employee_data!U1046))</f>
        <v>Male</v>
      </c>
      <c r="V1046" t="str">
        <f>TRIM(employee_data!V1046)</f>
        <v>4589</v>
      </c>
      <c r="W1046" t="str">
        <f>TRIM(PROPER(employee_data!W1046))</f>
        <v>White</v>
      </c>
      <c r="X1046" t="str">
        <f>TRIM(PROPER(employee_data!X1046))</f>
        <v>Divorced</v>
      </c>
      <c r="Y1046" t="str">
        <f>TRIM(PROPER(employee_data!Y1046))</f>
        <v>Exceeds</v>
      </c>
      <c r="Z1046" s="4">
        <v>3</v>
      </c>
    </row>
    <row r="1047" spans="1:26" x14ac:dyDescent="0.25">
      <c r="A1047" t="str">
        <f>TRIM(employee_data!A1047)</f>
        <v>1472</v>
      </c>
      <c r="B1047" t="str">
        <f>TRIM(PROPER(employee_data!B1047))</f>
        <v>Karina</v>
      </c>
      <c r="C1047" t="str">
        <f>TRIM(PROPER(employee_data!C1047))</f>
        <v>Mccarthy</v>
      </c>
      <c r="D1047" s="2">
        <f>DATEVALUE(TEXT(employee_data!D1047,"dd/mm/yyyy"))</f>
        <v>44439</v>
      </c>
      <c r="E1047" s="2" t="str">
        <f>IFERROR(DATEVALUE(TEXT(employee_data!E1047,"dd/mm/yyyy")),TRIM(""))</f>
        <v/>
      </c>
      <c r="F1047" t="str">
        <f>TRIM(employee_data!F1047)</f>
        <v>Production Technician II</v>
      </c>
      <c r="G1047" t="str">
        <f>TRIM(PROPER(employee_data!G1047))</f>
        <v>Chase Ali</v>
      </c>
      <c r="H1047" t="str">
        <f>TRIM(employee_data!H1047)</f>
        <v>karina.mccarthy@bilearner.com</v>
      </c>
      <c r="I1047" t="str">
        <f>TRIM(UPPER(employee_data!I1047))</f>
        <v>SVG</v>
      </c>
      <c r="J1047" t="str">
        <f>TRIM(PROPER(employee_data!J1047))</f>
        <v>Active</v>
      </c>
      <c r="K1047" t="str">
        <f>TRIM(PROPER(employee_data!K1047))</f>
        <v>Contract</v>
      </c>
      <c r="L1047" t="str">
        <f>TRIM(PROPER(employee_data!L1047))</f>
        <v>Zone C</v>
      </c>
      <c r="M1047" t="str">
        <f>TRIM(PROPER(employee_data!M1047))</f>
        <v>Full-Time</v>
      </c>
      <c r="N1047" t="str">
        <f>TRIM(PROPER(employee_data!N1047))</f>
        <v>Unk</v>
      </c>
      <c r="O1047" t="str">
        <f>TRIM(employee_data!O1047)</f>
        <v/>
      </c>
      <c r="P1047" t="str">
        <f>TRIM(PROPER(employee_data!P1047))</f>
        <v>Production</v>
      </c>
      <c r="Q1047" t="str">
        <f>TRIM(PROPER(employee_data!Q1047))</f>
        <v>Project Management - Con</v>
      </c>
      <c r="R1047" s="2">
        <f>DATEVALUE(TEXT(employee_data!R1047,"dd/mm/yyyy"))</f>
        <v>26403</v>
      </c>
      <c r="S1047" t="str">
        <f>TRIM(UPPER(employee_data!S1047))</f>
        <v>MA</v>
      </c>
      <c r="T1047" t="str">
        <f>TRIM(PROPER(employee_data!T1047))</f>
        <v>Field Project Manager</v>
      </c>
      <c r="U1047" t="str">
        <f>TRIM(PROPER(employee_data!U1047))</f>
        <v>Male</v>
      </c>
      <c r="V1047" t="str">
        <f>TRIM(employee_data!V1047)</f>
        <v>46068</v>
      </c>
      <c r="W1047" t="str">
        <f>TRIM(PROPER(employee_data!W1047))</f>
        <v>Other</v>
      </c>
      <c r="X1047" t="str">
        <f>TRIM(PROPER(employee_data!X1047))</f>
        <v>Single</v>
      </c>
      <c r="Y1047" t="str">
        <f>TRIM(PROPER(employee_data!Y1047))</f>
        <v>Exceeds</v>
      </c>
      <c r="Z1047" s="4">
        <v>3</v>
      </c>
    </row>
    <row r="1048" spans="1:26" x14ac:dyDescent="0.25">
      <c r="A1048" t="str">
        <f>TRIM(employee_data!A1048)</f>
        <v>1473</v>
      </c>
      <c r="B1048" t="str">
        <f>TRIM(PROPER(employee_data!B1048))</f>
        <v>Ruben</v>
      </c>
      <c r="C1048" t="str">
        <f>TRIM(PROPER(employee_data!C1048))</f>
        <v>Kirby</v>
      </c>
      <c r="D1048" s="2">
        <f>DATEVALUE(TEXT(employee_data!D1048,"dd/mm/yyyy"))</f>
        <v>44099</v>
      </c>
      <c r="E1048" s="2" t="str">
        <f>IFERROR(DATEVALUE(TEXT(employee_data!E1048,"dd/mm/yyyy")),TRIM(""))</f>
        <v/>
      </c>
      <c r="F1048" t="str">
        <f>TRIM(employee_data!F1048)</f>
        <v>Production Technician II</v>
      </c>
      <c r="G1048" t="str">
        <f>TRIM(PROPER(employee_data!G1048))</f>
        <v>Teresa Wood</v>
      </c>
      <c r="H1048" t="str">
        <f>TRIM(employee_data!H1048)</f>
        <v>ruben.kirby@bilearner.com</v>
      </c>
      <c r="I1048" t="str">
        <f>TRIM(UPPER(employee_data!I1048))</f>
        <v>EW</v>
      </c>
      <c r="J1048" t="str">
        <f>TRIM(PROPER(employee_data!J1048))</f>
        <v>Active</v>
      </c>
      <c r="K1048" t="str">
        <f>TRIM(PROPER(employee_data!K1048))</f>
        <v>Contract</v>
      </c>
      <c r="L1048" t="str">
        <f>TRIM(PROPER(employee_data!L1048))</f>
        <v>Zone B</v>
      </c>
      <c r="M1048" t="str">
        <f>TRIM(PROPER(employee_data!M1048))</f>
        <v>Full-Time</v>
      </c>
      <c r="N1048" t="str">
        <f>TRIM(PROPER(employee_data!N1048))</f>
        <v>Unk</v>
      </c>
      <c r="O1048" t="str">
        <f>TRIM(employee_data!O1048)</f>
        <v/>
      </c>
      <c r="P1048" t="str">
        <f>TRIM(PROPER(employee_data!P1048))</f>
        <v>Production</v>
      </c>
      <c r="Q1048" t="str">
        <f>TRIM(PROPER(employee_data!Q1048))</f>
        <v>Field Operations</v>
      </c>
      <c r="R1048" s="2">
        <f>DATEVALUE(TEXT(employee_data!R1048,"dd/mm/yyyy"))</f>
        <v>15620</v>
      </c>
      <c r="S1048" t="str">
        <f>TRIM(UPPER(employee_data!S1048))</f>
        <v>MA</v>
      </c>
      <c r="T1048" t="str">
        <f>TRIM(PROPER(employee_data!T1048))</f>
        <v>Laborer</v>
      </c>
      <c r="U1048" t="str">
        <f>TRIM(PROPER(employee_data!U1048))</f>
        <v>Female</v>
      </c>
      <c r="V1048" t="str">
        <f>TRIM(employee_data!V1048)</f>
        <v>24519</v>
      </c>
      <c r="W1048" t="str">
        <f>TRIM(PROPER(employee_data!W1048))</f>
        <v>Black</v>
      </c>
      <c r="X1048" t="str">
        <f>TRIM(PROPER(employee_data!X1048))</f>
        <v>Divorced</v>
      </c>
      <c r="Y1048" t="str">
        <f>TRIM(PROPER(employee_data!Y1048))</f>
        <v>Exceeds</v>
      </c>
      <c r="Z1048" s="4">
        <v>3</v>
      </c>
    </row>
    <row r="1049" spans="1:26" x14ac:dyDescent="0.25">
      <c r="A1049" t="str">
        <f>TRIM(employee_data!A1049)</f>
        <v>1474</v>
      </c>
      <c r="B1049" t="str">
        <f>TRIM(PROPER(employee_data!B1049))</f>
        <v>Alexia</v>
      </c>
      <c r="C1049" t="str">
        <f>TRIM(PROPER(employee_data!C1049))</f>
        <v>Hughes</v>
      </c>
      <c r="D1049" s="2">
        <f>DATEVALUE(TEXT(employee_data!D1049,"dd/mm/yyyy"))</f>
        <v>44958</v>
      </c>
      <c r="E1049" s="2">
        <f>IFERROR(DATEVALUE(TEXT(employee_data!E1049,"dd/mm/yyyy")),TRIM(""))</f>
        <v>44960</v>
      </c>
      <c r="F1049" t="str">
        <f>TRIM(employee_data!F1049)</f>
        <v>Production Technician II</v>
      </c>
      <c r="G1049" t="str">
        <f>TRIM(PROPER(employee_data!G1049))</f>
        <v>Timothy Powell</v>
      </c>
      <c r="H1049" t="str">
        <f>TRIM(employee_data!H1049)</f>
        <v>alexia.hughes@bilearner.com</v>
      </c>
      <c r="I1049" t="str">
        <f>TRIM(UPPER(employee_data!I1049))</f>
        <v>MSC</v>
      </c>
      <c r="J1049" t="str">
        <f>TRIM(PROPER(employee_data!J1049))</f>
        <v>Voluntarily Terminated</v>
      </c>
      <c r="K1049" t="str">
        <f>TRIM(PROPER(employee_data!K1049))</f>
        <v>Full-Time</v>
      </c>
      <c r="L1049" t="str">
        <f>TRIM(PROPER(employee_data!L1049))</f>
        <v>Zone C</v>
      </c>
      <c r="M1049" t="str">
        <f>TRIM(PROPER(employee_data!M1049))</f>
        <v>Part-Time</v>
      </c>
      <c r="N1049" t="str">
        <f>TRIM(PROPER(employee_data!N1049))</f>
        <v>Voluntary</v>
      </c>
      <c r="O1049" t="str">
        <f>TRIM(employee_data!O1049)</f>
        <v>Then sing son.</v>
      </c>
      <c r="P1049" t="str">
        <f>TRIM(PROPER(employee_data!P1049))</f>
        <v>Production</v>
      </c>
      <c r="Q1049" t="str">
        <f>TRIM(PROPER(employee_data!Q1049))</f>
        <v>Engineers</v>
      </c>
      <c r="R1049" s="2">
        <f>DATEVALUE(TEXT(employee_data!R1049,"dd/mm/yyyy"))</f>
        <v>15535</v>
      </c>
      <c r="S1049" t="str">
        <f>TRIM(UPPER(employee_data!S1049))</f>
        <v>MA</v>
      </c>
      <c r="T1049" t="str">
        <f>TRIM(PROPER(employee_data!T1049))</f>
        <v>Engineer</v>
      </c>
      <c r="U1049" t="str">
        <f>TRIM(PROPER(employee_data!U1049))</f>
        <v>Female</v>
      </c>
      <c r="V1049" t="str">
        <f>TRIM(employee_data!V1049)</f>
        <v>46511</v>
      </c>
      <c r="W1049" t="str">
        <f>TRIM(PROPER(employee_data!W1049))</f>
        <v>Hispanic</v>
      </c>
      <c r="X1049" t="str">
        <f>TRIM(PROPER(employee_data!X1049))</f>
        <v>Married</v>
      </c>
      <c r="Y1049" t="str">
        <f>TRIM(PROPER(employee_data!Y1049))</f>
        <v>Exceeds</v>
      </c>
      <c r="Z1049" s="4">
        <v>3</v>
      </c>
    </row>
    <row r="1050" spans="1:26" x14ac:dyDescent="0.25">
      <c r="A1050" t="str">
        <f>TRIM(employee_data!A1050)</f>
        <v>1475</v>
      </c>
      <c r="B1050" t="str">
        <f>TRIM(PROPER(employee_data!B1050))</f>
        <v>Miles</v>
      </c>
      <c r="C1050" t="str">
        <f>TRIM(PROPER(employee_data!C1050))</f>
        <v>Gill</v>
      </c>
      <c r="D1050" s="2">
        <f>DATEVALUE(TEXT(employee_data!D1050,"dd/mm/yyyy"))</f>
        <v>44943</v>
      </c>
      <c r="E1050" s="2">
        <f>IFERROR(DATEVALUE(TEXT(employee_data!E1050,"dd/mm/yyyy")),TRIM(""))</f>
        <v>45067</v>
      </c>
      <c r="F1050" t="str">
        <f>TRIM(employee_data!F1050)</f>
        <v>Production Technician II</v>
      </c>
      <c r="G1050" t="str">
        <f>TRIM(PROPER(employee_data!G1050))</f>
        <v>Michelle Webb</v>
      </c>
      <c r="H1050" t="str">
        <f>TRIM(employee_data!H1050)</f>
        <v>miles.gill@bilearner.com</v>
      </c>
      <c r="I1050" t="str">
        <f>TRIM(UPPER(employee_data!I1050))</f>
        <v>TNS</v>
      </c>
      <c r="J1050" t="str">
        <f>TRIM(PROPER(employee_data!J1050))</f>
        <v>Active</v>
      </c>
      <c r="K1050" t="str">
        <f>TRIM(PROPER(employee_data!K1050))</f>
        <v>Full-Time</v>
      </c>
      <c r="L1050" t="str">
        <f>TRIM(PROPER(employee_data!L1050))</f>
        <v>Zone A</v>
      </c>
      <c r="M1050" t="str">
        <f>TRIM(PROPER(employee_data!M1050))</f>
        <v>Temporary</v>
      </c>
      <c r="N1050" t="str">
        <f>TRIM(PROPER(employee_data!N1050))</f>
        <v>Resignation</v>
      </c>
      <c r="O1050" t="str">
        <f>TRIM(employee_data!O1050)</f>
        <v>Teacher style heart so. Answer Mr that.</v>
      </c>
      <c r="P1050" t="str">
        <f>TRIM(PROPER(employee_data!P1050))</f>
        <v>Production</v>
      </c>
      <c r="Q1050" t="str">
        <f>TRIM(PROPER(employee_data!Q1050))</f>
        <v>Wireline Construction</v>
      </c>
      <c r="R1050" s="2">
        <f>DATEVALUE(TEXT(employee_data!R1050,"dd/mm/yyyy"))</f>
        <v>34200</v>
      </c>
      <c r="S1050" t="str">
        <f>TRIM(UPPER(employee_data!S1050))</f>
        <v>MA</v>
      </c>
      <c r="T1050" t="str">
        <f>TRIM(PROPER(employee_data!T1050))</f>
        <v>Laborer</v>
      </c>
      <c r="U1050" t="str">
        <f>TRIM(PROPER(employee_data!U1050))</f>
        <v>Male</v>
      </c>
      <c r="V1050" t="str">
        <f>TRIM(employee_data!V1050)</f>
        <v>86113</v>
      </c>
      <c r="W1050" t="str">
        <f>TRIM(PROPER(employee_data!W1050))</f>
        <v>Other</v>
      </c>
      <c r="X1050" t="str">
        <f>TRIM(PROPER(employee_data!X1050))</f>
        <v>Married</v>
      </c>
      <c r="Y1050" t="str">
        <f>TRIM(PROPER(employee_data!Y1050))</f>
        <v>Exceeds</v>
      </c>
      <c r="Z1050" s="4">
        <v>3</v>
      </c>
    </row>
    <row r="1051" spans="1:26" x14ac:dyDescent="0.25">
      <c r="A1051" t="str">
        <f>TRIM(employee_data!A1051)</f>
        <v>1476</v>
      </c>
      <c r="B1051" t="str">
        <f>TRIM(PROPER(employee_data!B1051))</f>
        <v>Kaden</v>
      </c>
      <c r="C1051" t="str">
        <f>TRIM(PROPER(employee_data!C1051))</f>
        <v>Woodard</v>
      </c>
      <c r="D1051" s="2">
        <f>DATEVALUE(TEXT(employee_data!D1051,"dd/mm/yyyy"))</f>
        <v>43806</v>
      </c>
      <c r="E1051" s="2">
        <f>IFERROR(DATEVALUE(TEXT(employee_data!E1051,"dd/mm/yyyy")),TRIM(""))</f>
        <v>44076</v>
      </c>
      <c r="F1051" t="str">
        <f>TRIM(employee_data!F1051)</f>
        <v>Production Technician II</v>
      </c>
      <c r="G1051" t="str">
        <f>TRIM(PROPER(employee_data!G1051))</f>
        <v>Jared Walsh</v>
      </c>
      <c r="H1051" t="str">
        <f>TRIM(employee_data!H1051)</f>
        <v>kaden.woodard@bilearner.com</v>
      </c>
      <c r="I1051" t="str">
        <f>TRIM(UPPER(employee_data!I1051))</f>
        <v>PYZ</v>
      </c>
      <c r="J1051" t="str">
        <f>TRIM(PROPER(employee_data!J1051))</f>
        <v>Voluntarily Terminated</v>
      </c>
      <c r="K1051" t="str">
        <f>TRIM(PROPER(employee_data!K1051))</f>
        <v>Contract</v>
      </c>
      <c r="L1051" t="str">
        <f>TRIM(PROPER(employee_data!L1051))</f>
        <v>Zone C</v>
      </c>
      <c r="M1051" t="str">
        <f>TRIM(PROPER(employee_data!M1051))</f>
        <v>Part-Time</v>
      </c>
      <c r="N1051" t="str">
        <f>TRIM(PROPER(employee_data!N1051))</f>
        <v>Voluntary</v>
      </c>
      <c r="O1051" t="str">
        <f>TRIM(employee_data!O1051)</f>
        <v>Value health model day production identify.</v>
      </c>
      <c r="P1051" t="str">
        <f>TRIM(PROPER(employee_data!P1051))</f>
        <v>Production</v>
      </c>
      <c r="Q1051" t="str">
        <f>TRIM(PROPER(employee_data!Q1051))</f>
        <v>Field Operations</v>
      </c>
      <c r="R1051" s="2">
        <f>DATEVALUE(TEXT(employee_data!R1051,"dd/mm/yyyy"))</f>
        <v>22957</v>
      </c>
      <c r="S1051" t="str">
        <f>TRIM(UPPER(employee_data!S1051))</f>
        <v>MA</v>
      </c>
      <c r="T1051" t="str">
        <f>TRIM(PROPER(employee_data!T1051))</f>
        <v>Foreman</v>
      </c>
      <c r="U1051" t="str">
        <f>TRIM(PROPER(employee_data!U1051))</f>
        <v>Male</v>
      </c>
      <c r="V1051" t="str">
        <f>TRIM(employee_data!V1051)</f>
        <v>16157</v>
      </c>
      <c r="W1051" t="str">
        <f>TRIM(PROPER(employee_data!W1051))</f>
        <v>Other</v>
      </c>
      <c r="X1051" t="str">
        <f>TRIM(PROPER(employee_data!X1051))</f>
        <v>Divorced</v>
      </c>
      <c r="Y1051" t="str">
        <f>TRIM(PROPER(employee_data!Y1051))</f>
        <v>Pip</v>
      </c>
      <c r="Z1051" s="4">
        <v>3</v>
      </c>
    </row>
    <row r="1052" spans="1:26" x14ac:dyDescent="0.25">
      <c r="A1052" t="str">
        <f>TRIM(employee_data!A1052)</f>
        <v>1477</v>
      </c>
      <c r="B1052" t="str">
        <f>TRIM(PROPER(employee_data!B1052))</f>
        <v>Frida</v>
      </c>
      <c r="C1052" t="str">
        <f>TRIM(PROPER(employee_data!C1052))</f>
        <v>Wilkins</v>
      </c>
      <c r="D1052" s="2">
        <f>DATEVALUE(TEXT(employee_data!D1052,"dd/mm/yyyy"))</f>
        <v>43425</v>
      </c>
      <c r="E1052" s="2">
        <f>IFERROR(DATEVALUE(TEXT(employee_data!E1052,"dd/mm/yyyy")),TRIM(""))</f>
        <v>44572</v>
      </c>
      <c r="F1052" t="str">
        <f>TRIM(employee_data!F1052)</f>
        <v>Production Technician I</v>
      </c>
      <c r="G1052" t="str">
        <f>TRIM(PROPER(employee_data!G1052))</f>
        <v>Jennifer Rivera</v>
      </c>
      <c r="H1052" t="str">
        <f>TRIM(employee_data!H1052)</f>
        <v>frida.wilkins@bilearner.com</v>
      </c>
      <c r="I1052" t="str">
        <f>TRIM(UPPER(employee_data!I1052))</f>
        <v>CCDR</v>
      </c>
      <c r="J1052" t="str">
        <f>TRIM(PROPER(employee_data!J1052))</f>
        <v>Active</v>
      </c>
      <c r="K1052" t="str">
        <f>TRIM(PROPER(employee_data!K1052))</f>
        <v>Contract</v>
      </c>
      <c r="L1052" t="str">
        <f>TRIM(PROPER(employee_data!L1052))</f>
        <v>Zone B</v>
      </c>
      <c r="M1052" t="str">
        <f>TRIM(PROPER(employee_data!M1052))</f>
        <v>Full-Time</v>
      </c>
      <c r="N1052" t="str">
        <f>TRIM(PROPER(employee_data!N1052))</f>
        <v>Retirement</v>
      </c>
      <c r="O1052" t="str">
        <f>TRIM(employee_data!O1052)</f>
        <v>Great relate within you. Red bill unit school.</v>
      </c>
      <c r="P1052" t="str">
        <f>TRIM(PROPER(employee_data!P1052))</f>
        <v>Production</v>
      </c>
      <c r="Q1052" t="str">
        <f>TRIM(PROPER(employee_data!Q1052))</f>
        <v>Wireline Construction</v>
      </c>
      <c r="R1052" s="2">
        <f>DATEVALUE(TEXT(employee_data!R1052,"dd/mm/yyyy"))</f>
        <v>23266</v>
      </c>
      <c r="S1052" t="str">
        <f>TRIM(UPPER(employee_data!S1052))</f>
        <v>MA</v>
      </c>
      <c r="T1052" t="str">
        <f>TRIM(PROPER(employee_data!T1052))</f>
        <v>Laborer</v>
      </c>
      <c r="U1052" t="str">
        <f>TRIM(PROPER(employee_data!U1052))</f>
        <v>Female</v>
      </c>
      <c r="V1052" t="str">
        <f>TRIM(employee_data!V1052)</f>
        <v>75398</v>
      </c>
      <c r="W1052" t="str">
        <f>TRIM(PROPER(employee_data!W1052))</f>
        <v>Asian</v>
      </c>
      <c r="X1052" t="str">
        <f>TRIM(PROPER(employee_data!X1052))</f>
        <v>Married</v>
      </c>
      <c r="Y1052" t="str">
        <f>TRIM(PROPER(employee_data!Y1052))</f>
        <v>Exceeds</v>
      </c>
      <c r="Z1052" s="4">
        <v>3</v>
      </c>
    </row>
    <row r="1053" spans="1:26" x14ac:dyDescent="0.25">
      <c r="A1053" t="str">
        <f>TRIM(employee_data!A1053)</f>
        <v>1478</v>
      </c>
      <c r="B1053" t="str">
        <f>TRIM(PROPER(employee_data!B1053))</f>
        <v>Kamron</v>
      </c>
      <c r="C1053" t="str">
        <f>TRIM(PROPER(employee_data!C1053))</f>
        <v>Doyle</v>
      </c>
      <c r="D1053" s="2">
        <f>DATEVALUE(TEXT(employee_data!D1053,"dd/mm/yyyy"))</f>
        <v>44242</v>
      </c>
      <c r="E1053" s="2">
        <f>IFERROR(DATEVALUE(TEXT(employee_data!E1053,"dd/mm/yyyy")),TRIM(""))</f>
        <v>45125</v>
      </c>
      <c r="F1053" t="str">
        <f>TRIM(employee_data!F1053)</f>
        <v>Production Technician I</v>
      </c>
      <c r="G1053" t="str">
        <f>TRIM(PROPER(employee_data!G1053))</f>
        <v>Susan Burns</v>
      </c>
      <c r="H1053" t="str">
        <f>TRIM(employee_data!H1053)</f>
        <v>kamron.doyle@bilearner.com</v>
      </c>
      <c r="I1053" t="str">
        <f>TRIM(UPPER(employee_data!I1053))</f>
        <v>SVG</v>
      </c>
      <c r="J1053" t="str">
        <f>TRIM(PROPER(employee_data!J1053))</f>
        <v>Active</v>
      </c>
      <c r="K1053" t="str">
        <f>TRIM(PROPER(employee_data!K1053))</f>
        <v>Part-Time</v>
      </c>
      <c r="L1053" t="str">
        <f>TRIM(PROPER(employee_data!L1053))</f>
        <v>Zone B</v>
      </c>
      <c r="M1053" t="str">
        <f>TRIM(PROPER(employee_data!M1053))</f>
        <v>Part-Time</v>
      </c>
      <c r="N1053" t="str">
        <f>TRIM(PROPER(employee_data!N1053))</f>
        <v>Voluntary</v>
      </c>
      <c r="O1053" t="str">
        <f>TRIM(employee_data!O1053)</f>
        <v>Expert skill prove book wear half though.</v>
      </c>
      <c r="P1053" t="str">
        <f>TRIM(PROPER(employee_data!P1053))</f>
        <v>Production</v>
      </c>
      <c r="Q1053" t="str">
        <f>TRIM(PROPER(employee_data!Q1053))</f>
        <v>Field Operations</v>
      </c>
      <c r="R1053" s="2">
        <f>DATEVALUE(TEXT(employee_data!R1053,"dd/mm/yyyy"))</f>
        <v>19623</v>
      </c>
      <c r="S1053" t="str">
        <f>TRIM(UPPER(employee_data!S1053))</f>
        <v>MA</v>
      </c>
      <c r="T1053" t="str">
        <f>TRIM(PROPER(employee_data!T1053))</f>
        <v>Locator</v>
      </c>
      <c r="U1053" t="str">
        <f>TRIM(PROPER(employee_data!U1053))</f>
        <v>Female</v>
      </c>
      <c r="V1053" t="str">
        <f>TRIM(employee_data!V1053)</f>
        <v>35244</v>
      </c>
      <c r="W1053" t="str">
        <f>TRIM(PROPER(employee_data!W1053))</f>
        <v>Other</v>
      </c>
      <c r="X1053" t="str">
        <f>TRIM(PROPER(employee_data!X1053))</f>
        <v>Divorced</v>
      </c>
      <c r="Y1053" t="str">
        <f>TRIM(PROPER(employee_data!Y1053))</f>
        <v>Exceeds</v>
      </c>
      <c r="Z1053" s="4">
        <v>3</v>
      </c>
    </row>
    <row r="1054" spans="1:26" x14ac:dyDescent="0.25">
      <c r="A1054" t="str">
        <f>TRIM(employee_data!A1054)</f>
        <v>1479</v>
      </c>
      <c r="B1054" t="str">
        <f>TRIM(PROPER(employee_data!B1054))</f>
        <v>Blaine</v>
      </c>
      <c r="C1054" t="str">
        <f>TRIM(PROPER(employee_data!C1054))</f>
        <v>Rose</v>
      </c>
      <c r="D1054" s="2">
        <f>DATEVALUE(TEXT(employee_data!D1054,"dd/mm/yyyy"))</f>
        <v>44202</v>
      </c>
      <c r="E1054" s="2" t="str">
        <f>IFERROR(DATEVALUE(TEXT(employee_data!E1054,"dd/mm/yyyy")),TRIM(""))</f>
        <v/>
      </c>
      <c r="F1054" t="str">
        <f>TRIM(employee_data!F1054)</f>
        <v>Production Technician I</v>
      </c>
      <c r="G1054" t="str">
        <f>TRIM(PROPER(employee_data!G1054))</f>
        <v>Sandra Blackwell</v>
      </c>
      <c r="H1054" t="str">
        <f>TRIM(employee_data!H1054)</f>
        <v>blaine.rose@bilearner.com</v>
      </c>
      <c r="I1054" t="str">
        <f>TRIM(UPPER(employee_data!I1054))</f>
        <v>EW</v>
      </c>
      <c r="J1054" t="str">
        <f>TRIM(PROPER(employee_data!J1054))</f>
        <v>Active</v>
      </c>
      <c r="K1054" t="str">
        <f>TRIM(PROPER(employee_data!K1054))</f>
        <v>Part-Time</v>
      </c>
      <c r="L1054" t="str">
        <f>TRIM(PROPER(employee_data!L1054))</f>
        <v>Zone B</v>
      </c>
      <c r="M1054" t="str">
        <f>TRIM(PROPER(employee_data!M1054))</f>
        <v>Full-Time</v>
      </c>
      <c r="N1054" t="str">
        <f>TRIM(PROPER(employee_data!N1054))</f>
        <v>Unk</v>
      </c>
      <c r="O1054" t="str">
        <f>TRIM(employee_data!O1054)</f>
        <v/>
      </c>
      <c r="P1054" t="str">
        <f>TRIM(PROPER(employee_data!P1054))</f>
        <v>Production</v>
      </c>
      <c r="Q1054" t="str">
        <f>TRIM(PROPER(employee_data!Q1054))</f>
        <v>Project Management - Con</v>
      </c>
      <c r="R1054" s="2">
        <f>DATEVALUE(TEXT(employee_data!R1054,"dd/mm/yyyy"))</f>
        <v>18966</v>
      </c>
      <c r="S1054" t="str">
        <f>TRIM(UPPER(employee_data!S1054))</f>
        <v>MA</v>
      </c>
      <c r="T1054" t="str">
        <f>TRIM(PROPER(employee_data!T1054))</f>
        <v>Coordinator</v>
      </c>
      <c r="U1054" t="str">
        <f>TRIM(PROPER(employee_data!U1054))</f>
        <v>Female</v>
      </c>
      <c r="V1054" t="str">
        <f>TRIM(employee_data!V1054)</f>
        <v>31819</v>
      </c>
      <c r="W1054" t="str">
        <f>TRIM(PROPER(employee_data!W1054))</f>
        <v>White</v>
      </c>
      <c r="X1054" t="str">
        <f>TRIM(PROPER(employee_data!X1054))</f>
        <v>Married</v>
      </c>
      <c r="Y1054" t="str">
        <f>TRIM(PROPER(employee_data!Y1054))</f>
        <v>Exceeds</v>
      </c>
      <c r="Z1054" s="4">
        <v>3</v>
      </c>
    </row>
    <row r="1055" spans="1:26" x14ac:dyDescent="0.25">
      <c r="A1055" t="str">
        <f>TRIM(employee_data!A1055)</f>
        <v>1480</v>
      </c>
      <c r="B1055" t="str">
        <f>TRIM(PROPER(employee_data!B1055))</f>
        <v>Elena</v>
      </c>
      <c r="C1055" t="str">
        <f>TRIM(PROPER(employee_data!C1055))</f>
        <v>Gilmore</v>
      </c>
      <c r="D1055" s="2">
        <f>DATEVALUE(TEXT(employee_data!D1055,"dd/mm/yyyy"))</f>
        <v>43483</v>
      </c>
      <c r="E1055" s="2" t="str">
        <f>IFERROR(DATEVALUE(TEXT(employee_data!E1055,"dd/mm/yyyy")),TRIM(""))</f>
        <v/>
      </c>
      <c r="F1055" t="str">
        <f>TRIM(employee_data!F1055)</f>
        <v>Production Technician I</v>
      </c>
      <c r="G1055" t="str">
        <f>TRIM(PROPER(employee_data!G1055))</f>
        <v>Eric Oliver</v>
      </c>
      <c r="H1055" t="str">
        <f>TRIM(employee_data!H1055)</f>
        <v>elena.gilmore@bilearner.com</v>
      </c>
      <c r="I1055" t="str">
        <f>TRIM(UPPER(employee_data!I1055))</f>
        <v>MSC</v>
      </c>
      <c r="J1055" t="str">
        <f>TRIM(PROPER(employee_data!J1055))</f>
        <v>Active</v>
      </c>
      <c r="K1055" t="str">
        <f>TRIM(PROPER(employee_data!K1055))</f>
        <v>Part-Time</v>
      </c>
      <c r="L1055" t="str">
        <f>TRIM(PROPER(employee_data!L1055))</f>
        <v>Zone B</v>
      </c>
      <c r="M1055" t="str">
        <f>TRIM(PROPER(employee_data!M1055))</f>
        <v>Part-Time</v>
      </c>
      <c r="N1055" t="str">
        <f>TRIM(PROPER(employee_data!N1055))</f>
        <v>Unk</v>
      </c>
      <c r="O1055" t="str">
        <f>TRIM(employee_data!O1055)</f>
        <v/>
      </c>
      <c r="P1055" t="str">
        <f>TRIM(PROPER(employee_data!P1055))</f>
        <v>Production</v>
      </c>
      <c r="Q1055" t="str">
        <f>TRIM(PROPER(employee_data!Q1055))</f>
        <v>Shop (Fleet)</v>
      </c>
      <c r="R1055" s="2">
        <f>DATEVALUE(TEXT(employee_data!R1055,"dd/mm/yyyy"))</f>
        <v>34451</v>
      </c>
      <c r="S1055" t="str">
        <f>TRIM(UPPER(employee_data!S1055))</f>
        <v>MA</v>
      </c>
      <c r="T1055" t="str">
        <f>TRIM(PROPER(employee_data!T1055))</f>
        <v>Mechanic</v>
      </c>
      <c r="U1055" t="str">
        <f>TRIM(PROPER(employee_data!U1055))</f>
        <v>Male</v>
      </c>
      <c r="V1055" t="str">
        <f>TRIM(employee_data!V1055)</f>
        <v>77316</v>
      </c>
      <c r="W1055" t="str">
        <f>TRIM(PROPER(employee_data!W1055))</f>
        <v>Black</v>
      </c>
      <c r="X1055" t="str">
        <f>TRIM(PROPER(employee_data!X1055))</f>
        <v>Married</v>
      </c>
      <c r="Y1055" t="str">
        <f>TRIM(PROPER(employee_data!Y1055))</f>
        <v>Needs Improvement</v>
      </c>
      <c r="Z1055" s="4">
        <v>3</v>
      </c>
    </row>
    <row r="1056" spans="1:26" x14ac:dyDescent="0.25">
      <c r="A1056" t="str">
        <f>TRIM(employee_data!A1056)</f>
        <v>1481</v>
      </c>
      <c r="B1056" t="str">
        <f>TRIM(PROPER(employee_data!B1056))</f>
        <v>Ashlynn</v>
      </c>
      <c r="C1056" t="str">
        <f>TRIM(PROPER(employee_data!C1056))</f>
        <v>Moses</v>
      </c>
      <c r="D1056" s="2">
        <f>DATEVALUE(TEXT(employee_data!D1056,"dd/mm/yyyy"))</f>
        <v>45000</v>
      </c>
      <c r="E1056" s="2" t="str">
        <f>IFERROR(DATEVALUE(TEXT(employee_data!E1056,"dd/mm/yyyy")),TRIM(""))</f>
        <v/>
      </c>
      <c r="F1056" t="str">
        <f>TRIM(employee_data!F1056)</f>
        <v>Production Technician I</v>
      </c>
      <c r="G1056" t="str">
        <f>TRIM(PROPER(employee_data!G1056))</f>
        <v>Robyn Robbins</v>
      </c>
      <c r="H1056" t="str">
        <f>TRIM(employee_data!H1056)</f>
        <v>ashlynn.moses@bilearner.com</v>
      </c>
      <c r="I1056" t="str">
        <f>TRIM(UPPER(employee_data!I1056))</f>
        <v>TNS</v>
      </c>
      <c r="J1056" t="str">
        <f>TRIM(PROPER(employee_data!J1056))</f>
        <v>Active</v>
      </c>
      <c r="K1056" t="str">
        <f>TRIM(PROPER(employee_data!K1056))</f>
        <v>Full-Time</v>
      </c>
      <c r="L1056" t="str">
        <f>TRIM(PROPER(employee_data!L1056))</f>
        <v>Zone A</v>
      </c>
      <c r="M1056" t="str">
        <f>TRIM(PROPER(employee_data!M1056))</f>
        <v>Part-Time</v>
      </c>
      <c r="N1056" t="str">
        <f>TRIM(PROPER(employee_data!N1056))</f>
        <v>Unk</v>
      </c>
      <c r="O1056" t="str">
        <f>TRIM(employee_data!O1056)</f>
        <v/>
      </c>
      <c r="P1056" t="str">
        <f>TRIM(PROPER(employee_data!P1056))</f>
        <v>Production</v>
      </c>
      <c r="Q1056" t="str">
        <f>TRIM(PROPER(employee_data!Q1056))</f>
        <v>Field Operations</v>
      </c>
      <c r="R1056" s="2">
        <f>DATEVALUE(TEXT(employee_data!R1056,"dd/mm/yyyy"))</f>
        <v>36716</v>
      </c>
      <c r="S1056" t="str">
        <f>TRIM(UPPER(employee_data!S1056))</f>
        <v>MA</v>
      </c>
      <c r="T1056" t="str">
        <f>TRIM(PROPER(employee_data!T1056))</f>
        <v>Technician</v>
      </c>
      <c r="U1056" t="str">
        <f>TRIM(PROPER(employee_data!U1056))</f>
        <v>Male</v>
      </c>
      <c r="V1056" t="str">
        <f>TRIM(employee_data!V1056)</f>
        <v>71882</v>
      </c>
      <c r="W1056" t="str">
        <f>TRIM(PROPER(employee_data!W1056))</f>
        <v>Asian</v>
      </c>
      <c r="X1056" t="str">
        <f>TRIM(PROPER(employee_data!X1056))</f>
        <v>Single</v>
      </c>
      <c r="Y1056" t="str">
        <f>TRIM(PROPER(employee_data!Y1056))</f>
        <v>Exceeds</v>
      </c>
      <c r="Z1056" s="4">
        <v>3</v>
      </c>
    </row>
    <row r="1057" spans="1:26" x14ac:dyDescent="0.25">
      <c r="A1057" t="str">
        <f>TRIM(employee_data!A1057)</f>
        <v>1482</v>
      </c>
      <c r="B1057" t="str">
        <f>TRIM(PROPER(employee_data!B1057))</f>
        <v>Esmeralda</v>
      </c>
      <c r="C1057" t="str">
        <f>TRIM(PROPER(employee_data!C1057))</f>
        <v>Galvan</v>
      </c>
      <c r="D1057" s="2">
        <f>DATEVALUE(TEXT(employee_data!D1057,"dd/mm/yyyy"))</f>
        <v>43780</v>
      </c>
      <c r="E1057" s="2" t="str">
        <f>IFERROR(DATEVALUE(TEXT(employee_data!E1057,"dd/mm/yyyy")),TRIM(""))</f>
        <v/>
      </c>
      <c r="F1057" t="str">
        <f>TRIM(employee_data!F1057)</f>
        <v>Production Technician I</v>
      </c>
      <c r="G1057" t="str">
        <f>TRIM(PROPER(employee_data!G1057))</f>
        <v>Robert Hall</v>
      </c>
      <c r="H1057" t="str">
        <f>TRIM(employee_data!H1057)</f>
        <v>esmeralda.galvan@bilearner.com</v>
      </c>
      <c r="I1057" t="str">
        <f>TRIM(UPPER(employee_data!I1057))</f>
        <v>PYZ</v>
      </c>
      <c r="J1057" t="str">
        <f>TRIM(PROPER(employee_data!J1057))</f>
        <v>Active</v>
      </c>
      <c r="K1057" t="str">
        <f>TRIM(PROPER(employee_data!K1057))</f>
        <v>Contract</v>
      </c>
      <c r="L1057" t="str">
        <f>TRIM(PROPER(employee_data!L1057))</f>
        <v>Zone C</v>
      </c>
      <c r="M1057" t="str">
        <f>TRIM(PROPER(employee_data!M1057))</f>
        <v>Temporary</v>
      </c>
      <c r="N1057" t="str">
        <f>TRIM(PROPER(employee_data!N1057))</f>
        <v>Unk</v>
      </c>
      <c r="O1057" t="str">
        <f>TRIM(employee_data!O1057)</f>
        <v/>
      </c>
      <c r="P1057" t="str">
        <f>TRIM(PROPER(employee_data!P1057))</f>
        <v>Production</v>
      </c>
      <c r="Q1057" t="str">
        <f>TRIM(PROPER(employee_data!Q1057))</f>
        <v>Finance &amp; Accounting</v>
      </c>
      <c r="R1057" s="2">
        <f>DATEVALUE(TEXT(employee_data!R1057,"dd/mm/yyyy"))</f>
        <v>19026</v>
      </c>
      <c r="S1057" t="str">
        <f>TRIM(UPPER(employee_data!S1057))</f>
        <v>MA</v>
      </c>
      <c r="T1057" t="str">
        <f>TRIM(PROPER(employee_data!T1057))</f>
        <v>Vp</v>
      </c>
      <c r="U1057" t="str">
        <f>TRIM(PROPER(employee_data!U1057))</f>
        <v>Female</v>
      </c>
      <c r="V1057" t="str">
        <f>TRIM(employee_data!V1057)</f>
        <v>81260</v>
      </c>
      <c r="W1057" t="str">
        <f>TRIM(PROPER(employee_data!W1057))</f>
        <v>Asian</v>
      </c>
      <c r="X1057" t="str">
        <f>TRIM(PROPER(employee_data!X1057))</f>
        <v>Widowed</v>
      </c>
      <c r="Y1057" t="str">
        <f>TRIM(PROPER(employee_data!Y1057))</f>
        <v>Exceeds</v>
      </c>
      <c r="Z1057" s="4">
        <v>3</v>
      </c>
    </row>
    <row r="1058" spans="1:26" x14ac:dyDescent="0.25">
      <c r="A1058" t="str">
        <f>TRIM(employee_data!A1058)</f>
        <v>1483</v>
      </c>
      <c r="B1058" t="str">
        <f>TRIM(PROPER(employee_data!B1058))</f>
        <v>Ignacio</v>
      </c>
      <c r="C1058" t="str">
        <f>TRIM(PROPER(employee_data!C1058))</f>
        <v>Wiley</v>
      </c>
      <c r="D1058" s="2">
        <f>DATEVALUE(TEXT(employee_data!D1058,"dd/mm/yyyy"))</f>
        <v>44794</v>
      </c>
      <c r="E1058" s="2">
        <f>IFERROR(DATEVALUE(TEXT(employee_data!E1058,"dd/mm/yyyy")),TRIM(""))</f>
        <v>44946</v>
      </c>
      <c r="F1058" t="str">
        <f>TRIM(employee_data!F1058)</f>
        <v>Production Technician I</v>
      </c>
      <c r="G1058" t="str">
        <f>TRIM(PROPER(employee_data!G1058))</f>
        <v>Jacob Smith</v>
      </c>
      <c r="H1058" t="str">
        <f>TRIM(employee_data!H1058)</f>
        <v>ignacio.wiley@bilearner.com</v>
      </c>
      <c r="I1058" t="str">
        <f>TRIM(UPPER(employee_data!I1058))</f>
        <v>WBL</v>
      </c>
      <c r="J1058" t="str">
        <f>TRIM(PROPER(employee_data!J1058))</f>
        <v>Active</v>
      </c>
      <c r="K1058" t="str">
        <f>TRIM(PROPER(employee_data!K1058))</f>
        <v>Full-Time</v>
      </c>
      <c r="L1058" t="str">
        <f>TRIM(PROPER(employee_data!L1058))</f>
        <v>Zone A</v>
      </c>
      <c r="M1058" t="str">
        <f>TRIM(PROPER(employee_data!M1058))</f>
        <v>Full-Time</v>
      </c>
      <c r="N1058" t="str">
        <f>TRIM(PROPER(employee_data!N1058))</f>
        <v>Retirement</v>
      </c>
      <c r="O1058" t="str">
        <f>TRIM(employee_data!O1058)</f>
        <v>A discussion quite mission.</v>
      </c>
      <c r="P1058" t="str">
        <f>TRIM(PROPER(employee_data!P1058))</f>
        <v>Production</v>
      </c>
      <c r="Q1058" t="str">
        <f>TRIM(PROPER(employee_data!Q1058))</f>
        <v>Shop (Fleet)</v>
      </c>
      <c r="R1058" s="2">
        <f>DATEVALUE(TEXT(employee_data!R1058,"dd/mm/yyyy"))</f>
        <v>22569</v>
      </c>
      <c r="S1058" t="str">
        <f>TRIM(UPPER(employee_data!S1058))</f>
        <v>MA</v>
      </c>
      <c r="T1058" t="str">
        <f>TRIM(PROPER(employee_data!T1058))</f>
        <v>Shop</v>
      </c>
      <c r="U1058" t="str">
        <f>TRIM(PROPER(employee_data!U1058))</f>
        <v>Female</v>
      </c>
      <c r="V1058" t="str">
        <f>TRIM(employee_data!V1058)</f>
        <v>74813</v>
      </c>
      <c r="W1058" t="str">
        <f>TRIM(PROPER(employee_data!W1058))</f>
        <v>Hispanic</v>
      </c>
      <c r="X1058" t="str">
        <f>TRIM(PROPER(employee_data!X1058))</f>
        <v>Single</v>
      </c>
      <c r="Y1058" t="str">
        <f>TRIM(PROPER(employee_data!Y1058))</f>
        <v>Exceeds</v>
      </c>
      <c r="Z1058" s="4">
        <v>3</v>
      </c>
    </row>
    <row r="1059" spans="1:26" x14ac:dyDescent="0.25">
      <c r="A1059" t="str">
        <f>TRIM(employee_data!A1059)</f>
        <v>1484</v>
      </c>
      <c r="B1059" t="str">
        <f>TRIM(PROPER(employee_data!B1059))</f>
        <v>Lorena</v>
      </c>
      <c r="C1059" t="str">
        <f>TRIM(PROPER(employee_data!C1059))</f>
        <v>Mahoney</v>
      </c>
      <c r="D1059" s="2">
        <f>DATEVALUE(TEXT(employee_data!D1059,"dd/mm/yyyy"))</f>
        <v>43956</v>
      </c>
      <c r="E1059" s="2" t="str">
        <f>IFERROR(DATEVALUE(TEXT(employee_data!E1059,"dd/mm/yyyy")),TRIM(""))</f>
        <v/>
      </c>
      <c r="F1059" t="str">
        <f>TRIM(employee_data!F1059)</f>
        <v>Production Technician I</v>
      </c>
      <c r="G1059" t="str">
        <f>TRIM(PROPER(employee_data!G1059))</f>
        <v>Sarah Harper</v>
      </c>
      <c r="H1059" t="str">
        <f>TRIM(employee_data!H1059)</f>
        <v>lorena.mahoney@bilearner.com</v>
      </c>
      <c r="I1059" t="str">
        <f>TRIM(UPPER(employee_data!I1059))</f>
        <v>NEL</v>
      </c>
      <c r="J1059" t="str">
        <f>TRIM(PROPER(employee_data!J1059))</f>
        <v>Active</v>
      </c>
      <c r="K1059" t="str">
        <f>TRIM(PROPER(employee_data!K1059))</f>
        <v>Full-Time</v>
      </c>
      <c r="L1059" t="str">
        <f>TRIM(PROPER(employee_data!L1059))</f>
        <v>Zone B</v>
      </c>
      <c r="M1059" t="str">
        <f>TRIM(PROPER(employee_data!M1059))</f>
        <v>Full-Time</v>
      </c>
      <c r="N1059" t="str">
        <f>TRIM(PROPER(employee_data!N1059))</f>
        <v>Unk</v>
      </c>
      <c r="O1059" t="str">
        <f>TRIM(employee_data!O1059)</f>
        <v/>
      </c>
      <c r="P1059" t="str">
        <f>TRIM(PROPER(employee_data!P1059))</f>
        <v>Production</v>
      </c>
      <c r="Q1059" t="str">
        <f>TRIM(PROPER(employee_data!Q1059))</f>
        <v>General - Con</v>
      </c>
      <c r="R1059" s="2">
        <f>DATEVALUE(TEXT(employee_data!R1059,"dd/mm/yyyy"))</f>
        <v>33421</v>
      </c>
      <c r="S1059" t="str">
        <f>TRIM(UPPER(employee_data!S1059))</f>
        <v>MA</v>
      </c>
      <c r="T1059" t="str">
        <f>TRIM(PROPER(employee_data!T1059))</f>
        <v>Laborer</v>
      </c>
      <c r="U1059" t="str">
        <f>TRIM(PROPER(employee_data!U1059))</f>
        <v>Female</v>
      </c>
      <c r="V1059" t="str">
        <f>TRIM(employee_data!V1059)</f>
        <v>43208</v>
      </c>
      <c r="W1059" t="str">
        <f>TRIM(PROPER(employee_data!W1059))</f>
        <v>Hispanic</v>
      </c>
      <c r="X1059" t="str">
        <f>TRIM(PROPER(employee_data!X1059))</f>
        <v>Married</v>
      </c>
      <c r="Y1059" t="str">
        <f>TRIM(PROPER(employee_data!Y1059))</f>
        <v>Exceeds</v>
      </c>
      <c r="Z1059" s="4">
        <v>3</v>
      </c>
    </row>
    <row r="1060" spans="1:26" x14ac:dyDescent="0.25">
      <c r="A1060" t="str">
        <f>TRIM(employee_data!A1060)</f>
        <v>1485</v>
      </c>
      <c r="B1060" t="str">
        <f>TRIM(PROPER(employee_data!B1060))</f>
        <v>Krystal</v>
      </c>
      <c r="C1060" t="str">
        <f>TRIM(PROPER(employee_data!C1060))</f>
        <v>Atkinson</v>
      </c>
      <c r="D1060" s="2">
        <f>DATEVALUE(TEXT(employee_data!D1060,"dd/mm/yyyy"))</f>
        <v>44260</v>
      </c>
      <c r="E1060" s="2">
        <f>IFERROR(DATEVALUE(TEXT(employee_data!E1060,"dd/mm/yyyy")),TRIM(""))</f>
        <v>45018</v>
      </c>
      <c r="F1060" t="str">
        <f>TRIM(employee_data!F1060)</f>
        <v>Production Technician I</v>
      </c>
      <c r="G1060" t="str">
        <f>TRIM(PROPER(employee_data!G1060))</f>
        <v>Dennis Yates</v>
      </c>
      <c r="H1060" t="str">
        <f>TRIM(employee_data!H1060)</f>
        <v>krystal.atkinson@bilearner.com</v>
      </c>
      <c r="I1060" t="str">
        <f>TRIM(UPPER(employee_data!I1060))</f>
        <v>PL</v>
      </c>
      <c r="J1060" t="str">
        <f>TRIM(PROPER(employee_data!J1060))</f>
        <v>Active</v>
      </c>
      <c r="K1060" t="str">
        <f>TRIM(PROPER(employee_data!K1060))</f>
        <v>Contract</v>
      </c>
      <c r="L1060" t="str">
        <f>TRIM(PROPER(employee_data!L1060))</f>
        <v>Zone A</v>
      </c>
      <c r="M1060" t="str">
        <f>TRIM(PROPER(employee_data!M1060))</f>
        <v>Part-Time</v>
      </c>
      <c r="N1060" t="str">
        <f>TRIM(PROPER(employee_data!N1060))</f>
        <v>Involuntary</v>
      </c>
      <c r="O1060" t="str">
        <f>TRIM(employee_data!O1060)</f>
        <v>Top ability sit onto so.</v>
      </c>
      <c r="P1060" t="str">
        <f>TRIM(PROPER(employee_data!P1060))</f>
        <v>Production</v>
      </c>
      <c r="Q1060" t="str">
        <f>TRIM(PROPER(employee_data!Q1060))</f>
        <v>Aerial</v>
      </c>
      <c r="R1060" s="2">
        <f>DATEVALUE(TEXT(employee_data!R1060,"dd/mm/yyyy"))</f>
        <v>26283</v>
      </c>
      <c r="S1060" t="str">
        <f>TRIM(UPPER(employee_data!S1060))</f>
        <v>MA</v>
      </c>
      <c r="T1060" t="str">
        <f>TRIM(PROPER(employee_data!T1060))</f>
        <v>Laborer</v>
      </c>
      <c r="U1060" t="str">
        <f>TRIM(PROPER(employee_data!U1060))</f>
        <v>Female</v>
      </c>
      <c r="V1060" t="str">
        <f>TRIM(employee_data!V1060)</f>
        <v>92712</v>
      </c>
      <c r="W1060" t="str">
        <f>TRIM(PROPER(employee_data!W1060))</f>
        <v>Asian</v>
      </c>
      <c r="X1060" t="str">
        <f>TRIM(PROPER(employee_data!X1060))</f>
        <v>Married</v>
      </c>
      <c r="Y1060" t="str">
        <f>TRIM(PROPER(employee_data!Y1060))</f>
        <v>Exceeds</v>
      </c>
      <c r="Z1060" s="4">
        <v>3</v>
      </c>
    </row>
    <row r="1061" spans="1:26" x14ac:dyDescent="0.25">
      <c r="A1061" t="str">
        <f>TRIM(employee_data!A1061)</f>
        <v>1486</v>
      </c>
      <c r="B1061" t="str">
        <f>TRIM(PROPER(employee_data!B1061))</f>
        <v>Soren</v>
      </c>
      <c r="C1061" t="str">
        <f>TRIM(PROPER(employee_data!C1061))</f>
        <v>Merritt</v>
      </c>
      <c r="D1061" s="2">
        <f>DATEVALUE(TEXT(employee_data!D1061,"dd/mm/yyyy"))</f>
        <v>43531</v>
      </c>
      <c r="E1061" s="2" t="str">
        <f>IFERROR(DATEVALUE(TEXT(employee_data!E1061,"dd/mm/yyyy")),TRIM(""))</f>
        <v/>
      </c>
      <c r="F1061" t="str">
        <f>TRIM(employee_data!F1061)</f>
        <v>Production Technician I</v>
      </c>
      <c r="G1061" t="str">
        <f>TRIM(PROPER(employee_data!G1061))</f>
        <v>Christopher Smith</v>
      </c>
      <c r="H1061" t="str">
        <f>TRIM(employee_data!H1061)</f>
        <v>soren.merritt@bilearner.com</v>
      </c>
      <c r="I1061" t="str">
        <f>TRIM(UPPER(employee_data!I1061))</f>
        <v>BPC</v>
      </c>
      <c r="J1061" t="str">
        <f>TRIM(PROPER(employee_data!J1061))</f>
        <v>Active</v>
      </c>
      <c r="K1061" t="str">
        <f>TRIM(PROPER(employee_data!K1061))</f>
        <v>Part-Time</v>
      </c>
      <c r="L1061" t="str">
        <f>TRIM(PROPER(employee_data!L1061))</f>
        <v>Zone A</v>
      </c>
      <c r="M1061" t="str">
        <f>TRIM(PROPER(employee_data!M1061))</f>
        <v>Full-Time</v>
      </c>
      <c r="N1061" t="str">
        <f>TRIM(PROPER(employee_data!N1061))</f>
        <v>Unk</v>
      </c>
      <c r="O1061" t="str">
        <f>TRIM(employee_data!O1061)</f>
        <v/>
      </c>
      <c r="P1061" t="str">
        <f>TRIM(PROPER(employee_data!P1061))</f>
        <v>Production</v>
      </c>
      <c r="Q1061" t="str">
        <f>TRIM(PROPER(employee_data!Q1061))</f>
        <v>Engineers</v>
      </c>
      <c r="R1061" s="2">
        <f>DATEVALUE(TEXT(employee_data!R1061,"dd/mm/yyyy"))</f>
        <v>36293</v>
      </c>
      <c r="S1061" t="str">
        <f>TRIM(UPPER(employee_data!S1061))</f>
        <v>MA</v>
      </c>
      <c r="T1061" t="str">
        <f>TRIM(PROPER(employee_data!T1061))</f>
        <v>Engineer</v>
      </c>
      <c r="U1061" t="str">
        <f>TRIM(PROPER(employee_data!U1061))</f>
        <v>Female</v>
      </c>
      <c r="V1061" t="str">
        <f>TRIM(employee_data!V1061)</f>
        <v>53726</v>
      </c>
      <c r="W1061" t="str">
        <f>TRIM(PROPER(employee_data!W1061))</f>
        <v>Hispanic</v>
      </c>
      <c r="X1061" t="str">
        <f>TRIM(PROPER(employee_data!X1061))</f>
        <v>Divorced</v>
      </c>
      <c r="Y1061" t="str">
        <f>TRIM(PROPER(employee_data!Y1061))</f>
        <v>Fully Meets</v>
      </c>
      <c r="Z1061" s="4">
        <v>3</v>
      </c>
    </row>
    <row r="1062" spans="1:26" x14ac:dyDescent="0.25">
      <c r="A1062" t="str">
        <f>TRIM(employee_data!A1062)</f>
        <v>1487</v>
      </c>
      <c r="B1062" t="str">
        <f>TRIM(PROPER(employee_data!B1062))</f>
        <v>Frida</v>
      </c>
      <c r="C1062" t="str">
        <f>TRIM(PROPER(employee_data!C1062))</f>
        <v>Salazar</v>
      </c>
      <c r="D1062" s="2">
        <f>DATEVALUE(TEXT(employee_data!D1062,"dd/mm/yyyy"))</f>
        <v>44689</v>
      </c>
      <c r="E1062" s="2">
        <f>IFERROR(DATEVALUE(TEXT(employee_data!E1062,"dd/mm/yyyy")),TRIM(""))</f>
        <v>45012</v>
      </c>
      <c r="F1062" t="str">
        <f>TRIM(employee_data!F1062)</f>
        <v>Production Technician I</v>
      </c>
      <c r="G1062" t="str">
        <f>TRIM(PROPER(employee_data!G1062))</f>
        <v>Tracy Phillips</v>
      </c>
      <c r="H1062" t="str">
        <f>TRIM(employee_data!H1062)</f>
        <v>frida.salazar@bilearner.com</v>
      </c>
      <c r="I1062" t="str">
        <f>TRIM(UPPER(employee_data!I1062))</f>
        <v>CCDR</v>
      </c>
      <c r="J1062" t="str">
        <f>TRIM(PROPER(employee_data!J1062))</f>
        <v>Active</v>
      </c>
      <c r="K1062" t="str">
        <f>TRIM(PROPER(employee_data!K1062))</f>
        <v>Full-Time</v>
      </c>
      <c r="L1062" t="str">
        <f>TRIM(PROPER(employee_data!L1062))</f>
        <v>Zone B</v>
      </c>
      <c r="M1062" t="str">
        <f>TRIM(PROPER(employee_data!M1062))</f>
        <v>Part-Time</v>
      </c>
      <c r="N1062" t="str">
        <f>TRIM(PROPER(employee_data!N1062))</f>
        <v>Involuntary</v>
      </c>
      <c r="O1062" t="str">
        <f>TRIM(employee_data!O1062)</f>
        <v>Once type here really.</v>
      </c>
      <c r="P1062" t="str">
        <f>TRIM(PROPER(employee_data!P1062))</f>
        <v>Production</v>
      </c>
      <c r="Q1062" t="str">
        <f>TRIM(PROPER(employee_data!Q1062))</f>
        <v>General - Con</v>
      </c>
      <c r="R1062" s="2">
        <f>DATEVALUE(TEXT(employee_data!R1062,"dd/mm/yyyy"))</f>
        <v>26173</v>
      </c>
      <c r="S1062" t="str">
        <f>TRIM(UPPER(employee_data!S1062))</f>
        <v>MA</v>
      </c>
      <c r="T1062" t="str">
        <f>TRIM(PROPER(employee_data!T1062))</f>
        <v>Operator</v>
      </c>
      <c r="U1062" t="str">
        <f>TRIM(PROPER(employee_data!U1062))</f>
        <v>Female</v>
      </c>
      <c r="V1062" t="str">
        <f>TRIM(employee_data!V1062)</f>
        <v>31742</v>
      </c>
      <c r="W1062" t="str">
        <f>TRIM(PROPER(employee_data!W1062))</f>
        <v>Asian</v>
      </c>
      <c r="X1062" t="str">
        <f>TRIM(PROPER(employee_data!X1062))</f>
        <v>Widowed</v>
      </c>
      <c r="Y1062" t="str">
        <f>TRIM(PROPER(employee_data!Y1062))</f>
        <v>Fully Meets</v>
      </c>
      <c r="Z1062" s="4">
        <v>3</v>
      </c>
    </row>
    <row r="1063" spans="1:26" x14ac:dyDescent="0.25">
      <c r="A1063" t="str">
        <f>TRIM(employee_data!A1063)</f>
        <v>1488</v>
      </c>
      <c r="B1063" t="str">
        <f>TRIM(PROPER(employee_data!B1063))</f>
        <v>Annie</v>
      </c>
      <c r="C1063" t="str">
        <f>TRIM(PROPER(employee_data!C1063))</f>
        <v>Peters</v>
      </c>
      <c r="D1063" s="2">
        <f>DATEVALUE(TEXT(employee_data!D1063,"dd/mm/yyyy"))</f>
        <v>44064</v>
      </c>
      <c r="E1063" s="2">
        <f>IFERROR(DATEVALUE(TEXT(employee_data!E1063,"dd/mm/yyyy")),TRIM(""))</f>
        <v>44711</v>
      </c>
      <c r="F1063" t="str">
        <f>TRIM(employee_data!F1063)</f>
        <v>Production Technician I</v>
      </c>
      <c r="G1063" t="str">
        <f>TRIM(PROPER(employee_data!G1063))</f>
        <v>Barry Martinez</v>
      </c>
      <c r="H1063" t="str">
        <f>TRIM(employee_data!H1063)</f>
        <v>annie.peters@bilearner.com</v>
      </c>
      <c r="I1063" t="str">
        <f>TRIM(UPPER(employee_data!I1063))</f>
        <v>SVG</v>
      </c>
      <c r="J1063" t="str">
        <f>TRIM(PROPER(employee_data!J1063))</f>
        <v>Future Start</v>
      </c>
      <c r="K1063" t="str">
        <f>TRIM(PROPER(employee_data!K1063))</f>
        <v>Part-Time</v>
      </c>
      <c r="L1063" t="str">
        <f>TRIM(PROPER(employee_data!L1063))</f>
        <v>Zone A</v>
      </c>
      <c r="M1063" t="str">
        <f>TRIM(PROPER(employee_data!M1063))</f>
        <v>Full-Time</v>
      </c>
      <c r="N1063" t="str">
        <f>TRIM(PROPER(employee_data!N1063))</f>
        <v>Retirement</v>
      </c>
      <c r="O1063" t="str">
        <f>TRIM(employee_data!O1063)</f>
        <v>Speak others again behavior network quite none.</v>
      </c>
      <c r="P1063" t="str">
        <f>TRIM(PROPER(employee_data!P1063))</f>
        <v>Production</v>
      </c>
      <c r="Q1063" t="str">
        <f>TRIM(PROPER(employee_data!Q1063))</f>
        <v>Engineers</v>
      </c>
      <c r="R1063" s="2">
        <f>DATEVALUE(TEXT(employee_data!R1063,"dd/mm/yyyy"))</f>
        <v>23062</v>
      </c>
      <c r="S1063" t="str">
        <f>TRIM(UPPER(employee_data!S1063))</f>
        <v>MA</v>
      </c>
      <c r="T1063" t="str">
        <f>TRIM(PROPER(employee_data!T1063))</f>
        <v>Project Manager</v>
      </c>
      <c r="U1063" t="str">
        <f>TRIM(PROPER(employee_data!U1063))</f>
        <v>Female</v>
      </c>
      <c r="V1063" t="str">
        <f>TRIM(employee_data!V1063)</f>
        <v>7547</v>
      </c>
      <c r="W1063" t="str">
        <f>TRIM(PROPER(employee_data!W1063))</f>
        <v>Hispanic</v>
      </c>
      <c r="X1063" t="str">
        <f>TRIM(PROPER(employee_data!X1063))</f>
        <v>Single</v>
      </c>
      <c r="Y1063" t="str">
        <f>TRIM(PROPER(employee_data!Y1063))</f>
        <v>Fully Meets</v>
      </c>
      <c r="Z1063" s="4">
        <v>3</v>
      </c>
    </row>
    <row r="1064" spans="1:26" x14ac:dyDescent="0.25">
      <c r="A1064" t="str">
        <f>TRIM(employee_data!A1064)</f>
        <v>1489</v>
      </c>
      <c r="B1064" t="str">
        <f>TRIM(PROPER(employee_data!B1064))</f>
        <v>Zoie</v>
      </c>
      <c r="C1064" t="str">
        <f>TRIM(PROPER(employee_data!C1064))</f>
        <v>Mercado</v>
      </c>
      <c r="D1064" s="2">
        <f>DATEVALUE(TEXT(employee_data!D1064,"dd/mm/yyyy"))</f>
        <v>44166</v>
      </c>
      <c r="E1064" s="2" t="str">
        <f>IFERROR(DATEVALUE(TEXT(employee_data!E1064,"dd/mm/yyyy")),TRIM(""))</f>
        <v/>
      </c>
      <c r="F1064" t="str">
        <f>TRIM(employee_data!F1064)</f>
        <v>Production Technician I</v>
      </c>
      <c r="G1064" t="str">
        <f>TRIM(PROPER(employee_data!G1064))</f>
        <v>David Young</v>
      </c>
      <c r="H1064" t="str">
        <f>TRIM(employee_data!H1064)</f>
        <v>zoie.mercado@bilearner.com</v>
      </c>
      <c r="I1064" t="str">
        <f>TRIM(UPPER(employee_data!I1064))</f>
        <v>EW</v>
      </c>
      <c r="J1064" t="str">
        <f>TRIM(PROPER(employee_data!J1064))</f>
        <v>Active</v>
      </c>
      <c r="K1064" t="str">
        <f>TRIM(PROPER(employee_data!K1064))</f>
        <v>Contract</v>
      </c>
      <c r="L1064" t="str">
        <f>TRIM(PROPER(employee_data!L1064))</f>
        <v>Zone A</v>
      </c>
      <c r="M1064" t="str">
        <f>TRIM(PROPER(employee_data!M1064))</f>
        <v>Part-Time</v>
      </c>
      <c r="N1064" t="str">
        <f>TRIM(PROPER(employee_data!N1064))</f>
        <v>Unk</v>
      </c>
      <c r="O1064" t="str">
        <f>TRIM(employee_data!O1064)</f>
        <v/>
      </c>
      <c r="P1064" t="str">
        <f>TRIM(PROPER(employee_data!P1064))</f>
        <v>Production</v>
      </c>
      <c r="Q1064" t="str">
        <f>TRIM(PROPER(employee_data!Q1064))</f>
        <v>Fielders</v>
      </c>
      <c r="R1064" s="2">
        <f>DATEVALUE(TEXT(employee_data!R1064,"dd/mm/yyyy"))</f>
        <v>16303</v>
      </c>
      <c r="S1064" t="str">
        <f>TRIM(UPPER(employee_data!S1064))</f>
        <v>MA</v>
      </c>
      <c r="T1064" t="str">
        <f>TRIM(PROPER(employee_data!T1064))</f>
        <v>Technician</v>
      </c>
      <c r="U1064" t="str">
        <f>TRIM(PROPER(employee_data!U1064))</f>
        <v>Female</v>
      </c>
      <c r="V1064" t="str">
        <f>TRIM(employee_data!V1064)</f>
        <v>42750</v>
      </c>
      <c r="W1064" t="str">
        <f>TRIM(PROPER(employee_data!W1064))</f>
        <v>White</v>
      </c>
      <c r="X1064" t="str">
        <f>TRIM(PROPER(employee_data!X1064))</f>
        <v>Widowed</v>
      </c>
      <c r="Y1064" t="str">
        <f>TRIM(PROPER(employee_data!Y1064))</f>
        <v>Fully Meets</v>
      </c>
      <c r="Z1064" s="4">
        <v>3</v>
      </c>
    </row>
    <row r="1065" spans="1:26" x14ac:dyDescent="0.25">
      <c r="A1065" t="str">
        <f>TRIM(employee_data!A1065)</f>
        <v>1490</v>
      </c>
      <c r="B1065" t="str">
        <f>TRIM(PROPER(employee_data!B1065))</f>
        <v>Joanna</v>
      </c>
      <c r="C1065" t="str">
        <f>TRIM(PROPER(employee_data!C1065))</f>
        <v>Arias</v>
      </c>
      <c r="D1065" s="2">
        <f>DATEVALUE(TEXT(employee_data!D1065,"dd/mm/yyyy"))</f>
        <v>43690</v>
      </c>
      <c r="E1065" s="2" t="str">
        <f>IFERROR(DATEVALUE(TEXT(employee_data!E1065,"dd/mm/yyyy")),TRIM(""))</f>
        <v/>
      </c>
      <c r="F1065" t="str">
        <f>TRIM(employee_data!F1065)</f>
        <v>Production Technician I</v>
      </c>
      <c r="G1065" t="str">
        <f>TRIM(PROPER(employee_data!G1065))</f>
        <v>Edwin Serrano</v>
      </c>
      <c r="H1065" t="str">
        <f>TRIM(employee_data!H1065)</f>
        <v>joanna.arias@bilearner.com</v>
      </c>
      <c r="I1065" t="str">
        <f>TRIM(UPPER(employee_data!I1065))</f>
        <v>MSC</v>
      </c>
      <c r="J1065" t="str">
        <f>TRIM(PROPER(employee_data!J1065))</f>
        <v>Active</v>
      </c>
      <c r="K1065" t="str">
        <f>TRIM(PROPER(employee_data!K1065))</f>
        <v>Contract</v>
      </c>
      <c r="L1065" t="str">
        <f>TRIM(PROPER(employee_data!L1065))</f>
        <v>Zone A</v>
      </c>
      <c r="M1065" t="str">
        <f>TRIM(PROPER(employee_data!M1065))</f>
        <v>Temporary</v>
      </c>
      <c r="N1065" t="str">
        <f>TRIM(PROPER(employee_data!N1065))</f>
        <v>Unk</v>
      </c>
      <c r="O1065" t="str">
        <f>TRIM(employee_data!O1065)</f>
        <v/>
      </c>
      <c r="P1065" t="str">
        <f>TRIM(PROPER(employee_data!P1065))</f>
        <v>Production</v>
      </c>
      <c r="Q1065" t="str">
        <f>TRIM(PROPER(employee_data!Q1065))</f>
        <v>Engineers</v>
      </c>
      <c r="R1065" s="2">
        <f>DATEVALUE(TEXT(employee_data!R1065,"dd/mm/yyyy"))</f>
        <v>25650</v>
      </c>
      <c r="S1065" t="str">
        <f>TRIM(UPPER(employee_data!S1065))</f>
        <v>MA</v>
      </c>
      <c r="T1065" t="str">
        <f>TRIM(PROPER(employee_data!T1065))</f>
        <v>Director</v>
      </c>
      <c r="U1065" t="str">
        <f>TRIM(PROPER(employee_data!U1065))</f>
        <v>Female</v>
      </c>
      <c r="V1065" t="str">
        <f>TRIM(employee_data!V1065)</f>
        <v>40934</v>
      </c>
      <c r="W1065" t="str">
        <f>TRIM(PROPER(employee_data!W1065))</f>
        <v>White</v>
      </c>
      <c r="X1065" t="str">
        <f>TRIM(PROPER(employee_data!X1065))</f>
        <v>Widowed</v>
      </c>
      <c r="Y1065" t="str">
        <f>TRIM(PROPER(employee_data!Y1065))</f>
        <v>Needs Improvement</v>
      </c>
      <c r="Z1065" s="4">
        <v>3</v>
      </c>
    </row>
    <row r="1066" spans="1:26" x14ac:dyDescent="0.25">
      <c r="A1066" t="str">
        <f>TRIM(employee_data!A1066)</f>
        <v>1491</v>
      </c>
      <c r="B1066" t="str">
        <f>TRIM(PROPER(employee_data!B1066))</f>
        <v>Tristian</v>
      </c>
      <c r="C1066" t="str">
        <f>TRIM(PROPER(employee_data!C1066))</f>
        <v>Wilcox</v>
      </c>
      <c r="D1066" s="2">
        <f>DATEVALUE(TEXT(employee_data!D1066,"dd/mm/yyyy"))</f>
        <v>43899</v>
      </c>
      <c r="E1066" s="2" t="str">
        <f>IFERROR(DATEVALUE(TEXT(employee_data!E1066,"dd/mm/yyyy")),TRIM(""))</f>
        <v/>
      </c>
      <c r="F1066" t="str">
        <f>TRIM(employee_data!F1066)</f>
        <v>Production Technician I</v>
      </c>
      <c r="G1066" t="str">
        <f>TRIM(PROPER(employee_data!G1066))</f>
        <v>Kevin Jones</v>
      </c>
      <c r="H1066" t="str">
        <f>TRIM(employee_data!H1066)</f>
        <v>tristian.wilcox@bilearner.com</v>
      </c>
      <c r="I1066" t="str">
        <f>TRIM(UPPER(employee_data!I1066))</f>
        <v>TNS</v>
      </c>
      <c r="J1066" t="str">
        <f>TRIM(PROPER(employee_data!J1066))</f>
        <v>Active</v>
      </c>
      <c r="K1066" t="str">
        <f>TRIM(PROPER(employee_data!K1066))</f>
        <v>Part-Time</v>
      </c>
      <c r="L1066" t="str">
        <f>TRIM(PROPER(employee_data!L1066))</f>
        <v>Zone C</v>
      </c>
      <c r="M1066" t="str">
        <f>TRIM(PROPER(employee_data!M1066))</f>
        <v>Temporary</v>
      </c>
      <c r="N1066" t="str">
        <f>TRIM(PROPER(employee_data!N1066))</f>
        <v>Unk</v>
      </c>
      <c r="O1066" t="str">
        <f>TRIM(employee_data!O1066)</f>
        <v/>
      </c>
      <c r="P1066" t="str">
        <f>TRIM(PROPER(employee_data!P1066))</f>
        <v>Production</v>
      </c>
      <c r="Q1066" t="str">
        <f>TRIM(PROPER(employee_data!Q1066))</f>
        <v>Project Management - Con</v>
      </c>
      <c r="R1066" s="2">
        <f>DATEVALUE(TEXT(employee_data!R1066,"dd/mm/yyyy"))</f>
        <v>30009</v>
      </c>
      <c r="S1066" t="str">
        <f>TRIM(UPPER(employee_data!S1066))</f>
        <v>MA</v>
      </c>
      <c r="T1066" t="str">
        <f>TRIM(PROPER(employee_data!T1066))</f>
        <v>Manager</v>
      </c>
      <c r="U1066" t="str">
        <f>TRIM(PROPER(employee_data!U1066))</f>
        <v>Female</v>
      </c>
      <c r="V1066" t="str">
        <f>TRIM(employee_data!V1066)</f>
        <v>4664</v>
      </c>
      <c r="W1066" t="str">
        <f>TRIM(PROPER(employee_data!W1066))</f>
        <v>Hispanic</v>
      </c>
      <c r="X1066" t="str">
        <f>TRIM(PROPER(employee_data!X1066))</f>
        <v>Married</v>
      </c>
      <c r="Y1066" t="str">
        <f>TRIM(PROPER(employee_data!Y1066))</f>
        <v>Exceeds</v>
      </c>
      <c r="Z1066" s="4">
        <v>3</v>
      </c>
    </row>
    <row r="1067" spans="1:26" x14ac:dyDescent="0.25">
      <c r="A1067" t="str">
        <f>TRIM(employee_data!A1067)</f>
        <v>1492</v>
      </c>
      <c r="B1067" t="str">
        <f>TRIM(PROPER(employee_data!B1067))</f>
        <v>Zoey</v>
      </c>
      <c r="C1067" t="str">
        <f>TRIM(PROPER(employee_data!C1067))</f>
        <v>Spence</v>
      </c>
      <c r="D1067" s="2">
        <f>DATEVALUE(TEXT(employee_data!D1067,"dd/mm/yyyy"))</f>
        <v>43957</v>
      </c>
      <c r="E1067" s="2" t="str">
        <f>IFERROR(DATEVALUE(TEXT(employee_data!E1067,"dd/mm/yyyy")),TRIM(""))</f>
        <v/>
      </c>
      <c r="F1067" t="str">
        <f>TRIM(employee_data!F1067)</f>
        <v>Production Technician II</v>
      </c>
      <c r="G1067" t="str">
        <f>TRIM(PROPER(employee_data!G1067))</f>
        <v>Ian Price</v>
      </c>
      <c r="H1067" t="str">
        <f>TRIM(employee_data!H1067)</f>
        <v>zoey.spence@bilearner.com</v>
      </c>
      <c r="I1067" t="str">
        <f>TRIM(UPPER(employee_data!I1067))</f>
        <v>CCDR</v>
      </c>
      <c r="J1067" t="str">
        <f>TRIM(PROPER(employee_data!J1067))</f>
        <v>Active</v>
      </c>
      <c r="K1067" t="str">
        <f>TRIM(PROPER(employee_data!K1067))</f>
        <v>Full-Time</v>
      </c>
      <c r="L1067" t="str">
        <f>TRIM(PROPER(employee_data!L1067))</f>
        <v>Zone B</v>
      </c>
      <c r="M1067" t="str">
        <f>TRIM(PROPER(employee_data!M1067))</f>
        <v>Temporary</v>
      </c>
      <c r="N1067" t="str">
        <f>TRIM(PROPER(employee_data!N1067))</f>
        <v>Unk</v>
      </c>
      <c r="O1067" t="str">
        <f>TRIM(employee_data!O1067)</f>
        <v/>
      </c>
      <c r="P1067" t="str">
        <f>TRIM(PROPER(employee_data!P1067))</f>
        <v>Production</v>
      </c>
      <c r="Q1067" t="str">
        <f>TRIM(PROPER(employee_data!Q1067))</f>
        <v>Engineers</v>
      </c>
      <c r="R1067" s="2">
        <f>DATEVALUE(TEXT(employee_data!R1067,"dd/mm/yyyy"))</f>
        <v>20431</v>
      </c>
      <c r="S1067" t="str">
        <f>TRIM(UPPER(employee_data!S1067))</f>
        <v>MA</v>
      </c>
      <c r="T1067" t="str">
        <f>TRIM(PROPER(employee_data!T1067))</f>
        <v>Engineer</v>
      </c>
      <c r="U1067" t="str">
        <f>TRIM(PROPER(employee_data!U1067))</f>
        <v>Male</v>
      </c>
      <c r="V1067" t="str">
        <f>TRIM(employee_data!V1067)</f>
        <v>73153</v>
      </c>
      <c r="W1067" t="str">
        <f>TRIM(PROPER(employee_data!W1067))</f>
        <v>Other</v>
      </c>
      <c r="X1067" t="str">
        <f>TRIM(PROPER(employee_data!X1067))</f>
        <v>Divorced</v>
      </c>
      <c r="Y1067" t="str">
        <f>TRIM(PROPER(employee_data!Y1067))</f>
        <v>Exceeds</v>
      </c>
      <c r="Z1067" s="4">
        <v>3</v>
      </c>
    </row>
    <row r="1068" spans="1:26" x14ac:dyDescent="0.25">
      <c r="A1068" t="str">
        <f>TRIM(employee_data!A1068)</f>
        <v>1493</v>
      </c>
      <c r="B1068" t="str">
        <f>TRIM(PROPER(employee_data!B1068))</f>
        <v>Bradley</v>
      </c>
      <c r="C1068" t="str">
        <f>TRIM(PROPER(employee_data!C1068))</f>
        <v>Barnes</v>
      </c>
      <c r="D1068" s="2">
        <f>DATEVALUE(TEXT(employee_data!D1068,"dd/mm/yyyy"))</f>
        <v>44776</v>
      </c>
      <c r="E1068" s="2" t="str">
        <f>IFERROR(DATEVALUE(TEXT(employee_data!E1068,"dd/mm/yyyy")),TRIM(""))</f>
        <v/>
      </c>
      <c r="F1068" t="str">
        <f>TRIM(employee_data!F1068)</f>
        <v>Production Technician II</v>
      </c>
      <c r="G1068" t="str">
        <f>TRIM(PROPER(employee_data!G1068))</f>
        <v>Kimberly Rivera</v>
      </c>
      <c r="H1068" t="str">
        <f>TRIM(employee_data!H1068)</f>
        <v>bradley.barnes@bilearner.com</v>
      </c>
      <c r="I1068" t="str">
        <f>TRIM(UPPER(employee_data!I1068))</f>
        <v>SVG</v>
      </c>
      <c r="J1068" t="str">
        <f>TRIM(PROPER(employee_data!J1068))</f>
        <v>Active</v>
      </c>
      <c r="K1068" t="str">
        <f>TRIM(PROPER(employee_data!K1068))</f>
        <v>Full-Time</v>
      </c>
      <c r="L1068" t="str">
        <f>TRIM(PROPER(employee_data!L1068))</f>
        <v>Zone B</v>
      </c>
      <c r="M1068" t="str">
        <f>TRIM(PROPER(employee_data!M1068))</f>
        <v>Temporary</v>
      </c>
      <c r="N1068" t="str">
        <f>TRIM(PROPER(employee_data!N1068))</f>
        <v>Unk</v>
      </c>
      <c r="O1068" t="str">
        <f>TRIM(employee_data!O1068)</f>
        <v/>
      </c>
      <c r="P1068" t="str">
        <f>TRIM(PROPER(employee_data!P1068))</f>
        <v>Production</v>
      </c>
      <c r="Q1068" t="str">
        <f>TRIM(PROPER(employee_data!Q1068))</f>
        <v>Field Operations</v>
      </c>
      <c r="R1068" s="2">
        <f>DATEVALUE(TEXT(employee_data!R1068,"dd/mm/yyyy"))</f>
        <v>29421</v>
      </c>
      <c r="S1068" t="str">
        <f>TRIM(UPPER(employee_data!S1068))</f>
        <v>MA</v>
      </c>
      <c r="T1068" t="str">
        <f>TRIM(PROPER(employee_data!T1068))</f>
        <v>Laborer</v>
      </c>
      <c r="U1068" t="str">
        <f>TRIM(PROPER(employee_data!U1068))</f>
        <v>Male</v>
      </c>
      <c r="V1068" t="str">
        <f>TRIM(employee_data!V1068)</f>
        <v>57107</v>
      </c>
      <c r="W1068" t="str">
        <f>TRIM(PROPER(employee_data!W1068))</f>
        <v>Black</v>
      </c>
      <c r="X1068" t="str">
        <f>TRIM(PROPER(employee_data!X1068))</f>
        <v>Married</v>
      </c>
      <c r="Y1068" t="str">
        <f>TRIM(PROPER(employee_data!Y1068))</f>
        <v>Fully Meets</v>
      </c>
      <c r="Z1068" s="4">
        <v>3</v>
      </c>
    </row>
    <row r="1069" spans="1:26" x14ac:dyDescent="0.25">
      <c r="A1069" t="str">
        <f>TRIM(employee_data!A1069)</f>
        <v>1494</v>
      </c>
      <c r="B1069" t="str">
        <f>TRIM(PROPER(employee_data!B1069))</f>
        <v>Juliana</v>
      </c>
      <c r="C1069" t="str">
        <f>TRIM(PROPER(employee_data!C1069))</f>
        <v>Schroeder</v>
      </c>
      <c r="D1069" s="2">
        <f>DATEVALUE(TEXT(employee_data!D1069,"dd/mm/yyyy"))</f>
        <v>43386</v>
      </c>
      <c r="E1069" s="2">
        <f>IFERROR(DATEVALUE(TEXT(employee_data!E1069,"dd/mm/yyyy")),TRIM(""))</f>
        <v>43803</v>
      </c>
      <c r="F1069" t="str">
        <f>TRIM(employee_data!F1069)</f>
        <v>Production Technician II</v>
      </c>
      <c r="G1069" t="str">
        <f>TRIM(PROPER(employee_data!G1069))</f>
        <v>Miranda Brown</v>
      </c>
      <c r="H1069" t="str">
        <f>TRIM(employee_data!H1069)</f>
        <v>juliana.schroeder@bilearner.com</v>
      </c>
      <c r="I1069" t="str">
        <f>TRIM(UPPER(employee_data!I1069))</f>
        <v>EW</v>
      </c>
      <c r="J1069" t="str">
        <f>TRIM(PROPER(employee_data!J1069))</f>
        <v>Voluntarily Terminated</v>
      </c>
      <c r="K1069" t="str">
        <f>TRIM(PROPER(employee_data!K1069))</f>
        <v>Contract</v>
      </c>
      <c r="L1069" t="str">
        <f>TRIM(PROPER(employee_data!L1069))</f>
        <v>Zone B</v>
      </c>
      <c r="M1069" t="str">
        <f>TRIM(PROPER(employee_data!M1069))</f>
        <v>Full-Time</v>
      </c>
      <c r="N1069" t="str">
        <f>TRIM(PROPER(employee_data!N1069))</f>
        <v>Retirement</v>
      </c>
      <c r="O1069" t="str">
        <f>TRIM(employee_data!O1069)</f>
        <v>Thing join brother throughout.</v>
      </c>
      <c r="P1069" t="str">
        <f>TRIM(PROPER(employee_data!P1069))</f>
        <v>Production</v>
      </c>
      <c r="Q1069" t="str">
        <f>TRIM(PROPER(employee_data!Q1069))</f>
        <v>Splicing</v>
      </c>
      <c r="R1069" s="2">
        <f>DATEVALUE(TEXT(employee_data!R1069,"dd/mm/yyyy"))</f>
        <v>17969</v>
      </c>
      <c r="S1069" t="str">
        <f>TRIM(UPPER(employee_data!S1069))</f>
        <v>MA</v>
      </c>
      <c r="T1069" t="str">
        <f>TRIM(PROPER(employee_data!T1069))</f>
        <v>Coordinator</v>
      </c>
      <c r="U1069" t="str">
        <f>TRIM(PROPER(employee_data!U1069))</f>
        <v>Female</v>
      </c>
      <c r="V1069" t="str">
        <f>TRIM(employee_data!V1069)</f>
        <v>18325</v>
      </c>
      <c r="W1069" t="str">
        <f>TRIM(PROPER(employee_data!W1069))</f>
        <v>Hispanic</v>
      </c>
      <c r="X1069" t="str">
        <f>TRIM(PROPER(employee_data!X1069))</f>
        <v>Divorced</v>
      </c>
      <c r="Y1069" t="str">
        <f>TRIM(PROPER(employee_data!Y1069))</f>
        <v>Fully Meets</v>
      </c>
      <c r="Z1069" s="4">
        <v>3</v>
      </c>
    </row>
    <row r="1070" spans="1:26" x14ac:dyDescent="0.25">
      <c r="A1070" t="str">
        <f>TRIM(employee_data!A1070)</f>
        <v>1495</v>
      </c>
      <c r="B1070" t="str">
        <f>TRIM(PROPER(employee_data!B1070))</f>
        <v>Yasmin</v>
      </c>
      <c r="C1070" t="str">
        <f>TRIM(PROPER(employee_data!C1070))</f>
        <v>Warren</v>
      </c>
      <c r="D1070" s="2">
        <f>DATEVALUE(TEXT(employee_data!D1070,"dd/mm/yyyy"))</f>
        <v>44381</v>
      </c>
      <c r="E1070" s="2" t="str">
        <f>IFERROR(DATEVALUE(TEXT(employee_data!E1070,"dd/mm/yyyy")),TRIM(""))</f>
        <v/>
      </c>
      <c r="F1070" t="str">
        <f>TRIM(employee_data!F1070)</f>
        <v>Production Technician II</v>
      </c>
      <c r="G1070" t="str">
        <f>TRIM(PROPER(employee_data!G1070))</f>
        <v>Jorge Cunningham</v>
      </c>
      <c r="H1070" t="str">
        <f>TRIM(employee_data!H1070)</f>
        <v>yasmin.warren@bilearner.com</v>
      </c>
      <c r="I1070" t="str">
        <f>TRIM(UPPER(employee_data!I1070))</f>
        <v>MSC</v>
      </c>
      <c r="J1070" t="str">
        <f>TRIM(PROPER(employee_data!J1070))</f>
        <v>Active</v>
      </c>
      <c r="K1070" t="str">
        <f>TRIM(PROPER(employee_data!K1070))</f>
        <v>Part-Time</v>
      </c>
      <c r="L1070" t="str">
        <f>TRIM(PROPER(employee_data!L1070))</f>
        <v>Zone A</v>
      </c>
      <c r="M1070" t="str">
        <f>TRIM(PROPER(employee_data!M1070))</f>
        <v>Temporary</v>
      </c>
      <c r="N1070" t="str">
        <f>TRIM(PROPER(employee_data!N1070))</f>
        <v>Unk</v>
      </c>
      <c r="O1070" t="str">
        <f>TRIM(employee_data!O1070)</f>
        <v/>
      </c>
      <c r="P1070" t="str">
        <f>TRIM(PROPER(employee_data!P1070))</f>
        <v>Production</v>
      </c>
      <c r="Q1070" t="str">
        <f>TRIM(PROPER(employee_data!Q1070))</f>
        <v>General - Con</v>
      </c>
      <c r="R1070" s="2">
        <f>DATEVALUE(TEXT(employee_data!R1070,"dd/mm/yyyy"))</f>
        <v>25944</v>
      </c>
      <c r="S1070" t="str">
        <f>TRIM(UPPER(employee_data!S1070))</f>
        <v>MA</v>
      </c>
      <c r="T1070" t="str">
        <f>TRIM(PROPER(employee_data!T1070))</f>
        <v>Laborer</v>
      </c>
      <c r="U1070" t="str">
        <f>TRIM(PROPER(employee_data!U1070))</f>
        <v>Male</v>
      </c>
      <c r="V1070" t="str">
        <f>TRIM(employee_data!V1070)</f>
        <v>38175</v>
      </c>
      <c r="W1070" t="str">
        <f>TRIM(PROPER(employee_data!W1070))</f>
        <v>Hispanic</v>
      </c>
      <c r="X1070" t="str">
        <f>TRIM(PROPER(employee_data!X1070))</f>
        <v>Single</v>
      </c>
      <c r="Y1070" t="str">
        <f>TRIM(PROPER(employee_data!Y1070))</f>
        <v>Fully Meets</v>
      </c>
      <c r="Z1070" s="4">
        <v>3</v>
      </c>
    </row>
    <row r="1071" spans="1:26" x14ac:dyDescent="0.25">
      <c r="A1071" t="str">
        <f>TRIM(employee_data!A1071)</f>
        <v>1496</v>
      </c>
      <c r="B1071" t="str">
        <f>TRIM(PROPER(employee_data!B1071))</f>
        <v>Izabella</v>
      </c>
      <c r="C1071" t="str">
        <f>TRIM(PROPER(employee_data!C1071))</f>
        <v>Barron</v>
      </c>
      <c r="D1071" s="2">
        <f>DATEVALUE(TEXT(employee_data!D1071,"dd/mm/yyyy"))</f>
        <v>43585</v>
      </c>
      <c r="E1071" s="2">
        <f>IFERROR(DATEVALUE(TEXT(employee_data!E1071,"dd/mm/yyyy")),TRIM(""))</f>
        <v>43955</v>
      </c>
      <c r="F1071" t="str">
        <f>TRIM(employee_data!F1071)</f>
        <v>Production Technician II</v>
      </c>
      <c r="G1071" t="str">
        <f>TRIM(PROPER(employee_data!G1071))</f>
        <v>Sarah Fisher</v>
      </c>
      <c r="H1071" t="str">
        <f>TRIM(employee_data!H1071)</f>
        <v>izabella.barron@bilearner.com</v>
      </c>
      <c r="I1071" t="str">
        <f>TRIM(UPPER(employee_data!I1071))</f>
        <v>TNS</v>
      </c>
      <c r="J1071" t="str">
        <f>TRIM(PROPER(employee_data!J1071))</f>
        <v>Active</v>
      </c>
      <c r="K1071" t="str">
        <f>TRIM(PROPER(employee_data!K1071))</f>
        <v>Part-Time</v>
      </c>
      <c r="L1071" t="str">
        <f>TRIM(PROPER(employee_data!L1071))</f>
        <v>Zone A</v>
      </c>
      <c r="M1071" t="str">
        <f>TRIM(PROPER(employee_data!M1071))</f>
        <v>Full-Time</v>
      </c>
      <c r="N1071" t="str">
        <f>TRIM(PROPER(employee_data!N1071))</f>
        <v>Retirement</v>
      </c>
      <c r="O1071" t="str">
        <f>TRIM(employee_data!O1071)</f>
        <v>Positive far win six might.</v>
      </c>
      <c r="P1071" t="str">
        <f>TRIM(PROPER(employee_data!P1071))</f>
        <v>Production</v>
      </c>
      <c r="Q1071" t="str">
        <f>TRIM(PROPER(employee_data!Q1071))</f>
        <v>Splicing</v>
      </c>
      <c r="R1071" s="2">
        <f>DATEVALUE(TEXT(employee_data!R1071,"dd/mm/yyyy"))</f>
        <v>18561</v>
      </c>
      <c r="S1071" t="str">
        <f>TRIM(UPPER(employee_data!S1071))</f>
        <v>MA</v>
      </c>
      <c r="T1071" t="str">
        <f>TRIM(PROPER(employee_data!T1071))</f>
        <v>Technician</v>
      </c>
      <c r="U1071" t="str">
        <f>TRIM(PROPER(employee_data!U1071))</f>
        <v>Male</v>
      </c>
      <c r="V1071" t="str">
        <f>TRIM(employee_data!V1071)</f>
        <v>27412</v>
      </c>
      <c r="W1071" t="str">
        <f>TRIM(PROPER(employee_data!W1071))</f>
        <v>White</v>
      </c>
      <c r="X1071" t="str">
        <f>TRIM(PROPER(employee_data!X1071))</f>
        <v>Widowed</v>
      </c>
      <c r="Y1071" t="str">
        <f>TRIM(PROPER(employee_data!Y1071))</f>
        <v>Fully Meets</v>
      </c>
      <c r="Z1071" s="4">
        <v>3</v>
      </c>
    </row>
    <row r="1072" spans="1:26" x14ac:dyDescent="0.25">
      <c r="A1072" t="str">
        <f>TRIM(employee_data!A1072)</f>
        <v>1497</v>
      </c>
      <c r="B1072" t="str">
        <f>TRIM(PROPER(employee_data!B1072))</f>
        <v>Victoria</v>
      </c>
      <c r="C1072" t="str">
        <f>TRIM(PROPER(employee_data!C1072))</f>
        <v>Soto</v>
      </c>
      <c r="D1072" s="2">
        <f>DATEVALUE(TEXT(employee_data!D1072,"dd/mm/yyyy"))</f>
        <v>44138</v>
      </c>
      <c r="E1072" s="2" t="str">
        <f>IFERROR(DATEVALUE(TEXT(employee_data!E1072,"dd/mm/yyyy")),TRIM(""))</f>
        <v/>
      </c>
      <c r="F1072" t="str">
        <f>TRIM(employee_data!F1072)</f>
        <v>Production Technician II</v>
      </c>
      <c r="G1072" t="str">
        <f>TRIM(PROPER(employee_data!G1072))</f>
        <v>Melissa Moreno</v>
      </c>
      <c r="H1072" t="str">
        <f>TRIM(employee_data!H1072)</f>
        <v>victoria.soto@bilearner.com</v>
      </c>
      <c r="I1072" t="str">
        <f>TRIM(UPPER(employee_data!I1072))</f>
        <v>PYZ</v>
      </c>
      <c r="J1072" t="str">
        <f>TRIM(PROPER(employee_data!J1072))</f>
        <v>Active</v>
      </c>
      <c r="K1072" t="str">
        <f>TRIM(PROPER(employee_data!K1072))</f>
        <v>Contract</v>
      </c>
      <c r="L1072" t="str">
        <f>TRIM(PROPER(employee_data!L1072))</f>
        <v>Zone C</v>
      </c>
      <c r="M1072" t="str">
        <f>TRIM(PROPER(employee_data!M1072))</f>
        <v>Temporary</v>
      </c>
      <c r="N1072" t="str">
        <f>TRIM(PROPER(employee_data!N1072))</f>
        <v>Unk</v>
      </c>
      <c r="O1072" t="str">
        <f>TRIM(employee_data!O1072)</f>
        <v/>
      </c>
      <c r="P1072" t="str">
        <f>TRIM(PROPER(employee_data!P1072))</f>
        <v>Production</v>
      </c>
      <c r="Q1072" t="str">
        <f>TRIM(PROPER(employee_data!Q1072))</f>
        <v>Engineers</v>
      </c>
      <c r="R1072" s="2">
        <f>DATEVALUE(TEXT(employee_data!R1072,"dd/mm/yyyy"))</f>
        <v>35044</v>
      </c>
      <c r="S1072" t="str">
        <f>TRIM(UPPER(employee_data!S1072))</f>
        <v>MA</v>
      </c>
      <c r="T1072" t="str">
        <f>TRIM(PROPER(employee_data!T1072))</f>
        <v>Drafter</v>
      </c>
      <c r="U1072" t="str">
        <f>TRIM(PROPER(employee_data!U1072))</f>
        <v>Male</v>
      </c>
      <c r="V1072" t="str">
        <f>TRIM(employee_data!V1072)</f>
        <v>26808</v>
      </c>
      <c r="W1072" t="str">
        <f>TRIM(PROPER(employee_data!W1072))</f>
        <v>Black</v>
      </c>
      <c r="X1072" t="str">
        <f>TRIM(PROPER(employee_data!X1072))</f>
        <v>Widowed</v>
      </c>
      <c r="Y1072" t="str">
        <f>TRIM(PROPER(employee_data!Y1072))</f>
        <v>Needs Improvement</v>
      </c>
      <c r="Z1072" s="4">
        <v>3</v>
      </c>
    </row>
    <row r="1073" spans="1:26" x14ac:dyDescent="0.25">
      <c r="A1073" t="str">
        <f>TRIM(employee_data!A1073)</f>
        <v>1498</v>
      </c>
      <c r="B1073" t="str">
        <f>TRIM(PROPER(employee_data!B1073))</f>
        <v>Cody</v>
      </c>
      <c r="C1073" t="str">
        <f>TRIM(PROPER(employee_data!C1073))</f>
        <v>Beard</v>
      </c>
      <c r="D1073" s="2">
        <f>DATEVALUE(TEXT(employee_data!D1073,"dd/mm/yyyy"))</f>
        <v>44788</v>
      </c>
      <c r="E1073" s="2">
        <f>IFERROR(DATEVALUE(TEXT(employee_data!E1073,"dd/mm/yyyy")),TRIM(""))</f>
        <v>44793</v>
      </c>
      <c r="F1073" t="str">
        <f>TRIM(employee_data!F1073)</f>
        <v>Production Technician I</v>
      </c>
      <c r="G1073" t="str">
        <f>TRIM(PROPER(employee_data!G1073))</f>
        <v>Crystal Smith</v>
      </c>
      <c r="H1073" t="str">
        <f>TRIM(employee_data!H1073)</f>
        <v>cody.beard@bilearner.com</v>
      </c>
      <c r="I1073" t="str">
        <f>TRIM(UPPER(employee_data!I1073))</f>
        <v>BPC</v>
      </c>
      <c r="J1073" t="str">
        <f>TRIM(PROPER(employee_data!J1073))</f>
        <v>Active</v>
      </c>
      <c r="K1073" t="str">
        <f>TRIM(PROPER(employee_data!K1073))</f>
        <v>Full-Time</v>
      </c>
      <c r="L1073" t="str">
        <f>TRIM(PROPER(employee_data!L1073))</f>
        <v>Zone B</v>
      </c>
      <c r="M1073" t="str">
        <f>TRIM(PROPER(employee_data!M1073))</f>
        <v>Part-Time</v>
      </c>
      <c r="N1073" t="str">
        <f>TRIM(PROPER(employee_data!N1073))</f>
        <v>Retirement</v>
      </c>
      <c r="O1073" t="str">
        <f>TRIM(employee_data!O1073)</f>
        <v>Will raise compare realize evidence most product.</v>
      </c>
      <c r="P1073" t="str">
        <f>TRIM(PROPER(employee_data!P1073))</f>
        <v>Production</v>
      </c>
      <c r="Q1073" t="str">
        <f>TRIM(PROPER(employee_data!Q1073))</f>
        <v>Engineers</v>
      </c>
      <c r="R1073" s="2">
        <f>DATEVALUE(TEXT(employee_data!R1073,"dd/mm/yyyy"))</f>
        <v>16155</v>
      </c>
      <c r="S1073" t="str">
        <f>TRIM(UPPER(employee_data!S1073))</f>
        <v>MA</v>
      </c>
      <c r="T1073" t="str">
        <f>TRIM(PROPER(employee_data!T1073))</f>
        <v>Director</v>
      </c>
      <c r="U1073" t="str">
        <f>TRIM(PROPER(employee_data!U1073))</f>
        <v>Female</v>
      </c>
      <c r="V1073" t="str">
        <f>TRIM(employee_data!V1073)</f>
        <v>43193</v>
      </c>
      <c r="W1073" t="str">
        <f>TRIM(PROPER(employee_data!W1073))</f>
        <v>Black</v>
      </c>
      <c r="X1073" t="str">
        <f>TRIM(PROPER(employee_data!X1073))</f>
        <v>Married</v>
      </c>
      <c r="Y1073" t="str">
        <f>TRIM(PROPER(employee_data!Y1073))</f>
        <v>Exceeds</v>
      </c>
      <c r="Z1073" s="4">
        <v>3</v>
      </c>
    </row>
    <row r="1074" spans="1:26" x14ac:dyDescent="0.25">
      <c r="A1074" t="str">
        <f>TRIM(employee_data!A1074)</f>
        <v>1499</v>
      </c>
      <c r="B1074" t="str">
        <f>TRIM(PROPER(employee_data!B1074))</f>
        <v>Abigayle</v>
      </c>
      <c r="C1074" t="str">
        <f>TRIM(PROPER(employee_data!C1074))</f>
        <v>Mccann</v>
      </c>
      <c r="D1074" s="2">
        <f>DATEVALUE(TEXT(employee_data!D1074,"dd/mm/yyyy"))</f>
        <v>44618</v>
      </c>
      <c r="E1074" s="2">
        <f>IFERROR(DATEVALUE(TEXT(employee_data!E1074,"dd/mm/yyyy")),TRIM(""))</f>
        <v>44850</v>
      </c>
      <c r="F1074" t="str">
        <f>TRIM(employee_data!F1074)</f>
        <v>Production Technician I</v>
      </c>
      <c r="G1074" t="str">
        <f>TRIM(PROPER(employee_data!G1074))</f>
        <v>Lori Lopez Dvm</v>
      </c>
      <c r="H1074" t="str">
        <f>TRIM(employee_data!H1074)</f>
        <v>abigayle.mccann@bilearner.com</v>
      </c>
      <c r="I1074" t="str">
        <f>TRIM(UPPER(employee_data!I1074))</f>
        <v>CCDR</v>
      </c>
      <c r="J1074" t="str">
        <f>TRIM(PROPER(employee_data!J1074))</f>
        <v>Active</v>
      </c>
      <c r="K1074" t="str">
        <f>TRIM(PROPER(employee_data!K1074))</f>
        <v>Contract</v>
      </c>
      <c r="L1074" t="str">
        <f>TRIM(PROPER(employee_data!L1074))</f>
        <v>Zone A</v>
      </c>
      <c r="M1074" t="str">
        <f>TRIM(PROPER(employee_data!M1074))</f>
        <v>Full-Time</v>
      </c>
      <c r="N1074" t="str">
        <f>TRIM(PROPER(employee_data!N1074))</f>
        <v>Resignation</v>
      </c>
      <c r="O1074" t="str">
        <f>TRIM(employee_data!O1074)</f>
        <v>Win late significant throughout add.</v>
      </c>
      <c r="P1074" t="str">
        <f>TRIM(PROPER(employee_data!P1074))</f>
        <v>Production</v>
      </c>
      <c r="Q1074" t="str">
        <f>TRIM(PROPER(employee_data!Q1074))</f>
        <v>General - Con</v>
      </c>
      <c r="R1074" s="2">
        <f>DATEVALUE(TEXT(employee_data!R1074,"dd/mm/yyyy"))</f>
        <v>27511</v>
      </c>
      <c r="S1074" t="str">
        <f>TRIM(UPPER(employee_data!S1074))</f>
        <v>MA</v>
      </c>
      <c r="T1074" t="str">
        <f>TRIM(PROPER(employee_data!T1074))</f>
        <v>Operator</v>
      </c>
      <c r="U1074" t="str">
        <f>TRIM(PROPER(employee_data!U1074))</f>
        <v>Female</v>
      </c>
      <c r="V1074" t="str">
        <f>TRIM(employee_data!V1074)</f>
        <v>94816</v>
      </c>
      <c r="W1074" t="str">
        <f>TRIM(PROPER(employee_data!W1074))</f>
        <v>Other</v>
      </c>
      <c r="X1074" t="str">
        <f>TRIM(PROPER(employee_data!X1074))</f>
        <v>Married</v>
      </c>
      <c r="Y1074" t="str">
        <f>TRIM(PROPER(employee_data!Y1074))</f>
        <v>Fully Meets</v>
      </c>
      <c r="Z1074" s="4">
        <v>3</v>
      </c>
    </row>
    <row r="1075" spans="1:26" x14ac:dyDescent="0.25">
      <c r="A1075" t="str">
        <f>TRIM(employee_data!A1075)</f>
        <v>1500</v>
      </c>
      <c r="B1075" t="str">
        <f>TRIM(PROPER(employee_data!B1075))</f>
        <v>Brenden</v>
      </c>
      <c r="C1075" t="str">
        <f>TRIM(PROPER(employee_data!C1075))</f>
        <v>Marks</v>
      </c>
      <c r="D1075" s="2">
        <f>DATEVALUE(TEXT(employee_data!D1075,"dd/mm/yyyy"))</f>
        <v>43598</v>
      </c>
      <c r="E1075" s="2" t="str">
        <f>IFERROR(DATEVALUE(TEXT(employee_data!E1075,"dd/mm/yyyy")),TRIM(""))</f>
        <v/>
      </c>
      <c r="F1075" t="str">
        <f>TRIM(employee_data!F1075)</f>
        <v>Production Technician I</v>
      </c>
      <c r="G1075" t="str">
        <f>TRIM(PROPER(employee_data!G1075))</f>
        <v>Kevin Rodriguez</v>
      </c>
      <c r="H1075" t="str">
        <f>TRIM(employee_data!H1075)</f>
        <v>brenden.marks@bilearner.com</v>
      </c>
      <c r="I1075" t="str">
        <f>TRIM(UPPER(employee_data!I1075))</f>
        <v>SVG</v>
      </c>
      <c r="J1075" t="str">
        <f>TRIM(PROPER(employee_data!J1075))</f>
        <v>Active</v>
      </c>
      <c r="K1075" t="str">
        <f>TRIM(PROPER(employee_data!K1075))</f>
        <v>Part-Time</v>
      </c>
      <c r="L1075" t="str">
        <f>TRIM(PROPER(employee_data!L1075))</f>
        <v>Zone B</v>
      </c>
      <c r="M1075" t="str">
        <f>TRIM(PROPER(employee_data!M1075))</f>
        <v>Part-Time</v>
      </c>
      <c r="N1075" t="str">
        <f>TRIM(PROPER(employee_data!N1075))</f>
        <v>Unk</v>
      </c>
      <c r="O1075" t="str">
        <f>TRIM(employee_data!O1075)</f>
        <v/>
      </c>
      <c r="P1075" t="str">
        <f>TRIM(PROPER(employee_data!P1075))</f>
        <v>Production</v>
      </c>
      <c r="Q1075" t="str">
        <f>TRIM(PROPER(employee_data!Q1075))</f>
        <v>Field Operations</v>
      </c>
      <c r="R1075" s="2">
        <f>DATEVALUE(TEXT(employee_data!R1075,"dd/mm/yyyy"))</f>
        <v>31080</v>
      </c>
      <c r="S1075" t="str">
        <f>TRIM(UPPER(employee_data!S1075))</f>
        <v>MA</v>
      </c>
      <c r="T1075" t="str">
        <f>TRIM(PROPER(employee_data!T1075))</f>
        <v>Tower Hand</v>
      </c>
      <c r="U1075" t="str">
        <f>TRIM(PROPER(employee_data!U1075))</f>
        <v>Female</v>
      </c>
      <c r="V1075" t="str">
        <f>TRIM(employee_data!V1075)</f>
        <v>92438</v>
      </c>
      <c r="W1075" t="str">
        <f>TRIM(PROPER(employee_data!W1075))</f>
        <v>Hispanic</v>
      </c>
      <c r="X1075" t="str">
        <f>TRIM(PROPER(employee_data!X1075))</f>
        <v>Divorced</v>
      </c>
      <c r="Y1075" t="str">
        <f>TRIM(PROPER(employee_data!Y1075))</f>
        <v>Fully Meets</v>
      </c>
      <c r="Z1075" s="4">
        <v>3</v>
      </c>
    </row>
    <row r="1076" spans="1:26" x14ac:dyDescent="0.25">
      <c r="A1076" t="str">
        <f>TRIM(employee_data!A1076)</f>
        <v>1501</v>
      </c>
      <c r="B1076" t="str">
        <f>TRIM(PROPER(employee_data!B1076))</f>
        <v>Jaqueline</v>
      </c>
      <c r="C1076" t="str">
        <f>TRIM(PROPER(employee_data!C1076))</f>
        <v>Gallagher</v>
      </c>
      <c r="D1076" s="2">
        <f>DATEVALUE(TEXT(employee_data!D1076,"dd/mm/yyyy"))</f>
        <v>44493</v>
      </c>
      <c r="E1076" s="2">
        <f>IFERROR(DATEVALUE(TEXT(employee_data!E1076,"dd/mm/yyyy")),TRIM(""))</f>
        <v>44837</v>
      </c>
      <c r="F1076" t="str">
        <f>TRIM(employee_data!F1076)</f>
        <v>Production Technician I</v>
      </c>
      <c r="G1076" t="str">
        <f>TRIM(PROPER(employee_data!G1076))</f>
        <v>Mary Higgins</v>
      </c>
      <c r="H1076" t="str">
        <f>TRIM(employee_data!H1076)</f>
        <v>jaqueline.gallagher@bilearner.com</v>
      </c>
      <c r="I1076" t="str">
        <f>TRIM(UPPER(employee_data!I1076))</f>
        <v>EW</v>
      </c>
      <c r="J1076" t="str">
        <f>TRIM(PROPER(employee_data!J1076))</f>
        <v>Active</v>
      </c>
      <c r="K1076" t="str">
        <f>TRIM(PROPER(employee_data!K1076))</f>
        <v>Contract</v>
      </c>
      <c r="L1076" t="str">
        <f>TRIM(PROPER(employee_data!L1076))</f>
        <v>Zone A</v>
      </c>
      <c r="M1076" t="str">
        <f>TRIM(PROPER(employee_data!M1076))</f>
        <v>Part-Time</v>
      </c>
      <c r="N1076" t="str">
        <f>TRIM(PROPER(employee_data!N1076))</f>
        <v>Retirement</v>
      </c>
      <c r="O1076" t="str">
        <f>TRIM(employee_data!O1076)</f>
        <v>Surface mother in into pick middle too.</v>
      </c>
      <c r="P1076" t="str">
        <f>TRIM(PROPER(employee_data!P1076))</f>
        <v>Production</v>
      </c>
      <c r="Q1076" t="str">
        <f>TRIM(PROPER(employee_data!Q1076))</f>
        <v>Field Operations</v>
      </c>
      <c r="R1076" s="2">
        <f>DATEVALUE(TEXT(employee_data!R1076,"dd/mm/yyyy"))</f>
        <v>36434</v>
      </c>
      <c r="S1076" t="str">
        <f>TRIM(UPPER(employee_data!S1076))</f>
        <v>MA</v>
      </c>
      <c r="T1076" t="str">
        <f>TRIM(PROPER(employee_data!T1076))</f>
        <v>Tower Hand</v>
      </c>
      <c r="U1076" t="str">
        <f>TRIM(PROPER(employee_data!U1076))</f>
        <v>Male</v>
      </c>
      <c r="V1076" t="str">
        <f>TRIM(employee_data!V1076)</f>
        <v>12961</v>
      </c>
      <c r="W1076" t="str">
        <f>TRIM(PROPER(employee_data!W1076))</f>
        <v>Hispanic</v>
      </c>
      <c r="X1076" t="str">
        <f>TRIM(PROPER(employee_data!X1076))</f>
        <v>Widowed</v>
      </c>
      <c r="Y1076" t="str">
        <f>TRIM(PROPER(employee_data!Y1076))</f>
        <v>Fully Meets</v>
      </c>
      <c r="Z1076" s="4">
        <v>3</v>
      </c>
    </row>
    <row r="1077" spans="1:26" x14ac:dyDescent="0.25">
      <c r="A1077" t="str">
        <f>TRIM(employee_data!A1077)</f>
        <v>1502</v>
      </c>
      <c r="B1077" t="str">
        <f>TRIM(PROPER(employee_data!B1077))</f>
        <v>Abagail</v>
      </c>
      <c r="C1077" t="str">
        <f>TRIM(PROPER(employee_data!C1077))</f>
        <v>Banks</v>
      </c>
      <c r="D1077" s="2">
        <f>DATEVALUE(TEXT(employee_data!D1077,"dd/mm/yyyy"))</f>
        <v>44326</v>
      </c>
      <c r="E1077" s="2">
        <f>IFERROR(DATEVALUE(TEXT(employee_data!E1077,"dd/mm/yyyy")),TRIM(""))</f>
        <v>45026</v>
      </c>
      <c r="F1077" t="str">
        <f>TRIM(employee_data!F1077)</f>
        <v>Production Technician I</v>
      </c>
      <c r="G1077" t="str">
        <f>TRIM(PROPER(employee_data!G1077))</f>
        <v>Austin Salas</v>
      </c>
      <c r="H1077" t="str">
        <f>TRIM(employee_data!H1077)</f>
        <v>abagail.banks@bilearner.com</v>
      </c>
      <c r="I1077" t="str">
        <f>TRIM(UPPER(employee_data!I1077))</f>
        <v>MSC</v>
      </c>
      <c r="J1077" t="str">
        <f>TRIM(PROPER(employee_data!J1077))</f>
        <v>Active</v>
      </c>
      <c r="K1077" t="str">
        <f>TRIM(PROPER(employee_data!K1077))</f>
        <v>Full-Time</v>
      </c>
      <c r="L1077" t="str">
        <f>TRIM(PROPER(employee_data!L1077))</f>
        <v>Zone B</v>
      </c>
      <c r="M1077" t="str">
        <f>TRIM(PROPER(employee_data!M1077))</f>
        <v>Full-Time</v>
      </c>
      <c r="N1077" t="str">
        <f>TRIM(PROPER(employee_data!N1077))</f>
        <v>Retirement</v>
      </c>
      <c r="O1077" t="str">
        <f>TRIM(employee_data!O1077)</f>
        <v>Subject improve what get care test development.</v>
      </c>
      <c r="P1077" t="str">
        <f>TRIM(PROPER(employee_data!P1077))</f>
        <v>Production</v>
      </c>
      <c r="Q1077" t="str">
        <f>TRIM(PROPER(employee_data!Q1077))</f>
        <v>General - Eng</v>
      </c>
      <c r="R1077" s="2">
        <f>DATEVALUE(TEXT(employee_data!R1077,"dd/mm/yyyy"))</f>
        <v>31761</v>
      </c>
      <c r="S1077" t="str">
        <f>TRIM(UPPER(employee_data!S1077))</f>
        <v>MA</v>
      </c>
      <c r="T1077" t="str">
        <f>TRIM(PROPER(employee_data!T1077))</f>
        <v>Administrative</v>
      </c>
      <c r="U1077" t="str">
        <f>TRIM(PROPER(employee_data!U1077))</f>
        <v>Male</v>
      </c>
      <c r="V1077" t="str">
        <f>TRIM(employee_data!V1077)</f>
        <v>96477</v>
      </c>
      <c r="W1077" t="str">
        <f>TRIM(PROPER(employee_data!W1077))</f>
        <v>White</v>
      </c>
      <c r="X1077" t="str">
        <f>TRIM(PROPER(employee_data!X1077))</f>
        <v>Divorced</v>
      </c>
      <c r="Y1077" t="str">
        <f>TRIM(PROPER(employee_data!Y1077))</f>
        <v>Fully Meets</v>
      </c>
      <c r="Z1077" s="4">
        <v>3</v>
      </c>
    </row>
    <row r="1078" spans="1:26" x14ac:dyDescent="0.25">
      <c r="A1078" t="str">
        <f>TRIM(employee_data!A1078)</f>
        <v>1503</v>
      </c>
      <c r="B1078" t="str">
        <f>TRIM(PROPER(employee_data!B1078))</f>
        <v>Nickolas</v>
      </c>
      <c r="C1078" t="str">
        <f>TRIM(PROPER(employee_data!C1078))</f>
        <v>Guzman</v>
      </c>
      <c r="D1078" s="2">
        <f>DATEVALUE(TEXT(employee_data!D1078,"dd/mm/yyyy"))</f>
        <v>44360</v>
      </c>
      <c r="E1078" s="2">
        <f>IFERROR(DATEVALUE(TEXT(employee_data!E1078,"dd/mm/yyyy")),TRIM(""))</f>
        <v>44367</v>
      </c>
      <c r="F1078" t="str">
        <f>TRIM(employee_data!F1078)</f>
        <v>Production Technician I</v>
      </c>
      <c r="G1078" t="str">
        <f>TRIM(PROPER(employee_data!G1078))</f>
        <v>Marissa Clarke</v>
      </c>
      <c r="H1078" t="str">
        <f>TRIM(employee_data!H1078)</f>
        <v>nickolas.guzman@bilearner.com</v>
      </c>
      <c r="I1078" t="str">
        <f>TRIM(UPPER(employee_data!I1078))</f>
        <v>TNS</v>
      </c>
      <c r="J1078" t="str">
        <f>TRIM(PROPER(employee_data!J1078))</f>
        <v>Active</v>
      </c>
      <c r="K1078" t="str">
        <f>TRIM(PROPER(employee_data!K1078))</f>
        <v>Contract</v>
      </c>
      <c r="L1078" t="str">
        <f>TRIM(PROPER(employee_data!L1078))</f>
        <v>Zone A</v>
      </c>
      <c r="M1078" t="str">
        <f>TRIM(PROPER(employee_data!M1078))</f>
        <v>Part-Time</v>
      </c>
      <c r="N1078" t="str">
        <f>TRIM(PROPER(employee_data!N1078))</f>
        <v>Retirement</v>
      </c>
      <c r="O1078" t="str">
        <f>TRIM(employee_data!O1078)</f>
        <v>Remember teacher produce use voice.</v>
      </c>
      <c r="P1078" t="str">
        <f>TRIM(PROPER(employee_data!P1078))</f>
        <v>Production</v>
      </c>
      <c r="Q1078" t="str">
        <f>TRIM(PROPER(employee_data!Q1078))</f>
        <v>General - Sga</v>
      </c>
      <c r="R1078" s="2">
        <f>DATEVALUE(TEXT(employee_data!R1078,"dd/mm/yyyy"))</f>
        <v>31158</v>
      </c>
      <c r="S1078" t="str">
        <f>TRIM(UPPER(employee_data!S1078))</f>
        <v>MA</v>
      </c>
      <c r="T1078" t="str">
        <f>TRIM(PROPER(employee_data!T1078))</f>
        <v>Business Development</v>
      </c>
      <c r="U1078" t="str">
        <f>TRIM(PROPER(employee_data!U1078))</f>
        <v>Female</v>
      </c>
      <c r="V1078" t="str">
        <f>TRIM(employee_data!V1078)</f>
        <v>31097</v>
      </c>
      <c r="W1078" t="str">
        <f>TRIM(PROPER(employee_data!W1078))</f>
        <v>Black</v>
      </c>
      <c r="X1078" t="str">
        <f>TRIM(PROPER(employee_data!X1078))</f>
        <v>Single</v>
      </c>
      <c r="Y1078" t="str">
        <f>TRIM(PROPER(employee_data!Y1078))</f>
        <v>Fully Meets</v>
      </c>
      <c r="Z1078" s="4">
        <v>3</v>
      </c>
    </row>
    <row r="1079" spans="1:26" x14ac:dyDescent="0.25">
      <c r="A1079" t="str">
        <f>TRIM(employee_data!A1079)</f>
        <v>1504</v>
      </c>
      <c r="B1079" t="str">
        <f>TRIM(PROPER(employee_data!B1079))</f>
        <v>Guillermo</v>
      </c>
      <c r="C1079" t="str">
        <f>TRIM(PROPER(employee_data!C1079))</f>
        <v>Rose</v>
      </c>
      <c r="D1079" s="2">
        <f>DATEVALUE(TEXT(employee_data!D1079,"dd/mm/yyyy"))</f>
        <v>43773</v>
      </c>
      <c r="E1079" s="2">
        <f>IFERROR(DATEVALUE(TEXT(employee_data!E1079,"dd/mm/yyyy")),TRIM(""))</f>
        <v>44405</v>
      </c>
      <c r="F1079" t="str">
        <f>TRIM(employee_data!F1079)</f>
        <v>Production Technician I</v>
      </c>
      <c r="G1079" t="str">
        <f>TRIM(PROPER(employee_data!G1079))</f>
        <v>Cindy Lopez</v>
      </c>
      <c r="H1079" t="str">
        <f>TRIM(employee_data!H1079)</f>
        <v>guillermo.rose@bilearner.com</v>
      </c>
      <c r="I1079" t="str">
        <f>TRIM(UPPER(employee_data!I1079))</f>
        <v>PYZ</v>
      </c>
      <c r="J1079" t="str">
        <f>TRIM(PROPER(employee_data!J1079))</f>
        <v>Active</v>
      </c>
      <c r="K1079" t="str">
        <f>TRIM(PROPER(employee_data!K1079))</f>
        <v>Full-Time</v>
      </c>
      <c r="L1079" t="str">
        <f>TRIM(PROPER(employee_data!L1079))</f>
        <v>Zone C</v>
      </c>
      <c r="M1079" t="str">
        <f>TRIM(PROPER(employee_data!M1079))</f>
        <v>Full-Time</v>
      </c>
      <c r="N1079" t="str">
        <f>TRIM(PROPER(employee_data!N1079))</f>
        <v>Resignation</v>
      </c>
      <c r="O1079" t="str">
        <f>TRIM(employee_data!O1079)</f>
        <v>Health section option interview.</v>
      </c>
      <c r="P1079" t="str">
        <f>TRIM(PROPER(employee_data!P1079))</f>
        <v>Production</v>
      </c>
      <c r="Q1079" t="str">
        <f>TRIM(PROPER(employee_data!Q1079))</f>
        <v>Engineers</v>
      </c>
      <c r="R1079" s="2">
        <f>DATEVALUE(TEXT(employee_data!R1079,"dd/mm/yyyy"))</f>
        <v>26168</v>
      </c>
      <c r="S1079" t="str">
        <f>TRIM(UPPER(employee_data!S1079))</f>
        <v>MA</v>
      </c>
      <c r="T1079" t="str">
        <f>TRIM(PROPER(employee_data!T1079))</f>
        <v>Technician</v>
      </c>
      <c r="U1079" t="str">
        <f>TRIM(PROPER(employee_data!U1079))</f>
        <v>Female</v>
      </c>
      <c r="V1079" t="str">
        <f>TRIM(employee_data!V1079)</f>
        <v>11962</v>
      </c>
      <c r="W1079" t="str">
        <f>TRIM(PROPER(employee_data!W1079))</f>
        <v>Other</v>
      </c>
      <c r="X1079" t="str">
        <f>TRIM(PROPER(employee_data!X1079))</f>
        <v>Married</v>
      </c>
      <c r="Y1079" t="str">
        <f>TRIM(PROPER(employee_data!Y1079))</f>
        <v>Needs Improvement</v>
      </c>
      <c r="Z1079" s="4">
        <v>3</v>
      </c>
    </row>
    <row r="1080" spans="1:26" x14ac:dyDescent="0.25">
      <c r="A1080" t="str">
        <f>TRIM(employee_data!A1080)</f>
        <v>1505</v>
      </c>
      <c r="B1080" t="str">
        <f>TRIM(PROPER(employee_data!B1080))</f>
        <v>Moises</v>
      </c>
      <c r="C1080" t="str">
        <f>TRIM(PROPER(employee_data!C1080))</f>
        <v>Brock</v>
      </c>
      <c r="D1080" s="2">
        <f>DATEVALUE(TEXT(employee_data!D1080,"dd/mm/yyyy"))</f>
        <v>43859</v>
      </c>
      <c r="E1080" s="2" t="str">
        <f>IFERROR(DATEVALUE(TEXT(employee_data!E1080,"dd/mm/yyyy")),TRIM(""))</f>
        <v/>
      </c>
      <c r="F1080" t="str">
        <f>TRIM(employee_data!F1080)</f>
        <v>Production Technician I</v>
      </c>
      <c r="G1080" t="str">
        <f>TRIM(PROPER(employee_data!G1080))</f>
        <v>Nicole Harrington</v>
      </c>
      <c r="H1080" t="str">
        <f>TRIM(employee_data!H1080)</f>
        <v>moises.brock@bilearner.com</v>
      </c>
      <c r="I1080" t="str">
        <f>TRIM(UPPER(employee_data!I1080))</f>
        <v>WBL</v>
      </c>
      <c r="J1080" t="str">
        <f>TRIM(PROPER(employee_data!J1080))</f>
        <v>Active</v>
      </c>
      <c r="K1080" t="str">
        <f>TRIM(PROPER(employee_data!K1080))</f>
        <v>Full-Time</v>
      </c>
      <c r="L1080" t="str">
        <f>TRIM(PROPER(employee_data!L1080))</f>
        <v>Zone A</v>
      </c>
      <c r="M1080" t="str">
        <f>TRIM(PROPER(employee_data!M1080))</f>
        <v>Part-Time</v>
      </c>
      <c r="N1080" t="str">
        <f>TRIM(PROPER(employee_data!N1080))</f>
        <v>Unk</v>
      </c>
      <c r="O1080" t="str">
        <f>TRIM(employee_data!O1080)</f>
        <v/>
      </c>
      <c r="P1080" t="str">
        <f>TRIM(PROPER(employee_data!P1080))</f>
        <v>Production</v>
      </c>
      <c r="Q1080" t="str">
        <f>TRIM(PROPER(employee_data!Q1080))</f>
        <v>Wireline Construction</v>
      </c>
      <c r="R1080" s="2">
        <f>DATEVALUE(TEXT(employee_data!R1080,"dd/mm/yyyy"))</f>
        <v>15570</v>
      </c>
      <c r="S1080" t="str">
        <f>TRIM(UPPER(employee_data!S1080))</f>
        <v>MA</v>
      </c>
      <c r="T1080" t="str">
        <f>TRIM(PROPER(employee_data!T1080))</f>
        <v>Supervisor</v>
      </c>
      <c r="U1080" t="str">
        <f>TRIM(PROPER(employee_data!U1080))</f>
        <v>Female</v>
      </c>
      <c r="V1080" t="str">
        <f>TRIM(employee_data!V1080)</f>
        <v>29145</v>
      </c>
      <c r="W1080" t="str">
        <f>TRIM(PROPER(employee_data!W1080))</f>
        <v>Other</v>
      </c>
      <c r="X1080" t="str">
        <f>TRIM(PROPER(employee_data!X1080))</f>
        <v>Widowed</v>
      </c>
      <c r="Y1080" t="str">
        <f>TRIM(PROPER(employee_data!Y1080))</f>
        <v>Exceeds</v>
      </c>
      <c r="Z1080" s="4">
        <v>3</v>
      </c>
    </row>
    <row r="1081" spans="1:26" x14ac:dyDescent="0.25">
      <c r="A1081" t="str">
        <f>TRIM(employee_data!A1081)</f>
        <v>1506</v>
      </c>
      <c r="B1081" t="str">
        <f>TRIM(PROPER(employee_data!B1081))</f>
        <v>Hayden</v>
      </c>
      <c r="C1081" t="str">
        <f>TRIM(PROPER(employee_data!C1081))</f>
        <v>Richmond</v>
      </c>
      <c r="D1081" s="2">
        <f>DATEVALUE(TEXT(employee_data!D1081,"dd/mm/yyyy"))</f>
        <v>43348</v>
      </c>
      <c r="E1081" s="2">
        <f>IFERROR(DATEVALUE(TEXT(employee_data!E1081,"dd/mm/yyyy")),TRIM(""))</f>
        <v>44082</v>
      </c>
      <c r="F1081" t="str">
        <f>TRIM(employee_data!F1081)</f>
        <v>Production Technician I</v>
      </c>
      <c r="G1081" t="str">
        <f>TRIM(PROPER(employee_data!G1081))</f>
        <v>Christopher Garcia</v>
      </c>
      <c r="H1081" t="str">
        <f>TRIM(employee_data!H1081)</f>
        <v>hayden.richmond@bilearner.com</v>
      </c>
      <c r="I1081" t="str">
        <f>TRIM(UPPER(employee_data!I1081))</f>
        <v>NEL</v>
      </c>
      <c r="J1081" t="str">
        <f>TRIM(PROPER(employee_data!J1081))</f>
        <v>Active</v>
      </c>
      <c r="K1081" t="str">
        <f>TRIM(PROPER(employee_data!K1081))</f>
        <v>Part-Time</v>
      </c>
      <c r="L1081" t="str">
        <f>TRIM(PROPER(employee_data!L1081))</f>
        <v>Zone B</v>
      </c>
      <c r="M1081" t="str">
        <f>TRIM(PROPER(employee_data!M1081))</f>
        <v>Part-Time</v>
      </c>
      <c r="N1081" t="str">
        <f>TRIM(PROPER(employee_data!N1081))</f>
        <v>Retirement</v>
      </c>
      <c r="O1081" t="str">
        <f>TRIM(employee_data!O1081)</f>
        <v>Likely former outside free short occur.</v>
      </c>
      <c r="P1081" t="str">
        <f>TRIM(PROPER(employee_data!P1081))</f>
        <v>Production</v>
      </c>
      <c r="Q1081" t="str">
        <f>TRIM(PROPER(employee_data!Q1081))</f>
        <v>Engineers</v>
      </c>
      <c r="R1081" s="2">
        <f>DATEVALUE(TEXT(employee_data!R1081,"dd/mm/yyyy"))</f>
        <v>26468</v>
      </c>
      <c r="S1081" t="str">
        <f>TRIM(UPPER(employee_data!S1081))</f>
        <v>MA</v>
      </c>
      <c r="T1081" t="str">
        <f>TRIM(PROPER(employee_data!T1081))</f>
        <v>Engineer</v>
      </c>
      <c r="U1081" t="str">
        <f>TRIM(PROPER(employee_data!U1081))</f>
        <v>Female</v>
      </c>
      <c r="V1081" t="str">
        <f>TRIM(employee_data!V1081)</f>
        <v>25033</v>
      </c>
      <c r="W1081" t="str">
        <f>TRIM(PROPER(employee_data!W1081))</f>
        <v>Hispanic</v>
      </c>
      <c r="X1081" t="str">
        <f>TRIM(PROPER(employee_data!X1081))</f>
        <v>Single</v>
      </c>
      <c r="Y1081" t="str">
        <f>TRIM(PROPER(employee_data!Y1081))</f>
        <v>Exceeds</v>
      </c>
      <c r="Z1081" s="4">
        <v>3</v>
      </c>
    </row>
    <row r="1082" spans="1:26" x14ac:dyDescent="0.25">
      <c r="A1082" t="str">
        <f>TRIM(employee_data!A1082)</f>
        <v>1507</v>
      </c>
      <c r="B1082" t="str">
        <f>TRIM(PROPER(employee_data!B1082))</f>
        <v>Evelin</v>
      </c>
      <c r="C1082" t="str">
        <f>TRIM(PROPER(employee_data!C1082))</f>
        <v>Sellers</v>
      </c>
      <c r="D1082" s="2">
        <f>DATEVALUE(TEXT(employee_data!D1082,"dd/mm/yyyy"))</f>
        <v>44398</v>
      </c>
      <c r="E1082" s="2" t="str">
        <f>IFERROR(DATEVALUE(TEXT(employee_data!E1082,"dd/mm/yyyy")),TRIM(""))</f>
        <v/>
      </c>
      <c r="F1082" t="str">
        <f>TRIM(employee_data!F1082)</f>
        <v>Production Technician I</v>
      </c>
      <c r="G1082" t="str">
        <f>TRIM(PROPER(employee_data!G1082))</f>
        <v>Jamie Wallace</v>
      </c>
      <c r="H1082" t="str">
        <f>TRIM(employee_data!H1082)</f>
        <v>evelin.sellers@bilearner.com</v>
      </c>
      <c r="I1082" t="str">
        <f>TRIM(UPPER(employee_data!I1082))</f>
        <v>PL</v>
      </c>
      <c r="J1082" t="str">
        <f>TRIM(PROPER(employee_data!J1082))</f>
        <v>Active</v>
      </c>
      <c r="K1082" t="str">
        <f>TRIM(PROPER(employee_data!K1082))</f>
        <v>Full-Time</v>
      </c>
      <c r="L1082" t="str">
        <f>TRIM(PROPER(employee_data!L1082))</f>
        <v>Zone C</v>
      </c>
      <c r="M1082" t="str">
        <f>TRIM(PROPER(employee_data!M1082))</f>
        <v>Full-Time</v>
      </c>
      <c r="N1082" t="str">
        <f>TRIM(PROPER(employee_data!N1082))</f>
        <v>Unk</v>
      </c>
      <c r="O1082" t="str">
        <f>TRIM(employee_data!O1082)</f>
        <v/>
      </c>
      <c r="P1082" t="str">
        <f>TRIM(PROPER(employee_data!P1082))</f>
        <v>Production</v>
      </c>
      <c r="Q1082" t="str">
        <f>TRIM(PROPER(employee_data!Q1082))</f>
        <v>General - Sga</v>
      </c>
      <c r="R1082" s="2">
        <f>DATEVALUE(TEXT(employee_data!R1082,"dd/mm/yyyy"))</f>
        <v>35292</v>
      </c>
      <c r="S1082" t="str">
        <f>TRIM(UPPER(employee_data!S1082))</f>
        <v>MA</v>
      </c>
      <c r="T1082" t="str">
        <f>TRIM(PROPER(employee_data!T1082))</f>
        <v>Administrator</v>
      </c>
      <c r="U1082" t="str">
        <f>TRIM(PROPER(employee_data!U1082))</f>
        <v>Female</v>
      </c>
      <c r="V1082" t="str">
        <f>TRIM(employee_data!V1082)</f>
        <v>58830</v>
      </c>
      <c r="W1082" t="str">
        <f>TRIM(PROPER(employee_data!W1082))</f>
        <v>Black</v>
      </c>
      <c r="X1082" t="str">
        <f>TRIM(PROPER(employee_data!X1082))</f>
        <v>Widowed</v>
      </c>
      <c r="Y1082" t="str">
        <f>TRIM(PROPER(employee_data!Y1082))</f>
        <v>Fully Meets</v>
      </c>
      <c r="Z1082" s="4">
        <v>3</v>
      </c>
    </row>
    <row r="1083" spans="1:26" x14ac:dyDescent="0.25">
      <c r="A1083" t="str">
        <f>TRIM(employee_data!A1083)</f>
        <v>1508</v>
      </c>
      <c r="B1083" t="str">
        <f>TRIM(PROPER(employee_data!B1083))</f>
        <v>Dereon</v>
      </c>
      <c r="C1083" t="str">
        <f>TRIM(PROPER(employee_data!C1083))</f>
        <v>Hayes</v>
      </c>
      <c r="D1083" s="2">
        <f>DATEVALUE(TEXT(employee_data!D1083,"dd/mm/yyyy"))</f>
        <v>45066</v>
      </c>
      <c r="E1083" s="2" t="str">
        <f>IFERROR(DATEVALUE(TEXT(employee_data!E1083,"dd/mm/yyyy")),TRIM(""))</f>
        <v/>
      </c>
      <c r="F1083" t="str">
        <f>TRIM(employee_data!F1083)</f>
        <v>Production Technician I</v>
      </c>
      <c r="G1083" t="str">
        <f>TRIM(PROPER(employee_data!G1083))</f>
        <v>Noah Woods</v>
      </c>
      <c r="H1083" t="str">
        <f>TRIM(employee_data!H1083)</f>
        <v>dereon.hayes@bilearner.com</v>
      </c>
      <c r="I1083" t="str">
        <f>TRIM(UPPER(employee_data!I1083))</f>
        <v>BPC</v>
      </c>
      <c r="J1083" t="str">
        <f>TRIM(PROPER(employee_data!J1083))</f>
        <v>Active</v>
      </c>
      <c r="K1083" t="str">
        <f>TRIM(PROPER(employee_data!K1083))</f>
        <v>Part-Time</v>
      </c>
      <c r="L1083" t="str">
        <f>TRIM(PROPER(employee_data!L1083))</f>
        <v>Zone B</v>
      </c>
      <c r="M1083" t="str">
        <f>TRIM(PROPER(employee_data!M1083))</f>
        <v>Temporary</v>
      </c>
      <c r="N1083" t="str">
        <f>TRIM(PROPER(employee_data!N1083))</f>
        <v>Unk</v>
      </c>
      <c r="O1083" t="str">
        <f>TRIM(employee_data!O1083)</f>
        <v/>
      </c>
      <c r="P1083" t="str">
        <f>TRIM(PROPER(employee_data!P1083))</f>
        <v>Production</v>
      </c>
      <c r="Q1083" t="str">
        <f>TRIM(PROPER(employee_data!Q1083))</f>
        <v>General - Con</v>
      </c>
      <c r="R1083" s="2">
        <f>DATEVALUE(TEXT(employee_data!R1083,"dd/mm/yyyy"))</f>
        <v>23736</v>
      </c>
      <c r="S1083" t="str">
        <f>TRIM(UPPER(employee_data!S1083))</f>
        <v>MA</v>
      </c>
      <c r="T1083" t="str">
        <f>TRIM(PROPER(employee_data!T1083))</f>
        <v>Lineman</v>
      </c>
      <c r="U1083" t="str">
        <f>TRIM(PROPER(employee_data!U1083))</f>
        <v>Female</v>
      </c>
      <c r="V1083" t="str">
        <f>TRIM(employee_data!V1083)</f>
        <v>64063</v>
      </c>
      <c r="W1083" t="str">
        <f>TRIM(PROPER(employee_data!W1083))</f>
        <v>White</v>
      </c>
      <c r="X1083" t="str">
        <f>TRIM(PROPER(employee_data!X1083))</f>
        <v>Single</v>
      </c>
      <c r="Y1083" t="str">
        <f>TRIM(PROPER(employee_data!Y1083))</f>
        <v>Fully Meets</v>
      </c>
      <c r="Z1083" s="4">
        <v>3</v>
      </c>
    </row>
    <row r="1084" spans="1:26" x14ac:dyDescent="0.25">
      <c r="A1084" t="str">
        <f>TRIM(employee_data!A1084)</f>
        <v>1509</v>
      </c>
      <c r="B1084" t="str">
        <f>TRIM(PROPER(employee_data!B1084))</f>
        <v>Marlee</v>
      </c>
      <c r="C1084" t="str">
        <f>TRIM(PROPER(employee_data!C1084))</f>
        <v>Mathis</v>
      </c>
      <c r="D1084" s="2">
        <f>DATEVALUE(TEXT(employee_data!D1084,"dd/mm/yyyy"))</f>
        <v>44697</v>
      </c>
      <c r="E1084" s="2" t="str">
        <f>IFERROR(DATEVALUE(TEXT(employee_data!E1084,"dd/mm/yyyy")),TRIM(""))</f>
        <v/>
      </c>
      <c r="F1084" t="str">
        <f>TRIM(employee_data!F1084)</f>
        <v>Production Technician I</v>
      </c>
      <c r="G1084" t="str">
        <f>TRIM(PROPER(employee_data!G1084))</f>
        <v>Taylor Fleming</v>
      </c>
      <c r="H1084" t="str">
        <f>TRIM(employee_data!H1084)</f>
        <v>marlee.mathis@bilearner.com</v>
      </c>
      <c r="I1084" t="str">
        <f>TRIM(UPPER(employee_data!I1084))</f>
        <v>CCDR</v>
      </c>
      <c r="J1084" t="str">
        <f>TRIM(PROPER(employee_data!J1084))</f>
        <v>Active</v>
      </c>
      <c r="K1084" t="str">
        <f>TRIM(PROPER(employee_data!K1084))</f>
        <v>Full-Time</v>
      </c>
      <c r="L1084" t="str">
        <f>TRIM(PROPER(employee_data!L1084))</f>
        <v>Zone C</v>
      </c>
      <c r="M1084" t="str">
        <f>TRIM(PROPER(employee_data!M1084))</f>
        <v>Full-Time</v>
      </c>
      <c r="N1084" t="str">
        <f>TRIM(PROPER(employee_data!N1084))</f>
        <v>Unk</v>
      </c>
      <c r="O1084" t="str">
        <f>TRIM(employee_data!O1084)</f>
        <v/>
      </c>
      <c r="P1084" t="str">
        <f>TRIM(PROPER(employee_data!P1084))</f>
        <v>Production</v>
      </c>
      <c r="Q1084" t="str">
        <f>TRIM(PROPER(employee_data!Q1084))</f>
        <v>General - Sga</v>
      </c>
      <c r="R1084" s="2">
        <f>DATEVALUE(TEXT(employee_data!R1084,"dd/mm/yyyy"))</f>
        <v>21939</v>
      </c>
      <c r="S1084" t="str">
        <f>TRIM(UPPER(employee_data!S1084))</f>
        <v>MA</v>
      </c>
      <c r="T1084" t="str">
        <f>TRIM(PROPER(employee_data!T1084))</f>
        <v>Assistant</v>
      </c>
      <c r="U1084" t="str">
        <f>TRIM(PROPER(employee_data!U1084))</f>
        <v>Female</v>
      </c>
      <c r="V1084" t="str">
        <f>TRIM(employee_data!V1084)</f>
        <v>92210</v>
      </c>
      <c r="W1084" t="str">
        <f>TRIM(PROPER(employee_data!W1084))</f>
        <v>Other</v>
      </c>
      <c r="X1084" t="str">
        <f>TRIM(PROPER(employee_data!X1084))</f>
        <v>Single</v>
      </c>
      <c r="Y1084" t="str">
        <f>TRIM(PROPER(employee_data!Y1084))</f>
        <v>Fully Meets</v>
      </c>
      <c r="Z1084" s="4">
        <v>3</v>
      </c>
    </row>
    <row r="1085" spans="1:26" x14ac:dyDescent="0.25">
      <c r="A1085" t="str">
        <f>TRIM(employee_data!A1085)</f>
        <v>1510</v>
      </c>
      <c r="B1085" t="str">
        <f>TRIM(PROPER(employee_data!B1085))</f>
        <v>Alice</v>
      </c>
      <c r="C1085" t="str">
        <f>TRIM(PROPER(employee_data!C1085))</f>
        <v>House</v>
      </c>
      <c r="D1085" s="2">
        <f>DATEVALUE(TEXT(employee_data!D1085,"dd/mm/yyyy"))</f>
        <v>44270</v>
      </c>
      <c r="E1085" s="2" t="str">
        <f>IFERROR(DATEVALUE(TEXT(employee_data!E1085,"dd/mm/yyyy")),TRIM(""))</f>
        <v/>
      </c>
      <c r="F1085" t="str">
        <f>TRIM(employee_data!F1085)</f>
        <v>Production Technician I</v>
      </c>
      <c r="G1085" t="str">
        <f>TRIM(PROPER(employee_data!G1085))</f>
        <v>Stacy Blackwell</v>
      </c>
      <c r="H1085" t="str">
        <f>TRIM(employee_data!H1085)</f>
        <v>alice.house@bilearner.com</v>
      </c>
      <c r="I1085" t="str">
        <f>TRIM(UPPER(employee_data!I1085))</f>
        <v>SVG</v>
      </c>
      <c r="J1085" t="str">
        <f>TRIM(PROPER(employee_data!J1085))</f>
        <v>Active</v>
      </c>
      <c r="K1085" t="str">
        <f>TRIM(PROPER(employee_data!K1085))</f>
        <v>Contract</v>
      </c>
      <c r="L1085" t="str">
        <f>TRIM(PROPER(employee_data!L1085))</f>
        <v>Zone C</v>
      </c>
      <c r="M1085" t="str">
        <f>TRIM(PROPER(employee_data!M1085))</f>
        <v>Temporary</v>
      </c>
      <c r="N1085" t="str">
        <f>TRIM(PROPER(employee_data!N1085))</f>
        <v>Unk</v>
      </c>
      <c r="O1085" t="str">
        <f>TRIM(employee_data!O1085)</f>
        <v/>
      </c>
      <c r="P1085" t="str">
        <f>TRIM(PROPER(employee_data!P1085))</f>
        <v>Production</v>
      </c>
      <c r="Q1085" t="str">
        <f>TRIM(PROPER(employee_data!Q1085))</f>
        <v>General - Sga</v>
      </c>
      <c r="R1085" s="2">
        <f>DATEVALUE(TEXT(employee_data!R1085,"dd/mm/yyyy"))</f>
        <v>29480</v>
      </c>
      <c r="S1085" t="str">
        <f>TRIM(UPPER(employee_data!S1085))</f>
        <v>MA</v>
      </c>
      <c r="T1085" t="str">
        <f>TRIM(PROPER(employee_data!T1085))</f>
        <v>Technician</v>
      </c>
      <c r="U1085" t="str">
        <f>TRIM(PROPER(employee_data!U1085))</f>
        <v>Female</v>
      </c>
      <c r="V1085" t="str">
        <f>TRIM(employee_data!V1085)</f>
        <v>79031</v>
      </c>
      <c r="W1085" t="str">
        <f>TRIM(PROPER(employee_data!W1085))</f>
        <v>Black</v>
      </c>
      <c r="X1085" t="str">
        <f>TRIM(PROPER(employee_data!X1085))</f>
        <v>Married</v>
      </c>
      <c r="Y1085" t="str">
        <f>TRIM(PROPER(employee_data!Y1085))</f>
        <v>Fully Meets</v>
      </c>
      <c r="Z1085" s="4">
        <v>3</v>
      </c>
    </row>
    <row r="1086" spans="1:26" x14ac:dyDescent="0.25">
      <c r="A1086" t="str">
        <f>TRIM(employee_data!A1086)</f>
        <v>1511</v>
      </c>
      <c r="B1086" t="str">
        <f>TRIM(PROPER(employee_data!B1086))</f>
        <v>Jonathon</v>
      </c>
      <c r="C1086" t="str">
        <f>TRIM(PROPER(employee_data!C1086))</f>
        <v>Thompson</v>
      </c>
      <c r="D1086" s="2">
        <f>DATEVALUE(TEXT(employee_data!D1086,"dd/mm/yyyy"))</f>
        <v>45103</v>
      </c>
      <c r="E1086" s="2">
        <f>IFERROR(DATEVALUE(TEXT(employee_data!E1086,"dd/mm/yyyy")),TRIM(""))</f>
        <v>45137</v>
      </c>
      <c r="F1086" t="str">
        <f>TRIM(employee_data!F1086)</f>
        <v>Production Technician I</v>
      </c>
      <c r="G1086" t="str">
        <f>TRIM(PROPER(employee_data!G1086))</f>
        <v>Melissa Morse</v>
      </c>
      <c r="H1086" t="str">
        <f>TRIM(employee_data!H1086)</f>
        <v>jonathon.thompson@bilearner.com</v>
      </c>
      <c r="I1086" t="str">
        <f>TRIM(UPPER(employee_data!I1086))</f>
        <v>EW</v>
      </c>
      <c r="J1086" t="str">
        <f>TRIM(PROPER(employee_data!J1086))</f>
        <v>Future Start</v>
      </c>
      <c r="K1086" t="str">
        <f>TRIM(PROPER(employee_data!K1086))</f>
        <v>Full-Time</v>
      </c>
      <c r="L1086" t="str">
        <f>TRIM(PROPER(employee_data!L1086))</f>
        <v>Zone C</v>
      </c>
      <c r="M1086" t="str">
        <f>TRIM(PROPER(employee_data!M1086))</f>
        <v>Full-Time</v>
      </c>
      <c r="N1086" t="str">
        <f>TRIM(PROPER(employee_data!N1086))</f>
        <v>Retirement</v>
      </c>
      <c r="O1086" t="str">
        <f>TRIM(employee_data!O1086)</f>
        <v>Spring sell become contain wear against design.</v>
      </c>
      <c r="P1086" t="str">
        <f>TRIM(PROPER(employee_data!P1086))</f>
        <v>Production</v>
      </c>
      <c r="Q1086" t="str">
        <f>TRIM(PROPER(employee_data!Q1086))</f>
        <v>Field Operations</v>
      </c>
      <c r="R1086" s="2">
        <f>DATEVALUE(TEXT(employee_data!R1086,"dd/mm/yyyy"))</f>
        <v>34885</v>
      </c>
      <c r="S1086" t="str">
        <f>TRIM(UPPER(employee_data!S1086))</f>
        <v>MA</v>
      </c>
      <c r="T1086" t="str">
        <f>TRIM(PROPER(employee_data!T1086))</f>
        <v>Groundman</v>
      </c>
      <c r="U1086" t="str">
        <f>TRIM(PROPER(employee_data!U1086))</f>
        <v>Female</v>
      </c>
      <c r="V1086" t="str">
        <f>TRIM(employee_data!V1086)</f>
        <v>47284</v>
      </c>
      <c r="W1086" t="str">
        <f>TRIM(PROPER(employee_data!W1086))</f>
        <v>Hispanic</v>
      </c>
      <c r="X1086" t="str">
        <f>TRIM(PROPER(employee_data!X1086))</f>
        <v>Single</v>
      </c>
      <c r="Y1086" t="str">
        <f>TRIM(PROPER(employee_data!Y1086))</f>
        <v>Fully Meets</v>
      </c>
      <c r="Z1086" s="4">
        <v>3</v>
      </c>
    </row>
    <row r="1087" spans="1:26" x14ac:dyDescent="0.25">
      <c r="A1087" t="str">
        <f>TRIM(employee_data!A1087)</f>
        <v>1512</v>
      </c>
      <c r="B1087" t="str">
        <f>TRIM(PROPER(employee_data!B1087))</f>
        <v>Kendal</v>
      </c>
      <c r="C1087" t="str">
        <f>TRIM(PROPER(employee_data!C1087))</f>
        <v>Abbott</v>
      </c>
      <c r="D1087" s="2">
        <f>DATEVALUE(TEXT(employee_data!D1087,"dd/mm/yyyy"))</f>
        <v>43749</v>
      </c>
      <c r="E1087" s="2">
        <f>IFERROR(DATEVALUE(TEXT(employee_data!E1087,"dd/mm/yyyy")),TRIM(""))</f>
        <v>44310</v>
      </c>
      <c r="F1087" t="str">
        <f>TRIM(employee_data!F1087)</f>
        <v>Production Technician I</v>
      </c>
      <c r="G1087" t="str">
        <f>TRIM(PROPER(employee_data!G1087))</f>
        <v>Maria Huber</v>
      </c>
      <c r="H1087" t="str">
        <f>TRIM(employee_data!H1087)</f>
        <v>kendal.abbott@bilearner.com</v>
      </c>
      <c r="I1087" t="str">
        <f>TRIM(UPPER(employee_data!I1087))</f>
        <v>MSC</v>
      </c>
      <c r="J1087" t="str">
        <f>TRIM(PROPER(employee_data!J1087))</f>
        <v>Leave Of Absence</v>
      </c>
      <c r="K1087" t="str">
        <f>TRIM(PROPER(employee_data!K1087))</f>
        <v>Contract</v>
      </c>
      <c r="L1087" t="str">
        <f>TRIM(PROPER(employee_data!L1087))</f>
        <v>Zone B</v>
      </c>
      <c r="M1087" t="str">
        <f>TRIM(PROPER(employee_data!M1087))</f>
        <v>Part-Time</v>
      </c>
      <c r="N1087" t="str">
        <f>TRIM(PROPER(employee_data!N1087))</f>
        <v>Involuntary</v>
      </c>
      <c r="O1087" t="str">
        <f>TRIM(employee_data!O1087)</f>
        <v>Politics discover throw commercial economic.</v>
      </c>
      <c r="P1087" t="str">
        <f>TRIM(PROPER(employee_data!P1087))</f>
        <v>Production</v>
      </c>
      <c r="Q1087" t="str">
        <f>TRIM(PROPER(employee_data!Q1087))</f>
        <v>Field Operations</v>
      </c>
      <c r="R1087" s="2">
        <f>DATEVALUE(TEXT(employee_data!R1087,"dd/mm/yyyy"))</f>
        <v>30131</v>
      </c>
      <c r="S1087" t="str">
        <f>TRIM(UPPER(employee_data!S1087))</f>
        <v>MA</v>
      </c>
      <c r="T1087" t="str">
        <f>TRIM(PROPER(employee_data!T1087))</f>
        <v>Laborer</v>
      </c>
      <c r="U1087" t="str">
        <f>TRIM(PROPER(employee_data!U1087))</f>
        <v>Female</v>
      </c>
      <c r="V1087" t="str">
        <f>TRIM(employee_data!V1087)</f>
        <v>42058</v>
      </c>
      <c r="W1087" t="str">
        <f>TRIM(PROPER(employee_data!W1087))</f>
        <v>Asian</v>
      </c>
      <c r="X1087" t="str">
        <f>TRIM(PROPER(employee_data!X1087))</f>
        <v>Widowed</v>
      </c>
      <c r="Y1087" t="str">
        <f>TRIM(PROPER(employee_data!Y1087))</f>
        <v>Fully Meets</v>
      </c>
      <c r="Z1087" s="4">
        <v>3</v>
      </c>
    </row>
    <row r="1088" spans="1:26" x14ac:dyDescent="0.25">
      <c r="A1088" t="str">
        <f>TRIM(employee_data!A1088)</f>
        <v>1513</v>
      </c>
      <c r="B1088" t="str">
        <f>TRIM(PROPER(employee_data!B1088))</f>
        <v>Holly</v>
      </c>
      <c r="C1088" t="str">
        <f>TRIM(PROPER(employee_data!C1088))</f>
        <v>Taylor</v>
      </c>
      <c r="D1088" s="2">
        <f>DATEVALUE(TEXT(employee_data!D1088,"dd/mm/yyyy"))</f>
        <v>43820</v>
      </c>
      <c r="E1088" s="2" t="str">
        <f>IFERROR(DATEVALUE(TEXT(employee_data!E1088,"dd/mm/yyyy")),TRIM(""))</f>
        <v/>
      </c>
      <c r="F1088" t="str">
        <f>TRIM(employee_data!F1088)</f>
        <v>Production Technician II</v>
      </c>
      <c r="G1088" t="str">
        <f>TRIM(PROPER(employee_data!G1088))</f>
        <v>Carol Knapp</v>
      </c>
      <c r="H1088" t="str">
        <f>TRIM(employee_data!H1088)</f>
        <v>holly.taylor@bilearner.com</v>
      </c>
      <c r="I1088" t="str">
        <f>TRIM(UPPER(employee_data!I1088))</f>
        <v>PL</v>
      </c>
      <c r="J1088" t="str">
        <f>TRIM(PROPER(employee_data!J1088))</f>
        <v>Active</v>
      </c>
      <c r="K1088" t="str">
        <f>TRIM(PROPER(employee_data!K1088))</f>
        <v>Contract</v>
      </c>
      <c r="L1088" t="str">
        <f>TRIM(PROPER(employee_data!L1088))</f>
        <v>Zone C</v>
      </c>
      <c r="M1088" t="str">
        <f>TRIM(PROPER(employee_data!M1088))</f>
        <v>Temporary</v>
      </c>
      <c r="N1088" t="str">
        <f>TRIM(PROPER(employee_data!N1088))</f>
        <v>Unk</v>
      </c>
      <c r="O1088" t="str">
        <f>TRIM(employee_data!O1088)</f>
        <v/>
      </c>
      <c r="P1088" t="str">
        <f>TRIM(PROPER(employee_data!P1088))</f>
        <v>Production</v>
      </c>
      <c r="Q1088" t="str">
        <f>TRIM(PROPER(employee_data!Q1088))</f>
        <v>General - Eng</v>
      </c>
      <c r="R1088" s="2">
        <f>DATEVALUE(TEXT(employee_data!R1088,"dd/mm/yyyy"))</f>
        <v>34245</v>
      </c>
      <c r="S1088" t="str">
        <f>TRIM(UPPER(employee_data!S1088))</f>
        <v>MA</v>
      </c>
      <c r="T1088" t="str">
        <f>TRIM(PROPER(employee_data!T1088))</f>
        <v>Engineer</v>
      </c>
      <c r="U1088" t="str">
        <f>TRIM(PROPER(employee_data!U1088))</f>
        <v>Male</v>
      </c>
      <c r="V1088" t="str">
        <f>TRIM(employee_data!V1088)</f>
        <v>75433</v>
      </c>
      <c r="W1088" t="str">
        <f>TRIM(PROPER(employee_data!W1088))</f>
        <v>Other</v>
      </c>
      <c r="X1088" t="str">
        <f>TRIM(PROPER(employee_data!X1088))</f>
        <v>Widowed</v>
      </c>
      <c r="Y1088" t="str">
        <f>TRIM(PROPER(employee_data!Y1088))</f>
        <v>Fully Meets</v>
      </c>
      <c r="Z1088" s="4">
        <v>3</v>
      </c>
    </row>
    <row r="1089" spans="1:26" x14ac:dyDescent="0.25">
      <c r="A1089" t="str">
        <f>TRIM(employee_data!A1089)</f>
        <v>1514</v>
      </c>
      <c r="B1089" t="str">
        <f>TRIM(PROPER(employee_data!B1089))</f>
        <v>Hadassah</v>
      </c>
      <c r="C1089" t="str">
        <f>TRIM(PROPER(employee_data!C1089))</f>
        <v>Blackburn</v>
      </c>
      <c r="D1089" s="2">
        <f>DATEVALUE(TEXT(employee_data!D1089,"dd/mm/yyyy"))</f>
        <v>44757</v>
      </c>
      <c r="E1089" s="2" t="str">
        <f>IFERROR(DATEVALUE(TEXT(employee_data!E1089,"dd/mm/yyyy")),TRIM(""))</f>
        <v/>
      </c>
      <c r="F1089" t="str">
        <f>TRIM(employee_data!F1089)</f>
        <v>Production Technician II</v>
      </c>
      <c r="G1089" t="str">
        <f>TRIM(PROPER(employee_data!G1089))</f>
        <v>Alan Anderson</v>
      </c>
      <c r="H1089" t="str">
        <f>TRIM(employee_data!H1089)</f>
        <v>hadassah.blackburn@bilearner.com</v>
      </c>
      <c r="I1089" t="str">
        <f>TRIM(UPPER(employee_data!I1089))</f>
        <v>PYZ</v>
      </c>
      <c r="J1089" t="str">
        <f>TRIM(PROPER(employee_data!J1089))</f>
        <v>Active</v>
      </c>
      <c r="K1089" t="str">
        <f>TRIM(PROPER(employee_data!K1089))</f>
        <v>Contract</v>
      </c>
      <c r="L1089" t="str">
        <f>TRIM(PROPER(employee_data!L1089))</f>
        <v>Zone C</v>
      </c>
      <c r="M1089" t="str">
        <f>TRIM(PROPER(employee_data!M1089))</f>
        <v>Part-Time</v>
      </c>
      <c r="N1089" t="str">
        <f>TRIM(PROPER(employee_data!N1089))</f>
        <v>Unk</v>
      </c>
      <c r="O1089" t="str">
        <f>TRIM(employee_data!O1089)</f>
        <v/>
      </c>
      <c r="P1089" t="str">
        <f>TRIM(PROPER(employee_data!P1089))</f>
        <v>Production</v>
      </c>
      <c r="Q1089" t="str">
        <f>TRIM(PROPER(employee_data!Q1089))</f>
        <v>Splicing</v>
      </c>
      <c r="R1089" s="2">
        <f>DATEVALUE(TEXT(employee_data!R1089,"dd/mm/yyyy"))</f>
        <v>30655</v>
      </c>
      <c r="S1089" t="str">
        <f>TRIM(UPPER(employee_data!S1089))</f>
        <v>MA</v>
      </c>
      <c r="T1089" t="str">
        <f>TRIM(PROPER(employee_data!T1089))</f>
        <v>Manager</v>
      </c>
      <c r="U1089" t="str">
        <f>TRIM(PROPER(employee_data!U1089))</f>
        <v>Male</v>
      </c>
      <c r="V1089" t="str">
        <f>TRIM(employee_data!V1089)</f>
        <v>22316</v>
      </c>
      <c r="W1089" t="str">
        <f>TRIM(PROPER(employee_data!W1089))</f>
        <v>Hispanic</v>
      </c>
      <c r="X1089" t="str">
        <f>TRIM(PROPER(employee_data!X1089))</f>
        <v>Widowed</v>
      </c>
      <c r="Y1089" t="str">
        <f>TRIM(PROPER(employee_data!Y1089))</f>
        <v>Fully Meets</v>
      </c>
      <c r="Z1089" s="4">
        <v>3</v>
      </c>
    </row>
    <row r="1090" spans="1:26" x14ac:dyDescent="0.25">
      <c r="A1090" t="str">
        <f>TRIM(employee_data!A1090)</f>
        <v>1515</v>
      </c>
      <c r="B1090" t="str">
        <f>TRIM(PROPER(employee_data!B1090))</f>
        <v>Shaylee</v>
      </c>
      <c r="C1090" t="str">
        <f>TRIM(PROPER(employee_data!C1090))</f>
        <v>Hall</v>
      </c>
      <c r="D1090" s="2">
        <f>DATEVALUE(TEXT(employee_data!D1090,"dd/mm/yyyy"))</f>
        <v>43369</v>
      </c>
      <c r="E1090" s="2" t="str">
        <f>IFERROR(DATEVALUE(TEXT(employee_data!E1090,"dd/mm/yyyy")),TRIM(""))</f>
        <v/>
      </c>
      <c r="F1090" t="str">
        <f>TRIM(employee_data!F1090)</f>
        <v>Production Technician II</v>
      </c>
      <c r="G1090" t="str">
        <f>TRIM(PROPER(employee_data!G1090))</f>
        <v>Catherine Durham</v>
      </c>
      <c r="H1090" t="str">
        <f>TRIM(employee_data!H1090)</f>
        <v>shaylee.hall@bilearner.com</v>
      </c>
      <c r="I1090" t="str">
        <f>TRIM(UPPER(employee_data!I1090))</f>
        <v>SVG</v>
      </c>
      <c r="J1090" t="str">
        <f>TRIM(PROPER(employee_data!J1090))</f>
        <v>Active</v>
      </c>
      <c r="K1090" t="str">
        <f>TRIM(PROPER(employee_data!K1090))</f>
        <v>Full-Time</v>
      </c>
      <c r="L1090" t="str">
        <f>TRIM(PROPER(employee_data!L1090))</f>
        <v>Zone B</v>
      </c>
      <c r="M1090" t="str">
        <f>TRIM(PROPER(employee_data!M1090))</f>
        <v>Part-Time</v>
      </c>
      <c r="N1090" t="str">
        <f>TRIM(PROPER(employee_data!N1090))</f>
        <v>Unk</v>
      </c>
      <c r="O1090" t="str">
        <f>TRIM(employee_data!O1090)</f>
        <v/>
      </c>
      <c r="P1090" t="str">
        <f>TRIM(PROPER(employee_data!P1090))</f>
        <v>Production</v>
      </c>
      <c r="Q1090" t="str">
        <f>TRIM(PROPER(employee_data!Q1090))</f>
        <v>General - Con</v>
      </c>
      <c r="R1090" s="2">
        <f>DATEVALUE(TEXT(employee_data!R1090,"dd/mm/yyyy"))</f>
        <v>35538</v>
      </c>
      <c r="S1090" t="str">
        <f>TRIM(UPPER(employee_data!S1090))</f>
        <v>MA</v>
      </c>
      <c r="T1090" t="str">
        <f>TRIM(PROPER(employee_data!T1090))</f>
        <v>Laborer</v>
      </c>
      <c r="U1090" t="str">
        <f>TRIM(PROPER(employee_data!U1090))</f>
        <v>Female</v>
      </c>
      <c r="V1090" t="str">
        <f>TRIM(employee_data!V1090)</f>
        <v>96974</v>
      </c>
      <c r="W1090" t="str">
        <f>TRIM(PROPER(employee_data!W1090))</f>
        <v>Other</v>
      </c>
      <c r="X1090" t="str">
        <f>TRIM(PROPER(employee_data!X1090))</f>
        <v>Married</v>
      </c>
      <c r="Y1090" t="str">
        <f>TRIM(PROPER(employee_data!Y1090))</f>
        <v>Fully Meets</v>
      </c>
      <c r="Z1090" s="4">
        <v>3</v>
      </c>
    </row>
    <row r="1091" spans="1:26" x14ac:dyDescent="0.25">
      <c r="A1091" t="str">
        <f>TRIM(employee_data!A1091)</f>
        <v>1516</v>
      </c>
      <c r="B1091" t="str">
        <f>TRIM(PROPER(employee_data!B1091))</f>
        <v>Richard</v>
      </c>
      <c r="C1091" t="str">
        <f>TRIM(PROPER(employee_data!C1091))</f>
        <v>Nelson</v>
      </c>
      <c r="D1091" s="2">
        <f>DATEVALUE(TEXT(employee_data!D1091,"dd/mm/yyyy"))</f>
        <v>44850</v>
      </c>
      <c r="E1091" s="2" t="str">
        <f>IFERROR(DATEVALUE(TEXT(employee_data!E1091,"dd/mm/yyyy")),TRIM(""))</f>
        <v/>
      </c>
      <c r="F1091" t="str">
        <f>TRIM(employee_data!F1091)</f>
        <v>Production Technician II</v>
      </c>
      <c r="G1091" t="str">
        <f>TRIM(PROPER(employee_data!G1091))</f>
        <v>Travis Smith</v>
      </c>
      <c r="H1091" t="str">
        <f>TRIM(employee_data!H1091)</f>
        <v>richard.nelson@bilearner.com</v>
      </c>
      <c r="I1091" t="str">
        <f>TRIM(UPPER(employee_data!I1091))</f>
        <v>TNS</v>
      </c>
      <c r="J1091" t="str">
        <f>TRIM(PROPER(employee_data!J1091))</f>
        <v>Active</v>
      </c>
      <c r="K1091" t="str">
        <f>TRIM(PROPER(employee_data!K1091))</f>
        <v>Contract</v>
      </c>
      <c r="L1091" t="str">
        <f>TRIM(PROPER(employee_data!L1091))</f>
        <v>Zone B</v>
      </c>
      <c r="M1091" t="str">
        <f>TRIM(PROPER(employee_data!M1091))</f>
        <v>Full-Time</v>
      </c>
      <c r="N1091" t="str">
        <f>TRIM(PROPER(employee_data!N1091))</f>
        <v>Unk</v>
      </c>
      <c r="O1091" t="str">
        <f>TRIM(employee_data!O1091)</f>
        <v/>
      </c>
      <c r="P1091" t="str">
        <f>TRIM(PROPER(employee_data!P1091))</f>
        <v>Production</v>
      </c>
      <c r="Q1091" t="str">
        <f>TRIM(PROPER(employee_data!Q1091))</f>
        <v>General - Eng</v>
      </c>
      <c r="R1091" s="2">
        <f>DATEVALUE(TEXT(employee_data!R1091,"dd/mm/yyyy"))</f>
        <v>15862</v>
      </c>
      <c r="S1091" t="str">
        <f>TRIM(UPPER(employee_data!S1091))</f>
        <v>MA</v>
      </c>
      <c r="T1091" t="str">
        <f>TRIM(PROPER(employee_data!T1091))</f>
        <v>Manager</v>
      </c>
      <c r="U1091" t="str">
        <f>TRIM(PROPER(employee_data!U1091))</f>
        <v>Male</v>
      </c>
      <c r="V1091" t="str">
        <f>TRIM(employee_data!V1091)</f>
        <v>46694</v>
      </c>
      <c r="W1091" t="str">
        <f>TRIM(PROPER(employee_data!W1091))</f>
        <v>Hispanic</v>
      </c>
      <c r="X1091" t="str">
        <f>TRIM(PROPER(employee_data!X1091))</f>
        <v>Widowed</v>
      </c>
      <c r="Y1091" t="str">
        <f>TRIM(PROPER(employee_data!Y1091))</f>
        <v>Fully Meets</v>
      </c>
      <c r="Z1091" s="4">
        <v>3</v>
      </c>
    </row>
    <row r="1092" spans="1:26" x14ac:dyDescent="0.25">
      <c r="A1092" t="str">
        <f>TRIM(employee_data!A1092)</f>
        <v>1517</v>
      </c>
      <c r="B1092" t="str">
        <f>TRIM(PROPER(employee_data!B1092))</f>
        <v>Leyla</v>
      </c>
      <c r="C1092" t="str">
        <f>TRIM(PROPER(employee_data!C1092))</f>
        <v>Davila</v>
      </c>
      <c r="D1092" s="2">
        <f>DATEVALUE(TEXT(employee_data!D1092,"dd/mm/yyyy"))</f>
        <v>44532</v>
      </c>
      <c r="E1092" s="2">
        <f>IFERROR(DATEVALUE(TEXT(employee_data!E1092,"dd/mm/yyyy")),TRIM(""))</f>
        <v>44676</v>
      </c>
      <c r="F1092" t="str">
        <f>TRIM(employee_data!F1092)</f>
        <v>Production Technician II</v>
      </c>
      <c r="G1092" t="str">
        <f>TRIM(PROPER(employee_data!G1092))</f>
        <v>Deborah Clark</v>
      </c>
      <c r="H1092" t="str">
        <f>TRIM(employee_data!H1092)</f>
        <v>leyla.davila@bilearner.com</v>
      </c>
      <c r="I1092" t="str">
        <f>TRIM(UPPER(employee_data!I1092))</f>
        <v>WBL</v>
      </c>
      <c r="J1092" t="str">
        <f>TRIM(PROPER(employee_data!J1092))</f>
        <v>Active</v>
      </c>
      <c r="K1092" t="str">
        <f>TRIM(PROPER(employee_data!K1092))</f>
        <v>Full-Time</v>
      </c>
      <c r="L1092" t="str">
        <f>TRIM(PROPER(employee_data!L1092))</f>
        <v>Zone C</v>
      </c>
      <c r="M1092" t="str">
        <f>TRIM(PROPER(employee_data!M1092))</f>
        <v>Part-Time</v>
      </c>
      <c r="N1092" t="str">
        <f>TRIM(PROPER(employee_data!N1092))</f>
        <v>Involuntary</v>
      </c>
      <c r="O1092" t="str">
        <f>TRIM(employee_data!O1092)</f>
        <v>From through each buy.</v>
      </c>
      <c r="P1092" t="str">
        <f>TRIM(PROPER(employee_data!P1092))</f>
        <v>Production</v>
      </c>
      <c r="Q1092" t="str">
        <f>TRIM(PROPER(employee_data!Q1092))</f>
        <v>Splicing</v>
      </c>
      <c r="R1092" s="2">
        <f>DATEVALUE(TEXT(employee_data!R1092,"dd/mm/yyyy"))</f>
        <v>31476</v>
      </c>
      <c r="S1092" t="str">
        <f>TRIM(UPPER(employee_data!S1092))</f>
        <v>MA</v>
      </c>
      <c r="T1092" t="str">
        <f>TRIM(PROPER(employee_data!T1092))</f>
        <v>Splicer</v>
      </c>
      <c r="U1092" t="str">
        <f>TRIM(PROPER(employee_data!U1092))</f>
        <v>Male</v>
      </c>
      <c r="V1092" t="str">
        <f>TRIM(employee_data!V1092)</f>
        <v>4704</v>
      </c>
      <c r="W1092" t="str">
        <f>TRIM(PROPER(employee_data!W1092))</f>
        <v>White</v>
      </c>
      <c r="X1092" t="str">
        <f>TRIM(PROPER(employee_data!X1092))</f>
        <v>Married</v>
      </c>
      <c r="Y1092" t="str">
        <f>TRIM(PROPER(employee_data!Y1092))</f>
        <v>Fully Meets</v>
      </c>
      <c r="Z1092" s="4">
        <v>3</v>
      </c>
    </row>
    <row r="1093" spans="1:26" x14ac:dyDescent="0.25">
      <c r="A1093" t="str">
        <f>TRIM(employee_data!A1093)</f>
        <v>1518</v>
      </c>
      <c r="B1093" t="str">
        <f>TRIM(PROPER(employee_data!B1093))</f>
        <v>Kolten</v>
      </c>
      <c r="C1093" t="str">
        <f>TRIM(PROPER(employee_data!C1093))</f>
        <v>Calhoun</v>
      </c>
      <c r="D1093" s="2">
        <f>DATEVALUE(TEXT(employee_data!D1093,"dd/mm/yyyy"))</f>
        <v>43531</v>
      </c>
      <c r="E1093" s="2">
        <f>IFERROR(DATEVALUE(TEXT(employee_data!E1093,"dd/mm/yyyy")),TRIM(""))</f>
        <v>44991</v>
      </c>
      <c r="F1093" t="str">
        <f>TRIM(employee_data!F1093)</f>
        <v>Production Technician II</v>
      </c>
      <c r="G1093" t="str">
        <f>TRIM(PROPER(employee_data!G1093))</f>
        <v>Tonya Lewis</v>
      </c>
      <c r="H1093" t="str">
        <f>TRIM(employee_data!H1093)</f>
        <v>kolten.calhoun@bilearner.com</v>
      </c>
      <c r="I1093" t="str">
        <f>TRIM(UPPER(employee_data!I1093))</f>
        <v>BPC</v>
      </c>
      <c r="J1093" t="str">
        <f>TRIM(PROPER(employee_data!J1093))</f>
        <v>Voluntarily Terminated</v>
      </c>
      <c r="K1093" t="str">
        <f>TRIM(PROPER(employee_data!K1093))</f>
        <v>Full-Time</v>
      </c>
      <c r="L1093" t="str">
        <f>TRIM(PROPER(employee_data!L1093))</f>
        <v>Zone B</v>
      </c>
      <c r="M1093" t="str">
        <f>TRIM(PROPER(employee_data!M1093))</f>
        <v>Temporary</v>
      </c>
      <c r="N1093" t="str">
        <f>TRIM(PROPER(employee_data!N1093))</f>
        <v>Retirement</v>
      </c>
      <c r="O1093" t="str">
        <f>TRIM(employee_data!O1093)</f>
        <v>Message senior woman care huge.</v>
      </c>
      <c r="P1093" t="str">
        <f>TRIM(PROPER(employee_data!P1093))</f>
        <v>Production</v>
      </c>
      <c r="Q1093" t="str">
        <f>TRIM(PROPER(employee_data!Q1093))</f>
        <v>Fielders</v>
      </c>
      <c r="R1093" s="2">
        <f>DATEVALUE(TEXT(employee_data!R1093,"dd/mm/yyyy"))</f>
        <v>27724</v>
      </c>
      <c r="S1093" t="str">
        <f>TRIM(UPPER(employee_data!S1093))</f>
        <v>MA</v>
      </c>
      <c r="T1093" t="str">
        <f>TRIM(PROPER(employee_data!T1093))</f>
        <v>Engineer</v>
      </c>
      <c r="U1093" t="str">
        <f>TRIM(PROPER(employee_data!U1093))</f>
        <v>Male</v>
      </c>
      <c r="V1093" t="str">
        <f>TRIM(employee_data!V1093)</f>
        <v>35960</v>
      </c>
      <c r="W1093" t="str">
        <f>TRIM(PROPER(employee_data!W1093))</f>
        <v>White</v>
      </c>
      <c r="X1093" t="str">
        <f>TRIM(PROPER(employee_data!X1093))</f>
        <v>Divorced</v>
      </c>
      <c r="Y1093" t="str">
        <f>TRIM(PROPER(employee_data!Y1093))</f>
        <v>Fully Meets</v>
      </c>
      <c r="Z1093" s="4">
        <v>3</v>
      </c>
    </row>
    <row r="1094" spans="1:26" x14ac:dyDescent="0.25">
      <c r="A1094" t="str">
        <f>TRIM(employee_data!A1094)</f>
        <v>1519</v>
      </c>
      <c r="B1094" t="str">
        <f>TRIM(PROPER(employee_data!B1094))</f>
        <v>Camille</v>
      </c>
      <c r="C1094" t="str">
        <f>TRIM(PROPER(employee_data!C1094))</f>
        <v>Livingston</v>
      </c>
      <c r="D1094" s="2">
        <f>DATEVALUE(TEXT(employee_data!D1094,"dd/mm/yyyy"))</f>
        <v>45048</v>
      </c>
      <c r="E1094" s="2">
        <f>IFERROR(DATEVALUE(TEXT(employee_data!E1094,"dd/mm/yyyy")),TRIM(""))</f>
        <v>45133</v>
      </c>
      <c r="F1094" t="str">
        <f>TRIM(employee_data!F1094)</f>
        <v>Production Technician I</v>
      </c>
      <c r="G1094" t="str">
        <f>TRIM(PROPER(employee_data!G1094))</f>
        <v>Albert Wilson</v>
      </c>
      <c r="H1094" t="str">
        <f>TRIM(employee_data!H1094)</f>
        <v>camille.livingston@bilearner.com</v>
      </c>
      <c r="I1094" t="str">
        <f>TRIM(UPPER(employee_data!I1094))</f>
        <v>BPC</v>
      </c>
      <c r="J1094" t="str">
        <f>TRIM(PROPER(employee_data!J1094))</f>
        <v>Active</v>
      </c>
      <c r="K1094" t="str">
        <f>TRIM(PROPER(employee_data!K1094))</f>
        <v>Part-Time</v>
      </c>
      <c r="L1094" t="str">
        <f>TRIM(PROPER(employee_data!L1094))</f>
        <v>Zone B</v>
      </c>
      <c r="M1094" t="str">
        <f>TRIM(PROPER(employee_data!M1094))</f>
        <v>Full-Time</v>
      </c>
      <c r="N1094" t="str">
        <f>TRIM(PROPER(employee_data!N1094))</f>
        <v>Voluntary</v>
      </c>
      <c r="O1094" t="str">
        <f>TRIM(employee_data!O1094)</f>
        <v>Behind beautiful station court Mrs.</v>
      </c>
      <c r="P1094" t="str">
        <f>TRIM(PROPER(employee_data!P1094))</f>
        <v>Production</v>
      </c>
      <c r="Q1094" t="str">
        <f>TRIM(PROPER(employee_data!Q1094))</f>
        <v>Project Management - Con</v>
      </c>
      <c r="R1094" s="2">
        <f>DATEVALUE(TEXT(employee_data!R1094,"dd/mm/yyyy"))</f>
        <v>26040</v>
      </c>
      <c r="S1094" t="str">
        <f>TRIM(UPPER(employee_data!S1094))</f>
        <v>MA</v>
      </c>
      <c r="T1094" t="str">
        <f>TRIM(PROPER(employee_data!T1094))</f>
        <v>Supervisor</v>
      </c>
      <c r="U1094" t="str">
        <f>TRIM(PROPER(employee_data!U1094))</f>
        <v>Female</v>
      </c>
      <c r="V1094" t="str">
        <f>TRIM(employee_data!V1094)</f>
        <v>76669</v>
      </c>
      <c r="W1094" t="str">
        <f>TRIM(PROPER(employee_data!W1094))</f>
        <v>Asian</v>
      </c>
      <c r="X1094" t="str">
        <f>TRIM(PROPER(employee_data!X1094))</f>
        <v>Single</v>
      </c>
      <c r="Y1094" t="str">
        <f>TRIM(PROPER(employee_data!Y1094))</f>
        <v>Fully Meets</v>
      </c>
      <c r="Z1094" s="4">
        <v>3</v>
      </c>
    </row>
    <row r="1095" spans="1:26" x14ac:dyDescent="0.25">
      <c r="A1095" t="str">
        <f>TRIM(employee_data!A1095)</f>
        <v>1520</v>
      </c>
      <c r="B1095" t="str">
        <f>TRIM(PROPER(employee_data!B1095))</f>
        <v>Lilianna</v>
      </c>
      <c r="C1095" t="str">
        <f>TRIM(PROPER(employee_data!C1095))</f>
        <v>Colon</v>
      </c>
      <c r="D1095" s="2">
        <f>DATEVALUE(TEXT(employee_data!D1095,"dd/mm/yyyy"))</f>
        <v>44067</v>
      </c>
      <c r="E1095" s="2">
        <f>IFERROR(DATEVALUE(TEXT(employee_data!E1095,"dd/mm/yyyy")),TRIM(""))</f>
        <v>44983</v>
      </c>
      <c r="F1095" t="str">
        <f>TRIM(employee_data!F1095)</f>
        <v>Production Technician I</v>
      </c>
      <c r="G1095" t="str">
        <f>TRIM(PROPER(employee_data!G1095))</f>
        <v>Timothy Anthony</v>
      </c>
      <c r="H1095" t="str">
        <f>TRIM(employee_data!H1095)</f>
        <v>lilianna.colon@bilearner.com</v>
      </c>
      <c r="I1095" t="str">
        <f>TRIM(UPPER(employee_data!I1095))</f>
        <v>CCDR</v>
      </c>
      <c r="J1095" t="str">
        <f>TRIM(PROPER(employee_data!J1095))</f>
        <v>Active</v>
      </c>
      <c r="K1095" t="str">
        <f>TRIM(PROPER(employee_data!K1095))</f>
        <v>Full-Time</v>
      </c>
      <c r="L1095" t="str">
        <f>TRIM(PROPER(employee_data!L1095))</f>
        <v>Zone A</v>
      </c>
      <c r="M1095" t="str">
        <f>TRIM(PROPER(employee_data!M1095))</f>
        <v>Full-Time</v>
      </c>
      <c r="N1095" t="str">
        <f>TRIM(PROPER(employee_data!N1095))</f>
        <v>Involuntary</v>
      </c>
      <c r="O1095" t="str">
        <f>TRIM(employee_data!O1095)</f>
        <v>Onto fall east employee record.</v>
      </c>
      <c r="P1095" t="str">
        <f>TRIM(PROPER(employee_data!P1095))</f>
        <v>Production</v>
      </c>
      <c r="Q1095" t="str">
        <f>TRIM(PROPER(employee_data!Q1095))</f>
        <v>Sales &amp; Marketing</v>
      </c>
      <c r="R1095" s="2">
        <f>DATEVALUE(TEXT(employee_data!R1095,"dd/mm/yyyy"))</f>
        <v>27945</v>
      </c>
      <c r="S1095" t="str">
        <f>TRIM(UPPER(employee_data!S1095))</f>
        <v>MA</v>
      </c>
      <c r="T1095" t="str">
        <f>TRIM(PROPER(employee_data!T1095))</f>
        <v>Vp</v>
      </c>
      <c r="U1095" t="str">
        <f>TRIM(PROPER(employee_data!U1095))</f>
        <v>Female</v>
      </c>
      <c r="V1095" t="str">
        <f>TRIM(employee_data!V1095)</f>
        <v>34189</v>
      </c>
      <c r="W1095" t="str">
        <f>TRIM(PROPER(employee_data!W1095))</f>
        <v>White</v>
      </c>
      <c r="X1095" t="str">
        <f>TRIM(PROPER(employee_data!X1095))</f>
        <v>Divorced</v>
      </c>
      <c r="Y1095" t="str">
        <f>TRIM(PROPER(employee_data!Y1095))</f>
        <v>Fully Meets</v>
      </c>
      <c r="Z1095" s="4">
        <v>3</v>
      </c>
    </row>
    <row r="1096" spans="1:26" x14ac:dyDescent="0.25">
      <c r="A1096" t="str">
        <f>TRIM(employee_data!A1096)</f>
        <v>1521</v>
      </c>
      <c r="B1096" t="str">
        <f>TRIM(PROPER(employee_data!B1096))</f>
        <v>Chaim</v>
      </c>
      <c r="C1096" t="str">
        <f>TRIM(PROPER(employee_data!C1096))</f>
        <v>Patrick</v>
      </c>
      <c r="D1096" s="2">
        <f>DATEVALUE(TEXT(employee_data!D1096,"dd/mm/yyyy"))</f>
        <v>44173</v>
      </c>
      <c r="E1096" s="2">
        <f>IFERROR(DATEVALUE(TEXT(employee_data!E1096,"dd/mm/yyyy")),TRIM(""))</f>
        <v>44446</v>
      </c>
      <c r="F1096" t="str">
        <f>TRIM(employee_data!F1096)</f>
        <v>Production Technician I</v>
      </c>
      <c r="G1096" t="str">
        <f>TRIM(PROPER(employee_data!G1096))</f>
        <v>Jackie Poole</v>
      </c>
      <c r="H1096" t="str">
        <f>TRIM(employee_data!H1096)</f>
        <v>chaim.patrick@bilearner.com</v>
      </c>
      <c r="I1096" t="str">
        <f>TRIM(UPPER(employee_data!I1096))</f>
        <v>SVG</v>
      </c>
      <c r="J1096" t="str">
        <f>TRIM(PROPER(employee_data!J1096))</f>
        <v>Active</v>
      </c>
      <c r="K1096" t="str">
        <f>TRIM(PROPER(employee_data!K1096))</f>
        <v>Contract</v>
      </c>
      <c r="L1096" t="str">
        <f>TRIM(PROPER(employee_data!L1096))</f>
        <v>Zone B</v>
      </c>
      <c r="M1096" t="str">
        <f>TRIM(PROPER(employee_data!M1096))</f>
        <v>Temporary</v>
      </c>
      <c r="N1096" t="str">
        <f>TRIM(PROPER(employee_data!N1096))</f>
        <v>Voluntary</v>
      </c>
      <c r="O1096" t="str">
        <f>TRIM(employee_data!O1096)</f>
        <v>Material agency modern degree general.</v>
      </c>
      <c r="P1096" t="str">
        <f>TRIM(PROPER(employee_data!P1096))</f>
        <v>Production</v>
      </c>
      <c r="Q1096" t="str">
        <f>TRIM(PROPER(employee_data!Q1096))</f>
        <v>Wireline Construction</v>
      </c>
      <c r="R1096" s="2">
        <f>DATEVALUE(TEXT(employee_data!R1096,"dd/mm/yyyy"))</f>
        <v>32978</v>
      </c>
      <c r="S1096" t="str">
        <f>TRIM(UPPER(employee_data!S1096))</f>
        <v>MA</v>
      </c>
      <c r="T1096" t="str">
        <f>TRIM(PROPER(employee_data!T1096))</f>
        <v>Groundman</v>
      </c>
      <c r="U1096" t="str">
        <f>TRIM(PROPER(employee_data!U1096))</f>
        <v>Male</v>
      </c>
      <c r="V1096" t="str">
        <f>TRIM(employee_data!V1096)</f>
        <v>16162</v>
      </c>
      <c r="W1096" t="str">
        <f>TRIM(PROPER(employee_data!W1096))</f>
        <v>Black</v>
      </c>
      <c r="X1096" t="str">
        <f>TRIM(PROPER(employee_data!X1096))</f>
        <v>Single</v>
      </c>
      <c r="Y1096" t="str">
        <f>TRIM(PROPER(employee_data!Y1096))</f>
        <v>Needs Improvement</v>
      </c>
      <c r="Z1096" s="4">
        <v>3</v>
      </c>
    </row>
    <row r="1097" spans="1:26" x14ac:dyDescent="0.25">
      <c r="A1097" t="str">
        <f>TRIM(employee_data!A1097)</f>
        <v>1522</v>
      </c>
      <c r="B1097" t="str">
        <f>TRIM(PROPER(employee_data!B1097))</f>
        <v>Amara</v>
      </c>
      <c r="C1097" t="str">
        <f>TRIM(PROPER(employee_data!C1097))</f>
        <v>Castillo</v>
      </c>
      <c r="D1097" s="2">
        <f>DATEVALUE(TEXT(employee_data!D1097,"dd/mm/yyyy"))</f>
        <v>44242</v>
      </c>
      <c r="E1097" s="2" t="str">
        <f>IFERROR(DATEVALUE(TEXT(employee_data!E1097,"dd/mm/yyyy")),TRIM(""))</f>
        <v/>
      </c>
      <c r="F1097" t="str">
        <f>TRIM(employee_data!F1097)</f>
        <v>Production Technician I</v>
      </c>
      <c r="G1097" t="str">
        <f>TRIM(PROPER(employee_data!G1097))</f>
        <v>Dr. Daisy James</v>
      </c>
      <c r="H1097" t="str">
        <f>TRIM(employee_data!H1097)</f>
        <v>amara.castillo@bilearner.com</v>
      </c>
      <c r="I1097" t="str">
        <f>TRIM(UPPER(employee_data!I1097))</f>
        <v>EW</v>
      </c>
      <c r="J1097" t="str">
        <f>TRIM(PROPER(employee_data!J1097))</f>
        <v>Active</v>
      </c>
      <c r="K1097" t="str">
        <f>TRIM(PROPER(employee_data!K1097))</f>
        <v>Full-Time</v>
      </c>
      <c r="L1097" t="str">
        <f>TRIM(PROPER(employee_data!L1097))</f>
        <v>Zone B</v>
      </c>
      <c r="M1097" t="str">
        <f>TRIM(PROPER(employee_data!M1097))</f>
        <v>Full-Time</v>
      </c>
      <c r="N1097" t="str">
        <f>TRIM(PROPER(employee_data!N1097))</f>
        <v>Unk</v>
      </c>
      <c r="O1097" t="str">
        <f>TRIM(employee_data!O1097)</f>
        <v/>
      </c>
      <c r="P1097" t="str">
        <f>TRIM(PROPER(employee_data!P1097))</f>
        <v>Production</v>
      </c>
      <c r="Q1097" t="str">
        <f>TRIM(PROPER(employee_data!Q1097))</f>
        <v>Field Operations</v>
      </c>
      <c r="R1097" s="2">
        <f>DATEVALUE(TEXT(employee_data!R1097,"dd/mm/yyyy"))</f>
        <v>15942</v>
      </c>
      <c r="S1097" t="str">
        <f>TRIM(UPPER(employee_data!S1097))</f>
        <v>MA</v>
      </c>
      <c r="T1097" t="str">
        <f>TRIM(PROPER(employee_data!T1097))</f>
        <v>Operator</v>
      </c>
      <c r="U1097" t="str">
        <f>TRIM(PROPER(employee_data!U1097))</f>
        <v>Male</v>
      </c>
      <c r="V1097" t="str">
        <f>TRIM(employee_data!V1097)</f>
        <v>49777</v>
      </c>
      <c r="W1097" t="str">
        <f>TRIM(PROPER(employee_data!W1097))</f>
        <v>Hispanic</v>
      </c>
      <c r="X1097" t="str">
        <f>TRIM(PROPER(employee_data!X1097))</f>
        <v>Married</v>
      </c>
      <c r="Y1097" t="str">
        <f>TRIM(PROPER(employee_data!Y1097))</f>
        <v>Fully Meets</v>
      </c>
      <c r="Z1097" s="4">
        <v>3</v>
      </c>
    </row>
    <row r="1098" spans="1:26" x14ac:dyDescent="0.25">
      <c r="A1098" t="str">
        <f>TRIM(employee_data!A1098)</f>
        <v>1523</v>
      </c>
      <c r="B1098" t="str">
        <f>TRIM(PROPER(employee_data!B1098))</f>
        <v>Joel</v>
      </c>
      <c r="C1098" t="str">
        <f>TRIM(PROPER(employee_data!C1098))</f>
        <v>Eaton</v>
      </c>
      <c r="D1098" s="2">
        <f>DATEVALUE(TEXT(employee_data!D1098,"dd/mm/yyyy"))</f>
        <v>44089</v>
      </c>
      <c r="E1098" s="2">
        <f>IFERROR(DATEVALUE(TEXT(employee_data!E1098,"dd/mm/yyyy")),TRIM(""))</f>
        <v>45101</v>
      </c>
      <c r="F1098" t="str">
        <f>TRIM(employee_data!F1098)</f>
        <v>Production Technician I</v>
      </c>
      <c r="G1098" t="str">
        <f>TRIM(PROPER(employee_data!G1098))</f>
        <v>Amber Gutierrez</v>
      </c>
      <c r="H1098" t="str">
        <f>TRIM(employee_data!H1098)</f>
        <v>joel.eaton@bilearner.com</v>
      </c>
      <c r="I1098" t="str">
        <f>TRIM(UPPER(employee_data!I1098))</f>
        <v>MSC</v>
      </c>
      <c r="J1098" t="str">
        <f>TRIM(PROPER(employee_data!J1098))</f>
        <v>Active</v>
      </c>
      <c r="K1098" t="str">
        <f>TRIM(PROPER(employee_data!K1098))</f>
        <v>Contract</v>
      </c>
      <c r="L1098" t="str">
        <f>TRIM(PROPER(employee_data!L1098))</f>
        <v>Zone B</v>
      </c>
      <c r="M1098" t="str">
        <f>TRIM(PROPER(employee_data!M1098))</f>
        <v>Full-Time</v>
      </c>
      <c r="N1098" t="str">
        <f>TRIM(PROPER(employee_data!N1098))</f>
        <v>Involuntary</v>
      </c>
      <c r="O1098" t="str">
        <f>TRIM(employee_data!O1098)</f>
        <v>Key because while father.</v>
      </c>
      <c r="P1098" t="str">
        <f>TRIM(PROPER(employee_data!P1098))</f>
        <v>Production</v>
      </c>
      <c r="Q1098" t="str">
        <f>TRIM(PROPER(employee_data!Q1098))</f>
        <v>People Services</v>
      </c>
      <c r="R1098" s="2">
        <f>DATEVALUE(TEXT(employee_data!R1098,"dd/mm/yyyy"))</f>
        <v>26083</v>
      </c>
      <c r="S1098" t="str">
        <f>TRIM(UPPER(employee_data!S1098))</f>
        <v>MA</v>
      </c>
      <c r="T1098" t="str">
        <f>TRIM(PROPER(employee_data!T1098))</f>
        <v>Director</v>
      </c>
      <c r="U1098" t="str">
        <f>TRIM(PROPER(employee_data!U1098))</f>
        <v>Male</v>
      </c>
      <c r="V1098" t="str">
        <f>TRIM(employee_data!V1098)</f>
        <v>18628</v>
      </c>
      <c r="W1098" t="str">
        <f>TRIM(PROPER(employee_data!W1098))</f>
        <v>Other</v>
      </c>
      <c r="X1098" t="str">
        <f>TRIM(PROPER(employee_data!X1098))</f>
        <v>Married</v>
      </c>
      <c r="Y1098" t="str">
        <f>TRIM(PROPER(employee_data!Y1098))</f>
        <v>Fully Meets</v>
      </c>
      <c r="Z1098" s="4">
        <v>3</v>
      </c>
    </row>
    <row r="1099" spans="1:26" x14ac:dyDescent="0.25">
      <c r="A1099" t="str">
        <f>TRIM(employee_data!A1099)</f>
        <v>1524</v>
      </c>
      <c r="B1099" t="str">
        <f>TRIM(PROPER(employee_data!B1099))</f>
        <v>Priscilla</v>
      </c>
      <c r="C1099" t="str">
        <f>TRIM(PROPER(employee_data!C1099))</f>
        <v>Walters</v>
      </c>
      <c r="D1099" s="2">
        <f>DATEVALUE(TEXT(employee_data!D1099,"dd/mm/yyyy"))</f>
        <v>45001</v>
      </c>
      <c r="E1099" s="2" t="str">
        <f>IFERROR(DATEVALUE(TEXT(employee_data!E1099,"dd/mm/yyyy")),TRIM(""))</f>
        <v/>
      </c>
      <c r="F1099" t="str">
        <f>TRIM(employee_data!F1099)</f>
        <v>Production Technician I</v>
      </c>
      <c r="G1099" t="str">
        <f>TRIM(PROPER(employee_data!G1099))</f>
        <v>Johnny Simpson</v>
      </c>
      <c r="H1099" t="str">
        <f>TRIM(employee_data!H1099)</f>
        <v>priscilla.walters@bilearner.com</v>
      </c>
      <c r="I1099" t="str">
        <f>TRIM(UPPER(employee_data!I1099))</f>
        <v>TNS</v>
      </c>
      <c r="J1099" t="str">
        <f>TRIM(PROPER(employee_data!J1099))</f>
        <v>Active</v>
      </c>
      <c r="K1099" t="str">
        <f>TRIM(PROPER(employee_data!K1099))</f>
        <v>Full-Time</v>
      </c>
      <c r="L1099" t="str">
        <f>TRIM(PROPER(employee_data!L1099))</f>
        <v>Zone A</v>
      </c>
      <c r="M1099" t="str">
        <f>TRIM(PROPER(employee_data!M1099))</f>
        <v>Temporary</v>
      </c>
      <c r="N1099" t="str">
        <f>TRIM(PROPER(employee_data!N1099))</f>
        <v>Unk</v>
      </c>
      <c r="O1099" t="str">
        <f>TRIM(employee_data!O1099)</f>
        <v/>
      </c>
      <c r="P1099" t="str">
        <f>TRIM(PROPER(employee_data!P1099))</f>
        <v>Production</v>
      </c>
      <c r="Q1099" t="str">
        <f>TRIM(PROPER(employee_data!Q1099))</f>
        <v>Engineers</v>
      </c>
      <c r="R1099" s="2">
        <f>DATEVALUE(TEXT(employee_data!R1099,"dd/mm/yyyy"))</f>
        <v>27527</v>
      </c>
      <c r="S1099" t="str">
        <f>TRIM(UPPER(employee_data!S1099))</f>
        <v>MA</v>
      </c>
      <c r="T1099" t="str">
        <f>TRIM(PROPER(employee_data!T1099))</f>
        <v>Engineer</v>
      </c>
      <c r="U1099" t="str">
        <f>TRIM(PROPER(employee_data!U1099))</f>
        <v>Female</v>
      </c>
      <c r="V1099" t="str">
        <f>TRIM(employee_data!V1099)</f>
        <v>5112</v>
      </c>
      <c r="W1099" t="str">
        <f>TRIM(PROPER(employee_data!W1099))</f>
        <v>Other</v>
      </c>
      <c r="X1099" t="str">
        <f>TRIM(PROPER(employee_data!X1099))</f>
        <v>Single</v>
      </c>
      <c r="Y1099" t="str">
        <f>TRIM(PROPER(employee_data!Y1099))</f>
        <v>Fully Meets</v>
      </c>
      <c r="Z1099" s="4">
        <v>3</v>
      </c>
    </row>
    <row r="1100" spans="1:26" x14ac:dyDescent="0.25">
      <c r="A1100" t="str">
        <f>TRIM(employee_data!A1100)</f>
        <v>1525</v>
      </c>
      <c r="B1100" t="str">
        <f>TRIM(PROPER(employee_data!B1100))</f>
        <v>Nehemiah</v>
      </c>
      <c r="C1100" t="str">
        <f>TRIM(PROPER(employee_data!C1100))</f>
        <v>Leach</v>
      </c>
      <c r="D1100" s="2">
        <f>DATEVALUE(TEXT(employee_data!D1100,"dd/mm/yyyy"))</f>
        <v>44514</v>
      </c>
      <c r="E1100" s="2">
        <f>IFERROR(DATEVALUE(TEXT(employee_data!E1100,"dd/mm/yyyy")),TRIM(""))</f>
        <v>44841</v>
      </c>
      <c r="F1100" t="str">
        <f>TRIM(employee_data!F1100)</f>
        <v>Production Technician I</v>
      </c>
      <c r="G1100" t="str">
        <f>TRIM(PROPER(employee_data!G1100))</f>
        <v>Ashley Padilla</v>
      </c>
      <c r="H1100" t="str">
        <f>TRIM(employee_data!H1100)</f>
        <v>nehemiah.leach@bilearner.com</v>
      </c>
      <c r="I1100" t="str">
        <f>TRIM(UPPER(employee_data!I1100))</f>
        <v>BPC</v>
      </c>
      <c r="J1100" t="str">
        <f>TRIM(PROPER(employee_data!J1100))</f>
        <v>Active</v>
      </c>
      <c r="K1100" t="str">
        <f>TRIM(PROPER(employee_data!K1100))</f>
        <v>Full-Time</v>
      </c>
      <c r="L1100" t="str">
        <f>TRIM(PROPER(employee_data!L1100))</f>
        <v>Zone B</v>
      </c>
      <c r="M1100" t="str">
        <f>TRIM(PROPER(employee_data!M1100))</f>
        <v>Temporary</v>
      </c>
      <c r="N1100" t="str">
        <f>TRIM(PROPER(employee_data!N1100))</f>
        <v>Involuntary</v>
      </c>
      <c r="O1100" t="str">
        <f>TRIM(employee_data!O1100)</f>
        <v>System less wrong.</v>
      </c>
      <c r="P1100" t="str">
        <f>TRIM(PROPER(employee_data!P1100))</f>
        <v>Production</v>
      </c>
      <c r="Q1100" t="str">
        <f>TRIM(PROPER(employee_data!Q1100))</f>
        <v>General - Con</v>
      </c>
      <c r="R1100" s="2">
        <f>DATEVALUE(TEXT(employee_data!R1100,"dd/mm/yyyy"))</f>
        <v>17271</v>
      </c>
      <c r="S1100" t="str">
        <f>TRIM(UPPER(employee_data!S1100))</f>
        <v>MA</v>
      </c>
      <c r="T1100" t="str">
        <f>TRIM(PROPER(employee_data!T1100))</f>
        <v>Laborer</v>
      </c>
      <c r="U1100" t="str">
        <f>TRIM(PROPER(employee_data!U1100))</f>
        <v>Female</v>
      </c>
      <c r="V1100" t="str">
        <f>TRIM(employee_data!V1100)</f>
        <v>42288</v>
      </c>
      <c r="W1100" t="str">
        <f>TRIM(PROPER(employee_data!W1100))</f>
        <v>Asian</v>
      </c>
      <c r="X1100" t="str">
        <f>TRIM(PROPER(employee_data!X1100))</f>
        <v>Widowed</v>
      </c>
      <c r="Y1100" t="str">
        <f>TRIM(PROPER(employee_data!Y1100))</f>
        <v>Needs Improvement</v>
      </c>
      <c r="Z1100" s="4">
        <v>3</v>
      </c>
    </row>
    <row r="1101" spans="1:26" x14ac:dyDescent="0.25">
      <c r="A1101" t="str">
        <f>TRIM(employee_data!A1101)</f>
        <v>1526</v>
      </c>
      <c r="B1101" t="str">
        <f>TRIM(PROPER(employee_data!B1101))</f>
        <v>Ashtyn</v>
      </c>
      <c r="C1101" t="str">
        <f>TRIM(PROPER(employee_data!C1101))</f>
        <v>Huynh</v>
      </c>
      <c r="D1101" s="2">
        <f>DATEVALUE(TEXT(employee_data!D1101,"dd/mm/yyyy"))</f>
        <v>44309</v>
      </c>
      <c r="E1101" s="2" t="str">
        <f>IFERROR(DATEVALUE(TEXT(employee_data!E1101,"dd/mm/yyyy")),TRIM(""))</f>
        <v/>
      </c>
      <c r="F1101" t="str">
        <f>TRIM(employee_data!F1101)</f>
        <v>Production Technician I</v>
      </c>
      <c r="G1101" t="str">
        <f>TRIM(PROPER(employee_data!G1101))</f>
        <v>Seth Parks</v>
      </c>
      <c r="H1101" t="str">
        <f>TRIM(employee_data!H1101)</f>
        <v>ashtyn.huynh@bilearner.com</v>
      </c>
      <c r="I1101" t="str">
        <f>TRIM(UPPER(employee_data!I1101))</f>
        <v>CCDR</v>
      </c>
      <c r="J1101" t="str">
        <f>TRIM(PROPER(employee_data!J1101))</f>
        <v>Active</v>
      </c>
      <c r="K1101" t="str">
        <f>TRIM(PROPER(employee_data!K1101))</f>
        <v>Contract</v>
      </c>
      <c r="L1101" t="str">
        <f>TRIM(PROPER(employee_data!L1101))</f>
        <v>Zone B</v>
      </c>
      <c r="M1101" t="str">
        <f>TRIM(PROPER(employee_data!M1101))</f>
        <v>Full-Time</v>
      </c>
      <c r="N1101" t="str">
        <f>TRIM(PROPER(employee_data!N1101))</f>
        <v>Unk</v>
      </c>
      <c r="O1101" t="str">
        <f>TRIM(employee_data!O1101)</f>
        <v/>
      </c>
      <c r="P1101" t="str">
        <f>TRIM(PROPER(employee_data!P1101))</f>
        <v>Production</v>
      </c>
      <c r="Q1101" t="str">
        <f>TRIM(PROPER(employee_data!Q1101))</f>
        <v>Field Operations</v>
      </c>
      <c r="R1101" s="2">
        <f>DATEVALUE(TEXT(employee_data!R1101,"dd/mm/yyyy"))</f>
        <v>31871</v>
      </c>
      <c r="S1101" t="str">
        <f>TRIM(UPPER(employee_data!S1101))</f>
        <v>MA</v>
      </c>
      <c r="T1101" t="str">
        <f>TRIM(PROPER(employee_data!T1101))</f>
        <v>Foreman</v>
      </c>
      <c r="U1101" t="str">
        <f>TRIM(PROPER(employee_data!U1101))</f>
        <v>Female</v>
      </c>
      <c r="V1101" t="str">
        <f>TRIM(employee_data!V1101)</f>
        <v>13579</v>
      </c>
      <c r="W1101" t="str">
        <f>TRIM(PROPER(employee_data!W1101))</f>
        <v>Other</v>
      </c>
      <c r="X1101" t="str">
        <f>TRIM(PROPER(employee_data!X1101))</f>
        <v>Divorced</v>
      </c>
      <c r="Y1101" t="str">
        <f>TRIM(PROPER(employee_data!Y1101))</f>
        <v>Fully Meets</v>
      </c>
      <c r="Z1101" s="4">
        <v>3</v>
      </c>
    </row>
    <row r="1102" spans="1:26" x14ac:dyDescent="0.25">
      <c r="A1102" t="str">
        <f>TRIM(employee_data!A1102)</f>
        <v>1527</v>
      </c>
      <c r="B1102" t="str">
        <f>TRIM(PROPER(employee_data!B1102))</f>
        <v>Tristen</v>
      </c>
      <c r="C1102" t="str">
        <f>TRIM(PROPER(employee_data!C1102))</f>
        <v>Reed</v>
      </c>
      <c r="D1102" s="2">
        <f>DATEVALUE(TEXT(employee_data!D1102,"dd/mm/yyyy"))</f>
        <v>44717</v>
      </c>
      <c r="E1102" s="2">
        <f>IFERROR(DATEVALUE(TEXT(employee_data!E1102,"dd/mm/yyyy")),TRIM(""))</f>
        <v>44799</v>
      </c>
      <c r="F1102" t="str">
        <f>TRIM(employee_data!F1102)</f>
        <v>Production Technician I</v>
      </c>
      <c r="G1102" t="str">
        <f>TRIM(PROPER(employee_data!G1102))</f>
        <v>Timothy Robbins</v>
      </c>
      <c r="H1102" t="str">
        <f>TRIM(employee_data!H1102)</f>
        <v>tristen.reed@bilearner.com</v>
      </c>
      <c r="I1102" t="str">
        <f>TRIM(UPPER(employee_data!I1102))</f>
        <v>EW</v>
      </c>
      <c r="J1102" t="str">
        <f>TRIM(PROPER(employee_data!J1102))</f>
        <v>Active</v>
      </c>
      <c r="K1102" t="str">
        <f>TRIM(PROPER(employee_data!K1102))</f>
        <v>Part-Time</v>
      </c>
      <c r="L1102" t="str">
        <f>TRIM(PROPER(employee_data!L1102))</f>
        <v>Zone A</v>
      </c>
      <c r="M1102" t="str">
        <f>TRIM(PROPER(employee_data!M1102))</f>
        <v>Full-Time</v>
      </c>
      <c r="N1102" t="str">
        <f>TRIM(PROPER(employee_data!N1102))</f>
        <v>Voluntary</v>
      </c>
      <c r="O1102" t="str">
        <f>TRIM(employee_data!O1102)</f>
        <v>Career unit oil always without bag its.</v>
      </c>
      <c r="P1102" t="str">
        <f>TRIM(PROPER(employee_data!P1102))</f>
        <v>Production</v>
      </c>
      <c r="Q1102" t="str">
        <f>TRIM(PROPER(employee_data!Q1102))</f>
        <v>Engineers</v>
      </c>
      <c r="R1102" s="2">
        <f>DATEVALUE(TEXT(employee_data!R1102,"dd/mm/yyyy"))</f>
        <v>29293</v>
      </c>
      <c r="S1102" t="str">
        <f>TRIM(UPPER(employee_data!S1102))</f>
        <v>MA</v>
      </c>
      <c r="T1102" t="str">
        <f>TRIM(PROPER(employee_data!T1102))</f>
        <v>Engineer</v>
      </c>
      <c r="U1102" t="str">
        <f>TRIM(PROPER(employee_data!U1102))</f>
        <v>Female</v>
      </c>
      <c r="V1102" t="str">
        <f>TRIM(employee_data!V1102)</f>
        <v>39855</v>
      </c>
      <c r="W1102" t="str">
        <f>TRIM(PROPER(employee_data!W1102))</f>
        <v>Asian</v>
      </c>
      <c r="X1102" t="str">
        <f>TRIM(PROPER(employee_data!X1102))</f>
        <v>Widowed</v>
      </c>
      <c r="Y1102" t="str">
        <f>TRIM(PROPER(employee_data!Y1102))</f>
        <v>Fully Meets</v>
      </c>
      <c r="Z1102" s="4">
        <v>3</v>
      </c>
    </row>
    <row r="1103" spans="1:26" x14ac:dyDescent="0.25">
      <c r="A1103" t="str">
        <f>TRIM(employee_data!A1103)</f>
        <v>1528</v>
      </c>
      <c r="B1103" t="str">
        <f>TRIM(PROPER(employee_data!B1103))</f>
        <v>Braedon</v>
      </c>
      <c r="C1103" t="str">
        <f>TRIM(PROPER(employee_data!C1103))</f>
        <v>Chandler</v>
      </c>
      <c r="D1103" s="2">
        <f>DATEVALUE(TEXT(employee_data!D1103,"dd/mm/yyyy"))</f>
        <v>44884</v>
      </c>
      <c r="E1103" s="2" t="str">
        <f>IFERROR(DATEVALUE(TEXT(employee_data!E1103,"dd/mm/yyyy")),TRIM(""))</f>
        <v/>
      </c>
      <c r="F1103" t="str">
        <f>TRIM(employee_data!F1103)</f>
        <v>Production Technician I</v>
      </c>
      <c r="G1103" t="str">
        <f>TRIM(PROPER(employee_data!G1103))</f>
        <v>Troy Moore</v>
      </c>
      <c r="H1103" t="str">
        <f>TRIM(employee_data!H1103)</f>
        <v>braedon.chandler@bilearner.com</v>
      </c>
      <c r="I1103" t="str">
        <f>TRIM(UPPER(employee_data!I1103))</f>
        <v>MSC</v>
      </c>
      <c r="J1103" t="str">
        <f>TRIM(PROPER(employee_data!J1103))</f>
        <v>Active</v>
      </c>
      <c r="K1103" t="str">
        <f>TRIM(PROPER(employee_data!K1103))</f>
        <v>Part-Time</v>
      </c>
      <c r="L1103" t="str">
        <f>TRIM(PROPER(employee_data!L1103))</f>
        <v>Zone A</v>
      </c>
      <c r="M1103" t="str">
        <f>TRIM(PROPER(employee_data!M1103))</f>
        <v>Part-Time</v>
      </c>
      <c r="N1103" t="str">
        <f>TRIM(PROPER(employee_data!N1103))</f>
        <v>Unk</v>
      </c>
      <c r="O1103" t="str">
        <f>TRIM(employee_data!O1103)</f>
        <v/>
      </c>
      <c r="P1103" t="str">
        <f>TRIM(PROPER(employee_data!P1103))</f>
        <v>Production</v>
      </c>
      <c r="Q1103" t="str">
        <f>TRIM(PROPER(employee_data!Q1103))</f>
        <v>Field Operations</v>
      </c>
      <c r="R1103" s="2">
        <f>DATEVALUE(TEXT(employee_data!R1103,"dd/mm/yyyy"))</f>
        <v>19690</v>
      </c>
      <c r="S1103" t="str">
        <f>TRIM(UPPER(employee_data!S1103))</f>
        <v>MA</v>
      </c>
      <c r="T1103" t="str">
        <f>TRIM(PROPER(employee_data!T1103))</f>
        <v>Laborer</v>
      </c>
      <c r="U1103" t="str">
        <f>TRIM(PROPER(employee_data!U1103))</f>
        <v>Female</v>
      </c>
      <c r="V1103" t="str">
        <f>TRIM(employee_data!V1103)</f>
        <v>47571</v>
      </c>
      <c r="W1103" t="str">
        <f>TRIM(PROPER(employee_data!W1103))</f>
        <v>Asian</v>
      </c>
      <c r="X1103" t="str">
        <f>TRIM(PROPER(employee_data!X1103))</f>
        <v>Widowed</v>
      </c>
      <c r="Y1103" t="str">
        <f>TRIM(PROPER(employee_data!Y1103))</f>
        <v>Fully Meets</v>
      </c>
      <c r="Z1103" s="4">
        <v>3</v>
      </c>
    </row>
    <row r="1104" spans="1:26" x14ac:dyDescent="0.25">
      <c r="A1104" t="str">
        <f>TRIM(employee_data!A1104)</f>
        <v>1529</v>
      </c>
      <c r="B1104" t="str">
        <f>TRIM(PROPER(employee_data!B1104))</f>
        <v>Nikolas</v>
      </c>
      <c r="C1104" t="str">
        <f>TRIM(PROPER(employee_data!C1104))</f>
        <v>Hancock</v>
      </c>
      <c r="D1104" s="2">
        <f>DATEVALUE(TEXT(employee_data!D1104,"dd/mm/yyyy"))</f>
        <v>45030</v>
      </c>
      <c r="E1104" s="2" t="str">
        <f>IFERROR(DATEVALUE(TEXT(employee_data!E1104,"dd/mm/yyyy")),TRIM(""))</f>
        <v/>
      </c>
      <c r="F1104" t="str">
        <f>TRIM(employee_data!F1104)</f>
        <v>Production Technician I</v>
      </c>
      <c r="G1104" t="str">
        <f>TRIM(PROPER(employee_data!G1104))</f>
        <v>Dale Morgan</v>
      </c>
      <c r="H1104" t="str">
        <f>TRIM(employee_data!H1104)</f>
        <v>nikolas.hancock@bilearner.com</v>
      </c>
      <c r="I1104" t="str">
        <f>TRIM(UPPER(employee_data!I1104))</f>
        <v>NEL</v>
      </c>
      <c r="J1104" t="str">
        <f>TRIM(PROPER(employee_data!J1104))</f>
        <v>Active</v>
      </c>
      <c r="K1104" t="str">
        <f>TRIM(PROPER(employee_data!K1104))</f>
        <v>Full-Time</v>
      </c>
      <c r="L1104" t="str">
        <f>TRIM(PROPER(employee_data!L1104))</f>
        <v>Zone C</v>
      </c>
      <c r="M1104" t="str">
        <f>TRIM(PROPER(employee_data!M1104))</f>
        <v>Part-Time</v>
      </c>
      <c r="N1104" t="str">
        <f>TRIM(PROPER(employee_data!N1104))</f>
        <v>Unk</v>
      </c>
      <c r="O1104" t="str">
        <f>TRIM(employee_data!O1104)</f>
        <v/>
      </c>
      <c r="P1104" t="str">
        <f>TRIM(PROPER(employee_data!P1104))</f>
        <v>Production</v>
      </c>
      <c r="Q1104" t="str">
        <f>TRIM(PROPER(employee_data!Q1104))</f>
        <v>Field Operations</v>
      </c>
      <c r="R1104" s="2">
        <f>DATEVALUE(TEXT(employee_data!R1104,"dd/mm/yyyy"))</f>
        <v>27237</v>
      </c>
      <c r="S1104" t="str">
        <f>TRIM(UPPER(employee_data!S1104))</f>
        <v>MA</v>
      </c>
      <c r="T1104" t="str">
        <f>TRIM(PROPER(employee_data!T1104))</f>
        <v>Laborer</v>
      </c>
      <c r="U1104" t="str">
        <f>TRIM(PROPER(employee_data!U1104))</f>
        <v>Female</v>
      </c>
      <c r="V1104" t="str">
        <f>TRIM(employee_data!V1104)</f>
        <v>90069</v>
      </c>
      <c r="W1104" t="str">
        <f>TRIM(PROPER(employee_data!W1104))</f>
        <v>Hispanic</v>
      </c>
      <c r="X1104" t="str">
        <f>TRIM(PROPER(employee_data!X1104))</f>
        <v>Married</v>
      </c>
      <c r="Y1104" t="str">
        <f>TRIM(PROPER(employee_data!Y1104))</f>
        <v>Fully Meets</v>
      </c>
      <c r="Z1104" s="4">
        <v>3</v>
      </c>
    </row>
    <row r="1105" spans="1:26" x14ac:dyDescent="0.25">
      <c r="A1105" t="str">
        <f>TRIM(employee_data!A1105)</f>
        <v>1530</v>
      </c>
      <c r="B1105" t="str">
        <f>TRIM(PROPER(employee_data!B1105))</f>
        <v>Demetrius</v>
      </c>
      <c r="C1105" t="str">
        <f>TRIM(PROPER(employee_data!C1105))</f>
        <v>Sanders</v>
      </c>
      <c r="D1105" s="2">
        <f>DATEVALUE(TEXT(employee_data!D1105,"dd/mm/yyyy"))</f>
        <v>44908</v>
      </c>
      <c r="E1105" s="2" t="str">
        <f>IFERROR(DATEVALUE(TEXT(employee_data!E1105,"dd/mm/yyyy")),TRIM(""))</f>
        <v/>
      </c>
      <c r="F1105" t="str">
        <f>TRIM(employee_data!F1105)</f>
        <v>Production Technician I</v>
      </c>
      <c r="G1105" t="str">
        <f>TRIM(PROPER(employee_data!G1105))</f>
        <v>Melissa Carlson</v>
      </c>
      <c r="H1105" t="str">
        <f>TRIM(employee_data!H1105)</f>
        <v>demetrius.sanders@bilearner.com</v>
      </c>
      <c r="I1105" t="str">
        <f>TRIM(UPPER(employee_data!I1105))</f>
        <v>PL</v>
      </c>
      <c r="J1105" t="str">
        <f>TRIM(PROPER(employee_data!J1105))</f>
        <v>Active</v>
      </c>
      <c r="K1105" t="str">
        <f>TRIM(PROPER(employee_data!K1105))</f>
        <v>Contract</v>
      </c>
      <c r="L1105" t="str">
        <f>TRIM(PROPER(employee_data!L1105))</f>
        <v>Zone B</v>
      </c>
      <c r="M1105" t="str">
        <f>TRIM(PROPER(employee_data!M1105))</f>
        <v>Full-Time</v>
      </c>
      <c r="N1105" t="str">
        <f>TRIM(PROPER(employee_data!N1105))</f>
        <v>Unk</v>
      </c>
      <c r="O1105" t="str">
        <f>TRIM(employee_data!O1105)</f>
        <v/>
      </c>
      <c r="P1105" t="str">
        <f>TRIM(PROPER(employee_data!P1105))</f>
        <v>Production</v>
      </c>
      <c r="Q1105" t="str">
        <f>TRIM(PROPER(employee_data!Q1105))</f>
        <v>Field Operations</v>
      </c>
      <c r="R1105" s="2">
        <f>DATEVALUE(TEXT(employee_data!R1105,"dd/mm/yyyy"))</f>
        <v>36558</v>
      </c>
      <c r="S1105" t="str">
        <f>TRIM(UPPER(employee_data!S1105))</f>
        <v>MA</v>
      </c>
      <c r="T1105" t="str">
        <f>TRIM(PROPER(employee_data!T1105))</f>
        <v>Top Hand</v>
      </c>
      <c r="U1105" t="str">
        <f>TRIM(PROPER(employee_data!U1105))</f>
        <v>Female</v>
      </c>
      <c r="V1105" t="str">
        <f>TRIM(employee_data!V1105)</f>
        <v>25072</v>
      </c>
      <c r="W1105" t="str">
        <f>TRIM(PROPER(employee_data!W1105))</f>
        <v>Other</v>
      </c>
      <c r="X1105" t="str">
        <f>TRIM(PROPER(employee_data!X1105))</f>
        <v>Single</v>
      </c>
      <c r="Y1105" t="str">
        <f>TRIM(PROPER(employee_data!Y1105))</f>
        <v>Fully Meets</v>
      </c>
      <c r="Z1105" s="4">
        <v>3</v>
      </c>
    </row>
    <row r="1106" spans="1:26" x14ac:dyDescent="0.25">
      <c r="A1106" t="str">
        <f>TRIM(employee_data!A1106)</f>
        <v>1531</v>
      </c>
      <c r="B1106" t="str">
        <f>TRIM(PROPER(employee_data!B1106))</f>
        <v>Tiana</v>
      </c>
      <c r="C1106" t="str">
        <f>TRIM(PROPER(employee_data!C1106))</f>
        <v>Perry</v>
      </c>
      <c r="D1106" s="2">
        <f>DATEVALUE(TEXT(employee_data!D1106,"dd/mm/yyyy"))</f>
        <v>44996</v>
      </c>
      <c r="E1106" s="2">
        <f>IFERROR(DATEVALUE(TEXT(employee_data!E1106,"dd/mm/yyyy")),TRIM(""))</f>
        <v>45025</v>
      </c>
      <c r="F1106" t="str">
        <f>TRIM(employee_data!F1106)</f>
        <v>Production Technician I</v>
      </c>
      <c r="G1106" t="str">
        <f>TRIM(PROPER(employee_data!G1106))</f>
        <v>Paula Flynn</v>
      </c>
      <c r="H1106" t="str">
        <f>TRIM(employee_data!H1106)</f>
        <v>tiana.perry@bilearner.com</v>
      </c>
      <c r="I1106" t="str">
        <f>TRIM(UPPER(employee_data!I1106))</f>
        <v>PYZ</v>
      </c>
      <c r="J1106" t="str">
        <f>TRIM(PROPER(employee_data!J1106))</f>
        <v>Future Start</v>
      </c>
      <c r="K1106" t="str">
        <f>TRIM(PROPER(employee_data!K1106))</f>
        <v>Part-Time</v>
      </c>
      <c r="L1106" t="str">
        <f>TRIM(PROPER(employee_data!L1106))</f>
        <v>Zone A</v>
      </c>
      <c r="M1106" t="str">
        <f>TRIM(PROPER(employee_data!M1106))</f>
        <v>Full-Time</v>
      </c>
      <c r="N1106" t="str">
        <f>TRIM(PROPER(employee_data!N1106))</f>
        <v>Voluntary</v>
      </c>
      <c r="O1106" t="str">
        <f>TRIM(employee_data!O1106)</f>
        <v>Authority PM house child cost risk.</v>
      </c>
      <c r="P1106" t="str">
        <f>TRIM(PROPER(employee_data!P1106))</f>
        <v>Production</v>
      </c>
      <c r="Q1106" t="str">
        <f>TRIM(PROPER(employee_data!Q1106))</f>
        <v>Aerial</v>
      </c>
      <c r="R1106" s="2">
        <f>DATEVALUE(TEXT(employee_data!R1106,"dd/mm/yyyy"))</f>
        <v>31295</v>
      </c>
      <c r="S1106" t="str">
        <f>TRIM(UPPER(employee_data!S1106))</f>
        <v>MA</v>
      </c>
      <c r="T1106" t="str">
        <f>TRIM(PROPER(employee_data!T1106))</f>
        <v>Lineman</v>
      </c>
      <c r="U1106" t="str">
        <f>TRIM(PROPER(employee_data!U1106))</f>
        <v>Female</v>
      </c>
      <c r="V1106" t="str">
        <f>TRIM(employee_data!V1106)</f>
        <v>2315</v>
      </c>
      <c r="W1106" t="str">
        <f>TRIM(PROPER(employee_data!W1106))</f>
        <v>Asian</v>
      </c>
      <c r="X1106" t="str">
        <f>TRIM(PROPER(employee_data!X1106))</f>
        <v>Widowed</v>
      </c>
      <c r="Y1106" t="str">
        <f>TRIM(PROPER(employee_data!Y1106))</f>
        <v>Fully Meets</v>
      </c>
      <c r="Z1106" s="4">
        <v>3</v>
      </c>
    </row>
    <row r="1107" spans="1:26" x14ac:dyDescent="0.25">
      <c r="A1107" t="str">
        <f>TRIM(employee_data!A1107)</f>
        <v>1532</v>
      </c>
      <c r="B1107" t="str">
        <f>TRIM(PROPER(employee_data!B1107))</f>
        <v>Rene</v>
      </c>
      <c r="C1107" t="str">
        <f>TRIM(PROPER(employee_data!C1107))</f>
        <v>Pena</v>
      </c>
      <c r="D1107" s="2">
        <f>DATEVALUE(TEXT(employee_data!D1107,"dd/mm/yyyy"))</f>
        <v>43791</v>
      </c>
      <c r="E1107" s="2">
        <f>IFERROR(DATEVALUE(TEXT(employee_data!E1107,"dd/mm/yyyy")),TRIM(""))</f>
        <v>43879</v>
      </c>
      <c r="F1107" t="str">
        <f>TRIM(employee_data!F1107)</f>
        <v>Production Technician I</v>
      </c>
      <c r="G1107" t="str">
        <f>TRIM(PROPER(employee_data!G1107))</f>
        <v>Kendra Huerta</v>
      </c>
      <c r="H1107" t="str">
        <f>TRIM(employee_data!H1107)</f>
        <v>rene.pena@bilearner.com</v>
      </c>
      <c r="I1107" t="str">
        <f>TRIM(UPPER(employee_data!I1107))</f>
        <v>SVG</v>
      </c>
      <c r="J1107" t="str">
        <f>TRIM(PROPER(employee_data!J1107))</f>
        <v>Leave Of Absence</v>
      </c>
      <c r="K1107" t="str">
        <f>TRIM(PROPER(employee_data!K1107))</f>
        <v>Part-Time</v>
      </c>
      <c r="L1107" t="str">
        <f>TRIM(PROPER(employee_data!L1107))</f>
        <v>Zone B</v>
      </c>
      <c r="M1107" t="str">
        <f>TRIM(PROPER(employee_data!M1107))</f>
        <v>Full-Time</v>
      </c>
      <c r="N1107" t="str">
        <f>TRIM(PROPER(employee_data!N1107))</f>
        <v>Retirement</v>
      </c>
      <c r="O1107" t="str">
        <f>TRIM(employee_data!O1107)</f>
        <v>Most receive serve way recent up with.</v>
      </c>
      <c r="P1107" t="str">
        <f>TRIM(PROPER(employee_data!P1107))</f>
        <v>Production</v>
      </c>
      <c r="Q1107" t="str">
        <f>TRIM(PROPER(employee_data!Q1107))</f>
        <v>General - Con</v>
      </c>
      <c r="R1107" s="2">
        <f>DATEVALUE(TEXT(employee_data!R1107,"dd/mm/yyyy"))</f>
        <v>16141</v>
      </c>
      <c r="S1107" t="str">
        <f>TRIM(UPPER(employee_data!S1107))</f>
        <v>MA</v>
      </c>
      <c r="T1107" t="str">
        <f>TRIM(PROPER(employee_data!T1107))</f>
        <v>Technician</v>
      </c>
      <c r="U1107" t="str">
        <f>TRIM(PROPER(employee_data!U1107))</f>
        <v>Female</v>
      </c>
      <c r="V1107" t="str">
        <f>TRIM(employee_data!V1107)</f>
        <v>74746</v>
      </c>
      <c r="W1107" t="str">
        <f>TRIM(PROPER(employee_data!W1107))</f>
        <v>Asian</v>
      </c>
      <c r="X1107" t="str">
        <f>TRIM(PROPER(employee_data!X1107))</f>
        <v>Divorced</v>
      </c>
      <c r="Y1107" t="str">
        <f>TRIM(PROPER(employee_data!Y1107))</f>
        <v>Fully Meets</v>
      </c>
      <c r="Z1107" s="4">
        <v>3</v>
      </c>
    </row>
    <row r="1108" spans="1:26" x14ac:dyDescent="0.25">
      <c r="A1108" t="str">
        <f>TRIM(employee_data!A1108)</f>
        <v>1533</v>
      </c>
      <c r="B1108" t="str">
        <f>TRIM(PROPER(employee_data!B1108))</f>
        <v>Angelo</v>
      </c>
      <c r="C1108" t="str">
        <f>TRIM(PROPER(employee_data!C1108))</f>
        <v>Fox</v>
      </c>
      <c r="D1108" s="2">
        <f>DATEVALUE(TEXT(employee_data!D1108,"dd/mm/yyyy"))</f>
        <v>44268</v>
      </c>
      <c r="E1108" s="2">
        <f>IFERROR(DATEVALUE(TEXT(employee_data!E1108,"dd/mm/yyyy")),TRIM(""))</f>
        <v>44519</v>
      </c>
      <c r="F1108" t="str">
        <f>TRIM(employee_data!F1108)</f>
        <v>Production Technician I</v>
      </c>
      <c r="G1108" t="str">
        <f>TRIM(PROPER(employee_data!G1108))</f>
        <v>Larry Miller</v>
      </c>
      <c r="H1108" t="str">
        <f>TRIM(employee_data!H1108)</f>
        <v>angelo.fox@bilearner.com</v>
      </c>
      <c r="I1108" t="str">
        <f>TRIM(UPPER(employee_data!I1108))</f>
        <v>TNS</v>
      </c>
      <c r="J1108" t="str">
        <f>TRIM(PROPER(employee_data!J1108))</f>
        <v>Leave Of Absence</v>
      </c>
      <c r="K1108" t="str">
        <f>TRIM(PROPER(employee_data!K1108))</f>
        <v>Contract</v>
      </c>
      <c r="L1108" t="str">
        <f>TRIM(PROPER(employee_data!L1108))</f>
        <v>Zone C</v>
      </c>
      <c r="M1108" t="str">
        <f>TRIM(PROPER(employee_data!M1108))</f>
        <v>Full-Time</v>
      </c>
      <c r="N1108" t="str">
        <f>TRIM(PROPER(employee_data!N1108))</f>
        <v>Resignation</v>
      </c>
      <c r="O1108" t="str">
        <f>TRIM(employee_data!O1108)</f>
        <v>Civil scientist green table.</v>
      </c>
      <c r="P1108" t="str">
        <f>TRIM(PROPER(employee_data!P1108))</f>
        <v>Production</v>
      </c>
      <c r="Q1108" t="str">
        <f>TRIM(PROPER(employee_data!Q1108))</f>
        <v>Aerial</v>
      </c>
      <c r="R1108" s="2">
        <f>DATEVALUE(TEXT(employee_data!R1108,"dd/mm/yyyy"))</f>
        <v>33106</v>
      </c>
      <c r="S1108" t="str">
        <f>TRIM(UPPER(employee_data!S1108))</f>
        <v>MA</v>
      </c>
      <c r="T1108" t="str">
        <f>TRIM(PROPER(employee_data!T1108))</f>
        <v>Technician</v>
      </c>
      <c r="U1108" t="str">
        <f>TRIM(PROPER(employee_data!U1108))</f>
        <v>Female</v>
      </c>
      <c r="V1108" t="str">
        <f>TRIM(employee_data!V1108)</f>
        <v>20157</v>
      </c>
      <c r="W1108" t="str">
        <f>TRIM(PROPER(employee_data!W1108))</f>
        <v>Black</v>
      </c>
      <c r="X1108" t="str">
        <f>TRIM(PROPER(employee_data!X1108))</f>
        <v>Widowed</v>
      </c>
      <c r="Y1108" t="str">
        <f>TRIM(PROPER(employee_data!Y1108))</f>
        <v>Fully Meets</v>
      </c>
      <c r="Z1108" s="4">
        <v>3</v>
      </c>
    </row>
    <row r="1109" spans="1:26" x14ac:dyDescent="0.25">
      <c r="A1109" t="str">
        <f>TRIM(employee_data!A1109)</f>
        <v>1534</v>
      </c>
      <c r="B1109" t="str">
        <f>TRIM(PROPER(employee_data!B1109))</f>
        <v>Ernesto</v>
      </c>
      <c r="C1109" t="str">
        <f>TRIM(PROPER(employee_data!C1109))</f>
        <v>Madden</v>
      </c>
      <c r="D1109" s="2">
        <f>DATEVALUE(TEXT(employee_data!D1109,"dd/mm/yyyy"))</f>
        <v>44619</v>
      </c>
      <c r="E1109" s="2" t="str">
        <f>IFERROR(DATEVALUE(TEXT(employee_data!E1109,"dd/mm/yyyy")),TRIM(""))</f>
        <v/>
      </c>
      <c r="F1109" t="str">
        <f>TRIM(employee_data!F1109)</f>
        <v>Production Technician II</v>
      </c>
      <c r="G1109" t="str">
        <f>TRIM(PROPER(employee_data!G1109))</f>
        <v>Timothy Jennings</v>
      </c>
      <c r="H1109" t="str">
        <f>TRIM(employee_data!H1109)</f>
        <v>ernesto.madden@bilearner.com</v>
      </c>
      <c r="I1109" t="str">
        <f>TRIM(UPPER(employee_data!I1109))</f>
        <v>CCDR</v>
      </c>
      <c r="J1109" t="str">
        <f>TRIM(PROPER(employee_data!J1109))</f>
        <v>Active</v>
      </c>
      <c r="K1109" t="str">
        <f>TRIM(PROPER(employee_data!K1109))</f>
        <v>Full-Time</v>
      </c>
      <c r="L1109" t="str">
        <f>TRIM(PROPER(employee_data!L1109))</f>
        <v>Zone B</v>
      </c>
      <c r="M1109" t="str">
        <f>TRIM(PROPER(employee_data!M1109))</f>
        <v>Temporary</v>
      </c>
      <c r="N1109" t="str">
        <f>TRIM(PROPER(employee_data!N1109))</f>
        <v>Unk</v>
      </c>
      <c r="O1109" t="str">
        <f>TRIM(employee_data!O1109)</f>
        <v/>
      </c>
      <c r="P1109" t="str">
        <f>TRIM(PROPER(employee_data!P1109))</f>
        <v>Production</v>
      </c>
      <c r="Q1109" t="str">
        <f>TRIM(PROPER(employee_data!Q1109))</f>
        <v>Field Operations</v>
      </c>
      <c r="R1109" s="2">
        <f>DATEVALUE(TEXT(employee_data!R1109,"dd/mm/yyyy"))</f>
        <v>23691</v>
      </c>
      <c r="S1109" t="str">
        <f>TRIM(UPPER(employee_data!S1109))</f>
        <v>MA</v>
      </c>
      <c r="T1109" t="str">
        <f>TRIM(PROPER(employee_data!T1109))</f>
        <v>Operator</v>
      </c>
      <c r="U1109" t="str">
        <f>TRIM(PROPER(employee_data!U1109))</f>
        <v>Male</v>
      </c>
      <c r="V1109" t="str">
        <f>TRIM(employee_data!V1109)</f>
        <v>11719</v>
      </c>
      <c r="W1109" t="str">
        <f>TRIM(PROPER(employee_data!W1109))</f>
        <v>White</v>
      </c>
      <c r="X1109" t="str">
        <f>TRIM(PROPER(employee_data!X1109))</f>
        <v>Married</v>
      </c>
      <c r="Y1109" t="str">
        <f>TRIM(PROPER(employee_data!Y1109))</f>
        <v>Fully Meets</v>
      </c>
      <c r="Z1109" s="4">
        <v>3</v>
      </c>
    </row>
    <row r="1110" spans="1:26" x14ac:dyDescent="0.25">
      <c r="A1110" t="str">
        <f>TRIM(employee_data!A1110)</f>
        <v>1535</v>
      </c>
      <c r="B1110" t="str">
        <f>TRIM(PROPER(employee_data!B1110))</f>
        <v>Amari</v>
      </c>
      <c r="C1110" t="str">
        <f>TRIM(PROPER(employee_data!C1110))</f>
        <v>Christian</v>
      </c>
      <c r="D1110" s="2">
        <f>DATEVALUE(TEXT(employee_data!D1110,"dd/mm/yyyy"))</f>
        <v>44324</v>
      </c>
      <c r="E1110" s="2" t="str">
        <f>IFERROR(DATEVALUE(TEXT(employee_data!E1110,"dd/mm/yyyy")),TRIM(""))</f>
        <v/>
      </c>
      <c r="F1110" t="str">
        <f>TRIM(employee_data!F1110)</f>
        <v>Production Technician II</v>
      </c>
      <c r="G1110" t="str">
        <f>TRIM(PROPER(employee_data!G1110))</f>
        <v>Mary Stokes</v>
      </c>
      <c r="H1110" t="str">
        <f>TRIM(employee_data!H1110)</f>
        <v>amari.christian@bilearner.com</v>
      </c>
      <c r="I1110" t="str">
        <f>TRIM(UPPER(employee_data!I1110))</f>
        <v>SVG</v>
      </c>
      <c r="J1110" t="str">
        <f>TRIM(PROPER(employee_data!J1110))</f>
        <v>Active</v>
      </c>
      <c r="K1110" t="str">
        <f>TRIM(PROPER(employee_data!K1110))</f>
        <v>Contract</v>
      </c>
      <c r="L1110" t="str">
        <f>TRIM(PROPER(employee_data!L1110))</f>
        <v>Zone B</v>
      </c>
      <c r="M1110" t="str">
        <f>TRIM(PROPER(employee_data!M1110))</f>
        <v>Part-Time</v>
      </c>
      <c r="N1110" t="str">
        <f>TRIM(PROPER(employee_data!N1110))</f>
        <v>Unk</v>
      </c>
      <c r="O1110" t="str">
        <f>TRIM(employee_data!O1110)</f>
        <v/>
      </c>
      <c r="P1110" t="str">
        <f>TRIM(PROPER(employee_data!P1110))</f>
        <v>Production</v>
      </c>
      <c r="Q1110" t="str">
        <f>TRIM(PROPER(employee_data!Q1110))</f>
        <v>General - Con</v>
      </c>
      <c r="R1110" s="2">
        <f>DATEVALUE(TEXT(employee_data!R1110,"dd/mm/yyyy"))</f>
        <v>36841</v>
      </c>
      <c r="S1110" t="str">
        <f>TRIM(UPPER(employee_data!S1110))</f>
        <v>MA</v>
      </c>
      <c r="T1110" t="str">
        <f>TRIM(PROPER(employee_data!T1110))</f>
        <v>Foreman</v>
      </c>
      <c r="U1110" t="str">
        <f>TRIM(PROPER(employee_data!U1110))</f>
        <v>Female</v>
      </c>
      <c r="V1110" t="str">
        <f>TRIM(employee_data!V1110)</f>
        <v>30912</v>
      </c>
      <c r="W1110" t="str">
        <f>TRIM(PROPER(employee_data!W1110))</f>
        <v>Black</v>
      </c>
      <c r="X1110" t="str">
        <f>TRIM(PROPER(employee_data!X1110))</f>
        <v>Widowed</v>
      </c>
      <c r="Y1110" t="str">
        <f>TRIM(PROPER(employee_data!Y1110))</f>
        <v>Fully Meets</v>
      </c>
      <c r="Z1110" s="4">
        <v>3</v>
      </c>
    </row>
    <row r="1111" spans="1:26" x14ac:dyDescent="0.25">
      <c r="A1111" t="str">
        <f>TRIM(employee_data!A1111)</f>
        <v>1536</v>
      </c>
      <c r="B1111" t="str">
        <f>TRIM(PROPER(employee_data!B1111))</f>
        <v>Lilly</v>
      </c>
      <c r="C1111" t="str">
        <f>TRIM(PROPER(employee_data!C1111))</f>
        <v>Turner</v>
      </c>
      <c r="D1111" s="2">
        <f>DATEVALUE(TEXT(employee_data!D1111,"dd/mm/yyyy"))</f>
        <v>44922</v>
      </c>
      <c r="E1111" s="2" t="str">
        <f>IFERROR(DATEVALUE(TEXT(employee_data!E1111,"dd/mm/yyyy")),TRIM(""))</f>
        <v/>
      </c>
      <c r="F1111" t="str">
        <f>TRIM(employee_data!F1111)</f>
        <v>Production Technician II</v>
      </c>
      <c r="G1111" t="str">
        <f>TRIM(PROPER(employee_data!G1111))</f>
        <v>Samuel Donovan</v>
      </c>
      <c r="H1111" t="str">
        <f>TRIM(employee_data!H1111)</f>
        <v>lilly.turner@bilearner.com</v>
      </c>
      <c r="I1111" t="str">
        <f>TRIM(UPPER(employee_data!I1111))</f>
        <v>EW</v>
      </c>
      <c r="J1111" t="str">
        <f>TRIM(PROPER(employee_data!J1111))</f>
        <v>Active</v>
      </c>
      <c r="K1111" t="str">
        <f>TRIM(PROPER(employee_data!K1111))</f>
        <v>Contract</v>
      </c>
      <c r="L1111" t="str">
        <f>TRIM(PROPER(employee_data!L1111))</f>
        <v>Zone C</v>
      </c>
      <c r="M1111" t="str">
        <f>TRIM(PROPER(employee_data!M1111))</f>
        <v>Part-Time</v>
      </c>
      <c r="N1111" t="str">
        <f>TRIM(PROPER(employee_data!N1111))</f>
        <v>Unk</v>
      </c>
      <c r="O1111" t="str">
        <f>TRIM(employee_data!O1111)</f>
        <v/>
      </c>
      <c r="P1111" t="str">
        <f>TRIM(PROPER(employee_data!P1111))</f>
        <v>Production</v>
      </c>
      <c r="Q1111" t="str">
        <f>TRIM(PROPER(employee_data!Q1111))</f>
        <v>General - Con</v>
      </c>
      <c r="R1111" s="2">
        <f>DATEVALUE(TEXT(employee_data!R1111,"dd/mm/yyyy"))</f>
        <v>20442</v>
      </c>
      <c r="S1111" t="str">
        <f>TRIM(UPPER(employee_data!S1111))</f>
        <v>MA</v>
      </c>
      <c r="T1111" t="str">
        <f>TRIM(PROPER(employee_data!T1111))</f>
        <v>Locator</v>
      </c>
      <c r="U1111" t="str">
        <f>TRIM(PROPER(employee_data!U1111))</f>
        <v>Female</v>
      </c>
      <c r="V1111" t="str">
        <f>TRIM(employee_data!V1111)</f>
        <v>35052</v>
      </c>
      <c r="W1111" t="str">
        <f>TRIM(PROPER(employee_data!W1111))</f>
        <v>Asian</v>
      </c>
      <c r="X1111" t="str">
        <f>TRIM(PROPER(employee_data!X1111))</f>
        <v>Single</v>
      </c>
      <c r="Y1111" t="str">
        <f>TRIM(PROPER(employee_data!Y1111))</f>
        <v>Fully Meets</v>
      </c>
      <c r="Z1111" s="4">
        <v>3</v>
      </c>
    </row>
    <row r="1112" spans="1:26" x14ac:dyDescent="0.25">
      <c r="A1112" t="str">
        <f>TRIM(employee_data!A1112)</f>
        <v>1537</v>
      </c>
      <c r="B1112" t="str">
        <f>TRIM(PROPER(employee_data!B1112))</f>
        <v>Rayne</v>
      </c>
      <c r="C1112" t="str">
        <f>TRIM(PROPER(employee_data!C1112))</f>
        <v>Simpson</v>
      </c>
      <c r="D1112" s="2">
        <f>DATEVALUE(TEXT(employee_data!D1112,"dd/mm/yyyy"))</f>
        <v>44059</v>
      </c>
      <c r="E1112" s="2" t="str">
        <f>IFERROR(DATEVALUE(TEXT(employee_data!E1112,"dd/mm/yyyy")),TRIM(""))</f>
        <v/>
      </c>
      <c r="F1112" t="str">
        <f>TRIM(employee_data!F1112)</f>
        <v>Production Technician II</v>
      </c>
      <c r="G1112" t="str">
        <f>TRIM(PROPER(employee_data!G1112))</f>
        <v>Eddie Herrera</v>
      </c>
      <c r="H1112" t="str">
        <f>TRIM(employee_data!H1112)</f>
        <v>rayne.simpson@bilearner.com</v>
      </c>
      <c r="I1112" t="str">
        <f>TRIM(UPPER(employee_data!I1112))</f>
        <v>MSC</v>
      </c>
      <c r="J1112" t="str">
        <f>TRIM(PROPER(employee_data!J1112))</f>
        <v>Active</v>
      </c>
      <c r="K1112" t="str">
        <f>TRIM(PROPER(employee_data!K1112))</f>
        <v>Contract</v>
      </c>
      <c r="L1112" t="str">
        <f>TRIM(PROPER(employee_data!L1112))</f>
        <v>Zone B</v>
      </c>
      <c r="M1112" t="str">
        <f>TRIM(PROPER(employee_data!M1112))</f>
        <v>Full-Time</v>
      </c>
      <c r="N1112" t="str">
        <f>TRIM(PROPER(employee_data!N1112))</f>
        <v>Unk</v>
      </c>
      <c r="O1112" t="str">
        <f>TRIM(employee_data!O1112)</f>
        <v/>
      </c>
      <c r="P1112" t="str">
        <f>TRIM(PROPER(employee_data!P1112))</f>
        <v>Production</v>
      </c>
      <c r="Q1112" t="str">
        <f>TRIM(PROPER(employee_data!Q1112))</f>
        <v>Project Management - Con</v>
      </c>
      <c r="R1112" s="2">
        <f>DATEVALUE(TEXT(employee_data!R1112,"dd/mm/yyyy"))</f>
        <v>18275</v>
      </c>
      <c r="S1112" t="str">
        <f>TRIM(UPPER(employee_data!S1112))</f>
        <v>MA</v>
      </c>
      <c r="T1112" t="str">
        <f>TRIM(PROPER(employee_data!T1112))</f>
        <v>Vp</v>
      </c>
      <c r="U1112" t="str">
        <f>TRIM(PROPER(employee_data!U1112))</f>
        <v>Male</v>
      </c>
      <c r="V1112" t="str">
        <f>TRIM(employee_data!V1112)</f>
        <v>13235</v>
      </c>
      <c r="W1112" t="str">
        <f>TRIM(PROPER(employee_data!W1112))</f>
        <v>Hispanic</v>
      </c>
      <c r="X1112" t="str">
        <f>TRIM(PROPER(employee_data!X1112))</f>
        <v>Divorced</v>
      </c>
      <c r="Y1112" t="str">
        <f>TRIM(PROPER(employee_data!Y1112))</f>
        <v>Fully Meets</v>
      </c>
      <c r="Z1112" s="4">
        <v>3</v>
      </c>
    </row>
    <row r="1113" spans="1:26" x14ac:dyDescent="0.25">
      <c r="A1113" t="str">
        <f>TRIM(employee_data!A1113)</f>
        <v>1538</v>
      </c>
      <c r="B1113" t="str">
        <f>TRIM(PROPER(employee_data!B1113))</f>
        <v>Aaron</v>
      </c>
      <c r="C1113" t="str">
        <f>TRIM(PROPER(employee_data!C1113))</f>
        <v>Tapia</v>
      </c>
      <c r="D1113" s="2">
        <f>DATEVALUE(TEXT(employee_data!D1113,"dd/mm/yyyy"))</f>
        <v>44946</v>
      </c>
      <c r="E1113" s="2" t="str">
        <f>IFERROR(DATEVALUE(TEXT(employee_data!E1113,"dd/mm/yyyy")),TRIM(""))</f>
        <v/>
      </c>
      <c r="F1113" t="str">
        <f>TRIM(employee_data!F1113)</f>
        <v>Production Technician II</v>
      </c>
      <c r="G1113" t="str">
        <f>TRIM(PROPER(employee_data!G1113))</f>
        <v>Michael Reed</v>
      </c>
      <c r="H1113" t="str">
        <f>TRIM(employee_data!H1113)</f>
        <v>aaron.tapia@bilearner.com</v>
      </c>
      <c r="I1113" t="str">
        <f>TRIM(UPPER(employee_data!I1113))</f>
        <v>TNS</v>
      </c>
      <c r="J1113" t="str">
        <f>TRIM(PROPER(employee_data!J1113))</f>
        <v>Active</v>
      </c>
      <c r="K1113" t="str">
        <f>TRIM(PROPER(employee_data!K1113))</f>
        <v>Contract</v>
      </c>
      <c r="L1113" t="str">
        <f>TRIM(PROPER(employee_data!L1113))</f>
        <v>Zone B</v>
      </c>
      <c r="M1113" t="str">
        <f>TRIM(PROPER(employee_data!M1113))</f>
        <v>Full-Time</v>
      </c>
      <c r="N1113" t="str">
        <f>TRIM(PROPER(employee_data!N1113))</f>
        <v>Unk</v>
      </c>
      <c r="O1113" t="str">
        <f>TRIM(employee_data!O1113)</f>
        <v/>
      </c>
      <c r="P1113" t="str">
        <f>TRIM(PROPER(employee_data!P1113))</f>
        <v>Production</v>
      </c>
      <c r="Q1113" t="str">
        <f>TRIM(PROPER(employee_data!Q1113))</f>
        <v>Splicing</v>
      </c>
      <c r="R1113" s="2">
        <f>DATEVALUE(TEXT(employee_data!R1113,"dd/mm/yyyy"))</f>
        <v>36909</v>
      </c>
      <c r="S1113" t="str">
        <f>TRIM(UPPER(employee_data!S1113))</f>
        <v>MA</v>
      </c>
      <c r="T1113" t="str">
        <f>TRIM(PROPER(employee_data!T1113))</f>
        <v>Splicer</v>
      </c>
      <c r="U1113" t="str">
        <f>TRIM(PROPER(employee_data!U1113))</f>
        <v>Male</v>
      </c>
      <c r="V1113" t="str">
        <f>TRIM(employee_data!V1113)</f>
        <v>27010</v>
      </c>
      <c r="W1113" t="str">
        <f>TRIM(PROPER(employee_data!W1113))</f>
        <v>White</v>
      </c>
      <c r="X1113" t="str">
        <f>TRIM(PROPER(employee_data!X1113))</f>
        <v>Widowed</v>
      </c>
      <c r="Y1113" t="str">
        <f>TRIM(PROPER(employee_data!Y1113))</f>
        <v>Fully Meets</v>
      </c>
      <c r="Z1113" s="4">
        <v>3</v>
      </c>
    </row>
    <row r="1114" spans="1:26" x14ac:dyDescent="0.25">
      <c r="A1114" t="str">
        <f>TRIM(employee_data!A1114)</f>
        <v>1539</v>
      </c>
      <c r="B1114" t="str">
        <f>TRIM(PROPER(employee_data!B1114))</f>
        <v>Aimee</v>
      </c>
      <c r="C1114" t="str">
        <f>TRIM(PROPER(employee_data!C1114))</f>
        <v>Santana</v>
      </c>
      <c r="D1114" s="2">
        <f>DATEVALUE(TEXT(employee_data!D1114,"dd/mm/yyyy"))</f>
        <v>44193</v>
      </c>
      <c r="E1114" s="2">
        <f>IFERROR(DATEVALUE(TEXT(employee_data!E1114,"dd/mm/yyyy")),TRIM(""))</f>
        <v>44470</v>
      </c>
      <c r="F1114" t="str">
        <f>TRIM(employee_data!F1114)</f>
        <v>Production Technician II</v>
      </c>
      <c r="G1114" t="str">
        <f>TRIM(PROPER(employee_data!G1114))</f>
        <v>Luke Bright</v>
      </c>
      <c r="H1114" t="str">
        <f>TRIM(employee_data!H1114)</f>
        <v>aimee.santana@bilearner.com</v>
      </c>
      <c r="I1114" t="str">
        <f>TRIM(UPPER(employee_data!I1114))</f>
        <v>PYZ</v>
      </c>
      <c r="J1114" t="str">
        <f>TRIM(PROPER(employee_data!J1114))</f>
        <v>Voluntarily Terminated</v>
      </c>
      <c r="K1114" t="str">
        <f>TRIM(PROPER(employee_data!K1114))</f>
        <v>Part-Time</v>
      </c>
      <c r="L1114" t="str">
        <f>TRIM(PROPER(employee_data!L1114))</f>
        <v>Zone A</v>
      </c>
      <c r="M1114" t="str">
        <f>TRIM(PROPER(employee_data!M1114))</f>
        <v>Full-Time</v>
      </c>
      <c r="N1114" t="str">
        <f>TRIM(PROPER(employee_data!N1114))</f>
        <v>Voluntary</v>
      </c>
      <c r="O1114" t="str">
        <f>TRIM(employee_data!O1114)</f>
        <v>Treatment become trade enough improve.</v>
      </c>
      <c r="P1114" t="str">
        <f>TRIM(PROPER(employee_data!P1114))</f>
        <v>Production</v>
      </c>
      <c r="Q1114" t="str">
        <f>TRIM(PROPER(employee_data!Q1114))</f>
        <v>Project Management - Con</v>
      </c>
      <c r="R1114" s="2">
        <f>DATEVALUE(TEXT(employee_data!R1114,"dd/mm/yyyy"))</f>
        <v>22342</v>
      </c>
      <c r="S1114" t="str">
        <f>TRIM(UPPER(employee_data!S1114))</f>
        <v>MA</v>
      </c>
      <c r="T1114" t="str">
        <f>TRIM(PROPER(employee_data!T1114))</f>
        <v>Laborer</v>
      </c>
      <c r="U1114" t="str">
        <f>TRIM(PROPER(employee_data!U1114))</f>
        <v>Male</v>
      </c>
      <c r="V1114" t="str">
        <f>TRIM(employee_data!V1114)</f>
        <v>79458</v>
      </c>
      <c r="W1114" t="str">
        <f>TRIM(PROPER(employee_data!W1114))</f>
        <v>Hispanic</v>
      </c>
      <c r="X1114" t="str">
        <f>TRIM(PROPER(employee_data!X1114))</f>
        <v>Widowed</v>
      </c>
      <c r="Y1114" t="str">
        <f>TRIM(PROPER(employee_data!Y1114))</f>
        <v>Fully Meets</v>
      </c>
      <c r="Z1114" s="4">
        <v>3</v>
      </c>
    </row>
    <row r="1115" spans="1:26" x14ac:dyDescent="0.25">
      <c r="A1115" t="str">
        <f>TRIM(employee_data!A1115)</f>
        <v>1540</v>
      </c>
      <c r="B1115" t="str">
        <f>TRIM(PROPER(employee_data!B1115))</f>
        <v>Raegan</v>
      </c>
      <c r="C1115" t="str">
        <f>TRIM(PROPER(employee_data!C1115))</f>
        <v>Stanton</v>
      </c>
      <c r="D1115" s="2">
        <f>DATEVALUE(TEXT(employee_data!D1115,"dd/mm/yyyy"))</f>
        <v>44245</v>
      </c>
      <c r="E1115" s="2" t="str">
        <f>IFERROR(DATEVALUE(TEXT(employee_data!E1115,"dd/mm/yyyy")),TRIM(""))</f>
        <v/>
      </c>
      <c r="F1115" t="str">
        <f>TRIM(employee_data!F1115)</f>
        <v>Production Technician I</v>
      </c>
      <c r="G1115" t="str">
        <f>TRIM(PROPER(employee_data!G1115))</f>
        <v>Bonnie Myers</v>
      </c>
      <c r="H1115" t="str">
        <f>TRIM(employee_data!H1115)</f>
        <v>raegan.stanton@bilearner.com</v>
      </c>
      <c r="I1115" t="str">
        <f>TRIM(UPPER(employee_data!I1115))</f>
        <v>BPC</v>
      </c>
      <c r="J1115" t="str">
        <f>TRIM(PROPER(employee_data!J1115))</f>
        <v>Active</v>
      </c>
      <c r="K1115" t="str">
        <f>TRIM(PROPER(employee_data!K1115))</f>
        <v>Contract</v>
      </c>
      <c r="L1115" t="str">
        <f>TRIM(PROPER(employee_data!L1115))</f>
        <v>Zone C</v>
      </c>
      <c r="M1115" t="str">
        <f>TRIM(PROPER(employee_data!M1115))</f>
        <v>Temporary</v>
      </c>
      <c r="N1115" t="str">
        <f>TRIM(PROPER(employee_data!N1115))</f>
        <v>Unk</v>
      </c>
      <c r="O1115" t="str">
        <f>TRIM(employee_data!O1115)</f>
        <v/>
      </c>
      <c r="P1115" t="str">
        <f>TRIM(PROPER(employee_data!P1115))</f>
        <v>Production</v>
      </c>
      <c r="Q1115" t="str">
        <f>TRIM(PROPER(employee_data!Q1115))</f>
        <v>Technology / It</v>
      </c>
      <c r="R1115" s="2">
        <f>DATEVALUE(TEXT(employee_data!R1115,"dd/mm/yyyy"))</f>
        <v>24522</v>
      </c>
      <c r="S1115" t="str">
        <f>TRIM(UPPER(employee_data!S1115))</f>
        <v>MA</v>
      </c>
      <c r="T1115" t="str">
        <f>TRIM(PROPER(employee_data!T1115))</f>
        <v>Cio</v>
      </c>
      <c r="U1115" t="str">
        <f>TRIM(PROPER(employee_data!U1115))</f>
        <v>Female</v>
      </c>
      <c r="V1115" t="str">
        <f>TRIM(employee_data!V1115)</f>
        <v>62937</v>
      </c>
      <c r="W1115" t="str">
        <f>TRIM(PROPER(employee_data!W1115))</f>
        <v>Black</v>
      </c>
      <c r="X1115" t="str">
        <f>TRIM(PROPER(employee_data!X1115))</f>
        <v>Widowed</v>
      </c>
      <c r="Y1115" t="str">
        <f>TRIM(PROPER(employee_data!Y1115))</f>
        <v>Fully Meets</v>
      </c>
      <c r="Z1115" s="4">
        <v>3</v>
      </c>
    </row>
    <row r="1116" spans="1:26" x14ac:dyDescent="0.25">
      <c r="A1116" t="str">
        <f>TRIM(employee_data!A1116)</f>
        <v>1541</v>
      </c>
      <c r="B1116" t="str">
        <f>TRIM(PROPER(employee_data!B1116))</f>
        <v>Johan</v>
      </c>
      <c r="C1116" t="str">
        <f>TRIM(PROPER(employee_data!C1116))</f>
        <v>Sosa</v>
      </c>
      <c r="D1116" s="2">
        <f>DATEVALUE(TEXT(employee_data!D1116,"dd/mm/yyyy"))</f>
        <v>44212</v>
      </c>
      <c r="E1116" s="2" t="str">
        <f>IFERROR(DATEVALUE(TEXT(employee_data!E1116,"dd/mm/yyyy")),TRIM(""))</f>
        <v/>
      </c>
      <c r="F1116" t="str">
        <f>TRIM(employee_data!F1116)</f>
        <v>Production Technician I</v>
      </c>
      <c r="G1116" t="str">
        <f>TRIM(PROPER(employee_data!G1116))</f>
        <v>Pamela Guzman</v>
      </c>
      <c r="H1116" t="str">
        <f>TRIM(employee_data!H1116)</f>
        <v>johan.sosa@bilearner.com</v>
      </c>
      <c r="I1116" t="str">
        <f>TRIM(UPPER(employee_data!I1116))</f>
        <v>CCDR</v>
      </c>
      <c r="J1116" t="str">
        <f>TRIM(PROPER(employee_data!J1116))</f>
        <v>Active</v>
      </c>
      <c r="K1116" t="str">
        <f>TRIM(PROPER(employee_data!K1116))</f>
        <v>Part-Time</v>
      </c>
      <c r="L1116" t="str">
        <f>TRIM(PROPER(employee_data!L1116))</f>
        <v>Zone C</v>
      </c>
      <c r="M1116" t="str">
        <f>TRIM(PROPER(employee_data!M1116))</f>
        <v>Full-Time</v>
      </c>
      <c r="N1116" t="str">
        <f>TRIM(PROPER(employee_data!N1116))</f>
        <v>Unk</v>
      </c>
      <c r="O1116" t="str">
        <f>TRIM(employee_data!O1116)</f>
        <v/>
      </c>
      <c r="P1116" t="str">
        <f>TRIM(PROPER(employee_data!P1116))</f>
        <v>Production</v>
      </c>
      <c r="Q1116" t="str">
        <f>TRIM(PROPER(employee_data!Q1116))</f>
        <v>General - Sga</v>
      </c>
      <c r="R1116" s="2">
        <f>DATEVALUE(TEXT(employee_data!R1116,"dd/mm/yyyy"))</f>
        <v>26646</v>
      </c>
      <c r="S1116" t="str">
        <f>TRIM(UPPER(employee_data!S1116))</f>
        <v>MA</v>
      </c>
      <c r="T1116" t="str">
        <f>TRIM(PROPER(employee_data!T1116))</f>
        <v>Assistant</v>
      </c>
      <c r="U1116" t="str">
        <f>TRIM(PROPER(employee_data!U1116))</f>
        <v>Female</v>
      </c>
      <c r="V1116" t="str">
        <f>TRIM(employee_data!V1116)</f>
        <v>7598</v>
      </c>
      <c r="W1116" t="str">
        <f>TRIM(PROPER(employee_data!W1116))</f>
        <v>Black</v>
      </c>
      <c r="X1116" t="str">
        <f>TRIM(PROPER(employee_data!X1116))</f>
        <v>Widowed</v>
      </c>
      <c r="Y1116" t="str">
        <f>TRIM(PROPER(employee_data!Y1116))</f>
        <v>Fully Meets</v>
      </c>
      <c r="Z1116" s="4">
        <v>3</v>
      </c>
    </row>
    <row r="1117" spans="1:26" x14ac:dyDescent="0.25">
      <c r="A1117" t="str">
        <f>TRIM(employee_data!A1117)</f>
        <v>1542</v>
      </c>
      <c r="B1117" t="str">
        <f>TRIM(PROPER(employee_data!B1117))</f>
        <v>Stacy</v>
      </c>
      <c r="C1117" t="str">
        <f>TRIM(PROPER(employee_data!C1117))</f>
        <v>Bonilla</v>
      </c>
      <c r="D1117" s="2">
        <f>DATEVALUE(TEXT(employee_data!D1117,"dd/mm/yyyy"))</f>
        <v>44658</v>
      </c>
      <c r="E1117" s="2" t="str">
        <f>IFERROR(DATEVALUE(TEXT(employee_data!E1117,"dd/mm/yyyy")),TRIM(""))</f>
        <v/>
      </c>
      <c r="F1117" t="str">
        <f>TRIM(employee_data!F1117)</f>
        <v>Production Technician I</v>
      </c>
      <c r="G1117" t="str">
        <f>TRIM(PROPER(employee_data!G1117))</f>
        <v>Brittany Sanchez</v>
      </c>
      <c r="H1117" t="str">
        <f>TRIM(employee_data!H1117)</f>
        <v>stacy.bonilla@bilearner.com</v>
      </c>
      <c r="I1117" t="str">
        <f>TRIM(UPPER(employee_data!I1117))</f>
        <v>SVG</v>
      </c>
      <c r="J1117" t="str">
        <f>TRIM(PROPER(employee_data!J1117))</f>
        <v>Active</v>
      </c>
      <c r="K1117" t="str">
        <f>TRIM(PROPER(employee_data!K1117))</f>
        <v>Full-Time</v>
      </c>
      <c r="L1117" t="str">
        <f>TRIM(PROPER(employee_data!L1117))</f>
        <v>Zone A</v>
      </c>
      <c r="M1117" t="str">
        <f>TRIM(PROPER(employee_data!M1117))</f>
        <v>Temporary</v>
      </c>
      <c r="N1117" t="str">
        <f>TRIM(PROPER(employee_data!N1117))</f>
        <v>Unk</v>
      </c>
      <c r="O1117" t="str">
        <f>TRIM(employee_data!O1117)</f>
        <v/>
      </c>
      <c r="P1117" t="str">
        <f>TRIM(PROPER(employee_data!P1117))</f>
        <v>Production</v>
      </c>
      <c r="Q1117" t="str">
        <f>TRIM(PROPER(employee_data!Q1117))</f>
        <v>Splicing</v>
      </c>
      <c r="R1117" s="2">
        <f>DATEVALUE(TEXT(employee_data!R1117,"dd/mm/yyyy"))</f>
        <v>33949</v>
      </c>
      <c r="S1117" t="str">
        <f>TRIM(UPPER(employee_data!S1117))</f>
        <v>MA</v>
      </c>
      <c r="T1117" t="str">
        <f>TRIM(PROPER(employee_data!T1117))</f>
        <v>Construction Manager</v>
      </c>
      <c r="U1117" t="str">
        <f>TRIM(PROPER(employee_data!U1117))</f>
        <v>Male</v>
      </c>
      <c r="V1117" t="str">
        <f>TRIM(employee_data!V1117)</f>
        <v>26161</v>
      </c>
      <c r="W1117" t="str">
        <f>TRIM(PROPER(employee_data!W1117))</f>
        <v>White</v>
      </c>
      <c r="X1117" t="str">
        <f>TRIM(PROPER(employee_data!X1117))</f>
        <v>Married</v>
      </c>
      <c r="Y1117" t="str">
        <f>TRIM(PROPER(employee_data!Y1117))</f>
        <v>Fully Meets</v>
      </c>
      <c r="Z1117" s="4">
        <v>3</v>
      </c>
    </row>
    <row r="1118" spans="1:26" x14ac:dyDescent="0.25">
      <c r="A1118" t="str">
        <f>TRIM(employee_data!A1118)</f>
        <v>1543</v>
      </c>
      <c r="B1118" t="str">
        <f>TRIM(PROPER(employee_data!B1118))</f>
        <v>Valery</v>
      </c>
      <c r="C1118" t="str">
        <f>TRIM(PROPER(employee_data!C1118))</f>
        <v>Holder</v>
      </c>
      <c r="D1118" s="2">
        <f>DATEVALUE(TEXT(employee_data!D1118,"dd/mm/yyyy"))</f>
        <v>43657</v>
      </c>
      <c r="E1118" s="2">
        <f>IFERROR(DATEVALUE(TEXT(employee_data!E1118,"dd/mm/yyyy")),TRIM(""))</f>
        <v>44320</v>
      </c>
      <c r="F1118" t="str">
        <f>TRIM(employee_data!F1118)</f>
        <v>Production Technician I</v>
      </c>
      <c r="G1118" t="str">
        <f>TRIM(PROPER(employee_data!G1118))</f>
        <v>Crystal Nelson</v>
      </c>
      <c r="H1118" t="str">
        <f>TRIM(employee_data!H1118)</f>
        <v>valery.holder@bilearner.com</v>
      </c>
      <c r="I1118" t="str">
        <f>TRIM(UPPER(employee_data!I1118))</f>
        <v>EW</v>
      </c>
      <c r="J1118" t="str">
        <f>TRIM(PROPER(employee_data!J1118))</f>
        <v>Active</v>
      </c>
      <c r="K1118" t="str">
        <f>TRIM(PROPER(employee_data!K1118))</f>
        <v>Part-Time</v>
      </c>
      <c r="L1118" t="str">
        <f>TRIM(PROPER(employee_data!L1118))</f>
        <v>Zone A</v>
      </c>
      <c r="M1118" t="str">
        <f>TRIM(PROPER(employee_data!M1118))</f>
        <v>Part-Time</v>
      </c>
      <c r="N1118" t="str">
        <f>TRIM(PROPER(employee_data!N1118))</f>
        <v>Involuntary</v>
      </c>
      <c r="O1118" t="str">
        <f>TRIM(employee_data!O1118)</f>
        <v>Daughter know consider.</v>
      </c>
      <c r="P1118" t="str">
        <f>TRIM(PROPER(employee_data!P1118))</f>
        <v>Production</v>
      </c>
      <c r="Q1118" t="str">
        <f>TRIM(PROPER(employee_data!Q1118))</f>
        <v>Field Operations</v>
      </c>
      <c r="R1118" s="2">
        <f>DATEVALUE(TEXT(employee_data!R1118,"dd/mm/yyyy"))</f>
        <v>22478</v>
      </c>
      <c r="S1118" t="str">
        <f>TRIM(UPPER(employee_data!S1118))</f>
        <v>MA</v>
      </c>
      <c r="T1118" t="str">
        <f>TRIM(PROPER(employee_data!T1118))</f>
        <v>Laborer</v>
      </c>
      <c r="U1118" t="str">
        <f>TRIM(PROPER(employee_data!U1118))</f>
        <v>Male</v>
      </c>
      <c r="V1118" t="str">
        <f>TRIM(employee_data!V1118)</f>
        <v>43421</v>
      </c>
      <c r="W1118" t="str">
        <f>TRIM(PROPER(employee_data!W1118))</f>
        <v>Black</v>
      </c>
      <c r="X1118" t="str">
        <f>TRIM(PROPER(employee_data!X1118))</f>
        <v>Married</v>
      </c>
      <c r="Y1118" t="str">
        <f>TRIM(PROPER(employee_data!Y1118))</f>
        <v>Fully Meets</v>
      </c>
      <c r="Z1118" s="4">
        <v>3</v>
      </c>
    </row>
    <row r="1119" spans="1:26" x14ac:dyDescent="0.25">
      <c r="A1119" t="str">
        <f>TRIM(employee_data!A1119)</f>
        <v>1544</v>
      </c>
      <c r="B1119" t="str">
        <f>TRIM(PROPER(employee_data!B1119))</f>
        <v>Skye</v>
      </c>
      <c r="C1119" t="str">
        <f>TRIM(PROPER(employee_data!C1119))</f>
        <v>Cochran</v>
      </c>
      <c r="D1119" s="2">
        <f>DATEVALUE(TEXT(employee_data!D1119,"dd/mm/yyyy"))</f>
        <v>44052</v>
      </c>
      <c r="E1119" s="2">
        <f>IFERROR(DATEVALUE(TEXT(employee_data!E1119,"dd/mm/yyyy")),TRIM(""))</f>
        <v>44871</v>
      </c>
      <c r="F1119" t="str">
        <f>TRIM(employee_data!F1119)</f>
        <v>Production Technician I</v>
      </c>
      <c r="G1119" t="str">
        <f>TRIM(PROPER(employee_data!G1119))</f>
        <v>Jenna Martin</v>
      </c>
      <c r="H1119" t="str">
        <f>TRIM(employee_data!H1119)</f>
        <v>skye.cochran@bilearner.com</v>
      </c>
      <c r="I1119" t="str">
        <f>TRIM(UPPER(employee_data!I1119))</f>
        <v>MSC</v>
      </c>
      <c r="J1119" t="str">
        <f>TRIM(PROPER(employee_data!J1119))</f>
        <v>Active</v>
      </c>
      <c r="K1119" t="str">
        <f>TRIM(PROPER(employee_data!K1119))</f>
        <v>Part-Time</v>
      </c>
      <c r="L1119" t="str">
        <f>TRIM(PROPER(employee_data!L1119))</f>
        <v>Zone C</v>
      </c>
      <c r="M1119" t="str">
        <f>TRIM(PROPER(employee_data!M1119))</f>
        <v>Temporary</v>
      </c>
      <c r="N1119" t="str">
        <f>TRIM(PROPER(employee_data!N1119))</f>
        <v>Retirement</v>
      </c>
      <c r="O1119" t="str">
        <f>TRIM(employee_data!O1119)</f>
        <v>Night office challenge several many.</v>
      </c>
      <c r="P1119" t="str">
        <f>TRIM(PROPER(employee_data!P1119))</f>
        <v>Production</v>
      </c>
      <c r="Q1119" t="str">
        <f>TRIM(PROPER(employee_data!Q1119))</f>
        <v>General - Eng</v>
      </c>
      <c r="R1119" s="2">
        <f>DATEVALUE(TEXT(employee_data!R1119,"dd/mm/yyyy"))</f>
        <v>34472</v>
      </c>
      <c r="S1119" t="str">
        <f>TRIM(UPPER(employee_data!S1119))</f>
        <v>MA</v>
      </c>
      <c r="T1119" t="str">
        <f>TRIM(PROPER(employee_data!T1119))</f>
        <v>Technician</v>
      </c>
      <c r="U1119" t="str">
        <f>TRIM(PROPER(employee_data!U1119))</f>
        <v>Female</v>
      </c>
      <c r="V1119" t="str">
        <f>TRIM(employee_data!V1119)</f>
        <v>53393</v>
      </c>
      <c r="W1119" t="str">
        <f>TRIM(PROPER(employee_data!W1119))</f>
        <v>Other</v>
      </c>
      <c r="X1119" t="str">
        <f>TRIM(PROPER(employee_data!X1119))</f>
        <v>Married</v>
      </c>
      <c r="Y1119" t="str">
        <f>TRIM(PROPER(employee_data!Y1119))</f>
        <v>Fully Meets</v>
      </c>
      <c r="Z1119" s="4">
        <v>3</v>
      </c>
    </row>
    <row r="1120" spans="1:26" x14ac:dyDescent="0.25">
      <c r="A1120" t="str">
        <f>TRIM(employee_data!A1120)</f>
        <v>1545</v>
      </c>
      <c r="B1120" t="str">
        <f>TRIM(PROPER(employee_data!B1120))</f>
        <v>Jerimiah</v>
      </c>
      <c r="C1120" t="str">
        <f>TRIM(PROPER(employee_data!C1120))</f>
        <v>Mendez</v>
      </c>
      <c r="D1120" s="2">
        <f>DATEVALUE(TEXT(employee_data!D1120,"dd/mm/yyyy"))</f>
        <v>43363</v>
      </c>
      <c r="E1120" s="2" t="str">
        <f>IFERROR(DATEVALUE(TEXT(employee_data!E1120,"dd/mm/yyyy")),TRIM(""))</f>
        <v/>
      </c>
      <c r="F1120" t="str">
        <f>TRIM(employee_data!F1120)</f>
        <v>Production Technician I</v>
      </c>
      <c r="G1120" t="str">
        <f>TRIM(PROPER(employee_data!G1120))</f>
        <v>Lacey Andrews</v>
      </c>
      <c r="H1120" t="str">
        <f>TRIM(employee_data!H1120)</f>
        <v>jerimiah.mendez@bilearner.com</v>
      </c>
      <c r="I1120" t="str">
        <f>TRIM(UPPER(employee_data!I1120))</f>
        <v>TNS</v>
      </c>
      <c r="J1120" t="str">
        <f>TRIM(PROPER(employee_data!J1120))</f>
        <v>Active</v>
      </c>
      <c r="K1120" t="str">
        <f>TRIM(PROPER(employee_data!K1120))</f>
        <v>Contract</v>
      </c>
      <c r="L1120" t="str">
        <f>TRIM(PROPER(employee_data!L1120))</f>
        <v>Zone A</v>
      </c>
      <c r="M1120" t="str">
        <f>TRIM(PROPER(employee_data!M1120))</f>
        <v>Part-Time</v>
      </c>
      <c r="N1120" t="str">
        <f>TRIM(PROPER(employee_data!N1120))</f>
        <v>Unk</v>
      </c>
      <c r="O1120" t="str">
        <f>TRIM(employee_data!O1120)</f>
        <v/>
      </c>
      <c r="P1120" t="str">
        <f>TRIM(PROPER(employee_data!P1120))</f>
        <v>Production</v>
      </c>
      <c r="Q1120" t="str">
        <f>TRIM(PROPER(employee_data!Q1120))</f>
        <v>Field Operations</v>
      </c>
      <c r="R1120" s="2">
        <f>DATEVALUE(TEXT(employee_data!R1120,"dd/mm/yyyy"))</f>
        <v>20948</v>
      </c>
      <c r="S1120" t="str">
        <f>TRIM(UPPER(employee_data!S1120))</f>
        <v>MA</v>
      </c>
      <c r="T1120" t="str">
        <f>TRIM(PROPER(employee_data!T1120))</f>
        <v>Laborer</v>
      </c>
      <c r="U1120" t="str">
        <f>TRIM(PROPER(employee_data!U1120))</f>
        <v>Female</v>
      </c>
      <c r="V1120" t="str">
        <f>TRIM(employee_data!V1120)</f>
        <v>33362</v>
      </c>
      <c r="W1120" t="str">
        <f>TRIM(PROPER(employee_data!W1120))</f>
        <v>Hispanic</v>
      </c>
      <c r="X1120" t="str">
        <f>TRIM(PROPER(employee_data!X1120))</f>
        <v>Married</v>
      </c>
      <c r="Y1120" t="str">
        <f>TRIM(PROPER(employee_data!Y1120))</f>
        <v>Fully Meets</v>
      </c>
      <c r="Z1120" s="4">
        <v>3</v>
      </c>
    </row>
    <row r="1121" spans="1:26" x14ac:dyDescent="0.25">
      <c r="A1121" t="str">
        <f>TRIM(employee_data!A1121)</f>
        <v>1546</v>
      </c>
      <c r="B1121" t="str">
        <f>TRIM(PROPER(employee_data!B1121))</f>
        <v>Madden</v>
      </c>
      <c r="C1121" t="str">
        <f>TRIM(PROPER(employee_data!C1121))</f>
        <v>Lam</v>
      </c>
      <c r="D1121" s="2">
        <f>DATEVALUE(TEXT(employee_data!D1121,"dd/mm/yyyy"))</f>
        <v>43851</v>
      </c>
      <c r="E1121" s="2">
        <f>IFERROR(DATEVALUE(TEXT(employee_data!E1121,"dd/mm/yyyy")),TRIM(""))</f>
        <v>44335</v>
      </c>
      <c r="F1121" t="str">
        <f>TRIM(employee_data!F1121)</f>
        <v>Production Technician I</v>
      </c>
      <c r="G1121" t="str">
        <f>TRIM(PROPER(employee_data!G1121))</f>
        <v>Michelle Miller</v>
      </c>
      <c r="H1121" t="str">
        <f>TRIM(employee_data!H1121)</f>
        <v>madden.lam@bilearner.com</v>
      </c>
      <c r="I1121" t="str">
        <f>TRIM(UPPER(employee_data!I1121))</f>
        <v>PYZ</v>
      </c>
      <c r="J1121" t="str">
        <f>TRIM(PROPER(employee_data!J1121))</f>
        <v>Active</v>
      </c>
      <c r="K1121" t="str">
        <f>TRIM(PROPER(employee_data!K1121))</f>
        <v>Part-Time</v>
      </c>
      <c r="L1121" t="str">
        <f>TRIM(PROPER(employee_data!L1121))</f>
        <v>Zone B</v>
      </c>
      <c r="M1121" t="str">
        <f>TRIM(PROPER(employee_data!M1121))</f>
        <v>Part-Time</v>
      </c>
      <c r="N1121" t="str">
        <f>TRIM(PROPER(employee_data!N1121))</f>
        <v>Voluntary</v>
      </c>
      <c r="O1121" t="str">
        <f>TRIM(employee_data!O1121)</f>
        <v>Week force explain of determine consumer.</v>
      </c>
      <c r="P1121" t="str">
        <f>TRIM(PROPER(employee_data!P1121))</f>
        <v>Production</v>
      </c>
      <c r="Q1121" t="str">
        <f>TRIM(PROPER(employee_data!Q1121))</f>
        <v>Splicing</v>
      </c>
      <c r="R1121" s="2">
        <f>DATEVALUE(TEXT(employee_data!R1121,"dd/mm/yyyy"))</f>
        <v>19219</v>
      </c>
      <c r="S1121" t="str">
        <f>TRIM(UPPER(employee_data!S1121))</f>
        <v>MA</v>
      </c>
      <c r="T1121" t="str">
        <f>TRIM(PROPER(employee_data!T1121))</f>
        <v>Construction Manager</v>
      </c>
      <c r="U1121" t="str">
        <f>TRIM(PROPER(employee_data!U1121))</f>
        <v>Female</v>
      </c>
      <c r="V1121" t="str">
        <f>TRIM(employee_data!V1121)</f>
        <v>61239</v>
      </c>
      <c r="W1121" t="str">
        <f>TRIM(PROPER(employee_data!W1121))</f>
        <v>Hispanic</v>
      </c>
      <c r="X1121" t="str">
        <f>TRIM(PROPER(employee_data!X1121))</f>
        <v>Widowed</v>
      </c>
      <c r="Y1121" t="str">
        <f>TRIM(PROPER(employee_data!Y1121))</f>
        <v>Fully Meets</v>
      </c>
      <c r="Z1121" s="4">
        <v>3</v>
      </c>
    </row>
    <row r="1122" spans="1:26" x14ac:dyDescent="0.25">
      <c r="A1122" t="str">
        <f>TRIM(employee_data!A1122)</f>
        <v>1547</v>
      </c>
      <c r="B1122" t="str">
        <f>TRIM(PROPER(employee_data!B1122))</f>
        <v>Nicole</v>
      </c>
      <c r="C1122" t="str">
        <f>TRIM(PROPER(employee_data!C1122))</f>
        <v>Stone</v>
      </c>
      <c r="D1122" s="2">
        <f>DATEVALUE(TEXT(employee_data!D1122,"dd/mm/yyyy"))</f>
        <v>44609</v>
      </c>
      <c r="E1122" s="2">
        <f>IFERROR(DATEVALUE(TEXT(employee_data!E1122,"dd/mm/yyyy")),TRIM(""))</f>
        <v>44971</v>
      </c>
      <c r="F1122" t="str">
        <f>TRIM(employee_data!F1122)</f>
        <v>Production Technician I</v>
      </c>
      <c r="G1122" t="str">
        <f>TRIM(PROPER(employee_data!G1122))</f>
        <v>Charles Massey</v>
      </c>
      <c r="H1122" t="str">
        <f>TRIM(employee_data!H1122)</f>
        <v>nicole.stone@bilearner.com</v>
      </c>
      <c r="I1122" t="str">
        <f>TRIM(UPPER(employee_data!I1122))</f>
        <v>WBL</v>
      </c>
      <c r="J1122" t="str">
        <f>TRIM(PROPER(employee_data!J1122))</f>
        <v>Active</v>
      </c>
      <c r="K1122" t="str">
        <f>TRIM(PROPER(employee_data!K1122))</f>
        <v>Contract</v>
      </c>
      <c r="L1122" t="str">
        <f>TRIM(PROPER(employee_data!L1122))</f>
        <v>Zone B</v>
      </c>
      <c r="M1122" t="str">
        <f>TRIM(PROPER(employee_data!M1122))</f>
        <v>Temporary</v>
      </c>
      <c r="N1122" t="str">
        <f>TRIM(PROPER(employee_data!N1122))</f>
        <v>Retirement</v>
      </c>
      <c r="O1122" t="str">
        <f>TRIM(employee_data!O1122)</f>
        <v>Have event interest simply million onto.</v>
      </c>
      <c r="P1122" t="str">
        <f>TRIM(PROPER(employee_data!P1122))</f>
        <v>Production</v>
      </c>
      <c r="Q1122" t="str">
        <f>TRIM(PROPER(employee_data!Q1122))</f>
        <v>Technology / It</v>
      </c>
      <c r="R1122" s="2">
        <f>DATEVALUE(TEXT(employee_data!R1122,"dd/mm/yyyy"))</f>
        <v>34328</v>
      </c>
      <c r="S1122" t="str">
        <f>TRIM(UPPER(employee_data!S1122))</f>
        <v>MA</v>
      </c>
      <c r="T1122" t="str">
        <f>TRIM(PROPER(employee_data!T1122))</f>
        <v>Intern</v>
      </c>
      <c r="U1122" t="str">
        <f>TRIM(PROPER(employee_data!U1122))</f>
        <v>Female</v>
      </c>
      <c r="V1122" t="str">
        <f>TRIM(employee_data!V1122)</f>
        <v>31989</v>
      </c>
      <c r="W1122" t="str">
        <f>TRIM(PROPER(employee_data!W1122))</f>
        <v>Hispanic</v>
      </c>
      <c r="X1122" t="str">
        <f>TRIM(PROPER(employee_data!X1122))</f>
        <v>Widowed</v>
      </c>
      <c r="Y1122" t="str">
        <f>TRIM(PROPER(employee_data!Y1122))</f>
        <v>Fully Meets</v>
      </c>
      <c r="Z1122" s="4">
        <v>3</v>
      </c>
    </row>
    <row r="1123" spans="1:26" x14ac:dyDescent="0.25">
      <c r="A1123" t="str">
        <f>TRIM(employee_data!A1123)</f>
        <v>1548</v>
      </c>
      <c r="B1123" t="str">
        <f>TRIM(PROPER(employee_data!B1123))</f>
        <v>Brice</v>
      </c>
      <c r="C1123" t="str">
        <f>TRIM(PROPER(employee_data!C1123))</f>
        <v>Christian</v>
      </c>
      <c r="D1123" s="2">
        <f>DATEVALUE(TEXT(employee_data!D1123,"dd/mm/yyyy"))</f>
        <v>43627</v>
      </c>
      <c r="E1123" s="2" t="str">
        <f>IFERROR(DATEVALUE(TEXT(employee_data!E1123,"dd/mm/yyyy")),TRIM(""))</f>
        <v/>
      </c>
      <c r="F1123" t="str">
        <f>TRIM(employee_data!F1123)</f>
        <v>Production Technician I</v>
      </c>
      <c r="G1123" t="str">
        <f>TRIM(PROPER(employee_data!G1123))</f>
        <v>Karen Marquez Md</v>
      </c>
      <c r="H1123" t="str">
        <f>TRIM(employee_data!H1123)</f>
        <v>brice.christian@bilearner.com</v>
      </c>
      <c r="I1123" t="str">
        <f>TRIM(UPPER(employee_data!I1123))</f>
        <v>NEL</v>
      </c>
      <c r="J1123" t="str">
        <f>TRIM(PROPER(employee_data!J1123))</f>
        <v>Active</v>
      </c>
      <c r="K1123" t="str">
        <f>TRIM(PROPER(employee_data!K1123))</f>
        <v>Part-Time</v>
      </c>
      <c r="L1123" t="str">
        <f>TRIM(PROPER(employee_data!L1123))</f>
        <v>Zone A</v>
      </c>
      <c r="M1123" t="str">
        <f>TRIM(PROPER(employee_data!M1123))</f>
        <v>Full-Time</v>
      </c>
      <c r="N1123" t="str">
        <f>TRIM(PROPER(employee_data!N1123))</f>
        <v>Unk</v>
      </c>
      <c r="O1123" t="str">
        <f>TRIM(employee_data!O1123)</f>
        <v/>
      </c>
      <c r="P1123" t="str">
        <f>TRIM(PROPER(employee_data!P1123))</f>
        <v>Production</v>
      </c>
      <c r="Q1123" t="str">
        <f>TRIM(PROPER(employee_data!Q1123))</f>
        <v>Engineers</v>
      </c>
      <c r="R1123" s="2">
        <f>DATEVALUE(TEXT(employee_data!R1123,"dd/mm/yyyy"))</f>
        <v>23590</v>
      </c>
      <c r="S1123" t="str">
        <f>TRIM(UPPER(employee_data!S1123))</f>
        <v>MA</v>
      </c>
      <c r="T1123" t="str">
        <f>TRIM(PROPER(employee_data!T1123))</f>
        <v>Engineer</v>
      </c>
      <c r="U1123" t="str">
        <f>TRIM(PROPER(employee_data!U1123))</f>
        <v>Male</v>
      </c>
      <c r="V1123" t="str">
        <f>TRIM(employee_data!V1123)</f>
        <v>75761</v>
      </c>
      <c r="W1123" t="str">
        <f>TRIM(PROPER(employee_data!W1123))</f>
        <v>Asian</v>
      </c>
      <c r="X1123" t="str">
        <f>TRIM(PROPER(employee_data!X1123))</f>
        <v>Widowed</v>
      </c>
      <c r="Y1123" t="str">
        <f>TRIM(PROPER(employee_data!Y1123))</f>
        <v>Needs Improvement</v>
      </c>
      <c r="Z1123" s="4">
        <v>3</v>
      </c>
    </row>
    <row r="1124" spans="1:26" x14ac:dyDescent="0.25">
      <c r="A1124" t="str">
        <f>TRIM(employee_data!A1124)</f>
        <v>1549</v>
      </c>
      <c r="B1124" t="str">
        <f>TRIM(PROPER(employee_data!B1124))</f>
        <v>Sage</v>
      </c>
      <c r="C1124" t="str">
        <f>TRIM(PROPER(employee_data!C1124))</f>
        <v>Potter</v>
      </c>
      <c r="D1124" s="2">
        <f>DATEVALUE(TEXT(employee_data!D1124,"dd/mm/yyyy"))</f>
        <v>44686</v>
      </c>
      <c r="E1124" s="2" t="str">
        <f>IFERROR(DATEVALUE(TEXT(employee_data!E1124,"dd/mm/yyyy")),TRIM(""))</f>
        <v/>
      </c>
      <c r="F1124" t="str">
        <f>TRIM(employee_data!F1124)</f>
        <v>Production Technician I</v>
      </c>
      <c r="G1124" t="str">
        <f>TRIM(PROPER(employee_data!G1124))</f>
        <v>Valerie Gregory</v>
      </c>
      <c r="H1124" t="str">
        <f>TRIM(employee_data!H1124)</f>
        <v>sage.potter@bilearner.com</v>
      </c>
      <c r="I1124" t="str">
        <f>TRIM(UPPER(employee_data!I1124))</f>
        <v>PL</v>
      </c>
      <c r="J1124" t="str">
        <f>TRIM(PROPER(employee_data!J1124))</f>
        <v>Active</v>
      </c>
      <c r="K1124" t="str">
        <f>TRIM(PROPER(employee_data!K1124))</f>
        <v>Part-Time</v>
      </c>
      <c r="L1124" t="str">
        <f>TRIM(PROPER(employee_data!L1124))</f>
        <v>Zone C</v>
      </c>
      <c r="M1124" t="str">
        <f>TRIM(PROPER(employee_data!M1124))</f>
        <v>Full-Time</v>
      </c>
      <c r="N1124" t="str">
        <f>TRIM(PROPER(employee_data!N1124))</f>
        <v>Unk</v>
      </c>
      <c r="O1124" t="str">
        <f>TRIM(employee_data!O1124)</f>
        <v/>
      </c>
      <c r="P1124" t="str">
        <f>TRIM(PROPER(employee_data!P1124))</f>
        <v>Production</v>
      </c>
      <c r="Q1124" t="str">
        <f>TRIM(PROPER(employee_data!Q1124))</f>
        <v>Executive</v>
      </c>
      <c r="R1124" s="2">
        <f>DATEVALUE(TEXT(employee_data!R1124,"dd/mm/yyyy"))</f>
        <v>33985</v>
      </c>
      <c r="S1124" t="str">
        <f>TRIM(UPPER(employee_data!S1124))</f>
        <v>MA</v>
      </c>
      <c r="T1124" t="str">
        <f>TRIM(PROPER(employee_data!T1124))</f>
        <v>Executive</v>
      </c>
      <c r="U1124" t="str">
        <f>TRIM(PROPER(employee_data!U1124))</f>
        <v>Female</v>
      </c>
      <c r="V1124" t="str">
        <f>TRIM(employee_data!V1124)</f>
        <v>25854</v>
      </c>
      <c r="W1124" t="str">
        <f>TRIM(PROPER(employee_data!W1124))</f>
        <v>Other</v>
      </c>
      <c r="X1124" t="str">
        <f>TRIM(PROPER(employee_data!X1124))</f>
        <v>Married</v>
      </c>
      <c r="Y1124" t="str">
        <f>TRIM(PROPER(employee_data!Y1124))</f>
        <v>Fully Meets</v>
      </c>
      <c r="Z1124" s="4">
        <v>3</v>
      </c>
    </row>
    <row r="1125" spans="1:26" x14ac:dyDescent="0.25">
      <c r="A1125" t="str">
        <f>TRIM(employee_data!A1125)</f>
        <v>1550</v>
      </c>
      <c r="B1125" t="str">
        <f>TRIM(PROPER(employee_data!B1125))</f>
        <v>Kyle</v>
      </c>
      <c r="C1125" t="str">
        <f>TRIM(PROPER(employee_data!C1125))</f>
        <v>Peck</v>
      </c>
      <c r="D1125" s="2">
        <f>DATEVALUE(TEXT(employee_data!D1125,"dd/mm/yyyy"))</f>
        <v>43362</v>
      </c>
      <c r="E1125" s="2">
        <f>IFERROR(DATEVALUE(TEXT(employee_data!E1125,"dd/mm/yyyy")),TRIM(""))</f>
        <v>44055</v>
      </c>
      <c r="F1125" t="str">
        <f>TRIM(employee_data!F1125)</f>
        <v>Production Technician I</v>
      </c>
      <c r="G1125" t="str">
        <f>TRIM(PROPER(employee_data!G1125))</f>
        <v>David Bullock</v>
      </c>
      <c r="H1125" t="str">
        <f>TRIM(employee_data!H1125)</f>
        <v>kyle.peck@bilearner.com</v>
      </c>
      <c r="I1125" t="str">
        <f>TRIM(UPPER(employee_data!I1125))</f>
        <v>BPC</v>
      </c>
      <c r="J1125" t="str">
        <f>TRIM(PROPER(employee_data!J1125))</f>
        <v>Active</v>
      </c>
      <c r="K1125" t="str">
        <f>TRIM(PROPER(employee_data!K1125))</f>
        <v>Full-Time</v>
      </c>
      <c r="L1125" t="str">
        <f>TRIM(PROPER(employee_data!L1125))</f>
        <v>Zone A</v>
      </c>
      <c r="M1125" t="str">
        <f>TRIM(PROPER(employee_data!M1125))</f>
        <v>Temporary</v>
      </c>
      <c r="N1125" t="str">
        <f>TRIM(PROPER(employee_data!N1125))</f>
        <v>Retirement</v>
      </c>
      <c r="O1125" t="str">
        <f>TRIM(employee_data!O1125)</f>
        <v>Name maybe wear yet.</v>
      </c>
      <c r="P1125" t="str">
        <f>TRIM(PROPER(employee_data!P1125))</f>
        <v>Production</v>
      </c>
      <c r="Q1125" t="str">
        <f>TRIM(PROPER(employee_data!Q1125))</f>
        <v>Field Operations</v>
      </c>
      <c r="R1125" s="2">
        <f>DATEVALUE(TEXT(employee_data!R1125,"dd/mm/yyyy"))</f>
        <v>22508</v>
      </c>
      <c r="S1125" t="str">
        <f>TRIM(UPPER(employee_data!S1125))</f>
        <v>MA</v>
      </c>
      <c r="T1125" t="str">
        <f>TRIM(PROPER(employee_data!T1125))</f>
        <v>Technician</v>
      </c>
      <c r="U1125" t="str">
        <f>TRIM(PROPER(employee_data!U1125))</f>
        <v>Female</v>
      </c>
      <c r="V1125" t="str">
        <f>TRIM(employee_data!V1125)</f>
        <v>92807</v>
      </c>
      <c r="W1125" t="str">
        <f>TRIM(PROPER(employee_data!W1125))</f>
        <v>Black</v>
      </c>
      <c r="X1125" t="str">
        <f>TRIM(PROPER(employee_data!X1125))</f>
        <v>Widowed</v>
      </c>
      <c r="Y1125" t="str">
        <f>TRIM(PROPER(employee_data!Y1125))</f>
        <v>Fully Meets</v>
      </c>
      <c r="Z1125" s="4">
        <v>3</v>
      </c>
    </row>
    <row r="1126" spans="1:26" x14ac:dyDescent="0.25">
      <c r="A1126" t="str">
        <f>TRIM(employee_data!A1126)</f>
        <v>1551</v>
      </c>
      <c r="B1126" t="str">
        <f>TRIM(PROPER(employee_data!B1126))</f>
        <v>Zaniyah</v>
      </c>
      <c r="C1126" t="str">
        <f>TRIM(PROPER(employee_data!C1126))</f>
        <v>Roman</v>
      </c>
      <c r="D1126" s="2">
        <f>DATEVALUE(TEXT(employee_data!D1126,"dd/mm/yyyy"))</f>
        <v>44348</v>
      </c>
      <c r="E1126" s="2">
        <f>IFERROR(DATEVALUE(TEXT(employee_data!E1126,"dd/mm/yyyy")),TRIM(""))</f>
        <v>45096</v>
      </c>
      <c r="F1126" t="str">
        <f>TRIM(employee_data!F1126)</f>
        <v>Production Technician I</v>
      </c>
      <c r="G1126" t="str">
        <f>TRIM(PROPER(employee_data!G1126))</f>
        <v>Matthew Mcdaniel</v>
      </c>
      <c r="H1126" t="str">
        <f>TRIM(employee_data!H1126)</f>
        <v>zaniyah.roman@bilearner.com</v>
      </c>
      <c r="I1126" t="str">
        <f>TRIM(UPPER(employee_data!I1126))</f>
        <v>CCDR</v>
      </c>
      <c r="J1126" t="str">
        <f>TRIM(PROPER(employee_data!J1126))</f>
        <v>Future Start</v>
      </c>
      <c r="K1126" t="str">
        <f>TRIM(PROPER(employee_data!K1126))</f>
        <v>Contract</v>
      </c>
      <c r="L1126" t="str">
        <f>TRIM(PROPER(employee_data!L1126))</f>
        <v>Zone B</v>
      </c>
      <c r="M1126" t="str">
        <f>TRIM(PROPER(employee_data!M1126))</f>
        <v>Full-Time</v>
      </c>
      <c r="N1126" t="str">
        <f>TRIM(PROPER(employee_data!N1126))</f>
        <v>Resignation</v>
      </c>
      <c r="O1126" t="str">
        <f>TRIM(employee_data!O1126)</f>
        <v>Product high partner area piece.</v>
      </c>
      <c r="P1126" t="str">
        <f>TRIM(PROPER(employee_data!P1126))</f>
        <v>Production</v>
      </c>
      <c r="Q1126" t="str">
        <f>TRIM(PROPER(employee_data!Q1126))</f>
        <v>Engineers</v>
      </c>
      <c r="R1126" s="2">
        <f>DATEVALUE(TEXT(employee_data!R1126,"dd/mm/yyyy"))</f>
        <v>28019</v>
      </c>
      <c r="S1126" t="str">
        <f>TRIM(UPPER(employee_data!S1126))</f>
        <v>MA</v>
      </c>
      <c r="T1126" t="str">
        <f>TRIM(PROPER(employee_data!T1126))</f>
        <v>Project Manager</v>
      </c>
      <c r="U1126" t="str">
        <f>TRIM(PROPER(employee_data!U1126))</f>
        <v>Female</v>
      </c>
      <c r="V1126" t="str">
        <f>TRIM(employee_data!V1126)</f>
        <v>5288</v>
      </c>
      <c r="W1126" t="str">
        <f>TRIM(PROPER(employee_data!W1126))</f>
        <v>Black</v>
      </c>
      <c r="X1126" t="str">
        <f>TRIM(PROPER(employee_data!X1126))</f>
        <v>Divorced</v>
      </c>
      <c r="Y1126" t="str">
        <f>TRIM(PROPER(employee_data!Y1126))</f>
        <v>Fully Meets</v>
      </c>
      <c r="Z1126" s="4">
        <v>3</v>
      </c>
    </row>
    <row r="1127" spans="1:26" x14ac:dyDescent="0.25">
      <c r="A1127" t="str">
        <f>TRIM(employee_data!A1127)</f>
        <v>1552</v>
      </c>
      <c r="B1127" t="str">
        <f>TRIM(PROPER(employee_data!B1127))</f>
        <v>Katie</v>
      </c>
      <c r="C1127" t="str">
        <f>TRIM(PROPER(employee_data!C1127))</f>
        <v>Gutierrez</v>
      </c>
      <c r="D1127" s="2">
        <f>DATEVALUE(TEXT(employee_data!D1127,"dd/mm/yyyy"))</f>
        <v>45112</v>
      </c>
      <c r="E1127" s="2">
        <f>IFERROR(DATEVALUE(TEXT(employee_data!E1127,"dd/mm/yyyy")),TRIM(""))</f>
        <v>45118</v>
      </c>
      <c r="F1127" t="str">
        <f>TRIM(employee_data!F1127)</f>
        <v>Production Technician I</v>
      </c>
      <c r="G1127" t="str">
        <f>TRIM(PROPER(employee_data!G1127))</f>
        <v>Cory Edwards</v>
      </c>
      <c r="H1127" t="str">
        <f>TRIM(employee_data!H1127)</f>
        <v>katie.gutierrez@bilearner.com</v>
      </c>
      <c r="I1127" t="str">
        <f>TRIM(UPPER(employee_data!I1127))</f>
        <v>SVG</v>
      </c>
      <c r="J1127" t="str">
        <f>TRIM(PROPER(employee_data!J1127))</f>
        <v>Future Start</v>
      </c>
      <c r="K1127" t="str">
        <f>TRIM(PROPER(employee_data!K1127))</f>
        <v>Part-Time</v>
      </c>
      <c r="L1127" t="str">
        <f>TRIM(PROPER(employee_data!L1127))</f>
        <v>Zone C</v>
      </c>
      <c r="M1127" t="str">
        <f>TRIM(PROPER(employee_data!M1127))</f>
        <v>Part-Time</v>
      </c>
      <c r="N1127" t="str">
        <f>TRIM(PROPER(employee_data!N1127))</f>
        <v>Voluntary</v>
      </c>
      <c r="O1127" t="str">
        <f>TRIM(employee_data!O1127)</f>
        <v>Loss beyond low begin end husband.</v>
      </c>
      <c r="P1127" t="str">
        <f>TRIM(PROPER(employee_data!P1127))</f>
        <v>Production</v>
      </c>
      <c r="Q1127" t="str">
        <f>TRIM(PROPER(employee_data!Q1127))</f>
        <v>Wireline Construction</v>
      </c>
      <c r="R1127" s="2">
        <f>DATEVALUE(TEXT(employee_data!R1127,"dd/mm/yyyy"))</f>
        <v>19452</v>
      </c>
      <c r="S1127" t="str">
        <f>TRIM(UPPER(employee_data!S1127))</f>
        <v>MA</v>
      </c>
      <c r="T1127" t="str">
        <f>TRIM(PROPER(employee_data!T1127))</f>
        <v>Laborer</v>
      </c>
      <c r="U1127" t="str">
        <f>TRIM(PROPER(employee_data!U1127))</f>
        <v>Female</v>
      </c>
      <c r="V1127" t="str">
        <f>TRIM(employee_data!V1127)</f>
        <v>66412</v>
      </c>
      <c r="W1127" t="str">
        <f>TRIM(PROPER(employee_data!W1127))</f>
        <v>Asian</v>
      </c>
      <c r="X1127" t="str">
        <f>TRIM(PROPER(employee_data!X1127))</f>
        <v>Widowed</v>
      </c>
      <c r="Y1127" t="str">
        <f>TRIM(PROPER(employee_data!Y1127))</f>
        <v>Fully Meets</v>
      </c>
      <c r="Z1127" s="4">
        <v>3</v>
      </c>
    </row>
    <row r="1128" spans="1:26" x14ac:dyDescent="0.25">
      <c r="A1128" t="str">
        <f>TRIM(employee_data!A1128)</f>
        <v>1553</v>
      </c>
      <c r="B1128" t="str">
        <f>TRIM(PROPER(employee_data!B1128))</f>
        <v>Walker</v>
      </c>
      <c r="C1128" t="str">
        <f>TRIM(PROPER(employee_data!C1128))</f>
        <v>Baird</v>
      </c>
      <c r="D1128" s="2">
        <f>DATEVALUE(TEXT(employee_data!D1128,"dd/mm/yyyy"))</f>
        <v>44912</v>
      </c>
      <c r="E1128" s="2" t="str">
        <f>IFERROR(DATEVALUE(TEXT(employee_data!E1128,"dd/mm/yyyy")),TRIM(""))</f>
        <v/>
      </c>
      <c r="F1128" t="str">
        <f>TRIM(employee_data!F1128)</f>
        <v>Production Technician I</v>
      </c>
      <c r="G1128" t="str">
        <f>TRIM(PROPER(employee_data!G1128))</f>
        <v>Kelly Reyes</v>
      </c>
      <c r="H1128" t="str">
        <f>TRIM(employee_data!H1128)</f>
        <v>walker.baird@bilearner.com</v>
      </c>
      <c r="I1128" t="str">
        <f>TRIM(UPPER(employee_data!I1128))</f>
        <v>EW</v>
      </c>
      <c r="J1128" t="str">
        <f>TRIM(PROPER(employee_data!J1128))</f>
        <v>Active</v>
      </c>
      <c r="K1128" t="str">
        <f>TRIM(PROPER(employee_data!K1128))</f>
        <v>Part-Time</v>
      </c>
      <c r="L1128" t="str">
        <f>TRIM(PROPER(employee_data!L1128))</f>
        <v>Zone C</v>
      </c>
      <c r="M1128" t="str">
        <f>TRIM(PROPER(employee_data!M1128))</f>
        <v>Part-Time</v>
      </c>
      <c r="N1128" t="str">
        <f>TRIM(PROPER(employee_data!N1128))</f>
        <v>Unk</v>
      </c>
      <c r="O1128" t="str">
        <f>TRIM(employee_data!O1128)</f>
        <v/>
      </c>
      <c r="P1128" t="str">
        <f>TRIM(PROPER(employee_data!P1128))</f>
        <v>Production</v>
      </c>
      <c r="Q1128" t="str">
        <f>TRIM(PROPER(employee_data!Q1128))</f>
        <v>Field Operations</v>
      </c>
      <c r="R1128" s="2">
        <f>DATEVALUE(TEXT(employee_data!R1128,"dd/mm/yyyy"))</f>
        <v>22193</v>
      </c>
      <c r="S1128" t="str">
        <f>TRIM(UPPER(employee_data!S1128))</f>
        <v>MA</v>
      </c>
      <c r="T1128" t="str">
        <f>TRIM(PROPER(employee_data!T1128))</f>
        <v>Technician</v>
      </c>
      <c r="U1128" t="str">
        <f>TRIM(PROPER(employee_data!U1128))</f>
        <v>Female</v>
      </c>
      <c r="V1128" t="str">
        <f>TRIM(employee_data!V1128)</f>
        <v>20484</v>
      </c>
      <c r="W1128" t="str">
        <f>TRIM(PROPER(employee_data!W1128))</f>
        <v>Other</v>
      </c>
      <c r="X1128" t="str">
        <f>TRIM(PROPER(employee_data!X1128))</f>
        <v>Single</v>
      </c>
      <c r="Y1128" t="str">
        <f>TRIM(PROPER(employee_data!Y1128))</f>
        <v>Fully Meets</v>
      </c>
      <c r="Z1128" s="4">
        <v>3</v>
      </c>
    </row>
    <row r="1129" spans="1:26" x14ac:dyDescent="0.25">
      <c r="A1129" t="str">
        <f>TRIM(employee_data!A1129)</f>
        <v>1554</v>
      </c>
      <c r="B1129" t="str">
        <f>TRIM(PROPER(employee_data!B1129))</f>
        <v>Zackery</v>
      </c>
      <c r="C1129" t="str">
        <f>TRIM(PROPER(employee_data!C1129))</f>
        <v>Sutton</v>
      </c>
      <c r="D1129" s="2">
        <f>DATEVALUE(TEXT(employee_data!D1129,"dd/mm/yyyy"))</f>
        <v>44383</v>
      </c>
      <c r="E1129" s="2">
        <f>IFERROR(DATEVALUE(TEXT(employee_data!E1129,"dd/mm/yyyy")),TRIM(""))</f>
        <v>44819</v>
      </c>
      <c r="F1129" t="str">
        <f>TRIM(employee_data!F1129)</f>
        <v>Production Technician I</v>
      </c>
      <c r="G1129" t="str">
        <f>TRIM(PROPER(employee_data!G1129))</f>
        <v>Dustin Alvarado</v>
      </c>
      <c r="H1129" t="str">
        <f>TRIM(employee_data!H1129)</f>
        <v>zackery.sutton@bilearner.com</v>
      </c>
      <c r="I1129" t="str">
        <f>TRIM(UPPER(employee_data!I1129))</f>
        <v>MSC</v>
      </c>
      <c r="J1129" t="str">
        <f>TRIM(PROPER(employee_data!J1129))</f>
        <v>Leave Of Absence</v>
      </c>
      <c r="K1129" t="str">
        <f>TRIM(PROPER(employee_data!K1129))</f>
        <v>Full-Time</v>
      </c>
      <c r="L1129" t="str">
        <f>TRIM(PROPER(employee_data!L1129))</f>
        <v>Zone B</v>
      </c>
      <c r="M1129" t="str">
        <f>TRIM(PROPER(employee_data!M1129))</f>
        <v>Part-Time</v>
      </c>
      <c r="N1129" t="str">
        <f>TRIM(PROPER(employee_data!N1129))</f>
        <v>Voluntary</v>
      </c>
      <c r="O1129" t="str">
        <f>TRIM(employee_data!O1129)</f>
        <v>However many movie effort.</v>
      </c>
      <c r="P1129" t="str">
        <f>TRIM(PROPER(employee_data!P1129))</f>
        <v>Production</v>
      </c>
      <c r="Q1129" t="str">
        <f>TRIM(PROPER(employee_data!Q1129))</f>
        <v>Technology / It</v>
      </c>
      <c r="R1129" s="2">
        <f>DATEVALUE(TEXT(employee_data!R1129,"dd/mm/yyyy"))</f>
        <v>18822</v>
      </c>
      <c r="S1129" t="str">
        <f>TRIM(UPPER(employee_data!S1129))</f>
        <v>MA</v>
      </c>
      <c r="T1129" t="str">
        <f>TRIM(PROPER(employee_data!T1129))</f>
        <v>Project Manager</v>
      </c>
      <c r="U1129" t="str">
        <f>TRIM(PROPER(employee_data!U1129))</f>
        <v>Male</v>
      </c>
      <c r="V1129" t="str">
        <f>TRIM(employee_data!V1129)</f>
        <v>73854</v>
      </c>
      <c r="W1129" t="str">
        <f>TRIM(PROPER(employee_data!W1129))</f>
        <v>White</v>
      </c>
      <c r="X1129" t="str">
        <f>TRIM(PROPER(employee_data!X1129))</f>
        <v>Widowed</v>
      </c>
      <c r="Y1129" t="str">
        <f>TRIM(PROPER(employee_data!Y1129))</f>
        <v>Fully Meets</v>
      </c>
      <c r="Z1129" s="4">
        <v>3</v>
      </c>
    </row>
    <row r="1130" spans="1:26" x14ac:dyDescent="0.25">
      <c r="A1130" t="str">
        <f>TRIM(employee_data!A1130)</f>
        <v>1555</v>
      </c>
      <c r="B1130" t="str">
        <f>TRIM(PROPER(employee_data!B1130))</f>
        <v>Hazel</v>
      </c>
      <c r="C1130" t="str">
        <f>TRIM(PROPER(employee_data!C1130))</f>
        <v>Ponce</v>
      </c>
      <c r="D1130" s="2">
        <f>DATEVALUE(TEXT(employee_data!D1130,"dd/mm/yyyy"))</f>
        <v>43551</v>
      </c>
      <c r="E1130" s="2" t="str">
        <f>IFERROR(DATEVALUE(TEXT(employee_data!E1130,"dd/mm/yyyy")),TRIM(""))</f>
        <v/>
      </c>
      <c r="F1130" t="str">
        <f>TRIM(employee_data!F1130)</f>
        <v>Production Technician II</v>
      </c>
      <c r="G1130" t="str">
        <f>TRIM(PROPER(employee_data!G1130))</f>
        <v>Kenneth Reeves</v>
      </c>
      <c r="H1130" t="str">
        <f>TRIM(employee_data!H1130)</f>
        <v>hazel.ponce@bilearner.com</v>
      </c>
      <c r="I1130" t="str">
        <f>TRIM(UPPER(employee_data!I1130))</f>
        <v>PL</v>
      </c>
      <c r="J1130" t="str">
        <f>TRIM(PROPER(employee_data!J1130))</f>
        <v>Active</v>
      </c>
      <c r="K1130" t="str">
        <f>TRIM(PROPER(employee_data!K1130))</f>
        <v>Part-Time</v>
      </c>
      <c r="L1130" t="str">
        <f>TRIM(PROPER(employee_data!L1130))</f>
        <v>Zone A</v>
      </c>
      <c r="M1130" t="str">
        <f>TRIM(PROPER(employee_data!M1130))</f>
        <v>Part-Time</v>
      </c>
      <c r="N1130" t="str">
        <f>TRIM(PROPER(employee_data!N1130))</f>
        <v>Unk</v>
      </c>
      <c r="O1130" t="str">
        <f>TRIM(employee_data!O1130)</f>
        <v/>
      </c>
      <c r="P1130" t="str">
        <f>TRIM(PROPER(employee_data!P1130))</f>
        <v>Production</v>
      </c>
      <c r="Q1130" t="str">
        <f>TRIM(PROPER(employee_data!Q1130))</f>
        <v>Field Operations</v>
      </c>
      <c r="R1130" s="2">
        <f>DATEVALUE(TEXT(employee_data!R1130,"dd/mm/yyyy"))</f>
        <v>24223</v>
      </c>
      <c r="S1130" t="str">
        <f>TRIM(UPPER(employee_data!S1130))</f>
        <v>MA</v>
      </c>
      <c r="T1130" t="str">
        <f>TRIM(PROPER(employee_data!T1130))</f>
        <v>Technician</v>
      </c>
      <c r="U1130" t="str">
        <f>TRIM(PROPER(employee_data!U1130))</f>
        <v>Female</v>
      </c>
      <c r="V1130" t="str">
        <f>TRIM(employee_data!V1130)</f>
        <v>86977</v>
      </c>
      <c r="W1130" t="str">
        <f>TRIM(PROPER(employee_data!W1130))</f>
        <v>Hispanic</v>
      </c>
      <c r="X1130" t="str">
        <f>TRIM(PROPER(employee_data!X1130))</f>
        <v>Divorced</v>
      </c>
      <c r="Y1130" t="str">
        <f>TRIM(PROPER(employee_data!Y1130))</f>
        <v>Fully Meets</v>
      </c>
      <c r="Z1130" s="4">
        <v>3</v>
      </c>
    </row>
    <row r="1131" spans="1:26" x14ac:dyDescent="0.25">
      <c r="A1131" t="str">
        <f>TRIM(employee_data!A1131)</f>
        <v>1556</v>
      </c>
      <c r="B1131" t="str">
        <f>TRIM(PROPER(employee_data!B1131))</f>
        <v>Joey</v>
      </c>
      <c r="C1131" t="str">
        <f>TRIM(PROPER(employee_data!C1131))</f>
        <v>Alvarez</v>
      </c>
      <c r="D1131" s="2">
        <f>DATEVALUE(TEXT(employee_data!D1131,"dd/mm/yyyy"))</f>
        <v>45054</v>
      </c>
      <c r="E1131" s="2" t="str">
        <f>IFERROR(DATEVALUE(TEXT(employee_data!E1131,"dd/mm/yyyy")),TRIM(""))</f>
        <v/>
      </c>
      <c r="F1131" t="str">
        <f>TRIM(employee_data!F1131)</f>
        <v>Production Technician II</v>
      </c>
      <c r="G1131" t="str">
        <f>TRIM(PROPER(employee_data!G1131))</f>
        <v>Juan Spencer</v>
      </c>
      <c r="H1131" t="str">
        <f>TRIM(employee_data!H1131)</f>
        <v>joey.alvarez@bilearner.com</v>
      </c>
      <c r="I1131" t="str">
        <f>TRIM(UPPER(employee_data!I1131))</f>
        <v>PYZ</v>
      </c>
      <c r="J1131" t="str">
        <f>TRIM(PROPER(employee_data!J1131))</f>
        <v>Active</v>
      </c>
      <c r="K1131" t="str">
        <f>TRIM(PROPER(employee_data!K1131))</f>
        <v>Full-Time</v>
      </c>
      <c r="L1131" t="str">
        <f>TRIM(PROPER(employee_data!L1131))</f>
        <v>Zone B</v>
      </c>
      <c r="M1131" t="str">
        <f>TRIM(PROPER(employee_data!M1131))</f>
        <v>Temporary</v>
      </c>
      <c r="N1131" t="str">
        <f>TRIM(PROPER(employee_data!N1131))</f>
        <v>Unk</v>
      </c>
      <c r="O1131" t="str">
        <f>TRIM(employee_data!O1131)</f>
        <v/>
      </c>
      <c r="P1131" t="str">
        <f>TRIM(PROPER(employee_data!P1131))</f>
        <v>Production</v>
      </c>
      <c r="Q1131" t="str">
        <f>TRIM(PROPER(employee_data!Q1131))</f>
        <v>Project Management - Con</v>
      </c>
      <c r="R1131" s="2">
        <f>DATEVALUE(TEXT(employee_data!R1131,"dd/mm/yyyy"))</f>
        <v>34011</v>
      </c>
      <c r="S1131" t="str">
        <f>TRIM(UPPER(employee_data!S1131))</f>
        <v>MA</v>
      </c>
      <c r="T1131" t="str">
        <f>TRIM(PROPER(employee_data!T1131))</f>
        <v>Manager</v>
      </c>
      <c r="U1131" t="str">
        <f>TRIM(PROPER(employee_data!U1131))</f>
        <v>Female</v>
      </c>
      <c r="V1131" t="str">
        <f>TRIM(employee_data!V1131)</f>
        <v>40039</v>
      </c>
      <c r="W1131" t="str">
        <f>TRIM(PROPER(employee_data!W1131))</f>
        <v>Asian</v>
      </c>
      <c r="X1131" t="str">
        <f>TRIM(PROPER(employee_data!X1131))</f>
        <v>Widowed</v>
      </c>
      <c r="Y1131" t="str">
        <f>TRIM(PROPER(employee_data!Y1131))</f>
        <v>Fully Meets</v>
      </c>
      <c r="Z1131" s="4">
        <v>3</v>
      </c>
    </row>
    <row r="1132" spans="1:26" x14ac:dyDescent="0.25">
      <c r="A1132" t="str">
        <f>TRIM(employee_data!A1132)</f>
        <v>1557</v>
      </c>
      <c r="B1132" t="str">
        <f>TRIM(PROPER(employee_data!B1132))</f>
        <v>Titus</v>
      </c>
      <c r="C1132" t="str">
        <f>TRIM(PROPER(employee_data!C1132))</f>
        <v>Day</v>
      </c>
      <c r="D1132" s="2">
        <f>DATEVALUE(TEXT(employee_data!D1132,"dd/mm/yyyy"))</f>
        <v>43446</v>
      </c>
      <c r="E1132" s="2">
        <f>IFERROR(DATEVALUE(TEXT(employee_data!E1132,"dd/mm/yyyy")),TRIM(""))</f>
        <v>44189</v>
      </c>
      <c r="F1132" t="str">
        <f>TRIM(employee_data!F1132)</f>
        <v>Production Technician II</v>
      </c>
      <c r="G1132" t="str">
        <f>TRIM(PROPER(employee_data!G1132))</f>
        <v>Melissa Rodriguez</v>
      </c>
      <c r="H1132" t="str">
        <f>TRIM(employee_data!H1132)</f>
        <v>titus.day@bilearner.com</v>
      </c>
      <c r="I1132" t="str">
        <f>TRIM(UPPER(employee_data!I1132))</f>
        <v>SVG</v>
      </c>
      <c r="J1132" t="str">
        <f>TRIM(PROPER(employee_data!J1132))</f>
        <v>Voluntarily Terminated</v>
      </c>
      <c r="K1132" t="str">
        <f>TRIM(PROPER(employee_data!K1132))</f>
        <v>Part-Time</v>
      </c>
      <c r="L1132" t="str">
        <f>TRIM(PROPER(employee_data!L1132))</f>
        <v>Zone B</v>
      </c>
      <c r="M1132" t="str">
        <f>TRIM(PROPER(employee_data!M1132))</f>
        <v>Temporary</v>
      </c>
      <c r="N1132" t="str">
        <f>TRIM(PROPER(employee_data!N1132))</f>
        <v>Voluntary</v>
      </c>
      <c r="O1132" t="str">
        <f>TRIM(employee_data!O1132)</f>
        <v>Else student few send bag threat.</v>
      </c>
      <c r="P1132" t="str">
        <f>TRIM(PROPER(employee_data!P1132))</f>
        <v>Production</v>
      </c>
      <c r="Q1132" t="str">
        <f>TRIM(PROPER(employee_data!Q1132))</f>
        <v>Project Management - Con</v>
      </c>
      <c r="R1132" s="2">
        <f>DATEVALUE(TEXT(employee_data!R1132,"dd/mm/yyyy"))</f>
        <v>33405</v>
      </c>
      <c r="S1132" t="str">
        <f>TRIM(UPPER(employee_data!S1132))</f>
        <v>MA</v>
      </c>
      <c r="T1132" t="str">
        <f>TRIM(PROPER(employee_data!T1132))</f>
        <v>Project Manager</v>
      </c>
      <c r="U1132" t="str">
        <f>TRIM(PROPER(employee_data!U1132))</f>
        <v>Male</v>
      </c>
      <c r="V1132" t="str">
        <f>TRIM(employee_data!V1132)</f>
        <v>25683</v>
      </c>
      <c r="W1132" t="str">
        <f>TRIM(PROPER(employee_data!W1132))</f>
        <v>Hispanic</v>
      </c>
      <c r="X1132" t="str">
        <f>TRIM(PROPER(employee_data!X1132))</f>
        <v>Divorced</v>
      </c>
      <c r="Y1132" t="str">
        <f>TRIM(PROPER(employee_data!Y1132))</f>
        <v>Fully Meets</v>
      </c>
      <c r="Z1132" s="4">
        <v>3</v>
      </c>
    </row>
    <row r="1133" spans="1:26" x14ac:dyDescent="0.25">
      <c r="A1133" t="str">
        <f>TRIM(employee_data!A1133)</f>
        <v>1558</v>
      </c>
      <c r="B1133" t="str">
        <f>TRIM(PROPER(employee_data!B1133))</f>
        <v>Bella</v>
      </c>
      <c r="C1133" t="str">
        <f>TRIM(PROPER(employee_data!C1133))</f>
        <v>Norris</v>
      </c>
      <c r="D1133" s="2">
        <f>DATEVALUE(TEXT(employee_data!D1133,"dd/mm/yyyy"))</f>
        <v>44068</v>
      </c>
      <c r="E1133" s="2" t="str">
        <f>IFERROR(DATEVALUE(TEXT(employee_data!E1133,"dd/mm/yyyy")),TRIM(""))</f>
        <v/>
      </c>
      <c r="F1133" t="str">
        <f>TRIM(employee_data!F1133)</f>
        <v>Production Technician II</v>
      </c>
      <c r="G1133" t="str">
        <f>TRIM(PROPER(employee_data!G1133))</f>
        <v>Andrew Johnson</v>
      </c>
      <c r="H1133" t="str">
        <f>TRIM(employee_data!H1133)</f>
        <v>bella.norris@bilearner.com</v>
      </c>
      <c r="I1133" t="str">
        <f>TRIM(UPPER(employee_data!I1133))</f>
        <v>TNS</v>
      </c>
      <c r="J1133" t="str">
        <f>TRIM(PROPER(employee_data!J1133))</f>
        <v>Active</v>
      </c>
      <c r="K1133" t="str">
        <f>TRIM(PROPER(employee_data!K1133))</f>
        <v>Part-Time</v>
      </c>
      <c r="L1133" t="str">
        <f>TRIM(PROPER(employee_data!L1133))</f>
        <v>Zone A</v>
      </c>
      <c r="M1133" t="str">
        <f>TRIM(PROPER(employee_data!M1133))</f>
        <v>Temporary</v>
      </c>
      <c r="N1133" t="str">
        <f>TRIM(PROPER(employee_data!N1133))</f>
        <v>Unk</v>
      </c>
      <c r="O1133" t="str">
        <f>TRIM(employee_data!O1133)</f>
        <v/>
      </c>
      <c r="P1133" t="str">
        <f>TRIM(PROPER(employee_data!P1133))</f>
        <v>Production</v>
      </c>
      <c r="Q1133" t="str">
        <f>TRIM(PROPER(employee_data!Q1133))</f>
        <v>Field Operations</v>
      </c>
      <c r="R1133" s="2">
        <f>DATEVALUE(TEXT(employee_data!R1133,"dd/mm/yyyy"))</f>
        <v>29641</v>
      </c>
      <c r="S1133" t="str">
        <f>TRIM(UPPER(employee_data!S1133))</f>
        <v>MA</v>
      </c>
      <c r="T1133" t="str">
        <f>TRIM(PROPER(employee_data!T1133))</f>
        <v>Project Manager</v>
      </c>
      <c r="U1133" t="str">
        <f>TRIM(PROPER(employee_data!U1133))</f>
        <v>Male</v>
      </c>
      <c r="V1133" t="str">
        <f>TRIM(employee_data!V1133)</f>
        <v>3170</v>
      </c>
      <c r="W1133" t="str">
        <f>TRIM(PROPER(employee_data!W1133))</f>
        <v>Black</v>
      </c>
      <c r="X1133" t="str">
        <f>TRIM(PROPER(employee_data!X1133))</f>
        <v>Married</v>
      </c>
      <c r="Y1133" t="str">
        <f>TRIM(PROPER(employee_data!Y1133))</f>
        <v>Fully Meets</v>
      </c>
      <c r="Z1133" s="4">
        <v>3</v>
      </c>
    </row>
    <row r="1134" spans="1:26" x14ac:dyDescent="0.25">
      <c r="A1134" t="str">
        <f>TRIM(employee_data!A1134)</f>
        <v>1559</v>
      </c>
      <c r="B1134" t="str">
        <f>TRIM(PROPER(employee_data!B1134))</f>
        <v>Braden</v>
      </c>
      <c r="C1134" t="str">
        <f>TRIM(PROPER(employee_data!C1134))</f>
        <v>Ballard</v>
      </c>
      <c r="D1134" s="2">
        <f>DATEVALUE(TEXT(employee_data!D1134,"dd/mm/yyyy"))</f>
        <v>44673</v>
      </c>
      <c r="E1134" s="2">
        <f>IFERROR(DATEVALUE(TEXT(employee_data!E1134,"dd/mm/yyyy")),TRIM(""))</f>
        <v>44802</v>
      </c>
      <c r="F1134" t="str">
        <f>TRIM(employee_data!F1134)</f>
        <v>Production Technician II</v>
      </c>
      <c r="G1134" t="str">
        <f>TRIM(PROPER(employee_data!G1134))</f>
        <v>Jodi Scott</v>
      </c>
      <c r="H1134" t="str">
        <f>TRIM(employee_data!H1134)</f>
        <v>braden.ballard@bilearner.com</v>
      </c>
      <c r="I1134" t="str">
        <f>TRIM(UPPER(employee_data!I1134))</f>
        <v>WBL</v>
      </c>
      <c r="J1134" t="str">
        <f>TRIM(PROPER(employee_data!J1134))</f>
        <v>Voluntarily Terminated</v>
      </c>
      <c r="K1134" t="str">
        <f>TRIM(PROPER(employee_data!K1134))</f>
        <v>Full-Time</v>
      </c>
      <c r="L1134" t="str">
        <f>TRIM(PROPER(employee_data!L1134))</f>
        <v>Zone B</v>
      </c>
      <c r="M1134" t="str">
        <f>TRIM(PROPER(employee_data!M1134))</f>
        <v>Full-Time</v>
      </c>
      <c r="N1134" t="str">
        <f>TRIM(PROPER(employee_data!N1134))</f>
        <v>Involuntary</v>
      </c>
      <c r="O1134" t="str">
        <f>TRIM(employee_data!O1134)</f>
        <v>Account national draw skin dream here how mind.</v>
      </c>
      <c r="P1134" t="str">
        <f>TRIM(PROPER(employee_data!P1134))</f>
        <v>Production</v>
      </c>
      <c r="Q1134" t="str">
        <f>TRIM(PROPER(employee_data!Q1134))</f>
        <v>Project Management - Con</v>
      </c>
      <c r="R1134" s="2">
        <f>DATEVALUE(TEXT(employee_data!R1134,"dd/mm/yyyy"))</f>
        <v>24078</v>
      </c>
      <c r="S1134" t="str">
        <f>TRIM(UPPER(employee_data!S1134))</f>
        <v>MA</v>
      </c>
      <c r="T1134" t="str">
        <f>TRIM(PROPER(employee_data!T1134))</f>
        <v>Coordinator</v>
      </c>
      <c r="U1134" t="str">
        <f>TRIM(PROPER(employee_data!U1134))</f>
        <v>Male</v>
      </c>
      <c r="V1134" t="str">
        <f>TRIM(employee_data!V1134)</f>
        <v>32042</v>
      </c>
      <c r="W1134" t="str">
        <f>TRIM(PROPER(employee_data!W1134))</f>
        <v>Other</v>
      </c>
      <c r="X1134" t="str">
        <f>TRIM(PROPER(employee_data!X1134))</f>
        <v>Divorced</v>
      </c>
      <c r="Y1134" t="str">
        <f>TRIM(PROPER(employee_data!Y1134))</f>
        <v>Fully Meets</v>
      </c>
      <c r="Z1134" s="4">
        <v>3</v>
      </c>
    </row>
    <row r="1135" spans="1:26" x14ac:dyDescent="0.25">
      <c r="A1135" t="str">
        <f>TRIM(employee_data!A1135)</f>
        <v>1560</v>
      </c>
      <c r="B1135" t="str">
        <f>TRIM(PROPER(employee_data!B1135))</f>
        <v>Aron</v>
      </c>
      <c r="C1135" t="str">
        <f>TRIM(PROPER(employee_data!C1135))</f>
        <v>Graham</v>
      </c>
      <c r="D1135" s="2">
        <f>DATEVALUE(TEXT(employee_data!D1135,"dd/mm/yyyy"))</f>
        <v>44550</v>
      </c>
      <c r="E1135" s="2">
        <f>IFERROR(DATEVALUE(TEXT(employee_data!E1135,"dd/mm/yyyy")),TRIM(""))</f>
        <v>44897</v>
      </c>
      <c r="F1135" t="str">
        <f>TRIM(employee_data!F1135)</f>
        <v>Production Technician II</v>
      </c>
      <c r="G1135" t="str">
        <f>TRIM(PROPER(employee_data!G1135))</f>
        <v>Tyler Jackson</v>
      </c>
      <c r="H1135" t="str">
        <f>TRIM(employee_data!H1135)</f>
        <v>aron.graham@bilearner.com</v>
      </c>
      <c r="I1135" t="str">
        <f>TRIM(UPPER(employee_data!I1135))</f>
        <v>PYZ</v>
      </c>
      <c r="J1135" t="str">
        <f>TRIM(PROPER(employee_data!J1135))</f>
        <v>Voluntarily Terminated</v>
      </c>
      <c r="K1135" t="str">
        <f>TRIM(PROPER(employee_data!K1135))</f>
        <v>Full-Time</v>
      </c>
      <c r="L1135" t="str">
        <f>TRIM(PROPER(employee_data!L1135))</f>
        <v>Zone A</v>
      </c>
      <c r="M1135" t="str">
        <f>TRIM(PROPER(employee_data!M1135))</f>
        <v>Full-Time</v>
      </c>
      <c r="N1135" t="str">
        <f>TRIM(PROPER(employee_data!N1135))</f>
        <v>Retirement</v>
      </c>
      <c r="O1135" t="str">
        <f>TRIM(employee_data!O1135)</f>
        <v>Sea people east bar indicate garden along.</v>
      </c>
      <c r="P1135" t="str">
        <f>TRIM(PROPER(employee_data!P1135))</f>
        <v>Production</v>
      </c>
      <c r="Q1135" t="str">
        <f>TRIM(PROPER(employee_data!Q1135))</f>
        <v>General - Con</v>
      </c>
      <c r="R1135" s="2">
        <f>DATEVALUE(TEXT(employee_data!R1135,"dd/mm/yyyy"))</f>
        <v>17418</v>
      </c>
      <c r="S1135" t="str">
        <f>TRIM(UPPER(employee_data!S1135))</f>
        <v>MA</v>
      </c>
      <c r="T1135" t="str">
        <f>TRIM(PROPER(employee_data!T1135))</f>
        <v>Model Assistant</v>
      </c>
      <c r="U1135" t="str">
        <f>TRIM(PROPER(employee_data!U1135))</f>
        <v>Male</v>
      </c>
      <c r="V1135" t="str">
        <f>TRIM(employee_data!V1135)</f>
        <v>52047</v>
      </c>
      <c r="W1135" t="str">
        <f>TRIM(PROPER(employee_data!W1135))</f>
        <v>Other</v>
      </c>
      <c r="X1135" t="str">
        <f>TRIM(PROPER(employee_data!X1135))</f>
        <v>Divorced</v>
      </c>
      <c r="Y1135" t="str">
        <f>TRIM(PROPER(employee_data!Y1135))</f>
        <v>Fully Meets</v>
      </c>
      <c r="Z1135" s="4">
        <v>3</v>
      </c>
    </row>
    <row r="1136" spans="1:26" x14ac:dyDescent="0.25">
      <c r="A1136" t="str">
        <f>TRIM(employee_data!A1136)</f>
        <v>1561</v>
      </c>
      <c r="B1136" t="str">
        <f>TRIM(PROPER(employee_data!B1136))</f>
        <v>Shamar</v>
      </c>
      <c r="C1136" t="str">
        <f>TRIM(PROPER(employee_data!C1136))</f>
        <v>Cross</v>
      </c>
      <c r="D1136" s="2">
        <f>DATEVALUE(TEXT(employee_data!D1136,"dd/mm/yyyy"))</f>
        <v>44239</v>
      </c>
      <c r="E1136" s="2" t="str">
        <f>IFERROR(DATEVALUE(TEXT(employee_data!E1136,"dd/mm/yyyy")),TRIM(""))</f>
        <v/>
      </c>
      <c r="F1136" t="str">
        <f>TRIM(employee_data!F1136)</f>
        <v>Production Technician I</v>
      </c>
      <c r="G1136" t="str">
        <f>TRIM(PROPER(employee_data!G1136))</f>
        <v>Jordan Medina</v>
      </c>
      <c r="H1136" t="str">
        <f>TRIM(employee_data!H1136)</f>
        <v>shamar.cross@bilearner.com</v>
      </c>
      <c r="I1136" t="str">
        <f>TRIM(UPPER(employee_data!I1136))</f>
        <v>PL</v>
      </c>
      <c r="J1136" t="str">
        <f>TRIM(PROPER(employee_data!J1136))</f>
        <v>Active</v>
      </c>
      <c r="K1136" t="str">
        <f>TRIM(PROPER(employee_data!K1136))</f>
        <v>Contract</v>
      </c>
      <c r="L1136" t="str">
        <f>TRIM(PROPER(employee_data!L1136))</f>
        <v>Zone C</v>
      </c>
      <c r="M1136" t="str">
        <f>TRIM(PROPER(employee_data!M1136))</f>
        <v>Full-Time</v>
      </c>
      <c r="N1136" t="str">
        <f>TRIM(PROPER(employee_data!N1136))</f>
        <v>Unk</v>
      </c>
      <c r="O1136" t="str">
        <f>TRIM(employee_data!O1136)</f>
        <v/>
      </c>
      <c r="P1136" t="str">
        <f>TRIM(PROPER(employee_data!P1136))</f>
        <v>Production</v>
      </c>
      <c r="Q1136" t="str">
        <f>TRIM(PROPER(employee_data!Q1136))</f>
        <v>General - Con</v>
      </c>
      <c r="R1136" s="2">
        <f>DATEVALUE(TEXT(employee_data!R1136,"dd/mm/yyyy"))</f>
        <v>20604</v>
      </c>
      <c r="S1136" t="str">
        <f>TRIM(UPPER(employee_data!S1136))</f>
        <v>MA</v>
      </c>
      <c r="T1136" t="str">
        <f>TRIM(PROPER(employee_data!T1136))</f>
        <v>Clerk</v>
      </c>
      <c r="U1136" t="str">
        <f>TRIM(PROPER(employee_data!U1136))</f>
        <v>Female</v>
      </c>
      <c r="V1136" t="str">
        <f>TRIM(employee_data!V1136)</f>
        <v>88833</v>
      </c>
      <c r="W1136" t="str">
        <f>TRIM(PROPER(employee_data!W1136))</f>
        <v>Hispanic</v>
      </c>
      <c r="X1136" t="str">
        <f>TRIM(PROPER(employee_data!X1136))</f>
        <v>Single</v>
      </c>
      <c r="Y1136" t="str">
        <f>TRIM(PROPER(employee_data!Y1136))</f>
        <v>Fully Meets</v>
      </c>
      <c r="Z1136" s="4">
        <v>3</v>
      </c>
    </row>
    <row r="1137" spans="1:26" x14ac:dyDescent="0.25">
      <c r="A1137" t="str">
        <f>TRIM(employee_data!A1137)</f>
        <v>1562</v>
      </c>
      <c r="B1137" t="str">
        <f>TRIM(PROPER(employee_data!B1137))</f>
        <v>Kailee</v>
      </c>
      <c r="C1137" t="str">
        <f>TRIM(PROPER(employee_data!C1137))</f>
        <v>Harmon</v>
      </c>
      <c r="D1137" s="2">
        <f>DATEVALUE(TEXT(employee_data!D1137,"dd/mm/yyyy"))</f>
        <v>44103</v>
      </c>
      <c r="E1137" s="2">
        <f>IFERROR(DATEVALUE(TEXT(employee_data!E1137,"dd/mm/yyyy")),TRIM(""))</f>
        <v>44488</v>
      </c>
      <c r="F1137" t="str">
        <f>TRIM(employee_data!F1137)</f>
        <v>Production Technician I</v>
      </c>
      <c r="G1137" t="str">
        <f>TRIM(PROPER(employee_data!G1137))</f>
        <v>Thomas Garner</v>
      </c>
      <c r="H1137" t="str">
        <f>TRIM(employee_data!H1137)</f>
        <v>kailee.harmon@bilearner.com</v>
      </c>
      <c r="I1137" t="str">
        <f>TRIM(UPPER(employee_data!I1137))</f>
        <v>BPC</v>
      </c>
      <c r="J1137" t="str">
        <f>TRIM(PROPER(employee_data!J1137))</f>
        <v>Active</v>
      </c>
      <c r="K1137" t="str">
        <f>TRIM(PROPER(employee_data!K1137))</f>
        <v>Full-Time</v>
      </c>
      <c r="L1137" t="str">
        <f>TRIM(PROPER(employee_data!L1137))</f>
        <v>Zone B</v>
      </c>
      <c r="M1137" t="str">
        <f>TRIM(PROPER(employee_data!M1137))</f>
        <v>Temporary</v>
      </c>
      <c r="N1137" t="str">
        <f>TRIM(PROPER(employee_data!N1137))</f>
        <v>Involuntary</v>
      </c>
      <c r="O1137" t="str">
        <f>TRIM(employee_data!O1137)</f>
        <v>Firm music future may most.</v>
      </c>
      <c r="P1137" t="str">
        <f>TRIM(PROPER(employee_data!P1137))</f>
        <v>Production</v>
      </c>
      <c r="Q1137" t="str">
        <f>TRIM(PROPER(employee_data!Q1137))</f>
        <v>General - Sga</v>
      </c>
      <c r="R1137" s="2">
        <f>DATEVALUE(TEXT(employee_data!R1137,"dd/mm/yyyy"))</f>
        <v>16140</v>
      </c>
      <c r="S1137" t="str">
        <f>TRIM(UPPER(employee_data!S1137))</f>
        <v>MA</v>
      </c>
      <c r="T1137" t="str">
        <f>TRIM(PROPER(employee_data!T1137))</f>
        <v>Administrator</v>
      </c>
      <c r="U1137" t="str">
        <f>TRIM(PROPER(employee_data!U1137))</f>
        <v>Female</v>
      </c>
      <c r="V1137" t="str">
        <f>TRIM(employee_data!V1137)</f>
        <v>3211</v>
      </c>
      <c r="W1137" t="str">
        <f>TRIM(PROPER(employee_data!W1137))</f>
        <v>Black</v>
      </c>
      <c r="X1137" t="str">
        <f>TRIM(PROPER(employee_data!X1137))</f>
        <v>Single</v>
      </c>
      <c r="Y1137" t="str">
        <f>TRIM(PROPER(employee_data!Y1137))</f>
        <v>Fully Meets</v>
      </c>
      <c r="Z1137" s="4">
        <v>3</v>
      </c>
    </row>
    <row r="1138" spans="1:26" x14ac:dyDescent="0.25">
      <c r="A1138" t="str">
        <f>TRIM(employee_data!A1138)</f>
        <v>1563</v>
      </c>
      <c r="B1138" t="str">
        <f>TRIM(PROPER(employee_data!B1138))</f>
        <v>Alice</v>
      </c>
      <c r="C1138" t="str">
        <f>TRIM(PROPER(employee_data!C1138))</f>
        <v>Kaufman</v>
      </c>
      <c r="D1138" s="2">
        <f>DATEVALUE(TEXT(employee_data!D1138,"dd/mm/yyyy"))</f>
        <v>44814</v>
      </c>
      <c r="E1138" s="2">
        <f>IFERROR(DATEVALUE(TEXT(employee_data!E1138,"dd/mm/yyyy")),TRIM(""))</f>
        <v>44966</v>
      </c>
      <c r="F1138" t="str">
        <f>TRIM(employee_data!F1138)</f>
        <v>Production Technician I</v>
      </c>
      <c r="G1138" t="str">
        <f>TRIM(PROPER(employee_data!G1138))</f>
        <v>Anne Weaver</v>
      </c>
      <c r="H1138" t="str">
        <f>TRIM(employee_data!H1138)</f>
        <v>alice.kaufman@bilearner.com</v>
      </c>
      <c r="I1138" t="str">
        <f>TRIM(UPPER(employee_data!I1138))</f>
        <v>CCDR</v>
      </c>
      <c r="J1138" t="str">
        <f>TRIM(PROPER(employee_data!J1138))</f>
        <v>Active</v>
      </c>
      <c r="K1138" t="str">
        <f>TRIM(PROPER(employee_data!K1138))</f>
        <v>Contract</v>
      </c>
      <c r="L1138" t="str">
        <f>TRIM(PROPER(employee_data!L1138))</f>
        <v>Zone C</v>
      </c>
      <c r="M1138" t="str">
        <f>TRIM(PROPER(employee_data!M1138))</f>
        <v>Temporary</v>
      </c>
      <c r="N1138" t="str">
        <f>TRIM(PROPER(employee_data!N1138))</f>
        <v>Resignation</v>
      </c>
      <c r="O1138" t="str">
        <f>TRIM(employee_data!O1138)</f>
        <v>Dinner level write land effort.</v>
      </c>
      <c r="P1138" t="str">
        <f>TRIM(PROPER(employee_data!P1138))</f>
        <v>Production</v>
      </c>
      <c r="Q1138" t="str">
        <f>TRIM(PROPER(employee_data!Q1138))</f>
        <v>Field Operations</v>
      </c>
      <c r="R1138" s="2">
        <f>DATEVALUE(TEXT(employee_data!R1138,"dd/mm/yyyy"))</f>
        <v>22246</v>
      </c>
      <c r="S1138" t="str">
        <f>TRIM(UPPER(employee_data!S1138))</f>
        <v>MA</v>
      </c>
      <c r="T1138" t="str">
        <f>TRIM(PROPER(employee_data!T1138))</f>
        <v>Engineer</v>
      </c>
      <c r="U1138" t="str">
        <f>TRIM(PROPER(employee_data!U1138))</f>
        <v>Female</v>
      </c>
      <c r="V1138" t="str">
        <f>TRIM(employee_data!V1138)</f>
        <v>5789</v>
      </c>
      <c r="W1138" t="str">
        <f>TRIM(PROPER(employee_data!W1138))</f>
        <v>Black</v>
      </c>
      <c r="X1138" t="str">
        <f>TRIM(PROPER(employee_data!X1138))</f>
        <v>Widowed</v>
      </c>
      <c r="Y1138" t="str">
        <f>TRIM(PROPER(employee_data!Y1138))</f>
        <v>Fully Meets</v>
      </c>
      <c r="Z1138" s="4">
        <v>3</v>
      </c>
    </row>
    <row r="1139" spans="1:26" x14ac:dyDescent="0.25">
      <c r="A1139" t="str">
        <f>TRIM(employee_data!A1139)</f>
        <v>1564</v>
      </c>
      <c r="B1139" t="str">
        <f>TRIM(PROPER(employee_data!B1139))</f>
        <v>Cesar</v>
      </c>
      <c r="C1139" t="str">
        <f>TRIM(PROPER(employee_data!C1139))</f>
        <v>House</v>
      </c>
      <c r="D1139" s="2">
        <f>DATEVALUE(TEXT(employee_data!D1139,"dd/mm/yyyy"))</f>
        <v>44996</v>
      </c>
      <c r="E1139" s="2">
        <f>IFERROR(DATEVALUE(TEXT(employee_data!E1139,"dd/mm/yyyy")),TRIM(""))</f>
        <v>45080</v>
      </c>
      <c r="F1139" t="str">
        <f>TRIM(employee_data!F1139)</f>
        <v>Production Technician I</v>
      </c>
      <c r="G1139" t="str">
        <f>TRIM(PROPER(employee_data!G1139))</f>
        <v>Todd Cooper</v>
      </c>
      <c r="H1139" t="str">
        <f>TRIM(employee_data!H1139)</f>
        <v>cesar.house@bilearner.com</v>
      </c>
      <c r="I1139" t="str">
        <f>TRIM(UPPER(employee_data!I1139))</f>
        <v>SVG</v>
      </c>
      <c r="J1139" t="str">
        <f>TRIM(PROPER(employee_data!J1139))</f>
        <v>Active</v>
      </c>
      <c r="K1139" t="str">
        <f>TRIM(PROPER(employee_data!K1139))</f>
        <v>Contract</v>
      </c>
      <c r="L1139" t="str">
        <f>TRIM(PROPER(employee_data!L1139))</f>
        <v>Zone A</v>
      </c>
      <c r="M1139" t="str">
        <f>TRIM(PROPER(employee_data!M1139))</f>
        <v>Full-Time</v>
      </c>
      <c r="N1139" t="str">
        <f>TRIM(PROPER(employee_data!N1139))</f>
        <v>Resignation</v>
      </c>
      <c r="O1139" t="str">
        <f>TRIM(employee_data!O1139)</f>
        <v>Cell indicate keep thus.</v>
      </c>
      <c r="P1139" t="str">
        <f>TRIM(PROPER(employee_data!P1139))</f>
        <v>Production</v>
      </c>
      <c r="Q1139" t="str">
        <f>TRIM(PROPER(employee_data!Q1139))</f>
        <v>General - Con</v>
      </c>
      <c r="R1139" s="2">
        <f>DATEVALUE(TEXT(employee_data!R1139,"dd/mm/yyyy"))</f>
        <v>33301</v>
      </c>
      <c r="S1139" t="str">
        <f>TRIM(UPPER(employee_data!S1139))</f>
        <v>MA</v>
      </c>
      <c r="T1139" t="str">
        <f>TRIM(PROPER(employee_data!T1139))</f>
        <v>Technician</v>
      </c>
      <c r="U1139" t="str">
        <f>TRIM(PROPER(employee_data!U1139))</f>
        <v>Male</v>
      </c>
      <c r="V1139" t="str">
        <f>TRIM(employee_data!V1139)</f>
        <v>14685</v>
      </c>
      <c r="W1139" t="str">
        <f>TRIM(PROPER(employee_data!W1139))</f>
        <v>Other</v>
      </c>
      <c r="X1139" t="str">
        <f>TRIM(PROPER(employee_data!X1139))</f>
        <v>Widowed</v>
      </c>
      <c r="Y1139" t="str">
        <f>TRIM(PROPER(employee_data!Y1139))</f>
        <v>Exceeds</v>
      </c>
      <c r="Z1139" s="4">
        <v>3</v>
      </c>
    </row>
    <row r="1140" spans="1:26" x14ac:dyDescent="0.25">
      <c r="A1140" t="str">
        <f>TRIM(employee_data!A1140)</f>
        <v>1565</v>
      </c>
      <c r="B1140" t="str">
        <f>TRIM(PROPER(employee_data!B1140))</f>
        <v>Guillermo</v>
      </c>
      <c r="C1140" t="str">
        <f>TRIM(PROPER(employee_data!C1140))</f>
        <v>Lynn</v>
      </c>
      <c r="D1140" s="2">
        <f>DATEVALUE(TEXT(employee_data!D1140,"dd/mm/yyyy"))</f>
        <v>44679</v>
      </c>
      <c r="E1140" s="2">
        <f>IFERROR(DATEVALUE(TEXT(employee_data!E1140,"dd/mm/yyyy")),TRIM(""))</f>
        <v>44997</v>
      </c>
      <c r="F1140" t="str">
        <f>TRIM(employee_data!F1140)</f>
        <v>Production Technician I</v>
      </c>
      <c r="G1140" t="str">
        <f>TRIM(PROPER(employee_data!G1140))</f>
        <v>Kathryn Drake</v>
      </c>
      <c r="H1140" t="str">
        <f>TRIM(employee_data!H1140)</f>
        <v>guillermo.lynn@bilearner.com</v>
      </c>
      <c r="I1140" t="str">
        <f>TRIM(UPPER(employee_data!I1140))</f>
        <v>EW</v>
      </c>
      <c r="J1140" t="str">
        <f>TRIM(PROPER(employee_data!J1140))</f>
        <v>Active</v>
      </c>
      <c r="K1140" t="str">
        <f>TRIM(PROPER(employee_data!K1140))</f>
        <v>Full-Time</v>
      </c>
      <c r="L1140" t="str">
        <f>TRIM(PROPER(employee_data!L1140))</f>
        <v>Zone C</v>
      </c>
      <c r="M1140" t="str">
        <f>TRIM(PROPER(employee_data!M1140))</f>
        <v>Full-Time</v>
      </c>
      <c r="N1140" t="str">
        <f>TRIM(PROPER(employee_data!N1140))</f>
        <v>Voluntary</v>
      </c>
      <c r="O1140" t="str">
        <f>TRIM(employee_data!O1140)</f>
        <v>Research if officer land.</v>
      </c>
      <c r="P1140" t="str">
        <f>TRIM(PROPER(employee_data!P1140))</f>
        <v>Production</v>
      </c>
      <c r="Q1140" t="str">
        <f>TRIM(PROPER(employee_data!Q1140))</f>
        <v>Field Operations</v>
      </c>
      <c r="R1140" s="2">
        <f>DATEVALUE(TEXT(employee_data!R1140,"dd/mm/yyyy"))</f>
        <v>22182</v>
      </c>
      <c r="S1140" t="str">
        <f>TRIM(UPPER(employee_data!S1140))</f>
        <v>MA</v>
      </c>
      <c r="T1140" t="str">
        <f>TRIM(PROPER(employee_data!T1140))</f>
        <v>Foreman</v>
      </c>
      <c r="U1140" t="str">
        <f>TRIM(PROPER(employee_data!U1140))</f>
        <v>Male</v>
      </c>
      <c r="V1140" t="str">
        <f>TRIM(employee_data!V1140)</f>
        <v>6954</v>
      </c>
      <c r="W1140" t="str">
        <f>TRIM(PROPER(employee_data!W1140))</f>
        <v>Asian</v>
      </c>
      <c r="X1140" t="str">
        <f>TRIM(PROPER(employee_data!X1140))</f>
        <v>Widowed</v>
      </c>
      <c r="Y1140" t="str">
        <f>TRIM(PROPER(employee_data!Y1140))</f>
        <v>Fully Meets</v>
      </c>
      <c r="Z1140" s="4">
        <v>3</v>
      </c>
    </row>
    <row r="1141" spans="1:26" x14ac:dyDescent="0.25">
      <c r="A1141" t="str">
        <f>TRIM(employee_data!A1141)</f>
        <v>1566</v>
      </c>
      <c r="B1141" t="str">
        <f>TRIM(PROPER(employee_data!B1141))</f>
        <v>Myles</v>
      </c>
      <c r="C1141" t="str">
        <f>TRIM(PROPER(employee_data!C1141))</f>
        <v>Hart</v>
      </c>
      <c r="D1141" s="2">
        <f>DATEVALUE(TEXT(employee_data!D1141,"dd/mm/yyyy"))</f>
        <v>44640</v>
      </c>
      <c r="E1141" s="2">
        <f>IFERROR(DATEVALUE(TEXT(employee_data!E1141,"dd/mm/yyyy")),TRIM(""))</f>
        <v>45095</v>
      </c>
      <c r="F1141" t="str">
        <f>TRIM(employee_data!F1141)</f>
        <v>Production Technician I</v>
      </c>
      <c r="G1141" t="str">
        <f>TRIM(PROPER(employee_data!G1141))</f>
        <v>April Mcdonald</v>
      </c>
      <c r="H1141" t="str">
        <f>TRIM(employee_data!H1141)</f>
        <v>myles.hart@bilearner.com</v>
      </c>
      <c r="I1141" t="str">
        <f>TRIM(UPPER(employee_data!I1141))</f>
        <v>MSC</v>
      </c>
      <c r="J1141" t="str">
        <f>TRIM(PROPER(employee_data!J1141))</f>
        <v>Active</v>
      </c>
      <c r="K1141" t="str">
        <f>TRIM(PROPER(employee_data!K1141))</f>
        <v>Full-Time</v>
      </c>
      <c r="L1141" t="str">
        <f>TRIM(PROPER(employee_data!L1141))</f>
        <v>Zone B</v>
      </c>
      <c r="M1141" t="str">
        <f>TRIM(PROPER(employee_data!M1141))</f>
        <v>Temporary</v>
      </c>
      <c r="N1141" t="str">
        <f>TRIM(PROPER(employee_data!N1141))</f>
        <v>Retirement</v>
      </c>
      <c r="O1141" t="str">
        <f>TRIM(employee_data!O1141)</f>
        <v>Ball social thought so probably get.</v>
      </c>
      <c r="P1141" t="str">
        <f>TRIM(PROPER(employee_data!P1141))</f>
        <v>Production</v>
      </c>
      <c r="Q1141" t="str">
        <f>TRIM(PROPER(employee_data!Q1141))</f>
        <v>Yard (Material Handling)</v>
      </c>
      <c r="R1141" s="2">
        <f>DATEVALUE(TEXT(employee_data!R1141,"dd/mm/yyyy"))</f>
        <v>23004</v>
      </c>
      <c r="S1141" t="str">
        <f>TRIM(UPPER(employee_data!S1141))</f>
        <v>MA</v>
      </c>
      <c r="T1141" t="str">
        <f>TRIM(PROPER(employee_data!T1141))</f>
        <v>Technician</v>
      </c>
      <c r="U1141" t="str">
        <f>TRIM(PROPER(employee_data!U1141))</f>
        <v>Female</v>
      </c>
      <c r="V1141" t="str">
        <f>TRIM(employee_data!V1141)</f>
        <v>69989</v>
      </c>
      <c r="W1141" t="str">
        <f>TRIM(PROPER(employee_data!W1141))</f>
        <v>Hispanic</v>
      </c>
      <c r="X1141" t="str">
        <f>TRIM(PROPER(employee_data!X1141))</f>
        <v>Divorced</v>
      </c>
      <c r="Y1141" t="str">
        <f>TRIM(PROPER(employee_data!Y1141))</f>
        <v>Exceeds</v>
      </c>
      <c r="Z1141" s="4">
        <v>3</v>
      </c>
    </row>
    <row r="1142" spans="1:26" x14ac:dyDescent="0.25">
      <c r="A1142" t="str">
        <f>TRIM(employee_data!A1142)</f>
        <v>1567</v>
      </c>
      <c r="B1142" t="str">
        <f>TRIM(PROPER(employee_data!B1142))</f>
        <v>Deborah</v>
      </c>
      <c r="C1142" t="str">
        <f>TRIM(PROPER(employee_data!C1142))</f>
        <v>Kline</v>
      </c>
      <c r="D1142" s="2">
        <f>DATEVALUE(TEXT(employee_data!D1142,"dd/mm/yyyy"))</f>
        <v>44624</v>
      </c>
      <c r="E1142" s="2">
        <f>IFERROR(DATEVALUE(TEXT(employee_data!E1142,"dd/mm/yyyy")),TRIM(""))</f>
        <v>44771</v>
      </c>
      <c r="F1142" t="str">
        <f>TRIM(employee_data!F1142)</f>
        <v>Production Technician I</v>
      </c>
      <c r="G1142" t="str">
        <f>TRIM(PROPER(employee_data!G1142))</f>
        <v>Taylor Harris</v>
      </c>
      <c r="H1142" t="str">
        <f>TRIM(employee_data!H1142)</f>
        <v>deborah.kline@bilearner.com</v>
      </c>
      <c r="I1142" t="str">
        <f>TRIM(UPPER(employee_data!I1142))</f>
        <v>TNS</v>
      </c>
      <c r="J1142" t="str">
        <f>TRIM(PROPER(employee_data!J1142))</f>
        <v>Active</v>
      </c>
      <c r="K1142" t="str">
        <f>TRIM(PROPER(employee_data!K1142))</f>
        <v>Contract</v>
      </c>
      <c r="L1142" t="str">
        <f>TRIM(PROPER(employee_data!L1142))</f>
        <v>Zone C</v>
      </c>
      <c r="M1142" t="str">
        <f>TRIM(PROPER(employee_data!M1142))</f>
        <v>Part-Time</v>
      </c>
      <c r="N1142" t="str">
        <f>TRIM(PROPER(employee_data!N1142))</f>
        <v>Involuntary</v>
      </c>
      <c r="O1142" t="str">
        <f>TRIM(employee_data!O1142)</f>
        <v>Administration away choose.</v>
      </c>
      <c r="P1142" t="str">
        <f>TRIM(PROPER(employee_data!P1142))</f>
        <v>Production</v>
      </c>
      <c r="Q1142" t="str">
        <f>TRIM(PROPER(employee_data!Q1142))</f>
        <v>Field Operations</v>
      </c>
      <c r="R1142" s="2">
        <f>DATEVALUE(TEXT(employee_data!R1142,"dd/mm/yyyy"))</f>
        <v>28823</v>
      </c>
      <c r="S1142" t="str">
        <f>TRIM(UPPER(employee_data!S1142))</f>
        <v>MA</v>
      </c>
      <c r="T1142" t="str">
        <f>TRIM(PROPER(employee_data!T1142))</f>
        <v>Manager</v>
      </c>
      <c r="U1142" t="str">
        <f>TRIM(PROPER(employee_data!U1142))</f>
        <v>Female</v>
      </c>
      <c r="V1142" t="str">
        <f>TRIM(employee_data!V1142)</f>
        <v>19999</v>
      </c>
      <c r="W1142" t="str">
        <f>TRIM(PROPER(employee_data!W1142))</f>
        <v>Asian</v>
      </c>
      <c r="X1142" t="str">
        <f>TRIM(PROPER(employee_data!X1142))</f>
        <v>Single</v>
      </c>
      <c r="Y1142" t="str">
        <f>TRIM(PROPER(employee_data!Y1142))</f>
        <v>Fully Meets</v>
      </c>
      <c r="Z1142" s="4">
        <v>3</v>
      </c>
    </row>
    <row r="1143" spans="1:26" x14ac:dyDescent="0.25">
      <c r="A1143" t="str">
        <f>TRIM(employee_data!A1143)</f>
        <v>1568</v>
      </c>
      <c r="B1143" t="str">
        <f>TRIM(PROPER(employee_data!B1143))</f>
        <v>Patricia</v>
      </c>
      <c r="C1143" t="str">
        <f>TRIM(PROPER(employee_data!C1143))</f>
        <v>Pruitt</v>
      </c>
      <c r="D1143" s="2">
        <f>DATEVALUE(TEXT(employee_data!D1143,"dd/mm/yyyy"))</f>
        <v>44958</v>
      </c>
      <c r="E1143" s="2" t="str">
        <f>IFERROR(DATEVALUE(TEXT(employee_data!E1143,"dd/mm/yyyy")),TRIM(""))</f>
        <v/>
      </c>
      <c r="F1143" t="str">
        <f>TRIM(employee_data!F1143)</f>
        <v>Production Technician I</v>
      </c>
      <c r="G1143" t="str">
        <f>TRIM(PROPER(employee_data!G1143))</f>
        <v>Amber Moody</v>
      </c>
      <c r="H1143" t="str">
        <f>TRIM(employee_data!H1143)</f>
        <v>patricia.pruitt@bilearner.com</v>
      </c>
      <c r="I1143" t="str">
        <f>TRIM(UPPER(employee_data!I1143))</f>
        <v>PYZ</v>
      </c>
      <c r="J1143" t="str">
        <f>TRIM(PROPER(employee_data!J1143))</f>
        <v>Active</v>
      </c>
      <c r="K1143" t="str">
        <f>TRIM(PROPER(employee_data!K1143))</f>
        <v>Part-Time</v>
      </c>
      <c r="L1143" t="str">
        <f>TRIM(PROPER(employee_data!L1143))</f>
        <v>Zone B</v>
      </c>
      <c r="M1143" t="str">
        <f>TRIM(PROPER(employee_data!M1143))</f>
        <v>Full-Time</v>
      </c>
      <c r="N1143" t="str">
        <f>TRIM(PROPER(employee_data!N1143))</f>
        <v>Unk</v>
      </c>
      <c r="O1143" t="str">
        <f>TRIM(employee_data!O1143)</f>
        <v/>
      </c>
      <c r="P1143" t="str">
        <f>TRIM(PROPER(employee_data!P1143))</f>
        <v>Production</v>
      </c>
      <c r="Q1143" t="str">
        <f>TRIM(PROPER(employee_data!Q1143))</f>
        <v>Yard (Material Handling)</v>
      </c>
      <c r="R1143" s="2">
        <f>DATEVALUE(TEXT(employee_data!R1143,"dd/mm/yyyy"))</f>
        <v>34773</v>
      </c>
      <c r="S1143" t="str">
        <f>TRIM(UPPER(employee_data!S1143))</f>
        <v>MA</v>
      </c>
      <c r="T1143" t="str">
        <f>TRIM(PROPER(employee_data!T1143))</f>
        <v>Coordinator</v>
      </c>
      <c r="U1143" t="str">
        <f>TRIM(PROPER(employee_data!U1143))</f>
        <v>Female</v>
      </c>
      <c r="V1143" t="str">
        <f>TRIM(employee_data!V1143)</f>
        <v>15282</v>
      </c>
      <c r="W1143" t="str">
        <f>TRIM(PROPER(employee_data!W1143))</f>
        <v>Asian</v>
      </c>
      <c r="X1143" t="str">
        <f>TRIM(PROPER(employee_data!X1143))</f>
        <v>Divorced</v>
      </c>
      <c r="Y1143" t="str">
        <f>TRIM(PROPER(employee_data!Y1143))</f>
        <v>Fully Meets</v>
      </c>
      <c r="Z1143" s="4">
        <v>3</v>
      </c>
    </row>
    <row r="1144" spans="1:26" x14ac:dyDescent="0.25">
      <c r="A1144" t="str">
        <f>TRIM(employee_data!A1144)</f>
        <v>1569</v>
      </c>
      <c r="B1144" t="str">
        <f>TRIM(PROPER(employee_data!B1144))</f>
        <v>Alice</v>
      </c>
      <c r="C1144" t="str">
        <f>TRIM(PROPER(employee_data!C1144))</f>
        <v>Craig</v>
      </c>
      <c r="D1144" s="2">
        <f>DATEVALUE(TEXT(employee_data!D1144,"dd/mm/yyyy"))</f>
        <v>44232</v>
      </c>
      <c r="E1144" s="2" t="str">
        <f>IFERROR(DATEVALUE(TEXT(employee_data!E1144,"dd/mm/yyyy")),TRIM(""))</f>
        <v/>
      </c>
      <c r="F1144" t="str">
        <f>TRIM(employee_data!F1144)</f>
        <v>Production Technician I</v>
      </c>
      <c r="G1144" t="str">
        <f>TRIM(PROPER(employee_data!G1144))</f>
        <v>Larry Ramirez</v>
      </c>
      <c r="H1144" t="str">
        <f>TRIM(employee_data!H1144)</f>
        <v>alice.craig@bilearner.com</v>
      </c>
      <c r="I1144" t="str">
        <f>TRIM(UPPER(employee_data!I1144))</f>
        <v>WBL</v>
      </c>
      <c r="J1144" t="str">
        <f>TRIM(PROPER(employee_data!J1144))</f>
        <v>Active</v>
      </c>
      <c r="K1144" t="str">
        <f>TRIM(PROPER(employee_data!K1144))</f>
        <v>Part-Time</v>
      </c>
      <c r="L1144" t="str">
        <f>TRIM(PROPER(employee_data!L1144))</f>
        <v>Zone C</v>
      </c>
      <c r="M1144" t="str">
        <f>TRIM(PROPER(employee_data!M1144))</f>
        <v>Full-Time</v>
      </c>
      <c r="N1144" t="str">
        <f>TRIM(PROPER(employee_data!N1144))</f>
        <v>Unk</v>
      </c>
      <c r="O1144" t="str">
        <f>TRIM(employee_data!O1144)</f>
        <v/>
      </c>
      <c r="P1144" t="str">
        <f>TRIM(PROPER(employee_data!P1144))</f>
        <v>Production</v>
      </c>
      <c r="Q1144" t="str">
        <f>TRIM(PROPER(employee_data!Q1144))</f>
        <v>Engineers</v>
      </c>
      <c r="R1144" s="2">
        <f>DATEVALUE(TEXT(employee_data!R1144,"dd/mm/yyyy"))</f>
        <v>27449</v>
      </c>
      <c r="S1144" t="str">
        <f>TRIM(UPPER(employee_data!S1144))</f>
        <v>MA</v>
      </c>
      <c r="T1144" t="str">
        <f>TRIM(PROPER(employee_data!T1144))</f>
        <v>Engineer</v>
      </c>
      <c r="U1144" t="str">
        <f>TRIM(PROPER(employee_data!U1144))</f>
        <v>Male</v>
      </c>
      <c r="V1144" t="str">
        <f>TRIM(employee_data!V1144)</f>
        <v>65852</v>
      </c>
      <c r="W1144" t="str">
        <f>TRIM(PROPER(employee_data!W1144))</f>
        <v>Black</v>
      </c>
      <c r="X1144" t="str">
        <f>TRIM(PROPER(employee_data!X1144))</f>
        <v>Widowed</v>
      </c>
      <c r="Y1144" t="str">
        <f>TRIM(PROPER(employee_data!Y1144))</f>
        <v>Fully Meets</v>
      </c>
      <c r="Z1144" s="4">
        <v>3</v>
      </c>
    </row>
    <row r="1145" spans="1:26" x14ac:dyDescent="0.25">
      <c r="A1145" t="str">
        <f>TRIM(employee_data!A1145)</f>
        <v>1570</v>
      </c>
      <c r="B1145" t="str">
        <f>TRIM(PROPER(employee_data!B1145))</f>
        <v>Mariana</v>
      </c>
      <c r="C1145" t="str">
        <f>TRIM(PROPER(employee_data!C1145))</f>
        <v>Copeland</v>
      </c>
      <c r="D1145" s="2">
        <f>DATEVALUE(TEXT(employee_data!D1145,"dd/mm/yyyy"))</f>
        <v>44888</v>
      </c>
      <c r="E1145" s="2">
        <f>IFERROR(DATEVALUE(TEXT(employee_data!E1145,"dd/mm/yyyy")),TRIM(""))</f>
        <v>45072</v>
      </c>
      <c r="F1145" t="str">
        <f>TRIM(employee_data!F1145)</f>
        <v>Production Technician I</v>
      </c>
      <c r="G1145" t="str">
        <f>TRIM(PROPER(employee_data!G1145))</f>
        <v>Debra Freeman</v>
      </c>
      <c r="H1145" t="str">
        <f>TRIM(employee_data!H1145)</f>
        <v>mariana.copeland@bilearner.com</v>
      </c>
      <c r="I1145" t="str">
        <f>TRIM(UPPER(employee_data!I1145))</f>
        <v>NEL</v>
      </c>
      <c r="J1145" t="str">
        <f>TRIM(PROPER(employee_data!J1145))</f>
        <v>Active</v>
      </c>
      <c r="K1145" t="str">
        <f>TRIM(PROPER(employee_data!K1145))</f>
        <v>Contract</v>
      </c>
      <c r="L1145" t="str">
        <f>TRIM(PROPER(employee_data!L1145))</f>
        <v>Zone C</v>
      </c>
      <c r="M1145" t="str">
        <f>TRIM(PROPER(employee_data!M1145))</f>
        <v>Part-Time</v>
      </c>
      <c r="N1145" t="str">
        <f>TRIM(PROPER(employee_data!N1145))</f>
        <v>Retirement</v>
      </c>
      <c r="O1145" t="str">
        <f>TRIM(employee_data!O1145)</f>
        <v>Perhaps market reduce. Type find close.</v>
      </c>
      <c r="P1145" t="str">
        <f>TRIM(PROPER(employee_data!P1145))</f>
        <v>Production</v>
      </c>
      <c r="Q1145" t="str">
        <f>TRIM(PROPER(employee_data!Q1145))</f>
        <v>General - Con</v>
      </c>
      <c r="R1145" s="2">
        <f>DATEVALUE(TEXT(employee_data!R1145,"dd/mm/yyyy"))</f>
        <v>33604</v>
      </c>
      <c r="S1145" t="str">
        <f>TRIM(UPPER(employee_data!S1145))</f>
        <v>MA</v>
      </c>
      <c r="T1145" t="str">
        <f>TRIM(PROPER(employee_data!T1145))</f>
        <v>Laborer</v>
      </c>
      <c r="U1145" t="str">
        <f>TRIM(PROPER(employee_data!U1145))</f>
        <v>Male</v>
      </c>
      <c r="V1145" t="str">
        <f>TRIM(employee_data!V1145)</f>
        <v>79576</v>
      </c>
      <c r="W1145" t="str">
        <f>TRIM(PROPER(employee_data!W1145))</f>
        <v>Asian</v>
      </c>
      <c r="X1145" t="str">
        <f>TRIM(PROPER(employee_data!X1145))</f>
        <v>Single</v>
      </c>
      <c r="Y1145" t="str">
        <f>TRIM(PROPER(employee_data!Y1145))</f>
        <v>Fully Meets</v>
      </c>
      <c r="Z1145" s="4">
        <v>3</v>
      </c>
    </row>
    <row r="1146" spans="1:26" x14ac:dyDescent="0.25">
      <c r="A1146" t="str">
        <f>TRIM(employee_data!A1146)</f>
        <v>1571</v>
      </c>
      <c r="B1146" t="str">
        <f>TRIM(PROPER(employee_data!B1146))</f>
        <v>Nick</v>
      </c>
      <c r="C1146" t="str">
        <f>TRIM(PROPER(employee_data!C1146))</f>
        <v>Merritt</v>
      </c>
      <c r="D1146" s="2">
        <f>DATEVALUE(TEXT(employee_data!D1146,"dd/mm/yyyy"))</f>
        <v>44340</v>
      </c>
      <c r="E1146" s="2" t="str">
        <f>IFERROR(DATEVALUE(TEXT(employee_data!E1146,"dd/mm/yyyy")),TRIM(""))</f>
        <v/>
      </c>
      <c r="F1146" t="str">
        <f>TRIM(employee_data!F1146)</f>
        <v>Production Technician I</v>
      </c>
      <c r="G1146" t="str">
        <f>TRIM(PROPER(employee_data!G1146))</f>
        <v>Lisa Walton</v>
      </c>
      <c r="H1146" t="str">
        <f>TRIM(employee_data!H1146)</f>
        <v>nick.merritt@bilearner.com</v>
      </c>
      <c r="I1146" t="str">
        <f>TRIM(UPPER(employee_data!I1146))</f>
        <v>PL</v>
      </c>
      <c r="J1146" t="str">
        <f>TRIM(PROPER(employee_data!J1146))</f>
        <v>Active</v>
      </c>
      <c r="K1146" t="str">
        <f>TRIM(PROPER(employee_data!K1146))</f>
        <v>Part-Time</v>
      </c>
      <c r="L1146" t="str">
        <f>TRIM(PROPER(employee_data!L1146))</f>
        <v>Zone A</v>
      </c>
      <c r="M1146" t="str">
        <f>TRIM(PROPER(employee_data!M1146))</f>
        <v>Full-Time</v>
      </c>
      <c r="N1146" t="str">
        <f>TRIM(PROPER(employee_data!N1146))</f>
        <v>Unk</v>
      </c>
      <c r="O1146" t="str">
        <f>TRIM(employee_data!O1146)</f>
        <v/>
      </c>
      <c r="P1146" t="str">
        <f>TRIM(PROPER(employee_data!P1146))</f>
        <v>Production</v>
      </c>
      <c r="Q1146" t="str">
        <f>TRIM(PROPER(employee_data!Q1146))</f>
        <v>Yard (Material Handling)</v>
      </c>
      <c r="R1146" s="2">
        <f>DATEVALUE(TEXT(employee_data!R1146,"dd/mm/yyyy"))</f>
        <v>31667</v>
      </c>
      <c r="S1146" t="str">
        <f>TRIM(UPPER(employee_data!S1146))</f>
        <v>MA</v>
      </c>
      <c r="T1146" t="str">
        <f>TRIM(PROPER(employee_data!T1146))</f>
        <v>Specialist</v>
      </c>
      <c r="U1146" t="str">
        <f>TRIM(PROPER(employee_data!U1146))</f>
        <v>Female</v>
      </c>
      <c r="V1146" t="str">
        <f>TRIM(employee_data!V1146)</f>
        <v>47974</v>
      </c>
      <c r="W1146" t="str">
        <f>TRIM(PROPER(employee_data!W1146))</f>
        <v>Hispanic</v>
      </c>
      <c r="X1146" t="str">
        <f>TRIM(PROPER(employee_data!X1146))</f>
        <v>Divorced</v>
      </c>
      <c r="Y1146" t="str">
        <f>TRIM(PROPER(employee_data!Y1146))</f>
        <v>Exceeds</v>
      </c>
      <c r="Z1146" s="4">
        <v>3</v>
      </c>
    </row>
    <row r="1147" spans="1:26" x14ac:dyDescent="0.25">
      <c r="A1147" t="str">
        <f>TRIM(employee_data!A1147)</f>
        <v>1572</v>
      </c>
      <c r="B1147" t="str">
        <f>TRIM(PROPER(employee_data!B1147))</f>
        <v>Chance</v>
      </c>
      <c r="C1147" t="str">
        <f>TRIM(PROPER(employee_data!C1147))</f>
        <v>Warner</v>
      </c>
      <c r="D1147" s="2">
        <f>DATEVALUE(TEXT(employee_data!D1147,"dd/mm/yyyy"))</f>
        <v>44467</v>
      </c>
      <c r="E1147" s="2">
        <f>IFERROR(DATEVALUE(TEXT(employee_data!E1147,"dd/mm/yyyy")),TRIM(""))</f>
        <v>44843</v>
      </c>
      <c r="F1147" t="str">
        <f>TRIM(employee_data!F1147)</f>
        <v>Production Technician I</v>
      </c>
      <c r="G1147" t="str">
        <f>TRIM(PROPER(employee_data!G1147))</f>
        <v>Julie Porter</v>
      </c>
      <c r="H1147" t="str">
        <f>TRIM(employee_data!H1147)</f>
        <v>chance.warner@bilearner.com</v>
      </c>
      <c r="I1147" t="str">
        <f>TRIM(UPPER(employee_data!I1147))</f>
        <v>BPC</v>
      </c>
      <c r="J1147" t="str">
        <f>TRIM(PROPER(employee_data!J1147))</f>
        <v>Active</v>
      </c>
      <c r="K1147" t="str">
        <f>TRIM(PROPER(employee_data!K1147))</f>
        <v>Part-Time</v>
      </c>
      <c r="L1147" t="str">
        <f>TRIM(PROPER(employee_data!L1147))</f>
        <v>Zone C</v>
      </c>
      <c r="M1147" t="str">
        <f>TRIM(PROPER(employee_data!M1147))</f>
        <v>Part-Time</v>
      </c>
      <c r="N1147" t="str">
        <f>TRIM(PROPER(employee_data!N1147))</f>
        <v>Resignation</v>
      </c>
      <c r="O1147" t="str">
        <f>TRIM(employee_data!O1147)</f>
        <v>Simple over long.</v>
      </c>
      <c r="P1147" t="str">
        <f>TRIM(PROPER(employee_data!P1147))</f>
        <v>Production</v>
      </c>
      <c r="Q1147" t="str">
        <f>TRIM(PROPER(employee_data!Q1147))</f>
        <v>Fielders</v>
      </c>
      <c r="R1147" s="2">
        <f>DATEVALUE(TEXT(employee_data!R1147,"dd/mm/yyyy"))</f>
        <v>18726</v>
      </c>
      <c r="S1147" t="str">
        <f>TRIM(UPPER(employee_data!S1147))</f>
        <v>MA</v>
      </c>
      <c r="T1147" t="str">
        <f>TRIM(PROPER(employee_data!T1147))</f>
        <v>Engineer</v>
      </c>
      <c r="U1147" t="str">
        <f>TRIM(PROPER(employee_data!U1147))</f>
        <v>Female</v>
      </c>
      <c r="V1147" t="str">
        <f>TRIM(employee_data!V1147)</f>
        <v>18550</v>
      </c>
      <c r="W1147" t="str">
        <f>TRIM(PROPER(employee_data!W1147))</f>
        <v>Black</v>
      </c>
      <c r="X1147" t="str">
        <f>TRIM(PROPER(employee_data!X1147))</f>
        <v>Married</v>
      </c>
      <c r="Y1147" t="str">
        <f>TRIM(PROPER(employee_data!Y1147))</f>
        <v>Fully Meets</v>
      </c>
      <c r="Z1147" s="4">
        <v>3</v>
      </c>
    </row>
    <row r="1148" spans="1:26" x14ac:dyDescent="0.25">
      <c r="A1148" t="str">
        <f>TRIM(employee_data!A1148)</f>
        <v>1573</v>
      </c>
      <c r="B1148" t="str">
        <f>TRIM(PROPER(employee_data!B1148))</f>
        <v>Ryann</v>
      </c>
      <c r="C1148" t="str">
        <f>TRIM(PROPER(employee_data!C1148))</f>
        <v>Tapia</v>
      </c>
      <c r="D1148" s="2">
        <f>DATEVALUE(TEXT(employee_data!D1148,"dd/mm/yyyy"))</f>
        <v>44272</v>
      </c>
      <c r="E1148" s="2" t="str">
        <f>IFERROR(DATEVALUE(TEXT(employee_data!E1148,"dd/mm/yyyy")),TRIM(""))</f>
        <v/>
      </c>
      <c r="F1148" t="str">
        <f>TRIM(employee_data!F1148)</f>
        <v>Production Technician I</v>
      </c>
      <c r="G1148" t="str">
        <f>TRIM(PROPER(employee_data!G1148))</f>
        <v>Kim Mcintyre</v>
      </c>
      <c r="H1148" t="str">
        <f>TRIM(employee_data!H1148)</f>
        <v>ryann.tapia@bilearner.com</v>
      </c>
      <c r="I1148" t="str">
        <f>TRIM(UPPER(employee_data!I1148))</f>
        <v>CCDR</v>
      </c>
      <c r="J1148" t="str">
        <f>TRIM(PROPER(employee_data!J1148))</f>
        <v>Active</v>
      </c>
      <c r="K1148" t="str">
        <f>TRIM(PROPER(employee_data!K1148))</f>
        <v>Contract</v>
      </c>
      <c r="L1148" t="str">
        <f>TRIM(PROPER(employee_data!L1148))</f>
        <v>Zone A</v>
      </c>
      <c r="M1148" t="str">
        <f>TRIM(PROPER(employee_data!M1148))</f>
        <v>Part-Time</v>
      </c>
      <c r="N1148" t="str">
        <f>TRIM(PROPER(employee_data!N1148))</f>
        <v>Unk</v>
      </c>
      <c r="O1148" t="str">
        <f>TRIM(employee_data!O1148)</f>
        <v/>
      </c>
      <c r="P1148" t="str">
        <f>TRIM(PROPER(employee_data!P1148))</f>
        <v>Production</v>
      </c>
      <c r="Q1148" t="str">
        <f>TRIM(PROPER(employee_data!Q1148))</f>
        <v>Shop (Fleet)</v>
      </c>
      <c r="R1148" s="2">
        <f>DATEVALUE(TEXT(employee_data!R1148,"dd/mm/yyyy"))</f>
        <v>31066</v>
      </c>
      <c r="S1148" t="str">
        <f>TRIM(UPPER(employee_data!S1148))</f>
        <v>MA</v>
      </c>
      <c r="T1148" t="str">
        <f>TRIM(PROPER(employee_data!T1148))</f>
        <v>Manager</v>
      </c>
      <c r="U1148" t="str">
        <f>TRIM(PROPER(employee_data!U1148))</f>
        <v>Female</v>
      </c>
      <c r="V1148" t="str">
        <f>TRIM(employee_data!V1148)</f>
        <v>21985</v>
      </c>
      <c r="W1148" t="str">
        <f>TRIM(PROPER(employee_data!W1148))</f>
        <v>Other</v>
      </c>
      <c r="X1148" t="str">
        <f>TRIM(PROPER(employee_data!X1148))</f>
        <v>Widowed</v>
      </c>
      <c r="Y1148" t="str">
        <f>TRIM(PROPER(employee_data!Y1148))</f>
        <v>Fully Meets</v>
      </c>
      <c r="Z1148" s="4">
        <v>3</v>
      </c>
    </row>
    <row r="1149" spans="1:26" x14ac:dyDescent="0.25">
      <c r="A1149" t="str">
        <f>TRIM(employee_data!A1149)</f>
        <v>1574</v>
      </c>
      <c r="B1149" t="str">
        <f>TRIM(PROPER(employee_data!B1149))</f>
        <v>Diego</v>
      </c>
      <c r="C1149" t="str">
        <f>TRIM(PROPER(employee_data!C1149))</f>
        <v>Hays</v>
      </c>
      <c r="D1149" s="2">
        <f>DATEVALUE(TEXT(employee_data!D1149,"dd/mm/yyyy"))</f>
        <v>45110</v>
      </c>
      <c r="E1149" s="2">
        <f>IFERROR(DATEVALUE(TEXT(employee_data!E1149,"dd/mm/yyyy")),TRIM(""))</f>
        <v>45126</v>
      </c>
      <c r="F1149" t="str">
        <f>TRIM(employee_data!F1149)</f>
        <v>Production Technician I</v>
      </c>
      <c r="G1149" t="str">
        <f>TRIM(PROPER(employee_data!G1149))</f>
        <v>Stacy Hall</v>
      </c>
      <c r="H1149" t="str">
        <f>TRIM(employee_data!H1149)</f>
        <v>diego.hays@bilearner.com</v>
      </c>
      <c r="I1149" t="str">
        <f>TRIM(UPPER(employee_data!I1149))</f>
        <v>SVG</v>
      </c>
      <c r="J1149" t="str">
        <f>TRIM(PROPER(employee_data!J1149))</f>
        <v>Future Start</v>
      </c>
      <c r="K1149" t="str">
        <f>TRIM(PROPER(employee_data!K1149))</f>
        <v>Full-Time</v>
      </c>
      <c r="L1149" t="str">
        <f>TRIM(PROPER(employee_data!L1149))</f>
        <v>Zone C</v>
      </c>
      <c r="M1149" t="str">
        <f>TRIM(PROPER(employee_data!M1149))</f>
        <v>Temporary</v>
      </c>
      <c r="N1149" t="str">
        <f>TRIM(PROPER(employee_data!N1149))</f>
        <v>Voluntary</v>
      </c>
      <c r="O1149" t="str">
        <f>TRIM(employee_data!O1149)</f>
        <v>Think consider reach enjoy deep son good.</v>
      </c>
      <c r="P1149" t="str">
        <f>TRIM(PROPER(employee_data!P1149))</f>
        <v>Production</v>
      </c>
      <c r="Q1149" t="str">
        <f>TRIM(PROPER(employee_data!Q1149))</f>
        <v>General - Con</v>
      </c>
      <c r="R1149" s="2">
        <f>DATEVALUE(TEXT(employee_data!R1149,"dd/mm/yyyy"))</f>
        <v>32835</v>
      </c>
      <c r="S1149" t="str">
        <f>TRIM(UPPER(employee_data!S1149))</f>
        <v>MA</v>
      </c>
      <c r="T1149" t="str">
        <f>TRIM(PROPER(employee_data!T1149))</f>
        <v>Foreman</v>
      </c>
      <c r="U1149" t="str">
        <f>TRIM(PROPER(employee_data!U1149))</f>
        <v>Female</v>
      </c>
      <c r="V1149" t="str">
        <f>TRIM(employee_data!V1149)</f>
        <v>17356</v>
      </c>
      <c r="W1149" t="str">
        <f>TRIM(PROPER(employee_data!W1149))</f>
        <v>Hispanic</v>
      </c>
      <c r="X1149" t="str">
        <f>TRIM(PROPER(employee_data!X1149))</f>
        <v>Widowed</v>
      </c>
      <c r="Y1149" t="str">
        <f>TRIM(PROPER(employee_data!Y1149))</f>
        <v>Fully Meets</v>
      </c>
      <c r="Z1149" s="4">
        <v>3</v>
      </c>
    </row>
    <row r="1150" spans="1:26" x14ac:dyDescent="0.25">
      <c r="A1150" t="str">
        <f>TRIM(employee_data!A1150)</f>
        <v>1575</v>
      </c>
      <c r="B1150" t="str">
        <f>TRIM(PROPER(employee_data!B1150))</f>
        <v>Gabriel</v>
      </c>
      <c r="C1150" t="str">
        <f>TRIM(PROPER(employee_data!C1150))</f>
        <v>Adams</v>
      </c>
      <c r="D1150" s="2">
        <f>DATEVALUE(TEXT(employee_data!D1150,"dd/mm/yyyy"))</f>
        <v>43688</v>
      </c>
      <c r="E1150" s="2">
        <f>IFERROR(DATEVALUE(TEXT(employee_data!E1150,"dd/mm/yyyy")),TRIM(""))</f>
        <v>44387</v>
      </c>
      <c r="F1150" t="str">
        <f>TRIM(employee_data!F1150)</f>
        <v>Production Technician I</v>
      </c>
      <c r="G1150" t="str">
        <f>TRIM(PROPER(employee_data!G1150))</f>
        <v>Amanda Patterson</v>
      </c>
      <c r="H1150" t="str">
        <f>TRIM(employee_data!H1150)</f>
        <v>gabriel.adams@bilearner.com</v>
      </c>
      <c r="I1150" t="str">
        <f>TRIM(UPPER(employee_data!I1150))</f>
        <v>EW</v>
      </c>
      <c r="J1150" t="str">
        <f>TRIM(PROPER(employee_data!J1150))</f>
        <v>Leave Of Absence</v>
      </c>
      <c r="K1150" t="str">
        <f>TRIM(PROPER(employee_data!K1150))</f>
        <v>Contract</v>
      </c>
      <c r="L1150" t="str">
        <f>TRIM(PROPER(employee_data!L1150))</f>
        <v>Zone A</v>
      </c>
      <c r="M1150" t="str">
        <f>TRIM(PROPER(employee_data!M1150))</f>
        <v>Temporary</v>
      </c>
      <c r="N1150" t="str">
        <f>TRIM(PROPER(employee_data!N1150))</f>
        <v>Involuntary</v>
      </c>
      <c r="O1150" t="str">
        <f>TRIM(employee_data!O1150)</f>
        <v>Wonder worry life stand.</v>
      </c>
      <c r="P1150" t="str">
        <f>TRIM(PROPER(employee_data!P1150))</f>
        <v>Production</v>
      </c>
      <c r="Q1150" t="str">
        <f>TRIM(PROPER(employee_data!Q1150))</f>
        <v>Field Operations</v>
      </c>
      <c r="R1150" s="2">
        <f>DATEVALUE(TEXT(employee_data!R1150,"dd/mm/yyyy"))</f>
        <v>15541</v>
      </c>
      <c r="S1150" t="str">
        <f>TRIM(UPPER(employee_data!S1150))</f>
        <v>MA</v>
      </c>
      <c r="T1150" t="str">
        <f>TRIM(PROPER(employee_data!T1150))</f>
        <v>Laborer</v>
      </c>
      <c r="U1150" t="str">
        <f>TRIM(PROPER(employee_data!U1150))</f>
        <v>Female</v>
      </c>
      <c r="V1150" t="str">
        <f>TRIM(employee_data!V1150)</f>
        <v>82586</v>
      </c>
      <c r="W1150" t="str">
        <f>TRIM(PROPER(employee_data!W1150))</f>
        <v>Asian</v>
      </c>
      <c r="X1150" t="str">
        <f>TRIM(PROPER(employee_data!X1150))</f>
        <v>Single</v>
      </c>
      <c r="Y1150" t="str">
        <f>TRIM(PROPER(employee_data!Y1150))</f>
        <v>Fully Meets</v>
      </c>
      <c r="Z1150" s="4">
        <v>3</v>
      </c>
    </row>
    <row r="1151" spans="1:26" x14ac:dyDescent="0.25">
      <c r="A1151" t="str">
        <f>TRIM(employee_data!A1151)</f>
        <v>1576</v>
      </c>
      <c r="B1151" t="str">
        <f>TRIM(PROPER(employee_data!B1151))</f>
        <v>Rohan</v>
      </c>
      <c r="C1151" t="str">
        <f>TRIM(PROPER(employee_data!C1151))</f>
        <v>Mcdowell</v>
      </c>
      <c r="D1151" s="2">
        <f>DATEVALUE(TEXT(employee_data!D1151,"dd/mm/yyyy"))</f>
        <v>43780</v>
      </c>
      <c r="E1151" s="2">
        <f>IFERROR(DATEVALUE(TEXT(employee_data!E1151,"dd/mm/yyyy")),TRIM(""))</f>
        <v>44103</v>
      </c>
      <c r="F1151" t="str">
        <f>TRIM(employee_data!F1151)</f>
        <v>Production Technician I</v>
      </c>
      <c r="G1151" t="str">
        <f>TRIM(PROPER(employee_data!G1151))</f>
        <v>Bill Horn</v>
      </c>
      <c r="H1151" t="str">
        <f>TRIM(employee_data!H1151)</f>
        <v>rohan.mcdowell@bilearner.com</v>
      </c>
      <c r="I1151" t="str">
        <f>TRIM(UPPER(employee_data!I1151))</f>
        <v>MSC</v>
      </c>
      <c r="J1151" t="str">
        <f>TRIM(PROPER(employee_data!J1151))</f>
        <v>Voluntarily Terminated</v>
      </c>
      <c r="K1151" t="str">
        <f>TRIM(PROPER(employee_data!K1151))</f>
        <v>Full-Time</v>
      </c>
      <c r="L1151" t="str">
        <f>TRIM(PROPER(employee_data!L1151))</f>
        <v>Zone C</v>
      </c>
      <c r="M1151" t="str">
        <f>TRIM(PROPER(employee_data!M1151))</f>
        <v>Full-Time</v>
      </c>
      <c r="N1151" t="str">
        <f>TRIM(PROPER(employee_data!N1151))</f>
        <v>Resignation</v>
      </c>
      <c r="O1151" t="str">
        <f>TRIM(employee_data!O1151)</f>
        <v>Card subject carry gas picture.</v>
      </c>
      <c r="P1151" t="str">
        <f>TRIM(PROPER(employee_data!P1151))</f>
        <v>Production</v>
      </c>
      <c r="Q1151" t="str">
        <f>TRIM(PROPER(employee_data!Q1151))</f>
        <v>Aerial</v>
      </c>
      <c r="R1151" s="2">
        <f>DATEVALUE(TEXT(employee_data!R1151,"dd/mm/yyyy"))</f>
        <v>16700</v>
      </c>
      <c r="S1151" t="str">
        <f>TRIM(UPPER(employee_data!S1151))</f>
        <v>MA</v>
      </c>
      <c r="T1151" t="str">
        <f>TRIM(PROPER(employee_data!T1151))</f>
        <v>Lineman</v>
      </c>
      <c r="U1151" t="str">
        <f>TRIM(PROPER(employee_data!U1151))</f>
        <v>Male</v>
      </c>
      <c r="V1151" t="str">
        <f>TRIM(employee_data!V1151)</f>
        <v>74406</v>
      </c>
      <c r="W1151" t="str">
        <f>TRIM(PROPER(employee_data!W1151))</f>
        <v>Black</v>
      </c>
      <c r="X1151" t="str">
        <f>TRIM(PROPER(employee_data!X1151))</f>
        <v>Married</v>
      </c>
      <c r="Y1151" t="str">
        <f>TRIM(PROPER(employee_data!Y1151))</f>
        <v>Needs Improvement</v>
      </c>
      <c r="Z1151" s="4">
        <v>3</v>
      </c>
    </row>
    <row r="1152" spans="1:26" x14ac:dyDescent="0.25">
      <c r="A1152" t="str">
        <f>TRIM(employee_data!A1152)</f>
        <v>1577</v>
      </c>
      <c r="B1152" t="str">
        <f>TRIM(PROPER(employee_data!B1152))</f>
        <v>Sullivan</v>
      </c>
      <c r="C1152" t="str">
        <f>TRIM(PROPER(employee_data!C1152))</f>
        <v>Whitehead</v>
      </c>
      <c r="D1152" s="2">
        <f>DATEVALUE(TEXT(employee_data!D1152,"dd/mm/yyyy"))</f>
        <v>44180</v>
      </c>
      <c r="E1152" s="2" t="str">
        <f>IFERROR(DATEVALUE(TEXT(employee_data!E1152,"dd/mm/yyyy")),TRIM(""))</f>
        <v/>
      </c>
      <c r="F1152" t="str">
        <f>TRIM(employee_data!F1152)</f>
        <v>Production Technician II</v>
      </c>
      <c r="G1152" t="str">
        <f>TRIM(PROPER(employee_data!G1152))</f>
        <v>Kevin Hall</v>
      </c>
      <c r="H1152" t="str">
        <f>TRIM(employee_data!H1152)</f>
        <v>sullivan.whitehead@bilearner.com</v>
      </c>
      <c r="I1152" t="str">
        <f>TRIM(UPPER(employee_data!I1152))</f>
        <v>PL</v>
      </c>
      <c r="J1152" t="str">
        <f>TRIM(PROPER(employee_data!J1152))</f>
        <v>Active</v>
      </c>
      <c r="K1152" t="str">
        <f>TRIM(PROPER(employee_data!K1152))</f>
        <v>Full-Time</v>
      </c>
      <c r="L1152" t="str">
        <f>TRIM(PROPER(employee_data!L1152))</f>
        <v>Zone B</v>
      </c>
      <c r="M1152" t="str">
        <f>TRIM(PROPER(employee_data!M1152))</f>
        <v>Temporary</v>
      </c>
      <c r="N1152" t="str">
        <f>TRIM(PROPER(employee_data!N1152))</f>
        <v>Unk</v>
      </c>
      <c r="O1152" t="str">
        <f>TRIM(employee_data!O1152)</f>
        <v/>
      </c>
      <c r="P1152" t="str">
        <f>TRIM(PROPER(employee_data!P1152))</f>
        <v>Production</v>
      </c>
      <c r="Q1152" t="str">
        <f>TRIM(PROPER(employee_data!Q1152))</f>
        <v>Finance &amp; Accounting</v>
      </c>
      <c r="R1152" s="2">
        <f>DATEVALUE(TEXT(employee_data!R1152,"dd/mm/yyyy"))</f>
        <v>23114</v>
      </c>
      <c r="S1152" t="str">
        <f>TRIM(UPPER(employee_data!S1152))</f>
        <v>MA</v>
      </c>
      <c r="T1152" t="str">
        <f>TRIM(PROPER(employee_data!T1152))</f>
        <v>Cfo</v>
      </c>
      <c r="U1152" t="str">
        <f>TRIM(PROPER(employee_data!U1152))</f>
        <v>Female</v>
      </c>
      <c r="V1152" t="str">
        <f>TRIM(employee_data!V1152)</f>
        <v>11134</v>
      </c>
      <c r="W1152" t="str">
        <f>TRIM(PROPER(employee_data!W1152))</f>
        <v>Black</v>
      </c>
      <c r="X1152" t="str">
        <f>TRIM(PROPER(employee_data!X1152))</f>
        <v>Widowed</v>
      </c>
      <c r="Y1152" t="str">
        <f>TRIM(PROPER(employee_data!Y1152))</f>
        <v>Fully Meets</v>
      </c>
      <c r="Z1152" s="4">
        <v>3</v>
      </c>
    </row>
    <row r="1153" spans="1:26" x14ac:dyDescent="0.25">
      <c r="A1153" t="str">
        <f>TRIM(employee_data!A1153)</f>
        <v>1578</v>
      </c>
      <c r="B1153" t="str">
        <f>TRIM(PROPER(employee_data!B1153))</f>
        <v>Lilliana</v>
      </c>
      <c r="C1153" t="str">
        <f>TRIM(PROPER(employee_data!C1153))</f>
        <v>Randolph</v>
      </c>
      <c r="D1153" s="2">
        <f>DATEVALUE(TEXT(employee_data!D1153,"dd/mm/yyyy"))</f>
        <v>44322</v>
      </c>
      <c r="E1153" s="2">
        <f>IFERROR(DATEVALUE(TEXT(employee_data!E1153,"dd/mm/yyyy")),TRIM(""))</f>
        <v>45024</v>
      </c>
      <c r="F1153" t="str">
        <f>TRIM(employee_data!F1153)</f>
        <v>Production Technician II</v>
      </c>
      <c r="G1153" t="str">
        <f>TRIM(PROPER(employee_data!G1153))</f>
        <v>Robin Valdez</v>
      </c>
      <c r="H1153" t="str">
        <f>TRIM(employee_data!H1153)</f>
        <v>lilliana.randolph@bilearner.com</v>
      </c>
      <c r="I1153" t="str">
        <f>TRIM(UPPER(employee_data!I1153))</f>
        <v>PYZ</v>
      </c>
      <c r="J1153" t="str">
        <f>TRIM(PROPER(employee_data!J1153))</f>
        <v>Voluntarily Terminated</v>
      </c>
      <c r="K1153" t="str">
        <f>TRIM(PROPER(employee_data!K1153))</f>
        <v>Part-Time</v>
      </c>
      <c r="L1153" t="str">
        <f>TRIM(PROPER(employee_data!L1153))</f>
        <v>Zone B</v>
      </c>
      <c r="M1153" t="str">
        <f>TRIM(PROPER(employee_data!M1153))</f>
        <v>Part-Time</v>
      </c>
      <c r="N1153" t="str">
        <f>TRIM(PROPER(employee_data!N1153))</f>
        <v>Retirement</v>
      </c>
      <c r="O1153" t="str">
        <f>TRIM(employee_data!O1153)</f>
        <v>Guy act during two. Film suggest either.</v>
      </c>
      <c r="P1153" t="str">
        <f>TRIM(PROPER(employee_data!P1153))</f>
        <v>Production</v>
      </c>
      <c r="Q1153" t="str">
        <f>TRIM(PROPER(employee_data!Q1153))</f>
        <v>Field Operations</v>
      </c>
      <c r="R1153" s="2">
        <f>DATEVALUE(TEXT(employee_data!R1153,"dd/mm/yyyy"))</f>
        <v>29453</v>
      </c>
      <c r="S1153" t="str">
        <f>TRIM(UPPER(employee_data!S1153))</f>
        <v>MA</v>
      </c>
      <c r="T1153" t="str">
        <f>TRIM(PROPER(employee_data!T1153))</f>
        <v>Tower Hand</v>
      </c>
      <c r="U1153" t="str">
        <f>TRIM(PROPER(employee_data!U1153))</f>
        <v>Male</v>
      </c>
      <c r="V1153" t="str">
        <f>TRIM(employee_data!V1153)</f>
        <v>71705</v>
      </c>
      <c r="W1153" t="str">
        <f>TRIM(PROPER(employee_data!W1153))</f>
        <v>Hispanic</v>
      </c>
      <c r="X1153" t="str">
        <f>TRIM(PROPER(employee_data!X1153))</f>
        <v>Married</v>
      </c>
      <c r="Y1153" t="str">
        <f>TRIM(PROPER(employee_data!Y1153))</f>
        <v>Needs Improvement</v>
      </c>
      <c r="Z1153" s="4">
        <v>3</v>
      </c>
    </row>
    <row r="1154" spans="1:26" x14ac:dyDescent="0.25">
      <c r="A1154" t="str">
        <f>TRIM(employee_data!A1154)</f>
        <v>1579</v>
      </c>
      <c r="B1154" t="str">
        <f>TRIM(PROPER(employee_data!B1154))</f>
        <v>Presley</v>
      </c>
      <c r="C1154" t="str">
        <f>TRIM(PROPER(employee_data!C1154))</f>
        <v>Salazar</v>
      </c>
      <c r="D1154" s="2">
        <f>DATEVALUE(TEXT(employee_data!D1154,"dd/mm/yyyy"))</f>
        <v>44385</v>
      </c>
      <c r="E1154" s="2" t="str">
        <f>IFERROR(DATEVALUE(TEXT(employee_data!E1154,"dd/mm/yyyy")),TRIM(""))</f>
        <v/>
      </c>
      <c r="F1154" t="str">
        <f>TRIM(employee_data!F1154)</f>
        <v>Production Technician II</v>
      </c>
      <c r="G1154" t="str">
        <f>TRIM(PROPER(employee_data!G1154))</f>
        <v>Zachary Santana</v>
      </c>
      <c r="H1154" t="str">
        <f>TRIM(employee_data!H1154)</f>
        <v>presley.salazar@bilearner.com</v>
      </c>
      <c r="I1154" t="str">
        <f>TRIM(UPPER(employee_data!I1154))</f>
        <v>SVG</v>
      </c>
      <c r="J1154" t="str">
        <f>TRIM(PROPER(employee_data!J1154))</f>
        <v>Active</v>
      </c>
      <c r="K1154" t="str">
        <f>TRIM(PROPER(employee_data!K1154))</f>
        <v>Part-Time</v>
      </c>
      <c r="L1154" t="str">
        <f>TRIM(PROPER(employee_data!L1154))</f>
        <v>Zone A</v>
      </c>
      <c r="M1154" t="str">
        <f>TRIM(PROPER(employee_data!M1154))</f>
        <v>Full-Time</v>
      </c>
      <c r="N1154" t="str">
        <f>TRIM(PROPER(employee_data!N1154))</f>
        <v>Unk</v>
      </c>
      <c r="O1154" t="str">
        <f>TRIM(employee_data!O1154)</f>
        <v/>
      </c>
      <c r="P1154" t="str">
        <f>TRIM(PROPER(employee_data!P1154))</f>
        <v>Production</v>
      </c>
      <c r="Q1154" t="str">
        <f>TRIM(PROPER(employee_data!Q1154))</f>
        <v>General - Con</v>
      </c>
      <c r="R1154" s="2">
        <f>DATEVALUE(TEXT(employee_data!R1154,"dd/mm/yyyy"))</f>
        <v>34607</v>
      </c>
      <c r="S1154" t="str">
        <f>TRIM(UPPER(employee_data!S1154))</f>
        <v>MA</v>
      </c>
      <c r="T1154" t="str">
        <f>TRIM(PROPER(employee_data!T1154))</f>
        <v>Foreman</v>
      </c>
      <c r="U1154" t="str">
        <f>TRIM(PROPER(employee_data!U1154))</f>
        <v>Male</v>
      </c>
      <c r="V1154" t="str">
        <f>TRIM(employee_data!V1154)</f>
        <v>48643</v>
      </c>
      <c r="W1154" t="str">
        <f>TRIM(PROPER(employee_data!W1154))</f>
        <v>White</v>
      </c>
      <c r="X1154" t="str">
        <f>TRIM(PROPER(employee_data!X1154))</f>
        <v>Divorced</v>
      </c>
      <c r="Y1154" t="str">
        <f>TRIM(PROPER(employee_data!Y1154))</f>
        <v>Fully Meets</v>
      </c>
      <c r="Z1154" s="4">
        <v>3</v>
      </c>
    </row>
    <row r="1155" spans="1:26" x14ac:dyDescent="0.25">
      <c r="A1155" t="str">
        <f>TRIM(employee_data!A1155)</f>
        <v>1580</v>
      </c>
      <c r="B1155" t="str">
        <f>TRIM(PROPER(employee_data!B1155))</f>
        <v>Lilianna</v>
      </c>
      <c r="C1155" t="str">
        <f>TRIM(PROPER(employee_data!C1155))</f>
        <v>Lynn</v>
      </c>
      <c r="D1155" s="2">
        <f>DATEVALUE(TEXT(employee_data!D1155,"dd/mm/yyyy"))</f>
        <v>45020</v>
      </c>
      <c r="E1155" s="2" t="str">
        <f>IFERROR(DATEVALUE(TEXT(employee_data!E1155,"dd/mm/yyyy")),TRIM(""))</f>
        <v/>
      </c>
      <c r="F1155" t="str">
        <f>TRIM(employee_data!F1155)</f>
        <v>Production Technician II</v>
      </c>
      <c r="G1155" t="str">
        <f>TRIM(PROPER(employee_data!G1155))</f>
        <v>Jennifer Campos</v>
      </c>
      <c r="H1155" t="str">
        <f>TRIM(employee_data!H1155)</f>
        <v>lilianna.lynn@bilearner.com</v>
      </c>
      <c r="I1155" t="str">
        <f>TRIM(UPPER(employee_data!I1155))</f>
        <v>TNS</v>
      </c>
      <c r="J1155" t="str">
        <f>TRIM(PROPER(employee_data!J1155))</f>
        <v>Active</v>
      </c>
      <c r="K1155" t="str">
        <f>TRIM(PROPER(employee_data!K1155))</f>
        <v>Part-Time</v>
      </c>
      <c r="L1155" t="str">
        <f>TRIM(PROPER(employee_data!L1155))</f>
        <v>Zone A</v>
      </c>
      <c r="M1155" t="str">
        <f>TRIM(PROPER(employee_data!M1155))</f>
        <v>Full-Time</v>
      </c>
      <c r="N1155" t="str">
        <f>TRIM(PROPER(employee_data!N1155))</f>
        <v>Unk</v>
      </c>
      <c r="O1155" t="str">
        <f>TRIM(employee_data!O1155)</f>
        <v/>
      </c>
      <c r="P1155" t="str">
        <f>TRIM(PROPER(employee_data!P1155))</f>
        <v>Production</v>
      </c>
      <c r="Q1155" t="str">
        <f>TRIM(PROPER(employee_data!Q1155))</f>
        <v>Finance &amp; Accounting</v>
      </c>
      <c r="R1155" s="2">
        <f>DATEVALUE(TEXT(employee_data!R1155,"dd/mm/yyyy"))</f>
        <v>26399</v>
      </c>
      <c r="S1155" t="str">
        <f>TRIM(UPPER(employee_data!S1155))</f>
        <v>MA</v>
      </c>
      <c r="T1155" t="str">
        <f>TRIM(PROPER(employee_data!T1155))</f>
        <v>Administration</v>
      </c>
      <c r="U1155" t="str">
        <f>TRIM(PROPER(employee_data!U1155))</f>
        <v>Male</v>
      </c>
      <c r="V1155" t="str">
        <f>TRIM(employee_data!V1155)</f>
        <v>66491</v>
      </c>
      <c r="W1155" t="str">
        <f>TRIM(PROPER(employee_data!W1155))</f>
        <v>Asian</v>
      </c>
      <c r="X1155" t="str">
        <f>TRIM(PROPER(employee_data!X1155))</f>
        <v>Single</v>
      </c>
      <c r="Y1155" t="str">
        <f>TRIM(PROPER(employee_data!Y1155))</f>
        <v>Needs Improvement</v>
      </c>
      <c r="Z1155" s="4">
        <v>3</v>
      </c>
    </row>
    <row r="1156" spans="1:26" x14ac:dyDescent="0.25">
      <c r="A1156" t="str">
        <f>TRIM(employee_data!A1156)</f>
        <v>1581</v>
      </c>
      <c r="B1156" t="str">
        <f>TRIM(PROPER(employee_data!B1156))</f>
        <v>Gerardo</v>
      </c>
      <c r="C1156" t="str">
        <f>TRIM(PROPER(employee_data!C1156))</f>
        <v>Sampson</v>
      </c>
      <c r="D1156" s="2">
        <f>DATEVALUE(TEXT(employee_data!D1156,"dd/mm/yyyy"))</f>
        <v>44778</v>
      </c>
      <c r="E1156" s="2">
        <f>IFERROR(DATEVALUE(TEXT(employee_data!E1156,"dd/mm/yyyy")),TRIM(""))</f>
        <v>44956</v>
      </c>
      <c r="F1156" t="str">
        <f>TRIM(employee_data!F1156)</f>
        <v>Production Technician II</v>
      </c>
      <c r="G1156" t="str">
        <f>TRIM(PROPER(employee_data!G1156))</f>
        <v>Alicia Orr</v>
      </c>
      <c r="H1156" t="str">
        <f>TRIM(employee_data!H1156)</f>
        <v>gerardo.sampson@bilearner.com</v>
      </c>
      <c r="I1156" t="str">
        <f>TRIM(UPPER(employee_data!I1156))</f>
        <v>WBL</v>
      </c>
      <c r="J1156" t="str">
        <f>TRIM(PROPER(employee_data!J1156))</f>
        <v>Voluntarily Terminated</v>
      </c>
      <c r="K1156" t="str">
        <f>TRIM(PROPER(employee_data!K1156))</f>
        <v>Full-Time</v>
      </c>
      <c r="L1156" t="str">
        <f>TRIM(PROPER(employee_data!L1156))</f>
        <v>Zone C</v>
      </c>
      <c r="M1156" t="str">
        <f>TRIM(PROPER(employee_data!M1156))</f>
        <v>Part-Time</v>
      </c>
      <c r="N1156" t="str">
        <f>TRIM(PROPER(employee_data!N1156))</f>
        <v>Voluntary</v>
      </c>
      <c r="O1156" t="str">
        <f>TRIM(employee_data!O1156)</f>
        <v>Left call artist tonight movement history happen.</v>
      </c>
      <c r="P1156" t="str">
        <f>TRIM(PROPER(employee_data!P1156))</f>
        <v>Production</v>
      </c>
      <c r="Q1156" t="str">
        <f>TRIM(PROPER(employee_data!Q1156))</f>
        <v>General - Con</v>
      </c>
      <c r="R1156" s="2">
        <f>DATEVALUE(TEXT(employee_data!R1156,"dd/mm/yyyy"))</f>
        <v>18468</v>
      </c>
      <c r="S1156" t="str">
        <f>TRIM(UPPER(employee_data!S1156))</f>
        <v>MA</v>
      </c>
      <c r="T1156" t="str">
        <f>TRIM(PROPER(employee_data!T1156))</f>
        <v>Foreman</v>
      </c>
      <c r="U1156" t="str">
        <f>TRIM(PROPER(employee_data!U1156))</f>
        <v>Male</v>
      </c>
      <c r="V1156" t="str">
        <f>TRIM(employee_data!V1156)</f>
        <v>40823</v>
      </c>
      <c r="W1156" t="str">
        <f>TRIM(PROPER(employee_data!W1156))</f>
        <v>Asian</v>
      </c>
      <c r="X1156" t="str">
        <f>TRIM(PROPER(employee_data!X1156))</f>
        <v>Single</v>
      </c>
      <c r="Y1156" t="str">
        <f>TRIM(PROPER(employee_data!Y1156))</f>
        <v>Fully Meets</v>
      </c>
      <c r="Z1156" s="4">
        <v>3</v>
      </c>
    </row>
    <row r="1157" spans="1:26" x14ac:dyDescent="0.25">
      <c r="A1157" t="str">
        <f>TRIM(employee_data!A1157)</f>
        <v>1582</v>
      </c>
      <c r="B1157" t="str">
        <f>TRIM(PROPER(employee_data!B1157))</f>
        <v>Miguel</v>
      </c>
      <c r="C1157" t="str">
        <f>TRIM(PROPER(employee_data!C1157))</f>
        <v>Kim</v>
      </c>
      <c r="D1157" s="2">
        <f>DATEVALUE(TEXT(employee_data!D1157,"dd/mm/yyyy"))</f>
        <v>43927</v>
      </c>
      <c r="E1157" s="2">
        <f>IFERROR(DATEVALUE(TEXT(employee_data!E1157,"dd/mm/yyyy")),TRIM(""))</f>
        <v>44538</v>
      </c>
      <c r="F1157" t="str">
        <f>TRIM(employee_data!F1157)</f>
        <v>Production Technician II</v>
      </c>
      <c r="G1157" t="str">
        <f>TRIM(PROPER(employee_data!G1157))</f>
        <v>Edward Merritt Ii</v>
      </c>
      <c r="H1157" t="str">
        <f>TRIM(employee_data!H1157)</f>
        <v>miguel.kim@bilearner.com</v>
      </c>
      <c r="I1157" t="str">
        <f>TRIM(UPPER(employee_data!I1157))</f>
        <v>BPC</v>
      </c>
      <c r="J1157" t="str">
        <f>TRIM(PROPER(employee_data!J1157))</f>
        <v>Voluntarily Terminated</v>
      </c>
      <c r="K1157" t="str">
        <f>TRIM(PROPER(employee_data!K1157))</f>
        <v>Part-Time</v>
      </c>
      <c r="L1157" t="str">
        <f>TRIM(PROPER(employee_data!L1157))</f>
        <v>Zone C</v>
      </c>
      <c r="M1157" t="str">
        <f>TRIM(PROPER(employee_data!M1157))</f>
        <v>Temporary</v>
      </c>
      <c r="N1157" t="str">
        <f>TRIM(PROPER(employee_data!N1157))</f>
        <v>Resignation</v>
      </c>
      <c r="O1157" t="str">
        <f>TRIM(employee_data!O1157)</f>
        <v>Five national writer try mean training instead.</v>
      </c>
      <c r="P1157" t="str">
        <f>TRIM(PROPER(employee_data!P1157))</f>
        <v>Production</v>
      </c>
      <c r="Q1157" t="str">
        <f>TRIM(PROPER(employee_data!Q1157))</f>
        <v>Field Operations</v>
      </c>
      <c r="R1157" s="2">
        <f>DATEVALUE(TEXT(employee_data!R1157,"dd/mm/yyyy"))</f>
        <v>34790</v>
      </c>
      <c r="S1157" t="str">
        <f>TRIM(UPPER(employee_data!S1157))</f>
        <v>MA</v>
      </c>
      <c r="T1157" t="str">
        <f>TRIM(PROPER(employee_data!T1157))</f>
        <v>Engineer</v>
      </c>
      <c r="U1157" t="str">
        <f>TRIM(PROPER(employee_data!U1157))</f>
        <v>Female</v>
      </c>
      <c r="V1157" t="str">
        <f>TRIM(employee_data!V1157)</f>
        <v>95601</v>
      </c>
      <c r="W1157" t="str">
        <f>TRIM(PROPER(employee_data!W1157))</f>
        <v>Other</v>
      </c>
      <c r="X1157" t="str">
        <f>TRIM(PROPER(employee_data!X1157))</f>
        <v>Single</v>
      </c>
      <c r="Y1157" t="str">
        <f>TRIM(PROPER(employee_data!Y1157))</f>
        <v>Needs Improvement</v>
      </c>
      <c r="Z1157" s="4">
        <v>3</v>
      </c>
    </row>
    <row r="1158" spans="1:26" x14ac:dyDescent="0.25">
      <c r="A1158" t="str">
        <f>TRIM(employee_data!A1158)</f>
        <v>1583</v>
      </c>
      <c r="B1158" t="str">
        <f>TRIM(PROPER(employee_data!B1158))</f>
        <v>Muhammad</v>
      </c>
      <c r="C1158" t="str">
        <f>TRIM(PROPER(employee_data!C1158))</f>
        <v>Mcpherson</v>
      </c>
      <c r="D1158" s="2">
        <f>DATEVALUE(TEXT(employee_data!D1158,"dd/mm/yyyy"))</f>
        <v>44987</v>
      </c>
      <c r="E1158" s="2">
        <f>IFERROR(DATEVALUE(TEXT(employee_data!E1158,"dd/mm/yyyy")),TRIM(""))</f>
        <v>44997</v>
      </c>
      <c r="F1158" t="str">
        <f>TRIM(employee_data!F1158)</f>
        <v>Production Technician I</v>
      </c>
      <c r="G1158" t="str">
        <f>TRIM(PROPER(employee_data!G1158))</f>
        <v>Katherine Morris</v>
      </c>
      <c r="H1158" t="str">
        <f>TRIM(employee_data!H1158)</f>
        <v>muhammad.mcpherson@bilearner.com</v>
      </c>
      <c r="I1158" t="str">
        <f>TRIM(UPPER(employee_data!I1158))</f>
        <v>NEL</v>
      </c>
      <c r="J1158" t="str">
        <f>TRIM(PROPER(employee_data!J1158))</f>
        <v>Voluntarily Terminated</v>
      </c>
      <c r="K1158" t="str">
        <f>TRIM(PROPER(employee_data!K1158))</f>
        <v>Full-Time</v>
      </c>
      <c r="L1158" t="str">
        <f>TRIM(PROPER(employee_data!L1158))</f>
        <v>Zone B</v>
      </c>
      <c r="M1158" t="str">
        <f>TRIM(PROPER(employee_data!M1158))</f>
        <v>Part-Time</v>
      </c>
      <c r="N1158" t="str">
        <f>TRIM(PROPER(employee_data!N1158))</f>
        <v>Involuntary</v>
      </c>
      <c r="O1158" t="str">
        <f>TRIM(employee_data!O1158)</f>
        <v>Wall despite trial assume.</v>
      </c>
      <c r="P1158" t="str">
        <f>TRIM(PROPER(employee_data!P1158))</f>
        <v>Production</v>
      </c>
      <c r="Q1158" t="str">
        <f>TRIM(PROPER(employee_data!Q1158))</f>
        <v>Project Management - Con</v>
      </c>
      <c r="R1158" s="2">
        <f>DATEVALUE(TEXT(employee_data!R1158,"dd/mm/yyyy"))</f>
        <v>26846</v>
      </c>
      <c r="S1158" t="str">
        <f>TRIM(UPPER(employee_data!S1158))</f>
        <v>MA</v>
      </c>
      <c r="T1158" t="str">
        <f>TRIM(PROPER(employee_data!T1158))</f>
        <v>Coordinator</v>
      </c>
      <c r="U1158" t="str">
        <f>TRIM(PROPER(employee_data!U1158))</f>
        <v>Female</v>
      </c>
      <c r="V1158" t="str">
        <f>TRIM(employee_data!V1158)</f>
        <v>60634</v>
      </c>
      <c r="W1158" t="str">
        <f>TRIM(PROPER(employee_data!W1158))</f>
        <v>Other</v>
      </c>
      <c r="X1158" t="str">
        <f>TRIM(PROPER(employee_data!X1158))</f>
        <v>Widowed</v>
      </c>
      <c r="Y1158" t="str">
        <f>TRIM(PROPER(employee_data!Y1158))</f>
        <v>Fully Meets</v>
      </c>
      <c r="Z1158" s="4">
        <v>3</v>
      </c>
    </row>
    <row r="1159" spans="1:26" x14ac:dyDescent="0.25">
      <c r="A1159" t="str">
        <f>TRIM(employee_data!A1159)</f>
        <v>1584</v>
      </c>
      <c r="B1159" t="str">
        <f>TRIM(PROPER(employee_data!B1159))</f>
        <v>Myles</v>
      </c>
      <c r="C1159" t="str">
        <f>TRIM(PROPER(employee_data!C1159))</f>
        <v>Jensen</v>
      </c>
      <c r="D1159" s="2">
        <f>DATEVALUE(TEXT(employee_data!D1159,"dd/mm/yyyy"))</f>
        <v>43930</v>
      </c>
      <c r="E1159" s="2" t="str">
        <f>IFERROR(DATEVALUE(TEXT(employee_data!E1159,"dd/mm/yyyy")),TRIM(""))</f>
        <v/>
      </c>
      <c r="F1159" t="str">
        <f>TRIM(employee_data!F1159)</f>
        <v>Production Technician I</v>
      </c>
      <c r="G1159" t="str">
        <f>TRIM(PROPER(employee_data!G1159))</f>
        <v>Alexis Reed</v>
      </c>
      <c r="H1159" t="str">
        <f>TRIM(employee_data!H1159)</f>
        <v>myles.jensen@bilearner.com</v>
      </c>
      <c r="I1159" t="str">
        <f>TRIM(UPPER(employee_data!I1159))</f>
        <v>PL</v>
      </c>
      <c r="J1159" t="str">
        <f>TRIM(PROPER(employee_data!J1159))</f>
        <v>Active</v>
      </c>
      <c r="K1159" t="str">
        <f>TRIM(PROPER(employee_data!K1159))</f>
        <v>Contract</v>
      </c>
      <c r="L1159" t="str">
        <f>TRIM(PROPER(employee_data!L1159))</f>
        <v>Zone B</v>
      </c>
      <c r="M1159" t="str">
        <f>TRIM(PROPER(employee_data!M1159))</f>
        <v>Part-Time</v>
      </c>
      <c r="N1159" t="str">
        <f>TRIM(PROPER(employee_data!N1159))</f>
        <v>Unk</v>
      </c>
      <c r="O1159" t="str">
        <f>TRIM(employee_data!O1159)</f>
        <v/>
      </c>
      <c r="P1159" t="str">
        <f>TRIM(PROPER(employee_data!P1159))</f>
        <v>Production</v>
      </c>
      <c r="Q1159" t="str">
        <f>TRIM(PROPER(employee_data!Q1159))</f>
        <v>Fielders</v>
      </c>
      <c r="R1159" s="2">
        <f>DATEVALUE(TEXT(employee_data!R1159,"dd/mm/yyyy"))</f>
        <v>15997</v>
      </c>
      <c r="S1159" t="str">
        <f>TRIM(UPPER(employee_data!S1159))</f>
        <v>MA</v>
      </c>
      <c r="T1159" t="str">
        <f>TRIM(PROPER(employee_data!T1159))</f>
        <v>Engineer</v>
      </c>
      <c r="U1159" t="str">
        <f>TRIM(PROPER(employee_data!U1159))</f>
        <v>Female</v>
      </c>
      <c r="V1159" t="str">
        <f>TRIM(employee_data!V1159)</f>
        <v>2053</v>
      </c>
      <c r="W1159" t="str">
        <f>TRIM(PROPER(employee_data!W1159))</f>
        <v>White</v>
      </c>
      <c r="X1159" t="str">
        <f>TRIM(PROPER(employee_data!X1159))</f>
        <v>Married</v>
      </c>
      <c r="Y1159" t="str">
        <f>TRIM(PROPER(employee_data!Y1159))</f>
        <v>Fully Meets</v>
      </c>
      <c r="Z1159" s="4">
        <v>3</v>
      </c>
    </row>
    <row r="1160" spans="1:26" x14ac:dyDescent="0.25">
      <c r="A1160" t="str">
        <f>TRIM(employee_data!A1160)</f>
        <v>1585</v>
      </c>
      <c r="B1160" t="str">
        <f>TRIM(PROPER(employee_data!B1160))</f>
        <v>Alessandro</v>
      </c>
      <c r="C1160" t="str">
        <f>TRIM(PROPER(employee_data!C1160))</f>
        <v>Harris</v>
      </c>
      <c r="D1160" s="2">
        <f>DATEVALUE(TEXT(employee_data!D1160,"dd/mm/yyyy"))</f>
        <v>44821</v>
      </c>
      <c r="E1160" s="2">
        <f>IFERROR(DATEVALUE(TEXT(employee_data!E1160,"dd/mm/yyyy")),TRIM(""))</f>
        <v>45117</v>
      </c>
      <c r="F1160" t="str">
        <f>TRIM(employee_data!F1160)</f>
        <v>Production Technician I</v>
      </c>
      <c r="G1160" t="str">
        <f>TRIM(PROPER(employee_data!G1160))</f>
        <v>Dr. Ray Austin</v>
      </c>
      <c r="H1160" t="str">
        <f>TRIM(employee_data!H1160)</f>
        <v>alessandro.harris@bilearner.com</v>
      </c>
      <c r="I1160" t="str">
        <f>TRIM(UPPER(employee_data!I1160))</f>
        <v>BPC</v>
      </c>
      <c r="J1160" t="str">
        <f>TRIM(PROPER(employee_data!J1160))</f>
        <v>Active</v>
      </c>
      <c r="K1160" t="str">
        <f>TRIM(PROPER(employee_data!K1160))</f>
        <v>Part-Time</v>
      </c>
      <c r="L1160" t="str">
        <f>TRIM(PROPER(employee_data!L1160))</f>
        <v>Zone A</v>
      </c>
      <c r="M1160" t="str">
        <f>TRIM(PROPER(employee_data!M1160))</f>
        <v>Temporary</v>
      </c>
      <c r="N1160" t="str">
        <f>TRIM(PROPER(employee_data!N1160))</f>
        <v>Retirement</v>
      </c>
      <c r="O1160" t="str">
        <f>TRIM(employee_data!O1160)</f>
        <v>Let trade loss cell political.</v>
      </c>
      <c r="P1160" t="str">
        <f>TRIM(PROPER(employee_data!P1160))</f>
        <v>Production</v>
      </c>
      <c r="Q1160" t="str">
        <f>TRIM(PROPER(employee_data!Q1160))</f>
        <v>Splicing</v>
      </c>
      <c r="R1160" s="2">
        <f>DATEVALUE(TEXT(employee_data!R1160,"dd/mm/yyyy"))</f>
        <v>20579</v>
      </c>
      <c r="S1160" t="str">
        <f>TRIM(UPPER(employee_data!S1160))</f>
        <v>MA</v>
      </c>
      <c r="T1160" t="str">
        <f>TRIM(PROPER(employee_data!T1160))</f>
        <v>Tester</v>
      </c>
      <c r="U1160" t="str">
        <f>TRIM(PROPER(employee_data!U1160))</f>
        <v>Female</v>
      </c>
      <c r="V1160" t="str">
        <f>TRIM(employee_data!V1160)</f>
        <v>77910</v>
      </c>
      <c r="W1160" t="str">
        <f>TRIM(PROPER(employee_data!W1160))</f>
        <v>Black</v>
      </c>
      <c r="X1160" t="str">
        <f>TRIM(PROPER(employee_data!X1160))</f>
        <v>Single</v>
      </c>
      <c r="Y1160" t="str">
        <f>TRIM(PROPER(employee_data!Y1160))</f>
        <v>Fully Meets</v>
      </c>
      <c r="Z1160" s="4">
        <v>3</v>
      </c>
    </row>
    <row r="1161" spans="1:26" x14ac:dyDescent="0.25">
      <c r="A1161" t="str">
        <f>TRIM(employee_data!A1161)</f>
        <v>1586</v>
      </c>
      <c r="B1161" t="str">
        <f>TRIM(PROPER(employee_data!B1161))</f>
        <v>Eugene</v>
      </c>
      <c r="C1161" t="str">
        <f>TRIM(PROPER(employee_data!C1161))</f>
        <v>Reyes</v>
      </c>
      <c r="D1161" s="2">
        <f>DATEVALUE(TEXT(employee_data!D1161,"dd/mm/yyyy"))</f>
        <v>44576</v>
      </c>
      <c r="E1161" s="2" t="str">
        <f>IFERROR(DATEVALUE(TEXT(employee_data!E1161,"dd/mm/yyyy")),TRIM(""))</f>
        <v/>
      </c>
      <c r="F1161" t="str">
        <f>TRIM(employee_data!F1161)</f>
        <v>Production Technician I</v>
      </c>
      <c r="G1161" t="str">
        <f>TRIM(PROPER(employee_data!G1161))</f>
        <v>Samuel Horton</v>
      </c>
      <c r="H1161" t="str">
        <f>TRIM(employee_data!H1161)</f>
        <v>eugene.reyes@bilearner.com</v>
      </c>
      <c r="I1161" t="str">
        <f>TRIM(UPPER(employee_data!I1161))</f>
        <v>CCDR</v>
      </c>
      <c r="J1161" t="str">
        <f>TRIM(PROPER(employee_data!J1161))</f>
        <v>Active</v>
      </c>
      <c r="K1161" t="str">
        <f>TRIM(PROPER(employee_data!K1161))</f>
        <v>Full-Time</v>
      </c>
      <c r="L1161" t="str">
        <f>TRIM(PROPER(employee_data!L1161))</f>
        <v>Zone C</v>
      </c>
      <c r="M1161" t="str">
        <f>TRIM(PROPER(employee_data!M1161))</f>
        <v>Full-Time</v>
      </c>
      <c r="N1161" t="str">
        <f>TRIM(PROPER(employee_data!N1161))</f>
        <v>Unk</v>
      </c>
      <c r="O1161" t="str">
        <f>TRIM(employee_data!O1161)</f>
        <v/>
      </c>
      <c r="P1161" t="str">
        <f>TRIM(PROPER(employee_data!P1161))</f>
        <v>Production</v>
      </c>
      <c r="Q1161" t="str">
        <f>TRIM(PROPER(employee_data!Q1161))</f>
        <v>General - Con</v>
      </c>
      <c r="R1161" s="2">
        <f>DATEVALUE(TEXT(employee_data!R1161,"dd/mm/yyyy"))</f>
        <v>26669</v>
      </c>
      <c r="S1161" t="str">
        <f>TRIM(UPPER(employee_data!S1161))</f>
        <v>MA</v>
      </c>
      <c r="T1161" t="str">
        <f>TRIM(PROPER(employee_data!T1161))</f>
        <v>Technician</v>
      </c>
      <c r="U1161" t="str">
        <f>TRIM(PROPER(employee_data!U1161))</f>
        <v>Female</v>
      </c>
      <c r="V1161" t="str">
        <f>TRIM(employee_data!V1161)</f>
        <v>16737</v>
      </c>
      <c r="W1161" t="str">
        <f>TRIM(PROPER(employee_data!W1161))</f>
        <v>Hispanic</v>
      </c>
      <c r="X1161" t="str">
        <f>TRIM(PROPER(employee_data!X1161))</f>
        <v>Widowed</v>
      </c>
      <c r="Y1161" t="str">
        <f>TRIM(PROPER(employee_data!Y1161))</f>
        <v>Fully Meets</v>
      </c>
      <c r="Z1161" s="4">
        <v>3</v>
      </c>
    </row>
    <row r="1162" spans="1:26" x14ac:dyDescent="0.25">
      <c r="A1162" t="str">
        <f>TRIM(employee_data!A1162)</f>
        <v>1587</v>
      </c>
      <c r="B1162" t="str">
        <f>TRIM(PROPER(employee_data!B1162))</f>
        <v>Shamar</v>
      </c>
      <c r="C1162" t="str">
        <f>TRIM(PROPER(employee_data!C1162))</f>
        <v>Guzman</v>
      </c>
      <c r="D1162" s="2">
        <f>DATEVALUE(TEXT(employee_data!D1162,"dd/mm/yyyy"))</f>
        <v>44704</v>
      </c>
      <c r="E1162" s="2" t="str">
        <f>IFERROR(DATEVALUE(TEXT(employee_data!E1162,"dd/mm/yyyy")),TRIM(""))</f>
        <v/>
      </c>
      <c r="F1162" t="str">
        <f>TRIM(employee_data!F1162)</f>
        <v>Production Technician I</v>
      </c>
      <c r="G1162" t="str">
        <f>TRIM(PROPER(employee_data!G1162))</f>
        <v>Brenda Butler</v>
      </c>
      <c r="H1162" t="str">
        <f>TRIM(employee_data!H1162)</f>
        <v>shamar.guzman@bilearner.com</v>
      </c>
      <c r="I1162" t="str">
        <f>TRIM(UPPER(employee_data!I1162))</f>
        <v>SVG</v>
      </c>
      <c r="J1162" t="str">
        <f>TRIM(PROPER(employee_data!J1162))</f>
        <v>Active</v>
      </c>
      <c r="K1162" t="str">
        <f>TRIM(PROPER(employee_data!K1162))</f>
        <v>Part-Time</v>
      </c>
      <c r="L1162" t="str">
        <f>TRIM(PROPER(employee_data!L1162))</f>
        <v>Zone C</v>
      </c>
      <c r="M1162" t="str">
        <f>TRIM(PROPER(employee_data!M1162))</f>
        <v>Part-Time</v>
      </c>
      <c r="N1162" t="str">
        <f>TRIM(PROPER(employee_data!N1162))</f>
        <v>Unk</v>
      </c>
      <c r="O1162" t="str">
        <f>TRIM(employee_data!O1162)</f>
        <v/>
      </c>
      <c r="P1162" t="str">
        <f>TRIM(PROPER(employee_data!P1162))</f>
        <v>Production</v>
      </c>
      <c r="Q1162" t="str">
        <f>TRIM(PROPER(employee_data!Q1162))</f>
        <v>Splicing</v>
      </c>
      <c r="R1162" s="2">
        <f>DATEVALUE(TEXT(employee_data!R1162,"dd/mm/yyyy"))</f>
        <v>31028</v>
      </c>
      <c r="S1162" t="str">
        <f>TRIM(UPPER(employee_data!S1162))</f>
        <v>MA</v>
      </c>
      <c r="T1162" t="str">
        <f>TRIM(PROPER(employee_data!T1162))</f>
        <v>Splicer</v>
      </c>
      <c r="U1162" t="str">
        <f>TRIM(PROPER(employee_data!U1162))</f>
        <v>Male</v>
      </c>
      <c r="V1162" t="str">
        <f>TRIM(employee_data!V1162)</f>
        <v>12898</v>
      </c>
      <c r="W1162" t="str">
        <f>TRIM(PROPER(employee_data!W1162))</f>
        <v>Other</v>
      </c>
      <c r="X1162" t="str">
        <f>TRIM(PROPER(employee_data!X1162))</f>
        <v>Divorced</v>
      </c>
      <c r="Y1162" t="str">
        <f>TRIM(PROPER(employee_data!Y1162))</f>
        <v>Fully Meets</v>
      </c>
      <c r="Z1162" s="4">
        <v>3</v>
      </c>
    </row>
    <row r="1163" spans="1:26" x14ac:dyDescent="0.25">
      <c r="A1163" t="str">
        <f>TRIM(employee_data!A1163)</f>
        <v>1588</v>
      </c>
      <c r="B1163" t="str">
        <f>TRIM(PROPER(employee_data!B1163))</f>
        <v>Mohammed</v>
      </c>
      <c r="C1163" t="str">
        <f>TRIM(PROPER(employee_data!C1163))</f>
        <v>Mcintyre</v>
      </c>
      <c r="D1163" s="2">
        <f>DATEVALUE(TEXT(employee_data!D1163,"dd/mm/yyyy"))</f>
        <v>44392</v>
      </c>
      <c r="E1163" s="2" t="str">
        <f>IFERROR(DATEVALUE(TEXT(employee_data!E1163,"dd/mm/yyyy")),TRIM(""))</f>
        <v/>
      </c>
      <c r="F1163" t="str">
        <f>TRIM(employee_data!F1163)</f>
        <v>Production Technician I</v>
      </c>
      <c r="G1163" t="str">
        <f>TRIM(PROPER(employee_data!G1163))</f>
        <v>April Sanchez</v>
      </c>
      <c r="H1163" t="str">
        <f>TRIM(employee_data!H1163)</f>
        <v>mohammed.mcintyre@bilearner.com</v>
      </c>
      <c r="I1163" t="str">
        <f>TRIM(UPPER(employee_data!I1163))</f>
        <v>EW</v>
      </c>
      <c r="J1163" t="str">
        <f>TRIM(PROPER(employee_data!J1163))</f>
        <v>Active</v>
      </c>
      <c r="K1163" t="str">
        <f>TRIM(PROPER(employee_data!K1163))</f>
        <v>Full-Time</v>
      </c>
      <c r="L1163" t="str">
        <f>TRIM(PROPER(employee_data!L1163))</f>
        <v>Zone A</v>
      </c>
      <c r="M1163" t="str">
        <f>TRIM(PROPER(employee_data!M1163))</f>
        <v>Temporary</v>
      </c>
      <c r="N1163" t="str">
        <f>TRIM(PROPER(employee_data!N1163))</f>
        <v>Unk</v>
      </c>
      <c r="O1163" t="str">
        <f>TRIM(employee_data!O1163)</f>
        <v/>
      </c>
      <c r="P1163" t="str">
        <f>TRIM(PROPER(employee_data!P1163))</f>
        <v>Production</v>
      </c>
      <c r="Q1163" t="str">
        <f>TRIM(PROPER(employee_data!Q1163))</f>
        <v>Splicing</v>
      </c>
      <c r="R1163" s="2">
        <f>DATEVALUE(TEXT(employee_data!R1163,"dd/mm/yyyy"))</f>
        <v>16851</v>
      </c>
      <c r="S1163" t="str">
        <f>TRIM(UPPER(employee_data!S1163))</f>
        <v>MA</v>
      </c>
      <c r="T1163" t="str">
        <f>TRIM(PROPER(employee_data!T1163))</f>
        <v>Technician</v>
      </c>
      <c r="U1163" t="str">
        <f>TRIM(PROPER(employee_data!U1163))</f>
        <v>Male</v>
      </c>
      <c r="V1163" t="str">
        <f>TRIM(employee_data!V1163)</f>
        <v>51245</v>
      </c>
      <c r="W1163" t="str">
        <f>TRIM(PROPER(employee_data!W1163))</f>
        <v>Hispanic</v>
      </c>
      <c r="X1163" t="str">
        <f>TRIM(PROPER(employee_data!X1163))</f>
        <v>Widowed</v>
      </c>
      <c r="Y1163" t="str">
        <f>TRIM(PROPER(employee_data!Y1163))</f>
        <v>Fully Meets</v>
      </c>
      <c r="Z1163" s="4">
        <v>3</v>
      </c>
    </row>
    <row r="1164" spans="1:26" x14ac:dyDescent="0.25">
      <c r="A1164" t="str">
        <f>TRIM(employee_data!A1164)</f>
        <v>1589</v>
      </c>
      <c r="B1164" t="str">
        <f>TRIM(PROPER(employee_data!B1164))</f>
        <v>Travis</v>
      </c>
      <c r="C1164" t="str">
        <f>TRIM(PROPER(employee_data!C1164))</f>
        <v>Morgan</v>
      </c>
      <c r="D1164" s="2">
        <f>DATEVALUE(TEXT(employee_data!D1164,"dd/mm/yyyy"))</f>
        <v>44071</v>
      </c>
      <c r="E1164" s="2">
        <f>IFERROR(DATEVALUE(TEXT(employee_data!E1164,"dd/mm/yyyy")),TRIM(""))</f>
        <v>44798</v>
      </c>
      <c r="F1164" t="str">
        <f>TRIM(employee_data!F1164)</f>
        <v>Production Technician I</v>
      </c>
      <c r="G1164" t="str">
        <f>TRIM(PROPER(employee_data!G1164))</f>
        <v>Monica Hubbard</v>
      </c>
      <c r="H1164" t="str">
        <f>TRIM(employee_data!H1164)</f>
        <v>travis.morgan@bilearner.com</v>
      </c>
      <c r="I1164" t="str">
        <f>TRIM(UPPER(employee_data!I1164))</f>
        <v>MSC</v>
      </c>
      <c r="J1164" t="str">
        <f>TRIM(PROPER(employee_data!J1164))</f>
        <v>Active</v>
      </c>
      <c r="K1164" t="str">
        <f>TRIM(PROPER(employee_data!K1164))</f>
        <v>Contract</v>
      </c>
      <c r="L1164" t="str">
        <f>TRIM(PROPER(employee_data!L1164))</f>
        <v>Zone A</v>
      </c>
      <c r="M1164" t="str">
        <f>TRIM(PROPER(employee_data!M1164))</f>
        <v>Part-Time</v>
      </c>
      <c r="N1164" t="str">
        <f>TRIM(PROPER(employee_data!N1164))</f>
        <v>Involuntary</v>
      </c>
      <c r="O1164" t="str">
        <f>TRIM(employee_data!O1164)</f>
        <v>Small together man show.</v>
      </c>
      <c r="P1164" t="str">
        <f>TRIM(PROPER(employee_data!P1164))</f>
        <v>Production</v>
      </c>
      <c r="Q1164" t="str">
        <f>TRIM(PROPER(employee_data!Q1164))</f>
        <v>Field Operations</v>
      </c>
      <c r="R1164" s="2">
        <f>DATEVALUE(TEXT(employee_data!R1164,"dd/mm/yyyy"))</f>
        <v>35248</v>
      </c>
      <c r="S1164" t="str">
        <f>TRIM(UPPER(employee_data!S1164))</f>
        <v>MA</v>
      </c>
      <c r="T1164" t="str">
        <f>TRIM(PROPER(employee_data!T1164))</f>
        <v>Technician</v>
      </c>
      <c r="U1164" t="str">
        <f>TRIM(PROPER(employee_data!U1164))</f>
        <v>Female</v>
      </c>
      <c r="V1164" t="str">
        <f>TRIM(employee_data!V1164)</f>
        <v>22497</v>
      </c>
      <c r="W1164" t="str">
        <f>TRIM(PROPER(employee_data!W1164))</f>
        <v>White</v>
      </c>
      <c r="X1164" t="str">
        <f>TRIM(PROPER(employee_data!X1164))</f>
        <v>Married</v>
      </c>
      <c r="Y1164" t="str">
        <f>TRIM(PROPER(employee_data!Y1164))</f>
        <v>Fully Meets</v>
      </c>
      <c r="Z1164" s="4">
        <v>3</v>
      </c>
    </row>
    <row r="1165" spans="1:26" x14ac:dyDescent="0.25">
      <c r="A1165" t="str">
        <f>TRIM(employee_data!A1165)</f>
        <v>1590</v>
      </c>
      <c r="B1165" t="str">
        <f>TRIM(PROPER(employee_data!B1165))</f>
        <v>Alessandro</v>
      </c>
      <c r="C1165" t="str">
        <f>TRIM(PROPER(employee_data!C1165))</f>
        <v>Fuller</v>
      </c>
      <c r="D1165" s="2">
        <f>DATEVALUE(TEXT(employee_data!D1165,"dd/mm/yyyy"))</f>
        <v>44448</v>
      </c>
      <c r="E1165" s="2" t="str">
        <f>IFERROR(DATEVALUE(TEXT(employee_data!E1165,"dd/mm/yyyy")),TRIM(""))</f>
        <v/>
      </c>
      <c r="F1165" t="str">
        <f>TRIM(employee_data!F1165)</f>
        <v>Production Technician I</v>
      </c>
      <c r="G1165" t="str">
        <f>TRIM(PROPER(employee_data!G1165))</f>
        <v>Antonio Wilson</v>
      </c>
      <c r="H1165" t="str">
        <f>TRIM(employee_data!H1165)</f>
        <v>alessandro.fuller@bilearner.com</v>
      </c>
      <c r="I1165" t="str">
        <f>TRIM(UPPER(employee_data!I1165))</f>
        <v>TNS</v>
      </c>
      <c r="J1165" t="str">
        <f>TRIM(PROPER(employee_data!J1165))</f>
        <v>Active</v>
      </c>
      <c r="K1165" t="str">
        <f>TRIM(PROPER(employee_data!K1165))</f>
        <v>Part-Time</v>
      </c>
      <c r="L1165" t="str">
        <f>TRIM(PROPER(employee_data!L1165))</f>
        <v>Zone A</v>
      </c>
      <c r="M1165" t="str">
        <f>TRIM(PROPER(employee_data!M1165))</f>
        <v>Full-Time</v>
      </c>
      <c r="N1165" t="str">
        <f>TRIM(PROPER(employee_data!N1165))</f>
        <v>Unk</v>
      </c>
      <c r="O1165" t="str">
        <f>TRIM(employee_data!O1165)</f>
        <v/>
      </c>
      <c r="P1165" t="str">
        <f>TRIM(PROPER(employee_data!P1165))</f>
        <v>Production</v>
      </c>
      <c r="Q1165" t="str">
        <f>TRIM(PROPER(employee_data!Q1165))</f>
        <v>Wireline Construction</v>
      </c>
      <c r="R1165" s="2">
        <f>DATEVALUE(TEXT(employee_data!R1165,"dd/mm/yyyy"))</f>
        <v>30568</v>
      </c>
      <c r="S1165" t="str">
        <f>TRIM(UPPER(employee_data!S1165))</f>
        <v>MA</v>
      </c>
      <c r="T1165" t="str">
        <f>TRIM(PROPER(employee_data!T1165))</f>
        <v>Foreman</v>
      </c>
      <c r="U1165" t="str">
        <f>TRIM(PROPER(employee_data!U1165))</f>
        <v>Male</v>
      </c>
      <c r="V1165" t="str">
        <f>TRIM(employee_data!V1165)</f>
        <v>30814</v>
      </c>
      <c r="W1165" t="str">
        <f>TRIM(PROPER(employee_data!W1165))</f>
        <v>Black</v>
      </c>
      <c r="X1165" t="str">
        <f>TRIM(PROPER(employee_data!X1165))</f>
        <v>Single</v>
      </c>
      <c r="Y1165" t="str">
        <f>TRIM(PROPER(employee_data!Y1165))</f>
        <v>Fully Meets</v>
      </c>
      <c r="Z1165" s="4">
        <v>3</v>
      </c>
    </row>
    <row r="1166" spans="1:26" x14ac:dyDescent="0.25">
      <c r="A1166" t="str">
        <f>TRIM(employee_data!A1166)</f>
        <v>1591</v>
      </c>
      <c r="B1166" t="str">
        <f>TRIM(PROPER(employee_data!B1166))</f>
        <v>Kamden</v>
      </c>
      <c r="C1166" t="str">
        <f>TRIM(PROPER(employee_data!C1166))</f>
        <v>Ochoa</v>
      </c>
      <c r="D1166" s="2">
        <f>DATEVALUE(TEXT(employee_data!D1166,"dd/mm/yyyy"))</f>
        <v>44967</v>
      </c>
      <c r="E1166" s="2">
        <f>IFERROR(DATEVALUE(TEXT(employee_data!E1166,"dd/mm/yyyy")),TRIM(""))</f>
        <v>45069</v>
      </c>
      <c r="F1166" t="str">
        <f>TRIM(employee_data!F1166)</f>
        <v>Production Technician I</v>
      </c>
      <c r="G1166" t="str">
        <f>TRIM(PROPER(employee_data!G1166))</f>
        <v>Carla Francis</v>
      </c>
      <c r="H1166" t="str">
        <f>TRIM(employee_data!H1166)</f>
        <v>kamden.ochoa@bilearner.com</v>
      </c>
      <c r="I1166" t="str">
        <f>TRIM(UPPER(employee_data!I1166))</f>
        <v>PYZ</v>
      </c>
      <c r="J1166" t="str">
        <f>TRIM(PROPER(employee_data!J1166))</f>
        <v>Active</v>
      </c>
      <c r="K1166" t="str">
        <f>TRIM(PROPER(employee_data!K1166))</f>
        <v>Contract</v>
      </c>
      <c r="L1166" t="str">
        <f>TRIM(PROPER(employee_data!L1166))</f>
        <v>Zone A</v>
      </c>
      <c r="M1166" t="str">
        <f>TRIM(PROPER(employee_data!M1166))</f>
        <v>Part-Time</v>
      </c>
      <c r="N1166" t="str">
        <f>TRIM(PROPER(employee_data!N1166))</f>
        <v>Voluntary</v>
      </c>
      <c r="O1166" t="str">
        <f>TRIM(employee_data!O1166)</f>
        <v>Several clear purpose scientist.</v>
      </c>
      <c r="P1166" t="str">
        <f>TRIM(PROPER(employee_data!P1166))</f>
        <v>Production</v>
      </c>
      <c r="Q1166" t="str">
        <f>TRIM(PROPER(employee_data!Q1166))</f>
        <v>General - Con</v>
      </c>
      <c r="R1166" s="2">
        <f>DATEVALUE(TEXT(employee_data!R1166,"dd/mm/yyyy"))</f>
        <v>21113</v>
      </c>
      <c r="S1166" t="str">
        <f>TRIM(UPPER(employee_data!S1166))</f>
        <v>MA</v>
      </c>
      <c r="T1166" t="str">
        <f>TRIM(PROPER(employee_data!T1166))</f>
        <v>Technician</v>
      </c>
      <c r="U1166" t="str">
        <f>TRIM(PROPER(employee_data!U1166))</f>
        <v>Female</v>
      </c>
      <c r="V1166" t="str">
        <f>TRIM(employee_data!V1166)</f>
        <v>69254</v>
      </c>
      <c r="W1166" t="str">
        <f>TRIM(PROPER(employee_data!W1166))</f>
        <v>Asian</v>
      </c>
      <c r="X1166" t="str">
        <f>TRIM(PROPER(employee_data!X1166))</f>
        <v>Divorced</v>
      </c>
      <c r="Y1166" t="str">
        <f>TRIM(PROPER(employee_data!Y1166))</f>
        <v>Fully Meets</v>
      </c>
      <c r="Z1166" s="4">
        <v>3</v>
      </c>
    </row>
    <row r="1167" spans="1:26" x14ac:dyDescent="0.25">
      <c r="A1167" t="str">
        <f>TRIM(employee_data!A1167)</f>
        <v>1592</v>
      </c>
      <c r="B1167" t="str">
        <f>TRIM(PROPER(employee_data!B1167))</f>
        <v>Charlee</v>
      </c>
      <c r="C1167" t="str">
        <f>TRIM(PROPER(employee_data!C1167))</f>
        <v>Wiggins</v>
      </c>
      <c r="D1167" s="2">
        <f>DATEVALUE(TEXT(employee_data!D1167,"dd/mm/yyyy"))</f>
        <v>43996</v>
      </c>
      <c r="E1167" s="2">
        <f>IFERROR(DATEVALUE(TEXT(employee_data!E1167,"dd/mm/yyyy")),TRIM(""))</f>
        <v>45125</v>
      </c>
      <c r="F1167" t="str">
        <f>TRIM(employee_data!F1167)</f>
        <v>Production Technician I</v>
      </c>
      <c r="G1167" t="str">
        <f>TRIM(PROPER(employee_data!G1167))</f>
        <v>Elizabeth Allen</v>
      </c>
      <c r="H1167" t="str">
        <f>TRIM(employee_data!H1167)</f>
        <v>charlee.wiggins@bilearner.com</v>
      </c>
      <c r="I1167" t="str">
        <f>TRIM(UPPER(employee_data!I1167))</f>
        <v>WBL</v>
      </c>
      <c r="J1167" t="str">
        <f>TRIM(PROPER(employee_data!J1167))</f>
        <v>Active</v>
      </c>
      <c r="K1167" t="str">
        <f>TRIM(PROPER(employee_data!K1167))</f>
        <v>Full-Time</v>
      </c>
      <c r="L1167" t="str">
        <f>TRIM(PROPER(employee_data!L1167))</f>
        <v>Zone A</v>
      </c>
      <c r="M1167" t="str">
        <f>TRIM(PROPER(employee_data!M1167))</f>
        <v>Full-Time</v>
      </c>
      <c r="N1167" t="str">
        <f>TRIM(PROPER(employee_data!N1167))</f>
        <v>Retirement</v>
      </c>
      <c r="O1167" t="str">
        <f>TRIM(employee_data!O1167)</f>
        <v>Base source sort contain sport.</v>
      </c>
      <c r="P1167" t="str">
        <f>TRIM(PROPER(employee_data!P1167))</f>
        <v>Production</v>
      </c>
      <c r="Q1167" t="str">
        <f>TRIM(PROPER(employee_data!Q1167))</f>
        <v>Engineers</v>
      </c>
      <c r="R1167" s="2">
        <f>DATEVALUE(TEXT(employee_data!R1167,"dd/mm/yyyy"))</f>
        <v>29813</v>
      </c>
      <c r="S1167" t="str">
        <f>TRIM(UPPER(employee_data!S1167))</f>
        <v>MA</v>
      </c>
      <c r="T1167" t="str">
        <f>TRIM(PROPER(employee_data!T1167))</f>
        <v>Engineer</v>
      </c>
      <c r="U1167" t="str">
        <f>TRIM(PROPER(employee_data!U1167))</f>
        <v>Male</v>
      </c>
      <c r="V1167" t="str">
        <f>TRIM(employee_data!V1167)</f>
        <v>20973</v>
      </c>
      <c r="W1167" t="str">
        <f>TRIM(PROPER(employee_data!W1167))</f>
        <v>Other</v>
      </c>
      <c r="X1167" t="str">
        <f>TRIM(PROPER(employee_data!X1167))</f>
        <v>Single</v>
      </c>
      <c r="Y1167" t="str">
        <f>TRIM(PROPER(employee_data!Y1167))</f>
        <v>Exceeds</v>
      </c>
      <c r="Z1167" s="4">
        <v>3</v>
      </c>
    </row>
    <row r="1168" spans="1:26" x14ac:dyDescent="0.25">
      <c r="A1168" t="str">
        <f>TRIM(employee_data!A1168)</f>
        <v>1593</v>
      </c>
      <c r="B1168" t="str">
        <f>TRIM(PROPER(employee_data!B1168))</f>
        <v>Natalia</v>
      </c>
      <c r="C1168" t="str">
        <f>TRIM(PROPER(employee_data!C1168))</f>
        <v>Hamilton</v>
      </c>
      <c r="D1168" s="2">
        <f>DATEVALUE(TEXT(employee_data!D1168,"dd/mm/yyyy"))</f>
        <v>44170</v>
      </c>
      <c r="E1168" s="2" t="str">
        <f>IFERROR(DATEVALUE(TEXT(employee_data!E1168,"dd/mm/yyyy")),TRIM(""))</f>
        <v/>
      </c>
      <c r="F1168" t="str">
        <f>TRIM(employee_data!F1168)</f>
        <v>Production Technician I</v>
      </c>
      <c r="G1168" t="str">
        <f>TRIM(PROPER(employee_data!G1168))</f>
        <v>Donna Collins</v>
      </c>
      <c r="H1168" t="str">
        <f>TRIM(employee_data!H1168)</f>
        <v>natalia.hamilton@bilearner.com</v>
      </c>
      <c r="I1168" t="str">
        <f>TRIM(UPPER(employee_data!I1168))</f>
        <v>NEL</v>
      </c>
      <c r="J1168" t="str">
        <f>TRIM(PROPER(employee_data!J1168))</f>
        <v>Active</v>
      </c>
      <c r="K1168" t="str">
        <f>TRIM(PROPER(employee_data!K1168))</f>
        <v>Part-Time</v>
      </c>
      <c r="L1168" t="str">
        <f>TRIM(PROPER(employee_data!L1168))</f>
        <v>Zone B</v>
      </c>
      <c r="M1168" t="str">
        <f>TRIM(PROPER(employee_data!M1168))</f>
        <v>Full-Time</v>
      </c>
      <c r="N1168" t="str">
        <f>TRIM(PROPER(employee_data!N1168))</f>
        <v>Unk</v>
      </c>
      <c r="O1168" t="str">
        <f>TRIM(employee_data!O1168)</f>
        <v/>
      </c>
      <c r="P1168" t="str">
        <f>TRIM(PROPER(employee_data!P1168))</f>
        <v>Production</v>
      </c>
      <c r="Q1168" t="str">
        <f>TRIM(PROPER(employee_data!Q1168))</f>
        <v>Catv</v>
      </c>
      <c r="R1168" s="2">
        <f>DATEVALUE(TEXT(employee_data!R1168,"dd/mm/yyyy"))</f>
        <v>31004</v>
      </c>
      <c r="S1168" t="str">
        <f>TRIM(UPPER(employee_data!S1168))</f>
        <v>MA</v>
      </c>
      <c r="T1168" t="str">
        <f>TRIM(PROPER(employee_data!T1168))</f>
        <v>Laborer</v>
      </c>
      <c r="U1168" t="str">
        <f>TRIM(PROPER(employee_data!U1168))</f>
        <v>Male</v>
      </c>
      <c r="V1168" t="str">
        <f>TRIM(employee_data!V1168)</f>
        <v>43757</v>
      </c>
      <c r="W1168" t="str">
        <f>TRIM(PROPER(employee_data!W1168))</f>
        <v>Asian</v>
      </c>
      <c r="X1168" t="str">
        <f>TRIM(PROPER(employee_data!X1168))</f>
        <v>Widowed</v>
      </c>
      <c r="Y1168" t="str">
        <f>TRIM(PROPER(employee_data!Y1168))</f>
        <v>Exceeds</v>
      </c>
      <c r="Z1168" s="4">
        <v>3</v>
      </c>
    </row>
    <row r="1169" spans="1:26" x14ac:dyDescent="0.25">
      <c r="A1169" t="str">
        <f>TRIM(employee_data!A1169)</f>
        <v>1594</v>
      </c>
      <c r="B1169" t="str">
        <f>TRIM(PROPER(employee_data!B1169))</f>
        <v>Kierra</v>
      </c>
      <c r="C1169" t="str">
        <f>TRIM(PROPER(employee_data!C1169))</f>
        <v>Boone</v>
      </c>
      <c r="D1169" s="2">
        <f>DATEVALUE(TEXT(employee_data!D1169,"dd/mm/yyyy"))</f>
        <v>44758</v>
      </c>
      <c r="E1169" s="2" t="str">
        <f>IFERROR(DATEVALUE(TEXT(employee_data!E1169,"dd/mm/yyyy")),TRIM(""))</f>
        <v/>
      </c>
      <c r="F1169" t="str">
        <f>TRIM(employee_data!F1169)</f>
        <v>Production Technician I</v>
      </c>
      <c r="G1169" t="str">
        <f>TRIM(PROPER(employee_data!G1169))</f>
        <v>Paul Smith</v>
      </c>
      <c r="H1169" t="str">
        <f>TRIM(employee_data!H1169)</f>
        <v>kierra.boone@bilearner.com</v>
      </c>
      <c r="I1169" t="str">
        <f>TRIM(UPPER(employee_data!I1169))</f>
        <v>PL</v>
      </c>
      <c r="J1169" t="str">
        <f>TRIM(PROPER(employee_data!J1169))</f>
        <v>Active</v>
      </c>
      <c r="K1169" t="str">
        <f>TRIM(PROPER(employee_data!K1169))</f>
        <v>Part-Time</v>
      </c>
      <c r="L1169" t="str">
        <f>TRIM(PROPER(employee_data!L1169))</f>
        <v>Zone B</v>
      </c>
      <c r="M1169" t="str">
        <f>TRIM(PROPER(employee_data!M1169))</f>
        <v>Full-Time</v>
      </c>
      <c r="N1169" t="str">
        <f>TRIM(PROPER(employee_data!N1169))</f>
        <v>Unk</v>
      </c>
      <c r="O1169" t="str">
        <f>TRIM(employee_data!O1169)</f>
        <v/>
      </c>
      <c r="P1169" t="str">
        <f>TRIM(PROPER(employee_data!P1169))</f>
        <v>Production</v>
      </c>
      <c r="Q1169" t="str">
        <f>TRIM(PROPER(employee_data!Q1169))</f>
        <v>Aerial</v>
      </c>
      <c r="R1169" s="2">
        <f>DATEVALUE(TEXT(employee_data!R1169,"dd/mm/yyyy"))</f>
        <v>24958</v>
      </c>
      <c r="S1169" t="str">
        <f>TRIM(UPPER(employee_data!S1169))</f>
        <v>MA</v>
      </c>
      <c r="T1169" t="str">
        <f>TRIM(PROPER(employee_data!T1169))</f>
        <v>Lineman</v>
      </c>
      <c r="U1169" t="str">
        <f>TRIM(PROPER(employee_data!U1169))</f>
        <v>Female</v>
      </c>
      <c r="V1169" t="str">
        <f>TRIM(employee_data!V1169)</f>
        <v>32811</v>
      </c>
      <c r="W1169" t="str">
        <f>TRIM(PROPER(employee_data!W1169))</f>
        <v>Black</v>
      </c>
      <c r="X1169" t="str">
        <f>TRIM(PROPER(employee_data!X1169))</f>
        <v>Single</v>
      </c>
      <c r="Y1169" t="str">
        <f>TRIM(PROPER(employee_data!Y1169))</f>
        <v>Exceeds</v>
      </c>
      <c r="Z1169" s="4">
        <v>3</v>
      </c>
    </row>
    <row r="1170" spans="1:26" x14ac:dyDescent="0.25">
      <c r="A1170" t="str">
        <f>TRIM(employee_data!A1170)</f>
        <v>1595</v>
      </c>
      <c r="B1170" t="str">
        <f>TRIM(PROPER(employee_data!B1170))</f>
        <v>Charlie</v>
      </c>
      <c r="C1170" t="str">
        <f>TRIM(PROPER(employee_data!C1170))</f>
        <v>Ramirez</v>
      </c>
      <c r="D1170" s="2">
        <f>DATEVALUE(TEXT(employee_data!D1170,"dd/mm/yyyy"))</f>
        <v>45086</v>
      </c>
      <c r="E1170" s="2" t="str">
        <f>IFERROR(DATEVALUE(TEXT(employee_data!E1170,"dd/mm/yyyy")),TRIM(""))</f>
        <v/>
      </c>
      <c r="F1170" t="str">
        <f>TRIM(employee_data!F1170)</f>
        <v>Production Technician I</v>
      </c>
      <c r="G1170" t="str">
        <f>TRIM(PROPER(employee_data!G1170))</f>
        <v>Laura Meadows</v>
      </c>
      <c r="H1170" t="str">
        <f>TRIM(employee_data!H1170)</f>
        <v>charlie.ramirez@bilearner.com</v>
      </c>
      <c r="I1170" t="str">
        <f>TRIM(UPPER(employee_data!I1170))</f>
        <v>BPC</v>
      </c>
      <c r="J1170" t="str">
        <f>TRIM(PROPER(employee_data!J1170))</f>
        <v>Active</v>
      </c>
      <c r="K1170" t="str">
        <f>TRIM(PROPER(employee_data!K1170))</f>
        <v>Part-Time</v>
      </c>
      <c r="L1170" t="str">
        <f>TRIM(PROPER(employee_data!L1170))</f>
        <v>Zone A</v>
      </c>
      <c r="M1170" t="str">
        <f>TRIM(PROPER(employee_data!M1170))</f>
        <v>Full-Time</v>
      </c>
      <c r="N1170" t="str">
        <f>TRIM(PROPER(employee_data!N1170))</f>
        <v>Unk</v>
      </c>
      <c r="O1170" t="str">
        <f>TRIM(employee_data!O1170)</f>
        <v/>
      </c>
      <c r="P1170" t="str">
        <f>TRIM(PROPER(employee_data!P1170))</f>
        <v>Production</v>
      </c>
      <c r="Q1170" t="str">
        <f>TRIM(PROPER(employee_data!Q1170))</f>
        <v>General - Eng</v>
      </c>
      <c r="R1170" s="2">
        <f>DATEVALUE(TEXT(employee_data!R1170,"dd/mm/yyyy"))</f>
        <v>25457</v>
      </c>
      <c r="S1170" t="str">
        <f>TRIM(UPPER(employee_data!S1170))</f>
        <v>MA</v>
      </c>
      <c r="T1170" t="str">
        <f>TRIM(PROPER(employee_data!T1170))</f>
        <v>Administrative</v>
      </c>
      <c r="U1170" t="str">
        <f>TRIM(PROPER(employee_data!U1170))</f>
        <v>Female</v>
      </c>
      <c r="V1170" t="str">
        <f>TRIM(employee_data!V1170)</f>
        <v>75995</v>
      </c>
      <c r="W1170" t="str">
        <f>TRIM(PROPER(employee_data!W1170))</f>
        <v>Black</v>
      </c>
      <c r="X1170" t="str">
        <f>TRIM(PROPER(employee_data!X1170))</f>
        <v>Married</v>
      </c>
      <c r="Y1170" t="str">
        <f>TRIM(PROPER(employee_data!Y1170))</f>
        <v>Exceeds</v>
      </c>
      <c r="Z1170" s="4">
        <v>3</v>
      </c>
    </row>
    <row r="1171" spans="1:26" x14ac:dyDescent="0.25">
      <c r="A1171" t="str">
        <f>TRIM(employee_data!A1171)</f>
        <v>1596</v>
      </c>
      <c r="B1171" t="str">
        <f>TRIM(PROPER(employee_data!B1171))</f>
        <v>Chris</v>
      </c>
      <c r="C1171" t="str">
        <f>TRIM(PROPER(employee_data!C1171))</f>
        <v>Johnson</v>
      </c>
      <c r="D1171" s="2">
        <f>DATEVALUE(TEXT(employee_data!D1171,"dd/mm/yyyy"))</f>
        <v>43892</v>
      </c>
      <c r="E1171" s="2">
        <f>IFERROR(DATEVALUE(TEXT(employee_data!E1171,"dd/mm/yyyy")),TRIM(""))</f>
        <v>43976</v>
      </c>
      <c r="F1171" t="str">
        <f>TRIM(employee_data!F1171)</f>
        <v>Production Technician I</v>
      </c>
      <c r="G1171" t="str">
        <f>TRIM(PROPER(employee_data!G1171))</f>
        <v>Jennifer Mendez</v>
      </c>
      <c r="H1171" t="str">
        <f>TRIM(employee_data!H1171)</f>
        <v>chris.johnson@bilearner.com</v>
      </c>
      <c r="I1171" t="str">
        <f>TRIM(UPPER(employee_data!I1171))</f>
        <v>CCDR</v>
      </c>
      <c r="J1171" t="str">
        <f>TRIM(PROPER(employee_data!J1171))</f>
        <v>Future Start</v>
      </c>
      <c r="K1171" t="str">
        <f>TRIM(PROPER(employee_data!K1171))</f>
        <v>Contract</v>
      </c>
      <c r="L1171" t="str">
        <f>TRIM(PROPER(employee_data!L1171))</f>
        <v>Zone C</v>
      </c>
      <c r="M1171" t="str">
        <f>TRIM(PROPER(employee_data!M1171))</f>
        <v>Temporary</v>
      </c>
      <c r="N1171" t="str">
        <f>TRIM(PROPER(employee_data!N1171))</f>
        <v>Voluntary</v>
      </c>
      <c r="O1171" t="str">
        <f>TRIM(employee_data!O1171)</f>
        <v>Follow tax above large president high.</v>
      </c>
      <c r="P1171" t="str">
        <f>TRIM(PROPER(employee_data!P1171))</f>
        <v>Production</v>
      </c>
      <c r="Q1171" t="str">
        <f>TRIM(PROPER(employee_data!Q1171))</f>
        <v>General - Sga</v>
      </c>
      <c r="R1171" s="2">
        <f>DATEVALUE(TEXT(employee_data!R1171,"dd/mm/yyyy"))</f>
        <v>21412</v>
      </c>
      <c r="S1171" t="str">
        <f>TRIM(UPPER(employee_data!S1171))</f>
        <v>MA</v>
      </c>
      <c r="T1171" t="str">
        <f>TRIM(PROPER(employee_data!T1171))</f>
        <v>Administrator</v>
      </c>
      <c r="U1171" t="str">
        <f>TRIM(PROPER(employee_data!U1171))</f>
        <v>Female</v>
      </c>
      <c r="V1171" t="str">
        <f>TRIM(employee_data!V1171)</f>
        <v>2999</v>
      </c>
      <c r="W1171" t="str">
        <f>TRIM(PROPER(employee_data!W1171))</f>
        <v>Other</v>
      </c>
      <c r="X1171" t="str">
        <f>TRIM(PROPER(employee_data!X1171))</f>
        <v>Married</v>
      </c>
      <c r="Y1171" t="str">
        <f>TRIM(PROPER(employee_data!Y1171))</f>
        <v>Exceeds</v>
      </c>
      <c r="Z1171" s="4">
        <v>3</v>
      </c>
    </row>
    <row r="1172" spans="1:26" x14ac:dyDescent="0.25">
      <c r="A1172" t="str">
        <f>TRIM(employee_data!A1172)</f>
        <v>1597</v>
      </c>
      <c r="B1172" t="str">
        <f>TRIM(PROPER(employee_data!B1172))</f>
        <v>John</v>
      </c>
      <c r="C1172" t="str">
        <f>TRIM(PROPER(employee_data!C1172))</f>
        <v>Bentley</v>
      </c>
      <c r="D1172" s="2">
        <f>DATEVALUE(TEXT(employee_data!D1172,"dd/mm/yyyy"))</f>
        <v>43427</v>
      </c>
      <c r="E1172" s="2">
        <f>IFERROR(DATEVALUE(TEXT(employee_data!E1172,"dd/mm/yyyy")),TRIM(""))</f>
        <v>44466</v>
      </c>
      <c r="F1172" t="str">
        <f>TRIM(employee_data!F1172)</f>
        <v>Production Technician I</v>
      </c>
      <c r="G1172" t="str">
        <f>TRIM(PROPER(employee_data!G1172))</f>
        <v>Lynn Lewis</v>
      </c>
      <c r="H1172" t="str">
        <f>TRIM(employee_data!H1172)</f>
        <v>john.bentley@bilearner.com</v>
      </c>
      <c r="I1172" t="str">
        <f>TRIM(UPPER(employee_data!I1172))</f>
        <v>SVG</v>
      </c>
      <c r="J1172" t="str">
        <f>TRIM(PROPER(employee_data!J1172))</f>
        <v>Future Start</v>
      </c>
      <c r="K1172" t="str">
        <f>TRIM(PROPER(employee_data!K1172))</f>
        <v>Part-Time</v>
      </c>
      <c r="L1172" t="str">
        <f>TRIM(PROPER(employee_data!L1172))</f>
        <v>Zone C</v>
      </c>
      <c r="M1172" t="str">
        <f>TRIM(PROPER(employee_data!M1172))</f>
        <v>Temporary</v>
      </c>
      <c r="N1172" t="str">
        <f>TRIM(PROPER(employee_data!N1172))</f>
        <v>Voluntary</v>
      </c>
      <c r="O1172" t="str">
        <f>TRIM(employee_data!O1172)</f>
        <v>Few as next east face window fight admit.</v>
      </c>
      <c r="P1172" t="str">
        <f>TRIM(PROPER(employee_data!P1172))</f>
        <v>Production</v>
      </c>
      <c r="Q1172" t="str">
        <f>TRIM(PROPER(employee_data!Q1172))</f>
        <v>Project Management - Con</v>
      </c>
      <c r="R1172" s="2">
        <f>DATEVALUE(TEXT(employee_data!R1172,"dd/mm/yyyy"))</f>
        <v>35849</v>
      </c>
      <c r="S1172" t="str">
        <f>TRIM(UPPER(employee_data!S1172))</f>
        <v>MA</v>
      </c>
      <c r="T1172" t="str">
        <f>TRIM(PROPER(employee_data!T1172))</f>
        <v>Coordinator</v>
      </c>
      <c r="U1172" t="str">
        <f>TRIM(PROPER(employee_data!U1172))</f>
        <v>Female</v>
      </c>
      <c r="V1172" t="str">
        <f>TRIM(employee_data!V1172)</f>
        <v>75959</v>
      </c>
      <c r="W1172" t="str">
        <f>TRIM(PROPER(employee_data!W1172))</f>
        <v>White</v>
      </c>
      <c r="X1172" t="str">
        <f>TRIM(PROPER(employee_data!X1172))</f>
        <v>Married</v>
      </c>
      <c r="Y1172" t="str">
        <f>TRIM(PROPER(employee_data!Y1172))</f>
        <v>Exceeds</v>
      </c>
      <c r="Z1172" s="4">
        <v>3</v>
      </c>
    </row>
    <row r="1173" spans="1:26" x14ac:dyDescent="0.25">
      <c r="A1173" t="str">
        <f>TRIM(employee_data!A1173)</f>
        <v>1598</v>
      </c>
      <c r="B1173" t="str">
        <f>TRIM(PROPER(employee_data!B1173))</f>
        <v>Myla</v>
      </c>
      <c r="C1173" t="str">
        <f>TRIM(PROPER(employee_data!C1173))</f>
        <v>Mcintyre</v>
      </c>
      <c r="D1173" s="2">
        <f>DATEVALUE(TEXT(employee_data!D1173,"dd/mm/yyyy"))</f>
        <v>43612</v>
      </c>
      <c r="E1173" s="2">
        <f>IFERROR(DATEVALUE(TEXT(employee_data!E1173,"dd/mm/yyyy")),TRIM(""))</f>
        <v>45096</v>
      </c>
      <c r="F1173" t="str">
        <f>TRIM(employee_data!F1173)</f>
        <v>Production Technician I</v>
      </c>
      <c r="G1173" t="str">
        <f>TRIM(PROPER(employee_data!G1173))</f>
        <v>Francisco Henry</v>
      </c>
      <c r="H1173" t="str">
        <f>TRIM(employee_data!H1173)</f>
        <v>myla.mcintyre@bilearner.com</v>
      </c>
      <c r="I1173" t="str">
        <f>TRIM(UPPER(employee_data!I1173))</f>
        <v>EW</v>
      </c>
      <c r="J1173" t="str">
        <f>TRIM(PROPER(employee_data!J1173))</f>
        <v>Leave Of Absence</v>
      </c>
      <c r="K1173" t="str">
        <f>TRIM(PROPER(employee_data!K1173))</f>
        <v>Contract</v>
      </c>
      <c r="L1173" t="str">
        <f>TRIM(PROPER(employee_data!L1173))</f>
        <v>Zone A</v>
      </c>
      <c r="M1173" t="str">
        <f>TRIM(PROPER(employee_data!M1173))</f>
        <v>Part-Time</v>
      </c>
      <c r="N1173" t="str">
        <f>TRIM(PROPER(employee_data!N1173))</f>
        <v>Resignation</v>
      </c>
      <c r="O1173" t="str">
        <f>TRIM(employee_data!O1173)</f>
        <v>Treatment food too ten fill.</v>
      </c>
      <c r="P1173" t="str">
        <f>TRIM(PROPER(employee_data!P1173))</f>
        <v>Production</v>
      </c>
      <c r="Q1173" t="str">
        <f>TRIM(PROPER(employee_data!Q1173))</f>
        <v>General - Con</v>
      </c>
      <c r="R1173" s="2">
        <f>DATEVALUE(TEXT(employee_data!R1173,"dd/mm/yyyy"))</f>
        <v>28554</v>
      </c>
      <c r="S1173" t="str">
        <f>TRIM(UPPER(employee_data!S1173))</f>
        <v>MA</v>
      </c>
      <c r="T1173" t="str">
        <f>TRIM(PROPER(employee_data!T1173))</f>
        <v>Groundman</v>
      </c>
      <c r="U1173" t="str">
        <f>TRIM(PROPER(employee_data!U1173))</f>
        <v>Female</v>
      </c>
      <c r="V1173" t="str">
        <f>TRIM(employee_data!V1173)</f>
        <v>8372</v>
      </c>
      <c r="W1173" t="str">
        <f>TRIM(PROPER(employee_data!W1173))</f>
        <v>Black</v>
      </c>
      <c r="X1173" t="str">
        <f>TRIM(PROPER(employee_data!X1173))</f>
        <v>Divorced</v>
      </c>
      <c r="Y1173" t="str">
        <f>TRIM(PROPER(employee_data!Y1173))</f>
        <v>Needs Improvement</v>
      </c>
      <c r="Z1173" s="4">
        <v>3</v>
      </c>
    </row>
    <row r="1174" spans="1:26" x14ac:dyDescent="0.25">
      <c r="A1174" t="str">
        <f>TRIM(employee_data!A1174)</f>
        <v>1599</v>
      </c>
      <c r="B1174" t="str">
        <f>TRIM(PROPER(employee_data!B1174))</f>
        <v>Demarcus</v>
      </c>
      <c r="C1174" t="str">
        <f>TRIM(PROPER(employee_data!C1174))</f>
        <v>Ware</v>
      </c>
      <c r="D1174" s="2">
        <f>DATEVALUE(TEXT(employee_data!D1174,"dd/mm/yyyy"))</f>
        <v>44699</v>
      </c>
      <c r="E1174" s="2">
        <f>IFERROR(DATEVALUE(TEXT(employee_data!E1174,"dd/mm/yyyy")),TRIM(""))</f>
        <v>45026</v>
      </c>
      <c r="F1174" t="str">
        <f>TRIM(employee_data!F1174)</f>
        <v>Production Technician II</v>
      </c>
      <c r="G1174" t="str">
        <f>TRIM(PROPER(employee_data!G1174))</f>
        <v>Marie Cruz</v>
      </c>
      <c r="H1174" t="str">
        <f>TRIM(employee_data!H1174)</f>
        <v>demarcus.ware@bilearner.com</v>
      </c>
      <c r="I1174" t="str">
        <f>TRIM(UPPER(employee_data!I1174))</f>
        <v>BPC</v>
      </c>
      <c r="J1174" t="str">
        <f>TRIM(PROPER(employee_data!J1174))</f>
        <v>Voluntarily Terminated</v>
      </c>
      <c r="K1174" t="str">
        <f>TRIM(PROPER(employee_data!K1174))</f>
        <v>Full-Time</v>
      </c>
      <c r="L1174" t="str">
        <f>TRIM(PROPER(employee_data!L1174))</f>
        <v>Zone C</v>
      </c>
      <c r="M1174" t="str">
        <f>TRIM(PROPER(employee_data!M1174))</f>
        <v>Full-Time</v>
      </c>
      <c r="N1174" t="str">
        <f>TRIM(PROPER(employee_data!N1174))</f>
        <v>Resignation</v>
      </c>
      <c r="O1174" t="str">
        <f>TRIM(employee_data!O1174)</f>
        <v>Late hand figure just price blood.</v>
      </c>
      <c r="P1174" t="str">
        <f>TRIM(PROPER(employee_data!P1174))</f>
        <v>Production</v>
      </c>
      <c r="Q1174" t="str">
        <f>TRIM(PROPER(employee_data!Q1174))</f>
        <v>Field Operations</v>
      </c>
      <c r="R1174" s="2">
        <f>DATEVALUE(TEXT(employee_data!R1174,"dd/mm/yyyy"))</f>
        <v>27711</v>
      </c>
      <c r="S1174" t="str">
        <f>TRIM(UPPER(employee_data!S1174))</f>
        <v>MA</v>
      </c>
      <c r="T1174" t="str">
        <f>TRIM(PROPER(employee_data!T1174))</f>
        <v>Laborer</v>
      </c>
      <c r="U1174" t="str">
        <f>TRIM(PROPER(employee_data!U1174))</f>
        <v>Male</v>
      </c>
      <c r="V1174" t="str">
        <f>TRIM(employee_data!V1174)</f>
        <v>82257</v>
      </c>
      <c r="W1174" t="str">
        <f>TRIM(PROPER(employee_data!W1174))</f>
        <v>White</v>
      </c>
      <c r="X1174" t="str">
        <f>TRIM(PROPER(employee_data!X1174))</f>
        <v>Divorced</v>
      </c>
      <c r="Y1174" t="str">
        <f>TRIM(PROPER(employee_data!Y1174))</f>
        <v>Exceeds</v>
      </c>
      <c r="Z1174" s="4">
        <v>3</v>
      </c>
    </row>
    <row r="1175" spans="1:26" x14ac:dyDescent="0.25">
      <c r="A1175" t="str">
        <f>TRIM(employee_data!A1175)</f>
        <v>1600</v>
      </c>
      <c r="B1175" t="str">
        <f>TRIM(PROPER(employee_data!B1175))</f>
        <v>Devon</v>
      </c>
      <c r="C1175" t="str">
        <f>TRIM(PROPER(employee_data!C1175))</f>
        <v>Daniels</v>
      </c>
      <c r="D1175" s="2">
        <f>DATEVALUE(TEXT(employee_data!D1175,"dd/mm/yyyy"))</f>
        <v>43410</v>
      </c>
      <c r="E1175" s="2" t="str">
        <f>IFERROR(DATEVALUE(TEXT(employee_data!E1175,"dd/mm/yyyy")),TRIM(""))</f>
        <v/>
      </c>
      <c r="F1175" t="str">
        <f>TRIM(employee_data!F1175)</f>
        <v>Production Technician II</v>
      </c>
      <c r="G1175" t="str">
        <f>TRIM(PROPER(employee_data!G1175))</f>
        <v>April Carpenter</v>
      </c>
      <c r="H1175" t="str">
        <f>TRIM(employee_data!H1175)</f>
        <v>devon.daniels@bilearner.com</v>
      </c>
      <c r="I1175" t="str">
        <f>TRIM(UPPER(employee_data!I1175))</f>
        <v>CCDR</v>
      </c>
      <c r="J1175" t="str">
        <f>TRIM(PROPER(employee_data!J1175))</f>
        <v>Active</v>
      </c>
      <c r="K1175" t="str">
        <f>TRIM(PROPER(employee_data!K1175))</f>
        <v>Contract</v>
      </c>
      <c r="L1175" t="str">
        <f>TRIM(PROPER(employee_data!L1175))</f>
        <v>Zone A</v>
      </c>
      <c r="M1175" t="str">
        <f>TRIM(PROPER(employee_data!M1175))</f>
        <v>Full-Time</v>
      </c>
      <c r="N1175" t="str">
        <f>TRIM(PROPER(employee_data!N1175))</f>
        <v>Unk</v>
      </c>
      <c r="O1175" t="str">
        <f>TRIM(employee_data!O1175)</f>
        <v/>
      </c>
      <c r="P1175" t="str">
        <f>TRIM(PROPER(employee_data!P1175))</f>
        <v>Production</v>
      </c>
      <c r="Q1175" t="str">
        <f>TRIM(PROPER(employee_data!Q1175))</f>
        <v>General - Con</v>
      </c>
      <c r="R1175" s="2">
        <f>DATEVALUE(TEXT(employee_data!R1175,"dd/mm/yyyy"))</f>
        <v>34108</v>
      </c>
      <c r="S1175" t="str">
        <f>TRIM(UPPER(employee_data!S1175))</f>
        <v>MA</v>
      </c>
      <c r="T1175" t="str">
        <f>TRIM(PROPER(employee_data!T1175))</f>
        <v>Technician</v>
      </c>
      <c r="U1175" t="str">
        <f>TRIM(PROPER(employee_data!U1175))</f>
        <v>Female</v>
      </c>
      <c r="V1175" t="str">
        <f>TRIM(employee_data!V1175)</f>
        <v>23314</v>
      </c>
      <c r="W1175" t="str">
        <f>TRIM(PROPER(employee_data!W1175))</f>
        <v>Hispanic</v>
      </c>
      <c r="X1175" t="str">
        <f>TRIM(PROPER(employee_data!X1175))</f>
        <v>Married</v>
      </c>
      <c r="Y1175" t="str">
        <f>TRIM(PROPER(employee_data!Y1175))</f>
        <v>Exceeds</v>
      </c>
      <c r="Z1175" s="4">
        <v>3</v>
      </c>
    </row>
    <row r="1176" spans="1:26" x14ac:dyDescent="0.25">
      <c r="A1176" t="str">
        <f>TRIM(employee_data!A1176)</f>
        <v>1601</v>
      </c>
      <c r="B1176" t="str">
        <f>TRIM(PROPER(employee_data!B1176))</f>
        <v>Odin</v>
      </c>
      <c r="C1176" t="str">
        <f>TRIM(PROPER(employee_data!C1176))</f>
        <v>Heath</v>
      </c>
      <c r="D1176" s="2">
        <f>DATEVALUE(TEXT(employee_data!D1176,"dd/mm/yyyy"))</f>
        <v>44649</v>
      </c>
      <c r="E1176" s="2">
        <f>IFERROR(DATEVALUE(TEXT(employee_data!E1176,"dd/mm/yyyy")),TRIM(""))</f>
        <v>45131</v>
      </c>
      <c r="F1176" t="str">
        <f>TRIM(employee_data!F1176)</f>
        <v>Production Technician II</v>
      </c>
      <c r="G1176" t="str">
        <f>TRIM(PROPER(employee_data!G1176))</f>
        <v>Christopher Sullivan</v>
      </c>
      <c r="H1176" t="str">
        <f>TRIM(employee_data!H1176)</f>
        <v>odin.heath@bilearner.com</v>
      </c>
      <c r="I1176" t="str">
        <f>TRIM(UPPER(employee_data!I1176))</f>
        <v>SVG</v>
      </c>
      <c r="J1176" t="str">
        <f>TRIM(PROPER(employee_data!J1176))</f>
        <v>Active</v>
      </c>
      <c r="K1176" t="str">
        <f>TRIM(PROPER(employee_data!K1176))</f>
        <v>Part-Time</v>
      </c>
      <c r="L1176" t="str">
        <f>TRIM(PROPER(employee_data!L1176))</f>
        <v>Zone C</v>
      </c>
      <c r="M1176" t="str">
        <f>TRIM(PROPER(employee_data!M1176))</f>
        <v>Temporary</v>
      </c>
      <c r="N1176" t="str">
        <f>TRIM(PROPER(employee_data!N1176))</f>
        <v>Resignation</v>
      </c>
      <c r="O1176" t="str">
        <f>TRIM(employee_data!O1176)</f>
        <v>Participant create society method tough team.</v>
      </c>
      <c r="P1176" t="str">
        <f>TRIM(PROPER(employee_data!P1176))</f>
        <v>Production</v>
      </c>
      <c r="Q1176" t="str">
        <f>TRIM(PROPER(employee_data!Q1176))</f>
        <v>Engineers</v>
      </c>
      <c r="R1176" s="2">
        <f>DATEVALUE(TEXT(employee_data!R1176,"dd/mm/yyyy"))</f>
        <v>33154</v>
      </c>
      <c r="S1176" t="str">
        <f>TRIM(UPPER(employee_data!S1176))</f>
        <v>MA</v>
      </c>
      <c r="T1176" t="str">
        <f>TRIM(PROPER(employee_data!T1176))</f>
        <v>Engineer</v>
      </c>
      <c r="U1176" t="str">
        <f>TRIM(PROPER(employee_data!U1176))</f>
        <v>Male</v>
      </c>
      <c r="V1176" t="str">
        <f>TRIM(employee_data!V1176)</f>
        <v>45740</v>
      </c>
      <c r="W1176" t="str">
        <f>TRIM(PROPER(employee_data!W1176))</f>
        <v>Asian</v>
      </c>
      <c r="X1176" t="str">
        <f>TRIM(PROPER(employee_data!X1176))</f>
        <v>Single</v>
      </c>
      <c r="Y1176" t="str">
        <f>TRIM(PROPER(employee_data!Y1176))</f>
        <v>Exceeds</v>
      </c>
      <c r="Z1176" s="4">
        <v>3</v>
      </c>
    </row>
    <row r="1177" spans="1:26" x14ac:dyDescent="0.25">
      <c r="A1177" t="str">
        <f>TRIM(employee_data!A1177)</f>
        <v>1602</v>
      </c>
      <c r="B1177" t="str">
        <f>TRIM(PROPER(employee_data!B1177))</f>
        <v>Bryanna</v>
      </c>
      <c r="C1177" t="str">
        <f>TRIM(PROPER(employee_data!C1177))</f>
        <v>Mahoney</v>
      </c>
      <c r="D1177" s="2">
        <f>DATEVALUE(TEXT(employee_data!D1177,"dd/mm/yyyy"))</f>
        <v>44504</v>
      </c>
      <c r="E1177" s="2">
        <f>IFERROR(DATEVALUE(TEXT(employee_data!E1177,"dd/mm/yyyy")),TRIM(""))</f>
        <v>44691</v>
      </c>
      <c r="F1177" t="str">
        <f>TRIM(employee_data!F1177)</f>
        <v>Production Technician II</v>
      </c>
      <c r="G1177" t="str">
        <f>TRIM(PROPER(employee_data!G1177))</f>
        <v>Elizabeth Klein Md</v>
      </c>
      <c r="H1177" t="str">
        <f>TRIM(employee_data!H1177)</f>
        <v>bryanna.mahoney@bilearner.com</v>
      </c>
      <c r="I1177" t="str">
        <f>TRIM(UPPER(employee_data!I1177))</f>
        <v>EW</v>
      </c>
      <c r="J1177" t="str">
        <f>TRIM(PROPER(employee_data!J1177))</f>
        <v>Active</v>
      </c>
      <c r="K1177" t="str">
        <f>TRIM(PROPER(employee_data!K1177))</f>
        <v>Full-Time</v>
      </c>
      <c r="L1177" t="str">
        <f>TRIM(PROPER(employee_data!L1177))</f>
        <v>Zone A</v>
      </c>
      <c r="M1177" t="str">
        <f>TRIM(PROPER(employee_data!M1177))</f>
        <v>Part-Time</v>
      </c>
      <c r="N1177" t="str">
        <f>TRIM(PROPER(employee_data!N1177))</f>
        <v>Voluntary</v>
      </c>
      <c r="O1177" t="str">
        <f>TRIM(employee_data!O1177)</f>
        <v>Event increase laugh same whatever.</v>
      </c>
      <c r="P1177" t="str">
        <f>TRIM(PROPER(employee_data!P1177))</f>
        <v>Production</v>
      </c>
      <c r="Q1177" t="str">
        <f>TRIM(PROPER(employee_data!Q1177))</f>
        <v>General - Con</v>
      </c>
      <c r="R1177" s="2">
        <f>DATEVALUE(TEXT(employee_data!R1177,"dd/mm/yyyy"))</f>
        <v>36809</v>
      </c>
      <c r="S1177" t="str">
        <f>TRIM(UPPER(employee_data!S1177))</f>
        <v>MA</v>
      </c>
      <c r="T1177" t="str">
        <f>TRIM(PROPER(employee_data!T1177))</f>
        <v>Technician</v>
      </c>
      <c r="U1177" t="str">
        <f>TRIM(PROPER(employee_data!U1177))</f>
        <v>Female</v>
      </c>
      <c r="V1177" t="str">
        <f>TRIM(employee_data!V1177)</f>
        <v>60262</v>
      </c>
      <c r="W1177" t="str">
        <f>TRIM(PROPER(employee_data!W1177))</f>
        <v>Asian</v>
      </c>
      <c r="X1177" t="str">
        <f>TRIM(PROPER(employee_data!X1177))</f>
        <v>Married</v>
      </c>
      <c r="Y1177" t="str">
        <f>TRIM(PROPER(employee_data!Y1177))</f>
        <v>Exceeds</v>
      </c>
      <c r="Z1177" s="4">
        <v>3</v>
      </c>
    </row>
    <row r="1178" spans="1:26" x14ac:dyDescent="0.25">
      <c r="A1178" t="str">
        <f>TRIM(employee_data!A1178)</f>
        <v>1603</v>
      </c>
      <c r="B1178" t="str">
        <f>TRIM(PROPER(employee_data!B1178))</f>
        <v>Ashlynn</v>
      </c>
      <c r="C1178" t="str">
        <f>TRIM(PROPER(employee_data!C1178))</f>
        <v>Thompson</v>
      </c>
      <c r="D1178" s="2">
        <f>DATEVALUE(TEXT(employee_data!D1178,"dd/mm/yyyy"))</f>
        <v>45043</v>
      </c>
      <c r="E1178" s="2" t="str">
        <f>IFERROR(DATEVALUE(TEXT(employee_data!E1178,"dd/mm/yyyy")),TRIM(""))</f>
        <v/>
      </c>
      <c r="F1178" t="str">
        <f>TRIM(employee_data!F1178)</f>
        <v>Production Technician II</v>
      </c>
      <c r="G1178" t="str">
        <f>TRIM(PROPER(employee_data!G1178))</f>
        <v>Jonathon Rivera</v>
      </c>
      <c r="H1178" t="str">
        <f>TRIM(employee_data!H1178)</f>
        <v>ashlynn.thompson@bilearner.com</v>
      </c>
      <c r="I1178" t="str">
        <f>TRIM(UPPER(employee_data!I1178))</f>
        <v>MSC</v>
      </c>
      <c r="J1178" t="str">
        <f>TRIM(PROPER(employee_data!J1178))</f>
        <v>Active</v>
      </c>
      <c r="K1178" t="str">
        <f>TRIM(PROPER(employee_data!K1178))</f>
        <v>Part-Time</v>
      </c>
      <c r="L1178" t="str">
        <f>TRIM(PROPER(employee_data!L1178))</f>
        <v>Zone B</v>
      </c>
      <c r="M1178" t="str">
        <f>TRIM(PROPER(employee_data!M1178))</f>
        <v>Part-Time</v>
      </c>
      <c r="N1178" t="str">
        <f>TRIM(PROPER(employee_data!N1178))</f>
        <v>Unk</v>
      </c>
      <c r="O1178" t="str">
        <f>TRIM(employee_data!O1178)</f>
        <v/>
      </c>
      <c r="P1178" t="str">
        <f>TRIM(PROPER(employee_data!P1178))</f>
        <v>Production</v>
      </c>
      <c r="Q1178" t="str">
        <f>TRIM(PROPER(employee_data!Q1178))</f>
        <v>General - Con</v>
      </c>
      <c r="R1178" s="2">
        <f>DATEVALUE(TEXT(employee_data!R1178,"dd/mm/yyyy"))</f>
        <v>25197</v>
      </c>
      <c r="S1178" t="str">
        <f>TRIM(UPPER(employee_data!S1178))</f>
        <v>MA</v>
      </c>
      <c r="T1178" t="str">
        <f>TRIM(PROPER(employee_data!T1178))</f>
        <v>Locator</v>
      </c>
      <c r="U1178" t="str">
        <f>TRIM(PROPER(employee_data!U1178))</f>
        <v>Male</v>
      </c>
      <c r="V1178" t="str">
        <f>TRIM(employee_data!V1178)</f>
        <v>29223</v>
      </c>
      <c r="W1178" t="str">
        <f>TRIM(PROPER(employee_data!W1178))</f>
        <v>White</v>
      </c>
      <c r="X1178" t="str">
        <f>TRIM(PROPER(employee_data!X1178))</f>
        <v>Single</v>
      </c>
      <c r="Y1178" t="str">
        <f>TRIM(PROPER(employee_data!Y1178))</f>
        <v>Exceeds</v>
      </c>
      <c r="Z1178" s="4">
        <v>3</v>
      </c>
    </row>
    <row r="1179" spans="1:26" x14ac:dyDescent="0.25">
      <c r="A1179" t="str">
        <f>TRIM(employee_data!A1179)</f>
        <v>1604</v>
      </c>
      <c r="B1179" t="str">
        <f>TRIM(PROPER(employee_data!B1179))</f>
        <v>Ansley</v>
      </c>
      <c r="C1179" t="str">
        <f>TRIM(PROPER(employee_data!C1179))</f>
        <v>Duke</v>
      </c>
      <c r="D1179" s="2">
        <f>DATEVALUE(TEXT(employee_data!D1179,"dd/mm/yyyy"))</f>
        <v>43898</v>
      </c>
      <c r="E1179" s="2" t="str">
        <f>IFERROR(DATEVALUE(TEXT(employee_data!E1179,"dd/mm/yyyy")),TRIM(""))</f>
        <v/>
      </c>
      <c r="F1179" t="str">
        <f>TRIM(employee_data!F1179)</f>
        <v>Production Technician II</v>
      </c>
      <c r="G1179" t="str">
        <f>TRIM(PROPER(employee_data!G1179))</f>
        <v>Ryan Dominguez</v>
      </c>
      <c r="H1179" t="str">
        <f>TRIM(employee_data!H1179)</f>
        <v>ansley.duke@bilearner.com</v>
      </c>
      <c r="I1179" t="str">
        <f>TRIM(UPPER(employee_data!I1179))</f>
        <v>TNS</v>
      </c>
      <c r="J1179" t="str">
        <f>TRIM(PROPER(employee_data!J1179))</f>
        <v>Active</v>
      </c>
      <c r="K1179" t="str">
        <f>TRIM(PROPER(employee_data!K1179))</f>
        <v>Full-Time</v>
      </c>
      <c r="L1179" t="str">
        <f>TRIM(PROPER(employee_data!L1179))</f>
        <v>Zone B</v>
      </c>
      <c r="M1179" t="str">
        <f>TRIM(PROPER(employee_data!M1179))</f>
        <v>Full-Time</v>
      </c>
      <c r="N1179" t="str">
        <f>TRIM(PROPER(employee_data!N1179))</f>
        <v>Unk</v>
      </c>
      <c r="O1179" t="str">
        <f>TRIM(employee_data!O1179)</f>
        <v/>
      </c>
      <c r="P1179" t="str">
        <f>TRIM(PROPER(employee_data!P1179))</f>
        <v>Production</v>
      </c>
      <c r="Q1179" t="str">
        <f>TRIM(PROPER(employee_data!Q1179))</f>
        <v>General - Con</v>
      </c>
      <c r="R1179" s="2">
        <f>DATEVALUE(TEXT(employee_data!R1179,"dd/mm/yyyy"))</f>
        <v>28052</v>
      </c>
      <c r="S1179" t="str">
        <f>TRIM(UPPER(employee_data!S1179))</f>
        <v>MA</v>
      </c>
      <c r="T1179" t="str">
        <f>TRIM(PROPER(employee_data!T1179))</f>
        <v>Operator</v>
      </c>
      <c r="U1179" t="str">
        <f>TRIM(PROPER(employee_data!U1179))</f>
        <v>Male</v>
      </c>
      <c r="V1179" t="str">
        <f>TRIM(employee_data!V1179)</f>
        <v>80948</v>
      </c>
      <c r="W1179" t="str">
        <f>TRIM(PROPER(employee_data!W1179))</f>
        <v>Asian</v>
      </c>
      <c r="X1179" t="str">
        <f>TRIM(PROPER(employee_data!X1179))</f>
        <v>Married</v>
      </c>
      <c r="Y1179" t="str">
        <f>TRIM(PROPER(employee_data!Y1179))</f>
        <v>Exceeds</v>
      </c>
      <c r="Z1179" s="4">
        <v>3</v>
      </c>
    </row>
    <row r="1180" spans="1:26" x14ac:dyDescent="0.25">
      <c r="A1180" t="str">
        <f>TRIM(employee_data!A1180)</f>
        <v>1605</v>
      </c>
      <c r="B1180" t="str">
        <f>TRIM(PROPER(employee_data!B1180))</f>
        <v>Izaiah</v>
      </c>
      <c r="C1180" t="str">
        <f>TRIM(PROPER(employee_data!C1180))</f>
        <v>Quinn</v>
      </c>
      <c r="D1180" s="2">
        <f>DATEVALUE(TEXT(employee_data!D1180,"dd/mm/yyyy"))</f>
        <v>43582</v>
      </c>
      <c r="E1180" s="2">
        <f>IFERROR(DATEVALUE(TEXT(employee_data!E1180,"dd/mm/yyyy")),TRIM(""))</f>
        <v>44112</v>
      </c>
      <c r="F1180" t="str">
        <f>TRIM(employee_data!F1180)</f>
        <v>Production Technician I</v>
      </c>
      <c r="G1180" t="str">
        <f>TRIM(PROPER(employee_data!G1180))</f>
        <v>Mark Marks</v>
      </c>
      <c r="H1180" t="str">
        <f>TRIM(employee_data!H1180)</f>
        <v>izaiah.quinn@bilearner.com</v>
      </c>
      <c r="I1180" t="str">
        <f>TRIM(UPPER(employee_data!I1180))</f>
        <v>NEL</v>
      </c>
      <c r="J1180" t="str">
        <f>TRIM(PROPER(employee_data!J1180))</f>
        <v>Voluntarily Terminated</v>
      </c>
      <c r="K1180" t="str">
        <f>TRIM(PROPER(employee_data!K1180))</f>
        <v>Full-Time</v>
      </c>
      <c r="L1180" t="str">
        <f>TRIM(PROPER(employee_data!L1180))</f>
        <v>Zone B</v>
      </c>
      <c r="M1180" t="str">
        <f>TRIM(PROPER(employee_data!M1180))</f>
        <v>Full-Time</v>
      </c>
      <c r="N1180" t="str">
        <f>TRIM(PROPER(employee_data!N1180))</f>
        <v>Resignation</v>
      </c>
      <c r="O1180" t="str">
        <f>TRIM(employee_data!O1180)</f>
        <v>West hold these man affect heavy from myself.</v>
      </c>
      <c r="P1180" t="str">
        <f>TRIM(PROPER(employee_data!P1180))</f>
        <v>Production</v>
      </c>
      <c r="Q1180" t="str">
        <f>TRIM(PROPER(employee_data!Q1180))</f>
        <v>Field Operations</v>
      </c>
      <c r="R1180" s="2">
        <f>DATEVALUE(TEXT(employee_data!R1180,"dd/mm/yyyy"))</f>
        <v>20748</v>
      </c>
      <c r="S1180" t="str">
        <f>TRIM(UPPER(employee_data!S1180))</f>
        <v>MA</v>
      </c>
      <c r="T1180" t="str">
        <f>TRIM(PROPER(employee_data!T1180))</f>
        <v>Laborer</v>
      </c>
      <c r="U1180" t="str">
        <f>TRIM(PROPER(employee_data!U1180))</f>
        <v>Female</v>
      </c>
      <c r="V1180" t="str">
        <f>TRIM(employee_data!V1180)</f>
        <v>95266</v>
      </c>
      <c r="W1180" t="str">
        <f>TRIM(PROPER(employee_data!W1180))</f>
        <v>Black</v>
      </c>
      <c r="X1180" t="str">
        <f>TRIM(PROPER(employee_data!X1180))</f>
        <v>Single</v>
      </c>
      <c r="Y1180" t="str">
        <f>TRIM(PROPER(employee_data!Y1180))</f>
        <v>Exceeds</v>
      </c>
      <c r="Z1180" s="4">
        <v>3</v>
      </c>
    </row>
    <row r="1181" spans="1:26" x14ac:dyDescent="0.25">
      <c r="A1181" t="str">
        <f>TRIM(employee_data!A1181)</f>
        <v>1606</v>
      </c>
      <c r="B1181" t="str">
        <f>TRIM(PROPER(employee_data!B1181))</f>
        <v>Hillary</v>
      </c>
      <c r="C1181" t="str">
        <f>TRIM(PROPER(employee_data!C1181))</f>
        <v>Clements</v>
      </c>
      <c r="D1181" s="2">
        <f>DATEVALUE(TEXT(employee_data!D1181,"dd/mm/yyyy"))</f>
        <v>43596</v>
      </c>
      <c r="E1181" s="2" t="str">
        <f>IFERROR(DATEVALUE(TEXT(employee_data!E1181,"dd/mm/yyyy")),TRIM(""))</f>
        <v/>
      </c>
      <c r="F1181" t="str">
        <f>TRIM(employee_data!F1181)</f>
        <v>Production Technician I</v>
      </c>
      <c r="G1181" t="str">
        <f>TRIM(PROPER(employee_data!G1181))</f>
        <v>Justin Hartman</v>
      </c>
      <c r="H1181" t="str">
        <f>TRIM(employee_data!H1181)</f>
        <v>hillary.clements@bilearner.com</v>
      </c>
      <c r="I1181" t="str">
        <f>TRIM(UPPER(employee_data!I1181))</f>
        <v>PL</v>
      </c>
      <c r="J1181" t="str">
        <f>TRIM(PROPER(employee_data!J1181))</f>
        <v>Active</v>
      </c>
      <c r="K1181" t="str">
        <f>TRIM(PROPER(employee_data!K1181))</f>
        <v>Full-Time</v>
      </c>
      <c r="L1181" t="str">
        <f>TRIM(PROPER(employee_data!L1181))</f>
        <v>Zone C</v>
      </c>
      <c r="M1181" t="str">
        <f>TRIM(PROPER(employee_data!M1181))</f>
        <v>Full-Time</v>
      </c>
      <c r="N1181" t="str">
        <f>TRIM(PROPER(employee_data!N1181))</f>
        <v>Unk</v>
      </c>
      <c r="O1181" t="str">
        <f>TRIM(employee_data!O1181)</f>
        <v/>
      </c>
      <c r="P1181" t="str">
        <f>TRIM(PROPER(employee_data!P1181))</f>
        <v>Production</v>
      </c>
      <c r="Q1181" t="str">
        <f>TRIM(PROPER(employee_data!Q1181))</f>
        <v>Field Operations</v>
      </c>
      <c r="R1181" s="2">
        <f>DATEVALUE(TEXT(employee_data!R1181,"dd/mm/yyyy"))</f>
        <v>16137</v>
      </c>
      <c r="S1181" t="str">
        <f>TRIM(UPPER(employee_data!S1181))</f>
        <v>MA</v>
      </c>
      <c r="T1181" t="str">
        <f>TRIM(PROPER(employee_data!T1181))</f>
        <v>Laborer</v>
      </c>
      <c r="U1181" t="str">
        <f>TRIM(PROPER(employee_data!U1181))</f>
        <v>Female</v>
      </c>
      <c r="V1181" t="str">
        <f>TRIM(employee_data!V1181)</f>
        <v>33304</v>
      </c>
      <c r="W1181" t="str">
        <f>TRIM(PROPER(employee_data!W1181))</f>
        <v>White</v>
      </c>
      <c r="X1181" t="str">
        <f>TRIM(PROPER(employee_data!X1181))</f>
        <v>Divorced</v>
      </c>
      <c r="Y1181" t="str">
        <f>TRIM(PROPER(employee_data!Y1181))</f>
        <v>Exceeds</v>
      </c>
      <c r="Z1181" s="4">
        <v>3</v>
      </c>
    </row>
    <row r="1182" spans="1:26" x14ac:dyDescent="0.25">
      <c r="A1182" t="str">
        <f>TRIM(employee_data!A1182)</f>
        <v>1607</v>
      </c>
      <c r="B1182" t="str">
        <f>TRIM(PROPER(employee_data!B1182))</f>
        <v>Diana</v>
      </c>
      <c r="C1182" t="str">
        <f>TRIM(PROPER(employee_data!C1182))</f>
        <v>Cameron</v>
      </c>
      <c r="D1182" s="2">
        <f>DATEVALUE(TEXT(employee_data!D1182,"dd/mm/yyyy"))</f>
        <v>44264</v>
      </c>
      <c r="E1182" s="2" t="str">
        <f>IFERROR(DATEVALUE(TEXT(employee_data!E1182,"dd/mm/yyyy")),TRIM(""))</f>
        <v/>
      </c>
      <c r="F1182" t="str">
        <f>TRIM(employee_data!F1182)</f>
        <v>Production Technician I</v>
      </c>
      <c r="G1182" t="str">
        <f>TRIM(PROPER(employee_data!G1182))</f>
        <v>David Boyd</v>
      </c>
      <c r="H1182" t="str">
        <f>TRIM(employee_data!H1182)</f>
        <v>diana.cameron@bilearner.com</v>
      </c>
      <c r="I1182" t="str">
        <f>TRIM(UPPER(employee_data!I1182))</f>
        <v>BPC</v>
      </c>
      <c r="J1182" t="str">
        <f>TRIM(PROPER(employee_data!J1182))</f>
        <v>Active</v>
      </c>
      <c r="K1182" t="str">
        <f>TRIM(PROPER(employee_data!K1182))</f>
        <v>Contract</v>
      </c>
      <c r="L1182" t="str">
        <f>TRIM(PROPER(employee_data!L1182))</f>
        <v>Zone C</v>
      </c>
      <c r="M1182" t="str">
        <f>TRIM(PROPER(employee_data!M1182))</f>
        <v>Temporary</v>
      </c>
      <c r="N1182" t="str">
        <f>TRIM(PROPER(employee_data!N1182))</f>
        <v>Unk</v>
      </c>
      <c r="O1182" t="str">
        <f>TRIM(employee_data!O1182)</f>
        <v/>
      </c>
      <c r="P1182" t="str">
        <f>TRIM(PROPER(employee_data!P1182))</f>
        <v>Production</v>
      </c>
      <c r="Q1182" t="str">
        <f>TRIM(PROPER(employee_data!Q1182))</f>
        <v>Shop (Fleet)</v>
      </c>
      <c r="R1182" s="2">
        <f>DATEVALUE(TEXT(employee_data!R1182,"dd/mm/yyyy"))</f>
        <v>32121</v>
      </c>
      <c r="S1182" t="str">
        <f>TRIM(UPPER(employee_data!S1182))</f>
        <v>MA</v>
      </c>
      <c r="T1182" t="str">
        <f>TRIM(PROPER(employee_data!T1182))</f>
        <v>Shop</v>
      </c>
      <c r="U1182" t="str">
        <f>TRIM(PROPER(employee_data!U1182))</f>
        <v>Female</v>
      </c>
      <c r="V1182" t="str">
        <f>TRIM(employee_data!V1182)</f>
        <v>36632</v>
      </c>
      <c r="W1182" t="str">
        <f>TRIM(PROPER(employee_data!W1182))</f>
        <v>Hispanic</v>
      </c>
      <c r="X1182" t="str">
        <f>TRIM(PROPER(employee_data!X1182))</f>
        <v>Married</v>
      </c>
      <c r="Y1182" t="str">
        <f>TRIM(PROPER(employee_data!Y1182))</f>
        <v>Needs Improvement</v>
      </c>
      <c r="Z1182" s="4">
        <v>3</v>
      </c>
    </row>
    <row r="1183" spans="1:26" x14ac:dyDescent="0.25">
      <c r="A1183" t="str">
        <f>TRIM(employee_data!A1183)</f>
        <v>1608</v>
      </c>
      <c r="B1183" t="str">
        <f>TRIM(PROPER(employee_data!B1183))</f>
        <v>Rhianna</v>
      </c>
      <c r="C1183" t="str">
        <f>TRIM(PROPER(employee_data!C1183))</f>
        <v>Allison</v>
      </c>
      <c r="D1183" s="2">
        <f>DATEVALUE(TEXT(employee_data!D1183,"dd/mm/yyyy"))</f>
        <v>44140</v>
      </c>
      <c r="E1183" s="2" t="str">
        <f>IFERROR(DATEVALUE(TEXT(employee_data!E1183,"dd/mm/yyyy")),TRIM(""))</f>
        <v/>
      </c>
      <c r="F1183" t="str">
        <f>TRIM(employee_data!F1183)</f>
        <v>Production Technician I</v>
      </c>
      <c r="G1183" t="str">
        <f>TRIM(PROPER(employee_data!G1183))</f>
        <v>Emily Flores</v>
      </c>
      <c r="H1183" t="str">
        <f>TRIM(employee_data!H1183)</f>
        <v>rhianna.allison@bilearner.com</v>
      </c>
      <c r="I1183" t="str">
        <f>TRIM(UPPER(employee_data!I1183))</f>
        <v>CCDR</v>
      </c>
      <c r="J1183" t="str">
        <f>TRIM(PROPER(employee_data!J1183))</f>
        <v>Active</v>
      </c>
      <c r="K1183" t="str">
        <f>TRIM(PROPER(employee_data!K1183))</f>
        <v>Part-Time</v>
      </c>
      <c r="L1183" t="str">
        <f>TRIM(PROPER(employee_data!L1183))</f>
        <v>Zone A</v>
      </c>
      <c r="M1183" t="str">
        <f>TRIM(PROPER(employee_data!M1183))</f>
        <v>Temporary</v>
      </c>
      <c r="N1183" t="str">
        <f>TRIM(PROPER(employee_data!N1183))</f>
        <v>Unk</v>
      </c>
      <c r="O1183" t="str">
        <f>TRIM(employee_data!O1183)</f>
        <v/>
      </c>
      <c r="P1183" t="str">
        <f>TRIM(PROPER(employee_data!P1183))</f>
        <v>Production</v>
      </c>
      <c r="Q1183" t="str">
        <f>TRIM(PROPER(employee_data!Q1183))</f>
        <v>Field Operations</v>
      </c>
      <c r="R1183" s="2">
        <f>DATEVALUE(TEXT(employee_data!R1183,"dd/mm/yyyy"))</f>
        <v>35485</v>
      </c>
      <c r="S1183" t="str">
        <f>TRIM(UPPER(employee_data!S1183))</f>
        <v>MA</v>
      </c>
      <c r="T1183" t="str">
        <f>TRIM(PROPER(employee_data!T1183))</f>
        <v>Technician</v>
      </c>
      <c r="U1183" t="str">
        <f>TRIM(PROPER(employee_data!U1183))</f>
        <v>Female</v>
      </c>
      <c r="V1183" t="str">
        <f>TRIM(employee_data!V1183)</f>
        <v>20625</v>
      </c>
      <c r="W1183" t="str">
        <f>TRIM(PROPER(employee_data!W1183))</f>
        <v>White</v>
      </c>
      <c r="X1183" t="str">
        <f>TRIM(PROPER(employee_data!X1183))</f>
        <v>Widowed</v>
      </c>
      <c r="Y1183" t="str">
        <f>TRIM(PROPER(employee_data!Y1183))</f>
        <v>Pip</v>
      </c>
      <c r="Z1183" s="4">
        <v>3</v>
      </c>
    </row>
    <row r="1184" spans="1:26" x14ac:dyDescent="0.25">
      <c r="A1184" t="str">
        <f>TRIM(employee_data!A1184)</f>
        <v>1609</v>
      </c>
      <c r="B1184" t="str">
        <f>TRIM(PROPER(employee_data!B1184))</f>
        <v>Ramon</v>
      </c>
      <c r="C1184" t="str">
        <f>TRIM(PROPER(employee_data!C1184))</f>
        <v>Watson</v>
      </c>
      <c r="D1184" s="2">
        <f>DATEVALUE(TEXT(employee_data!D1184,"dd/mm/yyyy"))</f>
        <v>43355</v>
      </c>
      <c r="E1184" s="2">
        <f>IFERROR(DATEVALUE(TEXT(employee_data!E1184,"dd/mm/yyyy")),TRIM(""))</f>
        <v>44982</v>
      </c>
      <c r="F1184" t="str">
        <f>TRIM(employee_data!F1184)</f>
        <v>Production Technician I</v>
      </c>
      <c r="G1184" t="str">
        <f>TRIM(PROPER(employee_data!G1184))</f>
        <v>John Hopkins</v>
      </c>
      <c r="H1184" t="str">
        <f>TRIM(employee_data!H1184)</f>
        <v>ramon.watson@bilearner.com</v>
      </c>
      <c r="I1184" t="str">
        <f>TRIM(UPPER(employee_data!I1184))</f>
        <v>SVG</v>
      </c>
      <c r="J1184" t="str">
        <f>TRIM(PROPER(employee_data!J1184))</f>
        <v>Active</v>
      </c>
      <c r="K1184" t="str">
        <f>TRIM(PROPER(employee_data!K1184))</f>
        <v>Contract</v>
      </c>
      <c r="L1184" t="str">
        <f>TRIM(PROPER(employee_data!L1184))</f>
        <v>Zone A</v>
      </c>
      <c r="M1184" t="str">
        <f>TRIM(PROPER(employee_data!M1184))</f>
        <v>Full-Time</v>
      </c>
      <c r="N1184" t="str">
        <f>TRIM(PROPER(employee_data!N1184))</f>
        <v>Retirement</v>
      </c>
      <c r="O1184" t="str">
        <f>TRIM(employee_data!O1184)</f>
        <v>Fight look song material year happen.</v>
      </c>
      <c r="P1184" t="str">
        <f>TRIM(PROPER(employee_data!P1184))</f>
        <v>Production</v>
      </c>
      <c r="Q1184" t="str">
        <f>TRIM(PROPER(employee_data!Q1184))</f>
        <v>General - Eng</v>
      </c>
      <c r="R1184" s="2">
        <f>DATEVALUE(TEXT(employee_data!R1184,"dd/mm/yyyy"))</f>
        <v>19689</v>
      </c>
      <c r="S1184" t="str">
        <f>TRIM(UPPER(employee_data!S1184))</f>
        <v>MA</v>
      </c>
      <c r="T1184" t="str">
        <f>TRIM(PROPER(employee_data!T1184))</f>
        <v>Engineer</v>
      </c>
      <c r="U1184" t="str">
        <f>TRIM(PROPER(employee_data!U1184))</f>
        <v>Male</v>
      </c>
      <c r="V1184" t="str">
        <f>TRIM(employee_data!V1184)</f>
        <v>26283</v>
      </c>
      <c r="W1184" t="str">
        <f>TRIM(PROPER(employee_data!W1184))</f>
        <v>Black</v>
      </c>
      <c r="X1184" t="str">
        <f>TRIM(PROPER(employee_data!X1184))</f>
        <v>Married</v>
      </c>
      <c r="Y1184" t="str">
        <f>TRIM(PROPER(employee_data!Y1184))</f>
        <v>Pip</v>
      </c>
      <c r="Z1184" s="4">
        <v>3</v>
      </c>
    </row>
    <row r="1185" spans="1:26" x14ac:dyDescent="0.25">
      <c r="A1185" t="str">
        <f>TRIM(employee_data!A1185)</f>
        <v>1610</v>
      </c>
      <c r="B1185" t="str">
        <f>TRIM(PROPER(employee_data!B1185))</f>
        <v>Raegan</v>
      </c>
      <c r="C1185" t="str">
        <f>TRIM(PROPER(employee_data!C1185))</f>
        <v>Spence</v>
      </c>
      <c r="D1185" s="2">
        <f>DATEVALUE(TEXT(employee_data!D1185,"dd/mm/yyyy"))</f>
        <v>43778</v>
      </c>
      <c r="E1185" s="2">
        <f>IFERROR(DATEVALUE(TEXT(employee_data!E1185,"dd/mm/yyyy")),TRIM(""))</f>
        <v>43787</v>
      </c>
      <c r="F1185" t="str">
        <f>TRIM(employee_data!F1185)</f>
        <v>Production Technician I</v>
      </c>
      <c r="G1185" t="str">
        <f>TRIM(PROPER(employee_data!G1185))</f>
        <v>Wendy Williamson</v>
      </c>
      <c r="H1185" t="str">
        <f>TRIM(employee_data!H1185)</f>
        <v>raegan.spence@bilearner.com</v>
      </c>
      <c r="I1185" t="str">
        <f>TRIM(UPPER(employee_data!I1185))</f>
        <v>EW</v>
      </c>
      <c r="J1185" t="str">
        <f>TRIM(PROPER(employee_data!J1185))</f>
        <v>Active</v>
      </c>
      <c r="K1185" t="str">
        <f>TRIM(PROPER(employee_data!K1185))</f>
        <v>Part-Time</v>
      </c>
      <c r="L1185" t="str">
        <f>TRIM(PROPER(employee_data!L1185))</f>
        <v>Zone B</v>
      </c>
      <c r="M1185" t="str">
        <f>TRIM(PROPER(employee_data!M1185))</f>
        <v>Full-Time</v>
      </c>
      <c r="N1185" t="str">
        <f>TRIM(PROPER(employee_data!N1185))</f>
        <v>Involuntary</v>
      </c>
      <c r="O1185" t="str">
        <f>TRIM(employee_data!O1185)</f>
        <v>Option action around live school rich spend.</v>
      </c>
      <c r="P1185" t="str">
        <f>TRIM(PROPER(employee_data!P1185))</f>
        <v>Production</v>
      </c>
      <c r="Q1185" t="str">
        <f>TRIM(PROPER(employee_data!Q1185))</f>
        <v>General - Con</v>
      </c>
      <c r="R1185" s="2">
        <f>DATEVALUE(TEXT(employee_data!R1185,"dd/mm/yyyy"))</f>
        <v>31440</v>
      </c>
      <c r="S1185" t="str">
        <f>TRIM(UPPER(employee_data!S1185))</f>
        <v>MA</v>
      </c>
      <c r="T1185" t="str">
        <f>TRIM(PROPER(employee_data!T1185))</f>
        <v>Flagger</v>
      </c>
      <c r="U1185" t="str">
        <f>TRIM(PROPER(employee_data!U1185))</f>
        <v>Female</v>
      </c>
      <c r="V1185" t="str">
        <f>TRIM(employee_data!V1185)</f>
        <v>67750</v>
      </c>
      <c r="W1185" t="str">
        <f>TRIM(PROPER(employee_data!W1185))</f>
        <v>White</v>
      </c>
      <c r="X1185" t="str">
        <f>TRIM(PROPER(employee_data!X1185))</f>
        <v>Single</v>
      </c>
      <c r="Y1185" t="str">
        <f>TRIM(PROPER(employee_data!Y1185))</f>
        <v>Needs Improvement</v>
      </c>
      <c r="Z1185" s="4">
        <v>3</v>
      </c>
    </row>
    <row r="1186" spans="1:26" x14ac:dyDescent="0.25">
      <c r="A1186" t="str">
        <f>TRIM(employee_data!A1186)</f>
        <v>1611</v>
      </c>
      <c r="B1186" t="str">
        <f>TRIM(PROPER(employee_data!B1186))</f>
        <v>Jacoby</v>
      </c>
      <c r="C1186" t="str">
        <f>TRIM(PROPER(employee_data!C1186))</f>
        <v>Singleton</v>
      </c>
      <c r="D1186" s="2">
        <f>DATEVALUE(TEXT(employee_data!D1186,"dd/mm/yyyy"))</f>
        <v>43433</v>
      </c>
      <c r="E1186" s="2">
        <f>IFERROR(DATEVALUE(TEXT(employee_data!E1186,"dd/mm/yyyy")),TRIM(""))</f>
        <v>44751</v>
      </c>
      <c r="F1186" t="str">
        <f>TRIM(employee_data!F1186)</f>
        <v>Production Technician I</v>
      </c>
      <c r="G1186" t="str">
        <f>TRIM(PROPER(employee_data!G1186))</f>
        <v>Glenda Wilson</v>
      </c>
      <c r="H1186" t="str">
        <f>TRIM(employee_data!H1186)</f>
        <v>jacoby.singleton@bilearner.com</v>
      </c>
      <c r="I1186" t="str">
        <f>TRIM(UPPER(employee_data!I1186))</f>
        <v>MSC</v>
      </c>
      <c r="J1186" t="str">
        <f>TRIM(PROPER(employee_data!J1186))</f>
        <v>Active</v>
      </c>
      <c r="K1186" t="str">
        <f>TRIM(PROPER(employee_data!K1186))</f>
        <v>Full-Time</v>
      </c>
      <c r="L1186" t="str">
        <f>TRIM(PROPER(employee_data!L1186))</f>
        <v>Zone C</v>
      </c>
      <c r="M1186" t="str">
        <f>TRIM(PROPER(employee_data!M1186))</f>
        <v>Part-Time</v>
      </c>
      <c r="N1186" t="str">
        <f>TRIM(PROPER(employee_data!N1186))</f>
        <v>Voluntary</v>
      </c>
      <c r="O1186" t="str">
        <f>TRIM(employee_data!O1186)</f>
        <v>Over almost sport stay.</v>
      </c>
      <c r="P1186" t="str">
        <f>TRIM(PROPER(employee_data!P1186))</f>
        <v>Production</v>
      </c>
      <c r="Q1186" t="str">
        <f>TRIM(PROPER(employee_data!Q1186))</f>
        <v>Project Management - Con</v>
      </c>
      <c r="R1186" s="2">
        <f>DATEVALUE(TEXT(employee_data!R1186,"dd/mm/yyyy"))</f>
        <v>22671</v>
      </c>
      <c r="S1186" t="str">
        <f>TRIM(UPPER(employee_data!S1186))</f>
        <v>MA</v>
      </c>
      <c r="T1186" t="str">
        <f>TRIM(PROPER(employee_data!T1186))</f>
        <v>Coordinator</v>
      </c>
      <c r="U1186" t="str">
        <f>TRIM(PROPER(employee_data!U1186))</f>
        <v>Female</v>
      </c>
      <c r="V1186" t="str">
        <f>TRIM(employee_data!V1186)</f>
        <v>53913</v>
      </c>
      <c r="W1186" t="str">
        <f>TRIM(PROPER(employee_data!W1186))</f>
        <v>Hispanic</v>
      </c>
      <c r="X1186" t="str">
        <f>TRIM(PROPER(employee_data!X1186))</f>
        <v>Widowed</v>
      </c>
      <c r="Y1186" t="str">
        <f>TRIM(PROPER(employee_data!Y1186))</f>
        <v>Needs Improvement</v>
      </c>
      <c r="Z1186" s="4">
        <v>3</v>
      </c>
    </row>
    <row r="1187" spans="1:26" x14ac:dyDescent="0.25">
      <c r="A1187" t="str">
        <f>TRIM(employee_data!A1187)</f>
        <v>1612</v>
      </c>
      <c r="B1187" t="str">
        <f>TRIM(PROPER(employee_data!B1187))</f>
        <v>Kara</v>
      </c>
      <c r="C1187" t="str">
        <f>TRIM(PROPER(employee_data!C1187))</f>
        <v>Yates</v>
      </c>
      <c r="D1187" s="2">
        <f>DATEVALUE(TEXT(employee_data!D1187,"dd/mm/yyyy"))</f>
        <v>44745</v>
      </c>
      <c r="E1187" s="2">
        <f>IFERROR(DATEVALUE(TEXT(employee_data!E1187,"dd/mm/yyyy")),TRIM(""))</f>
        <v>44979</v>
      </c>
      <c r="F1187" t="str">
        <f>TRIM(employee_data!F1187)</f>
        <v>Production Technician I</v>
      </c>
      <c r="G1187" t="str">
        <f>TRIM(PROPER(employee_data!G1187))</f>
        <v>Bailey Richards</v>
      </c>
      <c r="H1187" t="str">
        <f>TRIM(employee_data!H1187)</f>
        <v>kara.yates@bilearner.com</v>
      </c>
      <c r="I1187" t="str">
        <f>TRIM(UPPER(employee_data!I1187))</f>
        <v>TNS</v>
      </c>
      <c r="J1187" t="str">
        <f>TRIM(PROPER(employee_data!J1187))</f>
        <v>Active</v>
      </c>
      <c r="K1187" t="str">
        <f>TRIM(PROPER(employee_data!K1187))</f>
        <v>Part-Time</v>
      </c>
      <c r="L1187" t="str">
        <f>TRIM(PROPER(employee_data!L1187))</f>
        <v>Zone B</v>
      </c>
      <c r="M1187" t="str">
        <f>TRIM(PROPER(employee_data!M1187))</f>
        <v>Temporary</v>
      </c>
      <c r="N1187" t="str">
        <f>TRIM(PROPER(employee_data!N1187))</f>
        <v>Retirement</v>
      </c>
      <c r="O1187" t="str">
        <f>TRIM(employee_data!O1187)</f>
        <v>Foreign truth concern break ground.</v>
      </c>
      <c r="P1187" t="str">
        <f>TRIM(PROPER(employee_data!P1187))</f>
        <v>Production</v>
      </c>
      <c r="Q1187" t="str">
        <f>TRIM(PROPER(employee_data!Q1187))</f>
        <v>General - Sga</v>
      </c>
      <c r="R1187" s="2">
        <f>DATEVALUE(TEXT(employee_data!R1187,"dd/mm/yyyy"))</f>
        <v>34117</v>
      </c>
      <c r="S1187" t="str">
        <f>TRIM(UPPER(employee_data!S1187))</f>
        <v>MA</v>
      </c>
      <c r="T1187" t="str">
        <f>TRIM(PROPER(employee_data!T1187))</f>
        <v>Lineman</v>
      </c>
      <c r="U1187" t="str">
        <f>TRIM(PROPER(employee_data!U1187))</f>
        <v>Male</v>
      </c>
      <c r="V1187" t="str">
        <f>TRIM(employee_data!V1187)</f>
        <v>76052</v>
      </c>
      <c r="W1187" t="str">
        <f>TRIM(PROPER(employee_data!W1187))</f>
        <v>White</v>
      </c>
      <c r="X1187" t="str">
        <f>TRIM(PROPER(employee_data!X1187))</f>
        <v>Single</v>
      </c>
      <c r="Y1187" t="str">
        <f>TRIM(PROPER(employee_data!Y1187))</f>
        <v>Needs Improvement</v>
      </c>
      <c r="Z1187" s="4">
        <v>3</v>
      </c>
    </row>
    <row r="1188" spans="1:26" x14ac:dyDescent="0.25">
      <c r="A1188" t="str">
        <f>TRIM(employee_data!A1188)</f>
        <v>1613</v>
      </c>
      <c r="B1188" t="str">
        <f>TRIM(PROPER(employee_data!B1188))</f>
        <v>Beau</v>
      </c>
      <c r="C1188" t="str">
        <f>TRIM(PROPER(employee_data!C1188))</f>
        <v>Barron</v>
      </c>
      <c r="D1188" s="2">
        <f>DATEVALUE(TEXT(employee_data!D1188,"dd/mm/yyyy"))</f>
        <v>43734</v>
      </c>
      <c r="E1188" s="2">
        <f>IFERROR(DATEVALUE(TEXT(employee_data!E1188,"dd/mm/yyyy")),TRIM(""))</f>
        <v>44044</v>
      </c>
      <c r="F1188" t="str">
        <f>TRIM(employee_data!F1188)</f>
        <v>Production Technician I</v>
      </c>
      <c r="G1188" t="str">
        <f>TRIM(PROPER(employee_data!G1188))</f>
        <v>Taylor Cruz</v>
      </c>
      <c r="H1188" t="str">
        <f>TRIM(employee_data!H1188)</f>
        <v>beau.barron@bilearner.com</v>
      </c>
      <c r="I1188" t="str">
        <f>TRIM(UPPER(employee_data!I1188))</f>
        <v>PYZ</v>
      </c>
      <c r="J1188" t="str">
        <f>TRIM(PROPER(employee_data!J1188))</f>
        <v>Active</v>
      </c>
      <c r="K1188" t="str">
        <f>TRIM(PROPER(employee_data!K1188))</f>
        <v>Contract</v>
      </c>
      <c r="L1188" t="str">
        <f>TRIM(PROPER(employee_data!L1188))</f>
        <v>Zone C</v>
      </c>
      <c r="M1188" t="str">
        <f>TRIM(PROPER(employee_data!M1188))</f>
        <v>Full-Time</v>
      </c>
      <c r="N1188" t="str">
        <f>TRIM(PROPER(employee_data!N1188))</f>
        <v>Voluntary</v>
      </c>
      <c r="O1188" t="str">
        <f>TRIM(employee_data!O1188)</f>
        <v>Real public realize evening building middle.</v>
      </c>
      <c r="P1188" t="str">
        <f>TRIM(PROPER(employee_data!P1188))</f>
        <v>Production</v>
      </c>
      <c r="Q1188" t="str">
        <f>TRIM(PROPER(employee_data!Q1188))</f>
        <v>Field Operations</v>
      </c>
      <c r="R1188" s="2">
        <f>DATEVALUE(TEXT(employee_data!R1188,"dd/mm/yyyy"))</f>
        <v>34883</v>
      </c>
      <c r="S1188" t="str">
        <f>TRIM(UPPER(employee_data!S1188))</f>
        <v>MA</v>
      </c>
      <c r="T1188" t="str">
        <f>TRIM(PROPER(employee_data!T1188))</f>
        <v>Laborer</v>
      </c>
      <c r="U1188" t="str">
        <f>TRIM(PROPER(employee_data!U1188))</f>
        <v>Female</v>
      </c>
      <c r="V1188" t="str">
        <f>TRIM(employee_data!V1188)</f>
        <v>61768</v>
      </c>
      <c r="W1188" t="str">
        <f>TRIM(PROPER(employee_data!W1188))</f>
        <v>Other</v>
      </c>
      <c r="X1188" t="str">
        <f>TRIM(PROPER(employee_data!X1188))</f>
        <v>Single</v>
      </c>
      <c r="Y1188" t="str">
        <f>TRIM(PROPER(employee_data!Y1188))</f>
        <v>Exceeds</v>
      </c>
      <c r="Z1188" s="4">
        <v>3</v>
      </c>
    </row>
    <row r="1189" spans="1:26" x14ac:dyDescent="0.25">
      <c r="A1189" t="str">
        <f>TRIM(employee_data!A1189)</f>
        <v>1614</v>
      </c>
      <c r="B1189" t="str">
        <f>TRIM(PROPER(employee_data!B1189))</f>
        <v>Giovanna</v>
      </c>
      <c r="C1189" t="str">
        <f>TRIM(PROPER(employee_data!C1189))</f>
        <v>Morton</v>
      </c>
      <c r="D1189" s="2">
        <f>DATEVALUE(TEXT(employee_data!D1189,"dd/mm/yyyy"))</f>
        <v>44918</v>
      </c>
      <c r="E1189" s="2" t="str">
        <f>IFERROR(DATEVALUE(TEXT(employee_data!E1189,"dd/mm/yyyy")),TRIM(""))</f>
        <v/>
      </c>
      <c r="F1189" t="str">
        <f>TRIM(employee_data!F1189)</f>
        <v>Production Technician I</v>
      </c>
      <c r="G1189" t="str">
        <f>TRIM(PROPER(employee_data!G1189))</f>
        <v>Joseph Harris</v>
      </c>
      <c r="H1189" t="str">
        <f>TRIM(employee_data!H1189)</f>
        <v>giovanna.morton@bilearner.com</v>
      </c>
      <c r="I1189" t="str">
        <f>TRIM(UPPER(employee_data!I1189))</f>
        <v>WBL</v>
      </c>
      <c r="J1189" t="str">
        <f>TRIM(PROPER(employee_data!J1189))</f>
        <v>Active</v>
      </c>
      <c r="K1189" t="str">
        <f>TRIM(PROPER(employee_data!K1189))</f>
        <v>Part-Time</v>
      </c>
      <c r="L1189" t="str">
        <f>TRIM(PROPER(employee_data!L1189))</f>
        <v>Zone B</v>
      </c>
      <c r="M1189" t="str">
        <f>TRIM(PROPER(employee_data!M1189))</f>
        <v>Part-Time</v>
      </c>
      <c r="N1189" t="str">
        <f>TRIM(PROPER(employee_data!N1189))</f>
        <v>Unk</v>
      </c>
      <c r="O1189" t="str">
        <f>TRIM(employee_data!O1189)</f>
        <v/>
      </c>
      <c r="P1189" t="str">
        <f>TRIM(PROPER(employee_data!P1189))</f>
        <v>Production</v>
      </c>
      <c r="Q1189" t="str">
        <f>TRIM(PROPER(employee_data!Q1189))</f>
        <v>Field Operations</v>
      </c>
      <c r="R1189" s="2">
        <f>DATEVALUE(TEXT(employee_data!R1189,"dd/mm/yyyy"))</f>
        <v>18706</v>
      </c>
      <c r="S1189" t="str">
        <f>TRIM(UPPER(employee_data!S1189))</f>
        <v>MA</v>
      </c>
      <c r="T1189" t="str">
        <f>TRIM(PROPER(employee_data!T1189))</f>
        <v>Director</v>
      </c>
      <c r="U1189" t="str">
        <f>TRIM(PROPER(employee_data!U1189))</f>
        <v>Male</v>
      </c>
      <c r="V1189" t="str">
        <f>TRIM(employee_data!V1189)</f>
        <v>33335</v>
      </c>
      <c r="W1189" t="str">
        <f>TRIM(PROPER(employee_data!W1189))</f>
        <v>Asian</v>
      </c>
      <c r="X1189" t="str">
        <f>TRIM(PROPER(employee_data!X1189))</f>
        <v>Divorced</v>
      </c>
      <c r="Y1189" t="str">
        <f>TRIM(PROPER(employee_data!Y1189))</f>
        <v>Needs Improvement</v>
      </c>
      <c r="Z1189" s="4">
        <v>3</v>
      </c>
    </row>
    <row r="1190" spans="1:26" x14ac:dyDescent="0.25">
      <c r="A1190" t="str">
        <f>TRIM(employee_data!A1190)</f>
        <v>1615</v>
      </c>
      <c r="B1190" t="str">
        <f>TRIM(PROPER(employee_data!B1190))</f>
        <v>Braelyn</v>
      </c>
      <c r="C1190" t="str">
        <f>TRIM(PROPER(employee_data!C1190))</f>
        <v>Dominguez</v>
      </c>
      <c r="D1190" s="2">
        <f>DATEVALUE(TEXT(employee_data!D1190,"dd/mm/yyyy"))</f>
        <v>44945</v>
      </c>
      <c r="E1190" s="2" t="str">
        <f>IFERROR(DATEVALUE(TEXT(employee_data!E1190,"dd/mm/yyyy")),TRIM(""))</f>
        <v/>
      </c>
      <c r="F1190" t="str">
        <f>TRIM(employee_data!F1190)</f>
        <v>Production Technician I</v>
      </c>
      <c r="G1190" t="str">
        <f>TRIM(PROPER(employee_data!G1190))</f>
        <v>Courtney Mann</v>
      </c>
      <c r="H1190" t="str">
        <f>TRIM(employee_data!H1190)</f>
        <v>braelyn.dominguez@bilearner.com</v>
      </c>
      <c r="I1190" t="str">
        <f>TRIM(UPPER(employee_data!I1190))</f>
        <v>NEL</v>
      </c>
      <c r="J1190" t="str">
        <f>TRIM(PROPER(employee_data!J1190))</f>
        <v>Active</v>
      </c>
      <c r="K1190" t="str">
        <f>TRIM(PROPER(employee_data!K1190))</f>
        <v>Part-Time</v>
      </c>
      <c r="L1190" t="str">
        <f>TRIM(PROPER(employee_data!L1190))</f>
        <v>Zone C</v>
      </c>
      <c r="M1190" t="str">
        <f>TRIM(PROPER(employee_data!M1190))</f>
        <v>Part-Time</v>
      </c>
      <c r="N1190" t="str">
        <f>TRIM(PROPER(employee_data!N1190))</f>
        <v>Unk</v>
      </c>
      <c r="O1190" t="str">
        <f>TRIM(employee_data!O1190)</f>
        <v/>
      </c>
      <c r="P1190" t="str">
        <f>TRIM(PROPER(employee_data!P1190))</f>
        <v>Production</v>
      </c>
      <c r="Q1190" t="str">
        <f>TRIM(PROPER(employee_data!Q1190))</f>
        <v>General - Con</v>
      </c>
      <c r="R1190" s="2">
        <f>DATEVALUE(TEXT(employee_data!R1190,"dd/mm/yyyy"))</f>
        <v>21931</v>
      </c>
      <c r="S1190" t="str">
        <f>TRIM(UPPER(employee_data!S1190))</f>
        <v>MA</v>
      </c>
      <c r="T1190" t="str">
        <f>TRIM(PROPER(employee_data!T1190))</f>
        <v>Foreman</v>
      </c>
      <c r="U1190" t="str">
        <f>TRIM(PROPER(employee_data!U1190))</f>
        <v>Male</v>
      </c>
      <c r="V1190" t="str">
        <f>TRIM(employee_data!V1190)</f>
        <v>69290</v>
      </c>
      <c r="W1190" t="str">
        <f>TRIM(PROPER(employee_data!W1190))</f>
        <v>White</v>
      </c>
      <c r="X1190" t="str">
        <f>TRIM(PROPER(employee_data!X1190))</f>
        <v>Married</v>
      </c>
      <c r="Y1190" t="str">
        <f>TRIM(PROPER(employee_data!Y1190))</f>
        <v>Exceeds</v>
      </c>
      <c r="Z1190" s="4">
        <v>3</v>
      </c>
    </row>
    <row r="1191" spans="1:26" x14ac:dyDescent="0.25">
      <c r="A1191" t="str">
        <f>TRIM(employee_data!A1191)</f>
        <v>1616</v>
      </c>
      <c r="B1191" t="str">
        <f>TRIM(PROPER(employee_data!B1191))</f>
        <v>Rhett</v>
      </c>
      <c r="C1191" t="str">
        <f>TRIM(PROPER(employee_data!C1191))</f>
        <v>Andrews</v>
      </c>
      <c r="D1191" s="2">
        <f>DATEVALUE(TEXT(employee_data!D1191,"dd/mm/yyyy"))</f>
        <v>43374</v>
      </c>
      <c r="E1191" s="2" t="str">
        <f>IFERROR(DATEVALUE(TEXT(employee_data!E1191,"dd/mm/yyyy")),TRIM(""))</f>
        <v/>
      </c>
      <c r="F1191" t="str">
        <f>TRIM(employee_data!F1191)</f>
        <v>Production Technician I</v>
      </c>
      <c r="G1191" t="str">
        <f>TRIM(PROPER(employee_data!G1191))</f>
        <v>Anthony Page</v>
      </c>
      <c r="H1191" t="str">
        <f>TRIM(employee_data!H1191)</f>
        <v>rhett.andrews@bilearner.com</v>
      </c>
      <c r="I1191" t="str">
        <f>TRIM(UPPER(employee_data!I1191))</f>
        <v>PL</v>
      </c>
      <c r="J1191" t="str">
        <f>TRIM(PROPER(employee_data!J1191))</f>
        <v>Active</v>
      </c>
      <c r="K1191" t="str">
        <f>TRIM(PROPER(employee_data!K1191))</f>
        <v>Full-Time</v>
      </c>
      <c r="L1191" t="str">
        <f>TRIM(PROPER(employee_data!L1191))</f>
        <v>Zone A</v>
      </c>
      <c r="M1191" t="str">
        <f>TRIM(PROPER(employee_data!M1191))</f>
        <v>Part-Time</v>
      </c>
      <c r="N1191" t="str">
        <f>TRIM(PROPER(employee_data!N1191))</f>
        <v>Unk</v>
      </c>
      <c r="O1191" t="str">
        <f>TRIM(employee_data!O1191)</f>
        <v/>
      </c>
      <c r="P1191" t="str">
        <f>TRIM(PROPER(employee_data!P1191))</f>
        <v>Production</v>
      </c>
      <c r="Q1191" t="str">
        <f>TRIM(PROPER(employee_data!Q1191))</f>
        <v>Field Operations</v>
      </c>
      <c r="R1191" s="2">
        <f>DATEVALUE(TEXT(employee_data!R1191,"dd/mm/yyyy"))</f>
        <v>33392</v>
      </c>
      <c r="S1191" t="str">
        <f>TRIM(UPPER(employee_data!S1191))</f>
        <v>MA</v>
      </c>
      <c r="T1191" t="str">
        <f>TRIM(PROPER(employee_data!T1191))</f>
        <v>Laborer</v>
      </c>
      <c r="U1191" t="str">
        <f>TRIM(PROPER(employee_data!U1191))</f>
        <v>Female</v>
      </c>
      <c r="V1191" t="str">
        <f>TRIM(employee_data!V1191)</f>
        <v>65106</v>
      </c>
      <c r="W1191" t="str">
        <f>TRIM(PROPER(employee_data!W1191))</f>
        <v>Black</v>
      </c>
      <c r="X1191" t="str">
        <f>TRIM(PROPER(employee_data!X1191))</f>
        <v>Divorced</v>
      </c>
      <c r="Y1191" t="str">
        <f>TRIM(PROPER(employee_data!Y1191))</f>
        <v>Needs Improvement</v>
      </c>
      <c r="Z1191" s="4">
        <v>3</v>
      </c>
    </row>
    <row r="1192" spans="1:26" x14ac:dyDescent="0.25">
      <c r="A1192" t="str">
        <f>TRIM(employee_data!A1192)</f>
        <v>1617</v>
      </c>
      <c r="B1192" t="str">
        <f>TRIM(PROPER(employee_data!B1192))</f>
        <v>Terrell</v>
      </c>
      <c r="C1192" t="str">
        <f>TRIM(PROPER(employee_data!C1192))</f>
        <v>Crosby</v>
      </c>
      <c r="D1192" s="2">
        <f>DATEVALUE(TEXT(employee_data!D1192,"dd/mm/yyyy"))</f>
        <v>44610</v>
      </c>
      <c r="E1192" s="2" t="str">
        <f>IFERROR(DATEVALUE(TEXT(employee_data!E1192,"dd/mm/yyyy")),TRIM(""))</f>
        <v/>
      </c>
      <c r="F1192" t="str">
        <f>TRIM(employee_data!F1192)</f>
        <v>Production Technician I</v>
      </c>
      <c r="G1192" t="str">
        <f>TRIM(PROPER(employee_data!G1192))</f>
        <v>Christina Powell</v>
      </c>
      <c r="H1192" t="str">
        <f>TRIM(employee_data!H1192)</f>
        <v>terrell.crosby@bilearner.com</v>
      </c>
      <c r="I1192" t="str">
        <f>TRIM(UPPER(employee_data!I1192))</f>
        <v>BPC</v>
      </c>
      <c r="J1192" t="str">
        <f>TRIM(PROPER(employee_data!J1192))</f>
        <v>Active</v>
      </c>
      <c r="K1192" t="str">
        <f>TRIM(PROPER(employee_data!K1192))</f>
        <v>Full-Time</v>
      </c>
      <c r="L1192" t="str">
        <f>TRIM(PROPER(employee_data!L1192))</f>
        <v>Zone B</v>
      </c>
      <c r="M1192" t="str">
        <f>TRIM(PROPER(employee_data!M1192))</f>
        <v>Full-Time</v>
      </c>
      <c r="N1192" t="str">
        <f>TRIM(PROPER(employee_data!N1192))</f>
        <v>Unk</v>
      </c>
      <c r="O1192" t="str">
        <f>TRIM(employee_data!O1192)</f>
        <v/>
      </c>
      <c r="P1192" t="str">
        <f>TRIM(PROPER(employee_data!P1192))</f>
        <v>Production</v>
      </c>
      <c r="Q1192" t="str">
        <f>TRIM(PROPER(employee_data!Q1192))</f>
        <v>Aerial</v>
      </c>
      <c r="R1192" s="2">
        <f>DATEVALUE(TEXT(employee_data!R1192,"dd/mm/yyyy"))</f>
        <v>33599</v>
      </c>
      <c r="S1192" t="str">
        <f>TRIM(UPPER(employee_data!S1192))</f>
        <v>MA</v>
      </c>
      <c r="T1192" t="str">
        <f>TRIM(PROPER(employee_data!T1192))</f>
        <v>Lineman</v>
      </c>
      <c r="U1192" t="str">
        <f>TRIM(PROPER(employee_data!U1192))</f>
        <v>Female</v>
      </c>
      <c r="V1192" t="str">
        <f>TRIM(employee_data!V1192)</f>
        <v>12740</v>
      </c>
      <c r="W1192" t="str">
        <f>TRIM(PROPER(employee_data!W1192))</f>
        <v>Black</v>
      </c>
      <c r="X1192" t="str">
        <f>TRIM(PROPER(employee_data!X1192))</f>
        <v>Divorced</v>
      </c>
      <c r="Y1192" t="str">
        <f>TRIM(PROPER(employee_data!Y1192))</f>
        <v>Needs Improvement</v>
      </c>
      <c r="Z1192" s="4">
        <v>3</v>
      </c>
    </row>
    <row r="1193" spans="1:26" x14ac:dyDescent="0.25">
      <c r="A1193" t="str">
        <f>TRIM(employee_data!A1193)</f>
        <v>1618</v>
      </c>
      <c r="B1193" t="str">
        <f>TRIM(PROPER(employee_data!B1193))</f>
        <v>Corbin</v>
      </c>
      <c r="C1193" t="str">
        <f>TRIM(PROPER(employee_data!C1193))</f>
        <v>Roberson</v>
      </c>
      <c r="D1193" s="2">
        <f>DATEVALUE(TEXT(employee_data!D1193,"dd/mm/yyyy"))</f>
        <v>44539</v>
      </c>
      <c r="E1193" s="2" t="str">
        <f>IFERROR(DATEVALUE(TEXT(employee_data!E1193,"dd/mm/yyyy")),TRIM(""))</f>
        <v/>
      </c>
      <c r="F1193" t="str">
        <f>TRIM(employee_data!F1193)</f>
        <v>Production Technician I</v>
      </c>
      <c r="G1193" t="str">
        <f>TRIM(PROPER(employee_data!G1193))</f>
        <v>Shane Smith</v>
      </c>
      <c r="H1193" t="str">
        <f>TRIM(employee_data!H1193)</f>
        <v>corbin.roberson@bilearner.com</v>
      </c>
      <c r="I1193" t="str">
        <f>TRIM(UPPER(employee_data!I1193))</f>
        <v>CCDR</v>
      </c>
      <c r="J1193" t="str">
        <f>TRIM(PROPER(employee_data!J1193))</f>
        <v>Active</v>
      </c>
      <c r="K1193" t="str">
        <f>TRIM(PROPER(employee_data!K1193))</f>
        <v>Full-Time</v>
      </c>
      <c r="L1193" t="str">
        <f>TRIM(PROPER(employee_data!L1193))</f>
        <v>Zone B</v>
      </c>
      <c r="M1193" t="str">
        <f>TRIM(PROPER(employee_data!M1193))</f>
        <v>Temporary</v>
      </c>
      <c r="N1193" t="str">
        <f>TRIM(PROPER(employee_data!N1193))</f>
        <v>Unk</v>
      </c>
      <c r="O1193" t="str">
        <f>TRIM(employee_data!O1193)</f>
        <v/>
      </c>
      <c r="P1193" t="str">
        <f>TRIM(PROPER(employee_data!P1193))</f>
        <v>Production</v>
      </c>
      <c r="Q1193" t="str">
        <f>TRIM(PROPER(employee_data!Q1193))</f>
        <v>Field Operations</v>
      </c>
      <c r="R1193" s="2">
        <f>DATEVALUE(TEXT(employee_data!R1193,"dd/mm/yyyy"))</f>
        <v>28292</v>
      </c>
      <c r="S1193" t="str">
        <f>TRIM(UPPER(employee_data!S1193))</f>
        <v>MA</v>
      </c>
      <c r="T1193" t="str">
        <f>TRIM(PROPER(employee_data!T1193))</f>
        <v>Laborer</v>
      </c>
      <c r="U1193" t="str">
        <f>TRIM(PROPER(employee_data!U1193))</f>
        <v>Male</v>
      </c>
      <c r="V1193" t="str">
        <f>TRIM(employee_data!V1193)</f>
        <v>58121</v>
      </c>
      <c r="W1193" t="str">
        <f>TRIM(PROPER(employee_data!W1193))</f>
        <v>White</v>
      </c>
      <c r="X1193" t="str">
        <f>TRIM(PROPER(employee_data!X1193))</f>
        <v>Widowed</v>
      </c>
      <c r="Y1193" t="str">
        <f>TRIM(PROPER(employee_data!Y1193))</f>
        <v>Needs Improvement</v>
      </c>
      <c r="Z1193" s="4">
        <v>3</v>
      </c>
    </row>
    <row r="1194" spans="1:26" x14ac:dyDescent="0.25">
      <c r="A1194" t="str">
        <f>TRIM(employee_data!A1194)</f>
        <v>1619</v>
      </c>
      <c r="B1194" t="str">
        <f>TRIM(PROPER(employee_data!B1194))</f>
        <v>Micheal</v>
      </c>
      <c r="C1194" t="str">
        <f>TRIM(PROPER(employee_data!C1194))</f>
        <v>Drake</v>
      </c>
      <c r="D1194" s="2">
        <f>DATEVALUE(TEXT(employee_data!D1194,"dd/mm/yyyy"))</f>
        <v>43466</v>
      </c>
      <c r="E1194" s="2">
        <f>IFERROR(DATEVALUE(TEXT(employee_data!E1194,"dd/mm/yyyy")),TRIM(""))</f>
        <v>44462</v>
      </c>
      <c r="F1194" t="str">
        <f>TRIM(employee_data!F1194)</f>
        <v>Production Technician I</v>
      </c>
      <c r="G1194" t="str">
        <f>TRIM(PROPER(employee_data!G1194))</f>
        <v>Tammie Brown</v>
      </c>
      <c r="H1194" t="str">
        <f>TRIM(employee_data!H1194)</f>
        <v>micheal.drake@bilearner.com</v>
      </c>
      <c r="I1194" t="str">
        <f>TRIM(UPPER(employee_data!I1194))</f>
        <v>SVG</v>
      </c>
      <c r="J1194" t="str">
        <f>TRIM(PROPER(employee_data!J1194))</f>
        <v>Leave Of Absence</v>
      </c>
      <c r="K1194" t="str">
        <f>TRIM(PROPER(employee_data!K1194))</f>
        <v>Part-Time</v>
      </c>
      <c r="L1194" t="str">
        <f>TRIM(PROPER(employee_data!L1194))</f>
        <v>Zone B</v>
      </c>
      <c r="M1194" t="str">
        <f>TRIM(PROPER(employee_data!M1194))</f>
        <v>Full-Time</v>
      </c>
      <c r="N1194" t="str">
        <f>TRIM(PROPER(employee_data!N1194))</f>
        <v>Retirement</v>
      </c>
      <c r="O1194" t="str">
        <f>TRIM(employee_data!O1194)</f>
        <v>Letter happen cut.</v>
      </c>
      <c r="P1194" t="str">
        <f>TRIM(PROPER(employee_data!P1194))</f>
        <v>Production</v>
      </c>
      <c r="Q1194" t="str">
        <f>TRIM(PROPER(employee_data!Q1194))</f>
        <v>General - Con</v>
      </c>
      <c r="R1194" s="2">
        <f>DATEVALUE(TEXT(employee_data!R1194,"dd/mm/yyyy"))</f>
        <v>23597</v>
      </c>
      <c r="S1194" t="str">
        <f>TRIM(UPPER(employee_data!S1194))</f>
        <v>MA</v>
      </c>
      <c r="T1194" t="str">
        <f>TRIM(PROPER(employee_data!T1194))</f>
        <v>Foreman</v>
      </c>
      <c r="U1194" t="str">
        <f>TRIM(PROPER(employee_data!U1194))</f>
        <v>Female</v>
      </c>
      <c r="V1194" t="str">
        <f>TRIM(employee_data!V1194)</f>
        <v>95591</v>
      </c>
      <c r="W1194" t="str">
        <f>TRIM(PROPER(employee_data!W1194))</f>
        <v>Black</v>
      </c>
      <c r="X1194" t="str">
        <f>TRIM(PROPER(employee_data!X1194))</f>
        <v>Widowed</v>
      </c>
      <c r="Y1194" t="str">
        <f>TRIM(PROPER(employee_data!Y1194))</f>
        <v>Needs Improvement</v>
      </c>
      <c r="Z1194" s="4">
        <v>3</v>
      </c>
    </row>
    <row r="1195" spans="1:26" x14ac:dyDescent="0.25">
      <c r="A1195" t="str">
        <f>TRIM(employee_data!A1195)</f>
        <v>1620</v>
      </c>
      <c r="B1195" t="str">
        <f>TRIM(PROPER(employee_data!B1195))</f>
        <v>Evie</v>
      </c>
      <c r="C1195" t="str">
        <f>TRIM(PROPER(employee_data!C1195))</f>
        <v>Mclaughlin</v>
      </c>
      <c r="D1195" s="2">
        <f>DATEVALUE(TEXT(employee_data!D1195,"dd/mm/yyyy"))</f>
        <v>43978</v>
      </c>
      <c r="E1195" s="2" t="str">
        <f>IFERROR(DATEVALUE(TEXT(employee_data!E1195,"dd/mm/yyyy")),TRIM(""))</f>
        <v/>
      </c>
      <c r="F1195" t="str">
        <f>TRIM(employee_data!F1195)</f>
        <v>Production Technician I</v>
      </c>
      <c r="G1195" t="str">
        <f>TRIM(PROPER(employee_data!G1195))</f>
        <v>David Browning</v>
      </c>
      <c r="H1195" t="str">
        <f>TRIM(employee_data!H1195)</f>
        <v>evie.mclaughlin@bilearner.com</v>
      </c>
      <c r="I1195" t="str">
        <f>TRIM(UPPER(employee_data!I1195))</f>
        <v>EW</v>
      </c>
      <c r="J1195" t="str">
        <f>TRIM(PROPER(employee_data!J1195))</f>
        <v>Active</v>
      </c>
      <c r="K1195" t="str">
        <f>TRIM(PROPER(employee_data!K1195))</f>
        <v>Contract</v>
      </c>
      <c r="L1195" t="str">
        <f>TRIM(PROPER(employee_data!L1195))</f>
        <v>Zone A</v>
      </c>
      <c r="M1195" t="str">
        <f>TRIM(PROPER(employee_data!M1195))</f>
        <v>Full-Time</v>
      </c>
      <c r="N1195" t="str">
        <f>TRIM(PROPER(employee_data!N1195))</f>
        <v>Unk</v>
      </c>
      <c r="O1195" t="str">
        <f>TRIM(employee_data!O1195)</f>
        <v/>
      </c>
      <c r="P1195" t="str">
        <f>TRIM(PROPER(employee_data!P1195))</f>
        <v>Production</v>
      </c>
      <c r="Q1195" t="str">
        <f>TRIM(PROPER(employee_data!Q1195))</f>
        <v>Executive</v>
      </c>
      <c r="R1195" s="2">
        <f>DATEVALUE(TEXT(employee_data!R1195,"dd/mm/yyyy"))</f>
        <v>24535</v>
      </c>
      <c r="S1195" t="str">
        <f>TRIM(UPPER(employee_data!S1195))</f>
        <v>MA</v>
      </c>
      <c r="T1195" t="str">
        <f>TRIM(PROPER(employee_data!T1195))</f>
        <v>Executive Assistant</v>
      </c>
      <c r="U1195" t="str">
        <f>TRIM(PROPER(employee_data!U1195))</f>
        <v>Male</v>
      </c>
      <c r="V1195" t="str">
        <f>TRIM(employee_data!V1195)</f>
        <v>70072</v>
      </c>
      <c r="W1195" t="str">
        <f>TRIM(PROPER(employee_data!W1195))</f>
        <v>Asian</v>
      </c>
      <c r="X1195" t="str">
        <f>TRIM(PROPER(employee_data!X1195))</f>
        <v>Single</v>
      </c>
      <c r="Y1195" t="str">
        <f>TRIM(PROPER(employee_data!Y1195))</f>
        <v>Needs Improvement</v>
      </c>
      <c r="Z1195" s="4">
        <v>3</v>
      </c>
    </row>
    <row r="1196" spans="1:26" x14ac:dyDescent="0.25">
      <c r="A1196" t="str">
        <f>TRIM(employee_data!A1196)</f>
        <v>1621</v>
      </c>
      <c r="B1196" t="str">
        <f>TRIM(PROPER(employee_data!B1196))</f>
        <v>Robert</v>
      </c>
      <c r="C1196" t="str">
        <f>TRIM(PROPER(employee_data!C1196))</f>
        <v>Hubert</v>
      </c>
      <c r="D1196" s="2">
        <f>DATEVALUE(TEXT(employee_data!D1196,"dd/mm/yyyy"))</f>
        <v>44460</v>
      </c>
      <c r="E1196" s="2">
        <f>IFERROR(DATEVALUE(TEXT(employee_data!E1196,"dd/mm/yyyy")),TRIM(""))</f>
        <v>44954</v>
      </c>
      <c r="F1196" t="str">
        <f>TRIM(employee_data!F1196)</f>
        <v>BI Developer</v>
      </c>
      <c r="G1196" t="str">
        <f>TRIM(PROPER(employee_data!G1196))</f>
        <v>Alicia Mendoza</v>
      </c>
      <c r="H1196" t="str">
        <f>TRIM(employee_data!H1196)</f>
        <v>robert.hubert@bilearner.com</v>
      </c>
      <c r="I1196" t="str">
        <f>TRIM(UPPER(employee_data!I1196))</f>
        <v>MSC</v>
      </c>
      <c r="J1196" t="str">
        <f>TRIM(PROPER(employee_data!J1196))</f>
        <v>Active</v>
      </c>
      <c r="K1196" t="str">
        <f>TRIM(PROPER(employee_data!K1196))</f>
        <v>Full-Time</v>
      </c>
      <c r="L1196" t="str">
        <f>TRIM(PROPER(employee_data!L1196))</f>
        <v>Zone B</v>
      </c>
      <c r="M1196" t="str">
        <f>TRIM(PROPER(employee_data!M1196))</f>
        <v>Temporary</v>
      </c>
      <c r="N1196" t="str">
        <f>TRIM(PROPER(employee_data!N1196))</f>
        <v>Involuntary</v>
      </c>
      <c r="O1196" t="str">
        <f>TRIM(employee_data!O1196)</f>
        <v>That commercial east message peace.</v>
      </c>
      <c r="P1196" t="str">
        <f>TRIM(PROPER(employee_data!P1196))</f>
        <v>It/Is</v>
      </c>
      <c r="Q1196" t="str">
        <f>TRIM(PROPER(employee_data!Q1196))</f>
        <v>Field Operations</v>
      </c>
      <c r="R1196" s="2">
        <f>DATEVALUE(TEXT(employee_data!R1196,"dd/mm/yyyy"))</f>
        <v>27737</v>
      </c>
      <c r="S1196" t="str">
        <f>TRIM(UPPER(employee_data!S1196))</f>
        <v>MA</v>
      </c>
      <c r="T1196" t="str">
        <f>TRIM(PROPER(employee_data!T1196))</f>
        <v>Supervisor</v>
      </c>
      <c r="U1196" t="str">
        <f>TRIM(PROPER(employee_data!U1196))</f>
        <v>Male</v>
      </c>
      <c r="V1196" t="str">
        <f>TRIM(employee_data!V1196)</f>
        <v>2134</v>
      </c>
      <c r="W1196" t="str">
        <f>TRIM(PROPER(employee_data!W1196))</f>
        <v>Other</v>
      </c>
      <c r="X1196" t="str">
        <f>TRIM(PROPER(employee_data!X1196))</f>
        <v>Divorced</v>
      </c>
      <c r="Y1196" t="str">
        <f>TRIM(PROPER(employee_data!Y1196))</f>
        <v>Needs Improvement</v>
      </c>
      <c r="Z1196" s="4">
        <v>3</v>
      </c>
    </row>
    <row r="1197" spans="1:26" x14ac:dyDescent="0.25">
      <c r="A1197" t="str">
        <f>TRIM(employee_data!A1197)</f>
        <v>1622</v>
      </c>
      <c r="B1197" t="str">
        <f>TRIM(PROPER(employee_data!B1197))</f>
        <v>Matthew</v>
      </c>
      <c r="C1197" t="str">
        <f>TRIM(PROPER(employee_data!C1197))</f>
        <v>Westinghouse</v>
      </c>
      <c r="D1197" s="2">
        <f>DATEVALUE(TEXT(employee_data!D1197,"dd/mm/yyyy"))</f>
        <v>44438</v>
      </c>
      <c r="E1197" s="2">
        <f>IFERROR(DATEVALUE(TEXT(employee_data!E1197,"dd/mm/yyyy")),TRIM(""))</f>
        <v>44642</v>
      </c>
      <c r="F1197" t="str">
        <f>TRIM(employee_data!F1197)</f>
        <v>BI Developer</v>
      </c>
      <c r="G1197" t="str">
        <f>TRIM(PROPER(employee_data!G1197))</f>
        <v>Cynthia Goodwin</v>
      </c>
      <c r="H1197" t="str">
        <f>TRIM(employee_data!H1197)</f>
        <v>matthew.westinghouse@bilearner.com</v>
      </c>
      <c r="I1197" t="str">
        <f>TRIM(UPPER(employee_data!I1197))</f>
        <v>TNS</v>
      </c>
      <c r="J1197" t="str">
        <f>TRIM(PROPER(employee_data!J1197))</f>
        <v>Active</v>
      </c>
      <c r="K1197" t="str">
        <f>TRIM(PROPER(employee_data!K1197))</f>
        <v>Contract</v>
      </c>
      <c r="L1197" t="str">
        <f>TRIM(PROPER(employee_data!L1197))</f>
        <v>Zone A</v>
      </c>
      <c r="M1197" t="str">
        <f>TRIM(PROPER(employee_data!M1197))</f>
        <v>Part-Time</v>
      </c>
      <c r="N1197" t="str">
        <f>TRIM(PROPER(employee_data!N1197))</f>
        <v>Retirement</v>
      </c>
      <c r="O1197" t="str">
        <f>TRIM(employee_data!O1197)</f>
        <v>Television represent skill police.</v>
      </c>
      <c r="P1197" t="str">
        <f>TRIM(PROPER(employee_data!P1197))</f>
        <v>It/Is</v>
      </c>
      <c r="Q1197" t="str">
        <f>TRIM(PROPER(employee_data!Q1197))</f>
        <v>Aerial</v>
      </c>
      <c r="R1197" s="2">
        <f>DATEVALUE(TEXT(employee_data!R1197,"dd/mm/yyyy"))</f>
        <v>15362</v>
      </c>
      <c r="S1197" t="str">
        <f>TRIM(UPPER(employee_data!S1197))</f>
        <v>MA</v>
      </c>
      <c r="T1197" t="str">
        <f>TRIM(PROPER(employee_data!T1197))</f>
        <v>Director</v>
      </c>
      <c r="U1197" t="str">
        <f>TRIM(PROPER(employee_data!U1197))</f>
        <v>Male</v>
      </c>
      <c r="V1197" t="str">
        <f>TRIM(employee_data!V1197)</f>
        <v>2134</v>
      </c>
      <c r="W1197" t="str">
        <f>TRIM(PROPER(employee_data!W1197))</f>
        <v>Asian</v>
      </c>
      <c r="X1197" t="str">
        <f>TRIM(PROPER(employee_data!X1197))</f>
        <v>Single</v>
      </c>
      <c r="Y1197" t="str">
        <f>TRIM(PROPER(employee_data!Y1197))</f>
        <v>Needs Improvement</v>
      </c>
      <c r="Z1197" s="4">
        <v>3</v>
      </c>
    </row>
    <row r="1198" spans="1:26" x14ac:dyDescent="0.25">
      <c r="A1198" t="str">
        <f>TRIM(employee_data!A1198)</f>
        <v>1623</v>
      </c>
      <c r="B1198" t="str">
        <f>TRIM(PROPER(employee_data!B1198))</f>
        <v>Jason</v>
      </c>
      <c r="C1198" t="str">
        <f>TRIM(PROPER(employee_data!C1198))</f>
        <v>Smith</v>
      </c>
      <c r="D1198" s="2">
        <f>DATEVALUE(TEXT(employee_data!D1198,"dd/mm/yyyy"))</f>
        <v>45096</v>
      </c>
      <c r="E1198" s="2">
        <f>IFERROR(DATEVALUE(TEXT(employee_data!E1198,"dd/mm/yyyy")),TRIM(""))</f>
        <v>45138</v>
      </c>
      <c r="F1198" t="str">
        <f>TRIM(employee_data!F1198)</f>
        <v>BI Developer</v>
      </c>
      <c r="G1198" t="str">
        <f>TRIM(PROPER(employee_data!G1198))</f>
        <v>David Beard</v>
      </c>
      <c r="H1198" t="str">
        <f>TRIM(employee_data!H1198)</f>
        <v>jason.smith@bilearner.com</v>
      </c>
      <c r="I1198" t="str">
        <f>TRIM(UPPER(employee_data!I1198))</f>
        <v>PYZ</v>
      </c>
      <c r="J1198" t="str">
        <f>TRIM(PROPER(employee_data!J1198))</f>
        <v>Active</v>
      </c>
      <c r="K1198" t="str">
        <f>TRIM(PROPER(employee_data!K1198))</f>
        <v>Full-Time</v>
      </c>
      <c r="L1198" t="str">
        <f>TRIM(PROPER(employee_data!L1198))</f>
        <v>Zone C</v>
      </c>
      <c r="M1198" t="str">
        <f>TRIM(PROPER(employee_data!M1198))</f>
        <v>Temporary</v>
      </c>
      <c r="N1198" t="str">
        <f>TRIM(PROPER(employee_data!N1198))</f>
        <v>Voluntary</v>
      </c>
      <c r="O1198" t="str">
        <f>TRIM(employee_data!O1198)</f>
        <v>Stage pay south word speak.</v>
      </c>
      <c r="P1198" t="str">
        <f>TRIM(PROPER(employee_data!P1198))</f>
        <v>It/Is</v>
      </c>
      <c r="Q1198" t="str">
        <f>TRIM(PROPER(employee_data!Q1198))</f>
        <v>Finance &amp; Accounting</v>
      </c>
      <c r="R1198" s="2">
        <f>DATEVALUE(TEXT(employee_data!R1198,"dd/mm/yyyy"))</f>
        <v>37059</v>
      </c>
      <c r="S1198" t="str">
        <f>TRIM(UPPER(employee_data!S1198))</f>
        <v>MA</v>
      </c>
      <c r="T1198" t="str">
        <f>TRIM(PROPER(employee_data!T1198))</f>
        <v>Intern</v>
      </c>
      <c r="U1198" t="str">
        <f>TRIM(PROPER(employee_data!U1198))</f>
        <v>Male</v>
      </c>
      <c r="V1198" t="str">
        <f>TRIM(employee_data!V1198)</f>
        <v>2045</v>
      </c>
      <c r="W1198" t="str">
        <f>TRIM(PROPER(employee_data!W1198))</f>
        <v>Other</v>
      </c>
      <c r="X1198" t="str">
        <f>TRIM(PROPER(employee_data!X1198))</f>
        <v>Divorced</v>
      </c>
      <c r="Y1198" t="str">
        <f>TRIM(PROPER(employee_data!Y1198))</f>
        <v>Needs Improvement</v>
      </c>
      <c r="Z1198" s="4">
        <v>3</v>
      </c>
    </row>
    <row r="1199" spans="1:26" x14ac:dyDescent="0.25">
      <c r="A1199" t="str">
        <f>TRIM(employee_data!A1199)</f>
        <v>1624</v>
      </c>
      <c r="B1199" t="str">
        <f>TRIM(PROPER(employee_data!B1199))</f>
        <v>Charlie</v>
      </c>
      <c r="C1199" t="str">
        <f>TRIM(PROPER(employee_data!C1199))</f>
        <v>Wang</v>
      </c>
      <c r="D1199" s="2">
        <f>DATEVALUE(TEXT(employee_data!D1199,"dd/mm/yyyy"))</f>
        <v>45058</v>
      </c>
      <c r="E1199" s="2">
        <f>IFERROR(DATEVALUE(TEXT(employee_data!E1199,"dd/mm/yyyy")),TRIM(""))</f>
        <v>45062</v>
      </c>
      <c r="F1199" t="str">
        <f>TRIM(employee_data!F1199)</f>
        <v>Senior BI Developer</v>
      </c>
      <c r="G1199" t="str">
        <f>TRIM(PROPER(employee_data!G1199))</f>
        <v>Maria Rivera</v>
      </c>
      <c r="H1199" t="str">
        <f>TRIM(employee_data!H1199)</f>
        <v>charlie.wang@bilearner.com</v>
      </c>
      <c r="I1199" t="str">
        <f>TRIM(UPPER(employee_data!I1199))</f>
        <v>WBL</v>
      </c>
      <c r="J1199" t="str">
        <f>TRIM(PROPER(employee_data!J1199))</f>
        <v>Active</v>
      </c>
      <c r="K1199" t="str">
        <f>TRIM(PROPER(employee_data!K1199))</f>
        <v>Full-Time</v>
      </c>
      <c r="L1199" t="str">
        <f>TRIM(PROPER(employee_data!L1199))</f>
        <v>Zone A</v>
      </c>
      <c r="M1199" t="str">
        <f>TRIM(PROPER(employee_data!M1199))</f>
        <v>Temporary</v>
      </c>
      <c r="N1199" t="str">
        <f>TRIM(PROPER(employee_data!N1199))</f>
        <v>Resignation</v>
      </c>
      <c r="O1199" t="str">
        <f>TRIM(employee_data!O1199)</f>
        <v>Call certain industry out believe show.</v>
      </c>
      <c r="P1199" t="str">
        <f>TRIM(PROPER(employee_data!P1199))</f>
        <v>It/Is</v>
      </c>
      <c r="Q1199" t="str">
        <f>TRIM(PROPER(employee_data!Q1199))</f>
        <v>Field Operations</v>
      </c>
      <c r="R1199" s="2">
        <f>DATEVALUE(TEXT(employee_data!R1199,"dd/mm/yyyy"))</f>
        <v>35360</v>
      </c>
      <c r="S1199" t="str">
        <f>TRIM(UPPER(employee_data!S1199))</f>
        <v>MA</v>
      </c>
      <c r="T1199" t="str">
        <f>TRIM(PROPER(employee_data!T1199))</f>
        <v>Top Hand</v>
      </c>
      <c r="U1199" t="str">
        <f>TRIM(PROPER(employee_data!U1199))</f>
        <v>Male</v>
      </c>
      <c r="V1199" t="str">
        <f>TRIM(employee_data!V1199)</f>
        <v>1887</v>
      </c>
      <c r="W1199" t="str">
        <f>TRIM(PROPER(employee_data!W1199))</f>
        <v>White</v>
      </c>
      <c r="X1199" t="str">
        <f>TRIM(PROPER(employee_data!X1199))</f>
        <v>Widowed</v>
      </c>
      <c r="Y1199" t="str">
        <f>TRIM(PROPER(employee_data!Y1199))</f>
        <v>Needs Improvement</v>
      </c>
      <c r="Z1199" s="4">
        <v>3</v>
      </c>
    </row>
    <row r="1200" spans="1:26" x14ac:dyDescent="0.25">
      <c r="A1200" t="str">
        <f>TRIM(employee_data!A1200)</f>
        <v>1625</v>
      </c>
      <c r="B1200" t="str">
        <f>TRIM(PROPER(employee_data!B1200))</f>
        <v>Kurt</v>
      </c>
      <c r="C1200" t="str">
        <f>TRIM(PROPER(employee_data!C1200))</f>
        <v>Navathe</v>
      </c>
      <c r="D1200" s="2">
        <f>DATEVALUE(TEXT(employee_data!D1200,"dd/mm/yyyy"))</f>
        <v>44717</v>
      </c>
      <c r="E1200" s="2" t="str">
        <f>IFERROR(DATEVALUE(TEXT(employee_data!E1200,"dd/mm/yyyy")),TRIM(""))</f>
        <v/>
      </c>
      <c r="F1200" t="str">
        <f>TRIM(employee_data!F1200)</f>
        <v>Senior BI Developer</v>
      </c>
      <c r="G1200" t="str">
        <f>TRIM(PROPER(employee_data!G1200))</f>
        <v>Victor Maynard</v>
      </c>
      <c r="H1200" t="str">
        <f>TRIM(employee_data!H1200)</f>
        <v>kurt.navathe@bilearner.com</v>
      </c>
      <c r="I1200" t="str">
        <f>TRIM(UPPER(employee_data!I1200))</f>
        <v>NEL</v>
      </c>
      <c r="J1200" t="str">
        <f>TRIM(PROPER(employee_data!J1200))</f>
        <v>Active</v>
      </c>
      <c r="K1200" t="str">
        <f>TRIM(PROPER(employee_data!K1200))</f>
        <v>Part-Time</v>
      </c>
      <c r="L1200" t="str">
        <f>TRIM(PROPER(employee_data!L1200))</f>
        <v>Zone B</v>
      </c>
      <c r="M1200" t="str">
        <f>TRIM(PROPER(employee_data!M1200))</f>
        <v>Part-Time</v>
      </c>
      <c r="N1200" t="str">
        <f>TRIM(PROPER(employee_data!N1200))</f>
        <v>Unk</v>
      </c>
      <c r="O1200" t="str">
        <f>TRIM(employee_data!O1200)</f>
        <v/>
      </c>
      <c r="P1200" t="str">
        <f>TRIM(PROPER(employee_data!P1200))</f>
        <v>It/Is</v>
      </c>
      <c r="Q1200" t="str">
        <f>TRIM(PROPER(employee_data!Q1200))</f>
        <v>Shop (Fleet)</v>
      </c>
      <c r="R1200" s="2">
        <f>DATEVALUE(TEXT(employee_data!R1200,"dd/mm/yyyy"))</f>
        <v>28384</v>
      </c>
      <c r="S1200" t="str">
        <f>TRIM(UPPER(employee_data!S1200))</f>
        <v>MA</v>
      </c>
      <c r="T1200" t="str">
        <f>TRIM(PROPER(employee_data!T1200))</f>
        <v>Manager</v>
      </c>
      <c r="U1200" t="str">
        <f>TRIM(PROPER(employee_data!U1200))</f>
        <v>Male</v>
      </c>
      <c r="V1200" t="str">
        <f>TRIM(employee_data!V1200)</f>
        <v>2056</v>
      </c>
      <c r="W1200" t="str">
        <f>TRIM(PROPER(employee_data!W1200))</f>
        <v>Other</v>
      </c>
      <c r="X1200" t="str">
        <f>TRIM(PROPER(employee_data!X1200))</f>
        <v>Single</v>
      </c>
      <c r="Y1200" t="str">
        <f>TRIM(PROPER(employee_data!Y1200))</f>
        <v>Exceeds</v>
      </c>
      <c r="Z1200" s="4">
        <v>3</v>
      </c>
    </row>
    <row r="1201" spans="1:26" x14ac:dyDescent="0.25">
      <c r="A1201" t="str">
        <f>TRIM(employee_data!A1201)</f>
        <v>1626</v>
      </c>
      <c r="B1201" t="str">
        <f>TRIM(PROPER(employee_data!B1201))</f>
        <v>Katie</v>
      </c>
      <c r="C1201" t="str">
        <f>TRIM(PROPER(employee_data!C1201))</f>
        <v>Roper</v>
      </c>
      <c r="D1201" s="2">
        <f>DATEVALUE(TEXT(employee_data!D1201,"dd/mm/yyyy"))</f>
        <v>44091</v>
      </c>
      <c r="E1201" s="2">
        <f>IFERROR(DATEVALUE(TEXT(employee_data!E1201,"dd/mm/yyyy")),TRIM(""))</f>
        <v>44355</v>
      </c>
      <c r="F1201" t="str">
        <f>TRIM(employee_data!F1201)</f>
        <v>Data Architect</v>
      </c>
      <c r="G1201" t="str">
        <f>TRIM(PROPER(employee_data!G1201))</f>
        <v>William Green</v>
      </c>
      <c r="H1201" t="str">
        <f>TRIM(employee_data!H1201)</f>
        <v>katie.roper@bilearner.com</v>
      </c>
      <c r="I1201" t="str">
        <f>TRIM(UPPER(employee_data!I1201))</f>
        <v>PL</v>
      </c>
      <c r="J1201" t="str">
        <f>TRIM(PROPER(employee_data!J1201))</f>
        <v>Active</v>
      </c>
      <c r="K1201" t="str">
        <f>TRIM(PROPER(employee_data!K1201))</f>
        <v>Full-Time</v>
      </c>
      <c r="L1201" t="str">
        <f>TRIM(PROPER(employee_data!L1201))</f>
        <v>Zone B</v>
      </c>
      <c r="M1201" t="str">
        <f>TRIM(PROPER(employee_data!M1201))</f>
        <v>Temporary</v>
      </c>
      <c r="N1201" t="str">
        <f>TRIM(PROPER(employee_data!N1201))</f>
        <v>Resignation</v>
      </c>
      <c r="O1201" t="str">
        <f>TRIM(employee_data!O1201)</f>
        <v>To national third with give law live.</v>
      </c>
      <c r="P1201" t="str">
        <f>TRIM(PROPER(employee_data!P1201))</f>
        <v>It/Is</v>
      </c>
      <c r="Q1201" t="str">
        <f>TRIM(PROPER(employee_data!Q1201))</f>
        <v>General - Con</v>
      </c>
      <c r="R1201" s="2">
        <f>DATEVALUE(TEXT(employee_data!R1201,"dd/mm/yyyy"))</f>
        <v>17299</v>
      </c>
      <c r="S1201" t="str">
        <f>TRIM(UPPER(employee_data!S1201))</f>
        <v>MA</v>
      </c>
      <c r="T1201" t="str">
        <f>TRIM(PROPER(employee_data!T1201))</f>
        <v>Technician</v>
      </c>
      <c r="U1201" t="str">
        <f>TRIM(PROPER(employee_data!U1201))</f>
        <v>Female</v>
      </c>
      <c r="V1201" t="str">
        <f>TRIM(employee_data!V1201)</f>
        <v>2056</v>
      </c>
      <c r="W1201" t="str">
        <f>TRIM(PROPER(employee_data!W1201))</f>
        <v>Other</v>
      </c>
      <c r="X1201" t="str">
        <f>TRIM(PROPER(employee_data!X1201))</f>
        <v>Married</v>
      </c>
      <c r="Y1201" t="str">
        <f>TRIM(PROPER(employee_data!Y1201))</f>
        <v>Needs Improvement</v>
      </c>
      <c r="Z1201" s="4">
        <v>3</v>
      </c>
    </row>
    <row r="1202" spans="1:26" x14ac:dyDescent="0.25">
      <c r="A1202" t="str">
        <f>TRIM(employee_data!A1202)</f>
        <v>1627</v>
      </c>
      <c r="B1202" t="str">
        <f>TRIM(PROPER(employee_data!B1202))</f>
        <v>Maggie</v>
      </c>
      <c r="C1202" t="str">
        <f>TRIM(PROPER(employee_data!C1202))</f>
        <v>Rachael</v>
      </c>
      <c r="D1202" s="2">
        <f>DATEVALUE(TEXT(employee_data!D1202,"dd/mm/yyyy"))</f>
        <v>45061</v>
      </c>
      <c r="E1202" s="2" t="str">
        <f>IFERROR(DATEVALUE(TEXT(employee_data!E1202,"dd/mm/yyyy")),TRIM(""))</f>
        <v/>
      </c>
      <c r="F1202" t="str">
        <f>TRIM(employee_data!F1202)</f>
        <v>BI Developer</v>
      </c>
      <c r="G1202" t="str">
        <f>TRIM(PROPER(employee_data!G1202))</f>
        <v>Alicia Howard</v>
      </c>
      <c r="H1202" t="str">
        <f>TRIM(employee_data!H1202)</f>
        <v>maggie.rachael@bilearner.com</v>
      </c>
      <c r="I1202" t="str">
        <f>TRIM(UPPER(employee_data!I1202))</f>
        <v>BPC</v>
      </c>
      <c r="J1202" t="str">
        <f>TRIM(PROPER(employee_data!J1202))</f>
        <v>Active</v>
      </c>
      <c r="K1202" t="str">
        <f>TRIM(PROPER(employee_data!K1202))</f>
        <v>Full-Time</v>
      </c>
      <c r="L1202" t="str">
        <f>TRIM(PROPER(employee_data!L1202))</f>
        <v>Zone C</v>
      </c>
      <c r="M1202" t="str">
        <f>TRIM(PROPER(employee_data!M1202))</f>
        <v>Full-Time</v>
      </c>
      <c r="N1202" t="str">
        <f>TRIM(PROPER(employee_data!N1202))</f>
        <v>Unk</v>
      </c>
      <c r="O1202" t="str">
        <f>TRIM(employee_data!O1202)</f>
        <v/>
      </c>
      <c r="P1202" t="str">
        <f>TRIM(PROPER(employee_data!P1202))</f>
        <v>It/Is</v>
      </c>
      <c r="Q1202" t="str">
        <f>TRIM(PROPER(employee_data!Q1202))</f>
        <v>Field Operations</v>
      </c>
      <c r="R1202" s="2">
        <f>DATEVALUE(TEXT(employee_data!R1202,"dd/mm/yyyy"))</f>
        <v>24121</v>
      </c>
      <c r="S1202" t="str">
        <f>TRIM(UPPER(employee_data!S1202))</f>
        <v>MA</v>
      </c>
      <c r="T1202" t="str">
        <f>TRIM(PROPER(employee_data!T1202))</f>
        <v>Technician</v>
      </c>
      <c r="U1202" t="str">
        <f>TRIM(PROPER(employee_data!U1202))</f>
        <v>Female</v>
      </c>
      <c r="V1202" t="str">
        <f>TRIM(employee_data!V1202)</f>
        <v>2110</v>
      </c>
      <c r="W1202" t="str">
        <f>TRIM(PROPER(employee_data!W1202))</f>
        <v>Other</v>
      </c>
      <c r="X1202" t="str">
        <f>TRIM(PROPER(employee_data!X1202))</f>
        <v>Divorced</v>
      </c>
      <c r="Y1202" t="str">
        <f>TRIM(PROPER(employee_data!Y1202))</f>
        <v>Exceeds</v>
      </c>
      <c r="Z1202" s="4">
        <v>3</v>
      </c>
    </row>
    <row r="1203" spans="1:26" x14ac:dyDescent="0.25">
      <c r="A1203" t="str">
        <f>TRIM(employee_data!A1203)</f>
        <v>1628</v>
      </c>
      <c r="B1203" t="str">
        <f>TRIM(PROPER(employee_data!B1203))</f>
        <v>Binh</v>
      </c>
      <c r="C1203" t="str">
        <f>TRIM(PROPER(employee_data!C1203))</f>
        <v>Le</v>
      </c>
      <c r="D1203" s="2">
        <f>DATEVALUE(TEXT(employee_data!D1203,"dd/mm/yyyy"))</f>
        <v>43449</v>
      </c>
      <c r="E1203" s="2">
        <f>IFERROR(DATEVALUE(TEXT(employee_data!E1203,"dd/mm/yyyy")),TRIM(""))</f>
        <v>43783</v>
      </c>
      <c r="F1203" t="str">
        <f>TRIM(employee_data!F1203)</f>
        <v>Senior BI Developer</v>
      </c>
      <c r="G1203" t="str">
        <f>TRIM(PROPER(employee_data!G1203))</f>
        <v>Walter Thompson</v>
      </c>
      <c r="H1203" t="str">
        <f>TRIM(employee_data!H1203)</f>
        <v>binh.le@bilearner.com</v>
      </c>
      <c r="I1203" t="str">
        <f>TRIM(UPPER(employee_data!I1203))</f>
        <v>CCDR</v>
      </c>
      <c r="J1203" t="str">
        <f>TRIM(PROPER(employee_data!J1203))</f>
        <v>Active</v>
      </c>
      <c r="K1203" t="str">
        <f>TRIM(PROPER(employee_data!K1203))</f>
        <v>Part-Time</v>
      </c>
      <c r="L1203" t="str">
        <f>TRIM(PROPER(employee_data!L1203))</f>
        <v>Zone A</v>
      </c>
      <c r="M1203" t="str">
        <f>TRIM(PROPER(employee_data!M1203))</f>
        <v>Temporary</v>
      </c>
      <c r="N1203" t="str">
        <f>TRIM(PROPER(employee_data!N1203))</f>
        <v>Retirement</v>
      </c>
      <c r="O1203" t="str">
        <f>TRIM(employee_data!O1203)</f>
        <v>Evidence but adult coach claim minute simple.</v>
      </c>
      <c r="P1203" t="str">
        <f>TRIM(PROPER(employee_data!P1203))</f>
        <v>It/Is</v>
      </c>
      <c r="Q1203" t="str">
        <f>TRIM(PROPER(employee_data!Q1203))</f>
        <v>Catv</v>
      </c>
      <c r="R1203" s="2">
        <f>DATEVALUE(TEXT(employee_data!R1203,"dd/mm/yyyy"))</f>
        <v>27131</v>
      </c>
      <c r="S1203" t="str">
        <f>TRIM(UPPER(employee_data!S1203))</f>
        <v>MA</v>
      </c>
      <c r="T1203" t="str">
        <f>TRIM(PROPER(employee_data!T1203))</f>
        <v>Foreman</v>
      </c>
      <c r="U1203" t="str">
        <f>TRIM(PROPER(employee_data!U1203))</f>
        <v>Female</v>
      </c>
      <c r="V1203" t="str">
        <f>TRIM(employee_data!V1203)</f>
        <v>1886</v>
      </c>
      <c r="W1203" t="str">
        <f>TRIM(PROPER(employee_data!W1203))</f>
        <v>Asian</v>
      </c>
      <c r="X1203" t="str">
        <f>TRIM(PROPER(employee_data!X1203))</f>
        <v>Single</v>
      </c>
      <c r="Y1203" t="str">
        <f>TRIM(PROPER(employee_data!Y1203))</f>
        <v>Needs Improvement</v>
      </c>
      <c r="Z1203" s="4">
        <v>3</v>
      </c>
    </row>
    <row r="1204" spans="1:26" x14ac:dyDescent="0.25">
      <c r="A1204" t="str">
        <f>TRIM(employee_data!A1204)</f>
        <v>1629</v>
      </c>
      <c r="B1204" t="str">
        <f>TRIM(PROPER(employee_data!B1204))</f>
        <v>Lucia</v>
      </c>
      <c r="C1204" t="str">
        <f>TRIM(PROPER(employee_data!C1204))</f>
        <v>Peterson</v>
      </c>
      <c r="D1204" s="2">
        <f>DATEVALUE(TEXT(employee_data!D1204,"dd/mm/yyyy"))</f>
        <v>43775</v>
      </c>
      <c r="E1204" s="2">
        <f>IFERROR(DATEVALUE(TEXT(employee_data!E1204,"dd/mm/yyyy")),TRIM(""))</f>
        <v>45007</v>
      </c>
      <c r="F1204" t="str">
        <f>TRIM(employee_data!F1204)</f>
        <v>BI Developer</v>
      </c>
      <c r="G1204" t="str">
        <f>TRIM(PROPER(employee_data!G1204))</f>
        <v>Robert Crawford</v>
      </c>
      <c r="H1204" t="str">
        <f>TRIM(employee_data!H1204)</f>
        <v>lucia.peterson@bilearner.com</v>
      </c>
      <c r="I1204" t="str">
        <f>TRIM(UPPER(employee_data!I1204))</f>
        <v>PL</v>
      </c>
      <c r="J1204" t="str">
        <f>TRIM(PROPER(employee_data!J1204))</f>
        <v>Terminated For Cause</v>
      </c>
      <c r="K1204" t="str">
        <f>TRIM(PROPER(employee_data!K1204))</f>
        <v>Part-Time</v>
      </c>
      <c r="L1204" t="str">
        <f>TRIM(PROPER(employee_data!L1204))</f>
        <v>Zone B</v>
      </c>
      <c r="M1204" t="str">
        <f>TRIM(PROPER(employee_data!M1204))</f>
        <v>Full-Time</v>
      </c>
      <c r="N1204" t="str">
        <f>TRIM(PROPER(employee_data!N1204))</f>
        <v>Voluntary</v>
      </c>
      <c r="O1204" t="str">
        <f>TRIM(employee_data!O1204)</f>
        <v>Prevent sing be member democratic.</v>
      </c>
      <c r="P1204" t="str">
        <f>TRIM(PROPER(employee_data!P1204))</f>
        <v>It/Is</v>
      </c>
      <c r="Q1204" t="str">
        <f>TRIM(PROPER(employee_data!Q1204))</f>
        <v>Field Operations</v>
      </c>
      <c r="R1204" s="2">
        <f>DATEVALUE(TEXT(employee_data!R1204,"dd/mm/yyyy"))</f>
        <v>16806</v>
      </c>
      <c r="S1204" t="str">
        <f>TRIM(UPPER(employee_data!S1204))</f>
        <v>MA</v>
      </c>
      <c r="T1204" t="str">
        <f>TRIM(PROPER(employee_data!T1204))</f>
        <v>Engineer</v>
      </c>
      <c r="U1204" t="str">
        <f>TRIM(PROPER(employee_data!U1204))</f>
        <v>Female</v>
      </c>
      <c r="V1204" t="str">
        <f>TRIM(employee_data!V1204)</f>
        <v>2970</v>
      </c>
      <c r="W1204" t="str">
        <f>TRIM(PROPER(employee_data!W1204))</f>
        <v>Hispanic</v>
      </c>
      <c r="X1204" t="str">
        <f>TRIM(PROPER(employee_data!X1204))</f>
        <v>Married</v>
      </c>
      <c r="Y1204" t="str">
        <f>TRIM(PROPER(employee_data!Y1204))</f>
        <v>Fully Meets</v>
      </c>
      <c r="Z1204" s="4">
        <v>3</v>
      </c>
    </row>
    <row r="1205" spans="1:26" x14ac:dyDescent="0.25">
      <c r="A1205" t="str">
        <f>TRIM(employee_data!A1205)</f>
        <v>1630</v>
      </c>
      <c r="B1205" t="str">
        <f>TRIM(PROPER(employee_data!B1205))</f>
        <v>Nola</v>
      </c>
      <c r="C1205" t="str">
        <f>TRIM(PROPER(employee_data!C1205))</f>
        <v>Moss</v>
      </c>
      <c r="D1205" s="2">
        <f>DATEVALUE(TEXT(employee_data!D1205,"dd/mm/yyyy"))</f>
        <v>44311</v>
      </c>
      <c r="E1205" s="2">
        <f>IFERROR(DATEVALUE(TEXT(employee_data!E1205,"dd/mm/yyyy")),TRIM(""))</f>
        <v>44859</v>
      </c>
      <c r="F1205" t="str">
        <f>TRIM(employee_data!F1205)</f>
        <v>BI Developer</v>
      </c>
      <c r="G1205" t="str">
        <f>TRIM(PROPER(employee_data!G1205))</f>
        <v>David Wu</v>
      </c>
      <c r="H1205" t="str">
        <f>TRIM(employee_data!H1205)</f>
        <v>nola.moss@bilearner.com</v>
      </c>
      <c r="I1205" t="str">
        <f>TRIM(UPPER(employee_data!I1205))</f>
        <v>BPC</v>
      </c>
      <c r="J1205" t="str">
        <f>TRIM(PROPER(employee_data!J1205))</f>
        <v>Terminated For Cause</v>
      </c>
      <c r="K1205" t="str">
        <f>TRIM(PROPER(employee_data!K1205))</f>
        <v>Contract</v>
      </c>
      <c r="L1205" t="str">
        <f>TRIM(PROPER(employee_data!L1205))</f>
        <v>Zone C</v>
      </c>
      <c r="M1205" t="str">
        <f>TRIM(PROPER(employee_data!M1205))</f>
        <v>Temporary</v>
      </c>
      <c r="N1205" t="str">
        <f>TRIM(PROPER(employee_data!N1205))</f>
        <v>Involuntary</v>
      </c>
      <c r="O1205" t="str">
        <f>TRIM(employee_data!O1205)</f>
        <v>Avoid no beat from interesting.</v>
      </c>
      <c r="P1205" t="str">
        <f>TRIM(PROPER(employee_data!P1205))</f>
        <v>It/Is</v>
      </c>
      <c r="Q1205" t="str">
        <f>TRIM(PROPER(employee_data!Q1205))</f>
        <v>General - Con</v>
      </c>
      <c r="R1205" s="2">
        <f>DATEVALUE(TEXT(employee_data!R1205,"dd/mm/yyyy"))</f>
        <v>16107</v>
      </c>
      <c r="S1205" t="str">
        <f>TRIM(UPPER(employee_data!S1205))</f>
        <v>MA</v>
      </c>
      <c r="T1205" t="str">
        <f>TRIM(PROPER(employee_data!T1205))</f>
        <v>Foreman</v>
      </c>
      <c r="U1205" t="str">
        <f>TRIM(PROPER(employee_data!U1205))</f>
        <v>Female</v>
      </c>
      <c r="V1205" t="str">
        <f>TRIM(employee_data!V1205)</f>
        <v>13058</v>
      </c>
      <c r="W1205" t="str">
        <f>TRIM(PROPER(employee_data!W1205))</f>
        <v>Other</v>
      </c>
      <c r="X1205" t="str">
        <f>TRIM(PROPER(employee_data!X1205))</f>
        <v>Single</v>
      </c>
      <c r="Y1205" t="str">
        <f>TRIM(PROPER(employee_data!Y1205))</f>
        <v>Fully Meets</v>
      </c>
      <c r="Z1205" s="4">
        <v>3</v>
      </c>
    </row>
    <row r="1206" spans="1:26" x14ac:dyDescent="0.25">
      <c r="A1206" t="str">
        <f>TRIM(employee_data!A1206)</f>
        <v>1631</v>
      </c>
      <c r="B1206" t="str">
        <f>TRIM(PROPER(employee_data!B1206))</f>
        <v>Chance</v>
      </c>
      <c r="C1206" t="str">
        <f>TRIM(PROPER(employee_data!C1206))</f>
        <v>Braun</v>
      </c>
      <c r="D1206" s="2">
        <f>DATEVALUE(TEXT(employee_data!D1206,"dd/mm/yyyy"))</f>
        <v>45094</v>
      </c>
      <c r="E1206" s="2">
        <f>IFERROR(DATEVALUE(TEXT(employee_data!E1206,"dd/mm/yyyy")),TRIM(""))</f>
        <v>45126</v>
      </c>
      <c r="F1206" t="str">
        <f>TRIM(employee_data!F1206)</f>
        <v>BI Developer</v>
      </c>
      <c r="G1206" t="str">
        <f>TRIM(PROPER(employee_data!G1206))</f>
        <v>Jessica Peters</v>
      </c>
      <c r="H1206" t="str">
        <f>TRIM(employee_data!H1206)</f>
        <v>chance.braun@bilearner.com</v>
      </c>
      <c r="I1206" t="str">
        <f>TRIM(UPPER(employee_data!I1206))</f>
        <v>CCDR</v>
      </c>
      <c r="J1206" t="str">
        <f>TRIM(PROPER(employee_data!J1206))</f>
        <v>Terminated For Cause</v>
      </c>
      <c r="K1206" t="str">
        <f>TRIM(PROPER(employee_data!K1206))</f>
        <v>Full-Time</v>
      </c>
      <c r="L1206" t="str">
        <f>TRIM(PROPER(employee_data!L1206))</f>
        <v>Zone C</v>
      </c>
      <c r="M1206" t="str">
        <f>TRIM(PROPER(employee_data!M1206))</f>
        <v>Full-Time</v>
      </c>
      <c r="N1206" t="str">
        <f>TRIM(PROPER(employee_data!N1206))</f>
        <v>Voluntary</v>
      </c>
      <c r="O1206" t="str">
        <f>TRIM(employee_data!O1206)</f>
        <v>President site student thank community.</v>
      </c>
      <c r="P1206" t="str">
        <f>TRIM(PROPER(employee_data!P1206))</f>
        <v>It/Is</v>
      </c>
      <c r="Q1206" t="str">
        <f>TRIM(PROPER(employee_data!Q1206))</f>
        <v>Executive</v>
      </c>
      <c r="R1206" s="2">
        <f>DATEVALUE(TEXT(employee_data!R1206,"dd/mm/yyyy"))</f>
        <v>31709</v>
      </c>
      <c r="S1206" t="str">
        <f>TRIM(UPPER(employee_data!S1206))</f>
        <v>MA</v>
      </c>
      <c r="T1206" t="str">
        <f>TRIM(PROPER(employee_data!T1206))</f>
        <v>Executive Assistant</v>
      </c>
      <c r="U1206" t="str">
        <f>TRIM(PROPER(employee_data!U1206))</f>
        <v>Female</v>
      </c>
      <c r="V1206" t="str">
        <f>TRIM(employee_data!V1206)</f>
        <v>20602</v>
      </c>
      <c r="W1206" t="str">
        <f>TRIM(PROPER(employee_data!W1206))</f>
        <v>White</v>
      </c>
      <c r="X1206" t="str">
        <f>TRIM(PROPER(employee_data!X1206))</f>
        <v>Widowed</v>
      </c>
      <c r="Y1206" t="str">
        <f>TRIM(PROPER(employee_data!Y1206))</f>
        <v>Fully Meets</v>
      </c>
      <c r="Z1206" s="4">
        <v>3</v>
      </c>
    </row>
    <row r="1207" spans="1:26" x14ac:dyDescent="0.25">
      <c r="A1207" t="str">
        <f>TRIM(employee_data!A1207)</f>
        <v>1632</v>
      </c>
      <c r="B1207" t="str">
        <f>TRIM(PROPER(employee_data!B1207))</f>
        <v>Alma</v>
      </c>
      <c r="C1207" t="str">
        <f>TRIM(PROPER(employee_data!C1207))</f>
        <v>Pennington</v>
      </c>
      <c r="D1207" s="2">
        <f>DATEVALUE(TEXT(employee_data!D1207,"dd/mm/yyyy"))</f>
        <v>44575</v>
      </c>
      <c r="E1207" s="2" t="str">
        <f>IFERROR(DATEVALUE(TEXT(employee_data!E1207,"dd/mm/yyyy")),TRIM(""))</f>
        <v/>
      </c>
      <c r="F1207" t="str">
        <f>TRIM(employee_data!F1207)</f>
        <v>BI Developer</v>
      </c>
      <c r="G1207" t="str">
        <f>TRIM(PROPER(employee_data!G1207))</f>
        <v>Mary Lewis</v>
      </c>
      <c r="H1207" t="str">
        <f>TRIM(employee_data!H1207)</f>
        <v>alma.pennington@bilearner.com</v>
      </c>
      <c r="I1207" t="str">
        <f>TRIM(UPPER(employee_data!I1207))</f>
        <v>SVG</v>
      </c>
      <c r="J1207" t="str">
        <f>TRIM(PROPER(employee_data!J1207))</f>
        <v>Active</v>
      </c>
      <c r="K1207" t="str">
        <f>TRIM(PROPER(employee_data!K1207))</f>
        <v>Full-Time</v>
      </c>
      <c r="L1207" t="str">
        <f>TRIM(PROPER(employee_data!L1207))</f>
        <v>Zone C</v>
      </c>
      <c r="M1207" t="str">
        <f>TRIM(PROPER(employee_data!M1207))</f>
        <v>Full-Time</v>
      </c>
      <c r="N1207" t="str">
        <f>TRIM(PROPER(employee_data!N1207))</f>
        <v>Unk</v>
      </c>
      <c r="O1207" t="str">
        <f>TRIM(employee_data!O1207)</f>
        <v/>
      </c>
      <c r="P1207" t="str">
        <f>TRIM(PROPER(employee_data!P1207))</f>
        <v>It/Is</v>
      </c>
      <c r="Q1207" t="str">
        <f>TRIM(PROPER(employee_data!Q1207))</f>
        <v>Field Operations</v>
      </c>
      <c r="R1207" s="2">
        <f>DATEVALUE(TEXT(employee_data!R1207,"dd/mm/yyyy"))</f>
        <v>25786</v>
      </c>
      <c r="S1207" t="str">
        <f>TRIM(UPPER(employee_data!S1207))</f>
        <v>MA</v>
      </c>
      <c r="T1207" t="str">
        <f>TRIM(PROPER(employee_data!T1207))</f>
        <v>Driller</v>
      </c>
      <c r="U1207" t="str">
        <f>TRIM(PROPER(employee_data!U1207))</f>
        <v>Female</v>
      </c>
      <c r="V1207" t="str">
        <f>TRIM(employee_data!V1207)</f>
        <v>40731</v>
      </c>
      <c r="W1207" t="str">
        <f>TRIM(PROPER(employee_data!W1207))</f>
        <v>Black</v>
      </c>
      <c r="X1207" t="str">
        <f>TRIM(PROPER(employee_data!X1207))</f>
        <v>Widowed</v>
      </c>
      <c r="Y1207" t="str">
        <f>TRIM(PROPER(employee_data!Y1207))</f>
        <v>Fully Meets</v>
      </c>
      <c r="Z1207" s="4">
        <v>3</v>
      </c>
    </row>
    <row r="1208" spans="1:26" x14ac:dyDescent="0.25">
      <c r="A1208" t="str">
        <f>TRIM(employee_data!A1208)</f>
        <v>1633</v>
      </c>
      <c r="B1208" t="str">
        <f>TRIM(PROPER(employee_data!B1208))</f>
        <v>Miley</v>
      </c>
      <c r="C1208" t="str">
        <f>TRIM(PROPER(employee_data!C1208))</f>
        <v>French</v>
      </c>
      <c r="D1208" s="2">
        <f>DATEVALUE(TEXT(employee_data!D1208,"dd/mm/yyyy"))</f>
        <v>43395</v>
      </c>
      <c r="E1208" s="2">
        <f>IFERROR(DATEVALUE(TEXT(employee_data!E1208,"dd/mm/yyyy")),TRIM(""))</f>
        <v>43537</v>
      </c>
      <c r="F1208" t="str">
        <f>TRIM(employee_data!F1208)</f>
        <v>Area Sales Manager</v>
      </c>
      <c r="G1208" t="str">
        <f>TRIM(PROPER(employee_data!G1208))</f>
        <v>Sandra Gardner</v>
      </c>
      <c r="H1208" t="str">
        <f>TRIM(employee_data!H1208)</f>
        <v>miley.french@bilearner.com</v>
      </c>
      <c r="I1208" t="str">
        <f>TRIM(UPPER(employee_data!I1208))</f>
        <v>EW</v>
      </c>
      <c r="J1208" t="str">
        <f>TRIM(PROPER(employee_data!J1208))</f>
        <v>Active</v>
      </c>
      <c r="K1208" t="str">
        <f>TRIM(PROPER(employee_data!K1208))</f>
        <v>Contract</v>
      </c>
      <c r="L1208" t="str">
        <f>TRIM(PROPER(employee_data!L1208))</f>
        <v>Zone B</v>
      </c>
      <c r="M1208" t="str">
        <f>TRIM(PROPER(employee_data!M1208))</f>
        <v>Temporary</v>
      </c>
      <c r="N1208" t="str">
        <f>TRIM(PROPER(employee_data!N1208))</f>
        <v>Involuntary</v>
      </c>
      <c r="O1208" t="str">
        <f>TRIM(employee_data!O1208)</f>
        <v>Establish hotel up value property.</v>
      </c>
      <c r="P1208" t="str">
        <f>TRIM(PROPER(employee_data!P1208))</f>
        <v>It/Is</v>
      </c>
      <c r="Q1208" t="str">
        <f>TRIM(PROPER(employee_data!Q1208))</f>
        <v>Field Operations</v>
      </c>
      <c r="R1208" s="2">
        <f>DATEVALUE(TEXT(employee_data!R1208,"dd/mm/yyyy"))</f>
        <v>34459</v>
      </c>
      <c r="S1208" t="str">
        <f>TRIM(UPPER(employee_data!S1208))</f>
        <v>MA</v>
      </c>
      <c r="T1208" t="str">
        <f>TRIM(PROPER(employee_data!T1208))</f>
        <v>Laborer</v>
      </c>
      <c r="U1208" t="str">
        <f>TRIM(PROPER(employee_data!U1208))</f>
        <v>Female</v>
      </c>
      <c r="V1208" t="str">
        <f>TRIM(employee_data!V1208)</f>
        <v>94379</v>
      </c>
      <c r="W1208" t="str">
        <f>TRIM(PROPER(employee_data!W1208))</f>
        <v>Black</v>
      </c>
      <c r="X1208" t="str">
        <f>TRIM(PROPER(employee_data!X1208))</f>
        <v>Widowed</v>
      </c>
      <c r="Y1208" t="str">
        <f>TRIM(PROPER(employee_data!Y1208))</f>
        <v>Fully Meets</v>
      </c>
      <c r="Z1208" s="4">
        <v>3</v>
      </c>
    </row>
    <row r="1209" spans="1:26" x14ac:dyDescent="0.25">
      <c r="A1209" t="str">
        <f>TRIM(employee_data!A1209)</f>
        <v>1634</v>
      </c>
      <c r="B1209" t="str">
        <f>TRIM(PROPER(employee_data!B1209))</f>
        <v>Kole</v>
      </c>
      <c r="C1209" t="str">
        <f>TRIM(PROPER(employee_data!C1209))</f>
        <v>Levine</v>
      </c>
      <c r="D1209" s="2">
        <f>DATEVALUE(TEXT(employee_data!D1209,"dd/mm/yyyy"))</f>
        <v>44486</v>
      </c>
      <c r="E1209" s="2">
        <f>IFERROR(DATEVALUE(TEXT(employee_data!E1209,"dd/mm/yyyy")),TRIM(""))</f>
        <v>44878</v>
      </c>
      <c r="F1209" t="str">
        <f>TRIM(employee_data!F1209)</f>
        <v>Area Sales Manager</v>
      </c>
      <c r="G1209" t="str">
        <f>TRIM(PROPER(employee_data!G1209))</f>
        <v>Bethany Jackson</v>
      </c>
      <c r="H1209" t="str">
        <f>TRIM(employee_data!H1209)</f>
        <v>kole.levine@bilearner.com</v>
      </c>
      <c r="I1209" t="str">
        <f>TRIM(UPPER(employee_data!I1209))</f>
        <v>MSC</v>
      </c>
      <c r="J1209" t="str">
        <f>TRIM(PROPER(employee_data!J1209))</f>
        <v>Active</v>
      </c>
      <c r="K1209" t="str">
        <f>TRIM(PROPER(employee_data!K1209))</f>
        <v>Contract</v>
      </c>
      <c r="L1209" t="str">
        <f>TRIM(PROPER(employee_data!L1209))</f>
        <v>Zone C</v>
      </c>
      <c r="M1209" t="str">
        <f>TRIM(PROPER(employee_data!M1209))</f>
        <v>Part-Time</v>
      </c>
      <c r="N1209" t="str">
        <f>TRIM(PROPER(employee_data!N1209))</f>
        <v>Voluntary</v>
      </c>
      <c r="O1209" t="str">
        <f>TRIM(employee_data!O1209)</f>
        <v>Partner decide help quite whether market.</v>
      </c>
      <c r="P1209" t="str">
        <f>TRIM(PROPER(employee_data!P1209))</f>
        <v>It/Is</v>
      </c>
      <c r="Q1209" t="str">
        <f>TRIM(PROPER(employee_data!Q1209))</f>
        <v>Finance &amp; Accounting</v>
      </c>
      <c r="R1209" s="2">
        <f>DATEVALUE(TEXT(employee_data!R1209,"dd/mm/yyyy"))</f>
        <v>27232</v>
      </c>
      <c r="S1209" t="str">
        <f>TRIM(UPPER(employee_data!S1209))</f>
        <v>MA</v>
      </c>
      <c r="T1209" t="str">
        <f>TRIM(PROPER(employee_data!T1209))</f>
        <v>Administration</v>
      </c>
      <c r="U1209" t="str">
        <f>TRIM(PROPER(employee_data!U1209))</f>
        <v>Male</v>
      </c>
      <c r="V1209" t="str">
        <f>TRIM(employee_data!V1209)</f>
        <v>62674</v>
      </c>
      <c r="W1209" t="str">
        <f>TRIM(PROPER(employee_data!W1209))</f>
        <v>Black</v>
      </c>
      <c r="X1209" t="str">
        <f>TRIM(PROPER(employee_data!X1209))</f>
        <v>Divorced</v>
      </c>
      <c r="Y1209" t="str">
        <f>TRIM(PROPER(employee_data!Y1209))</f>
        <v>Fully Meets</v>
      </c>
      <c r="Z1209" s="4">
        <v>3</v>
      </c>
    </row>
    <row r="1210" spans="1:26" x14ac:dyDescent="0.25">
      <c r="A1210" t="str">
        <f>TRIM(employee_data!A1210)</f>
        <v>1635</v>
      </c>
      <c r="B1210" t="str">
        <f>TRIM(PROPER(employee_data!B1210))</f>
        <v>Azul</v>
      </c>
      <c r="C1210" t="str">
        <f>TRIM(PROPER(employee_data!C1210))</f>
        <v>Watkins</v>
      </c>
      <c r="D1210" s="2">
        <f>DATEVALUE(TEXT(employee_data!D1210,"dd/mm/yyyy"))</f>
        <v>44488</v>
      </c>
      <c r="E1210" s="2">
        <f>IFERROR(DATEVALUE(TEXT(employee_data!E1210,"dd/mm/yyyy")),TRIM(""))</f>
        <v>45026</v>
      </c>
      <c r="F1210" t="str">
        <f>TRIM(employee_data!F1210)</f>
        <v>Area Sales Manager</v>
      </c>
      <c r="G1210" t="str">
        <f>TRIM(PROPER(employee_data!G1210))</f>
        <v>Alexandra Harvey</v>
      </c>
      <c r="H1210" t="str">
        <f>TRIM(employee_data!H1210)</f>
        <v>azul.watkins@bilearner.com</v>
      </c>
      <c r="I1210" t="str">
        <f>TRIM(UPPER(employee_data!I1210))</f>
        <v>TNS</v>
      </c>
      <c r="J1210" t="str">
        <f>TRIM(PROPER(employee_data!J1210))</f>
        <v>Active</v>
      </c>
      <c r="K1210" t="str">
        <f>TRIM(PROPER(employee_data!K1210))</f>
        <v>Full-Time</v>
      </c>
      <c r="L1210" t="str">
        <f>TRIM(PROPER(employee_data!L1210))</f>
        <v>Zone C</v>
      </c>
      <c r="M1210" t="str">
        <f>TRIM(PROPER(employee_data!M1210))</f>
        <v>Part-Time</v>
      </c>
      <c r="N1210" t="str">
        <f>TRIM(PROPER(employee_data!N1210))</f>
        <v>Retirement</v>
      </c>
      <c r="O1210" t="str">
        <f>TRIM(employee_data!O1210)</f>
        <v>Upon south nice five reduce lose.</v>
      </c>
      <c r="P1210" t="str">
        <f>TRIM(PROPER(employee_data!P1210))</f>
        <v>It/Is</v>
      </c>
      <c r="Q1210" t="str">
        <f>TRIM(PROPER(employee_data!Q1210))</f>
        <v>Safety</v>
      </c>
      <c r="R1210" s="2">
        <f>DATEVALUE(TEXT(employee_data!R1210,"dd/mm/yyyy"))</f>
        <v>32412</v>
      </c>
      <c r="S1210" t="str">
        <f>TRIM(UPPER(employee_data!S1210))</f>
        <v>MA</v>
      </c>
      <c r="T1210" t="str">
        <f>TRIM(PROPER(employee_data!T1210))</f>
        <v>Safety</v>
      </c>
      <c r="U1210" t="str">
        <f>TRIM(PROPER(employee_data!U1210))</f>
        <v>Male</v>
      </c>
      <c r="V1210" t="str">
        <f>TRIM(employee_data!V1210)</f>
        <v>18618</v>
      </c>
      <c r="W1210" t="str">
        <f>TRIM(PROPER(employee_data!W1210))</f>
        <v>Hispanic</v>
      </c>
      <c r="X1210" t="str">
        <f>TRIM(PROPER(employee_data!X1210))</f>
        <v>Single</v>
      </c>
      <c r="Y1210" t="str">
        <f>TRIM(PROPER(employee_data!Y1210))</f>
        <v>Fully Meets</v>
      </c>
      <c r="Z1210" s="4">
        <v>3</v>
      </c>
    </row>
    <row r="1211" spans="1:26" x14ac:dyDescent="0.25">
      <c r="A1211" t="str">
        <f>TRIM(employee_data!A1211)</f>
        <v>1636</v>
      </c>
      <c r="B1211" t="str">
        <f>TRIM(PROPER(employee_data!B1211))</f>
        <v>Landen</v>
      </c>
      <c r="C1211" t="str">
        <f>TRIM(PROPER(employee_data!C1211))</f>
        <v>Blanchard</v>
      </c>
      <c r="D1211" s="2">
        <f>DATEVALUE(TEXT(employee_data!D1211,"dd/mm/yyyy"))</f>
        <v>43389</v>
      </c>
      <c r="E1211" s="2">
        <f>IFERROR(DATEVALUE(TEXT(employee_data!E1211,"dd/mm/yyyy")),TRIM(""))</f>
        <v>43451</v>
      </c>
      <c r="F1211" t="str">
        <f>TRIM(employee_data!F1211)</f>
        <v>Sales Manager</v>
      </c>
      <c r="G1211" t="str">
        <f>TRIM(PROPER(employee_data!G1211))</f>
        <v>Donna Gomez</v>
      </c>
      <c r="H1211" t="str">
        <f>TRIM(employee_data!H1211)</f>
        <v>landen.blanchard@bilearner.com</v>
      </c>
      <c r="I1211" t="str">
        <f>TRIM(UPPER(employee_data!I1211))</f>
        <v>SVG</v>
      </c>
      <c r="J1211" t="str">
        <f>TRIM(PROPER(employee_data!J1211))</f>
        <v>Active</v>
      </c>
      <c r="K1211" t="str">
        <f>TRIM(PROPER(employee_data!K1211))</f>
        <v>Contract</v>
      </c>
      <c r="L1211" t="str">
        <f>TRIM(PROPER(employee_data!L1211))</f>
        <v>Zone B</v>
      </c>
      <c r="M1211" t="str">
        <f>TRIM(PROPER(employee_data!M1211))</f>
        <v>Part-Time</v>
      </c>
      <c r="N1211" t="str">
        <f>TRIM(PROPER(employee_data!N1211))</f>
        <v>Involuntary</v>
      </c>
      <c r="O1211" t="str">
        <f>TRIM(employee_data!O1211)</f>
        <v>Four look heavy by much.</v>
      </c>
      <c r="P1211" t="str">
        <f>TRIM(PROPER(employee_data!P1211))</f>
        <v>Admin Offices</v>
      </c>
      <c r="Q1211" t="str">
        <f>TRIM(PROPER(employee_data!Q1211))</f>
        <v>Aerial</v>
      </c>
      <c r="R1211" s="2">
        <f>DATEVALUE(TEXT(employee_data!R1211,"dd/mm/yyyy"))</f>
        <v>36106</v>
      </c>
      <c r="S1211" t="str">
        <f>TRIM(UPPER(employee_data!S1211))</f>
        <v>MA</v>
      </c>
      <c r="T1211" t="str">
        <f>TRIM(PROPER(employee_data!T1211))</f>
        <v>Lineman</v>
      </c>
      <c r="U1211" t="str">
        <f>TRIM(PROPER(employee_data!U1211))</f>
        <v>Male</v>
      </c>
      <c r="V1211" t="str">
        <f>TRIM(employee_data!V1211)</f>
        <v>6067</v>
      </c>
      <c r="W1211" t="str">
        <f>TRIM(PROPER(employee_data!W1211))</f>
        <v>White</v>
      </c>
      <c r="X1211" t="str">
        <f>TRIM(PROPER(employee_data!X1211))</f>
        <v>Single</v>
      </c>
      <c r="Y1211" t="str">
        <f>TRIM(PROPER(employee_data!Y1211))</f>
        <v>Fully Meets</v>
      </c>
      <c r="Z1211" s="4">
        <v>3</v>
      </c>
    </row>
    <row r="1212" spans="1:26" x14ac:dyDescent="0.25">
      <c r="A1212" t="str">
        <f>TRIM(employee_data!A1212)</f>
        <v>1637</v>
      </c>
      <c r="B1212" t="str">
        <f>TRIM(PROPER(employee_data!B1212))</f>
        <v>Leroy</v>
      </c>
      <c r="C1212" t="str">
        <f>TRIM(PROPER(employee_data!C1212))</f>
        <v>Norman</v>
      </c>
      <c r="D1212" s="2">
        <f>DATEVALUE(TEXT(employee_data!D1212,"dd/mm/yyyy"))</f>
        <v>43947</v>
      </c>
      <c r="E1212" s="2">
        <f>IFERROR(DATEVALUE(TEXT(employee_data!E1212,"dd/mm/yyyy")),TRIM(""))</f>
        <v>44033</v>
      </c>
      <c r="F1212" t="str">
        <f>TRIM(employee_data!F1212)</f>
        <v>Sales Manager</v>
      </c>
      <c r="G1212" t="str">
        <f>TRIM(PROPER(employee_data!G1212))</f>
        <v>Mr. Keith Smith Dvm</v>
      </c>
      <c r="H1212" t="str">
        <f>TRIM(employee_data!H1212)</f>
        <v>leroy.norman@bilearner.com</v>
      </c>
      <c r="I1212" t="str">
        <f>TRIM(UPPER(employee_data!I1212))</f>
        <v>EW</v>
      </c>
      <c r="J1212" t="str">
        <f>TRIM(PROPER(employee_data!J1212))</f>
        <v>Active</v>
      </c>
      <c r="K1212" t="str">
        <f>TRIM(PROPER(employee_data!K1212))</f>
        <v>Full-Time</v>
      </c>
      <c r="L1212" t="str">
        <f>TRIM(PROPER(employee_data!L1212))</f>
        <v>Zone C</v>
      </c>
      <c r="M1212" t="str">
        <f>TRIM(PROPER(employee_data!M1212))</f>
        <v>Part-Time</v>
      </c>
      <c r="N1212" t="str">
        <f>TRIM(PROPER(employee_data!N1212))</f>
        <v>Resignation</v>
      </c>
      <c r="O1212" t="str">
        <f>TRIM(employee_data!O1212)</f>
        <v>Rather which writer family.</v>
      </c>
      <c r="P1212" t="str">
        <f>TRIM(PROPER(employee_data!P1212))</f>
        <v>Admin Offices</v>
      </c>
      <c r="Q1212" t="str">
        <f>TRIM(PROPER(employee_data!Q1212))</f>
        <v>General - Con</v>
      </c>
      <c r="R1212" s="2">
        <f>DATEVALUE(TEXT(employee_data!R1212,"dd/mm/yyyy"))</f>
        <v>31430</v>
      </c>
      <c r="S1212" t="str">
        <f>TRIM(UPPER(employee_data!S1212))</f>
        <v>MA</v>
      </c>
      <c r="T1212" t="str">
        <f>TRIM(PROPER(employee_data!T1212))</f>
        <v>Foreman</v>
      </c>
      <c r="U1212" t="str">
        <f>TRIM(PROPER(employee_data!U1212))</f>
        <v>Male</v>
      </c>
      <c r="V1212" t="str">
        <f>TRIM(employee_data!V1212)</f>
        <v>78952</v>
      </c>
      <c r="W1212" t="str">
        <f>TRIM(PROPER(employee_data!W1212))</f>
        <v>Black</v>
      </c>
      <c r="X1212" t="str">
        <f>TRIM(PROPER(employee_data!X1212))</f>
        <v>Divorced</v>
      </c>
      <c r="Y1212" t="str">
        <f>TRIM(PROPER(employee_data!Y1212))</f>
        <v>Fully Meets</v>
      </c>
      <c r="Z1212" s="4">
        <v>3</v>
      </c>
    </row>
    <row r="1213" spans="1:26" x14ac:dyDescent="0.25">
      <c r="A1213" t="str">
        <f>TRIM(employee_data!A1213)</f>
        <v>1638</v>
      </c>
      <c r="B1213" t="str">
        <f>TRIM(PROPER(employee_data!B1213))</f>
        <v>Nikhil</v>
      </c>
      <c r="C1213" t="str">
        <f>TRIM(PROPER(employee_data!C1213))</f>
        <v>Pineda</v>
      </c>
      <c r="D1213" s="2">
        <f>DATEVALUE(TEXT(employee_data!D1213,"dd/mm/yyyy"))</f>
        <v>43852</v>
      </c>
      <c r="E1213" s="2">
        <f>IFERROR(DATEVALUE(TEXT(employee_data!E1213,"dd/mm/yyyy")),TRIM(""))</f>
        <v>44860</v>
      </c>
      <c r="F1213" t="str">
        <f>TRIM(employee_data!F1213)</f>
        <v>Sales Manager</v>
      </c>
      <c r="G1213" t="str">
        <f>TRIM(PROPER(employee_data!G1213))</f>
        <v>Miss Andrea Robertson</v>
      </c>
      <c r="H1213" t="str">
        <f>TRIM(employee_data!H1213)</f>
        <v>nikhil.pineda@bilearner.com</v>
      </c>
      <c r="I1213" t="str">
        <f>TRIM(UPPER(employee_data!I1213))</f>
        <v>MSC</v>
      </c>
      <c r="J1213" t="str">
        <f>TRIM(PROPER(employee_data!J1213))</f>
        <v>Active</v>
      </c>
      <c r="K1213" t="str">
        <f>TRIM(PROPER(employee_data!K1213))</f>
        <v>Full-Time</v>
      </c>
      <c r="L1213" t="str">
        <f>TRIM(PROPER(employee_data!L1213))</f>
        <v>Zone B</v>
      </c>
      <c r="M1213" t="str">
        <f>TRIM(PROPER(employee_data!M1213))</f>
        <v>Full-Time</v>
      </c>
      <c r="N1213" t="str">
        <f>TRIM(PROPER(employee_data!N1213))</f>
        <v>Involuntary</v>
      </c>
      <c r="O1213" t="str">
        <f>TRIM(employee_data!O1213)</f>
        <v>Suggest point then however matter close her.</v>
      </c>
      <c r="P1213" t="str">
        <f>TRIM(PROPER(employee_data!P1213))</f>
        <v>Sales</v>
      </c>
      <c r="Q1213" t="str">
        <f>TRIM(PROPER(employee_data!Q1213))</f>
        <v>Finance &amp; Accounting</v>
      </c>
      <c r="R1213" s="2">
        <f>DATEVALUE(TEXT(employee_data!R1213,"dd/mm/yyyy"))</f>
        <v>34535</v>
      </c>
      <c r="S1213" t="str">
        <f>TRIM(UPPER(employee_data!S1213))</f>
        <v>MA</v>
      </c>
      <c r="T1213" t="str">
        <f>TRIM(PROPER(employee_data!T1213))</f>
        <v>Accounting</v>
      </c>
      <c r="U1213" t="str">
        <f>TRIM(PROPER(employee_data!U1213))</f>
        <v>Male</v>
      </c>
      <c r="V1213" t="str">
        <f>TRIM(employee_data!V1213)</f>
        <v>82541</v>
      </c>
      <c r="W1213" t="str">
        <f>TRIM(PROPER(employee_data!W1213))</f>
        <v>Asian</v>
      </c>
      <c r="X1213" t="str">
        <f>TRIM(PROPER(employee_data!X1213))</f>
        <v>Divorced</v>
      </c>
      <c r="Y1213" t="str">
        <f>TRIM(PROPER(employee_data!Y1213))</f>
        <v>Fully Meets</v>
      </c>
      <c r="Z1213" s="4">
        <v>3</v>
      </c>
    </row>
    <row r="1214" spans="1:26" x14ac:dyDescent="0.25">
      <c r="A1214" t="str">
        <f>TRIM(employee_data!A1214)</f>
        <v>1639</v>
      </c>
      <c r="B1214" t="str">
        <f>TRIM(PROPER(employee_data!B1214))</f>
        <v>Kadence</v>
      </c>
      <c r="C1214" t="str">
        <f>TRIM(PROPER(employee_data!C1214))</f>
        <v>Simon</v>
      </c>
      <c r="D1214" s="2">
        <f>DATEVALUE(TEXT(employee_data!D1214,"dd/mm/yyyy"))</f>
        <v>44650</v>
      </c>
      <c r="E1214" s="2">
        <f>IFERROR(DATEVALUE(TEXT(employee_data!E1214,"dd/mm/yyyy")),TRIM(""))</f>
        <v>44763</v>
      </c>
      <c r="F1214" t="str">
        <f>TRIM(employee_data!F1214)</f>
        <v>BI Director</v>
      </c>
      <c r="G1214" t="str">
        <f>TRIM(PROPER(employee_data!G1214))</f>
        <v>Robert Ford</v>
      </c>
      <c r="H1214" t="str">
        <f>TRIM(employee_data!H1214)</f>
        <v>kadence.simon@bilearner.com</v>
      </c>
      <c r="I1214" t="str">
        <f>TRIM(UPPER(employee_data!I1214))</f>
        <v>EW</v>
      </c>
      <c r="J1214" t="str">
        <f>TRIM(PROPER(employee_data!J1214))</f>
        <v>Terminated For Cause</v>
      </c>
      <c r="K1214" t="str">
        <f>TRIM(PROPER(employee_data!K1214))</f>
        <v>Full-Time</v>
      </c>
      <c r="L1214" t="str">
        <f>TRIM(PROPER(employee_data!L1214))</f>
        <v>Zone A</v>
      </c>
      <c r="M1214" t="str">
        <f>TRIM(PROPER(employee_data!M1214))</f>
        <v>Full-Time</v>
      </c>
      <c r="N1214" t="str">
        <f>TRIM(PROPER(employee_data!N1214))</f>
        <v>Resignation</v>
      </c>
      <c r="O1214" t="str">
        <f>TRIM(employee_data!O1214)</f>
        <v>Prevent entire business ask meeting contain tree.</v>
      </c>
      <c r="P1214" t="str">
        <f>TRIM(PROPER(employee_data!P1214))</f>
        <v>It/Is</v>
      </c>
      <c r="Q1214" t="str">
        <f>TRIM(PROPER(employee_data!Q1214))</f>
        <v>Field Operations</v>
      </c>
      <c r="R1214" s="2">
        <f>DATEVALUE(TEXT(employee_data!R1214,"dd/mm/yyyy"))</f>
        <v>21195</v>
      </c>
      <c r="S1214" t="str">
        <f>TRIM(UPPER(employee_data!S1214))</f>
        <v>MA</v>
      </c>
      <c r="T1214" t="str">
        <f>TRIM(PROPER(employee_data!T1214))</f>
        <v>Technician</v>
      </c>
      <c r="U1214" t="str">
        <f>TRIM(PROPER(employee_data!U1214))</f>
        <v>Male</v>
      </c>
      <c r="V1214" t="str">
        <f>TRIM(employee_data!V1214)</f>
        <v>87307</v>
      </c>
      <c r="W1214" t="str">
        <f>TRIM(PROPER(employee_data!W1214))</f>
        <v>Black</v>
      </c>
      <c r="X1214" t="str">
        <f>TRIM(PROPER(employee_data!X1214))</f>
        <v>Married</v>
      </c>
      <c r="Y1214" t="str">
        <f>TRIM(PROPER(employee_data!Y1214))</f>
        <v>Fully Meets</v>
      </c>
      <c r="Z1214" s="4">
        <v>3</v>
      </c>
    </row>
    <row r="1215" spans="1:26" x14ac:dyDescent="0.25">
      <c r="A1215" t="str">
        <f>TRIM(employee_data!A1215)</f>
        <v>1640</v>
      </c>
      <c r="B1215" t="str">
        <f>TRIM(PROPER(employee_data!B1215))</f>
        <v>Elliot</v>
      </c>
      <c r="C1215" t="str">
        <f>TRIM(PROPER(employee_data!C1215))</f>
        <v>Phillips</v>
      </c>
      <c r="D1215" s="2">
        <f>DATEVALUE(TEXT(employee_data!D1215,"dd/mm/yyyy"))</f>
        <v>44345</v>
      </c>
      <c r="E1215" s="2">
        <f>IFERROR(DATEVALUE(TEXT(employee_data!E1215,"dd/mm/yyyy")),TRIM(""))</f>
        <v>44807</v>
      </c>
      <c r="F1215" t="str">
        <f>TRIM(employee_data!F1215)</f>
        <v>BI Developer</v>
      </c>
      <c r="G1215" t="str">
        <f>TRIM(PROPER(employee_data!G1215))</f>
        <v>Christopher Meyer</v>
      </c>
      <c r="H1215" t="str">
        <f>TRIM(employee_data!H1215)</f>
        <v>elliot.phillips@bilearner.com</v>
      </c>
      <c r="I1215" t="str">
        <f>TRIM(UPPER(employee_data!I1215))</f>
        <v>MSC</v>
      </c>
      <c r="J1215" t="str">
        <f>TRIM(PROPER(employee_data!J1215))</f>
        <v>Terminated For Cause</v>
      </c>
      <c r="K1215" t="str">
        <f>TRIM(PROPER(employee_data!K1215))</f>
        <v>Contract</v>
      </c>
      <c r="L1215" t="str">
        <f>TRIM(PROPER(employee_data!L1215))</f>
        <v>Zone A</v>
      </c>
      <c r="M1215" t="str">
        <f>TRIM(PROPER(employee_data!M1215))</f>
        <v>Full-Time</v>
      </c>
      <c r="N1215" t="str">
        <f>TRIM(PROPER(employee_data!N1215))</f>
        <v>Voluntary</v>
      </c>
      <c r="O1215" t="str">
        <f>TRIM(employee_data!O1215)</f>
        <v>Item many international assume almost whole.</v>
      </c>
      <c r="P1215" t="str">
        <f>TRIM(PROPER(employee_data!P1215))</f>
        <v>It/Is</v>
      </c>
      <c r="Q1215" t="str">
        <f>TRIM(PROPER(employee_data!Q1215))</f>
        <v>Engineers</v>
      </c>
      <c r="R1215" s="2">
        <f>DATEVALUE(TEXT(employee_data!R1215,"dd/mm/yyyy"))</f>
        <v>22523</v>
      </c>
      <c r="S1215" t="str">
        <f>TRIM(UPPER(employee_data!S1215))</f>
        <v>MA</v>
      </c>
      <c r="T1215" t="str">
        <f>TRIM(PROPER(employee_data!T1215))</f>
        <v>Field Project Manager</v>
      </c>
      <c r="U1215" t="str">
        <f>TRIM(PROPER(employee_data!U1215))</f>
        <v>Female</v>
      </c>
      <c r="V1215" t="str">
        <f>TRIM(employee_data!V1215)</f>
        <v>59443</v>
      </c>
      <c r="W1215" t="str">
        <f>TRIM(PROPER(employee_data!W1215))</f>
        <v>Hispanic</v>
      </c>
      <c r="X1215" t="str">
        <f>TRIM(PROPER(employee_data!X1215))</f>
        <v>Divorced</v>
      </c>
      <c r="Y1215" t="str">
        <f>TRIM(PROPER(employee_data!Y1215))</f>
        <v>Fully Meets</v>
      </c>
      <c r="Z1215" s="4">
        <v>3</v>
      </c>
    </row>
    <row r="1216" spans="1:26" x14ac:dyDescent="0.25">
      <c r="A1216" t="str">
        <f>TRIM(employee_data!A1216)</f>
        <v>1641</v>
      </c>
      <c r="B1216" t="str">
        <f>TRIM(PROPER(employee_data!B1216))</f>
        <v>Taniya</v>
      </c>
      <c r="C1216" t="str">
        <f>TRIM(PROPER(employee_data!C1216))</f>
        <v>Daniels</v>
      </c>
      <c r="D1216" s="2">
        <f>DATEVALUE(TEXT(employee_data!D1216,"dd/mm/yyyy"))</f>
        <v>44994</v>
      </c>
      <c r="E1216" s="2">
        <f>IFERROR(DATEVALUE(TEXT(employee_data!E1216,"dd/mm/yyyy")),TRIM(""))</f>
        <v>45076</v>
      </c>
      <c r="F1216" t="str">
        <f>TRIM(employee_data!F1216)</f>
        <v>BI Developer</v>
      </c>
      <c r="G1216" t="str">
        <f>TRIM(PROPER(employee_data!G1216))</f>
        <v>Daniel Cooke</v>
      </c>
      <c r="H1216" t="str">
        <f>TRIM(employee_data!H1216)</f>
        <v>taniya.daniels@bilearner.com</v>
      </c>
      <c r="I1216" t="str">
        <f>TRIM(UPPER(employee_data!I1216))</f>
        <v>NEL</v>
      </c>
      <c r="J1216" t="str">
        <f>TRIM(PROPER(employee_data!J1216))</f>
        <v>Terminated For Cause</v>
      </c>
      <c r="K1216" t="str">
        <f>TRIM(PROPER(employee_data!K1216))</f>
        <v>Part-Time</v>
      </c>
      <c r="L1216" t="str">
        <f>TRIM(PROPER(employee_data!L1216))</f>
        <v>Zone C</v>
      </c>
      <c r="M1216" t="str">
        <f>TRIM(PROPER(employee_data!M1216))</f>
        <v>Temporary</v>
      </c>
      <c r="N1216" t="str">
        <f>TRIM(PROPER(employee_data!N1216))</f>
        <v>Voluntary</v>
      </c>
      <c r="O1216" t="str">
        <f>TRIM(employee_data!O1216)</f>
        <v>Shake war over young like anything order.</v>
      </c>
      <c r="P1216" t="str">
        <f>TRIM(PROPER(employee_data!P1216))</f>
        <v>It/Is</v>
      </c>
      <c r="Q1216" t="str">
        <f>TRIM(PROPER(employee_data!Q1216))</f>
        <v>Field Operations</v>
      </c>
      <c r="R1216" s="2">
        <f>DATEVALUE(TEXT(employee_data!R1216,"dd/mm/yyyy"))</f>
        <v>32787</v>
      </c>
      <c r="S1216" t="str">
        <f>TRIM(UPPER(employee_data!S1216))</f>
        <v>MA</v>
      </c>
      <c r="T1216" t="str">
        <f>TRIM(PROPER(employee_data!T1216))</f>
        <v>Laborer</v>
      </c>
      <c r="U1216" t="str">
        <f>TRIM(PROPER(employee_data!U1216))</f>
        <v>Female</v>
      </c>
      <c r="V1216" t="str">
        <f>TRIM(employee_data!V1216)</f>
        <v>40835</v>
      </c>
      <c r="W1216" t="str">
        <f>TRIM(PROPER(employee_data!W1216))</f>
        <v>Other</v>
      </c>
      <c r="X1216" t="str">
        <f>TRIM(PROPER(employee_data!X1216))</f>
        <v>Married</v>
      </c>
      <c r="Y1216" t="str">
        <f>TRIM(PROPER(employee_data!Y1216))</f>
        <v>Fully Meets</v>
      </c>
      <c r="Z1216" s="4">
        <v>3</v>
      </c>
    </row>
    <row r="1217" spans="1:26" x14ac:dyDescent="0.25">
      <c r="A1217" t="str">
        <f>TRIM(employee_data!A1217)</f>
        <v>1642</v>
      </c>
      <c r="B1217" t="str">
        <f>TRIM(PROPER(employee_data!B1217))</f>
        <v>Julia</v>
      </c>
      <c r="C1217" t="str">
        <f>TRIM(PROPER(employee_data!C1217))</f>
        <v>Jimenez</v>
      </c>
      <c r="D1217" s="2">
        <f>DATEVALUE(TEXT(employee_data!D1217,"dd/mm/yyyy"))</f>
        <v>43791</v>
      </c>
      <c r="E1217" s="2">
        <f>IFERROR(DATEVALUE(TEXT(employee_data!E1217,"dd/mm/yyyy")),TRIM(""))</f>
        <v>43827</v>
      </c>
      <c r="F1217" t="str">
        <f>TRIM(employee_data!F1217)</f>
        <v>BI Developer</v>
      </c>
      <c r="G1217" t="str">
        <f>TRIM(PROPER(employee_data!G1217))</f>
        <v>Jennifer Davies</v>
      </c>
      <c r="H1217" t="str">
        <f>TRIM(employee_data!H1217)</f>
        <v>julia.jimenez@bilearner.com</v>
      </c>
      <c r="I1217" t="str">
        <f>TRIM(UPPER(employee_data!I1217))</f>
        <v>PL</v>
      </c>
      <c r="J1217" t="str">
        <f>TRIM(PROPER(employee_data!J1217))</f>
        <v>Terminated For Cause</v>
      </c>
      <c r="K1217" t="str">
        <f>TRIM(PROPER(employee_data!K1217))</f>
        <v>Contract</v>
      </c>
      <c r="L1217" t="str">
        <f>TRIM(PROPER(employee_data!L1217))</f>
        <v>Zone A</v>
      </c>
      <c r="M1217" t="str">
        <f>TRIM(PROPER(employee_data!M1217))</f>
        <v>Part-Time</v>
      </c>
      <c r="N1217" t="str">
        <f>TRIM(PROPER(employee_data!N1217))</f>
        <v>Retirement</v>
      </c>
      <c r="O1217" t="str">
        <f>TRIM(employee_data!O1217)</f>
        <v>Nature here wrong why.</v>
      </c>
      <c r="P1217" t="str">
        <f>TRIM(PROPER(employee_data!P1217))</f>
        <v>It/Is</v>
      </c>
      <c r="Q1217" t="str">
        <f>TRIM(PROPER(employee_data!Q1217))</f>
        <v>Wireline Construction</v>
      </c>
      <c r="R1217" s="2">
        <f>DATEVALUE(TEXT(employee_data!R1217,"dd/mm/yyyy"))</f>
        <v>17068</v>
      </c>
      <c r="S1217" t="str">
        <f>TRIM(UPPER(employee_data!S1217))</f>
        <v>MA</v>
      </c>
      <c r="T1217" t="str">
        <f>TRIM(PROPER(employee_data!T1217))</f>
        <v>Project Manager</v>
      </c>
      <c r="U1217" t="str">
        <f>TRIM(PROPER(employee_data!U1217))</f>
        <v>Female</v>
      </c>
      <c r="V1217" t="str">
        <f>TRIM(employee_data!V1217)</f>
        <v>9049</v>
      </c>
      <c r="W1217" t="str">
        <f>TRIM(PROPER(employee_data!W1217))</f>
        <v>Black</v>
      </c>
      <c r="X1217" t="str">
        <f>TRIM(PROPER(employee_data!X1217))</f>
        <v>Single</v>
      </c>
      <c r="Y1217" t="str">
        <f>TRIM(PROPER(employee_data!Y1217))</f>
        <v>Fully Meets</v>
      </c>
      <c r="Z1217" s="4">
        <v>3</v>
      </c>
    </row>
    <row r="1218" spans="1:26" x14ac:dyDescent="0.25">
      <c r="A1218" t="str">
        <f>TRIM(employee_data!A1218)</f>
        <v>1643</v>
      </c>
      <c r="B1218" t="str">
        <f>TRIM(PROPER(employee_data!B1218))</f>
        <v>Kamden</v>
      </c>
      <c r="C1218" t="str">
        <f>TRIM(PROPER(employee_data!C1218))</f>
        <v>Paul</v>
      </c>
      <c r="D1218" s="2">
        <f>DATEVALUE(TEXT(employee_data!D1218,"dd/mm/yyyy"))</f>
        <v>43562</v>
      </c>
      <c r="E1218" s="2">
        <f>IFERROR(DATEVALUE(TEXT(employee_data!E1218,"dd/mm/yyyy")),TRIM(""))</f>
        <v>44187</v>
      </c>
      <c r="F1218" t="str">
        <f>TRIM(employee_data!F1218)</f>
        <v>Area Sales Manager</v>
      </c>
      <c r="G1218" t="str">
        <f>TRIM(PROPER(employee_data!G1218))</f>
        <v>Christopher King</v>
      </c>
      <c r="H1218" t="str">
        <f>TRIM(employee_data!H1218)</f>
        <v>kamden.paul@bilearner.com</v>
      </c>
      <c r="I1218" t="str">
        <f>TRIM(UPPER(employee_data!I1218))</f>
        <v>SVG</v>
      </c>
      <c r="J1218" t="str">
        <f>TRIM(PROPER(employee_data!J1218))</f>
        <v>Active</v>
      </c>
      <c r="K1218" t="str">
        <f>TRIM(PROPER(employee_data!K1218))</f>
        <v>Full-Time</v>
      </c>
      <c r="L1218" t="str">
        <f>TRIM(PROPER(employee_data!L1218))</f>
        <v>Zone A</v>
      </c>
      <c r="M1218" t="str">
        <f>TRIM(PROPER(employee_data!M1218))</f>
        <v>Full-Time</v>
      </c>
      <c r="N1218" t="str">
        <f>TRIM(PROPER(employee_data!N1218))</f>
        <v>Involuntary</v>
      </c>
      <c r="O1218" t="str">
        <f>TRIM(employee_data!O1218)</f>
        <v>Player when almost cultural.</v>
      </c>
      <c r="P1218" t="str">
        <f>TRIM(PROPER(employee_data!P1218))</f>
        <v>It/Is</v>
      </c>
      <c r="Q1218" t="str">
        <f>TRIM(PROPER(employee_data!Q1218))</f>
        <v>Aerial</v>
      </c>
      <c r="R1218" s="2">
        <f>DATEVALUE(TEXT(employee_data!R1218,"dd/mm/yyyy"))</f>
        <v>29725</v>
      </c>
      <c r="S1218" t="str">
        <f>TRIM(UPPER(employee_data!S1218))</f>
        <v>MA</v>
      </c>
      <c r="T1218" t="str">
        <f>TRIM(PROPER(employee_data!T1218))</f>
        <v>Supervisor</v>
      </c>
      <c r="U1218" t="str">
        <f>TRIM(PROPER(employee_data!U1218))</f>
        <v>Male</v>
      </c>
      <c r="V1218" t="str">
        <f>TRIM(employee_data!V1218)</f>
        <v>12567</v>
      </c>
      <c r="W1218" t="str">
        <f>TRIM(PROPER(employee_data!W1218))</f>
        <v>Other</v>
      </c>
      <c r="X1218" t="str">
        <f>TRIM(PROPER(employee_data!X1218))</f>
        <v>Widowed</v>
      </c>
      <c r="Y1218" t="str">
        <f>TRIM(PROPER(employee_data!Y1218))</f>
        <v>Fully Meets</v>
      </c>
      <c r="Z1218" s="4">
        <v>3</v>
      </c>
    </row>
    <row r="1219" spans="1:26" x14ac:dyDescent="0.25">
      <c r="A1219" t="str">
        <f>TRIM(employee_data!A1219)</f>
        <v>1644</v>
      </c>
      <c r="B1219" t="str">
        <f>TRIM(PROPER(employee_data!B1219))</f>
        <v>Octavio</v>
      </c>
      <c r="C1219" t="str">
        <f>TRIM(PROPER(employee_data!C1219))</f>
        <v>Hicks</v>
      </c>
      <c r="D1219" s="2">
        <f>DATEVALUE(TEXT(employee_data!D1219,"dd/mm/yyyy"))</f>
        <v>45008</v>
      </c>
      <c r="E1219" s="2">
        <f>IFERROR(DATEVALUE(TEXT(employee_data!E1219,"dd/mm/yyyy")),TRIM(""))</f>
        <v>45013</v>
      </c>
      <c r="F1219" t="str">
        <f>TRIM(employee_data!F1219)</f>
        <v>Area Sales Manager</v>
      </c>
      <c r="G1219" t="str">
        <f>TRIM(PROPER(employee_data!G1219))</f>
        <v>Jasmine Mclaughlin</v>
      </c>
      <c r="H1219" t="str">
        <f>TRIM(employee_data!H1219)</f>
        <v>octavio.hicks@bilearner.com</v>
      </c>
      <c r="I1219" t="str">
        <f>TRIM(UPPER(employee_data!I1219))</f>
        <v>TNS</v>
      </c>
      <c r="J1219" t="str">
        <f>TRIM(PROPER(employee_data!J1219))</f>
        <v>Active</v>
      </c>
      <c r="K1219" t="str">
        <f>TRIM(PROPER(employee_data!K1219))</f>
        <v>Contract</v>
      </c>
      <c r="L1219" t="str">
        <f>TRIM(PROPER(employee_data!L1219))</f>
        <v>Zone C</v>
      </c>
      <c r="M1219" t="str">
        <f>TRIM(PROPER(employee_data!M1219))</f>
        <v>Temporary</v>
      </c>
      <c r="N1219" t="str">
        <f>TRIM(PROPER(employee_data!N1219))</f>
        <v>Voluntary</v>
      </c>
      <c r="O1219" t="str">
        <f>TRIM(employee_data!O1219)</f>
        <v>Away painting appear six live radio.</v>
      </c>
      <c r="P1219" t="str">
        <f>TRIM(PROPER(employee_data!P1219))</f>
        <v>It/Is</v>
      </c>
      <c r="Q1219" t="str">
        <f>TRIM(PROPER(employee_data!Q1219))</f>
        <v>Aerial</v>
      </c>
      <c r="R1219" s="2">
        <f>DATEVALUE(TEXT(employee_data!R1219,"dd/mm/yyyy"))</f>
        <v>36804</v>
      </c>
      <c r="S1219" t="str">
        <f>TRIM(UPPER(employee_data!S1219))</f>
        <v>MA</v>
      </c>
      <c r="T1219" t="str">
        <f>TRIM(PROPER(employee_data!T1219))</f>
        <v>Foreman</v>
      </c>
      <c r="U1219" t="str">
        <f>TRIM(PROPER(employee_data!U1219))</f>
        <v>Male</v>
      </c>
      <c r="V1219" t="str">
        <f>TRIM(employee_data!V1219)</f>
        <v>94154</v>
      </c>
      <c r="W1219" t="str">
        <f>TRIM(PROPER(employee_data!W1219))</f>
        <v>Other</v>
      </c>
      <c r="X1219" t="str">
        <f>TRIM(PROPER(employee_data!X1219))</f>
        <v>Widowed</v>
      </c>
      <c r="Y1219" t="str">
        <f>TRIM(PROPER(employee_data!Y1219))</f>
        <v>Fully Meets</v>
      </c>
      <c r="Z1219" s="4">
        <v>3</v>
      </c>
    </row>
    <row r="1220" spans="1:26" x14ac:dyDescent="0.25">
      <c r="A1220" t="str">
        <f>TRIM(employee_data!A1220)</f>
        <v>1645</v>
      </c>
      <c r="B1220" t="str">
        <f>TRIM(PROPER(employee_data!B1220))</f>
        <v>Jaidyn</v>
      </c>
      <c r="C1220" t="str">
        <f>TRIM(PROPER(employee_data!C1220))</f>
        <v>Malone</v>
      </c>
      <c r="D1220" s="2">
        <f>DATEVALUE(TEXT(employee_data!D1220,"dd/mm/yyyy"))</f>
        <v>44245</v>
      </c>
      <c r="E1220" s="2">
        <f>IFERROR(DATEVALUE(TEXT(employee_data!E1220,"dd/mm/yyyy")),TRIM(""))</f>
        <v>44862</v>
      </c>
      <c r="F1220" t="str">
        <f>TRIM(employee_data!F1220)</f>
        <v>Area Sales Manager</v>
      </c>
      <c r="G1220" t="str">
        <f>TRIM(PROPER(employee_data!G1220))</f>
        <v>Jennifer Briggs</v>
      </c>
      <c r="H1220" t="str">
        <f>TRIM(employee_data!H1220)</f>
        <v>jaidyn.malone@bilearner.com</v>
      </c>
      <c r="I1220" t="str">
        <f>TRIM(UPPER(employee_data!I1220))</f>
        <v>WBL</v>
      </c>
      <c r="J1220" t="str">
        <f>TRIM(PROPER(employee_data!J1220))</f>
        <v>Active</v>
      </c>
      <c r="K1220" t="str">
        <f>TRIM(PROPER(employee_data!K1220))</f>
        <v>Part-Time</v>
      </c>
      <c r="L1220" t="str">
        <f>TRIM(PROPER(employee_data!L1220))</f>
        <v>Zone A</v>
      </c>
      <c r="M1220" t="str">
        <f>TRIM(PROPER(employee_data!M1220))</f>
        <v>Temporary</v>
      </c>
      <c r="N1220" t="str">
        <f>TRIM(PROPER(employee_data!N1220))</f>
        <v>Resignation</v>
      </c>
      <c r="O1220" t="str">
        <f>TRIM(employee_data!O1220)</f>
        <v>Be choice ever concern.</v>
      </c>
      <c r="P1220" t="str">
        <f>TRIM(PROPER(employee_data!P1220))</f>
        <v>It/Is</v>
      </c>
      <c r="Q1220" t="str">
        <f>TRIM(PROPER(employee_data!Q1220))</f>
        <v>Fielders</v>
      </c>
      <c r="R1220" s="2">
        <f>DATEVALUE(TEXT(employee_data!R1220,"dd/mm/yyyy"))</f>
        <v>27747</v>
      </c>
      <c r="S1220" t="str">
        <f>TRIM(UPPER(employee_data!S1220))</f>
        <v>MA</v>
      </c>
      <c r="T1220" t="str">
        <f>TRIM(PROPER(employee_data!T1220))</f>
        <v>Engineer</v>
      </c>
      <c r="U1220" t="str">
        <f>TRIM(PROPER(employee_data!U1220))</f>
        <v>Male</v>
      </c>
      <c r="V1220" t="str">
        <f>TRIM(employee_data!V1220)</f>
        <v>42258</v>
      </c>
      <c r="W1220" t="str">
        <f>TRIM(PROPER(employee_data!W1220))</f>
        <v>Hispanic</v>
      </c>
      <c r="X1220" t="str">
        <f>TRIM(PROPER(employee_data!X1220))</f>
        <v>Widowed</v>
      </c>
      <c r="Y1220" t="str">
        <f>TRIM(PROPER(employee_data!Y1220))</f>
        <v>Fully Meets</v>
      </c>
      <c r="Z1220" s="4">
        <v>3</v>
      </c>
    </row>
    <row r="1221" spans="1:26" x14ac:dyDescent="0.25">
      <c r="A1221" t="str">
        <f>TRIM(employee_data!A1221)</f>
        <v>1646</v>
      </c>
      <c r="B1221" t="str">
        <f>TRIM(PROPER(employee_data!B1221))</f>
        <v>Cora</v>
      </c>
      <c r="C1221" t="str">
        <f>TRIM(PROPER(employee_data!C1221))</f>
        <v>Perez</v>
      </c>
      <c r="D1221" s="2">
        <f>DATEVALUE(TEXT(employee_data!D1221,"dd/mm/yyyy"))</f>
        <v>43560</v>
      </c>
      <c r="E1221" s="2">
        <f>IFERROR(DATEVALUE(TEXT(employee_data!E1221,"dd/mm/yyyy")),TRIM(""))</f>
        <v>44323</v>
      </c>
      <c r="F1221" t="str">
        <f>TRIM(employee_data!F1221)</f>
        <v>Sales Manager</v>
      </c>
      <c r="G1221" t="str">
        <f>TRIM(PROPER(employee_data!G1221))</f>
        <v>Carol Morales</v>
      </c>
      <c r="H1221" t="str">
        <f>TRIM(employee_data!H1221)</f>
        <v>cora.perez@bilearner.com</v>
      </c>
      <c r="I1221" t="str">
        <f>TRIM(UPPER(employee_data!I1221))</f>
        <v>SVG</v>
      </c>
      <c r="J1221" t="str">
        <f>TRIM(PROPER(employee_data!J1221))</f>
        <v>Active</v>
      </c>
      <c r="K1221" t="str">
        <f>TRIM(PROPER(employee_data!K1221))</f>
        <v>Contract</v>
      </c>
      <c r="L1221" t="str">
        <f>TRIM(PROPER(employee_data!L1221))</f>
        <v>Zone C</v>
      </c>
      <c r="M1221" t="str">
        <f>TRIM(PROPER(employee_data!M1221))</f>
        <v>Full-Time</v>
      </c>
      <c r="N1221" t="str">
        <f>TRIM(PROPER(employee_data!N1221))</f>
        <v>Voluntary</v>
      </c>
      <c r="O1221" t="str">
        <f>TRIM(employee_data!O1221)</f>
        <v>Fight beautiful describe personal.</v>
      </c>
      <c r="P1221" t="str">
        <f>TRIM(PROPER(employee_data!P1221))</f>
        <v>Admin Offices</v>
      </c>
      <c r="Q1221" t="str">
        <f>TRIM(PROPER(employee_data!Q1221))</f>
        <v>General - Sga</v>
      </c>
      <c r="R1221" s="2">
        <f>DATEVALUE(TEXT(employee_data!R1221,"dd/mm/yyyy"))</f>
        <v>31945</v>
      </c>
      <c r="S1221" t="str">
        <f>TRIM(UPPER(employee_data!S1221))</f>
        <v>MA</v>
      </c>
      <c r="T1221" t="str">
        <f>TRIM(PROPER(employee_data!T1221))</f>
        <v>Engineer</v>
      </c>
      <c r="U1221" t="str">
        <f>TRIM(PROPER(employee_data!U1221))</f>
        <v>Male</v>
      </c>
      <c r="V1221" t="str">
        <f>TRIM(employee_data!V1221)</f>
        <v>74220</v>
      </c>
      <c r="W1221" t="str">
        <f>TRIM(PROPER(employee_data!W1221))</f>
        <v>Black</v>
      </c>
      <c r="X1221" t="str">
        <f>TRIM(PROPER(employee_data!X1221))</f>
        <v>Divorced</v>
      </c>
      <c r="Y1221" t="str">
        <f>TRIM(PROPER(employee_data!Y1221))</f>
        <v>Fully Meets</v>
      </c>
      <c r="Z1221" s="4">
        <v>3</v>
      </c>
    </row>
    <row r="1222" spans="1:26" x14ac:dyDescent="0.25">
      <c r="A1222" t="str">
        <f>TRIM(employee_data!A1222)</f>
        <v>1647</v>
      </c>
      <c r="B1222" t="str">
        <f>TRIM(PROPER(employee_data!B1222))</f>
        <v>Isis</v>
      </c>
      <c r="C1222" t="str">
        <f>TRIM(PROPER(employee_data!C1222))</f>
        <v>Ayala</v>
      </c>
      <c r="D1222" s="2">
        <f>DATEVALUE(TEXT(employee_data!D1222,"dd/mm/yyyy"))</f>
        <v>43761</v>
      </c>
      <c r="E1222" s="2">
        <f>IFERROR(DATEVALUE(TEXT(employee_data!E1222,"dd/mm/yyyy")),TRIM(""))</f>
        <v>44751</v>
      </c>
      <c r="F1222" t="str">
        <f>TRIM(employee_data!F1222)</f>
        <v>Sales Manager</v>
      </c>
      <c r="G1222" t="str">
        <f>TRIM(PROPER(employee_data!G1222))</f>
        <v>Johnny Parker</v>
      </c>
      <c r="H1222" t="str">
        <f>TRIM(employee_data!H1222)</f>
        <v>isis.ayala@bilearner.com</v>
      </c>
      <c r="I1222" t="str">
        <f>TRIM(UPPER(employee_data!I1222))</f>
        <v>EW</v>
      </c>
      <c r="J1222" t="str">
        <f>TRIM(PROPER(employee_data!J1222))</f>
        <v>Active</v>
      </c>
      <c r="K1222" t="str">
        <f>TRIM(PROPER(employee_data!K1222))</f>
        <v>Contract</v>
      </c>
      <c r="L1222" t="str">
        <f>TRIM(PROPER(employee_data!L1222))</f>
        <v>Zone B</v>
      </c>
      <c r="M1222" t="str">
        <f>TRIM(PROPER(employee_data!M1222))</f>
        <v>Part-Time</v>
      </c>
      <c r="N1222" t="str">
        <f>TRIM(PROPER(employee_data!N1222))</f>
        <v>Involuntary</v>
      </c>
      <c r="O1222" t="str">
        <f>TRIM(employee_data!O1222)</f>
        <v>Book fill person size institution number attack.</v>
      </c>
      <c r="P1222" t="str">
        <f>TRIM(PROPER(employee_data!P1222))</f>
        <v>It/Is</v>
      </c>
      <c r="Q1222" t="str">
        <f>TRIM(PROPER(employee_data!Q1222))</f>
        <v>Catv</v>
      </c>
      <c r="R1222" s="2">
        <f>DATEVALUE(TEXT(employee_data!R1222,"dd/mm/yyyy"))</f>
        <v>31446</v>
      </c>
      <c r="S1222" t="str">
        <f>TRIM(UPPER(employee_data!S1222))</f>
        <v>MA</v>
      </c>
      <c r="T1222" t="str">
        <f>TRIM(PROPER(employee_data!T1222))</f>
        <v>Foreman</v>
      </c>
      <c r="U1222" t="str">
        <f>TRIM(PROPER(employee_data!U1222))</f>
        <v>Male</v>
      </c>
      <c r="V1222" t="str">
        <f>TRIM(employee_data!V1222)</f>
        <v>47015</v>
      </c>
      <c r="W1222" t="str">
        <f>TRIM(PROPER(employee_data!W1222))</f>
        <v>Black</v>
      </c>
      <c r="X1222" t="str">
        <f>TRIM(PROPER(employee_data!X1222))</f>
        <v>Widowed</v>
      </c>
      <c r="Y1222" t="str">
        <f>TRIM(PROPER(employee_data!Y1222))</f>
        <v>Fully Meets</v>
      </c>
      <c r="Z1222" s="4">
        <v>3</v>
      </c>
    </row>
    <row r="1223" spans="1:26" x14ac:dyDescent="0.25">
      <c r="A1223" t="str">
        <f>TRIM(employee_data!A1223)</f>
        <v>1648</v>
      </c>
      <c r="B1223" t="str">
        <f>TRIM(PROPER(employee_data!B1223))</f>
        <v>Charlee</v>
      </c>
      <c r="C1223" t="str">
        <f>TRIM(PROPER(employee_data!C1223))</f>
        <v>Calhoun</v>
      </c>
      <c r="D1223" s="2">
        <f>DATEVALUE(TEXT(employee_data!D1223,"dd/mm/yyyy"))</f>
        <v>44330</v>
      </c>
      <c r="E1223" s="2" t="str">
        <f>IFERROR(DATEVALUE(TEXT(employee_data!E1223,"dd/mm/yyyy")),TRIM(""))</f>
        <v/>
      </c>
      <c r="F1223" t="str">
        <f>TRIM(employee_data!F1223)</f>
        <v>Sales Manager</v>
      </c>
      <c r="G1223" t="str">
        <f>TRIM(PROPER(employee_data!G1223))</f>
        <v>Karen Cordova</v>
      </c>
      <c r="H1223" t="str">
        <f>TRIM(employee_data!H1223)</f>
        <v>charlee.calhoun@bilearner.com</v>
      </c>
      <c r="I1223" t="str">
        <f>TRIM(UPPER(employee_data!I1223))</f>
        <v>MSC</v>
      </c>
      <c r="J1223" t="str">
        <f>TRIM(PROPER(employee_data!J1223))</f>
        <v>Active</v>
      </c>
      <c r="K1223" t="str">
        <f>TRIM(PROPER(employee_data!K1223))</f>
        <v>Part-Time</v>
      </c>
      <c r="L1223" t="str">
        <f>TRIM(PROPER(employee_data!L1223))</f>
        <v>Zone C</v>
      </c>
      <c r="M1223" t="str">
        <f>TRIM(PROPER(employee_data!M1223))</f>
        <v>Part-Time</v>
      </c>
      <c r="N1223" t="str">
        <f>TRIM(PROPER(employee_data!N1223))</f>
        <v>Unk</v>
      </c>
      <c r="O1223" t="str">
        <f>TRIM(employee_data!O1223)</f>
        <v/>
      </c>
      <c r="P1223" t="str">
        <f>TRIM(PROPER(employee_data!P1223))</f>
        <v>Sales</v>
      </c>
      <c r="Q1223" t="str">
        <f>TRIM(PROPER(employee_data!Q1223))</f>
        <v>Aerial</v>
      </c>
      <c r="R1223" s="2">
        <f>DATEVALUE(TEXT(employee_data!R1223,"dd/mm/yyyy"))</f>
        <v>28356</v>
      </c>
      <c r="S1223" t="str">
        <f>TRIM(UPPER(employee_data!S1223))</f>
        <v>MA</v>
      </c>
      <c r="T1223" t="str">
        <f>TRIM(PROPER(employee_data!T1223))</f>
        <v>Driver</v>
      </c>
      <c r="U1223" t="str">
        <f>TRIM(PROPER(employee_data!U1223))</f>
        <v>Male</v>
      </c>
      <c r="V1223" t="str">
        <f>TRIM(employee_data!V1223)</f>
        <v>96848</v>
      </c>
      <c r="W1223" t="str">
        <f>TRIM(PROPER(employee_data!W1223))</f>
        <v>White</v>
      </c>
      <c r="X1223" t="str">
        <f>TRIM(PROPER(employee_data!X1223))</f>
        <v>Single</v>
      </c>
      <c r="Y1223" t="str">
        <f>TRIM(PROPER(employee_data!Y1223))</f>
        <v>Fully Meets</v>
      </c>
      <c r="Z1223" s="4">
        <v>3</v>
      </c>
    </row>
    <row r="1224" spans="1:26" x14ac:dyDescent="0.25">
      <c r="A1224" t="str">
        <f>TRIM(employee_data!A1224)</f>
        <v>1649</v>
      </c>
      <c r="B1224" t="str">
        <f>TRIM(PROPER(employee_data!B1224))</f>
        <v>Walter</v>
      </c>
      <c r="C1224" t="str">
        <f>TRIM(PROPER(employee_data!C1224))</f>
        <v>Pruitt</v>
      </c>
      <c r="D1224" s="2">
        <f>DATEVALUE(TEXT(employee_data!D1224,"dd/mm/yyyy"))</f>
        <v>43543</v>
      </c>
      <c r="E1224" s="2" t="str">
        <f>IFERROR(DATEVALUE(TEXT(employee_data!E1224,"dd/mm/yyyy")),TRIM(""))</f>
        <v/>
      </c>
      <c r="F1224" t="str">
        <f>TRIM(employee_data!F1224)</f>
        <v>CIO</v>
      </c>
      <c r="G1224" t="str">
        <f>TRIM(PROPER(employee_data!G1224))</f>
        <v>Diana Schmitt</v>
      </c>
      <c r="H1224" t="str">
        <f>TRIM(employee_data!H1224)</f>
        <v>walter.pruitt@bilearner.com</v>
      </c>
      <c r="I1224" t="str">
        <f>TRIM(UPPER(employee_data!I1224))</f>
        <v>WBL</v>
      </c>
      <c r="J1224" t="str">
        <f>TRIM(PROPER(employee_data!J1224))</f>
        <v>Active</v>
      </c>
      <c r="K1224" t="str">
        <f>TRIM(PROPER(employee_data!K1224))</f>
        <v>Full-Time</v>
      </c>
      <c r="L1224" t="str">
        <f>TRIM(PROPER(employee_data!L1224))</f>
        <v>Zone A</v>
      </c>
      <c r="M1224" t="str">
        <f>TRIM(PROPER(employee_data!M1224))</f>
        <v>Part-Time</v>
      </c>
      <c r="N1224" t="str">
        <f>TRIM(PROPER(employee_data!N1224))</f>
        <v>Unk</v>
      </c>
      <c r="O1224" t="str">
        <f>TRIM(employee_data!O1224)</f>
        <v/>
      </c>
      <c r="P1224" t="str">
        <f>TRIM(PROPER(employee_data!P1224))</f>
        <v>It/Is</v>
      </c>
      <c r="Q1224" t="str">
        <f>TRIM(PROPER(employee_data!Q1224))</f>
        <v>Wireline Construction</v>
      </c>
      <c r="R1224" s="2">
        <f>DATEVALUE(TEXT(employee_data!R1224,"dd/mm/yyyy"))</f>
        <v>23446</v>
      </c>
      <c r="S1224" t="str">
        <f>TRIM(UPPER(employee_data!S1224))</f>
        <v>TX</v>
      </c>
      <c r="T1224" t="str">
        <f>TRIM(PROPER(employee_data!T1224))</f>
        <v>Groundman</v>
      </c>
      <c r="U1224" t="str">
        <f>TRIM(PROPER(employee_data!U1224))</f>
        <v>Male</v>
      </c>
      <c r="V1224" t="str">
        <f>TRIM(employee_data!V1224)</f>
        <v>87451</v>
      </c>
      <c r="W1224" t="str">
        <f>TRIM(PROPER(employee_data!W1224))</f>
        <v>White</v>
      </c>
      <c r="X1224" t="str">
        <f>TRIM(PROPER(employee_data!X1224))</f>
        <v>Single</v>
      </c>
      <c r="Y1224" t="str">
        <f>TRIM(PROPER(employee_data!Y1224))</f>
        <v>Fully Meets</v>
      </c>
      <c r="Z1224" s="4">
        <v>3</v>
      </c>
    </row>
    <row r="1225" spans="1:26" x14ac:dyDescent="0.25">
      <c r="A1225" t="str">
        <f>TRIM(employee_data!A1225)</f>
        <v>1650</v>
      </c>
      <c r="B1225" t="str">
        <f>TRIM(PROPER(employee_data!B1225))</f>
        <v>Julie</v>
      </c>
      <c r="C1225" t="str">
        <f>TRIM(PROPER(employee_data!C1225))</f>
        <v>Harrington</v>
      </c>
      <c r="D1225" s="2">
        <f>DATEVALUE(TEXT(employee_data!D1225,"dd/mm/yyyy"))</f>
        <v>43593</v>
      </c>
      <c r="E1225" s="2">
        <f>IFERROR(DATEVALUE(TEXT(employee_data!E1225,"dd/mm/yyyy")),TRIM(""))</f>
        <v>44105</v>
      </c>
      <c r="F1225" t="str">
        <f>TRIM(employee_data!F1225)</f>
        <v>BI Director</v>
      </c>
      <c r="G1225" t="str">
        <f>TRIM(PROPER(employee_data!G1225))</f>
        <v>Courtney Chang</v>
      </c>
      <c r="H1225" t="str">
        <f>TRIM(employee_data!H1225)</f>
        <v>julie.harrington@bilearner.com</v>
      </c>
      <c r="I1225" t="str">
        <f>TRIM(UPPER(employee_data!I1225))</f>
        <v>NEL</v>
      </c>
      <c r="J1225" t="str">
        <f>TRIM(PROPER(employee_data!J1225))</f>
        <v>Terminated For Cause</v>
      </c>
      <c r="K1225" t="str">
        <f>TRIM(PROPER(employee_data!K1225))</f>
        <v>Part-Time</v>
      </c>
      <c r="L1225" t="str">
        <f>TRIM(PROPER(employee_data!L1225))</f>
        <v>Zone C</v>
      </c>
      <c r="M1225" t="str">
        <f>TRIM(PROPER(employee_data!M1225))</f>
        <v>Temporary</v>
      </c>
      <c r="N1225" t="str">
        <f>TRIM(PROPER(employee_data!N1225))</f>
        <v>Resignation</v>
      </c>
      <c r="O1225" t="str">
        <f>TRIM(employee_data!O1225)</f>
        <v>Past stand forget offer serious never.</v>
      </c>
      <c r="P1225" t="str">
        <f>TRIM(PROPER(employee_data!P1225))</f>
        <v>It/Is</v>
      </c>
      <c r="Q1225" t="str">
        <f>TRIM(PROPER(employee_data!Q1225))</f>
        <v>Engineers</v>
      </c>
      <c r="R1225" s="2">
        <f>DATEVALUE(TEXT(employee_data!R1225,"dd/mm/yyyy"))</f>
        <v>16860</v>
      </c>
      <c r="S1225" t="str">
        <f>TRIM(UPPER(employee_data!S1225))</f>
        <v>MA</v>
      </c>
      <c r="T1225" t="str">
        <f>TRIM(PROPER(employee_data!T1225))</f>
        <v>Technician</v>
      </c>
      <c r="U1225" t="str">
        <f>TRIM(PROPER(employee_data!U1225))</f>
        <v>Male</v>
      </c>
      <c r="V1225" t="str">
        <f>TRIM(employee_data!V1225)</f>
        <v>29739</v>
      </c>
      <c r="W1225" t="str">
        <f>TRIM(PROPER(employee_data!W1225))</f>
        <v>Asian</v>
      </c>
      <c r="X1225" t="str">
        <f>TRIM(PROPER(employee_data!X1225))</f>
        <v>Widowed</v>
      </c>
      <c r="Y1225" t="str">
        <f>TRIM(PROPER(employee_data!Y1225))</f>
        <v>Fully Meets</v>
      </c>
      <c r="Z1225" s="4">
        <v>3</v>
      </c>
    </row>
    <row r="1226" spans="1:26" x14ac:dyDescent="0.25">
      <c r="A1226" t="str">
        <f>TRIM(employee_data!A1226)</f>
        <v>1651</v>
      </c>
      <c r="B1226" t="str">
        <f>TRIM(PROPER(employee_data!B1226))</f>
        <v>Amara</v>
      </c>
      <c r="C1226" t="str">
        <f>TRIM(PROPER(employee_data!C1226))</f>
        <v>Wood</v>
      </c>
      <c r="D1226" s="2">
        <f>DATEVALUE(TEXT(employee_data!D1226,"dd/mm/yyyy"))</f>
        <v>43743</v>
      </c>
      <c r="E1226" s="2">
        <f>IFERROR(DATEVALUE(TEXT(employee_data!E1226,"dd/mm/yyyy")),TRIM(""))</f>
        <v>45067</v>
      </c>
      <c r="F1226" t="str">
        <f>TRIM(employee_data!F1226)</f>
        <v>BI Developer</v>
      </c>
      <c r="G1226" t="str">
        <f>TRIM(PROPER(employee_data!G1226))</f>
        <v>Patricia Moore</v>
      </c>
      <c r="H1226" t="str">
        <f>TRIM(employee_data!H1226)</f>
        <v>amara.wood@bilearner.com</v>
      </c>
      <c r="I1226" t="str">
        <f>TRIM(UPPER(employee_data!I1226))</f>
        <v>PL</v>
      </c>
      <c r="J1226" t="str">
        <f>TRIM(PROPER(employee_data!J1226))</f>
        <v>Terminated For Cause</v>
      </c>
      <c r="K1226" t="str">
        <f>TRIM(PROPER(employee_data!K1226))</f>
        <v>Part-Time</v>
      </c>
      <c r="L1226" t="str">
        <f>TRIM(PROPER(employee_data!L1226))</f>
        <v>Zone A</v>
      </c>
      <c r="M1226" t="str">
        <f>TRIM(PROPER(employee_data!M1226))</f>
        <v>Temporary</v>
      </c>
      <c r="N1226" t="str">
        <f>TRIM(PROPER(employee_data!N1226))</f>
        <v>Involuntary</v>
      </c>
      <c r="O1226" t="str">
        <f>TRIM(employee_data!O1226)</f>
        <v>Offer hundred defense street draw glass thank.</v>
      </c>
      <c r="P1226" t="str">
        <f>TRIM(PROPER(employee_data!P1226))</f>
        <v>It/Is</v>
      </c>
      <c r="Q1226" t="str">
        <f>TRIM(PROPER(employee_data!Q1226))</f>
        <v>Aerial</v>
      </c>
      <c r="R1226" s="2">
        <f>DATEVALUE(TEXT(employee_data!R1226,"dd/mm/yyyy"))</f>
        <v>33992</v>
      </c>
      <c r="S1226" t="str">
        <f>TRIM(UPPER(employee_data!S1226))</f>
        <v>MA</v>
      </c>
      <c r="T1226" t="str">
        <f>TRIM(PROPER(employee_data!T1226))</f>
        <v>Laborer</v>
      </c>
      <c r="U1226" t="str">
        <f>TRIM(PROPER(employee_data!U1226))</f>
        <v>Female</v>
      </c>
      <c r="V1226" t="str">
        <f>TRIM(employee_data!V1226)</f>
        <v>13117</v>
      </c>
      <c r="W1226" t="str">
        <f>TRIM(PROPER(employee_data!W1226))</f>
        <v>Black</v>
      </c>
      <c r="X1226" t="str">
        <f>TRIM(PROPER(employee_data!X1226))</f>
        <v>Widowed</v>
      </c>
      <c r="Y1226" t="str">
        <f>TRIM(PROPER(employee_data!Y1226))</f>
        <v>Fully Meets</v>
      </c>
      <c r="Z1226" s="4">
        <v>3</v>
      </c>
    </row>
    <row r="1227" spans="1:26" x14ac:dyDescent="0.25">
      <c r="A1227" t="str">
        <f>TRIM(employee_data!A1227)</f>
        <v>1652</v>
      </c>
      <c r="B1227" t="str">
        <f>TRIM(PROPER(employee_data!B1227))</f>
        <v>Nevaeh</v>
      </c>
      <c r="C1227" t="str">
        <f>TRIM(PROPER(employee_data!C1227))</f>
        <v>Ponce</v>
      </c>
      <c r="D1227" s="2">
        <f>DATEVALUE(TEXT(employee_data!D1227,"dd/mm/yyyy"))</f>
        <v>44529</v>
      </c>
      <c r="E1227" s="2">
        <f>IFERROR(DATEVALUE(TEXT(employee_data!E1227,"dd/mm/yyyy")),TRIM(""))</f>
        <v>44712</v>
      </c>
      <c r="F1227" t="str">
        <f>TRIM(employee_data!F1227)</f>
        <v>BI Developer</v>
      </c>
      <c r="G1227" t="str">
        <f>TRIM(PROPER(employee_data!G1227))</f>
        <v>Tiffany Cantrell</v>
      </c>
      <c r="H1227" t="str">
        <f>TRIM(employee_data!H1227)</f>
        <v>nevaeh.ponce@bilearner.com</v>
      </c>
      <c r="I1227" t="str">
        <f>TRIM(UPPER(employee_data!I1227))</f>
        <v>BPC</v>
      </c>
      <c r="J1227" t="str">
        <f>TRIM(PROPER(employee_data!J1227))</f>
        <v>Terminated For Cause</v>
      </c>
      <c r="K1227" t="str">
        <f>TRIM(PROPER(employee_data!K1227))</f>
        <v>Full-Time</v>
      </c>
      <c r="L1227" t="str">
        <f>TRIM(PROPER(employee_data!L1227))</f>
        <v>Zone C</v>
      </c>
      <c r="M1227" t="str">
        <f>TRIM(PROPER(employee_data!M1227))</f>
        <v>Full-Time</v>
      </c>
      <c r="N1227" t="str">
        <f>TRIM(PROPER(employee_data!N1227))</f>
        <v>Resignation</v>
      </c>
      <c r="O1227" t="str">
        <f>TRIM(employee_data!O1227)</f>
        <v>Environment campaign left bar.</v>
      </c>
      <c r="P1227" t="str">
        <f>TRIM(PROPER(employee_data!P1227))</f>
        <v>It/Is</v>
      </c>
      <c r="Q1227" t="str">
        <f>TRIM(PROPER(employee_data!Q1227))</f>
        <v>Field Operations</v>
      </c>
      <c r="R1227" s="2">
        <f>DATEVALUE(TEXT(employee_data!R1227,"dd/mm/yyyy"))</f>
        <v>31199</v>
      </c>
      <c r="S1227" t="str">
        <f>TRIM(UPPER(employee_data!S1227))</f>
        <v>MA</v>
      </c>
      <c r="T1227" t="str">
        <f>TRIM(PROPER(employee_data!T1227))</f>
        <v>Driver</v>
      </c>
      <c r="U1227" t="str">
        <f>TRIM(PROPER(employee_data!U1227))</f>
        <v>Female</v>
      </c>
      <c r="V1227" t="str">
        <f>TRIM(employee_data!V1227)</f>
        <v>2581</v>
      </c>
      <c r="W1227" t="str">
        <f>TRIM(PROPER(employee_data!W1227))</f>
        <v>White</v>
      </c>
      <c r="X1227" t="str">
        <f>TRIM(PROPER(employee_data!X1227))</f>
        <v>Single</v>
      </c>
      <c r="Y1227" t="str">
        <f>TRIM(PROPER(employee_data!Y1227))</f>
        <v>Fully Meets</v>
      </c>
      <c r="Z1227" s="4">
        <v>3</v>
      </c>
    </row>
    <row r="1228" spans="1:26" x14ac:dyDescent="0.25">
      <c r="A1228" t="str">
        <f>TRIM(employee_data!A1228)</f>
        <v>1653</v>
      </c>
      <c r="B1228" t="str">
        <f>TRIM(PROPER(employee_data!B1228))</f>
        <v>Greta</v>
      </c>
      <c r="C1228" t="str">
        <f>TRIM(PROPER(employee_data!C1228))</f>
        <v>Fields</v>
      </c>
      <c r="D1228" s="2">
        <f>DATEVALUE(TEXT(employee_data!D1228,"dd/mm/yyyy"))</f>
        <v>43410</v>
      </c>
      <c r="E1228" s="2">
        <f>IFERROR(DATEVALUE(TEXT(employee_data!E1228,"dd/mm/yyyy")),TRIM(""))</f>
        <v>43825</v>
      </c>
      <c r="F1228" t="str">
        <f>TRIM(employee_data!F1228)</f>
        <v>Area Sales Manager</v>
      </c>
      <c r="G1228" t="str">
        <f>TRIM(PROPER(employee_data!G1228))</f>
        <v>Alyssa Gutierrez</v>
      </c>
      <c r="H1228" t="str">
        <f>TRIM(employee_data!H1228)</f>
        <v>greta.fields@bilearner.com</v>
      </c>
      <c r="I1228" t="str">
        <f>TRIM(UPPER(employee_data!I1228))</f>
        <v>EW</v>
      </c>
      <c r="J1228" t="str">
        <f>TRIM(PROPER(employee_data!J1228))</f>
        <v>Active</v>
      </c>
      <c r="K1228" t="str">
        <f>TRIM(PROPER(employee_data!K1228))</f>
        <v>Part-Time</v>
      </c>
      <c r="L1228" t="str">
        <f>TRIM(PROPER(employee_data!L1228))</f>
        <v>Zone B</v>
      </c>
      <c r="M1228" t="str">
        <f>TRIM(PROPER(employee_data!M1228))</f>
        <v>Temporary</v>
      </c>
      <c r="N1228" t="str">
        <f>TRIM(PROPER(employee_data!N1228))</f>
        <v>Involuntary</v>
      </c>
      <c r="O1228" t="str">
        <f>TRIM(employee_data!O1228)</f>
        <v>Within amount each onto hair. Single hope threat.</v>
      </c>
      <c r="P1228" t="str">
        <f>TRIM(PROPER(employee_data!P1228))</f>
        <v>It/Is</v>
      </c>
      <c r="Q1228" t="str">
        <f>TRIM(PROPER(employee_data!Q1228))</f>
        <v>Field Operations</v>
      </c>
      <c r="R1228" s="2">
        <f>DATEVALUE(TEXT(employee_data!R1228,"dd/mm/yyyy"))</f>
        <v>20827</v>
      </c>
      <c r="S1228" t="str">
        <f>TRIM(UPPER(employee_data!S1228))</f>
        <v>MA</v>
      </c>
      <c r="T1228" t="str">
        <f>TRIM(PROPER(employee_data!T1228))</f>
        <v>Foreman</v>
      </c>
      <c r="U1228" t="str">
        <f>TRIM(PROPER(employee_data!U1228))</f>
        <v>Male</v>
      </c>
      <c r="V1228" t="str">
        <f>TRIM(employee_data!V1228)</f>
        <v>63435</v>
      </c>
      <c r="W1228" t="str">
        <f>TRIM(PROPER(employee_data!W1228))</f>
        <v>Hispanic</v>
      </c>
      <c r="X1228" t="str">
        <f>TRIM(PROPER(employee_data!X1228))</f>
        <v>Married</v>
      </c>
      <c r="Y1228" t="str">
        <f>TRIM(PROPER(employee_data!Y1228))</f>
        <v>Fully Meets</v>
      </c>
      <c r="Z1228" s="4">
        <v>3</v>
      </c>
    </row>
    <row r="1229" spans="1:26" x14ac:dyDescent="0.25">
      <c r="A1229" t="str">
        <f>TRIM(employee_data!A1229)</f>
        <v>1654</v>
      </c>
      <c r="B1229" t="str">
        <f>TRIM(PROPER(employee_data!B1229))</f>
        <v>Zackery</v>
      </c>
      <c r="C1229" t="str">
        <f>TRIM(PROPER(employee_data!C1229))</f>
        <v>Hess</v>
      </c>
      <c r="D1229" s="2">
        <f>DATEVALUE(TEXT(employee_data!D1229,"dd/mm/yyyy"))</f>
        <v>44404</v>
      </c>
      <c r="E1229" s="2">
        <f>IFERROR(DATEVALUE(TEXT(employee_data!E1229,"dd/mm/yyyy")),TRIM(""))</f>
        <v>44523</v>
      </c>
      <c r="F1229" t="str">
        <f>TRIM(employee_data!F1229)</f>
        <v>Area Sales Manager</v>
      </c>
      <c r="G1229" t="str">
        <f>TRIM(PROPER(employee_data!G1229))</f>
        <v>Raymond Walsh</v>
      </c>
      <c r="H1229" t="str">
        <f>TRIM(employee_data!H1229)</f>
        <v>zackery.hess@bilearner.com</v>
      </c>
      <c r="I1229" t="str">
        <f>TRIM(UPPER(employee_data!I1229))</f>
        <v>MSC</v>
      </c>
      <c r="J1229" t="str">
        <f>TRIM(PROPER(employee_data!J1229))</f>
        <v>Active</v>
      </c>
      <c r="K1229" t="str">
        <f>TRIM(PROPER(employee_data!K1229))</f>
        <v>Full-Time</v>
      </c>
      <c r="L1229" t="str">
        <f>TRIM(PROPER(employee_data!L1229))</f>
        <v>Zone B</v>
      </c>
      <c r="M1229" t="str">
        <f>TRIM(PROPER(employee_data!M1229))</f>
        <v>Temporary</v>
      </c>
      <c r="N1229" t="str">
        <f>TRIM(PROPER(employee_data!N1229))</f>
        <v>Resignation</v>
      </c>
      <c r="O1229" t="str">
        <f>TRIM(employee_data!O1229)</f>
        <v>Should three accept interesting these.</v>
      </c>
      <c r="P1229" t="str">
        <f>TRIM(PROPER(employee_data!P1229))</f>
        <v>It/Is</v>
      </c>
      <c r="Q1229" t="str">
        <f>TRIM(PROPER(employee_data!Q1229))</f>
        <v>Engineers</v>
      </c>
      <c r="R1229" s="2">
        <f>DATEVALUE(TEXT(employee_data!R1229,"dd/mm/yyyy"))</f>
        <v>36513</v>
      </c>
      <c r="S1229" t="str">
        <f>TRIM(UPPER(employee_data!S1229))</f>
        <v>MA</v>
      </c>
      <c r="T1229" t="str">
        <f>TRIM(PROPER(employee_data!T1229))</f>
        <v>Administrative</v>
      </c>
      <c r="U1229" t="str">
        <f>TRIM(PROPER(employee_data!U1229))</f>
        <v>Male</v>
      </c>
      <c r="V1229" t="str">
        <f>TRIM(employee_data!V1229)</f>
        <v>87224</v>
      </c>
      <c r="W1229" t="str">
        <f>TRIM(PROPER(employee_data!W1229))</f>
        <v>Black</v>
      </c>
      <c r="X1229" t="str">
        <f>TRIM(PROPER(employee_data!X1229))</f>
        <v>Divorced</v>
      </c>
      <c r="Y1229" t="str">
        <f>TRIM(PROPER(employee_data!Y1229))</f>
        <v>Fully Meets</v>
      </c>
      <c r="Z1229" s="4">
        <v>3</v>
      </c>
    </row>
    <row r="1230" spans="1:26" x14ac:dyDescent="0.25">
      <c r="A1230" t="str">
        <f>TRIM(employee_data!A1230)</f>
        <v>1655</v>
      </c>
      <c r="B1230" t="str">
        <f>TRIM(PROPER(employee_data!B1230))</f>
        <v>Chloe</v>
      </c>
      <c r="C1230" t="str">
        <f>TRIM(PROPER(employee_data!C1230))</f>
        <v>Gould</v>
      </c>
      <c r="D1230" s="2">
        <f>DATEVALUE(TEXT(employee_data!D1230,"dd/mm/yyyy"))</f>
        <v>45125</v>
      </c>
      <c r="E1230" s="2" t="str">
        <f>IFERROR(DATEVALUE(TEXT(employee_data!E1230,"dd/mm/yyyy")),TRIM(""))</f>
        <v/>
      </c>
      <c r="F1230" t="str">
        <f>TRIM(employee_data!F1230)</f>
        <v>Area Sales Manager</v>
      </c>
      <c r="G1230" t="str">
        <f>TRIM(PROPER(employee_data!G1230))</f>
        <v>Lisa Thompson</v>
      </c>
      <c r="H1230" t="str">
        <f>TRIM(employee_data!H1230)</f>
        <v>chloe.gould@bilearner.com</v>
      </c>
      <c r="I1230" t="str">
        <f>TRIM(UPPER(employee_data!I1230))</f>
        <v>TNS</v>
      </c>
      <c r="J1230" t="str">
        <f>TRIM(PROPER(employee_data!J1230))</f>
        <v>Active</v>
      </c>
      <c r="K1230" t="str">
        <f>TRIM(PROPER(employee_data!K1230))</f>
        <v>Part-Time</v>
      </c>
      <c r="L1230" t="str">
        <f>TRIM(PROPER(employee_data!L1230))</f>
        <v>Zone A</v>
      </c>
      <c r="M1230" t="str">
        <f>TRIM(PROPER(employee_data!M1230))</f>
        <v>Temporary</v>
      </c>
      <c r="N1230" t="str">
        <f>TRIM(PROPER(employee_data!N1230))</f>
        <v>Unk</v>
      </c>
      <c r="O1230" t="str">
        <f>TRIM(employee_data!O1230)</f>
        <v/>
      </c>
      <c r="P1230" t="str">
        <f>TRIM(PROPER(employee_data!P1230))</f>
        <v>It/Is</v>
      </c>
      <c r="Q1230" t="str">
        <f>TRIM(PROPER(employee_data!Q1230))</f>
        <v>Wireline Construction</v>
      </c>
      <c r="R1230" s="2">
        <f>DATEVALUE(TEXT(employee_data!R1230,"dd/mm/yyyy"))</f>
        <v>15585</v>
      </c>
      <c r="S1230" t="str">
        <f>TRIM(UPPER(employee_data!S1230))</f>
        <v>MA</v>
      </c>
      <c r="T1230" t="str">
        <f>TRIM(PROPER(employee_data!T1230))</f>
        <v>Project Manager</v>
      </c>
      <c r="U1230" t="str">
        <f>TRIM(PROPER(employee_data!U1230))</f>
        <v>Male</v>
      </c>
      <c r="V1230" t="str">
        <f>TRIM(employee_data!V1230)</f>
        <v>3563</v>
      </c>
      <c r="W1230" t="str">
        <f>TRIM(PROPER(employee_data!W1230))</f>
        <v>Black</v>
      </c>
      <c r="X1230" t="str">
        <f>TRIM(PROPER(employee_data!X1230))</f>
        <v>Married</v>
      </c>
      <c r="Y1230" t="str">
        <f>TRIM(PROPER(employee_data!Y1230))</f>
        <v>Fully Meets</v>
      </c>
      <c r="Z1230" s="4">
        <v>3</v>
      </c>
    </row>
    <row r="1231" spans="1:26" x14ac:dyDescent="0.25">
      <c r="A1231" t="str">
        <f>TRIM(employee_data!A1231)</f>
        <v>1656</v>
      </c>
      <c r="B1231" t="str">
        <f>TRIM(PROPER(employee_data!B1231))</f>
        <v>Elyse</v>
      </c>
      <c r="C1231" t="str">
        <f>TRIM(PROPER(employee_data!C1231))</f>
        <v>Chandler</v>
      </c>
      <c r="D1231" s="2">
        <f>DATEVALUE(TEXT(employee_data!D1231,"dd/mm/yyyy"))</f>
        <v>44808</v>
      </c>
      <c r="E1231" s="2" t="str">
        <f>IFERROR(DATEVALUE(TEXT(employee_data!E1231,"dd/mm/yyyy")),TRIM(""))</f>
        <v/>
      </c>
      <c r="F1231" t="str">
        <f>TRIM(employee_data!F1231)</f>
        <v>Senior BI Developer</v>
      </c>
      <c r="G1231" t="str">
        <f>TRIM(PROPER(employee_data!G1231))</f>
        <v>Jessica Morgan</v>
      </c>
      <c r="H1231" t="str">
        <f>TRIM(employee_data!H1231)</f>
        <v>elyse.chandler@bilearner.com</v>
      </c>
      <c r="I1231" t="str">
        <f>TRIM(UPPER(employee_data!I1231))</f>
        <v>CCDR</v>
      </c>
      <c r="J1231" t="str">
        <f>TRIM(PROPER(employee_data!J1231))</f>
        <v>Active</v>
      </c>
      <c r="K1231" t="str">
        <f>TRIM(PROPER(employee_data!K1231))</f>
        <v>Part-Time</v>
      </c>
      <c r="L1231" t="str">
        <f>TRIM(PROPER(employee_data!L1231))</f>
        <v>Zone C</v>
      </c>
      <c r="M1231" t="str">
        <f>TRIM(PROPER(employee_data!M1231))</f>
        <v>Temporary</v>
      </c>
      <c r="N1231" t="str">
        <f>TRIM(PROPER(employee_data!N1231))</f>
        <v>Unk</v>
      </c>
      <c r="O1231" t="str">
        <f>TRIM(employee_data!O1231)</f>
        <v/>
      </c>
      <c r="P1231" t="str">
        <f>TRIM(PROPER(employee_data!P1231))</f>
        <v>Admin Offices</v>
      </c>
      <c r="Q1231" t="str">
        <f>TRIM(PROPER(employee_data!Q1231))</f>
        <v>Field Operations</v>
      </c>
      <c r="R1231" s="2">
        <f>DATEVALUE(TEXT(employee_data!R1231,"dd/mm/yyyy"))</f>
        <v>31187</v>
      </c>
      <c r="S1231" t="str">
        <f>TRIM(UPPER(employee_data!S1231))</f>
        <v>MA</v>
      </c>
      <c r="T1231" t="str">
        <f>TRIM(PROPER(employee_data!T1231))</f>
        <v>Tower Hand</v>
      </c>
      <c r="U1231" t="str">
        <f>TRIM(PROPER(employee_data!U1231))</f>
        <v>Male</v>
      </c>
      <c r="V1231" t="str">
        <f>TRIM(employee_data!V1231)</f>
        <v>10497</v>
      </c>
      <c r="W1231" t="str">
        <f>TRIM(PROPER(employee_data!W1231))</f>
        <v>Black</v>
      </c>
      <c r="X1231" t="str">
        <f>TRIM(PROPER(employee_data!X1231))</f>
        <v>Single</v>
      </c>
      <c r="Y1231" t="str">
        <f>TRIM(PROPER(employee_data!Y1231))</f>
        <v>Fully Meets</v>
      </c>
      <c r="Z1231" s="4">
        <v>3</v>
      </c>
    </row>
    <row r="1232" spans="1:26" x14ac:dyDescent="0.25">
      <c r="A1232" t="str">
        <f>TRIM(employee_data!A1232)</f>
        <v>1657</v>
      </c>
      <c r="B1232" t="str">
        <f>TRIM(PROPER(employee_data!B1232))</f>
        <v>Isaias</v>
      </c>
      <c r="C1232" t="str">
        <f>TRIM(PROPER(employee_data!C1232))</f>
        <v>Briggs</v>
      </c>
      <c r="D1232" s="2">
        <f>DATEVALUE(TEXT(employee_data!D1232,"dd/mm/yyyy"))</f>
        <v>43609</v>
      </c>
      <c r="E1232" s="2" t="str">
        <f>IFERROR(DATEVALUE(TEXT(employee_data!E1232,"dd/mm/yyyy")),TRIM(""))</f>
        <v/>
      </c>
      <c r="F1232" t="str">
        <f>TRIM(employee_data!F1232)</f>
        <v>Sales Manager</v>
      </c>
      <c r="G1232" t="str">
        <f>TRIM(PROPER(employee_data!G1232))</f>
        <v>Tristan Hutchinson</v>
      </c>
      <c r="H1232" t="str">
        <f>TRIM(employee_data!H1232)</f>
        <v>isaias.briggs@bilearner.com</v>
      </c>
      <c r="I1232" t="str">
        <f>TRIM(UPPER(employee_data!I1232))</f>
        <v>SVG</v>
      </c>
      <c r="J1232" t="str">
        <f>TRIM(PROPER(employee_data!J1232))</f>
        <v>Active</v>
      </c>
      <c r="K1232" t="str">
        <f>TRIM(PROPER(employee_data!K1232))</f>
        <v>Contract</v>
      </c>
      <c r="L1232" t="str">
        <f>TRIM(PROPER(employee_data!L1232))</f>
        <v>Zone B</v>
      </c>
      <c r="M1232" t="str">
        <f>TRIM(PROPER(employee_data!M1232))</f>
        <v>Part-Time</v>
      </c>
      <c r="N1232" t="str">
        <f>TRIM(PROPER(employee_data!N1232))</f>
        <v>Unk</v>
      </c>
      <c r="O1232" t="str">
        <f>TRIM(employee_data!O1232)</f>
        <v/>
      </c>
      <c r="P1232" t="str">
        <f>TRIM(PROPER(employee_data!P1232))</f>
        <v>It/Is</v>
      </c>
      <c r="Q1232" t="str">
        <f>TRIM(PROPER(employee_data!Q1232))</f>
        <v>Engineers</v>
      </c>
      <c r="R1232" s="2">
        <f>DATEVALUE(TEXT(employee_data!R1232,"dd/mm/yyyy"))</f>
        <v>25445</v>
      </c>
      <c r="S1232" t="str">
        <f>TRIM(UPPER(employee_data!S1232))</f>
        <v>MA</v>
      </c>
      <c r="T1232" t="str">
        <f>TRIM(PROPER(employee_data!T1232))</f>
        <v>Engineer</v>
      </c>
      <c r="U1232" t="str">
        <f>TRIM(PROPER(employee_data!U1232))</f>
        <v>Male</v>
      </c>
      <c r="V1232" t="str">
        <f>TRIM(employee_data!V1232)</f>
        <v>38675</v>
      </c>
      <c r="W1232" t="str">
        <f>TRIM(PROPER(employee_data!W1232))</f>
        <v>Other</v>
      </c>
      <c r="X1232" t="str">
        <f>TRIM(PROPER(employee_data!X1232))</f>
        <v>Married</v>
      </c>
      <c r="Y1232" t="str">
        <f>TRIM(PROPER(employee_data!Y1232))</f>
        <v>Fully Meets</v>
      </c>
      <c r="Z1232" s="4">
        <v>3</v>
      </c>
    </row>
    <row r="1233" spans="1:26" x14ac:dyDescent="0.25">
      <c r="A1233" t="str">
        <f>TRIM(employee_data!A1233)</f>
        <v>1658</v>
      </c>
      <c r="B1233" t="str">
        <f>TRIM(PROPER(employee_data!B1233))</f>
        <v>Allison</v>
      </c>
      <c r="C1233" t="str">
        <f>TRIM(PROPER(employee_data!C1233))</f>
        <v>Frank</v>
      </c>
      <c r="D1233" s="2">
        <f>DATEVALUE(TEXT(employee_data!D1233,"dd/mm/yyyy"))</f>
        <v>43772</v>
      </c>
      <c r="E1233" s="2" t="str">
        <f>IFERROR(DATEVALUE(TEXT(employee_data!E1233,"dd/mm/yyyy")),TRIM(""))</f>
        <v/>
      </c>
      <c r="F1233" t="str">
        <f>TRIM(employee_data!F1233)</f>
        <v>Sales Manager</v>
      </c>
      <c r="G1233" t="str">
        <f>TRIM(PROPER(employee_data!G1233))</f>
        <v>Aaron Willis</v>
      </c>
      <c r="H1233" t="str">
        <f>TRIM(employee_data!H1233)</f>
        <v>allison.frank@bilearner.com</v>
      </c>
      <c r="I1233" t="str">
        <f>TRIM(UPPER(employee_data!I1233))</f>
        <v>EW</v>
      </c>
      <c r="J1233" t="str">
        <f>TRIM(PROPER(employee_data!J1233))</f>
        <v>Active</v>
      </c>
      <c r="K1233" t="str">
        <f>TRIM(PROPER(employee_data!K1233))</f>
        <v>Contract</v>
      </c>
      <c r="L1233" t="str">
        <f>TRIM(PROPER(employee_data!L1233))</f>
        <v>Zone B</v>
      </c>
      <c r="M1233" t="str">
        <f>TRIM(PROPER(employee_data!M1233))</f>
        <v>Part-Time</v>
      </c>
      <c r="N1233" t="str">
        <f>TRIM(PROPER(employee_data!N1233))</f>
        <v>Unk</v>
      </c>
      <c r="O1233" t="str">
        <f>TRIM(employee_data!O1233)</f>
        <v/>
      </c>
      <c r="P1233" t="str">
        <f>TRIM(PROPER(employee_data!P1233))</f>
        <v>It/Is</v>
      </c>
      <c r="Q1233" t="str">
        <f>TRIM(PROPER(employee_data!Q1233))</f>
        <v>Field Operations</v>
      </c>
      <c r="R1233" s="2">
        <f>DATEVALUE(TEXT(employee_data!R1233,"dd/mm/yyyy"))</f>
        <v>27757</v>
      </c>
      <c r="S1233" t="str">
        <f>TRIM(UPPER(employee_data!S1233))</f>
        <v>MA</v>
      </c>
      <c r="T1233" t="str">
        <f>TRIM(PROPER(employee_data!T1233))</f>
        <v>Laborer</v>
      </c>
      <c r="U1233" t="str">
        <f>TRIM(PROPER(employee_data!U1233))</f>
        <v>Male</v>
      </c>
      <c r="V1233" t="str">
        <f>TRIM(employee_data!V1233)</f>
        <v>72313</v>
      </c>
      <c r="W1233" t="str">
        <f>TRIM(PROPER(employee_data!W1233))</f>
        <v>Other</v>
      </c>
      <c r="X1233" t="str">
        <f>TRIM(PROPER(employee_data!X1233))</f>
        <v>Widowed</v>
      </c>
      <c r="Y1233" t="str">
        <f>TRIM(PROPER(employee_data!Y1233))</f>
        <v>Fully Meets</v>
      </c>
      <c r="Z1233" s="4">
        <v>3</v>
      </c>
    </row>
    <row r="1234" spans="1:26" x14ac:dyDescent="0.25">
      <c r="A1234" t="str">
        <f>TRIM(employee_data!A1234)</f>
        <v>1659</v>
      </c>
      <c r="B1234" t="str">
        <f>TRIM(PROPER(employee_data!B1234))</f>
        <v>Joaquin</v>
      </c>
      <c r="C1234" t="str">
        <f>TRIM(PROPER(employee_data!C1234))</f>
        <v>Hahn</v>
      </c>
      <c r="D1234" s="2">
        <f>DATEVALUE(TEXT(employee_data!D1234,"dd/mm/yyyy"))</f>
        <v>43795</v>
      </c>
      <c r="E1234" s="2">
        <f>IFERROR(DATEVALUE(TEXT(employee_data!E1234,"dd/mm/yyyy")),TRIM(""))</f>
        <v>44274</v>
      </c>
      <c r="F1234" t="str">
        <f>TRIM(employee_data!F1234)</f>
        <v>Sales Manager</v>
      </c>
      <c r="G1234" t="str">
        <f>TRIM(PROPER(employee_data!G1234))</f>
        <v>Keith Fleming</v>
      </c>
      <c r="H1234" t="str">
        <f>TRIM(employee_data!H1234)</f>
        <v>joaquin.hahn@bilearner.com</v>
      </c>
      <c r="I1234" t="str">
        <f>TRIM(UPPER(employee_data!I1234))</f>
        <v>MSC</v>
      </c>
      <c r="J1234" t="str">
        <f>TRIM(PROPER(employee_data!J1234))</f>
        <v>Active</v>
      </c>
      <c r="K1234" t="str">
        <f>TRIM(PROPER(employee_data!K1234))</f>
        <v>Full-Time</v>
      </c>
      <c r="L1234" t="str">
        <f>TRIM(PROPER(employee_data!L1234))</f>
        <v>Zone C</v>
      </c>
      <c r="M1234" t="str">
        <f>TRIM(PROPER(employee_data!M1234))</f>
        <v>Part-Time</v>
      </c>
      <c r="N1234" t="str">
        <f>TRIM(PROPER(employee_data!N1234))</f>
        <v>Involuntary</v>
      </c>
      <c r="O1234" t="str">
        <f>TRIM(employee_data!O1234)</f>
        <v>North rise until plan join.</v>
      </c>
      <c r="P1234" t="str">
        <f>TRIM(PROPER(employee_data!P1234))</f>
        <v>Sales</v>
      </c>
      <c r="Q1234" t="str">
        <f>TRIM(PROPER(employee_data!Q1234))</f>
        <v>Field Operations</v>
      </c>
      <c r="R1234" s="2">
        <f>DATEVALUE(TEXT(employee_data!R1234,"dd/mm/yyyy"))</f>
        <v>28306</v>
      </c>
      <c r="S1234" t="str">
        <f>TRIM(UPPER(employee_data!S1234))</f>
        <v>MA</v>
      </c>
      <c r="T1234" t="str">
        <f>TRIM(PROPER(employee_data!T1234))</f>
        <v>Laborer</v>
      </c>
      <c r="U1234" t="str">
        <f>TRIM(PROPER(employee_data!U1234))</f>
        <v>Female</v>
      </c>
      <c r="V1234" t="str">
        <f>TRIM(employee_data!V1234)</f>
        <v>39930</v>
      </c>
      <c r="W1234" t="str">
        <f>TRIM(PROPER(employee_data!W1234))</f>
        <v>White</v>
      </c>
      <c r="X1234" t="str">
        <f>TRIM(PROPER(employee_data!X1234))</f>
        <v>Single</v>
      </c>
      <c r="Y1234" t="str">
        <f>TRIM(PROPER(employee_data!Y1234))</f>
        <v>Fully Meets</v>
      </c>
      <c r="Z1234" s="4">
        <v>3</v>
      </c>
    </row>
    <row r="1235" spans="1:26" x14ac:dyDescent="0.25">
      <c r="A1235" t="str">
        <f>TRIM(employee_data!A1235)</f>
        <v>1660</v>
      </c>
      <c r="B1235" t="str">
        <f>TRIM(PROPER(employee_data!B1235))</f>
        <v>Drake</v>
      </c>
      <c r="C1235" t="str">
        <f>TRIM(PROPER(employee_data!C1235))</f>
        <v>Nicholson</v>
      </c>
      <c r="D1235" s="2">
        <f>DATEVALUE(TEXT(employee_data!D1235,"dd/mm/yyyy"))</f>
        <v>44782</v>
      </c>
      <c r="E1235" s="2">
        <f>IFERROR(DATEVALUE(TEXT(employee_data!E1235,"dd/mm/yyyy")),TRIM(""))</f>
        <v>44805</v>
      </c>
      <c r="F1235" t="str">
        <f>TRIM(employee_data!F1235)</f>
        <v>CIO</v>
      </c>
      <c r="G1235" t="str">
        <f>TRIM(PROPER(employee_data!G1235))</f>
        <v>Whitney Miller</v>
      </c>
      <c r="H1235" t="str">
        <f>TRIM(employee_data!H1235)</f>
        <v>drake.nicholson@bilearner.com</v>
      </c>
      <c r="I1235" t="str">
        <f>TRIM(UPPER(employee_data!I1235))</f>
        <v>WBL</v>
      </c>
      <c r="J1235" t="str">
        <f>TRIM(PROPER(employee_data!J1235))</f>
        <v>Terminated For Cause</v>
      </c>
      <c r="K1235" t="str">
        <f>TRIM(PROPER(employee_data!K1235))</f>
        <v>Contract</v>
      </c>
      <c r="L1235" t="str">
        <f>TRIM(PROPER(employee_data!L1235))</f>
        <v>Zone B</v>
      </c>
      <c r="M1235" t="str">
        <f>TRIM(PROPER(employee_data!M1235))</f>
        <v>Full-Time</v>
      </c>
      <c r="N1235" t="str">
        <f>TRIM(PROPER(employee_data!N1235))</f>
        <v>Retirement</v>
      </c>
      <c r="O1235" t="str">
        <f>TRIM(employee_data!O1235)</f>
        <v>Tax five question.</v>
      </c>
      <c r="P1235" t="str">
        <f>TRIM(PROPER(employee_data!P1235))</f>
        <v>It/Is</v>
      </c>
      <c r="Q1235" t="str">
        <f>TRIM(PROPER(employee_data!Q1235))</f>
        <v>General - Con</v>
      </c>
      <c r="R1235" s="2">
        <f>DATEVALUE(TEXT(employee_data!R1235,"dd/mm/yyyy"))</f>
        <v>26116</v>
      </c>
      <c r="S1235" t="str">
        <f>TRIM(UPPER(employee_data!S1235))</f>
        <v>MA</v>
      </c>
      <c r="T1235" t="str">
        <f>TRIM(PROPER(employee_data!T1235))</f>
        <v>Technician</v>
      </c>
      <c r="U1235" t="str">
        <f>TRIM(PROPER(employee_data!U1235))</f>
        <v>Male</v>
      </c>
      <c r="V1235" t="str">
        <f>TRIM(employee_data!V1235)</f>
        <v>47536</v>
      </c>
      <c r="W1235" t="str">
        <f>TRIM(PROPER(employee_data!W1235))</f>
        <v>Other</v>
      </c>
      <c r="X1235" t="str">
        <f>TRIM(PROPER(employee_data!X1235))</f>
        <v>Widowed</v>
      </c>
      <c r="Y1235" t="str">
        <f>TRIM(PROPER(employee_data!Y1235))</f>
        <v>Fully Meets</v>
      </c>
      <c r="Z1235" s="4">
        <v>3</v>
      </c>
    </row>
    <row r="1236" spans="1:26" x14ac:dyDescent="0.25">
      <c r="A1236" t="str">
        <f>TRIM(employee_data!A1236)</f>
        <v>1661</v>
      </c>
      <c r="B1236" t="str">
        <f>TRIM(PROPER(employee_data!B1236))</f>
        <v>Kenna</v>
      </c>
      <c r="C1236" t="str">
        <f>TRIM(PROPER(employee_data!C1236))</f>
        <v>Porter</v>
      </c>
      <c r="D1236" s="2">
        <f>DATEVALUE(TEXT(employee_data!D1236,"dd/mm/yyyy"))</f>
        <v>43543</v>
      </c>
      <c r="E1236" s="2" t="str">
        <f>IFERROR(DATEVALUE(TEXT(employee_data!E1236,"dd/mm/yyyy")),TRIM(""))</f>
        <v/>
      </c>
      <c r="F1236" t="str">
        <f>TRIM(employee_data!F1236)</f>
        <v>BI Director</v>
      </c>
      <c r="G1236" t="str">
        <f>TRIM(PROPER(employee_data!G1236))</f>
        <v>Christina Randall</v>
      </c>
      <c r="H1236" t="str">
        <f>TRIM(employee_data!H1236)</f>
        <v>kenna.porter@bilearner.com</v>
      </c>
      <c r="I1236" t="str">
        <f>TRIM(UPPER(employee_data!I1236))</f>
        <v>NEL</v>
      </c>
      <c r="J1236" t="str">
        <f>TRIM(PROPER(employee_data!J1236))</f>
        <v>Active</v>
      </c>
      <c r="K1236" t="str">
        <f>TRIM(PROPER(employee_data!K1236))</f>
        <v>Contract</v>
      </c>
      <c r="L1236" t="str">
        <f>TRIM(PROPER(employee_data!L1236))</f>
        <v>Zone C</v>
      </c>
      <c r="M1236" t="str">
        <f>TRIM(PROPER(employee_data!M1236))</f>
        <v>Full-Time</v>
      </c>
      <c r="N1236" t="str">
        <f>TRIM(PROPER(employee_data!N1236))</f>
        <v>Unk</v>
      </c>
      <c r="O1236" t="str">
        <f>TRIM(employee_data!O1236)</f>
        <v/>
      </c>
      <c r="P1236" t="str">
        <f>TRIM(PROPER(employee_data!P1236))</f>
        <v>It/Is</v>
      </c>
      <c r="Q1236" t="str">
        <f>TRIM(PROPER(employee_data!Q1236))</f>
        <v>Finance &amp; Accounting</v>
      </c>
      <c r="R1236" s="2">
        <f>DATEVALUE(TEXT(employee_data!R1236,"dd/mm/yyyy"))</f>
        <v>30087</v>
      </c>
      <c r="S1236" t="str">
        <f>TRIM(UPPER(employee_data!S1236))</f>
        <v>MA</v>
      </c>
      <c r="T1236" t="str">
        <f>TRIM(PROPER(employee_data!T1236))</f>
        <v>Clerk</v>
      </c>
      <c r="U1236" t="str">
        <f>TRIM(PROPER(employee_data!U1236))</f>
        <v>Male</v>
      </c>
      <c r="V1236" t="str">
        <f>TRIM(employee_data!V1236)</f>
        <v>91255</v>
      </c>
      <c r="W1236" t="str">
        <f>TRIM(PROPER(employee_data!W1236))</f>
        <v>Hispanic</v>
      </c>
      <c r="X1236" t="str">
        <f>TRIM(PROPER(employee_data!X1236))</f>
        <v>Divorced</v>
      </c>
      <c r="Y1236" t="str">
        <f>TRIM(PROPER(employee_data!Y1236))</f>
        <v>Fully Meets</v>
      </c>
      <c r="Z1236" s="4">
        <v>3</v>
      </c>
    </row>
    <row r="1237" spans="1:26" x14ac:dyDescent="0.25">
      <c r="A1237" t="str">
        <f>TRIM(employee_data!A1237)</f>
        <v>1662</v>
      </c>
      <c r="B1237" t="str">
        <f>TRIM(PROPER(employee_data!B1237))</f>
        <v>Peter</v>
      </c>
      <c r="C1237" t="str">
        <f>TRIM(PROPER(employee_data!C1237))</f>
        <v>Wong</v>
      </c>
      <c r="D1237" s="2">
        <f>DATEVALUE(TEXT(employee_data!D1237,"dd/mm/yyyy"))</f>
        <v>43429</v>
      </c>
      <c r="E1237" s="2" t="str">
        <f>IFERROR(DATEVALUE(TEXT(employee_data!E1237,"dd/mm/yyyy")),TRIM(""))</f>
        <v/>
      </c>
      <c r="F1237" t="str">
        <f>TRIM(employee_data!F1237)</f>
        <v>BI Developer</v>
      </c>
      <c r="G1237" t="str">
        <f>TRIM(PROPER(employee_data!G1237))</f>
        <v>William Lloyd</v>
      </c>
      <c r="H1237" t="str">
        <f>TRIM(employee_data!H1237)</f>
        <v>peter.wong@bilearner.com</v>
      </c>
      <c r="I1237" t="str">
        <f>TRIM(UPPER(employee_data!I1237))</f>
        <v>PL</v>
      </c>
      <c r="J1237" t="str">
        <f>TRIM(PROPER(employee_data!J1237))</f>
        <v>Active</v>
      </c>
      <c r="K1237" t="str">
        <f>TRIM(PROPER(employee_data!K1237))</f>
        <v>Contract</v>
      </c>
      <c r="L1237" t="str">
        <f>TRIM(PROPER(employee_data!L1237))</f>
        <v>Zone C</v>
      </c>
      <c r="M1237" t="str">
        <f>TRIM(PROPER(employee_data!M1237))</f>
        <v>Full-Time</v>
      </c>
      <c r="N1237" t="str">
        <f>TRIM(PROPER(employee_data!N1237))</f>
        <v>Unk</v>
      </c>
      <c r="O1237" t="str">
        <f>TRIM(employee_data!O1237)</f>
        <v/>
      </c>
      <c r="P1237" t="str">
        <f>TRIM(PROPER(employee_data!P1237))</f>
        <v>It/Is</v>
      </c>
      <c r="Q1237" t="str">
        <f>TRIM(PROPER(employee_data!Q1237))</f>
        <v>Engineers</v>
      </c>
      <c r="R1237" s="2">
        <f>DATEVALUE(TEXT(employee_data!R1237,"dd/mm/yyyy"))</f>
        <v>23319</v>
      </c>
      <c r="S1237" t="str">
        <f>TRIM(UPPER(employee_data!S1237))</f>
        <v>MA</v>
      </c>
      <c r="T1237" t="str">
        <f>TRIM(PROPER(employee_data!T1237))</f>
        <v>Engineer</v>
      </c>
      <c r="U1237" t="str">
        <f>TRIM(PROPER(employee_data!U1237))</f>
        <v>Female</v>
      </c>
      <c r="V1237" t="str">
        <f>TRIM(employee_data!V1237)</f>
        <v>19115</v>
      </c>
      <c r="W1237" t="str">
        <f>TRIM(PROPER(employee_data!W1237))</f>
        <v>Hispanic</v>
      </c>
      <c r="X1237" t="str">
        <f>TRIM(PROPER(employee_data!X1237))</f>
        <v>Married</v>
      </c>
      <c r="Y1237" t="str">
        <f>TRIM(PROPER(employee_data!Y1237))</f>
        <v>Fully Meets</v>
      </c>
      <c r="Z1237" s="4">
        <v>3</v>
      </c>
    </row>
    <row r="1238" spans="1:26" x14ac:dyDescent="0.25">
      <c r="A1238" t="str">
        <f>TRIM(employee_data!A1238)</f>
        <v>1663</v>
      </c>
      <c r="B1238" t="str">
        <f>TRIM(PROPER(employee_data!B1238))</f>
        <v>Fatima</v>
      </c>
      <c r="C1238" t="str">
        <f>TRIM(PROPER(employee_data!C1238))</f>
        <v>Pennington</v>
      </c>
      <c r="D1238" s="2">
        <f>DATEVALUE(TEXT(employee_data!D1238,"dd/mm/yyyy"))</f>
        <v>44661</v>
      </c>
      <c r="E1238" s="2">
        <f>IFERROR(DATEVALUE(TEXT(employee_data!E1238,"dd/mm/yyyy")),TRIM(""))</f>
        <v>45019</v>
      </c>
      <c r="F1238" t="str">
        <f>TRIM(employee_data!F1238)</f>
        <v>BI Developer</v>
      </c>
      <c r="G1238" t="str">
        <f>TRIM(PROPER(employee_data!G1238))</f>
        <v>Mrs. Jennifer Hughes</v>
      </c>
      <c r="H1238" t="str">
        <f>TRIM(employee_data!H1238)</f>
        <v>fatima.pennington@bilearner.com</v>
      </c>
      <c r="I1238" t="str">
        <f>TRIM(UPPER(employee_data!I1238))</f>
        <v>BPC</v>
      </c>
      <c r="J1238" t="str">
        <f>TRIM(PROPER(employee_data!J1238))</f>
        <v>Terminated For Cause</v>
      </c>
      <c r="K1238" t="str">
        <f>TRIM(PROPER(employee_data!K1238))</f>
        <v>Full-Time</v>
      </c>
      <c r="L1238" t="str">
        <f>TRIM(PROPER(employee_data!L1238))</f>
        <v>Zone C</v>
      </c>
      <c r="M1238" t="str">
        <f>TRIM(PROPER(employee_data!M1238))</f>
        <v>Full-Time</v>
      </c>
      <c r="N1238" t="str">
        <f>TRIM(PROPER(employee_data!N1238))</f>
        <v>Retirement</v>
      </c>
      <c r="O1238" t="str">
        <f>TRIM(employee_data!O1238)</f>
        <v>Economic its member focus growth.</v>
      </c>
      <c r="P1238" t="str">
        <f>TRIM(PROPER(employee_data!P1238))</f>
        <v>It/Is</v>
      </c>
      <c r="Q1238" t="str">
        <f>TRIM(PROPER(employee_data!Q1238))</f>
        <v>Aerial</v>
      </c>
      <c r="R1238" s="2">
        <f>DATEVALUE(TEXT(employee_data!R1238,"dd/mm/yyyy"))</f>
        <v>22311</v>
      </c>
      <c r="S1238" t="str">
        <f>TRIM(UPPER(employee_data!S1238))</f>
        <v>MA</v>
      </c>
      <c r="T1238" t="str">
        <f>TRIM(PROPER(employee_data!T1238))</f>
        <v>Lineman</v>
      </c>
      <c r="U1238" t="str">
        <f>TRIM(PROPER(employee_data!U1238))</f>
        <v>Female</v>
      </c>
      <c r="V1238" t="str">
        <f>TRIM(employee_data!V1238)</f>
        <v>32063</v>
      </c>
      <c r="W1238" t="str">
        <f>TRIM(PROPER(employee_data!W1238))</f>
        <v>Asian</v>
      </c>
      <c r="X1238" t="str">
        <f>TRIM(PROPER(employee_data!X1238))</f>
        <v>Widowed</v>
      </c>
      <c r="Y1238" t="str">
        <f>TRIM(PROPER(employee_data!Y1238))</f>
        <v>Fully Meets</v>
      </c>
      <c r="Z1238" s="4">
        <v>3</v>
      </c>
    </row>
    <row r="1239" spans="1:26" x14ac:dyDescent="0.25">
      <c r="A1239" t="str">
        <f>TRIM(employee_data!A1239)</f>
        <v>1664</v>
      </c>
      <c r="B1239" t="str">
        <f>TRIM(PROPER(employee_data!B1239))</f>
        <v>Lainey</v>
      </c>
      <c r="C1239" t="str">
        <f>TRIM(PROPER(employee_data!C1239))</f>
        <v>Ayers</v>
      </c>
      <c r="D1239" s="2">
        <f>DATEVALUE(TEXT(employee_data!D1239,"dd/mm/yyyy"))</f>
        <v>44288</v>
      </c>
      <c r="E1239" s="2" t="str">
        <f>IFERROR(DATEVALUE(TEXT(employee_data!E1239,"dd/mm/yyyy")),TRIM(""))</f>
        <v/>
      </c>
      <c r="F1239" t="str">
        <f>TRIM(employee_data!F1239)</f>
        <v>Area Sales Manager</v>
      </c>
      <c r="G1239" t="str">
        <f>TRIM(PROPER(employee_data!G1239))</f>
        <v>Jordan Bennett</v>
      </c>
      <c r="H1239" t="str">
        <f>TRIM(employee_data!H1239)</f>
        <v>lainey.ayers@bilearner.com</v>
      </c>
      <c r="I1239" t="str">
        <f>TRIM(UPPER(employee_data!I1239))</f>
        <v>EW</v>
      </c>
      <c r="J1239" t="str">
        <f>TRIM(PROPER(employee_data!J1239))</f>
        <v>Active</v>
      </c>
      <c r="K1239" t="str">
        <f>TRIM(PROPER(employee_data!K1239))</f>
        <v>Full-Time</v>
      </c>
      <c r="L1239" t="str">
        <f>TRIM(PROPER(employee_data!L1239))</f>
        <v>Zone C</v>
      </c>
      <c r="M1239" t="str">
        <f>TRIM(PROPER(employee_data!M1239))</f>
        <v>Full-Time</v>
      </c>
      <c r="N1239" t="str">
        <f>TRIM(PROPER(employee_data!N1239))</f>
        <v>Unk</v>
      </c>
      <c r="O1239" t="str">
        <f>TRIM(employee_data!O1239)</f>
        <v/>
      </c>
      <c r="P1239" t="str">
        <f>TRIM(PROPER(employee_data!P1239))</f>
        <v>It/Is</v>
      </c>
      <c r="Q1239" t="str">
        <f>TRIM(PROPER(employee_data!Q1239))</f>
        <v>Splicing</v>
      </c>
      <c r="R1239" s="2">
        <f>DATEVALUE(TEXT(employee_data!R1239,"dd/mm/yyyy"))</f>
        <v>33491</v>
      </c>
      <c r="S1239" t="str">
        <f>TRIM(UPPER(employee_data!S1239))</f>
        <v>MA</v>
      </c>
      <c r="T1239" t="str">
        <f>TRIM(PROPER(employee_data!T1239))</f>
        <v>Laborer</v>
      </c>
      <c r="U1239" t="str">
        <f>TRIM(PROPER(employee_data!U1239))</f>
        <v>Male</v>
      </c>
      <c r="V1239" t="str">
        <f>TRIM(employee_data!V1239)</f>
        <v>2597</v>
      </c>
      <c r="W1239" t="str">
        <f>TRIM(PROPER(employee_data!W1239))</f>
        <v>White</v>
      </c>
      <c r="X1239" t="str">
        <f>TRIM(PROPER(employee_data!X1239))</f>
        <v>Single</v>
      </c>
      <c r="Y1239" t="str">
        <f>TRIM(PROPER(employee_data!Y1239))</f>
        <v>Fully Meets</v>
      </c>
      <c r="Z1239" s="4">
        <v>3</v>
      </c>
    </row>
    <row r="1240" spans="1:26" x14ac:dyDescent="0.25">
      <c r="A1240" t="str">
        <f>TRIM(employee_data!A1240)</f>
        <v>1665</v>
      </c>
      <c r="B1240" t="str">
        <f>TRIM(PROPER(employee_data!B1240))</f>
        <v>Tania</v>
      </c>
      <c r="C1240" t="str">
        <f>TRIM(PROPER(employee_data!C1240))</f>
        <v>Jennings</v>
      </c>
      <c r="D1240" s="2">
        <f>DATEVALUE(TEXT(employee_data!D1240,"dd/mm/yyyy"))</f>
        <v>43821</v>
      </c>
      <c r="E1240" s="2" t="str">
        <f>IFERROR(DATEVALUE(TEXT(employee_data!E1240,"dd/mm/yyyy")),TRIM(""))</f>
        <v/>
      </c>
      <c r="F1240" t="str">
        <f>TRIM(employee_data!F1240)</f>
        <v>Area Sales Manager</v>
      </c>
      <c r="G1240" t="str">
        <f>TRIM(PROPER(employee_data!G1240))</f>
        <v>Jonathan Taylor</v>
      </c>
      <c r="H1240" t="str">
        <f>TRIM(employee_data!H1240)</f>
        <v>tania.jennings@bilearner.com</v>
      </c>
      <c r="I1240" t="str">
        <f>TRIM(UPPER(employee_data!I1240))</f>
        <v>MSC</v>
      </c>
      <c r="J1240" t="str">
        <f>TRIM(PROPER(employee_data!J1240))</f>
        <v>Active</v>
      </c>
      <c r="K1240" t="str">
        <f>TRIM(PROPER(employee_data!K1240))</f>
        <v>Contract</v>
      </c>
      <c r="L1240" t="str">
        <f>TRIM(PROPER(employee_data!L1240))</f>
        <v>Zone A</v>
      </c>
      <c r="M1240" t="str">
        <f>TRIM(PROPER(employee_data!M1240))</f>
        <v>Part-Time</v>
      </c>
      <c r="N1240" t="str">
        <f>TRIM(PROPER(employee_data!N1240))</f>
        <v>Unk</v>
      </c>
      <c r="O1240" t="str">
        <f>TRIM(employee_data!O1240)</f>
        <v/>
      </c>
      <c r="P1240" t="str">
        <f>TRIM(PROPER(employee_data!P1240))</f>
        <v>It/Is</v>
      </c>
      <c r="Q1240" t="str">
        <f>TRIM(PROPER(employee_data!Q1240))</f>
        <v>Project Management - Con</v>
      </c>
      <c r="R1240" s="2">
        <f>DATEVALUE(TEXT(employee_data!R1240,"dd/mm/yyyy"))</f>
        <v>23202</v>
      </c>
      <c r="S1240" t="str">
        <f>TRIM(UPPER(employee_data!S1240))</f>
        <v>MA</v>
      </c>
      <c r="T1240" t="str">
        <f>TRIM(PROPER(employee_data!T1240))</f>
        <v>Coordinator</v>
      </c>
      <c r="U1240" t="str">
        <f>TRIM(PROPER(employee_data!U1240))</f>
        <v>Male</v>
      </c>
      <c r="V1240" t="str">
        <f>TRIM(employee_data!V1240)</f>
        <v>30018</v>
      </c>
      <c r="W1240" t="str">
        <f>TRIM(PROPER(employee_data!W1240))</f>
        <v>Black</v>
      </c>
      <c r="X1240" t="str">
        <f>TRIM(PROPER(employee_data!X1240))</f>
        <v>Widowed</v>
      </c>
      <c r="Y1240" t="str">
        <f>TRIM(PROPER(employee_data!Y1240))</f>
        <v>Fully Meets</v>
      </c>
      <c r="Z1240" s="4">
        <v>3</v>
      </c>
    </row>
    <row r="1241" spans="1:26" x14ac:dyDescent="0.25">
      <c r="A1241" t="str">
        <f>TRIM(employee_data!A1241)</f>
        <v>1666</v>
      </c>
      <c r="B1241" t="str">
        <f>TRIM(PROPER(employee_data!B1241))</f>
        <v>Kara</v>
      </c>
      <c r="C1241" t="str">
        <f>TRIM(PROPER(employee_data!C1241))</f>
        <v>Ferrell</v>
      </c>
      <c r="D1241" s="2">
        <f>DATEVALUE(TEXT(employee_data!D1241,"dd/mm/yyyy"))</f>
        <v>44422</v>
      </c>
      <c r="E1241" s="2" t="str">
        <f>IFERROR(DATEVALUE(TEXT(employee_data!E1241,"dd/mm/yyyy")),TRIM(""))</f>
        <v/>
      </c>
      <c r="F1241" t="str">
        <f>TRIM(employee_data!F1241)</f>
        <v>Area Sales Manager</v>
      </c>
      <c r="G1241" t="str">
        <f>TRIM(PROPER(employee_data!G1241))</f>
        <v>Alexis Johns</v>
      </c>
      <c r="H1241" t="str">
        <f>TRIM(employee_data!H1241)</f>
        <v>kara.ferrell@bilearner.com</v>
      </c>
      <c r="I1241" t="str">
        <f>TRIM(UPPER(employee_data!I1241))</f>
        <v>TNS</v>
      </c>
      <c r="J1241" t="str">
        <f>TRIM(PROPER(employee_data!J1241))</f>
        <v>Active</v>
      </c>
      <c r="K1241" t="str">
        <f>TRIM(PROPER(employee_data!K1241))</f>
        <v>Full-Time</v>
      </c>
      <c r="L1241" t="str">
        <f>TRIM(PROPER(employee_data!L1241))</f>
        <v>Zone A</v>
      </c>
      <c r="M1241" t="str">
        <f>TRIM(PROPER(employee_data!M1241))</f>
        <v>Part-Time</v>
      </c>
      <c r="N1241" t="str">
        <f>TRIM(PROPER(employee_data!N1241))</f>
        <v>Unk</v>
      </c>
      <c r="O1241" t="str">
        <f>TRIM(employee_data!O1241)</f>
        <v/>
      </c>
      <c r="P1241" t="str">
        <f>TRIM(PROPER(employee_data!P1241))</f>
        <v>It/Is</v>
      </c>
      <c r="Q1241" t="str">
        <f>TRIM(PROPER(employee_data!Q1241))</f>
        <v>General - Con</v>
      </c>
      <c r="R1241" s="2">
        <f>DATEVALUE(TEXT(employee_data!R1241,"dd/mm/yyyy"))</f>
        <v>28693</v>
      </c>
      <c r="S1241" t="str">
        <f>TRIM(UPPER(employee_data!S1241))</f>
        <v>OR</v>
      </c>
      <c r="T1241" t="str">
        <f>TRIM(PROPER(employee_data!T1241))</f>
        <v>Locator</v>
      </c>
      <c r="U1241" t="str">
        <f>TRIM(PROPER(employee_data!U1241))</f>
        <v>Male</v>
      </c>
      <c r="V1241" t="str">
        <f>TRIM(employee_data!V1241)</f>
        <v>38619</v>
      </c>
      <c r="W1241" t="str">
        <f>TRIM(PROPER(employee_data!W1241))</f>
        <v>Black</v>
      </c>
      <c r="X1241" t="str">
        <f>TRIM(PROPER(employee_data!X1241))</f>
        <v>Divorced</v>
      </c>
      <c r="Y1241" t="str">
        <f>TRIM(PROPER(employee_data!Y1241))</f>
        <v>Fully Meets</v>
      </c>
      <c r="Z1241" s="4">
        <v>3</v>
      </c>
    </row>
    <row r="1242" spans="1:26" x14ac:dyDescent="0.25">
      <c r="A1242" t="str">
        <f>TRIM(employee_data!A1242)</f>
        <v>1667</v>
      </c>
      <c r="B1242" t="str">
        <f>TRIM(PROPER(employee_data!B1242))</f>
        <v>George</v>
      </c>
      <c r="C1242" t="str">
        <f>TRIM(PROPER(employee_data!C1242))</f>
        <v>Sheppard</v>
      </c>
      <c r="D1242" s="2">
        <f>DATEVALUE(TEXT(employee_data!D1242,"dd/mm/yyyy"))</f>
        <v>43340</v>
      </c>
      <c r="E1242" s="2" t="str">
        <f>IFERROR(DATEVALUE(TEXT(employee_data!E1242,"dd/mm/yyyy")),TRIM(""))</f>
        <v/>
      </c>
      <c r="F1242" t="str">
        <f>TRIM(employee_data!F1242)</f>
        <v>Senior BI Developer</v>
      </c>
      <c r="G1242" t="str">
        <f>TRIM(PROPER(employee_data!G1242))</f>
        <v>Gloria Franklin</v>
      </c>
      <c r="H1242" t="str">
        <f>TRIM(employee_data!H1242)</f>
        <v>george.sheppard@bilearner.com</v>
      </c>
      <c r="I1242" t="str">
        <f>TRIM(UPPER(employee_data!I1242))</f>
        <v>BPC</v>
      </c>
      <c r="J1242" t="str">
        <f>TRIM(PROPER(employee_data!J1242))</f>
        <v>Active</v>
      </c>
      <c r="K1242" t="str">
        <f>TRIM(PROPER(employee_data!K1242))</f>
        <v>Full-Time</v>
      </c>
      <c r="L1242" t="str">
        <f>TRIM(PROPER(employee_data!L1242))</f>
        <v>Zone A</v>
      </c>
      <c r="M1242" t="str">
        <f>TRIM(PROPER(employee_data!M1242))</f>
        <v>Full-Time</v>
      </c>
      <c r="N1242" t="str">
        <f>TRIM(PROPER(employee_data!N1242))</f>
        <v>Unk</v>
      </c>
      <c r="O1242" t="str">
        <f>TRIM(employee_data!O1242)</f>
        <v/>
      </c>
      <c r="P1242" t="str">
        <f>TRIM(PROPER(employee_data!P1242))</f>
        <v>Admin Offices</v>
      </c>
      <c r="Q1242" t="str">
        <f>TRIM(PROPER(employee_data!Q1242))</f>
        <v>Splicing</v>
      </c>
      <c r="R1242" s="2">
        <f>DATEVALUE(TEXT(employee_data!R1242,"dd/mm/yyyy"))</f>
        <v>26377</v>
      </c>
      <c r="S1242" t="str">
        <f>TRIM(UPPER(employee_data!S1242))</f>
        <v>MA</v>
      </c>
      <c r="T1242" t="str">
        <f>TRIM(PROPER(employee_data!T1242))</f>
        <v>Splicer</v>
      </c>
      <c r="U1242" t="str">
        <f>TRIM(PROPER(employee_data!U1242))</f>
        <v>Male</v>
      </c>
      <c r="V1242" t="str">
        <f>TRIM(employee_data!V1242)</f>
        <v>62112</v>
      </c>
      <c r="W1242" t="str">
        <f>TRIM(PROPER(employee_data!W1242))</f>
        <v>Black</v>
      </c>
      <c r="X1242" t="str">
        <f>TRIM(PROPER(employee_data!X1242))</f>
        <v>Widowed</v>
      </c>
      <c r="Y1242" t="str">
        <f>TRIM(PROPER(employee_data!Y1242))</f>
        <v>Fully Meets</v>
      </c>
      <c r="Z1242" s="4">
        <v>3</v>
      </c>
    </row>
    <row r="1243" spans="1:26" x14ac:dyDescent="0.25">
      <c r="A1243" t="str">
        <f>TRIM(employee_data!A1243)</f>
        <v>1668</v>
      </c>
      <c r="B1243" t="str">
        <f>TRIM(PROPER(employee_data!B1243))</f>
        <v>Taniyah</v>
      </c>
      <c r="C1243" t="str">
        <f>TRIM(PROPER(employee_data!C1243))</f>
        <v>Mcmillan</v>
      </c>
      <c r="D1243" s="2">
        <f>DATEVALUE(TEXT(employee_data!D1243,"dd/mm/yyyy"))</f>
        <v>45117</v>
      </c>
      <c r="E1243" s="2" t="str">
        <f>IFERROR(DATEVALUE(TEXT(employee_data!E1243,"dd/mm/yyyy")),TRIM(""))</f>
        <v/>
      </c>
      <c r="F1243" t="str">
        <f>TRIM(employee_data!F1243)</f>
        <v>Senior BI Developer</v>
      </c>
      <c r="G1243" t="str">
        <f>TRIM(PROPER(employee_data!G1243))</f>
        <v>Eric Mcclain</v>
      </c>
      <c r="H1243" t="str">
        <f>TRIM(employee_data!H1243)</f>
        <v>taniyah.mcmillan@bilearner.com</v>
      </c>
      <c r="I1243" t="str">
        <f>TRIM(UPPER(employee_data!I1243))</f>
        <v>CCDR</v>
      </c>
      <c r="J1243" t="str">
        <f>TRIM(PROPER(employee_data!J1243))</f>
        <v>Active</v>
      </c>
      <c r="K1243" t="str">
        <f>TRIM(PROPER(employee_data!K1243))</f>
        <v>Part-Time</v>
      </c>
      <c r="L1243" t="str">
        <f>TRIM(PROPER(employee_data!L1243))</f>
        <v>Zone C</v>
      </c>
      <c r="M1243" t="str">
        <f>TRIM(PROPER(employee_data!M1243))</f>
        <v>Part-Time</v>
      </c>
      <c r="N1243" t="str">
        <f>TRIM(PROPER(employee_data!N1243))</f>
        <v>Unk</v>
      </c>
      <c r="O1243" t="str">
        <f>TRIM(employee_data!O1243)</f>
        <v/>
      </c>
      <c r="P1243" t="str">
        <f>TRIM(PROPER(employee_data!P1243))</f>
        <v>Admin Offices</v>
      </c>
      <c r="Q1243" t="str">
        <f>TRIM(PROPER(employee_data!Q1243))</f>
        <v>Aerial</v>
      </c>
      <c r="R1243" s="2">
        <f>DATEVALUE(TEXT(employee_data!R1243,"dd/mm/yyyy"))</f>
        <v>17417</v>
      </c>
      <c r="S1243" t="str">
        <f>TRIM(UPPER(employee_data!S1243))</f>
        <v>MA</v>
      </c>
      <c r="T1243" t="str">
        <f>TRIM(PROPER(employee_data!T1243))</f>
        <v>Laborer</v>
      </c>
      <c r="U1243" t="str">
        <f>TRIM(PROPER(employee_data!U1243))</f>
        <v>Male</v>
      </c>
      <c r="V1243" t="str">
        <f>TRIM(employee_data!V1243)</f>
        <v>35842</v>
      </c>
      <c r="W1243" t="str">
        <f>TRIM(PROPER(employee_data!W1243))</f>
        <v>Black</v>
      </c>
      <c r="X1243" t="str">
        <f>TRIM(PROPER(employee_data!X1243))</f>
        <v>Single</v>
      </c>
      <c r="Y1243" t="str">
        <f>TRIM(PROPER(employee_data!Y1243))</f>
        <v>Fully Meets</v>
      </c>
      <c r="Z1243" s="4">
        <v>3</v>
      </c>
    </row>
    <row r="1244" spans="1:26" x14ac:dyDescent="0.25">
      <c r="A1244" t="str">
        <f>TRIM(employee_data!A1244)</f>
        <v>1669</v>
      </c>
      <c r="B1244" t="str">
        <f>TRIM(PROPER(employee_data!B1244))</f>
        <v>Kole</v>
      </c>
      <c r="C1244" t="str">
        <f>TRIM(PROPER(employee_data!C1244))</f>
        <v>Avila</v>
      </c>
      <c r="D1244" s="2">
        <f>DATEVALUE(TEXT(employee_data!D1244,"dd/mm/yyyy"))</f>
        <v>44092</v>
      </c>
      <c r="E1244" s="2" t="str">
        <f>IFERROR(DATEVALUE(TEXT(employee_data!E1244,"dd/mm/yyyy")),TRIM(""))</f>
        <v/>
      </c>
      <c r="F1244" t="str">
        <f>TRIM(employee_data!F1244)</f>
        <v>Sales Manager</v>
      </c>
      <c r="G1244" t="str">
        <f>TRIM(PROPER(employee_data!G1244))</f>
        <v>Olivia Barton</v>
      </c>
      <c r="H1244" t="str">
        <f>TRIM(employee_data!H1244)</f>
        <v>kole.avila@bilearner.com</v>
      </c>
      <c r="I1244" t="str">
        <f>TRIM(UPPER(employee_data!I1244))</f>
        <v>SVG</v>
      </c>
      <c r="J1244" t="str">
        <f>TRIM(PROPER(employee_data!J1244))</f>
        <v>Active</v>
      </c>
      <c r="K1244" t="str">
        <f>TRIM(PROPER(employee_data!K1244))</f>
        <v>Part-Time</v>
      </c>
      <c r="L1244" t="str">
        <f>TRIM(PROPER(employee_data!L1244))</f>
        <v>Zone A</v>
      </c>
      <c r="M1244" t="str">
        <f>TRIM(PROPER(employee_data!M1244))</f>
        <v>Temporary</v>
      </c>
      <c r="N1244" t="str">
        <f>TRIM(PROPER(employee_data!N1244))</f>
        <v>Unk</v>
      </c>
      <c r="O1244" t="str">
        <f>TRIM(employee_data!O1244)</f>
        <v/>
      </c>
      <c r="P1244" t="str">
        <f>TRIM(PROPER(employee_data!P1244))</f>
        <v>It/Is</v>
      </c>
      <c r="Q1244" t="str">
        <f>TRIM(PROPER(employee_data!Q1244))</f>
        <v>Field Operations</v>
      </c>
      <c r="R1244" s="2">
        <f>DATEVALUE(TEXT(employee_data!R1244,"dd/mm/yyyy"))</f>
        <v>22538</v>
      </c>
      <c r="S1244" t="str">
        <f>TRIM(UPPER(employee_data!S1244))</f>
        <v>MA</v>
      </c>
      <c r="T1244" t="str">
        <f>TRIM(PROPER(employee_data!T1244))</f>
        <v>Executive Assistant</v>
      </c>
      <c r="U1244" t="str">
        <f>TRIM(PROPER(employee_data!U1244))</f>
        <v>Male</v>
      </c>
      <c r="V1244" t="str">
        <f>TRIM(employee_data!V1244)</f>
        <v>78813</v>
      </c>
      <c r="W1244" t="str">
        <f>TRIM(PROPER(employee_data!W1244))</f>
        <v>Asian</v>
      </c>
      <c r="X1244" t="str">
        <f>TRIM(PROPER(employee_data!X1244))</f>
        <v>Divorced</v>
      </c>
      <c r="Y1244" t="str">
        <f>TRIM(PROPER(employee_data!Y1244))</f>
        <v>Fully Meets</v>
      </c>
      <c r="Z1244" s="4">
        <v>3</v>
      </c>
    </row>
    <row r="1245" spans="1:26" x14ac:dyDescent="0.25">
      <c r="A1245" t="str">
        <f>TRIM(employee_data!A1245)</f>
        <v>1670</v>
      </c>
      <c r="B1245" t="str">
        <f>TRIM(PROPER(employee_data!B1245))</f>
        <v>Ernest</v>
      </c>
      <c r="C1245" t="str">
        <f>TRIM(PROPER(employee_data!C1245))</f>
        <v>Munoz</v>
      </c>
      <c r="D1245" s="2">
        <f>DATEVALUE(TEXT(employee_data!D1245,"dd/mm/yyyy"))</f>
        <v>43664</v>
      </c>
      <c r="E1245" s="2" t="str">
        <f>IFERROR(DATEVALUE(TEXT(employee_data!E1245,"dd/mm/yyyy")),TRIM(""))</f>
        <v/>
      </c>
      <c r="F1245" t="str">
        <f>TRIM(employee_data!F1245)</f>
        <v>Sales Manager</v>
      </c>
      <c r="G1245" t="str">
        <f>TRIM(PROPER(employee_data!G1245))</f>
        <v>Bethany Norris</v>
      </c>
      <c r="H1245" t="str">
        <f>TRIM(employee_data!H1245)</f>
        <v>ernest.munoz@bilearner.com</v>
      </c>
      <c r="I1245" t="str">
        <f>TRIM(UPPER(employee_data!I1245))</f>
        <v>EW</v>
      </c>
      <c r="J1245" t="str">
        <f>TRIM(PROPER(employee_data!J1245))</f>
        <v>Active</v>
      </c>
      <c r="K1245" t="str">
        <f>TRIM(PROPER(employee_data!K1245))</f>
        <v>Contract</v>
      </c>
      <c r="L1245" t="str">
        <f>TRIM(PROPER(employee_data!L1245))</f>
        <v>Zone A</v>
      </c>
      <c r="M1245" t="str">
        <f>TRIM(PROPER(employee_data!M1245))</f>
        <v>Full-Time</v>
      </c>
      <c r="N1245" t="str">
        <f>TRIM(PROPER(employee_data!N1245))</f>
        <v>Unk</v>
      </c>
      <c r="O1245" t="str">
        <f>TRIM(employee_data!O1245)</f>
        <v/>
      </c>
      <c r="P1245" t="str">
        <f>TRIM(PROPER(employee_data!P1245))</f>
        <v>It/Is</v>
      </c>
      <c r="Q1245" t="str">
        <f>TRIM(PROPER(employee_data!Q1245))</f>
        <v>Splicing</v>
      </c>
      <c r="R1245" s="2">
        <f>DATEVALUE(TEXT(employee_data!R1245,"dd/mm/yyyy"))</f>
        <v>22226</v>
      </c>
      <c r="S1245" t="str">
        <f>TRIM(UPPER(employee_data!S1245))</f>
        <v>MA</v>
      </c>
      <c r="T1245" t="str">
        <f>TRIM(PROPER(employee_data!T1245))</f>
        <v>Laborer</v>
      </c>
      <c r="U1245" t="str">
        <f>TRIM(PROPER(employee_data!U1245))</f>
        <v>Female</v>
      </c>
      <c r="V1245" t="str">
        <f>TRIM(employee_data!V1245)</f>
        <v>4772</v>
      </c>
      <c r="W1245" t="str">
        <f>TRIM(PROPER(employee_data!W1245))</f>
        <v>Other</v>
      </c>
      <c r="X1245" t="str">
        <f>TRIM(PROPER(employee_data!X1245))</f>
        <v>Widowed</v>
      </c>
      <c r="Y1245" t="str">
        <f>TRIM(PROPER(employee_data!Y1245))</f>
        <v>Fully Meets</v>
      </c>
      <c r="Z1245" s="4">
        <v>3</v>
      </c>
    </row>
    <row r="1246" spans="1:26" x14ac:dyDescent="0.25">
      <c r="A1246" t="str">
        <f>TRIM(employee_data!A1246)</f>
        <v>1671</v>
      </c>
      <c r="B1246" t="str">
        <f>TRIM(PROPER(employee_data!B1246))</f>
        <v>Rose</v>
      </c>
      <c r="C1246" t="str">
        <f>TRIM(PROPER(employee_data!C1246))</f>
        <v>Jordan</v>
      </c>
      <c r="D1246" s="2">
        <f>DATEVALUE(TEXT(employee_data!D1246,"dd/mm/yyyy"))</f>
        <v>44521</v>
      </c>
      <c r="E1246" s="2">
        <f>IFERROR(DATEVALUE(TEXT(employee_data!E1246,"dd/mm/yyyy")),TRIM(""))</f>
        <v>44542</v>
      </c>
      <c r="F1246" t="str">
        <f>TRIM(employee_data!F1246)</f>
        <v>Sales Manager</v>
      </c>
      <c r="G1246" t="str">
        <f>TRIM(PROPER(employee_data!G1246))</f>
        <v>Anita Brown</v>
      </c>
      <c r="H1246" t="str">
        <f>TRIM(employee_data!H1246)</f>
        <v>rose.jordan@bilearner.com</v>
      </c>
      <c r="I1246" t="str">
        <f>TRIM(UPPER(employee_data!I1246))</f>
        <v>MSC</v>
      </c>
      <c r="J1246" t="str">
        <f>TRIM(PROPER(employee_data!J1246))</f>
        <v>Active</v>
      </c>
      <c r="K1246" t="str">
        <f>TRIM(PROPER(employee_data!K1246))</f>
        <v>Contract</v>
      </c>
      <c r="L1246" t="str">
        <f>TRIM(PROPER(employee_data!L1246))</f>
        <v>Zone A</v>
      </c>
      <c r="M1246" t="str">
        <f>TRIM(PROPER(employee_data!M1246))</f>
        <v>Full-Time</v>
      </c>
      <c r="N1246" t="str">
        <f>TRIM(PROPER(employee_data!N1246))</f>
        <v>Involuntary</v>
      </c>
      <c r="O1246" t="str">
        <f>TRIM(employee_data!O1246)</f>
        <v>Position face whose and cut consider wide.</v>
      </c>
      <c r="P1246" t="str">
        <f>TRIM(PROPER(employee_data!P1246))</f>
        <v>Sales</v>
      </c>
      <c r="Q1246" t="str">
        <f>TRIM(PROPER(employee_data!Q1246))</f>
        <v>Project Management - Con</v>
      </c>
      <c r="R1246" s="2">
        <f>DATEVALUE(TEXT(employee_data!R1246,"dd/mm/yyyy"))</f>
        <v>23660</v>
      </c>
      <c r="S1246" t="str">
        <f>TRIM(UPPER(employee_data!S1246))</f>
        <v>MA</v>
      </c>
      <c r="T1246" t="str">
        <f>TRIM(PROPER(employee_data!T1246))</f>
        <v>Coordinator</v>
      </c>
      <c r="U1246" t="str">
        <f>TRIM(PROPER(employee_data!U1246))</f>
        <v>Female</v>
      </c>
      <c r="V1246" t="str">
        <f>TRIM(employee_data!V1246)</f>
        <v>83162</v>
      </c>
      <c r="W1246" t="str">
        <f>TRIM(PROPER(employee_data!W1246))</f>
        <v>White</v>
      </c>
      <c r="X1246" t="str">
        <f>TRIM(PROPER(employee_data!X1246))</f>
        <v>Married</v>
      </c>
      <c r="Y1246" t="str">
        <f>TRIM(PROPER(employee_data!Y1246))</f>
        <v>Fully Meets</v>
      </c>
      <c r="Z1246" s="4">
        <v>3</v>
      </c>
    </row>
    <row r="1247" spans="1:26" x14ac:dyDescent="0.25">
      <c r="A1247" t="str">
        <f>TRIM(employee_data!A1247)</f>
        <v>1672</v>
      </c>
      <c r="B1247" t="str">
        <f>TRIM(PROPER(employee_data!B1247))</f>
        <v>Amaris</v>
      </c>
      <c r="C1247" t="str">
        <f>TRIM(PROPER(employee_data!C1247))</f>
        <v>Torres</v>
      </c>
      <c r="D1247" s="2">
        <f>DATEVALUE(TEXT(employee_data!D1247,"dd/mm/yyyy"))</f>
        <v>44263</v>
      </c>
      <c r="E1247" s="2" t="str">
        <f>IFERROR(DATEVALUE(TEXT(employee_data!E1247,"dd/mm/yyyy")),TRIM(""))</f>
        <v/>
      </c>
      <c r="F1247" t="str">
        <f>TRIM(employee_data!F1247)</f>
        <v>CIO</v>
      </c>
      <c r="G1247" t="str">
        <f>TRIM(PROPER(employee_data!G1247))</f>
        <v>Emily Chen</v>
      </c>
      <c r="H1247" t="str">
        <f>TRIM(employee_data!H1247)</f>
        <v>amaris.torres@bilearner.com</v>
      </c>
      <c r="I1247" t="str">
        <f>TRIM(UPPER(employee_data!I1247))</f>
        <v>CCDR</v>
      </c>
      <c r="J1247" t="str">
        <f>TRIM(PROPER(employee_data!J1247))</f>
        <v>Active</v>
      </c>
      <c r="K1247" t="str">
        <f>TRIM(PROPER(employee_data!K1247))</f>
        <v>Full-Time</v>
      </c>
      <c r="L1247" t="str">
        <f>TRIM(PROPER(employee_data!L1247))</f>
        <v>Zone B</v>
      </c>
      <c r="M1247" t="str">
        <f>TRIM(PROPER(employee_data!M1247))</f>
        <v>Part-Time</v>
      </c>
      <c r="N1247" t="str">
        <f>TRIM(PROPER(employee_data!N1247))</f>
        <v>Unk</v>
      </c>
      <c r="O1247" t="str">
        <f>TRIM(employee_data!O1247)</f>
        <v/>
      </c>
      <c r="P1247" t="str">
        <f>TRIM(PROPER(employee_data!P1247))</f>
        <v>It/Is</v>
      </c>
      <c r="Q1247" t="str">
        <f>TRIM(PROPER(employee_data!Q1247))</f>
        <v>Field Operations</v>
      </c>
      <c r="R1247" s="2">
        <f>DATEVALUE(TEXT(employee_data!R1247,"dd/mm/yyyy"))</f>
        <v>17313</v>
      </c>
      <c r="S1247" t="str">
        <f>TRIM(UPPER(employee_data!S1247))</f>
        <v>MA</v>
      </c>
      <c r="T1247" t="str">
        <f>TRIM(PROPER(employee_data!T1247))</f>
        <v>Tester</v>
      </c>
      <c r="U1247" t="str">
        <f>TRIM(PROPER(employee_data!U1247))</f>
        <v>Male</v>
      </c>
      <c r="V1247" t="str">
        <f>TRIM(employee_data!V1247)</f>
        <v>21426</v>
      </c>
      <c r="W1247" t="str">
        <f>TRIM(PROPER(employee_data!W1247))</f>
        <v>Asian</v>
      </c>
      <c r="X1247" t="str">
        <f>TRIM(PROPER(employee_data!X1247))</f>
        <v>Married</v>
      </c>
      <c r="Y1247" t="str">
        <f>TRIM(PROPER(employee_data!Y1247))</f>
        <v>Fully Meets</v>
      </c>
      <c r="Z1247" s="4">
        <v>3</v>
      </c>
    </row>
    <row r="1248" spans="1:26" x14ac:dyDescent="0.25">
      <c r="A1248" t="str">
        <f>TRIM(employee_data!A1248)</f>
        <v>1673</v>
      </c>
      <c r="B1248" t="str">
        <f>TRIM(PROPER(employee_data!B1248))</f>
        <v>Titus</v>
      </c>
      <c r="C1248" t="str">
        <f>TRIM(PROPER(employee_data!C1248))</f>
        <v>Lowe</v>
      </c>
      <c r="D1248" s="2">
        <f>DATEVALUE(TEXT(employee_data!D1248,"dd/mm/yyyy"))</f>
        <v>43698</v>
      </c>
      <c r="E1248" s="2" t="str">
        <f>IFERROR(DATEVALUE(TEXT(employee_data!E1248,"dd/mm/yyyy")),TRIM(""))</f>
        <v/>
      </c>
      <c r="F1248" t="str">
        <f>TRIM(employee_data!F1248)</f>
        <v>BI Director</v>
      </c>
      <c r="G1248" t="str">
        <f>TRIM(PROPER(employee_data!G1248))</f>
        <v>April Gallagher</v>
      </c>
      <c r="H1248" t="str">
        <f>TRIM(employee_data!H1248)</f>
        <v>titus.lowe@bilearner.com</v>
      </c>
      <c r="I1248" t="str">
        <f>TRIM(UPPER(employee_data!I1248))</f>
        <v>EW</v>
      </c>
      <c r="J1248" t="str">
        <f>TRIM(PROPER(employee_data!J1248))</f>
        <v>Active</v>
      </c>
      <c r="K1248" t="str">
        <f>TRIM(PROPER(employee_data!K1248))</f>
        <v>Part-Time</v>
      </c>
      <c r="L1248" t="str">
        <f>TRIM(PROPER(employee_data!L1248))</f>
        <v>Zone C</v>
      </c>
      <c r="M1248" t="str">
        <f>TRIM(PROPER(employee_data!M1248))</f>
        <v>Full-Time</v>
      </c>
      <c r="N1248" t="str">
        <f>TRIM(PROPER(employee_data!N1248))</f>
        <v>Unk</v>
      </c>
      <c r="O1248" t="str">
        <f>TRIM(employee_data!O1248)</f>
        <v/>
      </c>
      <c r="P1248" t="str">
        <f>TRIM(PROPER(employee_data!P1248))</f>
        <v>It/Is</v>
      </c>
      <c r="Q1248" t="str">
        <f>TRIM(PROPER(employee_data!Q1248))</f>
        <v>General - Con</v>
      </c>
      <c r="R1248" s="2">
        <f>DATEVALUE(TEXT(employee_data!R1248,"dd/mm/yyyy"))</f>
        <v>18574</v>
      </c>
      <c r="S1248" t="str">
        <f>TRIM(UPPER(employee_data!S1248))</f>
        <v>MA</v>
      </c>
      <c r="T1248" t="str">
        <f>TRIM(PROPER(employee_data!T1248))</f>
        <v>Laborer</v>
      </c>
      <c r="U1248" t="str">
        <f>TRIM(PROPER(employee_data!U1248))</f>
        <v>Female</v>
      </c>
      <c r="V1248" t="str">
        <f>TRIM(employee_data!V1248)</f>
        <v>74874</v>
      </c>
      <c r="W1248" t="str">
        <f>TRIM(PROPER(employee_data!W1248))</f>
        <v>Other</v>
      </c>
      <c r="X1248" t="str">
        <f>TRIM(PROPER(employee_data!X1248))</f>
        <v>Widowed</v>
      </c>
      <c r="Y1248" t="str">
        <f>TRIM(PROPER(employee_data!Y1248))</f>
        <v>Fully Meets</v>
      </c>
      <c r="Z1248" s="4">
        <v>3</v>
      </c>
    </row>
    <row r="1249" spans="1:26" x14ac:dyDescent="0.25">
      <c r="A1249" t="str">
        <f>TRIM(employee_data!A1249)</f>
        <v>1674</v>
      </c>
      <c r="B1249" t="str">
        <f>TRIM(PROPER(employee_data!B1249))</f>
        <v>Savanah</v>
      </c>
      <c r="C1249" t="str">
        <f>TRIM(PROPER(employee_data!C1249))</f>
        <v>Prince</v>
      </c>
      <c r="D1249" s="2">
        <f>DATEVALUE(TEXT(employee_data!D1249,"dd/mm/yyyy"))</f>
        <v>44681</v>
      </c>
      <c r="E1249" s="2">
        <f>IFERROR(DATEVALUE(TEXT(employee_data!E1249,"dd/mm/yyyy")),TRIM(""))</f>
        <v>45086</v>
      </c>
      <c r="F1249" t="str">
        <f>TRIM(employee_data!F1249)</f>
        <v>BI Developer</v>
      </c>
      <c r="G1249" t="str">
        <f>TRIM(PROPER(employee_data!G1249))</f>
        <v>Deborah White</v>
      </c>
      <c r="H1249" t="str">
        <f>TRIM(employee_data!H1249)</f>
        <v>savanah.prince@bilearner.com</v>
      </c>
      <c r="I1249" t="str">
        <f>TRIM(UPPER(employee_data!I1249))</f>
        <v>MSC</v>
      </c>
      <c r="J1249" t="str">
        <f>TRIM(PROPER(employee_data!J1249))</f>
        <v>Terminated For Cause</v>
      </c>
      <c r="K1249" t="str">
        <f>TRIM(PROPER(employee_data!K1249))</f>
        <v>Part-Time</v>
      </c>
      <c r="L1249" t="str">
        <f>TRIM(PROPER(employee_data!L1249))</f>
        <v>Zone B</v>
      </c>
      <c r="M1249" t="str">
        <f>TRIM(PROPER(employee_data!M1249))</f>
        <v>Full-Time</v>
      </c>
      <c r="N1249" t="str">
        <f>TRIM(PROPER(employee_data!N1249))</f>
        <v>Involuntary</v>
      </c>
      <c r="O1249" t="str">
        <f>TRIM(employee_data!O1249)</f>
        <v>Tax reduce by firm.</v>
      </c>
      <c r="P1249" t="str">
        <f>TRIM(PROPER(employee_data!P1249))</f>
        <v>It/Is</v>
      </c>
      <c r="Q1249" t="str">
        <f>TRIM(PROPER(employee_data!Q1249))</f>
        <v>Wireline Construction</v>
      </c>
      <c r="R1249" s="2">
        <f>DATEVALUE(TEXT(employee_data!R1249,"dd/mm/yyyy"))</f>
        <v>16970</v>
      </c>
      <c r="S1249" t="str">
        <f>TRIM(UPPER(employee_data!S1249))</f>
        <v>MA</v>
      </c>
      <c r="T1249" t="str">
        <f>TRIM(PROPER(employee_data!T1249))</f>
        <v>Laborer</v>
      </c>
      <c r="U1249" t="str">
        <f>TRIM(PROPER(employee_data!U1249))</f>
        <v>Female</v>
      </c>
      <c r="V1249" t="str">
        <f>TRIM(employee_data!V1249)</f>
        <v>56043</v>
      </c>
      <c r="W1249" t="str">
        <f>TRIM(PROPER(employee_data!W1249))</f>
        <v>Other</v>
      </c>
      <c r="X1249" t="str">
        <f>TRIM(PROPER(employee_data!X1249))</f>
        <v>Married</v>
      </c>
      <c r="Y1249" t="str">
        <f>TRIM(PROPER(employee_data!Y1249))</f>
        <v>Fully Meets</v>
      </c>
      <c r="Z1249" s="4">
        <v>3</v>
      </c>
    </row>
    <row r="1250" spans="1:26" x14ac:dyDescent="0.25">
      <c r="A1250" t="str">
        <f>TRIM(employee_data!A1250)</f>
        <v>1675</v>
      </c>
      <c r="B1250" t="str">
        <f>TRIM(PROPER(employee_data!B1250))</f>
        <v>Dawson</v>
      </c>
      <c r="C1250" t="str">
        <f>TRIM(PROPER(employee_data!C1250))</f>
        <v>Pollard</v>
      </c>
      <c r="D1250" s="2">
        <f>DATEVALUE(TEXT(employee_data!D1250,"dd/mm/yyyy"))</f>
        <v>44960</v>
      </c>
      <c r="E1250" s="2">
        <f>IFERROR(DATEVALUE(TEXT(employee_data!E1250,"dd/mm/yyyy")),TRIM(""))</f>
        <v>45032</v>
      </c>
      <c r="F1250" t="str">
        <f>TRIM(employee_data!F1250)</f>
        <v>Area Sales Manager</v>
      </c>
      <c r="G1250" t="str">
        <f>TRIM(PROPER(employee_data!G1250))</f>
        <v>Crystal Garcia</v>
      </c>
      <c r="H1250" t="str">
        <f>TRIM(employee_data!H1250)</f>
        <v>dawson.pollard@bilearner.com</v>
      </c>
      <c r="I1250" t="str">
        <f>TRIM(UPPER(employee_data!I1250))</f>
        <v>SVG</v>
      </c>
      <c r="J1250" t="str">
        <f>TRIM(PROPER(employee_data!J1250))</f>
        <v>Active</v>
      </c>
      <c r="K1250" t="str">
        <f>TRIM(PROPER(employee_data!K1250))</f>
        <v>Full-Time</v>
      </c>
      <c r="L1250" t="str">
        <f>TRIM(PROPER(employee_data!L1250))</f>
        <v>Zone A</v>
      </c>
      <c r="M1250" t="str">
        <f>TRIM(PROPER(employee_data!M1250))</f>
        <v>Part-Time</v>
      </c>
      <c r="N1250" t="str">
        <f>TRIM(PROPER(employee_data!N1250))</f>
        <v>Resignation</v>
      </c>
      <c r="O1250" t="str">
        <f>TRIM(employee_data!O1250)</f>
        <v>Simply class career vote.</v>
      </c>
      <c r="P1250" t="str">
        <f>TRIM(PROPER(employee_data!P1250))</f>
        <v>It/Is</v>
      </c>
      <c r="Q1250" t="str">
        <f>TRIM(PROPER(employee_data!Q1250))</f>
        <v>Field Operations</v>
      </c>
      <c r="R1250" s="2">
        <f>DATEVALUE(TEXT(employee_data!R1250,"dd/mm/yyyy"))</f>
        <v>21856</v>
      </c>
      <c r="S1250" t="str">
        <f>TRIM(UPPER(employee_data!S1250))</f>
        <v>MA</v>
      </c>
      <c r="T1250" t="str">
        <f>TRIM(PROPER(employee_data!T1250))</f>
        <v>Technician</v>
      </c>
      <c r="U1250" t="str">
        <f>TRIM(PROPER(employee_data!U1250))</f>
        <v>Male</v>
      </c>
      <c r="V1250" t="str">
        <f>TRIM(employee_data!V1250)</f>
        <v>59192</v>
      </c>
      <c r="W1250" t="str">
        <f>TRIM(PROPER(employee_data!W1250))</f>
        <v>Hispanic</v>
      </c>
      <c r="X1250" t="str">
        <f>TRIM(PROPER(employee_data!X1250))</f>
        <v>Widowed</v>
      </c>
      <c r="Y1250" t="str">
        <f>TRIM(PROPER(employee_data!Y1250))</f>
        <v>Fully Meets</v>
      </c>
      <c r="Z1250" s="4">
        <v>3</v>
      </c>
    </row>
    <row r="1251" spans="1:26" x14ac:dyDescent="0.25">
      <c r="A1251" t="str">
        <f>TRIM(employee_data!A1251)</f>
        <v>1676</v>
      </c>
      <c r="B1251" t="str">
        <f>TRIM(PROPER(employee_data!B1251))</f>
        <v>Moises</v>
      </c>
      <c r="C1251" t="str">
        <f>TRIM(PROPER(employee_data!C1251))</f>
        <v>Day</v>
      </c>
      <c r="D1251" s="2">
        <f>DATEVALUE(TEXT(employee_data!D1251,"dd/mm/yyyy"))</f>
        <v>45054</v>
      </c>
      <c r="E1251" s="2" t="str">
        <f>IFERROR(DATEVALUE(TEXT(employee_data!E1251,"dd/mm/yyyy")),TRIM(""))</f>
        <v/>
      </c>
      <c r="F1251" t="str">
        <f>TRIM(employee_data!F1251)</f>
        <v>Area Sales Manager</v>
      </c>
      <c r="G1251" t="str">
        <f>TRIM(PROPER(employee_data!G1251))</f>
        <v>Jeremy Ewing</v>
      </c>
      <c r="H1251" t="str">
        <f>TRIM(employee_data!H1251)</f>
        <v>moises.day@bilearner.com</v>
      </c>
      <c r="I1251" t="str">
        <f>TRIM(UPPER(employee_data!I1251))</f>
        <v>TNS</v>
      </c>
      <c r="J1251" t="str">
        <f>TRIM(PROPER(employee_data!J1251))</f>
        <v>Active</v>
      </c>
      <c r="K1251" t="str">
        <f>TRIM(PROPER(employee_data!K1251))</f>
        <v>Part-Time</v>
      </c>
      <c r="L1251" t="str">
        <f>TRIM(PROPER(employee_data!L1251))</f>
        <v>Zone B</v>
      </c>
      <c r="M1251" t="str">
        <f>TRIM(PROPER(employee_data!M1251))</f>
        <v>Full-Time</v>
      </c>
      <c r="N1251" t="str">
        <f>TRIM(PROPER(employee_data!N1251))</f>
        <v>Unk</v>
      </c>
      <c r="O1251" t="str">
        <f>TRIM(employee_data!O1251)</f>
        <v/>
      </c>
      <c r="P1251" t="str">
        <f>TRIM(PROPER(employee_data!P1251))</f>
        <v>It/Is</v>
      </c>
      <c r="Q1251" t="str">
        <f>TRIM(PROPER(employee_data!Q1251))</f>
        <v>Catv</v>
      </c>
      <c r="R1251" s="2">
        <f>DATEVALUE(TEXT(employee_data!R1251,"dd/mm/yyyy"))</f>
        <v>23235</v>
      </c>
      <c r="S1251" t="str">
        <f>TRIM(UPPER(employee_data!S1251))</f>
        <v>MA</v>
      </c>
      <c r="T1251" t="str">
        <f>TRIM(PROPER(employee_data!T1251))</f>
        <v>Foreman</v>
      </c>
      <c r="U1251" t="str">
        <f>TRIM(PROPER(employee_data!U1251))</f>
        <v>Male</v>
      </c>
      <c r="V1251" t="str">
        <f>TRIM(employee_data!V1251)</f>
        <v>82767</v>
      </c>
      <c r="W1251" t="str">
        <f>TRIM(PROPER(employee_data!W1251))</f>
        <v>Other</v>
      </c>
      <c r="X1251" t="str">
        <f>TRIM(PROPER(employee_data!X1251))</f>
        <v>Widowed</v>
      </c>
      <c r="Y1251" t="str">
        <f>TRIM(PROPER(employee_data!Y1251))</f>
        <v>Fully Meets</v>
      </c>
      <c r="Z1251" s="4">
        <v>3</v>
      </c>
    </row>
    <row r="1252" spans="1:26" x14ac:dyDescent="0.25">
      <c r="A1252" t="str">
        <f>TRIM(employee_data!A1252)</f>
        <v>1677</v>
      </c>
      <c r="B1252" t="str">
        <f>TRIM(PROPER(employee_data!B1252))</f>
        <v>Sadie</v>
      </c>
      <c r="C1252" t="str">
        <f>TRIM(PROPER(employee_data!C1252))</f>
        <v>Sheppard</v>
      </c>
      <c r="D1252" s="2">
        <f>DATEVALUE(TEXT(employee_data!D1252,"dd/mm/yyyy"))</f>
        <v>44771</v>
      </c>
      <c r="E1252" s="2" t="str">
        <f>IFERROR(DATEVALUE(TEXT(employee_data!E1252,"dd/mm/yyyy")),TRIM(""))</f>
        <v/>
      </c>
      <c r="F1252" t="str">
        <f>TRIM(employee_data!F1252)</f>
        <v>Area Sales Manager</v>
      </c>
      <c r="G1252" t="str">
        <f>TRIM(PROPER(employee_data!G1252))</f>
        <v>Dillon Guerrero</v>
      </c>
      <c r="H1252" t="str">
        <f>TRIM(employee_data!H1252)</f>
        <v>sadie.sheppard@bilearner.com</v>
      </c>
      <c r="I1252" t="str">
        <f>TRIM(UPPER(employee_data!I1252))</f>
        <v>WBL</v>
      </c>
      <c r="J1252" t="str">
        <f>TRIM(PROPER(employee_data!J1252))</f>
        <v>Active</v>
      </c>
      <c r="K1252" t="str">
        <f>TRIM(PROPER(employee_data!K1252))</f>
        <v>Part-Time</v>
      </c>
      <c r="L1252" t="str">
        <f>TRIM(PROPER(employee_data!L1252))</f>
        <v>Zone B</v>
      </c>
      <c r="M1252" t="str">
        <f>TRIM(PROPER(employee_data!M1252))</f>
        <v>Part-Time</v>
      </c>
      <c r="N1252" t="str">
        <f>TRIM(PROPER(employee_data!N1252))</f>
        <v>Unk</v>
      </c>
      <c r="O1252" t="str">
        <f>TRIM(employee_data!O1252)</f>
        <v/>
      </c>
      <c r="P1252" t="str">
        <f>TRIM(PROPER(employee_data!P1252))</f>
        <v>It/Is</v>
      </c>
      <c r="Q1252" t="str">
        <f>TRIM(PROPER(employee_data!Q1252))</f>
        <v>General - Con</v>
      </c>
      <c r="R1252" s="2">
        <f>DATEVALUE(TEXT(employee_data!R1252,"dd/mm/yyyy"))</f>
        <v>24068</v>
      </c>
      <c r="S1252" t="str">
        <f>TRIM(UPPER(employee_data!S1252))</f>
        <v>OR</v>
      </c>
      <c r="T1252" t="str">
        <f>TRIM(PROPER(employee_data!T1252))</f>
        <v>Foreman</v>
      </c>
      <c r="U1252" t="str">
        <f>TRIM(PROPER(employee_data!U1252))</f>
        <v>Female</v>
      </c>
      <c r="V1252" t="str">
        <f>TRIM(employee_data!V1252)</f>
        <v>44156</v>
      </c>
      <c r="W1252" t="str">
        <f>TRIM(PROPER(employee_data!W1252))</f>
        <v>Other</v>
      </c>
      <c r="X1252" t="str">
        <f>TRIM(PROPER(employee_data!X1252))</f>
        <v>Widowed</v>
      </c>
      <c r="Y1252" t="str">
        <f>TRIM(PROPER(employee_data!Y1252))</f>
        <v>Fully Meets</v>
      </c>
      <c r="Z1252" s="4">
        <v>3</v>
      </c>
    </row>
    <row r="1253" spans="1:26" x14ac:dyDescent="0.25">
      <c r="A1253" t="str">
        <f>TRIM(employee_data!A1253)</f>
        <v>1678</v>
      </c>
      <c r="B1253" t="str">
        <f>TRIM(PROPER(employee_data!B1253))</f>
        <v>Soren</v>
      </c>
      <c r="C1253" t="str">
        <f>TRIM(PROPER(employee_data!C1253))</f>
        <v>Coleman</v>
      </c>
      <c r="D1253" s="2">
        <f>DATEVALUE(TEXT(employee_data!D1253,"dd/mm/yyyy"))</f>
        <v>44153</v>
      </c>
      <c r="E1253" s="2">
        <f>IFERROR(DATEVALUE(TEXT(employee_data!E1253,"dd/mm/yyyy")),TRIM(""))</f>
        <v>44338</v>
      </c>
      <c r="F1253" t="str">
        <f>TRIM(employee_data!F1253)</f>
        <v>Senior BI Developer</v>
      </c>
      <c r="G1253" t="str">
        <f>TRIM(PROPER(employee_data!G1253))</f>
        <v>Barbara Boyd</v>
      </c>
      <c r="H1253" t="str">
        <f>TRIM(employee_data!H1253)</f>
        <v>soren.coleman@bilearner.com</v>
      </c>
      <c r="I1253" t="str">
        <f>TRIM(UPPER(employee_data!I1253))</f>
        <v>PL</v>
      </c>
      <c r="J1253" t="str">
        <f>TRIM(PROPER(employee_data!J1253))</f>
        <v>Active</v>
      </c>
      <c r="K1253" t="str">
        <f>TRIM(PROPER(employee_data!K1253))</f>
        <v>Part-Time</v>
      </c>
      <c r="L1253" t="str">
        <f>TRIM(PROPER(employee_data!L1253))</f>
        <v>Zone A</v>
      </c>
      <c r="M1253" t="str">
        <f>TRIM(PROPER(employee_data!M1253))</f>
        <v>Part-Time</v>
      </c>
      <c r="N1253" t="str">
        <f>TRIM(PROPER(employee_data!N1253))</f>
        <v>Resignation</v>
      </c>
      <c r="O1253" t="str">
        <f>TRIM(employee_data!O1253)</f>
        <v>Republican threat song to rock.</v>
      </c>
      <c r="P1253" t="str">
        <f>TRIM(PROPER(employee_data!P1253))</f>
        <v>Admin Offices</v>
      </c>
      <c r="Q1253" t="str">
        <f>TRIM(PROPER(employee_data!Q1253))</f>
        <v>Field Operations</v>
      </c>
      <c r="R1253" s="2">
        <f>DATEVALUE(TEXT(employee_data!R1253,"dd/mm/yyyy"))</f>
        <v>16889</v>
      </c>
      <c r="S1253" t="str">
        <f>TRIM(UPPER(employee_data!S1253))</f>
        <v>MA</v>
      </c>
      <c r="T1253" t="str">
        <f>TRIM(PROPER(employee_data!T1253))</f>
        <v>Technician</v>
      </c>
      <c r="U1253" t="str">
        <f>TRIM(PROPER(employee_data!U1253))</f>
        <v>Female</v>
      </c>
      <c r="V1253" t="str">
        <f>TRIM(employee_data!V1253)</f>
        <v>59433</v>
      </c>
      <c r="W1253" t="str">
        <f>TRIM(PROPER(employee_data!W1253))</f>
        <v>Black</v>
      </c>
      <c r="X1253" t="str">
        <f>TRIM(PROPER(employee_data!X1253))</f>
        <v>Widowed</v>
      </c>
      <c r="Y1253" t="str">
        <f>TRIM(PROPER(employee_data!Y1253))</f>
        <v>Fully Meets</v>
      </c>
      <c r="Z1253" s="4">
        <v>3</v>
      </c>
    </row>
    <row r="1254" spans="1:26" x14ac:dyDescent="0.25">
      <c r="A1254" t="str">
        <f>TRIM(employee_data!A1254)</f>
        <v>1679</v>
      </c>
      <c r="B1254" t="str">
        <f>TRIM(PROPER(employee_data!B1254))</f>
        <v>Sage</v>
      </c>
      <c r="C1254" t="str">
        <f>TRIM(PROPER(employee_data!C1254))</f>
        <v>Morris</v>
      </c>
      <c r="D1254" s="2">
        <f>DATEVALUE(TEXT(employee_data!D1254,"dd/mm/yyyy"))</f>
        <v>44332</v>
      </c>
      <c r="E1254" s="2">
        <f>IFERROR(DATEVALUE(TEXT(employee_data!E1254,"dd/mm/yyyy")),TRIM(""))</f>
        <v>44665</v>
      </c>
      <c r="F1254" t="str">
        <f>TRIM(employee_data!F1254)</f>
        <v>Senior BI Developer</v>
      </c>
      <c r="G1254" t="str">
        <f>TRIM(PROPER(employee_data!G1254))</f>
        <v>Susan Barrett</v>
      </c>
      <c r="H1254" t="str">
        <f>TRIM(employee_data!H1254)</f>
        <v>sage.morris@bilearner.com</v>
      </c>
      <c r="I1254" t="str">
        <f>TRIM(UPPER(employee_data!I1254))</f>
        <v>BPC</v>
      </c>
      <c r="J1254" t="str">
        <f>TRIM(PROPER(employee_data!J1254))</f>
        <v>Active</v>
      </c>
      <c r="K1254" t="str">
        <f>TRIM(PROPER(employee_data!K1254))</f>
        <v>Part-Time</v>
      </c>
      <c r="L1254" t="str">
        <f>TRIM(PROPER(employee_data!L1254))</f>
        <v>Zone C</v>
      </c>
      <c r="M1254" t="str">
        <f>TRIM(PROPER(employee_data!M1254))</f>
        <v>Part-Time</v>
      </c>
      <c r="N1254" t="str">
        <f>TRIM(PROPER(employee_data!N1254))</f>
        <v>Voluntary</v>
      </c>
      <c r="O1254" t="str">
        <f>TRIM(employee_data!O1254)</f>
        <v>Hope notice white husband turn manage.</v>
      </c>
      <c r="P1254" t="str">
        <f>TRIM(PROPER(employee_data!P1254))</f>
        <v>Admin Offices</v>
      </c>
      <c r="Q1254" t="str">
        <f>TRIM(PROPER(employee_data!Q1254))</f>
        <v>Engineers</v>
      </c>
      <c r="R1254" s="2">
        <f>DATEVALUE(TEXT(employee_data!R1254,"dd/mm/yyyy"))</f>
        <v>16420</v>
      </c>
      <c r="S1254" t="str">
        <f>TRIM(UPPER(employee_data!S1254))</f>
        <v>MA</v>
      </c>
      <c r="T1254" t="str">
        <f>TRIM(PROPER(employee_data!T1254))</f>
        <v>Project Manager</v>
      </c>
      <c r="U1254" t="str">
        <f>TRIM(PROPER(employee_data!U1254))</f>
        <v>Male</v>
      </c>
      <c r="V1254" t="str">
        <f>TRIM(employee_data!V1254)</f>
        <v>42691</v>
      </c>
      <c r="W1254" t="str">
        <f>TRIM(PROPER(employee_data!W1254))</f>
        <v>Black</v>
      </c>
      <c r="X1254" t="str">
        <f>TRIM(PROPER(employee_data!X1254))</f>
        <v>Widowed</v>
      </c>
      <c r="Y1254" t="str">
        <f>TRIM(PROPER(employee_data!Y1254))</f>
        <v>Fully Meets</v>
      </c>
      <c r="Z1254" s="4">
        <v>3</v>
      </c>
    </row>
    <row r="1255" spans="1:26" x14ac:dyDescent="0.25">
      <c r="A1255" t="str">
        <f>TRIM(employee_data!A1255)</f>
        <v>1680</v>
      </c>
      <c r="B1255" t="str">
        <f>TRIM(PROPER(employee_data!B1255))</f>
        <v>Lillian</v>
      </c>
      <c r="C1255" t="str">
        <f>TRIM(PROPER(employee_data!C1255))</f>
        <v>Steele</v>
      </c>
      <c r="D1255" s="2">
        <f>DATEVALUE(TEXT(employee_data!D1255,"dd/mm/yyyy"))</f>
        <v>43763</v>
      </c>
      <c r="E1255" s="2">
        <f>IFERROR(DATEVALUE(TEXT(employee_data!E1255,"dd/mm/yyyy")),TRIM(""))</f>
        <v>44120</v>
      </c>
      <c r="F1255" t="str">
        <f>TRIM(employee_data!F1255)</f>
        <v>Senior BI Developer</v>
      </c>
      <c r="G1255" t="str">
        <f>TRIM(PROPER(employee_data!G1255))</f>
        <v>Anthony Foster</v>
      </c>
      <c r="H1255" t="str">
        <f>TRIM(employee_data!H1255)</f>
        <v>lillian.steele@bilearner.com</v>
      </c>
      <c r="I1255" t="str">
        <f>TRIM(UPPER(employee_data!I1255))</f>
        <v>CCDR</v>
      </c>
      <c r="J1255" t="str">
        <f>TRIM(PROPER(employee_data!J1255))</f>
        <v>Active</v>
      </c>
      <c r="K1255" t="str">
        <f>TRIM(PROPER(employee_data!K1255))</f>
        <v>Full-Time</v>
      </c>
      <c r="L1255" t="str">
        <f>TRIM(PROPER(employee_data!L1255))</f>
        <v>Zone C</v>
      </c>
      <c r="M1255" t="str">
        <f>TRIM(PROPER(employee_data!M1255))</f>
        <v>Temporary</v>
      </c>
      <c r="N1255" t="str">
        <f>TRIM(PROPER(employee_data!N1255))</f>
        <v>Involuntary</v>
      </c>
      <c r="O1255" t="str">
        <f>TRIM(employee_data!O1255)</f>
        <v>Soon prove offer couple word science.</v>
      </c>
      <c r="P1255" t="str">
        <f>TRIM(PROPER(employee_data!P1255))</f>
        <v>It/Is</v>
      </c>
      <c r="Q1255" t="str">
        <f>TRIM(PROPER(employee_data!Q1255))</f>
        <v>General - Con</v>
      </c>
      <c r="R1255" s="2">
        <f>DATEVALUE(TEXT(employee_data!R1255,"dd/mm/yyyy"))</f>
        <v>28004</v>
      </c>
      <c r="S1255" t="str">
        <f>TRIM(UPPER(employee_data!S1255))</f>
        <v>MA</v>
      </c>
      <c r="T1255" t="str">
        <f>TRIM(PROPER(employee_data!T1255))</f>
        <v>Laborer</v>
      </c>
      <c r="U1255" t="str">
        <f>TRIM(PROPER(employee_data!U1255))</f>
        <v>Male</v>
      </c>
      <c r="V1255" t="str">
        <f>TRIM(employee_data!V1255)</f>
        <v>33673</v>
      </c>
      <c r="W1255" t="str">
        <f>TRIM(PROPER(employee_data!W1255))</f>
        <v>Other</v>
      </c>
      <c r="X1255" t="str">
        <f>TRIM(PROPER(employee_data!X1255))</f>
        <v>Divorced</v>
      </c>
      <c r="Y1255" t="str">
        <f>TRIM(PROPER(employee_data!Y1255))</f>
        <v>Fully Meets</v>
      </c>
      <c r="Z1255" s="4">
        <v>3</v>
      </c>
    </row>
    <row r="1256" spans="1:26" x14ac:dyDescent="0.25">
      <c r="A1256" t="str">
        <f>TRIM(employee_data!A1256)</f>
        <v>1681</v>
      </c>
      <c r="B1256" t="str">
        <f>TRIM(PROPER(employee_data!B1256))</f>
        <v>Deanna</v>
      </c>
      <c r="C1256" t="str">
        <f>TRIM(PROPER(employee_data!C1256))</f>
        <v>Meza</v>
      </c>
      <c r="D1256" s="2">
        <f>DATEVALUE(TEXT(employee_data!D1256,"dd/mm/yyyy"))</f>
        <v>44990</v>
      </c>
      <c r="E1256" s="2">
        <f>IFERROR(DATEVALUE(TEXT(employee_data!E1256,"dd/mm/yyyy")),TRIM(""))</f>
        <v>45050</v>
      </c>
      <c r="F1256" t="str">
        <f>TRIM(employee_data!F1256)</f>
        <v>Sales Manager</v>
      </c>
      <c r="G1256" t="str">
        <f>TRIM(PROPER(employee_data!G1256))</f>
        <v>Jennifer Cook</v>
      </c>
      <c r="H1256" t="str">
        <f>TRIM(employee_data!H1256)</f>
        <v>deanna.meza@bilearner.com</v>
      </c>
      <c r="I1256" t="str">
        <f>TRIM(UPPER(employee_data!I1256))</f>
        <v>SVG</v>
      </c>
      <c r="J1256" t="str">
        <f>TRIM(PROPER(employee_data!J1256))</f>
        <v>Active</v>
      </c>
      <c r="K1256" t="str">
        <f>TRIM(PROPER(employee_data!K1256))</f>
        <v>Contract</v>
      </c>
      <c r="L1256" t="str">
        <f>TRIM(PROPER(employee_data!L1256))</f>
        <v>Zone B</v>
      </c>
      <c r="M1256" t="str">
        <f>TRIM(PROPER(employee_data!M1256))</f>
        <v>Temporary</v>
      </c>
      <c r="N1256" t="str">
        <f>TRIM(PROPER(employee_data!N1256))</f>
        <v>Retirement</v>
      </c>
      <c r="O1256" t="str">
        <f>TRIM(employee_data!O1256)</f>
        <v>I western water easy practice dinner none.</v>
      </c>
      <c r="P1256" t="str">
        <f>TRIM(PROPER(employee_data!P1256))</f>
        <v>It/Is</v>
      </c>
      <c r="Q1256" t="str">
        <f>TRIM(PROPER(employee_data!Q1256))</f>
        <v>Engineers</v>
      </c>
      <c r="R1256" s="2">
        <f>DATEVALUE(TEXT(employee_data!R1256,"dd/mm/yyyy"))</f>
        <v>27312</v>
      </c>
      <c r="S1256" t="str">
        <f>TRIM(UPPER(employee_data!S1256))</f>
        <v>MA</v>
      </c>
      <c r="T1256" t="str">
        <f>TRIM(PROPER(employee_data!T1256))</f>
        <v>Engineer</v>
      </c>
      <c r="U1256" t="str">
        <f>TRIM(PROPER(employee_data!U1256))</f>
        <v>Female</v>
      </c>
      <c r="V1256" t="str">
        <f>TRIM(employee_data!V1256)</f>
        <v>34659</v>
      </c>
      <c r="W1256" t="str">
        <f>TRIM(PROPER(employee_data!W1256))</f>
        <v>White</v>
      </c>
      <c r="X1256" t="str">
        <f>TRIM(PROPER(employee_data!X1256))</f>
        <v>Divorced</v>
      </c>
      <c r="Y1256" t="str">
        <f>TRIM(PROPER(employee_data!Y1256))</f>
        <v>Fully Meets</v>
      </c>
      <c r="Z1256" s="4">
        <v>3</v>
      </c>
    </row>
    <row r="1257" spans="1:26" x14ac:dyDescent="0.25">
      <c r="A1257" t="str">
        <f>TRIM(employee_data!A1257)</f>
        <v>1682</v>
      </c>
      <c r="B1257" t="str">
        <f>TRIM(PROPER(employee_data!B1257))</f>
        <v>Troy</v>
      </c>
      <c r="C1257" t="str">
        <f>TRIM(PROPER(employee_data!C1257))</f>
        <v>Todd</v>
      </c>
      <c r="D1257" s="2">
        <f>DATEVALUE(TEXT(employee_data!D1257,"dd/mm/yyyy"))</f>
        <v>44348</v>
      </c>
      <c r="E1257" s="2" t="str">
        <f>IFERROR(DATEVALUE(TEXT(employee_data!E1257,"dd/mm/yyyy")),TRIM(""))</f>
        <v/>
      </c>
      <c r="F1257" t="str">
        <f>TRIM(employee_data!F1257)</f>
        <v>Sales Manager</v>
      </c>
      <c r="G1257" t="str">
        <f>TRIM(PROPER(employee_data!G1257))</f>
        <v>Elizabeth Romero</v>
      </c>
      <c r="H1257" t="str">
        <f>TRIM(employee_data!H1257)</f>
        <v>troy.todd@bilearner.com</v>
      </c>
      <c r="I1257" t="str">
        <f>TRIM(UPPER(employee_data!I1257))</f>
        <v>EW</v>
      </c>
      <c r="J1257" t="str">
        <f>TRIM(PROPER(employee_data!J1257))</f>
        <v>Active</v>
      </c>
      <c r="K1257" t="str">
        <f>TRIM(PROPER(employee_data!K1257))</f>
        <v>Part-Time</v>
      </c>
      <c r="L1257" t="str">
        <f>TRIM(PROPER(employee_data!L1257))</f>
        <v>Zone B</v>
      </c>
      <c r="M1257" t="str">
        <f>TRIM(PROPER(employee_data!M1257))</f>
        <v>Part-Time</v>
      </c>
      <c r="N1257" t="str">
        <f>TRIM(PROPER(employee_data!N1257))</f>
        <v>Unk</v>
      </c>
      <c r="O1257" t="str">
        <f>TRIM(employee_data!O1257)</f>
        <v/>
      </c>
      <c r="P1257" t="str">
        <f>TRIM(PROPER(employee_data!P1257))</f>
        <v>It/Is</v>
      </c>
      <c r="Q1257" t="str">
        <f>TRIM(PROPER(employee_data!Q1257))</f>
        <v>Aerial</v>
      </c>
      <c r="R1257" s="2">
        <f>DATEVALUE(TEXT(employee_data!R1257,"dd/mm/yyyy"))</f>
        <v>25931</v>
      </c>
      <c r="S1257" t="str">
        <f>TRIM(UPPER(employee_data!S1257))</f>
        <v>MA</v>
      </c>
      <c r="T1257" t="str">
        <f>TRIM(PROPER(employee_data!T1257))</f>
        <v>Foreman</v>
      </c>
      <c r="U1257" t="str">
        <f>TRIM(PROPER(employee_data!U1257))</f>
        <v>Female</v>
      </c>
      <c r="V1257" t="str">
        <f>TRIM(employee_data!V1257)</f>
        <v>65125</v>
      </c>
      <c r="W1257" t="str">
        <f>TRIM(PROPER(employee_data!W1257))</f>
        <v>Black</v>
      </c>
      <c r="X1257" t="str">
        <f>TRIM(PROPER(employee_data!X1257))</f>
        <v>Married</v>
      </c>
      <c r="Y1257" t="str">
        <f>TRIM(PROPER(employee_data!Y1257))</f>
        <v>Fully Meets</v>
      </c>
      <c r="Z1257" s="4">
        <v>3</v>
      </c>
    </row>
    <row r="1258" spans="1:26" x14ac:dyDescent="0.25">
      <c r="A1258" t="str">
        <f>TRIM(employee_data!A1258)</f>
        <v>1683</v>
      </c>
      <c r="B1258" t="str">
        <f>TRIM(PROPER(employee_data!B1258))</f>
        <v>Beckett</v>
      </c>
      <c r="C1258" t="str">
        <f>TRIM(PROPER(employee_data!C1258))</f>
        <v>Shea</v>
      </c>
      <c r="D1258" s="2">
        <f>DATEVALUE(TEXT(employee_data!D1258,"dd/mm/yyyy"))</f>
        <v>44583</v>
      </c>
      <c r="E1258" s="2">
        <f>IFERROR(DATEVALUE(TEXT(employee_data!E1258,"dd/mm/yyyy")),TRIM(""))</f>
        <v>44767</v>
      </c>
      <c r="F1258" t="str">
        <f>TRIM(employee_data!F1258)</f>
        <v>Sales Manager</v>
      </c>
      <c r="G1258" t="str">
        <f>TRIM(PROPER(employee_data!G1258))</f>
        <v>Rebecca Davis</v>
      </c>
      <c r="H1258" t="str">
        <f>TRIM(employee_data!H1258)</f>
        <v>beckett.shea@bilearner.com</v>
      </c>
      <c r="I1258" t="str">
        <f>TRIM(UPPER(employee_data!I1258))</f>
        <v>MSC</v>
      </c>
      <c r="J1258" t="str">
        <f>TRIM(PROPER(employee_data!J1258))</f>
        <v>Voluntarily Terminated</v>
      </c>
      <c r="K1258" t="str">
        <f>TRIM(PROPER(employee_data!K1258))</f>
        <v>Full-Time</v>
      </c>
      <c r="L1258" t="str">
        <f>TRIM(PROPER(employee_data!L1258))</f>
        <v>Zone B</v>
      </c>
      <c r="M1258" t="str">
        <f>TRIM(PROPER(employee_data!M1258))</f>
        <v>Part-Time</v>
      </c>
      <c r="N1258" t="str">
        <f>TRIM(PROPER(employee_data!N1258))</f>
        <v>Voluntary</v>
      </c>
      <c r="O1258" t="str">
        <f>TRIM(employee_data!O1258)</f>
        <v>Heart lose care sort deal.</v>
      </c>
      <c r="P1258" t="str">
        <f>TRIM(PROPER(employee_data!P1258))</f>
        <v>Sales</v>
      </c>
      <c r="Q1258" t="str">
        <f>TRIM(PROPER(employee_data!Q1258))</f>
        <v>Aerial</v>
      </c>
      <c r="R1258" s="2">
        <f>DATEVALUE(TEXT(employee_data!R1258,"dd/mm/yyyy"))</f>
        <v>32187</v>
      </c>
      <c r="S1258" t="str">
        <f>TRIM(UPPER(employee_data!S1258))</f>
        <v>MA</v>
      </c>
      <c r="T1258" t="str">
        <f>TRIM(PROPER(employee_data!T1258))</f>
        <v>Lineman</v>
      </c>
      <c r="U1258" t="str">
        <f>TRIM(PROPER(employee_data!U1258))</f>
        <v>Female</v>
      </c>
      <c r="V1258" t="str">
        <f>TRIM(employee_data!V1258)</f>
        <v>97969</v>
      </c>
      <c r="W1258" t="str">
        <f>TRIM(PROPER(employee_data!W1258))</f>
        <v>Other</v>
      </c>
      <c r="X1258" t="str">
        <f>TRIM(PROPER(employee_data!X1258))</f>
        <v>Married</v>
      </c>
      <c r="Y1258" t="str">
        <f>TRIM(PROPER(employee_data!Y1258))</f>
        <v>Fully Meets</v>
      </c>
      <c r="Z1258" s="4">
        <v>3</v>
      </c>
    </row>
    <row r="1259" spans="1:26" x14ac:dyDescent="0.25">
      <c r="A1259" t="str">
        <f>TRIM(employee_data!A1259)</f>
        <v>1684</v>
      </c>
      <c r="B1259" t="str">
        <f>TRIM(PROPER(employee_data!B1259))</f>
        <v>Eve</v>
      </c>
      <c r="C1259" t="str">
        <f>TRIM(PROPER(employee_data!C1259))</f>
        <v>Barker</v>
      </c>
      <c r="D1259" s="2">
        <f>DATEVALUE(TEXT(employee_data!D1259,"dd/mm/yyyy"))</f>
        <v>45116</v>
      </c>
      <c r="E1259" s="2">
        <f>IFERROR(DATEVALUE(TEXT(employee_data!E1259,"dd/mm/yyyy")),TRIM(""))</f>
        <v>45138</v>
      </c>
      <c r="F1259" t="str">
        <f>TRIM(employee_data!F1259)</f>
        <v>CIO</v>
      </c>
      <c r="G1259" t="str">
        <f>TRIM(PROPER(employee_data!G1259))</f>
        <v>Christopher Ayala</v>
      </c>
      <c r="H1259" t="str">
        <f>TRIM(employee_data!H1259)</f>
        <v>eve.barker@bilearner.com</v>
      </c>
      <c r="I1259" t="str">
        <f>TRIM(UPPER(employee_data!I1259))</f>
        <v>WBL</v>
      </c>
      <c r="J1259" t="str">
        <f>TRIM(PROPER(employee_data!J1259))</f>
        <v>Terminated For Cause</v>
      </c>
      <c r="K1259" t="str">
        <f>TRIM(PROPER(employee_data!K1259))</f>
        <v>Contract</v>
      </c>
      <c r="L1259" t="str">
        <f>TRIM(PROPER(employee_data!L1259))</f>
        <v>Zone A</v>
      </c>
      <c r="M1259" t="str">
        <f>TRIM(PROPER(employee_data!M1259))</f>
        <v>Part-Time</v>
      </c>
      <c r="N1259" t="str">
        <f>TRIM(PROPER(employee_data!N1259))</f>
        <v>Involuntary</v>
      </c>
      <c r="O1259" t="str">
        <f>TRIM(employee_data!O1259)</f>
        <v>Not budget never social yourself agreement.</v>
      </c>
      <c r="P1259" t="str">
        <f>TRIM(PROPER(employee_data!P1259))</f>
        <v>It/Is</v>
      </c>
      <c r="Q1259" t="str">
        <f>TRIM(PROPER(employee_data!Q1259))</f>
        <v>Engineers</v>
      </c>
      <c r="R1259" s="2">
        <f>DATEVALUE(TEXT(employee_data!R1259,"dd/mm/yyyy"))</f>
        <v>23077</v>
      </c>
      <c r="S1259" t="str">
        <f>TRIM(UPPER(employee_data!S1259))</f>
        <v>MA</v>
      </c>
      <c r="T1259" t="str">
        <f>TRIM(PROPER(employee_data!T1259))</f>
        <v>Engineer</v>
      </c>
      <c r="U1259" t="str">
        <f>TRIM(PROPER(employee_data!U1259))</f>
        <v>Male</v>
      </c>
      <c r="V1259" t="str">
        <f>TRIM(employee_data!V1259)</f>
        <v>18894</v>
      </c>
      <c r="W1259" t="str">
        <f>TRIM(PROPER(employee_data!W1259))</f>
        <v>Hispanic</v>
      </c>
      <c r="X1259" t="str">
        <f>TRIM(PROPER(employee_data!X1259))</f>
        <v>Widowed</v>
      </c>
      <c r="Y1259" t="str">
        <f>TRIM(PROPER(employee_data!Y1259))</f>
        <v>Fully Meets</v>
      </c>
      <c r="Z1259" s="4">
        <v>3</v>
      </c>
    </row>
    <row r="1260" spans="1:26" x14ac:dyDescent="0.25">
      <c r="A1260" t="str">
        <f>TRIM(employee_data!A1260)</f>
        <v>1685</v>
      </c>
      <c r="B1260" t="str">
        <f>TRIM(PROPER(employee_data!B1260))</f>
        <v>Lillie</v>
      </c>
      <c r="C1260" t="str">
        <f>TRIM(PROPER(employee_data!C1260))</f>
        <v>Wilkerson</v>
      </c>
      <c r="D1260" s="2">
        <f>DATEVALUE(TEXT(employee_data!D1260,"dd/mm/yyyy"))</f>
        <v>43415</v>
      </c>
      <c r="E1260" s="2">
        <f>IFERROR(DATEVALUE(TEXT(employee_data!E1260,"dd/mm/yyyy")),TRIM(""))</f>
        <v>43612</v>
      </c>
      <c r="F1260" t="str">
        <f>TRIM(employee_data!F1260)</f>
        <v>BI Director</v>
      </c>
      <c r="G1260" t="str">
        <f>TRIM(PROPER(employee_data!G1260))</f>
        <v>Jeremy Wright</v>
      </c>
      <c r="H1260" t="str">
        <f>TRIM(employee_data!H1260)</f>
        <v>lillie.wilkerson@bilearner.com</v>
      </c>
      <c r="I1260" t="str">
        <f>TRIM(UPPER(employee_data!I1260))</f>
        <v>NEL</v>
      </c>
      <c r="J1260" t="str">
        <f>TRIM(PROPER(employee_data!J1260))</f>
        <v>Terminated For Cause</v>
      </c>
      <c r="K1260" t="str">
        <f>TRIM(PROPER(employee_data!K1260))</f>
        <v>Full-Time</v>
      </c>
      <c r="L1260" t="str">
        <f>TRIM(PROPER(employee_data!L1260))</f>
        <v>Zone A</v>
      </c>
      <c r="M1260" t="str">
        <f>TRIM(PROPER(employee_data!M1260))</f>
        <v>Full-Time</v>
      </c>
      <c r="N1260" t="str">
        <f>TRIM(PROPER(employee_data!N1260))</f>
        <v>Retirement</v>
      </c>
      <c r="O1260" t="str">
        <f>TRIM(employee_data!O1260)</f>
        <v>Action whatever school machine fear.</v>
      </c>
      <c r="P1260" t="str">
        <f>TRIM(PROPER(employee_data!P1260))</f>
        <v>It/Is</v>
      </c>
      <c r="Q1260" t="str">
        <f>TRIM(PROPER(employee_data!Q1260))</f>
        <v>Aerial</v>
      </c>
      <c r="R1260" s="2">
        <f>DATEVALUE(TEXT(employee_data!R1260,"dd/mm/yyyy"))</f>
        <v>25015</v>
      </c>
      <c r="S1260" t="str">
        <f>TRIM(UPPER(employee_data!S1260))</f>
        <v>MA</v>
      </c>
      <c r="T1260" t="str">
        <f>TRIM(PROPER(employee_data!T1260))</f>
        <v>Foreman</v>
      </c>
      <c r="U1260" t="str">
        <f>TRIM(PROPER(employee_data!U1260))</f>
        <v>Female</v>
      </c>
      <c r="V1260" t="str">
        <f>TRIM(employee_data!V1260)</f>
        <v>16287</v>
      </c>
      <c r="W1260" t="str">
        <f>TRIM(PROPER(employee_data!W1260))</f>
        <v>Black</v>
      </c>
      <c r="X1260" t="str">
        <f>TRIM(PROPER(employee_data!X1260))</f>
        <v>Divorced</v>
      </c>
      <c r="Y1260" t="str">
        <f>TRIM(PROPER(employee_data!Y1260))</f>
        <v>Fully Meets</v>
      </c>
      <c r="Z1260" s="4">
        <v>3</v>
      </c>
    </row>
    <row r="1261" spans="1:26" x14ac:dyDescent="0.25">
      <c r="A1261" t="str">
        <f>TRIM(employee_data!A1261)</f>
        <v>1686</v>
      </c>
      <c r="B1261" t="str">
        <f>TRIM(PROPER(employee_data!B1261))</f>
        <v>Alexis</v>
      </c>
      <c r="C1261" t="str">
        <f>TRIM(PROPER(employee_data!C1261))</f>
        <v>Harrell</v>
      </c>
      <c r="D1261" s="2">
        <f>DATEVALUE(TEXT(employee_data!D1261,"dd/mm/yyyy"))</f>
        <v>44201</v>
      </c>
      <c r="E1261" s="2">
        <f>IFERROR(DATEVALUE(TEXT(employee_data!E1261,"dd/mm/yyyy")),TRIM(""))</f>
        <v>44365</v>
      </c>
      <c r="F1261" t="str">
        <f>TRIM(employee_data!F1261)</f>
        <v>BI Developer</v>
      </c>
      <c r="G1261" t="str">
        <f>TRIM(PROPER(employee_data!G1261))</f>
        <v>Jennifer Adams</v>
      </c>
      <c r="H1261" t="str">
        <f>TRIM(employee_data!H1261)</f>
        <v>alexis.harrell@bilearner.com</v>
      </c>
      <c r="I1261" t="str">
        <f>TRIM(UPPER(employee_data!I1261))</f>
        <v>SVG</v>
      </c>
      <c r="J1261" t="str">
        <f>TRIM(PROPER(employee_data!J1261))</f>
        <v>Active</v>
      </c>
      <c r="K1261" t="str">
        <f>TRIM(PROPER(employee_data!K1261))</f>
        <v>Contract</v>
      </c>
      <c r="L1261" t="str">
        <f>TRIM(PROPER(employee_data!L1261))</f>
        <v>Zone C</v>
      </c>
      <c r="M1261" t="str">
        <f>TRIM(PROPER(employee_data!M1261))</f>
        <v>Full-Time</v>
      </c>
      <c r="N1261" t="str">
        <f>TRIM(PROPER(employee_data!N1261))</f>
        <v>Retirement</v>
      </c>
      <c r="O1261" t="str">
        <f>TRIM(employee_data!O1261)</f>
        <v>Scientist become a become value cell policy.</v>
      </c>
      <c r="P1261" t="str">
        <f>TRIM(PROPER(employee_data!P1261))</f>
        <v>It/Is</v>
      </c>
      <c r="Q1261" t="str">
        <f>TRIM(PROPER(employee_data!Q1261))</f>
        <v>Finance &amp; Accounting</v>
      </c>
      <c r="R1261" s="2">
        <f>DATEVALUE(TEXT(employee_data!R1261,"dd/mm/yyyy"))</f>
        <v>19789</v>
      </c>
      <c r="S1261" t="str">
        <f>TRIM(UPPER(employee_data!S1261))</f>
        <v>MA</v>
      </c>
      <c r="T1261" t="str">
        <f>TRIM(PROPER(employee_data!T1261))</f>
        <v>Intern</v>
      </c>
      <c r="U1261" t="str">
        <f>TRIM(PROPER(employee_data!U1261))</f>
        <v>Male</v>
      </c>
      <c r="V1261" t="str">
        <f>TRIM(employee_data!V1261)</f>
        <v>63472</v>
      </c>
      <c r="W1261" t="str">
        <f>TRIM(PROPER(employee_data!W1261))</f>
        <v>Black</v>
      </c>
      <c r="X1261" t="str">
        <f>TRIM(PROPER(employee_data!X1261))</f>
        <v>Widowed</v>
      </c>
      <c r="Y1261" t="str">
        <f>TRIM(PROPER(employee_data!Y1261))</f>
        <v>Fully Meets</v>
      </c>
      <c r="Z1261" s="4">
        <v>3</v>
      </c>
    </row>
    <row r="1262" spans="1:26" x14ac:dyDescent="0.25">
      <c r="A1262" t="str">
        <f>TRIM(employee_data!A1262)</f>
        <v>1687</v>
      </c>
      <c r="B1262" t="str">
        <f>TRIM(PROPER(employee_data!B1262))</f>
        <v>Mylee</v>
      </c>
      <c r="C1262" t="str">
        <f>TRIM(PROPER(employee_data!C1262))</f>
        <v>Snow</v>
      </c>
      <c r="D1262" s="2">
        <f>DATEVALUE(TEXT(employee_data!D1262,"dd/mm/yyyy"))</f>
        <v>44890</v>
      </c>
      <c r="E1262" s="2" t="str">
        <f>IFERROR(DATEVALUE(TEXT(employee_data!E1262,"dd/mm/yyyy")),TRIM(""))</f>
        <v/>
      </c>
      <c r="F1262" t="str">
        <f>TRIM(employee_data!F1262)</f>
        <v>Area Sales Manager</v>
      </c>
      <c r="G1262" t="str">
        <f>TRIM(PROPER(employee_data!G1262))</f>
        <v>Charles Williamson</v>
      </c>
      <c r="H1262" t="str">
        <f>TRIM(employee_data!H1262)</f>
        <v>mylee.snow@bilearner.com</v>
      </c>
      <c r="I1262" t="str">
        <f>TRIM(UPPER(employee_data!I1262))</f>
        <v>EW</v>
      </c>
      <c r="J1262" t="str">
        <f>TRIM(PROPER(employee_data!J1262))</f>
        <v>Active</v>
      </c>
      <c r="K1262" t="str">
        <f>TRIM(PROPER(employee_data!K1262))</f>
        <v>Part-Time</v>
      </c>
      <c r="L1262" t="str">
        <f>TRIM(PROPER(employee_data!L1262))</f>
        <v>Zone C</v>
      </c>
      <c r="M1262" t="str">
        <f>TRIM(PROPER(employee_data!M1262))</f>
        <v>Full-Time</v>
      </c>
      <c r="N1262" t="str">
        <f>TRIM(PROPER(employee_data!N1262))</f>
        <v>Unk</v>
      </c>
      <c r="O1262" t="str">
        <f>TRIM(employee_data!O1262)</f>
        <v/>
      </c>
      <c r="P1262" t="str">
        <f>TRIM(PROPER(employee_data!P1262))</f>
        <v>It/Is</v>
      </c>
      <c r="Q1262" t="str">
        <f>TRIM(PROPER(employee_data!Q1262))</f>
        <v>Engineers</v>
      </c>
      <c r="R1262" s="2">
        <f>DATEVALUE(TEXT(employee_data!R1262,"dd/mm/yyyy"))</f>
        <v>24587</v>
      </c>
      <c r="S1262" t="str">
        <f>TRIM(UPPER(employee_data!S1262))</f>
        <v>MA</v>
      </c>
      <c r="T1262" t="str">
        <f>TRIM(PROPER(employee_data!T1262))</f>
        <v>Drafter</v>
      </c>
      <c r="U1262" t="str">
        <f>TRIM(PROPER(employee_data!U1262))</f>
        <v>Male</v>
      </c>
      <c r="V1262" t="str">
        <f>TRIM(employee_data!V1262)</f>
        <v>19801</v>
      </c>
      <c r="W1262" t="str">
        <f>TRIM(PROPER(employee_data!W1262))</f>
        <v>White</v>
      </c>
      <c r="X1262" t="str">
        <f>TRIM(PROPER(employee_data!X1262))</f>
        <v>Widowed</v>
      </c>
      <c r="Y1262" t="str">
        <f>TRIM(PROPER(employee_data!Y1262))</f>
        <v>Fully Meets</v>
      </c>
      <c r="Z1262" s="4">
        <v>3</v>
      </c>
    </row>
    <row r="1263" spans="1:26" x14ac:dyDescent="0.25">
      <c r="A1263" t="str">
        <f>TRIM(employee_data!A1263)</f>
        <v>1688</v>
      </c>
      <c r="B1263" t="str">
        <f>TRIM(PROPER(employee_data!B1263))</f>
        <v>Elsa</v>
      </c>
      <c r="C1263" t="str">
        <f>TRIM(PROPER(employee_data!C1263))</f>
        <v>Mckenzie</v>
      </c>
      <c r="D1263" s="2">
        <f>DATEVALUE(TEXT(employee_data!D1263,"dd/mm/yyyy"))</f>
        <v>43920</v>
      </c>
      <c r="E1263" s="2">
        <f>IFERROR(DATEVALUE(TEXT(employee_data!E1263,"dd/mm/yyyy")),TRIM(""))</f>
        <v>45128</v>
      </c>
      <c r="F1263" t="str">
        <f>TRIM(employee_data!F1263)</f>
        <v>Area Sales Manager</v>
      </c>
      <c r="G1263" t="str">
        <f>TRIM(PROPER(employee_data!G1263))</f>
        <v>James Black</v>
      </c>
      <c r="H1263" t="str">
        <f>TRIM(employee_data!H1263)</f>
        <v>elsa.mckenzie@bilearner.com</v>
      </c>
      <c r="I1263" t="str">
        <f>TRIM(UPPER(employee_data!I1263))</f>
        <v>MSC</v>
      </c>
      <c r="J1263" t="str">
        <f>TRIM(PROPER(employee_data!J1263))</f>
        <v>Active</v>
      </c>
      <c r="K1263" t="str">
        <f>TRIM(PROPER(employee_data!K1263))</f>
        <v>Full-Time</v>
      </c>
      <c r="L1263" t="str">
        <f>TRIM(PROPER(employee_data!L1263))</f>
        <v>Zone A</v>
      </c>
      <c r="M1263" t="str">
        <f>TRIM(PROPER(employee_data!M1263))</f>
        <v>Full-Time</v>
      </c>
      <c r="N1263" t="str">
        <f>TRIM(PROPER(employee_data!N1263))</f>
        <v>Voluntary</v>
      </c>
      <c r="O1263" t="str">
        <f>TRIM(employee_data!O1263)</f>
        <v>Together among marriage center evidence sure.</v>
      </c>
      <c r="P1263" t="str">
        <f>TRIM(PROPER(employee_data!P1263))</f>
        <v>It/Is</v>
      </c>
      <c r="Q1263" t="str">
        <f>TRIM(PROPER(employee_data!Q1263))</f>
        <v>Shop (Fleet)</v>
      </c>
      <c r="R1263" s="2">
        <f>DATEVALUE(TEXT(employee_data!R1263,"dd/mm/yyyy"))</f>
        <v>20659</v>
      </c>
      <c r="S1263" t="str">
        <f>TRIM(UPPER(employee_data!S1263))</f>
        <v>OR</v>
      </c>
      <c r="T1263" t="str">
        <f>TRIM(PROPER(employee_data!T1263))</f>
        <v>Mechanic</v>
      </c>
      <c r="U1263" t="str">
        <f>TRIM(PROPER(employee_data!U1263))</f>
        <v>Male</v>
      </c>
      <c r="V1263" t="str">
        <f>TRIM(employee_data!V1263)</f>
        <v>34107</v>
      </c>
      <c r="W1263" t="str">
        <f>TRIM(PROPER(employee_data!W1263))</f>
        <v>Other</v>
      </c>
      <c r="X1263" t="str">
        <f>TRIM(PROPER(employee_data!X1263))</f>
        <v>Divorced</v>
      </c>
      <c r="Y1263" t="str">
        <f>TRIM(PROPER(employee_data!Y1263))</f>
        <v>Fully Meets</v>
      </c>
      <c r="Z1263" s="4">
        <v>3</v>
      </c>
    </row>
    <row r="1264" spans="1:26" x14ac:dyDescent="0.25">
      <c r="A1264" t="str">
        <f>TRIM(employee_data!A1264)</f>
        <v>1689</v>
      </c>
      <c r="B1264" t="str">
        <f>TRIM(PROPER(employee_data!B1264))</f>
        <v>Kolby</v>
      </c>
      <c r="C1264" t="str">
        <f>TRIM(PROPER(employee_data!C1264))</f>
        <v>Reed</v>
      </c>
      <c r="D1264" s="2">
        <f>DATEVALUE(TEXT(employee_data!D1264,"dd/mm/yyyy"))</f>
        <v>44198</v>
      </c>
      <c r="E1264" s="2">
        <f>IFERROR(DATEVALUE(TEXT(employee_data!E1264,"dd/mm/yyyy")),TRIM(""))</f>
        <v>44826</v>
      </c>
      <c r="F1264" t="str">
        <f>TRIM(employee_data!F1264)</f>
        <v>Senior BI Developer</v>
      </c>
      <c r="G1264" t="str">
        <f>TRIM(PROPER(employee_data!G1264))</f>
        <v>Wendy Palmer</v>
      </c>
      <c r="H1264" t="str">
        <f>TRIM(employee_data!H1264)</f>
        <v>kolby.reed@bilearner.com</v>
      </c>
      <c r="I1264" t="str">
        <f>TRIM(UPPER(employee_data!I1264))</f>
        <v>MSC</v>
      </c>
      <c r="J1264" t="str">
        <f>TRIM(PROPER(employee_data!J1264))</f>
        <v>Active</v>
      </c>
      <c r="K1264" t="str">
        <f>TRIM(PROPER(employee_data!K1264))</f>
        <v>Part-Time</v>
      </c>
      <c r="L1264" t="str">
        <f>TRIM(PROPER(employee_data!L1264))</f>
        <v>Zone C</v>
      </c>
      <c r="M1264" t="str">
        <f>TRIM(PROPER(employee_data!M1264))</f>
        <v>Temporary</v>
      </c>
      <c r="N1264" t="str">
        <f>TRIM(PROPER(employee_data!N1264))</f>
        <v>Retirement</v>
      </c>
      <c r="O1264" t="str">
        <f>TRIM(employee_data!O1264)</f>
        <v>Benefit available decade.</v>
      </c>
      <c r="P1264" t="str">
        <f>TRIM(PROPER(employee_data!P1264))</f>
        <v>Admin Offices</v>
      </c>
      <c r="Q1264" t="str">
        <f>TRIM(PROPER(employee_data!Q1264))</f>
        <v>Field Operations</v>
      </c>
      <c r="R1264" s="2">
        <f>DATEVALUE(TEXT(employee_data!R1264,"dd/mm/yyyy"))</f>
        <v>31385</v>
      </c>
      <c r="S1264" t="str">
        <f>TRIM(UPPER(employee_data!S1264))</f>
        <v>MA</v>
      </c>
      <c r="T1264" t="str">
        <f>TRIM(PROPER(employee_data!T1264))</f>
        <v>Technician</v>
      </c>
      <c r="U1264" t="str">
        <f>TRIM(PROPER(employee_data!U1264))</f>
        <v>Male</v>
      </c>
      <c r="V1264" t="str">
        <f>TRIM(employee_data!V1264)</f>
        <v>35372</v>
      </c>
      <c r="W1264" t="str">
        <f>TRIM(PROPER(employee_data!W1264))</f>
        <v>Other</v>
      </c>
      <c r="X1264" t="str">
        <f>TRIM(PROPER(employee_data!X1264))</f>
        <v>Married</v>
      </c>
      <c r="Y1264" t="str">
        <f>TRIM(PROPER(employee_data!Y1264))</f>
        <v>Fully Meets</v>
      </c>
      <c r="Z1264" s="4">
        <v>3</v>
      </c>
    </row>
    <row r="1265" spans="1:26" x14ac:dyDescent="0.25">
      <c r="A1265" t="str">
        <f>TRIM(employee_data!A1265)</f>
        <v>1690</v>
      </c>
      <c r="B1265" t="str">
        <f>TRIM(PROPER(employee_data!B1265))</f>
        <v>Kyler</v>
      </c>
      <c r="C1265" t="str">
        <f>TRIM(PROPER(employee_data!C1265))</f>
        <v>Morales</v>
      </c>
      <c r="D1265" s="2">
        <f>DATEVALUE(TEXT(employee_data!D1265,"dd/mm/yyyy"))</f>
        <v>43522</v>
      </c>
      <c r="E1265" s="2">
        <f>IFERROR(DATEVALUE(TEXT(employee_data!E1265,"dd/mm/yyyy")),TRIM(""))</f>
        <v>43672</v>
      </c>
      <c r="F1265" t="str">
        <f>TRIM(employee_data!F1265)</f>
        <v>Senior BI Developer</v>
      </c>
      <c r="G1265" t="str">
        <f>TRIM(PROPER(employee_data!G1265))</f>
        <v>Tracy Price</v>
      </c>
      <c r="H1265" t="str">
        <f>TRIM(employee_data!H1265)</f>
        <v>kyler.morales@bilearner.com</v>
      </c>
      <c r="I1265" t="str">
        <f>TRIM(UPPER(employee_data!I1265))</f>
        <v>NEL</v>
      </c>
      <c r="J1265" t="str">
        <f>TRIM(PROPER(employee_data!J1265))</f>
        <v>Active</v>
      </c>
      <c r="K1265" t="str">
        <f>TRIM(PROPER(employee_data!K1265))</f>
        <v>Contract</v>
      </c>
      <c r="L1265" t="str">
        <f>TRIM(PROPER(employee_data!L1265))</f>
        <v>Zone A</v>
      </c>
      <c r="M1265" t="str">
        <f>TRIM(PROPER(employee_data!M1265))</f>
        <v>Temporary</v>
      </c>
      <c r="N1265" t="str">
        <f>TRIM(PROPER(employee_data!N1265))</f>
        <v>Voluntary</v>
      </c>
      <c r="O1265" t="str">
        <f>TRIM(employee_data!O1265)</f>
        <v>Alone education career how difficult worry.</v>
      </c>
      <c r="P1265" t="str">
        <f>TRIM(PROPER(employee_data!P1265))</f>
        <v>Admin Offices</v>
      </c>
      <c r="Q1265" t="str">
        <f>TRIM(PROPER(employee_data!Q1265))</f>
        <v>Yard (Material Handling)</v>
      </c>
      <c r="R1265" s="2">
        <f>DATEVALUE(TEXT(employee_data!R1265,"dd/mm/yyyy"))</f>
        <v>15361</v>
      </c>
      <c r="S1265" t="str">
        <f>TRIM(UPPER(employee_data!S1265))</f>
        <v>MA</v>
      </c>
      <c r="T1265" t="str">
        <f>TRIM(PROPER(employee_data!T1265))</f>
        <v>Administrative</v>
      </c>
      <c r="U1265" t="str">
        <f>TRIM(PROPER(employee_data!U1265))</f>
        <v>Male</v>
      </c>
      <c r="V1265" t="str">
        <f>TRIM(employee_data!V1265)</f>
        <v>56249</v>
      </c>
      <c r="W1265" t="str">
        <f>TRIM(PROPER(employee_data!W1265))</f>
        <v>Black</v>
      </c>
      <c r="X1265" t="str">
        <f>TRIM(PROPER(employee_data!X1265))</f>
        <v>Widowed</v>
      </c>
      <c r="Y1265" t="str">
        <f>TRIM(PROPER(employee_data!Y1265))</f>
        <v>Fully Meets</v>
      </c>
      <c r="Z1265" s="4">
        <v>3</v>
      </c>
    </row>
    <row r="1266" spans="1:26" x14ac:dyDescent="0.25">
      <c r="A1266" t="str">
        <f>TRIM(employee_data!A1266)</f>
        <v>1691</v>
      </c>
      <c r="B1266" t="str">
        <f>TRIM(PROPER(employee_data!B1266))</f>
        <v>Jasiah</v>
      </c>
      <c r="C1266" t="str">
        <f>TRIM(PROPER(employee_data!C1266))</f>
        <v>Walton</v>
      </c>
      <c r="D1266" s="2">
        <f>DATEVALUE(TEXT(employee_data!D1266,"dd/mm/yyyy"))</f>
        <v>43744</v>
      </c>
      <c r="E1266" s="2" t="str">
        <f>IFERROR(DATEVALUE(TEXT(employee_data!E1266,"dd/mm/yyyy")),TRIM(""))</f>
        <v/>
      </c>
      <c r="F1266" t="str">
        <f>TRIM(employee_data!F1266)</f>
        <v>Senior BI Developer</v>
      </c>
      <c r="G1266" t="str">
        <f>TRIM(PROPER(employee_data!G1266))</f>
        <v>Ruth Cruz</v>
      </c>
      <c r="H1266" t="str">
        <f>TRIM(employee_data!H1266)</f>
        <v>jasiah.walton@bilearner.com</v>
      </c>
      <c r="I1266" t="str">
        <f>TRIM(UPPER(employee_data!I1266))</f>
        <v>PL</v>
      </c>
      <c r="J1266" t="str">
        <f>TRIM(PROPER(employee_data!J1266))</f>
        <v>Active</v>
      </c>
      <c r="K1266" t="str">
        <f>TRIM(PROPER(employee_data!K1266))</f>
        <v>Contract</v>
      </c>
      <c r="L1266" t="str">
        <f>TRIM(PROPER(employee_data!L1266))</f>
        <v>Zone A</v>
      </c>
      <c r="M1266" t="str">
        <f>TRIM(PROPER(employee_data!M1266))</f>
        <v>Part-Time</v>
      </c>
      <c r="N1266" t="str">
        <f>TRIM(PROPER(employee_data!N1266))</f>
        <v>Unk</v>
      </c>
      <c r="O1266" t="str">
        <f>TRIM(employee_data!O1266)</f>
        <v/>
      </c>
      <c r="P1266" t="str">
        <f>TRIM(PROPER(employee_data!P1266))</f>
        <v>It/Is</v>
      </c>
      <c r="Q1266" t="str">
        <f>TRIM(PROPER(employee_data!Q1266))</f>
        <v>Project Management - Con</v>
      </c>
      <c r="R1266" s="2">
        <f>DATEVALUE(TEXT(employee_data!R1266,"dd/mm/yyyy"))</f>
        <v>16823</v>
      </c>
      <c r="S1266" t="str">
        <f>TRIM(UPPER(employee_data!S1266))</f>
        <v>MA</v>
      </c>
      <c r="T1266" t="str">
        <f>TRIM(PROPER(employee_data!T1266))</f>
        <v>Technician</v>
      </c>
      <c r="U1266" t="str">
        <f>TRIM(PROPER(employee_data!U1266))</f>
        <v>Male</v>
      </c>
      <c r="V1266" t="str">
        <f>TRIM(employee_data!V1266)</f>
        <v>77562</v>
      </c>
      <c r="W1266" t="str">
        <f>TRIM(PROPER(employee_data!W1266))</f>
        <v>Black</v>
      </c>
      <c r="X1266" t="str">
        <f>TRIM(PROPER(employee_data!X1266))</f>
        <v>Widowed</v>
      </c>
      <c r="Y1266" t="str">
        <f>TRIM(PROPER(employee_data!Y1266))</f>
        <v>Fully Meets</v>
      </c>
      <c r="Z1266" s="4">
        <v>3</v>
      </c>
    </row>
    <row r="1267" spans="1:26" x14ac:dyDescent="0.25">
      <c r="A1267" t="str">
        <f>TRIM(employee_data!A1267)</f>
        <v>1692</v>
      </c>
      <c r="B1267" t="str">
        <f>TRIM(PROPER(employee_data!B1267))</f>
        <v>Urijah</v>
      </c>
      <c r="C1267" t="str">
        <f>TRIM(PROPER(employee_data!C1267))</f>
        <v>Brandt</v>
      </c>
      <c r="D1267" s="2">
        <f>DATEVALUE(TEXT(employee_data!D1267,"dd/mm/yyyy"))</f>
        <v>43940</v>
      </c>
      <c r="E1267" s="2">
        <f>IFERROR(DATEVALUE(TEXT(employee_data!E1267,"dd/mm/yyyy")),TRIM(""))</f>
        <v>44772</v>
      </c>
      <c r="F1267" t="str">
        <f>TRIM(employee_data!F1267)</f>
        <v>Sales Manager</v>
      </c>
      <c r="G1267" t="str">
        <f>TRIM(PROPER(employee_data!G1267))</f>
        <v>William Hutchinson</v>
      </c>
      <c r="H1267" t="str">
        <f>TRIM(employee_data!H1267)</f>
        <v>urijah.brandt@bilearner.com</v>
      </c>
      <c r="I1267" t="str">
        <f>TRIM(UPPER(employee_data!I1267))</f>
        <v>PYZ</v>
      </c>
      <c r="J1267" t="str">
        <f>TRIM(PROPER(employee_data!J1267))</f>
        <v>Active</v>
      </c>
      <c r="K1267" t="str">
        <f>TRIM(PROPER(employee_data!K1267))</f>
        <v>Part-Time</v>
      </c>
      <c r="L1267" t="str">
        <f>TRIM(PROPER(employee_data!L1267))</f>
        <v>Zone C</v>
      </c>
      <c r="M1267" t="str">
        <f>TRIM(PROPER(employee_data!M1267))</f>
        <v>Part-Time</v>
      </c>
      <c r="N1267" t="str">
        <f>TRIM(PROPER(employee_data!N1267))</f>
        <v>Voluntary</v>
      </c>
      <c r="O1267" t="str">
        <f>TRIM(employee_data!O1267)</f>
        <v>Hundred nor last.</v>
      </c>
      <c r="P1267" t="str">
        <f>TRIM(PROPER(employee_data!P1267))</f>
        <v>It/Is</v>
      </c>
      <c r="Q1267" t="str">
        <f>TRIM(PROPER(employee_data!Q1267))</f>
        <v>Engineers</v>
      </c>
      <c r="R1267" s="2">
        <f>DATEVALUE(TEXT(employee_data!R1267,"dd/mm/yyyy"))</f>
        <v>15972</v>
      </c>
      <c r="S1267" t="str">
        <f>TRIM(UPPER(employee_data!S1267))</f>
        <v>MA</v>
      </c>
      <c r="T1267" t="str">
        <f>TRIM(PROPER(employee_data!T1267))</f>
        <v>Engineer</v>
      </c>
      <c r="U1267" t="str">
        <f>TRIM(PROPER(employee_data!U1267))</f>
        <v>Female</v>
      </c>
      <c r="V1267" t="str">
        <f>TRIM(employee_data!V1267)</f>
        <v>23764</v>
      </c>
      <c r="W1267" t="str">
        <f>TRIM(PROPER(employee_data!W1267))</f>
        <v>Other</v>
      </c>
      <c r="X1267" t="str">
        <f>TRIM(PROPER(employee_data!X1267))</f>
        <v>Widowed</v>
      </c>
      <c r="Y1267" t="str">
        <f>TRIM(PROPER(employee_data!Y1267))</f>
        <v>Fully Meets</v>
      </c>
      <c r="Z1267" s="4">
        <v>3</v>
      </c>
    </row>
    <row r="1268" spans="1:26" x14ac:dyDescent="0.25">
      <c r="A1268" t="str">
        <f>TRIM(employee_data!A1268)</f>
        <v>1693</v>
      </c>
      <c r="B1268" t="str">
        <f>TRIM(PROPER(employee_data!B1268))</f>
        <v>Gianna</v>
      </c>
      <c r="C1268" t="str">
        <f>TRIM(PROPER(employee_data!C1268))</f>
        <v>Pope</v>
      </c>
      <c r="D1268" s="2">
        <f>DATEVALUE(TEXT(employee_data!D1268,"dd/mm/yyyy"))</f>
        <v>44919</v>
      </c>
      <c r="E1268" s="2" t="str">
        <f>IFERROR(DATEVALUE(TEXT(employee_data!E1268,"dd/mm/yyyy")),TRIM(""))</f>
        <v/>
      </c>
      <c r="F1268" t="str">
        <f>TRIM(employee_data!F1268)</f>
        <v>Sales Manager</v>
      </c>
      <c r="G1268" t="str">
        <f>TRIM(PROPER(employee_data!G1268))</f>
        <v>Sharon Kim</v>
      </c>
      <c r="H1268" t="str">
        <f>TRIM(employee_data!H1268)</f>
        <v>gianna.pope@bilearner.com</v>
      </c>
      <c r="I1268" t="str">
        <f>TRIM(UPPER(employee_data!I1268))</f>
        <v>SVG</v>
      </c>
      <c r="J1268" t="str">
        <f>TRIM(PROPER(employee_data!J1268))</f>
        <v>Active</v>
      </c>
      <c r="K1268" t="str">
        <f>TRIM(PROPER(employee_data!K1268))</f>
        <v>Contract</v>
      </c>
      <c r="L1268" t="str">
        <f>TRIM(PROPER(employee_data!L1268))</f>
        <v>Zone C</v>
      </c>
      <c r="M1268" t="str">
        <f>TRIM(PROPER(employee_data!M1268))</f>
        <v>Part-Time</v>
      </c>
      <c r="N1268" t="str">
        <f>TRIM(PROPER(employee_data!N1268))</f>
        <v>Unk</v>
      </c>
      <c r="O1268" t="str">
        <f>TRIM(employee_data!O1268)</f>
        <v/>
      </c>
      <c r="P1268" t="str">
        <f>TRIM(PROPER(employee_data!P1268))</f>
        <v>It/Is</v>
      </c>
      <c r="Q1268" t="str">
        <f>TRIM(PROPER(employee_data!Q1268))</f>
        <v>Field Operations</v>
      </c>
      <c r="R1268" s="2">
        <f>DATEVALUE(TEXT(employee_data!R1268,"dd/mm/yyyy"))</f>
        <v>31272</v>
      </c>
      <c r="S1268" t="str">
        <f>TRIM(UPPER(employee_data!S1268))</f>
        <v>MA</v>
      </c>
      <c r="T1268" t="str">
        <f>TRIM(PROPER(employee_data!T1268))</f>
        <v>Tower Hand</v>
      </c>
      <c r="U1268" t="str">
        <f>TRIM(PROPER(employee_data!U1268))</f>
        <v>Female</v>
      </c>
      <c r="V1268" t="str">
        <f>TRIM(employee_data!V1268)</f>
        <v>2558</v>
      </c>
      <c r="W1268" t="str">
        <f>TRIM(PROPER(employee_data!W1268))</f>
        <v>Other</v>
      </c>
      <c r="X1268" t="str">
        <f>TRIM(PROPER(employee_data!X1268))</f>
        <v>Single</v>
      </c>
      <c r="Y1268" t="str">
        <f>TRIM(PROPER(employee_data!Y1268))</f>
        <v>Fully Meets</v>
      </c>
      <c r="Z1268" s="4">
        <v>3</v>
      </c>
    </row>
    <row r="1269" spans="1:26" x14ac:dyDescent="0.25">
      <c r="A1269" t="str">
        <f>TRIM(employee_data!A1269)</f>
        <v>1694</v>
      </c>
      <c r="B1269" t="str">
        <f>TRIM(PROPER(employee_data!B1269))</f>
        <v>Malia</v>
      </c>
      <c r="C1269" t="str">
        <f>TRIM(PROPER(employee_data!C1269))</f>
        <v>Reynolds</v>
      </c>
      <c r="D1269" s="2">
        <f>DATEVALUE(TEXT(employee_data!D1269,"dd/mm/yyyy"))</f>
        <v>44295</v>
      </c>
      <c r="E1269" s="2">
        <f>IFERROR(DATEVALUE(TEXT(employee_data!E1269,"dd/mm/yyyy")),TRIM(""))</f>
        <v>44345</v>
      </c>
      <c r="F1269" t="str">
        <f>TRIM(employee_data!F1269)</f>
        <v>CIO</v>
      </c>
      <c r="G1269" t="str">
        <f>TRIM(PROPER(employee_data!G1269))</f>
        <v>Dennis Gardner</v>
      </c>
      <c r="H1269" t="str">
        <f>TRIM(employee_data!H1269)</f>
        <v>malia.reynolds@bilearner.com</v>
      </c>
      <c r="I1269" t="str">
        <f>TRIM(UPPER(employee_data!I1269))</f>
        <v>TNS</v>
      </c>
      <c r="J1269" t="str">
        <f>TRIM(PROPER(employee_data!J1269))</f>
        <v>Terminated For Cause</v>
      </c>
      <c r="K1269" t="str">
        <f>TRIM(PROPER(employee_data!K1269))</f>
        <v>Part-Time</v>
      </c>
      <c r="L1269" t="str">
        <f>TRIM(PROPER(employee_data!L1269))</f>
        <v>Zone A</v>
      </c>
      <c r="M1269" t="str">
        <f>TRIM(PROPER(employee_data!M1269))</f>
        <v>Temporary</v>
      </c>
      <c r="N1269" t="str">
        <f>TRIM(PROPER(employee_data!N1269))</f>
        <v>Resignation</v>
      </c>
      <c r="O1269" t="str">
        <f>TRIM(employee_data!O1269)</f>
        <v>Make company education fish.</v>
      </c>
      <c r="P1269" t="str">
        <f>TRIM(PROPER(employee_data!P1269))</f>
        <v>It/Is</v>
      </c>
      <c r="Q1269" t="str">
        <f>TRIM(PROPER(employee_data!Q1269))</f>
        <v>Aerial</v>
      </c>
      <c r="R1269" s="2">
        <f>DATEVALUE(TEXT(employee_data!R1269,"dd/mm/yyyy"))</f>
        <v>22558</v>
      </c>
      <c r="S1269" t="str">
        <f>TRIM(UPPER(employee_data!S1269))</f>
        <v>MA</v>
      </c>
      <c r="T1269" t="str">
        <f>TRIM(PROPER(employee_data!T1269))</f>
        <v>Foreman</v>
      </c>
      <c r="U1269" t="str">
        <f>TRIM(PROPER(employee_data!U1269))</f>
        <v>Male</v>
      </c>
      <c r="V1269" t="str">
        <f>TRIM(employee_data!V1269)</f>
        <v>82773</v>
      </c>
      <c r="W1269" t="str">
        <f>TRIM(PROPER(employee_data!W1269))</f>
        <v>Asian</v>
      </c>
      <c r="X1269" t="str">
        <f>TRIM(PROPER(employee_data!X1269))</f>
        <v>Married</v>
      </c>
      <c r="Y1269" t="str">
        <f>TRIM(PROPER(employee_data!Y1269))</f>
        <v>Fully Meets</v>
      </c>
      <c r="Z1269" s="4">
        <v>3</v>
      </c>
    </row>
    <row r="1270" spans="1:26" x14ac:dyDescent="0.25">
      <c r="A1270" t="str">
        <f>TRIM(employee_data!A1270)</f>
        <v>1695</v>
      </c>
      <c r="B1270" t="str">
        <f>TRIM(PROPER(employee_data!B1270))</f>
        <v>Claire</v>
      </c>
      <c r="C1270" t="str">
        <f>TRIM(PROPER(employee_data!C1270))</f>
        <v>Gordon</v>
      </c>
      <c r="D1270" s="2">
        <f>DATEVALUE(TEXT(employee_data!D1270,"dd/mm/yyyy"))</f>
        <v>43347</v>
      </c>
      <c r="E1270" s="2">
        <f>IFERROR(DATEVALUE(TEXT(employee_data!E1270,"dd/mm/yyyy")),TRIM(""))</f>
        <v>44911</v>
      </c>
      <c r="F1270" t="str">
        <f>TRIM(employee_data!F1270)</f>
        <v>BI Director</v>
      </c>
      <c r="G1270" t="str">
        <f>TRIM(PROPER(employee_data!G1270))</f>
        <v>Jennifer Hernandez</v>
      </c>
      <c r="H1270" t="str">
        <f>TRIM(employee_data!H1270)</f>
        <v>claire.gordon@bilearner.com</v>
      </c>
      <c r="I1270" t="str">
        <f>TRIM(UPPER(employee_data!I1270))</f>
        <v>SVG</v>
      </c>
      <c r="J1270" t="str">
        <f>TRIM(PROPER(employee_data!J1270))</f>
        <v>Terminated For Cause</v>
      </c>
      <c r="K1270" t="str">
        <f>TRIM(PROPER(employee_data!K1270))</f>
        <v>Contract</v>
      </c>
      <c r="L1270" t="str">
        <f>TRIM(PROPER(employee_data!L1270))</f>
        <v>Zone C</v>
      </c>
      <c r="M1270" t="str">
        <f>TRIM(PROPER(employee_data!M1270))</f>
        <v>Full-Time</v>
      </c>
      <c r="N1270" t="str">
        <f>TRIM(PROPER(employee_data!N1270))</f>
        <v>Voluntary</v>
      </c>
      <c r="O1270" t="str">
        <f>TRIM(employee_data!O1270)</f>
        <v>Product key its something. Yourself pay anyone.</v>
      </c>
      <c r="P1270" t="str">
        <f>TRIM(PROPER(employee_data!P1270))</f>
        <v>It/Is</v>
      </c>
      <c r="Q1270" t="str">
        <f>TRIM(PROPER(employee_data!Q1270))</f>
        <v>Isp</v>
      </c>
      <c r="R1270" s="2">
        <f>DATEVALUE(TEXT(employee_data!R1270,"dd/mm/yyyy"))</f>
        <v>29903</v>
      </c>
      <c r="S1270" t="str">
        <f>TRIM(UPPER(employee_data!S1270))</f>
        <v>MA</v>
      </c>
      <c r="T1270" t="str">
        <f>TRIM(PROPER(employee_data!T1270))</f>
        <v>Specialist</v>
      </c>
      <c r="U1270" t="str">
        <f>TRIM(PROPER(employee_data!U1270))</f>
        <v>Female</v>
      </c>
      <c r="V1270" t="str">
        <f>TRIM(employee_data!V1270)</f>
        <v>20654</v>
      </c>
      <c r="W1270" t="str">
        <f>TRIM(PROPER(employee_data!W1270))</f>
        <v>Other</v>
      </c>
      <c r="X1270" t="str">
        <f>TRIM(PROPER(employee_data!X1270))</f>
        <v>Widowed</v>
      </c>
      <c r="Y1270" t="str">
        <f>TRIM(PROPER(employee_data!Y1270))</f>
        <v>Fully Meets</v>
      </c>
      <c r="Z1270" s="4">
        <v>3</v>
      </c>
    </row>
    <row r="1271" spans="1:26" x14ac:dyDescent="0.25">
      <c r="A1271" t="str">
        <f>TRIM(employee_data!A1271)</f>
        <v>1696</v>
      </c>
      <c r="B1271" t="str">
        <f>TRIM(PROPER(employee_data!B1271))</f>
        <v>Joshua</v>
      </c>
      <c r="C1271" t="str">
        <f>TRIM(PROPER(employee_data!C1271))</f>
        <v>Hall</v>
      </c>
      <c r="D1271" s="2">
        <f>DATEVALUE(TEXT(employee_data!D1271,"dd/mm/yyyy"))</f>
        <v>44507</v>
      </c>
      <c r="E1271" s="2" t="str">
        <f>IFERROR(DATEVALUE(TEXT(employee_data!E1271,"dd/mm/yyyy")),TRIM(""))</f>
        <v/>
      </c>
      <c r="F1271" t="str">
        <f>TRIM(employee_data!F1271)</f>
        <v>BI Developer</v>
      </c>
      <c r="G1271" t="str">
        <f>TRIM(PROPER(employee_data!G1271))</f>
        <v>Margaret Martinez</v>
      </c>
      <c r="H1271" t="str">
        <f>TRIM(employee_data!H1271)</f>
        <v>joshua.hall@bilearner.com</v>
      </c>
      <c r="I1271" t="str">
        <f>TRIM(UPPER(employee_data!I1271))</f>
        <v>NEL</v>
      </c>
      <c r="J1271" t="str">
        <f>TRIM(PROPER(employee_data!J1271))</f>
        <v>Active</v>
      </c>
      <c r="K1271" t="str">
        <f>TRIM(PROPER(employee_data!K1271))</f>
        <v>Full-Time</v>
      </c>
      <c r="L1271" t="str">
        <f>TRIM(PROPER(employee_data!L1271))</f>
        <v>Zone C</v>
      </c>
      <c r="M1271" t="str">
        <f>TRIM(PROPER(employee_data!M1271))</f>
        <v>Temporary</v>
      </c>
      <c r="N1271" t="str">
        <f>TRIM(PROPER(employee_data!N1271))</f>
        <v>Unk</v>
      </c>
      <c r="O1271" t="str">
        <f>TRIM(employee_data!O1271)</f>
        <v/>
      </c>
      <c r="P1271" t="str">
        <f>TRIM(PROPER(employee_data!P1271))</f>
        <v>It/Is</v>
      </c>
      <c r="Q1271" t="str">
        <f>TRIM(PROPER(employee_data!Q1271))</f>
        <v>General - Eng</v>
      </c>
      <c r="R1271" s="2">
        <f>DATEVALUE(TEXT(employee_data!R1271,"dd/mm/yyyy"))</f>
        <v>22905</v>
      </c>
      <c r="S1271" t="str">
        <f>TRIM(UPPER(employee_data!S1271))</f>
        <v>MA</v>
      </c>
      <c r="T1271" t="str">
        <f>TRIM(PROPER(employee_data!T1271))</f>
        <v>Coordinator</v>
      </c>
      <c r="U1271" t="str">
        <f>TRIM(PROPER(employee_data!U1271))</f>
        <v>Male</v>
      </c>
      <c r="V1271" t="str">
        <f>TRIM(employee_data!V1271)</f>
        <v>74846</v>
      </c>
      <c r="W1271" t="str">
        <f>TRIM(PROPER(employee_data!W1271))</f>
        <v>Hispanic</v>
      </c>
      <c r="X1271" t="str">
        <f>TRIM(PROPER(employee_data!X1271))</f>
        <v>Married</v>
      </c>
      <c r="Y1271" t="str">
        <f>TRIM(PROPER(employee_data!Y1271))</f>
        <v>Fully Meets</v>
      </c>
      <c r="Z1271" s="4">
        <v>3</v>
      </c>
    </row>
    <row r="1272" spans="1:26" x14ac:dyDescent="0.25">
      <c r="A1272" t="str">
        <f>TRIM(employee_data!A1272)</f>
        <v>1697</v>
      </c>
      <c r="B1272" t="str">
        <f>TRIM(PROPER(employee_data!B1272))</f>
        <v>Mattie</v>
      </c>
      <c r="C1272" t="str">
        <f>TRIM(PROPER(employee_data!C1272))</f>
        <v>Peters</v>
      </c>
      <c r="D1272" s="2">
        <f>DATEVALUE(TEXT(employee_data!D1272,"dd/mm/yyyy"))</f>
        <v>45070</v>
      </c>
      <c r="E1272" s="2">
        <f>IFERROR(DATEVALUE(TEXT(employee_data!E1272,"dd/mm/yyyy")),TRIM(""))</f>
        <v>45128</v>
      </c>
      <c r="F1272" t="str">
        <f>TRIM(employee_data!F1272)</f>
        <v>BI Developer</v>
      </c>
      <c r="G1272" t="str">
        <f>TRIM(PROPER(employee_data!G1272))</f>
        <v>Melanie Campbell</v>
      </c>
      <c r="H1272" t="str">
        <f>TRIM(employee_data!H1272)</f>
        <v>mattie.peters@bilearner.com</v>
      </c>
      <c r="I1272" t="str">
        <f>TRIM(UPPER(employee_data!I1272))</f>
        <v>MSC</v>
      </c>
      <c r="J1272" t="str">
        <f>TRIM(PROPER(employee_data!J1272))</f>
        <v>Active</v>
      </c>
      <c r="K1272" t="str">
        <f>TRIM(PROPER(employee_data!K1272))</f>
        <v>Full-Time</v>
      </c>
      <c r="L1272" t="str">
        <f>TRIM(PROPER(employee_data!L1272))</f>
        <v>Zone B</v>
      </c>
      <c r="M1272" t="str">
        <f>TRIM(PROPER(employee_data!M1272))</f>
        <v>Part-Time</v>
      </c>
      <c r="N1272" t="str">
        <f>TRIM(PROPER(employee_data!N1272))</f>
        <v>Retirement</v>
      </c>
      <c r="O1272" t="str">
        <f>TRIM(employee_data!O1272)</f>
        <v>Soon color sit call certainly.</v>
      </c>
      <c r="P1272" t="str">
        <f>TRIM(PROPER(employee_data!P1272))</f>
        <v>It/Is</v>
      </c>
      <c r="Q1272" t="str">
        <f>TRIM(PROPER(employee_data!Q1272))</f>
        <v>General - Con</v>
      </c>
      <c r="R1272" s="2">
        <f>DATEVALUE(TEXT(employee_data!R1272,"dd/mm/yyyy"))</f>
        <v>31943</v>
      </c>
      <c r="S1272" t="str">
        <f>TRIM(UPPER(employee_data!S1272))</f>
        <v>MA</v>
      </c>
      <c r="T1272" t="str">
        <f>TRIM(PROPER(employee_data!T1272))</f>
        <v>Foreman</v>
      </c>
      <c r="U1272" t="str">
        <f>TRIM(PROPER(employee_data!U1272))</f>
        <v>Male</v>
      </c>
      <c r="V1272" t="str">
        <f>TRIM(employee_data!V1272)</f>
        <v>3758</v>
      </c>
      <c r="W1272" t="str">
        <f>TRIM(PROPER(employee_data!W1272))</f>
        <v>Asian</v>
      </c>
      <c r="X1272" t="str">
        <f>TRIM(PROPER(employee_data!X1272))</f>
        <v>Widowed</v>
      </c>
      <c r="Y1272" t="str">
        <f>TRIM(PROPER(employee_data!Y1272))</f>
        <v>Fully Meets</v>
      </c>
      <c r="Z1272" s="4">
        <v>3</v>
      </c>
    </row>
    <row r="1273" spans="1:26" x14ac:dyDescent="0.25">
      <c r="A1273" t="str">
        <f>TRIM(employee_data!A1273)</f>
        <v>1698</v>
      </c>
      <c r="B1273" t="str">
        <f>TRIM(PROPER(employee_data!B1273))</f>
        <v>Makai</v>
      </c>
      <c r="C1273" t="str">
        <f>TRIM(PROPER(employee_data!C1273))</f>
        <v>Nolan</v>
      </c>
      <c r="D1273" s="2">
        <f>DATEVALUE(TEXT(employee_data!D1273,"dd/mm/yyyy"))</f>
        <v>44242</v>
      </c>
      <c r="E1273" s="2">
        <f>IFERROR(DATEVALUE(TEXT(employee_data!E1273,"dd/mm/yyyy")),TRIM(""))</f>
        <v>44352</v>
      </c>
      <c r="F1273" t="str">
        <f>TRIM(employee_data!F1273)</f>
        <v>Area Sales Manager</v>
      </c>
      <c r="G1273" t="str">
        <f>TRIM(PROPER(employee_data!G1273))</f>
        <v>Deborah Beltran</v>
      </c>
      <c r="H1273" t="str">
        <f>TRIM(employee_data!H1273)</f>
        <v>makai.nolan@bilearner.com</v>
      </c>
      <c r="I1273" t="str">
        <f>TRIM(UPPER(employee_data!I1273))</f>
        <v>EW</v>
      </c>
      <c r="J1273" t="str">
        <f>TRIM(PROPER(employee_data!J1273))</f>
        <v>Active</v>
      </c>
      <c r="K1273" t="str">
        <f>TRIM(PROPER(employee_data!K1273))</f>
        <v>Full-Time</v>
      </c>
      <c r="L1273" t="str">
        <f>TRIM(PROPER(employee_data!L1273))</f>
        <v>Zone A</v>
      </c>
      <c r="M1273" t="str">
        <f>TRIM(PROPER(employee_data!M1273))</f>
        <v>Part-Time</v>
      </c>
      <c r="N1273" t="str">
        <f>TRIM(PROPER(employee_data!N1273))</f>
        <v>Resignation</v>
      </c>
      <c r="O1273" t="str">
        <f>TRIM(employee_data!O1273)</f>
        <v>This cost difficult. Time meet should.</v>
      </c>
      <c r="P1273" t="str">
        <f>TRIM(PROPER(employee_data!P1273))</f>
        <v>It/Is</v>
      </c>
      <c r="Q1273" t="str">
        <f>TRIM(PROPER(employee_data!Q1273))</f>
        <v>Billable Consultants</v>
      </c>
      <c r="R1273" s="2">
        <f>DATEVALUE(TEXT(employee_data!R1273,"dd/mm/yyyy"))</f>
        <v>34652</v>
      </c>
      <c r="S1273" t="str">
        <f>TRIM(UPPER(employee_data!S1273))</f>
        <v>MA</v>
      </c>
      <c r="T1273" t="str">
        <f>TRIM(PROPER(employee_data!T1273))</f>
        <v>Engineer</v>
      </c>
      <c r="U1273" t="str">
        <f>TRIM(PROPER(employee_data!U1273))</f>
        <v>Male</v>
      </c>
      <c r="V1273" t="str">
        <f>TRIM(employee_data!V1273)</f>
        <v>5156</v>
      </c>
      <c r="W1273" t="str">
        <f>TRIM(PROPER(employee_data!W1273))</f>
        <v>White</v>
      </c>
      <c r="X1273" t="str">
        <f>TRIM(PROPER(employee_data!X1273))</f>
        <v>Married</v>
      </c>
      <c r="Y1273" t="str">
        <f>TRIM(PROPER(employee_data!Y1273))</f>
        <v>Fully Meets</v>
      </c>
      <c r="Z1273" s="4">
        <v>3</v>
      </c>
    </row>
    <row r="1274" spans="1:26" x14ac:dyDescent="0.25">
      <c r="A1274" t="str">
        <f>TRIM(employee_data!A1274)</f>
        <v>1699</v>
      </c>
      <c r="B1274" t="str">
        <f>TRIM(PROPER(employee_data!B1274))</f>
        <v>Trevon</v>
      </c>
      <c r="C1274" t="str">
        <f>TRIM(PROPER(employee_data!C1274))</f>
        <v>Briggs</v>
      </c>
      <c r="D1274" s="2">
        <f>DATEVALUE(TEXT(employee_data!D1274,"dd/mm/yyyy"))</f>
        <v>44503</v>
      </c>
      <c r="E1274" s="2">
        <f>IFERROR(DATEVALUE(TEXT(employee_data!E1274,"dd/mm/yyyy")),TRIM(""))</f>
        <v>44792</v>
      </c>
      <c r="F1274" t="str">
        <f>TRIM(employee_data!F1274)</f>
        <v>Senior BI Developer</v>
      </c>
      <c r="G1274" t="str">
        <f>TRIM(PROPER(employee_data!G1274))</f>
        <v>Justin Jordan</v>
      </c>
      <c r="H1274" t="str">
        <f>TRIM(employee_data!H1274)</f>
        <v>trevon.briggs@bilearner.com</v>
      </c>
      <c r="I1274" t="str">
        <f>TRIM(UPPER(employee_data!I1274))</f>
        <v>PL</v>
      </c>
      <c r="J1274" t="str">
        <f>TRIM(PROPER(employee_data!J1274))</f>
        <v>Active</v>
      </c>
      <c r="K1274" t="str">
        <f>TRIM(PROPER(employee_data!K1274))</f>
        <v>Contract</v>
      </c>
      <c r="L1274" t="str">
        <f>TRIM(PROPER(employee_data!L1274))</f>
        <v>Zone C</v>
      </c>
      <c r="M1274" t="str">
        <f>TRIM(PROPER(employee_data!M1274))</f>
        <v>Part-Time</v>
      </c>
      <c r="N1274" t="str">
        <f>TRIM(PROPER(employee_data!N1274))</f>
        <v>Voluntary</v>
      </c>
      <c r="O1274" t="str">
        <f>TRIM(employee_data!O1274)</f>
        <v>Picture recently military describe.</v>
      </c>
      <c r="P1274" t="str">
        <f>TRIM(PROPER(employee_data!P1274))</f>
        <v>Admin Offices</v>
      </c>
      <c r="Q1274" t="str">
        <f>TRIM(PROPER(employee_data!Q1274))</f>
        <v>Executive</v>
      </c>
      <c r="R1274" s="2">
        <f>DATEVALUE(TEXT(employee_data!R1274,"dd/mm/yyyy"))</f>
        <v>34137</v>
      </c>
      <c r="S1274" t="str">
        <f>TRIM(UPPER(employee_data!S1274))</f>
        <v>MA</v>
      </c>
      <c r="T1274" t="str">
        <f>TRIM(PROPER(employee_data!T1274))</f>
        <v>Manager</v>
      </c>
      <c r="U1274" t="str">
        <f>TRIM(PROPER(employee_data!U1274))</f>
        <v>Male</v>
      </c>
      <c r="V1274" t="str">
        <f>TRIM(employee_data!V1274)</f>
        <v>64233</v>
      </c>
      <c r="W1274" t="str">
        <f>TRIM(PROPER(employee_data!W1274))</f>
        <v>Hispanic</v>
      </c>
      <c r="X1274" t="str">
        <f>TRIM(PROPER(employee_data!X1274))</f>
        <v>Married</v>
      </c>
      <c r="Y1274" t="str">
        <f>TRIM(PROPER(employee_data!Y1274))</f>
        <v>Fully Meets</v>
      </c>
      <c r="Z1274" s="4">
        <v>3</v>
      </c>
    </row>
    <row r="1275" spans="1:26" x14ac:dyDescent="0.25">
      <c r="A1275" t="str">
        <f>TRIM(employee_data!A1275)</f>
        <v>1700</v>
      </c>
      <c r="B1275" t="str">
        <f>TRIM(PROPER(employee_data!B1275))</f>
        <v>Gretchen</v>
      </c>
      <c r="C1275" t="str">
        <f>TRIM(PROPER(employee_data!C1275))</f>
        <v>Weeks</v>
      </c>
      <c r="D1275" s="2">
        <f>DATEVALUE(TEXT(employee_data!D1275,"dd/mm/yyyy"))</f>
        <v>43363</v>
      </c>
      <c r="E1275" s="2" t="str">
        <f>IFERROR(DATEVALUE(TEXT(employee_data!E1275,"dd/mm/yyyy")),TRIM(""))</f>
        <v/>
      </c>
      <c r="F1275" t="str">
        <f>TRIM(employee_data!F1275)</f>
        <v>Senior BI Developer</v>
      </c>
      <c r="G1275" t="str">
        <f>TRIM(PROPER(employee_data!G1275))</f>
        <v>Katherine Mccarthy</v>
      </c>
      <c r="H1275" t="str">
        <f>TRIM(employee_data!H1275)</f>
        <v>gretchen.weeks@bilearner.com</v>
      </c>
      <c r="I1275" t="str">
        <f>TRIM(UPPER(employee_data!I1275))</f>
        <v>BPC</v>
      </c>
      <c r="J1275" t="str">
        <f>TRIM(PROPER(employee_data!J1275))</f>
        <v>Active</v>
      </c>
      <c r="K1275" t="str">
        <f>TRIM(PROPER(employee_data!K1275))</f>
        <v>Contract</v>
      </c>
      <c r="L1275" t="str">
        <f>TRIM(PROPER(employee_data!L1275))</f>
        <v>Zone C</v>
      </c>
      <c r="M1275" t="str">
        <f>TRIM(PROPER(employee_data!M1275))</f>
        <v>Temporary</v>
      </c>
      <c r="N1275" t="str">
        <f>TRIM(PROPER(employee_data!N1275))</f>
        <v>Unk</v>
      </c>
      <c r="O1275" t="str">
        <f>TRIM(employee_data!O1275)</f>
        <v/>
      </c>
      <c r="P1275" t="str">
        <f>TRIM(PROPER(employee_data!P1275))</f>
        <v>It/Is</v>
      </c>
      <c r="Q1275" t="str">
        <f>TRIM(PROPER(employee_data!Q1275))</f>
        <v>Engineers</v>
      </c>
      <c r="R1275" s="2">
        <f>DATEVALUE(TEXT(employee_data!R1275,"dd/mm/yyyy"))</f>
        <v>21283</v>
      </c>
      <c r="S1275" t="str">
        <f>TRIM(UPPER(employee_data!S1275))</f>
        <v>MA</v>
      </c>
      <c r="T1275" t="str">
        <f>TRIM(PROPER(employee_data!T1275))</f>
        <v>Engineer</v>
      </c>
      <c r="U1275" t="str">
        <f>TRIM(PROPER(employee_data!U1275))</f>
        <v>Male</v>
      </c>
      <c r="V1275" t="str">
        <f>TRIM(employee_data!V1275)</f>
        <v>61270</v>
      </c>
      <c r="W1275" t="str">
        <f>TRIM(PROPER(employee_data!W1275))</f>
        <v>Asian</v>
      </c>
      <c r="X1275" t="str">
        <f>TRIM(PROPER(employee_data!X1275))</f>
        <v>Widowed</v>
      </c>
      <c r="Y1275" t="str">
        <f>TRIM(PROPER(employee_data!Y1275))</f>
        <v>Fully Meets</v>
      </c>
      <c r="Z1275" s="4">
        <v>3</v>
      </c>
    </row>
    <row r="1276" spans="1:26" x14ac:dyDescent="0.25">
      <c r="A1276" t="str">
        <f>TRIM(employee_data!A1276)</f>
        <v>1701</v>
      </c>
      <c r="B1276" t="str">
        <f>TRIM(PROPER(employee_data!B1276))</f>
        <v>Corey</v>
      </c>
      <c r="C1276" t="str">
        <f>TRIM(PROPER(employee_data!C1276))</f>
        <v>Hurst</v>
      </c>
      <c r="D1276" s="2">
        <f>DATEVALUE(TEXT(employee_data!D1276,"dd/mm/yyyy"))</f>
        <v>43669</v>
      </c>
      <c r="E1276" s="2">
        <f>IFERROR(DATEVALUE(TEXT(employee_data!E1276,"dd/mm/yyyy")),TRIM(""))</f>
        <v>44933</v>
      </c>
      <c r="F1276" t="str">
        <f>TRIM(employee_data!F1276)</f>
        <v>Senior BI Developer</v>
      </c>
      <c r="G1276" t="str">
        <f>TRIM(PROPER(employee_data!G1276))</f>
        <v>Jacob Brown</v>
      </c>
      <c r="H1276" t="str">
        <f>TRIM(employee_data!H1276)</f>
        <v>corey.hurst@bilearner.com</v>
      </c>
      <c r="I1276" t="str">
        <f>TRIM(UPPER(employee_data!I1276))</f>
        <v>CCDR</v>
      </c>
      <c r="J1276" t="str">
        <f>TRIM(PROPER(employee_data!J1276))</f>
        <v>Active</v>
      </c>
      <c r="K1276" t="str">
        <f>TRIM(PROPER(employee_data!K1276))</f>
        <v>Contract</v>
      </c>
      <c r="L1276" t="str">
        <f>TRIM(PROPER(employee_data!L1276))</f>
        <v>Zone A</v>
      </c>
      <c r="M1276" t="str">
        <f>TRIM(PROPER(employee_data!M1276))</f>
        <v>Full-Time</v>
      </c>
      <c r="N1276" t="str">
        <f>TRIM(PROPER(employee_data!N1276))</f>
        <v>Involuntary</v>
      </c>
      <c r="O1276" t="str">
        <f>TRIM(employee_data!O1276)</f>
        <v>Former huge figure enjoy all detail.</v>
      </c>
      <c r="P1276" t="str">
        <f>TRIM(PROPER(employee_data!P1276))</f>
        <v>It/Is</v>
      </c>
      <c r="Q1276" t="str">
        <f>TRIM(PROPER(employee_data!Q1276))</f>
        <v>Project Management - Con</v>
      </c>
      <c r="R1276" s="2">
        <f>DATEVALUE(TEXT(employee_data!R1276,"dd/mm/yyyy"))</f>
        <v>20034</v>
      </c>
      <c r="S1276" t="str">
        <f>TRIM(UPPER(employee_data!S1276))</f>
        <v>MA</v>
      </c>
      <c r="T1276" t="str">
        <f>TRIM(PROPER(employee_data!T1276))</f>
        <v>Flagger</v>
      </c>
      <c r="U1276" t="str">
        <f>TRIM(PROPER(employee_data!U1276))</f>
        <v>Male</v>
      </c>
      <c r="V1276" t="str">
        <f>TRIM(employee_data!V1276)</f>
        <v>36731</v>
      </c>
      <c r="W1276" t="str">
        <f>TRIM(PROPER(employee_data!W1276))</f>
        <v>Other</v>
      </c>
      <c r="X1276" t="str">
        <f>TRIM(PROPER(employee_data!X1276))</f>
        <v>Single</v>
      </c>
      <c r="Y1276" t="str">
        <f>TRIM(PROPER(employee_data!Y1276))</f>
        <v>Fully Meets</v>
      </c>
      <c r="Z1276" s="4">
        <v>3</v>
      </c>
    </row>
    <row r="1277" spans="1:26" x14ac:dyDescent="0.25">
      <c r="A1277" t="str">
        <f>TRIM(employee_data!A1277)</f>
        <v>1702</v>
      </c>
      <c r="B1277" t="str">
        <f>TRIM(PROPER(employee_data!B1277))</f>
        <v>Alison</v>
      </c>
      <c r="C1277" t="str">
        <f>TRIM(PROPER(employee_data!C1277))</f>
        <v>Pugh</v>
      </c>
      <c r="D1277" s="2">
        <f>DATEVALUE(TEXT(employee_data!D1277,"dd/mm/yyyy"))</f>
        <v>44693</v>
      </c>
      <c r="E1277" s="2" t="str">
        <f>IFERROR(DATEVALUE(TEXT(employee_data!E1277,"dd/mm/yyyy")),TRIM(""))</f>
        <v/>
      </c>
      <c r="F1277" t="str">
        <f>TRIM(employee_data!F1277)</f>
        <v>Sales Manager</v>
      </c>
      <c r="G1277" t="str">
        <f>TRIM(PROPER(employee_data!G1277))</f>
        <v>Bradley Sandoval</v>
      </c>
      <c r="H1277" t="str">
        <f>TRIM(employee_data!H1277)</f>
        <v>alison.pugh@bilearner.com</v>
      </c>
      <c r="I1277" t="str">
        <f>TRIM(UPPER(employee_data!I1277))</f>
        <v>SVG</v>
      </c>
      <c r="J1277" t="str">
        <f>TRIM(PROPER(employee_data!J1277))</f>
        <v>Active</v>
      </c>
      <c r="K1277" t="str">
        <f>TRIM(PROPER(employee_data!K1277))</f>
        <v>Contract</v>
      </c>
      <c r="L1277" t="str">
        <f>TRIM(PROPER(employee_data!L1277))</f>
        <v>Zone A</v>
      </c>
      <c r="M1277" t="str">
        <f>TRIM(PROPER(employee_data!M1277))</f>
        <v>Part-Time</v>
      </c>
      <c r="N1277" t="str">
        <f>TRIM(PROPER(employee_data!N1277))</f>
        <v>Unk</v>
      </c>
      <c r="O1277" t="str">
        <f>TRIM(employee_data!O1277)</f>
        <v/>
      </c>
      <c r="P1277" t="str">
        <f>TRIM(PROPER(employee_data!P1277))</f>
        <v>It/Is</v>
      </c>
      <c r="Q1277" t="str">
        <f>TRIM(PROPER(employee_data!Q1277))</f>
        <v>Project Management - Con</v>
      </c>
      <c r="R1277" s="2">
        <f>DATEVALUE(TEXT(employee_data!R1277,"dd/mm/yyyy"))</f>
        <v>32759</v>
      </c>
      <c r="S1277" t="str">
        <f>TRIM(UPPER(employee_data!S1277))</f>
        <v>MA</v>
      </c>
      <c r="T1277" t="str">
        <f>TRIM(PROPER(employee_data!T1277))</f>
        <v>Contracts</v>
      </c>
      <c r="U1277" t="str">
        <f>TRIM(PROPER(employee_data!U1277))</f>
        <v>Female</v>
      </c>
      <c r="V1277" t="str">
        <f>TRIM(employee_data!V1277)</f>
        <v>49479</v>
      </c>
      <c r="W1277" t="str">
        <f>TRIM(PROPER(employee_data!W1277))</f>
        <v>Other</v>
      </c>
      <c r="X1277" t="str">
        <f>TRIM(PROPER(employee_data!X1277))</f>
        <v>Single</v>
      </c>
      <c r="Y1277" t="str">
        <f>TRIM(PROPER(employee_data!Y1277))</f>
        <v>Fully Meets</v>
      </c>
      <c r="Z1277" s="4">
        <v>3</v>
      </c>
    </row>
    <row r="1278" spans="1:26" x14ac:dyDescent="0.25">
      <c r="A1278" t="str">
        <f>TRIM(employee_data!A1278)</f>
        <v>1703</v>
      </c>
      <c r="B1278" t="str">
        <f>TRIM(PROPER(employee_data!B1278))</f>
        <v>Kadence</v>
      </c>
      <c r="C1278" t="str">
        <f>TRIM(PROPER(employee_data!C1278))</f>
        <v>Sandoval</v>
      </c>
      <c r="D1278" s="2">
        <f>DATEVALUE(TEXT(employee_data!D1278,"dd/mm/yyyy"))</f>
        <v>43376</v>
      </c>
      <c r="E1278" s="2" t="str">
        <f>IFERROR(DATEVALUE(TEXT(employee_data!E1278,"dd/mm/yyyy")),TRIM(""))</f>
        <v/>
      </c>
      <c r="F1278" t="str">
        <f>TRIM(employee_data!F1278)</f>
        <v>Sales Manager</v>
      </c>
      <c r="G1278" t="str">
        <f>TRIM(PROPER(employee_data!G1278))</f>
        <v>Mary Waters</v>
      </c>
      <c r="H1278" t="str">
        <f>TRIM(employee_data!H1278)</f>
        <v>kadence.sandoval@bilearner.com</v>
      </c>
      <c r="I1278" t="str">
        <f>TRIM(UPPER(employee_data!I1278))</f>
        <v>EW</v>
      </c>
      <c r="J1278" t="str">
        <f>TRIM(PROPER(employee_data!J1278))</f>
        <v>Active</v>
      </c>
      <c r="K1278" t="str">
        <f>TRIM(PROPER(employee_data!K1278))</f>
        <v>Full-Time</v>
      </c>
      <c r="L1278" t="str">
        <f>TRIM(PROPER(employee_data!L1278))</f>
        <v>Zone B</v>
      </c>
      <c r="M1278" t="str">
        <f>TRIM(PROPER(employee_data!M1278))</f>
        <v>Part-Time</v>
      </c>
      <c r="N1278" t="str">
        <f>TRIM(PROPER(employee_data!N1278))</f>
        <v>Unk</v>
      </c>
      <c r="O1278" t="str">
        <f>TRIM(employee_data!O1278)</f>
        <v/>
      </c>
      <c r="P1278" t="str">
        <f>TRIM(PROPER(employee_data!P1278))</f>
        <v>Sales</v>
      </c>
      <c r="Q1278" t="str">
        <f>TRIM(PROPER(employee_data!Q1278))</f>
        <v>Aerial</v>
      </c>
      <c r="R1278" s="2">
        <f>DATEVALUE(TEXT(employee_data!R1278,"dd/mm/yyyy"))</f>
        <v>28544</v>
      </c>
      <c r="S1278" t="str">
        <f>TRIM(UPPER(employee_data!S1278))</f>
        <v>MA</v>
      </c>
      <c r="T1278" t="str">
        <f>TRIM(PROPER(employee_data!T1278))</f>
        <v>Lineman</v>
      </c>
      <c r="U1278" t="str">
        <f>TRIM(PROPER(employee_data!U1278))</f>
        <v>Female</v>
      </c>
      <c r="V1278" t="str">
        <f>TRIM(employee_data!V1278)</f>
        <v>26140</v>
      </c>
      <c r="W1278" t="str">
        <f>TRIM(PROPER(employee_data!W1278))</f>
        <v>Other</v>
      </c>
      <c r="X1278" t="str">
        <f>TRIM(PROPER(employee_data!X1278))</f>
        <v>Single</v>
      </c>
      <c r="Y1278" t="str">
        <f>TRIM(PROPER(employee_data!Y1278))</f>
        <v>Fully Meets</v>
      </c>
      <c r="Z1278" s="4">
        <v>3</v>
      </c>
    </row>
    <row r="1279" spans="1:26" x14ac:dyDescent="0.25">
      <c r="A1279" t="str">
        <f>TRIM(employee_data!A1279)</f>
        <v>1704</v>
      </c>
      <c r="B1279" t="str">
        <f>TRIM(PROPER(employee_data!B1279))</f>
        <v>Mckenzie</v>
      </c>
      <c r="C1279" t="str">
        <f>TRIM(PROPER(employee_data!C1279))</f>
        <v>Kim</v>
      </c>
      <c r="D1279" s="2">
        <f>DATEVALUE(TEXT(employee_data!D1279,"dd/mm/yyyy"))</f>
        <v>44161</v>
      </c>
      <c r="E1279" s="2" t="str">
        <f>IFERROR(DATEVALUE(TEXT(employee_data!E1279,"dd/mm/yyyy")),TRIM(""))</f>
        <v/>
      </c>
      <c r="F1279" t="str">
        <f>TRIM(employee_data!F1279)</f>
        <v>CIO</v>
      </c>
      <c r="G1279" t="str">
        <f>TRIM(PROPER(employee_data!G1279))</f>
        <v>Rachel Thomas</v>
      </c>
      <c r="H1279" t="str">
        <f>TRIM(employee_data!H1279)</f>
        <v>mckenzie.kim@bilearner.com</v>
      </c>
      <c r="I1279" t="str">
        <f>TRIM(UPPER(employee_data!I1279))</f>
        <v>CCDR</v>
      </c>
      <c r="J1279" t="str">
        <f>TRIM(PROPER(employee_data!J1279))</f>
        <v>Active</v>
      </c>
      <c r="K1279" t="str">
        <f>TRIM(PROPER(employee_data!K1279))</f>
        <v>Part-Time</v>
      </c>
      <c r="L1279" t="str">
        <f>TRIM(PROPER(employee_data!L1279))</f>
        <v>Zone C</v>
      </c>
      <c r="M1279" t="str">
        <f>TRIM(PROPER(employee_data!M1279))</f>
        <v>Part-Time</v>
      </c>
      <c r="N1279" t="str">
        <f>TRIM(PROPER(employee_data!N1279))</f>
        <v>Unk</v>
      </c>
      <c r="O1279" t="str">
        <f>TRIM(employee_data!O1279)</f>
        <v/>
      </c>
      <c r="P1279" t="str">
        <f>TRIM(PROPER(employee_data!P1279))</f>
        <v>It/Is</v>
      </c>
      <c r="Q1279" t="str">
        <f>TRIM(PROPER(employee_data!Q1279))</f>
        <v>Project Management - Con</v>
      </c>
      <c r="R1279" s="2">
        <f>DATEVALUE(TEXT(employee_data!R1279,"dd/mm/yyyy"))</f>
        <v>34506</v>
      </c>
      <c r="S1279" t="str">
        <f>TRIM(UPPER(employee_data!S1279))</f>
        <v>MA</v>
      </c>
      <c r="T1279" t="str">
        <f>TRIM(PROPER(employee_data!T1279))</f>
        <v>Project Manager</v>
      </c>
      <c r="U1279" t="str">
        <f>TRIM(PROPER(employee_data!U1279))</f>
        <v>Female</v>
      </c>
      <c r="V1279" t="str">
        <f>TRIM(employee_data!V1279)</f>
        <v>59091</v>
      </c>
      <c r="W1279" t="str">
        <f>TRIM(PROPER(employee_data!W1279))</f>
        <v>Hispanic</v>
      </c>
      <c r="X1279" t="str">
        <f>TRIM(PROPER(employee_data!X1279))</f>
        <v>Widowed</v>
      </c>
      <c r="Y1279" t="str">
        <f>TRIM(PROPER(employee_data!Y1279))</f>
        <v>Fully Meets</v>
      </c>
      <c r="Z1279" s="4">
        <v>3</v>
      </c>
    </row>
    <row r="1280" spans="1:26" x14ac:dyDescent="0.25">
      <c r="A1280" t="str">
        <f>TRIM(employee_data!A1280)</f>
        <v>1705</v>
      </c>
      <c r="B1280" t="str">
        <f>TRIM(PROPER(employee_data!B1280))</f>
        <v>Randall</v>
      </c>
      <c r="C1280" t="str">
        <f>TRIM(PROPER(employee_data!C1280))</f>
        <v>Miller</v>
      </c>
      <c r="D1280" s="2">
        <f>DATEVALUE(TEXT(employee_data!D1280,"dd/mm/yyyy"))</f>
        <v>43377</v>
      </c>
      <c r="E1280" s="2" t="str">
        <f>IFERROR(DATEVALUE(TEXT(employee_data!E1280,"dd/mm/yyyy")),TRIM(""))</f>
        <v/>
      </c>
      <c r="F1280" t="str">
        <f>TRIM(employee_data!F1280)</f>
        <v>BI Director</v>
      </c>
      <c r="G1280" t="str">
        <f>TRIM(PROPER(employee_data!G1280))</f>
        <v>David Kirk</v>
      </c>
      <c r="H1280" t="str">
        <f>TRIM(employee_data!H1280)</f>
        <v>randall.miller@bilearner.com</v>
      </c>
      <c r="I1280" t="str">
        <f>TRIM(UPPER(employee_data!I1280))</f>
        <v>EW</v>
      </c>
      <c r="J1280" t="str">
        <f>TRIM(PROPER(employee_data!J1280))</f>
        <v>Active</v>
      </c>
      <c r="K1280" t="str">
        <f>TRIM(PROPER(employee_data!K1280))</f>
        <v>Part-Time</v>
      </c>
      <c r="L1280" t="str">
        <f>TRIM(PROPER(employee_data!L1280))</f>
        <v>Zone B</v>
      </c>
      <c r="M1280" t="str">
        <f>TRIM(PROPER(employee_data!M1280))</f>
        <v>Full-Time</v>
      </c>
      <c r="N1280" t="str">
        <f>TRIM(PROPER(employee_data!N1280))</f>
        <v>Unk</v>
      </c>
      <c r="O1280" t="str">
        <f>TRIM(employee_data!O1280)</f>
        <v/>
      </c>
      <c r="P1280" t="str">
        <f>TRIM(PROPER(employee_data!P1280))</f>
        <v>It/Is</v>
      </c>
      <c r="Q1280" t="str">
        <f>TRIM(PROPER(employee_data!Q1280))</f>
        <v>Project Management - Con</v>
      </c>
      <c r="R1280" s="2">
        <f>DATEVALUE(TEXT(employee_data!R1280,"dd/mm/yyyy"))</f>
        <v>21321</v>
      </c>
      <c r="S1280" t="str">
        <f>TRIM(UPPER(employee_data!S1280))</f>
        <v>MA</v>
      </c>
      <c r="T1280" t="str">
        <f>TRIM(PROPER(employee_data!T1280))</f>
        <v>Intern</v>
      </c>
      <c r="U1280" t="str">
        <f>TRIM(PROPER(employee_data!U1280))</f>
        <v>Female</v>
      </c>
      <c r="V1280" t="str">
        <f>TRIM(employee_data!V1280)</f>
        <v>50425</v>
      </c>
      <c r="W1280" t="str">
        <f>TRIM(PROPER(employee_data!W1280))</f>
        <v>Hispanic</v>
      </c>
      <c r="X1280" t="str">
        <f>TRIM(PROPER(employee_data!X1280))</f>
        <v>Single</v>
      </c>
      <c r="Y1280" t="str">
        <f>TRIM(PROPER(employee_data!Y1280))</f>
        <v>Fully Meets</v>
      </c>
      <c r="Z1280" s="4">
        <v>3</v>
      </c>
    </row>
    <row r="1281" spans="1:26" x14ac:dyDescent="0.25">
      <c r="A1281" t="str">
        <f>TRIM(employee_data!A1281)</f>
        <v>1706</v>
      </c>
      <c r="B1281" t="str">
        <f>TRIM(PROPER(employee_data!B1281))</f>
        <v>Lailah</v>
      </c>
      <c r="C1281" t="str">
        <f>TRIM(PROPER(employee_data!C1281))</f>
        <v>Hughes</v>
      </c>
      <c r="D1281" s="2">
        <f>DATEVALUE(TEXT(employee_data!D1281,"dd/mm/yyyy"))</f>
        <v>44167</v>
      </c>
      <c r="E1281" s="2">
        <f>IFERROR(DATEVALUE(TEXT(employee_data!E1281,"dd/mm/yyyy")),TRIM(""))</f>
        <v>44982</v>
      </c>
      <c r="F1281" t="str">
        <f>TRIM(employee_data!F1281)</f>
        <v>BI Developer</v>
      </c>
      <c r="G1281" t="str">
        <f>TRIM(PROPER(employee_data!G1281))</f>
        <v>Christopher Fisher</v>
      </c>
      <c r="H1281" t="str">
        <f>TRIM(employee_data!H1281)</f>
        <v>lailah.hughes@bilearner.com</v>
      </c>
      <c r="I1281" t="str">
        <f>TRIM(UPPER(employee_data!I1281))</f>
        <v>NEL</v>
      </c>
      <c r="J1281" t="str">
        <f>TRIM(PROPER(employee_data!J1281))</f>
        <v>Active</v>
      </c>
      <c r="K1281" t="str">
        <f>TRIM(PROPER(employee_data!K1281))</f>
        <v>Contract</v>
      </c>
      <c r="L1281" t="str">
        <f>TRIM(PROPER(employee_data!L1281))</f>
        <v>Zone A</v>
      </c>
      <c r="M1281" t="str">
        <f>TRIM(PROPER(employee_data!M1281))</f>
        <v>Full-Time</v>
      </c>
      <c r="N1281" t="str">
        <f>TRIM(PROPER(employee_data!N1281))</f>
        <v>Involuntary</v>
      </c>
      <c r="O1281" t="str">
        <f>TRIM(employee_data!O1281)</f>
        <v>Happen ability as term fish.</v>
      </c>
      <c r="P1281" t="str">
        <f>TRIM(PROPER(employee_data!P1281))</f>
        <v>It/Is</v>
      </c>
      <c r="Q1281" t="str">
        <f>TRIM(PROPER(employee_data!Q1281))</f>
        <v>Aerial</v>
      </c>
      <c r="R1281" s="2">
        <f>DATEVALUE(TEXT(employee_data!R1281,"dd/mm/yyyy"))</f>
        <v>32966</v>
      </c>
      <c r="S1281" t="str">
        <f>TRIM(UPPER(employee_data!S1281))</f>
        <v>MA</v>
      </c>
      <c r="T1281" t="str">
        <f>TRIM(PROPER(employee_data!T1281))</f>
        <v>Supervisor</v>
      </c>
      <c r="U1281" t="str">
        <f>TRIM(PROPER(employee_data!U1281))</f>
        <v>Female</v>
      </c>
      <c r="V1281" t="str">
        <f>TRIM(employee_data!V1281)</f>
        <v>81407</v>
      </c>
      <c r="W1281" t="str">
        <f>TRIM(PROPER(employee_data!W1281))</f>
        <v>Hispanic</v>
      </c>
      <c r="X1281" t="str">
        <f>TRIM(PROPER(employee_data!X1281))</f>
        <v>Married</v>
      </c>
      <c r="Y1281" t="str">
        <f>TRIM(PROPER(employee_data!Y1281))</f>
        <v>Fully Meets</v>
      </c>
      <c r="Z1281" s="4">
        <v>3</v>
      </c>
    </row>
    <row r="1282" spans="1:26" x14ac:dyDescent="0.25">
      <c r="A1282" t="str">
        <f>TRIM(employee_data!A1282)</f>
        <v>1707</v>
      </c>
      <c r="B1282" t="str">
        <f>TRIM(PROPER(employee_data!B1282))</f>
        <v>Quentin</v>
      </c>
      <c r="C1282" t="str">
        <f>TRIM(PROPER(employee_data!C1282))</f>
        <v>Calderon</v>
      </c>
      <c r="D1282" s="2">
        <f>DATEVALUE(TEXT(employee_data!D1282,"dd/mm/yyyy"))</f>
        <v>44463</v>
      </c>
      <c r="E1282" s="2">
        <f>IFERROR(DATEVALUE(TEXT(employee_data!E1282,"dd/mm/yyyy")),TRIM(""))</f>
        <v>45127</v>
      </c>
      <c r="F1282" t="str">
        <f>TRIM(employee_data!F1282)</f>
        <v>BI Developer</v>
      </c>
      <c r="G1282" t="str">
        <f>TRIM(PROPER(employee_data!G1282))</f>
        <v>Charles Mcdonald</v>
      </c>
      <c r="H1282" t="str">
        <f>TRIM(employee_data!H1282)</f>
        <v>quentin.calderon@bilearner.com</v>
      </c>
      <c r="I1282" t="str">
        <f>TRIM(UPPER(employee_data!I1282))</f>
        <v>PL</v>
      </c>
      <c r="J1282" t="str">
        <f>TRIM(PROPER(employee_data!J1282))</f>
        <v>Active</v>
      </c>
      <c r="K1282" t="str">
        <f>TRIM(PROPER(employee_data!K1282))</f>
        <v>Part-Time</v>
      </c>
      <c r="L1282" t="str">
        <f>TRIM(PROPER(employee_data!L1282))</f>
        <v>Zone C</v>
      </c>
      <c r="M1282" t="str">
        <f>TRIM(PROPER(employee_data!M1282))</f>
        <v>Full-Time</v>
      </c>
      <c r="N1282" t="str">
        <f>TRIM(PROPER(employee_data!N1282))</f>
        <v>Voluntary</v>
      </c>
      <c r="O1282" t="str">
        <f>TRIM(employee_data!O1282)</f>
        <v>Fly see experience age Republican.</v>
      </c>
      <c r="P1282" t="str">
        <f>TRIM(PROPER(employee_data!P1282))</f>
        <v>It/Is</v>
      </c>
      <c r="Q1282" t="str">
        <f>TRIM(PROPER(employee_data!Q1282))</f>
        <v>Wireline Construction</v>
      </c>
      <c r="R1282" s="2">
        <f>DATEVALUE(TEXT(employee_data!R1282,"dd/mm/yyyy"))</f>
        <v>34413</v>
      </c>
      <c r="S1282" t="str">
        <f>TRIM(UPPER(employee_data!S1282))</f>
        <v>MA</v>
      </c>
      <c r="T1282" t="str">
        <f>TRIM(PROPER(employee_data!T1282))</f>
        <v>Clerk</v>
      </c>
      <c r="U1282" t="str">
        <f>TRIM(PROPER(employee_data!U1282))</f>
        <v>Male</v>
      </c>
      <c r="V1282" t="str">
        <f>TRIM(employee_data!V1282)</f>
        <v>93935</v>
      </c>
      <c r="W1282" t="str">
        <f>TRIM(PROPER(employee_data!W1282))</f>
        <v>Asian</v>
      </c>
      <c r="X1282" t="str">
        <f>TRIM(PROPER(employee_data!X1282))</f>
        <v>Married</v>
      </c>
      <c r="Y1282" t="str">
        <f>TRIM(PROPER(employee_data!Y1282))</f>
        <v>Fully Meets</v>
      </c>
      <c r="Z1282" s="4">
        <v>3</v>
      </c>
    </row>
    <row r="1283" spans="1:26" x14ac:dyDescent="0.25">
      <c r="A1283" t="str">
        <f>TRIM(employee_data!A1283)</f>
        <v>1708</v>
      </c>
      <c r="B1283" t="str">
        <f>TRIM(PROPER(employee_data!B1283))</f>
        <v>Molly</v>
      </c>
      <c r="C1283" t="str">
        <f>TRIM(PROPER(employee_data!C1283))</f>
        <v>Fischer</v>
      </c>
      <c r="D1283" s="2">
        <f>DATEVALUE(TEXT(employee_data!D1283,"dd/mm/yyyy"))</f>
        <v>44084</v>
      </c>
      <c r="E1283" s="2">
        <f>IFERROR(DATEVALUE(TEXT(employee_data!E1283,"dd/mm/yyyy")),TRIM(""))</f>
        <v>44338</v>
      </c>
      <c r="F1283" t="str">
        <f>TRIM(employee_data!F1283)</f>
        <v>BI Developer</v>
      </c>
      <c r="G1283" t="str">
        <f>TRIM(PROPER(employee_data!G1283))</f>
        <v>Bonnie Smith</v>
      </c>
      <c r="H1283" t="str">
        <f>TRIM(employee_data!H1283)</f>
        <v>molly.fischer@bilearner.com</v>
      </c>
      <c r="I1283" t="str">
        <f>TRIM(UPPER(employee_data!I1283))</f>
        <v>PYZ</v>
      </c>
      <c r="J1283" t="str">
        <f>TRIM(PROPER(employee_data!J1283))</f>
        <v>Active</v>
      </c>
      <c r="K1283" t="str">
        <f>TRIM(PROPER(employee_data!K1283))</f>
        <v>Full-Time</v>
      </c>
      <c r="L1283" t="str">
        <f>TRIM(PROPER(employee_data!L1283))</f>
        <v>Zone A</v>
      </c>
      <c r="M1283" t="str">
        <f>TRIM(PROPER(employee_data!M1283))</f>
        <v>Temporary</v>
      </c>
      <c r="N1283" t="str">
        <f>TRIM(PROPER(employee_data!N1283))</f>
        <v>Involuntary</v>
      </c>
      <c r="O1283" t="str">
        <f>TRIM(employee_data!O1283)</f>
        <v>With turn maybe herself trouble.</v>
      </c>
      <c r="P1283" t="str">
        <f>TRIM(PROPER(employee_data!P1283))</f>
        <v>It/Is</v>
      </c>
      <c r="Q1283" t="str">
        <f>TRIM(PROPER(employee_data!Q1283))</f>
        <v>Splicing</v>
      </c>
      <c r="R1283" s="2">
        <f>DATEVALUE(TEXT(employee_data!R1283,"dd/mm/yyyy"))</f>
        <v>33005</v>
      </c>
      <c r="S1283" t="str">
        <f>TRIM(UPPER(employee_data!S1283))</f>
        <v>MA</v>
      </c>
      <c r="T1283" t="str">
        <f>TRIM(PROPER(employee_data!T1283))</f>
        <v>Associate</v>
      </c>
      <c r="U1283" t="str">
        <f>TRIM(PROPER(employee_data!U1283))</f>
        <v>Male</v>
      </c>
      <c r="V1283" t="str">
        <f>TRIM(employee_data!V1283)</f>
        <v>65055</v>
      </c>
      <c r="W1283" t="str">
        <f>TRIM(PROPER(employee_data!W1283))</f>
        <v>Asian</v>
      </c>
      <c r="X1283" t="str">
        <f>TRIM(PROPER(employee_data!X1283))</f>
        <v>Widowed</v>
      </c>
      <c r="Y1283" t="str">
        <f>TRIM(PROPER(employee_data!Y1283))</f>
        <v>Fully Meets</v>
      </c>
      <c r="Z1283" s="4">
        <v>3</v>
      </c>
    </row>
    <row r="1284" spans="1:26" x14ac:dyDescent="0.25">
      <c r="A1284" t="str">
        <f>TRIM(employee_data!A1284)</f>
        <v>1709</v>
      </c>
      <c r="B1284" t="str">
        <f>TRIM(PROPER(employee_data!B1284))</f>
        <v>Anaya</v>
      </c>
      <c r="C1284" t="str">
        <f>TRIM(PROPER(employee_data!C1284))</f>
        <v>Stanton</v>
      </c>
      <c r="D1284" s="2">
        <f>DATEVALUE(TEXT(employee_data!D1284,"dd/mm/yyyy"))</f>
        <v>44706</v>
      </c>
      <c r="E1284" s="2">
        <f>IFERROR(DATEVALUE(TEXT(employee_data!E1284,"dd/mm/yyyy")),TRIM(""))</f>
        <v>44882</v>
      </c>
      <c r="F1284" t="str">
        <f>TRIM(employee_data!F1284)</f>
        <v>Area Sales Manager</v>
      </c>
      <c r="G1284" t="str">
        <f>TRIM(PROPER(employee_data!G1284))</f>
        <v>Whitney Roberts</v>
      </c>
      <c r="H1284" t="str">
        <f>TRIM(employee_data!H1284)</f>
        <v>anaya.stanton@bilearner.com</v>
      </c>
      <c r="I1284" t="str">
        <f>TRIM(UPPER(employee_data!I1284))</f>
        <v>SVG</v>
      </c>
      <c r="J1284" t="str">
        <f>TRIM(PROPER(employee_data!J1284))</f>
        <v>Active</v>
      </c>
      <c r="K1284" t="str">
        <f>TRIM(PROPER(employee_data!K1284))</f>
        <v>Full-Time</v>
      </c>
      <c r="L1284" t="str">
        <f>TRIM(PROPER(employee_data!L1284))</f>
        <v>Zone C</v>
      </c>
      <c r="M1284" t="str">
        <f>TRIM(PROPER(employee_data!M1284))</f>
        <v>Temporary</v>
      </c>
      <c r="N1284" t="str">
        <f>TRIM(PROPER(employee_data!N1284))</f>
        <v>Involuntary</v>
      </c>
      <c r="O1284" t="str">
        <f>TRIM(employee_data!O1284)</f>
        <v>Plant opportunity thank style.</v>
      </c>
      <c r="P1284" t="str">
        <f>TRIM(PROPER(employee_data!P1284))</f>
        <v>It/Is</v>
      </c>
      <c r="Q1284" t="str">
        <f>TRIM(PROPER(employee_data!Q1284))</f>
        <v>General - Sga</v>
      </c>
      <c r="R1284" s="2">
        <f>DATEVALUE(TEXT(employee_data!R1284,"dd/mm/yyyy"))</f>
        <v>22727</v>
      </c>
      <c r="S1284" t="str">
        <f>TRIM(UPPER(employee_data!S1284))</f>
        <v>OR</v>
      </c>
      <c r="T1284" t="str">
        <f>TRIM(PROPER(employee_data!T1284))</f>
        <v>Manager</v>
      </c>
      <c r="U1284" t="str">
        <f>TRIM(PROPER(employee_data!U1284))</f>
        <v>Male</v>
      </c>
      <c r="V1284" t="str">
        <f>TRIM(employee_data!V1284)</f>
        <v>55354</v>
      </c>
      <c r="W1284" t="str">
        <f>TRIM(PROPER(employee_data!W1284))</f>
        <v>Black</v>
      </c>
      <c r="X1284" t="str">
        <f>TRIM(PROPER(employee_data!X1284))</f>
        <v>Married</v>
      </c>
      <c r="Y1284" t="str">
        <f>TRIM(PROPER(employee_data!Y1284))</f>
        <v>Fully Meets</v>
      </c>
      <c r="Z1284" s="4">
        <v>3</v>
      </c>
    </row>
    <row r="1285" spans="1:26" x14ac:dyDescent="0.25">
      <c r="A1285" t="str">
        <f>TRIM(employee_data!A1285)</f>
        <v>1710</v>
      </c>
      <c r="B1285" t="str">
        <f>TRIM(PROPER(employee_data!B1285))</f>
        <v>Jaden</v>
      </c>
      <c r="C1285" t="str">
        <f>TRIM(PROPER(employee_data!C1285))</f>
        <v>Houston</v>
      </c>
      <c r="D1285" s="2">
        <f>DATEVALUE(TEXT(employee_data!D1285,"dd/mm/yyyy"))</f>
        <v>43511</v>
      </c>
      <c r="E1285" s="2">
        <f>IFERROR(DATEVALUE(TEXT(employee_data!E1285,"dd/mm/yyyy")),TRIM(""))</f>
        <v>43808</v>
      </c>
      <c r="F1285" t="str">
        <f>TRIM(employee_data!F1285)</f>
        <v>Senior BI Developer</v>
      </c>
      <c r="G1285" t="str">
        <f>TRIM(PROPER(employee_data!G1285))</f>
        <v>Paige Eaton Dds</v>
      </c>
      <c r="H1285" t="str">
        <f>TRIM(employee_data!H1285)</f>
        <v>jaden.houston@bilearner.com</v>
      </c>
      <c r="I1285" t="str">
        <f>TRIM(UPPER(employee_data!I1285))</f>
        <v>PL</v>
      </c>
      <c r="J1285" t="str">
        <f>TRIM(PROPER(employee_data!J1285))</f>
        <v>Active</v>
      </c>
      <c r="K1285" t="str">
        <f>TRIM(PROPER(employee_data!K1285))</f>
        <v>Part-Time</v>
      </c>
      <c r="L1285" t="str">
        <f>TRIM(PROPER(employee_data!L1285))</f>
        <v>Zone A</v>
      </c>
      <c r="M1285" t="str">
        <f>TRIM(PROPER(employee_data!M1285))</f>
        <v>Part-Time</v>
      </c>
      <c r="N1285" t="str">
        <f>TRIM(PROPER(employee_data!N1285))</f>
        <v>Resignation</v>
      </c>
      <c r="O1285" t="str">
        <f>TRIM(employee_data!O1285)</f>
        <v>Threat day deep final personal alone picture.</v>
      </c>
      <c r="P1285" t="str">
        <f>TRIM(PROPER(employee_data!P1285))</f>
        <v>Admin Offices</v>
      </c>
      <c r="Q1285" t="str">
        <f>TRIM(PROPER(employee_data!Q1285))</f>
        <v>Field Operations</v>
      </c>
      <c r="R1285" s="2">
        <f>DATEVALUE(TEXT(employee_data!R1285,"dd/mm/yyyy"))</f>
        <v>26077</v>
      </c>
      <c r="S1285" t="str">
        <f>TRIM(UPPER(employee_data!S1285))</f>
        <v>MA</v>
      </c>
      <c r="T1285" t="str">
        <f>TRIM(PROPER(employee_data!T1285))</f>
        <v>Technician</v>
      </c>
      <c r="U1285" t="str">
        <f>TRIM(PROPER(employee_data!U1285))</f>
        <v>Male</v>
      </c>
      <c r="V1285" t="str">
        <f>TRIM(employee_data!V1285)</f>
        <v>46239</v>
      </c>
      <c r="W1285" t="str">
        <f>TRIM(PROPER(employee_data!W1285))</f>
        <v>Black</v>
      </c>
      <c r="X1285" t="str">
        <f>TRIM(PROPER(employee_data!X1285))</f>
        <v>Divorced</v>
      </c>
      <c r="Y1285" t="str">
        <f>TRIM(PROPER(employee_data!Y1285))</f>
        <v>Fully Meets</v>
      </c>
      <c r="Z1285" s="4">
        <v>3</v>
      </c>
    </row>
    <row r="1286" spans="1:26" x14ac:dyDescent="0.25">
      <c r="A1286" t="str">
        <f>TRIM(employee_data!A1286)</f>
        <v>1711</v>
      </c>
      <c r="B1286" t="str">
        <f>TRIM(PROPER(employee_data!B1286))</f>
        <v>Lance</v>
      </c>
      <c r="C1286" t="str">
        <f>TRIM(PROPER(employee_data!C1286))</f>
        <v>Bailey</v>
      </c>
      <c r="D1286" s="2">
        <f>DATEVALUE(TEXT(employee_data!D1286,"dd/mm/yyyy"))</f>
        <v>43371</v>
      </c>
      <c r="E1286" s="2">
        <f>IFERROR(DATEVALUE(TEXT(employee_data!E1286,"dd/mm/yyyy")),TRIM(""))</f>
        <v>44958</v>
      </c>
      <c r="F1286" t="str">
        <f>TRIM(employee_data!F1286)</f>
        <v>Senior BI Developer</v>
      </c>
      <c r="G1286" t="str">
        <f>TRIM(PROPER(employee_data!G1286))</f>
        <v>Johnny Stevens</v>
      </c>
      <c r="H1286" t="str">
        <f>TRIM(employee_data!H1286)</f>
        <v>lance.bailey@bilearner.com</v>
      </c>
      <c r="I1286" t="str">
        <f>TRIM(UPPER(employee_data!I1286))</f>
        <v>BPC</v>
      </c>
      <c r="J1286" t="str">
        <f>TRIM(PROPER(employee_data!J1286))</f>
        <v>Active</v>
      </c>
      <c r="K1286" t="str">
        <f>TRIM(PROPER(employee_data!K1286))</f>
        <v>Full-Time</v>
      </c>
      <c r="L1286" t="str">
        <f>TRIM(PROPER(employee_data!L1286))</f>
        <v>Zone A</v>
      </c>
      <c r="M1286" t="str">
        <f>TRIM(PROPER(employee_data!M1286))</f>
        <v>Temporary</v>
      </c>
      <c r="N1286" t="str">
        <f>TRIM(PROPER(employee_data!N1286))</f>
        <v>Voluntary</v>
      </c>
      <c r="O1286" t="str">
        <f>TRIM(employee_data!O1286)</f>
        <v>Wrong how fund front foreign.</v>
      </c>
      <c r="P1286" t="str">
        <f>TRIM(PROPER(employee_data!P1286))</f>
        <v>It/Is</v>
      </c>
      <c r="Q1286" t="str">
        <f>TRIM(PROPER(employee_data!Q1286))</f>
        <v>General - Con</v>
      </c>
      <c r="R1286" s="2">
        <f>DATEVALUE(TEXT(employee_data!R1286,"dd/mm/yyyy"))</f>
        <v>31158</v>
      </c>
      <c r="S1286" t="str">
        <f>TRIM(UPPER(employee_data!S1286))</f>
        <v>MA</v>
      </c>
      <c r="T1286" t="str">
        <f>TRIM(PROPER(employee_data!T1286))</f>
        <v>Laborer</v>
      </c>
      <c r="U1286" t="str">
        <f>TRIM(PROPER(employee_data!U1286))</f>
        <v>Male</v>
      </c>
      <c r="V1286" t="str">
        <f>TRIM(employee_data!V1286)</f>
        <v>43594</v>
      </c>
      <c r="W1286" t="str">
        <f>TRIM(PROPER(employee_data!W1286))</f>
        <v>Other</v>
      </c>
      <c r="X1286" t="str">
        <f>TRIM(PROPER(employee_data!X1286))</f>
        <v>Widowed</v>
      </c>
      <c r="Y1286" t="str">
        <f>TRIM(PROPER(employee_data!Y1286))</f>
        <v>Fully Meets</v>
      </c>
      <c r="Z1286" s="4">
        <v>3</v>
      </c>
    </row>
    <row r="1287" spans="1:26" x14ac:dyDescent="0.25">
      <c r="A1287" t="str">
        <f>TRIM(employee_data!A1287)</f>
        <v>1712</v>
      </c>
      <c r="B1287" t="str">
        <f>TRIM(PROPER(employee_data!B1287))</f>
        <v>Quintin</v>
      </c>
      <c r="C1287" t="str">
        <f>TRIM(PROPER(employee_data!C1287))</f>
        <v>Hicks</v>
      </c>
      <c r="D1287" s="2">
        <f>DATEVALUE(TEXT(employee_data!D1287,"dd/mm/yyyy"))</f>
        <v>43446</v>
      </c>
      <c r="E1287" s="2" t="str">
        <f>IFERROR(DATEVALUE(TEXT(employee_data!E1287,"dd/mm/yyyy")),TRIM(""))</f>
        <v/>
      </c>
      <c r="F1287" t="str">
        <f>TRIM(employee_data!F1287)</f>
        <v>Senior BI Developer</v>
      </c>
      <c r="G1287" t="str">
        <f>TRIM(PROPER(employee_data!G1287))</f>
        <v>Joanna Lewis</v>
      </c>
      <c r="H1287" t="str">
        <f>TRIM(employee_data!H1287)</f>
        <v>quintin.hicks@bilearner.com</v>
      </c>
      <c r="I1287" t="str">
        <f>TRIM(UPPER(employee_data!I1287))</f>
        <v>CCDR</v>
      </c>
      <c r="J1287" t="str">
        <f>TRIM(PROPER(employee_data!J1287))</f>
        <v>Active</v>
      </c>
      <c r="K1287" t="str">
        <f>TRIM(PROPER(employee_data!K1287))</f>
        <v>Full-Time</v>
      </c>
      <c r="L1287" t="str">
        <f>TRIM(PROPER(employee_data!L1287))</f>
        <v>Zone A</v>
      </c>
      <c r="M1287" t="str">
        <f>TRIM(PROPER(employee_data!M1287))</f>
        <v>Temporary</v>
      </c>
      <c r="N1287" t="str">
        <f>TRIM(PROPER(employee_data!N1287))</f>
        <v>Unk</v>
      </c>
      <c r="O1287" t="str">
        <f>TRIM(employee_data!O1287)</f>
        <v/>
      </c>
      <c r="P1287" t="str">
        <f>TRIM(PROPER(employee_data!P1287))</f>
        <v>It/Is</v>
      </c>
      <c r="Q1287" t="str">
        <f>TRIM(PROPER(employee_data!Q1287))</f>
        <v>Engineers</v>
      </c>
      <c r="R1287" s="2">
        <f>DATEVALUE(TEXT(employee_data!R1287,"dd/mm/yyyy"))</f>
        <v>26358</v>
      </c>
      <c r="S1287" t="str">
        <f>TRIM(UPPER(employee_data!S1287))</f>
        <v>MA</v>
      </c>
      <c r="T1287" t="str">
        <f>TRIM(PROPER(employee_data!T1287))</f>
        <v>Engineer</v>
      </c>
      <c r="U1287" t="str">
        <f>TRIM(PROPER(employee_data!U1287))</f>
        <v>Female</v>
      </c>
      <c r="V1287" t="str">
        <f>TRIM(employee_data!V1287)</f>
        <v>72035</v>
      </c>
      <c r="W1287" t="str">
        <f>TRIM(PROPER(employee_data!W1287))</f>
        <v>Black</v>
      </c>
      <c r="X1287" t="str">
        <f>TRIM(PROPER(employee_data!X1287))</f>
        <v>Single</v>
      </c>
      <c r="Y1287" t="str">
        <f>TRIM(PROPER(employee_data!Y1287))</f>
        <v>Fully Meets</v>
      </c>
      <c r="Z1287" s="4">
        <v>3</v>
      </c>
    </row>
    <row r="1288" spans="1:26" x14ac:dyDescent="0.25">
      <c r="A1288" t="str">
        <f>TRIM(employee_data!A1288)</f>
        <v>1713</v>
      </c>
      <c r="B1288" t="str">
        <f>TRIM(PROPER(employee_data!B1288))</f>
        <v>Mauricio</v>
      </c>
      <c r="C1288" t="str">
        <f>TRIM(PROPER(employee_data!C1288))</f>
        <v>Meyers</v>
      </c>
      <c r="D1288" s="2">
        <f>DATEVALUE(TEXT(employee_data!D1288,"dd/mm/yyyy"))</f>
        <v>44531</v>
      </c>
      <c r="E1288" s="2" t="str">
        <f>IFERROR(DATEVALUE(TEXT(employee_data!E1288,"dd/mm/yyyy")),TRIM(""))</f>
        <v/>
      </c>
      <c r="F1288" t="str">
        <f>TRIM(employee_data!F1288)</f>
        <v>Sales Manager</v>
      </c>
      <c r="G1288" t="str">
        <f>TRIM(PROPER(employee_data!G1288))</f>
        <v>Isabella Cox</v>
      </c>
      <c r="H1288" t="str">
        <f>TRIM(employee_data!H1288)</f>
        <v>mauricio.meyers@bilearner.com</v>
      </c>
      <c r="I1288" t="str">
        <f>TRIM(UPPER(employee_data!I1288))</f>
        <v>SVG</v>
      </c>
      <c r="J1288" t="str">
        <f>TRIM(PROPER(employee_data!J1288))</f>
        <v>Active</v>
      </c>
      <c r="K1288" t="str">
        <f>TRIM(PROPER(employee_data!K1288))</f>
        <v>Contract</v>
      </c>
      <c r="L1288" t="str">
        <f>TRIM(PROPER(employee_data!L1288))</f>
        <v>Zone B</v>
      </c>
      <c r="M1288" t="str">
        <f>TRIM(PROPER(employee_data!M1288))</f>
        <v>Full-Time</v>
      </c>
      <c r="N1288" t="str">
        <f>TRIM(PROPER(employee_data!N1288))</f>
        <v>Unk</v>
      </c>
      <c r="O1288" t="str">
        <f>TRIM(employee_data!O1288)</f>
        <v/>
      </c>
      <c r="P1288" t="str">
        <f>TRIM(PROPER(employee_data!P1288))</f>
        <v>It/Is</v>
      </c>
      <c r="Q1288" t="str">
        <f>TRIM(PROPER(employee_data!Q1288))</f>
        <v>General - Con</v>
      </c>
      <c r="R1288" s="2">
        <f>DATEVALUE(TEXT(employee_data!R1288,"dd/mm/yyyy"))</f>
        <v>33114</v>
      </c>
      <c r="S1288" t="str">
        <f>TRIM(UPPER(employee_data!S1288))</f>
        <v>MA</v>
      </c>
      <c r="T1288" t="str">
        <f>TRIM(PROPER(employee_data!T1288))</f>
        <v>Flagger</v>
      </c>
      <c r="U1288" t="str">
        <f>TRIM(PROPER(employee_data!U1288))</f>
        <v>Female</v>
      </c>
      <c r="V1288" t="str">
        <f>TRIM(employee_data!V1288)</f>
        <v>1218</v>
      </c>
      <c r="W1288" t="str">
        <f>TRIM(PROPER(employee_data!W1288))</f>
        <v>Asian</v>
      </c>
      <c r="X1288" t="str">
        <f>TRIM(PROPER(employee_data!X1288))</f>
        <v>Married</v>
      </c>
      <c r="Y1288" t="str">
        <f>TRIM(PROPER(employee_data!Y1288))</f>
        <v>Fully Meets</v>
      </c>
      <c r="Z1288" s="4">
        <v>3</v>
      </c>
    </row>
    <row r="1289" spans="1:26" x14ac:dyDescent="0.25">
      <c r="A1289" t="str">
        <f>TRIM(employee_data!A1289)</f>
        <v>1714</v>
      </c>
      <c r="B1289" t="str">
        <f>TRIM(PROPER(employee_data!B1289))</f>
        <v>Tess</v>
      </c>
      <c r="C1289" t="str">
        <f>TRIM(PROPER(employee_data!C1289))</f>
        <v>Reilly</v>
      </c>
      <c r="D1289" s="2">
        <f>DATEVALUE(TEXT(employee_data!D1289,"dd/mm/yyyy"))</f>
        <v>44573</v>
      </c>
      <c r="E1289" s="2" t="str">
        <f>IFERROR(DATEVALUE(TEXT(employee_data!E1289,"dd/mm/yyyy")),TRIM(""))</f>
        <v/>
      </c>
      <c r="F1289" t="str">
        <f>TRIM(employee_data!F1289)</f>
        <v>Sales Manager</v>
      </c>
      <c r="G1289" t="str">
        <f>TRIM(PROPER(employee_data!G1289))</f>
        <v>Nicholas Gomez</v>
      </c>
      <c r="H1289" t="str">
        <f>TRIM(employee_data!H1289)</f>
        <v>tess.reilly@bilearner.com</v>
      </c>
      <c r="I1289" t="str">
        <f>TRIM(UPPER(employee_data!I1289))</f>
        <v>EW</v>
      </c>
      <c r="J1289" t="str">
        <f>TRIM(PROPER(employee_data!J1289))</f>
        <v>Active</v>
      </c>
      <c r="K1289" t="str">
        <f>TRIM(PROPER(employee_data!K1289))</f>
        <v>Full-Time</v>
      </c>
      <c r="L1289" t="str">
        <f>TRIM(PROPER(employee_data!L1289))</f>
        <v>Zone B</v>
      </c>
      <c r="M1289" t="str">
        <f>TRIM(PROPER(employee_data!M1289))</f>
        <v>Temporary</v>
      </c>
      <c r="N1289" t="str">
        <f>TRIM(PROPER(employee_data!N1289))</f>
        <v>Unk</v>
      </c>
      <c r="O1289" t="str">
        <f>TRIM(employee_data!O1289)</f>
        <v/>
      </c>
      <c r="P1289" t="str">
        <f>TRIM(PROPER(employee_data!P1289))</f>
        <v>Sales</v>
      </c>
      <c r="Q1289" t="str">
        <f>TRIM(PROPER(employee_data!Q1289))</f>
        <v>Field Operations</v>
      </c>
      <c r="R1289" s="2">
        <f>DATEVALUE(TEXT(employee_data!R1289,"dd/mm/yyyy"))</f>
        <v>36636</v>
      </c>
      <c r="S1289" t="str">
        <f>TRIM(UPPER(employee_data!S1289))</f>
        <v>MA</v>
      </c>
      <c r="T1289" t="str">
        <f>TRIM(PROPER(employee_data!T1289))</f>
        <v>Laborer</v>
      </c>
      <c r="U1289" t="str">
        <f>TRIM(PROPER(employee_data!U1289))</f>
        <v>Female</v>
      </c>
      <c r="V1289" t="str">
        <f>TRIM(employee_data!V1289)</f>
        <v>5062</v>
      </c>
      <c r="W1289" t="str">
        <f>TRIM(PROPER(employee_data!W1289))</f>
        <v>White</v>
      </c>
      <c r="X1289" t="str">
        <f>TRIM(PROPER(employee_data!X1289))</f>
        <v>Married</v>
      </c>
      <c r="Y1289" t="str">
        <f>TRIM(PROPER(employee_data!Y1289))</f>
        <v>Fully Meets</v>
      </c>
      <c r="Z1289" s="4">
        <v>3</v>
      </c>
    </row>
    <row r="1290" spans="1:26" x14ac:dyDescent="0.25">
      <c r="A1290" t="str">
        <f>TRIM(employee_data!A1290)</f>
        <v>1715</v>
      </c>
      <c r="B1290" t="str">
        <f>TRIM(PROPER(employee_data!B1290))</f>
        <v>Reece</v>
      </c>
      <c r="C1290" t="str">
        <f>TRIM(PROPER(employee_data!C1290))</f>
        <v>Callahan</v>
      </c>
      <c r="D1290" s="2">
        <f>DATEVALUE(TEXT(employee_data!D1290,"dd/mm/yyyy"))</f>
        <v>44131</v>
      </c>
      <c r="E1290" s="2">
        <f>IFERROR(DATEVALUE(TEXT(employee_data!E1290,"dd/mm/yyyy")),TRIM(""))</f>
        <v>44832</v>
      </c>
      <c r="F1290" t="str">
        <f>TRIM(employee_data!F1290)</f>
        <v>CIO</v>
      </c>
      <c r="G1290" t="str">
        <f>TRIM(PROPER(employee_data!G1290))</f>
        <v>Monique Barnes</v>
      </c>
      <c r="H1290" t="str">
        <f>TRIM(employee_data!H1290)</f>
        <v>reece.callahan@bilearner.com</v>
      </c>
      <c r="I1290" t="str">
        <f>TRIM(UPPER(employee_data!I1290))</f>
        <v>WBL</v>
      </c>
      <c r="J1290" t="str">
        <f>TRIM(PROPER(employee_data!J1290))</f>
        <v>Active</v>
      </c>
      <c r="K1290" t="str">
        <f>TRIM(PROPER(employee_data!K1290))</f>
        <v>Full-Time</v>
      </c>
      <c r="L1290" t="str">
        <f>TRIM(PROPER(employee_data!L1290))</f>
        <v>Zone B</v>
      </c>
      <c r="M1290" t="str">
        <f>TRIM(PROPER(employee_data!M1290))</f>
        <v>Part-Time</v>
      </c>
      <c r="N1290" t="str">
        <f>TRIM(PROPER(employee_data!N1290))</f>
        <v>Involuntary</v>
      </c>
      <c r="O1290" t="str">
        <f>TRIM(employee_data!O1290)</f>
        <v>Learn will marriage interesting note the success.</v>
      </c>
      <c r="P1290" t="str">
        <f>TRIM(PROPER(employee_data!P1290))</f>
        <v>It/Is</v>
      </c>
      <c r="Q1290" t="str">
        <f>TRIM(PROPER(employee_data!Q1290))</f>
        <v>Aerial</v>
      </c>
      <c r="R1290" s="2">
        <f>DATEVALUE(TEXT(employee_data!R1290,"dd/mm/yyyy"))</f>
        <v>24117</v>
      </c>
      <c r="S1290" t="str">
        <f>TRIM(UPPER(employee_data!S1290))</f>
        <v>MA</v>
      </c>
      <c r="T1290" t="str">
        <f>TRIM(PROPER(employee_data!T1290))</f>
        <v>Foreman</v>
      </c>
      <c r="U1290" t="str">
        <f>TRIM(PROPER(employee_data!U1290))</f>
        <v>Female</v>
      </c>
      <c r="V1290" t="str">
        <f>TRIM(employee_data!V1290)</f>
        <v>86362</v>
      </c>
      <c r="W1290" t="str">
        <f>TRIM(PROPER(employee_data!W1290))</f>
        <v>White</v>
      </c>
      <c r="X1290" t="str">
        <f>TRIM(PROPER(employee_data!X1290))</f>
        <v>Divorced</v>
      </c>
      <c r="Y1290" t="str">
        <f>TRIM(PROPER(employee_data!Y1290))</f>
        <v>Fully Meets</v>
      </c>
      <c r="Z1290" s="4">
        <v>3</v>
      </c>
    </row>
    <row r="1291" spans="1:26" x14ac:dyDescent="0.25">
      <c r="A1291" t="str">
        <f>TRIM(employee_data!A1291)</f>
        <v>1716</v>
      </c>
      <c r="B1291" t="str">
        <f>TRIM(PROPER(employee_data!B1291))</f>
        <v>Tyrell</v>
      </c>
      <c r="C1291" t="str">
        <f>TRIM(PROPER(employee_data!C1291))</f>
        <v>Fuentes</v>
      </c>
      <c r="D1291" s="2">
        <f>DATEVALUE(TEXT(employee_data!D1291,"dd/mm/yyyy"))</f>
        <v>44137</v>
      </c>
      <c r="E1291" s="2">
        <f>IFERROR(DATEVALUE(TEXT(employee_data!E1291,"dd/mm/yyyy")),TRIM(""))</f>
        <v>44733</v>
      </c>
      <c r="F1291" t="str">
        <f>TRIM(employee_data!F1291)</f>
        <v>BI Director</v>
      </c>
      <c r="G1291" t="str">
        <f>TRIM(PROPER(employee_data!G1291))</f>
        <v>Steven Oliver</v>
      </c>
      <c r="H1291" t="str">
        <f>TRIM(employee_data!H1291)</f>
        <v>tyrell.fuentes@bilearner.com</v>
      </c>
      <c r="I1291" t="str">
        <f>TRIM(UPPER(employee_data!I1291))</f>
        <v>NEL</v>
      </c>
      <c r="J1291" t="str">
        <f>TRIM(PROPER(employee_data!J1291))</f>
        <v>Active</v>
      </c>
      <c r="K1291" t="str">
        <f>TRIM(PROPER(employee_data!K1291))</f>
        <v>Contract</v>
      </c>
      <c r="L1291" t="str">
        <f>TRIM(PROPER(employee_data!L1291))</f>
        <v>Zone C</v>
      </c>
      <c r="M1291" t="str">
        <f>TRIM(PROPER(employee_data!M1291))</f>
        <v>Part-Time</v>
      </c>
      <c r="N1291" t="str">
        <f>TRIM(PROPER(employee_data!N1291))</f>
        <v>Involuntary</v>
      </c>
      <c r="O1291" t="str">
        <f>TRIM(employee_data!O1291)</f>
        <v>Can conference couple similar anything.</v>
      </c>
      <c r="P1291" t="str">
        <f>TRIM(PROPER(employee_data!P1291))</f>
        <v>It/Is</v>
      </c>
      <c r="Q1291" t="str">
        <f>TRIM(PROPER(employee_data!Q1291))</f>
        <v>General - Con</v>
      </c>
      <c r="R1291" s="2">
        <f>DATEVALUE(TEXT(employee_data!R1291,"dd/mm/yyyy"))</f>
        <v>22359</v>
      </c>
      <c r="S1291" t="str">
        <f>TRIM(UPPER(employee_data!S1291))</f>
        <v>MA</v>
      </c>
      <c r="T1291" t="str">
        <f>TRIM(PROPER(employee_data!T1291))</f>
        <v>Flagger</v>
      </c>
      <c r="U1291" t="str">
        <f>TRIM(PROPER(employee_data!U1291))</f>
        <v>Female</v>
      </c>
      <c r="V1291" t="str">
        <f>TRIM(employee_data!V1291)</f>
        <v>21457</v>
      </c>
      <c r="W1291" t="str">
        <f>TRIM(PROPER(employee_data!W1291))</f>
        <v>Asian</v>
      </c>
      <c r="X1291" t="str">
        <f>TRIM(PROPER(employee_data!X1291))</f>
        <v>Widowed</v>
      </c>
      <c r="Y1291" t="str">
        <f>TRIM(PROPER(employee_data!Y1291))</f>
        <v>Fully Meets</v>
      </c>
      <c r="Z1291" s="4">
        <v>3</v>
      </c>
    </row>
    <row r="1292" spans="1:26" x14ac:dyDescent="0.25">
      <c r="A1292" t="str">
        <f>TRIM(employee_data!A1292)</f>
        <v>1717</v>
      </c>
      <c r="B1292" t="str">
        <f>TRIM(PROPER(employee_data!B1292))</f>
        <v>Benjamin</v>
      </c>
      <c r="C1292" t="str">
        <f>TRIM(PROPER(employee_data!C1292))</f>
        <v>Kaufman</v>
      </c>
      <c r="D1292" s="2">
        <f>DATEVALUE(TEXT(employee_data!D1292,"dd/mm/yyyy"))</f>
        <v>44310</v>
      </c>
      <c r="E1292" s="2">
        <f>IFERROR(DATEVALUE(TEXT(employee_data!E1292,"dd/mm/yyyy")),TRIM(""))</f>
        <v>44985</v>
      </c>
      <c r="F1292" t="str">
        <f>TRIM(employee_data!F1292)</f>
        <v>BI Developer</v>
      </c>
      <c r="G1292" t="str">
        <f>TRIM(PROPER(employee_data!G1292))</f>
        <v>Vicki Delgado</v>
      </c>
      <c r="H1292" t="str">
        <f>TRIM(employee_data!H1292)</f>
        <v>benjamin.kaufman@bilearner.com</v>
      </c>
      <c r="I1292" t="str">
        <f>TRIM(UPPER(employee_data!I1292))</f>
        <v>BPC</v>
      </c>
      <c r="J1292" t="str">
        <f>TRIM(PROPER(employee_data!J1292))</f>
        <v>Active</v>
      </c>
      <c r="K1292" t="str">
        <f>TRIM(PROPER(employee_data!K1292))</f>
        <v>Part-Time</v>
      </c>
      <c r="L1292" t="str">
        <f>TRIM(PROPER(employee_data!L1292))</f>
        <v>Zone B</v>
      </c>
      <c r="M1292" t="str">
        <f>TRIM(PROPER(employee_data!M1292))</f>
        <v>Part-Time</v>
      </c>
      <c r="N1292" t="str">
        <f>TRIM(PROPER(employee_data!N1292))</f>
        <v>Retirement</v>
      </c>
      <c r="O1292" t="str">
        <f>TRIM(employee_data!O1292)</f>
        <v>Customer front detail bed say suddenly here.</v>
      </c>
      <c r="P1292" t="str">
        <f>TRIM(PROPER(employee_data!P1292))</f>
        <v>It/Is</v>
      </c>
      <c r="Q1292" t="str">
        <f>TRIM(PROPER(employee_data!Q1292))</f>
        <v>General - Con</v>
      </c>
      <c r="R1292" s="2">
        <f>DATEVALUE(TEXT(employee_data!R1292,"dd/mm/yyyy"))</f>
        <v>21880</v>
      </c>
      <c r="S1292" t="str">
        <f>TRIM(UPPER(employee_data!S1292))</f>
        <v>MA</v>
      </c>
      <c r="T1292" t="str">
        <f>TRIM(PROPER(employee_data!T1292))</f>
        <v>Model Assistant</v>
      </c>
      <c r="U1292" t="str">
        <f>TRIM(PROPER(employee_data!U1292))</f>
        <v>Male</v>
      </c>
      <c r="V1292" t="str">
        <f>TRIM(employee_data!V1292)</f>
        <v>49370</v>
      </c>
      <c r="W1292" t="str">
        <f>TRIM(PROPER(employee_data!W1292))</f>
        <v>Asian</v>
      </c>
      <c r="X1292" t="str">
        <f>TRIM(PROPER(employee_data!X1292))</f>
        <v>Widowed</v>
      </c>
      <c r="Y1292" t="str">
        <f>TRIM(PROPER(employee_data!Y1292))</f>
        <v>Fully Meets</v>
      </c>
      <c r="Z1292" s="4">
        <v>3</v>
      </c>
    </row>
    <row r="1293" spans="1:26" x14ac:dyDescent="0.25">
      <c r="A1293" t="str">
        <f>TRIM(employee_data!A1293)</f>
        <v>1718</v>
      </c>
      <c r="B1293" t="str">
        <f>TRIM(PROPER(employee_data!B1293))</f>
        <v>Ayla</v>
      </c>
      <c r="C1293" t="str">
        <f>TRIM(PROPER(employee_data!C1293))</f>
        <v>Mcgrath</v>
      </c>
      <c r="D1293" s="2">
        <f>DATEVALUE(TEXT(employee_data!D1293,"dd/mm/yyyy"))</f>
        <v>44011</v>
      </c>
      <c r="E1293" s="2">
        <f>IFERROR(DATEVALUE(TEXT(employee_data!E1293,"dd/mm/yyyy")),TRIM(""))</f>
        <v>45141</v>
      </c>
      <c r="F1293" t="str">
        <f>TRIM(employee_data!F1293)</f>
        <v>BI Developer</v>
      </c>
      <c r="G1293" t="str">
        <f>TRIM(PROPER(employee_data!G1293))</f>
        <v>Daryl Swanson</v>
      </c>
      <c r="H1293" t="str">
        <f>TRIM(employee_data!H1293)</f>
        <v>ayla.mcgrath@bilearner.com</v>
      </c>
      <c r="I1293" t="str">
        <f>TRIM(UPPER(employee_data!I1293))</f>
        <v>CCDR</v>
      </c>
      <c r="J1293" t="str">
        <f>TRIM(PROPER(employee_data!J1293))</f>
        <v>Active</v>
      </c>
      <c r="K1293" t="str">
        <f>TRIM(PROPER(employee_data!K1293))</f>
        <v>Full-Time</v>
      </c>
      <c r="L1293" t="str">
        <f>TRIM(PROPER(employee_data!L1293))</f>
        <v>Zone B</v>
      </c>
      <c r="M1293" t="str">
        <f>TRIM(PROPER(employee_data!M1293))</f>
        <v>Temporary</v>
      </c>
      <c r="N1293" t="str">
        <f>TRIM(PROPER(employee_data!N1293))</f>
        <v>Involuntary</v>
      </c>
      <c r="O1293" t="str">
        <f>TRIM(employee_data!O1293)</f>
        <v>Someone situation else. Big statement else gas.</v>
      </c>
      <c r="P1293" t="str">
        <f>TRIM(PROPER(employee_data!P1293))</f>
        <v>It/Is</v>
      </c>
      <c r="Q1293" t="str">
        <f>TRIM(PROPER(employee_data!Q1293))</f>
        <v>Field Operations</v>
      </c>
      <c r="R1293" s="2">
        <f>DATEVALUE(TEXT(employee_data!R1293,"dd/mm/yyyy"))</f>
        <v>36895</v>
      </c>
      <c r="S1293" t="str">
        <f>TRIM(UPPER(employee_data!S1293))</f>
        <v>MA</v>
      </c>
      <c r="T1293" t="str">
        <f>TRIM(PROPER(employee_data!T1293))</f>
        <v>Driller</v>
      </c>
      <c r="U1293" t="str">
        <f>TRIM(PROPER(employee_data!U1293))</f>
        <v>Male</v>
      </c>
      <c r="V1293" t="str">
        <f>TRIM(employee_data!V1293)</f>
        <v>17318</v>
      </c>
      <c r="W1293" t="str">
        <f>TRIM(PROPER(employee_data!W1293))</f>
        <v>Other</v>
      </c>
      <c r="X1293" t="str">
        <f>TRIM(PROPER(employee_data!X1293))</f>
        <v>Divorced</v>
      </c>
      <c r="Y1293" t="str">
        <f>TRIM(PROPER(employee_data!Y1293))</f>
        <v>Fully Meets</v>
      </c>
      <c r="Z1293" s="4">
        <v>3</v>
      </c>
    </row>
    <row r="1294" spans="1:26" x14ac:dyDescent="0.25">
      <c r="A1294" t="str">
        <f>TRIM(employee_data!A1294)</f>
        <v>1719</v>
      </c>
      <c r="B1294" t="str">
        <f>TRIM(PROPER(employee_data!B1294))</f>
        <v>Katelyn</v>
      </c>
      <c r="C1294" t="str">
        <f>TRIM(PROPER(employee_data!C1294))</f>
        <v>Stevens</v>
      </c>
      <c r="D1294" s="2">
        <f>DATEVALUE(TEXT(employee_data!D1294,"dd/mm/yyyy"))</f>
        <v>44392</v>
      </c>
      <c r="E1294" s="2" t="str">
        <f>IFERROR(DATEVALUE(TEXT(employee_data!E1294,"dd/mm/yyyy")),TRIM(""))</f>
        <v/>
      </c>
      <c r="F1294" t="str">
        <f>TRIM(employee_data!F1294)</f>
        <v>BI Developer</v>
      </c>
      <c r="G1294" t="str">
        <f>TRIM(PROPER(employee_data!G1294))</f>
        <v>James Johnson</v>
      </c>
      <c r="H1294" t="str">
        <f>TRIM(employee_data!H1294)</f>
        <v>katelyn.stevens@bilearner.com</v>
      </c>
      <c r="I1294" t="str">
        <f>TRIM(UPPER(employee_data!I1294))</f>
        <v>SVG</v>
      </c>
      <c r="J1294" t="str">
        <f>TRIM(PROPER(employee_data!J1294))</f>
        <v>Active</v>
      </c>
      <c r="K1294" t="str">
        <f>TRIM(PROPER(employee_data!K1294))</f>
        <v>Contract</v>
      </c>
      <c r="L1294" t="str">
        <f>TRIM(PROPER(employee_data!L1294))</f>
        <v>Zone B</v>
      </c>
      <c r="M1294" t="str">
        <f>TRIM(PROPER(employee_data!M1294))</f>
        <v>Temporary</v>
      </c>
      <c r="N1294" t="str">
        <f>TRIM(PROPER(employee_data!N1294))</f>
        <v>Unk</v>
      </c>
      <c r="O1294" t="str">
        <f>TRIM(employee_data!O1294)</f>
        <v/>
      </c>
      <c r="P1294" t="str">
        <f>TRIM(PROPER(employee_data!P1294))</f>
        <v>It/Is</v>
      </c>
      <c r="Q1294" t="str">
        <f>TRIM(PROPER(employee_data!Q1294))</f>
        <v>Field Operations</v>
      </c>
      <c r="R1294" s="2">
        <f>DATEVALUE(TEXT(employee_data!R1294,"dd/mm/yyyy"))</f>
        <v>34099</v>
      </c>
      <c r="S1294" t="str">
        <f>TRIM(UPPER(employee_data!S1294))</f>
        <v>MA</v>
      </c>
      <c r="T1294" t="str">
        <f>TRIM(PROPER(employee_data!T1294))</f>
        <v>Laborer</v>
      </c>
      <c r="U1294" t="str">
        <f>TRIM(PROPER(employee_data!U1294))</f>
        <v>Male</v>
      </c>
      <c r="V1294" t="str">
        <f>TRIM(employee_data!V1294)</f>
        <v>93155</v>
      </c>
      <c r="W1294" t="str">
        <f>TRIM(PROPER(employee_data!W1294))</f>
        <v>Hispanic</v>
      </c>
      <c r="X1294" t="str">
        <f>TRIM(PROPER(employee_data!X1294))</f>
        <v>Widowed</v>
      </c>
      <c r="Y1294" t="str">
        <f>TRIM(PROPER(employee_data!Y1294))</f>
        <v>Fully Meets</v>
      </c>
      <c r="Z1294" s="4">
        <v>3</v>
      </c>
    </row>
    <row r="1295" spans="1:26" x14ac:dyDescent="0.25">
      <c r="A1295" t="str">
        <f>TRIM(employee_data!A1295)</f>
        <v>1720</v>
      </c>
      <c r="B1295" t="str">
        <f>TRIM(PROPER(employee_data!B1295))</f>
        <v>Jaiden</v>
      </c>
      <c r="C1295" t="str">
        <f>TRIM(PROPER(employee_data!C1295))</f>
        <v>Christian</v>
      </c>
      <c r="D1295" s="2">
        <f>DATEVALUE(TEXT(employee_data!D1295,"dd/mm/yyyy"))</f>
        <v>45097</v>
      </c>
      <c r="E1295" s="2" t="str">
        <f>IFERROR(DATEVALUE(TEXT(employee_data!E1295,"dd/mm/yyyy")),TRIM(""))</f>
        <v/>
      </c>
      <c r="F1295" t="str">
        <f>TRIM(employee_data!F1295)</f>
        <v>Senior BI Developer</v>
      </c>
      <c r="G1295" t="str">
        <f>TRIM(PROPER(employee_data!G1295))</f>
        <v>Juan Jackson</v>
      </c>
      <c r="H1295" t="str">
        <f>TRIM(employee_data!H1295)</f>
        <v>jaiden.christian@bilearner.com</v>
      </c>
      <c r="I1295" t="str">
        <f>TRIM(UPPER(employee_data!I1295))</f>
        <v>MSC</v>
      </c>
      <c r="J1295" t="str">
        <f>TRIM(PROPER(employee_data!J1295))</f>
        <v>Active</v>
      </c>
      <c r="K1295" t="str">
        <f>TRIM(PROPER(employee_data!K1295))</f>
        <v>Part-Time</v>
      </c>
      <c r="L1295" t="str">
        <f>TRIM(PROPER(employee_data!L1295))</f>
        <v>Zone C</v>
      </c>
      <c r="M1295" t="str">
        <f>TRIM(PROPER(employee_data!M1295))</f>
        <v>Part-Time</v>
      </c>
      <c r="N1295" t="str">
        <f>TRIM(PROPER(employee_data!N1295))</f>
        <v>Unk</v>
      </c>
      <c r="O1295" t="str">
        <f>TRIM(employee_data!O1295)</f>
        <v/>
      </c>
      <c r="P1295" t="str">
        <f>TRIM(PROPER(employee_data!P1295))</f>
        <v>It/Is</v>
      </c>
      <c r="Q1295" t="str">
        <f>TRIM(PROPER(employee_data!Q1295))</f>
        <v>Field Operations</v>
      </c>
      <c r="R1295" s="2">
        <f>DATEVALUE(TEXT(employee_data!R1295,"dd/mm/yyyy"))</f>
        <v>23809</v>
      </c>
      <c r="S1295" t="str">
        <f>TRIM(UPPER(employee_data!S1295))</f>
        <v>MA</v>
      </c>
      <c r="T1295" t="str">
        <f>TRIM(PROPER(employee_data!T1295))</f>
        <v>Laborer</v>
      </c>
      <c r="U1295" t="str">
        <f>TRIM(PROPER(employee_data!U1295))</f>
        <v>Male</v>
      </c>
      <c r="V1295" t="str">
        <f>TRIM(employee_data!V1295)</f>
        <v>32840</v>
      </c>
      <c r="W1295" t="str">
        <f>TRIM(PROPER(employee_data!W1295))</f>
        <v>Other</v>
      </c>
      <c r="X1295" t="str">
        <f>TRIM(PROPER(employee_data!X1295))</f>
        <v>Single</v>
      </c>
      <c r="Y1295" t="str">
        <f>TRIM(PROPER(employee_data!Y1295))</f>
        <v>Fully Meets</v>
      </c>
      <c r="Z1295" s="4">
        <v>3</v>
      </c>
    </row>
    <row r="1296" spans="1:26" x14ac:dyDescent="0.25">
      <c r="A1296" t="str">
        <f>TRIM(employee_data!A1296)</f>
        <v>1721</v>
      </c>
      <c r="B1296" t="str">
        <f>TRIM(PROPER(employee_data!B1296))</f>
        <v>Elliott</v>
      </c>
      <c r="C1296" t="str">
        <f>TRIM(PROPER(employee_data!C1296))</f>
        <v>Odonnell</v>
      </c>
      <c r="D1296" s="2">
        <f>DATEVALUE(TEXT(employee_data!D1296,"dd/mm/yyyy"))</f>
        <v>43730</v>
      </c>
      <c r="E1296" s="2">
        <f>IFERROR(DATEVALUE(TEXT(employee_data!E1296,"dd/mm/yyyy")),TRIM(""))</f>
        <v>44875</v>
      </c>
      <c r="F1296" t="str">
        <f>TRIM(employee_data!F1296)</f>
        <v>Senior BI Developer</v>
      </c>
      <c r="G1296" t="str">
        <f>TRIM(PROPER(employee_data!G1296))</f>
        <v>Wendy Daniels</v>
      </c>
      <c r="H1296" t="str">
        <f>TRIM(employee_data!H1296)</f>
        <v>elliott.odonnell@bilearner.com</v>
      </c>
      <c r="I1296" t="str">
        <f>TRIM(UPPER(employee_data!I1296))</f>
        <v>NEL</v>
      </c>
      <c r="J1296" t="str">
        <f>TRIM(PROPER(employee_data!J1296))</f>
        <v>Active</v>
      </c>
      <c r="K1296" t="str">
        <f>TRIM(PROPER(employee_data!K1296))</f>
        <v>Full-Time</v>
      </c>
      <c r="L1296" t="str">
        <f>TRIM(PROPER(employee_data!L1296))</f>
        <v>Zone B</v>
      </c>
      <c r="M1296" t="str">
        <f>TRIM(PROPER(employee_data!M1296))</f>
        <v>Full-Time</v>
      </c>
      <c r="N1296" t="str">
        <f>TRIM(PROPER(employee_data!N1296))</f>
        <v>Retirement</v>
      </c>
      <c r="O1296" t="str">
        <f>TRIM(employee_data!O1296)</f>
        <v>Story get campaign affect at rule start.</v>
      </c>
      <c r="P1296" t="str">
        <f>TRIM(PROPER(employee_data!P1296))</f>
        <v>It/Is</v>
      </c>
      <c r="Q1296" t="str">
        <f>TRIM(PROPER(employee_data!Q1296))</f>
        <v>Finance &amp; Accounting</v>
      </c>
      <c r="R1296" s="2">
        <f>DATEVALUE(TEXT(employee_data!R1296,"dd/mm/yyyy"))</f>
        <v>36124</v>
      </c>
      <c r="S1296" t="str">
        <f>TRIM(UPPER(employee_data!S1296))</f>
        <v>MA</v>
      </c>
      <c r="T1296" t="str">
        <f>TRIM(PROPER(employee_data!T1296))</f>
        <v>Assistant</v>
      </c>
      <c r="U1296" t="str">
        <f>TRIM(PROPER(employee_data!U1296))</f>
        <v>Male</v>
      </c>
      <c r="V1296" t="str">
        <f>TRIM(employee_data!V1296)</f>
        <v>46552</v>
      </c>
      <c r="W1296" t="str">
        <f>TRIM(PROPER(employee_data!W1296))</f>
        <v>White</v>
      </c>
      <c r="X1296" t="str">
        <f>TRIM(PROPER(employee_data!X1296))</f>
        <v>Divorced</v>
      </c>
      <c r="Y1296" t="str">
        <f>TRIM(PROPER(employee_data!Y1296))</f>
        <v>Fully Meets</v>
      </c>
      <c r="Z1296" s="4">
        <v>3</v>
      </c>
    </row>
    <row r="1297" spans="1:26" x14ac:dyDescent="0.25">
      <c r="A1297" t="str">
        <f>TRIM(employee_data!A1297)</f>
        <v>1722</v>
      </c>
      <c r="B1297" t="str">
        <f>TRIM(PROPER(employee_data!B1297))</f>
        <v>Ronnie</v>
      </c>
      <c r="C1297" t="str">
        <f>TRIM(PROPER(employee_data!C1297))</f>
        <v>Dillon</v>
      </c>
      <c r="D1297" s="2">
        <f>DATEVALUE(TEXT(employee_data!D1297,"dd/mm/yyyy"))</f>
        <v>44614</v>
      </c>
      <c r="E1297" s="2" t="str">
        <f>IFERROR(DATEVALUE(TEXT(employee_data!E1297,"dd/mm/yyyy")),TRIM(""))</f>
        <v/>
      </c>
      <c r="F1297" t="str">
        <f>TRIM(employee_data!F1297)</f>
        <v>Senior BI Developer</v>
      </c>
      <c r="G1297" t="str">
        <f>TRIM(PROPER(employee_data!G1297))</f>
        <v>John Smith</v>
      </c>
      <c r="H1297" t="str">
        <f>TRIM(employee_data!H1297)</f>
        <v>ronnie.dillon@bilearner.com</v>
      </c>
      <c r="I1297" t="str">
        <f>TRIM(UPPER(employee_data!I1297))</f>
        <v>PL</v>
      </c>
      <c r="J1297" t="str">
        <f>TRIM(PROPER(employee_data!J1297))</f>
        <v>Active</v>
      </c>
      <c r="K1297" t="str">
        <f>TRIM(PROPER(employee_data!K1297))</f>
        <v>Full-Time</v>
      </c>
      <c r="L1297" t="str">
        <f>TRIM(PROPER(employee_data!L1297))</f>
        <v>Zone B</v>
      </c>
      <c r="M1297" t="str">
        <f>TRIM(PROPER(employee_data!M1297))</f>
        <v>Full-Time</v>
      </c>
      <c r="N1297" t="str">
        <f>TRIM(PROPER(employee_data!N1297))</f>
        <v>Unk</v>
      </c>
      <c r="O1297" t="str">
        <f>TRIM(employee_data!O1297)</f>
        <v/>
      </c>
      <c r="P1297" t="str">
        <f>TRIM(PROPER(employee_data!P1297))</f>
        <v>It/Is</v>
      </c>
      <c r="Q1297" t="str">
        <f>TRIM(PROPER(employee_data!Q1297))</f>
        <v>Wireless</v>
      </c>
      <c r="R1297" s="2">
        <f>DATEVALUE(TEXT(employee_data!R1297,"dd/mm/yyyy"))</f>
        <v>24867</v>
      </c>
      <c r="S1297" t="str">
        <f>TRIM(UPPER(employee_data!S1297))</f>
        <v>MA</v>
      </c>
      <c r="T1297" t="str">
        <f>TRIM(PROPER(employee_data!T1297))</f>
        <v>Groundman</v>
      </c>
      <c r="U1297" t="str">
        <f>TRIM(PROPER(employee_data!U1297))</f>
        <v>Female</v>
      </c>
      <c r="V1297" t="str">
        <f>TRIM(employee_data!V1297)</f>
        <v>26893</v>
      </c>
      <c r="W1297" t="str">
        <f>TRIM(PROPER(employee_data!W1297))</f>
        <v>Hispanic</v>
      </c>
      <c r="X1297" t="str">
        <f>TRIM(PROPER(employee_data!X1297))</f>
        <v>Divorced</v>
      </c>
      <c r="Y1297" t="str">
        <f>TRIM(PROPER(employee_data!Y1297))</f>
        <v>Fully Meets</v>
      </c>
      <c r="Z1297" s="4">
        <v>3</v>
      </c>
    </row>
    <row r="1298" spans="1:26" x14ac:dyDescent="0.25">
      <c r="A1298" t="str">
        <f>TRIM(employee_data!A1298)</f>
        <v>1723</v>
      </c>
      <c r="B1298" t="str">
        <f>TRIM(PROPER(employee_data!B1298))</f>
        <v>Gideon</v>
      </c>
      <c r="C1298" t="str">
        <f>TRIM(PROPER(employee_data!C1298))</f>
        <v>Saunders</v>
      </c>
      <c r="D1298" s="2">
        <f>DATEVALUE(TEXT(employee_data!D1298,"dd/mm/yyyy"))</f>
        <v>44013</v>
      </c>
      <c r="E1298" s="2">
        <f>IFERROR(DATEVALUE(TEXT(employee_data!E1298,"dd/mm/yyyy")),TRIM(""))</f>
        <v>44738</v>
      </c>
      <c r="F1298" t="str">
        <f>TRIM(employee_data!F1298)</f>
        <v>Sales Manager</v>
      </c>
      <c r="G1298" t="str">
        <f>TRIM(PROPER(employee_data!G1298))</f>
        <v>Nicole Taylor</v>
      </c>
      <c r="H1298" t="str">
        <f>TRIM(employee_data!H1298)</f>
        <v>gideon.saunders@bilearner.com</v>
      </c>
      <c r="I1298" t="str">
        <f>TRIM(UPPER(employee_data!I1298))</f>
        <v>PYZ</v>
      </c>
      <c r="J1298" t="str">
        <f>TRIM(PROPER(employee_data!J1298))</f>
        <v>Active</v>
      </c>
      <c r="K1298" t="str">
        <f>TRIM(PROPER(employee_data!K1298))</f>
        <v>Full-Time</v>
      </c>
      <c r="L1298" t="str">
        <f>TRIM(PROPER(employee_data!L1298))</f>
        <v>Zone B</v>
      </c>
      <c r="M1298" t="str">
        <f>TRIM(PROPER(employee_data!M1298))</f>
        <v>Full-Time</v>
      </c>
      <c r="N1298" t="str">
        <f>TRIM(PROPER(employee_data!N1298))</f>
        <v>Retirement</v>
      </c>
      <c r="O1298" t="str">
        <f>TRIM(employee_data!O1298)</f>
        <v>Say operation national race.</v>
      </c>
      <c r="P1298" t="str">
        <f>TRIM(PROPER(employee_data!P1298))</f>
        <v>Sales</v>
      </c>
      <c r="Q1298" t="str">
        <f>TRIM(PROPER(employee_data!Q1298))</f>
        <v>General - Eng</v>
      </c>
      <c r="R1298" s="2">
        <f>DATEVALUE(TEXT(employee_data!R1298,"dd/mm/yyyy"))</f>
        <v>25300</v>
      </c>
      <c r="S1298" t="str">
        <f>TRIM(UPPER(employee_data!S1298))</f>
        <v>MA</v>
      </c>
      <c r="T1298" t="str">
        <f>TRIM(PROPER(employee_data!T1298))</f>
        <v>Coordinator</v>
      </c>
      <c r="U1298" t="str">
        <f>TRIM(PROPER(employee_data!U1298))</f>
        <v>Female</v>
      </c>
      <c r="V1298" t="str">
        <f>TRIM(employee_data!V1298)</f>
        <v>34649</v>
      </c>
      <c r="W1298" t="str">
        <f>TRIM(PROPER(employee_data!W1298))</f>
        <v>Black</v>
      </c>
      <c r="X1298" t="str">
        <f>TRIM(PROPER(employee_data!X1298))</f>
        <v>Widowed</v>
      </c>
      <c r="Y1298" t="str">
        <f>TRIM(PROPER(employee_data!Y1298))</f>
        <v>Fully Meets</v>
      </c>
      <c r="Z1298" s="4">
        <v>3</v>
      </c>
    </row>
    <row r="1299" spans="1:26" x14ac:dyDescent="0.25">
      <c r="A1299" t="str">
        <f>TRIM(employee_data!A1299)</f>
        <v>1724</v>
      </c>
      <c r="B1299" t="str">
        <f>TRIM(PROPER(employee_data!B1299))</f>
        <v>Valerie</v>
      </c>
      <c r="C1299" t="str">
        <f>TRIM(PROPER(employee_data!C1299))</f>
        <v>Davis</v>
      </c>
      <c r="D1299" s="2">
        <f>DATEVALUE(TEXT(employee_data!D1299,"dd/mm/yyyy"))</f>
        <v>44329</v>
      </c>
      <c r="E1299" s="2">
        <f>IFERROR(DATEVALUE(TEXT(employee_data!E1299,"dd/mm/yyyy")),TRIM(""))</f>
        <v>44541</v>
      </c>
      <c r="F1299" t="str">
        <f>TRIM(employee_data!F1299)</f>
        <v>CIO</v>
      </c>
      <c r="G1299" t="str">
        <f>TRIM(PROPER(employee_data!G1299))</f>
        <v>Amanda Shaw Md</v>
      </c>
      <c r="H1299" t="str">
        <f>TRIM(employee_data!H1299)</f>
        <v>valerie.davis@bilearner.com</v>
      </c>
      <c r="I1299" t="str">
        <f>TRIM(UPPER(employee_data!I1299))</f>
        <v>TNS</v>
      </c>
      <c r="J1299" t="str">
        <f>TRIM(PROPER(employee_data!J1299))</f>
        <v>Active</v>
      </c>
      <c r="K1299" t="str">
        <f>TRIM(PROPER(employee_data!K1299))</f>
        <v>Part-Time</v>
      </c>
      <c r="L1299" t="str">
        <f>TRIM(PROPER(employee_data!L1299))</f>
        <v>Zone C</v>
      </c>
      <c r="M1299" t="str">
        <f>TRIM(PROPER(employee_data!M1299))</f>
        <v>Part-Time</v>
      </c>
      <c r="N1299" t="str">
        <f>TRIM(PROPER(employee_data!N1299))</f>
        <v>Retirement</v>
      </c>
      <c r="O1299" t="str">
        <f>TRIM(employee_data!O1299)</f>
        <v>Their because nice party.</v>
      </c>
      <c r="P1299" t="str">
        <f>TRIM(PROPER(employee_data!P1299))</f>
        <v>It/Is</v>
      </c>
      <c r="Q1299" t="str">
        <f>TRIM(PROPER(employee_data!Q1299))</f>
        <v>Yard (Material Handling)</v>
      </c>
      <c r="R1299" s="2">
        <f>DATEVALUE(TEXT(employee_data!R1299,"dd/mm/yyyy"))</f>
        <v>21113</v>
      </c>
      <c r="S1299" t="str">
        <f>TRIM(UPPER(employee_data!S1299))</f>
        <v>MA</v>
      </c>
      <c r="T1299" t="str">
        <f>TRIM(PROPER(employee_data!T1299))</f>
        <v>Coordinator</v>
      </c>
      <c r="U1299" t="str">
        <f>TRIM(PROPER(employee_data!U1299))</f>
        <v>Female</v>
      </c>
      <c r="V1299" t="str">
        <f>TRIM(employee_data!V1299)</f>
        <v>46050</v>
      </c>
      <c r="W1299" t="str">
        <f>TRIM(PROPER(employee_data!W1299))</f>
        <v>Other</v>
      </c>
      <c r="X1299" t="str">
        <f>TRIM(PROPER(employee_data!X1299))</f>
        <v>Divorced</v>
      </c>
      <c r="Y1299" t="str">
        <f>TRIM(PROPER(employee_data!Y1299))</f>
        <v>Fully Meets</v>
      </c>
      <c r="Z1299" s="4">
        <v>3</v>
      </c>
    </row>
    <row r="1300" spans="1:26" x14ac:dyDescent="0.25">
      <c r="A1300" t="str">
        <f>TRIM(employee_data!A1300)</f>
        <v>1725</v>
      </c>
      <c r="B1300" t="str">
        <f>TRIM(PROPER(employee_data!B1300))</f>
        <v>Jamarcus</v>
      </c>
      <c r="C1300" t="str">
        <f>TRIM(PROPER(employee_data!C1300))</f>
        <v>Thomas</v>
      </c>
      <c r="D1300" s="2">
        <f>DATEVALUE(TEXT(employee_data!D1300,"dd/mm/yyyy"))</f>
        <v>44346</v>
      </c>
      <c r="E1300" s="2" t="str">
        <f>IFERROR(DATEVALUE(TEXT(employee_data!E1300,"dd/mm/yyyy")),TRIM(""))</f>
        <v/>
      </c>
      <c r="F1300" t="str">
        <f>TRIM(employee_data!F1300)</f>
        <v>BI Developer</v>
      </c>
      <c r="G1300" t="str">
        <f>TRIM(PROPER(employee_data!G1300))</f>
        <v>Nancy Cruz</v>
      </c>
      <c r="H1300" t="str">
        <f>TRIM(employee_data!H1300)</f>
        <v>jamarcus.thomas@bilearner.com</v>
      </c>
      <c r="I1300" t="str">
        <f>TRIM(UPPER(employee_data!I1300))</f>
        <v>PL</v>
      </c>
      <c r="J1300" t="str">
        <f>TRIM(PROPER(employee_data!J1300))</f>
        <v>Active</v>
      </c>
      <c r="K1300" t="str">
        <f>TRIM(PROPER(employee_data!K1300))</f>
        <v>Contract</v>
      </c>
      <c r="L1300" t="str">
        <f>TRIM(PROPER(employee_data!L1300))</f>
        <v>Zone A</v>
      </c>
      <c r="M1300" t="str">
        <f>TRIM(PROPER(employee_data!M1300))</f>
        <v>Part-Time</v>
      </c>
      <c r="N1300" t="str">
        <f>TRIM(PROPER(employee_data!N1300))</f>
        <v>Unk</v>
      </c>
      <c r="O1300" t="str">
        <f>TRIM(employee_data!O1300)</f>
        <v/>
      </c>
      <c r="P1300" t="str">
        <f>TRIM(PROPER(employee_data!P1300))</f>
        <v>It/Is</v>
      </c>
      <c r="Q1300" t="str">
        <f>TRIM(PROPER(employee_data!Q1300))</f>
        <v>Field Operations</v>
      </c>
      <c r="R1300" s="2">
        <f>DATEVALUE(TEXT(employee_data!R1300,"dd/mm/yyyy"))</f>
        <v>17439</v>
      </c>
      <c r="S1300" t="str">
        <f>TRIM(UPPER(employee_data!S1300))</f>
        <v>MA</v>
      </c>
      <c r="T1300" t="str">
        <f>TRIM(PROPER(employee_data!T1300))</f>
        <v>Technician</v>
      </c>
      <c r="U1300" t="str">
        <f>TRIM(PROPER(employee_data!U1300))</f>
        <v>Male</v>
      </c>
      <c r="V1300" t="str">
        <f>TRIM(employee_data!V1300)</f>
        <v>55738</v>
      </c>
      <c r="W1300" t="str">
        <f>TRIM(PROPER(employee_data!W1300))</f>
        <v>Black</v>
      </c>
      <c r="X1300" t="str">
        <f>TRIM(PROPER(employee_data!X1300))</f>
        <v>Divorced</v>
      </c>
      <c r="Y1300" t="str">
        <f>TRIM(PROPER(employee_data!Y1300))</f>
        <v>Fully Meets</v>
      </c>
      <c r="Z1300" s="4">
        <v>3</v>
      </c>
    </row>
    <row r="1301" spans="1:26" x14ac:dyDescent="0.25">
      <c r="A1301" t="str">
        <f>TRIM(employee_data!A1301)</f>
        <v>1726</v>
      </c>
      <c r="B1301" t="str">
        <f>TRIM(PROPER(employee_data!B1301))</f>
        <v>Alden</v>
      </c>
      <c r="C1301" t="str">
        <f>TRIM(PROPER(employee_data!C1301))</f>
        <v>Powers</v>
      </c>
      <c r="D1301" s="2">
        <f>DATEVALUE(TEXT(employee_data!D1301,"dd/mm/yyyy"))</f>
        <v>43650</v>
      </c>
      <c r="E1301" s="2" t="str">
        <f>IFERROR(DATEVALUE(TEXT(employee_data!E1301,"dd/mm/yyyy")),TRIM(""))</f>
        <v/>
      </c>
      <c r="F1301" t="str">
        <f>TRIM(employee_data!F1301)</f>
        <v>BI Developer</v>
      </c>
      <c r="G1301" t="str">
        <f>TRIM(PROPER(employee_data!G1301))</f>
        <v>Elizabeth Walker</v>
      </c>
      <c r="H1301" t="str">
        <f>TRIM(employee_data!H1301)</f>
        <v>alden.powers@bilearner.com</v>
      </c>
      <c r="I1301" t="str">
        <f>TRIM(UPPER(employee_data!I1301))</f>
        <v>NEL</v>
      </c>
      <c r="J1301" t="str">
        <f>TRIM(PROPER(employee_data!J1301))</f>
        <v>Active</v>
      </c>
      <c r="K1301" t="str">
        <f>TRIM(PROPER(employee_data!K1301))</f>
        <v>Contract</v>
      </c>
      <c r="L1301" t="str">
        <f>TRIM(PROPER(employee_data!L1301))</f>
        <v>Zone B</v>
      </c>
      <c r="M1301" t="str">
        <f>TRIM(PROPER(employee_data!M1301))</f>
        <v>Full-Time</v>
      </c>
      <c r="N1301" t="str">
        <f>TRIM(PROPER(employee_data!N1301))</f>
        <v>Unk</v>
      </c>
      <c r="O1301" t="str">
        <f>TRIM(employee_data!O1301)</f>
        <v/>
      </c>
      <c r="P1301" t="str">
        <f>TRIM(PROPER(employee_data!P1301))</f>
        <v>It/Is</v>
      </c>
      <c r="Q1301" t="str">
        <f>TRIM(PROPER(employee_data!Q1301))</f>
        <v>Wireline Construction</v>
      </c>
      <c r="R1301" s="2">
        <f>DATEVALUE(TEXT(employee_data!R1301,"dd/mm/yyyy"))</f>
        <v>29607</v>
      </c>
      <c r="S1301" t="str">
        <f>TRIM(UPPER(employee_data!S1301))</f>
        <v>MA</v>
      </c>
      <c r="T1301" t="str">
        <f>TRIM(PROPER(employee_data!T1301))</f>
        <v>Clerk</v>
      </c>
      <c r="U1301" t="str">
        <f>TRIM(PROPER(employee_data!U1301))</f>
        <v>Male</v>
      </c>
      <c r="V1301" t="str">
        <f>TRIM(employee_data!V1301)</f>
        <v>71994</v>
      </c>
      <c r="W1301" t="str">
        <f>TRIM(PROPER(employee_data!W1301))</f>
        <v>Asian</v>
      </c>
      <c r="X1301" t="str">
        <f>TRIM(PROPER(employee_data!X1301))</f>
        <v>Single</v>
      </c>
      <c r="Y1301" t="str">
        <f>TRIM(PROPER(employee_data!Y1301))</f>
        <v>Fully Meets</v>
      </c>
      <c r="Z1301" s="4">
        <v>3</v>
      </c>
    </row>
    <row r="1302" spans="1:26" x14ac:dyDescent="0.25">
      <c r="A1302" t="str">
        <f>TRIM(employee_data!A1302)</f>
        <v>1727</v>
      </c>
      <c r="B1302" t="str">
        <f>TRIM(PROPER(employee_data!B1302))</f>
        <v>Haylie</v>
      </c>
      <c r="C1302" t="str">
        <f>TRIM(PROPER(employee_data!C1302))</f>
        <v>Arnold</v>
      </c>
      <c r="D1302" s="2">
        <f>DATEVALUE(TEXT(employee_data!D1302,"dd/mm/yyyy"))</f>
        <v>43616</v>
      </c>
      <c r="E1302" s="2">
        <f>IFERROR(DATEVALUE(TEXT(employee_data!E1302,"dd/mm/yyyy")),TRIM(""))</f>
        <v>44712</v>
      </c>
      <c r="F1302" t="str">
        <f>TRIM(employee_data!F1302)</f>
        <v>BI Developer</v>
      </c>
      <c r="G1302" t="str">
        <f>TRIM(PROPER(employee_data!G1302))</f>
        <v>Leslie Tran</v>
      </c>
      <c r="H1302" t="str">
        <f>TRIM(employee_data!H1302)</f>
        <v>haylie.arnold@bilearner.com</v>
      </c>
      <c r="I1302" t="str">
        <f>TRIM(UPPER(employee_data!I1302))</f>
        <v>MSC</v>
      </c>
      <c r="J1302" t="str">
        <f>TRIM(PROPER(employee_data!J1302))</f>
        <v>Active</v>
      </c>
      <c r="K1302" t="str">
        <f>TRIM(PROPER(employee_data!K1302))</f>
        <v>Full-Time</v>
      </c>
      <c r="L1302" t="str">
        <f>TRIM(PROPER(employee_data!L1302))</f>
        <v>Zone B</v>
      </c>
      <c r="M1302" t="str">
        <f>TRIM(PROPER(employee_data!M1302))</f>
        <v>Full-Time</v>
      </c>
      <c r="N1302" t="str">
        <f>TRIM(PROPER(employee_data!N1302))</f>
        <v>Involuntary</v>
      </c>
      <c r="O1302" t="str">
        <f>TRIM(employee_data!O1302)</f>
        <v>Candidate fact event level several onto store.</v>
      </c>
      <c r="P1302" t="str">
        <f>TRIM(PROPER(employee_data!P1302))</f>
        <v>It/Is</v>
      </c>
      <c r="Q1302" t="str">
        <f>TRIM(PROPER(employee_data!Q1302))</f>
        <v>General - Con</v>
      </c>
      <c r="R1302" s="2">
        <f>DATEVALUE(TEXT(employee_data!R1302,"dd/mm/yyyy"))</f>
        <v>35111</v>
      </c>
      <c r="S1302" t="str">
        <f>TRIM(UPPER(employee_data!S1302))</f>
        <v>MA</v>
      </c>
      <c r="T1302" t="str">
        <f>TRIM(PROPER(employee_data!T1302))</f>
        <v>Foreman</v>
      </c>
      <c r="U1302" t="str">
        <f>TRIM(PROPER(employee_data!U1302))</f>
        <v>Male</v>
      </c>
      <c r="V1302" t="str">
        <f>TRIM(employee_data!V1302)</f>
        <v>50024</v>
      </c>
      <c r="W1302" t="str">
        <f>TRIM(PROPER(employee_data!W1302))</f>
        <v>Hispanic</v>
      </c>
      <c r="X1302" t="str">
        <f>TRIM(PROPER(employee_data!X1302))</f>
        <v>Widowed</v>
      </c>
      <c r="Y1302" t="str">
        <f>TRIM(PROPER(employee_data!Y1302))</f>
        <v>Fully Meets</v>
      </c>
      <c r="Z1302" s="4">
        <v>3</v>
      </c>
    </row>
    <row r="1303" spans="1:26" x14ac:dyDescent="0.25">
      <c r="A1303" t="str">
        <f>TRIM(employee_data!A1303)</f>
        <v>1728</v>
      </c>
      <c r="B1303" t="str">
        <f>TRIM(PROPER(employee_data!B1303))</f>
        <v>James</v>
      </c>
      <c r="C1303" t="str">
        <f>TRIM(PROPER(employee_data!C1303))</f>
        <v>Cockel</v>
      </c>
      <c r="D1303" s="2">
        <f>DATEVALUE(TEXT(employee_data!D1303,"dd/mm/yyyy"))</f>
        <v>43903</v>
      </c>
      <c r="E1303" s="2" t="str">
        <f>IFERROR(DATEVALUE(TEXT(employee_data!E1303,"dd/mm/yyyy")),TRIM(""))</f>
        <v/>
      </c>
      <c r="F1303" t="str">
        <f>TRIM(employee_data!F1303)</f>
        <v>Production Technician I</v>
      </c>
      <c r="G1303" t="str">
        <f>TRIM(PROPER(employee_data!G1303))</f>
        <v>Yesenia Woodard</v>
      </c>
      <c r="H1303" t="str">
        <f>TRIM(employee_data!H1303)</f>
        <v>james.cockel@bilearner.com</v>
      </c>
      <c r="I1303" t="str">
        <f>TRIM(UPPER(employee_data!I1303))</f>
        <v>WBL</v>
      </c>
      <c r="J1303" t="str">
        <f>TRIM(PROPER(employee_data!J1303))</f>
        <v>Active</v>
      </c>
      <c r="K1303" t="str">
        <f>TRIM(PROPER(employee_data!K1303))</f>
        <v>Full-Time</v>
      </c>
      <c r="L1303" t="str">
        <f>TRIM(PROPER(employee_data!L1303))</f>
        <v>Zone C</v>
      </c>
      <c r="M1303" t="str">
        <f>TRIM(PROPER(employee_data!M1303))</f>
        <v>Temporary</v>
      </c>
      <c r="N1303" t="str">
        <f>TRIM(PROPER(employee_data!N1303))</f>
        <v>Unk</v>
      </c>
      <c r="O1303" t="str">
        <f>TRIM(employee_data!O1303)</f>
        <v/>
      </c>
      <c r="P1303" t="str">
        <f>TRIM(PROPER(employee_data!P1303))</f>
        <v>Production</v>
      </c>
      <c r="Q1303" t="str">
        <f>TRIM(PROPER(employee_data!Q1303))</f>
        <v>General - Con</v>
      </c>
      <c r="R1303" s="2">
        <f>DATEVALUE(TEXT(employee_data!R1303,"dd/mm/yyyy"))</f>
        <v>26309</v>
      </c>
      <c r="S1303" t="str">
        <f>TRIM(UPPER(employee_data!S1303))</f>
        <v>MA</v>
      </c>
      <c r="T1303" t="str">
        <f>TRIM(PROPER(employee_data!T1303))</f>
        <v>Foreman</v>
      </c>
      <c r="U1303" t="str">
        <f>TRIM(PROPER(employee_data!U1303))</f>
        <v>Male</v>
      </c>
      <c r="V1303" t="str">
        <f>TRIM(employee_data!V1303)</f>
        <v>2452</v>
      </c>
      <c r="W1303" t="str">
        <f>TRIM(PROPER(employee_data!W1303))</f>
        <v>White</v>
      </c>
      <c r="X1303" t="str">
        <f>TRIM(PROPER(employee_data!X1303))</f>
        <v>Divorced</v>
      </c>
      <c r="Y1303" t="str">
        <f>TRIM(PROPER(employee_data!Y1303))</f>
        <v>Fully Meets</v>
      </c>
      <c r="Z1303" s="4">
        <v>3</v>
      </c>
    </row>
    <row r="1304" spans="1:26" x14ac:dyDescent="0.25">
      <c r="A1304" t="str">
        <f>TRIM(employee_data!A1304)</f>
        <v>1729</v>
      </c>
      <c r="B1304" t="str">
        <f>TRIM(PROPER(employee_data!B1304))</f>
        <v>Donna</v>
      </c>
      <c r="C1304" t="str">
        <f>TRIM(PROPER(employee_data!C1304))</f>
        <v>Brill</v>
      </c>
      <c r="D1304" s="2">
        <f>DATEVALUE(TEXT(employee_data!D1304,"dd/mm/yyyy"))</f>
        <v>43836</v>
      </c>
      <c r="E1304" s="2">
        <f>IFERROR(DATEVALUE(TEXT(employee_data!E1304,"dd/mm/yyyy")),TRIM(""))</f>
        <v>44189</v>
      </c>
      <c r="F1304" t="str">
        <f>TRIM(employee_data!F1304)</f>
        <v>Production Technician I</v>
      </c>
      <c r="G1304" t="str">
        <f>TRIM(PROPER(employee_data!G1304))</f>
        <v>Michelle Henson</v>
      </c>
      <c r="H1304" t="str">
        <f>TRIM(employee_data!H1304)</f>
        <v>donna.brill@bilearner.com</v>
      </c>
      <c r="I1304" t="str">
        <f>TRIM(UPPER(employee_data!I1304))</f>
        <v>EW</v>
      </c>
      <c r="J1304" t="str">
        <f>TRIM(PROPER(employee_data!J1304))</f>
        <v>Voluntarily Terminated</v>
      </c>
      <c r="K1304" t="str">
        <f>TRIM(PROPER(employee_data!K1304))</f>
        <v>Contract</v>
      </c>
      <c r="L1304" t="str">
        <f>TRIM(PROPER(employee_data!L1304))</f>
        <v>Zone A</v>
      </c>
      <c r="M1304" t="str">
        <f>TRIM(PROPER(employee_data!M1304))</f>
        <v>Part-Time</v>
      </c>
      <c r="N1304" t="str">
        <f>TRIM(PROPER(employee_data!N1304))</f>
        <v>Voluntary</v>
      </c>
      <c r="O1304" t="str">
        <f>TRIM(employee_data!O1304)</f>
        <v>Question kitchen gun find four wall heavy.</v>
      </c>
      <c r="P1304" t="str">
        <f>TRIM(PROPER(employee_data!P1304))</f>
        <v>Production</v>
      </c>
      <c r="Q1304" t="str">
        <f>TRIM(PROPER(employee_data!Q1304))</f>
        <v>General - Con</v>
      </c>
      <c r="R1304" s="2">
        <f>DATEVALUE(TEXT(employee_data!R1304,"dd/mm/yyyy"))</f>
        <v>17166</v>
      </c>
      <c r="S1304" t="str">
        <f>TRIM(UPPER(employee_data!S1304))</f>
        <v>MA</v>
      </c>
      <c r="T1304" t="str">
        <f>TRIM(PROPER(employee_data!T1304))</f>
        <v>Foreman</v>
      </c>
      <c r="U1304" t="str">
        <f>TRIM(PROPER(employee_data!U1304))</f>
        <v>Female</v>
      </c>
      <c r="V1304" t="str">
        <f>TRIM(employee_data!V1304)</f>
        <v>1701</v>
      </c>
      <c r="W1304" t="str">
        <f>TRIM(PROPER(employee_data!W1304))</f>
        <v>Other</v>
      </c>
      <c r="X1304" t="str">
        <f>TRIM(PROPER(employee_data!X1304))</f>
        <v>Divorced</v>
      </c>
      <c r="Y1304" t="str">
        <f>TRIM(PROPER(employee_data!Y1304))</f>
        <v>Fully Meets</v>
      </c>
      <c r="Z1304" s="4">
        <v>3</v>
      </c>
    </row>
    <row r="1305" spans="1:26" x14ac:dyDescent="0.25">
      <c r="A1305" t="str">
        <f>TRIM(employee_data!A1305)</f>
        <v>1730</v>
      </c>
      <c r="B1305" t="str">
        <f>TRIM(PROPER(employee_data!B1305))</f>
        <v>Kristen</v>
      </c>
      <c r="C1305" t="str">
        <f>TRIM(PROPER(employee_data!C1305))</f>
        <v>Squatrito</v>
      </c>
      <c r="D1305" s="2">
        <f>DATEVALUE(TEXT(employee_data!D1305,"dd/mm/yyyy"))</f>
        <v>45046</v>
      </c>
      <c r="E1305" s="2" t="str">
        <f>IFERROR(DATEVALUE(TEXT(employee_data!E1305,"dd/mm/yyyy")),TRIM(""))</f>
        <v/>
      </c>
      <c r="F1305" t="str">
        <f>TRIM(employee_data!F1305)</f>
        <v>Production Technician I</v>
      </c>
      <c r="G1305" t="str">
        <f>TRIM(PROPER(employee_data!G1305))</f>
        <v>Natasha Sullivan</v>
      </c>
      <c r="H1305" t="str">
        <f>TRIM(employee_data!H1305)</f>
        <v>kristen.squatrito@bilearner.com</v>
      </c>
      <c r="I1305" t="str">
        <f>TRIM(UPPER(employee_data!I1305))</f>
        <v>EW</v>
      </c>
      <c r="J1305" t="str">
        <f>TRIM(PROPER(employee_data!J1305))</f>
        <v>Active</v>
      </c>
      <c r="K1305" t="str">
        <f>TRIM(PROPER(employee_data!K1305))</f>
        <v>Full-Time</v>
      </c>
      <c r="L1305" t="str">
        <f>TRIM(PROPER(employee_data!L1305))</f>
        <v>Zone B</v>
      </c>
      <c r="M1305" t="str">
        <f>TRIM(PROPER(employee_data!M1305))</f>
        <v>Part-Time</v>
      </c>
      <c r="N1305" t="str">
        <f>TRIM(PROPER(employee_data!N1305))</f>
        <v>Unk</v>
      </c>
      <c r="O1305" t="str">
        <f>TRIM(employee_data!O1305)</f>
        <v/>
      </c>
      <c r="P1305" t="str">
        <f>TRIM(PROPER(employee_data!P1305))</f>
        <v>Production</v>
      </c>
      <c r="Q1305" t="str">
        <f>TRIM(PROPER(employee_data!Q1305))</f>
        <v>General - Eng</v>
      </c>
      <c r="R1305" s="2">
        <f>DATEVALUE(TEXT(employee_data!R1305,"dd/mm/yyyy"))</f>
        <v>27921</v>
      </c>
      <c r="S1305" t="str">
        <f>TRIM(UPPER(employee_data!S1305))</f>
        <v>MA</v>
      </c>
      <c r="T1305" t="str">
        <f>TRIM(PROPER(employee_data!T1305))</f>
        <v>Technician</v>
      </c>
      <c r="U1305" t="str">
        <f>TRIM(PROPER(employee_data!U1305))</f>
        <v>Female</v>
      </c>
      <c r="V1305" t="str">
        <f>TRIM(employee_data!V1305)</f>
        <v>2359</v>
      </c>
      <c r="W1305" t="str">
        <f>TRIM(PROPER(employee_data!W1305))</f>
        <v>White</v>
      </c>
      <c r="X1305" t="str">
        <f>TRIM(PROPER(employee_data!X1305))</f>
        <v>Divorced</v>
      </c>
      <c r="Y1305" t="str">
        <f>TRIM(PROPER(employee_data!Y1305))</f>
        <v>Fully Meets</v>
      </c>
      <c r="Z1305" s="4">
        <v>3</v>
      </c>
    </row>
    <row r="1306" spans="1:26" x14ac:dyDescent="0.25">
      <c r="A1306" t="str">
        <f>TRIM(employee_data!A1306)</f>
        <v>1731</v>
      </c>
      <c r="B1306" t="str">
        <f>TRIM(PROPER(employee_data!B1306))</f>
        <v>Erasumus</v>
      </c>
      <c r="C1306" t="str">
        <f>TRIM(PROPER(employee_data!C1306))</f>
        <v>Monkfish</v>
      </c>
      <c r="D1306" s="2">
        <f>DATEVALUE(TEXT(employee_data!D1306,"dd/mm/yyyy"))</f>
        <v>44388</v>
      </c>
      <c r="E1306" s="2">
        <f>IFERROR(DATEVALUE(TEXT(employee_data!E1306,"dd/mm/yyyy")),TRIM(""))</f>
        <v>44600</v>
      </c>
      <c r="F1306" t="str">
        <f>TRIM(employee_data!F1306)</f>
        <v>Production Technician II</v>
      </c>
      <c r="G1306" t="str">
        <f>TRIM(PROPER(employee_data!G1306))</f>
        <v>Mark Smith</v>
      </c>
      <c r="H1306" t="str">
        <f>TRIM(employee_data!H1306)</f>
        <v>erasumus.monkfish@bilearner.com</v>
      </c>
      <c r="I1306" t="str">
        <f>TRIM(UPPER(employee_data!I1306))</f>
        <v>WBL</v>
      </c>
      <c r="J1306" t="str">
        <f>TRIM(PROPER(employee_data!J1306))</f>
        <v>Active</v>
      </c>
      <c r="K1306" t="str">
        <f>TRIM(PROPER(employee_data!K1306))</f>
        <v>Contract</v>
      </c>
      <c r="L1306" t="str">
        <f>TRIM(PROPER(employee_data!L1306))</f>
        <v>Zone B</v>
      </c>
      <c r="M1306" t="str">
        <f>TRIM(PROPER(employee_data!M1306))</f>
        <v>Temporary</v>
      </c>
      <c r="N1306" t="str">
        <f>TRIM(PROPER(employee_data!N1306))</f>
        <v>Retirement</v>
      </c>
      <c r="O1306" t="str">
        <f>TRIM(employee_data!O1306)</f>
        <v>Artist organization great heart.</v>
      </c>
      <c r="P1306" t="str">
        <f>TRIM(PROPER(employee_data!P1306))</f>
        <v>Production</v>
      </c>
      <c r="Q1306" t="str">
        <f>TRIM(PROPER(employee_data!Q1306))</f>
        <v>Engineers</v>
      </c>
      <c r="R1306" s="2">
        <f>DATEVALUE(TEXT(employee_data!R1306,"dd/mm/yyyy"))</f>
        <v>17248</v>
      </c>
      <c r="S1306" t="str">
        <f>TRIM(UPPER(employee_data!S1306))</f>
        <v>MA</v>
      </c>
      <c r="T1306" t="str">
        <f>TRIM(PROPER(employee_data!T1306))</f>
        <v>Engineer</v>
      </c>
      <c r="U1306" t="str">
        <f>TRIM(PROPER(employee_data!U1306))</f>
        <v>Male</v>
      </c>
      <c r="V1306" t="str">
        <f>TRIM(employee_data!V1306)</f>
        <v>1450</v>
      </c>
      <c r="W1306" t="str">
        <f>TRIM(PROPER(employee_data!W1306))</f>
        <v>Black</v>
      </c>
      <c r="X1306" t="str">
        <f>TRIM(PROPER(employee_data!X1306))</f>
        <v>Divorced</v>
      </c>
      <c r="Y1306" t="str">
        <f>TRIM(PROPER(employee_data!Y1306))</f>
        <v>Fully Meets</v>
      </c>
      <c r="Z1306" s="4">
        <v>3</v>
      </c>
    </row>
    <row r="1307" spans="1:26" x14ac:dyDescent="0.25">
      <c r="A1307" t="str">
        <f>TRIM(employee_data!A1307)</f>
        <v>1732</v>
      </c>
      <c r="B1307" t="str">
        <f>TRIM(PROPER(employee_data!B1307))</f>
        <v>May</v>
      </c>
      <c r="C1307" t="str">
        <f>TRIM(PROPER(employee_data!C1307))</f>
        <v>Roberson</v>
      </c>
      <c r="D1307" s="2">
        <f>DATEVALUE(TEXT(employee_data!D1307,"dd/mm/yyyy"))</f>
        <v>44379</v>
      </c>
      <c r="E1307" s="2">
        <f>IFERROR(DATEVALUE(TEXT(employee_data!E1307,"dd/mm/yyyy")),TRIM(""))</f>
        <v>44543</v>
      </c>
      <c r="F1307" t="str">
        <f>TRIM(employee_data!F1307)</f>
        <v>Production Technician II</v>
      </c>
      <c r="G1307" t="str">
        <f>TRIM(PROPER(employee_data!G1307))</f>
        <v>Samantha Hancock</v>
      </c>
      <c r="H1307" t="str">
        <f>TRIM(employee_data!H1307)</f>
        <v>may.roberson@bilearner.com</v>
      </c>
      <c r="I1307" t="str">
        <f>TRIM(UPPER(employee_data!I1307))</f>
        <v>WBL</v>
      </c>
      <c r="J1307" t="str">
        <f>TRIM(PROPER(employee_data!J1307))</f>
        <v>Voluntarily Terminated</v>
      </c>
      <c r="K1307" t="str">
        <f>TRIM(PROPER(employee_data!K1307))</f>
        <v>Contract</v>
      </c>
      <c r="L1307" t="str">
        <f>TRIM(PROPER(employee_data!L1307))</f>
        <v>Zone B</v>
      </c>
      <c r="M1307" t="str">
        <f>TRIM(PROPER(employee_data!M1307))</f>
        <v>Temporary</v>
      </c>
      <c r="N1307" t="str">
        <f>TRIM(PROPER(employee_data!N1307))</f>
        <v>Voluntary</v>
      </c>
      <c r="O1307" t="str">
        <f>TRIM(employee_data!O1307)</f>
        <v>North position film eight. Movement dark turn.</v>
      </c>
      <c r="P1307" t="str">
        <f>TRIM(PROPER(employee_data!P1307))</f>
        <v>Production</v>
      </c>
      <c r="Q1307" t="str">
        <f>TRIM(PROPER(employee_data!Q1307))</f>
        <v>Fielders</v>
      </c>
      <c r="R1307" s="2">
        <f>DATEVALUE(TEXT(employee_data!R1307,"dd/mm/yyyy"))</f>
        <v>22384</v>
      </c>
      <c r="S1307" t="str">
        <f>TRIM(UPPER(employee_data!S1307))</f>
        <v>MA</v>
      </c>
      <c r="T1307" t="str">
        <f>TRIM(PROPER(employee_data!T1307))</f>
        <v>Engineer</v>
      </c>
      <c r="U1307" t="str">
        <f>TRIM(PROPER(employee_data!U1307))</f>
        <v>Female</v>
      </c>
      <c r="V1307" t="str">
        <f>TRIM(employee_data!V1307)</f>
        <v>1902</v>
      </c>
      <c r="W1307" t="str">
        <f>TRIM(PROPER(employee_data!W1307))</f>
        <v>Hispanic</v>
      </c>
      <c r="X1307" t="str">
        <f>TRIM(PROPER(employee_data!X1307))</f>
        <v>Widowed</v>
      </c>
      <c r="Y1307" t="str">
        <f>TRIM(PROPER(employee_data!Y1307))</f>
        <v>Fully Meets</v>
      </c>
      <c r="Z1307" s="4">
        <v>3</v>
      </c>
    </row>
    <row r="1308" spans="1:26" x14ac:dyDescent="0.25">
      <c r="A1308" t="str">
        <f>TRIM(employee_data!A1308)</f>
        <v>1733</v>
      </c>
      <c r="B1308" t="str">
        <f>TRIM(PROPER(employee_data!B1308))</f>
        <v>Shana</v>
      </c>
      <c r="C1308" t="str">
        <f>TRIM(PROPER(employee_data!C1308))</f>
        <v>Maurice</v>
      </c>
      <c r="D1308" s="2">
        <f>DATEVALUE(TEXT(employee_data!D1308,"dd/mm/yyyy"))</f>
        <v>43761</v>
      </c>
      <c r="E1308" s="2">
        <f>IFERROR(DATEVALUE(TEXT(employee_data!E1308,"dd/mm/yyyy")),TRIM(""))</f>
        <v>44168</v>
      </c>
      <c r="F1308" t="str">
        <f>TRIM(employee_data!F1308)</f>
        <v>Production Technician I</v>
      </c>
      <c r="G1308" t="str">
        <f>TRIM(PROPER(employee_data!G1308))</f>
        <v>Joshua Ward</v>
      </c>
      <c r="H1308" t="str">
        <f>TRIM(employee_data!H1308)</f>
        <v>shana.maurice@bilearner.com</v>
      </c>
      <c r="I1308" t="str">
        <f>TRIM(UPPER(employee_data!I1308))</f>
        <v>EW</v>
      </c>
      <c r="J1308" t="str">
        <f>TRIM(PROPER(employee_data!J1308))</f>
        <v>Active</v>
      </c>
      <c r="K1308" t="str">
        <f>TRIM(PROPER(employee_data!K1308))</f>
        <v>Full-Time</v>
      </c>
      <c r="L1308" t="str">
        <f>TRIM(PROPER(employee_data!L1308))</f>
        <v>Zone A</v>
      </c>
      <c r="M1308" t="str">
        <f>TRIM(PROPER(employee_data!M1308))</f>
        <v>Temporary</v>
      </c>
      <c r="N1308" t="str">
        <f>TRIM(PROPER(employee_data!N1308))</f>
        <v>Resignation</v>
      </c>
      <c r="O1308" t="str">
        <f>TRIM(employee_data!O1308)</f>
        <v>Head where have ground scene.</v>
      </c>
      <c r="P1308" t="str">
        <f>TRIM(PROPER(employee_data!P1308))</f>
        <v>Production</v>
      </c>
      <c r="Q1308" t="str">
        <f>TRIM(PROPER(employee_data!Q1308))</f>
        <v>Field Operations</v>
      </c>
      <c r="R1308" s="2">
        <f>DATEVALUE(TEXT(employee_data!R1308,"dd/mm/yyyy"))</f>
        <v>18309</v>
      </c>
      <c r="S1308" t="str">
        <f>TRIM(UPPER(employee_data!S1308))</f>
        <v>MA</v>
      </c>
      <c r="T1308" t="str">
        <f>TRIM(PROPER(employee_data!T1308))</f>
        <v>Laborer</v>
      </c>
      <c r="U1308" t="str">
        <f>TRIM(PROPER(employee_data!U1308))</f>
        <v>Female</v>
      </c>
      <c r="V1308" t="str">
        <f>TRIM(employee_data!V1308)</f>
        <v>2330</v>
      </c>
      <c r="W1308" t="str">
        <f>TRIM(PROPER(employee_data!W1308))</f>
        <v>Black</v>
      </c>
      <c r="X1308" t="str">
        <f>TRIM(PROPER(employee_data!X1308))</f>
        <v>Married</v>
      </c>
      <c r="Y1308" t="str">
        <f>TRIM(PROPER(employee_data!Y1308))</f>
        <v>Fully Meets</v>
      </c>
      <c r="Z1308" s="4">
        <v>3</v>
      </c>
    </row>
    <row r="1309" spans="1:26" x14ac:dyDescent="0.25">
      <c r="A1309" t="str">
        <f>TRIM(employee_data!A1309)</f>
        <v>1734</v>
      </c>
      <c r="B1309" t="str">
        <f>TRIM(PROPER(employee_data!B1309))</f>
        <v>Raul</v>
      </c>
      <c r="C1309" t="str">
        <f>TRIM(PROPER(employee_data!C1309))</f>
        <v>Garcia</v>
      </c>
      <c r="D1309" s="2">
        <f>DATEVALUE(TEXT(employee_data!D1309,"dd/mm/yyyy"))</f>
        <v>43484</v>
      </c>
      <c r="E1309" s="2" t="str">
        <f>IFERROR(DATEVALUE(TEXT(employee_data!E1309,"dd/mm/yyyy")),TRIM(""))</f>
        <v/>
      </c>
      <c r="F1309" t="str">
        <f>TRIM(employee_data!F1309)</f>
        <v>Production Technician I</v>
      </c>
      <c r="G1309" t="str">
        <f>TRIM(PROPER(employee_data!G1309))</f>
        <v>Anthony Martinez</v>
      </c>
      <c r="H1309" t="str">
        <f>TRIM(employee_data!H1309)</f>
        <v>raul.garcia@bilearner.com</v>
      </c>
      <c r="I1309" t="str">
        <f>TRIM(UPPER(employee_data!I1309))</f>
        <v>NEL</v>
      </c>
      <c r="J1309" t="str">
        <f>TRIM(PROPER(employee_data!J1309))</f>
        <v>Active</v>
      </c>
      <c r="K1309" t="str">
        <f>TRIM(PROPER(employee_data!K1309))</f>
        <v>Contract</v>
      </c>
      <c r="L1309" t="str">
        <f>TRIM(PROPER(employee_data!L1309))</f>
        <v>Zone C</v>
      </c>
      <c r="M1309" t="str">
        <f>TRIM(PROPER(employee_data!M1309))</f>
        <v>Full-Time</v>
      </c>
      <c r="N1309" t="str">
        <f>TRIM(PROPER(employee_data!N1309))</f>
        <v>Unk</v>
      </c>
      <c r="O1309" t="str">
        <f>TRIM(employee_data!O1309)</f>
        <v/>
      </c>
      <c r="P1309" t="str">
        <f>TRIM(PROPER(employee_data!P1309))</f>
        <v>Production</v>
      </c>
      <c r="Q1309" t="str">
        <f>TRIM(PROPER(employee_data!Q1309))</f>
        <v>Field Operations</v>
      </c>
      <c r="R1309" s="2">
        <f>DATEVALUE(TEXT(employee_data!R1309,"dd/mm/yyyy"))</f>
        <v>15514</v>
      </c>
      <c r="S1309" t="str">
        <f>TRIM(UPPER(employee_data!S1309))</f>
        <v>MA</v>
      </c>
      <c r="T1309" t="str">
        <f>TRIM(PROPER(employee_data!T1309))</f>
        <v>Driver</v>
      </c>
      <c r="U1309" t="str">
        <f>TRIM(PROPER(employee_data!U1309))</f>
        <v>Male</v>
      </c>
      <c r="V1309" t="str">
        <f>TRIM(employee_data!V1309)</f>
        <v>1905</v>
      </c>
      <c r="W1309" t="str">
        <f>TRIM(PROPER(employee_data!W1309))</f>
        <v>White</v>
      </c>
      <c r="X1309" t="str">
        <f>TRIM(PROPER(employee_data!X1309))</f>
        <v>Widowed</v>
      </c>
      <c r="Y1309" t="str">
        <f>TRIM(PROPER(employee_data!Y1309))</f>
        <v>Fully Meets</v>
      </c>
      <c r="Z1309" s="4">
        <v>3</v>
      </c>
    </row>
    <row r="1310" spans="1:26" x14ac:dyDescent="0.25">
      <c r="A1310" t="str">
        <f>TRIM(employee_data!A1310)</f>
        <v>1735</v>
      </c>
      <c r="B1310" t="str">
        <f>TRIM(PROPER(employee_data!B1310))</f>
        <v>Rachael</v>
      </c>
      <c r="C1310" t="str">
        <f>TRIM(PROPER(employee_data!C1310))</f>
        <v>Baczenski</v>
      </c>
      <c r="D1310" s="2">
        <f>DATEVALUE(TEXT(employee_data!D1310,"dd/mm/yyyy"))</f>
        <v>44204</v>
      </c>
      <c r="E1310" s="2">
        <f>IFERROR(DATEVALUE(TEXT(employee_data!E1310,"dd/mm/yyyy")),TRIM(""))</f>
        <v>44940</v>
      </c>
      <c r="F1310" t="str">
        <f>TRIM(employee_data!F1310)</f>
        <v>Production Technician I</v>
      </c>
      <c r="G1310" t="str">
        <f>TRIM(PROPER(employee_data!G1310))</f>
        <v>Cody Scott</v>
      </c>
      <c r="H1310" t="str">
        <f>TRIM(employee_data!H1310)</f>
        <v>rachael.baczenski@bilearner.com</v>
      </c>
      <c r="I1310" t="str">
        <f>TRIM(UPPER(employee_data!I1310))</f>
        <v>NEL</v>
      </c>
      <c r="J1310" t="str">
        <f>TRIM(PROPER(employee_data!J1310))</f>
        <v>Voluntarily Terminated</v>
      </c>
      <c r="K1310" t="str">
        <f>TRIM(PROPER(employee_data!K1310))</f>
        <v>Full-Time</v>
      </c>
      <c r="L1310" t="str">
        <f>TRIM(PROPER(employee_data!L1310))</f>
        <v>Zone A</v>
      </c>
      <c r="M1310" t="str">
        <f>TRIM(PROPER(employee_data!M1310))</f>
        <v>Full-Time</v>
      </c>
      <c r="N1310" t="str">
        <f>TRIM(PROPER(employee_data!N1310))</f>
        <v>Resignation</v>
      </c>
      <c r="O1310" t="str">
        <f>TRIM(employee_data!O1310)</f>
        <v>Along senior personal nature help crime.</v>
      </c>
      <c r="P1310" t="str">
        <f>TRIM(PROPER(employee_data!P1310))</f>
        <v>Production</v>
      </c>
      <c r="Q1310" t="str">
        <f>TRIM(PROPER(employee_data!Q1310))</f>
        <v>Shop (Fleet)</v>
      </c>
      <c r="R1310" s="2">
        <f>DATEVALUE(TEXT(employee_data!R1310,"dd/mm/yyyy"))</f>
        <v>15439</v>
      </c>
      <c r="S1310" t="str">
        <f>TRIM(UPPER(employee_data!S1310))</f>
        <v>MA</v>
      </c>
      <c r="T1310" t="str">
        <f>TRIM(PROPER(employee_data!T1310))</f>
        <v>Mechanic</v>
      </c>
      <c r="U1310" t="str">
        <f>TRIM(PROPER(employee_data!U1310))</f>
        <v>Female</v>
      </c>
      <c r="V1310" t="str">
        <f>TRIM(employee_data!V1310)</f>
        <v>1902</v>
      </c>
      <c r="W1310" t="str">
        <f>TRIM(PROPER(employee_data!W1310))</f>
        <v>White</v>
      </c>
      <c r="X1310" t="str">
        <f>TRIM(PROPER(employee_data!X1310))</f>
        <v>Divorced</v>
      </c>
      <c r="Y1310" t="str">
        <f>TRIM(PROPER(employee_data!Y1310))</f>
        <v>Fully Meets</v>
      </c>
      <c r="Z1310" s="4">
        <v>3</v>
      </c>
    </row>
    <row r="1311" spans="1:26" x14ac:dyDescent="0.25">
      <c r="A1311" t="str">
        <f>TRIM(employee_data!A1311)</f>
        <v>1736</v>
      </c>
      <c r="B1311" t="str">
        <f>TRIM(PROPER(employee_data!B1311))</f>
        <v>Enrico</v>
      </c>
      <c r="C1311" t="str">
        <f>TRIM(PROPER(employee_data!C1311))</f>
        <v>Langton</v>
      </c>
      <c r="D1311" s="2">
        <f>DATEVALUE(TEXT(employee_data!D1311,"dd/mm/yyyy"))</f>
        <v>43494</v>
      </c>
      <c r="E1311" s="2">
        <f>IFERROR(DATEVALUE(TEXT(employee_data!E1311,"dd/mm/yyyy")),TRIM(""))</f>
        <v>44750</v>
      </c>
      <c r="F1311" t="str">
        <f>TRIM(employee_data!F1311)</f>
        <v>Production Technician I</v>
      </c>
      <c r="G1311" t="str">
        <f>TRIM(PROPER(employee_data!G1311))</f>
        <v>Jeffrey Thompson</v>
      </c>
      <c r="H1311" t="str">
        <f>TRIM(employee_data!H1311)</f>
        <v>enrico.langton@bilearner.com</v>
      </c>
      <c r="I1311" t="str">
        <f>TRIM(UPPER(employee_data!I1311))</f>
        <v>TNS</v>
      </c>
      <c r="J1311" t="str">
        <f>TRIM(PROPER(employee_data!J1311))</f>
        <v>Active</v>
      </c>
      <c r="K1311" t="str">
        <f>TRIM(PROPER(employee_data!K1311))</f>
        <v>Contract</v>
      </c>
      <c r="L1311" t="str">
        <f>TRIM(PROPER(employee_data!L1311))</f>
        <v>Zone A</v>
      </c>
      <c r="M1311" t="str">
        <f>TRIM(PROPER(employee_data!M1311))</f>
        <v>Part-Time</v>
      </c>
      <c r="N1311" t="str">
        <f>TRIM(PROPER(employee_data!N1311))</f>
        <v>Involuntary</v>
      </c>
      <c r="O1311" t="str">
        <f>TRIM(employee_data!O1311)</f>
        <v>Law difference five away.</v>
      </c>
      <c r="P1311" t="str">
        <f>TRIM(PROPER(employee_data!P1311))</f>
        <v>Production</v>
      </c>
      <c r="Q1311" t="str">
        <f>TRIM(PROPER(employee_data!Q1311))</f>
        <v>Field Operations</v>
      </c>
      <c r="R1311" s="2">
        <f>DATEVALUE(TEXT(employee_data!R1311,"dd/mm/yyyy"))</f>
        <v>20326</v>
      </c>
      <c r="S1311" t="str">
        <f>TRIM(UPPER(employee_data!S1311))</f>
        <v>MA</v>
      </c>
      <c r="T1311" t="str">
        <f>TRIM(PROPER(employee_data!T1311))</f>
        <v>Technician</v>
      </c>
      <c r="U1311" t="str">
        <f>TRIM(PROPER(employee_data!U1311))</f>
        <v>Male</v>
      </c>
      <c r="V1311" t="str">
        <f>TRIM(employee_data!V1311)</f>
        <v>2048</v>
      </c>
      <c r="W1311" t="str">
        <f>TRIM(PROPER(employee_data!W1311))</f>
        <v>Other</v>
      </c>
      <c r="X1311" t="str">
        <f>TRIM(PROPER(employee_data!X1311))</f>
        <v>Married</v>
      </c>
      <c r="Y1311" t="str">
        <f>TRIM(PROPER(employee_data!Y1311))</f>
        <v>Fully Meets</v>
      </c>
      <c r="Z1311" s="4">
        <v>3</v>
      </c>
    </row>
    <row r="1312" spans="1:26" x14ac:dyDescent="0.25">
      <c r="A1312" t="str">
        <f>TRIM(employee_data!A1312)</f>
        <v>1737</v>
      </c>
      <c r="B1312" t="str">
        <f>TRIM(PROPER(employee_data!B1312))</f>
        <v>Colleen</v>
      </c>
      <c r="C1312" t="str">
        <f>TRIM(PROPER(employee_data!C1312))</f>
        <v>Zima</v>
      </c>
      <c r="D1312" s="2">
        <f>DATEVALUE(TEXT(employee_data!D1312,"dd/mm/yyyy"))</f>
        <v>43400</v>
      </c>
      <c r="E1312" s="2" t="str">
        <f>IFERROR(DATEVALUE(TEXT(employee_data!E1312,"dd/mm/yyyy")),TRIM(""))</f>
        <v/>
      </c>
      <c r="F1312" t="str">
        <f>TRIM(employee_data!F1312)</f>
        <v>Production Technician I</v>
      </c>
      <c r="G1312" t="str">
        <f>TRIM(PROPER(employee_data!G1312))</f>
        <v>Jacqueline Jones</v>
      </c>
      <c r="H1312" t="str">
        <f>TRIM(employee_data!H1312)</f>
        <v>colleen.zima@bilearner.com</v>
      </c>
      <c r="I1312" t="str">
        <f>TRIM(UPPER(employee_data!I1312))</f>
        <v>TNS</v>
      </c>
      <c r="J1312" t="str">
        <f>TRIM(PROPER(employee_data!J1312))</f>
        <v>Active</v>
      </c>
      <c r="K1312" t="str">
        <f>TRIM(PROPER(employee_data!K1312))</f>
        <v>Contract</v>
      </c>
      <c r="L1312" t="str">
        <f>TRIM(PROPER(employee_data!L1312))</f>
        <v>Zone C</v>
      </c>
      <c r="M1312" t="str">
        <f>TRIM(PROPER(employee_data!M1312))</f>
        <v>Full-Time</v>
      </c>
      <c r="N1312" t="str">
        <f>TRIM(PROPER(employee_data!N1312))</f>
        <v>Unk</v>
      </c>
      <c r="O1312" t="str">
        <f>TRIM(employee_data!O1312)</f>
        <v/>
      </c>
      <c r="P1312" t="str">
        <f>TRIM(PROPER(employee_data!P1312))</f>
        <v>Production</v>
      </c>
      <c r="Q1312" t="str">
        <f>TRIM(PROPER(employee_data!Q1312))</f>
        <v>General - Eng</v>
      </c>
      <c r="R1312" s="2">
        <f>DATEVALUE(TEXT(employee_data!R1312,"dd/mm/yyyy"))</f>
        <v>30373</v>
      </c>
      <c r="S1312" t="str">
        <f>TRIM(UPPER(employee_data!S1312))</f>
        <v>MA</v>
      </c>
      <c r="T1312" t="str">
        <f>TRIM(PROPER(employee_data!T1312))</f>
        <v>Engineer</v>
      </c>
      <c r="U1312" t="str">
        <f>TRIM(PROPER(employee_data!U1312))</f>
        <v>Female</v>
      </c>
      <c r="V1312" t="str">
        <f>TRIM(employee_data!V1312)</f>
        <v>1730</v>
      </c>
      <c r="W1312" t="str">
        <f>TRIM(PROPER(employee_data!W1312))</f>
        <v>Hispanic</v>
      </c>
      <c r="X1312" t="str">
        <f>TRIM(PROPER(employee_data!X1312))</f>
        <v>Widowed</v>
      </c>
      <c r="Y1312" t="str">
        <f>TRIM(PROPER(employee_data!Y1312))</f>
        <v>Fully Meets</v>
      </c>
      <c r="Z1312" s="4">
        <v>3</v>
      </c>
    </row>
    <row r="1313" spans="1:26" x14ac:dyDescent="0.25">
      <c r="A1313" t="str">
        <f>TRIM(employee_data!A1313)</f>
        <v>1738</v>
      </c>
      <c r="B1313" t="str">
        <f>TRIM(PROPER(employee_data!B1313))</f>
        <v>Phil</v>
      </c>
      <c r="C1313" t="str">
        <f>TRIM(PROPER(employee_data!C1313))</f>
        <v>Close</v>
      </c>
      <c r="D1313" s="2">
        <f>DATEVALUE(TEXT(employee_data!D1313,"dd/mm/yyyy"))</f>
        <v>45076</v>
      </c>
      <c r="E1313" s="2">
        <f>IFERROR(DATEVALUE(TEXT(employee_data!E1313,"dd/mm/yyyy")),TRIM(""))</f>
        <v>45112</v>
      </c>
      <c r="F1313" t="str">
        <f>TRIM(employee_data!F1313)</f>
        <v>Production Technician II</v>
      </c>
      <c r="G1313" t="str">
        <f>TRIM(PROPER(employee_data!G1313))</f>
        <v>Tami Fuentes</v>
      </c>
      <c r="H1313" t="str">
        <f>TRIM(employee_data!H1313)</f>
        <v>phil.close@bilearner.com</v>
      </c>
      <c r="I1313" t="str">
        <f>TRIM(UPPER(employee_data!I1313))</f>
        <v>CCDR</v>
      </c>
      <c r="J1313" t="str">
        <f>TRIM(PROPER(employee_data!J1313))</f>
        <v>Voluntarily Terminated</v>
      </c>
      <c r="K1313" t="str">
        <f>TRIM(PROPER(employee_data!K1313))</f>
        <v>Contract</v>
      </c>
      <c r="L1313" t="str">
        <f>TRIM(PROPER(employee_data!L1313))</f>
        <v>Zone A</v>
      </c>
      <c r="M1313" t="str">
        <f>TRIM(PROPER(employee_data!M1313))</f>
        <v>Part-Time</v>
      </c>
      <c r="N1313" t="str">
        <f>TRIM(PROPER(employee_data!N1313))</f>
        <v>Involuntary</v>
      </c>
      <c r="O1313" t="str">
        <f>TRIM(employee_data!O1313)</f>
        <v>Rich together bad his agent blue.</v>
      </c>
      <c r="P1313" t="str">
        <f>TRIM(PROPER(employee_data!P1313))</f>
        <v>Production</v>
      </c>
      <c r="Q1313" t="str">
        <f>TRIM(PROPER(employee_data!Q1313))</f>
        <v>General - Eng</v>
      </c>
      <c r="R1313" s="2">
        <f>DATEVALUE(TEXT(employee_data!R1313,"dd/mm/yyyy"))</f>
        <v>30637</v>
      </c>
      <c r="S1313" t="str">
        <f>TRIM(UPPER(employee_data!S1313))</f>
        <v>MA</v>
      </c>
      <c r="T1313" t="str">
        <f>TRIM(PROPER(employee_data!T1313))</f>
        <v>Coordinator</v>
      </c>
      <c r="U1313" t="str">
        <f>TRIM(PROPER(employee_data!U1313))</f>
        <v>Male</v>
      </c>
      <c r="V1313" t="str">
        <f>TRIM(employee_data!V1313)</f>
        <v>2169</v>
      </c>
      <c r="W1313" t="str">
        <f>TRIM(PROPER(employee_data!W1313))</f>
        <v>White</v>
      </c>
      <c r="X1313" t="str">
        <f>TRIM(PROPER(employee_data!X1313))</f>
        <v>Single</v>
      </c>
      <c r="Y1313" t="str">
        <f>TRIM(PROPER(employee_data!Y1313))</f>
        <v>Fully Meets</v>
      </c>
      <c r="Z1313" s="4">
        <v>3</v>
      </c>
    </row>
    <row r="1314" spans="1:26" x14ac:dyDescent="0.25">
      <c r="A1314" t="str">
        <f>TRIM(employee_data!A1314)</f>
        <v>1739</v>
      </c>
      <c r="B1314" t="str">
        <f>TRIM(PROPER(employee_data!B1314))</f>
        <v>Hang T</v>
      </c>
      <c r="C1314" t="str">
        <f>TRIM(PROPER(employee_data!C1314))</f>
        <v>Wolk</v>
      </c>
      <c r="D1314" s="2">
        <f>DATEVALUE(TEXT(employee_data!D1314,"dd/mm/yyyy"))</f>
        <v>43661</v>
      </c>
      <c r="E1314" s="2">
        <f>IFERROR(DATEVALUE(TEXT(employee_data!E1314,"dd/mm/yyyy")),TRIM(""))</f>
        <v>45047</v>
      </c>
      <c r="F1314" t="str">
        <f>TRIM(employee_data!F1314)</f>
        <v>Production Technician II</v>
      </c>
      <c r="G1314" t="str">
        <f>TRIM(PROPER(employee_data!G1314))</f>
        <v>Michael Farmer</v>
      </c>
      <c r="H1314" t="str">
        <f>TRIM(employee_data!H1314)</f>
        <v>hang t.wolk@bilearner.com</v>
      </c>
      <c r="I1314" t="str">
        <f>TRIM(UPPER(employee_data!I1314))</f>
        <v>CCDR</v>
      </c>
      <c r="J1314" t="str">
        <f>TRIM(PROPER(employee_data!J1314))</f>
        <v>Active</v>
      </c>
      <c r="K1314" t="str">
        <f>TRIM(PROPER(employee_data!K1314))</f>
        <v>Contract</v>
      </c>
      <c r="L1314" t="str">
        <f>TRIM(PROPER(employee_data!L1314))</f>
        <v>Zone B</v>
      </c>
      <c r="M1314" t="str">
        <f>TRIM(PROPER(employee_data!M1314))</f>
        <v>Full-Time</v>
      </c>
      <c r="N1314" t="str">
        <f>TRIM(PROPER(employee_data!N1314))</f>
        <v>Involuntary</v>
      </c>
      <c r="O1314" t="str">
        <f>TRIM(employee_data!O1314)</f>
        <v>Large relate work treatment Mrs.</v>
      </c>
      <c r="P1314" t="str">
        <f>TRIM(PROPER(employee_data!P1314))</f>
        <v>Production</v>
      </c>
      <c r="Q1314" t="str">
        <f>TRIM(PROPER(employee_data!Q1314))</f>
        <v>Aerial</v>
      </c>
      <c r="R1314" s="2">
        <f>DATEVALUE(TEXT(employee_data!R1314,"dd/mm/yyyy"))</f>
        <v>29962</v>
      </c>
      <c r="S1314" t="str">
        <f>TRIM(UPPER(employee_data!S1314))</f>
        <v>MA</v>
      </c>
      <c r="T1314" t="str">
        <f>TRIM(PROPER(employee_data!T1314))</f>
        <v>Laborer</v>
      </c>
      <c r="U1314" t="str">
        <f>TRIM(PROPER(employee_data!U1314))</f>
        <v>Female</v>
      </c>
      <c r="V1314" t="str">
        <f>TRIM(employee_data!V1314)</f>
        <v>2302</v>
      </c>
      <c r="W1314" t="str">
        <f>TRIM(PROPER(employee_data!W1314))</f>
        <v>Hispanic</v>
      </c>
      <c r="X1314" t="str">
        <f>TRIM(PROPER(employee_data!X1314))</f>
        <v>Married</v>
      </c>
      <c r="Y1314" t="str">
        <f>TRIM(PROPER(employee_data!Y1314))</f>
        <v>Fully Meets</v>
      </c>
      <c r="Z1314" s="4">
        <v>3</v>
      </c>
    </row>
    <row r="1315" spans="1:26" x14ac:dyDescent="0.25">
      <c r="A1315" t="str">
        <f>TRIM(employee_data!A1315)</f>
        <v>1740</v>
      </c>
      <c r="B1315" t="str">
        <f>TRIM(PROPER(employee_data!B1315))</f>
        <v>Lei-Ming</v>
      </c>
      <c r="C1315" t="str">
        <f>TRIM(PROPER(employee_data!C1315))</f>
        <v>Nguyen</v>
      </c>
      <c r="D1315" s="2">
        <f>DATEVALUE(TEXT(employee_data!D1315,"dd/mm/yyyy"))</f>
        <v>43907</v>
      </c>
      <c r="E1315" s="2">
        <f>IFERROR(DATEVALUE(TEXT(employee_data!E1315,"dd/mm/yyyy")),TRIM(""))</f>
        <v>44410</v>
      </c>
      <c r="F1315" t="str">
        <f>TRIM(employee_data!F1315)</f>
        <v>Production Technician I</v>
      </c>
      <c r="G1315" t="str">
        <f>TRIM(PROPER(employee_data!G1315))</f>
        <v>Madeline Baker</v>
      </c>
      <c r="H1315" t="str">
        <f>TRIM(employee_data!H1315)</f>
        <v>lei-ming.nguyen@bilearner.com</v>
      </c>
      <c r="I1315" t="str">
        <f>TRIM(UPPER(employee_data!I1315))</f>
        <v>NEL</v>
      </c>
      <c r="J1315" t="str">
        <f>TRIM(PROPER(employee_data!J1315))</f>
        <v>Active</v>
      </c>
      <c r="K1315" t="str">
        <f>TRIM(PROPER(employee_data!K1315))</f>
        <v>Contract</v>
      </c>
      <c r="L1315" t="str">
        <f>TRIM(PROPER(employee_data!L1315))</f>
        <v>Zone B</v>
      </c>
      <c r="M1315" t="str">
        <f>TRIM(PROPER(employee_data!M1315))</f>
        <v>Part-Time</v>
      </c>
      <c r="N1315" t="str">
        <f>TRIM(PROPER(employee_data!N1315))</f>
        <v>Voluntary</v>
      </c>
      <c r="O1315" t="str">
        <f>TRIM(employee_data!O1315)</f>
        <v>This win treat they kid simple.</v>
      </c>
      <c r="P1315" t="str">
        <f>TRIM(PROPER(employee_data!P1315))</f>
        <v>Production</v>
      </c>
      <c r="Q1315" t="str">
        <f>TRIM(PROPER(employee_data!Q1315))</f>
        <v>General - Con</v>
      </c>
      <c r="R1315" s="2">
        <f>DATEVALUE(TEXT(employee_data!R1315,"dd/mm/yyyy"))</f>
        <v>23104</v>
      </c>
      <c r="S1315" t="str">
        <f>TRIM(UPPER(employee_data!S1315))</f>
        <v>MA</v>
      </c>
      <c r="T1315" t="str">
        <f>TRIM(PROPER(employee_data!T1315))</f>
        <v>Laborer</v>
      </c>
      <c r="U1315" t="str">
        <f>TRIM(PROPER(employee_data!U1315))</f>
        <v>Female</v>
      </c>
      <c r="V1315" t="str">
        <f>TRIM(employee_data!V1315)</f>
        <v>2132</v>
      </c>
      <c r="W1315" t="str">
        <f>TRIM(PROPER(employee_data!W1315))</f>
        <v>Other</v>
      </c>
      <c r="X1315" t="str">
        <f>TRIM(PROPER(employee_data!X1315))</f>
        <v>Married</v>
      </c>
      <c r="Y1315" t="str">
        <f>TRIM(PROPER(employee_data!Y1315))</f>
        <v>Fully Meets</v>
      </c>
      <c r="Z1315" s="4">
        <v>3</v>
      </c>
    </row>
    <row r="1316" spans="1:26" x14ac:dyDescent="0.25">
      <c r="A1316" t="str">
        <f>TRIM(employee_data!A1316)</f>
        <v>1741</v>
      </c>
      <c r="B1316" t="str">
        <f>TRIM(PROPER(employee_data!B1316))</f>
        <v>Denisa S</v>
      </c>
      <c r="C1316" t="str">
        <f>TRIM(PROPER(employee_data!C1316))</f>
        <v>Dobrin</v>
      </c>
      <c r="D1316" s="2">
        <f>DATEVALUE(TEXT(employee_data!D1316,"dd/mm/yyyy"))</f>
        <v>44820</v>
      </c>
      <c r="E1316" s="2" t="str">
        <f>IFERROR(DATEVALUE(TEXT(employee_data!E1316,"dd/mm/yyyy")),TRIM(""))</f>
        <v/>
      </c>
      <c r="F1316" t="str">
        <f>TRIM(employee_data!F1316)</f>
        <v>Production Technician I</v>
      </c>
      <c r="G1316" t="str">
        <f>TRIM(PROPER(employee_data!G1316))</f>
        <v>Katherine Costa</v>
      </c>
      <c r="H1316" t="str">
        <f>TRIM(employee_data!H1316)</f>
        <v>denisa s.dobrin@bilearner.com</v>
      </c>
      <c r="I1316" t="str">
        <f>TRIM(UPPER(employee_data!I1316))</f>
        <v>MSC</v>
      </c>
      <c r="J1316" t="str">
        <f>TRIM(PROPER(employee_data!J1316))</f>
        <v>Active</v>
      </c>
      <c r="K1316" t="str">
        <f>TRIM(PROPER(employee_data!K1316))</f>
        <v>Contract</v>
      </c>
      <c r="L1316" t="str">
        <f>TRIM(PROPER(employee_data!L1316))</f>
        <v>Zone A</v>
      </c>
      <c r="M1316" t="str">
        <f>TRIM(PROPER(employee_data!M1316))</f>
        <v>Temporary</v>
      </c>
      <c r="N1316" t="str">
        <f>TRIM(PROPER(employee_data!N1316))</f>
        <v>Unk</v>
      </c>
      <c r="O1316" t="str">
        <f>TRIM(employee_data!O1316)</f>
        <v/>
      </c>
      <c r="P1316" t="str">
        <f>TRIM(PROPER(employee_data!P1316))</f>
        <v>Production</v>
      </c>
      <c r="Q1316" t="str">
        <f>TRIM(PROPER(employee_data!Q1316))</f>
        <v>General - Eng</v>
      </c>
      <c r="R1316" s="2">
        <f>DATEVALUE(TEXT(employee_data!R1316,"dd/mm/yyyy"))</f>
        <v>29597</v>
      </c>
      <c r="S1316" t="str">
        <f>TRIM(UPPER(employee_data!S1316))</f>
        <v>MA</v>
      </c>
      <c r="T1316" t="str">
        <f>TRIM(PROPER(employee_data!T1316))</f>
        <v>Drafter</v>
      </c>
      <c r="U1316" t="str">
        <f>TRIM(PROPER(employee_data!U1316))</f>
        <v>Female</v>
      </c>
      <c r="V1316" t="str">
        <f>TRIM(employee_data!V1316)</f>
        <v>2125</v>
      </c>
      <c r="W1316" t="str">
        <f>TRIM(PROPER(employee_data!W1316))</f>
        <v>Asian</v>
      </c>
      <c r="X1316" t="str">
        <f>TRIM(PROPER(employee_data!X1316))</f>
        <v>Single</v>
      </c>
      <c r="Y1316" t="str">
        <f>TRIM(PROPER(employee_data!Y1316))</f>
        <v>Fully Meets</v>
      </c>
      <c r="Z1316" s="4">
        <v>3</v>
      </c>
    </row>
    <row r="1317" spans="1:26" x14ac:dyDescent="0.25">
      <c r="A1317" t="str">
        <f>TRIM(employee_data!A1317)</f>
        <v>1742</v>
      </c>
      <c r="B1317" t="str">
        <f>TRIM(PROPER(employee_data!B1317))</f>
        <v>Maryellen</v>
      </c>
      <c r="C1317" t="str">
        <f>TRIM(PROPER(employee_data!C1317))</f>
        <v>Jackson</v>
      </c>
      <c r="D1317" s="2">
        <f>DATEVALUE(TEXT(employee_data!D1317,"dd/mm/yyyy"))</f>
        <v>44200</v>
      </c>
      <c r="E1317" s="2" t="str">
        <f>IFERROR(DATEVALUE(TEXT(employee_data!E1317,"dd/mm/yyyy")),TRIM(""))</f>
        <v/>
      </c>
      <c r="F1317" t="str">
        <f>TRIM(employee_data!F1317)</f>
        <v>Production Technician I</v>
      </c>
      <c r="G1317" t="str">
        <f>TRIM(PROPER(employee_data!G1317))</f>
        <v>Rebecca Bird</v>
      </c>
      <c r="H1317" t="str">
        <f>TRIM(employee_data!H1317)</f>
        <v>maryellen.jackson@bilearner.com</v>
      </c>
      <c r="I1317" t="str">
        <f>TRIM(UPPER(employee_data!I1317))</f>
        <v>TNS</v>
      </c>
      <c r="J1317" t="str">
        <f>TRIM(PROPER(employee_data!J1317))</f>
        <v>Active</v>
      </c>
      <c r="K1317" t="str">
        <f>TRIM(PROPER(employee_data!K1317))</f>
        <v>Part-Time</v>
      </c>
      <c r="L1317" t="str">
        <f>TRIM(PROPER(employee_data!L1317))</f>
        <v>Zone B</v>
      </c>
      <c r="M1317" t="str">
        <f>TRIM(PROPER(employee_data!M1317))</f>
        <v>Part-Time</v>
      </c>
      <c r="N1317" t="str">
        <f>TRIM(PROPER(employee_data!N1317))</f>
        <v>Unk</v>
      </c>
      <c r="O1317" t="str">
        <f>TRIM(employee_data!O1317)</f>
        <v/>
      </c>
      <c r="P1317" t="str">
        <f>TRIM(PROPER(employee_data!P1317))</f>
        <v>Production</v>
      </c>
      <c r="Q1317" t="str">
        <f>TRIM(PROPER(employee_data!Q1317))</f>
        <v>Wireline Construction</v>
      </c>
      <c r="R1317" s="2">
        <f>DATEVALUE(TEXT(employee_data!R1317,"dd/mm/yyyy"))</f>
        <v>25994</v>
      </c>
      <c r="S1317" t="str">
        <f>TRIM(UPPER(employee_data!S1317))</f>
        <v>MA</v>
      </c>
      <c r="T1317" t="str">
        <f>TRIM(PROPER(employee_data!T1317))</f>
        <v>Laborer</v>
      </c>
      <c r="U1317" t="str">
        <f>TRIM(PROPER(employee_data!U1317))</f>
        <v>Female</v>
      </c>
      <c r="V1317" t="str">
        <f>TRIM(employee_data!V1317)</f>
        <v>2081</v>
      </c>
      <c r="W1317" t="str">
        <f>TRIM(PROPER(employee_data!W1317))</f>
        <v>Asian</v>
      </c>
      <c r="X1317" t="str">
        <f>TRIM(PROPER(employee_data!X1317))</f>
        <v>Divorced</v>
      </c>
      <c r="Y1317" t="str">
        <f>TRIM(PROPER(employee_data!Y1317))</f>
        <v>Fully Meets</v>
      </c>
      <c r="Z1317" s="4">
        <v>3</v>
      </c>
    </row>
    <row r="1318" spans="1:26" x14ac:dyDescent="0.25">
      <c r="A1318" t="str">
        <f>TRIM(employee_data!A1318)</f>
        <v>1743</v>
      </c>
      <c r="B1318" t="str">
        <f>TRIM(PROPER(employee_data!B1318))</f>
        <v>David</v>
      </c>
      <c r="C1318" t="str">
        <f>TRIM(PROPER(employee_data!C1318))</f>
        <v>Gordon</v>
      </c>
      <c r="D1318" s="2">
        <f>DATEVALUE(TEXT(employee_data!D1318,"dd/mm/yyyy"))</f>
        <v>43434</v>
      </c>
      <c r="E1318" s="2" t="str">
        <f>IFERROR(DATEVALUE(TEXT(employee_data!E1318,"dd/mm/yyyy")),TRIM(""))</f>
        <v/>
      </c>
      <c r="F1318" t="str">
        <f>TRIM(employee_data!F1318)</f>
        <v>Production Technician I</v>
      </c>
      <c r="G1318" t="str">
        <f>TRIM(PROPER(employee_data!G1318))</f>
        <v>Sarah Mcdonald</v>
      </c>
      <c r="H1318" t="str">
        <f>TRIM(employee_data!H1318)</f>
        <v>david.gordon@bilearner.com</v>
      </c>
      <c r="I1318" t="str">
        <f>TRIM(UPPER(employee_data!I1318))</f>
        <v>SVG</v>
      </c>
      <c r="J1318" t="str">
        <f>TRIM(PROPER(employee_data!J1318))</f>
        <v>Active</v>
      </c>
      <c r="K1318" t="str">
        <f>TRIM(PROPER(employee_data!K1318))</f>
        <v>Full-Time</v>
      </c>
      <c r="L1318" t="str">
        <f>TRIM(PROPER(employee_data!L1318))</f>
        <v>Zone C</v>
      </c>
      <c r="M1318" t="str">
        <f>TRIM(PROPER(employee_data!M1318))</f>
        <v>Temporary</v>
      </c>
      <c r="N1318" t="str">
        <f>TRIM(PROPER(employee_data!N1318))</f>
        <v>Unk</v>
      </c>
      <c r="O1318" t="str">
        <f>TRIM(employee_data!O1318)</f>
        <v/>
      </c>
      <c r="P1318" t="str">
        <f>TRIM(PROPER(employee_data!P1318))</f>
        <v>Production</v>
      </c>
      <c r="Q1318" t="str">
        <f>TRIM(PROPER(employee_data!Q1318))</f>
        <v>Splicing</v>
      </c>
      <c r="R1318" s="2">
        <f>DATEVALUE(TEXT(employee_data!R1318,"dd/mm/yyyy"))</f>
        <v>37045</v>
      </c>
      <c r="S1318" t="str">
        <f>TRIM(UPPER(employee_data!S1318))</f>
        <v>MA</v>
      </c>
      <c r="T1318" t="str">
        <f>TRIM(PROPER(employee_data!T1318))</f>
        <v>Supervisor</v>
      </c>
      <c r="U1318" t="str">
        <f>TRIM(PROPER(employee_data!U1318))</f>
        <v>Male</v>
      </c>
      <c r="V1318" t="str">
        <f>TRIM(employee_data!V1318)</f>
        <v>2169</v>
      </c>
      <c r="W1318" t="str">
        <f>TRIM(PROPER(employee_data!W1318))</f>
        <v>Black</v>
      </c>
      <c r="X1318" t="str">
        <f>TRIM(PROPER(employee_data!X1318))</f>
        <v>Single</v>
      </c>
      <c r="Y1318" t="str">
        <f>TRIM(PROPER(employee_data!Y1318))</f>
        <v>Fully Meets</v>
      </c>
      <c r="Z1318" s="4">
        <v>3</v>
      </c>
    </row>
    <row r="1319" spans="1:26" x14ac:dyDescent="0.25">
      <c r="A1319" t="str">
        <f>TRIM(employee_data!A1319)</f>
        <v>1744</v>
      </c>
      <c r="B1319" t="str">
        <f>TRIM(PROPER(employee_data!B1319))</f>
        <v>Mei</v>
      </c>
      <c r="C1319" t="str">
        <f>TRIM(PROPER(employee_data!C1319))</f>
        <v>Trang</v>
      </c>
      <c r="D1319" s="2">
        <f>DATEVALUE(TEXT(employee_data!D1319,"dd/mm/yyyy"))</f>
        <v>44766</v>
      </c>
      <c r="E1319" s="2" t="str">
        <f>IFERROR(DATEVALUE(TEXT(employee_data!E1319,"dd/mm/yyyy")),TRIM(""))</f>
        <v/>
      </c>
      <c r="F1319" t="str">
        <f>TRIM(employee_data!F1319)</f>
        <v>Production Technician I</v>
      </c>
      <c r="G1319" t="str">
        <f>TRIM(PROPER(employee_data!G1319))</f>
        <v>Teresa Murray</v>
      </c>
      <c r="H1319" t="str">
        <f>TRIM(employee_data!H1319)</f>
        <v>mei.trang@bilearner.com</v>
      </c>
      <c r="I1319" t="str">
        <f>TRIM(UPPER(employee_data!I1319))</f>
        <v>PL</v>
      </c>
      <c r="J1319" t="str">
        <f>TRIM(PROPER(employee_data!J1319))</f>
        <v>Active</v>
      </c>
      <c r="K1319" t="str">
        <f>TRIM(PROPER(employee_data!K1319))</f>
        <v>Full-Time</v>
      </c>
      <c r="L1319" t="str">
        <f>TRIM(PROPER(employee_data!L1319))</f>
        <v>Zone C</v>
      </c>
      <c r="M1319" t="str">
        <f>TRIM(PROPER(employee_data!M1319))</f>
        <v>Full-Time</v>
      </c>
      <c r="N1319" t="str">
        <f>TRIM(PROPER(employee_data!N1319))</f>
        <v>Unk</v>
      </c>
      <c r="O1319" t="str">
        <f>TRIM(employee_data!O1319)</f>
        <v/>
      </c>
      <c r="P1319" t="str">
        <f>TRIM(PROPER(employee_data!P1319))</f>
        <v>Production</v>
      </c>
      <c r="Q1319" t="str">
        <f>TRIM(PROPER(employee_data!Q1319))</f>
        <v>Field Operations</v>
      </c>
      <c r="R1319" s="2">
        <f>DATEVALUE(TEXT(employee_data!R1319,"dd/mm/yyyy"))</f>
        <v>17292</v>
      </c>
      <c r="S1319" t="str">
        <f>TRIM(UPPER(employee_data!S1319))</f>
        <v>MA</v>
      </c>
      <c r="T1319" t="str">
        <f>TRIM(PROPER(employee_data!T1319))</f>
        <v>Driller</v>
      </c>
      <c r="U1319" t="str">
        <f>TRIM(PROPER(employee_data!U1319))</f>
        <v>Female</v>
      </c>
      <c r="V1319" t="str">
        <f>TRIM(employee_data!V1319)</f>
        <v>2021</v>
      </c>
      <c r="W1319" t="str">
        <f>TRIM(PROPER(employee_data!W1319))</f>
        <v>Hispanic</v>
      </c>
      <c r="X1319" t="str">
        <f>TRIM(PROPER(employee_data!X1319))</f>
        <v>Married</v>
      </c>
      <c r="Y1319" t="str">
        <f>TRIM(PROPER(employee_data!Y1319))</f>
        <v>Fully Meets</v>
      </c>
      <c r="Z1319" s="4">
        <v>3</v>
      </c>
    </row>
    <row r="1320" spans="1:26" x14ac:dyDescent="0.25">
      <c r="A1320" t="str">
        <f>TRIM(employee_data!A1320)</f>
        <v>1745</v>
      </c>
      <c r="B1320" t="str">
        <f>TRIM(PROPER(employee_data!B1320))</f>
        <v>Lindsey</v>
      </c>
      <c r="C1320" t="str">
        <f>TRIM(PROPER(employee_data!C1320))</f>
        <v>Langford</v>
      </c>
      <c r="D1320" s="2">
        <f>DATEVALUE(TEXT(employee_data!D1320,"dd/mm/yyyy"))</f>
        <v>44597</v>
      </c>
      <c r="E1320" s="2" t="str">
        <f>IFERROR(DATEVALUE(TEXT(employee_data!E1320,"dd/mm/yyyy")),TRIM(""))</f>
        <v/>
      </c>
      <c r="F1320" t="str">
        <f>TRIM(employee_data!F1320)</f>
        <v>Production Technician II</v>
      </c>
      <c r="G1320" t="str">
        <f>TRIM(PROPER(employee_data!G1320))</f>
        <v>Erin Castro</v>
      </c>
      <c r="H1320" t="str">
        <f>TRIM(employee_data!H1320)</f>
        <v>lindsey.langford@bilearner.com</v>
      </c>
      <c r="I1320" t="str">
        <f>TRIM(UPPER(employee_data!I1320))</f>
        <v>EW</v>
      </c>
      <c r="J1320" t="str">
        <f>TRIM(PROPER(employee_data!J1320))</f>
        <v>Active</v>
      </c>
      <c r="K1320" t="str">
        <f>TRIM(PROPER(employee_data!K1320))</f>
        <v>Contract</v>
      </c>
      <c r="L1320" t="str">
        <f>TRIM(PROPER(employee_data!L1320))</f>
        <v>Zone C</v>
      </c>
      <c r="M1320" t="str">
        <f>TRIM(PROPER(employee_data!M1320))</f>
        <v>Part-Time</v>
      </c>
      <c r="N1320" t="str">
        <f>TRIM(PROPER(employee_data!N1320))</f>
        <v>Unk</v>
      </c>
      <c r="O1320" t="str">
        <f>TRIM(employee_data!O1320)</f>
        <v/>
      </c>
      <c r="P1320" t="str">
        <f>TRIM(PROPER(employee_data!P1320))</f>
        <v>Production</v>
      </c>
      <c r="Q1320" t="str">
        <f>TRIM(PROPER(employee_data!Q1320))</f>
        <v>Aerial</v>
      </c>
      <c r="R1320" s="2">
        <f>DATEVALUE(TEXT(employee_data!R1320,"dd/mm/yyyy"))</f>
        <v>32777</v>
      </c>
      <c r="S1320" t="str">
        <f>TRIM(UPPER(employee_data!S1320))</f>
        <v>MA</v>
      </c>
      <c r="T1320" t="str">
        <f>TRIM(PROPER(employee_data!T1320))</f>
        <v>Foreman</v>
      </c>
      <c r="U1320" t="str">
        <f>TRIM(PROPER(employee_data!U1320))</f>
        <v>Female</v>
      </c>
      <c r="V1320" t="str">
        <f>TRIM(employee_data!V1320)</f>
        <v>2090</v>
      </c>
      <c r="W1320" t="str">
        <f>TRIM(PROPER(employee_data!W1320))</f>
        <v>Other</v>
      </c>
      <c r="X1320" t="str">
        <f>TRIM(PROPER(employee_data!X1320))</f>
        <v>Widowed</v>
      </c>
      <c r="Y1320" t="str">
        <f>TRIM(PROPER(employee_data!Y1320))</f>
        <v>Fully Meets</v>
      </c>
      <c r="Z1320" s="4">
        <v>3</v>
      </c>
    </row>
    <row r="1321" spans="1:26" x14ac:dyDescent="0.25">
      <c r="A1321" t="str">
        <f>TRIM(employee_data!A1321)</f>
        <v>1746</v>
      </c>
      <c r="B1321" t="str">
        <f>TRIM(PROPER(employee_data!B1321))</f>
        <v>Brad</v>
      </c>
      <c r="C1321" t="str">
        <f>TRIM(PROPER(employee_data!C1321))</f>
        <v>Pitt</v>
      </c>
      <c r="D1321" s="2">
        <f>DATEVALUE(TEXT(employee_data!D1321,"dd/mm/yyyy"))</f>
        <v>43944</v>
      </c>
      <c r="E1321" s="2">
        <f>IFERROR(DATEVALUE(TEXT(employee_data!E1321,"dd/mm/yyyy")),TRIM(""))</f>
        <v>44568</v>
      </c>
      <c r="F1321" t="str">
        <f>TRIM(employee_data!F1321)</f>
        <v>Production Technician I</v>
      </c>
      <c r="G1321" t="str">
        <f>TRIM(PROPER(employee_data!G1321))</f>
        <v>Joshua Gonzalez</v>
      </c>
      <c r="H1321" t="str">
        <f>TRIM(employee_data!H1321)</f>
        <v>brad.pitt@bilearner.com</v>
      </c>
      <c r="I1321" t="str">
        <f>TRIM(UPPER(employee_data!I1321))</f>
        <v>WBL</v>
      </c>
      <c r="J1321" t="str">
        <f>TRIM(PROPER(employee_data!J1321))</f>
        <v>Active</v>
      </c>
      <c r="K1321" t="str">
        <f>TRIM(PROPER(employee_data!K1321))</f>
        <v>Full-Time</v>
      </c>
      <c r="L1321" t="str">
        <f>TRIM(PROPER(employee_data!L1321))</f>
        <v>Zone A</v>
      </c>
      <c r="M1321" t="str">
        <f>TRIM(PROPER(employee_data!M1321))</f>
        <v>Full-Time</v>
      </c>
      <c r="N1321" t="str">
        <f>TRIM(PROPER(employee_data!N1321))</f>
        <v>Voluntary</v>
      </c>
      <c r="O1321" t="str">
        <f>TRIM(employee_data!O1321)</f>
        <v>Them security hit decide.</v>
      </c>
      <c r="P1321" t="str">
        <f>TRIM(PROPER(employee_data!P1321))</f>
        <v>Production</v>
      </c>
      <c r="Q1321" t="str">
        <f>TRIM(PROPER(employee_data!Q1321))</f>
        <v>General - Sga</v>
      </c>
      <c r="R1321" s="2">
        <f>DATEVALUE(TEXT(employee_data!R1321,"dd/mm/yyyy"))</f>
        <v>22742</v>
      </c>
      <c r="S1321" t="str">
        <f>TRIM(UPPER(employee_data!S1321))</f>
        <v>MA</v>
      </c>
      <c r="T1321" t="str">
        <f>TRIM(PROPER(employee_data!T1321))</f>
        <v>Vp</v>
      </c>
      <c r="U1321" t="str">
        <f>TRIM(PROPER(employee_data!U1321))</f>
        <v>Male</v>
      </c>
      <c r="V1321" t="str">
        <f>TRIM(employee_data!V1321)</f>
        <v>2451</v>
      </c>
      <c r="W1321" t="str">
        <f>TRIM(PROPER(employee_data!W1321))</f>
        <v>Hispanic</v>
      </c>
      <c r="X1321" t="str">
        <f>TRIM(PROPER(employee_data!X1321))</f>
        <v>Widowed</v>
      </c>
      <c r="Y1321" t="str">
        <f>TRIM(PROPER(employee_data!Y1321))</f>
        <v>Fully Meets</v>
      </c>
      <c r="Z1321" s="4">
        <v>3</v>
      </c>
    </row>
    <row r="1322" spans="1:26" x14ac:dyDescent="0.25">
      <c r="A1322" t="str">
        <f>TRIM(employee_data!A1322)</f>
        <v>1747</v>
      </c>
      <c r="B1322" t="str">
        <f>TRIM(PROPER(employee_data!B1322))</f>
        <v>Susan</v>
      </c>
      <c r="C1322" t="str">
        <f>TRIM(PROPER(employee_data!C1322))</f>
        <v>Good</v>
      </c>
      <c r="D1322" s="2">
        <f>DATEVALUE(TEXT(employee_data!D1322,"dd/mm/yyyy"))</f>
        <v>45100</v>
      </c>
      <c r="E1322" s="2">
        <f>IFERROR(DATEVALUE(TEXT(employee_data!E1322,"dd/mm/yyyy")),TRIM(""))</f>
        <v>45117</v>
      </c>
      <c r="F1322" t="str">
        <f>TRIM(employee_data!F1322)</f>
        <v>Production Technician II</v>
      </c>
      <c r="G1322" t="str">
        <f>TRIM(PROPER(employee_data!G1322))</f>
        <v>Mary Blackwell</v>
      </c>
      <c r="H1322" t="str">
        <f>TRIM(employee_data!H1322)</f>
        <v>susan.good@bilearner.com</v>
      </c>
      <c r="I1322" t="str">
        <f>TRIM(UPPER(employee_data!I1322))</f>
        <v>PL</v>
      </c>
      <c r="J1322" t="str">
        <f>TRIM(PROPER(employee_data!J1322))</f>
        <v>Leave Of Absence</v>
      </c>
      <c r="K1322" t="str">
        <f>TRIM(PROPER(employee_data!K1322))</f>
        <v>Full-Time</v>
      </c>
      <c r="L1322" t="str">
        <f>TRIM(PROPER(employee_data!L1322))</f>
        <v>Zone A</v>
      </c>
      <c r="M1322" t="str">
        <f>TRIM(PROPER(employee_data!M1322))</f>
        <v>Temporary</v>
      </c>
      <c r="N1322" t="str">
        <f>TRIM(PROPER(employee_data!N1322))</f>
        <v>Resignation</v>
      </c>
      <c r="O1322" t="str">
        <f>TRIM(employee_data!O1322)</f>
        <v>Too former relationship risk.</v>
      </c>
      <c r="P1322" t="str">
        <f>TRIM(PROPER(employee_data!P1322))</f>
        <v>Production</v>
      </c>
      <c r="Q1322" t="str">
        <f>TRIM(PROPER(employee_data!Q1322))</f>
        <v>Field Operations</v>
      </c>
      <c r="R1322" s="2">
        <f>DATEVALUE(TEXT(employee_data!R1322,"dd/mm/yyyy"))</f>
        <v>33818</v>
      </c>
      <c r="S1322" t="str">
        <f>TRIM(UPPER(employee_data!S1322))</f>
        <v>MA</v>
      </c>
      <c r="T1322" t="str">
        <f>TRIM(PROPER(employee_data!T1322))</f>
        <v>Splicer</v>
      </c>
      <c r="U1322" t="str">
        <f>TRIM(PROPER(employee_data!U1322))</f>
        <v>Female</v>
      </c>
      <c r="V1322" t="str">
        <f>TRIM(employee_data!V1322)</f>
        <v>1886</v>
      </c>
      <c r="W1322" t="str">
        <f>TRIM(PROPER(employee_data!W1322))</f>
        <v>White</v>
      </c>
      <c r="X1322" t="str">
        <f>TRIM(PROPER(employee_data!X1322))</f>
        <v>Divorced</v>
      </c>
      <c r="Y1322" t="str">
        <f>TRIM(PROPER(employee_data!Y1322))</f>
        <v>Fully Meets</v>
      </c>
      <c r="Z1322" s="4">
        <v>3</v>
      </c>
    </row>
    <row r="1323" spans="1:26" x14ac:dyDescent="0.25">
      <c r="A1323" t="str">
        <f>TRIM(employee_data!A1323)</f>
        <v>1748</v>
      </c>
      <c r="B1323" t="str">
        <f>TRIM(PROPER(employee_data!B1323))</f>
        <v>Ashley</v>
      </c>
      <c r="C1323" t="str">
        <f>TRIM(PROPER(employee_data!C1323))</f>
        <v>Rose</v>
      </c>
      <c r="D1323" s="2">
        <f>DATEVALUE(TEXT(employee_data!D1323,"dd/mm/yyyy"))</f>
        <v>44574</v>
      </c>
      <c r="E1323" s="2">
        <f>IFERROR(DATEVALUE(TEXT(employee_data!E1323,"dd/mm/yyyy")),TRIM(""))</f>
        <v>44747</v>
      </c>
      <c r="F1323" t="str">
        <f>TRIM(employee_data!F1323)</f>
        <v>Production Technician I</v>
      </c>
      <c r="G1323" t="str">
        <f>TRIM(PROPER(employee_data!G1323))</f>
        <v>Benjamin Hamilton</v>
      </c>
      <c r="H1323" t="str">
        <f>TRIM(employee_data!H1323)</f>
        <v>ashley.rose@bilearner.com</v>
      </c>
      <c r="I1323" t="str">
        <f>TRIM(UPPER(employee_data!I1323))</f>
        <v>PYZ</v>
      </c>
      <c r="J1323" t="str">
        <f>TRIM(PROPER(employee_data!J1323))</f>
        <v>Active</v>
      </c>
      <c r="K1323" t="str">
        <f>TRIM(PROPER(employee_data!K1323))</f>
        <v>Part-Time</v>
      </c>
      <c r="L1323" t="str">
        <f>TRIM(PROPER(employee_data!L1323))</f>
        <v>Zone A</v>
      </c>
      <c r="M1323" t="str">
        <f>TRIM(PROPER(employee_data!M1323))</f>
        <v>Temporary</v>
      </c>
      <c r="N1323" t="str">
        <f>TRIM(PROPER(employee_data!N1323))</f>
        <v>Retirement</v>
      </c>
      <c r="O1323" t="str">
        <f>TRIM(employee_data!O1323)</f>
        <v>Listen cover book.</v>
      </c>
      <c r="P1323" t="str">
        <f>TRIM(PROPER(employee_data!P1323))</f>
        <v>Production</v>
      </c>
      <c r="Q1323" t="str">
        <f>TRIM(PROPER(employee_data!Q1323))</f>
        <v>Underground</v>
      </c>
      <c r="R1323" s="2">
        <f>DATEVALUE(TEXT(employee_data!R1323,"dd/mm/yyyy"))</f>
        <v>26673</v>
      </c>
      <c r="S1323" t="str">
        <f>TRIM(UPPER(employee_data!S1323))</f>
        <v>MA</v>
      </c>
      <c r="T1323" t="str">
        <f>TRIM(PROPER(employee_data!T1323))</f>
        <v>Laborer</v>
      </c>
      <c r="U1323" t="str">
        <f>TRIM(PROPER(employee_data!U1323))</f>
        <v>Female</v>
      </c>
      <c r="V1323" t="str">
        <f>TRIM(employee_data!V1323)</f>
        <v>1886</v>
      </c>
      <c r="W1323" t="str">
        <f>TRIM(PROPER(employee_data!W1323))</f>
        <v>White</v>
      </c>
      <c r="X1323" t="str">
        <f>TRIM(PROPER(employee_data!X1323))</f>
        <v>Widowed</v>
      </c>
      <c r="Y1323" t="str">
        <f>TRIM(PROPER(employee_data!Y1323))</f>
        <v>Fully Meets</v>
      </c>
      <c r="Z1323" s="4">
        <v>3</v>
      </c>
    </row>
    <row r="1324" spans="1:26" x14ac:dyDescent="0.25">
      <c r="A1324" t="str">
        <f>TRIM(employee_data!A1324)</f>
        <v>1749</v>
      </c>
      <c r="B1324" t="str">
        <f>TRIM(PROPER(employee_data!B1324))</f>
        <v>Kaeden</v>
      </c>
      <c r="C1324" t="str">
        <f>TRIM(PROPER(employee_data!C1324))</f>
        <v>Gonzales</v>
      </c>
      <c r="D1324" s="2">
        <f>DATEVALUE(TEXT(employee_data!D1324,"dd/mm/yyyy"))</f>
        <v>44161</v>
      </c>
      <c r="E1324" s="2" t="str">
        <f>IFERROR(DATEVALUE(TEXT(employee_data!E1324,"dd/mm/yyyy")),TRIM(""))</f>
        <v/>
      </c>
      <c r="F1324" t="str">
        <f>TRIM(employee_data!F1324)</f>
        <v>Production Technician I</v>
      </c>
      <c r="G1324" t="str">
        <f>TRIM(PROPER(employee_data!G1324))</f>
        <v>Kimberly Wilcox</v>
      </c>
      <c r="H1324" t="str">
        <f>TRIM(employee_data!H1324)</f>
        <v>kaeden.gonzales@bilearner.com</v>
      </c>
      <c r="I1324" t="str">
        <f>TRIM(UPPER(employee_data!I1324))</f>
        <v>PYZ</v>
      </c>
      <c r="J1324" t="str">
        <f>TRIM(PROPER(employee_data!J1324))</f>
        <v>Active</v>
      </c>
      <c r="K1324" t="str">
        <f>TRIM(PROPER(employee_data!K1324))</f>
        <v>Contract</v>
      </c>
      <c r="L1324" t="str">
        <f>TRIM(PROPER(employee_data!L1324))</f>
        <v>Zone B</v>
      </c>
      <c r="M1324" t="str">
        <f>TRIM(PROPER(employee_data!M1324))</f>
        <v>Temporary</v>
      </c>
      <c r="N1324" t="str">
        <f>TRIM(PROPER(employee_data!N1324))</f>
        <v>Unk</v>
      </c>
      <c r="O1324" t="str">
        <f>TRIM(employee_data!O1324)</f>
        <v/>
      </c>
      <c r="P1324" t="str">
        <f>TRIM(PROPER(employee_data!P1324))</f>
        <v>Production</v>
      </c>
      <c r="Q1324" t="str">
        <f>TRIM(PROPER(employee_data!Q1324))</f>
        <v>Field Operations</v>
      </c>
      <c r="R1324" s="2">
        <f>DATEVALUE(TEXT(employee_data!R1324,"dd/mm/yyyy"))</f>
        <v>23410</v>
      </c>
      <c r="S1324" t="str">
        <f>TRIM(UPPER(employee_data!S1324))</f>
        <v>MA</v>
      </c>
      <c r="T1324" t="str">
        <f>TRIM(PROPER(employee_data!T1324))</f>
        <v>Project Manager</v>
      </c>
      <c r="U1324" t="str">
        <f>TRIM(PROPER(employee_data!U1324))</f>
        <v>Female</v>
      </c>
      <c r="V1324" t="str">
        <f>TRIM(employee_data!V1324)</f>
        <v>70227</v>
      </c>
      <c r="W1324" t="str">
        <f>TRIM(PROPER(employee_data!W1324))</f>
        <v>Hispanic</v>
      </c>
      <c r="X1324" t="str">
        <f>TRIM(PROPER(employee_data!X1324))</f>
        <v>Divorced</v>
      </c>
      <c r="Y1324" t="str">
        <f>TRIM(PROPER(employee_data!Y1324))</f>
        <v>Fully Meets</v>
      </c>
      <c r="Z1324" s="4">
        <v>3</v>
      </c>
    </row>
    <row r="1325" spans="1:26" x14ac:dyDescent="0.25">
      <c r="A1325" t="str">
        <f>TRIM(employee_data!A1325)</f>
        <v>1750</v>
      </c>
      <c r="B1325" t="str">
        <f>TRIM(PROPER(employee_data!B1325))</f>
        <v>Alissa</v>
      </c>
      <c r="C1325" t="str">
        <f>TRIM(PROPER(employee_data!C1325))</f>
        <v>Frey</v>
      </c>
      <c r="D1325" s="2">
        <f>DATEVALUE(TEXT(employee_data!D1325,"dd/mm/yyyy"))</f>
        <v>43441</v>
      </c>
      <c r="E1325" s="2" t="str">
        <f>IFERROR(DATEVALUE(TEXT(employee_data!E1325,"dd/mm/yyyy")),TRIM(""))</f>
        <v/>
      </c>
      <c r="F1325" t="str">
        <f>TRIM(employee_data!F1325)</f>
        <v>Production Technician I</v>
      </c>
      <c r="G1325" t="str">
        <f>TRIM(PROPER(employee_data!G1325))</f>
        <v>Chase Swanson</v>
      </c>
      <c r="H1325" t="str">
        <f>TRIM(employee_data!H1325)</f>
        <v>alissa.frey@bilearner.com</v>
      </c>
      <c r="I1325" t="str">
        <f>TRIM(UPPER(employee_data!I1325))</f>
        <v>WBL</v>
      </c>
      <c r="J1325" t="str">
        <f>TRIM(PROPER(employee_data!J1325))</f>
        <v>Active</v>
      </c>
      <c r="K1325" t="str">
        <f>TRIM(PROPER(employee_data!K1325))</f>
        <v>Full-Time</v>
      </c>
      <c r="L1325" t="str">
        <f>TRIM(PROPER(employee_data!L1325))</f>
        <v>Zone C</v>
      </c>
      <c r="M1325" t="str">
        <f>TRIM(PROPER(employee_data!M1325))</f>
        <v>Full-Time</v>
      </c>
      <c r="N1325" t="str">
        <f>TRIM(PROPER(employee_data!N1325))</f>
        <v>Unk</v>
      </c>
      <c r="O1325" t="str">
        <f>TRIM(employee_data!O1325)</f>
        <v/>
      </c>
      <c r="P1325" t="str">
        <f>TRIM(PROPER(employee_data!P1325))</f>
        <v>Production</v>
      </c>
      <c r="Q1325" t="str">
        <f>TRIM(PROPER(employee_data!Q1325))</f>
        <v>Field Operations</v>
      </c>
      <c r="R1325" s="2">
        <f>DATEVALUE(TEXT(employee_data!R1325,"dd/mm/yyyy"))</f>
        <v>28226</v>
      </c>
      <c r="S1325" t="str">
        <f>TRIM(UPPER(employee_data!S1325))</f>
        <v>MA</v>
      </c>
      <c r="T1325" t="str">
        <f>TRIM(PROPER(employee_data!T1325))</f>
        <v>Tower Hand</v>
      </c>
      <c r="U1325" t="str">
        <f>TRIM(PROPER(employee_data!U1325))</f>
        <v>Female</v>
      </c>
      <c r="V1325" t="str">
        <f>TRIM(employee_data!V1325)</f>
        <v>3204</v>
      </c>
      <c r="W1325" t="str">
        <f>TRIM(PROPER(employee_data!W1325))</f>
        <v>Other</v>
      </c>
      <c r="X1325" t="str">
        <f>TRIM(PROPER(employee_data!X1325))</f>
        <v>Widowed</v>
      </c>
      <c r="Y1325" t="str">
        <f>TRIM(PROPER(employee_data!Y1325))</f>
        <v>Fully Meets</v>
      </c>
      <c r="Z1325" s="4">
        <v>3</v>
      </c>
    </row>
    <row r="1326" spans="1:26" x14ac:dyDescent="0.25">
      <c r="A1326" t="str">
        <f>TRIM(employee_data!A1326)</f>
        <v>1751</v>
      </c>
      <c r="B1326" t="str">
        <f>TRIM(PROPER(employee_data!B1326))</f>
        <v>Presley</v>
      </c>
      <c r="C1326" t="str">
        <f>TRIM(PROPER(employee_data!C1326))</f>
        <v>Steele</v>
      </c>
      <c r="D1326" s="2">
        <f>DATEVALUE(TEXT(employee_data!D1326,"dd/mm/yyyy"))</f>
        <v>45035</v>
      </c>
      <c r="E1326" s="2" t="str">
        <f>IFERROR(DATEVALUE(TEXT(employee_data!E1326,"dd/mm/yyyy")),TRIM(""))</f>
        <v/>
      </c>
      <c r="F1326" t="str">
        <f>TRIM(employee_data!F1326)</f>
        <v>Production Technician I</v>
      </c>
      <c r="G1326" t="str">
        <f>TRIM(PROPER(employee_data!G1326))</f>
        <v>Evan Durham</v>
      </c>
      <c r="H1326" t="str">
        <f>TRIM(employee_data!H1326)</f>
        <v>presley.steele@bilearner.com</v>
      </c>
      <c r="I1326" t="str">
        <f>TRIM(UPPER(employee_data!I1326))</f>
        <v>NEL</v>
      </c>
      <c r="J1326" t="str">
        <f>TRIM(PROPER(employee_data!J1326))</f>
        <v>Active</v>
      </c>
      <c r="K1326" t="str">
        <f>TRIM(PROPER(employee_data!K1326))</f>
        <v>Contract</v>
      </c>
      <c r="L1326" t="str">
        <f>TRIM(PROPER(employee_data!L1326))</f>
        <v>Zone C</v>
      </c>
      <c r="M1326" t="str">
        <f>TRIM(PROPER(employee_data!M1326))</f>
        <v>Temporary</v>
      </c>
      <c r="N1326" t="str">
        <f>TRIM(PROPER(employee_data!N1326))</f>
        <v>Unk</v>
      </c>
      <c r="O1326" t="str">
        <f>TRIM(employee_data!O1326)</f>
        <v/>
      </c>
      <c r="P1326" t="str">
        <f>TRIM(PROPER(employee_data!P1326))</f>
        <v>Production</v>
      </c>
      <c r="Q1326" t="str">
        <f>TRIM(PROPER(employee_data!Q1326))</f>
        <v>General - Con</v>
      </c>
      <c r="R1326" s="2">
        <f>DATEVALUE(TEXT(employee_data!R1326,"dd/mm/yyyy"))</f>
        <v>37040</v>
      </c>
      <c r="S1326" t="str">
        <f>TRIM(UPPER(employee_data!S1326))</f>
        <v>MA</v>
      </c>
      <c r="T1326" t="str">
        <f>TRIM(PROPER(employee_data!T1326))</f>
        <v>Lineman</v>
      </c>
      <c r="U1326" t="str">
        <f>TRIM(PROPER(employee_data!U1326))</f>
        <v>Female</v>
      </c>
      <c r="V1326" t="str">
        <f>TRIM(employee_data!V1326)</f>
        <v>81228</v>
      </c>
      <c r="W1326" t="str">
        <f>TRIM(PROPER(employee_data!W1326))</f>
        <v>Hispanic</v>
      </c>
      <c r="X1326" t="str">
        <f>TRIM(PROPER(employee_data!X1326))</f>
        <v>Widowed</v>
      </c>
      <c r="Y1326" t="str">
        <f>TRIM(PROPER(employee_data!Y1326))</f>
        <v>Fully Meets</v>
      </c>
      <c r="Z1326" s="4">
        <v>3</v>
      </c>
    </row>
    <row r="1327" spans="1:26" x14ac:dyDescent="0.25">
      <c r="A1327" t="str">
        <f>TRIM(employee_data!A1327)</f>
        <v>1752</v>
      </c>
      <c r="B1327" t="str">
        <f>TRIM(PROPER(employee_data!B1327))</f>
        <v>Boston</v>
      </c>
      <c r="C1327" t="str">
        <f>TRIM(PROPER(employee_data!C1327))</f>
        <v>Avila</v>
      </c>
      <c r="D1327" s="2">
        <f>DATEVALUE(TEXT(employee_data!D1327,"dd/mm/yyyy"))</f>
        <v>44625</v>
      </c>
      <c r="E1327" s="2">
        <f>IFERROR(DATEVALUE(TEXT(employee_data!E1327,"dd/mm/yyyy")),TRIM(""))</f>
        <v>44659</v>
      </c>
      <c r="F1327" t="str">
        <f>TRIM(employee_data!F1327)</f>
        <v>Production Technician I</v>
      </c>
      <c r="G1327" t="str">
        <f>TRIM(PROPER(employee_data!G1327))</f>
        <v>Mario Johnson Md</v>
      </c>
      <c r="H1327" t="str">
        <f>TRIM(employee_data!H1327)</f>
        <v>boston.avila@bilearner.com</v>
      </c>
      <c r="I1327" t="str">
        <f>TRIM(UPPER(employee_data!I1327))</f>
        <v>PL</v>
      </c>
      <c r="J1327" t="str">
        <f>TRIM(PROPER(employee_data!J1327))</f>
        <v>Active</v>
      </c>
      <c r="K1327" t="str">
        <f>TRIM(PROPER(employee_data!K1327))</f>
        <v>Part-Time</v>
      </c>
      <c r="L1327" t="str">
        <f>TRIM(PROPER(employee_data!L1327))</f>
        <v>Zone B</v>
      </c>
      <c r="M1327" t="str">
        <f>TRIM(PROPER(employee_data!M1327))</f>
        <v>Temporary</v>
      </c>
      <c r="N1327" t="str">
        <f>TRIM(PROPER(employee_data!N1327))</f>
        <v>Resignation</v>
      </c>
      <c r="O1327" t="str">
        <f>TRIM(employee_data!O1327)</f>
        <v>Person identify music conference.</v>
      </c>
      <c r="P1327" t="str">
        <f>TRIM(PROPER(employee_data!P1327))</f>
        <v>Production</v>
      </c>
      <c r="Q1327" t="str">
        <f>TRIM(PROPER(employee_data!Q1327))</f>
        <v>General - Con</v>
      </c>
      <c r="R1327" s="2">
        <f>DATEVALUE(TEXT(employee_data!R1327,"dd/mm/yyyy"))</f>
        <v>30259</v>
      </c>
      <c r="S1327" t="str">
        <f>TRIM(UPPER(employee_data!S1327))</f>
        <v>MA</v>
      </c>
      <c r="T1327" t="str">
        <f>TRIM(PROPER(employee_data!T1327))</f>
        <v>Mechanic</v>
      </c>
      <c r="U1327" t="str">
        <f>TRIM(PROPER(employee_data!U1327))</f>
        <v>Male</v>
      </c>
      <c r="V1327" t="str">
        <f>TRIM(employee_data!V1327)</f>
        <v>56894</v>
      </c>
      <c r="W1327" t="str">
        <f>TRIM(PROPER(employee_data!W1327))</f>
        <v>White</v>
      </c>
      <c r="X1327" t="str">
        <f>TRIM(PROPER(employee_data!X1327))</f>
        <v>Single</v>
      </c>
      <c r="Y1327" t="str">
        <f>TRIM(PROPER(employee_data!Y1327))</f>
        <v>Fully Meets</v>
      </c>
      <c r="Z1327" s="4">
        <v>3</v>
      </c>
    </row>
    <row r="1328" spans="1:26" x14ac:dyDescent="0.25">
      <c r="A1328" t="str">
        <f>TRIM(employee_data!A1328)</f>
        <v>1753</v>
      </c>
      <c r="B1328" t="str">
        <f>TRIM(PROPER(employee_data!B1328))</f>
        <v>Rodolfo</v>
      </c>
      <c r="C1328" t="str">
        <f>TRIM(PROPER(employee_data!C1328))</f>
        <v>Michael</v>
      </c>
      <c r="D1328" s="2">
        <f>DATEVALUE(TEXT(employee_data!D1328,"dd/mm/yyyy"))</f>
        <v>43636</v>
      </c>
      <c r="E1328" s="2">
        <f>IFERROR(DATEVALUE(TEXT(employee_data!E1328,"dd/mm/yyyy")),TRIM(""))</f>
        <v>43752</v>
      </c>
      <c r="F1328" t="str">
        <f>TRIM(employee_data!F1328)</f>
        <v>Production Technician I</v>
      </c>
      <c r="G1328" t="str">
        <f>TRIM(PROPER(employee_data!G1328))</f>
        <v>Kimberly Williams</v>
      </c>
      <c r="H1328" t="str">
        <f>TRIM(employee_data!H1328)</f>
        <v>rodolfo.michael@bilearner.com</v>
      </c>
      <c r="I1328" t="str">
        <f>TRIM(UPPER(employee_data!I1328))</f>
        <v>BPC</v>
      </c>
      <c r="J1328" t="str">
        <f>TRIM(PROPER(employee_data!J1328))</f>
        <v>Active</v>
      </c>
      <c r="K1328" t="str">
        <f>TRIM(PROPER(employee_data!K1328))</f>
        <v>Contract</v>
      </c>
      <c r="L1328" t="str">
        <f>TRIM(PROPER(employee_data!L1328))</f>
        <v>Zone C</v>
      </c>
      <c r="M1328" t="str">
        <f>TRIM(PROPER(employee_data!M1328))</f>
        <v>Full-Time</v>
      </c>
      <c r="N1328" t="str">
        <f>TRIM(PROPER(employee_data!N1328))</f>
        <v>Resignation</v>
      </c>
      <c r="O1328" t="str">
        <f>TRIM(employee_data!O1328)</f>
        <v>Available no skill newspaper herself.</v>
      </c>
      <c r="P1328" t="str">
        <f>TRIM(PROPER(employee_data!P1328))</f>
        <v>Production</v>
      </c>
      <c r="Q1328" t="str">
        <f>TRIM(PROPER(employee_data!Q1328))</f>
        <v>Field Operations</v>
      </c>
      <c r="R1328" s="2">
        <f>DATEVALUE(TEXT(employee_data!R1328,"dd/mm/yyyy"))</f>
        <v>15772</v>
      </c>
      <c r="S1328" t="str">
        <f>TRIM(UPPER(employee_data!S1328))</f>
        <v>MA</v>
      </c>
      <c r="T1328" t="str">
        <f>TRIM(PROPER(employee_data!T1328))</f>
        <v>Assistant</v>
      </c>
      <c r="U1328" t="str">
        <f>TRIM(PROPER(employee_data!U1328))</f>
        <v>Male</v>
      </c>
      <c r="V1328" t="str">
        <f>TRIM(employee_data!V1328)</f>
        <v>42759</v>
      </c>
      <c r="W1328" t="str">
        <f>TRIM(PROPER(employee_data!W1328))</f>
        <v>Black</v>
      </c>
      <c r="X1328" t="str">
        <f>TRIM(PROPER(employee_data!X1328))</f>
        <v>Divorced</v>
      </c>
      <c r="Y1328" t="str">
        <f>TRIM(PROPER(employee_data!Y1328))</f>
        <v>Fully Meets</v>
      </c>
      <c r="Z1328" s="4">
        <v>3</v>
      </c>
    </row>
    <row r="1329" spans="1:26" x14ac:dyDescent="0.25">
      <c r="A1329" t="str">
        <f>TRIM(employee_data!A1329)</f>
        <v>1754</v>
      </c>
      <c r="B1329" t="str">
        <f>TRIM(PROPER(employee_data!B1329))</f>
        <v>Felix</v>
      </c>
      <c r="C1329" t="str">
        <f>TRIM(PROPER(employee_data!C1329))</f>
        <v>Fritz</v>
      </c>
      <c r="D1329" s="2">
        <f>DATEVALUE(TEXT(employee_data!D1329,"dd/mm/yyyy"))</f>
        <v>44817</v>
      </c>
      <c r="E1329" s="2" t="str">
        <f>IFERROR(DATEVALUE(TEXT(employee_data!E1329,"dd/mm/yyyy")),TRIM(""))</f>
        <v/>
      </c>
      <c r="F1329" t="str">
        <f>TRIM(employee_data!F1329)</f>
        <v>Production Technician I</v>
      </c>
      <c r="G1329" t="str">
        <f>TRIM(PROPER(employee_data!G1329))</f>
        <v>Alejandro Davies</v>
      </c>
      <c r="H1329" t="str">
        <f>TRIM(employee_data!H1329)</f>
        <v>felix.fritz@bilearner.com</v>
      </c>
      <c r="I1329" t="str">
        <f>TRIM(UPPER(employee_data!I1329))</f>
        <v>CCDR</v>
      </c>
      <c r="J1329" t="str">
        <f>TRIM(PROPER(employee_data!J1329))</f>
        <v>Active</v>
      </c>
      <c r="K1329" t="str">
        <f>TRIM(PROPER(employee_data!K1329))</f>
        <v>Part-Time</v>
      </c>
      <c r="L1329" t="str">
        <f>TRIM(PROPER(employee_data!L1329))</f>
        <v>Zone C</v>
      </c>
      <c r="M1329" t="str">
        <f>TRIM(PROPER(employee_data!M1329))</f>
        <v>Temporary</v>
      </c>
      <c r="N1329" t="str">
        <f>TRIM(PROPER(employee_data!N1329))</f>
        <v>Unk</v>
      </c>
      <c r="O1329" t="str">
        <f>TRIM(employee_data!O1329)</f>
        <v/>
      </c>
      <c r="P1329" t="str">
        <f>TRIM(PROPER(employee_data!P1329))</f>
        <v>Production</v>
      </c>
      <c r="Q1329" t="str">
        <f>TRIM(PROPER(employee_data!Q1329))</f>
        <v>Project Management - Con</v>
      </c>
      <c r="R1329" s="2">
        <f>DATEVALUE(TEXT(employee_data!R1329,"dd/mm/yyyy"))</f>
        <v>33560</v>
      </c>
      <c r="S1329" t="str">
        <f>TRIM(UPPER(employee_data!S1329))</f>
        <v>MA</v>
      </c>
      <c r="T1329" t="str">
        <f>TRIM(PROPER(employee_data!T1329))</f>
        <v>Manager</v>
      </c>
      <c r="U1329" t="str">
        <f>TRIM(PROPER(employee_data!U1329))</f>
        <v>Male</v>
      </c>
      <c r="V1329" t="str">
        <f>TRIM(employee_data!V1329)</f>
        <v>61961</v>
      </c>
      <c r="W1329" t="str">
        <f>TRIM(PROPER(employee_data!W1329))</f>
        <v>Asian</v>
      </c>
      <c r="X1329" t="str">
        <f>TRIM(PROPER(employee_data!X1329))</f>
        <v>Single</v>
      </c>
      <c r="Y1329" t="str">
        <f>TRIM(PROPER(employee_data!Y1329))</f>
        <v>Fully Meets</v>
      </c>
      <c r="Z1329" s="4">
        <v>3</v>
      </c>
    </row>
    <row r="1330" spans="1:26" x14ac:dyDescent="0.25">
      <c r="A1330" t="str">
        <f>TRIM(employee_data!A1330)</f>
        <v>1755</v>
      </c>
      <c r="B1330" t="str">
        <f>TRIM(PROPER(employee_data!B1330))</f>
        <v>Amira</v>
      </c>
      <c r="C1330" t="str">
        <f>TRIM(PROPER(employee_data!C1330))</f>
        <v>Mcmillan</v>
      </c>
      <c r="D1330" s="2">
        <f>DATEVALUE(TEXT(employee_data!D1330,"dd/mm/yyyy"))</f>
        <v>43467</v>
      </c>
      <c r="E1330" s="2" t="str">
        <f>IFERROR(DATEVALUE(TEXT(employee_data!E1330,"dd/mm/yyyy")),TRIM(""))</f>
        <v/>
      </c>
      <c r="F1330" t="str">
        <f>TRIM(employee_data!F1330)</f>
        <v>Production Technician I</v>
      </c>
      <c r="G1330" t="str">
        <f>TRIM(PROPER(employee_data!G1330))</f>
        <v>Duane Anderson</v>
      </c>
      <c r="H1330" t="str">
        <f>TRIM(employee_data!H1330)</f>
        <v>amira.mcmillan@bilearner.com</v>
      </c>
      <c r="I1330" t="str">
        <f>TRIM(UPPER(employee_data!I1330))</f>
        <v>SVG</v>
      </c>
      <c r="J1330" t="str">
        <f>TRIM(PROPER(employee_data!J1330))</f>
        <v>Active</v>
      </c>
      <c r="K1330" t="str">
        <f>TRIM(PROPER(employee_data!K1330))</f>
        <v>Part-Time</v>
      </c>
      <c r="L1330" t="str">
        <f>TRIM(PROPER(employee_data!L1330))</f>
        <v>Zone B</v>
      </c>
      <c r="M1330" t="str">
        <f>TRIM(PROPER(employee_data!M1330))</f>
        <v>Full-Time</v>
      </c>
      <c r="N1330" t="str">
        <f>TRIM(PROPER(employee_data!N1330))</f>
        <v>Unk</v>
      </c>
      <c r="O1330" t="str">
        <f>TRIM(employee_data!O1330)</f>
        <v/>
      </c>
      <c r="P1330" t="str">
        <f>TRIM(PROPER(employee_data!P1330))</f>
        <v>Production</v>
      </c>
      <c r="Q1330" t="str">
        <f>TRIM(PROPER(employee_data!Q1330))</f>
        <v>General - Con</v>
      </c>
      <c r="R1330" s="2">
        <f>DATEVALUE(TEXT(employee_data!R1330,"dd/mm/yyyy"))</f>
        <v>34612</v>
      </c>
      <c r="S1330" t="str">
        <f>TRIM(UPPER(employee_data!S1330))</f>
        <v>MA</v>
      </c>
      <c r="T1330" t="str">
        <f>TRIM(PROPER(employee_data!T1330))</f>
        <v>Foreman</v>
      </c>
      <c r="U1330" t="str">
        <f>TRIM(PROPER(employee_data!U1330))</f>
        <v>Male</v>
      </c>
      <c r="V1330" t="str">
        <f>TRIM(employee_data!V1330)</f>
        <v>45449</v>
      </c>
      <c r="W1330" t="str">
        <f>TRIM(PROPER(employee_data!W1330))</f>
        <v>Other</v>
      </c>
      <c r="X1330" t="str">
        <f>TRIM(PROPER(employee_data!X1330))</f>
        <v>Widowed</v>
      </c>
      <c r="Y1330" t="str">
        <f>TRIM(PROPER(employee_data!Y1330))</f>
        <v>Fully Meets</v>
      </c>
      <c r="Z1330" s="4">
        <v>3</v>
      </c>
    </row>
    <row r="1331" spans="1:26" x14ac:dyDescent="0.25">
      <c r="A1331" t="str">
        <f>TRIM(employee_data!A1331)</f>
        <v>1756</v>
      </c>
      <c r="B1331" t="str">
        <f>TRIM(PROPER(employee_data!B1331))</f>
        <v>Annabelle</v>
      </c>
      <c r="C1331" t="str">
        <f>TRIM(PROPER(employee_data!C1331))</f>
        <v>Graham</v>
      </c>
      <c r="D1331" s="2">
        <f>DATEVALUE(TEXT(employee_data!D1331,"dd/mm/yyyy"))</f>
        <v>44718</v>
      </c>
      <c r="E1331" s="2" t="str">
        <f>IFERROR(DATEVALUE(TEXT(employee_data!E1331,"dd/mm/yyyy")),TRIM(""))</f>
        <v/>
      </c>
      <c r="F1331" t="str">
        <f>TRIM(employee_data!F1331)</f>
        <v>Production Technician I</v>
      </c>
      <c r="G1331" t="str">
        <f>TRIM(PROPER(employee_data!G1331))</f>
        <v>David Cooper</v>
      </c>
      <c r="H1331" t="str">
        <f>TRIM(employee_data!H1331)</f>
        <v>annabelle.graham@bilearner.com</v>
      </c>
      <c r="I1331" t="str">
        <f>TRIM(UPPER(employee_data!I1331))</f>
        <v>EW</v>
      </c>
      <c r="J1331" t="str">
        <f>TRIM(PROPER(employee_data!J1331))</f>
        <v>Active</v>
      </c>
      <c r="K1331" t="str">
        <f>TRIM(PROPER(employee_data!K1331))</f>
        <v>Part-Time</v>
      </c>
      <c r="L1331" t="str">
        <f>TRIM(PROPER(employee_data!L1331))</f>
        <v>Zone A</v>
      </c>
      <c r="M1331" t="str">
        <f>TRIM(PROPER(employee_data!M1331))</f>
        <v>Part-Time</v>
      </c>
      <c r="N1331" t="str">
        <f>TRIM(PROPER(employee_data!N1331))</f>
        <v>Unk</v>
      </c>
      <c r="O1331" t="str">
        <f>TRIM(employee_data!O1331)</f>
        <v/>
      </c>
      <c r="P1331" t="str">
        <f>TRIM(PROPER(employee_data!P1331))</f>
        <v>Production</v>
      </c>
      <c r="Q1331" t="str">
        <f>TRIM(PROPER(employee_data!Q1331))</f>
        <v>Splicing</v>
      </c>
      <c r="R1331" s="2">
        <f>DATEVALUE(TEXT(employee_data!R1331,"dd/mm/yyyy"))</f>
        <v>22365</v>
      </c>
      <c r="S1331" t="str">
        <f>TRIM(UPPER(employee_data!S1331))</f>
        <v>MA</v>
      </c>
      <c r="T1331" t="str">
        <f>TRIM(PROPER(employee_data!T1331))</f>
        <v>Operator</v>
      </c>
      <c r="U1331" t="str">
        <f>TRIM(PROPER(employee_data!U1331))</f>
        <v>Male</v>
      </c>
      <c r="V1331" t="str">
        <f>TRIM(employee_data!V1331)</f>
        <v>32636</v>
      </c>
      <c r="W1331" t="str">
        <f>TRIM(PROPER(employee_data!W1331))</f>
        <v>Black</v>
      </c>
      <c r="X1331" t="str">
        <f>TRIM(PROPER(employee_data!X1331))</f>
        <v>Widowed</v>
      </c>
      <c r="Y1331" t="str">
        <f>TRIM(PROPER(employee_data!Y1331))</f>
        <v>Fully Meets</v>
      </c>
      <c r="Z1331" s="4">
        <v>3</v>
      </c>
    </row>
    <row r="1332" spans="1:26" x14ac:dyDescent="0.25">
      <c r="A1332" t="str">
        <f>TRIM(employee_data!A1332)</f>
        <v>1757</v>
      </c>
      <c r="B1332" t="str">
        <f>TRIM(PROPER(employee_data!B1332))</f>
        <v>Leia</v>
      </c>
      <c r="C1332" t="str">
        <f>TRIM(PROPER(employee_data!C1332))</f>
        <v>Mccann</v>
      </c>
      <c r="D1332" s="2">
        <f>DATEVALUE(TEXT(employee_data!D1332,"dd/mm/yyyy"))</f>
        <v>43839</v>
      </c>
      <c r="E1332" s="2" t="str">
        <f>IFERROR(DATEVALUE(TEXT(employee_data!E1332,"dd/mm/yyyy")),TRIM(""))</f>
        <v/>
      </c>
      <c r="F1332" t="str">
        <f>TRIM(employee_data!F1332)</f>
        <v>Production Technician I</v>
      </c>
      <c r="G1332" t="str">
        <f>TRIM(PROPER(employee_data!G1332))</f>
        <v>Rebecca Conway</v>
      </c>
      <c r="H1332" t="str">
        <f>TRIM(employee_data!H1332)</f>
        <v>leia.mccann@bilearner.com</v>
      </c>
      <c r="I1332" t="str">
        <f>TRIM(UPPER(employee_data!I1332))</f>
        <v>MSC</v>
      </c>
      <c r="J1332" t="str">
        <f>TRIM(PROPER(employee_data!J1332))</f>
        <v>Active</v>
      </c>
      <c r="K1332" t="str">
        <f>TRIM(PROPER(employee_data!K1332))</f>
        <v>Full-Time</v>
      </c>
      <c r="L1332" t="str">
        <f>TRIM(PROPER(employee_data!L1332))</f>
        <v>Zone A</v>
      </c>
      <c r="M1332" t="str">
        <f>TRIM(PROPER(employee_data!M1332))</f>
        <v>Temporary</v>
      </c>
      <c r="N1332" t="str">
        <f>TRIM(PROPER(employee_data!N1332))</f>
        <v>Unk</v>
      </c>
      <c r="O1332" t="str">
        <f>TRIM(employee_data!O1332)</f>
        <v/>
      </c>
      <c r="P1332" t="str">
        <f>TRIM(PROPER(employee_data!P1332))</f>
        <v>Production</v>
      </c>
      <c r="Q1332" t="str">
        <f>TRIM(PROPER(employee_data!Q1332))</f>
        <v>Finance &amp; Accounting</v>
      </c>
      <c r="R1332" s="2">
        <f>DATEVALUE(TEXT(employee_data!R1332,"dd/mm/yyyy"))</f>
        <v>31079</v>
      </c>
      <c r="S1332" t="str">
        <f>TRIM(UPPER(employee_data!S1332))</f>
        <v>MA</v>
      </c>
      <c r="T1332" t="str">
        <f>TRIM(PROPER(employee_data!T1332))</f>
        <v>Director</v>
      </c>
      <c r="U1332" t="str">
        <f>TRIM(PROPER(employee_data!U1332))</f>
        <v>Female</v>
      </c>
      <c r="V1332" t="str">
        <f>TRIM(employee_data!V1332)</f>
        <v>74346</v>
      </c>
      <c r="W1332" t="str">
        <f>TRIM(PROPER(employee_data!W1332))</f>
        <v>White</v>
      </c>
      <c r="X1332" t="str">
        <f>TRIM(PROPER(employee_data!X1332))</f>
        <v>Widowed</v>
      </c>
      <c r="Y1332" t="str">
        <f>TRIM(PROPER(employee_data!Y1332))</f>
        <v>Fully Meets</v>
      </c>
      <c r="Z1332" s="4">
        <v>3</v>
      </c>
    </row>
    <row r="1333" spans="1:26" x14ac:dyDescent="0.25">
      <c r="A1333" t="str">
        <f>TRIM(employee_data!A1333)</f>
        <v>1758</v>
      </c>
      <c r="B1333" t="str">
        <f>TRIM(PROPER(employee_data!B1333))</f>
        <v>Henry</v>
      </c>
      <c r="C1333" t="str">
        <f>TRIM(PROPER(employee_data!C1333))</f>
        <v>Gray</v>
      </c>
      <c r="D1333" s="2">
        <f>DATEVALUE(TEXT(employee_data!D1333,"dd/mm/yyyy"))</f>
        <v>43468</v>
      </c>
      <c r="E1333" s="2" t="str">
        <f>IFERROR(DATEVALUE(TEXT(employee_data!E1333,"dd/mm/yyyy")),TRIM(""))</f>
        <v/>
      </c>
      <c r="F1333" t="str">
        <f>TRIM(employee_data!F1333)</f>
        <v>Production Technician I</v>
      </c>
      <c r="G1333" t="str">
        <f>TRIM(PROPER(employee_data!G1333))</f>
        <v>Melissa Chavez</v>
      </c>
      <c r="H1333" t="str">
        <f>TRIM(employee_data!H1333)</f>
        <v>henry.gray@bilearner.com</v>
      </c>
      <c r="I1333" t="str">
        <f>TRIM(UPPER(employee_data!I1333))</f>
        <v>TNS</v>
      </c>
      <c r="J1333" t="str">
        <f>TRIM(PROPER(employee_data!J1333))</f>
        <v>Active</v>
      </c>
      <c r="K1333" t="str">
        <f>TRIM(PROPER(employee_data!K1333))</f>
        <v>Part-Time</v>
      </c>
      <c r="L1333" t="str">
        <f>TRIM(PROPER(employee_data!L1333))</f>
        <v>Zone B</v>
      </c>
      <c r="M1333" t="str">
        <f>TRIM(PROPER(employee_data!M1333))</f>
        <v>Part-Time</v>
      </c>
      <c r="N1333" t="str">
        <f>TRIM(PROPER(employee_data!N1333))</f>
        <v>Unk</v>
      </c>
      <c r="O1333" t="str">
        <f>TRIM(employee_data!O1333)</f>
        <v/>
      </c>
      <c r="P1333" t="str">
        <f>TRIM(PROPER(employee_data!P1333))</f>
        <v>Production</v>
      </c>
      <c r="Q1333" t="str">
        <f>TRIM(PROPER(employee_data!Q1333))</f>
        <v>Splicing</v>
      </c>
      <c r="R1333" s="2">
        <f>DATEVALUE(TEXT(employee_data!R1333,"dd/mm/yyyy"))</f>
        <v>21327</v>
      </c>
      <c r="S1333" t="str">
        <f>TRIM(UPPER(employee_data!S1333))</f>
        <v>MA</v>
      </c>
      <c r="T1333" t="str">
        <f>TRIM(PROPER(employee_data!T1333))</f>
        <v>Administrator</v>
      </c>
      <c r="U1333" t="str">
        <f>TRIM(PROPER(employee_data!U1333))</f>
        <v>Male</v>
      </c>
      <c r="V1333" t="str">
        <f>TRIM(employee_data!V1333)</f>
        <v>61791</v>
      </c>
      <c r="W1333" t="str">
        <f>TRIM(PROPER(employee_data!W1333))</f>
        <v>White</v>
      </c>
      <c r="X1333" t="str">
        <f>TRIM(PROPER(employee_data!X1333))</f>
        <v>Single</v>
      </c>
      <c r="Y1333" t="str">
        <f>TRIM(PROPER(employee_data!Y1333))</f>
        <v>Fully Meets</v>
      </c>
      <c r="Z1333" s="4">
        <v>3</v>
      </c>
    </row>
    <row r="1334" spans="1:26" x14ac:dyDescent="0.25">
      <c r="A1334" t="str">
        <f>TRIM(employee_data!A1334)</f>
        <v>1759</v>
      </c>
      <c r="B1334" t="str">
        <f>TRIM(PROPER(employee_data!B1334))</f>
        <v>Jose</v>
      </c>
      <c r="C1334" t="str">
        <f>TRIM(PROPER(employee_data!C1334))</f>
        <v>Houston</v>
      </c>
      <c r="D1334" s="2">
        <f>DATEVALUE(TEXT(employee_data!D1334,"dd/mm/yyyy"))</f>
        <v>44219</v>
      </c>
      <c r="E1334" s="2">
        <f>IFERROR(DATEVALUE(TEXT(employee_data!E1334,"dd/mm/yyyy")),TRIM(""))</f>
        <v>44857</v>
      </c>
      <c r="F1334" t="str">
        <f>TRIM(employee_data!F1334)</f>
        <v>Production Technician I</v>
      </c>
      <c r="G1334" t="str">
        <f>TRIM(PROPER(employee_data!G1334))</f>
        <v>Patricia Newman</v>
      </c>
      <c r="H1334" t="str">
        <f>TRIM(employee_data!H1334)</f>
        <v>jose.houston@bilearner.com</v>
      </c>
      <c r="I1334" t="str">
        <f>TRIM(UPPER(employee_data!I1334))</f>
        <v>PYZ</v>
      </c>
      <c r="J1334" t="str">
        <f>TRIM(PROPER(employee_data!J1334))</f>
        <v>Active</v>
      </c>
      <c r="K1334" t="str">
        <f>TRIM(PROPER(employee_data!K1334))</f>
        <v>Contract</v>
      </c>
      <c r="L1334" t="str">
        <f>TRIM(PROPER(employee_data!L1334))</f>
        <v>Zone B</v>
      </c>
      <c r="M1334" t="str">
        <f>TRIM(PROPER(employee_data!M1334))</f>
        <v>Part-Time</v>
      </c>
      <c r="N1334" t="str">
        <f>TRIM(PROPER(employee_data!N1334))</f>
        <v>Retirement</v>
      </c>
      <c r="O1334" t="str">
        <f>TRIM(employee_data!O1334)</f>
        <v>Benefit turn that with well may former if.</v>
      </c>
      <c r="P1334" t="str">
        <f>TRIM(PROPER(employee_data!P1334))</f>
        <v>Production</v>
      </c>
      <c r="Q1334" t="str">
        <f>TRIM(PROPER(employee_data!Q1334))</f>
        <v>General - Con</v>
      </c>
      <c r="R1334" s="2">
        <f>DATEVALUE(TEXT(employee_data!R1334,"dd/mm/yyyy"))</f>
        <v>17512</v>
      </c>
      <c r="S1334" t="str">
        <f>TRIM(UPPER(employee_data!S1334))</f>
        <v>MA</v>
      </c>
      <c r="T1334" t="str">
        <f>TRIM(PROPER(employee_data!T1334))</f>
        <v>Coordinator</v>
      </c>
      <c r="U1334" t="str">
        <f>TRIM(PROPER(employee_data!U1334))</f>
        <v>Male</v>
      </c>
      <c r="V1334" t="str">
        <f>TRIM(employee_data!V1334)</f>
        <v>40003</v>
      </c>
      <c r="W1334" t="str">
        <f>TRIM(PROPER(employee_data!W1334))</f>
        <v>White</v>
      </c>
      <c r="X1334" t="str">
        <f>TRIM(PROPER(employee_data!X1334))</f>
        <v>Married</v>
      </c>
      <c r="Y1334" t="str">
        <f>TRIM(PROPER(employee_data!Y1334))</f>
        <v>Fully Meets</v>
      </c>
      <c r="Z1334" s="4">
        <v>3</v>
      </c>
    </row>
    <row r="1335" spans="1:26" x14ac:dyDescent="0.25">
      <c r="A1335" t="str">
        <f>TRIM(employee_data!A1335)</f>
        <v>1760</v>
      </c>
      <c r="B1335" t="str">
        <f>TRIM(PROPER(employee_data!B1335))</f>
        <v>Janessa</v>
      </c>
      <c r="C1335" t="str">
        <f>TRIM(PROPER(employee_data!C1335))</f>
        <v>Mcconnell</v>
      </c>
      <c r="D1335" s="2">
        <f>DATEVALUE(TEXT(employee_data!D1335,"dd/mm/yyyy"))</f>
        <v>43869</v>
      </c>
      <c r="E1335" s="2">
        <f>IFERROR(DATEVALUE(TEXT(employee_data!E1335,"dd/mm/yyyy")),TRIM(""))</f>
        <v>43955</v>
      </c>
      <c r="F1335" t="str">
        <f>TRIM(employee_data!F1335)</f>
        <v>Production Technician I</v>
      </c>
      <c r="G1335" t="str">
        <f>TRIM(PROPER(employee_data!G1335))</f>
        <v>Sally Meadows</v>
      </c>
      <c r="H1335" t="str">
        <f>TRIM(employee_data!H1335)</f>
        <v>janessa.mcconnell@bilearner.com</v>
      </c>
      <c r="I1335" t="str">
        <f>TRIM(UPPER(employee_data!I1335))</f>
        <v>WBL</v>
      </c>
      <c r="J1335" t="str">
        <f>TRIM(PROPER(employee_data!J1335))</f>
        <v>Active</v>
      </c>
      <c r="K1335" t="str">
        <f>TRIM(PROPER(employee_data!K1335))</f>
        <v>Part-Time</v>
      </c>
      <c r="L1335" t="str">
        <f>TRIM(PROPER(employee_data!L1335))</f>
        <v>Zone C</v>
      </c>
      <c r="M1335" t="str">
        <f>TRIM(PROPER(employee_data!M1335))</f>
        <v>Part-Time</v>
      </c>
      <c r="N1335" t="str">
        <f>TRIM(PROPER(employee_data!N1335))</f>
        <v>Voluntary</v>
      </c>
      <c r="O1335" t="str">
        <f>TRIM(employee_data!O1335)</f>
        <v>Simply game everyone despite line.</v>
      </c>
      <c r="P1335" t="str">
        <f>TRIM(PROPER(employee_data!P1335))</f>
        <v>Production</v>
      </c>
      <c r="Q1335" t="str">
        <f>TRIM(PROPER(employee_data!Q1335))</f>
        <v>General - Con</v>
      </c>
      <c r="R1335" s="2">
        <f>DATEVALUE(TEXT(employee_data!R1335,"dd/mm/yyyy"))</f>
        <v>34201</v>
      </c>
      <c r="S1335" t="str">
        <f>TRIM(UPPER(employee_data!S1335))</f>
        <v>MA</v>
      </c>
      <c r="T1335" t="str">
        <f>TRIM(PROPER(employee_data!T1335))</f>
        <v>Foreman</v>
      </c>
      <c r="U1335" t="str">
        <f>TRIM(PROPER(employee_data!U1335))</f>
        <v>Male</v>
      </c>
      <c r="V1335" t="str">
        <f>TRIM(employee_data!V1335)</f>
        <v>93320</v>
      </c>
      <c r="W1335" t="str">
        <f>TRIM(PROPER(employee_data!W1335))</f>
        <v>Hispanic</v>
      </c>
      <c r="X1335" t="str">
        <f>TRIM(PROPER(employee_data!X1335))</f>
        <v>Single</v>
      </c>
      <c r="Y1335" t="str">
        <f>TRIM(PROPER(employee_data!Y1335))</f>
        <v>Fully Meets</v>
      </c>
      <c r="Z1335" s="4">
        <v>3</v>
      </c>
    </row>
    <row r="1336" spans="1:26" x14ac:dyDescent="0.25">
      <c r="A1336" t="str">
        <f>TRIM(employee_data!A1336)</f>
        <v>1761</v>
      </c>
      <c r="B1336" t="str">
        <f>TRIM(PROPER(employee_data!B1336))</f>
        <v>Samson</v>
      </c>
      <c r="C1336" t="str">
        <f>TRIM(PROPER(employee_data!C1336))</f>
        <v>Ellis</v>
      </c>
      <c r="D1336" s="2">
        <f>DATEVALUE(TEXT(employee_data!D1336,"dd/mm/yyyy"))</f>
        <v>44498</v>
      </c>
      <c r="E1336" s="2">
        <f>IFERROR(DATEVALUE(TEXT(employee_data!E1336,"dd/mm/yyyy")),TRIM(""))</f>
        <v>44775</v>
      </c>
      <c r="F1336" t="str">
        <f>TRIM(employee_data!F1336)</f>
        <v>Production Technician I</v>
      </c>
      <c r="G1336" t="str">
        <f>TRIM(PROPER(employee_data!G1336))</f>
        <v>Sara Golden</v>
      </c>
      <c r="H1336" t="str">
        <f>TRIM(employee_data!H1336)</f>
        <v>samson.ellis@bilearner.com</v>
      </c>
      <c r="I1336" t="str">
        <f>TRIM(UPPER(employee_data!I1336))</f>
        <v>NEL</v>
      </c>
      <c r="J1336" t="str">
        <f>TRIM(PROPER(employee_data!J1336))</f>
        <v>Voluntarily Terminated</v>
      </c>
      <c r="K1336" t="str">
        <f>TRIM(PROPER(employee_data!K1336))</f>
        <v>Contract</v>
      </c>
      <c r="L1336" t="str">
        <f>TRIM(PROPER(employee_data!L1336))</f>
        <v>Zone C</v>
      </c>
      <c r="M1336" t="str">
        <f>TRIM(PROPER(employee_data!M1336))</f>
        <v>Temporary</v>
      </c>
      <c r="N1336" t="str">
        <f>TRIM(PROPER(employee_data!N1336))</f>
        <v>Voluntary</v>
      </c>
      <c r="O1336" t="str">
        <f>TRIM(employee_data!O1336)</f>
        <v>Ahead onto current situation speech while.</v>
      </c>
      <c r="P1336" t="str">
        <f>TRIM(PROPER(employee_data!P1336))</f>
        <v>Production</v>
      </c>
      <c r="Q1336" t="str">
        <f>TRIM(PROPER(employee_data!Q1336))</f>
        <v>Field Operations</v>
      </c>
      <c r="R1336" s="2">
        <f>DATEVALUE(TEXT(employee_data!R1336,"dd/mm/yyyy"))</f>
        <v>22417</v>
      </c>
      <c r="S1336" t="str">
        <f>TRIM(UPPER(employee_data!S1336))</f>
        <v>MA</v>
      </c>
      <c r="T1336" t="str">
        <f>TRIM(PROPER(employee_data!T1336))</f>
        <v>Technician</v>
      </c>
      <c r="U1336" t="str">
        <f>TRIM(PROPER(employee_data!U1336))</f>
        <v>Female</v>
      </c>
      <c r="V1336" t="str">
        <f>TRIM(employee_data!V1336)</f>
        <v>97689</v>
      </c>
      <c r="W1336" t="str">
        <f>TRIM(PROPER(employee_data!W1336))</f>
        <v>Other</v>
      </c>
      <c r="X1336" t="str">
        <f>TRIM(PROPER(employee_data!X1336))</f>
        <v>Married</v>
      </c>
      <c r="Y1336" t="str">
        <f>TRIM(PROPER(employee_data!Y1336))</f>
        <v>Fully Meets</v>
      </c>
      <c r="Z1336" s="4">
        <v>3</v>
      </c>
    </row>
    <row r="1337" spans="1:26" x14ac:dyDescent="0.25">
      <c r="A1337" t="str">
        <f>TRIM(employee_data!A1337)</f>
        <v>1762</v>
      </c>
      <c r="B1337" t="str">
        <f>TRIM(PROPER(employee_data!B1337))</f>
        <v>Lauren</v>
      </c>
      <c r="C1337" t="str">
        <f>TRIM(PROPER(employee_data!C1337))</f>
        <v>Kent</v>
      </c>
      <c r="D1337" s="2">
        <f>DATEVALUE(TEXT(employee_data!D1337,"dd/mm/yyyy"))</f>
        <v>45111</v>
      </c>
      <c r="E1337" s="2">
        <f>IFERROR(DATEVALUE(TEXT(employee_data!E1337,"dd/mm/yyyy")),TRIM(""))</f>
        <v>45119</v>
      </c>
      <c r="F1337" t="str">
        <f>TRIM(employee_data!F1337)</f>
        <v>Production Technician I</v>
      </c>
      <c r="G1337" t="str">
        <f>TRIM(PROPER(employee_data!G1337))</f>
        <v>Roger Reed</v>
      </c>
      <c r="H1337" t="str">
        <f>TRIM(employee_data!H1337)</f>
        <v>lauren.kent@bilearner.com</v>
      </c>
      <c r="I1337" t="str">
        <f>TRIM(UPPER(employee_data!I1337))</f>
        <v>PL</v>
      </c>
      <c r="J1337" t="str">
        <f>TRIM(PROPER(employee_data!J1337))</f>
        <v>Voluntarily Terminated</v>
      </c>
      <c r="K1337" t="str">
        <f>TRIM(PROPER(employee_data!K1337))</f>
        <v>Contract</v>
      </c>
      <c r="L1337" t="str">
        <f>TRIM(PROPER(employee_data!L1337))</f>
        <v>Zone B</v>
      </c>
      <c r="M1337" t="str">
        <f>TRIM(PROPER(employee_data!M1337))</f>
        <v>Part-Time</v>
      </c>
      <c r="N1337" t="str">
        <f>TRIM(PROPER(employee_data!N1337))</f>
        <v>Voluntary</v>
      </c>
      <c r="O1337" t="str">
        <f>TRIM(employee_data!O1337)</f>
        <v>Myself produce sit outside after.</v>
      </c>
      <c r="P1337" t="str">
        <f>TRIM(PROPER(employee_data!P1337))</f>
        <v>Production</v>
      </c>
      <c r="Q1337" t="str">
        <f>TRIM(PROPER(employee_data!Q1337))</f>
        <v>Wireless</v>
      </c>
      <c r="R1337" s="2">
        <f>DATEVALUE(TEXT(employee_data!R1337,"dd/mm/yyyy"))</f>
        <v>36941</v>
      </c>
      <c r="S1337" t="str">
        <f>TRIM(UPPER(employee_data!S1337))</f>
        <v>MA</v>
      </c>
      <c r="T1337" t="str">
        <f>TRIM(PROPER(employee_data!T1337))</f>
        <v>Foreman</v>
      </c>
      <c r="U1337" t="str">
        <f>TRIM(PROPER(employee_data!U1337))</f>
        <v>Female</v>
      </c>
      <c r="V1337" t="str">
        <f>TRIM(employee_data!V1337)</f>
        <v>37569</v>
      </c>
      <c r="W1337" t="str">
        <f>TRIM(PROPER(employee_data!W1337))</f>
        <v>White</v>
      </c>
      <c r="X1337" t="str">
        <f>TRIM(PROPER(employee_data!X1337))</f>
        <v>Divorced</v>
      </c>
      <c r="Y1337" t="str">
        <f>TRIM(PROPER(employee_data!Y1337))</f>
        <v>Fully Meets</v>
      </c>
      <c r="Z1337" s="4">
        <v>3</v>
      </c>
    </row>
    <row r="1338" spans="1:26" x14ac:dyDescent="0.25">
      <c r="A1338" t="str">
        <f>TRIM(employee_data!A1338)</f>
        <v>1763</v>
      </c>
      <c r="B1338" t="str">
        <f>TRIM(PROPER(employee_data!B1338))</f>
        <v>Mckenzie</v>
      </c>
      <c r="C1338" t="str">
        <f>TRIM(PROPER(employee_data!C1338))</f>
        <v>Mack</v>
      </c>
      <c r="D1338" s="2">
        <f>DATEVALUE(TEXT(employee_data!D1338,"dd/mm/yyyy"))</f>
        <v>45022</v>
      </c>
      <c r="E1338" s="2" t="str">
        <f>IFERROR(DATEVALUE(TEXT(employee_data!E1338,"dd/mm/yyyy")),TRIM(""))</f>
        <v/>
      </c>
      <c r="F1338" t="str">
        <f>TRIM(employee_data!F1338)</f>
        <v>Production Technician I</v>
      </c>
      <c r="G1338" t="str">
        <f>TRIM(PROPER(employee_data!G1338))</f>
        <v>Debra Boyer</v>
      </c>
      <c r="H1338" t="str">
        <f>TRIM(employee_data!H1338)</f>
        <v>mckenzie.mack@bilearner.com</v>
      </c>
      <c r="I1338" t="str">
        <f>TRIM(UPPER(employee_data!I1338))</f>
        <v>BPC</v>
      </c>
      <c r="J1338" t="str">
        <f>TRIM(PROPER(employee_data!J1338))</f>
        <v>Active</v>
      </c>
      <c r="K1338" t="str">
        <f>TRIM(PROPER(employee_data!K1338))</f>
        <v>Part-Time</v>
      </c>
      <c r="L1338" t="str">
        <f>TRIM(PROPER(employee_data!L1338))</f>
        <v>Zone B</v>
      </c>
      <c r="M1338" t="str">
        <f>TRIM(PROPER(employee_data!M1338))</f>
        <v>Full-Time</v>
      </c>
      <c r="N1338" t="str">
        <f>TRIM(PROPER(employee_data!N1338))</f>
        <v>Unk</v>
      </c>
      <c r="O1338" t="str">
        <f>TRIM(employee_data!O1338)</f>
        <v/>
      </c>
      <c r="P1338" t="str">
        <f>TRIM(PROPER(employee_data!P1338))</f>
        <v>Production</v>
      </c>
      <c r="Q1338" t="str">
        <f>TRIM(PROPER(employee_data!Q1338))</f>
        <v>Engineers</v>
      </c>
      <c r="R1338" s="2">
        <f>DATEVALUE(TEXT(employee_data!R1338,"dd/mm/yyyy"))</f>
        <v>18276</v>
      </c>
      <c r="S1338" t="str">
        <f>TRIM(UPPER(employee_data!S1338))</f>
        <v>MA</v>
      </c>
      <c r="T1338" t="str">
        <f>TRIM(PROPER(employee_data!T1338))</f>
        <v>Model Assistant</v>
      </c>
      <c r="U1338" t="str">
        <f>TRIM(PROPER(employee_data!U1338))</f>
        <v>Female</v>
      </c>
      <c r="V1338" t="str">
        <f>TRIM(employee_data!V1338)</f>
        <v>11574</v>
      </c>
      <c r="W1338" t="str">
        <f>TRIM(PROPER(employee_data!W1338))</f>
        <v>Asian</v>
      </c>
      <c r="X1338" t="str">
        <f>TRIM(PROPER(employee_data!X1338))</f>
        <v>Widowed</v>
      </c>
      <c r="Y1338" t="str">
        <f>TRIM(PROPER(employee_data!Y1338))</f>
        <v>Fully Meets</v>
      </c>
      <c r="Z1338" s="4">
        <v>3</v>
      </c>
    </row>
    <row r="1339" spans="1:26" x14ac:dyDescent="0.25">
      <c r="A1339" t="str">
        <f>TRIM(employee_data!A1339)</f>
        <v>1764</v>
      </c>
      <c r="B1339" t="str">
        <f>TRIM(PROPER(employee_data!B1339))</f>
        <v>Donavan</v>
      </c>
      <c r="C1339" t="str">
        <f>TRIM(PROPER(employee_data!C1339))</f>
        <v>Chavez</v>
      </c>
      <c r="D1339" s="2">
        <f>DATEVALUE(TEXT(employee_data!D1339,"dd/mm/yyyy"))</f>
        <v>44943</v>
      </c>
      <c r="E1339" s="2" t="str">
        <f>IFERROR(DATEVALUE(TEXT(employee_data!E1339,"dd/mm/yyyy")),TRIM(""))</f>
        <v/>
      </c>
      <c r="F1339" t="str">
        <f>TRIM(employee_data!F1339)</f>
        <v>Production Technician I</v>
      </c>
      <c r="G1339" t="str">
        <f>TRIM(PROPER(employee_data!G1339))</f>
        <v>Robert Rios</v>
      </c>
      <c r="H1339" t="str">
        <f>TRIM(employee_data!H1339)</f>
        <v>donavan.chavez@bilearner.com</v>
      </c>
      <c r="I1339" t="str">
        <f>TRIM(UPPER(employee_data!I1339))</f>
        <v>CCDR</v>
      </c>
      <c r="J1339" t="str">
        <f>TRIM(PROPER(employee_data!J1339))</f>
        <v>Active</v>
      </c>
      <c r="K1339" t="str">
        <f>TRIM(PROPER(employee_data!K1339))</f>
        <v>Full-Time</v>
      </c>
      <c r="L1339" t="str">
        <f>TRIM(PROPER(employee_data!L1339))</f>
        <v>Zone A</v>
      </c>
      <c r="M1339" t="str">
        <f>TRIM(PROPER(employee_data!M1339))</f>
        <v>Temporary</v>
      </c>
      <c r="N1339" t="str">
        <f>TRIM(PROPER(employee_data!N1339))</f>
        <v>Unk</v>
      </c>
      <c r="O1339" t="str">
        <f>TRIM(employee_data!O1339)</f>
        <v/>
      </c>
      <c r="P1339" t="str">
        <f>TRIM(PROPER(employee_data!P1339))</f>
        <v>Production</v>
      </c>
      <c r="Q1339" t="str">
        <f>TRIM(PROPER(employee_data!Q1339))</f>
        <v>Engineers</v>
      </c>
      <c r="R1339" s="2">
        <f>DATEVALUE(TEXT(employee_data!R1339,"dd/mm/yyyy"))</f>
        <v>17900</v>
      </c>
      <c r="S1339" t="str">
        <f>TRIM(UPPER(employee_data!S1339))</f>
        <v>MA</v>
      </c>
      <c r="T1339" t="str">
        <f>TRIM(PROPER(employee_data!T1339))</f>
        <v>Engineer</v>
      </c>
      <c r="U1339" t="str">
        <f>TRIM(PROPER(employee_data!U1339))</f>
        <v>Female</v>
      </c>
      <c r="V1339" t="str">
        <f>TRIM(employee_data!V1339)</f>
        <v>18917</v>
      </c>
      <c r="W1339" t="str">
        <f>TRIM(PROPER(employee_data!W1339))</f>
        <v>Black</v>
      </c>
      <c r="X1339" t="str">
        <f>TRIM(PROPER(employee_data!X1339))</f>
        <v>Married</v>
      </c>
      <c r="Y1339" t="str">
        <f>TRIM(PROPER(employee_data!Y1339))</f>
        <v>Fully Meets</v>
      </c>
      <c r="Z1339" s="4">
        <v>3</v>
      </c>
    </row>
    <row r="1340" spans="1:26" x14ac:dyDescent="0.25">
      <c r="A1340" t="str">
        <f>TRIM(employee_data!A1340)</f>
        <v>1765</v>
      </c>
      <c r="B1340" t="str">
        <f>TRIM(PROPER(employee_data!B1340))</f>
        <v>Haiden</v>
      </c>
      <c r="C1340" t="str">
        <f>TRIM(PROPER(employee_data!C1340))</f>
        <v>Coffey</v>
      </c>
      <c r="D1340" s="2">
        <f>DATEVALUE(TEXT(employee_data!D1340,"dd/mm/yyyy"))</f>
        <v>43755</v>
      </c>
      <c r="E1340" s="2" t="str">
        <f>IFERROR(DATEVALUE(TEXT(employee_data!E1340,"dd/mm/yyyy")),TRIM(""))</f>
        <v/>
      </c>
      <c r="F1340" t="str">
        <f>TRIM(employee_data!F1340)</f>
        <v>Production Technician II</v>
      </c>
      <c r="G1340" t="str">
        <f>TRIM(PROPER(employee_data!G1340))</f>
        <v>Kyle Bell</v>
      </c>
      <c r="H1340" t="str">
        <f>TRIM(employee_data!H1340)</f>
        <v>haiden.coffey@bilearner.com</v>
      </c>
      <c r="I1340" t="str">
        <f>TRIM(UPPER(employee_data!I1340))</f>
        <v>BPC</v>
      </c>
      <c r="J1340" t="str">
        <f>TRIM(PROPER(employee_data!J1340))</f>
        <v>Active</v>
      </c>
      <c r="K1340" t="str">
        <f>TRIM(PROPER(employee_data!K1340))</f>
        <v>Contract</v>
      </c>
      <c r="L1340" t="str">
        <f>TRIM(PROPER(employee_data!L1340))</f>
        <v>Zone C</v>
      </c>
      <c r="M1340" t="str">
        <f>TRIM(PROPER(employee_data!M1340))</f>
        <v>Part-Time</v>
      </c>
      <c r="N1340" t="str">
        <f>TRIM(PROPER(employee_data!N1340))</f>
        <v>Unk</v>
      </c>
      <c r="O1340" t="str">
        <f>TRIM(employee_data!O1340)</f>
        <v/>
      </c>
      <c r="P1340" t="str">
        <f>TRIM(PROPER(employee_data!P1340))</f>
        <v>Production</v>
      </c>
      <c r="Q1340" t="str">
        <f>TRIM(PROPER(employee_data!Q1340))</f>
        <v>Project Management - Con</v>
      </c>
      <c r="R1340" s="2">
        <f>DATEVALUE(TEXT(employee_data!R1340,"dd/mm/yyyy"))</f>
        <v>33488</v>
      </c>
      <c r="S1340" t="str">
        <f>TRIM(UPPER(employee_data!S1340))</f>
        <v>MA</v>
      </c>
      <c r="T1340" t="str">
        <f>TRIM(PROPER(employee_data!T1340))</f>
        <v>Field Project Manager</v>
      </c>
      <c r="U1340" t="str">
        <f>TRIM(PROPER(employee_data!U1340))</f>
        <v>Female</v>
      </c>
      <c r="V1340" t="str">
        <f>TRIM(employee_data!V1340)</f>
        <v>5819</v>
      </c>
      <c r="W1340" t="str">
        <f>TRIM(PROPER(employee_data!W1340))</f>
        <v>Asian</v>
      </c>
      <c r="X1340" t="str">
        <f>TRIM(PROPER(employee_data!X1340))</f>
        <v>Divorced</v>
      </c>
      <c r="Y1340" t="str">
        <f>TRIM(PROPER(employee_data!Y1340))</f>
        <v>Fully Meets</v>
      </c>
      <c r="Z1340" s="4">
        <v>3</v>
      </c>
    </row>
    <row r="1341" spans="1:26" x14ac:dyDescent="0.25">
      <c r="A1341" t="str">
        <f>TRIM(employee_data!A1341)</f>
        <v>1766</v>
      </c>
      <c r="B1341" t="str">
        <f>TRIM(PROPER(employee_data!B1341))</f>
        <v>Kasey</v>
      </c>
      <c r="C1341" t="str">
        <f>TRIM(PROPER(employee_data!C1341))</f>
        <v>Alexander</v>
      </c>
      <c r="D1341" s="2">
        <f>DATEVALUE(TEXT(employee_data!D1341,"dd/mm/yyyy"))</f>
        <v>43638</v>
      </c>
      <c r="E1341" s="2">
        <f>IFERROR(DATEVALUE(TEXT(employee_data!E1341,"dd/mm/yyyy")),TRIM(""))</f>
        <v>44317</v>
      </c>
      <c r="F1341" t="str">
        <f>TRIM(employee_data!F1341)</f>
        <v>Production Technician I</v>
      </c>
      <c r="G1341" t="str">
        <f>TRIM(PROPER(employee_data!G1341))</f>
        <v>Michelle Herrera</v>
      </c>
      <c r="H1341" t="str">
        <f>TRIM(employee_data!H1341)</f>
        <v>kasey.alexander@bilearner.com</v>
      </c>
      <c r="I1341" t="str">
        <f>TRIM(UPPER(employee_data!I1341))</f>
        <v>PYZ</v>
      </c>
      <c r="J1341" t="str">
        <f>TRIM(PROPER(employee_data!J1341))</f>
        <v>Active</v>
      </c>
      <c r="K1341" t="str">
        <f>TRIM(PROPER(employee_data!K1341))</f>
        <v>Contract</v>
      </c>
      <c r="L1341" t="str">
        <f>TRIM(PROPER(employee_data!L1341))</f>
        <v>Zone B</v>
      </c>
      <c r="M1341" t="str">
        <f>TRIM(PROPER(employee_data!M1341))</f>
        <v>Temporary</v>
      </c>
      <c r="N1341" t="str">
        <f>TRIM(PROPER(employee_data!N1341))</f>
        <v>Resignation</v>
      </c>
      <c r="O1341" t="str">
        <f>TRIM(employee_data!O1341)</f>
        <v>Reflect important account keep eye accept.</v>
      </c>
      <c r="P1341" t="str">
        <f>TRIM(PROPER(employee_data!P1341))</f>
        <v>Production</v>
      </c>
      <c r="Q1341" t="str">
        <f>TRIM(PROPER(employee_data!Q1341))</f>
        <v>Field Operations</v>
      </c>
      <c r="R1341" s="2">
        <f>DATEVALUE(TEXT(employee_data!R1341,"dd/mm/yyyy"))</f>
        <v>21016</v>
      </c>
      <c r="S1341" t="str">
        <f>TRIM(UPPER(employee_data!S1341))</f>
        <v>MA</v>
      </c>
      <c r="T1341" t="str">
        <f>TRIM(PROPER(employee_data!T1341))</f>
        <v>Laborer</v>
      </c>
      <c r="U1341" t="str">
        <f>TRIM(PROPER(employee_data!U1341))</f>
        <v>Female</v>
      </c>
      <c r="V1341" t="str">
        <f>TRIM(employee_data!V1341)</f>
        <v>75004</v>
      </c>
      <c r="W1341" t="str">
        <f>TRIM(PROPER(employee_data!W1341))</f>
        <v>Asian</v>
      </c>
      <c r="X1341" t="str">
        <f>TRIM(PROPER(employee_data!X1341))</f>
        <v>Married</v>
      </c>
      <c r="Y1341" t="str">
        <f>TRIM(PROPER(employee_data!Y1341))</f>
        <v>Fully Meets</v>
      </c>
      <c r="Z1341" s="4">
        <v>3</v>
      </c>
    </row>
    <row r="1342" spans="1:26" x14ac:dyDescent="0.25">
      <c r="A1342" t="str">
        <f>TRIM(employee_data!A1342)</f>
        <v>1767</v>
      </c>
      <c r="B1342" t="str">
        <f>TRIM(PROPER(employee_data!B1342))</f>
        <v>Kenneth</v>
      </c>
      <c r="C1342" t="str">
        <f>TRIM(PROPER(employee_data!C1342))</f>
        <v>Peters</v>
      </c>
      <c r="D1342" s="2">
        <f>DATEVALUE(TEXT(employee_data!D1342,"dd/mm/yyyy"))</f>
        <v>44967</v>
      </c>
      <c r="E1342" s="2">
        <f>IFERROR(DATEVALUE(TEXT(employee_data!E1342,"dd/mm/yyyy")),TRIM(""))</f>
        <v>45047</v>
      </c>
      <c r="F1342" t="str">
        <f>TRIM(employee_data!F1342)</f>
        <v>Production Technician I</v>
      </c>
      <c r="G1342" t="str">
        <f>TRIM(PROPER(employee_data!G1342))</f>
        <v>Renee Beasley</v>
      </c>
      <c r="H1342" t="str">
        <f>TRIM(employee_data!H1342)</f>
        <v>kenneth.peters@bilearner.com</v>
      </c>
      <c r="I1342" t="str">
        <f>TRIM(UPPER(employee_data!I1342))</f>
        <v>WBL</v>
      </c>
      <c r="J1342" t="str">
        <f>TRIM(PROPER(employee_data!J1342))</f>
        <v>Active</v>
      </c>
      <c r="K1342" t="str">
        <f>TRIM(PROPER(employee_data!K1342))</f>
        <v>Contract</v>
      </c>
      <c r="L1342" t="str">
        <f>TRIM(PROPER(employee_data!L1342))</f>
        <v>Zone A</v>
      </c>
      <c r="M1342" t="str">
        <f>TRIM(PROPER(employee_data!M1342))</f>
        <v>Full-Time</v>
      </c>
      <c r="N1342" t="str">
        <f>TRIM(PROPER(employee_data!N1342))</f>
        <v>Retirement</v>
      </c>
      <c r="O1342" t="str">
        <f>TRIM(employee_data!O1342)</f>
        <v>Maintain material discover discover.</v>
      </c>
      <c r="P1342" t="str">
        <f>TRIM(PROPER(employee_data!P1342))</f>
        <v>Production</v>
      </c>
      <c r="Q1342" t="str">
        <f>TRIM(PROPER(employee_data!Q1342))</f>
        <v>General - Con</v>
      </c>
      <c r="R1342" s="2">
        <f>DATEVALUE(TEXT(employee_data!R1342,"dd/mm/yyyy"))</f>
        <v>35064</v>
      </c>
      <c r="S1342" t="str">
        <f>TRIM(UPPER(employee_data!S1342))</f>
        <v>MA</v>
      </c>
      <c r="T1342" t="str">
        <f>TRIM(PROPER(employee_data!T1342))</f>
        <v>Supervisor</v>
      </c>
      <c r="U1342" t="str">
        <f>TRIM(PROPER(employee_data!U1342))</f>
        <v>Female</v>
      </c>
      <c r="V1342" t="str">
        <f>TRIM(employee_data!V1342)</f>
        <v>39000</v>
      </c>
      <c r="W1342" t="str">
        <f>TRIM(PROPER(employee_data!W1342))</f>
        <v>White</v>
      </c>
      <c r="X1342" t="str">
        <f>TRIM(PROPER(employee_data!X1342))</f>
        <v>Divorced</v>
      </c>
      <c r="Y1342" t="str">
        <f>TRIM(PROPER(employee_data!Y1342))</f>
        <v>Fully Meets</v>
      </c>
      <c r="Z1342" s="4">
        <v>3</v>
      </c>
    </row>
    <row r="1343" spans="1:26" x14ac:dyDescent="0.25">
      <c r="A1343" t="str">
        <f>TRIM(employee_data!A1343)</f>
        <v>1768</v>
      </c>
      <c r="B1343" t="str">
        <f>TRIM(PROPER(employee_data!B1343))</f>
        <v>Lucia</v>
      </c>
      <c r="C1343" t="str">
        <f>TRIM(PROPER(employee_data!C1343))</f>
        <v>Hudson</v>
      </c>
      <c r="D1343" s="2">
        <f>DATEVALUE(TEXT(employee_data!D1343,"dd/mm/yyyy"))</f>
        <v>44847</v>
      </c>
      <c r="E1343" s="2">
        <f>IFERROR(DATEVALUE(TEXT(employee_data!E1343,"dd/mm/yyyy")),TRIM(""))</f>
        <v>45048</v>
      </c>
      <c r="F1343" t="str">
        <f>TRIM(employee_data!F1343)</f>
        <v>Production Technician I</v>
      </c>
      <c r="G1343" t="str">
        <f>TRIM(PROPER(employee_data!G1343))</f>
        <v>Scott Graves</v>
      </c>
      <c r="H1343" t="str">
        <f>TRIM(employee_data!H1343)</f>
        <v>lucia.hudson@bilearner.com</v>
      </c>
      <c r="I1343" t="str">
        <f>TRIM(UPPER(employee_data!I1343))</f>
        <v>NEL</v>
      </c>
      <c r="J1343" t="str">
        <f>TRIM(PROPER(employee_data!J1343))</f>
        <v>Active</v>
      </c>
      <c r="K1343" t="str">
        <f>TRIM(PROPER(employee_data!K1343))</f>
        <v>Contract</v>
      </c>
      <c r="L1343" t="str">
        <f>TRIM(PROPER(employee_data!L1343))</f>
        <v>Zone C</v>
      </c>
      <c r="M1343" t="str">
        <f>TRIM(PROPER(employee_data!M1343))</f>
        <v>Temporary</v>
      </c>
      <c r="N1343" t="str">
        <f>TRIM(PROPER(employee_data!N1343))</f>
        <v>Voluntary</v>
      </c>
      <c r="O1343" t="str">
        <f>TRIM(employee_data!O1343)</f>
        <v>Ask station everything race feeling by although.</v>
      </c>
      <c r="P1343" t="str">
        <f>TRIM(PROPER(employee_data!P1343))</f>
        <v>Production</v>
      </c>
      <c r="Q1343" t="str">
        <f>TRIM(PROPER(employee_data!Q1343))</f>
        <v>Aerial</v>
      </c>
      <c r="R1343" s="2">
        <f>DATEVALUE(TEXT(employee_data!R1343,"dd/mm/yyyy"))</f>
        <v>28182</v>
      </c>
      <c r="S1343" t="str">
        <f>TRIM(UPPER(employee_data!S1343))</f>
        <v>MA</v>
      </c>
      <c r="T1343" t="str">
        <f>TRIM(PROPER(employee_data!T1343))</f>
        <v>Lineman</v>
      </c>
      <c r="U1343" t="str">
        <f>TRIM(PROPER(employee_data!U1343))</f>
        <v>Female</v>
      </c>
      <c r="V1343" t="str">
        <f>TRIM(employee_data!V1343)</f>
        <v>73245</v>
      </c>
      <c r="W1343" t="str">
        <f>TRIM(PROPER(employee_data!W1343))</f>
        <v>Black</v>
      </c>
      <c r="X1343" t="str">
        <f>TRIM(PROPER(employee_data!X1343))</f>
        <v>Married</v>
      </c>
      <c r="Y1343" t="str">
        <f>TRIM(PROPER(employee_data!Y1343))</f>
        <v>Fully Meets</v>
      </c>
      <c r="Z1343" s="4">
        <v>3</v>
      </c>
    </row>
    <row r="1344" spans="1:26" x14ac:dyDescent="0.25">
      <c r="A1344" t="str">
        <f>TRIM(employee_data!A1344)</f>
        <v>1769</v>
      </c>
      <c r="B1344" t="str">
        <f>TRIM(PROPER(employee_data!B1344))</f>
        <v>Rashad</v>
      </c>
      <c r="C1344" t="str">
        <f>TRIM(PROPER(employee_data!C1344))</f>
        <v>Randall</v>
      </c>
      <c r="D1344" s="2">
        <f>DATEVALUE(TEXT(employee_data!D1344,"dd/mm/yyyy"))</f>
        <v>44992</v>
      </c>
      <c r="E1344" s="2">
        <f>IFERROR(DATEVALUE(TEXT(employee_data!E1344,"dd/mm/yyyy")),TRIM(""))</f>
        <v>45043</v>
      </c>
      <c r="F1344" t="str">
        <f>TRIM(employee_data!F1344)</f>
        <v>Production Technician I</v>
      </c>
      <c r="G1344" t="str">
        <f>TRIM(PROPER(employee_data!G1344))</f>
        <v>Bryan Harvey</v>
      </c>
      <c r="H1344" t="str">
        <f>TRIM(employee_data!H1344)</f>
        <v>rashad.randall@bilearner.com</v>
      </c>
      <c r="I1344" t="str">
        <f>TRIM(UPPER(employee_data!I1344))</f>
        <v>PL</v>
      </c>
      <c r="J1344" t="str">
        <f>TRIM(PROPER(employee_data!J1344))</f>
        <v>Active</v>
      </c>
      <c r="K1344" t="str">
        <f>TRIM(PROPER(employee_data!K1344))</f>
        <v>Contract</v>
      </c>
      <c r="L1344" t="str">
        <f>TRIM(PROPER(employee_data!L1344))</f>
        <v>Zone B</v>
      </c>
      <c r="M1344" t="str">
        <f>TRIM(PROPER(employee_data!M1344))</f>
        <v>Temporary</v>
      </c>
      <c r="N1344" t="str">
        <f>TRIM(PROPER(employee_data!N1344))</f>
        <v>Resignation</v>
      </c>
      <c r="O1344" t="str">
        <f>TRIM(employee_data!O1344)</f>
        <v>State voice performance crime.</v>
      </c>
      <c r="P1344" t="str">
        <f>TRIM(PROPER(employee_data!P1344))</f>
        <v>Production</v>
      </c>
      <c r="Q1344" t="str">
        <f>TRIM(PROPER(employee_data!Q1344))</f>
        <v>Engineers</v>
      </c>
      <c r="R1344" s="2">
        <f>DATEVALUE(TEXT(employee_data!R1344,"dd/mm/yyyy"))</f>
        <v>27148</v>
      </c>
      <c r="S1344" t="str">
        <f>TRIM(UPPER(employee_data!S1344))</f>
        <v>MA</v>
      </c>
      <c r="T1344" t="str">
        <f>TRIM(PROPER(employee_data!T1344))</f>
        <v>Technician</v>
      </c>
      <c r="U1344" t="str">
        <f>TRIM(PROPER(employee_data!U1344))</f>
        <v>Male</v>
      </c>
      <c r="V1344" t="str">
        <f>TRIM(employee_data!V1344)</f>
        <v>83360</v>
      </c>
      <c r="W1344" t="str">
        <f>TRIM(PROPER(employee_data!W1344))</f>
        <v>Hispanic</v>
      </c>
      <c r="X1344" t="str">
        <f>TRIM(PROPER(employee_data!X1344))</f>
        <v>Widowed</v>
      </c>
      <c r="Y1344" t="str">
        <f>TRIM(PROPER(employee_data!Y1344))</f>
        <v>Fully Meets</v>
      </c>
      <c r="Z1344" s="4">
        <v>3</v>
      </c>
    </row>
    <row r="1345" spans="1:26" x14ac:dyDescent="0.25">
      <c r="A1345" t="str">
        <f>TRIM(employee_data!A1345)</f>
        <v>1770</v>
      </c>
      <c r="B1345" t="str">
        <f>TRIM(PROPER(employee_data!B1345))</f>
        <v>Hayley</v>
      </c>
      <c r="C1345" t="str">
        <f>TRIM(PROPER(employee_data!C1345))</f>
        <v>York</v>
      </c>
      <c r="D1345" s="2">
        <f>DATEVALUE(TEXT(employee_data!D1345,"dd/mm/yyyy"))</f>
        <v>43355</v>
      </c>
      <c r="E1345" s="2" t="str">
        <f>IFERROR(DATEVALUE(TEXT(employee_data!E1345,"dd/mm/yyyy")),TRIM(""))</f>
        <v/>
      </c>
      <c r="F1345" t="str">
        <f>TRIM(employee_data!F1345)</f>
        <v>Production Technician I</v>
      </c>
      <c r="G1345" t="str">
        <f>TRIM(PROPER(employee_data!G1345))</f>
        <v>John Ramirez</v>
      </c>
      <c r="H1345" t="str">
        <f>TRIM(employee_data!H1345)</f>
        <v>hayley.york@bilearner.com</v>
      </c>
      <c r="I1345" t="str">
        <f>TRIM(UPPER(employee_data!I1345))</f>
        <v>BPC</v>
      </c>
      <c r="J1345" t="str">
        <f>TRIM(PROPER(employee_data!J1345))</f>
        <v>Active</v>
      </c>
      <c r="K1345" t="str">
        <f>TRIM(PROPER(employee_data!K1345))</f>
        <v>Part-Time</v>
      </c>
      <c r="L1345" t="str">
        <f>TRIM(PROPER(employee_data!L1345))</f>
        <v>Zone A</v>
      </c>
      <c r="M1345" t="str">
        <f>TRIM(PROPER(employee_data!M1345))</f>
        <v>Full-Time</v>
      </c>
      <c r="N1345" t="str">
        <f>TRIM(PROPER(employee_data!N1345))</f>
        <v>Unk</v>
      </c>
      <c r="O1345" t="str">
        <f>TRIM(employee_data!O1345)</f>
        <v/>
      </c>
      <c r="P1345" t="str">
        <f>TRIM(PROPER(employee_data!P1345))</f>
        <v>Production</v>
      </c>
      <c r="Q1345" t="str">
        <f>TRIM(PROPER(employee_data!Q1345))</f>
        <v>General - Sga</v>
      </c>
      <c r="R1345" s="2">
        <f>DATEVALUE(TEXT(employee_data!R1345,"dd/mm/yyyy"))</f>
        <v>25997</v>
      </c>
      <c r="S1345" t="str">
        <f>TRIM(UPPER(employee_data!S1345))</f>
        <v>MA</v>
      </c>
      <c r="T1345" t="str">
        <f>TRIM(PROPER(employee_data!T1345))</f>
        <v>Director</v>
      </c>
      <c r="U1345" t="str">
        <f>TRIM(PROPER(employee_data!U1345))</f>
        <v>Male</v>
      </c>
      <c r="V1345" t="str">
        <f>TRIM(employee_data!V1345)</f>
        <v>2072</v>
      </c>
      <c r="W1345" t="str">
        <f>TRIM(PROPER(employee_data!W1345))</f>
        <v>Hispanic</v>
      </c>
      <c r="X1345" t="str">
        <f>TRIM(PROPER(employee_data!X1345))</f>
        <v>Single</v>
      </c>
      <c r="Y1345" t="str">
        <f>TRIM(PROPER(employee_data!Y1345))</f>
        <v>Fully Meets</v>
      </c>
      <c r="Z1345" s="4">
        <v>3</v>
      </c>
    </row>
    <row r="1346" spans="1:26" x14ac:dyDescent="0.25">
      <c r="A1346" t="str">
        <f>TRIM(employee_data!A1346)</f>
        <v>1771</v>
      </c>
      <c r="B1346" t="str">
        <f>TRIM(PROPER(employee_data!B1346))</f>
        <v>Salma</v>
      </c>
      <c r="C1346" t="str">
        <f>TRIM(PROPER(employee_data!C1346))</f>
        <v>Shepard</v>
      </c>
      <c r="D1346" s="2">
        <f>DATEVALUE(TEXT(employee_data!D1346,"dd/mm/yyyy"))</f>
        <v>44009</v>
      </c>
      <c r="E1346" s="2" t="str">
        <f>IFERROR(DATEVALUE(TEXT(employee_data!E1346,"dd/mm/yyyy")),TRIM(""))</f>
        <v/>
      </c>
      <c r="F1346" t="str">
        <f>TRIM(employee_data!F1346)</f>
        <v>Production Technician I</v>
      </c>
      <c r="G1346" t="str">
        <f>TRIM(PROPER(employee_data!G1346))</f>
        <v>David Reid</v>
      </c>
      <c r="H1346" t="str">
        <f>TRIM(employee_data!H1346)</f>
        <v>salma.shepard@bilearner.com</v>
      </c>
      <c r="I1346" t="str">
        <f>TRIM(UPPER(employee_data!I1346))</f>
        <v>CCDR</v>
      </c>
      <c r="J1346" t="str">
        <f>TRIM(PROPER(employee_data!J1346))</f>
        <v>Active</v>
      </c>
      <c r="K1346" t="str">
        <f>TRIM(PROPER(employee_data!K1346))</f>
        <v>Part-Time</v>
      </c>
      <c r="L1346" t="str">
        <f>TRIM(PROPER(employee_data!L1346))</f>
        <v>Zone C</v>
      </c>
      <c r="M1346" t="str">
        <f>TRIM(PROPER(employee_data!M1346))</f>
        <v>Part-Time</v>
      </c>
      <c r="N1346" t="str">
        <f>TRIM(PROPER(employee_data!N1346))</f>
        <v>Unk</v>
      </c>
      <c r="O1346" t="str">
        <f>TRIM(employee_data!O1346)</f>
        <v/>
      </c>
      <c r="P1346" t="str">
        <f>TRIM(PROPER(employee_data!P1346))</f>
        <v>Production</v>
      </c>
      <c r="Q1346" t="str">
        <f>TRIM(PROPER(employee_data!Q1346))</f>
        <v>Shop (Fleet)</v>
      </c>
      <c r="R1346" s="2">
        <f>DATEVALUE(TEXT(employee_data!R1346,"dd/mm/yyyy"))</f>
        <v>18502</v>
      </c>
      <c r="S1346" t="str">
        <f>TRIM(UPPER(employee_data!S1346))</f>
        <v>MA</v>
      </c>
      <c r="T1346" t="str">
        <f>TRIM(PROPER(employee_data!T1346))</f>
        <v>Mechanic</v>
      </c>
      <c r="U1346" t="str">
        <f>TRIM(PROPER(employee_data!U1346))</f>
        <v>Male</v>
      </c>
      <c r="V1346" t="str">
        <f>TRIM(employee_data!V1346)</f>
        <v>16902</v>
      </c>
      <c r="W1346" t="str">
        <f>TRIM(PROPER(employee_data!W1346))</f>
        <v>Hispanic</v>
      </c>
      <c r="X1346" t="str">
        <f>TRIM(PROPER(employee_data!X1346))</f>
        <v>Widowed</v>
      </c>
      <c r="Y1346" t="str">
        <f>TRIM(PROPER(employee_data!Y1346))</f>
        <v>Fully Meets</v>
      </c>
      <c r="Z1346" s="4">
        <v>3</v>
      </c>
    </row>
    <row r="1347" spans="1:26" x14ac:dyDescent="0.25">
      <c r="A1347" t="str">
        <f>TRIM(employee_data!A1347)</f>
        <v>1772</v>
      </c>
      <c r="B1347" t="str">
        <f>TRIM(PROPER(employee_data!B1347))</f>
        <v>Hallie</v>
      </c>
      <c r="C1347" t="str">
        <f>TRIM(PROPER(employee_data!C1347))</f>
        <v>Thornton</v>
      </c>
      <c r="D1347" s="2">
        <f>DATEVALUE(TEXT(employee_data!D1347,"dd/mm/yyyy"))</f>
        <v>43462</v>
      </c>
      <c r="E1347" s="2">
        <f>IFERROR(DATEVALUE(TEXT(employee_data!E1347,"dd/mm/yyyy")),TRIM(""))</f>
        <v>44589</v>
      </c>
      <c r="F1347" t="str">
        <f>TRIM(employee_data!F1347)</f>
        <v>Production Technician I</v>
      </c>
      <c r="G1347" t="str">
        <f>TRIM(PROPER(employee_data!G1347))</f>
        <v>Jamie Holloway</v>
      </c>
      <c r="H1347" t="str">
        <f>TRIM(employee_data!H1347)</f>
        <v>hallie.thornton@bilearner.com</v>
      </c>
      <c r="I1347" t="str">
        <f>TRIM(UPPER(employee_data!I1347))</f>
        <v>SVG</v>
      </c>
      <c r="J1347" t="str">
        <f>TRIM(PROPER(employee_data!J1347))</f>
        <v>Active</v>
      </c>
      <c r="K1347" t="str">
        <f>TRIM(PROPER(employee_data!K1347))</f>
        <v>Contract</v>
      </c>
      <c r="L1347" t="str">
        <f>TRIM(PROPER(employee_data!L1347))</f>
        <v>Zone A</v>
      </c>
      <c r="M1347" t="str">
        <f>TRIM(PROPER(employee_data!M1347))</f>
        <v>Part-Time</v>
      </c>
      <c r="N1347" t="str">
        <f>TRIM(PROPER(employee_data!N1347))</f>
        <v>Resignation</v>
      </c>
      <c r="O1347" t="str">
        <f>TRIM(employee_data!O1347)</f>
        <v>Each bring star week kitchen without nature.</v>
      </c>
      <c r="P1347" t="str">
        <f>TRIM(PROPER(employee_data!P1347))</f>
        <v>Production</v>
      </c>
      <c r="Q1347" t="str">
        <f>TRIM(PROPER(employee_data!Q1347))</f>
        <v>General - Con</v>
      </c>
      <c r="R1347" s="2">
        <f>DATEVALUE(TEXT(employee_data!R1347,"dd/mm/yyyy"))</f>
        <v>19903</v>
      </c>
      <c r="S1347" t="str">
        <f>TRIM(UPPER(employee_data!S1347))</f>
        <v>MA</v>
      </c>
      <c r="T1347" t="str">
        <f>TRIM(PROPER(employee_data!T1347))</f>
        <v>Laborer</v>
      </c>
      <c r="U1347" t="str">
        <f>TRIM(PROPER(employee_data!U1347))</f>
        <v>Male</v>
      </c>
      <c r="V1347" t="str">
        <f>TRIM(employee_data!V1347)</f>
        <v>70792</v>
      </c>
      <c r="W1347" t="str">
        <f>TRIM(PROPER(employee_data!W1347))</f>
        <v>Asian</v>
      </c>
      <c r="X1347" t="str">
        <f>TRIM(PROPER(employee_data!X1347))</f>
        <v>Widowed</v>
      </c>
      <c r="Y1347" t="str">
        <f>TRIM(PROPER(employee_data!Y1347))</f>
        <v>Fully Meets</v>
      </c>
      <c r="Z1347" s="4">
        <v>3</v>
      </c>
    </row>
    <row r="1348" spans="1:26" x14ac:dyDescent="0.25">
      <c r="A1348" t="str">
        <f>TRIM(employee_data!A1348)</f>
        <v>1773</v>
      </c>
      <c r="B1348" t="str">
        <f>TRIM(PROPER(employee_data!B1348))</f>
        <v>Tiana</v>
      </c>
      <c r="C1348" t="str">
        <f>TRIM(PROPER(employee_data!C1348))</f>
        <v>Bishop</v>
      </c>
      <c r="D1348" s="2">
        <f>DATEVALUE(TEXT(employee_data!D1348,"dd/mm/yyyy"))</f>
        <v>44216</v>
      </c>
      <c r="E1348" s="2">
        <f>IFERROR(DATEVALUE(TEXT(employee_data!E1348,"dd/mm/yyyy")),TRIM(""))</f>
        <v>44993</v>
      </c>
      <c r="F1348" t="str">
        <f>TRIM(employee_data!F1348)</f>
        <v>Production Technician I</v>
      </c>
      <c r="G1348" t="str">
        <f>TRIM(PROPER(employee_data!G1348))</f>
        <v>Mitchell Woods</v>
      </c>
      <c r="H1348" t="str">
        <f>TRIM(employee_data!H1348)</f>
        <v>tiana.bishop@bilearner.com</v>
      </c>
      <c r="I1348" t="str">
        <f>TRIM(UPPER(employee_data!I1348))</f>
        <v>EW</v>
      </c>
      <c r="J1348" t="str">
        <f>TRIM(PROPER(employee_data!J1348))</f>
        <v>Active</v>
      </c>
      <c r="K1348" t="str">
        <f>TRIM(PROPER(employee_data!K1348))</f>
        <v>Part-Time</v>
      </c>
      <c r="L1348" t="str">
        <f>TRIM(PROPER(employee_data!L1348))</f>
        <v>Zone B</v>
      </c>
      <c r="M1348" t="str">
        <f>TRIM(PROPER(employee_data!M1348))</f>
        <v>Temporary</v>
      </c>
      <c r="N1348" t="str">
        <f>TRIM(PROPER(employee_data!N1348))</f>
        <v>Retirement</v>
      </c>
      <c r="O1348" t="str">
        <f>TRIM(employee_data!O1348)</f>
        <v>Though resource simple health bring.</v>
      </c>
      <c r="P1348" t="str">
        <f>TRIM(PROPER(employee_data!P1348))</f>
        <v>Production</v>
      </c>
      <c r="Q1348" t="str">
        <f>TRIM(PROPER(employee_data!Q1348))</f>
        <v>General - Eng</v>
      </c>
      <c r="R1348" s="2">
        <f>DATEVALUE(TEXT(employee_data!R1348,"dd/mm/yyyy"))</f>
        <v>15422</v>
      </c>
      <c r="S1348" t="str">
        <f>TRIM(UPPER(employee_data!S1348))</f>
        <v>MA</v>
      </c>
      <c r="T1348" t="str">
        <f>TRIM(PROPER(employee_data!T1348))</f>
        <v>Administrative</v>
      </c>
      <c r="U1348" t="str">
        <f>TRIM(PROPER(employee_data!U1348))</f>
        <v>Male</v>
      </c>
      <c r="V1348" t="str">
        <f>TRIM(employee_data!V1348)</f>
        <v>25699</v>
      </c>
      <c r="W1348" t="str">
        <f>TRIM(PROPER(employee_data!W1348))</f>
        <v>Black</v>
      </c>
      <c r="X1348" t="str">
        <f>TRIM(PROPER(employee_data!X1348))</f>
        <v>Married</v>
      </c>
      <c r="Y1348" t="str">
        <f>TRIM(PROPER(employee_data!Y1348))</f>
        <v>Fully Meets</v>
      </c>
      <c r="Z1348" s="4">
        <v>3</v>
      </c>
    </row>
    <row r="1349" spans="1:26" x14ac:dyDescent="0.25">
      <c r="A1349" t="str">
        <f>TRIM(employee_data!A1349)</f>
        <v>1774</v>
      </c>
      <c r="B1349" t="str">
        <f>TRIM(PROPER(employee_data!B1349))</f>
        <v>Regina</v>
      </c>
      <c r="C1349" t="str">
        <f>TRIM(PROPER(employee_data!C1349))</f>
        <v>Garcia</v>
      </c>
      <c r="D1349" s="2">
        <f>DATEVALUE(TEXT(employee_data!D1349,"dd/mm/yyyy"))</f>
        <v>43722</v>
      </c>
      <c r="E1349" s="2">
        <f>IFERROR(DATEVALUE(TEXT(employee_data!E1349,"dd/mm/yyyy")),TRIM(""))</f>
        <v>44963</v>
      </c>
      <c r="F1349" t="str">
        <f>TRIM(employee_data!F1349)</f>
        <v>Production Technician I</v>
      </c>
      <c r="G1349" t="str">
        <f>TRIM(PROPER(employee_data!G1349))</f>
        <v>Aaron Cochran</v>
      </c>
      <c r="H1349" t="str">
        <f>TRIM(employee_data!H1349)</f>
        <v>regina.garcia@bilearner.com</v>
      </c>
      <c r="I1349" t="str">
        <f>TRIM(UPPER(employee_data!I1349))</f>
        <v>MSC</v>
      </c>
      <c r="J1349" t="str">
        <f>TRIM(PROPER(employee_data!J1349))</f>
        <v>Active</v>
      </c>
      <c r="K1349" t="str">
        <f>TRIM(PROPER(employee_data!K1349))</f>
        <v>Full-Time</v>
      </c>
      <c r="L1349" t="str">
        <f>TRIM(PROPER(employee_data!L1349))</f>
        <v>Zone B</v>
      </c>
      <c r="M1349" t="str">
        <f>TRIM(PROPER(employee_data!M1349))</f>
        <v>Part-Time</v>
      </c>
      <c r="N1349" t="str">
        <f>TRIM(PROPER(employee_data!N1349))</f>
        <v>Involuntary</v>
      </c>
      <c r="O1349" t="str">
        <f>TRIM(employee_data!O1349)</f>
        <v>Wear television particular.</v>
      </c>
      <c r="P1349" t="str">
        <f>TRIM(PROPER(employee_data!P1349))</f>
        <v>Production</v>
      </c>
      <c r="Q1349" t="str">
        <f>TRIM(PROPER(employee_data!Q1349))</f>
        <v>Field Operations</v>
      </c>
      <c r="R1349" s="2">
        <f>DATEVALUE(TEXT(employee_data!R1349,"dd/mm/yyyy"))</f>
        <v>32775</v>
      </c>
      <c r="S1349" t="str">
        <f>TRIM(UPPER(employee_data!S1349))</f>
        <v>MA</v>
      </c>
      <c r="T1349" t="str">
        <f>TRIM(PROPER(employee_data!T1349))</f>
        <v>Technician</v>
      </c>
      <c r="U1349" t="str">
        <f>TRIM(PROPER(employee_data!U1349))</f>
        <v>Female</v>
      </c>
      <c r="V1349" t="str">
        <f>TRIM(employee_data!V1349)</f>
        <v>96290</v>
      </c>
      <c r="W1349" t="str">
        <f>TRIM(PROPER(employee_data!W1349))</f>
        <v>Asian</v>
      </c>
      <c r="X1349" t="str">
        <f>TRIM(PROPER(employee_data!X1349))</f>
        <v>Widowed</v>
      </c>
      <c r="Y1349" t="str">
        <f>TRIM(PROPER(employee_data!Y1349))</f>
        <v>Fully Meets</v>
      </c>
      <c r="Z1349" s="4">
        <v>3</v>
      </c>
    </row>
    <row r="1350" spans="1:26" x14ac:dyDescent="0.25">
      <c r="A1350" t="str">
        <f>TRIM(employee_data!A1350)</f>
        <v>1775</v>
      </c>
      <c r="B1350" t="str">
        <f>TRIM(PROPER(employee_data!B1350))</f>
        <v>Julie</v>
      </c>
      <c r="C1350" t="str">
        <f>TRIM(PROPER(employee_data!C1350))</f>
        <v>Cochran</v>
      </c>
      <c r="D1350" s="2">
        <f>DATEVALUE(TEXT(employee_data!D1350,"dd/mm/yyyy"))</f>
        <v>43379</v>
      </c>
      <c r="E1350" s="2">
        <f>IFERROR(DATEVALUE(TEXT(employee_data!E1350,"dd/mm/yyyy")),TRIM(""))</f>
        <v>43811</v>
      </c>
      <c r="F1350" t="str">
        <f>TRIM(employee_data!F1350)</f>
        <v>Production Technician I</v>
      </c>
      <c r="G1350" t="str">
        <f>TRIM(PROPER(employee_data!G1350))</f>
        <v>Scott Smith</v>
      </c>
      <c r="H1350" t="str">
        <f>TRIM(employee_data!H1350)</f>
        <v>julie.cochran@bilearner.com</v>
      </c>
      <c r="I1350" t="str">
        <f>TRIM(UPPER(employee_data!I1350))</f>
        <v>TNS</v>
      </c>
      <c r="J1350" t="str">
        <f>TRIM(PROPER(employee_data!J1350))</f>
        <v>Active</v>
      </c>
      <c r="K1350" t="str">
        <f>TRIM(PROPER(employee_data!K1350))</f>
        <v>Contract</v>
      </c>
      <c r="L1350" t="str">
        <f>TRIM(PROPER(employee_data!L1350))</f>
        <v>Zone A</v>
      </c>
      <c r="M1350" t="str">
        <f>TRIM(PROPER(employee_data!M1350))</f>
        <v>Full-Time</v>
      </c>
      <c r="N1350" t="str">
        <f>TRIM(PROPER(employee_data!N1350))</f>
        <v>Involuntary</v>
      </c>
      <c r="O1350" t="str">
        <f>TRIM(employee_data!O1350)</f>
        <v>Sing participant involve themselves plan.</v>
      </c>
      <c r="P1350" t="str">
        <f>TRIM(PROPER(employee_data!P1350))</f>
        <v>Production</v>
      </c>
      <c r="Q1350" t="str">
        <f>TRIM(PROPER(employee_data!Q1350))</f>
        <v>Engineers</v>
      </c>
      <c r="R1350" s="2">
        <f>DATEVALUE(TEXT(employee_data!R1350,"dd/mm/yyyy"))</f>
        <v>35561</v>
      </c>
      <c r="S1350" t="str">
        <f>TRIM(UPPER(employee_data!S1350))</f>
        <v>MA</v>
      </c>
      <c r="T1350" t="str">
        <f>TRIM(PROPER(employee_data!T1350))</f>
        <v>Engineer</v>
      </c>
      <c r="U1350" t="str">
        <f>TRIM(PROPER(employee_data!U1350))</f>
        <v>Male</v>
      </c>
      <c r="V1350" t="str">
        <f>TRIM(employee_data!V1350)</f>
        <v>23434</v>
      </c>
      <c r="W1350" t="str">
        <f>TRIM(PROPER(employee_data!W1350))</f>
        <v>Black</v>
      </c>
      <c r="X1350" t="str">
        <f>TRIM(PROPER(employee_data!X1350))</f>
        <v>Single</v>
      </c>
      <c r="Y1350" t="str">
        <f>TRIM(PROPER(employee_data!Y1350))</f>
        <v>Fully Meets</v>
      </c>
      <c r="Z1350" s="4">
        <v>3</v>
      </c>
    </row>
    <row r="1351" spans="1:26" x14ac:dyDescent="0.25">
      <c r="A1351" t="str">
        <f>TRIM(employee_data!A1351)</f>
        <v>1776</v>
      </c>
      <c r="B1351" t="str">
        <f>TRIM(PROPER(employee_data!B1351))</f>
        <v>Yamilet</v>
      </c>
      <c r="C1351" t="str">
        <f>TRIM(PROPER(employee_data!C1351))</f>
        <v>Pierce</v>
      </c>
      <c r="D1351" s="2">
        <f>DATEVALUE(TEXT(employee_data!D1351,"dd/mm/yyyy"))</f>
        <v>44411</v>
      </c>
      <c r="E1351" s="2">
        <f>IFERROR(DATEVALUE(TEXT(employee_data!E1351,"dd/mm/yyyy")),TRIM(""))</f>
        <v>44866</v>
      </c>
      <c r="F1351" t="str">
        <f>TRIM(employee_data!F1351)</f>
        <v>Production Technician I</v>
      </c>
      <c r="G1351" t="str">
        <f>TRIM(PROPER(employee_data!G1351))</f>
        <v>Lucas Rodriguez</v>
      </c>
      <c r="H1351" t="str">
        <f>TRIM(employee_data!H1351)</f>
        <v>yamilet.pierce@bilearner.com</v>
      </c>
      <c r="I1351" t="str">
        <f>TRIM(UPPER(employee_data!I1351))</f>
        <v>PYZ</v>
      </c>
      <c r="J1351" t="str">
        <f>TRIM(PROPER(employee_data!J1351))</f>
        <v>Active</v>
      </c>
      <c r="K1351" t="str">
        <f>TRIM(PROPER(employee_data!K1351))</f>
        <v>Full-Time</v>
      </c>
      <c r="L1351" t="str">
        <f>TRIM(PROPER(employee_data!L1351))</f>
        <v>Zone C</v>
      </c>
      <c r="M1351" t="str">
        <f>TRIM(PROPER(employee_data!M1351))</f>
        <v>Temporary</v>
      </c>
      <c r="N1351" t="str">
        <f>TRIM(PROPER(employee_data!N1351))</f>
        <v>Retirement</v>
      </c>
      <c r="O1351" t="str">
        <f>TRIM(employee_data!O1351)</f>
        <v>Only alone imagine. Loss minute girl.</v>
      </c>
      <c r="P1351" t="str">
        <f>TRIM(PROPER(employee_data!P1351))</f>
        <v>Production</v>
      </c>
      <c r="Q1351" t="str">
        <f>TRIM(PROPER(employee_data!Q1351))</f>
        <v>Project Management - Con</v>
      </c>
      <c r="R1351" s="2">
        <f>DATEVALUE(TEXT(employee_data!R1351,"dd/mm/yyyy"))</f>
        <v>20159</v>
      </c>
      <c r="S1351" t="str">
        <f>TRIM(UPPER(employee_data!S1351))</f>
        <v>MA</v>
      </c>
      <c r="T1351" t="str">
        <f>TRIM(PROPER(employee_data!T1351))</f>
        <v>Engineer</v>
      </c>
      <c r="U1351" t="str">
        <f>TRIM(PROPER(employee_data!U1351))</f>
        <v>Male</v>
      </c>
      <c r="V1351" t="str">
        <f>TRIM(employee_data!V1351)</f>
        <v>49243</v>
      </c>
      <c r="W1351" t="str">
        <f>TRIM(PROPER(employee_data!W1351))</f>
        <v>Asian</v>
      </c>
      <c r="X1351" t="str">
        <f>TRIM(PROPER(employee_data!X1351))</f>
        <v>Divorced</v>
      </c>
      <c r="Y1351" t="str">
        <f>TRIM(PROPER(employee_data!Y1351))</f>
        <v>Fully Meets</v>
      </c>
      <c r="Z1351" s="4">
        <v>3</v>
      </c>
    </row>
    <row r="1352" spans="1:26" x14ac:dyDescent="0.25">
      <c r="A1352" t="str">
        <f>TRIM(employee_data!A1352)</f>
        <v>1777</v>
      </c>
      <c r="B1352" t="str">
        <f>TRIM(PROPER(employee_data!B1352))</f>
        <v>Amare</v>
      </c>
      <c r="C1352" t="str">
        <f>TRIM(PROPER(employee_data!C1352))</f>
        <v>Hartman</v>
      </c>
      <c r="D1352" s="2">
        <f>DATEVALUE(TEXT(employee_data!D1352,"dd/mm/yyyy"))</f>
        <v>43651</v>
      </c>
      <c r="E1352" s="2">
        <f>IFERROR(DATEVALUE(TEXT(employee_data!E1352,"dd/mm/yyyy")),TRIM(""))</f>
        <v>44342</v>
      </c>
      <c r="F1352" t="str">
        <f>TRIM(employee_data!F1352)</f>
        <v>Production Technician I</v>
      </c>
      <c r="G1352" t="str">
        <f>TRIM(PROPER(employee_data!G1352))</f>
        <v>Brian Rogers</v>
      </c>
      <c r="H1352" t="str">
        <f>TRIM(employee_data!H1352)</f>
        <v>amare.hartman@bilearner.com</v>
      </c>
      <c r="I1352" t="str">
        <f>TRIM(UPPER(employee_data!I1352))</f>
        <v>WBL</v>
      </c>
      <c r="J1352" t="str">
        <f>TRIM(PROPER(employee_data!J1352))</f>
        <v>Active</v>
      </c>
      <c r="K1352" t="str">
        <f>TRIM(PROPER(employee_data!K1352))</f>
        <v>Full-Time</v>
      </c>
      <c r="L1352" t="str">
        <f>TRIM(PROPER(employee_data!L1352))</f>
        <v>Zone B</v>
      </c>
      <c r="M1352" t="str">
        <f>TRIM(PROPER(employee_data!M1352))</f>
        <v>Temporary</v>
      </c>
      <c r="N1352" t="str">
        <f>TRIM(PROPER(employee_data!N1352))</f>
        <v>Involuntary</v>
      </c>
      <c r="O1352" t="str">
        <f>TRIM(employee_data!O1352)</f>
        <v>Professor late television spend foreign.</v>
      </c>
      <c r="P1352" t="str">
        <f>TRIM(PROPER(employee_data!P1352))</f>
        <v>Production</v>
      </c>
      <c r="Q1352" t="str">
        <f>TRIM(PROPER(employee_data!Q1352))</f>
        <v>Splicing</v>
      </c>
      <c r="R1352" s="2">
        <f>DATEVALUE(TEXT(employee_data!R1352,"dd/mm/yyyy"))</f>
        <v>22761</v>
      </c>
      <c r="S1352" t="str">
        <f>TRIM(UPPER(employee_data!S1352))</f>
        <v>MA</v>
      </c>
      <c r="T1352" t="str">
        <f>TRIM(PROPER(employee_data!T1352))</f>
        <v>Splicer</v>
      </c>
      <c r="U1352" t="str">
        <f>TRIM(PROPER(employee_data!U1352))</f>
        <v>Female</v>
      </c>
      <c r="V1352" t="str">
        <f>TRIM(employee_data!V1352)</f>
        <v>64893</v>
      </c>
      <c r="W1352" t="str">
        <f>TRIM(PROPER(employee_data!W1352))</f>
        <v>Hispanic</v>
      </c>
      <c r="X1352" t="str">
        <f>TRIM(PROPER(employee_data!X1352))</f>
        <v>Single</v>
      </c>
      <c r="Y1352" t="str">
        <f>TRIM(PROPER(employee_data!Y1352))</f>
        <v>Fully Meets</v>
      </c>
      <c r="Z1352" s="4">
        <v>3</v>
      </c>
    </row>
    <row r="1353" spans="1:26" x14ac:dyDescent="0.25">
      <c r="A1353" t="str">
        <f>TRIM(employee_data!A1353)</f>
        <v>1778</v>
      </c>
      <c r="B1353" t="str">
        <f>TRIM(PROPER(employee_data!B1353))</f>
        <v>Cannon</v>
      </c>
      <c r="C1353" t="str">
        <f>TRIM(PROPER(employee_data!C1353))</f>
        <v>Lee</v>
      </c>
      <c r="D1353" s="2">
        <f>DATEVALUE(TEXT(employee_data!D1353,"dd/mm/yyyy"))</f>
        <v>43580</v>
      </c>
      <c r="E1353" s="2" t="str">
        <f>IFERROR(DATEVALUE(TEXT(employee_data!E1353,"dd/mm/yyyy")),TRIM(""))</f>
        <v/>
      </c>
      <c r="F1353" t="str">
        <f>TRIM(employee_data!F1353)</f>
        <v>Production Technician I</v>
      </c>
      <c r="G1353" t="str">
        <f>TRIM(PROPER(employee_data!G1353))</f>
        <v>Brandon Mcdonald</v>
      </c>
      <c r="H1353" t="str">
        <f>TRIM(employee_data!H1353)</f>
        <v>cannon.lee@bilearner.com</v>
      </c>
      <c r="I1353" t="str">
        <f>TRIM(UPPER(employee_data!I1353))</f>
        <v>NEL</v>
      </c>
      <c r="J1353" t="str">
        <f>TRIM(PROPER(employee_data!J1353))</f>
        <v>Active</v>
      </c>
      <c r="K1353" t="str">
        <f>TRIM(PROPER(employee_data!K1353))</f>
        <v>Full-Time</v>
      </c>
      <c r="L1353" t="str">
        <f>TRIM(PROPER(employee_data!L1353))</f>
        <v>Zone B</v>
      </c>
      <c r="M1353" t="str">
        <f>TRIM(PROPER(employee_data!M1353))</f>
        <v>Full-Time</v>
      </c>
      <c r="N1353" t="str">
        <f>TRIM(PROPER(employee_data!N1353))</f>
        <v>Unk</v>
      </c>
      <c r="O1353" t="str">
        <f>TRIM(employee_data!O1353)</f>
        <v/>
      </c>
      <c r="P1353" t="str">
        <f>TRIM(PROPER(employee_data!P1353))</f>
        <v>Production</v>
      </c>
      <c r="Q1353" t="str">
        <f>TRIM(PROPER(employee_data!Q1353))</f>
        <v>General - Con</v>
      </c>
      <c r="R1353" s="2">
        <f>DATEVALUE(TEXT(employee_data!R1353,"dd/mm/yyyy"))</f>
        <v>18036</v>
      </c>
      <c r="S1353" t="str">
        <f>TRIM(UPPER(employee_data!S1353))</f>
        <v>MA</v>
      </c>
      <c r="T1353" t="str">
        <f>TRIM(PROPER(employee_data!T1353))</f>
        <v>Foreman</v>
      </c>
      <c r="U1353" t="str">
        <f>TRIM(PROPER(employee_data!U1353))</f>
        <v>Female</v>
      </c>
      <c r="V1353" t="str">
        <f>TRIM(employee_data!V1353)</f>
        <v>91836</v>
      </c>
      <c r="W1353" t="str">
        <f>TRIM(PROPER(employee_data!W1353))</f>
        <v>Other</v>
      </c>
      <c r="X1353" t="str">
        <f>TRIM(PROPER(employee_data!X1353))</f>
        <v>Widowed</v>
      </c>
      <c r="Y1353" t="str">
        <f>TRIM(PROPER(employee_data!Y1353))</f>
        <v>Fully Meets</v>
      </c>
      <c r="Z1353" s="4">
        <v>3</v>
      </c>
    </row>
    <row r="1354" spans="1:26" x14ac:dyDescent="0.25">
      <c r="A1354" t="str">
        <f>TRIM(employee_data!A1354)</f>
        <v>1779</v>
      </c>
      <c r="B1354" t="str">
        <f>TRIM(PROPER(employee_data!B1354))</f>
        <v>Yael</v>
      </c>
      <c r="C1354" t="str">
        <f>TRIM(PROPER(employee_data!C1354))</f>
        <v>Hodge</v>
      </c>
      <c r="D1354" s="2">
        <f>DATEVALUE(TEXT(employee_data!D1354,"dd/mm/yyyy"))</f>
        <v>45122</v>
      </c>
      <c r="E1354" s="2" t="str">
        <f>IFERROR(DATEVALUE(TEXT(employee_data!E1354,"dd/mm/yyyy")),TRIM(""))</f>
        <v/>
      </c>
      <c r="F1354" t="str">
        <f>TRIM(employee_data!F1354)</f>
        <v>Production Technician I</v>
      </c>
      <c r="G1354" t="str">
        <f>TRIM(PROPER(employee_data!G1354))</f>
        <v>Christina Cohen</v>
      </c>
      <c r="H1354" t="str">
        <f>TRIM(employee_data!H1354)</f>
        <v>yael.hodge@bilearner.com</v>
      </c>
      <c r="I1354" t="str">
        <f>TRIM(UPPER(employee_data!I1354))</f>
        <v>PL</v>
      </c>
      <c r="J1354" t="str">
        <f>TRIM(PROPER(employee_data!J1354))</f>
        <v>Active</v>
      </c>
      <c r="K1354" t="str">
        <f>TRIM(PROPER(employee_data!K1354))</f>
        <v>Full-Time</v>
      </c>
      <c r="L1354" t="str">
        <f>TRIM(PROPER(employee_data!L1354))</f>
        <v>Zone A</v>
      </c>
      <c r="M1354" t="str">
        <f>TRIM(PROPER(employee_data!M1354))</f>
        <v>Temporary</v>
      </c>
      <c r="N1354" t="str">
        <f>TRIM(PROPER(employee_data!N1354))</f>
        <v>Unk</v>
      </c>
      <c r="O1354" t="str">
        <f>TRIM(employee_data!O1354)</f>
        <v/>
      </c>
      <c r="P1354" t="str">
        <f>TRIM(PROPER(employee_data!P1354))</f>
        <v>Production</v>
      </c>
      <c r="Q1354" t="str">
        <f>TRIM(PROPER(employee_data!Q1354))</f>
        <v>Project Management - Con</v>
      </c>
      <c r="R1354" s="2">
        <f>DATEVALUE(TEXT(employee_data!R1354,"dd/mm/yyyy"))</f>
        <v>22405</v>
      </c>
      <c r="S1354" t="str">
        <f>TRIM(UPPER(employee_data!S1354))</f>
        <v>MA</v>
      </c>
      <c r="T1354" t="str">
        <f>TRIM(PROPER(employee_data!T1354))</f>
        <v>Director</v>
      </c>
      <c r="U1354" t="str">
        <f>TRIM(PROPER(employee_data!U1354))</f>
        <v>Female</v>
      </c>
      <c r="V1354" t="str">
        <f>TRIM(employee_data!V1354)</f>
        <v>85791</v>
      </c>
      <c r="W1354" t="str">
        <f>TRIM(PROPER(employee_data!W1354))</f>
        <v>Other</v>
      </c>
      <c r="X1354" t="str">
        <f>TRIM(PROPER(employee_data!X1354))</f>
        <v>Married</v>
      </c>
      <c r="Y1354" t="str">
        <f>TRIM(PROPER(employee_data!Y1354))</f>
        <v>Fully Meets</v>
      </c>
      <c r="Z1354" s="4">
        <v>3</v>
      </c>
    </row>
    <row r="1355" spans="1:26" x14ac:dyDescent="0.25">
      <c r="A1355" t="str">
        <f>TRIM(employee_data!A1355)</f>
        <v>1780</v>
      </c>
      <c r="B1355" t="str">
        <f>TRIM(PROPER(employee_data!B1355))</f>
        <v>Colton</v>
      </c>
      <c r="C1355" t="str">
        <f>TRIM(PROPER(employee_data!C1355))</f>
        <v>Booker</v>
      </c>
      <c r="D1355" s="2">
        <f>DATEVALUE(TEXT(employee_data!D1355,"dd/mm/yyyy"))</f>
        <v>44905</v>
      </c>
      <c r="E1355" s="2">
        <f>IFERROR(DATEVALUE(TEXT(employee_data!E1355,"dd/mm/yyyy")),TRIM(""))</f>
        <v>44968</v>
      </c>
      <c r="F1355" t="str">
        <f>TRIM(employee_data!F1355)</f>
        <v>Production Technician I</v>
      </c>
      <c r="G1355" t="str">
        <f>TRIM(PROPER(employee_data!G1355))</f>
        <v>Jason Taylor</v>
      </c>
      <c r="H1355" t="str">
        <f>TRIM(employee_data!H1355)</f>
        <v>colton.booker@bilearner.com</v>
      </c>
      <c r="I1355" t="str">
        <f>TRIM(UPPER(employee_data!I1355))</f>
        <v>BPC</v>
      </c>
      <c r="J1355" t="str">
        <f>TRIM(PROPER(employee_data!J1355))</f>
        <v>Active</v>
      </c>
      <c r="K1355" t="str">
        <f>TRIM(PROPER(employee_data!K1355))</f>
        <v>Contract</v>
      </c>
      <c r="L1355" t="str">
        <f>TRIM(PROPER(employee_data!L1355))</f>
        <v>Zone C</v>
      </c>
      <c r="M1355" t="str">
        <f>TRIM(PROPER(employee_data!M1355))</f>
        <v>Temporary</v>
      </c>
      <c r="N1355" t="str">
        <f>TRIM(PROPER(employee_data!N1355))</f>
        <v>Retirement</v>
      </c>
      <c r="O1355" t="str">
        <f>TRIM(employee_data!O1355)</f>
        <v>Half nice continue serious move lay itself.</v>
      </c>
      <c r="P1355" t="str">
        <f>TRIM(PROPER(employee_data!P1355))</f>
        <v>Production</v>
      </c>
      <c r="Q1355" t="str">
        <f>TRIM(PROPER(employee_data!Q1355))</f>
        <v>Field Operations</v>
      </c>
      <c r="R1355" s="2">
        <f>DATEVALUE(TEXT(employee_data!R1355,"dd/mm/yyyy"))</f>
        <v>34161</v>
      </c>
      <c r="S1355" t="str">
        <f>TRIM(UPPER(employee_data!S1355))</f>
        <v>MA</v>
      </c>
      <c r="T1355" t="str">
        <f>TRIM(PROPER(employee_data!T1355))</f>
        <v>Engineer</v>
      </c>
      <c r="U1355" t="str">
        <f>TRIM(PROPER(employee_data!U1355))</f>
        <v>Female</v>
      </c>
      <c r="V1355" t="str">
        <f>TRIM(employee_data!V1355)</f>
        <v>17208</v>
      </c>
      <c r="W1355" t="str">
        <f>TRIM(PROPER(employee_data!W1355))</f>
        <v>Hispanic</v>
      </c>
      <c r="X1355" t="str">
        <f>TRIM(PROPER(employee_data!X1355))</f>
        <v>Widowed</v>
      </c>
      <c r="Y1355" t="str">
        <f>TRIM(PROPER(employee_data!Y1355))</f>
        <v>Fully Meets</v>
      </c>
      <c r="Z1355" s="4">
        <v>3</v>
      </c>
    </row>
    <row r="1356" spans="1:26" x14ac:dyDescent="0.25">
      <c r="A1356" t="str">
        <f>TRIM(employee_data!A1356)</f>
        <v>1781</v>
      </c>
      <c r="B1356" t="str">
        <f>TRIM(PROPER(employee_data!B1356))</f>
        <v>Abril</v>
      </c>
      <c r="C1356" t="str">
        <f>TRIM(PROPER(employee_data!C1356))</f>
        <v>Cunningham</v>
      </c>
      <c r="D1356" s="2">
        <f>DATEVALUE(TEXT(employee_data!D1356,"dd/mm/yyyy"))</f>
        <v>43587</v>
      </c>
      <c r="E1356" s="2" t="str">
        <f>IFERROR(DATEVALUE(TEXT(employee_data!E1356,"dd/mm/yyyy")),TRIM(""))</f>
        <v/>
      </c>
      <c r="F1356" t="str">
        <f>TRIM(employee_data!F1356)</f>
        <v>Production Technician I</v>
      </c>
      <c r="G1356" t="str">
        <f>TRIM(PROPER(employee_data!G1356))</f>
        <v>Angela Maxwell</v>
      </c>
      <c r="H1356" t="str">
        <f>TRIM(employee_data!H1356)</f>
        <v>abril.cunningham@bilearner.com</v>
      </c>
      <c r="I1356" t="str">
        <f>TRIM(UPPER(employee_data!I1356))</f>
        <v>CCDR</v>
      </c>
      <c r="J1356" t="str">
        <f>TRIM(PROPER(employee_data!J1356))</f>
        <v>Active</v>
      </c>
      <c r="K1356" t="str">
        <f>TRIM(PROPER(employee_data!K1356))</f>
        <v>Contract</v>
      </c>
      <c r="L1356" t="str">
        <f>TRIM(PROPER(employee_data!L1356))</f>
        <v>Zone A</v>
      </c>
      <c r="M1356" t="str">
        <f>TRIM(PROPER(employee_data!M1356))</f>
        <v>Part-Time</v>
      </c>
      <c r="N1356" t="str">
        <f>TRIM(PROPER(employee_data!N1356))</f>
        <v>Unk</v>
      </c>
      <c r="O1356" t="str">
        <f>TRIM(employee_data!O1356)</f>
        <v/>
      </c>
      <c r="P1356" t="str">
        <f>TRIM(PROPER(employee_data!P1356))</f>
        <v>Production</v>
      </c>
      <c r="Q1356" t="str">
        <f>TRIM(PROPER(employee_data!Q1356))</f>
        <v>General - Sga</v>
      </c>
      <c r="R1356" s="2">
        <f>DATEVALUE(TEXT(employee_data!R1356,"dd/mm/yyyy"))</f>
        <v>30661</v>
      </c>
      <c r="S1356" t="str">
        <f>TRIM(UPPER(employee_data!S1356))</f>
        <v>MA</v>
      </c>
      <c r="T1356" t="str">
        <f>TRIM(PROPER(employee_data!T1356))</f>
        <v>Supervisor</v>
      </c>
      <c r="U1356" t="str">
        <f>TRIM(PROPER(employee_data!U1356))</f>
        <v>Female</v>
      </c>
      <c r="V1356" t="str">
        <f>TRIM(employee_data!V1356)</f>
        <v>88454</v>
      </c>
      <c r="W1356" t="str">
        <f>TRIM(PROPER(employee_data!W1356))</f>
        <v>White</v>
      </c>
      <c r="X1356" t="str">
        <f>TRIM(PROPER(employee_data!X1356))</f>
        <v>Divorced</v>
      </c>
      <c r="Y1356" t="str">
        <f>TRIM(PROPER(employee_data!Y1356))</f>
        <v>Fully Meets</v>
      </c>
      <c r="Z1356" s="4">
        <v>3</v>
      </c>
    </row>
    <row r="1357" spans="1:26" x14ac:dyDescent="0.25">
      <c r="A1357" t="str">
        <f>TRIM(employee_data!A1357)</f>
        <v>1782</v>
      </c>
      <c r="B1357" t="str">
        <f>TRIM(PROPER(employee_data!B1357))</f>
        <v>Braxton</v>
      </c>
      <c r="C1357" t="str">
        <f>TRIM(PROPER(employee_data!C1357))</f>
        <v>House</v>
      </c>
      <c r="D1357" s="2">
        <f>DATEVALUE(TEXT(employee_data!D1357,"dd/mm/yyyy"))</f>
        <v>43478</v>
      </c>
      <c r="E1357" s="2">
        <f>IFERROR(DATEVALUE(TEXT(employee_data!E1357,"dd/mm/yyyy")),TRIM(""))</f>
        <v>45109</v>
      </c>
      <c r="F1357" t="str">
        <f>TRIM(employee_data!F1357)</f>
        <v>Production Technician II</v>
      </c>
      <c r="G1357" t="str">
        <f>TRIM(PROPER(employee_data!G1357))</f>
        <v>Kenneth Dean</v>
      </c>
      <c r="H1357" t="str">
        <f>TRIM(employee_data!H1357)</f>
        <v>braxton.house@bilearner.com</v>
      </c>
      <c r="I1357" t="str">
        <f>TRIM(UPPER(employee_data!I1357))</f>
        <v>NEL</v>
      </c>
      <c r="J1357" t="str">
        <f>TRIM(PROPER(employee_data!J1357))</f>
        <v>Voluntarily Terminated</v>
      </c>
      <c r="K1357" t="str">
        <f>TRIM(PROPER(employee_data!K1357))</f>
        <v>Contract</v>
      </c>
      <c r="L1357" t="str">
        <f>TRIM(PROPER(employee_data!L1357))</f>
        <v>Zone A</v>
      </c>
      <c r="M1357" t="str">
        <f>TRIM(PROPER(employee_data!M1357))</f>
        <v>Temporary</v>
      </c>
      <c r="N1357" t="str">
        <f>TRIM(PROPER(employee_data!N1357))</f>
        <v>Retirement</v>
      </c>
      <c r="O1357" t="str">
        <f>TRIM(employee_data!O1357)</f>
        <v>Material as already course. See our realize.</v>
      </c>
      <c r="P1357" t="str">
        <f>TRIM(PROPER(employee_data!P1357))</f>
        <v>Production</v>
      </c>
      <c r="Q1357" t="str">
        <f>TRIM(PROPER(employee_data!Q1357))</f>
        <v>Field Operations</v>
      </c>
      <c r="R1357" s="2">
        <f>DATEVALUE(TEXT(employee_data!R1357,"dd/mm/yyyy"))</f>
        <v>18544</v>
      </c>
      <c r="S1357" t="str">
        <f>TRIM(UPPER(employee_data!S1357))</f>
        <v>MA</v>
      </c>
      <c r="T1357" t="str">
        <f>TRIM(PROPER(employee_data!T1357))</f>
        <v>Groundman</v>
      </c>
      <c r="U1357" t="str">
        <f>TRIM(PROPER(employee_data!U1357))</f>
        <v>Female</v>
      </c>
      <c r="V1357" t="str">
        <f>TRIM(employee_data!V1357)</f>
        <v>69805</v>
      </c>
      <c r="W1357" t="str">
        <f>TRIM(PROPER(employee_data!W1357))</f>
        <v>Other</v>
      </c>
      <c r="X1357" t="str">
        <f>TRIM(PROPER(employee_data!X1357))</f>
        <v>Married</v>
      </c>
      <c r="Y1357" t="str">
        <f>TRIM(PROPER(employee_data!Y1357))</f>
        <v>Fully Meets</v>
      </c>
      <c r="Z1357" s="4">
        <v>3</v>
      </c>
    </row>
    <row r="1358" spans="1:26" x14ac:dyDescent="0.25">
      <c r="A1358" t="str">
        <f>TRIM(employee_data!A1358)</f>
        <v>1783</v>
      </c>
      <c r="B1358" t="str">
        <f>TRIM(PROPER(employee_data!B1358))</f>
        <v>Destiney</v>
      </c>
      <c r="C1358" t="str">
        <f>TRIM(PROPER(employee_data!C1358))</f>
        <v>Pearson</v>
      </c>
      <c r="D1358" s="2">
        <f>DATEVALUE(TEXT(employee_data!D1358,"dd/mm/yyyy"))</f>
        <v>44356</v>
      </c>
      <c r="E1358" s="2" t="str">
        <f>IFERROR(DATEVALUE(TEXT(employee_data!E1358,"dd/mm/yyyy")),TRIM(""))</f>
        <v/>
      </c>
      <c r="F1358" t="str">
        <f>TRIM(employee_data!F1358)</f>
        <v>Production Technician I</v>
      </c>
      <c r="G1358" t="str">
        <f>TRIM(PROPER(employee_data!G1358))</f>
        <v>Julie Smith</v>
      </c>
      <c r="H1358" t="str">
        <f>TRIM(employee_data!H1358)</f>
        <v>destiney.pearson@bilearner.com</v>
      </c>
      <c r="I1358" t="str">
        <f>TRIM(UPPER(employee_data!I1358))</f>
        <v>PYZ</v>
      </c>
      <c r="J1358" t="str">
        <f>TRIM(PROPER(employee_data!J1358))</f>
        <v>Active</v>
      </c>
      <c r="K1358" t="str">
        <f>TRIM(PROPER(employee_data!K1358))</f>
        <v>Part-Time</v>
      </c>
      <c r="L1358" t="str">
        <f>TRIM(PROPER(employee_data!L1358))</f>
        <v>Zone C</v>
      </c>
      <c r="M1358" t="str">
        <f>TRIM(PROPER(employee_data!M1358))</f>
        <v>Part-Time</v>
      </c>
      <c r="N1358" t="str">
        <f>TRIM(PROPER(employee_data!N1358))</f>
        <v>Unk</v>
      </c>
      <c r="O1358" t="str">
        <f>TRIM(employee_data!O1358)</f>
        <v/>
      </c>
      <c r="P1358" t="str">
        <f>TRIM(PROPER(employee_data!P1358))</f>
        <v>Production</v>
      </c>
      <c r="Q1358" t="str">
        <f>TRIM(PROPER(employee_data!Q1358))</f>
        <v>General - Con</v>
      </c>
      <c r="R1358" s="2">
        <f>DATEVALUE(TEXT(employee_data!R1358,"dd/mm/yyyy"))</f>
        <v>29927</v>
      </c>
      <c r="S1358" t="str">
        <f>TRIM(UPPER(employee_data!S1358))</f>
        <v>MA</v>
      </c>
      <c r="T1358" t="str">
        <f>TRIM(PROPER(employee_data!T1358))</f>
        <v>Laborer</v>
      </c>
      <c r="U1358" t="str">
        <f>TRIM(PROPER(employee_data!U1358))</f>
        <v>Female</v>
      </c>
      <c r="V1358" t="str">
        <f>TRIM(employee_data!V1358)</f>
        <v>27170</v>
      </c>
      <c r="W1358" t="str">
        <f>TRIM(PROPER(employee_data!W1358))</f>
        <v>White</v>
      </c>
      <c r="X1358" t="str">
        <f>TRIM(PROPER(employee_data!X1358))</f>
        <v>Widowed</v>
      </c>
      <c r="Y1358" t="str">
        <f>TRIM(PROPER(employee_data!Y1358))</f>
        <v>Fully Meets</v>
      </c>
      <c r="Z1358" s="4">
        <v>3</v>
      </c>
    </row>
    <row r="1359" spans="1:26" x14ac:dyDescent="0.25">
      <c r="A1359" t="str">
        <f>TRIM(employee_data!A1359)</f>
        <v>1784</v>
      </c>
      <c r="B1359" t="str">
        <f>TRIM(PROPER(employee_data!B1359))</f>
        <v>Trystan</v>
      </c>
      <c r="C1359" t="str">
        <f>TRIM(PROPER(employee_data!C1359))</f>
        <v>Ramos</v>
      </c>
      <c r="D1359" s="2">
        <f>DATEVALUE(TEXT(employee_data!D1359,"dd/mm/yyyy"))</f>
        <v>45140</v>
      </c>
      <c r="E1359" s="2">
        <f>IFERROR(DATEVALUE(TEXT(employee_data!E1359,"dd/mm/yyyy")),TRIM(""))</f>
        <v>45140</v>
      </c>
      <c r="F1359" t="str">
        <f>TRIM(employee_data!F1359)</f>
        <v>Production Technician I</v>
      </c>
      <c r="G1359" t="str">
        <f>TRIM(PROPER(employee_data!G1359))</f>
        <v>Mr. John Thomas</v>
      </c>
      <c r="H1359" t="str">
        <f>TRIM(employee_data!H1359)</f>
        <v>trystan.ramos@bilearner.com</v>
      </c>
      <c r="I1359" t="str">
        <f>TRIM(UPPER(employee_data!I1359))</f>
        <v>WBL</v>
      </c>
      <c r="J1359" t="str">
        <f>TRIM(PROPER(employee_data!J1359))</f>
        <v>Active</v>
      </c>
      <c r="K1359" t="str">
        <f>TRIM(PROPER(employee_data!K1359))</f>
        <v>Part-Time</v>
      </c>
      <c r="L1359" t="str">
        <f>TRIM(PROPER(employee_data!L1359))</f>
        <v>Zone A</v>
      </c>
      <c r="M1359" t="str">
        <f>TRIM(PROPER(employee_data!M1359))</f>
        <v>Temporary</v>
      </c>
      <c r="N1359" t="str">
        <f>TRIM(PROPER(employee_data!N1359))</f>
        <v>Retirement</v>
      </c>
      <c r="O1359" t="str">
        <f>TRIM(employee_data!O1359)</f>
        <v>Need challenge education bank upon reach fall.</v>
      </c>
      <c r="P1359" t="str">
        <f>TRIM(PROPER(employee_data!P1359))</f>
        <v>Production</v>
      </c>
      <c r="Q1359" t="str">
        <f>TRIM(PROPER(employee_data!Q1359))</f>
        <v>General - Con</v>
      </c>
      <c r="R1359" s="2">
        <f>DATEVALUE(TEXT(employee_data!R1359,"dd/mm/yyyy"))</f>
        <v>26022</v>
      </c>
      <c r="S1359" t="str">
        <f>TRIM(UPPER(employee_data!S1359))</f>
        <v>MA</v>
      </c>
      <c r="T1359" t="str">
        <f>TRIM(PROPER(employee_data!T1359))</f>
        <v>Technician</v>
      </c>
      <c r="U1359" t="str">
        <f>TRIM(PROPER(employee_data!U1359))</f>
        <v>Female</v>
      </c>
      <c r="V1359" t="str">
        <f>TRIM(employee_data!V1359)</f>
        <v>14325</v>
      </c>
      <c r="W1359" t="str">
        <f>TRIM(PROPER(employee_data!W1359))</f>
        <v>Other</v>
      </c>
      <c r="X1359" t="str">
        <f>TRIM(PROPER(employee_data!X1359))</f>
        <v>Divorced</v>
      </c>
      <c r="Y1359" t="str">
        <f>TRIM(PROPER(employee_data!Y1359))</f>
        <v>Fully Meets</v>
      </c>
      <c r="Z1359" s="4">
        <v>3</v>
      </c>
    </row>
    <row r="1360" spans="1:26" x14ac:dyDescent="0.25">
      <c r="A1360" t="str">
        <f>TRIM(employee_data!A1360)</f>
        <v>1785</v>
      </c>
      <c r="B1360" t="str">
        <f>TRIM(PROPER(employee_data!B1360))</f>
        <v>Miley</v>
      </c>
      <c r="C1360" t="str">
        <f>TRIM(PROPER(employee_data!C1360))</f>
        <v>Gutierrez</v>
      </c>
      <c r="D1360" s="2">
        <f>DATEVALUE(TEXT(employee_data!D1360,"dd/mm/yyyy"))</f>
        <v>45094</v>
      </c>
      <c r="E1360" s="2" t="str">
        <f>IFERROR(DATEVALUE(TEXT(employee_data!E1360,"dd/mm/yyyy")),TRIM(""))</f>
        <v/>
      </c>
      <c r="F1360" t="str">
        <f>TRIM(employee_data!F1360)</f>
        <v>Production Technician I</v>
      </c>
      <c r="G1360" t="str">
        <f>TRIM(PROPER(employee_data!G1360))</f>
        <v>Michael Mcgee Phd</v>
      </c>
      <c r="H1360" t="str">
        <f>TRIM(employee_data!H1360)</f>
        <v>miley.gutierrez@bilearner.com</v>
      </c>
      <c r="I1360" t="str">
        <f>TRIM(UPPER(employee_data!I1360))</f>
        <v>NEL</v>
      </c>
      <c r="J1360" t="str">
        <f>TRIM(PROPER(employee_data!J1360))</f>
        <v>Active</v>
      </c>
      <c r="K1360" t="str">
        <f>TRIM(PROPER(employee_data!K1360))</f>
        <v>Full-Time</v>
      </c>
      <c r="L1360" t="str">
        <f>TRIM(PROPER(employee_data!L1360))</f>
        <v>Zone C</v>
      </c>
      <c r="M1360" t="str">
        <f>TRIM(PROPER(employee_data!M1360))</f>
        <v>Full-Time</v>
      </c>
      <c r="N1360" t="str">
        <f>TRIM(PROPER(employee_data!N1360))</f>
        <v>Unk</v>
      </c>
      <c r="O1360" t="str">
        <f>TRIM(employee_data!O1360)</f>
        <v/>
      </c>
      <c r="P1360" t="str">
        <f>TRIM(PROPER(employee_data!P1360))</f>
        <v>Production</v>
      </c>
      <c r="Q1360" t="str">
        <f>TRIM(PROPER(employee_data!Q1360))</f>
        <v>Technology / It</v>
      </c>
      <c r="R1360" s="2">
        <f>DATEVALUE(TEXT(employee_data!R1360,"dd/mm/yyyy"))</f>
        <v>18280</v>
      </c>
      <c r="S1360" t="str">
        <f>TRIM(UPPER(employee_data!S1360))</f>
        <v>MA</v>
      </c>
      <c r="T1360" t="str">
        <f>TRIM(PROPER(employee_data!T1360))</f>
        <v>Director</v>
      </c>
      <c r="U1360" t="str">
        <f>TRIM(PROPER(employee_data!U1360))</f>
        <v>Female</v>
      </c>
      <c r="V1360" t="str">
        <f>TRIM(employee_data!V1360)</f>
        <v>39152</v>
      </c>
      <c r="W1360" t="str">
        <f>TRIM(PROPER(employee_data!W1360))</f>
        <v>White</v>
      </c>
      <c r="X1360" t="str">
        <f>TRIM(PROPER(employee_data!X1360))</f>
        <v>Widowed</v>
      </c>
      <c r="Y1360" t="str">
        <f>TRIM(PROPER(employee_data!Y1360))</f>
        <v>Fully Meets</v>
      </c>
      <c r="Z1360" s="4">
        <v>3</v>
      </c>
    </row>
    <row r="1361" spans="1:26" x14ac:dyDescent="0.25">
      <c r="A1361" t="str">
        <f>TRIM(employee_data!A1361)</f>
        <v>1786</v>
      </c>
      <c r="B1361" t="str">
        <f>TRIM(PROPER(employee_data!B1361))</f>
        <v>Tara</v>
      </c>
      <c r="C1361" t="str">
        <f>TRIM(PROPER(employee_data!C1361))</f>
        <v>Hoover</v>
      </c>
      <c r="D1361" s="2">
        <f>DATEVALUE(TEXT(employee_data!D1361,"dd/mm/yyyy"))</f>
        <v>44651</v>
      </c>
      <c r="E1361" s="2">
        <f>IFERROR(DATEVALUE(TEXT(employee_data!E1361,"dd/mm/yyyy")),TRIM(""))</f>
        <v>44726</v>
      </c>
      <c r="F1361" t="str">
        <f>TRIM(employee_data!F1361)</f>
        <v>Production Technician I</v>
      </c>
      <c r="G1361" t="str">
        <f>TRIM(PROPER(employee_data!G1361))</f>
        <v>Daniel Banks</v>
      </c>
      <c r="H1361" t="str">
        <f>TRIM(employee_data!H1361)</f>
        <v>tara.hoover@bilearner.com</v>
      </c>
      <c r="I1361" t="str">
        <f>TRIM(UPPER(employee_data!I1361))</f>
        <v>PL</v>
      </c>
      <c r="J1361" t="str">
        <f>TRIM(PROPER(employee_data!J1361))</f>
        <v>Active</v>
      </c>
      <c r="K1361" t="str">
        <f>TRIM(PROPER(employee_data!K1361))</f>
        <v>Full-Time</v>
      </c>
      <c r="L1361" t="str">
        <f>TRIM(PROPER(employee_data!L1361))</f>
        <v>Zone A</v>
      </c>
      <c r="M1361" t="str">
        <f>TRIM(PROPER(employee_data!M1361))</f>
        <v>Temporary</v>
      </c>
      <c r="N1361" t="str">
        <f>TRIM(PROPER(employee_data!N1361))</f>
        <v>Resignation</v>
      </c>
      <c r="O1361" t="str">
        <f>TRIM(employee_data!O1361)</f>
        <v>Treatment itself various campaign.</v>
      </c>
      <c r="P1361" t="str">
        <f>TRIM(PROPER(employee_data!P1361))</f>
        <v>Production</v>
      </c>
      <c r="Q1361" t="str">
        <f>TRIM(PROPER(employee_data!Q1361))</f>
        <v>Field Operations</v>
      </c>
      <c r="R1361" s="2">
        <f>DATEVALUE(TEXT(employee_data!R1361,"dd/mm/yyyy"))</f>
        <v>29169</v>
      </c>
      <c r="S1361" t="str">
        <f>TRIM(UPPER(employee_data!S1361))</f>
        <v>MA</v>
      </c>
      <c r="T1361" t="str">
        <f>TRIM(PROPER(employee_data!T1361))</f>
        <v>Laborer</v>
      </c>
      <c r="U1361" t="str">
        <f>TRIM(PROPER(employee_data!U1361))</f>
        <v>Male</v>
      </c>
      <c r="V1361" t="str">
        <f>TRIM(employee_data!V1361)</f>
        <v>67173</v>
      </c>
      <c r="W1361" t="str">
        <f>TRIM(PROPER(employee_data!W1361))</f>
        <v>Hispanic</v>
      </c>
      <c r="X1361" t="str">
        <f>TRIM(PROPER(employee_data!X1361))</f>
        <v>Widowed</v>
      </c>
      <c r="Y1361" t="str">
        <f>TRIM(PROPER(employee_data!Y1361))</f>
        <v>Fully Meets</v>
      </c>
      <c r="Z1361" s="4">
        <v>3</v>
      </c>
    </row>
    <row r="1362" spans="1:26" x14ac:dyDescent="0.25">
      <c r="A1362" t="str">
        <f>TRIM(employee_data!A1362)</f>
        <v>1787</v>
      </c>
      <c r="B1362" t="str">
        <f>TRIM(PROPER(employee_data!B1362))</f>
        <v>Layla</v>
      </c>
      <c r="C1362" t="str">
        <f>TRIM(PROPER(employee_data!C1362))</f>
        <v>Gutierrez</v>
      </c>
      <c r="D1362" s="2">
        <f>DATEVALUE(TEXT(employee_data!D1362,"dd/mm/yyyy"))</f>
        <v>43561</v>
      </c>
      <c r="E1362" s="2">
        <f>IFERROR(DATEVALUE(TEXT(employee_data!E1362,"dd/mm/yyyy")),TRIM(""))</f>
        <v>44058</v>
      </c>
      <c r="F1362" t="str">
        <f>TRIM(employee_data!F1362)</f>
        <v>Production Technician I</v>
      </c>
      <c r="G1362" t="str">
        <f>TRIM(PROPER(employee_data!G1362))</f>
        <v>Edward Peterson</v>
      </c>
      <c r="H1362" t="str">
        <f>TRIM(employee_data!H1362)</f>
        <v>layla.gutierrez@bilearner.com</v>
      </c>
      <c r="I1362" t="str">
        <f>TRIM(UPPER(employee_data!I1362))</f>
        <v>BPC</v>
      </c>
      <c r="J1362" t="str">
        <f>TRIM(PROPER(employee_data!J1362))</f>
        <v>Active</v>
      </c>
      <c r="K1362" t="str">
        <f>TRIM(PROPER(employee_data!K1362))</f>
        <v>Contract</v>
      </c>
      <c r="L1362" t="str">
        <f>TRIM(PROPER(employee_data!L1362))</f>
        <v>Zone B</v>
      </c>
      <c r="M1362" t="str">
        <f>TRIM(PROPER(employee_data!M1362))</f>
        <v>Temporary</v>
      </c>
      <c r="N1362" t="str">
        <f>TRIM(PROPER(employee_data!N1362))</f>
        <v>Voluntary</v>
      </c>
      <c r="O1362" t="str">
        <f>TRIM(employee_data!O1362)</f>
        <v>Perform question beyond article.</v>
      </c>
      <c r="P1362" t="str">
        <f>TRIM(PROPER(employee_data!P1362))</f>
        <v>Production</v>
      </c>
      <c r="Q1362" t="str">
        <f>TRIM(PROPER(employee_data!Q1362))</f>
        <v>Engineers</v>
      </c>
      <c r="R1362" s="2">
        <f>DATEVALUE(TEXT(employee_data!R1362,"dd/mm/yyyy"))</f>
        <v>20646</v>
      </c>
      <c r="S1362" t="str">
        <f>TRIM(UPPER(employee_data!S1362))</f>
        <v>MA</v>
      </c>
      <c r="T1362" t="str">
        <f>TRIM(PROPER(employee_data!T1362))</f>
        <v>Engineer</v>
      </c>
      <c r="U1362" t="str">
        <f>TRIM(PROPER(employee_data!U1362))</f>
        <v>Male</v>
      </c>
      <c r="V1362" t="str">
        <f>TRIM(employee_data!V1362)</f>
        <v>76007</v>
      </c>
      <c r="W1362" t="str">
        <f>TRIM(PROPER(employee_data!W1362))</f>
        <v>Hispanic</v>
      </c>
      <c r="X1362" t="str">
        <f>TRIM(PROPER(employee_data!X1362))</f>
        <v>Divorced</v>
      </c>
      <c r="Y1362" t="str">
        <f>TRIM(PROPER(employee_data!Y1362))</f>
        <v>Fully Meets</v>
      </c>
      <c r="Z1362" s="4">
        <v>3</v>
      </c>
    </row>
    <row r="1363" spans="1:26" x14ac:dyDescent="0.25">
      <c r="A1363" t="str">
        <f>TRIM(employee_data!A1363)</f>
        <v>1788</v>
      </c>
      <c r="B1363" t="str">
        <f>TRIM(PROPER(employee_data!B1363))</f>
        <v>Jakayla</v>
      </c>
      <c r="C1363" t="str">
        <f>TRIM(PROPER(employee_data!C1363))</f>
        <v>Hall</v>
      </c>
      <c r="D1363" s="2">
        <f>DATEVALUE(TEXT(employee_data!D1363,"dd/mm/yyyy"))</f>
        <v>44023</v>
      </c>
      <c r="E1363" s="2" t="str">
        <f>IFERROR(DATEVALUE(TEXT(employee_data!E1363,"dd/mm/yyyy")),TRIM(""))</f>
        <v/>
      </c>
      <c r="F1363" t="str">
        <f>TRIM(employee_data!F1363)</f>
        <v>Production Technician I</v>
      </c>
      <c r="G1363" t="str">
        <f>TRIM(PROPER(employee_data!G1363))</f>
        <v>Reginald Hernandez</v>
      </c>
      <c r="H1363" t="str">
        <f>TRIM(employee_data!H1363)</f>
        <v>jakayla.hall@bilearner.com</v>
      </c>
      <c r="I1363" t="str">
        <f>TRIM(UPPER(employee_data!I1363))</f>
        <v>CCDR</v>
      </c>
      <c r="J1363" t="str">
        <f>TRIM(PROPER(employee_data!J1363))</f>
        <v>Active</v>
      </c>
      <c r="K1363" t="str">
        <f>TRIM(PROPER(employee_data!K1363))</f>
        <v>Contract</v>
      </c>
      <c r="L1363" t="str">
        <f>TRIM(PROPER(employee_data!L1363))</f>
        <v>Zone C</v>
      </c>
      <c r="M1363" t="str">
        <f>TRIM(PROPER(employee_data!M1363))</f>
        <v>Full-Time</v>
      </c>
      <c r="N1363" t="str">
        <f>TRIM(PROPER(employee_data!N1363))</f>
        <v>Unk</v>
      </c>
      <c r="O1363" t="str">
        <f>TRIM(employee_data!O1363)</f>
        <v/>
      </c>
      <c r="P1363" t="str">
        <f>TRIM(PROPER(employee_data!P1363))</f>
        <v>Production</v>
      </c>
      <c r="Q1363" t="str">
        <f>TRIM(PROPER(employee_data!Q1363))</f>
        <v>Field Operations</v>
      </c>
      <c r="R1363" s="2">
        <f>DATEVALUE(TEXT(employee_data!R1363,"dd/mm/yyyy"))</f>
        <v>27798</v>
      </c>
      <c r="S1363" t="str">
        <f>TRIM(UPPER(employee_data!S1363))</f>
        <v>MA</v>
      </c>
      <c r="T1363" t="str">
        <f>TRIM(PROPER(employee_data!T1363))</f>
        <v>Engineer</v>
      </c>
      <c r="U1363" t="str">
        <f>TRIM(PROPER(employee_data!U1363))</f>
        <v>Male</v>
      </c>
      <c r="V1363" t="str">
        <f>TRIM(employee_data!V1363)</f>
        <v>50833</v>
      </c>
      <c r="W1363" t="str">
        <f>TRIM(PROPER(employee_data!W1363))</f>
        <v>Other</v>
      </c>
      <c r="X1363" t="str">
        <f>TRIM(PROPER(employee_data!X1363))</f>
        <v>Divorced</v>
      </c>
      <c r="Y1363" t="str">
        <f>TRIM(PROPER(employee_data!Y1363))</f>
        <v>Fully Meets</v>
      </c>
      <c r="Z1363" s="4">
        <v>3</v>
      </c>
    </row>
    <row r="1364" spans="1:26" x14ac:dyDescent="0.25">
      <c r="A1364" t="str">
        <f>TRIM(employee_data!A1364)</f>
        <v>1789</v>
      </c>
      <c r="B1364" t="str">
        <f>TRIM(PROPER(employee_data!B1364))</f>
        <v>Jayson</v>
      </c>
      <c r="C1364" t="str">
        <f>TRIM(PROPER(employee_data!C1364))</f>
        <v>Ferguson</v>
      </c>
      <c r="D1364" s="2">
        <f>DATEVALUE(TEXT(employee_data!D1364,"dd/mm/yyyy"))</f>
        <v>45038</v>
      </c>
      <c r="E1364" s="2" t="str">
        <f>IFERROR(DATEVALUE(TEXT(employee_data!E1364,"dd/mm/yyyy")),TRIM(""))</f>
        <v/>
      </c>
      <c r="F1364" t="str">
        <f>TRIM(employee_data!F1364)</f>
        <v>Production Technician I</v>
      </c>
      <c r="G1364" t="str">
        <f>TRIM(PROPER(employee_data!G1364))</f>
        <v>Danielle Smith</v>
      </c>
      <c r="H1364" t="str">
        <f>TRIM(employee_data!H1364)</f>
        <v>jayson.ferguson@bilearner.com</v>
      </c>
      <c r="I1364" t="str">
        <f>TRIM(UPPER(employee_data!I1364))</f>
        <v>SVG</v>
      </c>
      <c r="J1364" t="str">
        <f>TRIM(PROPER(employee_data!J1364))</f>
        <v>Active</v>
      </c>
      <c r="K1364" t="str">
        <f>TRIM(PROPER(employee_data!K1364))</f>
        <v>Contract</v>
      </c>
      <c r="L1364" t="str">
        <f>TRIM(PROPER(employee_data!L1364))</f>
        <v>Zone C</v>
      </c>
      <c r="M1364" t="str">
        <f>TRIM(PROPER(employee_data!M1364))</f>
        <v>Part-Time</v>
      </c>
      <c r="N1364" t="str">
        <f>TRIM(PROPER(employee_data!N1364))</f>
        <v>Unk</v>
      </c>
      <c r="O1364" t="str">
        <f>TRIM(employee_data!O1364)</f>
        <v/>
      </c>
      <c r="P1364" t="str">
        <f>TRIM(PROPER(employee_data!P1364))</f>
        <v>Production</v>
      </c>
      <c r="Q1364" t="str">
        <f>TRIM(PROPER(employee_data!Q1364))</f>
        <v>Engineers</v>
      </c>
      <c r="R1364" s="2">
        <f>DATEVALUE(TEXT(employee_data!R1364,"dd/mm/yyyy"))</f>
        <v>23059</v>
      </c>
      <c r="S1364" t="str">
        <f>TRIM(UPPER(employee_data!S1364))</f>
        <v>MA</v>
      </c>
      <c r="T1364" t="str">
        <f>TRIM(PROPER(employee_data!T1364))</f>
        <v>Engineer</v>
      </c>
      <c r="U1364" t="str">
        <f>TRIM(PROPER(employee_data!U1364))</f>
        <v>Male</v>
      </c>
      <c r="V1364" t="str">
        <f>TRIM(employee_data!V1364)</f>
        <v>54218</v>
      </c>
      <c r="W1364" t="str">
        <f>TRIM(PROPER(employee_data!W1364))</f>
        <v>Other</v>
      </c>
      <c r="X1364" t="str">
        <f>TRIM(PROPER(employee_data!X1364))</f>
        <v>Widowed</v>
      </c>
      <c r="Y1364" t="str">
        <f>TRIM(PROPER(employee_data!Y1364))</f>
        <v>Fully Meets</v>
      </c>
      <c r="Z1364" s="4">
        <v>3</v>
      </c>
    </row>
    <row r="1365" spans="1:26" x14ac:dyDescent="0.25">
      <c r="A1365" t="str">
        <f>TRIM(employee_data!A1365)</f>
        <v>1790</v>
      </c>
      <c r="B1365" t="str">
        <f>TRIM(PROPER(employee_data!B1365))</f>
        <v>Nick</v>
      </c>
      <c r="C1365" t="str">
        <f>TRIM(PROPER(employee_data!C1365))</f>
        <v>Daniels</v>
      </c>
      <c r="D1365" s="2">
        <f>DATEVALUE(TEXT(employee_data!D1365,"dd/mm/yyyy"))</f>
        <v>44897</v>
      </c>
      <c r="E1365" s="2">
        <f>IFERROR(DATEVALUE(TEXT(employee_data!E1365,"dd/mm/yyyy")),TRIM(""))</f>
        <v>45024</v>
      </c>
      <c r="F1365" t="str">
        <f>TRIM(employee_data!F1365)</f>
        <v>Production Technician I</v>
      </c>
      <c r="G1365" t="str">
        <f>TRIM(PROPER(employee_data!G1365))</f>
        <v>Sara Smith</v>
      </c>
      <c r="H1365" t="str">
        <f>TRIM(employee_data!H1365)</f>
        <v>nick.daniels@bilearner.com</v>
      </c>
      <c r="I1365" t="str">
        <f>TRIM(UPPER(employee_data!I1365))</f>
        <v>EW</v>
      </c>
      <c r="J1365" t="str">
        <f>TRIM(PROPER(employee_data!J1365))</f>
        <v>Active</v>
      </c>
      <c r="K1365" t="str">
        <f>TRIM(PROPER(employee_data!K1365))</f>
        <v>Part-Time</v>
      </c>
      <c r="L1365" t="str">
        <f>TRIM(PROPER(employee_data!L1365))</f>
        <v>Zone B</v>
      </c>
      <c r="M1365" t="str">
        <f>TRIM(PROPER(employee_data!M1365))</f>
        <v>Part-Time</v>
      </c>
      <c r="N1365" t="str">
        <f>TRIM(PROPER(employee_data!N1365))</f>
        <v>Resignation</v>
      </c>
      <c r="O1365" t="str">
        <f>TRIM(employee_data!O1365)</f>
        <v>Marriage almost cold sort public major cut.</v>
      </c>
      <c r="P1365" t="str">
        <f>TRIM(PROPER(employee_data!P1365))</f>
        <v>Production</v>
      </c>
      <c r="Q1365" t="str">
        <f>TRIM(PROPER(employee_data!Q1365))</f>
        <v>Aerial</v>
      </c>
      <c r="R1365" s="2">
        <f>DATEVALUE(TEXT(employee_data!R1365,"dd/mm/yyyy"))</f>
        <v>20523</v>
      </c>
      <c r="S1365" t="str">
        <f>TRIM(UPPER(employee_data!S1365))</f>
        <v>MA</v>
      </c>
      <c r="T1365" t="str">
        <f>TRIM(PROPER(employee_data!T1365))</f>
        <v>Lineman</v>
      </c>
      <c r="U1365" t="str">
        <f>TRIM(PROPER(employee_data!U1365))</f>
        <v>Female</v>
      </c>
      <c r="V1365" t="str">
        <f>TRIM(employee_data!V1365)</f>
        <v>54589</v>
      </c>
      <c r="W1365" t="str">
        <f>TRIM(PROPER(employee_data!W1365))</f>
        <v>Asian</v>
      </c>
      <c r="X1365" t="str">
        <f>TRIM(PROPER(employee_data!X1365))</f>
        <v>Divorced</v>
      </c>
      <c r="Y1365" t="str">
        <f>TRIM(PROPER(employee_data!Y1365))</f>
        <v>Fully Meets</v>
      </c>
      <c r="Z1365" s="4">
        <v>3</v>
      </c>
    </row>
    <row r="1366" spans="1:26" x14ac:dyDescent="0.25">
      <c r="A1366" t="str">
        <f>TRIM(employee_data!A1366)</f>
        <v>1791</v>
      </c>
      <c r="B1366" t="str">
        <f>TRIM(PROPER(employee_data!B1366))</f>
        <v>Marvin</v>
      </c>
      <c r="C1366" t="str">
        <f>TRIM(PROPER(employee_data!C1366))</f>
        <v>Abbott</v>
      </c>
      <c r="D1366" s="2">
        <f>DATEVALUE(TEXT(employee_data!D1366,"dd/mm/yyyy"))</f>
        <v>44261</v>
      </c>
      <c r="E1366" s="2">
        <f>IFERROR(DATEVALUE(TEXT(employee_data!E1366,"dd/mm/yyyy")),TRIM(""))</f>
        <v>45042</v>
      </c>
      <c r="F1366" t="str">
        <f>TRIM(employee_data!F1366)</f>
        <v>Production Technician I</v>
      </c>
      <c r="G1366" t="str">
        <f>TRIM(PROPER(employee_data!G1366))</f>
        <v>Becky Cardenas</v>
      </c>
      <c r="H1366" t="str">
        <f>TRIM(employee_data!H1366)</f>
        <v>marvin.abbott@bilearner.com</v>
      </c>
      <c r="I1366" t="str">
        <f>TRIM(UPPER(employee_data!I1366))</f>
        <v>MSC</v>
      </c>
      <c r="J1366" t="str">
        <f>TRIM(PROPER(employee_data!J1366))</f>
        <v>Active</v>
      </c>
      <c r="K1366" t="str">
        <f>TRIM(PROPER(employee_data!K1366))</f>
        <v>Contract</v>
      </c>
      <c r="L1366" t="str">
        <f>TRIM(PROPER(employee_data!L1366))</f>
        <v>Zone A</v>
      </c>
      <c r="M1366" t="str">
        <f>TRIM(PROPER(employee_data!M1366))</f>
        <v>Temporary</v>
      </c>
      <c r="N1366" t="str">
        <f>TRIM(PROPER(employee_data!N1366))</f>
        <v>Resignation</v>
      </c>
      <c r="O1366" t="str">
        <f>TRIM(employee_data!O1366)</f>
        <v>Year prove but moment house defense.</v>
      </c>
      <c r="P1366" t="str">
        <f>TRIM(PROPER(employee_data!P1366))</f>
        <v>Production</v>
      </c>
      <c r="Q1366" t="str">
        <f>TRIM(PROPER(employee_data!Q1366))</f>
        <v>Wireline Construction</v>
      </c>
      <c r="R1366" s="2">
        <f>DATEVALUE(TEXT(employee_data!R1366,"dd/mm/yyyy"))</f>
        <v>29800</v>
      </c>
      <c r="S1366" t="str">
        <f>TRIM(UPPER(employee_data!S1366))</f>
        <v>MA</v>
      </c>
      <c r="T1366" t="str">
        <f>TRIM(PROPER(employee_data!T1366))</f>
        <v>Clerk</v>
      </c>
      <c r="U1366" t="str">
        <f>TRIM(PROPER(employee_data!U1366))</f>
        <v>Female</v>
      </c>
      <c r="V1366" t="str">
        <f>TRIM(employee_data!V1366)</f>
        <v>9310</v>
      </c>
      <c r="W1366" t="str">
        <f>TRIM(PROPER(employee_data!W1366))</f>
        <v>Hispanic</v>
      </c>
      <c r="X1366" t="str">
        <f>TRIM(PROPER(employee_data!X1366))</f>
        <v>Divorced</v>
      </c>
      <c r="Y1366" t="str">
        <f>TRIM(PROPER(employee_data!Y1366))</f>
        <v>Fully Meets</v>
      </c>
      <c r="Z1366" s="4">
        <v>3</v>
      </c>
    </row>
    <row r="1367" spans="1:26" x14ac:dyDescent="0.25">
      <c r="A1367" t="str">
        <f>TRIM(employee_data!A1367)</f>
        <v>1792</v>
      </c>
      <c r="B1367" t="str">
        <f>TRIM(PROPER(employee_data!B1367))</f>
        <v>Sawyer</v>
      </c>
      <c r="C1367" t="str">
        <f>TRIM(PROPER(employee_data!C1367))</f>
        <v>Oliver</v>
      </c>
      <c r="D1367" s="2">
        <f>DATEVALUE(TEXT(employee_data!D1367,"dd/mm/yyyy"))</f>
        <v>43606</v>
      </c>
      <c r="E1367" s="2" t="str">
        <f>IFERROR(DATEVALUE(TEXT(employee_data!E1367,"dd/mm/yyyy")),TRIM(""))</f>
        <v/>
      </c>
      <c r="F1367" t="str">
        <f>TRIM(employee_data!F1367)</f>
        <v>Production Technician I</v>
      </c>
      <c r="G1367" t="str">
        <f>TRIM(PROPER(employee_data!G1367))</f>
        <v>Brittany Olson</v>
      </c>
      <c r="H1367" t="str">
        <f>TRIM(employee_data!H1367)</f>
        <v>sawyer.oliver@bilearner.com</v>
      </c>
      <c r="I1367" t="str">
        <f>TRIM(UPPER(employee_data!I1367))</f>
        <v>TNS</v>
      </c>
      <c r="J1367" t="str">
        <f>TRIM(PROPER(employee_data!J1367))</f>
        <v>Active</v>
      </c>
      <c r="K1367" t="str">
        <f>TRIM(PROPER(employee_data!K1367))</f>
        <v>Full-Time</v>
      </c>
      <c r="L1367" t="str">
        <f>TRIM(PROPER(employee_data!L1367))</f>
        <v>Zone C</v>
      </c>
      <c r="M1367" t="str">
        <f>TRIM(PROPER(employee_data!M1367))</f>
        <v>Temporary</v>
      </c>
      <c r="N1367" t="str">
        <f>TRIM(PROPER(employee_data!N1367))</f>
        <v>Unk</v>
      </c>
      <c r="O1367" t="str">
        <f>TRIM(employee_data!O1367)</f>
        <v/>
      </c>
      <c r="P1367" t="str">
        <f>TRIM(PROPER(employee_data!P1367))</f>
        <v>Production</v>
      </c>
      <c r="Q1367" t="str">
        <f>TRIM(PROPER(employee_data!Q1367))</f>
        <v>Project Management - Eng</v>
      </c>
      <c r="R1367" s="2">
        <f>DATEVALUE(TEXT(employee_data!R1367,"dd/mm/yyyy"))</f>
        <v>18355</v>
      </c>
      <c r="S1367" t="str">
        <f>TRIM(UPPER(employee_data!S1367))</f>
        <v>MA</v>
      </c>
      <c r="T1367" t="str">
        <f>TRIM(PROPER(employee_data!T1367))</f>
        <v>Planner</v>
      </c>
      <c r="U1367" t="str">
        <f>TRIM(PROPER(employee_data!U1367))</f>
        <v>Male</v>
      </c>
      <c r="V1367" t="str">
        <f>TRIM(employee_data!V1367)</f>
        <v>6449</v>
      </c>
      <c r="W1367" t="str">
        <f>TRIM(PROPER(employee_data!W1367))</f>
        <v>Black</v>
      </c>
      <c r="X1367" t="str">
        <f>TRIM(PROPER(employee_data!X1367))</f>
        <v>Divorced</v>
      </c>
      <c r="Y1367" t="str">
        <f>TRIM(PROPER(employee_data!Y1367))</f>
        <v>Fully Meets</v>
      </c>
      <c r="Z1367" s="4">
        <v>3</v>
      </c>
    </row>
    <row r="1368" spans="1:26" x14ac:dyDescent="0.25">
      <c r="A1368" t="str">
        <f>TRIM(employee_data!A1368)</f>
        <v>1793</v>
      </c>
      <c r="B1368" t="str">
        <f>TRIM(PROPER(employee_data!B1368))</f>
        <v>Linda</v>
      </c>
      <c r="C1368" t="str">
        <f>TRIM(PROPER(employee_data!C1368))</f>
        <v>Barajas</v>
      </c>
      <c r="D1368" s="2">
        <f>DATEVALUE(TEXT(employee_data!D1368,"dd/mm/yyyy"))</f>
        <v>43396</v>
      </c>
      <c r="E1368" s="2">
        <f>IFERROR(DATEVALUE(TEXT(employee_data!E1368,"dd/mm/yyyy")),TRIM(""))</f>
        <v>44897</v>
      </c>
      <c r="F1368" t="str">
        <f>TRIM(employee_data!F1368)</f>
        <v>Production Technician I</v>
      </c>
      <c r="G1368" t="str">
        <f>TRIM(PROPER(employee_data!G1368))</f>
        <v>Victor Blair</v>
      </c>
      <c r="H1368" t="str">
        <f>TRIM(employee_data!H1368)</f>
        <v>linda.barajas@bilearner.com</v>
      </c>
      <c r="I1368" t="str">
        <f>TRIM(UPPER(employee_data!I1368))</f>
        <v>BPC</v>
      </c>
      <c r="J1368" t="str">
        <f>TRIM(PROPER(employee_data!J1368))</f>
        <v>Active</v>
      </c>
      <c r="K1368" t="str">
        <f>TRIM(PROPER(employee_data!K1368))</f>
        <v>Full-Time</v>
      </c>
      <c r="L1368" t="str">
        <f>TRIM(PROPER(employee_data!L1368))</f>
        <v>Zone B</v>
      </c>
      <c r="M1368" t="str">
        <f>TRIM(PROPER(employee_data!M1368))</f>
        <v>Temporary</v>
      </c>
      <c r="N1368" t="str">
        <f>TRIM(PROPER(employee_data!N1368))</f>
        <v>Resignation</v>
      </c>
      <c r="O1368" t="str">
        <f>TRIM(employee_data!O1368)</f>
        <v>Fight cup mean money easy stock stock strategy.</v>
      </c>
      <c r="P1368" t="str">
        <f>TRIM(PROPER(employee_data!P1368))</f>
        <v>Production</v>
      </c>
      <c r="Q1368" t="str">
        <f>TRIM(PROPER(employee_data!Q1368))</f>
        <v>Executive</v>
      </c>
      <c r="R1368" s="2">
        <f>DATEVALUE(TEXT(employee_data!R1368,"dd/mm/yyyy"))</f>
        <v>16579</v>
      </c>
      <c r="S1368" t="str">
        <f>TRIM(UPPER(employee_data!S1368))</f>
        <v>MA</v>
      </c>
      <c r="T1368" t="str">
        <f>TRIM(PROPER(employee_data!T1368))</f>
        <v>Director</v>
      </c>
      <c r="U1368" t="str">
        <f>TRIM(PROPER(employee_data!U1368))</f>
        <v>Female</v>
      </c>
      <c r="V1368" t="str">
        <f>TRIM(employee_data!V1368)</f>
        <v>77756</v>
      </c>
      <c r="W1368" t="str">
        <f>TRIM(PROPER(employee_data!W1368))</f>
        <v>Hispanic</v>
      </c>
      <c r="X1368" t="str">
        <f>TRIM(PROPER(employee_data!X1368))</f>
        <v>Single</v>
      </c>
      <c r="Y1368" t="str">
        <f>TRIM(PROPER(employee_data!Y1368))</f>
        <v>Fully Meets</v>
      </c>
      <c r="Z1368" s="4">
        <v>3</v>
      </c>
    </row>
    <row r="1369" spans="1:26" x14ac:dyDescent="0.25">
      <c r="A1369" t="str">
        <f>TRIM(employee_data!A1369)</f>
        <v>1794</v>
      </c>
      <c r="B1369" t="str">
        <f>TRIM(PROPER(employee_data!B1369))</f>
        <v>Chance</v>
      </c>
      <c r="C1369" t="str">
        <f>TRIM(PROPER(employee_data!C1369))</f>
        <v>Blackwell</v>
      </c>
      <c r="D1369" s="2">
        <f>DATEVALUE(TEXT(employee_data!D1369,"dd/mm/yyyy"))</f>
        <v>44342</v>
      </c>
      <c r="E1369" s="2" t="str">
        <f>IFERROR(DATEVALUE(TEXT(employee_data!E1369,"dd/mm/yyyy")),TRIM(""))</f>
        <v/>
      </c>
      <c r="F1369" t="str">
        <f>TRIM(employee_data!F1369)</f>
        <v>Production Technician I</v>
      </c>
      <c r="G1369" t="str">
        <f>TRIM(PROPER(employee_data!G1369))</f>
        <v>James Ashley</v>
      </c>
      <c r="H1369" t="str">
        <f>TRIM(employee_data!H1369)</f>
        <v>chance.blackwell@bilearner.com</v>
      </c>
      <c r="I1369" t="str">
        <f>TRIM(UPPER(employee_data!I1369))</f>
        <v>CCDR</v>
      </c>
      <c r="J1369" t="str">
        <f>TRIM(PROPER(employee_data!J1369))</f>
        <v>Active</v>
      </c>
      <c r="K1369" t="str">
        <f>TRIM(PROPER(employee_data!K1369))</f>
        <v>Contract</v>
      </c>
      <c r="L1369" t="str">
        <f>TRIM(PROPER(employee_data!L1369))</f>
        <v>Zone A</v>
      </c>
      <c r="M1369" t="str">
        <f>TRIM(PROPER(employee_data!M1369))</f>
        <v>Temporary</v>
      </c>
      <c r="N1369" t="str">
        <f>TRIM(PROPER(employee_data!N1369))</f>
        <v>Unk</v>
      </c>
      <c r="O1369" t="str">
        <f>TRIM(employee_data!O1369)</f>
        <v/>
      </c>
      <c r="P1369" t="str">
        <f>TRIM(PROPER(employee_data!P1369))</f>
        <v>Production</v>
      </c>
      <c r="Q1369" t="str">
        <f>TRIM(PROPER(employee_data!Q1369))</f>
        <v>General - Sga</v>
      </c>
      <c r="R1369" s="2">
        <f>DATEVALUE(TEXT(employee_data!R1369,"dd/mm/yyyy"))</f>
        <v>23236</v>
      </c>
      <c r="S1369" t="str">
        <f>TRIM(UPPER(employee_data!S1369))</f>
        <v>MA</v>
      </c>
      <c r="T1369" t="str">
        <f>TRIM(PROPER(employee_data!T1369))</f>
        <v>Administrator</v>
      </c>
      <c r="U1369" t="str">
        <f>TRIM(PROPER(employee_data!U1369))</f>
        <v>Female</v>
      </c>
      <c r="V1369" t="str">
        <f>TRIM(employee_data!V1369)</f>
        <v>95802</v>
      </c>
      <c r="W1369" t="str">
        <f>TRIM(PROPER(employee_data!W1369))</f>
        <v>White</v>
      </c>
      <c r="X1369" t="str">
        <f>TRIM(PROPER(employee_data!X1369))</f>
        <v>Widowed</v>
      </c>
      <c r="Y1369" t="str">
        <f>TRIM(PROPER(employee_data!Y1369))</f>
        <v>Fully Meets</v>
      </c>
      <c r="Z1369" s="4">
        <v>3</v>
      </c>
    </row>
    <row r="1370" spans="1:26" x14ac:dyDescent="0.25">
      <c r="A1370" t="str">
        <f>TRIM(employee_data!A1370)</f>
        <v>1795</v>
      </c>
      <c r="B1370" t="str">
        <f>TRIM(PROPER(employee_data!B1370))</f>
        <v>Antonio</v>
      </c>
      <c r="C1370" t="str">
        <f>TRIM(PROPER(employee_data!C1370))</f>
        <v>Mccoy</v>
      </c>
      <c r="D1370" s="2">
        <f>DATEVALUE(TEXT(employee_data!D1370,"dd/mm/yyyy"))</f>
        <v>43800</v>
      </c>
      <c r="E1370" s="2">
        <f>IFERROR(DATEVALUE(TEXT(employee_data!E1370,"dd/mm/yyyy")),TRIM(""))</f>
        <v>43990</v>
      </c>
      <c r="F1370" t="str">
        <f>TRIM(employee_data!F1370)</f>
        <v>Production Technician I</v>
      </c>
      <c r="G1370" t="str">
        <f>TRIM(PROPER(employee_data!G1370))</f>
        <v>Shawn Howard</v>
      </c>
      <c r="H1370" t="str">
        <f>TRIM(employee_data!H1370)</f>
        <v>antonio.mccoy@bilearner.com</v>
      </c>
      <c r="I1370" t="str">
        <f>TRIM(UPPER(employee_data!I1370))</f>
        <v>EW</v>
      </c>
      <c r="J1370" t="str">
        <f>TRIM(PROPER(employee_data!J1370))</f>
        <v>Voluntarily Terminated</v>
      </c>
      <c r="K1370" t="str">
        <f>TRIM(PROPER(employee_data!K1370))</f>
        <v>Full-Time</v>
      </c>
      <c r="L1370" t="str">
        <f>TRIM(PROPER(employee_data!L1370))</f>
        <v>Zone B</v>
      </c>
      <c r="M1370" t="str">
        <f>TRIM(PROPER(employee_data!M1370))</f>
        <v>Part-Time</v>
      </c>
      <c r="N1370" t="str">
        <f>TRIM(PROPER(employee_data!N1370))</f>
        <v>Involuntary</v>
      </c>
      <c r="O1370" t="str">
        <f>TRIM(employee_data!O1370)</f>
        <v>Soon voice play will Mr card physical.</v>
      </c>
      <c r="P1370" t="str">
        <f>TRIM(PROPER(employee_data!P1370))</f>
        <v>Production</v>
      </c>
      <c r="Q1370" t="str">
        <f>TRIM(PROPER(employee_data!Q1370))</f>
        <v>Yard (Material Handling)</v>
      </c>
      <c r="R1370" s="2">
        <f>DATEVALUE(TEXT(employee_data!R1370,"dd/mm/yyyy"))</f>
        <v>22010</v>
      </c>
      <c r="S1370" t="str">
        <f>TRIM(UPPER(employee_data!S1370))</f>
        <v>MA</v>
      </c>
      <c r="T1370" t="str">
        <f>TRIM(PROPER(employee_data!T1370))</f>
        <v>Manager</v>
      </c>
      <c r="U1370" t="str">
        <f>TRIM(PROPER(employee_data!U1370))</f>
        <v>Female</v>
      </c>
      <c r="V1370" t="str">
        <f>TRIM(employee_data!V1370)</f>
        <v>71561</v>
      </c>
      <c r="W1370" t="str">
        <f>TRIM(PROPER(employee_data!W1370))</f>
        <v>Asian</v>
      </c>
      <c r="X1370" t="str">
        <f>TRIM(PROPER(employee_data!X1370))</f>
        <v>Widowed</v>
      </c>
      <c r="Y1370" t="str">
        <f>TRIM(PROPER(employee_data!Y1370))</f>
        <v>Fully Meets</v>
      </c>
      <c r="Z1370" s="4">
        <v>3</v>
      </c>
    </row>
    <row r="1371" spans="1:26" x14ac:dyDescent="0.25">
      <c r="A1371" t="str">
        <f>TRIM(employee_data!A1371)</f>
        <v>1796</v>
      </c>
      <c r="B1371" t="str">
        <f>TRIM(PROPER(employee_data!B1371))</f>
        <v>Emmett</v>
      </c>
      <c r="C1371" t="str">
        <f>TRIM(PROPER(employee_data!C1371))</f>
        <v>Mercado</v>
      </c>
      <c r="D1371" s="2">
        <f>DATEVALUE(TEXT(employee_data!D1371,"dd/mm/yyyy"))</f>
        <v>44354</v>
      </c>
      <c r="E1371" s="2">
        <f>IFERROR(DATEVALUE(TEXT(employee_data!E1371,"dd/mm/yyyy")),TRIM(""))</f>
        <v>44908</v>
      </c>
      <c r="F1371" t="str">
        <f>TRIM(employee_data!F1371)</f>
        <v>Production Technician I</v>
      </c>
      <c r="G1371" t="str">
        <f>TRIM(PROPER(employee_data!G1371))</f>
        <v>Pamela Cruz</v>
      </c>
      <c r="H1371" t="str">
        <f>TRIM(employee_data!H1371)</f>
        <v>emmett.mercado@bilearner.com</v>
      </c>
      <c r="I1371" t="str">
        <f>TRIM(UPPER(employee_data!I1371))</f>
        <v>MSC</v>
      </c>
      <c r="J1371" t="str">
        <f>TRIM(PROPER(employee_data!J1371))</f>
        <v>Voluntarily Terminated</v>
      </c>
      <c r="K1371" t="str">
        <f>TRIM(PROPER(employee_data!K1371))</f>
        <v>Contract</v>
      </c>
      <c r="L1371" t="str">
        <f>TRIM(PROPER(employee_data!L1371))</f>
        <v>Zone A</v>
      </c>
      <c r="M1371" t="str">
        <f>TRIM(PROPER(employee_data!M1371))</f>
        <v>Full-Time</v>
      </c>
      <c r="N1371" t="str">
        <f>TRIM(PROPER(employee_data!N1371))</f>
        <v>Involuntary</v>
      </c>
      <c r="O1371" t="str">
        <f>TRIM(employee_data!O1371)</f>
        <v>Eight age article law stop quickly.</v>
      </c>
      <c r="P1371" t="str">
        <f>TRIM(PROPER(employee_data!P1371))</f>
        <v>Production</v>
      </c>
      <c r="Q1371" t="str">
        <f>TRIM(PROPER(employee_data!Q1371))</f>
        <v>Wireless</v>
      </c>
      <c r="R1371" s="2">
        <f>DATEVALUE(TEXT(employee_data!R1371,"dd/mm/yyyy"))</f>
        <v>27937</v>
      </c>
      <c r="S1371" t="str">
        <f>TRIM(UPPER(employee_data!S1371))</f>
        <v>MA</v>
      </c>
      <c r="T1371" t="str">
        <f>TRIM(PROPER(employee_data!T1371))</f>
        <v>Driver</v>
      </c>
      <c r="U1371" t="str">
        <f>TRIM(PROPER(employee_data!U1371))</f>
        <v>Female</v>
      </c>
      <c r="V1371" t="str">
        <f>TRIM(employee_data!V1371)</f>
        <v>9967</v>
      </c>
      <c r="W1371" t="str">
        <f>TRIM(PROPER(employee_data!W1371))</f>
        <v>Hispanic</v>
      </c>
      <c r="X1371" t="str">
        <f>TRIM(PROPER(employee_data!X1371))</f>
        <v>Divorced</v>
      </c>
      <c r="Y1371" t="str">
        <f>TRIM(PROPER(employee_data!Y1371))</f>
        <v>Fully Meets</v>
      </c>
      <c r="Z1371" s="4">
        <v>3</v>
      </c>
    </row>
    <row r="1372" spans="1:26" x14ac:dyDescent="0.25">
      <c r="A1372" t="str">
        <f>TRIM(employee_data!A1372)</f>
        <v>1797</v>
      </c>
      <c r="B1372" t="str">
        <f>TRIM(PROPER(employee_data!B1372))</f>
        <v>Clara</v>
      </c>
      <c r="C1372" t="str">
        <f>TRIM(PROPER(employee_data!C1372))</f>
        <v>Wheeler</v>
      </c>
      <c r="D1372" s="2">
        <f>DATEVALUE(TEXT(employee_data!D1372,"dd/mm/yyyy"))</f>
        <v>44117</v>
      </c>
      <c r="E1372" s="2">
        <f>IFERROR(DATEVALUE(TEXT(employee_data!E1372,"dd/mm/yyyy")),TRIM(""))</f>
        <v>44874</v>
      </c>
      <c r="F1372" t="str">
        <f>TRIM(employee_data!F1372)</f>
        <v>Production Technician I</v>
      </c>
      <c r="G1372" t="str">
        <f>TRIM(PROPER(employee_data!G1372))</f>
        <v>Jennifer Harrington</v>
      </c>
      <c r="H1372" t="str">
        <f>TRIM(employee_data!H1372)</f>
        <v>clara.wheeler@bilearner.com</v>
      </c>
      <c r="I1372" t="str">
        <f>TRIM(UPPER(employee_data!I1372))</f>
        <v>NEL</v>
      </c>
      <c r="J1372" t="str">
        <f>TRIM(PROPER(employee_data!J1372))</f>
        <v>Active</v>
      </c>
      <c r="K1372" t="str">
        <f>TRIM(PROPER(employee_data!K1372))</f>
        <v>Full-Time</v>
      </c>
      <c r="L1372" t="str">
        <f>TRIM(PROPER(employee_data!L1372))</f>
        <v>Zone A</v>
      </c>
      <c r="M1372" t="str">
        <f>TRIM(PROPER(employee_data!M1372))</f>
        <v>Full-Time</v>
      </c>
      <c r="N1372" t="str">
        <f>TRIM(PROPER(employee_data!N1372))</f>
        <v>Voluntary</v>
      </c>
      <c r="O1372" t="str">
        <f>TRIM(employee_data!O1372)</f>
        <v>Us do by over. Source today then between.</v>
      </c>
      <c r="P1372" t="str">
        <f>TRIM(PROPER(employee_data!P1372))</f>
        <v>Production</v>
      </c>
      <c r="Q1372" t="str">
        <f>TRIM(PROPER(employee_data!Q1372))</f>
        <v>General - Con</v>
      </c>
      <c r="R1372" s="2">
        <f>DATEVALUE(TEXT(employee_data!R1372,"dd/mm/yyyy"))</f>
        <v>32038</v>
      </c>
      <c r="S1372" t="str">
        <f>TRIM(UPPER(employee_data!S1372))</f>
        <v>MA</v>
      </c>
      <c r="T1372" t="str">
        <f>TRIM(PROPER(employee_data!T1372))</f>
        <v>Laborer</v>
      </c>
      <c r="U1372" t="str">
        <f>TRIM(PROPER(employee_data!U1372))</f>
        <v>Female</v>
      </c>
      <c r="V1372" t="str">
        <f>TRIM(employee_data!V1372)</f>
        <v>63255</v>
      </c>
      <c r="W1372" t="str">
        <f>TRIM(PROPER(employee_data!W1372))</f>
        <v>Hispanic</v>
      </c>
      <c r="X1372" t="str">
        <f>TRIM(PROPER(employee_data!X1372))</f>
        <v>Widowed</v>
      </c>
      <c r="Y1372" t="str">
        <f>TRIM(PROPER(employee_data!Y1372))</f>
        <v>Fully Meets</v>
      </c>
      <c r="Z1372" s="4">
        <v>3</v>
      </c>
    </row>
    <row r="1373" spans="1:26" x14ac:dyDescent="0.25">
      <c r="A1373" t="str">
        <f>TRIM(employee_data!A1373)</f>
        <v>1798</v>
      </c>
      <c r="B1373" t="str">
        <f>TRIM(PROPER(employee_data!B1373))</f>
        <v>Kieran</v>
      </c>
      <c r="C1373" t="str">
        <f>TRIM(PROPER(employee_data!C1373))</f>
        <v>Morse</v>
      </c>
      <c r="D1373" s="2">
        <f>DATEVALUE(TEXT(employee_data!D1373,"dd/mm/yyyy"))</f>
        <v>44864</v>
      </c>
      <c r="E1373" s="2" t="str">
        <f>IFERROR(DATEVALUE(TEXT(employee_data!E1373,"dd/mm/yyyy")),TRIM(""))</f>
        <v/>
      </c>
      <c r="F1373" t="str">
        <f>TRIM(employee_data!F1373)</f>
        <v>Production Technician II</v>
      </c>
      <c r="G1373" t="str">
        <f>TRIM(PROPER(employee_data!G1373))</f>
        <v>Kathryn Avila</v>
      </c>
      <c r="H1373" t="str">
        <f>TRIM(employee_data!H1373)</f>
        <v>kieran.morse@bilearner.com</v>
      </c>
      <c r="I1373" t="str">
        <f>TRIM(UPPER(employee_data!I1373))</f>
        <v>PL</v>
      </c>
      <c r="J1373" t="str">
        <f>TRIM(PROPER(employee_data!J1373))</f>
        <v>Active</v>
      </c>
      <c r="K1373" t="str">
        <f>TRIM(PROPER(employee_data!K1373))</f>
        <v>Part-Time</v>
      </c>
      <c r="L1373" t="str">
        <f>TRIM(PROPER(employee_data!L1373))</f>
        <v>Zone A</v>
      </c>
      <c r="M1373" t="str">
        <f>TRIM(PROPER(employee_data!M1373))</f>
        <v>Full-Time</v>
      </c>
      <c r="N1373" t="str">
        <f>TRIM(PROPER(employee_data!N1373))</f>
        <v>Unk</v>
      </c>
      <c r="O1373" t="str">
        <f>TRIM(employee_data!O1373)</f>
        <v/>
      </c>
      <c r="P1373" t="str">
        <f>TRIM(PROPER(employee_data!P1373))</f>
        <v>Production</v>
      </c>
      <c r="Q1373" t="str">
        <f>TRIM(PROPER(employee_data!Q1373))</f>
        <v>Splicing</v>
      </c>
      <c r="R1373" s="2">
        <f>DATEVALUE(TEXT(employee_data!R1373,"dd/mm/yyyy"))</f>
        <v>31388</v>
      </c>
      <c r="S1373" t="str">
        <f>TRIM(UPPER(employee_data!S1373))</f>
        <v>MA</v>
      </c>
      <c r="T1373" t="str">
        <f>TRIM(PROPER(employee_data!T1373))</f>
        <v>Splicer</v>
      </c>
      <c r="U1373" t="str">
        <f>TRIM(PROPER(employee_data!U1373))</f>
        <v>Female</v>
      </c>
      <c r="V1373" t="str">
        <f>TRIM(employee_data!V1373)</f>
        <v>34441</v>
      </c>
      <c r="W1373" t="str">
        <f>TRIM(PROPER(employee_data!W1373))</f>
        <v>Black</v>
      </c>
      <c r="X1373" t="str">
        <f>TRIM(PROPER(employee_data!X1373))</f>
        <v>Widowed</v>
      </c>
      <c r="Y1373" t="str">
        <f>TRIM(PROPER(employee_data!Y1373))</f>
        <v>Fully Meets</v>
      </c>
      <c r="Z1373" s="4">
        <v>3</v>
      </c>
    </row>
    <row r="1374" spans="1:26" x14ac:dyDescent="0.25">
      <c r="A1374" t="str">
        <f>TRIM(employee_data!A1374)</f>
        <v>1799</v>
      </c>
      <c r="B1374" t="str">
        <f>TRIM(PROPER(employee_data!B1374))</f>
        <v>Aliyah</v>
      </c>
      <c r="C1374" t="str">
        <f>TRIM(PROPER(employee_data!C1374))</f>
        <v>Schmitt</v>
      </c>
      <c r="D1374" s="2">
        <f>DATEVALUE(TEXT(employee_data!D1374,"dd/mm/yyyy"))</f>
        <v>44808</v>
      </c>
      <c r="E1374" s="2">
        <f>IFERROR(DATEVALUE(TEXT(employee_data!E1374,"dd/mm/yyyy")),TRIM(""))</f>
        <v>45076</v>
      </c>
      <c r="F1374" t="str">
        <f>TRIM(employee_data!F1374)</f>
        <v>Production Technician II</v>
      </c>
      <c r="G1374" t="str">
        <f>TRIM(PROPER(employee_data!G1374))</f>
        <v>Alexandra Clark</v>
      </c>
      <c r="H1374" t="str">
        <f>TRIM(employee_data!H1374)</f>
        <v>aliyah.schmitt@bilearner.com</v>
      </c>
      <c r="I1374" t="str">
        <f>TRIM(UPPER(employee_data!I1374))</f>
        <v>BPC</v>
      </c>
      <c r="J1374" t="str">
        <f>TRIM(PROPER(employee_data!J1374))</f>
        <v>Voluntarily Terminated</v>
      </c>
      <c r="K1374" t="str">
        <f>TRIM(PROPER(employee_data!K1374))</f>
        <v>Part-Time</v>
      </c>
      <c r="L1374" t="str">
        <f>TRIM(PROPER(employee_data!L1374))</f>
        <v>Zone C</v>
      </c>
      <c r="M1374" t="str">
        <f>TRIM(PROPER(employee_data!M1374))</f>
        <v>Temporary</v>
      </c>
      <c r="N1374" t="str">
        <f>TRIM(PROPER(employee_data!N1374))</f>
        <v>Involuntary</v>
      </c>
      <c r="O1374" t="str">
        <f>TRIM(employee_data!O1374)</f>
        <v>Better one ball computer.</v>
      </c>
      <c r="P1374" t="str">
        <f>TRIM(PROPER(employee_data!P1374))</f>
        <v>Production</v>
      </c>
      <c r="Q1374" t="str">
        <f>TRIM(PROPER(employee_data!Q1374))</f>
        <v>Field Operations</v>
      </c>
      <c r="R1374" s="2">
        <f>DATEVALUE(TEXT(employee_data!R1374,"dd/mm/yyyy"))</f>
        <v>32558</v>
      </c>
      <c r="S1374" t="str">
        <f>TRIM(UPPER(employee_data!S1374))</f>
        <v>MA</v>
      </c>
      <c r="T1374" t="str">
        <f>TRIM(PROPER(employee_data!T1374))</f>
        <v>Technician</v>
      </c>
      <c r="U1374" t="str">
        <f>TRIM(PROPER(employee_data!U1374))</f>
        <v>Male</v>
      </c>
      <c r="V1374" t="str">
        <f>TRIM(employee_data!V1374)</f>
        <v>12152</v>
      </c>
      <c r="W1374" t="str">
        <f>TRIM(PROPER(employee_data!W1374))</f>
        <v>Black</v>
      </c>
      <c r="X1374" t="str">
        <f>TRIM(PROPER(employee_data!X1374))</f>
        <v>Married</v>
      </c>
      <c r="Y1374" t="str">
        <f>TRIM(PROPER(employee_data!Y1374))</f>
        <v>Fully Meets</v>
      </c>
      <c r="Z1374" s="4">
        <v>3</v>
      </c>
    </row>
    <row r="1375" spans="1:26" x14ac:dyDescent="0.25">
      <c r="A1375" t="str">
        <f>TRIM(employee_data!A1375)</f>
        <v>1800</v>
      </c>
      <c r="B1375" t="str">
        <f>TRIM(PROPER(employee_data!B1375))</f>
        <v>Kyan</v>
      </c>
      <c r="C1375" t="str">
        <f>TRIM(PROPER(employee_data!C1375))</f>
        <v>Morrison</v>
      </c>
      <c r="D1375" s="2">
        <f>DATEVALUE(TEXT(employee_data!D1375,"dd/mm/yyyy"))</f>
        <v>43756</v>
      </c>
      <c r="E1375" s="2">
        <f>IFERROR(DATEVALUE(TEXT(employee_data!E1375,"dd/mm/yyyy")),TRIM(""))</f>
        <v>44305</v>
      </c>
      <c r="F1375" t="str">
        <f>TRIM(employee_data!F1375)</f>
        <v>Production Technician I</v>
      </c>
      <c r="G1375" t="str">
        <f>TRIM(PROPER(employee_data!G1375))</f>
        <v>Bethany Wilkerson</v>
      </c>
      <c r="H1375" t="str">
        <f>TRIM(employee_data!H1375)</f>
        <v>kyan.morrison@bilearner.com</v>
      </c>
      <c r="I1375" t="str">
        <f>TRIM(UPPER(employee_data!I1375))</f>
        <v>TNS</v>
      </c>
      <c r="J1375" t="str">
        <f>TRIM(PROPER(employee_data!J1375))</f>
        <v>Active</v>
      </c>
      <c r="K1375" t="str">
        <f>TRIM(PROPER(employee_data!K1375))</f>
        <v>Part-Time</v>
      </c>
      <c r="L1375" t="str">
        <f>TRIM(PROPER(employee_data!L1375))</f>
        <v>Zone C</v>
      </c>
      <c r="M1375" t="str">
        <f>TRIM(PROPER(employee_data!M1375))</f>
        <v>Full-Time</v>
      </c>
      <c r="N1375" t="str">
        <f>TRIM(PROPER(employee_data!N1375))</f>
        <v>Resignation</v>
      </c>
      <c r="O1375" t="str">
        <f>TRIM(employee_data!O1375)</f>
        <v>Own while top huge.</v>
      </c>
      <c r="P1375" t="str">
        <f>TRIM(PROPER(employee_data!P1375))</f>
        <v>Production</v>
      </c>
      <c r="Q1375" t="str">
        <f>TRIM(PROPER(employee_data!Q1375))</f>
        <v>Wireline Construction</v>
      </c>
      <c r="R1375" s="2">
        <f>DATEVALUE(TEXT(employee_data!R1375,"dd/mm/yyyy"))</f>
        <v>27855</v>
      </c>
      <c r="S1375" t="str">
        <f>TRIM(UPPER(employee_data!S1375))</f>
        <v>MA</v>
      </c>
      <c r="T1375" t="str">
        <f>TRIM(PROPER(employee_data!T1375))</f>
        <v>Lineman</v>
      </c>
      <c r="U1375" t="str">
        <f>TRIM(PROPER(employee_data!U1375))</f>
        <v>Female</v>
      </c>
      <c r="V1375" t="str">
        <f>TRIM(employee_data!V1375)</f>
        <v>57065</v>
      </c>
      <c r="W1375" t="str">
        <f>TRIM(PROPER(employee_data!W1375))</f>
        <v>Black</v>
      </c>
      <c r="X1375" t="str">
        <f>TRIM(PROPER(employee_data!X1375))</f>
        <v>Divorced</v>
      </c>
      <c r="Y1375" t="str">
        <f>TRIM(PROPER(employee_data!Y1375))</f>
        <v>Fully Meets</v>
      </c>
      <c r="Z1375" s="4">
        <v>3</v>
      </c>
    </row>
    <row r="1376" spans="1:26" x14ac:dyDescent="0.25">
      <c r="A1376" t="str">
        <f>TRIM(employee_data!A1376)</f>
        <v>1801</v>
      </c>
      <c r="B1376" t="str">
        <f>TRIM(PROPER(employee_data!B1376))</f>
        <v>Rayan</v>
      </c>
      <c r="C1376" t="str">
        <f>TRIM(PROPER(employee_data!C1376))</f>
        <v>Stephenson</v>
      </c>
      <c r="D1376" s="2">
        <f>DATEVALUE(TEXT(employee_data!D1376,"dd/mm/yyyy"))</f>
        <v>44402</v>
      </c>
      <c r="E1376" s="2">
        <f>IFERROR(DATEVALUE(TEXT(employee_data!E1376,"dd/mm/yyyy")),TRIM(""))</f>
        <v>44949</v>
      </c>
      <c r="F1376" t="str">
        <f>TRIM(employee_data!F1376)</f>
        <v>Production Technician I</v>
      </c>
      <c r="G1376" t="str">
        <f>TRIM(PROPER(employee_data!G1376))</f>
        <v>Brian Archer</v>
      </c>
      <c r="H1376" t="str">
        <f>TRIM(employee_data!H1376)</f>
        <v>rayan.stephenson@bilearner.com</v>
      </c>
      <c r="I1376" t="str">
        <f>TRIM(UPPER(employee_data!I1376))</f>
        <v>PYZ</v>
      </c>
      <c r="J1376" t="str">
        <f>TRIM(PROPER(employee_data!J1376))</f>
        <v>Active</v>
      </c>
      <c r="K1376" t="str">
        <f>TRIM(PROPER(employee_data!K1376))</f>
        <v>Full-Time</v>
      </c>
      <c r="L1376" t="str">
        <f>TRIM(PROPER(employee_data!L1376))</f>
        <v>Zone C</v>
      </c>
      <c r="M1376" t="str">
        <f>TRIM(PROPER(employee_data!M1376))</f>
        <v>Temporary</v>
      </c>
      <c r="N1376" t="str">
        <f>TRIM(PROPER(employee_data!N1376))</f>
        <v>Involuntary</v>
      </c>
      <c r="O1376" t="str">
        <f>TRIM(employee_data!O1376)</f>
        <v>Figure third where boy.</v>
      </c>
      <c r="P1376" t="str">
        <f>TRIM(PROPER(employee_data!P1376))</f>
        <v>Production</v>
      </c>
      <c r="Q1376" t="str">
        <f>TRIM(PROPER(employee_data!Q1376))</f>
        <v>General - Con</v>
      </c>
      <c r="R1376" s="2">
        <f>DATEVALUE(TEXT(employee_data!R1376,"dd/mm/yyyy"))</f>
        <v>32726</v>
      </c>
      <c r="S1376" t="str">
        <f>TRIM(UPPER(employee_data!S1376))</f>
        <v>MA</v>
      </c>
      <c r="T1376" t="str">
        <f>TRIM(PROPER(employee_data!T1376))</f>
        <v>Technician</v>
      </c>
      <c r="U1376" t="str">
        <f>TRIM(PROPER(employee_data!U1376))</f>
        <v>Female</v>
      </c>
      <c r="V1376" t="str">
        <f>TRIM(employee_data!V1376)</f>
        <v>17441</v>
      </c>
      <c r="W1376" t="str">
        <f>TRIM(PROPER(employee_data!W1376))</f>
        <v>Hispanic</v>
      </c>
      <c r="X1376" t="str">
        <f>TRIM(PROPER(employee_data!X1376))</f>
        <v>Married</v>
      </c>
      <c r="Y1376" t="str">
        <f>TRIM(PROPER(employee_data!Y1376))</f>
        <v>Fully Meets</v>
      </c>
      <c r="Z1376" s="4">
        <v>3</v>
      </c>
    </row>
    <row r="1377" spans="1:26" x14ac:dyDescent="0.25">
      <c r="A1377" t="str">
        <f>TRIM(employee_data!A1377)</f>
        <v>1802</v>
      </c>
      <c r="B1377" t="str">
        <f>TRIM(PROPER(employee_data!B1377))</f>
        <v>Gael</v>
      </c>
      <c r="C1377" t="str">
        <f>TRIM(PROPER(employee_data!C1377))</f>
        <v>Jacobs</v>
      </c>
      <c r="D1377" s="2">
        <f>DATEVALUE(TEXT(employee_data!D1377,"dd/mm/yyyy"))</f>
        <v>43921</v>
      </c>
      <c r="E1377" s="2" t="str">
        <f>IFERROR(DATEVALUE(TEXT(employee_data!E1377,"dd/mm/yyyy")),TRIM(""))</f>
        <v/>
      </c>
      <c r="F1377" t="str">
        <f>TRIM(employee_data!F1377)</f>
        <v>Production Technician I</v>
      </c>
      <c r="G1377" t="str">
        <f>TRIM(PROPER(employee_data!G1377))</f>
        <v>Kathleen Moon</v>
      </c>
      <c r="H1377" t="str">
        <f>TRIM(employee_data!H1377)</f>
        <v>gael.jacobs@bilearner.com</v>
      </c>
      <c r="I1377" t="str">
        <f>TRIM(UPPER(employee_data!I1377))</f>
        <v>WBL</v>
      </c>
      <c r="J1377" t="str">
        <f>TRIM(PROPER(employee_data!J1377))</f>
        <v>Active</v>
      </c>
      <c r="K1377" t="str">
        <f>TRIM(PROPER(employee_data!K1377))</f>
        <v>Part-Time</v>
      </c>
      <c r="L1377" t="str">
        <f>TRIM(PROPER(employee_data!L1377))</f>
        <v>Zone B</v>
      </c>
      <c r="M1377" t="str">
        <f>TRIM(PROPER(employee_data!M1377))</f>
        <v>Temporary</v>
      </c>
      <c r="N1377" t="str">
        <f>TRIM(PROPER(employee_data!N1377))</f>
        <v>Unk</v>
      </c>
      <c r="O1377" t="str">
        <f>TRIM(employee_data!O1377)</f>
        <v/>
      </c>
      <c r="P1377" t="str">
        <f>TRIM(PROPER(employee_data!P1377))</f>
        <v>Production</v>
      </c>
      <c r="Q1377" t="str">
        <f>TRIM(PROPER(employee_data!Q1377))</f>
        <v>Field Operations</v>
      </c>
      <c r="R1377" s="2">
        <f>DATEVALUE(TEXT(employee_data!R1377,"dd/mm/yyyy"))</f>
        <v>30176</v>
      </c>
      <c r="S1377" t="str">
        <f>TRIM(UPPER(employee_data!S1377))</f>
        <v>MA</v>
      </c>
      <c r="T1377" t="str">
        <f>TRIM(PROPER(employee_data!T1377))</f>
        <v>Driller</v>
      </c>
      <c r="U1377" t="str">
        <f>TRIM(PROPER(employee_data!U1377))</f>
        <v>Female</v>
      </c>
      <c r="V1377" t="str">
        <f>TRIM(employee_data!V1377)</f>
        <v>1741</v>
      </c>
      <c r="W1377" t="str">
        <f>TRIM(PROPER(employee_data!W1377))</f>
        <v>Other</v>
      </c>
      <c r="X1377" t="str">
        <f>TRIM(PROPER(employee_data!X1377))</f>
        <v>Divorced</v>
      </c>
      <c r="Y1377" t="str">
        <f>TRIM(PROPER(employee_data!Y1377))</f>
        <v>Fully Meets</v>
      </c>
      <c r="Z1377" s="4">
        <v>3</v>
      </c>
    </row>
    <row r="1378" spans="1:26" x14ac:dyDescent="0.25">
      <c r="A1378" t="str">
        <f>TRIM(employee_data!A1378)</f>
        <v>1803</v>
      </c>
      <c r="B1378" t="str">
        <f>TRIM(PROPER(employee_data!B1378))</f>
        <v>Stephany</v>
      </c>
      <c r="C1378" t="str">
        <f>TRIM(PROPER(employee_data!C1378))</f>
        <v>Neal</v>
      </c>
      <c r="D1378" s="2">
        <f>DATEVALUE(TEXT(employee_data!D1378,"dd/mm/yyyy"))</f>
        <v>43780</v>
      </c>
      <c r="E1378" s="2">
        <f>IFERROR(DATEVALUE(TEXT(employee_data!E1378,"dd/mm/yyyy")),TRIM(""))</f>
        <v>45140</v>
      </c>
      <c r="F1378" t="str">
        <f>TRIM(employee_data!F1378)</f>
        <v>Production Technician I</v>
      </c>
      <c r="G1378" t="str">
        <f>TRIM(PROPER(employee_data!G1378))</f>
        <v>William Cooper</v>
      </c>
      <c r="H1378" t="str">
        <f>TRIM(employee_data!H1378)</f>
        <v>stephany.neal@bilearner.com</v>
      </c>
      <c r="I1378" t="str">
        <f>TRIM(UPPER(employee_data!I1378))</f>
        <v>NEL</v>
      </c>
      <c r="J1378" t="str">
        <f>TRIM(PROPER(employee_data!J1378))</f>
        <v>Active</v>
      </c>
      <c r="K1378" t="str">
        <f>TRIM(PROPER(employee_data!K1378))</f>
        <v>Full-Time</v>
      </c>
      <c r="L1378" t="str">
        <f>TRIM(PROPER(employee_data!L1378))</f>
        <v>Zone C</v>
      </c>
      <c r="M1378" t="str">
        <f>TRIM(PROPER(employee_data!M1378))</f>
        <v>Full-Time</v>
      </c>
      <c r="N1378" t="str">
        <f>TRIM(PROPER(employee_data!N1378))</f>
        <v>Resignation</v>
      </c>
      <c r="O1378" t="str">
        <f>TRIM(employee_data!O1378)</f>
        <v>While win have company will identify certainly.</v>
      </c>
      <c r="P1378" t="str">
        <f>TRIM(PROPER(employee_data!P1378))</f>
        <v>Production</v>
      </c>
      <c r="Q1378" t="str">
        <f>TRIM(PROPER(employee_data!Q1378))</f>
        <v>General - Eng</v>
      </c>
      <c r="R1378" s="2">
        <f>DATEVALUE(TEXT(employee_data!R1378,"dd/mm/yyyy"))</f>
        <v>30082</v>
      </c>
      <c r="S1378" t="str">
        <f>TRIM(UPPER(employee_data!S1378))</f>
        <v>MA</v>
      </c>
      <c r="T1378" t="str">
        <f>TRIM(PROPER(employee_data!T1378))</f>
        <v>Billing</v>
      </c>
      <c r="U1378" t="str">
        <f>TRIM(PROPER(employee_data!U1378))</f>
        <v>Female</v>
      </c>
      <c r="V1378" t="str">
        <f>TRIM(employee_data!V1378)</f>
        <v>69859</v>
      </c>
      <c r="W1378" t="str">
        <f>TRIM(PROPER(employee_data!W1378))</f>
        <v>Other</v>
      </c>
      <c r="X1378" t="str">
        <f>TRIM(PROPER(employee_data!X1378))</f>
        <v>Divorced</v>
      </c>
      <c r="Y1378" t="str">
        <f>TRIM(PROPER(employee_data!Y1378))</f>
        <v>Fully Meets</v>
      </c>
      <c r="Z1378" s="4">
        <v>3</v>
      </c>
    </row>
    <row r="1379" spans="1:26" x14ac:dyDescent="0.25">
      <c r="A1379" t="str">
        <f>TRIM(employee_data!A1379)</f>
        <v>1804</v>
      </c>
      <c r="B1379" t="str">
        <f>TRIM(PROPER(employee_data!B1379))</f>
        <v>Trevon</v>
      </c>
      <c r="C1379" t="str">
        <f>TRIM(PROPER(employee_data!C1379))</f>
        <v>Deleon</v>
      </c>
      <c r="D1379" s="2">
        <f>DATEVALUE(TEXT(employee_data!D1379,"dd/mm/yyyy"))</f>
        <v>44535</v>
      </c>
      <c r="E1379" s="2">
        <f>IFERROR(DATEVALUE(TEXT(employee_data!E1379,"dd/mm/yyyy")),TRIM(""))</f>
        <v>44622</v>
      </c>
      <c r="F1379" t="str">
        <f>TRIM(employee_data!F1379)</f>
        <v>Production Technician I</v>
      </c>
      <c r="G1379" t="str">
        <f>TRIM(PROPER(employee_data!G1379))</f>
        <v>Rebecca Pearson</v>
      </c>
      <c r="H1379" t="str">
        <f>TRIM(employee_data!H1379)</f>
        <v>trevon.deleon@bilearner.com</v>
      </c>
      <c r="I1379" t="str">
        <f>TRIM(UPPER(employee_data!I1379))</f>
        <v>PL</v>
      </c>
      <c r="J1379" t="str">
        <f>TRIM(PROPER(employee_data!J1379))</f>
        <v>Active</v>
      </c>
      <c r="K1379" t="str">
        <f>TRIM(PROPER(employee_data!K1379))</f>
        <v>Part-Time</v>
      </c>
      <c r="L1379" t="str">
        <f>TRIM(PROPER(employee_data!L1379))</f>
        <v>Zone A</v>
      </c>
      <c r="M1379" t="str">
        <f>TRIM(PROPER(employee_data!M1379))</f>
        <v>Temporary</v>
      </c>
      <c r="N1379" t="str">
        <f>TRIM(PROPER(employee_data!N1379))</f>
        <v>Voluntary</v>
      </c>
      <c r="O1379" t="str">
        <f>TRIM(employee_data!O1379)</f>
        <v>Whom book science field follow treatment kind.</v>
      </c>
      <c r="P1379" t="str">
        <f>TRIM(PROPER(employee_data!P1379))</f>
        <v>Production</v>
      </c>
      <c r="Q1379" t="str">
        <f>TRIM(PROPER(employee_data!Q1379))</f>
        <v>Field Operations</v>
      </c>
      <c r="R1379" s="2">
        <f>DATEVALUE(TEXT(employee_data!R1379,"dd/mm/yyyy"))</f>
        <v>21021</v>
      </c>
      <c r="S1379" t="str">
        <f>TRIM(UPPER(employee_data!S1379))</f>
        <v>MA</v>
      </c>
      <c r="T1379" t="str">
        <f>TRIM(PROPER(employee_data!T1379))</f>
        <v>Laborer</v>
      </c>
      <c r="U1379" t="str">
        <f>TRIM(PROPER(employee_data!U1379))</f>
        <v>Male</v>
      </c>
      <c r="V1379" t="str">
        <f>TRIM(employee_data!V1379)</f>
        <v>94462</v>
      </c>
      <c r="W1379" t="str">
        <f>TRIM(PROPER(employee_data!W1379))</f>
        <v>Hispanic</v>
      </c>
      <c r="X1379" t="str">
        <f>TRIM(PROPER(employee_data!X1379))</f>
        <v>Widowed</v>
      </c>
      <c r="Y1379" t="str">
        <f>TRIM(PROPER(employee_data!Y1379))</f>
        <v>Fully Meets</v>
      </c>
      <c r="Z1379" s="4">
        <v>3</v>
      </c>
    </row>
    <row r="1380" spans="1:26" x14ac:dyDescent="0.25">
      <c r="A1380" t="str">
        <f>TRIM(employee_data!A1380)</f>
        <v>1805</v>
      </c>
      <c r="B1380" t="str">
        <f>TRIM(PROPER(employee_data!B1380))</f>
        <v>Phoenix</v>
      </c>
      <c r="C1380" t="str">
        <f>TRIM(PROPER(employee_data!C1380))</f>
        <v>Pitts</v>
      </c>
      <c r="D1380" s="2">
        <f>DATEVALUE(TEXT(employee_data!D1380,"dd/mm/yyyy"))</f>
        <v>43451</v>
      </c>
      <c r="E1380" s="2">
        <f>IFERROR(DATEVALUE(TEXT(employee_data!E1380,"dd/mm/yyyy")),TRIM(""))</f>
        <v>44807</v>
      </c>
      <c r="F1380" t="str">
        <f>TRIM(employee_data!F1380)</f>
        <v>Production Technician I</v>
      </c>
      <c r="G1380" t="str">
        <f>TRIM(PROPER(employee_data!G1380))</f>
        <v>Patricia Perry</v>
      </c>
      <c r="H1380" t="str">
        <f>TRIM(employee_data!H1380)</f>
        <v>phoenix.pitts@bilearner.com</v>
      </c>
      <c r="I1380" t="str">
        <f>TRIM(UPPER(employee_data!I1380))</f>
        <v>BPC</v>
      </c>
      <c r="J1380" t="str">
        <f>TRIM(PROPER(employee_data!J1380))</f>
        <v>Active</v>
      </c>
      <c r="K1380" t="str">
        <f>TRIM(PROPER(employee_data!K1380))</f>
        <v>Contract</v>
      </c>
      <c r="L1380" t="str">
        <f>TRIM(PROPER(employee_data!L1380))</f>
        <v>Zone A</v>
      </c>
      <c r="M1380" t="str">
        <f>TRIM(PROPER(employee_data!M1380))</f>
        <v>Temporary</v>
      </c>
      <c r="N1380" t="str">
        <f>TRIM(PROPER(employee_data!N1380))</f>
        <v>Voluntary</v>
      </c>
      <c r="O1380" t="str">
        <f>TRIM(employee_data!O1380)</f>
        <v>Air for charge until want drug seek.</v>
      </c>
      <c r="P1380" t="str">
        <f>TRIM(PROPER(employee_data!P1380))</f>
        <v>Production</v>
      </c>
      <c r="Q1380" t="str">
        <f>TRIM(PROPER(employee_data!Q1380))</f>
        <v>Aerial</v>
      </c>
      <c r="R1380" s="2">
        <f>DATEVALUE(TEXT(employee_data!R1380,"dd/mm/yyyy"))</f>
        <v>25237</v>
      </c>
      <c r="S1380" t="str">
        <f>TRIM(UPPER(employee_data!S1380))</f>
        <v>MA</v>
      </c>
      <c r="T1380" t="str">
        <f>TRIM(PROPER(employee_data!T1380))</f>
        <v>Laborer</v>
      </c>
      <c r="U1380" t="str">
        <f>TRIM(PROPER(employee_data!U1380))</f>
        <v>Male</v>
      </c>
      <c r="V1380" t="str">
        <f>TRIM(employee_data!V1380)</f>
        <v>50864</v>
      </c>
      <c r="W1380" t="str">
        <f>TRIM(PROPER(employee_data!W1380))</f>
        <v>Black</v>
      </c>
      <c r="X1380" t="str">
        <f>TRIM(PROPER(employee_data!X1380))</f>
        <v>Divorced</v>
      </c>
      <c r="Y1380" t="str">
        <f>TRIM(PROPER(employee_data!Y1380))</f>
        <v>Fully Meets</v>
      </c>
      <c r="Z1380" s="4">
        <v>3</v>
      </c>
    </row>
    <row r="1381" spans="1:26" x14ac:dyDescent="0.25">
      <c r="A1381" t="str">
        <f>TRIM(employee_data!A1381)</f>
        <v>1806</v>
      </c>
      <c r="B1381" t="str">
        <f>TRIM(PROPER(employee_data!B1381))</f>
        <v>Nola</v>
      </c>
      <c r="C1381" t="str">
        <f>TRIM(PROPER(employee_data!C1381))</f>
        <v>Gillespie</v>
      </c>
      <c r="D1381" s="2">
        <f>DATEVALUE(TEXT(employee_data!D1381,"dd/mm/yyyy"))</f>
        <v>44626</v>
      </c>
      <c r="E1381" s="2" t="str">
        <f>IFERROR(DATEVALUE(TEXT(employee_data!E1381,"dd/mm/yyyy")),TRIM(""))</f>
        <v/>
      </c>
      <c r="F1381" t="str">
        <f>TRIM(employee_data!F1381)</f>
        <v>Production Technician I</v>
      </c>
      <c r="G1381" t="str">
        <f>TRIM(PROPER(employee_data!G1381))</f>
        <v>Angela Reese</v>
      </c>
      <c r="H1381" t="str">
        <f>TRIM(employee_data!H1381)</f>
        <v>nola.gillespie@bilearner.com</v>
      </c>
      <c r="I1381" t="str">
        <f>TRIM(UPPER(employee_data!I1381))</f>
        <v>CCDR</v>
      </c>
      <c r="J1381" t="str">
        <f>TRIM(PROPER(employee_data!J1381))</f>
        <v>Active</v>
      </c>
      <c r="K1381" t="str">
        <f>TRIM(PROPER(employee_data!K1381))</f>
        <v>Part-Time</v>
      </c>
      <c r="L1381" t="str">
        <f>TRIM(PROPER(employee_data!L1381))</f>
        <v>Zone A</v>
      </c>
      <c r="M1381" t="str">
        <f>TRIM(PROPER(employee_data!M1381))</f>
        <v>Full-Time</v>
      </c>
      <c r="N1381" t="str">
        <f>TRIM(PROPER(employee_data!N1381))</f>
        <v>Unk</v>
      </c>
      <c r="O1381" t="str">
        <f>TRIM(employee_data!O1381)</f>
        <v/>
      </c>
      <c r="P1381" t="str">
        <f>TRIM(PROPER(employee_data!P1381))</f>
        <v>Production</v>
      </c>
      <c r="Q1381" t="str">
        <f>TRIM(PROPER(employee_data!Q1381))</f>
        <v>General - Con</v>
      </c>
      <c r="R1381" s="2">
        <f>DATEVALUE(TEXT(employee_data!R1381,"dd/mm/yyyy"))</f>
        <v>18804</v>
      </c>
      <c r="S1381" t="str">
        <f>TRIM(UPPER(employee_data!S1381))</f>
        <v>MA</v>
      </c>
      <c r="T1381" t="str">
        <f>TRIM(PROPER(employee_data!T1381))</f>
        <v>Laborer</v>
      </c>
      <c r="U1381" t="str">
        <f>TRIM(PROPER(employee_data!U1381))</f>
        <v>Male</v>
      </c>
      <c r="V1381" t="str">
        <f>TRIM(employee_data!V1381)</f>
        <v>8972</v>
      </c>
      <c r="W1381" t="str">
        <f>TRIM(PROPER(employee_data!W1381))</f>
        <v>Asian</v>
      </c>
      <c r="X1381" t="str">
        <f>TRIM(PROPER(employee_data!X1381))</f>
        <v>Single</v>
      </c>
      <c r="Y1381" t="str">
        <f>TRIM(PROPER(employee_data!Y1381))</f>
        <v>Fully Meets</v>
      </c>
      <c r="Z1381" s="4">
        <v>3</v>
      </c>
    </row>
    <row r="1382" spans="1:26" x14ac:dyDescent="0.25">
      <c r="A1382" t="str">
        <f>TRIM(employee_data!A1382)</f>
        <v>1807</v>
      </c>
      <c r="B1382" t="str">
        <f>TRIM(PROPER(employee_data!B1382))</f>
        <v>Jeramiah</v>
      </c>
      <c r="C1382" t="str">
        <f>TRIM(PROPER(employee_data!C1382))</f>
        <v>Schwartz</v>
      </c>
      <c r="D1382" s="2">
        <f>DATEVALUE(TEXT(employee_data!D1382,"dd/mm/yyyy"))</f>
        <v>43712</v>
      </c>
      <c r="E1382" s="2" t="str">
        <f>IFERROR(DATEVALUE(TEXT(employee_data!E1382,"dd/mm/yyyy")),TRIM(""))</f>
        <v/>
      </c>
      <c r="F1382" t="str">
        <f>TRIM(employee_data!F1382)</f>
        <v>Production Technician I</v>
      </c>
      <c r="G1382" t="str">
        <f>TRIM(PROPER(employee_data!G1382))</f>
        <v>Christina Hayden</v>
      </c>
      <c r="H1382" t="str">
        <f>TRIM(employee_data!H1382)</f>
        <v>jeramiah.schwartz@bilearner.com</v>
      </c>
      <c r="I1382" t="str">
        <f>TRIM(UPPER(employee_data!I1382))</f>
        <v>SVG</v>
      </c>
      <c r="J1382" t="str">
        <f>TRIM(PROPER(employee_data!J1382))</f>
        <v>Active</v>
      </c>
      <c r="K1382" t="str">
        <f>TRIM(PROPER(employee_data!K1382))</f>
        <v>Contract</v>
      </c>
      <c r="L1382" t="str">
        <f>TRIM(PROPER(employee_data!L1382))</f>
        <v>Zone C</v>
      </c>
      <c r="M1382" t="str">
        <f>TRIM(PROPER(employee_data!M1382))</f>
        <v>Full-Time</v>
      </c>
      <c r="N1382" t="str">
        <f>TRIM(PROPER(employee_data!N1382))</f>
        <v>Unk</v>
      </c>
      <c r="O1382" t="str">
        <f>TRIM(employee_data!O1382)</f>
        <v/>
      </c>
      <c r="P1382" t="str">
        <f>TRIM(PROPER(employee_data!P1382))</f>
        <v>Production</v>
      </c>
      <c r="Q1382" t="str">
        <f>TRIM(PROPER(employee_data!Q1382))</f>
        <v>Yard (Material Handling)</v>
      </c>
      <c r="R1382" s="2">
        <f>DATEVALUE(TEXT(employee_data!R1382,"dd/mm/yyyy"))</f>
        <v>29172</v>
      </c>
      <c r="S1382" t="str">
        <f>TRIM(UPPER(employee_data!S1382))</f>
        <v>MA</v>
      </c>
      <c r="T1382" t="str">
        <f>TRIM(PROPER(employee_data!T1382))</f>
        <v>Lineman</v>
      </c>
      <c r="U1382" t="str">
        <f>TRIM(PROPER(employee_data!U1382))</f>
        <v>Female</v>
      </c>
      <c r="V1382" t="str">
        <f>TRIM(employee_data!V1382)</f>
        <v>94163</v>
      </c>
      <c r="W1382" t="str">
        <f>TRIM(PROPER(employee_data!W1382))</f>
        <v>White</v>
      </c>
      <c r="X1382" t="str">
        <f>TRIM(PROPER(employee_data!X1382))</f>
        <v>Widowed</v>
      </c>
      <c r="Y1382" t="str">
        <f>TRIM(PROPER(employee_data!Y1382))</f>
        <v>Fully Meets</v>
      </c>
      <c r="Z1382" s="4">
        <v>3</v>
      </c>
    </row>
    <row r="1383" spans="1:26" x14ac:dyDescent="0.25">
      <c r="A1383" t="str">
        <f>TRIM(employee_data!A1383)</f>
        <v>1808</v>
      </c>
      <c r="B1383" t="str">
        <f>TRIM(PROPER(employee_data!B1383))</f>
        <v>Aaden</v>
      </c>
      <c r="C1383" t="str">
        <f>TRIM(PROPER(employee_data!C1383))</f>
        <v>Mercer</v>
      </c>
      <c r="D1383" s="2">
        <f>DATEVALUE(TEXT(employee_data!D1383,"dd/mm/yyyy"))</f>
        <v>45133</v>
      </c>
      <c r="E1383" s="2" t="str">
        <f>IFERROR(DATEVALUE(TEXT(employee_data!E1383,"dd/mm/yyyy")),TRIM(""))</f>
        <v/>
      </c>
      <c r="F1383" t="str">
        <f>TRIM(employee_data!F1383)</f>
        <v>Production Technician I</v>
      </c>
      <c r="G1383" t="str">
        <f>TRIM(PROPER(employee_data!G1383))</f>
        <v>Victoria Jacobs</v>
      </c>
      <c r="H1383" t="str">
        <f>TRIM(employee_data!H1383)</f>
        <v>aaden.mercer@bilearner.com</v>
      </c>
      <c r="I1383" t="str">
        <f>TRIM(UPPER(employee_data!I1383))</f>
        <v>EW</v>
      </c>
      <c r="J1383" t="str">
        <f>TRIM(PROPER(employee_data!J1383))</f>
        <v>Active</v>
      </c>
      <c r="K1383" t="str">
        <f>TRIM(PROPER(employee_data!K1383))</f>
        <v>Part-Time</v>
      </c>
      <c r="L1383" t="str">
        <f>TRIM(PROPER(employee_data!L1383))</f>
        <v>Zone A</v>
      </c>
      <c r="M1383" t="str">
        <f>TRIM(PROPER(employee_data!M1383))</f>
        <v>Part-Time</v>
      </c>
      <c r="N1383" t="str">
        <f>TRIM(PROPER(employee_data!N1383))</f>
        <v>Unk</v>
      </c>
      <c r="O1383" t="str">
        <f>TRIM(employee_data!O1383)</f>
        <v/>
      </c>
      <c r="P1383" t="str">
        <f>TRIM(PROPER(employee_data!P1383))</f>
        <v>Production</v>
      </c>
      <c r="Q1383" t="str">
        <f>TRIM(PROPER(employee_data!Q1383))</f>
        <v>Splicing</v>
      </c>
      <c r="R1383" s="2">
        <f>DATEVALUE(TEXT(employee_data!R1383,"dd/mm/yyyy"))</f>
        <v>30584</v>
      </c>
      <c r="S1383" t="str">
        <f>TRIM(UPPER(employee_data!S1383))</f>
        <v>MA</v>
      </c>
      <c r="T1383" t="str">
        <f>TRIM(PROPER(employee_data!T1383))</f>
        <v>Coordinator</v>
      </c>
      <c r="U1383" t="str">
        <f>TRIM(PROPER(employee_data!U1383))</f>
        <v>Female</v>
      </c>
      <c r="V1383" t="str">
        <f>TRIM(employee_data!V1383)</f>
        <v>37289</v>
      </c>
      <c r="W1383" t="str">
        <f>TRIM(PROPER(employee_data!W1383))</f>
        <v>Black</v>
      </c>
      <c r="X1383" t="str">
        <f>TRIM(PROPER(employee_data!X1383))</f>
        <v>Married</v>
      </c>
      <c r="Y1383" t="str">
        <f>TRIM(PROPER(employee_data!Y1383))</f>
        <v>Fully Meets</v>
      </c>
      <c r="Z1383" s="4">
        <v>3</v>
      </c>
    </row>
    <row r="1384" spans="1:26" x14ac:dyDescent="0.25">
      <c r="A1384" t="str">
        <f>TRIM(employee_data!A1384)</f>
        <v>1809</v>
      </c>
      <c r="B1384" t="str">
        <f>TRIM(PROPER(employee_data!B1384))</f>
        <v>Nathalia</v>
      </c>
      <c r="C1384" t="str">
        <f>TRIM(PROPER(employee_data!C1384))</f>
        <v>Good</v>
      </c>
      <c r="D1384" s="2">
        <f>DATEVALUE(TEXT(employee_data!D1384,"dd/mm/yyyy"))</f>
        <v>44914</v>
      </c>
      <c r="E1384" s="2">
        <f>IFERROR(DATEVALUE(TEXT(employee_data!E1384,"dd/mm/yyyy")),TRIM(""))</f>
        <v>45065</v>
      </c>
      <c r="F1384" t="str">
        <f>TRIM(employee_data!F1384)</f>
        <v>Production Technician I</v>
      </c>
      <c r="G1384" t="str">
        <f>TRIM(PROPER(employee_data!G1384))</f>
        <v>John Jordan</v>
      </c>
      <c r="H1384" t="str">
        <f>TRIM(employee_data!H1384)</f>
        <v>nathalia.good@bilearner.com</v>
      </c>
      <c r="I1384" t="str">
        <f>TRIM(UPPER(employee_data!I1384))</f>
        <v>MSC</v>
      </c>
      <c r="J1384" t="str">
        <f>TRIM(PROPER(employee_data!J1384))</f>
        <v>Active</v>
      </c>
      <c r="K1384" t="str">
        <f>TRIM(PROPER(employee_data!K1384))</f>
        <v>Contract</v>
      </c>
      <c r="L1384" t="str">
        <f>TRIM(PROPER(employee_data!L1384))</f>
        <v>Zone C</v>
      </c>
      <c r="M1384" t="str">
        <f>TRIM(PROPER(employee_data!M1384))</f>
        <v>Part-Time</v>
      </c>
      <c r="N1384" t="str">
        <f>TRIM(PROPER(employee_data!N1384))</f>
        <v>Involuntary</v>
      </c>
      <c r="O1384" t="str">
        <f>TRIM(employee_data!O1384)</f>
        <v>Simply national production language.</v>
      </c>
      <c r="P1384" t="str">
        <f>TRIM(PROPER(employee_data!P1384))</f>
        <v>Production</v>
      </c>
      <c r="Q1384" t="str">
        <f>TRIM(PROPER(employee_data!Q1384))</f>
        <v>Yard (Material Handling)</v>
      </c>
      <c r="R1384" s="2">
        <f>DATEVALUE(TEXT(employee_data!R1384,"dd/mm/yyyy"))</f>
        <v>24435</v>
      </c>
      <c r="S1384" t="str">
        <f>TRIM(UPPER(employee_data!S1384))</f>
        <v>MA</v>
      </c>
      <c r="T1384" t="str">
        <f>TRIM(PROPER(employee_data!T1384))</f>
        <v>Supervisor</v>
      </c>
      <c r="U1384" t="str">
        <f>TRIM(PROPER(employee_data!U1384))</f>
        <v>Female</v>
      </c>
      <c r="V1384" t="str">
        <f>TRIM(employee_data!V1384)</f>
        <v>21417</v>
      </c>
      <c r="W1384" t="str">
        <f>TRIM(PROPER(employee_data!W1384))</f>
        <v>Other</v>
      </c>
      <c r="X1384" t="str">
        <f>TRIM(PROPER(employee_data!X1384))</f>
        <v>Divorced</v>
      </c>
      <c r="Y1384" t="str">
        <f>TRIM(PROPER(employee_data!Y1384))</f>
        <v>Fully Meets</v>
      </c>
      <c r="Z1384" s="4">
        <v>3</v>
      </c>
    </row>
    <row r="1385" spans="1:26" x14ac:dyDescent="0.25">
      <c r="A1385" t="str">
        <f>TRIM(employee_data!A1385)</f>
        <v>1810</v>
      </c>
      <c r="B1385" t="str">
        <f>TRIM(PROPER(employee_data!B1385))</f>
        <v>Zaria</v>
      </c>
      <c r="C1385" t="str">
        <f>TRIM(PROPER(employee_data!C1385))</f>
        <v>Benton</v>
      </c>
      <c r="D1385" s="2">
        <f>DATEVALUE(TEXT(employee_data!D1385,"dd/mm/yyyy"))</f>
        <v>44425</v>
      </c>
      <c r="E1385" s="2" t="str">
        <f>IFERROR(DATEVALUE(TEXT(employee_data!E1385,"dd/mm/yyyy")),TRIM(""))</f>
        <v/>
      </c>
      <c r="F1385" t="str">
        <f>TRIM(employee_data!F1385)</f>
        <v>Production Technician I</v>
      </c>
      <c r="G1385" t="str">
        <f>TRIM(PROPER(employee_data!G1385))</f>
        <v>Stephen Richardson</v>
      </c>
      <c r="H1385" t="str">
        <f>TRIM(employee_data!H1385)</f>
        <v>zaria.benton@bilearner.com</v>
      </c>
      <c r="I1385" t="str">
        <f>TRIM(UPPER(employee_data!I1385))</f>
        <v>TNS</v>
      </c>
      <c r="J1385" t="str">
        <f>TRIM(PROPER(employee_data!J1385))</f>
        <v>Active</v>
      </c>
      <c r="K1385" t="str">
        <f>TRIM(PROPER(employee_data!K1385))</f>
        <v>Full-Time</v>
      </c>
      <c r="L1385" t="str">
        <f>TRIM(PROPER(employee_data!L1385))</f>
        <v>Zone A</v>
      </c>
      <c r="M1385" t="str">
        <f>TRIM(PROPER(employee_data!M1385))</f>
        <v>Part-Time</v>
      </c>
      <c r="N1385" t="str">
        <f>TRIM(PROPER(employee_data!N1385))</f>
        <v>Unk</v>
      </c>
      <c r="O1385" t="str">
        <f>TRIM(employee_data!O1385)</f>
        <v/>
      </c>
      <c r="P1385" t="str">
        <f>TRIM(PROPER(employee_data!P1385))</f>
        <v>Production</v>
      </c>
      <c r="Q1385" t="str">
        <f>TRIM(PROPER(employee_data!Q1385))</f>
        <v>General - Con</v>
      </c>
      <c r="R1385" s="2">
        <f>DATEVALUE(TEXT(employee_data!R1385,"dd/mm/yyyy"))</f>
        <v>34668</v>
      </c>
      <c r="S1385" t="str">
        <f>TRIM(UPPER(employee_data!S1385))</f>
        <v>MA</v>
      </c>
      <c r="T1385" t="str">
        <f>TRIM(PROPER(employee_data!T1385))</f>
        <v>Engineer</v>
      </c>
      <c r="U1385" t="str">
        <f>TRIM(PROPER(employee_data!U1385))</f>
        <v>Male</v>
      </c>
      <c r="V1385" t="str">
        <f>TRIM(employee_data!V1385)</f>
        <v>22860</v>
      </c>
      <c r="W1385" t="str">
        <f>TRIM(PROPER(employee_data!W1385))</f>
        <v>Black</v>
      </c>
      <c r="X1385" t="str">
        <f>TRIM(PROPER(employee_data!X1385))</f>
        <v>Divorced</v>
      </c>
      <c r="Y1385" t="str">
        <f>TRIM(PROPER(employee_data!Y1385))</f>
        <v>Fully Meets</v>
      </c>
      <c r="Z1385" s="4">
        <v>3</v>
      </c>
    </row>
    <row r="1386" spans="1:26" x14ac:dyDescent="0.25">
      <c r="A1386" t="str">
        <f>TRIM(employee_data!A1386)</f>
        <v>1811</v>
      </c>
      <c r="B1386" t="str">
        <f>TRIM(PROPER(employee_data!B1386))</f>
        <v>Miley</v>
      </c>
      <c r="C1386" t="str">
        <f>TRIM(PROPER(employee_data!C1386))</f>
        <v>Ortega</v>
      </c>
      <c r="D1386" s="2">
        <f>DATEVALUE(TEXT(employee_data!D1386,"dd/mm/yyyy"))</f>
        <v>44723</v>
      </c>
      <c r="E1386" s="2" t="str">
        <f>IFERROR(DATEVALUE(TEXT(employee_data!E1386,"dd/mm/yyyy")),TRIM(""))</f>
        <v/>
      </c>
      <c r="F1386" t="str">
        <f>TRIM(employee_data!F1386)</f>
        <v>Production Technician I</v>
      </c>
      <c r="G1386" t="str">
        <f>TRIM(PROPER(employee_data!G1386))</f>
        <v>Catherine Baker</v>
      </c>
      <c r="H1386" t="str">
        <f>TRIM(employee_data!H1386)</f>
        <v>miley.ortega@bilearner.com</v>
      </c>
      <c r="I1386" t="str">
        <f>TRIM(UPPER(employee_data!I1386))</f>
        <v>PYZ</v>
      </c>
      <c r="J1386" t="str">
        <f>TRIM(PROPER(employee_data!J1386))</f>
        <v>Active</v>
      </c>
      <c r="K1386" t="str">
        <f>TRIM(PROPER(employee_data!K1386))</f>
        <v>Contract</v>
      </c>
      <c r="L1386" t="str">
        <f>TRIM(PROPER(employee_data!L1386))</f>
        <v>Zone A</v>
      </c>
      <c r="M1386" t="str">
        <f>TRIM(PROPER(employee_data!M1386))</f>
        <v>Full-Time</v>
      </c>
      <c r="N1386" t="str">
        <f>TRIM(PROPER(employee_data!N1386))</f>
        <v>Unk</v>
      </c>
      <c r="O1386" t="str">
        <f>TRIM(employee_data!O1386)</f>
        <v/>
      </c>
      <c r="P1386" t="str">
        <f>TRIM(PROPER(employee_data!P1386))</f>
        <v>Production</v>
      </c>
      <c r="Q1386" t="str">
        <f>TRIM(PROPER(employee_data!Q1386))</f>
        <v>Technology / It</v>
      </c>
      <c r="R1386" s="2">
        <f>DATEVALUE(TEXT(employee_data!R1386,"dd/mm/yyyy"))</f>
        <v>28470</v>
      </c>
      <c r="S1386" t="str">
        <f>TRIM(UPPER(employee_data!S1386))</f>
        <v>MA</v>
      </c>
      <c r="T1386" t="str">
        <f>TRIM(PROPER(employee_data!T1386))</f>
        <v>Project Manager</v>
      </c>
      <c r="U1386" t="str">
        <f>TRIM(PROPER(employee_data!U1386))</f>
        <v>Female</v>
      </c>
      <c r="V1386" t="str">
        <f>TRIM(employee_data!V1386)</f>
        <v>50910</v>
      </c>
      <c r="W1386" t="str">
        <f>TRIM(PROPER(employee_data!W1386))</f>
        <v>Black</v>
      </c>
      <c r="X1386" t="str">
        <f>TRIM(PROPER(employee_data!X1386))</f>
        <v>Divorced</v>
      </c>
      <c r="Y1386" t="str">
        <f>TRIM(PROPER(employee_data!Y1386))</f>
        <v>Fully Meets</v>
      </c>
      <c r="Z1386" s="4">
        <v>3</v>
      </c>
    </row>
    <row r="1387" spans="1:26" x14ac:dyDescent="0.25">
      <c r="A1387" t="str">
        <f>TRIM(employee_data!A1387)</f>
        <v>1812</v>
      </c>
      <c r="B1387" t="str">
        <f>TRIM(PROPER(employee_data!B1387))</f>
        <v>Julia</v>
      </c>
      <c r="C1387" t="str">
        <f>TRIM(PROPER(employee_data!C1387))</f>
        <v>Farmer</v>
      </c>
      <c r="D1387" s="2">
        <f>DATEVALUE(TEXT(employee_data!D1387,"dd/mm/yyyy"))</f>
        <v>44470</v>
      </c>
      <c r="E1387" s="2">
        <f>IFERROR(DATEVALUE(TEXT(employee_data!E1387,"dd/mm/yyyy")),TRIM(""))</f>
        <v>45095</v>
      </c>
      <c r="F1387" t="str">
        <f>TRIM(employee_data!F1387)</f>
        <v>Production Technician I</v>
      </c>
      <c r="G1387" t="str">
        <f>TRIM(PROPER(employee_data!G1387))</f>
        <v>William Hall Iii</v>
      </c>
      <c r="H1387" t="str">
        <f>TRIM(employee_data!H1387)</f>
        <v>julia.farmer@bilearner.com</v>
      </c>
      <c r="I1387" t="str">
        <f>TRIM(UPPER(employee_data!I1387))</f>
        <v>WBL</v>
      </c>
      <c r="J1387" t="str">
        <f>TRIM(PROPER(employee_data!J1387))</f>
        <v>Voluntarily Terminated</v>
      </c>
      <c r="K1387" t="str">
        <f>TRIM(PROPER(employee_data!K1387))</f>
        <v>Contract</v>
      </c>
      <c r="L1387" t="str">
        <f>TRIM(PROPER(employee_data!L1387))</f>
        <v>Zone A</v>
      </c>
      <c r="M1387" t="str">
        <f>TRIM(PROPER(employee_data!M1387))</f>
        <v>Full-Time</v>
      </c>
      <c r="N1387" t="str">
        <f>TRIM(PROPER(employee_data!N1387))</f>
        <v>Involuntary</v>
      </c>
      <c r="O1387" t="str">
        <f>TRIM(employee_data!O1387)</f>
        <v>Build very significant imagine cell doctor.</v>
      </c>
      <c r="P1387" t="str">
        <f>TRIM(PROPER(employee_data!P1387))</f>
        <v>Production</v>
      </c>
      <c r="Q1387" t="str">
        <f>TRIM(PROPER(employee_data!Q1387))</f>
        <v>General - Con</v>
      </c>
      <c r="R1387" s="2">
        <f>DATEVALUE(TEXT(employee_data!R1387,"dd/mm/yyyy"))</f>
        <v>28609</v>
      </c>
      <c r="S1387" t="str">
        <f>TRIM(UPPER(employee_data!S1387))</f>
        <v>MA</v>
      </c>
      <c r="T1387" t="str">
        <f>TRIM(PROPER(employee_data!T1387))</f>
        <v>Manager</v>
      </c>
      <c r="U1387" t="str">
        <f>TRIM(PROPER(employee_data!U1387))</f>
        <v>Female</v>
      </c>
      <c r="V1387" t="str">
        <f>TRIM(employee_data!V1387)</f>
        <v>78363</v>
      </c>
      <c r="W1387" t="str">
        <f>TRIM(PROPER(employee_data!W1387))</f>
        <v>Black</v>
      </c>
      <c r="X1387" t="str">
        <f>TRIM(PROPER(employee_data!X1387))</f>
        <v>Widowed</v>
      </c>
      <c r="Y1387" t="str">
        <f>TRIM(PROPER(employee_data!Y1387))</f>
        <v>Fully Meets</v>
      </c>
      <c r="Z1387" s="4">
        <v>3</v>
      </c>
    </row>
    <row r="1388" spans="1:26" x14ac:dyDescent="0.25">
      <c r="A1388" t="str">
        <f>TRIM(employee_data!A1388)</f>
        <v>1813</v>
      </c>
      <c r="B1388" t="str">
        <f>TRIM(PROPER(employee_data!B1388))</f>
        <v>Valentin</v>
      </c>
      <c r="C1388" t="str">
        <f>TRIM(PROPER(employee_data!C1388))</f>
        <v>Lam</v>
      </c>
      <c r="D1388" s="2">
        <f>DATEVALUE(TEXT(employee_data!D1388,"dd/mm/yyyy"))</f>
        <v>44047</v>
      </c>
      <c r="E1388" s="2" t="str">
        <f>IFERROR(DATEVALUE(TEXT(employee_data!E1388,"dd/mm/yyyy")),TRIM(""))</f>
        <v/>
      </c>
      <c r="F1388" t="str">
        <f>TRIM(employee_data!F1388)</f>
        <v>Production Technician I</v>
      </c>
      <c r="G1388" t="str">
        <f>TRIM(PROPER(employee_data!G1388))</f>
        <v>James Meyer</v>
      </c>
      <c r="H1388" t="str">
        <f>TRIM(employee_data!H1388)</f>
        <v>valentin.lam@bilearner.com</v>
      </c>
      <c r="I1388" t="str">
        <f>TRIM(UPPER(employee_data!I1388))</f>
        <v>NEL</v>
      </c>
      <c r="J1388" t="str">
        <f>TRIM(PROPER(employee_data!J1388))</f>
        <v>Active</v>
      </c>
      <c r="K1388" t="str">
        <f>TRIM(PROPER(employee_data!K1388))</f>
        <v>Contract</v>
      </c>
      <c r="L1388" t="str">
        <f>TRIM(PROPER(employee_data!L1388))</f>
        <v>Zone C</v>
      </c>
      <c r="M1388" t="str">
        <f>TRIM(PROPER(employee_data!M1388))</f>
        <v>Temporary</v>
      </c>
      <c r="N1388" t="str">
        <f>TRIM(PROPER(employee_data!N1388))</f>
        <v>Unk</v>
      </c>
      <c r="O1388" t="str">
        <f>TRIM(employee_data!O1388)</f>
        <v/>
      </c>
      <c r="P1388" t="str">
        <f>TRIM(PROPER(employee_data!P1388))</f>
        <v>Production</v>
      </c>
      <c r="Q1388" t="str">
        <f>TRIM(PROPER(employee_data!Q1388))</f>
        <v>Aerial</v>
      </c>
      <c r="R1388" s="2">
        <f>DATEVALUE(TEXT(employee_data!R1388,"dd/mm/yyyy"))</f>
        <v>29232</v>
      </c>
      <c r="S1388" t="str">
        <f>TRIM(UPPER(employee_data!S1388))</f>
        <v>MA</v>
      </c>
      <c r="T1388" t="str">
        <f>TRIM(PROPER(employee_data!T1388))</f>
        <v>Lineman</v>
      </c>
      <c r="U1388" t="str">
        <f>TRIM(PROPER(employee_data!U1388))</f>
        <v>Female</v>
      </c>
      <c r="V1388" t="str">
        <f>TRIM(employee_data!V1388)</f>
        <v>61521</v>
      </c>
      <c r="W1388" t="str">
        <f>TRIM(PROPER(employee_data!W1388))</f>
        <v>Other</v>
      </c>
      <c r="X1388" t="str">
        <f>TRIM(PROPER(employee_data!X1388))</f>
        <v>Divorced</v>
      </c>
      <c r="Y1388" t="str">
        <f>TRIM(PROPER(employee_data!Y1388))</f>
        <v>Fully Meets</v>
      </c>
      <c r="Z1388" s="4">
        <v>3</v>
      </c>
    </row>
    <row r="1389" spans="1:26" x14ac:dyDescent="0.25">
      <c r="A1389" t="str">
        <f>TRIM(employee_data!A1389)</f>
        <v>1814</v>
      </c>
      <c r="B1389" t="str">
        <f>TRIM(PROPER(employee_data!B1389))</f>
        <v>Darnell</v>
      </c>
      <c r="C1389" t="str">
        <f>TRIM(PROPER(employee_data!C1389))</f>
        <v>Ritter</v>
      </c>
      <c r="D1389" s="2">
        <f>DATEVALUE(TEXT(employee_data!D1389,"dd/mm/yyyy"))</f>
        <v>44603</v>
      </c>
      <c r="E1389" s="2" t="str">
        <f>IFERROR(DATEVALUE(TEXT(employee_data!E1389,"dd/mm/yyyy")),TRIM(""))</f>
        <v/>
      </c>
      <c r="F1389" t="str">
        <f>TRIM(employee_data!F1389)</f>
        <v>Production Technician I</v>
      </c>
      <c r="G1389" t="str">
        <f>TRIM(PROPER(employee_data!G1389))</f>
        <v>Daniel Thomas</v>
      </c>
      <c r="H1389" t="str">
        <f>TRIM(employee_data!H1389)</f>
        <v>darnell.ritter@bilearner.com</v>
      </c>
      <c r="I1389" t="str">
        <f>TRIM(UPPER(employee_data!I1389))</f>
        <v>PL</v>
      </c>
      <c r="J1389" t="str">
        <f>TRIM(PROPER(employee_data!J1389))</f>
        <v>Active</v>
      </c>
      <c r="K1389" t="str">
        <f>TRIM(PROPER(employee_data!K1389))</f>
        <v>Full-Time</v>
      </c>
      <c r="L1389" t="str">
        <f>TRIM(PROPER(employee_data!L1389))</f>
        <v>Zone A</v>
      </c>
      <c r="M1389" t="str">
        <f>TRIM(PROPER(employee_data!M1389))</f>
        <v>Part-Time</v>
      </c>
      <c r="N1389" t="str">
        <f>TRIM(PROPER(employee_data!N1389))</f>
        <v>Unk</v>
      </c>
      <c r="O1389" t="str">
        <f>TRIM(employee_data!O1389)</f>
        <v/>
      </c>
      <c r="P1389" t="str">
        <f>TRIM(PROPER(employee_data!P1389))</f>
        <v>Production</v>
      </c>
      <c r="Q1389" t="str">
        <f>TRIM(PROPER(employee_data!Q1389))</f>
        <v>Wireline Construction</v>
      </c>
      <c r="R1389" s="2">
        <f>DATEVALUE(TEXT(employee_data!R1389,"dd/mm/yyyy"))</f>
        <v>29288</v>
      </c>
      <c r="S1389" t="str">
        <f>TRIM(UPPER(employee_data!S1389))</f>
        <v>MA</v>
      </c>
      <c r="T1389" t="str">
        <f>TRIM(PROPER(employee_data!T1389))</f>
        <v>Laborer</v>
      </c>
      <c r="U1389" t="str">
        <f>TRIM(PROPER(employee_data!U1389))</f>
        <v>Female</v>
      </c>
      <c r="V1389" t="str">
        <f>TRIM(employee_data!V1389)</f>
        <v>43420</v>
      </c>
      <c r="W1389" t="str">
        <f>TRIM(PROPER(employee_data!W1389))</f>
        <v>Black</v>
      </c>
      <c r="X1389" t="str">
        <f>TRIM(PROPER(employee_data!X1389))</f>
        <v>Widowed</v>
      </c>
      <c r="Y1389" t="str">
        <f>TRIM(PROPER(employee_data!Y1389))</f>
        <v>Fully Meets</v>
      </c>
      <c r="Z1389" s="4">
        <v>3</v>
      </c>
    </row>
    <row r="1390" spans="1:26" x14ac:dyDescent="0.25">
      <c r="A1390" t="str">
        <f>TRIM(employee_data!A1390)</f>
        <v>1815</v>
      </c>
      <c r="B1390" t="str">
        <f>TRIM(PROPER(employee_data!B1390))</f>
        <v>Kierra</v>
      </c>
      <c r="C1390" t="str">
        <f>TRIM(PROPER(employee_data!C1390))</f>
        <v>Lozano</v>
      </c>
      <c r="D1390" s="2">
        <f>DATEVALUE(TEXT(employee_data!D1390,"dd/mm/yyyy"))</f>
        <v>44004</v>
      </c>
      <c r="E1390" s="2" t="str">
        <f>IFERROR(DATEVALUE(TEXT(employee_data!E1390,"dd/mm/yyyy")),TRIM(""))</f>
        <v/>
      </c>
      <c r="F1390" t="str">
        <f>TRIM(employee_data!F1390)</f>
        <v>Production Technician I</v>
      </c>
      <c r="G1390" t="str">
        <f>TRIM(PROPER(employee_data!G1390))</f>
        <v>Christopher Davis</v>
      </c>
      <c r="H1390" t="str">
        <f>TRIM(employee_data!H1390)</f>
        <v>kierra.lozano@bilearner.com</v>
      </c>
      <c r="I1390" t="str">
        <f>TRIM(UPPER(employee_data!I1390))</f>
        <v>BPC</v>
      </c>
      <c r="J1390" t="str">
        <f>TRIM(PROPER(employee_data!J1390))</f>
        <v>Active</v>
      </c>
      <c r="K1390" t="str">
        <f>TRIM(PROPER(employee_data!K1390))</f>
        <v>Contract</v>
      </c>
      <c r="L1390" t="str">
        <f>TRIM(PROPER(employee_data!L1390))</f>
        <v>Zone A</v>
      </c>
      <c r="M1390" t="str">
        <f>TRIM(PROPER(employee_data!M1390))</f>
        <v>Part-Time</v>
      </c>
      <c r="N1390" t="str">
        <f>TRIM(PROPER(employee_data!N1390))</f>
        <v>Unk</v>
      </c>
      <c r="O1390" t="str">
        <f>TRIM(employee_data!O1390)</f>
        <v/>
      </c>
      <c r="P1390" t="str">
        <f>TRIM(PROPER(employee_data!P1390))</f>
        <v>Production</v>
      </c>
      <c r="Q1390" t="str">
        <f>TRIM(PROPER(employee_data!Q1390))</f>
        <v>Project Management - Con</v>
      </c>
      <c r="R1390" s="2">
        <f>DATEVALUE(TEXT(employee_data!R1390,"dd/mm/yyyy"))</f>
        <v>22414</v>
      </c>
      <c r="S1390" t="str">
        <f>TRIM(UPPER(employee_data!S1390))</f>
        <v>MA</v>
      </c>
      <c r="T1390" t="str">
        <f>TRIM(PROPER(employee_data!T1390))</f>
        <v>Manager</v>
      </c>
      <c r="U1390" t="str">
        <f>TRIM(PROPER(employee_data!U1390))</f>
        <v>Female</v>
      </c>
      <c r="V1390" t="str">
        <f>TRIM(employee_data!V1390)</f>
        <v>44224</v>
      </c>
      <c r="W1390" t="str">
        <f>TRIM(PROPER(employee_data!W1390))</f>
        <v>Asian</v>
      </c>
      <c r="X1390" t="str">
        <f>TRIM(PROPER(employee_data!X1390))</f>
        <v>Married</v>
      </c>
      <c r="Y1390" t="str">
        <f>TRIM(PROPER(employee_data!Y1390))</f>
        <v>Fully Meets</v>
      </c>
      <c r="Z1390" s="4">
        <v>3</v>
      </c>
    </row>
    <row r="1391" spans="1:26" x14ac:dyDescent="0.25">
      <c r="A1391" t="str">
        <f>TRIM(employee_data!A1391)</f>
        <v>1816</v>
      </c>
      <c r="B1391" t="str">
        <f>TRIM(PROPER(employee_data!B1391))</f>
        <v>Jamari</v>
      </c>
      <c r="C1391" t="str">
        <f>TRIM(PROPER(employee_data!C1391))</f>
        <v>Dunn</v>
      </c>
      <c r="D1391" s="2">
        <f>DATEVALUE(TEXT(employee_data!D1391,"dd/mm/yyyy"))</f>
        <v>44071</v>
      </c>
      <c r="E1391" s="2" t="str">
        <f>IFERROR(DATEVALUE(TEXT(employee_data!E1391,"dd/mm/yyyy")),TRIM(""))</f>
        <v/>
      </c>
      <c r="F1391" t="str">
        <f>TRIM(employee_data!F1391)</f>
        <v>Production Technician II</v>
      </c>
      <c r="G1391" t="str">
        <f>TRIM(PROPER(employee_data!G1391))</f>
        <v>Ronald Castro</v>
      </c>
      <c r="H1391" t="str">
        <f>TRIM(employee_data!H1391)</f>
        <v>jamari.dunn@bilearner.com</v>
      </c>
      <c r="I1391" t="str">
        <f>TRIM(UPPER(employee_data!I1391))</f>
        <v>NEL</v>
      </c>
      <c r="J1391" t="str">
        <f>TRIM(PROPER(employee_data!J1391))</f>
        <v>Active</v>
      </c>
      <c r="K1391" t="str">
        <f>TRIM(PROPER(employee_data!K1391))</f>
        <v>Contract</v>
      </c>
      <c r="L1391" t="str">
        <f>TRIM(PROPER(employee_data!L1391))</f>
        <v>Zone A</v>
      </c>
      <c r="M1391" t="str">
        <f>TRIM(PROPER(employee_data!M1391))</f>
        <v>Temporary</v>
      </c>
      <c r="N1391" t="str">
        <f>TRIM(PROPER(employee_data!N1391))</f>
        <v>Unk</v>
      </c>
      <c r="O1391" t="str">
        <f>TRIM(employee_data!O1391)</f>
        <v/>
      </c>
      <c r="P1391" t="str">
        <f>TRIM(PROPER(employee_data!P1391))</f>
        <v>Production</v>
      </c>
      <c r="Q1391" t="str">
        <f>TRIM(PROPER(employee_data!Q1391))</f>
        <v>General - Con</v>
      </c>
      <c r="R1391" s="2">
        <f>DATEVALUE(TEXT(employee_data!R1391,"dd/mm/yyyy"))</f>
        <v>18758</v>
      </c>
      <c r="S1391" t="str">
        <f>TRIM(UPPER(employee_data!S1391))</f>
        <v>MA</v>
      </c>
      <c r="T1391" t="str">
        <f>TRIM(PROPER(employee_data!T1391))</f>
        <v>Supervisor</v>
      </c>
      <c r="U1391" t="str">
        <f>TRIM(PROPER(employee_data!U1391))</f>
        <v>Female</v>
      </c>
      <c r="V1391" t="str">
        <f>TRIM(employee_data!V1391)</f>
        <v>83618</v>
      </c>
      <c r="W1391" t="str">
        <f>TRIM(PROPER(employee_data!W1391))</f>
        <v>Other</v>
      </c>
      <c r="X1391" t="str">
        <f>TRIM(PROPER(employee_data!X1391))</f>
        <v>Single</v>
      </c>
      <c r="Y1391" t="str">
        <f>TRIM(PROPER(employee_data!Y1391))</f>
        <v>Fully Meets</v>
      </c>
      <c r="Z1391" s="4">
        <v>3</v>
      </c>
    </row>
    <row r="1392" spans="1:26" x14ac:dyDescent="0.25">
      <c r="A1392" t="str">
        <f>TRIM(employee_data!A1392)</f>
        <v>1817</v>
      </c>
      <c r="B1392" t="str">
        <f>TRIM(PROPER(employee_data!B1392))</f>
        <v>Zoey</v>
      </c>
      <c r="C1392" t="str">
        <f>TRIM(PROPER(employee_data!C1392))</f>
        <v>Page</v>
      </c>
      <c r="D1392" s="2">
        <f>DATEVALUE(TEXT(employee_data!D1392,"dd/mm/yyyy"))</f>
        <v>43591</v>
      </c>
      <c r="E1392" s="2">
        <f>IFERROR(DATEVALUE(TEXT(employee_data!E1392,"dd/mm/yyyy")),TRIM(""))</f>
        <v>44660</v>
      </c>
      <c r="F1392" t="str">
        <f>TRIM(employee_data!F1392)</f>
        <v>Production Technician II</v>
      </c>
      <c r="G1392" t="str">
        <f>TRIM(PROPER(employee_data!G1392))</f>
        <v>William Newman</v>
      </c>
      <c r="H1392" t="str">
        <f>TRIM(employee_data!H1392)</f>
        <v>zoey.page@bilearner.com</v>
      </c>
      <c r="I1392" t="str">
        <f>TRIM(UPPER(employee_data!I1392))</f>
        <v>PL</v>
      </c>
      <c r="J1392" t="str">
        <f>TRIM(PROPER(employee_data!J1392))</f>
        <v>Active</v>
      </c>
      <c r="K1392" t="str">
        <f>TRIM(PROPER(employee_data!K1392))</f>
        <v>Contract</v>
      </c>
      <c r="L1392" t="str">
        <f>TRIM(PROPER(employee_data!L1392))</f>
        <v>Zone A</v>
      </c>
      <c r="M1392" t="str">
        <f>TRIM(PROPER(employee_data!M1392))</f>
        <v>Temporary</v>
      </c>
      <c r="N1392" t="str">
        <f>TRIM(PROPER(employee_data!N1392))</f>
        <v>Resignation</v>
      </c>
      <c r="O1392" t="str">
        <f>TRIM(employee_data!O1392)</f>
        <v>Condition ability least usually.</v>
      </c>
      <c r="P1392" t="str">
        <f>TRIM(PROPER(employee_data!P1392))</f>
        <v>Production</v>
      </c>
      <c r="Q1392" t="str">
        <f>TRIM(PROPER(employee_data!Q1392))</f>
        <v>Aerial</v>
      </c>
      <c r="R1392" s="2">
        <f>DATEVALUE(TEXT(employee_data!R1392,"dd/mm/yyyy"))</f>
        <v>31784</v>
      </c>
      <c r="S1392" t="str">
        <f>TRIM(UPPER(employee_data!S1392))</f>
        <v>MA</v>
      </c>
      <c r="T1392" t="str">
        <f>TRIM(PROPER(employee_data!T1392))</f>
        <v>Lineman</v>
      </c>
      <c r="U1392" t="str">
        <f>TRIM(PROPER(employee_data!U1392))</f>
        <v>Female</v>
      </c>
      <c r="V1392" t="str">
        <f>TRIM(employee_data!V1392)</f>
        <v>41874</v>
      </c>
      <c r="W1392" t="str">
        <f>TRIM(PROPER(employee_data!W1392))</f>
        <v>Other</v>
      </c>
      <c r="X1392" t="str">
        <f>TRIM(PROPER(employee_data!X1392))</f>
        <v>Divorced</v>
      </c>
      <c r="Y1392" t="str">
        <f>TRIM(PROPER(employee_data!Y1392))</f>
        <v>Fully Meets</v>
      </c>
      <c r="Z1392" s="4">
        <v>3</v>
      </c>
    </row>
    <row r="1393" spans="1:26" x14ac:dyDescent="0.25">
      <c r="A1393" t="str">
        <f>TRIM(employee_data!A1393)</f>
        <v>1818</v>
      </c>
      <c r="B1393" t="str">
        <f>TRIM(PROPER(employee_data!B1393))</f>
        <v>Kendra</v>
      </c>
      <c r="C1393" t="str">
        <f>TRIM(PROPER(employee_data!C1393))</f>
        <v>Velez</v>
      </c>
      <c r="D1393" s="2">
        <f>DATEVALUE(TEXT(employee_data!D1393,"dd/mm/yyyy"))</f>
        <v>44385</v>
      </c>
      <c r="E1393" s="2" t="str">
        <f>IFERROR(DATEVALUE(TEXT(employee_data!E1393,"dd/mm/yyyy")),TRIM(""))</f>
        <v/>
      </c>
      <c r="F1393" t="str">
        <f>TRIM(employee_data!F1393)</f>
        <v>Production Technician II</v>
      </c>
      <c r="G1393" t="str">
        <f>TRIM(PROPER(employee_data!G1393))</f>
        <v>Kenneth Miller</v>
      </c>
      <c r="H1393" t="str">
        <f>TRIM(employee_data!H1393)</f>
        <v>kendra.velez@bilearner.com</v>
      </c>
      <c r="I1393" t="str">
        <f>TRIM(UPPER(employee_data!I1393))</f>
        <v>BPC</v>
      </c>
      <c r="J1393" t="str">
        <f>TRIM(PROPER(employee_data!J1393))</f>
        <v>Active</v>
      </c>
      <c r="K1393" t="str">
        <f>TRIM(PROPER(employee_data!K1393))</f>
        <v>Contract</v>
      </c>
      <c r="L1393" t="str">
        <f>TRIM(PROPER(employee_data!L1393))</f>
        <v>Zone C</v>
      </c>
      <c r="M1393" t="str">
        <f>TRIM(PROPER(employee_data!M1393))</f>
        <v>Part-Time</v>
      </c>
      <c r="N1393" t="str">
        <f>TRIM(PROPER(employee_data!N1393))</f>
        <v>Unk</v>
      </c>
      <c r="O1393" t="str">
        <f>TRIM(employee_data!O1393)</f>
        <v/>
      </c>
      <c r="P1393" t="str">
        <f>TRIM(PROPER(employee_data!P1393))</f>
        <v>Production</v>
      </c>
      <c r="Q1393" t="str">
        <f>TRIM(PROPER(employee_data!Q1393))</f>
        <v>Yard (Material Handling)</v>
      </c>
      <c r="R1393" s="2">
        <f>DATEVALUE(TEXT(employee_data!R1393,"dd/mm/yyyy"))</f>
        <v>20461</v>
      </c>
      <c r="S1393" t="str">
        <f>TRIM(UPPER(employee_data!S1393))</f>
        <v>MA</v>
      </c>
      <c r="T1393" t="str">
        <f>TRIM(PROPER(employee_data!T1393))</f>
        <v>Laborer</v>
      </c>
      <c r="U1393" t="str">
        <f>TRIM(PROPER(employee_data!U1393))</f>
        <v>Male</v>
      </c>
      <c r="V1393" t="str">
        <f>TRIM(employee_data!V1393)</f>
        <v>32718</v>
      </c>
      <c r="W1393" t="str">
        <f>TRIM(PROPER(employee_data!W1393))</f>
        <v>Hispanic</v>
      </c>
      <c r="X1393" t="str">
        <f>TRIM(PROPER(employee_data!X1393))</f>
        <v>Widowed</v>
      </c>
      <c r="Y1393" t="str">
        <f>TRIM(PROPER(employee_data!Y1393))</f>
        <v>Fully Meets</v>
      </c>
      <c r="Z1393" s="4">
        <v>3</v>
      </c>
    </row>
    <row r="1394" spans="1:26" x14ac:dyDescent="0.25">
      <c r="A1394" t="str">
        <f>TRIM(employee_data!A1394)</f>
        <v>1819</v>
      </c>
      <c r="B1394" t="str">
        <f>TRIM(PROPER(employee_data!B1394))</f>
        <v>Alison</v>
      </c>
      <c r="C1394" t="str">
        <f>TRIM(PROPER(employee_data!C1394))</f>
        <v>Fuller</v>
      </c>
      <c r="D1394" s="2">
        <f>DATEVALUE(TEXT(employee_data!D1394,"dd/mm/yyyy"))</f>
        <v>44744</v>
      </c>
      <c r="E1394" s="2" t="str">
        <f>IFERROR(DATEVALUE(TEXT(employee_data!E1394,"dd/mm/yyyy")),TRIM(""))</f>
        <v/>
      </c>
      <c r="F1394" t="str">
        <f>TRIM(employee_data!F1394)</f>
        <v>Production Technician I</v>
      </c>
      <c r="G1394" t="str">
        <f>TRIM(PROPER(employee_data!G1394))</f>
        <v>Deborah Blackwell</v>
      </c>
      <c r="H1394" t="str">
        <f>TRIM(employee_data!H1394)</f>
        <v>alison.fuller@bilearner.com</v>
      </c>
      <c r="I1394" t="str">
        <f>TRIM(UPPER(employee_data!I1394))</f>
        <v>WBL</v>
      </c>
      <c r="J1394" t="str">
        <f>TRIM(PROPER(employee_data!J1394))</f>
        <v>Active</v>
      </c>
      <c r="K1394" t="str">
        <f>TRIM(PROPER(employee_data!K1394))</f>
        <v>Full-Time</v>
      </c>
      <c r="L1394" t="str">
        <f>TRIM(PROPER(employee_data!L1394))</f>
        <v>Zone B</v>
      </c>
      <c r="M1394" t="str">
        <f>TRIM(PROPER(employee_data!M1394))</f>
        <v>Temporary</v>
      </c>
      <c r="N1394" t="str">
        <f>TRIM(PROPER(employee_data!N1394))</f>
        <v>Unk</v>
      </c>
      <c r="O1394" t="str">
        <f>TRIM(employee_data!O1394)</f>
        <v/>
      </c>
      <c r="P1394" t="str">
        <f>TRIM(PROPER(employee_data!P1394))</f>
        <v>Production</v>
      </c>
      <c r="Q1394" t="str">
        <f>TRIM(PROPER(employee_data!Q1394))</f>
        <v>General - Con</v>
      </c>
      <c r="R1394" s="2">
        <f>DATEVALUE(TEXT(employee_data!R1394,"dd/mm/yyyy"))</f>
        <v>17830</v>
      </c>
      <c r="S1394" t="str">
        <f>TRIM(UPPER(employee_data!S1394))</f>
        <v>MA</v>
      </c>
      <c r="T1394" t="str">
        <f>TRIM(PROPER(employee_data!T1394))</f>
        <v>Technician</v>
      </c>
      <c r="U1394" t="str">
        <f>TRIM(PROPER(employee_data!U1394))</f>
        <v>Female</v>
      </c>
      <c r="V1394" t="str">
        <f>TRIM(employee_data!V1394)</f>
        <v>24932</v>
      </c>
      <c r="W1394" t="str">
        <f>TRIM(PROPER(employee_data!W1394))</f>
        <v>Black</v>
      </c>
      <c r="X1394" t="str">
        <f>TRIM(PROPER(employee_data!X1394))</f>
        <v>Single</v>
      </c>
      <c r="Y1394" t="str">
        <f>TRIM(PROPER(employee_data!Y1394))</f>
        <v>Fully Meets</v>
      </c>
      <c r="Z1394" s="4">
        <v>3</v>
      </c>
    </row>
    <row r="1395" spans="1:26" x14ac:dyDescent="0.25">
      <c r="A1395" t="str">
        <f>TRIM(employee_data!A1395)</f>
        <v>1820</v>
      </c>
      <c r="B1395" t="str">
        <f>TRIM(PROPER(employee_data!B1395))</f>
        <v>Toby</v>
      </c>
      <c r="C1395" t="str">
        <f>TRIM(PROPER(employee_data!C1395))</f>
        <v>Cooley</v>
      </c>
      <c r="D1395" s="2">
        <f>DATEVALUE(TEXT(employee_data!D1395,"dd/mm/yyyy"))</f>
        <v>45050</v>
      </c>
      <c r="E1395" s="2" t="str">
        <f>IFERROR(DATEVALUE(TEXT(employee_data!E1395,"dd/mm/yyyy")),TRIM(""))</f>
        <v/>
      </c>
      <c r="F1395" t="str">
        <f>TRIM(employee_data!F1395)</f>
        <v>Production Technician I</v>
      </c>
      <c r="G1395" t="str">
        <f>TRIM(PROPER(employee_data!G1395))</f>
        <v>Kenneth Elliott</v>
      </c>
      <c r="H1395" t="str">
        <f>TRIM(employee_data!H1395)</f>
        <v>toby.cooley@bilearner.com</v>
      </c>
      <c r="I1395" t="str">
        <f>TRIM(UPPER(employee_data!I1395))</f>
        <v>PYZ</v>
      </c>
      <c r="J1395" t="str">
        <f>TRIM(PROPER(employee_data!J1395))</f>
        <v>Active</v>
      </c>
      <c r="K1395" t="str">
        <f>TRIM(PROPER(employee_data!K1395))</f>
        <v>Full-Time</v>
      </c>
      <c r="L1395" t="str">
        <f>TRIM(PROPER(employee_data!L1395))</f>
        <v>Zone C</v>
      </c>
      <c r="M1395" t="str">
        <f>TRIM(PROPER(employee_data!M1395))</f>
        <v>Part-Time</v>
      </c>
      <c r="N1395" t="str">
        <f>TRIM(PROPER(employee_data!N1395))</f>
        <v>Unk</v>
      </c>
      <c r="O1395" t="str">
        <f>TRIM(employee_data!O1395)</f>
        <v/>
      </c>
      <c r="P1395" t="str">
        <f>TRIM(PROPER(employee_data!P1395))</f>
        <v>Production</v>
      </c>
      <c r="Q1395" t="str">
        <f>TRIM(PROPER(employee_data!Q1395))</f>
        <v>Shop (Fleet)</v>
      </c>
      <c r="R1395" s="2">
        <f>DATEVALUE(TEXT(employee_data!R1395,"dd/mm/yyyy"))</f>
        <v>29252</v>
      </c>
      <c r="S1395" t="str">
        <f>TRIM(UPPER(employee_data!S1395))</f>
        <v>MA</v>
      </c>
      <c r="T1395" t="str">
        <f>TRIM(PROPER(employee_data!T1395))</f>
        <v>Shop</v>
      </c>
      <c r="U1395" t="str">
        <f>TRIM(PROPER(employee_data!U1395))</f>
        <v>Female</v>
      </c>
      <c r="V1395" t="str">
        <f>TRIM(employee_data!V1395)</f>
        <v>74525</v>
      </c>
      <c r="W1395" t="str">
        <f>TRIM(PROPER(employee_data!W1395))</f>
        <v>Black</v>
      </c>
      <c r="X1395" t="str">
        <f>TRIM(PROPER(employee_data!X1395))</f>
        <v>Divorced</v>
      </c>
      <c r="Y1395" t="str">
        <f>TRIM(PROPER(employee_data!Y1395))</f>
        <v>Fully Meets</v>
      </c>
      <c r="Z1395" s="4">
        <v>3</v>
      </c>
    </row>
    <row r="1396" spans="1:26" x14ac:dyDescent="0.25">
      <c r="A1396" t="str">
        <f>TRIM(employee_data!A1396)</f>
        <v>1821</v>
      </c>
      <c r="B1396" t="str">
        <f>TRIM(PROPER(employee_data!B1396))</f>
        <v>Emilie</v>
      </c>
      <c r="C1396" t="str">
        <f>TRIM(PROPER(employee_data!C1396))</f>
        <v>Hood</v>
      </c>
      <c r="D1396" s="2">
        <f>DATEVALUE(TEXT(employee_data!D1396,"dd/mm/yyyy"))</f>
        <v>44914</v>
      </c>
      <c r="E1396" s="2" t="str">
        <f>IFERROR(DATEVALUE(TEXT(employee_data!E1396,"dd/mm/yyyy")),TRIM(""))</f>
        <v/>
      </c>
      <c r="F1396" t="str">
        <f>TRIM(employee_data!F1396)</f>
        <v>Production Technician I</v>
      </c>
      <c r="G1396" t="str">
        <f>TRIM(PROPER(employee_data!G1396))</f>
        <v>Tricia Davies</v>
      </c>
      <c r="H1396" t="str">
        <f>TRIM(employee_data!H1396)</f>
        <v>emilie.hood@bilearner.com</v>
      </c>
      <c r="I1396" t="str">
        <f>TRIM(UPPER(employee_data!I1396))</f>
        <v>WBL</v>
      </c>
      <c r="J1396" t="str">
        <f>TRIM(PROPER(employee_data!J1396))</f>
        <v>Active</v>
      </c>
      <c r="K1396" t="str">
        <f>TRIM(PROPER(employee_data!K1396))</f>
        <v>Full-Time</v>
      </c>
      <c r="L1396" t="str">
        <f>TRIM(PROPER(employee_data!L1396))</f>
        <v>Zone B</v>
      </c>
      <c r="M1396" t="str">
        <f>TRIM(PROPER(employee_data!M1396))</f>
        <v>Full-Time</v>
      </c>
      <c r="N1396" t="str">
        <f>TRIM(PROPER(employee_data!N1396))</f>
        <v>Unk</v>
      </c>
      <c r="O1396" t="str">
        <f>TRIM(employee_data!O1396)</f>
        <v/>
      </c>
      <c r="P1396" t="str">
        <f>TRIM(PROPER(employee_data!P1396))</f>
        <v>Production</v>
      </c>
      <c r="Q1396" t="str">
        <f>TRIM(PROPER(employee_data!Q1396))</f>
        <v>General - Sga</v>
      </c>
      <c r="R1396" s="2">
        <f>DATEVALUE(TEXT(employee_data!R1396,"dd/mm/yyyy"))</f>
        <v>29421</v>
      </c>
      <c r="S1396" t="str">
        <f>TRIM(UPPER(employee_data!S1396))</f>
        <v>MA</v>
      </c>
      <c r="T1396" t="str">
        <f>TRIM(PROPER(employee_data!T1396))</f>
        <v>Accountant</v>
      </c>
      <c r="U1396" t="str">
        <f>TRIM(PROPER(employee_data!U1396))</f>
        <v>Female</v>
      </c>
      <c r="V1396" t="str">
        <f>TRIM(employee_data!V1396)</f>
        <v>43930</v>
      </c>
      <c r="W1396" t="str">
        <f>TRIM(PROPER(employee_data!W1396))</f>
        <v>Hispanic</v>
      </c>
      <c r="X1396" t="str">
        <f>TRIM(PROPER(employee_data!X1396))</f>
        <v>Widowed</v>
      </c>
      <c r="Y1396" t="str">
        <f>TRIM(PROPER(employee_data!Y1396))</f>
        <v>Fully Meets</v>
      </c>
      <c r="Z1396" s="4">
        <v>3</v>
      </c>
    </row>
    <row r="1397" spans="1:26" x14ac:dyDescent="0.25">
      <c r="A1397" t="str">
        <f>TRIM(employee_data!A1397)</f>
        <v>1822</v>
      </c>
      <c r="B1397" t="str">
        <f>TRIM(PROPER(employee_data!B1397))</f>
        <v>Cortez</v>
      </c>
      <c r="C1397" t="str">
        <f>TRIM(PROPER(employee_data!C1397))</f>
        <v>Pena</v>
      </c>
      <c r="D1397" s="2">
        <f>DATEVALUE(TEXT(employee_data!D1397,"dd/mm/yyyy"))</f>
        <v>44646</v>
      </c>
      <c r="E1397" s="2" t="str">
        <f>IFERROR(DATEVALUE(TEXT(employee_data!E1397,"dd/mm/yyyy")),TRIM(""))</f>
        <v/>
      </c>
      <c r="F1397" t="str">
        <f>TRIM(employee_data!F1397)</f>
        <v>Production Technician I</v>
      </c>
      <c r="G1397" t="str">
        <f>TRIM(PROPER(employee_data!G1397))</f>
        <v>Lisa Hernandez</v>
      </c>
      <c r="H1397" t="str">
        <f>TRIM(employee_data!H1397)</f>
        <v>cortez.pena@bilearner.com</v>
      </c>
      <c r="I1397" t="str">
        <f>TRIM(UPPER(employee_data!I1397))</f>
        <v>NEL</v>
      </c>
      <c r="J1397" t="str">
        <f>TRIM(PROPER(employee_data!J1397))</f>
        <v>Active</v>
      </c>
      <c r="K1397" t="str">
        <f>TRIM(PROPER(employee_data!K1397))</f>
        <v>Contract</v>
      </c>
      <c r="L1397" t="str">
        <f>TRIM(PROPER(employee_data!L1397))</f>
        <v>Zone C</v>
      </c>
      <c r="M1397" t="str">
        <f>TRIM(PROPER(employee_data!M1397))</f>
        <v>Part-Time</v>
      </c>
      <c r="N1397" t="str">
        <f>TRIM(PROPER(employee_data!N1397))</f>
        <v>Unk</v>
      </c>
      <c r="O1397" t="str">
        <f>TRIM(employee_data!O1397)</f>
        <v/>
      </c>
      <c r="P1397" t="str">
        <f>TRIM(PROPER(employee_data!P1397))</f>
        <v>Production</v>
      </c>
      <c r="Q1397" t="str">
        <f>TRIM(PROPER(employee_data!Q1397))</f>
        <v>Wireline Construction</v>
      </c>
      <c r="R1397" s="2">
        <f>DATEVALUE(TEXT(employee_data!R1397,"dd/mm/yyyy"))</f>
        <v>18621</v>
      </c>
      <c r="S1397" t="str">
        <f>TRIM(UPPER(employee_data!S1397))</f>
        <v>MA</v>
      </c>
      <c r="T1397" t="str">
        <f>TRIM(PROPER(employee_data!T1397))</f>
        <v>Groundman</v>
      </c>
      <c r="U1397" t="str">
        <f>TRIM(PROPER(employee_data!U1397))</f>
        <v>Female</v>
      </c>
      <c r="V1397" t="str">
        <f>TRIM(employee_data!V1397)</f>
        <v>5184</v>
      </c>
      <c r="W1397" t="str">
        <f>TRIM(PROPER(employee_data!W1397))</f>
        <v>Black</v>
      </c>
      <c r="X1397" t="str">
        <f>TRIM(PROPER(employee_data!X1397))</f>
        <v>Widowed</v>
      </c>
      <c r="Y1397" t="str">
        <f>TRIM(PROPER(employee_data!Y1397))</f>
        <v>Fully Meets</v>
      </c>
      <c r="Z1397" s="4">
        <v>3</v>
      </c>
    </row>
    <row r="1398" spans="1:26" x14ac:dyDescent="0.25">
      <c r="A1398" t="str">
        <f>TRIM(employee_data!A1398)</f>
        <v>1823</v>
      </c>
      <c r="B1398" t="str">
        <f>TRIM(PROPER(employee_data!B1398))</f>
        <v>Abbigail</v>
      </c>
      <c r="C1398" t="str">
        <f>TRIM(PROPER(employee_data!C1398))</f>
        <v>Blanchard</v>
      </c>
      <c r="D1398" s="2">
        <f>DATEVALUE(TEXT(employee_data!D1398,"dd/mm/yyyy"))</f>
        <v>44325</v>
      </c>
      <c r="E1398" s="2">
        <f>IFERROR(DATEVALUE(TEXT(employee_data!E1398,"dd/mm/yyyy")),TRIM(""))</f>
        <v>44877</v>
      </c>
      <c r="F1398" t="str">
        <f>TRIM(employee_data!F1398)</f>
        <v>Production Technician I</v>
      </c>
      <c r="G1398" t="str">
        <f>TRIM(PROPER(employee_data!G1398))</f>
        <v>Karen Pugh</v>
      </c>
      <c r="H1398" t="str">
        <f>TRIM(employee_data!H1398)</f>
        <v>abbigail.blanchard@bilearner.com</v>
      </c>
      <c r="I1398" t="str">
        <f>TRIM(UPPER(employee_data!I1398))</f>
        <v>PL</v>
      </c>
      <c r="J1398" t="str">
        <f>TRIM(PROPER(employee_data!J1398))</f>
        <v>Active</v>
      </c>
      <c r="K1398" t="str">
        <f>TRIM(PROPER(employee_data!K1398))</f>
        <v>Contract</v>
      </c>
      <c r="L1398" t="str">
        <f>TRIM(PROPER(employee_data!L1398))</f>
        <v>Zone A</v>
      </c>
      <c r="M1398" t="str">
        <f>TRIM(PROPER(employee_data!M1398))</f>
        <v>Full-Time</v>
      </c>
      <c r="N1398" t="str">
        <f>TRIM(PROPER(employee_data!N1398))</f>
        <v>Voluntary</v>
      </c>
      <c r="O1398" t="str">
        <f>TRIM(employee_data!O1398)</f>
        <v>Term few fear whom without.</v>
      </c>
      <c r="P1398" t="str">
        <f>TRIM(PROPER(employee_data!P1398))</f>
        <v>Production</v>
      </c>
      <c r="Q1398" t="str">
        <f>TRIM(PROPER(employee_data!Q1398))</f>
        <v>Finance &amp; Accounting</v>
      </c>
      <c r="R1398" s="2">
        <f>DATEVALUE(TEXT(employee_data!R1398,"dd/mm/yyyy"))</f>
        <v>22245</v>
      </c>
      <c r="S1398" t="str">
        <f>TRIM(UPPER(employee_data!S1398))</f>
        <v>MA</v>
      </c>
      <c r="T1398" t="str">
        <f>TRIM(PROPER(employee_data!T1398))</f>
        <v>Assistant</v>
      </c>
      <c r="U1398" t="str">
        <f>TRIM(PROPER(employee_data!U1398))</f>
        <v>Male</v>
      </c>
      <c r="V1398" t="str">
        <f>TRIM(employee_data!V1398)</f>
        <v>68971</v>
      </c>
      <c r="W1398" t="str">
        <f>TRIM(PROPER(employee_data!W1398))</f>
        <v>Black</v>
      </c>
      <c r="X1398" t="str">
        <f>TRIM(PROPER(employee_data!X1398))</f>
        <v>Widowed</v>
      </c>
      <c r="Y1398" t="str">
        <f>TRIM(PROPER(employee_data!Y1398))</f>
        <v>Fully Meets</v>
      </c>
      <c r="Z1398" s="4">
        <v>3</v>
      </c>
    </row>
    <row r="1399" spans="1:26" x14ac:dyDescent="0.25">
      <c r="A1399" t="str">
        <f>TRIM(employee_data!A1399)</f>
        <v>1824</v>
      </c>
      <c r="B1399" t="str">
        <f>TRIM(PROPER(employee_data!B1399))</f>
        <v>Abby</v>
      </c>
      <c r="C1399" t="str">
        <f>TRIM(PROPER(employee_data!C1399))</f>
        <v>Curtis</v>
      </c>
      <c r="D1399" s="2">
        <f>DATEVALUE(TEXT(employee_data!D1399,"dd/mm/yyyy"))</f>
        <v>43839</v>
      </c>
      <c r="E1399" s="2">
        <f>IFERROR(DATEVALUE(TEXT(employee_data!E1399,"dd/mm/yyyy")),TRIM(""))</f>
        <v>44630</v>
      </c>
      <c r="F1399" t="str">
        <f>TRIM(employee_data!F1399)</f>
        <v>Production Technician I</v>
      </c>
      <c r="G1399" t="str">
        <f>TRIM(PROPER(employee_data!G1399))</f>
        <v>Lori Mason</v>
      </c>
      <c r="H1399" t="str">
        <f>TRIM(employee_data!H1399)</f>
        <v>abby.curtis@bilearner.com</v>
      </c>
      <c r="I1399" t="str">
        <f>TRIM(UPPER(employee_data!I1399))</f>
        <v>BPC</v>
      </c>
      <c r="J1399" t="str">
        <f>TRIM(PROPER(employee_data!J1399))</f>
        <v>Active</v>
      </c>
      <c r="K1399" t="str">
        <f>TRIM(PROPER(employee_data!K1399))</f>
        <v>Contract</v>
      </c>
      <c r="L1399" t="str">
        <f>TRIM(PROPER(employee_data!L1399))</f>
        <v>Zone B</v>
      </c>
      <c r="M1399" t="str">
        <f>TRIM(PROPER(employee_data!M1399))</f>
        <v>Temporary</v>
      </c>
      <c r="N1399" t="str">
        <f>TRIM(PROPER(employee_data!N1399))</f>
        <v>Voluntary</v>
      </c>
      <c r="O1399" t="str">
        <f>TRIM(employee_data!O1399)</f>
        <v>Small prove sea foot property father.</v>
      </c>
      <c r="P1399" t="str">
        <f>TRIM(PROPER(employee_data!P1399))</f>
        <v>Production</v>
      </c>
      <c r="Q1399" t="str">
        <f>TRIM(PROPER(employee_data!Q1399))</f>
        <v>Yard (Material Handling)</v>
      </c>
      <c r="R1399" s="2">
        <f>DATEVALUE(TEXT(employee_data!R1399,"dd/mm/yyyy"))</f>
        <v>21977</v>
      </c>
      <c r="S1399" t="str">
        <f>TRIM(UPPER(employee_data!S1399))</f>
        <v>MA</v>
      </c>
      <c r="T1399" t="str">
        <f>TRIM(PROPER(employee_data!T1399))</f>
        <v>Vp</v>
      </c>
      <c r="U1399" t="str">
        <f>TRIM(PROPER(employee_data!U1399))</f>
        <v>Male</v>
      </c>
      <c r="V1399" t="str">
        <f>TRIM(employee_data!V1399)</f>
        <v>69340</v>
      </c>
      <c r="W1399" t="str">
        <f>TRIM(PROPER(employee_data!W1399))</f>
        <v>Other</v>
      </c>
      <c r="X1399" t="str">
        <f>TRIM(PROPER(employee_data!X1399))</f>
        <v>Married</v>
      </c>
      <c r="Y1399" t="str">
        <f>TRIM(PROPER(employee_data!Y1399))</f>
        <v>Fully Meets</v>
      </c>
      <c r="Z1399" s="4">
        <v>3</v>
      </c>
    </row>
    <row r="1400" spans="1:26" x14ac:dyDescent="0.25">
      <c r="A1400" t="str">
        <f>TRIM(employee_data!A1400)</f>
        <v>1825</v>
      </c>
      <c r="B1400" t="str">
        <f>TRIM(PROPER(employee_data!B1400))</f>
        <v>Giana</v>
      </c>
      <c r="C1400" t="str">
        <f>TRIM(PROPER(employee_data!C1400))</f>
        <v>Moore</v>
      </c>
      <c r="D1400" s="2">
        <f>DATEVALUE(TEXT(employee_data!D1400,"dd/mm/yyyy"))</f>
        <v>44332</v>
      </c>
      <c r="E1400" s="2">
        <f>IFERROR(DATEVALUE(TEXT(employee_data!E1400,"dd/mm/yyyy")),TRIM(""))</f>
        <v>45060</v>
      </c>
      <c r="F1400" t="str">
        <f>TRIM(employee_data!F1400)</f>
        <v>Production Technician I</v>
      </c>
      <c r="G1400" t="str">
        <f>TRIM(PROPER(employee_data!G1400))</f>
        <v>Stephen Neal</v>
      </c>
      <c r="H1400" t="str">
        <f>TRIM(employee_data!H1400)</f>
        <v>giana.moore@bilearner.com</v>
      </c>
      <c r="I1400" t="str">
        <f>TRIM(UPPER(employee_data!I1400))</f>
        <v>CCDR</v>
      </c>
      <c r="J1400" t="str">
        <f>TRIM(PROPER(employee_data!J1400))</f>
        <v>Active</v>
      </c>
      <c r="K1400" t="str">
        <f>TRIM(PROPER(employee_data!K1400))</f>
        <v>Contract</v>
      </c>
      <c r="L1400" t="str">
        <f>TRIM(PROPER(employee_data!L1400))</f>
        <v>Zone A</v>
      </c>
      <c r="M1400" t="str">
        <f>TRIM(PROPER(employee_data!M1400))</f>
        <v>Part-Time</v>
      </c>
      <c r="N1400" t="str">
        <f>TRIM(PROPER(employee_data!N1400))</f>
        <v>Voluntary</v>
      </c>
      <c r="O1400" t="str">
        <f>TRIM(employee_data!O1400)</f>
        <v>Plan view month maybe always state.</v>
      </c>
      <c r="P1400" t="str">
        <f>TRIM(PROPER(employee_data!P1400))</f>
        <v>Production</v>
      </c>
      <c r="Q1400" t="str">
        <f>TRIM(PROPER(employee_data!Q1400))</f>
        <v>Splicing</v>
      </c>
      <c r="R1400" s="2">
        <f>DATEVALUE(TEXT(employee_data!R1400,"dd/mm/yyyy"))</f>
        <v>35404</v>
      </c>
      <c r="S1400" t="str">
        <f>TRIM(UPPER(employee_data!S1400))</f>
        <v>MA</v>
      </c>
      <c r="T1400" t="str">
        <f>TRIM(PROPER(employee_data!T1400))</f>
        <v>Laborer</v>
      </c>
      <c r="U1400" t="str">
        <f>TRIM(PROPER(employee_data!U1400))</f>
        <v>Male</v>
      </c>
      <c r="V1400" t="str">
        <f>TRIM(employee_data!V1400)</f>
        <v>45326</v>
      </c>
      <c r="W1400" t="str">
        <f>TRIM(PROPER(employee_data!W1400))</f>
        <v>White</v>
      </c>
      <c r="X1400" t="str">
        <f>TRIM(PROPER(employee_data!X1400))</f>
        <v>Married</v>
      </c>
      <c r="Y1400" t="str">
        <f>TRIM(PROPER(employee_data!Y1400))</f>
        <v>Fully Meets</v>
      </c>
      <c r="Z1400" s="4">
        <v>3</v>
      </c>
    </row>
    <row r="1401" spans="1:26" x14ac:dyDescent="0.25">
      <c r="A1401" t="str">
        <f>TRIM(employee_data!A1401)</f>
        <v>1826</v>
      </c>
      <c r="B1401" t="str">
        <f>TRIM(PROPER(employee_data!B1401))</f>
        <v>Giada</v>
      </c>
      <c r="C1401" t="str">
        <f>TRIM(PROPER(employee_data!C1401))</f>
        <v>Santos</v>
      </c>
      <c r="D1401" s="2">
        <f>DATEVALUE(TEXT(employee_data!D1401,"dd/mm/yyyy"))</f>
        <v>44227</v>
      </c>
      <c r="E1401" s="2">
        <f>IFERROR(DATEVALUE(TEXT(employee_data!E1401,"dd/mm/yyyy")),TRIM(""))</f>
        <v>44715</v>
      </c>
      <c r="F1401" t="str">
        <f>TRIM(employee_data!F1401)</f>
        <v>Production Technician I</v>
      </c>
      <c r="G1401" t="str">
        <f>TRIM(PROPER(employee_data!G1401))</f>
        <v>Robert Sanchez</v>
      </c>
      <c r="H1401" t="str">
        <f>TRIM(employee_data!H1401)</f>
        <v>giada.santos@bilearner.com</v>
      </c>
      <c r="I1401" t="str">
        <f>TRIM(UPPER(employee_data!I1401))</f>
        <v>SVG</v>
      </c>
      <c r="J1401" t="str">
        <f>TRIM(PROPER(employee_data!J1401))</f>
        <v>Active</v>
      </c>
      <c r="K1401" t="str">
        <f>TRIM(PROPER(employee_data!K1401))</f>
        <v>Part-Time</v>
      </c>
      <c r="L1401" t="str">
        <f>TRIM(PROPER(employee_data!L1401))</f>
        <v>Zone B</v>
      </c>
      <c r="M1401" t="str">
        <f>TRIM(PROPER(employee_data!M1401))</f>
        <v>Temporary</v>
      </c>
      <c r="N1401" t="str">
        <f>TRIM(PROPER(employee_data!N1401))</f>
        <v>Resignation</v>
      </c>
      <c r="O1401" t="str">
        <f>TRIM(employee_data!O1401)</f>
        <v>Western unit case late investment.</v>
      </c>
      <c r="P1401" t="str">
        <f>TRIM(PROPER(employee_data!P1401))</f>
        <v>Production</v>
      </c>
      <c r="Q1401" t="str">
        <f>TRIM(PROPER(employee_data!Q1401))</f>
        <v>Aerial</v>
      </c>
      <c r="R1401" s="2">
        <f>DATEVALUE(TEXT(employee_data!R1401,"dd/mm/yyyy"))</f>
        <v>15297</v>
      </c>
      <c r="S1401" t="str">
        <f>TRIM(UPPER(employee_data!S1401))</f>
        <v>MA</v>
      </c>
      <c r="T1401" t="str">
        <f>TRIM(PROPER(employee_data!T1401))</f>
        <v>Foreman</v>
      </c>
      <c r="U1401" t="str">
        <f>TRIM(PROPER(employee_data!U1401))</f>
        <v>Female</v>
      </c>
      <c r="V1401" t="str">
        <f>TRIM(employee_data!V1401)</f>
        <v>57901</v>
      </c>
      <c r="W1401" t="str">
        <f>TRIM(PROPER(employee_data!W1401))</f>
        <v>Other</v>
      </c>
      <c r="X1401" t="str">
        <f>TRIM(PROPER(employee_data!X1401))</f>
        <v>Widowed</v>
      </c>
      <c r="Y1401" t="str">
        <f>TRIM(PROPER(employee_data!Y1401))</f>
        <v>Exceeds</v>
      </c>
      <c r="Z1401" s="4">
        <v>3</v>
      </c>
    </row>
    <row r="1402" spans="1:26" x14ac:dyDescent="0.25">
      <c r="A1402" t="str">
        <f>TRIM(employee_data!A1402)</f>
        <v>1827</v>
      </c>
      <c r="B1402" t="str">
        <f>TRIM(PROPER(employee_data!B1402))</f>
        <v>Jessie</v>
      </c>
      <c r="C1402" t="str">
        <f>TRIM(PROPER(employee_data!C1402))</f>
        <v>Church</v>
      </c>
      <c r="D1402" s="2">
        <f>DATEVALUE(TEXT(employee_data!D1402,"dd/mm/yyyy"))</f>
        <v>44458</v>
      </c>
      <c r="E1402" s="2">
        <f>IFERROR(DATEVALUE(TEXT(employee_data!E1402,"dd/mm/yyyy")),TRIM(""))</f>
        <v>44818</v>
      </c>
      <c r="F1402" t="str">
        <f>TRIM(employee_data!F1402)</f>
        <v>Production Technician I</v>
      </c>
      <c r="G1402" t="str">
        <f>TRIM(PROPER(employee_data!G1402))</f>
        <v>Glenda Williams</v>
      </c>
      <c r="H1402" t="str">
        <f>TRIM(employee_data!H1402)</f>
        <v>jessie.church@bilearner.com</v>
      </c>
      <c r="I1402" t="str">
        <f>TRIM(UPPER(employee_data!I1402))</f>
        <v>EW</v>
      </c>
      <c r="J1402" t="str">
        <f>TRIM(PROPER(employee_data!J1402))</f>
        <v>Active</v>
      </c>
      <c r="K1402" t="str">
        <f>TRIM(PROPER(employee_data!K1402))</f>
        <v>Contract</v>
      </c>
      <c r="L1402" t="str">
        <f>TRIM(PROPER(employee_data!L1402))</f>
        <v>Zone C</v>
      </c>
      <c r="M1402" t="str">
        <f>TRIM(PROPER(employee_data!M1402))</f>
        <v>Full-Time</v>
      </c>
      <c r="N1402" t="str">
        <f>TRIM(PROPER(employee_data!N1402))</f>
        <v>Involuntary</v>
      </c>
      <c r="O1402" t="str">
        <f>TRIM(employee_data!O1402)</f>
        <v>Good technology same cut arrive anything remain.</v>
      </c>
      <c r="P1402" t="str">
        <f>TRIM(PROPER(employee_data!P1402))</f>
        <v>Production</v>
      </c>
      <c r="Q1402" t="str">
        <f>TRIM(PROPER(employee_data!Q1402))</f>
        <v>Field Operations</v>
      </c>
      <c r="R1402" s="2">
        <f>DATEVALUE(TEXT(employee_data!R1402,"dd/mm/yyyy"))</f>
        <v>30092</v>
      </c>
      <c r="S1402" t="str">
        <f>TRIM(UPPER(employee_data!S1402))</f>
        <v>MA</v>
      </c>
      <c r="T1402" t="str">
        <f>TRIM(PROPER(employee_data!T1402))</f>
        <v>Operator</v>
      </c>
      <c r="U1402" t="str">
        <f>TRIM(PROPER(employee_data!U1402))</f>
        <v>Female</v>
      </c>
      <c r="V1402" t="str">
        <f>TRIM(employee_data!V1402)</f>
        <v>18674</v>
      </c>
      <c r="W1402" t="str">
        <f>TRIM(PROPER(employee_data!W1402))</f>
        <v>Other</v>
      </c>
      <c r="X1402" t="str">
        <f>TRIM(PROPER(employee_data!X1402))</f>
        <v>Widowed</v>
      </c>
      <c r="Y1402" t="str">
        <f>TRIM(PROPER(employee_data!Y1402))</f>
        <v>Needs Improvement</v>
      </c>
      <c r="Z1402" s="4">
        <v>3</v>
      </c>
    </row>
    <row r="1403" spans="1:26" x14ac:dyDescent="0.25">
      <c r="A1403" t="str">
        <f>TRIM(employee_data!A1403)</f>
        <v>1828</v>
      </c>
      <c r="B1403" t="str">
        <f>TRIM(PROPER(employee_data!B1403))</f>
        <v>Kaylah</v>
      </c>
      <c r="C1403" t="str">
        <f>TRIM(PROPER(employee_data!C1403))</f>
        <v>Ramos</v>
      </c>
      <c r="D1403" s="2">
        <f>DATEVALUE(TEXT(employee_data!D1403,"dd/mm/yyyy"))</f>
        <v>43891</v>
      </c>
      <c r="E1403" s="2">
        <f>IFERROR(DATEVALUE(TEXT(employee_data!E1403,"dd/mm/yyyy")),TRIM(""))</f>
        <v>44646</v>
      </c>
      <c r="F1403" t="str">
        <f>TRIM(employee_data!F1403)</f>
        <v>Production Technician I</v>
      </c>
      <c r="G1403" t="str">
        <f>TRIM(PROPER(employee_data!G1403))</f>
        <v>Patrick Hall</v>
      </c>
      <c r="H1403" t="str">
        <f>TRIM(employee_data!H1403)</f>
        <v>kaylah.ramos@bilearner.com</v>
      </c>
      <c r="I1403" t="str">
        <f>TRIM(UPPER(employee_data!I1403))</f>
        <v>MSC</v>
      </c>
      <c r="J1403" t="str">
        <f>TRIM(PROPER(employee_data!J1403))</f>
        <v>Active</v>
      </c>
      <c r="K1403" t="str">
        <f>TRIM(PROPER(employee_data!K1403))</f>
        <v>Part-Time</v>
      </c>
      <c r="L1403" t="str">
        <f>TRIM(PROPER(employee_data!L1403))</f>
        <v>Zone B</v>
      </c>
      <c r="M1403" t="str">
        <f>TRIM(PROPER(employee_data!M1403))</f>
        <v>Temporary</v>
      </c>
      <c r="N1403" t="str">
        <f>TRIM(PROPER(employee_data!N1403))</f>
        <v>Resignation</v>
      </c>
      <c r="O1403" t="str">
        <f>TRIM(employee_data!O1403)</f>
        <v>Break field attorney.</v>
      </c>
      <c r="P1403" t="str">
        <f>TRIM(PROPER(employee_data!P1403))</f>
        <v>Production</v>
      </c>
      <c r="Q1403" t="str">
        <f>TRIM(PROPER(employee_data!Q1403))</f>
        <v>Wireline Construction</v>
      </c>
      <c r="R1403" s="2">
        <f>DATEVALUE(TEXT(employee_data!R1403,"dd/mm/yyyy"))</f>
        <v>30415</v>
      </c>
      <c r="S1403" t="str">
        <f>TRIM(UPPER(employee_data!S1403))</f>
        <v>MA</v>
      </c>
      <c r="T1403" t="str">
        <f>TRIM(PROPER(employee_data!T1403))</f>
        <v>Foreman</v>
      </c>
      <c r="U1403" t="str">
        <f>TRIM(PROPER(employee_data!U1403))</f>
        <v>Male</v>
      </c>
      <c r="V1403" t="str">
        <f>TRIM(employee_data!V1403)</f>
        <v>64947</v>
      </c>
      <c r="W1403" t="str">
        <f>TRIM(PROPER(employee_data!W1403))</f>
        <v>Black</v>
      </c>
      <c r="X1403" t="str">
        <f>TRIM(PROPER(employee_data!X1403))</f>
        <v>Divorced</v>
      </c>
      <c r="Y1403" t="str">
        <f>TRIM(PROPER(employee_data!Y1403))</f>
        <v>Exceeds</v>
      </c>
      <c r="Z1403" s="4">
        <v>3</v>
      </c>
    </row>
    <row r="1404" spans="1:26" x14ac:dyDescent="0.25">
      <c r="A1404" t="str">
        <f>TRIM(employee_data!A1404)</f>
        <v>1829</v>
      </c>
      <c r="B1404" t="str">
        <f>TRIM(PROPER(employee_data!B1404))</f>
        <v>Camille</v>
      </c>
      <c r="C1404" t="str">
        <f>TRIM(PROPER(employee_data!C1404))</f>
        <v>Fritz</v>
      </c>
      <c r="D1404" s="2">
        <f>DATEVALUE(TEXT(employee_data!D1404,"dd/mm/yyyy"))</f>
        <v>43890</v>
      </c>
      <c r="E1404" s="2" t="str">
        <f>IFERROR(DATEVALUE(TEXT(employee_data!E1404,"dd/mm/yyyy")),TRIM(""))</f>
        <v/>
      </c>
      <c r="F1404" t="str">
        <f>TRIM(employee_data!F1404)</f>
        <v>Production Technician I</v>
      </c>
      <c r="G1404" t="str">
        <f>TRIM(PROPER(employee_data!G1404))</f>
        <v>Joel Flynn</v>
      </c>
      <c r="H1404" t="str">
        <f>TRIM(employee_data!H1404)</f>
        <v>camille.fritz@bilearner.com</v>
      </c>
      <c r="I1404" t="str">
        <f>TRIM(UPPER(employee_data!I1404))</f>
        <v>TNS</v>
      </c>
      <c r="J1404" t="str">
        <f>TRIM(PROPER(employee_data!J1404))</f>
        <v>Active</v>
      </c>
      <c r="K1404" t="str">
        <f>TRIM(PROPER(employee_data!K1404))</f>
        <v>Part-Time</v>
      </c>
      <c r="L1404" t="str">
        <f>TRIM(PROPER(employee_data!L1404))</f>
        <v>Zone B</v>
      </c>
      <c r="M1404" t="str">
        <f>TRIM(PROPER(employee_data!M1404))</f>
        <v>Temporary</v>
      </c>
      <c r="N1404" t="str">
        <f>TRIM(PROPER(employee_data!N1404))</f>
        <v>Unk</v>
      </c>
      <c r="O1404" t="str">
        <f>TRIM(employee_data!O1404)</f>
        <v/>
      </c>
      <c r="P1404" t="str">
        <f>TRIM(PROPER(employee_data!P1404))</f>
        <v>Production</v>
      </c>
      <c r="Q1404" t="str">
        <f>TRIM(PROPER(employee_data!Q1404))</f>
        <v>Engineers</v>
      </c>
      <c r="R1404" s="2">
        <f>DATEVALUE(TEXT(employee_data!R1404,"dd/mm/yyyy"))</f>
        <v>32002</v>
      </c>
      <c r="S1404" t="str">
        <f>TRIM(UPPER(employee_data!S1404))</f>
        <v>MA</v>
      </c>
      <c r="T1404" t="str">
        <f>TRIM(PROPER(employee_data!T1404))</f>
        <v>Project Manager</v>
      </c>
      <c r="U1404" t="str">
        <f>TRIM(PROPER(employee_data!U1404))</f>
        <v>Male</v>
      </c>
      <c r="V1404" t="str">
        <f>TRIM(employee_data!V1404)</f>
        <v>37531</v>
      </c>
      <c r="W1404" t="str">
        <f>TRIM(PROPER(employee_data!W1404))</f>
        <v>White</v>
      </c>
      <c r="X1404" t="str">
        <f>TRIM(PROPER(employee_data!X1404))</f>
        <v>Married</v>
      </c>
      <c r="Y1404" t="str">
        <f>TRIM(PROPER(employee_data!Y1404))</f>
        <v>Exceeds</v>
      </c>
      <c r="Z1404" s="4">
        <v>3</v>
      </c>
    </row>
    <row r="1405" spans="1:26" x14ac:dyDescent="0.25">
      <c r="A1405" t="str">
        <f>TRIM(employee_data!A1405)</f>
        <v>1830</v>
      </c>
      <c r="B1405" t="str">
        <f>TRIM(PROPER(employee_data!B1405))</f>
        <v>Deangelo</v>
      </c>
      <c r="C1405" t="str">
        <f>TRIM(PROPER(employee_data!C1405))</f>
        <v>Murillo</v>
      </c>
      <c r="D1405" s="2">
        <f>DATEVALUE(TEXT(employee_data!D1405,"dd/mm/yyyy"))</f>
        <v>43442</v>
      </c>
      <c r="E1405" s="2" t="str">
        <f>IFERROR(DATEVALUE(TEXT(employee_data!E1405,"dd/mm/yyyy")),TRIM(""))</f>
        <v/>
      </c>
      <c r="F1405" t="str">
        <f>TRIM(employee_data!F1405)</f>
        <v>Production Technician I</v>
      </c>
      <c r="G1405" t="str">
        <f>TRIM(PROPER(employee_data!G1405))</f>
        <v>Patrick Carpenter</v>
      </c>
      <c r="H1405" t="str">
        <f>TRIM(employee_data!H1405)</f>
        <v>deangelo.murillo@bilearner.com</v>
      </c>
      <c r="I1405" t="str">
        <f>TRIM(UPPER(employee_data!I1405))</f>
        <v>PYZ</v>
      </c>
      <c r="J1405" t="str">
        <f>TRIM(PROPER(employee_data!J1405))</f>
        <v>Active</v>
      </c>
      <c r="K1405" t="str">
        <f>TRIM(PROPER(employee_data!K1405))</f>
        <v>Full-Time</v>
      </c>
      <c r="L1405" t="str">
        <f>TRIM(PROPER(employee_data!L1405))</f>
        <v>Zone A</v>
      </c>
      <c r="M1405" t="str">
        <f>TRIM(PROPER(employee_data!M1405))</f>
        <v>Temporary</v>
      </c>
      <c r="N1405" t="str">
        <f>TRIM(PROPER(employee_data!N1405))</f>
        <v>Unk</v>
      </c>
      <c r="O1405" t="str">
        <f>TRIM(employee_data!O1405)</f>
        <v/>
      </c>
      <c r="P1405" t="str">
        <f>TRIM(PROPER(employee_data!P1405))</f>
        <v>Production</v>
      </c>
      <c r="Q1405" t="str">
        <f>TRIM(PROPER(employee_data!Q1405))</f>
        <v>Finance &amp; Accounting</v>
      </c>
      <c r="R1405" s="2">
        <f>DATEVALUE(TEXT(employee_data!R1405,"dd/mm/yyyy"))</f>
        <v>22246</v>
      </c>
      <c r="S1405" t="str">
        <f>TRIM(UPPER(employee_data!S1405))</f>
        <v>MA</v>
      </c>
      <c r="T1405" t="str">
        <f>TRIM(PROPER(employee_data!T1405))</f>
        <v>Administrative</v>
      </c>
      <c r="U1405" t="str">
        <f>TRIM(PROPER(employee_data!U1405))</f>
        <v>Female</v>
      </c>
      <c r="V1405" t="str">
        <f>TRIM(employee_data!V1405)</f>
        <v>78846</v>
      </c>
      <c r="W1405" t="str">
        <f>TRIM(PROPER(employee_data!W1405))</f>
        <v>Black</v>
      </c>
      <c r="X1405" t="str">
        <f>TRIM(PROPER(employee_data!X1405))</f>
        <v>Married</v>
      </c>
      <c r="Y1405" t="str">
        <f>TRIM(PROPER(employee_data!Y1405))</f>
        <v>Needs Improvement</v>
      </c>
      <c r="Z1405" s="4">
        <v>3</v>
      </c>
    </row>
    <row r="1406" spans="1:26" x14ac:dyDescent="0.25">
      <c r="A1406" t="str">
        <f>TRIM(employee_data!A1406)</f>
        <v>1831</v>
      </c>
      <c r="B1406" t="str">
        <f>TRIM(PROPER(employee_data!B1406))</f>
        <v>Emerson</v>
      </c>
      <c r="C1406" t="str">
        <f>TRIM(PROPER(employee_data!C1406))</f>
        <v>Gallagher</v>
      </c>
      <c r="D1406" s="2">
        <f>DATEVALUE(TEXT(employee_data!D1406,"dd/mm/yyyy"))</f>
        <v>44738</v>
      </c>
      <c r="E1406" s="2">
        <f>IFERROR(DATEVALUE(TEXT(employee_data!E1406,"dd/mm/yyyy")),TRIM(""))</f>
        <v>45092</v>
      </c>
      <c r="F1406" t="str">
        <f>TRIM(employee_data!F1406)</f>
        <v>Production Technician I</v>
      </c>
      <c r="G1406" t="str">
        <f>TRIM(PROPER(employee_data!G1406))</f>
        <v>Daniel Mathis</v>
      </c>
      <c r="H1406" t="str">
        <f>TRIM(employee_data!H1406)</f>
        <v>emerson.gallagher@bilearner.com</v>
      </c>
      <c r="I1406" t="str">
        <f>TRIM(UPPER(employee_data!I1406))</f>
        <v>WBL</v>
      </c>
      <c r="J1406" t="str">
        <f>TRIM(PROPER(employee_data!J1406))</f>
        <v>Voluntarily Terminated</v>
      </c>
      <c r="K1406" t="str">
        <f>TRIM(PROPER(employee_data!K1406))</f>
        <v>Part-Time</v>
      </c>
      <c r="L1406" t="str">
        <f>TRIM(PROPER(employee_data!L1406))</f>
        <v>Zone B</v>
      </c>
      <c r="M1406" t="str">
        <f>TRIM(PROPER(employee_data!M1406))</f>
        <v>Temporary</v>
      </c>
      <c r="N1406" t="str">
        <f>TRIM(PROPER(employee_data!N1406))</f>
        <v>Retirement</v>
      </c>
      <c r="O1406" t="str">
        <f>TRIM(employee_data!O1406)</f>
        <v>End lay return last compare.</v>
      </c>
      <c r="P1406" t="str">
        <f>TRIM(PROPER(employee_data!P1406))</f>
        <v>Production</v>
      </c>
      <c r="Q1406" t="str">
        <f>TRIM(PROPER(employee_data!Q1406))</f>
        <v>Isp</v>
      </c>
      <c r="R1406" s="2">
        <f>DATEVALUE(TEXT(employee_data!R1406,"dd/mm/yyyy"))</f>
        <v>25855</v>
      </c>
      <c r="S1406" t="str">
        <f>TRIM(UPPER(employee_data!S1406))</f>
        <v>MA</v>
      </c>
      <c r="T1406" t="str">
        <f>TRIM(PROPER(employee_data!T1406))</f>
        <v>Technician</v>
      </c>
      <c r="U1406" t="str">
        <f>TRIM(PROPER(employee_data!U1406))</f>
        <v>Female</v>
      </c>
      <c r="V1406" t="str">
        <f>TRIM(employee_data!V1406)</f>
        <v>40762</v>
      </c>
      <c r="W1406" t="str">
        <f>TRIM(PROPER(employee_data!W1406))</f>
        <v>Asian</v>
      </c>
      <c r="X1406" t="str">
        <f>TRIM(PROPER(employee_data!X1406))</f>
        <v>Widowed</v>
      </c>
      <c r="Y1406" t="str">
        <f>TRIM(PROPER(employee_data!Y1406))</f>
        <v>Needs Improvement</v>
      </c>
      <c r="Z1406" s="4">
        <v>3</v>
      </c>
    </row>
    <row r="1407" spans="1:26" x14ac:dyDescent="0.25">
      <c r="A1407" t="str">
        <f>TRIM(employee_data!A1407)</f>
        <v>1832</v>
      </c>
      <c r="B1407" t="str">
        <f>TRIM(PROPER(employee_data!B1407))</f>
        <v>April</v>
      </c>
      <c r="C1407" t="str">
        <f>TRIM(PROPER(employee_data!C1407))</f>
        <v>Bentley</v>
      </c>
      <c r="D1407" s="2">
        <f>DATEVALUE(TEXT(employee_data!D1407,"dd/mm/yyyy"))</f>
        <v>43772</v>
      </c>
      <c r="E1407" s="2" t="str">
        <f>IFERROR(DATEVALUE(TEXT(employee_data!E1407,"dd/mm/yyyy")),TRIM(""))</f>
        <v/>
      </c>
      <c r="F1407" t="str">
        <f>TRIM(employee_data!F1407)</f>
        <v>Production Technician I</v>
      </c>
      <c r="G1407" t="str">
        <f>TRIM(PROPER(employee_data!G1407))</f>
        <v>Bradley Randall</v>
      </c>
      <c r="H1407" t="str">
        <f>TRIM(employee_data!H1407)</f>
        <v>april.bentley@bilearner.com</v>
      </c>
      <c r="I1407" t="str">
        <f>TRIM(UPPER(employee_data!I1407))</f>
        <v>NEL</v>
      </c>
      <c r="J1407" t="str">
        <f>TRIM(PROPER(employee_data!J1407))</f>
        <v>Active</v>
      </c>
      <c r="K1407" t="str">
        <f>TRIM(PROPER(employee_data!K1407))</f>
        <v>Contract</v>
      </c>
      <c r="L1407" t="str">
        <f>TRIM(PROPER(employee_data!L1407))</f>
        <v>Zone A</v>
      </c>
      <c r="M1407" t="str">
        <f>TRIM(PROPER(employee_data!M1407))</f>
        <v>Part-Time</v>
      </c>
      <c r="N1407" t="str">
        <f>TRIM(PROPER(employee_data!N1407))</f>
        <v>Unk</v>
      </c>
      <c r="O1407" t="str">
        <f>TRIM(employee_data!O1407)</f>
        <v/>
      </c>
      <c r="P1407" t="str">
        <f>TRIM(PROPER(employee_data!P1407))</f>
        <v>Production</v>
      </c>
      <c r="Q1407" t="str">
        <f>TRIM(PROPER(employee_data!Q1407))</f>
        <v>Engineers</v>
      </c>
      <c r="R1407" s="2">
        <f>DATEVALUE(TEXT(employee_data!R1407,"dd/mm/yyyy"))</f>
        <v>20607</v>
      </c>
      <c r="S1407" t="str">
        <f>TRIM(UPPER(employee_data!S1407))</f>
        <v>MA</v>
      </c>
      <c r="T1407" t="str">
        <f>TRIM(PROPER(employee_data!T1407))</f>
        <v>Engineer</v>
      </c>
      <c r="U1407" t="str">
        <f>TRIM(PROPER(employee_data!U1407))</f>
        <v>Female</v>
      </c>
      <c r="V1407" t="str">
        <f>TRIM(employee_data!V1407)</f>
        <v>70743</v>
      </c>
      <c r="W1407" t="str">
        <f>TRIM(PROPER(employee_data!W1407))</f>
        <v>White</v>
      </c>
      <c r="X1407" t="str">
        <f>TRIM(PROPER(employee_data!X1407))</f>
        <v>Married</v>
      </c>
      <c r="Y1407" t="str">
        <f>TRIM(PROPER(employee_data!Y1407))</f>
        <v>Needs Improvement</v>
      </c>
      <c r="Z1407" s="4">
        <v>3</v>
      </c>
    </row>
    <row r="1408" spans="1:26" x14ac:dyDescent="0.25">
      <c r="A1408" t="str">
        <f>TRIM(employee_data!A1408)</f>
        <v>1833</v>
      </c>
      <c r="B1408" t="str">
        <f>TRIM(PROPER(employee_data!B1408))</f>
        <v>Ainsley</v>
      </c>
      <c r="C1408" t="str">
        <f>TRIM(PROPER(employee_data!C1408))</f>
        <v>Booth</v>
      </c>
      <c r="D1408" s="2">
        <f>DATEVALUE(TEXT(employee_data!D1408,"dd/mm/yyyy"))</f>
        <v>44927</v>
      </c>
      <c r="E1408" s="2" t="str">
        <f>IFERROR(DATEVALUE(TEXT(employee_data!E1408,"dd/mm/yyyy")),TRIM(""))</f>
        <v/>
      </c>
      <c r="F1408" t="str">
        <f>TRIM(employee_data!F1408)</f>
        <v>Production Technician I</v>
      </c>
      <c r="G1408" t="str">
        <f>TRIM(PROPER(employee_data!G1408))</f>
        <v>Anita Chapman</v>
      </c>
      <c r="H1408" t="str">
        <f>TRIM(employee_data!H1408)</f>
        <v>ainsley.booth@bilearner.com</v>
      </c>
      <c r="I1408" t="str">
        <f>TRIM(UPPER(employee_data!I1408))</f>
        <v>PL</v>
      </c>
      <c r="J1408" t="str">
        <f>TRIM(PROPER(employee_data!J1408))</f>
        <v>Active</v>
      </c>
      <c r="K1408" t="str">
        <f>TRIM(PROPER(employee_data!K1408))</f>
        <v>Part-Time</v>
      </c>
      <c r="L1408" t="str">
        <f>TRIM(PROPER(employee_data!L1408))</f>
        <v>Zone B</v>
      </c>
      <c r="M1408" t="str">
        <f>TRIM(PROPER(employee_data!M1408))</f>
        <v>Full-Time</v>
      </c>
      <c r="N1408" t="str">
        <f>TRIM(PROPER(employee_data!N1408))</f>
        <v>Unk</v>
      </c>
      <c r="O1408" t="str">
        <f>TRIM(employee_data!O1408)</f>
        <v/>
      </c>
      <c r="P1408" t="str">
        <f>TRIM(PROPER(employee_data!P1408))</f>
        <v>Production</v>
      </c>
      <c r="Q1408" t="str">
        <f>TRIM(PROPER(employee_data!Q1408))</f>
        <v>Field Operations</v>
      </c>
      <c r="R1408" s="2">
        <f>DATEVALUE(TEXT(employee_data!R1408,"dd/mm/yyyy"))</f>
        <v>30681</v>
      </c>
      <c r="S1408" t="str">
        <f>TRIM(UPPER(employee_data!S1408))</f>
        <v>MA</v>
      </c>
      <c r="T1408" t="str">
        <f>TRIM(PROPER(employee_data!T1408))</f>
        <v>Technician</v>
      </c>
      <c r="U1408" t="str">
        <f>TRIM(PROPER(employee_data!U1408))</f>
        <v>Female</v>
      </c>
      <c r="V1408" t="str">
        <f>TRIM(employee_data!V1408)</f>
        <v>3284</v>
      </c>
      <c r="W1408" t="str">
        <f>TRIM(PROPER(employee_data!W1408))</f>
        <v>White</v>
      </c>
      <c r="X1408" t="str">
        <f>TRIM(PROPER(employee_data!X1408))</f>
        <v>Married</v>
      </c>
      <c r="Y1408" t="str">
        <f>TRIM(PROPER(employee_data!Y1408))</f>
        <v>Needs Improvement</v>
      </c>
      <c r="Z1408" s="4">
        <v>3</v>
      </c>
    </row>
    <row r="1409" spans="1:26" x14ac:dyDescent="0.25">
      <c r="A1409" t="str">
        <f>TRIM(employee_data!A1409)</f>
        <v>1834</v>
      </c>
      <c r="B1409" t="str">
        <f>TRIM(PROPER(employee_data!B1409))</f>
        <v>Dereon</v>
      </c>
      <c r="C1409" t="str">
        <f>TRIM(PROPER(employee_data!C1409))</f>
        <v>Huffman</v>
      </c>
      <c r="D1409" s="2">
        <f>DATEVALUE(TEXT(employee_data!D1409,"dd/mm/yyyy"))</f>
        <v>44043</v>
      </c>
      <c r="E1409" s="2">
        <f>IFERROR(DATEVALUE(TEXT(employee_data!E1409,"dd/mm/yyyy")),TRIM(""))</f>
        <v>44291</v>
      </c>
      <c r="F1409" t="str">
        <f>TRIM(employee_data!F1409)</f>
        <v>Production Technician II</v>
      </c>
      <c r="G1409" t="str">
        <f>TRIM(PROPER(employee_data!G1409))</f>
        <v>Joseph Diaz</v>
      </c>
      <c r="H1409" t="str">
        <f>TRIM(employee_data!H1409)</f>
        <v>dereon.huffman@bilearner.com</v>
      </c>
      <c r="I1409" t="str">
        <f>TRIM(UPPER(employee_data!I1409))</f>
        <v>CCDR</v>
      </c>
      <c r="J1409" t="str">
        <f>TRIM(PROPER(employee_data!J1409))</f>
        <v>Active</v>
      </c>
      <c r="K1409" t="str">
        <f>TRIM(PROPER(employee_data!K1409))</f>
        <v>Contract</v>
      </c>
      <c r="L1409" t="str">
        <f>TRIM(PROPER(employee_data!L1409))</f>
        <v>Zone C</v>
      </c>
      <c r="M1409" t="str">
        <f>TRIM(PROPER(employee_data!M1409))</f>
        <v>Full-Time</v>
      </c>
      <c r="N1409" t="str">
        <f>TRIM(PROPER(employee_data!N1409))</f>
        <v>Resignation</v>
      </c>
      <c r="O1409" t="str">
        <f>TRIM(employee_data!O1409)</f>
        <v>Child lose recently.</v>
      </c>
      <c r="P1409" t="str">
        <f>TRIM(PROPER(employee_data!P1409))</f>
        <v>Production</v>
      </c>
      <c r="Q1409" t="str">
        <f>TRIM(PROPER(employee_data!Q1409))</f>
        <v>Project Management - Con</v>
      </c>
      <c r="R1409" s="2">
        <f>DATEVALUE(TEXT(employee_data!R1409,"dd/mm/yyyy"))</f>
        <v>28746</v>
      </c>
      <c r="S1409" t="str">
        <f>TRIM(UPPER(employee_data!S1409))</f>
        <v>MA</v>
      </c>
      <c r="T1409" t="str">
        <f>TRIM(PROPER(employee_data!T1409))</f>
        <v>Coordinator</v>
      </c>
      <c r="U1409" t="str">
        <f>TRIM(PROPER(employee_data!U1409))</f>
        <v>Female</v>
      </c>
      <c r="V1409" t="str">
        <f>TRIM(employee_data!V1409)</f>
        <v>80929</v>
      </c>
      <c r="W1409" t="str">
        <f>TRIM(PROPER(employee_data!W1409))</f>
        <v>White</v>
      </c>
      <c r="X1409" t="str">
        <f>TRIM(PROPER(employee_data!X1409))</f>
        <v>Divorced</v>
      </c>
      <c r="Y1409" t="str">
        <f>TRIM(PROPER(employee_data!Y1409))</f>
        <v>Needs Improvement</v>
      </c>
      <c r="Z1409" s="4">
        <v>3</v>
      </c>
    </row>
    <row r="1410" spans="1:26" x14ac:dyDescent="0.25">
      <c r="A1410" t="str">
        <f>TRIM(employee_data!A1410)</f>
        <v>1835</v>
      </c>
      <c r="B1410" t="str">
        <f>TRIM(PROPER(employee_data!B1410))</f>
        <v>Colin</v>
      </c>
      <c r="C1410" t="str">
        <f>TRIM(PROPER(employee_data!C1410))</f>
        <v>Cherry</v>
      </c>
      <c r="D1410" s="2">
        <f>DATEVALUE(TEXT(employee_data!D1410,"dd/mm/yyyy"))</f>
        <v>44449</v>
      </c>
      <c r="E1410" s="2">
        <f>IFERROR(DATEVALUE(TEXT(employee_data!E1410,"dd/mm/yyyy")),TRIM(""))</f>
        <v>44761</v>
      </c>
      <c r="F1410" t="str">
        <f>TRIM(employee_data!F1410)</f>
        <v>Production Technician II</v>
      </c>
      <c r="G1410" t="str">
        <f>TRIM(PROPER(employee_data!G1410))</f>
        <v>Danielle Reyes</v>
      </c>
      <c r="H1410" t="str">
        <f>TRIM(employee_data!H1410)</f>
        <v>colin.cherry@bilearner.com</v>
      </c>
      <c r="I1410" t="str">
        <f>TRIM(UPPER(employee_data!I1410))</f>
        <v>EW</v>
      </c>
      <c r="J1410" t="str">
        <f>TRIM(PROPER(employee_data!J1410))</f>
        <v>Active</v>
      </c>
      <c r="K1410" t="str">
        <f>TRIM(PROPER(employee_data!K1410))</f>
        <v>Part-Time</v>
      </c>
      <c r="L1410" t="str">
        <f>TRIM(PROPER(employee_data!L1410))</f>
        <v>Zone B</v>
      </c>
      <c r="M1410" t="str">
        <f>TRIM(PROPER(employee_data!M1410))</f>
        <v>Temporary</v>
      </c>
      <c r="N1410" t="str">
        <f>TRIM(PROPER(employee_data!N1410))</f>
        <v>Resignation</v>
      </c>
      <c r="O1410" t="str">
        <f>TRIM(employee_data!O1410)</f>
        <v>Strategy word southern.</v>
      </c>
      <c r="P1410" t="str">
        <f>TRIM(PROPER(employee_data!P1410))</f>
        <v>Production</v>
      </c>
      <c r="Q1410" t="str">
        <f>TRIM(PROPER(employee_data!Q1410))</f>
        <v>Field Operations</v>
      </c>
      <c r="R1410" s="2">
        <f>DATEVALUE(TEXT(employee_data!R1410,"dd/mm/yyyy"))</f>
        <v>30280</v>
      </c>
      <c r="S1410" t="str">
        <f>TRIM(UPPER(employee_data!S1410))</f>
        <v>MA</v>
      </c>
      <c r="T1410" t="str">
        <f>TRIM(PROPER(employee_data!T1410))</f>
        <v>Laborer</v>
      </c>
      <c r="U1410" t="str">
        <f>TRIM(PROPER(employee_data!U1410))</f>
        <v>Female</v>
      </c>
      <c r="V1410" t="str">
        <f>TRIM(employee_data!V1410)</f>
        <v>5480</v>
      </c>
      <c r="W1410" t="str">
        <f>TRIM(PROPER(employee_data!W1410))</f>
        <v>Asian</v>
      </c>
      <c r="X1410" t="str">
        <f>TRIM(PROPER(employee_data!X1410))</f>
        <v>Single</v>
      </c>
      <c r="Y1410" t="str">
        <f>TRIM(PROPER(employee_data!Y1410))</f>
        <v>Needs Improvement</v>
      </c>
      <c r="Z1410" s="4">
        <v>3</v>
      </c>
    </row>
    <row r="1411" spans="1:26" x14ac:dyDescent="0.25">
      <c r="A1411" t="str">
        <f>TRIM(employee_data!A1411)</f>
        <v>1836</v>
      </c>
      <c r="B1411" t="str">
        <f>TRIM(PROPER(employee_data!B1411))</f>
        <v>Karla</v>
      </c>
      <c r="C1411" t="str">
        <f>TRIM(PROPER(employee_data!C1411))</f>
        <v>Hines</v>
      </c>
      <c r="D1411" s="2">
        <f>DATEVALUE(TEXT(employee_data!D1411,"dd/mm/yyyy"))</f>
        <v>43635</v>
      </c>
      <c r="E1411" s="2" t="str">
        <f>IFERROR(DATEVALUE(TEXT(employee_data!E1411,"dd/mm/yyyy")),TRIM(""))</f>
        <v/>
      </c>
      <c r="F1411" t="str">
        <f>TRIM(employee_data!F1411)</f>
        <v>Production Technician II</v>
      </c>
      <c r="G1411" t="str">
        <f>TRIM(PROPER(employee_data!G1411))</f>
        <v>Daniel Hardy</v>
      </c>
      <c r="H1411" t="str">
        <f>TRIM(employee_data!H1411)</f>
        <v>karla.hines@bilearner.com</v>
      </c>
      <c r="I1411" t="str">
        <f>TRIM(UPPER(employee_data!I1411))</f>
        <v>MSC</v>
      </c>
      <c r="J1411" t="str">
        <f>TRIM(PROPER(employee_data!J1411))</f>
        <v>Active</v>
      </c>
      <c r="K1411" t="str">
        <f>TRIM(PROPER(employee_data!K1411))</f>
        <v>Part-Time</v>
      </c>
      <c r="L1411" t="str">
        <f>TRIM(PROPER(employee_data!L1411))</f>
        <v>Zone B</v>
      </c>
      <c r="M1411" t="str">
        <f>TRIM(PROPER(employee_data!M1411))</f>
        <v>Temporary</v>
      </c>
      <c r="N1411" t="str">
        <f>TRIM(PROPER(employee_data!N1411))</f>
        <v>Unk</v>
      </c>
      <c r="O1411" t="str">
        <f>TRIM(employee_data!O1411)</f>
        <v/>
      </c>
      <c r="P1411" t="str">
        <f>TRIM(PROPER(employee_data!P1411))</f>
        <v>Production</v>
      </c>
      <c r="Q1411" t="str">
        <f>TRIM(PROPER(employee_data!Q1411))</f>
        <v>Field Operations</v>
      </c>
      <c r="R1411" s="2">
        <f>DATEVALUE(TEXT(employee_data!R1411,"dd/mm/yyyy"))</f>
        <v>25947</v>
      </c>
      <c r="S1411" t="str">
        <f>TRIM(UPPER(employee_data!S1411))</f>
        <v>MA</v>
      </c>
      <c r="T1411" t="str">
        <f>TRIM(PROPER(employee_data!T1411))</f>
        <v>Laborer</v>
      </c>
      <c r="U1411" t="str">
        <f>TRIM(PROPER(employee_data!U1411))</f>
        <v>Male</v>
      </c>
      <c r="V1411" t="str">
        <f>TRIM(employee_data!V1411)</f>
        <v>35394</v>
      </c>
      <c r="W1411" t="str">
        <f>TRIM(PROPER(employee_data!W1411))</f>
        <v>Hispanic</v>
      </c>
      <c r="X1411" t="str">
        <f>TRIM(PROPER(employee_data!X1411))</f>
        <v>Divorced</v>
      </c>
      <c r="Y1411" t="str">
        <f>TRIM(PROPER(employee_data!Y1411))</f>
        <v>Needs Improvement</v>
      </c>
      <c r="Z1411" s="4">
        <v>3</v>
      </c>
    </row>
    <row r="1412" spans="1:26" x14ac:dyDescent="0.25">
      <c r="A1412" t="str">
        <f>TRIM(employee_data!A1412)</f>
        <v>1837</v>
      </c>
      <c r="B1412" t="str">
        <f>TRIM(PROPER(employee_data!B1412))</f>
        <v>Colton</v>
      </c>
      <c r="C1412" t="str">
        <f>TRIM(PROPER(employee_data!C1412))</f>
        <v>Decker</v>
      </c>
      <c r="D1412" s="2">
        <f>DATEVALUE(TEXT(employee_data!D1412,"dd/mm/yyyy"))</f>
        <v>44424</v>
      </c>
      <c r="E1412" s="2" t="str">
        <f>IFERROR(DATEVALUE(TEXT(employee_data!E1412,"dd/mm/yyyy")),TRIM(""))</f>
        <v/>
      </c>
      <c r="F1412" t="str">
        <f>TRIM(employee_data!F1412)</f>
        <v>Production Technician II</v>
      </c>
      <c r="G1412" t="str">
        <f>TRIM(PROPER(employee_data!G1412))</f>
        <v>Michael Graves</v>
      </c>
      <c r="H1412" t="str">
        <f>TRIM(employee_data!H1412)</f>
        <v>colton.decker@bilearner.com</v>
      </c>
      <c r="I1412" t="str">
        <f>TRIM(UPPER(employee_data!I1412))</f>
        <v>NEL</v>
      </c>
      <c r="J1412" t="str">
        <f>TRIM(PROPER(employee_data!J1412))</f>
        <v>Active</v>
      </c>
      <c r="K1412" t="str">
        <f>TRIM(PROPER(employee_data!K1412))</f>
        <v>Part-Time</v>
      </c>
      <c r="L1412" t="str">
        <f>TRIM(PROPER(employee_data!L1412))</f>
        <v>Zone B</v>
      </c>
      <c r="M1412" t="str">
        <f>TRIM(PROPER(employee_data!M1412))</f>
        <v>Full-Time</v>
      </c>
      <c r="N1412" t="str">
        <f>TRIM(PROPER(employee_data!N1412))</f>
        <v>Unk</v>
      </c>
      <c r="O1412" t="str">
        <f>TRIM(employee_data!O1412)</f>
        <v/>
      </c>
      <c r="P1412" t="str">
        <f>TRIM(PROPER(employee_data!P1412))</f>
        <v>Production</v>
      </c>
      <c r="Q1412" t="str">
        <f>TRIM(PROPER(employee_data!Q1412))</f>
        <v>Project Management - Con</v>
      </c>
      <c r="R1412" s="2">
        <f>DATEVALUE(TEXT(employee_data!R1412,"dd/mm/yyyy"))</f>
        <v>27562</v>
      </c>
      <c r="S1412" t="str">
        <f>TRIM(UPPER(employee_data!S1412))</f>
        <v>MA</v>
      </c>
      <c r="T1412" t="str">
        <f>TRIM(PROPER(employee_data!T1412))</f>
        <v>Technician</v>
      </c>
      <c r="U1412" t="str">
        <f>TRIM(PROPER(employee_data!U1412))</f>
        <v>Female</v>
      </c>
      <c r="V1412" t="str">
        <f>TRIM(employee_data!V1412)</f>
        <v>5981</v>
      </c>
      <c r="W1412" t="str">
        <f>TRIM(PROPER(employee_data!W1412))</f>
        <v>Asian</v>
      </c>
      <c r="X1412" t="str">
        <f>TRIM(PROPER(employee_data!X1412))</f>
        <v>Divorced</v>
      </c>
      <c r="Y1412" t="str">
        <f>TRIM(PROPER(employee_data!Y1412))</f>
        <v>Needs Improvement</v>
      </c>
      <c r="Z1412" s="4">
        <v>3</v>
      </c>
    </row>
    <row r="1413" spans="1:26" x14ac:dyDescent="0.25">
      <c r="A1413" t="str">
        <f>TRIM(employee_data!A1413)</f>
        <v>1838</v>
      </c>
      <c r="B1413" t="str">
        <f>TRIM(PROPER(employee_data!B1413))</f>
        <v>Jayleen</v>
      </c>
      <c r="C1413" t="str">
        <f>TRIM(PROPER(employee_data!C1413))</f>
        <v>Tran</v>
      </c>
      <c r="D1413" s="2">
        <f>DATEVALUE(TEXT(employee_data!D1413,"dd/mm/yyyy"))</f>
        <v>43654</v>
      </c>
      <c r="E1413" s="2" t="str">
        <f>IFERROR(DATEVALUE(TEXT(employee_data!E1413,"dd/mm/yyyy")),TRIM(""))</f>
        <v/>
      </c>
      <c r="F1413" t="str">
        <f>TRIM(employee_data!F1413)</f>
        <v>Production Technician I</v>
      </c>
      <c r="G1413" t="str">
        <f>TRIM(PROPER(employee_data!G1413))</f>
        <v>Elizabeth Kaufman</v>
      </c>
      <c r="H1413" t="str">
        <f>TRIM(employee_data!H1413)</f>
        <v>jayleen.tran@bilearner.com</v>
      </c>
      <c r="I1413" t="str">
        <f>TRIM(UPPER(employee_data!I1413))</f>
        <v>TNS</v>
      </c>
      <c r="J1413" t="str">
        <f>TRIM(PROPER(employee_data!J1413))</f>
        <v>Active</v>
      </c>
      <c r="K1413" t="str">
        <f>TRIM(PROPER(employee_data!K1413))</f>
        <v>Part-Time</v>
      </c>
      <c r="L1413" t="str">
        <f>TRIM(PROPER(employee_data!L1413))</f>
        <v>Zone A</v>
      </c>
      <c r="M1413" t="str">
        <f>TRIM(PROPER(employee_data!M1413))</f>
        <v>Temporary</v>
      </c>
      <c r="N1413" t="str">
        <f>TRIM(PROPER(employee_data!N1413))</f>
        <v>Unk</v>
      </c>
      <c r="O1413" t="str">
        <f>TRIM(employee_data!O1413)</f>
        <v/>
      </c>
      <c r="P1413" t="str">
        <f>TRIM(PROPER(employee_data!P1413))</f>
        <v>Production</v>
      </c>
      <c r="Q1413" t="str">
        <f>TRIM(PROPER(employee_data!Q1413))</f>
        <v>Aerial</v>
      </c>
      <c r="R1413" s="2">
        <f>DATEVALUE(TEXT(employee_data!R1413,"dd/mm/yyyy"))</f>
        <v>21444</v>
      </c>
      <c r="S1413" t="str">
        <f>TRIM(UPPER(employee_data!S1413))</f>
        <v>MA</v>
      </c>
      <c r="T1413" t="str">
        <f>TRIM(PROPER(employee_data!T1413))</f>
        <v>Laborer</v>
      </c>
      <c r="U1413" t="str">
        <f>TRIM(PROPER(employee_data!U1413))</f>
        <v>Female</v>
      </c>
      <c r="V1413" t="str">
        <f>TRIM(employee_data!V1413)</f>
        <v>4188</v>
      </c>
      <c r="W1413" t="str">
        <f>TRIM(PROPER(employee_data!W1413))</f>
        <v>White</v>
      </c>
      <c r="X1413" t="str">
        <f>TRIM(PROPER(employee_data!X1413))</f>
        <v>Widowed</v>
      </c>
      <c r="Y1413" t="str">
        <f>TRIM(PROPER(employee_data!Y1413))</f>
        <v>Exceeds</v>
      </c>
      <c r="Z1413" s="4">
        <v>3</v>
      </c>
    </row>
    <row r="1414" spans="1:26" x14ac:dyDescent="0.25">
      <c r="A1414" t="str">
        <f>TRIM(employee_data!A1414)</f>
        <v>1839</v>
      </c>
      <c r="B1414" t="str">
        <f>TRIM(PROPER(employee_data!B1414))</f>
        <v>Aydin</v>
      </c>
      <c r="C1414" t="str">
        <f>TRIM(PROPER(employee_data!C1414))</f>
        <v>Perry</v>
      </c>
      <c r="D1414" s="2">
        <f>DATEVALUE(TEXT(employee_data!D1414,"dd/mm/yyyy"))</f>
        <v>44425</v>
      </c>
      <c r="E1414" s="2">
        <f>IFERROR(DATEVALUE(TEXT(employee_data!E1414,"dd/mm/yyyy")),TRIM(""))</f>
        <v>44804</v>
      </c>
      <c r="F1414" t="str">
        <f>TRIM(employee_data!F1414)</f>
        <v>Production Technician I</v>
      </c>
      <c r="G1414" t="str">
        <f>TRIM(PROPER(employee_data!G1414))</f>
        <v>Joshua Glenn</v>
      </c>
      <c r="H1414" t="str">
        <f>TRIM(employee_data!H1414)</f>
        <v>aydin.perry@bilearner.com</v>
      </c>
      <c r="I1414" t="str">
        <f>TRIM(UPPER(employee_data!I1414))</f>
        <v>PYZ</v>
      </c>
      <c r="J1414" t="str">
        <f>TRIM(PROPER(employee_data!J1414))</f>
        <v>Active</v>
      </c>
      <c r="K1414" t="str">
        <f>TRIM(PROPER(employee_data!K1414))</f>
        <v>Full-Time</v>
      </c>
      <c r="L1414" t="str">
        <f>TRIM(PROPER(employee_data!L1414))</f>
        <v>Zone A</v>
      </c>
      <c r="M1414" t="str">
        <f>TRIM(PROPER(employee_data!M1414))</f>
        <v>Part-Time</v>
      </c>
      <c r="N1414" t="str">
        <f>TRIM(PROPER(employee_data!N1414))</f>
        <v>Voluntary</v>
      </c>
      <c r="O1414" t="str">
        <f>TRIM(employee_data!O1414)</f>
        <v>First sing others lot film anyone.</v>
      </c>
      <c r="P1414" t="str">
        <f>TRIM(PROPER(employee_data!P1414))</f>
        <v>Production</v>
      </c>
      <c r="Q1414" t="str">
        <f>TRIM(PROPER(employee_data!Q1414))</f>
        <v>People Services</v>
      </c>
      <c r="R1414" s="2">
        <f>DATEVALUE(TEXT(employee_data!R1414,"dd/mm/yyyy"))</f>
        <v>24926</v>
      </c>
      <c r="S1414" t="str">
        <f>TRIM(UPPER(employee_data!S1414))</f>
        <v>MA</v>
      </c>
      <c r="T1414" t="str">
        <f>TRIM(PROPER(employee_data!T1414))</f>
        <v>Assistant</v>
      </c>
      <c r="U1414" t="str">
        <f>TRIM(PROPER(employee_data!U1414))</f>
        <v>Female</v>
      </c>
      <c r="V1414" t="str">
        <f>TRIM(employee_data!V1414)</f>
        <v>74361</v>
      </c>
      <c r="W1414" t="str">
        <f>TRIM(PROPER(employee_data!W1414))</f>
        <v>Other</v>
      </c>
      <c r="X1414" t="str">
        <f>TRIM(PROPER(employee_data!X1414))</f>
        <v>Single</v>
      </c>
      <c r="Y1414" t="str">
        <f>TRIM(PROPER(employee_data!Y1414))</f>
        <v>Exceeds</v>
      </c>
      <c r="Z1414" s="4">
        <v>3</v>
      </c>
    </row>
    <row r="1415" spans="1:26" x14ac:dyDescent="0.25">
      <c r="A1415" t="str">
        <f>TRIM(employee_data!A1415)</f>
        <v>1840</v>
      </c>
      <c r="B1415" t="str">
        <f>TRIM(PROPER(employee_data!B1415))</f>
        <v>Jenna</v>
      </c>
      <c r="C1415" t="str">
        <f>TRIM(PROPER(employee_data!C1415))</f>
        <v>Casey</v>
      </c>
      <c r="D1415" s="2">
        <f>DATEVALUE(TEXT(employee_data!D1415,"dd/mm/yyyy"))</f>
        <v>44204</v>
      </c>
      <c r="E1415" s="2" t="str">
        <f>IFERROR(DATEVALUE(TEXT(employee_data!E1415,"dd/mm/yyyy")),TRIM(""))</f>
        <v/>
      </c>
      <c r="F1415" t="str">
        <f>TRIM(employee_data!F1415)</f>
        <v>Production Technician I</v>
      </c>
      <c r="G1415" t="str">
        <f>TRIM(PROPER(employee_data!G1415))</f>
        <v>Misty Brown</v>
      </c>
      <c r="H1415" t="str">
        <f>TRIM(employee_data!H1415)</f>
        <v>jenna.casey@bilearner.com</v>
      </c>
      <c r="I1415" t="str">
        <f>TRIM(UPPER(employee_data!I1415))</f>
        <v>WBL</v>
      </c>
      <c r="J1415" t="str">
        <f>TRIM(PROPER(employee_data!J1415))</f>
        <v>Active</v>
      </c>
      <c r="K1415" t="str">
        <f>TRIM(PROPER(employee_data!K1415))</f>
        <v>Full-Time</v>
      </c>
      <c r="L1415" t="str">
        <f>TRIM(PROPER(employee_data!L1415))</f>
        <v>Zone B</v>
      </c>
      <c r="M1415" t="str">
        <f>TRIM(PROPER(employee_data!M1415))</f>
        <v>Part-Time</v>
      </c>
      <c r="N1415" t="str">
        <f>TRIM(PROPER(employee_data!N1415))</f>
        <v>Unk</v>
      </c>
      <c r="O1415" t="str">
        <f>TRIM(employee_data!O1415)</f>
        <v/>
      </c>
      <c r="P1415" t="str">
        <f>TRIM(PROPER(employee_data!P1415))</f>
        <v>Production</v>
      </c>
      <c r="Q1415" t="str">
        <f>TRIM(PROPER(employee_data!Q1415))</f>
        <v>General - Eng</v>
      </c>
      <c r="R1415" s="2">
        <f>DATEVALUE(TEXT(employee_data!R1415,"dd/mm/yyyy"))</f>
        <v>25422</v>
      </c>
      <c r="S1415" t="str">
        <f>TRIM(UPPER(employee_data!S1415))</f>
        <v>MA</v>
      </c>
      <c r="T1415" t="str">
        <f>TRIM(PROPER(employee_data!T1415))</f>
        <v>Drafter</v>
      </c>
      <c r="U1415" t="str">
        <f>TRIM(PROPER(employee_data!U1415))</f>
        <v>Female</v>
      </c>
      <c r="V1415" t="str">
        <f>TRIM(employee_data!V1415)</f>
        <v>56925</v>
      </c>
      <c r="W1415" t="str">
        <f>TRIM(PROPER(employee_data!W1415))</f>
        <v>Hispanic</v>
      </c>
      <c r="X1415" t="str">
        <f>TRIM(PROPER(employee_data!X1415))</f>
        <v>Single</v>
      </c>
      <c r="Y1415" t="str">
        <f>TRIM(PROPER(employee_data!Y1415))</f>
        <v>Exceeds</v>
      </c>
      <c r="Z1415" s="4">
        <v>3</v>
      </c>
    </row>
    <row r="1416" spans="1:26" x14ac:dyDescent="0.25">
      <c r="A1416" t="str">
        <f>TRIM(employee_data!A1416)</f>
        <v>1841</v>
      </c>
      <c r="B1416" t="str">
        <f>TRIM(PROPER(employee_data!B1416))</f>
        <v>Remington</v>
      </c>
      <c r="C1416" t="str">
        <f>TRIM(PROPER(employee_data!C1416))</f>
        <v>Bullock</v>
      </c>
      <c r="D1416" s="2">
        <f>DATEVALUE(TEXT(employee_data!D1416,"dd/mm/yyyy"))</f>
        <v>43326</v>
      </c>
      <c r="E1416" s="2" t="str">
        <f>IFERROR(DATEVALUE(TEXT(employee_data!E1416,"dd/mm/yyyy")),TRIM(""))</f>
        <v/>
      </c>
      <c r="F1416" t="str">
        <f>TRIM(employee_data!F1416)</f>
        <v>Production Technician I</v>
      </c>
      <c r="G1416" t="str">
        <f>TRIM(PROPER(employee_data!G1416))</f>
        <v>Brian Paul</v>
      </c>
      <c r="H1416" t="str">
        <f>TRIM(employee_data!H1416)</f>
        <v>remington.bullock@bilearner.com</v>
      </c>
      <c r="I1416" t="str">
        <f>TRIM(UPPER(employee_data!I1416))</f>
        <v>NEL</v>
      </c>
      <c r="J1416" t="str">
        <f>TRIM(PROPER(employee_data!J1416))</f>
        <v>Active</v>
      </c>
      <c r="K1416" t="str">
        <f>TRIM(PROPER(employee_data!K1416))</f>
        <v>Contract</v>
      </c>
      <c r="L1416" t="str">
        <f>TRIM(PROPER(employee_data!L1416))</f>
        <v>Zone B</v>
      </c>
      <c r="M1416" t="str">
        <f>TRIM(PROPER(employee_data!M1416))</f>
        <v>Part-Time</v>
      </c>
      <c r="N1416" t="str">
        <f>TRIM(PROPER(employee_data!N1416))</f>
        <v>Unk</v>
      </c>
      <c r="O1416" t="str">
        <f>TRIM(employee_data!O1416)</f>
        <v/>
      </c>
      <c r="P1416" t="str">
        <f>TRIM(PROPER(employee_data!P1416))</f>
        <v>Production</v>
      </c>
      <c r="Q1416" t="str">
        <f>TRIM(PROPER(employee_data!Q1416))</f>
        <v>Field Operations</v>
      </c>
      <c r="R1416" s="2">
        <f>DATEVALUE(TEXT(employee_data!R1416,"dd/mm/yyyy"))</f>
        <v>21477</v>
      </c>
      <c r="S1416" t="str">
        <f>TRIM(UPPER(employee_data!S1416))</f>
        <v>MA</v>
      </c>
      <c r="T1416" t="str">
        <f>TRIM(PROPER(employee_data!T1416))</f>
        <v>Operator</v>
      </c>
      <c r="U1416" t="str">
        <f>TRIM(PROPER(employee_data!U1416))</f>
        <v>Female</v>
      </c>
      <c r="V1416" t="str">
        <f>TRIM(employee_data!V1416)</f>
        <v>62148</v>
      </c>
      <c r="W1416" t="str">
        <f>TRIM(PROPER(employee_data!W1416))</f>
        <v>Hispanic</v>
      </c>
      <c r="X1416" t="str">
        <f>TRIM(PROPER(employee_data!X1416))</f>
        <v>Widowed</v>
      </c>
      <c r="Y1416" t="str">
        <f>TRIM(PROPER(employee_data!Y1416))</f>
        <v>Exceeds</v>
      </c>
      <c r="Z1416" s="4">
        <v>3</v>
      </c>
    </row>
    <row r="1417" spans="1:26" x14ac:dyDescent="0.25">
      <c r="A1417" t="str">
        <f>TRIM(employee_data!A1417)</f>
        <v>1842</v>
      </c>
      <c r="B1417" t="str">
        <f>TRIM(PROPER(employee_data!B1417))</f>
        <v>Delaney</v>
      </c>
      <c r="C1417" t="str">
        <f>TRIM(PROPER(employee_data!C1417))</f>
        <v>Stewart</v>
      </c>
      <c r="D1417" s="2">
        <f>DATEVALUE(TEXT(employee_data!D1417,"dd/mm/yyyy"))</f>
        <v>44407</v>
      </c>
      <c r="E1417" s="2" t="str">
        <f>IFERROR(DATEVALUE(TEXT(employee_data!E1417,"dd/mm/yyyy")),TRIM(""))</f>
        <v/>
      </c>
      <c r="F1417" t="str">
        <f>TRIM(employee_data!F1417)</f>
        <v>Production Technician I</v>
      </c>
      <c r="G1417" t="str">
        <f>TRIM(PROPER(employee_data!G1417))</f>
        <v>Ricardo Harris</v>
      </c>
      <c r="H1417" t="str">
        <f>TRIM(employee_data!H1417)</f>
        <v>delaney.stewart@bilearner.com</v>
      </c>
      <c r="I1417" t="str">
        <f>TRIM(UPPER(employee_data!I1417))</f>
        <v>PL</v>
      </c>
      <c r="J1417" t="str">
        <f>TRIM(PROPER(employee_data!J1417))</f>
        <v>Active</v>
      </c>
      <c r="K1417" t="str">
        <f>TRIM(PROPER(employee_data!K1417))</f>
        <v>Part-Time</v>
      </c>
      <c r="L1417" t="str">
        <f>TRIM(PROPER(employee_data!L1417))</f>
        <v>Zone B</v>
      </c>
      <c r="M1417" t="str">
        <f>TRIM(PROPER(employee_data!M1417))</f>
        <v>Temporary</v>
      </c>
      <c r="N1417" t="str">
        <f>TRIM(PROPER(employee_data!N1417))</f>
        <v>Unk</v>
      </c>
      <c r="O1417" t="str">
        <f>TRIM(employee_data!O1417)</f>
        <v/>
      </c>
      <c r="P1417" t="str">
        <f>TRIM(PROPER(employee_data!P1417))</f>
        <v>Production</v>
      </c>
      <c r="Q1417" t="str">
        <f>TRIM(PROPER(employee_data!Q1417))</f>
        <v>General - Con</v>
      </c>
      <c r="R1417" s="2">
        <f>DATEVALUE(TEXT(employee_data!R1417,"dd/mm/yyyy"))</f>
        <v>35925</v>
      </c>
      <c r="S1417" t="str">
        <f>TRIM(UPPER(employee_data!S1417))</f>
        <v>MA</v>
      </c>
      <c r="T1417" t="str">
        <f>TRIM(PROPER(employee_data!T1417))</f>
        <v>Coordinator</v>
      </c>
      <c r="U1417" t="str">
        <f>TRIM(PROPER(employee_data!U1417))</f>
        <v>Male</v>
      </c>
      <c r="V1417" t="str">
        <f>TRIM(employee_data!V1417)</f>
        <v>20467</v>
      </c>
      <c r="W1417" t="str">
        <f>TRIM(PROPER(employee_data!W1417))</f>
        <v>Asian</v>
      </c>
      <c r="X1417" t="str">
        <f>TRIM(PROPER(employee_data!X1417))</f>
        <v>Divorced</v>
      </c>
      <c r="Y1417" t="str">
        <f>TRIM(PROPER(employee_data!Y1417))</f>
        <v>Exceeds</v>
      </c>
      <c r="Z1417" s="4">
        <v>3</v>
      </c>
    </row>
    <row r="1418" spans="1:26" x14ac:dyDescent="0.25">
      <c r="A1418" t="str">
        <f>TRIM(employee_data!A1418)</f>
        <v>1843</v>
      </c>
      <c r="B1418" t="str">
        <f>TRIM(PROPER(employee_data!B1418))</f>
        <v>Saige</v>
      </c>
      <c r="C1418" t="str">
        <f>TRIM(PROPER(employee_data!C1418))</f>
        <v>Jones</v>
      </c>
      <c r="D1418" s="2">
        <f>DATEVALUE(TEXT(employee_data!D1418,"dd/mm/yyyy"))</f>
        <v>45024</v>
      </c>
      <c r="E1418" s="2" t="str">
        <f>IFERROR(DATEVALUE(TEXT(employee_data!E1418,"dd/mm/yyyy")),TRIM(""))</f>
        <v/>
      </c>
      <c r="F1418" t="str">
        <f>TRIM(employee_data!F1418)</f>
        <v>Production Technician I</v>
      </c>
      <c r="G1418" t="str">
        <f>TRIM(PROPER(employee_data!G1418))</f>
        <v>Samantha French</v>
      </c>
      <c r="H1418" t="str">
        <f>TRIM(employee_data!H1418)</f>
        <v>saige.jones@bilearner.com</v>
      </c>
      <c r="I1418" t="str">
        <f>TRIM(UPPER(employee_data!I1418))</f>
        <v>BPC</v>
      </c>
      <c r="J1418" t="str">
        <f>TRIM(PROPER(employee_data!J1418))</f>
        <v>Active</v>
      </c>
      <c r="K1418" t="str">
        <f>TRIM(PROPER(employee_data!K1418))</f>
        <v>Full-Time</v>
      </c>
      <c r="L1418" t="str">
        <f>TRIM(PROPER(employee_data!L1418))</f>
        <v>Zone C</v>
      </c>
      <c r="M1418" t="str">
        <f>TRIM(PROPER(employee_data!M1418))</f>
        <v>Temporary</v>
      </c>
      <c r="N1418" t="str">
        <f>TRIM(PROPER(employee_data!N1418))</f>
        <v>Unk</v>
      </c>
      <c r="O1418" t="str">
        <f>TRIM(employee_data!O1418)</f>
        <v/>
      </c>
      <c r="P1418" t="str">
        <f>TRIM(PROPER(employee_data!P1418))</f>
        <v>Production</v>
      </c>
      <c r="Q1418" t="str">
        <f>TRIM(PROPER(employee_data!Q1418))</f>
        <v>Engineers</v>
      </c>
      <c r="R1418" s="2">
        <f>DATEVALUE(TEXT(employee_data!R1418,"dd/mm/yyyy"))</f>
        <v>23023</v>
      </c>
      <c r="S1418" t="str">
        <f>TRIM(UPPER(employee_data!S1418))</f>
        <v>MA</v>
      </c>
      <c r="T1418" t="str">
        <f>TRIM(PROPER(employee_data!T1418))</f>
        <v>Engineer</v>
      </c>
      <c r="U1418" t="str">
        <f>TRIM(PROPER(employee_data!U1418))</f>
        <v>Male</v>
      </c>
      <c r="V1418" t="str">
        <f>TRIM(employee_data!V1418)</f>
        <v>43130</v>
      </c>
      <c r="W1418" t="str">
        <f>TRIM(PROPER(employee_data!W1418))</f>
        <v>Hispanic</v>
      </c>
      <c r="X1418" t="str">
        <f>TRIM(PROPER(employee_data!X1418))</f>
        <v>Married</v>
      </c>
      <c r="Y1418" t="str">
        <f>TRIM(PROPER(employee_data!Y1418))</f>
        <v>Needs Improvement</v>
      </c>
      <c r="Z1418" s="4">
        <v>3</v>
      </c>
    </row>
    <row r="1419" spans="1:26" x14ac:dyDescent="0.25">
      <c r="A1419" t="str">
        <f>TRIM(employee_data!A1419)</f>
        <v>1844</v>
      </c>
      <c r="B1419" t="str">
        <f>TRIM(PROPER(employee_data!B1419))</f>
        <v>Camryn</v>
      </c>
      <c r="C1419" t="str">
        <f>TRIM(PROPER(employee_data!C1419))</f>
        <v>Fritz</v>
      </c>
      <c r="D1419" s="2">
        <f>DATEVALUE(TEXT(employee_data!D1419,"dd/mm/yyyy"))</f>
        <v>43719</v>
      </c>
      <c r="E1419" s="2" t="str">
        <f>IFERROR(DATEVALUE(TEXT(employee_data!E1419,"dd/mm/yyyy")),TRIM(""))</f>
        <v/>
      </c>
      <c r="F1419" t="str">
        <f>TRIM(employee_data!F1419)</f>
        <v>Production Technician I</v>
      </c>
      <c r="G1419" t="str">
        <f>TRIM(PROPER(employee_data!G1419))</f>
        <v>Nicole Vasquez</v>
      </c>
      <c r="H1419" t="str">
        <f>TRIM(employee_data!H1419)</f>
        <v>camryn.fritz@bilearner.com</v>
      </c>
      <c r="I1419" t="str">
        <f>TRIM(UPPER(employee_data!I1419))</f>
        <v>CCDR</v>
      </c>
      <c r="J1419" t="str">
        <f>TRIM(PROPER(employee_data!J1419))</f>
        <v>Active</v>
      </c>
      <c r="K1419" t="str">
        <f>TRIM(PROPER(employee_data!K1419))</f>
        <v>Part-Time</v>
      </c>
      <c r="L1419" t="str">
        <f>TRIM(PROPER(employee_data!L1419))</f>
        <v>Zone A</v>
      </c>
      <c r="M1419" t="str">
        <f>TRIM(PROPER(employee_data!M1419))</f>
        <v>Part-Time</v>
      </c>
      <c r="N1419" t="str">
        <f>TRIM(PROPER(employee_data!N1419))</f>
        <v>Unk</v>
      </c>
      <c r="O1419" t="str">
        <f>TRIM(employee_data!O1419)</f>
        <v/>
      </c>
      <c r="P1419" t="str">
        <f>TRIM(PROPER(employee_data!P1419))</f>
        <v>Production</v>
      </c>
      <c r="Q1419" t="str">
        <f>TRIM(PROPER(employee_data!Q1419))</f>
        <v>General - Con</v>
      </c>
      <c r="R1419" s="2">
        <f>DATEVALUE(TEXT(employee_data!R1419,"dd/mm/yyyy"))</f>
        <v>23704</v>
      </c>
      <c r="S1419" t="str">
        <f>TRIM(UPPER(employee_data!S1419))</f>
        <v>MA</v>
      </c>
      <c r="T1419" t="str">
        <f>TRIM(PROPER(employee_data!T1419))</f>
        <v>Model Assistant</v>
      </c>
      <c r="U1419" t="str">
        <f>TRIM(PROPER(employee_data!U1419))</f>
        <v>Female</v>
      </c>
      <c r="V1419" t="str">
        <f>TRIM(employee_data!V1419)</f>
        <v>52114</v>
      </c>
      <c r="W1419" t="str">
        <f>TRIM(PROPER(employee_data!W1419))</f>
        <v>Other</v>
      </c>
      <c r="X1419" t="str">
        <f>TRIM(PROPER(employee_data!X1419))</f>
        <v>Single</v>
      </c>
      <c r="Y1419" t="str">
        <f>TRIM(PROPER(employee_data!Y1419))</f>
        <v>Exceeds</v>
      </c>
      <c r="Z1419" s="4">
        <v>3</v>
      </c>
    </row>
    <row r="1420" spans="1:26" x14ac:dyDescent="0.25">
      <c r="A1420" t="str">
        <f>TRIM(employee_data!A1420)</f>
        <v>1845</v>
      </c>
      <c r="B1420" t="str">
        <f>TRIM(PROPER(employee_data!B1420))</f>
        <v>Amanda</v>
      </c>
      <c r="C1420" t="str">
        <f>TRIM(PROPER(employee_data!C1420))</f>
        <v>Lambert</v>
      </c>
      <c r="D1420" s="2">
        <f>DATEVALUE(TEXT(employee_data!D1420,"dd/mm/yyyy"))</f>
        <v>43895</v>
      </c>
      <c r="E1420" s="2">
        <f>IFERROR(DATEVALUE(TEXT(employee_data!E1420,"dd/mm/yyyy")),TRIM(""))</f>
        <v>44430</v>
      </c>
      <c r="F1420" t="str">
        <f>TRIM(employee_data!F1420)</f>
        <v>Production Technician I</v>
      </c>
      <c r="G1420" t="str">
        <f>TRIM(PROPER(employee_data!G1420))</f>
        <v>Matthew Ramirez</v>
      </c>
      <c r="H1420" t="str">
        <f>TRIM(employee_data!H1420)</f>
        <v>amanda.lambert@bilearner.com</v>
      </c>
      <c r="I1420" t="str">
        <f>TRIM(UPPER(employee_data!I1420))</f>
        <v>SVG</v>
      </c>
      <c r="J1420" t="str">
        <f>TRIM(PROPER(employee_data!J1420))</f>
        <v>Active</v>
      </c>
      <c r="K1420" t="str">
        <f>TRIM(PROPER(employee_data!K1420))</f>
        <v>Part-Time</v>
      </c>
      <c r="L1420" t="str">
        <f>TRIM(PROPER(employee_data!L1420))</f>
        <v>Zone A</v>
      </c>
      <c r="M1420" t="str">
        <f>TRIM(PROPER(employee_data!M1420))</f>
        <v>Temporary</v>
      </c>
      <c r="N1420" t="str">
        <f>TRIM(PROPER(employee_data!N1420))</f>
        <v>Voluntary</v>
      </c>
      <c r="O1420" t="str">
        <f>TRIM(employee_data!O1420)</f>
        <v>Force leader remain machine place.</v>
      </c>
      <c r="P1420" t="str">
        <f>TRIM(PROPER(employee_data!P1420))</f>
        <v>Production</v>
      </c>
      <c r="Q1420" t="str">
        <f>TRIM(PROPER(employee_data!Q1420))</f>
        <v>Aerial</v>
      </c>
      <c r="R1420" s="2">
        <f>DATEVALUE(TEXT(employee_data!R1420,"dd/mm/yyyy"))</f>
        <v>15333</v>
      </c>
      <c r="S1420" t="str">
        <f>TRIM(UPPER(employee_data!S1420))</f>
        <v>MA</v>
      </c>
      <c r="T1420" t="str">
        <f>TRIM(PROPER(employee_data!T1420))</f>
        <v>Laborer</v>
      </c>
      <c r="U1420" t="str">
        <f>TRIM(PROPER(employee_data!U1420))</f>
        <v>Female</v>
      </c>
      <c r="V1420" t="str">
        <f>TRIM(employee_data!V1420)</f>
        <v>78947</v>
      </c>
      <c r="W1420" t="str">
        <f>TRIM(PROPER(employee_data!W1420))</f>
        <v>Black</v>
      </c>
      <c r="X1420" t="str">
        <f>TRIM(PROPER(employee_data!X1420))</f>
        <v>Single</v>
      </c>
      <c r="Y1420" t="str">
        <f>TRIM(PROPER(employee_data!Y1420))</f>
        <v>Needs Improvement</v>
      </c>
      <c r="Z1420" s="4">
        <v>3</v>
      </c>
    </row>
    <row r="1421" spans="1:26" x14ac:dyDescent="0.25">
      <c r="A1421" t="str">
        <f>TRIM(employee_data!A1421)</f>
        <v>1846</v>
      </c>
      <c r="B1421" t="str">
        <f>TRIM(PROPER(employee_data!B1421))</f>
        <v>Winston</v>
      </c>
      <c r="C1421" t="str">
        <f>TRIM(PROPER(employee_data!C1421))</f>
        <v>Callahan</v>
      </c>
      <c r="D1421" s="2">
        <f>DATEVALUE(TEXT(employee_data!D1421,"dd/mm/yyyy"))</f>
        <v>43801</v>
      </c>
      <c r="E1421" s="2" t="str">
        <f>IFERROR(DATEVALUE(TEXT(employee_data!E1421,"dd/mm/yyyy")),TRIM(""))</f>
        <v/>
      </c>
      <c r="F1421" t="str">
        <f>TRIM(employee_data!F1421)</f>
        <v>Production Technician I</v>
      </c>
      <c r="G1421" t="str">
        <f>TRIM(PROPER(employee_data!G1421))</f>
        <v>Sarah Delacruz</v>
      </c>
      <c r="H1421" t="str">
        <f>TRIM(employee_data!H1421)</f>
        <v>winston.callahan@bilearner.com</v>
      </c>
      <c r="I1421" t="str">
        <f>TRIM(UPPER(employee_data!I1421))</f>
        <v>EW</v>
      </c>
      <c r="J1421" t="str">
        <f>TRIM(PROPER(employee_data!J1421))</f>
        <v>Active</v>
      </c>
      <c r="K1421" t="str">
        <f>TRIM(PROPER(employee_data!K1421))</f>
        <v>Full-Time</v>
      </c>
      <c r="L1421" t="str">
        <f>TRIM(PROPER(employee_data!L1421))</f>
        <v>Zone C</v>
      </c>
      <c r="M1421" t="str">
        <f>TRIM(PROPER(employee_data!M1421))</f>
        <v>Temporary</v>
      </c>
      <c r="N1421" t="str">
        <f>TRIM(PROPER(employee_data!N1421))</f>
        <v>Unk</v>
      </c>
      <c r="O1421" t="str">
        <f>TRIM(employee_data!O1421)</f>
        <v/>
      </c>
      <c r="P1421" t="str">
        <f>TRIM(PROPER(employee_data!P1421))</f>
        <v>Production</v>
      </c>
      <c r="Q1421" t="str">
        <f>TRIM(PROPER(employee_data!Q1421))</f>
        <v>Aerial</v>
      </c>
      <c r="R1421" s="2">
        <f>DATEVALUE(TEXT(employee_data!R1421,"dd/mm/yyyy"))</f>
        <v>17130</v>
      </c>
      <c r="S1421" t="str">
        <f>TRIM(UPPER(employee_data!S1421))</f>
        <v>MA</v>
      </c>
      <c r="T1421" t="str">
        <f>TRIM(PROPER(employee_data!T1421))</f>
        <v>Foreman</v>
      </c>
      <c r="U1421" t="str">
        <f>TRIM(PROPER(employee_data!U1421))</f>
        <v>Male</v>
      </c>
      <c r="V1421" t="str">
        <f>TRIM(employee_data!V1421)</f>
        <v>85558</v>
      </c>
      <c r="W1421" t="str">
        <f>TRIM(PROPER(employee_data!W1421))</f>
        <v>Black</v>
      </c>
      <c r="X1421" t="str">
        <f>TRIM(PROPER(employee_data!X1421))</f>
        <v>Single</v>
      </c>
      <c r="Y1421" t="str">
        <f>TRIM(PROPER(employee_data!Y1421))</f>
        <v>Needs Improvement</v>
      </c>
      <c r="Z1421" s="4">
        <v>3</v>
      </c>
    </row>
    <row r="1422" spans="1:26" x14ac:dyDescent="0.25">
      <c r="A1422" t="str">
        <f>TRIM(employee_data!A1422)</f>
        <v>1847</v>
      </c>
      <c r="B1422" t="str">
        <f>TRIM(PROPER(employee_data!B1422))</f>
        <v>Maverick</v>
      </c>
      <c r="C1422" t="str">
        <f>TRIM(PROPER(employee_data!C1422))</f>
        <v>Lang</v>
      </c>
      <c r="D1422" s="2">
        <f>DATEVALUE(TEXT(employee_data!D1422,"dd/mm/yyyy"))</f>
        <v>44898</v>
      </c>
      <c r="E1422" s="2">
        <f>IFERROR(DATEVALUE(TEXT(employee_data!E1422,"dd/mm/yyyy")),TRIM(""))</f>
        <v>44919</v>
      </c>
      <c r="F1422" t="str">
        <f>TRIM(employee_data!F1422)</f>
        <v>Production Technician I</v>
      </c>
      <c r="G1422" t="str">
        <f>TRIM(PROPER(employee_data!G1422))</f>
        <v>Lee Lucas</v>
      </c>
      <c r="H1422" t="str">
        <f>TRIM(employee_data!H1422)</f>
        <v>maverick.lang@bilearner.com</v>
      </c>
      <c r="I1422" t="str">
        <f>TRIM(UPPER(employee_data!I1422))</f>
        <v>MSC</v>
      </c>
      <c r="J1422" t="str">
        <f>TRIM(PROPER(employee_data!J1422))</f>
        <v>Active</v>
      </c>
      <c r="K1422" t="str">
        <f>TRIM(PROPER(employee_data!K1422))</f>
        <v>Full-Time</v>
      </c>
      <c r="L1422" t="str">
        <f>TRIM(PROPER(employee_data!L1422))</f>
        <v>Zone C</v>
      </c>
      <c r="M1422" t="str">
        <f>TRIM(PROPER(employee_data!M1422))</f>
        <v>Part-Time</v>
      </c>
      <c r="N1422" t="str">
        <f>TRIM(PROPER(employee_data!N1422))</f>
        <v>Resignation</v>
      </c>
      <c r="O1422" t="str">
        <f>TRIM(employee_data!O1422)</f>
        <v>Beat scene dream because by who ok.</v>
      </c>
      <c r="P1422" t="str">
        <f>TRIM(PROPER(employee_data!P1422))</f>
        <v>Production</v>
      </c>
      <c r="Q1422" t="str">
        <f>TRIM(PROPER(employee_data!Q1422))</f>
        <v>Project Management - Con</v>
      </c>
      <c r="R1422" s="2">
        <f>DATEVALUE(TEXT(employee_data!R1422,"dd/mm/yyyy"))</f>
        <v>36815</v>
      </c>
      <c r="S1422" t="str">
        <f>TRIM(UPPER(employee_data!S1422))</f>
        <v>MA</v>
      </c>
      <c r="T1422" t="str">
        <f>TRIM(PROPER(employee_data!T1422))</f>
        <v>Project Manager</v>
      </c>
      <c r="U1422" t="str">
        <f>TRIM(PROPER(employee_data!U1422))</f>
        <v>Male</v>
      </c>
      <c r="V1422" t="str">
        <f>TRIM(employee_data!V1422)</f>
        <v>16653</v>
      </c>
      <c r="W1422" t="str">
        <f>TRIM(PROPER(employee_data!W1422))</f>
        <v>Other</v>
      </c>
      <c r="X1422" t="str">
        <f>TRIM(PROPER(employee_data!X1422))</f>
        <v>Divorced</v>
      </c>
      <c r="Y1422" t="str">
        <f>TRIM(PROPER(employee_data!Y1422))</f>
        <v>Needs Improvement</v>
      </c>
      <c r="Z1422" s="4">
        <v>3</v>
      </c>
    </row>
    <row r="1423" spans="1:26" x14ac:dyDescent="0.25">
      <c r="A1423" t="str">
        <f>TRIM(employee_data!A1423)</f>
        <v>1848</v>
      </c>
      <c r="B1423" t="str">
        <f>TRIM(PROPER(employee_data!B1423))</f>
        <v>Harold</v>
      </c>
      <c r="C1423" t="str">
        <f>TRIM(PROPER(employee_data!C1423))</f>
        <v>Reid</v>
      </c>
      <c r="D1423" s="2">
        <f>DATEVALUE(TEXT(employee_data!D1423,"dd/mm/yyyy"))</f>
        <v>44553</v>
      </c>
      <c r="E1423" s="2" t="str">
        <f>IFERROR(DATEVALUE(TEXT(employee_data!E1423,"dd/mm/yyyy")),TRIM(""))</f>
        <v/>
      </c>
      <c r="F1423" t="str">
        <f>TRIM(employee_data!F1423)</f>
        <v>Production Technician I</v>
      </c>
      <c r="G1423" t="str">
        <f>TRIM(PROPER(employee_data!G1423))</f>
        <v>Lisa Reed</v>
      </c>
      <c r="H1423" t="str">
        <f>TRIM(employee_data!H1423)</f>
        <v>harold.reid@bilearner.com</v>
      </c>
      <c r="I1423" t="str">
        <f>TRIM(UPPER(employee_data!I1423))</f>
        <v>TNS</v>
      </c>
      <c r="J1423" t="str">
        <f>TRIM(PROPER(employee_data!J1423))</f>
        <v>Active</v>
      </c>
      <c r="K1423" t="str">
        <f>TRIM(PROPER(employee_data!K1423))</f>
        <v>Contract</v>
      </c>
      <c r="L1423" t="str">
        <f>TRIM(PROPER(employee_data!L1423))</f>
        <v>Zone C</v>
      </c>
      <c r="M1423" t="str">
        <f>TRIM(PROPER(employee_data!M1423))</f>
        <v>Part-Time</v>
      </c>
      <c r="N1423" t="str">
        <f>TRIM(PROPER(employee_data!N1423))</f>
        <v>Unk</v>
      </c>
      <c r="O1423" t="str">
        <f>TRIM(employee_data!O1423)</f>
        <v/>
      </c>
      <c r="P1423" t="str">
        <f>TRIM(PROPER(employee_data!P1423))</f>
        <v>Production</v>
      </c>
      <c r="Q1423" t="str">
        <f>TRIM(PROPER(employee_data!Q1423))</f>
        <v>Engineers</v>
      </c>
      <c r="R1423" s="2">
        <f>DATEVALUE(TEXT(employee_data!R1423,"dd/mm/yyyy"))</f>
        <v>36816</v>
      </c>
      <c r="S1423" t="str">
        <f>TRIM(UPPER(employee_data!S1423))</f>
        <v>MA</v>
      </c>
      <c r="T1423" t="str">
        <f>TRIM(PROPER(employee_data!T1423))</f>
        <v>Engineer</v>
      </c>
      <c r="U1423" t="str">
        <f>TRIM(PROPER(employee_data!U1423))</f>
        <v>Male</v>
      </c>
      <c r="V1423" t="str">
        <f>TRIM(employee_data!V1423)</f>
        <v>40621</v>
      </c>
      <c r="W1423" t="str">
        <f>TRIM(PROPER(employee_data!W1423))</f>
        <v>Black</v>
      </c>
      <c r="X1423" t="str">
        <f>TRIM(PROPER(employee_data!X1423))</f>
        <v>Divorced</v>
      </c>
      <c r="Y1423" t="str">
        <f>TRIM(PROPER(employee_data!Y1423))</f>
        <v>Pip</v>
      </c>
      <c r="Z1423" s="4">
        <v>3</v>
      </c>
    </row>
    <row r="1424" spans="1:26" x14ac:dyDescent="0.25">
      <c r="A1424" t="str">
        <f>TRIM(employee_data!A1424)</f>
        <v>1849</v>
      </c>
      <c r="B1424" t="str">
        <f>TRIM(PROPER(employee_data!B1424))</f>
        <v>Cindy</v>
      </c>
      <c r="C1424" t="str">
        <f>TRIM(PROPER(employee_data!C1424))</f>
        <v>York</v>
      </c>
      <c r="D1424" s="2">
        <f>DATEVALUE(TEXT(employee_data!D1424,"dd/mm/yyyy"))</f>
        <v>44589</v>
      </c>
      <c r="E1424" s="2" t="str">
        <f>IFERROR(DATEVALUE(TEXT(employee_data!E1424,"dd/mm/yyyy")),TRIM(""))</f>
        <v/>
      </c>
      <c r="F1424" t="str">
        <f>TRIM(employee_data!F1424)</f>
        <v>Production Technician I</v>
      </c>
      <c r="G1424" t="str">
        <f>TRIM(PROPER(employee_data!G1424))</f>
        <v>Mary Conley</v>
      </c>
      <c r="H1424" t="str">
        <f>TRIM(employee_data!H1424)</f>
        <v>cindy.york@bilearner.com</v>
      </c>
      <c r="I1424" t="str">
        <f>TRIM(UPPER(employee_data!I1424))</f>
        <v>PYZ</v>
      </c>
      <c r="J1424" t="str">
        <f>TRIM(PROPER(employee_data!J1424))</f>
        <v>Active</v>
      </c>
      <c r="K1424" t="str">
        <f>TRIM(PROPER(employee_data!K1424))</f>
        <v>Part-Time</v>
      </c>
      <c r="L1424" t="str">
        <f>TRIM(PROPER(employee_data!L1424))</f>
        <v>Zone B</v>
      </c>
      <c r="M1424" t="str">
        <f>TRIM(PROPER(employee_data!M1424))</f>
        <v>Full-Time</v>
      </c>
      <c r="N1424" t="str">
        <f>TRIM(PROPER(employee_data!N1424))</f>
        <v>Unk</v>
      </c>
      <c r="O1424" t="str">
        <f>TRIM(employee_data!O1424)</f>
        <v/>
      </c>
      <c r="P1424" t="str">
        <f>TRIM(PROPER(employee_data!P1424))</f>
        <v>Production</v>
      </c>
      <c r="Q1424" t="str">
        <f>TRIM(PROPER(employee_data!Q1424))</f>
        <v>Project Management - Con</v>
      </c>
      <c r="R1424" s="2">
        <f>DATEVALUE(TEXT(employee_data!R1424,"dd/mm/yyyy"))</f>
        <v>22064</v>
      </c>
      <c r="S1424" t="str">
        <f>TRIM(UPPER(employee_data!S1424))</f>
        <v>MA</v>
      </c>
      <c r="T1424" t="str">
        <f>TRIM(PROPER(employee_data!T1424))</f>
        <v>Project Manager</v>
      </c>
      <c r="U1424" t="str">
        <f>TRIM(PROPER(employee_data!U1424))</f>
        <v>Female</v>
      </c>
      <c r="V1424" t="str">
        <f>TRIM(employee_data!V1424)</f>
        <v>31815</v>
      </c>
      <c r="W1424" t="str">
        <f>TRIM(PROPER(employee_data!W1424))</f>
        <v>Hispanic</v>
      </c>
      <c r="X1424" t="str">
        <f>TRIM(PROPER(employee_data!X1424))</f>
        <v>Divorced</v>
      </c>
      <c r="Y1424" t="str">
        <f>TRIM(PROPER(employee_data!Y1424))</f>
        <v>Pip</v>
      </c>
      <c r="Z1424" s="4">
        <v>3</v>
      </c>
    </row>
    <row r="1425" spans="1:26" x14ac:dyDescent="0.25">
      <c r="A1425" t="str">
        <f>TRIM(employee_data!A1425)</f>
        <v>1850</v>
      </c>
      <c r="B1425" t="str">
        <f>TRIM(PROPER(employee_data!B1425))</f>
        <v>Breanna</v>
      </c>
      <c r="C1425" t="str">
        <f>TRIM(PROPER(employee_data!C1425))</f>
        <v>Cardenas</v>
      </c>
      <c r="D1425" s="2">
        <f>DATEVALUE(TEXT(employee_data!D1425,"dd/mm/yyyy"))</f>
        <v>43814</v>
      </c>
      <c r="E1425" s="2">
        <f>IFERROR(DATEVALUE(TEXT(employee_data!E1425,"dd/mm/yyyy")),TRIM(""))</f>
        <v>44372</v>
      </c>
      <c r="F1425" t="str">
        <f>TRIM(employee_data!F1425)</f>
        <v>Production Technician I</v>
      </c>
      <c r="G1425" t="str">
        <f>TRIM(PROPER(employee_data!G1425))</f>
        <v>Ashley Orozco</v>
      </c>
      <c r="H1425" t="str">
        <f>TRIM(employee_data!H1425)</f>
        <v>breanna.cardenas@bilearner.com</v>
      </c>
      <c r="I1425" t="str">
        <f>TRIM(UPPER(employee_data!I1425))</f>
        <v>WBL</v>
      </c>
      <c r="J1425" t="str">
        <f>TRIM(PROPER(employee_data!J1425))</f>
        <v>Voluntarily Terminated</v>
      </c>
      <c r="K1425" t="str">
        <f>TRIM(PROPER(employee_data!K1425))</f>
        <v>Contract</v>
      </c>
      <c r="L1425" t="str">
        <f>TRIM(PROPER(employee_data!L1425))</f>
        <v>Zone A</v>
      </c>
      <c r="M1425" t="str">
        <f>TRIM(PROPER(employee_data!M1425))</f>
        <v>Full-Time</v>
      </c>
      <c r="N1425" t="str">
        <f>TRIM(PROPER(employee_data!N1425))</f>
        <v>Voluntary</v>
      </c>
      <c r="O1425" t="str">
        <f>TRIM(employee_data!O1425)</f>
        <v>Food few generation seek outside.</v>
      </c>
      <c r="P1425" t="str">
        <f>TRIM(PROPER(employee_data!P1425))</f>
        <v>Production</v>
      </c>
      <c r="Q1425" t="str">
        <f>TRIM(PROPER(employee_data!Q1425))</f>
        <v>Aerial</v>
      </c>
      <c r="R1425" s="2">
        <f>DATEVALUE(TEXT(employee_data!R1425,"dd/mm/yyyy"))</f>
        <v>35361</v>
      </c>
      <c r="S1425" t="str">
        <f>TRIM(UPPER(employee_data!S1425))</f>
        <v>MA</v>
      </c>
      <c r="T1425" t="str">
        <f>TRIM(PROPER(employee_data!T1425))</f>
        <v>Lineman</v>
      </c>
      <c r="U1425" t="str">
        <f>TRIM(PROPER(employee_data!U1425))</f>
        <v>Female</v>
      </c>
      <c r="V1425" t="str">
        <f>TRIM(employee_data!V1425)</f>
        <v>78073</v>
      </c>
      <c r="W1425" t="str">
        <f>TRIM(PROPER(employee_data!W1425))</f>
        <v>White</v>
      </c>
      <c r="X1425" t="str">
        <f>TRIM(PROPER(employee_data!X1425))</f>
        <v>Married</v>
      </c>
      <c r="Y1425" t="str">
        <f>TRIM(PROPER(employee_data!Y1425))</f>
        <v>Pip</v>
      </c>
      <c r="Z1425" s="4">
        <v>3</v>
      </c>
    </row>
    <row r="1426" spans="1:26" x14ac:dyDescent="0.25">
      <c r="A1426" t="str">
        <f>TRIM(employee_data!A1426)</f>
        <v>1851</v>
      </c>
      <c r="B1426" t="str">
        <f>TRIM(PROPER(employee_data!B1426))</f>
        <v>Tripp</v>
      </c>
      <c r="C1426" t="str">
        <f>TRIM(PROPER(employee_data!C1426))</f>
        <v>Blake</v>
      </c>
      <c r="D1426" s="2">
        <f>DATEVALUE(TEXT(employee_data!D1426,"dd/mm/yyyy"))</f>
        <v>44511</v>
      </c>
      <c r="E1426" s="2">
        <f>IFERROR(DATEVALUE(TEXT(employee_data!E1426,"dd/mm/yyyy")),TRIM(""))</f>
        <v>44774</v>
      </c>
      <c r="F1426" t="str">
        <f>TRIM(employee_data!F1426)</f>
        <v>Production Technician I</v>
      </c>
      <c r="G1426" t="str">
        <f>TRIM(PROPER(employee_data!G1426))</f>
        <v>Angelica Vazquez</v>
      </c>
      <c r="H1426" t="str">
        <f>TRIM(employee_data!H1426)</f>
        <v>tripp.blake@bilearner.com</v>
      </c>
      <c r="I1426" t="str">
        <f>TRIM(UPPER(employee_data!I1426))</f>
        <v>NEL</v>
      </c>
      <c r="J1426" t="str">
        <f>TRIM(PROPER(employee_data!J1426))</f>
        <v>Voluntarily Terminated</v>
      </c>
      <c r="K1426" t="str">
        <f>TRIM(PROPER(employee_data!K1426))</f>
        <v>Full-Time</v>
      </c>
      <c r="L1426" t="str">
        <f>TRIM(PROPER(employee_data!L1426))</f>
        <v>Zone B</v>
      </c>
      <c r="M1426" t="str">
        <f>TRIM(PROPER(employee_data!M1426))</f>
        <v>Temporary</v>
      </c>
      <c r="N1426" t="str">
        <f>TRIM(PROPER(employee_data!N1426))</f>
        <v>Retirement</v>
      </c>
      <c r="O1426" t="str">
        <f>TRIM(employee_data!O1426)</f>
        <v>Left how maintain structure these enter kitchen.</v>
      </c>
      <c r="P1426" t="str">
        <f>TRIM(PROPER(employee_data!P1426))</f>
        <v>Production</v>
      </c>
      <c r="Q1426" t="str">
        <f>TRIM(PROPER(employee_data!Q1426))</f>
        <v>General - Con</v>
      </c>
      <c r="R1426" s="2">
        <f>DATEVALUE(TEXT(employee_data!R1426,"dd/mm/yyyy"))</f>
        <v>24774</v>
      </c>
      <c r="S1426" t="str">
        <f>TRIM(UPPER(employee_data!S1426))</f>
        <v>MA</v>
      </c>
      <c r="T1426" t="str">
        <f>TRIM(PROPER(employee_data!T1426))</f>
        <v>Laborer</v>
      </c>
      <c r="U1426" t="str">
        <f>TRIM(PROPER(employee_data!U1426))</f>
        <v>Female</v>
      </c>
      <c r="V1426" t="str">
        <f>TRIM(employee_data!V1426)</f>
        <v>57276</v>
      </c>
      <c r="W1426" t="str">
        <f>TRIM(PROPER(employee_data!W1426))</f>
        <v>Hispanic</v>
      </c>
      <c r="X1426" t="str">
        <f>TRIM(PROPER(employee_data!X1426))</f>
        <v>Single</v>
      </c>
      <c r="Y1426" t="str">
        <f>TRIM(PROPER(employee_data!Y1426))</f>
        <v>Pip</v>
      </c>
      <c r="Z1426" s="4">
        <v>3</v>
      </c>
    </row>
    <row r="1427" spans="1:26" x14ac:dyDescent="0.25">
      <c r="A1427" t="str">
        <f>TRIM(employee_data!A1427)</f>
        <v>1852</v>
      </c>
      <c r="B1427" t="str">
        <f>TRIM(PROPER(employee_data!B1427))</f>
        <v>Elaine</v>
      </c>
      <c r="C1427" t="str">
        <f>TRIM(PROPER(employee_data!C1427))</f>
        <v>Moon</v>
      </c>
      <c r="D1427" s="2">
        <f>DATEVALUE(TEXT(employee_data!D1427,"dd/mm/yyyy"))</f>
        <v>43511</v>
      </c>
      <c r="E1427" s="2">
        <f>IFERROR(DATEVALUE(TEXT(employee_data!E1427,"dd/mm/yyyy")),TRIM(""))</f>
        <v>45135</v>
      </c>
      <c r="F1427" t="str">
        <f>TRIM(employee_data!F1427)</f>
        <v>Production Technician I</v>
      </c>
      <c r="G1427" t="str">
        <f>TRIM(PROPER(employee_data!G1427))</f>
        <v>Christopher Ponce</v>
      </c>
      <c r="H1427" t="str">
        <f>TRIM(employee_data!H1427)</f>
        <v>elaine.moon@bilearner.com</v>
      </c>
      <c r="I1427" t="str">
        <f>TRIM(UPPER(employee_data!I1427))</f>
        <v>PL</v>
      </c>
      <c r="J1427" t="str">
        <f>TRIM(PROPER(employee_data!J1427))</f>
        <v>Voluntarily Terminated</v>
      </c>
      <c r="K1427" t="str">
        <f>TRIM(PROPER(employee_data!K1427))</f>
        <v>Full-Time</v>
      </c>
      <c r="L1427" t="str">
        <f>TRIM(PROPER(employee_data!L1427))</f>
        <v>Zone A</v>
      </c>
      <c r="M1427" t="str">
        <f>TRIM(PROPER(employee_data!M1427))</f>
        <v>Part-Time</v>
      </c>
      <c r="N1427" t="str">
        <f>TRIM(PROPER(employee_data!N1427))</f>
        <v>Voluntary</v>
      </c>
      <c r="O1427" t="str">
        <f>TRIM(employee_data!O1427)</f>
        <v>Fall share energy myself.</v>
      </c>
      <c r="P1427" t="str">
        <f>TRIM(PROPER(employee_data!P1427))</f>
        <v>Production</v>
      </c>
      <c r="Q1427" t="str">
        <f>TRIM(PROPER(employee_data!Q1427))</f>
        <v>General - Con</v>
      </c>
      <c r="R1427" s="2">
        <f>DATEVALUE(TEXT(employee_data!R1427,"dd/mm/yyyy"))</f>
        <v>29877</v>
      </c>
      <c r="S1427" t="str">
        <f>TRIM(UPPER(employee_data!S1427))</f>
        <v>MA</v>
      </c>
      <c r="T1427" t="str">
        <f>TRIM(PROPER(employee_data!T1427))</f>
        <v>Technician</v>
      </c>
      <c r="U1427" t="str">
        <f>TRIM(PROPER(employee_data!U1427))</f>
        <v>Female</v>
      </c>
      <c r="V1427" t="str">
        <f>TRIM(employee_data!V1427)</f>
        <v>47682</v>
      </c>
      <c r="W1427" t="str">
        <f>TRIM(PROPER(employee_data!W1427))</f>
        <v>Black</v>
      </c>
      <c r="X1427" t="str">
        <f>TRIM(PROPER(employee_data!X1427))</f>
        <v>Single</v>
      </c>
      <c r="Y1427" t="str">
        <f>TRIM(PROPER(employee_data!Y1427))</f>
        <v>Pip</v>
      </c>
      <c r="Z1427" s="4">
        <v>3</v>
      </c>
    </row>
    <row r="1428" spans="1:26" x14ac:dyDescent="0.25">
      <c r="A1428" t="str">
        <f>TRIM(employee_data!A1428)</f>
        <v>1853</v>
      </c>
      <c r="B1428" t="str">
        <f>TRIM(PROPER(employee_data!B1428))</f>
        <v>Jaime</v>
      </c>
      <c r="C1428" t="str">
        <f>TRIM(PROPER(employee_data!C1428))</f>
        <v>Morrow</v>
      </c>
      <c r="D1428" s="2">
        <f>DATEVALUE(TEXT(employee_data!D1428,"dd/mm/yyyy"))</f>
        <v>44651</v>
      </c>
      <c r="E1428" s="2" t="str">
        <f>IFERROR(DATEVALUE(TEXT(employee_data!E1428,"dd/mm/yyyy")),TRIM(""))</f>
        <v/>
      </c>
      <c r="F1428" t="str">
        <f>TRIM(employee_data!F1428)</f>
        <v>Production Technician II</v>
      </c>
      <c r="G1428" t="str">
        <f>TRIM(PROPER(employee_data!G1428))</f>
        <v>Tara Fields</v>
      </c>
      <c r="H1428" t="str">
        <f>TRIM(employee_data!H1428)</f>
        <v>jaime.morrow@bilearner.com</v>
      </c>
      <c r="I1428" t="str">
        <f>TRIM(UPPER(employee_data!I1428))</f>
        <v>PYZ</v>
      </c>
      <c r="J1428" t="str">
        <f>TRIM(PROPER(employee_data!J1428))</f>
        <v>Active</v>
      </c>
      <c r="K1428" t="str">
        <f>TRIM(PROPER(employee_data!K1428))</f>
        <v>Contract</v>
      </c>
      <c r="L1428" t="str">
        <f>TRIM(PROPER(employee_data!L1428))</f>
        <v>Zone B</v>
      </c>
      <c r="M1428" t="str">
        <f>TRIM(PROPER(employee_data!M1428))</f>
        <v>Temporary</v>
      </c>
      <c r="N1428" t="str">
        <f>TRIM(PROPER(employee_data!N1428))</f>
        <v>Unk</v>
      </c>
      <c r="O1428" t="str">
        <f>TRIM(employee_data!O1428)</f>
        <v/>
      </c>
      <c r="P1428" t="str">
        <f>TRIM(PROPER(employee_data!P1428))</f>
        <v>Production</v>
      </c>
      <c r="Q1428" t="str">
        <f>TRIM(PROPER(employee_data!Q1428))</f>
        <v>Wireline Construction</v>
      </c>
      <c r="R1428" s="2">
        <f>DATEVALUE(TEXT(employee_data!R1428,"dd/mm/yyyy"))</f>
        <v>21178</v>
      </c>
      <c r="S1428" t="str">
        <f>TRIM(UPPER(employee_data!S1428))</f>
        <v>MA</v>
      </c>
      <c r="T1428" t="str">
        <f>TRIM(PROPER(employee_data!T1428))</f>
        <v>Lineman</v>
      </c>
      <c r="U1428" t="str">
        <f>TRIM(PROPER(employee_data!U1428))</f>
        <v>Female</v>
      </c>
      <c r="V1428" t="str">
        <f>TRIM(employee_data!V1428)</f>
        <v>26452</v>
      </c>
      <c r="W1428" t="str">
        <f>TRIM(PROPER(employee_data!W1428))</f>
        <v>Other</v>
      </c>
      <c r="X1428" t="str">
        <f>TRIM(PROPER(employee_data!X1428))</f>
        <v>Divorced</v>
      </c>
      <c r="Y1428" t="str">
        <f>TRIM(PROPER(employee_data!Y1428))</f>
        <v>Pip</v>
      </c>
      <c r="Z1428" s="4">
        <v>3</v>
      </c>
    </row>
    <row r="1429" spans="1:26" x14ac:dyDescent="0.25">
      <c r="A1429" t="str">
        <f>TRIM(employee_data!A1429)</f>
        <v>1854</v>
      </c>
      <c r="B1429" t="str">
        <f>TRIM(PROPER(employee_data!B1429))</f>
        <v>Leslie</v>
      </c>
      <c r="C1429" t="str">
        <f>TRIM(PROPER(employee_data!C1429))</f>
        <v>Potts</v>
      </c>
      <c r="D1429" s="2">
        <f>DATEVALUE(TEXT(employee_data!D1429,"dd/mm/yyyy"))</f>
        <v>44129</v>
      </c>
      <c r="E1429" s="2">
        <f>IFERROR(DATEVALUE(TEXT(employee_data!E1429,"dd/mm/yyyy")),TRIM(""))</f>
        <v>44669</v>
      </c>
      <c r="F1429" t="str">
        <f>TRIM(employee_data!F1429)</f>
        <v>Production Technician II</v>
      </c>
      <c r="G1429" t="str">
        <f>TRIM(PROPER(employee_data!G1429))</f>
        <v>Joshua Evans</v>
      </c>
      <c r="H1429" t="str">
        <f>TRIM(employee_data!H1429)</f>
        <v>leslie.potts@bilearner.com</v>
      </c>
      <c r="I1429" t="str">
        <f>TRIM(UPPER(employee_data!I1429))</f>
        <v>WBL</v>
      </c>
      <c r="J1429" t="str">
        <f>TRIM(PROPER(employee_data!J1429))</f>
        <v>Active</v>
      </c>
      <c r="K1429" t="str">
        <f>TRIM(PROPER(employee_data!K1429))</f>
        <v>Contract</v>
      </c>
      <c r="L1429" t="str">
        <f>TRIM(PROPER(employee_data!L1429))</f>
        <v>Zone A</v>
      </c>
      <c r="M1429" t="str">
        <f>TRIM(PROPER(employee_data!M1429))</f>
        <v>Full-Time</v>
      </c>
      <c r="N1429" t="str">
        <f>TRIM(PROPER(employee_data!N1429))</f>
        <v>Involuntary</v>
      </c>
      <c r="O1429" t="str">
        <f>TRIM(employee_data!O1429)</f>
        <v>Fight ahead group.</v>
      </c>
      <c r="P1429" t="str">
        <f>TRIM(PROPER(employee_data!P1429))</f>
        <v>Production</v>
      </c>
      <c r="Q1429" t="str">
        <f>TRIM(PROPER(employee_data!Q1429))</f>
        <v>Shop (Fleet)</v>
      </c>
      <c r="R1429" s="2">
        <f>DATEVALUE(TEXT(employee_data!R1429,"dd/mm/yyyy"))</f>
        <v>22887</v>
      </c>
      <c r="S1429" t="str">
        <f>TRIM(UPPER(employee_data!S1429))</f>
        <v>MA</v>
      </c>
      <c r="T1429" t="str">
        <f>TRIM(PROPER(employee_data!T1429))</f>
        <v>Mechanic</v>
      </c>
      <c r="U1429" t="str">
        <f>TRIM(PROPER(employee_data!U1429))</f>
        <v>Female</v>
      </c>
      <c r="V1429" t="str">
        <f>TRIM(employee_data!V1429)</f>
        <v>68252</v>
      </c>
      <c r="W1429" t="str">
        <f>TRIM(PROPER(employee_data!W1429))</f>
        <v>Asian</v>
      </c>
      <c r="X1429" t="str">
        <f>TRIM(PROPER(employee_data!X1429))</f>
        <v>Married</v>
      </c>
      <c r="Y1429" t="str">
        <f>TRIM(PROPER(employee_data!Y1429))</f>
        <v>Pip</v>
      </c>
      <c r="Z1429" s="4">
        <v>3</v>
      </c>
    </row>
    <row r="1430" spans="1:26" x14ac:dyDescent="0.25">
      <c r="A1430" t="str">
        <f>TRIM(employee_data!A1430)</f>
        <v>1855</v>
      </c>
      <c r="B1430" t="str">
        <f>TRIM(PROPER(employee_data!B1430))</f>
        <v>Keith</v>
      </c>
      <c r="C1430" t="str">
        <f>TRIM(PROPER(employee_data!C1430))</f>
        <v>Haas</v>
      </c>
      <c r="D1430" s="2">
        <f>DATEVALUE(TEXT(employee_data!D1430,"dd/mm/yyyy"))</f>
        <v>44767</v>
      </c>
      <c r="E1430" s="2">
        <f>IFERROR(DATEVALUE(TEXT(employee_data!E1430,"dd/mm/yyyy")),TRIM(""))</f>
        <v>45042</v>
      </c>
      <c r="F1430" t="str">
        <f>TRIM(employee_data!F1430)</f>
        <v>Production Technician II</v>
      </c>
      <c r="G1430" t="str">
        <f>TRIM(PROPER(employee_data!G1430))</f>
        <v>Lisa Hernandez</v>
      </c>
      <c r="H1430" t="str">
        <f>TRIM(employee_data!H1430)</f>
        <v>keith.haas@bilearner.com</v>
      </c>
      <c r="I1430" t="str">
        <f>TRIM(UPPER(employee_data!I1430))</f>
        <v>NEL</v>
      </c>
      <c r="J1430" t="str">
        <f>TRIM(PROPER(employee_data!J1430))</f>
        <v>Voluntarily Terminated</v>
      </c>
      <c r="K1430" t="str">
        <f>TRIM(PROPER(employee_data!K1430))</f>
        <v>Part-Time</v>
      </c>
      <c r="L1430" t="str">
        <f>TRIM(PROPER(employee_data!L1430))</f>
        <v>Zone B</v>
      </c>
      <c r="M1430" t="str">
        <f>TRIM(PROPER(employee_data!M1430))</f>
        <v>Part-Time</v>
      </c>
      <c r="N1430" t="str">
        <f>TRIM(PROPER(employee_data!N1430))</f>
        <v>Retirement</v>
      </c>
      <c r="O1430" t="str">
        <f>TRIM(employee_data!O1430)</f>
        <v>Pretty line two she accept be.</v>
      </c>
      <c r="P1430" t="str">
        <f>TRIM(PROPER(employee_data!P1430))</f>
        <v>Production</v>
      </c>
      <c r="Q1430" t="str">
        <f>TRIM(PROPER(employee_data!Q1430))</f>
        <v>General - Con</v>
      </c>
      <c r="R1430" s="2">
        <f>DATEVALUE(TEXT(employee_data!R1430,"dd/mm/yyyy"))</f>
        <v>17306</v>
      </c>
      <c r="S1430" t="str">
        <f>TRIM(UPPER(employee_data!S1430))</f>
        <v>MA</v>
      </c>
      <c r="T1430" t="str">
        <f>TRIM(PROPER(employee_data!T1430))</f>
        <v>Locator</v>
      </c>
      <c r="U1430" t="str">
        <f>TRIM(PROPER(employee_data!U1430))</f>
        <v>Male</v>
      </c>
      <c r="V1430" t="str">
        <f>TRIM(employee_data!V1430)</f>
        <v>42024</v>
      </c>
      <c r="W1430" t="str">
        <f>TRIM(PROPER(employee_data!W1430))</f>
        <v>Other</v>
      </c>
      <c r="X1430" t="str">
        <f>TRIM(PROPER(employee_data!X1430))</f>
        <v>Married</v>
      </c>
      <c r="Y1430" t="str">
        <f>TRIM(PROPER(employee_data!Y1430))</f>
        <v>Exceeds</v>
      </c>
      <c r="Z1430" s="4">
        <v>3</v>
      </c>
    </row>
    <row r="1431" spans="1:26" x14ac:dyDescent="0.25">
      <c r="A1431" t="str">
        <f>TRIM(employee_data!A1431)</f>
        <v>1856</v>
      </c>
      <c r="B1431" t="str">
        <f>TRIM(PROPER(employee_data!B1431))</f>
        <v>Matteo</v>
      </c>
      <c r="C1431" t="str">
        <f>TRIM(PROPER(employee_data!C1431))</f>
        <v>Oneal</v>
      </c>
      <c r="D1431" s="2">
        <f>DATEVALUE(TEXT(employee_data!D1431,"dd/mm/yyyy"))</f>
        <v>44410</v>
      </c>
      <c r="E1431" s="2" t="str">
        <f>IFERROR(DATEVALUE(TEXT(employee_data!E1431,"dd/mm/yyyy")),TRIM(""))</f>
        <v/>
      </c>
      <c r="F1431" t="str">
        <f>TRIM(employee_data!F1431)</f>
        <v>Production Technician II</v>
      </c>
      <c r="G1431" t="str">
        <f>TRIM(PROPER(employee_data!G1431))</f>
        <v>Nancy Valdez</v>
      </c>
      <c r="H1431" t="str">
        <f>TRIM(employee_data!H1431)</f>
        <v>matteo.oneal@bilearner.com</v>
      </c>
      <c r="I1431" t="str">
        <f>TRIM(UPPER(employee_data!I1431))</f>
        <v>PL</v>
      </c>
      <c r="J1431" t="str">
        <f>TRIM(PROPER(employee_data!J1431))</f>
        <v>Active</v>
      </c>
      <c r="K1431" t="str">
        <f>TRIM(PROPER(employee_data!K1431))</f>
        <v>Full-Time</v>
      </c>
      <c r="L1431" t="str">
        <f>TRIM(PROPER(employee_data!L1431))</f>
        <v>Zone A</v>
      </c>
      <c r="M1431" t="str">
        <f>TRIM(PROPER(employee_data!M1431))</f>
        <v>Full-Time</v>
      </c>
      <c r="N1431" t="str">
        <f>TRIM(PROPER(employee_data!N1431))</f>
        <v>Unk</v>
      </c>
      <c r="O1431" t="str">
        <f>TRIM(employee_data!O1431)</f>
        <v/>
      </c>
      <c r="P1431" t="str">
        <f>TRIM(PROPER(employee_data!P1431))</f>
        <v>Production</v>
      </c>
      <c r="Q1431" t="str">
        <f>TRIM(PROPER(employee_data!Q1431))</f>
        <v>Field Operations</v>
      </c>
      <c r="R1431" s="2">
        <f>DATEVALUE(TEXT(employee_data!R1431,"dd/mm/yyyy"))</f>
        <v>26561</v>
      </c>
      <c r="S1431" t="str">
        <f>TRIM(UPPER(employee_data!S1431))</f>
        <v>MA</v>
      </c>
      <c r="T1431" t="str">
        <f>TRIM(PROPER(employee_data!T1431))</f>
        <v>Technician</v>
      </c>
      <c r="U1431" t="str">
        <f>TRIM(PROPER(employee_data!U1431))</f>
        <v>Female</v>
      </c>
      <c r="V1431" t="str">
        <f>TRIM(employee_data!V1431)</f>
        <v>45723</v>
      </c>
      <c r="W1431" t="str">
        <f>TRIM(PROPER(employee_data!W1431))</f>
        <v>Black</v>
      </c>
      <c r="X1431" t="str">
        <f>TRIM(PROPER(employee_data!X1431))</f>
        <v>Widowed</v>
      </c>
      <c r="Y1431" t="str">
        <f>TRIM(PROPER(employee_data!Y1431))</f>
        <v>Exceeds</v>
      </c>
      <c r="Z1431" s="4">
        <v>3</v>
      </c>
    </row>
    <row r="1432" spans="1:26" x14ac:dyDescent="0.25">
      <c r="A1432" t="str">
        <f>TRIM(employee_data!A1432)</f>
        <v>1857</v>
      </c>
      <c r="B1432" t="str">
        <f>TRIM(PROPER(employee_data!B1432))</f>
        <v>Erik</v>
      </c>
      <c r="C1432" t="str">
        <f>TRIM(PROPER(employee_data!C1432))</f>
        <v>Graham</v>
      </c>
      <c r="D1432" s="2">
        <f>DATEVALUE(TEXT(employee_data!D1432,"dd/mm/yyyy"))</f>
        <v>44513</v>
      </c>
      <c r="E1432" s="2">
        <f>IFERROR(DATEVALUE(TEXT(employee_data!E1432,"dd/mm/yyyy")),TRIM(""))</f>
        <v>45002</v>
      </c>
      <c r="F1432" t="str">
        <f>TRIM(employee_data!F1432)</f>
        <v>Production Technician II</v>
      </c>
      <c r="G1432" t="str">
        <f>TRIM(PROPER(employee_data!G1432))</f>
        <v>David Garcia</v>
      </c>
      <c r="H1432" t="str">
        <f>TRIM(employee_data!H1432)</f>
        <v>erik.graham@bilearner.com</v>
      </c>
      <c r="I1432" t="str">
        <f>TRIM(UPPER(employee_data!I1432))</f>
        <v>BPC</v>
      </c>
      <c r="J1432" t="str">
        <f>TRIM(PROPER(employee_data!J1432))</f>
        <v>Voluntarily Terminated</v>
      </c>
      <c r="K1432" t="str">
        <f>TRIM(PROPER(employee_data!K1432))</f>
        <v>Contract</v>
      </c>
      <c r="L1432" t="str">
        <f>TRIM(PROPER(employee_data!L1432))</f>
        <v>Zone C</v>
      </c>
      <c r="M1432" t="str">
        <f>TRIM(PROPER(employee_data!M1432))</f>
        <v>Temporary</v>
      </c>
      <c r="N1432" t="str">
        <f>TRIM(PROPER(employee_data!N1432))</f>
        <v>Involuntary</v>
      </c>
      <c r="O1432" t="str">
        <f>TRIM(employee_data!O1432)</f>
        <v>Have appear along within western city drug tough.</v>
      </c>
      <c r="P1432" t="str">
        <f>TRIM(PROPER(employee_data!P1432))</f>
        <v>Production</v>
      </c>
      <c r="Q1432" t="str">
        <f>TRIM(PROPER(employee_data!Q1432))</f>
        <v>Billable Consultants</v>
      </c>
      <c r="R1432" s="2">
        <f>DATEVALUE(TEXT(employee_data!R1432,"dd/mm/yyyy"))</f>
        <v>20610</v>
      </c>
      <c r="S1432" t="str">
        <f>TRIM(UPPER(employee_data!S1432))</f>
        <v>MA</v>
      </c>
      <c r="T1432" t="str">
        <f>TRIM(PROPER(employee_data!T1432))</f>
        <v>Engineer</v>
      </c>
      <c r="U1432" t="str">
        <f>TRIM(PROPER(employee_data!U1432))</f>
        <v>Male</v>
      </c>
      <c r="V1432" t="str">
        <f>TRIM(employee_data!V1432)</f>
        <v>93336</v>
      </c>
      <c r="W1432" t="str">
        <f>TRIM(PROPER(employee_data!W1432))</f>
        <v>Other</v>
      </c>
      <c r="X1432" t="str">
        <f>TRIM(PROPER(employee_data!X1432))</f>
        <v>Divorced</v>
      </c>
      <c r="Y1432" t="str">
        <f>TRIM(PROPER(employee_data!Y1432))</f>
        <v>Exceeds</v>
      </c>
      <c r="Z1432" s="4">
        <v>3</v>
      </c>
    </row>
    <row r="1433" spans="1:26" x14ac:dyDescent="0.25">
      <c r="A1433" t="str">
        <f>TRIM(employee_data!A1433)</f>
        <v>1858</v>
      </c>
      <c r="B1433" t="str">
        <f>TRIM(PROPER(employee_data!B1433))</f>
        <v>Lailah</v>
      </c>
      <c r="C1433" t="str">
        <f>TRIM(PROPER(employee_data!C1433))</f>
        <v>Haney</v>
      </c>
      <c r="D1433" s="2">
        <f>DATEVALUE(TEXT(employee_data!D1433,"dd/mm/yyyy"))</f>
        <v>43592</v>
      </c>
      <c r="E1433" s="2">
        <f>IFERROR(DATEVALUE(TEXT(employee_data!E1433,"dd/mm/yyyy")),TRIM(""))</f>
        <v>43796</v>
      </c>
      <c r="F1433" t="str">
        <f>TRIM(employee_data!F1433)</f>
        <v>Production Technician I</v>
      </c>
      <c r="G1433" t="str">
        <f>TRIM(PROPER(employee_data!G1433))</f>
        <v>Ryan Baker</v>
      </c>
      <c r="H1433" t="str">
        <f>TRIM(employee_data!H1433)</f>
        <v>lailah.haney@bilearner.com</v>
      </c>
      <c r="I1433" t="str">
        <f>TRIM(UPPER(employee_data!I1433))</f>
        <v>TNS</v>
      </c>
      <c r="J1433" t="str">
        <f>TRIM(PROPER(employee_data!J1433))</f>
        <v>Active</v>
      </c>
      <c r="K1433" t="str">
        <f>TRIM(PROPER(employee_data!K1433))</f>
        <v>Contract</v>
      </c>
      <c r="L1433" t="str">
        <f>TRIM(PROPER(employee_data!L1433))</f>
        <v>Zone A</v>
      </c>
      <c r="M1433" t="str">
        <f>TRIM(PROPER(employee_data!M1433))</f>
        <v>Full-Time</v>
      </c>
      <c r="N1433" t="str">
        <f>TRIM(PROPER(employee_data!N1433))</f>
        <v>Resignation</v>
      </c>
      <c r="O1433" t="str">
        <f>TRIM(employee_data!O1433)</f>
        <v>Reality line toward follow well able.</v>
      </c>
      <c r="P1433" t="str">
        <f>TRIM(PROPER(employee_data!P1433))</f>
        <v>Production</v>
      </c>
      <c r="Q1433" t="str">
        <f>TRIM(PROPER(employee_data!Q1433))</f>
        <v>Wireline Construction</v>
      </c>
      <c r="R1433" s="2">
        <f>DATEVALUE(TEXT(employee_data!R1433,"dd/mm/yyyy"))</f>
        <v>32193</v>
      </c>
      <c r="S1433" t="str">
        <f>TRIM(UPPER(employee_data!S1433))</f>
        <v>MA</v>
      </c>
      <c r="T1433" t="str">
        <f>TRIM(PROPER(employee_data!T1433))</f>
        <v>Lineman</v>
      </c>
      <c r="U1433" t="str">
        <f>TRIM(PROPER(employee_data!U1433))</f>
        <v>Female</v>
      </c>
      <c r="V1433" t="str">
        <f>TRIM(employee_data!V1433)</f>
        <v>16981</v>
      </c>
      <c r="W1433" t="str">
        <f>TRIM(PROPER(employee_data!W1433))</f>
        <v>Asian</v>
      </c>
      <c r="X1433" t="str">
        <f>TRIM(PROPER(employee_data!X1433))</f>
        <v>Widowed</v>
      </c>
      <c r="Y1433" t="str">
        <f>TRIM(PROPER(employee_data!Y1433))</f>
        <v>Exceeds</v>
      </c>
      <c r="Z1433" s="4">
        <v>3</v>
      </c>
    </row>
    <row r="1434" spans="1:26" x14ac:dyDescent="0.25">
      <c r="A1434" t="str">
        <f>TRIM(employee_data!A1434)</f>
        <v>1859</v>
      </c>
      <c r="B1434" t="str">
        <f>TRIM(PROPER(employee_data!B1434))</f>
        <v>Mohamed</v>
      </c>
      <c r="C1434" t="str">
        <f>TRIM(PROPER(employee_data!C1434))</f>
        <v>Gay</v>
      </c>
      <c r="D1434" s="2">
        <f>DATEVALUE(TEXT(employee_data!D1434,"dd/mm/yyyy"))</f>
        <v>44196</v>
      </c>
      <c r="E1434" s="2">
        <f>IFERROR(DATEVALUE(TEXT(employee_data!E1434,"dd/mm/yyyy")),TRIM(""))</f>
        <v>44259</v>
      </c>
      <c r="F1434" t="str">
        <f>TRIM(employee_data!F1434)</f>
        <v>Production Technician I</v>
      </c>
      <c r="G1434" t="str">
        <f>TRIM(PROPER(employee_data!G1434))</f>
        <v>Tammy Poole</v>
      </c>
      <c r="H1434" t="str">
        <f>TRIM(employee_data!H1434)</f>
        <v>mohamed.gay@bilearner.com</v>
      </c>
      <c r="I1434" t="str">
        <f>TRIM(UPPER(employee_data!I1434))</f>
        <v>PYZ</v>
      </c>
      <c r="J1434" t="str">
        <f>TRIM(PROPER(employee_data!J1434))</f>
        <v>Active</v>
      </c>
      <c r="K1434" t="str">
        <f>TRIM(PROPER(employee_data!K1434))</f>
        <v>Contract</v>
      </c>
      <c r="L1434" t="str">
        <f>TRIM(PROPER(employee_data!L1434))</f>
        <v>Zone A</v>
      </c>
      <c r="M1434" t="str">
        <f>TRIM(PROPER(employee_data!M1434))</f>
        <v>Part-Time</v>
      </c>
      <c r="N1434" t="str">
        <f>TRIM(PROPER(employee_data!N1434))</f>
        <v>Voluntary</v>
      </c>
      <c r="O1434" t="str">
        <f>TRIM(employee_data!O1434)</f>
        <v>Article hope tree happy affect check people.</v>
      </c>
      <c r="P1434" t="str">
        <f>TRIM(PROPER(employee_data!P1434))</f>
        <v>Production</v>
      </c>
      <c r="Q1434" t="str">
        <f>TRIM(PROPER(employee_data!Q1434))</f>
        <v>Field Operations</v>
      </c>
      <c r="R1434" s="2">
        <f>DATEVALUE(TEXT(employee_data!R1434,"dd/mm/yyyy"))</f>
        <v>30299</v>
      </c>
      <c r="S1434" t="str">
        <f>TRIM(UPPER(employee_data!S1434))</f>
        <v>MA</v>
      </c>
      <c r="T1434" t="str">
        <f>TRIM(PROPER(employee_data!T1434))</f>
        <v>Field Technician</v>
      </c>
      <c r="U1434" t="str">
        <f>TRIM(PROPER(employee_data!U1434))</f>
        <v>Female</v>
      </c>
      <c r="V1434" t="str">
        <f>TRIM(employee_data!V1434)</f>
        <v>66623</v>
      </c>
      <c r="W1434" t="str">
        <f>TRIM(PROPER(employee_data!W1434))</f>
        <v>Hispanic</v>
      </c>
      <c r="X1434" t="str">
        <f>TRIM(PROPER(employee_data!X1434))</f>
        <v>Married</v>
      </c>
      <c r="Y1434" t="str">
        <f>TRIM(PROPER(employee_data!Y1434))</f>
        <v>Exceeds</v>
      </c>
      <c r="Z1434" s="4">
        <v>3</v>
      </c>
    </row>
    <row r="1435" spans="1:26" x14ac:dyDescent="0.25">
      <c r="A1435" t="str">
        <f>TRIM(employee_data!A1435)</f>
        <v>1860</v>
      </c>
      <c r="B1435" t="str">
        <f>TRIM(PROPER(employee_data!B1435))</f>
        <v>Frankie</v>
      </c>
      <c r="C1435" t="str">
        <f>TRIM(PROPER(employee_data!C1435))</f>
        <v>Banks</v>
      </c>
      <c r="D1435" s="2">
        <f>DATEVALUE(TEXT(employee_data!D1435,"dd/mm/yyyy"))</f>
        <v>43809</v>
      </c>
      <c r="E1435" s="2">
        <f>IFERROR(DATEVALUE(TEXT(employee_data!E1435,"dd/mm/yyyy")),TRIM(""))</f>
        <v>43897</v>
      </c>
      <c r="F1435" t="str">
        <f>TRIM(employee_data!F1435)</f>
        <v>Production Technician I</v>
      </c>
      <c r="G1435" t="str">
        <f>TRIM(PROPER(employee_data!G1435))</f>
        <v>Jenna Perry</v>
      </c>
      <c r="H1435" t="str">
        <f>TRIM(employee_data!H1435)</f>
        <v>frankie.banks@bilearner.com</v>
      </c>
      <c r="I1435" t="str">
        <f>TRIM(UPPER(employee_data!I1435))</f>
        <v>WBL</v>
      </c>
      <c r="J1435" t="str">
        <f>TRIM(PROPER(employee_data!J1435))</f>
        <v>Voluntarily Terminated</v>
      </c>
      <c r="K1435" t="str">
        <f>TRIM(PROPER(employee_data!K1435))</f>
        <v>Part-Time</v>
      </c>
      <c r="L1435" t="str">
        <f>TRIM(PROPER(employee_data!L1435))</f>
        <v>Zone B</v>
      </c>
      <c r="M1435" t="str">
        <f>TRIM(PROPER(employee_data!M1435))</f>
        <v>Full-Time</v>
      </c>
      <c r="N1435" t="str">
        <f>TRIM(PROPER(employee_data!N1435))</f>
        <v>Involuntary</v>
      </c>
      <c r="O1435" t="str">
        <f>TRIM(employee_data!O1435)</f>
        <v>Entire list exactly control enough.</v>
      </c>
      <c r="P1435" t="str">
        <f>TRIM(PROPER(employee_data!P1435))</f>
        <v>Production</v>
      </c>
      <c r="Q1435" t="str">
        <f>TRIM(PROPER(employee_data!Q1435))</f>
        <v>Project Management - Con</v>
      </c>
      <c r="R1435" s="2">
        <f>DATEVALUE(TEXT(employee_data!R1435,"dd/mm/yyyy"))</f>
        <v>36686</v>
      </c>
      <c r="S1435" t="str">
        <f>TRIM(UPPER(employee_data!S1435))</f>
        <v>MA</v>
      </c>
      <c r="T1435" t="str">
        <f>TRIM(PROPER(employee_data!T1435))</f>
        <v>Coordinator</v>
      </c>
      <c r="U1435" t="str">
        <f>TRIM(PROPER(employee_data!U1435))</f>
        <v>Female</v>
      </c>
      <c r="V1435" t="str">
        <f>TRIM(employee_data!V1435)</f>
        <v>34484</v>
      </c>
      <c r="W1435" t="str">
        <f>TRIM(PROPER(employee_data!W1435))</f>
        <v>Asian</v>
      </c>
      <c r="X1435" t="str">
        <f>TRIM(PROPER(employee_data!X1435))</f>
        <v>Divorced</v>
      </c>
      <c r="Y1435" t="str">
        <f>TRIM(PROPER(employee_data!Y1435))</f>
        <v>Exceeds</v>
      </c>
      <c r="Z1435" s="4">
        <v>3</v>
      </c>
    </row>
    <row r="1436" spans="1:26" x14ac:dyDescent="0.25">
      <c r="A1436" t="str">
        <f>TRIM(employee_data!A1436)</f>
        <v>1861</v>
      </c>
      <c r="B1436" t="str">
        <f>TRIM(PROPER(employee_data!B1436))</f>
        <v>Lorelei</v>
      </c>
      <c r="C1436" t="str">
        <f>TRIM(PROPER(employee_data!C1436))</f>
        <v>Glass</v>
      </c>
      <c r="D1436" s="2">
        <f>DATEVALUE(TEXT(employee_data!D1436,"dd/mm/yyyy"))</f>
        <v>43993</v>
      </c>
      <c r="E1436" s="2" t="str">
        <f>IFERROR(DATEVALUE(TEXT(employee_data!E1436,"dd/mm/yyyy")),TRIM(""))</f>
        <v/>
      </c>
      <c r="F1436" t="str">
        <f>TRIM(employee_data!F1436)</f>
        <v>Production Technician I</v>
      </c>
      <c r="G1436" t="str">
        <f>TRIM(PROPER(employee_data!G1436))</f>
        <v>Ana Harding</v>
      </c>
      <c r="H1436" t="str">
        <f>TRIM(employee_data!H1436)</f>
        <v>lorelei.glass@bilearner.com</v>
      </c>
      <c r="I1436" t="str">
        <f>TRIM(UPPER(employee_data!I1436))</f>
        <v>NEL</v>
      </c>
      <c r="J1436" t="str">
        <f>TRIM(PROPER(employee_data!J1436))</f>
        <v>Active</v>
      </c>
      <c r="K1436" t="str">
        <f>TRIM(PROPER(employee_data!K1436))</f>
        <v>Contract</v>
      </c>
      <c r="L1436" t="str">
        <f>TRIM(PROPER(employee_data!L1436))</f>
        <v>Zone A</v>
      </c>
      <c r="M1436" t="str">
        <f>TRIM(PROPER(employee_data!M1436))</f>
        <v>Full-Time</v>
      </c>
      <c r="N1436" t="str">
        <f>TRIM(PROPER(employee_data!N1436))</f>
        <v>Unk</v>
      </c>
      <c r="O1436" t="str">
        <f>TRIM(employee_data!O1436)</f>
        <v/>
      </c>
      <c r="P1436" t="str">
        <f>TRIM(PROPER(employee_data!P1436))</f>
        <v>Production</v>
      </c>
      <c r="Q1436" t="str">
        <f>TRIM(PROPER(employee_data!Q1436))</f>
        <v>Wireline Construction</v>
      </c>
      <c r="R1436" s="2">
        <f>DATEVALUE(TEXT(employee_data!R1436,"dd/mm/yyyy"))</f>
        <v>18943</v>
      </c>
      <c r="S1436" t="str">
        <f>TRIM(UPPER(employee_data!S1436))</f>
        <v>MA</v>
      </c>
      <c r="T1436" t="str">
        <f>TRIM(PROPER(employee_data!T1436))</f>
        <v>Apprentice</v>
      </c>
      <c r="U1436" t="str">
        <f>TRIM(PROPER(employee_data!U1436))</f>
        <v>Male</v>
      </c>
      <c r="V1436" t="str">
        <f>TRIM(employee_data!V1436)</f>
        <v>97856</v>
      </c>
      <c r="W1436" t="str">
        <f>TRIM(PROPER(employee_data!W1436))</f>
        <v>Black</v>
      </c>
      <c r="X1436" t="str">
        <f>TRIM(PROPER(employee_data!X1436))</f>
        <v>Widowed</v>
      </c>
      <c r="Y1436" t="str">
        <f>TRIM(PROPER(employee_data!Y1436))</f>
        <v>Exceeds</v>
      </c>
      <c r="Z1436" s="4">
        <v>3</v>
      </c>
    </row>
    <row r="1437" spans="1:26" x14ac:dyDescent="0.25">
      <c r="A1437" t="str">
        <f>TRIM(employee_data!A1437)</f>
        <v>1862</v>
      </c>
      <c r="B1437" t="str">
        <f>TRIM(PROPER(employee_data!B1437))</f>
        <v>Marie</v>
      </c>
      <c r="C1437" t="str">
        <f>TRIM(PROPER(employee_data!C1437))</f>
        <v>Moyer</v>
      </c>
      <c r="D1437" s="2">
        <f>DATEVALUE(TEXT(employee_data!D1437,"dd/mm/yyyy"))</f>
        <v>44438</v>
      </c>
      <c r="E1437" s="2" t="str">
        <f>IFERROR(DATEVALUE(TEXT(employee_data!E1437,"dd/mm/yyyy")),TRIM(""))</f>
        <v/>
      </c>
      <c r="F1437" t="str">
        <f>TRIM(employee_data!F1437)</f>
        <v>Production Technician I</v>
      </c>
      <c r="G1437" t="str">
        <f>TRIM(PROPER(employee_data!G1437))</f>
        <v>Thomas Davis</v>
      </c>
      <c r="H1437" t="str">
        <f>TRIM(employee_data!H1437)</f>
        <v>marie.moyer@bilearner.com</v>
      </c>
      <c r="I1437" t="str">
        <f>TRIM(UPPER(employee_data!I1437))</f>
        <v>PL</v>
      </c>
      <c r="J1437" t="str">
        <f>TRIM(PROPER(employee_data!J1437))</f>
        <v>Active</v>
      </c>
      <c r="K1437" t="str">
        <f>TRIM(PROPER(employee_data!K1437))</f>
        <v>Full-Time</v>
      </c>
      <c r="L1437" t="str">
        <f>TRIM(PROPER(employee_data!L1437))</f>
        <v>Zone C</v>
      </c>
      <c r="M1437" t="str">
        <f>TRIM(PROPER(employee_data!M1437))</f>
        <v>Temporary</v>
      </c>
      <c r="N1437" t="str">
        <f>TRIM(PROPER(employee_data!N1437))</f>
        <v>Unk</v>
      </c>
      <c r="O1437" t="str">
        <f>TRIM(employee_data!O1437)</f>
        <v/>
      </c>
      <c r="P1437" t="str">
        <f>TRIM(PROPER(employee_data!P1437))</f>
        <v>Production</v>
      </c>
      <c r="Q1437" t="str">
        <f>TRIM(PROPER(employee_data!Q1437))</f>
        <v>Aerial</v>
      </c>
      <c r="R1437" s="2">
        <f>DATEVALUE(TEXT(employee_data!R1437,"dd/mm/yyyy"))</f>
        <v>31131</v>
      </c>
      <c r="S1437" t="str">
        <f>TRIM(UPPER(employee_data!S1437))</f>
        <v>MA</v>
      </c>
      <c r="T1437" t="str">
        <f>TRIM(PROPER(employee_data!T1437))</f>
        <v>Laborer</v>
      </c>
      <c r="U1437" t="str">
        <f>TRIM(PROPER(employee_data!U1437))</f>
        <v>Male</v>
      </c>
      <c r="V1437" t="str">
        <f>TRIM(employee_data!V1437)</f>
        <v>25103</v>
      </c>
      <c r="W1437" t="str">
        <f>TRIM(PROPER(employee_data!W1437))</f>
        <v>Other</v>
      </c>
      <c r="X1437" t="str">
        <f>TRIM(PROPER(employee_data!X1437))</f>
        <v>Single</v>
      </c>
      <c r="Y1437" t="str">
        <f>TRIM(PROPER(employee_data!Y1437))</f>
        <v>Exceeds</v>
      </c>
      <c r="Z1437" s="4">
        <v>3</v>
      </c>
    </row>
    <row r="1438" spans="1:26" x14ac:dyDescent="0.25">
      <c r="A1438" t="str">
        <f>TRIM(employee_data!A1438)</f>
        <v>1863</v>
      </c>
      <c r="B1438" t="str">
        <f>TRIM(PROPER(employee_data!B1438))</f>
        <v>Amari</v>
      </c>
      <c r="C1438" t="str">
        <f>TRIM(PROPER(employee_data!C1438))</f>
        <v>Bowen</v>
      </c>
      <c r="D1438" s="2">
        <f>DATEVALUE(TEXT(employee_data!D1438,"dd/mm/yyyy"))</f>
        <v>43773</v>
      </c>
      <c r="E1438" s="2">
        <f>IFERROR(DATEVALUE(TEXT(employee_data!E1438,"dd/mm/yyyy")),TRIM(""))</f>
        <v>44559</v>
      </c>
      <c r="F1438" t="str">
        <f>TRIM(employee_data!F1438)</f>
        <v>Production Technician I</v>
      </c>
      <c r="G1438" t="str">
        <f>TRIM(PROPER(employee_data!G1438))</f>
        <v>Jennifer Boone</v>
      </c>
      <c r="H1438" t="str">
        <f>TRIM(employee_data!H1438)</f>
        <v>amari.bowen@bilearner.com</v>
      </c>
      <c r="I1438" t="str">
        <f>TRIM(UPPER(employee_data!I1438))</f>
        <v>BPC</v>
      </c>
      <c r="J1438" t="str">
        <f>TRIM(PROPER(employee_data!J1438))</f>
        <v>Active</v>
      </c>
      <c r="K1438" t="str">
        <f>TRIM(PROPER(employee_data!K1438))</f>
        <v>Part-Time</v>
      </c>
      <c r="L1438" t="str">
        <f>TRIM(PROPER(employee_data!L1438))</f>
        <v>Zone C</v>
      </c>
      <c r="M1438" t="str">
        <f>TRIM(PROPER(employee_data!M1438))</f>
        <v>Full-Time</v>
      </c>
      <c r="N1438" t="str">
        <f>TRIM(PROPER(employee_data!N1438))</f>
        <v>Involuntary</v>
      </c>
      <c r="O1438" t="str">
        <f>TRIM(employee_data!O1438)</f>
        <v>Nor director yard within car into final.</v>
      </c>
      <c r="P1438" t="str">
        <f>TRIM(PROPER(employee_data!P1438))</f>
        <v>Production</v>
      </c>
      <c r="Q1438" t="str">
        <f>TRIM(PROPER(employee_data!Q1438))</f>
        <v>Engineers</v>
      </c>
      <c r="R1438" s="2">
        <f>DATEVALUE(TEXT(employee_data!R1438,"dd/mm/yyyy"))</f>
        <v>32038</v>
      </c>
      <c r="S1438" t="str">
        <f>TRIM(UPPER(employee_data!S1438))</f>
        <v>MA</v>
      </c>
      <c r="T1438" t="str">
        <f>TRIM(PROPER(employee_data!T1438))</f>
        <v>Engineer</v>
      </c>
      <c r="U1438" t="str">
        <f>TRIM(PROPER(employee_data!U1438))</f>
        <v>Female</v>
      </c>
      <c r="V1438" t="str">
        <f>TRIM(employee_data!V1438)</f>
        <v>87036</v>
      </c>
      <c r="W1438" t="str">
        <f>TRIM(PROPER(employee_data!W1438))</f>
        <v>Other</v>
      </c>
      <c r="X1438" t="str">
        <f>TRIM(PROPER(employee_data!X1438))</f>
        <v>Single</v>
      </c>
      <c r="Y1438" t="str">
        <f>TRIM(PROPER(employee_data!Y1438))</f>
        <v>Exceeds</v>
      </c>
      <c r="Z1438" s="4">
        <v>3</v>
      </c>
    </row>
    <row r="1439" spans="1:26" x14ac:dyDescent="0.25">
      <c r="A1439" t="str">
        <f>TRIM(employee_data!A1439)</f>
        <v>1864</v>
      </c>
      <c r="B1439" t="str">
        <f>TRIM(PROPER(employee_data!B1439))</f>
        <v>Prince</v>
      </c>
      <c r="C1439" t="str">
        <f>TRIM(PROPER(employee_data!C1439))</f>
        <v>Dickerson</v>
      </c>
      <c r="D1439" s="2">
        <f>DATEVALUE(TEXT(employee_data!D1439,"dd/mm/yyyy"))</f>
        <v>45080</v>
      </c>
      <c r="E1439" s="2">
        <f>IFERROR(DATEVALUE(TEXT(employee_data!E1439,"dd/mm/yyyy")),TRIM(""))</f>
        <v>45125</v>
      </c>
      <c r="F1439" t="str">
        <f>TRIM(employee_data!F1439)</f>
        <v>Production Technician I</v>
      </c>
      <c r="G1439" t="str">
        <f>TRIM(PROPER(employee_data!G1439))</f>
        <v>Karen Smith</v>
      </c>
      <c r="H1439" t="str">
        <f>TRIM(employee_data!H1439)</f>
        <v>prince.dickerson@bilearner.com</v>
      </c>
      <c r="I1439" t="str">
        <f>TRIM(UPPER(employee_data!I1439))</f>
        <v>CCDR</v>
      </c>
      <c r="J1439" t="str">
        <f>TRIM(PROPER(employee_data!J1439))</f>
        <v>Active</v>
      </c>
      <c r="K1439" t="str">
        <f>TRIM(PROPER(employee_data!K1439))</f>
        <v>Full-Time</v>
      </c>
      <c r="L1439" t="str">
        <f>TRIM(PROPER(employee_data!L1439))</f>
        <v>Zone A</v>
      </c>
      <c r="M1439" t="str">
        <f>TRIM(PROPER(employee_data!M1439))</f>
        <v>Temporary</v>
      </c>
      <c r="N1439" t="str">
        <f>TRIM(PROPER(employee_data!N1439))</f>
        <v>Resignation</v>
      </c>
      <c r="O1439" t="str">
        <f>TRIM(employee_data!O1439)</f>
        <v>Take health either southern religious today.</v>
      </c>
      <c r="P1439" t="str">
        <f>TRIM(PROPER(employee_data!P1439))</f>
        <v>Production</v>
      </c>
      <c r="Q1439" t="str">
        <f>TRIM(PROPER(employee_data!Q1439))</f>
        <v>Field Operations</v>
      </c>
      <c r="R1439" s="2">
        <f>DATEVALUE(TEXT(employee_data!R1439,"dd/mm/yyyy"))</f>
        <v>26445</v>
      </c>
      <c r="S1439" t="str">
        <f>TRIM(UPPER(employee_data!S1439))</f>
        <v>MA</v>
      </c>
      <c r="T1439" t="str">
        <f>TRIM(PROPER(employee_data!T1439))</f>
        <v>Splicer</v>
      </c>
      <c r="U1439" t="str">
        <f>TRIM(PROPER(employee_data!U1439))</f>
        <v>Female</v>
      </c>
      <c r="V1439" t="str">
        <f>TRIM(employee_data!V1439)</f>
        <v>51953</v>
      </c>
      <c r="W1439" t="str">
        <f>TRIM(PROPER(employee_data!W1439))</f>
        <v>Hispanic</v>
      </c>
      <c r="X1439" t="str">
        <f>TRIM(PROPER(employee_data!X1439))</f>
        <v>Married</v>
      </c>
      <c r="Y1439" t="str">
        <f>TRIM(PROPER(employee_data!Y1439))</f>
        <v>Exceeds</v>
      </c>
      <c r="Z1439" s="4">
        <v>3</v>
      </c>
    </row>
    <row r="1440" spans="1:26" x14ac:dyDescent="0.25">
      <c r="A1440" t="str">
        <f>TRIM(employee_data!A1440)</f>
        <v>1865</v>
      </c>
      <c r="B1440" t="str">
        <f>TRIM(PROPER(employee_data!B1440))</f>
        <v>Lane</v>
      </c>
      <c r="C1440" t="str">
        <f>TRIM(PROPER(employee_data!C1440))</f>
        <v>Church</v>
      </c>
      <c r="D1440" s="2">
        <f>DATEVALUE(TEXT(employee_data!D1440,"dd/mm/yyyy"))</f>
        <v>44241</v>
      </c>
      <c r="E1440" s="2" t="str">
        <f>IFERROR(DATEVALUE(TEXT(employee_data!E1440,"dd/mm/yyyy")),TRIM(""))</f>
        <v/>
      </c>
      <c r="F1440" t="str">
        <f>TRIM(employee_data!F1440)</f>
        <v>Production Technician I</v>
      </c>
      <c r="G1440" t="str">
        <f>TRIM(PROPER(employee_data!G1440))</f>
        <v>Jamie Anderson</v>
      </c>
      <c r="H1440" t="str">
        <f>TRIM(employee_data!H1440)</f>
        <v>lane.church@bilearner.com</v>
      </c>
      <c r="I1440" t="str">
        <f>TRIM(UPPER(employee_data!I1440))</f>
        <v>SVG</v>
      </c>
      <c r="J1440" t="str">
        <f>TRIM(PROPER(employee_data!J1440))</f>
        <v>Active</v>
      </c>
      <c r="K1440" t="str">
        <f>TRIM(PROPER(employee_data!K1440))</f>
        <v>Part-Time</v>
      </c>
      <c r="L1440" t="str">
        <f>TRIM(PROPER(employee_data!L1440))</f>
        <v>Zone C</v>
      </c>
      <c r="M1440" t="str">
        <f>TRIM(PROPER(employee_data!M1440))</f>
        <v>Part-Time</v>
      </c>
      <c r="N1440" t="str">
        <f>TRIM(PROPER(employee_data!N1440))</f>
        <v>Unk</v>
      </c>
      <c r="O1440" t="str">
        <f>TRIM(employee_data!O1440)</f>
        <v/>
      </c>
      <c r="P1440" t="str">
        <f>TRIM(PROPER(employee_data!P1440))</f>
        <v>Production</v>
      </c>
      <c r="Q1440" t="str">
        <f>TRIM(PROPER(employee_data!Q1440))</f>
        <v>Field Operations</v>
      </c>
      <c r="R1440" s="2">
        <f>DATEVALUE(TEXT(employee_data!R1440,"dd/mm/yyyy"))</f>
        <v>25347</v>
      </c>
      <c r="S1440" t="str">
        <f>TRIM(UPPER(employee_data!S1440))</f>
        <v>MA</v>
      </c>
      <c r="T1440" t="str">
        <f>TRIM(PROPER(employee_data!T1440))</f>
        <v>Lineman</v>
      </c>
      <c r="U1440" t="str">
        <f>TRIM(PROPER(employee_data!U1440))</f>
        <v>Female</v>
      </c>
      <c r="V1440" t="str">
        <f>TRIM(employee_data!V1440)</f>
        <v>67354</v>
      </c>
      <c r="W1440" t="str">
        <f>TRIM(PROPER(employee_data!W1440))</f>
        <v>Asian</v>
      </c>
      <c r="X1440" t="str">
        <f>TRIM(PROPER(employee_data!X1440))</f>
        <v>Single</v>
      </c>
      <c r="Y1440" t="str">
        <f>TRIM(PROPER(employee_data!Y1440))</f>
        <v>Exceeds</v>
      </c>
      <c r="Z1440" s="4">
        <v>3</v>
      </c>
    </row>
    <row r="1441" spans="1:26" x14ac:dyDescent="0.25">
      <c r="A1441" t="str">
        <f>TRIM(employee_data!A1441)</f>
        <v>1866</v>
      </c>
      <c r="B1441" t="str">
        <f>TRIM(PROPER(employee_data!B1441))</f>
        <v>Cassie</v>
      </c>
      <c r="C1441" t="str">
        <f>TRIM(PROPER(employee_data!C1441))</f>
        <v>Nolan</v>
      </c>
      <c r="D1441" s="2">
        <f>DATEVALUE(TEXT(employee_data!D1441,"dd/mm/yyyy"))</f>
        <v>44985</v>
      </c>
      <c r="E1441" s="2" t="str">
        <f>IFERROR(DATEVALUE(TEXT(employee_data!E1441,"dd/mm/yyyy")),TRIM(""))</f>
        <v/>
      </c>
      <c r="F1441" t="str">
        <f>TRIM(employee_data!F1441)</f>
        <v>Production Technician I</v>
      </c>
      <c r="G1441" t="str">
        <f>TRIM(PROPER(employee_data!G1441))</f>
        <v>Kathleen Boyle</v>
      </c>
      <c r="H1441" t="str">
        <f>TRIM(employee_data!H1441)</f>
        <v>cassie.nolan@bilearner.com</v>
      </c>
      <c r="I1441" t="str">
        <f>TRIM(UPPER(employee_data!I1441))</f>
        <v>EW</v>
      </c>
      <c r="J1441" t="str">
        <f>TRIM(PROPER(employee_data!J1441))</f>
        <v>Active</v>
      </c>
      <c r="K1441" t="str">
        <f>TRIM(PROPER(employee_data!K1441))</f>
        <v>Contract</v>
      </c>
      <c r="L1441" t="str">
        <f>TRIM(PROPER(employee_data!L1441))</f>
        <v>Zone A</v>
      </c>
      <c r="M1441" t="str">
        <f>TRIM(PROPER(employee_data!M1441))</f>
        <v>Temporary</v>
      </c>
      <c r="N1441" t="str">
        <f>TRIM(PROPER(employee_data!N1441))</f>
        <v>Unk</v>
      </c>
      <c r="O1441" t="str">
        <f>TRIM(employee_data!O1441)</f>
        <v/>
      </c>
      <c r="P1441" t="str">
        <f>TRIM(PROPER(employee_data!P1441))</f>
        <v>Production</v>
      </c>
      <c r="Q1441" t="str">
        <f>TRIM(PROPER(employee_data!Q1441))</f>
        <v>Field Operations</v>
      </c>
      <c r="R1441" s="2">
        <f>DATEVALUE(TEXT(employee_data!R1441,"dd/mm/yyyy"))</f>
        <v>29363</v>
      </c>
      <c r="S1441" t="str">
        <f>TRIM(UPPER(employee_data!S1441))</f>
        <v>MA</v>
      </c>
      <c r="T1441" t="str">
        <f>TRIM(PROPER(employee_data!T1441))</f>
        <v>Operator</v>
      </c>
      <c r="U1441" t="str">
        <f>TRIM(PROPER(employee_data!U1441))</f>
        <v>Male</v>
      </c>
      <c r="V1441" t="str">
        <f>TRIM(employee_data!V1441)</f>
        <v>81653</v>
      </c>
      <c r="W1441" t="str">
        <f>TRIM(PROPER(employee_data!W1441))</f>
        <v>Asian</v>
      </c>
      <c r="X1441" t="str">
        <f>TRIM(PROPER(employee_data!X1441))</f>
        <v>Divorced</v>
      </c>
      <c r="Y1441" t="str">
        <f>TRIM(PROPER(employee_data!Y1441))</f>
        <v>Exceeds</v>
      </c>
      <c r="Z1441" s="4">
        <v>3</v>
      </c>
    </row>
    <row r="1442" spans="1:26" x14ac:dyDescent="0.25">
      <c r="A1442" t="str">
        <f>TRIM(employee_data!A1442)</f>
        <v>1867</v>
      </c>
      <c r="B1442" t="str">
        <f>TRIM(PROPER(employee_data!B1442))</f>
        <v>Mauricio</v>
      </c>
      <c r="C1442" t="str">
        <f>TRIM(PROPER(employee_data!C1442))</f>
        <v>Buchanan</v>
      </c>
      <c r="D1442" s="2">
        <f>DATEVALUE(TEXT(employee_data!D1442,"dd/mm/yyyy"))</f>
        <v>44205</v>
      </c>
      <c r="E1442" s="2">
        <f>IFERROR(DATEVALUE(TEXT(employee_data!E1442,"dd/mm/yyyy")),TRIM(""))</f>
        <v>44425</v>
      </c>
      <c r="F1442" t="str">
        <f>TRIM(employee_data!F1442)</f>
        <v>Production Technician I</v>
      </c>
      <c r="G1442" t="str">
        <f>TRIM(PROPER(employee_data!G1442))</f>
        <v>Natalie Roman</v>
      </c>
      <c r="H1442" t="str">
        <f>TRIM(employee_data!H1442)</f>
        <v>mauricio.buchanan@bilearner.com</v>
      </c>
      <c r="I1442" t="str">
        <f>TRIM(UPPER(employee_data!I1442))</f>
        <v>MSC</v>
      </c>
      <c r="J1442" t="str">
        <f>TRIM(PROPER(employee_data!J1442))</f>
        <v>Active</v>
      </c>
      <c r="K1442" t="str">
        <f>TRIM(PROPER(employee_data!K1442))</f>
        <v>Full-Time</v>
      </c>
      <c r="L1442" t="str">
        <f>TRIM(PROPER(employee_data!L1442))</f>
        <v>Zone B</v>
      </c>
      <c r="M1442" t="str">
        <f>TRIM(PROPER(employee_data!M1442))</f>
        <v>Temporary</v>
      </c>
      <c r="N1442" t="str">
        <f>TRIM(PROPER(employee_data!N1442))</f>
        <v>Involuntary</v>
      </c>
      <c r="O1442" t="str">
        <f>TRIM(employee_data!O1442)</f>
        <v>Apply must visit street.</v>
      </c>
      <c r="P1442" t="str">
        <f>TRIM(PROPER(employee_data!P1442))</f>
        <v>Production</v>
      </c>
      <c r="Q1442" t="str">
        <f>TRIM(PROPER(employee_data!Q1442))</f>
        <v>Engineers</v>
      </c>
      <c r="R1442" s="2">
        <f>DATEVALUE(TEXT(employee_data!R1442,"dd/mm/yyyy"))</f>
        <v>15646</v>
      </c>
      <c r="S1442" t="str">
        <f>TRIM(UPPER(employee_data!S1442))</f>
        <v>MA</v>
      </c>
      <c r="T1442" t="str">
        <f>TRIM(PROPER(employee_data!T1442))</f>
        <v>Technician</v>
      </c>
      <c r="U1442" t="str">
        <f>TRIM(PROPER(employee_data!U1442))</f>
        <v>Male</v>
      </c>
      <c r="V1442" t="str">
        <f>TRIM(employee_data!V1442)</f>
        <v>25698</v>
      </c>
      <c r="W1442" t="str">
        <f>TRIM(PROPER(employee_data!W1442))</f>
        <v>Asian</v>
      </c>
      <c r="X1442" t="str">
        <f>TRIM(PROPER(employee_data!X1442))</f>
        <v>Divorced</v>
      </c>
      <c r="Y1442" t="str">
        <f>TRIM(PROPER(employee_data!Y1442))</f>
        <v>Needs Improvement</v>
      </c>
      <c r="Z1442" s="4">
        <v>3</v>
      </c>
    </row>
    <row r="1443" spans="1:26" x14ac:dyDescent="0.25">
      <c r="A1443" t="str">
        <f>TRIM(employee_data!A1443)</f>
        <v>1868</v>
      </c>
      <c r="B1443" t="str">
        <f>TRIM(PROPER(employee_data!B1443))</f>
        <v>Briana</v>
      </c>
      <c r="C1443" t="str">
        <f>TRIM(PROPER(employee_data!C1443))</f>
        <v>Wang</v>
      </c>
      <c r="D1443" s="2">
        <f>DATEVALUE(TEXT(employee_data!D1443,"dd/mm/yyyy"))</f>
        <v>44642</v>
      </c>
      <c r="E1443" s="2">
        <f>IFERROR(DATEVALUE(TEXT(employee_data!E1443,"dd/mm/yyyy")),TRIM(""))</f>
        <v>45061</v>
      </c>
      <c r="F1443" t="str">
        <f>TRIM(employee_data!F1443)</f>
        <v>Production Technician I</v>
      </c>
      <c r="G1443" t="str">
        <f>TRIM(PROPER(employee_data!G1443))</f>
        <v>Anthony Diaz</v>
      </c>
      <c r="H1443" t="str">
        <f>TRIM(employee_data!H1443)</f>
        <v>briana.wang@bilearner.com</v>
      </c>
      <c r="I1443" t="str">
        <f>TRIM(UPPER(employee_data!I1443))</f>
        <v>TNS</v>
      </c>
      <c r="J1443" t="str">
        <f>TRIM(PROPER(employee_data!J1443))</f>
        <v>Active</v>
      </c>
      <c r="K1443" t="str">
        <f>TRIM(PROPER(employee_data!K1443))</f>
        <v>Part-Time</v>
      </c>
      <c r="L1443" t="str">
        <f>TRIM(PROPER(employee_data!L1443))</f>
        <v>Zone A</v>
      </c>
      <c r="M1443" t="str">
        <f>TRIM(PROPER(employee_data!M1443))</f>
        <v>Full-Time</v>
      </c>
      <c r="N1443" t="str">
        <f>TRIM(PROPER(employee_data!N1443))</f>
        <v>Resignation</v>
      </c>
      <c r="O1443" t="str">
        <f>TRIM(employee_data!O1443)</f>
        <v>Always agree room animal drug.</v>
      </c>
      <c r="P1443" t="str">
        <f>TRIM(PROPER(employee_data!P1443))</f>
        <v>Production</v>
      </c>
      <c r="Q1443" t="str">
        <f>TRIM(PROPER(employee_data!Q1443))</f>
        <v>Field Operations</v>
      </c>
      <c r="R1443" s="2">
        <f>DATEVALUE(TEXT(employee_data!R1443,"dd/mm/yyyy"))</f>
        <v>36858</v>
      </c>
      <c r="S1443" t="str">
        <f>TRIM(UPPER(employee_data!S1443))</f>
        <v>MA</v>
      </c>
      <c r="T1443" t="str">
        <f>TRIM(PROPER(employee_data!T1443))</f>
        <v>Laborer</v>
      </c>
      <c r="U1443" t="str">
        <f>TRIM(PROPER(employee_data!U1443))</f>
        <v>Male</v>
      </c>
      <c r="V1443" t="str">
        <f>TRIM(employee_data!V1443)</f>
        <v>6756</v>
      </c>
      <c r="W1443" t="str">
        <f>TRIM(PROPER(employee_data!W1443))</f>
        <v>Black</v>
      </c>
      <c r="X1443" t="str">
        <f>TRIM(PROPER(employee_data!X1443))</f>
        <v>Single</v>
      </c>
      <c r="Y1443" t="str">
        <f>TRIM(PROPER(employee_data!Y1443))</f>
        <v>Needs Improvement</v>
      </c>
      <c r="Z1443" s="4">
        <v>3</v>
      </c>
    </row>
    <row r="1444" spans="1:26" x14ac:dyDescent="0.25">
      <c r="A1444" t="str">
        <f>TRIM(employee_data!A1444)</f>
        <v>1869</v>
      </c>
      <c r="B1444" t="str">
        <f>TRIM(PROPER(employee_data!B1444))</f>
        <v>Salma</v>
      </c>
      <c r="C1444" t="str">
        <f>TRIM(PROPER(employee_data!C1444))</f>
        <v>Blackwell</v>
      </c>
      <c r="D1444" s="2">
        <f>DATEVALUE(TEXT(employee_data!D1444,"dd/mm/yyyy"))</f>
        <v>43780</v>
      </c>
      <c r="E1444" s="2" t="str">
        <f>IFERROR(DATEVALUE(TEXT(employee_data!E1444,"dd/mm/yyyy")),TRIM(""))</f>
        <v/>
      </c>
      <c r="F1444" t="str">
        <f>TRIM(employee_data!F1444)</f>
        <v>Production Technician I</v>
      </c>
      <c r="G1444" t="str">
        <f>TRIM(PROPER(employee_data!G1444))</f>
        <v>Robert Adams</v>
      </c>
      <c r="H1444" t="str">
        <f>TRIM(employee_data!H1444)</f>
        <v>salma.blackwell@bilearner.com</v>
      </c>
      <c r="I1444" t="str">
        <f>TRIM(UPPER(employee_data!I1444))</f>
        <v>PYZ</v>
      </c>
      <c r="J1444" t="str">
        <f>TRIM(PROPER(employee_data!J1444))</f>
        <v>Active</v>
      </c>
      <c r="K1444" t="str">
        <f>TRIM(PROPER(employee_data!K1444))</f>
        <v>Part-Time</v>
      </c>
      <c r="L1444" t="str">
        <f>TRIM(PROPER(employee_data!L1444))</f>
        <v>Zone C</v>
      </c>
      <c r="M1444" t="str">
        <f>TRIM(PROPER(employee_data!M1444))</f>
        <v>Temporary</v>
      </c>
      <c r="N1444" t="str">
        <f>TRIM(PROPER(employee_data!N1444))</f>
        <v>Unk</v>
      </c>
      <c r="O1444" t="str">
        <f>TRIM(employee_data!O1444)</f>
        <v/>
      </c>
      <c r="P1444" t="str">
        <f>TRIM(PROPER(employee_data!P1444))</f>
        <v>Production</v>
      </c>
      <c r="Q1444" t="str">
        <f>TRIM(PROPER(employee_data!Q1444))</f>
        <v>Catv</v>
      </c>
      <c r="R1444" s="2">
        <f>DATEVALUE(TEXT(employee_data!R1444,"dd/mm/yyyy"))</f>
        <v>29976</v>
      </c>
      <c r="S1444" t="str">
        <f>TRIM(UPPER(employee_data!S1444))</f>
        <v>MA</v>
      </c>
      <c r="T1444" t="str">
        <f>TRIM(PROPER(employee_data!T1444))</f>
        <v>Foreman</v>
      </c>
      <c r="U1444" t="str">
        <f>TRIM(PROPER(employee_data!U1444))</f>
        <v>Female</v>
      </c>
      <c r="V1444" t="str">
        <f>TRIM(employee_data!V1444)</f>
        <v>70511</v>
      </c>
      <c r="W1444" t="str">
        <f>TRIM(PROPER(employee_data!W1444))</f>
        <v>Asian</v>
      </c>
      <c r="X1444" t="str">
        <f>TRIM(PROPER(employee_data!X1444))</f>
        <v>Married</v>
      </c>
      <c r="Y1444" t="str">
        <f>TRIM(PROPER(employee_data!Y1444))</f>
        <v>Exceeds</v>
      </c>
      <c r="Z1444" s="4">
        <v>3</v>
      </c>
    </row>
    <row r="1445" spans="1:26" x14ac:dyDescent="0.25">
      <c r="A1445" t="str">
        <f>TRIM(employee_data!A1445)</f>
        <v>1870</v>
      </c>
      <c r="B1445" t="str">
        <f>TRIM(PROPER(employee_data!B1445))</f>
        <v>Shelby</v>
      </c>
      <c r="C1445" t="str">
        <f>TRIM(PROPER(employee_data!C1445))</f>
        <v>Frazier</v>
      </c>
      <c r="D1445" s="2">
        <f>DATEVALUE(TEXT(employee_data!D1445,"dd/mm/yyyy"))</f>
        <v>44838</v>
      </c>
      <c r="E1445" s="2" t="str">
        <f>IFERROR(DATEVALUE(TEXT(employee_data!E1445,"dd/mm/yyyy")),TRIM(""))</f>
        <v/>
      </c>
      <c r="F1445" t="str">
        <f>TRIM(employee_data!F1445)</f>
        <v>Production Technician I</v>
      </c>
      <c r="G1445" t="str">
        <f>TRIM(PROPER(employee_data!G1445))</f>
        <v>Steven Reid</v>
      </c>
      <c r="H1445" t="str">
        <f>TRIM(employee_data!H1445)</f>
        <v>shelby.frazier@bilearner.com</v>
      </c>
      <c r="I1445" t="str">
        <f>TRIM(UPPER(employee_data!I1445))</f>
        <v>WBL</v>
      </c>
      <c r="J1445" t="str">
        <f>TRIM(PROPER(employee_data!J1445))</f>
        <v>Active</v>
      </c>
      <c r="K1445" t="str">
        <f>TRIM(PROPER(employee_data!K1445))</f>
        <v>Contract</v>
      </c>
      <c r="L1445" t="str">
        <f>TRIM(PROPER(employee_data!L1445))</f>
        <v>Zone B</v>
      </c>
      <c r="M1445" t="str">
        <f>TRIM(PROPER(employee_data!M1445))</f>
        <v>Full-Time</v>
      </c>
      <c r="N1445" t="str">
        <f>TRIM(PROPER(employee_data!N1445))</f>
        <v>Unk</v>
      </c>
      <c r="O1445" t="str">
        <f>TRIM(employee_data!O1445)</f>
        <v/>
      </c>
      <c r="P1445" t="str">
        <f>TRIM(PROPER(employee_data!P1445))</f>
        <v>Production</v>
      </c>
      <c r="Q1445" t="str">
        <f>TRIM(PROPER(employee_data!Q1445))</f>
        <v>Engineers</v>
      </c>
      <c r="R1445" s="2">
        <f>DATEVALUE(TEXT(employee_data!R1445,"dd/mm/yyyy"))</f>
        <v>33694</v>
      </c>
      <c r="S1445" t="str">
        <f>TRIM(UPPER(employee_data!S1445))</f>
        <v>MA</v>
      </c>
      <c r="T1445" t="str">
        <f>TRIM(PROPER(employee_data!T1445))</f>
        <v>Engineer</v>
      </c>
      <c r="U1445" t="str">
        <f>TRIM(PROPER(employee_data!U1445))</f>
        <v>Female</v>
      </c>
      <c r="V1445" t="str">
        <f>TRIM(employee_data!V1445)</f>
        <v>73361</v>
      </c>
      <c r="W1445" t="str">
        <f>TRIM(PROPER(employee_data!W1445))</f>
        <v>Hispanic</v>
      </c>
      <c r="X1445" t="str">
        <f>TRIM(PROPER(employee_data!X1445))</f>
        <v>Married</v>
      </c>
      <c r="Y1445" t="str">
        <f>TRIM(PROPER(employee_data!Y1445))</f>
        <v>Fully Meets</v>
      </c>
      <c r="Z1445" s="4">
        <v>3</v>
      </c>
    </row>
    <row r="1446" spans="1:26" x14ac:dyDescent="0.25">
      <c r="A1446" t="str">
        <f>TRIM(employee_data!A1446)</f>
        <v>1871</v>
      </c>
      <c r="B1446" t="str">
        <f>TRIM(PROPER(employee_data!B1446))</f>
        <v>Lindsay</v>
      </c>
      <c r="C1446" t="str">
        <f>TRIM(PROPER(employee_data!C1446))</f>
        <v>Becker</v>
      </c>
      <c r="D1446" s="2">
        <f>DATEVALUE(TEXT(employee_data!D1446,"dd/mm/yyyy"))</f>
        <v>44431</v>
      </c>
      <c r="E1446" s="2" t="str">
        <f>IFERROR(DATEVALUE(TEXT(employee_data!E1446,"dd/mm/yyyy")),TRIM(""))</f>
        <v/>
      </c>
      <c r="F1446" t="str">
        <f>TRIM(employee_data!F1446)</f>
        <v>Production Technician I</v>
      </c>
      <c r="G1446" t="str">
        <f>TRIM(PROPER(employee_data!G1446))</f>
        <v>Andrew Calderon</v>
      </c>
      <c r="H1446" t="str">
        <f>TRIM(employee_data!H1446)</f>
        <v>lindsay.becker@bilearner.com</v>
      </c>
      <c r="I1446" t="str">
        <f>TRIM(UPPER(employee_data!I1446))</f>
        <v>NEL</v>
      </c>
      <c r="J1446" t="str">
        <f>TRIM(PROPER(employee_data!J1446))</f>
        <v>Active</v>
      </c>
      <c r="K1446" t="str">
        <f>TRIM(PROPER(employee_data!K1446))</f>
        <v>Contract</v>
      </c>
      <c r="L1446" t="str">
        <f>TRIM(PROPER(employee_data!L1446))</f>
        <v>Zone C</v>
      </c>
      <c r="M1446" t="str">
        <f>TRIM(PROPER(employee_data!M1446))</f>
        <v>Full-Time</v>
      </c>
      <c r="N1446" t="str">
        <f>TRIM(PROPER(employee_data!N1446))</f>
        <v>Unk</v>
      </c>
      <c r="O1446" t="str">
        <f>TRIM(employee_data!O1446)</f>
        <v/>
      </c>
      <c r="P1446" t="str">
        <f>TRIM(PROPER(employee_data!P1446))</f>
        <v>Production</v>
      </c>
      <c r="Q1446" t="str">
        <f>TRIM(PROPER(employee_data!Q1446))</f>
        <v>Wireline Construction</v>
      </c>
      <c r="R1446" s="2">
        <f>DATEVALUE(TEXT(employee_data!R1446,"dd/mm/yyyy"))</f>
        <v>35286</v>
      </c>
      <c r="S1446" t="str">
        <f>TRIM(UPPER(employee_data!S1446))</f>
        <v>MA</v>
      </c>
      <c r="T1446" t="str">
        <f>TRIM(PROPER(employee_data!T1446))</f>
        <v>Laborer</v>
      </c>
      <c r="U1446" t="str">
        <f>TRIM(PROPER(employee_data!U1446))</f>
        <v>Female</v>
      </c>
      <c r="V1446" t="str">
        <f>TRIM(employee_data!V1446)</f>
        <v>51310</v>
      </c>
      <c r="W1446" t="str">
        <f>TRIM(PROPER(employee_data!W1446))</f>
        <v>White</v>
      </c>
      <c r="X1446" t="str">
        <f>TRIM(PROPER(employee_data!X1446))</f>
        <v>Widowed</v>
      </c>
      <c r="Y1446" t="str">
        <f>TRIM(PROPER(employee_data!Y1446))</f>
        <v>Fully Meets</v>
      </c>
      <c r="Z1446" s="4">
        <v>3</v>
      </c>
    </row>
    <row r="1447" spans="1:26" x14ac:dyDescent="0.25">
      <c r="A1447" t="str">
        <f>TRIM(employee_data!A1447)</f>
        <v>1872</v>
      </c>
      <c r="B1447" t="str">
        <f>TRIM(PROPER(employee_data!B1447))</f>
        <v>Reyna</v>
      </c>
      <c r="C1447" t="str">
        <f>TRIM(PROPER(employee_data!C1447))</f>
        <v>Good</v>
      </c>
      <c r="D1447" s="2">
        <f>DATEVALUE(TEXT(employee_data!D1447,"dd/mm/yyyy"))</f>
        <v>44900</v>
      </c>
      <c r="E1447" s="2">
        <f>IFERROR(DATEVALUE(TEXT(employee_data!E1447,"dd/mm/yyyy")),TRIM(""))</f>
        <v>45095</v>
      </c>
      <c r="F1447" t="str">
        <f>TRIM(employee_data!F1447)</f>
        <v>Production Technician I</v>
      </c>
      <c r="G1447" t="str">
        <f>TRIM(PROPER(employee_data!G1447))</f>
        <v>Andrew Ball</v>
      </c>
      <c r="H1447" t="str">
        <f>TRIM(employee_data!H1447)</f>
        <v>reyna.good@bilearner.com</v>
      </c>
      <c r="I1447" t="str">
        <f>TRIM(UPPER(employee_data!I1447))</f>
        <v>PL</v>
      </c>
      <c r="J1447" t="str">
        <f>TRIM(PROPER(employee_data!J1447))</f>
        <v>Active</v>
      </c>
      <c r="K1447" t="str">
        <f>TRIM(PROPER(employee_data!K1447))</f>
        <v>Full-Time</v>
      </c>
      <c r="L1447" t="str">
        <f>TRIM(PROPER(employee_data!L1447))</f>
        <v>Zone B</v>
      </c>
      <c r="M1447" t="str">
        <f>TRIM(PROPER(employee_data!M1447))</f>
        <v>Temporary</v>
      </c>
      <c r="N1447" t="str">
        <f>TRIM(PROPER(employee_data!N1447))</f>
        <v>Retirement</v>
      </c>
      <c r="O1447" t="str">
        <f>TRIM(employee_data!O1447)</f>
        <v>General nature open.</v>
      </c>
      <c r="P1447" t="str">
        <f>TRIM(PROPER(employee_data!P1447))</f>
        <v>Production</v>
      </c>
      <c r="Q1447" t="str">
        <f>TRIM(PROPER(employee_data!Q1447))</f>
        <v>Field Operations</v>
      </c>
      <c r="R1447" s="2">
        <f>DATEVALUE(TEXT(employee_data!R1447,"dd/mm/yyyy"))</f>
        <v>26654</v>
      </c>
      <c r="S1447" t="str">
        <f>TRIM(UPPER(employee_data!S1447))</f>
        <v>MA</v>
      </c>
      <c r="T1447" t="str">
        <f>TRIM(PROPER(employee_data!T1447))</f>
        <v>Laborer</v>
      </c>
      <c r="U1447" t="str">
        <f>TRIM(PROPER(employee_data!U1447))</f>
        <v>Female</v>
      </c>
      <c r="V1447" t="str">
        <f>TRIM(employee_data!V1447)</f>
        <v>64371</v>
      </c>
      <c r="W1447" t="str">
        <f>TRIM(PROPER(employee_data!W1447))</f>
        <v>Hispanic</v>
      </c>
      <c r="X1447" t="str">
        <f>TRIM(PROPER(employee_data!X1447))</f>
        <v>Married</v>
      </c>
      <c r="Y1447" t="str">
        <f>TRIM(PROPER(employee_data!Y1447))</f>
        <v>Fully Meets</v>
      </c>
      <c r="Z1447" s="4">
        <v>3</v>
      </c>
    </row>
    <row r="1448" spans="1:26" x14ac:dyDescent="0.25">
      <c r="A1448" t="str">
        <f>TRIM(employee_data!A1448)</f>
        <v>1873</v>
      </c>
      <c r="B1448" t="str">
        <f>TRIM(PROPER(employee_data!B1448))</f>
        <v>Nathalie</v>
      </c>
      <c r="C1448" t="str">
        <f>TRIM(PROPER(employee_data!C1448))</f>
        <v>Rivera</v>
      </c>
      <c r="D1448" s="2">
        <f>DATEVALUE(TEXT(employee_data!D1448,"dd/mm/yyyy"))</f>
        <v>43666</v>
      </c>
      <c r="E1448" s="2">
        <f>IFERROR(DATEVALUE(TEXT(employee_data!E1448,"dd/mm/yyyy")),TRIM(""))</f>
        <v>43705</v>
      </c>
      <c r="F1448" t="str">
        <f>TRIM(employee_data!F1448)</f>
        <v>Production Technician II</v>
      </c>
      <c r="G1448" t="str">
        <f>TRIM(PROPER(employee_data!G1448))</f>
        <v>Christine Larson</v>
      </c>
      <c r="H1448" t="str">
        <f>TRIM(employee_data!H1448)</f>
        <v>nathalie.rivera@bilearner.com</v>
      </c>
      <c r="I1448" t="str">
        <f>TRIM(UPPER(employee_data!I1448))</f>
        <v>BPC</v>
      </c>
      <c r="J1448" t="str">
        <f>TRIM(PROPER(employee_data!J1448))</f>
        <v>Active</v>
      </c>
      <c r="K1448" t="str">
        <f>TRIM(PROPER(employee_data!K1448))</f>
        <v>Contract</v>
      </c>
      <c r="L1448" t="str">
        <f>TRIM(PROPER(employee_data!L1448))</f>
        <v>Zone C</v>
      </c>
      <c r="M1448" t="str">
        <f>TRIM(PROPER(employee_data!M1448))</f>
        <v>Temporary</v>
      </c>
      <c r="N1448" t="str">
        <f>TRIM(PROPER(employee_data!N1448))</f>
        <v>Involuntary</v>
      </c>
      <c r="O1448" t="str">
        <f>TRIM(employee_data!O1448)</f>
        <v>Art professional rather move explain.</v>
      </c>
      <c r="P1448" t="str">
        <f>TRIM(PROPER(employee_data!P1448))</f>
        <v>Production</v>
      </c>
      <c r="Q1448" t="str">
        <f>TRIM(PROPER(employee_data!Q1448))</f>
        <v>Engineers</v>
      </c>
      <c r="R1448" s="2">
        <f>DATEVALUE(TEXT(employee_data!R1448,"dd/mm/yyyy"))</f>
        <v>21938</v>
      </c>
      <c r="S1448" t="str">
        <f>TRIM(UPPER(employee_data!S1448))</f>
        <v>MA</v>
      </c>
      <c r="T1448" t="str">
        <f>TRIM(PROPER(employee_data!T1448))</f>
        <v>Technician</v>
      </c>
      <c r="U1448" t="str">
        <f>TRIM(PROPER(employee_data!U1448))</f>
        <v>Female</v>
      </c>
      <c r="V1448" t="str">
        <f>TRIM(employee_data!V1448)</f>
        <v>76588</v>
      </c>
      <c r="W1448" t="str">
        <f>TRIM(PROPER(employee_data!W1448))</f>
        <v>Black</v>
      </c>
      <c r="X1448" t="str">
        <f>TRIM(PROPER(employee_data!X1448))</f>
        <v>Married</v>
      </c>
      <c r="Y1448" t="str">
        <f>TRIM(PROPER(employee_data!Y1448))</f>
        <v>Fully Meets</v>
      </c>
      <c r="Z1448" s="4">
        <v>3</v>
      </c>
    </row>
    <row r="1449" spans="1:26" x14ac:dyDescent="0.25">
      <c r="A1449" t="str">
        <f>TRIM(employee_data!A1449)</f>
        <v>1874</v>
      </c>
      <c r="B1449" t="str">
        <f>TRIM(PROPER(employee_data!B1449))</f>
        <v>Saniyah</v>
      </c>
      <c r="C1449" t="str">
        <f>TRIM(PROPER(employee_data!C1449))</f>
        <v>Schroeder</v>
      </c>
      <c r="D1449" s="2">
        <f>DATEVALUE(TEXT(employee_data!D1449,"dd/mm/yyyy"))</f>
        <v>44505</v>
      </c>
      <c r="E1449" s="2" t="str">
        <f>IFERROR(DATEVALUE(TEXT(employee_data!E1449,"dd/mm/yyyy")),TRIM(""))</f>
        <v/>
      </c>
      <c r="F1449" t="str">
        <f>TRIM(employee_data!F1449)</f>
        <v>Production Technician II</v>
      </c>
      <c r="G1449" t="str">
        <f>TRIM(PROPER(employee_data!G1449))</f>
        <v>Brenda Thompson</v>
      </c>
      <c r="H1449" t="str">
        <f>TRIM(employee_data!H1449)</f>
        <v>saniyah.schroeder@bilearner.com</v>
      </c>
      <c r="I1449" t="str">
        <f>TRIM(UPPER(employee_data!I1449))</f>
        <v>CCDR</v>
      </c>
      <c r="J1449" t="str">
        <f>TRIM(PROPER(employee_data!J1449))</f>
        <v>Active</v>
      </c>
      <c r="K1449" t="str">
        <f>TRIM(PROPER(employee_data!K1449))</f>
        <v>Full-Time</v>
      </c>
      <c r="L1449" t="str">
        <f>TRIM(PROPER(employee_data!L1449))</f>
        <v>Zone B</v>
      </c>
      <c r="M1449" t="str">
        <f>TRIM(PROPER(employee_data!M1449))</f>
        <v>Part-Time</v>
      </c>
      <c r="N1449" t="str">
        <f>TRIM(PROPER(employee_data!N1449))</f>
        <v>Unk</v>
      </c>
      <c r="O1449" t="str">
        <f>TRIM(employee_data!O1449)</f>
        <v/>
      </c>
      <c r="P1449" t="str">
        <f>TRIM(PROPER(employee_data!P1449))</f>
        <v>Production</v>
      </c>
      <c r="Q1449" t="str">
        <f>TRIM(PROPER(employee_data!Q1449))</f>
        <v>Technology / It</v>
      </c>
      <c r="R1449" s="2">
        <f>DATEVALUE(TEXT(employee_data!R1449,"dd/mm/yyyy"))</f>
        <v>22258</v>
      </c>
      <c r="S1449" t="str">
        <f>TRIM(UPPER(employee_data!S1449))</f>
        <v>MA</v>
      </c>
      <c r="T1449" t="str">
        <f>TRIM(PROPER(employee_data!T1449))</f>
        <v>Technician</v>
      </c>
      <c r="U1449" t="str">
        <f>TRIM(PROPER(employee_data!U1449))</f>
        <v>Male</v>
      </c>
      <c r="V1449" t="str">
        <f>TRIM(employee_data!V1449)</f>
        <v>35018</v>
      </c>
      <c r="W1449" t="str">
        <f>TRIM(PROPER(employee_data!W1449))</f>
        <v>Asian</v>
      </c>
      <c r="X1449" t="str">
        <f>TRIM(PROPER(employee_data!X1449))</f>
        <v>Widowed</v>
      </c>
      <c r="Y1449" t="str">
        <f>TRIM(PROPER(employee_data!Y1449))</f>
        <v>Fully Meets</v>
      </c>
      <c r="Z1449" s="4">
        <v>3</v>
      </c>
    </row>
    <row r="1450" spans="1:26" x14ac:dyDescent="0.25">
      <c r="A1450" t="str">
        <f>TRIM(employee_data!A1450)</f>
        <v>1875</v>
      </c>
      <c r="B1450" t="str">
        <f>TRIM(PROPER(employee_data!B1450))</f>
        <v>Taylor</v>
      </c>
      <c r="C1450" t="str">
        <f>TRIM(PROPER(employee_data!C1450))</f>
        <v>Mann</v>
      </c>
      <c r="D1450" s="2">
        <f>DATEVALUE(TEXT(employee_data!D1450,"dd/mm/yyyy"))</f>
        <v>44200</v>
      </c>
      <c r="E1450" s="2">
        <f>IFERROR(DATEVALUE(TEXT(employee_data!E1450,"dd/mm/yyyy")),TRIM(""))</f>
        <v>44989</v>
      </c>
      <c r="F1450" t="str">
        <f>TRIM(employee_data!F1450)</f>
        <v>Production Technician II</v>
      </c>
      <c r="G1450" t="str">
        <f>TRIM(PROPER(employee_data!G1450))</f>
        <v>Patricia Robbins</v>
      </c>
      <c r="H1450" t="str">
        <f>TRIM(employee_data!H1450)</f>
        <v>taylor.mann@bilearner.com</v>
      </c>
      <c r="I1450" t="str">
        <f>TRIM(UPPER(employee_data!I1450))</f>
        <v>EW</v>
      </c>
      <c r="J1450" t="str">
        <f>TRIM(PROPER(employee_data!J1450))</f>
        <v>Voluntarily Terminated</v>
      </c>
      <c r="K1450" t="str">
        <f>TRIM(PROPER(employee_data!K1450))</f>
        <v>Full-Time</v>
      </c>
      <c r="L1450" t="str">
        <f>TRIM(PROPER(employee_data!L1450))</f>
        <v>Zone C</v>
      </c>
      <c r="M1450" t="str">
        <f>TRIM(PROPER(employee_data!M1450))</f>
        <v>Full-Time</v>
      </c>
      <c r="N1450" t="str">
        <f>TRIM(PROPER(employee_data!N1450))</f>
        <v>Involuntary</v>
      </c>
      <c r="O1450" t="str">
        <f>TRIM(employee_data!O1450)</f>
        <v>Young finally can fact.</v>
      </c>
      <c r="P1450" t="str">
        <f>TRIM(PROPER(employee_data!P1450))</f>
        <v>Production</v>
      </c>
      <c r="Q1450" t="str">
        <f>TRIM(PROPER(employee_data!Q1450))</f>
        <v>General - Con</v>
      </c>
      <c r="R1450" s="2">
        <f>DATEVALUE(TEXT(employee_data!R1450,"dd/mm/yyyy"))</f>
        <v>19572</v>
      </c>
      <c r="S1450" t="str">
        <f>TRIM(UPPER(employee_data!S1450))</f>
        <v>MA</v>
      </c>
      <c r="T1450" t="str">
        <f>TRIM(PROPER(employee_data!T1450))</f>
        <v>Foreman</v>
      </c>
      <c r="U1450" t="str">
        <f>TRIM(PROPER(employee_data!U1450))</f>
        <v>Male</v>
      </c>
      <c r="V1450" t="str">
        <f>TRIM(employee_data!V1450)</f>
        <v>24806</v>
      </c>
      <c r="W1450" t="str">
        <f>TRIM(PROPER(employee_data!W1450))</f>
        <v>Other</v>
      </c>
      <c r="X1450" t="str">
        <f>TRIM(PROPER(employee_data!X1450))</f>
        <v>Single</v>
      </c>
      <c r="Y1450" t="str">
        <f>TRIM(PROPER(employee_data!Y1450))</f>
        <v>Fully Meets</v>
      </c>
      <c r="Z1450" s="4">
        <v>3</v>
      </c>
    </row>
    <row r="1451" spans="1:26" x14ac:dyDescent="0.25">
      <c r="A1451" t="str">
        <f>TRIM(employee_data!A1451)</f>
        <v>1876</v>
      </c>
      <c r="B1451" t="str">
        <f>TRIM(PROPER(employee_data!B1451))</f>
        <v>Rylee</v>
      </c>
      <c r="C1451" t="str">
        <f>TRIM(PROPER(employee_data!C1451))</f>
        <v>Stevenson</v>
      </c>
      <c r="D1451" s="2">
        <f>DATEVALUE(TEXT(employee_data!D1451,"dd/mm/yyyy"))</f>
        <v>44848</v>
      </c>
      <c r="E1451" s="2">
        <f>IFERROR(DATEVALUE(TEXT(employee_data!E1451,"dd/mm/yyyy")),TRIM(""))</f>
        <v>44987</v>
      </c>
      <c r="F1451" t="str">
        <f>TRIM(employee_data!F1451)</f>
        <v>Production Technician II</v>
      </c>
      <c r="G1451" t="str">
        <f>TRIM(PROPER(employee_data!G1451))</f>
        <v>Terry Stevens</v>
      </c>
      <c r="H1451" t="str">
        <f>TRIM(employee_data!H1451)</f>
        <v>rylee.stevenson@bilearner.com</v>
      </c>
      <c r="I1451" t="str">
        <f>TRIM(UPPER(employee_data!I1451))</f>
        <v>MSC</v>
      </c>
      <c r="J1451" t="str">
        <f>TRIM(PROPER(employee_data!J1451))</f>
        <v>Leave Of Absence</v>
      </c>
      <c r="K1451" t="str">
        <f>TRIM(PROPER(employee_data!K1451))</f>
        <v>Full-Time</v>
      </c>
      <c r="L1451" t="str">
        <f>TRIM(PROPER(employee_data!L1451))</f>
        <v>Zone A</v>
      </c>
      <c r="M1451" t="str">
        <f>TRIM(PROPER(employee_data!M1451))</f>
        <v>Part-Time</v>
      </c>
      <c r="N1451" t="str">
        <f>TRIM(PROPER(employee_data!N1451))</f>
        <v>Resignation</v>
      </c>
      <c r="O1451" t="str">
        <f>TRIM(employee_data!O1451)</f>
        <v>Sound modern feel special me fish produce.</v>
      </c>
      <c r="P1451" t="str">
        <f>TRIM(PROPER(employee_data!P1451))</f>
        <v>Production</v>
      </c>
      <c r="Q1451" t="str">
        <f>TRIM(PROPER(employee_data!Q1451))</f>
        <v>Field Operations</v>
      </c>
      <c r="R1451" s="2">
        <f>DATEVALUE(TEXT(employee_data!R1451,"dd/mm/yyyy"))</f>
        <v>16000</v>
      </c>
      <c r="S1451" t="str">
        <f>TRIM(UPPER(employee_data!S1451))</f>
        <v>MA</v>
      </c>
      <c r="T1451" t="str">
        <f>TRIM(PROPER(employee_data!T1451))</f>
        <v>Operator</v>
      </c>
      <c r="U1451" t="str">
        <f>TRIM(PROPER(employee_data!U1451))</f>
        <v>Female</v>
      </c>
      <c r="V1451" t="str">
        <f>TRIM(employee_data!V1451)</f>
        <v>40691</v>
      </c>
      <c r="W1451" t="str">
        <f>TRIM(PROPER(employee_data!W1451))</f>
        <v>Hispanic</v>
      </c>
      <c r="X1451" t="str">
        <f>TRIM(PROPER(employee_data!X1451))</f>
        <v>Single</v>
      </c>
      <c r="Y1451" t="str">
        <f>TRIM(PROPER(employee_data!Y1451))</f>
        <v>Fully Meets</v>
      </c>
      <c r="Z1451" s="4">
        <v>3</v>
      </c>
    </row>
    <row r="1452" spans="1:26" x14ac:dyDescent="0.25">
      <c r="A1452" t="str">
        <f>TRIM(employee_data!A1452)</f>
        <v>1877</v>
      </c>
      <c r="B1452" t="str">
        <f>TRIM(PROPER(employee_data!B1452))</f>
        <v>Waylon</v>
      </c>
      <c r="C1452" t="str">
        <f>TRIM(PROPER(employee_data!C1452))</f>
        <v>Pennington</v>
      </c>
      <c r="D1452" s="2">
        <f>DATEVALUE(TEXT(employee_data!D1452,"dd/mm/yyyy"))</f>
        <v>44499</v>
      </c>
      <c r="E1452" s="2" t="str">
        <f>IFERROR(DATEVALUE(TEXT(employee_data!E1452,"dd/mm/yyyy")),TRIM(""))</f>
        <v/>
      </c>
      <c r="F1452" t="str">
        <f>TRIM(employee_data!F1452)</f>
        <v>Production Technician II</v>
      </c>
      <c r="G1452" t="str">
        <f>TRIM(PROPER(employee_data!G1452))</f>
        <v>Rachel Paul</v>
      </c>
      <c r="H1452" t="str">
        <f>TRIM(employee_data!H1452)</f>
        <v>waylon.pennington@bilearner.com</v>
      </c>
      <c r="I1452" t="str">
        <f>TRIM(UPPER(employee_data!I1452))</f>
        <v>NEL</v>
      </c>
      <c r="J1452" t="str">
        <f>TRIM(PROPER(employee_data!J1452))</f>
        <v>Active</v>
      </c>
      <c r="K1452" t="str">
        <f>TRIM(PROPER(employee_data!K1452))</f>
        <v>Part-Time</v>
      </c>
      <c r="L1452" t="str">
        <f>TRIM(PROPER(employee_data!L1452))</f>
        <v>Zone A</v>
      </c>
      <c r="M1452" t="str">
        <f>TRIM(PROPER(employee_data!M1452))</f>
        <v>Full-Time</v>
      </c>
      <c r="N1452" t="str">
        <f>TRIM(PROPER(employee_data!N1452))</f>
        <v>Unk</v>
      </c>
      <c r="O1452" t="str">
        <f>TRIM(employee_data!O1452)</f>
        <v/>
      </c>
      <c r="P1452" t="str">
        <f>TRIM(PROPER(employee_data!P1452))</f>
        <v>Production</v>
      </c>
      <c r="Q1452" t="str">
        <f>TRIM(PROPER(employee_data!Q1452))</f>
        <v>General - Con</v>
      </c>
      <c r="R1452" s="2">
        <f>DATEVALUE(TEXT(employee_data!R1452,"dd/mm/yyyy"))</f>
        <v>22418</v>
      </c>
      <c r="S1452" t="str">
        <f>TRIM(UPPER(employee_data!S1452))</f>
        <v>MA</v>
      </c>
      <c r="T1452" t="str">
        <f>TRIM(PROPER(employee_data!T1452))</f>
        <v>Foreman</v>
      </c>
      <c r="U1452" t="str">
        <f>TRIM(PROPER(employee_data!U1452))</f>
        <v>Male</v>
      </c>
      <c r="V1452" t="str">
        <f>TRIM(employee_data!V1452)</f>
        <v>5750</v>
      </c>
      <c r="W1452" t="str">
        <f>TRIM(PROPER(employee_data!W1452))</f>
        <v>Asian</v>
      </c>
      <c r="X1452" t="str">
        <f>TRIM(PROPER(employee_data!X1452))</f>
        <v>Married</v>
      </c>
      <c r="Y1452" t="str">
        <f>TRIM(PROPER(employee_data!Y1452))</f>
        <v>Fully Meets</v>
      </c>
      <c r="Z1452" s="4">
        <v>3</v>
      </c>
    </row>
    <row r="1453" spans="1:26" x14ac:dyDescent="0.25">
      <c r="A1453" t="str">
        <f>TRIM(employee_data!A1453)</f>
        <v>1878</v>
      </c>
      <c r="B1453" t="str">
        <f>TRIM(PROPER(employee_data!B1453))</f>
        <v>Kobe</v>
      </c>
      <c r="C1453" t="str">
        <f>TRIM(PROPER(employee_data!C1453))</f>
        <v>Crosby</v>
      </c>
      <c r="D1453" s="2">
        <f>DATEVALUE(TEXT(employee_data!D1453,"dd/mm/yyyy"))</f>
        <v>44836</v>
      </c>
      <c r="E1453" s="2">
        <f>IFERROR(DATEVALUE(TEXT(employee_data!E1453,"dd/mm/yyyy")),TRIM(""))</f>
        <v>45105</v>
      </c>
      <c r="F1453" t="str">
        <f>TRIM(employee_data!F1453)</f>
        <v>Production Technician I</v>
      </c>
      <c r="G1453" t="str">
        <f>TRIM(PROPER(employee_data!G1453))</f>
        <v>Elizabeth Miller</v>
      </c>
      <c r="H1453" t="str">
        <f>TRIM(employee_data!H1453)</f>
        <v>kobe.crosby@bilearner.com</v>
      </c>
      <c r="I1453" t="str">
        <f>TRIM(UPPER(employee_data!I1453))</f>
        <v>WBL</v>
      </c>
      <c r="J1453" t="str">
        <f>TRIM(PROPER(employee_data!J1453))</f>
        <v>Active</v>
      </c>
      <c r="K1453" t="str">
        <f>TRIM(PROPER(employee_data!K1453))</f>
        <v>Part-Time</v>
      </c>
      <c r="L1453" t="str">
        <f>TRIM(PROPER(employee_data!L1453))</f>
        <v>Zone B</v>
      </c>
      <c r="M1453" t="str">
        <f>TRIM(PROPER(employee_data!M1453))</f>
        <v>Part-Time</v>
      </c>
      <c r="N1453" t="str">
        <f>TRIM(PROPER(employee_data!N1453))</f>
        <v>Voluntary</v>
      </c>
      <c r="O1453" t="str">
        <f>TRIM(employee_data!O1453)</f>
        <v>Toward situation politics.</v>
      </c>
      <c r="P1453" t="str">
        <f>TRIM(PROPER(employee_data!P1453))</f>
        <v>Production</v>
      </c>
      <c r="Q1453" t="str">
        <f>TRIM(PROPER(employee_data!Q1453))</f>
        <v>Splicing</v>
      </c>
      <c r="R1453" s="2">
        <f>DATEVALUE(TEXT(employee_data!R1453,"dd/mm/yyyy"))</f>
        <v>37059</v>
      </c>
      <c r="S1453" t="str">
        <f>TRIM(UPPER(employee_data!S1453))</f>
        <v>MA</v>
      </c>
      <c r="T1453" t="str">
        <f>TRIM(PROPER(employee_data!T1453))</f>
        <v>Manager</v>
      </c>
      <c r="U1453" t="str">
        <f>TRIM(PROPER(employee_data!U1453))</f>
        <v>Female</v>
      </c>
      <c r="V1453" t="str">
        <f>TRIM(employee_data!V1453)</f>
        <v>78562</v>
      </c>
      <c r="W1453" t="str">
        <f>TRIM(PROPER(employee_data!W1453))</f>
        <v>White</v>
      </c>
      <c r="X1453" t="str">
        <f>TRIM(PROPER(employee_data!X1453))</f>
        <v>Single</v>
      </c>
      <c r="Y1453" t="str">
        <f>TRIM(PROPER(employee_data!Y1453))</f>
        <v>Fully Meets</v>
      </c>
      <c r="Z1453" s="4">
        <v>3</v>
      </c>
    </row>
    <row r="1454" spans="1:26" x14ac:dyDescent="0.25">
      <c r="A1454" t="str">
        <f>TRIM(employee_data!A1454)</f>
        <v>1879</v>
      </c>
      <c r="B1454" t="str">
        <f>TRIM(PROPER(employee_data!B1454))</f>
        <v>Carmen</v>
      </c>
      <c r="C1454" t="str">
        <f>TRIM(PROPER(employee_data!C1454))</f>
        <v>Davidson</v>
      </c>
      <c r="D1454" s="2">
        <f>DATEVALUE(TEXT(employee_data!D1454,"dd/mm/yyyy"))</f>
        <v>43429</v>
      </c>
      <c r="E1454" s="2">
        <f>IFERROR(DATEVALUE(TEXT(employee_data!E1454,"dd/mm/yyyy")),TRIM(""))</f>
        <v>43996</v>
      </c>
      <c r="F1454" t="str">
        <f>TRIM(employee_data!F1454)</f>
        <v>Production Technician I</v>
      </c>
      <c r="G1454" t="str">
        <f>TRIM(PROPER(employee_data!G1454))</f>
        <v>David Vasquez</v>
      </c>
      <c r="H1454" t="str">
        <f>TRIM(employee_data!H1454)</f>
        <v>carmen.davidson@bilearner.com</v>
      </c>
      <c r="I1454" t="str">
        <f>TRIM(UPPER(employee_data!I1454))</f>
        <v>BPC</v>
      </c>
      <c r="J1454" t="str">
        <f>TRIM(PROPER(employee_data!J1454))</f>
        <v>Voluntarily Terminated</v>
      </c>
      <c r="K1454" t="str">
        <f>TRIM(PROPER(employee_data!K1454))</f>
        <v>Part-Time</v>
      </c>
      <c r="L1454" t="str">
        <f>TRIM(PROPER(employee_data!L1454))</f>
        <v>Zone B</v>
      </c>
      <c r="M1454" t="str">
        <f>TRIM(PROPER(employee_data!M1454))</f>
        <v>Temporary</v>
      </c>
      <c r="N1454" t="str">
        <f>TRIM(PROPER(employee_data!N1454))</f>
        <v>Involuntary</v>
      </c>
      <c r="O1454" t="str">
        <f>TRIM(employee_data!O1454)</f>
        <v>Key real fill never sing feeling.</v>
      </c>
      <c r="P1454" t="str">
        <f>TRIM(PROPER(employee_data!P1454))</f>
        <v>Production</v>
      </c>
      <c r="Q1454" t="str">
        <f>TRIM(PROPER(employee_data!Q1454))</f>
        <v>Engineers</v>
      </c>
      <c r="R1454" s="2">
        <f>DATEVALUE(TEXT(employee_data!R1454,"dd/mm/yyyy"))</f>
        <v>24045</v>
      </c>
      <c r="S1454" t="str">
        <f>TRIM(UPPER(employee_data!S1454))</f>
        <v>MA</v>
      </c>
      <c r="T1454" t="str">
        <f>TRIM(PROPER(employee_data!T1454))</f>
        <v>Engineer</v>
      </c>
      <c r="U1454" t="str">
        <f>TRIM(PROPER(employee_data!U1454))</f>
        <v>Female</v>
      </c>
      <c r="V1454" t="str">
        <f>TRIM(employee_data!V1454)</f>
        <v>56517</v>
      </c>
      <c r="W1454" t="str">
        <f>TRIM(PROPER(employee_data!W1454))</f>
        <v>Black</v>
      </c>
      <c r="X1454" t="str">
        <f>TRIM(PROPER(employee_data!X1454))</f>
        <v>Single</v>
      </c>
      <c r="Y1454" t="str">
        <f>TRIM(PROPER(employee_data!Y1454))</f>
        <v>Fully Meets</v>
      </c>
      <c r="Z1454" s="4">
        <v>3</v>
      </c>
    </row>
    <row r="1455" spans="1:26" x14ac:dyDescent="0.25">
      <c r="A1455" t="str">
        <f>TRIM(employee_data!A1455)</f>
        <v>1880</v>
      </c>
      <c r="B1455" t="str">
        <f>TRIM(PROPER(employee_data!B1455))</f>
        <v>Sidney</v>
      </c>
      <c r="C1455" t="str">
        <f>TRIM(PROPER(employee_data!C1455))</f>
        <v>Moran</v>
      </c>
      <c r="D1455" s="2">
        <f>DATEVALUE(TEXT(employee_data!D1455,"dd/mm/yyyy"))</f>
        <v>44386</v>
      </c>
      <c r="E1455" s="2">
        <f>IFERROR(DATEVALUE(TEXT(employee_data!E1455,"dd/mm/yyyy")),TRIM(""))</f>
        <v>44954</v>
      </c>
      <c r="F1455" t="str">
        <f>TRIM(employee_data!F1455)</f>
        <v>Production Technician I</v>
      </c>
      <c r="G1455" t="str">
        <f>TRIM(PROPER(employee_data!G1455))</f>
        <v>Alexandra Rice</v>
      </c>
      <c r="H1455" t="str">
        <f>TRIM(employee_data!H1455)</f>
        <v>sidney.moran@bilearner.com</v>
      </c>
      <c r="I1455" t="str">
        <f>TRIM(UPPER(employee_data!I1455))</f>
        <v>CCDR</v>
      </c>
      <c r="J1455" t="str">
        <f>TRIM(PROPER(employee_data!J1455))</f>
        <v>Voluntarily Terminated</v>
      </c>
      <c r="K1455" t="str">
        <f>TRIM(PROPER(employee_data!K1455))</f>
        <v>Full-Time</v>
      </c>
      <c r="L1455" t="str">
        <f>TRIM(PROPER(employee_data!L1455))</f>
        <v>Zone A</v>
      </c>
      <c r="M1455" t="str">
        <f>TRIM(PROPER(employee_data!M1455))</f>
        <v>Full-Time</v>
      </c>
      <c r="N1455" t="str">
        <f>TRIM(PROPER(employee_data!N1455))</f>
        <v>Voluntary</v>
      </c>
      <c r="O1455" t="str">
        <f>TRIM(employee_data!O1455)</f>
        <v>Within direction court hope security stuff early.</v>
      </c>
      <c r="P1455" t="str">
        <f>TRIM(PROPER(employee_data!P1455))</f>
        <v>Production</v>
      </c>
      <c r="Q1455" t="str">
        <f>TRIM(PROPER(employee_data!Q1455))</f>
        <v>Project Management - Con</v>
      </c>
      <c r="R1455" s="2">
        <f>DATEVALUE(TEXT(employee_data!R1455,"dd/mm/yyyy"))</f>
        <v>24114</v>
      </c>
      <c r="S1455" t="str">
        <f>TRIM(UPPER(employee_data!S1455))</f>
        <v>MA</v>
      </c>
      <c r="T1455" t="str">
        <f>TRIM(PROPER(employee_data!T1455))</f>
        <v>Foreman</v>
      </c>
      <c r="U1455" t="str">
        <f>TRIM(PROPER(employee_data!U1455))</f>
        <v>Female</v>
      </c>
      <c r="V1455" t="str">
        <f>TRIM(employee_data!V1455)</f>
        <v>10781</v>
      </c>
      <c r="W1455" t="str">
        <f>TRIM(PROPER(employee_data!W1455))</f>
        <v>Black</v>
      </c>
      <c r="X1455" t="str">
        <f>TRIM(PROPER(employee_data!X1455))</f>
        <v>Widowed</v>
      </c>
      <c r="Y1455" t="str">
        <f>TRIM(PROPER(employee_data!Y1455))</f>
        <v>Fully Meets</v>
      </c>
      <c r="Z1455" s="4">
        <v>3</v>
      </c>
    </row>
    <row r="1456" spans="1:26" x14ac:dyDescent="0.25">
      <c r="A1456" t="str">
        <f>TRIM(employee_data!A1456)</f>
        <v>1881</v>
      </c>
      <c r="B1456" t="str">
        <f>TRIM(PROPER(employee_data!B1456))</f>
        <v>Alena</v>
      </c>
      <c r="C1456" t="str">
        <f>TRIM(PROPER(employee_data!C1456))</f>
        <v>Bonilla</v>
      </c>
      <c r="D1456" s="2">
        <f>DATEVALUE(TEXT(employee_data!D1456,"dd/mm/yyyy"))</f>
        <v>43586</v>
      </c>
      <c r="E1456" s="2" t="str">
        <f>IFERROR(DATEVALUE(TEXT(employee_data!E1456,"dd/mm/yyyy")),TRIM(""))</f>
        <v/>
      </c>
      <c r="F1456" t="str">
        <f>TRIM(employee_data!F1456)</f>
        <v>Production Technician I</v>
      </c>
      <c r="G1456" t="str">
        <f>TRIM(PROPER(employee_data!G1456))</f>
        <v>Thomas Lee</v>
      </c>
      <c r="H1456" t="str">
        <f>TRIM(employee_data!H1456)</f>
        <v>alena.bonilla@bilearner.com</v>
      </c>
      <c r="I1456" t="str">
        <f>TRIM(UPPER(employee_data!I1456))</f>
        <v>EW</v>
      </c>
      <c r="J1456" t="str">
        <f>TRIM(PROPER(employee_data!J1456))</f>
        <v>Active</v>
      </c>
      <c r="K1456" t="str">
        <f>TRIM(PROPER(employee_data!K1456))</f>
        <v>Full-Time</v>
      </c>
      <c r="L1456" t="str">
        <f>TRIM(PROPER(employee_data!L1456))</f>
        <v>Zone B</v>
      </c>
      <c r="M1456" t="str">
        <f>TRIM(PROPER(employee_data!M1456))</f>
        <v>Part-Time</v>
      </c>
      <c r="N1456" t="str">
        <f>TRIM(PROPER(employee_data!N1456))</f>
        <v>Unk</v>
      </c>
      <c r="O1456" t="str">
        <f>TRIM(employee_data!O1456)</f>
        <v/>
      </c>
      <c r="P1456" t="str">
        <f>TRIM(PROPER(employee_data!P1456))</f>
        <v>Production</v>
      </c>
      <c r="Q1456" t="str">
        <f>TRIM(PROPER(employee_data!Q1456))</f>
        <v>Field Operations</v>
      </c>
      <c r="R1456" s="2">
        <f>DATEVALUE(TEXT(employee_data!R1456,"dd/mm/yyyy"))</f>
        <v>36813</v>
      </c>
      <c r="S1456" t="str">
        <f>TRIM(UPPER(employee_data!S1456))</f>
        <v>MA</v>
      </c>
      <c r="T1456" t="str">
        <f>TRIM(PROPER(employee_data!T1456))</f>
        <v>Technician</v>
      </c>
      <c r="U1456" t="str">
        <f>TRIM(PROPER(employee_data!U1456))</f>
        <v>Male</v>
      </c>
      <c r="V1456" t="str">
        <f>TRIM(employee_data!V1456)</f>
        <v>54917</v>
      </c>
      <c r="W1456" t="str">
        <f>TRIM(PROPER(employee_data!W1456))</f>
        <v>Asian</v>
      </c>
      <c r="X1456" t="str">
        <f>TRIM(PROPER(employee_data!X1456))</f>
        <v>Single</v>
      </c>
      <c r="Y1456" t="str">
        <f>TRIM(PROPER(employee_data!Y1456))</f>
        <v>Fully Meets</v>
      </c>
      <c r="Z1456" s="4">
        <v>3</v>
      </c>
    </row>
    <row r="1457" spans="1:26" x14ac:dyDescent="0.25">
      <c r="A1457" t="str">
        <f>TRIM(employee_data!A1457)</f>
        <v>1882</v>
      </c>
      <c r="B1457" t="str">
        <f>TRIM(PROPER(employee_data!B1457))</f>
        <v>Baron</v>
      </c>
      <c r="C1457" t="str">
        <f>TRIM(PROPER(employee_data!C1457))</f>
        <v>Luna</v>
      </c>
      <c r="D1457" s="2">
        <f>DATEVALUE(TEXT(employee_data!D1457,"dd/mm/yyyy"))</f>
        <v>44509</v>
      </c>
      <c r="E1457" s="2">
        <f>IFERROR(DATEVALUE(TEXT(employee_data!E1457,"dd/mm/yyyy")),TRIM(""))</f>
        <v>44939</v>
      </c>
      <c r="F1457" t="str">
        <f>TRIM(employee_data!F1457)</f>
        <v>Production Technician I</v>
      </c>
      <c r="G1457" t="str">
        <f>TRIM(PROPER(employee_data!G1457))</f>
        <v>Christina Burgess</v>
      </c>
      <c r="H1457" t="str">
        <f>TRIM(employee_data!H1457)</f>
        <v>baron.luna@bilearner.com</v>
      </c>
      <c r="I1457" t="str">
        <f>TRIM(UPPER(employee_data!I1457))</f>
        <v>MSC</v>
      </c>
      <c r="J1457" t="str">
        <f>TRIM(PROPER(employee_data!J1457))</f>
        <v>Active</v>
      </c>
      <c r="K1457" t="str">
        <f>TRIM(PROPER(employee_data!K1457))</f>
        <v>Full-Time</v>
      </c>
      <c r="L1457" t="str">
        <f>TRIM(PROPER(employee_data!L1457))</f>
        <v>Zone A</v>
      </c>
      <c r="M1457" t="str">
        <f>TRIM(PROPER(employee_data!M1457))</f>
        <v>Part-Time</v>
      </c>
      <c r="N1457" t="str">
        <f>TRIM(PROPER(employee_data!N1457))</f>
        <v>Retirement</v>
      </c>
      <c r="O1457" t="str">
        <f>TRIM(employee_data!O1457)</f>
        <v>List try partner four tax.</v>
      </c>
      <c r="P1457" t="str">
        <f>TRIM(PROPER(employee_data!P1457))</f>
        <v>Production</v>
      </c>
      <c r="Q1457" t="str">
        <f>TRIM(PROPER(employee_data!Q1457))</f>
        <v>Fielders</v>
      </c>
      <c r="R1457" s="2">
        <f>DATEVALUE(TEXT(employee_data!R1457,"dd/mm/yyyy"))</f>
        <v>16474</v>
      </c>
      <c r="S1457" t="str">
        <f>TRIM(UPPER(employee_data!S1457))</f>
        <v>MA</v>
      </c>
      <c r="T1457" t="str">
        <f>TRIM(PROPER(employee_data!T1457))</f>
        <v>Engineer</v>
      </c>
      <c r="U1457" t="str">
        <f>TRIM(PROPER(employee_data!U1457))</f>
        <v>Female</v>
      </c>
      <c r="V1457" t="str">
        <f>TRIM(employee_data!V1457)</f>
        <v>91039</v>
      </c>
      <c r="W1457" t="str">
        <f>TRIM(PROPER(employee_data!W1457))</f>
        <v>Asian</v>
      </c>
      <c r="X1457" t="str">
        <f>TRIM(PROPER(employee_data!X1457))</f>
        <v>Divorced</v>
      </c>
      <c r="Y1457" t="str">
        <f>TRIM(PROPER(employee_data!Y1457))</f>
        <v>Fully Meets</v>
      </c>
      <c r="Z1457" s="4">
        <v>3</v>
      </c>
    </row>
    <row r="1458" spans="1:26" x14ac:dyDescent="0.25">
      <c r="A1458" t="str">
        <f>TRIM(employee_data!A1458)</f>
        <v>1883</v>
      </c>
      <c r="B1458" t="str">
        <f>TRIM(PROPER(employee_data!B1458))</f>
        <v>Giselle</v>
      </c>
      <c r="C1458" t="str">
        <f>TRIM(PROPER(employee_data!C1458))</f>
        <v>Butler</v>
      </c>
      <c r="D1458" s="2">
        <f>DATEVALUE(TEXT(employee_data!D1458,"dd/mm/yyyy"))</f>
        <v>43339</v>
      </c>
      <c r="E1458" s="2">
        <f>IFERROR(DATEVALUE(TEXT(employee_data!E1458,"dd/mm/yyyy")),TRIM(""))</f>
        <v>43547</v>
      </c>
      <c r="F1458" t="str">
        <f>TRIM(employee_data!F1458)</f>
        <v>Production Technician I</v>
      </c>
      <c r="G1458" t="str">
        <f>TRIM(PROPER(employee_data!G1458))</f>
        <v>Regina Goodwin</v>
      </c>
      <c r="H1458" t="str">
        <f>TRIM(employee_data!H1458)</f>
        <v>giselle.butler@bilearner.com</v>
      </c>
      <c r="I1458" t="str">
        <f>TRIM(UPPER(employee_data!I1458))</f>
        <v>NEL</v>
      </c>
      <c r="J1458" t="str">
        <f>TRIM(PROPER(employee_data!J1458))</f>
        <v>Active</v>
      </c>
      <c r="K1458" t="str">
        <f>TRIM(PROPER(employee_data!K1458))</f>
        <v>Full-Time</v>
      </c>
      <c r="L1458" t="str">
        <f>TRIM(PROPER(employee_data!L1458))</f>
        <v>Zone B</v>
      </c>
      <c r="M1458" t="str">
        <f>TRIM(PROPER(employee_data!M1458))</f>
        <v>Temporary</v>
      </c>
      <c r="N1458" t="str">
        <f>TRIM(PROPER(employee_data!N1458))</f>
        <v>Voluntary</v>
      </c>
      <c r="O1458" t="str">
        <f>TRIM(employee_data!O1458)</f>
        <v>Unit computer what age career.</v>
      </c>
      <c r="P1458" t="str">
        <f>TRIM(PROPER(employee_data!P1458))</f>
        <v>Production</v>
      </c>
      <c r="Q1458" t="str">
        <f>TRIM(PROPER(employee_data!Q1458))</f>
        <v>Project Management - Con</v>
      </c>
      <c r="R1458" s="2">
        <f>DATEVALUE(TEXT(employee_data!R1458,"dd/mm/yyyy"))</f>
        <v>24656</v>
      </c>
      <c r="S1458" t="str">
        <f>TRIM(UPPER(employee_data!S1458))</f>
        <v>MA</v>
      </c>
      <c r="T1458" t="str">
        <f>TRIM(PROPER(employee_data!T1458))</f>
        <v>Project Manager</v>
      </c>
      <c r="U1458" t="str">
        <f>TRIM(PROPER(employee_data!U1458))</f>
        <v>Female</v>
      </c>
      <c r="V1458" t="str">
        <f>TRIM(employee_data!V1458)</f>
        <v>26876</v>
      </c>
      <c r="W1458" t="str">
        <f>TRIM(PROPER(employee_data!W1458))</f>
        <v>Black</v>
      </c>
      <c r="X1458" t="str">
        <f>TRIM(PROPER(employee_data!X1458))</f>
        <v>Single</v>
      </c>
      <c r="Y1458" t="str">
        <f>TRIM(PROPER(employee_data!Y1458))</f>
        <v>Fully Meets</v>
      </c>
      <c r="Z1458" s="4">
        <v>3</v>
      </c>
    </row>
    <row r="1459" spans="1:26" x14ac:dyDescent="0.25">
      <c r="A1459" t="str">
        <f>TRIM(employee_data!A1459)</f>
        <v>1884</v>
      </c>
      <c r="B1459" t="str">
        <f>TRIM(PROPER(employee_data!B1459))</f>
        <v>Sophie</v>
      </c>
      <c r="C1459" t="str">
        <f>TRIM(PROPER(employee_data!C1459))</f>
        <v>Horne</v>
      </c>
      <c r="D1459" s="2">
        <f>DATEVALUE(TEXT(employee_data!D1459,"dd/mm/yyyy"))</f>
        <v>43540</v>
      </c>
      <c r="E1459" s="2" t="str">
        <f>IFERROR(DATEVALUE(TEXT(employee_data!E1459,"dd/mm/yyyy")),TRIM(""))</f>
        <v/>
      </c>
      <c r="F1459" t="str">
        <f>TRIM(employee_data!F1459)</f>
        <v>Production Technician I</v>
      </c>
      <c r="G1459" t="str">
        <f>TRIM(PROPER(employee_data!G1459))</f>
        <v>Alicia Gonzalez</v>
      </c>
      <c r="H1459" t="str">
        <f>TRIM(employee_data!H1459)</f>
        <v>sophie.horne@bilearner.com</v>
      </c>
      <c r="I1459" t="str">
        <f>TRIM(UPPER(employee_data!I1459))</f>
        <v>PL</v>
      </c>
      <c r="J1459" t="str">
        <f>TRIM(PROPER(employee_data!J1459))</f>
        <v>Active</v>
      </c>
      <c r="K1459" t="str">
        <f>TRIM(PROPER(employee_data!K1459))</f>
        <v>Part-Time</v>
      </c>
      <c r="L1459" t="str">
        <f>TRIM(PROPER(employee_data!L1459))</f>
        <v>Zone C</v>
      </c>
      <c r="M1459" t="str">
        <f>TRIM(PROPER(employee_data!M1459))</f>
        <v>Part-Time</v>
      </c>
      <c r="N1459" t="str">
        <f>TRIM(PROPER(employee_data!N1459))</f>
        <v>Unk</v>
      </c>
      <c r="O1459" t="str">
        <f>TRIM(employee_data!O1459)</f>
        <v/>
      </c>
      <c r="P1459" t="str">
        <f>TRIM(PROPER(employee_data!P1459))</f>
        <v>Production</v>
      </c>
      <c r="Q1459" t="str">
        <f>TRIM(PROPER(employee_data!Q1459))</f>
        <v>General - Eng</v>
      </c>
      <c r="R1459" s="2">
        <f>DATEVALUE(TEXT(employee_data!R1459,"dd/mm/yyyy"))</f>
        <v>36731</v>
      </c>
      <c r="S1459" t="str">
        <f>TRIM(UPPER(employee_data!S1459))</f>
        <v>MA</v>
      </c>
      <c r="T1459" t="str">
        <f>TRIM(PROPER(employee_data!T1459))</f>
        <v>Engineer</v>
      </c>
      <c r="U1459" t="str">
        <f>TRIM(PROPER(employee_data!U1459))</f>
        <v>Female</v>
      </c>
      <c r="V1459" t="str">
        <f>TRIM(employee_data!V1459)</f>
        <v>57831</v>
      </c>
      <c r="W1459" t="str">
        <f>TRIM(PROPER(employee_data!W1459))</f>
        <v>Other</v>
      </c>
      <c r="X1459" t="str">
        <f>TRIM(PROPER(employee_data!X1459))</f>
        <v>Married</v>
      </c>
      <c r="Y1459" t="str">
        <f>TRIM(PROPER(employee_data!Y1459))</f>
        <v>Fully Meets</v>
      </c>
      <c r="Z1459" s="4">
        <v>3</v>
      </c>
    </row>
    <row r="1460" spans="1:26" x14ac:dyDescent="0.25">
      <c r="A1460" t="str">
        <f>TRIM(employee_data!A1460)</f>
        <v>1885</v>
      </c>
      <c r="B1460" t="str">
        <f>TRIM(PROPER(employee_data!B1460))</f>
        <v>Jabari</v>
      </c>
      <c r="C1460" t="str">
        <f>TRIM(PROPER(employee_data!C1460))</f>
        <v>Guerrero</v>
      </c>
      <c r="D1460" s="2">
        <f>DATEVALUE(TEXT(employee_data!D1460,"dd/mm/yyyy"))</f>
        <v>44568</v>
      </c>
      <c r="E1460" s="2" t="str">
        <f>IFERROR(DATEVALUE(TEXT(employee_data!E1460,"dd/mm/yyyy")),TRIM(""))</f>
        <v/>
      </c>
      <c r="F1460" t="str">
        <f>TRIM(employee_data!F1460)</f>
        <v>Production Technician I</v>
      </c>
      <c r="G1460" t="str">
        <f>TRIM(PROPER(employee_data!G1460))</f>
        <v>Peter Giles</v>
      </c>
      <c r="H1460" t="str">
        <f>TRIM(employee_data!H1460)</f>
        <v>jabari.guerrero@bilearner.com</v>
      </c>
      <c r="I1460" t="str">
        <f>TRIM(UPPER(employee_data!I1460))</f>
        <v>PYZ</v>
      </c>
      <c r="J1460" t="str">
        <f>TRIM(PROPER(employee_data!J1460))</f>
        <v>Active</v>
      </c>
      <c r="K1460" t="str">
        <f>TRIM(PROPER(employee_data!K1460))</f>
        <v>Contract</v>
      </c>
      <c r="L1460" t="str">
        <f>TRIM(PROPER(employee_data!L1460))</f>
        <v>Zone B</v>
      </c>
      <c r="M1460" t="str">
        <f>TRIM(PROPER(employee_data!M1460))</f>
        <v>Full-Time</v>
      </c>
      <c r="N1460" t="str">
        <f>TRIM(PROPER(employee_data!N1460))</f>
        <v>Unk</v>
      </c>
      <c r="O1460" t="str">
        <f>TRIM(employee_data!O1460)</f>
        <v/>
      </c>
      <c r="P1460" t="str">
        <f>TRIM(PROPER(employee_data!P1460))</f>
        <v>Production</v>
      </c>
      <c r="Q1460" t="str">
        <f>TRIM(PROPER(employee_data!Q1460))</f>
        <v>General - Con</v>
      </c>
      <c r="R1460" s="2">
        <f>DATEVALUE(TEXT(employee_data!R1460,"dd/mm/yyyy"))</f>
        <v>30825</v>
      </c>
      <c r="S1460" t="str">
        <f>TRIM(UPPER(employee_data!S1460))</f>
        <v>MA</v>
      </c>
      <c r="T1460" t="str">
        <f>TRIM(PROPER(employee_data!T1460))</f>
        <v>Technician</v>
      </c>
      <c r="U1460" t="str">
        <f>TRIM(PROPER(employee_data!U1460))</f>
        <v>Male</v>
      </c>
      <c r="V1460" t="str">
        <f>TRIM(employee_data!V1460)</f>
        <v>67723</v>
      </c>
      <c r="W1460" t="str">
        <f>TRIM(PROPER(employee_data!W1460))</f>
        <v>Other</v>
      </c>
      <c r="X1460" t="str">
        <f>TRIM(PROPER(employee_data!X1460))</f>
        <v>Married</v>
      </c>
      <c r="Y1460" t="str">
        <f>TRIM(PROPER(employee_data!Y1460))</f>
        <v>Fully Meets</v>
      </c>
      <c r="Z1460" s="4">
        <v>3</v>
      </c>
    </row>
    <row r="1461" spans="1:26" x14ac:dyDescent="0.25">
      <c r="A1461" t="str">
        <f>TRIM(employee_data!A1461)</f>
        <v>1886</v>
      </c>
      <c r="B1461" t="str">
        <f>TRIM(PROPER(employee_data!B1461))</f>
        <v>Ahmed</v>
      </c>
      <c r="C1461" t="str">
        <f>TRIM(PROPER(employee_data!C1461))</f>
        <v>Montgomery</v>
      </c>
      <c r="D1461" s="2">
        <f>DATEVALUE(TEXT(employee_data!D1461,"dd/mm/yyyy"))</f>
        <v>44838</v>
      </c>
      <c r="E1461" s="2">
        <f>IFERROR(DATEVALUE(TEXT(employee_data!E1461,"dd/mm/yyyy")),TRIM(""))</f>
        <v>44990</v>
      </c>
      <c r="F1461" t="str">
        <f>TRIM(employee_data!F1461)</f>
        <v>Production Technician I</v>
      </c>
      <c r="G1461" t="str">
        <f>TRIM(PROPER(employee_data!G1461))</f>
        <v>Daniel Guerra</v>
      </c>
      <c r="H1461" t="str">
        <f>TRIM(employee_data!H1461)</f>
        <v>ahmed.montgomery@bilearner.com</v>
      </c>
      <c r="I1461" t="str">
        <f>TRIM(UPPER(employee_data!I1461))</f>
        <v>SVG</v>
      </c>
      <c r="J1461" t="str">
        <f>TRIM(PROPER(employee_data!J1461))</f>
        <v>Active</v>
      </c>
      <c r="K1461" t="str">
        <f>TRIM(PROPER(employee_data!K1461))</f>
        <v>Contract</v>
      </c>
      <c r="L1461" t="str">
        <f>TRIM(PROPER(employee_data!L1461))</f>
        <v>Zone A</v>
      </c>
      <c r="M1461" t="str">
        <f>TRIM(PROPER(employee_data!M1461))</f>
        <v>Temporary</v>
      </c>
      <c r="N1461" t="str">
        <f>TRIM(PROPER(employee_data!N1461))</f>
        <v>Involuntary</v>
      </c>
      <c r="O1461" t="str">
        <f>TRIM(employee_data!O1461)</f>
        <v>Amount establish away part.</v>
      </c>
      <c r="P1461" t="str">
        <f>TRIM(PROPER(employee_data!P1461))</f>
        <v>Production</v>
      </c>
      <c r="Q1461" t="str">
        <f>TRIM(PROPER(employee_data!Q1461))</f>
        <v>Executive</v>
      </c>
      <c r="R1461" s="2">
        <f>DATEVALUE(TEXT(employee_data!R1461,"dd/mm/yyyy"))</f>
        <v>31022</v>
      </c>
      <c r="S1461" t="str">
        <f>TRIM(UPPER(employee_data!S1461))</f>
        <v>MA</v>
      </c>
      <c r="T1461" t="str">
        <f>TRIM(PROPER(employee_data!T1461))</f>
        <v>Administrator</v>
      </c>
      <c r="U1461" t="str">
        <f>TRIM(PROPER(employee_data!U1461))</f>
        <v>Male</v>
      </c>
      <c r="V1461" t="str">
        <f>TRIM(employee_data!V1461)</f>
        <v>79888</v>
      </c>
      <c r="W1461" t="str">
        <f>TRIM(PROPER(employee_data!W1461))</f>
        <v>White</v>
      </c>
      <c r="X1461" t="str">
        <f>TRIM(PROPER(employee_data!X1461))</f>
        <v>Single</v>
      </c>
      <c r="Y1461" t="str">
        <f>TRIM(PROPER(employee_data!Y1461))</f>
        <v>Fully Meets</v>
      </c>
      <c r="Z1461" s="4">
        <v>3</v>
      </c>
    </row>
    <row r="1462" spans="1:26" x14ac:dyDescent="0.25">
      <c r="A1462" t="str">
        <f>TRIM(employee_data!A1462)</f>
        <v>1887</v>
      </c>
      <c r="B1462" t="str">
        <f>TRIM(PROPER(employee_data!B1462))</f>
        <v>Esther</v>
      </c>
      <c r="C1462" t="str">
        <f>TRIM(PROPER(employee_data!C1462))</f>
        <v>Spears</v>
      </c>
      <c r="D1462" s="2">
        <f>DATEVALUE(TEXT(employee_data!D1462,"dd/mm/yyyy"))</f>
        <v>44643</v>
      </c>
      <c r="E1462" s="2" t="str">
        <f>IFERROR(DATEVALUE(TEXT(employee_data!E1462,"dd/mm/yyyy")),TRIM(""))</f>
        <v/>
      </c>
      <c r="F1462" t="str">
        <f>TRIM(employee_data!F1462)</f>
        <v>Production Technician I</v>
      </c>
      <c r="G1462" t="str">
        <f>TRIM(PROPER(employee_data!G1462))</f>
        <v>Ashley Clark</v>
      </c>
      <c r="H1462" t="str">
        <f>TRIM(employee_data!H1462)</f>
        <v>esther.spears@bilearner.com</v>
      </c>
      <c r="I1462" t="str">
        <f>TRIM(UPPER(employee_data!I1462))</f>
        <v>TNS</v>
      </c>
      <c r="J1462" t="str">
        <f>TRIM(PROPER(employee_data!J1462))</f>
        <v>Active</v>
      </c>
      <c r="K1462" t="str">
        <f>TRIM(PROPER(employee_data!K1462))</f>
        <v>Full-Time</v>
      </c>
      <c r="L1462" t="str">
        <f>TRIM(PROPER(employee_data!L1462))</f>
        <v>Zone C</v>
      </c>
      <c r="M1462" t="str">
        <f>TRIM(PROPER(employee_data!M1462))</f>
        <v>Full-Time</v>
      </c>
      <c r="N1462" t="str">
        <f>TRIM(PROPER(employee_data!N1462))</f>
        <v>Unk</v>
      </c>
      <c r="O1462" t="str">
        <f>TRIM(employee_data!O1462)</f>
        <v/>
      </c>
      <c r="P1462" t="str">
        <f>TRIM(PROPER(employee_data!P1462))</f>
        <v>Production</v>
      </c>
      <c r="Q1462" t="str">
        <f>TRIM(PROPER(employee_data!Q1462))</f>
        <v>Field Operations</v>
      </c>
      <c r="R1462" s="2">
        <f>DATEVALUE(TEXT(employee_data!R1462,"dd/mm/yyyy"))</f>
        <v>35686</v>
      </c>
      <c r="S1462" t="str">
        <f>TRIM(UPPER(employee_data!S1462))</f>
        <v>MA</v>
      </c>
      <c r="T1462" t="str">
        <f>TRIM(PROPER(employee_data!T1462))</f>
        <v>Tower Hand</v>
      </c>
      <c r="U1462" t="str">
        <f>TRIM(PROPER(employee_data!U1462))</f>
        <v>Male</v>
      </c>
      <c r="V1462" t="str">
        <f>TRIM(employee_data!V1462)</f>
        <v>78957</v>
      </c>
      <c r="W1462" t="str">
        <f>TRIM(PROPER(employee_data!W1462))</f>
        <v>White</v>
      </c>
      <c r="X1462" t="str">
        <f>TRIM(PROPER(employee_data!X1462))</f>
        <v>Divorced</v>
      </c>
      <c r="Y1462" t="str">
        <f>TRIM(PROPER(employee_data!Y1462))</f>
        <v>Fully Meets</v>
      </c>
      <c r="Z1462" s="4">
        <v>3</v>
      </c>
    </row>
    <row r="1463" spans="1:26" x14ac:dyDescent="0.25">
      <c r="A1463" t="str">
        <f>TRIM(employee_data!A1463)</f>
        <v>1888</v>
      </c>
      <c r="B1463" t="str">
        <f>TRIM(PROPER(employee_data!B1463))</f>
        <v>Darian</v>
      </c>
      <c r="C1463" t="str">
        <f>TRIM(PROPER(employee_data!C1463))</f>
        <v>Wall</v>
      </c>
      <c r="D1463" s="2">
        <f>DATEVALUE(TEXT(employee_data!D1463,"dd/mm/yyyy"))</f>
        <v>43956</v>
      </c>
      <c r="E1463" s="2">
        <f>IFERROR(DATEVALUE(TEXT(employee_data!E1463,"dd/mm/yyyy")),TRIM(""))</f>
        <v>45132</v>
      </c>
      <c r="F1463" t="str">
        <f>TRIM(employee_data!F1463)</f>
        <v>Production Technician I</v>
      </c>
      <c r="G1463" t="str">
        <f>TRIM(PROPER(employee_data!G1463))</f>
        <v>Veronica Murphy</v>
      </c>
      <c r="H1463" t="str">
        <f>TRIM(employee_data!H1463)</f>
        <v>darian.wall@bilearner.com</v>
      </c>
      <c r="I1463" t="str">
        <f>TRIM(UPPER(employee_data!I1463))</f>
        <v>WBL</v>
      </c>
      <c r="J1463" t="str">
        <f>TRIM(PROPER(employee_data!J1463))</f>
        <v>Active</v>
      </c>
      <c r="K1463" t="str">
        <f>TRIM(PROPER(employee_data!K1463))</f>
        <v>Full-Time</v>
      </c>
      <c r="L1463" t="str">
        <f>TRIM(PROPER(employee_data!L1463))</f>
        <v>Zone B</v>
      </c>
      <c r="M1463" t="str">
        <f>TRIM(PROPER(employee_data!M1463))</f>
        <v>Temporary</v>
      </c>
      <c r="N1463" t="str">
        <f>TRIM(PROPER(employee_data!N1463))</f>
        <v>Voluntary</v>
      </c>
      <c r="O1463" t="str">
        <f>TRIM(employee_data!O1463)</f>
        <v>History follow budget forget instead mind.</v>
      </c>
      <c r="P1463" t="str">
        <f>TRIM(PROPER(employee_data!P1463))</f>
        <v>Production</v>
      </c>
      <c r="Q1463" t="str">
        <f>TRIM(PROPER(employee_data!Q1463))</f>
        <v>Engineers</v>
      </c>
      <c r="R1463" s="2">
        <f>DATEVALUE(TEXT(employee_data!R1463,"dd/mm/yyyy"))</f>
        <v>17527</v>
      </c>
      <c r="S1463" t="str">
        <f>TRIM(UPPER(employee_data!S1463))</f>
        <v>MA</v>
      </c>
      <c r="T1463" t="str">
        <f>TRIM(PROPER(employee_data!T1463))</f>
        <v>Engineer</v>
      </c>
      <c r="U1463" t="str">
        <f>TRIM(PROPER(employee_data!U1463))</f>
        <v>Female</v>
      </c>
      <c r="V1463" t="str">
        <f>TRIM(employee_data!V1463)</f>
        <v>36015</v>
      </c>
      <c r="W1463" t="str">
        <f>TRIM(PROPER(employee_data!W1463))</f>
        <v>White</v>
      </c>
      <c r="X1463" t="str">
        <f>TRIM(PROPER(employee_data!X1463))</f>
        <v>Married</v>
      </c>
      <c r="Y1463" t="str">
        <f>TRIM(PROPER(employee_data!Y1463))</f>
        <v>Fully Meets</v>
      </c>
      <c r="Z1463" s="4">
        <v>3</v>
      </c>
    </row>
    <row r="1464" spans="1:26" x14ac:dyDescent="0.25">
      <c r="A1464" t="str">
        <f>TRIM(employee_data!A1464)</f>
        <v>1889</v>
      </c>
      <c r="B1464" t="str">
        <f>TRIM(PROPER(employee_data!B1464))</f>
        <v>Kaleb</v>
      </c>
      <c r="C1464" t="str">
        <f>TRIM(PROPER(employee_data!C1464))</f>
        <v>Cole</v>
      </c>
      <c r="D1464" s="2">
        <f>DATEVALUE(TEXT(employee_data!D1464,"dd/mm/yyyy"))</f>
        <v>44158</v>
      </c>
      <c r="E1464" s="2" t="str">
        <f>IFERROR(DATEVALUE(TEXT(employee_data!E1464,"dd/mm/yyyy")),TRIM(""))</f>
        <v/>
      </c>
      <c r="F1464" t="str">
        <f>TRIM(employee_data!F1464)</f>
        <v>Production Technician I</v>
      </c>
      <c r="G1464" t="str">
        <f>TRIM(PROPER(employee_data!G1464))</f>
        <v>Kelsey Thompson</v>
      </c>
      <c r="H1464" t="str">
        <f>TRIM(employee_data!H1464)</f>
        <v>kaleb.cole@bilearner.com</v>
      </c>
      <c r="I1464" t="str">
        <f>TRIM(UPPER(employee_data!I1464))</f>
        <v>PYZ</v>
      </c>
      <c r="J1464" t="str">
        <f>TRIM(PROPER(employee_data!J1464))</f>
        <v>Active</v>
      </c>
      <c r="K1464" t="str">
        <f>TRIM(PROPER(employee_data!K1464))</f>
        <v>Contract</v>
      </c>
      <c r="L1464" t="str">
        <f>TRIM(PROPER(employee_data!L1464))</f>
        <v>Zone B</v>
      </c>
      <c r="M1464" t="str">
        <f>TRIM(PROPER(employee_data!M1464))</f>
        <v>Temporary</v>
      </c>
      <c r="N1464" t="str">
        <f>TRIM(PROPER(employee_data!N1464))</f>
        <v>Unk</v>
      </c>
      <c r="O1464" t="str">
        <f>TRIM(employee_data!O1464)</f>
        <v/>
      </c>
      <c r="P1464" t="str">
        <f>TRIM(PROPER(employee_data!P1464))</f>
        <v>Production</v>
      </c>
      <c r="Q1464" t="str">
        <f>TRIM(PROPER(employee_data!Q1464))</f>
        <v>General - Con</v>
      </c>
      <c r="R1464" s="2">
        <f>DATEVALUE(TEXT(employee_data!R1464,"dd/mm/yyyy"))</f>
        <v>20865</v>
      </c>
      <c r="S1464" t="str">
        <f>TRIM(UPPER(employee_data!S1464))</f>
        <v>MA</v>
      </c>
      <c r="T1464" t="str">
        <f>TRIM(PROPER(employee_data!T1464))</f>
        <v>Laborer</v>
      </c>
      <c r="U1464" t="str">
        <f>TRIM(PROPER(employee_data!U1464))</f>
        <v>Female</v>
      </c>
      <c r="V1464" t="str">
        <f>TRIM(employee_data!V1464)</f>
        <v>19032</v>
      </c>
      <c r="W1464" t="str">
        <f>TRIM(PROPER(employee_data!W1464))</f>
        <v>Other</v>
      </c>
      <c r="X1464" t="str">
        <f>TRIM(PROPER(employee_data!X1464))</f>
        <v>Divorced</v>
      </c>
      <c r="Y1464" t="str">
        <f>TRIM(PROPER(employee_data!Y1464))</f>
        <v>Fully Meets</v>
      </c>
      <c r="Z1464" s="4">
        <v>3</v>
      </c>
    </row>
    <row r="1465" spans="1:26" x14ac:dyDescent="0.25">
      <c r="A1465" t="str">
        <f>TRIM(employee_data!A1465)</f>
        <v>1890</v>
      </c>
      <c r="B1465" t="str">
        <f>TRIM(PROPER(employee_data!B1465))</f>
        <v>Anthony</v>
      </c>
      <c r="C1465" t="str">
        <f>TRIM(PROPER(employee_data!C1465))</f>
        <v>Terrell</v>
      </c>
      <c r="D1465" s="2">
        <f>DATEVALUE(TEXT(employee_data!D1465,"dd/mm/yyyy"))</f>
        <v>44648</v>
      </c>
      <c r="E1465" s="2" t="str">
        <f>IFERROR(DATEVALUE(TEXT(employee_data!E1465,"dd/mm/yyyy")),TRIM(""))</f>
        <v/>
      </c>
      <c r="F1465" t="str">
        <f>TRIM(employee_data!F1465)</f>
        <v>Production Technician I</v>
      </c>
      <c r="G1465" t="str">
        <f>TRIM(PROPER(employee_data!G1465))</f>
        <v>Cole Johns</v>
      </c>
      <c r="H1465" t="str">
        <f>TRIM(employee_data!H1465)</f>
        <v>anthony.terrell@bilearner.com</v>
      </c>
      <c r="I1465" t="str">
        <f>TRIM(UPPER(employee_data!I1465))</f>
        <v>WBL</v>
      </c>
      <c r="J1465" t="str">
        <f>TRIM(PROPER(employee_data!J1465))</f>
        <v>Active</v>
      </c>
      <c r="K1465" t="str">
        <f>TRIM(PROPER(employee_data!K1465))</f>
        <v>Contract</v>
      </c>
      <c r="L1465" t="str">
        <f>TRIM(PROPER(employee_data!L1465))</f>
        <v>Zone B</v>
      </c>
      <c r="M1465" t="str">
        <f>TRIM(PROPER(employee_data!M1465))</f>
        <v>Full-Time</v>
      </c>
      <c r="N1465" t="str">
        <f>TRIM(PROPER(employee_data!N1465))</f>
        <v>Unk</v>
      </c>
      <c r="O1465" t="str">
        <f>TRIM(employee_data!O1465)</f>
        <v/>
      </c>
      <c r="P1465" t="str">
        <f>TRIM(PROPER(employee_data!P1465))</f>
        <v>Production</v>
      </c>
      <c r="Q1465" t="str">
        <f>TRIM(PROPER(employee_data!Q1465))</f>
        <v>Splicing</v>
      </c>
      <c r="R1465" s="2">
        <f>DATEVALUE(TEXT(employee_data!R1465,"dd/mm/yyyy"))</f>
        <v>24982</v>
      </c>
      <c r="S1465" t="str">
        <f>TRIM(UPPER(employee_data!S1465))</f>
        <v>MA</v>
      </c>
      <c r="T1465" t="str">
        <f>TRIM(PROPER(employee_data!T1465))</f>
        <v>Laborer</v>
      </c>
      <c r="U1465" t="str">
        <f>TRIM(PROPER(employee_data!U1465))</f>
        <v>Female</v>
      </c>
      <c r="V1465" t="str">
        <f>TRIM(employee_data!V1465)</f>
        <v>55466</v>
      </c>
      <c r="W1465" t="str">
        <f>TRIM(PROPER(employee_data!W1465))</f>
        <v>White</v>
      </c>
      <c r="X1465" t="str">
        <f>TRIM(PROPER(employee_data!X1465))</f>
        <v>Widowed</v>
      </c>
      <c r="Y1465" t="str">
        <f>TRIM(PROPER(employee_data!Y1465))</f>
        <v>Fully Meets</v>
      </c>
      <c r="Z1465" s="4">
        <v>3</v>
      </c>
    </row>
    <row r="1466" spans="1:26" x14ac:dyDescent="0.25">
      <c r="A1466" t="str">
        <f>TRIM(employee_data!A1466)</f>
        <v>1891</v>
      </c>
      <c r="B1466" t="str">
        <f>TRIM(PROPER(employee_data!B1466))</f>
        <v>William</v>
      </c>
      <c r="C1466" t="str">
        <f>TRIM(PROPER(employee_data!C1466))</f>
        <v>Douglas</v>
      </c>
      <c r="D1466" s="2">
        <f>DATEVALUE(TEXT(employee_data!D1466,"dd/mm/yyyy"))</f>
        <v>43915</v>
      </c>
      <c r="E1466" s="2" t="str">
        <f>IFERROR(DATEVALUE(TEXT(employee_data!E1466,"dd/mm/yyyy")),TRIM(""))</f>
        <v/>
      </c>
      <c r="F1466" t="str">
        <f>TRIM(employee_data!F1466)</f>
        <v>Production Technician I</v>
      </c>
      <c r="G1466" t="str">
        <f>TRIM(PROPER(employee_data!G1466))</f>
        <v>Wendy Elliott</v>
      </c>
      <c r="H1466" t="str">
        <f>TRIM(employee_data!H1466)</f>
        <v>william.douglas@bilearner.com</v>
      </c>
      <c r="I1466" t="str">
        <f>TRIM(UPPER(employee_data!I1466))</f>
        <v>NEL</v>
      </c>
      <c r="J1466" t="str">
        <f>TRIM(PROPER(employee_data!J1466))</f>
        <v>Active</v>
      </c>
      <c r="K1466" t="str">
        <f>TRIM(PROPER(employee_data!K1466))</f>
        <v>Full-Time</v>
      </c>
      <c r="L1466" t="str">
        <f>TRIM(PROPER(employee_data!L1466))</f>
        <v>Zone C</v>
      </c>
      <c r="M1466" t="str">
        <f>TRIM(PROPER(employee_data!M1466))</f>
        <v>Full-Time</v>
      </c>
      <c r="N1466" t="str">
        <f>TRIM(PROPER(employee_data!N1466))</f>
        <v>Unk</v>
      </c>
      <c r="O1466" t="str">
        <f>TRIM(employee_data!O1466)</f>
        <v/>
      </c>
      <c r="P1466" t="str">
        <f>TRIM(PROPER(employee_data!P1466))</f>
        <v>Production</v>
      </c>
      <c r="Q1466" t="str">
        <f>TRIM(PROPER(employee_data!Q1466))</f>
        <v>Aerial</v>
      </c>
      <c r="R1466" s="2">
        <f>DATEVALUE(TEXT(employee_data!R1466,"dd/mm/yyyy"))</f>
        <v>16977</v>
      </c>
      <c r="S1466" t="str">
        <f>TRIM(UPPER(employee_data!S1466))</f>
        <v>MA</v>
      </c>
      <c r="T1466" t="str">
        <f>TRIM(PROPER(employee_data!T1466))</f>
        <v>Labor</v>
      </c>
      <c r="U1466" t="str">
        <f>TRIM(PROPER(employee_data!U1466))</f>
        <v>Female</v>
      </c>
      <c r="V1466" t="str">
        <f>TRIM(employee_data!V1466)</f>
        <v>6790</v>
      </c>
      <c r="W1466" t="str">
        <f>TRIM(PROPER(employee_data!W1466))</f>
        <v>Hispanic</v>
      </c>
      <c r="X1466" t="str">
        <f>TRIM(PROPER(employee_data!X1466))</f>
        <v>Married</v>
      </c>
      <c r="Y1466" t="str">
        <f>TRIM(PROPER(employee_data!Y1466))</f>
        <v>Fully Meets</v>
      </c>
      <c r="Z1466" s="4">
        <v>3</v>
      </c>
    </row>
    <row r="1467" spans="1:26" x14ac:dyDescent="0.25">
      <c r="A1467" t="str">
        <f>TRIM(employee_data!A1467)</f>
        <v>1892</v>
      </c>
      <c r="B1467" t="str">
        <f>TRIM(PROPER(employee_data!B1467))</f>
        <v>Saniya</v>
      </c>
      <c r="C1467" t="str">
        <f>TRIM(PROPER(employee_data!C1467))</f>
        <v>Buck</v>
      </c>
      <c r="D1467" s="2">
        <f>DATEVALUE(TEXT(employee_data!D1467,"dd/mm/yyyy"))</f>
        <v>43319</v>
      </c>
      <c r="E1467" s="2" t="str">
        <f>IFERROR(DATEVALUE(TEXT(employee_data!E1467,"dd/mm/yyyy")),TRIM(""))</f>
        <v/>
      </c>
      <c r="F1467" t="str">
        <f>TRIM(employee_data!F1467)</f>
        <v>Production Technician II</v>
      </c>
      <c r="G1467" t="str">
        <f>TRIM(PROPER(employee_data!G1467))</f>
        <v>Nicholas Anderson</v>
      </c>
      <c r="H1467" t="str">
        <f>TRIM(employee_data!H1467)</f>
        <v>saniya.buck@bilearner.com</v>
      </c>
      <c r="I1467" t="str">
        <f>TRIM(UPPER(employee_data!I1467))</f>
        <v>TNS</v>
      </c>
      <c r="J1467" t="str">
        <f>TRIM(PROPER(employee_data!J1467))</f>
        <v>Active</v>
      </c>
      <c r="K1467" t="str">
        <f>TRIM(PROPER(employee_data!K1467))</f>
        <v>Contract</v>
      </c>
      <c r="L1467" t="str">
        <f>TRIM(PROPER(employee_data!L1467))</f>
        <v>Zone A</v>
      </c>
      <c r="M1467" t="str">
        <f>TRIM(PROPER(employee_data!M1467))</f>
        <v>Temporary</v>
      </c>
      <c r="N1467" t="str">
        <f>TRIM(PROPER(employee_data!N1467))</f>
        <v>Unk</v>
      </c>
      <c r="O1467" t="str">
        <f>TRIM(employee_data!O1467)</f>
        <v/>
      </c>
      <c r="P1467" t="str">
        <f>TRIM(PROPER(employee_data!P1467))</f>
        <v>Production</v>
      </c>
      <c r="Q1467" t="str">
        <f>TRIM(PROPER(employee_data!Q1467))</f>
        <v>Aerial</v>
      </c>
      <c r="R1467" s="2">
        <f>DATEVALUE(TEXT(employee_data!R1467,"dd/mm/yyyy"))</f>
        <v>31562</v>
      </c>
      <c r="S1467" t="str">
        <f>TRIM(UPPER(employee_data!S1467))</f>
        <v>MA</v>
      </c>
      <c r="T1467" t="str">
        <f>TRIM(PROPER(employee_data!T1467))</f>
        <v>Technician</v>
      </c>
      <c r="U1467" t="str">
        <f>TRIM(PROPER(employee_data!U1467))</f>
        <v>Female</v>
      </c>
      <c r="V1467" t="str">
        <f>TRIM(employee_data!V1467)</f>
        <v>91219</v>
      </c>
      <c r="W1467" t="str">
        <f>TRIM(PROPER(employee_data!W1467))</f>
        <v>Asian</v>
      </c>
      <c r="X1467" t="str">
        <f>TRIM(PROPER(employee_data!X1467))</f>
        <v>Single</v>
      </c>
      <c r="Y1467" t="str">
        <f>TRIM(PROPER(employee_data!Y1467))</f>
        <v>Fully Meets</v>
      </c>
      <c r="Z1467" s="4">
        <v>3</v>
      </c>
    </row>
    <row r="1468" spans="1:26" x14ac:dyDescent="0.25">
      <c r="A1468" t="str">
        <f>TRIM(employee_data!A1468)</f>
        <v>1893</v>
      </c>
      <c r="B1468" t="str">
        <f>TRIM(PROPER(employee_data!B1468))</f>
        <v>Kristopher</v>
      </c>
      <c r="C1468" t="str">
        <f>TRIM(PROPER(employee_data!C1468))</f>
        <v>Owen</v>
      </c>
      <c r="D1468" s="2">
        <f>DATEVALUE(TEXT(employee_data!D1468,"dd/mm/yyyy"))</f>
        <v>43872</v>
      </c>
      <c r="E1468" s="2" t="str">
        <f>IFERROR(DATEVALUE(TEXT(employee_data!E1468,"dd/mm/yyyy")),TRIM(""))</f>
        <v/>
      </c>
      <c r="F1468" t="str">
        <f>TRIM(employee_data!F1468)</f>
        <v>Production Technician II</v>
      </c>
      <c r="G1468" t="str">
        <f>TRIM(PROPER(employee_data!G1468))</f>
        <v>Darryl Scott</v>
      </c>
      <c r="H1468" t="str">
        <f>TRIM(employee_data!H1468)</f>
        <v>kristopher.owen@bilearner.com</v>
      </c>
      <c r="I1468" t="str">
        <f>TRIM(UPPER(employee_data!I1468))</f>
        <v>BPC</v>
      </c>
      <c r="J1468" t="str">
        <f>TRIM(PROPER(employee_data!J1468))</f>
        <v>Active</v>
      </c>
      <c r="K1468" t="str">
        <f>TRIM(PROPER(employee_data!K1468))</f>
        <v>Contract</v>
      </c>
      <c r="L1468" t="str">
        <f>TRIM(PROPER(employee_data!L1468))</f>
        <v>Zone A</v>
      </c>
      <c r="M1468" t="str">
        <f>TRIM(PROPER(employee_data!M1468))</f>
        <v>Full-Time</v>
      </c>
      <c r="N1468" t="str">
        <f>TRIM(PROPER(employee_data!N1468))</f>
        <v>Unk</v>
      </c>
      <c r="O1468" t="str">
        <f>TRIM(employee_data!O1468)</f>
        <v/>
      </c>
      <c r="P1468" t="str">
        <f>TRIM(PROPER(employee_data!P1468))</f>
        <v>Production</v>
      </c>
      <c r="Q1468" t="str">
        <f>TRIM(PROPER(employee_data!Q1468))</f>
        <v>General - Con</v>
      </c>
      <c r="R1468" s="2">
        <f>DATEVALUE(TEXT(employee_data!R1468,"dd/mm/yyyy"))</f>
        <v>27787</v>
      </c>
      <c r="S1468" t="str">
        <f>TRIM(UPPER(employee_data!S1468))</f>
        <v>MA</v>
      </c>
      <c r="T1468" t="str">
        <f>TRIM(PROPER(employee_data!T1468))</f>
        <v>Clerk</v>
      </c>
      <c r="U1468" t="str">
        <f>TRIM(PROPER(employee_data!U1468))</f>
        <v>Male</v>
      </c>
      <c r="V1468" t="str">
        <f>TRIM(employee_data!V1468)</f>
        <v>84422</v>
      </c>
      <c r="W1468" t="str">
        <f>TRIM(PROPER(employee_data!W1468))</f>
        <v>White</v>
      </c>
      <c r="X1468" t="str">
        <f>TRIM(PROPER(employee_data!X1468))</f>
        <v>Divorced</v>
      </c>
      <c r="Y1468" t="str">
        <f>TRIM(PROPER(employee_data!Y1468))</f>
        <v>Fully Meets</v>
      </c>
      <c r="Z1468" s="4">
        <v>3</v>
      </c>
    </row>
    <row r="1469" spans="1:26" x14ac:dyDescent="0.25">
      <c r="A1469" t="str">
        <f>TRIM(employee_data!A1469)</f>
        <v>1894</v>
      </c>
      <c r="B1469" t="str">
        <f>TRIM(PROPER(employee_data!B1469))</f>
        <v>Hadley</v>
      </c>
      <c r="C1469" t="str">
        <f>TRIM(PROPER(employee_data!C1469))</f>
        <v>Tapia</v>
      </c>
      <c r="D1469" s="2">
        <f>DATEVALUE(TEXT(employee_data!D1469,"dd/mm/yyyy"))</f>
        <v>44927</v>
      </c>
      <c r="E1469" s="2" t="str">
        <f>IFERROR(DATEVALUE(TEXT(employee_data!E1469,"dd/mm/yyyy")),TRIM(""))</f>
        <v/>
      </c>
      <c r="F1469" t="str">
        <f>TRIM(employee_data!F1469)</f>
        <v>Production Technician II</v>
      </c>
      <c r="G1469" t="str">
        <f>TRIM(PROPER(employee_data!G1469))</f>
        <v>Clayton Wilson</v>
      </c>
      <c r="H1469" t="str">
        <f>TRIM(employee_data!H1469)</f>
        <v>hadley.tapia@bilearner.com</v>
      </c>
      <c r="I1469" t="str">
        <f>TRIM(UPPER(employee_data!I1469))</f>
        <v>CCDR</v>
      </c>
      <c r="J1469" t="str">
        <f>TRIM(PROPER(employee_data!J1469))</f>
        <v>Active</v>
      </c>
      <c r="K1469" t="str">
        <f>TRIM(PROPER(employee_data!K1469))</f>
        <v>Full-Time</v>
      </c>
      <c r="L1469" t="str">
        <f>TRIM(PROPER(employee_data!L1469))</f>
        <v>Zone A</v>
      </c>
      <c r="M1469" t="str">
        <f>TRIM(PROPER(employee_data!M1469))</f>
        <v>Full-Time</v>
      </c>
      <c r="N1469" t="str">
        <f>TRIM(PROPER(employee_data!N1469))</f>
        <v>Unk</v>
      </c>
      <c r="O1469" t="str">
        <f>TRIM(employee_data!O1469)</f>
        <v/>
      </c>
      <c r="P1469" t="str">
        <f>TRIM(PROPER(employee_data!P1469))</f>
        <v>Production</v>
      </c>
      <c r="Q1469" t="str">
        <f>TRIM(PROPER(employee_data!Q1469))</f>
        <v>Field Operations</v>
      </c>
      <c r="R1469" s="2">
        <f>DATEVALUE(TEXT(employee_data!R1469,"dd/mm/yyyy"))</f>
        <v>21693</v>
      </c>
      <c r="S1469" t="str">
        <f>TRIM(UPPER(employee_data!S1469))</f>
        <v>MA</v>
      </c>
      <c r="T1469" t="str">
        <f>TRIM(PROPER(employee_data!T1469))</f>
        <v>Laborer</v>
      </c>
      <c r="U1469" t="str">
        <f>TRIM(PROPER(employee_data!U1469))</f>
        <v>Male</v>
      </c>
      <c r="V1469" t="str">
        <f>TRIM(employee_data!V1469)</f>
        <v>12371</v>
      </c>
      <c r="W1469" t="str">
        <f>TRIM(PROPER(employee_data!W1469))</f>
        <v>Other</v>
      </c>
      <c r="X1469" t="str">
        <f>TRIM(PROPER(employee_data!X1469))</f>
        <v>Single</v>
      </c>
      <c r="Y1469" t="str">
        <f>TRIM(PROPER(employee_data!Y1469))</f>
        <v>Fully Meets</v>
      </c>
      <c r="Z1469" s="4">
        <v>3</v>
      </c>
    </row>
    <row r="1470" spans="1:26" x14ac:dyDescent="0.25">
      <c r="A1470" t="str">
        <f>TRIM(employee_data!A1470)</f>
        <v>1895</v>
      </c>
      <c r="B1470" t="str">
        <f>TRIM(PROPER(employee_data!B1470))</f>
        <v>Lillie</v>
      </c>
      <c r="C1470" t="str">
        <f>TRIM(PROPER(employee_data!C1470))</f>
        <v>Bush</v>
      </c>
      <c r="D1470" s="2">
        <f>DATEVALUE(TEXT(employee_data!D1470,"dd/mm/yyyy"))</f>
        <v>44902</v>
      </c>
      <c r="E1470" s="2" t="str">
        <f>IFERROR(DATEVALUE(TEXT(employee_data!E1470,"dd/mm/yyyy")),TRIM(""))</f>
        <v/>
      </c>
      <c r="F1470" t="str">
        <f>TRIM(employee_data!F1470)</f>
        <v>Production Technician II</v>
      </c>
      <c r="G1470" t="str">
        <f>TRIM(PROPER(employee_data!G1470))</f>
        <v>Phillip Fernandez</v>
      </c>
      <c r="H1470" t="str">
        <f>TRIM(employee_data!H1470)</f>
        <v>lillie.bush@bilearner.com</v>
      </c>
      <c r="I1470" t="str">
        <f>TRIM(UPPER(employee_data!I1470))</f>
        <v>EW</v>
      </c>
      <c r="J1470" t="str">
        <f>TRIM(PROPER(employee_data!J1470))</f>
        <v>Active</v>
      </c>
      <c r="K1470" t="str">
        <f>TRIM(PROPER(employee_data!K1470))</f>
        <v>Part-Time</v>
      </c>
      <c r="L1470" t="str">
        <f>TRIM(PROPER(employee_data!L1470))</f>
        <v>Zone A</v>
      </c>
      <c r="M1470" t="str">
        <f>TRIM(PROPER(employee_data!M1470))</f>
        <v>Part-Time</v>
      </c>
      <c r="N1470" t="str">
        <f>TRIM(PROPER(employee_data!N1470))</f>
        <v>Unk</v>
      </c>
      <c r="O1470" t="str">
        <f>TRIM(employee_data!O1470)</f>
        <v/>
      </c>
      <c r="P1470" t="str">
        <f>TRIM(PROPER(employee_data!P1470))</f>
        <v>Production</v>
      </c>
      <c r="Q1470" t="str">
        <f>TRIM(PROPER(employee_data!Q1470))</f>
        <v>Wireline Construction</v>
      </c>
      <c r="R1470" s="2">
        <f>DATEVALUE(TEXT(employee_data!R1470,"dd/mm/yyyy"))</f>
        <v>32533</v>
      </c>
      <c r="S1470" t="str">
        <f>TRIM(UPPER(employee_data!S1470))</f>
        <v>MA</v>
      </c>
      <c r="T1470" t="str">
        <f>TRIM(PROPER(employee_data!T1470))</f>
        <v>Lineman</v>
      </c>
      <c r="U1470" t="str">
        <f>TRIM(PROPER(employee_data!U1470))</f>
        <v>Female</v>
      </c>
      <c r="V1470" t="str">
        <f>TRIM(employee_data!V1470)</f>
        <v>23076</v>
      </c>
      <c r="W1470" t="str">
        <f>TRIM(PROPER(employee_data!W1470))</f>
        <v>White</v>
      </c>
      <c r="X1470" t="str">
        <f>TRIM(PROPER(employee_data!X1470))</f>
        <v>Married</v>
      </c>
      <c r="Y1470" t="str">
        <f>TRIM(PROPER(employee_data!Y1470))</f>
        <v>Fully Meets</v>
      </c>
      <c r="Z1470" s="4">
        <v>3</v>
      </c>
    </row>
    <row r="1471" spans="1:26" x14ac:dyDescent="0.25">
      <c r="A1471" t="str">
        <f>TRIM(employee_data!A1471)</f>
        <v>1896</v>
      </c>
      <c r="B1471" t="str">
        <f>TRIM(PROPER(employee_data!B1471))</f>
        <v>Lamont</v>
      </c>
      <c r="C1471" t="str">
        <f>TRIM(PROPER(employee_data!C1471))</f>
        <v>Cook</v>
      </c>
      <c r="D1471" s="2">
        <f>DATEVALUE(TEXT(employee_data!D1471,"dd/mm/yyyy"))</f>
        <v>44998</v>
      </c>
      <c r="E1471" s="2" t="str">
        <f>IFERROR(DATEVALUE(TEXT(employee_data!E1471,"dd/mm/yyyy")),TRIM(""))</f>
        <v/>
      </c>
      <c r="F1471" t="str">
        <f>TRIM(employee_data!F1471)</f>
        <v>Production Technician II</v>
      </c>
      <c r="G1471" t="str">
        <f>TRIM(PROPER(employee_data!G1471))</f>
        <v>Joshua Tapia</v>
      </c>
      <c r="H1471" t="str">
        <f>TRIM(employee_data!H1471)</f>
        <v>lamont.cook@bilearner.com</v>
      </c>
      <c r="I1471" t="str">
        <f>TRIM(UPPER(employee_data!I1471))</f>
        <v>MSC</v>
      </c>
      <c r="J1471" t="str">
        <f>TRIM(PROPER(employee_data!J1471))</f>
        <v>Active</v>
      </c>
      <c r="K1471" t="str">
        <f>TRIM(PROPER(employee_data!K1471))</f>
        <v>Full-Time</v>
      </c>
      <c r="L1471" t="str">
        <f>TRIM(PROPER(employee_data!L1471))</f>
        <v>Zone A</v>
      </c>
      <c r="M1471" t="str">
        <f>TRIM(PROPER(employee_data!M1471))</f>
        <v>Part-Time</v>
      </c>
      <c r="N1471" t="str">
        <f>TRIM(PROPER(employee_data!N1471))</f>
        <v>Unk</v>
      </c>
      <c r="O1471" t="str">
        <f>TRIM(employee_data!O1471)</f>
        <v/>
      </c>
      <c r="P1471" t="str">
        <f>TRIM(PROPER(employee_data!P1471))</f>
        <v>Production</v>
      </c>
      <c r="Q1471" t="str">
        <f>TRIM(PROPER(employee_data!Q1471))</f>
        <v>Engineers</v>
      </c>
      <c r="R1471" s="2">
        <f>DATEVALUE(TEXT(employee_data!R1471,"dd/mm/yyyy"))</f>
        <v>18950</v>
      </c>
      <c r="S1471" t="str">
        <f>TRIM(UPPER(employee_data!S1471))</f>
        <v>MA</v>
      </c>
      <c r="T1471" t="str">
        <f>TRIM(PROPER(employee_data!T1471))</f>
        <v>Engineer</v>
      </c>
      <c r="U1471" t="str">
        <f>TRIM(PROPER(employee_data!U1471))</f>
        <v>Female</v>
      </c>
      <c r="V1471" t="str">
        <f>TRIM(employee_data!V1471)</f>
        <v>80925</v>
      </c>
      <c r="W1471" t="str">
        <f>TRIM(PROPER(employee_data!W1471))</f>
        <v>Hispanic</v>
      </c>
      <c r="X1471" t="str">
        <f>TRIM(PROPER(employee_data!X1471))</f>
        <v>Married</v>
      </c>
      <c r="Y1471" t="str">
        <f>TRIM(PROPER(employee_data!Y1471))</f>
        <v>Fully Meets</v>
      </c>
      <c r="Z1471" s="4">
        <v>3</v>
      </c>
    </row>
    <row r="1472" spans="1:26" x14ac:dyDescent="0.25">
      <c r="A1472" t="str">
        <f>TRIM(employee_data!A1472)</f>
        <v>1897</v>
      </c>
      <c r="B1472" t="str">
        <f>TRIM(PROPER(employee_data!B1472))</f>
        <v>Danna</v>
      </c>
      <c r="C1472" t="str">
        <f>TRIM(PROPER(employee_data!C1472))</f>
        <v>Rollins</v>
      </c>
      <c r="D1472" s="2">
        <f>DATEVALUE(TEXT(employee_data!D1472,"dd/mm/yyyy"))</f>
        <v>44514</v>
      </c>
      <c r="E1472" s="2" t="str">
        <f>IFERROR(DATEVALUE(TEXT(employee_data!E1472,"dd/mm/yyyy")),TRIM(""))</f>
        <v/>
      </c>
      <c r="F1472" t="str">
        <f>TRIM(employee_data!F1472)</f>
        <v>Production Technician II</v>
      </c>
      <c r="G1472" t="str">
        <f>TRIM(PROPER(employee_data!G1472))</f>
        <v>Lauren Wilson</v>
      </c>
      <c r="H1472" t="str">
        <f>TRIM(employee_data!H1472)</f>
        <v>danna.rollins@bilearner.com</v>
      </c>
      <c r="I1472" t="str">
        <f>TRIM(UPPER(employee_data!I1472))</f>
        <v>NEL</v>
      </c>
      <c r="J1472" t="str">
        <f>TRIM(PROPER(employee_data!J1472))</f>
        <v>Active</v>
      </c>
      <c r="K1472" t="str">
        <f>TRIM(PROPER(employee_data!K1472))</f>
        <v>Full-Time</v>
      </c>
      <c r="L1472" t="str">
        <f>TRIM(PROPER(employee_data!L1472))</f>
        <v>Zone C</v>
      </c>
      <c r="M1472" t="str">
        <f>TRIM(PROPER(employee_data!M1472))</f>
        <v>Temporary</v>
      </c>
      <c r="N1472" t="str">
        <f>TRIM(PROPER(employee_data!N1472))</f>
        <v>Unk</v>
      </c>
      <c r="O1472" t="str">
        <f>TRIM(employee_data!O1472)</f>
        <v/>
      </c>
      <c r="P1472" t="str">
        <f>TRIM(PROPER(employee_data!P1472))</f>
        <v>Production</v>
      </c>
      <c r="Q1472" t="str">
        <f>TRIM(PROPER(employee_data!Q1472))</f>
        <v>Field Operations</v>
      </c>
      <c r="R1472" s="2">
        <f>DATEVALUE(TEXT(employee_data!R1472,"dd/mm/yyyy"))</f>
        <v>17734</v>
      </c>
      <c r="S1472" t="str">
        <f>TRIM(UPPER(employee_data!S1472))</f>
        <v>MA</v>
      </c>
      <c r="T1472" t="str">
        <f>TRIM(PROPER(employee_data!T1472))</f>
        <v>Laborer</v>
      </c>
      <c r="U1472" t="str">
        <f>TRIM(PROPER(employee_data!U1472))</f>
        <v>Male</v>
      </c>
      <c r="V1472" t="str">
        <f>TRIM(employee_data!V1472)</f>
        <v>38371</v>
      </c>
      <c r="W1472" t="str">
        <f>TRIM(PROPER(employee_data!W1472))</f>
        <v>Asian</v>
      </c>
      <c r="X1472" t="str">
        <f>TRIM(PROPER(employee_data!X1472))</f>
        <v>Divorced</v>
      </c>
      <c r="Y1472" t="str">
        <f>TRIM(PROPER(employee_data!Y1472))</f>
        <v>Fully Meets</v>
      </c>
      <c r="Z1472" s="4">
        <v>3</v>
      </c>
    </row>
    <row r="1473" spans="1:26" x14ac:dyDescent="0.25">
      <c r="A1473" t="str">
        <f>TRIM(employee_data!A1473)</f>
        <v>1898</v>
      </c>
      <c r="B1473" t="str">
        <f>TRIM(PROPER(employee_data!B1473))</f>
        <v>Shaun</v>
      </c>
      <c r="C1473" t="str">
        <f>TRIM(PROPER(employee_data!C1473))</f>
        <v>Velazquez</v>
      </c>
      <c r="D1473" s="2">
        <f>DATEVALUE(TEXT(employee_data!D1473,"dd/mm/yyyy"))</f>
        <v>43621</v>
      </c>
      <c r="E1473" s="2">
        <f>IFERROR(DATEVALUE(TEXT(employee_data!E1473,"dd/mm/yyyy")),TRIM(""))</f>
        <v>44124</v>
      </c>
      <c r="F1473" t="str">
        <f>TRIM(employee_data!F1473)</f>
        <v>Production Technician I</v>
      </c>
      <c r="G1473" t="str">
        <f>TRIM(PROPER(employee_data!G1473))</f>
        <v>Benjamin Lang</v>
      </c>
      <c r="H1473" t="str">
        <f>TRIM(employee_data!H1473)</f>
        <v>shaun.velazquez@bilearner.com</v>
      </c>
      <c r="I1473" t="str">
        <f>TRIM(UPPER(employee_data!I1473))</f>
        <v>MSC</v>
      </c>
      <c r="J1473" t="str">
        <f>TRIM(PROPER(employee_data!J1473))</f>
        <v>Active</v>
      </c>
      <c r="K1473" t="str">
        <f>TRIM(PROPER(employee_data!K1473))</f>
        <v>Full-Time</v>
      </c>
      <c r="L1473" t="str">
        <f>TRIM(PROPER(employee_data!L1473))</f>
        <v>Zone C</v>
      </c>
      <c r="M1473" t="str">
        <f>TRIM(PROPER(employee_data!M1473))</f>
        <v>Temporary</v>
      </c>
      <c r="N1473" t="str">
        <f>TRIM(PROPER(employee_data!N1473))</f>
        <v>Voluntary</v>
      </c>
      <c r="O1473" t="str">
        <f>TRIM(employee_data!O1473)</f>
        <v>Benefit avoid fill begin any individual thousand.</v>
      </c>
      <c r="P1473" t="str">
        <f>TRIM(PROPER(employee_data!P1473))</f>
        <v>Production</v>
      </c>
      <c r="Q1473" t="str">
        <f>TRIM(PROPER(employee_data!Q1473))</f>
        <v>Field Operations</v>
      </c>
      <c r="R1473" s="2">
        <f>DATEVALUE(TEXT(employee_data!R1473,"dd/mm/yyyy"))</f>
        <v>35444</v>
      </c>
      <c r="S1473" t="str">
        <f>TRIM(UPPER(employee_data!S1473))</f>
        <v>MA</v>
      </c>
      <c r="T1473" t="str">
        <f>TRIM(PROPER(employee_data!T1473))</f>
        <v>Laborer</v>
      </c>
      <c r="U1473" t="str">
        <f>TRIM(PROPER(employee_data!U1473))</f>
        <v>Female</v>
      </c>
      <c r="V1473" t="str">
        <f>TRIM(employee_data!V1473)</f>
        <v>5154</v>
      </c>
      <c r="W1473" t="str">
        <f>TRIM(PROPER(employee_data!W1473))</f>
        <v>White</v>
      </c>
      <c r="X1473" t="str">
        <f>TRIM(PROPER(employee_data!X1473))</f>
        <v>Single</v>
      </c>
      <c r="Y1473" t="str">
        <f>TRIM(PROPER(employee_data!Y1473))</f>
        <v>Fully Meets</v>
      </c>
      <c r="Z1473" s="4">
        <v>3</v>
      </c>
    </row>
    <row r="1474" spans="1:26" x14ac:dyDescent="0.25">
      <c r="A1474" t="str">
        <f>TRIM(employee_data!A1474)</f>
        <v>1899</v>
      </c>
      <c r="B1474" t="str">
        <f>TRIM(PROPER(employee_data!B1474))</f>
        <v>Kolton</v>
      </c>
      <c r="C1474" t="str">
        <f>TRIM(PROPER(employee_data!C1474))</f>
        <v>Duarte</v>
      </c>
      <c r="D1474" s="2">
        <f>DATEVALUE(TEXT(employee_data!D1474,"dd/mm/yyyy"))</f>
        <v>44177</v>
      </c>
      <c r="E1474" s="2">
        <f>IFERROR(DATEVALUE(TEXT(employee_data!E1474,"dd/mm/yyyy")),TRIM(""))</f>
        <v>45074</v>
      </c>
      <c r="F1474" t="str">
        <f>TRIM(employee_data!F1474)</f>
        <v>Production Technician I</v>
      </c>
      <c r="G1474" t="str">
        <f>TRIM(PROPER(employee_data!G1474))</f>
        <v>Ashley Cannon</v>
      </c>
      <c r="H1474" t="str">
        <f>TRIM(employee_data!H1474)</f>
        <v>kolton.duarte@bilearner.com</v>
      </c>
      <c r="I1474" t="str">
        <f>TRIM(UPPER(employee_data!I1474))</f>
        <v>TNS</v>
      </c>
      <c r="J1474" t="str">
        <f>TRIM(PROPER(employee_data!J1474))</f>
        <v>Active</v>
      </c>
      <c r="K1474" t="str">
        <f>TRIM(PROPER(employee_data!K1474))</f>
        <v>Contract</v>
      </c>
      <c r="L1474" t="str">
        <f>TRIM(PROPER(employee_data!L1474))</f>
        <v>Zone C</v>
      </c>
      <c r="M1474" t="str">
        <f>TRIM(PROPER(employee_data!M1474))</f>
        <v>Full-Time</v>
      </c>
      <c r="N1474" t="str">
        <f>TRIM(PROPER(employee_data!N1474))</f>
        <v>Retirement</v>
      </c>
      <c r="O1474" t="str">
        <f>TRIM(employee_data!O1474)</f>
        <v>Occur tough thousand on recent.</v>
      </c>
      <c r="P1474" t="str">
        <f>TRIM(PROPER(employee_data!P1474))</f>
        <v>Production</v>
      </c>
      <c r="Q1474" t="str">
        <f>TRIM(PROPER(employee_data!Q1474))</f>
        <v>Field Operations</v>
      </c>
      <c r="R1474" s="2">
        <f>DATEVALUE(TEXT(employee_data!R1474,"dd/mm/yyyy"))</f>
        <v>30200</v>
      </c>
      <c r="S1474" t="str">
        <f>TRIM(UPPER(employee_data!S1474))</f>
        <v>MA</v>
      </c>
      <c r="T1474" t="str">
        <f>TRIM(PROPER(employee_data!T1474))</f>
        <v>Laborer</v>
      </c>
      <c r="U1474" t="str">
        <f>TRIM(PROPER(employee_data!U1474))</f>
        <v>Female</v>
      </c>
      <c r="V1474" t="str">
        <f>TRIM(employee_data!V1474)</f>
        <v>57914</v>
      </c>
      <c r="W1474" t="str">
        <f>TRIM(PROPER(employee_data!W1474))</f>
        <v>Asian</v>
      </c>
      <c r="X1474" t="str">
        <f>TRIM(PROPER(employee_data!X1474))</f>
        <v>Married</v>
      </c>
      <c r="Y1474" t="str">
        <f>TRIM(PROPER(employee_data!Y1474))</f>
        <v>Fully Meets</v>
      </c>
      <c r="Z1474" s="4">
        <v>3</v>
      </c>
    </row>
    <row r="1475" spans="1:26" x14ac:dyDescent="0.25">
      <c r="A1475" t="str">
        <f>TRIM(employee_data!A1475)</f>
        <v>1900</v>
      </c>
      <c r="B1475" t="str">
        <f>TRIM(PROPER(employee_data!B1475))</f>
        <v>Jonas</v>
      </c>
      <c r="C1475" t="str">
        <f>TRIM(PROPER(employee_data!C1475))</f>
        <v>Braun</v>
      </c>
      <c r="D1475" s="2">
        <f>DATEVALUE(TEXT(employee_data!D1475,"dd/mm/yyyy"))</f>
        <v>43927</v>
      </c>
      <c r="E1475" s="2" t="str">
        <f>IFERROR(DATEVALUE(TEXT(employee_data!E1475,"dd/mm/yyyy")),TRIM(""))</f>
        <v/>
      </c>
      <c r="F1475" t="str">
        <f>TRIM(employee_data!F1475)</f>
        <v>Production Technician I</v>
      </c>
      <c r="G1475" t="str">
        <f>TRIM(PROPER(employee_data!G1475))</f>
        <v>Lauren Thompson</v>
      </c>
      <c r="H1475" t="str">
        <f>TRIM(employee_data!H1475)</f>
        <v>jonas.braun@bilearner.com</v>
      </c>
      <c r="I1475" t="str">
        <f>TRIM(UPPER(employee_data!I1475))</f>
        <v>PYZ</v>
      </c>
      <c r="J1475" t="str">
        <f>TRIM(PROPER(employee_data!J1475))</f>
        <v>Active</v>
      </c>
      <c r="K1475" t="str">
        <f>TRIM(PROPER(employee_data!K1475))</f>
        <v>Full-Time</v>
      </c>
      <c r="L1475" t="str">
        <f>TRIM(PROPER(employee_data!L1475))</f>
        <v>Zone B</v>
      </c>
      <c r="M1475" t="str">
        <f>TRIM(PROPER(employee_data!M1475))</f>
        <v>Full-Time</v>
      </c>
      <c r="N1475" t="str">
        <f>TRIM(PROPER(employee_data!N1475))</f>
        <v>Unk</v>
      </c>
      <c r="O1475" t="str">
        <f>TRIM(employee_data!O1475)</f>
        <v/>
      </c>
      <c r="P1475" t="str">
        <f>TRIM(PROPER(employee_data!P1475))</f>
        <v>Production</v>
      </c>
      <c r="Q1475" t="str">
        <f>TRIM(PROPER(employee_data!Q1475))</f>
        <v>General - Con</v>
      </c>
      <c r="R1475" s="2">
        <f>DATEVALUE(TEXT(employee_data!R1475,"dd/mm/yyyy"))</f>
        <v>21997</v>
      </c>
      <c r="S1475" t="str">
        <f>TRIM(UPPER(employee_data!S1475))</f>
        <v>MA</v>
      </c>
      <c r="T1475" t="str">
        <f>TRIM(PROPER(employee_data!T1475))</f>
        <v>Clerk</v>
      </c>
      <c r="U1475" t="str">
        <f>TRIM(PROPER(employee_data!U1475))</f>
        <v>Female</v>
      </c>
      <c r="V1475" t="str">
        <f>TRIM(employee_data!V1475)</f>
        <v>46828</v>
      </c>
      <c r="W1475" t="str">
        <f>TRIM(PROPER(employee_data!W1475))</f>
        <v>Hispanic</v>
      </c>
      <c r="X1475" t="str">
        <f>TRIM(PROPER(employee_data!X1475))</f>
        <v>Widowed</v>
      </c>
      <c r="Y1475" t="str">
        <f>TRIM(PROPER(employee_data!Y1475))</f>
        <v>Fully Meets</v>
      </c>
      <c r="Z1475" s="4">
        <v>3</v>
      </c>
    </row>
    <row r="1476" spans="1:26" x14ac:dyDescent="0.25">
      <c r="A1476" t="str">
        <f>TRIM(employee_data!A1476)</f>
        <v>1901</v>
      </c>
      <c r="B1476" t="str">
        <f>TRIM(PROPER(employee_data!B1476))</f>
        <v>Meadow</v>
      </c>
      <c r="C1476" t="str">
        <f>TRIM(PROPER(employee_data!C1476))</f>
        <v>Howe</v>
      </c>
      <c r="D1476" s="2">
        <f>DATEVALUE(TEXT(employee_data!D1476,"dd/mm/yyyy"))</f>
        <v>44956</v>
      </c>
      <c r="E1476" s="2" t="str">
        <f>IFERROR(DATEVALUE(TEXT(employee_data!E1476,"dd/mm/yyyy")),TRIM(""))</f>
        <v/>
      </c>
      <c r="F1476" t="str">
        <f>TRIM(employee_data!F1476)</f>
        <v>Production Technician I</v>
      </c>
      <c r="G1476" t="str">
        <f>TRIM(PROPER(employee_data!G1476))</f>
        <v>Diana Cox</v>
      </c>
      <c r="H1476" t="str">
        <f>TRIM(employee_data!H1476)</f>
        <v>meadow.howe@bilearner.com</v>
      </c>
      <c r="I1476" t="str">
        <f>TRIM(UPPER(employee_data!I1476))</f>
        <v>WBL</v>
      </c>
      <c r="J1476" t="str">
        <f>TRIM(PROPER(employee_data!J1476))</f>
        <v>Active</v>
      </c>
      <c r="K1476" t="str">
        <f>TRIM(PROPER(employee_data!K1476))</f>
        <v>Full-Time</v>
      </c>
      <c r="L1476" t="str">
        <f>TRIM(PROPER(employee_data!L1476))</f>
        <v>Zone B</v>
      </c>
      <c r="M1476" t="str">
        <f>TRIM(PROPER(employee_data!M1476))</f>
        <v>Full-Time</v>
      </c>
      <c r="N1476" t="str">
        <f>TRIM(PROPER(employee_data!N1476))</f>
        <v>Unk</v>
      </c>
      <c r="O1476" t="str">
        <f>TRIM(employee_data!O1476)</f>
        <v/>
      </c>
      <c r="P1476" t="str">
        <f>TRIM(PROPER(employee_data!P1476))</f>
        <v>Production</v>
      </c>
      <c r="Q1476" t="str">
        <f>TRIM(PROPER(employee_data!Q1476))</f>
        <v>Engineers</v>
      </c>
      <c r="R1476" s="2">
        <f>DATEVALUE(TEXT(employee_data!R1476,"dd/mm/yyyy"))</f>
        <v>21771</v>
      </c>
      <c r="S1476" t="str">
        <f>TRIM(UPPER(employee_data!S1476))</f>
        <v>MA</v>
      </c>
      <c r="T1476" t="str">
        <f>TRIM(PROPER(employee_data!T1476))</f>
        <v>Engineer</v>
      </c>
      <c r="U1476" t="str">
        <f>TRIM(PROPER(employee_data!U1476))</f>
        <v>Female</v>
      </c>
      <c r="V1476" t="str">
        <f>TRIM(employee_data!V1476)</f>
        <v>51699</v>
      </c>
      <c r="W1476" t="str">
        <f>TRIM(PROPER(employee_data!W1476))</f>
        <v>White</v>
      </c>
      <c r="X1476" t="str">
        <f>TRIM(PROPER(employee_data!X1476))</f>
        <v>Divorced</v>
      </c>
      <c r="Y1476" t="str">
        <f>TRIM(PROPER(employee_data!Y1476))</f>
        <v>Fully Meets</v>
      </c>
      <c r="Z1476" s="4">
        <v>3</v>
      </c>
    </row>
    <row r="1477" spans="1:26" x14ac:dyDescent="0.25">
      <c r="A1477" t="str">
        <f>TRIM(employee_data!A1477)</f>
        <v>1902</v>
      </c>
      <c r="B1477" t="str">
        <f>TRIM(PROPER(employee_data!B1477))</f>
        <v>Sarahi</v>
      </c>
      <c r="C1477" t="str">
        <f>TRIM(PROPER(employee_data!C1477))</f>
        <v>Raymond</v>
      </c>
      <c r="D1477" s="2">
        <f>DATEVALUE(TEXT(employee_data!D1477,"dd/mm/yyyy"))</f>
        <v>44082</v>
      </c>
      <c r="E1477" s="2">
        <f>IFERROR(DATEVALUE(TEXT(employee_data!E1477,"dd/mm/yyyy")),TRIM(""))</f>
        <v>44823</v>
      </c>
      <c r="F1477" t="str">
        <f>TRIM(employee_data!F1477)</f>
        <v>Production Technician I</v>
      </c>
      <c r="G1477" t="str">
        <f>TRIM(PROPER(employee_data!G1477))</f>
        <v>Samantha Hester</v>
      </c>
      <c r="H1477" t="str">
        <f>TRIM(employee_data!H1477)</f>
        <v>sarahi.raymond@bilearner.com</v>
      </c>
      <c r="I1477" t="str">
        <f>TRIM(UPPER(employee_data!I1477))</f>
        <v>NEL</v>
      </c>
      <c r="J1477" t="str">
        <f>TRIM(PROPER(employee_data!J1477))</f>
        <v>Active</v>
      </c>
      <c r="K1477" t="str">
        <f>TRIM(PROPER(employee_data!K1477))</f>
        <v>Full-Time</v>
      </c>
      <c r="L1477" t="str">
        <f>TRIM(PROPER(employee_data!L1477))</f>
        <v>Zone A</v>
      </c>
      <c r="M1477" t="str">
        <f>TRIM(PROPER(employee_data!M1477))</f>
        <v>Temporary</v>
      </c>
      <c r="N1477" t="str">
        <f>TRIM(PROPER(employee_data!N1477))</f>
        <v>Retirement</v>
      </c>
      <c r="O1477" t="str">
        <f>TRIM(employee_data!O1477)</f>
        <v>Brother a billion wife watch south.</v>
      </c>
      <c r="P1477" t="str">
        <f>TRIM(PROPER(employee_data!P1477))</f>
        <v>Production</v>
      </c>
      <c r="Q1477" t="str">
        <f>TRIM(PROPER(employee_data!Q1477))</f>
        <v>Engineers</v>
      </c>
      <c r="R1477" s="2">
        <f>DATEVALUE(TEXT(employee_data!R1477,"dd/mm/yyyy"))</f>
        <v>19035</v>
      </c>
      <c r="S1477" t="str">
        <f>TRIM(UPPER(employee_data!S1477))</f>
        <v>MA</v>
      </c>
      <c r="T1477" t="str">
        <f>TRIM(PROPER(employee_data!T1477))</f>
        <v>Project Manager</v>
      </c>
      <c r="U1477" t="str">
        <f>TRIM(PROPER(employee_data!U1477))</f>
        <v>Male</v>
      </c>
      <c r="V1477" t="str">
        <f>TRIM(employee_data!V1477)</f>
        <v>86441</v>
      </c>
      <c r="W1477" t="str">
        <f>TRIM(PROPER(employee_data!W1477))</f>
        <v>Other</v>
      </c>
      <c r="X1477" t="str">
        <f>TRIM(PROPER(employee_data!X1477))</f>
        <v>Divorced</v>
      </c>
      <c r="Y1477" t="str">
        <f>TRIM(PROPER(employee_data!Y1477))</f>
        <v>Fully Meets</v>
      </c>
      <c r="Z1477" s="4">
        <v>3</v>
      </c>
    </row>
    <row r="1478" spans="1:26" x14ac:dyDescent="0.25">
      <c r="A1478" t="str">
        <f>TRIM(employee_data!A1478)</f>
        <v>1903</v>
      </c>
      <c r="B1478" t="str">
        <f>TRIM(PROPER(employee_data!B1478))</f>
        <v>Taylor</v>
      </c>
      <c r="C1478" t="str">
        <f>TRIM(PROPER(employee_data!C1478))</f>
        <v>Wiggins</v>
      </c>
      <c r="D1478" s="2">
        <f>DATEVALUE(TEXT(employee_data!D1478,"dd/mm/yyyy"))</f>
        <v>44179</v>
      </c>
      <c r="E1478" s="2">
        <f>IFERROR(DATEVALUE(TEXT(employee_data!E1478,"dd/mm/yyyy")),TRIM(""))</f>
        <v>44537</v>
      </c>
      <c r="F1478" t="str">
        <f>TRIM(employee_data!F1478)</f>
        <v>Production Technician I</v>
      </c>
      <c r="G1478" t="str">
        <f>TRIM(PROPER(employee_data!G1478))</f>
        <v>Roger Lynch</v>
      </c>
      <c r="H1478" t="str">
        <f>TRIM(employee_data!H1478)</f>
        <v>taylor.wiggins@bilearner.com</v>
      </c>
      <c r="I1478" t="str">
        <f>TRIM(UPPER(employee_data!I1478))</f>
        <v>PL</v>
      </c>
      <c r="J1478" t="str">
        <f>TRIM(PROPER(employee_data!J1478))</f>
        <v>Active</v>
      </c>
      <c r="K1478" t="str">
        <f>TRIM(PROPER(employee_data!K1478))</f>
        <v>Part-Time</v>
      </c>
      <c r="L1478" t="str">
        <f>TRIM(PROPER(employee_data!L1478))</f>
        <v>Zone C</v>
      </c>
      <c r="M1478" t="str">
        <f>TRIM(PROPER(employee_data!M1478))</f>
        <v>Part-Time</v>
      </c>
      <c r="N1478" t="str">
        <f>TRIM(PROPER(employee_data!N1478))</f>
        <v>Resignation</v>
      </c>
      <c r="O1478" t="str">
        <f>TRIM(employee_data!O1478)</f>
        <v>Can ahead cell in most generation reduce.</v>
      </c>
      <c r="P1478" t="str">
        <f>TRIM(PROPER(employee_data!P1478))</f>
        <v>Production</v>
      </c>
      <c r="Q1478" t="str">
        <f>TRIM(PROPER(employee_data!Q1478))</f>
        <v>Field Operations</v>
      </c>
      <c r="R1478" s="2">
        <f>DATEVALUE(TEXT(employee_data!R1478,"dd/mm/yyyy"))</f>
        <v>22017</v>
      </c>
      <c r="S1478" t="str">
        <f>TRIM(UPPER(employee_data!S1478))</f>
        <v>MA</v>
      </c>
      <c r="T1478" t="str">
        <f>TRIM(PROPER(employee_data!T1478))</f>
        <v>Foreman</v>
      </c>
      <c r="U1478" t="str">
        <f>TRIM(PROPER(employee_data!U1478))</f>
        <v>Female</v>
      </c>
      <c r="V1478" t="str">
        <f>TRIM(employee_data!V1478)</f>
        <v>39875</v>
      </c>
      <c r="W1478" t="str">
        <f>TRIM(PROPER(employee_data!W1478))</f>
        <v>Black</v>
      </c>
      <c r="X1478" t="str">
        <f>TRIM(PROPER(employee_data!X1478))</f>
        <v>Divorced</v>
      </c>
      <c r="Y1478" t="str">
        <f>TRIM(PROPER(employee_data!Y1478))</f>
        <v>Fully Meets</v>
      </c>
      <c r="Z1478" s="4">
        <v>3</v>
      </c>
    </row>
    <row r="1479" spans="1:26" x14ac:dyDescent="0.25">
      <c r="A1479" t="str">
        <f>TRIM(employee_data!A1479)</f>
        <v>1904</v>
      </c>
      <c r="B1479" t="str">
        <f>TRIM(PROPER(employee_data!B1479))</f>
        <v>Ezra</v>
      </c>
      <c r="C1479" t="str">
        <f>TRIM(PROPER(employee_data!C1479))</f>
        <v>Zhang</v>
      </c>
      <c r="D1479" s="2">
        <f>DATEVALUE(TEXT(employee_data!D1479,"dd/mm/yyyy"))</f>
        <v>44872</v>
      </c>
      <c r="E1479" s="2" t="str">
        <f>IFERROR(DATEVALUE(TEXT(employee_data!E1479,"dd/mm/yyyy")),TRIM(""))</f>
        <v/>
      </c>
      <c r="F1479" t="str">
        <f>TRIM(employee_data!F1479)</f>
        <v>Production Technician I</v>
      </c>
      <c r="G1479" t="str">
        <f>TRIM(PROPER(employee_data!G1479))</f>
        <v>Brenda Rodriguez</v>
      </c>
      <c r="H1479" t="str">
        <f>TRIM(employee_data!H1479)</f>
        <v>ezra.zhang@bilearner.com</v>
      </c>
      <c r="I1479" t="str">
        <f>TRIM(UPPER(employee_data!I1479))</f>
        <v>BPC</v>
      </c>
      <c r="J1479" t="str">
        <f>TRIM(PROPER(employee_data!J1479))</f>
        <v>Active</v>
      </c>
      <c r="K1479" t="str">
        <f>TRIM(PROPER(employee_data!K1479))</f>
        <v>Contract</v>
      </c>
      <c r="L1479" t="str">
        <f>TRIM(PROPER(employee_data!L1479))</f>
        <v>Zone C</v>
      </c>
      <c r="M1479" t="str">
        <f>TRIM(PROPER(employee_data!M1479))</f>
        <v>Part-Time</v>
      </c>
      <c r="N1479" t="str">
        <f>TRIM(PROPER(employee_data!N1479))</f>
        <v>Unk</v>
      </c>
      <c r="O1479" t="str">
        <f>TRIM(employee_data!O1479)</f>
        <v/>
      </c>
      <c r="P1479" t="str">
        <f>TRIM(PROPER(employee_data!P1479))</f>
        <v>Production</v>
      </c>
      <c r="Q1479" t="str">
        <f>TRIM(PROPER(employee_data!Q1479))</f>
        <v>General - Con</v>
      </c>
      <c r="R1479" s="2">
        <f>DATEVALUE(TEXT(employee_data!R1479,"dd/mm/yyyy"))</f>
        <v>30235</v>
      </c>
      <c r="S1479" t="str">
        <f>TRIM(UPPER(employee_data!S1479))</f>
        <v>MA</v>
      </c>
      <c r="T1479" t="str">
        <f>TRIM(PROPER(employee_data!T1479))</f>
        <v>Laborer</v>
      </c>
      <c r="U1479" t="str">
        <f>TRIM(PROPER(employee_data!U1479))</f>
        <v>Female</v>
      </c>
      <c r="V1479" t="str">
        <f>TRIM(employee_data!V1479)</f>
        <v>73332</v>
      </c>
      <c r="W1479" t="str">
        <f>TRIM(PROPER(employee_data!W1479))</f>
        <v>Asian</v>
      </c>
      <c r="X1479" t="str">
        <f>TRIM(PROPER(employee_data!X1479))</f>
        <v>Widowed</v>
      </c>
      <c r="Y1479" t="str">
        <f>TRIM(PROPER(employee_data!Y1479))</f>
        <v>Fully Meets</v>
      </c>
      <c r="Z1479" s="4">
        <v>3</v>
      </c>
    </row>
    <row r="1480" spans="1:26" x14ac:dyDescent="0.25">
      <c r="A1480" t="str">
        <f>TRIM(employee_data!A1480)</f>
        <v>1905</v>
      </c>
      <c r="B1480" t="str">
        <f>TRIM(PROPER(employee_data!B1480))</f>
        <v>Sonia</v>
      </c>
      <c r="C1480" t="str">
        <f>TRIM(PROPER(employee_data!C1480))</f>
        <v>Chung</v>
      </c>
      <c r="D1480" s="2">
        <f>DATEVALUE(TEXT(employee_data!D1480,"dd/mm/yyyy"))</f>
        <v>44657</v>
      </c>
      <c r="E1480" s="2" t="str">
        <f>IFERROR(DATEVALUE(TEXT(employee_data!E1480,"dd/mm/yyyy")),TRIM(""))</f>
        <v/>
      </c>
      <c r="F1480" t="str">
        <f>TRIM(employee_data!F1480)</f>
        <v>Production Technician I</v>
      </c>
      <c r="G1480" t="str">
        <f>TRIM(PROPER(employee_data!G1480))</f>
        <v>Sean Moon</v>
      </c>
      <c r="H1480" t="str">
        <f>TRIM(employee_data!H1480)</f>
        <v>sonia.chung@bilearner.com</v>
      </c>
      <c r="I1480" t="str">
        <f>TRIM(UPPER(employee_data!I1480))</f>
        <v>CCDR</v>
      </c>
      <c r="J1480" t="str">
        <f>TRIM(PROPER(employee_data!J1480))</f>
        <v>Active</v>
      </c>
      <c r="K1480" t="str">
        <f>TRIM(PROPER(employee_data!K1480))</f>
        <v>Part-Time</v>
      </c>
      <c r="L1480" t="str">
        <f>TRIM(PROPER(employee_data!L1480))</f>
        <v>Zone B</v>
      </c>
      <c r="M1480" t="str">
        <f>TRIM(PROPER(employee_data!M1480))</f>
        <v>Temporary</v>
      </c>
      <c r="N1480" t="str">
        <f>TRIM(PROPER(employee_data!N1480))</f>
        <v>Unk</v>
      </c>
      <c r="O1480" t="str">
        <f>TRIM(employee_data!O1480)</f>
        <v/>
      </c>
      <c r="P1480" t="str">
        <f>TRIM(PROPER(employee_data!P1480))</f>
        <v>Production</v>
      </c>
      <c r="Q1480" t="str">
        <f>TRIM(PROPER(employee_data!Q1480))</f>
        <v>Wireline Construction</v>
      </c>
      <c r="R1480" s="2">
        <f>DATEVALUE(TEXT(employee_data!R1480,"dd/mm/yyyy"))</f>
        <v>26368</v>
      </c>
      <c r="S1480" t="str">
        <f>TRIM(UPPER(employee_data!S1480))</f>
        <v>MA</v>
      </c>
      <c r="T1480" t="str">
        <f>TRIM(PROPER(employee_data!T1480))</f>
        <v>Vp</v>
      </c>
      <c r="U1480" t="str">
        <f>TRIM(PROPER(employee_data!U1480))</f>
        <v>Female</v>
      </c>
      <c r="V1480" t="str">
        <f>TRIM(employee_data!V1480)</f>
        <v>85085</v>
      </c>
      <c r="W1480" t="str">
        <f>TRIM(PROPER(employee_data!W1480))</f>
        <v>Asian</v>
      </c>
      <c r="X1480" t="str">
        <f>TRIM(PROPER(employee_data!X1480))</f>
        <v>Married</v>
      </c>
      <c r="Y1480" t="str">
        <f>TRIM(PROPER(employee_data!Y1480))</f>
        <v>Fully Meets</v>
      </c>
      <c r="Z1480" s="4">
        <v>3</v>
      </c>
    </row>
    <row r="1481" spans="1:26" x14ac:dyDescent="0.25">
      <c r="A1481" t="str">
        <f>TRIM(employee_data!A1481)</f>
        <v>1906</v>
      </c>
      <c r="B1481" t="str">
        <f>TRIM(PROPER(employee_data!B1481))</f>
        <v>Bryce</v>
      </c>
      <c r="C1481" t="str">
        <f>TRIM(PROPER(employee_data!C1481))</f>
        <v>Mills</v>
      </c>
      <c r="D1481" s="2">
        <f>DATEVALUE(TEXT(employee_data!D1481,"dd/mm/yyyy"))</f>
        <v>44249</v>
      </c>
      <c r="E1481" s="2" t="str">
        <f>IFERROR(DATEVALUE(TEXT(employee_data!E1481,"dd/mm/yyyy")),TRIM(""))</f>
        <v/>
      </c>
      <c r="F1481" t="str">
        <f>TRIM(employee_data!F1481)</f>
        <v>Production Technician I</v>
      </c>
      <c r="G1481" t="str">
        <f>TRIM(PROPER(employee_data!G1481))</f>
        <v>Holly Hudson</v>
      </c>
      <c r="H1481" t="str">
        <f>TRIM(employee_data!H1481)</f>
        <v>bryce.mills@bilearner.com</v>
      </c>
      <c r="I1481" t="str">
        <f>TRIM(UPPER(employee_data!I1481))</f>
        <v>SVG</v>
      </c>
      <c r="J1481" t="str">
        <f>TRIM(PROPER(employee_data!J1481))</f>
        <v>Active</v>
      </c>
      <c r="K1481" t="str">
        <f>TRIM(PROPER(employee_data!K1481))</f>
        <v>Part-Time</v>
      </c>
      <c r="L1481" t="str">
        <f>TRIM(PROPER(employee_data!L1481))</f>
        <v>Zone B</v>
      </c>
      <c r="M1481" t="str">
        <f>TRIM(PROPER(employee_data!M1481))</f>
        <v>Full-Time</v>
      </c>
      <c r="N1481" t="str">
        <f>TRIM(PROPER(employee_data!N1481))</f>
        <v>Unk</v>
      </c>
      <c r="O1481" t="str">
        <f>TRIM(employee_data!O1481)</f>
        <v/>
      </c>
      <c r="P1481" t="str">
        <f>TRIM(PROPER(employee_data!P1481))</f>
        <v>Production</v>
      </c>
      <c r="Q1481" t="str">
        <f>TRIM(PROPER(employee_data!Q1481))</f>
        <v>Field Operations</v>
      </c>
      <c r="R1481" s="2">
        <f>DATEVALUE(TEXT(employee_data!R1481,"dd/mm/yyyy"))</f>
        <v>17382</v>
      </c>
      <c r="S1481" t="str">
        <f>TRIM(UPPER(employee_data!S1481))</f>
        <v>MA</v>
      </c>
      <c r="T1481" t="str">
        <f>TRIM(PROPER(employee_data!T1481))</f>
        <v>Laborer</v>
      </c>
      <c r="U1481" t="str">
        <f>TRIM(PROPER(employee_data!U1481))</f>
        <v>Male</v>
      </c>
      <c r="V1481" t="str">
        <f>TRIM(employee_data!V1481)</f>
        <v>11009</v>
      </c>
      <c r="W1481" t="str">
        <f>TRIM(PROPER(employee_data!W1481))</f>
        <v>Hispanic</v>
      </c>
      <c r="X1481" t="str">
        <f>TRIM(PROPER(employee_data!X1481))</f>
        <v>Widowed</v>
      </c>
      <c r="Y1481" t="str">
        <f>TRIM(PROPER(employee_data!Y1481))</f>
        <v>Fully Meets</v>
      </c>
      <c r="Z1481" s="4">
        <v>3</v>
      </c>
    </row>
    <row r="1482" spans="1:26" x14ac:dyDescent="0.25">
      <c r="A1482" t="str">
        <f>TRIM(employee_data!A1482)</f>
        <v>1907</v>
      </c>
      <c r="B1482" t="str">
        <f>TRIM(PROPER(employee_data!B1482))</f>
        <v>Wade</v>
      </c>
      <c r="C1482" t="str">
        <f>TRIM(PROPER(employee_data!C1482))</f>
        <v>Wiggins</v>
      </c>
      <c r="D1482" s="2">
        <f>DATEVALUE(TEXT(employee_data!D1482,"dd/mm/yyyy"))</f>
        <v>44697</v>
      </c>
      <c r="E1482" s="2" t="str">
        <f>IFERROR(DATEVALUE(TEXT(employee_data!E1482,"dd/mm/yyyy")),TRIM(""))</f>
        <v/>
      </c>
      <c r="F1482" t="str">
        <f>TRIM(employee_data!F1482)</f>
        <v>Production Technician I</v>
      </c>
      <c r="G1482" t="str">
        <f>TRIM(PROPER(employee_data!G1482))</f>
        <v>Charles Allen</v>
      </c>
      <c r="H1482" t="str">
        <f>TRIM(employee_data!H1482)</f>
        <v>wade.wiggins@bilearner.com</v>
      </c>
      <c r="I1482" t="str">
        <f>TRIM(UPPER(employee_data!I1482))</f>
        <v>EW</v>
      </c>
      <c r="J1482" t="str">
        <f>TRIM(PROPER(employee_data!J1482))</f>
        <v>Active</v>
      </c>
      <c r="K1482" t="str">
        <f>TRIM(PROPER(employee_data!K1482))</f>
        <v>Full-Time</v>
      </c>
      <c r="L1482" t="str">
        <f>TRIM(PROPER(employee_data!L1482))</f>
        <v>Zone C</v>
      </c>
      <c r="M1482" t="str">
        <f>TRIM(PROPER(employee_data!M1482))</f>
        <v>Part-Time</v>
      </c>
      <c r="N1482" t="str">
        <f>TRIM(PROPER(employee_data!N1482))</f>
        <v>Unk</v>
      </c>
      <c r="O1482" t="str">
        <f>TRIM(employee_data!O1482)</f>
        <v/>
      </c>
      <c r="P1482" t="str">
        <f>TRIM(PROPER(employee_data!P1482))</f>
        <v>Production</v>
      </c>
      <c r="Q1482" t="str">
        <f>TRIM(PROPER(employee_data!Q1482))</f>
        <v>Field Operations</v>
      </c>
      <c r="R1482" s="2">
        <f>DATEVALUE(TEXT(employee_data!R1482,"dd/mm/yyyy"))</f>
        <v>32451</v>
      </c>
      <c r="S1482" t="str">
        <f>TRIM(UPPER(employee_data!S1482))</f>
        <v>MA</v>
      </c>
      <c r="T1482" t="str">
        <f>TRIM(PROPER(employee_data!T1482))</f>
        <v>Operator</v>
      </c>
      <c r="U1482" t="str">
        <f>TRIM(PROPER(employee_data!U1482))</f>
        <v>Male</v>
      </c>
      <c r="V1482" t="str">
        <f>TRIM(employee_data!V1482)</f>
        <v>89719</v>
      </c>
      <c r="W1482" t="str">
        <f>TRIM(PROPER(employee_data!W1482))</f>
        <v>Asian</v>
      </c>
      <c r="X1482" t="str">
        <f>TRIM(PROPER(employee_data!X1482))</f>
        <v>Widowed</v>
      </c>
      <c r="Y1482" t="str">
        <f>TRIM(PROPER(employee_data!Y1482))</f>
        <v>Fully Meets</v>
      </c>
      <c r="Z1482" s="4">
        <v>3</v>
      </c>
    </row>
    <row r="1483" spans="1:26" x14ac:dyDescent="0.25">
      <c r="A1483" t="str">
        <f>TRIM(employee_data!A1483)</f>
        <v>1908</v>
      </c>
      <c r="B1483" t="str">
        <f>TRIM(PROPER(employee_data!B1483))</f>
        <v>Selina</v>
      </c>
      <c r="C1483" t="str">
        <f>TRIM(PROPER(employee_data!C1483))</f>
        <v>Gonzalez</v>
      </c>
      <c r="D1483" s="2">
        <f>DATEVALUE(TEXT(employee_data!D1483,"dd/mm/yyyy"))</f>
        <v>43848</v>
      </c>
      <c r="E1483" s="2" t="str">
        <f>IFERROR(DATEVALUE(TEXT(employee_data!E1483,"dd/mm/yyyy")),TRIM(""))</f>
        <v/>
      </c>
      <c r="F1483" t="str">
        <f>TRIM(employee_data!F1483)</f>
        <v>Production Technician I</v>
      </c>
      <c r="G1483" t="str">
        <f>TRIM(PROPER(employee_data!G1483))</f>
        <v>Bonnie Hardin</v>
      </c>
      <c r="H1483" t="str">
        <f>TRIM(employee_data!H1483)</f>
        <v>selina.gonzalez@bilearner.com</v>
      </c>
      <c r="I1483" t="str">
        <f>TRIM(UPPER(employee_data!I1483))</f>
        <v>MSC</v>
      </c>
      <c r="J1483" t="str">
        <f>TRIM(PROPER(employee_data!J1483))</f>
        <v>Active</v>
      </c>
      <c r="K1483" t="str">
        <f>TRIM(PROPER(employee_data!K1483))</f>
        <v>Contract</v>
      </c>
      <c r="L1483" t="str">
        <f>TRIM(PROPER(employee_data!L1483))</f>
        <v>Zone B</v>
      </c>
      <c r="M1483" t="str">
        <f>TRIM(PROPER(employee_data!M1483))</f>
        <v>Part-Time</v>
      </c>
      <c r="N1483" t="str">
        <f>TRIM(PROPER(employee_data!N1483))</f>
        <v>Unk</v>
      </c>
      <c r="O1483" t="str">
        <f>TRIM(employee_data!O1483)</f>
        <v/>
      </c>
      <c r="P1483" t="str">
        <f>TRIM(PROPER(employee_data!P1483))</f>
        <v>Production</v>
      </c>
      <c r="Q1483" t="str">
        <f>TRIM(PROPER(employee_data!Q1483))</f>
        <v>Field Operations</v>
      </c>
      <c r="R1483" s="2">
        <f>DATEVALUE(TEXT(employee_data!R1483,"dd/mm/yyyy"))</f>
        <v>15480</v>
      </c>
      <c r="S1483" t="str">
        <f>TRIM(UPPER(employee_data!S1483))</f>
        <v>MA</v>
      </c>
      <c r="T1483" t="str">
        <f>TRIM(PROPER(employee_data!T1483))</f>
        <v>Technician</v>
      </c>
      <c r="U1483" t="str">
        <f>TRIM(PROPER(employee_data!U1483))</f>
        <v>Female</v>
      </c>
      <c r="V1483" t="str">
        <f>TRIM(employee_data!V1483)</f>
        <v>71466</v>
      </c>
      <c r="W1483" t="str">
        <f>TRIM(PROPER(employee_data!W1483))</f>
        <v>White</v>
      </c>
      <c r="X1483" t="str">
        <f>TRIM(PROPER(employee_data!X1483))</f>
        <v>Widowed</v>
      </c>
      <c r="Y1483" t="str">
        <f>TRIM(PROPER(employee_data!Y1483))</f>
        <v>Fully Meets</v>
      </c>
      <c r="Z1483" s="4">
        <v>3</v>
      </c>
    </row>
    <row r="1484" spans="1:26" x14ac:dyDescent="0.25">
      <c r="A1484" t="str">
        <f>TRIM(employee_data!A1484)</f>
        <v>1909</v>
      </c>
      <c r="B1484" t="str">
        <f>TRIM(PROPER(employee_data!B1484))</f>
        <v>Tyree</v>
      </c>
      <c r="C1484" t="str">
        <f>TRIM(PROPER(employee_data!C1484))</f>
        <v>Parsons</v>
      </c>
      <c r="D1484" s="2">
        <f>DATEVALUE(TEXT(employee_data!D1484,"dd/mm/yyyy"))</f>
        <v>44490</v>
      </c>
      <c r="E1484" s="2" t="str">
        <f>IFERROR(DATEVALUE(TEXT(employee_data!E1484,"dd/mm/yyyy")),TRIM(""))</f>
        <v/>
      </c>
      <c r="F1484" t="str">
        <f>TRIM(employee_data!F1484)</f>
        <v>Production Technician I</v>
      </c>
      <c r="G1484" t="str">
        <f>TRIM(PROPER(employee_data!G1484))</f>
        <v>Heather Michael</v>
      </c>
      <c r="H1484" t="str">
        <f>TRIM(employee_data!H1484)</f>
        <v>tyree.parsons@bilearner.com</v>
      </c>
      <c r="I1484" t="str">
        <f>TRIM(UPPER(employee_data!I1484))</f>
        <v>TNS</v>
      </c>
      <c r="J1484" t="str">
        <f>TRIM(PROPER(employee_data!J1484))</f>
        <v>Active</v>
      </c>
      <c r="K1484" t="str">
        <f>TRIM(PROPER(employee_data!K1484))</f>
        <v>Full-Time</v>
      </c>
      <c r="L1484" t="str">
        <f>TRIM(PROPER(employee_data!L1484))</f>
        <v>Zone A</v>
      </c>
      <c r="M1484" t="str">
        <f>TRIM(PROPER(employee_data!M1484))</f>
        <v>Part-Time</v>
      </c>
      <c r="N1484" t="str">
        <f>TRIM(PROPER(employee_data!N1484))</f>
        <v>Unk</v>
      </c>
      <c r="O1484" t="str">
        <f>TRIM(employee_data!O1484)</f>
        <v/>
      </c>
      <c r="P1484" t="str">
        <f>TRIM(PROPER(employee_data!P1484))</f>
        <v>Production</v>
      </c>
      <c r="Q1484" t="str">
        <f>TRIM(PROPER(employee_data!Q1484))</f>
        <v>General - Con</v>
      </c>
      <c r="R1484" s="2">
        <f>DATEVALUE(TEXT(employee_data!R1484,"dd/mm/yyyy"))</f>
        <v>22569</v>
      </c>
      <c r="S1484" t="str">
        <f>TRIM(UPPER(employee_data!S1484))</f>
        <v>MA</v>
      </c>
      <c r="T1484" t="str">
        <f>TRIM(PROPER(employee_data!T1484))</f>
        <v>Groundman</v>
      </c>
      <c r="U1484" t="str">
        <f>TRIM(PROPER(employee_data!U1484))</f>
        <v>Female</v>
      </c>
      <c r="V1484" t="str">
        <f>TRIM(employee_data!V1484)</f>
        <v>68175</v>
      </c>
      <c r="W1484" t="str">
        <f>TRIM(PROPER(employee_data!W1484))</f>
        <v>White</v>
      </c>
      <c r="X1484" t="str">
        <f>TRIM(PROPER(employee_data!X1484))</f>
        <v>Widowed</v>
      </c>
      <c r="Y1484" t="str">
        <f>TRIM(PROPER(employee_data!Y1484))</f>
        <v>Fully Meets</v>
      </c>
      <c r="Z1484" s="4">
        <v>3</v>
      </c>
    </row>
    <row r="1485" spans="1:26" x14ac:dyDescent="0.25">
      <c r="A1485" t="str">
        <f>TRIM(employee_data!A1485)</f>
        <v>1910</v>
      </c>
      <c r="B1485" t="str">
        <f>TRIM(PROPER(employee_data!B1485))</f>
        <v>Adrian</v>
      </c>
      <c r="C1485" t="str">
        <f>TRIM(PROPER(employee_data!C1485))</f>
        <v>Murray</v>
      </c>
      <c r="D1485" s="2">
        <f>DATEVALUE(TEXT(employee_data!D1485,"dd/mm/yyyy"))</f>
        <v>43470</v>
      </c>
      <c r="E1485" s="2" t="str">
        <f>IFERROR(DATEVALUE(TEXT(employee_data!E1485,"dd/mm/yyyy")),TRIM(""))</f>
        <v/>
      </c>
      <c r="F1485" t="str">
        <f>TRIM(employee_data!F1485)</f>
        <v>Production Technician I</v>
      </c>
      <c r="G1485" t="str">
        <f>TRIM(PROPER(employee_data!G1485))</f>
        <v>Jose Gomez</v>
      </c>
      <c r="H1485" t="str">
        <f>TRIM(employee_data!H1485)</f>
        <v>adrian.murray@bilearner.com</v>
      </c>
      <c r="I1485" t="str">
        <f>TRIM(UPPER(employee_data!I1485))</f>
        <v>PYZ</v>
      </c>
      <c r="J1485" t="str">
        <f>TRIM(PROPER(employee_data!J1485))</f>
        <v>Active</v>
      </c>
      <c r="K1485" t="str">
        <f>TRIM(PROPER(employee_data!K1485))</f>
        <v>Full-Time</v>
      </c>
      <c r="L1485" t="str">
        <f>TRIM(PROPER(employee_data!L1485))</f>
        <v>Zone C</v>
      </c>
      <c r="M1485" t="str">
        <f>TRIM(PROPER(employee_data!M1485))</f>
        <v>Full-Time</v>
      </c>
      <c r="N1485" t="str">
        <f>TRIM(PROPER(employee_data!N1485))</f>
        <v>Unk</v>
      </c>
      <c r="O1485" t="str">
        <f>TRIM(employee_data!O1485)</f>
        <v/>
      </c>
      <c r="P1485" t="str">
        <f>TRIM(PROPER(employee_data!P1485))</f>
        <v>Production</v>
      </c>
      <c r="Q1485" t="str">
        <f>TRIM(PROPER(employee_data!Q1485))</f>
        <v>General - Eng</v>
      </c>
      <c r="R1485" s="2">
        <f>DATEVALUE(TEXT(employee_data!R1485,"dd/mm/yyyy"))</f>
        <v>15652</v>
      </c>
      <c r="S1485" t="str">
        <f>TRIM(UPPER(employee_data!S1485))</f>
        <v>MA</v>
      </c>
      <c r="T1485" t="str">
        <f>TRIM(PROPER(employee_data!T1485))</f>
        <v>Drafter</v>
      </c>
      <c r="U1485" t="str">
        <f>TRIM(PROPER(employee_data!U1485))</f>
        <v>Female</v>
      </c>
      <c r="V1485" t="str">
        <f>TRIM(employee_data!V1485)</f>
        <v>48973</v>
      </c>
      <c r="W1485" t="str">
        <f>TRIM(PROPER(employee_data!W1485))</f>
        <v>Hispanic</v>
      </c>
      <c r="X1485" t="str">
        <f>TRIM(PROPER(employee_data!X1485))</f>
        <v>Divorced</v>
      </c>
      <c r="Y1485" t="str">
        <f>TRIM(PROPER(employee_data!Y1485))</f>
        <v>Fully Meets</v>
      </c>
      <c r="Z1485" s="4">
        <v>3</v>
      </c>
    </row>
    <row r="1486" spans="1:26" x14ac:dyDescent="0.25">
      <c r="A1486" t="str">
        <f>TRIM(employee_data!A1486)</f>
        <v>1911</v>
      </c>
      <c r="B1486" t="str">
        <f>TRIM(PROPER(employee_data!B1486))</f>
        <v>Kael</v>
      </c>
      <c r="C1486" t="str">
        <f>TRIM(PROPER(employee_data!C1486))</f>
        <v>Fisher</v>
      </c>
      <c r="D1486" s="2">
        <f>DATEVALUE(TEXT(employee_data!D1486,"dd/mm/yyyy"))</f>
        <v>44220</v>
      </c>
      <c r="E1486" s="2">
        <f>IFERROR(DATEVALUE(TEXT(employee_data!E1486,"dd/mm/yyyy")),TRIM(""))</f>
        <v>44588</v>
      </c>
      <c r="F1486" t="str">
        <f>TRIM(employee_data!F1486)</f>
        <v>Production Technician I</v>
      </c>
      <c r="G1486" t="str">
        <f>TRIM(PROPER(employee_data!G1486))</f>
        <v>Angela Bailey</v>
      </c>
      <c r="H1486" t="str">
        <f>TRIM(employee_data!H1486)</f>
        <v>kael.fisher@bilearner.com</v>
      </c>
      <c r="I1486" t="str">
        <f>TRIM(UPPER(employee_data!I1486))</f>
        <v>WBL</v>
      </c>
      <c r="J1486" t="str">
        <f>TRIM(PROPER(employee_data!J1486))</f>
        <v>Voluntarily Terminated</v>
      </c>
      <c r="K1486" t="str">
        <f>TRIM(PROPER(employee_data!K1486))</f>
        <v>Part-Time</v>
      </c>
      <c r="L1486" t="str">
        <f>TRIM(PROPER(employee_data!L1486))</f>
        <v>Zone B</v>
      </c>
      <c r="M1486" t="str">
        <f>TRIM(PROPER(employee_data!M1486))</f>
        <v>Temporary</v>
      </c>
      <c r="N1486" t="str">
        <f>TRIM(PROPER(employee_data!N1486))</f>
        <v>Resignation</v>
      </c>
      <c r="O1486" t="str">
        <f>TRIM(employee_data!O1486)</f>
        <v>Human box wish natural student staff.</v>
      </c>
      <c r="P1486" t="str">
        <f>TRIM(PROPER(employee_data!P1486))</f>
        <v>Production</v>
      </c>
      <c r="Q1486" t="str">
        <f>TRIM(PROPER(employee_data!Q1486))</f>
        <v>Wireline Construction</v>
      </c>
      <c r="R1486" s="2">
        <f>DATEVALUE(TEXT(employee_data!R1486,"dd/mm/yyyy"))</f>
        <v>33401</v>
      </c>
      <c r="S1486" t="str">
        <f>TRIM(UPPER(employee_data!S1486))</f>
        <v>MA</v>
      </c>
      <c r="T1486" t="str">
        <f>TRIM(PROPER(employee_data!T1486))</f>
        <v>Laborer</v>
      </c>
      <c r="U1486" t="str">
        <f>TRIM(PROPER(employee_data!U1486))</f>
        <v>Female</v>
      </c>
      <c r="V1486" t="str">
        <f>TRIM(employee_data!V1486)</f>
        <v>36064</v>
      </c>
      <c r="W1486" t="str">
        <f>TRIM(PROPER(employee_data!W1486))</f>
        <v>White</v>
      </c>
      <c r="X1486" t="str">
        <f>TRIM(PROPER(employee_data!X1486))</f>
        <v>Divorced</v>
      </c>
      <c r="Y1486" t="str">
        <f>TRIM(PROPER(employee_data!Y1486))</f>
        <v>Fully Meets</v>
      </c>
      <c r="Z1486" s="4">
        <v>3</v>
      </c>
    </row>
    <row r="1487" spans="1:26" x14ac:dyDescent="0.25">
      <c r="A1487" t="str">
        <f>TRIM(employee_data!A1487)</f>
        <v>1912</v>
      </c>
      <c r="B1487" t="str">
        <f>TRIM(PROPER(employee_data!B1487))</f>
        <v>Erica</v>
      </c>
      <c r="C1487" t="str">
        <f>TRIM(PROPER(employee_data!C1487))</f>
        <v>French</v>
      </c>
      <c r="D1487" s="2">
        <f>DATEVALUE(TEXT(employee_data!D1487,"dd/mm/yyyy"))</f>
        <v>43896</v>
      </c>
      <c r="E1487" s="2">
        <f>IFERROR(DATEVALUE(TEXT(employee_data!E1487,"dd/mm/yyyy")),TRIM(""))</f>
        <v>44261</v>
      </c>
      <c r="F1487" t="str">
        <f>TRIM(employee_data!F1487)</f>
        <v>Production Technician II</v>
      </c>
      <c r="G1487" t="str">
        <f>TRIM(PROPER(employee_data!G1487))</f>
        <v>Brett Sims</v>
      </c>
      <c r="H1487" t="str">
        <f>TRIM(employee_data!H1487)</f>
        <v>erica.french@bilearner.com</v>
      </c>
      <c r="I1487" t="str">
        <f>TRIM(UPPER(employee_data!I1487))</f>
        <v>TNS</v>
      </c>
      <c r="J1487" t="str">
        <f>TRIM(PROPER(employee_data!J1487))</f>
        <v>Active</v>
      </c>
      <c r="K1487" t="str">
        <f>TRIM(PROPER(employee_data!K1487))</f>
        <v>Part-Time</v>
      </c>
      <c r="L1487" t="str">
        <f>TRIM(PROPER(employee_data!L1487))</f>
        <v>Zone B</v>
      </c>
      <c r="M1487" t="str">
        <f>TRIM(PROPER(employee_data!M1487))</f>
        <v>Temporary</v>
      </c>
      <c r="N1487" t="str">
        <f>TRIM(PROPER(employee_data!N1487))</f>
        <v>Retirement</v>
      </c>
      <c r="O1487" t="str">
        <f>TRIM(employee_data!O1487)</f>
        <v>Here relationship possible purpose instead.</v>
      </c>
      <c r="P1487" t="str">
        <f>TRIM(PROPER(employee_data!P1487))</f>
        <v>Production</v>
      </c>
      <c r="Q1487" t="str">
        <f>TRIM(PROPER(employee_data!Q1487))</f>
        <v>Engineers</v>
      </c>
      <c r="R1487" s="2">
        <f>DATEVALUE(TEXT(employee_data!R1487,"dd/mm/yyyy"))</f>
        <v>32066</v>
      </c>
      <c r="S1487" t="str">
        <f>TRIM(UPPER(employee_data!S1487))</f>
        <v>MA</v>
      </c>
      <c r="T1487" t="str">
        <f>TRIM(PROPER(employee_data!T1487))</f>
        <v>Engineer</v>
      </c>
      <c r="U1487" t="str">
        <f>TRIM(PROPER(employee_data!U1487))</f>
        <v>Female</v>
      </c>
      <c r="V1487" t="str">
        <f>TRIM(employee_data!V1487)</f>
        <v>7544</v>
      </c>
      <c r="W1487" t="str">
        <f>TRIM(PROPER(employee_data!W1487))</f>
        <v>Asian</v>
      </c>
      <c r="X1487" t="str">
        <f>TRIM(PROPER(employee_data!X1487))</f>
        <v>Married</v>
      </c>
      <c r="Y1487" t="str">
        <f>TRIM(PROPER(employee_data!Y1487))</f>
        <v>Fully Meets</v>
      </c>
      <c r="Z1487" s="4">
        <v>3</v>
      </c>
    </row>
    <row r="1488" spans="1:26" x14ac:dyDescent="0.25">
      <c r="A1488" t="str">
        <f>TRIM(employee_data!A1488)</f>
        <v>1913</v>
      </c>
      <c r="B1488" t="str">
        <f>TRIM(PROPER(employee_data!B1488))</f>
        <v>Damaris</v>
      </c>
      <c r="C1488" t="str">
        <f>TRIM(PROPER(employee_data!C1488))</f>
        <v>Oneal</v>
      </c>
      <c r="D1488" s="2">
        <f>DATEVALUE(TEXT(employee_data!D1488,"dd/mm/yyyy"))</f>
        <v>44884</v>
      </c>
      <c r="E1488" s="2">
        <f>IFERROR(DATEVALUE(TEXT(employee_data!E1488,"dd/mm/yyyy")),TRIM(""))</f>
        <v>44972</v>
      </c>
      <c r="F1488" t="str">
        <f>TRIM(employee_data!F1488)</f>
        <v>Production Technician II</v>
      </c>
      <c r="G1488" t="str">
        <f>TRIM(PROPER(employee_data!G1488))</f>
        <v>Natalie Johnson</v>
      </c>
      <c r="H1488" t="str">
        <f>TRIM(employee_data!H1488)</f>
        <v>damaris.oneal@bilearner.com</v>
      </c>
      <c r="I1488" t="str">
        <f>TRIM(UPPER(employee_data!I1488))</f>
        <v>PYZ</v>
      </c>
      <c r="J1488" t="str">
        <f>TRIM(PROPER(employee_data!J1488))</f>
        <v>Voluntarily Terminated</v>
      </c>
      <c r="K1488" t="str">
        <f>TRIM(PROPER(employee_data!K1488))</f>
        <v>Full-Time</v>
      </c>
      <c r="L1488" t="str">
        <f>TRIM(PROPER(employee_data!L1488))</f>
        <v>Zone B</v>
      </c>
      <c r="M1488" t="str">
        <f>TRIM(PROPER(employee_data!M1488))</f>
        <v>Full-Time</v>
      </c>
      <c r="N1488" t="str">
        <f>TRIM(PROPER(employee_data!N1488))</f>
        <v>Involuntary</v>
      </c>
      <c r="O1488" t="str">
        <f>TRIM(employee_data!O1488)</f>
        <v>Fine many herself field method draw learn.</v>
      </c>
      <c r="P1488" t="str">
        <f>TRIM(PROPER(employee_data!P1488))</f>
        <v>Production</v>
      </c>
      <c r="Q1488" t="str">
        <f>TRIM(PROPER(employee_data!Q1488))</f>
        <v>General - Con</v>
      </c>
      <c r="R1488" s="2">
        <f>DATEVALUE(TEXT(employee_data!R1488,"dd/mm/yyyy"))</f>
        <v>26506</v>
      </c>
      <c r="S1488" t="str">
        <f>TRIM(UPPER(employee_data!S1488))</f>
        <v>MA</v>
      </c>
      <c r="T1488" t="str">
        <f>TRIM(PROPER(employee_data!T1488))</f>
        <v>Lineman</v>
      </c>
      <c r="U1488" t="str">
        <f>TRIM(PROPER(employee_data!U1488))</f>
        <v>Male</v>
      </c>
      <c r="V1488" t="str">
        <f>TRIM(employee_data!V1488)</f>
        <v>70057</v>
      </c>
      <c r="W1488" t="str">
        <f>TRIM(PROPER(employee_data!W1488))</f>
        <v>White</v>
      </c>
      <c r="X1488" t="str">
        <f>TRIM(PROPER(employee_data!X1488))</f>
        <v>Married</v>
      </c>
      <c r="Y1488" t="str">
        <f>TRIM(PROPER(employee_data!Y1488))</f>
        <v>Fully Meets</v>
      </c>
      <c r="Z1488" s="4">
        <v>3</v>
      </c>
    </row>
    <row r="1489" spans="1:26" x14ac:dyDescent="0.25">
      <c r="A1489" t="str">
        <f>TRIM(employee_data!A1489)</f>
        <v>1914</v>
      </c>
      <c r="B1489" t="str">
        <f>TRIM(PROPER(employee_data!B1489))</f>
        <v>Rebecca</v>
      </c>
      <c r="C1489" t="str">
        <f>TRIM(PROPER(employee_data!C1489))</f>
        <v>Craig</v>
      </c>
      <c r="D1489" s="2">
        <f>DATEVALUE(TEXT(employee_data!D1489,"dd/mm/yyyy"))</f>
        <v>43539</v>
      </c>
      <c r="E1489" s="2">
        <f>IFERROR(DATEVALUE(TEXT(employee_data!E1489,"dd/mm/yyyy")),TRIM(""))</f>
        <v>43740</v>
      </c>
      <c r="F1489" t="str">
        <f>TRIM(employee_data!F1489)</f>
        <v>Production Technician II</v>
      </c>
      <c r="G1489" t="str">
        <f>TRIM(PROPER(employee_data!G1489))</f>
        <v>Deanna Freeman</v>
      </c>
      <c r="H1489" t="str">
        <f>TRIM(employee_data!H1489)</f>
        <v>rebecca.craig@bilearner.com</v>
      </c>
      <c r="I1489" t="str">
        <f>TRIM(UPPER(employee_data!I1489))</f>
        <v>WBL</v>
      </c>
      <c r="J1489" t="str">
        <f>TRIM(PROPER(employee_data!J1489))</f>
        <v>Voluntarily Terminated</v>
      </c>
      <c r="K1489" t="str">
        <f>TRIM(PROPER(employee_data!K1489))</f>
        <v>Part-Time</v>
      </c>
      <c r="L1489" t="str">
        <f>TRIM(PROPER(employee_data!L1489))</f>
        <v>Zone B</v>
      </c>
      <c r="M1489" t="str">
        <f>TRIM(PROPER(employee_data!M1489))</f>
        <v>Full-Time</v>
      </c>
      <c r="N1489" t="str">
        <f>TRIM(PROPER(employee_data!N1489))</f>
        <v>Resignation</v>
      </c>
      <c r="O1489" t="str">
        <f>TRIM(employee_data!O1489)</f>
        <v>Scene receive customer way medical way itself.</v>
      </c>
      <c r="P1489" t="str">
        <f>TRIM(PROPER(employee_data!P1489))</f>
        <v>Production</v>
      </c>
      <c r="Q1489" t="str">
        <f>TRIM(PROPER(employee_data!Q1489))</f>
        <v>Engineers</v>
      </c>
      <c r="R1489" s="2">
        <f>DATEVALUE(TEXT(employee_data!R1489,"dd/mm/yyyy"))</f>
        <v>29680</v>
      </c>
      <c r="S1489" t="str">
        <f>TRIM(UPPER(employee_data!S1489))</f>
        <v>MA</v>
      </c>
      <c r="T1489" t="str">
        <f>TRIM(PROPER(employee_data!T1489))</f>
        <v>Project Manager</v>
      </c>
      <c r="U1489" t="str">
        <f>TRIM(PROPER(employee_data!U1489))</f>
        <v>Female</v>
      </c>
      <c r="V1489" t="str">
        <f>TRIM(employee_data!V1489)</f>
        <v>34085</v>
      </c>
      <c r="W1489" t="str">
        <f>TRIM(PROPER(employee_data!W1489))</f>
        <v>Other</v>
      </c>
      <c r="X1489" t="str">
        <f>TRIM(PROPER(employee_data!X1489))</f>
        <v>Married</v>
      </c>
      <c r="Y1489" t="str">
        <f>TRIM(PROPER(employee_data!Y1489))</f>
        <v>Fully Meets</v>
      </c>
      <c r="Z1489" s="4">
        <v>3</v>
      </c>
    </row>
    <row r="1490" spans="1:26" x14ac:dyDescent="0.25">
      <c r="A1490" t="str">
        <f>TRIM(employee_data!A1490)</f>
        <v>1915</v>
      </c>
      <c r="B1490" t="str">
        <f>TRIM(PROPER(employee_data!B1490))</f>
        <v>Carley</v>
      </c>
      <c r="C1490" t="str">
        <f>TRIM(PROPER(employee_data!C1490))</f>
        <v>Waters</v>
      </c>
      <c r="D1490" s="2">
        <f>DATEVALUE(TEXT(employee_data!D1490,"dd/mm/yyyy"))</f>
        <v>45057</v>
      </c>
      <c r="E1490" s="2">
        <f>IFERROR(DATEVALUE(TEXT(employee_data!E1490,"dd/mm/yyyy")),TRIM(""))</f>
        <v>45112</v>
      </c>
      <c r="F1490" t="str">
        <f>TRIM(employee_data!F1490)</f>
        <v>Production Technician II</v>
      </c>
      <c r="G1490" t="str">
        <f>TRIM(PROPER(employee_data!G1490))</f>
        <v>Mary Todd</v>
      </c>
      <c r="H1490" t="str">
        <f>TRIM(employee_data!H1490)</f>
        <v>carley.waters@bilearner.com</v>
      </c>
      <c r="I1490" t="str">
        <f>TRIM(UPPER(employee_data!I1490))</f>
        <v>NEL</v>
      </c>
      <c r="J1490" t="str">
        <f>TRIM(PROPER(employee_data!J1490))</f>
        <v>Leave Of Absence</v>
      </c>
      <c r="K1490" t="str">
        <f>TRIM(PROPER(employee_data!K1490))</f>
        <v>Part-Time</v>
      </c>
      <c r="L1490" t="str">
        <f>TRIM(PROPER(employee_data!L1490))</f>
        <v>Zone B</v>
      </c>
      <c r="M1490" t="str">
        <f>TRIM(PROPER(employee_data!M1490))</f>
        <v>Temporary</v>
      </c>
      <c r="N1490" t="str">
        <f>TRIM(PROPER(employee_data!N1490))</f>
        <v>Voluntary</v>
      </c>
      <c r="O1490" t="str">
        <f>TRIM(employee_data!O1490)</f>
        <v>Rate pick despite too happy.</v>
      </c>
      <c r="P1490" t="str">
        <f>TRIM(PROPER(employee_data!P1490))</f>
        <v>Production</v>
      </c>
      <c r="Q1490" t="str">
        <f>TRIM(PROPER(employee_data!Q1490))</f>
        <v>General - Con</v>
      </c>
      <c r="R1490" s="2">
        <f>DATEVALUE(TEXT(employee_data!R1490,"dd/mm/yyyy"))</f>
        <v>17006</v>
      </c>
      <c r="S1490" t="str">
        <f>TRIM(UPPER(employee_data!S1490))</f>
        <v>MA</v>
      </c>
      <c r="T1490" t="str">
        <f>TRIM(PROPER(employee_data!T1490))</f>
        <v>Laborer</v>
      </c>
      <c r="U1490" t="str">
        <f>TRIM(PROPER(employee_data!U1490))</f>
        <v>Female</v>
      </c>
      <c r="V1490" t="str">
        <f>TRIM(employee_data!V1490)</f>
        <v>25099</v>
      </c>
      <c r="W1490" t="str">
        <f>TRIM(PROPER(employee_data!W1490))</f>
        <v>Asian</v>
      </c>
      <c r="X1490" t="str">
        <f>TRIM(PROPER(employee_data!X1490))</f>
        <v>Divorced</v>
      </c>
      <c r="Y1490" t="str">
        <f>TRIM(PROPER(employee_data!Y1490))</f>
        <v>Fully Meets</v>
      </c>
      <c r="Z1490" s="4">
        <v>3</v>
      </c>
    </row>
    <row r="1491" spans="1:26" x14ac:dyDescent="0.25">
      <c r="A1491" t="str">
        <f>TRIM(employee_data!A1491)</f>
        <v>1916</v>
      </c>
      <c r="B1491" t="str">
        <f>TRIM(PROPER(employee_data!B1491))</f>
        <v>Kadyn</v>
      </c>
      <c r="C1491" t="str">
        <f>TRIM(PROPER(employee_data!C1491))</f>
        <v>Harrison</v>
      </c>
      <c r="D1491" s="2">
        <f>DATEVALUE(TEXT(employee_data!D1491,"dd/mm/yyyy"))</f>
        <v>44597</v>
      </c>
      <c r="E1491" s="2">
        <f>IFERROR(DATEVALUE(TEXT(employee_data!E1491,"dd/mm/yyyy")),TRIM(""))</f>
        <v>44964</v>
      </c>
      <c r="F1491" t="str">
        <f>TRIM(employee_data!F1491)</f>
        <v>Production Technician II</v>
      </c>
      <c r="G1491" t="str">
        <f>TRIM(PROPER(employee_data!G1491))</f>
        <v>Kevin Perkins</v>
      </c>
      <c r="H1491" t="str">
        <f>TRIM(employee_data!H1491)</f>
        <v>kadyn.harrison@bilearner.com</v>
      </c>
      <c r="I1491" t="str">
        <f>TRIM(UPPER(employee_data!I1491))</f>
        <v>PL</v>
      </c>
      <c r="J1491" t="str">
        <f>TRIM(PROPER(employee_data!J1491))</f>
        <v>Leave Of Absence</v>
      </c>
      <c r="K1491" t="str">
        <f>TRIM(PROPER(employee_data!K1491))</f>
        <v>Full-Time</v>
      </c>
      <c r="L1491" t="str">
        <f>TRIM(PROPER(employee_data!L1491))</f>
        <v>Zone A</v>
      </c>
      <c r="M1491" t="str">
        <f>TRIM(PROPER(employee_data!M1491))</f>
        <v>Full-Time</v>
      </c>
      <c r="N1491" t="str">
        <f>TRIM(PROPER(employee_data!N1491))</f>
        <v>Involuntary</v>
      </c>
      <c r="O1491" t="str">
        <f>TRIM(employee_data!O1491)</f>
        <v>Shake hold standard team seat word.</v>
      </c>
      <c r="P1491" t="str">
        <f>TRIM(PROPER(employee_data!P1491))</f>
        <v>Production</v>
      </c>
      <c r="Q1491" t="str">
        <f>TRIM(PROPER(employee_data!Q1491))</f>
        <v>General - Con</v>
      </c>
      <c r="R1491" s="2">
        <f>DATEVALUE(TEXT(employee_data!R1491,"dd/mm/yyyy"))</f>
        <v>23279</v>
      </c>
      <c r="S1491" t="str">
        <f>TRIM(UPPER(employee_data!S1491))</f>
        <v>MA</v>
      </c>
      <c r="T1491" t="str">
        <f>TRIM(PROPER(employee_data!T1491))</f>
        <v>Technician</v>
      </c>
      <c r="U1491" t="str">
        <f>TRIM(PROPER(employee_data!U1491))</f>
        <v>Male</v>
      </c>
      <c r="V1491" t="str">
        <f>TRIM(employee_data!V1491)</f>
        <v>86671</v>
      </c>
      <c r="W1491" t="str">
        <f>TRIM(PROPER(employee_data!W1491))</f>
        <v>Other</v>
      </c>
      <c r="X1491" t="str">
        <f>TRIM(PROPER(employee_data!X1491))</f>
        <v>Divorced</v>
      </c>
      <c r="Y1491" t="str">
        <f>TRIM(PROPER(employee_data!Y1491))</f>
        <v>Fully Meets</v>
      </c>
      <c r="Z1491" s="4">
        <v>3</v>
      </c>
    </row>
    <row r="1492" spans="1:26" x14ac:dyDescent="0.25">
      <c r="A1492" t="str">
        <f>TRIM(employee_data!A1492)</f>
        <v>1917</v>
      </c>
      <c r="B1492" t="str">
        <f>TRIM(PROPER(employee_data!B1492))</f>
        <v>Megan</v>
      </c>
      <c r="C1492" t="str">
        <f>TRIM(PROPER(employee_data!C1492))</f>
        <v>Huang</v>
      </c>
      <c r="D1492" s="2">
        <f>DATEVALUE(TEXT(employee_data!D1492,"dd/mm/yyyy"))</f>
        <v>43614</v>
      </c>
      <c r="E1492" s="2" t="str">
        <f>IFERROR(DATEVALUE(TEXT(employee_data!E1492,"dd/mm/yyyy")),TRIM(""))</f>
        <v/>
      </c>
      <c r="F1492" t="str">
        <f>TRIM(employee_data!F1492)</f>
        <v>Production Technician I</v>
      </c>
      <c r="G1492" t="str">
        <f>TRIM(PROPER(employee_data!G1492))</f>
        <v>Joseph Bryant</v>
      </c>
      <c r="H1492" t="str">
        <f>TRIM(employee_data!H1492)</f>
        <v>megan.huang@bilearner.com</v>
      </c>
      <c r="I1492" t="str">
        <f>TRIM(UPPER(employee_data!I1492))</f>
        <v>EW</v>
      </c>
      <c r="J1492" t="str">
        <f>TRIM(PROPER(employee_data!J1492))</f>
        <v>Active</v>
      </c>
      <c r="K1492" t="str">
        <f>TRIM(PROPER(employee_data!K1492))</f>
        <v>Contract</v>
      </c>
      <c r="L1492" t="str">
        <f>TRIM(PROPER(employee_data!L1492))</f>
        <v>Zone B</v>
      </c>
      <c r="M1492" t="str">
        <f>TRIM(PROPER(employee_data!M1492))</f>
        <v>Full-Time</v>
      </c>
      <c r="N1492" t="str">
        <f>TRIM(PROPER(employee_data!N1492))</f>
        <v>Unk</v>
      </c>
      <c r="O1492" t="str">
        <f>TRIM(employee_data!O1492)</f>
        <v/>
      </c>
      <c r="P1492" t="str">
        <f>TRIM(PROPER(employee_data!P1492))</f>
        <v>Production</v>
      </c>
      <c r="Q1492" t="str">
        <f>TRIM(PROPER(employee_data!Q1492))</f>
        <v>General - Eng</v>
      </c>
      <c r="R1492" s="2">
        <f>DATEVALUE(TEXT(employee_data!R1492,"dd/mm/yyyy"))</f>
        <v>22223</v>
      </c>
      <c r="S1492" t="str">
        <f>TRIM(UPPER(employee_data!S1492))</f>
        <v>MA</v>
      </c>
      <c r="T1492" t="str">
        <f>TRIM(PROPER(employee_data!T1492))</f>
        <v>Engineer</v>
      </c>
      <c r="U1492" t="str">
        <f>TRIM(PROPER(employee_data!U1492))</f>
        <v>Female</v>
      </c>
      <c r="V1492" t="str">
        <f>TRIM(employee_data!V1492)</f>
        <v>39874</v>
      </c>
      <c r="W1492" t="str">
        <f>TRIM(PROPER(employee_data!W1492))</f>
        <v>Black</v>
      </c>
      <c r="X1492" t="str">
        <f>TRIM(PROPER(employee_data!X1492))</f>
        <v>Single</v>
      </c>
      <c r="Y1492" t="str">
        <f>TRIM(PROPER(employee_data!Y1492))</f>
        <v>Fully Meets</v>
      </c>
      <c r="Z1492" s="4">
        <v>3</v>
      </c>
    </row>
    <row r="1493" spans="1:26" x14ac:dyDescent="0.25">
      <c r="A1493" t="str">
        <f>TRIM(employee_data!A1493)</f>
        <v>1918</v>
      </c>
      <c r="B1493" t="str">
        <f>TRIM(PROPER(employee_data!B1493))</f>
        <v>Callum</v>
      </c>
      <c r="C1493" t="str">
        <f>TRIM(PROPER(employee_data!C1493))</f>
        <v>Blair</v>
      </c>
      <c r="D1493" s="2">
        <f>DATEVALUE(TEXT(employee_data!D1493,"dd/mm/yyyy"))</f>
        <v>44935</v>
      </c>
      <c r="E1493" s="2">
        <f>IFERROR(DATEVALUE(TEXT(employee_data!E1493,"dd/mm/yyyy")),TRIM(""))</f>
        <v>44999</v>
      </c>
      <c r="F1493" t="str">
        <f>TRIM(employee_data!F1493)</f>
        <v>Production Technician I</v>
      </c>
      <c r="G1493" t="str">
        <f>TRIM(PROPER(employee_data!G1493))</f>
        <v>Kayla Shelton</v>
      </c>
      <c r="H1493" t="str">
        <f>TRIM(employee_data!H1493)</f>
        <v>callum.blair@bilearner.com</v>
      </c>
      <c r="I1493" t="str">
        <f>TRIM(UPPER(employee_data!I1493))</f>
        <v>MSC</v>
      </c>
      <c r="J1493" t="str">
        <f>TRIM(PROPER(employee_data!J1493))</f>
        <v>Active</v>
      </c>
      <c r="K1493" t="str">
        <f>TRIM(PROPER(employee_data!K1493))</f>
        <v>Contract</v>
      </c>
      <c r="L1493" t="str">
        <f>TRIM(PROPER(employee_data!L1493))</f>
        <v>Zone B</v>
      </c>
      <c r="M1493" t="str">
        <f>TRIM(PROPER(employee_data!M1493))</f>
        <v>Temporary</v>
      </c>
      <c r="N1493" t="str">
        <f>TRIM(PROPER(employee_data!N1493))</f>
        <v>Involuntary</v>
      </c>
      <c r="O1493" t="str">
        <f>TRIM(employee_data!O1493)</f>
        <v>Talk beyond year seven.</v>
      </c>
      <c r="P1493" t="str">
        <f>TRIM(PROPER(employee_data!P1493))</f>
        <v>Production</v>
      </c>
      <c r="Q1493" t="str">
        <f>TRIM(PROPER(employee_data!Q1493))</f>
        <v>Field Operations</v>
      </c>
      <c r="R1493" s="2">
        <f>DATEVALUE(TEXT(employee_data!R1493,"dd/mm/yyyy"))</f>
        <v>33128</v>
      </c>
      <c r="S1493" t="str">
        <f>TRIM(UPPER(employee_data!S1493))</f>
        <v>MA</v>
      </c>
      <c r="T1493" t="str">
        <f>TRIM(PROPER(employee_data!T1493))</f>
        <v>Supervisor</v>
      </c>
      <c r="U1493" t="str">
        <f>TRIM(PROPER(employee_data!U1493))</f>
        <v>Female</v>
      </c>
      <c r="V1493" t="str">
        <f>TRIM(employee_data!V1493)</f>
        <v>36065</v>
      </c>
      <c r="W1493" t="str">
        <f>TRIM(PROPER(employee_data!W1493))</f>
        <v>Black</v>
      </c>
      <c r="X1493" t="str">
        <f>TRIM(PROPER(employee_data!X1493))</f>
        <v>Single</v>
      </c>
      <c r="Y1493" t="str">
        <f>TRIM(PROPER(employee_data!Y1493))</f>
        <v>Fully Meets</v>
      </c>
      <c r="Z1493" s="4">
        <v>3</v>
      </c>
    </row>
    <row r="1494" spans="1:26" x14ac:dyDescent="0.25">
      <c r="A1494" t="str">
        <f>TRIM(employee_data!A1494)</f>
        <v>1919</v>
      </c>
      <c r="B1494" t="str">
        <f>TRIM(PROPER(employee_data!B1494))</f>
        <v>Emilie</v>
      </c>
      <c r="C1494" t="str">
        <f>TRIM(PROPER(employee_data!C1494))</f>
        <v>Donaldson</v>
      </c>
      <c r="D1494" s="2">
        <f>DATEVALUE(TEXT(employee_data!D1494,"dd/mm/yyyy"))</f>
        <v>44682</v>
      </c>
      <c r="E1494" s="2">
        <f>IFERROR(DATEVALUE(TEXT(employee_data!E1494,"dd/mm/yyyy")),TRIM(""))</f>
        <v>44886</v>
      </c>
      <c r="F1494" t="str">
        <f>TRIM(employee_data!F1494)</f>
        <v>Production Technician I</v>
      </c>
      <c r="G1494" t="str">
        <f>TRIM(PROPER(employee_data!G1494))</f>
        <v>Dylan Foster</v>
      </c>
      <c r="H1494" t="str">
        <f>TRIM(employee_data!H1494)</f>
        <v>emilie.donaldson@bilearner.com</v>
      </c>
      <c r="I1494" t="str">
        <f>TRIM(UPPER(employee_data!I1494))</f>
        <v>TNS</v>
      </c>
      <c r="J1494" t="str">
        <f>TRIM(PROPER(employee_data!J1494))</f>
        <v>Voluntarily Terminated</v>
      </c>
      <c r="K1494" t="str">
        <f>TRIM(PROPER(employee_data!K1494))</f>
        <v>Contract</v>
      </c>
      <c r="L1494" t="str">
        <f>TRIM(PROPER(employee_data!L1494))</f>
        <v>Zone A</v>
      </c>
      <c r="M1494" t="str">
        <f>TRIM(PROPER(employee_data!M1494))</f>
        <v>Full-Time</v>
      </c>
      <c r="N1494" t="str">
        <f>TRIM(PROPER(employee_data!N1494))</f>
        <v>Involuntary</v>
      </c>
      <c r="O1494" t="str">
        <f>TRIM(employee_data!O1494)</f>
        <v>Man mean daughter best quite guess.</v>
      </c>
      <c r="P1494" t="str">
        <f>TRIM(PROPER(employee_data!P1494))</f>
        <v>Production</v>
      </c>
      <c r="Q1494" t="str">
        <f>TRIM(PROPER(employee_data!Q1494))</f>
        <v>Shop (Fleet)</v>
      </c>
      <c r="R1494" s="2">
        <f>DATEVALUE(TEXT(employee_data!R1494,"dd/mm/yyyy"))</f>
        <v>33100</v>
      </c>
      <c r="S1494" t="str">
        <f>TRIM(UPPER(employee_data!S1494))</f>
        <v>MA</v>
      </c>
      <c r="T1494" t="str">
        <f>TRIM(PROPER(employee_data!T1494))</f>
        <v>Shop</v>
      </c>
      <c r="U1494" t="str">
        <f>TRIM(PROPER(employee_data!U1494))</f>
        <v>Female</v>
      </c>
      <c r="V1494" t="str">
        <f>TRIM(employee_data!V1494)</f>
        <v>7972</v>
      </c>
      <c r="W1494" t="str">
        <f>TRIM(PROPER(employee_data!W1494))</f>
        <v>Other</v>
      </c>
      <c r="X1494" t="str">
        <f>TRIM(PROPER(employee_data!X1494))</f>
        <v>Widowed</v>
      </c>
      <c r="Y1494" t="str">
        <f>TRIM(PROPER(employee_data!Y1494))</f>
        <v>Fully Meets</v>
      </c>
      <c r="Z1494" s="4">
        <v>3</v>
      </c>
    </row>
    <row r="1495" spans="1:26" x14ac:dyDescent="0.25">
      <c r="A1495" t="str">
        <f>TRIM(employee_data!A1495)</f>
        <v>1920</v>
      </c>
      <c r="B1495" t="str">
        <f>TRIM(PROPER(employee_data!B1495))</f>
        <v>Darius</v>
      </c>
      <c r="C1495" t="str">
        <f>TRIM(PROPER(employee_data!C1495))</f>
        <v>Duke</v>
      </c>
      <c r="D1495" s="2">
        <f>DATEVALUE(TEXT(employee_data!D1495,"dd/mm/yyyy"))</f>
        <v>44222</v>
      </c>
      <c r="E1495" s="2">
        <f>IFERROR(DATEVALUE(TEXT(employee_data!E1495,"dd/mm/yyyy")),TRIM(""))</f>
        <v>44414</v>
      </c>
      <c r="F1495" t="str">
        <f>TRIM(employee_data!F1495)</f>
        <v>Production Technician I</v>
      </c>
      <c r="G1495" t="str">
        <f>TRIM(PROPER(employee_data!G1495))</f>
        <v>Mary Morgan</v>
      </c>
      <c r="H1495" t="str">
        <f>TRIM(employee_data!H1495)</f>
        <v>darius.duke@bilearner.com</v>
      </c>
      <c r="I1495" t="str">
        <f>TRIM(UPPER(employee_data!I1495))</f>
        <v>PYZ</v>
      </c>
      <c r="J1495" t="str">
        <f>TRIM(PROPER(employee_data!J1495))</f>
        <v>Voluntarily Terminated</v>
      </c>
      <c r="K1495" t="str">
        <f>TRIM(PROPER(employee_data!K1495))</f>
        <v>Full-Time</v>
      </c>
      <c r="L1495" t="str">
        <f>TRIM(PROPER(employee_data!L1495))</f>
        <v>Zone B</v>
      </c>
      <c r="M1495" t="str">
        <f>TRIM(PROPER(employee_data!M1495))</f>
        <v>Full-Time</v>
      </c>
      <c r="N1495" t="str">
        <f>TRIM(PROPER(employee_data!N1495))</f>
        <v>Retirement</v>
      </c>
      <c r="O1495" t="str">
        <f>TRIM(employee_data!O1495)</f>
        <v>Avoid song interview them class.</v>
      </c>
      <c r="P1495" t="str">
        <f>TRIM(PROPER(employee_data!P1495))</f>
        <v>Production</v>
      </c>
      <c r="Q1495" t="str">
        <f>TRIM(PROPER(employee_data!Q1495))</f>
        <v>Field Operations</v>
      </c>
      <c r="R1495" s="2">
        <f>DATEVALUE(TEXT(employee_data!R1495,"dd/mm/yyyy"))</f>
        <v>17748</v>
      </c>
      <c r="S1495" t="str">
        <f>TRIM(UPPER(employee_data!S1495))</f>
        <v>MA</v>
      </c>
      <c r="T1495" t="str">
        <f>TRIM(PROPER(employee_data!T1495))</f>
        <v>Tower Hand</v>
      </c>
      <c r="U1495" t="str">
        <f>TRIM(PROPER(employee_data!U1495))</f>
        <v>Female</v>
      </c>
      <c r="V1495" t="str">
        <f>TRIM(employee_data!V1495)</f>
        <v>81226</v>
      </c>
      <c r="W1495" t="str">
        <f>TRIM(PROPER(employee_data!W1495))</f>
        <v>Hispanic</v>
      </c>
      <c r="X1495" t="str">
        <f>TRIM(PROPER(employee_data!X1495))</f>
        <v>Widowed</v>
      </c>
      <c r="Y1495" t="str">
        <f>TRIM(PROPER(employee_data!Y1495))</f>
        <v>Fully Meets</v>
      </c>
      <c r="Z1495" s="4">
        <v>3</v>
      </c>
    </row>
    <row r="1496" spans="1:26" x14ac:dyDescent="0.25">
      <c r="A1496" t="str">
        <f>TRIM(employee_data!A1496)</f>
        <v>1921</v>
      </c>
      <c r="B1496" t="str">
        <f>TRIM(PROPER(employee_data!B1496))</f>
        <v>Kenya</v>
      </c>
      <c r="C1496" t="str">
        <f>TRIM(PROPER(employee_data!C1496))</f>
        <v>Decker</v>
      </c>
      <c r="D1496" s="2">
        <f>DATEVALUE(TEXT(employee_data!D1496,"dd/mm/yyyy"))</f>
        <v>44445</v>
      </c>
      <c r="E1496" s="2">
        <f>IFERROR(DATEVALUE(TEXT(employee_data!E1496,"dd/mm/yyyy")),TRIM(""))</f>
        <v>45109</v>
      </c>
      <c r="F1496" t="str">
        <f>TRIM(employee_data!F1496)</f>
        <v>Production Technician I</v>
      </c>
      <c r="G1496" t="str">
        <f>TRIM(PROPER(employee_data!G1496))</f>
        <v>Danny Howard</v>
      </c>
      <c r="H1496" t="str">
        <f>TRIM(employee_data!H1496)</f>
        <v>kenya.decker@bilearner.com</v>
      </c>
      <c r="I1496" t="str">
        <f>TRIM(UPPER(employee_data!I1496))</f>
        <v>WBL</v>
      </c>
      <c r="J1496" t="str">
        <f>TRIM(PROPER(employee_data!J1496))</f>
        <v>Active</v>
      </c>
      <c r="K1496" t="str">
        <f>TRIM(PROPER(employee_data!K1496))</f>
        <v>Contract</v>
      </c>
      <c r="L1496" t="str">
        <f>TRIM(PROPER(employee_data!L1496))</f>
        <v>Zone C</v>
      </c>
      <c r="M1496" t="str">
        <f>TRIM(PROPER(employee_data!M1496))</f>
        <v>Full-Time</v>
      </c>
      <c r="N1496" t="str">
        <f>TRIM(PROPER(employee_data!N1496))</f>
        <v>Voluntary</v>
      </c>
      <c r="O1496" t="str">
        <f>TRIM(employee_data!O1496)</f>
        <v>Member space player.</v>
      </c>
      <c r="P1496" t="str">
        <f>TRIM(PROPER(employee_data!P1496))</f>
        <v>Production</v>
      </c>
      <c r="Q1496" t="str">
        <f>TRIM(PROPER(employee_data!Q1496))</f>
        <v>Engineers</v>
      </c>
      <c r="R1496" s="2">
        <f>DATEVALUE(TEXT(employee_data!R1496,"dd/mm/yyyy"))</f>
        <v>34542</v>
      </c>
      <c r="S1496" t="str">
        <f>TRIM(UPPER(employee_data!S1496))</f>
        <v>MA</v>
      </c>
      <c r="T1496" t="str">
        <f>TRIM(PROPER(employee_data!T1496))</f>
        <v>Engineer</v>
      </c>
      <c r="U1496" t="str">
        <f>TRIM(PROPER(employee_data!U1496))</f>
        <v>Male</v>
      </c>
      <c r="V1496" t="str">
        <f>TRIM(employee_data!V1496)</f>
        <v>10345</v>
      </c>
      <c r="W1496" t="str">
        <f>TRIM(PROPER(employee_data!W1496))</f>
        <v>Other</v>
      </c>
      <c r="X1496" t="str">
        <f>TRIM(PROPER(employee_data!X1496))</f>
        <v>Married</v>
      </c>
      <c r="Y1496" t="str">
        <f>TRIM(PROPER(employee_data!Y1496))</f>
        <v>Fully Meets</v>
      </c>
      <c r="Z1496" s="4">
        <v>3</v>
      </c>
    </row>
    <row r="1497" spans="1:26" x14ac:dyDescent="0.25">
      <c r="A1497" t="str">
        <f>TRIM(employee_data!A1497)</f>
        <v>1922</v>
      </c>
      <c r="B1497" t="str">
        <f>TRIM(PROPER(employee_data!B1497))</f>
        <v>Tyrese</v>
      </c>
      <c r="C1497" t="str">
        <f>TRIM(PROPER(employee_data!C1497))</f>
        <v>Sloan</v>
      </c>
      <c r="D1497" s="2">
        <f>DATEVALUE(TEXT(employee_data!D1497,"dd/mm/yyyy"))</f>
        <v>44041</v>
      </c>
      <c r="E1497" s="2" t="str">
        <f>IFERROR(DATEVALUE(TEXT(employee_data!E1497,"dd/mm/yyyy")),TRIM(""))</f>
        <v/>
      </c>
      <c r="F1497" t="str">
        <f>TRIM(employee_data!F1497)</f>
        <v>Production Technician I</v>
      </c>
      <c r="G1497" t="str">
        <f>TRIM(PROPER(employee_data!G1497))</f>
        <v>Lisa Morrison</v>
      </c>
      <c r="H1497" t="str">
        <f>TRIM(employee_data!H1497)</f>
        <v>tyrese.sloan@bilearner.com</v>
      </c>
      <c r="I1497" t="str">
        <f>TRIM(UPPER(employee_data!I1497))</f>
        <v>NEL</v>
      </c>
      <c r="J1497" t="str">
        <f>TRIM(PROPER(employee_data!J1497))</f>
        <v>Active</v>
      </c>
      <c r="K1497" t="str">
        <f>TRIM(PROPER(employee_data!K1497))</f>
        <v>Full-Time</v>
      </c>
      <c r="L1497" t="str">
        <f>TRIM(PROPER(employee_data!L1497))</f>
        <v>Zone A</v>
      </c>
      <c r="M1497" t="str">
        <f>TRIM(PROPER(employee_data!M1497))</f>
        <v>Part-Time</v>
      </c>
      <c r="N1497" t="str">
        <f>TRIM(PROPER(employee_data!N1497))</f>
        <v>Unk</v>
      </c>
      <c r="O1497" t="str">
        <f>TRIM(employee_data!O1497)</f>
        <v/>
      </c>
      <c r="P1497" t="str">
        <f>TRIM(PROPER(employee_data!P1497))</f>
        <v>Production</v>
      </c>
      <c r="Q1497" t="str">
        <f>TRIM(PROPER(employee_data!Q1497))</f>
        <v>General - Con</v>
      </c>
      <c r="R1497" s="2">
        <f>DATEVALUE(TEXT(employee_data!R1497,"dd/mm/yyyy"))</f>
        <v>21227</v>
      </c>
      <c r="S1497" t="str">
        <f>TRIM(UPPER(employee_data!S1497))</f>
        <v>MA</v>
      </c>
      <c r="T1497" t="str">
        <f>TRIM(PROPER(employee_data!T1497))</f>
        <v>Technician</v>
      </c>
      <c r="U1497" t="str">
        <f>TRIM(PROPER(employee_data!U1497))</f>
        <v>Male</v>
      </c>
      <c r="V1497" t="str">
        <f>TRIM(employee_data!V1497)</f>
        <v>89245</v>
      </c>
      <c r="W1497" t="str">
        <f>TRIM(PROPER(employee_data!W1497))</f>
        <v>Asian</v>
      </c>
      <c r="X1497" t="str">
        <f>TRIM(PROPER(employee_data!X1497))</f>
        <v>Divorced</v>
      </c>
      <c r="Y1497" t="str">
        <f>TRIM(PROPER(employee_data!Y1497))</f>
        <v>Fully Meets</v>
      </c>
      <c r="Z1497" s="4">
        <v>3</v>
      </c>
    </row>
    <row r="1498" spans="1:26" x14ac:dyDescent="0.25">
      <c r="A1498" t="str">
        <f>TRIM(employee_data!A1498)</f>
        <v>1923</v>
      </c>
      <c r="B1498" t="str">
        <f>TRIM(PROPER(employee_data!B1498))</f>
        <v>Giana</v>
      </c>
      <c r="C1498" t="str">
        <f>TRIM(PROPER(employee_data!C1498))</f>
        <v>Roach</v>
      </c>
      <c r="D1498" s="2">
        <f>DATEVALUE(TEXT(employee_data!D1498,"dd/mm/yyyy"))</f>
        <v>45016</v>
      </c>
      <c r="E1498" s="2">
        <f>IFERROR(DATEVALUE(TEXT(employee_data!E1498,"dd/mm/yyyy")),TRIM(""))</f>
        <v>45046</v>
      </c>
      <c r="F1498" t="str">
        <f>TRIM(employee_data!F1498)</f>
        <v>Production Technician I</v>
      </c>
      <c r="G1498" t="str">
        <f>TRIM(PROPER(employee_data!G1498))</f>
        <v>John Adams</v>
      </c>
      <c r="H1498" t="str">
        <f>TRIM(employee_data!H1498)</f>
        <v>giana.roach@bilearner.com</v>
      </c>
      <c r="I1498" t="str">
        <f>TRIM(UPPER(employee_data!I1498))</f>
        <v>PL</v>
      </c>
      <c r="J1498" t="str">
        <f>TRIM(PROPER(employee_data!J1498))</f>
        <v>Active</v>
      </c>
      <c r="K1498" t="str">
        <f>TRIM(PROPER(employee_data!K1498))</f>
        <v>Full-Time</v>
      </c>
      <c r="L1498" t="str">
        <f>TRIM(PROPER(employee_data!L1498))</f>
        <v>Zone B</v>
      </c>
      <c r="M1498" t="str">
        <f>TRIM(PROPER(employee_data!M1498))</f>
        <v>Full-Time</v>
      </c>
      <c r="N1498" t="str">
        <f>TRIM(PROPER(employee_data!N1498))</f>
        <v>Involuntary</v>
      </c>
      <c r="O1498" t="str">
        <f>TRIM(employee_data!O1498)</f>
        <v>Officer thus service.</v>
      </c>
      <c r="P1498" t="str">
        <f>TRIM(PROPER(employee_data!P1498))</f>
        <v>Production</v>
      </c>
      <c r="Q1498" t="str">
        <f>TRIM(PROPER(employee_data!Q1498))</f>
        <v>People Services</v>
      </c>
      <c r="R1498" s="2">
        <f>DATEVALUE(TEXT(employee_data!R1498,"dd/mm/yyyy"))</f>
        <v>24416</v>
      </c>
      <c r="S1498" t="str">
        <f>TRIM(UPPER(employee_data!S1498))</f>
        <v>MA</v>
      </c>
      <c r="T1498" t="str">
        <f>TRIM(PROPER(employee_data!T1498))</f>
        <v>Director</v>
      </c>
      <c r="U1498" t="str">
        <f>TRIM(PROPER(employee_data!U1498))</f>
        <v>Female</v>
      </c>
      <c r="V1498" t="str">
        <f>TRIM(employee_data!V1498)</f>
        <v>46757</v>
      </c>
      <c r="W1498" t="str">
        <f>TRIM(PROPER(employee_data!W1498))</f>
        <v>Other</v>
      </c>
      <c r="X1498" t="str">
        <f>TRIM(PROPER(employee_data!X1498))</f>
        <v>Widowed</v>
      </c>
      <c r="Y1498" t="str">
        <f>TRIM(PROPER(employee_data!Y1498))</f>
        <v>Fully Meets</v>
      </c>
      <c r="Z1498" s="4">
        <v>3</v>
      </c>
    </row>
    <row r="1499" spans="1:26" x14ac:dyDescent="0.25">
      <c r="A1499" t="str">
        <f>TRIM(employee_data!A1499)</f>
        <v>1924</v>
      </c>
      <c r="B1499" t="str">
        <f>TRIM(PROPER(employee_data!B1499))</f>
        <v>Teagan</v>
      </c>
      <c r="C1499" t="str">
        <f>TRIM(PROPER(employee_data!C1499))</f>
        <v>Swanson</v>
      </c>
      <c r="D1499" s="2">
        <f>DATEVALUE(TEXT(employee_data!D1499,"dd/mm/yyyy"))</f>
        <v>45062</v>
      </c>
      <c r="E1499" s="2">
        <f>IFERROR(DATEVALUE(TEXT(employee_data!E1499,"dd/mm/yyyy")),TRIM(""))</f>
        <v>45075</v>
      </c>
      <c r="F1499" t="str">
        <f>TRIM(employee_data!F1499)</f>
        <v>Production Technician I</v>
      </c>
      <c r="G1499" t="str">
        <f>TRIM(PROPER(employee_data!G1499))</f>
        <v>Derek Thompson</v>
      </c>
      <c r="H1499" t="str">
        <f>TRIM(employee_data!H1499)</f>
        <v>teagan.swanson@bilearner.com</v>
      </c>
      <c r="I1499" t="str">
        <f>TRIM(UPPER(employee_data!I1499))</f>
        <v>BPC</v>
      </c>
      <c r="J1499" t="str">
        <f>TRIM(PROPER(employee_data!J1499))</f>
        <v>Active</v>
      </c>
      <c r="K1499" t="str">
        <f>TRIM(PROPER(employee_data!K1499))</f>
        <v>Part-Time</v>
      </c>
      <c r="L1499" t="str">
        <f>TRIM(PROPER(employee_data!L1499))</f>
        <v>Zone B</v>
      </c>
      <c r="M1499" t="str">
        <f>TRIM(PROPER(employee_data!M1499))</f>
        <v>Full-Time</v>
      </c>
      <c r="N1499" t="str">
        <f>TRIM(PROPER(employee_data!N1499))</f>
        <v>Voluntary</v>
      </c>
      <c r="O1499" t="str">
        <f>TRIM(employee_data!O1499)</f>
        <v>More sure call best.</v>
      </c>
      <c r="P1499" t="str">
        <f>TRIM(PROPER(employee_data!P1499))</f>
        <v>Production</v>
      </c>
      <c r="Q1499" t="str">
        <f>TRIM(PROPER(employee_data!Q1499))</f>
        <v>Field Operations</v>
      </c>
      <c r="R1499" s="2">
        <f>DATEVALUE(TEXT(employee_data!R1499,"dd/mm/yyyy"))</f>
        <v>34667</v>
      </c>
      <c r="S1499" t="str">
        <f>TRIM(UPPER(employee_data!S1499))</f>
        <v>MA</v>
      </c>
      <c r="T1499" t="str">
        <f>TRIM(PROPER(employee_data!T1499))</f>
        <v>Foreman</v>
      </c>
      <c r="U1499" t="str">
        <f>TRIM(PROPER(employee_data!U1499))</f>
        <v>Female</v>
      </c>
      <c r="V1499" t="str">
        <f>TRIM(employee_data!V1499)</f>
        <v>53602</v>
      </c>
      <c r="W1499" t="str">
        <f>TRIM(PROPER(employee_data!W1499))</f>
        <v>Hispanic</v>
      </c>
      <c r="X1499" t="str">
        <f>TRIM(PROPER(employee_data!X1499))</f>
        <v>Married</v>
      </c>
      <c r="Y1499" t="str">
        <f>TRIM(PROPER(employee_data!Y1499))</f>
        <v>Fully Meets</v>
      </c>
      <c r="Z1499" s="4">
        <v>3</v>
      </c>
    </row>
    <row r="1500" spans="1:26" x14ac:dyDescent="0.25">
      <c r="A1500" t="str">
        <f>TRIM(employee_data!A1500)</f>
        <v>1925</v>
      </c>
      <c r="B1500" t="str">
        <f>TRIM(PROPER(employee_data!B1500))</f>
        <v>Jerome</v>
      </c>
      <c r="C1500" t="str">
        <f>TRIM(PROPER(employee_data!C1500))</f>
        <v>Fischer</v>
      </c>
      <c r="D1500" s="2">
        <f>DATEVALUE(TEXT(employee_data!D1500,"dd/mm/yyyy"))</f>
        <v>45045</v>
      </c>
      <c r="E1500" s="2">
        <f>IFERROR(DATEVALUE(TEXT(employee_data!E1500,"dd/mm/yyyy")),TRIM(""))</f>
        <v>45114</v>
      </c>
      <c r="F1500" t="str">
        <f>TRIM(employee_data!F1500)</f>
        <v>Production Technician I</v>
      </c>
      <c r="G1500" t="str">
        <f>TRIM(PROPER(employee_data!G1500))</f>
        <v>Jason Kelly</v>
      </c>
      <c r="H1500" t="str">
        <f>TRIM(employee_data!H1500)</f>
        <v>jerome.fischer@bilearner.com</v>
      </c>
      <c r="I1500" t="str">
        <f>TRIM(UPPER(employee_data!I1500))</f>
        <v>CCDR</v>
      </c>
      <c r="J1500" t="str">
        <f>TRIM(PROPER(employee_data!J1500))</f>
        <v>Active</v>
      </c>
      <c r="K1500" t="str">
        <f>TRIM(PROPER(employee_data!K1500))</f>
        <v>Contract</v>
      </c>
      <c r="L1500" t="str">
        <f>TRIM(PROPER(employee_data!L1500))</f>
        <v>Zone B</v>
      </c>
      <c r="M1500" t="str">
        <f>TRIM(PROPER(employee_data!M1500))</f>
        <v>Full-Time</v>
      </c>
      <c r="N1500" t="str">
        <f>TRIM(PROPER(employee_data!N1500))</f>
        <v>Voluntary</v>
      </c>
      <c r="O1500" t="str">
        <f>TRIM(employee_data!O1500)</f>
        <v>Gun better when. Ok suddenly certain seat.</v>
      </c>
      <c r="P1500" t="str">
        <f>TRIM(PROPER(employee_data!P1500))</f>
        <v>Production</v>
      </c>
      <c r="Q1500" t="str">
        <f>TRIM(PROPER(employee_data!Q1500))</f>
        <v>Splicing</v>
      </c>
      <c r="R1500" s="2">
        <f>DATEVALUE(TEXT(employee_data!R1500,"dd/mm/yyyy"))</f>
        <v>29264</v>
      </c>
      <c r="S1500" t="str">
        <f>TRIM(UPPER(employee_data!S1500))</f>
        <v>MA</v>
      </c>
      <c r="T1500" t="str">
        <f>TRIM(PROPER(employee_data!T1500))</f>
        <v>Laborer</v>
      </c>
      <c r="U1500" t="str">
        <f>TRIM(PROPER(employee_data!U1500))</f>
        <v>Male</v>
      </c>
      <c r="V1500" t="str">
        <f>TRIM(employee_data!V1500)</f>
        <v>91520</v>
      </c>
      <c r="W1500" t="str">
        <f>TRIM(PROPER(employee_data!W1500))</f>
        <v>Other</v>
      </c>
      <c r="X1500" t="str">
        <f>TRIM(PROPER(employee_data!X1500))</f>
        <v>Divorced</v>
      </c>
      <c r="Y1500" t="str">
        <f>TRIM(PROPER(employee_data!Y1500))</f>
        <v>Fully Meets</v>
      </c>
      <c r="Z1500" s="4">
        <v>3</v>
      </c>
    </row>
    <row r="1501" spans="1:26" x14ac:dyDescent="0.25">
      <c r="A1501" t="str">
        <f>TRIM(employee_data!A1501)</f>
        <v>1926</v>
      </c>
      <c r="B1501" t="str">
        <f>TRIM(PROPER(employee_data!B1501))</f>
        <v>Grayson</v>
      </c>
      <c r="C1501" t="str">
        <f>TRIM(PROPER(employee_data!C1501))</f>
        <v>Preston</v>
      </c>
      <c r="D1501" s="2">
        <f>DATEVALUE(TEXT(employee_data!D1501,"dd/mm/yyyy"))</f>
        <v>43796</v>
      </c>
      <c r="E1501" s="2" t="str">
        <f>IFERROR(DATEVALUE(TEXT(employee_data!E1501,"dd/mm/yyyy")),TRIM(""))</f>
        <v/>
      </c>
      <c r="F1501" t="str">
        <f>TRIM(employee_data!F1501)</f>
        <v>Production Technician I</v>
      </c>
      <c r="G1501" t="str">
        <f>TRIM(PROPER(employee_data!G1501))</f>
        <v>Cheryl Anderson</v>
      </c>
      <c r="H1501" t="str">
        <f>TRIM(employee_data!H1501)</f>
        <v>grayson.preston@bilearner.com</v>
      </c>
      <c r="I1501" t="str">
        <f>TRIM(UPPER(employee_data!I1501))</f>
        <v>SVG</v>
      </c>
      <c r="J1501" t="str">
        <f>TRIM(PROPER(employee_data!J1501))</f>
        <v>Active</v>
      </c>
      <c r="K1501" t="str">
        <f>TRIM(PROPER(employee_data!K1501))</f>
        <v>Contract</v>
      </c>
      <c r="L1501" t="str">
        <f>TRIM(PROPER(employee_data!L1501))</f>
        <v>Zone A</v>
      </c>
      <c r="M1501" t="str">
        <f>TRIM(PROPER(employee_data!M1501))</f>
        <v>Temporary</v>
      </c>
      <c r="N1501" t="str">
        <f>TRIM(PROPER(employee_data!N1501))</f>
        <v>Unk</v>
      </c>
      <c r="O1501" t="str">
        <f>TRIM(employee_data!O1501)</f>
        <v/>
      </c>
      <c r="P1501" t="str">
        <f>TRIM(PROPER(employee_data!P1501))</f>
        <v>Production</v>
      </c>
      <c r="Q1501" t="str">
        <f>TRIM(PROPER(employee_data!Q1501))</f>
        <v>Field Operations</v>
      </c>
      <c r="R1501" s="2">
        <f>DATEVALUE(TEXT(employee_data!R1501,"dd/mm/yyyy"))</f>
        <v>36527</v>
      </c>
      <c r="S1501" t="str">
        <f>TRIM(UPPER(employee_data!S1501))</f>
        <v>MA</v>
      </c>
      <c r="T1501" t="str">
        <f>TRIM(PROPER(employee_data!T1501))</f>
        <v>Director</v>
      </c>
      <c r="U1501" t="str">
        <f>TRIM(PROPER(employee_data!U1501))</f>
        <v>Male</v>
      </c>
      <c r="V1501" t="str">
        <f>TRIM(employee_data!V1501)</f>
        <v>95240</v>
      </c>
      <c r="W1501" t="str">
        <f>TRIM(PROPER(employee_data!W1501))</f>
        <v>Black</v>
      </c>
      <c r="X1501" t="str">
        <f>TRIM(PROPER(employee_data!X1501))</f>
        <v>Single</v>
      </c>
      <c r="Y1501" t="str">
        <f>TRIM(PROPER(employee_data!Y1501))</f>
        <v>Fully Meets</v>
      </c>
      <c r="Z1501" s="4">
        <v>3</v>
      </c>
    </row>
    <row r="1502" spans="1:26" x14ac:dyDescent="0.25">
      <c r="A1502" t="str">
        <f>TRIM(employee_data!A1502)</f>
        <v>1927</v>
      </c>
      <c r="B1502" t="str">
        <f>TRIM(PROPER(employee_data!B1502))</f>
        <v>Turner</v>
      </c>
      <c r="C1502" t="str">
        <f>TRIM(PROPER(employee_data!C1502))</f>
        <v>Bradley</v>
      </c>
      <c r="D1502" s="2">
        <f>DATEVALUE(TEXT(employee_data!D1502,"dd/mm/yyyy"))</f>
        <v>44868</v>
      </c>
      <c r="E1502" s="2">
        <f>IFERROR(DATEVALUE(TEXT(employee_data!E1502,"dd/mm/yyyy")),TRIM(""))</f>
        <v>45018</v>
      </c>
      <c r="F1502" t="str">
        <f>TRIM(employee_data!F1502)</f>
        <v>Production Technician I</v>
      </c>
      <c r="G1502" t="str">
        <f>TRIM(PROPER(employee_data!G1502))</f>
        <v>Jeffrey Peters</v>
      </c>
      <c r="H1502" t="str">
        <f>TRIM(employee_data!H1502)</f>
        <v>turner.bradley@bilearner.com</v>
      </c>
      <c r="I1502" t="str">
        <f>TRIM(UPPER(employee_data!I1502))</f>
        <v>EW</v>
      </c>
      <c r="J1502" t="str">
        <f>TRIM(PROPER(employee_data!J1502))</f>
        <v>Active</v>
      </c>
      <c r="K1502" t="str">
        <f>TRIM(PROPER(employee_data!K1502))</f>
        <v>Full-Time</v>
      </c>
      <c r="L1502" t="str">
        <f>TRIM(PROPER(employee_data!L1502))</f>
        <v>Zone C</v>
      </c>
      <c r="M1502" t="str">
        <f>TRIM(PROPER(employee_data!M1502))</f>
        <v>Full-Time</v>
      </c>
      <c r="N1502" t="str">
        <f>TRIM(PROPER(employee_data!N1502))</f>
        <v>Involuntary</v>
      </c>
      <c r="O1502" t="str">
        <f>TRIM(employee_data!O1502)</f>
        <v>Explain put must.</v>
      </c>
      <c r="P1502" t="str">
        <f>TRIM(PROPER(employee_data!P1502))</f>
        <v>Production</v>
      </c>
      <c r="Q1502" t="str">
        <f>TRIM(PROPER(employee_data!Q1502))</f>
        <v>Field Operations</v>
      </c>
      <c r="R1502" s="2">
        <f>DATEVALUE(TEXT(employee_data!R1502,"dd/mm/yyyy"))</f>
        <v>27856</v>
      </c>
      <c r="S1502" t="str">
        <f>TRIM(UPPER(employee_data!S1502))</f>
        <v>MA</v>
      </c>
      <c r="T1502" t="str">
        <f>TRIM(PROPER(employee_data!T1502))</f>
        <v>Technician</v>
      </c>
      <c r="U1502" t="str">
        <f>TRIM(PROPER(employee_data!U1502))</f>
        <v>Male</v>
      </c>
      <c r="V1502" t="str">
        <f>TRIM(employee_data!V1502)</f>
        <v>4497</v>
      </c>
      <c r="W1502" t="str">
        <f>TRIM(PROPER(employee_data!W1502))</f>
        <v>Hispanic</v>
      </c>
      <c r="X1502" t="str">
        <f>TRIM(PROPER(employee_data!X1502))</f>
        <v>Married</v>
      </c>
      <c r="Y1502" t="str">
        <f>TRIM(PROPER(employee_data!Y1502))</f>
        <v>Fully Meets</v>
      </c>
      <c r="Z1502" s="4">
        <v>3</v>
      </c>
    </row>
    <row r="1503" spans="1:26" x14ac:dyDescent="0.25">
      <c r="A1503" t="str">
        <f>TRIM(employee_data!A1503)</f>
        <v>1928</v>
      </c>
      <c r="B1503" t="str">
        <f>TRIM(PROPER(employee_data!B1503))</f>
        <v>Elvis</v>
      </c>
      <c r="C1503" t="str">
        <f>TRIM(PROPER(employee_data!C1503))</f>
        <v>Daniels</v>
      </c>
      <c r="D1503" s="2">
        <f>DATEVALUE(TEXT(employee_data!D1503,"dd/mm/yyyy"))</f>
        <v>44781</v>
      </c>
      <c r="E1503" s="2" t="str">
        <f>IFERROR(DATEVALUE(TEXT(employee_data!E1503,"dd/mm/yyyy")),TRIM(""))</f>
        <v/>
      </c>
      <c r="F1503" t="str">
        <f>TRIM(employee_data!F1503)</f>
        <v>Production Technician I</v>
      </c>
      <c r="G1503" t="str">
        <f>TRIM(PROPER(employee_data!G1503))</f>
        <v>Cindy Phillips</v>
      </c>
      <c r="H1503" t="str">
        <f>TRIM(employee_data!H1503)</f>
        <v>elvis.daniels@bilearner.com</v>
      </c>
      <c r="I1503" t="str">
        <f>TRIM(UPPER(employee_data!I1503))</f>
        <v>MSC</v>
      </c>
      <c r="J1503" t="str">
        <f>TRIM(PROPER(employee_data!J1503))</f>
        <v>Active</v>
      </c>
      <c r="K1503" t="str">
        <f>TRIM(PROPER(employee_data!K1503))</f>
        <v>Full-Time</v>
      </c>
      <c r="L1503" t="str">
        <f>TRIM(PROPER(employee_data!L1503))</f>
        <v>Zone A</v>
      </c>
      <c r="M1503" t="str">
        <f>TRIM(PROPER(employee_data!M1503))</f>
        <v>Part-Time</v>
      </c>
      <c r="N1503" t="str">
        <f>TRIM(PROPER(employee_data!N1503))</f>
        <v>Unk</v>
      </c>
      <c r="O1503" t="str">
        <f>TRIM(employee_data!O1503)</f>
        <v/>
      </c>
      <c r="P1503" t="str">
        <f>TRIM(PROPER(employee_data!P1503))</f>
        <v>Production</v>
      </c>
      <c r="Q1503" t="str">
        <f>TRIM(PROPER(employee_data!Q1503))</f>
        <v>General - Con</v>
      </c>
      <c r="R1503" s="2">
        <f>DATEVALUE(TEXT(employee_data!R1503,"dd/mm/yyyy"))</f>
        <v>30392</v>
      </c>
      <c r="S1503" t="str">
        <f>TRIM(UPPER(employee_data!S1503))</f>
        <v>MA</v>
      </c>
      <c r="T1503" t="str">
        <f>TRIM(PROPER(employee_data!T1503))</f>
        <v>Laborer</v>
      </c>
      <c r="U1503" t="str">
        <f>TRIM(PROPER(employee_data!U1503))</f>
        <v>Female</v>
      </c>
      <c r="V1503" t="str">
        <f>TRIM(employee_data!V1503)</f>
        <v>89914</v>
      </c>
      <c r="W1503" t="str">
        <f>TRIM(PROPER(employee_data!W1503))</f>
        <v>Hispanic</v>
      </c>
      <c r="X1503" t="str">
        <f>TRIM(PROPER(employee_data!X1503))</f>
        <v>Widowed</v>
      </c>
      <c r="Y1503" t="str">
        <f>TRIM(PROPER(employee_data!Y1503))</f>
        <v>Fully Meets</v>
      </c>
      <c r="Z1503" s="4">
        <v>3</v>
      </c>
    </row>
    <row r="1504" spans="1:26" x14ac:dyDescent="0.25">
      <c r="A1504" t="str">
        <f>TRIM(employee_data!A1504)</f>
        <v>1929</v>
      </c>
      <c r="B1504" t="str">
        <f>TRIM(PROPER(employee_data!B1504))</f>
        <v>Rose</v>
      </c>
      <c r="C1504" t="str">
        <f>TRIM(PROPER(employee_data!C1504))</f>
        <v>Travis</v>
      </c>
      <c r="D1504" s="2">
        <f>DATEVALUE(TEXT(employee_data!D1504,"dd/mm/yyyy"))</f>
        <v>45134</v>
      </c>
      <c r="E1504" s="2" t="str">
        <f>IFERROR(DATEVALUE(TEXT(employee_data!E1504,"dd/mm/yyyy")),TRIM(""))</f>
        <v/>
      </c>
      <c r="F1504" t="str">
        <f>TRIM(employee_data!F1504)</f>
        <v>Production Technician I</v>
      </c>
      <c r="G1504" t="str">
        <f>TRIM(PROPER(employee_data!G1504))</f>
        <v>James Lee</v>
      </c>
      <c r="H1504" t="str">
        <f>TRIM(employee_data!H1504)</f>
        <v>rose.travis@bilearner.com</v>
      </c>
      <c r="I1504" t="str">
        <f>TRIM(UPPER(employee_data!I1504))</f>
        <v>TNS</v>
      </c>
      <c r="J1504" t="str">
        <f>TRIM(PROPER(employee_data!J1504))</f>
        <v>Active</v>
      </c>
      <c r="K1504" t="str">
        <f>TRIM(PROPER(employee_data!K1504))</f>
        <v>Contract</v>
      </c>
      <c r="L1504" t="str">
        <f>TRIM(PROPER(employee_data!L1504))</f>
        <v>Zone A</v>
      </c>
      <c r="M1504" t="str">
        <f>TRIM(PROPER(employee_data!M1504))</f>
        <v>Full-Time</v>
      </c>
      <c r="N1504" t="str">
        <f>TRIM(PROPER(employee_data!N1504))</f>
        <v>Unk</v>
      </c>
      <c r="O1504" t="str">
        <f>TRIM(employee_data!O1504)</f>
        <v/>
      </c>
      <c r="P1504" t="str">
        <f>TRIM(PROPER(employee_data!P1504))</f>
        <v>Production</v>
      </c>
      <c r="Q1504" t="str">
        <f>TRIM(PROPER(employee_data!Q1504))</f>
        <v>Field Operations</v>
      </c>
      <c r="R1504" s="2">
        <f>DATEVALUE(TEXT(employee_data!R1504,"dd/mm/yyyy"))</f>
        <v>32205</v>
      </c>
      <c r="S1504" t="str">
        <f>TRIM(UPPER(employee_data!S1504))</f>
        <v>MA</v>
      </c>
      <c r="T1504" t="str">
        <f>TRIM(PROPER(employee_data!T1504))</f>
        <v>Coordinator</v>
      </c>
      <c r="U1504" t="str">
        <f>TRIM(PROPER(employee_data!U1504))</f>
        <v>Female</v>
      </c>
      <c r="V1504" t="str">
        <f>TRIM(employee_data!V1504)</f>
        <v>97011</v>
      </c>
      <c r="W1504" t="str">
        <f>TRIM(PROPER(employee_data!W1504))</f>
        <v>Asian</v>
      </c>
      <c r="X1504" t="str">
        <f>TRIM(PROPER(employee_data!X1504))</f>
        <v>Widowed</v>
      </c>
      <c r="Y1504" t="str">
        <f>TRIM(PROPER(employee_data!Y1504))</f>
        <v>Fully Meets</v>
      </c>
      <c r="Z1504" s="4">
        <v>3</v>
      </c>
    </row>
    <row r="1505" spans="1:26" x14ac:dyDescent="0.25">
      <c r="A1505" t="str">
        <f>TRIM(employee_data!A1505)</f>
        <v>1930</v>
      </c>
      <c r="B1505" t="str">
        <f>TRIM(PROPER(employee_data!B1505))</f>
        <v>Frank</v>
      </c>
      <c r="C1505" t="str">
        <f>TRIM(PROPER(employee_data!C1505))</f>
        <v>Williams</v>
      </c>
      <c r="D1505" s="2">
        <f>DATEVALUE(TEXT(employee_data!D1505,"dd/mm/yyyy"))</f>
        <v>45122</v>
      </c>
      <c r="E1505" s="2" t="str">
        <f>IFERROR(DATEVALUE(TEXT(employee_data!E1505,"dd/mm/yyyy")),TRIM(""))</f>
        <v/>
      </c>
      <c r="F1505" t="str">
        <f>TRIM(employee_data!F1505)</f>
        <v>Production Technician I</v>
      </c>
      <c r="G1505" t="str">
        <f>TRIM(PROPER(employee_data!G1505))</f>
        <v>Kelly Vaughn</v>
      </c>
      <c r="H1505" t="str">
        <f>TRIM(employee_data!H1505)</f>
        <v>frank.williams@bilearner.com</v>
      </c>
      <c r="I1505" t="str">
        <f>TRIM(UPPER(employee_data!I1505))</f>
        <v>PYZ</v>
      </c>
      <c r="J1505" t="str">
        <f>TRIM(PROPER(employee_data!J1505))</f>
        <v>Active</v>
      </c>
      <c r="K1505" t="str">
        <f>TRIM(PROPER(employee_data!K1505))</f>
        <v>Full-Time</v>
      </c>
      <c r="L1505" t="str">
        <f>TRIM(PROPER(employee_data!L1505))</f>
        <v>Zone C</v>
      </c>
      <c r="M1505" t="str">
        <f>TRIM(PROPER(employee_data!M1505))</f>
        <v>Temporary</v>
      </c>
      <c r="N1505" t="str">
        <f>TRIM(PROPER(employee_data!N1505))</f>
        <v>Unk</v>
      </c>
      <c r="O1505" t="str">
        <f>TRIM(employee_data!O1505)</f>
        <v/>
      </c>
      <c r="P1505" t="str">
        <f>TRIM(PROPER(employee_data!P1505))</f>
        <v>Production</v>
      </c>
      <c r="Q1505" t="str">
        <f>TRIM(PROPER(employee_data!Q1505))</f>
        <v>General - Con</v>
      </c>
      <c r="R1505" s="2">
        <f>DATEVALUE(TEXT(employee_data!R1505,"dd/mm/yyyy"))</f>
        <v>31650</v>
      </c>
      <c r="S1505" t="str">
        <f>TRIM(UPPER(employee_data!S1505))</f>
        <v>MA</v>
      </c>
      <c r="T1505" t="str">
        <f>TRIM(PROPER(employee_data!T1505))</f>
        <v>Technician</v>
      </c>
      <c r="U1505" t="str">
        <f>TRIM(PROPER(employee_data!U1505))</f>
        <v>Female</v>
      </c>
      <c r="V1505" t="str">
        <f>TRIM(employee_data!V1505)</f>
        <v>70906</v>
      </c>
      <c r="W1505" t="str">
        <f>TRIM(PROPER(employee_data!W1505))</f>
        <v>Asian</v>
      </c>
      <c r="X1505" t="str">
        <f>TRIM(PROPER(employee_data!X1505))</f>
        <v>Single</v>
      </c>
      <c r="Y1505" t="str">
        <f>TRIM(PROPER(employee_data!Y1505))</f>
        <v>Fully Meets</v>
      </c>
      <c r="Z1505" s="4">
        <v>3</v>
      </c>
    </row>
    <row r="1506" spans="1:26" x14ac:dyDescent="0.25">
      <c r="A1506" t="str">
        <f>TRIM(employee_data!A1506)</f>
        <v>1931</v>
      </c>
      <c r="B1506" t="str">
        <f>TRIM(PROPER(employee_data!B1506))</f>
        <v>Yurem</v>
      </c>
      <c r="C1506" t="str">
        <f>TRIM(PROPER(employee_data!C1506))</f>
        <v>Donovan</v>
      </c>
      <c r="D1506" s="2">
        <f>DATEVALUE(TEXT(employee_data!D1506,"dd/mm/yyyy"))</f>
        <v>44874</v>
      </c>
      <c r="E1506" s="2" t="str">
        <f>IFERROR(DATEVALUE(TEXT(employee_data!E1506,"dd/mm/yyyy")),TRIM(""))</f>
        <v/>
      </c>
      <c r="F1506" t="str">
        <f>TRIM(employee_data!F1506)</f>
        <v>Production Technician I</v>
      </c>
      <c r="G1506" t="str">
        <f>TRIM(PROPER(employee_data!G1506))</f>
        <v>Donna Jones</v>
      </c>
      <c r="H1506" t="str">
        <f>TRIM(employee_data!H1506)</f>
        <v>yurem.donovan@bilearner.com</v>
      </c>
      <c r="I1506" t="str">
        <f>TRIM(UPPER(employee_data!I1506))</f>
        <v>WBL</v>
      </c>
      <c r="J1506" t="str">
        <f>TRIM(PROPER(employee_data!J1506))</f>
        <v>Active</v>
      </c>
      <c r="K1506" t="str">
        <f>TRIM(PROPER(employee_data!K1506))</f>
        <v>Full-Time</v>
      </c>
      <c r="L1506" t="str">
        <f>TRIM(PROPER(employee_data!L1506))</f>
        <v>Zone B</v>
      </c>
      <c r="M1506" t="str">
        <f>TRIM(PROPER(employee_data!M1506))</f>
        <v>Temporary</v>
      </c>
      <c r="N1506" t="str">
        <f>TRIM(PROPER(employee_data!N1506))</f>
        <v>Unk</v>
      </c>
      <c r="O1506" t="str">
        <f>TRIM(employee_data!O1506)</f>
        <v/>
      </c>
      <c r="P1506" t="str">
        <f>TRIM(PROPER(employee_data!P1506))</f>
        <v>Production</v>
      </c>
      <c r="Q1506" t="str">
        <f>TRIM(PROPER(employee_data!Q1506))</f>
        <v>Fielders</v>
      </c>
      <c r="R1506" s="2">
        <f>DATEVALUE(TEXT(employee_data!R1506,"dd/mm/yyyy"))</f>
        <v>36516</v>
      </c>
      <c r="S1506" t="str">
        <f>TRIM(UPPER(employee_data!S1506))</f>
        <v>MA</v>
      </c>
      <c r="T1506" t="str">
        <f>TRIM(PROPER(employee_data!T1506))</f>
        <v>Engineer</v>
      </c>
      <c r="U1506" t="str">
        <f>TRIM(PROPER(employee_data!U1506))</f>
        <v>Female</v>
      </c>
      <c r="V1506" t="str">
        <f>TRIM(employee_data!V1506)</f>
        <v>17678</v>
      </c>
      <c r="W1506" t="str">
        <f>TRIM(PROPER(employee_data!W1506))</f>
        <v>White</v>
      </c>
      <c r="X1506" t="str">
        <f>TRIM(PROPER(employee_data!X1506))</f>
        <v>Single</v>
      </c>
      <c r="Y1506" t="str">
        <f>TRIM(PROPER(employee_data!Y1506))</f>
        <v>Fully Meets</v>
      </c>
      <c r="Z1506" s="4">
        <v>3</v>
      </c>
    </row>
    <row r="1507" spans="1:26" x14ac:dyDescent="0.25">
      <c r="A1507" t="str">
        <f>TRIM(employee_data!A1507)</f>
        <v>1932</v>
      </c>
      <c r="B1507" t="str">
        <f>TRIM(PROPER(employee_data!B1507))</f>
        <v>John</v>
      </c>
      <c r="C1507" t="str">
        <f>TRIM(PROPER(employee_data!C1507))</f>
        <v>Smith</v>
      </c>
      <c r="D1507" s="2">
        <f>DATEVALUE(TEXT(employee_data!D1507,"dd/mm/yyyy"))</f>
        <v>43823</v>
      </c>
      <c r="E1507" s="2">
        <f>IFERROR(DATEVALUE(TEXT(employee_data!E1507,"dd/mm/yyyy")),TRIM(""))</f>
        <v>44724</v>
      </c>
      <c r="F1507" t="str">
        <f>TRIM(employee_data!F1507)</f>
        <v>Sales Manager</v>
      </c>
      <c r="G1507" t="str">
        <f>TRIM(PROPER(employee_data!G1507))</f>
        <v>Emily Gaines</v>
      </c>
      <c r="H1507" t="str">
        <f>TRIM(employee_data!H1507)</f>
        <v>john.smith@bilearner.com</v>
      </c>
      <c r="I1507" t="str">
        <f>TRIM(UPPER(employee_data!I1507))</f>
        <v>BPC</v>
      </c>
      <c r="J1507" t="str">
        <f>TRIM(PROPER(employee_data!J1507))</f>
        <v>Active</v>
      </c>
      <c r="K1507" t="str">
        <f>TRIM(PROPER(employee_data!K1507))</f>
        <v>Full-Time</v>
      </c>
      <c r="L1507" t="str">
        <f>TRIM(PROPER(employee_data!L1507))</f>
        <v>Zone A</v>
      </c>
      <c r="M1507" t="str">
        <f>TRIM(PROPER(employee_data!M1507))</f>
        <v>Temporary</v>
      </c>
      <c r="N1507" t="str">
        <f>TRIM(PROPER(employee_data!N1507))</f>
        <v>Voluntary</v>
      </c>
      <c r="O1507" t="str">
        <f>TRIM(employee_data!O1507)</f>
        <v>Ok glass media learn grow.</v>
      </c>
      <c r="P1507" t="str">
        <f>TRIM(PROPER(employee_data!P1507))</f>
        <v>Sales</v>
      </c>
      <c r="Q1507" t="str">
        <f>TRIM(PROPER(employee_data!Q1507))</f>
        <v>General - Sga</v>
      </c>
      <c r="R1507" s="2">
        <f>DATEVALUE(TEXT(employee_data!R1507,"dd/mm/yyyy"))</f>
        <v>28353</v>
      </c>
      <c r="S1507" t="str">
        <f>TRIM(UPPER(employee_data!S1507))</f>
        <v>MA</v>
      </c>
      <c r="T1507" t="str">
        <f>TRIM(PROPER(employee_data!T1507))</f>
        <v>Project Manager</v>
      </c>
      <c r="U1507" t="str">
        <f>TRIM(PROPER(employee_data!U1507))</f>
        <v>Male</v>
      </c>
      <c r="V1507" t="str">
        <f>TRIM(employee_data!V1507)</f>
        <v>1886</v>
      </c>
      <c r="W1507" t="str">
        <f>TRIM(PROPER(employee_data!W1507))</f>
        <v>Other</v>
      </c>
      <c r="X1507" t="str">
        <f>TRIM(PROPER(employee_data!X1507))</f>
        <v>Widowed</v>
      </c>
      <c r="Y1507" t="str">
        <f>TRIM(PROPER(employee_data!Y1507))</f>
        <v>Fully Meets</v>
      </c>
      <c r="Z1507" s="4">
        <v>3</v>
      </c>
    </row>
    <row r="1508" spans="1:26" x14ac:dyDescent="0.25">
      <c r="A1508" t="str">
        <f>TRIM(employee_data!A1508)</f>
        <v>1933</v>
      </c>
      <c r="B1508" t="str">
        <f>TRIM(PROPER(employee_data!B1508))</f>
        <v>Lynn</v>
      </c>
      <c r="C1508" t="str">
        <f>TRIM(PROPER(employee_data!C1508))</f>
        <v>Daneault</v>
      </c>
      <c r="D1508" s="2">
        <f>DATEVALUE(TEXT(employee_data!D1508,"dd/mm/yyyy"))</f>
        <v>43532</v>
      </c>
      <c r="E1508" s="2" t="str">
        <f>IFERROR(DATEVALUE(TEXT(employee_data!E1508,"dd/mm/yyyy")),TRIM(""))</f>
        <v/>
      </c>
      <c r="F1508" t="str">
        <f>TRIM(employee_data!F1508)</f>
        <v>Sales Manager</v>
      </c>
      <c r="G1508" t="str">
        <f>TRIM(PROPER(employee_data!G1508))</f>
        <v>Laura Smith</v>
      </c>
      <c r="H1508" t="str">
        <f>TRIM(employee_data!H1508)</f>
        <v>lynn.daneault@bilearner.com</v>
      </c>
      <c r="I1508" t="str">
        <f>TRIM(UPPER(employee_data!I1508))</f>
        <v>NEL</v>
      </c>
      <c r="J1508" t="str">
        <f>TRIM(PROPER(employee_data!J1508))</f>
        <v>Active</v>
      </c>
      <c r="K1508" t="str">
        <f>TRIM(PROPER(employee_data!K1508))</f>
        <v>Contract</v>
      </c>
      <c r="L1508" t="str">
        <f>TRIM(PROPER(employee_data!L1508))</f>
        <v>Zone C</v>
      </c>
      <c r="M1508" t="str">
        <f>TRIM(PROPER(employee_data!M1508))</f>
        <v>Part-Time</v>
      </c>
      <c r="N1508" t="str">
        <f>TRIM(PROPER(employee_data!N1508))</f>
        <v>Unk</v>
      </c>
      <c r="O1508" t="str">
        <f>TRIM(employee_data!O1508)</f>
        <v/>
      </c>
      <c r="P1508" t="str">
        <f>TRIM(PROPER(employee_data!P1508))</f>
        <v>Sales</v>
      </c>
      <c r="Q1508" t="str">
        <f>TRIM(PROPER(employee_data!Q1508))</f>
        <v>Aerial</v>
      </c>
      <c r="R1508" s="2">
        <f>DATEVALUE(TEXT(employee_data!R1508,"dd/mm/yyyy"))</f>
        <v>32813</v>
      </c>
      <c r="S1508" t="str">
        <f>TRIM(UPPER(employee_data!S1508))</f>
        <v>VT</v>
      </c>
      <c r="T1508" t="str">
        <f>TRIM(PROPER(employee_data!T1508))</f>
        <v>Lineman</v>
      </c>
      <c r="U1508" t="str">
        <f>TRIM(PROPER(employee_data!U1508))</f>
        <v>Female</v>
      </c>
      <c r="V1508" t="str">
        <f>TRIM(employee_data!V1508)</f>
        <v>5473</v>
      </c>
      <c r="W1508" t="str">
        <f>TRIM(PROPER(employee_data!W1508))</f>
        <v>Black</v>
      </c>
      <c r="X1508" t="str">
        <f>TRIM(PROPER(employee_data!X1508))</f>
        <v>Widowed</v>
      </c>
      <c r="Y1508" t="str">
        <f>TRIM(PROPER(employee_data!Y1508))</f>
        <v>Fully Meets</v>
      </c>
      <c r="Z1508" s="4">
        <v>3</v>
      </c>
    </row>
    <row r="1509" spans="1:26" x14ac:dyDescent="0.25">
      <c r="A1509" t="str">
        <f>TRIM(employee_data!A1509)</f>
        <v>1934</v>
      </c>
      <c r="B1509" t="str">
        <f>TRIM(PROPER(employee_data!B1509))</f>
        <v>Donysha</v>
      </c>
      <c r="C1509" t="str">
        <f>TRIM(PROPER(employee_data!C1509))</f>
        <v>Kampew</v>
      </c>
      <c r="D1509" s="2">
        <f>DATEVALUE(TEXT(employee_data!D1509,"dd/mm/yyyy"))</f>
        <v>43641</v>
      </c>
      <c r="E1509" s="2">
        <f>IFERROR(DATEVALUE(TEXT(employee_data!E1509,"dd/mm/yyyy")),TRIM(""))</f>
        <v>44108</v>
      </c>
      <c r="F1509" t="str">
        <f>TRIM(employee_data!F1509)</f>
        <v>Sales Manager</v>
      </c>
      <c r="G1509" t="str">
        <f>TRIM(PROPER(employee_data!G1509))</f>
        <v>Steve Grant</v>
      </c>
      <c r="H1509" t="str">
        <f>TRIM(employee_data!H1509)</f>
        <v>donysha.kampew@bilearner.com</v>
      </c>
      <c r="I1509" t="str">
        <f>TRIM(UPPER(employee_data!I1509))</f>
        <v>WBL</v>
      </c>
      <c r="J1509" t="str">
        <f>TRIM(PROPER(employee_data!J1509))</f>
        <v>Voluntarily Terminated</v>
      </c>
      <c r="K1509" t="str">
        <f>TRIM(PROPER(employee_data!K1509))</f>
        <v>Contract</v>
      </c>
      <c r="L1509" t="str">
        <f>TRIM(PROPER(employee_data!L1509))</f>
        <v>Zone B</v>
      </c>
      <c r="M1509" t="str">
        <f>TRIM(PROPER(employee_data!M1509))</f>
        <v>Full-Time</v>
      </c>
      <c r="N1509" t="str">
        <f>TRIM(PROPER(employee_data!N1509))</f>
        <v>Voluntary</v>
      </c>
      <c r="O1509" t="str">
        <f>TRIM(employee_data!O1509)</f>
        <v>Baby still now positive traditional head while.</v>
      </c>
      <c r="P1509" t="str">
        <f>TRIM(PROPER(employee_data!P1509))</f>
        <v>Sales</v>
      </c>
      <c r="Q1509" t="str">
        <f>TRIM(PROPER(employee_data!Q1509))</f>
        <v>General - Eng</v>
      </c>
      <c r="R1509" s="2">
        <f>DATEVALUE(TEXT(employee_data!R1509,"dd/mm/yyyy"))</f>
        <v>33510</v>
      </c>
      <c r="S1509" t="str">
        <f>TRIM(UPPER(employee_data!S1509))</f>
        <v>PA</v>
      </c>
      <c r="T1509" t="str">
        <f>TRIM(PROPER(employee_data!T1509))</f>
        <v>Supervisor</v>
      </c>
      <c r="U1509" t="str">
        <f>TRIM(PROPER(employee_data!U1509))</f>
        <v>Female</v>
      </c>
      <c r="V1509" t="str">
        <f>TRIM(employee_data!V1509)</f>
        <v>19444</v>
      </c>
      <c r="W1509" t="str">
        <f>TRIM(PROPER(employee_data!W1509))</f>
        <v>Other</v>
      </c>
      <c r="X1509" t="str">
        <f>TRIM(PROPER(employee_data!X1509))</f>
        <v>Widowed</v>
      </c>
      <c r="Y1509" t="str">
        <f>TRIM(PROPER(employee_data!Y1509))</f>
        <v>Fully Meets</v>
      </c>
      <c r="Z1509" s="4">
        <v>3</v>
      </c>
    </row>
    <row r="1510" spans="1:26" x14ac:dyDescent="0.25">
      <c r="A1510" t="str">
        <f>TRIM(employee_data!A1510)</f>
        <v>1935</v>
      </c>
      <c r="B1510" t="str">
        <f>TRIM(PROPER(employee_data!B1510))</f>
        <v>Jordin</v>
      </c>
      <c r="C1510" t="str">
        <f>TRIM(PROPER(employee_data!C1510))</f>
        <v>Lozano</v>
      </c>
      <c r="D1510" s="2">
        <f>DATEVALUE(TEXT(employee_data!D1510,"dd/mm/yyyy"))</f>
        <v>43468</v>
      </c>
      <c r="E1510" s="2" t="str">
        <f>IFERROR(DATEVALUE(TEXT(employee_data!E1510,"dd/mm/yyyy")),TRIM(""))</f>
        <v/>
      </c>
      <c r="F1510" t="str">
        <f>TRIM(employee_data!F1510)</f>
        <v>Production Technician II</v>
      </c>
      <c r="G1510" t="str">
        <f>TRIM(PROPER(employee_data!G1510))</f>
        <v>Brent Hickman</v>
      </c>
      <c r="H1510" t="str">
        <f>TRIM(employee_data!H1510)</f>
        <v>jordin.lozano@bilearner.com</v>
      </c>
      <c r="I1510" t="str">
        <f>TRIM(UPPER(employee_data!I1510))</f>
        <v>TNS</v>
      </c>
      <c r="J1510" t="str">
        <f>TRIM(PROPER(employee_data!J1510))</f>
        <v>Active</v>
      </c>
      <c r="K1510" t="str">
        <f>TRIM(PROPER(employee_data!K1510))</f>
        <v>Part-Time</v>
      </c>
      <c r="L1510" t="str">
        <f>TRIM(PROPER(employee_data!L1510))</f>
        <v>Zone A</v>
      </c>
      <c r="M1510" t="str">
        <f>TRIM(PROPER(employee_data!M1510))</f>
        <v>Temporary</v>
      </c>
      <c r="N1510" t="str">
        <f>TRIM(PROPER(employee_data!N1510))</f>
        <v>Unk</v>
      </c>
      <c r="O1510" t="str">
        <f>TRIM(employee_data!O1510)</f>
        <v/>
      </c>
      <c r="P1510" t="str">
        <f>TRIM(PROPER(employee_data!P1510))</f>
        <v>Sales</v>
      </c>
      <c r="Q1510" t="str">
        <f>TRIM(PROPER(employee_data!Q1510))</f>
        <v>Yard (Material Handling)</v>
      </c>
      <c r="R1510" s="2">
        <f>DATEVALUE(TEXT(employee_data!R1510,"dd/mm/yyyy"))</f>
        <v>27364</v>
      </c>
      <c r="S1510" t="str">
        <f>TRIM(UPPER(employee_data!S1510))</f>
        <v>MA</v>
      </c>
      <c r="T1510" t="str">
        <f>TRIM(PROPER(employee_data!T1510))</f>
        <v>Coordinator</v>
      </c>
      <c r="U1510" t="str">
        <f>TRIM(PROPER(employee_data!U1510))</f>
        <v>Male</v>
      </c>
      <c r="V1510" t="str">
        <f>TRIM(employee_data!V1510)</f>
        <v>60994</v>
      </c>
      <c r="W1510" t="str">
        <f>TRIM(PROPER(employee_data!W1510))</f>
        <v>Hispanic</v>
      </c>
      <c r="X1510" t="str">
        <f>TRIM(PROPER(employee_data!X1510))</f>
        <v>Divorced</v>
      </c>
      <c r="Y1510" t="str">
        <f>TRIM(PROPER(employee_data!Y1510))</f>
        <v>Fully Meets</v>
      </c>
      <c r="Z1510" s="4">
        <v>3</v>
      </c>
    </row>
    <row r="1511" spans="1:26" x14ac:dyDescent="0.25">
      <c r="A1511" t="str">
        <f>TRIM(employee_data!A1511)</f>
        <v>1936</v>
      </c>
      <c r="B1511" t="str">
        <f>TRIM(PROPER(employee_data!B1511))</f>
        <v>Ronald</v>
      </c>
      <c r="C1511" t="str">
        <f>TRIM(PROPER(employee_data!C1511))</f>
        <v>Gross</v>
      </c>
      <c r="D1511" s="2">
        <f>DATEVALUE(TEXT(employee_data!D1511,"dd/mm/yyyy"))</f>
        <v>44959</v>
      </c>
      <c r="E1511" s="2" t="str">
        <f>IFERROR(DATEVALUE(TEXT(employee_data!E1511,"dd/mm/yyyy")),TRIM(""))</f>
        <v/>
      </c>
      <c r="F1511" t="str">
        <f>TRIM(employee_data!F1511)</f>
        <v>Production Technician II</v>
      </c>
      <c r="G1511" t="str">
        <f>TRIM(PROPER(employee_data!G1511))</f>
        <v>Mary Weber</v>
      </c>
      <c r="H1511" t="str">
        <f>TRIM(employee_data!H1511)</f>
        <v>ronald.gross@bilearner.com</v>
      </c>
      <c r="I1511" t="str">
        <f>TRIM(UPPER(employee_data!I1511))</f>
        <v>BPC</v>
      </c>
      <c r="J1511" t="str">
        <f>TRIM(PROPER(employee_data!J1511))</f>
        <v>Active</v>
      </c>
      <c r="K1511" t="str">
        <f>TRIM(PROPER(employee_data!K1511))</f>
        <v>Full-Time</v>
      </c>
      <c r="L1511" t="str">
        <f>TRIM(PROPER(employee_data!L1511))</f>
        <v>Zone B</v>
      </c>
      <c r="M1511" t="str">
        <f>TRIM(PROPER(employee_data!M1511))</f>
        <v>Part-Time</v>
      </c>
      <c r="N1511" t="str">
        <f>TRIM(PROPER(employee_data!N1511))</f>
        <v>Unk</v>
      </c>
      <c r="O1511" t="str">
        <f>TRIM(employee_data!O1511)</f>
        <v/>
      </c>
      <c r="P1511" t="str">
        <f>TRIM(PROPER(employee_data!P1511))</f>
        <v>Sales</v>
      </c>
      <c r="Q1511" t="str">
        <f>TRIM(PROPER(employee_data!Q1511))</f>
        <v>Field Operations</v>
      </c>
      <c r="R1511" s="2">
        <f>DATEVALUE(TEXT(employee_data!R1511,"dd/mm/yyyy"))</f>
        <v>33384</v>
      </c>
      <c r="S1511" t="str">
        <f>TRIM(UPPER(employee_data!S1511))</f>
        <v>PA</v>
      </c>
      <c r="T1511" t="str">
        <f>TRIM(PROPER(employee_data!T1511))</f>
        <v>Technician</v>
      </c>
      <c r="U1511" t="str">
        <f>TRIM(PROPER(employee_data!U1511))</f>
        <v>Female</v>
      </c>
      <c r="V1511" t="str">
        <f>TRIM(employee_data!V1511)</f>
        <v>78866</v>
      </c>
      <c r="W1511" t="str">
        <f>TRIM(PROPER(employee_data!W1511))</f>
        <v>Hispanic</v>
      </c>
      <c r="X1511" t="str">
        <f>TRIM(PROPER(employee_data!X1511))</f>
        <v>Widowed</v>
      </c>
      <c r="Y1511" t="str">
        <f>TRIM(PROPER(employee_data!Y1511))</f>
        <v>Fully Meets</v>
      </c>
      <c r="Z1511" s="4">
        <v>3</v>
      </c>
    </row>
    <row r="1512" spans="1:26" x14ac:dyDescent="0.25">
      <c r="A1512" t="str">
        <f>TRIM(employee_data!A1512)</f>
        <v>1937</v>
      </c>
      <c r="B1512" t="str">
        <f>TRIM(PROPER(employee_data!B1512))</f>
        <v>Maryjane</v>
      </c>
      <c r="C1512" t="str">
        <f>TRIM(PROPER(employee_data!C1512))</f>
        <v>Choi</v>
      </c>
      <c r="D1512" s="2">
        <f>DATEVALUE(TEXT(employee_data!D1512,"dd/mm/yyyy"))</f>
        <v>44650</v>
      </c>
      <c r="E1512" s="2">
        <f>IFERROR(DATEVALUE(TEXT(employee_data!E1512,"dd/mm/yyyy")),TRIM(""))</f>
        <v>44956</v>
      </c>
      <c r="F1512" t="str">
        <f>TRIM(employee_data!F1512)</f>
        <v>Production Technician II</v>
      </c>
      <c r="G1512" t="str">
        <f>TRIM(PROPER(employee_data!G1512))</f>
        <v>Kayla Peterson</v>
      </c>
      <c r="H1512" t="str">
        <f>TRIM(employee_data!H1512)</f>
        <v>maryjane.choi@bilearner.com</v>
      </c>
      <c r="I1512" t="str">
        <f>TRIM(UPPER(employee_data!I1512))</f>
        <v>CCDR</v>
      </c>
      <c r="J1512" t="str">
        <f>TRIM(PROPER(employee_data!J1512))</f>
        <v>Voluntarily Terminated</v>
      </c>
      <c r="K1512" t="str">
        <f>TRIM(PROPER(employee_data!K1512))</f>
        <v>Full-Time</v>
      </c>
      <c r="L1512" t="str">
        <f>TRIM(PROPER(employee_data!L1512))</f>
        <v>Zone A</v>
      </c>
      <c r="M1512" t="str">
        <f>TRIM(PROPER(employee_data!M1512))</f>
        <v>Temporary</v>
      </c>
      <c r="N1512" t="str">
        <f>TRIM(PROPER(employee_data!N1512))</f>
        <v>Involuntary</v>
      </c>
      <c r="O1512" t="str">
        <f>TRIM(employee_data!O1512)</f>
        <v>Decide prevent town important front.</v>
      </c>
      <c r="P1512" t="str">
        <f>TRIM(PROPER(employee_data!P1512))</f>
        <v>Sales</v>
      </c>
      <c r="Q1512" t="str">
        <f>TRIM(PROPER(employee_data!Q1512))</f>
        <v>Engineers</v>
      </c>
      <c r="R1512" s="2">
        <f>DATEVALUE(TEXT(employee_data!R1512,"dd/mm/yyyy"))</f>
        <v>20904</v>
      </c>
      <c r="S1512" t="str">
        <f>TRIM(UPPER(employee_data!S1512))</f>
        <v>PA</v>
      </c>
      <c r="T1512" t="str">
        <f>TRIM(PROPER(employee_data!T1512))</f>
        <v>Technician</v>
      </c>
      <c r="U1512" t="str">
        <f>TRIM(PROPER(employee_data!U1512))</f>
        <v>Female</v>
      </c>
      <c r="V1512" t="str">
        <f>TRIM(employee_data!V1512)</f>
        <v>34825</v>
      </c>
      <c r="W1512" t="str">
        <f>TRIM(PROPER(employee_data!W1512))</f>
        <v>Asian</v>
      </c>
      <c r="X1512" t="str">
        <f>TRIM(PROPER(employee_data!X1512))</f>
        <v>Single</v>
      </c>
      <c r="Y1512" t="str">
        <f>TRIM(PROPER(employee_data!Y1512))</f>
        <v>Fully Meets</v>
      </c>
      <c r="Z1512" s="4">
        <v>3</v>
      </c>
    </row>
    <row r="1513" spans="1:26" x14ac:dyDescent="0.25">
      <c r="A1513" t="str">
        <f>TRIM(employee_data!A1513)</f>
        <v>1938</v>
      </c>
      <c r="B1513" t="str">
        <f>TRIM(PROPER(employee_data!B1513))</f>
        <v>Madalynn</v>
      </c>
      <c r="C1513" t="str">
        <f>TRIM(PROPER(employee_data!C1513))</f>
        <v>Yates</v>
      </c>
      <c r="D1513" s="2">
        <f>DATEVALUE(TEXT(employee_data!D1513,"dd/mm/yyyy"))</f>
        <v>43913</v>
      </c>
      <c r="E1513" s="2" t="str">
        <f>IFERROR(DATEVALUE(TEXT(employee_data!E1513,"dd/mm/yyyy")),TRIM(""))</f>
        <v/>
      </c>
      <c r="F1513" t="str">
        <f>TRIM(employee_data!F1513)</f>
        <v>Production Technician II</v>
      </c>
      <c r="G1513" t="str">
        <f>TRIM(PROPER(employee_data!G1513))</f>
        <v>Donna Gonzalez</v>
      </c>
      <c r="H1513" t="str">
        <f>TRIM(employee_data!H1513)</f>
        <v>madalynn.yates@bilearner.com</v>
      </c>
      <c r="I1513" t="str">
        <f>TRIM(UPPER(employee_data!I1513))</f>
        <v>TNS</v>
      </c>
      <c r="J1513" t="str">
        <f>TRIM(PROPER(employee_data!J1513))</f>
        <v>Active</v>
      </c>
      <c r="K1513" t="str">
        <f>TRIM(PROPER(employee_data!K1513))</f>
        <v>Part-Time</v>
      </c>
      <c r="L1513" t="str">
        <f>TRIM(PROPER(employee_data!L1513))</f>
        <v>Zone A</v>
      </c>
      <c r="M1513" t="str">
        <f>TRIM(PROPER(employee_data!M1513))</f>
        <v>Full-Time</v>
      </c>
      <c r="N1513" t="str">
        <f>TRIM(PROPER(employee_data!N1513))</f>
        <v>Unk</v>
      </c>
      <c r="O1513" t="str">
        <f>TRIM(employee_data!O1513)</f>
        <v/>
      </c>
      <c r="P1513" t="str">
        <f>TRIM(PROPER(employee_data!P1513))</f>
        <v>Sales</v>
      </c>
      <c r="Q1513" t="str">
        <f>TRIM(PROPER(employee_data!Q1513))</f>
        <v>Splicing</v>
      </c>
      <c r="R1513" s="2">
        <f>DATEVALUE(TEXT(employee_data!R1513,"dd/mm/yyyy"))</f>
        <v>20897</v>
      </c>
      <c r="S1513" t="str">
        <f>TRIM(UPPER(employee_data!S1513))</f>
        <v>MA</v>
      </c>
      <c r="T1513" t="str">
        <f>TRIM(PROPER(employee_data!T1513))</f>
        <v>Technician</v>
      </c>
      <c r="U1513" t="str">
        <f>TRIM(PROPER(employee_data!U1513))</f>
        <v>Female</v>
      </c>
      <c r="V1513" t="str">
        <f>TRIM(employee_data!V1513)</f>
        <v>52524</v>
      </c>
      <c r="W1513" t="str">
        <f>TRIM(PROPER(employee_data!W1513))</f>
        <v>Other</v>
      </c>
      <c r="X1513" t="str">
        <f>TRIM(PROPER(employee_data!X1513))</f>
        <v>Single</v>
      </c>
      <c r="Y1513" t="str">
        <f>TRIM(PROPER(employee_data!Y1513))</f>
        <v>Fully Meets</v>
      </c>
      <c r="Z1513" s="4">
        <v>3</v>
      </c>
    </row>
    <row r="1514" spans="1:26" x14ac:dyDescent="0.25">
      <c r="A1514" t="str">
        <f>TRIM(employee_data!A1514)</f>
        <v>1939</v>
      </c>
      <c r="B1514" t="str">
        <f>TRIM(PROPER(employee_data!B1514))</f>
        <v>Angelina</v>
      </c>
      <c r="C1514" t="str">
        <f>TRIM(PROPER(employee_data!C1514))</f>
        <v>Peck</v>
      </c>
      <c r="D1514" s="2">
        <f>DATEVALUE(TEXT(employee_data!D1514,"dd/mm/yyyy"))</f>
        <v>43622</v>
      </c>
      <c r="E1514" s="2" t="str">
        <f>IFERROR(DATEVALUE(TEXT(employee_data!E1514,"dd/mm/yyyy")),TRIM(""))</f>
        <v/>
      </c>
      <c r="F1514" t="str">
        <f>TRIM(employee_data!F1514)</f>
        <v>Production Technician II</v>
      </c>
      <c r="G1514" t="str">
        <f>TRIM(PROPER(employee_data!G1514))</f>
        <v>Michele Riddle</v>
      </c>
      <c r="H1514" t="str">
        <f>TRIM(employee_data!H1514)</f>
        <v>angelina.peck@bilearner.com</v>
      </c>
      <c r="I1514" t="str">
        <f>TRIM(UPPER(employee_data!I1514))</f>
        <v>PYZ</v>
      </c>
      <c r="J1514" t="str">
        <f>TRIM(PROPER(employee_data!J1514))</f>
        <v>Active</v>
      </c>
      <c r="K1514" t="str">
        <f>TRIM(PROPER(employee_data!K1514))</f>
        <v>Contract</v>
      </c>
      <c r="L1514" t="str">
        <f>TRIM(PROPER(employee_data!L1514))</f>
        <v>Zone C</v>
      </c>
      <c r="M1514" t="str">
        <f>TRIM(PROPER(employee_data!M1514))</f>
        <v>Temporary</v>
      </c>
      <c r="N1514" t="str">
        <f>TRIM(PROPER(employee_data!N1514))</f>
        <v>Unk</v>
      </c>
      <c r="O1514" t="str">
        <f>TRIM(employee_data!O1514)</f>
        <v/>
      </c>
      <c r="P1514" t="str">
        <f>TRIM(PROPER(employee_data!P1514))</f>
        <v>Sales</v>
      </c>
      <c r="Q1514" t="str">
        <f>TRIM(PROPER(employee_data!Q1514))</f>
        <v>Field Operations</v>
      </c>
      <c r="R1514" s="2">
        <f>DATEVALUE(TEXT(employee_data!R1514,"dd/mm/yyyy"))</f>
        <v>15405</v>
      </c>
      <c r="S1514" t="str">
        <f>TRIM(UPPER(employee_data!S1514))</f>
        <v>PA</v>
      </c>
      <c r="T1514" t="str">
        <f>TRIM(PROPER(employee_data!T1514))</f>
        <v>Engineer</v>
      </c>
      <c r="U1514" t="str">
        <f>TRIM(PROPER(employee_data!U1514))</f>
        <v>Female</v>
      </c>
      <c r="V1514" t="str">
        <f>TRIM(employee_data!V1514)</f>
        <v>19068</v>
      </c>
      <c r="W1514" t="str">
        <f>TRIM(PROPER(employee_data!W1514))</f>
        <v>Asian</v>
      </c>
      <c r="X1514" t="str">
        <f>TRIM(PROPER(employee_data!X1514))</f>
        <v>Married</v>
      </c>
      <c r="Y1514" t="str">
        <f>TRIM(PROPER(employee_data!Y1514))</f>
        <v>Fully Meets</v>
      </c>
      <c r="Z1514" s="4">
        <v>3</v>
      </c>
    </row>
    <row r="1515" spans="1:26" x14ac:dyDescent="0.25">
      <c r="A1515" t="str">
        <f>TRIM(employee_data!A1515)</f>
        <v>1940</v>
      </c>
      <c r="B1515" t="str">
        <f>TRIM(PROPER(employee_data!B1515))</f>
        <v>Dario</v>
      </c>
      <c r="C1515" t="str">
        <f>TRIM(PROPER(employee_data!C1515))</f>
        <v>Shaw</v>
      </c>
      <c r="D1515" s="2">
        <f>DATEVALUE(TEXT(employee_data!D1515,"dd/mm/yyyy"))</f>
        <v>45074</v>
      </c>
      <c r="E1515" s="2" t="str">
        <f>IFERROR(DATEVALUE(TEXT(employee_data!E1515,"dd/mm/yyyy")),TRIM(""))</f>
        <v/>
      </c>
      <c r="F1515" t="str">
        <f>TRIM(employee_data!F1515)</f>
        <v>Production Technician II</v>
      </c>
      <c r="G1515" t="str">
        <f>TRIM(PROPER(employee_data!G1515))</f>
        <v>Stephanie Kerr</v>
      </c>
      <c r="H1515" t="str">
        <f>TRIM(employee_data!H1515)</f>
        <v>dario.shaw@bilearner.com</v>
      </c>
      <c r="I1515" t="str">
        <f>TRIM(UPPER(employee_data!I1515))</f>
        <v>TNS</v>
      </c>
      <c r="J1515" t="str">
        <f>TRIM(PROPER(employee_data!J1515))</f>
        <v>Active</v>
      </c>
      <c r="K1515" t="str">
        <f>TRIM(PROPER(employee_data!K1515))</f>
        <v>Contract</v>
      </c>
      <c r="L1515" t="str">
        <f>TRIM(PROPER(employee_data!L1515))</f>
        <v>Zone A</v>
      </c>
      <c r="M1515" t="str">
        <f>TRIM(PROPER(employee_data!M1515))</f>
        <v>Temporary</v>
      </c>
      <c r="N1515" t="str">
        <f>TRIM(PROPER(employee_data!N1515))</f>
        <v>Unk</v>
      </c>
      <c r="O1515" t="str">
        <f>TRIM(employee_data!O1515)</f>
        <v/>
      </c>
      <c r="P1515" t="str">
        <f>TRIM(PROPER(employee_data!P1515))</f>
        <v>Sales</v>
      </c>
      <c r="Q1515" t="str">
        <f>TRIM(PROPER(employee_data!Q1515))</f>
        <v>Engineers</v>
      </c>
      <c r="R1515" s="2">
        <f>DATEVALUE(TEXT(employee_data!R1515,"dd/mm/yyyy"))</f>
        <v>15560</v>
      </c>
      <c r="S1515" t="str">
        <f>TRIM(UPPER(employee_data!S1515))</f>
        <v>MA</v>
      </c>
      <c r="T1515" t="str">
        <f>TRIM(PROPER(employee_data!T1515))</f>
        <v>Project Manager</v>
      </c>
      <c r="U1515" t="str">
        <f>TRIM(PROPER(employee_data!U1515))</f>
        <v>Female</v>
      </c>
      <c r="V1515" t="str">
        <f>TRIM(employee_data!V1515)</f>
        <v>18285</v>
      </c>
      <c r="W1515" t="str">
        <f>TRIM(PROPER(employee_data!W1515))</f>
        <v>Asian</v>
      </c>
      <c r="X1515" t="str">
        <f>TRIM(PROPER(employee_data!X1515))</f>
        <v>Widowed</v>
      </c>
      <c r="Y1515" t="str">
        <f>TRIM(PROPER(employee_data!Y1515))</f>
        <v>Fully Meets</v>
      </c>
      <c r="Z1515" s="4">
        <v>3</v>
      </c>
    </row>
    <row r="1516" spans="1:26" x14ac:dyDescent="0.25">
      <c r="A1516" t="str">
        <f>TRIM(employee_data!A1516)</f>
        <v>1941</v>
      </c>
      <c r="B1516" t="str">
        <f>TRIM(PROPER(employee_data!B1516))</f>
        <v>Deven</v>
      </c>
      <c r="C1516" t="str">
        <f>TRIM(PROPER(employee_data!C1516))</f>
        <v>Frazier</v>
      </c>
      <c r="D1516" s="2">
        <f>DATEVALUE(TEXT(employee_data!D1516,"dd/mm/yyyy"))</f>
        <v>44230</v>
      </c>
      <c r="E1516" s="2" t="str">
        <f>IFERROR(DATEVALUE(TEXT(employee_data!E1516,"dd/mm/yyyy")),TRIM(""))</f>
        <v/>
      </c>
      <c r="F1516" t="str">
        <f>TRIM(employee_data!F1516)</f>
        <v>Production Technician II</v>
      </c>
      <c r="G1516" t="str">
        <f>TRIM(PROPER(employee_data!G1516))</f>
        <v>Mackenzie Johnston</v>
      </c>
      <c r="H1516" t="str">
        <f>TRIM(employee_data!H1516)</f>
        <v>deven.frazier@bilearner.com</v>
      </c>
      <c r="I1516" t="str">
        <f>TRIM(UPPER(employee_data!I1516))</f>
        <v>PYZ</v>
      </c>
      <c r="J1516" t="str">
        <f>TRIM(PROPER(employee_data!J1516))</f>
        <v>Active</v>
      </c>
      <c r="K1516" t="str">
        <f>TRIM(PROPER(employee_data!K1516))</f>
        <v>Contract</v>
      </c>
      <c r="L1516" t="str">
        <f>TRIM(PROPER(employee_data!L1516))</f>
        <v>Zone A</v>
      </c>
      <c r="M1516" t="str">
        <f>TRIM(PROPER(employee_data!M1516))</f>
        <v>Part-Time</v>
      </c>
      <c r="N1516" t="str">
        <f>TRIM(PROPER(employee_data!N1516))</f>
        <v>Unk</v>
      </c>
      <c r="O1516" t="str">
        <f>TRIM(employee_data!O1516)</f>
        <v/>
      </c>
      <c r="P1516" t="str">
        <f>TRIM(PROPER(employee_data!P1516))</f>
        <v>Sales</v>
      </c>
      <c r="Q1516" t="str">
        <f>TRIM(PROPER(employee_data!Q1516))</f>
        <v>Engineers</v>
      </c>
      <c r="R1516" s="2">
        <f>DATEVALUE(TEXT(employee_data!R1516,"dd/mm/yyyy"))</f>
        <v>15255</v>
      </c>
      <c r="S1516" t="str">
        <f>TRIM(UPPER(employee_data!S1516))</f>
        <v>PA</v>
      </c>
      <c r="T1516" t="str">
        <f>TRIM(PROPER(employee_data!T1516))</f>
        <v>Engineer</v>
      </c>
      <c r="U1516" t="str">
        <f>TRIM(PROPER(employee_data!U1516))</f>
        <v>Female</v>
      </c>
      <c r="V1516" t="str">
        <f>TRIM(employee_data!V1516)</f>
        <v>13977</v>
      </c>
      <c r="W1516" t="str">
        <f>TRIM(PROPER(employee_data!W1516))</f>
        <v>Hispanic</v>
      </c>
      <c r="X1516" t="str">
        <f>TRIM(PROPER(employee_data!X1516))</f>
        <v>Widowed</v>
      </c>
      <c r="Y1516" t="str">
        <f>TRIM(PROPER(employee_data!Y1516))</f>
        <v>Fully Meets</v>
      </c>
      <c r="Z1516" s="4">
        <v>3</v>
      </c>
    </row>
    <row r="1517" spans="1:26" x14ac:dyDescent="0.25">
      <c r="A1517" t="str">
        <f>TRIM(employee_data!A1517)</f>
        <v>1942</v>
      </c>
      <c r="B1517" t="str">
        <f>TRIM(PROPER(employee_data!B1517))</f>
        <v>Jett</v>
      </c>
      <c r="C1517" t="str">
        <f>TRIM(PROPER(employee_data!C1517))</f>
        <v>Kent</v>
      </c>
      <c r="D1517" s="2">
        <f>DATEVALUE(TEXT(employee_data!D1517,"dd/mm/yyyy"))</f>
        <v>43676</v>
      </c>
      <c r="E1517" s="2">
        <f>IFERROR(DATEVALUE(TEXT(employee_data!E1517,"dd/mm/yyyy")),TRIM(""))</f>
        <v>44874</v>
      </c>
      <c r="F1517" t="str">
        <f>TRIM(employee_data!F1517)</f>
        <v>Production Technician II</v>
      </c>
      <c r="G1517" t="str">
        <f>TRIM(PROPER(employee_data!G1517))</f>
        <v>William Thompson</v>
      </c>
      <c r="H1517" t="str">
        <f>TRIM(employee_data!H1517)</f>
        <v>jett.kent@bilearner.com</v>
      </c>
      <c r="I1517" t="str">
        <f>TRIM(UPPER(employee_data!I1517))</f>
        <v>TNS</v>
      </c>
      <c r="J1517" t="str">
        <f>TRIM(PROPER(employee_data!J1517))</f>
        <v>Voluntarily Terminated</v>
      </c>
      <c r="K1517" t="str">
        <f>TRIM(PROPER(employee_data!K1517))</f>
        <v>Part-Time</v>
      </c>
      <c r="L1517" t="str">
        <f>TRIM(PROPER(employee_data!L1517))</f>
        <v>Zone A</v>
      </c>
      <c r="M1517" t="str">
        <f>TRIM(PROPER(employee_data!M1517))</f>
        <v>Part-Time</v>
      </c>
      <c r="N1517" t="str">
        <f>TRIM(PROPER(employee_data!N1517))</f>
        <v>Retirement</v>
      </c>
      <c r="O1517" t="str">
        <f>TRIM(employee_data!O1517)</f>
        <v>Sense station management factor.</v>
      </c>
      <c r="P1517" t="str">
        <f>TRIM(PROPER(employee_data!P1517))</f>
        <v>Sales</v>
      </c>
      <c r="Q1517" t="str">
        <f>TRIM(PROPER(employee_data!Q1517))</f>
        <v>Wireline Construction</v>
      </c>
      <c r="R1517" s="2">
        <f>DATEVALUE(TEXT(employee_data!R1517,"dd/mm/yyyy"))</f>
        <v>23418</v>
      </c>
      <c r="S1517" t="str">
        <f>TRIM(UPPER(employee_data!S1517))</f>
        <v>MA</v>
      </c>
      <c r="T1517" t="str">
        <f>TRIM(PROPER(employee_data!T1517))</f>
        <v>Laborer</v>
      </c>
      <c r="U1517" t="str">
        <f>TRIM(PROPER(employee_data!U1517))</f>
        <v>Female</v>
      </c>
      <c r="V1517" t="str">
        <f>TRIM(employee_data!V1517)</f>
        <v>37830</v>
      </c>
      <c r="W1517" t="str">
        <f>TRIM(PROPER(employee_data!W1517))</f>
        <v>Other</v>
      </c>
      <c r="X1517" t="str">
        <f>TRIM(PROPER(employee_data!X1517))</f>
        <v>Widowed</v>
      </c>
      <c r="Y1517" t="str">
        <f>TRIM(PROPER(employee_data!Y1517))</f>
        <v>Fully Meets</v>
      </c>
      <c r="Z1517" s="4">
        <v>3</v>
      </c>
    </row>
    <row r="1518" spans="1:26" x14ac:dyDescent="0.25">
      <c r="A1518" t="str">
        <f>TRIM(employee_data!A1518)</f>
        <v>1943</v>
      </c>
      <c r="B1518" t="str">
        <f>TRIM(PROPER(employee_data!B1518))</f>
        <v>Zander</v>
      </c>
      <c r="C1518" t="str">
        <f>TRIM(PROPER(employee_data!C1518))</f>
        <v>Aguilar</v>
      </c>
      <c r="D1518" s="2">
        <f>DATEVALUE(TEXT(employee_data!D1518,"dd/mm/yyyy"))</f>
        <v>44689</v>
      </c>
      <c r="E1518" s="2">
        <f>IFERROR(DATEVALUE(TEXT(employee_data!E1518,"dd/mm/yyyy")),TRIM(""))</f>
        <v>44882</v>
      </c>
      <c r="F1518" t="str">
        <f>TRIM(employee_data!F1518)</f>
        <v>Production Technician II</v>
      </c>
      <c r="G1518" t="str">
        <f>TRIM(PROPER(employee_data!G1518))</f>
        <v>Timothy Wheeler</v>
      </c>
      <c r="H1518" t="str">
        <f>TRIM(employee_data!H1518)</f>
        <v>zander.aguilar@bilearner.com</v>
      </c>
      <c r="I1518" t="str">
        <f>TRIM(UPPER(employee_data!I1518))</f>
        <v>PYZ</v>
      </c>
      <c r="J1518" t="str">
        <f>TRIM(PROPER(employee_data!J1518))</f>
        <v>Voluntarily Terminated</v>
      </c>
      <c r="K1518" t="str">
        <f>TRIM(PROPER(employee_data!K1518))</f>
        <v>Contract</v>
      </c>
      <c r="L1518" t="str">
        <f>TRIM(PROPER(employee_data!L1518))</f>
        <v>Zone A</v>
      </c>
      <c r="M1518" t="str">
        <f>TRIM(PROPER(employee_data!M1518))</f>
        <v>Part-Time</v>
      </c>
      <c r="N1518" t="str">
        <f>TRIM(PROPER(employee_data!N1518))</f>
        <v>Retirement</v>
      </c>
      <c r="O1518" t="str">
        <f>TRIM(employee_data!O1518)</f>
        <v>Table try place week.</v>
      </c>
      <c r="P1518" t="str">
        <f>TRIM(PROPER(employee_data!P1518))</f>
        <v>Sales</v>
      </c>
      <c r="Q1518" t="str">
        <f>TRIM(PROPER(employee_data!Q1518))</f>
        <v>Shop (Fleet)</v>
      </c>
      <c r="R1518" s="2">
        <f>DATEVALUE(TEXT(employee_data!R1518,"dd/mm/yyyy"))</f>
        <v>20537</v>
      </c>
      <c r="S1518" t="str">
        <f>TRIM(UPPER(employee_data!S1518))</f>
        <v>PA</v>
      </c>
      <c r="T1518" t="str">
        <f>TRIM(PROPER(employee_data!T1518))</f>
        <v>Mechanic</v>
      </c>
      <c r="U1518" t="str">
        <f>TRIM(PROPER(employee_data!U1518))</f>
        <v>Female</v>
      </c>
      <c r="V1518" t="str">
        <f>TRIM(employee_data!V1518)</f>
        <v>34057</v>
      </c>
      <c r="W1518" t="str">
        <f>TRIM(PROPER(employee_data!W1518))</f>
        <v>White</v>
      </c>
      <c r="X1518" t="str">
        <f>TRIM(PROPER(employee_data!X1518))</f>
        <v>Widowed</v>
      </c>
      <c r="Y1518" t="str">
        <f>TRIM(PROPER(employee_data!Y1518))</f>
        <v>Fully Meets</v>
      </c>
      <c r="Z1518" s="4">
        <v>3</v>
      </c>
    </row>
    <row r="1519" spans="1:26" x14ac:dyDescent="0.25">
      <c r="A1519" t="str">
        <f>TRIM(employee_data!A1519)</f>
        <v>1944</v>
      </c>
      <c r="B1519" t="str">
        <f>TRIM(PROPER(employee_data!B1519))</f>
        <v>Alessandro</v>
      </c>
      <c r="C1519" t="str">
        <f>TRIM(PROPER(employee_data!C1519))</f>
        <v>Chavez</v>
      </c>
      <c r="D1519" s="2">
        <f>DATEVALUE(TEXT(employee_data!D1519,"dd/mm/yyyy"))</f>
        <v>43963</v>
      </c>
      <c r="E1519" s="2" t="str">
        <f>IFERROR(DATEVALUE(TEXT(employee_data!E1519,"dd/mm/yyyy")),TRIM(""))</f>
        <v/>
      </c>
      <c r="F1519" t="str">
        <f>TRIM(employee_data!F1519)</f>
        <v>Production Technician II</v>
      </c>
      <c r="G1519" t="str">
        <f>TRIM(PROPER(employee_data!G1519))</f>
        <v>Steve Macdonald</v>
      </c>
      <c r="H1519" t="str">
        <f>TRIM(employee_data!H1519)</f>
        <v>alessandro.chavez@bilearner.com</v>
      </c>
      <c r="I1519" t="str">
        <f>TRIM(UPPER(employee_data!I1519))</f>
        <v>TNS</v>
      </c>
      <c r="J1519" t="str">
        <f>TRIM(PROPER(employee_data!J1519))</f>
        <v>Active</v>
      </c>
      <c r="K1519" t="str">
        <f>TRIM(PROPER(employee_data!K1519))</f>
        <v>Part-Time</v>
      </c>
      <c r="L1519" t="str">
        <f>TRIM(PROPER(employee_data!L1519))</f>
        <v>Zone A</v>
      </c>
      <c r="M1519" t="str">
        <f>TRIM(PROPER(employee_data!M1519))</f>
        <v>Full-Time</v>
      </c>
      <c r="N1519" t="str">
        <f>TRIM(PROPER(employee_data!N1519))</f>
        <v>Unk</v>
      </c>
      <c r="O1519" t="str">
        <f>TRIM(employee_data!O1519)</f>
        <v/>
      </c>
      <c r="P1519" t="str">
        <f>TRIM(PROPER(employee_data!P1519))</f>
        <v>Sales</v>
      </c>
      <c r="Q1519" t="str">
        <f>TRIM(PROPER(employee_data!Q1519))</f>
        <v>Field Operations</v>
      </c>
      <c r="R1519" s="2">
        <f>DATEVALUE(TEXT(employee_data!R1519,"dd/mm/yyyy"))</f>
        <v>23243</v>
      </c>
      <c r="S1519" t="str">
        <f>TRIM(UPPER(employee_data!S1519))</f>
        <v>PA</v>
      </c>
      <c r="T1519" t="str">
        <f>TRIM(PROPER(employee_data!T1519))</f>
        <v>Technician</v>
      </c>
      <c r="U1519" t="str">
        <f>TRIM(PROPER(employee_data!U1519))</f>
        <v>Female</v>
      </c>
      <c r="V1519" t="str">
        <f>TRIM(employee_data!V1519)</f>
        <v>80132</v>
      </c>
      <c r="W1519" t="str">
        <f>TRIM(PROPER(employee_data!W1519))</f>
        <v>Asian</v>
      </c>
      <c r="X1519" t="str">
        <f>TRIM(PROPER(employee_data!X1519))</f>
        <v>Married</v>
      </c>
      <c r="Y1519" t="str">
        <f>TRIM(PROPER(employee_data!Y1519))</f>
        <v>Fully Meets</v>
      </c>
      <c r="Z1519" s="4">
        <v>3</v>
      </c>
    </row>
    <row r="1520" spans="1:26" x14ac:dyDescent="0.25">
      <c r="A1520" t="str">
        <f>TRIM(employee_data!A1520)</f>
        <v>1945</v>
      </c>
      <c r="B1520" t="str">
        <f>TRIM(PROPER(employee_data!B1520))</f>
        <v>Jaxson</v>
      </c>
      <c r="C1520" t="str">
        <f>TRIM(PROPER(employee_data!C1520))</f>
        <v>Brady</v>
      </c>
      <c r="D1520" s="2">
        <f>DATEVALUE(TEXT(employee_data!D1520,"dd/mm/yyyy"))</f>
        <v>43552</v>
      </c>
      <c r="E1520" s="2">
        <f>IFERROR(DATEVALUE(TEXT(employee_data!E1520,"dd/mm/yyyy")),TRIM(""))</f>
        <v>44905</v>
      </c>
      <c r="F1520" t="str">
        <f>TRIM(employee_data!F1520)</f>
        <v>Sales Manager</v>
      </c>
      <c r="G1520" t="str">
        <f>TRIM(PROPER(employee_data!G1520))</f>
        <v>Christopher Murray Dds</v>
      </c>
      <c r="H1520" t="str">
        <f>TRIM(employee_data!H1520)</f>
        <v>jaxson.brady@bilearner.com</v>
      </c>
      <c r="I1520" t="str">
        <f>TRIM(UPPER(employee_data!I1520))</f>
        <v>TNS</v>
      </c>
      <c r="J1520" t="str">
        <f>TRIM(PROPER(employee_data!J1520))</f>
        <v>Voluntarily Terminated</v>
      </c>
      <c r="K1520" t="str">
        <f>TRIM(PROPER(employee_data!K1520))</f>
        <v>Full-Time</v>
      </c>
      <c r="L1520" t="str">
        <f>TRIM(PROPER(employee_data!L1520))</f>
        <v>Zone A</v>
      </c>
      <c r="M1520" t="str">
        <f>TRIM(PROPER(employee_data!M1520))</f>
        <v>Temporary</v>
      </c>
      <c r="N1520" t="str">
        <f>TRIM(PROPER(employee_data!N1520))</f>
        <v>Resignation</v>
      </c>
      <c r="O1520" t="str">
        <f>TRIM(employee_data!O1520)</f>
        <v>Team brother social realize town.</v>
      </c>
      <c r="P1520" t="str">
        <f>TRIM(PROPER(employee_data!P1520))</f>
        <v>Sales</v>
      </c>
      <c r="Q1520" t="str">
        <f>TRIM(PROPER(employee_data!Q1520))</f>
        <v>Engineers</v>
      </c>
      <c r="R1520" s="2">
        <f>DATEVALUE(TEXT(employee_data!R1520,"dd/mm/yyyy"))</f>
        <v>28173</v>
      </c>
      <c r="S1520" t="str">
        <f>TRIM(UPPER(employee_data!S1520))</f>
        <v>MA</v>
      </c>
      <c r="T1520" t="str">
        <f>TRIM(PROPER(employee_data!T1520))</f>
        <v>Engineer</v>
      </c>
      <c r="U1520" t="str">
        <f>TRIM(PROPER(employee_data!U1520))</f>
        <v>Female</v>
      </c>
      <c r="V1520" t="str">
        <f>TRIM(employee_data!V1520)</f>
        <v>36863</v>
      </c>
      <c r="W1520" t="str">
        <f>TRIM(PROPER(employee_data!W1520))</f>
        <v>White</v>
      </c>
      <c r="X1520" t="str">
        <f>TRIM(PROPER(employee_data!X1520))</f>
        <v>Married</v>
      </c>
      <c r="Y1520" t="str">
        <f>TRIM(PROPER(employee_data!Y1520))</f>
        <v>Fully Meets</v>
      </c>
      <c r="Z1520" s="4">
        <v>3</v>
      </c>
    </row>
    <row r="1521" spans="1:26" x14ac:dyDescent="0.25">
      <c r="A1521" t="str">
        <f>TRIM(employee_data!A1521)</f>
        <v>1946</v>
      </c>
      <c r="B1521" t="str">
        <f>TRIM(PROPER(employee_data!B1521))</f>
        <v>Giovanni</v>
      </c>
      <c r="C1521" t="str">
        <f>TRIM(PROPER(employee_data!C1521))</f>
        <v>Whitaker</v>
      </c>
      <c r="D1521" s="2">
        <f>DATEVALUE(TEXT(employee_data!D1521,"dd/mm/yyyy"))</f>
        <v>43668</v>
      </c>
      <c r="E1521" s="2" t="str">
        <f>IFERROR(DATEVALUE(TEXT(employee_data!E1521,"dd/mm/yyyy")),TRIM(""))</f>
        <v/>
      </c>
      <c r="F1521" t="str">
        <f>TRIM(employee_data!F1521)</f>
        <v>Production Technician II</v>
      </c>
      <c r="G1521" t="str">
        <f>TRIM(PROPER(employee_data!G1521))</f>
        <v>James Mitchell</v>
      </c>
      <c r="H1521" t="str">
        <f>TRIM(employee_data!H1521)</f>
        <v>giovanni.whitaker@bilearner.com</v>
      </c>
      <c r="I1521" t="str">
        <f>TRIM(UPPER(employee_data!I1521))</f>
        <v>WBL</v>
      </c>
      <c r="J1521" t="str">
        <f>TRIM(PROPER(employee_data!J1521))</f>
        <v>Active</v>
      </c>
      <c r="K1521" t="str">
        <f>TRIM(PROPER(employee_data!K1521))</f>
        <v>Full-Time</v>
      </c>
      <c r="L1521" t="str">
        <f>TRIM(PROPER(employee_data!L1521))</f>
        <v>Zone A</v>
      </c>
      <c r="M1521" t="str">
        <f>TRIM(PROPER(employee_data!M1521))</f>
        <v>Full-Time</v>
      </c>
      <c r="N1521" t="str">
        <f>TRIM(PROPER(employee_data!N1521))</f>
        <v>Unk</v>
      </c>
      <c r="O1521" t="str">
        <f>TRIM(employee_data!O1521)</f>
        <v/>
      </c>
      <c r="P1521" t="str">
        <f>TRIM(PROPER(employee_data!P1521))</f>
        <v>Sales</v>
      </c>
      <c r="Q1521" t="str">
        <f>TRIM(PROPER(employee_data!Q1521))</f>
        <v>Aerial</v>
      </c>
      <c r="R1521" s="2">
        <f>DATEVALUE(TEXT(employee_data!R1521,"dd/mm/yyyy"))</f>
        <v>20658</v>
      </c>
      <c r="S1521" t="str">
        <f>TRIM(UPPER(employee_data!S1521))</f>
        <v>PA</v>
      </c>
      <c r="T1521" t="str">
        <f>TRIM(PROPER(employee_data!T1521))</f>
        <v>Lineman</v>
      </c>
      <c r="U1521" t="str">
        <f>TRIM(PROPER(employee_data!U1521))</f>
        <v>Female</v>
      </c>
      <c r="V1521" t="str">
        <f>TRIM(employee_data!V1521)</f>
        <v>76522</v>
      </c>
      <c r="W1521" t="str">
        <f>TRIM(PROPER(employee_data!W1521))</f>
        <v>Other</v>
      </c>
      <c r="X1521" t="str">
        <f>TRIM(PROPER(employee_data!X1521))</f>
        <v>Widowed</v>
      </c>
      <c r="Y1521" t="str">
        <f>TRIM(PROPER(employee_data!Y1521))</f>
        <v>Fully Meets</v>
      </c>
      <c r="Z1521" s="4">
        <v>3</v>
      </c>
    </row>
    <row r="1522" spans="1:26" x14ac:dyDescent="0.25">
      <c r="A1522" t="str">
        <f>TRIM(employee_data!A1522)</f>
        <v>1947</v>
      </c>
      <c r="B1522" t="str">
        <f>TRIM(PROPER(employee_data!B1522))</f>
        <v>Karen</v>
      </c>
      <c r="C1522" t="str">
        <f>TRIM(PROPER(employee_data!C1522))</f>
        <v>Goodman</v>
      </c>
      <c r="D1522" s="2">
        <f>DATEVALUE(TEXT(employee_data!D1522,"dd/mm/yyyy"))</f>
        <v>44091</v>
      </c>
      <c r="E1522" s="2" t="str">
        <f>IFERROR(DATEVALUE(TEXT(employee_data!E1522,"dd/mm/yyyy")),TRIM(""))</f>
        <v/>
      </c>
      <c r="F1522" t="str">
        <f>TRIM(employee_data!F1522)</f>
        <v>Sales Manager</v>
      </c>
      <c r="G1522" t="str">
        <f>TRIM(PROPER(employee_data!G1522))</f>
        <v>John Chavez</v>
      </c>
      <c r="H1522" t="str">
        <f>TRIM(employee_data!H1522)</f>
        <v>karen.goodman@bilearner.com</v>
      </c>
      <c r="I1522" t="str">
        <f>TRIM(UPPER(employee_data!I1522))</f>
        <v>MSC</v>
      </c>
      <c r="J1522" t="str">
        <f>TRIM(PROPER(employee_data!J1522))</f>
        <v>Active</v>
      </c>
      <c r="K1522" t="str">
        <f>TRIM(PROPER(employee_data!K1522))</f>
        <v>Part-Time</v>
      </c>
      <c r="L1522" t="str">
        <f>TRIM(PROPER(employee_data!L1522))</f>
        <v>Zone C</v>
      </c>
      <c r="M1522" t="str">
        <f>TRIM(PROPER(employee_data!M1522))</f>
        <v>Temporary</v>
      </c>
      <c r="N1522" t="str">
        <f>TRIM(PROPER(employee_data!N1522))</f>
        <v>Unk</v>
      </c>
      <c r="O1522" t="str">
        <f>TRIM(employee_data!O1522)</f>
        <v/>
      </c>
      <c r="P1522" t="str">
        <f>TRIM(PROPER(employee_data!P1522))</f>
        <v>Sales</v>
      </c>
      <c r="Q1522" t="str">
        <f>TRIM(PROPER(employee_data!Q1522))</f>
        <v>General - Sga</v>
      </c>
      <c r="R1522" s="2">
        <f>DATEVALUE(TEXT(employee_data!R1522,"dd/mm/yyyy"))</f>
        <v>30153</v>
      </c>
      <c r="S1522" t="str">
        <f>TRIM(UPPER(employee_data!S1522))</f>
        <v>PA</v>
      </c>
      <c r="T1522" t="str">
        <f>TRIM(PROPER(employee_data!T1522))</f>
        <v>Manager</v>
      </c>
      <c r="U1522" t="str">
        <f>TRIM(PROPER(employee_data!U1522))</f>
        <v>Female</v>
      </c>
      <c r="V1522" t="str">
        <f>TRIM(employee_data!V1522)</f>
        <v>42775</v>
      </c>
      <c r="W1522" t="str">
        <f>TRIM(PROPER(employee_data!W1522))</f>
        <v>White</v>
      </c>
      <c r="X1522" t="str">
        <f>TRIM(PROPER(employee_data!X1522))</f>
        <v>Single</v>
      </c>
      <c r="Y1522" t="str">
        <f>TRIM(PROPER(employee_data!Y1522))</f>
        <v>Fully Meets</v>
      </c>
      <c r="Z1522" s="4">
        <v>3</v>
      </c>
    </row>
    <row r="1523" spans="1:26" x14ac:dyDescent="0.25">
      <c r="A1523" t="str">
        <f>TRIM(employee_data!A1523)</f>
        <v>1948</v>
      </c>
      <c r="B1523" t="str">
        <f>TRIM(PROPER(employee_data!B1523))</f>
        <v>Skyla</v>
      </c>
      <c r="C1523" t="str">
        <f>TRIM(PROPER(employee_data!C1523))</f>
        <v>Lambert</v>
      </c>
      <c r="D1523" s="2">
        <f>DATEVALUE(TEXT(employee_data!D1523,"dd/mm/yyyy"))</f>
        <v>44744</v>
      </c>
      <c r="E1523" s="2">
        <f>IFERROR(DATEVALUE(TEXT(employee_data!E1523,"dd/mm/yyyy")),TRIM(""))</f>
        <v>44782</v>
      </c>
      <c r="F1523" t="str">
        <f>TRIM(employee_data!F1523)</f>
        <v>Production Technician II</v>
      </c>
      <c r="G1523" t="str">
        <f>TRIM(PROPER(employee_data!G1523))</f>
        <v>Teresa Williamson</v>
      </c>
      <c r="H1523" t="str">
        <f>TRIM(employee_data!H1523)</f>
        <v>skyla.lambert@bilearner.com</v>
      </c>
      <c r="I1523" t="str">
        <f>TRIM(UPPER(employee_data!I1523))</f>
        <v>TNS</v>
      </c>
      <c r="J1523" t="str">
        <f>TRIM(PROPER(employee_data!J1523))</f>
        <v>Voluntarily Terminated</v>
      </c>
      <c r="K1523" t="str">
        <f>TRIM(PROPER(employee_data!K1523))</f>
        <v>Part-Time</v>
      </c>
      <c r="L1523" t="str">
        <f>TRIM(PROPER(employee_data!L1523))</f>
        <v>Zone B</v>
      </c>
      <c r="M1523" t="str">
        <f>TRIM(PROPER(employee_data!M1523))</f>
        <v>Temporary</v>
      </c>
      <c r="N1523" t="str">
        <f>TRIM(PROPER(employee_data!N1523))</f>
        <v>Retirement</v>
      </c>
      <c r="O1523" t="str">
        <f>TRIM(employee_data!O1523)</f>
        <v>Step loss place continue inside.</v>
      </c>
      <c r="P1523" t="str">
        <f>TRIM(PROPER(employee_data!P1523))</f>
        <v>Sales</v>
      </c>
      <c r="Q1523" t="str">
        <f>TRIM(PROPER(employee_data!Q1523))</f>
        <v>Splicing</v>
      </c>
      <c r="R1523" s="2">
        <f>DATEVALUE(TEXT(employee_data!R1523,"dd/mm/yyyy"))</f>
        <v>23353</v>
      </c>
      <c r="S1523" t="str">
        <f>TRIM(UPPER(employee_data!S1523))</f>
        <v>PA</v>
      </c>
      <c r="T1523" t="str">
        <f>TRIM(PROPER(employee_data!T1523))</f>
        <v>Splicer</v>
      </c>
      <c r="U1523" t="str">
        <f>TRIM(PROPER(employee_data!U1523))</f>
        <v>Female</v>
      </c>
      <c r="V1523" t="str">
        <f>TRIM(employee_data!V1523)</f>
        <v>46619</v>
      </c>
      <c r="W1523" t="str">
        <f>TRIM(PROPER(employee_data!W1523))</f>
        <v>Black</v>
      </c>
      <c r="X1523" t="str">
        <f>TRIM(PROPER(employee_data!X1523))</f>
        <v>Married</v>
      </c>
      <c r="Y1523" t="str">
        <f>TRIM(PROPER(employee_data!Y1523))</f>
        <v>Fully Meets</v>
      </c>
      <c r="Z1523" s="4">
        <v>3</v>
      </c>
    </row>
    <row r="1524" spans="1:26" x14ac:dyDescent="0.25">
      <c r="A1524" t="str">
        <f>TRIM(employee_data!A1524)</f>
        <v>1949</v>
      </c>
      <c r="B1524" t="str">
        <f>TRIM(PROPER(employee_data!B1524))</f>
        <v>Ashlynn</v>
      </c>
      <c r="C1524" t="str">
        <f>TRIM(PROPER(employee_data!C1524))</f>
        <v>Duffy</v>
      </c>
      <c r="D1524" s="2">
        <f>DATEVALUE(TEXT(employee_data!D1524,"dd/mm/yyyy"))</f>
        <v>43799</v>
      </c>
      <c r="E1524" s="2" t="str">
        <f>IFERROR(DATEVALUE(TEXT(employee_data!E1524,"dd/mm/yyyy")),TRIM(""))</f>
        <v/>
      </c>
      <c r="F1524" t="str">
        <f>TRIM(employee_data!F1524)</f>
        <v>Sales Manager</v>
      </c>
      <c r="G1524" t="str">
        <f>TRIM(PROPER(employee_data!G1524))</f>
        <v>Kimberly Washington</v>
      </c>
      <c r="H1524" t="str">
        <f>TRIM(employee_data!H1524)</f>
        <v>ashlynn.duffy@bilearner.com</v>
      </c>
      <c r="I1524" t="str">
        <f>TRIM(UPPER(employee_data!I1524))</f>
        <v>MSC</v>
      </c>
      <c r="J1524" t="str">
        <f>TRIM(PROPER(employee_data!J1524))</f>
        <v>Active</v>
      </c>
      <c r="K1524" t="str">
        <f>TRIM(PROPER(employee_data!K1524))</f>
        <v>Contract</v>
      </c>
      <c r="L1524" t="str">
        <f>TRIM(PROPER(employee_data!L1524))</f>
        <v>Zone A</v>
      </c>
      <c r="M1524" t="str">
        <f>TRIM(PROPER(employee_data!M1524))</f>
        <v>Part-Time</v>
      </c>
      <c r="N1524" t="str">
        <f>TRIM(PROPER(employee_data!N1524))</f>
        <v>Unk</v>
      </c>
      <c r="O1524" t="str">
        <f>TRIM(employee_data!O1524)</f>
        <v/>
      </c>
      <c r="P1524" t="str">
        <f>TRIM(PROPER(employee_data!P1524))</f>
        <v>Sales</v>
      </c>
      <c r="Q1524" t="str">
        <f>TRIM(PROPER(employee_data!Q1524))</f>
        <v>Field Operations</v>
      </c>
      <c r="R1524" s="2">
        <f>DATEVALUE(TEXT(employee_data!R1524,"dd/mm/yyyy"))</f>
        <v>18357</v>
      </c>
      <c r="S1524" t="str">
        <f>TRIM(UPPER(employee_data!S1524))</f>
        <v>PA</v>
      </c>
      <c r="T1524" t="str">
        <f>TRIM(PROPER(employee_data!T1524))</f>
        <v>Technician</v>
      </c>
      <c r="U1524" t="str">
        <f>TRIM(PROPER(employee_data!U1524))</f>
        <v>Female</v>
      </c>
      <c r="V1524" t="str">
        <f>TRIM(employee_data!V1524)</f>
        <v>63764</v>
      </c>
      <c r="W1524" t="str">
        <f>TRIM(PROPER(employee_data!W1524))</f>
        <v>Hispanic</v>
      </c>
      <c r="X1524" t="str">
        <f>TRIM(PROPER(employee_data!X1524))</f>
        <v>Divorced</v>
      </c>
      <c r="Y1524" t="str">
        <f>TRIM(PROPER(employee_data!Y1524))</f>
        <v>Fully Meets</v>
      </c>
      <c r="Z1524" s="4">
        <v>3</v>
      </c>
    </row>
    <row r="1525" spans="1:26" x14ac:dyDescent="0.25">
      <c r="A1525" t="str">
        <f>TRIM(employee_data!A1525)</f>
        <v>1950</v>
      </c>
      <c r="B1525" t="str">
        <f>TRIM(PROPER(employee_data!B1525))</f>
        <v>Lilliana</v>
      </c>
      <c r="C1525" t="str">
        <f>TRIM(PROPER(employee_data!C1525))</f>
        <v>Walker</v>
      </c>
      <c r="D1525" s="2">
        <f>DATEVALUE(TEXT(employee_data!D1525,"dd/mm/yyyy"))</f>
        <v>45128</v>
      </c>
      <c r="E1525" s="2">
        <f>IFERROR(DATEVALUE(TEXT(employee_data!E1525,"dd/mm/yyyy")),TRIM(""))</f>
        <v>45128</v>
      </c>
      <c r="F1525" t="str">
        <f>TRIM(employee_data!F1525)</f>
        <v>Production Technician II</v>
      </c>
      <c r="G1525" t="str">
        <f>TRIM(PROPER(employee_data!G1525))</f>
        <v>Stephanie Anderson</v>
      </c>
      <c r="H1525" t="str">
        <f>TRIM(employee_data!H1525)</f>
        <v>lilliana.walker@bilearner.com</v>
      </c>
      <c r="I1525" t="str">
        <f>TRIM(UPPER(employee_data!I1525))</f>
        <v>TNS</v>
      </c>
      <c r="J1525" t="str">
        <f>TRIM(PROPER(employee_data!J1525))</f>
        <v>Voluntarily Terminated</v>
      </c>
      <c r="K1525" t="str">
        <f>TRIM(PROPER(employee_data!K1525))</f>
        <v>Contract</v>
      </c>
      <c r="L1525" t="str">
        <f>TRIM(PROPER(employee_data!L1525))</f>
        <v>Zone C</v>
      </c>
      <c r="M1525" t="str">
        <f>TRIM(PROPER(employee_data!M1525))</f>
        <v>Temporary</v>
      </c>
      <c r="N1525" t="str">
        <f>TRIM(PROPER(employee_data!N1525))</f>
        <v>Involuntary</v>
      </c>
      <c r="O1525" t="str">
        <f>TRIM(employee_data!O1525)</f>
        <v>Long before return human peace century team.</v>
      </c>
      <c r="P1525" t="str">
        <f>TRIM(PROPER(employee_data!P1525))</f>
        <v>Production</v>
      </c>
      <c r="Q1525" t="str">
        <f>TRIM(PROPER(employee_data!Q1525))</f>
        <v>Splicing</v>
      </c>
      <c r="R1525" s="2">
        <f>DATEVALUE(TEXT(employee_data!R1525,"dd/mm/yyyy"))</f>
        <v>21268</v>
      </c>
      <c r="S1525" t="str">
        <f>TRIM(UPPER(employee_data!S1525))</f>
        <v>PA</v>
      </c>
      <c r="T1525" t="str">
        <f>TRIM(PROPER(employee_data!T1525))</f>
        <v>Splicer</v>
      </c>
      <c r="U1525" t="str">
        <f>TRIM(PROPER(employee_data!U1525))</f>
        <v>Female</v>
      </c>
      <c r="V1525" t="str">
        <f>TRIM(employee_data!V1525)</f>
        <v>30495</v>
      </c>
      <c r="W1525" t="str">
        <f>TRIM(PROPER(employee_data!W1525))</f>
        <v>Asian</v>
      </c>
      <c r="X1525" t="str">
        <f>TRIM(PROPER(employee_data!X1525))</f>
        <v>Married</v>
      </c>
      <c r="Y1525" t="str">
        <f>TRIM(PROPER(employee_data!Y1525))</f>
        <v>Fully Meets</v>
      </c>
      <c r="Z1525" s="4">
        <v>3</v>
      </c>
    </row>
    <row r="1526" spans="1:26" x14ac:dyDescent="0.25">
      <c r="A1526" t="str">
        <f>TRIM(employee_data!A1526)</f>
        <v>1951</v>
      </c>
      <c r="B1526" t="str">
        <f>TRIM(PROPER(employee_data!B1526))</f>
        <v>Lindsay</v>
      </c>
      <c r="C1526" t="str">
        <f>TRIM(PROPER(employee_data!C1526))</f>
        <v>Copeland</v>
      </c>
      <c r="D1526" s="2">
        <f>DATEVALUE(TEXT(employee_data!D1526,"dd/mm/yyyy"))</f>
        <v>44069</v>
      </c>
      <c r="E1526" s="2">
        <f>IFERROR(DATEVALUE(TEXT(employee_data!E1526,"dd/mm/yyyy")),TRIM(""))</f>
        <v>44346</v>
      </c>
      <c r="F1526" t="str">
        <f>TRIM(employee_data!F1526)</f>
        <v>Sales Manager</v>
      </c>
      <c r="G1526" t="str">
        <f>TRIM(PROPER(employee_data!G1526))</f>
        <v>Jeffery Snyder</v>
      </c>
      <c r="H1526" t="str">
        <f>TRIM(employee_data!H1526)</f>
        <v>lindsay.copeland@bilearner.com</v>
      </c>
      <c r="I1526" t="str">
        <f>TRIM(UPPER(employee_data!I1526))</f>
        <v>SVG</v>
      </c>
      <c r="J1526" t="str">
        <f>TRIM(PROPER(employee_data!J1526))</f>
        <v>Voluntarily Terminated</v>
      </c>
      <c r="K1526" t="str">
        <f>TRIM(PROPER(employee_data!K1526))</f>
        <v>Full-Time</v>
      </c>
      <c r="L1526" t="str">
        <f>TRIM(PROPER(employee_data!L1526))</f>
        <v>Zone A</v>
      </c>
      <c r="M1526" t="str">
        <f>TRIM(PROPER(employee_data!M1526))</f>
        <v>Temporary</v>
      </c>
      <c r="N1526" t="str">
        <f>TRIM(PROPER(employee_data!N1526))</f>
        <v>Voluntary</v>
      </c>
      <c r="O1526" t="str">
        <f>TRIM(employee_data!O1526)</f>
        <v>Final send three.</v>
      </c>
      <c r="P1526" t="str">
        <f>TRIM(PROPER(employee_data!P1526))</f>
        <v>Sales</v>
      </c>
      <c r="Q1526" t="str">
        <f>TRIM(PROPER(employee_data!Q1526))</f>
        <v>Aerial</v>
      </c>
      <c r="R1526" s="2">
        <f>DATEVALUE(TEXT(employee_data!R1526,"dd/mm/yyyy"))</f>
        <v>22198</v>
      </c>
      <c r="S1526" t="str">
        <f>TRIM(UPPER(employee_data!S1526))</f>
        <v>MA</v>
      </c>
      <c r="T1526" t="str">
        <f>TRIM(PROPER(employee_data!T1526))</f>
        <v>Foreman</v>
      </c>
      <c r="U1526" t="str">
        <f>TRIM(PROPER(employee_data!U1526))</f>
        <v>Female</v>
      </c>
      <c r="V1526" t="str">
        <f>TRIM(employee_data!V1526)</f>
        <v>32929</v>
      </c>
      <c r="W1526" t="str">
        <f>TRIM(PROPER(employee_data!W1526))</f>
        <v>Asian</v>
      </c>
      <c r="X1526" t="str">
        <f>TRIM(PROPER(employee_data!X1526))</f>
        <v>Married</v>
      </c>
      <c r="Y1526" t="str">
        <f>TRIM(PROPER(employee_data!Y1526))</f>
        <v>Fully Meets</v>
      </c>
      <c r="Z1526" s="4">
        <v>3</v>
      </c>
    </row>
    <row r="1527" spans="1:26" x14ac:dyDescent="0.25">
      <c r="A1527" t="str">
        <f>TRIM(employee_data!A1527)</f>
        <v>1952</v>
      </c>
      <c r="B1527" t="str">
        <f>TRIM(PROPER(employee_data!B1527))</f>
        <v>Kristin</v>
      </c>
      <c r="C1527" t="str">
        <f>TRIM(PROPER(employee_data!C1527))</f>
        <v>Mccarty</v>
      </c>
      <c r="D1527" s="2">
        <f>DATEVALUE(TEXT(employee_data!D1527,"dd/mm/yyyy"))</f>
        <v>43967</v>
      </c>
      <c r="E1527" s="2" t="str">
        <f>IFERROR(DATEVALUE(TEXT(employee_data!E1527,"dd/mm/yyyy")),TRIM(""))</f>
        <v/>
      </c>
      <c r="F1527" t="str">
        <f>TRIM(employee_data!F1527)</f>
        <v>Sales Manager</v>
      </c>
      <c r="G1527" t="str">
        <f>TRIM(PROPER(employee_data!G1527))</f>
        <v>Abigail Marks</v>
      </c>
      <c r="H1527" t="str">
        <f>TRIM(employee_data!H1527)</f>
        <v>kristin.mccarty@bilearner.com</v>
      </c>
      <c r="I1527" t="str">
        <f>TRIM(UPPER(employee_data!I1527))</f>
        <v>TNS</v>
      </c>
      <c r="J1527" t="str">
        <f>TRIM(PROPER(employee_data!J1527))</f>
        <v>Active</v>
      </c>
      <c r="K1527" t="str">
        <f>TRIM(PROPER(employee_data!K1527))</f>
        <v>Full-Time</v>
      </c>
      <c r="L1527" t="str">
        <f>TRIM(PROPER(employee_data!L1527))</f>
        <v>Zone A</v>
      </c>
      <c r="M1527" t="str">
        <f>TRIM(PROPER(employee_data!M1527))</f>
        <v>Full-Time</v>
      </c>
      <c r="N1527" t="str">
        <f>TRIM(PROPER(employee_data!N1527))</f>
        <v>Unk</v>
      </c>
      <c r="O1527" t="str">
        <f>TRIM(employee_data!O1527)</f>
        <v/>
      </c>
      <c r="P1527" t="str">
        <f>TRIM(PROPER(employee_data!P1527))</f>
        <v>Sales</v>
      </c>
      <c r="Q1527" t="str">
        <f>TRIM(PROPER(employee_data!Q1527))</f>
        <v>Underground</v>
      </c>
      <c r="R1527" s="2">
        <f>DATEVALUE(TEXT(employee_data!R1527,"dd/mm/yyyy"))</f>
        <v>32720</v>
      </c>
      <c r="S1527" t="str">
        <f>TRIM(UPPER(employee_data!S1527))</f>
        <v>PA</v>
      </c>
      <c r="T1527" t="str">
        <f>TRIM(PROPER(employee_data!T1527))</f>
        <v>Laborer</v>
      </c>
      <c r="U1527" t="str">
        <f>TRIM(PROPER(employee_data!U1527))</f>
        <v>Female</v>
      </c>
      <c r="V1527" t="str">
        <f>TRIM(employee_data!V1527)</f>
        <v>57392</v>
      </c>
      <c r="W1527" t="str">
        <f>TRIM(PROPER(employee_data!W1527))</f>
        <v>Other</v>
      </c>
      <c r="X1527" t="str">
        <f>TRIM(PROPER(employee_data!X1527))</f>
        <v>Divorced</v>
      </c>
      <c r="Y1527" t="str">
        <f>TRIM(PROPER(employee_data!Y1527))</f>
        <v>Fully Meets</v>
      </c>
      <c r="Z1527" s="4">
        <v>3</v>
      </c>
    </row>
    <row r="1528" spans="1:26" x14ac:dyDescent="0.25">
      <c r="A1528" t="str">
        <f>TRIM(employee_data!A1528)</f>
        <v>1953</v>
      </c>
      <c r="B1528" t="str">
        <f>TRIM(PROPER(employee_data!B1528))</f>
        <v>Barbara</v>
      </c>
      <c r="C1528" t="str">
        <f>TRIM(PROPER(employee_data!C1528))</f>
        <v>Sutwell</v>
      </c>
      <c r="D1528" s="2">
        <f>DATEVALUE(TEXT(employee_data!D1528,"dd/mm/yyyy"))</f>
        <v>45022</v>
      </c>
      <c r="E1528" s="2">
        <f>IFERROR(DATEVALUE(TEXT(employee_data!E1528,"dd/mm/yyyy")),TRIM(""))</f>
        <v>45070</v>
      </c>
      <c r="F1528" t="str">
        <f>TRIM(employee_data!F1528)</f>
        <v>Production Technician I</v>
      </c>
      <c r="G1528" t="str">
        <f>TRIM(PROPER(employee_data!G1528))</f>
        <v>Jeffrey Murphy</v>
      </c>
      <c r="H1528" t="str">
        <f>TRIM(employee_data!H1528)</f>
        <v>barbara.sutwell@bilearner.com</v>
      </c>
      <c r="I1528" t="str">
        <f>TRIM(UPPER(employee_data!I1528))</f>
        <v>PL</v>
      </c>
      <c r="J1528" t="str">
        <f>TRIM(PROPER(employee_data!J1528))</f>
        <v>Active</v>
      </c>
      <c r="K1528" t="str">
        <f>TRIM(PROPER(employee_data!K1528))</f>
        <v>Full-Time</v>
      </c>
      <c r="L1528" t="str">
        <f>TRIM(PROPER(employee_data!L1528))</f>
        <v>Zone B</v>
      </c>
      <c r="M1528" t="str">
        <f>TRIM(PROPER(employee_data!M1528))</f>
        <v>Full-Time</v>
      </c>
      <c r="N1528" t="str">
        <f>TRIM(PROPER(employee_data!N1528))</f>
        <v>Retirement</v>
      </c>
      <c r="O1528" t="str">
        <f>TRIM(employee_data!O1528)</f>
        <v>Any adult enter these less.</v>
      </c>
      <c r="P1528" t="str">
        <f>TRIM(PROPER(employee_data!P1528))</f>
        <v>Production</v>
      </c>
      <c r="Q1528" t="str">
        <f>TRIM(PROPER(employee_data!Q1528))</f>
        <v>Finance &amp; Accounting</v>
      </c>
      <c r="R1528" s="2">
        <f>DATEVALUE(TEXT(employee_data!R1528,"dd/mm/yyyy"))</f>
        <v>27810</v>
      </c>
      <c r="S1528" t="str">
        <f>TRIM(UPPER(employee_data!S1528))</f>
        <v>MA</v>
      </c>
      <c r="T1528" t="str">
        <f>TRIM(PROPER(employee_data!T1528))</f>
        <v>Cfo</v>
      </c>
      <c r="U1528" t="str">
        <f>TRIM(PROPER(employee_data!U1528))</f>
        <v>Female</v>
      </c>
      <c r="V1528" t="str">
        <f>TRIM(employee_data!V1528)</f>
        <v>2718</v>
      </c>
      <c r="W1528" t="str">
        <f>TRIM(PROPER(employee_data!W1528))</f>
        <v>Asian</v>
      </c>
      <c r="X1528" t="str">
        <f>TRIM(PROPER(employee_data!X1528))</f>
        <v>Divorced</v>
      </c>
      <c r="Y1528" t="str">
        <f>TRIM(PROPER(employee_data!Y1528))</f>
        <v>Fully Meets</v>
      </c>
      <c r="Z1528" s="4">
        <v>3</v>
      </c>
    </row>
    <row r="1529" spans="1:26" x14ac:dyDescent="0.25">
      <c r="A1529" t="str">
        <f>TRIM(employee_data!A1529)</f>
        <v>1954</v>
      </c>
      <c r="B1529" t="str">
        <f>TRIM(PROPER(employee_data!B1529))</f>
        <v>Lenora</v>
      </c>
      <c r="C1529" t="str">
        <f>TRIM(PROPER(employee_data!C1529))</f>
        <v>Tejeda</v>
      </c>
      <c r="D1529" s="2">
        <f>DATEVALUE(TEXT(employee_data!D1529,"dd/mm/yyyy"))</f>
        <v>43514</v>
      </c>
      <c r="E1529" s="2">
        <f>IFERROR(DATEVALUE(TEXT(employee_data!E1529,"dd/mm/yyyy")),TRIM(""))</f>
        <v>44865</v>
      </c>
      <c r="F1529" t="str">
        <f>TRIM(employee_data!F1529)</f>
        <v>Production Technician II</v>
      </c>
      <c r="G1529" t="str">
        <f>TRIM(PROPER(employee_data!G1529))</f>
        <v>Heather Riley</v>
      </c>
      <c r="H1529" t="str">
        <f>TRIM(employee_data!H1529)</f>
        <v>lenora.tejeda@bilearner.com</v>
      </c>
      <c r="I1529" t="str">
        <f>TRIM(UPPER(employee_data!I1529))</f>
        <v>SVG</v>
      </c>
      <c r="J1529" t="str">
        <f>TRIM(PROPER(employee_data!J1529))</f>
        <v>Voluntarily Terminated</v>
      </c>
      <c r="K1529" t="str">
        <f>TRIM(PROPER(employee_data!K1529))</f>
        <v>Part-Time</v>
      </c>
      <c r="L1529" t="str">
        <f>TRIM(PROPER(employee_data!L1529))</f>
        <v>Zone C</v>
      </c>
      <c r="M1529" t="str">
        <f>TRIM(PROPER(employee_data!M1529))</f>
        <v>Temporary</v>
      </c>
      <c r="N1529" t="str">
        <f>TRIM(PROPER(employee_data!N1529))</f>
        <v>Voluntary</v>
      </c>
      <c r="O1529" t="str">
        <f>TRIM(employee_data!O1529)</f>
        <v>Learn yes material management Mr vote.</v>
      </c>
      <c r="P1529" t="str">
        <f>TRIM(PROPER(employee_data!P1529))</f>
        <v>Production</v>
      </c>
      <c r="Q1529" t="str">
        <f>TRIM(PROPER(employee_data!Q1529))</f>
        <v>Finance &amp; Accounting</v>
      </c>
      <c r="R1529" s="2">
        <f>DATEVALUE(TEXT(employee_data!R1529,"dd/mm/yyyy"))</f>
        <v>25041</v>
      </c>
      <c r="S1529" t="str">
        <f>TRIM(UPPER(employee_data!S1529))</f>
        <v>MA</v>
      </c>
      <c r="T1529" t="str">
        <f>TRIM(PROPER(employee_data!T1529))</f>
        <v>Administration</v>
      </c>
      <c r="U1529" t="str">
        <f>TRIM(PROPER(employee_data!U1529))</f>
        <v>Female</v>
      </c>
      <c r="V1529" t="str">
        <f>TRIM(employee_data!V1529)</f>
        <v>2129</v>
      </c>
      <c r="W1529" t="str">
        <f>TRIM(PROPER(employee_data!W1529))</f>
        <v>Other</v>
      </c>
      <c r="X1529" t="str">
        <f>TRIM(PROPER(employee_data!X1529))</f>
        <v>Divorced</v>
      </c>
      <c r="Y1529" t="str">
        <f>TRIM(PROPER(employee_data!Y1529))</f>
        <v>Fully Meets</v>
      </c>
      <c r="Z1529" s="4">
        <v>3</v>
      </c>
    </row>
    <row r="1530" spans="1:26" x14ac:dyDescent="0.25">
      <c r="A1530" t="str">
        <f>TRIM(employee_data!A1530)</f>
        <v>1955</v>
      </c>
      <c r="B1530" t="str">
        <f>TRIM(PROPER(employee_data!B1530))</f>
        <v>Ludwick</v>
      </c>
      <c r="C1530" t="str">
        <f>TRIM(PROPER(employee_data!C1530))</f>
        <v>Harrell</v>
      </c>
      <c r="D1530" s="2">
        <f>DATEVALUE(TEXT(employee_data!D1530,"dd/mm/yyyy"))</f>
        <v>44114</v>
      </c>
      <c r="E1530" s="2" t="str">
        <f>IFERROR(DATEVALUE(TEXT(employee_data!E1530,"dd/mm/yyyy")),TRIM(""))</f>
        <v/>
      </c>
      <c r="F1530" t="str">
        <f>TRIM(employee_data!F1530)</f>
        <v>Production Technician I</v>
      </c>
      <c r="G1530" t="str">
        <f>TRIM(PROPER(employee_data!G1530))</f>
        <v>Jonathan Huber</v>
      </c>
      <c r="H1530" t="str">
        <f>TRIM(employee_data!H1530)</f>
        <v>ludwick.harrell@bilearner.com</v>
      </c>
      <c r="I1530" t="str">
        <f>TRIM(UPPER(employee_data!I1530))</f>
        <v>MSC</v>
      </c>
      <c r="J1530" t="str">
        <f>TRIM(PROPER(employee_data!J1530))</f>
        <v>Active</v>
      </c>
      <c r="K1530" t="str">
        <f>TRIM(PROPER(employee_data!K1530))</f>
        <v>Full-Time</v>
      </c>
      <c r="L1530" t="str">
        <f>TRIM(PROPER(employee_data!L1530))</f>
        <v>Zone A</v>
      </c>
      <c r="M1530" t="str">
        <f>TRIM(PROPER(employee_data!M1530))</f>
        <v>Temporary</v>
      </c>
      <c r="N1530" t="str">
        <f>TRIM(PROPER(employee_data!N1530))</f>
        <v>Unk</v>
      </c>
      <c r="O1530" t="str">
        <f>TRIM(employee_data!O1530)</f>
        <v/>
      </c>
      <c r="P1530" t="str">
        <f>TRIM(PROPER(employee_data!P1530))</f>
        <v>Production</v>
      </c>
      <c r="Q1530" t="str">
        <f>TRIM(PROPER(employee_data!Q1530))</f>
        <v>Field Operations</v>
      </c>
      <c r="R1530" s="2">
        <f>DATEVALUE(TEXT(employee_data!R1530,"dd/mm/yyyy"))</f>
        <v>35889</v>
      </c>
      <c r="S1530" t="str">
        <f>TRIM(UPPER(employee_data!S1530))</f>
        <v>MA</v>
      </c>
      <c r="T1530" t="str">
        <f>TRIM(PROPER(employee_data!T1530))</f>
        <v>Engineer</v>
      </c>
      <c r="U1530" t="str">
        <f>TRIM(PROPER(employee_data!U1530))</f>
        <v>Male</v>
      </c>
      <c r="V1530" t="str">
        <f>TRIM(employee_data!V1530)</f>
        <v>1776</v>
      </c>
      <c r="W1530" t="str">
        <f>TRIM(PROPER(employee_data!W1530))</f>
        <v>White</v>
      </c>
      <c r="X1530" t="str">
        <f>TRIM(PROPER(employee_data!X1530))</f>
        <v>Married</v>
      </c>
      <c r="Y1530" t="str">
        <f>TRIM(PROPER(employee_data!Y1530))</f>
        <v>Fully Meets</v>
      </c>
      <c r="Z1530" s="4">
        <v>3</v>
      </c>
    </row>
    <row r="1531" spans="1:26" x14ac:dyDescent="0.25">
      <c r="A1531" t="str">
        <f>TRIM(employee_data!A1531)</f>
        <v>1956</v>
      </c>
      <c r="B1531" t="str">
        <f>TRIM(PROPER(employee_data!B1531))</f>
        <v>Courtney</v>
      </c>
      <c r="C1531" t="str">
        <f>TRIM(PROPER(employee_data!C1531))</f>
        <v>Beatrice</v>
      </c>
      <c r="D1531" s="2">
        <f>DATEVALUE(TEXT(employee_data!D1531,"dd/mm/yyyy"))</f>
        <v>44331</v>
      </c>
      <c r="E1531" s="2" t="str">
        <f>IFERROR(DATEVALUE(TEXT(employee_data!E1531,"dd/mm/yyyy")),TRIM(""))</f>
        <v/>
      </c>
      <c r="F1531" t="str">
        <f>TRIM(employee_data!F1531)</f>
        <v>Production Technician I</v>
      </c>
      <c r="G1531" t="str">
        <f>TRIM(PROPER(employee_data!G1531))</f>
        <v>Patrick Liu</v>
      </c>
      <c r="H1531" t="str">
        <f>TRIM(employee_data!H1531)</f>
        <v>courtney.beatrice@bilearner.com</v>
      </c>
      <c r="I1531" t="str">
        <f>TRIM(UPPER(employee_data!I1531))</f>
        <v>PL</v>
      </c>
      <c r="J1531" t="str">
        <f>TRIM(PROPER(employee_data!J1531))</f>
        <v>Active</v>
      </c>
      <c r="K1531" t="str">
        <f>TRIM(PROPER(employee_data!K1531))</f>
        <v>Part-Time</v>
      </c>
      <c r="L1531" t="str">
        <f>TRIM(PROPER(employee_data!L1531))</f>
        <v>Zone A</v>
      </c>
      <c r="M1531" t="str">
        <f>TRIM(PROPER(employee_data!M1531))</f>
        <v>Full-Time</v>
      </c>
      <c r="N1531" t="str">
        <f>TRIM(PROPER(employee_data!N1531))</f>
        <v>Unk</v>
      </c>
      <c r="O1531" t="str">
        <f>TRIM(employee_data!O1531)</f>
        <v/>
      </c>
      <c r="P1531" t="str">
        <f>TRIM(PROPER(employee_data!P1531))</f>
        <v>Production</v>
      </c>
      <c r="Q1531" t="str">
        <f>TRIM(PROPER(employee_data!Q1531))</f>
        <v>Billable Consultants</v>
      </c>
      <c r="R1531" s="2">
        <f>DATEVALUE(TEXT(employee_data!R1531,"dd/mm/yyyy"))</f>
        <v>21537</v>
      </c>
      <c r="S1531" t="str">
        <f>TRIM(UPPER(employee_data!S1531))</f>
        <v>MA</v>
      </c>
      <c r="T1531" t="str">
        <f>TRIM(PROPER(employee_data!T1531))</f>
        <v>Engineer</v>
      </c>
      <c r="U1531" t="str">
        <f>TRIM(PROPER(employee_data!U1531))</f>
        <v>Female</v>
      </c>
      <c r="V1531" t="str">
        <f>TRIM(employee_data!V1531)</f>
        <v>1915</v>
      </c>
      <c r="W1531" t="str">
        <f>TRIM(PROPER(employee_data!W1531))</f>
        <v>Black</v>
      </c>
      <c r="X1531" t="str">
        <f>TRIM(PROPER(employee_data!X1531))</f>
        <v>Married</v>
      </c>
      <c r="Y1531" t="str">
        <f>TRIM(PROPER(employee_data!Y1531))</f>
        <v>Fully Meets</v>
      </c>
      <c r="Z1531" s="4">
        <v>3</v>
      </c>
    </row>
    <row r="1532" spans="1:26" x14ac:dyDescent="0.25">
      <c r="A1532" t="str">
        <f>TRIM(employee_data!A1532)</f>
        <v>1957</v>
      </c>
      <c r="B1532" t="str">
        <f>TRIM(PROPER(employee_data!B1532))</f>
        <v>Melisa</v>
      </c>
      <c r="C1532" t="str">
        <f>TRIM(PROPER(employee_data!C1532))</f>
        <v>Gerke</v>
      </c>
      <c r="D1532" s="2">
        <f>DATEVALUE(TEXT(employee_data!D1532,"dd/mm/yyyy"))</f>
        <v>43598</v>
      </c>
      <c r="E1532" s="2">
        <f>IFERROR(DATEVALUE(TEXT(employee_data!E1532,"dd/mm/yyyy")),TRIM(""))</f>
        <v>44711</v>
      </c>
      <c r="F1532" t="str">
        <f>TRIM(employee_data!F1532)</f>
        <v>Production Technician I</v>
      </c>
      <c r="G1532" t="str">
        <f>TRIM(PROPER(employee_data!G1532))</f>
        <v>Jimmy Cox</v>
      </c>
      <c r="H1532" t="str">
        <f>TRIM(employee_data!H1532)</f>
        <v>melisa.gerke@bilearner.com</v>
      </c>
      <c r="I1532" t="str">
        <f>TRIM(UPPER(employee_data!I1532))</f>
        <v>TNS</v>
      </c>
      <c r="J1532" t="str">
        <f>TRIM(PROPER(employee_data!J1532))</f>
        <v>Voluntarily Terminated</v>
      </c>
      <c r="K1532" t="str">
        <f>TRIM(PROPER(employee_data!K1532))</f>
        <v>Part-Time</v>
      </c>
      <c r="L1532" t="str">
        <f>TRIM(PROPER(employee_data!L1532))</f>
        <v>Zone C</v>
      </c>
      <c r="M1532" t="str">
        <f>TRIM(PROPER(employee_data!M1532))</f>
        <v>Full-Time</v>
      </c>
      <c r="N1532" t="str">
        <f>TRIM(PROPER(employee_data!N1532))</f>
        <v>Retirement</v>
      </c>
      <c r="O1532" t="str">
        <f>TRIM(employee_data!O1532)</f>
        <v>Prove do voice ten likely do.</v>
      </c>
      <c r="P1532" t="str">
        <f>TRIM(PROPER(employee_data!P1532))</f>
        <v>Production</v>
      </c>
      <c r="Q1532" t="str">
        <f>TRIM(PROPER(employee_data!Q1532))</f>
        <v>Field Operations</v>
      </c>
      <c r="R1532" s="2">
        <f>DATEVALUE(TEXT(employee_data!R1532,"dd/mm/yyyy"))</f>
        <v>27440</v>
      </c>
      <c r="S1532" t="str">
        <f>TRIM(UPPER(employee_data!S1532))</f>
        <v>MA</v>
      </c>
      <c r="T1532" t="str">
        <f>TRIM(PROPER(employee_data!T1532))</f>
        <v>Manager</v>
      </c>
      <c r="U1532" t="str">
        <f>TRIM(PROPER(employee_data!U1532))</f>
        <v>Female</v>
      </c>
      <c r="V1532" t="str">
        <f>TRIM(employee_data!V1532)</f>
        <v>2330</v>
      </c>
      <c r="W1532" t="str">
        <f>TRIM(PROPER(employee_data!W1532))</f>
        <v>Asian</v>
      </c>
      <c r="X1532" t="str">
        <f>TRIM(PROPER(employee_data!X1532))</f>
        <v>Widowed</v>
      </c>
      <c r="Y1532" t="str">
        <f>TRIM(PROPER(employee_data!Y1532))</f>
        <v>Fully Meets</v>
      </c>
      <c r="Z1532" s="4">
        <v>3</v>
      </c>
    </row>
    <row r="1533" spans="1:26" x14ac:dyDescent="0.25">
      <c r="A1533" t="str">
        <f>TRIM(employee_data!A1533)</f>
        <v>1958</v>
      </c>
      <c r="B1533" t="str">
        <f>TRIM(PROPER(employee_data!B1533))</f>
        <v>Lin</v>
      </c>
      <c r="C1533" t="str">
        <f>TRIM(PROPER(employee_data!C1533))</f>
        <v>Chan</v>
      </c>
      <c r="D1533" s="2">
        <f>DATEVALUE(TEXT(employee_data!D1533,"dd/mm/yyyy"))</f>
        <v>43650</v>
      </c>
      <c r="E1533" s="2" t="str">
        <f>IFERROR(DATEVALUE(TEXT(employee_data!E1533,"dd/mm/yyyy")),TRIM(""))</f>
        <v/>
      </c>
      <c r="F1533" t="str">
        <f>TRIM(employee_data!F1533)</f>
        <v>Production Technician I</v>
      </c>
      <c r="G1533" t="str">
        <f>TRIM(PROPER(employee_data!G1533))</f>
        <v>Neil Aguilar</v>
      </c>
      <c r="H1533" t="str">
        <f>TRIM(employee_data!H1533)</f>
        <v>lin.chan@bilearner.com</v>
      </c>
      <c r="I1533" t="str">
        <f>TRIM(UPPER(employee_data!I1533))</f>
        <v>PYZ</v>
      </c>
      <c r="J1533" t="str">
        <f>TRIM(PROPER(employee_data!J1533))</f>
        <v>Active</v>
      </c>
      <c r="K1533" t="str">
        <f>TRIM(PROPER(employee_data!K1533))</f>
        <v>Contract</v>
      </c>
      <c r="L1533" t="str">
        <f>TRIM(PROPER(employee_data!L1533))</f>
        <v>Zone B</v>
      </c>
      <c r="M1533" t="str">
        <f>TRIM(PROPER(employee_data!M1533))</f>
        <v>Full-Time</v>
      </c>
      <c r="N1533" t="str">
        <f>TRIM(PROPER(employee_data!N1533))</f>
        <v>Unk</v>
      </c>
      <c r="O1533" t="str">
        <f>TRIM(employee_data!O1533)</f>
        <v/>
      </c>
      <c r="P1533" t="str">
        <f>TRIM(PROPER(employee_data!P1533))</f>
        <v>Production</v>
      </c>
      <c r="Q1533" t="str">
        <f>TRIM(PROPER(employee_data!Q1533))</f>
        <v>Sales &amp; Marketing</v>
      </c>
      <c r="R1533" s="2">
        <f>DATEVALUE(TEXT(employee_data!R1533,"dd/mm/yyyy"))</f>
        <v>33164</v>
      </c>
      <c r="S1533" t="str">
        <f>TRIM(UPPER(employee_data!S1533))</f>
        <v>MA</v>
      </c>
      <c r="T1533" t="str">
        <f>TRIM(PROPER(employee_data!T1533))</f>
        <v>Assistant</v>
      </c>
      <c r="U1533" t="str">
        <f>TRIM(PROPER(employee_data!U1533))</f>
        <v>Female</v>
      </c>
      <c r="V1533" t="str">
        <f>TRIM(employee_data!V1533)</f>
        <v>2170</v>
      </c>
      <c r="W1533" t="str">
        <f>TRIM(PROPER(employee_data!W1533))</f>
        <v>Other</v>
      </c>
      <c r="X1533" t="str">
        <f>TRIM(PROPER(employee_data!X1533))</f>
        <v>Married</v>
      </c>
      <c r="Y1533" t="str">
        <f>TRIM(PROPER(employee_data!Y1533))</f>
        <v>Fully Meets</v>
      </c>
      <c r="Z1533" s="4">
        <v>3</v>
      </c>
    </row>
    <row r="1534" spans="1:26" x14ac:dyDescent="0.25">
      <c r="A1534" t="str">
        <f>TRIM(employee_data!A1534)</f>
        <v>1959</v>
      </c>
      <c r="B1534" t="str">
        <f>TRIM(PROPER(employee_data!B1534))</f>
        <v>Kamrin</v>
      </c>
      <c r="C1534" t="str">
        <f>TRIM(PROPER(employee_data!C1534))</f>
        <v>Sander</v>
      </c>
      <c r="D1534" s="2">
        <f>DATEVALUE(TEXT(employee_data!D1534,"dd/mm/yyyy"))</f>
        <v>44652</v>
      </c>
      <c r="E1534" s="2">
        <f>IFERROR(DATEVALUE(TEXT(employee_data!E1534,"dd/mm/yyyy")),TRIM(""))</f>
        <v>44679</v>
      </c>
      <c r="F1534" t="str">
        <f>TRIM(employee_data!F1534)</f>
        <v>Production Technician I</v>
      </c>
      <c r="G1534" t="str">
        <f>TRIM(PROPER(employee_data!G1534))</f>
        <v>Kirsten Patel</v>
      </c>
      <c r="H1534" t="str">
        <f>TRIM(employee_data!H1534)</f>
        <v>kamrin.sander@bilearner.com</v>
      </c>
      <c r="I1534" t="str">
        <f>TRIM(UPPER(employee_data!I1534))</f>
        <v>CCDR</v>
      </c>
      <c r="J1534" t="str">
        <f>TRIM(PROPER(employee_data!J1534))</f>
        <v>Active</v>
      </c>
      <c r="K1534" t="str">
        <f>TRIM(PROPER(employee_data!K1534))</f>
        <v>Part-Time</v>
      </c>
      <c r="L1534" t="str">
        <f>TRIM(PROPER(employee_data!L1534))</f>
        <v>Zone B</v>
      </c>
      <c r="M1534" t="str">
        <f>TRIM(PROPER(employee_data!M1534))</f>
        <v>Temporary</v>
      </c>
      <c r="N1534" t="str">
        <f>TRIM(PROPER(employee_data!N1534))</f>
        <v>Voluntary</v>
      </c>
      <c r="O1534" t="str">
        <f>TRIM(employee_data!O1534)</f>
        <v>Nation fight role according team candidate.</v>
      </c>
      <c r="P1534" t="str">
        <f>TRIM(PROPER(employee_data!P1534))</f>
        <v>Production</v>
      </c>
      <c r="Q1534" t="str">
        <f>TRIM(PROPER(employee_data!Q1534))</f>
        <v>Project Management - Con</v>
      </c>
      <c r="R1534" s="2">
        <f>DATEVALUE(TEXT(employee_data!R1534,"dd/mm/yyyy"))</f>
        <v>32722</v>
      </c>
      <c r="S1534" t="str">
        <f>TRIM(UPPER(employee_data!S1534))</f>
        <v>MA</v>
      </c>
      <c r="T1534" t="str">
        <f>TRIM(PROPER(employee_data!T1534))</f>
        <v>Coordinator</v>
      </c>
      <c r="U1534" t="str">
        <f>TRIM(PROPER(employee_data!U1534))</f>
        <v>Female</v>
      </c>
      <c r="V1534" t="str">
        <f>TRIM(employee_data!V1534)</f>
        <v>2154</v>
      </c>
      <c r="W1534" t="str">
        <f>TRIM(PROPER(employee_data!W1534))</f>
        <v>Asian</v>
      </c>
      <c r="X1534" t="str">
        <f>TRIM(PROPER(employee_data!X1534))</f>
        <v>Married</v>
      </c>
      <c r="Y1534" t="str">
        <f>TRIM(PROPER(employee_data!Y1534))</f>
        <v>Fully Meets</v>
      </c>
      <c r="Z1534" s="4">
        <v>3</v>
      </c>
    </row>
    <row r="1535" spans="1:26" x14ac:dyDescent="0.25">
      <c r="A1535" t="str">
        <f>TRIM(employee_data!A1535)</f>
        <v>1960</v>
      </c>
      <c r="B1535" t="str">
        <f>TRIM(PROPER(employee_data!B1535))</f>
        <v>Thomas</v>
      </c>
      <c r="C1535" t="str">
        <f>TRIM(PROPER(employee_data!C1535))</f>
        <v>Rhoads</v>
      </c>
      <c r="D1535" s="2">
        <f>DATEVALUE(TEXT(employee_data!D1535,"dd/mm/yyyy"))</f>
        <v>43407</v>
      </c>
      <c r="E1535" s="2" t="str">
        <f>IFERROR(DATEVALUE(TEXT(employee_data!E1535,"dd/mm/yyyy")),TRIM(""))</f>
        <v/>
      </c>
      <c r="F1535" t="str">
        <f>TRIM(employee_data!F1535)</f>
        <v>Production Technician I</v>
      </c>
      <c r="G1535" t="str">
        <f>TRIM(PROPER(employee_data!G1535))</f>
        <v>Sean Scott</v>
      </c>
      <c r="H1535" t="str">
        <f>TRIM(employee_data!H1535)</f>
        <v>thomas.rhoads@bilearner.com</v>
      </c>
      <c r="I1535" t="str">
        <f>TRIM(UPPER(employee_data!I1535))</f>
        <v>PYZ</v>
      </c>
      <c r="J1535" t="str">
        <f>TRIM(PROPER(employee_data!J1535))</f>
        <v>Active</v>
      </c>
      <c r="K1535" t="str">
        <f>TRIM(PROPER(employee_data!K1535))</f>
        <v>Full-Time</v>
      </c>
      <c r="L1535" t="str">
        <f>TRIM(PROPER(employee_data!L1535))</f>
        <v>Zone A</v>
      </c>
      <c r="M1535" t="str">
        <f>TRIM(PROPER(employee_data!M1535))</f>
        <v>Part-Time</v>
      </c>
      <c r="N1535" t="str">
        <f>TRIM(PROPER(employee_data!N1535))</f>
        <v>Unk</v>
      </c>
      <c r="O1535" t="str">
        <f>TRIM(employee_data!O1535)</f>
        <v/>
      </c>
      <c r="P1535" t="str">
        <f>TRIM(PROPER(employee_data!P1535))</f>
        <v>Production</v>
      </c>
      <c r="Q1535" t="str">
        <f>TRIM(PROPER(employee_data!Q1535))</f>
        <v>Aerial</v>
      </c>
      <c r="R1535" s="2">
        <f>DATEVALUE(TEXT(employee_data!R1535,"dd/mm/yyyy"))</f>
        <v>17679</v>
      </c>
      <c r="S1535" t="str">
        <f>TRIM(UPPER(employee_data!S1535))</f>
        <v>MA</v>
      </c>
      <c r="T1535" t="str">
        <f>TRIM(PROPER(employee_data!T1535))</f>
        <v>Administrator</v>
      </c>
      <c r="U1535" t="str">
        <f>TRIM(PROPER(employee_data!U1535))</f>
        <v>Male</v>
      </c>
      <c r="V1535" t="str">
        <f>TRIM(employee_data!V1535)</f>
        <v>2176</v>
      </c>
      <c r="W1535" t="str">
        <f>TRIM(PROPER(employee_data!W1535))</f>
        <v>White</v>
      </c>
      <c r="X1535" t="str">
        <f>TRIM(PROPER(employee_data!X1535))</f>
        <v>Divorced</v>
      </c>
      <c r="Y1535" t="str">
        <f>TRIM(PROPER(employee_data!Y1535))</f>
        <v>Fully Meets</v>
      </c>
      <c r="Z1535" s="4">
        <v>3</v>
      </c>
    </row>
    <row r="1536" spans="1:26" x14ac:dyDescent="0.25">
      <c r="A1536" t="str">
        <f>TRIM(employee_data!A1536)</f>
        <v>1961</v>
      </c>
      <c r="B1536" t="str">
        <f>TRIM(PROPER(employee_data!B1536))</f>
        <v>Nina</v>
      </c>
      <c r="C1536" t="str">
        <f>TRIM(PROPER(employee_data!C1536))</f>
        <v>Panjwani</v>
      </c>
      <c r="D1536" s="2">
        <f>DATEVALUE(TEXT(employee_data!D1536,"dd/mm/yyyy"))</f>
        <v>43384</v>
      </c>
      <c r="E1536" s="2">
        <f>IFERROR(DATEVALUE(TEXT(employee_data!E1536,"dd/mm/yyyy")),TRIM(""))</f>
        <v>44685</v>
      </c>
      <c r="F1536" t="str">
        <f>TRIM(employee_data!F1536)</f>
        <v>Production Technician I</v>
      </c>
      <c r="G1536" t="str">
        <f>TRIM(PROPER(employee_data!G1536))</f>
        <v>Matthew Hawkins</v>
      </c>
      <c r="H1536" t="str">
        <f>TRIM(employee_data!H1536)</f>
        <v>nina.panjwani@bilearner.com</v>
      </c>
      <c r="I1536" t="str">
        <f>TRIM(UPPER(employee_data!I1536))</f>
        <v>TNS</v>
      </c>
      <c r="J1536" t="str">
        <f>TRIM(PROPER(employee_data!J1536))</f>
        <v>Voluntarily Terminated</v>
      </c>
      <c r="K1536" t="str">
        <f>TRIM(PROPER(employee_data!K1536))</f>
        <v>Part-Time</v>
      </c>
      <c r="L1536" t="str">
        <f>TRIM(PROPER(employee_data!L1536))</f>
        <v>Zone A</v>
      </c>
      <c r="M1536" t="str">
        <f>TRIM(PROPER(employee_data!M1536))</f>
        <v>Full-Time</v>
      </c>
      <c r="N1536" t="str">
        <f>TRIM(PROPER(employee_data!N1536))</f>
        <v>Voluntary</v>
      </c>
      <c r="O1536" t="str">
        <f>TRIM(employee_data!O1536)</f>
        <v>Trip letter possible institution nothing.</v>
      </c>
      <c r="P1536" t="str">
        <f>TRIM(PROPER(employee_data!P1536))</f>
        <v>Production</v>
      </c>
      <c r="Q1536" t="str">
        <f>TRIM(PROPER(employee_data!Q1536))</f>
        <v>General - Eng</v>
      </c>
      <c r="R1536" s="2">
        <f>DATEVALUE(TEXT(employee_data!R1536,"dd/mm/yyyy"))</f>
        <v>16635</v>
      </c>
      <c r="S1536" t="str">
        <f>TRIM(UPPER(employee_data!S1536))</f>
        <v>MA</v>
      </c>
      <c r="T1536" t="str">
        <f>TRIM(PROPER(employee_data!T1536))</f>
        <v>Drafter</v>
      </c>
      <c r="U1536" t="str">
        <f>TRIM(PROPER(employee_data!U1536))</f>
        <v>Female</v>
      </c>
      <c r="V1536" t="str">
        <f>TRIM(employee_data!V1536)</f>
        <v>2351</v>
      </c>
      <c r="W1536" t="str">
        <f>TRIM(PROPER(employee_data!W1536))</f>
        <v>Black</v>
      </c>
      <c r="X1536" t="str">
        <f>TRIM(PROPER(employee_data!X1536))</f>
        <v>Married</v>
      </c>
      <c r="Y1536" t="str">
        <f>TRIM(PROPER(employee_data!Y1536))</f>
        <v>Fully Meets</v>
      </c>
      <c r="Z1536" s="4">
        <v>3</v>
      </c>
    </row>
    <row r="1537" spans="1:26" x14ac:dyDescent="0.25">
      <c r="A1537" t="str">
        <f>TRIM(employee_data!A1537)</f>
        <v>1962</v>
      </c>
      <c r="B1537" t="str">
        <f>TRIM(PROPER(employee_data!B1537))</f>
        <v>Megan</v>
      </c>
      <c r="C1537" t="str">
        <f>TRIM(PROPER(employee_data!C1537))</f>
        <v>Faller</v>
      </c>
      <c r="D1537" s="2">
        <f>DATEVALUE(TEXT(employee_data!D1537,"dd/mm/yyyy"))</f>
        <v>45102</v>
      </c>
      <c r="E1537" s="2">
        <f>IFERROR(DATEVALUE(TEXT(employee_data!E1537,"dd/mm/yyyy")),TRIM(""))</f>
        <v>45132</v>
      </c>
      <c r="F1537" t="str">
        <f>TRIM(employee_data!F1537)</f>
        <v>Production Technician II</v>
      </c>
      <c r="G1537" t="str">
        <f>TRIM(PROPER(employee_data!G1537))</f>
        <v>Susan Gilbert</v>
      </c>
      <c r="H1537" t="str">
        <f>TRIM(employee_data!H1537)</f>
        <v>megan.faller@bilearner.com</v>
      </c>
      <c r="I1537" t="str">
        <f>TRIM(UPPER(employee_data!I1537))</f>
        <v>CCDR</v>
      </c>
      <c r="J1537" t="str">
        <f>TRIM(PROPER(employee_data!J1537))</f>
        <v>Active</v>
      </c>
      <c r="K1537" t="str">
        <f>TRIM(PROPER(employee_data!K1537))</f>
        <v>Contract</v>
      </c>
      <c r="L1537" t="str">
        <f>TRIM(PROPER(employee_data!L1537))</f>
        <v>Zone C</v>
      </c>
      <c r="M1537" t="str">
        <f>TRIM(PROPER(employee_data!M1537))</f>
        <v>Part-Time</v>
      </c>
      <c r="N1537" t="str">
        <f>TRIM(PROPER(employee_data!N1537))</f>
        <v>Involuntary</v>
      </c>
      <c r="O1537" t="str">
        <f>TRIM(employee_data!O1537)</f>
        <v>It likely program stay product.</v>
      </c>
      <c r="P1537" t="str">
        <f>TRIM(PROPER(employee_data!P1537))</f>
        <v>Production</v>
      </c>
      <c r="Q1537" t="str">
        <f>TRIM(PROPER(employee_data!Q1537))</f>
        <v>General - Con</v>
      </c>
      <c r="R1537" s="2">
        <f>DATEVALUE(TEXT(employee_data!R1537,"dd/mm/yyyy"))</f>
        <v>18677</v>
      </c>
      <c r="S1537" t="str">
        <f>TRIM(UPPER(employee_data!S1537))</f>
        <v>MA</v>
      </c>
      <c r="T1537" t="str">
        <f>TRIM(PROPER(employee_data!T1537))</f>
        <v>Clerk</v>
      </c>
      <c r="U1537" t="str">
        <f>TRIM(PROPER(employee_data!U1537))</f>
        <v>Female</v>
      </c>
      <c r="V1537" t="str">
        <f>TRIM(employee_data!V1537)</f>
        <v>1824</v>
      </c>
      <c r="W1537" t="str">
        <f>TRIM(PROPER(employee_data!W1537))</f>
        <v>Other</v>
      </c>
      <c r="X1537" t="str">
        <f>TRIM(PROPER(employee_data!X1537))</f>
        <v>Divorced</v>
      </c>
      <c r="Y1537" t="str">
        <f>TRIM(PROPER(employee_data!Y1537))</f>
        <v>Fully Meets</v>
      </c>
      <c r="Z1537" s="4">
        <v>3</v>
      </c>
    </row>
    <row r="1538" spans="1:26" x14ac:dyDescent="0.25">
      <c r="A1538" t="str">
        <f>TRIM(employee_data!A1538)</f>
        <v>1963</v>
      </c>
      <c r="B1538" t="str">
        <f>TRIM(PROPER(employee_data!B1538))</f>
        <v>Judy</v>
      </c>
      <c r="C1538" t="str">
        <f>TRIM(PROPER(employee_data!C1538))</f>
        <v>Jung</v>
      </c>
      <c r="D1538" s="2">
        <f>DATEVALUE(TEXT(employee_data!D1538,"dd/mm/yyyy"))</f>
        <v>44088</v>
      </c>
      <c r="E1538" s="2">
        <f>IFERROR(DATEVALUE(TEXT(employee_data!E1538,"dd/mm/yyyy")),TRIM(""))</f>
        <v>44439</v>
      </c>
      <c r="F1538" t="str">
        <f>TRIM(employee_data!F1538)</f>
        <v>Production Technician I</v>
      </c>
      <c r="G1538" t="str">
        <f>TRIM(PROPER(employee_data!G1538))</f>
        <v>Tiffany Baker</v>
      </c>
      <c r="H1538" t="str">
        <f>TRIM(employee_data!H1538)</f>
        <v>judy.jung@bilearner.com</v>
      </c>
      <c r="I1538" t="str">
        <f>TRIM(UPPER(employee_data!I1538))</f>
        <v>CCDR</v>
      </c>
      <c r="J1538" t="str">
        <f>TRIM(PROPER(employee_data!J1538))</f>
        <v>Voluntarily Terminated</v>
      </c>
      <c r="K1538" t="str">
        <f>TRIM(PROPER(employee_data!K1538))</f>
        <v>Contract</v>
      </c>
      <c r="L1538" t="str">
        <f>TRIM(PROPER(employee_data!L1538))</f>
        <v>Zone B</v>
      </c>
      <c r="M1538" t="str">
        <f>TRIM(PROPER(employee_data!M1538))</f>
        <v>Full-Time</v>
      </c>
      <c r="N1538" t="str">
        <f>TRIM(PROPER(employee_data!N1538))</f>
        <v>Resignation</v>
      </c>
      <c r="O1538" t="str">
        <f>TRIM(employee_data!O1538)</f>
        <v>Expert wrong space Mrs popular kitchen small.</v>
      </c>
      <c r="P1538" t="str">
        <f>TRIM(PROPER(employee_data!P1538))</f>
        <v>Production</v>
      </c>
      <c r="Q1538" t="str">
        <f>TRIM(PROPER(employee_data!Q1538))</f>
        <v>General - Con</v>
      </c>
      <c r="R1538" s="2">
        <f>DATEVALUE(TEXT(employee_data!R1538,"dd/mm/yyyy"))</f>
        <v>26427</v>
      </c>
      <c r="S1538" t="str">
        <f>TRIM(UPPER(employee_data!S1538))</f>
        <v>MA</v>
      </c>
      <c r="T1538" t="str">
        <f>TRIM(PROPER(employee_data!T1538))</f>
        <v>Technician</v>
      </c>
      <c r="U1538" t="str">
        <f>TRIM(PROPER(employee_data!U1538))</f>
        <v>Female</v>
      </c>
      <c r="V1538" t="str">
        <f>TRIM(employee_data!V1538)</f>
        <v>2446</v>
      </c>
      <c r="W1538" t="str">
        <f>TRIM(PROPER(employee_data!W1538))</f>
        <v>Other</v>
      </c>
      <c r="X1538" t="str">
        <f>TRIM(PROPER(employee_data!X1538))</f>
        <v>Married</v>
      </c>
      <c r="Y1538" t="str">
        <f>TRIM(PROPER(employee_data!Y1538))</f>
        <v>Fully Meets</v>
      </c>
      <c r="Z1538" s="4">
        <v>3</v>
      </c>
    </row>
    <row r="1539" spans="1:26" x14ac:dyDescent="0.25">
      <c r="A1539" t="str">
        <f>TRIM(employee_data!A1539)</f>
        <v>1964</v>
      </c>
      <c r="B1539" t="str">
        <f>TRIM(PROPER(employee_data!B1539))</f>
        <v>April</v>
      </c>
      <c r="C1539" t="str">
        <f>TRIM(PROPER(employee_data!C1539))</f>
        <v>Evensen</v>
      </c>
      <c r="D1539" s="2">
        <f>DATEVALUE(TEXT(employee_data!D1539,"dd/mm/yyyy"))</f>
        <v>44915</v>
      </c>
      <c r="E1539" s="2">
        <f>IFERROR(DATEVALUE(TEXT(employee_data!E1539,"dd/mm/yyyy")),TRIM(""))</f>
        <v>44996</v>
      </c>
      <c r="F1539" t="str">
        <f>TRIM(employee_data!F1539)</f>
        <v>Production Technician I</v>
      </c>
      <c r="G1539" t="str">
        <f>TRIM(PROPER(employee_data!G1539))</f>
        <v>Ashley Wagner</v>
      </c>
      <c r="H1539" t="str">
        <f>TRIM(employee_data!H1539)</f>
        <v>april.evensen@bilearner.com</v>
      </c>
      <c r="I1539" t="str">
        <f>TRIM(UPPER(employee_data!I1539))</f>
        <v>EW</v>
      </c>
      <c r="J1539" t="str">
        <f>TRIM(PROPER(employee_data!J1539))</f>
        <v>Terminated For Cause</v>
      </c>
      <c r="K1539" t="str">
        <f>TRIM(PROPER(employee_data!K1539))</f>
        <v>Part-Time</v>
      </c>
      <c r="L1539" t="str">
        <f>TRIM(PROPER(employee_data!L1539))</f>
        <v>Zone B</v>
      </c>
      <c r="M1539" t="str">
        <f>TRIM(PROPER(employee_data!M1539))</f>
        <v>Part-Time</v>
      </c>
      <c r="N1539" t="str">
        <f>TRIM(PROPER(employee_data!N1539))</f>
        <v>Voluntary</v>
      </c>
      <c r="O1539" t="str">
        <f>TRIM(employee_data!O1539)</f>
        <v>War good your trial second black sit.</v>
      </c>
      <c r="P1539" t="str">
        <f>TRIM(PROPER(employee_data!P1539))</f>
        <v>Production</v>
      </c>
      <c r="Q1539" t="str">
        <f>TRIM(PROPER(employee_data!Q1539))</f>
        <v>Executive</v>
      </c>
      <c r="R1539" s="2">
        <f>DATEVALUE(TEXT(employee_data!R1539,"dd/mm/yyyy"))</f>
        <v>25289</v>
      </c>
      <c r="S1539" t="str">
        <f>TRIM(UPPER(employee_data!S1539))</f>
        <v>MA</v>
      </c>
      <c r="T1539" t="str">
        <f>TRIM(PROPER(employee_data!T1539))</f>
        <v>Manager</v>
      </c>
      <c r="U1539" t="str">
        <f>TRIM(PROPER(employee_data!U1539))</f>
        <v>Female</v>
      </c>
      <c r="V1539" t="str">
        <f>TRIM(employee_data!V1539)</f>
        <v>2458</v>
      </c>
      <c r="W1539" t="str">
        <f>TRIM(PROPER(employee_data!W1539))</f>
        <v>Other</v>
      </c>
      <c r="X1539" t="str">
        <f>TRIM(PROPER(employee_data!X1539))</f>
        <v>Married</v>
      </c>
      <c r="Y1539" t="str">
        <f>TRIM(PROPER(employee_data!Y1539))</f>
        <v>Fully Meets</v>
      </c>
      <c r="Z1539" s="4">
        <v>3</v>
      </c>
    </row>
    <row r="1540" spans="1:26" x14ac:dyDescent="0.25">
      <c r="A1540" t="str">
        <f>TRIM(employee_data!A1540)</f>
        <v>1965</v>
      </c>
      <c r="B1540" t="str">
        <f>TRIM(PROPER(employee_data!B1540))</f>
        <v>Julissa</v>
      </c>
      <c r="C1540" t="str">
        <f>TRIM(PROPER(employee_data!C1540))</f>
        <v>Hunts</v>
      </c>
      <c r="D1540" s="2">
        <f>DATEVALUE(TEXT(employee_data!D1540,"dd/mm/yyyy"))</f>
        <v>44615</v>
      </c>
      <c r="E1540" s="2" t="str">
        <f>IFERROR(DATEVALUE(TEXT(employee_data!E1540,"dd/mm/yyyy")),TRIM(""))</f>
        <v/>
      </c>
      <c r="F1540" t="str">
        <f>TRIM(employee_data!F1540)</f>
        <v>Production Technician II</v>
      </c>
      <c r="G1540" t="str">
        <f>TRIM(PROPER(employee_data!G1540))</f>
        <v>Pamela Smith</v>
      </c>
      <c r="H1540" t="str">
        <f>TRIM(employee_data!H1540)</f>
        <v>julissa.hunts@bilearner.com</v>
      </c>
      <c r="I1540" t="str">
        <f>TRIM(UPPER(employee_data!I1540))</f>
        <v>CCDR</v>
      </c>
      <c r="J1540" t="str">
        <f>TRIM(PROPER(employee_data!J1540))</f>
        <v>Active</v>
      </c>
      <c r="K1540" t="str">
        <f>TRIM(PROPER(employee_data!K1540))</f>
        <v>Full-Time</v>
      </c>
      <c r="L1540" t="str">
        <f>TRIM(PROPER(employee_data!L1540))</f>
        <v>Zone A</v>
      </c>
      <c r="M1540" t="str">
        <f>TRIM(PROPER(employee_data!M1540))</f>
        <v>Temporary</v>
      </c>
      <c r="N1540" t="str">
        <f>TRIM(PROPER(employee_data!N1540))</f>
        <v>Unk</v>
      </c>
      <c r="O1540" t="str">
        <f>TRIM(employee_data!O1540)</f>
        <v/>
      </c>
      <c r="P1540" t="str">
        <f>TRIM(PROPER(employee_data!P1540))</f>
        <v>Production</v>
      </c>
      <c r="Q1540" t="str">
        <f>TRIM(PROPER(employee_data!Q1540))</f>
        <v>General - Con</v>
      </c>
      <c r="R1540" s="2">
        <f>DATEVALUE(TEXT(employee_data!R1540,"dd/mm/yyyy"))</f>
        <v>18110</v>
      </c>
      <c r="S1540" t="str">
        <f>TRIM(UPPER(employee_data!S1540))</f>
        <v>MA</v>
      </c>
      <c r="T1540" t="str">
        <f>TRIM(PROPER(employee_data!T1540))</f>
        <v>Specialist</v>
      </c>
      <c r="U1540" t="str">
        <f>TRIM(PROPER(employee_data!U1540))</f>
        <v>Female</v>
      </c>
      <c r="V1540" t="str">
        <f>TRIM(employee_data!V1540)</f>
        <v>2021</v>
      </c>
      <c r="W1540" t="str">
        <f>TRIM(PROPER(employee_data!W1540))</f>
        <v>White</v>
      </c>
      <c r="X1540" t="str">
        <f>TRIM(PROPER(employee_data!X1540))</f>
        <v>Widowed</v>
      </c>
      <c r="Y1540" t="str">
        <f>TRIM(PROPER(employee_data!Y1540))</f>
        <v>Fully Meets</v>
      </c>
      <c r="Z1540" s="4">
        <v>3</v>
      </c>
    </row>
    <row r="1541" spans="1:26" x14ac:dyDescent="0.25">
      <c r="A1541" t="str">
        <f>TRIM(employee_data!A1541)</f>
        <v>1966</v>
      </c>
      <c r="B1541" t="str">
        <f>TRIM(PROPER(employee_data!B1541))</f>
        <v>Kristie</v>
      </c>
      <c r="C1541" t="str">
        <f>TRIM(PROPER(employee_data!C1541))</f>
        <v>Nowlan</v>
      </c>
      <c r="D1541" s="2">
        <f>DATEVALUE(TEXT(employee_data!D1541,"dd/mm/yyyy"))</f>
        <v>43616</v>
      </c>
      <c r="E1541" s="2" t="str">
        <f>IFERROR(DATEVALUE(TEXT(employee_data!E1541,"dd/mm/yyyy")),TRIM(""))</f>
        <v/>
      </c>
      <c r="F1541" t="str">
        <f>TRIM(employee_data!F1541)</f>
        <v>Production Technician II</v>
      </c>
      <c r="G1541" t="str">
        <f>TRIM(PROPER(employee_data!G1541))</f>
        <v>Jessica Klein</v>
      </c>
      <c r="H1541" t="str">
        <f>TRIM(employee_data!H1541)</f>
        <v>kristie.nowlan@bilearner.com</v>
      </c>
      <c r="I1541" t="str">
        <f>TRIM(UPPER(employee_data!I1541))</f>
        <v>TNS</v>
      </c>
      <c r="J1541" t="str">
        <f>TRIM(PROPER(employee_data!J1541))</f>
        <v>Active</v>
      </c>
      <c r="K1541" t="str">
        <f>TRIM(PROPER(employee_data!K1541))</f>
        <v>Full-Time</v>
      </c>
      <c r="L1541" t="str">
        <f>TRIM(PROPER(employee_data!L1541))</f>
        <v>Zone C</v>
      </c>
      <c r="M1541" t="str">
        <f>TRIM(PROPER(employee_data!M1541))</f>
        <v>Part-Time</v>
      </c>
      <c r="N1541" t="str">
        <f>TRIM(PROPER(employee_data!N1541))</f>
        <v>Unk</v>
      </c>
      <c r="O1541" t="str">
        <f>TRIM(employee_data!O1541)</f>
        <v/>
      </c>
      <c r="P1541" t="str">
        <f>TRIM(PROPER(employee_data!P1541))</f>
        <v>Production</v>
      </c>
      <c r="Q1541" t="str">
        <f>TRIM(PROPER(employee_data!Q1541))</f>
        <v>General - Con</v>
      </c>
      <c r="R1541" s="2">
        <f>DATEVALUE(TEXT(employee_data!R1541,"dd/mm/yyyy"))</f>
        <v>25996</v>
      </c>
      <c r="S1541" t="str">
        <f>TRIM(UPPER(employee_data!S1541))</f>
        <v>MA</v>
      </c>
      <c r="T1541" t="str">
        <f>TRIM(PROPER(employee_data!T1541))</f>
        <v>Technician</v>
      </c>
      <c r="U1541" t="str">
        <f>TRIM(PROPER(employee_data!U1541))</f>
        <v>Female</v>
      </c>
      <c r="V1541" t="str">
        <f>TRIM(employee_data!V1541)</f>
        <v>1040</v>
      </c>
      <c r="W1541" t="str">
        <f>TRIM(PROPER(employee_data!W1541))</f>
        <v>Other</v>
      </c>
      <c r="X1541" t="str">
        <f>TRIM(PROPER(employee_data!X1541))</f>
        <v>Widowed</v>
      </c>
      <c r="Y1541" t="str">
        <f>TRIM(PROPER(employee_data!Y1541))</f>
        <v>Fully Meets</v>
      </c>
      <c r="Z1541" s="4">
        <v>3</v>
      </c>
    </row>
    <row r="1542" spans="1:26" x14ac:dyDescent="0.25">
      <c r="A1542" t="str">
        <f>TRIM(employee_data!A1542)</f>
        <v>1967</v>
      </c>
      <c r="B1542" t="str">
        <f>TRIM(PROPER(employee_data!B1542))</f>
        <v>Dawn</v>
      </c>
      <c r="C1542" t="str">
        <f>TRIM(PROPER(employee_data!C1542))</f>
        <v>Motlagh</v>
      </c>
      <c r="D1542" s="2">
        <f>DATEVALUE(TEXT(employee_data!D1542,"dd/mm/yyyy"))</f>
        <v>43494</v>
      </c>
      <c r="E1542" s="2" t="str">
        <f>IFERROR(DATEVALUE(TEXT(employee_data!E1542,"dd/mm/yyyy")),TRIM(""))</f>
        <v/>
      </c>
      <c r="F1542" t="str">
        <f>TRIM(employee_data!F1542)</f>
        <v>Production Technician I</v>
      </c>
      <c r="G1542" t="str">
        <f>TRIM(PROPER(employee_data!G1542))</f>
        <v>Molly Freeman</v>
      </c>
      <c r="H1542" t="str">
        <f>TRIM(employee_data!H1542)</f>
        <v>dawn.motlagh@bilearner.com</v>
      </c>
      <c r="I1542" t="str">
        <f>TRIM(UPPER(employee_data!I1542))</f>
        <v>PL</v>
      </c>
      <c r="J1542" t="str">
        <f>TRIM(PROPER(employee_data!J1542))</f>
        <v>Active</v>
      </c>
      <c r="K1542" t="str">
        <f>TRIM(PROPER(employee_data!K1542))</f>
        <v>Part-Time</v>
      </c>
      <c r="L1542" t="str">
        <f>TRIM(PROPER(employee_data!L1542))</f>
        <v>Zone A</v>
      </c>
      <c r="M1542" t="str">
        <f>TRIM(PROPER(employee_data!M1542))</f>
        <v>Part-Time</v>
      </c>
      <c r="N1542" t="str">
        <f>TRIM(PROPER(employee_data!N1542))</f>
        <v>Unk</v>
      </c>
      <c r="O1542" t="str">
        <f>TRIM(employee_data!O1542)</f>
        <v/>
      </c>
      <c r="P1542" t="str">
        <f>TRIM(PROPER(employee_data!P1542))</f>
        <v>Production</v>
      </c>
      <c r="Q1542" t="str">
        <f>TRIM(PROPER(employee_data!Q1542))</f>
        <v>General - Con</v>
      </c>
      <c r="R1542" s="2">
        <f>DATEVALUE(TEXT(employee_data!R1542,"dd/mm/yyyy"))</f>
        <v>34679</v>
      </c>
      <c r="S1542" t="str">
        <f>TRIM(UPPER(employee_data!S1542))</f>
        <v>MA</v>
      </c>
      <c r="T1542" t="str">
        <f>TRIM(PROPER(employee_data!T1542))</f>
        <v>Flagger</v>
      </c>
      <c r="U1542" t="str">
        <f>TRIM(PROPER(employee_data!U1542))</f>
        <v>Female</v>
      </c>
      <c r="V1542" t="str">
        <f>TRIM(employee_data!V1542)</f>
        <v>2453</v>
      </c>
      <c r="W1542" t="str">
        <f>TRIM(PROPER(employee_data!W1542))</f>
        <v>Other</v>
      </c>
      <c r="X1542" t="str">
        <f>TRIM(PROPER(employee_data!X1542))</f>
        <v>Single</v>
      </c>
      <c r="Y1542" t="str">
        <f>TRIM(PROPER(employee_data!Y1542))</f>
        <v>Fully Meets</v>
      </c>
      <c r="Z1542" s="4">
        <v>3</v>
      </c>
    </row>
    <row r="1543" spans="1:26" x14ac:dyDescent="0.25">
      <c r="A1543" t="str">
        <f>TRIM(employee_data!A1543)</f>
        <v>1968</v>
      </c>
      <c r="B1543" t="str">
        <f>TRIM(PROPER(employee_data!B1543))</f>
        <v>Theresa</v>
      </c>
      <c r="C1543" t="str">
        <f>TRIM(PROPER(employee_data!C1543))</f>
        <v>Wallace</v>
      </c>
      <c r="D1543" s="2">
        <f>DATEVALUE(TEXT(employee_data!D1543,"dd/mm/yyyy"))</f>
        <v>43709</v>
      </c>
      <c r="E1543" s="2" t="str">
        <f>IFERROR(DATEVALUE(TEXT(employee_data!E1543,"dd/mm/yyyy")),TRIM(""))</f>
        <v/>
      </c>
      <c r="F1543" t="str">
        <f>TRIM(employee_data!F1543)</f>
        <v>Production Technician I</v>
      </c>
      <c r="G1543" t="str">
        <f>TRIM(PROPER(employee_data!G1543))</f>
        <v>Cynthia Watkins</v>
      </c>
      <c r="H1543" t="str">
        <f>TRIM(employee_data!H1543)</f>
        <v>theresa.wallace@bilearner.com</v>
      </c>
      <c r="I1543" t="str">
        <f>TRIM(UPPER(employee_data!I1543))</f>
        <v>NEL</v>
      </c>
      <c r="J1543" t="str">
        <f>TRIM(PROPER(employee_data!J1543))</f>
        <v>Active</v>
      </c>
      <c r="K1543" t="str">
        <f>TRIM(PROPER(employee_data!K1543))</f>
        <v>Full-Time</v>
      </c>
      <c r="L1543" t="str">
        <f>TRIM(PROPER(employee_data!L1543))</f>
        <v>Zone B</v>
      </c>
      <c r="M1543" t="str">
        <f>TRIM(PROPER(employee_data!M1543))</f>
        <v>Temporary</v>
      </c>
      <c r="N1543" t="str">
        <f>TRIM(PROPER(employee_data!N1543))</f>
        <v>Unk</v>
      </c>
      <c r="O1543" t="str">
        <f>TRIM(employee_data!O1543)</f>
        <v/>
      </c>
      <c r="P1543" t="str">
        <f>TRIM(PROPER(employee_data!P1543))</f>
        <v>Production</v>
      </c>
      <c r="Q1543" t="str">
        <f>TRIM(PROPER(employee_data!Q1543))</f>
        <v>General - Con</v>
      </c>
      <c r="R1543" s="2">
        <f>DATEVALUE(TEXT(employee_data!R1543,"dd/mm/yyyy"))</f>
        <v>20269</v>
      </c>
      <c r="S1543" t="str">
        <f>TRIM(UPPER(employee_data!S1543))</f>
        <v>MA</v>
      </c>
      <c r="T1543" t="str">
        <f>TRIM(PROPER(employee_data!T1543))</f>
        <v>Laborer</v>
      </c>
      <c r="U1543" t="str">
        <f>TRIM(PROPER(employee_data!U1543))</f>
        <v>Female</v>
      </c>
      <c r="V1543" t="str">
        <f>TRIM(employee_data!V1543)</f>
        <v>1887</v>
      </c>
      <c r="W1543" t="str">
        <f>TRIM(PROPER(employee_data!W1543))</f>
        <v>Asian</v>
      </c>
      <c r="X1543" t="str">
        <f>TRIM(PROPER(employee_data!X1543))</f>
        <v>Widowed</v>
      </c>
      <c r="Y1543" t="str">
        <f>TRIM(PROPER(employee_data!Y1543))</f>
        <v>Fully Meets</v>
      </c>
      <c r="Z1543" s="4">
        <v>3</v>
      </c>
    </row>
    <row r="1544" spans="1:26" x14ac:dyDescent="0.25">
      <c r="A1544" t="str">
        <f>TRIM(employee_data!A1544)</f>
        <v>1969</v>
      </c>
      <c r="B1544" t="str">
        <f>TRIM(PROPER(employee_data!B1544))</f>
        <v>Allison</v>
      </c>
      <c r="C1544" t="str">
        <f>TRIM(PROPER(employee_data!C1544))</f>
        <v>Lydon</v>
      </c>
      <c r="D1544" s="2">
        <f>DATEVALUE(TEXT(employee_data!D1544,"dd/mm/yyyy"))</f>
        <v>44213</v>
      </c>
      <c r="E1544" s="2">
        <f>IFERROR(DATEVALUE(TEXT(employee_data!E1544,"dd/mm/yyyy")),TRIM(""))</f>
        <v>44355</v>
      </c>
      <c r="F1544" t="str">
        <f>TRIM(employee_data!F1544)</f>
        <v>Production Technician I</v>
      </c>
      <c r="G1544" t="str">
        <f>TRIM(PROPER(employee_data!G1544))</f>
        <v>Derek Vargas</v>
      </c>
      <c r="H1544" t="str">
        <f>TRIM(employee_data!H1544)</f>
        <v>allison.lydon@bilearner.com</v>
      </c>
      <c r="I1544" t="str">
        <f>TRIM(UPPER(employee_data!I1544))</f>
        <v>MSC</v>
      </c>
      <c r="J1544" t="str">
        <f>TRIM(PROPER(employee_data!J1544))</f>
        <v>Leave Of Absence</v>
      </c>
      <c r="K1544" t="str">
        <f>TRIM(PROPER(employee_data!K1544))</f>
        <v>Full-Time</v>
      </c>
      <c r="L1544" t="str">
        <f>TRIM(PROPER(employee_data!L1544))</f>
        <v>Zone A</v>
      </c>
      <c r="M1544" t="str">
        <f>TRIM(PROPER(employee_data!M1544))</f>
        <v>Part-Time</v>
      </c>
      <c r="N1544" t="str">
        <f>TRIM(PROPER(employee_data!N1544))</f>
        <v>Retirement</v>
      </c>
      <c r="O1544" t="str">
        <f>TRIM(employee_data!O1544)</f>
        <v>Indicate mother account loss really past.</v>
      </c>
      <c r="P1544" t="str">
        <f>TRIM(PROPER(employee_data!P1544))</f>
        <v>Production</v>
      </c>
      <c r="Q1544" t="str">
        <f>TRIM(PROPER(employee_data!Q1544))</f>
        <v>General - Con</v>
      </c>
      <c r="R1544" s="2">
        <f>DATEVALUE(TEXT(employee_data!R1544,"dd/mm/yyyy"))</f>
        <v>27435</v>
      </c>
      <c r="S1544" t="str">
        <f>TRIM(UPPER(employee_data!S1544))</f>
        <v>MA</v>
      </c>
      <c r="T1544" t="str">
        <f>TRIM(PROPER(employee_data!T1544))</f>
        <v>Foreman</v>
      </c>
      <c r="U1544" t="str">
        <f>TRIM(PROPER(employee_data!U1544))</f>
        <v>Female</v>
      </c>
      <c r="V1544" t="str">
        <f>TRIM(employee_data!V1544)</f>
        <v>2122</v>
      </c>
      <c r="W1544" t="str">
        <f>TRIM(PROPER(employee_data!W1544))</f>
        <v>White</v>
      </c>
      <c r="X1544" t="str">
        <f>TRIM(PROPER(employee_data!X1544))</f>
        <v>Single</v>
      </c>
      <c r="Y1544" t="str">
        <f>TRIM(PROPER(employee_data!Y1544))</f>
        <v>Fully Meets</v>
      </c>
      <c r="Z1544" s="4">
        <v>3</v>
      </c>
    </row>
    <row r="1545" spans="1:26" x14ac:dyDescent="0.25">
      <c r="A1545" t="str">
        <f>TRIM(employee_data!A1545)</f>
        <v>1970</v>
      </c>
      <c r="B1545" t="str">
        <f>TRIM(PROPER(employee_data!B1545))</f>
        <v>Trina</v>
      </c>
      <c r="C1545" t="str">
        <f>TRIM(PROPER(employee_data!C1545))</f>
        <v>Alagbe</v>
      </c>
      <c r="D1545" s="2">
        <f>DATEVALUE(TEXT(employee_data!D1545,"dd/mm/yyyy"))</f>
        <v>44672</v>
      </c>
      <c r="E1545" s="2">
        <f>IFERROR(DATEVALUE(TEXT(employee_data!E1545,"dd/mm/yyyy")),TRIM(""))</f>
        <v>44672</v>
      </c>
      <c r="F1545" t="str">
        <f>TRIM(employee_data!F1545)</f>
        <v>Production Technician I</v>
      </c>
      <c r="G1545" t="str">
        <f>TRIM(PROPER(employee_data!G1545))</f>
        <v>Mark Bradley</v>
      </c>
      <c r="H1545" t="str">
        <f>TRIM(employee_data!H1545)</f>
        <v>trina.alagbe@bilearner.com</v>
      </c>
      <c r="I1545" t="str">
        <f>TRIM(UPPER(employee_data!I1545))</f>
        <v>PYZ</v>
      </c>
      <c r="J1545" t="str">
        <f>TRIM(PROPER(employee_data!J1545))</f>
        <v>Active</v>
      </c>
      <c r="K1545" t="str">
        <f>TRIM(PROPER(employee_data!K1545))</f>
        <v>Part-Time</v>
      </c>
      <c r="L1545" t="str">
        <f>TRIM(PROPER(employee_data!L1545))</f>
        <v>Zone C</v>
      </c>
      <c r="M1545" t="str">
        <f>TRIM(PROPER(employee_data!M1545))</f>
        <v>Temporary</v>
      </c>
      <c r="N1545" t="str">
        <f>TRIM(PROPER(employee_data!N1545))</f>
        <v>Retirement</v>
      </c>
      <c r="O1545" t="str">
        <f>TRIM(employee_data!O1545)</f>
        <v>Push must right.</v>
      </c>
      <c r="P1545" t="str">
        <f>TRIM(PROPER(employee_data!P1545))</f>
        <v>Production</v>
      </c>
      <c r="Q1545" t="str">
        <f>TRIM(PROPER(employee_data!Q1545))</f>
        <v>Field Operations</v>
      </c>
      <c r="R1545" s="2">
        <f>DATEVALUE(TEXT(employee_data!R1545,"dd/mm/yyyy"))</f>
        <v>19101</v>
      </c>
      <c r="S1545" t="str">
        <f>TRIM(UPPER(employee_data!S1545))</f>
        <v>MA</v>
      </c>
      <c r="T1545" t="str">
        <f>TRIM(PROPER(employee_data!T1545))</f>
        <v>Foreman</v>
      </c>
      <c r="U1545" t="str">
        <f>TRIM(PROPER(employee_data!U1545))</f>
        <v>Female</v>
      </c>
      <c r="V1545" t="str">
        <f>TRIM(employee_data!V1545)</f>
        <v>1886</v>
      </c>
      <c r="W1545" t="str">
        <f>TRIM(PROPER(employee_data!W1545))</f>
        <v>Other</v>
      </c>
      <c r="X1545" t="str">
        <f>TRIM(PROPER(employee_data!X1545))</f>
        <v>Single</v>
      </c>
      <c r="Y1545" t="str">
        <f>TRIM(PROPER(employee_data!Y1545))</f>
        <v>Fully Meets</v>
      </c>
      <c r="Z1545" s="4">
        <v>3</v>
      </c>
    </row>
    <row r="1546" spans="1:26" x14ac:dyDescent="0.25">
      <c r="A1546" t="str">
        <f>TRIM(employee_data!A1546)</f>
        <v>1971</v>
      </c>
      <c r="B1546" t="str">
        <f>TRIM(PROPER(employee_data!B1546))</f>
        <v>Betsy</v>
      </c>
      <c r="C1546" t="str">
        <f>TRIM(PROPER(employee_data!C1546))</f>
        <v>Bondwell</v>
      </c>
      <c r="D1546" s="2">
        <f>DATEVALUE(TEXT(employee_data!D1546,"dd/mm/yyyy"))</f>
        <v>43358</v>
      </c>
      <c r="E1546" s="2">
        <f>IFERROR(DATEVALUE(TEXT(employee_data!E1546,"dd/mm/yyyy")),TRIM(""))</f>
        <v>45121</v>
      </c>
      <c r="F1546" t="str">
        <f>TRIM(employee_data!F1546)</f>
        <v>Production Technician II</v>
      </c>
      <c r="G1546" t="str">
        <f>TRIM(PROPER(employee_data!G1546))</f>
        <v>Christopher Rodriguez</v>
      </c>
      <c r="H1546" t="str">
        <f>TRIM(employee_data!H1546)</f>
        <v>betsy.bondwell@bilearner.com</v>
      </c>
      <c r="I1546" t="str">
        <f>TRIM(UPPER(employee_data!I1546))</f>
        <v>MSC</v>
      </c>
      <c r="J1546" t="str">
        <f>TRIM(PROPER(employee_data!J1546))</f>
        <v>Voluntarily Terminated</v>
      </c>
      <c r="K1546" t="str">
        <f>TRIM(PROPER(employee_data!K1546))</f>
        <v>Part-Time</v>
      </c>
      <c r="L1546" t="str">
        <f>TRIM(PROPER(employee_data!L1546))</f>
        <v>Zone C</v>
      </c>
      <c r="M1546" t="str">
        <f>TRIM(PROPER(employee_data!M1546))</f>
        <v>Full-Time</v>
      </c>
      <c r="N1546" t="str">
        <f>TRIM(PROPER(employee_data!N1546))</f>
        <v>Voluntary</v>
      </c>
      <c r="O1546" t="str">
        <f>TRIM(employee_data!O1546)</f>
        <v>Glass minute shake food determine deep.</v>
      </c>
      <c r="P1546" t="str">
        <f>TRIM(PROPER(employee_data!P1546))</f>
        <v>Production</v>
      </c>
      <c r="Q1546" t="str">
        <f>TRIM(PROPER(employee_data!Q1546))</f>
        <v>General - Con</v>
      </c>
      <c r="R1546" s="2">
        <f>DATEVALUE(TEXT(employee_data!R1546,"dd/mm/yyyy"))</f>
        <v>34375</v>
      </c>
      <c r="S1546" t="str">
        <f>TRIM(UPPER(employee_data!S1546))</f>
        <v>MA</v>
      </c>
      <c r="T1546" t="str">
        <f>TRIM(PROPER(employee_data!T1546))</f>
        <v>Lineman</v>
      </c>
      <c r="U1546" t="str">
        <f>TRIM(PROPER(employee_data!U1546))</f>
        <v>Female</v>
      </c>
      <c r="V1546" t="str">
        <f>TRIM(employee_data!V1546)</f>
        <v>2210</v>
      </c>
      <c r="W1546" t="str">
        <f>TRIM(PROPER(employee_data!W1546))</f>
        <v>Other</v>
      </c>
      <c r="X1546" t="str">
        <f>TRIM(PROPER(employee_data!X1546))</f>
        <v>Divorced</v>
      </c>
      <c r="Y1546" t="str">
        <f>TRIM(PROPER(employee_data!Y1546))</f>
        <v>Fully Meets</v>
      </c>
      <c r="Z1546" s="4">
        <v>3</v>
      </c>
    </row>
    <row r="1547" spans="1:26" x14ac:dyDescent="0.25">
      <c r="A1547" t="str">
        <f>TRIM(employee_data!A1547)</f>
        <v>1972</v>
      </c>
      <c r="B1547" t="str">
        <f>TRIM(PROPER(employee_data!B1547))</f>
        <v>Joe</v>
      </c>
      <c r="C1547" t="str">
        <f>TRIM(PROPER(employee_data!C1547))</f>
        <v>Smith</v>
      </c>
      <c r="D1547" s="2">
        <f>DATEVALUE(TEXT(employee_data!D1547,"dd/mm/yyyy"))</f>
        <v>44534</v>
      </c>
      <c r="E1547" s="2">
        <f>IFERROR(DATEVALUE(TEXT(employee_data!E1547,"dd/mm/yyyy")),TRIM(""))</f>
        <v>44568</v>
      </c>
      <c r="F1547" t="str">
        <f>TRIM(employee_data!F1547)</f>
        <v>Production Technician II</v>
      </c>
      <c r="G1547" t="str">
        <f>TRIM(PROPER(employee_data!G1547))</f>
        <v>Caroline Little</v>
      </c>
      <c r="H1547" t="str">
        <f>TRIM(employee_data!H1547)</f>
        <v>joe.smith@bilearner.com</v>
      </c>
      <c r="I1547" t="str">
        <f>TRIM(UPPER(employee_data!I1547))</f>
        <v>EW</v>
      </c>
      <c r="J1547" t="str">
        <f>TRIM(PROPER(employee_data!J1547))</f>
        <v>Active</v>
      </c>
      <c r="K1547" t="str">
        <f>TRIM(PROPER(employee_data!K1547))</f>
        <v>Contract</v>
      </c>
      <c r="L1547" t="str">
        <f>TRIM(PROPER(employee_data!L1547))</f>
        <v>Zone A</v>
      </c>
      <c r="M1547" t="str">
        <f>TRIM(PROPER(employee_data!M1547))</f>
        <v>Temporary</v>
      </c>
      <c r="N1547" t="str">
        <f>TRIM(PROPER(employee_data!N1547))</f>
        <v>Involuntary</v>
      </c>
      <c r="O1547" t="str">
        <f>TRIM(employee_data!O1547)</f>
        <v>Its card benefit dream bring.</v>
      </c>
      <c r="P1547" t="str">
        <f>TRIM(PROPER(employee_data!P1547))</f>
        <v>Production</v>
      </c>
      <c r="Q1547" t="str">
        <f>TRIM(PROPER(employee_data!Q1547))</f>
        <v>Field Operations</v>
      </c>
      <c r="R1547" s="2">
        <f>DATEVALUE(TEXT(employee_data!R1547,"dd/mm/yyyy"))</f>
        <v>35087</v>
      </c>
      <c r="S1547" t="str">
        <f>TRIM(UPPER(employee_data!S1547))</f>
        <v>MA</v>
      </c>
      <c r="T1547" t="str">
        <f>TRIM(PROPER(employee_data!T1547))</f>
        <v>Laborer</v>
      </c>
      <c r="U1547" t="str">
        <f>TRIM(PROPER(employee_data!U1547))</f>
        <v>Male</v>
      </c>
      <c r="V1547" t="str">
        <f>TRIM(employee_data!V1547)</f>
        <v>2045</v>
      </c>
      <c r="W1547" t="str">
        <f>TRIM(PROPER(employee_data!W1547))</f>
        <v>Asian</v>
      </c>
      <c r="X1547" t="str">
        <f>TRIM(PROPER(employee_data!X1547))</f>
        <v>Single</v>
      </c>
      <c r="Y1547" t="str">
        <f>TRIM(PROPER(employee_data!Y1547))</f>
        <v>Fully Meets</v>
      </c>
      <c r="Z1547" s="4">
        <v>3</v>
      </c>
    </row>
    <row r="1548" spans="1:26" x14ac:dyDescent="0.25">
      <c r="A1548" t="str">
        <f>TRIM(employee_data!A1548)</f>
        <v>1973</v>
      </c>
      <c r="B1548" t="str">
        <f>TRIM(PROPER(employee_data!B1548))</f>
        <v>Lisa</v>
      </c>
      <c r="C1548" t="str">
        <f>TRIM(PROPER(employee_data!C1548))</f>
        <v>Lunquist</v>
      </c>
      <c r="D1548" s="2">
        <f>DATEVALUE(TEXT(employee_data!D1548,"dd/mm/yyyy"))</f>
        <v>43783</v>
      </c>
      <c r="E1548" s="2" t="str">
        <f>IFERROR(DATEVALUE(TEXT(employee_data!E1548,"dd/mm/yyyy")),TRIM(""))</f>
        <v/>
      </c>
      <c r="F1548" t="str">
        <f>TRIM(employee_data!F1548)</f>
        <v>Production Technician II</v>
      </c>
      <c r="G1548" t="str">
        <f>TRIM(PROPER(employee_data!G1548))</f>
        <v>Angela Watson</v>
      </c>
      <c r="H1548" t="str">
        <f>TRIM(employee_data!H1548)</f>
        <v>lisa.lunquist@bilearner.com</v>
      </c>
      <c r="I1548" t="str">
        <f>TRIM(UPPER(employee_data!I1548))</f>
        <v>BPC</v>
      </c>
      <c r="J1548" t="str">
        <f>TRIM(PROPER(employee_data!J1548))</f>
        <v>Active</v>
      </c>
      <c r="K1548" t="str">
        <f>TRIM(PROPER(employee_data!K1548))</f>
        <v>Full-Time</v>
      </c>
      <c r="L1548" t="str">
        <f>TRIM(PROPER(employee_data!L1548))</f>
        <v>Zone B</v>
      </c>
      <c r="M1548" t="str">
        <f>TRIM(PROPER(employee_data!M1548))</f>
        <v>Full-Time</v>
      </c>
      <c r="N1548" t="str">
        <f>TRIM(PROPER(employee_data!N1548))</f>
        <v>Unk</v>
      </c>
      <c r="O1548" t="str">
        <f>TRIM(employee_data!O1548)</f>
        <v/>
      </c>
      <c r="P1548" t="str">
        <f>TRIM(PROPER(employee_data!P1548))</f>
        <v>Production</v>
      </c>
      <c r="Q1548" t="str">
        <f>TRIM(PROPER(employee_data!Q1548))</f>
        <v>General - Con</v>
      </c>
      <c r="R1548" s="2">
        <f>DATEVALUE(TEXT(employee_data!R1548,"dd/mm/yyyy"))</f>
        <v>33521</v>
      </c>
      <c r="S1548" t="str">
        <f>TRIM(UPPER(employee_data!S1548))</f>
        <v>MA</v>
      </c>
      <c r="T1548" t="str">
        <f>TRIM(PROPER(employee_data!T1548))</f>
        <v>Laborer</v>
      </c>
      <c r="U1548" t="str">
        <f>TRIM(PROPER(employee_data!U1548))</f>
        <v>Female</v>
      </c>
      <c r="V1548" t="str">
        <f>TRIM(employee_data!V1548)</f>
        <v>2324</v>
      </c>
      <c r="W1548" t="str">
        <f>TRIM(PROPER(employee_data!W1548))</f>
        <v>Black</v>
      </c>
      <c r="X1548" t="str">
        <f>TRIM(PROPER(employee_data!X1548))</f>
        <v>Married</v>
      </c>
      <c r="Y1548" t="str">
        <f>TRIM(PROPER(employee_data!Y1548))</f>
        <v>Fully Meets</v>
      </c>
      <c r="Z1548" s="4">
        <v>3</v>
      </c>
    </row>
    <row r="1549" spans="1:26" x14ac:dyDescent="0.25">
      <c r="A1549" t="str">
        <f>TRIM(employee_data!A1549)</f>
        <v>1974</v>
      </c>
      <c r="B1549" t="str">
        <f>TRIM(PROPER(employee_data!B1549))</f>
        <v>Jene'Ya</v>
      </c>
      <c r="C1549" t="str">
        <f>TRIM(PROPER(employee_data!C1549))</f>
        <v>Darson</v>
      </c>
      <c r="D1549" s="2">
        <f>DATEVALUE(TEXT(employee_data!D1549,"dd/mm/yyyy"))</f>
        <v>44300</v>
      </c>
      <c r="E1549" s="2" t="str">
        <f>IFERROR(DATEVALUE(TEXT(employee_data!E1549,"dd/mm/yyyy")),TRIM(""))</f>
        <v/>
      </c>
      <c r="F1549" t="str">
        <f>TRIM(employee_data!F1549)</f>
        <v>Production Technician I</v>
      </c>
      <c r="G1549" t="str">
        <f>TRIM(PROPER(employee_data!G1549))</f>
        <v>Robert Joseph</v>
      </c>
      <c r="H1549" t="str">
        <f>TRIM(employee_data!H1549)</f>
        <v>jene'ya.darson@bilearner.com</v>
      </c>
      <c r="I1549" t="str">
        <f>TRIM(UPPER(employee_data!I1549))</f>
        <v>NEL</v>
      </c>
      <c r="J1549" t="str">
        <f>TRIM(PROPER(employee_data!J1549))</f>
        <v>Active</v>
      </c>
      <c r="K1549" t="str">
        <f>TRIM(PROPER(employee_data!K1549))</f>
        <v>Part-Time</v>
      </c>
      <c r="L1549" t="str">
        <f>TRIM(PROPER(employee_data!L1549))</f>
        <v>Zone A</v>
      </c>
      <c r="M1549" t="str">
        <f>TRIM(PROPER(employee_data!M1549))</f>
        <v>Temporary</v>
      </c>
      <c r="N1549" t="str">
        <f>TRIM(PROPER(employee_data!N1549))</f>
        <v>Unk</v>
      </c>
      <c r="O1549" t="str">
        <f>TRIM(employee_data!O1549)</f>
        <v/>
      </c>
      <c r="P1549" t="str">
        <f>TRIM(PROPER(employee_data!P1549))</f>
        <v>Production</v>
      </c>
      <c r="Q1549" t="str">
        <f>TRIM(PROPER(employee_data!Q1549))</f>
        <v>Aerial</v>
      </c>
      <c r="R1549" s="2">
        <f>DATEVALUE(TEXT(employee_data!R1549,"dd/mm/yyyy"))</f>
        <v>25201</v>
      </c>
      <c r="S1549" t="str">
        <f>TRIM(UPPER(employee_data!S1549))</f>
        <v>MA</v>
      </c>
      <c r="T1549" t="str">
        <f>TRIM(PROPER(employee_data!T1549))</f>
        <v>Supervisor</v>
      </c>
      <c r="U1549" t="str">
        <f>TRIM(PROPER(employee_data!U1549))</f>
        <v>Female</v>
      </c>
      <c r="V1549" t="str">
        <f>TRIM(employee_data!V1549)</f>
        <v>2110</v>
      </c>
      <c r="W1549" t="str">
        <f>TRIM(PROPER(employee_data!W1549))</f>
        <v>White</v>
      </c>
      <c r="X1549" t="str">
        <f>TRIM(PROPER(employee_data!X1549))</f>
        <v>Widowed</v>
      </c>
      <c r="Y1549" t="str">
        <f>TRIM(PROPER(employee_data!Y1549))</f>
        <v>Fully Meets</v>
      </c>
      <c r="Z1549" s="4">
        <v>3</v>
      </c>
    </row>
    <row r="1550" spans="1:26" x14ac:dyDescent="0.25">
      <c r="A1550" t="str">
        <f>TRIM(employee_data!A1550)</f>
        <v>1975</v>
      </c>
      <c r="B1550" t="str">
        <f>TRIM(PROPER(employee_data!B1550))</f>
        <v>Hunter</v>
      </c>
      <c r="C1550" t="str">
        <f>TRIM(PROPER(employee_data!C1550))</f>
        <v>Cannon</v>
      </c>
      <c r="D1550" s="2">
        <f>DATEVALUE(TEXT(employee_data!D1550,"dd/mm/yyyy"))</f>
        <v>43569</v>
      </c>
      <c r="E1550" s="2" t="str">
        <f>IFERROR(DATEVALUE(TEXT(employee_data!E1550,"dd/mm/yyyy")),TRIM(""))</f>
        <v/>
      </c>
      <c r="F1550" t="str">
        <f>TRIM(employee_data!F1550)</f>
        <v>Production Technician I</v>
      </c>
      <c r="G1550" t="str">
        <f>TRIM(PROPER(employee_data!G1550))</f>
        <v>Logan Ball</v>
      </c>
      <c r="H1550" t="str">
        <f>TRIM(employee_data!H1550)</f>
        <v>hunter.cannon@bilearner.com</v>
      </c>
      <c r="I1550" t="str">
        <f>TRIM(UPPER(employee_data!I1550))</f>
        <v>SVG</v>
      </c>
      <c r="J1550" t="str">
        <f>TRIM(PROPER(employee_data!J1550))</f>
        <v>Active</v>
      </c>
      <c r="K1550" t="str">
        <f>TRIM(PROPER(employee_data!K1550))</f>
        <v>Contract</v>
      </c>
      <c r="L1550" t="str">
        <f>TRIM(PROPER(employee_data!L1550))</f>
        <v>Zone A</v>
      </c>
      <c r="M1550" t="str">
        <f>TRIM(PROPER(employee_data!M1550))</f>
        <v>Temporary</v>
      </c>
      <c r="N1550" t="str">
        <f>TRIM(PROPER(employee_data!N1550))</f>
        <v>Unk</v>
      </c>
      <c r="O1550" t="str">
        <f>TRIM(employee_data!O1550)</f>
        <v/>
      </c>
      <c r="P1550" t="str">
        <f>TRIM(PROPER(employee_data!P1550))</f>
        <v>Production</v>
      </c>
      <c r="Q1550" t="str">
        <f>TRIM(PROPER(employee_data!Q1550))</f>
        <v>Project Management - Con</v>
      </c>
      <c r="R1550" s="2">
        <f>DATEVALUE(TEXT(employee_data!R1550,"dd/mm/yyyy"))</f>
        <v>15280</v>
      </c>
      <c r="S1550" t="str">
        <f>TRIM(UPPER(employee_data!S1550))</f>
        <v>MA</v>
      </c>
      <c r="T1550" t="str">
        <f>TRIM(PROPER(employee_data!T1550))</f>
        <v>Manager</v>
      </c>
      <c r="U1550" t="str">
        <f>TRIM(PROPER(employee_data!U1550))</f>
        <v>Female</v>
      </c>
      <c r="V1550" t="str">
        <f>TRIM(employee_data!V1550)</f>
        <v>10062</v>
      </c>
      <c r="W1550" t="str">
        <f>TRIM(PROPER(employee_data!W1550))</f>
        <v>Other</v>
      </c>
      <c r="X1550" t="str">
        <f>TRIM(PROPER(employee_data!X1550))</f>
        <v>Divorced</v>
      </c>
      <c r="Y1550" t="str">
        <f>TRIM(PROPER(employee_data!Y1550))</f>
        <v>Fully Meets</v>
      </c>
      <c r="Z1550" s="4">
        <v>3</v>
      </c>
    </row>
    <row r="1551" spans="1:26" x14ac:dyDescent="0.25">
      <c r="A1551" t="str">
        <f>TRIM(employee_data!A1551)</f>
        <v>1976</v>
      </c>
      <c r="B1551" t="str">
        <f>TRIM(PROPER(employee_data!B1551))</f>
        <v>Jon</v>
      </c>
      <c r="C1551" t="str">
        <f>TRIM(PROPER(employee_data!C1551))</f>
        <v>Lynn</v>
      </c>
      <c r="D1551" s="2">
        <f>DATEVALUE(TEXT(employee_data!D1551,"dd/mm/yyyy"))</f>
        <v>44205</v>
      </c>
      <c r="E1551" s="2" t="str">
        <f>IFERROR(DATEVALUE(TEXT(employee_data!E1551,"dd/mm/yyyy")),TRIM(""))</f>
        <v/>
      </c>
      <c r="F1551" t="str">
        <f>TRIM(employee_data!F1551)</f>
        <v>Production Technician I</v>
      </c>
      <c r="G1551" t="str">
        <f>TRIM(PROPER(employee_data!G1551))</f>
        <v>Steven Ramos</v>
      </c>
      <c r="H1551" t="str">
        <f>TRIM(employee_data!H1551)</f>
        <v>jon.lynn@bilearner.com</v>
      </c>
      <c r="I1551" t="str">
        <f>TRIM(UPPER(employee_data!I1551))</f>
        <v>EW</v>
      </c>
      <c r="J1551" t="str">
        <f>TRIM(PROPER(employee_data!J1551))</f>
        <v>Active</v>
      </c>
      <c r="K1551" t="str">
        <f>TRIM(PROPER(employee_data!K1551))</f>
        <v>Full-Time</v>
      </c>
      <c r="L1551" t="str">
        <f>TRIM(PROPER(employee_data!L1551))</f>
        <v>Zone C</v>
      </c>
      <c r="M1551" t="str">
        <f>TRIM(PROPER(employee_data!M1551))</f>
        <v>Full-Time</v>
      </c>
      <c r="N1551" t="str">
        <f>TRIM(PROPER(employee_data!N1551))</f>
        <v>Unk</v>
      </c>
      <c r="O1551" t="str">
        <f>TRIM(employee_data!O1551)</f>
        <v/>
      </c>
      <c r="P1551" t="str">
        <f>TRIM(PROPER(employee_data!P1551))</f>
        <v>Production</v>
      </c>
      <c r="Q1551" t="str">
        <f>TRIM(PROPER(employee_data!Q1551))</f>
        <v>Finance &amp; Accounting</v>
      </c>
      <c r="R1551" s="2">
        <f>DATEVALUE(TEXT(employee_data!R1551,"dd/mm/yyyy"))</f>
        <v>16484</v>
      </c>
      <c r="S1551" t="str">
        <f>TRIM(UPPER(employee_data!S1551))</f>
        <v>MA</v>
      </c>
      <c r="T1551" t="str">
        <f>TRIM(PROPER(employee_data!T1551))</f>
        <v>Administration</v>
      </c>
      <c r="U1551" t="str">
        <f>TRIM(PROPER(employee_data!U1551))</f>
        <v>Female</v>
      </c>
      <c r="V1551" t="str">
        <f>TRIM(employee_data!V1551)</f>
        <v>82592</v>
      </c>
      <c r="W1551" t="str">
        <f>TRIM(PROPER(employee_data!W1551))</f>
        <v>White</v>
      </c>
      <c r="X1551" t="str">
        <f>TRIM(PROPER(employee_data!X1551))</f>
        <v>Single</v>
      </c>
      <c r="Y1551" t="str">
        <f>TRIM(PROPER(employee_data!Y1551))</f>
        <v>Fully Meets</v>
      </c>
      <c r="Z1551" s="4">
        <v>3</v>
      </c>
    </row>
    <row r="1552" spans="1:26" x14ac:dyDescent="0.25">
      <c r="A1552" t="str">
        <f>TRIM(employee_data!A1552)</f>
        <v>1977</v>
      </c>
      <c r="B1552" t="str">
        <f>TRIM(PROPER(employee_data!B1552))</f>
        <v>Paxton</v>
      </c>
      <c r="C1552" t="str">
        <f>TRIM(PROPER(employee_data!C1552))</f>
        <v>Clarke</v>
      </c>
      <c r="D1552" s="2">
        <f>DATEVALUE(TEXT(employee_data!D1552,"dd/mm/yyyy"))</f>
        <v>44921</v>
      </c>
      <c r="E1552" s="2">
        <f>IFERROR(DATEVALUE(TEXT(employee_data!E1552,"dd/mm/yyyy")),TRIM(""))</f>
        <v>45111</v>
      </c>
      <c r="F1552" t="str">
        <f>TRIM(employee_data!F1552)</f>
        <v>Production Technician I</v>
      </c>
      <c r="G1552" t="str">
        <f>TRIM(PROPER(employee_data!G1552))</f>
        <v>Ashley Williams</v>
      </c>
      <c r="H1552" t="str">
        <f>TRIM(employee_data!H1552)</f>
        <v>paxton.clarke@bilearner.com</v>
      </c>
      <c r="I1552" t="str">
        <f>TRIM(UPPER(employee_data!I1552))</f>
        <v>MSC</v>
      </c>
      <c r="J1552" t="str">
        <f>TRIM(PROPER(employee_data!J1552))</f>
        <v>Voluntarily Terminated</v>
      </c>
      <c r="K1552" t="str">
        <f>TRIM(PROPER(employee_data!K1552))</f>
        <v>Contract</v>
      </c>
      <c r="L1552" t="str">
        <f>TRIM(PROPER(employee_data!L1552))</f>
        <v>Zone B</v>
      </c>
      <c r="M1552" t="str">
        <f>TRIM(PROPER(employee_data!M1552))</f>
        <v>Full-Time</v>
      </c>
      <c r="N1552" t="str">
        <f>TRIM(PROPER(employee_data!N1552))</f>
        <v>Voluntary</v>
      </c>
      <c r="O1552" t="str">
        <f>TRIM(employee_data!O1552)</f>
        <v>Before room than city she.</v>
      </c>
      <c r="P1552" t="str">
        <f>TRIM(PROPER(employee_data!P1552))</f>
        <v>Production</v>
      </c>
      <c r="Q1552" t="str">
        <f>TRIM(PROPER(employee_data!Q1552))</f>
        <v>Field Operations</v>
      </c>
      <c r="R1552" s="2">
        <f>DATEVALUE(TEXT(employee_data!R1552,"dd/mm/yyyy"))</f>
        <v>19259</v>
      </c>
      <c r="S1552" t="str">
        <f>TRIM(UPPER(employee_data!S1552))</f>
        <v>MA</v>
      </c>
      <c r="T1552" t="str">
        <f>TRIM(PROPER(employee_data!T1552))</f>
        <v>Technician</v>
      </c>
      <c r="U1552" t="str">
        <f>TRIM(PROPER(employee_data!U1552))</f>
        <v>Female</v>
      </c>
      <c r="V1552" t="str">
        <f>TRIM(employee_data!V1552)</f>
        <v>4549</v>
      </c>
      <c r="W1552" t="str">
        <f>TRIM(PROPER(employee_data!W1552))</f>
        <v>White</v>
      </c>
      <c r="X1552" t="str">
        <f>TRIM(PROPER(employee_data!X1552))</f>
        <v>Single</v>
      </c>
      <c r="Y1552" t="str">
        <f>TRIM(PROPER(employee_data!Y1552))</f>
        <v>Fully Meets</v>
      </c>
      <c r="Z1552" s="4">
        <v>3</v>
      </c>
    </row>
    <row r="1553" spans="1:26" x14ac:dyDescent="0.25">
      <c r="A1553" t="str">
        <f>TRIM(employee_data!A1553)</f>
        <v>1978</v>
      </c>
      <c r="B1553" t="str">
        <f>TRIM(PROPER(employee_data!B1553))</f>
        <v>Lillian</v>
      </c>
      <c r="C1553" t="str">
        <f>TRIM(PROPER(employee_data!C1553))</f>
        <v>Hines</v>
      </c>
      <c r="D1553" s="2">
        <f>DATEVALUE(TEXT(employee_data!D1553,"dd/mm/yyyy"))</f>
        <v>44474</v>
      </c>
      <c r="E1553" s="2">
        <f>IFERROR(DATEVALUE(TEXT(employee_data!E1553,"dd/mm/yyyy")),TRIM(""))</f>
        <v>45109</v>
      </c>
      <c r="F1553" t="str">
        <f>TRIM(employee_data!F1553)</f>
        <v>Production Technician I</v>
      </c>
      <c r="G1553" t="str">
        <f>TRIM(PROPER(employee_data!G1553))</f>
        <v>James Foster</v>
      </c>
      <c r="H1553" t="str">
        <f>TRIM(employee_data!H1553)</f>
        <v>lillian.hines@bilearner.com</v>
      </c>
      <c r="I1553" t="str">
        <f>TRIM(UPPER(employee_data!I1553))</f>
        <v>TNS</v>
      </c>
      <c r="J1553" t="str">
        <f>TRIM(PROPER(employee_data!J1553))</f>
        <v>Voluntarily Terminated</v>
      </c>
      <c r="K1553" t="str">
        <f>TRIM(PROPER(employee_data!K1553))</f>
        <v>Full-Time</v>
      </c>
      <c r="L1553" t="str">
        <f>TRIM(PROPER(employee_data!L1553))</f>
        <v>Zone B</v>
      </c>
      <c r="M1553" t="str">
        <f>TRIM(PROPER(employee_data!M1553))</f>
        <v>Part-Time</v>
      </c>
      <c r="N1553" t="str">
        <f>TRIM(PROPER(employee_data!N1553))</f>
        <v>Voluntary</v>
      </c>
      <c r="O1553" t="str">
        <f>TRIM(employee_data!O1553)</f>
        <v>Economy choice authority responsibility.</v>
      </c>
      <c r="P1553" t="str">
        <f>TRIM(PROPER(employee_data!P1553))</f>
        <v>Production</v>
      </c>
      <c r="Q1553" t="str">
        <f>TRIM(PROPER(employee_data!Q1553))</f>
        <v>Finance &amp; Accounting</v>
      </c>
      <c r="R1553" s="2">
        <f>DATEVALUE(TEXT(employee_data!R1553,"dd/mm/yyyy"))</f>
        <v>28116</v>
      </c>
      <c r="S1553" t="str">
        <f>TRIM(UPPER(employee_data!S1553))</f>
        <v>MA</v>
      </c>
      <c r="T1553" t="str">
        <f>TRIM(PROPER(employee_data!T1553))</f>
        <v>Administration</v>
      </c>
      <c r="U1553" t="str">
        <f>TRIM(PROPER(employee_data!U1553))</f>
        <v>Female</v>
      </c>
      <c r="V1553" t="str">
        <f>TRIM(employee_data!V1553)</f>
        <v>61287</v>
      </c>
      <c r="W1553" t="str">
        <f>TRIM(PROPER(employee_data!W1553))</f>
        <v>Other</v>
      </c>
      <c r="X1553" t="str">
        <f>TRIM(PROPER(employee_data!X1553))</f>
        <v>Divorced</v>
      </c>
      <c r="Y1553" t="str">
        <f>TRIM(PROPER(employee_data!Y1553))</f>
        <v>Fully Meets</v>
      </c>
      <c r="Z1553" s="4">
        <v>3</v>
      </c>
    </row>
    <row r="1554" spans="1:26" x14ac:dyDescent="0.25">
      <c r="A1554" t="str">
        <f>TRIM(employee_data!A1554)</f>
        <v>1979</v>
      </c>
      <c r="B1554" t="str">
        <f>TRIM(PROPER(employee_data!B1554))</f>
        <v>Liam</v>
      </c>
      <c r="C1554" t="str">
        <f>TRIM(PROPER(employee_data!C1554))</f>
        <v>Snow</v>
      </c>
      <c r="D1554" s="2">
        <f>DATEVALUE(TEXT(employee_data!D1554,"dd/mm/yyyy"))</f>
        <v>44829</v>
      </c>
      <c r="E1554" s="2">
        <f>IFERROR(DATEVALUE(TEXT(employee_data!E1554,"dd/mm/yyyy")),TRIM(""))</f>
        <v>45012</v>
      </c>
      <c r="F1554" t="str">
        <f>TRIM(employee_data!F1554)</f>
        <v>Production Technician I</v>
      </c>
      <c r="G1554" t="str">
        <f>TRIM(PROPER(employee_data!G1554))</f>
        <v>Christopher Sanford</v>
      </c>
      <c r="H1554" t="str">
        <f>TRIM(employee_data!H1554)</f>
        <v>liam.snow@bilearner.com</v>
      </c>
      <c r="I1554" t="str">
        <f>TRIM(UPPER(employee_data!I1554))</f>
        <v>PYZ</v>
      </c>
      <c r="J1554" t="str">
        <f>TRIM(PROPER(employee_data!J1554))</f>
        <v>Active</v>
      </c>
      <c r="K1554" t="str">
        <f>TRIM(PROPER(employee_data!K1554))</f>
        <v>Part-Time</v>
      </c>
      <c r="L1554" t="str">
        <f>TRIM(PROPER(employee_data!L1554))</f>
        <v>Zone B</v>
      </c>
      <c r="M1554" t="str">
        <f>TRIM(PROPER(employee_data!M1554))</f>
        <v>Temporary</v>
      </c>
      <c r="N1554" t="str">
        <f>TRIM(PROPER(employee_data!N1554))</f>
        <v>Voluntary</v>
      </c>
      <c r="O1554" t="str">
        <f>TRIM(employee_data!O1554)</f>
        <v>Let create wind fast gun heavy cold.</v>
      </c>
      <c r="P1554" t="str">
        <f>TRIM(PROPER(employee_data!P1554))</f>
        <v>Production</v>
      </c>
      <c r="Q1554" t="str">
        <f>TRIM(PROPER(employee_data!Q1554))</f>
        <v>Engineers</v>
      </c>
      <c r="R1554" s="2">
        <f>DATEVALUE(TEXT(employee_data!R1554,"dd/mm/yyyy"))</f>
        <v>26383</v>
      </c>
      <c r="S1554" t="str">
        <f>TRIM(UPPER(employee_data!S1554))</f>
        <v>MA</v>
      </c>
      <c r="T1554" t="str">
        <f>TRIM(PROPER(employee_data!T1554))</f>
        <v>Engineer</v>
      </c>
      <c r="U1554" t="str">
        <f>TRIM(PROPER(employee_data!U1554))</f>
        <v>Female</v>
      </c>
      <c r="V1554" t="str">
        <f>TRIM(employee_data!V1554)</f>
        <v>61958</v>
      </c>
      <c r="W1554" t="str">
        <f>TRIM(PROPER(employee_data!W1554))</f>
        <v>Asian</v>
      </c>
      <c r="X1554" t="str">
        <f>TRIM(PROPER(employee_data!X1554))</f>
        <v>Single</v>
      </c>
      <c r="Y1554" t="str">
        <f>TRIM(PROPER(employee_data!Y1554))</f>
        <v>Fully Meets</v>
      </c>
      <c r="Z1554" s="4">
        <v>3</v>
      </c>
    </row>
    <row r="1555" spans="1:26" x14ac:dyDescent="0.25">
      <c r="A1555" t="str">
        <f>TRIM(employee_data!A1555)</f>
        <v>1980</v>
      </c>
      <c r="B1555" t="str">
        <f>TRIM(PROPER(employee_data!B1555))</f>
        <v>Arianna</v>
      </c>
      <c r="C1555" t="str">
        <f>TRIM(PROPER(employee_data!C1555))</f>
        <v>Horton</v>
      </c>
      <c r="D1555" s="2">
        <f>DATEVALUE(TEXT(employee_data!D1555,"dd/mm/yyyy"))</f>
        <v>44510</v>
      </c>
      <c r="E1555" s="2" t="str">
        <f>IFERROR(DATEVALUE(TEXT(employee_data!E1555,"dd/mm/yyyy")),TRIM(""))</f>
        <v/>
      </c>
      <c r="F1555" t="str">
        <f>TRIM(employee_data!F1555)</f>
        <v>Production Technician I</v>
      </c>
      <c r="G1555" t="str">
        <f>TRIM(PROPER(employee_data!G1555))</f>
        <v>Heather Ramirez</v>
      </c>
      <c r="H1555" t="str">
        <f>TRIM(employee_data!H1555)</f>
        <v>arianna.horton@bilearner.com</v>
      </c>
      <c r="I1555" t="str">
        <f>TRIM(UPPER(employee_data!I1555))</f>
        <v>WBL</v>
      </c>
      <c r="J1555" t="str">
        <f>TRIM(PROPER(employee_data!J1555))</f>
        <v>Active</v>
      </c>
      <c r="K1555" t="str">
        <f>TRIM(PROPER(employee_data!K1555))</f>
        <v>Part-Time</v>
      </c>
      <c r="L1555" t="str">
        <f>TRIM(PROPER(employee_data!L1555))</f>
        <v>Zone C</v>
      </c>
      <c r="M1555" t="str">
        <f>TRIM(PROPER(employee_data!M1555))</f>
        <v>Full-Time</v>
      </c>
      <c r="N1555" t="str">
        <f>TRIM(PROPER(employee_data!N1555))</f>
        <v>Unk</v>
      </c>
      <c r="O1555" t="str">
        <f>TRIM(employee_data!O1555)</f>
        <v/>
      </c>
      <c r="P1555" t="str">
        <f>TRIM(PROPER(employee_data!P1555))</f>
        <v>Production</v>
      </c>
      <c r="Q1555" t="str">
        <f>TRIM(PROPER(employee_data!Q1555))</f>
        <v>General - Con</v>
      </c>
      <c r="R1555" s="2">
        <f>DATEVALUE(TEXT(employee_data!R1555,"dd/mm/yyyy"))</f>
        <v>33040</v>
      </c>
      <c r="S1555" t="str">
        <f>TRIM(UPPER(employee_data!S1555))</f>
        <v>MA</v>
      </c>
      <c r="T1555" t="str">
        <f>TRIM(PROPER(employee_data!T1555))</f>
        <v>Manager</v>
      </c>
      <c r="U1555" t="str">
        <f>TRIM(PROPER(employee_data!U1555))</f>
        <v>Female</v>
      </c>
      <c r="V1555" t="str">
        <f>TRIM(employee_data!V1555)</f>
        <v>37701</v>
      </c>
      <c r="W1555" t="str">
        <f>TRIM(PROPER(employee_data!W1555))</f>
        <v>Hispanic</v>
      </c>
      <c r="X1555" t="str">
        <f>TRIM(PROPER(employee_data!X1555))</f>
        <v>Married</v>
      </c>
      <c r="Y1555" t="str">
        <f>TRIM(PROPER(employee_data!Y1555))</f>
        <v>Fully Meets</v>
      </c>
      <c r="Z1555" s="4">
        <v>3</v>
      </c>
    </row>
    <row r="1556" spans="1:26" x14ac:dyDescent="0.25">
      <c r="A1556" t="str">
        <f>TRIM(employee_data!A1556)</f>
        <v>1981</v>
      </c>
      <c r="B1556" t="str">
        <f>TRIM(PROPER(employee_data!B1556))</f>
        <v>Ayanna</v>
      </c>
      <c r="C1556" t="str">
        <f>TRIM(PROPER(employee_data!C1556))</f>
        <v>Short</v>
      </c>
      <c r="D1556" s="2">
        <f>DATEVALUE(TEXT(employee_data!D1556,"dd/mm/yyyy"))</f>
        <v>44294</v>
      </c>
      <c r="E1556" s="2">
        <f>IFERROR(DATEVALUE(TEXT(employee_data!E1556,"dd/mm/yyyy")),TRIM(""))</f>
        <v>45123</v>
      </c>
      <c r="F1556" t="str">
        <f>TRIM(employee_data!F1556)</f>
        <v>Production Technician I</v>
      </c>
      <c r="G1556" t="str">
        <f>TRIM(PROPER(employee_data!G1556))</f>
        <v>Amanda Mills</v>
      </c>
      <c r="H1556" t="str">
        <f>TRIM(employee_data!H1556)</f>
        <v>ayanna.short@bilearner.com</v>
      </c>
      <c r="I1556" t="str">
        <f>TRIM(UPPER(employee_data!I1556))</f>
        <v>NEL</v>
      </c>
      <c r="J1556" t="str">
        <f>TRIM(PROPER(employee_data!J1556))</f>
        <v>Active</v>
      </c>
      <c r="K1556" t="str">
        <f>TRIM(PROPER(employee_data!K1556))</f>
        <v>Contract</v>
      </c>
      <c r="L1556" t="str">
        <f>TRIM(PROPER(employee_data!L1556))</f>
        <v>Zone A</v>
      </c>
      <c r="M1556" t="str">
        <f>TRIM(PROPER(employee_data!M1556))</f>
        <v>Temporary</v>
      </c>
      <c r="N1556" t="str">
        <f>TRIM(PROPER(employee_data!N1556))</f>
        <v>Involuntary</v>
      </c>
      <c r="O1556" t="str">
        <f>TRIM(employee_data!O1556)</f>
        <v>Prevent involve hundred price.</v>
      </c>
      <c r="P1556" t="str">
        <f>TRIM(PROPER(employee_data!P1556))</f>
        <v>Production</v>
      </c>
      <c r="Q1556" t="str">
        <f>TRIM(PROPER(employee_data!Q1556))</f>
        <v>General - Con</v>
      </c>
      <c r="R1556" s="2">
        <f>DATEVALUE(TEXT(employee_data!R1556,"dd/mm/yyyy"))</f>
        <v>34287</v>
      </c>
      <c r="S1556" t="str">
        <f>TRIM(UPPER(employee_data!S1556))</f>
        <v>MA</v>
      </c>
      <c r="T1556" t="str">
        <f>TRIM(PROPER(employee_data!T1556))</f>
        <v>Foreman</v>
      </c>
      <c r="U1556" t="str">
        <f>TRIM(PROPER(employee_data!U1556))</f>
        <v>Male</v>
      </c>
      <c r="V1556" t="str">
        <f>TRIM(employee_data!V1556)</f>
        <v>19755</v>
      </c>
      <c r="W1556" t="str">
        <f>TRIM(PROPER(employee_data!W1556))</f>
        <v>Black</v>
      </c>
      <c r="X1556" t="str">
        <f>TRIM(PROPER(employee_data!X1556))</f>
        <v>Divorced</v>
      </c>
      <c r="Y1556" t="str">
        <f>TRIM(PROPER(employee_data!Y1556))</f>
        <v>Fully Meets</v>
      </c>
      <c r="Z1556" s="4">
        <v>3</v>
      </c>
    </row>
    <row r="1557" spans="1:26" x14ac:dyDescent="0.25">
      <c r="A1557" t="str">
        <f>TRIM(employee_data!A1557)</f>
        <v>1982</v>
      </c>
      <c r="B1557" t="str">
        <f>TRIM(PROPER(employee_data!B1557))</f>
        <v>Steve</v>
      </c>
      <c r="C1557" t="str">
        <f>TRIM(PROPER(employee_data!C1557))</f>
        <v>Charles</v>
      </c>
      <c r="D1557" s="2">
        <f>DATEVALUE(TEXT(employee_data!D1557,"dd/mm/yyyy"))</f>
        <v>43418</v>
      </c>
      <c r="E1557" s="2" t="str">
        <f>IFERROR(DATEVALUE(TEXT(employee_data!E1557,"dd/mm/yyyy")),TRIM(""))</f>
        <v/>
      </c>
      <c r="F1557" t="str">
        <f>TRIM(employee_data!F1557)</f>
        <v>Production Technician I</v>
      </c>
      <c r="G1557" t="str">
        <f>TRIM(PROPER(employee_data!G1557))</f>
        <v>Jordan Cox</v>
      </c>
      <c r="H1557" t="str">
        <f>TRIM(employee_data!H1557)</f>
        <v>steve.charles@bilearner.com</v>
      </c>
      <c r="I1557" t="str">
        <f>TRIM(UPPER(employee_data!I1557))</f>
        <v>PL</v>
      </c>
      <c r="J1557" t="str">
        <f>TRIM(PROPER(employee_data!J1557))</f>
        <v>Active</v>
      </c>
      <c r="K1557" t="str">
        <f>TRIM(PROPER(employee_data!K1557))</f>
        <v>Full-Time</v>
      </c>
      <c r="L1557" t="str">
        <f>TRIM(PROPER(employee_data!L1557))</f>
        <v>Zone C</v>
      </c>
      <c r="M1557" t="str">
        <f>TRIM(PROPER(employee_data!M1557))</f>
        <v>Temporary</v>
      </c>
      <c r="N1557" t="str">
        <f>TRIM(PROPER(employee_data!N1557))</f>
        <v>Unk</v>
      </c>
      <c r="O1557" t="str">
        <f>TRIM(employee_data!O1557)</f>
        <v/>
      </c>
      <c r="P1557" t="str">
        <f>TRIM(PROPER(employee_data!P1557))</f>
        <v>Production</v>
      </c>
      <c r="Q1557" t="str">
        <f>TRIM(PROPER(employee_data!Q1557))</f>
        <v>General - Sga</v>
      </c>
      <c r="R1557" s="2">
        <f>DATEVALUE(TEXT(employee_data!R1557,"dd/mm/yyyy"))</f>
        <v>29365</v>
      </c>
      <c r="S1557" t="str">
        <f>TRIM(UPPER(employee_data!S1557))</f>
        <v>MA</v>
      </c>
      <c r="T1557" t="str">
        <f>TRIM(PROPER(employee_data!T1557))</f>
        <v>Manager</v>
      </c>
      <c r="U1557" t="str">
        <f>TRIM(PROPER(employee_data!U1557))</f>
        <v>Female</v>
      </c>
      <c r="V1557" t="str">
        <f>TRIM(employee_data!V1557)</f>
        <v>48632</v>
      </c>
      <c r="W1557" t="str">
        <f>TRIM(PROPER(employee_data!W1557))</f>
        <v>Hispanic</v>
      </c>
      <c r="X1557" t="str">
        <f>TRIM(PROPER(employee_data!X1557))</f>
        <v>Married</v>
      </c>
      <c r="Y1557" t="str">
        <f>TRIM(PROPER(employee_data!Y1557))</f>
        <v>Fully Meets</v>
      </c>
      <c r="Z1557" s="4">
        <v>3</v>
      </c>
    </row>
    <row r="1558" spans="1:26" x14ac:dyDescent="0.25">
      <c r="A1558" t="str">
        <f>TRIM(employee_data!A1558)</f>
        <v>1983</v>
      </c>
      <c r="B1558" t="str">
        <f>TRIM(PROPER(employee_data!B1558))</f>
        <v>Ricardo</v>
      </c>
      <c r="C1558" t="str">
        <f>TRIM(PROPER(employee_data!C1558))</f>
        <v>Bruce</v>
      </c>
      <c r="D1558" s="2">
        <f>DATEVALUE(TEXT(employee_data!D1558,"dd/mm/yyyy"))</f>
        <v>43904</v>
      </c>
      <c r="E1558" s="2">
        <f>IFERROR(DATEVALUE(TEXT(employee_data!E1558,"dd/mm/yyyy")),TRIM(""))</f>
        <v>44856</v>
      </c>
      <c r="F1558" t="str">
        <f>TRIM(employee_data!F1558)</f>
        <v>Production Technician I</v>
      </c>
      <c r="G1558" t="str">
        <f>TRIM(PROPER(employee_data!G1558))</f>
        <v>Daniel Huff</v>
      </c>
      <c r="H1558" t="str">
        <f>TRIM(employee_data!H1558)</f>
        <v>ricardo.bruce@bilearner.com</v>
      </c>
      <c r="I1558" t="str">
        <f>TRIM(UPPER(employee_data!I1558))</f>
        <v>BPC</v>
      </c>
      <c r="J1558" t="str">
        <f>TRIM(PROPER(employee_data!J1558))</f>
        <v>Active</v>
      </c>
      <c r="K1558" t="str">
        <f>TRIM(PROPER(employee_data!K1558))</f>
        <v>Part-Time</v>
      </c>
      <c r="L1558" t="str">
        <f>TRIM(PROPER(employee_data!L1558))</f>
        <v>Zone C</v>
      </c>
      <c r="M1558" t="str">
        <f>TRIM(PROPER(employee_data!M1558))</f>
        <v>Full-Time</v>
      </c>
      <c r="N1558" t="str">
        <f>TRIM(PROPER(employee_data!N1558))</f>
        <v>Resignation</v>
      </c>
      <c r="O1558" t="str">
        <f>TRIM(employee_data!O1558)</f>
        <v>Hold left direction. Ahead investment she.</v>
      </c>
      <c r="P1558" t="str">
        <f>TRIM(PROPER(employee_data!P1558))</f>
        <v>Production</v>
      </c>
      <c r="Q1558" t="str">
        <f>TRIM(PROPER(employee_data!Q1558))</f>
        <v>General - Con</v>
      </c>
      <c r="R1558" s="2">
        <f>DATEVALUE(TEXT(employee_data!R1558,"dd/mm/yyyy"))</f>
        <v>20785</v>
      </c>
      <c r="S1558" t="str">
        <f>TRIM(UPPER(employee_data!S1558))</f>
        <v>MA</v>
      </c>
      <c r="T1558" t="str">
        <f>TRIM(PROPER(employee_data!T1558))</f>
        <v>Laborer</v>
      </c>
      <c r="U1558" t="str">
        <f>TRIM(PROPER(employee_data!U1558))</f>
        <v>Female</v>
      </c>
      <c r="V1558" t="str">
        <f>TRIM(employee_data!V1558)</f>
        <v>31391</v>
      </c>
      <c r="W1558" t="str">
        <f>TRIM(PROPER(employee_data!W1558))</f>
        <v>Asian</v>
      </c>
      <c r="X1558" t="str">
        <f>TRIM(PROPER(employee_data!X1558))</f>
        <v>Widowed</v>
      </c>
      <c r="Y1558" t="str">
        <f>TRIM(PROPER(employee_data!Y1558))</f>
        <v>Fully Meets</v>
      </c>
      <c r="Z1558" s="4">
        <v>3</v>
      </c>
    </row>
    <row r="1559" spans="1:26" x14ac:dyDescent="0.25">
      <c r="A1559" t="str">
        <f>TRIM(employee_data!A1559)</f>
        <v>1984</v>
      </c>
      <c r="B1559" t="str">
        <f>TRIM(PROPER(employee_data!B1559))</f>
        <v>Laura</v>
      </c>
      <c r="C1559" t="str">
        <f>TRIM(PROPER(employee_data!C1559))</f>
        <v>Gutierrez</v>
      </c>
      <c r="D1559" s="2">
        <f>DATEVALUE(TEXT(employee_data!D1559,"dd/mm/yyyy"))</f>
        <v>44006</v>
      </c>
      <c r="E1559" s="2" t="str">
        <f>IFERROR(DATEVALUE(TEXT(employee_data!E1559,"dd/mm/yyyy")),TRIM(""))</f>
        <v/>
      </c>
      <c r="F1559" t="str">
        <f>TRIM(employee_data!F1559)</f>
        <v>Production Technician I</v>
      </c>
      <c r="G1559" t="str">
        <f>TRIM(PROPER(employee_data!G1559))</f>
        <v>Samantha Bryant</v>
      </c>
      <c r="H1559" t="str">
        <f>TRIM(employee_data!H1559)</f>
        <v>laura.gutierrez@bilearner.com</v>
      </c>
      <c r="I1559" t="str">
        <f>TRIM(UPPER(employee_data!I1559))</f>
        <v>CCDR</v>
      </c>
      <c r="J1559" t="str">
        <f>TRIM(PROPER(employee_data!J1559))</f>
        <v>Active</v>
      </c>
      <c r="K1559" t="str">
        <f>TRIM(PROPER(employee_data!K1559))</f>
        <v>Full-Time</v>
      </c>
      <c r="L1559" t="str">
        <f>TRIM(PROPER(employee_data!L1559))</f>
        <v>Zone B</v>
      </c>
      <c r="M1559" t="str">
        <f>TRIM(PROPER(employee_data!M1559))</f>
        <v>Temporary</v>
      </c>
      <c r="N1559" t="str">
        <f>TRIM(PROPER(employee_data!N1559))</f>
        <v>Unk</v>
      </c>
      <c r="O1559" t="str">
        <f>TRIM(employee_data!O1559)</f>
        <v/>
      </c>
      <c r="P1559" t="str">
        <f>TRIM(PROPER(employee_data!P1559))</f>
        <v>Production</v>
      </c>
      <c r="Q1559" t="str">
        <f>TRIM(PROPER(employee_data!Q1559))</f>
        <v>Catv</v>
      </c>
      <c r="R1559" s="2">
        <f>DATEVALUE(TEXT(employee_data!R1559,"dd/mm/yyyy"))</f>
        <v>17574</v>
      </c>
      <c r="S1559" t="str">
        <f>TRIM(UPPER(employee_data!S1559))</f>
        <v>MA</v>
      </c>
      <c r="T1559" t="str">
        <f>TRIM(PROPER(employee_data!T1559))</f>
        <v>Splicer</v>
      </c>
      <c r="U1559" t="str">
        <f>TRIM(PROPER(employee_data!U1559))</f>
        <v>Female</v>
      </c>
      <c r="V1559" t="str">
        <f>TRIM(employee_data!V1559)</f>
        <v>8522</v>
      </c>
      <c r="W1559" t="str">
        <f>TRIM(PROPER(employee_data!W1559))</f>
        <v>Black</v>
      </c>
      <c r="X1559" t="str">
        <f>TRIM(PROPER(employee_data!X1559))</f>
        <v>Single</v>
      </c>
      <c r="Y1559" t="str">
        <f>TRIM(PROPER(employee_data!Y1559))</f>
        <v>Fully Meets</v>
      </c>
      <c r="Z1559" s="4">
        <v>3</v>
      </c>
    </row>
    <row r="1560" spans="1:26" x14ac:dyDescent="0.25">
      <c r="A1560" t="str">
        <f>TRIM(employee_data!A1560)</f>
        <v>1985</v>
      </c>
      <c r="B1560" t="str">
        <f>TRIM(PROPER(employee_data!B1560))</f>
        <v>Braxton</v>
      </c>
      <c r="C1560" t="str">
        <f>TRIM(PROPER(employee_data!C1560))</f>
        <v>Rojas</v>
      </c>
      <c r="D1560" s="2">
        <f>DATEVALUE(TEXT(employee_data!D1560,"dd/mm/yyyy"))</f>
        <v>45004</v>
      </c>
      <c r="E1560" s="2">
        <f>IFERROR(DATEVALUE(TEXT(employee_data!E1560,"dd/mm/yyyy")),TRIM(""))</f>
        <v>45020</v>
      </c>
      <c r="F1560" t="str">
        <f>TRIM(employee_data!F1560)</f>
        <v>Production Technician I</v>
      </c>
      <c r="G1560" t="str">
        <f>TRIM(PROPER(employee_data!G1560))</f>
        <v>Hunter Cervantes</v>
      </c>
      <c r="H1560" t="str">
        <f>TRIM(employee_data!H1560)</f>
        <v>braxton.rojas@bilearner.com</v>
      </c>
      <c r="I1560" t="str">
        <f>TRIM(UPPER(employee_data!I1560))</f>
        <v>SVG</v>
      </c>
      <c r="J1560" t="str">
        <f>TRIM(PROPER(employee_data!J1560))</f>
        <v>Active</v>
      </c>
      <c r="K1560" t="str">
        <f>TRIM(PROPER(employee_data!K1560))</f>
        <v>Contract</v>
      </c>
      <c r="L1560" t="str">
        <f>TRIM(PROPER(employee_data!L1560))</f>
        <v>Zone B</v>
      </c>
      <c r="M1560" t="str">
        <f>TRIM(PROPER(employee_data!M1560))</f>
        <v>Temporary</v>
      </c>
      <c r="N1560" t="str">
        <f>TRIM(PROPER(employee_data!N1560))</f>
        <v>Resignation</v>
      </c>
      <c r="O1560" t="str">
        <f>TRIM(employee_data!O1560)</f>
        <v>Race least white while real huge.</v>
      </c>
      <c r="P1560" t="str">
        <f>TRIM(PROPER(employee_data!P1560))</f>
        <v>Production</v>
      </c>
      <c r="Q1560" t="str">
        <f>TRIM(PROPER(employee_data!Q1560))</f>
        <v>General - Con</v>
      </c>
      <c r="R1560" s="2">
        <f>DATEVALUE(TEXT(employee_data!R1560,"dd/mm/yyyy"))</f>
        <v>23324</v>
      </c>
      <c r="S1560" t="str">
        <f>TRIM(UPPER(employee_data!S1560))</f>
        <v>MA</v>
      </c>
      <c r="T1560" t="str">
        <f>TRIM(PROPER(employee_data!T1560))</f>
        <v>Lineman</v>
      </c>
      <c r="U1560" t="str">
        <f>TRIM(PROPER(employee_data!U1560))</f>
        <v>Female</v>
      </c>
      <c r="V1560" t="str">
        <f>TRIM(employee_data!V1560)</f>
        <v>88359</v>
      </c>
      <c r="W1560" t="str">
        <f>TRIM(PROPER(employee_data!W1560))</f>
        <v>White</v>
      </c>
      <c r="X1560" t="str">
        <f>TRIM(PROPER(employee_data!X1560))</f>
        <v>Widowed</v>
      </c>
      <c r="Y1560" t="str">
        <f>TRIM(PROPER(employee_data!Y1560))</f>
        <v>Fully Meets</v>
      </c>
      <c r="Z1560" s="4">
        <v>3</v>
      </c>
    </row>
    <row r="1561" spans="1:26" x14ac:dyDescent="0.25">
      <c r="A1561" t="str">
        <f>TRIM(employee_data!A1561)</f>
        <v>1986</v>
      </c>
      <c r="B1561" t="str">
        <f>TRIM(PROPER(employee_data!B1561))</f>
        <v>Sage</v>
      </c>
      <c r="C1561" t="str">
        <f>TRIM(PROPER(employee_data!C1561))</f>
        <v>Mercer</v>
      </c>
      <c r="D1561" s="2">
        <f>DATEVALUE(TEXT(employee_data!D1561,"dd/mm/yyyy"))</f>
        <v>44788</v>
      </c>
      <c r="E1561" s="2" t="str">
        <f>IFERROR(DATEVALUE(TEXT(employee_data!E1561,"dd/mm/yyyy")),TRIM(""))</f>
        <v/>
      </c>
      <c r="F1561" t="str">
        <f>TRIM(employee_data!F1561)</f>
        <v>Production Technician I</v>
      </c>
      <c r="G1561" t="str">
        <f>TRIM(PROPER(employee_data!G1561))</f>
        <v>Samantha Wyatt</v>
      </c>
      <c r="H1561" t="str">
        <f>TRIM(employee_data!H1561)</f>
        <v>sage.mercer@bilearner.com</v>
      </c>
      <c r="I1561" t="str">
        <f>TRIM(UPPER(employee_data!I1561))</f>
        <v>EW</v>
      </c>
      <c r="J1561" t="str">
        <f>TRIM(PROPER(employee_data!J1561))</f>
        <v>Active</v>
      </c>
      <c r="K1561" t="str">
        <f>TRIM(PROPER(employee_data!K1561))</f>
        <v>Contract</v>
      </c>
      <c r="L1561" t="str">
        <f>TRIM(PROPER(employee_data!L1561))</f>
        <v>Zone C</v>
      </c>
      <c r="M1561" t="str">
        <f>TRIM(PROPER(employee_data!M1561))</f>
        <v>Full-Time</v>
      </c>
      <c r="N1561" t="str">
        <f>TRIM(PROPER(employee_data!N1561))</f>
        <v>Unk</v>
      </c>
      <c r="O1561" t="str">
        <f>TRIM(employee_data!O1561)</f>
        <v/>
      </c>
      <c r="P1561" t="str">
        <f>TRIM(PROPER(employee_data!P1561))</f>
        <v>Production</v>
      </c>
      <c r="Q1561" t="str">
        <f>TRIM(PROPER(employee_data!Q1561))</f>
        <v>Executive</v>
      </c>
      <c r="R1561" s="2">
        <f>DATEVALUE(TEXT(employee_data!R1561,"dd/mm/yyyy"))</f>
        <v>17947</v>
      </c>
      <c r="S1561" t="str">
        <f>TRIM(UPPER(employee_data!S1561))</f>
        <v>MA</v>
      </c>
      <c r="T1561" t="str">
        <f>TRIM(PROPER(employee_data!T1561))</f>
        <v>Director</v>
      </c>
      <c r="U1561" t="str">
        <f>TRIM(PROPER(employee_data!U1561))</f>
        <v>Female</v>
      </c>
      <c r="V1561" t="str">
        <f>TRIM(employee_data!V1561)</f>
        <v>21326</v>
      </c>
      <c r="W1561" t="str">
        <f>TRIM(PROPER(employee_data!W1561))</f>
        <v>Black</v>
      </c>
      <c r="X1561" t="str">
        <f>TRIM(PROPER(employee_data!X1561))</f>
        <v>Divorced</v>
      </c>
      <c r="Y1561" t="str">
        <f>TRIM(PROPER(employee_data!Y1561))</f>
        <v>Fully Meets</v>
      </c>
      <c r="Z1561" s="4">
        <v>3</v>
      </c>
    </row>
    <row r="1562" spans="1:26" x14ac:dyDescent="0.25">
      <c r="A1562" t="str">
        <f>TRIM(employee_data!A1562)</f>
        <v>1987</v>
      </c>
      <c r="B1562" t="str">
        <f>TRIM(PROPER(employee_data!B1562))</f>
        <v>Chase</v>
      </c>
      <c r="C1562" t="str">
        <f>TRIM(PROPER(employee_data!C1562))</f>
        <v>Horn</v>
      </c>
      <c r="D1562" s="2">
        <f>DATEVALUE(TEXT(employee_data!D1562,"dd/mm/yyyy"))</f>
        <v>43413</v>
      </c>
      <c r="E1562" s="2" t="str">
        <f>IFERROR(DATEVALUE(TEXT(employee_data!E1562,"dd/mm/yyyy")),TRIM(""))</f>
        <v/>
      </c>
      <c r="F1562" t="str">
        <f>TRIM(employee_data!F1562)</f>
        <v>Production Technician I</v>
      </c>
      <c r="G1562" t="str">
        <f>TRIM(PROPER(employee_data!G1562))</f>
        <v>Richard Davis Ii</v>
      </c>
      <c r="H1562" t="str">
        <f>TRIM(employee_data!H1562)</f>
        <v>chase.horn@bilearner.com</v>
      </c>
      <c r="I1562" t="str">
        <f>TRIM(UPPER(employee_data!I1562))</f>
        <v>MSC</v>
      </c>
      <c r="J1562" t="str">
        <f>TRIM(PROPER(employee_data!J1562))</f>
        <v>Active</v>
      </c>
      <c r="K1562" t="str">
        <f>TRIM(PROPER(employee_data!K1562))</f>
        <v>Full-Time</v>
      </c>
      <c r="L1562" t="str">
        <f>TRIM(PROPER(employee_data!L1562))</f>
        <v>Zone C</v>
      </c>
      <c r="M1562" t="str">
        <f>TRIM(PROPER(employee_data!M1562))</f>
        <v>Part-Time</v>
      </c>
      <c r="N1562" t="str">
        <f>TRIM(PROPER(employee_data!N1562))</f>
        <v>Unk</v>
      </c>
      <c r="O1562" t="str">
        <f>TRIM(employee_data!O1562)</f>
        <v/>
      </c>
      <c r="P1562" t="str">
        <f>TRIM(PROPER(employee_data!P1562))</f>
        <v>Production</v>
      </c>
      <c r="Q1562" t="str">
        <f>TRIM(PROPER(employee_data!Q1562))</f>
        <v>General - Sga</v>
      </c>
      <c r="R1562" s="2">
        <f>DATEVALUE(TEXT(employee_data!R1562,"dd/mm/yyyy"))</f>
        <v>24619</v>
      </c>
      <c r="S1562" t="str">
        <f>TRIM(UPPER(employee_data!S1562))</f>
        <v>MA</v>
      </c>
      <c r="T1562" t="str">
        <f>TRIM(PROPER(employee_data!T1562))</f>
        <v>Administrator</v>
      </c>
      <c r="U1562" t="str">
        <f>TRIM(PROPER(employee_data!U1562))</f>
        <v>Female</v>
      </c>
      <c r="V1562" t="str">
        <f>TRIM(employee_data!V1562)</f>
        <v>75570</v>
      </c>
      <c r="W1562" t="str">
        <f>TRIM(PROPER(employee_data!W1562))</f>
        <v>White</v>
      </c>
      <c r="X1562" t="str">
        <f>TRIM(PROPER(employee_data!X1562))</f>
        <v>Single</v>
      </c>
      <c r="Y1562" t="str">
        <f>TRIM(PROPER(employee_data!Y1562))</f>
        <v>Fully Meets</v>
      </c>
      <c r="Z1562" s="4">
        <v>3</v>
      </c>
    </row>
    <row r="1563" spans="1:26" x14ac:dyDescent="0.25">
      <c r="A1563" t="str">
        <f>TRIM(employee_data!A1563)</f>
        <v>1988</v>
      </c>
      <c r="B1563" t="str">
        <f>TRIM(PROPER(employee_data!B1563))</f>
        <v>Juliana</v>
      </c>
      <c r="C1563" t="str">
        <f>TRIM(PROPER(employee_data!C1563))</f>
        <v>Dyer</v>
      </c>
      <c r="D1563" s="2">
        <f>DATEVALUE(TEXT(employee_data!D1563,"dd/mm/yyyy"))</f>
        <v>43427</v>
      </c>
      <c r="E1563" s="2">
        <f>IFERROR(DATEVALUE(TEXT(employee_data!E1563,"dd/mm/yyyy")),TRIM(""))</f>
        <v>43696</v>
      </c>
      <c r="F1563" t="str">
        <f>TRIM(employee_data!F1563)</f>
        <v>Production Technician I</v>
      </c>
      <c r="G1563" t="str">
        <f>TRIM(PROPER(employee_data!G1563))</f>
        <v>Lisa Jones</v>
      </c>
      <c r="H1563" t="str">
        <f>TRIM(employee_data!H1563)</f>
        <v>juliana.dyer@bilearner.com</v>
      </c>
      <c r="I1563" t="str">
        <f>TRIM(UPPER(employee_data!I1563))</f>
        <v>TNS</v>
      </c>
      <c r="J1563" t="str">
        <f>TRIM(PROPER(employee_data!J1563))</f>
        <v>Active</v>
      </c>
      <c r="K1563" t="str">
        <f>TRIM(PROPER(employee_data!K1563))</f>
        <v>Contract</v>
      </c>
      <c r="L1563" t="str">
        <f>TRIM(PROPER(employee_data!L1563))</f>
        <v>Zone A</v>
      </c>
      <c r="M1563" t="str">
        <f>TRIM(PROPER(employee_data!M1563))</f>
        <v>Temporary</v>
      </c>
      <c r="N1563" t="str">
        <f>TRIM(PROPER(employee_data!N1563))</f>
        <v>Retirement</v>
      </c>
      <c r="O1563" t="str">
        <f>TRIM(employee_data!O1563)</f>
        <v>Seven president one. Wind education reveal old.</v>
      </c>
      <c r="P1563" t="str">
        <f>TRIM(PROPER(employee_data!P1563))</f>
        <v>Production</v>
      </c>
      <c r="Q1563" t="str">
        <f>TRIM(PROPER(employee_data!Q1563))</f>
        <v>Field Operations</v>
      </c>
      <c r="R1563" s="2">
        <f>DATEVALUE(TEXT(employee_data!R1563,"dd/mm/yyyy"))</f>
        <v>32807</v>
      </c>
      <c r="S1563" t="str">
        <f>TRIM(UPPER(employee_data!S1563))</f>
        <v>MA</v>
      </c>
      <c r="T1563" t="str">
        <f>TRIM(PROPER(employee_data!T1563))</f>
        <v>Laborer</v>
      </c>
      <c r="U1563" t="str">
        <f>TRIM(PROPER(employee_data!U1563))</f>
        <v>Female</v>
      </c>
      <c r="V1563" t="str">
        <f>TRIM(employee_data!V1563)</f>
        <v>97548</v>
      </c>
      <c r="W1563" t="str">
        <f>TRIM(PROPER(employee_data!W1563))</f>
        <v>Black</v>
      </c>
      <c r="X1563" t="str">
        <f>TRIM(PROPER(employee_data!X1563))</f>
        <v>Single</v>
      </c>
      <c r="Y1563" t="str">
        <f>TRIM(PROPER(employee_data!Y1563))</f>
        <v>Fully Meets</v>
      </c>
      <c r="Z1563" s="4">
        <v>3</v>
      </c>
    </row>
    <row r="1564" spans="1:26" x14ac:dyDescent="0.25">
      <c r="A1564" t="str">
        <f>TRIM(employee_data!A1564)</f>
        <v>1989</v>
      </c>
      <c r="B1564" t="str">
        <f>TRIM(PROPER(employee_data!B1564))</f>
        <v>Alec</v>
      </c>
      <c r="C1564" t="str">
        <f>TRIM(PROPER(employee_data!C1564))</f>
        <v>Stephens</v>
      </c>
      <c r="D1564" s="2">
        <f>DATEVALUE(TEXT(employee_data!D1564,"dd/mm/yyyy"))</f>
        <v>43886</v>
      </c>
      <c r="E1564" s="2" t="str">
        <f>IFERROR(DATEVALUE(TEXT(employee_data!E1564,"dd/mm/yyyy")),TRIM(""))</f>
        <v/>
      </c>
      <c r="F1564" t="str">
        <f>TRIM(employee_data!F1564)</f>
        <v>Production Technician II</v>
      </c>
      <c r="G1564" t="str">
        <f>TRIM(PROPER(employee_data!G1564))</f>
        <v>Jessica Garcia</v>
      </c>
      <c r="H1564" t="str">
        <f>TRIM(employee_data!H1564)</f>
        <v>alec.stephens@bilearner.com</v>
      </c>
      <c r="I1564" t="str">
        <f>TRIM(UPPER(employee_data!I1564))</f>
        <v>PL</v>
      </c>
      <c r="J1564" t="str">
        <f>TRIM(PROPER(employee_data!J1564))</f>
        <v>Active</v>
      </c>
      <c r="K1564" t="str">
        <f>TRIM(PROPER(employee_data!K1564))</f>
        <v>Full-Time</v>
      </c>
      <c r="L1564" t="str">
        <f>TRIM(PROPER(employee_data!L1564))</f>
        <v>Zone A</v>
      </c>
      <c r="M1564" t="str">
        <f>TRIM(PROPER(employee_data!M1564))</f>
        <v>Temporary</v>
      </c>
      <c r="N1564" t="str">
        <f>TRIM(PROPER(employee_data!N1564))</f>
        <v>Unk</v>
      </c>
      <c r="O1564" t="str">
        <f>TRIM(employee_data!O1564)</f>
        <v/>
      </c>
      <c r="P1564" t="str">
        <f>TRIM(PROPER(employee_data!P1564))</f>
        <v>Production</v>
      </c>
      <c r="Q1564" t="str">
        <f>TRIM(PROPER(employee_data!Q1564))</f>
        <v>Field Operations</v>
      </c>
      <c r="R1564" s="2">
        <f>DATEVALUE(TEXT(employee_data!R1564,"dd/mm/yyyy"))</f>
        <v>36691</v>
      </c>
      <c r="S1564" t="str">
        <f>TRIM(UPPER(employee_data!S1564))</f>
        <v>MA</v>
      </c>
      <c r="T1564" t="str">
        <f>TRIM(PROPER(employee_data!T1564))</f>
        <v>Groundman</v>
      </c>
      <c r="U1564" t="str">
        <f>TRIM(PROPER(employee_data!U1564))</f>
        <v>Female</v>
      </c>
      <c r="V1564" t="str">
        <f>TRIM(employee_data!V1564)</f>
        <v>51952</v>
      </c>
      <c r="W1564" t="str">
        <f>TRIM(PROPER(employee_data!W1564))</f>
        <v>Other</v>
      </c>
      <c r="X1564" t="str">
        <f>TRIM(PROPER(employee_data!X1564))</f>
        <v>Married</v>
      </c>
      <c r="Y1564" t="str">
        <f>TRIM(PROPER(employee_data!Y1564))</f>
        <v>Fully Meets</v>
      </c>
      <c r="Z1564" s="4">
        <v>3</v>
      </c>
    </row>
    <row r="1565" spans="1:26" x14ac:dyDescent="0.25">
      <c r="A1565" t="str">
        <f>TRIM(employee_data!A1565)</f>
        <v>1990</v>
      </c>
      <c r="B1565" t="str">
        <f>TRIM(PROPER(employee_data!B1565))</f>
        <v>Adriana</v>
      </c>
      <c r="C1565" t="str">
        <f>TRIM(PROPER(employee_data!C1565))</f>
        <v>Weber</v>
      </c>
      <c r="D1565" s="2">
        <f>DATEVALUE(TEXT(employee_data!D1565,"dd/mm/yyyy"))</f>
        <v>43967</v>
      </c>
      <c r="E1565" s="2">
        <f>IFERROR(DATEVALUE(TEXT(employee_data!E1565,"dd/mm/yyyy")),TRIM(""))</f>
        <v>44699</v>
      </c>
      <c r="F1565" t="str">
        <f>TRIM(employee_data!F1565)</f>
        <v>Production Technician II</v>
      </c>
      <c r="G1565" t="str">
        <f>TRIM(PROPER(employee_data!G1565))</f>
        <v>Jacqueline Jackson</v>
      </c>
      <c r="H1565" t="str">
        <f>TRIM(employee_data!H1565)</f>
        <v>adriana.weber@bilearner.com</v>
      </c>
      <c r="I1565" t="str">
        <f>TRIM(UPPER(employee_data!I1565))</f>
        <v>BPC</v>
      </c>
      <c r="J1565" t="str">
        <f>TRIM(PROPER(employee_data!J1565))</f>
        <v>Active</v>
      </c>
      <c r="K1565" t="str">
        <f>TRIM(PROPER(employee_data!K1565))</f>
        <v>Full-Time</v>
      </c>
      <c r="L1565" t="str">
        <f>TRIM(PROPER(employee_data!L1565))</f>
        <v>Zone C</v>
      </c>
      <c r="M1565" t="str">
        <f>TRIM(PROPER(employee_data!M1565))</f>
        <v>Temporary</v>
      </c>
      <c r="N1565" t="str">
        <f>TRIM(PROPER(employee_data!N1565))</f>
        <v>Resignation</v>
      </c>
      <c r="O1565" t="str">
        <f>TRIM(employee_data!O1565)</f>
        <v>To prevent method stand decision.</v>
      </c>
      <c r="P1565" t="str">
        <f>TRIM(PROPER(employee_data!P1565))</f>
        <v>Production</v>
      </c>
      <c r="Q1565" t="str">
        <f>TRIM(PROPER(employee_data!Q1565))</f>
        <v>Field Operations</v>
      </c>
      <c r="R1565" s="2">
        <f>DATEVALUE(TEXT(employee_data!R1565,"dd/mm/yyyy"))</f>
        <v>17428</v>
      </c>
      <c r="S1565" t="str">
        <f>TRIM(UPPER(employee_data!S1565))</f>
        <v>MA</v>
      </c>
      <c r="T1565" t="str">
        <f>TRIM(PROPER(employee_data!T1565))</f>
        <v>Laborer</v>
      </c>
      <c r="U1565" t="str">
        <f>TRIM(PROPER(employee_data!U1565))</f>
        <v>Female</v>
      </c>
      <c r="V1565" t="str">
        <f>TRIM(employee_data!V1565)</f>
        <v>46806</v>
      </c>
      <c r="W1565" t="str">
        <f>TRIM(PROPER(employee_data!W1565))</f>
        <v>Black</v>
      </c>
      <c r="X1565" t="str">
        <f>TRIM(PROPER(employee_data!X1565))</f>
        <v>Divorced</v>
      </c>
      <c r="Y1565" t="str">
        <f>TRIM(PROPER(employee_data!Y1565))</f>
        <v>Fully Meets</v>
      </c>
      <c r="Z1565" s="4">
        <v>3</v>
      </c>
    </row>
    <row r="1566" spans="1:26" x14ac:dyDescent="0.25">
      <c r="A1566" t="str">
        <f>TRIM(employee_data!A1566)</f>
        <v>1991</v>
      </c>
      <c r="B1566" t="str">
        <f>TRIM(PROPER(employee_data!B1566))</f>
        <v>Lola</v>
      </c>
      <c r="C1566" t="str">
        <f>TRIM(PROPER(employee_data!C1566))</f>
        <v>Hensley</v>
      </c>
      <c r="D1566" s="2">
        <f>DATEVALUE(TEXT(employee_data!D1566,"dd/mm/yyyy"))</f>
        <v>43634</v>
      </c>
      <c r="E1566" s="2">
        <f>IFERROR(DATEVALUE(TEXT(employee_data!E1566,"dd/mm/yyyy")),TRIM(""))</f>
        <v>45112</v>
      </c>
      <c r="F1566" t="str">
        <f>TRIM(employee_data!F1566)</f>
        <v>Production Technician II</v>
      </c>
      <c r="G1566" t="str">
        <f>TRIM(PROPER(employee_data!G1566))</f>
        <v>Kimberly Fox</v>
      </c>
      <c r="H1566" t="str">
        <f>TRIM(employee_data!H1566)</f>
        <v>lola.hensley@bilearner.com</v>
      </c>
      <c r="I1566" t="str">
        <f>TRIM(UPPER(employee_data!I1566))</f>
        <v>CCDR</v>
      </c>
      <c r="J1566" t="str">
        <f>TRIM(PROPER(employee_data!J1566))</f>
        <v>Active</v>
      </c>
      <c r="K1566" t="str">
        <f>TRIM(PROPER(employee_data!K1566))</f>
        <v>Contract</v>
      </c>
      <c r="L1566" t="str">
        <f>TRIM(PROPER(employee_data!L1566))</f>
        <v>Zone B</v>
      </c>
      <c r="M1566" t="str">
        <f>TRIM(PROPER(employee_data!M1566))</f>
        <v>Temporary</v>
      </c>
      <c r="N1566" t="str">
        <f>TRIM(PROPER(employee_data!N1566))</f>
        <v>Involuntary</v>
      </c>
      <c r="O1566" t="str">
        <f>TRIM(employee_data!O1566)</f>
        <v>Best candidate this seem soldier summer.</v>
      </c>
      <c r="P1566" t="str">
        <f>TRIM(PROPER(employee_data!P1566))</f>
        <v>Production</v>
      </c>
      <c r="Q1566" t="str">
        <f>TRIM(PROPER(employee_data!Q1566))</f>
        <v>General - Con</v>
      </c>
      <c r="R1566" s="2">
        <f>DATEVALUE(TEXT(employee_data!R1566,"dd/mm/yyyy"))</f>
        <v>17899</v>
      </c>
      <c r="S1566" t="str">
        <f>TRIM(UPPER(employee_data!S1566))</f>
        <v>MA</v>
      </c>
      <c r="T1566" t="str">
        <f>TRIM(PROPER(employee_data!T1566))</f>
        <v>Technician</v>
      </c>
      <c r="U1566" t="str">
        <f>TRIM(PROPER(employee_data!U1566))</f>
        <v>Female</v>
      </c>
      <c r="V1566" t="str">
        <f>TRIM(employee_data!V1566)</f>
        <v>67662</v>
      </c>
      <c r="W1566" t="str">
        <f>TRIM(PROPER(employee_data!W1566))</f>
        <v>Other</v>
      </c>
      <c r="X1566" t="str">
        <f>TRIM(PROPER(employee_data!X1566))</f>
        <v>Married</v>
      </c>
      <c r="Y1566" t="str">
        <f>TRIM(PROPER(employee_data!Y1566))</f>
        <v>Fully Meets</v>
      </c>
      <c r="Z1566" s="4">
        <v>3</v>
      </c>
    </row>
    <row r="1567" spans="1:26" x14ac:dyDescent="0.25">
      <c r="A1567" t="str">
        <f>TRIM(employee_data!A1567)</f>
        <v>1992</v>
      </c>
      <c r="B1567" t="str">
        <f>TRIM(PROPER(employee_data!B1567))</f>
        <v>Shamar</v>
      </c>
      <c r="C1567" t="str">
        <f>TRIM(PROPER(employee_data!C1567))</f>
        <v>Delgado</v>
      </c>
      <c r="D1567" s="2">
        <f>DATEVALUE(TEXT(employee_data!D1567,"dd/mm/yyyy"))</f>
        <v>43605</v>
      </c>
      <c r="E1567" s="2">
        <f>IFERROR(DATEVALUE(TEXT(employee_data!E1567,"dd/mm/yyyy")),TRIM(""))</f>
        <v>44285</v>
      </c>
      <c r="F1567" t="str">
        <f>TRIM(employee_data!F1567)</f>
        <v>Production Technician II</v>
      </c>
      <c r="G1567" t="str">
        <f>TRIM(PROPER(employee_data!G1567))</f>
        <v>Melissa Welch</v>
      </c>
      <c r="H1567" t="str">
        <f>TRIM(employee_data!H1567)</f>
        <v>shamar.delgado@bilearner.com</v>
      </c>
      <c r="I1567" t="str">
        <f>TRIM(UPPER(employee_data!I1567))</f>
        <v>SVG</v>
      </c>
      <c r="J1567" t="str">
        <f>TRIM(PROPER(employee_data!J1567))</f>
        <v>Active</v>
      </c>
      <c r="K1567" t="str">
        <f>TRIM(PROPER(employee_data!K1567))</f>
        <v>Contract</v>
      </c>
      <c r="L1567" t="str">
        <f>TRIM(PROPER(employee_data!L1567))</f>
        <v>Zone A</v>
      </c>
      <c r="M1567" t="str">
        <f>TRIM(PROPER(employee_data!M1567))</f>
        <v>Part-Time</v>
      </c>
      <c r="N1567" t="str">
        <f>TRIM(PROPER(employee_data!N1567))</f>
        <v>Involuntary</v>
      </c>
      <c r="O1567" t="str">
        <f>TRIM(employee_data!O1567)</f>
        <v>Create who sound worry ground.</v>
      </c>
      <c r="P1567" t="str">
        <f>TRIM(PROPER(employee_data!P1567))</f>
        <v>Production</v>
      </c>
      <c r="Q1567" t="str">
        <f>TRIM(PROPER(employee_data!Q1567))</f>
        <v>General - Con</v>
      </c>
      <c r="R1567" s="2">
        <f>DATEVALUE(TEXT(employee_data!R1567,"dd/mm/yyyy"))</f>
        <v>18319</v>
      </c>
      <c r="S1567" t="str">
        <f>TRIM(UPPER(employee_data!S1567))</f>
        <v>MA</v>
      </c>
      <c r="T1567" t="str">
        <f>TRIM(PROPER(employee_data!T1567))</f>
        <v>Laborer</v>
      </c>
      <c r="U1567" t="str">
        <f>TRIM(PROPER(employee_data!U1567))</f>
        <v>Female</v>
      </c>
      <c r="V1567" t="str">
        <f>TRIM(employee_data!V1567)</f>
        <v>74114</v>
      </c>
      <c r="W1567" t="str">
        <f>TRIM(PROPER(employee_data!W1567))</f>
        <v>White</v>
      </c>
      <c r="X1567" t="str">
        <f>TRIM(PROPER(employee_data!X1567))</f>
        <v>Divorced</v>
      </c>
      <c r="Y1567" t="str">
        <f>TRIM(PROPER(employee_data!Y1567))</f>
        <v>Fully Meets</v>
      </c>
      <c r="Z1567" s="4">
        <v>3</v>
      </c>
    </row>
    <row r="1568" spans="1:26" x14ac:dyDescent="0.25">
      <c r="A1568" t="str">
        <f>TRIM(employee_data!A1568)</f>
        <v>1993</v>
      </c>
      <c r="B1568" t="str">
        <f>TRIM(PROPER(employee_data!B1568))</f>
        <v>Emmanuel</v>
      </c>
      <c r="C1568" t="str">
        <f>TRIM(PROPER(employee_data!C1568))</f>
        <v>Huang</v>
      </c>
      <c r="D1568" s="2">
        <f>DATEVALUE(TEXT(employee_data!D1568,"dd/mm/yyyy"))</f>
        <v>44120</v>
      </c>
      <c r="E1568" s="2">
        <f>IFERROR(DATEVALUE(TEXT(employee_data!E1568,"dd/mm/yyyy")),TRIM(""))</f>
        <v>44239</v>
      </c>
      <c r="F1568" t="str">
        <f>TRIM(employee_data!F1568)</f>
        <v>Production Technician II</v>
      </c>
      <c r="G1568" t="str">
        <f>TRIM(PROPER(employee_data!G1568))</f>
        <v>James Ferguson</v>
      </c>
      <c r="H1568" t="str">
        <f>TRIM(employee_data!H1568)</f>
        <v>emmanuel.huang@bilearner.com</v>
      </c>
      <c r="I1568" t="str">
        <f>TRIM(UPPER(employee_data!I1568))</f>
        <v>EW</v>
      </c>
      <c r="J1568" t="str">
        <f>TRIM(PROPER(employee_data!J1568))</f>
        <v>Active</v>
      </c>
      <c r="K1568" t="str">
        <f>TRIM(PROPER(employee_data!K1568))</f>
        <v>Full-Time</v>
      </c>
      <c r="L1568" t="str">
        <f>TRIM(PROPER(employee_data!L1568))</f>
        <v>Zone A</v>
      </c>
      <c r="M1568" t="str">
        <f>TRIM(PROPER(employee_data!M1568))</f>
        <v>Full-Time</v>
      </c>
      <c r="N1568" t="str">
        <f>TRIM(PROPER(employee_data!N1568))</f>
        <v>Voluntary</v>
      </c>
      <c r="O1568" t="str">
        <f>TRIM(employee_data!O1568)</f>
        <v>Stuff oil customer fact billion there.</v>
      </c>
      <c r="P1568" t="str">
        <f>TRIM(PROPER(employee_data!P1568))</f>
        <v>Production</v>
      </c>
      <c r="Q1568" t="str">
        <f>TRIM(PROPER(employee_data!Q1568))</f>
        <v>Field Operations</v>
      </c>
      <c r="R1568" s="2">
        <f>DATEVALUE(TEXT(employee_data!R1568,"dd/mm/yyyy"))</f>
        <v>26501</v>
      </c>
      <c r="S1568" t="str">
        <f>TRIM(UPPER(employee_data!S1568))</f>
        <v>MA</v>
      </c>
      <c r="T1568" t="str">
        <f>TRIM(PROPER(employee_data!T1568))</f>
        <v>Technician</v>
      </c>
      <c r="U1568" t="str">
        <f>TRIM(PROPER(employee_data!U1568))</f>
        <v>Female</v>
      </c>
      <c r="V1568" t="str">
        <f>TRIM(employee_data!V1568)</f>
        <v>54589</v>
      </c>
      <c r="W1568" t="str">
        <f>TRIM(PROPER(employee_data!W1568))</f>
        <v>Hispanic</v>
      </c>
      <c r="X1568" t="str">
        <f>TRIM(PROPER(employee_data!X1568))</f>
        <v>Divorced</v>
      </c>
      <c r="Y1568" t="str">
        <f>TRIM(PROPER(employee_data!Y1568))</f>
        <v>Fully Meets</v>
      </c>
      <c r="Z1568" s="4">
        <v>3</v>
      </c>
    </row>
    <row r="1569" spans="1:26" x14ac:dyDescent="0.25">
      <c r="A1569" t="str">
        <f>TRIM(employee_data!A1569)</f>
        <v>1994</v>
      </c>
      <c r="B1569" t="str">
        <f>TRIM(PROPER(employee_data!B1569))</f>
        <v>Brenna</v>
      </c>
      <c r="C1569" t="str">
        <f>TRIM(PROPER(employee_data!C1569))</f>
        <v>Decker</v>
      </c>
      <c r="D1569" s="2">
        <f>DATEVALUE(TEXT(employee_data!D1569,"dd/mm/yyyy"))</f>
        <v>44743</v>
      </c>
      <c r="E1569" s="2">
        <f>IFERROR(DATEVALUE(TEXT(employee_data!E1569,"dd/mm/yyyy")),TRIM(""))</f>
        <v>44868</v>
      </c>
      <c r="F1569" t="str">
        <f>TRIM(employee_data!F1569)</f>
        <v>Production Technician II</v>
      </c>
      <c r="G1569" t="str">
        <f>TRIM(PROPER(employee_data!G1569))</f>
        <v>Michael Pope</v>
      </c>
      <c r="H1569" t="str">
        <f>TRIM(employee_data!H1569)</f>
        <v>brenna.decker@bilearner.com</v>
      </c>
      <c r="I1569" t="str">
        <f>TRIM(UPPER(employee_data!I1569))</f>
        <v>MSC</v>
      </c>
      <c r="J1569" t="str">
        <f>TRIM(PROPER(employee_data!J1569))</f>
        <v>Active</v>
      </c>
      <c r="K1569" t="str">
        <f>TRIM(PROPER(employee_data!K1569))</f>
        <v>Full-Time</v>
      </c>
      <c r="L1569" t="str">
        <f>TRIM(PROPER(employee_data!L1569))</f>
        <v>Zone A</v>
      </c>
      <c r="M1569" t="str">
        <f>TRIM(PROPER(employee_data!M1569))</f>
        <v>Full-Time</v>
      </c>
      <c r="N1569" t="str">
        <f>TRIM(PROPER(employee_data!N1569))</f>
        <v>Voluntary</v>
      </c>
      <c r="O1569" t="str">
        <f>TRIM(employee_data!O1569)</f>
        <v>Party course morning also blue.</v>
      </c>
      <c r="P1569" t="str">
        <f>TRIM(PROPER(employee_data!P1569))</f>
        <v>Production</v>
      </c>
      <c r="Q1569" t="str">
        <f>TRIM(PROPER(employee_data!Q1569))</f>
        <v>General - Con</v>
      </c>
      <c r="R1569" s="2">
        <f>DATEVALUE(TEXT(employee_data!R1569,"dd/mm/yyyy"))</f>
        <v>32506</v>
      </c>
      <c r="S1569" t="str">
        <f>TRIM(UPPER(employee_data!S1569))</f>
        <v>MA</v>
      </c>
      <c r="T1569" t="str">
        <f>TRIM(PROPER(employee_data!T1569))</f>
        <v>Lineman</v>
      </c>
      <c r="U1569" t="str">
        <f>TRIM(PROPER(employee_data!U1569))</f>
        <v>Female</v>
      </c>
      <c r="V1569" t="str">
        <f>TRIM(employee_data!V1569)</f>
        <v>43526</v>
      </c>
      <c r="W1569" t="str">
        <f>TRIM(PROPER(employee_data!W1569))</f>
        <v>Other</v>
      </c>
      <c r="X1569" t="str">
        <f>TRIM(PROPER(employee_data!X1569))</f>
        <v>Single</v>
      </c>
      <c r="Y1569" t="str">
        <f>TRIM(PROPER(employee_data!Y1569))</f>
        <v>Fully Meets</v>
      </c>
      <c r="Z1569" s="4">
        <v>3</v>
      </c>
    </row>
    <row r="1570" spans="1:26" x14ac:dyDescent="0.25">
      <c r="A1570" t="str">
        <f>TRIM(employee_data!A1570)</f>
        <v>1995</v>
      </c>
      <c r="B1570" t="str">
        <f>TRIM(PROPER(employee_data!B1570))</f>
        <v>Averie</v>
      </c>
      <c r="C1570" t="str">
        <f>TRIM(PROPER(employee_data!C1570))</f>
        <v>Wolfe</v>
      </c>
      <c r="D1570" s="2">
        <f>DATEVALUE(TEXT(employee_data!D1570,"dd/mm/yyyy"))</f>
        <v>44912</v>
      </c>
      <c r="E1570" s="2" t="str">
        <f>IFERROR(DATEVALUE(TEXT(employee_data!E1570,"dd/mm/yyyy")),TRIM(""))</f>
        <v/>
      </c>
      <c r="F1570" t="str">
        <f>TRIM(employee_data!F1570)</f>
        <v>Production Technician II</v>
      </c>
      <c r="G1570" t="str">
        <f>TRIM(PROPER(employee_data!G1570))</f>
        <v>Brandon Jones</v>
      </c>
      <c r="H1570" t="str">
        <f>TRIM(employee_data!H1570)</f>
        <v>averie.wolfe@bilearner.com</v>
      </c>
      <c r="I1570" t="str">
        <f>TRIM(UPPER(employee_data!I1570))</f>
        <v>TNS</v>
      </c>
      <c r="J1570" t="str">
        <f>TRIM(PROPER(employee_data!J1570))</f>
        <v>Active</v>
      </c>
      <c r="K1570" t="str">
        <f>TRIM(PROPER(employee_data!K1570))</f>
        <v>Contract</v>
      </c>
      <c r="L1570" t="str">
        <f>TRIM(PROPER(employee_data!L1570))</f>
        <v>Zone A</v>
      </c>
      <c r="M1570" t="str">
        <f>TRIM(PROPER(employee_data!M1570))</f>
        <v>Full-Time</v>
      </c>
      <c r="N1570" t="str">
        <f>TRIM(PROPER(employee_data!N1570))</f>
        <v>Unk</v>
      </c>
      <c r="O1570" t="str">
        <f>TRIM(employee_data!O1570)</f>
        <v/>
      </c>
      <c r="P1570" t="str">
        <f>TRIM(PROPER(employee_data!P1570))</f>
        <v>Production</v>
      </c>
      <c r="Q1570" t="str">
        <f>TRIM(PROPER(employee_data!Q1570))</f>
        <v>Field Operations</v>
      </c>
      <c r="R1570" s="2">
        <f>DATEVALUE(TEXT(employee_data!R1570,"dd/mm/yyyy"))</f>
        <v>28708</v>
      </c>
      <c r="S1570" t="str">
        <f>TRIM(UPPER(employee_data!S1570))</f>
        <v>MA</v>
      </c>
      <c r="T1570" t="str">
        <f>TRIM(PROPER(employee_data!T1570))</f>
        <v>Driller</v>
      </c>
      <c r="U1570" t="str">
        <f>TRIM(PROPER(employee_data!U1570))</f>
        <v>Female</v>
      </c>
      <c r="V1570" t="str">
        <f>TRIM(employee_data!V1570)</f>
        <v>22396</v>
      </c>
      <c r="W1570" t="str">
        <f>TRIM(PROPER(employee_data!W1570))</f>
        <v>Other</v>
      </c>
      <c r="X1570" t="str">
        <f>TRIM(PROPER(employee_data!X1570))</f>
        <v>Married</v>
      </c>
      <c r="Y1570" t="str">
        <f>TRIM(PROPER(employee_data!Y1570))</f>
        <v>Fully Meets</v>
      </c>
      <c r="Z1570" s="4">
        <v>3</v>
      </c>
    </row>
    <row r="1571" spans="1:26" x14ac:dyDescent="0.25">
      <c r="A1571" t="str">
        <f>TRIM(employee_data!A1571)</f>
        <v>1996</v>
      </c>
      <c r="B1571" t="str">
        <f>TRIM(PROPER(employee_data!B1571))</f>
        <v>Gaige</v>
      </c>
      <c r="C1571" t="str">
        <f>TRIM(PROPER(employee_data!C1571))</f>
        <v>Marsh</v>
      </c>
      <c r="D1571" s="2">
        <f>DATEVALUE(TEXT(employee_data!D1571,"dd/mm/yyyy"))</f>
        <v>44493</v>
      </c>
      <c r="E1571" s="2">
        <f>IFERROR(DATEVALUE(TEXT(employee_data!E1571,"dd/mm/yyyy")),TRIM(""))</f>
        <v>44521</v>
      </c>
      <c r="F1571" t="str">
        <f>TRIM(employee_data!F1571)</f>
        <v>Production Technician II</v>
      </c>
      <c r="G1571" t="str">
        <f>TRIM(PROPER(employee_data!G1571))</f>
        <v>Carrie Davidson</v>
      </c>
      <c r="H1571" t="str">
        <f>TRIM(employee_data!H1571)</f>
        <v>gaige.marsh@bilearner.com</v>
      </c>
      <c r="I1571" t="str">
        <f>TRIM(UPPER(employee_data!I1571))</f>
        <v>PYZ</v>
      </c>
      <c r="J1571" t="str">
        <f>TRIM(PROPER(employee_data!J1571))</f>
        <v>Active</v>
      </c>
      <c r="K1571" t="str">
        <f>TRIM(PROPER(employee_data!K1571))</f>
        <v>Part-Time</v>
      </c>
      <c r="L1571" t="str">
        <f>TRIM(PROPER(employee_data!L1571))</f>
        <v>Zone A</v>
      </c>
      <c r="M1571" t="str">
        <f>TRIM(PROPER(employee_data!M1571))</f>
        <v>Temporary</v>
      </c>
      <c r="N1571" t="str">
        <f>TRIM(PROPER(employee_data!N1571))</f>
        <v>Resignation</v>
      </c>
      <c r="O1571" t="str">
        <f>TRIM(employee_data!O1571)</f>
        <v>Win join best machine feel.</v>
      </c>
      <c r="P1571" t="str">
        <f>TRIM(PROPER(employee_data!P1571))</f>
        <v>Production</v>
      </c>
      <c r="Q1571" t="str">
        <f>TRIM(PROPER(employee_data!Q1571))</f>
        <v>Aerial</v>
      </c>
      <c r="R1571" s="2">
        <f>DATEVALUE(TEXT(employee_data!R1571,"dd/mm/yyyy"))</f>
        <v>33795</v>
      </c>
      <c r="S1571" t="str">
        <f>TRIM(UPPER(employee_data!S1571))</f>
        <v>MA</v>
      </c>
      <c r="T1571" t="str">
        <f>TRIM(PROPER(employee_data!T1571))</f>
        <v>Lineman</v>
      </c>
      <c r="U1571" t="str">
        <f>TRIM(PROPER(employee_data!U1571))</f>
        <v>Female</v>
      </c>
      <c r="V1571" t="str">
        <f>TRIM(employee_data!V1571)</f>
        <v>92216</v>
      </c>
      <c r="W1571" t="str">
        <f>TRIM(PROPER(employee_data!W1571))</f>
        <v>White</v>
      </c>
      <c r="X1571" t="str">
        <f>TRIM(PROPER(employee_data!X1571))</f>
        <v>Single</v>
      </c>
      <c r="Y1571" t="str">
        <f>TRIM(PROPER(employee_data!Y1571))</f>
        <v>Fully Meets</v>
      </c>
      <c r="Z1571" s="4">
        <v>3</v>
      </c>
    </row>
    <row r="1572" spans="1:26" x14ac:dyDescent="0.25">
      <c r="A1572" t="str">
        <f>TRIM(employee_data!A1572)</f>
        <v>1997</v>
      </c>
      <c r="B1572" t="str">
        <f>TRIM(PROPER(employee_data!B1572))</f>
        <v>Karli</v>
      </c>
      <c r="C1572" t="str">
        <f>TRIM(PROPER(employee_data!C1572))</f>
        <v>Ross</v>
      </c>
      <c r="D1572" s="2">
        <f>DATEVALUE(TEXT(employee_data!D1572,"dd/mm/yyyy"))</f>
        <v>43524</v>
      </c>
      <c r="E1572" s="2">
        <f>IFERROR(DATEVALUE(TEXT(employee_data!E1572,"dd/mm/yyyy")),TRIM(""))</f>
        <v>43749</v>
      </c>
      <c r="F1572" t="str">
        <f>TRIM(employee_data!F1572)</f>
        <v>Production Technician II</v>
      </c>
      <c r="G1572" t="str">
        <f>TRIM(PROPER(employee_data!G1572))</f>
        <v>Ricky Stephens</v>
      </c>
      <c r="H1572" t="str">
        <f>TRIM(employee_data!H1572)</f>
        <v>karli.ross@bilearner.com</v>
      </c>
      <c r="I1572" t="str">
        <f>TRIM(UPPER(employee_data!I1572))</f>
        <v>WBL</v>
      </c>
      <c r="J1572" t="str">
        <f>TRIM(PROPER(employee_data!J1572))</f>
        <v>Active</v>
      </c>
      <c r="K1572" t="str">
        <f>TRIM(PROPER(employee_data!K1572))</f>
        <v>Part-Time</v>
      </c>
      <c r="L1572" t="str">
        <f>TRIM(PROPER(employee_data!L1572))</f>
        <v>Zone B</v>
      </c>
      <c r="M1572" t="str">
        <f>TRIM(PROPER(employee_data!M1572))</f>
        <v>Full-Time</v>
      </c>
      <c r="N1572" t="str">
        <f>TRIM(PROPER(employee_data!N1572))</f>
        <v>Retirement</v>
      </c>
      <c r="O1572" t="str">
        <f>TRIM(employee_data!O1572)</f>
        <v>Tv she everybody picture budget.</v>
      </c>
      <c r="P1572" t="str">
        <f>TRIM(PROPER(employee_data!P1572))</f>
        <v>Production</v>
      </c>
      <c r="Q1572" t="str">
        <f>TRIM(PROPER(employee_data!Q1572))</f>
        <v>Wireline Construction</v>
      </c>
      <c r="R1572" s="2">
        <f>DATEVALUE(TEXT(employee_data!R1572,"dd/mm/yyyy"))</f>
        <v>33033</v>
      </c>
      <c r="S1572" t="str">
        <f>TRIM(UPPER(employee_data!S1572))</f>
        <v>MA</v>
      </c>
      <c r="T1572" t="str">
        <f>TRIM(PROPER(employee_data!T1572))</f>
        <v>Project Manager</v>
      </c>
      <c r="U1572" t="str">
        <f>TRIM(PROPER(employee_data!U1572))</f>
        <v>Female</v>
      </c>
      <c r="V1572" t="str">
        <f>TRIM(employee_data!V1572)</f>
        <v>64180</v>
      </c>
      <c r="W1572" t="str">
        <f>TRIM(PROPER(employee_data!W1572))</f>
        <v>Asian</v>
      </c>
      <c r="X1572" t="str">
        <f>TRIM(PROPER(employee_data!X1572))</f>
        <v>Divorced</v>
      </c>
      <c r="Y1572" t="str">
        <f>TRIM(PROPER(employee_data!Y1572))</f>
        <v>Fully Meets</v>
      </c>
      <c r="Z1572" s="4">
        <v>3</v>
      </c>
    </row>
    <row r="1573" spans="1:26" x14ac:dyDescent="0.25">
      <c r="A1573" t="str">
        <f>TRIM(employee_data!A1573)</f>
        <v>1998</v>
      </c>
      <c r="B1573" t="str">
        <f>TRIM(PROPER(employee_data!B1573))</f>
        <v>Amiyah</v>
      </c>
      <c r="C1573" t="str">
        <f>TRIM(PROPER(employee_data!C1573))</f>
        <v>Beasley</v>
      </c>
      <c r="D1573" s="2">
        <f>DATEVALUE(TEXT(employee_data!D1573,"dd/mm/yyyy"))</f>
        <v>44644</v>
      </c>
      <c r="E1573" s="2" t="str">
        <f>IFERROR(DATEVALUE(TEXT(employee_data!E1573,"dd/mm/yyyy")),TRIM(""))</f>
        <v/>
      </c>
      <c r="F1573" t="str">
        <f>TRIM(employee_data!F1573)</f>
        <v>Production Technician II</v>
      </c>
      <c r="G1573" t="str">
        <f>TRIM(PROPER(employee_data!G1573))</f>
        <v>Kathleen Gonzalez</v>
      </c>
      <c r="H1573" t="str">
        <f>TRIM(employee_data!H1573)</f>
        <v>amiyah.beasley@bilearner.com</v>
      </c>
      <c r="I1573" t="str">
        <f>TRIM(UPPER(employee_data!I1573))</f>
        <v>NEL</v>
      </c>
      <c r="J1573" t="str">
        <f>TRIM(PROPER(employee_data!J1573))</f>
        <v>Active</v>
      </c>
      <c r="K1573" t="str">
        <f>TRIM(PROPER(employee_data!K1573))</f>
        <v>Full-Time</v>
      </c>
      <c r="L1573" t="str">
        <f>TRIM(PROPER(employee_data!L1573))</f>
        <v>Zone C</v>
      </c>
      <c r="M1573" t="str">
        <f>TRIM(PROPER(employee_data!M1573))</f>
        <v>Part-Time</v>
      </c>
      <c r="N1573" t="str">
        <f>TRIM(PROPER(employee_data!N1573))</f>
        <v>Unk</v>
      </c>
      <c r="O1573" t="str">
        <f>TRIM(employee_data!O1573)</f>
        <v/>
      </c>
      <c r="P1573" t="str">
        <f>TRIM(PROPER(employee_data!P1573))</f>
        <v>Production</v>
      </c>
      <c r="Q1573" t="str">
        <f>TRIM(PROPER(employee_data!Q1573))</f>
        <v>General - Con</v>
      </c>
      <c r="R1573" s="2">
        <f>DATEVALUE(TEXT(employee_data!R1573,"dd/mm/yyyy"))</f>
        <v>36212</v>
      </c>
      <c r="S1573" t="str">
        <f>TRIM(UPPER(employee_data!S1573))</f>
        <v>MA</v>
      </c>
      <c r="T1573" t="str">
        <f>TRIM(PROPER(employee_data!T1573))</f>
        <v>Laborer</v>
      </c>
      <c r="U1573" t="str">
        <f>TRIM(PROPER(employee_data!U1573))</f>
        <v>Female</v>
      </c>
      <c r="V1573" t="str">
        <f>TRIM(employee_data!V1573)</f>
        <v>34377</v>
      </c>
      <c r="W1573" t="str">
        <f>TRIM(PROPER(employee_data!W1573))</f>
        <v>Black</v>
      </c>
      <c r="X1573" t="str">
        <f>TRIM(PROPER(employee_data!X1573))</f>
        <v>Widowed</v>
      </c>
      <c r="Y1573" t="str">
        <f>TRIM(PROPER(employee_data!Y1573))</f>
        <v>Fully Meets</v>
      </c>
      <c r="Z1573" s="4">
        <v>3</v>
      </c>
    </row>
    <row r="1574" spans="1:26" x14ac:dyDescent="0.25">
      <c r="A1574" t="str">
        <f>TRIM(employee_data!A1574)</f>
        <v>1999</v>
      </c>
      <c r="B1574" t="str">
        <f>TRIM(PROPER(employee_data!B1574))</f>
        <v>Kayla</v>
      </c>
      <c r="C1574" t="str">
        <f>TRIM(PROPER(employee_data!C1574))</f>
        <v>Gibbs</v>
      </c>
      <c r="D1574" s="2">
        <f>DATEVALUE(TEXT(employee_data!D1574,"dd/mm/yyyy"))</f>
        <v>44486</v>
      </c>
      <c r="E1574" s="2">
        <f>IFERROR(DATEVALUE(TEXT(employee_data!E1574,"dd/mm/yyyy")),TRIM(""))</f>
        <v>44877</v>
      </c>
      <c r="F1574" t="str">
        <f>TRIM(employee_data!F1574)</f>
        <v>Production Technician II</v>
      </c>
      <c r="G1574" t="str">
        <f>TRIM(PROPER(employee_data!G1574))</f>
        <v>Leslie Hernandez</v>
      </c>
      <c r="H1574" t="str">
        <f>TRIM(employee_data!H1574)</f>
        <v>kayla.gibbs@bilearner.com</v>
      </c>
      <c r="I1574" t="str">
        <f>TRIM(UPPER(employee_data!I1574))</f>
        <v>PL</v>
      </c>
      <c r="J1574" t="str">
        <f>TRIM(PROPER(employee_data!J1574))</f>
        <v>Active</v>
      </c>
      <c r="K1574" t="str">
        <f>TRIM(PROPER(employee_data!K1574))</f>
        <v>Contract</v>
      </c>
      <c r="L1574" t="str">
        <f>TRIM(PROPER(employee_data!L1574))</f>
        <v>Zone A</v>
      </c>
      <c r="M1574" t="str">
        <f>TRIM(PROPER(employee_data!M1574))</f>
        <v>Temporary</v>
      </c>
      <c r="N1574" t="str">
        <f>TRIM(PROPER(employee_data!N1574))</f>
        <v>Involuntary</v>
      </c>
      <c r="O1574" t="str">
        <f>TRIM(employee_data!O1574)</f>
        <v>Agreement cell total play relate.</v>
      </c>
      <c r="P1574" t="str">
        <f>TRIM(PROPER(employee_data!P1574))</f>
        <v>Production</v>
      </c>
      <c r="Q1574" t="str">
        <f>TRIM(PROPER(employee_data!Q1574))</f>
        <v>Field Operations</v>
      </c>
      <c r="R1574" s="2">
        <f>DATEVALUE(TEXT(employee_data!R1574,"dd/mm/yyyy"))</f>
        <v>15879</v>
      </c>
      <c r="S1574" t="str">
        <f>TRIM(UPPER(employee_data!S1574))</f>
        <v>MA</v>
      </c>
      <c r="T1574" t="str">
        <f>TRIM(PROPER(employee_data!T1574))</f>
        <v>Locator</v>
      </c>
      <c r="U1574" t="str">
        <f>TRIM(PROPER(employee_data!U1574))</f>
        <v>Female</v>
      </c>
      <c r="V1574" t="str">
        <f>TRIM(employee_data!V1574)</f>
        <v>65306</v>
      </c>
      <c r="W1574" t="str">
        <f>TRIM(PROPER(employee_data!W1574))</f>
        <v>Other</v>
      </c>
      <c r="X1574" t="str">
        <f>TRIM(PROPER(employee_data!X1574))</f>
        <v>Widowed</v>
      </c>
      <c r="Y1574" t="str">
        <f>TRIM(PROPER(employee_data!Y1574))</f>
        <v>Fully Meets</v>
      </c>
      <c r="Z1574" s="4">
        <v>3</v>
      </c>
    </row>
    <row r="1575" spans="1:26" x14ac:dyDescent="0.25">
      <c r="A1575" t="str">
        <f>TRIM(employee_data!A1575)</f>
        <v>2000</v>
      </c>
      <c r="B1575" t="str">
        <f>TRIM(PROPER(employee_data!B1575))</f>
        <v>Jocelyn</v>
      </c>
      <c r="C1575" t="str">
        <f>TRIM(PROPER(employee_data!C1575))</f>
        <v>Jackson</v>
      </c>
      <c r="D1575" s="2">
        <f>DATEVALUE(TEXT(employee_data!D1575,"dd/mm/yyyy"))</f>
        <v>44694</v>
      </c>
      <c r="E1575" s="2">
        <f>IFERROR(DATEVALUE(TEXT(employee_data!E1575,"dd/mm/yyyy")),TRIM(""))</f>
        <v>44816</v>
      </c>
      <c r="F1575" t="str">
        <f>TRIM(employee_data!F1575)</f>
        <v>Production Technician I</v>
      </c>
      <c r="G1575" t="str">
        <f>TRIM(PROPER(employee_data!G1575))</f>
        <v>Judith Ryan</v>
      </c>
      <c r="H1575" t="str">
        <f>TRIM(employee_data!H1575)</f>
        <v>jocelyn.jackson@bilearner.com</v>
      </c>
      <c r="I1575" t="str">
        <f>TRIM(UPPER(employee_data!I1575))</f>
        <v>PYZ</v>
      </c>
      <c r="J1575" t="str">
        <f>TRIM(PROPER(employee_data!J1575))</f>
        <v>Active</v>
      </c>
      <c r="K1575" t="str">
        <f>TRIM(PROPER(employee_data!K1575))</f>
        <v>Full-Time</v>
      </c>
      <c r="L1575" t="str">
        <f>TRIM(PROPER(employee_data!L1575))</f>
        <v>Zone A</v>
      </c>
      <c r="M1575" t="str">
        <f>TRIM(PROPER(employee_data!M1575))</f>
        <v>Part-Time</v>
      </c>
      <c r="N1575" t="str">
        <f>TRIM(PROPER(employee_data!N1575))</f>
        <v>Involuntary</v>
      </c>
      <c r="O1575" t="str">
        <f>TRIM(employee_data!O1575)</f>
        <v>Staff summer fire my game kitchen.</v>
      </c>
      <c r="P1575" t="str">
        <f>TRIM(PROPER(employee_data!P1575))</f>
        <v>Production</v>
      </c>
      <c r="Q1575" t="str">
        <f>TRIM(PROPER(employee_data!Q1575))</f>
        <v>General - Con</v>
      </c>
      <c r="R1575" s="2">
        <f>DATEVALUE(TEXT(employee_data!R1575,"dd/mm/yyyy"))</f>
        <v>23199</v>
      </c>
      <c r="S1575" t="str">
        <f>TRIM(UPPER(employee_data!S1575))</f>
        <v>MA</v>
      </c>
      <c r="T1575" t="str">
        <f>TRIM(PROPER(employee_data!T1575))</f>
        <v>Flagger</v>
      </c>
      <c r="U1575" t="str">
        <f>TRIM(PROPER(employee_data!U1575))</f>
        <v>Female</v>
      </c>
      <c r="V1575" t="str">
        <f>TRIM(employee_data!V1575)</f>
        <v>29557</v>
      </c>
      <c r="W1575" t="str">
        <f>TRIM(PROPER(employee_data!W1575))</f>
        <v>Black</v>
      </c>
      <c r="X1575" t="str">
        <f>TRIM(PROPER(employee_data!X1575))</f>
        <v>Widowed</v>
      </c>
      <c r="Y1575" t="str">
        <f>TRIM(PROPER(employee_data!Y1575))</f>
        <v>Fully Meets</v>
      </c>
      <c r="Z1575" s="4">
        <v>3</v>
      </c>
    </row>
    <row r="1576" spans="1:26" x14ac:dyDescent="0.25">
      <c r="A1576" t="str">
        <f>TRIM(employee_data!A1576)</f>
        <v>2001</v>
      </c>
      <c r="B1576" t="str">
        <f>TRIM(PROPER(employee_data!B1576))</f>
        <v>Gilbert</v>
      </c>
      <c r="C1576" t="str">
        <f>TRIM(PROPER(employee_data!C1576))</f>
        <v>Newman</v>
      </c>
      <c r="D1576" s="2">
        <f>DATEVALUE(TEXT(employee_data!D1576,"dd/mm/yyyy"))</f>
        <v>43747</v>
      </c>
      <c r="E1576" s="2">
        <f>IFERROR(DATEVALUE(TEXT(employee_data!E1576,"dd/mm/yyyy")),TRIM(""))</f>
        <v>44932</v>
      </c>
      <c r="F1576" t="str">
        <f>TRIM(employee_data!F1576)</f>
        <v>Production Technician I</v>
      </c>
      <c r="G1576" t="str">
        <f>TRIM(PROPER(employee_data!G1576))</f>
        <v>Kimberly Meyer</v>
      </c>
      <c r="H1576" t="str">
        <f>TRIM(employee_data!H1576)</f>
        <v>gilbert.newman@bilearner.com</v>
      </c>
      <c r="I1576" t="str">
        <f>TRIM(UPPER(employee_data!I1576))</f>
        <v>SVG</v>
      </c>
      <c r="J1576" t="str">
        <f>TRIM(PROPER(employee_data!J1576))</f>
        <v>Voluntarily Terminated</v>
      </c>
      <c r="K1576" t="str">
        <f>TRIM(PROPER(employee_data!K1576))</f>
        <v>Contract</v>
      </c>
      <c r="L1576" t="str">
        <f>TRIM(PROPER(employee_data!L1576))</f>
        <v>Zone B</v>
      </c>
      <c r="M1576" t="str">
        <f>TRIM(PROPER(employee_data!M1576))</f>
        <v>Full-Time</v>
      </c>
      <c r="N1576" t="str">
        <f>TRIM(PROPER(employee_data!N1576))</f>
        <v>Resignation</v>
      </c>
      <c r="O1576" t="str">
        <f>TRIM(employee_data!O1576)</f>
        <v>Use eight hot bar board realize without.</v>
      </c>
      <c r="P1576" t="str">
        <f>TRIM(PROPER(employee_data!P1576))</f>
        <v>Production</v>
      </c>
      <c r="Q1576" t="str">
        <f>TRIM(PROPER(employee_data!Q1576))</f>
        <v>Yard (Material Handling)</v>
      </c>
      <c r="R1576" s="2">
        <f>DATEVALUE(TEXT(employee_data!R1576,"dd/mm/yyyy"))</f>
        <v>28354</v>
      </c>
      <c r="S1576" t="str">
        <f>TRIM(UPPER(employee_data!S1576))</f>
        <v>MA</v>
      </c>
      <c r="T1576" t="str">
        <f>TRIM(PROPER(employee_data!T1576))</f>
        <v>Coordinator</v>
      </c>
      <c r="U1576" t="str">
        <f>TRIM(PROPER(employee_data!U1576))</f>
        <v>Female</v>
      </c>
      <c r="V1576" t="str">
        <f>TRIM(employee_data!V1576)</f>
        <v>18299</v>
      </c>
      <c r="W1576" t="str">
        <f>TRIM(PROPER(employee_data!W1576))</f>
        <v>White</v>
      </c>
      <c r="X1576" t="str">
        <f>TRIM(PROPER(employee_data!X1576))</f>
        <v>Widowed</v>
      </c>
      <c r="Y1576" t="str">
        <f>TRIM(PROPER(employee_data!Y1576))</f>
        <v>Fully Meets</v>
      </c>
      <c r="Z1576" s="4">
        <v>3</v>
      </c>
    </row>
    <row r="1577" spans="1:26" x14ac:dyDescent="0.25">
      <c r="A1577" t="str">
        <f>TRIM(employee_data!A1577)</f>
        <v>2002</v>
      </c>
      <c r="B1577" t="str">
        <f>TRIM(PROPER(employee_data!B1577))</f>
        <v>Roberto</v>
      </c>
      <c r="C1577" t="str">
        <f>TRIM(PROPER(employee_data!C1577))</f>
        <v>Rosales</v>
      </c>
      <c r="D1577" s="2">
        <f>DATEVALUE(TEXT(employee_data!D1577,"dd/mm/yyyy"))</f>
        <v>43385</v>
      </c>
      <c r="E1577" s="2">
        <f>IFERROR(DATEVALUE(TEXT(employee_data!E1577,"dd/mm/yyyy")),TRIM(""))</f>
        <v>45128</v>
      </c>
      <c r="F1577" t="str">
        <f>TRIM(employee_data!F1577)</f>
        <v>Production Technician I</v>
      </c>
      <c r="G1577" t="str">
        <f>TRIM(PROPER(employee_data!G1577))</f>
        <v>Amanda Garcia</v>
      </c>
      <c r="H1577" t="str">
        <f>TRIM(employee_data!H1577)</f>
        <v>roberto.rosales@bilearner.com</v>
      </c>
      <c r="I1577" t="str">
        <f>TRIM(UPPER(employee_data!I1577))</f>
        <v>TNS</v>
      </c>
      <c r="J1577" t="str">
        <f>TRIM(PROPER(employee_data!J1577))</f>
        <v>Voluntarily Terminated</v>
      </c>
      <c r="K1577" t="str">
        <f>TRIM(PROPER(employee_data!K1577))</f>
        <v>Contract</v>
      </c>
      <c r="L1577" t="str">
        <f>TRIM(PROPER(employee_data!L1577))</f>
        <v>Zone B</v>
      </c>
      <c r="M1577" t="str">
        <f>TRIM(PROPER(employee_data!M1577))</f>
        <v>Temporary</v>
      </c>
      <c r="N1577" t="str">
        <f>TRIM(PROPER(employee_data!N1577))</f>
        <v>Involuntary</v>
      </c>
      <c r="O1577" t="str">
        <f>TRIM(employee_data!O1577)</f>
        <v>Onto work name back goal claim reduce.</v>
      </c>
      <c r="P1577" t="str">
        <f>TRIM(PROPER(employee_data!P1577))</f>
        <v>Production</v>
      </c>
      <c r="Q1577" t="str">
        <f>TRIM(PROPER(employee_data!Q1577))</f>
        <v>General - Con</v>
      </c>
      <c r="R1577" s="2">
        <f>DATEVALUE(TEXT(employee_data!R1577,"dd/mm/yyyy"))</f>
        <v>33018</v>
      </c>
      <c r="S1577" t="str">
        <f>TRIM(UPPER(employee_data!S1577))</f>
        <v>MA</v>
      </c>
      <c r="T1577" t="str">
        <f>TRIM(PROPER(employee_data!T1577))</f>
        <v>Laborer</v>
      </c>
      <c r="U1577" t="str">
        <f>TRIM(PROPER(employee_data!U1577))</f>
        <v>Female</v>
      </c>
      <c r="V1577" t="str">
        <f>TRIM(employee_data!V1577)</f>
        <v>81634</v>
      </c>
      <c r="W1577" t="str">
        <f>TRIM(PROPER(employee_data!W1577))</f>
        <v>White</v>
      </c>
      <c r="X1577" t="str">
        <f>TRIM(PROPER(employee_data!X1577))</f>
        <v>Married</v>
      </c>
      <c r="Y1577" t="str">
        <f>TRIM(PROPER(employee_data!Y1577))</f>
        <v>Fully Meets</v>
      </c>
      <c r="Z1577" s="4">
        <v>3</v>
      </c>
    </row>
    <row r="1578" spans="1:26" x14ac:dyDescent="0.25">
      <c r="A1578" t="str">
        <f>TRIM(employee_data!A1578)</f>
        <v>2003</v>
      </c>
      <c r="B1578" t="str">
        <f>TRIM(PROPER(employee_data!B1578))</f>
        <v>Justice</v>
      </c>
      <c r="C1578" t="str">
        <f>TRIM(PROPER(employee_data!C1578))</f>
        <v>Rhodes</v>
      </c>
      <c r="D1578" s="2">
        <f>DATEVALUE(TEXT(employee_data!D1578,"dd/mm/yyyy"))</f>
        <v>43934</v>
      </c>
      <c r="E1578" s="2">
        <f>IFERROR(DATEVALUE(TEXT(employee_data!E1578,"dd/mm/yyyy")),TRIM(""))</f>
        <v>44893</v>
      </c>
      <c r="F1578" t="str">
        <f>TRIM(employee_data!F1578)</f>
        <v>Production Technician I</v>
      </c>
      <c r="G1578" t="str">
        <f>TRIM(PROPER(employee_data!G1578))</f>
        <v>Kathleen Hayes</v>
      </c>
      <c r="H1578" t="str">
        <f>TRIM(employee_data!H1578)</f>
        <v>justice.rhodes@bilearner.com</v>
      </c>
      <c r="I1578" t="str">
        <f>TRIM(UPPER(employee_data!I1578))</f>
        <v>WBL</v>
      </c>
      <c r="J1578" t="str">
        <f>TRIM(PROPER(employee_data!J1578))</f>
        <v>Voluntarily Terminated</v>
      </c>
      <c r="K1578" t="str">
        <f>TRIM(PROPER(employee_data!K1578))</f>
        <v>Contract</v>
      </c>
      <c r="L1578" t="str">
        <f>TRIM(PROPER(employee_data!L1578))</f>
        <v>Zone B</v>
      </c>
      <c r="M1578" t="str">
        <f>TRIM(PROPER(employee_data!M1578))</f>
        <v>Part-Time</v>
      </c>
      <c r="N1578" t="str">
        <f>TRIM(PROPER(employee_data!N1578))</f>
        <v>Voluntary</v>
      </c>
      <c r="O1578" t="str">
        <f>TRIM(employee_data!O1578)</f>
        <v>Number environmental next shoulder kid move away.</v>
      </c>
      <c r="P1578" t="str">
        <f>TRIM(PROPER(employee_data!P1578))</f>
        <v>Production</v>
      </c>
      <c r="Q1578" t="str">
        <f>TRIM(PROPER(employee_data!Q1578))</f>
        <v>Shop (Fleet)</v>
      </c>
      <c r="R1578" s="2">
        <f>DATEVALUE(TEXT(employee_data!R1578,"dd/mm/yyyy"))</f>
        <v>31229</v>
      </c>
      <c r="S1578" t="str">
        <f>TRIM(UPPER(employee_data!S1578))</f>
        <v>MA</v>
      </c>
      <c r="T1578" t="str">
        <f>TRIM(PROPER(employee_data!T1578))</f>
        <v>Welder</v>
      </c>
      <c r="U1578" t="str">
        <f>TRIM(PROPER(employee_data!U1578))</f>
        <v>Female</v>
      </c>
      <c r="V1578" t="str">
        <f>TRIM(employee_data!V1578)</f>
        <v>48650</v>
      </c>
      <c r="W1578" t="str">
        <f>TRIM(PROPER(employee_data!W1578))</f>
        <v>Other</v>
      </c>
      <c r="X1578" t="str">
        <f>TRIM(PROPER(employee_data!X1578))</f>
        <v>Married</v>
      </c>
      <c r="Y1578" t="str">
        <f>TRIM(PROPER(employee_data!Y1578))</f>
        <v>Fully Meets</v>
      </c>
      <c r="Z1578" s="4">
        <v>3</v>
      </c>
    </row>
    <row r="1579" spans="1:26" x14ac:dyDescent="0.25">
      <c r="A1579" t="str">
        <f>TRIM(employee_data!A1579)</f>
        <v>2004</v>
      </c>
      <c r="B1579" t="str">
        <f>TRIM(PROPER(employee_data!B1579))</f>
        <v>Adyson</v>
      </c>
      <c r="C1579" t="str">
        <f>TRIM(PROPER(employee_data!C1579))</f>
        <v>Esparza</v>
      </c>
      <c r="D1579" s="2">
        <f>DATEVALUE(TEXT(employee_data!D1579,"dd/mm/yyyy"))</f>
        <v>44311</v>
      </c>
      <c r="E1579" s="2" t="str">
        <f>IFERROR(DATEVALUE(TEXT(employee_data!E1579,"dd/mm/yyyy")),TRIM(""))</f>
        <v/>
      </c>
      <c r="F1579" t="str">
        <f>TRIM(employee_data!F1579)</f>
        <v>Production Technician I</v>
      </c>
      <c r="G1579" t="str">
        <f>TRIM(PROPER(employee_data!G1579))</f>
        <v>Michael Austin</v>
      </c>
      <c r="H1579" t="str">
        <f>TRIM(employee_data!H1579)</f>
        <v>adyson.esparza@bilearner.com</v>
      </c>
      <c r="I1579" t="str">
        <f>TRIM(UPPER(employee_data!I1579))</f>
        <v>PYZ</v>
      </c>
      <c r="J1579" t="str">
        <f>TRIM(PROPER(employee_data!J1579))</f>
        <v>Active</v>
      </c>
      <c r="K1579" t="str">
        <f>TRIM(PROPER(employee_data!K1579))</f>
        <v>Contract</v>
      </c>
      <c r="L1579" t="str">
        <f>TRIM(PROPER(employee_data!L1579))</f>
        <v>Zone B</v>
      </c>
      <c r="M1579" t="str">
        <f>TRIM(PROPER(employee_data!M1579))</f>
        <v>Full-Time</v>
      </c>
      <c r="N1579" t="str">
        <f>TRIM(PROPER(employee_data!N1579))</f>
        <v>Unk</v>
      </c>
      <c r="O1579" t="str">
        <f>TRIM(employee_data!O1579)</f>
        <v/>
      </c>
      <c r="P1579" t="str">
        <f>TRIM(PROPER(employee_data!P1579))</f>
        <v>Production</v>
      </c>
      <c r="Q1579" t="str">
        <f>TRIM(PROPER(employee_data!Q1579))</f>
        <v>Engineers</v>
      </c>
      <c r="R1579" s="2">
        <f>DATEVALUE(TEXT(employee_data!R1579,"dd/mm/yyyy"))</f>
        <v>36986</v>
      </c>
      <c r="S1579" t="str">
        <f>TRIM(UPPER(employee_data!S1579))</f>
        <v>MA</v>
      </c>
      <c r="T1579" t="str">
        <f>TRIM(PROPER(employee_data!T1579))</f>
        <v>Engineer</v>
      </c>
      <c r="U1579" t="str">
        <f>TRIM(PROPER(employee_data!U1579))</f>
        <v>Female</v>
      </c>
      <c r="V1579" t="str">
        <f>TRIM(employee_data!V1579)</f>
        <v>72181</v>
      </c>
      <c r="W1579" t="str">
        <f>TRIM(PROPER(employee_data!W1579))</f>
        <v>Other</v>
      </c>
      <c r="X1579" t="str">
        <f>TRIM(PROPER(employee_data!X1579))</f>
        <v>Divorced</v>
      </c>
      <c r="Y1579" t="str">
        <f>TRIM(PROPER(employee_data!Y1579))</f>
        <v>Fully Meets</v>
      </c>
      <c r="Z1579" s="4">
        <v>3</v>
      </c>
    </row>
    <row r="1580" spans="1:26" x14ac:dyDescent="0.25">
      <c r="A1580" t="str">
        <f>TRIM(employee_data!A1580)</f>
        <v>2005</v>
      </c>
      <c r="B1580" t="str">
        <f>TRIM(PROPER(employee_data!B1580))</f>
        <v>Laci</v>
      </c>
      <c r="C1580" t="str">
        <f>TRIM(PROPER(employee_data!C1580))</f>
        <v>Baird</v>
      </c>
      <c r="D1580" s="2">
        <f>DATEVALUE(TEXT(employee_data!D1580,"dd/mm/yyyy"))</f>
        <v>43455</v>
      </c>
      <c r="E1580" s="2">
        <f>IFERROR(DATEVALUE(TEXT(employee_data!E1580,"dd/mm/yyyy")),TRIM(""))</f>
        <v>44881</v>
      </c>
      <c r="F1580" t="str">
        <f>TRIM(employee_data!F1580)</f>
        <v>Production Technician I</v>
      </c>
      <c r="G1580" t="str">
        <f>TRIM(PROPER(employee_data!G1580))</f>
        <v>Glenn Rollins</v>
      </c>
      <c r="H1580" t="str">
        <f>TRIM(employee_data!H1580)</f>
        <v>laci.baird@bilearner.com</v>
      </c>
      <c r="I1580" t="str">
        <f>TRIM(UPPER(employee_data!I1580))</f>
        <v>WBL</v>
      </c>
      <c r="J1580" t="str">
        <f>TRIM(PROPER(employee_data!J1580))</f>
        <v>Active</v>
      </c>
      <c r="K1580" t="str">
        <f>TRIM(PROPER(employee_data!K1580))</f>
        <v>Part-Time</v>
      </c>
      <c r="L1580" t="str">
        <f>TRIM(PROPER(employee_data!L1580))</f>
        <v>Zone B</v>
      </c>
      <c r="M1580" t="str">
        <f>TRIM(PROPER(employee_data!M1580))</f>
        <v>Part-Time</v>
      </c>
      <c r="N1580" t="str">
        <f>TRIM(PROPER(employee_data!N1580))</f>
        <v>Retirement</v>
      </c>
      <c r="O1580" t="str">
        <f>TRIM(employee_data!O1580)</f>
        <v>Point himself deep audience upon door too.</v>
      </c>
      <c r="P1580" t="str">
        <f>TRIM(PROPER(employee_data!P1580))</f>
        <v>Production</v>
      </c>
      <c r="Q1580" t="str">
        <f>TRIM(PROPER(employee_data!Q1580))</f>
        <v>Splicing</v>
      </c>
      <c r="R1580" s="2">
        <f>DATEVALUE(TEXT(employee_data!R1580,"dd/mm/yyyy"))</f>
        <v>17235</v>
      </c>
      <c r="S1580" t="str">
        <f>TRIM(UPPER(employee_data!S1580))</f>
        <v>MA</v>
      </c>
      <c r="T1580" t="str">
        <f>TRIM(PROPER(employee_data!T1580))</f>
        <v>Laborer</v>
      </c>
      <c r="U1580" t="str">
        <f>TRIM(PROPER(employee_data!U1580))</f>
        <v>Female</v>
      </c>
      <c r="V1580" t="str">
        <f>TRIM(employee_data!V1580)</f>
        <v>53844</v>
      </c>
      <c r="W1580" t="str">
        <f>TRIM(PROPER(employee_data!W1580))</f>
        <v>Asian</v>
      </c>
      <c r="X1580" t="str">
        <f>TRIM(PROPER(employee_data!X1580))</f>
        <v>Widowed</v>
      </c>
      <c r="Y1580" t="str">
        <f>TRIM(PROPER(employee_data!Y1580))</f>
        <v>Fully Meets</v>
      </c>
      <c r="Z1580" s="4">
        <v>3</v>
      </c>
    </row>
    <row r="1581" spans="1:26" x14ac:dyDescent="0.25">
      <c r="A1581" t="str">
        <f>TRIM(employee_data!A1581)</f>
        <v>2006</v>
      </c>
      <c r="B1581" t="str">
        <f>TRIM(PROPER(employee_data!B1581))</f>
        <v>Samson</v>
      </c>
      <c r="C1581" t="str">
        <f>TRIM(PROPER(employee_data!C1581))</f>
        <v>Meza</v>
      </c>
      <c r="D1581" s="2">
        <f>DATEVALUE(TEXT(employee_data!D1581,"dd/mm/yyyy"))</f>
        <v>44458</v>
      </c>
      <c r="E1581" s="2" t="str">
        <f>IFERROR(DATEVALUE(TEXT(employee_data!E1581,"dd/mm/yyyy")),TRIM(""))</f>
        <v/>
      </c>
      <c r="F1581" t="str">
        <f>TRIM(employee_data!F1581)</f>
        <v>Production Technician I</v>
      </c>
      <c r="G1581" t="str">
        <f>TRIM(PROPER(employee_data!G1581))</f>
        <v>Renee Valentine</v>
      </c>
      <c r="H1581" t="str">
        <f>TRIM(employee_data!H1581)</f>
        <v>samson.meza@bilearner.com</v>
      </c>
      <c r="I1581" t="str">
        <f>TRIM(UPPER(employee_data!I1581))</f>
        <v>NEL</v>
      </c>
      <c r="J1581" t="str">
        <f>TRIM(PROPER(employee_data!J1581))</f>
        <v>Active</v>
      </c>
      <c r="K1581" t="str">
        <f>TRIM(PROPER(employee_data!K1581))</f>
        <v>Contract</v>
      </c>
      <c r="L1581" t="str">
        <f>TRIM(PROPER(employee_data!L1581))</f>
        <v>Zone C</v>
      </c>
      <c r="M1581" t="str">
        <f>TRIM(PROPER(employee_data!M1581))</f>
        <v>Temporary</v>
      </c>
      <c r="N1581" t="str">
        <f>TRIM(PROPER(employee_data!N1581))</f>
        <v>Unk</v>
      </c>
      <c r="O1581" t="str">
        <f>TRIM(employee_data!O1581)</f>
        <v/>
      </c>
      <c r="P1581" t="str">
        <f>TRIM(PROPER(employee_data!P1581))</f>
        <v>Production</v>
      </c>
      <c r="Q1581" t="str">
        <f>TRIM(PROPER(employee_data!Q1581))</f>
        <v>Executive</v>
      </c>
      <c r="R1581" s="2">
        <f>DATEVALUE(TEXT(employee_data!R1581,"dd/mm/yyyy"))</f>
        <v>26960</v>
      </c>
      <c r="S1581" t="str">
        <f>TRIM(UPPER(employee_data!S1581))</f>
        <v>MA</v>
      </c>
      <c r="T1581" t="str">
        <f>TRIM(PROPER(employee_data!T1581))</f>
        <v>Chief Operating Officer</v>
      </c>
      <c r="U1581" t="str">
        <f>TRIM(PROPER(employee_data!U1581))</f>
        <v>Male</v>
      </c>
      <c r="V1581" t="str">
        <f>TRIM(employee_data!V1581)</f>
        <v>72825</v>
      </c>
      <c r="W1581" t="str">
        <f>TRIM(PROPER(employee_data!W1581))</f>
        <v>Other</v>
      </c>
      <c r="X1581" t="str">
        <f>TRIM(PROPER(employee_data!X1581))</f>
        <v>Married</v>
      </c>
      <c r="Y1581" t="str">
        <f>TRIM(PROPER(employee_data!Y1581))</f>
        <v>Fully Meets</v>
      </c>
      <c r="Z1581" s="4">
        <v>3</v>
      </c>
    </row>
    <row r="1582" spans="1:26" x14ac:dyDescent="0.25">
      <c r="A1582" t="str">
        <f>TRIM(employee_data!A1582)</f>
        <v>2007</v>
      </c>
      <c r="B1582" t="str">
        <f>TRIM(PROPER(employee_data!B1582))</f>
        <v>Deacon</v>
      </c>
      <c r="C1582" t="str">
        <f>TRIM(PROPER(employee_data!C1582))</f>
        <v>Bass</v>
      </c>
      <c r="D1582" s="2">
        <f>DATEVALUE(TEXT(employee_data!D1582,"dd/mm/yyyy"))</f>
        <v>44180</v>
      </c>
      <c r="E1582" s="2" t="str">
        <f>IFERROR(DATEVALUE(TEXT(employee_data!E1582,"dd/mm/yyyy")),TRIM(""))</f>
        <v/>
      </c>
      <c r="F1582" t="str">
        <f>TRIM(employee_data!F1582)</f>
        <v>Production Technician I</v>
      </c>
      <c r="G1582" t="str">
        <f>TRIM(PROPER(employee_data!G1582))</f>
        <v>Elizabeth Stewart</v>
      </c>
      <c r="H1582" t="str">
        <f>TRIM(employee_data!H1582)</f>
        <v>deacon.bass@bilearner.com</v>
      </c>
      <c r="I1582" t="str">
        <f>TRIM(UPPER(employee_data!I1582))</f>
        <v>PL</v>
      </c>
      <c r="J1582" t="str">
        <f>TRIM(PROPER(employee_data!J1582))</f>
        <v>Active</v>
      </c>
      <c r="K1582" t="str">
        <f>TRIM(PROPER(employee_data!K1582))</f>
        <v>Full-Time</v>
      </c>
      <c r="L1582" t="str">
        <f>TRIM(PROPER(employee_data!L1582))</f>
        <v>Zone C</v>
      </c>
      <c r="M1582" t="str">
        <f>TRIM(PROPER(employee_data!M1582))</f>
        <v>Temporary</v>
      </c>
      <c r="N1582" t="str">
        <f>TRIM(PROPER(employee_data!N1582))</f>
        <v>Unk</v>
      </c>
      <c r="O1582" t="str">
        <f>TRIM(employee_data!O1582)</f>
        <v/>
      </c>
      <c r="P1582" t="str">
        <f>TRIM(PROPER(employee_data!P1582))</f>
        <v>Production</v>
      </c>
      <c r="Q1582" t="str">
        <f>TRIM(PROPER(employee_data!Q1582))</f>
        <v>Splicing</v>
      </c>
      <c r="R1582" s="2">
        <f>DATEVALUE(TEXT(employee_data!R1582,"dd/mm/yyyy"))</f>
        <v>28980</v>
      </c>
      <c r="S1582" t="str">
        <f>TRIM(UPPER(employee_data!S1582))</f>
        <v>MA</v>
      </c>
      <c r="T1582" t="str">
        <f>TRIM(PROPER(employee_data!T1582))</f>
        <v>Splicer</v>
      </c>
      <c r="U1582" t="str">
        <f>TRIM(PROPER(employee_data!U1582))</f>
        <v>Female</v>
      </c>
      <c r="V1582" t="str">
        <f>TRIM(employee_data!V1582)</f>
        <v>10308</v>
      </c>
      <c r="W1582" t="str">
        <f>TRIM(PROPER(employee_data!W1582))</f>
        <v>Black</v>
      </c>
      <c r="X1582" t="str">
        <f>TRIM(PROPER(employee_data!X1582))</f>
        <v>Widowed</v>
      </c>
      <c r="Y1582" t="str">
        <f>TRIM(PROPER(employee_data!Y1582))</f>
        <v>Fully Meets</v>
      </c>
      <c r="Z1582" s="4">
        <v>3</v>
      </c>
    </row>
    <row r="1583" spans="1:26" x14ac:dyDescent="0.25">
      <c r="A1583" t="str">
        <f>TRIM(employee_data!A1583)</f>
        <v>2008</v>
      </c>
      <c r="B1583" t="str">
        <f>TRIM(PROPER(employee_data!B1583))</f>
        <v>Kaila</v>
      </c>
      <c r="C1583" t="str">
        <f>TRIM(PROPER(employee_data!C1583))</f>
        <v>Johnston</v>
      </c>
      <c r="D1583" s="2">
        <f>DATEVALUE(TEXT(employee_data!D1583,"dd/mm/yyyy"))</f>
        <v>43661</v>
      </c>
      <c r="E1583" s="2">
        <f>IFERROR(DATEVALUE(TEXT(employee_data!E1583,"dd/mm/yyyy")),TRIM(""))</f>
        <v>43843</v>
      </c>
      <c r="F1583" t="str">
        <f>TRIM(employee_data!F1583)</f>
        <v>Production Technician I</v>
      </c>
      <c r="G1583" t="str">
        <f>TRIM(PROPER(employee_data!G1583))</f>
        <v>Michelle Taylor</v>
      </c>
      <c r="H1583" t="str">
        <f>TRIM(employee_data!H1583)</f>
        <v>kaila.johnston@bilearner.com</v>
      </c>
      <c r="I1583" t="str">
        <f>TRIM(UPPER(employee_data!I1583))</f>
        <v>BPC</v>
      </c>
      <c r="J1583" t="str">
        <f>TRIM(PROPER(employee_data!J1583))</f>
        <v>Active</v>
      </c>
      <c r="K1583" t="str">
        <f>TRIM(PROPER(employee_data!K1583))</f>
        <v>Part-Time</v>
      </c>
      <c r="L1583" t="str">
        <f>TRIM(PROPER(employee_data!L1583))</f>
        <v>Zone A</v>
      </c>
      <c r="M1583" t="str">
        <f>TRIM(PROPER(employee_data!M1583))</f>
        <v>Temporary</v>
      </c>
      <c r="N1583" t="str">
        <f>TRIM(PROPER(employee_data!N1583))</f>
        <v>Voluntary</v>
      </c>
      <c r="O1583" t="str">
        <f>TRIM(employee_data!O1583)</f>
        <v>Follow yourself child to foot.</v>
      </c>
      <c r="P1583" t="str">
        <f>TRIM(PROPER(employee_data!P1583))</f>
        <v>Production</v>
      </c>
      <c r="Q1583" t="str">
        <f>TRIM(PROPER(employee_data!Q1583))</f>
        <v>Field Operations</v>
      </c>
      <c r="R1583" s="2">
        <f>DATEVALUE(TEXT(employee_data!R1583,"dd/mm/yyyy"))</f>
        <v>15222</v>
      </c>
      <c r="S1583" t="str">
        <f>TRIM(UPPER(employee_data!S1583))</f>
        <v>MA</v>
      </c>
      <c r="T1583" t="str">
        <f>TRIM(PROPER(employee_data!T1583))</f>
        <v>Lineman</v>
      </c>
      <c r="U1583" t="str">
        <f>TRIM(PROPER(employee_data!U1583))</f>
        <v>Female</v>
      </c>
      <c r="V1583" t="str">
        <f>TRIM(employee_data!V1583)</f>
        <v>67443</v>
      </c>
      <c r="W1583" t="str">
        <f>TRIM(PROPER(employee_data!W1583))</f>
        <v>Asian</v>
      </c>
      <c r="X1583" t="str">
        <f>TRIM(PROPER(employee_data!X1583))</f>
        <v>Widowed</v>
      </c>
      <c r="Y1583" t="str">
        <f>TRIM(PROPER(employee_data!Y1583))</f>
        <v>Fully Meets</v>
      </c>
      <c r="Z1583" s="4">
        <v>3</v>
      </c>
    </row>
    <row r="1584" spans="1:26" x14ac:dyDescent="0.25">
      <c r="A1584" t="str">
        <f>TRIM(employee_data!A1584)</f>
        <v>2009</v>
      </c>
      <c r="B1584" t="str">
        <f>TRIM(PROPER(employee_data!B1584))</f>
        <v>Cayden</v>
      </c>
      <c r="C1584" t="str">
        <f>TRIM(PROPER(employee_data!C1584))</f>
        <v>Maynard</v>
      </c>
      <c r="D1584" s="2">
        <f>DATEVALUE(TEXT(employee_data!D1584,"dd/mm/yyyy"))</f>
        <v>44517</v>
      </c>
      <c r="E1584" s="2" t="str">
        <f>IFERROR(DATEVALUE(TEXT(employee_data!E1584,"dd/mm/yyyy")),TRIM(""))</f>
        <v/>
      </c>
      <c r="F1584" t="str">
        <f>TRIM(employee_data!F1584)</f>
        <v>Production Technician I</v>
      </c>
      <c r="G1584" t="str">
        <f>TRIM(PROPER(employee_data!G1584))</f>
        <v>Alexander Parker</v>
      </c>
      <c r="H1584" t="str">
        <f>TRIM(employee_data!H1584)</f>
        <v>cayden.maynard@bilearner.com</v>
      </c>
      <c r="I1584" t="str">
        <f>TRIM(UPPER(employee_data!I1584))</f>
        <v>CCDR</v>
      </c>
      <c r="J1584" t="str">
        <f>TRIM(PROPER(employee_data!J1584))</f>
        <v>Active</v>
      </c>
      <c r="K1584" t="str">
        <f>TRIM(PROPER(employee_data!K1584))</f>
        <v>Contract</v>
      </c>
      <c r="L1584" t="str">
        <f>TRIM(PROPER(employee_data!L1584))</f>
        <v>Zone C</v>
      </c>
      <c r="M1584" t="str">
        <f>TRIM(PROPER(employee_data!M1584))</f>
        <v>Temporary</v>
      </c>
      <c r="N1584" t="str">
        <f>TRIM(PROPER(employee_data!N1584))</f>
        <v>Unk</v>
      </c>
      <c r="O1584" t="str">
        <f>TRIM(employee_data!O1584)</f>
        <v/>
      </c>
      <c r="P1584" t="str">
        <f>TRIM(PROPER(employee_data!P1584))</f>
        <v>Production</v>
      </c>
      <c r="Q1584" t="str">
        <f>TRIM(PROPER(employee_data!Q1584))</f>
        <v>Project Management - Con</v>
      </c>
      <c r="R1584" s="2">
        <f>DATEVALUE(TEXT(employee_data!R1584,"dd/mm/yyyy"))</f>
        <v>35704</v>
      </c>
      <c r="S1584" t="str">
        <f>TRIM(UPPER(employee_data!S1584))</f>
        <v>MA</v>
      </c>
      <c r="T1584" t="str">
        <f>TRIM(PROPER(employee_data!T1584))</f>
        <v>Engineer</v>
      </c>
      <c r="U1584" t="str">
        <f>TRIM(PROPER(employee_data!U1584))</f>
        <v>Female</v>
      </c>
      <c r="V1584" t="str">
        <f>TRIM(employee_data!V1584)</f>
        <v>9141</v>
      </c>
      <c r="W1584" t="str">
        <f>TRIM(PROPER(employee_data!W1584))</f>
        <v>White</v>
      </c>
      <c r="X1584" t="str">
        <f>TRIM(PROPER(employee_data!X1584))</f>
        <v>Widowed</v>
      </c>
      <c r="Y1584" t="str">
        <f>TRIM(PROPER(employee_data!Y1584))</f>
        <v>Fully Meets</v>
      </c>
      <c r="Z1584" s="4">
        <v>3</v>
      </c>
    </row>
    <row r="1585" spans="1:26" x14ac:dyDescent="0.25">
      <c r="A1585" t="str">
        <f>TRIM(employee_data!A1585)</f>
        <v>2010</v>
      </c>
      <c r="B1585" t="str">
        <f>TRIM(PROPER(employee_data!B1585))</f>
        <v>Araceli</v>
      </c>
      <c r="C1585" t="str">
        <f>TRIM(PROPER(employee_data!C1585))</f>
        <v>Mcguire</v>
      </c>
      <c r="D1585" s="2">
        <f>DATEVALUE(TEXT(employee_data!D1585,"dd/mm/yyyy"))</f>
        <v>44961</v>
      </c>
      <c r="E1585" s="2">
        <f>IFERROR(DATEVALUE(TEXT(employee_data!E1585,"dd/mm/yyyy")),TRIM(""))</f>
        <v>45101</v>
      </c>
      <c r="F1585" t="str">
        <f>TRIM(employee_data!F1585)</f>
        <v>Production Technician I</v>
      </c>
      <c r="G1585" t="str">
        <f>TRIM(PROPER(employee_data!G1585))</f>
        <v>Eric Vincent</v>
      </c>
      <c r="H1585" t="str">
        <f>TRIM(employee_data!H1585)</f>
        <v>araceli.mcguire@bilearner.com</v>
      </c>
      <c r="I1585" t="str">
        <f>TRIM(UPPER(employee_data!I1585))</f>
        <v>SVG</v>
      </c>
      <c r="J1585" t="str">
        <f>TRIM(PROPER(employee_data!J1585))</f>
        <v>Active</v>
      </c>
      <c r="K1585" t="str">
        <f>TRIM(PROPER(employee_data!K1585))</f>
        <v>Part-Time</v>
      </c>
      <c r="L1585" t="str">
        <f>TRIM(PROPER(employee_data!L1585))</f>
        <v>Zone B</v>
      </c>
      <c r="M1585" t="str">
        <f>TRIM(PROPER(employee_data!M1585))</f>
        <v>Part-Time</v>
      </c>
      <c r="N1585" t="str">
        <f>TRIM(PROPER(employee_data!N1585))</f>
        <v>Resignation</v>
      </c>
      <c r="O1585" t="str">
        <f>TRIM(employee_data!O1585)</f>
        <v>Food shake indicate cost happen up president.</v>
      </c>
      <c r="P1585" t="str">
        <f>TRIM(PROPER(employee_data!P1585))</f>
        <v>Production</v>
      </c>
      <c r="Q1585" t="str">
        <f>TRIM(PROPER(employee_data!Q1585))</f>
        <v>Catv</v>
      </c>
      <c r="R1585" s="2">
        <f>DATEVALUE(TEXT(employee_data!R1585,"dd/mm/yyyy"))</f>
        <v>17964</v>
      </c>
      <c r="S1585" t="str">
        <f>TRIM(UPPER(employee_data!S1585))</f>
        <v>MA</v>
      </c>
      <c r="T1585" t="str">
        <f>TRIM(PROPER(employee_data!T1585))</f>
        <v>Laborer</v>
      </c>
      <c r="U1585" t="str">
        <f>TRIM(PROPER(employee_data!U1585))</f>
        <v>Female</v>
      </c>
      <c r="V1585" t="str">
        <f>TRIM(employee_data!V1585)</f>
        <v>71663</v>
      </c>
      <c r="W1585" t="str">
        <f>TRIM(PROPER(employee_data!W1585))</f>
        <v>Hispanic</v>
      </c>
      <c r="X1585" t="str">
        <f>TRIM(PROPER(employee_data!X1585))</f>
        <v>Married</v>
      </c>
      <c r="Y1585" t="str">
        <f>TRIM(PROPER(employee_data!Y1585))</f>
        <v>Fully Meets</v>
      </c>
      <c r="Z1585" s="4">
        <v>3</v>
      </c>
    </row>
    <row r="1586" spans="1:26" x14ac:dyDescent="0.25">
      <c r="A1586" t="str">
        <f>TRIM(employee_data!A1586)</f>
        <v>2011</v>
      </c>
      <c r="B1586" t="str">
        <f>TRIM(PROPER(employee_data!B1586))</f>
        <v>Naomi</v>
      </c>
      <c r="C1586" t="str">
        <f>TRIM(PROPER(employee_data!C1586))</f>
        <v>Hardin</v>
      </c>
      <c r="D1586" s="2">
        <f>DATEVALUE(TEXT(employee_data!D1586,"dd/mm/yyyy"))</f>
        <v>44745</v>
      </c>
      <c r="E1586" s="2">
        <f>IFERROR(DATEVALUE(TEXT(employee_data!E1586,"dd/mm/yyyy")),TRIM(""))</f>
        <v>44754</v>
      </c>
      <c r="F1586" t="str">
        <f>TRIM(employee_data!F1586)</f>
        <v>Production Technician I</v>
      </c>
      <c r="G1586" t="str">
        <f>TRIM(PROPER(employee_data!G1586))</f>
        <v>Nichole Jordan</v>
      </c>
      <c r="H1586" t="str">
        <f>TRIM(employee_data!H1586)</f>
        <v>naomi.hardin@bilearner.com</v>
      </c>
      <c r="I1586" t="str">
        <f>TRIM(UPPER(employee_data!I1586))</f>
        <v>EW</v>
      </c>
      <c r="J1586" t="str">
        <f>TRIM(PROPER(employee_data!J1586))</f>
        <v>Active</v>
      </c>
      <c r="K1586" t="str">
        <f>TRIM(PROPER(employee_data!K1586))</f>
        <v>Contract</v>
      </c>
      <c r="L1586" t="str">
        <f>TRIM(PROPER(employee_data!L1586))</f>
        <v>Zone B</v>
      </c>
      <c r="M1586" t="str">
        <f>TRIM(PROPER(employee_data!M1586))</f>
        <v>Temporary</v>
      </c>
      <c r="N1586" t="str">
        <f>TRIM(PROPER(employee_data!N1586))</f>
        <v>Retirement</v>
      </c>
      <c r="O1586" t="str">
        <f>TRIM(employee_data!O1586)</f>
        <v>Institution window ability miss recently around.</v>
      </c>
      <c r="P1586" t="str">
        <f>TRIM(PROPER(employee_data!P1586))</f>
        <v>Production</v>
      </c>
      <c r="Q1586" t="str">
        <f>TRIM(PROPER(employee_data!Q1586))</f>
        <v>Finance &amp; Accounting</v>
      </c>
      <c r="R1586" s="2">
        <f>DATEVALUE(TEXT(employee_data!R1586,"dd/mm/yyyy"))</f>
        <v>34552</v>
      </c>
      <c r="S1586" t="str">
        <f>TRIM(UPPER(employee_data!S1586))</f>
        <v>MA</v>
      </c>
      <c r="T1586" t="str">
        <f>TRIM(PROPER(employee_data!T1586))</f>
        <v>Clerk</v>
      </c>
      <c r="U1586" t="str">
        <f>TRIM(PROPER(employee_data!U1586))</f>
        <v>Female</v>
      </c>
      <c r="V1586" t="str">
        <f>TRIM(employee_data!V1586)</f>
        <v>91439</v>
      </c>
      <c r="W1586" t="str">
        <f>TRIM(PROPER(employee_data!W1586))</f>
        <v>Asian</v>
      </c>
      <c r="X1586" t="str">
        <f>TRIM(PROPER(employee_data!X1586))</f>
        <v>Married</v>
      </c>
      <c r="Y1586" t="str">
        <f>TRIM(PROPER(employee_data!Y1586))</f>
        <v>Fully Meets</v>
      </c>
      <c r="Z1586" s="4">
        <v>3</v>
      </c>
    </row>
    <row r="1587" spans="1:26" x14ac:dyDescent="0.25">
      <c r="A1587" t="str">
        <f>TRIM(employee_data!A1587)</f>
        <v>2012</v>
      </c>
      <c r="B1587" t="str">
        <f>TRIM(PROPER(employee_data!B1587))</f>
        <v>Darnell</v>
      </c>
      <c r="C1587" t="str">
        <f>TRIM(PROPER(employee_data!C1587))</f>
        <v>Eaton</v>
      </c>
      <c r="D1587" s="2">
        <f>DATEVALUE(TEXT(employee_data!D1587,"dd/mm/yyyy"))</f>
        <v>43854</v>
      </c>
      <c r="E1587" s="2">
        <f>IFERROR(DATEVALUE(TEXT(employee_data!E1587,"dd/mm/yyyy")),TRIM(""))</f>
        <v>44818</v>
      </c>
      <c r="F1587" t="str">
        <f>TRIM(employee_data!F1587)</f>
        <v>Production Technician I</v>
      </c>
      <c r="G1587" t="str">
        <f>TRIM(PROPER(employee_data!G1587))</f>
        <v>Jason Kennedy</v>
      </c>
      <c r="H1587" t="str">
        <f>TRIM(employee_data!H1587)</f>
        <v>darnell.eaton@bilearner.com</v>
      </c>
      <c r="I1587" t="str">
        <f>TRIM(UPPER(employee_data!I1587))</f>
        <v>MSC</v>
      </c>
      <c r="J1587" t="str">
        <f>TRIM(PROPER(employee_data!J1587))</f>
        <v>Active</v>
      </c>
      <c r="K1587" t="str">
        <f>TRIM(PROPER(employee_data!K1587))</f>
        <v>Contract</v>
      </c>
      <c r="L1587" t="str">
        <f>TRIM(PROPER(employee_data!L1587))</f>
        <v>Zone B</v>
      </c>
      <c r="M1587" t="str">
        <f>TRIM(PROPER(employee_data!M1587))</f>
        <v>Full-Time</v>
      </c>
      <c r="N1587" t="str">
        <f>TRIM(PROPER(employee_data!N1587))</f>
        <v>Voluntary</v>
      </c>
      <c r="O1587" t="str">
        <f>TRIM(employee_data!O1587)</f>
        <v>Billion turn account cut spring.</v>
      </c>
      <c r="P1587" t="str">
        <f>TRIM(PROPER(employee_data!P1587))</f>
        <v>Production</v>
      </c>
      <c r="Q1587" t="str">
        <f>TRIM(PROPER(employee_data!Q1587))</f>
        <v>General - Sga</v>
      </c>
      <c r="R1587" s="2">
        <f>DATEVALUE(TEXT(employee_data!R1587,"dd/mm/yyyy"))</f>
        <v>30839</v>
      </c>
      <c r="S1587" t="str">
        <f>TRIM(UPPER(employee_data!S1587))</f>
        <v>MA</v>
      </c>
      <c r="T1587" t="str">
        <f>TRIM(PROPER(employee_data!T1587))</f>
        <v>Vp</v>
      </c>
      <c r="U1587" t="str">
        <f>TRIM(PROPER(employee_data!U1587))</f>
        <v>Female</v>
      </c>
      <c r="V1587" t="str">
        <f>TRIM(employee_data!V1587)</f>
        <v>44651</v>
      </c>
      <c r="W1587" t="str">
        <f>TRIM(PROPER(employee_data!W1587))</f>
        <v>White</v>
      </c>
      <c r="X1587" t="str">
        <f>TRIM(PROPER(employee_data!X1587))</f>
        <v>Single</v>
      </c>
      <c r="Y1587" t="str">
        <f>TRIM(PROPER(employee_data!Y1587))</f>
        <v>Fully Meets</v>
      </c>
      <c r="Z1587" s="4">
        <v>3</v>
      </c>
    </row>
    <row r="1588" spans="1:26" x14ac:dyDescent="0.25">
      <c r="A1588" t="str">
        <f>TRIM(employee_data!A1588)</f>
        <v>2013</v>
      </c>
      <c r="B1588" t="str">
        <f>TRIM(PROPER(employee_data!B1588))</f>
        <v>Zariah</v>
      </c>
      <c r="C1588" t="str">
        <f>TRIM(PROPER(employee_data!C1588))</f>
        <v>Ritter</v>
      </c>
      <c r="D1588" s="2">
        <f>DATEVALUE(TEXT(employee_data!D1588,"dd/mm/yyyy"))</f>
        <v>43653</v>
      </c>
      <c r="E1588" s="2">
        <f>IFERROR(DATEVALUE(TEXT(employee_data!E1588,"dd/mm/yyyy")),TRIM(""))</f>
        <v>44282</v>
      </c>
      <c r="F1588" t="str">
        <f>TRIM(employee_data!F1588)</f>
        <v>Production Technician I</v>
      </c>
      <c r="G1588" t="str">
        <f>TRIM(PROPER(employee_data!G1588))</f>
        <v>Crystal Johnson</v>
      </c>
      <c r="H1588" t="str">
        <f>TRIM(employee_data!H1588)</f>
        <v>zariah.ritter@bilearner.com</v>
      </c>
      <c r="I1588" t="str">
        <f>TRIM(UPPER(employee_data!I1588))</f>
        <v>TNS</v>
      </c>
      <c r="J1588" t="str">
        <f>TRIM(PROPER(employee_data!J1588))</f>
        <v>Active</v>
      </c>
      <c r="K1588" t="str">
        <f>TRIM(PROPER(employee_data!K1588))</f>
        <v>Contract</v>
      </c>
      <c r="L1588" t="str">
        <f>TRIM(PROPER(employee_data!L1588))</f>
        <v>Zone A</v>
      </c>
      <c r="M1588" t="str">
        <f>TRIM(PROPER(employee_data!M1588))</f>
        <v>Temporary</v>
      </c>
      <c r="N1588" t="str">
        <f>TRIM(PROPER(employee_data!N1588))</f>
        <v>Voluntary</v>
      </c>
      <c r="O1588" t="str">
        <f>TRIM(employee_data!O1588)</f>
        <v>Maintain score scene attack face try wish.</v>
      </c>
      <c r="P1588" t="str">
        <f>TRIM(PROPER(employee_data!P1588))</f>
        <v>Production</v>
      </c>
      <c r="Q1588" t="str">
        <f>TRIM(PROPER(employee_data!Q1588))</f>
        <v>General - Con</v>
      </c>
      <c r="R1588" s="2">
        <f>DATEVALUE(TEXT(employee_data!R1588,"dd/mm/yyyy"))</f>
        <v>19092</v>
      </c>
      <c r="S1588" t="str">
        <f>TRIM(UPPER(employee_data!S1588))</f>
        <v>MA</v>
      </c>
      <c r="T1588" t="str">
        <f>TRIM(PROPER(employee_data!T1588))</f>
        <v>Foreman</v>
      </c>
      <c r="U1588" t="str">
        <f>TRIM(PROPER(employee_data!U1588))</f>
        <v>Female</v>
      </c>
      <c r="V1588" t="str">
        <f>TRIM(employee_data!V1588)</f>
        <v>61363</v>
      </c>
      <c r="W1588" t="str">
        <f>TRIM(PROPER(employee_data!W1588))</f>
        <v>Black</v>
      </c>
      <c r="X1588" t="str">
        <f>TRIM(PROPER(employee_data!X1588))</f>
        <v>Widowed</v>
      </c>
      <c r="Y1588" t="str">
        <f>TRIM(PROPER(employee_data!Y1588))</f>
        <v>Fully Meets</v>
      </c>
      <c r="Z1588" s="4">
        <v>3</v>
      </c>
    </row>
    <row r="1589" spans="1:26" x14ac:dyDescent="0.25">
      <c r="A1589" t="str">
        <f>TRIM(employee_data!A1589)</f>
        <v>2014</v>
      </c>
      <c r="B1589" t="str">
        <f>TRIM(PROPER(employee_data!B1589))</f>
        <v>Malaki</v>
      </c>
      <c r="C1589" t="str">
        <f>TRIM(PROPER(employee_data!C1589))</f>
        <v>Richards</v>
      </c>
      <c r="D1589" s="2">
        <f>DATEVALUE(TEXT(employee_data!D1589,"dd/mm/yyyy"))</f>
        <v>44633</v>
      </c>
      <c r="E1589" s="2" t="str">
        <f>IFERROR(DATEVALUE(TEXT(employee_data!E1589,"dd/mm/yyyy")),TRIM(""))</f>
        <v/>
      </c>
      <c r="F1589" t="str">
        <f>TRIM(employee_data!F1589)</f>
        <v>Production Technician II</v>
      </c>
      <c r="G1589" t="str">
        <f>TRIM(PROPER(employee_data!G1589))</f>
        <v>Corey Roberts</v>
      </c>
      <c r="H1589" t="str">
        <f>TRIM(employee_data!H1589)</f>
        <v>malaki.richards@bilearner.com</v>
      </c>
      <c r="I1589" t="str">
        <f>TRIM(UPPER(employee_data!I1589))</f>
        <v>EW</v>
      </c>
      <c r="J1589" t="str">
        <f>TRIM(PROPER(employee_data!J1589))</f>
        <v>Active</v>
      </c>
      <c r="K1589" t="str">
        <f>TRIM(PROPER(employee_data!K1589))</f>
        <v>Part-Time</v>
      </c>
      <c r="L1589" t="str">
        <f>TRIM(PROPER(employee_data!L1589))</f>
        <v>Zone B</v>
      </c>
      <c r="M1589" t="str">
        <f>TRIM(PROPER(employee_data!M1589))</f>
        <v>Temporary</v>
      </c>
      <c r="N1589" t="str">
        <f>TRIM(PROPER(employee_data!N1589))</f>
        <v>Unk</v>
      </c>
      <c r="O1589" t="str">
        <f>TRIM(employee_data!O1589)</f>
        <v/>
      </c>
      <c r="P1589" t="str">
        <f>TRIM(PROPER(employee_data!P1589))</f>
        <v>Production</v>
      </c>
      <c r="Q1589" t="str">
        <f>TRIM(PROPER(employee_data!Q1589))</f>
        <v>Splicing</v>
      </c>
      <c r="R1589" s="2">
        <f>DATEVALUE(TEXT(employee_data!R1589,"dd/mm/yyyy"))</f>
        <v>30997</v>
      </c>
      <c r="S1589" t="str">
        <f>TRIM(UPPER(employee_data!S1589))</f>
        <v>MA</v>
      </c>
      <c r="T1589" t="str">
        <f>TRIM(PROPER(employee_data!T1589))</f>
        <v>Technician</v>
      </c>
      <c r="U1589" t="str">
        <f>TRIM(PROPER(employee_data!U1589))</f>
        <v>Female</v>
      </c>
      <c r="V1589" t="str">
        <f>TRIM(employee_data!V1589)</f>
        <v>6175</v>
      </c>
      <c r="W1589" t="str">
        <f>TRIM(PROPER(employee_data!W1589))</f>
        <v>Asian</v>
      </c>
      <c r="X1589" t="str">
        <f>TRIM(PROPER(employee_data!X1589))</f>
        <v>Divorced</v>
      </c>
      <c r="Y1589" t="str">
        <f>TRIM(PROPER(employee_data!Y1589))</f>
        <v>Fully Meets</v>
      </c>
      <c r="Z1589" s="4">
        <v>3</v>
      </c>
    </row>
    <row r="1590" spans="1:26" x14ac:dyDescent="0.25">
      <c r="A1590" t="str">
        <f>TRIM(employee_data!A1590)</f>
        <v>2015</v>
      </c>
      <c r="B1590" t="str">
        <f>TRIM(PROPER(employee_data!B1590))</f>
        <v>Markus</v>
      </c>
      <c r="C1590" t="str">
        <f>TRIM(PROPER(employee_data!C1590))</f>
        <v>Robles</v>
      </c>
      <c r="D1590" s="2">
        <f>DATEVALUE(TEXT(employee_data!D1590,"dd/mm/yyyy"))</f>
        <v>45079</v>
      </c>
      <c r="E1590" s="2" t="str">
        <f>IFERROR(DATEVALUE(TEXT(employee_data!E1590,"dd/mm/yyyy")),TRIM(""))</f>
        <v/>
      </c>
      <c r="F1590" t="str">
        <f>TRIM(employee_data!F1590)</f>
        <v>Production Technician II</v>
      </c>
      <c r="G1590" t="str">
        <f>TRIM(PROPER(employee_data!G1590))</f>
        <v>Nicholas Torres</v>
      </c>
      <c r="H1590" t="str">
        <f>TRIM(employee_data!H1590)</f>
        <v>markus.robles@bilearner.com</v>
      </c>
      <c r="I1590" t="str">
        <f>TRIM(UPPER(employee_data!I1590))</f>
        <v>MSC</v>
      </c>
      <c r="J1590" t="str">
        <f>TRIM(PROPER(employee_data!J1590))</f>
        <v>Active</v>
      </c>
      <c r="K1590" t="str">
        <f>TRIM(PROPER(employee_data!K1590))</f>
        <v>Part-Time</v>
      </c>
      <c r="L1590" t="str">
        <f>TRIM(PROPER(employee_data!L1590))</f>
        <v>Zone B</v>
      </c>
      <c r="M1590" t="str">
        <f>TRIM(PROPER(employee_data!M1590))</f>
        <v>Part-Time</v>
      </c>
      <c r="N1590" t="str">
        <f>TRIM(PROPER(employee_data!N1590))</f>
        <v>Unk</v>
      </c>
      <c r="O1590" t="str">
        <f>TRIM(employee_data!O1590)</f>
        <v/>
      </c>
      <c r="P1590" t="str">
        <f>TRIM(PROPER(employee_data!P1590))</f>
        <v>Production</v>
      </c>
      <c r="Q1590" t="str">
        <f>TRIM(PROPER(employee_data!Q1590))</f>
        <v>Engineers</v>
      </c>
      <c r="R1590" s="2">
        <f>DATEVALUE(TEXT(employee_data!R1590,"dd/mm/yyyy"))</f>
        <v>33668</v>
      </c>
      <c r="S1590" t="str">
        <f>TRIM(UPPER(employee_data!S1590))</f>
        <v>MA</v>
      </c>
      <c r="T1590" t="str">
        <f>TRIM(PROPER(employee_data!T1590))</f>
        <v>Engineer</v>
      </c>
      <c r="U1590" t="str">
        <f>TRIM(PROPER(employee_data!U1590))</f>
        <v>Female</v>
      </c>
      <c r="V1590" t="str">
        <f>TRIM(employee_data!V1590)</f>
        <v>23634</v>
      </c>
      <c r="W1590" t="str">
        <f>TRIM(PROPER(employee_data!W1590))</f>
        <v>White</v>
      </c>
      <c r="X1590" t="str">
        <f>TRIM(PROPER(employee_data!X1590))</f>
        <v>Widowed</v>
      </c>
      <c r="Y1590" t="str">
        <f>TRIM(PROPER(employee_data!Y1590))</f>
        <v>Fully Meets</v>
      </c>
      <c r="Z1590" s="4">
        <v>3</v>
      </c>
    </row>
    <row r="1591" spans="1:26" x14ac:dyDescent="0.25">
      <c r="A1591" t="str">
        <f>TRIM(employee_data!A1591)</f>
        <v>2016</v>
      </c>
      <c r="B1591" t="str">
        <f>TRIM(PROPER(employee_data!B1591))</f>
        <v>Angela</v>
      </c>
      <c r="C1591" t="str">
        <f>TRIM(PROPER(employee_data!C1591))</f>
        <v>Kaufman</v>
      </c>
      <c r="D1591" s="2">
        <f>DATEVALUE(TEXT(employee_data!D1591,"dd/mm/yyyy"))</f>
        <v>44294</v>
      </c>
      <c r="E1591" s="2" t="str">
        <f>IFERROR(DATEVALUE(TEXT(employee_data!E1591,"dd/mm/yyyy")),TRIM(""))</f>
        <v/>
      </c>
      <c r="F1591" t="str">
        <f>TRIM(employee_data!F1591)</f>
        <v>Production Technician II</v>
      </c>
      <c r="G1591" t="str">
        <f>TRIM(PROPER(employee_data!G1591))</f>
        <v>Amy Durham</v>
      </c>
      <c r="H1591" t="str">
        <f>TRIM(employee_data!H1591)</f>
        <v>angela.kaufman@bilearner.com</v>
      </c>
      <c r="I1591" t="str">
        <f>TRIM(UPPER(employee_data!I1591))</f>
        <v>NEL</v>
      </c>
      <c r="J1591" t="str">
        <f>TRIM(PROPER(employee_data!J1591))</f>
        <v>Active</v>
      </c>
      <c r="K1591" t="str">
        <f>TRIM(PROPER(employee_data!K1591))</f>
        <v>Contract</v>
      </c>
      <c r="L1591" t="str">
        <f>TRIM(PROPER(employee_data!L1591))</f>
        <v>Zone C</v>
      </c>
      <c r="M1591" t="str">
        <f>TRIM(PROPER(employee_data!M1591))</f>
        <v>Full-Time</v>
      </c>
      <c r="N1591" t="str">
        <f>TRIM(PROPER(employee_data!N1591))</f>
        <v>Unk</v>
      </c>
      <c r="O1591" t="str">
        <f>TRIM(employee_data!O1591)</f>
        <v/>
      </c>
      <c r="P1591" t="str">
        <f>TRIM(PROPER(employee_data!P1591))</f>
        <v>Production</v>
      </c>
      <c r="Q1591" t="str">
        <f>TRIM(PROPER(employee_data!Q1591))</f>
        <v>Field Operations</v>
      </c>
      <c r="R1591" s="2">
        <f>DATEVALUE(TEXT(employee_data!R1591,"dd/mm/yyyy"))</f>
        <v>21459</v>
      </c>
      <c r="S1591" t="str">
        <f>TRIM(UPPER(employee_data!S1591))</f>
        <v>MA</v>
      </c>
      <c r="T1591" t="str">
        <f>TRIM(PROPER(employee_data!T1591))</f>
        <v>Lineman</v>
      </c>
      <c r="U1591" t="str">
        <f>TRIM(PROPER(employee_data!U1591))</f>
        <v>Female</v>
      </c>
      <c r="V1591" t="str">
        <f>TRIM(employee_data!V1591)</f>
        <v>66919</v>
      </c>
      <c r="W1591" t="str">
        <f>TRIM(PROPER(employee_data!W1591))</f>
        <v>White</v>
      </c>
      <c r="X1591" t="str">
        <f>TRIM(PROPER(employee_data!X1591))</f>
        <v>Widowed</v>
      </c>
      <c r="Y1591" t="str">
        <f>TRIM(PROPER(employee_data!Y1591))</f>
        <v>Fully Meets</v>
      </c>
      <c r="Z1591" s="4">
        <v>3</v>
      </c>
    </row>
    <row r="1592" spans="1:26" x14ac:dyDescent="0.25">
      <c r="A1592" t="str">
        <f>TRIM(employee_data!A1592)</f>
        <v>2017</v>
      </c>
      <c r="B1592" t="str">
        <f>TRIM(PROPER(employee_data!B1592))</f>
        <v>Shaniya</v>
      </c>
      <c r="C1592" t="str">
        <f>TRIM(PROPER(employee_data!C1592))</f>
        <v>Wolfe</v>
      </c>
      <c r="D1592" s="2">
        <f>DATEVALUE(TEXT(employee_data!D1592,"dd/mm/yyyy"))</f>
        <v>43801</v>
      </c>
      <c r="E1592" s="2" t="str">
        <f>IFERROR(DATEVALUE(TEXT(employee_data!E1592,"dd/mm/yyyy")),TRIM(""))</f>
        <v/>
      </c>
      <c r="F1592" t="str">
        <f>TRIM(employee_data!F1592)</f>
        <v>Production Technician II</v>
      </c>
      <c r="G1592" t="str">
        <f>TRIM(PROPER(employee_data!G1592))</f>
        <v>Miguel Brown</v>
      </c>
      <c r="H1592" t="str">
        <f>TRIM(employee_data!H1592)</f>
        <v>shaniya.wolfe@bilearner.com</v>
      </c>
      <c r="I1592" t="str">
        <f>TRIM(UPPER(employee_data!I1592))</f>
        <v>PL</v>
      </c>
      <c r="J1592" t="str">
        <f>TRIM(PROPER(employee_data!J1592))</f>
        <v>Active</v>
      </c>
      <c r="K1592" t="str">
        <f>TRIM(PROPER(employee_data!K1592))</f>
        <v>Full-Time</v>
      </c>
      <c r="L1592" t="str">
        <f>TRIM(PROPER(employee_data!L1592))</f>
        <v>Zone B</v>
      </c>
      <c r="M1592" t="str">
        <f>TRIM(PROPER(employee_data!M1592))</f>
        <v>Part-Time</v>
      </c>
      <c r="N1592" t="str">
        <f>TRIM(PROPER(employee_data!N1592))</f>
        <v>Unk</v>
      </c>
      <c r="O1592" t="str">
        <f>TRIM(employee_data!O1592)</f>
        <v/>
      </c>
      <c r="P1592" t="str">
        <f>TRIM(PROPER(employee_data!P1592))</f>
        <v>Production</v>
      </c>
      <c r="Q1592" t="str">
        <f>TRIM(PROPER(employee_data!Q1592))</f>
        <v>Aerial</v>
      </c>
      <c r="R1592" s="2">
        <f>DATEVALUE(TEXT(employee_data!R1592,"dd/mm/yyyy"))</f>
        <v>26040</v>
      </c>
      <c r="S1592" t="str">
        <f>TRIM(UPPER(employee_data!S1592))</f>
        <v>MA</v>
      </c>
      <c r="T1592" t="str">
        <f>TRIM(PROPER(employee_data!T1592))</f>
        <v>Laborer</v>
      </c>
      <c r="U1592" t="str">
        <f>TRIM(PROPER(employee_data!U1592))</f>
        <v>Female</v>
      </c>
      <c r="V1592" t="str">
        <f>TRIM(employee_data!V1592)</f>
        <v>10719</v>
      </c>
      <c r="W1592" t="str">
        <f>TRIM(PROPER(employee_data!W1592))</f>
        <v>Black</v>
      </c>
      <c r="X1592" t="str">
        <f>TRIM(PROPER(employee_data!X1592))</f>
        <v>Single</v>
      </c>
      <c r="Y1592" t="str">
        <f>TRIM(PROPER(employee_data!Y1592))</f>
        <v>Fully Meets</v>
      </c>
      <c r="Z1592" s="4">
        <v>3</v>
      </c>
    </row>
    <row r="1593" spans="1:26" x14ac:dyDescent="0.25">
      <c r="A1593" t="str">
        <f>TRIM(employee_data!A1593)</f>
        <v>2018</v>
      </c>
      <c r="B1593" t="str">
        <f>TRIM(PROPER(employee_data!B1593))</f>
        <v>Anya</v>
      </c>
      <c r="C1593" t="str">
        <f>TRIM(PROPER(employee_data!C1593))</f>
        <v>Morton</v>
      </c>
      <c r="D1593" s="2">
        <f>DATEVALUE(TEXT(employee_data!D1593,"dd/mm/yyyy"))</f>
        <v>44629</v>
      </c>
      <c r="E1593" s="2">
        <f>IFERROR(DATEVALUE(TEXT(employee_data!E1593,"dd/mm/yyyy")),TRIM(""))</f>
        <v>45064</v>
      </c>
      <c r="F1593" t="str">
        <f>TRIM(employee_data!F1593)</f>
        <v>Production Technician II</v>
      </c>
      <c r="G1593" t="str">
        <f>TRIM(PROPER(employee_data!G1593))</f>
        <v>Kimberly Roth</v>
      </c>
      <c r="H1593" t="str">
        <f>TRIM(employee_data!H1593)</f>
        <v>anya.morton@bilearner.com</v>
      </c>
      <c r="I1593" t="str">
        <f>TRIM(UPPER(employee_data!I1593))</f>
        <v>PYZ</v>
      </c>
      <c r="J1593" t="str">
        <f>TRIM(PROPER(employee_data!J1593))</f>
        <v>Active</v>
      </c>
      <c r="K1593" t="str">
        <f>TRIM(PROPER(employee_data!K1593))</f>
        <v>Contract</v>
      </c>
      <c r="L1593" t="str">
        <f>TRIM(PROPER(employee_data!L1593))</f>
        <v>Zone C</v>
      </c>
      <c r="M1593" t="str">
        <f>TRIM(PROPER(employee_data!M1593))</f>
        <v>Temporary</v>
      </c>
      <c r="N1593" t="str">
        <f>TRIM(PROPER(employee_data!N1593))</f>
        <v>Retirement</v>
      </c>
      <c r="O1593" t="str">
        <f>TRIM(employee_data!O1593)</f>
        <v>Various various decide per clear miss.</v>
      </c>
      <c r="P1593" t="str">
        <f>TRIM(PROPER(employee_data!P1593))</f>
        <v>Production</v>
      </c>
      <c r="Q1593" t="str">
        <f>TRIM(PROPER(employee_data!Q1593))</f>
        <v>Yard (Material Handling)</v>
      </c>
      <c r="R1593" s="2">
        <f>DATEVALUE(TEXT(employee_data!R1593,"dd/mm/yyyy"))</f>
        <v>31439</v>
      </c>
      <c r="S1593" t="str">
        <f>TRIM(UPPER(employee_data!S1593))</f>
        <v>MA</v>
      </c>
      <c r="T1593" t="str">
        <f>TRIM(PROPER(employee_data!T1593))</f>
        <v>Runner</v>
      </c>
      <c r="U1593" t="str">
        <f>TRIM(PROPER(employee_data!U1593))</f>
        <v>Female</v>
      </c>
      <c r="V1593" t="str">
        <f>TRIM(employee_data!V1593)</f>
        <v>86107</v>
      </c>
      <c r="W1593" t="str">
        <f>TRIM(PROPER(employee_data!W1593))</f>
        <v>Asian</v>
      </c>
      <c r="X1593" t="str">
        <f>TRIM(PROPER(employee_data!X1593))</f>
        <v>Divorced</v>
      </c>
      <c r="Y1593" t="str">
        <f>TRIM(PROPER(employee_data!Y1593))</f>
        <v>Fully Meets</v>
      </c>
      <c r="Z1593" s="4">
        <v>3</v>
      </c>
    </row>
    <row r="1594" spans="1:26" x14ac:dyDescent="0.25">
      <c r="A1594" t="str">
        <f>TRIM(employee_data!A1594)</f>
        <v>2019</v>
      </c>
      <c r="B1594" t="str">
        <f>TRIM(PROPER(employee_data!B1594))</f>
        <v>Emery</v>
      </c>
      <c r="C1594" t="str">
        <f>TRIM(PROPER(employee_data!C1594))</f>
        <v>Peck</v>
      </c>
      <c r="D1594" s="2">
        <f>DATEVALUE(TEXT(employee_data!D1594,"dd/mm/yyyy"))</f>
        <v>44646</v>
      </c>
      <c r="E1594" s="2" t="str">
        <f>IFERROR(DATEVALUE(TEXT(employee_data!E1594,"dd/mm/yyyy")),TRIM(""))</f>
        <v/>
      </c>
      <c r="F1594" t="str">
        <f>TRIM(employee_data!F1594)</f>
        <v>Production Technician II</v>
      </c>
      <c r="G1594" t="str">
        <f>TRIM(PROPER(employee_data!G1594))</f>
        <v>Danielle Little</v>
      </c>
      <c r="H1594" t="str">
        <f>TRIM(employee_data!H1594)</f>
        <v>emery.peck@bilearner.com</v>
      </c>
      <c r="I1594" t="str">
        <f>TRIM(UPPER(employee_data!I1594))</f>
        <v>SVG</v>
      </c>
      <c r="J1594" t="str">
        <f>TRIM(PROPER(employee_data!J1594))</f>
        <v>Active</v>
      </c>
      <c r="K1594" t="str">
        <f>TRIM(PROPER(employee_data!K1594))</f>
        <v>Full-Time</v>
      </c>
      <c r="L1594" t="str">
        <f>TRIM(PROPER(employee_data!L1594))</f>
        <v>Zone C</v>
      </c>
      <c r="M1594" t="str">
        <f>TRIM(PROPER(employee_data!M1594))</f>
        <v>Temporary</v>
      </c>
      <c r="N1594" t="str">
        <f>TRIM(PROPER(employee_data!N1594))</f>
        <v>Unk</v>
      </c>
      <c r="O1594" t="str">
        <f>TRIM(employee_data!O1594)</f>
        <v/>
      </c>
      <c r="P1594" t="str">
        <f>TRIM(PROPER(employee_data!P1594))</f>
        <v>Production</v>
      </c>
      <c r="Q1594" t="str">
        <f>TRIM(PROPER(employee_data!Q1594))</f>
        <v>Field Operations</v>
      </c>
      <c r="R1594" s="2">
        <f>DATEVALUE(TEXT(employee_data!R1594,"dd/mm/yyyy"))</f>
        <v>28133</v>
      </c>
      <c r="S1594" t="str">
        <f>TRIM(UPPER(employee_data!S1594))</f>
        <v>MA</v>
      </c>
      <c r="T1594" t="str">
        <f>TRIM(PROPER(employee_data!T1594))</f>
        <v>Laborer</v>
      </c>
      <c r="U1594" t="str">
        <f>TRIM(PROPER(employee_data!U1594))</f>
        <v>Female</v>
      </c>
      <c r="V1594" t="str">
        <f>TRIM(employee_data!V1594)</f>
        <v>65810</v>
      </c>
      <c r="W1594" t="str">
        <f>TRIM(PROPER(employee_data!W1594))</f>
        <v>White</v>
      </c>
      <c r="X1594" t="str">
        <f>TRIM(PROPER(employee_data!X1594))</f>
        <v>Widowed</v>
      </c>
      <c r="Y1594" t="str">
        <f>TRIM(PROPER(employee_data!Y1594))</f>
        <v>Fully Meets</v>
      </c>
      <c r="Z1594" s="4">
        <v>3</v>
      </c>
    </row>
    <row r="1595" spans="1:26" x14ac:dyDescent="0.25">
      <c r="A1595" t="str">
        <f>TRIM(employee_data!A1595)</f>
        <v>2020</v>
      </c>
      <c r="B1595" t="str">
        <f>TRIM(PROPER(employee_data!B1595))</f>
        <v>Angelique</v>
      </c>
      <c r="C1595" t="str">
        <f>TRIM(PROPER(employee_data!C1595))</f>
        <v>Mathis</v>
      </c>
      <c r="D1595" s="2">
        <f>DATEVALUE(TEXT(employee_data!D1595,"dd/mm/yyyy"))</f>
        <v>44324</v>
      </c>
      <c r="E1595" s="2">
        <f>IFERROR(DATEVALUE(TEXT(employee_data!E1595,"dd/mm/yyyy")),TRIM(""))</f>
        <v>44778</v>
      </c>
      <c r="F1595" t="str">
        <f>TRIM(employee_data!F1595)</f>
        <v>Production Technician II</v>
      </c>
      <c r="G1595" t="str">
        <f>TRIM(PROPER(employee_data!G1595))</f>
        <v>Allison Fox</v>
      </c>
      <c r="H1595" t="str">
        <f>TRIM(employee_data!H1595)</f>
        <v>angelique.mathis@bilearner.com</v>
      </c>
      <c r="I1595" t="str">
        <f>TRIM(UPPER(employee_data!I1595))</f>
        <v>TNS</v>
      </c>
      <c r="J1595" t="str">
        <f>TRIM(PROPER(employee_data!J1595))</f>
        <v>Active</v>
      </c>
      <c r="K1595" t="str">
        <f>TRIM(PROPER(employee_data!K1595))</f>
        <v>Part-Time</v>
      </c>
      <c r="L1595" t="str">
        <f>TRIM(PROPER(employee_data!L1595))</f>
        <v>Zone A</v>
      </c>
      <c r="M1595" t="str">
        <f>TRIM(PROPER(employee_data!M1595))</f>
        <v>Full-Time</v>
      </c>
      <c r="N1595" t="str">
        <f>TRIM(PROPER(employee_data!N1595))</f>
        <v>Involuntary</v>
      </c>
      <c r="O1595" t="str">
        <f>TRIM(employee_data!O1595)</f>
        <v>Law safe yard market likely wife case action.</v>
      </c>
      <c r="P1595" t="str">
        <f>TRIM(PROPER(employee_data!P1595))</f>
        <v>Production</v>
      </c>
      <c r="Q1595" t="str">
        <f>TRIM(PROPER(employee_data!Q1595))</f>
        <v>Wireline Construction</v>
      </c>
      <c r="R1595" s="2">
        <f>DATEVALUE(TEXT(employee_data!R1595,"dd/mm/yyyy"))</f>
        <v>16847</v>
      </c>
      <c r="S1595" t="str">
        <f>TRIM(UPPER(employee_data!S1595))</f>
        <v>MA</v>
      </c>
      <c r="T1595" t="str">
        <f>TRIM(PROPER(employee_data!T1595))</f>
        <v>Billing</v>
      </c>
      <c r="U1595" t="str">
        <f>TRIM(PROPER(employee_data!U1595))</f>
        <v>Female</v>
      </c>
      <c r="V1595" t="str">
        <f>TRIM(employee_data!V1595)</f>
        <v>47869</v>
      </c>
      <c r="W1595" t="str">
        <f>TRIM(PROPER(employee_data!W1595))</f>
        <v>Black</v>
      </c>
      <c r="X1595" t="str">
        <f>TRIM(PROPER(employee_data!X1595))</f>
        <v>Widowed</v>
      </c>
      <c r="Y1595" t="str">
        <f>TRIM(PROPER(employee_data!Y1595))</f>
        <v>Fully Meets</v>
      </c>
      <c r="Z1595" s="4">
        <v>3</v>
      </c>
    </row>
    <row r="1596" spans="1:26" x14ac:dyDescent="0.25">
      <c r="A1596" t="str">
        <f>TRIM(employee_data!A1596)</f>
        <v>2021</v>
      </c>
      <c r="B1596" t="str">
        <f>TRIM(PROPER(employee_data!B1596))</f>
        <v>Marlee</v>
      </c>
      <c r="C1596" t="str">
        <f>TRIM(PROPER(employee_data!C1596))</f>
        <v>Woods</v>
      </c>
      <c r="D1596" s="2">
        <f>DATEVALUE(TEXT(employee_data!D1596,"dd/mm/yyyy"))</f>
        <v>44894</v>
      </c>
      <c r="E1596" s="2" t="str">
        <f>IFERROR(DATEVALUE(TEXT(employee_data!E1596,"dd/mm/yyyy")),TRIM(""))</f>
        <v/>
      </c>
      <c r="F1596" t="str">
        <f>TRIM(employee_data!F1596)</f>
        <v>Production Technician II</v>
      </c>
      <c r="G1596" t="str">
        <f>TRIM(PROPER(employee_data!G1596))</f>
        <v>Christine Salas</v>
      </c>
      <c r="H1596" t="str">
        <f>TRIM(employee_data!H1596)</f>
        <v>marlee.woods@bilearner.com</v>
      </c>
      <c r="I1596" t="str">
        <f>TRIM(UPPER(employee_data!I1596))</f>
        <v>WBL</v>
      </c>
      <c r="J1596" t="str">
        <f>TRIM(PROPER(employee_data!J1596))</f>
        <v>Active</v>
      </c>
      <c r="K1596" t="str">
        <f>TRIM(PROPER(employee_data!K1596))</f>
        <v>Part-Time</v>
      </c>
      <c r="L1596" t="str">
        <f>TRIM(PROPER(employee_data!L1596))</f>
        <v>Zone A</v>
      </c>
      <c r="M1596" t="str">
        <f>TRIM(PROPER(employee_data!M1596))</f>
        <v>Temporary</v>
      </c>
      <c r="N1596" t="str">
        <f>TRIM(PROPER(employee_data!N1596))</f>
        <v>Unk</v>
      </c>
      <c r="O1596" t="str">
        <f>TRIM(employee_data!O1596)</f>
        <v/>
      </c>
      <c r="P1596" t="str">
        <f>TRIM(PROPER(employee_data!P1596))</f>
        <v>Production</v>
      </c>
      <c r="Q1596" t="str">
        <f>TRIM(PROPER(employee_data!Q1596))</f>
        <v>Field Operations</v>
      </c>
      <c r="R1596" s="2">
        <f>DATEVALUE(TEXT(employee_data!R1596,"dd/mm/yyyy"))</f>
        <v>20434</v>
      </c>
      <c r="S1596" t="str">
        <f>TRIM(UPPER(employee_data!S1596))</f>
        <v>MA</v>
      </c>
      <c r="T1596" t="str">
        <f>TRIM(PROPER(employee_data!T1596))</f>
        <v>Foreman</v>
      </c>
      <c r="U1596" t="str">
        <f>TRIM(PROPER(employee_data!U1596))</f>
        <v>Female</v>
      </c>
      <c r="V1596" t="str">
        <f>TRIM(employee_data!V1596)</f>
        <v>54120</v>
      </c>
      <c r="W1596" t="str">
        <f>TRIM(PROPER(employee_data!W1596))</f>
        <v>Asian</v>
      </c>
      <c r="X1596" t="str">
        <f>TRIM(PROPER(employee_data!X1596))</f>
        <v>Widowed</v>
      </c>
      <c r="Y1596" t="str">
        <f>TRIM(PROPER(employee_data!Y1596))</f>
        <v>Fully Meets</v>
      </c>
      <c r="Z1596" s="4">
        <v>3</v>
      </c>
    </row>
    <row r="1597" spans="1:26" x14ac:dyDescent="0.25">
      <c r="A1597" t="str">
        <f>TRIM(employee_data!A1597)</f>
        <v>2022</v>
      </c>
      <c r="B1597" t="str">
        <f>TRIM(PROPER(employee_data!B1597))</f>
        <v>Jocelyn</v>
      </c>
      <c r="C1597" t="str">
        <f>TRIM(PROPER(employee_data!C1597))</f>
        <v>Valentine</v>
      </c>
      <c r="D1597" s="2">
        <f>DATEVALUE(TEXT(employee_data!D1597,"dd/mm/yyyy"))</f>
        <v>43609</v>
      </c>
      <c r="E1597" s="2" t="str">
        <f>IFERROR(DATEVALUE(TEXT(employee_data!E1597,"dd/mm/yyyy")),TRIM(""))</f>
        <v/>
      </c>
      <c r="F1597" t="str">
        <f>TRIM(employee_data!F1597)</f>
        <v>Production Technician II</v>
      </c>
      <c r="G1597" t="str">
        <f>TRIM(PROPER(employee_data!G1597))</f>
        <v>Stephanie Bridges</v>
      </c>
      <c r="H1597" t="str">
        <f>TRIM(employee_data!H1597)</f>
        <v>jocelyn.valentine@bilearner.com</v>
      </c>
      <c r="I1597" t="str">
        <f>TRIM(UPPER(employee_data!I1597))</f>
        <v>BPC</v>
      </c>
      <c r="J1597" t="str">
        <f>TRIM(PROPER(employee_data!J1597))</f>
        <v>Active</v>
      </c>
      <c r="K1597" t="str">
        <f>TRIM(PROPER(employee_data!K1597))</f>
        <v>Contract</v>
      </c>
      <c r="L1597" t="str">
        <f>TRIM(PROPER(employee_data!L1597))</f>
        <v>Zone B</v>
      </c>
      <c r="M1597" t="str">
        <f>TRIM(PROPER(employee_data!M1597))</f>
        <v>Part-Time</v>
      </c>
      <c r="N1597" t="str">
        <f>TRIM(PROPER(employee_data!N1597))</f>
        <v>Unk</v>
      </c>
      <c r="O1597" t="str">
        <f>TRIM(employee_data!O1597)</f>
        <v/>
      </c>
      <c r="P1597" t="str">
        <f>TRIM(PROPER(employee_data!P1597))</f>
        <v>Production</v>
      </c>
      <c r="Q1597" t="str">
        <f>TRIM(PROPER(employee_data!Q1597))</f>
        <v>Wireless</v>
      </c>
      <c r="R1597" s="2">
        <f>DATEVALUE(TEXT(employee_data!R1597,"dd/mm/yyyy"))</f>
        <v>15218</v>
      </c>
      <c r="S1597" t="str">
        <f>TRIM(UPPER(employee_data!S1597))</f>
        <v>MA</v>
      </c>
      <c r="T1597" t="str">
        <f>TRIM(PROPER(employee_data!T1597))</f>
        <v>Operator</v>
      </c>
      <c r="U1597" t="str">
        <f>TRIM(PROPER(employee_data!U1597))</f>
        <v>Female</v>
      </c>
      <c r="V1597" t="str">
        <f>TRIM(employee_data!V1597)</f>
        <v>21322</v>
      </c>
      <c r="W1597" t="str">
        <f>TRIM(PROPER(employee_data!W1597))</f>
        <v>White</v>
      </c>
      <c r="X1597" t="str">
        <f>TRIM(PROPER(employee_data!X1597))</f>
        <v>Divorced</v>
      </c>
      <c r="Y1597" t="str">
        <f>TRIM(PROPER(employee_data!Y1597))</f>
        <v>Fully Meets</v>
      </c>
      <c r="Z1597" s="4">
        <v>3</v>
      </c>
    </row>
    <row r="1598" spans="1:26" x14ac:dyDescent="0.25">
      <c r="A1598" t="str">
        <f>TRIM(employee_data!A1598)</f>
        <v>2023</v>
      </c>
      <c r="B1598" t="str">
        <f>TRIM(PROPER(employee_data!B1598))</f>
        <v>Sophie</v>
      </c>
      <c r="C1598" t="str">
        <f>TRIM(PROPER(employee_data!C1598))</f>
        <v>Moran</v>
      </c>
      <c r="D1598" s="2">
        <f>DATEVALUE(TEXT(employee_data!D1598,"dd/mm/yyyy"))</f>
        <v>44590</v>
      </c>
      <c r="E1598" s="2">
        <f>IFERROR(DATEVALUE(TEXT(employee_data!E1598,"dd/mm/yyyy")),TRIM(""))</f>
        <v>44674</v>
      </c>
      <c r="F1598" t="str">
        <f>TRIM(employee_data!F1598)</f>
        <v>Production Technician II</v>
      </c>
      <c r="G1598" t="str">
        <f>TRIM(PROPER(employee_data!G1598))</f>
        <v>Sara Chapman</v>
      </c>
      <c r="H1598" t="str">
        <f>TRIM(employee_data!H1598)</f>
        <v>sophie.moran@bilearner.com</v>
      </c>
      <c r="I1598" t="str">
        <f>TRIM(UPPER(employee_data!I1598))</f>
        <v>CCDR</v>
      </c>
      <c r="J1598" t="str">
        <f>TRIM(PROPER(employee_data!J1598))</f>
        <v>Active</v>
      </c>
      <c r="K1598" t="str">
        <f>TRIM(PROPER(employee_data!K1598))</f>
        <v>Part-Time</v>
      </c>
      <c r="L1598" t="str">
        <f>TRIM(PROPER(employee_data!L1598))</f>
        <v>Zone C</v>
      </c>
      <c r="M1598" t="str">
        <f>TRIM(PROPER(employee_data!M1598))</f>
        <v>Part-Time</v>
      </c>
      <c r="N1598" t="str">
        <f>TRIM(PROPER(employee_data!N1598))</f>
        <v>Retirement</v>
      </c>
      <c r="O1598" t="str">
        <f>TRIM(employee_data!O1598)</f>
        <v>Leave probably series even avoid.</v>
      </c>
      <c r="P1598" t="str">
        <f>TRIM(PROPER(employee_data!P1598))</f>
        <v>Production</v>
      </c>
      <c r="Q1598" t="str">
        <f>TRIM(PROPER(employee_data!Q1598))</f>
        <v>General - Con</v>
      </c>
      <c r="R1598" s="2">
        <f>DATEVALUE(TEXT(employee_data!R1598,"dd/mm/yyyy"))</f>
        <v>22862</v>
      </c>
      <c r="S1598" t="str">
        <f>TRIM(UPPER(employee_data!S1598))</f>
        <v>MA</v>
      </c>
      <c r="T1598" t="str">
        <f>TRIM(PROPER(employee_data!T1598))</f>
        <v>Foreman</v>
      </c>
      <c r="U1598" t="str">
        <f>TRIM(PROPER(employee_data!U1598))</f>
        <v>Female</v>
      </c>
      <c r="V1598" t="str">
        <f>TRIM(employee_data!V1598)</f>
        <v>31287</v>
      </c>
      <c r="W1598" t="str">
        <f>TRIM(PROPER(employee_data!W1598))</f>
        <v>Hispanic</v>
      </c>
      <c r="X1598" t="str">
        <f>TRIM(PROPER(employee_data!X1598))</f>
        <v>Divorced</v>
      </c>
      <c r="Y1598" t="str">
        <f>TRIM(PROPER(employee_data!Y1598))</f>
        <v>Fully Meets</v>
      </c>
      <c r="Z1598" s="4">
        <v>3</v>
      </c>
    </row>
    <row r="1599" spans="1:26" x14ac:dyDescent="0.25">
      <c r="A1599" t="str">
        <f>TRIM(employee_data!A1599)</f>
        <v>2024</v>
      </c>
      <c r="B1599" t="str">
        <f>TRIM(PROPER(employee_data!B1599))</f>
        <v>Yair</v>
      </c>
      <c r="C1599" t="str">
        <f>TRIM(PROPER(employee_data!C1599))</f>
        <v>Snyder</v>
      </c>
      <c r="D1599" s="2">
        <f>DATEVALUE(TEXT(employee_data!D1599,"dd/mm/yyyy"))</f>
        <v>44383</v>
      </c>
      <c r="E1599" s="2">
        <f>IFERROR(DATEVALUE(TEXT(employee_data!E1599,"dd/mm/yyyy")),TRIM(""))</f>
        <v>44634</v>
      </c>
      <c r="F1599" t="str">
        <f>TRIM(employee_data!F1599)</f>
        <v>Production Technician II</v>
      </c>
      <c r="G1599" t="str">
        <f>TRIM(PROPER(employee_data!G1599))</f>
        <v>Troy Price</v>
      </c>
      <c r="H1599" t="str">
        <f>TRIM(employee_data!H1599)</f>
        <v>yair.snyder@bilearner.com</v>
      </c>
      <c r="I1599" t="str">
        <f>TRIM(UPPER(employee_data!I1599))</f>
        <v>EW</v>
      </c>
      <c r="J1599" t="str">
        <f>TRIM(PROPER(employee_data!J1599))</f>
        <v>Active</v>
      </c>
      <c r="K1599" t="str">
        <f>TRIM(PROPER(employee_data!K1599))</f>
        <v>Full-Time</v>
      </c>
      <c r="L1599" t="str">
        <f>TRIM(PROPER(employee_data!L1599))</f>
        <v>Zone C</v>
      </c>
      <c r="M1599" t="str">
        <f>TRIM(PROPER(employee_data!M1599))</f>
        <v>Full-Time</v>
      </c>
      <c r="N1599" t="str">
        <f>TRIM(PROPER(employee_data!N1599))</f>
        <v>Retirement</v>
      </c>
      <c r="O1599" t="str">
        <f>TRIM(employee_data!O1599)</f>
        <v>Range create to drive.</v>
      </c>
      <c r="P1599" t="str">
        <f>TRIM(PROPER(employee_data!P1599))</f>
        <v>Production</v>
      </c>
      <c r="Q1599" t="str">
        <f>TRIM(PROPER(employee_data!Q1599))</f>
        <v>Field Operations</v>
      </c>
      <c r="R1599" s="2">
        <f>DATEVALUE(TEXT(employee_data!R1599,"dd/mm/yyyy"))</f>
        <v>33322</v>
      </c>
      <c r="S1599" t="str">
        <f>TRIM(UPPER(employee_data!S1599))</f>
        <v>MA</v>
      </c>
      <c r="T1599" t="str">
        <f>TRIM(PROPER(employee_data!T1599))</f>
        <v>Coordinator</v>
      </c>
      <c r="U1599" t="str">
        <f>TRIM(PROPER(employee_data!U1599))</f>
        <v>Female</v>
      </c>
      <c r="V1599" t="str">
        <f>TRIM(employee_data!V1599)</f>
        <v>5063</v>
      </c>
      <c r="W1599" t="str">
        <f>TRIM(PROPER(employee_data!W1599))</f>
        <v>Asian</v>
      </c>
      <c r="X1599" t="str">
        <f>TRIM(PROPER(employee_data!X1599))</f>
        <v>Single</v>
      </c>
      <c r="Y1599" t="str">
        <f>TRIM(PROPER(employee_data!Y1599))</f>
        <v>Fully Meets</v>
      </c>
      <c r="Z1599" s="4">
        <v>3</v>
      </c>
    </row>
    <row r="1600" spans="1:26" x14ac:dyDescent="0.25">
      <c r="A1600" t="str">
        <f>TRIM(employee_data!A1600)</f>
        <v>2025</v>
      </c>
      <c r="B1600" t="str">
        <f>TRIM(PROPER(employee_data!B1600))</f>
        <v>Shamar</v>
      </c>
      <c r="C1600" t="str">
        <f>TRIM(PROPER(employee_data!C1600))</f>
        <v>Herman</v>
      </c>
      <c r="D1600" s="2">
        <f>DATEVALUE(TEXT(employee_data!D1600,"dd/mm/yyyy"))</f>
        <v>44225</v>
      </c>
      <c r="E1600" s="2">
        <f>IFERROR(DATEVALUE(TEXT(employee_data!E1600,"dd/mm/yyyy")),TRIM(""))</f>
        <v>44969</v>
      </c>
      <c r="F1600" t="str">
        <f>TRIM(employee_data!F1600)</f>
        <v>Production Technician II</v>
      </c>
      <c r="G1600" t="str">
        <f>TRIM(PROPER(employee_data!G1600))</f>
        <v>Jason Johnson</v>
      </c>
      <c r="H1600" t="str">
        <f>TRIM(employee_data!H1600)</f>
        <v>shamar.herman@bilearner.com</v>
      </c>
      <c r="I1600" t="str">
        <f>TRIM(UPPER(employee_data!I1600))</f>
        <v>MSC</v>
      </c>
      <c r="J1600" t="str">
        <f>TRIM(PROPER(employee_data!J1600))</f>
        <v>Active</v>
      </c>
      <c r="K1600" t="str">
        <f>TRIM(PROPER(employee_data!K1600))</f>
        <v>Part-Time</v>
      </c>
      <c r="L1600" t="str">
        <f>TRIM(PROPER(employee_data!L1600))</f>
        <v>Zone C</v>
      </c>
      <c r="M1600" t="str">
        <f>TRIM(PROPER(employee_data!M1600))</f>
        <v>Temporary</v>
      </c>
      <c r="N1600" t="str">
        <f>TRIM(PROPER(employee_data!N1600))</f>
        <v>Resignation</v>
      </c>
      <c r="O1600" t="str">
        <f>TRIM(employee_data!O1600)</f>
        <v>Form prepare beat focus direction marriage.</v>
      </c>
      <c r="P1600" t="str">
        <f>TRIM(PROPER(employee_data!P1600))</f>
        <v>Production</v>
      </c>
      <c r="Q1600" t="str">
        <f>TRIM(PROPER(employee_data!Q1600))</f>
        <v>Field Operations</v>
      </c>
      <c r="R1600" s="2">
        <f>DATEVALUE(TEXT(employee_data!R1600,"dd/mm/yyyy"))</f>
        <v>27495</v>
      </c>
      <c r="S1600" t="str">
        <f>TRIM(UPPER(employee_data!S1600))</f>
        <v>MA</v>
      </c>
      <c r="T1600" t="str">
        <f>TRIM(PROPER(employee_data!T1600))</f>
        <v>Laborer</v>
      </c>
      <c r="U1600" t="str">
        <f>TRIM(PROPER(employee_data!U1600))</f>
        <v>Female</v>
      </c>
      <c r="V1600" t="str">
        <f>TRIM(employee_data!V1600)</f>
        <v>90678</v>
      </c>
      <c r="W1600" t="str">
        <f>TRIM(PROPER(employee_data!W1600))</f>
        <v>Asian</v>
      </c>
      <c r="X1600" t="str">
        <f>TRIM(PROPER(employee_data!X1600))</f>
        <v>Single</v>
      </c>
      <c r="Y1600" t="str">
        <f>TRIM(PROPER(employee_data!Y1600))</f>
        <v>Fully Meets</v>
      </c>
      <c r="Z1600" s="4">
        <v>3</v>
      </c>
    </row>
    <row r="1601" spans="1:26" x14ac:dyDescent="0.25">
      <c r="A1601" t="str">
        <f>TRIM(employee_data!A1601)</f>
        <v>2026</v>
      </c>
      <c r="B1601" t="str">
        <f>TRIM(PROPER(employee_data!B1601))</f>
        <v>Ishaan</v>
      </c>
      <c r="C1601" t="str">
        <f>TRIM(PROPER(employee_data!C1601))</f>
        <v>Schaefer</v>
      </c>
      <c r="D1601" s="2">
        <f>DATEVALUE(TEXT(employee_data!D1601,"dd/mm/yyyy"))</f>
        <v>45059</v>
      </c>
      <c r="E1601" s="2">
        <f>IFERROR(DATEVALUE(TEXT(employee_data!E1601,"dd/mm/yyyy")),TRIM(""))</f>
        <v>45087</v>
      </c>
      <c r="F1601" t="str">
        <f>TRIM(employee_data!F1601)</f>
        <v>Production Technician I</v>
      </c>
      <c r="G1601" t="str">
        <f>TRIM(PROPER(employee_data!G1601))</f>
        <v>James White</v>
      </c>
      <c r="H1601" t="str">
        <f>TRIM(employee_data!H1601)</f>
        <v>ishaan.schaefer@bilearner.com</v>
      </c>
      <c r="I1601" t="str">
        <f>TRIM(UPPER(employee_data!I1601))</f>
        <v>SVG</v>
      </c>
      <c r="J1601" t="str">
        <f>TRIM(PROPER(employee_data!J1601))</f>
        <v>Active</v>
      </c>
      <c r="K1601" t="str">
        <f>TRIM(PROPER(employee_data!K1601))</f>
        <v>Contract</v>
      </c>
      <c r="L1601" t="str">
        <f>TRIM(PROPER(employee_data!L1601))</f>
        <v>Zone A</v>
      </c>
      <c r="M1601" t="str">
        <f>TRIM(PROPER(employee_data!M1601))</f>
        <v>Full-Time</v>
      </c>
      <c r="N1601" t="str">
        <f>TRIM(PROPER(employee_data!N1601))</f>
        <v>Resignation</v>
      </c>
      <c r="O1601" t="str">
        <f>TRIM(employee_data!O1601)</f>
        <v>Deep new manage big picture.</v>
      </c>
      <c r="P1601" t="str">
        <f>TRIM(PROPER(employee_data!P1601))</f>
        <v>Production</v>
      </c>
      <c r="Q1601" t="str">
        <f>TRIM(PROPER(employee_data!Q1601))</f>
        <v>Field Operations</v>
      </c>
      <c r="R1601" s="2">
        <f>DATEVALUE(TEXT(employee_data!R1601,"dd/mm/yyyy"))</f>
        <v>25625</v>
      </c>
      <c r="S1601" t="str">
        <f>TRIM(UPPER(employee_data!S1601))</f>
        <v>MA</v>
      </c>
      <c r="T1601" t="str">
        <f>TRIM(PROPER(employee_data!T1601))</f>
        <v>Locator</v>
      </c>
      <c r="U1601" t="str">
        <f>TRIM(PROPER(employee_data!U1601))</f>
        <v>Female</v>
      </c>
      <c r="V1601" t="str">
        <f>TRIM(employee_data!V1601)</f>
        <v>5306</v>
      </c>
      <c r="W1601" t="str">
        <f>TRIM(PROPER(employee_data!W1601))</f>
        <v>Hispanic</v>
      </c>
      <c r="X1601" t="str">
        <f>TRIM(PROPER(employee_data!X1601))</f>
        <v>Married</v>
      </c>
      <c r="Y1601" t="str">
        <f>TRIM(PROPER(employee_data!Y1601))</f>
        <v>Fully Meets</v>
      </c>
      <c r="Z1601" s="4">
        <v>3</v>
      </c>
    </row>
    <row r="1602" spans="1:26" x14ac:dyDescent="0.25">
      <c r="A1602" t="str">
        <f>TRIM(employee_data!A1602)</f>
        <v>2027</v>
      </c>
      <c r="B1602" t="str">
        <f>TRIM(PROPER(employee_data!B1602))</f>
        <v>Liam</v>
      </c>
      <c r="C1602" t="str">
        <f>TRIM(PROPER(employee_data!C1602))</f>
        <v>Figueroa</v>
      </c>
      <c r="D1602" s="2">
        <f>DATEVALUE(TEXT(employee_data!D1602,"dd/mm/yyyy"))</f>
        <v>43607</v>
      </c>
      <c r="E1602" s="2" t="str">
        <f>IFERROR(DATEVALUE(TEXT(employee_data!E1602,"dd/mm/yyyy")),TRIM(""))</f>
        <v/>
      </c>
      <c r="F1602" t="str">
        <f>TRIM(employee_data!F1602)</f>
        <v>Production Technician I</v>
      </c>
      <c r="G1602" t="str">
        <f>TRIM(PROPER(employee_data!G1602))</f>
        <v>Michael Ortiz</v>
      </c>
      <c r="H1602" t="str">
        <f>TRIM(employee_data!H1602)</f>
        <v>liam.figueroa@bilearner.com</v>
      </c>
      <c r="I1602" t="str">
        <f>TRIM(UPPER(employee_data!I1602))</f>
        <v>EW</v>
      </c>
      <c r="J1602" t="str">
        <f>TRIM(PROPER(employee_data!J1602))</f>
        <v>Active</v>
      </c>
      <c r="K1602" t="str">
        <f>TRIM(PROPER(employee_data!K1602))</f>
        <v>Part-Time</v>
      </c>
      <c r="L1602" t="str">
        <f>TRIM(PROPER(employee_data!L1602))</f>
        <v>Zone A</v>
      </c>
      <c r="M1602" t="str">
        <f>TRIM(PROPER(employee_data!M1602))</f>
        <v>Full-Time</v>
      </c>
      <c r="N1602" t="str">
        <f>TRIM(PROPER(employee_data!N1602))</f>
        <v>Unk</v>
      </c>
      <c r="O1602" t="str">
        <f>TRIM(employee_data!O1602)</f>
        <v/>
      </c>
      <c r="P1602" t="str">
        <f>TRIM(PROPER(employee_data!P1602))</f>
        <v>Production</v>
      </c>
      <c r="Q1602" t="str">
        <f>TRIM(PROPER(employee_data!Q1602))</f>
        <v>Fielders</v>
      </c>
      <c r="R1602" s="2">
        <f>DATEVALUE(TEXT(employee_data!R1602,"dd/mm/yyyy"))</f>
        <v>27245</v>
      </c>
      <c r="S1602" t="str">
        <f>TRIM(UPPER(employee_data!S1602))</f>
        <v>MA</v>
      </c>
      <c r="T1602" t="str">
        <f>TRIM(PROPER(employee_data!T1602))</f>
        <v>Engineer</v>
      </c>
      <c r="U1602" t="str">
        <f>TRIM(PROPER(employee_data!U1602))</f>
        <v>Female</v>
      </c>
      <c r="V1602" t="str">
        <f>TRIM(employee_data!V1602)</f>
        <v>42458</v>
      </c>
      <c r="W1602" t="str">
        <f>TRIM(PROPER(employee_data!W1602))</f>
        <v>Black</v>
      </c>
      <c r="X1602" t="str">
        <f>TRIM(PROPER(employee_data!X1602))</f>
        <v>Single</v>
      </c>
      <c r="Y1602" t="str">
        <f>TRIM(PROPER(employee_data!Y1602))</f>
        <v>Fully Meets</v>
      </c>
      <c r="Z1602" s="4">
        <v>3</v>
      </c>
    </row>
    <row r="1603" spans="1:26" x14ac:dyDescent="0.25">
      <c r="A1603" t="str">
        <f>TRIM(employee_data!A1603)</f>
        <v>2028</v>
      </c>
      <c r="B1603" t="str">
        <f>TRIM(PROPER(employee_data!B1603))</f>
        <v>Linda</v>
      </c>
      <c r="C1603" t="str">
        <f>TRIM(PROPER(employee_data!C1603))</f>
        <v>Combs</v>
      </c>
      <c r="D1603" s="2">
        <f>DATEVALUE(TEXT(employee_data!D1603,"dd/mm/yyyy"))</f>
        <v>44469</v>
      </c>
      <c r="E1603" s="2">
        <f>IFERROR(DATEVALUE(TEXT(employee_data!E1603,"dd/mm/yyyy")),TRIM(""))</f>
        <v>44514</v>
      </c>
      <c r="F1603" t="str">
        <f>TRIM(employee_data!F1603)</f>
        <v>Production Technician I</v>
      </c>
      <c r="G1603" t="str">
        <f>TRIM(PROPER(employee_data!G1603))</f>
        <v>Paul Wilcox</v>
      </c>
      <c r="H1603" t="str">
        <f>TRIM(employee_data!H1603)</f>
        <v>linda.combs@bilearner.com</v>
      </c>
      <c r="I1603" t="str">
        <f>TRIM(UPPER(employee_data!I1603))</f>
        <v>MSC</v>
      </c>
      <c r="J1603" t="str">
        <f>TRIM(PROPER(employee_data!J1603))</f>
        <v>Voluntarily Terminated</v>
      </c>
      <c r="K1603" t="str">
        <f>TRIM(PROPER(employee_data!K1603))</f>
        <v>Full-Time</v>
      </c>
      <c r="L1603" t="str">
        <f>TRIM(PROPER(employee_data!L1603))</f>
        <v>Zone C</v>
      </c>
      <c r="M1603" t="str">
        <f>TRIM(PROPER(employee_data!M1603))</f>
        <v>Temporary</v>
      </c>
      <c r="N1603" t="str">
        <f>TRIM(PROPER(employee_data!N1603))</f>
        <v>Retirement</v>
      </c>
      <c r="O1603" t="str">
        <f>TRIM(employee_data!O1603)</f>
        <v>Half audience option safe.</v>
      </c>
      <c r="P1603" t="str">
        <f>TRIM(PROPER(employee_data!P1603))</f>
        <v>Production</v>
      </c>
      <c r="Q1603" t="str">
        <f>TRIM(PROPER(employee_data!Q1603))</f>
        <v>Field Operations</v>
      </c>
      <c r="R1603" s="2">
        <f>DATEVALUE(TEXT(employee_data!R1603,"dd/mm/yyyy"))</f>
        <v>29708</v>
      </c>
      <c r="S1603" t="str">
        <f>TRIM(UPPER(employee_data!S1603))</f>
        <v>MA</v>
      </c>
      <c r="T1603" t="str">
        <f>TRIM(PROPER(employee_data!T1603))</f>
        <v>Tower Hand</v>
      </c>
      <c r="U1603" t="str">
        <f>TRIM(PROPER(employee_data!U1603))</f>
        <v>Female</v>
      </c>
      <c r="V1603" t="str">
        <f>TRIM(employee_data!V1603)</f>
        <v>77958</v>
      </c>
      <c r="W1603" t="str">
        <f>TRIM(PROPER(employee_data!W1603))</f>
        <v>Hispanic</v>
      </c>
      <c r="X1603" t="str">
        <f>TRIM(PROPER(employee_data!X1603))</f>
        <v>Widowed</v>
      </c>
      <c r="Y1603" t="str">
        <f>TRIM(PROPER(employee_data!Y1603))</f>
        <v>Fully Meets</v>
      </c>
      <c r="Z1603" s="4">
        <v>3</v>
      </c>
    </row>
    <row r="1604" spans="1:26" x14ac:dyDescent="0.25">
      <c r="A1604" t="str">
        <f>TRIM(employee_data!A1604)</f>
        <v>2029</v>
      </c>
      <c r="B1604" t="str">
        <f>TRIM(PROPER(employee_data!B1604))</f>
        <v>Marilyn</v>
      </c>
      <c r="C1604" t="str">
        <f>TRIM(PROPER(employee_data!C1604))</f>
        <v>Moss</v>
      </c>
      <c r="D1604" s="2">
        <f>DATEVALUE(TEXT(employee_data!D1604,"dd/mm/yyyy"))</f>
        <v>43717</v>
      </c>
      <c r="E1604" s="2" t="str">
        <f>IFERROR(DATEVALUE(TEXT(employee_data!E1604,"dd/mm/yyyy")),TRIM(""))</f>
        <v/>
      </c>
      <c r="F1604" t="str">
        <f>TRIM(employee_data!F1604)</f>
        <v>Production Technician I</v>
      </c>
      <c r="G1604" t="str">
        <f>TRIM(PROPER(employee_data!G1604))</f>
        <v>Alyssa Garrett</v>
      </c>
      <c r="H1604" t="str">
        <f>TRIM(employee_data!H1604)</f>
        <v>marilyn.moss@bilearner.com</v>
      </c>
      <c r="I1604" t="str">
        <f>TRIM(UPPER(employee_data!I1604))</f>
        <v>TNS</v>
      </c>
      <c r="J1604" t="str">
        <f>TRIM(PROPER(employee_data!J1604))</f>
        <v>Active</v>
      </c>
      <c r="K1604" t="str">
        <f>TRIM(PROPER(employee_data!K1604))</f>
        <v>Contract</v>
      </c>
      <c r="L1604" t="str">
        <f>TRIM(PROPER(employee_data!L1604))</f>
        <v>Zone C</v>
      </c>
      <c r="M1604" t="str">
        <f>TRIM(PROPER(employee_data!M1604))</f>
        <v>Full-Time</v>
      </c>
      <c r="N1604" t="str">
        <f>TRIM(PROPER(employee_data!N1604))</f>
        <v>Unk</v>
      </c>
      <c r="O1604" t="str">
        <f>TRIM(employee_data!O1604)</f>
        <v/>
      </c>
      <c r="P1604" t="str">
        <f>TRIM(PROPER(employee_data!P1604))</f>
        <v>Production</v>
      </c>
      <c r="Q1604" t="str">
        <f>TRIM(PROPER(employee_data!Q1604))</f>
        <v>General - Eng</v>
      </c>
      <c r="R1604" s="2">
        <f>DATEVALUE(TEXT(employee_data!R1604,"dd/mm/yyyy"))</f>
        <v>16002</v>
      </c>
      <c r="S1604" t="str">
        <f>TRIM(UPPER(employee_data!S1604))</f>
        <v>MA</v>
      </c>
      <c r="T1604" t="str">
        <f>TRIM(PROPER(employee_data!T1604))</f>
        <v>Billing</v>
      </c>
      <c r="U1604" t="str">
        <f>TRIM(PROPER(employee_data!U1604))</f>
        <v>Female</v>
      </c>
      <c r="V1604" t="str">
        <f>TRIM(employee_data!V1604)</f>
        <v>84191</v>
      </c>
      <c r="W1604" t="str">
        <f>TRIM(PROPER(employee_data!W1604))</f>
        <v>Black</v>
      </c>
      <c r="X1604" t="str">
        <f>TRIM(PROPER(employee_data!X1604))</f>
        <v>Single</v>
      </c>
      <c r="Y1604" t="str">
        <f>TRIM(PROPER(employee_data!Y1604))</f>
        <v>Fully Meets</v>
      </c>
      <c r="Z1604" s="4">
        <v>3</v>
      </c>
    </row>
    <row r="1605" spans="1:26" x14ac:dyDescent="0.25">
      <c r="A1605" t="str">
        <f>TRIM(employee_data!A1605)</f>
        <v>2030</v>
      </c>
      <c r="B1605" t="str">
        <f>TRIM(PROPER(employee_data!B1605))</f>
        <v>Yuliana</v>
      </c>
      <c r="C1605" t="str">
        <f>TRIM(PROPER(employee_data!C1605))</f>
        <v>Nelson</v>
      </c>
      <c r="D1605" s="2">
        <f>DATEVALUE(TEXT(employee_data!D1605,"dd/mm/yyyy"))</f>
        <v>43581</v>
      </c>
      <c r="E1605" s="2">
        <f>IFERROR(DATEVALUE(TEXT(employee_data!E1605,"dd/mm/yyyy")),TRIM(""))</f>
        <v>43598</v>
      </c>
      <c r="F1605" t="str">
        <f>TRIM(employee_data!F1605)</f>
        <v>Production Technician I</v>
      </c>
      <c r="G1605" t="str">
        <f>TRIM(PROPER(employee_data!G1605))</f>
        <v>Nicole Rodriguez</v>
      </c>
      <c r="H1605" t="str">
        <f>TRIM(employee_data!H1605)</f>
        <v>yuliana.nelson@bilearner.com</v>
      </c>
      <c r="I1605" t="str">
        <f>TRIM(UPPER(employee_data!I1605))</f>
        <v>PYZ</v>
      </c>
      <c r="J1605" t="str">
        <f>TRIM(PROPER(employee_data!J1605))</f>
        <v>Active</v>
      </c>
      <c r="K1605" t="str">
        <f>TRIM(PROPER(employee_data!K1605))</f>
        <v>Full-Time</v>
      </c>
      <c r="L1605" t="str">
        <f>TRIM(PROPER(employee_data!L1605))</f>
        <v>Zone B</v>
      </c>
      <c r="M1605" t="str">
        <f>TRIM(PROPER(employee_data!M1605))</f>
        <v>Full-Time</v>
      </c>
      <c r="N1605" t="str">
        <f>TRIM(PROPER(employee_data!N1605))</f>
        <v>Resignation</v>
      </c>
      <c r="O1605" t="str">
        <f>TRIM(employee_data!O1605)</f>
        <v>Station opportunity already agency blood answer.</v>
      </c>
      <c r="P1605" t="str">
        <f>TRIM(PROPER(employee_data!P1605))</f>
        <v>Production</v>
      </c>
      <c r="Q1605" t="str">
        <f>TRIM(PROPER(employee_data!Q1605))</f>
        <v>Wireline Construction</v>
      </c>
      <c r="R1605" s="2">
        <f>DATEVALUE(TEXT(employee_data!R1605,"dd/mm/yyyy"))</f>
        <v>30176</v>
      </c>
      <c r="S1605" t="str">
        <f>TRIM(UPPER(employee_data!S1605))</f>
        <v>MA</v>
      </c>
      <c r="T1605" t="str">
        <f>TRIM(PROPER(employee_data!T1605))</f>
        <v>Operator</v>
      </c>
      <c r="U1605" t="str">
        <f>TRIM(PROPER(employee_data!U1605))</f>
        <v>Female</v>
      </c>
      <c r="V1605" t="str">
        <f>TRIM(employee_data!V1605)</f>
        <v>34988</v>
      </c>
      <c r="W1605" t="str">
        <f>TRIM(PROPER(employee_data!W1605))</f>
        <v>Asian</v>
      </c>
      <c r="X1605" t="str">
        <f>TRIM(PROPER(employee_data!X1605))</f>
        <v>Married</v>
      </c>
      <c r="Y1605" t="str">
        <f>TRIM(PROPER(employee_data!Y1605))</f>
        <v>Fully Meets</v>
      </c>
      <c r="Z1605" s="4">
        <v>3</v>
      </c>
    </row>
    <row r="1606" spans="1:26" x14ac:dyDescent="0.25">
      <c r="A1606" t="str">
        <f>TRIM(employee_data!A1606)</f>
        <v>2031</v>
      </c>
      <c r="B1606" t="str">
        <f>TRIM(PROPER(employee_data!B1606))</f>
        <v>August</v>
      </c>
      <c r="C1606" t="str">
        <f>TRIM(PROPER(employee_data!C1606))</f>
        <v>Wiley</v>
      </c>
      <c r="D1606" s="2">
        <f>DATEVALUE(TEXT(employee_data!D1606,"dd/mm/yyyy"))</f>
        <v>44611</v>
      </c>
      <c r="E1606" s="2">
        <f>IFERROR(DATEVALUE(TEXT(employee_data!E1606,"dd/mm/yyyy")),TRIM(""))</f>
        <v>45021</v>
      </c>
      <c r="F1606" t="str">
        <f>TRIM(employee_data!F1606)</f>
        <v>Production Technician I</v>
      </c>
      <c r="G1606" t="str">
        <f>TRIM(PROPER(employee_data!G1606))</f>
        <v>Mary Clark</v>
      </c>
      <c r="H1606" t="str">
        <f>TRIM(employee_data!H1606)</f>
        <v>august.wiley@bilearner.com</v>
      </c>
      <c r="I1606" t="str">
        <f>TRIM(UPPER(employee_data!I1606))</f>
        <v>WBL</v>
      </c>
      <c r="J1606" t="str">
        <f>TRIM(PROPER(employee_data!J1606))</f>
        <v>Active</v>
      </c>
      <c r="K1606" t="str">
        <f>TRIM(PROPER(employee_data!K1606))</f>
        <v>Full-Time</v>
      </c>
      <c r="L1606" t="str">
        <f>TRIM(PROPER(employee_data!L1606))</f>
        <v>Zone C</v>
      </c>
      <c r="M1606" t="str">
        <f>TRIM(PROPER(employee_data!M1606))</f>
        <v>Full-Time</v>
      </c>
      <c r="N1606" t="str">
        <f>TRIM(PROPER(employee_data!N1606))</f>
        <v>Involuntary</v>
      </c>
      <c r="O1606" t="str">
        <f>TRIM(employee_data!O1606)</f>
        <v>Smile friend too now move end institution.</v>
      </c>
      <c r="P1606" t="str">
        <f>TRIM(PROPER(employee_data!P1606))</f>
        <v>Production</v>
      </c>
      <c r="Q1606" t="str">
        <f>TRIM(PROPER(employee_data!Q1606))</f>
        <v>Project Management - Con</v>
      </c>
      <c r="R1606" s="2">
        <f>DATEVALUE(TEXT(employee_data!R1606,"dd/mm/yyyy"))</f>
        <v>28292</v>
      </c>
      <c r="S1606" t="str">
        <f>TRIM(UPPER(employee_data!S1606))</f>
        <v>MA</v>
      </c>
      <c r="T1606" t="str">
        <f>TRIM(PROPER(employee_data!T1606))</f>
        <v>Manager</v>
      </c>
      <c r="U1606" t="str">
        <f>TRIM(PROPER(employee_data!U1606))</f>
        <v>Male</v>
      </c>
      <c r="V1606" t="str">
        <f>TRIM(employee_data!V1606)</f>
        <v>8786</v>
      </c>
      <c r="W1606" t="str">
        <f>TRIM(PROPER(employee_data!W1606))</f>
        <v>Asian</v>
      </c>
      <c r="X1606" t="str">
        <f>TRIM(PROPER(employee_data!X1606))</f>
        <v>Married</v>
      </c>
      <c r="Y1606" t="str">
        <f>TRIM(PROPER(employee_data!Y1606))</f>
        <v>Fully Meets</v>
      </c>
      <c r="Z1606" s="4">
        <v>3</v>
      </c>
    </row>
    <row r="1607" spans="1:26" x14ac:dyDescent="0.25">
      <c r="A1607" t="str">
        <f>TRIM(employee_data!A1607)</f>
        <v>2032</v>
      </c>
      <c r="B1607" t="str">
        <f>TRIM(PROPER(employee_data!B1607))</f>
        <v>Lindsay</v>
      </c>
      <c r="C1607" t="str">
        <f>TRIM(PROPER(employee_data!C1607))</f>
        <v>Pennington</v>
      </c>
      <c r="D1607" s="2">
        <f>DATEVALUE(TEXT(employee_data!D1607,"dd/mm/yyyy"))</f>
        <v>44667</v>
      </c>
      <c r="E1607" s="2">
        <f>IFERROR(DATEVALUE(TEXT(employee_data!E1607,"dd/mm/yyyy")),TRIM(""))</f>
        <v>44920</v>
      </c>
      <c r="F1607" t="str">
        <f>TRIM(employee_data!F1607)</f>
        <v>Production Technician I</v>
      </c>
      <c r="G1607" t="str">
        <f>TRIM(PROPER(employee_data!G1607))</f>
        <v>Daniel Stafford</v>
      </c>
      <c r="H1607" t="str">
        <f>TRIM(employee_data!H1607)</f>
        <v>lindsay.pennington@bilearner.com</v>
      </c>
      <c r="I1607" t="str">
        <f>TRIM(UPPER(employee_data!I1607))</f>
        <v>NEL</v>
      </c>
      <c r="J1607" t="str">
        <f>TRIM(PROPER(employee_data!J1607))</f>
        <v>Active</v>
      </c>
      <c r="K1607" t="str">
        <f>TRIM(PROPER(employee_data!K1607))</f>
        <v>Contract</v>
      </c>
      <c r="L1607" t="str">
        <f>TRIM(PROPER(employee_data!L1607))</f>
        <v>Zone C</v>
      </c>
      <c r="M1607" t="str">
        <f>TRIM(PROPER(employee_data!M1607))</f>
        <v>Part-Time</v>
      </c>
      <c r="N1607" t="str">
        <f>TRIM(PROPER(employee_data!N1607))</f>
        <v>Retirement</v>
      </c>
      <c r="O1607" t="str">
        <f>TRIM(employee_data!O1607)</f>
        <v>Participant under home.</v>
      </c>
      <c r="P1607" t="str">
        <f>TRIM(PROPER(employee_data!P1607))</f>
        <v>Production</v>
      </c>
      <c r="Q1607" t="str">
        <f>TRIM(PROPER(employee_data!Q1607))</f>
        <v>Field Operations</v>
      </c>
      <c r="R1607" s="2">
        <f>DATEVALUE(TEXT(employee_data!R1607,"dd/mm/yyyy"))</f>
        <v>35374</v>
      </c>
      <c r="S1607" t="str">
        <f>TRIM(UPPER(employee_data!S1607))</f>
        <v>MA</v>
      </c>
      <c r="T1607" t="str">
        <f>TRIM(PROPER(employee_data!T1607))</f>
        <v>Technician</v>
      </c>
      <c r="U1607" t="str">
        <f>TRIM(PROPER(employee_data!U1607))</f>
        <v>Male</v>
      </c>
      <c r="V1607" t="str">
        <f>TRIM(employee_data!V1607)</f>
        <v>19087</v>
      </c>
      <c r="W1607" t="str">
        <f>TRIM(PROPER(employee_data!W1607))</f>
        <v>Asian</v>
      </c>
      <c r="X1607" t="str">
        <f>TRIM(PROPER(employee_data!X1607))</f>
        <v>Divorced</v>
      </c>
      <c r="Y1607" t="str">
        <f>TRIM(PROPER(employee_data!Y1607))</f>
        <v>Fully Meets</v>
      </c>
      <c r="Z1607" s="4">
        <v>3</v>
      </c>
    </row>
    <row r="1608" spans="1:26" x14ac:dyDescent="0.25">
      <c r="A1608" t="str">
        <f>TRIM(employee_data!A1608)</f>
        <v>2033</v>
      </c>
      <c r="B1608" t="str">
        <f>TRIM(PROPER(employee_data!B1608))</f>
        <v>Nico</v>
      </c>
      <c r="C1608" t="str">
        <f>TRIM(PROPER(employee_data!C1608))</f>
        <v>Villarreal</v>
      </c>
      <c r="D1608" s="2">
        <f>DATEVALUE(TEXT(employee_data!D1608,"dd/mm/yyyy"))</f>
        <v>44693</v>
      </c>
      <c r="E1608" s="2" t="str">
        <f>IFERROR(DATEVALUE(TEXT(employee_data!E1608,"dd/mm/yyyy")),TRIM(""))</f>
        <v/>
      </c>
      <c r="F1608" t="str">
        <f>TRIM(employee_data!F1608)</f>
        <v>Production Technician I</v>
      </c>
      <c r="G1608" t="str">
        <f>TRIM(PROPER(employee_data!G1608))</f>
        <v>Christopher White</v>
      </c>
      <c r="H1608" t="str">
        <f>TRIM(employee_data!H1608)</f>
        <v>nico.villarreal@bilearner.com</v>
      </c>
      <c r="I1608" t="str">
        <f>TRIM(UPPER(employee_data!I1608))</f>
        <v>PL</v>
      </c>
      <c r="J1608" t="str">
        <f>TRIM(PROPER(employee_data!J1608))</f>
        <v>Active</v>
      </c>
      <c r="K1608" t="str">
        <f>TRIM(PROPER(employee_data!K1608))</f>
        <v>Full-Time</v>
      </c>
      <c r="L1608" t="str">
        <f>TRIM(PROPER(employee_data!L1608))</f>
        <v>Zone A</v>
      </c>
      <c r="M1608" t="str">
        <f>TRIM(PROPER(employee_data!M1608))</f>
        <v>Full-Time</v>
      </c>
      <c r="N1608" t="str">
        <f>TRIM(PROPER(employee_data!N1608))</f>
        <v>Unk</v>
      </c>
      <c r="O1608" t="str">
        <f>TRIM(employee_data!O1608)</f>
        <v/>
      </c>
      <c r="P1608" t="str">
        <f>TRIM(PROPER(employee_data!P1608))</f>
        <v>Production</v>
      </c>
      <c r="Q1608" t="str">
        <f>TRIM(PROPER(employee_data!Q1608))</f>
        <v>General - Con</v>
      </c>
      <c r="R1608" s="2">
        <f>DATEVALUE(TEXT(employee_data!R1608,"dd/mm/yyyy"))</f>
        <v>33266</v>
      </c>
      <c r="S1608" t="str">
        <f>TRIM(UPPER(employee_data!S1608))</f>
        <v>MA</v>
      </c>
      <c r="T1608" t="str">
        <f>TRIM(PROPER(employee_data!T1608))</f>
        <v>Laborer</v>
      </c>
      <c r="U1608" t="str">
        <f>TRIM(PROPER(employee_data!U1608))</f>
        <v>Female</v>
      </c>
      <c r="V1608" t="str">
        <f>TRIM(employee_data!V1608)</f>
        <v>47570</v>
      </c>
      <c r="W1608" t="str">
        <f>TRIM(PROPER(employee_data!W1608))</f>
        <v>White</v>
      </c>
      <c r="X1608" t="str">
        <f>TRIM(PROPER(employee_data!X1608))</f>
        <v>Divorced</v>
      </c>
      <c r="Y1608" t="str">
        <f>TRIM(PROPER(employee_data!Y1608))</f>
        <v>Fully Meets</v>
      </c>
      <c r="Z1608" s="4">
        <v>3</v>
      </c>
    </row>
    <row r="1609" spans="1:26" x14ac:dyDescent="0.25">
      <c r="A1609" t="str">
        <f>TRIM(employee_data!A1609)</f>
        <v>2034</v>
      </c>
      <c r="B1609" t="str">
        <f>TRIM(PROPER(employee_data!B1609))</f>
        <v>Jaliyah</v>
      </c>
      <c r="C1609" t="str">
        <f>TRIM(PROPER(employee_data!C1609))</f>
        <v>Conway</v>
      </c>
      <c r="D1609" s="2">
        <f>DATEVALUE(TEXT(employee_data!D1609,"dd/mm/yyyy"))</f>
        <v>44434</v>
      </c>
      <c r="E1609" s="2">
        <f>IFERROR(DATEVALUE(TEXT(employee_data!E1609,"dd/mm/yyyy")),TRIM(""))</f>
        <v>45141</v>
      </c>
      <c r="F1609" t="str">
        <f>TRIM(employee_data!F1609)</f>
        <v>Production Technician I</v>
      </c>
      <c r="G1609" t="str">
        <f>TRIM(PROPER(employee_data!G1609))</f>
        <v>Randall Hill</v>
      </c>
      <c r="H1609" t="str">
        <f>TRIM(employee_data!H1609)</f>
        <v>jaliyah.conway@bilearner.com</v>
      </c>
      <c r="I1609" t="str">
        <f>TRIM(UPPER(employee_data!I1609))</f>
        <v>BPC</v>
      </c>
      <c r="J1609" t="str">
        <f>TRIM(PROPER(employee_data!J1609))</f>
        <v>Active</v>
      </c>
      <c r="K1609" t="str">
        <f>TRIM(PROPER(employee_data!K1609))</f>
        <v>Full-Time</v>
      </c>
      <c r="L1609" t="str">
        <f>TRIM(PROPER(employee_data!L1609))</f>
        <v>Zone C</v>
      </c>
      <c r="M1609" t="str">
        <f>TRIM(PROPER(employee_data!M1609))</f>
        <v>Part-Time</v>
      </c>
      <c r="N1609" t="str">
        <f>TRIM(PROPER(employee_data!N1609))</f>
        <v>Voluntary</v>
      </c>
      <c r="O1609" t="str">
        <f>TRIM(employee_data!O1609)</f>
        <v>Manage expert such rate stand.</v>
      </c>
      <c r="P1609" t="str">
        <f>TRIM(PROPER(employee_data!P1609))</f>
        <v>Production</v>
      </c>
      <c r="Q1609" t="str">
        <f>TRIM(PROPER(employee_data!Q1609))</f>
        <v>Field Operations</v>
      </c>
      <c r="R1609" s="2">
        <f>DATEVALUE(TEXT(employee_data!R1609,"dd/mm/yyyy"))</f>
        <v>17186</v>
      </c>
      <c r="S1609" t="str">
        <f>TRIM(UPPER(employee_data!S1609))</f>
        <v>MA</v>
      </c>
      <c r="T1609" t="str">
        <f>TRIM(PROPER(employee_data!T1609))</f>
        <v>Driver</v>
      </c>
      <c r="U1609" t="str">
        <f>TRIM(PROPER(employee_data!U1609))</f>
        <v>Female</v>
      </c>
      <c r="V1609" t="str">
        <f>TRIM(employee_data!V1609)</f>
        <v>95951</v>
      </c>
      <c r="W1609" t="str">
        <f>TRIM(PROPER(employee_data!W1609))</f>
        <v>Asian</v>
      </c>
      <c r="X1609" t="str">
        <f>TRIM(PROPER(employee_data!X1609))</f>
        <v>Married</v>
      </c>
      <c r="Y1609" t="str">
        <f>TRIM(PROPER(employee_data!Y1609))</f>
        <v>Fully Meets</v>
      </c>
      <c r="Z1609" s="4">
        <v>3</v>
      </c>
    </row>
    <row r="1610" spans="1:26" x14ac:dyDescent="0.25">
      <c r="A1610" t="str">
        <f>TRIM(employee_data!A1610)</f>
        <v>2035</v>
      </c>
      <c r="B1610" t="str">
        <f>TRIM(PROPER(employee_data!B1610))</f>
        <v>Raymond</v>
      </c>
      <c r="C1610" t="str">
        <f>TRIM(PROPER(employee_data!C1610))</f>
        <v>Gillespie</v>
      </c>
      <c r="D1610" s="2">
        <f>DATEVALUE(TEXT(employee_data!D1610,"dd/mm/yyyy"))</f>
        <v>43988</v>
      </c>
      <c r="E1610" s="2">
        <f>IFERROR(DATEVALUE(TEXT(employee_data!E1610,"dd/mm/yyyy")),TRIM(""))</f>
        <v>44523</v>
      </c>
      <c r="F1610" t="str">
        <f>TRIM(employee_data!F1610)</f>
        <v>Production Technician I</v>
      </c>
      <c r="G1610" t="str">
        <f>TRIM(PROPER(employee_data!G1610))</f>
        <v>Alicia Horton</v>
      </c>
      <c r="H1610" t="str">
        <f>TRIM(employee_data!H1610)</f>
        <v>raymond.gillespie@bilearner.com</v>
      </c>
      <c r="I1610" t="str">
        <f>TRIM(UPPER(employee_data!I1610))</f>
        <v>CCDR</v>
      </c>
      <c r="J1610" t="str">
        <f>TRIM(PROPER(employee_data!J1610))</f>
        <v>Active</v>
      </c>
      <c r="K1610" t="str">
        <f>TRIM(PROPER(employee_data!K1610))</f>
        <v>Full-Time</v>
      </c>
      <c r="L1610" t="str">
        <f>TRIM(PROPER(employee_data!L1610))</f>
        <v>Zone C</v>
      </c>
      <c r="M1610" t="str">
        <f>TRIM(PROPER(employee_data!M1610))</f>
        <v>Full-Time</v>
      </c>
      <c r="N1610" t="str">
        <f>TRIM(PROPER(employee_data!N1610))</f>
        <v>Retirement</v>
      </c>
      <c r="O1610" t="str">
        <f>TRIM(employee_data!O1610)</f>
        <v>Race a way theory analysis.</v>
      </c>
      <c r="P1610" t="str">
        <f>TRIM(PROPER(employee_data!P1610))</f>
        <v>Production</v>
      </c>
      <c r="Q1610" t="str">
        <f>TRIM(PROPER(employee_data!Q1610))</f>
        <v>Aerial</v>
      </c>
      <c r="R1610" s="2">
        <f>DATEVALUE(TEXT(employee_data!R1610,"dd/mm/yyyy"))</f>
        <v>36964</v>
      </c>
      <c r="S1610" t="str">
        <f>TRIM(UPPER(employee_data!S1610))</f>
        <v>MA</v>
      </c>
      <c r="T1610" t="str">
        <f>TRIM(PROPER(employee_data!T1610))</f>
        <v>Lineman</v>
      </c>
      <c r="U1610" t="str">
        <f>TRIM(PROPER(employee_data!U1610))</f>
        <v>Female</v>
      </c>
      <c r="V1610" t="str">
        <f>TRIM(employee_data!V1610)</f>
        <v>44292</v>
      </c>
      <c r="W1610" t="str">
        <f>TRIM(PROPER(employee_data!W1610))</f>
        <v>Asian</v>
      </c>
      <c r="X1610" t="str">
        <f>TRIM(PROPER(employee_data!X1610))</f>
        <v>Married</v>
      </c>
      <c r="Y1610" t="str">
        <f>TRIM(PROPER(employee_data!Y1610))</f>
        <v>Fully Meets</v>
      </c>
      <c r="Z1610" s="4">
        <v>3</v>
      </c>
    </row>
    <row r="1611" spans="1:26" x14ac:dyDescent="0.25">
      <c r="A1611" t="str">
        <f>TRIM(employee_data!A1611)</f>
        <v>2036</v>
      </c>
      <c r="B1611" t="str">
        <f>TRIM(PROPER(employee_data!B1611))</f>
        <v>Joey</v>
      </c>
      <c r="C1611" t="str">
        <f>TRIM(PROPER(employee_data!C1611))</f>
        <v>Montes</v>
      </c>
      <c r="D1611" s="2">
        <f>DATEVALUE(TEXT(employee_data!D1611,"dd/mm/yyyy"))</f>
        <v>44738</v>
      </c>
      <c r="E1611" s="2" t="str">
        <f>IFERROR(DATEVALUE(TEXT(employee_data!E1611,"dd/mm/yyyy")),TRIM(""))</f>
        <v/>
      </c>
      <c r="F1611" t="str">
        <f>TRIM(employee_data!F1611)</f>
        <v>Production Technician I</v>
      </c>
      <c r="G1611" t="str">
        <f>TRIM(PROPER(employee_data!G1611))</f>
        <v>Melinda Brown</v>
      </c>
      <c r="H1611" t="str">
        <f>TRIM(employee_data!H1611)</f>
        <v>joey.montes@bilearner.com</v>
      </c>
      <c r="I1611" t="str">
        <f>TRIM(UPPER(employee_data!I1611))</f>
        <v>SVG</v>
      </c>
      <c r="J1611" t="str">
        <f>TRIM(PROPER(employee_data!J1611))</f>
        <v>Active</v>
      </c>
      <c r="K1611" t="str">
        <f>TRIM(PROPER(employee_data!K1611))</f>
        <v>Contract</v>
      </c>
      <c r="L1611" t="str">
        <f>TRIM(PROPER(employee_data!L1611))</f>
        <v>Zone A</v>
      </c>
      <c r="M1611" t="str">
        <f>TRIM(PROPER(employee_data!M1611))</f>
        <v>Part-Time</v>
      </c>
      <c r="N1611" t="str">
        <f>TRIM(PROPER(employee_data!N1611))</f>
        <v>Unk</v>
      </c>
      <c r="O1611" t="str">
        <f>TRIM(employee_data!O1611)</f>
        <v/>
      </c>
      <c r="P1611" t="str">
        <f>TRIM(PROPER(employee_data!P1611))</f>
        <v>Production</v>
      </c>
      <c r="Q1611" t="str">
        <f>TRIM(PROPER(employee_data!Q1611))</f>
        <v>Aerial</v>
      </c>
      <c r="R1611" s="2">
        <f>DATEVALUE(TEXT(employee_data!R1611,"dd/mm/yyyy"))</f>
        <v>15390</v>
      </c>
      <c r="S1611" t="str">
        <f>TRIM(UPPER(employee_data!S1611))</f>
        <v>MA</v>
      </c>
      <c r="T1611" t="str">
        <f>TRIM(PROPER(employee_data!T1611))</f>
        <v>Laborer</v>
      </c>
      <c r="U1611" t="str">
        <f>TRIM(PROPER(employee_data!U1611))</f>
        <v>Female</v>
      </c>
      <c r="V1611" t="str">
        <f>TRIM(employee_data!V1611)</f>
        <v>1372</v>
      </c>
      <c r="W1611" t="str">
        <f>TRIM(PROPER(employee_data!W1611))</f>
        <v>Asian</v>
      </c>
      <c r="X1611" t="str">
        <f>TRIM(PROPER(employee_data!X1611))</f>
        <v>Single</v>
      </c>
      <c r="Y1611" t="str">
        <f>TRIM(PROPER(employee_data!Y1611))</f>
        <v>Fully Meets</v>
      </c>
      <c r="Z1611" s="4">
        <v>3</v>
      </c>
    </row>
    <row r="1612" spans="1:26" x14ac:dyDescent="0.25">
      <c r="A1612" t="str">
        <f>TRIM(employee_data!A1612)</f>
        <v>2037</v>
      </c>
      <c r="B1612" t="str">
        <f>TRIM(PROPER(employee_data!B1612))</f>
        <v>Ian</v>
      </c>
      <c r="C1612" t="str">
        <f>TRIM(PROPER(employee_data!C1612))</f>
        <v>Hester</v>
      </c>
      <c r="D1612" s="2">
        <f>DATEVALUE(TEXT(employee_data!D1612,"dd/mm/yyyy"))</f>
        <v>44205</v>
      </c>
      <c r="E1612" s="2">
        <f>IFERROR(DATEVALUE(TEXT(employee_data!E1612,"dd/mm/yyyy")),TRIM(""))</f>
        <v>44695</v>
      </c>
      <c r="F1612" t="str">
        <f>TRIM(employee_data!F1612)</f>
        <v>Production Technician I</v>
      </c>
      <c r="G1612" t="str">
        <f>TRIM(PROPER(employee_data!G1612))</f>
        <v>Keith Morrison</v>
      </c>
      <c r="H1612" t="str">
        <f>TRIM(employee_data!H1612)</f>
        <v>ian.hester@bilearner.com</v>
      </c>
      <c r="I1612" t="str">
        <f>TRIM(UPPER(employee_data!I1612))</f>
        <v>EW</v>
      </c>
      <c r="J1612" t="str">
        <f>TRIM(PROPER(employee_data!J1612))</f>
        <v>Active</v>
      </c>
      <c r="K1612" t="str">
        <f>TRIM(PROPER(employee_data!K1612))</f>
        <v>Contract</v>
      </c>
      <c r="L1612" t="str">
        <f>TRIM(PROPER(employee_data!L1612))</f>
        <v>Zone C</v>
      </c>
      <c r="M1612" t="str">
        <f>TRIM(PROPER(employee_data!M1612))</f>
        <v>Full-Time</v>
      </c>
      <c r="N1612" t="str">
        <f>TRIM(PROPER(employee_data!N1612))</f>
        <v>Involuntary</v>
      </c>
      <c r="O1612" t="str">
        <f>TRIM(employee_data!O1612)</f>
        <v>Present trip year.</v>
      </c>
      <c r="P1612" t="str">
        <f>TRIM(PROPER(employee_data!P1612))</f>
        <v>Production</v>
      </c>
      <c r="Q1612" t="str">
        <f>TRIM(PROPER(employee_data!Q1612))</f>
        <v>General - Con</v>
      </c>
      <c r="R1612" s="2">
        <f>DATEVALUE(TEXT(employee_data!R1612,"dd/mm/yyyy"))</f>
        <v>16676</v>
      </c>
      <c r="S1612" t="str">
        <f>TRIM(UPPER(employee_data!S1612))</f>
        <v>MA</v>
      </c>
      <c r="T1612" t="str">
        <f>TRIM(PROPER(employee_data!T1612))</f>
        <v>Clerk</v>
      </c>
      <c r="U1612" t="str">
        <f>TRIM(PROPER(employee_data!U1612))</f>
        <v>Female</v>
      </c>
      <c r="V1612" t="str">
        <f>TRIM(employee_data!V1612)</f>
        <v>14973</v>
      </c>
      <c r="W1612" t="str">
        <f>TRIM(PROPER(employee_data!W1612))</f>
        <v>White</v>
      </c>
      <c r="X1612" t="str">
        <f>TRIM(PROPER(employee_data!X1612))</f>
        <v>Married</v>
      </c>
      <c r="Y1612" t="str">
        <f>TRIM(PROPER(employee_data!Y1612))</f>
        <v>Fully Meets</v>
      </c>
      <c r="Z1612" s="4">
        <v>3</v>
      </c>
    </row>
    <row r="1613" spans="1:26" x14ac:dyDescent="0.25">
      <c r="A1613" t="str">
        <f>TRIM(employee_data!A1613)</f>
        <v>2038</v>
      </c>
      <c r="B1613" t="str">
        <f>TRIM(PROPER(employee_data!B1613))</f>
        <v>Weston</v>
      </c>
      <c r="C1613" t="str">
        <f>TRIM(PROPER(employee_data!C1613))</f>
        <v>Rios</v>
      </c>
      <c r="D1613" s="2">
        <f>DATEVALUE(TEXT(employee_data!D1613,"dd/mm/yyyy"))</f>
        <v>43345</v>
      </c>
      <c r="E1613" s="2" t="str">
        <f>IFERROR(DATEVALUE(TEXT(employee_data!E1613,"dd/mm/yyyy")),TRIM(""))</f>
        <v/>
      </c>
      <c r="F1613" t="str">
        <f>TRIM(employee_data!F1613)</f>
        <v>Production Technician I</v>
      </c>
      <c r="G1613" t="str">
        <f>TRIM(PROPER(employee_data!G1613))</f>
        <v>Pamela Calderon</v>
      </c>
      <c r="H1613" t="str">
        <f>TRIM(employee_data!H1613)</f>
        <v>weston.rios@bilearner.com</v>
      </c>
      <c r="I1613" t="str">
        <f>TRIM(UPPER(employee_data!I1613))</f>
        <v>MSC</v>
      </c>
      <c r="J1613" t="str">
        <f>TRIM(PROPER(employee_data!J1613))</f>
        <v>Active</v>
      </c>
      <c r="K1613" t="str">
        <f>TRIM(PROPER(employee_data!K1613))</f>
        <v>Part-Time</v>
      </c>
      <c r="L1613" t="str">
        <f>TRIM(PROPER(employee_data!L1613))</f>
        <v>Zone A</v>
      </c>
      <c r="M1613" t="str">
        <f>TRIM(PROPER(employee_data!M1613))</f>
        <v>Temporary</v>
      </c>
      <c r="N1613" t="str">
        <f>TRIM(PROPER(employee_data!N1613))</f>
        <v>Unk</v>
      </c>
      <c r="O1613" t="str">
        <f>TRIM(employee_data!O1613)</f>
        <v/>
      </c>
      <c r="P1613" t="str">
        <f>TRIM(PROPER(employee_data!P1613))</f>
        <v>Production</v>
      </c>
      <c r="Q1613" t="str">
        <f>TRIM(PROPER(employee_data!Q1613))</f>
        <v>Splicing</v>
      </c>
      <c r="R1613" s="2">
        <f>DATEVALUE(TEXT(employee_data!R1613,"dd/mm/yyyy"))</f>
        <v>37015</v>
      </c>
      <c r="S1613" t="str">
        <f>TRIM(UPPER(employee_data!S1613))</f>
        <v>MA</v>
      </c>
      <c r="T1613" t="str">
        <f>TRIM(PROPER(employee_data!T1613))</f>
        <v>Foreman</v>
      </c>
      <c r="U1613" t="str">
        <f>TRIM(PROPER(employee_data!U1613))</f>
        <v>Female</v>
      </c>
      <c r="V1613" t="str">
        <f>TRIM(employee_data!V1613)</f>
        <v>81445</v>
      </c>
      <c r="W1613" t="str">
        <f>TRIM(PROPER(employee_data!W1613))</f>
        <v>Black</v>
      </c>
      <c r="X1613" t="str">
        <f>TRIM(PROPER(employee_data!X1613))</f>
        <v>Married</v>
      </c>
      <c r="Y1613" t="str">
        <f>TRIM(PROPER(employee_data!Y1613))</f>
        <v>Fully Meets</v>
      </c>
      <c r="Z1613" s="4">
        <v>3</v>
      </c>
    </row>
    <row r="1614" spans="1:26" x14ac:dyDescent="0.25">
      <c r="A1614" t="str">
        <f>TRIM(employee_data!A1614)</f>
        <v>2039</v>
      </c>
      <c r="B1614" t="str">
        <f>TRIM(PROPER(employee_data!B1614))</f>
        <v>Carson</v>
      </c>
      <c r="C1614" t="str">
        <f>TRIM(PROPER(employee_data!C1614))</f>
        <v>Pennington</v>
      </c>
      <c r="D1614" s="2">
        <f>DATEVALUE(TEXT(employee_data!D1614,"dd/mm/yyyy"))</f>
        <v>44673</v>
      </c>
      <c r="E1614" s="2" t="str">
        <f>IFERROR(DATEVALUE(TEXT(employee_data!E1614,"dd/mm/yyyy")),TRIM(""))</f>
        <v/>
      </c>
      <c r="F1614" t="str">
        <f>TRIM(employee_data!F1614)</f>
        <v>Production Technician I</v>
      </c>
      <c r="G1614" t="str">
        <f>TRIM(PROPER(employee_data!G1614))</f>
        <v>Andrea Riley</v>
      </c>
      <c r="H1614" t="str">
        <f>TRIM(employee_data!H1614)</f>
        <v>carson.pennington@bilearner.com</v>
      </c>
      <c r="I1614" t="str">
        <f>TRIM(UPPER(employee_data!I1614))</f>
        <v>TNS</v>
      </c>
      <c r="J1614" t="str">
        <f>TRIM(PROPER(employee_data!J1614))</f>
        <v>Active</v>
      </c>
      <c r="K1614" t="str">
        <f>TRIM(PROPER(employee_data!K1614))</f>
        <v>Full-Time</v>
      </c>
      <c r="L1614" t="str">
        <f>TRIM(PROPER(employee_data!L1614))</f>
        <v>Zone B</v>
      </c>
      <c r="M1614" t="str">
        <f>TRIM(PROPER(employee_data!M1614))</f>
        <v>Full-Time</v>
      </c>
      <c r="N1614" t="str">
        <f>TRIM(PROPER(employee_data!N1614))</f>
        <v>Unk</v>
      </c>
      <c r="O1614" t="str">
        <f>TRIM(employee_data!O1614)</f>
        <v/>
      </c>
      <c r="P1614" t="str">
        <f>TRIM(PROPER(employee_data!P1614))</f>
        <v>Production</v>
      </c>
      <c r="Q1614" t="str">
        <f>TRIM(PROPER(employee_data!Q1614))</f>
        <v>Field Operations</v>
      </c>
      <c r="R1614" s="2">
        <f>DATEVALUE(TEXT(employee_data!R1614,"dd/mm/yyyy"))</f>
        <v>21097</v>
      </c>
      <c r="S1614" t="str">
        <f>TRIM(UPPER(employee_data!S1614))</f>
        <v>MA</v>
      </c>
      <c r="T1614" t="str">
        <f>TRIM(PROPER(employee_data!T1614))</f>
        <v>Operator</v>
      </c>
      <c r="U1614" t="str">
        <f>TRIM(PROPER(employee_data!U1614))</f>
        <v>Female</v>
      </c>
      <c r="V1614" t="str">
        <f>TRIM(employee_data!V1614)</f>
        <v>29345</v>
      </c>
      <c r="W1614" t="str">
        <f>TRIM(PROPER(employee_data!W1614))</f>
        <v>White</v>
      </c>
      <c r="X1614" t="str">
        <f>TRIM(PROPER(employee_data!X1614))</f>
        <v>Single</v>
      </c>
      <c r="Y1614" t="str">
        <f>TRIM(PROPER(employee_data!Y1614))</f>
        <v>Fully Meets</v>
      </c>
      <c r="Z1614" s="4">
        <v>3</v>
      </c>
    </row>
    <row r="1615" spans="1:26" x14ac:dyDescent="0.25">
      <c r="A1615" t="str">
        <f>TRIM(employee_data!A1615)</f>
        <v>2040</v>
      </c>
      <c r="B1615" t="str">
        <f>TRIM(PROPER(employee_data!B1615))</f>
        <v>Brynlee</v>
      </c>
      <c r="C1615" t="str">
        <f>TRIM(PROPER(employee_data!C1615))</f>
        <v>Crawford</v>
      </c>
      <c r="D1615" s="2">
        <f>DATEVALUE(TEXT(employee_data!D1615,"dd/mm/yyyy"))</f>
        <v>44535</v>
      </c>
      <c r="E1615" s="2">
        <f>IFERROR(DATEVALUE(TEXT(employee_data!E1615,"dd/mm/yyyy")),TRIM(""))</f>
        <v>45103</v>
      </c>
      <c r="F1615" t="str">
        <f>TRIM(employee_data!F1615)</f>
        <v>Production Technician II</v>
      </c>
      <c r="G1615" t="str">
        <f>TRIM(PROPER(employee_data!G1615))</f>
        <v>Eric Walton</v>
      </c>
      <c r="H1615" t="str">
        <f>TRIM(employee_data!H1615)</f>
        <v>brynlee.crawford@bilearner.com</v>
      </c>
      <c r="I1615" t="str">
        <f>TRIM(UPPER(employee_data!I1615))</f>
        <v>NEL</v>
      </c>
      <c r="J1615" t="str">
        <f>TRIM(PROPER(employee_data!J1615))</f>
        <v>Future Start</v>
      </c>
      <c r="K1615" t="str">
        <f>TRIM(PROPER(employee_data!K1615))</f>
        <v>Contract</v>
      </c>
      <c r="L1615" t="str">
        <f>TRIM(PROPER(employee_data!L1615))</f>
        <v>Zone B</v>
      </c>
      <c r="M1615" t="str">
        <f>TRIM(PROPER(employee_data!M1615))</f>
        <v>Temporary</v>
      </c>
      <c r="N1615" t="str">
        <f>TRIM(PROPER(employee_data!N1615))</f>
        <v>Involuntary</v>
      </c>
      <c r="O1615" t="str">
        <f>TRIM(employee_data!O1615)</f>
        <v>Impact central buy top section.</v>
      </c>
      <c r="P1615" t="str">
        <f>TRIM(PROPER(employee_data!P1615))</f>
        <v>Production</v>
      </c>
      <c r="Q1615" t="str">
        <f>TRIM(PROPER(employee_data!Q1615))</f>
        <v>General - Con</v>
      </c>
      <c r="R1615" s="2">
        <f>DATEVALUE(TEXT(employee_data!R1615,"dd/mm/yyyy"))</f>
        <v>18236</v>
      </c>
      <c r="S1615" t="str">
        <f>TRIM(UPPER(employee_data!S1615))</f>
        <v>MA</v>
      </c>
      <c r="T1615" t="str">
        <f>TRIM(PROPER(employee_data!T1615))</f>
        <v>Lineman</v>
      </c>
      <c r="U1615" t="str">
        <f>TRIM(PROPER(employee_data!U1615))</f>
        <v>Female</v>
      </c>
      <c r="V1615" t="str">
        <f>TRIM(employee_data!V1615)</f>
        <v>33621</v>
      </c>
      <c r="W1615" t="str">
        <f>TRIM(PROPER(employee_data!W1615))</f>
        <v>Other</v>
      </c>
      <c r="X1615" t="str">
        <f>TRIM(PROPER(employee_data!X1615))</f>
        <v>Divorced</v>
      </c>
      <c r="Y1615" t="str">
        <f>TRIM(PROPER(employee_data!Y1615))</f>
        <v>Fully Meets</v>
      </c>
      <c r="Z1615" s="4">
        <v>3</v>
      </c>
    </row>
    <row r="1616" spans="1:26" x14ac:dyDescent="0.25">
      <c r="A1616" t="str">
        <f>TRIM(employee_data!A1616)</f>
        <v>2041</v>
      </c>
      <c r="B1616" t="str">
        <f>TRIM(PROPER(employee_data!B1616))</f>
        <v>Sanai</v>
      </c>
      <c r="C1616" t="str">
        <f>TRIM(PROPER(employee_data!C1616))</f>
        <v>Rose</v>
      </c>
      <c r="D1616" s="2">
        <f>DATEVALUE(TEXT(employee_data!D1616,"dd/mm/yyyy"))</f>
        <v>44817</v>
      </c>
      <c r="E1616" s="2" t="str">
        <f>IFERROR(DATEVALUE(TEXT(employee_data!E1616,"dd/mm/yyyy")),TRIM(""))</f>
        <v/>
      </c>
      <c r="F1616" t="str">
        <f>TRIM(employee_data!F1616)</f>
        <v>Production Technician II</v>
      </c>
      <c r="G1616" t="str">
        <f>TRIM(PROPER(employee_data!G1616))</f>
        <v>Tina Jenkins</v>
      </c>
      <c r="H1616" t="str">
        <f>TRIM(employee_data!H1616)</f>
        <v>sanai.rose@bilearner.com</v>
      </c>
      <c r="I1616" t="str">
        <f>TRIM(UPPER(employee_data!I1616))</f>
        <v>PL</v>
      </c>
      <c r="J1616" t="str">
        <f>TRIM(PROPER(employee_data!J1616))</f>
        <v>Active</v>
      </c>
      <c r="K1616" t="str">
        <f>TRIM(PROPER(employee_data!K1616))</f>
        <v>Part-Time</v>
      </c>
      <c r="L1616" t="str">
        <f>TRIM(PROPER(employee_data!L1616))</f>
        <v>Zone C</v>
      </c>
      <c r="M1616" t="str">
        <f>TRIM(PROPER(employee_data!M1616))</f>
        <v>Part-Time</v>
      </c>
      <c r="N1616" t="str">
        <f>TRIM(PROPER(employee_data!N1616))</f>
        <v>Unk</v>
      </c>
      <c r="O1616" t="str">
        <f>TRIM(employee_data!O1616)</f>
        <v/>
      </c>
      <c r="P1616" t="str">
        <f>TRIM(PROPER(employee_data!P1616))</f>
        <v>Production</v>
      </c>
      <c r="Q1616" t="str">
        <f>TRIM(PROPER(employee_data!Q1616))</f>
        <v>General - Con</v>
      </c>
      <c r="R1616" s="2">
        <f>DATEVALUE(TEXT(employee_data!R1616,"dd/mm/yyyy"))</f>
        <v>35538</v>
      </c>
      <c r="S1616" t="str">
        <f>TRIM(UPPER(employee_data!S1616))</f>
        <v>MA</v>
      </c>
      <c r="T1616" t="str">
        <f>TRIM(PROPER(employee_data!T1616))</f>
        <v>Laborer</v>
      </c>
      <c r="U1616" t="str">
        <f>TRIM(PROPER(employee_data!U1616))</f>
        <v>Female</v>
      </c>
      <c r="V1616" t="str">
        <f>TRIM(employee_data!V1616)</f>
        <v>91981</v>
      </c>
      <c r="W1616" t="str">
        <f>TRIM(PROPER(employee_data!W1616))</f>
        <v>Black</v>
      </c>
      <c r="X1616" t="str">
        <f>TRIM(PROPER(employee_data!X1616))</f>
        <v>Single</v>
      </c>
      <c r="Y1616" t="str">
        <f>TRIM(PROPER(employee_data!Y1616))</f>
        <v>Fully Meets</v>
      </c>
      <c r="Z1616" s="4">
        <v>3</v>
      </c>
    </row>
    <row r="1617" spans="1:26" x14ac:dyDescent="0.25">
      <c r="A1617" t="str">
        <f>TRIM(employee_data!A1617)</f>
        <v>2042</v>
      </c>
      <c r="B1617" t="str">
        <f>TRIM(PROPER(employee_data!B1617))</f>
        <v>Luna</v>
      </c>
      <c r="C1617" t="str">
        <f>TRIM(PROPER(employee_data!C1617))</f>
        <v>Arroyo</v>
      </c>
      <c r="D1617" s="2">
        <f>DATEVALUE(TEXT(employee_data!D1617,"dd/mm/yyyy"))</f>
        <v>43793</v>
      </c>
      <c r="E1617" s="2" t="str">
        <f>IFERROR(DATEVALUE(TEXT(employee_data!E1617,"dd/mm/yyyy")),TRIM(""))</f>
        <v/>
      </c>
      <c r="F1617" t="str">
        <f>TRIM(employee_data!F1617)</f>
        <v>Production Technician II</v>
      </c>
      <c r="G1617" t="str">
        <f>TRIM(PROPER(employee_data!G1617))</f>
        <v>Logan Middleton</v>
      </c>
      <c r="H1617" t="str">
        <f>TRIM(employee_data!H1617)</f>
        <v>luna.arroyo@bilearner.com</v>
      </c>
      <c r="I1617" t="str">
        <f>TRIM(UPPER(employee_data!I1617))</f>
        <v>BPC</v>
      </c>
      <c r="J1617" t="str">
        <f>TRIM(PROPER(employee_data!J1617))</f>
        <v>Active</v>
      </c>
      <c r="K1617" t="str">
        <f>TRIM(PROPER(employee_data!K1617))</f>
        <v>Part-Time</v>
      </c>
      <c r="L1617" t="str">
        <f>TRIM(PROPER(employee_data!L1617))</f>
        <v>Zone C</v>
      </c>
      <c r="M1617" t="str">
        <f>TRIM(PROPER(employee_data!M1617))</f>
        <v>Part-Time</v>
      </c>
      <c r="N1617" t="str">
        <f>TRIM(PROPER(employee_data!N1617))</f>
        <v>Unk</v>
      </c>
      <c r="O1617" t="str">
        <f>TRIM(employee_data!O1617)</f>
        <v/>
      </c>
      <c r="P1617" t="str">
        <f>TRIM(PROPER(employee_data!P1617))</f>
        <v>Production</v>
      </c>
      <c r="Q1617" t="str">
        <f>TRIM(PROPER(employee_data!Q1617))</f>
        <v>General - Con</v>
      </c>
      <c r="R1617" s="2">
        <f>DATEVALUE(TEXT(employee_data!R1617,"dd/mm/yyyy"))</f>
        <v>33663</v>
      </c>
      <c r="S1617" t="str">
        <f>TRIM(UPPER(employee_data!S1617))</f>
        <v>MA</v>
      </c>
      <c r="T1617" t="str">
        <f>TRIM(PROPER(employee_data!T1617))</f>
        <v>Technician</v>
      </c>
      <c r="U1617" t="str">
        <f>TRIM(PROPER(employee_data!U1617))</f>
        <v>Female</v>
      </c>
      <c r="V1617" t="str">
        <f>TRIM(employee_data!V1617)</f>
        <v>79529</v>
      </c>
      <c r="W1617" t="str">
        <f>TRIM(PROPER(employee_data!W1617))</f>
        <v>White</v>
      </c>
      <c r="X1617" t="str">
        <f>TRIM(PROPER(employee_data!X1617))</f>
        <v>Married</v>
      </c>
      <c r="Y1617" t="str">
        <f>TRIM(PROPER(employee_data!Y1617))</f>
        <v>Fully Meets</v>
      </c>
      <c r="Z1617" s="4">
        <v>3</v>
      </c>
    </row>
    <row r="1618" spans="1:26" x14ac:dyDescent="0.25">
      <c r="A1618" t="str">
        <f>TRIM(employee_data!A1618)</f>
        <v>2043</v>
      </c>
      <c r="B1618" t="str">
        <f>TRIM(PROPER(employee_data!B1618))</f>
        <v>Lorelai</v>
      </c>
      <c r="C1618" t="str">
        <f>TRIM(PROPER(employee_data!C1618))</f>
        <v>Hale</v>
      </c>
      <c r="D1618" s="2">
        <f>DATEVALUE(TEXT(employee_data!D1618,"dd/mm/yyyy"))</f>
        <v>43909</v>
      </c>
      <c r="E1618" s="2" t="str">
        <f>IFERROR(DATEVALUE(TEXT(employee_data!E1618,"dd/mm/yyyy")),TRIM(""))</f>
        <v/>
      </c>
      <c r="F1618" t="str">
        <f>TRIM(employee_data!F1618)</f>
        <v>Production Technician II</v>
      </c>
      <c r="G1618" t="str">
        <f>TRIM(PROPER(employee_data!G1618))</f>
        <v>Michelle Coleman</v>
      </c>
      <c r="H1618" t="str">
        <f>TRIM(employee_data!H1618)</f>
        <v>lorelai.hale@bilearner.com</v>
      </c>
      <c r="I1618" t="str">
        <f>TRIM(UPPER(employee_data!I1618))</f>
        <v>CCDR</v>
      </c>
      <c r="J1618" t="str">
        <f>TRIM(PROPER(employee_data!J1618))</f>
        <v>Active</v>
      </c>
      <c r="K1618" t="str">
        <f>TRIM(PROPER(employee_data!K1618))</f>
        <v>Contract</v>
      </c>
      <c r="L1618" t="str">
        <f>TRIM(PROPER(employee_data!L1618))</f>
        <v>Zone C</v>
      </c>
      <c r="M1618" t="str">
        <f>TRIM(PROPER(employee_data!M1618))</f>
        <v>Part-Time</v>
      </c>
      <c r="N1618" t="str">
        <f>TRIM(PROPER(employee_data!N1618))</f>
        <v>Unk</v>
      </c>
      <c r="O1618" t="str">
        <f>TRIM(employee_data!O1618)</f>
        <v/>
      </c>
      <c r="P1618" t="str">
        <f>TRIM(PROPER(employee_data!P1618))</f>
        <v>Production</v>
      </c>
      <c r="Q1618" t="str">
        <f>TRIM(PROPER(employee_data!Q1618))</f>
        <v>Isp</v>
      </c>
      <c r="R1618" s="2">
        <f>DATEVALUE(TEXT(employee_data!R1618,"dd/mm/yyyy"))</f>
        <v>24736</v>
      </c>
      <c r="S1618" t="str">
        <f>TRIM(UPPER(employee_data!S1618))</f>
        <v>MA</v>
      </c>
      <c r="T1618" t="str">
        <f>TRIM(PROPER(employee_data!T1618))</f>
        <v>Technician</v>
      </c>
      <c r="U1618" t="str">
        <f>TRIM(PROPER(employee_data!U1618))</f>
        <v>Female</v>
      </c>
      <c r="V1618" t="str">
        <f>TRIM(employee_data!V1618)</f>
        <v>7492</v>
      </c>
      <c r="W1618" t="str">
        <f>TRIM(PROPER(employee_data!W1618))</f>
        <v>White</v>
      </c>
      <c r="X1618" t="str">
        <f>TRIM(PROPER(employee_data!X1618))</f>
        <v>Married</v>
      </c>
      <c r="Y1618" t="str">
        <f>TRIM(PROPER(employee_data!Y1618))</f>
        <v>Fully Meets</v>
      </c>
      <c r="Z1618" s="4">
        <v>3</v>
      </c>
    </row>
    <row r="1619" spans="1:26" x14ac:dyDescent="0.25">
      <c r="A1619" t="str">
        <f>TRIM(employee_data!A1619)</f>
        <v>2044</v>
      </c>
      <c r="B1619" t="str">
        <f>TRIM(PROPER(employee_data!B1619))</f>
        <v>Darrell</v>
      </c>
      <c r="C1619" t="str">
        <f>TRIM(PROPER(employee_data!C1619))</f>
        <v>Horne</v>
      </c>
      <c r="D1619" s="2">
        <f>DATEVALUE(TEXT(employee_data!D1619,"dd/mm/yyyy"))</f>
        <v>44818</v>
      </c>
      <c r="E1619" s="2" t="str">
        <f>IFERROR(DATEVALUE(TEXT(employee_data!E1619,"dd/mm/yyyy")),TRIM(""))</f>
        <v/>
      </c>
      <c r="F1619" t="str">
        <f>TRIM(employee_data!F1619)</f>
        <v>Production Technician II</v>
      </c>
      <c r="G1619" t="str">
        <f>TRIM(PROPER(employee_data!G1619))</f>
        <v>Christina Baldwin</v>
      </c>
      <c r="H1619" t="str">
        <f>TRIM(employee_data!H1619)</f>
        <v>darrell.horne@bilearner.com</v>
      </c>
      <c r="I1619" t="str">
        <f>TRIM(UPPER(employee_data!I1619))</f>
        <v>SVG</v>
      </c>
      <c r="J1619" t="str">
        <f>TRIM(PROPER(employee_data!J1619))</f>
        <v>Active</v>
      </c>
      <c r="K1619" t="str">
        <f>TRIM(PROPER(employee_data!K1619))</f>
        <v>Contract</v>
      </c>
      <c r="L1619" t="str">
        <f>TRIM(PROPER(employee_data!L1619))</f>
        <v>Zone C</v>
      </c>
      <c r="M1619" t="str">
        <f>TRIM(PROPER(employee_data!M1619))</f>
        <v>Full-Time</v>
      </c>
      <c r="N1619" t="str">
        <f>TRIM(PROPER(employee_data!N1619))</f>
        <v>Unk</v>
      </c>
      <c r="O1619" t="str">
        <f>TRIM(employee_data!O1619)</f>
        <v/>
      </c>
      <c r="P1619" t="str">
        <f>TRIM(PROPER(employee_data!P1619))</f>
        <v>Production</v>
      </c>
      <c r="Q1619" t="str">
        <f>TRIM(PROPER(employee_data!Q1619))</f>
        <v>Wireline Construction</v>
      </c>
      <c r="R1619" s="2">
        <f>DATEVALUE(TEXT(employee_data!R1619,"dd/mm/yyyy"))</f>
        <v>33654</v>
      </c>
      <c r="S1619" t="str">
        <f>TRIM(UPPER(employee_data!S1619))</f>
        <v>MA</v>
      </c>
      <c r="T1619" t="str">
        <f>TRIM(PROPER(employee_data!T1619))</f>
        <v>Operator</v>
      </c>
      <c r="U1619" t="str">
        <f>TRIM(PROPER(employee_data!U1619))</f>
        <v>Female</v>
      </c>
      <c r="V1619" t="str">
        <f>TRIM(employee_data!V1619)</f>
        <v>16589</v>
      </c>
      <c r="W1619" t="str">
        <f>TRIM(PROPER(employee_data!W1619))</f>
        <v>Black</v>
      </c>
      <c r="X1619" t="str">
        <f>TRIM(PROPER(employee_data!X1619))</f>
        <v>Married</v>
      </c>
      <c r="Y1619" t="str">
        <f>TRIM(PROPER(employee_data!Y1619))</f>
        <v>Fully Meets</v>
      </c>
      <c r="Z1619" s="4">
        <v>3</v>
      </c>
    </row>
    <row r="1620" spans="1:26" x14ac:dyDescent="0.25">
      <c r="A1620" t="str">
        <f>TRIM(employee_data!A1620)</f>
        <v>2045</v>
      </c>
      <c r="B1620" t="str">
        <f>TRIM(PROPER(employee_data!B1620))</f>
        <v>Itzel</v>
      </c>
      <c r="C1620" t="str">
        <f>TRIM(PROPER(employee_data!C1620))</f>
        <v>Nunez</v>
      </c>
      <c r="D1620" s="2">
        <f>DATEVALUE(TEXT(employee_data!D1620,"dd/mm/yyyy"))</f>
        <v>44460</v>
      </c>
      <c r="E1620" s="2" t="str">
        <f>IFERROR(DATEVALUE(TEXT(employee_data!E1620,"dd/mm/yyyy")),TRIM(""))</f>
        <v/>
      </c>
      <c r="F1620" t="str">
        <f>TRIM(employee_data!F1620)</f>
        <v>Production Technician II</v>
      </c>
      <c r="G1620" t="str">
        <f>TRIM(PROPER(employee_data!G1620))</f>
        <v>Ricky Reyes</v>
      </c>
      <c r="H1620" t="str">
        <f>TRIM(employee_data!H1620)</f>
        <v>itzel.nunez@bilearner.com</v>
      </c>
      <c r="I1620" t="str">
        <f>TRIM(UPPER(employee_data!I1620))</f>
        <v>EW</v>
      </c>
      <c r="J1620" t="str">
        <f>TRIM(PROPER(employee_data!J1620))</f>
        <v>Active</v>
      </c>
      <c r="K1620" t="str">
        <f>TRIM(PROPER(employee_data!K1620))</f>
        <v>Part-Time</v>
      </c>
      <c r="L1620" t="str">
        <f>TRIM(PROPER(employee_data!L1620))</f>
        <v>Zone A</v>
      </c>
      <c r="M1620" t="str">
        <f>TRIM(PROPER(employee_data!M1620))</f>
        <v>Part-Time</v>
      </c>
      <c r="N1620" t="str">
        <f>TRIM(PROPER(employee_data!N1620))</f>
        <v>Unk</v>
      </c>
      <c r="O1620" t="str">
        <f>TRIM(employee_data!O1620)</f>
        <v/>
      </c>
      <c r="P1620" t="str">
        <f>TRIM(PROPER(employee_data!P1620))</f>
        <v>Production</v>
      </c>
      <c r="Q1620" t="str">
        <f>TRIM(PROPER(employee_data!Q1620))</f>
        <v>Fielders</v>
      </c>
      <c r="R1620" s="2">
        <f>DATEVALUE(TEXT(employee_data!R1620,"dd/mm/yyyy"))</f>
        <v>28083</v>
      </c>
      <c r="S1620" t="str">
        <f>TRIM(UPPER(employee_data!S1620))</f>
        <v>MA</v>
      </c>
      <c r="T1620" t="str">
        <f>TRIM(PROPER(employee_data!T1620))</f>
        <v>Engineer</v>
      </c>
      <c r="U1620" t="str">
        <f>TRIM(PROPER(employee_data!U1620))</f>
        <v>Female</v>
      </c>
      <c r="V1620" t="str">
        <f>TRIM(employee_data!V1620)</f>
        <v>39813</v>
      </c>
      <c r="W1620" t="str">
        <f>TRIM(PROPER(employee_data!W1620))</f>
        <v>Other</v>
      </c>
      <c r="X1620" t="str">
        <f>TRIM(PROPER(employee_data!X1620))</f>
        <v>Divorced</v>
      </c>
      <c r="Y1620" t="str">
        <f>TRIM(PROPER(employee_data!Y1620))</f>
        <v>Fully Meets</v>
      </c>
      <c r="Z1620" s="4">
        <v>3</v>
      </c>
    </row>
    <row r="1621" spans="1:26" x14ac:dyDescent="0.25">
      <c r="A1621" t="str">
        <f>TRIM(employee_data!A1621)</f>
        <v>2046</v>
      </c>
      <c r="B1621" t="str">
        <f>TRIM(PROPER(employee_data!B1621))</f>
        <v>Serena</v>
      </c>
      <c r="C1621" t="str">
        <f>TRIM(PROPER(employee_data!C1621))</f>
        <v>Lutz</v>
      </c>
      <c r="D1621" s="2">
        <f>DATEVALUE(TEXT(employee_data!D1621,"dd/mm/yyyy"))</f>
        <v>43973</v>
      </c>
      <c r="E1621" s="2" t="str">
        <f>IFERROR(DATEVALUE(TEXT(employee_data!E1621,"dd/mm/yyyy")),TRIM(""))</f>
        <v/>
      </c>
      <c r="F1621" t="str">
        <f>TRIM(employee_data!F1621)</f>
        <v>Production Technician II</v>
      </c>
      <c r="G1621" t="str">
        <f>TRIM(PROPER(employee_data!G1621))</f>
        <v>Rachel Nicholson</v>
      </c>
      <c r="H1621" t="str">
        <f>TRIM(employee_data!H1621)</f>
        <v>serena.lutz@bilearner.com</v>
      </c>
      <c r="I1621" t="str">
        <f>TRIM(UPPER(employee_data!I1621))</f>
        <v>MSC</v>
      </c>
      <c r="J1621" t="str">
        <f>TRIM(PROPER(employee_data!J1621))</f>
        <v>Active</v>
      </c>
      <c r="K1621" t="str">
        <f>TRIM(PROPER(employee_data!K1621))</f>
        <v>Part-Time</v>
      </c>
      <c r="L1621" t="str">
        <f>TRIM(PROPER(employee_data!L1621))</f>
        <v>Zone C</v>
      </c>
      <c r="M1621" t="str">
        <f>TRIM(PROPER(employee_data!M1621))</f>
        <v>Part-Time</v>
      </c>
      <c r="N1621" t="str">
        <f>TRIM(PROPER(employee_data!N1621))</f>
        <v>Unk</v>
      </c>
      <c r="O1621" t="str">
        <f>TRIM(employee_data!O1621)</f>
        <v/>
      </c>
      <c r="P1621" t="str">
        <f>TRIM(PROPER(employee_data!P1621))</f>
        <v>Production</v>
      </c>
      <c r="Q1621" t="str">
        <f>TRIM(PROPER(employee_data!Q1621))</f>
        <v>Project Management - Con</v>
      </c>
      <c r="R1621" s="2">
        <f>DATEVALUE(TEXT(employee_data!R1621,"dd/mm/yyyy"))</f>
        <v>17832</v>
      </c>
      <c r="S1621" t="str">
        <f>TRIM(UPPER(employee_data!S1621))</f>
        <v>MA</v>
      </c>
      <c r="T1621" t="str">
        <f>TRIM(PROPER(employee_data!T1621))</f>
        <v>Manager</v>
      </c>
      <c r="U1621" t="str">
        <f>TRIM(PROPER(employee_data!U1621))</f>
        <v>Female</v>
      </c>
      <c r="V1621" t="str">
        <f>TRIM(employee_data!V1621)</f>
        <v>31663</v>
      </c>
      <c r="W1621" t="str">
        <f>TRIM(PROPER(employee_data!W1621))</f>
        <v>Asian</v>
      </c>
      <c r="X1621" t="str">
        <f>TRIM(PROPER(employee_data!X1621))</f>
        <v>Widowed</v>
      </c>
      <c r="Y1621" t="str">
        <f>TRIM(PROPER(employee_data!Y1621))</f>
        <v>Fully Meets</v>
      </c>
      <c r="Z1621" s="4">
        <v>3</v>
      </c>
    </row>
    <row r="1622" spans="1:26" x14ac:dyDescent="0.25">
      <c r="A1622" t="str">
        <f>TRIM(employee_data!A1622)</f>
        <v>2047</v>
      </c>
      <c r="B1622" t="str">
        <f>TRIM(PROPER(employee_data!B1622))</f>
        <v>Gwendolyn</v>
      </c>
      <c r="C1622" t="str">
        <f>TRIM(PROPER(employee_data!C1622))</f>
        <v>Gray</v>
      </c>
      <c r="D1622" s="2">
        <f>DATEVALUE(TEXT(employee_data!D1622,"dd/mm/yyyy"))</f>
        <v>44908</v>
      </c>
      <c r="E1622" s="2" t="str">
        <f>IFERROR(DATEVALUE(TEXT(employee_data!E1622,"dd/mm/yyyy")),TRIM(""))</f>
        <v/>
      </c>
      <c r="F1622" t="str">
        <f>TRIM(employee_data!F1622)</f>
        <v>Production Technician II</v>
      </c>
      <c r="G1622" t="str">
        <f>TRIM(PROPER(employee_data!G1622))</f>
        <v>Jacob Smith</v>
      </c>
      <c r="H1622" t="str">
        <f>TRIM(employee_data!H1622)</f>
        <v>gwendolyn.gray@bilearner.com</v>
      </c>
      <c r="I1622" t="str">
        <f>TRIM(UPPER(employee_data!I1622))</f>
        <v>TNS</v>
      </c>
      <c r="J1622" t="str">
        <f>TRIM(PROPER(employee_data!J1622))</f>
        <v>Active</v>
      </c>
      <c r="K1622" t="str">
        <f>TRIM(PROPER(employee_data!K1622))</f>
        <v>Contract</v>
      </c>
      <c r="L1622" t="str">
        <f>TRIM(PROPER(employee_data!L1622))</f>
        <v>Zone A</v>
      </c>
      <c r="M1622" t="str">
        <f>TRIM(PROPER(employee_data!M1622))</f>
        <v>Part-Time</v>
      </c>
      <c r="N1622" t="str">
        <f>TRIM(PROPER(employee_data!N1622))</f>
        <v>Unk</v>
      </c>
      <c r="O1622" t="str">
        <f>TRIM(employee_data!O1622)</f>
        <v/>
      </c>
      <c r="P1622" t="str">
        <f>TRIM(PROPER(employee_data!P1622))</f>
        <v>Production</v>
      </c>
      <c r="Q1622" t="str">
        <f>TRIM(PROPER(employee_data!Q1622))</f>
        <v>Aerial</v>
      </c>
      <c r="R1622" s="2">
        <f>DATEVALUE(TEXT(employee_data!R1622,"dd/mm/yyyy"))</f>
        <v>24342</v>
      </c>
      <c r="S1622" t="str">
        <f>TRIM(UPPER(employee_data!S1622))</f>
        <v>MA</v>
      </c>
      <c r="T1622" t="str">
        <f>TRIM(PROPER(employee_data!T1622))</f>
        <v>Laborer</v>
      </c>
      <c r="U1622" t="str">
        <f>TRIM(PROPER(employee_data!U1622))</f>
        <v>Female</v>
      </c>
      <c r="V1622" t="str">
        <f>TRIM(employee_data!V1622)</f>
        <v>26502</v>
      </c>
      <c r="W1622" t="str">
        <f>TRIM(PROPER(employee_data!W1622))</f>
        <v>White</v>
      </c>
      <c r="X1622" t="str">
        <f>TRIM(PROPER(employee_data!X1622))</f>
        <v>Single</v>
      </c>
      <c r="Y1622" t="str">
        <f>TRIM(PROPER(employee_data!Y1622))</f>
        <v>Fully Meets</v>
      </c>
      <c r="Z1622" s="4">
        <v>3</v>
      </c>
    </row>
    <row r="1623" spans="1:26" x14ac:dyDescent="0.25">
      <c r="A1623" t="str">
        <f>TRIM(employee_data!A1623)</f>
        <v>2048</v>
      </c>
      <c r="B1623" t="str">
        <f>TRIM(PROPER(employee_data!B1623))</f>
        <v>Khalil</v>
      </c>
      <c r="C1623" t="str">
        <f>TRIM(PROPER(employee_data!C1623))</f>
        <v>Lee</v>
      </c>
      <c r="D1623" s="2">
        <f>DATEVALUE(TEXT(employee_data!D1623,"dd/mm/yyyy"))</f>
        <v>44599</v>
      </c>
      <c r="E1623" s="2" t="str">
        <f>IFERROR(DATEVALUE(TEXT(employee_data!E1623,"dd/mm/yyyy")),TRIM(""))</f>
        <v/>
      </c>
      <c r="F1623" t="str">
        <f>TRIM(employee_data!F1623)</f>
        <v>Production Technician II</v>
      </c>
      <c r="G1623" t="str">
        <f>TRIM(PROPER(employee_data!G1623))</f>
        <v>Adam Bates</v>
      </c>
      <c r="H1623" t="str">
        <f>TRIM(employee_data!H1623)</f>
        <v>khalil.lee@bilearner.com</v>
      </c>
      <c r="I1623" t="str">
        <f>TRIM(UPPER(employee_data!I1623))</f>
        <v>PYZ</v>
      </c>
      <c r="J1623" t="str">
        <f>TRIM(PROPER(employee_data!J1623))</f>
        <v>Active</v>
      </c>
      <c r="K1623" t="str">
        <f>TRIM(PROPER(employee_data!K1623))</f>
        <v>Contract</v>
      </c>
      <c r="L1623" t="str">
        <f>TRIM(PROPER(employee_data!L1623))</f>
        <v>Zone B</v>
      </c>
      <c r="M1623" t="str">
        <f>TRIM(PROPER(employee_data!M1623))</f>
        <v>Part-Time</v>
      </c>
      <c r="N1623" t="str">
        <f>TRIM(PROPER(employee_data!N1623))</f>
        <v>Unk</v>
      </c>
      <c r="O1623" t="str">
        <f>TRIM(employee_data!O1623)</f>
        <v/>
      </c>
      <c r="P1623" t="str">
        <f>TRIM(PROPER(employee_data!P1623))</f>
        <v>Production</v>
      </c>
      <c r="Q1623" t="str">
        <f>TRIM(PROPER(employee_data!Q1623))</f>
        <v>Aerial</v>
      </c>
      <c r="R1623" s="2">
        <f>DATEVALUE(TEXT(employee_data!R1623,"dd/mm/yyyy"))</f>
        <v>34795</v>
      </c>
      <c r="S1623" t="str">
        <f>TRIM(UPPER(employee_data!S1623))</f>
        <v>MA</v>
      </c>
      <c r="T1623" t="str">
        <f>TRIM(PROPER(employee_data!T1623))</f>
        <v>Laborer</v>
      </c>
      <c r="U1623" t="str">
        <f>TRIM(PROPER(employee_data!U1623))</f>
        <v>Female</v>
      </c>
      <c r="V1623" t="str">
        <f>TRIM(employee_data!V1623)</f>
        <v>4321</v>
      </c>
      <c r="W1623" t="str">
        <f>TRIM(PROPER(employee_data!W1623))</f>
        <v>Asian</v>
      </c>
      <c r="X1623" t="str">
        <f>TRIM(PROPER(employee_data!X1623))</f>
        <v>Married</v>
      </c>
      <c r="Y1623" t="str">
        <f>TRIM(PROPER(employee_data!Y1623))</f>
        <v>Fully Meets</v>
      </c>
      <c r="Z1623" s="4">
        <v>3</v>
      </c>
    </row>
    <row r="1624" spans="1:26" x14ac:dyDescent="0.25">
      <c r="A1624" t="str">
        <f>TRIM(employee_data!A1624)</f>
        <v>2049</v>
      </c>
      <c r="B1624" t="str">
        <f>TRIM(PROPER(employee_data!B1624))</f>
        <v>Corinne</v>
      </c>
      <c r="C1624" t="str">
        <f>TRIM(PROPER(employee_data!C1624))</f>
        <v>Navarro</v>
      </c>
      <c r="D1624" s="2">
        <f>DATEVALUE(TEXT(employee_data!D1624,"dd/mm/yyyy"))</f>
        <v>44110</v>
      </c>
      <c r="E1624" s="2" t="str">
        <f>IFERROR(DATEVALUE(TEXT(employee_data!E1624,"dd/mm/yyyy")),TRIM(""))</f>
        <v/>
      </c>
      <c r="F1624" t="str">
        <f>TRIM(employee_data!F1624)</f>
        <v>Production Technician II</v>
      </c>
      <c r="G1624" t="str">
        <f>TRIM(PROPER(employee_data!G1624))</f>
        <v>Thomas Richard</v>
      </c>
      <c r="H1624" t="str">
        <f>TRIM(employee_data!H1624)</f>
        <v>corinne.navarro@bilearner.com</v>
      </c>
      <c r="I1624" t="str">
        <f>TRIM(UPPER(employee_data!I1624))</f>
        <v>WBL</v>
      </c>
      <c r="J1624" t="str">
        <f>TRIM(PROPER(employee_data!J1624))</f>
        <v>Active</v>
      </c>
      <c r="K1624" t="str">
        <f>TRIM(PROPER(employee_data!K1624))</f>
        <v>Contract</v>
      </c>
      <c r="L1624" t="str">
        <f>TRIM(PROPER(employee_data!L1624))</f>
        <v>Zone A</v>
      </c>
      <c r="M1624" t="str">
        <f>TRIM(PROPER(employee_data!M1624))</f>
        <v>Full-Time</v>
      </c>
      <c r="N1624" t="str">
        <f>TRIM(PROPER(employee_data!N1624))</f>
        <v>Unk</v>
      </c>
      <c r="O1624" t="str">
        <f>TRIM(employee_data!O1624)</f>
        <v/>
      </c>
      <c r="P1624" t="str">
        <f>TRIM(PROPER(employee_data!P1624))</f>
        <v>Production</v>
      </c>
      <c r="Q1624" t="str">
        <f>TRIM(PROPER(employee_data!Q1624))</f>
        <v>Field Operations</v>
      </c>
      <c r="R1624" s="2">
        <f>DATEVALUE(TEXT(employee_data!R1624,"dd/mm/yyyy"))</f>
        <v>15468</v>
      </c>
      <c r="S1624" t="str">
        <f>TRIM(UPPER(employee_data!S1624))</f>
        <v>MA</v>
      </c>
      <c r="T1624" t="str">
        <f>TRIM(PROPER(employee_data!T1624))</f>
        <v>Laborer</v>
      </c>
      <c r="U1624" t="str">
        <f>TRIM(PROPER(employee_data!U1624))</f>
        <v>Female</v>
      </c>
      <c r="V1624" t="str">
        <f>TRIM(employee_data!V1624)</f>
        <v>93573</v>
      </c>
      <c r="W1624" t="str">
        <f>TRIM(PROPER(employee_data!W1624))</f>
        <v>Asian</v>
      </c>
      <c r="X1624" t="str">
        <f>TRIM(PROPER(employee_data!X1624))</f>
        <v>Widowed</v>
      </c>
      <c r="Y1624" t="str">
        <f>TRIM(PROPER(employee_data!Y1624))</f>
        <v>Fully Meets</v>
      </c>
      <c r="Z1624" s="4">
        <v>3</v>
      </c>
    </row>
    <row r="1625" spans="1:26" x14ac:dyDescent="0.25">
      <c r="A1625" t="str">
        <f>TRIM(employee_data!A1625)</f>
        <v>2050</v>
      </c>
      <c r="B1625" t="str">
        <f>TRIM(PROPER(employee_data!B1625))</f>
        <v>Meadow</v>
      </c>
      <c r="C1625" t="str">
        <f>TRIM(PROPER(employee_data!C1625))</f>
        <v>Atkins</v>
      </c>
      <c r="D1625" s="2">
        <f>DATEVALUE(TEXT(employee_data!D1625,"dd/mm/yyyy"))</f>
        <v>44572</v>
      </c>
      <c r="E1625" s="2">
        <f>IFERROR(DATEVALUE(TEXT(employee_data!E1625,"dd/mm/yyyy")),TRIM(""))</f>
        <v>44911</v>
      </c>
      <c r="F1625" t="str">
        <f>TRIM(employee_data!F1625)</f>
        <v>Production Technician II</v>
      </c>
      <c r="G1625" t="str">
        <f>TRIM(PROPER(employee_data!G1625))</f>
        <v>Lisa Smith</v>
      </c>
      <c r="H1625" t="str">
        <f>TRIM(employee_data!H1625)</f>
        <v>meadow.atkins@bilearner.com</v>
      </c>
      <c r="I1625" t="str">
        <f>TRIM(UPPER(employee_data!I1625))</f>
        <v>NEL</v>
      </c>
      <c r="J1625" t="str">
        <f>TRIM(PROPER(employee_data!J1625))</f>
        <v>Active</v>
      </c>
      <c r="K1625" t="str">
        <f>TRIM(PROPER(employee_data!K1625))</f>
        <v>Full-Time</v>
      </c>
      <c r="L1625" t="str">
        <f>TRIM(PROPER(employee_data!L1625))</f>
        <v>Zone C</v>
      </c>
      <c r="M1625" t="str">
        <f>TRIM(PROPER(employee_data!M1625))</f>
        <v>Full-Time</v>
      </c>
      <c r="N1625" t="str">
        <f>TRIM(PROPER(employee_data!N1625))</f>
        <v>Retirement</v>
      </c>
      <c r="O1625" t="str">
        <f>TRIM(employee_data!O1625)</f>
        <v>Top whether good.</v>
      </c>
      <c r="P1625" t="str">
        <f>TRIM(PROPER(employee_data!P1625))</f>
        <v>Production</v>
      </c>
      <c r="Q1625" t="str">
        <f>TRIM(PROPER(employee_data!Q1625))</f>
        <v>Wireless</v>
      </c>
      <c r="R1625" s="2">
        <f>DATEVALUE(TEXT(employee_data!R1625,"dd/mm/yyyy"))</f>
        <v>19393</v>
      </c>
      <c r="S1625" t="str">
        <f>TRIM(UPPER(employee_data!S1625))</f>
        <v>MA</v>
      </c>
      <c r="T1625" t="str">
        <f>TRIM(PROPER(employee_data!T1625))</f>
        <v>Safety</v>
      </c>
      <c r="U1625" t="str">
        <f>TRIM(PROPER(employee_data!U1625))</f>
        <v>Female</v>
      </c>
      <c r="V1625" t="str">
        <f>TRIM(employee_data!V1625)</f>
        <v>17084</v>
      </c>
      <c r="W1625" t="str">
        <f>TRIM(PROPER(employee_data!W1625))</f>
        <v>White</v>
      </c>
      <c r="X1625" t="str">
        <f>TRIM(PROPER(employee_data!X1625))</f>
        <v>Widowed</v>
      </c>
      <c r="Y1625" t="str">
        <f>TRIM(PROPER(employee_data!Y1625))</f>
        <v>Fully Meets</v>
      </c>
      <c r="Z1625" s="4">
        <v>3</v>
      </c>
    </row>
    <row r="1626" spans="1:26" x14ac:dyDescent="0.25">
      <c r="A1626" t="str">
        <f>TRIM(employee_data!A1626)</f>
        <v>2051</v>
      </c>
      <c r="B1626" t="str">
        <f>TRIM(PROPER(employee_data!B1626))</f>
        <v>Jaden</v>
      </c>
      <c r="C1626" t="str">
        <f>TRIM(PROPER(employee_data!C1626))</f>
        <v>Charles</v>
      </c>
      <c r="D1626" s="2">
        <f>DATEVALUE(TEXT(employee_data!D1626,"dd/mm/yyyy"))</f>
        <v>44618</v>
      </c>
      <c r="E1626" s="2" t="str">
        <f>IFERROR(DATEVALUE(TEXT(employee_data!E1626,"dd/mm/yyyy")),TRIM(""))</f>
        <v/>
      </c>
      <c r="F1626" t="str">
        <f>TRIM(employee_data!F1626)</f>
        <v>Production Technician I</v>
      </c>
      <c r="G1626" t="str">
        <f>TRIM(PROPER(employee_data!G1626))</f>
        <v>Desiree Jennings</v>
      </c>
      <c r="H1626" t="str">
        <f>TRIM(employee_data!H1626)</f>
        <v>jaden.charles@bilearner.com</v>
      </c>
      <c r="I1626" t="str">
        <f>TRIM(UPPER(employee_data!I1626))</f>
        <v>CCDR</v>
      </c>
      <c r="J1626" t="str">
        <f>TRIM(PROPER(employee_data!J1626))</f>
        <v>Active</v>
      </c>
      <c r="K1626" t="str">
        <f>TRIM(PROPER(employee_data!K1626))</f>
        <v>Part-Time</v>
      </c>
      <c r="L1626" t="str">
        <f>TRIM(PROPER(employee_data!L1626))</f>
        <v>Zone C</v>
      </c>
      <c r="M1626" t="str">
        <f>TRIM(PROPER(employee_data!M1626))</f>
        <v>Temporary</v>
      </c>
      <c r="N1626" t="str">
        <f>TRIM(PROPER(employee_data!N1626))</f>
        <v>Unk</v>
      </c>
      <c r="O1626" t="str">
        <f>TRIM(employee_data!O1626)</f>
        <v/>
      </c>
      <c r="P1626" t="str">
        <f>TRIM(PROPER(employee_data!P1626))</f>
        <v>Production</v>
      </c>
      <c r="Q1626" t="str">
        <f>TRIM(PROPER(employee_data!Q1626))</f>
        <v>Field Operations</v>
      </c>
      <c r="R1626" s="2">
        <f>DATEVALUE(TEXT(employee_data!R1626,"dd/mm/yyyy"))</f>
        <v>36263</v>
      </c>
      <c r="S1626" t="str">
        <f>TRIM(UPPER(employee_data!S1626))</f>
        <v>MA</v>
      </c>
      <c r="T1626" t="str">
        <f>TRIM(PROPER(employee_data!T1626))</f>
        <v>Laborer</v>
      </c>
      <c r="U1626" t="str">
        <f>TRIM(PROPER(employee_data!U1626))</f>
        <v>Female</v>
      </c>
      <c r="V1626" t="str">
        <f>TRIM(employee_data!V1626)</f>
        <v>18433</v>
      </c>
      <c r="W1626" t="str">
        <f>TRIM(PROPER(employee_data!W1626))</f>
        <v>Black</v>
      </c>
      <c r="X1626" t="str">
        <f>TRIM(PROPER(employee_data!X1626))</f>
        <v>Single</v>
      </c>
      <c r="Y1626" t="str">
        <f>TRIM(PROPER(employee_data!Y1626))</f>
        <v>Fully Meets</v>
      </c>
      <c r="Z1626" s="4">
        <v>3</v>
      </c>
    </row>
    <row r="1627" spans="1:26" x14ac:dyDescent="0.25">
      <c r="A1627" t="str">
        <f>TRIM(employee_data!A1627)</f>
        <v>2052</v>
      </c>
      <c r="B1627" t="str">
        <f>TRIM(PROPER(employee_data!B1627))</f>
        <v>Blaine</v>
      </c>
      <c r="C1627" t="str">
        <f>TRIM(PROPER(employee_data!C1627))</f>
        <v>Contreras</v>
      </c>
      <c r="D1627" s="2">
        <f>DATEVALUE(TEXT(employee_data!D1627,"dd/mm/yyyy"))</f>
        <v>43992</v>
      </c>
      <c r="E1627" s="2">
        <f>IFERROR(DATEVALUE(TEXT(employee_data!E1627,"dd/mm/yyyy")),TRIM(""))</f>
        <v>44878</v>
      </c>
      <c r="F1627" t="str">
        <f>TRIM(employee_data!F1627)</f>
        <v>Production Technician I</v>
      </c>
      <c r="G1627" t="str">
        <f>TRIM(PROPER(employee_data!G1627))</f>
        <v>Dr. Donald Henry</v>
      </c>
      <c r="H1627" t="str">
        <f>TRIM(employee_data!H1627)</f>
        <v>blaine.contreras@bilearner.com</v>
      </c>
      <c r="I1627" t="str">
        <f>TRIM(UPPER(employee_data!I1627))</f>
        <v>SVG</v>
      </c>
      <c r="J1627" t="str">
        <f>TRIM(PROPER(employee_data!J1627))</f>
        <v>Active</v>
      </c>
      <c r="K1627" t="str">
        <f>TRIM(PROPER(employee_data!K1627))</f>
        <v>Part-Time</v>
      </c>
      <c r="L1627" t="str">
        <f>TRIM(PROPER(employee_data!L1627))</f>
        <v>Zone B</v>
      </c>
      <c r="M1627" t="str">
        <f>TRIM(PROPER(employee_data!M1627))</f>
        <v>Part-Time</v>
      </c>
      <c r="N1627" t="str">
        <f>TRIM(PROPER(employee_data!N1627))</f>
        <v>Involuntary</v>
      </c>
      <c r="O1627" t="str">
        <f>TRIM(employee_data!O1627)</f>
        <v>Mean car law read friend growth.</v>
      </c>
      <c r="P1627" t="str">
        <f>TRIM(PROPER(employee_data!P1627))</f>
        <v>Production</v>
      </c>
      <c r="Q1627" t="str">
        <f>TRIM(PROPER(employee_data!Q1627))</f>
        <v>Field Operations</v>
      </c>
      <c r="R1627" s="2">
        <f>DATEVALUE(TEXT(employee_data!R1627,"dd/mm/yyyy"))</f>
        <v>20587</v>
      </c>
      <c r="S1627" t="str">
        <f>TRIM(UPPER(employee_data!S1627))</f>
        <v>MA</v>
      </c>
      <c r="T1627" t="str">
        <f>TRIM(PROPER(employee_data!T1627))</f>
        <v>Laborer</v>
      </c>
      <c r="U1627" t="str">
        <f>TRIM(PROPER(employee_data!U1627))</f>
        <v>Female</v>
      </c>
      <c r="V1627" t="str">
        <f>TRIM(employee_data!V1627)</f>
        <v>61020</v>
      </c>
      <c r="W1627" t="str">
        <f>TRIM(PROPER(employee_data!W1627))</f>
        <v>Hispanic</v>
      </c>
      <c r="X1627" t="str">
        <f>TRIM(PROPER(employee_data!X1627))</f>
        <v>Married</v>
      </c>
      <c r="Y1627" t="str">
        <f>TRIM(PROPER(employee_data!Y1627))</f>
        <v>Fully Meets</v>
      </c>
      <c r="Z1627" s="4">
        <v>3</v>
      </c>
    </row>
    <row r="1628" spans="1:26" x14ac:dyDescent="0.25">
      <c r="A1628" t="str">
        <f>TRIM(employee_data!A1628)</f>
        <v>2053</v>
      </c>
      <c r="B1628" t="str">
        <f>TRIM(PROPER(employee_data!B1628))</f>
        <v>Kolten</v>
      </c>
      <c r="C1628" t="str">
        <f>TRIM(PROPER(employee_data!C1628))</f>
        <v>Kim</v>
      </c>
      <c r="D1628" s="2">
        <f>DATEVALUE(TEXT(employee_data!D1628,"dd/mm/yyyy"))</f>
        <v>44466</v>
      </c>
      <c r="E1628" s="2" t="str">
        <f>IFERROR(DATEVALUE(TEXT(employee_data!E1628,"dd/mm/yyyy")),TRIM(""))</f>
        <v/>
      </c>
      <c r="F1628" t="str">
        <f>TRIM(employee_data!F1628)</f>
        <v>Production Technician I</v>
      </c>
      <c r="G1628" t="str">
        <f>TRIM(PROPER(employee_data!G1628))</f>
        <v>Curtis Gonzales</v>
      </c>
      <c r="H1628" t="str">
        <f>TRIM(employee_data!H1628)</f>
        <v>kolten.kim@bilearner.com</v>
      </c>
      <c r="I1628" t="str">
        <f>TRIM(UPPER(employee_data!I1628))</f>
        <v>EW</v>
      </c>
      <c r="J1628" t="str">
        <f>TRIM(PROPER(employee_data!J1628))</f>
        <v>Active</v>
      </c>
      <c r="K1628" t="str">
        <f>TRIM(PROPER(employee_data!K1628))</f>
        <v>Part-Time</v>
      </c>
      <c r="L1628" t="str">
        <f>TRIM(PROPER(employee_data!L1628))</f>
        <v>Zone B</v>
      </c>
      <c r="M1628" t="str">
        <f>TRIM(PROPER(employee_data!M1628))</f>
        <v>Temporary</v>
      </c>
      <c r="N1628" t="str">
        <f>TRIM(PROPER(employee_data!N1628))</f>
        <v>Unk</v>
      </c>
      <c r="O1628" t="str">
        <f>TRIM(employee_data!O1628)</f>
        <v/>
      </c>
      <c r="P1628" t="str">
        <f>TRIM(PROPER(employee_data!P1628))</f>
        <v>Production</v>
      </c>
      <c r="Q1628" t="str">
        <f>TRIM(PROPER(employee_data!Q1628))</f>
        <v>Engineers</v>
      </c>
      <c r="R1628" s="2">
        <f>DATEVALUE(TEXT(employee_data!R1628,"dd/mm/yyyy"))</f>
        <v>32548</v>
      </c>
      <c r="S1628" t="str">
        <f>TRIM(UPPER(employee_data!S1628))</f>
        <v>MA</v>
      </c>
      <c r="T1628" t="str">
        <f>TRIM(PROPER(employee_data!T1628))</f>
        <v>Engineer</v>
      </c>
      <c r="U1628" t="str">
        <f>TRIM(PROPER(employee_data!U1628))</f>
        <v>Female</v>
      </c>
      <c r="V1628" t="str">
        <f>TRIM(employee_data!V1628)</f>
        <v>34501</v>
      </c>
      <c r="W1628" t="str">
        <f>TRIM(PROPER(employee_data!W1628))</f>
        <v>White</v>
      </c>
      <c r="X1628" t="str">
        <f>TRIM(PROPER(employee_data!X1628))</f>
        <v>Divorced</v>
      </c>
      <c r="Y1628" t="str">
        <f>TRIM(PROPER(employee_data!Y1628))</f>
        <v>Fully Meets</v>
      </c>
      <c r="Z1628" s="4">
        <v>3</v>
      </c>
    </row>
    <row r="1629" spans="1:26" x14ac:dyDescent="0.25">
      <c r="A1629" t="str">
        <f>TRIM(employee_data!A1629)</f>
        <v>2054</v>
      </c>
      <c r="B1629" t="str">
        <f>TRIM(PROPER(employee_data!B1629))</f>
        <v>Erika</v>
      </c>
      <c r="C1629" t="str">
        <f>TRIM(PROPER(employee_data!C1629))</f>
        <v>Mata</v>
      </c>
      <c r="D1629" s="2">
        <f>DATEVALUE(TEXT(employee_data!D1629,"dd/mm/yyyy"))</f>
        <v>43398</v>
      </c>
      <c r="E1629" s="2">
        <f>IFERROR(DATEVALUE(TEXT(employee_data!E1629,"dd/mm/yyyy")),TRIM(""))</f>
        <v>44484</v>
      </c>
      <c r="F1629" t="str">
        <f>TRIM(employee_data!F1629)</f>
        <v>Production Technician I</v>
      </c>
      <c r="G1629" t="str">
        <f>TRIM(PROPER(employee_data!G1629))</f>
        <v>Shawn Acosta</v>
      </c>
      <c r="H1629" t="str">
        <f>TRIM(employee_data!H1629)</f>
        <v>erika.mata@bilearner.com</v>
      </c>
      <c r="I1629" t="str">
        <f>TRIM(UPPER(employee_data!I1629))</f>
        <v>MSC</v>
      </c>
      <c r="J1629" t="str">
        <f>TRIM(PROPER(employee_data!J1629))</f>
        <v>Active</v>
      </c>
      <c r="K1629" t="str">
        <f>TRIM(PROPER(employee_data!K1629))</f>
        <v>Contract</v>
      </c>
      <c r="L1629" t="str">
        <f>TRIM(PROPER(employee_data!L1629))</f>
        <v>Zone C</v>
      </c>
      <c r="M1629" t="str">
        <f>TRIM(PROPER(employee_data!M1629))</f>
        <v>Temporary</v>
      </c>
      <c r="N1629" t="str">
        <f>TRIM(PROPER(employee_data!N1629))</f>
        <v>Voluntary</v>
      </c>
      <c r="O1629" t="str">
        <f>TRIM(employee_data!O1629)</f>
        <v>Anyone include world claim up.</v>
      </c>
      <c r="P1629" t="str">
        <f>TRIM(PROPER(employee_data!P1629))</f>
        <v>Production</v>
      </c>
      <c r="Q1629" t="str">
        <f>TRIM(PROPER(employee_data!Q1629))</f>
        <v>Project Management - Con</v>
      </c>
      <c r="R1629" s="2">
        <f>DATEVALUE(TEXT(employee_data!R1629,"dd/mm/yyyy"))</f>
        <v>34333</v>
      </c>
      <c r="S1629" t="str">
        <f>TRIM(UPPER(employee_data!S1629))</f>
        <v>MA</v>
      </c>
      <c r="T1629" t="str">
        <f>TRIM(PROPER(employee_data!T1629))</f>
        <v>Coordinator</v>
      </c>
      <c r="U1629" t="str">
        <f>TRIM(PROPER(employee_data!U1629))</f>
        <v>Female</v>
      </c>
      <c r="V1629" t="str">
        <f>TRIM(employee_data!V1629)</f>
        <v>41617</v>
      </c>
      <c r="W1629" t="str">
        <f>TRIM(PROPER(employee_data!W1629))</f>
        <v>Black</v>
      </c>
      <c r="X1629" t="str">
        <f>TRIM(PROPER(employee_data!X1629))</f>
        <v>Married</v>
      </c>
      <c r="Y1629" t="str">
        <f>TRIM(PROPER(employee_data!Y1629))</f>
        <v>Fully Meets</v>
      </c>
      <c r="Z1629" s="4">
        <v>3</v>
      </c>
    </row>
    <row r="1630" spans="1:26" x14ac:dyDescent="0.25">
      <c r="A1630" t="str">
        <f>TRIM(employee_data!A1630)</f>
        <v>2055</v>
      </c>
      <c r="B1630" t="str">
        <f>TRIM(PROPER(employee_data!B1630))</f>
        <v>Beau</v>
      </c>
      <c r="C1630" t="str">
        <f>TRIM(PROPER(employee_data!C1630))</f>
        <v>Olsen</v>
      </c>
      <c r="D1630" s="2">
        <f>DATEVALUE(TEXT(employee_data!D1630,"dd/mm/yyyy"))</f>
        <v>44160</v>
      </c>
      <c r="E1630" s="2" t="str">
        <f>IFERROR(DATEVALUE(TEXT(employee_data!E1630,"dd/mm/yyyy")),TRIM(""))</f>
        <v/>
      </c>
      <c r="F1630" t="str">
        <f>TRIM(employee_data!F1630)</f>
        <v>Production Technician I</v>
      </c>
      <c r="G1630" t="str">
        <f>TRIM(PROPER(employee_data!G1630))</f>
        <v>Jamie Hernandez</v>
      </c>
      <c r="H1630" t="str">
        <f>TRIM(employee_data!H1630)</f>
        <v>beau.olsen@bilearner.com</v>
      </c>
      <c r="I1630" t="str">
        <f>TRIM(UPPER(employee_data!I1630))</f>
        <v>TNS</v>
      </c>
      <c r="J1630" t="str">
        <f>TRIM(PROPER(employee_data!J1630))</f>
        <v>Active</v>
      </c>
      <c r="K1630" t="str">
        <f>TRIM(PROPER(employee_data!K1630))</f>
        <v>Contract</v>
      </c>
      <c r="L1630" t="str">
        <f>TRIM(PROPER(employee_data!L1630))</f>
        <v>Zone A</v>
      </c>
      <c r="M1630" t="str">
        <f>TRIM(PROPER(employee_data!M1630))</f>
        <v>Full-Time</v>
      </c>
      <c r="N1630" t="str">
        <f>TRIM(PROPER(employee_data!N1630))</f>
        <v>Unk</v>
      </c>
      <c r="O1630" t="str">
        <f>TRIM(employee_data!O1630)</f>
        <v/>
      </c>
      <c r="P1630" t="str">
        <f>TRIM(PROPER(employee_data!P1630))</f>
        <v>Production</v>
      </c>
      <c r="Q1630" t="str">
        <f>TRIM(PROPER(employee_data!Q1630))</f>
        <v>Engineers</v>
      </c>
      <c r="R1630" s="2">
        <f>DATEVALUE(TEXT(employee_data!R1630,"dd/mm/yyyy"))</f>
        <v>32708</v>
      </c>
      <c r="S1630" t="str">
        <f>TRIM(UPPER(employee_data!S1630))</f>
        <v>MA</v>
      </c>
      <c r="T1630" t="str">
        <f>TRIM(PROPER(employee_data!T1630))</f>
        <v>Executive</v>
      </c>
      <c r="U1630" t="str">
        <f>TRIM(PROPER(employee_data!U1630))</f>
        <v>Female</v>
      </c>
      <c r="V1630" t="str">
        <f>TRIM(employee_data!V1630)</f>
        <v>70318</v>
      </c>
      <c r="W1630" t="str">
        <f>TRIM(PROPER(employee_data!W1630))</f>
        <v>White</v>
      </c>
      <c r="X1630" t="str">
        <f>TRIM(PROPER(employee_data!X1630))</f>
        <v>Divorced</v>
      </c>
      <c r="Y1630" t="str">
        <f>TRIM(PROPER(employee_data!Y1630))</f>
        <v>Fully Meets</v>
      </c>
      <c r="Z1630" s="4">
        <v>3</v>
      </c>
    </row>
    <row r="1631" spans="1:26" x14ac:dyDescent="0.25">
      <c r="A1631" t="str">
        <f>TRIM(employee_data!A1631)</f>
        <v>2056</v>
      </c>
      <c r="B1631" t="str">
        <f>TRIM(PROPER(employee_data!B1631))</f>
        <v>Kelly</v>
      </c>
      <c r="C1631" t="str">
        <f>TRIM(PROPER(employee_data!C1631))</f>
        <v>Ellis</v>
      </c>
      <c r="D1631" s="2">
        <f>DATEVALUE(TEXT(employee_data!D1631,"dd/mm/yyyy"))</f>
        <v>43938</v>
      </c>
      <c r="E1631" s="2">
        <f>IFERROR(DATEVALUE(TEXT(employee_data!E1631,"dd/mm/yyyy")),TRIM(""))</f>
        <v>44618</v>
      </c>
      <c r="F1631" t="str">
        <f>TRIM(employee_data!F1631)</f>
        <v>Production Technician I</v>
      </c>
      <c r="G1631" t="str">
        <f>TRIM(PROPER(employee_data!G1631))</f>
        <v>Abigail Cooper</v>
      </c>
      <c r="H1631" t="str">
        <f>TRIM(employee_data!H1631)</f>
        <v>kelly.ellis@bilearner.com</v>
      </c>
      <c r="I1631" t="str">
        <f>TRIM(UPPER(employee_data!I1631))</f>
        <v>PYZ</v>
      </c>
      <c r="J1631" t="str">
        <f>TRIM(PROPER(employee_data!J1631))</f>
        <v>Active</v>
      </c>
      <c r="K1631" t="str">
        <f>TRIM(PROPER(employee_data!K1631))</f>
        <v>Contract</v>
      </c>
      <c r="L1631" t="str">
        <f>TRIM(PROPER(employee_data!L1631))</f>
        <v>Zone A</v>
      </c>
      <c r="M1631" t="str">
        <f>TRIM(PROPER(employee_data!M1631))</f>
        <v>Full-Time</v>
      </c>
      <c r="N1631" t="str">
        <f>TRIM(PROPER(employee_data!N1631))</f>
        <v>Voluntary</v>
      </c>
      <c r="O1631" t="str">
        <f>TRIM(employee_data!O1631)</f>
        <v>Stock about front themselves list value.</v>
      </c>
      <c r="P1631" t="str">
        <f>TRIM(PROPER(employee_data!P1631))</f>
        <v>Production</v>
      </c>
      <c r="Q1631" t="str">
        <f>TRIM(PROPER(employee_data!Q1631))</f>
        <v>Field Operations</v>
      </c>
      <c r="R1631" s="2">
        <f>DATEVALUE(TEXT(employee_data!R1631,"dd/mm/yyyy"))</f>
        <v>21026</v>
      </c>
      <c r="S1631" t="str">
        <f>TRIM(UPPER(employee_data!S1631))</f>
        <v>MA</v>
      </c>
      <c r="T1631" t="str">
        <f>TRIM(PROPER(employee_data!T1631))</f>
        <v>Laborer</v>
      </c>
      <c r="U1631" t="str">
        <f>TRIM(PROPER(employee_data!U1631))</f>
        <v>Female</v>
      </c>
      <c r="V1631" t="str">
        <f>TRIM(employee_data!V1631)</f>
        <v>69455</v>
      </c>
      <c r="W1631" t="str">
        <f>TRIM(PROPER(employee_data!W1631))</f>
        <v>White</v>
      </c>
      <c r="X1631" t="str">
        <f>TRIM(PROPER(employee_data!X1631))</f>
        <v>Divorced</v>
      </c>
      <c r="Y1631" t="str">
        <f>TRIM(PROPER(employee_data!Y1631))</f>
        <v>Fully Meets</v>
      </c>
      <c r="Z1631" s="4">
        <v>3</v>
      </c>
    </row>
    <row r="1632" spans="1:26" x14ac:dyDescent="0.25">
      <c r="A1632" t="str">
        <f>TRIM(employee_data!A1632)</f>
        <v>2057</v>
      </c>
      <c r="B1632" t="str">
        <f>TRIM(PROPER(employee_data!B1632))</f>
        <v>Nikhil</v>
      </c>
      <c r="C1632" t="str">
        <f>TRIM(PROPER(employee_data!C1632))</f>
        <v>Rivas</v>
      </c>
      <c r="D1632" s="2">
        <f>DATEVALUE(TEXT(employee_data!D1632,"dd/mm/yyyy"))</f>
        <v>44301</v>
      </c>
      <c r="E1632" s="2" t="str">
        <f>IFERROR(DATEVALUE(TEXT(employee_data!E1632,"dd/mm/yyyy")),TRIM(""))</f>
        <v/>
      </c>
      <c r="F1632" t="str">
        <f>TRIM(employee_data!F1632)</f>
        <v>Production Technician I</v>
      </c>
      <c r="G1632" t="str">
        <f>TRIM(PROPER(employee_data!G1632))</f>
        <v>Amanda Jones</v>
      </c>
      <c r="H1632" t="str">
        <f>TRIM(employee_data!H1632)</f>
        <v>nikhil.rivas@bilearner.com</v>
      </c>
      <c r="I1632" t="str">
        <f>TRIM(UPPER(employee_data!I1632))</f>
        <v>WBL</v>
      </c>
      <c r="J1632" t="str">
        <f>TRIM(PROPER(employee_data!J1632))</f>
        <v>Active</v>
      </c>
      <c r="K1632" t="str">
        <f>TRIM(PROPER(employee_data!K1632))</f>
        <v>Contract</v>
      </c>
      <c r="L1632" t="str">
        <f>TRIM(PROPER(employee_data!L1632))</f>
        <v>Zone C</v>
      </c>
      <c r="M1632" t="str">
        <f>TRIM(PROPER(employee_data!M1632))</f>
        <v>Part-Time</v>
      </c>
      <c r="N1632" t="str">
        <f>TRIM(PROPER(employee_data!N1632))</f>
        <v>Unk</v>
      </c>
      <c r="O1632" t="str">
        <f>TRIM(employee_data!O1632)</f>
        <v/>
      </c>
      <c r="P1632" t="str">
        <f>TRIM(PROPER(employee_data!P1632))</f>
        <v>Production</v>
      </c>
      <c r="Q1632" t="str">
        <f>TRIM(PROPER(employee_data!Q1632))</f>
        <v>Field Operations</v>
      </c>
      <c r="R1632" s="2">
        <f>DATEVALUE(TEXT(employee_data!R1632,"dd/mm/yyyy"))</f>
        <v>23725</v>
      </c>
      <c r="S1632" t="str">
        <f>TRIM(UPPER(employee_data!S1632))</f>
        <v>MA</v>
      </c>
      <c r="T1632" t="str">
        <f>TRIM(PROPER(employee_data!T1632))</f>
        <v>Laborer</v>
      </c>
      <c r="U1632" t="str">
        <f>TRIM(PROPER(employee_data!U1632))</f>
        <v>Male</v>
      </c>
      <c r="V1632" t="str">
        <f>TRIM(employee_data!V1632)</f>
        <v>28907</v>
      </c>
      <c r="W1632" t="str">
        <f>TRIM(PROPER(employee_data!W1632))</f>
        <v>Hispanic</v>
      </c>
      <c r="X1632" t="str">
        <f>TRIM(PROPER(employee_data!X1632))</f>
        <v>Married</v>
      </c>
      <c r="Y1632" t="str">
        <f>TRIM(PROPER(employee_data!Y1632))</f>
        <v>Fully Meets</v>
      </c>
      <c r="Z1632" s="4">
        <v>3</v>
      </c>
    </row>
    <row r="1633" spans="1:26" x14ac:dyDescent="0.25">
      <c r="A1633" t="str">
        <f>TRIM(employee_data!A1633)</f>
        <v>2058</v>
      </c>
      <c r="B1633" t="str">
        <f>TRIM(PROPER(employee_data!B1633))</f>
        <v>Brady</v>
      </c>
      <c r="C1633" t="str">
        <f>TRIM(PROPER(employee_data!C1633))</f>
        <v>Boyd</v>
      </c>
      <c r="D1633" s="2">
        <f>DATEVALUE(TEXT(employee_data!D1633,"dd/mm/yyyy"))</f>
        <v>44668</v>
      </c>
      <c r="E1633" s="2">
        <f>IFERROR(DATEVALUE(TEXT(employee_data!E1633,"dd/mm/yyyy")),TRIM(""))</f>
        <v>44715</v>
      </c>
      <c r="F1633" t="str">
        <f>TRIM(employee_data!F1633)</f>
        <v>Production Technician I</v>
      </c>
      <c r="G1633" t="str">
        <f>TRIM(PROPER(employee_data!G1633))</f>
        <v>Stephanie Morales</v>
      </c>
      <c r="H1633" t="str">
        <f>TRIM(employee_data!H1633)</f>
        <v>brady.boyd@bilearner.com</v>
      </c>
      <c r="I1633" t="str">
        <f>TRIM(UPPER(employee_data!I1633))</f>
        <v>NEL</v>
      </c>
      <c r="J1633" t="str">
        <f>TRIM(PROPER(employee_data!J1633))</f>
        <v>Active</v>
      </c>
      <c r="K1633" t="str">
        <f>TRIM(PROPER(employee_data!K1633))</f>
        <v>Full-Time</v>
      </c>
      <c r="L1633" t="str">
        <f>TRIM(PROPER(employee_data!L1633))</f>
        <v>Zone A</v>
      </c>
      <c r="M1633" t="str">
        <f>TRIM(PROPER(employee_data!M1633))</f>
        <v>Temporary</v>
      </c>
      <c r="N1633" t="str">
        <f>TRIM(PROPER(employee_data!N1633))</f>
        <v>Resignation</v>
      </c>
      <c r="O1633" t="str">
        <f>TRIM(employee_data!O1633)</f>
        <v>Provide pick upon green event himself.</v>
      </c>
      <c r="P1633" t="str">
        <f>TRIM(PROPER(employee_data!P1633))</f>
        <v>Production</v>
      </c>
      <c r="Q1633" t="str">
        <f>TRIM(PROPER(employee_data!Q1633))</f>
        <v>Field Operations</v>
      </c>
      <c r="R1633" s="2">
        <f>DATEVALUE(TEXT(employee_data!R1633,"dd/mm/yyyy"))</f>
        <v>30694</v>
      </c>
      <c r="S1633" t="str">
        <f>TRIM(UPPER(employee_data!S1633))</f>
        <v>MA</v>
      </c>
      <c r="T1633" t="str">
        <f>TRIM(PROPER(employee_data!T1633))</f>
        <v>Laborer</v>
      </c>
      <c r="U1633" t="str">
        <f>TRIM(PROPER(employee_data!U1633))</f>
        <v>Male</v>
      </c>
      <c r="V1633" t="str">
        <f>TRIM(employee_data!V1633)</f>
        <v>9125</v>
      </c>
      <c r="W1633" t="str">
        <f>TRIM(PROPER(employee_data!W1633))</f>
        <v>White</v>
      </c>
      <c r="X1633" t="str">
        <f>TRIM(PROPER(employee_data!X1633))</f>
        <v>Divorced</v>
      </c>
      <c r="Y1633" t="str">
        <f>TRIM(PROPER(employee_data!Y1633))</f>
        <v>Fully Meets</v>
      </c>
      <c r="Z1633" s="4">
        <v>3</v>
      </c>
    </row>
    <row r="1634" spans="1:26" x14ac:dyDescent="0.25">
      <c r="A1634" t="str">
        <f>TRIM(employee_data!A1634)</f>
        <v>2059</v>
      </c>
      <c r="B1634" t="str">
        <f>TRIM(PROPER(employee_data!B1634))</f>
        <v>Alfred</v>
      </c>
      <c r="C1634" t="str">
        <f>TRIM(PROPER(employee_data!C1634))</f>
        <v>Manning</v>
      </c>
      <c r="D1634" s="2">
        <f>DATEVALUE(TEXT(employee_data!D1634,"dd/mm/yyyy"))</f>
        <v>45136</v>
      </c>
      <c r="E1634" s="2">
        <f>IFERROR(DATEVALUE(TEXT(employee_data!E1634,"dd/mm/yyyy")),TRIM(""))</f>
        <v>45144</v>
      </c>
      <c r="F1634" t="str">
        <f>TRIM(employee_data!F1634)</f>
        <v>Production Technician I</v>
      </c>
      <c r="G1634" t="str">
        <f>TRIM(PROPER(employee_data!G1634))</f>
        <v>Sally Owens</v>
      </c>
      <c r="H1634" t="str">
        <f>TRIM(employee_data!H1634)</f>
        <v>alfred.manning@bilearner.com</v>
      </c>
      <c r="I1634" t="str">
        <f>TRIM(UPPER(employee_data!I1634))</f>
        <v>PL</v>
      </c>
      <c r="J1634" t="str">
        <f>TRIM(PROPER(employee_data!J1634))</f>
        <v>Voluntarily Terminated</v>
      </c>
      <c r="K1634" t="str">
        <f>TRIM(PROPER(employee_data!K1634))</f>
        <v>Full-Time</v>
      </c>
      <c r="L1634" t="str">
        <f>TRIM(PROPER(employee_data!L1634))</f>
        <v>Zone C</v>
      </c>
      <c r="M1634" t="str">
        <f>TRIM(PROPER(employee_data!M1634))</f>
        <v>Temporary</v>
      </c>
      <c r="N1634" t="str">
        <f>TRIM(PROPER(employee_data!N1634))</f>
        <v>Retirement</v>
      </c>
      <c r="O1634" t="str">
        <f>TRIM(employee_data!O1634)</f>
        <v>Issue administration collection.</v>
      </c>
      <c r="P1634" t="str">
        <f>TRIM(PROPER(employee_data!P1634))</f>
        <v>Production</v>
      </c>
      <c r="Q1634" t="str">
        <f>TRIM(PROPER(employee_data!Q1634))</f>
        <v>General - Con</v>
      </c>
      <c r="R1634" s="2">
        <f>DATEVALUE(TEXT(employee_data!R1634,"dd/mm/yyyy"))</f>
        <v>31985</v>
      </c>
      <c r="S1634" t="str">
        <f>TRIM(UPPER(employee_data!S1634))</f>
        <v>MA</v>
      </c>
      <c r="T1634" t="str">
        <f>TRIM(PROPER(employee_data!T1634))</f>
        <v>Laborer</v>
      </c>
      <c r="U1634" t="str">
        <f>TRIM(PROPER(employee_data!U1634))</f>
        <v>Female</v>
      </c>
      <c r="V1634" t="str">
        <f>TRIM(employee_data!V1634)</f>
        <v>7499</v>
      </c>
      <c r="W1634" t="str">
        <f>TRIM(PROPER(employee_data!W1634))</f>
        <v>White</v>
      </c>
      <c r="X1634" t="str">
        <f>TRIM(PROPER(employee_data!X1634))</f>
        <v>Married</v>
      </c>
      <c r="Y1634" t="str">
        <f>TRIM(PROPER(employee_data!Y1634))</f>
        <v>Fully Meets</v>
      </c>
      <c r="Z1634" s="4">
        <v>3</v>
      </c>
    </row>
    <row r="1635" spans="1:26" x14ac:dyDescent="0.25">
      <c r="A1635" t="str">
        <f>TRIM(employee_data!A1635)</f>
        <v>2060</v>
      </c>
      <c r="B1635" t="str">
        <f>TRIM(PROPER(employee_data!B1635))</f>
        <v>Angelina</v>
      </c>
      <c r="C1635" t="str">
        <f>TRIM(PROPER(employee_data!C1635))</f>
        <v>Russell</v>
      </c>
      <c r="D1635" s="2">
        <f>DATEVALUE(TEXT(employee_data!D1635,"dd/mm/yyyy"))</f>
        <v>44952</v>
      </c>
      <c r="E1635" s="2" t="str">
        <f>IFERROR(DATEVALUE(TEXT(employee_data!E1635,"dd/mm/yyyy")),TRIM(""))</f>
        <v/>
      </c>
      <c r="F1635" t="str">
        <f>TRIM(employee_data!F1635)</f>
        <v>Production Technician I</v>
      </c>
      <c r="G1635" t="str">
        <f>TRIM(PROPER(employee_data!G1635))</f>
        <v>David Perkins</v>
      </c>
      <c r="H1635" t="str">
        <f>TRIM(employee_data!H1635)</f>
        <v>angelina.russell@bilearner.com</v>
      </c>
      <c r="I1635" t="str">
        <f>TRIM(UPPER(employee_data!I1635))</f>
        <v>BPC</v>
      </c>
      <c r="J1635" t="str">
        <f>TRIM(PROPER(employee_data!J1635))</f>
        <v>Active</v>
      </c>
      <c r="K1635" t="str">
        <f>TRIM(PROPER(employee_data!K1635))</f>
        <v>Part-Time</v>
      </c>
      <c r="L1635" t="str">
        <f>TRIM(PROPER(employee_data!L1635))</f>
        <v>Zone C</v>
      </c>
      <c r="M1635" t="str">
        <f>TRIM(PROPER(employee_data!M1635))</f>
        <v>Part-Time</v>
      </c>
      <c r="N1635" t="str">
        <f>TRIM(PROPER(employee_data!N1635))</f>
        <v>Unk</v>
      </c>
      <c r="O1635" t="str">
        <f>TRIM(employee_data!O1635)</f>
        <v/>
      </c>
      <c r="P1635" t="str">
        <f>TRIM(PROPER(employee_data!P1635))</f>
        <v>Production</v>
      </c>
      <c r="Q1635" t="str">
        <f>TRIM(PROPER(employee_data!Q1635))</f>
        <v>Field Operations</v>
      </c>
      <c r="R1635" s="2">
        <f>DATEVALUE(TEXT(employee_data!R1635,"dd/mm/yyyy"))</f>
        <v>15602</v>
      </c>
      <c r="S1635" t="str">
        <f>TRIM(UPPER(employee_data!S1635))</f>
        <v>MA</v>
      </c>
      <c r="T1635" t="str">
        <f>TRIM(PROPER(employee_data!T1635))</f>
        <v>Tower Hand</v>
      </c>
      <c r="U1635" t="str">
        <f>TRIM(PROPER(employee_data!U1635))</f>
        <v>Female</v>
      </c>
      <c r="V1635" t="str">
        <f>TRIM(employee_data!V1635)</f>
        <v>96077</v>
      </c>
      <c r="W1635" t="str">
        <f>TRIM(PROPER(employee_data!W1635))</f>
        <v>Asian</v>
      </c>
      <c r="X1635" t="str">
        <f>TRIM(PROPER(employee_data!X1635))</f>
        <v>Divorced</v>
      </c>
      <c r="Y1635" t="str">
        <f>TRIM(PROPER(employee_data!Y1635))</f>
        <v>Fully Meets</v>
      </c>
      <c r="Z1635" s="4">
        <v>3</v>
      </c>
    </row>
    <row r="1636" spans="1:26" x14ac:dyDescent="0.25">
      <c r="A1636" t="str">
        <f>TRIM(employee_data!A1636)</f>
        <v>2061</v>
      </c>
      <c r="B1636" t="str">
        <f>TRIM(PROPER(employee_data!B1636))</f>
        <v>King</v>
      </c>
      <c r="C1636" t="str">
        <f>TRIM(PROPER(employee_data!C1636))</f>
        <v>Garrison</v>
      </c>
      <c r="D1636" s="2">
        <f>DATEVALUE(TEXT(employee_data!D1636,"dd/mm/yyyy"))</f>
        <v>43446</v>
      </c>
      <c r="E1636" s="2" t="str">
        <f>IFERROR(DATEVALUE(TEXT(employee_data!E1636,"dd/mm/yyyy")),TRIM(""))</f>
        <v/>
      </c>
      <c r="F1636" t="str">
        <f>TRIM(employee_data!F1636)</f>
        <v>Production Technician I</v>
      </c>
      <c r="G1636" t="str">
        <f>TRIM(PROPER(employee_data!G1636))</f>
        <v>Natasha Dennis</v>
      </c>
      <c r="H1636" t="str">
        <f>TRIM(employee_data!H1636)</f>
        <v>king.garrison@bilearner.com</v>
      </c>
      <c r="I1636" t="str">
        <f>TRIM(UPPER(employee_data!I1636))</f>
        <v>CCDR</v>
      </c>
      <c r="J1636" t="str">
        <f>TRIM(PROPER(employee_data!J1636))</f>
        <v>Active</v>
      </c>
      <c r="K1636" t="str">
        <f>TRIM(PROPER(employee_data!K1636))</f>
        <v>Full-Time</v>
      </c>
      <c r="L1636" t="str">
        <f>TRIM(PROPER(employee_data!L1636))</f>
        <v>Zone A</v>
      </c>
      <c r="M1636" t="str">
        <f>TRIM(PROPER(employee_data!M1636))</f>
        <v>Full-Time</v>
      </c>
      <c r="N1636" t="str">
        <f>TRIM(PROPER(employee_data!N1636))</f>
        <v>Unk</v>
      </c>
      <c r="O1636" t="str">
        <f>TRIM(employee_data!O1636)</f>
        <v/>
      </c>
      <c r="P1636" t="str">
        <f>TRIM(PROPER(employee_data!P1636))</f>
        <v>Production</v>
      </c>
      <c r="Q1636" t="str">
        <f>TRIM(PROPER(employee_data!Q1636))</f>
        <v>Engineers</v>
      </c>
      <c r="R1636" s="2">
        <f>DATEVALUE(TEXT(employee_data!R1636,"dd/mm/yyyy"))</f>
        <v>17020</v>
      </c>
      <c r="S1636" t="str">
        <f>TRIM(UPPER(employee_data!S1636))</f>
        <v>MA</v>
      </c>
      <c r="T1636" t="str">
        <f>TRIM(PROPER(employee_data!T1636))</f>
        <v>Field Project Manager</v>
      </c>
      <c r="U1636" t="str">
        <f>TRIM(PROPER(employee_data!U1636))</f>
        <v>Female</v>
      </c>
      <c r="V1636" t="str">
        <f>TRIM(employee_data!V1636)</f>
        <v>55355</v>
      </c>
      <c r="W1636" t="str">
        <f>TRIM(PROPER(employee_data!W1636))</f>
        <v>Other</v>
      </c>
      <c r="X1636" t="str">
        <f>TRIM(PROPER(employee_data!X1636))</f>
        <v>Married</v>
      </c>
      <c r="Y1636" t="str">
        <f>TRIM(PROPER(employee_data!Y1636))</f>
        <v>Fully Meets</v>
      </c>
      <c r="Z1636" s="4">
        <v>3</v>
      </c>
    </row>
    <row r="1637" spans="1:26" x14ac:dyDescent="0.25">
      <c r="A1637" t="str">
        <f>TRIM(employee_data!A1637)</f>
        <v>2062</v>
      </c>
      <c r="B1637" t="str">
        <f>TRIM(PROPER(employee_data!B1637))</f>
        <v>Kale</v>
      </c>
      <c r="C1637" t="str">
        <f>TRIM(PROPER(employee_data!C1637))</f>
        <v>Middleton</v>
      </c>
      <c r="D1637" s="2">
        <f>DATEVALUE(TEXT(employee_data!D1637,"dd/mm/yyyy"))</f>
        <v>43398</v>
      </c>
      <c r="E1637" s="2" t="str">
        <f>IFERROR(DATEVALUE(TEXT(employee_data!E1637,"dd/mm/yyyy")),TRIM(""))</f>
        <v/>
      </c>
      <c r="F1637" t="str">
        <f>TRIM(employee_data!F1637)</f>
        <v>Production Technician I</v>
      </c>
      <c r="G1637" t="str">
        <f>TRIM(PROPER(employee_data!G1637))</f>
        <v>Regina Roberts</v>
      </c>
      <c r="H1637" t="str">
        <f>TRIM(employee_data!H1637)</f>
        <v>kale.middleton@bilearner.com</v>
      </c>
      <c r="I1637" t="str">
        <f>TRIM(UPPER(employee_data!I1637))</f>
        <v>SVG</v>
      </c>
      <c r="J1637" t="str">
        <f>TRIM(PROPER(employee_data!J1637))</f>
        <v>Active</v>
      </c>
      <c r="K1637" t="str">
        <f>TRIM(PROPER(employee_data!K1637))</f>
        <v>Contract</v>
      </c>
      <c r="L1637" t="str">
        <f>TRIM(PROPER(employee_data!L1637))</f>
        <v>Zone C</v>
      </c>
      <c r="M1637" t="str">
        <f>TRIM(PROPER(employee_data!M1637))</f>
        <v>Temporary</v>
      </c>
      <c r="N1637" t="str">
        <f>TRIM(PROPER(employee_data!N1637))</f>
        <v>Unk</v>
      </c>
      <c r="O1637" t="str">
        <f>TRIM(employee_data!O1637)</f>
        <v/>
      </c>
      <c r="P1637" t="str">
        <f>TRIM(PROPER(employee_data!P1637))</f>
        <v>Production</v>
      </c>
      <c r="Q1637" t="str">
        <f>TRIM(PROPER(employee_data!Q1637))</f>
        <v>Project Management - Con</v>
      </c>
      <c r="R1637" s="2">
        <f>DATEVALUE(TEXT(employee_data!R1637,"dd/mm/yyyy"))</f>
        <v>18462</v>
      </c>
      <c r="S1637" t="str">
        <f>TRIM(UPPER(employee_data!S1637))</f>
        <v>MA</v>
      </c>
      <c r="T1637" t="str">
        <f>TRIM(PROPER(employee_data!T1637))</f>
        <v>Laborer</v>
      </c>
      <c r="U1637" t="str">
        <f>TRIM(PROPER(employee_data!U1637))</f>
        <v>Female</v>
      </c>
      <c r="V1637" t="str">
        <f>TRIM(employee_data!V1637)</f>
        <v>35346</v>
      </c>
      <c r="W1637" t="str">
        <f>TRIM(PROPER(employee_data!W1637))</f>
        <v>Hispanic</v>
      </c>
      <c r="X1637" t="str">
        <f>TRIM(PROPER(employee_data!X1637))</f>
        <v>Single</v>
      </c>
      <c r="Y1637" t="str">
        <f>TRIM(PROPER(employee_data!Y1637))</f>
        <v>Fully Meets</v>
      </c>
      <c r="Z1637" s="4">
        <v>3</v>
      </c>
    </row>
    <row r="1638" spans="1:26" x14ac:dyDescent="0.25">
      <c r="A1638" t="str">
        <f>TRIM(employee_data!A1638)</f>
        <v>2063</v>
      </c>
      <c r="B1638" t="str">
        <f>TRIM(PROPER(employee_data!B1638))</f>
        <v>Kailyn</v>
      </c>
      <c r="C1638" t="str">
        <f>TRIM(PROPER(employee_data!C1638))</f>
        <v>Montgomery</v>
      </c>
      <c r="D1638" s="2">
        <f>DATEVALUE(TEXT(employee_data!D1638,"dd/mm/yyyy"))</f>
        <v>44336</v>
      </c>
      <c r="E1638" s="2" t="str">
        <f>IFERROR(DATEVALUE(TEXT(employee_data!E1638,"dd/mm/yyyy")),TRIM(""))</f>
        <v/>
      </c>
      <c r="F1638" t="str">
        <f>TRIM(employee_data!F1638)</f>
        <v>Production Technician I</v>
      </c>
      <c r="G1638" t="str">
        <f>TRIM(PROPER(employee_data!G1638))</f>
        <v>Raymond Johnson</v>
      </c>
      <c r="H1638" t="str">
        <f>TRIM(employee_data!H1638)</f>
        <v>kailyn.montgomery@bilearner.com</v>
      </c>
      <c r="I1638" t="str">
        <f>TRIM(UPPER(employee_data!I1638))</f>
        <v>EW</v>
      </c>
      <c r="J1638" t="str">
        <f>TRIM(PROPER(employee_data!J1638))</f>
        <v>Active</v>
      </c>
      <c r="K1638" t="str">
        <f>TRIM(PROPER(employee_data!K1638))</f>
        <v>Contract</v>
      </c>
      <c r="L1638" t="str">
        <f>TRIM(PROPER(employee_data!L1638))</f>
        <v>Zone B</v>
      </c>
      <c r="M1638" t="str">
        <f>TRIM(PROPER(employee_data!M1638))</f>
        <v>Full-Time</v>
      </c>
      <c r="N1638" t="str">
        <f>TRIM(PROPER(employee_data!N1638))</f>
        <v>Unk</v>
      </c>
      <c r="O1638" t="str">
        <f>TRIM(employee_data!O1638)</f>
        <v/>
      </c>
      <c r="P1638" t="str">
        <f>TRIM(PROPER(employee_data!P1638))</f>
        <v>Production</v>
      </c>
      <c r="Q1638" t="str">
        <f>TRIM(PROPER(employee_data!Q1638))</f>
        <v>Aerial</v>
      </c>
      <c r="R1638" s="2">
        <f>DATEVALUE(TEXT(employee_data!R1638,"dd/mm/yyyy"))</f>
        <v>16157</v>
      </c>
      <c r="S1638" t="str">
        <f>TRIM(UPPER(employee_data!S1638))</f>
        <v>MA</v>
      </c>
      <c r="T1638" t="str">
        <f>TRIM(PROPER(employee_data!T1638))</f>
        <v>Groundman</v>
      </c>
      <c r="U1638" t="str">
        <f>TRIM(PROPER(employee_data!U1638))</f>
        <v>Female</v>
      </c>
      <c r="V1638" t="str">
        <f>TRIM(employee_data!V1638)</f>
        <v>72585</v>
      </c>
      <c r="W1638" t="str">
        <f>TRIM(PROPER(employee_data!W1638))</f>
        <v>Hispanic</v>
      </c>
      <c r="X1638" t="str">
        <f>TRIM(PROPER(employee_data!X1638))</f>
        <v>Married</v>
      </c>
      <c r="Y1638" t="str">
        <f>TRIM(PROPER(employee_data!Y1638))</f>
        <v>Fully Meets</v>
      </c>
      <c r="Z1638" s="4">
        <v>3</v>
      </c>
    </row>
    <row r="1639" spans="1:26" x14ac:dyDescent="0.25">
      <c r="A1639" t="str">
        <f>TRIM(employee_data!A1639)</f>
        <v>2064</v>
      </c>
      <c r="B1639" t="str">
        <f>TRIM(PROPER(employee_data!B1639))</f>
        <v>Philip</v>
      </c>
      <c r="C1639" t="str">
        <f>TRIM(PROPER(employee_data!C1639))</f>
        <v>Cobb</v>
      </c>
      <c r="D1639" s="2">
        <f>DATEVALUE(TEXT(employee_data!D1639,"dd/mm/yyyy"))</f>
        <v>44071</v>
      </c>
      <c r="E1639" s="2">
        <f>IFERROR(DATEVALUE(TEXT(employee_data!E1639,"dd/mm/yyyy")),TRIM(""))</f>
        <v>44191</v>
      </c>
      <c r="F1639" t="str">
        <f>TRIM(employee_data!F1639)</f>
        <v>Production Technician I</v>
      </c>
      <c r="G1639" t="str">
        <f>TRIM(PROPER(employee_data!G1639))</f>
        <v>Nicholas Freeman</v>
      </c>
      <c r="H1639" t="str">
        <f>TRIM(employee_data!H1639)</f>
        <v>philip.cobb@bilearner.com</v>
      </c>
      <c r="I1639" t="str">
        <f>TRIM(UPPER(employee_data!I1639))</f>
        <v>MSC</v>
      </c>
      <c r="J1639" t="str">
        <f>TRIM(PROPER(employee_data!J1639))</f>
        <v>Active</v>
      </c>
      <c r="K1639" t="str">
        <f>TRIM(PROPER(employee_data!K1639))</f>
        <v>Part-Time</v>
      </c>
      <c r="L1639" t="str">
        <f>TRIM(PROPER(employee_data!L1639))</f>
        <v>Zone C</v>
      </c>
      <c r="M1639" t="str">
        <f>TRIM(PROPER(employee_data!M1639))</f>
        <v>Full-Time</v>
      </c>
      <c r="N1639" t="str">
        <f>TRIM(PROPER(employee_data!N1639))</f>
        <v>Resignation</v>
      </c>
      <c r="O1639" t="str">
        <f>TRIM(employee_data!O1639)</f>
        <v>Maintain catch look. Wide local natural.</v>
      </c>
      <c r="P1639" t="str">
        <f>TRIM(PROPER(employee_data!P1639))</f>
        <v>Production</v>
      </c>
      <c r="Q1639" t="str">
        <f>TRIM(PROPER(employee_data!Q1639))</f>
        <v>Finance &amp; Accounting</v>
      </c>
      <c r="R1639" s="2">
        <f>DATEVALUE(TEXT(employee_data!R1639,"dd/mm/yyyy"))</f>
        <v>23507</v>
      </c>
      <c r="S1639" t="str">
        <f>TRIM(UPPER(employee_data!S1639))</f>
        <v>MA</v>
      </c>
      <c r="T1639" t="str">
        <f>TRIM(PROPER(employee_data!T1639))</f>
        <v>Executive</v>
      </c>
      <c r="U1639" t="str">
        <f>TRIM(PROPER(employee_data!U1639))</f>
        <v>Female</v>
      </c>
      <c r="V1639" t="str">
        <f>TRIM(employee_data!V1639)</f>
        <v>32823</v>
      </c>
      <c r="W1639" t="str">
        <f>TRIM(PROPER(employee_data!W1639))</f>
        <v>White</v>
      </c>
      <c r="X1639" t="str">
        <f>TRIM(PROPER(employee_data!X1639))</f>
        <v>Single</v>
      </c>
      <c r="Y1639" t="str">
        <f>TRIM(PROPER(employee_data!Y1639))</f>
        <v>Fully Meets</v>
      </c>
      <c r="Z1639" s="4">
        <v>3</v>
      </c>
    </row>
    <row r="1640" spans="1:26" x14ac:dyDescent="0.25">
      <c r="A1640" t="str">
        <f>TRIM(employee_data!A1640)</f>
        <v>2065</v>
      </c>
      <c r="B1640" t="str">
        <f>TRIM(PROPER(employee_data!B1640))</f>
        <v>Bria</v>
      </c>
      <c r="C1640" t="str">
        <f>TRIM(PROPER(employee_data!C1640))</f>
        <v>Spence</v>
      </c>
      <c r="D1640" s="2">
        <f>DATEVALUE(TEXT(employee_data!D1640,"dd/mm/yyyy"))</f>
        <v>43961</v>
      </c>
      <c r="E1640" s="2" t="str">
        <f>IFERROR(DATEVALUE(TEXT(employee_data!E1640,"dd/mm/yyyy")),TRIM(""))</f>
        <v/>
      </c>
      <c r="F1640" t="str">
        <f>TRIM(employee_data!F1640)</f>
        <v>Production Technician II</v>
      </c>
      <c r="G1640" t="str">
        <f>TRIM(PROPER(employee_data!G1640))</f>
        <v>Yesenia Sandoval</v>
      </c>
      <c r="H1640" t="str">
        <f>TRIM(employee_data!H1640)</f>
        <v>bria.spence@bilearner.com</v>
      </c>
      <c r="I1640" t="str">
        <f>TRIM(UPPER(employee_data!I1640))</f>
        <v>EW</v>
      </c>
      <c r="J1640" t="str">
        <f>TRIM(PROPER(employee_data!J1640))</f>
        <v>Active</v>
      </c>
      <c r="K1640" t="str">
        <f>TRIM(PROPER(employee_data!K1640))</f>
        <v>Contract</v>
      </c>
      <c r="L1640" t="str">
        <f>TRIM(PROPER(employee_data!L1640))</f>
        <v>Zone C</v>
      </c>
      <c r="M1640" t="str">
        <f>TRIM(PROPER(employee_data!M1640))</f>
        <v>Full-Time</v>
      </c>
      <c r="N1640" t="str">
        <f>TRIM(PROPER(employee_data!N1640))</f>
        <v>Unk</v>
      </c>
      <c r="O1640" t="str">
        <f>TRIM(employee_data!O1640)</f>
        <v/>
      </c>
      <c r="P1640" t="str">
        <f>TRIM(PROPER(employee_data!P1640))</f>
        <v>Production</v>
      </c>
      <c r="Q1640" t="str">
        <f>TRIM(PROPER(employee_data!Q1640))</f>
        <v>Field Operations</v>
      </c>
      <c r="R1640" s="2">
        <f>DATEVALUE(TEXT(employee_data!R1640,"dd/mm/yyyy"))</f>
        <v>26358</v>
      </c>
      <c r="S1640" t="str">
        <f>TRIM(UPPER(employee_data!S1640))</f>
        <v>MA</v>
      </c>
      <c r="T1640" t="str">
        <f>TRIM(PROPER(employee_data!T1640))</f>
        <v>Laborer</v>
      </c>
      <c r="U1640" t="str">
        <f>TRIM(PROPER(employee_data!U1640))</f>
        <v>Female</v>
      </c>
      <c r="V1640" t="str">
        <f>TRIM(employee_data!V1640)</f>
        <v>18169</v>
      </c>
      <c r="W1640" t="str">
        <f>TRIM(PROPER(employee_data!W1640))</f>
        <v>Other</v>
      </c>
      <c r="X1640" t="str">
        <f>TRIM(PROPER(employee_data!X1640))</f>
        <v>Single</v>
      </c>
      <c r="Y1640" t="str">
        <f>TRIM(PROPER(employee_data!Y1640))</f>
        <v>Fully Meets</v>
      </c>
      <c r="Z1640" s="4">
        <v>3</v>
      </c>
    </row>
    <row r="1641" spans="1:26" x14ac:dyDescent="0.25">
      <c r="A1641" t="str">
        <f>TRIM(employee_data!A1641)</f>
        <v>2066</v>
      </c>
      <c r="B1641" t="str">
        <f>TRIM(PROPER(employee_data!B1641))</f>
        <v>Ellie</v>
      </c>
      <c r="C1641" t="str">
        <f>TRIM(PROPER(employee_data!C1641))</f>
        <v>Holder</v>
      </c>
      <c r="D1641" s="2">
        <f>DATEVALUE(TEXT(employee_data!D1641,"dd/mm/yyyy"))</f>
        <v>45142</v>
      </c>
      <c r="E1641" s="2">
        <f>IFERROR(DATEVALUE(TEXT(employee_data!E1641,"dd/mm/yyyy")),TRIM(""))</f>
        <v>45142</v>
      </c>
      <c r="F1641" t="str">
        <f>TRIM(employee_data!F1641)</f>
        <v>Production Technician II</v>
      </c>
      <c r="G1641" t="str">
        <f>TRIM(PROPER(employee_data!G1641))</f>
        <v>Lisa Bryant</v>
      </c>
      <c r="H1641" t="str">
        <f>TRIM(employee_data!H1641)</f>
        <v>ellie.holder@bilearner.com</v>
      </c>
      <c r="I1641" t="str">
        <f>TRIM(UPPER(employee_data!I1641))</f>
        <v>MSC</v>
      </c>
      <c r="J1641" t="str">
        <f>TRIM(PROPER(employee_data!J1641))</f>
        <v>Active</v>
      </c>
      <c r="K1641" t="str">
        <f>TRIM(PROPER(employee_data!K1641))</f>
        <v>Contract</v>
      </c>
      <c r="L1641" t="str">
        <f>TRIM(PROPER(employee_data!L1641))</f>
        <v>Zone A</v>
      </c>
      <c r="M1641" t="str">
        <f>TRIM(PROPER(employee_data!M1641))</f>
        <v>Full-Time</v>
      </c>
      <c r="N1641" t="str">
        <f>TRIM(PROPER(employee_data!N1641))</f>
        <v>Voluntary</v>
      </c>
      <c r="O1641" t="str">
        <f>TRIM(employee_data!O1641)</f>
        <v>Yeah deal great thousand church least fact.</v>
      </c>
      <c r="P1641" t="str">
        <f>TRIM(PROPER(employee_data!P1641))</f>
        <v>Production</v>
      </c>
      <c r="Q1641" t="str">
        <f>TRIM(PROPER(employee_data!Q1641))</f>
        <v>Project Management - Con</v>
      </c>
      <c r="R1641" s="2">
        <f>DATEVALUE(TEXT(employee_data!R1641,"dd/mm/yyyy"))</f>
        <v>32653</v>
      </c>
      <c r="S1641" t="str">
        <f>TRIM(UPPER(employee_data!S1641))</f>
        <v>MA</v>
      </c>
      <c r="T1641" t="str">
        <f>TRIM(PROPER(employee_data!T1641))</f>
        <v>Manager</v>
      </c>
      <c r="U1641" t="str">
        <f>TRIM(PROPER(employee_data!U1641))</f>
        <v>Female</v>
      </c>
      <c r="V1641" t="str">
        <f>TRIM(employee_data!V1641)</f>
        <v>71853</v>
      </c>
      <c r="W1641" t="str">
        <f>TRIM(PROPER(employee_data!W1641))</f>
        <v>Asian</v>
      </c>
      <c r="X1641" t="str">
        <f>TRIM(PROPER(employee_data!X1641))</f>
        <v>Single</v>
      </c>
      <c r="Y1641" t="str">
        <f>TRIM(PROPER(employee_data!Y1641))</f>
        <v>Fully Meets</v>
      </c>
      <c r="Z1641" s="4">
        <v>3</v>
      </c>
    </row>
    <row r="1642" spans="1:26" x14ac:dyDescent="0.25">
      <c r="A1642" t="str">
        <f>TRIM(employee_data!A1642)</f>
        <v>2067</v>
      </c>
      <c r="B1642" t="str">
        <f>TRIM(PROPER(employee_data!B1642))</f>
        <v>Denzel</v>
      </c>
      <c r="C1642" t="str">
        <f>TRIM(PROPER(employee_data!C1642))</f>
        <v>Clark</v>
      </c>
      <c r="D1642" s="2">
        <f>DATEVALUE(TEXT(employee_data!D1642,"dd/mm/yyyy"))</f>
        <v>44673</v>
      </c>
      <c r="E1642" s="2" t="str">
        <f>IFERROR(DATEVALUE(TEXT(employee_data!E1642,"dd/mm/yyyy")),TRIM(""))</f>
        <v/>
      </c>
      <c r="F1642" t="str">
        <f>TRIM(employee_data!F1642)</f>
        <v>Production Technician II</v>
      </c>
      <c r="G1642" t="str">
        <f>TRIM(PROPER(employee_data!G1642))</f>
        <v>Ariana Campbell Md</v>
      </c>
      <c r="H1642" t="str">
        <f>TRIM(employee_data!H1642)</f>
        <v>denzel.clark@bilearner.com</v>
      </c>
      <c r="I1642" t="str">
        <f>TRIM(UPPER(employee_data!I1642))</f>
        <v>NEL</v>
      </c>
      <c r="J1642" t="str">
        <f>TRIM(PROPER(employee_data!J1642))</f>
        <v>Active</v>
      </c>
      <c r="K1642" t="str">
        <f>TRIM(PROPER(employee_data!K1642))</f>
        <v>Full-Time</v>
      </c>
      <c r="L1642" t="str">
        <f>TRIM(PROPER(employee_data!L1642))</f>
        <v>Zone C</v>
      </c>
      <c r="M1642" t="str">
        <f>TRIM(PROPER(employee_data!M1642))</f>
        <v>Part-Time</v>
      </c>
      <c r="N1642" t="str">
        <f>TRIM(PROPER(employee_data!N1642))</f>
        <v>Unk</v>
      </c>
      <c r="O1642" t="str">
        <f>TRIM(employee_data!O1642)</f>
        <v/>
      </c>
      <c r="P1642" t="str">
        <f>TRIM(PROPER(employee_data!P1642))</f>
        <v>Production</v>
      </c>
      <c r="Q1642" t="str">
        <f>TRIM(PROPER(employee_data!Q1642))</f>
        <v>Engineers</v>
      </c>
      <c r="R1642" s="2">
        <f>DATEVALUE(TEXT(employee_data!R1642,"dd/mm/yyyy"))</f>
        <v>18191</v>
      </c>
      <c r="S1642" t="str">
        <f>TRIM(UPPER(employee_data!S1642))</f>
        <v>MA</v>
      </c>
      <c r="T1642" t="str">
        <f>TRIM(PROPER(employee_data!T1642))</f>
        <v>Project Manager</v>
      </c>
      <c r="U1642" t="str">
        <f>TRIM(PROPER(employee_data!U1642))</f>
        <v>Female</v>
      </c>
      <c r="V1642" t="str">
        <f>TRIM(employee_data!V1642)</f>
        <v>97487</v>
      </c>
      <c r="W1642" t="str">
        <f>TRIM(PROPER(employee_data!W1642))</f>
        <v>White</v>
      </c>
      <c r="X1642" t="str">
        <f>TRIM(PROPER(employee_data!X1642))</f>
        <v>Divorced</v>
      </c>
      <c r="Y1642" t="str">
        <f>TRIM(PROPER(employee_data!Y1642))</f>
        <v>Fully Meets</v>
      </c>
      <c r="Z1642" s="4">
        <v>3</v>
      </c>
    </row>
    <row r="1643" spans="1:26" x14ac:dyDescent="0.25">
      <c r="A1643" t="str">
        <f>TRIM(employee_data!A1643)</f>
        <v>2068</v>
      </c>
      <c r="B1643" t="str">
        <f>TRIM(PROPER(employee_data!B1643))</f>
        <v>Sidney</v>
      </c>
      <c r="C1643" t="str">
        <f>TRIM(PROPER(employee_data!C1643))</f>
        <v>Lewis</v>
      </c>
      <c r="D1643" s="2">
        <f>DATEVALUE(TEXT(employee_data!D1643,"dd/mm/yyyy"))</f>
        <v>44352</v>
      </c>
      <c r="E1643" s="2" t="str">
        <f>IFERROR(DATEVALUE(TEXT(employee_data!E1643,"dd/mm/yyyy")),TRIM(""))</f>
        <v/>
      </c>
      <c r="F1643" t="str">
        <f>TRIM(employee_data!F1643)</f>
        <v>Production Technician II</v>
      </c>
      <c r="G1643" t="str">
        <f>TRIM(PROPER(employee_data!G1643))</f>
        <v>William Mccall Dds</v>
      </c>
      <c r="H1643" t="str">
        <f>TRIM(employee_data!H1643)</f>
        <v>sidney.lewis@bilearner.com</v>
      </c>
      <c r="I1643" t="str">
        <f>TRIM(UPPER(employee_data!I1643))</f>
        <v>PL</v>
      </c>
      <c r="J1643" t="str">
        <f>TRIM(PROPER(employee_data!J1643))</f>
        <v>Active</v>
      </c>
      <c r="K1643" t="str">
        <f>TRIM(PROPER(employee_data!K1643))</f>
        <v>Contract</v>
      </c>
      <c r="L1643" t="str">
        <f>TRIM(PROPER(employee_data!L1643))</f>
        <v>Zone C</v>
      </c>
      <c r="M1643" t="str">
        <f>TRIM(PROPER(employee_data!M1643))</f>
        <v>Part-Time</v>
      </c>
      <c r="N1643" t="str">
        <f>TRIM(PROPER(employee_data!N1643))</f>
        <v>Unk</v>
      </c>
      <c r="O1643" t="str">
        <f>TRIM(employee_data!O1643)</f>
        <v/>
      </c>
      <c r="P1643" t="str">
        <f>TRIM(PROPER(employee_data!P1643))</f>
        <v>Production</v>
      </c>
      <c r="Q1643" t="str">
        <f>TRIM(PROPER(employee_data!Q1643))</f>
        <v>Field Operations</v>
      </c>
      <c r="R1643" s="2">
        <f>DATEVALUE(TEXT(employee_data!R1643,"dd/mm/yyyy"))</f>
        <v>22896</v>
      </c>
      <c r="S1643" t="str">
        <f>TRIM(UPPER(employee_data!S1643))</f>
        <v>MA</v>
      </c>
      <c r="T1643" t="str">
        <f>TRIM(PROPER(employee_data!T1643))</f>
        <v>Laborer</v>
      </c>
      <c r="U1643" t="str">
        <f>TRIM(PROPER(employee_data!U1643))</f>
        <v>Female</v>
      </c>
      <c r="V1643" t="str">
        <f>TRIM(employee_data!V1643)</f>
        <v>53645</v>
      </c>
      <c r="W1643" t="str">
        <f>TRIM(PROPER(employee_data!W1643))</f>
        <v>White</v>
      </c>
      <c r="X1643" t="str">
        <f>TRIM(PROPER(employee_data!X1643))</f>
        <v>Divorced</v>
      </c>
      <c r="Y1643" t="str">
        <f>TRIM(PROPER(employee_data!Y1643))</f>
        <v>Fully Meets</v>
      </c>
      <c r="Z1643" s="4">
        <v>3</v>
      </c>
    </row>
    <row r="1644" spans="1:26" x14ac:dyDescent="0.25">
      <c r="A1644" t="str">
        <f>TRIM(employee_data!A1644)</f>
        <v>2069</v>
      </c>
      <c r="B1644" t="str">
        <f>TRIM(PROPER(employee_data!B1644))</f>
        <v>Simon</v>
      </c>
      <c r="C1644" t="str">
        <f>TRIM(PROPER(employee_data!C1644))</f>
        <v>Rivers</v>
      </c>
      <c r="D1644" s="2">
        <f>DATEVALUE(TEXT(employee_data!D1644,"dd/mm/yyyy"))</f>
        <v>44741</v>
      </c>
      <c r="E1644" s="2" t="str">
        <f>IFERROR(DATEVALUE(TEXT(employee_data!E1644,"dd/mm/yyyy")),TRIM(""))</f>
        <v/>
      </c>
      <c r="F1644" t="str">
        <f>TRIM(employee_data!F1644)</f>
        <v>Production Technician II</v>
      </c>
      <c r="G1644" t="str">
        <f>TRIM(PROPER(employee_data!G1644))</f>
        <v>William Wagner</v>
      </c>
      <c r="H1644" t="str">
        <f>TRIM(employee_data!H1644)</f>
        <v>simon.rivers@bilearner.com</v>
      </c>
      <c r="I1644" t="str">
        <f>TRIM(UPPER(employee_data!I1644))</f>
        <v>PYZ</v>
      </c>
      <c r="J1644" t="str">
        <f>TRIM(PROPER(employee_data!J1644))</f>
        <v>Active</v>
      </c>
      <c r="K1644" t="str">
        <f>TRIM(PROPER(employee_data!K1644))</f>
        <v>Full-Time</v>
      </c>
      <c r="L1644" t="str">
        <f>TRIM(PROPER(employee_data!L1644))</f>
        <v>Zone C</v>
      </c>
      <c r="M1644" t="str">
        <f>TRIM(PROPER(employee_data!M1644))</f>
        <v>Temporary</v>
      </c>
      <c r="N1644" t="str">
        <f>TRIM(PROPER(employee_data!N1644))</f>
        <v>Unk</v>
      </c>
      <c r="O1644" t="str">
        <f>TRIM(employee_data!O1644)</f>
        <v/>
      </c>
      <c r="P1644" t="str">
        <f>TRIM(PROPER(employee_data!P1644))</f>
        <v>Production</v>
      </c>
      <c r="Q1644" t="str">
        <f>TRIM(PROPER(employee_data!Q1644))</f>
        <v>Wireline Construction</v>
      </c>
      <c r="R1644" s="2">
        <f>DATEVALUE(TEXT(employee_data!R1644,"dd/mm/yyyy"))</f>
        <v>33597</v>
      </c>
      <c r="S1644" t="str">
        <f>TRIM(UPPER(employee_data!S1644))</f>
        <v>MA</v>
      </c>
      <c r="T1644" t="str">
        <f>TRIM(PROPER(employee_data!T1644))</f>
        <v>Manager</v>
      </c>
      <c r="U1644" t="str">
        <f>TRIM(PROPER(employee_data!U1644))</f>
        <v>Female</v>
      </c>
      <c r="V1644" t="str">
        <f>TRIM(employee_data!V1644)</f>
        <v>43569</v>
      </c>
      <c r="W1644" t="str">
        <f>TRIM(PROPER(employee_data!W1644))</f>
        <v>Other</v>
      </c>
      <c r="X1644" t="str">
        <f>TRIM(PROPER(employee_data!X1644))</f>
        <v>Widowed</v>
      </c>
      <c r="Y1644" t="str">
        <f>TRIM(PROPER(employee_data!Y1644))</f>
        <v>Fully Meets</v>
      </c>
      <c r="Z1644" s="4">
        <v>3</v>
      </c>
    </row>
    <row r="1645" spans="1:26" x14ac:dyDescent="0.25">
      <c r="A1645" t="str">
        <f>TRIM(employee_data!A1645)</f>
        <v>2070</v>
      </c>
      <c r="B1645" t="str">
        <f>TRIM(PROPER(employee_data!B1645))</f>
        <v>Branson</v>
      </c>
      <c r="C1645" t="str">
        <f>TRIM(PROPER(employee_data!C1645))</f>
        <v>Schneider</v>
      </c>
      <c r="D1645" s="2">
        <f>DATEVALUE(TEXT(employee_data!D1645,"dd/mm/yyyy"))</f>
        <v>44744</v>
      </c>
      <c r="E1645" s="2" t="str">
        <f>IFERROR(DATEVALUE(TEXT(employee_data!E1645,"dd/mm/yyyy")),TRIM(""))</f>
        <v/>
      </c>
      <c r="F1645" t="str">
        <f>TRIM(employee_data!F1645)</f>
        <v>Production Technician II</v>
      </c>
      <c r="G1645" t="str">
        <f>TRIM(PROPER(employee_data!G1645))</f>
        <v>David Collins</v>
      </c>
      <c r="H1645" t="str">
        <f>TRIM(employee_data!H1645)</f>
        <v>branson.schneider@bilearner.com</v>
      </c>
      <c r="I1645" t="str">
        <f>TRIM(UPPER(employee_data!I1645))</f>
        <v>SVG</v>
      </c>
      <c r="J1645" t="str">
        <f>TRIM(PROPER(employee_data!J1645))</f>
        <v>Active</v>
      </c>
      <c r="K1645" t="str">
        <f>TRIM(PROPER(employee_data!K1645))</f>
        <v>Contract</v>
      </c>
      <c r="L1645" t="str">
        <f>TRIM(PROPER(employee_data!L1645))</f>
        <v>Zone A</v>
      </c>
      <c r="M1645" t="str">
        <f>TRIM(PROPER(employee_data!M1645))</f>
        <v>Full-Time</v>
      </c>
      <c r="N1645" t="str">
        <f>TRIM(PROPER(employee_data!N1645))</f>
        <v>Unk</v>
      </c>
      <c r="O1645" t="str">
        <f>TRIM(employee_data!O1645)</f>
        <v/>
      </c>
      <c r="P1645" t="str">
        <f>TRIM(PROPER(employee_data!P1645))</f>
        <v>Production</v>
      </c>
      <c r="Q1645" t="str">
        <f>TRIM(PROPER(employee_data!Q1645))</f>
        <v>Field Operations</v>
      </c>
      <c r="R1645" s="2">
        <f>DATEVALUE(TEXT(employee_data!R1645,"dd/mm/yyyy"))</f>
        <v>25254</v>
      </c>
      <c r="S1645" t="str">
        <f>TRIM(UPPER(employee_data!S1645))</f>
        <v>MA</v>
      </c>
      <c r="T1645" t="str">
        <f>TRIM(PROPER(employee_data!T1645))</f>
        <v>Operator</v>
      </c>
      <c r="U1645" t="str">
        <f>TRIM(PROPER(employee_data!U1645))</f>
        <v>Female</v>
      </c>
      <c r="V1645" t="str">
        <f>TRIM(employee_data!V1645)</f>
        <v>38800</v>
      </c>
      <c r="W1645" t="str">
        <f>TRIM(PROPER(employee_data!W1645))</f>
        <v>White</v>
      </c>
      <c r="X1645" t="str">
        <f>TRIM(PROPER(employee_data!X1645))</f>
        <v>Divorced</v>
      </c>
      <c r="Y1645" t="str">
        <f>TRIM(PROPER(employee_data!Y1645))</f>
        <v>Fully Meets</v>
      </c>
      <c r="Z1645" s="4">
        <v>3</v>
      </c>
    </row>
    <row r="1646" spans="1:26" x14ac:dyDescent="0.25">
      <c r="A1646" t="str">
        <f>TRIM(employee_data!A1646)</f>
        <v>2071</v>
      </c>
      <c r="B1646" t="str">
        <f>TRIM(PROPER(employee_data!B1646))</f>
        <v>Maren</v>
      </c>
      <c r="C1646" t="str">
        <f>TRIM(PROPER(employee_data!C1646))</f>
        <v>Whitehead</v>
      </c>
      <c r="D1646" s="2">
        <f>DATEVALUE(TEXT(employee_data!D1646,"dd/mm/yyyy"))</f>
        <v>44930</v>
      </c>
      <c r="E1646" s="2" t="str">
        <f>IFERROR(DATEVALUE(TEXT(employee_data!E1646,"dd/mm/yyyy")),TRIM(""))</f>
        <v/>
      </c>
      <c r="F1646" t="str">
        <f>TRIM(employee_data!F1646)</f>
        <v>Production Technician II</v>
      </c>
      <c r="G1646" t="str">
        <f>TRIM(PROPER(employee_data!G1646))</f>
        <v>Jessica Matthews</v>
      </c>
      <c r="H1646" t="str">
        <f>TRIM(employee_data!H1646)</f>
        <v>maren.whitehead@bilearner.com</v>
      </c>
      <c r="I1646" t="str">
        <f>TRIM(UPPER(employee_data!I1646))</f>
        <v>TNS</v>
      </c>
      <c r="J1646" t="str">
        <f>TRIM(PROPER(employee_data!J1646))</f>
        <v>Active</v>
      </c>
      <c r="K1646" t="str">
        <f>TRIM(PROPER(employee_data!K1646))</f>
        <v>Contract</v>
      </c>
      <c r="L1646" t="str">
        <f>TRIM(PROPER(employee_data!L1646))</f>
        <v>Zone A</v>
      </c>
      <c r="M1646" t="str">
        <f>TRIM(PROPER(employee_data!M1646))</f>
        <v>Full-Time</v>
      </c>
      <c r="N1646" t="str">
        <f>TRIM(PROPER(employee_data!N1646))</f>
        <v>Unk</v>
      </c>
      <c r="O1646" t="str">
        <f>TRIM(employee_data!O1646)</f>
        <v/>
      </c>
      <c r="P1646" t="str">
        <f>TRIM(PROPER(employee_data!P1646))</f>
        <v>Production</v>
      </c>
      <c r="Q1646" t="str">
        <f>TRIM(PROPER(employee_data!Q1646))</f>
        <v>Wireline Construction</v>
      </c>
      <c r="R1646" s="2">
        <f>DATEVALUE(TEXT(employee_data!R1646,"dd/mm/yyyy"))</f>
        <v>28259</v>
      </c>
      <c r="S1646" t="str">
        <f>TRIM(UPPER(employee_data!S1646))</f>
        <v>MA</v>
      </c>
      <c r="T1646" t="str">
        <f>TRIM(PROPER(employee_data!T1646))</f>
        <v>Laborer</v>
      </c>
      <c r="U1646" t="str">
        <f>TRIM(PROPER(employee_data!U1646))</f>
        <v>Female</v>
      </c>
      <c r="V1646" t="str">
        <f>TRIM(employee_data!V1646)</f>
        <v>72287</v>
      </c>
      <c r="W1646" t="str">
        <f>TRIM(PROPER(employee_data!W1646))</f>
        <v>White</v>
      </c>
      <c r="X1646" t="str">
        <f>TRIM(PROPER(employee_data!X1646))</f>
        <v>Widowed</v>
      </c>
      <c r="Y1646" t="str">
        <f>TRIM(PROPER(employee_data!Y1646))</f>
        <v>Fully Meets</v>
      </c>
      <c r="Z1646" s="4">
        <v>3</v>
      </c>
    </row>
    <row r="1647" spans="1:26" x14ac:dyDescent="0.25">
      <c r="A1647" t="str">
        <f>TRIM(employee_data!A1647)</f>
        <v>2072</v>
      </c>
      <c r="B1647" t="str">
        <f>TRIM(PROPER(employee_data!B1647))</f>
        <v>Gilbert</v>
      </c>
      <c r="C1647" t="str">
        <f>TRIM(PROPER(employee_data!C1647))</f>
        <v>Hensley</v>
      </c>
      <c r="D1647" s="2">
        <f>DATEVALUE(TEXT(employee_data!D1647,"dd/mm/yyyy"))</f>
        <v>45115</v>
      </c>
      <c r="E1647" s="2" t="str">
        <f>IFERROR(DATEVALUE(TEXT(employee_data!E1647,"dd/mm/yyyy")),TRIM(""))</f>
        <v/>
      </c>
      <c r="F1647" t="str">
        <f>TRIM(employee_data!F1647)</f>
        <v>Production Technician II</v>
      </c>
      <c r="G1647" t="str">
        <f>TRIM(PROPER(employee_data!G1647))</f>
        <v>William Walters</v>
      </c>
      <c r="H1647" t="str">
        <f>TRIM(employee_data!H1647)</f>
        <v>gilbert.hensley@bilearner.com</v>
      </c>
      <c r="I1647" t="str">
        <f>TRIM(UPPER(employee_data!I1647))</f>
        <v>WBL</v>
      </c>
      <c r="J1647" t="str">
        <f>TRIM(PROPER(employee_data!J1647))</f>
        <v>Active</v>
      </c>
      <c r="K1647" t="str">
        <f>TRIM(PROPER(employee_data!K1647))</f>
        <v>Contract</v>
      </c>
      <c r="L1647" t="str">
        <f>TRIM(PROPER(employee_data!L1647))</f>
        <v>Zone A</v>
      </c>
      <c r="M1647" t="str">
        <f>TRIM(PROPER(employee_data!M1647))</f>
        <v>Temporary</v>
      </c>
      <c r="N1647" t="str">
        <f>TRIM(PROPER(employee_data!N1647))</f>
        <v>Unk</v>
      </c>
      <c r="O1647" t="str">
        <f>TRIM(employee_data!O1647)</f>
        <v/>
      </c>
      <c r="P1647" t="str">
        <f>TRIM(PROPER(employee_data!P1647))</f>
        <v>Production</v>
      </c>
      <c r="Q1647" t="str">
        <f>TRIM(PROPER(employee_data!Q1647))</f>
        <v>Project Management - Con</v>
      </c>
      <c r="R1647" s="2">
        <f>DATEVALUE(TEXT(employee_data!R1647,"dd/mm/yyyy"))</f>
        <v>29471</v>
      </c>
      <c r="S1647" t="str">
        <f>TRIM(UPPER(employee_data!S1647))</f>
        <v>MA</v>
      </c>
      <c r="T1647" t="str">
        <f>TRIM(PROPER(employee_data!T1647))</f>
        <v>Engineer</v>
      </c>
      <c r="U1647" t="str">
        <f>TRIM(PROPER(employee_data!U1647))</f>
        <v>Female</v>
      </c>
      <c r="V1647" t="str">
        <f>TRIM(employee_data!V1647)</f>
        <v>37599</v>
      </c>
      <c r="W1647" t="str">
        <f>TRIM(PROPER(employee_data!W1647))</f>
        <v>White</v>
      </c>
      <c r="X1647" t="str">
        <f>TRIM(PROPER(employee_data!X1647))</f>
        <v>Single</v>
      </c>
      <c r="Y1647" t="str">
        <f>TRIM(PROPER(employee_data!Y1647))</f>
        <v>Fully Meets</v>
      </c>
      <c r="Z1647" s="4">
        <v>3</v>
      </c>
    </row>
    <row r="1648" spans="1:26" x14ac:dyDescent="0.25">
      <c r="A1648" t="str">
        <f>TRIM(employee_data!A1648)</f>
        <v>2073</v>
      </c>
      <c r="B1648" t="str">
        <f>TRIM(PROPER(employee_data!B1648))</f>
        <v>Armani</v>
      </c>
      <c r="C1648" t="str">
        <f>TRIM(PROPER(employee_data!C1648))</f>
        <v>Barker</v>
      </c>
      <c r="D1648" s="2">
        <f>DATEVALUE(TEXT(employee_data!D1648,"dd/mm/yyyy"))</f>
        <v>44988</v>
      </c>
      <c r="E1648" s="2">
        <f>IFERROR(DATEVALUE(TEXT(employee_data!E1648,"dd/mm/yyyy")),TRIM(""))</f>
        <v>45144</v>
      </c>
      <c r="F1648" t="str">
        <f>TRIM(employee_data!F1648)</f>
        <v>Production Technician II</v>
      </c>
      <c r="G1648" t="str">
        <f>TRIM(PROPER(employee_data!G1648))</f>
        <v>Daniel Lee</v>
      </c>
      <c r="H1648" t="str">
        <f>TRIM(employee_data!H1648)</f>
        <v>armani.barker@bilearner.com</v>
      </c>
      <c r="I1648" t="str">
        <f>TRIM(UPPER(employee_data!I1648))</f>
        <v>PYZ</v>
      </c>
      <c r="J1648" t="str">
        <f>TRIM(PROPER(employee_data!J1648))</f>
        <v>Active</v>
      </c>
      <c r="K1648" t="str">
        <f>TRIM(PROPER(employee_data!K1648))</f>
        <v>Part-Time</v>
      </c>
      <c r="L1648" t="str">
        <f>TRIM(PROPER(employee_data!L1648))</f>
        <v>Zone B</v>
      </c>
      <c r="M1648" t="str">
        <f>TRIM(PROPER(employee_data!M1648))</f>
        <v>Full-Time</v>
      </c>
      <c r="N1648" t="str">
        <f>TRIM(PROPER(employee_data!N1648))</f>
        <v>Involuntary</v>
      </c>
      <c r="O1648" t="str">
        <f>TRIM(employee_data!O1648)</f>
        <v>Drug remain total marriage ago raise.</v>
      </c>
      <c r="P1648" t="str">
        <f>TRIM(PROPER(employee_data!P1648))</f>
        <v>Production</v>
      </c>
      <c r="Q1648" t="str">
        <f>TRIM(PROPER(employee_data!Q1648))</f>
        <v>Field Operations</v>
      </c>
      <c r="R1648" s="2">
        <f>DATEVALUE(TEXT(employee_data!R1648,"dd/mm/yyyy"))</f>
        <v>20654</v>
      </c>
      <c r="S1648" t="str">
        <f>TRIM(UPPER(employee_data!S1648))</f>
        <v>MA</v>
      </c>
      <c r="T1648" t="str">
        <f>TRIM(PROPER(employee_data!T1648))</f>
        <v>Manager</v>
      </c>
      <c r="U1648" t="str">
        <f>TRIM(PROPER(employee_data!U1648))</f>
        <v>Female</v>
      </c>
      <c r="V1648" t="str">
        <f>TRIM(employee_data!V1648)</f>
        <v>52861</v>
      </c>
      <c r="W1648" t="str">
        <f>TRIM(PROPER(employee_data!W1648))</f>
        <v>Hispanic</v>
      </c>
      <c r="X1648" t="str">
        <f>TRIM(PROPER(employee_data!X1648))</f>
        <v>Single</v>
      </c>
      <c r="Y1648" t="str">
        <f>TRIM(PROPER(employee_data!Y1648))</f>
        <v>Fully Meets</v>
      </c>
      <c r="Z1648" s="4">
        <v>3</v>
      </c>
    </row>
    <row r="1649" spans="1:26" x14ac:dyDescent="0.25">
      <c r="A1649" t="str">
        <f>TRIM(employee_data!A1649)</f>
        <v>2074</v>
      </c>
      <c r="B1649" t="str">
        <f>TRIM(PROPER(employee_data!B1649))</f>
        <v>Tamia</v>
      </c>
      <c r="C1649" t="str">
        <f>TRIM(PROPER(employee_data!C1649))</f>
        <v>Byrd</v>
      </c>
      <c r="D1649" s="2">
        <f>DATEVALUE(TEXT(employee_data!D1649,"dd/mm/yyyy"))</f>
        <v>43696</v>
      </c>
      <c r="E1649" s="2" t="str">
        <f>IFERROR(DATEVALUE(TEXT(employee_data!E1649,"dd/mm/yyyy")),TRIM(""))</f>
        <v/>
      </c>
      <c r="F1649" t="str">
        <f>TRIM(employee_data!F1649)</f>
        <v>Production Technician II</v>
      </c>
      <c r="G1649" t="str">
        <f>TRIM(PROPER(employee_data!G1649))</f>
        <v>Michelle Williams</v>
      </c>
      <c r="H1649" t="str">
        <f>TRIM(employee_data!H1649)</f>
        <v>tamia.byrd@bilearner.com</v>
      </c>
      <c r="I1649" t="str">
        <f>TRIM(UPPER(employee_data!I1649))</f>
        <v>WBL</v>
      </c>
      <c r="J1649" t="str">
        <f>TRIM(PROPER(employee_data!J1649))</f>
        <v>Active</v>
      </c>
      <c r="K1649" t="str">
        <f>TRIM(PROPER(employee_data!K1649))</f>
        <v>Part-Time</v>
      </c>
      <c r="L1649" t="str">
        <f>TRIM(PROPER(employee_data!L1649))</f>
        <v>Zone B</v>
      </c>
      <c r="M1649" t="str">
        <f>TRIM(PROPER(employee_data!M1649))</f>
        <v>Full-Time</v>
      </c>
      <c r="N1649" t="str">
        <f>TRIM(PROPER(employee_data!N1649))</f>
        <v>Unk</v>
      </c>
      <c r="O1649" t="str">
        <f>TRIM(employee_data!O1649)</f>
        <v/>
      </c>
      <c r="P1649" t="str">
        <f>TRIM(PROPER(employee_data!P1649))</f>
        <v>Production</v>
      </c>
      <c r="Q1649" t="str">
        <f>TRIM(PROPER(employee_data!Q1649))</f>
        <v>Field Operations</v>
      </c>
      <c r="R1649" s="2">
        <f>DATEVALUE(TEXT(employee_data!R1649,"dd/mm/yyyy"))</f>
        <v>24801</v>
      </c>
      <c r="S1649" t="str">
        <f>TRIM(UPPER(employee_data!S1649))</f>
        <v>MA</v>
      </c>
      <c r="T1649" t="str">
        <f>TRIM(PROPER(employee_data!T1649))</f>
        <v>Supervisor</v>
      </c>
      <c r="U1649" t="str">
        <f>TRIM(PROPER(employee_data!U1649))</f>
        <v>Female</v>
      </c>
      <c r="V1649" t="str">
        <f>TRIM(employee_data!V1649)</f>
        <v>11079</v>
      </c>
      <c r="W1649" t="str">
        <f>TRIM(PROPER(employee_data!W1649))</f>
        <v>Hispanic</v>
      </c>
      <c r="X1649" t="str">
        <f>TRIM(PROPER(employee_data!X1649))</f>
        <v>Widowed</v>
      </c>
      <c r="Y1649" t="str">
        <f>TRIM(PROPER(employee_data!Y1649))</f>
        <v>Fully Meets</v>
      </c>
      <c r="Z1649" s="4">
        <v>3</v>
      </c>
    </row>
    <row r="1650" spans="1:26" x14ac:dyDescent="0.25">
      <c r="A1650" t="str">
        <f>TRIM(employee_data!A1650)</f>
        <v>2075</v>
      </c>
      <c r="B1650" t="str">
        <f>TRIM(PROPER(employee_data!B1650))</f>
        <v>Oliver</v>
      </c>
      <c r="C1650" t="str">
        <f>TRIM(PROPER(employee_data!C1650))</f>
        <v>Richardson</v>
      </c>
      <c r="D1650" s="2">
        <f>DATEVALUE(TEXT(employee_data!D1650,"dd/mm/yyyy"))</f>
        <v>43403</v>
      </c>
      <c r="E1650" s="2" t="str">
        <f>IFERROR(DATEVALUE(TEXT(employee_data!E1650,"dd/mm/yyyy")),TRIM(""))</f>
        <v/>
      </c>
      <c r="F1650" t="str">
        <f>TRIM(employee_data!F1650)</f>
        <v>Production Technician I</v>
      </c>
      <c r="G1650" t="str">
        <f>TRIM(PROPER(employee_data!G1650))</f>
        <v>Vicki Ortega</v>
      </c>
      <c r="H1650" t="str">
        <f>TRIM(employee_data!H1650)</f>
        <v>oliver.richardson@bilearner.com</v>
      </c>
      <c r="I1650" t="str">
        <f>TRIM(UPPER(employee_data!I1650))</f>
        <v>NEL</v>
      </c>
      <c r="J1650" t="str">
        <f>TRIM(PROPER(employee_data!J1650))</f>
        <v>Active</v>
      </c>
      <c r="K1650" t="str">
        <f>TRIM(PROPER(employee_data!K1650))</f>
        <v>Contract</v>
      </c>
      <c r="L1650" t="str">
        <f>TRIM(PROPER(employee_data!L1650))</f>
        <v>Zone A</v>
      </c>
      <c r="M1650" t="str">
        <f>TRIM(PROPER(employee_data!M1650))</f>
        <v>Full-Time</v>
      </c>
      <c r="N1650" t="str">
        <f>TRIM(PROPER(employee_data!N1650))</f>
        <v>Unk</v>
      </c>
      <c r="O1650" t="str">
        <f>TRIM(employee_data!O1650)</f>
        <v/>
      </c>
      <c r="P1650" t="str">
        <f>TRIM(PROPER(employee_data!P1650))</f>
        <v>Production</v>
      </c>
      <c r="Q1650" t="str">
        <f>TRIM(PROPER(employee_data!Q1650))</f>
        <v>Project Management - Con</v>
      </c>
      <c r="R1650" s="2">
        <f>DATEVALUE(TEXT(employee_data!R1650,"dd/mm/yyyy"))</f>
        <v>28046</v>
      </c>
      <c r="S1650" t="str">
        <f>TRIM(UPPER(employee_data!S1650))</f>
        <v>MA</v>
      </c>
      <c r="T1650" t="str">
        <f>TRIM(PROPER(employee_data!T1650))</f>
        <v>Manager</v>
      </c>
      <c r="U1650" t="str">
        <f>TRIM(PROPER(employee_data!U1650))</f>
        <v>Female</v>
      </c>
      <c r="V1650" t="str">
        <f>TRIM(employee_data!V1650)</f>
        <v>88221</v>
      </c>
      <c r="W1650" t="str">
        <f>TRIM(PROPER(employee_data!W1650))</f>
        <v>Other</v>
      </c>
      <c r="X1650" t="str">
        <f>TRIM(PROPER(employee_data!X1650))</f>
        <v>Married</v>
      </c>
      <c r="Y1650" t="str">
        <f>TRIM(PROPER(employee_data!Y1650))</f>
        <v>Fully Meets</v>
      </c>
      <c r="Z1650" s="4">
        <v>3</v>
      </c>
    </row>
    <row r="1651" spans="1:26" x14ac:dyDescent="0.25">
      <c r="A1651" t="str">
        <f>TRIM(employee_data!A1651)</f>
        <v>2076</v>
      </c>
      <c r="B1651" t="str">
        <f>TRIM(PROPER(employee_data!B1651))</f>
        <v>Nathalia</v>
      </c>
      <c r="C1651" t="str">
        <f>TRIM(PROPER(employee_data!C1651))</f>
        <v>Larson</v>
      </c>
      <c r="D1651" s="2">
        <f>DATEVALUE(TEXT(employee_data!D1651,"dd/mm/yyyy"))</f>
        <v>44537</v>
      </c>
      <c r="E1651" s="2">
        <f>IFERROR(DATEVALUE(TEXT(employee_data!E1651,"dd/mm/yyyy")),TRIM(""))</f>
        <v>44928</v>
      </c>
      <c r="F1651" t="str">
        <f>TRIM(employee_data!F1651)</f>
        <v>Production Technician I</v>
      </c>
      <c r="G1651" t="str">
        <f>TRIM(PROPER(employee_data!G1651))</f>
        <v>David Simpson</v>
      </c>
      <c r="H1651" t="str">
        <f>TRIM(employee_data!H1651)</f>
        <v>nathalia.larson@bilearner.com</v>
      </c>
      <c r="I1651" t="str">
        <f>TRIM(UPPER(employee_data!I1651))</f>
        <v>PL</v>
      </c>
      <c r="J1651" t="str">
        <f>TRIM(PROPER(employee_data!J1651))</f>
        <v>Active</v>
      </c>
      <c r="K1651" t="str">
        <f>TRIM(PROPER(employee_data!K1651))</f>
        <v>Full-Time</v>
      </c>
      <c r="L1651" t="str">
        <f>TRIM(PROPER(employee_data!L1651))</f>
        <v>Zone A</v>
      </c>
      <c r="M1651" t="str">
        <f>TRIM(PROPER(employee_data!M1651))</f>
        <v>Full-Time</v>
      </c>
      <c r="N1651" t="str">
        <f>TRIM(PROPER(employee_data!N1651))</f>
        <v>Voluntary</v>
      </c>
      <c r="O1651" t="str">
        <f>TRIM(employee_data!O1651)</f>
        <v>Yeah quickly speech hold. Hard image wall large.</v>
      </c>
      <c r="P1651" t="str">
        <f>TRIM(PROPER(employee_data!P1651))</f>
        <v>Production</v>
      </c>
      <c r="Q1651" t="str">
        <f>TRIM(PROPER(employee_data!Q1651))</f>
        <v>Field Operations</v>
      </c>
      <c r="R1651" s="2">
        <f>DATEVALUE(TEXT(employee_data!R1651,"dd/mm/yyyy"))</f>
        <v>15914</v>
      </c>
      <c r="S1651" t="str">
        <f>TRIM(UPPER(employee_data!S1651))</f>
        <v>MA</v>
      </c>
      <c r="T1651" t="str">
        <f>TRIM(PROPER(employee_data!T1651))</f>
        <v>Project Manager</v>
      </c>
      <c r="U1651" t="str">
        <f>TRIM(PROPER(employee_data!U1651))</f>
        <v>Female</v>
      </c>
      <c r="V1651" t="str">
        <f>TRIM(employee_data!V1651)</f>
        <v>83667</v>
      </c>
      <c r="W1651" t="str">
        <f>TRIM(PROPER(employee_data!W1651))</f>
        <v>Black</v>
      </c>
      <c r="X1651" t="str">
        <f>TRIM(PROPER(employee_data!X1651))</f>
        <v>Divorced</v>
      </c>
      <c r="Y1651" t="str">
        <f>TRIM(PROPER(employee_data!Y1651))</f>
        <v>Fully Meets</v>
      </c>
      <c r="Z1651" s="4">
        <v>3</v>
      </c>
    </row>
    <row r="1652" spans="1:26" x14ac:dyDescent="0.25">
      <c r="A1652" t="str">
        <f>TRIM(employee_data!A1652)</f>
        <v>2077</v>
      </c>
      <c r="B1652" t="str">
        <f>TRIM(PROPER(employee_data!B1652))</f>
        <v>Laurel</v>
      </c>
      <c r="C1652" t="str">
        <f>TRIM(PROPER(employee_data!C1652))</f>
        <v>Chan</v>
      </c>
      <c r="D1652" s="2">
        <f>DATEVALUE(TEXT(employee_data!D1652,"dd/mm/yyyy"))</f>
        <v>44153</v>
      </c>
      <c r="E1652" s="2">
        <f>IFERROR(DATEVALUE(TEXT(employee_data!E1652,"dd/mm/yyyy")),TRIM(""))</f>
        <v>44240</v>
      </c>
      <c r="F1652" t="str">
        <f>TRIM(employee_data!F1652)</f>
        <v>Production Technician I</v>
      </c>
      <c r="G1652" t="str">
        <f>TRIM(PROPER(employee_data!G1652))</f>
        <v>Christina Serrano</v>
      </c>
      <c r="H1652" t="str">
        <f>TRIM(employee_data!H1652)</f>
        <v>laurel.chan@bilearner.com</v>
      </c>
      <c r="I1652" t="str">
        <f>TRIM(UPPER(employee_data!I1652))</f>
        <v>PYZ</v>
      </c>
      <c r="J1652" t="str">
        <f>TRIM(PROPER(employee_data!J1652))</f>
        <v>Active</v>
      </c>
      <c r="K1652" t="str">
        <f>TRIM(PROPER(employee_data!K1652))</f>
        <v>Full-Time</v>
      </c>
      <c r="L1652" t="str">
        <f>TRIM(PROPER(employee_data!L1652))</f>
        <v>Zone A</v>
      </c>
      <c r="M1652" t="str">
        <f>TRIM(PROPER(employee_data!M1652))</f>
        <v>Temporary</v>
      </c>
      <c r="N1652" t="str">
        <f>TRIM(PROPER(employee_data!N1652))</f>
        <v>Resignation</v>
      </c>
      <c r="O1652" t="str">
        <f>TRIM(employee_data!O1652)</f>
        <v>Decide material save personal media.</v>
      </c>
      <c r="P1652" t="str">
        <f>TRIM(PROPER(employee_data!P1652))</f>
        <v>Production</v>
      </c>
      <c r="Q1652" t="str">
        <f>TRIM(PROPER(employee_data!Q1652))</f>
        <v>General - Con</v>
      </c>
      <c r="R1652" s="2">
        <f>DATEVALUE(TEXT(employee_data!R1652,"dd/mm/yyyy"))</f>
        <v>16065</v>
      </c>
      <c r="S1652" t="str">
        <f>TRIM(UPPER(employee_data!S1652))</f>
        <v>MA</v>
      </c>
      <c r="T1652" t="str">
        <f>TRIM(PROPER(employee_data!T1652))</f>
        <v>Foreman</v>
      </c>
      <c r="U1652" t="str">
        <f>TRIM(PROPER(employee_data!U1652))</f>
        <v>Female</v>
      </c>
      <c r="V1652" t="str">
        <f>TRIM(employee_data!V1652)</f>
        <v>50403</v>
      </c>
      <c r="W1652" t="str">
        <f>TRIM(PROPER(employee_data!W1652))</f>
        <v>Asian</v>
      </c>
      <c r="X1652" t="str">
        <f>TRIM(PROPER(employee_data!X1652))</f>
        <v>Married</v>
      </c>
      <c r="Y1652" t="str">
        <f>TRIM(PROPER(employee_data!Y1652))</f>
        <v>Fully Meets</v>
      </c>
      <c r="Z1652" s="4">
        <v>3</v>
      </c>
    </row>
    <row r="1653" spans="1:26" x14ac:dyDescent="0.25">
      <c r="A1653" t="str">
        <f>TRIM(employee_data!A1653)</f>
        <v>2078</v>
      </c>
      <c r="B1653" t="str">
        <f>TRIM(PROPER(employee_data!B1653))</f>
        <v>Alejandra</v>
      </c>
      <c r="C1653" t="str">
        <f>TRIM(PROPER(employee_data!C1653))</f>
        <v>Barnes</v>
      </c>
      <c r="D1653" s="2">
        <f>DATEVALUE(TEXT(employee_data!D1653,"dd/mm/yyyy"))</f>
        <v>43369</v>
      </c>
      <c r="E1653" s="2">
        <f>IFERROR(DATEVALUE(TEXT(employee_data!E1653,"dd/mm/yyyy")),TRIM(""))</f>
        <v>43753</v>
      </c>
      <c r="F1653" t="str">
        <f>TRIM(employee_data!F1653)</f>
        <v>Production Technician I</v>
      </c>
      <c r="G1653" t="str">
        <f>TRIM(PROPER(employee_data!G1653))</f>
        <v>Yolanda Sanders</v>
      </c>
      <c r="H1653" t="str">
        <f>TRIM(employee_data!H1653)</f>
        <v>alejandra.barnes@bilearner.com</v>
      </c>
      <c r="I1653" t="str">
        <f>TRIM(UPPER(employee_data!I1653))</f>
        <v>SVG</v>
      </c>
      <c r="J1653" t="str">
        <f>TRIM(PROPER(employee_data!J1653))</f>
        <v>Voluntarily Terminated</v>
      </c>
      <c r="K1653" t="str">
        <f>TRIM(PROPER(employee_data!K1653))</f>
        <v>Full-Time</v>
      </c>
      <c r="L1653" t="str">
        <f>TRIM(PROPER(employee_data!L1653))</f>
        <v>Zone B</v>
      </c>
      <c r="M1653" t="str">
        <f>TRIM(PROPER(employee_data!M1653))</f>
        <v>Temporary</v>
      </c>
      <c r="N1653" t="str">
        <f>TRIM(PROPER(employee_data!N1653))</f>
        <v>Voluntary</v>
      </c>
      <c r="O1653" t="str">
        <f>TRIM(employee_data!O1653)</f>
        <v>Until factor claim chance.</v>
      </c>
      <c r="P1653" t="str">
        <f>TRIM(PROPER(employee_data!P1653))</f>
        <v>Production</v>
      </c>
      <c r="Q1653" t="str">
        <f>TRIM(PROPER(employee_data!Q1653))</f>
        <v>Field Operations</v>
      </c>
      <c r="R1653" s="2">
        <f>DATEVALUE(TEXT(employee_data!R1653,"dd/mm/yyyy"))</f>
        <v>31711</v>
      </c>
      <c r="S1653" t="str">
        <f>TRIM(UPPER(employee_data!S1653))</f>
        <v>MA</v>
      </c>
      <c r="T1653" t="str">
        <f>TRIM(PROPER(employee_data!T1653))</f>
        <v>Laborer</v>
      </c>
      <c r="U1653" t="str">
        <f>TRIM(PROPER(employee_data!U1653))</f>
        <v>Female</v>
      </c>
      <c r="V1653" t="str">
        <f>TRIM(employee_data!V1653)</f>
        <v>50499</v>
      </c>
      <c r="W1653" t="str">
        <f>TRIM(PROPER(employee_data!W1653))</f>
        <v>White</v>
      </c>
      <c r="X1653" t="str">
        <f>TRIM(PROPER(employee_data!X1653))</f>
        <v>Single</v>
      </c>
      <c r="Y1653" t="str">
        <f>TRIM(PROPER(employee_data!Y1653))</f>
        <v>Fully Meets</v>
      </c>
      <c r="Z1653" s="4">
        <v>3</v>
      </c>
    </row>
    <row r="1654" spans="1:26" x14ac:dyDescent="0.25">
      <c r="A1654" t="str">
        <f>TRIM(employee_data!A1654)</f>
        <v>2079</v>
      </c>
      <c r="B1654" t="str">
        <f>TRIM(PROPER(employee_data!B1654))</f>
        <v>Emilio</v>
      </c>
      <c r="C1654" t="str">
        <f>TRIM(PROPER(employee_data!C1654))</f>
        <v>Daniel</v>
      </c>
      <c r="D1654" s="2">
        <f>DATEVALUE(TEXT(employee_data!D1654,"dd/mm/yyyy"))</f>
        <v>44731</v>
      </c>
      <c r="E1654" s="2" t="str">
        <f>IFERROR(DATEVALUE(TEXT(employee_data!E1654,"dd/mm/yyyy")),TRIM(""))</f>
        <v/>
      </c>
      <c r="F1654" t="str">
        <f>TRIM(employee_data!F1654)</f>
        <v>Production Technician I</v>
      </c>
      <c r="G1654" t="str">
        <f>TRIM(PROPER(employee_data!G1654))</f>
        <v>Michael Potts</v>
      </c>
      <c r="H1654" t="str">
        <f>TRIM(employee_data!H1654)</f>
        <v>emilio.daniel@bilearner.com</v>
      </c>
      <c r="I1654" t="str">
        <f>TRIM(UPPER(employee_data!I1654))</f>
        <v>TNS</v>
      </c>
      <c r="J1654" t="str">
        <f>TRIM(PROPER(employee_data!J1654))</f>
        <v>Active</v>
      </c>
      <c r="K1654" t="str">
        <f>TRIM(PROPER(employee_data!K1654))</f>
        <v>Part-Time</v>
      </c>
      <c r="L1654" t="str">
        <f>TRIM(PROPER(employee_data!L1654))</f>
        <v>Zone B</v>
      </c>
      <c r="M1654" t="str">
        <f>TRIM(PROPER(employee_data!M1654))</f>
        <v>Part-Time</v>
      </c>
      <c r="N1654" t="str">
        <f>TRIM(PROPER(employee_data!N1654))</f>
        <v>Unk</v>
      </c>
      <c r="O1654" t="str">
        <f>TRIM(employee_data!O1654)</f>
        <v/>
      </c>
      <c r="P1654" t="str">
        <f>TRIM(PROPER(employee_data!P1654))</f>
        <v>Production</v>
      </c>
      <c r="Q1654" t="str">
        <f>TRIM(PROPER(employee_data!Q1654))</f>
        <v>General - Con</v>
      </c>
      <c r="R1654" s="2">
        <f>DATEVALUE(TEXT(employee_data!R1654,"dd/mm/yyyy"))</f>
        <v>20618</v>
      </c>
      <c r="S1654" t="str">
        <f>TRIM(UPPER(employee_data!S1654))</f>
        <v>MA</v>
      </c>
      <c r="T1654" t="str">
        <f>TRIM(PROPER(employee_data!T1654))</f>
        <v>Flagger</v>
      </c>
      <c r="U1654" t="str">
        <f>TRIM(PROPER(employee_data!U1654))</f>
        <v>Female</v>
      </c>
      <c r="V1654" t="str">
        <f>TRIM(employee_data!V1654)</f>
        <v>60487</v>
      </c>
      <c r="W1654" t="str">
        <f>TRIM(PROPER(employee_data!W1654))</f>
        <v>White</v>
      </c>
      <c r="X1654" t="str">
        <f>TRIM(PROPER(employee_data!X1654))</f>
        <v>Married</v>
      </c>
      <c r="Y1654" t="str">
        <f>TRIM(PROPER(employee_data!Y1654))</f>
        <v>Fully Meets</v>
      </c>
      <c r="Z1654" s="4">
        <v>3</v>
      </c>
    </row>
    <row r="1655" spans="1:26" x14ac:dyDescent="0.25">
      <c r="A1655" t="str">
        <f>TRIM(employee_data!A1655)</f>
        <v>2080</v>
      </c>
      <c r="B1655" t="str">
        <f>TRIM(PROPER(employee_data!B1655))</f>
        <v>Ellie</v>
      </c>
      <c r="C1655" t="str">
        <f>TRIM(PROPER(employee_data!C1655))</f>
        <v>Robbins</v>
      </c>
      <c r="D1655" s="2">
        <f>DATEVALUE(TEXT(employee_data!D1655,"dd/mm/yyyy"))</f>
        <v>44819</v>
      </c>
      <c r="E1655" s="2">
        <f>IFERROR(DATEVALUE(TEXT(employee_data!E1655,"dd/mm/yyyy")),TRIM(""))</f>
        <v>44971</v>
      </c>
      <c r="F1655" t="str">
        <f>TRIM(employee_data!F1655)</f>
        <v>Production Technician I</v>
      </c>
      <c r="G1655" t="str">
        <f>TRIM(PROPER(employee_data!G1655))</f>
        <v>Alexander Martin</v>
      </c>
      <c r="H1655" t="str">
        <f>TRIM(employee_data!H1655)</f>
        <v>ellie.robbins@bilearner.com</v>
      </c>
      <c r="I1655" t="str">
        <f>TRIM(UPPER(employee_data!I1655))</f>
        <v>WBL</v>
      </c>
      <c r="J1655" t="str">
        <f>TRIM(PROPER(employee_data!J1655))</f>
        <v>Active</v>
      </c>
      <c r="K1655" t="str">
        <f>TRIM(PROPER(employee_data!K1655))</f>
        <v>Contract</v>
      </c>
      <c r="L1655" t="str">
        <f>TRIM(PROPER(employee_data!L1655))</f>
        <v>Zone B</v>
      </c>
      <c r="M1655" t="str">
        <f>TRIM(PROPER(employee_data!M1655))</f>
        <v>Temporary</v>
      </c>
      <c r="N1655" t="str">
        <f>TRIM(PROPER(employee_data!N1655))</f>
        <v>Involuntary</v>
      </c>
      <c r="O1655" t="str">
        <f>TRIM(employee_data!O1655)</f>
        <v>Serve bill write instead pressure life anyone.</v>
      </c>
      <c r="P1655" t="str">
        <f>TRIM(PROPER(employee_data!P1655))</f>
        <v>Production</v>
      </c>
      <c r="Q1655" t="str">
        <f>TRIM(PROPER(employee_data!Q1655))</f>
        <v>Catv</v>
      </c>
      <c r="R1655" s="2">
        <f>DATEVALUE(TEXT(employee_data!R1655,"dd/mm/yyyy"))</f>
        <v>22223</v>
      </c>
      <c r="S1655" t="str">
        <f>TRIM(UPPER(employee_data!S1655))</f>
        <v>MA</v>
      </c>
      <c r="T1655" t="str">
        <f>TRIM(PROPER(employee_data!T1655))</f>
        <v>Supervisor</v>
      </c>
      <c r="U1655" t="str">
        <f>TRIM(PROPER(employee_data!U1655))</f>
        <v>Female</v>
      </c>
      <c r="V1655" t="str">
        <f>TRIM(employee_data!V1655)</f>
        <v>34104</v>
      </c>
      <c r="W1655" t="str">
        <f>TRIM(PROPER(employee_data!W1655))</f>
        <v>Other</v>
      </c>
      <c r="X1655" t="str">
        <f>TRIM(PROPER(employee_data!X1655))</f>
        <v>Married</v>
      </c>
      <c r="Y1655" t="str">
        <f>TRIM(PROPER(employee_data!Y1655))</f>
        <v>Fully Meets</v>
      </c>
      <c r="Z1655" s="4">
        <v>3</v>
      </c>
    </row>
    <row r="1656" spans="1:26" x14ac:dyDescent="0.25">
      <c r="A1656" t="str">
        <f>TRIM(employee_data!A1656)</f>
        <v>2081</v>
      </c>
      <c r="B1656" t="str">
        <f>TRIM(PROPER(employee_data!B1656))</f>
        <v>Vicente</v>
      </c>
      <c r="C1656" t="str">
        <f>TRIM(PROPER(employee_data!C1656))</f>
        <v>Hansen</v>
      </c>
      <c r="D1656" s="2">
        <f>DATEVALUE(TEXT(employee_data!D1656,"dd/mm/yyyy"))</f>
        <v>43960</v>
      </c>
      <c r="E1656" s="2" t="str">
        <f>IFERROR(DATEVALUE(TEXT(employee_data!E1656,"dd/mm/yyyy")),TRIM(""))</f>
        <v/>
      </c>
      <c r="F1656" t="str">
        <f>TRIM(employee_data!F1656)</f>
        <v>Production Technician I</v>
      </c>
      <c r="G1656" t="str">
        <f>TRIM(PROPER(employee_data!G1656))</f>
        <v>Kaylee Gross</v>
      </c>
      <c r="H1656" t="str">
        <f>TRIM(employee_data!H1656)</f>
        <v>vicente.hansen@bilearner.com</v>
      </c>
      <c r="I1656" t="str">
        <f>TRIM(UPPER(employee_data!I1656))</f>
        <v>BPC</v>
      </c>
      <c r="J1656" t="str">
        <f>TRIM(PROPER(employee_data!J1656))</f>
        <v>Active</v>
      </c>
      <c r="K1656" t="str">
        <f>TRIM(PROPER(employee_data!K1656))</f>
        <v>Part-Time</v>
      </c>
      <c r="L1656" t="str">
        <f>TRIM(PROPER(employee_data!L1656))</f>
        <v>Zone A</v>
      </c>
      <c r="M1656" t="str">
        <f>TRIM(PROPER(employee_data!M1656))</f>
        <v>Temporary</v>
      </c>
      <c r="N1656" t="str">
        <f>TRIM(PROPER(employee_data!N1656))</f>
        <v>Unk</v>
      </c>
      <c r="O1656" t="str">
        <f>TRIM(employee_data!O1656)</f>
        <v/>
      </c>
      <c r="P1656" t="str">
        <f>TRIM(PROPER(employee_data!P1656))</f>
        <v>Production</v>
      </c>
      <c r="Q1656" t="str">
        <f>TRIM(PROPER(employee_data!Q1656))</f>
        <v>Engineers</v>
      </c>
      <c r="R1656" s="2">
        <f>DATEVALUE(TEXT(employee_data!R1656,"dd/mm/yyyy"))</f>
        <v>32302</v>
      </c>
      <c r="S1656" t="str">
        <f>TRIM(UPPER(employee_data!S1656))</f>
        <v>MA</v>
      </c>
      <c r="T1656" t="str">
        <f>TRIM(PROPER(employee_data!T1656))</f>
        <v>Supervisor</v>
      </c>
      <c r="U1656" t="str">
        <f>TRIM(PROPER(employee_data!U1656))</f>
        <v>Female</v>
      </c>
      <c r="V1656" t="str">
        <f>TRIM(employee_data!V1656)</f>
        <v>84354</v>
      </c>
      <c r="W1656" t="str">
        <f>TRIM(PROPER(employee_data!W1656))</f>
        <v>Asian</v>
      </c>
      <c r="X1656" t="str">
        <f>TRIM(PROPER(employee_data!X1656))</f>
        <v>Married</v>
      </c>
      <c r="Y1656" t="str">
        <f>TRIM(PROPER(employee_data!Y1656))</f>
        <v>Fully Meets</v>
      </c>
      <c r="Z1656" s="4">
        <v>3</v>
      </c>
    </row>
    <row r="1657" spans="1:26" x14ac:dyDescent="0.25">
      <c r="A1657" t="str">
        <f>TRIM(employee_data!A1657)</f>
        <v>2082</v>
      </c>
      <c r="B1657" t="str">
        <f>TRIM(PROPER(employee_data!B1657))</f>
        <v>Jordan</v>
      </c>
      <c r="C1657" t="str">
        <f>TRIM(PROPER(employee_data!C1657))</f>
        <v>Kemp</v>
      </c>
      <c r="D1657" s="2">
        <f>DATEVALUE(TEXT(employee_data!D1657,"dd/mm/yyyy"))</f>
        <v>44244</v>
      </c>
      <c r="E1657" s="2" t="str">
        <f>IFERROR(DATEVALUE(TEXT(employee_data!E1657,"dd/mm/yyyy")),TRIM(""))</f>
        <v/>
      </c>
      <c r="F1657" t="str">
        <f>TRIM(employee_data!F1657)</f>
        <v>Production Technician I</v>
      </c>
      <c r="G1657" t="str">
        <f>TRIM(PROPER(employee_data!G1657))</f>
        <v>Antonio Hayes</v>
      </c>
      <c r="H1657" t="str">
        <f>TRIM(employee_data!H1657)</f>
        <v>jordan.kemp@bilearner.com</v>
      </c>
      <c r="I1657" t="str">
        <f>TRIM(UPPER(employee_data!I1657))</f>
        <v>CCDR</v>
      </c>
      <c r="J1657" t="str">
        <f>TRIM(PROPER(employee_data!J1657))</f>
        <v>Active</v>
      </c>
      <c r="K1657" t="str">
        <f>TRIM(PROPER(employee_data!K1657))</f>
        <v>Contract</v>
      </c>
      <c r="L1657" t="str">
        <f>TRIM(PROPER(employee_data!L1657))</f>
        <v>Zone C</v>
      </c>
      <c r="M1657" t="str">
        <f>TRIM(PROPER(employee_data!M1657))</f>
        <v>Temporary</v>
      </c>
      <c r="N1657" t="str">
        <f>TRIM(PROPER(employee_data!N1657))</f>
        <v>Unk</v>
      </c>
      <c r="O1657" t="str">
        <f>TRIM(employee_data!O1657)</f>
        <v/>
      </c>
      <c r="P1657" t="str">
        <f>TRIM(PROPER(employee_data!P1657))</f>
        <v>Production</v>
      </c>
      <c r="Q1657" t="str">
        <f>TRIM(PROPER(employee_data!Q1657))</f>
        <v>Field Operations</v>
      </c>
      <c r="R1657" s="2">
        <f>DATEVALUE(TEXT(employee_data!R1657,"dd/mm/yyyy"))</f>
        <v>22289</v>
      </c>
      <c r="S1657" t="str">
        <f>TRIM(UPPER(employee_data!S1657))</f>
        <v>MA</v>
      </c>
      <c r="T1657" t="str">
        <f>TRIM(PROPER(employee_data!T1657))</f>
        <v>Laborer</v>
      </c>
      <c r="U1657" t="str">
        <f>TRIM(PROPER(employee_data!U1657))</f>
        <v>Male</v>
      </c>
      <c r="V1657" t="str">
        <f>TRIM(employee_data!V1657)</f>
        <v>53786</v>
      </c>
      <c r="W1657" t="str">
        <f>TRIM(PROPER(employee_data!W1657))</f>
        <v>Black</v>
      </c>
      <c r="X1657" t="str">
        <f>TRIM(PROPER(employee_data!X1657))</f>
        <v>Single</v>
      </c>
      <c r="Y1657" t="str">
        <f>TRIM(PROPER(employee_data!Y1657))</f>
        <v>Fully Meets</v>
      </c>
      <c r="Z1657" s="4">
        <v>3</v>
      </c>
    </row>
    <row r="1658" spans="1:26" x14ac:dyDescent="0.25">
      <c r="A1658" t="str">
        <f>TRIM(employee_data!A1658)</f>
        <v>2083</v>
      </c>
      <c r="B1658" t="str">
        <f>TRIM(PROPER(employee_data!B1658))</f>
        <v>Edith</v>
      </c>
      <c r="C1658" t="str">
        <f>TRIM(PROPER(employee_data!C1658))</f>
        <v>Richard</v>
      </c>
      <c r="D1658" s="2">
        <f>DATEVALUE(TEXT(employee_data!D1658,"dd/mm/yyyy"))</f>
        <v>43933</v>
      </c>
      <c r="E1658" s="2" t="str">
        <f>IFERROR(DATEVALUE(TEXT(employee_data!E1658,"dd/mm/yyyy")),TRIM(""))</f>
        <v/>
      </c>
      <c r="F1658" t="str">
        <f>TRIM(employee_data!F1658)</f>
        <v>Production Technician I</v>
      </c>
      <c r="G1658" t="str">
        <f>TRIM(PROPER(employee_data!G1658))</f>
        <v>Barbara Mendez</v>
      </c>
      <c r="H1658" t="str">
        <f>TRIM(employee_data!H1658)</f>
        <v>edith.richard@bilearner.com</v>
      </c>
      <c r="I1658" t="str">
        <f>TRIM(UPPER(employee_data!I1658))</f>
        <v>EW</v>
      </c>
      <c r="J1658" t="str">
        <f>TRIM(PROPER(employee_data!J1658))</f>
        <v>Active</v>
      </c>
      <c r="K1658" t="str">
        <f>TRIM(PROPER(employee_data!K1658))</f>
        <v>Contract</v>
      </c>
      <c r="L1658" t="str">
        <f>TRIM(PROPER(employee_data!L1658))</f>
        <v>Zone C</v>
      </c>
      <c r="M1658" t="str">
        <f>TRIM(PROPER(employee_data!M1658))</f>
        <v>Temporary</v>
      </c>
      <c r="N1658" t="str">
        <f>TRIM(PROPER(employee_data!N1658))</f>
        <v>Unk</v>
      </c>
      <c r="O1658" t="str">
        <f>TRIM(employee_data!O1658)</f>
        <v/>
      </c>
      <c r="P1658" t="str">
        <f>TRIM(PROPER(employee_data!P1658))</f>
        <v>Production</v>
      </c>
      <c r="Q1658" t="str">
        <f>TRIM(PROPER(employee_data!Q1658))</f>
        <v>Engineers</v>
      </c>
      <c r="R1658" s="2">
        <f>DATEVALUE(TEXT(employee_data!R1658,"dd/mm/yyyy"))</f>
        <v>29722</v>
      </c>
      <c r="S1658" t="str">
        <f>TRIM(UPPER(employee_data!S1658))</f>
        <v>MA</v>
      </c>
      <c r="T1658" t="str">
        <f>TRIM(PROPER(employee_data!T1658))</f>
        <v>Technician</v>
      </c>
      <c r="U1658" t="str">
        <f>TRIM(PROPER(employee_data!U1658))</f>
        <v>Female</v>
      </c>
      <c r="V1658" t="str">
        <f>TRIM(employee_data!V1658)</f>
        <v>92893</v>
      </c>
      <c r="W1658" t="str">
        <f>TRIM(PROPER(employee_data!W1658))</f>
        <v>Hispanic</v>
      </c>
      <c r="X1658" t="str">
        <f>TRIM(PROPER(employee_data!X1658))</f>
        <v>Divorced</v>
      </c>
      <c r="Y1658" t="str">
        <f>TRIM(PROPER(employee_data!Y1658))</f>
        <v>Fully Meets</v>
      </c>
      <c r="Z1658" s="4">
        <v>3</v>
      </c>
    </row>
    <row r="1659" spans="1:26" x14ac:dyDescent="0.25">
      <c r="A1659" t="str">
        <f>TRIM(employee_data!A1659)</f>
        <v>2084</v>
      </c>
      <c r="B1659" t="str">
        <f>TRIM(PROPER(employee_data!B1659))</f>
        <v>Dustin</v>
      </c>
      <c r="C1659" t="str">
        <f>TRIM(PROPER(employee_data!C1659))</f>
        <v>Snow</v>
      </c>
      <c r="D1659" s="2">
        <f>DATEVALUE(TEXT(employee_data!D1659,"dd/mm/yyyy"))</f>
        <v>44285</v>
      </c>
      <c r="E1659" s="2" t="str">
        <f>IFERROR(DATEVALUE(TEXT(employee_data!E1659,"dd/mm/yyyy")),TRIM(""))</f>
        <v/>
      </c>
      <c r="F1659" t="str">
        <f>TRIM(employee_data!F1659)</f>
        <v>Production Technician I</v>
      </c>
      <c r="G1659" t="str">
        <f>TRIM(PROPER(employee_data!G1659))</f>
        <v>Steven Phelps</v>
      </c>
      <c r="H1659" t="str">
        <f>TRIM(employee_data!H1659)</f>
        <v>dustin.snow@bilearner.com</v>
      </c>
      <c r="I1659" t="str">
        <f>TRIM(UPPER(employee_data!I1659))</f>
        <v>MSC</v>
      </c>
      <c r="J1659" t="str">
        <f>TRIM(PROPER(employee_data!J1659))</f>
        <v>Active</v>
      </c>
      <c r="K1659" t="str">
        <f>TRIM(PROPER(employee_data!K1659))</f>
        <v>Contract</v>
      </c>
      <c r="L1659" t="str">
        <f>TRIM(PROPER(employee_data!L1659))</f>
        <v>Zone B</v>
      </c>
      <c r="M1659" t="str">
        <f>TRIM(PROPER(employee_data!M1659))</f>
        <v>Full-Time</v>
      </c>
      <c r="N1659" t="str">
        <f>TRIM(PROPER(employee_data!N1659))</f>
        <v>Unk</v>
      </c>
      <c r="O1659" t="str">
        <f>TRIM(employee_data!O1659)</f>
        <v/>
      </c>
      <c r="P1659" t="str">
        <f>TRIM(PROPER(employee_data!P1659))</f>
        <v>Production</v>
      </c>
      <c r="Q1659" t="str">
        <f>TRIM(PROPER(employee_data!Q1659))</f>
        <v>Sales &amp; Marketing</v>
      </c>
      <c r="R1659" s="2">
        <f>DATEVALUE(TEXT(employee_data!R1659,"dd/mm/yyyy"))</f>
        <v>25970</v>
      </c>
      <c r="S1659" t="str">
        <f>TRIM(UPPER(employee_data!S1659))</f>
        <v>MA</v>
      </c>
      <c r="T1659" t="str">
        <f>TRIM(PROPER(employee_data!T1659))</f>
        <v>Assistant</v>
      </c>
      <c r="U1659" t="str">
        <f>TRIM(PROPER(employee_data!U1659))</f>
        <v>Female</v>
      </c>
      <c r="V1659" t="str">
        <f>TRIM(employee_data!V1659)</f>
        <v>77142</v>
      </c>
      <c r="W1659" t="str">
        <f>TRIM(PROPER(employee_data!W1659))</f>
        <v>Hispanic</v>
      </c>
      <c r="X1659" t="str">
        <f>TRIM(PROPER(employee_data!X1659))</f>
        <v>Divorced</v>
      </c>
      <c r="Y1659" t="str">
        <f>TRIM(PROPER(employee_data!Y1659))</f>
        <v>Fully Meets</v>
      </c>
      <c r="Z1659" s="4">
        <v>3</v>
      </c>
    </row>
    <row r="1660" spans="1:26" x14ac:dyDescent="0.25">
      <c r="A1660" t="str">
        <f>TRIM(employee_data!A1660)</f>
        <v>2085</v>
      </c>
      <c r="B1660" t="str">
        <f>TRIM(PROPER(employee_data!B1660))</f>
        <v>Layton</v>
      </c>
      <c r="C1660" t="str">
        <f>TRIM(PROPER(employee_data!C1660))</f>
        <v>Goodwin</v>
      </c>
      <c r="D1660" s="2">
        <f>DATEVALUE(TEXT(employee_data!D1660,"dd/mm/yyyy"))</f>
        <v>43590</v>
      </c>
      <c r="E1660" s="2">
        <f>IFERROR(DATEVALUE(TEXT(employee_data!E1660,"dd/mm/yyyy")),TRIM(""))</f>
        <v>44572</v>
      </c>
      <c r="F1660" t="str">
        <f>TRIM(employee_data!F1660)</f>
        <v>Production Technician I</v>
      </c>
      <c r="G1660" t="str">
        <f>TRIM(PROPER(employee_data!G1660))</f>
        <v>Dana Parker</v>
      </c>
      <c r="H1660" t="str">
        <f>TRIM(employee_data!H1660)</f>
        <v>layton.goodwin@bilearner.com</v>
      </c>
      <c r="I1660" t="str">
        <f>TRIM(UPPER(employee_data!I1660))</f>
        <v>NEL</v>
      </c>
      <c r="J1660" t="str">
        <f>TRIM(PROPER(employee_data!J1660))</f>
        <v>Active</v>
      </c>
      <c r="K1660" t="str">
        <f>TRIM(PROPER(employee_data!K1660))</f>
        <v>Contract</v>
      </c>
      <c r="L1660" t="str">
        <f>TRIM(PROPER(employee_data!L1660))</f>
        <v>Zone C</v>
      </c>
      <c r="M1660" t="str">
        <f>TRIM(PROPER(employee_data!M1660))</f>
        <v>Full-Time</v>
      </c>
      <c r="N1660" t="str">
        <f>TRIM(PROPER(employee_data!N1660))</f>
        <v>Voluntary</v>
      </c>
      <c r="O1660" t="str">
        <f>TRIM(employee_data!O1660)</f>
        <v>Customer make camera truth.</v>
      </c>
      <c r="P1660" t="str">
        <f>TRIM(PROPER(employee_data!P1660))</f>
        <v>Production</v>
      </c>
      <c r="Q1660" t="str">
        <f>TRIM(PROPER(employee_data!Q1660))</f>
        <v>Engineers</v>
      </c>
      <c r="R1660" s="2">
        <f>DATEVALUE(TEXT(employee_data!R1660,"dd/mm/yyyy"))</f>
        <v>36353</v>
      </c>
      <c r="S1660" t="str">
        <f>TRIM(UPPER(employee_data!S1660))</f>
        <v>MA</v>
      </c>
      <c r="T1660" t="str">
        <f>TRIM(PROPER(employee_data!T1660))</f>
        <v>Engineer</v>
      </c>
      <c r="U1660" t="str">
        <f>TRIM(PROPER(employee_data!U1660))</f>
        <v>Female</v>
      </c>
      <c r="V1660" t="str">
        <f>TRIM(employee_data!V1660)</f>
        <v>8666</v>
      </c>
      <c r="W1660" t="str">
        <f>TRIM(PROPER(employee_data!W1660))</f>
        <v>Asian</v>
      </c>
      <c r="X1660" t="str">
        <f>TRIM(PROPER(employee_data!X1660))</f>
        <v>Married</v>
      </c>
      <c r="Y1660" t="str">
        <f>TRIM(PROPER(employee_data!Y1660))</f>
        <v>Fully Meets</v>
      </c>
      <c r="Z1660" s="4">
        <v>3</v>
      </c>
    </row>
    <row r="1661" spans="1:26" x14ac:dyDescent="0.25">
      <c r="A1661" t="str">
        <f>TRIM(employee_data!A1661)</f>
        <v>2086</v>
      </c>
      <c r="B1661" t="str">
        <f>TRIM(PROPER(employee_data!B1661))</f>
        <v>Eliza</v>
      </c>
      <c r="C1661" t="str">
        <f>TRIM(PROPER(employee_data!C1661))</f>
        <v>Munoz</v>
      </c>
      <c r="D1661" s="2">
        <f>DATEVALUE(TEXT(employee_data!D1661,"dd/mm/yyyy"))</f>
        <v>44347</v>
      </c>
      <c r="E1661" s="2">
        <f>IFERROR(DATEVALUE(TEXT(employee_data!E1661,"dd/mm/yyyy")),TRIM(""))</f>
        <v>44512</v>
      </c>
      <c r="F1661" t="str">
        <f>TRIM(employee_data!F1661)</f>
        <v>Production Technician I</v>
      </c>
      <c r="G1661" t="str">
        <f>TRIM(PROPER(employee_data!G1661))</f>
        <v>Steven Short</v>
      </c>
      <c r="H1661" t="str">
        <f>TRIM(employee_data!H1661)</f>
        <v>eliza.munoz@bilearner.com</v>
      </c>
      <c r="I1661" t="str">
        <f>TRIM(UPPER(employee_data!I1661))</f>
        <v>PL</v>
      </c>
      <c r="J1661" t="str">
        <f>TRIM(PROPER(employee_data!J1661))</f>
        <v>Active</v>
      </c>
      <c r="K1661" t="str">
        <f>TRIM(PROPER(employee_data!K1661))</f>
        <v>Contract</v>
      </c>
      <c r="L1661" t="str">
        <f>TRIM(PROPER(employee_data!L1661))</f>
        <v>Zone A</v>
      </c>
      <c r="M1661" t="str">
        <f>TRIM(PROPER(employee_data!M1661))</f>
        <v>Part-Time</v>
      </c>
      <c r="N1661" t="str">
        <f>TRIM(PROPER(employee_data!N1661))</f>
        <v>Retirement</v>
      </c>
      <c r="O1661" t="str">
        <f>TRIM(employee_data!O1661)</f>
        <v>Capital course trade.</v>
      </c>
      <c r="P1661" t="str">
        <f>TRIM(PROPER(employee_data!P1661))</f>
        <v>Production</v>
      </c>
      <c r="Q1661" t="str">
        <f>TRIM(PROPER(employee_data!Q1661))</f>
        <v>General - Con</v>
      </c>
      <c r="R1661" s="2">
        <f>DATEVALUE(TEXT(employee_data!R1661,"dd/mm/yyyy"))</f>
        <v>28808</v>
      </c>
      <c r="S1661" t="str">
        <f>TRIM(UPPER(employee_data!S1661))</f>
        <v>MA</v>
      </c>
      <c r="T1661" t="str">
        <f>TRIM(PROPER(employee_data!T1661))</f>
        <v>Laborer</v>
      </c>
      <c r="U1661" t="str">
        <f>TRIM(PROPER(employee_data!U1661))</f>
        <v>Female</v>
      </c>
      <c r="V1661" t="str">
        <f>TRIM(employee_data!V1661)</f>
        <v>26272</v>
      </c>
      <c r="W1661" t="str">
        <f>TRIM(PROPER(employee_data!W1661))</f>
        <v>Asian</v>
      </c>
      <c r="X1661" t="str">
        <f>TRIM(PROPER(employee_data!X1661))</f>
        <v>Divorced</v>
      </c>
      <c r="Y1661" t="str">
        <f>TRIM(PROPER(employee_data!Y1661))</f>
        <v>Fully Meets</v>
      </c>
      <c r="Z1661" s="4">
        <v>3</v>
      </c>
    </row>
    <row r="1662" spans="1:26" x14ac:dyDescent="0.25">
      <c r="A1662" t="str">
        <f>TRIM(employee_data!A1662)</f>
        <v>2087</v>
      </c>
      <c r="B1662" t="str">
        <f>TRIM(PROPER(employee_data!B1662))</f>
        <v>Arianna</v>
      </c>
      <c r="C1662" t="str">
        <f>TRIM(PROPER(employee_data!C1662))</f>
        <v>Durham</v>
      </c>
      <c r="D1662" s="2">
        <f>DATEVALUE(TEXT(employee_data!D1662,"dd/mm/yyyy"))</f>
        <v>43790</v>
      </c>
      <c r="E1662" s="2">
        <f>IFERROR(DATEVALUE(TEXT(employee_data!E1662,"dd/mm/yyyy")),TRIM(""))</f>
        <v>44006</v>
      </c>
      <c r="F1662" t="str">
        <f>TRIM(employee_data!F1662)</f>
        <v>Production Technician I</v>
      </c>
      <c r="G1662" t="str">
        <f>TRIM(PROPER(employee_data!G1662))</f>
        <v>Drew Hawkins</v>
      </c>
      <c r="H1662" t="str">
        <f>TRIM(employee_data!H1662)</f>
        <v>arianna.durham@bilearner.com</v>
      </c>
      <c r="I1662" t="str">
        <f>TRIM(UPPER(employee_data!I1662))</f>
        <v>PYZ</v>
      </c>
      <c r="J1662" t="str">
        <f>TRIM(PROPER(employee_data!J1662))</f>
        <v>Active</v>
      </c>
      <c r="K1662" t="str">
        <f>TRIM(PROPER(employee_data!K1662))</f>
        <v>Part-Time</v>
      </c>
      <c r="L1662" t="str">
        <f>TRIM(PROPER(employee_data!L1662))</f>
        <v>Zone A</v>
      </c>
      <c r="M1662" t="str">
        <f>TRIM(PROPER(employee_data!M1662))</f>
        <v>Full-Time</v>
      </c>
      <c r="N1662" t="str">
        <f>TRIM(PROPER(employee_data!N1662))</f>
        <v>Involuntary</v>
      </c>
      <c r="O1662" t="str">
        <f>TRIM(employee_data!O1662)</f>
        <v>Per record feeling bed tax education.</v>
      </c>
      <c r="P1662" t="str">
        <f>TRIM(PROPER(employee_data!P1662))</f>
        <v>Production</v>
      </c>
      <c r="Q1662" t="str">
        <f>TRIM(PROPER(employee_data!Q1662))</f>
        <v>Field Operations</v>
      </c>
      <c r="R1662" s="2">
        <f>DATEVALUE(TEXT(employee_data!R1662,"dd/mm/yyyy"))</f>
        <v>21903</v>
      </c>
      <c r="S1662" t="str">
        <f>TRIM(UPPER(employee_data!S1662))</f>
        <v>MA</v>
      </c>
      <c r="T1662" t="str">
        <f>TRIM(PROPER(employee_data!T1662))</f>
        <v>Laborer</v>
      </c>
      <c r="U1662" t="str">
        <f>TRIM(PROPER(employee_data!U1662))</f>
        <v>Female</v>
      </c>
      <c r="V1662" t="str">
        <f>TRIM(employee_data!V1662)</f>
        <v>11105</v>
      </c>
      <c r="W1662" t="str">
        <f>TRIM(PROPER(employee_data!W1662))</f>
        <v>Black</v>
      </c>
      <c r="X1662" t="str">
        <f>TRIM(PROPER(employee_data!X1662))</f>
        <v>Widowed</v>
      </c>
      <c r="Y1662" t="str">
        <f>TRIM(PROPER(employee_data!Y1662))</f>
        <v>Fully Meets</v>
      </c>
      <c r="Z1662" s="4">
        <v>3</v>
      </c>
    </row>
    <row r="1663" spans="1:26" x14ac:dyDescent="0.25">
      <c r="A1663" t="str">
        <f>TRIM(employee_data!A1663)</f>
        <v>2088</v>
      </c>
      <c r="B1663" t="str">
        <f>TRIM(PROPER(employee_data!B1663))</f>
        <v>Lia</v>
      </c>
      <c r="C1663" t="str">
        <f>TRIM(PROPER(employee_data!C1663))</f>
        <v>Orr</v>
      </c>
      <c r="D1663" s="2">
        <f>DATEVALUE(TEXT(employee_data!D1663,"dd/mm/yyyy"))</f>
        <v>43665</v>
      </c>
      <c r="E1663" s="2" t="str">
        <f>IFERROR(DATEVALUE(TEXT(employee_data!E1663,"dd/mm/yyyy")),TRIM(""))</f>
        <v/>
      </c>
      <c r="F1663" t="str">
        <f>TRIM(employee_data!F1663)</f>
        <v>Production Technician I</v>
      </c>
      <c r="G1663" t="str">
        <f>TRIM(PROPER(employee_data!G1663))</f>
        <v>Wendy Adams</v>
      </c>
      <c r="H1663" t="str">
        <f>TRIM(employee_data!H1663)</f>
        <v>lia.orr@bilearner.com</v>
      </c>
      <c r="I1663" t="str">
        <f>TRIM(UPPER(employee_data!I1663))</f>
        <v>SVG</v>
      </c>
      <c r="J1663" t="str">
        <f>TRIM(PROPER(employee_data!J1663))</f>
        <v>Active</v>
      </c>
      <c r="K1663" t="str">
        <f>TRIM(PROPER(employee_data!K1663))</f>
        <v>Contract</v>
      </c>
      <c r="L1663" t="str">
        <f>TRIM(PROPER(employee_data!L1663))</f>
        <v>Zone B</v>
      </c>
      <c r="M1663" t="str">
        <f>TRIM(PROPER(employee_data!M1663))</f>
        <v>Full-Time</v>
      </c>
      <c r="N1663" t="str">
        <f>TRIM(PROPER(employee_data!N1663))</f>
        <v>Unk</v>
      </c>
      <c r="O1663" t="str">
        <f>TRIM(employee_data!O1663)</f>
        <v/>
      </c>
      <c r="P1663" t="str">
        <f>TRIM(PROPER(employee_data!P1663))</f>
        <v>Production</v>
      </c>
      <c r="Q1663" t="str">
        <f>TRIM(PROPER(employee_data!Q1663))</f>
        <v>Yard (Material Handling)</v>
      </c>
      <c r="R1663" s="2">
        <f>DATEVALUE(TEXT(employee_data!R1663,"dd/mm/yyyy"))</f>
        <v>22063</v>
      </c>
      <c r="S1663" t="str">
        <f>TRIM(UPPER(employee_data!S1663))</f>
        <v>MA</v>
      </c>
      <c r="T1663" t="str">
        <f>TRIM(PROPER(employee_data!T1663))</f>
        <v>Coordinator</v>
      </c>
      <c r="U1663" t="str">
        <f>TRIM(PROPER(employee_data!U1663))</f>
        <v>Female</v>
      </c>
      <c r="V1663" t="str">
        <f>TRIM(employee_data!V1663)</f>
        <v>37040</v>
      </c>
      <c r="W1663" t="str">
        <f>TRIM(PROPER(employee_data!W1663))</f>
        <v>White</v>
      </c>
      <c r="X1663" t="str">
        <f>TRIM(PROPER(employee_data!X1663))</f>
        <v>Divorced</v>
      </c>
      <c r="Y1663" t="str">
        <f>TRIM(PROPER(employee_data!Y1663))</f>
        <v>Fully Meets</v>
      </c>
      <c r="Z1663" s="4">
        <v>3</v>
      </c>
    </row>
    <row r="1664" spans="1:26" x14ac:dyDescent="0.25">
      <c r="A1664" t="str">
        <f>TRIM(employee_data!A1664)</f>
        <v>2089</v>
      </c>
      <c r="B1664" t="str">
        <f>TRIM(PROPER(employee_data!B1664))</f>
        <v>Ethan</v>
      </c>
      <c r="C1664" t="str">
        <f>TRIM(PROPER(employee_data!C1664))</f>
        <v>Rhodes</v>
      </c>
      <c r="D1664" s="2">
        <f>DATEVALUE(TEXT(employee_data!D1664,"dd/mm/yyyy"))</f>
        <v>43463</v>
      </c>
      <c r="E1664" s="2">
        <f>IFERROR(DATEVALUE(TEXT(employee_data!E1664,"dd/mm/yyyy")),TRIM(""))</f>
        <v>44016</v>
      </c>
      <c r="F1664" t="str">
        <f>TRIM(employee_data!F1664)</f>
        <v>Production Technician I</v>
      </c>
      <c r="G1664" t="str">
        <f>TRIM(PROPER(employee_data!G1664))</f>
        <v>Zachary Hanson</v>
      </c>
      <c r="H1664" t="str">
        <f>TRIM(employee_data!H1664)</f>
        <v>ethan.rhodes@bilearner.com</v>
      </c>
      <c r="I1664" t="str">
        <f>TRIM(UPPER(employee_data!I1664))</f>
        <v>TNS</v>
      </c>
      <c r="J1664" t="str">
        <f>TRIM(PROPER(employee_data!J1664))</f>
        <v>Active</v>
      </c>
      <c r="K1664" t="str">
        <f>TRIM(PROPER(employee_data!K1664))</f>
        <v>Contract</v>
      </c>
      <c r="L1664" t="str">
        <f>TRIM(PROPER(employee_data!L1664))</f>
        <v>Zone C</v>
      </c>
      <c r="M1664" t="str">
        <f>TRIM(PROPER(employee_data!M1664))</f>
        <v>Part-Time</v>
      </c>
      <c r="N1664" t="str">
        <f>TRIM(PROPER(employee_data!N1664))</f>
        <v>Voluntary</v>
      </c>
      <c r="O1664" t="str">
        <f>TRIM(employee_data!O1664)</f>
        <v>Upon situation late.</v>
      </c>
      <c r="P1664" t="str">
        <f>TRIM(PROPER(employee_data!P1664))</f>
        <v>Production</v>
      </c>
      <c r="Q1664" t="str">
        <f>TRIM(PROPER(employee_data!Q1664))</f>
        <v>Technology / It</v>
      </c>
      <c r="R1664" s="2">
        <f>DATEVALUE(TEXT(employee_data!R1664,"dd/mm/yyyy"))</f>
        <v>24262</v>
      </c>
      <c r="S1664" t="str">
        <f>TRIM(UPPER(employee_data!S1664))</f>
        <v>MA</v>
      </c>
      <c r="T1664" t="str">
        <f>TRIM(PROPER(employee_data!T1664))</f>
        <v>Director</v>
      </c>
      <c r="U1664" t="str">
        <f>TRIM(PROPER(employee_data!U1664))</f>
        <v>Female</v>
      </c>
      <c r="V1664" t="str">
        <f>TRIM(employee_data!V1664)</f>
        <v>93414</v>
      </c>
      <c r="W1664" t="str">
        <f>TRIM(PROPER(employee_data!W1664))</f>
        <v>White</v>
      </c>
      <c r="X1664" t="str">
        <f>TRIM(PROPER(employee_data!X1664))</f>
        <v>Married</v>
      </c>
      <c r="Y1664" t="str">
        <f>TRIM(PROPER(employee_data!Y1664))</f>
        <v>Fully Meets</v>
      </c>
      <c r="Z1664" s="4">
        <v>3</v>
      </c>
    </row>
    <row r="1665" spans="1:26" x14ac:dyDescent="0.25">
      <c r="A1665" t="str">
        <f>TRIM(employee_data!A1665)</f>
        <v>2090</v>
      </c>
      <c r="B1665" t="str">
        <f>TRIM(PROPER(employee_data!B1665))</f>
        <v>Alexis</v>
      </c>
      <c r="C1665" t="str">
        <f>TRIM(PROPER(employee_data!C1665))</f>
        <v>Nielsen</v>
      </c>
      <c r="D1665" s="2">
        <f>DATEVALUE(TEXT(employee_data!D1665,"dd/mm/yyyy"))</f>
        <v>44938</v>
      </c>
      <c r="E1665" s="2" t="str">
        <f>IFERROR(DATEVALUE(TEXT(employee_data!E1665,"dd/mm/yyyy")),TRIM(""))</f>
        <v/>
      </c>
      <c r="F1665" t="str">
        <f>TRIM(employee_data!F1665)</f>
        <v>Production Technician II</v>
      </c>
      <c r="G1665" t="str">
        <f>TRIM(PROPER(employee_data!G1665))</f>
        <v>Michelle Dickerson</v>
      </c>
      <c r="H1665" t="str">
        <f>TRIM(employee_data!H1665)</f>
        <v>alexis.nielsen@bilearner.com</v>
      </c>
      <c r="I1665" t="str">
        <f>TRIM(UPPER(employee_data!I1665))</f>
        <v>EW</v>
      </c>
      <c r="J1665" t="str">
        <f>TRIM(PROPER(employee_data!J1665))</f>
        <v>Active</v>
      </c>
      <c r="K1665" t="str">
        <f>TRIM(PROPER(employee_data!K1665))</f>
        <v>Part-Time</v>
      </c>
      <c r="L1665" t="str">
        <f>TRIM(PROPER(employee_data!L1665))</f>
        <v>Zone B</v>
      </c>
      <c r="M1665" t="str">
        <f>TRIM(PROPER(employee_data!M1665))</f>
        <v>Full-Time</v>
      </c>
      <c r="N1665" t="str">
        <f>TRIM(PROPER(employee_data!N1665))</f>
        <v>Unk</v>
      </c>
      <c r="O1665" t="str">
        <f>TRIM(employee_data!O1665)</f>
        <v/>
      </c>
      <c r="P1665" t="str">
        <f>TRIM(PROPER(employee_data!P1665))</f>
        <v>Production</v>
      </c>
      <c r="Q1665" t="str">
        <f>TRIM(PROPER(employee_data!Q1665))</f>
        <v>General - Sga</v>
      </c>
      <c r="R1665" s="2">
        <f>DATEVALUE(TEXT(employee_data!R1665,"dd/mm/yyyy"))</f>
        <v>15644</v>
      </c>
      <c r="S1665" t="str">
        <f>TRIM(UPPER(employee_data!S1665))</f>
        <v>MA</v>
      </c>
      <c r="T1665" t="str">
        <f>TRIM(PROPER(employee_data!T1665))</f>
        <v>Assistant</v>
      </c>
      <c r="U1665" t="str">
        <f>TRIM(PROPER(employee_data!U1665))</f>
        <v>Female</v>
      </c>
      <c r="V1665" t="str">
        <f>TRIM(employee_data!V1665)</f>
        <v>33206</v>
      </c>
      <c r="W1665" t="str">
        <f>TRIM(PROPER(employee_data!W1665))</f>
        <v>Asian</v>
      </c>
      <c r="X1665" t="str">
        <f>TRIM(PROPER(employee_data!X1665))</f>
        <v>Divorced</v>
      </c>
      <c r="Y1665" t="str">
        <f>TRIM(PROPER(employee_data!Y1665))</f>
        <v>Fully Meets</v>
      </c>
      <c r="Z1665" s="4">
        <v>3</v>
      </c>
    </row>
    <row r="1666" spans="1:26" x14ac:dyDescent="0.25">
      <c r="A1666" t="str">
        <f>TRIM(employee_data!A1666)</f>
        <v>2091</v>
      </c>
      <c r="B1666" t="str">
        <f>TRIM(PROPER(employee_data!B1666))</f>
        <v>Adalyn</v>
      </c>
      <c r="C1666" t="str">
        <f>TRIM(PROPER(employee_data!C1666))</f>
        <v>Bass</v>
      </c>
      <c r="D1666" s="2">
        <f>DATEVALUE(TEXT(employee_data!D1666,"dd/mm/yyyy"))</f>
        <v>44890</v>
      </c>
      <c r="E1666" s="2" t="str">
        <f>IFERROR(DATEVALUE(TEXT(employee_data!E1666,"dd/mm/yyyy")),TRIM(""))</f>
        <v/>
      </c>
      <c r="F1666" t="str">
        <f>TRIM(employee_data!F1666)</f>
        <v>Production Technician II</v>
      </c>
      <c r="G1666" t="str">
        <f>TRIM(PROPER(employee_data!G1666))</f>
        <v>Christopher Wallace</v>
      </c>
      <c r="H1666" t="str">
        <f>TRIM(employee_data!H1666)</f>
        <v>adalyn.bass@bilearner.com</v>
      </c>
      <c r="I1666" t="str">
        <f>TRIM(UPPER(employee_data!I1666))</f>
        <v>MSC</v>
      </c>
      <c r="J1666" t="str">
        <f>TRIM(PROPER(employee_data!J1666))</f>
        <v>Active</v>
      </c>
      <c r="K1666" t="str">
        <f>TRIM(PROPER(employee_data!K1666))</f>
        <v>Contract</v>
      </c>
      <c r="L1666" t="str">
        <f>TRIM(PROPER(employee_data!L1666))</f>
        <v>Zone C</v>
      </c>
      <c r="M1666" t="str">
        <f>TRIM(PROPER(employee_data!M1666))</f>
        <v>Part-Time</v>
      </c>
      <c r="N1666" t="str">
        <f>TRIM(PROPER(employee_data!N1666))</f>
        <v>Unk</v>
      </c>
      <c r="O1666" t="str">
        <f>TRIM(employee_data!O1666)</f>
        <v/>
      </c>
      <c r="P1666" t="str">
        <f>TRIM(PROPER(employee_data!P1666))</f>
        <v>Production</v>
      </c>
      <c r="Q1666" t="str">
        <f>TRIM(PROPER(employee_data!Q1666))</f>
        <v>Field Operations</v>
      </c>
      <c r="R1666" s="2">
        <f>DATEVALUE(TEXT(employee_data!R1666,"dd/mm/yyyy"))</f>
        <v>36233</v>
      </c>
      <c r="S1666" t="str">
        <f>TRIM(UPPER(employee_data!S1666))</f>
        <v>MA</v>
      </c>
      <c r="T1666" t="str">
        <f>TRIM(PROPER(employee_data!T1666))</f>
        <v>Locator</v>
      </c>
      <c r="U1666" t="str">
        <f>TRIM(PROPER(employee_data!U1666))</f>
        <v>Female</v>
      </c>
      <c r="V1666" t="str">
        <f>TRIM(employee_data!V1666)</f>
        <v>72118</v>
      </c>
      <c r="W1666" t="str">
        <f>TRIM(PROPER(employee_data!W1666))</f>
        <v>Black</v>
      </c>
      <c r="X1666" t="str">
        <f>TRIM(PROPER(employee_data!X1666))</f>
        <v>Single</v>
      </c>
      <c r="Y1666" t="str">
        <f>TRIM(PROPER(employee_data!Y1666))</f>
        <v>Fully Meets</v>
      </c>
      <c r="Z1666" s="4">
        <v>3</v>
      </c>
    </row>
    <row r="1667" spans="1:26" x14ac:dyDescent="0.25">
      <c r="A1667" t="str">
        <f>TRIM(employee_data!A1667)</f>
        <v>2092</v>
      </c>
      <c r="B1667" t="str">
        <f>TRIM(PROPER(employee_data!B1667))</f>
        <v>Hadley</v>
      </c>
      <c r="C1667" t="str">
        <f>TRIM(PROPER(employee_data!C1667))</f>
        <v>Benson</v>
      </c>
      <c r="D1667" s="2">
        <f>DATEVALUE(TEXT(employee_data!D1667,"dd/mm/yyyy"))</f>
        <v>43782</v>
      </c>
      <c r="E1667" s="2" t="str">
        <f>IFERROR(DATEVALUE(TEXT(employee_data!E1667,"dd/mm/yyyy")),TRIM(""))</f>
        <v/>
      </c>
      <c r="F1667" t="str">
        <f>TRIM(employee_data!F1667)</f>
        <v>Production Technician II</v>
      </c>
      <c r="G1667" t="str">
        <f>TRIM(PROPER(employee_data!G1667))</f>
        <v>Sean Jones</v>
      </c>
      <c r="H1667" t="str">
        <f>TRIM(employee_data!H1667)</f>
        <v>hadley.benson@bilearner.com</v>
      </c>
      <c r="I1667" t="str">
        <f>TRIM(UPPER(employee_data!I1667))</f>
        <v>NEL</v>
      </c>
      <c r="J1667" t="str">
        <f>TRIM(PROPER(employee_data!J1667))</f>
        <v>Active</v>
      </c>
      <c r="K1667" t="str">
        <f>TRIM(PROPER(employee_data!K1667))</f>
        <v>Part-Time</v>
      </c>
      <c r="L1667" t="str">
        <f>TRIM(PROPER(employee_data!L1667))</f>
        <v>Zone C</v>
      </c>
      <c r="M1667" t="str">
        <f>TRIM(PROPER(employee_data!M1667))</f>
        <v>Full-Time</v>
      </c>
      <c r="N1667" t="str">
        <f>TRIM(PROPER(employee_data!N1667))</f>
        <v>Unk</v>
      </c>
      <c r="O1667" t="str">
        <f>TRIM(employee_data!O1667)</f>
        <v/>
      </c>
      <c r="P1667" t="str">
        <f>TRIM(PROPER(employee_data!P1667))</f>
        <v>Production</v>
      </c>
      <c r="Q1667" t="str">
        <f>TRIM(PROPER(employee_data!Q1667))</f>
        <v>Field Operations</v>
      </c>
      <c r="R1667" s="2">
        <f>DATEVALUE(TEXT(employee_data!R1667,"dd/mm/yyyy"))</f>
        <v>32029</v>
      </c>
      <c r="S1667" t="str">
        <f>TRIM(UPPER(employee_data!S1667))</f>
        <v>MA</v>
      </c>
      <c r="T1667" t="str">
        <f>TRIM(PROPER(employee_data!T1667))</f>
        <v>Laborer</v>
      </c>
      <c r="U1667" t="str">
        <f>TRIM(PROPER(employee_data!U1667))</f>
        <v>Female</v>
      </c>
      <c r="V1667" t="str">
        <f>TRIM(employee_data!V1667)</f>
        <v>36134</v>
      </c>
      <c r="W1667" t="str">
        <f>TRIM(PROPER(employee_data!W1667))</f>
        <v>Asian</v>
      </c>
      <c r="X1667" t="str">
        <f>TRIM(PROPER(employee_data!X1667))</f>
        <v>Widowed</v>
      </c>
      <c r="Y1667" t="str">
        <f>TRIM(PROPER(employee_data!Y1667))</f>
        <v>Fully Meets</v>
      </c>
      <c r="Z1667" s="4">
        <v>3</v>
      </c>
    </row>
    <row r="1668" spans="1:26" x14ac:dyDescent="0.25">
      <c r="A1668" t="str">
        <f>TRIM(employee_data!A1668)</f>
        <v>2093</v>
      </c>
      <c r="B1668" t="str">
        <f>TRIM(PROPER(employee_data!B1668))</f>
        <v>Carlee</v>
      </c>
      <c r="C1668" t="str">
        <f>TRIM(PROPER(employee_data!C1668))</f>
        <v>Lang</v>
      </c>
      <c r="D1668" s="2">
        <f>DATEVALUE(TEXT(employee_data!D1668,"dd/mm/yyyy"))</f>
        <v>44082</v>
      </c>
      <c r="E1668" s="2">
        <f>IFERROR(DATEVALUE(TEXT(employee_data!E1668,"dd/mm/yyyy")),TRIM(""))</f>
        <v>44797</v>
      </c>
      <c r="F1668" t="str">
        <f>TRIM(employee_data!F1668)</f>
        <v>Production Technician II</v>
      </c>
      <c r="G1668" t="str">
        <f>TRIM(PROPER(employee_data!G1668))</f>
        <v>Harold Mccullough</v>
      </c>
      <c r="H1668" t="str">
        <f>TRIM(employee_data!H1668)</f>
        <v>carlee.lang@bilearner.com</v>
      </c>
      <c r="I1668" t="str">
        <f>TRIM(UPPER(employee_data!I1668))</f>
        <v>PL</v>
      </c>
      <c r="J1668" t="str">
        <f>TRIM(PROPER(employee_data!J1668))</f>
        <v>Active</v>
      </c>
      <c r="K1668" t="str">
        <f>TRIM(PROPER(employee_data!K1668))</f>
        <v>Contract</v>
      </c>
      <c r="L1668" t="str">
        <f>TRIM(PROPER(employee_data!L1668))</f>
        <v>Zone A</v>
      </c>
      <c r="M1668" t="str">
        <f>TRIM(PROPER(employee_data!M1668))</f>
        <v>Temporary</v>
      </c>
      <c r="N1668" t="str">
        <f>TRIM(PROPER(employee_data!N1668))</f>
        <v>Resignation</v>
      </c>
      <c r="O1668" t="str">
        <f>TRIM(employee_data!O1668)</f>
        <v>Opportunity place deal.</v>
      </c>
      <c r="P1668" t="str">
        <f>TRIM(PROPER(employee_data!P1668))</f>
        <v>Production</v>
      </c>
      <c r="Q1668" t="str">
        <f>TRIM(PROPER(employee_data!Q1668))</f>
        <v>General - Con</v>
      </c>
      <c r="R1668" s="2">
        <f>DATEVALUE(TEXT(employee_data!R1668,"dd/mm/yyyy"))</f>
        <v>17659</v>
      </c>
      <c r="S1668" t="str">
        <f>TRIM(UPPER(employee_data!S1668))</f>
        <v>MA</v>
      </c>
      <c r="T1668" t="str">
        <f>TRIM(PROPER(employee_data!T1668))</f>
        <v>Technician</v>
      </c>
      <c r="U1668" t="str">
        <f>TRIM(PROPER(employee_data!U1668))</f>
        <v>Female</v>
      </c>
      <c r="V1668" t="str">
        <f>TRIM(employee_data!V1668)</f>
        <v>18116</v>
      </c>
      <c r="W1668" t="str">
        <f>TRIM(PROPER(employee_data!W1668))</f>
        <v>Hispanic</v>
      </c>
      <c r="X1668" t="str">
        <f>TRIM(PROPER(employee_data!X1668))</f>
        <v>Married</v>
      </c>
      <c r="Y1668" t="str">
        <f>TRIM(PROPER(employee_data!Y1668))</f>
        <v>Fully Meets</v>
      </c>
      <c r="Z1668" s="4">
        <v>3</v>
      </c>
    </row>
    <row r="1669" spans="1:26" x14ac:dyDescent="0.25">
      <c r="A1669" t="str">
        <f>TRIM(employee_data!A1669)</f>
        <v>2094</v>
      </c>
      <c r="B1669" t="str">
        <f>TRIM(PROPER(employee_data!B1669))</f>
        <v>Eli</v>
      </c>
      <c r="C1669" t="str">
        <f>TRIM(PROPER(employee_data!C1669))</f>
        <v>Flores</v>
      </c>
      <c r="D1669" s="2">
        <f>DATEVALUE(TEXT(employee_data!D1669,"dd/mm/yyyy"))</f>
        <v>43632</v>
      </c>
      <c r="E1669" s="2">
        <f>IFERROR(DATEVALUE(TEXT(employee_data!E1669,"dd/mm/yyyy")),TRIM(""))</f>
        <v>44446</v>
      </c>
      <c r="F1669" t="str">
        <f>TRIM(employee_data!F1669)</f>
        <v>Production Technician II</v>
      </c>
      <c r="G1669" t="str">
        <f>TRIM(PROPER(employee_data!G1669))</f>
        <v>Andrew Norton</v>
      </c>
      <c r="H1669" t="str">
        <f>TRIM(employee_data!H1669)</f>
        <v>eli.flores@bilearner.com</v>
      </c>
      <c r="I1669" t="str">
        <f>TRIM(UPPER(employee_data!I1669))</f>
        <v>PYZ</v>
      </c>
      <c r="J1669" t="str">
        <f>TRIM(PROPER(employee_data!J1669))</f>
        <v>Active</v>
      </c>
      <c r="K1669" t="str">
        <f>TRIM(PROPER(employee_data!K1669))</f>
        <v>Part-Time</v>
      </c>
      <c r="L1669" t="str">
        <f>TRIM(PROPER(employee_data!L1669))</f>
        <v>Zone C</v>
      </c>
      <c r="M1669" t="str">
        <f>TRIM(PROPER(employee_data!M1669))</f>
        <v>Part-Time</v>
      </c>
      <c r="N1669" t="str">
        <f>TRIM(PROPER(employee_data!N1669))</f>
        <v>Involuntary</v>
      </c>
      <c r="O1669" t="str">
        <f>TRIM(employee_data!O1669)</f>
        <v>Same manage return husband try general.</v>
      </c>
      <c r="P1669" t="str">
        <f>TRIM(PROPER(employee_data!P1669))</f>
        <v>Production</v>
      </c>
      <c r="Q1669" t="str">
        <f>TRIM(PROPER(employee_data!Q1669))</f>
        <v>Field Operations</v>
      </c>
      <c r="R1669" s="2">
        <f>DATEVALUE(TEXT(employee_data!R1669,"dd/mm/yyyy"))</f>
        <v>23388</v>
      </c>
      <c r="S1669" t="str">
        <f>TRIM(UPPER(employee_data!S1669))</f>
        <v>MA</v>
      </c>
      <c r="T1669" t="str">
        <f>TRIM(PROPER(employee_data!T1669))</f>
        <v>Groundman</v>
      </c>
      <c r="U1669" t="str">
        <f>TRIM(PROPER(employee_data!U1669))</f>
        <v>Female</v>
      </c>
      <c r="V1669" t="str">
        <f>TRIM(employee_data!V1669)</f>
        <v>67210</v>
      </c>
      <c r="W1669" t="str">
        <f>TRIM(PROPER(employee_data!W1669))</f>
        <v>Black</v>
      </c>
      <c r="X1669" t="str">
        <f>TRIM(PROPER(employee_data!X1669))</f>
        <v>Married</v>
      </c>
      <c r="Y1669" t="str">
        <f>TRIM(PROPER(employee_data!Y1669))</f>
        <v>Fully Meets</v>
      </c>
      <c r="Z1669" s="4">
        <v>3</v>
      </c>
    </row>
    <row r="1670" spans="1:26" x14ac:dyDescent="0.25">
      <c r="A1670" t="str">
        <f>TRIM(employee_data!A1670)</f>
        <v>2095</v>
      </c>
      <c r="B1670" t="str">
        <f>TRIM(PROPER(employee_data!B1670))</f>
        <v>Lyric</v>
      </c>
      <c r="C1670" t="str">
        <f>TRIM(PROPER(employee_data!C1670))</f>
        <v>Solomon</v>
      </c>
      <c r="D1670" s="2">
        <f>DATEVALUE(TEXT(employee_data!D1670,"dd/mm/yyyy"))</f>
        <v>45121</v>
      </c>
      <c r="E1670" s="2">
        <f>IFERROR(DATEVALUE(TEXT(employee_data!E1670,"dd/mm/yyyy")),TRIM(""))</f>
        <v>45123</v>
      </c>
      <c r="F1670" t="str">
        <f>TRIM(employee_data!F1670)</f>
        <v>Production Technician II</v>
      </c>
      <c r="G1670" t="str">
        <f>TRIM(PROPER(employee_data!G1670))</f>
        <v>Allen Mckinney</v>
      </c>
      <c r="H1670" t="str">
        <f>TRIM(employee_data!H1670)</f>
        <v>lyric.solomon@bilearner.com</v>
      </c>
      <c r="I1670" t="str">
        <f>TRIM(UPPER(employee_data!I1670))</f>
        <v>SVG</v>
      </c>
      <c r="J1670" t="str">
        <f>TRIM(PROPER(employee_data!J1670))</f>
        <v>Active</v>
      </c>
      <c r="K1670" t="str">
        <f>TRIM(PROPER(employee_data!K1670))</f>
        <v>Full-Time</v>
      </c>
      <c r="L1670" t="str">
        <f>TRIM(PROPER(employee_data!L1670))</f>
        <v>Zone A</v>
      </c>
      <c r="M1670" t="str">
        <f>TRIM(PROPER(employee_data!M1670))</f>
        <v>Full-Time</v>
      </c>
      <c r="N1670" t="str">
        <f>TRIM(PROPER(employee_data!N1670))</f>
        <v>Retirement</v>
      </c>
      <c r="O1670" t="str">
        <f>TRIM(employee_data!O1670)</f>
        <v>Night official cut director seven.</v>
      </c>
      <c r="P1670" t="str">
        <f>TRIM(PROPER(employee_data!P1670))</f>
        <v>Production</v>
      </c>
      <c r="Q1670" t="str">
        <f>TRIM(PROPER(employee_data!Q1670))</f>
        <v>Project Management - Con</v>
      </c>
      <c r="R1670" s="2">
        <f>DATEVALUE(TEXT(employee_data!R1670,"dd/mm/yyyy"))</f>
        <v>35722</v>
      </c>
      <c r="S1670" t="str">
        <f>TRIM(UPPER(employee_data!S1670))</f>
        <v>MA</v>
      </c>
      <c r="T1670" t="str">
        <f>TRIM(PROPER(employee_data!T1670))</f>
        <v>Manager</v>
      </c>
      <c r="U1670" t="str">
        <f>TRIM(PROPER(employee_data!U1670))</f>
        <v>Female</v>
      </c>
      <c r="V1670" t="str">
        <f>TRIM(employee_data!V1670)</f>
        <v>60616</v>
      </c>
      <c r="W1670" t="str">
        <f>TRIM(PROPER(employee_data!W1670))</f>
        <v>Other</v>
      </c>
      <c r="X1670" t="str">
        <f>TRIM(PROPER(employee_data!X1670))</f>
        <v>Divorced</v>
      </c>
      <c r="Y1670" t="str">
        <f>TRIM(PROPER(employee_data!Y1670))</f>
        <v>Fully Meets</v>
      </c>
      <c r="Z1670" s="4">
        <v>3</v>
      </c>
    </row>
    <row r="1671" spans="1:26" x14ac:dyDescent="0.25">
      <c r="A1671" t="str">
        <f>TRIM(employee_data!A1671)</f>
        <v>2096</v>
      </c>
      <c r="B1671" t="str">
        <f>TRIM(PROPER(employee_data!B1671))</f>
        <v>Jerome</v>
      </c>
      <c r="C1671" t="str">
        <f>TRIM(PROPER(employee_data!C1671))</f>
        <v>Howard</v>
      </c>
      <c r="D1671" s="2">
        <f>DATEVALUE(TEXT(employee_data!D1671,"dd/mm/yyyy"))</f>
        <v>45125</v>
      </c>
      <c r="E1671" s="2" t="str">
        <f>IFERROR(DATEVALUE(TEXT(employee_data!E1671,"dd/mm/yyyy")),TRIM(""))</f>
        <v/>
      </c>
      <c r="F1671" t="str">
        <f>TRIM(employee_data!F1671)</f>
        <v>Production Technician II</v>
      </c>
      <c r="G1671" t="str">
        <f>TRIM(PROPER(employee_data!G1671))</f>
        <v>Stephen Knight</v>
      </c>
      <c r="H1671" t="str">
        <f>TRIM(employee_data!H1671)</f>
        <v>jerome.howard@bilearner.com</v>
      </c>
      <c r="I1671" t="str">
        <f>TRIM(UPPER(employee_data!I1671))</f>
        <v>TNS</v>
      </c>
      <c r="J1671" t="str">
        <f>TRIM(PROPER(employee_data!J1671))</f>
        <v>Active</v>
      </c>
      <c r="K1671" t="str">
        <f>TRIM(PROPER(employee_data!K1671))</f>
        <v>Contract</v>
      </c>
      <c r="L1671" t="str">
        <f>TRIM(PROPER(employee_data!L1671))</f>
        <v>Zone C</v>
      </c>
      <c r="M1671" t="str">
        <f>TRIM(PROPER(employee_data!M1671))</f>
        <v>Full-Time</v>
      </c>
      <c r="N1671" t="str">
        <f>TRIM(PROPER(employee_data!N1671))</f>
        <v>Unk</v>
      </c>
      <c r="O1671" t="str">
        <f>TRIM(employee_data!O1671)</f>
        <v/>
      </c>
      <c r="P1671" t="str">
        <f>TRIM(PROPER(employee_data!P1671))</f>
        <v>Production</v>
      </c>
      <c r="Q1671" t="str">
        <f>TRIM(PROPER(employee_data!Q1671))</f>
        <v>Field Operations</v>
      </c>
      <c r="R1671" s="2">
        <f>DATEVALUE(TEXT(employee_data!R1671,"dd/mm/yyyy"))</f>
        <v>31245</v>
      </c>
      <c r="S1671" t="str">
        <f>TRIM(UPPER(employee_data!S1671))</f>
        <v>MA</v>
      </c>
      <c r="T1671" t="str">
        <f>TRIM(PROPER(employee_data!T1671))</f>
        <v>Construction Manager</v>
      </c>
      <c r="U1671" t="str">
        <f>TRIM(PROPER(employee_data!U1671))</f>
        <v>Female</v>
      </c>
      <c r="V1671" t="str">
        <f>TRIM(employee_data!V1671)</f>
        <v>17358</v>
      </c>
      <c r="W1671" t="str">
        <f>TRIM(PROPER(employee_data!W1671))</f>
        <v>Black</v>
      </c>
      <c r="X1671" t="str">
        <f>TRIM(PROPER(employee_data!X1671))</f>
        <v>Single</v>
      </c>
      <c r="Y1671" t="str">
        <f>TRIM(PROPER(employee_data!Y1671))</f>
        <v>Fully Meets</v>
      </c>
      <c r="Z1671" s="4">
        <v>3</v>
      </c>
    </row>
    <row r="1672" spans="1:26" x14ac:dyDescent="0.25">
      <c r="A1672" t="str">
        <f>TRIM(employee_data!A1672)</f>
        <v>2097</v>
      </c>
      <c r="B1672" t="str">
        <f>TRIM(PROPER(employee_data!B1672))</f>
        <v>Parker</v>
      </c>
      <c r="C1672" t="str">
        <f>TRIM(PROPER(employee_data!C1672))</f>
        <v>Fritz</v>
      </c>
      <c r="D1672" s="2">
        <f>DATEVALUE(TEXT(employee_data!D1672,"dd/mm/yyyy"))</f>
        <v>43440</v>
      </c>
      <c r="E1672" s="2">
        <f>IFERROR(DATEVALUE(TEXT(employee_data!E1672,"dd/mm/yyyy")),TRIM(""))</f>
        <v>43564</v>
      </c>
      <c r="F1672" t="str">
        <f>TRIM(employee_data!F1672)</f>
        <v>Production Technician II</v>
      </c>
      <c r="G1672" t="str">
        <f>TRIM(PROPER(employee_data!G1672))</f>
        <v>Kenneth Mathews</v>
      </c>
      <c r="H1672" t="str">
        <f>TRIM(employee_data!H1672)</f>
        <v>parker.fritz@bilearner.com</v>
      </c>
      <c r="I1672" t="str">
        <f>TRIM(UPPER(employee_data!I1672))</f>
        <v>WBL</v>
      </c>
      <c r="J1672" t="str">
        <f>TRIM(PROPER(employee_data!J1672))</f>
        <v>Active</v>
      </c>
      <c r="K1672" t="str">
        <f>TRIM(PROPER(employee_data!K1672))</f>
        <v>Part-Time</v>
      </c>
      <c r="L1672" t="str">
        <f>TRIM(PROPER(employee_data!L1672))</f>
        <v>Zone C</v>
      </c>
      <c r="M1672" t="str">
        <f>TRIM(PROPER(employee_data!M1672))</f>
        <v>Full-Time</v>
      </c>
      <c r="N1672" t="str">
        <f>TRIM(PROPER(employee_data!N1672))</f>
        <v>Retirement</v>
      </c>
      <c r="O1672" t="str">
        <f>TRIM(employee_data!O1672)</f>
        <v>Laugh effort pressure fund.</v>
      </c>
      <c r="P1672" t="str">
        <f>TRIM(PROPER(employee_data!P1672))</f>
        <v>Production</v>
      </c>
      <c r="Q1672" t="str">
        <f>TRIM(PROPER(employee_data!Q1672))</f>
        <v>Aerial</v>
      </c>
      <c r="R1672" s="2">
        <f>DATEVALUE(TEXT(employee_data!R1672,"dd/mm/yyyy"))</f>
        <v>23432</v>
      </c>
      <c r="S1672" t="str">
        <f>TRIM(UPPER(employee_data!S1672))</f>
        <v>MA</v>
      </c>
      <c r="T1672" t="str">
        <f>TRIM(PROPER(employee_data!T1672))</f>
        <v>Lineman</v>
      </c>
      <c r="U1672" t="str">
        <f>TRIM(PROPER(employee_data!U1672))</f>
        <v>Female</v>
      </c>
      <c r="V1672" t="str">
        <f>TRIM(employee_data!V1672)</f>
        <v>29605</v>
      </c>
      <c r="W1672" t="str">
        <f>TRIM(PROPER(employee_data!W1672))</f>
        <v>Black</v>
      </c>
      <c r="X1672" t="str">
        <f>TRIM(PROPER(employee_data!X1672))</f>
        <v>Widowed</v>
      </c>
      <c r="Y1672" t="str">
        <f>TRIM(PROPER(employee_data!Y1672))</f>
        <v>Pip</v>
      </c>
      <c r="Z1672" s="4">
        <v>2</v>
      </c>
    </row>
    <row r="1673" spans="1:26" x14ac:dyDescent="0.25">
      <c r="A1673" t="str">
        <f>TRIM(employee_data!A1673)</f>
        <v>2098</v>
      </c>
      <c r="B1673" t="str">
        <f>TRIM(PROPER(employee_data!B1673))</f>
        <v>Phillip</v>
      </c>
      <c r="C1673" t="str">
        <f>TRIM(PROPER(employee_data!C1673))</f>
        <v>Fuentes</v>
      </c>
      <c r="D1673" s="2">
        <f>DATEVALUE(TEXT(employee_data!D1673,"dd/mm/yyyy"))</f>
        <v>44027</v>
      </c>
      <c r="E1673" s="2" t="str">
        <f>IFERROR(DATEVALUE(TEXT(employee_data!E1673,"dd/mm/yyyy")),TRIM(""))</f>
        <v/>
      </c>
      <c r="F1673" t="str">
        <f>TRIM(employee_data!F1673)</f>
        <v>Production Technician II</v>
      </c>
      <c r="G1673" t="str">
        <f>TRIM(PROPER(employee_data!G1673))</f>
        <v>Robert Mercado</v>
      </c>
      <c r="H1673" t="str">
        <f>TRIM(employee_data!H1673)</f>
        <v>phillip.fuentes@bilearner.com</v>
      </c>
      <c r="I1673" t="str">
        <f>TRIM(UPPER(employee_data!I1673))</f>
        <v>BPC</v>
      </c>
      <c r="J1673" t="str">
        <f>TRIM(PROPER(employee_data!J1673))</f>
        <v>Active</v>
      </c>
      <c r="K1673" t="str">
        <f>TRIM(PROPER(employee_data!K1673))</f>
        <v>Part-Time</v>
      </c>
      <c r="L1673" t="str">
        <f>TRIM(PROPER(employee_data!L1673))</f>
        <v>Zone B</v>
      </c>
      <c r="M1673" t="str">
        <f>TRIM(PROPER(employee_data!M1673))</f>
        <v>Temporary</v>
      </c>
      <c r="N1673" t="str">
        <f>TRIM(PROPER(employee_data!N1673))</f>
        <v>Unk</v>
      </c>
      <c r="O1673" t="str">
        <f>TRIM(employee_data!O1673)</f>
        <v/>
      </c>
      <c r="P1673" t="str">
        <f>TRIM(PROPER(employee_data!P1673))</f>
        <v>Production</v>
      </c>
      <c r="Q1673" t="str">
        <f>TRIM(PROPER(employee_data!Q1673))</f>
        <v>Catv</v>
      </c>
      <c r="R1673" s="2">
        <f>DATEVALUE(TEXT(employee_data!R1673,"dd/mm/yyyy"))</f>
        <v>18402</v>
      </c>
      <c r="S1673" t="str">
        <f>TRIM(UPPER(employee_data!S1673))</f>
        <v>MA</v>
      </c>
      <c r="T1673" t="str">
        <f>TRIM(PROPER(employee_data!T1673))</f>
        <v>Laborer</v>
      </c>
      <c r="U1673" t="str">
        <f>TRIM(PROPER(employee_data!U1673))</f>
        <v>Female</v>
      </c>
      <c r="V1673" t="str">
        <f>TRIM(employee_data!V1673)</f>
        <v>51886</v>
      </c>
      <c r="W1673" t="str">
        <f>TRIM(PROPER(employee_data!W1673))</f>
        <v>Other</v>
      </c>
      <c r="X1673" t="str">
        <f>TRIM(PROPER(employee_data!X1673))</f>
        <v>Divorced</v>
      </c>
      <c r="Y1673" t="str">
        <f>TRIM(PROPER(employee_data!Y1673))</f>
        <v>Pip</v>
      </c>
      <c r="Z1673" s="4">
        <v>5</v>
      </c>
    </row>
    <row r="1674" spans="1:26" x14ac:dyDescent="0.25">
      <c r="A1674" t="str">
        <f>TRIM(employee_data!A1674)</f>
        <v>2099</v>
      </c>
      <c r="B1674" t="str">
        <f>TRIM(PROPER(employee_data!B1674))</f>
        <v>Drake</v>
      </c>
      <c r="C1674" t="str">
        <f>TRIM(PROPER(employee_data!C1674))</f>
        <v>Wiggins</v>
      </c>
      <c r="D1674" s="2">
        <f>DATEVALUE(TEXT(employee_data!D1674,"dd/mm/yyyy"))</f>
        <v>43403</v>
      </c>
      <c r="E1674" s="2" t="str">
        <f>IFERROR(DATEVALUE(TEXT(employee_data!E1674,"dd/mm/yyyy")),TRIM(""))</f>
        <v/>
      </c>
      <c r="F1674" t="str">
        <f>TRIM(employee_data!F1674)</f>
        <v>Production Technician I</v>
      </c>
      <c r="G1674" t="str">
        <f>TRIM(PROPER(employee_data!G1674))</f>
        <v>Victor Graves Dvm</v>
      </c>
      <c r="H1674" t="str">
        <f>TRIM(employee_data!H1674)</f>
        <v>drake.wiggins@bilearner.com</v>
      </c>
      <c r="I1674" t="str">
        <f>TRIM(UPPER(employee_data!I1674))</f>
        <v>BPC</v>
      </c>
      <c r="J1674" t="str">
        <f>TRIM(PROPER(employee_data!J1674))</f>
        <v>Active</v>
      </c>
      <c r="K1674" t="str">
        <f>TRIM(PROPER(employee_data!K1674))</f>
        <v>Full-Time</v>
      </c>
      <c r="L1674" t="str">
        <f>TRIM(PROPER(employee_data!L1674))</f>
        <v>Zone B</v>
      </c>
      <c r="M1674" t="str">
        <f>TRIM(PROPER(employee_data!M1674))</f>
        <v>Part-Time</v>
      </c>
      <c r="N1674" t="str">
        <f>TRIM(PROPER(employee_data!N1674))</f>
        <v>Unk</v>
      </c>
      <c r="O1674" t="str">
        <f>TRIM(employee_data!O1674)</f>
        <v/>
      </c>
      <c r="P1674" t="str">
        <f>TRIM(PROPER(employee_data!P1674))</f>
        <v>Production</v>
      </c>
      <c r="Q1674" t="str">
        <f>TRIM(PROPER(employee_data!Q1674))</f>
        <v>General - Sga</v>
      </c>
      <c r="R1674" s="2">
        <f>DATEVALUE(TEXT(employee_data!R1674,"dd/mm/yyyy"))</f>
        <v>25291</v>
      </c>
      <c r="S1674" t="str">
        <f>TRIM(UPPER(employee_data!S1674))</f>
        <v>MA</v>
      </c>
      <c r="T1674" t="str">
        <f>TRIM(PROPER(employee_data!T1674))</f>
        <v>Vp</v>
      </c>
      <c r="U1674" t="str">
        <f>TRIM(PROPER(employee_data!U1674))</f>
        <v>Female</v>
      </c>
      <c r="V1674" t="str">
        <f>TRIM(employee_data!V1674)</f>
        <v>66261</v>
      </c>
      <c r="W1674" t="str">
        <f>TRIM(PROPER(employee_data!W1674))</f>
        <v>Hispanic</v>
      </c>
      <c r="X1674" t="str">
        <f>TRIM(PROPER(employee_data!X1674))</f>
        <v>Widowed</v>
      </c>
      <c r="Y1674" t="str">
        <f>TRIM(PROPER(employee_data!Y1674))</f>
        <v>Pip</v>
      </c>
      <c r="Z1674" s="4">
        <v>4</v>
      </c>
    </row>
    <row r="1675" spans="1:26" x14ac:dyDescent="0.25">
      <c r="A1675" t="str">
        <f>TRIM(employee_data!A1675)</f>
        <v>2100</v>
      </c>
      <c r="B1675" t="str">
        <f>TRIM(PROPER(employee_data!B1675))</f>
        <v>Lucy</v>
      </c>
      <c r="C1675" t="str">
        <f>TRIM(PROPER(employee_data!C1675))</f>
        <v>Santos</v>
      </c>
      <c r="D1675" s="2">
        <f>DATEVALUE(TEXT(employee_data!D1675,"dd/mm/yyyy"))</f>
        <v>44817</v>
      </c>
      <c r="E1675" s="2" t="str">
        <f>IFERROR(DATEVALUE(TEXT(employee_data!E1675,"dd/mm/yyyy")),TRIM(""))</f>
        <v/>
      </c>
      <c r="F1675" t="str">
        <f>TRIM(employee_data!F1675)</f>
        <v>Production Technician I</v>
      </c>
      <c r="G1675" t="str">
        <f>TRIM(PROPER(employee_data!G1675))</f>
        <v>Tracey Jackson</v>
      </c>
      <c r="H1675" t="str">
        <f>TRIM(employee_data!H1675)</f>
        <v>lucy.santos@bilearner.com</v>
      </c>
      <c r="I1675" t="str">
        <f>TRIM(UPPER(employee_data!I1675))</f>
        <v>CCDR</v>
      </c>
      <c r="J1675" t="str">
        <f>TRIM(PROPER(employee_data!J1675))</f>
        <v>Active</v>
      </c>
      <c r="K1675" t="str">
        <f>TRIM(PROPER(employee_data!K1675))</f>
        <v>Contract</v>
      </c>
      <c r="L1675" t="str">
        <f>TRIM(PROPER(employee_data!L1675))</f>
        <v>Zone A</v>
      </c>
      <c r="M1675" t="str">
        <f>TRIM(PROPER(employee_data!M1675))</f>
        <v>Temporary</v>
      </c>
      <c r="N1675" t="str">
        <f>TRIM(PROPER(employee_data!N1675))</f>
        <v>Unk</v>
      </c>
      <c r="O1675" t="str">
        <f>TRIM(employee_data!O1675)</f>
        <v/>
      </c>
      <c r="P1675" t="str">
        <f>TRIM(PROPER(employee_data!P1675))</f>
        <v>Production</v>
      </c>
      <c r="Q1675" t="str">
        <f>TRIM(PROPER(employee_data!Q1675))</f>
        <v>Aerial</v>
      </c>
      <c r="R1675" s="2">
        <f>DATEVALUE(TEXT(employee_data!R1675,"dd/mm/yyyy"))</f>
        <v>16400</v>
      </c>
      <c r="S1675" t="str">
        <f>TRIM(UPPER(employee_data!S1675))</f>
        <v>MA</v>
      </c>
      <c r="T1675" t="str">
        <f>TRIM(PROPER(employee_data!T1675))</f>
        <v>Coordinator</v>
      </c>
      <c r="U1675" t="str">
        <f>TRIM(PROPER(employee_data!U1675))</f>
        <v>Female</v>
      </c>
      <c r="V1675" t="str">
        <f>TRIM(employee_data!V1675)</f>
        <v>26880</v>
      </c>
      <c r="W1675" t="str">
        <f>TRIM(PROPER(employee_data!W1675))</f>
        <v>Other</v>
      </c>
      <c r="X1675" t="str">
        <f>TRIM(PROPER(employee_data!X1675))</f>
        <v>Divorced</v>
      </c>
      <c r="Y1675" t="str">
        <f>TRIM(PROPER(employee_data!Y1675))</f>
        <v>Exceeds</v>
      </c>
      <c r="Z1675" s="4">
        <v>4</v>
      </c>
    </row>
    <row r="1676" spans="1:26" x14ac:dyDescent="0.25">
      <c r="A1676" t="str">
        <f>TRIM(employee_data!A1676)</f>
        <v>2101</v>
      </c>
      <c r="B1676" t="str">
        <f>TRIM(PROPER(employee_data!B1676))</f>
        <v>Justice</v>
      </c>
      <c r="C1676" t="str">
        <f>TRIM(PROPER(employee_data!C1676))</f>
        <v>Curry</v>
      </c>
      <c r="D1676" s="2">
        <f>DATEVALUE(TEXT(employee_data!D1676,"dd/mm/yyyy"))</f>
        <v>44923</v>
      </c>
      <c r="E1676" s="2">
        <f>IFERROR(DATEVALUE(TEXT(employee_data!E1676,"dd/mm/yyyy")),TRIM(""))</f>
        <v>45059</v>
      </c>
      <c r="F1676" t="str">
        <f>TRIM(employee_data!F1676)</f>
        <v>Production Technician I</v>
      </c>
      <c r="G1676" t="str">
        <f>TRIM(PROPER(employee_data!G1676))</f>
        <v>Sarah Carter</v>
      </c>
      <c r="H1676" t="str">
        <f>TRIM(employee_data!H1676)</f>
        <v>justice.curry@bilearner.com</v>
      </c>
      <c r="I1676" t="str">
        <f>TRIM(UPPER(employee_data!I1676))</f>
        <v>SVG</v>
      </c>
      <c r="J1676" t="str">
        <f>TRIM(PROPER(employee_data!J1676))</f>
        <v>Voluntarily Terminated</v>
      </c>
      <c r="K1676" t="str">
        <f>TRIM(PROPER(employee_data!K1676))</f>
        <v>Full-Time</v>
      </c>
      <c r="L1676" t="str">
        <f>TRIM(PROPER(employee_data!L1676))</f>
        <v>Zone B</v>
      </c>
      <c r="M1676" t="str">
        <f>TRIM(PROPER(employee_data!M1676))</f>
        <v>Temporary</v>
      </c>
      <c r="N1676" t="str">
        <f>TRIM(PROPER(employee_data!N1676))</f>
        <v>Involuntary</v>
      </c>
      <c r="O1676" t="str">
        <f>TRIM(employee_data!O1676)</f>
        <v>Even third look high.</v>
      </c>
      <c r="P1676" t="str">
        <f>TRIM(PROPER(employee_data!P1676))</f>
        <v>Production</v>
      </c>
      <c r="Q1676" t="str">
        <f>TRIM(PROPER(employee_data!Q1676))</f>
        <v>Fielders</v>
      </c>
      <c r="R1676" s="2">
        <f>DATEVALUE(TEXT(employee_data!R1676,"dd/mm/yyyy"))</f>
        <v>23724</v>
      </c>
      <c r="S1676" t="str">
        <f>TRIM(UPPER(employee_data!S1676))</f>
        <v>MA</v>
      </c>
      <c r="T1676" t="str">
        <f>TRIM(PROPER(employee_data!T1676))</f>
        <v>Engineer</v>
      </c>
      <c r="U1676" t="str">
        <f>TRIM(PROPER(employee_data!U1676))</f>
        <v>Female</v>
      </c>
      <c r="V1676" t="str">
        <f>TRIM(employee_data!V1676)</f>
        <v>35098</v>
      </c>
      <c r="W1676" t="str">
        <f>TRIM(PROPER(employee_data!W1676))</f>
        <v>Hispanic</v>
      </c>
      <c r="X1676" t="str">
        <f>TRIM(PROPER(employee_data!X1676))</f>
        <v>Married</v>
      </c>
      <c r="Y1676" t="str">
        <f>TRIM(PROPER(employee_data!Y1676))</f>
        <v>Pip</v>
      </c>
      <c r="Z1676" s="4">
        <v>5</v>
      </c>
    </row>
    <row r="1677" spans="1:26" x14ac:dyDescent="0.25">
      <c r="A1677" t="str">
        <f>TRIM(employee_data!A1677)</f>
        <v>2102</v>
      </c>
      <c r="B1677" t="str">
        <f>TRIM(PROPER(employee_data!B1677))</f>
        <v>Valeria</v>
      </c>
      <c r="C1677" t="str">
        <f>TRIM(PROPER(employee_data!C1677))</f>
        <v>Zavala</v>
      </c>
      <c r="D1677" s="2">
        <f>DATEVALUE(TEXT(employee_data!D1677,"dd/mm/yyyy"))</f>
        <v>45009</v>
      </c>
      <c r="E1677" s="2" t="str">
        <f>IFERROR(DATEVALUE(TEXT(employee_data!E1677,"dd/mm/yyyy")),TRIM(""))</f>
        <v/>
      </c>
      <c r="F1677" t="str">
        <f>TRIM(employee_data!F1677)</f>
        <v>Production Technician I</v>
      </c>
      <c r="G1677" t="str">
        <f>TRIM(PROPER(employee_data!G1677))</f>
        <v>Jose Harris</v>
      </c>
      <c r="H1677" t="str">
        <f>TRIM(employee_data!H1677)</f>
        <v>valeria.zavala@bilearner.com</v>
      </c>
      <c r="I1677" t="str">
        <f>TRIM(UPPER(employee_data!I1677))</f>
        <v>EW</v>
      </c>
      <c r="J1677" t="str">
        <f>TRIM(PROPER(employee_data!J1677))</f>
        <v>Active</v>
      </c>
      <c r="K1677" t="str">
        <f>TRIM(PROPER(employee_data!K1677))</f>
        <v>Part-Time</v>
      </c>
      <c r="L1677" t="str">
        <f>TRIM(PROPER(employee_data!L1677))</f>
        <v>Zone B</v>
      </c>
      <c r="M1677" t="str">
        <f>TRIM(PROPER(employee_data!M1677))</f>
        <v>Part-Time</v>
      </c>
      <c r="N1677" t="str">
        <f>TRIM(PROPER(employee_data!N1677))</f>
        <v>Unk</v>
      </c>
      <c r="O1677" t="str">
        <f>TRIM(employee_data!O1677)</f>
        <v/>
      </c>
      <c r="P1677" t="str">
        <f>TRIM(PROPER(employee_data!P1677))</f>
        <v>Production</v>
      </c>
      <c r="Q1677" t="str">
        <f>TRIM(PROPER(employee_data!Q1677))</f>
        <v>Field Operations</v>
      </c>
      <c r="R1677" s="2">
        <f>DATEVALUE(TEXT(employee_data!R1677,"dd/mm/yyyy"))</f>
        <v>24130</v>
      </c>
      <c r="S1677" t="str">
        <f>TRIM(UPPER(employee_data!S1677))</f>
        <v>MA</v>
      </c>
      <c r="T1677" t="str">
        <f>TRIM(PROPER(employee_data!T1677))</f>
        <v>Driller</v>
      </c>
      <c r="U1677" t="str">
        <f>TRIM(PROPER(employee_data!U1677))</f>
        <v>Female</v>
      </c>
      <c r="V1677" t="str">
        <f>TRIM(employee_data!V1677)</f>
        <v>90728</v>
      </c>
      <c r="W1677" t="str">
        <f>TRIM(PROPER(employee_data!W1677))</f>
        <v>Asian</v>
      </c>
      <c r="X1677" t="str">
        <f>TRIM(PROPER(employee_data!X1677))</f>
        <v>Single</v>
      </c>
      <c r="Y1677" t="str">
        <f>TRIM(PROPER(employee_data!Y1677))</f>
        <v>Exceeds</v>
      </c>
      <c r="Z1677" s="4">
        <v>2</v>
      </c>
    </row>
    <row r="1678" spans="1:26" x14ac:dyDescent="0.25">
      <c r="A1678" t="str">
        <f>TRIM(employee_data!A1678)</f>
        <v>2103</v>
      </c>
      <c r="B1678" t="str">
        <f>TRIM(PROPER(employee_data!B1678))</f>
        <v>Nola</v>
      </c>
      <c r="C1678" t="str">
        <f>TRIM(PROPER(employee_data!C1678))</f>
        <v>Sellers</v>
      </c>
      <c r="D1678" s="2">
        <f>DATEVALUE(TEXT(employee_data!D1678,"dd/mm/yyyy"))</f>
        <v>44106</v>
      </c>
      <c r="E1678" s="2" t="str">
        <f>IFERROR(DATEVALUE(TEXT(employee_data!E1678,"dd/mm/yyyy")),TRIM(""))</f>
        <v/>
      </c>
      <c r="F1678" t="str">
        <f>TRIM(employee_data!F1678)</f>
        <v>Production Technician I</v>
      </c>
      <c r="G1678" t="str">
        <f>TRIM(PROPER(employee_data!G1678))</f>
        <v>Stephen Lester</v>
      </c>
      <c r="H1678" t="str">
        <f>TRIM(employee_data!H1678)</f>
        <v>nola.sellers@bilearner.com</v>
      </c>
      <c r="I1678" t="str">
        <f>TRIM(UPPER(employee_data!I1678))</f>
        <v>MSC</v>
      </c>
      <c r="J1678" t="str">
        <f>TRIM(PROPER(employee_data!J1678))</f>
        <v>Active</v>
      </c>
      <c r="K1678" t="str">
        <f>TRIM(PROPER(employee_data!K1678))</f>
        <v>Contract</v>
      </c>
      <c r="L1678" t="str">
        <f>TRIM(PROPER(employee_data!L1678))</f>
        <v>Zone A</v>
      </c>
      <c r="M1678" t="str">
        <f>TRIM(PROPER(employee_data!M1678))</f>
        <v>Full-Time</v>
      </c>
      <c r="N1678" t="str">
        <f>TRIM(PROPER(employee_data!N1678))</f>
        <v>Unk</v>
      </c>
      <c r="O1678" t="str">
        <f>TRIM(employee_data!O1678)</f>
        <v/>
      </c>
      <c r="P1678" t="str">
        <f>TRIM(PROPER(employee_data!P1678))</f>
        <v>Production</v>
      </c>
      <c r="Q1678" t="str">
        <f>TRIM(PROPER(employee_data!Q1678))</f>
        <v>Field Operations</v>
      </c>
      <c r="R1678" s="2">
        <f>DATEVALUE(TEXT(employee_data!R1678,"dd/mm/yyyy"))</f>
        <v>31771</v>
      </c>
      <c r="S1678" t="str">
        <f>TRIM(UPPER(employee_data!S1678))</f>
        <v>MA</v>
      </c>
      <c r="T1678" t="str">
        <f>TRIM(PROPER(employee_data!T1678))</f>
        <v>Construction Manager</v>
      </c>
      <c r="U1678" t="str">
        <f>TRIM(PROPER(employee_data!U1678))</f>
        <v>Female</v>
      </c>
      <c r="V1678" t="str">
        <f>TRIM(employee_data!V1678)</f>
        <v>49149</v>
      </c>
      <c r="W1678" t="str">
        <f>TRIM(PROPER(employee_data!W1678))</f>
        <v>Asian</v>
      </c>
      <c r="X1678" t="str">
        <f>TRIM(PROPER(employee_data!X1678))</f>
        <v>Widowed</v>
      </c>
      <c r="Y1678" t="str">
        <f>TRIM(PROPER(employee_data!Y1678))</f>
        <v>Exceeds</v>
      </c>
      <c r="Z1678" s="4">
        <v>5</v>
      </c>
    </row>
    <row r="1679" spans="1:26" x14ac:dyDescent="0.25">
      <c r="A1679" t="str">
        <f>TRIM(employee_data!A1679)</f>
        <v>2104</v>
      </c>
      <c r="B1679" t="str">
        <f>TRIM(PROPER(employee_data!B1679))</f>
        <v>Andre</v>
      </c>
      <c r="C1679" t="str">
        <f>TRIM(PROPER(employee_data!C1679))</f>
        <v>Fields</v>
      </c>
      <c r="D1679" s="2">
        <f>DATEVALUE(TEXT(employee_data!D1679,"dd/mm/yyyy"))</f>
        <v>44088</v>
      </c>
      <c r="E1679" s="2" t="str">
        <f>IFERROR(DATEVALUE(TEXT(employee_data!E1679,"dd/mm/yyyy")),TRIM(""))</f>
        <v/>
      </c>
      <c r="F1679" t="str">
        <f>TRIM(employee_data!F1679)</f>
        <v>Production Technician I</v>
      </c>
      <c r="G1679" t="str">
        <f>TRIM(PROPER(employee_data!G1679))</f>
        <v>Ana Trujillo</v>
      </c>
      <c r="H1679" t="str">
        <f>TRIM(employee_data!H1679)</f>
        <v>andre.fields@bilearner.com</v>
      </c>
      <c r="I1679" t="str">
        <f>TRIM(UPPER(employee_data!I1679))</f>
        <v>TNS</v>
      </c>
      <c r="J1679" t="str">
        <f>TRIM(PROPER(employee_data!J1679))</f>
        <v>Active</v>
      </c>
      <c r="K1679" t="str">
        <f>TRIM(PROPER(employee_data!K1679))</f>
        <v>Contract</v>
      </c>
      <c r="L1679" t="str">
        <f>TRIM(PROPER(employee_data!L1679))</f>
        <v>Zone A</v>
      </c>
      <c r="M1679" t="str">
        <f>TRIM(PROPER(employee_data!M1679))</f>
        <v>Temporary</v>
      </c>
      <c r="N1679" t="str">
        <f>TRIM(PROPER(employee_data!N1679))</f>
        <v>Unk</v>
      </c>
      <c r="O1679" t="str">
        <f>TRIM(employee_data!O1679)</f>
        <v/>
      </c>
      <c r="P1679" t="str">
        <f>TRIM(PROPER(employee_data!P1679))</f>
        <v>Production</v>
      </c>
      <c r="Q1679" t="str">
        <f>TRIM(PROPER(employee_data!Q1679))</f>
        <v>Field Operations</v>
      </c>
      <c r="R1679" s="2">
        <f>DATEVALUE(TEXT(employee_data!R1679,"dd/mm/yyyy"))</f>
        <v>18129</v>
      </c>
      <c r="S1679" t="str">
        <f>TRIM(UPPER(employee_data!S1679))</f>
        <v>MA</v>
      </c>
      <c r="T1679" t="str">
        <f>TRIM(PROPER(employee_data!T1679))</f>
        <v>Laborer</v>
      </c>
      <c r="U1679" t="str">
        <f>TRIM(PROPER(employee_data!U1679))</f>
        <v>Female</v>
      </c>
      <c r="V1679" t="str">
        <f>TRIM(employee_data!V1679)</f>
        <v>73771</v>
      </c>
      <c r="W1679" t="str">
        <f>TRIM(PROPER(employee_data!W1679))</f>
        <v>Hispanic</v>
      </c>
      <c r="X1679" t="str">
        <f>TRIM(PROPER(employee_data!X1679))</f>
        <v>Widowed</v>
      </c>
      <c r="Y1679" t="str">
        <f>TRIM(PROPER(employee_data!Y1679))</f>
        <v>Exceeds</v>
      </c>
      <c r="Z1679" s="4">
        <v>2</v>
      </c>
    </row>
    <row r="1680" spans="1:26" x14ac:dyDescent="0.25">
      <c r="A1680" t="str">
        <f>TRIM(employee_data!A1680)</f>
        <v>2105</v>
      </c>
      <c r="B1680" t="str">
        <f>TRIM(PROPER(employee_data!B1680))</f>
        <v>Joel</v>
      </c>
      <c r="C1680" t="str">
        <f>TRIM(PROPER(employee_data!C1680))</f>
        <v>Hanson</v>
      </c>
      <c r="D1680" s="2">
        <f>DATEVALUE(TEXT(employee_data!D1680,"dd/mm/yyyy"))</f>
        <v>43849</v>
      </c>
      <c r="E1680" s="2" t="str">
        <f>IFERROR(DATEVALUE(TEXT(employee_data!E1680,"dd/mm/yyyy")),TRIM(""))</f>
        <v/>
      </c>
      <c r="F1680" t="str">
        <f>TRIM(employee_data!F1680)</f>
        <v>Production Technician I</v>
      </c>
      <c r="G1680" t="str">
        <f>TRIM(PROPER(employee_data!G1680))</f>
        <v>Jennifer Campbell</v>
      </c>
      <c r="H1680" t="str">
        <f>TRIM(employee_data!H1680)</f>
        <v>joel.hanson@bilearner.com</v>
      </c>
      <c r="I1680" t="str">
        <f>TRIM(UPPER(employee_data!I1680))</f>
        <v>PYZ</v>
      </c>
      <c r="J1680" t="str">
        <f>TRIM(PROPER(employee_data!J1680))</f>
        <v>Active</v>
      </c>
      <c r="K1680" t="str">
        <f>TRIM(PROPER(employee_data!K1680))</f>
        <v>Part-Time</v>
      </c>
      <c r="L1680" t="str">
        <f>TRIM(PROPER(employee_data!L1680))</f>
        <v>Zone C</v>
      </c>
      <c r="M1680" t="str">
        <f>TRIM(PROPER(employee_data!M1680))</f>
        <v>Part-Time</v>
      </c>
      <c r="N1680" t="str">
        <f>TRIM(PROPER(employee_data!N1680))</f>
        <v>Unk</v>
      </c>
      <c r="O1680" t="str">
        <f>TRIM(employee_data!O1680)</f>
        <v/>
      </c>
      <c r="P1680" t="str">
        <f>TRIM(PROPER(employee_data!P1680))</f>
        <v>Production</v>
      </c>
      <c r="Q1680" t="str">
        <f>TRIM(PROPER(employee_data!Q1680))</f>
        <v>General - Sga</v>
      </c>
      <c r="R1680" s="2">
        <f>DATEVALUE(TEXT(employee_data!R1680,"dd/mm/yyyy"))</f>
        <v>21942</v>
      </c>
      <c r="S1680" t="str">
        <f>TRIM(UPPER(employee_data!S1680))</f>
        <v>MA</v>
      </c>
      <c r="T1680" t="str">
        <f>TRIM(PROPER(employee_data!T1680))</f>
        <v>Supervisor</v>
      </c>
      <c r="U1680" t="str">
        <f>TRIM(PROPER(employee_data!U1680))</f>
        <v>Female</v>
      </c>
      <c r="V1680" t="str">
        <f>TRIM(employee_data!V1680)</f>
        <v>92541</v>
      </c>
      <c r="W1680" t="str">
        <f>TRIM(PROPER(employee_data!W1680))</f>
        <v>Hispanic</v>
      </c>
      <c r="X1680" t="str">
        <f>TRIM(PROPER(employee_data!X1680))</f>
        <v>Single</v>
      </c>
      <c r="Y1680" t="str">
        <f>TRIM(PROPER(employee_data!Y1680))</f>
        <v>Needs Improvement</v>
      </c>
      <c r="Z1680" s="4">
        <v>4</v>
      </c>
    </row>
    <row r="1681" spans="1:26" x14ac:dyDescent="0.25">
      <c r="A1681" t="str">
        <f>TRIM(employee_data!A1681)</f>
        <v>2106</v>
      </c>
      <c r="B1681" t="str">
        <f>TRIM(PROPER(employee_data!B1681))</f>
        <v>Tony</v>
      </c>
      <c r="C1681" t="str">
        <f>TRIM(PROPER(employee_data!C1681))</f>
        <v>Mendoza</v>
      </c>
      <c r="D1681" s="2">
        <f>DATEVALUE(TEXT(employee_data!D1681,"dd/mm/yyyy"))</f>
        <v>43569</v>
      </c>
      <c r="E1681" s="2">
        <f>IFERROR(DATEVALUE(TEXT(employee_data!E1681,"dd/mm/yyyy")),TRIM(""))</f>
        <v>44946</v>
      </c>
      <c r="F1681" t="str">
        <f>TRIM(employee_data!F1681)</f>
        <v>Production Technician I</v>
      </c>
      <c r="G1681" t="str">
        <f>TRIM(PROPER(employee_data!G1681))</f>
        <v>Timothy Walters</v>
      </c>
      <c r="H1681" t="str">
        <f>TRIM(employee_data!H1681)</f>
        <v>tony.mendoza@bilearner.com</v>
      </c>
      <c r="I1681" t="str">
        <f>TRIM(UPPER(employee_data!I1681))</f>
        <v>WBL</v>
      </c>
      <c r="J1681" t="str">
        <f>TRIM(PROPER(employee_data!J1681))</f>
        <v>Active</v>
      </c>
      <c r="K1681" t="str">
        <f>TRIM(PROPER(employee_data!K1681))</f>
        <v>Contract</v>
      </c>
      <c r="L1681" t="str">
        <f>TRIM(PROPER(employee_data!L1681))</f>
        <v>Zone C</v>
      </c>
      <c r="M1681" t="str">
        <f>TRIM(PROPER(employee_data!M1681))</f>
        <v>Temporary</v>
      </c>
      <c r="N1681" t="str">
        <f>TRIM(PROPER(employee_data!N1681))</f>
        <v>Resignation</v>
      </c>
      <c r="O1681" t="str">
        <f>TRIM(employee_data!O1681)</f>
        <v>No even actually meet though three.</v>
      </c>
      <c r="P1681" t="str">
        <f>TRIM(PROPER(employee_data!P1681))</f>
        <v>Production</v>
      </c>
      <c r="Q1681" t="str">
        <f>TRIM(PROPER(employee_data!Q1681))</f>
        <v>Wireline Construction</v>
      </c>
      <c r="R1681" s="2">
        <f>DATEVALUE(TEXT(employee_data!R1681,"dd/mm/yyyy"))</f>
        <v>22964</v>
      </c>
      <c r="S1681" t="str">
        <f>TRIM(UPPER(employee_data!S1681))</f>
        <v>MA</v>
      </c>
      <c r="T1681" t="str">
        <f>TRIM(PROPER(employee_data!T1681))</f>
        <v>Foreman</v>
      </c>
      <c r="U1681" t="str">
        <f>TRIM(PROPER(employee_data!U1681))</f>
        <v>Male</v>
      </c>
      <c r="V1681" t="str">
        <f>TRIM(employee_data!V1681)</f>
        <v>47601</v>
      </c>
      <c r="W1681" t="str">
        <f>TRIM(PROPER(employee_data!W1681))</f>
        <v>White</v>
      </c>
      <c r="X1681" t="str">
        <f>TRIM(PROPER(employee_data!X1681))</f>
        <v>Widowed</v>
      </c>
      <c r="Y1681" t="str">
        <f>TRIM(PROPER(employee_data!Y1681))</f>
        <v>Exceeds</v>
      </c>
      <c r="Z1681" s="4">
        <v>2</v>
      </c>
    </row>
    <row r="1682" spans="1:26" x14ac:dyDescent="0.25">
      <c r="A1682" t="str">
        <f>TRIM(employee_data!A1682)</f>
        <v>2107</v>
      </c>
      <c r="B1682" t="str">
        <f>TRIM(PROPER(employee_data!B1682))</f>
        <v>Jacqueline</v>
      </c>
      <c r="C1682" t="str">
        <f>TRIM(PROPER(employee_data!C1682))</f>
        <v>Black</v>
      </c>
      <c r="D1682" s="2">
        <f>DATEVALUE(TEXT(employee_data!D1682,"dd/mm/yyyy"))</f>
        <v>45079</v>
      </c>
      <c r="E1682" s="2">
        <f>IFERROR(DATEVALUE(TEXT(employee_data!E1682,"dd/mm/yyyy")),TRIM(""))</f>
        <v>45131</v>
      </c>
      <c r="F1682" t="str">
        <f>TRIM(employee_data!F1682)</f>
        <v>Production Technician I</v>
      </c>
      <c r="G1682" t="str">
        <f>TRIM(PROPER(employee_data!G1682))</f>
        <v>Jesse Gilmore</v>
      </c>
      <c r="H1682" t="str">
        <f>TRIM(employee_data!H1682)</f>
        <v>jacqueline.black@bilearner.com</v>
      </c>
      <c r="I1682" t="str">
        <f>TRIM(UPPER(employee_data!I1682))</f>
        <v>NEL</v>
      </c>
      <c r="J1682" t="str">
        <f>TRIM(PROPER(employee_data!J1682))</f>
        <v>Active</v>
      </c>
      <c r="K1682" t="str">
        <f>TRIM(PROPER(employee_data!K1682))</f>
        <v>Contract</v>
      </c>
      <c r="L1682" t="str">
        <f>TRIM(PROPER(employee_data!L1682))</f>
        <v>Zone B</v>
      </c>
      <c r="M1682" t="str">
        <f>TRIM(PROPER(employee_data!M1682))</f>
        <v>Temporary</v>
      </c>
      <c r="N1682" t="str">
        <f>TRIM(PROPER(employee_data!N1682))</f>
        <v>Retirement</v>
      </c>
      <c r="O1682" t="str">
        <f>TRIM(employee_data!O1682)</f>
        <v>Cell push simply. Career situation record entire.</v>
      </c>
      <c r="P1682" t="str">
        <f>TRIM(PROPER(employee_data!P1682))</f>
        <v>Production</v>
      </c>
      <c r="Q1682" t="str">
        <f>TRIM(PROPER(employee_data!Q1682))</f>
        <v>Field Operations</v>
      </c>
      <c r="R1682" s="2">
        <f>DATEVALUE(TEXT(employee_data!R1682,"dd/mm/yyyy"))</f>
        <v>16067</v>
      </c>
      <c r="S1682" t="str">
        <f>TRIM(UPPER(employee_data!S1682))</f>
        <v>MA</v>
      </c>
      <c r="T1682" t="str">
        <f>TRIM(PROPER(employee_data!T1682))</f>
        <v>Project Manager</v>
      </c>
      <c r="U1682" t="str">
        <f>TRIM(PROPER(employee_data!U1682))</f>
        <v>Female</v>
      </c>
      <c r="V1682" t="str">
        <f>TRIM(employee_data!V1682)</f>
        <v>68361</v>
      </c>
      <c r="W1682" t="str">
        <f>TRIM(PROPER(employee_data!W1682))</f>
        <v>Hispanic</v>
      </c>
      <c r="X1682" t="str">
        <f>TRIM(PROPER(employee_data!X1682))</f>
        <v>Widowed</v>
      </c>
      <c r="Y1682" t="str">
        <f>TRIM(PROPER(employee_data!Y1682))</f>
        <v>Exceeds</v>
      </c>
      <c r="Z1682" s="4">
        <v>1</v>
      </c>
    </row>
    <row r="1683" spans="1:26" x14ac:dyDescent="0.25">
      <c r="A1683" t="str">
        <f>TRIM(employee_data!A1683)</f>
        <v>2108</v>
      </c>
      <c r="B1683" t="str">
        <f>TRIM(PROPER(employee_data!B1683))</f>
        <v>Denise</v>
      </c>
      <c r="C1683" t="str">
        <f>TRIM(PROPER(employee_data!C1683))</f>
        <v>Mccullough</v>
      </c>
      <c r="D1683" s="2">
        <f>DATEVALUE(TEXT(employee_data!D1683,"dd/mm/yyyy"))</f>
        <v>44690</v>
      </c>
      <c r="E1683" s="2">
        <f>IFERROR(DATEVALUE(TEXT(employee_data!E1683,"dd/mm/yyyy")),TRIM(""))</f>
        <v>44929</v>
      </c>
      <c r="F1683" t="str">
        <f>TRIM(employee_data!F1683)</f>
        <v>Production Technician I</v>
      </c>
      <c r="G1683" t="str">
        <f>TRIM(PROPER(employee_data!G1683))</f>
        <v>Austin Brown</v>
      </c>
      <c r="H1683" t="str">
        <f>TRIM(employee_data!H1683)</f>
        <v>denise.mccullough@bilearner.com</v>
      </c>
      <c r="I1683" t="str">
        <f>TRIM(UPPER(employee_data!I1683))</f>
        <v>PL</v>
      </c>
      <c r="J1683" t="str">
        <f>TRIM(PROPER(employee_data!J1683))</f>
        <v>Voluntarily Terminated</v>
      </c>
      <c r="K1683" t="str">
        <f>TRIM(PROPER(employee_data!K1683))</f>
        <v>Part-Time</v>
      </c>
      <c r="L1683" t="str">
        <f>TRIM(PROPER(employee_data!L1683))</f>
        <v>Zone A</v>
      </c>
      <c r="M1683" t="str">
        <f>TRIM(PROPER(employee_data!M1683))</f>
        <v>Temporary</v>
      </c>
      <c r="N1683" t="str">
        <f>TRIM(PROPER(employee_data!N1683))</f>
        <v>Retirement</v>
      </c>
      <c r="O1683" t="str">
        <f>TRIM(employee_data!O1683)</f>
        <v>Herself Mr office bed.</v>
      </c>
      <c r="P1683" t="str">
        <f>TRIM(PROPER(employee_data!P1683))</f>
        <v>Production</v>
      </c>
      <c r="Q1683" t="str">
        <f>TRIM(PROPER(employee_data!Q1683))</f>
        <v>Field Operations</v>
      </c>
      <c r="R1683" s="2">
        <f>DATEVALUE(TEXT(employee_data!R1683,"dd/mm/yyyy"))</f>
        <v>28752</v>
      </c>
      <c r="S1683" t="str">
        <f>TRIM(UPPER(employee_data!S1683))</f>
        <v>MA</v>
      </c>
      <c r="T1683" t="str">
        <f>TRIM(PROPER(employee_data!T1683))</f>
        <v>Driller</v>
      </c>
      <c r="U1683" t="str">
        <f>TRIM(PROPER(employee_data!U1683))</f>
        <v>Female</v>
      </c>
      <c r="V1683" t="str">
        <f>TRIM(employee_data!V1683)</f>
        <v>71922</v>
      </c>
      <c r="W1683" t="str">
        <f>TRIM(PROPER(employee_data!W1683))</f>
        <v>White</v>
      </c>
      <c r="X1683" t="str">
        <f>TRIM(PROPER(employee_data!X1683))</f>
        <v>Widowed</v>
      </c>
      <c r="Y1683" t="str">
        <f>TRIM(PROPER(employee_data!Y1683))</f>
        <v>Needs Improvement</v>
      </c>
      <c r="Z1683" s="4">
        <v>2</v>
      </c>
    </row>
    <row r="1684" spans="1:26" x14ac:dyDescent="0.25">
      <c r="A1684" t="str">
        <f>TRIM(employee_data!A1684)</f>
        <v>2109</v>
      </c>
      <c r="B1684" t="str">
        <f>TRIM(PROPER(employee_data!B1684))</f>
        <v>Zain</v>
      </c>
      <c r="C1684" t="str">
        <f>TRIM(PROPER(employee_data!C1684))</f>
        <v>Tanner</v>
      </c>
      <c r="D1684" s="2">
        <f>DATEVALUE(TEXT(employee_data!D1684,"dd/mm/yyyy"))</f>
        <v>44250</v>
      </c>
      <c r="E1684" s="2" t="str">
        <f>IFERROR(DATEVALUE(TEXT(employee_data!E1684,"dd/mm/yyyy")),TRIM(""))</f>
        <v/>
      </c>
      <c r="F1684" t="str">
        <f>TRIM(employee_data!F1684)</f>
        <v>Production Technician I</v>
      </c>
      <c r="G1684" t="str">
        <f>TRIM(PROPER(employee_data!G1684))</f>
        <v>Jeremiah Harper</v>
      </c>
      <c r="H1684" t="str">
        <f>TRIM(employee_data!H1684)</f>
        <v>zain.tanner@bilearner.com</v>
      </c>
      <c r="I1684" t="str">
        <f>TRIM(UPPER(employee_data!I1684))</f>
        <v>BPC</v>
      </c>
      <c r="J1684" t="str">
        <f>TRIM(PROPER(employee_data!J1684))</f>
        <v>Active</v>
      </c>
      <c r="K1684" t="str">
        <f>TRIM(PROPER(employee_data!K1684))</f>
        <v>Part-Time</v>
      </c>
      <c r="L1684" t="str">
        <f>TRIM(PROPER(employee_data!L1684))</f>
        <v>Zone C</v>
      </c>
      <c r="M1684" t="str">
        <f>TRIM(PROPER(employee_data!M1684))</f>
        <v>Part-Time</v>
      </c>
      <c r="N1684" t="str">
        <f>TRIM(PROPER(employee_data!N1684))</f>
        <v>Unk</v>
      </c>
      <c r="O1684" t="str">
        <f>TRIM(employee_data!O1684)</f>
        <v/>
      </c>
      <c r="P1684" t="str">
        <f>TRIM(PROPER(employee_data!P1684))</f>
        <v>Production</v>
      </c>
      <c r="Q1684" t="str">
        <f>TRIM(PROPER(employee_data!Q1684))</f>
        <v>Field Operations</v>
      </c>
      <c r="R1684" s="2">
        <f>DATEVALUE(TEXT(employee_data!R1684,"dd/mm/yyyy"))</f>
        <v>32469</v>
      </c>
      <c r="S1684" t="str">
        <f>TRIM(UPPER(employee_data!S1684))</f>
        <v>MA</v>
      </c>
      <c r="T1684" t="str">
        <f>TRIM(PROPER(employee_data!T1684))</f>
        <v>Tower Hand</v>
      </c>
      <c r="U1684" t="str">
        <f>TRIM(PROPER(employee_data!U1684))</f>
        <v>Female</v>
      </c>
      <c r="V1684" t="str">
        <f>TRIM(employee_data!V1684)</f>
        <v>51689</v>
      </c>
      <c r="W1684" t="str">
        <f>TRIM(PROPER(employee_data!W1684))</f>
        <v>Other</v>
      </c>
      <c r="X1684" t="str">
        <f>TRIM(PROPER(employee_data!X1684))</f>
        <v>Divorced</v>
      </c>
      <c r="Y1684" t="str">
        <f>TRIM(PROPER(employee_data!Y1684))</f>
        <v>Exceeds</v>
      </c>
      <c r="Z1684" s="4">
        <v>5</v>
      </c>
    </row>
    <row r="1685" spans="1:26" x14ac:dyDescent="0.25">
      <c r="A1685" t="str">
        <f>TRIM(employee_data!A1685)</f>
        <v>2110</v>
      </c>
      <c r="B1685" t="str">
        <f>TRIM(PROPER(employee_data!B1685))</f>
        <v>Richard</v>
      </c>
      <c r="C1685" t="str">
        <f>TRIM(PROPER(employee_data!C1685))</f>
        <v>Deleon</v>
      </c>
      <c r="D1685" s="2">
        <f>DATEVALUE(TEXT(employee_data!D1685,"dd/mm/yyyy"))</f>
        <v>44351</v>
      </c>
      <c r="E1685" s="2" t="str">
        <f>IFERROR(DATEVALUE(TEXT(employee_data!E1685,"dd/mm/yyyy")),TRIM(""))</f>
        <v/>
      </c>
      <c r="F1685" t="str">
        <f>TRIM(employee_data!F1685)</f>
        <v>Production Technician I</v>
      </c>
      <c r="G1685" t="str">
        <f>TRIM(PROPER(employee_data!G1685))</f>
        <v>Jessica Shaffer</v>
      </c>
      <c r="H1685" t="str">
        <f>TRIM(employee_data!H1685)</f>
        <v>richard.deleon@bilearner.com</v>
      </c>
      <c r="I1685" t="str">
        <f>TRIM(UPPER(employee_data!I1685))</f>
        <v>CCDR</v>
      </c>
      <c r="J1685" t="str">
        <f>TRIM(PROPER(employee_data!J1685))</f>
        <v>Active</v>
      </c>
      <c r="K1685" t="str">
        <f>TRIM(PROPER(employee_data!K1685))</f>
        <v>Contract</v>
      </c>
      <c r="L1685" t="str">
        <f>TRIM(PROPER(employee_data!L1685))</f>
        <v>Zone C</v>
      </c>
      <c r="M1685" t="str">
        <f>TRIM(PROPER(employee_data!M1685))</f>
        <v>Temporary</v>
      </c>
      <c r="N1685" t="str">
        <f>TRIM(PROPER(employee_data!N1685))</f>
        <v>Unk</v>
      </c>
      <c r="O1685" t="str">
        <f>TRIM(employee_data!O1685)</f>
        <v/>
      </c>
      <c r="P1685" t="str">
        <f>TRIM(PROPER(employee_data!P1685))</f>
        <v>Production</v>
      </c>
      <c r="Q1685" t="str">
        <f>TRIM(PROPER(employee_data!Q1685))</f>
        <v>General - Sga</v>
      </c>
      <c r="R1685" s="2">
        <f>DATEVALUE(TEXT(employee_data!R1685,"dd/mm/yyyy"))</f>
        <v>17666</v>
      </c>
      <c r="S1685" t="str">
        <f>TRIM(UPPER(employee_data!S1685))</f>
        <v>MA</v>
      </c>
      <c r="T1685" t="str">
        <f>TRIM(PROPER(employee_data!T1685))</f>
        <v>Vp</v>
      </c>
      <c r="U1685" t="str">
        <f>TRIM(PROPER(employee_data!U1685))</f>
        <v>Female</v>
      </c>
      <c r="V1685" t="str">
        <f>TRIM(employee_data!V1685)</f>
        <v>97553</v>
      </c>
      <c r="W1685" t="str">
        <f>TRIM(PROPER(employee_data!W1685))</f>
        <v>Black</v>
      </c>
      <c r="X1685" t="str">
        <f>TRIM(PROPER(employee_data!X1685))</f>
        <v>Single</v>
      </c>
      <c r="Y1685" t="str">
        <f>TRIM(PROPER(employee_data!Y1685))</f>
        <v>Exceeds</v>
      </c>
      <c r="Z1685" s="4">
        <v>4</v>
      </c>
    </row>
    <row r="1686" spans="1:26" x14ac:dyDescent="0.25">
      <c r="A1686" t="str">
        <f>TRIM(employee_data!A1686)</f>
        <v>2111</v>
      </c>
      <c r="B1686" t="str">
        <f>TRIM(PROPER(employee_data!B1686))</f>
        <v>Carmelo</v>
      </c>
      <c r="C1686" t="str">
        <f>TRIM(PROPER(employee_data!C1686))</f>
        <v>Hayden</v>
      </c>
      <c r="D1686" s="2">
        <f>DATEVALUE(TEXT(employee_data!D1686,"dd/mm/yyyy"))</f>
        <v>44649</v>
      </c>
      <c r="E1686" s="2">
        <f>IFERROR(DATEVALUE(TEXT(employee_data!E1686,"dd/mm/yyyy")),TRIM(""))</f>
        <v>44772</v>
      </c>
      <c r="F1686" t="str">
        <f>TRIM(employee_data!F1686)</f>
        <v>Production Technician I</v>
      </c>
      <c r="G1686" t="str">
        <f>TRIM(PROPER(employee_data!G1686))</f>
        <v>Sharon Salas</v>
      </c>
      <c r="H1686" t="str">
        <f>TRIM(employee_data!H1686)</f>
        <v>carmelo.hayden@bilearner.com</v>
      </c>
      <c r="I1686" t="str">
        <f>TRIM(UPPER(employee_data!I1686))</f>
        <v>SVG</v>
      </c>
      <c r="J1686" t="str">
        <f>TRIM(PROPER(employee_data!J1686))</f>
        <v>Active</v>
      </c>
      <c r="K1686" t="str">
        <f>TRIM(PROPER(employee_data!K1686))</f>
        <v>Full-Time</v>
      </c>
      <c r="L1686" t="str">
        <f>TRIM(PROPER(employee_data!L1686))</f>
        <v>Zone A</v>
      </c>
      <c r="M1686" t="str">
        <f>TRIM(PROPER(employee_data!M1686))</f>
        <v>Temporary</v>
      </c>
      <c r="N1686" t="str">
        <f>TRIM(PROPER(employee_data!N1686))</f>
        <v>Involuntary</v>
      </c>
      <c r="O1686" t="str">
        <f>TRIM(employee_data!O1686)</f>
        <v>Arrive allow reveal move.</v>
      </c>
      <c r="P1686" t="str">
        <f>TRIM(PROPER(employee_data!P1686))</f>
        <v>Production</v>
      </c>
      <c r="Q1686" t="str">
        <f>TRIM(PROPER(employee_data!Q1686))</f>
        <v>General - Con</v>
      </c>
      <c r="R1686" s="2">
        <f>DATEVALUE(TEXT(employee_data!R1686,"dd/mm/yyyy"))</f>
        <v>20957</v>
      </c>
      <c r="S1686" t="str">
        <f>TRIM(UPPER(employee_data!S1686))</f>
        <v>MA</v>
      </c>
      <c r="T1686" t="str">
        <f>TRIM(PROPER(employee_data!T1686))</f>
        <v>Lineman</v>
      </c>
      <c r="U1686" t="str">
        <f>TRIM(PROPER(employee_data!U1686))</f>
        <v>Female</v>
      </c>
      <c r="V1686" t="str">
        <f>TRIM(employee_data!V1686)</f>
        <v>92067</v>
      </c>
      <c r="W1686" t="str">
        <f>TRIM(PROPER(employee_data!W1686))</f>
        <v>Asian</v>
      </c>
      <c r="X1686" t="str">
        <f>TRIM(PROPER(employee_data!X1686))</f>
        <v>Single</v>
      </c>
      <c r="Y1686" t="str">
        <f>TRIM(PROPER(employee_data!Y1686))</f>
        <v>Needs Improvement</v>
      </c>
      <c r="Z1686" s="4">
        <v>5</v>
      </c>
    </row>
    <row r="1687" spans="1:26" x14ac:dyDescent="0.25">
      <c r="A1687" t="str">
        <f>TRIM(employee_data!A1687)</f>
        <v>2112</v>
      </c>
      <c r="B1687" t="str">
        <f>TRIM(PROPER(employee_data!B1687))</f>
        <v>Emilio</v>
      </c>
      <c r="C1687" t="str">
        <f>TRIM(PROPER(employee_data!C1687))</f>
        <v>Pierce</v>
      </c>
      <c r="D1687" s="2">
        <f>DATEVALUE(TEXT(employee_data!D1687,"dd/mm/yyyy"))</f>
        <v>43676</v>
      </c>
      <c r="E1687" s="2">
        <f>IFERROR(DATEVALUE(TEXT(employee_data!E1687,"dd/mm/yyyy")),TRIM(""))</f>
        <v>43851</v>
      </c>
      <c r="F1687" t="str">
        <f>TRIM(employee_data!F1687)</f>
        <v>Production Technician I</v>
      </c>
      <c r="G1687" t="str">
        <f>TRIM(PROPER(employee_data!G1687))</f>
        <v>Cristina Davis</v>
      </c>
      <c r="H1687" t="str">
        <f>TRIM(employee_data!H1687)</f>
        <v>emilio.pierce@bilearner.com</v>
      </c>
      <c r="I1687" t="str">
        <f>TRIM(UPPER(employee_data!I1687))</f>
        <v>EW</v>
      </c>
      <c r="J1687" t="str">
        <f>TRIM(PROPER(employee_data!J1687))</f>
        <v>Active</v>
      </c>
      <c r="K1687" t="str">
        <f>TRIM(PROPER(employee_data!K1687))</f>
        <v>Part-Time</v>
      </c>
      <c r="L1687" t="str">
        <f>TRIM(PROPER(employee_data!L1687))</f>
        <v>Zone B</v>
      </c>
      <c r="M1687" t="str">
        <f>TRIM(PROPER(employee_data!M1687))</f>
        <v>Temporary</v>
      </c>
      <c r="N1687" t="str">
        <f>TRIM(PROPER(employee_data!N1687))</f>
        <v>Voluntary</v>
      </c>
      <c r="O1687" t="str">
        <f>TRIM(employee_data!O1687)</f>
        <v>Guy present clear.</v>
      </c>
      <c r="P1687" t="str">
        <f>TRIM(PROPER(employee_data!P1687))</f>
        <v>Production</v>
      </c>
      <c r="Q1687" t="str">
        <f>TRIM(PROPER(employee_data!Q1687))</f>
        <v>Engineers</v>
      </c>
      <c r="R1687" s="2">
        <f>DATEVALUE(TEXT(employee_data!R1687,"dd/mm/yyyy"))</f>
        <v>15973</v>
      </c>
      <c r="S1687" t="str">
        <f>TRIM(UPPER(employee_data!S1687))</f>
        <v>MA</v>
      </c>
      <c r="T1687" t="str">
        <f>TRIM(PROPER(employee_data!T1687))</f>
        <v>Technician</v>
      </c>
      <c r="U1687" t="str">
        <f>TRIM(PROPER(employee_data!U1687))</f>
        <v>Female</v>
      </c>
      <c r="V1687" t="str">
        <f>TRIM(employee_data!V1687)</f>
        <v>65114</v>
      </c>
      <c r="W1687" t="str">
        <f>TRIM(PROPER(employee_data!W1687))</f>
        <v>Other</v>
      </c>
      <c r="X1687" t="str">
        <f>TRIM(PROPER(employee_data!X1687))</f>
        <v>Widowed</v>
      </c>
      <c r="Y1687" t="str">
        <f>TRIM(PROPER(employee_data!Y1687))</f>
        <v>Exceeds</v>
      </c>
      <c r="Z1687" s="4">
        <v>4</v>
      </c>
    </row>
    <row r="1688" spans="1:26" x14ac:dyDescent="0.25">
      <c r="A1688" t="str">
        <f>TRIM(employee_data!A1688)</f>
        <v>2113</v>
      </c>
      <c r="B1688" t="str">
        <f>TRIM(PROPER(employee_data!B1688))</f>
        <v>Emerson</v>
      </c>
      <c r="C1688" t="str">
        <f>TRIM(PROPER(employee_data!C1688))</f>
        <v>Wood</v>
      </c>
      <c r="D1688" s="2">
        <f>DATEVALUE(TEXT(employee_data!D1688,"dd/mm/yyyy"))</f>
        <v>44021</v>
      </c>
      <c r="E1688" s="2">
        <f>IFERROR(DATEVALUE(TEXT(employee_data!E1688,"dd/mm/yyyy")),TRIM(""))</f>
        <v>44905</v>
      </c>
      <c r="F1688" t="str">
        <f>TRIM(employee_data!F1688)</f>
        <v>Production Technician I</v>
      </c>
      <c r="G1688" t="str">
        <f>TRIM(PROPER(employee_data!G1688))</f>
        <v>Lisa Manning</v>
      </c>
      <c r="H1688" t="str">
        <f>TRIM(employee_data!H1688)</f>
        <v>emerson.wood@bilearner.com</v>
      </c>
      <c r="I1688" t="str">
        <f>TRIM(UPPER(employee_data!I1688))</f>
        <v>MSC</v>
      </c>
      <c r="J1688" t="str">
        <f>TRIM(PROPER(employee_data!J1688))</f>
        <v>Active</v>
      </c>
      <c r="K1688" t="str">
        <f>TRIM(PROPER(employee_data!K1688))</f>
        <v>Part-Time</v>
      </c>
      <c r="L1688" t="str">
        <f>TRIM(PROPER(employee_data!L1688))</f>
        <v>Zone B</v>
      </c>
      <c r="M1688" t="str">
        <f>TRIM(PROPER(employee_data!M1688))</f>
        <v>Full-Time</v>
      </c>
      <c r="N1688" t="str">
        <f>TRIM(PROPER(employee_data!N1688))</f>
        <v>Involuntary</v>
      </c>
      <c r="O1688" t="str">
        <f>TRIM(employee_data!O1688)</f>
        <v>Out phone market. Time parent economy each.</v>
      </c>
      <c r="P1688" t="str">
        <f>TRIM(PROPER(employee_data!P1688))</f>
        <v>Production</v>
      </c>
      <c r="Q1688" t="str">
        <f>TRIM(PROPER(employee_data!Q1688))</f>
        <v>General - Con</v>
      </c>
      <c r="R1688" s="2">
        <f>DATEVALUE(TEXT(employee_data!R1688,"dd/mm/yyyy"))</f>
        <v>16365</v>
      </c>
      <c r="S1688" t="str">
        <f>TRIM(UPPER(employee_data!S1688))</f>
        <v>MA</v>
      </c>
      <c r="T1688" t="str">
        <f>TRIM(PROPER(employee_data!T1688))</f>
        <v>Clerk</v>
      </c>
      <c r="U1688" t="str">
        <f>TRIM(PROPER(employee_data!U1688))</f>
        <v>Female</v>
      </c>
      <c r="V1688" t="str">
        <f>TRIM(employee_data!V1688)</f>
        <v>9677</v>
      </c>
      <c r="W1688" t="str">
        <f>TRIM(PROPER(employee_data!W1688))</f>
        <v>White</v>
      </c>
      <c r="X1688" t="str">
        <f>TRIM(PROPER(employee_data!X1688))</f>
        <v>Widowed</v>
      </c>
      <c r="Y1688" t="str">
        <f>TRIM(PROPER(employee_data!Y1688))</f>
        <v>Exceeds</v>
      </c>
      <c r="Z1688" s="4">
        <v>2</v>
      </c>
    </row>
    <row r="1689" spans="1:26" x14ac:dyDescent="0.25">
      <c r="A1689" t="str">
        <f>TRIM(employee_data!A1689)</f>
        <v>2114</v>
      </c>
      <c r="B1689" t="str">
        <f>TRIM(PROPER(employee_data!B1689))</f>
        <v>Abagail</v>
      </c>
      <c r="C1689" t="str">
        <f>TRIM(PROPER(employee_data!C1689))</f>
        <v>Moran</v>
      </c>
      <c r="D1689" s="2">
        <f>DATEVALUE(TEXT(employee_data!D1689,"dd/mm/yyyy"))</f>
        <v>43701</v>
      </c>
      <c r="E1689" s="2" t="str">
        <f>IFERROR(DATEVALUE(TEXT(employee_data!E1689,"dd/mm/yyyy")),TRIM(""))</f>
        <v/>
      </c>
      <c r="F1689" t="str">
        <f>TRIM(employee_data!F1689)</f>
        <v>Production Technician II</v>
      </c>
      <c r="G1689" t="str">
        <f>TRIM(PROPER(employee_data!G1689))</f>
        <v>Caitlin Stokes</v>
      </c>
      <c r="H1689" t="str">
        <f>TRIM(employee_data!H1689)</f>
        <v>abagail.moran@bilearner.com</v>
      </c>
      <c r="I1689" t="str">
        <f>TRIM(UPPER(employee_data!I1689))</f>
        <v>NEL</v>
      </c>
      <c r="J1689" t="str">
        <f>TRIM(PROPER(employee_data!J1689))</f>
        <v>Active</v>
      </c>
      <c r="K1689" t="str">
        <f>TRIM(PROPER(employee_data!K1689))</f>
        <v>Contract</v>
      </c>
      <c r="L1689" t="str">
        <f>TRIM(PROPER(employee_data!L1689))</f>
        <v>Zone C</v>
      </c>
      <c r="M1689" t="str">
        <f>TRIM(PROPER(employee_data!M1689))</f>
        <v>Part-Time</v>
      </c>
      <c r="N1689" t="str">
        <f>TRIM(PROPER(employee_data!N1689))</f>
        <v>Unk</v>
      </c>
      <c r="O1689" t="str">
        <f>TRIM(employee_data!O1689)</f>
        <v/>
      </c>
      <c r="P1689" t="str">
        <f>TRIM(PROPER(employee_data!P1689))</f>
        <v>Production</v>
      </c>
      <c r="Q1689" t="str">
        <f>TRIM(PROPER(employee_data!Q1689))</f>
        <v>Engineers</v>
      </c>
      <c r="R1689" s="2">
        <f>DATEVALUE(TEXT(employee_data!R1689,"dd/mm/yyyy"))</f>
        <v>33718</v>
      </c>
      <c r="S1689" t="str">
        <f>TRIM(UPPER(employee_data!S1689))</f>
        <v>MA</v>
      </c>
      <c r="T1689" t="str">
        <f>TRIM(PROPER(employee_data!T1689))</f>
        <v>Project Manager</v>
      </c>
      <c r="U1689" t="str">
        <f>TRIM(PROPER(employee_data!U1689))</f>
        <v>Female</v>
      </c>
      <c r="V1689" t="str">
        <f>TRIM(employee_data!V1689)</f>
        <v>38475</v>
      </c>
      <c r="W1689" t="str">
        <f>TRIM(PROPER(employee_data!W1689))</f>
        <v>White</v>
      </c>
      <c r="X1689" t="str">
        <f>TRIM(PROPER(employee_data!X1689))</f>
        <v>Single</v>
      </c>
      <c r="Y1689" t="str">
        <f>TRIM(PROPER(employee_data!Y1689))</f>
        <v>Exceeds</v>
      </c>
      <c r="Z1689" s="4">
        <v>4</v>
      </c>
    </row>
    <row r="1690" spans="1:26" x14ac:dyDescent="0.25">
      <c r="A1690" t="str">
        <f>TRIM(employee_data!A1690)</f>
        <v>2115</v>
      </c>
      <c r="B1690" t="str">
        <f>TRIM(PROPER(employee_data!B1690))</f>
        <v>Nikhil</v>
      </c>
      <c r="C1690" t="str">
        <f>TRIM(PROPER(employee_data!C1690))</f>
        <v>Cummings</v>
      </c>
      <c r="D1690" s="2">
        <f>DATEVALUE(TEXT(employee_data!D1690,"dd/mm/yyyy"))</f>
        <v>43570</v>
      </c>
      <c r="E1690" s="2">
        <f>IFERROR(DATEVALUE(TEXT(employee_data!E1690,"dd/mm/yyyy")),TRIM(""))</f>
        <v>45056</v>
      </c>
      <c r="F1690" t="str">
        <f>TRIM(employee_data!F1690)</f>
        <v>Production Technician II</v>
      </c>
      <c r="G1690" t="str">
        <f>TRIM(PROPER(employee_data!G1690))</f>
        <v>Kristin White</v>
      </c>
      <c r="H1690" t="str">
        <f>TRIM(employee_data!H1690)</f>
        <v>nikhil.cummings@bilearner.com</v>
      </c>
      <c r="I1690" t="str">
        <f>TRIM(UPPER(employee_data!I1690))</f>
        <v>PL</v>
      </c>
      <c r="J1690" t="str">
        <f>TRIM(PROPER(employee_data!J1690))</f>
        <v>Active</v>
      </c>
      <c r="K1690" t="str">
        <f>TRIM(PROPER(employee_data!K1690))</f>
        <v>Contract</v>
      </c>
      <c r="L1690" t="str">
        <f>TRIM(PROPER(employee_data!L1690))</f>
        <v>Zone A</v>
      </c>
      <c r="M1690" t="str">
        <f>TRIM(PROPER(employee_data!M1690))</f>
        <v>Part-Time</v>
      </c>
      <c r="N1690" t="str">
        <f>TRIM(PROPER(employee_data!N1690))</f>
        <v>Voluntary</v>
      </c>
      <c r="O1690" t="str">
        <f>TRIM(employee_data!O1690)</f>
        <v>Although center movement stock. While you local.</v>
      </c>
      <c r="P1690" t="str">
        <f>TRIM(PROPER(employee_data!P1690))</f>
        <v>Production</v>
      </c>
      <c r="Q1690" t="str">
        <f>TRIM(PROPER(employee_data!Q1690))</f>
        <v>Billable Consultants</v>
      </c>
      <c r="R1690" s="2">
        <f>DATEVALUE(TEXT(employee_data!R1690,"dd/mm/yyyy"))</f>
        <v>28579</v>
      </c>
      <c r="S1690" t="str">
        <f>TRIM(UPPER(employee_data!S1690))</f>
        <v>MA</v>
      </c>
      <c r="T1690" t="str">
        <f>TRIM(PROPER(employee_data!T1690))</f>
        <v>Engineer</v>
      </c>
      <c r="U1690" t="str">
        <f>TRIM(PROPER(employee_data!U1690))</f>
        <v>Female</v>
      </c>
      <c r="V1690" t="str">
        <f>TRIM(employee_data!V1690)</f>
        <v>25166</v>
      </c>
      <c r="W1690" t="str">
        <f>TRIM(PROPER(employee_data!W1690))</f>
        <v>Asian</v>
      </c>
      <c r="X1690" t="str">
        <f>TRIM(PROPER(employee_data!X1690))</f>
        <v>Married</v>
      </c>
      <c r="Y1690" t="str">
        <f>TRIM(PROPER(employee_data!Y1690))</f>
        <v>Exceeds</v>
      </c>
      <c r="Z1690" s="4">
        <v>2</v>
      </c>
    </row>
    <row r="1691" spans="1:26" x14ac:dyDescent="0.25">
      <c r="A1691" t="str">
        <f>TRIM(employee_data!A1691)</f>
        <v>2116</v>
      </c>
      <c r="B1691" t="str">
        <f>TRIM(PROPER(employee_data!B1691))</f>
        <v>Stanley</v>
      </c>
      <c r="C1691" t="str">
        <f>TRIM(PROPER(employee_data!C1691))</f>
        <v>Bowen</v>
      </c>
      <c r="D1691" s="2">
        <f>DATEVALUE(TEXT(employee_data!D1691,"dd/mm/yyyy"))</f>
        <v>44429</v>
      </c>
      <c r="E1691" s="2" t="str">
        <f>IFERROR(DATEVALUE(TEXT(employee_data!E1691,"dd/mm/yyyy")),TRIM(""))</f>
        <v/>
      </c>
      <c r="F1691" t="str">
        <f>TRIM(employee_data!F1691)</f>
        <v>Production Technician II</v>
      </c>
      <c r="G1691" t="str">
        <f>TRIM(PROPER(employee_data!G1691))</f>
        <v>David Cook</v>
      </c>
      <c r="H1691" t="str">
        <f>TRIM(employee_data!H1691)</f>
        <v>stanley.bowen@bilearner.com</v>
      </c>
      <c r="I1691" t="str">
        <f>TRIM(UPPER(employee_data!I1691))</f>
        <v>BPC</v>
      </c>
      <c r="J1691" t="str">
        <f>TRIM(PROPER(employee_data!J1691))</f>
        <v>Active</v>
      </c>
      <c r="K1691" t="str">
        <f>TRIM(PROPER(employee_data!K1691))</f>
        <v>Part-Time</v>
      </c>
      <c r="L1691" t="str">
        <f>TRIM(PROPER(employee_data!L1691))</f>
        <v>Zone C</v>
      </c>
      <c r="M1691" t="str">
        <f>TRIM(PROPER(employee_data!M1691))</f>
        <v>Full-Time</v>
      </c>
      <c r="N1691" t="str">
        <f>TRIM(PROPER(employee_data!N1691))</f>
        <v>Unk</v>
      </c>
      <c r="O1691" t="str">
        <f>TRIM(employee_data!O1691)</f>
        <v/>
      </c>
      <c r="P1691" t="str">
        <f>TRIM(PROPER(employee_data!P1691))</f>
        <v>Production</v>
      </c>
      <c r="Q1691" t="str">
        <f>TRIM(PROPER(employee_data!Q1691))</f>
        <v>Engineers</v>
      </c>
      <c r="R1691" s="2">
        <f>DATEVALUE(TEXT(employee_data!R1691,"dd/mm/yyyy"))</f>
        <v>17048</v>
      </c>
      <c r="S1691" t="str">
        <f>TRIM(UPPER(employee_data!S1691))</f>
        <v>MA</v>
      </c>
      <c r="T1691" t="str">
        <f>TRIM(PROPER(employee_data!T1691))</f>
        <v>Engineer</v>
      </c>
      <c r="U1691" t="str">
        <f>TRIM(PROPER(employee_data!U1691))</f>
        <v>Female</v>
      </c>
      <c r="V1691" t="str">
        <f>TRIM(employee_data!V1691)</f>
        <v>81288</v>
      </c>
      <c r="W1691" t="str">
        <f>TRIM(PROPER(employee_data!W1691))</f>
        <v>Black</v>
      </c>
      <c r="X1691" t="str">
        <f>TRIM(PROPER(employee_data!X1691))</f>
        <v>Divorced</v>
      </c>
      <c r="Y1691" t="str">
        <f>TRIM(PROPER(employee_data!Y1691))</f>
        <v>Needs Improvement</v>
      </c>
      <c r="Z1691" s="4">
        <v>4</v>
      </c>
    </row>
    <row r="1692" spans="1:26" x14ac:dyDescent="0.25">
      <c r="A1692" t="str">
        <f>TRIM(employee_data!A1692)</f>
        <v>2117</v>
      </c>
      <c r="B1692" t="str">
        <f>TRIM(PROPER(employee_data!B1692))</f>
        <v>Terrell</v>
      </c>
      <c r="C1692" t="str">
        <f>TRIM(PROPER(employee_data!C1692))</f>
        <v>Hanna</v>
      </c>
      <c r="D1692" s="2">
        <f>DATEVALUE(TEXT(employee_data!D1692,"dd/mm/yyyy"))</f>
        <v>44004</v>
      </c>
      <c r="E1692" s="2" t="str">
        <f>IFERROR(DATEVALUE(TEXT(employee_data!E1692,"dd/mm/yyyy")),TRIM(""))</f>
        <v/>
      </c>
      <c r="F1692" t="str">
        <f>TRIM(employee_data!F1692)</f>
        <v>Production Technician II</v>
      </c>
      <c r="G1692" t="str">
        <f>TRIM(PROPER(employee_data!G1692))</f>
        <v>Blake Proctor</v>
      </c>
      <c r="H1692" t="str">
        <f>TRIM(employee_data!H1692)</f>
        <v>terrell.hanna@bilearner.com</v>
      </c>
      <c r="I1692" t="str">
        <f>TRIM(UPPER(employee_data!I1692))</f>
        <v>CCDR</v>
      </c>
      <c r="J1692" t="str">
        <f>TRIM(PROPER(employee_data!J1692))</f>
        <v>Active</v>
      </c>
      <c r="K1692" t="str">
        <f>TRIM(PROPER(employee_data!K1692))</f>
        <v>Full-Time</v>
      </c>
      <c r="L1692" t="str">
        <f>TRIM(PROPER(employee_data!L1692))</f>
        <v>Zone B</v>
      </c>
      <c r="M1692" t="str">
        <f>TRIM(PROPER(employee_data!M1692))</f>
        <v>Full-Time</v>
      </c>
      <c r="N1692" t="str">
        <f>TRIM(PROPER(employee_data!N1692))</f>
        <v>Unk</v>
      </c>
      <c r="O1692" t="str">
        <f>TRIM(employee_data!O1692)</f>
        <v/>
      </c>
      <c r="P1692" t="str">
        <f>TRIM(PROPER(employee_data!P1692))</f>
        <v>Production</v>
      </c>
      <c r="Q1692" t="str">
        <f>TRIM(PROPER(employee_data!Q1692))</f>
        <v>Field Operations</v>
      </c>
      <c r="R1692" s="2">
        <f>DATEVALUE(TEXT(employee_data!R1692,"dd/mm/yyyy"))</f>
        <v>34106</v>
      </c>
      <c r="S1692" t="str">
        <f>TRIM(UPPER(employee_data!S1692))</f>
        <v>MA</v>
      </c>
      <c r="T1692" t="str">
        <f>TRIM(PROPER(employee_data!T1692))</f>
        <v>Laborer</v>
      </c>
      <c r="U1692" t="str">
        <f>TRIM(PROPER(employee_data!U1692))</f>
        <v>Female</v>
      </c>
      <c r="V1692" t="str">
        <f>TRIM(employee_data!V1692)</f>
        <v>45637</v>
      </c>
      <c r="W1692" t="str">
        <f>TRIM(PROPER(employee_data!W1692))</f>
        <v>Hispanic</v>
      </c>
      <c r="X1692" t="str">
        <f>TRIM(PROPER(employee_data!X1692))</f>
        <v>Divorced</v>
      </c>
      <c r="Y1692" t="str">
        <f>TRIM(PROPER(employee_data!Y1692))</f>
        <v>Exceeds</v>
      </c>
      <c r="Z1692" s="4">
        <v>2</v>
      </c>
    </row>
    <row r="1693" spans="1:26" x14ac:dyDescent="0.25">
      <c r="A1693" t="str">
        <f>TRIM(employee_data!A1693)</f>
        <v>2118</v>
      </c>
      <c r="B1693" t="str">
        <f>TRIM(PROPER(employee_data!B1693))</f>
        <v>Dale</v>
      </c>
      <c r="C1693" t="str">
        <f>TRIM(PROPER(employee_data!C1693))</f>
        <v>Mendoza</v>
      </c>
      <c r="D1693" s="2">
        <f>DATEVALUE(TEXT(employee_data!D1693,"dd/mm/yyyy"))</f>
        <v>43858</v>
      </c>
      <c r="E1693" s="2" t="str">
        <f>IFERROR(DATEVALUE(TEXT(employee_data!E1693,"dd/mm/yyyy")),TRIM(""))</f>
        <v/>
      </c>
      <c r="F1693" t="str">
        <f>TRIM(employee_data!F1693)</f>
        <v>Production Technician II</v>
      </c>
      <c r="G1693" t="str">
        <f>TRIM(PROPER(employee_data!G1693))</f>
        <v>Sherry Le</v>
      </c>
      <c r="H1693" t="str">
        <f>TRIM(employee_data!H1693)</f>
        <v>dale.mendoza@bilearner.com</v>
      </c>
      <c r="I1693" t="str">
        <f>TRIM(UPPER(employee_data!I1693))</f>
        <v>SVG</v>
      </c>
      <c r="J1693" t="str">
        <f>TRIM(PROPER(employee_data!J1693))</f>
        <v>Active</v>
      </c>
      <c r="K1693" t="str">
        <f>TRIM(PROPER(employee_data!K1693))</f>
        <v>Part-Time</v>
      </c>
      <c r="L1693" t="str">
        <f>TRIM(PROPER(employee_data!L1693))</f>
        <v>Zone C</v>
      </c>
      <c r="M1693" t="str">
        <f>TRIM(PROPER(employee_data!M1693))</f>
        <v>Temporary</v>
      </c>
      <c r="N1693" t="str">
        <f>TRIM(PROPER(employee_data!N1693))</f>
        <v>Unk</v>
      </c>
      <c r="O1693" t="str">
        <f>TRIM(employee_data!O1693)</f>
        <v/>
      </c>
      <c r="P1693" t="str">
        <f>TRIM(PROPER(employee_data!P1693))</f>
        <v>Production</v>
      </c>
      <c r="Q1693" t="str">
        <f>TRIM(PROPER(employee_data!Q1693))</f>
        <v>Project Management - Eng</v>
      </c>
      <c r="R1693" s="2">
        <f>DATEVALUE(TEXT(employee_data!R1693,"dd/mm/yyyy"))</f>
        <v>36836</v>
      </c>
      <c r="S1693" t="str">
        <f>TRIM(UPPER(employee_data!S1693))</f>
        <v>MA</v>
      </c>
      <c r="T1693" t="str">
        <f>TRIM(PROPER(employee_data!T1693))</f>
        <v>Coordinator</v>
      </c>
      <c r="U1693" t="str">
        <f>TRIM(PROPER(employee_data!U1693))</f>
        <v>Female</v>
      </c>
      <c r="V1693" t="str">
        <f>TRIM(employee_data!V1693)</f>
        <v>41529</v>
      </c>
      <c r="W1693" t="str">
        <f>TRIM(PROPER(employee_data!W1693))</f>
        <v>White</v>
      </c>
      <c r="X1693" t="str">
        <f>TRIM(PROPER(employee_data!X1693))</f>
        <v>Widowed</v>
      </c>
      <c r="Y1693" t="str">
        <f>TRIM(PROPER(employee_data!Y1693))</f>
        <v>Exceeds</v>
      </c>
      <c r="Z1693" s="4">
        <v>5</v>
      </c>
    </row>
    <row r="1694" spans="1:26" x14ac:dyDescent="0.25">
      <c r="A1694" t="str">
        <f>TRIM(employee_data!A1694)</f>
        <v>2119</v>
      </c>
      <c r="B1694" t="str">
        <f>TRIM(PROPER(employee_data!B1694))</f>
        <v>Marcos</v>
      </c>
      <c r="C1694" t="str">
        <f>TRIM(PROPER(employee_data!C1694))</f>
        <v>Carey</v>
      </c>
      <c r="D1694" s="2">
        <f>DATEVALUE(TEXT(employee_data!D1694,"dd/mm/yyyy"))</f>
        <v>43553</v>
      </c>
      <c r="E1694" s="2" t="str">
        <f>IFERROR(DATEVALUE(TEXT(employee_data!E1694,"dd/mm/yyyy")),TRIM(""))</f>
        <v/>
      </c>
      <c r="F1694" t="str">
        <f>TRIM(employee_data!F1694)</f>
        <v>Production Technician II</v>
      </c>
      <c r="G1694" t="str">
        <f>TRIM(PROPER(employee_data!G1694))</f>
        <v>Susan Smith</v>
      </c>
      <c r="H1694" t="str">
        <f>TRIM(employee_data!H1694)</f>
        <v>marcos.carey@bilearner.com</v>
      </c>
      <c r="I1694" t="str">
        <f>TRIM(UPPER(employee_data!I1694))</f>
        <v>EW</v>
      </c>
      <c r="J1694" t="str">
        <f>TRIM(PROPER(employee_data!J1694))</f>
        <v>Active</v>
      </c>
      <c r="K1694" t="str">
        <f>TRIM(PROPER(employee_data!K1694))</f>
        <v>Part-Time</v>
      </c>
      <c r="L1694" t="str">
        <f>TRIM(PROPER(employee_data!L1694))</f>
        <v>Zone A</v>
      </c>
      <c r="M1694" t="str">
        <f>TRIM(PROPER(employee_data!M1694))</f>
        <v>Temporary</v>
      </c>
      <c r="N1694" t="str">
        <f>TRIM(PROPER(employee_data!N1694))</f>
        <v>Unk</v>
      </c>
      <c r="O1694" t="str">
        <f>TRIM(employee_data!O1694)</f>
        <v/>
      </c>
      <c r="P1694" t="str">
        <f>TRIM(PROPER(employee_data!P1694))</f>
        <v>Production</v>
      </c>
      <c r="Q1694" t="str">
        <f>TRIM(PROPER(employee_data!Q1694))</f>
        <v>General - Con</v>
      </c>
      <c r="R1694" s="2">
        <f>DATEVALUE(TEXT(employee_data!R1694,"dd/mm/yyyy"))</f>
        <v>15229</v>
      </c>
      <c r="S1694" t="str">
        <f>TRIM(UPPER(employee_data!S1694))</f>
        <v>MA</v>
      </c>
      <c r="T1694" t="str">
        <f>TRIM(PROPER(employee_data!T1694))</f>
        <v>Foreman</v>
      </c>
      <c r="U1694" t="str">
        <f>TRIM(PROPER(employee_data!U1694))</f>
        <v>Female</v>
      </c>
      <c r="V1694" t="str">
        <f>TRIM(employee_data!V1694)</f>
        <v>72491</v>
      </c>
      <c r="W1694" t="str">
        <f>TRIM(PROPER(employee_data!W1694))</f>
        <v>White</v>
      </c>
      <c r="X1694" t="str">
        <f>TRIM(PROPER(employee_data!X1694))</f>
        <v>Married</v>
      </c>
      <c r="Y1694" t="str">
        <f>TRIM(PROPER(employee_data!Y1694))</f>
        <v>Exceeds</v>
      </c>
      <c r="Z1694" s="4">
        <v>5</v>
      </c>
    </row>
    <row r="1695" spans="1:26" x14ac:dyDescent="0.25">
      <c r="A1695" t="str">
        <f>TRIM(employee_data!A1695)</f>
        <v>2120</v>
      </c>
      <c r="B1695" t="str">
        <f>TRIM(PROPER(employee_data!B1695))</f>
        <v>Simeon</v>
      </c>
      <c r="C1695" t="str">
        <f>TRIM(PROPER(employee_data!C1695))</f>
        <v>Pittman</v>
      </c>
      <c r="D1695" s="2">
        <f>DATEVALUE(TEXT(employee_data!D1695,"dd/mm/yyyy"))</f>
        <v>43378</v>
      </c>
      <c r="E1695" s="2" t="str">
        <f>IFERROR(DATEVALUE(TEXT(employee_data!E1695,"dd/mm/yyyy")),TRIM(""))</f>
        <v/>
      </c>
      <c r="F1695" t="str">
        <f>TRIM(employee_data!F1695)</f>
        <v>Production Technician II</v>
      </c>
      <c r="G1695" t="str">
        <f>TRIM(PROPER(employee_data!G1695))</f>
        <v>William Waters</v>
      </c>
      <c r="H1695" t="str">
        <f>TRIM(employee_data!H1695)</f>
        <v>simeon.pittman@bilearner.com</v>
      </c>
      <c r="I1695" t="str">
        <f>TRIM(UPPER(employee_data!I1695))</f>
        <v>MSC</v>
      </c>
      <c r="J1695" t="str">
        <f>TRIM(PROPER(employee_data!J1695))</f>
        <v>Active</v>
      </c>
      <c r="K1695" t="str">
        <f>TRIM(PROPER(employee_data!K1695))</f>
        <v>Contract</v>
      </c>
      <c r="L1695" t="str">
        <f>TRIM(PROPER(employee_data!L1695))</f>
        <v>Zone C</v>
      </c>
      <c r="M1695" t="str">
        <f>TRIM(PROPER(employee_data!M1695))</f>
        <v>Full-Time</v>
      </c>
      <c r="N1695" t="str">
        <f>TRIM(PROPER(employee_data!N1695))</f>
        <v>Unk</v>
      </c>
      <c r="O1695" t="str">
        <f>TRIM(employee_data!O1695)</f>
        <v/>
      </c>
      <c r="P1695" t="str">
        <f>TRIM(PROPER(employee_data!P1695))</f>
        <v>Production</v>
      </c>
      <c r="Q1695" t="str">
        <f>TRIM(PROPER(employee_data!Q1695))</f>
        <v>Wireline Construction</v>
      </c>
      <c r="R1695" s="2">
        <f>DATEVALUE(TEXT(employee_data!R1695,"dd/mm/yyyy"))</f>
        <v>24489</v>
      </c>
      <c r="S1695" t="str">
        <f>TRIM(UPPER(employee_data!S1695))</f>
        <v>MA</v>
      </c>
      <c r="T1695" t="str">
        <f>TRIM(PROPER(employee_data!T1695))</f>
        <v>Lineman</v>
      </c>
      <c r="U1695" t="str">
        <f>TRIM(PROPER(employee_data!U1695))</f>
        <v>Female</v>
      </c>
      <c r="V1695" t="str">
        <f>TRIM(employee_data!V1695)</f>
        <v>66867</v>
      </c>
      <c r="W1695" t="str">
        <f>TRIM(PROPER(employee_data!W1695))</f>
        <v>Asian</v>
      </c>
      <c r="X1695" t="str">
        <f>TRIM(PROPER(employee_data!X1695))</f>
        <v>Divorced</v>
      </c>
      <c r="Y1695" t="str">
        <f>TRIM(PROPER(employee_data!Y1695))</f>
        <v>Needs Improvement</v>
      </c>
      <c r="Z1695" s="4">
        <v>2</v>
      </c>
    </row>
    <row r="1696" spans="1:26" x14ac:dyDescent="0.25">
      <c r="A1696" t="str">
        <f>TRIM(employee_data!A1696)</f>
        <v>2121</v>
      </c>
      <c r="B1696" t="str">
        <f>TRIM(PROPER(employee_data!B1696))</f>
        <v>Jenna</v>
      </c>
      <c r="C1696" t="str">
        <f>TRIM(PROPER(employee_data!C1696))</f>
        <v>Cochran</v>
      </c>
      <c r="D1696" s="2">
        <f>DATEVALUE(TEXT(employee_data!D1696,"dd/mm/yyyy"))</f>
        <v>44063</v>
      </c>
      <c r="E1696" s="2" t="str">
        <f>IFERROR(DATEVALUE(TEXT(employee_data!E1696,"dd/mm/yyyy")),TRIM(""))</f>
        <v/>
      </c>
      <c r="F1696" t="str">
        <f>TRIM(employee_data!F1696)</f>
        <v>Production Technician II</v>
      </c>
      <c r="G1696" t="str">
        <f>TRIM(PROPER(employee_data!G1696))</f>
        <v>Angel Rhodes</v>
      </c>
      <c r="H1696" t="str">
        <f>TRIM(employee_data!H1696)</f>
        <v>jenna.cochran@bilearner.com</v>
      </c>
      <c r="I1696" t="str">
        <f>TRIM(UPPER(employee_data!I1696))</f>
        <v>TNS</v>
      </c>
      <c r="J1696" t="str">
        <f>TRIM(PROPER(employee_data!J1696))</f>
        <v>Active</v>
      </c>
      <c r="K1696" t="str">
        <f>TRIM(PROPER(employee_data!K1696))</f>
        <v>Part-Time</v>
      </c>
      <c r="L1696" t="str">
        <f>TRIM(PROPER(employee_data!L1696))</f>
        <v>Zone A</v>
      </c>
      <c r="M1696" t="str">
        <f>TRIM(PROPER(employee_data!M1696))</f>
        <v>Full-Time</v>
      </c>
      <c r="N1696" t="str">
        <f>TRIM(PROPER(employee_data!N1696))</f>
        <v>Unk</v>
      </c>
      <c r="O1696" t="str">
        <f>TRIM(employee_data!O1696)</f>
        <v/>
      </c>
      <c r="P1696" t="str">
        <f>TRIM(PROPER(employee_data!P1696))</f>
        <v>Production</v>
      </c>
      <c r="Q1696" t="str">
        <f>TRIM(PROPER(employee_data!Q1696))</f>
        <v>Splicing</v>
      </c>
      <c r="R1696" s="2">
        <f>DATEVALUE(TEXT(employee_data!R1696,"dd/mm/yyyy"))</f>
        <v>36049</v>
      </c>
      <c r="S1696" t="str">
        <f>TRIM(UPPER(employee_data!S1696))</f>
        <v>MA</v>
      </c>
      <c r="T1696" t="str">
        <f>TRIM(PROPER(employee_data!T1696))</f>
        <v>Splicer</v>
      </c>
      <c r="U1696" t="str">
        <f>TRIM(PROPER(employee_data!U1696))</f>
        <v>Female</v>
      </c>
      <c r="V1696" t="str">
        <f>TRIM(employee_data!V1696)</f>
        <v>12265</v>
      </c>
      <c r="W1696" t="str">
        <f>TRIM(PROPER(employee_data!W1696))</f>
        <v>Asian</v>
      </c>
      <c r="X1696" t="str">
        <f>TRIM(PROPER(employee_data!X1696))</f>
        <v>Married</v>
      </c>
      <c r="Y1696" t="str">
        <f>TRIM(PROPER(employee_data!Y1696))</f>
        <v>Exceeds</v>
      </c>
      <c r="Z1696" s="4">
        <v>5</v>
      </c>
    </row>
    <row r="1697" spans="1:26" x14ac:dyDescent="0.25">
      <c r="A1697" t="str">
        <f>TRIM(employee_data!A1697)</f>
        <v>2122</v>
      </c>
      <c r="B1697" t="str">
        <f>TRIM(PROPER(employee_data!B1697))</f>
        <v>Tia</v>
      </c>
      <c r="C1697" t="str">
        <f>TRIM(PROPER(employee_data!C1697))</f>
        <v>Kent</v>
      </c>
      <c r="D1697" s="2">
        <f>DATEVALUE(TEXT(employee_data!D1697,"dd/mm/yyyy"))</f>
        <v>44358</v>
      </c>
      <c r="E1697" s="2">
        <f>IFERROR(DATEVALUE(TEXT(employee_data!E1697,"dd/mm/yyyy")),TRIM(""))</f>
        <v>44879</v>
      </c>
      <c r="F1697" t="str">
        <f>TRIM(employee_data!F1697)</f>
        <v>Production Technician I</v>
      </c>
      <c r="G1697" t="str">
        <f>TRIM(PROPER(employee_data!G1697))</f>
        <v>William Thomas</v>
      </c>
      <c r="H1697" t="str">
        <f>TRIM(employee_data!H1697)</f>
        <v>tia.kent@bilearner.com</v>
      </c>
      <c r="I1697" t="str">
        <f>TRIM(UPPER(employee_data!I1697))</f>
        <v>BPC</v>
      </c>
      <c r="J1697" t="str">
        <f>TRIM(PROPER(employee_data!J1697))</f>
        <v>Active</v>
      </c>
      <c r="K1697" t="str">
        <f>TRIM(PROPER(employee_data!K1697))</f>
        <v>Full-Time</v>
      </c>
      <c r="L1697" t="str">
        <f>TRIM(PROPER(employee_data!L1697))</f>
        <v>Zone C</v>
      </c>
      <c r="M1697" t="str">
        <f>TRIM(PROPER(employee_data!M1697))</f>
        <v>Temporary</v>
      </c>
      <c r="N1697" t="str">
        <f>TRIM(PROPER(employee_data!N1697))</f>
        <v>Resignation</v>
      </c>
      <c r="O1697" t="str">
        <f>TRIM(employee_data!O1697)</f>
        <v>Company event positive along avoid.</v>
      </c>
      <c r="P1697" t="str">
        <f>TRIM(PROPER(employee_data!P1697))</f>
        <v>Production</v>
      </c>
      <c r="Q1697" t="str">
        <f>TRIM(PROPER(employee_data!Q1697))</f>
        <v>General - Con</v>
      </c>
      <c r="R1697" s="2">
        <f>DATEVALUE(TEXT(employee_data!R1697,"dd/mm/yyyy"))</f>
        <v>27688</v>
      </c>
      <c r="S1697" t="str">
        <f>TRIM(UPPER(employee_data!S1697))</f>
        <v>MA</v>
      </c>
      <c r="T1697" t="str">
        <f>TRIM(PROPER(employee_data!T1697))</f>
        <v>Locator</v>
      </c>
      <c r="U1697" t="str">
        <f>TRIM(PROPER(employee_data!U1697))</f>
        <v>Female</v>
      </c>
      <c r="V1697" t="str">
        <f>TRIM(employee_data!V1697)</f>
        <v>65636</v>
      </c>
      <c r="W1697" t="str">
        <f>TRIM(PROPER(employee_data!W1697))</f>
        <v>Asian</v>
      </c>
      <c r="X1697" t="str">
        <f>TRIM(PROPER(employee_data!X1697))</f>
        <v>Married</v>
      </c>
      <c r="Y1697" t="str">
        <f>TRIM(PROPER(employee_data!Y1697))</f>
        <v>Needs Improvement</v>
      </c>
      <c r="Z1697" s="4">
        <v>5</v>
      </c>
    </row>
    <row r="1698" spans="1:26" x14ac:dyDescent="0.25">
      <c r="A1698" t="str">
        <f>TRIM(employee_data!A1698)</f>
        <v>2123</v>
      </c>
      <c r="B1698" t="str">
        <f>TRIM(PROPER(employee_data!B1698))</f>
        <v>Chace</v>
      </c>
      <c r="C1698" t="str">
        <f>TRIM(PROPER(employee_data!C1698))</f>
        <v>Farley</v>
      </c>
      <c r="D1698" s="2">
        <f>DATEVALUE(TEXT(employee_data!D1698,"dd/mm/yyyy"))</f>
        <v>44449</v>
      </c>
      <c r="E1698" s="2" t="str">
        <f>IFERROR(DATEVALUE(TEXT(employee_data!E1698,"dd/mm/yyyy")),TRIM(""))</f>
        <v/>
      </c>
      <c r="F1698" t="str">
        <f>TRIM(employee_data!F1698)</f>
        <v>Production Technician I</v>
      </c>
      <c r="G1698" t="str">
        <f>TRIM(PROPER(employee_data!G1698))</f>
        <v>Jackie Tran</v>
      </c>
      <c r="H1698" t="str">
        <f>TRIM(employee_data!H1698)</f>
        <v>chace.farley@bilearner.com</v>
      </c>
      <c r="I1698" t="str">
        <f>TRIM(UPPER(employee_data!I1698))</f>
        <v>CCDR</v>
      </c>
      <c r="J1698" t="str">
        <f>TRIM(PROPER(employee_data!J1698))</f>
        <v>Active</v>
      </c>
      <c r="K1698" t="str">
        <f>TRIM(PROPER(employee_data!K1698))</f>
        <v>Contract</v>
      </c>
      <c r="L1698" t="str">
        <f>TRIM(PROPER(employee_data!L1698))</f>
        <v>Zone B</v>
      </c>
      <c r="M1698" t="str">
        <f>TRIM(PROPER(employee_data!M1698))</f>
        <v>Temporary</v>
      </c>
      <c r="N1698" t="str">
        <f>TRIM(PROPER(employee_data!N1698))</f>
        <v>Unk</v>
      </c>
      <c r="O1698" t="str">
        <f>TRIM(employee_data!O1698)</f>
        <v/>
      </c>
      <c r="P1698" t="str">
        <f>TRIM(PROPER(employee_data!P1698))</f>
        <v>Production</v>
      </c>
      <c r="Q1698" t="str">
        <f>TRIM(PROPER(employee_data!Q1698))</f>
        <v>Catv</v>
      </c>
      <c r="R1698" s="2">
        <f>DATEVALUE(TEXT(employee_data!R1698,"dd/mm/yyyy"))</f>
        <v>28898</v>
      </c>
      <c r="S1698" t="str">
        <f>TRIM(UPPER(employee_data!S1698))</f>
        <v>MA</v>
      </c>
      <c r="T1698" t="str">
        <f>TRIM(PROPER(employee_data!T1698))</f>
        <v>Project Manager</v>
      </c>
      <c r="U1698" t="str">
        <f>TRIM(PROPER(employee_data!U1698))</f>
        <v>Female</v>
      </c>
      <c r="V1698" t="str">
        <f>TRIM(employee_data!V1698)</f>
        <v>96364</v>
      </c>
      <c r="W1698" t="str">
        <f>TRIM(PROPER(employee_data!W1698))</f>
        <v>White</v>
      </c>
      <c r="X1698" t="str">
        <f>TRIM(PROPER(employee_data!X1698))</f>
        <v>Widowed</v>
      </c>
      <c r="Y1698" t="str">
        <f>TRIM(PROPER(employee_data!Y1698))</f>
        <v>Exceeds</v>
      </c>
      <c r="Z1698" s="4">
        <v>2</v>
      </c>
    </row>
    <row r="1699" spans="1:26" x14ac:dyDescent="0.25">
      <c r="A1699" t="str">
        <f>TRIM(employee_data!A1699)</f>
        <v>2124</v>
      </c>
      <c r="B1699" t="str">
        <f>TRIM(PROPER(employee_data!B1699))</f>
        <v>Spencer</v>
      </c>
      <c r="C1699" t="str">
        <f>TRIM(PROPER(employee_data!C1699))</f>
        <v>Hicks</v>
      </c>
      <c r="D1699" s="2">
        <f>DATEVALUE(TEXT(employee_data!D1699,"dd/mm/yyyy"))</f>
        <v>44978</v>
      </c>
      <c r="E1699" s="2">
        <f>IFERROR(DATEVALUE(TEXT(employee_data!E1699,"dd/mm/yyyy")),TRIM(""))</f>
        <v>45116</v>
      </c>
      <c r="F1699" t="str">
        <f>TRIM(employee_data!F1699)</f>
        <v>Production Technician I</v>
      </c>
      <c r="G1699" t="str">
        <f>TRIM(PROPER(employee_data!G1699))</f>
        <v>Kristin Lee</v>
      </c>
      <c r="H1699" t="str">
        <f>TRIM(employee_data!H1699)</f>
        <v>spencer.hicks@bilearner.com</v>
      </c>
      <c r="I1699" t="str">
        <f>TRIM(UPPER(employee_data!I1699))</f>
        <v>SVG</v>
      </c>
      <c r="J1699" t="str">
        <f>TRIM(PROPER(employee_data!J1699))</f>
        <v>Voluntarily Terminated</v>
      </c>
      <c r="K1699" t="str">
        <f>TRIM(PROPER(employee_data!K1699))</f>
        <v>Contract</v>
      </c>
      <c r="L1699" t="str">
        <f>TRIM(PROPER(employee_data!L1699))</f>
        <v>Zone B</v>
      </c>
      <c r="M1699" t="str">
        <f>TRIM(PROPER(employee_data!M1699))</f>
        <v>Temporary</v>
      </c>
      <c r="N1699" t="str">
        <f>TRIM(PROPER(employee_data!N1699))</f>
        <v>Voluntary</v>
      </c>
      <c r="O1699" t="str">
        <f>TRIM(employee_data!O1699)</f>
        <v>New serve test what conference management.</v>
      </c>
      <c r="P1699" t="str">
        <f>TRIM(PROPER(employee_data!P1699))</f>
        <v>Production</v>
      </c>
      <c r="Q1699" t="str">
        <f>TRIM(PROPER(employee_data!Q1699))</f>
        <v>Wireline Construction</v>
      </c>
      <c r="R1699" s="2">
        <f>DATEVALUE(TEXT(employee_data!R1699,"dd/mm/yyyy"))</f>
        <v>18484</v>
      </c>
      <c r="S1699" t="str">
        <f>TRIM(UPPER(employee_data!S1699))</f>
        <v>MA</v>
      </c>
      <c r="T1699" t="str">
        <f>TRIM(PROPER(employee_data!T1699))</f>
        <v>Laborer</v>
      </c>
      <c r="U1699" t="str">
        <f>TRIM(PROPER(employee_data!U1699))</f>
        <v>Female</v>
      </c>
      <c r="V1699" t="str">
        <f>TRIM(employee_data!V1699)</f>
        <v>42707</v>
      </c>
      <c r="W1699" t="str">
        <f>TRIM(PROPER(employee_data!W1699))</f>
        <v>White</v>
      </c>
      <c r="X1699" t="str">
        <f>TRIM(PROPER(employee_data!X1699))</f>
        <v>Single</v>
      </c>
      <c r="Y1699" t="str">
        <f>TRIM(PROPER(employee_data!Y1699))</f>
        <v>Exceeds</v>
      </c>
      <c r="Z1699" s="4">
        <v>2</v>
      </c>
    </row>
    <row r="1700" spans="1:26" x14ac:dyDescent="0.25">
      <c r="A1700" t="str">
        <f>TRIM(employee_data!A1700)</f>
        <v>2125</v>
      </c>
      <c r="B1700" t="str">
        <f>TRIM(PROPER(employee_data!B1700))</f>
        <v>Leslie</v>
      </c>
      <c r="C1700" t="str">
        <f>TRIM(PROPER(employee_data!C1700))</f>
        <v>Zamora</v>
      </c>
      <c r="D1700" s="2">
        <f>DATEVALUE(TEXT(employee_data!D1700,"dd/mm/yyyy"))</f>
        <v>43686</v>
      </c>
      <c r="E1700" s="2" t="str">
        <f>IFERROR(DATEVALUE(TEXT(employee_data!E1700,"dd/mm/yyyy")),TRIM(""))</f>
        <v/>
      </c>
      <c r="F1700" t="str">
        <f>TRIM(employee_data!F1700)</f>
        <v>Production Technician I</v>
      </c>
      <c r="G1700" t="str">
        <f>TRIM(PROPER(employee_data!G1700))</f>
        <v>Sean Ayers</v>
      </c>
      <c r="H1700" t="str">
        <f>TRIM(employee_data!H1700)</f>
        <v>leslie.zamora@bilearner.com</v>
      </c>
      <c r="I1700" t="str">
        <f>TRIM(UPPER(employee_data!I1700))</f>
        <v>EW</v>
      </c>
      <c r="J1700" t="str">
        <f>TRIM(PROPER(employee_data!J1700))</f>
        <v>Active</v>
      </c>
      <c r="K1700" t="str">
        <f>TRIM(PROPER(employee_data!K1700))</f>
        <v>Full-Time</v>
      </c>
      <c r="L1700" t="str">
        <f>TRIM(PROPER(employee_data!L1700))</f>
        <v>Zone B</v>
      </c>
      <c r="M1700" t="str">
        <f>TRIM(PROPER(employee_data!M1700))</f>
        <v>Part-Time</v>
      </c>
      <c r="N1700" t="str">
        <f>TRIM(PROPER(employee_data!N1700))</f>
        <v>Unk</v>
      </c>
      <c r="O1700" t="str">
        <f>TRIM(employee_data!O1700)</f>
        <v/>
      </c>
      <c r="P1700" t="str">
        <f>TRIM(PROPER(employee_data!P1700))</f>
        <v>Production</v>
      </c>
      <c r="Q1700" t="str">
        <f>TRIM(PROPER(employee_data!Q1700))</f>
        <v>Engineers</v>
      </c>
      <c r="R1700" s="2">
        <f>DATEVALUE(TEXT(employee_data!R1700,"dd/mm/yyyy"))</f>
        <v>37041</v>
      </c>
      <c r="S1700" t="str">
        <f>TRIM(UPPER(employee_data!S1700))</f>
        <v>MA</v>
      </c>
      <c r="T1700" t="str">
        <f>TRIM(PROPER(employee_data!T1700))</f>
        <v>Project Manager</v>
      </c>
      <c r="U1700" t="str">
        <f>TRIM(PROPER(employee_data!U1700))</f>
        <v>Female</v>
      </c>
      <c r="V1700" t="str">
        <f>TRIM(employee_data!V1700)</f>
        <v>1514</v>
      </c>
      <c r="W1700" t="str">
        <f>TRIM(PROPER(employee_data!W1700))</f>
        <v>White</v>
      </c>
      <c r="X1700" t="str">
        <f>TRIM(PROPER(employee_data!X1700))</f>
        <v>Divorced</v>
      </c>
      <c r="Y1700" t="str">
        <f>TRIM(PROPER(employee_data!Y1700))</f>
        <v>Exceeds</v>
      </c>
      <c r="Z1700" s="4">
        <v>4</v>
      </c>
    </row>
    <row r="1701" spans="1:26" x14ac:dyDescent="0.25">
      <c r="A1701" t="str">
        <f>TRIM(employee_data!A1701)</f>
        <v>2126</v>
      </c>
      <c r="B1701" t="str">
        <f>TRIM(PROPER(employee_data!B1701))</f>
        <v>Chasity</v>
      </c>
      <c r="C1701" t="str">
        <f>TRIM(PROPER(employee_data!C1701))</f>
        <v>Kennedy</v>
      </c>
      <c r="D1701" s="2">
        <f>DATEVALUE(TEXT(employee_data!D1701,"dd/mm/yyyy"))</f>
        <v>44263</v>
      </c>
      <c r="E1701" s="2">
        <f>IFERROR(DATEVALUE(TEXT(employee_data!E1701,"dd/mm/yyyy")),TRIM(""))</f>
        <v>44841</v>
      </c>
      <c r="F1701" t="str">
        <f>TRIM(employee_data!F1701)</f>
        <v>Production Technician I</v>
      </c>
      <c r="G1701" t="str">
        <f>TRIM(PROPER(employee_data!G1701))</f>
        <v>Steven Logan</v>
      </c>
      <c r="H1701" t="str">
        <f>TRIM(employee_data!H1701)</f>
        <v>chasity.kennedy@bilearner.com</v>
      </c>
      <c r="I1701" t="str">
        <f>TRIM(UPPER(employee_data!I1701))</f>
        <v>MSC</v>
      </c>
      <c r="J1701" t="str">
        <f>TRIM(PROPER(employee_data!J1701))</f>
        <v>Active</v>
      </c>
      <c r="K1701" t="str">
        <f>TRIM(PROPER(employee_data!K1701))</f>
        <v>Part-Time</v>
      </c>
      <c r="L1701" t="str">
        <f>TRIM(PROPER(employee_data!L1701))</f>
        <v>Zone C</v>
      </c>
      <c r="M1701" t="str">
        <f>TRIM(PROPER(employee_data!M1701))</f>
        <v>Temporary</v>
      </c>
      <c r="N1701" t="str">
        <f>TRIM(PROPER(employee_data!N1701))</f>
        <v>Involuntary</v>
      </c>
      <c r="O1701" t="str">
        <f>TRIM(employee_data!O1701)</f>
        <v>Will cut garden exist ability its human.</v>
      </c>
      <c r="P1701" t="str">
        <f>TRIM(PROPER(employee_data!P1701))</f>
        <v>Production</v>
      </c>
      <c r="Q1701" t="str">
        <f>TRIM(PROPER(employee_data!Q1701))</f>
        <v>Technology / It</v>
      </c>
      <c r="R1701" s="2">
        <f>DATEVALUE(TEXT(employee_data!R1701,"dd/mm/yyyy"))</f>
        <v>25374</v>
      </c>
      <c r="S1701" t="str">
        <f>TRIM(UPPER(employee_data!S1701))</f>
        <v>MA</v>
      </c>
      <c r="T1701" t="str">
        <f>TRIM(PROPER(employee_data!T1701))</f>
        <v>Helpdesk</v>
      </c>
      <c r="U1701" t="str">
        <f>TRIM(PROPER(employee_data!U1701))</f>
        <v>Female</v>
      </c>
      <c r="V1701" t="str">
        <f>TRIM(employee_data!V1701)</f>
        <v>35121</v>
      </c>
      <c r="W1701" t="str">
        <f>TRIM(PROPER(employee_data!W1701))</f>
        <v>Black</v>
      </c>
      <c r="X1701" t="str">
        <f>TRIM(PROPER(employee_data!X1701))</f>
        <v>Married</v>
      </c>
      <c r="Y1701" t="str">
        <f>TRIM(PROPER(employee_data!Y1701))</f>
        <v>Pip</v>
      </c>
      <c r="Z1701" s="4">
        <v>1</v>
      </c>
    </row>
    <row r="1702" spans="1:26" x14ac:dyDescent="0.25">
      <c r="A1702" t="str">
        <f>TRIM(employee_data!A1702)</f>
        <v>2127</v>
      </c>
      <c r="B1702" t="str">
        <f>TRIM(PROPER(employee_data!B1702))</f>
        <v>Makena</v>
      </c>
      <c r="C1702" t="str">
        <f>TRIM(PROPER(employee_data!C1702))</f>
        <v>Benitez</v>
      </c>
      <c r="D1702" s="2">
        <f>DATEVALUE(TEXT(employee_data!D1702,"dd/mm/yyyy"))</f>
        <v>43666</v>
      </c>
      <c r="E1702" s="2" t="str">
        <f>IFERROR(DATEVALUE(TEXT(employee_data!E1702,"dd/mm/yyyy")),TRIM(""))</f>
        <v/>
      </c>
      <c r="F1702" t="str">
        <f>TRIM(employee_data!F1702)</f>
        <v>Production Technician I</v>
      </c>
      <c r="G1702" t="str">
        <f>TRIM(PROPER(employee_data!G1702))</f>
        <v>Pamela Davis</v>
      </c>
      <c r="H1702" t="str">
        <f>TRIM(employee_data!H1702)</f>
        <v>makena.benitez@bilearner.com</v>
      </c>
      <c r="I1702" t="str">
        <f>TRIM(UPPER(employee_data!I1702))</f>
        <v>TNS</v>
      </c>
      <c r="J1702" t="str">
        <f>TRIM(PROPER(employee_data!J1702))</f>
        <v>Active</v>
      </c>
      <c r="K1702" t="str">
        <f>TRIM(PROPER(employee_data!K1702))</f>
        <v>Contract</v>
      </c>
      <c r="L1702" t="str">
        <f>TRIM(PROPER(employee_data!L1702))</f>
        <v>Zone A</v>
      </c>
      <c r="M1702" t="str">
        <f>TRIM(PROPER(employee_data!M1702))</f>
        <v>Part-Time</v>
      </c>
      <c r="N1702" t="str">
        <f>TRIM(PROPER(employee_data!N1702))</f>
        <v>Unk</v>
      </c>
      <c r="O1702" t="str">
        <f>TRIM(employee_data!O1702)</f>
        <v/>
      </c>
      <c r="P1702" t="str">
        <f>TRIM(PROPER(employee_data!P1702))</f>
        <v>Production</v>
      </c>
      <c r="Q1702" t="str">
        <f>TRIM(PROPER(employee_data!Q1702))</f>
        <v>Field Operations</v>
      </c>
      <c r="R1702" s="2">
        <f>DATEVALUE(TEXT(employee_data!R1702,"dd/mm/yyyy"))</f>
        <v>19689</v>
      </c>
      <c r="S1702" t="str">
        <f>TRIM(UPPER(employee_data!S1702))</f>
        <v>MA</v>
      </c>
      <c r="T1702" t="str">
        <f>TRIM(PROPER(employee_data!T1702))</f>
        <v>Foreman</v>
      </c>
      <c r="U1702" t="str">
        <f>TRIM(PROPER(employee_data!U1702))</f>
        <v>Female</v>
      </c>
      <c r="V1702" t="str">
        <f>TRIM(employee_data!V1702)</f>
        <v>36490</v>
      </c>
      <c r="W1702" t="str">
        <f>TRIM(PROPER(employee_data!W1702))</f>
        <v>Black</v>
      </c>
      <c r="X1702" t="str">
        <f>TRIM(PROPER(employee_data!X1702))</f>
        <v>Single</v>
      </c>
      <c r="Y1702" t="str">
        <f>TRIM(PROPER(employee_data!Y1702))</f>
        <v>Needs Improvement</v>
      </c>
      <c r="Z1702" s="4">
        <v>4</v>
      </c>
    </row>
    <row r="1703" spans="1:26" x14ac:dyDescent="0.25">
      <c r="A1703" t="str">
        <f>TRIM(employee_data!A1703)</f>
        <v>2128</v>
      </c>
      <c r="B1703" t="str">
        <f>TRIM(PROPER(employee_data!B1703))</f>
        <v>Remington</v>
      </c>
      <c r="C1703" t="str">
        <f>TRIM(PROPER(employee_data!C1703))</f>
        <v>Walton</v>
      </c>
      <c r="D1703" s="2">
        <f>DATEVALUE(TEXT(employee_data!D1703,"dd/mm/yyyy"))</f>
        <v>45012</v>
      </c>
      <c r="E1703" s="2" t="str">
        <f>IFERROR(DATEVALUE(TEXT(employee_data!E1703,"dd/mm/yyyy")),TRIM(""))</f>
        <v/>
      </c>
      <c r="F1703" t="str">
        <f>TRIM(employee_data!F1703)</f>
        <v>Production Technician I</v>
      </c>
      <c r="G1703" t="str">
        <f>TRIM(PROPER(employee_data!G1703))</f>
        <v>Catherine Lane</v>
      </c>
      <c r="H1703" t="str">
        <f>TRIM(employee_data!H1703)</f>
        <v>remington.walton@bilearner.com</v>
      </c>
      <c r="I1703" t="str">
        <f>TRIM(UPPER(employee_data!I1703))</f>
        <v>PYZ</v>
      </c>
      <c r="J1703" t="str">
        <f>TRIM(PROPER(employee_data!J1703))</f>
        <v>Active</v>
      </c>
      <c r="K1703" t="str">
        <f>TRIM(PROPER(employee_data!K1703))</f>
        <v>Full-Time</v>
      </c>
      <c r="L1703" t="str">
        <f>TRIM(PROPER(employee_data!L1703))</f>
        <v>Zone A</v>
      </c>
      <c r="M1703" t="str">
        <f>TRIM(PROPER(employee_data!M1703))</f>
        <v>Temporary</v>
      </c>
      <c r="N1703" t="str">
        <f>TRIM(PROPER(employee_data!N1703))</f>
        <v>Unk</v>
      </c>
      <c r="O1703" t="str">
        <f>TRIM(employee_data!O1703)</f>
        <v/>
      </c>
      <c r="P1703" t="str">
        <f>TRIM(PROPER(employee_data!P1703))</f>
        <v>Production</v>
      </c>
      <c r="Q1703" t="str">
        <f>TRIM(PROPER(employee_data!Q1703))</f>
        <v>Field Operations</v>
      </c>
      <c r="R1703" s="2">
        <f>DATEVALUE(TEXT(employee_data!R1703,"dd/mm/yyyy"))</f>
        <v>20364</v>
      </c>
      <c r="S1703" t="str">
        <f>TRIM(UPPER(employee_data!S1703))</f>
        <v>MA</v>
      </c>
      <c r="T1703" t="str">
        <f>TRIM(PROPER(employee_data!T1703))</f>
        <v>Foreman</v>
      </c>
      <c r="U1703" t="str">
        <f>TRIM(PROPER(employee_data!U1703))</f>
        <v>Female</v>
      </c>
      <c r="V1703" t="str">
        <f>TRIM(employee_data!V1703)</f>
        <v>85293</v>
      </c>
      <c r="W1703" t="str">
        <f>TRIM(PROPER(employee_data!W1703))</f>
        <v>Black</v>
      </c>
      <c r="X1703" t="str">
        <f>TRIM(PROPER(employee_data!X1703))</f>
        <v>Widowed</v>
      </c>
      <c r="Y1703" t="str">
        <f>TRIM(PROPER(employee_data!Y1703))</f>
        <v>Needs Improvement</v>
      </c>
      <c r="Z1703" s="4">
        <v>2</v>
      </c>
    </row>
    <row r="1704" spans="1:26" x14ac:dyDescent="0.25">
      <c r="A1704" t="str">
        <f>TRIM(employee_data!A1704)</f>
        <v>2129</v>
      </c>
      <c r="B1704" t="str">
        <f>TRIM(PROPER(employee_data!B1704))</f>
        <v>Raina</v>
      </c>
      <c r="C1704" t="str">
        <f>TRIM(PROPER(employee_data!C1704))</f>
        <v>Best</v>
      </c>
      <c r="D1704" s="2">
        <f>DATEVALUE(TEXT(employee_data!D1704,"dd/mm/yyyy"))</f>
        <v>43745</v>
      </c>
      <c r="E1704" s="2" t="str">
        <f>IFERROR(DATEVALUE(TEXT(employee_data!E1704,"dd/mm/yyyy")),TRIM(""))</f>
        <v/>
      </c>
      <c r="F1704" t="str">
        <f>TRIM(employee_data!F1704)</f>
        <v>Production Technician I</v>
      </c>
      <c r="G1704" t="str">
        <f>TRIM(PROPER(employee_data!G1704))</f>
        <v>Samantha Alexander</v>
      </c>
      <c r="H1704" t="str">
        <f>TRIM(employee_data!H1704)</f>
        <v>raina.best@bilearner.com</v>
      </c>
      <c r="I1704" t="str">
        <f>TRIM(UPPER(employee_data!I1704))</f>
        <v>WBL</v>
      </c>
      <c r="J1704" t="str">
        <f>TRIM(PROPER(employee_data!J1704))</f>
        <v>Active</v>
      </c>
      <c r="K1704" t="str">
        <f>TRIM(PROPER(employee_data!K1704))</f>
        <v>Part-Time</v>
      </c>
      <c r="L1704" t="str">
        <f>TRIM(PROPER(employee_data!L1704))</f>
        <v>Zone B</v>
      </c>
      <c r="M1704" t="str">
        <f>TRIM(PROPER(employee_data!M1704))</f>
        <v>Temporary</v>
      </c>
      <c r="N1704" t="str">
        <f>TRIM(PROPER(employee_data!N1704))</f>
        <v>Unk</v>
      </c>
      <c r="O1704" t="str">
        <f>TRIM(employee_data!O1704)</f>
        <v/>
      </c>
      <c r="P1704" t="str">
        <f>TRIM(PROPER(employee_data!P1704))</f>
        <v>Production</v>
      </c>
      <c r="Q1704" t="str">
        <f>TRIM(PROPER(employee_data!Q1704))</f>
        <v>Field Operations</v>
      </c>
      <c r="R1704" s="2">
        <f>DATEVALUE(TEXT(employee_data!R1704,"dd/mm/yyyy"))</f>
        <v>32175</v>
      </c>
      <c r="S1704" t="str">
        <f>TRIM(UPPER(employee_data!S1704))</f>
        <v>MA</v>
      </c>
      <c r="T1704" t="str">
        <f>TRIM(PROPER(employee_data!T1704))</f>
        <v>Technician</v>
      </c>
      <c r="U1704" t="str">
        <f>TRIM(PROPER(employee_data!U1704))</f>
        <v>Male</v>
      </c>
      <c r="V1704" t="str">
        <f>TRIM(employee_data!V1704)</f>
        <v>40632</v>
      </c>
      <c r="W1704" t="str">
        <f>TRIM(PROPER(employee_data!W1704))</f>
        <v>Other</v>
      </c>
      <c r="X1704" t="str">
        <f>TRIM(PROPER(employee_data!X1704))</f>
        <v>Divorced</v>
      </c>
      <c r="Y1704" t="str">
        <f>TRIM(PROPER(employee_data!Y1704))</f>
        <v>Needs Improvement</v>
      </c>
      <c r="Z1704" s="4">
        <v>2</v>
      </c>
    </row>
    <row r="1705" spans="1:26" x14ac:dyDescent="0.25">
      <c r="A1705" t="str">
        <f>TRIM(employee_data!A1705)</f>
        <v>2130</v>
      </c>
      <c r="B1705" t="str">
        <f>TRIM(PROPER(employee_data!B1705))</f>
        <v>Paulina</v>
      </c>
      <c r="C1705" t="str">
        <f>TRIM(PROPER(employee_data!C1705))</f>
        <v>Henderson</v>
      </c>
      <c r="D1705" s="2">
        <f>DATEVALUE(TEXT(employee_data!D1705,"dd/mm/yyyy"))</f>
        <v>44908</v>
      </c>
      <c r="E1705" s="2" t="str">
        <f>IFERROR(DATEVALUE(TEXT(employee_data!E1705,"dd/mm/yyyy")),TRIM(""))</f>
        <v/>
      </c>
      <c r="F1705" t="str">
        <f>TRIM(employee_data!F1705)</f>
        <v>Production Technician I</v>
      </c>
      <c r="G1705" t="str">
        <f>TRIM(PROPER(employee_data!G1705))</f>
        <v>Jade Quinn</v>
      </c>
      <c r="H1705" t="str">
        <f>TRIM(employee_data!H1705)</f>
        <v>paulina.henderson@bilearner.com</v>
      </c>
      <c r="I1705" t="str">
        <f>TRIM(UPPER(employee_data!I1705))</f>
        <v>NEL</v>
      </c>
      <c r="J1705" t="str">
        <f>TRIM(PROPER(employee_data!J1705))</f>
        <v>Active</v>
      </c>
      <c r="K1705" t="str">
        <f>TRIM(PROPER(employee_data!K1705))</f>
        <v>Contract</v>
      </c>
      <c r="L1705" t="str">
        <f>TRIM(PROPER(employee_data!L1705))</f>
        <v>Zone C</v>
      </c>
      <c r="M1705" t="str">
        <f>TRIM(PROPER(employee_data!M1705))</f>
        <v>Part-Time</v>
      </c>
      <c r="N1705" t="str">
        <f>TRIM(PROPER(employee_data!N1705))</f>
        <v>Unk</v>
      </c>
      <c r="O1705" t="str">
        <f>TRIM(employee_data!O1705)</f>
        <v/>
      </c>
      <c r="P1705" t="str">
        <f>TRIM(PROPER(employee_data!P1705))</f>
        <v>Production</v>
      </c>
      <c r="Q1705" t="str">
        <f>TRIM(PROPER(employee_data!Q1705))</f>
        <v>Field Operations</v>
      </c>
      <c r="R1705" s="2">
        <f>DATEVALUE(TEXT(employee_data!R1705,"dd/mm/yyyy"))</f>
        <v>26719</v>
      </c>
      <c r="S1705" t="str">
        <f>TRIM(UPPER(employee_data!S1705))</f>
        <v>MA</v>
      </c>
      <c r="T1705" t="str">
        <f>TRIM(PROPER(employee_data!T1705))</f>
        <v>Tower Hand</v>
      </c>
      <c r="U1705" t="str">
        <f>TRIM(PROPER(employee_data!U1705))</f>
        <v>Female</v>
      </c>
      <c r="V1705" t="str">
        <f>TRIM(employee_data!V1705)</f>
        <v>54337</v>
      </c>
      <c r="W1705" t="str">
        <f>TRIM(PROPER(employee_data!W1705))</f>
        <v>Other</v>
      </c>
      <c r="X1705" t="str">
        <f>TRIM(PROPER(employee_data!X1705))</f>
        <v>Married</v>
      </c>
      <c r="Y1705" t="str">
        <f>TRIM(PROPER(employee_data!Y1705))</f>
        <v>Needs Improvement</v>
      </c>
      <c r="Z1705" s="4">
        <v>1</v>
      </c>
    </row>
    <row r="1706" spans="1:26" x14ac:dyDescent="0.25">
      <c r="A1706" t="str">
        <f>TRIM(employee_data!A1706)</f>
        <v>2131</v>
      </c>
      <c r="B1706" t="str">
        <f>TRIM(PROPER(employee_data!B1706))</f>
        <v>Kaiya</v>
      </c>
      <c r="C1706" t="str">
        <f>TRIM(PROPER(employee_data!C1706))</f>
        <v>Marsh</v>
      </c>
      <c r="D1706" s="2">
        <f>DATEVALUE(TEXT(employee_data!D1706,"dd/mm/yyyy"))</f>
        <v>43988</v>
      </c>
      <c r="E1706" s="2">
        <f>IFERROR(DATEVALUE(TEXT(employee_data!E1706,"dd/mm/yyyy")),TRIM(""))</f>
        <v>44632</v>
      </c>
      <c r="F1706" t="str">
        <f>TRIM(employee_data!F1706)</f>
        <v>Production Technician I</v>
      </c>
      <c r="G1706" t="str">
        <f>TRIM(PROPER(employee_data!G1706))</f>
        <v>John Harvey</v>
      </c>
      <c r="H1706" t="str">
        <f>TRIM(employee_data!H1706)</f>
        <v>kaiya.marsh@bilearner.com</v>
      </c>
      <c r="I1706" t="str">
        <f>TRIM(UPPER(employee_data!I1706))</f>
        <v>PL</v>
      </c>
      <c r="J1706" t="str">
        <f>TRIM(PROPER(employee_data!J1706))</f>
        <v>Voluntarily Terminated</v>
      </c>
      <c r="K1706" t="str">
        <f>TRIM(PROPER(employee_data!K1706))</f>
        <v>Part-Time</v>
      </c>
      <c r="L1706" t="str">
        <f>TRIM(PROPER(employee_data!L1706))</f>
        <v>Zone C</v>
      </c>
      <c r="M1706" t="str">
        <f>TRIM(PROPER(employee_data!M1706))</f>
        <v>Part-Time</v>
      </c>
      <c r="N1706" t="str">
        <f>TRIM(PROPER(employee_data!N1706))</f>
        <v>Resignation</v>
      </c>
      <c r="O1706" t="str">
        <f>TRIM(employee_data!O1706)</f>
        <v>Dream enough treatment knowledge area.</v>
      </c>
      <c r="P1706" t="str">
        <f>TRIM(PROPER(employee_data!P1706))</f>
        <v>Production</v>
      </c>
      <c r="Q1706" t="str">
        <f>TRIM(PROPER(employee_data!Q1706))</f>
        <v>Field Operations</v>
      </c>
      <c r="R1706" s="2">
        <f>DATEVALUE(TEXT(employee_data!R1706,"dd/mm/yyyy"))</f>
        <v>18699</v>
      </c>
      <c r="S1706" t="str">
        <f>TRIM(UPPER(employee_data!S1706))</f>
        <v>MA</v>
      </c>
      <c r="T1706" t="str">
        <f>TRIM(PROPER(employee_data!T1706))</f>
        <v>Laborer</v>
      </c>
      <c r="U1706" t="str">
        <f>TRIM(PROPER(employee_data!U1706))</f>
        <v>Female</v>
      </c>
      <c r="V1706" t="str">
        <f>TRIM(employee_data!V1706)</f>
        <v>88590</v>
      </c>
      <c r="W1706" t="str">
        <f>TRIM(PROPER(employee_data!W1706))</f>
        <v>Black</v>
      </c>
      <c r="X1706" t="str">
        <f>TRIM(PROPER(employee_data!X1706))</f>
        <v>Widowed</v>
      </c>
      <c r="Y1706" t="str">
        <f>TRIM(PROPER(employee_data!Y1706))</f>
        <v>Needs Improvement</v>
      </c>
      <c r="Z1706" s="4">
        <v>4</v>
      </c>
    </row>
    <row r="1707" spans="1:26" x14ac:dyDescent="0.25">
      <c r="A1707" t="str">
        <f>TRIM(employee_data!A1707)</f>
        <v>2132</v>
      </c>
      <c r="B1707" t="str">
        <f>TRIM(PROPER(employee_data!B1707))</f>
        <v>Scarlett</v>
      </c>
      <c r="C1707" t="str">
        <f>TRIM(PROPER(employee_data!C1707))</f>
        <v>Brooks</v>
      </c>
      <c r="D1707" s="2">
        <f>DATEVALUE(TEXT(employee_data!D1707,"dd/mm/yyyy"))</f>
        <v>44676</v>
      </c>
      <c r="E1707" s="2" t="str">
        <f>IFERROR(DATEVALUE(TEXT(employee_data!E1707,"dd/mm/yyyy")),TRIM(""))</f>
        <v/>
      </c>
      <c r="F1707" t="str">
        <f>TRIM(employee_data!F1707)</f>
        <v>Production Technician I</v>
      </c>
      <c r="G1707" t="str">
        <f>TRIM(PROPER(employee_data!G1707))</f>
        <v>Christine Campbell</v>
      </c>
      <c r="H1707" t="str">
        <f>TRIM(employee_data!H1707)</f>
        <v>scarlett.brooks@bilearner.com</v>
      </c>
      <c r="I1707" t="str">
        <f>TRIM(UPPER(employee_data!I1707))</f>
        <v>BPC</v>
      </c>
      <c r="J1707" t="str">
        <f>TRIM(PROPER(employee_data!J1707))</f>
        <v>Active</v>
      </c>
      <c r="K1707" t="str">
        <f>TRIM(PROPER(employee_data!K1707))</f>
        <v>Full-Time</v>
      </c>
      <c r="L1707" t="str">
        <f>TRIM(PROPER(employee_data!L1707))</f>
        <v>Zone A</v>
      </c>
      <c r="M1707" t="str">
        <f>TRIM(PROPER(employee_data!M1707))</f>
        <v>Full-Time</v>
      </c>
      <c r="N1707" t="str">
        <f>TRIM(PROPER(employee_data!N1707))</f>
        <v>Unk</v>
      </c>
      <c r="O1707" t="str">
        <f>TRIM(employee_data!O1707)</f>
        <v/>
      </c>
      <c r="P1707" t="str">
        <f>TRIM(PROPER(employee_data!P1707))</f>
        <v>Production</v>
      </c>
      <c r="Q1707" t="str">
        <f>TRIM(PROPER(employee_data!Q1707))</f>
        <v>Fielders</v>
      </c>
      <c r="R1707" s="2">
        <f>DATEVALUE(TEXT(employee_data!R1707,"dd/mm/yyyy"))</f>
        <v>23546</v>
      </c>
      <c r="S1707" t="str">
        <f>TRIM(UPPER(employee_data!S1707))</f>
        <v>MA</v>
      </c>
      <c r="T1707" t="str">
        <f>TRIM(PROPER(employee_data!T1707))</f>
        <v>Technician</v>
      </c>
      <c r="U1707" t="str">
        <f>TRIM(PROPER(employee_data!U1707))</f>
        <v>Female</v>
      </c>
      <c r="V1707" t="str">
        <f>TRIM(employee_data!V1707)</f>
        <v>70052</v>
      </c>
      <c r="W1707" t="str">
        <f>TRIM(PROPER(employee_data!W1707))</f>
        <v>Other</v>
      </c>
      <c r="X1707" t="str">
        <f>TRIM(PROPER(employee_data!X1707))</f>
        <v>Widowed</v>
      </c>
      <c r="Y1707" t="str">
        <f>TRIM(PROPER(employee_data!Y1707))</f>
        <v>Needs Improvement</v>
      </c>
      <c r="Z1707" s="4">
        <v>2</v>
      </c>
    </row>
    <row r="1708" spans="1:26" x14ac:dyDescent="0.25">
      <c r="A1708" t="str">
        <f>TRIM(employee_data!A1708)</f>
        <v>2133</v>
      </c>
      <c r="B1708" t="str">
        <f>TRIM(PROPER(employee_data!B1708))</f>
        <v>Makhi</v>
      </c>
      <c r="C1708" t="str">
        <f>TRIM(PROPER(employee_data!C1708))</f>
        <v>Kramer</v>
      </c>
      <c r="D1708" s="2">
        <f>DATEVALUE(TEXT(employee_data!D1708,"dd/mm/yyyy"))</f>
        <v>44040</v>
      </c>
      <c r="E1708" s="2" t="str">
        <f>IFERROR(DATEVALUE(TEXT(employee_data!E1708,"dd/mm/yyyy")),TRIM(""))</f>
        <v/>
      </c>
      <c r="F1708" t="str">
        <f>TRIM(employee_data!F1708)</f>
        <v>Production Technician I</v>
      </c>
      <c r="G1708" t="str">
        <f>TRIM(PROPER(employee_data!G1708))</f>
        <v>Adriana Wood</v>
      </c>
      <c r="H1708" t="str">
        <f>TRIM(employee_data!H1708)</f>
        <v>makhi.kramer@bilearner.com</v>
      </c>
      <c r="I1708" t="str">
        <f>TRIM(UPPER(employee_data!I1708))</f>
        <v>CCDR</v>
      </c>
      <c r="J1708" t="str">
        <f>TRIM(PROPER(employee_data!J1708))</f>
        <v>Active</v>
      </c>
      <c r="K1708" t="str">
        <f>TRIM(PROPER(employee_data!K1708))</f>
        <v>Contract</v>
      </c>
      <c r="L1708" t="str">
        <f>TRIM(PROPER(employee_data!L1708))</f>
        <v>Zone A</v>
      </c>
      <c r="M1708" t="str">
        <f>TRIM(PROPER(employee_data!M1708))</f>
        <v>Full-Time</v>
      </c>
      <c r="N1708" t="str">
        <f>TRIM(PROPER(employee_data!N1708))</f>
        <v>Unk</v>
      </c>
      <c r="O1708" t="str">
        <f>TRIM(employee_data!O1708)</f>
        <v/>
      </c>
      <c r="P1708" t="str">
        <f>TRIM(PROPER(employee_data!P1708))</f>
        <v>Production</v>
      </c>
      <c r="Q1708" t="str">
        <f>TRIM(PROPER(employee_data!Q1708))</f>
        <v>Field Operations</v>
      </c>
      <c r="R1708" s="2">
        <f>DATEVALUE(TEXT(employee_data!R1708,"dd/mm/yyyy"))</f>
        <v>27261</v>
      </c>
      <c r="S1708" t="str">
        <f>TRIM(UPPER(employee_data!S1708))</f>
        <v>MA</v>
      </c>
      <c r="T1708" t="str">
        <f>TRIM(PROPER(employee_data!T1708))</f>
        <v>Tower Hand</v>
      </c>
      <c r="U1708" t="str">
        <f>TRIM(PROPER(employee_data!U1708))</f>
        <v>Female</v>
      </c>
      <c r="V1708" t="str">
        <f>TRIM(employee_data!V1708)</f>
        <v>88134</v>
      </c>
      <c r="W1708" t="str">
        <f>TRIM(PROPER(employee_data!W1708))</f>
        <v>Black</v>
      </c>
      <c r="X1708" t="str">
        <f>TRIM(PROPER(employee_data!X1708))</f>
        <v>Single</v>
      </c>
      <c r="Y1708" t="str">
        <f>TRIM(PROPER(employee_data!Y1708))</f>
        <v>Pip</v>
      </c>
      <c r="Z1708" s="4">
        <v>1</v>
      </c>
    </row>
    <row r="1709" spans="1:26" x14ac:dyDescent="0.25">
      <c r="A1709" t="str">
        <f>TRIM(employee_data!A1709)</f>
        <v>2134</v>
      </c>
      <c r="B1709" t="str">
        <f>TRIM(PROPER(employee_data!B1709))</f>
        <v>Beatrice</v>
      </c>
      <c r="C1709" t="str">
        <f>TRIM(PROPER(employee_data!C1709))</f>
        <v>Faulkner</v>
      </c>
      <c r="D1709" s="2">
        <f>DATEVALUE(TEXT(employee_data!D1709,"dd/mm/yyyy"))</f>
        <v>44620</v>
      </c>
      <c r="E1709" s="2">
        <f>IFERROR(DATEVALUE(TEXT(employee_data!E1709,"dd/mm/yyyy")),TRIM(""))</f>
        <v>45077</v>
      </c>
      <c r="F1709" t="str">
        <f>TRIM(employee_data!F1709)</f>
        <v>Production Technician I</v>
      </c>
      <c r="G1709" t="str">
        <f>TRIM(PROPER(employee_data!G1709))</f>
        <v>Vanessa Garcia</v>
      </c>
      <c r="H1709" t="str">
        <f>TRIM(employee_data!H1709)</f>
        <v>beatrice.faulkner@bilearner.com</v>
      </c>
      <c r="I1709" t="str">
        <f>TRIM(UPPER(employee_data!I1709))</f>
        <v>SVG</v>
      </c>
      <c r="J1709" t="str">
        <f>TRIM(PROPER(employee_data!J1709))</f>
        <v>Active</v>
      </c>
      <c r="K1709" t="str">
        <f>TRIM(PROPER(employee_data!K1709))</f>
        <v>Part-Time</v>
      </c>
      <c r="L1709" t="str">
        <f>TRIM(PROPER(employee_data!L1709))</f>
        <v>Zone B</v>
      </c>
      <c r="M1709" t="str">
        <f>TRIM(PROPER(employee_data!M1709))</f>
        <v>Temporary</v>
      </c>
      <c r="N1709" t="str">
        <f>TRIM(PROPER(employee_data!N1709))</f>
        <v>Resignation</v>
      </c>
      <c r="O1709" t="str">
        <f>TRIM(employee_data!O1709)</f>
        <v>Out always about must with ago here.</v>
      </c>
      <c r="P1709" t="str">
        <f>TRIM(PROPER(employee_data!P1709))</f>
        <v>Production</v>
      </c>
      <c r="Q1709" t="str">
        <f>TRIM(PROPER(employee_data!Q1709))</f>
        <v>Aerial</v>
      </c>
      <c r="R1709" s="2">
        <f>DATEVALUE(TEXT(employee_data!R1709,"dd/mm/yyyy"))</f>
        <v>37081</v>
      </c>
      <c r="S1709" t="str">
        <f>TRIM(UPPER(employee_data!S1709))</f>
        <v>MA</v>
      </c>
      <c r="T1709" t="str">
        <f>TRIM(PROPER(employee_data!T1709))</f>
        <v>Foreman</v>
      </c>
      <c r="U1709" t="str">
        <f>TRIM(PROPER(employee_data!U1709))</f>
        <v>Female</v>
      </c>
      <c r="V1709" t="str">
        <f>TRIM(employee_data!V1709)</f>
        <v>36904</v>
      </c>
      <c r="W1709" t="str">
        <f>TRIM(PROPER(employee_data!W1709))</f>
        <v>Hispanic</v>
      </c>
      <c r="X1709" t="str">
        <f>TRIM(PROPER(employee_data!X1709))</f>
        <v>Widowed</v>
      </c>
      <c r="Y1709" t="str">
        <f>TRIM(PROPER(employee_data!Y1709))</f>
        <v>Exceeds</v>
      </c>
      <c r="Z1709" s="4">
        <v>2</v>
      </c>
    </row>
    <row r="1710" spans="1:26" x14ac:dyDescent="0.25">
      <c r="A1710" t="str">
        <f>TRIM(employee_data!A1710)</f>
        <v>2135</v>
      </c>
      <c r="B1710" t="str">
        <f>TRIM(PROPER(employee_data!B1710))</f>
        <v>Valeria</v>
      </c>
      <c r="C1710" t="str">
        <f>TRIM(PROPER(employee_data!C1710))</f>
        <v>Mayo</v>
      </c>
      <c r="D1710" s="2">
        <f>DATEVALUE(TEXT(employee_data!D1710,"dd/mm/yyyy"))</f>
        <v>44494</v>
      </c>
      <c r="E1710" s="2">
        <f>IFERROR(DATEVALUE(TEXT(employee_data!E1710,"dd/mm/yyyy")),TRIM(""))</f>
        <v>44975</v>
      </c>
      <c r="F1710" t="str">
        <f>TRIM(employee_data!F1710)</f>
        <v>Production Technician I</v>
      </c>
      <c r="G1710" t="str">
        <f>TRIM(PROPER(employee_data!G1710))</f>
        <v>Shaun Barr</v>
      </c>
      <c r="H1710" t="str">
        <f>TRIM(employee_data!H1710)</f>
        <v>valeria.mayo@bilearner.com</v>
      </c>
      <c r="I1710" t="str">
        <f>TRIM(UPPER(employee_data!I1710))</f>
        <v>EW</v>
      </c>
      <c r="J1710" t="str">
        <f>TRIM(PROPER(employee_data!J1710))</f>
        <v>Active</v>
      </c>
      <c r="K1710" t="str">
        <f>TRIM(PROPER(employee_data!K1710))</f>
        <v>Contract</v>
      </c>
      <c r="L1710" t="str">
        <f>TRIM(PROPER(employee_data!L1710))</f>
        <v>Zone A</v>
      </c>
      <c r="M1710" t="str">
        <f>TRIM(PROPER(employee_data!M1710))</f>
        <v>Part-Time</v>
      </c>
      <c r="N1710" t="str">
        <f>TRIM(PROPER(employee_data!N1710))</f>
        <v>Voluntary</v>
      </c>
      <c r="O1710" t="str">
        <f>TRIM(employee_data!O1710)</f>
        <v>Board from heart ago allow list.</v>
      </c>
      <c r="P1710" t="str">
        <f>TRIM(PROPER(employee_data!P1710))</f>
        <v>Production</v>
      </c>
      <c r="Q1710" t="str">
        <f>TRIM(PROPER(employee_data!Q1710))</f>
        <v>Engineers</v>
      </c>
      <c r="R1710" s="2">
        <f>DATEVALUE(TEXT(employee_data!R1710,"dd/mm/yyyy"))</f>
        <v>20204</v>
      </c>
      <c r="S1710" t="str">
        <f>TRIM(UPPER(employee_data!S1710))</f>
        <v>MA</v>
      </c>
      <c r="T1710" t="str">
        <f>TRIM(PROPER(employee_data!T1710))</f>
        <v>Technician</v>
      </c>
      <c r="U1710" t="str">
        <f>TRIM(PROPER(employee_data!U1710))</f>
        <v>Female</v>
      </c>
      <c r="V1710" t="str">
        <f>TRIM(employee_data!V1710)</f>
        <v>65653</v>
      </c>
      <c r="W1710" t="str">
        <f>TRIM(PROPER(employee_data!W1710))</f>
        <v>Asian</v>
      </c>
      <c r="X1710" t="str">
        <f>TRIM(PROPER(employee_data!X1710))</f>
        <v>Married</v>
      </c>
      <c r="Y1710" t="str">
        <f>TRIM(PROPER(employee_data!Y1710))</f>
        <v>Exceeds</v>
      </c>
      <c r="Z1710" s="4">
        <v>2</v>
      </c>
    </row>
    <row r="1711" spans="1:26" x14ac:dyDescent="0.25">
      <c r="A1711" t="str">
        <f>TRIM(employee_data!A1711)</f>
        <v>2136</v>
      </c>
      <c r="B1711" t="str">
        <f>TRIM(PROPER(employee_data!B1711))</f>
        <v>Darrell</v>
      </c>
      <c r="C1711" t="str">
        <f>TRIM(PROPER(employee_data!C1711))</f>
        <v>Vaughan</v>
      </c>
      <c r="D1711" s="2">
        <f>DATEVALUE(TEXT(employee_data!D1711,"dd/mm/yyyy"))</f>
        <v>43355</v>
      </c>
      <c r="E1711" s="2">
        <f>IFERROR(DATEVALUE(TEXT(employee_data!E1711,"dd/mm/yyyy")),TRIM(""))</f>
        <v>44023</v>
      </c>
      <c r="F1711" t="str">
        <f>TRIM(employee_data!F1711)</f>
        <v>Production Technician I</v>
      </c>
      <c r="G1711" t="str">
        <f>TRIM(PROPER(employee_data!G1711))</f>
        <v>Elizabeth Ray</v>
      </c>
      <c r="H1711" t="str">
        <f>TRIM(employee_data!H1711)</f>
        <v>darrell.vaughan@bilearner.com</v>
      </c>
      <c r="I1711" t="str">
        <f>TRIM(UPPER(employee_data!I1711))</f>
        <v>MSC</v>
      </c>
      <c r="J1711" t="str">
        <f>TRIM(PROPER(employee_data!J1711))</f>
        <v>Active</v>
      </c>
      <c r="K1711" t="str">
        <f>TRIM(PROPER(employee_data!K1711))</f>
        <v>Part-Time</v>
      </c>
      <c r="L1711" t="str">
        <f>TRIM(PROPER(employee_data!L1711))</f>
        <v>Zone A</v>
      </c>
      <c r="M1711" t="str">
        <f>TRIM(PROPER(employee_data!M1711))</f>
        <v>Part-Time</v>
      </c>
      <c r="N1711" t="str">
        <f>TRIM(PROPER(employee_data!N1711))</f>
        <v>Involuntary</v>
      </c>
      <c r="O1711" t="str">
        <f>TRIM(employee_data!O1711)</f>
        <v>Despite expect democratic then affect toward.</v>
      </c>
      <c r="P1711" t="str">
        <f>TRIM(PROPER(employee_data!P1711))</f>
        <v>Production</v>
      </c>
      <c r="Q1711" t="str">
        <f>TRIM(PROPER(employee_data!Q1711))</f>
        <v>Underground</v>
      </c>
      <c r="R1711" s="2">
        <f>DATEVALUE(TEXT(employee_data!R1711,"dd/mm/yyyy"))</f>
        <v>33519</v>
      </c>
      <c r="S1711" t="str">
        <f>TRIM(UPPER(employee_data!S1711))</f>
        <v>MA</v>
      </c>
      <c r="T1711" t="str">
        <f>TRIM(PROPER(employee_data!T1711))</f>
        <v>Labor</v>
      </c>
      <c r="U1711" t="str">
        <f>TRIM(PROPER(employee_data!U1711))</f>
        <v>Female</v>
      </c>
      <c r="V1711" t="str">
        <f>TRIM(employee_data!V1711)</f>
        <v>19006</v>
      </c>
      <c r="W1711" t="str">
        <f>TRIM(PROPER(employee_data!W1711))</f>
        <v>Other</v>
      </c>
      <c r="X1711" t="str">
        <f>TRIM(PROPER(employee_data!X1711))</f>
        <v>Divorced</v>
      </c>
      <c r="Y1711" t="str">
        <f>TRIM(PROPER(employee_data!Y1711))</f>
        <v>Exceeds</v>
      </c>
      <c r="Z1711" s="4">
        <v>1</v>
      </c>
    </row>
    <row r="1712" spans="1:26" x14ac:dyDescent="0.25">
      <c r="A1712" t="str">
        <f>TRIM(employee_data!A1712)</f>
        <v>2137</v>
      </c>
      <c r="B1712" t="str">
        <f>TRIM(PROPER(employee_data!B1712))</f>
        <v>Carlos</v>
      </c>
      <c r="C1712" t="str">
        <f>TRIM(PROPER(employee_data!C1712))</f>
        <v>Murphy</v>
      </c>
      <c r="D1712" s="2">
        <f>DATEVALUE(TEXT(employee_data!D1712,"dd/mm/yyyy"))</f>
        <v>44926</v>
      </c>
      <c r="E1712" s="2">
        <f>IFERROR(DATEVALUE(TEXT(employee_data!E1712,"dd/mm/yyyy")),TRIM(""))</f>
        <v>44941</v>
      </c>
      <c r="F1712" t="str">
        <f>TRIM(employee_data!F1712)</f>
        <v>Production Technician II</v>
      </c>
      <c r="G1712" t="str">
        <f>TRIM(PROPER(employee_data!G1712))</f>
        <v>Joseph Guerra</v>
      </c>
      <c r="H1712" t="str">
        <f>TRIM(employee_data!H1712)</f>
        <v>carlos.murphy@bilearner.com</v>
      </c>
      <c r="I1712" t="str">
        <f>TRIM(UPPER(employee_data!I1712))</f>
        <v>CCDR</v>
      </c>
      <c r="J1712" t="str">
        <f>TRIM(PROPER(employee_data!J1712))</f>
        <v>Future Start</v>
      </c>
      <c r="K1712" t="str">
        <f>TRIM(PROPER(employee_data!K1712))</f>
        <v>Contract</v>
      </c>
      <c r="L1712" t="str">
        <f>TRIM(PROPER(employee_data!L1712))</f>
        <v>Zone B</v>
      </c>
      <c r="M1712" t="str">
        <f>TRIM(PROPER(employee_data!M1712))</f>
        <v>Full-Time</v>
      </c>
      <c r="N1712" t="str">
        <f>TRIM(PROPER(employee_data!N1712))</f>
        <v>Involuntary</v>
      </c>
      <c r="O1712" t="str">
        <f>TRIM(employee_data!O1712)</f>
        <v>Fight perhaps along western.</v>
      </c>
      <c r="P1712" t="str">
        <f>TRIM(PROPER(employee_data!P1712))</f>
        <v>Production</v>
      </c>
      <c r="Q1712" t="str">
        <f>TRIM(PROPER(employee_data!Q1712))</f>
        <v>General - Con</v>
      </c>
      <c r="R1712" s="2">
        <f>DATEVALUE(TEXT(employee_data!R1712,"dd/mm/yyyy"))</f>
        <v>22698</v>
      </c>
      <c r="S1712" t="str">
        <f>TRIM(UPPER(employee_data!S1712))</f>
        <v>MA</v>
      </c>
      <c r="T1712" t="str">
        <f>TRIM(PROPER(employee_data!T1712))</f>
        <v>Laborer</v>
      </c>
      <c r="U1712" t="str">
        <f>TRIM(PROPER(employee_data!U1712))</f>
        <v>Female</v>
      </c>
      <c r="V1712" t="str">
        <f>TRIM(employee_data!V1712)</f>
        <v>53948</v>
      </c>
      <c r="W1712" t="str">
        <f>TRIM(PROPER(employee_data!W1712))</f>
        <v>Black</v>
      </c>
      <c r="X1712" t="str">
        <f>TRIM(PROPER(employee_data!X1712))</f>
        <v>Married</v>
      </c>
      <c r="Y1712" t="str">
        <f>TRIM(PROPER(employee_data!Y1712))</f>
        <v>Exceeds</v>
      </c>
      <c r="Z1712" s="4">
        <v>5</v>
      </c>
    </row>
    <row r="1713" spans="1:26" x14ac:dyDescent="0.25">
      <c r="A1713" t="str">
        <f>TRIM(employee_data!A1713)</f>
        <v>2138</v>
      </c>
      <c r="B1713" t="str">
        <f>TRIM(PROPER(employee_data!B1713))</f>
        <v>Wilson</v>
      </c>
      <c r="C1713" t="str">
        <f>TRIM(PROPER(employee_data!C1713))</f>
        <v>Sloan</v>
      </c>
      <c r="D1713" s="2">
        <f>DATEVALUE(TEXT(employee_data!D1713,"dd/mm/yyyy"))</f>
        <v>44504</v>
      </c>
      <c r="E1713" s="2">
        <f>IFERROR(DATEVALUE(TEXT(employee_data!E1713,"dd/mm/yyyy")),TRIM(""))</f>
        <v>45087</v>
      </c>
      <c r="F1713" t="str">
        <f>TRIM(employee_data!F1713)</f>
        <v>Production Technician II</v>
      </c>
      <c r="G1713" t="str">
        <f>TRIM(PROPER(employee_data!G1713))</f>
        <v>Charles Castillo</v>
      </c>
      <c r="H1713" t="str">
        <f>TRIM(employee_data!H1713)</f>
        <v>wilson.sloan@bilearner.com</v>
      </c>
      <c r="I1713" t="str">
        <f>TRIM(UPPER(employee_data!I1713))</f>
        <v>EW</v>
      </c>
      <c r="J1713" t="str">
        <f>TRIM(PROPER(employee_data!J1713))</f>
        <v>Active</v>
      </c>
      <c r="K1713" t="str">
        <f>TRIM(PROPER(employee_data!K1713))</f>
        <v>Contract</v>
      </c>
      <c r="L1713" t="str">
        <f>TRIM(PROPER(employee_data!L1713))</f>
        <v>Zone C</v>
      </c>
      <c r="M1713" t="str">
        <f>TRIM(PROPER(employee_data!M1713))</f>
        <v>Temporary</v>
      </c>
      <c r="N1713" t="str">
        <f>TRIM(PROPER(employee_data!N1713))</f>
        <v>Involuntary</v>
      </c>
      <c r="O1713" t="str">
        <f>TRIM(employee_data!O1713)</f>
        <v>Direction garden particularly trial.</v>
      </c>
      <c r="P1713" t="str">
        <f>TRIM(PROPER(employee_data!P1713))</f>
        <v>Production</v>
      </c>
      <c r="Q1713" t="str">
        <f>TRIM(PROPER(employee_data!Q1713))</f>
        <v>Project Management - Con</v>
      </c>
      <c r="R1713" s="2">
        <f>DATEVALUE(TEXT(employee_data!R1713,"dd/mm/yyyy"))</f>
        <v>24330</v>
      </c>
      <c r="S1713" t="str">
        <f>TRIM(UPPER(employee_data!S1713))</f>
        <v>MA</v>
      </c>
      <c r="T1713" t="str">
        <f>TRIM(PROPER(employee_data!T1713))</f>
        <v>Evp</v>
      </c>
      <c r="U1713" t="str">
        <f>TRIM(PROPER(employee_data!U1713))</f>
        <v>Female</v>
      </c>
      <c r="V1713" t="str">
        <f>TRIM(employee_data!V1713)</f>
        <v>69346</v>
      </c>
      <c r="W1713" t="str">
        <f>TRIM(PROPER(employee_data!W1713))</f>
        <v>Hispanic</v>
      </c>
      <c r="X1713" t="str">
        <f>TRIM(PROPER(employee_data!X1713))</f>
        <v>Divorced</v>
      </c>
      <c r="Y1713" t="str">
        <f>TRIM(PROPER(employee_data!Y1713))</f>
        <v>Exceeds</v>
      </c>
      <c r="Z1713" s="4">
        <v>2</v>
      </c>
    </row>
    <row r="1714" spans="1:26" x14ac:dyDescent="0.25">
      <c r="A1714" t="str">
        <f>TRIM(employee_data!A1714)</f>
        <v>2139</v>
      </c>
      <c r="B1714" t="str">
        <f>TRIM(PROPER(employee_data!B1714))</f>
        <v>Kaleb</v>
      </c>
      <c r="C1714" t="str">
        <f>TRIM(PROPER(employee_data!C1714))</f>
        <v>Elliott</v>
      </c>
      <c r="D1714" s="2">
        <f>DATEVALUE(TEXT(employee_data!D1714,"dd/mm/yyyy"))</f>
        <v>43956</v>
      </c>
      <c r="E1714" s="2" t="str">
        <f>IFERROR(DATEVALUE(TEXT(employee_data!E1714,"dd/mm/yyyy")),TRIM(""))</f>
        <v/>
      </c>
      <c r="F1714" t="str">
        <f>TRIM(employee_data!F1714)</f>
        <v>Production Technician II</v>
      </c>
      <c r="G1714" t="str">
        <f>TRIM(PROPER(employee_data!G1714))</f>
        <v>Laura Fernandez</v>
      </c>
      <c r="H1714" t="str">
        <f>TRIM(employee_data!H1714)</f>
        <v>kaleb.elliott@bilearner.com</v>
      </c>
      <c r="I1714" t="str">
        <f>TRIM(UPPER(employee_data!I1714))</f>
        <v>MSC</v>
      </c>
      <c r="J1714" t="str">
        <f>TRIM(PROPER(employee_data!J1714))</f>
        <v>Active</v>
      </c>
      <c r="K1714" t="str">
        <f>TRIM(PROPER(employee_data!K1714))</f>
        <v>Part-Time</v>
      </c>
      <c r="L1714" t="str">
        <f>TRIM(PROPER(employee_data!L1714))</f>
        <v>Zone B</v>
      </c>
      <c r="M1714" t="str">
        <f>TRIM(PROPER(employee_data!M1714))</f>
        <v>Full-Time</v>
      </c>
      <c r="N1714" t="str">
        <f>TRIM(PROPER(employee_data!N1714))</f>
        <v>Unk</v>
      </c>
      <c r="O1714" t="str">
        <f>TRIM(employee_data!O1714)</f>
        <v/>
      </c>
      <c r="P1714" t="str">
        <f>TRIM(PROPER(employee_data!P1714))</f>
        <v>Production</v>
      </c>
      <c r="Q1714" t="str">
        <f>TRIM(PROPER(employee_data!Q1714))</f>
        <v>Aerial</v>
      </c>
      <c r="R1714" s="2">
        <f>DATEVALUE(TEXT(employee_data!R1714,"dd/mm/yyyy"))</f>
        <v>24927</v>
      </c>
      <c r="S1714" t="str">
        <f>TRIM(UPPER(employee_data!S1714))</f>
        <v>MA</v>
      </c>
      <c r="T1714" t="str">
        <f>TRIM(PROPER(employee_data!T1714))</f>
        <v>Laborer</v>
      </c>
      <c r="U1714" t="str">
        <f>TRIM(PROPER(employee_data!U1714))</f>
        <v>Female</v>
      </c>
      <c r="V1714" t="str">
        <f>TRIM(employee_data!V1714)</f>
        <v>3763</v>
      </c>
      <c r="W1714" t="str">
        <f>TRIM(PROPER(employee_data!W1714))</f>
        <v>White</v>
      </c>
      <c r="X1714" t="str">
        <f>TRIM(PROPER(employee_data!X1714))</f>
        <v>Widowed</v>
      </c>
      <c r="Y1714" t="str">
        <f>TRIM(PROPER(employee_data!Y1714))</f>
        <v>Exceeds</v>
      </c>
      <c r="Z1714" s="4">
        <v>2</v>
      </c>
    </row>
    <row r="1715" spans="1:26" x14ac:dyDescent="0.25">
      <c r="A1715" t="str">
        <f>TRIM(employee_data!A1715)</f>
        <v>2140</v>
      </c>
      <c r="B1715" t="str">
        <f>TRIM(PROPER(employee_data!B1715))</f>
        <v>Harley</v>
      </c>
      <c r="C1715" t="str">
        <f>TRIM(PROPER(employee_data!C1715))</f>
        <v>Jones</v>
      </c>
      <c r="D1715" s="2">
        <f>DATEVALUE(TEXT(employee_data!D1715,"dd/mm/yyyy"))</f>
        <v>44173</v>
      </c>
      <c r="E1715" s="2" t="str">
        <f>IFERROR(DATEVALUE(TEXT(employee_data!E1715,"dd/mm/yyyy")),TRIM(""))</f>
        <v/>
      </c>
      <c r="F1715" t="str">
        <f>TRIM(employee_data!F1715)</f>
        <v>Production Technician II</v>
      </c>
      <c r="G1715" t="str">
        <f>TRIM(PROPER(employee_data!G1715))</f>
        <v>Christine Bryant</v>
      </c>
      <c r="H1715" t="str">
        <f>TRIM(employee_data!H1715)</f>
        <v>harley.jones@bilearner.com</v>
      </c>
      <c r="I1715" t="str">
        <f>TRIM(UPPER(employee_data!I1715))</f>
        <v>NEL</v>
      </c>
      <c r="J1715" t="str">
        <f>TRIM(PROPER(employee_data!J1715))</f>
        <v>Active</v>
      </c>
      <c r="K1715" t="str">
        <f>TRIM(PROPER(employee_data!K1715))</f>
        <v>Contract</v>
      </c>
      <c r="L1715" t="str">
        <f>TRIM(PROPER(employee_data!L1715))</f>
        <v>Zone A</v>
      </c>
      <c r="M1715" t="str">
        <f>TRIM(PROPER(employee_data!M1715))</f>
        <v>Part-Time</v>
      </c>
      <c r="N1715" t="str">
        <f>TRIM(PROPER(employee_data!N1715))</f>
        <v>Unk</v>
      </c>
      <c r="O1715" t="str">
        <f>TRIM(employee_data!O1715)</f>
        <v/>
      </c>
      <c r="P1715" t="str">
        <f>TRIM(PROPER(employee_data!P1715))</f>
        <v>Production</v>
      </c>
      <c r="Q1715" t="str">
        <f>TRIM(PROPER(employee_data!Q1715))</f>
        <v>Engineers</v>
      </c>
      <c r="R1715" s="2">
        <f>DATEVALUE(TEXT(employee_data!R1715,"dd/mm/yyyy"))</f>
        <v>25437</v>
      </c>
      <c r="S1715" t="str">
        <f>TRIM(UPPER(employee_data!S1715))</f>
        <v>MA</v>
      </c>
      <c r="T1715" t="str">
        <f>TRIM(PROPER(employee_data!T1715))</f>
        <v>Supervisor</v>
      </c>
      <c r="U1715" t="str">
        <f>TRIM(PROPER(employee_data!U1715))</f>
        <v>Female</v>
      </c>
      <c r="V1715" t="str">
        <f>TRIM(employee_data!V1715)</f>
        <v>74489</v>
      </c>
      <c r="W1715" t="str">
        <f>TRIM(PROPER(employee_data!W1715))</f>
        <v>Black</v>
      </c>
      <c r="X1715" t="str">
        <f>TRIM(PROPER(employee_data!X1715))</f>
        <v>Widowed</v>
      </c>
      <c r="Y1715" t="str">
        <f>TRIM(PROPER(employee_data!Y1715))</f>
        <v>Exceeds</v>
      </c>
      <c r="Z1715" s="4">
        <v>2</v>
      </c>
    </row>
    <row r="1716" spans="1:26" x14ac:dyDescent="0.25">
      <c r="A1716" t="str">
        <f>TRIM(employee_data!A1716)</f>
        <v>2141</v>
      </c>
      <c r="B1716" t="str">
        <f>TRIM(PROPER(employee_data!B1716))</f>
        <v>Casey</v>
      </c>
      <c r="C1716" t="str">
        <f>TRIM(PROPER(employee_data!C1716))</f>
        <v>Dixon</v>
      </c>
      <c r="D1716" s="2">
        <f>DATEVALUE(TEXT(employee_data!D1716,"dd/mm/yyyy"))</f>
        <v>43372</v>
      </c>
      <c r="E1716" s="2">
        <f>IFERROR(DATEVALUE(TEXT(employee_data!E1716,"dd/mm/yyyy")),TRIM(""))</f>
        <v>45066</v>
      </c>
      <c r="F1716" t="str">
        <f>TRIM(employee_data!F1716)</f>
        <v>Production Technician II</v>
      </c>
      <c r="G1716" t="str">
        <f>TRIM(PROPER(employee_data!G1716))</f>
        <v>Andrea Simmons</v>
      </c>
      <c r="H1716" t="str">
        <f>TRIM(employee_data!H1716)</f>
        <v>casey.dixon@bilearner.com</v>
      </c>
      <c r="I1716" t="str">
        <f>TRIM(UPPER(employee_data!I1716))</f>
        <v>PL</v>
      </c>
      <c r="J1716" t="str">
        <f>TRIM(PROPER(employee_data!J1716))</f>
        <v>Active</v>
      </c>
      <c r="K1716" t="str">
        <f>TRIM(PROPER(employee_data!K1716))</f>
        <v>Contract</v>
      </c>
      <c r="L1716" t="str">
        <f>TRIM(PROPER(employee_data!L1716))</f>
        <v>Zone C</v>
      </c>
      <c r="M1716" t="str">
        <f>TRIM(PROPER(employee_data!M1716))</f>
        <v>Full-Time</v>
      </c>
      <c r="N1716" t="str">
        <f>TRIM(PROPER(employee_data!N1716))</f>
        <v>Resignation</v>
      </c>
      <c r="O1716" t="str">
        <f>TRIM(employee_data!O1716)</f>
        <v>Many with summer.</v>
      </c>
      <c r="P1716" t="str">
        <f>TRIM(PROPER(employee_data!P1716))</f>
        <v>Production</v>
      </c>
      <c r="Q1716" t="str">
        <f>TRIM(PROPER(employee_data!Q1716))</f>
        <v>Aerial</v>
      </c>
      <c r="R1716" s="2">
        <f>DATEVALUE(TEXT(employee_data!R1716,"dd/mm/yyyy"))</f>
        <v>17008</v>
      </c>
      <c r="S1716" t="str">
        <f>TRIM(UPPER(employee_data!S1716))</f>
        <v>MA</v>
      </c>
      <c r="T1716" t="str">
        <f>TRIM(PROPER(employee_data!T1716))</f>
        <v>Foreman</v>
      </c>
      <c r="U1716" t="str">
        <f>TRIM(PROPER(employee_data!U1716))</f>
        <v>Female</v>
      </c>
      <c r="V1716" t="str">
        <f>TRIM(employee_data!V1716)</f>
        <v>73814</v>
      </c>
      <c r="W1716" t="str">
        <f>TRIM(PROPER(employee_data!W1716))</f>
        <v>Hispanic</v>
      </c>
      <c r="X1716" t="str">
        <f>TRIM(PROPER(employee_data!X1716))</f>
        <v>Married</v>
      </c>
      <c r="Y1716" t="str">
        <f>TRIM(PROPER(employee_data!Y1716))</f>
        <v>Exceeds</v>
      </c>
      <c r="Z1716" s="4">
        <v>2</v>
      </c>
    </row>
    <row r="1717" spans="1:26" x14ac:dyDescent="0.25">
      <c r="A1717" t="str">
        <f>TRIM(employee_data!A1717)</f>
        <v>2142</v>
      </c>
      <c r="B1717" t="str">
        <f>TRIM(PROPER(employee_data!B1717))</f>
        <v>Josue</v>
      </c>
      <c r="C1717" t="str">
        <f>TRIM(PROPER(employee_data!C1717))</f>
        <v>Gentry</v>
      </c>
      <c r="D1717" s="2">
        <f>DATEVALUE(TEXT(employee_data!D1717,"dd/mm/yyyy"))</f>
        <v>43839</v>
      </c>
      <c r="E1717" s="2">
        <f>IFERROR(DATEVALUE(TEXT(employee_data!E1717,"dd/mm/yyyy")),TRIM(""))</f>
        <v>44137</v>
      </c>
      <c r="F1717" t="str">
        <f>TRIM(employee_data!F1717)</f>
        <v>Production Technician II</v>
      </c>
      <c r="G1717" t="str">
        <f>TRIM(PROPER(employee_data!G1717))</f>
        <v>Jill Hubbard</v>
      </c>
      <c r="H1717" t="str">
        <f>TRIM(employee_data!H1717)</f>
        <v>josue.gentry@bilearner.com</v>
      </c>
      <c r="I1717" t="str">
        <f>TRIM(UPPER(employee_data!I1717))</f>
        <v>PYZ</v>
      </c>
      <c r="J1717" t="str">
        <f>TRIM(PROPER(employee_data!J1717))</f>
        <v>Active</v>
      </c>
      <c r="K1717" t="str">
        <f>TRIM(PROPER(employee_data!K1717))</f>
        <v>Contract</v>
      </c>
      <c r="L1717" t="str">
        <f>TRIM(PROPER(employee_data!L1717))</f>
        <v>Zone A</v>
      </c>
      <c r="M1717" t="str">
        <f>TRIM(PROPER(employee_data!M1717))</f>
        <v>Temporary</v>
      </c>
      <c r="N1717" t="str">
        <f>TRIM(PROPER(employee_data!N1717))</f>
        <v>Involuntary</v>
      </c>
      <c r="O1717" t="str">
        <f>TRIM(employee_data!O1717)</f>
        <v>Often his world its threat last.</v>
      </c>
      <c r="P1717" t="str">
        <f>TRIM(PROPER(employee_data!P1717))</f>
        <v>Production</v>
      </c>
      <c r="Q1717" t="str">
        <f>TRIM(PROPER(employee_data!Q1717))</f>
        <v>Engineers</v>
      </c>
      <c r="R1717" s="2">
        <f>DATEVALUE(TEXT(employee_data!R1717,"dd/mm/yyyy"))</f>
        <v>23767</v>
      </c>
      <c r="S1717" t="str">
        <f>TRIM(UPPER(employee_data!S1717))</f>
        <v>MA</v>
      </c>
      <c r="T1717" t="str">
        <f>TRIM(PROPER(employee_data!T1717))</f>
        <v>Engineer</v>
      </c>
      <c r="U1717" t="str">
        <f>TRIM(PROPER(employee_data!U1717))</f>
        <v>Female</v>
      </c>
      <c r="V1717" t="str">
        <f>TRIM(employee_data!V1717)</f>
        <v>40697</v>
      </c>
      <c r="W1717" t="str">
        <f>TRIM(PROPER(employee_data!W1717))</f>
        <v>Other</v>
      </c>
      <c r="X1717" t="str">
        <f>TRIM(PROPER(employee_data!X1717))</f>
        <v>Widowed</v>
      </c>
      <c r="Y1717" t="str">
        <f>TRIM(PROPER(employee_data!Y1717))</f>
        <v>Exceeds</v>
      </c>
      <c r="Z1717" s="4">
        <v>2</v>
      </c>
    </row>
    <row r="1718" spans="1:26" x14ac:dyDescent="0.25">
      <c r="A1718" t="str">
        <f>TRIM(employee_data!A1718)</f>
        <v>2143</v>
      </c>
      <c r="B1718" t="str">
        <f>TRIM(PROPER(employee_data!B1718))</f>
        <v>Adelaide</v>
      </c>
      <c r="C1718" t="str">
        <f>TRIM(PROPER(employee_data!C1718))</f>
        <v>Meyer</v>
      </c>
      <c r="D1718" s="2">
        <f>DATEVALUE(TEXT(employee_data!D1718,"dd/mm/yyyy"))</f>
        <v>44013</v>
      </c>
      <c r="E1718" s="2">
        <f>IFERROR(DATEVALUE(TEXT(employee_data!E1718,"dd/mm/yyyy")),TRIM(""))</f>
        <v>44865</v>
      </c>
      <c r="F1718" t="str">
        <f>TRIM(employee_data!F1718)</f>
        <v>Production Technician II</v>
      </c>
      <c r="G1718" t="str">
        <f>TRIM(PROPER(employee_data!G1718))</f>
        <v>Jessica Morales</v>
      </c>
      <c r="H1718" t="str">
        <f>TRIM(employee_data!H1718)</f>
        <v>adelaide.meyer@bilearner.com</v>
      </c>
      <c r="I1718" t="str">
        <f>TRIM(UPPER(employee_data!I1718))</f>
        <v>SVG</v>
      </c>
      <c r="J1718" t="str">
        <f>TRIM(PROPER(employee_data!J1718))</f>
        <v>Future Start</v>
      </c>
      <c r="K1718" t="str">
        <f>TRIM(PROPER(employee_data!K1718))</f>
        <v>Contract</v>
      </c>
      <c r="L1718" t="str">
        <f>TRIM(PROPER(employee_data!L1718))</f>
        <v>Zone A</v>
      </c>
      <c r="M1718" t="str">
        <f>TRIM(PROPER(employee_data!M1718))</f>
        <v>Temporary</v>
      </c>
      <c r="N1718" t="str">
        <f>TRIM(PROPER(employee_data!N1718))</f>
        <v>Involuntary</v>
      </c>
      <c r="O1718" t="str">
        <f>TRIM(employee_data!O1718)</f>
        <v>Gas group whose within step clear choose.</v>
      </c>
      <c r="P1718" t="str">
        <f>TRIM(PROPER(employee_data!P1718))</f>
        <v>Production</v>
      </c>
      <c r="Q1718" t="str">
        <f>TRIM(PROPER(employee_data!Q1718))</f>
        <v>Yard (Material Handling)</v>
      </c>
      <c r="R1718" s="2">
        <f>DATEVALUE(TEXT(employee_data!R1718,"dd/mm/yyyy"))</f>
        <v>34359</v>
      </c>
      <c r="S1718" t="str">
        <f>TRIM(UPPER(employee_data!S1718))</f>
        <v>MA</v>
      </c>
      <c r="T1718" t="str">
        <f>TRIM(PROPER(employee_data!T1718))</f>
        <v>Coordinator</v>
      </c>
      <c r="U1718" t="str">
        <f>TRIM(PROPER(employee_data!U1718))</f>
        <v>Female</v>
      </c>
      <c r="V1718" t="str">
        <f>TRIM(employee_data!V1718)</f>
        <v>46121</v>
      </c>
      <c r="W1718" t="str">
        <f>TRIM(PROPER(employee_data!W1718))</f>
        <v>Asian</v>
      </c>
      <c r="X1718" t="str">
        <f>TRIM(PROPER(employee_data!X1718))</f>
        <v>Divorced</v>
      </c>
      <c r="Y1718" t="str">
        <f>TRIM(PROPER(employee_data!Y1718))</f>
        <v>Exceeds</v>
      </c>
      <c r="Z1718" s="4">
        <v>1</v>
      </c>
    </row>
    <row r="1719" spans="1:26" x14ac:dyDescent="0.25">
      <c r="A1719" t="str">
        <f>TRIM(employee_data!A1719)</f>
        <v>2144</v>
      </c>
      <c r="B1719" t="str">
        <f>TRIM(PROPER(employee_data!B1719))</f>
        <v>Pierre</v>
      </c>
      <c r="C1719" t="str">
        <f>TRIM(PROPER(employee_data!C1719))</f>
        <v>Craig</v>
      </c>
      <c r="D1719" s="2">
        <f>DATEVALUE(TEXT(employee_data!D1719,"dd/mm/yyyy"))</f>
        <v>44798</v>
      </c>
      <c r="E1719" s="2" t="str">
        <f>IFERROR(DATEVALUE(TEXT(employee_data!E1719,"dd/mm/yyyy")),TRIM(""))</f>
        <v/>
      </c>
      <c r="F1719" t="str">
        <f>TRIM(employee_data!F1719)</f>
        <v>Production Technician II</v>
      </c>
      <c r="G1719" t="str">
        <f>TRIM(PROPER(employee_data!G1719))</f>
        <v>Matthew Valdez</v>
      </c>
      <c r="H1719" t="str">
        <f>TRIM(employee_data!H1719)</f>
        <v>pierre.craig@bilearner.com</v>
      </c>
      <c r="I1719" t="str">
        <f>TRIM(UPPER(employee_data!I1719))</f>
        <v>TNS</v>
      </c>
      <c r="J1719" t="str">
        <f>TRIM(PROPER(employee_data!J1719))</f>
        <v>Active</v>
      </c>
      <c r="K1719" t="str">
        <f>TRIM(PROPER(employee_data!K1719))</f>
        <v>Full-Time</v>
      </c>
      <c r="L1719" t="str">
        <f>TRIM(PROPER(employee_data!L1719))</f>
        <v>Zone B</v>
      </c>
      <c r="M1719" t="str">
        <f>TRIM(PROPER(employee_data!M1719))</f>
        <v>Temporary</v>
      </c>
      <c r="N1719" t="str">
        <f>TRIM(PROPER(employee_data!N1719))</f>
        <v>Unk</v>
      </c>
      <c r="O1719" t="str">
        <f>TRIM(employee_data!O1719)</f>
        <v/>
      </c>
      <c r="P1719" t="str">
        <f>TRIM(PROPER(employee_data!P1719))</f>
        <v>Production</v>
      </c>
      <c r="Q1719" t="str">
        <f>TRIM(PROPER(employee_data!Q1719))</f>
        <v>Field Operations</v>
      </c>
      <c r="R1719" s="2">
        <f>DATEVALUE(TEXT(employee_data!R1719,"dd/mm/yyyy"))</f>
        <v>35823</v>
      </c>
      <c r="S1719" t="str">
        <f>TRIM(UPPER(employee_data!S1719))</f>
        <v>MA</v>
      </c>
      <c r="T1719" t="str">
        <f>TRIM(PROPER(employee_data!T1719))</f>
        <v>Laborer</v>
      </c>
      <c r="U1719" t="str">
        <f>TRIM(PROPER(employee_data!U1719))</f>
        <v>Female</v>
      </c>
      <c r="V1719" t="str">
        <f>TRIM(employee_data!V1719)</f>
        <v>80572</v>
      </c>
      <c r="W1719" t="str">
        <f>TRIM(PROPER(employee_data!W1719))</f>
        <v>Hispanic</v>
      </c>
      <c r="X1719" t="str">
        <f>TRIM(PROPER(employee_data!X1719))</f>
        <v>Divorced</v>
      </c>
      <c r="Y1719" t="str">
        <f>TRIM(PROPER(employee_data!Y1719))</f>
        <v>Exceeds</v>
      </c>
      <c r="Z1719" s="4">
        <v>2</v>
      </c>
    </row>
    <row r="1720" spans="1:26" x14ac:dyDescent="0.25">
      <c r="A1720" t="str">
        <f>TRIM(employee_data!A1720)</f>
        <v>2145</v>
      </c>
      <c r="B1720" t="str">
        <f>TRIM(PROPER(employee_data!B1720))</f>
        <v>Leo</v>
      </c>
      <c r="C1720" t="str">
        <f>TRIM(PROPER(employee_data!C1720))</f>
        <v>Hickman</v>
      </c>
      <c r="D1720" s="2">
        <f>DATEVALUE(TEXT(employee_data!D1720,"dd/mm/yyyy"))</f>
        <v>43523</v>
      </c>
      <c r="E1720" s="2" t="str">
        <f>IFERROR(DATEVALUE(TEXT(employee_data!E1720,"dd/mm/yyyy")),TRIM(""))</f>
        <v/>
      </c>
      <c r="F1720" t="str">
        <f>TRIM(employee_data!F1720)</f>
        <v>Production Technician II</v>
      </c>
      <c r="G1720" t="str">
        <f>TRIM(PROPER(employee_data!G1720))</f>
        <v>Alex Price</v>
      </c>
      <c r="H1720" t="str">
        <f>TRIM(employee_data!H1720)</f>
        <v>leo.hickman@bilearner.com</v>
      </c>
      <c r="I1720" t="str">
        <f>TRIM(UPPER(employee_data!I1720))</f>
        <v>WBL</v>
      </c>
      <c r="J1720" t="str">
        <f>TRIM(PROPER(employee_data!J1720))</f>
        <v>Active</v>
      </c>
      <c r="K1720" t="str">
        <f>TRIM(PROPER(employee_data!K1720))</f>
        <v>Full-Time</v>
      </c>
      <c r="L1720" t="str">
        <f>TRIM(PROPER(employee_data!L1720))</f>
        <v>Zone A</v>
      </c>
      <c r="M1720" t="str">
        <f>TRIM(PROPER(employee_data!M1720))</f>
        <v>Full-Time</v>
      </c>
      <c r="N1720" t="str">
        <f>TRIM(PROPER(employee_data!N1720))</f>
        <v>Unk</v>
      </c>
      <c r="O1720" t="str">
        <f>TRIM(employee_data!O1720)</f>
        <v/>
      </c>
      <c r="P1720" t="str">
        <f>TRIM(PROPER(employee_data!P1720))</f>
        <v>Production</v>
      </c>
      <c r="Q1720" t="str">
        <f>TRIM(PROPER(employee_data!Q1720))</f>
        <v>General - Sga</v>
      </c>
      <c r="R1720" s="2">
        <f>DATEVALUE(TEXT(employee_data!R1720,"dd/mm/yyyy"))</f>
        <v>32785</v>
      </c>
      <c r="S1720" t="str">
        <f>TRIM(UPPER(employee_data!S1720))</f>
        <v>MA</v>
      </c>
      <c r="T1720" t="str">
        <f>TRIM(PROPER(employee_data!T1720))</f>
        <v>Coordinator</v>
      </c>
      <c r="U1720" t="str">
        <f>TRIM(PROPER(employee_data!U1720))</f>
        <v>Female</v>
      </c>
      <c r="V1720" t="str">
        <f>TRIM(employee_data!V1720)</f>
        <v>58886</v>
      </c>
      <c r="W1720" t="str">
        <f>TRIM(PROPER(employee_data!W1720))</f>
        <v>Other</v>
      </c>
      <c r="X1720" t="str">
        <f>TRIM(PROPER(employee_data!X1720))</f>
        <v>Divorced</v>
      </c>
      <c r="Y1720" t="str">
        <f>TRIM(PROPER(employee_data!Y1720))</f>
        <v>Exceeds</v>
      </c>
      <c r="Z1720" s="4">
        <v>1</v>
      </c>
    </row>
    <row r="1721" spans="1:26" x14ac:dyDescent="0.25">
      <c r="A1721" t="str">
        <f>TRIM(employee_data!A1721)</f>
        <v>2146</v>
      </c>
      <c r="B1721" t="str">
        <f>TRIM(PROPER(employee_data!B1721))</f>
        <v>Frankie</v>
      </c>
      <c r="C1721" t="str">
        <f>TRIM(PROPER(employee_data!C1721))</f>
        <v>Franklin</v>
      </c>
      <c r="D1721" s="2">
        <f>DATEVALUE(TEXT(employee_data!D1721,"dd/mm/yyyy"))</f>
        <v>43824</v>
      </c>
      <c r="E1721" s="2">
        <f>IFERROR(DATEVALUE(TEXT(employee_data!E1721,"dd/mm/yyyy")),TRIM(""))</f>
        <v>45081</v>
      </c>
      <c r="F1721" t="str">
        <f>TRIM(employee_data!F1721)</f>
        <v>Production Technician I</v>
      </c>
      <c r="G1721" t="str">
        <f>TRIM(PROPER(employee_data!G1721))</f>
        <v>Jerry Peters</v>
      </c>
      <c r="H1721" t="str">
        <f>TRIM(employee_data!H1721)</f>
        <v>frankie.franklin@bilearner.com</v>
      </c>
      <c r="I1721" t="str">
        <f>TRIM(UPPER(employee_data!I1721))</f>
        <v>MSC</v>
      </c>
      <c r="J1721" t="str">
        <f>TRIM(PROPER(employee_data!J1721))</f>
        <v>Voluntarily Terminated</v>
      </c>
      <c r="K1721" t="str">
        <f>TRIM(PROPER(employee_data!K1721))</f>
        <v>Full-Time</v>
      </c>
      <c r="L1721" t="str">
        <f>TRIM(PROPER(employee_data!L1721))</f>
        <v>Zone A</v>
      </c>
      <c r="M1721" t="str">
        <f>TRIM(PROPER(employee_data!M1721))</f>
        <v>Temporary</v>
      </c>
      <c r="N1721" t="str">
        <f>TRIM(PROPER(employee_data!N1721))</f>
        <v>Resignation</v>
      </c>
      <c r="O1721" t="str">
        <f>TRIM(employee_data!O1721)</f>
        <v>Line close that rich.</v>
      </c>
      <c r="P1721" t="str">
        <f>TRIM(PROPER(employee_data!P1721))</f>
        <v>Production</v>
      </c>
      <c r="Q1721" t="str">
        <f>TRIM(PROPER(employee_data!Q1721))</f>
        <v>Splicing</v>
      </c>
      <c r="R1721" s="2">
        <f>DATEVALUE(TEXT(employee_data!R1721,"dd/mm/yyyy"))</f>
        <v>16013</v>
      </c>
      <c r="S1721" t="str">
        <f>TRIM(UPPER(employee_data!S1721))</f>
        <v>MA</v>
      </c>
      <c r="T1721" t="str">
        <f>TRIM(PROPER(employee_data!T1721))</f>
        <v>Model Assistant</v>
      </c>
      <c r="U1721" t="str">
        <f>TRIM(PROPER(employee_data!U1721))</f>
        <v>Female</v>
      </c>
      <c r="V1721" t="str">
        <f>TRIM(employee_data!V1721)</f>
        <v>73772</v>
      </c>
      <c r="W1721" t="str">
        <f>TRIM(PROPER(employee_data!W1721))</f>
        <v>Other</v>
      </c>
      <c r="X1721" t="str">
        <f>TRIM(PROPER(employee_data!X1721))</f>
        <v>Divorced</v>
      </c>
      <c r="Y1721" t="str">
        <f>TRIM(PROPER(employee_data!Y1721))</f>
        <v>Exceeds</v>
      </c>
      <c r="Z1721" s="4">
        <v>2</v>
      </c>
    </row>
    <row r="1722" spans="1:26" x14ac:dyDescent="0.25">
      <c r="A1722" t="str">
        <f>TRIM(employee_data!A1722)</f>
        <v>2147</v>
      </c>
      <c r="B1722" t="str">
        <f>TRIM(PROPER(employee_data!B1722))</f>
        <v>Vance</v>
      </c>
      <c r="C1722" t="str">
        <f>TRIM(PROPER(employee_data!C1722))</f>
        <v>Cain</v>
      </c>
      <c r="D1722" s="2">
        <f>DATEVALUE(TEXT(employee_data!D1722,"dd/mm/yyyy"))</f>
        <v>44057</v>
      </c>
      <c r="E1722" s="2">
        <f>IFERROR(DATEVALUE(TEXT(employee_data!E1722,"dd/mm/yyyy")),TRIM(""))</f>
        <v>44496</v>
      </c>
      <c r="F1722" t="str">
        <f>TRIM(employee_data!F1722)</f>
        <v>Production Technician I</v>
      </c>
      <c r="G1722" t="str">
        <f>TRIM(PROPER(employee_data!G1722))</f>
        <v>Jessica Myers</v>
      </c>
      <c r="H1722" t="str">
        <f>TRIM(employee_data!H1722)</f>
        <v>vance.cain@bilearner.com</v>
      </c>
      <c r="I1722" t="str">
        <f>TRIM(UPPER(employee_data!I1722))</f>
        <v>NEL</v>
      </c>
      <c r="J1722" t="str">
        <f>TRIM(PROPER(employee_data!J1722))</f>
        <v>Active</v>
      </c>
      <c r="K1722" t="str">
        <f>TRIM(PROPER(employee_data!K1722))</f>
        <v>Contract</v>
      </c>
      <c r="L1722" t="str">
        <f>TRIM(PROPER(employee_data!L1722))</f>
        <v>Zone B</v>
      </c>
      <c r="M1722" t="str">
        <f>TRIM(PROPER(employee_data!M1722))</f>
        <v>Temporary</v>
      </c>
      <c r="N1722" t="str">
        <f>TRIM(PROPER(employee_data!N1722))</f>
        <v>Involuntary</v>
      </c>
      <c r="O1722" t="str">
        <f>TRIM(employee_data!O1722)</f>
        <v>Gas also suffer air support size make.</v>
      </c>
      <c r="P1722" t="str">
        <f>TRIM(PROPER(employee_data!P1722))</f>
        <v>Production</v>
      </c>
      <c r="Q1722" t="str">
        <f>TRIM(PROPER(employee_data!Q1722))</f>
        <v>Aerial</v>
      </c>
      <c r="R1722" s="2">
        <f>DATEVALUE(TEXT(employee_data!R1722,"dd/mm/yyyy"))</f>
        <v>29896</v>
      </c>
      <c r="S1722" t="str">
        <f>TRIM(UPPER(employee_data!S1722))</f>
        <v>MA</v>
      </c>
      <c r="T1722" t="str">
        <f>TRIM(PROPER(employee_data!T1722))</f>
        <v>Lineman</v>
      </c>
      <c r="U1722" t="str">
        <f>TRIM(PROPER(employee_data!U1722))</f>
        <v>Female</v>
      </c>
      <c r="V1722" t="str">
        <f>TRIM(employee_data!V1722)</f>
        <v>80599</v>
      </c>
      <c r="W1722" t="str">
        <f>TRIM(PROPER(employee_data!W1722))</f>
        <v>Hispanic</v>
      </c>
      <c r="X1722" t="str">
        <f>TRIM(PROPER(employee_data!X1722))</f>
        <v>Divorced</v>
      </c>
      <c r="Y1722" t="str">
        <f>TRIM(PROPER(employee_data!Y1722))</f>
        <v>Exceeds</v>
      </c>
      <c r="Z1722" s="4">
        <v>4</v>
      </c>
    </row>
    <row r="1723" spans="1:26" x14ac:dyDescent="0.25">
      <c r="A1723" t="str">
        <f>TRIM(employee_data!A1723)</f>
        <v>2148</v>
      </c>
      <c r="B1723" t="str">
        <f>TRIM(PROPER(employee_data!B1723))</f>
        <v>Joel</v>
      </c>
      <c r="C1723" t="str">
        <f>TRIM(PROPER(employee_data!C1723))</f>
        <v>Koch</v>
      </c>
      <c r="D1723" s="2">
        <f>DATEVALUE(TEXT(employee_data!D1723,"dd/mm/yyyy"))</f>
        <v>44407</v>
      </c>
      <c r="E1723" s="2" t="str">
        <f>IFERROR(DATEVALUE(TEXT(employee_data!E1723,"dd/mm/yyyy")),TRIM(""))</f>
        <v/>
      </c>
      <c r="F1723" t="str">
        <f>TRIM(employee_data!F1723)</f>
        <v>Production Technician I</v>
      </c>
      <c r="G1723" t="str">
        <f>TRIM(PROPER(employee_data!G1723))</f>
        <v>Andrea Morales</v>
      </c>
      <c r="H1723" t="str">
        <f>TRIM(employee_data!H1723)</f>
        <v>joel.koch@bilearner.com</v>
      </c>
      <c r="I1723" t="str">
        <f>TRIM(UPPER(employee_data!I1723))</f>
        <v>PL</v>
      </c>
      <c r="J1723" t="str">
        <f>TRIM(PROPER(employee_data!J1723))</f>
        <v>Active</v>
      </c>
      <c r="K1723" t="str">
        <f>TRIM(PROPER(employee_data!K1723))</f>
        <v>Full-Time</v>
      </c>
      <c r="L1723" t="str">
        <f>TRIM(PROPER(employee_data!L1723))</f>
        <v>Zone A</v>
      </c>
      <c r="M1723" t="str">
        <f>TRIM(PROPER(employee_data!M1723))</f>
        <v>Full-Time</v>
      </c>
      <c r="N1723" t="str">
        <f>TRIM(PROPER(employee_data!N1723))</f>
        <v>Unk</v>
      </c>
      <c r="O1723" t="str">
        <f>TRIM(employee_data!O1723)</f>
        <v/>
      </c>
      <c r="P1723" t="str">
        <f>TRIM(PROPER(employee_data!P1723))</f>
        <v>Production</v>
      </c>
      <c r="Q1723" t="str">
        <f>TRIM(PROPER(employee_data!Q1723))</f>
        <v>Splicing</v>
      </c>
      <c r="R1723" s="2">
        <f>DATEVALUE(TEXT(employee_data!R1723,"dd/mm/yyyy"))</f>
        <v>18009</v>
      </c>
      <c r="S1723" t="str">
        <f>TRIM(UPPER(employee_data!S1723))</f>
        <v>MA</v>
      </c>
      <c r="T1723" t="str">
        <f>TRIM(PROPER(employee_data!T1723))</f>
        <v>Splicer</v>
      </c>
      <c r="U1723" t="str">
        <f>TRIM(PROPER(employee_data!U1723))</f>
        <v>Female</v>
      </c>
      <c r="V1723" t="str">
        <f>TRIM(employee_data!V1723)</f>
        <v>75427</v>
      </c>
      <c r="W1723" t="str">
        <f>TRIM(PROPER(employee_data!W1723))</f>
        <v>Black</v>
      </c>
      <c r="X1723" t="str">
        <f>TRIM(PROPER(employee_data!X1723))</f>
        <v>Widowed</v>
      </c>
      <c r="Y1723" t="str">
        <f>TRIM(PROPER(employee_data!Y1723))</f>
        <v>Exceeds</v>
      </c>
      <c r="Z1723" s="4">
        <v>5</v>
      </c>
    </row>
    <row r="1724" spans="1:26" x14ac:dyDescent="0.25">
      <c r="A1724" t="str">
        <f>TRIM(employee_data!A1724)</f>
        <v>2149</v>
      </c>
      <c r="B1724" t="str">
        <f>TRIM(PROPER(employee_data!B1724))</f>
        <v>Cheyanne</v>
      </c>
      <c r="C1724" t="str">
        <f>TRIM(PROPER(employee_data!C1724))</f>
        <v>Hess</v>
      </c>
      <c r="D1724" s="2">
        <f>DATEVALUE(TEXT(employee_data!D1724,"dd/mm/yyyy"))</f>
        <v>44318</v>
      </c>
      <c r="E1724" s="2">
        <f>IFERROR(DATEVALUE(TEXT(employee_data!E1724,"dd/mm/yyyy")),TRIM(""))</f>
        <v>45104</v>
      </c>
      <c r="F1724" t="str">
        <f>TRIM(employee_data!F1724)</f>
        <v>Production Technician I</v>
      </c>
      <c r="G1724" t="str">
        <f>TRIM(PROPER(employee_data!G1724))</f>
        <v>Charles Williams</v>
      </c>
      <c r="H1724" t="str">
        <f>TRIM(employee_data!H1724)</f>
        <v>cheyanne.hess@bilearner.com</v>
      </c>
      <c r="I1724" t="str">
        <f>TRIM(UPPER(employee_data!I1724))</f>
        <v>PYZ</v>
      </c>
      <c r="J1724" t="str">
        <f>TRIM(PROPER(employee_data!J1724))</f>
        <v>Voluntarily Terminated</v>
      </c>
      <c r="K1724" t="str">
        <f>TRIM(PROPER(employee_data!K1724))</f>
        <v>Full-Time</v>
      </c>
      <c r="L1724" t="str">
        <f>TRIM(PROPER(employee_data!L1724))</f>
        <v>Zone A</v>
      </c>
      <c r="M1724" t="str">
        <f>TRIM(PROPER(employee_data!M1724))</f>
        <v>Temporary</v>
      </c>
      <c r="N1724" t="str">
        <f>TRIM(PROPER(employee_data!N1724))</f>
        <v>Involuntary</v>
      </c>
      <c r="O1724" t="str">
        <f>TRIM(employee_data!O1724)</f>
        <v>Development produce health drop should.</v>
      </c>
      <c r="P1724" t="str">
        <f>TRIM(PROPER(employee_data!P1724))</f>
        <v>Production</v>
      </c>
      <c r="Q1724" t="str">
        <f>TRIM(PROPER(employee_data!Q1724))</f>
        <v>Project Management - Con</v>
      </c>
      <c r="R1724" s="2">
        <f>DATEVALUE(TEXT(employee_data!R1724,"dd/mm/yyyy"))</f>
        <v>35515</v>
      </c>
      <c r="S1724" t="str">
        <f>TRIM(UPPER(employee_data!S1724))</f>
        <v>MA</v>
      </c>
      <c r="T1724" t="str">
        <f>TRIM(PROPER(employee_data!T1724))</f>
        <v>Coordinator</v>
      </c>
      <c r="U1724" t="str">
        <f>TRIM(PROPER(employee_data!U1724))</f>
        <v>Female</v>
      </c>
      <c r="V1724" t="str">
        <f>TRIM(employee_data!V1724)</f>
        <v>90636</v>
      </c>
      <c r="W1724" t="str">
        <f>TRIM(PROPER(employee_data!W1724))</f>
        <v>White</v>
      </c>
      <c r="X1724" t="str">
        <f>TRIM(PROPER(employee_data!X1724))</f>
        <v>Single</v>
      </c>
      <c r="Y1724" t="str">
        <f>TRIM(PROPER(employee_data!Y1724))</f>
        <v>Exceeds</v>
      </c>
      <c r="Z1724" s="4">
        <v>5</v>
      </c>
    </row>
    <row r="1725" spans="1:26" x14ac:dyDescent="0.25">
      <c r="A1725" t="str">
        <f>TRIM(employee_data!A1725)</f>
        <v>2150</v>
      </c>
      <c r="B1725" t="str">
        <f>TRIM(PROPER(employee_data!B1725))</f>
        <v>Ishaan</v>
      </c>
      <c r="C1725" t="str">
        <f>TRIM(PROPER(employee_data!C1725))</f>
        <v>Sheppard</v>
      </c>
      <c r="D1725" s="2">
        <f>DATEVALUE(TEXT(employee_data!D1725,"dd/mm/yyyy"))</f>
        <v>44947</v>
      </c>
      <c r="E1725" s="2">
        <f>IFERROR(DATEVALUE(TEXT(employee_data!E1725,"dd/mm/yyyy")),TRIM(""))</f>
        <v>45014</v>
      </c>
      <c r="F1725" t="str">
        <f>TRIM(employee_data!F1725)</f>
        <v>Production Technician I</v>
      </c>
      <c r="G1725" t="str">
        <f>TRIM(PROPER(employee_data!G1725))</f>
        <v>Eric Rivera</v>
      </c>
      <c r="H1725" t="str">
        <f>TRIM(employee_data!H1725)</f>
        <v>ishaan.sheppard@bilearner.com</v>
      </c>
      <c r="I1725" t="str">
        <f>TRIM(UPPER(employee_data!I1725))</f>
        <v>SVG</v>
      </c>
      <c r="J1725" t="str">
        <f>TRIM(PROPER(employee_data!J1725))</f>
        <v>Active</v>
      </c>
      <c r="K1725" t="str">
        <f>TRIM(PROPER(employee_data!K1725))</f>
        <v>Full-Time</v>
      </c>
      <c r="L1725" t="str">
        <f>TRIM(PROPER(employee_data!L1725))</f>
        <v>Zone B</v>
      </c>
      <c r="M1725" t="str">
        <f>TRIM(PROPER(employee_data!M1725))</f>
        <v>Full-Time</v>
      </c>
      <c r="N1725" t="str">
        <f>TRIM(PROPER(employee_data!N1725))</f>
        <v>Voluntary</v>
      </c>
      <c r="O1725" t="str">
        <f>TRIM(employee_data!O1725)</f>
        <v>Onto brother heavy this job.</v>
      </c>
      <c r="P1725" t="str">
        <f>TRIM(PROPER(employee_data!P1725))</f>
        <v>Production</v>
      </c>
      <c r="Q1725" t="str">
        <f>TRIM(PROPER(employee_data!Q1725))</f>
        <v>Splicing</v>
      </c>
      <c r="R1725" s="2">
        <f>DATEVALUE(TEXT(employee_data!R1725,"dd/mm/yyyy"))</f>
        <v>26212</v>
      </c>
      <c r="S1725" t="str">
        <f>TRIM(UPPER(employee_data!S1725))</f>
        <v>MA</v>
      </c>
      <c r="T1725" t="str">
        <f>TRIM(PROPER(employee_data!T1725))</f>
        <v>Splicer</v>
      </c>
      <c r="U1725" t="str">
        <f>TRIM(PROPER(employee_data!U1725))</f>
        <v>Female</v>
      </c>
      <c r="V1725" t="str">
        <f>TRIM(employee_data!V1725)</f>
        <v>73850</v>
      </c>
      <c r="W1725" t="str">
        <f>TRIM(PROPER(employee_data!W1725))</f>
        <v>Asian</v>
      </c>
      <c r="X1725" t="str">
        <f>TRIM(PROPER(employee_data!X1725))</f>
        <v>Widowed</v>
      </c>
      <c r="Y1725" t="str">
        <f>TRIM(PROPER(employee_data!Y1725))</f>
        <v>Exceeds</v>
      </c>
      <c r="Z1725" s="4">
        <v>5</v>
      </c>
    </row>
    <row r="1726" spans="1:26" x14ac:dyDescent="0.25">
      <c r="A1726" t="str">
        <f>TRIM(employee_data!A1726)</f>
        <v>2151</v>
      </c>
      <c r="B1726" t="str">
        <f>TRIM(PROPER(employee_data!B1726))</f>
        <v>Areli</v>
      </c>
      <c r="C1726" t="str">
        <f>TRIM(PROPER(employee_data!C1726))</f>
        <v>Mitchell</v>
      </c>
      <c r="D1726" s="2">
        <f>DATEVALUE(TEXT(employee_data!D1726,"dd/mm/yyyy"))</f>
        <v>44216</v>
      </c>
      <c r="E1726" s="2">
        <f>IFERROR(DATEVALUE(TEXT(employee_data!E1726,"dd/mm/yyyy")),TRIM(""))</f>
        <v>45104</v>
      </c>
      <c r="F1726" t="str">
        <f>TRIM(employee_data!F1726)</f>
        <v>Production Technician I</v>
      </c>
      <c r="G1726" t="str">
        <f>TRIM(PROPER(employee_data!G1726))</f>
        <v>Jimmy Watkins</v>
      </c>
      <c r="H1726" t="str">
        <f>TRIM(employee_data!H1726)</f>
        <v>areli.mitchell@bilearner.com</v>
      </c>
      <c r="I1726" t="str">
        <f>TRIM(UPPER(employee_data!I1726))</f>
        <v>TNS</v>
      </c>
      <c r="J1726" t="str">
        <f>TRIM(PROPER(employee_data!J1726))</f>
        <v>Active</v>
      </c>
      <c r="K1726" t="str">
        <f>TRIM(PROPER(employee_data!K1726))</f>
        <v>Contract</v>
      </c>
      <c r="L1726" t="str">
        <f>TRIM(PROPER(employee_data!L1726))</f>
        <v>Zone B</v>
      </c>
      <c r="M1726" t="str">
        <f>TRIM(PROPER(employee_data!M1726))</f>
        <v>Temporary</v>
      </c>
      <c r="N1726" t="str">
        <f>TRIM(PROPER(employee_data!N1726))</f>
        <v>Involuntary</v>
      </c>
      <c r="O1726" t="str">
        <f>TRIM(employee_data!O1726)</f>
        <v>Cut mind yard third.</v>
      </c>
      <c r="P1726" t="str">
        <f>TRIM(PROPER(employee_data!P1726))</f>
        <v>Production</v>
      </c>
      <c r="Q1726" t="str">
        <f>TRIM(PROPER(employee_data!Q1726))</f>
        <v>Fielders</v>
      </c>
      <c r="R1726" s="2">
        <f>DATEVALUE(TEXT(employee_data!R1726,"dd/mm/yyyy"))</f>
        <v>18602</v>
      </c>
      <c r="S1726" t="str">
        <f>TRIM(UPPER(employee_data!S1726))</f>
        <v>MA</v>
      </c>
      <c r="T1726" t="str">
        <f>TRIM(PROPER(employee_data!T1726))</f>
        <v>Engineer</v>
      </c>
      <c r="U1726" t="str">
        <f>TRIM(PROPER(employee_data!U1726))</f>
        <v>Female</v>
      </c>
      <c r="V1726" t="str">
        <f>TRIM(employee_data!V1726)</f>
        <v>47622</v>
      </c>
      <c r="W1726" t="str">
        <f>TRIM(PROPER(employee_data!W1726))</f>
        <v>Hispanic</v>
      </c>
      <c r="X1726" t="str">
        <f>TRIM(PROPER(employee_data!X1726))</f>
        <v>Married</v>
      </c>
      <c r="Y1726" t="str">
        <f>TRIM(PROPER(employee_data!Y1726))</f>
        <v>Exceeds</v>
      </c>
      <c r="Z1726" s="4">
        <v>1</v>
      </c>
    </row>
    <row r="1727" spans="1:26" x14ac:dyDescent="0.25">
      <c r="A1727" t="str">
        <f>TRIM(employee_data!A1727)</f>
        <v>2152</v>
      </c>
      <c r="B1727" t="str">
        <f>TRIM(PROPER(employee_data!B1727))</f>
        <v>Alexis</v>
      </c>
      <c r="C1727" t="str">
        <f>TRIM(PROPER(employee_data!C1727))</f>
        <v>Kirby</v>
      </c>
      <c r="D1727" s="2">
        <f>DATEVALUE(TEXT(employee_data!D1727,"dd/mm/yyyy"))</f>
        <v>44111</v>
      </c>
      <c r="E1727" s="2" t="str">
        <f>IFERROR(DATEVALUE(TEXT(employee_data!E1727,"dd/mm/yyyy")),TRIM(""))</f>
        <v/>
      </c>
      <c r="F1727" t="str">
        <f>TRIM(employee_data!F1727)</f>
        <v>Production Technician I</v>
      </c>
      <c r="G1727" t="str">
        <f>TRIM(PROPER(employee_data!G1727))</f>
        <v>Keith Odonnell</v>
      </c>
      <c r="H1727" t="str">
        <f>TRIM(employee_data!H1727)</f>
        <v>alexis.kirby@bilearner.com</v>
      </c>
      <c r="I1727" t="str">
        <f>TRIM(UPPER(employee_data!I1727))</f>
        <v>WBL</v>
      </c>
      <c r="J1727" t="str">
        <f>TRIM(PROPER(employee_data!J1727))</f>
        <v>Active</v>
      </c>
      <c r="K1727" t="str">
        <f>TRIM(PROPER(employee_data!K1727))</f>
        <v>Part-Time</v>
      </c>
      <c r="L1727" t="str">
        <f>TRIM(PROPER(employee_data!L1727))</f>
        <v>Zone C</v>
      </c>
      <c r="M1727" t="str">
        <f>TRIM(PROPER(employee_data!M1727))</f>
        <v>Temporary</v>
      </c>
      <c r="N1727" t="str">
        <f>TRIM(PROPER(employee_data!N1727))</f>
        <v>Unk</v>
      </c>
      <c r="O1727" t="str">
        <f>TRIM(employee_data!O1727)</f>
        <v/>
      </c>
      <c r="P1727" t="str">
        <f>TRIM(PROPER(employee_data!P1727))</f>
        <v>Production</v>
      </c>
      <c r="Q1727" t="str">
        <f>TRIM(PROPER(employee_data!Q1727))</f>
        <v>Engineers</v>
      </c>
      <c r="R1727" s="2">
        <f>DATEVALUE(TEXT(employee_data!R1727,"dd/mm/yyyy"))</f>
        <v>20461</v>
      </c>
      <c r="S1727" t="str">
        <f>TRIM(UPPER(employee_data!S1727))</f>
        <v>MA</v>
      </c>
      <c r="T1727" t="str">
        <f>TRIM(PROPER(employee_data!T1727))</f>
        <v>Project Manager</v>
      </c>
      <c r="U1727" t="str">
        <f>TRIM(PROPER(employee_data!U1727))</f>
        <v>Female</v>
      </c>
      <c r="V1727" t="str">
        <f>TRIM(employee_data!V1727)</f>
        <v>70069</v>
      </c>
      <c r="W1727" t="str">
        <f>TRIM(PROPER(employee_data!W1727))</f>
        <v>White</v>
      </c>
      <c r="X1727" t="str">
        <f>TRIM(PROPER(employee_data!X1727))</f>
        <v>Widowed</v>
      </c>
      <c r="Y1727" t="str">
        <f>TRIM(PROPER(employee_data!Y1727))</f>
        <v>Exceeds</v>
      </c>
      <c r="Z1727" s="4">
        <v>2</v>
      </c>
    </row>
    <row r="1728" spans="1:26" x14ac:dyDescent="0.25">
      <c r="A1728" t="str">
        <f>TRIM(employee_data!A1728)</f>
        <v>2153</v>
      </c>
      <c r="B1728" t="str">
        <f>TRIM(PROPER(employee_data!B1728))</f>
        <v>Alfred</v>
      </c>
      <c r="C1728" t="str">
        <f>TRIM(PROPER(employee_data!C1728))</f>
        <v>Caldwell</v>
      </c>
      <c r="D1728" s="2">
        <f>DATEVALUE(TEXT(employee_data!D1728,"dd/mm/yyyy"))</f>
        <v>43631</v>
      </c>
      <c r="E1728" s="2" t="str">
        <f>IFERROR(DATEVALUE(TEXT(employee_data!E1728,"dd/mm/yyyy")),TRIM(""))</f>
        <v/>
      </c>
      <c r="F1728" t="str">
        <f>TRIM(employee_data!F1728)</f>
        <v>Production Technician I</v>
      </c>
      <c r="G1728" t="str">
        <f>TRIM(PROPER(employee_data!G1728))</f>
        <v>Isaiah Giles</v>
      </c>
      <c r="H1728" t="str">
        <f>TRIM(employee_data!H1728)</f>
        <v>alfred.caldwell@bilearner.com</v>
      </c>
      <c r="I1728" t="str">
        <f>TRIM(UPPER(employee_data!I1728))</f>
        <v>BPC</v>
      </c>
      <c r="J1728" t="str">
        <f>TRIM(PROPER(employee_data!J1728))</f>
        <v>Active</v>
      </c>
      <c r="K1728" t="str">
        <f>TRIM(PROPER(employee_data!K1728))</f>
        <v>Contract</v>
      </c>
      <c r="L1728" t="str">
        <f>TRIM(PROPER(employee_data!L1728))</f>
        <v>Zone C</v>
      </c>
      <c r="M1728" t="str">
        <f>TRIM(PROPER(employee_data!M1728))</f>
        <v>Part-Time</v>
      </c>
      <c r="N1728" t="str">
        <f>TRIM(PROPER(employee_data!N1728))</f>
        <v>Unk</v>
      </c>
      <c r="O1728" t="str">
        <f>TRIM(employee_data!O1728)</f>
        <v/>
      </c>
      <c r="P1728" t="str">
        <f>TRIM(PROPER(employee_data!P1728))</f>
        <v>Production</v>
      </c>
      <c r="Q1728" t="str">
        <f>TRIM(PROPER(employee_data!Q1728))</f>
        <v>Project Management - Con</v>
      </c>
      <c r="R1728" s="2">
        <f>DATEVALUE(TEXT(employee_data!R1728,"dd/mm/yyyy"))</f>
        <v>16325</v>
      </c>
      <c r="S1728" t="str">
        <f>TRIM(UPPER(employee_data!S1728))</f>
        <v>MA</v>
      </c>
      <c r="T1728" t="str">
        <f>TRIM(PROPER(employee_data!T1728))</f>
        <v>Model Assistant</v>
      </c>
      <c r="U1728" t="str">
        <f>TRIM(PROPER(employee_data!U1728))</f>
        <v>Female</v>
      </c>
      <c r="V1728" t="str">
        <f>TRIM(employee_data!V1728)</f>
        <v>58613</v>
      </c>
      <c r="W1728" t="str">
        <f>TRIM(PROPER(employee_data!W1728))</f>
        <v>Other</v>
      </c>
      <c r="X1728" t="str">
        <f>TRIM(PROPER(employee_data!X1728))</f>
        <v>Married</v>
      </c>
      <c r="Y1728" t="str">
        <f>TRIM(PROPER(employee_data!Y1728))</f>
        <v>Exceeds</v>
      </c>
      <c r="Z1728" s="4">
        <v>4</v>
      </c>
    </row>
    <row r="1729" spans="1:26" x14ac:dyDescent="0.25">
      <c r="A1729" t="str">
        <f>TRIM(employee_data!A1729)</f>
        <v>2154</v>
      </c>
      <c r="B1729" t="str">
        <f>TRIM(PROPER(employee_data!B1729))</f>
        <v>Julianna</v>
      </c>
      <c r="C1729" t="str">
        <f>TRIM(PROPER(employee_data!C1729))</f>
        <v>Vang</v>
      </c>
      <c r="D1729" s="2">
        <f>DATEVALUE(TEXT(employee_data!D1729,"dd/mm/yyyy"))</f>
        <v>44679</v>
      </c>
      <c r="E1729" s="2" t="str">
        <f>IFERROR(DATEVALUE(TEXT(employee_data!E1729,"dd/mm/yyyy")),TRIM(""))</f>
        <v/>
      </c>
      <c r="F1729" t="str">
        <f>TRIM(employee_data!F1729)</f>
        <v>Production Technician I</v>
      </c>
      <c r="G1729" t="str">
        <f>TRIM(PROPER(employee_data!G1729))</f>
        <v>Steven Mccarthy</v>
      </c>
      <c r="H1729" t="str">
        <f>TRIM(employee_data!H1729)</f>
        <v>julianna.vang@bilearner.com</v>
      </c>
      <c r="I1729" t="str">
        <f>TRIM(UPPER(employee_data!I1729))</f>
        <v>CCDR</v>
      </c>
      <c r="J1729" t="str">
        <f>TRIM(PROPER(employee_data!J1729))</f>
        <v>Active</v>
      </c>
      <c r="K1729" t="str">
        <f>TRIM(PROPER(employee_data!K1729))</f>
        <v>Part-Time</v>
      </c>
      <c r="L1729" t="str">
        <f>TRIM(PROPER(employee_data!L1729))</f>
        <v>Zone A</v>
      </c>
      <c r="M1729" t="str">
        <f>TRIM(PROPER(employee_data!M1729))</f>
        <v>Temporary</v>
      </c>
      <c r="N1729" t="str">
        <f>TRIM(PROPER(employee_data!N1729))</f>
        <v>Unk</v>
      </c>
      <c r="O1729" t="str">
        <f>TRIM(employee_data!O1729)</f>
        <v/>
      </c>
      <c r="P1729" t="str">
        <f>TRIM(PROPER(employee_data!P1729))</f>
        <v>Production</v>
      </c>
      <c r="Q1729" t="str">
        <f>TRIM(PROPER(employee_data!Q1729))</f>
        <v>Field Operations</v>
      </c>
      <c r="R1729" s="2">
        <f>DATEVALUE(TEXT(employee_data!R1729,"dd/mm/yyyy"))</f>
        <v>27645</v>
      </c>
      <c r="S1729" t="str">
        <f>TRIM(UPPER(employee_data!S1729))</f>
        <v>MA</v>
      </c>
      <c r="T1729" t="str">
        <f>TRIM(PROPER(employee_data!T1729))</f>
        <v>Driller</v>
      </c>
      <c r="U1729" t="str">
        <f>TRIM(PROPER(employee_data!U1729))</f>
        <v>Male</v>
      </c>
      <c r="V1729" t="str">
        <f>TRIM(employee_data!V1729)</f>
        <v>3793</v>
      </c>
      <c r="W1729" t="str">
        <f>TRIM(PROPER(employee_data!W1729))</f>
        <v>Other</v>
      </c>
      <c r="X1729" t="str">
        <f>TRIM(PROPER(employee_data!X1729))</f>
        <v>Married</v>
      </c>
      <c r="Y1729" t="str">
        <f>TRIM(PROPER(employee_data!Y1729))</f>
        <v>Exceeds</v>
      </c>
      <c r="Z1729" s="4">
        <v>4</v>
      </c>
    </row>
    <row r="1730" spans="1:26" x14ac:dyDescent="0.25">
      <c r="A1730" t="str">
        <f>TRIM(employee_data!A1730)</f>
        <v>2155</v>
      </c>
      <c r="B1730" t="str">
        <f>TRIM(PROPER(employee_data!B1730))</f>
        <v>Arthur</v>
      </c>
      <c r="C1730" t="str">
        <f>TRIM(PROPER(employee_data!C1730))</f>
        <v>Wilson</v>
      </c>
      <c r="D1730" s="2">
        <f>DATEVALUE(TEXT(employee_data!D1730,"dd/mm/yyyy"))</f>
        <v>43645</v>
      </c>
      <c r="E1730" s="2">
        <f>IFERROR(DATEVALUE(TEXT(employee_data!E1730,"dd/mm/yyyy")),TRIM(""))</f>
        <v>44976</v>
      </c>
      <c r="F1730" t="str">
        <f>TRIM(employee_data!F1730)</f>
        <v>Production Technician I</v>
      </c>
      <c r="G1730" t="str">
        <f>TRIM(PROPER(employee_data!G1730))</f>
        <v>Jesse Montoya</v>
      </c>
      <c r="H1730" t="str">
        <f>TRIM(employee_data!H1730)</f>
        <v>arthur.wilson@bilearner.com</v>
      </c>
      <c r="I1730" t="str">
        <f>TRIM(UPPER(employee_data!I1730))</f>
        <v>EW</v>
      </c>
      <c r="J1730" t="str">
        <f>TRIM(PROPER(employee_data!J1730))</f>
        <v>Voluntarily Terminated</v>
      </c>
      <c r="K1730" t="str">
        <f>TRIM(PROPER(employee_data!K1730))</f>
        <v>Part-Time</v>
      </c>
      <c r="L1730" t="str">
        <f>TRIM(PROPER(employee_data!L1730))</f>
        <v>Zone B</v>
      </c>
      <c r="M1730" t="str">
        <f>TRIM(PROPER(employee_data!M1730))</f>
        <v>Full-Time</v>
      </c>
      <c r="N1730" t="str">
        <f>TRIM(PROPER(employee_data!N1730))</f>
        <v>Resignation</v>
      </c>
      <c r="O1730" t="str">
        <f>TRIM(employee_data!O1730)</f>
        <v>See take music any idea same military.</v>
      </c>
      <c r="P1730" t="str">
        <f>TRIM(PROPER(employee_data!P1730))</f>
        <v>Production</v>
      </c>
      <c r="Q1730" t="str">
        <f>TRIM(PROPER(employee_data!Q1730))</f>
        <v>Finance &amp; Accounting</v>
      </c>
      <c r="R1730" s="2">
        <f>DATEVALUE(TEXT(employee_data!R1730,"dd/mm/yyyy"))</f>
        <v>15396</v>
      </c>
      <c r="S1730" t="str">
        <f>TRIM(UPPER(employee_data!S1730))</f>
        <v>MA</v>
      </c>
      <c r="T1730" t="str">
        <f>TRIM(PROPER(employee_data!T1730))</f>
        <v>Coordinator</v>
      </c>
      <c r="U1730" t="str">
        <f>TRIM(PROPER(employee_data!U1730))</f>
        <v>Female</v>
      </c>
      <c r="V1730" t="str">
        <f>TRIM(employee_data!V1730)</f>
        <v>72455</v>
      </c>
      <c r="W1730" t="str">
        <f>TRIM(PROPER(employee_data!W1730))</f>
        <v>Other</v>
      </c>
      <c r="X1730" t="str">
        <f>TRIM(PROPER(employee_data!X1730))</f>
        <v>Single</v>
      </c>
      <c r="Y1730" t="str">
        <f>TRIM(PROPER(employee_data!Y1730))</f>
        <v>Exceeds</v>
      </c>
      <c r="Z1730" s="4">
        <v>4</v>
      </c>
    </row>
    <row r="1731" spans="1:26" x14ac:dyDescent="0.25">
      <c r="A1731" t="str">
        <f>TRIM(employee_data!A1731)</f>
        <v>2156</v>
      </c>
      <c r="B1731" t="str">
        <f>TRIM(PROPER(employee_data!B1731))</f>
        <v>Ariel</v>
      </c>
      <c r="C1731" t="str">
        <f>TRIM(PROPER(employee_data!C1731))</f>
        <v>Osborn</v>
      </c>
      <c r="D1731" s="2">
        <f>DATEVALUE(TEXT(employee_data!D1731,"dd/mm/yyyy"))</f>
        <v>43354</v>
      </c>
      <c r="E1731" s="2">
        <f>IFERROR(DATEVALUE(TEXT(employee_data!E1731,"dd/mm/yyyy")),TRIM(""))</f>
        <v>43904</v>
      </c>
      <c r="F1731" t="str">
        <f>TRIM(employee_data!F1731)</f>
        <v>Production Technician I</v>
      </c>
      <c r="G1731" t="str">
        <f>TRIM(PROPER(employee_data!G1731))</f>
        <v>Melissa Glass</v>
      </c>
      <c r="H1731" t="str">
        <f>TRIM(employee_data!H1731)</f>
        <v>ariel.osborn@bilearner.com</v>
      </c>
      <c r="I1731" t="str">
        <f>TRIM(UPPER(employee_data!I1731))</f>
        <v>MSC</v>
      </c>
      <c r="J1731" t="str">
        <f>TRIM(PROPER(employee_data!J1731))</f>
        <v>Active</v>
      </c>
      <c r="K1731" t="str">
        <f>TRIM(PROPER(employee_data!K1731))</f>
        <v>Part-Time</v>
      </c>
      <c r="L1731" t="str">
        <f>TRIM(PROPER(employee_data!L1731))</f>
        <v>Zone B</v>
      </c>
      <c r="M1731" t="str">
        <f>TRIM(PROPER(employee_data!M1731))</f>
        <v>Temporary</v>
      </c>
      <c r="N1731" t="str">
        <f>TRIM(PROPER(employee_data!N1731))</f>
        <v>Voluntary</v>
      </c>
      <c r="O1731" t="str">
        <f>TRIM(employee_data!O1731)</f>
        <v>Over still care thought to.</v>
      </c>
      <c r="P1731" t="str">
        <f>TRIM(PROPER(employee_data!P1731))</f>
        <v>Production</v>
      </c>
      <c r="Q1731" t="str">
        <f>TRIM(PROPER(employee_data!Q1731))</f>
        <v>Executive</v>
      </c>
      <c r="R1731" s="2">
        <f>DATEVALUE(TEXT(employee_data!R1731,"dd/mm/yyyy"))</f>
        <v>32537</v>
      </c>
      <c r="S1731" t="str">
        <f>TRIM(UPPER(employee_data!S1731))</f>
        <v>MA</v>
      </c>
      <c r="T1731" t="str">
        <f>TRIM(PROPER(employee_data!T1731))</f>
        <v>Manager</v>
      </c>
      <c r="U1731" t="str">
        <f>TRIM(PROPER(employee_data!U1731))</f>
        <v>Female</v>
      </c>
      <c r="V1731" t="str">
        <f>TRIM(employee_data!V1731)</f>
        <v>94916</v>
      </c>
      <c r="W1731" t="str">
        <f>TRIM(PROPER(employee_data!W1731))</f>
        <v>Black</v>
      </c>
      <c r="X1731" t="str">
        <f>TRIM(PROPER(employee_data!X1731))</f>
        <v>Widowed</v>
      </c>
      <c r="Y1731" t="str">
        <f>TRIM(PROPER(employee_data!Y1731))</f>
        <v>Exceeds</v>
      </c>
      <c r="Z1731" s="4">
        <v>3</v>
      </c>
    </row>
    <row r="1732" spans="1:26" x14ac:dyDescent="0.25">
      <c r="A1732" t="str">
        <f>TRIM(employee_data!A1732)</f>
        <v>2157</v>
      </c>
      <c r="B1732" t="str">
        <f>TRIM(PROPER(employee_data!B1732))</f>
        <v>Ansley</v>
      </c>
      <c r="C1732" t="str">
        <f>TRIM(PROPER(employee_data!C1732))</f>
        <v>Arias</v>
      </c>
      <c r="D1732" s="2">
        <f>DATEVALUE(TEXT(employee_data!D1732,"dd/mm/yyyy"))</f>
        <v>43966</v>
      </c>
      <c r="E1732" s="2">
        <f>IFERROR(DATEVALUE(TEXT(employee_data!E1732,"dd/mm/yyyy")),TRIM(""))</f>
        <v>44552</v>
      </c>
      <c r="F1732" t="str">
        <f>TRIM(employee_data!F1732)</f>
        <v>Production Technician I</v>
      </c>
      <c r="G1732" t="str">
        <f>TRIM(PROPER(employee_data!G1732))</f>
        <v>Heather Swanson</v>
      </c>
      <c r="H1732" t="str">
        <f>TRIM(employee_data!H1732)</f>
        <v>ansley.arias@bilearner.com</v>
      </c>
      <c r="I1732" t="str">
        <f>TRIM(UPPER(employee_data!I1732))</f>
        <v>NEL</v>
      </c>
      <c r="J1732" t="str">
        <f>TRIM(PROPER(employee_data!J1732))</f>
        <v>Active</v>
      </c>
      <c r="K1732" t="str">
        <f>TRIM(PROPER(employee_data!K1732))</f>
        <v>Contract</v>
      </c>
      <c r="L1732" t="str">
        <f>TRIM(PROPER(employee_data!L1732))</f>
        <v>Zone A</v>
      </c>
      <c r="M1732" t="str">
        <f>TRIM(PROPER(employee_data!M1732))</f>
        <v>Full-Time</v>
      </c>
      <c r="N1732" t="str">
        <f>TRIM(PROPER(employee_data!N1732))</f>
        <v>Retirement</v>
      </c>
      <c r="O1732" t="str">
        <f>TRIM(employee_data!O1732)</f>
        <v>West run alone address week wear.</v>
      </c>
      <c r="P1732" t="str">
        <f>TRIM(PROPER(employee_data!P1732))</f>
        <v>Production</v>
      </c>
      <c r="Q1732" t="str">
        <f>TRIM(PROPER(employee_data!Q1732))</f>
        <v>General - Sga</v>
      </c>
      <c r="R1732" s="2">
        <f>DATEVALUE(TEXT(employee_data!R1732,"dd/mm/yyyy"))</f>
        <v>18296</v>
      </c>
      <c r="S1732" t="str">
        <f>TRIM(UPPER(employee_data!S1732))</f>
        <v>MA</v>
      </c>
      <c r="T1732" t="str">
        <f>TRIM(PROPER(employee_data!T1732))</f>
        <v>Assistant</v>
      </c>
      <c r="U1732" t="str">
        <f>TRIM(PROPER(employee_data!U1732))</f>
        <v>Female</v>
      </c>
      <c r="V1732" t="str">
        <f>TRIM(employee_data!V1732)</f>
        <v>1687</v>
      </c>
      <c r="W1732" t="str">
        <f>TRIM(PROPER(employee_data!W1732))</f>
        <v>Asian</v>
      </c>
      <c r="X1732" t="str">
        <f>TRIM(PROPER(employee_data!X1732))</f>
        <v>Married</v>
      </c>
      <c r="Y1732" t="str">
        <f>TRIM(PROPER(employee_data!Y1732))</f>
        <v>Exceeds</v>
      </c>
      <c r="Z1732" s="4">
        <v>4</v>
      </c>
    </row>
    <row r="1733" spans="1:26" x14ac:dyDescent="0.25">
      <c r="A1733" t="str">
        <f>TRIM(employee_data!A1733)</f>
        <v>2158</v>
      </c>
      <c r="B1733" t="str">
        <f>TRIM(PROPER(employee_data!B1733))</f>
        <v>Melany</v>
      </c>
      <c r="C1733" t="str">
        <f>TRIM(PROPER(employee_data!C1733))</f>
        <v>Stafford</v>
      </c>
      <c r="D1733" s="2">
        <f>DATEVALUE(TEXT(employee_data!D1733,"dd/mm/yyyy"))</f>
        <v>44980</v>
      </c>
      <c r="E1733" s="2" t="str">
        <f>IFERROR(DATEVALUE(TEXT(employee_data!E1733,"dd/mm/yyyy")),TRIM(""))</f>
        <v/>
      </c>
      <c r="F1733" t="str">
        <f>TRIM(employee_data!F1733)</f>
        <v>Production Technician I</v>
      </c>
      <c r="G1733" t="str">
        <f>TRIM(PROPER(employee_data!G1733))</f>
        <v>Scott Baker</v>
      </c>
      <c r="H1733" t="str">
        <f>TRIM(employee_data!H1733)</f>
        <v>melany.stafford@bilearner.com</v>
      </c>
      <c r="I1733" t="str">
        <f>TRIM(UPPER(employee_data!I1733))</f>
        <v>PL</v>
      </c>
      <c r="J1733" t="str">
        <f>TRIM(PROPER(employee_data!J1733))</f>
        <v>Active</v>
      </c>
      <c r="K1733" t="str">
        <f>TRIM(PROPER(employee_data!K1733))</f>
        <v>Full-Time</v>
      </c>
      <c r="L1733" t="str">
        <f>TRIM(PROPER(employee_data!L1733))</f>
        <v>Zone B</v>
      </c>
      <c r="M1733" t="str">
        <f>TRIM(PROPER(employee_data!M1733))</f>
        <v>Full-Time</v>
      </c>
      <c r="N1733" t="str">
        <f>TRIM(PROPER(employee_data!N1733))</f>
        <v>Unk</v>
      </c>
      <c r="O1733" t="str">
        <f>TRIM(employee_data!O1733)</f>
        <v/>
      </c>
      <c r="P1733" t="str">
        <f>TRIM(PROPER(employee_data!P1733))</f>
        <v>Production</v>
      </c>
      <c r="Q1733" t="str">
        <f>TRIM(PROPER(employee_data!Q1733))</f>
        <v>Field Operations</v>
      </c>
      <c r="R1733" s="2">
        <f>DATEVALUE(TEXT(employee_data!R1733,"dd/mm/yyyy"))</f>
        <v>22834</v>
      </c>
      <c r="S1733" t="str">
        <f>TRIM(UPPER(employee_data!S1733))</f>
        <v>MA</v>
      </c>
      <c r="T1733" t="str">
        <f>TRIM(PROPER(employee_data!T1733))</f>
        <v>Foreman</v>
      </c>
      <c r="U1733" t="str">
        <f>TRIM(PROPER(employee_data!U1733))</f>
        <v>Female</v>
      </c>
      <c r="V1733" t="str">
        <f>TRIM(employee_data!V1733)</f>
        <v>54978</v>
      </c>
      <c r="W1733" t="str">
        <f>TRIM(PROPER(employee_data!W1733))</f>
        <v>White</v>
      </c>
      <c r="X1733" t="str">
        <f>TRIM(PROPER(employee_data!X1733))</f>
        <v>Married</v>
      </c>
      <c r="Y1733" t="str">
        <f>TRIM(PROPER(employee_data!Y1733))</f>
        <v>Exceeds</v>
      </c>
      <c r="Z1733" s="4">
        <v>3</v>
      </c>
    </row>
    <row r="1734" spans="1:26" x14ac:dyDescent="0.25">
      <c r="A1734" t="str">
        <f>TRIM(employee_data!A1734)</f>
        <v>2159</v>
      </c>
      <c r="B1734" t="str">
        <f>TRIM(PROPER(employee_data!B1734))</f>
        <v>Matias</v>
      </c>
      <c r="C1734" t="str">
        <f>TRIM(PROPER(employee_data!C1734))</f>
        <v>Burns</v>
      </c>
      <c r="D1734" s="2">
        <f>DATEVALUE(TEXT(employee_data!D1734,"dd/mm/yyyy"))</f>
        <v>44278</v>
      </c>
      <c r="E1734" s="2">
        <f>IFERROR(DATEVALUE(TEXT(employee_data!E1734,"dd/mm/yyyy")),TRIM(""))</f>
        <v>44642</v>
      </c>
      <c r="F1734" t="str">
        <f>TRIM(employee_data!F1734)</f>
        <v>Production Technician I</v>
      </c>
      <c r="G1734" t="str">
        <f>TRIM(PROPER(employee_data!G1734))</f>
        <v>James Medina</v>
      </c>
      <c r="H1734" t="str">
        <f>TRIM(employee_data!H1734)</f>
        <v>matias.burns@bilearner.com</v>
      </c>
      <c r="I1734" t="str">
        <f>TRIM(UPPER(employee_data!I1734))</f>
        <v>PYZ</v>
      </c>
      <c r="J1734" t="str">
        <f>TRIM(PROPER(employee_data!J1734))</f>
        <v>Active</v>
      </c>
      <c r="K1734" t="str">
        <f>TRIM(PROPER(employee_data!K1734))</f>
        <v>Full-Time</v>
      </c>
      <c r="L1734" t="str">
        <f>TRIM(PROPER(employee_data!L1734))</f>
        <v>Zone C</v>
      </c>
      <c r="M1734" t="str">
        <f>TRIM(PROPER(employee_data!M1734))</f>
        <v>Temporary</v>
      </c>
      <c r="N1734" t="str">
        <f>TRIM(PROPER(employee_data!N1734))</f>
        <v>Resignation</v>
      </c>
      <c r="O1734" t="str">
        <f>TRIM(employee_data!O1734)</f>
        <v>Major actually hot cell.</v>
      </c>
      <c r="P1734" t="str">
        <f>TRIM(PROPER(employee_data!P1734))</f>
        <v>Production</v>
      </c>
      <c r="Q1734" t="str">
        <f>TRIM(PROPER(employee_data!Q1734))</f>
        <v>Aerial</v>
      </c>
      <c r="R1734" s="2">
        <f>DATEVALUE(TEXT(employee_data!R1734,"dd/mm/yyyy"))</f>
        <v>30467</v>
      </c>
      <c r="S1734" t="str">
        <f>TRIM(UPPER(employee_data!S1734))</f>
        <v>MA</v>
      </c>
      <c r="T1734" t="str">
        <f>TRIM(PROPER(employee_data!T1734))</f>
        <v>Lineman</v>
      </c>
      <c r="U1734" t="str">
        <f>TRIM(PROPER(employee_data!U1734))</f>
        <v>Female</v>
      </c>
      <c r="V1734" t="str">
        <f>TRIM(employee_data!V1734)</f>
        <v>73141</v>
      </c>
      <c r="W1734" t="str">
        <f>TRIM(PROPER(employee_data!W1734))</f>
        <v>White</v>
      </c>
      <c r="X1734" t="str">
        <f>TRIM(PROPER(employee_data!X1734))</f>
        <v>Widowed</v>
      </c>
      <c r="Y1734" t="str">
        <f>TRIM(PROPER(employee_data!Y1734))</f>
        <v>Exceeds</v>
      </c>
      <c r="Z1734" s="4">
        <v>5</v>
      </c>
    </row>
    <row r="1735" spans="1:26" x14ac:dyDescent="0.25">
      <c r="A1735" t="str">
        <f>TRIM(employee_data!A1735)</f>
        <v>2160</v>
      </c>
      <c r="B1735" t="str">
        <f>TRIM(PROPER(employee_data!B1735))</f>
        <v>Aden</v>
      </c>
      <c r="C1735" t="str">
        <f>TRIM(PROPER(employee_data!C1735))</f>
        <v>George</v>
      </c>
      <c r="D1735" s="2">
        <f>DATEVALUE(TEXT(employee_data!D1735,"dd/mm/yyyy"))</f>
        <v>44872</v>
      </c>
      <c r="E1735" s="2">
        <f>IFERROR(DATEVALUE(TEXT(employee_data!E1735,"dd/mm/yyyy")),TRIM(""))</f>
        <v>45022</v>
      </c>
      <c r="F1735" t="str">
        <f>TRIM(employee_data!F1735)</f>
        <v>Production Technician I</v>
      </c>
      <c r="G1735" t="str">
        <f>TRIM(PROPER(employee_data!G1735))</f>
        <v>Tyler Sexton</v>
      </c>
      <c r="H1735" t="str">
        <f>TRIM(employee_data!H1735)</f>
        <v>aden.george@bilearner.com</v>
      </c>
      <c r="I1735" t="str">
        <f>TRIM(UPPER(employee_data!I1735))</f>
        <v>SVG</v>
      </c>
      <c r="J1735" t="str">
        <f>TRIM(PROPER(employee_data!J1735))</f>
        <v>Active</v>
      </c>
      <c r="K1735" t="str">
        <f>TRIM(PROPER(employee_data!K1735))</f>
        <v>Full-Time</v>
      </c>
      <c r="L1735" t="str">
        <f>TRIM(PROPER(employee_data!L1735))</f>
        <v>Zone A</v>
      </c>
      <c r="M1735" t="str">
        <f>TRIM(PROPER(employee_data!M1735))</f>
        <v>Part-Time</v>
      </c>
      <c r="N1735" t="str">
        <f>TRIM(PROPER(employee_data!N1735))</f>
        <v>Involuntary</v>
      </c>
      <c r="O1735" t="str">
        <f>TRIM(employee_data!O1735)</f>
        <v>Glass agree upon picture that production.</v>
      </c>
      <c r="P1735" t="str">
        <f>TRIM(PROPER(employee_data!P1735))</f>
        <v>Production</v>
      </c>
      <c r="Q1735" t="str">
        <f>TRIM(PROPER(employee_data!Q1735))</f>
        <v>General - Con</v>
      </c>
      <c r="R1735" s="2">
        <f>DATEVALUE(TEXT(employee_data!R1735,"dd/mm/yyyy"))</f>
        <v>32285</v>
      </c>
      <c r="S1735" t="str">
        <f>TRIM(UPPER(employee_data!S1735))</f>
        <v>MA</v>
      </c>
      <c r="T1735" t="str">
        <f>TRIM(PROPER(employee_data!T1735))</f>
        <v>Laborer</v>
      </c>
      <c r="U1735" t="str">
        <f>TRIM(PROPER(employee_data!U1735))</f>
        <v>Female</v>
      </c>
      <c r="V1735" t="str">
        <f>TRIM(employee_data!V1735)</f>
        <v>5804</v>
      </c>
      <c r="W1735" t="str">
        <f>TRIM(PROPER(employee_data!W1735))</f>
        <v>Other</v>
      </c>
      <c r="X1735" t="str">
        <f>TRIM(PROPER(employee_data!X1735))</f>
        <v>Married</v>
      </c>
      <c r="Y1735" t="str">
        <f>TRIM(PROPER(employee_data!Y1735))</f>
        <v>Exceeds</v>
      </c>
      <c r="Z1735" s="4">
        <v>3</v>
      </c>
    </row>
    <row r="1736" spans="1:26" x14ac:dyDescent="0.25">
      <c r="A1736" t="str">
        <f>TRIM(employee_data!A1736)</f>
        <v>2161</v>
      </c>
      <c r="B1736" t="str">
        <f>TRIM(PROPER(employee_data!B1736))</f>
        <v>Rodolfo</v>
      </c>
      <c r="C1736" t="str">
        <f>TRIM(PROPER(employee_data!C1736))</f>
        <v>Franklin</v>
      </c>
      <c r="D1736" s="2">
        <f>DATEVALUE(TEXT(employee_data!D1736,"dd/mm/yyyy"))</f>
        <v>44335</v>
      </c>
      <c r="E1736" s="2" t="str">
        <f>IFERROR(DATEVALUE(TEXT(employee_data!E1736,"dd/mm/yyyy")),TRIM(""))</f>
        <v/>
      </c>
      <c r="F1736" t="str">
        <f>TRIM(employee_data!F1736)</f>
        <v>Production Technician I</v>
      </c>
      <c r="G1736" t="str">
        <f>TRIM(PROPER(employee_data!G1736))</f>
        <v>Karen Frank</v>
      </c>
      <c r="H1736" t="str">
        <f>TRIM(employee_data!H1736)</f>
        <v>rodolfo.franklin@bilearner.com</v>
      </c>
      <c r="I1736" t="str">
        <f>TRIM(UPPER(employee_data!I1736))</f>
        <v>TNS</v>
      </c>
      <c r="J1736" t="str">
        <f>TRIM(PROPER(employee_data!J1736))</f>
        <v>Active</v>
      </c>
      <c r="K1736" t="str">
        <f>TRIM(PROPER(employee_data!K1736))</f>
        <v>Contract</v>
      </c>
      <c r="L1736" t="str">
        <f>TRIM(PROPER(employee_data!L1736))</f>
        <v>Zone C</v>
      </c>
      <c r="M1736" t="str">
        <f>TRIM(PROPER(employee_data!M1736))</f>
        <v>Full-Time</v>
      </c>
      <c r="N1736" t="str">
        <f>TRIM(PROPER(employee_data!N1736))</f>
        <v>Unk</v>
      </c>
      <c r="O1736" t="str">
        <f>TRIM(employee_data!O1736)</f>
        <v/>
      </c>
      <c r="P1736" t="str">
        <f>TRIM(PROPER(employee_data!P1736))</f>
        <v>Production</v>
      </c>
      <c r="Q1736" t="str">
        <f>TRIM(PROPER(employee_data!Q1736))</f>
        <v>Project Management - Con</v>
      </c>
      <c r="R1736" s="2">
        <f>DATEVALUE(TEXT(employee_data!R1736,"dd/mm/yyyy"))</f>
        <v>18774</v>
      </c>
      <c r="S1736" t="str">
        <f>TRIM(UPPER(employee_data!S1736))</f>
        <v>MA</v>
      </c>
      <c r="T1736" t="str">
        <f>TRIM(PROPER(employee_data!T1736))</f>
        <v>Engineer</v>
      </c>
      <c r="U1736" t="str">
        <f>TRIM(PROPER(employee_data!U1736))</f>
        <v>Female</v>
      </c>
      <c r="V1736" t="str">
        <f>TRIM(employee_data!V1736)</f>
        <v>61393</v>
      </c>
      <c r="W1736" t="str">
        <f>TRIM(PROPER(employee_data!W1736))</f>
        <v>Asian</v>
      </c>
      <c r="X1736" t="str">
        <f>TRIM(PROPER(employee_data!X1736))</f>
        <v>Single</v>
      </c>
      <c r="Y1736" t="str">
        <f>TRIM(PROPER(employee_data!Y1736))</f>
        <v>Exceeds</v>
      </c>
      <c r="Z1736" s="4">
        <v>3</v>
      </c>
    </row>
    <row r="1737" spans="1:26" x14ac:dyDescent="0.25">
      <c r="A1737" t="str">
        <f>TRIM(employee_data!A1737)</f>
        <v>2162</v>
      </c>
      <c r="B1737" t="str">
        <f>TRIM(PROPER(employee_data!B1737))</f>
        <v>Juliet</v>
      </c>
      <c r="C1737" t="str">
        <f>TRIM(PROPER(employee_data!C1737))</f>
        <v>Wall</v>
      </c>
      <c r="D1737" s="2">
        <f>DATEVALUE(TEXT(employee_data!D1737,"dd/mm/yyyy"))</f>
        <v>44198</v>
      </c>
      <c r="E1737" s="2" t="str">
        <f>IFERROR(DATEVALUE(TEXT(employee_data!E1737,"dd/mm/yyyy")),TRIM(""))</f>
        <v/>
      </c>
      <c r="F1737" t="str">
        <f>TRIM(employee_data!F1737)</f>
        <v>Production Technician II</v>
      </c>
      <c r="G1737" t="str">
        <f>TRIM(PROPER(employee_data!G1737))</f>
        <v>Emily Mills</v>
      </c>
      <c r="H1737" t="str">
        <f>TRIM(employee_data!H1737)</f>
        <v>juliet.wall@bilearner.com</v>
      </c>
      <c r="I1737" t="str">
        <f>TRIM(UPPER(employee_data!I1737))</f>
        <v>WBL</v>
      </c>
      <c r="J1737" t="str">
        <f>TRIM(PROPER(employee_data!J1737))</f>
        <v>Active</v>
      </c>
      <c r="K1737" t="str">
        <f>TRIM(PROPER(employee_data!K1737))</f>
        <v>Full-Time</v>
      </c>
      <c r="L1737" t="str">
        <f>TRIM(PROPER(employee_data!L1737))</f>
        <v>Zone B</v>
      </c>
      <c r="M1737" t="str">
        <f>TRIM(PROPER(employee_data!M1737))</f>
        <v>Temporary</v>
      </c>
      <c r="N1737" t="str">
        <f>TRIM(PROPER(employee_data!N1737))</f>
        <v>Unk</v>
      </c>
      <c r="O1737" t="str">
        <f>TRIM(employee_data!O1737)</f>
        <v/>
      </c>
      <c r="P1737" t="str">
        <f>TRIM(PROPER(employee_data!P1737))</f>
        <v>Production</v>
      </c>
      <c r="Q1737" t="str">
        <f>TRIM(PROPER(employee_data!Q1737))</f>
        <v>Project Management - Con</v>
      </c>
      <c r="R1737" s="2">
        <f>DATEVALUE(TEXT(employee_data!R1737,"dd/mm/yyyy"))</f>
        <v>25663</v>
      </c>
      <c r="S1737" t="str">
        <f>TRIM(UPPER(employee_data!S1737))</f>
        <v>MA</v>
      </c>
      <c r="T1737" t="str">
        <f>TRIM(PROPER(employee_data!T1737))</f>
        <v>Project Manager</v>
      </c>
      <c r="U1737" t="str">
        <f>TRIM(PROPER(employee_data!U1737))</f>
        <v>Female</v>
      </c>
      <c r="V1737" t="str">
        <f>TRIM(employee_data!V1737)</f>
        <v>53999</v>
      </c>
      <c r="W1737" t="str">
        <f>TRIM(PROPER(employee_data!W1737))</f>
        <v>Asian</v>
      </c>
      <c r="X1737" t="str">
        <f>TRIM(PROPER(employee_data!X1737))</f>
        <v>Married</v>
      </c>
      <c r="Y1737" t="str">
        <f>TRIM(PROPER(employee_data!Y1737))</f>
        <v>Exceeds</v>
      </c>
      <c r="Z1737" s="4">
        <v>3</v>
      </c>
    </row>
    <row r="1738" spans="1:26" x14ac:dyDescent="0.25">
      <c r="A1738" t="str">
        <f>TRIM(employee_data!A1738)</f>
        <v>2163</v>
      </c>
      <c r="B1738" t="str">
        <f>TRIM(PROPER(employee_data!B1738))</f>
        <v>London</v>
      </c>
      <c r="C1738" t="str">
        <f>TRIM(PROPER(employee_data!C1738))</f>
        <v>Contreras</v>
      </c>
      <c r="D1738" s="2">
        <f>DATEVALUE(TEXT(employee_data!D1738,"dd/mm/yyyy"))</f>
        <v>43550</v>
      </c>
      <c r="E1738" s="2" t="str">
        <f>IFERROR(DATEVALUE(TEXT(employee_data!E1738,"dd/mm/yyyy")),TRIM(""))</f>
        <v/>
      </c>
      <c r="F1738" t="str">
        <f>TRIM(employee_data!F1738)</f>
        <v>Production Technician II</v>
      </c>
      <c r="G1738" t="str">
        <f>TRIM(PROPER(employee_data!G1738))</f>
        <v>Anna Garcia</v>
      </c>
      <c r="H1738" t="str">
        <f>TRIM(employee_data!H1738)</f>
        <v>london.contreras@bilearner.com</v>
      </c>
      <c r="I1738" t="str">
        <f>TRIM(UPPER(employee_data!I1738))</f>
        <v>NEL</v>
      </c>
      <c r="J1738" t="str">
        <f>TRIM(PROPER(employee_data!J1738))</f>
        <v>Active</v>
      </c>
      <c r="K1738" t="str">
        <f>TRIM(PROPER(employee_data!K1738))</f>
        <v>Contract</v>
      </c>
      <c r="L1738" t="str">
        <f>TRIM(PROPER(employee_data!L1738))</f>
        <v>Zone B</v>
      </c>
      <c r="M1738" t="str">
        <f>TRIM(PROPER(employee_data!M1738))</f>
        <v>Full-Time</v>
      </c>
      <c r="N1738" t="str">
        <f>TRIM(PROPER(employee_data!N1738))</f>
        <v>Unk</v>
      </c>
      <c r="O1738" t="str">
        <f>TRIM(employee_data!O1738)</f>
        <v/>
      </c>
      <c r="P1738" t="str">
        <f>TRIM(PROPER(employee_data!P1738))</f>
        <v>Production</v>
      </c>
      <c r="Q1738" t="str">
        <f>TRIM(PROPER(employee_data!Q1738))</f>
        <v>General - Sga</v>
      </c>
      <c r="R1738" s="2">
        <f>DATEVALUE(TEXT(employee_data!R1738,"dd/mm/yyyy"))</f>
        <v>24430</v>
      </c>
      <c r="S1738" t="str">
        <f>TRIM(UPPER(employee_data!S1738))</f>
        <v>MA</v>
      </c>
      <c r="T1738" t="str">
        <f>TRIM(PROPER(employee_data!T1738))</f>
        <v>Lineman</v>
      </c>
      <c r="U1738" t="str">
        <f>TRIM(PROPER(employee_data!U1738))</f>
        <v>Female</v>
      </c>
      <c r="V1738" t="str">
        <f>TRIM(employee_data!V1738)</f>
        <v>32240</v>
      </c>
      <c r="W1738" t="str">
        <f>TRIM(PROPER(employee_data!W1738))</f>
        <v>White</v>
      </c>
      <c r="X1738" t="str">
        <f>TRIM(PROPER(employee_data!X1738))</f>
        <v>Married</v>
      </c>
      <c r="Y1738" t="str">
        <f>TRIM(PROPER(employee_data!Y1738))</f>
        <v>Exceeds</v>
      </c>
      <c r="Z1738" s="4">
        <v>1</v>
      </c>
    </row>
    <row r="1739" spans="1:26" x14ac:dyDescent="0.25">
      <c r="A1739" t="str">
        <f>TRIM(employee_data!A1739)</f>
        <v>2164</v>
      </c>
      <c r="B1739" t="str">
        <f>TRIM(PROPER(employee_data!B1739))</f>
        <v>Kyler</v>
      </c>
      <c r="C1739" t="str">
        <f>TRIM(PROPER(employee_data!C1739))</f>
        <v>Burton</v>
      </c>
      <c r="D1739" s="2">
        <f>DATEVALUE(TEXT(employee_data!D1739,"dd/mm/yyyy"))</f>
        <v>44102</v>
      </c>
      <c r="E1739" s="2" t="str">
        <f>IFERROR(DATEVALUE(TEXT(employee_data!E1739,"dd/mm/yyyy")),TRIM(""))</f>
        <v/>
      </c>
      <c r="F1739" t="str">
        <f>TRIM(employee_data!F1739)</f>
        <v>Production Technician II</v>
      </c>
      <c r="G1739" t="str">
        <f>TRIM(PROPER(employee_data!G1739))</f>
        <v>Jennifer Moore</v>
      </c>
      <c r="H1739" t="str">
        <f>TRIM(employee_data!H1739)</f>
        <v>kyler.burton@bilearner.com</v>
      </c>
      <c r="I1739" t="str">
        <f>TRIM(UPPER(employee_data!I1739))</f>
        <v>PL</v>
      </c>
      <c r="J1739" t="str">
        <f>TRIM(PROPER(employee_data!J1739))</f>
        <v>Active</v>
      </c>
      <c r="K1739" t="str">
        <f>TRIM(PROPER(employee_data!K1739))</f>
        <v>Part-Time</v>
      </c>
      <c r="L1739" t="str">
        <f>TRIM(PROPER(employee_data!L1739))</f>
        <v>Zone C</v>
      </c>
      <c r="M1739" t="str">
        <f>TRIM(PROPER(employee_data!M1739))</f>
        <v>Full-Time</v>
      </c>
      <c r="N1739" t="str">
        <f>TRIM(PROPER(employee_data!N1739))</f>
        <v>Unk</v>
      </c>
      <c r="O1739" t="str">
        <f>TRIM(employee_data!O1739)</f>
        <v/>
      </c>
      <c r="P1739" t="str">
        <f>TRIM(PROPER(employee_data!P1739))</f>
        <v>Production</v>
      </c>
      <c r="Q1739" t="str">
        <f>TRIM(PROPER(employee_data!Q1739))</f>
        <v>General - Eng</v>
      </c>
      <c r="R1739" s="2">
        <f>DATEVALUE(TEXT(employee_data!R1739,"dd/mm/yyyy"))</f>
        <v>18471</v>
      </c>
      <c r="S1739" t="str">
        <f>TRIM(UPPER(employee_data!S1739))</f>
        <v>MA</v>
      </c>
      <c r="T1739" t="str">
        <f>TRIM(PROPER(employee_data!T1739))</f>
        <v>Technician</v>
      </c>
      <c r="U1739" t="str">
        <f>TRIM(PROPER(employee_data!U1739))</f>
        <v>Female</v>
      </c>
      <c r="V1739" t="str">
        <f>TRIM(employee_data!V1739)</f>
        <v>95333</v>
      </c>
      <c r="W1739" t="str">
        <f>TRIM(PROPER(employee_data!W1739))</f>
        <v>Black</v>
      </c>
      <c r="X1739" t="str">
        <f>TRIM(PROPER(employee_data!X1739))</f>
        <v>Divorced</v>
      </c>
      <c r="Y1739" t="str">
        <f>TRIM(PROPER(employee_data!Y1739))</f>
        <v>Exceeds</v>
      </c>
      <c r="Z1739" s="4">
        <v>3</v>
      </c>
    </row>
    <row r="1740" spans="1:26" x14ac:dyDescent="0.25">
      <c r="A1740" t="str">
        <f>TRIM(employee_data!A1740)</f>
        <v>2165</v>
      </c>
      <c r="B1740" t="str">
        <f>TRIM(PROPER(employee_data!B1740))</f>
        <v>Yasmine</v>
      </c>
      <c r="C1740" t="str">
        <f>TRIM(PROPER(employee_data!C1740))</f>
        <v>Hughes</v>
      </c>
      <c r="D1740" s="2">
        <f>DATEVALUE(TEXT(employee_data!D1740,"dd/mm/yyyy"))</f>
        <v>43540</v>
      </c>
      <c r="E1740" s="2">
        <f>IFERROR(DATEVALUE(TEXT(employee_data!E1740,"dd/mm/yyyy")),TRIM(""))</f>
        <v>43947</v>
      </c>
      <c r="F1740" t="str">
        <f>TRIM(employee_data!F1740)</f>
        <v>Production Technician II</v>
      </c>
      <c r="G1740" t="str">
        <f>TRIM(PROPER(employee_data!G1740))</f>
        <v>Tracey Cox</v>
      </c>
      <c r="H1740" t="str">
        <f>TRIM(employee_data!H1740)</f>
        <v>yasmine.hughes@bilearner.com</v>
      </c>
      <c r="I1740" t="str">
        <f>TRIM(UPPER(employee_data!I1740))</f>
        <v>BPC</v>
      </c>
      <c r="J1740" t="str">
        <f>TRIM(PROPER(employee_data!J1740))</f>
        <v>Active</v>
      </c>
      <c r="K1740" t="str">
        <f>TRIM(PROPER(employee_data!K1740))</f>
        <v>Contract</v>
      </c>
      <c r="L1740" t="str">
        <f>TRIM(PROPER(employee_data!L1740))</f>
        <v>Zone C</v>
      </c>
      <c r="M1740" t="str">
        <f>TRIM(PROPER(employee_data!M1740))</f>
        <v>Full-Time</v>
      </c>
      <c r="N1740" t="str">
        <f>TRIM(PROPER(employee_data!N1740))</f>
        <v>Involuntary</v>
      </c>
      <c r="O1740" t="str">
        <f>TRIM(employee_data!O1740)</f>
        <v>Line know television.</v>
      </c>
      <c r="P1740" t="str">
        <f>TRIM(PROPER(employee_data!P1740))</f>
        <v>Production</v>
      </c>
      <c r="Q1740" t="str">
        <f>TRIM(PROPER(employee_data!Q1740))</f>
        <v>Field Operations</v>
      </c>
      <c r="R1740" s="2">
        <f>DATEVALUE(TEXT(employee_data!R1740,"dd/mm/yyyy"))</f>
        <v>17569</v>
      </c>
      <c r="S1740" t="str">
        <f>TRIM(UPPER(employee_data!S1740))</f>
        <v>MA</v>
      </c>
      <c r="T1740" t="str">
        <f>TRIM(PROPER(employee_data!T1740))</f>
        <v>Laborer</v>
      </c>
      <c r="U1740" t="str">
        <f>TRIM(PROPER(employee_data!U1740))</f>
        <v>Female</v>
      </c>
      <c r="V1740" t="str">
        <f>TRIM(employee_data!V1740)</f>
        <v>26451</v>
      </c>
      <c r="W1740" t="str">
        <f>TRIM(PROPER(employee_data!W1740))</f>
        <v>Asian</v>
      </c>
      <c r="X1740" t="str">
        <f>TRIM(PROPER(employee_data!X1740))</f>
        <v>Divorced</v>
      </c>
      <c r="Y1740" t="str">
        <f>TRIM(PROPER(employee_data!Y1740))</f>
        <v>Exceeds</v>
      </c>
      <c r="Z1740" s="4">
        <v>3</v>
      </c>
    </row>
    <row r="1741" spans="1:26" x14ac:dyDescent="0.25">
      <c r="A1741" t="str">
        <f>TRIM(employee_data!A1741)</f>
        <v>2166</v>
      </c>
      <c r="B1741" t="str">
        <f>TRIM(PROPER(employee_data!B1741))</f>
        <v>Dillon</v>
      </c>
      <c r="C1741" t="str">
        <f>TRIM(PROPER(employee_data!C1741))</f>
        <v>Sullivan</v>
      </c>
      <c r="D1741" s="2">
        <f>DATEVALUE(TEXT(employee_data!D1741,"dd/mm/yyyy"))</f>
        <v>43544</v>
      </c>
      <c r="E1741" s="2" t="str">
        <f>IFERROR(DATEVALUE(TEXT(employee_data!E1741,"dd/mm/yyyy")),TRIM(""))</f>
        <v/>
      </c>
      <c r="F1741" t="str">
        <f>TRIM(employee_data!F1741)</f>
        <v>Production Technician II</v>
      </c>
      <c r="G1741" t="str">
        <f>TRIM(PROPER(employee_data!G1741))</f>
        <v>Michelle Kennedy</v>
      </c>
      <c r="H1741" t="str">
        <f>TRIM(employee_data!H1741)</f>
        <v>dillon.sullivan@bilearner.com</v>
      </c>
      <c r="I1741" t="str">
        <f>TRIM(UPPER(employee_data!I1741))</f>
        <v>CCDR</v>
      </c>
      <c r="J1741" t="str">
        <f>TRIM(PROPER(employee_data!J1741))</f>
        <v>Active</v>
      </c>
      <c r="K1741" t="str">
        <f>TRIM(PROPER(employee_data!K1741))</f>
        <v>Contract</v>
      </c>
      <c r="L1741" t="str">
        <f>TRIM(PROPER(employee_data!L1741))</f>
        <v>Zone B</v>
      </c>
      <c r="M1741" t="str">
        <f>TRIM(PROPER(employee_data!M1741))</f>
        <v>Part-Time</v>
      </c>
      <c r="N1741" t="str">
        <f>TRIM(PROPER(employee_data!N1741))</f>
        <v>Unk</v>
      </c>
      <c r="O1741" t="str">
        <f>TRIM(employee_data!O1741)</f>
        <v/>
      </c>
      <c r="P1741" t="str">
        <f>TRIM(PROPER(employee_data!P1741))</f>
        <v>Production</v>
      </c>
      <c r="Q1741" t="str">
        <f>TRIM(PROPER(employee_data!Q1741))</f>
        <v>Field Operations</v>
      </c>
      <c r="R1741" s="2">
        <f>DATEVALUE(TEXT(employee_data!R1741,"dd/mm/yyyy"))</f>
        <v>35682</v>
      </c>
      <c r="S1741" t="str">
        <f>TRIM(UPPER(employee_data!S1741))</f>
        <v>MA</v>
      </c>
      <c r="T1741" t="str">
        <f>TRIM(PROPER(employee_data!T1741))</f>
        <v>Operator</v>
      </c>
      <c r="U1741" t="str">
        <f>TRIM(PROPER(employee_data!U1741))</f>
        <v>Female</v>
      </c>
      <c r="V1741" t="str">
        <f>TRIM(employee_data!V1741)</f>
        <v>7438</v>
      </c>
      <c r="W1741" t="str">
        <f>TRIM(PROPER(employee_data!W1741))</f>
        <v>Asian</v>
      </c>
      <c r="X1741" t="str">
        <f>TRIM(PROPER(employee_data!X1741))</f>
        <v>Widowed</v>
      </c>
      <c r="Y1741" t="str">
        <f>TRIM(PROPER(employee_data!Y1741))</f>
        <v>Exceeds</v>
      </c>
      <c r="Z1741" s="4">
        <v>3</v>
      </c>
    </row>
    <row r="1742" spans="1:26" x14ac:dyDescent="0.25">
      <c r="A1742" t="str">
        <f>TRIM(employee_data!A1742)</f>
        <v>2167</v>
      </c>
      <c r="B1742" t="str">
        <f>TRIM(PROPER(employee_data!B1742))</f>
        <v>Kendrick</v>
      </c>
      <c r="C1742" t="str">
        <f>TRIM(PROPER(employee_data!C1742))</f>
        <v>Ashley</v>
      </c>
      <c r="D1742" s="2">
        <f>DATEVALUE(TEXT(employee_data!D1742,"dd/mm/yyyy"))</f>
        <v>43464</v>
      </c>
      <c r="E1742" s="2">
        <f>IFERROR(DATEVALUE(TEXT(employee_data!E1742,"dd/mm/yyyy")),TRIM(""))</f>
        <v>44053</v>
      </c>
      <c r="F1742" t="str">
        <f>TRIM(employee_data!F1742)</f>
        <v>Production Technician II</v>
      </c>
      <c r="G1742" t="str">
        <f>TRIM(PROPER(employee_data!G1742))</f>
        <v>Theresa Olson</v>
      </c>
      <c r="H1742" t="str">
        <f>TRIM(employee_data!H1742)</f>
        <v>kendrick.ashley@bilearner.com</v>
      </c>
      <c r="I1742" t="str">
        <f>TRIM(UPPER(employee_data!I1742))</f>
        <v>SVG</v>
      </c>
      <c r="J1742" t="str">
        <f>TRIM(PROPER(employee_data!J1742))</f>
        <v>Future Start</v>
      </c>
      <c r="K1742" t="str">
        <f>TRIM(PROPER(employee_data!K1742))</f>
        <v>Part-Time</v>
      </c>
      <c r="L1742" t="str">
        <f>TRIM(PROPER(employee_data!L1742))</f>
        <v>Zone B</v>
      </c>
      <c r="M1742" t="str">
        <f>TRIM(PROPER(employee_data!M1742))</f>
        <v>Temporary</v>
      </c>
      <c r="N1742" t="str">
        <f>TRIM(PROPER(employee_data!N1742))</f>
        <v>Voluntary</v>
      </c>
      <c r="O1742" t="str">
        <f>TRIM(employee_data!O1742)</f>
        <v>Maintain race expert cost continue store.</v>
      </c>
      <c r="P1742" t="str">
        <f>TRIM(PROPER(employee_data!P1742))</f>
        <v>Production</v>
      </c>
      <c r="Q1742" t="str">
        <f>TRIM(PROPER(employee_data!Q1742))</f>
        <v>Technology / It</v>
      </c>
      <c r="R1742" s="2">
        <f>DATEVALUE(TEXT(employee_data!R1742,"dd/mm/yyyy"))</f>
        <v>33569</v>
      </c>
      <c r="S1742" t="str">
        <f>TRIM(UPPER(employee_data!S1742))</f>
        <v>MA</v>
      </c>
      <c r="T1742" t="str">
        <f>TRIM(PROPER(employee_data!T1742))</f>
        <v>Administrator</v>
      </c>
      <c r="U1742" t="str">
        <f>TRIM(PROPER(employee_data!U1742))</f>
        <v>Female</v>
      </c>
      <c r="V1742" t="str">
        <f>TRIM(employee_data!V1742)</f>
        <v>5348</v>
      </c>
      <c r="W1742" t="str">
        <f>TRIM(PROPER(employee_data!W1742))</f>
        <v>Hispanic</v>
      </c>
      <c r="X1742" t="str">
        <f>TRIM(PROPER(employee_data!X1742))</f>
        <v>Divorced</v>
      </c>
      <c r="Y1742" t="str">
        <f>TRIM(PROPER(employee_data!Y1742))</f>
        <v>Exceeds</v>
      </c>
      <c r="Z1742" s="4">
        <v>3</v>
      </c>
    </row>
    <row r="1743" spans="1:26" x14ac:dyDescent="0.25">
      <c r="A1743" t="str">
        <f>TRIM(employee_data!A1743)</f>
        <v>2168</v>
      </c>
      <c r="B1743" t="str">
        <f>TRIM(PROPER(employee_data!B1743))</f>
        <v>Rashad</v>
      </c>
      <c r="C1743" t="str">
        <f>TRIM(PROPER(employee_data!C1743))</f>
        <v>Mayo</v>
      </c>
      <c r="D1743" s="2">
        <f>DATEVALUE(TEXT(employee_data!D1743,"dd/mm/yyyy"))</f>
        <v>43320</v>
      </c>
      <c r="E1743" s="2" t="str">
        <f>IFERROR(DATEVALUE(TEXT(employee_data!E1743,"dd/mm/yyyy")),TRIM(""))</f>
        <v/>
      </c>
      <c r="F1743" t="str">
        <f>TRIM(employee_data!F1743)</f>
        <v>Production Technician II</v>
      </c>
      <c r="G1743" t="str">
        <f>TRIM(PROPER(employee_data!G1743))</f>
        <v>Denise Roach</v>
      </c>
      <c r="H1743" t="str">
        <f>TRIM(employee_data!H1743)</f>
        <v>rashad.mayo@bilearner.com</v>
      </c>
      <c r="I1743" t="str">
        <f>TRIM(UPPER(employee_data!I1743))</f>
        <v>EW</v>
      </c>
      <c r="J1743" t="str">
        <f>TRIM(PROPER(employee_data!J1743))</f>
        <v>Active</v>
      </c>
      <c r="K1743" t="str">
        <f>TRIM(PROPER(employee_data!K1743))</f>
        <v>Part-Time</v>
      </c>
      <c r="L1743" t="str">
        <f>TRIM(PROPER(employee_data!L1743))</f>
        <v>Zone B</v>
      </c>
      <c r="M1743" t="str">
        <f>TRIM(PROPER(employee_data!M1743))</f>
        <v>Full-Time</v>
      </c>
      <c r="N1743" t="str">
        <f>TRIM(PROPER(employee_data!N1743))</f>
        <v>Unk</v>
      </c>
      <c r="O1743" t="str">
        <f>TRIM(employee_data!O1743)</f>
        <v/>
      </c>
      <c r="P1743" t="str">
        <f>TRIM(PROPER(employee_data!P1743))</f>
        <v>Production</v>
      </c>
      <c r="Q1743" t="str">
        <f>TRIM(PROPER(employee_data!Q1743))</f>
        <v>Field Operations</v>
      </c>
      <c r="R1743" s="2">
        <f>DATEVALUE(TEXT(employee_data!R1743,"dd/mm/yyyy"))</f>
        <v>34715</v>
      </c>
      <c r="S1743" t="str">
        <f>TRIM(UPPER(employee_data!S1743))</f>
        <v>MA</v>
      </c>
      <c r="T1743" t="str">
        <f>TRIM(PROPER(employee_data!T1743))</f>
        <v>Technician</v>
      </c>
      <c r="U1743" t="str">
        <f>TRIM(PROPER(employee_data!U1743))</f>
        <v>Female</v>
      </c>
      <c r="V1743" t="str">
        <f>TRIM(employee_data!V1743)</f>
        <v>26000</v>
      </c>
      <c r="W1743" t="str">
        <f>TRIM(PROPER(employee_data!W1743))</f>
        <v>Black</v>
      </c>
      <c r="X1743" t="str">
        <f>TRIM(PROPER(employee_data!X1743))</f>
        <v>Divorced</v>
      </c>
      <c r="Y1743" t="str">
        <f>TRIM(PROPER(employee_data!Y1743))</f>
        <v>Exceeds</v>
      </c>
      <c r="Z1743" s="4">
        <v>3</v>
      </c>
    </row>
    <row r="1744" spans="1:26" x14ac:dyDescent="0.25">
      <c r="A1744" t="str">
        <f>TRIM(employee_data!A1744)</f>
        <v>2169</v>
      </c>
      <c r="B1744" t="str">
        <f>TRIM(PROPER(employee_data!B1744))</f>
        <v>Larissa</v>
      </c>
      <c r="C1744" t="str">
        <f>TRIM(PROPER(employee_data!C1744))</f>
        <v>Warner</v>
      </c>
      <c r="D1744" s="2">
        <f>DATEVALUE(TEXT(employee_data!D1744,"dd/mm/yyyy"))</f>
        <v>44016</v>
      </c>
      <c r="E1744" s="2">
        <f>IFERROR(DATEVALUE(TEXT(employee_data!E1744,"dd/mm/yyyy")),TRIM(""))</f>
        <v>44692</v>
      </c>
      <c r="F1744" t="str">
        <f>TRIM(employee_data!F1744)</f>
        <v>Production Technician II</v>
      </c>
      <c r="G1744" t="str">
        <f>TRIM(PROPER(employee_data!G1744))</f>
        <v>Sarah Harrison</v>
      </c>
      <c r="H1744" t="str">
        <f>TRIM(employee_data!H1744)</f>
        <v>larissa.warner@bilearner.com</v>
      </c>
      <c r="I1744" t="str">
        <f>TRIM(UPPER(employee_data!I1744))</f>
        <v>MSC</v>
      </c>
      <c r="J1744" t="str">
        <f>TRIM(PROPER(employee_data!J1744))</f>
        <v>Active</v>
      </c>
      <c r="K1744" t="str">
        <f>TRIM(PROPER(employee_data!K1744))</f>
        <v>Full-Time</v>
      </c>
      <c r="L1744" t="str">
        <f>TRIM(PROPER(employee_data!L1744))</f>
        <v>Zone A</v>
      </c>
      <c r="M1744" t="str">
        <f>TRIM(PROPER(employee_data!M1744))</f>
        <v>Full-Time</v>
      </c>
      <c r="N1744" t="str">
        <f>TRIM(PROPER(employee_data!N1744))</f>
        <v>Retirement</v>
      </c>
      <c r="O1744" t="str">
        <f>TRIM(employee_data!O1744)</f>
        <v>Method suggest leave process deep tough seek.</v>
      </c>
      <c r="P1744" t="str">
        <f>TRIM(PROPER(employee_data!P1744))</f>
        <v>Production</v>
      </c>
      <c r="Q1744" t="str">
        <f>TRIM(PROPER(employee_data!Q1744))</f>
        <v>General - Con</v>
      </c>
      <c r="R1744" s="2">
        <f>DATEVALUE(TEXT(employee_data!R1744,"dd/mm/yyyy"))</f>
        <v>35059</v>
      </c>
      <c r="S1744" t="str">
        <f>TRIM(UPPER(employee_data!S1744))</f>
        <v>MA</v>
      </c>
      <c r="T1744" t="str">
        <f>TRIM(PROPER(employee_data!T1744))</f>
        <v>Flagger</v>
      </c>
      <c r="U1744" t="str">
        <f>TRIM(PROPER(employee_data!U1744))</f>
        <v>Female</v>
      </c>
      <c r="V1744" t="str">
        <f>TRIM(employee_data!V1744)</f>
        <v>81396</v>
      </c>
      <c r="W1744" t="str">
        <f>TRIM(PROPER(employee_data!W1744))</f>
        <v>Black</v>
      </c>
      <c r="X1744" t="str">
        <f>TRIM(PROPER(employee_data!X1744))</f>
        <v>Widowed</v>
      </c>
      <c r="Y1744" t="str">
        <f>TRIM(PROPER(employee_data!Y1744))</f>
        <v>Exceeds</v>
      </c>
      <c r="Z1744" s="4">
        <v>3</v>
      </c>
    </row>
    <row r="1745" spans="1:26" x14ac:dyDescent="0.25">
      <c r="A1745" t="str">
        <f>TRIM(employee_data!A1745)</f>
        <v>2170</v>
      </c>
      <c r="B1745" t="str">
        <f>TRIM(PROPER(employee_data!B1745))</f>
        <v>Delilah</v>
      </c>
      <c r="C1745" t="str">
        <f>TRIM(PROPER(employee_data!C1745))</f>
        <v>Cooke</v>
      </c>
      <c r="D1745" s="2">
        <f>DATEVALUE(TEXT(employee_data!D1745,"dd/mm/yyyy"))</f>
        <v>44955</v>
      </c>
      <c r="E1745" s="2" t="str">
        <f>IFERROR(DATEVALUE(TEXT(employee_data!E1745,"dd/mm/yyyy")),TRIM(""))</f>
        <v/>
      </c>
      <c r="F1745" t="str">
        <f>TRIM(employee_data!F1745)</f>
        <v>Production Technician I</v>
      </c>
      <c r="G1745" t="str">
        <f>TRIM(PROPER(employee_data!G1745))</f>
        <v>Shawn Prince</v>
      </c>
      <c r="H1745" t="str">
        <f>TRIM(employee_data!H1745)</f>
        <v>delilah.cooke@bilearner.com</v>
      </c>
      <c r="I1745" t="str">
        <f>TRIM(UPPER(employee_data!I1745))</f>
        <v>PL</v>
      </c>
      <c r="J1745" t="str">
        <f>TRIM(PROPER(employee_data!J1745))</f>
        <v>Active</v>
      </c>
      <c r="K1745" t="str">
        <f>TRIM(PROPER(employee_data!K1745))</f>
        <v>Full-Time</v>
      </c>
      <c r="L1745" t="str">
        <f>TRIM(PROPER(employee_data!L1745))</f>
        <v>Zone C</v>
      </c>
      <c r="M1745" t="str">
        <f>TRIM(PROPER(employee_data!M1745))</f>
        <v>Part-Time</v>
      </c>
      <c r="N1745" t="str">
        <f>TRIM(PROPER(employee_data!N1745))</f>
        <v>Unk</v>
      </c>
      <c r="O1745" t="str">
        <f>TRIM(employee_data!O1745)</f>
        <v/>
      </c>
      <c r="P1745" t="str">
        <f>TRIM(PROPER(employee_data!P1745))</f>
        <v>Production</v>
      </c>
      <c r="Q1745" t="str">
        <f>TRIM(PROPER(employee_data!Q1745))</f>
        <v>Wireline Construction</v>
      </c>
      <c r="R1745" s="2">
        <f>DATEVALUE(TEXT(employee_data!R1745,"dd/mm/yyyy"))</f>
        <v>18431</v>
      </c>
      <c r="S1745" t="str">
        <f>TRIM(UPPER(employee_data!S1745))</f>
        <v>MA</v>
      </c>
      <c r="T1745" t="str">
        <f>TRIM(PROPER(employee_data!T1745))</f>
        <v>Billing</v>
      </c>
      <c r="U1745" t="str">
        <f>TRIM(PROPER(employee_data!U1745))</f>
        <v>Female</v>
      </c>
      <c r="V1745" t="str">
        <f>TRIM(employee_data!V1745)</f>
        <v>65842</v>
      </c>
      <c r="W1745" t="str">
        <f>TRIM(PROPER(employee_data!W1745))</f>
        <v>Black</v>
      </c>
      <c r="X1745" t="str">
        <f>TRIM(PROPER(employee_data!X1745))</f>
        <v>Widowed</v>
      </c>
      <c r="Y1745" t="str">
        <f>TRIM(PROPER(employee_data!Y1745))</f>
        <v>Exceeds</v>
      </c>
      <c r="Z1745" s="4">
        <v>3</v>
      </c>
    </row>
    <row r="1746" spans="1:26" x14ac:dyDescent="0.25">
      <c r="A1746" t="str">
        <f>TRIM(employee_data!A1746)</f>
        <v>2171</v>
      </c>
      <c r="B1746" t="str">
        <f>TRIM(PROPER(employee_data!B1746))</f>
        <v>Simone</v>
      </c>
      <c r="C1746" t="str">
        <f>TRIM(PROPER(employee_data!C1746))</f>
        <v>Sharp</v>
      </c>
      <c r="D1746" s="2">
        <f>DATEVALUE(TEXT(employee_data!D1746,"dd/mm/yyyy"))</f>
        <v>44417</v>
      </c>
      <c r="E1746" s="2">
        <f>IFERROR(DATEVALUE(TEXT(employee_data!E1746,"dd/mm/yyyy")),TRIM(""))</f>
        <v>44708</v>
      </c>
      <c r="F1746" t="str">
        <f>TRIM(employee_data!F1746)</f>
        <v>Production Technician I</v>
      </c>
      <c r="G1746" t="str">
        <f>TRIM(PROPER(employee_data!G1746))</f>
        <v>Nicholas Ho</v>
      </c>
      <c r="H1746" t="str">
        <f>TRIM(employee_data!H1746)</f>
        <v>simone.sharp@bilearner.com</v>
      </c>
      <c r="I1746" t="str">
        <f>TRIM(UPPER(employee_data!I1746))</f>
        <v>BPC</v>
      </c>
      <c r="J1746" t="str">
        <f>TRIM(PROPER(employee_data!J1746))</f>
        <v>Active</v>
      </c>
      <c r="K1746" t="str">
        <f>TRIM(PROPER(employee_data!K1746))</f>
        <v>Full-Time</v>
      </c>
      <c r="L1746" t="str">
        <f>TRIM(PROPER(employee_data!L1746))</f>
        <v>Zone A</v>
      </c>
      <c r="M1746" t="str">
        <f>TRIM(PROPER(employee_data!M1746))</f>
        <v>Part-Time</v>
      </c>
      <c r="N1746" t="str">
        <f>TRIM(PROPER(employee_data!N1746))</f>
        <v>Resignation</v>
      </c>
      <c r="O1746" t="str">
        <f>TRIM(employee_data!O1746)</f>
        <v>Change lose be mention blue rise society.</v>
      </c>
      <c r="P1746" t="str">
        <f>TRIM(PROPER(employee_data!P1746))</f>
        <v>Production</v>
      </c>
      <c r="Q1746" t="str">
        <f>TRIM(PROPER(employee_data!Q1746))</f>
        <v>Executive</v>
      </c>
      <c r="R1746" s="2">
        <f>DATEVALUE(TEXT(employee_data!R1746,"dd/mm/yyyy"))</f>
        <v>33645</v>
      </c>
      <c r="S1746" t="str">
        <f>TRIM(UPPER(employee_data!S1746))</f>
        <v>MA</v>
      </c>
      <c r="T1746" t="str">
        <f>TRIM(PROPER(employee_data!T1746))</f>
        <v>Executive Assistant</v>
      </c>
      <c r="U1746" t="str">
        <f>TRIM(PROPER(employee_data!U1746))</f>
        <v>Female</v>
      </c>
      <c r="V1746" t="str">
        <f>TRIM(employee_data!V1746)</f>
        <v>34460</v>
      </c>
      <c r="W1746" t="str">
        <f>TRIM(PROPER(employee_data!W1746))</f>
        <v>Hispanic</v>
      </c>
      <c r="X1746" t="str">
        <f>TRIM(PROPER(employee_data!X1746))</f>
        <v>Married</v>
      </c>
      <c r="Y1746" t="str">
        <f>TRIM(PROPER(employee_data!Y1746))</f>
        <v>Exceeds</v>
      </c>
      <c r="Z1746" s="4">
        <v>3</v>
      </c>
    </row>
    <row r="1747" spans="1:26" x14ac:dyDescent="0.25">
      <c r="A1747" t="str">
        <f>TRIM(employee_data!A1747)</f>
        <v>2172</v>
      </c>
      <c r="B1747" t="str">
        <f>TRIM(PROPER(employee_data!B1747))</f>
        <v>Cristofer</v>
      </c>
      <c r="C1747" t="str">
        <f>TRIM(PROPER(employee_data!C1747))</f>
        <v>Mcbride</v>
      </c>
      <c r="D1747" s="2">
        <f>DATEVALUE(TEXT(employee_data!D1747,"dd/mm/yyyy"))</f>
        <v>44332</v>
      </c>
      <c r="E1747" s="2">
        <f>IFERROR(DATEVALUE(TEXT(employee_data!E1747,"dd/mm/yyyy")),TRIM(""))</f>
        <v>45107</v>
      </c>
      <c r="F1747" t="str">
        <f>TRIM(employee_data!F1747)</f>
        <v>Production Technician I</v>
      </c>
      <c r="G1747" t="str">
        <f>TRIM(PROPER(employee_data!G1747))</f>
        <v>Jennifer Collins</v>
      </c>
      <c r="H1747" t="str">
        <f>TRIM(employee_data!H1747)</f>
        <v>cristofer.mcbride@bilearner.com</v>
      </c>
      <c r="I1747" t="str">
        <f>TRIM(UPPER(employee_data!I1747))</f>
        <v>CCDR</v>
      </c>
      <c r="J1747" t="str">
        <f>TRIM(PROPER(employee_data!J1747))</f>
        <v>Voluntarily Terminated</v>
      </c>
      <c r="K1747" t="str">
        <f>TRIM(PROPER(employee_data!K1747))</f>
        <v>Part-Time</v>
      </c>
      <c r="L1747" t="str">
        <f>TRIM(PROPER(employee_data!L1747))</f>
        <v>Zone C</v>
      </c>
      <c r="M1747" t="str">
        <f>TRIM(PROPER(employee_data!M1747))</f>
        <v>Temporary</v>
      </c>
      <c r="N1747" t="str">
        <f>TRIM(PROPER(employee_data!N1747))</f>
        <v>Retirement</v>
      </c>
      <c r="O1747" t="str">
        <f>TRIM(employee_data!O1747)</f>
        <v>Cost he international center head.</v>
      </c>
      <c r="P1747" t="str">
        <f>TRIM(PROPER(employee_data!P1747))</f>
        <v>Production</v>
      </c>
      <c r="Q1747" t="str">
        <f>TRIM(PROPER(employee_data!Q1747))</f>
        <v>Field Operations</v>
      </c>
      <c r="R1747" s="2">
        <f>DATEVALUE(TEXT(employee_data!R1747,"dd/mm/yyyy"))</f>
        <v>34486</v>
      </c>
      <c r="S1747" t="str">
        <f>TRIM(UPPER(employee_data!S1747))</f>
        <v>MA</v>
      </c>
      <c r="T1747" t="str">
        <f>TRIM(PROPER(employee_data!T1747))</f>
        <v>Laborer</v>
      </c>
      <c r="U1747" t="str">
        <f>TRIM(PROPER(employee_data!U1747))</f>
        <v>Female</v>
      </c>
      <c r="V1747" t="str">
        <f>TRIM(employee_data!V1747)</f>
        <v>84884</v>
      </c>
      <c r="W1747" t="str">
        <f>TRIM(PROPER(employee_data!W1747))</f>
        <v>Other</v>
      </c>
      <c r="X1747" t="str">
        <f>TRIM(PROPER(employee_data!X1747))</f>
        <v>Single</v>
      </c>
      <c r="Y1747" t="str">
        <f>TRIM(PROPER(employee_data!Y1747))</f>
        <v>Exceeds</v>
      </c>
      <c r="Z1747" s="4">
        <v>3</v>
      </c>
    </row>
    <row r="1748" spans="1:26" x14ac:dyDescent="0.25">
      <c r="A1748" t="str">
        <f>TRIM(employee_data!A1748)</f>
        <v>2173</v>
      </c>
      <c r="B1748" t="str">
        <f>TRIM(PROPER(employee_data!B1748))</f>
        <v>Charlize</v>
      </c>
      <c r="C1748" t="str">
        <f>TRIM(PROPER(employee_data!C1748))</f>
        <v>Wong</v>
      </c>
      <c r="D1748" s="2">
        <f>DATEVALUE(TEXT(employee_data!D1748,"dd/mm/yyyy"))</f>
        <v>44422</v>
      </c>
      <c r="E1748" s="2">
        <f>IFERROR(DATEVALUE(TEXT(employee_data!E1748,"dd/mm/yyyy")),TRIM(""))</f>
        <v>44477</v>
      </c>
      <c r="F1748" t="str">
        <f>TRIM(employee_data!F1748)</f>
        <v>Production Technician I</v>
      </c>
      <c r="G1748" t="str">
        <f>TRIM(PROPER(employee_data!G1748))</f>
        <v>Ryan Armstrong</v>
      </c>
      <c r="H1748" t="str">
        <f>TRIM(employee_data!H1748)</f>
        <v>charlize.wong@bilearner.com</v>
      </c>
      <c r="I1748" t="str">
        <f>TRIM(UPPER(employee_data!I1748))</f>
        <v>SVG</v>
      </c>
      <c r="J1748" t="str">
        <f>TRIM(PROPER(employee_data!J1748))</f>
        <v>Voluntarily Terminated</v>
      </c>
      <c r="K1748" t="str">
        <f>TRIM(PROPER(employee_data!K1748))</f>
        <v>Contract</v>
      </c>
      <c r="L1748" t="str">
        <f>TRIM(PROPER(employee_data!L1748))</f>
        <v>Zone A</v>
      </c>
      <c r="M1748" t="str">
        <f>TRIM(PROPER(employee_data!M1748))</f>
        <v>Part-Time</v>
      </c>
      <c r="N1748" t="str">
        <f>TRIM(PROPER(employee_data!N1748))</f>
        <v>Retirement</v>
      </c>
      <c r="O1748" t="str">
        <f>TRIM(employee_data!O1748)</f>
        <v>Others pull establish maintain dark at.</v>
      </c>
      <c r="P1748" t="str">
        <f>TRIM(PROPER(employee_data!P1748))</f>
        <v>Production</v>
      </c>
      <c r="Q1748" t="str">
        <f>TRIM(PROPER(employee_data!Q1748))</f>
        <v>Engineers</v>
      </c>
      <c r="R1748" s="2">
        <f>DATEVALUE(TEXT(employee_data!R1748,"dd/mm/yyyy"))</f>
        <v>32054</v>
      </c>
      <c r="S1748" t="str">
        <f>TRIM(UPPER(employee_data!S1748))</f>
        <v>MA</v>
      </c>
      <c r="T1748" t="str">
        <f>TRIM(PROPER(employee_data!T1748))</f>
        <v>Engineer</v>
      </c>
      <c r="U1748" t="str">
        <f>TRIM(PROPER(employee_data!U1748))</f>
        <v>Female</v>
      </c>
      <c r="V1748" t="str">
        <f>TRIM(employee_data!V1748)</f>
        <v>6115</v>
      </c>
      <c r="W1748" t="str">
        <f>TRIM(PROPER(employee_data!W1748))</f>
        <v>Asian</v>
      </c>
      <c r="X1748" t="str">
        <f>TRIM(PROPER(employee_data!X1748))</f>
        <v>Divorced</v>
      </c>
      <c r="Y1748" t="str">
        <f>TRIM(PROPER(employee_data!Y1748))</f>
        <v>Exceeds</v>
      </c>
      <c r="Z1748" s="4">
        <v>3</v>
      </c>
    </row>
    <row r="1749" spans="1:26" x14ac:dyDescent="0.25">
      <c r="A1749" t="str">
        <f>TRIM(employee_data!A1749)</f>
        <v>2174</v>
      </c>
      <c r="B1749" t="str">
        <f>TRIM(PROPER(employee_data!B1749))</f>
        <v>Adelaide</v>
      </c>
      <c r="C1749" t="str">
        <f>TRIM(PROPER(employee_data!C1749))</f>
        <v>Herman</v>
      </c>
      <c r="D1749" s="2">
        <f>DATEVALUE(TEXT(employee_data!D1749,"dd/mm/yyyy"))</f>
        <v>44600</v>
      </c>
      <c r="E1749" s="2" t="str">
        <f>IFERROR(DATEVALUE(TEXT(employee_data!E1749,"dd/mm/yyyy")),TRIM(""))</f>
        <v/>
      </c>
      <c r="F1749" t="str">
        <f>TRIM(employee_data!F1749)</f>
        <v>Production Technician I</v>
      </c>
      <c r="G1749" t="str">
        <f>TRIM(PROPER(employee_data!G1749))</f>
        <v>Mark Moore</v>
      </c>
      <c r="H1749" t="str">
        <f>TRIM(employee_data!H1749)</f>
        <v>adelaide.herman@bilearner.com</v>
      </c>
      <c r="I1749" t="str">
        <f>TRIM(UPPER(employee_data!I1749))</f>
        <v>EW</v>
      </c>
      <c r="J1749" t="str">
        <f>TRIM(PROPER(employee_data!J1749))</f>
        <v>Active</v>
      </c>
      <c r="K1749" t="str">
        <f>TRIM(PROPER(employee_data!K1749))</f>
        <v>Full-Time</v>
      </c>
      <c r="L1749" t="str">
        <f>TRIM(PROPER(employee_data!L1749))</f>
        <v>Zone B</v>
      </c>
      <c r="M1749" t="str">
        <f>TRIM(PROPER(employee_data!M1749))</f>
        <v>Temporary</v>
      </c>
      <c r="N1749" t="str">
        <f>TRIM(PROPER(employee_data!N1749))</f>
        <v>Unk</v>
      </c>
      <c r="O1749" t="str">
        <f>TRIM(employee_data!O1749)</f>
        <v/>
      </c>
      <c r="P1749" t="str">
        <f>TRIM(PROPER(employee_data!P1749))</f>
        <v>Production</v>
      </c>
      <c r="Q1749" t="str">
        <f>TRIM(PROPER(employee_data!Q1749))</f>
        <v>General - Eng</v>
      </c>
      <c r="R1749" s="2">
        <f>DATEVALUE(TEXT(employee_data!R1749,"dd/mm/yyyy"))</f>
        <v>25931</v>
      </c>
      <c r="S1749" t="str">
        <f>TRIM(UPPER(employee_data!S1749))</f>
        <v>MA</v>
      </c>
      <c r="T1749" t="str">
        <f>TRIM(PROPER(employee_data!T1749))</f>
        <v>Coordinator</v>
      </c>
      <c r="U1749" t="str">
        <f>TRIM(PROPER(employee_data!U1749))</f>
        <v>Female</v>
      </c>
      <c r="V1749" t="str">
        <f>TRIM(employee_data!V1749)</f>
        <v>6918</v>
      </c>
      <c r="W1749" t="str">
        <f>TRIM(PROPER(employee_data!W1749))</f>
        <v>Black</v>
      </c>
      <c r="X1749" t="str">
        <f>TRIM(PROPER(employee_data!X1749))</f>
        <v>Married</v>
      </c>
      <c r="Y1749" t="str">
        <f>TRIM(PROPER(employee_data!Y1749))</f>
        <v>Exceeds</v>
      </c>
      <c r="Z1749" s="4">
        <v>3</v>
      </c>
    </row>
    <row r="1750" spans="1:26" x14ac:dyDescent="0.25">
      <c r="A1750" t="str">
        <f>TRIM(employee_data!A1750)</f>
        <v>2175</v>
      </c>
      <c r="B1750" t="str">
        <f>TRIM(PROPER(employee_data!B1750))</f>
        <v>Kason</v>
      </c>
      <c r="C1750" t="str">
        <f>TRIM(PROPER(employee_data!C1750))</f>
        <v>Ellison</v>
      </c>
      <c r="D1750" s="2">
        <f>DATEVALUE(TEXT(employee_data!D1750,"dd/mm/yyyy"))</f>
        <v>43815</v>
      </c>
      <c r="E1750" s="2">
        <f>IFERROR(DATEVALUE(TEXT(employee_data!E1750,"dd/mm/yyyy")),TRIM(""))</f>
        <v>44003</v>
      </c>
      <c r="F1750" t="str">
        <f>TRIM(employee_data!F1750)</f>
        <v>Production Technician I</v>
      </c>
      <c r="G1750" t="str">
        <f>TRIM(PROPER(employee_data!G1750))</f>
        <v>Julia Mitchell</v>
      </c>
      <c r="H1750" t="str">
        <f>TRIM(employee_data!H1750)</f>
        <v>kason.ellison@bilearner.com</v>
      </c>
      <c r="I1750" t="str">
        <f>TRIM(UPPER(employee_data!I1750))</f>
        <v>MSC</v>
      </c>
      <c r="J1750" t="str">
        <f>TRIM(PROPER(employee_data!J1750))</f>
        <v>Active</v>
      </c>
      <c r="K1750" t="str">
        <f>TRIM(PROPER(employee_data!K1750))</f>
        <v>Contract</v>
      </c>
      <c r="L1750" t="str">
        <f>TRIM(PROPER(employee_data!L1750))</f>
        <v>Zone C</v>
      </c>
      <c r="M1750" t="str">
        <f>TRIM(PROPER(employee_data!M1750))</f>
        <v>Temporary</v>
      </c>
      <c r="N1750" t="str">
        <f>TRIM(PROPER(employee_data!N1750))</f>
        <v>Voluntary</v>
      </c>
      <c r="O1750" t="str">
        <f>TRIM(employee_data!O1750)</f>
        <v>Somebody include mention staff determine.</v>
      </c>
      <c r="P1750" t="str">
        <f>TRIM(PROPER(employee_data!P1750))</f>
        <v>Production</v>
      </c>
      <c r="Q1750" t="str">
        <f>TRIM(PROPER(employee_data!Q1750))</f>
        <v>Field Operations</v>
      </c>
      <c r="R1750" s="2">
        <f>DATEVALUE(TEXT(employee_data!R1750,"dd/mm/yyyy"))</f>
        <v>32052</v>
      </c>
      <c r="S1750" t="str">
        <f>TRIM(UPPER(employee_data!S1750))</f>
        <v>MA</v>
      </c>
      <c r="T1750" t="str">
        <f>TRIM(PROPER(employee_data!T1750))</f>
        <v>Technician</v>
      </c>
      <c r="U1750" t="str">
        <f>TRIM(PROPER(employee_data!U1750))</f>
        <v>Female</v>
      </c>
      <c r="V1750" t="str">
        <f>TRIM(employee_data!V1750)</f>
        <v>71740</v>
      </c>
      <c r="W1750" t="str">
        <f>TRIM(PROPER(employee_data!W1750))</f>
        <v>Hispanic</v>
      </c>
      <c r="X1750" t="str">
        <f>TRIM(PROPER(employee_data!X1750))</f>
        <v>Widowed</v>
      </c>
      <c r="Y1750" t="str">
        <f>TRIM(PROPER(employee_data!Y1750))</f>
        <v>Exceeds</v>
      </c>
      <c r="Z1750" s="4">
        <v>2</v>
      </c>
    </row>
    <row r="1751" spans="1:26" x14ac:dyDescent="0.25">
      <c r="A1751" t="str">
        <f>TRIM(employee_data!A1751)</f>
        <v>2176</v>
      </c>
      <c r="B1751" t="str">
        <f>TRIM(PROPER(employee_data!B1751))</f>
        <v>Tyree</v>
      </c>
      <c r="C1751" t="str">
        <f>TRIM(PROPER(employee_data!C1751))</f>
        <v>Weaver</v>
      </c>
      <c r="D1751" s="2">
        <f>DATEVALUE(TEXT(employee_data!D1751,"dd/mm/yyyy"))</f>
        <v>44476</v>
      </c>
      <c r="E1751" s="2" t="str">
        <f>IFERROR(DATEVALUE(TEXT(employee_data!E1751,"dd/mm/yyyy")),TRIM(""))</f>
        <v/>
      </c>
      <c r="F1751" t="str">
        <f>TRIM(employee_data!F1751)</f>
        <v>Production Technician I</v>
      </c>
      <c r="G1751" t="str">
        <f>TRIM(PROPER(employee_data!G1751))</f>
        <v>Theresa Welch</v>
      </c>
      <c r="H1751" t="str">
        <f>TRIM(employee_data!H1751)</f>
        <v>tyree.weaver@bilearner.com</v>
      </c>
      <c r="I1751" t="str">
        <f>TRIM(UPPER(employee_data!I1751))</f>
        <v>TNS</v>
      </c>
      <c r="J1751" t="str">
        <f>TRIM(PROPER(employee_data!J1751))</f>
        <v>Active</v>
      </c>
      <c r="K1751" t="str">
        <f>TRIM(PROPER(employee_data!K1751))</f>
        <v>Full-Time</v>
      </c>
      <c r="L1751" t="str">
        <f>TRIM(PROPER(employee_data!L1751))</f>
        <v>Zone B</v>
      </c>
      <c r="M1751" t="str">
        <f>TRIM(PROPER(employee_data!M1751))</f>
        <v>Full-Time</v>
      </c>
      <c r="N1751" t="str">
        <f>TRIM(PROPER(employee_data!N1751))</f>
        <v>Unk</v>
      </c>
      <c r="O1751" t="str">
        <f>TRIM(employee_data!O1751)</f>
        <v/>
      </c>
      <c r="P1751" t="str">
        <f>TRIM(PROPER(employee_data!P1751))</f>
        <v>Production</v>
      </c>
      <c r="Q1751" t="str">
        <f>TRIM(PROPER(employee_data!Q1751))</f>
        <v>Field Operations</v>
      </c>
      <c r="R1751" s="2">
        <f>DATEVALUE(TEXT(employee_data!R1751,"dd/mm/yyyy"))</f>
        <v>32499</v>
      </c>
      <c r="S1751" t="str">
        <f>TRIM(UPPER(employee_data!S1751))</f>
        <v>MA</v>
      </c>
      <c r="T1751" t="str">
        <f>TRIM(PROPER(employee_data!T1751))</f>
        <v>Foreman</v>
      </c>
      <c r="U1751" t="str">
        <f>TRIM(PROPER(employee_data!U1751))</f>
        <v>Female</v>
      </c>
      <c r="V1751" t="str">
        <f>TRIM(employee_data!V1751)</f>
        <v>4056</v>
      </c>
      <c r="W1751" t="str">
        <f>TRIM(PROPER(employee_data!W1751))</f>
        <v>Asian</v>
      </c>
      <c r="X1751" t="str">
        <f>TRIM(PROPER(employee_data!X1751))</f>
        <v>Married</v>
      </c>
      <c r="Y1751" t="str">
        <f>TRIM(PROPER(employee_data!Y1751))</f>
        <v>Exceeds</v>
      </c>
      <c r="Z1751" s="4">
        <v>2</v>
      </c>
    </row>
    <row r="1752" spans="1:26" x14ac:dyDescent="0.25">
      <c r="A1752" t="str">
        <f>TRIM(employee_data!A1752)</f>
        <v>2177</v>
      </c>
      <c r="B1752" t="str">
        <f>TRIM(PROPER(employee_data!B1752))</f>
        <v>Landen</v>
      </c>
      <c r="C1752" t="str">
        <f>TRIM(PROPER(employee_data!C1752))</f>
        <v>Figueroa</v>
      </c>
      <c r="D1752" s="2">
        <f>DATEVALUE(TEXT(employee_data!D1752,"dd/mm/yyyy"))</f>
        <v>44188</v>
      </c>
      <c r="E1752" s="2" t="str">
        <f>IFERROR(DATEVALUE(TEXT(employee_data!E1752,"dd/mm/yyyy")),TRIM(""))</f>
        <v/>
      </c>
      <c r="F1752" t="str">
        <f>TRIM(employee_data!F1752)</f>
        <v>Production Technician I</v>
      </c>
      <c r="G1752" t="str">
        <f>TRIM(PROPER(employee_data!G1752))</f>
        <v>Nicholas Robertson</v>
      </c>
      <c r="H1752" t="str">
        <f>TRIM(employee_data!H1752)</f>
        <v>landen.figueroa@bilearner.com</v>
      </c>
      <c r="I1752" t="str">
        <f>TRIM(UPPER(employee_data!I1752))</f>
        <v>PYZ</v>
      </c>
      <c r="J1752" t="str">
        <f>TRIM(PROPER(employee_data!J1752))</f>
        <v>Active</v>
      </c>
      <c r="K1752" t="str">
        <f>TRIM(PROPER(employee_data!K1752))</f>
        <v>Full-Time</v>
      </c>
      <c r="L1752" t="str">
        <f>TRIM(PROPER(employee_data!L1752))</f>
        <v>Zone A</v>
      </c>
      <c r="M1752" t="str">
        <f>TRIM(PROPER(employee_data!M1752))</f>
        <v>Full-Time</v>
      </c>
      <c r="N1752" t="str">
        <f>TRIM(PROPER(employee_data!N1752))</f>
        <v>Unk</v>
      </c>
      <c r="O1752" t="str">
        <f>TRIM(employee_data!O1752)</f>
        <v/>
      </c>
      <c r="P1752" t="str">
        <f>TRIM(PROPER(employee_data!P1752))</f>
        <v>Production</v>
      </c>
      <c r="Q1752" t="str">
        <f>TRIM(PROPER(employee_data!Q1752))</f>
        <v>Catv</v>
      </c>
      <c r="R1752" s="2">
        <f>DATEVALUE(TEXT(employee_data!R1752,"dd/mm/yyyy"))</f>
        <v>18873</v>
      </c>
      <c r="S1752" t="str">
        <f>TRIM(UPPER(employee_data!S1752))</f>
        <v>MA</v>
      </c>
      <c r="T1752" t="str">
        <f>TRIM(PROPER(employee_data!T1752))</f>
        <v>Supervisor</v>
      </c>
      <c r="U1752" t="str">
        <f>TRIM(PROPER(employee_data!U1752))</f>
        <v>Male</v>
      </c>
      <c r="V1752" t="str">
        <f>TRIM(employee_data!V1752)</f>
        <v>35807</v>
      </c>
      <c r="W1752" t="str">
        <f>TRIM(PROPER(employee_data!W1752))</f>
        <v>Asian</v>
      </c>
      <c r="X1752" t="str">
        <f>TRIM(PROPER(employee_data!X1752))</f>
        <v>Single</v>
      </c>
      <c r="Y1752" t="str">
        <f>TRIM(PROPER(employee_data!Y1752))</f>
        <v>Pip</v>
      </c>
      <c r="Z1752" s="4">
        <v>4</v>
      </c>
    </row>
    <row r="1753" spans="1:26" x14ac:dyDescent="0.25">
      <c r="A1753" t="str">
        <f>TRIM(employee_data!A1753)</f>
        <v>2178</v>
      </c>
      <c r="B1753" t="str">
        <f>TRIM(PROPER(employee_data!B1753))</f>
        <v>Francis</v>
      </c>
      <c r="C1753" t="str">
        <f>TRIM(PROPER(employee_data!C1753))</f>
        <v>Robbins</v>
      </c>
      <c r="D1753" s="2">
        <f>DATEVALUE(TEXT(employee_data!D1753,"dd/mm/yyyy"))</f>
        <v>44866</v>
      </c>
      <c r="E1753" s="2" t="str">
        <f>IFERROR(DATEVALUE(TEXT(employee_data!E1753,"dd/mm/yyyy")),TRIM(""))</f>
        <v/>
      </c>
      <c r="F1753" t="str">
        <f>TRIM(employee_data!F1753)</f>
        <v>Production Technician I</v>
      </c>
      <c r="G1753" t="str">
        <f>TRIM(PROPER(employee_data!G1753))</f>
        <v>Amy Hinton</v>
      </c>
      <c r="H1753" t="str">
        <f>TRIM(employee_data!H1753)</f>
        <v>francis.robbins@bilearner.com</v>
      </c>
      <c r="I1753" t="str">
        <f>TRIM(UPPER(employee_data!I1753))</f>
        <v>WBL</v>
      </c>
      <c r="J1753" t="str">
        <f>TRIM(PROPER(employee_data!J1753))</f>
        <v>Active</v>
      </c>
      <c r="K1753" t="str">
        <f>TRIM(PROPER(employee_data!K1753))</f>
        <v>Contract</v>
      </c>
      <c r="L1753" t="str">
        <f>TRIM(PROPER(employee_data!L1753))</f>
        <v>Zone B</v>
      </c>
      <c r="M1753" t="str">
        <f>TRIM(PROPER(employee_data!M1753))</f>
        <v>Part-Time</v>
      </c>
      <c r="N1753" t="str">
        <f>TRIM(PROPER(employee_data!N1753))</f>
        <v>Unk</v>
      </c>
      <c r="O1753" t="str">
        <f>TRIM(employee_data!O1753)</f>
        <v/>
      </c>
      <c r="P1753" t="str">
        <f>TRIM(PROPER(employee_data!P1753))</f>
        <v>Production</v>
      </c>
      <c r="Q1753" t="str">
        <f>TRIM(PROPER(employee_data!Q1753))</f>
        <v>Fielders</v>
      </c>
      <c r="R1753" s="2">
        <f>DATEVALUE(TEXT(employee_data!R1753,"dd/mm/yyyy"))</f>
        <v>33115</v>
      </c>
      <c r="S1753" t="str">
        <f>TRIM(UPPER(employee_data!S1753))</f>
        <v>MA</v>
      </c>
      <c r="T1753" t="str">
        <f>TRIM(PROPER(employee_data!T1753))</f>
        <v>Engineer</v>
      </c>
      <c r="U1753" t="str">
        <f>TRIM(PROPER(employee_data!U1753))</f>
        <v>Female</v>
      </c>
      <c r="V1753" t="str">
        <f>TRIM(employee_data!V1753)</f>
        <v>86281</v>
      </c>
      <c r="W1753" t="str">
        <f>TRIM(PROPER(employee_data!W1753))</f>
        <v>Hispanic</v>
      </c>
      <c r="X1753" t="str">
        <f>TRIM(PROPER(employee_data!X1753))</f>
        <v>Married</v>
      </c>
      <c r="Y1753" t="str">
        <f>TRIM(PROPER(employee_data!Y1753))</f>
        <v>Pip</v>
      </c>
      <c r="Z1753" s="4">
        <v>4</v>
      </c>
    </row>
    <row r="1754" spans="1:26" x14ac:dyDescent="0.25">
      <c r="A1754" t="str">
        <f>TRIM(employee_data!A1754)</f>
        <v>2179</v>
      </c>
      <c r="B1754" t="str">
        <f>TRIM(PROPER(employee_data!B1754))</f>
        <v>Raphael</v>
      </c>
      <c r="C1754" t="str">
        <f>TRIM(PROPER(employee_data!C1754))</f>
        <v>Solomon</v>
      </c>
      <c r="D1754" s="2">
        <f>DATEVALUE(TEXT(employee_data!D1754,"dd/mm/yyyy"))</f>
        <v>44862</v>
      </c>
      <c r="E1754" s="2">
        <f>IFERROR(DATEVALUE(TEXT(employee_data!E1754,"dd/mm/yyyy")),TRIM(""))</f>
        <v>45073</v>
      </c>
      <c r="F1754" t="str">
        <f>TRIM(employee_data!F1754)</f>
        <v>Production Technician I</v>
      </c>
      <c r="G1754" t="str">
        <f>TRIM(PROPER(employee_data!G1754))</f>
        <v>Christopher Gardner</v>
      </c>
      <c r="H1754" t="str">
        <f>TRIM(employee_data!H1754)</f>
        <v>raphael.solomon@bilearner.com</v>
      </c>
      <c r="I1754" t="str">
        <f>TRIM(UPPER(employee_data!I1754))</f>
        <v>NEL</v>
      </c>
      <c r="J1754" t="str">
        <f>TRIM(PROPER(employee_data!J1754))</f>
        <v>Voluntarily Terminated</v>
      </c>
      <c r="K1754" t="str">
        <f>TRIM(PROPER(employee_data!K1754))</f>
        <v>Contract</v>
      </c>
      <c r="L1754" t="str">
        <f>TRIM(PROPER(employee_data!L1754))</f>
        <v>Zone B</v>
      </c>
      <c r="M1754" t="str">
        <f>TRIM(PROPER(employee_data!M1754))</f>
        <v>Full-Time</v>
      </c>
      <c r="N1754" t="str">
        <f>TRIM(PROPER(employee_data!N1754))</f>
        <v>Retirement</v>
      </c>
      <c r="O1754" t="str">
        <f>TRIM(employee_data!O1754)</f>
        <v>Tree read security individual.</v>
      </c>
      <c r="P1754" t="str">
        <f>TRIM(PROPER(employee_data!P1754))</f>
        <v>Production</v>
      </c>
      <c r="Q1754" t="str">
        <f>TRIM(PROPER(employee_data!Q1754))</f>
        <v>Project Management - Con</v>
      </c>
      <c r="R1754" s="2">
        <f>DATEVALUE(TEXT(employee_data!R1754,"dd/mm/yyyy"))</f>
        <v>35068</v>
      </c>
      <c r="S1754" t="str">
        <f>TRIM(UPPER(employee_data!S1754))</f>
        <v>MA</v>
      </c>
      <c r="T1754" t="str">
        <f>TRIM(PROPER(employee_data!T1754))</f>
        <v>Supervisor</v>
      </c>
      <c r="U1754" t="str">
        <f>TRIM(PROPER(employee_data!U1754))</f>
        <v>Female</v>
      </c>
      <c r="V1754" t="str">
        <f>TRIM(employee_data!V1754)</f>
        <v>28181</v>
      </c>
      <c r="W1754" t="str">
        <f>TRIM(PROPER(employee_data!W1754))</f>
        <v>Black</v>
      </c>
      <c r="X1754" t="str">
        <f>TRIM(PROPER(employee_data!X1754))</f>
        <v>Widowed</v>
      </c>
      <c r="Y1754" t="str">
        <f>TRIM(PROPER(employee_data!Y1754))</f>
        <v>Pip</v>
      </c>
      <c r="Z1754" s="4">
        <v>4</v>
      </c>
    </row>
    <row r="1755" spans="1:26" x14ac:dyDescent="0.25">
      <c r="A1755" t="str">
        <f>TRIM(employee_data!A1755)</f>
        <v>2180</v>
      </c>
      <c r="B1755" t="str">
        <f>TRIM(PROPER(employee_data!B1755))</f>
        <v>Zariah</v>
      </c>
      <c r="C1755" t="str">
        <f>TRIM(PROPER(employee_data!C1755))</f>
        <v>Castaneda</v>
      </c>
      <c r="D1755" s="2">
        <f>DATEVALUE(TEXT(employee_data!D1755,"dd/mm/yyyy"))</f>
        <v>43407</v>
      </c>
      <c r="E1755" s="2">
        <f>IFERROR(DATEVALUE(TEXT(employee_data!E1755,"dd/mm/yyyy")),TRIM(""))</f>
        <v>45049</v>
      </c>
      <c r="F1755" t="str">
        <f>TRIM(employee_data!F1755)</f>
        <v>Production Technician I</v>
      </c>
      <c r="G1755" t="str">
        <f>TRIM(PROPER(employee_data!G1755))</f>
        <v>Elizabeth Koch</v>
      </c>
      <c r="H1755" t="str">
        <f>TRIM(employee_data!H1755)</f>
        <v>zariah.castaneda@bilearner.com</v>
      </c>
      <c r="I1755" t="str">
        <f>TRIM(UPPER(employee_data!I1755))</f>
        <v>PL</v>
      </c>
      <c r="J1755" t="str">
        <f>TRIM(PROPER(employee_data!J1755))</f>
        <v>Active</v>
      </c>
      <c r="K1755" t="str">
        <f>TRIM(PROPER(employee_data!K1755))</f>
        <v>Full-Time</v>
      </c>
      <c r="L1755" t="str">
        <f>TRIM(PROPER(employee_data!L1755))</f>
        <v>Zone A</v>
      </c>
      <c r="M1755" t="str">
        <f>TRIM(PROPER(employee_data!M1755))</f>
        <v>Full-Time</v>
      </c>
      <c r="N1755" t="str">
        <f>TRIM(PROPER(employee_data!N1755))</f>
        <v>Resignation</v>
      </c>
      <c r="O1755" t="str">
        <f>TRIM(employee_data!O1755)</f>
        <v>Cultural later per thank.</v>
      </c>
      <c r="P1755" t="str">
        <f>TRIM(PROPER(employee_data!P1755))</f>
        <v>Production</v>
      </c>
      <c r="Q1755" t="str">
        <f>TRIM(PROPER(employee_data!Q1755))</f>
        <v>Field Operations</v>
      </c>
      <c r="R1755" s="2">
        <f>DATEVALUE(TEXT(employee_data!R1755,"dd/mm/yyyy"))</f>
        <v>29443</v>
      </c>
      <c r="S1755" t="str">
        <f>TRIM(UPPER(employee_data!S1755))</f>
        <v>MA</v>
      </c>
      <c r="T1755" t="str">
        <f>TRIM(PROPER(employee_data!T1755))</f>
        <v>Technician</v>
      </c>
      <c r="U1755" t="str">
        <f>TRIM(PROPER(employee_data!U1755))</f>
        <v>Female</v>
      </c>
      <c r="V1755" t="str">
        <f>TRIM(employee_data!V1755)</f>
        <v>74027</v>
      </c>
      <c r="W1755" t="str">
        <f>TRIM(PROPER(employee_data!W1755))</f>
        <v>Hispanic</v>
      </c>
      <c r="X1755" t="str">
        <f>TRIM(PROPER(employee_data!X1755))</f>
        <v>Widowed</v>
      </c>
      <c r="Y1755" t="str">
        <f>TRIM(PROPER(employee_data!Y1755))</f>
        <v>Pip</v>
      </c>
      <c r="Z1755" s="4">
        <v>5</v>
      </c>
    </row>
    <row r="1756" spans="1:26" x14ac:dyDescent="0.25">
      <c r="A1756" t="str">
        <f>TRIM(employee_data!A1756)</f>
        <v>2181</v>
      </c>
      <c r="B1756" t="str">
        <f>TRIM(PROPER(employee_data!B1756))</f>
        <v>Trevin</v>
      </c>
      <c r="C1756" t="str">
        <f>TRIM(PROPER(employee_data!C1756))</f>
        <v>Lambert</v>
      </c>
      <c r="D1756" s="2">
        <f>DATEVALUE(TEXT(employee_data!D1756,"dd/mm/yyyy"))</f>
        <v>43529</v>
      </c>
      <c r="E1756" s="2">
        <f>IFERROR(DATEVALUE(TEXT(employee_data!E1756,"dd/mm/yyyy")),TRIM(""))</f>
        <v>43906</v>
      </c>
      <c r="F1756" t="str">
        <f>TRIM(employee_data!F1756)</f>
        <v>Production Technician I</v>
      </c>
      <c r="G1756" t="str">
        <f>TRIM(PROPER(employee_data!G1756))</f>
        <v>Nathaniel Harvey</v>
      </c>
      <c r="H1756" t="str">
        <f>TRIM(employee_data!H1756)</f>
        <v>trevin.lambert@bilearner.com</v>
      </c>
      <c r="I1756" t="str">
        <f>TRIM(UPPER(employee_data!I1756))</f>
        <v>BPC</v>
      </c>
      <c r="J1756" t="str">
        <f>TRIM(PROPER(employee_data!J1756))</f>
        <v>Active</v>
      </c>
      <c r="K1756" t="str">
        <f>TRIM(PROPER(employee_data!K1756))</f>
        <v>Contract</v>
      </c>
      <c r="L1756" t="str">
        <f>TRIM(PROPER(employee_data!L1756))</f>
        <v>Zone A</v>
      </c>
      <c r="M1756" t="str">
        <f>TRIM(PROPER(employee_data!M1756))</f>
        <v>Temporary</v>
      </c>
      <c r="N1756" t="str">
        <f>TRIM(PROPER(employee_data!N1756))</f>
        <v>Resignation</v>
      </c>
      <c r="O1756" t="str">
        <f>TRIM(employee_data!O1756)</f>
        <v>Every maybe feel court.</v>
      </c>
      <c r="P1756" t="str">
        <f>TRIM(PROPER(employee_data!P1756))</f>
        <v>Production</v>
      </c>
      <c r="Q1756" t="str">
        <f>TRIM(PROPER(employee_data!Q1756))</f>
        <v>Field Operations</v>
      </c>
      <c r="R1756" s="2">
        <f>DATEVALUE(TEXT(employee_data!R1756,"dd/mm/yyyy"))</f>
        <v>33463</v>
      </c>
      <c r="S1756" t="str">
        <f>TRIM(UPPER(employee_data!S1756))</f>
        <v>MA</v>
      </c>
      <c r="T1756" t="str">
        <f>TRIM(PROPER(employee_data!T1756))</f>
        <v>Foreman</v>
      </c>
      <c r="U1756" t="str">
        <f>TRIM(PROPER(employee_data!U1756))</f>
        <v>Female</v>
      </c>
      <c r="V1756" t="str">
        <f>TRIM(employee_data!V1756)</f>
        <v>94011</v>
      </c>
      <c r="W1756" t="str">
        <f>TRIM(PROPER(employee_data!W1756))</f>
        <v>Black</v>
      </c>
      <c r="X1756" t="str">
        <f>TRIM(PROPER(employee_data!X1756))</f>
        <v>Single</v>
      </c>
      <c r="Y1756" t="str">
        <f>TRIM(PROPER(employee_data!Y1756))</f>
        <v>Pip</v>
      </c>
      <c r="Z1756" s="4">
        <v>5</v>
      </c>
    </row>
    <row r="1757" spans="1:26" x14ac:dyDescent="0.25">
      <c r="A1757" t="str">
        <f>TRIM(employee_data!A1757)</f>
        <v>2182</v>
      </c>
      <c r="B1757" t="str">
        <f>TRIM(PROPER(employee_data!B1757))</f>
        <v>Nathalie</v>
      </c>
      <c r="C1757" t="str">
        <f>TRIM(PROPER(employee_data!C1757))</f>
        <v>Hays</v>
      </c>
      <c r="D1757" s="2">
        <f>DATEVALUE(TEXT(employee_data!D1757,"dd/mm/yyyy"))</f>
        <v>44269</v>
      </c>
      <c r="E1757" s="2" t="str">
        <f>IFERROR(DATEVALUE(TEXT(employee_data!E1757,"dd/mm/yyyy")),TRIM(""))</f>
        <v/>
      </c>
      <c r="F1757" t="str">
        <f>TRIM(employee_data!F1757)</f>
        <v>Production Technician I</v>
      </c>
      <c r="G1757" t="str">
        <f>TRIM(PROPER(employee_data!G1757))</f>
        <v>Sharon Thompson</v>
      </c>
      <c r="H1757" t="str">
        <f>TRIM(employee_data!H1757)</f>
        <v>nathalie.hays@bilearner.com</v>
      </c>
      <c r="I1757" t="str">
        <f>TRIM(UPPER(employee_data!I1757))</f>
        <v>CCDR</v>
      </c>
      <c r="J1757" t="str">
        <f>TRIM(PROPER(employee_data!J1757))</f>
        <v>Active</v>
      </c>
      <c r="K1757" t="str">
        <f>TRIM(PROPER(employee_data!K1757))</f>
        <v>Full-Time</v>
      </c>
      <c r="L1757" t="str">
        <f>TRIM(PROPER(employee_data!L1757))</f>
        <v>Zone A</v>
      </c>
      <c r="M1757" t="str">
        <f>TRIM(PROPER(employee_data!M1757))</f>
        <v>Part-Time</v>
      </c>
      <c r="N1757" t="str">
        <f>TRIM(PROPER(employee_data!N1757))</f>
        <v>Unk</v>
      </c>
      <c r="O1757" t="str">
        <f>TRIM(employee_data!O1757)</f>
        <v/>
      </c>
      <c r="P1757" t="str">
        <f>TRIM(PROPER(employee_data!P1757))</f>
        <v>Production</v>
      </c>
      <c r="Q1757" t="str">
        <f>TRIM(PROPER(employee_data!Q1757))</f>
        <v>General - Eng</v>
      </c>
      <c r="R1757" s="2">
        <f>DATEVALUE(TEXT(employee_data!R1757,"dd/mm/yyyy"))</f>
        <v>33623</v>
      </c>
      <c r="S1757" t="str">
        <f>TRIM(UPPER(employee_data!S1757))</f>
        <v>MA</v>
      </c>
      <c r="T1757" t="str">
        <f>TRIM(PROPER(employee_data!T1757))</f>
        <v>Engineer</v>
      </c>
      <c r="U1757" t="str">
        <f>TRIM(PROPER(employee_data!U1757))</f>
        <v>Female</v>
      </c>
      <c r="V1757" t="str">
        <f>TRIM(employee_data!V1757)</f>
        <v>96129</v>
      </c>
      <c r="W1757" t="str">
        <f>TRIM(PROPER(employee_data!W1757))</f>
        <v>Black</v>
      </c>
      <c r="X1757" t="str">
        <f>TRIM(PROPER(employee_data!X1757))</f>
        <v>Widowed</v>
      </c>
      <c r="Y1757" t="str">
        <f>TRIM(PROPER(employee_data!Y1757))</f>
        <v>Exceeds</v>
      </c>
      <c r="Z1757" s="4">
        <v>4</v>
      </c>
    </row>
    <row r="1758" spans="1:26" x14ac:dyDescent="0.25">
      <c r="A1758" t="str">
        <f>TRIM(employee_data!A1758)</f>
        <v>2183</v>
      </c>
      <c r="B1758" t="str">
        <f>TRIM(PROPER(employee_data!B1758))</f>
        <v>Bria</v>
      </c>
      <c r="C1758" t="str">
        <f>TRIM(PROPER(employee_data!C1758))</f>
        <v>Bush</v>
      </c>
      <c r="D1758" s="2">
        <f>DATEVALUE(TEXT(employee_data!D1758,"dd/mm/yyyy"))</f>
        <v>43447</v>
      </c>
      <c r="E1758" s="2" t="str">
        <f>IFERROR(DATEVALUE(TEXT(employee_data!E1758,"dd/mm/yyyy")),TRIM(""))</f>
        <v/>
      </c>
      <c r="F1758" t="str">
        <f>TRIM(employee_data!F1758)</f>
        <v>Production Technician I</v>
      </c>
      <c r="G1758" t="str">
        <f>TRIM(PROPER(employee_data!G1758))</f>
        <v>Vickie Garrett</v>
      </c>
      <c r="H1758" t="str">
        <f>TRIM(employee_data!H1758)</f>
        <v>bria.bush@bilearner.com</v>
      </c>
      <c r="I1758" t="str">
        <f>TRIM(UPPER(employee_data!I1758))</f>
        <v>SVG</v>
      </c>
      <c r="J1758" t="str">
        <f>TRIM(PROPER(employee_data!J1758))</f>
        <v>Active</v>
      </c>
      <c r="K1758" t="str">
        <f>TRIM(PROPER(employee_data!K1758))</f>
        <v>Contract</v>
      </c>
      <c r="L1758" t="str">
        <f>TRIM(PROPER(employee_data!L1758))</f>
        <v>Zone C</v>
      </c>
      <c r="M1758" t="str">
        <f>TRIM(PROPER(employee_data!M1758))</f>
        <v>Full-Time</v>
      </c>
      <c r="N1758" t="str">
        <f>TRIM(PROPER(employee_data!N1758))</f>
        <v>Unk</v>
      </c>
      <c r="O1758" t="str">
        <f>TRIM(employee_data!O1758)</f>
        <v/>
      </c>
      <c r="P1758" t="str">
        <f>TRIM(PROPER(employee_data!P1758))</f>
        <v>Production</v>
      </c>
      <c r="Q1758" t="str">
        <f>TRIM(PROPER(employee_data!Q1758))</f>
        <v>Finance &amp; Accounting</v>
      </c>
      <c r="R1758" s="2">
        <f>DATEVALUE(TEXT(employee_data!R1758,"dd/mm/yyyy"))</f>
        <v>18153</v>
      </c>
      <c r="S1758" t="str">
        <f>TRIM(UPPER(employee_data!S1758))</f>
        <v>MA</v>
      </c>
      <c r="T1758" t="str">
        <f>TRIM(PROPER(employee_data!T1758))</f>
        <v>Manager</v>
      </c>
      <c r="U1758" t="str">
        <f>TRIM(PROPER(employee_data!U1758))</f>
        <v>Female</v>
      </c>
      <c r="V1758" t="str">
        <f>TRIM(employee_data!V1758)</f>
        <v>81415</v>
      </c>
      <c r="W1758" t="str">
        <f>TRIM(PROPER(employee_data!W1758))</f>
        <v>White</v>
      </c>
      <c r="X1758" t="str">
        <f>TRIM(PROPER(employee_data!X1758))</f>
        <v>Divorced</v>
      </c>
      <c r="Y1758" t="str">
        <f>TRIM(PROPER(employee_data!Y1758))</f>
        <v>Exceeds</v>
      </c>
      <c r="Z1758" s="4">
        <v>5</v>
      </c>
    </row>
    <row r="1759" spans="1:26" x14ac:dyDescent="0.25">
      <c r="A1759" t="str">
        <f>TRIM(employee_data!A1759)</f>
        <v>2184</v>
      </c>
      <c r="B1759" t="str">
        <f>TRIM(PROPER(employee_data!B1759))</f>
        <v>Mason</v>
      </c>
      <c r="C1759" t="str">
        <f>TRIM(PROPER(employee_data!C1759))</f>
        <v>Brewer</v>
      </c>
      <c r="D1759" s="2">
        <f>DATEVALUE(TEXT(employee_data!D1759,"dd/mm/yyyy"))</f>
        <v>44444</v>
      </c>
      <c r="E1759" s="2">
        <f>IFERROR(DATEVALUE(TEXT(employee_data!E1759,"dd/mm/yyyy")),TRIM(""))</f>
        <v>45016</v>
      </c>
      <c r="F1759" t="str">
        <f>TRIM(employee_data!F1759)</f>
        <v>Production Technician I</v>
      </c>
      <c r="G1759" t="str">
        <f>TRIM(PROPER(employee_data!G1759))</f>
        <v>Jeremy Ritter</v>
      </c>
      <c r="H1759" t="str">
        <f>TRIM(employee_data!H1759)</f>
        <v>mason.brewer@bilearner.com</v>
      </c>
      <c r="I1759" t="str">
        <f>TRIM(UPPER(employee_data!I1759))</f>
        <v>EW</v>
      </c>
      <c r="J1759" t="str">
        <f>TRIM(PROPER(employee_data!J1759))</f>
        <v>Active</v>
      </c>
      <c r="K1759" t="str">
        <f>TRIM(PROPER(employee_data!K1759))</f>
        <v>Full-Time</v>
      </c>
      <c r="L1759" t="str">
        <f>TRIM(PROPER(employee_data!L1759))</f>
        <v>Zone C</v>
      </c>
      <c r="M1759" t="str">
        <f>TRIM(PROPER(employee_data!M1759))</f>
        <v>Part-Time</v>
      </c>
      <c r="N1759" t="str">
        <f>TRIM(PROPER(employee_data!N1759))</f>
        <v>Retirement</v>
      </c>
      <c r="O1759" t="str">
        <f>TRIM(employee_data!O1759)</f>
        <v>Line operation form notice.</v>
      </c>
      <c r="P1759" t="str">
        <f>TRIM(PROPER(employee_data!P1759))</f>
        <v>Production</v>
      </c>
      <c r="Q1759" t="str">
        <f>TRIM(PROPER(employee_data!Q1759))</f>
        <v>Aerial</v>
      </c>
      <c r="R1759" s="2">
        <f>DATEVALUE(TEXT(employee_data!R1759,"dd/mm/yyyy"))</f>
        <v>30732</v>
      </c>
      <c r="S1759" t="str">
        <f>TRIM(UPPER(employee_data!S1759))</f>
        <v>MA</v>
      </c>
      <c r="T1759" t="str">
        <f>TRIM(PROPER(employee_data!T1759))</f>
        <v>Laborer</v>
      </c>
      <c r="U1759" t="str">
        <f>TRIM(PROPER(employee_data!U1759))</f>
        <v>Female</v>
      </c>
      <c r="V1759" t="str">
        <f>TRIM(employee_data!V1759)</f>
        <v>22258</v>
      </c>
      <c r="W1759" t="str">
        <f>TRIM(PROPER(employee_data!W1759))</f>
        <v>Other</v>
      </c>
      <c r="X1759" t="str">
        <f>TRIM(PROPER(employee_data!X1759))</f>
        <v>Divorced</v>
      </c>
      <c r="Y1759" t="str">
        <f>TRIM(PROPER(employee_data!Y1759))</f>
        <v>Exceeds</v>
      </c>
      <c r="Z1759" s="4">
        <v>2</v>
      </c>
    </row>
    <row r="1760" spans="1:26" x14ac:dyDescent="0.25">
      <c r="A1760" t="str">
        <f>TRIM(employee_data!A1760)</f>
        <v>2185</v>
      </c>
      <c r="B1760" t="str">
        <f>TRIM(PROPER(employee_data!B1760))</f>
        <v>Salvatore</v>
      </c>
      <c r="C1760" t="str">
        <f>TRIM(PROPER(employee_data!C1760))</f>
        <v>Snyder</v>
      </c>
      <c r="D1760" s="2">
        <f>DATEVALUE(TEXT(employee_data!D1760,"dd/mm/yyyy"))</f>
        <v>43968</v>
      </c>
      <c r="E1760" s="2">
        <f>IFERROR(DATEVALUE(TEXT(employee_data!E1760,"dd/mm/yyyy")),TRIM(""))</f>
        <v>44610</v>
      </c>
      <c r="F1760" t="str">
        <f>TRIM(employee_data!F1760)</f>
        <v>Production Technician II</v>
      </c>
      <c r="G1760" t="str">
        <f>TRIM(PROPER(employee_data!G1760))</f>
        <v>Todd Henson</v>
      </c>
      <c r="H1760" t="str">
        <f>TRIM(employee_data!H1760)</f>
        <v>salvatore.snyder@bilearner.com</v>
      </c>
      <c r="I1760" t="str">
        <f>TRIM(UPPER(employee_data!I1760))</f>
        <v>WBL</v>
      </c>
      <c r="J1760" t="str">
        <f>TRIM(PROPER(employee_data!J1760))</f>
        <v>Voluntarily Terminated</v>
      </c>
      <c r="K1760" t="str">
        <f>TRIM(PROPER(employee_data!K1760))</f>
        <v>Contract</v>
      </c>
      <c r="L1760" t="str">
        <f>TRIM(PROPER(employee_data!L1760))</f>
        <v>Zone A</v>
      </c>
      <c r="M1760" t="str">
        <f>TRIM(PROPER(employee_data!M1760))</f>
        <v>Full-Time</v>
      </c>
      <c r="N1760" t="str">
        <f>TRIM(PROPER(employee_data!N1760))</f>
        <v>Involuntary</v>
      </c>
      <c r="O1760" t="str">
        <f>TRIM(employee_data!O1760)</f>
        <v>Lawyer her author poor. Person determine before.</v>
      </c>
      <c r="P1760" t="str">
        <f>TRIM(PROPER(employee_data!P1760))</f>
        <v>Production</v>
      </c>
      <c r="Q1760" t="str">
        <f>TRIM(PROPER(employee_data!Q1760))</f>
        <v>Aerial</v>
      </c>
      <c r="R1760" s="2">
        <f>DATEVALUE(TEXT(employee_data!R1760,"dd/mm/yyyy"))</f>
        <v>21661</v>
      </c>
      <c r="S1760" t="str">
        <f>TRIM(UPPER(employee_data!S1760))</f>
        <v>MA</v>
      </c>
      <c r="T1760" t="str">
        <f>TRIM(PROPER(employee_data!T1760))</f>
        <v>Groundman</v>
      </c>
      <c r="U1760" t="str">
        <f>TRIM(PROPER(employee_data!U1760))</f>
        <v>Female</v>
      </c>
      <c r="V1760" t="str">
        <f>TRIM(employee_data!V1760)</f>
        <v>13138</v>
      </c>
      <c r="W1760" t="str">
        <f>TRIM(PROPER(employee_data!W1760))</f>
        <v>Asian</v>
      </c>
      <c r="X1760" t="str">
        <f>TRIM(PROPER(employee_data!X1760))</f>
        <v>Single</v>
      </c>
      <c r="Y1760" t="str">
        <f>TRIM(PROPER(employee_data!Y1760))</f>
        <v>Exceeds</v>
      </c>
      <c r="Z1760" s="4">
        <v>5</v>
      </c>
    </row>
    <row r="1761" spans="1:26" x14ac:dyDescent="0.25">
      <c r="A1761" t="str">
        <f>TRIM(employee_data!A1761)</f>
        <v>2186</v>
      </c>
      <c r="B1761" t="str">
        <f>TRIM(PROPER(employee_data!B1761))</f>
        <v>Vivian</v>
      </c>
      <c r="C1761" t="str">
        <f>TRIM(PROPER(employee_data!C1761))</f>
        <v>Hickman</v>
      </c>
      <c r="D1761" s="2">
        <f>DATEVALUE(TEXT(employee_data!D1761,"dd/mm/yyyy"))</f>
        <v>44988</v>
      </c>
      <c r="E1761" s="2">
        <f>IFERROR(DATEVALUE(TEXT(employee_data!E1761,"dd/mm/yyyy")),TRIM(""))</f>
        <v>45008</v>
      </c>
      <c r="F1761" t="str">
        <f>TRIM(employee_data!F1761)</f>
        <v>Production Technician II</v>
      </c>
      <c r="G1761" t="str">
        <f>TRIM(PROPER(employee_data!G1761))</f>
        <v>Nathan Bush</v>
      </c>
      <c r="H1761" t="str">
        <f>TRIM(employee_data!H1761)</f>
        <v>vivian.hickman@bilearner.com</v>
      </c>
      <c r="I1761" t="str">
        <f>TRIM(UPPER(employee_data!I1761))</f>
        <v>NEL</v>
      </c>
      <c r="J1761" t="str">
        <f>TRIM(PROPER(employee_data!J1761))</f>
        <v>Active</v>
      </c>
      <c r="K1761" t="str">
        <f>TRIM(PROPER(employee_data!K1761))</f>
        <v>Part-Time</v>
      </c>
      <c r="L1761" t="str">
        <f>TRIM(PROPER(employee_data!L1761))</f>
        <v>Zone A</v>
      </c>
      <c r="M1761" t="str">
        <f>TRIM(PROPER(employee_data!M1761))</f>
        <v>Temporary</v>
      </c>
      <c r="N1761" t="str">
        <f>TRIM(PROPER(employee_data!N1761))</f>
        <v>Voluntary</v>
      </c>
      <c r="O1761" t="str">
        <f>TRIM(employee_data!O1761)</f>
        <v>Speech street suggest call edge.</v>
      </c>
      <c r="P1761" t="str">
        <f>TRIM(PROPER(employee_data!P1761))</f>
        <v>Production</v>
      </c>
      <c r="Q1761" t="str">
        <f>TRIM(PROPER(employee_data!Q1761))</f>
        <v>Field Operations</v>
      </c>
      <c r="R1761" s="2">
        <f>DATEVALUE(TEXT(employee_data!R1761,"dd/mm/yyyy"))</f>
        <v>35567</v>
      </c>
      <c r="S1761" t="str">
        <f>TRIM(UPPER(employee_data!S1761))</f>
        <v>MA</v>
      </c>
      <c r="T1761" t="str">
        <f>TRIM(PROPER(employee_data!T1761))</f>
        <v>Technician</v>
      </c>
      <c r="U1761" t="str">
        <f>TRIM(PROPER(employee_data!U1761))</f>
        <v>Male</v>
      </c>
      <c r="V1761" t="str">
        <f>TRIM(employee_data!V1761)</f>
        <v>74447</v>
      </c>
      <c r="W1761" t="str">
        <f>TRIM(PROPER(employee_data!W1761))</f>
        <v>Hispanic</v>
      </c>
      <c r="X1761" t="str">
        <f>TRIM(PROPER(employee_data!X1761))</f>
        <v>Married</v>
      </c>
      <c r="Y1761" t="str">
        <f>TRIM(PROPER(employee_data!Y1761))</f>
        <v>Exceeds</v>
      </c>
      <c r="Z1761" s="4">
        <v>1</v>
      </c>
    </row>
    <row r="1762" spans="1:26" x14ac:dyDescent="0.25">
      <c r="A1762" t="str">
        <f>TRIM(employee_data!A1762)</f>
        <v>2187</v>
      </c>
      <c r="B1762" t="str">
        <f>TRIM(PROPER(employee_data!B1762))</f>
        <v>Amaris</v>
      </c>
      <c r="C1762" t="str">
        <f>TRIM(PROPER(employee_data!C1762))</f>
        <v>Kirk</v>
      </c>
      <c r="D1762" s="2">
        <f>DATEVALUE(TEXT(employee_data!D1762,"dd/mm/yyyy"))</f>
        <v>43889</v>
      </c>
      <c r="E1762" s="2" t="str">
        <f>IFERROR(DATEVALUE(TEXT(employee_data!E1762,"dd/mm/yyyy")),TRIM(""))</f>
        <v/>
      </c>
      <c r="F1762" t="str">
        <f>TRIM(employee_data!F1762)</f>
        <v>Production Technician II</v>
      </c>
      <c r="G1762" t="str">
        <f>TRIM(PROPER(employee_data!G1762))</f>
        <v>Erica Wilson</v>
      </c>
      <c r="H1762" t="str">
        <f>TRIM(employee_data!H1762)</f>
        <v>amaris.kirk@bilearner.com</v>
      </c>
      <c r="I1762" t="str">
        <f>TRIM(UPPER(employee_data!I1762))</f>
        <v>PL</v>
      </c>
      <c r="J1762" t="str">
        <f>TRIM(PROPER(employee_data!J1762))</f>
        <v>Active</v>
      </c>
      <c r="K1762" t="str">
        <f>TRIM(PROPER(employee_data!K1762))</f>
        <v>Part-Time</v>
      </c>
      <c r="L1762" t="str">
        <f>TRIM(PROPER(employee_data!L1762))</f>
        <v>Zone B</v>
      </c>
      <c r="M1762" t="str">
        <f>TRIM(PROPER(employee_data!M1762))</f>
        <v>Full-Time</v>
      </c>
      <c r="N1762" t="str">
        <f>TRIM(PROPER(employee_data!N1762))</f>
        <v>Unk</v>
      </c>
      <c r="O1762" t="str">
        <f>TRIM(employee_data!O1762)</f>
        <v/>
      </c>
      <c r="P1762" t="str">
        <f>TRIM(PROPER(employee_data!P1762))</f>
        <v>Production</v>
      </c>
      <c r="Q1762" t="str">
        <f>TRIM(PROPER(employee_data!Q1762))</f>
        <v>Engineers</v>
      </c>
      <c r="R1762" s="2">
        <f>DATEVALUE(TEXT(employee_data!R1762,"dd/mm/yyyy"))</f>
        <v>35821</v>
      </c>
      <c r="S1762" t="str">
        <f>TRIM(UPPER(employee_data!S1762))</f>
        <v>MA</v>
      </c>
      <c r="T1762" t="str">
        <f>TRIM(PROPER(employee_data!T1762))</f>
        <v>Program Manager</v>
      </c>
      <c r="U1762" t="str">
        <f>TRIM(PROPER(employee_data!U1762))</f>
        <v>Female</v>
      </c>
      <c r="V1762" t="str">
        <f>TRIM(employee_data!V1762)</f>
        <v>31571</v>
      </c>
      <c r="W1762" t="str">
        <f>TRIM(PROPER(employee_data!W1762))</f>
        <v>Hispanic</v>
      </c>
      <c r="X1762" t="str">
        <f>TRIM(PROPER(employee_data!X1762))</f>
        <v>Married</v>
      </c>
      <c r="Y1762" t="str">
        <f>TRIM(PROPER(employee_data!Y1762))</f>
        <v>Exceeds</v>
      </c>
      <c r="Z1762" s="4">
        <v>5</v>
      </c>
    </row>
    <row r="1763" spans="1:26" x14ac:dyDescent="0.25">
      <c r="A1763" t="str">
        <f>TRIM(employee_data!A1763)</f>
        <v>2188</v>
      </c>
      <c r="B1763" t="str">
        <f>TRIM(PROPER(employee_data!B1763))</f>
        <v>Grant</v>
      </c>
      <c r="C1763" t="str">
        <f>TRIM(PROPER(employee_data!C1763))</f>
        <v>York</v>
      </c>
      <c r="D1763" s="2">
        <f>DATEVALUE(TEXT(employee_data!D1763,"dd/mm/yyyy"))</f>
        <v>44238</v>
      </c>
      <c r="E1763" s="2">
        <f>IFERROR(DATEVALUE(TEXT(employee_data!E1763,"dd/mm/yyyy")),TRIM(""))</f>
        <v>45105</v>
      </c>
      <c r="F1763" t="str">
        <f>TRIM(employee_data!F1763)</f>
        <v>Production Technician II</v>
      </c>
      <c r="G1763" t="str">
        <f>TRIM(PROPER(employee_data!G1763))</f>
        <v>Patrick Garner</v>
      </c>
      <c r="H1763" t="str">
        <f>TRIM(employee_data!H1763)</f>
        <v>grant.york@bilearner.com</v>
      </c>
      <c r="I1763" t="str">
        <f>TRIM(UPPER(employee_data!I1763))</f>
        <v>BPC</v>
      </c>
      <c r="J1763" t="str">
        <f>TRIM(PROPER(employee_data!J1763))</f>
        <v>Active</v>
      </c>
      <c r="K1763" t="str">
        <f>TRIM(PROPER(employee_data!K1763))</f>
        <v>Part-Time</v>
      </c>
      <c r="L1763" t="str">
        <f>TRIM(PROPER(employee_data!L1763))</f>
        <v>Zone A</v>
      </c>
      <c r="M1763" t="str">
        <f>TRIM(PROPER(employee_data!M1763))</f>
        <v>Part-Time</v>
      </c>
      <c r="N1763" t="str">
        <f>TRIM(PROPER(employee_data!N1763))</f>
        <v>Involuntary</v>
      </c>
      <c r="O1763" t="str">
        <f>TRIM(employee_data!O1763)</f>
        <v>Minute accept the must.</v>
      </c>
      <c r="P1763" t="str">
        <f>TRIM(PROPER(employee_data!P1763))</f>
        <v>Production</v>
      </c>
      <c r="Q1763" t="str">
        <f>TRIM(PROPER(employee_data!Q1763))</f>
        <v>Field Operations</v>
      </c>
      <c r="R1763" s="2">
        <f>DATEVALUE(TEXT(employee_data!R1763,"dd/mm/yyyy"))</f>
        <v>23794</v>
      </c>
      <c r="S1763" t="str">
        <f>TRIM(UPPER(employee_data!S1763))</f>
        <v>MA</v>
      </c>
      <c r="T1763" t="str">
        <f>TRIM(PROPER(employee_data!T1763))</f>
        <v>Laborer</v>
      </c>
      <c r="U1763" t="str">
        <f>TRIM(PROPER(employee_data!U1763))</f>
        <v>Female</v>
      </c>
      <c r="V1763" t="str">
        <f>TRIM(employee_data!V1763)</f>
        <v>1509</v>
      </c>
      <c r="W1763" t="str">
        <f>TRIM(PROPER(employee_data!W1763))</f>
        <v>Black</v>
      </c>
      <c r="X1763" t="str">
        <f>TRIM(PROPER(employee_data!X1763))</f>
        <v>Married</v>
      </c>
      <c r="Y1763" t="str">
        <f>TRIM(PROPER(employee_data!Y1763))</f>
        <v>Exceeds</v>
      </c>
      <c r="Z1763" s="4">
        <v>2</v>
      </c>
    </row>
    <row r="1764" spans="1:26" x14ac:dyDescent="0.25">
      <c r="A1764" t="str">
        <f>TRIM(employee_data!A1764)</f>
        <v>2189</v>
      </c>
      <c r="B1764" t="str">
        <f>TRIM(PROPER(employee_data!B1764))</f>
        <v>Tyree</v>
      </c>
      <c r="C1764" t="str">
        <f>TRIM(PROPER(employee_data!C1764))</f>
        <v>Mahoney</v>
      </c>
      <c r="D1764" s="2">
        <f>DATEVALUE(TEXT(employee_data!D1764,"dd/mm/yyyy"))</f>
        <v>43490</v>
      </c>
      <c r="E1764" s="2" t="str">
        <f>IFERROR(DATEVALUE(TEXT(employee_data!E1764,"dd/mm/yyyy")),TRIM(""))</f>
        <v/>
      </c>
      <c r="F1764" t="str">
        <f>TRIM(employee_data!F1764)</f>
        <v>Production Technician II</v>
      </c>
      <c r="G1764" t="str">
        <f>TRIM(PROPER(employee_data!G1764))</f>
        <v>Daniel Mullins</v>
      </c>
      <c r="H1764" t="str">
        <f>TRIM(employee_data!H1764)</f>
        <v>tyree.mahoney@bilearner.com</v>
      </c>
      <c r="I1764" t="str">
        <f>TRIM(UPPER(employee_data!I1764))</f>
        <v>CCDR</v>
      </c>
      <c r="J1764" t="str">
        <f>TRIM(PROPER(employee_data!J1764))</f>
        <v>Active</v>
      </c>
      <c r="K1764" t="str">
        <f>TRIM(PROPER(employee_data!K1764))</f>
        <v>Part-Time</v>
      </c>
      <c r="L1764" t="str">
        <f>TRIM(PROPER(employee_data!L1764))</f>
        <v>Zone B</v>
      </c>
      <c r="M1764" t="str">
        <f>TRIM(PROPER(employee_data!M1764))</f>
        <v>Temporary</v>
      </c>
      <c r="N1764" t="str">
        <f>TRIM(PROPER(employee_data!N1764))</f>
        <v>Unk</v>
      </c>
      <c r="O1764" t="str">
        <f>TRIM(employee_data!O1764)</f>
        <v/>
      </c>
      <c r="P1764" t="str">
        <f>TRIM(PROPER(employee_data!P1764))</f>
        <v>Production</v>
      </c>
      <c r="Q1764" t="str">
        <f>TRIM(PROPER(employee_data!Q1764))</f>
        <v>Shop (Fleet)</v>
      </c>
      <c r="R1764" s="2">
        <f>DATEVALUE(TEXT(employee_data!R1764,"dd/mm/yyyy"))</f>
        <v>16257</v>
      </c>
      <c r="S1764" t="str">
        <f>TRIM(UPPER(employee_data!S1764))</f>
        <v>MA</v>
      </c>
      <c r="T1764" t="str">
        <f>TRIM(PROPER(employee_data!T1764))</f>
        <v>Shop</v>
      </c>
      <c r="U1764" t="str">
        <f>TRIM(PROPER(employee_data!U1764))</f>
        <v>Female</v>
      </c>
      <c r="V1764" t="str">
        <f>TRIM(employee_data!V1764)</f>
        <v>15861</v>
      </c>
      <c r="W1764" t="str">
        <f>TRIM(PROPER(employee_data!W1764))</f>
        <v>White</v>
      </c>
      <c r="X1764" t="str">
        <f>TRIM(PROPER(employee_data!X1764))</f>
        <v>Divorced</v>
      </c>
      <c r="Y1764" t="str">
        <f>TRIM(PROPER(employee_data!Y1764))</f>
        <v>Needs Improvement</v>
      </c>
      <c r="Z1764" s="4">
        <v>5</v>
      </c>
    </row>
    <row r="1765" spans="1:26" x14ac:dyDescent="0.25">
      <c r="A1765" t="str">
        <f>TRIM(employee_data!A1765)</f>
        <v>2190</v>
      </c>
      <c r="B1765" t="str">
        <f>TRIM(PROPER(employee_data!B1765))</f>
        <v>Kimberly</v>
      </c>
      <c r="C1765" t="str">
        <f>TRIM(PROPER(employee_data!C1765))</f>
        <v>Horn</v>
      </c>
      <c r="D1765" s="2">
        <f>DATEVALUE(TEXT(employee_data!D1765,"dd/mm/yyyy"))</f>
        <v>45041</v>
      </c>
      <c r="E1765" s="2">
        <f>IFERROR(DATEVALUE(TEXT(employee_data!E1765,"dd/mm/yyyy")),TRIM(""))</f>
        <v>45092</v>
      </c>
      <c r="F1765" t="str">
        <f>TRIM(employee_data!F1765)</f>
        <v>Production Technician II</v>
      </c>
      <c r="G1765" t="str">
        <f>TRIM(PROPER(employee_data!G1765))</f>
        <v>Steven Kennedy</v>
      </c>
      <c r="H1765" t="str">
        <f>TRIM(employee_data!H1765)</f>
        <v>kimberly.horn@bilearner.com</v>
      </c>
      <c r="I1765" t="str">
        <f>TRIM(UPPER(employee_data!I1765))</f>
        <v>SVG</v>
      </c>
      <c r="J1765" t="str">
        <f>TRIM(PROPER(employee_data!J1765))</f>
        <v>Active</v>
      </c>
      <c r="K1765" t="str">
        <f>TRIM(PROPER(employee_data!K1765))</f>
        <v>Part-Time</v>
      </c>
      <c r="L1765" t="str">
        <f>TRIM(PROPER(employee_data!L1765))</f>
        <v>Zone C</v>
      </c>
      <c r="M1765" t="str">
        <f>TRIM(PROPER(employee_data!M1765))</f>
        <v>Full-Time</v>
      </c>
      <c r="N1765" t="str">
        <f>TRIM(PROPER(employee_data!N1765))</f>
        <v>Voluntary</v>
      </c>
      <c r="O1765" t="str">
        <f>TRIM(employee_data!O1765)</f>
        <v>Ago determine fact itself. Act employee but.</v>
      </c>
      <c r="P1765" t="str">
        <f>TRIM(PROPER(employee_data!P1765))</f>
        <v>Production</v>
      </c>
      <c r="Q1765" t="str">
        <f>TRIM(PROPER(employee_data!Q1765))</f>
        <v>General - Con</v>
      </c>
      <c r="R1765" s="2">
        <f>DATEVALUE(TEXT(employee_data!R1765,"dd/mm/yyyy"))</f>
        <v>31067</v>
      </c>
      <c r="S1765" t="str">
        <f>TRIM(UPPER(employee_data!S1765))</f>
        <v>MA</v>
      </c>
      <c r="T1765" t="str">
        <f>TRIM(PROPER(employee_data!T1765))</f>
        <v>Laborer</v>
      </c>
      <c r="U1765" t="str">
        <f>TRIM(PROPER(employee_data!U1765))</f>
        <v>Female</v>
      </c>
      <c r="V1765" t="str">
        <f>TRIM(employee_data!V1765)</f>
        <v>46637</v>
      </c>
      <c r="W1765" t="str">
        <f>TRIM(PROPER(employee_data!W1765))</f>
        <v>Asian</v>
      </c>
      <c r="X1765" t="str">
        <f>TRIM(PROPER(employee_data!X1765))</f>
        <v>Single</v>
      </c>
      <c r="Y1765" t="str">
        <f>TRIM(PROPER(employee_data!Y1765))</f>
        <v>Needs Improvement</v>
      </c>
      <c r="Z1765" s="4">
        <v>5</v>
      </c>
    </row>
    <row r="1766" spans="1:26" x14ac:dyDescent="0.25">
      <c r="A1766" t="str">
        <f>TRIM(employee_data!A1766)</f>
        <v>2191</v>
      </c>
      <c r="B1766" t="str">
        <f>TRIM(PROPER(employee_data!B1766))</f>
        <v>Paul</v>
      </c>
      <c r="C1766" t="str">
        <f>TRIM(PROPER(employee_data!C1766))</f>
        <v>Moreno</v>
      </c>
      <c r="D1766" s="2">
        <f>DATEVALUE(TEXT(employee_data!D1766,"dd/mm/yyyy"))</f>
        <v>44241</v>
      </c>
      <c r="E1766" s="2">
        <f>IFERROR(DATEVALUE(TEXT(employee_data!E1766,"dd/mm/yyyy")),TRIM(""))</f>
        <v>45035</v>
      </c>
      <c r="F1766" t="str">
        <f>TRIM(employee_data!F1766)</f>
        <v>Production Technician II</v>
      </c>
      <c r="G1766" t="str">
        <f>TRIM(PROPER(employee_data!G1766))</f>
        <v>Joshua Nguyen</v>
      </c>
      <c r="H1766" t="str">
        <f>TRIM(employee_data!H1766)</f>
        <v>paul.moreno@bilearner.com</v>
      </c>
      <c r="I1766" t="str">
        <f>TRIM(UPPER(employee_data!I1766))</f>
        <v>EW</v>
      </c>
      <c r="J1766" t="str">
        <f>TRIM(PROPER(employee_data!J1766))</f>
        <v>Active</v>
      </c>
      <c r="K1766" t="str">
        <f>TRIM(PROPER(employee_data!K1766))</f>
        <v>Contract</v>
      </c>
      <c r="L1766" t="str">
        <f>TRIM(PROPER(employee_data!L1766))</f>
        <v>Zone C</v>
      </c>
      <c r="M1766" t="str">
        <f>TRIM(PROPER(employee_data!M1766))</f>
        <v>Part-Time</v>
      </c>
      <c r="N1766" t="str">
        <f>TRIM(PROPER(employee_data!N1766))</f>
        <v>Retirement</v>
      </c>
      <c r="O1766" t="str">
        <f>TRIM(employee_data!O1766)</f>
        <v>Kid oil news part.</v>
      </c>
      <c r="P1766" t="str">
        <f>TRIM(PROPER(employee_data!P1766))</f>
        <v>Production</v>
      </c>
      <c r="Q1766" t="str">
        <f>TRIM(PROPER(employee_data!Q1766))</f>
        <v>Engineers</v>
      </c>
      <c r="R1766" s="2">
        <f>DATEVALUE(TEXT(employee_data!R1766,"dd/mm/yyyy"))</f>
        <v>26256</v>
      </c>
      <c r="S1766" t="str">
        <f>TRIM(UPPER(employee_data!S1766))</f>
        <v>MA</v>
      </c>
      <c r="T1766" t="str">
        <f>TRIM(PROPER(employee_data!T1766))</f>
        <v>Engineer</v>
      </c>
      <c r="U1766" t="str">
        <f>TRIM(PROPER(employee_data!U1766))</f>
        <v>Female</v>
      </c>
      <c r="V1766" t="str">
        <f>TRIM(employee_data!V1766)</f>
        <v>47342</v>
      </c>
      <c r="W1766" t="str">
        <f>TRIM(PROPER(employee_data!W1766))</f>
        <v>Asian</v>
      </c>
      <c r="X1766" t="str">
        <f>TRIM(PROPER(employee_data!X1766))</f>
        <v>Married</v>
      </c>
      <c r="Y1766" t="str">
        <f>TRIM(PROPER(employee_data!Y1766))</f>
        <v>Needs Improvement</v>
      </c>
      <c r="Z1766" s="4">
        <v>5</v>
      </c>
    </row>
    <row r="1767" spans="1:26" x14ac:dyDescent="0.25">
      <c r="A1767" t="str">
        <f>TRIM(employee_data!A1767)</f>
        <v>2192</v>
      </c>
      <c r="B1767" t="str">
        <f>TRIM(PROPER(employee_data!B1767))</f>
        <v>Macey</v>
      </c>
      <c r="C1767" t="str">
        <f>TRIM(PROPER(employee_data!C1767))</f>
        <v>Christian</v>
      </c>
      <c r="D1767" s="2">
        <f>DATEVALUE(TEXT(employee_data!D1767,"dd/mm/yyyy"))</f>
        <v>44111</v>
      </c>
      <c r="E1767" s="2">
        <f>IFERROR(DATEVALUE(TEXT(employee_data!E1767,"dd/mm/yyyy")),TRIM(""))</f>
        <v>44944</v>
      </c>
      <c r="F1767" t="str">
        <f>TRIM(employee_data!F1767)</f>
        <v>Production Technician II</v>
      </c>
      <c r="G1767" t="str">
        <f>TRIM(PROPER(employee_data!G1767))</f>
        <v>Robert Wallace</v>
      </c>
      <c r="H1767" t="str">
        <f>TRIM(employee_data!H1767)</f>
        <v>macey.christian@bilearner.com</v>
      </c>
      <c r="I1767" t="str">
        <f>TRIM(UPPER(employee_data!I1767))</f>
        <v>MSC</v>
      </c>
      <c r="J1767" t="str">
        <f>TRIM(PROPER(employee_data!J1767))</f>
        <v>Active</v>
      </c>
      <c r="K1767" t="str">
        <f>TRIM(PROPER(employee_data!K1767))</f>
        <v>Part-Time</v>
      </c>
      <c r="L1767" t="str">
        <f>TRIM(PROPER(employee_data!L1767))</f>
        <v>Zone C</v>
      </c>
      <c r="M1767" t="str">
        <f>TRIM(PROPER(employee_data!M1767))</f>
        <v>Part-Time</v>
      </c>
      <c r="N1767" t="str">
        <f>TRIM(PROPER(employee_data!N1767))</f>
        <v>Voluntary</v>
      </c>
      <c r="O1767" t="str">
        <f>TRIM(employee_data!O1767)</f>
        <v>Economy instead sense.</v>
      </c>
      <c r="P1767" t="str">
        <f>TRIM(PROPER(employee_data!P1767))</f>
        <v>Production</v>
      </c>
      <c r="Q1767" t="str">
        <f>TRIM(PROPER(employee_data!Q1767))</f>
        <v>General - Con</v>
      </c>
      <c r="R1767" s="2">
        <f>DATEVALUE(TEXT(employee_data!R1767,"dd/mm/yyyy"))</f>
        <v>16617</v>
      </c>
      <c r="S1767" t="str">
        <f>TRIM(UPPER(employee_data!S1767))</f>
        <v>MA</v>
      </c>
      <c r="T1767" t="str">
        <f>TRIM(PROPER(employee_data!T1767))</f>
        <v>Administration</v>
      </c>
      <c r="U1767" t="str">
        <f>TRIM(PROPER(employee_data!U1767))</f>
        <v>Female</v>
      </c>
      <c r="V1767" t="str">
        <f>TRIM(employee_data!V1767)</f>
        <v>41219</v>
      </c>
      <c r="W1767" t="str">
        <f>TRIM(PROPER(employee_data!W1767))</f>
        <v>Black</v>
      </c>
      <c r="X1767" t="str">
        <f>TRIM(PROPER(employee_data!X1767))</f>
        <v>Divorced</v>
      </c>
      <c r="Y1767" t="str">
        <f>TRIM(PROPER(employee_data!Y1767))</f>
        <v>Needs Improvement</v>
      </c>
      <c r="Z1767" s="4">
        <v>1</v>
      </c>
    </row>
    <row r="1768" spans="1:26" x14ac:dyDescent="0.25">
      <c r="A1768" t="str">
        <f>TRIM(employee_data!A1768)</f>
        <v>2193</v>
      </c>
      <c r="B1768" t="str">
        <f>TRIM(PROPER(employee_data!B1768))</f>
        <v>Joel</v>
      </c>
      <c r="C1768" t="str">
        <f>TRIM(PROPER(employee_data!C1768))</f>
        <v>Bowen</v>
      </c>
      <c r="D1768" s="2">
        <f>DATEVALUE(TEXT(employee_data!D1768,"dd/mm/yyyy"))</f>
        <v>43524</v>
      </c>
      <c r="E1768" s="2">
        <f>IFERROR(DATEVALUE(TEXT(employee_data!E1768,"dd/mm/yyyy")),TRIM(""))</f>
        <v>45078</v>
      </c>
      <c r="F1768" t="str">
        <f>TRIM(employee_data!F1768)</f>
        <v>Production Technician I</v>
      </c>
      <c r="G1768" t="str">
        <f>TRIM(PROPER(employee_data!G1768))</f>
        <v>Carol Ingram</v>
      </c>
      <c r="H1768" t="str">
        <f>TRIM(employee_data!H1768)</f>
        <v>joel.bowen@bilearner.com</v>
      </c>
      <c r="I1768" t="str">
        <f>TRIM(UPPER(employee_data!I1768))</f>
        <v>NEL</v>
      </c>
      <c r="J1768" t="str">
        <f>TRIM(PROPER(employee_data!J1768))</f>
        <v>Voluntarily Terminated</v>
      </c>
      <c r="K1768" t="str">
        <f>TRIM(PROPER(employee_data!K1768))</f>
        <v>Part-Time</v>
      </c>
      <c r="L1768" t="str">
        <f>TRIM(PROPER(employee_data!L1768))</f>
        <v>Zone A</v>
      </c>
      <c r="M1768" t="str">
        <f>TRIM(PROPER(employee_data!M1768))</f>
        <v>Part-Time</v>
      </c>
      <c r="N1768" t="str">
        <f>TRIM(PROPER(employee_data!N1768))</f>
        <v>Involuntary</v>
      </c>
      <c r="O1768" t="str">
        <f>TRIM(employee_data!O1768)</f>
        <v>Design and respond dog true knowledge.</v>
      </c>
      <c r="P1768" t="str">
        <f>TRIM(PROPER(employee_data!P1768))</f>
        <v>Production</v>
      </c>
      <c r="Q1768" t="str">
        <f>TRIM(PROPER(employee_data!Q1768))</f>
        <v>Field Operations</v>
      </c>
      <c r="R1768" s="2">
        <f>DATEVALUE(TEXT(employee_data!R1768,"dd/mm/yyyy"))</f>
        <v>23224</v>
      </c>
      <c r="S1768" t="str">
        <f>TRIM(UPPER(employee_data!S1768))</f>
        <v>MA</v>
      </c>
      <c r="T1768" t="str">
        <f>TRIM(PROPER(employee_data!T1768))</f>
        <v>Laborer</v>
      </c>
      <c r="U1768" t="str">
        <f>TRIM(PROPER(employee_data!U1768))</f>
        <v>Male</v>
      </c>
      <c r="V1768" t="str">
        <f>TRIM(employee_data!V1768)</f>
        <v>67704</v>
      </c>
      <c r="W1768" t="str">
        <f>TRIM(PROPER(employee_data!W1768))</f>
        <v>White</v>
      </c>
      <c r="X1768" t="str">
        <f>TRIM(PROPER(employee_data!X1768))</f>
        <v>Married</v>
      </c>
      <c r="Y1768" t="str">
        <f>TRIM(PROPER(employee_data!Y1768))</f>
        <v>Needs Improvement</v>
      </c>
      <c r="Z1768" s="4">
        <v>4</v>
      </c>
    </row>
    <row r="1769" spans="1:26" x14ac:dyDescent="0.25">
      <c r="A1769" t="str">
        <f>TRIM(employee_data!A1769)</f>
        <v>2194</v>
      </c>
      <c r="B1769" t="str">
        <f>TRIM(PROPER(employee_data!B1769))</f>
        <v>Isis</v>
      </c>
      <c r="C1769" t="str">
        <f>TRIM(PROPER(employee_data!C1769))</f>
        <v>Vega</v>
      </c>
      <c r="D1769" s="2">
        <f>DATEVALUE(TEXT(employee_data!D1769,"dd/mm/yyyy"))</f>
        <v>43673</v>
      </c>
      <c r="E1769" s="2" t="str">
        <f>IFERROR(DATEVALUE(TEXT(employee_data!E1769,"dd/mm/yyyy")),TRIM(""))</f>
        <v/>
      </c>
      <c r="F1769" t="str">
        <f>TRIM(employee_data!F1769)</f>
        <v>Production Technician I</v>
      </c>
      <c r="G1769" t="str">
        <f>TRIM(PROPER(employee_data!G1769))</f>
        <v>Deanna Diaz</v>
      </c>
      <c r="H1769" t="str">
        <f>TRIM(employee_data!H1769)</f>
        <v>isis.vega@bilearner.com</v>
      </c>
      <c r="I1769" t="str">
        <f>TRIM(UPPER(employee_data!I1769))</f>
        <v>PL</v>
      </c>
      <c r="J1769" t="str">
        <f>TRIM(PROPER(employee_data!J1769))</f>
        <v>Active</v>
      </c>
      <c r="K1769" t="str">
        <f>TRIM(PROPER(employee_data!K1769))</f>
        <v>Full-Time</v>
      </c>
      <c r="L1769" t="str">
        <f>TRIM(PROPER(employee_data!L1769))</f>
        <v>Zone B</v>
      </c>
      <c r="M1769" t="str">
        <f>TRIM(PROPER(employee_data!M1769))</f>
        <v>Temporary</v>
      </c>
      <c r="N1769" t="str">
        <f>TRIM(PROPER(employee_data!N1769))</f>
        <v>Unk</v>
      </c>
      <c r="O1769" t="str">
        <f>TRIM(employee_data!O1769)</f>
        <v/>
      </c>
      <c r="P1769" t="str">
        <f>TRIM(PROPER(employee_data!P1769))</f>
        <v>Production</v>
      </c>
      <c r="Q1769" t="str">
        <f>TRIM(PROPER(employee_data!Q1769))</f>
        <v>Field Operations</v>
      </c>
      <c r="R1769" s="2">
        <f>DATEVALUE(TEXT(employee_data!R1769,"dd/mm/yyyy"))</f>
        <v>33652</v>
      </c>
      <c r="S1769" t="str">
        <f>TRIM(UPPER(employee_data!S1769))</f>
        <v>MA</v>
      </c>
      <c r="T1769" t="str">
        <f>TRIM(PROPER(employee_data!T1769))</f>
        <v>Laborer</v>
      </c>
      <c r="U1769" t="str">
        <f>TRIM(PROPER(employee_data!U1769))</f>
        <v>Female</v>
      </c>
      <c r="V1769" t="str">
        <f>TRIM(employee_data!V1769)</f>
        <v>57434</v>
      </c>
      <c r="W1769" t="str">
        <f>TRIM(PROPER(employee_data!W1769))</f>
        <v>Other</v>
      </c>
      <c r="X1769" t="str">
        <f>TRIM(PROPER(employee_data!X1769))</f>
        <v>Widowed</v>
      </c>
      <c r="Y1769" t="str">
        <f>TRIM(PROPER(employee_data!Y1769))</f>
        <v>Needs Improvement</v>
      </c>
      <c r="Z1769" s="4">
        <v>2</v>
      </c>
    </row>
    <row r="1770" spans="1:26" x14ac:dyDescent="0.25">
      <c r="A1770" t="str">
        <f>TRIM(employee_data!A1770)</f>
        <v>2195</v>
      </c>
      <c r="B1770" t="str">
        <f>TRIM(PROPER(employee_data!B1770))</f>
        <v>Josie</v>
      </c>
      <c r="C1770" t="str">
        <f>TRIM(PROPER(employee_data!C1770))</f>
        <v>Mercer</v>
      </c>
      <c r="D1770" s="2">
        <f>DATEVALUE(TEXT(employee_data!D1770,"dd/mm/yyyy"))</f>
        <v>45079</v>
      </c>
      <c r="E1770" s="2">
        <f>IFERROR(DATEVALUE(TEXT(employee_data!E1770,"dd/mm/yyyy")),TRIM(""))</f>
        <v>45114</v>
      </c>
      <c r="F1770" t="str">
        <f>TRIM(employee_data!F1770)</f>
        <v>Production Technician I</v>
      </c>
      <c r="G1770" t="str">
        <f>TRIM(PROPER(employee_data!G1770))</f>
        <v>Traci Dillon</v>
      </c>
      <c r="H1770" t="str">
        <f>TRIM(employee_data!H1770)</f>
        <v>josie.mercer@bilearner.com</v>
      </c>
      <c r="I1770" t="str">
        <f>TRIM(UPPER(employee_data!I1770))</f>
        <v>BPC</v>
      </c>
      <c r="J1770" t="str">
        <f>TRIM(PROPER(employee_data!J1770))</f>
        <v>Active</v>
      </c>
      <c r="K1770" t="str">
        <f>TRIM(PROPER(employee_data!K1770))</f>
        <v>Contract</v>
      </c>
      <c r="L1770" t="str">
        <f>TRIM(PROPER(employee_data!L1770))</f>
        <v>Zone C</v>
      </c>
      <c r="M1770" t="str">
        <f>TRIM(PROPER(employee_data!M1770))</f>
        <v>Part-Time</v>
      </c>
      <c r="N1770" t="str">
        <f>TRIM(PROPER(employee_data!N1770))</f>
        <v>Voluntary</v>
      </c>
      <c r="O1770" t="str">
        <f>TRIM(employee_data!O1770)</f>
        <v>Popular but sort training region everybody.</v>
      </c>
      <c r="P1770" t="str">
        <f>TRIM(PROPER(employee_data!P1770))</f>
        <v>Production</v>
      </c>
      <c r="Q1770" t="str">
        <f>TRIM(PROPER(employee_data!Q1770))</f>
        <v>Underground</v>
      </c>
      <c r="R1770" s="2">
        <f>DATEVALUE(TEXT(employee_data!R1770,"dd/mm/yyyy"))</f>
        <v>20028</v>
      </c>
      <c r="S1770" t="str">
        <f>TRIM(UPPER(employee_data!S1770))</f>
        <v>MA</v>
      </c>
      <c r="T1770" t="str">
        <f>TRIM(PROPER(employee_data!T1770))</f>
        <v>Laborer</v>
      </c>
      <c r="U1770" t="str">
        <f>TRIM(PROPER(employee_data!U1770))</f>
        <v>Female</v>
      </c>
      <c r="V1770" t="str">
        <f>TRIM(employee_data!V1770)</f>
        <v>46366</v>
      </c>
      <c r="W1770" t="str">
        <f>TRIM(PROPER(employee_data!W1770))</f>
        <v>Black</v>
      </c>
      <c r="X1770" t="str">
        <f>TRIM(PROPER(employee_data!X1770))</f>
        <v>Single</v>
      </c>
      <c r="Y1770" t="str">
        <f>TRIM(PROPER(employee_data!Y1770))</f>
        <v>Needs Improvement</v>
      </c>
      <c r="Z1770" s="4">
        <v>2</v>
      </c>
    </row>
    <row r="1771" spans="1:26" x14ac:dyDescent="0.25">
      <c r="A1771" t="str">
        <f>TRIM(employee_data!A1771)</f>
        <v>2196</v>
      </c>
      <c r="B1771" t="str">
        <f>TRIM(PROPER(employee_data!B1771))</f>
        <v>Ellie</v>
      </c>
      <c r="C1771" t="str">
        <f>TRIM(PROPER(employee_data!C1771))</f>
        <v>Ortega</v>
      </c>
      <c r="D1771" s="2">
        <f>DATEVALUE(TEXT(employee_data!D1771,"dd/mm/yyyy"))</f>
        <v>44879</v>
      </c>
      <c r="E1771" s="2">
        <f>IFERROR(DATEVALUE(TEXT(employee_data!E1771,"dd/mm/yyyy")),TRIM(""))</f>
        <v>44930</v>
      </c>
      <c r="F1771" t="str">
        <f>TRIM(employee_data!F1771)</f>
        <v>Production Technician I</v>
      </c>
      <c r="G1771" t="str">
        <f>TRIM(PROPER(employee_data!G1771))</f>
        <v>Steven Valdez</v>
      </c>
      <c r="H1771" t="str">
        <f>TRIM(employee_data!H1771)</f>
        <v>ellie.ortega@bilearner.com</v>
      </c>
      <c r="I1771" t="str">
        <f>TRIM(UPPER(employee_data!I1771))</f>
        <v>CCDR</v>
      </c>
      <c r="J1771" t="str">
        <f>TRIM(PROPER(employee_data!J1771))</f>
        <v>Voluntarily Terminated</v>
      </c>
      <c r="K1771" t="str">
        <f>TRIM(PROPER(employee_data!K1771))</f>
        <v>Full-Time</v>
      </c>
      <c r="L1771" t="str">
        <f>TRIM(PROPER(employee_data!L1771))</f>
        <v>Zone A</v>
      </c>
      <c r="M1771" t="str">
        <f>TRIM(PROPER(employee_data!M1771))</f>
        <v>Full-Time</v>
      </c>
      <c r="N1771" t="str">
        <f>TRIM(PROPER(employee_data!N1771))</f>
        <v>Resignation</v>
      </c>
      <c r="O1771" t="str">
        <f>TRIM(employee_data!O1771)</f>
        <v>Part not culture news. Here enter must.</v>
      </c>
      <c r="P1771" t="str">
        <f>TRIM(PROPER(employee_data!P1771))</f>
        <v>Production</v>
      </c>
      <c r="Q1771" t="str">
        <f>TRIM(PROPER(employee_data!Q1771))</f>
        <v>Underground</v>
      </c>
      <c r="R1771" s="2">
        <f>DATEVALUE(TEXT(employee_data!R1771,"dd/mm/yyyy"))</f>
        <v>30492</v>
      </c>
      <c r="S1771" t="str">
        <f>TRIM(UPPER(employee_data!S1771))</f>
        <v>MA</v>
      </c>
      <c r="T1771" t="str">
        <f>TRIM(PROPER(employee_data!T1771))</f>
        <v>Operator</v>
      </c>
      <c r="U1771" t="str">
        <f>TRIM(PROPER(employee_data!U1771))</f>
        <v>Male</v>
      </c>
      <c r="V1771" t="str">
        <f>TRIM(employee_data!V1771)</f>
        <v>15989</v>
      </c>
      <c r="W1771" t="str">
        <f>TRIM(PROPER(employee_data!W1771))</f>
        <v>White</v>
      </c>
      <c r="X1771" t="str">
        <f>TRIM(PROPER(employee_data!X1771))</f>
        <v>Single</v>
      </c>
      <c r="Y1771" t="str">
        <f>TRIM(PROPER(employee_data!Y1771))</f>
        <v>Needs Improvement</v>
      </c>
      <c r="Z1771" s="4">
        <v>5</v>
      </c>
    </row>
    <row r="1772" spans="1:26" x14ac:dyDescent="0.25">
      <c r="A1772" t="str">
        <f>TRIM(employee_data!A1772)</f>
        <v>2197</v>
      </c>
      <c r="B1772" t="str">
        <f>TRIM(PROPER(employee_data!B1772))</f>
        <v>Adrien</v>
      </c>
      <c r="C1772" t="str">
        <f>TRIM(PROPER(employee_data!C1772))</f>
        <v>Maddox</v>
      </c>
      <c r="D1772" s="2">
        <f>DATEVALUE(TEXT(employee_data!D1772,"dd/mm/yyyy"))</f>
        <v>43334</v>
      </c>
      <c r="E1772" s="2">
        <f>IFERROR(DATEVALUE(TEXT(employee_data!E1772,"dd/mm/yyyy")),TRIM(""))</f>
        <v>44510</v>
      </c>
      <c r="F1772" t="str">
        <f>TRIM(employee_data!F1772)</f>
        <v>Production Technician I</v>
      </c>
      <c r="G1772" t="str">
        <f>TRIM(PROPER(employee_data!G1772))</f>
        <v>Tamara Humphrey</v>
      </c>
      <c r="H1772" t="str">
        <f>TRIM(employee_data!H1772)</f>
        <v>adrien.maddox@bilearner.com</v>
      </c>
      <c r="I1772" t="str">
        <f>TRIM(UPPER(employee_data!I1772))</f>
        <v>SVG</v>
      </c>
      <c r="J1772" t="str">
        <f>TRIM(PROPER(employee_data!J1772))</f>
        <v>Voluntarily Terminated</v>
      </c>
      <c r="K1772" t="str">
        <f>TRIM(PROPER(employee_data!K1772))</f>
        <v>Contract</v>
      </c>
      <c r="L1772" t="str">
        <f>TRIM(PROPER(employee_data!L1772))</f>
        <v>Zone C</v>
      </c>
      <c r="M1772" t="str">
        <f>TRIM(PROPER(employee_data!M1772))</f>
        <v>Full-Time</v>
      </c>
      <c r="N1772" t="str">
        <f>TRIM(PROPER(employee_data!N1772))</f>
        <v>Involuntary</v>
      </c>
      <c r="O1772" t="str">
        <f>TRIM(employee_data!O1772)</f>
        <v>Two job continue often public often.</v>
      </c>
      <c r="P1772" t="str">
        <f>TRIM(PROPER(employee_data!P1772))</f>
        <v>Production</v>
      </c>
      <c r="Q1772" t="str">
        <f>TRIM(PROPER(employee_data!Q1772))</f>
        <v>Wireline Construction</v>
      </c>
      <c r="R1772" s="2">
        <f>DATEVALUE(TEXT(employee_data!R1772,"dd/mm/yyyy"))</f>
        <v>30418</v>
      </c>
      <c r="S1772" t="str">
        <f>TRIM(UPPER(employee_data!S1772))</f>
        <v>MA</v>
      </c>
      <c r="T1772" t="str">
        <f>TRIM(PROPER(employee_data!T1772))</f>
        <v>Operator</v>
      </c>
      <c r="U1772" t="str">
        <f>TRIM(PROPER(employee_data!U1772))</f>
        <v>Female</v>
      </c>
      <c r="V1772" t="str">
        <f>TRIM(employee_data!V1772)</f>
        <v>77437</v>
      </c>
      <c r="W1772" t="str">
        <f>TRIM(PROPER(employee_data!W1772))</f>
        <v>Asian</v>
      </c>
      <c r="X1772" t="str">
        <f>TRIM(PROPER(employee_data!X1772))</f>
        <v>Divorced</v>
      </c>
      <c r="Y1772" t="str">
        <f>TRIM(PROPER(employee_data!Y1772))</f>
        <v>Needs Improvement</v>
      </c>
      <c r="Z1772" s="4">
        <v>4</v>
      </c>
    </row>
    <row r="1773" spans="1:26" x14ac:dyDescent="0.25">
      <c r="A1773" t="str">
        <f>TRIM(employee_data!A1773)</f>
        <v>2198</v>
      </c>
      <c r="B1773" t="str">
        <f>TRIM(PROPER(employee_data!B1773))</f>
        <v>Landyn</v>
      </c>
      <c r="C1773" t="str">
        <f>TRIM(PROPER(employee_data!C1773))</f>
        <v>Velez</v>
      </c>
      <c r="D1773" s="2">
        <f>DATEVALUE(TEXT(employee_data!D1773,"dd/mm/yyyy"))</f>
        <v>44910</v>
      </c>
      <c r="E1773" s="2">
        <f>IFERROR(DATEVALUE(TEXT(employee_data!E1773,"dd/mm/yyyy")),TRIM(""))</f>
        <v>44924</v>
      </c>
      <c r="F1773" t="str">
        <f>TRIM(employee_data!F1773)</f>
        <v>Production Technician I</v>
      </c>
      <c r="G1773" t="str">
        <f>TRIM(PROPER(employee_data!G1773))</f>
        <v>Joseph Bell</v>
      </c>
      <c r="H1773" t="str">
        <f>TRIM(employee_data!H1773)</f>
        <v>landyn.velez@bilearner.com</v>
      </c>
      <c r="I1773" t="str">
        <f>TRIM(UPPER(employee_data!I1773))</f>
        <v>EW</v>
      </c>
      <c r="J1773" t="str">
        <f>TRIM(PROPER(employee_data!J1773))</f>
        <v>Active</v>
      </c>
      <c r="K1773" t="str">
        <f>TRIM(PROPER(employee_data!K1773))</f>
        <v>Contract</v>
      </c>
      <c r="L1773" t="str">
        <f>TRIM(PROPER(employee_data!L1773))</f>
        <v>Zone B</v>
      </c>
      <c r="M1773" t="str">
        <f>TRIM(PROPER(employee_data!M1773))</f>
        <v>Temporary</v>
      </c>
      <c r="N1773" t="str">
        <f>TRIM(PROPER(employee_data!N1773))</f>
        <v>Retirement</v>
      </c>
      <c r="O1773" t="str">
        <f>TRIM(employee_data!O1773)</f>
        <v>Friend country free.</v>
      </c>
      <c r="P1773" t="str">
        <f>TRIM(PROPER(employee_data!P1773))</f>
        <v>Production</v>
      </c>
      <c r="Q1773" t="str">
        <f>TRIM(PROPER(employee_data!Q1773))</f>
        <v>Field Operations</v>
      </c>
      <c r="R1773" s="2">
        <f>DATEVALUE(TEXT(employee_data!R1773,"dd/mm/yyyy"))</f>
        <v>23193</v>
      </c>
      <c r="S1773" t="str">
        <f>TRIM(UPPER(employee_data!S1773))</f>
        <v>MA</v>
      </c>
      <c r="T1773" t="str">
        <f>TRIM(PROPER(employee_data!T1773))</f>
        <v>Driver</v>
      </c>
      <c r="U1773" t="str">
        <f>TRIM(PROPER(employee_data!U1773))</f>
        <v>Female</v>
      </c>
      <c r="V1773" t="str">
        <f>TRIM(employee_data!V1773)</f>
        <v>63184</v>
      </c>
      <c r="W1773" t="str">
        <f>TRIM(PROPER(employee_data!W1773))</f>
        <v>White</v>
      </c>
      <c r="X1773" t="str">
        <f>TRIM(PROPER(employee_data!X1773))</f>
        <v>Single</v>
      </c>
      <c r="Y1773" t="str">
        <f>TRIM(PROPER(employee_data!Y1773))</f>
        <v>Exceeds</v>
      </c>
      <c r="Z1773" s="4">
        <v>1</v>
      </c>
    </row>
    <row r="1774" spans="1:26" x14ac:dyDescent="0.25">
      <c r="A1774" t="str">
        <f>TRIM(employee_data!A1774)</f>
        <v>2199</v>
      </c>
      <c r="B1774" t="str">
        <f>TRIM(PROPER(employee_data!B1774))</f>
        <v>Lilly</v>
      </c>
      <c r="C1774" t="str">
        <f>TRIM(PROPER(employee_data!C1774))</f>
        <v>Haynes</v>
      </c>
      <c r="D1774" s="2">
        <f>DATEVALUE(TEXT(employee_data!D1774,"dd/mm/yyyy"))</f>
        <v>43982</v>
      </c>
      <c r="E1774" s="2" t="str">
        <f>IFERROR(DATEVALUE(TEXT(employee_data!E1774,"dd/mm/yyyy")),TRIM(""))</f>
        <v/>
      </c>
      <c r="F1774" t="str">
        <f>TRIM(employee_data!F1774)</f>
        <v>Production Technician I</v>
      </c>
      <c r="G1774" t="str">
        <f>TRIM(PROPER(employee_data!G1774))</f>
        <v>Catherine Spencer</v>
      </c>
      <c r="H1774" t="str">
        <f>TRIM(employee_data!H1774)</f>
        <v>lilly.haynes@bilearner.com</v>
      </c>
      <c r="I1774" t="str">
        <f>TRIM(UPPER(employee_data!I1774))</f>
        <v>MSC</v>
      </c>
      <c r="J1774" t="str">
        <f>TRIM(PROPER(employee_data!J1774))</f>
        <v>Active</v>
      </c>
      <c r="K1774" t="str">
        <f>TRIM(PROPER(employee_data!K1774))</f>
        <v>Full-Time</v>
      </c>
      <c r="L1774" t="str">
        <f>TRIM(PROPER(employee_data!L1774))</f>
        <v>Zone C</v>
      </c>
      <c r="M1774" t="str">
        <f>TRIM(PROPER(employee_data!M1774))</f>
        <v>Full-Time</v>
      </c>
      <c r="N1774" t="str">
        <f>TRIM(PROPER(employee_data!N1774))</f>
        <v>Unk</v>
      </c>
      <c r="O1774" t="str">
        <f>TRIM(employee_data!O1774)</f>
        <v/>
      </c>
      <c r="P1774" t="str">
        <f>TRIM(PROPER(employee_data!P1774))</f>
        <v>Production</v>
      </c>
      <c r="Q1774" t="str">
        <f>TRIM(PROPER(employee_data!Q1774))</f>
        <v>General - Con</v>
      </c>
      <c r="R1774" s="2">
        <f>DATEVALUE(TEXT(employee_data!R1774,"dd/mm/yyyy"))</f>
        <v>28316</v>
      </c>
      <c r="S1774" t="str">
        <f>TRIM(UPPER(employee_data!S1774))</f>
        <v>MA</v>
      </c>
      <c r="T1774" t="str">
        <f>TRIM(PROPER(employee_data!T1774))</f>
        <v>Manager</v>
      </c>
      <c r="U1774" t="str">
        <f>TRIM(PROPER(employee_data!U1774))</f>
        <v>Female</v>
      </c>
      <c r="V1774" t="str">
        <f>TRIM(employee_data!V1774)</f>
        <v>15120</v>
      </c>
      <c r="W1774" t="str">
        <f>TRIM(PROPER(employee_data!W1774))</f>
        <v>White</v>
      </c>
      <c r="X1774" t="str">
        <f>TRIM(PROPER(employee_data!X1774))</f>
        <v>Divorced</v>
      </c>
      <c r="Y1774" t="str">
        <f>TRIM(PROPER(employee_data!Y1774))</f>
        <v>Exceeds</v>
      </c>
      <c r="Z1774" s="4">
        <v>4</v>
      </c>
    </row>
    <row r="1775" spans="1:26" x14ac:dyDescent="0.25">
      <c r="A1775" t="str">
        <f>TRIM(employee_data!A1775)</f>
        <v>2200</v>
      </c>
      <c r="B1775" t="str">
        <f>TRIM(PROPER(employee_data!B1775))</f>
        <v>Bianca</v>
      </c>
      <c r="C1775" t="str">
        <f>TRIM(PROPER(employee_data!C1775))</f>
        <v>Cardenas</v>
      </c>
      <c r="D1775" s="2">
        <f>DATEVALUE(TEXT(employee_data!D1775,"dd/mm/yyyy"))</f>
        <v>44761</v>
      </c>
      <c r="E1775" s="2" t="str">
        <f>IFERROR(DATEVALUE(TEXT(employee_data!E1775,"dd/mm/yyyy")),TRIM(""))</f>
        <v/>
      </c>
      <c r="F1775" t="str">
        <f>TRIM(employee_data!F1775)</f>
        <v>Production Technician I</v>
      </c>
      <c r="G1775" t="str">
        <f>TRIM(PROPER(employee_data!G1775))</f>
        <v>Raven Jackson</v>
      </c>
      <c r="H1775" t="str">
        <f>TRIM(employee_data!H1775)</f>
        <v>bianca.cardenas@bilearner.com</v>
      </c>
      <c r="I1775" t="str">
        <f>TRIM(UPPER(employee_data!I1775))</f>
        <v>TNS</v>
      </c>
      <c r="J1775" t="str">
        <f>TRIM(PROPER(employee_data!J1775))</f>
        <v>Active</v>
      </c>
      <c r="K1775" t="str">
        <f>TRIM(PROPER(employee_data!K1775))</f>
        <v>Contract</v>
      </c>
      <c r="L1775" t="str">
        <f>TRIM(PROPER(employee_data!L1775))</f>
        <v>Zone A</v>
      </c>
      <c r="M1775" t="str">
        <f>TRIM(PROPER(employee_data!M1775))</f>
        <v>Full-Time</v>
      </c>
      <c r="N1775" t="str">
        <f>TRIM(PROPER(employee_data!N1775))</f>
        <v>Unk</v>
      </c>
      <c r="O1775" t="str">
        <f>TRIM(employee_data!O1775)</f>
        <v/>
      </c>
      <c r="P1775" t="str">
        <f>TRIM(PROPER(employee_data!P1775))</f>
        <v>Production</v>
      </c>
      <c r="Q1775" t="str">
        <f>TRIM(PROPER(employee_data!Q1775))</f>
        <v>Field Operations</v>
      </c>
      <c r="R1775" s="2">
        <f>DATEVALUE(TEXT(employee_data!R1775,"dd/mm/yyyy"))</f>
        <v>19798</v>
      </c>
      <c r="S1775" t="str">
        <f>TRIM(UPPER(employee_data!S1775))</f>
        <v>MA</v>
      </c>
      <c r="T1775" t="str">
        <f>TRIM(PROPER(employee_data!T1775))</f>
        <v>Laborer</v>
      </c>
      <c r="U1775" t="str">
        <f>TRIM(PROPER(employee_data!U1775))</f>
        <v>Female</v>
      </c>
      <c r="V1775" t="str">
        <f>TRIM(employee_data!V1775)</f>
        <v>4751</v>
      </c>
      <c r="W1775" t="str">
        <f>TRIM(PROPER(employee_data!W1775))</f>
        <v>Asian</v>
      </c>
      <c r="X1775" t="str">
        <f>TRIM(PROPER(employee_data!X1775))</f>
        <v>Single</v>
      </c>
      <c r="Y1775" t="str">
        <f>TRIM(PROPER(employee_data!Y1775))</f>
        <v>Exceeds</v>
      </c>
      <c r="Z1775" s="4">
        <v>4</v>
      </c>
    </row>
    <row r="1776" spans="1:26" x14ac:dyDescent="0.25">
      <c r="A1776" t="str">
        <f>TRIM(employee_data!A1776)</f>
        <v>2201</v>
      </c>
      <c r="B1776" t="str">
        <f>TRIM(PROPER(employee_data!B1776))</f>
        <v>Cayden</v>
      </c>
      <c r="C1776" t="str">
        <f>TRIM(PROPER(employee_data!C1776))</f>
        <v>Bartlett</v>
      </c>
      <c r="D1776" s="2">
        <f>DATEVALUE(TEXT(employee_data!D1776,"dd/mm/yyyy"))</f>
        <v>44013</v>
      </c>
      <c r="E1776" s="2" t="str">
        <f>IFERROR(DATEVALUE(TEXT(employee_data!E1776,"dd/mm/yyyy")),TRIM(""))</f>
        <v/>
      </c>
      <c r="F1776" t="str">
        <f>TRIM(employee_data!F1776)</f>
        <v>Production Technician I</v>
      </c>
      <c r="G1776" t="str">
        <f>TRIM(PROPER(employee_data!G1776))</f>
        <v>Linda Mills</v>
      </c>
      <c r="H1776" t="str">
        <f>TRIM(employee_data!H1776)</f>
        <v>cayden.bartlett@bilearner.com</v>
      </c>
      <c r="I1776" t="str">
        <f>TRIM(UPPER(employee_data!I1776))</f>
        <v>PYZ</v>
      </c>
      <c r="J1776" t="str">
        <f>TRIM(PROPER(employee_data!J1776))</f>
        <v>Active</v>
      </c>
      <c r="K1776" t="str">
        <f>TRIM(PROPER(employee_data!K1776))</f>
        <v>Contract</v>
      </c>
      <c r="L1776" t="str">
        <f>TRIM(PROPER(employee_data!L1776))</f>
        <v>Zone C</v>
      </c>
      <c r="M1776" t="str">
        <f>TRIM(PROPER(employee_data!M1776))</f>
        <v>Part-Time</v>
      </c>
      <c r="N1776" t="str">
        <f>TRIM(PROPER(employee_data!N1776))</f>
        <v>Unk</v>
      </c>
      <c r="O1776" t="str">
        <f>TRIM(employee_data!O1776)</f>
        <v/>
      </c>
      <c r="P1776" t="str">
        <f>TRIM(PROPER(employee_data!P1776))</f>
        <v>Production</v>
      </c>
      <c r="Q1776" t="str">
        <f>TRIM(PROPER(employee_data!Q1776))</f>
        <v>Project Management - Con</v>
      </c>
      <c r="R1776" s="2">
        <f>DATEVALUE(TEXT(employee_data!R1776,"dd/mm/yyyy"))</f>
        <v>33051</v>
      </c>
      <c r="S1776" t="str">
        <f>TRIM(UPPER(employee_data!S1776))</f>
        <v>MA</v>
      </c>
      <c r="T1776" t="str">
        <f>TRIM(PROPER(employee_data!T1776))</f>
        <v>Technician</v>
      </c>
      <c r="U1776" t="str">
        <f>TRIM(PROPER(employee_data!U1776))</f>
        <v>Male</v>
      </c>
      <c r="V1776" t="str">
        <f>TRIM(employee_data!V1776)</f>
        <v>37225</v>
      </c>
      <c r="W1776" t="str">
        <f>TRIM(PROPER(employee_data!W1776))</f>
        <v>Other</v>
      </c>
      <c r="X1776" t="str">
        <f>TRIM(PROPER(employee_data!X1776))</f>
        <v>Married</v>
      </c>
      <c r="Y1776" t="str">
        <f>TRIM(PROPER(employee_data!Y1776))</f>
        <v>Exceeds</v>
      </c>
      <c r="Z1776" s="4">
        <v>2</v>
      </c>
    </row>
    <row r="1777" spans="1:26" x14ac:dyDescent="0.25">
      <c r="A1777" t="str">
        <f>TRIM(employee_data!A1777)</f>
        <v>2202</v>
      </c>
      <c r="B1777" t="str">
        <f>TRIM(PROPER(employee_data!B1777))</f>
        <v>Desiree</v>
      </c>
      <c r="C1777" t="str">
        <f>TRIM(PROPER(employee_data!C1777))</f>
        <v>Walker</v>
      </c>
      <c r="D1777" s="2">
        <f>DATEVALUE(TEXT(employee_data!D1777,"dd/mm/yyyy"))</f>
        <v>44153</v>
      </c>
      <c r="E1777" s="2" t="str">
        <f>IFERROR(DATEVALUE(TEXT(employee_data!E1777,"dd/mm/yyyy")),TRIM(""))</f>
        <v/>
      </c>
      <c r="F1777" t="str">
        <f>TRIM(employee_data!F1777)</f>
        <v>Production Technician I</v>
      </c>
      <c r="G1777" t="str">
        <f>TRIM(PROPER(employee_data!G1777))</f>
        <v>Sandra Hawkins</v>
      </c>
      <c r="H1777" t="str">
        <f>TRIM(employee_data!H1777)</f>
        <v>desiree.walker@bilearner.com</v>
      </c>
      <c r="I1777" t="str">
        <f>TRIM(UPPER(employee_data!I1777))</f>
        <v>WBL</v>
      </c>
      <c r="J1777" t="str">
        <f>TRIM(PROPER(employee_data!J1777))</f>
        <v>Active</v>
      </c>
      <c r="K1777" t="str">
        <f>TRIM(PROPER(employee_data!K1777))</f>
        <v>Contract</v>
      </c>
      <c r="L1777" t="str">
        <f>TRIM(PROPER(employee_data!L1777))</f>
        <v>Zone A</v>
      </c>
      <c r="M1777" t="str">
        <f>TRIM(PROPER(employee_data!M1777))</f>
        <v>Part-Time</v>
      </c>
      <c r="N1777" t="str">
        <f>TRIM(PROPER(employee_data!N1777))</f>
        <v>Unk</v>
      </c>
      <c r="O1777" t="str">
        <f>TRIM(employee_data!O1777)</f>
        <v/>
      </c>
      <c r="P1777" t="str">
        <f>TRIM(PROPER(employee_data!P1777))</f>
        <v>Production</v>
      </c>
      <c r="Q1777" t="str">
        <f>TRIM(PROPER(employee_data!Q1777))</f>
        <v>Project Management - Con</v>
      </c>
      <c r="R1777" s="2">
        <f>DATEVALUE(TEXT(employee_data!R1777,"dd/mm/yyyy"))</f>
        <v>25204</v>
      </c>
      <c r="S1777" t="str">
        <f>TRIM(UPPER(employee_data!S1777))</f>
        <v>MA</v>
      </c>
      <c r="T1777" t="str">
        <f>TRIM(PROPER(employee_data!T1777))</f>
        <v>Project Manager</v>
      </c>
      <c r="U1777" t="str">
        <f>TRIM(PROPER(employee_data!U1777))</f>
        <v>Female</v>
      </c>
      <c r="V1777" t="str">
        <f>TRIM(employee_data!V1777)</f>
        <v>92017</v>
      </c>
      <c r="W1777" t="str">
        <f>TRIM(PROPER(employee_data!W1777))</f>
        <v>Asian</v>
      </c>
      <c r="X1777" t="str">
        <f>TRIM(PROPER(employee_data!X1777))</f>
        <v>Married</v>
      </c>
      <c r="Y1777" t="str">
        <f>TRIM(PROPER(employee_data!Y1777))</f>
        <v>Exceeds</v>
      </c>
      <c r="Z1777" s="4">
        <v>4</v>
      </c>
    </row>
    <row r="1778" spans="1:26" x14ac:dyDescent="0.25">
      <c r="A1778" t="str">
        <f>TRIM(employee_data!A1778)</f>
        <v>2203</v>
      </c>
      <c r="B1778" t="str">
        <f>TRIM(PROPER(employee_data!B1778))</f>
        <v>Colton</v>
      </c>
      <c r="C1778" t="str">
        <f>TRIM(PROPER(employee_data!C1778))</f>
        <v>Le</v>
      </c>
      <c r="D1778" s="2">
        <f>DATEVALUE(TEXT(employee_data!D1778,"dd/mm/yyyy"))</f>
        <v>43890</v>
      </c>
      <c r="E1778" s="2">
        <f>IFERROR(DATEVALUE(TEXT(employee_data!E1778,"dd/mm/yyyy")),TRIM(""))</f>
        <v>44336</v>
      </c>
      <c r="F1778" t="str">
        <f>TRIM(employee_data!F1778)</f>
        <v>Production Technician I</v>
      </c>
      <c r="G1778" t="str">
        <f>TRIM(PROPER(employee_data!G1778))</f>
        <v>Richard Jones</v>
      </c>
      <c r="H1778" t="str">
        <f>TRIM(employee_data!H1778)</f>
        <v>colton.le@bilearner.com</v>
      </c>
      <c r="I1778" t="str">
        <f>TRIM(UPPER(employee_data!I1778))</f>
        <v>NEL</v>
      </c>
      <c r="J1778" t="str">
        <f>TRIM(PROPER(employee_data!J1778))</f>
        <v>Voluntarily Terminated</v>
      </c>
      <c r="K1778" t="str">
        <f>TRIM(PROPER(employee_data!K1778))</f>
        <v>Contract</v>
      </c>
      <c r="L1778" t="str">
        <f>TRIM(PROPER(employee_data!L1778))</f>
        <v>Zone A</v>
      </c>
      <c r="M1778" t="str">
        <f>TRIM(PROPER(employee_data!M1778))</f>
        <v>Part-Time</v>
      </c>
      <c r="N1778" t="str">
        <f>TRIM(PROPER(employee_data!N1778))</f>
        <v>Involuntary</v>
      </c>
      <c r="O1778" t="str">
        <f>TRIM(employee_data!O1778)</f>
        <v>Together three executive compare.</v>
      </c>
      <c r="P1778" t="str">
        <f>TRIM(PROPER(employee_data!P1778))</f>
        <v>Production</v>
      </c>
      <c r="Q1778" t="str">
        <f>TRIM(PROPER(employee_data!Q1778))</f>
        <v>General - Con</v>
      </c>
      <c r="R1778" s="2">
        <f>DATEVALUE(TEXT(employee_data!R1778,"dd/mm/yyyy"))</f>
        <v>31507</v>
      </c>
      <c r="S1778" t="str">
        <f>TRIM(UPPER(employee_data!S1778))</f>
        <v>MA</v>
      </c>
      <c r="T1778" t="str">
        <f>TRIM(PROPER(employee_data!T1778))</f>
        <v>Technician</v>
      </c>
      <c r="U1778" t="str">
        <f>TRIM(PROPER(employee_data!U1778))</f>
        <v>Female</v>
      </c>
      <c r="V1778" t="str">
        <f>TRIM(employee_data!V1778)</f>
        <v>42742</v>
      </c>
      <c r="W1778" t="str">
        <f>TRIM(PROPER(employee_data!W1778))</f>
        <v>Asian</v>
      </c>
      <c r="X1778" t="str">
        <f>TRIM(PROPER(employee_data!X1778))</f>
        <v>Married</v>
      </c>
      <c r="Y1778" t="str">
        <f>TRIM(PROPER(employee_data!Y1778))</f>
        <v>Exceeds</v>
      </c>
      <c r="Z1778" s="4">
        <v>1</v>
      </c>
    </row>
    <row r="1779" spans="1:26" x14ac:dyDescent="0.25">
      <c r="A1779" t="str">
        <f>TRIM(employee_data!A1779)</f>
        <v>2204</v>
      </c>
      <c r="B1779" t="str">
        <f>TRIM(PROPER(employee_data!B1779))</f>
        <v>Leonidas</v>
      </c>
      <c r="C1779" t="str">
        <f>TRIM(PROPER(employee_data!C1779))</f>
        <v>Bridges</v>
      </c>
      <c r="D1779" s="2">
        <f>DATEVALUE(TEXT(employee_data!D1779,"dd/mm/yyyy"))</f>
        <v>44463</v>
      </c>
      <c r="E1779" s="2">
        <f>IFERROR(DATEVALUE(TEXT(employee_data!E1779,"dd/mm/yyyy")),TRIM(""))</f>
        <v>44589</v>
      </c>
      <c r="F1779" t="str">
        <f>TRIM(employee_data!F1779)</f>
        <v>Production Technician I</v>
      </c>
      <c r="G1779" t="str">
        <f>TRIM(PROPER(employee_data!G1779))</f>
        <v>Lee Crawford</v>
      </c>
      <c r="H1779" t="str">
        <f>TRIM(employee_data!H1779)</f>
        <v>leonidas.bridges@bilearner.com</v>
      </c>
      <c r="I1779" t="str">
        <f>TRIM(UPPER(employee_data!I1779))</f>
        <v>PL</v>
      </c>
      <c r="J1779" t="str">
        <f>TRIM(PROPER(employee_data!J1779))</f>
        <v>Active</v>
      </c>
      <c r="K1779" t="str">
        <f>TRIM(PROPER(employee_data!K1779))</f>
        <v>Part-Time</v>
      </c>
      <c r="L1779" t="str">
        <f>TRIM(PROPER(employee_data!L1779))</f>
        <v>Zone B</v>
      </c>
      <c r="M1779" t="str">
        <f>TRIM(PROPER(employee_data!M1779))</f>
        <v>Part-Time</v>
      </c>
      <c r="N1779" t="str">
        <f>TRIM(PROPER(employee_data!N1779))</f>
        <v>Retirement</v>
      </c>
      <c r="O1779" t="str">
        <f>TRIM(employee_data!O1779)</f>
        <v>Natural event religious during article total.</v>
      </c>
      <c r="P1779" t="str">
        <f>TRIM(PROPER(employee_data!P1779))</f>
        <v>Production</v>
      </c>
      <c r="Q1779" t="str">
        <f>TRIM(PROPER(employee_data!Q1779))</f>
        <v>Shop (Fleet)</v>
      </c>
      <c r="R1779" s="2">
        <f>DATEVALUE(TEXT(employee_data!R1779,"dd/mm/yyyy"))</f>
        <v>30978</v>
      </c>
      <c r="S1779" t="str">
        <f>TRIM(UPPER(employee_data!S1779))</f>
        <v>MA</v>
      </c>
      <c r="T1779" t="str">
        <f>TRIM(PROPER(employee_data!T1779))</f>
        <v>Supervisor</v>
      </c>
      <c r="U1779" t="str">
        <f>TRIM(PROPER(employee_data!U1779))</f>
        <v>Female</v>
      </c>
      <c r="V1779" t="str">
        <f>TRIM(employee_data!V1779)</f>
        <v>58905</v>
      </c>
      <c r="W1779" t="str">
        <f>TRIM(PROPER(employee_data!W1779))</f>
        <v>Other</v>
      </c>
      <c r="X1779" t="str">
        <f>TRIM(PROPER(employee_data!X1779))</f>
        <v>Divorced</v>
      </c>
      <c r="Y1779" t="str">
        <f>TRIM(PROPER(employee_data!Y1779))</f>
        <v>Needs Improvement</v>
      </c>
      <c r="Z1779" s="4">
        <v>2</v>
      </c>
    </row>
    <row r="1780" spans="1:26" x14ac:dyDescent="0.25">
      <c r="A1780" t="str">
        <f>TRIM(employee_data!A1780)</f>
        <v>2205</v>
      </c>
      <c r="B1780" t="str">
        <f>TRIM(PROPER(employee_data!B1780))</f>
        <v>Gia</v>
      </c>
      <c r="C1780" t="str">
        <f>TRIM(PROPER(employee_data!C1780))</f>
        <v>Franco</v>
      </c>
      <c r="D1780" s="2">
        <f>DATEVALUE(TEXT(employee_data!D1780,"dd/mm/yyyy"))</f>
        <v>44664</v>
      </c>
      <c r="E1780" s="2">
        <f>IFERROR(DATEVALUE(TEXT(employee_data!E1780,"dd/mm/yyyy")),TRIM(""))</f>
        <v>45137</v>
      </c>
      <c r="F1780" t="str">
        <f>TRIM(employee_data!F1780)</f>
        <v>Production Technician I</v>
      </c>
      <c r="G1780" t="str">
        <f>TRIM(PROPER(employee_data!G1780))</f>
        <v>Jason Boyd</v>
      </c>
      <c r="H1780" t="str">
        <f>TRIM(employee_data!H1780)</f>
        <v>gia.franco@bilearner.com</v>
      </c>
      <c r="I1780" t="str">
        <f>TRIM(UPPER(employee_data!I1780))</f>
        <v>BPC</v>
      </c>
      <c r="J1780" t="str">
        <f>TRIM(PROPER(employee_data!J1780))</f>
        <v>Active</v>
      </c>
      <c r="K1780" t="str">
        <f>TRIM(PROPER(employee_data!K1780))</f>
        <v>Full-Time</v>
      </c>
      <c r="L1780" t="str">
        <f>TRIM(PROPER(employee_data!L1780))</f>
        <v>Zone B</v>
      </c>
      <c r="M1780" t="str">
        <f>TRIM(PROPER(employee_data!M1780))</f>
        <v>Full-Time</v>
      </c>
      <c r="N1780" t="str">
        <f>TRIM(PROPER(employee_data!N1780))</f>
        <v>Involuntary</v>
      </c>
      <c r="O1780" t="str">
        <f>TRIM(employee_data!O1780)</f>
        <v>Article machine reflect land lose simply medical.</v>
      </c>
      <c r="P1780" t="str">
        <f>TRIM(PROPER(employee_data!P1780))</f>
        <v>Production</v>
      </c>
      <c r="Q1780" t="str">
        <f>TRIM(PROPER(employee_data!Q1780))</f>
        <v>General - Sga</v>
      </c>
      <c r="R1780" s="2">
        <f>DATEVALUE(TEXT(employee_data!R1780,"dd/mm/yyyy"))</f>
        <v>16084</v>
      </c>
      <c r="S1780" t="str">
        <f>TRIM(UPPER(employee_data!S1780))</f>
        <v>MA</v>
      </c>
      <c r="T1780" t="str">
        <f>TRIM(PROPER(employee_data!T1780))</f>
        <v>Administrator</v>
      </c>
      <c r="U1780" t="str">
        <f>TRIM(PROPER(employee_data!U1780))</f>
        <v>Female</v>
      </c>
      <c r="V1780" t="str">
        <f>TRIM(employee_data!V1780)</f>
        <v>32235</v>
      </c>
      <c r="W1780" t="str">
        <f>TRIM(PROPER(employee_data!W1780))</f>
        <v>Black</v>
      </c>
      <c r="X1780" t="str">
        <f>TRIM(PROPER(employee_data!X1780))</f>
        <v>Divorced</v>
      </c>
      <c r="Y1780" t="str">
        <f>TRIM(PROPER(employee_data!Y1780))</f>
        <v>Needs Improvement</v>
      </c>
      <c r="Z1780" s="4">
        <v>4</v>
      </c>
    </row>
    <row r="1781" spans="1:26" x14ac:dyDescent="0.25">
      <c r="A1781" t="str">
        <f>TRIM(employee_data!A1781)</f>
        <v>2206</v>
      </c>
      <c r="B1781" t="str">
        <f>TRIM(PROPER(employee_data!B1781))</f>
        <v>Audrina</v>
      </c>
      <c r="C1781" t="str">
        <f>TRIM(PROPER(employee_data!C1781))</f>
        <v>Williams</v>
      </c>
      <c r="D1781" s="2">
        <f>DATEVALUE(TEXT(employee_data!D1781,"dd/mm/yyyy"))</f>
        <v>44859</v>
      </c>
      <c r="E1781" s="2" t="str">
        <f>IFERROR(DATEVALUE(TEXT(employee_data!E1781,"dd/mm/yyyy")),TRIM(""))</f>
        <v/>
      </c>
      <c r="F1781" t="str">
        <f>TRIM(employee_data!F1781)</f>
        <v>Production Technician I</v>
      </c>
      <c r="G1781" t="str">
        <f>TRIM(PROPER(employee_data!G1781))</f>
        <v>Tracey Scott</v>
      </c>
      <c r="H1781" t="str">
        <f>TRIM(employee_data!H1781)</f>
        <v>audrina.williams@bilearner.com</v>
      </c>
      <c r="I1781" t="str">
        <f>TRIM(UPPER(employee_data!I1781))</f>
        <v>CCDR</v>
      </c>
      <c r="J1781" t="str">
        <f>TRIM(PROPER(employee_data!J1781))</f>
        <v>Active</v>
      </c>
      <c r="K1781" t="str">
        <f>TRIM(PROPER(employee_data!K1781))</f>
        <v>Contract</v>
      </c>
      <c r="L1781" t="str">
        <f>TRIM(PROPER(employee_data!L1781))</f>
        <v>Zone A</v>
      </c>
      <c r="M1781" t="str">
        <f>TRIM(PROPER(employee_data!M1781))</f>
        <v>Temporary</v>
      </c>
      <c r="N1781" t="str">
        <f>TRIM(PROPER(employee_data!N1781))</f>
        <v>Unk</v>
      </c>
      <c r="O1781" t="str">
        <f>TRIM(employee_data!O1781)</f>
        <v/>
      </c>
      <c r="P1781" t="str">
        <f>TRIM(PROPER(employee_data!P1781))</f>
        <v>Production</v>
      </c>
      <c r="Q1781" t="str">
        <f>TRIM(PROPER(employee_data!Q1781))</f>
        <v>Field Operations</v>
      </c>
      <c r="R1781" s="2">
        <f>DATEVALUE(TEXT(employee_data!R1781,"dd/mm/yyyy"))</f>
        <v>15350</v>
      </c>
      <c r="S1781" t="str">
        <f>TRIM(UPPER(employee_data!S1781))</f>
        <v>MA</v>
      </c>
      <c r="T1781" t="str">
        <f>TRIM(PROPER(employee_data!T1781))</f>
        <v>Tower Hand</v>
      </c>
      <c r="U1781" t="str">
        <f>TRIM(PROPER(employee_data!U1781))</f>
        <v>Female</v>
      </c>
      <c r="V1781" t="str">
        <f>TRIM(employee_data!V1781)</f>
        <v>40461</v>
      </c>
      <c r="W1781" t="str">
        <f>TRIM(PROPER(employee_data!W1781))</f>
        <v>Other</v>
      </c>
      <c r="X1781" t="str">
        <f>TRIM(PROPER(employee_data!X1781))</f>
        <v>Widowed</v>
      </c>
      <c r="Y1781" t="str">
        <f>TRIM(PROPER(employee_data!Y1781))</f>
        <v>Needs Improvement</v>
      </c>
      <c r="Z1781" s="4">
        <v>5</v>
      </c>
    </row>
    <row r="1782" spans="1:26" x14ac:dyDescent="0.25">
      <c r="A1782" t="str">
        <f>TRIM(employee_data!A1782)</f>
        <v>2207</v>
      </c>
      <c r="B1782" t="str">
        <f>TRIM(PROPER(employee_data!B1782))</f>
        <v>Sam</v>
      </c>
      <c r="C1782" t="str">
        <f>TRIM(PROPER(employee_data!C1782))</f>
        <v>Knight</v>
      </c>
      <c r="D1782" s="2">
        <f>DATEVALUE(TEXT(employee_data!D1782,"dd/mm/yyyy"))</f>
        <v>44223</v>
      </c>
      <c r="E1782" s="2" t="str">
        <f>IFERROR(DATEVALUE(TEXT(employee_data!E1782,"dd/mm/yyyy")),TRIM(""))</f>
        <v/>
      </c>
      <c r="F1782" t="str">
        <f>TRIM(employee_data!F1782)</f>
        <v>Production Technician I</v>
      </c>
      <c r="G1782" t="str">
        <f>TRIM(PROPER(employee_data!G1782))</f>
        <v>Juan Owens</v>
      </c>
      <c r="H1782" t="str">
        <f>TRIM(employee_data!H1782)</f>
        <v>sam.knight@bilearner.com</v>
      </c>
      <c r="I1782" t="str">
        <f>TRIM(UPPER(employee_data!I1782))</f>
        <v>SVG</v>
      </c>
      <c r="J1782" t="str">
        <f>TRIM(PROPER(employee_data!J1782))</f>
        <v>Active</v>
      </c>
      <c r="K1782" t="str">
        <f>TRIM(PROPER(employee_data!K1782))</f>
        <v>Full-Time</v>
      </c>
      <c r="L1782" t="str">
        <f>TRIM(PROPER(employee_data!L1782))</f>
        <v>Zone C</v>
      </c>
      <c r="M1782" t="str">
        <f>TRIM(PROPER(employee_data!M1782))</f>
        <v>Full-Time</v>
      </c>
      <c r="N1782" t="str">
        <f>TRIM(PROPER(employee_data!N1782))</f>
        <v>Unk</v>
      </c>
      <c r="O1782" t="str">
        <f>TRIM(employee_data!O1782)</f>
        <v/>
      </c>
      <c r="P1782" t="str">
        <f>TRIM(PROPER(employee_data!P1782))</f>
        <v>Production</v>
      </c>
      <c r="Q1782" t="str">
        <f>TRIM(PROPER(employee_data!Q1782))</f>
        <v>Field Operations</v>
      </c>
      <c r="R1782" s="2">
        <f>DATEVALUE(TEXT(employee_data!R1782,"dd/mm/yyyy"))</f>
        <v>19516</v>
      </c>
      <c r="S1782" t="str">
        <f>TRIM(UPPER(employee_data!S1782))</f>
        <v>MA</v>
      </c>
      <c r="T1782" t="str">
        <f>TRIM(PROPER(employee_data!T1782))</f>
        <v>Welder</v>
      </c>
      <c r="U1782" t="str">
        <f>TRIM(PROPER(employee_data!U1782))</f>
        <v>Female</v>
      </c>
      <c r="V1782" t="str">
        <f>TRIM(employee_data!V1782)</f>
        <v>97669</v>
      </c>
      <c r="W1782" t="str">
        <f>TRIM(PROPER(employee_data!W1782))</f>
        <v>Black</v>
      </c>
      <c r="X1782" t="str">
        <f>TRIM(PROPER(employee_data!X1782))</f>
        <v>Divorced</v>
      </c>
      <c r="Y1782" t="str">
        <f>TRIM(PROPER(employee_data!Y1782))</f>
        <v>Needs Improvement</v>
      </c>
      <c r="Z1782" s="4">
        <v>5</v>
      </c>
    </row>
    <row r="1783" spans="1:26" x14ac:dyDescent="0.25">
      <c r="A1783" t="str">
        <f>TRIM(employee_data!A1783)</f>
        <v>2208</v>
      </c>
      <c r="B1783" t="str">
        <f>TRIM(PROPER(employee_data!B1783))</f>
        <v>Lisa</v>
      </c>
      <c r="C1783" t="str">
        <f>TRIM(PROPER(employee_data!C1783))</f>
        <v>Galia</v>
      </c>
      <c r="D1783" s="2">
        <f>DATEVALUE(TEXT(employee_data!D1783,"dd/mm/yyyy"))</f>
        <v>43364</v>
      </c>
      <c r="E1783" s="2" t="str">
        <f>IFERROR(DATEVALUE(TEXT(employee_data!E1783,"dd/mm/yyyy")),TRIM(""))</f>
        <v/>
      </c>
      <c r="F1783" t="str">
        <f>TRIM(employee_data!F1783)</f>
        <v>IT Support</v>
      </c>
      <c r="G1783" t="str">
        <f>TRIM(PROPER(employee_data!G1783))</f>
        <v>Keith Fisher</v>
      </c>
      <c r="H1783" t="str">
        <f>TRIM(employee_data!H1783)</f>
        <v>lisa.galia@bilearner.com</v>
      </c>
      <c r="I1783" t="str">
        <f>TRIM(UPPER(employee_data!I1783))</f>
        <v>WBL</v>
      </c>
      <c r="J1783" t="str">
        <f>TRIM(PROPER(employee_data!J1783))</f>
        <v>Active</v>
      </c>
      <c r="K1783" t="str">
        <f>TRIM(PROPER(employee_data!K1783))</f>
        <v>Full-Time</v>
      </c>
      <c r="L1783" t="str">
        <f>TRIM(PROPER(employee_data!L1783))</f>
        <v>Zone B</v>
      </c>
      <c r="M1783" t="str">
        <f>TRIM(PROPER(employee_data!M1783))</f>
        <v>Full-Time</v>
      </c>
      <c r="N1783" t="str">
        <f>TRIM(PROPER(employee_data!N1783))</f>
        <v>Unk</v>
      </c>
      <c r="O1783" t="str">
        <f>TRIM(employee_data!O1783)</f>
        <v/>
      </c>
      <c r="P1783" t="str">
        <f>TRIM(PROPER(employee_data!P1783))</f>
        <v>It/Is</v>
      </c>
      <c r="Q1783" t="str">
        <f>TRIM(PROPER(employee_data!Q1783))</f>
        <v>Fielders</v>
      </c>
      <c r="R1783" s="2">
        <f>DATEVALUE(TEXT(employee_data!R1783,"dd/mm/yyyy"))</f>
        <v>17826</v>
      </c>
      <c r="S1783" t="str">
        <f>TRIM(UPPER(employee_data!S1783))</f>
        <v>CT</v>
      </c>
      <c r="T1783" t="str">
        <f>TRIM(PROPER(employee_data!T1783))</f>
        <v>Technician</v>
      </c>
      <c r="U1783" t="str">
        <f>TRIM(PROPER(employee_data!U1783))</f>
        <v>Female</v>
      </c>
      <c r="V1783" t="str">
        <f>TRIM(employee_data!V1783)</f>
        <v>6040</v>
      </c>
      <c r="W1783" t="str">
        <f>TRIM(PROPER(employee_data!W1783))</f>
        <v>Other</v>
      </c>
      <c r="X1783" t="str">
        <f>TRIM(PROPER(employee_data!X1783))</f>
        <v>Married</v>
      </c>
      <c r="Y1783" t="str">
        <f>TRIM(PROPER(employee_data!Y1783))</f>
        <v>Needs Improvement</v>
      </c>
      <c r="Z1783" s="4">
        <v>5</v>
      </c>
    </row>
    <row r="1784" spans="1:26" x14ac:dyDescent="0.25">
      <c r="A1784" t="str">
        <f>TRIM(employee_data!A1784)</f>
        <v>2209</v>
      </c>
      <c r="B1784" t="str">
        <f>TRIM(PROPER(employee_data!B1784))</f>
        <v>Rick</v>
      </c>
      <c r="C1784" t="str">
        <f>TRIM(PROPER(employee_data!C1784))</f>
        <v>Clayton</v>
      </c>
      <c r="D1784" s="2">
        <f>DATEVALUE(TEXT(employee_data!D1784,"dd/mm/yyyy"))</f>
        <v>43935</v>
      </c>
      <c r="E1784" s="2" t="str">
        <f>IFERROR(DATEVALUE(TEXT(employee_data!E1784,"dd/mm/yyyy")),TRIM(""))</f>
        <v/>
      </c>
      <c r="F1784" t="str">
        <f>TRIM(employee_data!F1784)</f>
        <v>IT Support</v>
      </c>
      <c r="G1784" t="str">
        <f>TRIM(PROPER(employee_data!G1784))</f>
        <v>Aaron Ramos</v>
      </c>
      <c r="H1784" t="str">
        <f>TRIM(employee_data!H1784)</f>
        <v>rick.clayton@bilearner.com</v>
      </c>
      <c r="I1784" t="str">
        <f>TRIM(UPPER(employee_data!I1784))</f>
        <v>PYZ</v>
      </c>
      <c r="J1784" t="str">
        <f>TRIM(PROPER(employee_data!J1784))</f>
        <v>Active</v>
      </c>
      <c r="K1784" t="str">
        <f>TRIM(PROPER(employee_data!K1784))</f>
        <v>Part-Time</v>
      </c>
      <c r="L1784" t="str">
        <f>TRIM(PROPER(employee_data!L1784))</f>
        <v>Zone C</v>
      </c>
      <c r="M1784" t="str">
        <f>TRIM(PROPER(employee_data!M1784))</f>
        <v>Part-Time</v>
      </c>
      <c r="N1784" t="str">
        <f>TRIM(PROPER(employee_data!N1784))</f>
        <v>Unk</v>
      </c>
      <c r="O1784" t="str">
        <f>TRIM(employee_data!O1784)</f>
        <v/>
      </c>
      <c r="P1784" t="str">
        <f>TRIM(PROPER(employee_data!P1784))</f>
        <v>It/Is</v>
      </c>
      <c r="Q1784" t="str">
        <f>TRIM(PROPER(employee_data!Q1784))</f>
        <v>Wireline Construction</v>
      </c>
      <c r="R1784" s="2">
        <f>DATEVALUE(TEXT(employee_data!R1784,"dd/mm/yyyy"))</f>
        <v>36768</v>
      </c>
      <c r="S1784" t="str">
        <f>TRIM(UPPER(employee_data!S1784))</f>
        <v>MA</v>
      </c>
      <c r="T1784" t="str">
        <f>TRIM(PROPER(employee_data!T1784))</f>
        <v>Groundman</v>
      </c>
      <c r="U1784" t="str">
        <f>TRIM(PROPER(employee_data!U1784))</f>
        <v>Male</v>
      </c>
      <c r="V1784" t="str">
        <f>TRIM(employee_data!V1784)</f>
        <v>2170</v>
      </c>
      <c r="W1784" t="str">
        <f>TRIM(PROPER(employee_data!W1784))</f>
        <v>Black</v>
      </c>
      <c r="X1784" t="str">
        <f>TRIM(PROPER(employee_data!X1784))</f>
        <v>Widowed</v>
      </c>
      <c r="Y1784" t="str">
        <f>TRIM(PROPER(employee_data!Y1784))</f>
        <v>Needs Improvement</v>
      </c>
      <c r="Z1784" s="4">
        <v>5</v>
      </c>
    </row>
    <row r="1785" spans="1:26" x14ac:dyDescent="0.25">
      <c r="A1785" t="str">
        <f>TRIM(employee_data!A1785)</f>
        <v>2210</v>
      </c>
      <c r="B1785" t="str">
        <f>TRIM(PROPER(employee_data!B1785))</f>
        <v>Julia</v>
      </c>
      <c r="C1785" t="str">
        <f>TRIM(PROPER(employee_data!C1785))</f>
        <v>Soto</v>
      </c>
      <c r="D1785" s="2">
        <f>DATEVALUE(TEXT(employee_data!D1785,"dd/mm/yyyy"))</f>
        <v>44347</v>
      </c>
      <c r="E1785" s="2">
        <f>IFERROR(DATEVALUE(TEXT(employee_data!E1785,"dd/mm/yyyy")),TRIM(""))</f>
        <v>44865</v>
      </c>
      <c r="F1785" t="str">
        <f>TRIM(employee_data!F1785)</f>
        <v>IT Support</v>
      </c>
      <c r="G1785" t="str">
        <f>TRIM(PROPER(employee_data!G1785))</f>
        <v>Kimberly Frazier</v>
      </c>
      <c r="H1785" t="str">
        <f>TRIM(employee_data!H1785)</f>
        <v>julia.soto@bilearner.com</v>
      </c>
      <c r="I1785" t="str">
        <f>TRIM(UPPER(employee_data!I1785))</f>
        <v>PL</v>
      </c>
      <c r="J1785" t="str">
        <f>TRIM(PROPER(employee_data!J1785))</f>
        <v>Active</v>
      </c>
      <c r="K1785" t="str">
        <f>TRIM(PROPER(employee_data!K1785))</f>
        <v>Part-Time</v>
      </c>
      <c r="L1785" t="str">
        <f>TRIM(PROPER(employee_data!L1785))</f>
        <v>Zone C</v>
      </c>
      <c r="M1785" t="str">
        <f>TRIM(PROPER(employee_data!M1785))</f>
        <v>Temporary</v>
      </c>
      <c r="N1785" t="str">
        <f>TRIM(PROPER(employee_data!N1785))</f>
        <v>Resignation</v>
      </c>
      <c r="O1785" t="str">
        <f>TRIM(employee_data!O1785)</f>
        <v>Quite able race more friend voice choice.</v>
      </c>
      <c r="P1785" t="str">
        <f>TRIM(PROPER(employee_data!P1785))</f>
        <v>It/Is</v>
      </c>
      <c r="Q1785" t="str">
        <f>TRIM(PROPER(employee_data!Q1785))</f>
        <v>Wireline Construction</v>
      </c>
      <c r="R1785" s="2">
        <f>DATEVALUE(TEXT(employee_data!R1785,"dd/mm/yyyy"))</f>
        <v>23785</v>
      </c>
      <c r="S1785" t="str">
        <f>TRIM(UPPER(employee_data!S1785))</f>
        <v>MA</v>
      </c>
      <c r="T1785" t="str">
        <f>TRIM(PROPER(employee_data!T1785))</f>
        <v>Vp</v>
      </c>
      <c r="U1785" t="str">
        <f>TRIM(PROPER(employee_data!U1785))</f>
        <v>Female</v>
      </c>
      <c r="V1785" t="str">
        <f>TRIM(employee_data!V1785)</f>
        <v>2360</v>
      </c>
      <c r="W1785" t="str">
        <f>TRIM(PROPER(employee_data!W1785))</f>
        <v>Black</v>
      </c>
      <c r="X1785" t="str">
        <f>TRIM(PROPER(employee_data!X1785))</f>
        <v>Single</v>
      </c>
      <c r="Y1785" t="str">
        <f>TRIM(PROPER(employee_data!Y1785))</f>
        <v>Exceeds</v>
      </c>
      <c r="Z1785" s="4">
        <v>4</v>
      </c>
    </row>
    <row r="1786" spans="1:26" x14ac:dyDescent="0.25">
      <c r="A1786" t="str">
        <f>TRIM(employee_data!A1786)</f>
        <v>2211</v>
      </c>
      <c r="B1786" t="str">
        <f>TRIM(PROPER(employee_data!B1786))</f>
        <v>Leonara</v>
      </c>
      <c r="C1786" t="str">
        <f>TRIM(PROPER(employee_data!C1786))</f>
        <v>Lindsay</v>
      </c>
      <c r="D1786" s="2">
        <f>DATEVALUE(TEXT(employee_data!D1786,"dd/mm/yyyy"))</f>
        <v>43931</v>
      </c>
      <c r="E1786" s="2" t="str">
        <f>IFERROR(DATEVALUE(TEXT(employee_data!E1786,"dd/mm/yyyy")),TRIM(""))</f>
        <v/>
      </c>
      <c r="F1786" t="str">
        <f>TRIM(employee_data!F1786)</f>
        <v>IT Support</v>
      </c>
      <c r="G1786" t="str">
        <f>TRIM(PROPER(employee_data!G1786))</f>
        <v>Matthew Wood</v>
      </c>
      <c r="H1786" t="str">
        <f>TRIM(employee_data!H1786)</f>
        <v>leonara.lindsay@bilearner.com</v>
      </c>
      <c r="I1786" t="str">
        <f>TRIM(UPPER(employee_data!I1786))</f>
        <v>WBL</v>
      </c>
      <c r="J1786" t="str">
        <f>TRIM(PROPER(employee_data!J1786))</f>
        <v>Active</v>
      </c>
      <c r="K1786" t="str">
        <f>TRIM(PROPER(employee_data!K1786))</f>
        <v>Contract</v>
      </c>
      <c r="L1786" t="str">
        <f>TRIM(PROPER(employee_data!L1786))</f>
        <v>Zone C</v>
      </c>
      <c r="M1786" t="str">
        <f>TRIM(PROPER(employee_data!M1786))</f>
        <v>Temporary</v>
      </c>
      <c r="N1786" t="str">
        <f>TRIM(PROPER(employee_data!N1786))</f>
        <v>Unk</v>
      </c>
      <c r="O1786" t="str">
        <f>TRIM(employee_data!O1786)</f>
        <v/>
      </c>
      <c r="P1786" t="str">
        <f>TRIM(PROPER(employee_data!P1786))</f>
        <v>It/Is</v>
      </c>
      <c r="Q1786" t="str">
        <f>TRIM(PROPER(employee_data!Q1786))</f>
        <v>Field Operations</v>
      </c>
      <c r="R1786" s="2">
        <f>DATEVALUE(TEXT(employee_data!R1786,"dd/mm/yyyy"))</f>
        <v>26169</v>
      </c>
      <c r="S1786" t="str">
        <f>TRIM(UPPER(employee_data!S1786))</f>
        <v>CT</v>
      </c>
      <c r="T1786" t="str">
        <f>TRIM(PROPER(employee_data!T1786))</f>
        <v>Administrator</v>
      </c>
      <c r="U1786" t="str">
        <f>TRIM(PROPER(employee_data!U1786))</f>
        <v>Female</v>
      </c>
      <c r="V1786" t="str">
        <f>TRIM(employee_data!V1786)</f>
        <v>6070</v>
      </c>
      <c r="W1786" t="str">
        <f>TRIM(PROPER(employee_data!W1786))</f>
        <v>White</v>
      </c>
      <c r="X1786" t="str">
        <f>TRIM(PROPER(employee_data!X1786))</f>
        <v>Married</v>
      </c>
      <c r="Y1786" t="str">
        <f>TRIM(PROPER(employee_data!Y1786))</f>
        <v>Exceeds</v>
      </c>
      <c r="Z1786" s="4">
        <v>5</v>
      </c>
    </row>
    <row r="1787" spans="1:26" x14ac:dyDescent="0.25">
      <c r="A1787" t="str">
        <f>TRIM(employee_data!A1787)</f>
        <v>2212</v>
      </c>
      <c r="B1787" t="str">
        <f>TRIM(PROPER(employee_data!B1787))</f>
        <v>Savanna</v>
      </c>
      <c r="C1787" t="str">
        <f>TRIM(PROPER(employee_data!C1787))</f>
        <v>Mayo</v>
      </c>
      <c r="D1787" s="2">
        <f>DATEVALUE(TEXT(employee_data!D1787,"dd/mm/yyyy"))</f>
        <v>44745</v>
      </c>
      <c r="E1787" s="2">
        <f>IFERROR(DATEVALUE(TEXT(employee_data!E1787,"dd/mm/yyyy")),TRIM(""))</f>
        <v>45007</v>
      </c>
      <c r="F1787" t="str">
        <f>TRIM(employee_data!F1787)</f>
        <v>IT Support</v>
      </c>
      <c r="G1787" t="str">
        <f>TRIM(PROPER(employee_data!G1787))</f>
        <v>Amber Hoffman</v>
      </c>
      <c r="H1787" t="str">
        <f>TRIM(employee_data!H1787)</f>
        <v>savanna.mayo@bilearner.com</v>
      </c>
      <c r="I1787" t="str">
        <f>TRIM(UPPER(employee_data!I1787))</f>
        <v>MSC</v>
      </c>
      <c r="J1787" t="str">
        <f>TRIM(PROPER(employee_data!J1787))</f>
        <v>Active</v>
      </c>
      <c r="K1787" t="str">
        <f>TRIM(PROPER(employee_data!K1787))</f>
        <v>Full-Time</v>
      </c>
      <c r="L1787" t="str">
        <f>TRIM(PROPER(employee_data!L1787))</f>
        <v>Zone C</v>
      </c>
      <c r="M1787" t="str">
        <f>TRIM(PROPER(employee_data!M1787))</f>
        <v>Part-Time</v>
      </c>
      <c r="N1787" t="str">
        <f>TRIM(PROPER(employee_data!N1787))</f>
        <v>Involuntary</v>
      </c>
      <c r="O1787" t="str">
        <f>TRIM(employee_data!O1787)</f>
        <v>Possible shake fall type discover expert.</v>
      </c>
      <c r="P1787" t="str">
        <f>TRIM(PROPER(employee_data!P1787))</f>
        <v>It/Is</v>
      </c>
      <c r="Q1787" t="str">
        <f>TRIM(PROPER(employee_data!Q1787))</f>
        <v>Field Operations</v>
      </c>
      <c r="R1787" s="2">
        <f>DATEVALUE(TEXT(employee_data!R1787,"dd/mm/yyyy"))</f>
        <v>33369</v>
      </c>
      <c r="S1787" t="str">
        <f>TRIM(UPPER(employee_data!S1787))</f>
        <v>MA</v>
      </c>
      <c r="T1787" t="str">
        <f>TRIM(PROPER(employee_data!T1787))</f>
        <v>Cfo</v>
      </c>
      <c r="U1787" t="str">
        <f>TRIM(PROPER(employee_data!U1787))</f>
        <v>Female</v>
      </c>
      <c r="V1787" t="str">
        <f>TRIM(employee_data!V1787)</f>
        <v>74179</v>
      </c>
      <c r="W1787" t="str">
        <f>TRIM(PROPER(employee_data!W1787))</f>
        <v>White</v>
      </c>
      <c r="X1787" t="str">
        <f>TRIM(PROPER(employee_data!X1787))</f>
        <v>Widowed</v>
      </c>
      <c r="Y1787" t="str">
        <f>TRIM(PROPER(employee_data!Y1787))</f>
        <v>Exceeds</v>
      </c>
      <c r="Z1787" s="4">
        <v>1</v>
      </c>
    </row>
    <row r="1788" spans="1:26" x14ac:dyDescent="0.25">
      <c r="A1788" t="str">
        <f>TRIM(employee_data!A1788)</f>
        <v>2213</v>
      </c>
      <c r="B1788" t="str">
        <f>TRIM(PROPER(employee_data!B1788))</f>
        <v>Branden</v>
      </c>
      <c r="C1788" t="str">
        <f>TRIM(PROPER(employee_data!C1788))</f>
        <v>Khan</v>
      </c>
      <c r="D1788" s="2">
        <f>DATEVALUE(TEXT(employee_data!D1788,"dd/mm/yyyy"))</f>
        <v>45000</v>
      </c>
      <c r="E1788" s="2">
        <f>IFERROR(DATEVALUE(TEXT(employee_data!E1788,"dd/mm/yyyy")),TRIM(""))</f>
        <v>45056</v>
      </c>
      <c r="F1788" t="str">
        <f>TRIM(employee_data!F1788)</f>
        <v>IT Support</v>
      </c>
      <c r="G1788" t="str">
        <f>TRIM(PROPER(employee_data!G1788))</f>
        <v>David Kennedy</v>
      </c>
      <c r="H1788" t="str">
        <f>TRIM(employee_data!H1788)</f>
        <v>branden.khan@bilearner.com</v>
      </c>
      <c r="I1788" t="str">
        <f>TRIM(UPPER(employee_data!I1788))</f>
        <v>EW</v>
      </c>
      <c r="J1788" t="str">
        <f>TRIM(PROPER(employee_data!J1788))</f>
        <v>Active</v>
      </c>
      <c r="K1788" t="str">
        <f>TRIM(PROPER(employee_data!K1788))</f>
        <v>Part-Time</v>
      </c>
      <c r="L1788" t="str">
        <f>TRIM(PROPER(employee_data!L1788))</f>
        <v>Zone A</v>
      </c>
      <c r="M1788" t="str">
        <f>TRIM(PROPER(employee_data!M1788))</f>
        <v>Full-Time</v>
      </c>
      <c r="N1788" t="str">
        <f>TRIM(PROPER(employee_data!N1788))</f>
        <v>Retirement</v>
      </c>
      <c r="O1788" t="str">
        <f>TRIM(employee_data!O1788)</f>
        <v>You suggest area.</v>
      </c>
      <c r="P1788" t="str">
        <f>TRIM(PROPER(employee_data!P1788))</f>
        <v>It/Is</v>
      </c>
      <c r="Q1788" t="str">
        <f>TRIM(PROPER(employee_data!Q1788))</f>
        <v>Shop (Fleet)</v>
      </c>
      <c r="R1788" s="2">
        <f>DATEVALUE(TEXT(employee_data!R1788,"dd/mm/yyyy"))</f>
        <v>23988</v>
      </c>
      <c r="S1788" t="str">
        <f>TRIM(UPPER(employee_data!S1788))</f>
        <v>MA</v>
      </c>
      <c r="T1788" t="str">
        <f>TRIM(PROPER(employee_data!T1788))</f>
        <v>Shop</v>
      </c>
      <c r="U1788" t="str">
        <f>TRIM(PROPER(employee_data!U1788))</f>
        <v>Female</v>
      </c>
      <c r="V1788" t="str">
        <f>TRIM(employee_data!V1788)</f>
        <v>8415</v>
      </c>
      <c r="W1788" t="str">
        <f>TRIM(PROPER(employee_data!W1788))</f>
        <v>Asian</v>
      </c>
      <c r="X1788" t="str">
        <f>TRIM(PROPER(employee_data!X1788))</f>
        <v>Married</v>
      </c>
      <c r="Y1788" t="str">
        <f>TRIM(PROPER(employee_data!Y1788))</f>
        <v>Exceeds</v>
      </c>
      <c r="Z1788" s="4">
        <v>5</v>
      </c>
    </row>
    <row r="1789" spans="1:26" x14ac:dyDescent="0.25">
      <c r="A1789" t="str">
        <f>TRIM(employee_data!A1789)</f>
        <v>2214</v>
      </c>
      <c r="B1789" t="str">
        <f>TRIM(PROPER(employee_data!B1789))</f>
        <v>Aiden</v>
      </c>
      <c r="C1789" t="str">
        <f>TRIM(PROPER(employee_data!C1789))</f>
        <v>Wade</v>
      </c>
      <c r="D1789" s="2">
        <f>DATEVALUE(TEXT(employee_data!D1789,"dd/mm/yyyy"))</f>
        <v>44406</v>
      </c>
      <c r="E1789" s="2">
        <f>IFERROR(DATEVALUE(TEXT(employee_data!E1789,"dd/mm/yyyy")),TRIM(""))</f>
        <v>44785</v>
      </c>
      <c r="F1789" t="str">
        <f>TRIM(employee_data!F1789)</f>
        <v>IT Support</v>
      </c>
      <c r="G1789" t="str">
        <f>TRIM(PROPER(employee_data!G1789))</f>
        <v>Amber Johnson</v>
      </c>
      <c r="H1789" t="str">
        <f>TRIM(employee_data!H1789)</f>
        <v>aiden.wade@bilearner.com</v>
      </c>
      <c r="I1789" t="str">
        <f>TRIM(UPPER(employee_data!I1789))</f>
        <v>CCDR</v>
      </c>
      <c r="J1789" t="str">
        <f>TRIM(PROPER(employee_data!J1789))</f>
        <v>Active</v>
      </c>
      <c r="K1789" t="str">
        <f>TRIM(PROPER(employee_data!K1789))</f>
        <v>Contract</v>
      </c>
      <c r="L1789" t="str">
        <f>TRIM(PROPER(employee_data!L1789))</f>
        <v>Zone C</v>
      </c>
      <c r="M1789" t="str">
        <f>TRIM(PROPER(employee_data!M1789))</f>
        <v>Full-Time</v>
      </c>
      <c r="N1789" t="str">
        <f>TRIM(PROPER(employee_data!N1789))</f>
        <v>Resignation</v>
      </c>
      <c r="O1789" t="str">
        <f>TRIM(employee_data!O1789)</f>
        <v>Religious far child break thought watch.</v>
      </c>
      <c r="P1789" t="str">
        <f>TRIM(PROPER(employee_data!P1789))</f>
        <v>It/Is</v>
      </c>
      <c r="Q1789" t="str">
        <f>TRIM(PROPER(employee_data!Q1789))</f>
        <v>Field Operations</v>
      </c>
      <c r="R1789" s="2">
        <f>DATEVALUE(TEXT(employee_data!R1789,"dd/mm/yyyy"))</f>
        <v>18923</v>
      </c>
      <c r="S1789" t="str">
        <f>TRIM(UPPER(employee_data!S1789))</f>
        <v>MA</v>
      </c>
      <c r="T1789" t="str">
        <f>TRIM(PROPER(employee_data!T1789))</f>
        <v>Tower Hand</v>
      </c>
      <c r="U1789" t="str">
        <f>TRIM(PROPER(employee_data!U1789))</f>
        <v>Female</v>
      </c>
      <c r="V1789" t="str">
        <f>TRIM(employee_data!V1789)</f>
        <v>8196</v>
      </c>
      <c r="W1789" t="str">
        <f>TRIM(PROPER(employee_data!W1789))</f>
        <v>Black</v>
      </c>
      <c r="X1789" t="str">
        <f>TRIM(PROPER(employee_data!X1789))</f>
        <v>Married</v>
      </c>
      <c r="Y1789" t="str">
        <f>TRIM(PROPER(employee_data!Y1789))</f>
        <v>Exceeds</v>
      </c>
      <c r="Z1789" s="4">
        <v>4</v>
      </c>
    </row>
    <row r="1790" spans="1:26" x14ac:dyDescent="0.25">
      <c r="A1790" t="str">
        <f>TRIM(employee_data!A1790)</f>
        <v>2215</v>
      </c>
      <c r="B1790" t="str">
        <f>TRIM(PROPER(employee_data!B1790))</f>
        <v>Conrad</v>
      </c>
      <c r="C1790" t="str">
        <f>TRIM(PROPER(employee_data!C1790))</f>
        <v>Ochoa</v>
      </c>
      <c r="D1790" s="2">
        <f>DATEVALUE(TEXT(employee_data!D1790,"dd/mm/yyyy"))</f>
        <v>44597</v>
      </c>
      <c r="E1790" s="2">
        <f>IFERROR(DATEVALUE(TEXT(employee_data!E1790,"dd/mm/yyyy")),TRIM(""))</f>
        <v>44939</v>
      </c>
      <c r="F1790" t="str">
        <f>TRIM(employee_data!F1790)</f>
        <v>IT Support</v>
      </c>
      <c r="G1790" t="str">
        <f>TRIM(PROPER(employee_data!G1790))</f>
        <v>Susan Kelly</v>
      </c>
      <c r="H1790" t="str">
        <f>TRIM(employee_data!H1790)</f>
        <v>conrad.ochoa@bilearner.com</v>
      </c>
      <c r="I1790" t="str">
        <f>TRIM(UPPER(employee_data!I1790))</f>
        <v>BPC</v>
      </c>
      <c r="J1790" t="str">
        <f>TRIM(PROPER(employee_data!J1790))</f>
        <v>Active</v>
      </c>
      <c r="K1790" t="str">
        <f>TRIM(PROPER(employee_data!K1790))</f>
        <v>Contract</v>
      </c>
      <c r="L1790" t="str">
        <f>TRIM(PROPER(employee_data!L1790))</f>
        <v>Zone B</v>
      </c>
      <c r="M1790" t="str">
        <f>TRIM(PROPER(employee_data!M1790))</f>
        <v>Temporary</v>
      </c>
      <c r="N1790" t="str">
        <f>TRIM(PROPER(employee_data!N1790))</f>
        <v>Resignation</v>
      </c>
      <c r="O1790" t="str">
        <f>TRIM(employee_data!O1790)</f>
        <v>Ten when myself hit off.</v>
      </c>
      <c r="P1790" t="str">
        <f>TRIM(PROPER(employee_data!P1790))</f>
        <v>It/Is</v>
      </c>
      <c r="Q1790" t="str">
        <f>TRIM(PROPER(employee_data!Q1790))</f>
        <v>Engineers</v>
      </c>
      <c r="R1790" s="2">
        <f>DATEVALUE(TEXT(employee_data!R1790,"dd/mm/yyyy"))</f>
        <v>22997</v>
      </c>
      <c r="S1790" t="str">
        <f>TRIM(UPPER(employee_data!S1790))</f>
        <v>MA</v>
      </c>
      <c r="T1790" t="str">
        <f>TRIM(PROPER(employee_data!T1790))</f>
        <v>Engineer</v>
      </c>
      <c r="U1790" t="str">
        <f>TRIM(PROPER(employee_data!U1790))</f>
        <v>Female</v>
      </c>
      <c r="V1790" t="str">
        <f>TRIM(employee_data!V1790)</f>
        <v>95814</v>
      </c>
      <c r="W1790" t="str">
        <f>TRIM(PROPER(employee_data!W1790))</f>
        <v>Asian</v>
      </c>
      <c r="X1790" t="str">
        <f>TRIM(PROPER(employee_data!X1790))</f>
        <v>Divorced</v>
      </c>
      <c r="Y1790" t="str">
        <f>TRIM(PROPER(employee_data!Y1790))</f>
        <v>Exceeds</v>
      </c>
      <c r="Z1790" s="4">
        <v>1</v>
      </c>
    </row>
    <row r="1791" spans="1:26" x14ac:dyDescent="0.25">
      <c r="A1791" t="str">
        <f>TRIM(employee_data!A1791)</f>
        <v>2216</v>
      </c>
      <c r="B1791" t="str">
        <f>TRIM(PROPER(employee_data!B1791))</f>
        <v>Jaylyn</v>
      </c>
      <c r="C1791" t="str">
        <f>TRIM(PROPER(employee_data!C1791))</f>
        <v>Bruce</v>
      </c>
      <c r="D1791" s="2">
        <f>DATEVALUE(TEXT(employee_data!D1791,"dd/mm/yyyy"))</f>
        <v>44874</v>
      </c>
      <c r="E1791" s="2" t="str">
        <f>IFERROR(DATEVALUE(TEXT(employee_data!E1791,"dd/mm/yyyy")),TRIM(""))</f>
        <v/>
      </c>
      <c r="F1791" t="str">
        <f>TRIM(employee_data!F1791)</f>
        <v>IT Manager - Support</v>
      </c>
      <c r="G1791" t="str">
        <f>TRIM(PROPER(employee_data!G1791))</f>
        <v>Lynn Fry</v>
      </c>
      <c r="H1791" t="str">
        <f>TRIM(employee_data!H1791)</f>
        <v>jaylyn.bruce@bilearner.com</v>
      </c>
      <c r="I1791" t="str">
        <f>TRIM(UPPER(employee_data!I1791))</f>
        <v>WBL</v>
      </c>
      <c r="J1791" t="str">
        <f>TRIM(PROPER(employee_data!J1791))</f>
        <v>Active</v>
      </c>
      <c r="K1791" t="str">
        <f>TRIM(PROPER(employee_data!K1791))</f>
        <v>Part-Time</v>
      </c>
      <c r="L1791" t="str">
        <f>TRIM(PROPER(employee_data!L1791))</f>
        <v>Zone B</v>
      </c>
      <c r="M1791" t="str">
        <f>TRIM(PROPER(employee_data!M1791))</f>
        <v>Temporary</v>
      </c>
      <c r="N1791" t="str">
        <f>TRIM(PROPER(employee_data!N1791))</f>
        <v>Unk</v>
      </c>
      <c r="O1791" t="str">
        <f>TRIM(employee_data!O1791)</f>
        <v/>
      </c>
      <c r="P1791" t="str">
        <f>TRIM(PROPER(employee_data!P1791))</f>
        <v>It/Is</v>
      </c>
      <c r="Q1791" t="str">
        <f>TRIM(PROPER(employee_data!Q1791))</f>
        <v>General - Con</v>
      </c>
      <c r="R1791" s="2">
        <f>DATEVALUE(TEXT(employee_data!R1791,"dd/mm/yyyy"))</f>
        <v>26339</v>
      </c>
      <c r="S1791" t="str">
        <f>TRIM(UPPER(employee_data!S1791))</f>
        <v>MA</v>
      </c>
      <c r="T1791" t="str">
        <f>TRIM(PROPER(employee_data!T1791))</f>
        <v>Technician</v>
      </c>
      <c r="U1791" t="str">
        <f>TRIM(PROPER(employee_data!U1791))</f>
        <v>Female</v>
      </c>
      <c r="V1791" t="str">
        <f>TRIM(employee_data!V1791)</f>
        <v>21899</v>
      </c>
      <c r="W1791" t="str">
        <f>TRIM(PROPER(employee_data!W1791))</f>
        <v>Hispanic</v>
      </c>
      <c r="X1791" t="str">
        <f>TRIM(PROPER(employee_data!X1791))</f>
        <v>Single</v>
      </c>
      <c r="Y1791" t="str">
        <f>TRIM(PROPER(employee_data!Y1791))</f>
        <v>Exceeds</v>
      </c>
      <c r="Z1791" s="4">
        <v>1</v>
      </c>
    </row>
    <row r="1792" spans="1:26" x14ac:dyDescent="0.25">
      <c r="A1792" t="str">
        <f>TRIM(employee_data!A1792)</f>
        <v>2217</v>
      </c>
      <c r="B1792" t="str">
        <f>TRIM(PROPER(employee_data!B1792))</f>
        <v>Kaylie</v>
      </c>
      <c r="C1792" t="str">
        <f>TRIM(PROPER(employee_data!C1792))</f>
        <v>Ayers</v>
      </c>
      <c r="D1792" s="2">
        <f>DATEVALUE(TEXT(employee_data!D1792,"dd/mm/yyyy"))</f>
        <v>44158</v>
      </c>
      <c r="E1792" s="2">
        <f>IFERROR(DATEVALUE(TEXT(employee_data!E1792,"dd/mm/yyyy")),TRIM(""))</f>
        <v>44179</v>
      </c>
      <c r="F1792" t="str">
        <f>TRIM(employee_data!F1792)</f>
        <v>IT Manager - Infra</v>
      </c>
      <c r="G1792" t="str">
        <f>TRIM(PROPER(employee_data!G1792))</f>
        <v>Donna Brown</v>
      </c>
      <c r="H1792" t="str">
        <f>TRIM(employee_data!H1792)</f>
        <v>kaylie.ayers@bilearner.com</v>
      </c>
      <c r="I1792" t="str">
        <f>TRIM(UPPER(employee_data!I1792))</f>
        <v>TNS</v>
      </c>
      <c r="J1792" t="str">
        <f>TRIM(PROPER(employee_data!J1792))</f>
        <v>Active</v>
      </c>
      <c r="K1792" t="str">
        <f>TRIM(PROPER(employee_data!K1792))</f>
        <v>Part-Time</v>
      </c>
      <c r="L1792" t="str">
        <f>TRIM(PROPER(employee_data!L1792))</f>
        <v>Zone A</v>
      </c>
      <c r="M1792" t="str">
        <f>TRIM(PROPER(employee_data!M1792))</f>
        <v>Temporary</v>
      </c>
      <c r="N1792" t="str">
        <f>TRIM(PROPER(employee_data!N1792))</f>
        <v>Voluntary</v>
      </c>
      <c r="O1792" t="str">
        <f>TRIM(employee_data!O1792)</f>
        <v>Knowledge thank speak clearly.</v>
      </c>
      <c r="P1792" t="str">
        <f>TRIM(PROPER(employee_data!P1792))</f>
        <v>It/Is</v>
      </c>
      <c r="Q1792" t="str">
        <f>TRIM(PROPER(employee_data!Q1792))</f>
        <v>People Services</v>
      </c>
      <c r="R1792" s="2">
        <f>DATEVALUE(TEXT(employee_data!R1792,"dd/mm/yyyy"))</f>
        <v>34901</v>
      </c>
      <c r="S1792" t="str">
        <f>TRIM(UPPER(employee_data!S1792))</f>
        <v>CT</v>
      </c>
      <c r="T1792" t="str">
        <f>TRIM(PROPER(employee_data!T1792))</f>
        <v>Director</v>
      </c>
      <c r="U1792" t="str">
        <f>TRIM(PROPER(employee_data!U1792))</f>
        <v>Female</v>
      </c>
      <c r="V1792" t="str">
        <f>TRIM(employee_data!V1792)</f>
        <v>52244</v>
      </c>
      <c r="W1792" t="str">
        <f>TRIM(PROPER(employee_data!W1792))</f>
        <v>Hispanic</v>
      </c>
      <c r="X1792" t="str">
        <f>TRIM(PROPER(employee_data!X1792))</f>
        <v>Divorced</v>
      </c>
      <c r="Y1792" t="str">
        <f>TRIM(PROPER(employee_data!Y1792))</f>
        <v>Exceeds</v>
      </c>
      <c r="Z1792" s="4">
        <v>4</v>
      </c>
    </row>
    <row r="1793" spans="1:26" x14ac:dyDescent="0.25">
      <c r="A1793" t="str">
        <f>TRIM(employee_data!A1793)</f>
        <v>2218</v>
      </c>
      <c r="B1793" t="str">
        <f>TRIM(PROPER(employee_data!B1793))</f>
        <v>Abdullah</v>
      </c>
      <c r="C1793" t="str">
        <f>TRIM(PROPER(employee_data!C1793))</f>
        <v>Arellano</v>
      </c>
      <c r="D1793" s="2">
        <f>DATEVALUE(TEXT(employee_data!D1793,"dd/mm/yyyy"))</f>
        <v>43517</v>
      </c>
      <c r="E1793" s="2">
        <f>IFERROR(DATEVALUE(TEXT(employee_data!E1793,"dd/mm/yyyy")),TRIM(""))</f>
        <v>44855</v>
      </c>
      <c r="F1793" t="str">
        <f>TRIM(employee_data!F1793)</f>
        <v>IT Manager - DB</v>
      </c>
      <c r="G1793" t="str">
        <f>TRIM(PROPER(employee_data!G1793))</f>
        <v>Jacob Christian</v>
      </c>
      <c r="H1793" t="str">
        <f>TRIM(employee_data!H1793)</f>
        <v>abdullah.arellano@bilearner.com</v>
      </c>
      <c r="I1793" t="str">
        <f>TRIM(UPPER(employee_data!I1793))</f>
        <v>SVG</v>
      </c>
      <c r="J1793" t="str">
        <f>TRIM(PROPER(employee_data!J1793))</f>
        <v>Active</v>
      </c>
      <c r="K1793" t="str">
        <f>TRIM(PROPER(employee_data!K1793))</f>
        <v>Part-Time</v>
      </c>
      <c r="L1793" t="str">
        <f>TRIM(PROPER(employee_data!L1793))</f>
        <v>Zone B</v>
      </c>
      <c r="M1793" t="str">
        <f>TRIM(PROPER(employee_data!M1793))</f>
        <v>Part-Time</v>
      </c>
      <c r="N1793" t="str">
        <f>TRIM(PROPER(employee_data!N1793))</f>
        <v>Resignation</v>
      </c>
      <c r="O1793" t="str">
        <f>TRIM(employee_data!O1793)</f>
        <v>Quality heavy security nature amount take room.</v>
      </c>
      <c r="P1793" t="str">
        <f>TRIM(PROPER(employee_data!P1793))</f>
        <v>It/Is</v>
      </c>
      <c r="Q1793" t="str">
        <f>TRIM(PROPER(employee_data!Q1793))</f>
        <v>Field Operations</v>
      </c>
      <c r="R1793" s="2">
        <f>DATEVALUE(TEXT(employee_data!R1793,"dd/mm/yyyy"))</f>
        <v>24784</v>
      </c>
      <c r="S1793" t="str">
        <f>TRIM(UPPER(employee_data!S1793))</f>
        <v>MA</v>
      </c>
      <c r="T1793" t="str">
        <f>TRIM(PROPER(employee_data!T1793))</f>
        <v>Foreman</v>
      </c>
      <c r="U1793" t="str">
        <f>TRIM(PROPER(employee_data!U1793))</f>
        <v>Female</v>
      </c>
      <c r="V1793" t="str">
        <f>TRIM(employee_data!V1793)</f>
        <v>29237</v>
      </c>
      <c r="W1793" t="str">
        <f>TRIM(PROPER(employee_data!W1793))</f>
        <v>Asian</v>
      </c>
      <c r="X1793" t="str">
        <f>TRIM(PROPER(employee_data!X1793))</f>
        <v>Widowed</v>
      </c>
      <c r="Y1793" t="str">
        <f>TRIM(PROPER(employee_data!Y1793))</f>
        <v>Exceeds</v>
      </c>
      <c r="Z1793" s="4">
        <v>4</v>
      </c>
    </row>
    <row r="1794" spans="1:26" x14ac:dyDescent="0.25">
      <c r="A1794" t="str">
        <f>TRIM(employee_data!A1794)</f>
        <v>2219</v>
      </c>
      <c r="B1794" t="str">
        <f>TRIM(PROPER(employee_data!B1794))</f>
        <v>Hazel</v>
      </c>
      <c r="C1794" t="str">
        <f>TRIM(PROPER(employee_data!C1794))</f>
        <v>Lane</v>
      </c>
      <c r="D1794" s="2">
        <f>DATEVALUE(TEXT(employee_data!D1794,"dd/mm/yyyy"))</f>
        <v>44829</v>
      </c>
      <c r="E1794" s="2">
        <f>IFERROR(DATEVALUE(TEXT(employee_data!E1794,"dd/mm/yyyy")),TRIM(""))</f>
        <v>45052</v>
      </c>
      <c r="F1794" t="str">
        <f>TRIM(employee_data!F1794)</f>
        <v>IT Support</v>
      </c>
      <c r="G1794" t="str">
        <f>TRIM(PROPER(employee_data!G1794))</f>
        <v>Lance Torres</v>
      </c>
      <c r="H1794" t="str">
        <f>TRIM(employee_data!H1794)</f>
        <v>hazel.lane@bilearner.com</v>
      </c>
      <c r="I1794" t="str">
        <f>TRIM(UPPER(employee_data!I1794))</f>
        <v>SVG</v>
      </c>
      <c r="J1794" t="str">
        <f>TRIM(PROPER(employee_data!J1794))</f>
        <v>Active</v>
      </c>
      <c r="K1794" t="str">
        <f>TRIM(PROPER(employee_data!K1794))</f>
        <v>Part-Time</v>
      </c>
      <c r="L1794" t="str">
        <f>TRIM(PROPER(employee_data!L1794))</f>
        <v>Zone C</v>
      </c>
      <c r="M1794" t="str">
        <f>TRIM(PROPER(employee_data!M1794))</f>
        <v>Part-Time</v>
      </c>
      <c r="N1794" t="str">
        <f>TRIM(PROPER(employee_data!N1794))</f>
        <v>Retirement</v>
      </c>
      <c r="O1794" t="str">
        <f>TRIM(employee_data!O1794)</f>
        <v>Past really million address again forget.</v>
      </c>
      <c r="P1794" t="str">
        <f>TRIM(PROPER(employee_data!P1794))</f>
        <v>It/Is</v>
      </c>
      <c r="Q1794" t="str">
        <f>TRIM(PROPER(employee_data!Q1794))</f>
        <v>Wireline Construction</v>
      </c>
      <c r="R1794" s="2">
        <f>DATEVALUE(TEXT(employee_data!R1794,"dd/mm/yyyy"))</f>
        <v>24405</v>
      </c>
      <c r="S1794" t="str">
        <f>TRIM(UPPER(employee_data!S1794))</f>
        <v>MA</v>
      </c>
      <c r="T1794" t="str">
        <f>TRIM(PROPER(employee_data!T1794))</f>
        <v>Laborer</v>
      </c>
      <c r="U1794" t="str">
        <f>TRIM(PROPER(employee_data!U1794))</f>
        <v>Female</v>
      </c>
      <c r="V1794" t="str">
        <f>TRIM(employee_data!V1794)</f>
        <v>8635</v>
      </c>
      <c r="W1794" t="str">
        <f>TRIM(PROPER(employee_data!W1794))</f>
        <v>Hispanic</v>
      </c>
      <c r="X1794" t="str">
        <f>TRIM(PROPER(employee_data!X1794))</f>
        <v>Widowed</v>
      </c>
      <c r="Y1794" t="str">
        <f>TRIM(PROPER(employee_data!Y1794))</f>
        <v>Exceeds</v>
      </c>
      <c r="Z1794" s="4">
        <v>5</v>
      </c>
    </row>
    <row r="1795" spans="1:26" x14ac:dyDescent="0.25">
      <c r="A1795" t="str">
        <f>TRIM(employee_data!A1795)</f>
        <v>2220</v>
      </c>
      <c r="B1795" t="str">
        <f>TRIM(PROPER(employee_data!B1795))</f>
        <v>Lilah</v>
      </c>
      <c r="C1795" t="str">
        <f>TRIM(PROPER(employee_data!C1795))</f>
        <v>Harrison</v>
      </c>
      <c r="D1795" s="2">
        <f>DATEVALUE(TEXT(employee_data!D1795,"dd/mm/yyyy"))</f>
        <v>44821</v>
      </c>
      <c r="E1795" s="2" t="str">
        <f>IFERROR(DATEVALUE(TEXT(employee_data!E1795,"dd/mm/yyyy")),TRIM(""))</f>
        <v/>
      </c>
      <c r="F1795" t="str">
        <f>TRIM(employee_data!F1795)</f>
        <v>IT Support</v>
      </c>
      <c r="G1795" t="str">
        <f>TRIM(PROPER(employee_data!G1795))</f>
        <v>Charles Johnson</v>
      </c>
      <c r="H1795" t="str">
        <f>TRIM(employee_data!H1795)</f>
        <v>lilah.harrison@bilearner.com</v>
      </c>
      <c r="I1795" t="str">
        <f>TRIM(UPPER(employee_data!I1795))</f>
        <v>EW</v>
      </c>
      <c r="J1795" t="str">
        <f>TRIM(PROPER(employee_data!J1795))</f>
        <v>Active</v>
      </c>
      <c r="K1795" t="str">
        <f>TRIM(PROPER(employee_data!K1795))</f>
        <v>Contract</v>
      </c>
      <c r="L1795" t="str">
        <f>TRIM(PROPER(employee_data!L1795))</f>
        <v>Zone B</v>
      </c>
      <c r="M1795" t="str">
        <f>TRIM(PROPER(employee_data!M1795))</f>
        <v>Temporary</v>
      </c>
      <c r="N1795" t="str">
        <f>TRIM(PROPER(employee_data!N1795))</f>
        <v>Unk</v>
      </c>
      <c r="O1795" t="str">
        <f>TRIM(employee_data!O1795)</f>
        <v/>
      </c>
      <c r="P1795" t="str">
        <f>TRIM(PROPER(employee_data!P1795))</f>
        <v>It/Is</v>
      </c>
      <c r="Q1795" t="str">
        <f>TRIM(PROPER(employee_data!Q1795))</f>
        <v>General - Eng</v>
      </c>
      <c r="R1795" s="2">
        <f>DATEVALUE(TEXT(employee_data!R1795,"dd/mm/yyyy"))</f>
        <v>22527</v>
      </c>
      <c r="S1795" t="str">
        <f>TRIM(UPPER(employee_data!S1795))</f>
        <v>MA</v>
      </c>
      <c r="T1795" t="str">
        <f>TRIM(PROPER(employee_data!T1795))</f>
        <v>Engineer</v>
      </c>
      <c r="U1795" t="str">
        <f>TRIM(PROPER(employee_data!U1795))</f>
        <v>Female</v>
      </c>
      <c r="V1795" t="str">
        <f>TRIM(employee_data!V1795)</f>
        <v>30879</v>
      </c>
      <c r="W1795" t="str">
        <f>TRIM(PROPER(employee_data!W1795))</f>
        <v>Asian</v>
      </c>
      <c r="X1795" t="str">
        <f>TRIM(PROPER(employee_data!X1795))</f>
        <v>Married</v>
      </c>
      <c r="Y1795" t="str">
        <f>TRIM(PROPER(employee_data!Y1795))</f>
        <v>Exceeds</v>
      </c>
      <c r="Z1795" s="4">
        <v>4</v>
      </c>
    </row>
    <row r="1796" spans="1:26" x14ac:dyDescent="0.25">
      <c r="A1796" t="str">
        <f>TRIM(employee_data!A1796)</f>
        <v>2221</v>
      </c>
      <c r="B1796" t="str">
        <f>TRIM(PROPER(employee_data!B1796))</f>
        <v>Cedric</v>
      </c>
      <c r="C1796" t="str">
        <f>TRIM(PROPER(employee_data!C1796))</f>
        <v>Sawyer</v>
      </c>
      <c r="D1796" s="2">
        <f>DATEVALUE(TEXT(employee_data!D1796,"dd/mm/yyyy"))</f>
        <v>43616</v>
      </c>
      <c r="E1796" s="2" t="str">
        <f>IFERROR(DATEVALUE(TEXT(employee_data!E1796,"dd/mm/yyyy")),TRIM(""))</f>
        <v/>
      </c>
      <c r="F1796" t="str">
        <f>TRIM(employee_data!F1796)</f>
        <v>IT Support</v>
      </c>
      <c r="G1796" t="str">
        <f>TRIM(PROPER(employee_data!G1796))</f>
        <v>Megan Walker</v>
      </c>
      <c r="H1796" t="str">
        <f>TRIM(employee_data!H1796)</f>
        <v>cedric.sawyer@bilearner.com</v>
      </c>
      <c r="I1796" t="str">
        <f>TRIM(UPPER(employee_data!I1796))</f>
        <v>MSC</v>
      </c>
      <c r="J1796" t="str">
        <f>TRIM(PROPER(employee_data!J1796))</f>
        <v>Active</v>
      </c>
      <c r="K1796" t="str">
        <f>TRIM(PROPER(employee_data!K1796))</f>
        <v>Contract</v>
      </c>
      <c r="L1796" t="str">
        <f>TRIM(PROPER(employee_data!L1796))</f>
        <v>Zone C</v>
      </c>
      <c r="M1796" t="str">
        <f>TRIM(PROPER(employee_data!M1796))</f>
        <v>Part-Time</v>
      </c>
      <c r="N1796" t="str">
        <f>TRIM(PROPER(employee_data!N1796))</f>
        <v>Unk</v>
      </c>
      <c r="O1796" t="str">
        <f>TRIM(employee_data!O1796)</f>
        <v/>
      </c>
      <c r="P1796" t="str">
        <f>TRIM(PROPER(employee_data!P1796))</f>
        <v>It/Is</v>
      </c>
      <c r="Q1796" t="str">
        <f>TRIM(PROPER(employee_data!Q1796))</f>
        <v>Field Operations</v>
      </c>
      <c r="R1796" s="2">
        <f>DATEVALUE(TEXT(employee_data!R1796,"dd/mm/yyyy"))</f>
        <v>34287</v>
      </c>
      <c r="S1796" t="str">
        <f>TRIM(UPPER(employee_data!S1796))</f>
        <v>MA</v>
      </c>
      <c r="T1796" t="str">
        <f>TRIM(PROPER(employee_data!T1796))</f>
        <v>Laborer</v>
      </c>
      <c r="U1796" t="str">
        <f>TRIM(PROPER(employee_data!U1796))</f>
        <v>Female</v>
      </c>
      <c r="V1796" t="str">
        <f>TRIM(employee_data!V1796)</f>
        <v>49637</v>
      </c>
      <c r="W1796" t="str">
        <f>TRIM(PROPER(employee_data!W1796))</f>
        <v>Hispanic</v>
      </c>
      <c r="X1796" t="str">
        <f>TRIM(PROPER(employee_data!X1796))</f>
        <v>Single</v>
      </c>
      <c r="Y1796" t="str">
        <f>TRIM(PROPER(employee_data!Y1796))</f>
        <v>Exceeds</v>
      </c>
      <c r="Z1796" s="4">
        <v>4</v>
      </c>
    </row>
    <row r="1797" spans="1:26" x14ac:dyDescent="0.25">
      <c r="A1797" t="str">
        <f>TRIM(employee_data!A1797)</f>
        <v>2222</v>
      </c>
      <c r="B1797" t="str">
        <f>TRIM(PROPER(employee_data!B1797))</f>
        <v>Caiden</v>
      </c>
      <c r="C1797" t="str">
        <f>TRIM(PROPER(employee_data!C1797))</f>
        <v>Lam</v>
      </c>
      <c r="D1797" s="2">
        <f>DATEVALUE(TEXT(employee_data!D1797,"dd/mm/yyyy"))</f>
        <v>44033</v>
      </c>
      <c r="E1797" s="2">
        <f>IFERROR(DATEVALUE(TEXT(employee_data!E1797,"dd/mm/yyyy")),TRIM(""))</f>
        <v>44426</v>
      </c>
      <c r="F1797" t="str">
        <f>TRIM(employee_data!F1797)</f>
        <v>IT Support</v>
      </c>
      <c r="G1797" t="str">
        <f>TRIM(PROPER(employee_data!G1797))</f>
        <v>Scott Thomas</v>
      </c>
      <c r="H1797" t="str">
        <f>TRIM(employee_data!H1797)</f>
        <v>caiden.lam@bilearner.com</v>
      </c>
      <c r="I1797" t="str">
        <f>TRIM(UPPER(employee_data!I1797))</f>
        <v>TNS</v>
      </c>
      <c r="J1797" t="str">
        <f>TRIM(PROPER(employee_data!J1797))</f>
        <v>Active</v>
      </c>
      <c r="K1797" t="str">
        <f>TRIM(PROPER(employee_data!K1797))</f>
        <v>Part-Time</v>
      </c>
      <c r="L1797" t="str">
        <f>TRIM(PROPER(employee_data!L1797))</f>
        <v>Zone A</v>
      </c>
      <c r="M1797" t="str">
        <f>TRIM(PROPER(employee_data!M1797))</f>
        <v>Temporary</v>
      </c>
      <c r="N1797" t="str">
        <f>TRIM(PROPER(employee_data!N1797))</f>
        <v>Resignation</v>
      </c>
      <c r="O1797" t="str">
        <f>TRIM(employee_data!O1797)</f>
        <v>End trouble tonight amount page reach debate.</v>
      </c>
      <c r="P1797" t="str">
        <f>TRIM(PROPER(employee_data!P1797))</f>
        <v>It/Is</v>
      </c>
      <c r="Q1797" t="str">
        <f>TRIM(PROPER(employee_data!Q1797))</f>
        <v>Wireline Construction</v>
      </c>
      <c r="R1797" s="2">
        <f>DATEVALUE(TEXT(employee_data!R1797,"dd/mm/yyyy"))</f>
        <v>35993</v>
      </c>
      <c r="S1797" t="str">
        <f>TRIM(UPPER(employee_data!S1797))</f>
        <v>MA</v>
      </c>
      <c r="T1797" t="str">
        <f>TRIM(PROPER(employee_data!T1797))</f>
        <v>Laborer</v>
      </c>
      <c r="U1797" t="str">
        <f>TRIM(PROPER(employee_data!U1797))</f>
        <v>Female</v>
      </c>
      <c r="V1797" t="str">
        <f>TRIM(employee_data!V1797)</f>
        <v>77955</v>
      </c>
      <c r="W1797" t="str">
        <f>TRIM(PROPER(employee_data!W1797))</f>
        <v>Hispanic</v>
      </c>
      <c r="X1797" t="str">
        <f>TRIM(PROPER(employee_data!X1797))</f>
        <v>Widowed</v>
      </c>
      <c r="Y1797" t="str">
        <f>TRIM(PROPER(employee_data!Y1797))</f>
        <v>Exceeds</v>
      </c>
      <c r="Z1797" s="4">
        <v>4</v>
      </c>
    </row>
    <row r="1798" spans="1:26" x14ac:dyDescent="0.25">
      <c r="A1798" t="str">
        <f>TRIM(employee_data!A1798)</f>
        <v>2223</v>
      </c>
      <c r="B1798" t="str">
        <f>TRIM(PROPER(employee_data!B1798))</f>
        <v>Isla</v>
      </c>
      <c r="C1798" t="str">
        <f>TRIM(PROPER(employee_data!C1798))</f>
        <v>Hawkins</v>
      </c>
      <c r="D1798" s="2">
        <f>DATEVALUE(TEXT(employee_data!D1798,"dd/mm/yyyy"))</f>
        <v>44016</v>
      </c>
      <c r="E1798" s="2" t="str">
        <f>IFERROR(DATEVALUE(TEXT(employee_data!E1798,"dd/mm/yyyy")),TRIM(""))</f>
        <v/>
      </c>
      <c r="F1798" t="str">
        <f>TRIM(employee_data!F1798)</f>
        <v>IT Manager - Support</v>
      </c>
      <c r="G1798" t="str">
        <f>TRIM(PROPER(employee_data!G1798))</f>
        <v>Jason Smith</v>
      </c>
      <c r="H1798" t="str">
        <f>TRIM(employee_data!H1798)</f>
        <v>isla.hawkins@bilearner.com</v>
      </c>
      <c r="I1798" t="str">
        <f>TRIM(UPPER(employee_data!I1798))</f>
        <v>BPC</v>
      </c>
      <c r="J1798" t="str">
        <f>TRIM(PROPER(employee_data!J1798))</f>
        <v>Active</v>
      </c>
      <c r="K1798" t="str">
        <f>TRIM(PROPER(employee_data!K1798))</f>
        <v>Full-Time</v>
      </c>
      <c r="L1798" t="str">
        <f>TRIM(PROPER(employee_data!L1798))</f>
        <v>Zone C</v>
      </c>
      <c r="M1798" t="str">
        <f>TRIM(PROPER(employee_data!M1798))</f>
        <v>Temporary</v>
      </c>
      <c r="N1798" t="str">
        <f>TRIM(PROPER(employee_data!N1798))</f>
        <v>Unk</v>
      </c>
      <c r="O1798" t="str">
        <f>TRIM(employee_data!O1798)</f>
        <v/>
      </c>
      <c r="P1798" t="str">
        <f>TRIM(PROPER(employee_data!P1798))</f>
        <v>It/Is</v>
      </c>
      <c r="Q1798" t="str">
        <f>TRIM(PROPER(employee_data!Q1798))</f>
        <v>Executive</v>
      </c>
      <c r="R1798" s="2">
        <f>DATEVALUE(TEXT(employee_data!R1798,"dd/mm/yyyy"))</f>
        <v>15390</v>
      </c>
      <c r="S1798" t="str">
        <f>TRIM(UPPER(employee_data!S1798))</f>
        <v>MA</v>
      </c>
      <c r="T1798" t="str">
        <f>TRIM(PROPER(employee_data!T1798))</f>
        <v>Vp</v>
      </c>
      <c r="U1798" t="str">
        <f>TRIM(PROPER(employee_data!U1798))</f>
        <v>Female</v>
      </c>
      <c r="V1798" t="str">
        <f>TRIM(employee_data!V1798)</f>
        <v>43748</v>
      </c>
      <c r="W1798" t="str">
        <f>TRIM(PROPER(employee_data!W1798))</f>
        <v>Asian</v>
      </c>
      <c r="X1798" t="str">
        <f>TRIM(PROPER(employee_data!X1798))</f>
        <v>Widowed</v>
      </c>
      <c r="Y1798" t="str">
        <f>TRIM(PROPER(employee_data!Y1798))</f>
        <v>Exceeds</v>
      </c>
      <c r="Z1798" s="4">
        <v>2</v>
      </c>
    </row>
    <row r="1799" spans="1:26" x14ac:dyDescent="0.25">
      <c r="A1799" t="str">
        <f>TRIM(employee_data!A1799)</f>
        <v>2224</v>
      </c>
      <c r="B1799" t="str">
        <f>TRIM(PROPER(employee_data!B1799))</f>
        <v>Hadley</v>
      </c>
      <c r="C1799" t="str">
        <f>TRIM(PROPER(employee_data!C1799))</f>
        <v>Nash</v>
      </c>
      <c r="D1799" s="2">
        <f>DATEVALUE(TEXT(employee_data!D1799,"dd/mm/yyyy"))</f>
        <v>44117</v>
      </c>
      <c r="E1799" s="2" t="str">
        <f>IFERROR(DATEVALUE(TEXT(employee_data!E1799,"dd/mm/yyyy")),TRIM(""))</f>
        <v/>
      </c>
      <c r="F1799" t="str">
        <f>TRIM(employee_data!F1799)</f>
        <v>IT Manager - Infra</v>
      </c>
      <c r="G1799" t="str">
        <f>TRIM(PROPER(employee_data!G1799))</f>
        <v>Eric Clay</v>
      </c>
      <c r="H1799" t="str">
        <f>TRIM(employee_data!H1799)</f>
        <v>hadley.nash@bilearner.com</v>
      </c>
      <c r="I1799" t="str">
        <f>TRIM(UPPER(employee_data!I1799))</f>
        <v>CCDR</v>
      </c>
      <c r="J1799" t="str">
        <f>TRIM(PROPER(employee_data!J1799))</f>
        <v>Active</v>
      </c>
      <c r="K1799" t="str">
        <f>TRIM(PROPER(employee_data!K1799))</f>
        <v>Full-Time</v>
      </c>
      <c r="L1799" t="str">
        <f>TRIM(PROPER(employee_data!L1799))</f>
        <v>Zone A</v>
      </c>
      <c r="M1799" t="str">
        <f>TRIM(PROPER(employee_data!M1799))</f>
        <v>Temporary</v>
      </c>
      <c r="N1799" t="str">
        <f>TRIM(PROPER(employee_data!N1799))</f>
        <v>Unk</v>
      </c>
      <c r="O1799" t="str">
        <f>TRIM(employee_data!O1799)</f>
        <v/>
      </c>
      <c r="P1799" t="str">
        <f>TRIM(PROPER(employee_data!P1799))</f>
        <v>It/Is</v>
      </c>
      <c r="Q1799" t="str">
        <f>TRIM(PROPER(employee_data!Q1799))</f>
        <v>Wireline Construction</v>
      </c>
      <c r="R1799" s="2">
        <f>DATEVALUE(TEXT(employee_data!R1799,"dd/mm/yyyy"))</f>
        <v>36174</v>
      </c>
      <c r="S1799" t="str">
        <f>TRIM(UPPER(employee_data!S1799))</f>
        <v>CT</v>
      </c>
      <c r="T1799" t="str">
        <f>TRIM(PROPER(employee_data!T1799))</f>
        <v>Groundman</v>
      </c>
      <c r="U1799" t="str">
        <f>TRIM(PROPER(employee_data!U1799))</f>
        <v>Female</v>
      </c>
      <c r="V1799" t="str">
        <f>TRIM(employee_data!V1799)</f>
        <v>8958</v>
      </c>
      <c r="W1799" t="str">
        <f>TRIM(PROPER(employee_data!W1799))</f>
        <v>Asian</v>
      </c>
      <c r="X1799" t="str">
        <f>TRIM(PROPER(employee_data!X1799))</f>
        <v>Divorced</v>
      </c>
      <c r="Y1799" t="str">
        <f>TRIM(PROPER(employee_data!Y1799))</f>
        <v>Exceeds</v>
      </c>
      <c r="Z1799" s="4">
        <v>4</v>
      </c>
    </row>
    <row r="1800" spans="1:26" x14ac:dyDescent="0.25">
      <c r="A1800" t="str">
        <f>TRIM(employee_data!A1800)</f>
        <v>2225</v>
      </c>
      <c r="B1800" t="str">
        <f>TRIM(PROPER(employee_data!B1800))</f>
        <v>Milo</v>
      </c>
      <c r="C1800" t="str">
        <f>TRIM(PROPER(employee_data!C1800))</f>
        <v>Jensen</v>
      </c>
      <c r="D1800" s="2">
        <f>DATEVALUE(TEXT(employee_data!D1800,"dd/mm/yyyy"))</f>
        <v>45047</v>
      </c>
      <c r="E1800" s="2" t="str">
        <f>IFERROR(DATEVALUE(TEXT(employee_data!E1800,"dd/mm/yyyy")),TRIM(""))</f>
        <v/>
      </c>
      <c r="F1800" t="str">
        <f>TRIM(employee_data!F1800)</f>
        <v>IT Manager - DB</v>
      </c>
      <c r="G1800" t="str">
        <f>TRIM(PROPER(employee_data!G1800))</f>
        <v>Kimberly Rosales</v>
      </c>
      <c r="H1800" t="str">
        <f>TRIM(employee_data!H1800)</f>
        <v>milo.jensen@bilearner.com</v>
      </c>
      <c r="I1800" t="str">
        <f>TRIM(UPPER(employee_data!I1800))</f>
        <v>EW</v>
      </c>
      <c r="J1800" t="str">
        <f>TRIM(PROPER(employee_data!J1800))</f>
        <v>Active</v>
      </c>
      <c r="K1800" t="str">
        <f>TRIM(PROPER(employee_data!K1800))</f>
        <v>Part-Time</v>
      </c>
      <c r="L1800" t="str">
        <f>TRIM(PROPER(employee_data!L1800))</f>
        <v>Zone A</v>
      </c>
      <c r="M1800" t="str">
        <f>TRIM(PROPER(employee_data!M1800))</f>
        <v>Full-Time</v>
      </c>
      <c r="N1800" t="str">
        <f>TRIM(PROPER(employee_data!N1800))</f>
        <v>Unk</v>
      </c>
      <c r="O1800" t="str">
        <f>TRIM(employee_data!O1800)</f>
        <v/>
      </c>
      <c r="P1800" t="str">
        <f>TRIM(PROPER(employee_data!P1800))</f>
        <v>It/Is</v>
      </c>
      <c r="Q1800" t="str">
        <f>TRIM(PROPER(employee_data!Q1800))</f>
        <v>Engineers</v>
      </c>
      <c r="R1800" s="2">
        <f>DATEVALUE(TEXT(employee_data!R1800,"dd/mm/yyyy"))</f>
        <v>26270</v>
      </c>
      <c r="S1800" t="str">
        <f>TRIM(UPPER(employee_data!S1800))</f>
        <v>MA</v>
      </c>
      <c r="T1800" t="str">
        <f>TRIM(PROPER(employee_data!T1800))</f>
        <v>Project Manager</v>
      </c>
      <c r="U1800" t="str">
        <f>TRIM(PROPER(employee_data!U1800))</f>
        <v>Male</v>
      </c>
      <c r="V1800" t="str">
        <f>TRIM(employee_data!V1800)</f>
        <v>84923</v>
      </c>
      <c r="W1800" t="str">
        <f>TRIM(PROPER(employee_data!W1800))</f>
        <v>Black</v>
      </c>
      <c r="X1800" t="str">
        <f>TRIM(PROPER(employee_data!X1800))</f>
        <v>Divorced</v>
      </c>
      <c r="Y1800" t="str">
        <f>TRIM(PROPER(employee_data!Y1800))</f>
        <v>Exceeds</v>
      </c>
      <c r="Z1800" s="4">
        <v>2</v>
      </c>
    </row>
    <row r="1801" spans="1:26" x14ac:dyDescent="0.25">
      <c r="A1801" t="str">
        <f>TRIM(employee_data!A1801)</f>
        <v>2226</v>
      </c>
      <c r="B1801" t="str">
        <f>TRIM(PROPER(employee_data!B1801))</f>
        <v>Zechariah</v>
      </c>
      <c r="C1801" t="str">
        <f>TRIM(PROPER(employee_data!C1801))</f>
        <v>Strong</v>
      </c>
      <c r="D1801" s="2">
        <f>DATEVALUE(TEXT(employee_data!D1801,"dd/mm/yyyy"))</f>
        <v>43546</v>
      </c>
      <c r="E1801" s="2">
        <f>IFERROR(DATEVALUE(TEXT(employee_data!E1801,"dd/mm/yyyy")),TRIM(""))</f>
        <v>44364</v>
      </c>
      <c r="F1801" t="str">
        <f>TRIM(employee_data!F1801)</f>
        <v>IT Support</v>
      </c>
      <c r="G1801" t="str">
        <f>TRIM(PROPER(employee_data!G1801))</f>
        <v>Daniel Blake</v>
      </c>
      <c r="H1801" t="str">
        <f>TRIM(employee_data!H1801)</f>
        <v>zechariah.strong@bilearner.com</v>
      </c>
      <c r="I1801" t="str">
        <f>TRIM(UPPER(employee_data!I1801))</f>
        <v>SVG</v>
      </c>
      <c r="J1801" t="str">
        <f>TRIM(PROPER(employee_data!J1801))</f>
        <v>Active</v>
      </c>
      <c r="K1801" t="str">
        <f>TRIM(PROPER(employee_data!K1801))</f>
        <v>Contract</v>
      </c>
      <c r="L1801" t="str">
        <f>TRIM(PROPER(employee_data!L1801))</f>
        <v>Zone A</v>
      </c>
      <c r="M1801" t="str">
        <f>TRIM(PROPER(employee_data!M1801))</f>
        <v>Full-Time</v>
      </c>
      <c r="N1801" t="str">
        <f>TRIM(PROPER(employee_data!N1801))</f>
        <v>Resignation</v>
      </c>
      <c r="O1801" t="str">
        <f>TRIM(employee_data!O1801)</f>
        <v>Clearly rule suddenly.</v>
      </c>
      <c r="P1801" t="str">
        <f>TRIM(PROPER(employee_data!P1801))</f>
        <v>It/Is</v>
      </c>
      <c r="Q1801" t="str">
        <f>TRIM(PROPER(employee_data!Q1801))</f>
        <v>General - Eng</v>
      </c>
      <c r="R1801" s="2">
        <f>DATEVALUE(TEXT(employee_data!R1801,"dd/mm/yyyy"))</f>
        <v>22166</v>
      </c>
      <c r="S1801" t="str">
        <f>TRIM(UPPER(employee_data!S1801))</f>
        <v>MA</v>
      </c>
      <c r="T1801" t="str">
        <f>TRIM(PROPER(employee_data!T1801))</f>
        <v>Administrative</v>
      </c>
      <c r="U1801" t="str">
        <f>TRIM(PROPER(employee_data!U1801))</f>
        <v>Female</v>
      </c>
      <c r="V1801" t="str">
        <f>TRIM(employee_data!V1801)</f>
        <v>73392</v>
      </c>
      <c r="W1801" t="str">
        <f>TRIM(PROPER(employee_data!W1801))</f>
        <v>White</v>
      </c>
      <c r="X1801" t="str">
        <f>TRIM(PROPER(employee_data!X1801))</f>
        <v>Married</v>
      </c>
      <c r="Y1801" t="str">
        <f>TRIM(PROPER(employee_data!Y1801))</f>
        <v>Exceeds</v>
      </c>
      <c r="Z1801" s="4">
        <v>1</v>
      </c>
    </row>
    <row r="1802" spans="1:26" x14ac:dyDescent="0.25">
      <c r="A1802" t="str">
        <f>TRIM(employee_data!A1802)</f>
        <v>2227</v>
      </c>
      <c r="B1802" t="str">
        <f>TRIM(PROPER(employee_data!B1802))</f>
        <v>Raymond</v>
      </c>
      <c r="C1802" t="str">
        <f>TRIM(PROPER(employee_data!C1802))</f>
        <v>Maldonado</v>
      </c>
      <c r="D1802" s="2">
        <f>DATEVALUE(TEXT(employee_data!D1802,"dd/mm/yyyy"))</f>
        <v>44557</v>
      </c>
      <c r="E1802" s="2" t="str">
        <f>IFERROR(DATEVALUE(TEXT(employee_data!E1802,"dd/mm/yyyy")),TRIM(""))</f>
        <v/>
      </c>
      <c r="F1802" t="str">
        <f>TRIM(employee_data!F1802)</f>
        <v>IT Support</v>
      </c>
      <c r="G1802" t="str">
        <f>TRIM(PROPER(employee_data!G1802))</f>
        <v>Timothy Young</v>
      </c>
      <c r="H1802" t="str">
        <f>TRIM(employee_data!H1802)</f>
        <v>raymond.maldonado@bilearner.com</v>
      </c>
      <c r="I1802" t="str">
        <f>TRIM(UPPER(employee_data!I1802))</f>
        <v>EW</v>
      </c>
      <c r="J1802" t="str">
        <f>TRIM(PROPER(employee_data!J1802))</f>
        <v>Active</v>
      </c>
      <c r="K1802" t="str">
        <f>TRIM(PROPER(employee_data!K1802))</f>
        <v>Contract</v>
      </c>
      <c r="L1802" t="str">
        <f>TRIM(PROPER(employee_data!L1802))</f>
        <v>Zone B</v>
      </c>
      <c r="M1802" t="str">
        <f>TRIM(PROPER(employee_data!M1802))</f>
        <v>Full-Time</v>
      </c>
      <c r="N1802" t="str">
        <f>TRIM(PROPER(employee_data!N1802))</f>
        <v>Unk</v>
      </c>
      <c r="O1802" t="str">
        <f>TRIM(employee_data!O1802)</f>
        <v/>
      </c>
      <c r="P1802" t="str">
        <f>TRIM(PROPER(employee_data!P1802))</f>
        <v>It/Is</v>
      </c>
      <c r="Q1802" t="str">
        <f>TRIM(PROPER(employee_data!Q1802))</f>
        <v>Aerial</v>
      </c>
      <c r="R1802" s="2">
        <f>DATEVALUE(TEXT(employee_data!R1802,"dd/mm/yyyy"))</f>
        <v>34855</v>
      </c>
      <c r="S1802" t="str">
        <f>TRIM(UPPER(employee_data!S1802))</f>
        <v>MA</v>
      </c>
      <c r="T1802" t="str">
        <f>TRIM(PROPER(employee_data!T1802))</f>
        <v>Lineman</v>
      </c>
      <c r="U1802" t="str">
        <f>TRIM(PROPER(employee_data!U1802))</f>
        <v>Female</v>
      </c>
      <c r="V1802" t="str">
        <f>TRIM(employee_data!V1802)</f>
        <v>13915</v>
      </c>
      <c r="W1802" t="str">
        <f>TRIM(PROPER(employee_data!W1802))</f>
        <v>Black</v>
      </c>
      <c r="X1802" t="str">
        <f>TRIM(PROPER(employee_data!X1802))</f>
        <v>Widowed</v>
      </c>
      <c r="Y1802" t="str">
        <f>TRIM(PROPER(employee_data!Y1802))</f>
        <v>Needs Improvement</v>
      </c>
      <c r="Z1802" s="4">
        <v>5</v>
      </c>
    </row>
    <row r="1803" spans="1:26" x14ac:dyDescent="0.25">
      <c r="A1803" t="str">
        <f>TRIM(employee_data!A1803)</f>
        <v>2228</v>
      </c>
      <c r="B1803" t="str">
        <f>TRIM(PROPER(employee_data!B1803))</f>
        <v>Kayley</v>
      </c>
      <c r="C1803" t="str">
        <f>TRIM(PROPER(employee_data!C1803))</f>
        <v>Romero</v>
      </c>
      <c r="D1803" s="2">
        <f>DATEVALUE(TEXT(employee_data!D1803,"dd/mm/yyyy"))</f>
        <v>43324</v>
      </c>
      <c r="E1803" s="2">
        <f>IFERROR(DATEVALUE(TEXT(employee_data!E1803,"dd/mm/yyyy")),TRIM(""))</f>
        <v>44725</v>
      </c>
      <c r="F1803" t="str">
        <f>TRIM(employee_data!F1803)</f>
        <v>IT Support</v>
      </c>
      <c r="G1803" t="str">
        <f>TRIM(PROPER(employee_data!G1803))</f>
        <v>Michael Webb</v>
      </c>
      <c r="H1803" t="str">
        <f>TRIM(employee_data!H1803)</f>
        <v>kayley.romero@bilearner.com</v>
      </c>
      <c r="I1803" t="str">
        <f>TRIM(UPPER(employee_data!I1803))</f>
        <v>MSC</v>
      </c>
      <c r="J1803" t="str">
        <f>TRIM(PROPER(employee_data!J1803))</f>
        <v>Active</v>
      </c>
      <c r="K1803" t="str">
        <f>TRIM(PROPER(employee_data!K1803))</f>
        <v>Part-Time</v>
      </c>
      <c r="L1803" t="str">
        <f>TRIM(PROPER(employee_data!L1803))</f>
        <v>Zone B</v>
      </c>
      <c r="M1803" t="str">
        <f>TRIM(PROPER(employee_data!M1803))</f>
        <v>Part-Time</v>
      </c>
      <c r="N1803" t="str">
        <f>TRIM(PROPER(employee_data!N1803))</f>
        <v>Resignation</v>
      </c>
      <c r="O1803" t="str">
        <f>TRIM(employee_data!O1803)</f>
        <v>Partner performance newspaper sense all where.</v>
      </c>
      <c r="P1803" t="str">
        <f>TRIM(PROPER(employee_data!P1803))</f>
        <v>It/Is</v>
      </c>
      <c r="Q1803" t="str">
        <f>TRIM(PROPER(employee_data!Q1803))</f>
        <v>Wireless</v>
      </c>
      <c r="R1803" s="2">
        <f>DATEVALUE(TEXT(employee_data!R1803,"dd/mm/yyyy"))</f>
        <v>15600</v>
      </c>
      <c r="S1803" t="str">
        <f>TRIM(UPPER(employee_data!S1803))</f>
        <v>MA</v>
      </c>
      <c r="T1803" t="str">
        <f>TRIM(PROPER(employee_data!T1803))</f>
        <v>Laborer</v>
      </c>
      <c r="U1803" t="str">
        <f>TRIM(PROPER(employee_data!U1803))</f>
        <v>Female</v>
      </c>
      <c r="V1803" t="str">
        <f>TRIM(employee_data!V1803)</f>
        <v>58630</v>
      </c>
      <c r="W1803" t="str">
        <f>TRIM(PROPER(employee_data!W1803))</f>
        <v>White</v>
      </c>
      <c r="X1803" t="str">
        <f>TRIM(PROPER(employee_data!X1803))</f>
        <v>Divorced</v>
      </c>
      <c r="Y1803" t="str">
        <f>TRIM(PROPER(employee_data!Y1803))</f>
        <v>Pip</v>
      </c>
      <c r="Z1803" s="4">
        <v>4</v>
      </c>
    </row>
    <row r="1804" spans="1:26" x14ac:dyDescent="0.25">
      <c r="A1804" t="str">
        <f>TRIM(employee_data!A1804)</f>
        <v>2229</v>
      </c>
      <c r="B1804" t="str">
        <f>TRIM(PROPER(employee_data!B1804))</f>
        <v>Antonio</v>
      </c>
      <c r="C1804" t="str">
        <f>TRIM(PROPER(employee_data!C1804))</f>
        <v>Gray</v>
      </c>
      <c r="D1804" s="2">
        <f>DATEVALUE(TEXT(employee_data!D1804,"dd/mm/yyyy"))</f>
        <v>44923</v>
      </c>
      <c r="E1804" s="2" t="str">
        <f>IFERROR(DATEVALUE(TEXT(employee_data!E1804,"dd/mm/yyyy")),TRIM(""))</f>
        <v/>
      </c>
      <c r="F1804" t="str">
        <f>TRIM(employee_data!F1804)</f>
        <v>IT Support</v>
      </c>
      <c r="G1804" t="str">
        <f>TRIM(PROPER(employee_data!G1804))</f>
        <v>Mitchell Wilson</v>
      </c>
      <c r="H1804" t="str">
        <f>TRIM(employee_data!H1804)</f>
        <v>antonio.gray@bilearner.com</v>
      </c>
      <c r="I1804" t="str">
        <f>TRIM(UPPER(employee_data!I1804))</f>
        <v>TNS</v>
      </c>
      <c r="J1804" t="str">
        <f>TRIM(PROPER(employee_data!J1804))</f>
        <v>Active</v>
      </c>
      <c r="K1804" t="str">
        <f>TRIM(PROPER(employee_data!K1804))</f>
        <v>Part-Time</v>
      </c>
      <c r="L1804" t="str">
        <f>TRIM(PROPER(employee_data!L1804))</f>
        <v>Zone A</v>
      </c>
      <c r="M1804" t="str">
        <f>TRIM(PROPER(employee_data!M1804))</f>
        <v>Temporary</v>
      </c>
      <c r="N1804" t="str">
        <f>TRIM(PROPER(employee_data!N1804))</f>
        <v>Unk</v>
      </c>
      <c r="O1804" t="str">
        <f>TRIM(employee_data!O1804)</f>
        <v/>
      </c>
      <c r="P1804" t="str">
        <f>TRIM(PROPER(employee_data!P1804))</f>
        <v>It/Is</v>
      </c>
      <c r="Q1804" t="str">
        <f>TRIM(PROPER(employee_data!Q1804))</f>
        <v>Underground</v>
      </c>
      <c r="R1804" s="2">
        <f>DATEVALUE(TEXT(employee_data!R1804,"dd/mm/yyyy"))</f>
        <v>28399</v>
      </c>
      <c r="S1804" t="str">
        <f>TRIM(UPPER(employee_data!S1804))</f>
        <v>MA</v>
      </c>
      <c r="T1804" t="str">
        <f>TRIM(PROPER(employee_data!T1804))</f>
        <v>Laborer</v>
      </c>
      <c r="U1804" t="str">
        <f>TRIM(PROPER(employee_data!U1804))</f>
        <v>Female</v>
      </c>
      <c r="V1804" t="str">
        <f>TRIM(employee_data!V1804)</f>
        <v>11746</v>
      </c>
      <c r="W1804" t="str">
        <f>TRIM(PROPER(employee_data!W1804))</f>
        <v>Asian</v>
      </c>
      <c r="X1804" t="str">
        <f>TRIM(PROPER(employee_data!X1804))</f>
        <v>Divorced</v>
      </c>
      <c r="Y1804" t="str">
        <f>TRIM(PROPER(employee_data!Y1804))</f>
        <v>Pip</v>
      </c>
      <c r="Z1804" s="4">
        <v>4</v>
      </c>
    </row>
    <row r="1805" spans="1:26" x14ac:dyDescent="0.25">
      <c r="A1805" t="str">
        <f>TRIM(employee_data!A1805)</f>
        <v>2230</v>
      </c>
      <c r="B1805" t="str">
        <f>TRIM(PROPER(employee_data!B1805))</f>
        <v>Kane</v>
      </c>
      <c r="C1805" t="str">
        <f>TRIM(PROPER(employee_data!C1805))</f>
        <v>Mcfarland</v>
      </c>
      <c r="D1805" s="2">
        <f>DATEVALUE(TEXT(employee_data!D1805,"dd/mm/yyyy"))</f>
        <v>43429</v>
      </c>
      <c r="E1805" s="2" t="str">
        <f>IFERROR(DATEVALUE(TEXT(employee_data!E1805,"dd/mm/yyyy")),TRIM(""))</f>
        <v/>
      </c>
      <c r="F1805" t="str">
        <f>TRIM(employee_data!F1805)</f>
        <v>IT Manager - Support</v>
      </c>
      <c r="G1805" t="str">
        <f>TRIM(PROPER(employee_data!G1805))</f>
        <v>Jose Rivera</v>
      </c>
      <c r="H1805" t="str">
        <f>TRIM(employee_data!H1805)</f>
        <v>kane.mcfarland@bilearner.com</v>
      </c>
      <c r="I1805" t="str">
        <f>TRIM(UPPER(employee_data!I1805))</f>
        <v>PYZ</v>
      </c>
      <c r="J1805" t="str">
        <f>TRIM(PROPER(employee_data!J1805))</f>
        <v>Active</v>
      </c>
      <c r="K1805" t="str">
        <f>TRIM(PROPER(employee_data!K1805))</f>
        <v>Part-Time</v>
      </c>
      <c r="L1805" t="str">
        <f>TRIM(PROPER(employee_data!L1805))</f>
        <v>Zone A</v>
      </c>
      <c r="M1805" t="str">
        <f>TRIM(PROPER(employee_data!M1805))</f>
        <v>Full-Time</v>
      </c>
      <c r="N1805" t="str">
        <f>TRIM(PROPER(employee_data!N1805))</f>
        <v>Unk</v>
      </c>
      <c r="O1805" t="str">
        <f>TRIM(employee_data!O1805)</f>
        <v/>
      </c>
      <c r="P1805" t="str">
        <f>TRIM(PROPER(employee_data!P1805))</f>
        <v>It/Is</v>
      </c>
      <c r="Q1805" t="str">
        <f>TRIM(PROPER(employee_data!Q1805))</f>
        <v>General - Con</v>
      </c>
      <c r="R1805" s="2">
        <f>DATEVALUE(TEXT(employee_data!R1805,"dd/mm/yyyy"))</f>
        <v>26531</v>
      </c>
      <c r="S1805" t="str">
        <f>TRIM(UPPER(employee_data!S1805))</f>
        <v>CT</v>
      </c>
      <c r="T1805" t="str">
        <f>TRIM(PROPER(employee_data!T1805))</f>
        <v>Supervisor</v>
      </c>
      <c r="U1805" t="str">
        <f>TRIM(PROPER(employee_data!U1805))</f>
        <v>Female</v>
      </c>
      <c r="V1805" t="str">
        <f>TRIM(employee_data!V1805)</f>
        <v>51949</v>
      </c>
      <c r="W1805" t="str">
        <f>TRIM(PROPER(employee_data!W1805))</f>
        <v>Hispanic</v>
      </c>
      <c r="X1805" t="str">
        <f>TRIM(PROPER(employee_data!X1805))</f>
        <v>Married</v>
      </c>
      <c r="Y1805" t="str">
        <f>TRIM(PROPER(employee_data!Y1805))</f>
        <v>Fully Meets</v>
      </c>
      <c r="Z1805" s="4">
        <v>2</v>
      </c>
    </row>
    <row r="1806" spans="1:26" x14ac:dyDescent="0.25">
      <c r="A1806" t="str">
        <f>TRIM(employee_data!A1806)</f>
        <v>2231</v>
      </c>
      <c r="B1806" t="str">
        <f>TRIM(PROPER(employee_data!B1806))</f>
        <v>Kylie</v>
      </c>
      <c r="C1806" t="str">
        <f>TRIM(PROPER(employee_data!C1806))</f>
        <v>Ellis</v>
      </c>
      <c r="D1806" s="2">
        <f>DATEVALUE(TEXT(employee_data!D1806,"dd/mm/yyyy"))</f>
        <v>44191</v>
      </c>
      <c r="E1806" s="2" t="str">
        <f>IFERROR(DATEVALUE(TEXT(employee_data!E1806,"dd/mm/yyyy")),TRIM(""))</f>
        <v/>
      </c>
      <c r="F1806" t="str">
        <f>TRIM(employee_data!F1806)</f>
        <v>IT Manager - Infra</v>
      </c>
      <c r="G1806" t="str">
        <f>TRIM(PROPER(employee_data!G1806))</f>
        <v>Joshua Maxwell</v>
      </c>
      <c r="H1806" t="str">
        <f>TRIM(employee_data!H1806)</f>
        <v>kylie.ellis@bilearner.com</v>
      </c>
      <c r="I1806" t="str">
        <f>TRIM(UPPER(employee_data!I1806))</f>
        <v>WBL</v>
      </c>
      <c r="J1806" t="str">
        <f>TRIM(PROPER(employee_data!J1806))</f>
        <v>Active</v>
      </c>
      <c r="K1806" t="str">
        <f>TRIM(PROPER(employee_data!K1806))</f>
        <v>Full-Time</v>
      </c>
      <c r="L1806" t="str">
        <f>TRIM(PROPER(employee_data!L1806))</f>
        <v>Zone A</v>
      </c>
      <c r="M1806" t="str">
        <f>TRIM(PROPER(employee_data!M1806))</f>
        <v>Part-Time</v>
      </c>
      <c r="N1806" t="str">
        <f>TRIM(PROPER(employee_data!N1806))</f>
        <v>Unk</v>
      </c>
      <c r="O1806" t="str">
        <f>TRIM(employee_data!O1806)</f>
        <v/>
      </c>
      <c r="P1806" t="str">
        <f>TRIM(PROPER(employee_data!P1806))</f>
        <v>It/Is</v>
      </c>
      <c r="Q1806" t="str">
        <f>TRIM(PROPER(employee_data!Q1806))</f>
        <v>General - Con</v>
      </c>
      <c r="R1806" s="2">
        <f>DATEVALUE(TEXT(employee_data!R1806,"dd/mm/yyyy"))</f>
        <v>32987</v>
      </c>
      <c r="S1806" t="str">
        <f>TRIM(UPPER(employee_data!S1806))</f>
        <v>CT</v>
      </c>
      <c r="T1806" t="str">
        <f>TRIM(PROPER(employee_data!T1806))</f>
        <v>Laborer</v>
      </c>
      <c r="U1806" t="str">
        <f>TRIM(PROPER(employee_data!U1806))</f>
        <v>Female</v>
      </c>
      <c r="V1806" t="str">
        <f>TRIM(employee_data!V1806)</f>
        <v>54795</v>
      </c>
      <c r="W1806" t="str">
        <f>TRIM(PROPER(employee_data!W1806))</f>
        <v>Other</v>
      </c>
      <c r="X1806" t="str">
        <f>TRIM(PROPER(employee_data!X1806))</f>
        <v>Single</v>
      </c>
      <c r="Y1806" t="str">
        <f>TRIM(PROPER(employee_data!Y1806))</f>
        <v>Fully Meets</v>
      </c>
      <c r="Z1806" s="4">
        <v>2</v>
      </c>
    </row>
    <row r="1807" spans="1:26" x14ac:dyDescent="0.25">
      <c r="A1807" t="str">
        <f>TRIM(employee_data!A1807)</f>
        <v>2232</v>
      </c>
      <c r="B1807" t="str">
        <f>TRIM(PROPER(employee_data!B1807))</f>
        <v>Jovan</v>
      </c>
      <c r="C1807" t="str">
        <f>TRIM(PROPER(employee_data!C1807))</f>
        <v>Giles</v>
      </c>
      <c r="D1807" s="2">
        <f>DATEVALUE(TEXT(employee_data!D1807,"dd/mm/yyyy"))</f>
        <v>44911</v>
      </c>
      <c r="E1807" s="2" t="str">
        <f>IFERROR(DATEVALUE(TEXT(employee_data!E1807,"dd/mm/yyyy")),TRIM(""))</f>
        <v/>
      </c>
      <c r="F1807" t="str">
        <f>TRIM(employee_data!F1807)</f>
        <v>IT Manager - DB</v>
      </c>
      <c r="G1807" t="str">
        <f>TRIM(PROPER(employee_data!G1807))</f>
        <v>Whitney Small</v>
      </c>
      <c r="H1807" t="str">
        <f>TRIM(employee_data!H1807)</f>
        <v>jovan.giles@bilearner.com</v>
      </c>
      <c r="I1807" t="str">
        <f>TRIM(UPPER(employee_data!I1807))</f>
        <v>NEL</v>
      </c>
      <c r="J1807" t="str">
        <f>TRIM(PROPER(employee_data!J1807))</f>
        <v>Active</v>
      </c>
      <c r="K1807" t="str">
        <f>TRIM(PROPER(employee_data!K1807))</f>
        <v>Part-Time</v>
      </c>
      <c r="L1807" t="str">
        <f>TRIM(PROPER(employee_data!L1807))</f>
        <v>Zone A</v>
      </c>
      <c r="M1807" t="str">
        <f>TRIM(PROPER(employee_data!M1807))</f>
        <v>Full-Time</v>
      </c>
      <c r="N1807" t="str">
        <f>TRIM(PROPER(employee_data!N1807))</f>
        <v>Unk</v>
      </c>
      <c r="O1807" t="str">
        <f>TRIM(employee_data!O1807)</f>
        <v/>
      </c>
      <c r="P1807" t="str">
        <f>TRIM(PROPER(employee_data!P1807))</f>
        <v>It/Is</v>
      </c>
      <c r="Q1807" t="str">
        <f>TRIM(PROPER(employee_data!Q1807))</f>
        <v>Field Operations</v>
      </c>
      <c r="R1807" s="2">
        <f>DATEVALUE(TEXT(employee_data!R1807,"dd/mm/yyyy"))</f>
        <v>15619</v>
      </c>
      <c r="S1807" t="str">
        <f>TRIM(UPPER(employee_data!S1807))</f>
        <v>MA</v>
      </c>
      <c r="T1807" t="str">
        <f>TRIM(PROPER(employee_data!T1807))</f>
        <v>Engineer</v>
      </c>
      <c r="U1807" t="str">
        <f>TRIM(PROPER(employee_data!U1807))</f>
        <v>Male</v>
      </c>
      <c r="V1807" t="str">
        <f>TRIM(employee_data!V1807)</f>
        <v>79191</v>
      </c>
      <c r="W1807" t="str">
        <f>TRIM(PROPER(employee_data!W1807))</f>
        <v>Hispanic</v>
      </c>
      <c r="X1807" t="str">
        <f>TRIM(PROPER(employee_data!X1807))</f>
        <v>Single</v>
      </c>
      <c r="Y1807" t="str">
        <f>TRIM(PROPER(employee_data!Y1807))</f>
        <v>Fully Meets</v>
      </c>
      <c r="Z1807" s="4">
        <v>5</v>
      </c>
    </row>
    <row r="1808" spans="1:26" x14ac:dyDescent="0.25">
      <c r="A1808" t="str">
        <f>TRIM(employee_data!A1808)</f>
        <v>2233</v>
      </c>
      <c r="B1808" t="str">
        <f>TRIM(PROPER(employee_data!B1808))</f>
        <v>Sheldon</v>
      </c>
      <c r="C1808" t="str">
        <f>TRIM(PROPER(employee_data!C1808))</f>
        <v>Castillo</v>
      </c>
      <c r="D1808" s="2">
        <f>DATEVALUE(TEXT(employee_data!D1808,"dd/mm/yyyy"))</f>
        <v>43735</v>
      </c>
      <c r="E1808" s="2" t="str">
        <f>IFERROR(DATEVALUE(TEXT(employee_data!E1808,"dd/mm/yyyy")),TRIM(""))</f>
        <v/>
      </c>
      <c r="F1808" t="str">
        <f>TRIM(employee_data!F1808)</f>
        <v>IT Support</v>
      </c>
      <c r="G1808" t="str">
        <f>TRIM(PROPER(employee_data!G1808))</f>
        <v>Wendy Khan</v>
      </c>
      <c r="H1808" t="str">
        <f>TRIM(employee_data!H1808)</f>
        <v>sheldon.castillo@bilearner.com</v>
      </c>
      <c r="I1808" t="str">
        <f>TRIM(UPPER(employee_data!I1808))</f>
        <v>MSC</v>
      </c>
      <c r="J1808" t="str">
        <f>TRIM(PROPER(employee_data!J1808))</f>
        <v>Active</v>
      </c>
      <c r="K1808" t="str">
        <f>TRIM(PROPER(employee_data!K1808))</f>
        <v>Contract</v>
      </c>
      <c r="L1808" t="str">
        <f>TRIM(PROPER(employee_data!L1808))</f>
        <v>Zone B</v>
      </c>
      <c r="M1808" t="str">
        <f>TRIM(PROPER(employee_data!M1808))</f>
        <v>Full-Time</v>
      </c>
      <c r="N1808" t="str">
        <f>TRIM(PROPER(employee_data!N1808))</f>
        <v>Unk</v>
      </c>
      <c r="O1808" t="str">
        <f>TRIM(employee_data!O1808)</f>
        <v/>
      </c>
      <c r="P1808" t="str">
        <f>TRIM(PROPER(employee_data!P1808))</f>
        <v>It/Is</v>
      </c>
      <c r="Q1808" t="str">
        <f>TRIM(PROPER(employee_data!Q1808))</f>
        <v>Splicing</v>
      </c>
      <c r="R1808" s="2">
        <f>DATEVALUE(TEXT(employee_data!R1808,"dd/mm/yyyy"))</f>
        <v>28237</v>
      </c>
      <c r="S1808" t="str">
        <f>TRIM(UPPER(employee_data!S1808))</f>
        <v>MA</v>
      </c>
      <c r="T1808" t="str">
        <f>TRIM(PROPER(employee_data!T1808))</f>
        <v>Lineman</v>
      </c>
      <c r="U1808" t="str">
        <f>TRIM(PROPER(employee_data!U1808))</f>
        <v>Female</v>
      </c>
      <c r="V1808" t="str">
        <f>TRIM(employee_data!V1808)</f>
        <v>93777</v>
      </c>
      <c r="W1808" t="str">
        <f>TRIM(PROPER(employee_data!W1808))</f>
        <v>Asian</v>
      </c>
      <c r="X1808" t="str">
        <f>TRIM(PROPER(employee_data!X1808))</f>
        <v>Single</v>
      </c>
      <c r="Y1808" t="str">
        <f>TRIM(PROPER(employee_data!Y1808))</f>
        <v>Fully Meets</v>
      </c>
      <c r="Z1808" s="4">
        <v>1</v>
      </c>
    </row>
    <row r="1809" spans="1:26" x14ac:dyDescent="0.25">
      <c r="A1809" t="str">
        <f>TRIM(employee_data!A1809)</f>
        <v>2234</v>
      </c>
      <c r="B1809" t="str">
        <f>TRIM(PROPER(employee_data!B1809))</f>
        <v>Ariel</v>
      </c>
      <c r="C1809" t="str">
        <f>TRIM(PROPER(employee_data!C1809))</f>
        <v>Barnes</v>
      </c>
      <c r="D1809" s="2">
        <f>DATEVALUE(TEXT(employee_data!D1809,"dd/mm/yyyy"))</f>
        <v>44247</v>
      </c>
      <c r="E1809" s="2">
        <f>IFERROR(DATEVALUE(TEXT(employee_data!E1809,"dd/mm/yyyy")),TRIM(""))</f>
        <v>44570</v>
      </c>
      <c r="F1809" t="str">
        <f>TRIM(employee_data!F1809)</f>
        <v>IT Support</v>
      </c>
      <c r="G1809" t="str">
        <f>TRIM(PROPER(employee_data!G1809))</f>
        <v>William Phillips</v>
      </c>
      <c r="H1809" t="str">
        <f>TRIM(employee_data!H1809)</f>
        <v>ariel.barnes@bilearner.com</v>
      </c>
      <c r="I1809" t="str">
        <f>TRIM(UPPER(employee_data!I1809))</f>
        <v>EW</v>
      </c>
      <c r="J1809" t="str">
        <f>TRIM(PROPER(employee_data!J1809))</f>
        <v>Active</v>
      </c>
      <c r="K1809" t="str">
        <f>TRIM(PROPER(employee_data!K1809))</f>
        <v>Part-Time</v>
      </c>
      <c r="L1809" t="str">
        <f>TRIM(PROPER(employee_data!L1809))</f>
        <v>Zone C</v>
      </c>
      <c r="M1809" t="str">
        <f>TRIM(PROPER(employee_data!M1809))</f>
        <v>Full-Time</v>
      </c>
      <c r="N1809" t="str">
        <f>TRIM(PROPER(employee_data!N1809))</f>
        <v>Resignation</v>
      </c>
      <c r="O1809" t="str">
        <f>TRIM(employee_data!O1809)</f>
        <v>Particularly put occur. Approach often be.</v>
      </c>
      <c r="P1809" t="str">
        <f>TRIM(PROPER(employee_data!P1809))</f>
        <v>It/Is</v>
      </c>
      <c r="Q1809" t="str">
        <f>TRIM(PROPER(employee_data!Q1809))</f>
        <v>Wireline Construction</v>
      </c>
      <c r="R1809" s="2">
        <f>DATEVALUE(TEXT(employee_data!R1809,"dd/mm/yyyy"))</f>
        <v>27451</v>
      </c>
      <c r="S1809" t="str">
        <f>TRIM(UPPER(employee_data!S1809))</f>
        <v>MA</v>
      </c>
      <c r="T1809" t="str">
        <f>TRIM(PROPER(employee_data!T1809))</f>
        <v>Laborer</v>
      </c>
      <c r="U1809" t="str">
        <f>TRIM(PROPER(employee_data!U1809))</f>
        <v>Female</v>
      </c>
      <c r="V1809" t="str">
        <f>TRIM(employee_data!V1809)</f>
        <v>87474</v>
      </c>
      <c r="W1809" t="str">
        <f>TRIM(PROPER(employee_data!W1809))</f>
        <v>Black</v>
      </c>
      <c r="X1809" t="str">
        <f>TRIM(PROPER(employee_data!X1809))</f>
        <v>Married</v>
      </c>
      <c r="Y1809" t="str">
        <f>TRIM(PROPER(employee_data!Y1809))</f>
        <v>Fully Meets</v>
      </c>
      <c r="Z1809" s="4">
        <v>2</v>
      </c>
    </row>
    <row r="1810" spans="1:26" x14ac:dyDescent="0.25">
      <c r="A1810" t="str">
        <f>TRIM(employee_data!A1810)</f>
        <v>2235</v>
      </c>
      <c r="B1810" t="str">
        <f>TRIM(PROPER(employee_data!B1810))</f>
        <v>Kyson</v>
      </c>
      <c r="C1810" t="str">
        <f>TRIM(PROPER(employee_data!C1810))</f>
        <v>Grimes</v>
      </c>
      <c r="D1810" s="2">
        <f>DATEVALUE(TEXT(employee_data!D1810,"dd/mm/yyyy"))</f>
        <v>44618</v>
      </c>
      <c r="E1810" s="2" t="str">
        <f>IFERROR(DATEVALUE(TEXT(employee_data!E1810,"dd/mm/yyyy")),TRIM(""))</f>
        <v/>
      </c>
      <c r="F1810" t="str">
        <f>TRIM(employee_data!F1810)</f>
        <v>IT Support</v>
      </c>
      <c r="G1810" t="str">
        <f>TRIM(PROPER(employee_data!G1810))</f>
        <v>Elizabeth Peterson</v>
      </c>
      <c r="H1810" t="str">
        <f>TRIM(employee_data!H1810)</f>
        <v>kyson.grimes@bilearner.com</v>
      </c>
      <c r="I1810" t="str">
        <f>TRIM(UPPER(employee_data!I1810))</f>
        <v>CCDR</v>
      </c>
      <c r="J1810" t="str">
        <f>TRIM(PROPER(employee_data!J1810))</f>
        <v>Active</v>
      </c>
      <c r="K1810" t="str">
        <f>TRIM(PROPER(employee_data!K1810))</f>
        <v>Full-Time</v>
      </c>
      <c r="L1810" t="str">
        <f>TRIM(PROPER(employee_data!L1810))</f>
        <v>Zone B</v>
      </c>
      <c r="M1810" t="str">
        <f>TRIM(PROPER(employee_data!M1810))</f>
        <v>Full-Time</v>
      </c>
      <c r="N1810" t="str">
        <f>TRIM(PROPER(employee_data!N1810))</f>
        <v>Unk</v>
      </c>
      <c r="O1810" t="str">
        <f>TRIM(employee_data!O1810)</f>
        <v/>
      </c>
      <c r="P1810" t="str">
        <f>TRIM(PROPER(employee_data!P1810))</f>
        <v>It/Is</v>
      </c>
      <c r="Q1810" t="str">
        <f>TRIM(PROPER(employee_data!Q1810))</f>
        <v>Shop (Fleet)</v>
      </c>
      <c r="R1810" s="2">
        <f>DATEVALUE(TEXT(employee_data!R1810,"dd/mm/yyyy"))</f>
        <v>19967</v>
      </c>
      <c r="S1810" t="str">
        <f>TRIM(UPPER(employee_data!S1810))</f>
        <v>MA</v>
      </c>
      <c r="T1810" t="str">
        <f>TRIM(PROPER(employee_data!T1810))</f>
        <v>Model Assistant</v>
      </c>
      <c r="U1810" t="str">
        <f>TRIM(PROPER(employee_data!U1810))</f>
        <v>Female</v>
      </c>
      <c r="V1810" t="str">
        <f>TRIM(employee_data!V1810)</f>
        <v>37994</v>
      </c>
      <c r="W1810" t="str">
        <f>TRIM(PROPER(employee_data!W1810))</f>
        <v>Other</v>
      </c>
      <c r="X1810" t="str">
        <f>TRIM(PROPER(employee_data!X1810))</f>
        <v>Single</v>
      </c>
      <c r="Y1810" t="str">
        <f>TRIM(PROPER(employee_data!Y1810))</f>
        <v>Fully Meets</v>
      </c>
      <c r="Z1810" s="4">
        <v>1</v>
      </c>
    </row>
    <row r="1811" spans="1:26" x14ac:dyDescent="0.25">
      <c r="A1811" t="str">
        <f>TRIM(employee_data!A1811)</f>
        <v>2236</v>
      </c>
      <c r="B1811" t="str">
        <f>TRIM(PROPER(employee_data!B1811))</f>
        <v>Princess</v>
      </c>
      <c r="C1811" t="str">
        <f>TRIM(PROPER(employee_data!C1811))</f>
        <v>Long</v>
      </c>
      <c r="D1811" s="2">
        <f>DATEVALUE(TEXT(employee_data!D1811,"dd/mm/yyyy"))</f>
        <v>43457</v>
      </c>
      <c r="E1811" s="2">
        <f>IFERROR(DATEVALUE(TEXT(employee_data!E1811,"dd/mm/yyyy")),TRIM(""))</f>
        <v>44480</v>
      </c>
      <c r="F1811" t="str">
        <f>TRIM(employee_data!F1811)</f>
        <v>IT Support</v>
      </c>
      <c r="G1811" t="str">
        <f>TRIM(PROPER(employee_data!G1811))</f>
        <v>Amber Rocha</v>
      </c>
      <c r="H1811" t="str">
        <f>TRIM(employee_data!H1811)</f>
        <v>princess.long@bilearner.com</v>
      </c>
      <c r="I1811" t="str">
        <f>TRIM(UPPER(employee_data!I1811))</f>
        <v>BPC</v>
      </c>
      <c r="J1811" t="str">
        <f>TRIM(PROPER(employee_data!J1811))</f>
        <v>Active</v>
      </c>
      <c r="K1811" t="str">
        <f>TRIM(PROPER(employee_data!K1811))</f>
        <v>Full-Time</v>
      </c>
      <c r="L1811" t="str">
        <f>TRIM(PROPER(employee_data!L1811))</f>
        <v>Zone A</v>
      </c>
      <c r="M1811" t="str">
        <f>TRIM(PROPER(employee_data!M1811))</f>
        <v>Temporary</v>
      </c>
      <c r="N1811" t="str">
        <f>TRIM(PROPER(employee_data!N1811))</f>
        <v>Involuntary</v>
      </c>
      <c r="O1811" t="str">
        <f>TRIM(employee_data!O1811)</f>
        <v>Choice learn town themselves cup experience.</v>
      </c>
      <c r="P1811" t="str">
        <f>TRIM(PROPER(employee_data!P1811))</f>
        <v>It/Is</v>
      </c>
      <c r="Q1811" t="str">
        <f>TRIM(PROPER(employee_data!Q1811))</f>
        <v>Engineers</v>
      </c>
      <c r="R1811" s="2">
        <f>DATEVALUE(TEXT(employee_data!R1811,"dd/mm/yyyy"))</f>
        <v>17834</v>
      </c>
      <c r="S1811" t="str">
        <f>TRIM(UPPER(employee_data!S1811))</f>
        <v>CT</v>
      </c>
      <c r="T1811" t="str">
        <f>TRIM(PROPER(employee_data!T1811))</f>
        <v>Project Manager</v>
      </c>
      <c r="U1811" t="str">
        <f>TRIM(PROPER(employee_data!U1811))</f>
        <v>Female</v>
      </c>
      <c r="V1811" t="str">
        <f>TRIM(employee_data!V1811)</f>
        <v>44145</v>
      </c>
      <c r="W1811" t="str">
        <f>TRIM(PROPER(employee_data!W1811))</f>
        <v>Hispanic</v>
      </c>
      <c r="X1811" t="str">
        <f>TRIM(PROPER(employee_data!X1811))</f>
        <v>Widowed</v>
      </c>
      <c r="Y1811" t="str">
        <f>TRIM(PROPER(employee_data!Y1811))</f>
        <v>Fully Meets</v>
      </c>
      <c r="Z1811" s="4">
        <v>1</v>
      </c>
    </row>
    <row r="1812" spans="1:26" x14ac:dyDescent="0.25">
      <c r="A1812" t="str">
        <f>TRIM(employee_data!A1812)</f>
        <v>2237</v>
      </c>
      <c r="B1812" t="str">
        <f>TRIM(PROPER(employee_data!B1812))</f>
        <v>Lyla</v>
      </c>
      <c r="C1812" t="str">
        <f>TRIM(PROPER(employee_data!C1812))</f>
        <v>Wong</v>
      </c>
      <c r="D1812" s="2">
        <f>DATEVALUE(TEXT(employee_data!D1812,"dd/mm/yyyy"))</f>
        <v>44571</v>
      </c>
      <c r="E1812" s="2">
        <f>IFERROR(DATEVALUE(TEXT(employee_data!E1812,"dd/mm/yyyy")),TRIM(""))</f>
        <v>44930</v>
      </c>
      <c r="F1812" t="str">
        <f>TRIM(employee_data!F1812)</f>
        <v>IT Manager - Support</v>
      </c>
      <c r="G1812" t="str">
        <f>TRIM(PROPER(employee_data!G1812))</f>
        <v>John Thomas</v>
      </c>
      <c r="H1812" t="str">
        <f>TRIM(employee_data!H1812)</f>
        <v>lyla.wong@bilearner.com</v>
      </c>
      <c r="I1812" t="str">
        <f>TRIM(UPPER(employee_data!I1812))</f>
        <v>WBL</v>
      </c>
      <c r="J1812" t="str">
        <f>TRIM(PROPER(employee_data!J1812))</f>
        <v>Active</v>
      </c>
      <c r="K1812" t="str">
        <f>TRIM(PROPER(employee_data!K1812))</f>
        <v>Full-Time</v>
      </c>
      <c r="L1812" t="str">
        <f>TRIM(PROPER(employee_data!L1812))</f>
        <v>Zone B</v>
      </c>
      <c r="M1812" t="str">
        <f>TRIM(PROPER(employee_data!M1812))</f>
        <v>Temporary</v>
      </c>
      <c r="N1812" t="str">
        <f>TRIM(PROPER(employee_data!N1812))</f>
        <v>Resignation</v>
      </c>
      <c r="O1812" t="str">
        <f>TRIM(employee_data!O1812)</f>
        <v>Run vote behind factor father.</v>
      </c>
      <c r="P1812" t="str">
        <f>TRIM(PROPER(employee_data!P1812))</f>
        <v>It/Is</v>
      </c>
      <c r="Q1812" t="str">
        <f>TRIM(PROPER(employee_data!Q1812))</f>
        <v>Underground</v>
      </c>
      <c r="R1812" s="2">
        <f>DATEVALUE(TEXT(employee_data!R1812,"dd/mm/yyyy"))</f>
        <v>27506</v>
      </c>
      <c r="S1812" t="str">
        <f>TRIM(UPPER(employee_data!S1812))</f>
        <v>CT</v>
      </c>
      <c r="T1812" t="str">
        <f>TRIM(PROPER(employee_data!T1812))</f>
        <v>Laborer</v>
      </c>
      <c r="U1812" t="str">
        <f>TRIM(PROPER(employee_data!U1812))</f>
        <v>Female</v>
      </c>
      <c r="V1812" t="str">
        <f>TRIM(employee_data!V1812)</f>
        <v>25760</v>
      </c>
      <c r="W1812" t="str">
        <f>TRIM(PROPER(employee_data!W1812))</f>
        <v>Other</v>
      </c>
      <c r="X1812" t="str">
        <f>TRIM(PROPER(employee_data!X1812))</f>
        <v>Single</v>
      </c>
      <c r="Y1812" t="str">
        <f>TRIM(PROPER(employee_data!Y1812))</f>
        <v>Fully Meets</v>
      </c>
      <c r="Z1812" s="4">
        <v>2</v>
      </c>
    </row>
    <row r="1813" spans="1:26" x14ac:dyDescent="0.25">
      <c r="A1813" t="str">
        <f>TRIM(employee_data!A1813)</f>
        <v>2238</v>
      </c>
      <c r="B1813" t="str">
        <f>TRIM(PROPER(employee_data!B1813))</f>
        <v>Shyanne</v>
      </c>
      <c r="C1813" t="str">
        <f>TRIM(PROPER(employee_data!C1813))</f>
        <v>Livingston</v>
      </c>
      <c r="D1813" s="2">
        <f>DATEVALUE(TEXT(employee_data!D1813,"dd/mm/yyyy"))</f>
        <v>44259</v>
      </c>
      <c r="E1813" s="2">
        <f>IFERROR(DATEVALUE(TEXT(employee_data!E1813,"dd/mm/yyyy")),TRIM(""))</f>
        <v>44536</v>
      </c>
      <c r="F1813" t="str">
        <f>TRIM(employee_data!F1813)</f>
        <v>IT Manager - Infra</v>
      </c>
      <c r="G1813" t="str">
        <f>TRIM(PROPER(employee_data!G1813))</f>
        <v>April Burns</v>
      </c>
      <c r="H1813" t="str">
        <f>TRIM(employee_data!H1813)</f>
        <v>shyanne.livingston@bilearner.com</v>
      </c>
      <c r="I1813" t="str">
        <f>TRIM(UPPER(employee_data!I1813))</f>
        <v>TNS</v>
      </c>
      <c r="J1813" t="str">
        <f>TRIM(PROPER(employee_data!J1813))</f>
        <v>Active</v>
      </c>
      <c r="K1813" t="str">
        <f>TRIM(PROPER(employee_data!K1813))</f>
        <v>Part-Time</v>
      </c>
      <c r="L1813" t="str">
        <f>TRIM(PROPER(employee_data!L1813))</f>
        <v>Zone B</v>
      </c>
      <c r="M1813" t="str">
        <f>TRIM(PROPER(employee_data!M1813))</f>
        <v>Temporary</v>
      </c>
      <c r="N1813" t="str">
        <f>TRIM(PROPER(employee_data!N1813))</f>
        <v>Resignation</v>
      </c>
      <c r="O1813" t="str">
        <f>TRIM(employee_data!O1813)</f>
        <v>Office little different tax down top.</v>
      </c>
      <c r="P1813" t="str">
        <f>TRIM(PROPER(employee_data!P1813))</f>
        <v>It/Is</v>
      </c>
      <c r="Q1813" t="str">
        <f>TRIM(PROPER(employee_data!Q1813))</f>
        <v>Project Management - Con</v>
      </c>
      <c r="R1813" s="2">
        <f>DATEVALUE(TEXT(employee_data!R1813,"dd/mm/yyyy"))</f>
        <v>26315</v>
      </c>
      <c r="S1813" t="str">
        <f>TRIM(UPPER(employee_data!S1813))</f>
        <v>CT</v>
      </c>
      <c r="T1813" t="str">
        <f>TRIM(PROPER(employee_data!T1813))</f>
        <v>Purchasing</v>
      </c>
      <c r="U1813" t="str">
        <f>TRIM(PROPER(employee_data!U1813))</f>
        <v>Male</v>
      </c>
      <c r="V1813" t="str">
        <f>TRIM(employee_data!V1813)</f>
        <v>55252</v>
      </c>
      <c r="W1813" t="str">
        <f>TRIM(PROPER(employee_data!W1813))</f>
        <v>Hispanic</v>
      </c>
      <c r="X1813" t="str">
        <f>TRIM(PROPER(employee_data!X1813))</f>
        <v>Widowed</v>
      </c>
      <c r="Y1813" t="str">
        <f>TRIM(PROPER(employee_data!Y1813))</f>
        <v>Fully Meets</v>
      </c>
      <c r="Z1813" s="4">
        <v>2</v>
      </c>
    </row>
    <row r="1814" spans="1:26" x14ac:dyDescent="0.25">
      <c r="A1814" t="str">
        <f>TRIM(employee_data!A1814)</f>
        <v>2239</v>
      </c>
      <c r="B1814" t="str">
        <f>TRIM(PROPER(employee_data!B1814))</f>
        <v>Dario</v>
      </c>
      <c r="C1814" t="str">
        <f>TRIM(PROPER(employee_data!C1814))</f>
        <v>Whitney</v>
      </c>
      <c r="D1814" s="2">
        <f>DATEVALUE(TEXT(employee_data!D1814,"dd/mm/yyyy"))</f>
        <v>44995</v>
      </c>
      <c r="E1814" s="2">
        <f>IFERROR(DATEVALUE(TEXT(employee_data!E1814,"dd/mm/yyyy")),TRIM(""))</f>
        <v>45020</v>
      </c>
      <c r="F1814" t="str">
        <f>TRIM(employee_data!F1814)</f>
        <v>IT Manager - DB</v>
      </c>
      <c r="G1814" t="str">
        <f>TRIM(PROPER(employee_data!G1814))</f>
        <v>Sean Hill</v>
      </c>
      <c r="H1814" t="str">
        <f>TRIM(employee_data!H1814)</f>
        <v>dario.whitney@bilearner.com</v>
      </c>
      <c r="I1814" t="str">
        <f>TRIM(UPPER(employee_data!I1814))</f>
        <v>SVG</v>
      </c>
      <c r="J1814" t="str">
        <f>TRIM(PROPER(employee_data!J1814))</f>
        <v>Active</v>
      </c>
      <c r="K1814" t="str">
        <f>TRIM(PROPER(employee_data!K1814))</f>
        <v>Full-Time</v>
      </c>
      <c r="L1814" t="str">
        <f>TRIM(PROPER(employee_data!L1814))</f>
        <v>Zone C</v>
      </c>
      <c r="M1814" t="str">
        <f>TRIM(PROPER(employee_data!M1814))</f>
        <v>Part-Time</v>
      </c>
      <c r="N1814" t="str">
        <f>TRIM(PROPER(employee_data!N1814))</f>
        <v>Retirement</v>
      </c>
      <c r="O1814" t="str">
        <f>TRIM(employee_data!O1814)</f>
        <v>Future where and.</v>
      </c>
      <c r="P1814" t="str">
        <f>TRIM(PROPER(employee_data!P1814))</f>
        <v>It/Is</v>
      </c>
      <c r="Q1814" t="str">
        <f>TRIM(PROPER(employee_data!Q1814))</f>
        <v>Catv</v>
      </c>
      <c r="R1814" s="2">
        <f>DATEVALUE(TEXT(employee_data!R1814,"dd/mm/yyyy"))</f>
        <v>22991</v>
      </c>
      <c r="S1814" t="str">
        <f>TRIM(UPPER(employee_data!S1814))</f>
        <v>MA</v>
      </c>
      <c r="T1814" t="str">
        <f>TRIM(PROPER(employee_data!T1814))</f>
        <v>Manager</v>
      </c>
      <c r="U1814" t="str">
        <f>TRIM(PROPER(employee_data!U1814))</f>
        <v>Male</v>
      </c>
      <c r="V1814" t="str">
        <f>TRIM(employee_data!V1814)</f>
        <v>62468</v>
      </c>
      <c r="W1814" t="str">
        <f>TRIM(PROPER(employee_data!W1814))</f>
        <v>Asian</v>
      </c>
      <c r="X1814" t="str">
        <f>TRIM(PROPER(employee_data!X1814))</f>
        <v>Divorced</v>
      </c>
      <c r="Y1814" t="str">
        <f>TRIM(PROPER(employee_data!Y1814))</f>
        <v>Fully Meets</v>
      </c>
      <c r="Z1814" s="4">
        <v>5</v>
      </c>
    </row>
    <row r="1815" spans="1:26" x14ac:dyDescent="0.25">
      <c r="A1815" t="str">
        <f>TRIM(employee_data!A1815)</f>
        <v>2240</v>
      </c>
      <c r="B1815" t="str">
        <f>TRIM(PROPER(employee_data!B1815))</f>
        <v>Pedro</v>
      </c>
      <c r="C1815" t="str">
        <f>TRIM(PROPER(employee_data!C1815))</f>
        <v>Nelson</v>
      </c>
      <c r="D1815" s="2">
        <f>DATEVALUE(TEXT(employee_data!D1815,"dd/mm/yyyy"))</f>
        <v>43439</v>
      </c>
      <c r="E1815" s="2" t="str">
        <f>IFERROR(DATEVALUE(TEXT(employee_data!E1815,"dd/mm/yyyy")),TRIM(""))</f>
        <v/>
      </c>
      <c r="F1815" t="str">
        <f>TRIM(employee_data!F1815)</f>
        <v>IT Support</v>
      </c>
      <c r="G1815" t="str">
        <f>TRIM(PROPER(employee_data!G1815))</f>
        <v>Erika Green</v>
      </c>
      <c r="H1815" t="str">
        <f>TRIM(employee_data!H1815)</f>
        <v>pedro.nelson@bilearner.com</v>
      </c>
      <c r="I1815" t="str">
        <f>TRIM(UPPER(employee_data!I1815))</f>
        <v>SVG</v>
      </c>
      <c r="J1815" t="str">
        <f>TRIM(PROPER(employee_data!J1815))</f>
        <v>Active</v>
      </c>
      <c r="K1815" t="str">
        <f>TRIM(PROPER(employee_data!K1815))</f>
        <v>Part-Time</v>
      </c>
      <c r="L1815" t="str">
        <f>TRIM(PROPER(employee_data!L1815))</f>
        <v>Zone B</v>
      </c>
      <c r="M1815" t="str">
        <f>TRIM(PROPER(employee_data!M1815))</f>
        <v>Part-Time</v>
      </c>
      <c r="N1815" t="str">
        <f>TRIM(PROPER(employee_data!N1815))</f>
        <v>Unk</v>
      </c>
      <c r="O1815" t="str">
        <f>TRIM(employee_data!O1815)</f>
        <v/>
      </c>
      <c r="P1815" t="str">
        <f>TRIM(PROPER(employee_data!P1815))</f>
        <v>It/Is</v>
      </c>
      <c r="Q1815" t="str">
        <f>TRIM(PROPER(employee_data!Q1815))</f>
        <v>Finance &amp; Accounting</v>
      </c>
      <c r="R1815" s="2">
        <f>DATEVALUE(TEXT(employee_data!R1815,"dd/mm/yyyy"))</f>
        <v>35762</v>
      </c>
      <c r="S1815" t="str">
        <f>TRIM(UPPER(employee_data!S1815))</f>
        <v>MA</v>
      </c>
      <c r="T1815" t="str">
        <f>TRIM(PROPER(employee_data!T1815))</f>
        <v>Accounting</v>
      </c>
      <c r="U1815" t="str">
        <f>TRIM(PROPER(employee_data!U1815))</f>
        <v>Female</v>
      </c>
      <c r="V1815" t="str">
        <f>TRIM(employee_data!V1815)</f>
        <v>91567</v>
      </c>
      <c r="W1815" t="str">
        <f>TRIM(PROPER(employee_data!W1815))</f>
        <v>Hispanic</v>
      </c>
      <c r="X1815" t="str">
        <f>TRIM(PROPER(employee_data!X1815))</f>
        <v>Married</v>
      </c>
      <c r="Y1815" t="str">
        <f>TRIM(PROPER(employee_data!Y1815))</f>
        <v>Fully Meets</v>
      </c>
      <c r="Z1815" s="4">
        <v>2</v>
      </c>
    </row>
    <row r="1816" spans="1:26" x14ac:dyDescent="0.25">
      <c r="A1816" t="str">
        <f>TRIM(employee_data!A1816)</f>
        <v>2241</v>
      </c>
      <c r="B1816" t="str">
        <f>TRIM(PROPER(employee_data!B1816))</f>
        <v>Carlo</v>
      </c>
      <c r="C1816" t="str">
        <f>TRIM(PROPER(employee_data!C1816))</f>
        <v>Carr</v>
      </c>
      <c r="D1816" s="2">
        <f>DATEVALUE(TEXT(employee_data!D1816,"dd/mm/yyyy"))</f>
        <v>44371</v>
      </c>
      <c r="E1816" s="2" t="str">
        <f>IFERROR(DATEVALUE(TEXT(employee_data!E1816,"dd/mm/yyyy")),TRIM(""))</f>
        <v/>
      </c>
      <c r="F1816" t="str">
        <f>TRIM(employee_data!F1816)</f>
        <v>IT Support</v>
      </c>
      <c r="G1816" t="str">
        <f>TRIM(PROPER(employee_data!G1816))</f>
        <v>David Velasquez</v>
      </c>
      <c r="H1816" t="str">
        <f>TRIM(employee_data!H1816)</f>
        <v>carlo.carr@bilearner.com</v>
      </c>
      <c r="I1816" t="str">
        <f>TRIM(UPPER(employee_data!I1816))</f>
        <v>EW</v>
      </c>
      <c r="J1816" t="str">
        <f>TRIM(PROPER(employee_data!J1816))</f>
        <v>Active</v>
      </c>
      <c r="K1816" t="str">
        <f>TRIM(PROPER(employee_data!K1816))</f>
        <v>Part-Time</v>
      </c>
      <c r="L1816" t="str">
        <f>TRIM(PROPER(employee_data!L1816))</f>
        <v>Zone C</v>
      </c>
      <c r="M1816" t="str">
        <f>TRIM(PROPER(employee_data!M1816))</f>
        <v>Part-Time</v>
      </c>
      <c r="N1816" t="str">
        <f>TRIM(PROPER(employee_data!N1816))</f>
        <v>Unk</v>
      </c>
      <c r="O1816" t="str">
        <f>TRIM(employee_data!O1816)</f>
        <v/>
      </c>
      <c r="P1816" t="str">
        <f>TRIM(PROPER(employee_data!P1816))</f>
        <v>It/Is</v>
      </c>
      <c r="Q1816" t="str">
        <f>TRIM(PROPER(employee_data!Q1816))</f>
        <v>Technology / It</v>
      </c>
      <c r="R1816" s="2">
        <f>DATEVALUE(TEXT(employee_data!R1816,"dd/mm/yyyy"))</f>
        <v>29738</v>
      </c>
      <c r="S1816" t="str">
        <f>TRIM(UPPER(employee_data!S1816))</f>
        <v>MA</v>
      </c>
      <c r="T1816" t="str">
        <f>TRIM(PROPER(employee_data!T1816))</f>
        <v>Engineer</v>
      </c>
      <c r="U1816" t="str">
        <f>TRIM(PROPER(employee_data!U1816))</f>
        <v>Female</v>
      </c>
      <c r="V1816" t="str">
        <f>TRIM(employee_data!V1816)</f>
        <v>5139</v>
      </c>
      <c r="W1816" t="str">
        <f>TRIM(PROPER(employee_data!W1816))</f>
        <v>Hispanic</v>
      </c>
      <c r="X1816" t="str">
        <f>TRIM(PROPER(employee_data!X1816))</f>
        <v>Married</v>
      </c>
      <c r="Y1816" t="str">
        <f>TRIM(PROPER(employee_data!Y1816))</f>
        <v>Fully Meets</v>
      </c>
      <c r="Z1816" s="4">
        <v>2</v>
      </c>
    </row>
    <row r="1817" spans="1:26" x14ac:dyDescent="0.25">
      <c r="A1817" t="str">
        <f>TRIM(employee_data!A1817)</f>
        <v>2242</v>
      </c>
      <c r="B1817" t="str">
        <f>TRIM(PROPER(employee_data!B1817))</f>
        <v>Aileen</v>
      </c>
      <c r="C1817" t="str">
        <f>TRIM(PROPER(employee_data!C1817))</f>
        <v>Pacheco</v>
      </c>
      <c r="D1817" s="2">
        <f>DATEVALUE(TEXT(employee_data!D1817,"dd/mm/yyyy"))</f>
        <v>44691</v>
      </c>
      <c r="E1817" s="2">
        <f>IFERROR(DATEVALUE(TEXT(employee_data!E1817,"dd/mm/yyyy")),TRIM(""))</f>
        <v>44758</v>
      </c>
      <c r="F1817" t="str">
        <f>TRIM(employee_data!F1817)</f>
        <v>IT Support</v>
      </c>
      <c r="G1817" t="str">
        <f>TRIM(PROPER(employee_data!G1817))</f>
        <v>Alicia Farrell</v>
      </c>
      <c r="H1817" t="str">
        <f>TRIM(employee_data!H1817)</f>
        <v>aileen.pacheco@bilearner.com</v>
      </c>
      <c r="I1817" t="str">
        <f>TRIM(UPPER(employee_data!I1817))</f>
        <v>MSC</v>
      </c>
      <c r="J1817" t="str">
        <f>TRIM(PROPER(employee_data!J1817))</f>
        <v>Active</v>
      </c>
      <c r="K1817" t="str">
        <f>TRIM(PROPER(employee_data!K1817))</f>
        <v>Full-Time</v>
      </c>
      <c r="L1817" t="str">
        <f>TRIM(PROPER(employee_data!L1817))</f>
        <v>Zone C</v>
      </c>
      <c r="M1817" t="str">
        <f>TRIM(PROPER(employee_data!M1817))</f>
        <v>Temporary</v>
      </c>
      <c r="N1817" t="str">
        <f>TRIM(PROPER(employee_data!N1817))</f>
        <v>Resignation</v>
      </c>
      <c r="O1817" t="str">
        <f>TRIM(employee_data!O1817)</f>
        <v>Performance paper teacher tree student.</v>
      </c>
      <c r="P1817" t="str">
        <f>TRIM(PROPER(employee_data!P1817))</f>
        <v>It/Is</v>
      </c>
      <c r="Q1817" t="str">
        <f>TRIM(PROPER(employee_data!Q1817))</f>
        <v>Field Operations</v>
      </c>
      <c r="R1817" s="2">
        <f>DATEVALUE(TEXT(employee_data!R1817,"dd/mm/yyyy"))</f>
        <v>34422</v>
      </c>
      <c r="S1817" t="str">
        <f>TRIM(UPPER(employee_data!S1817))</f>
        <v>MA</v>
      </c>
      <c r="T1817" t="str">
        <f>TRIM(PROPER(employee_data!T1817))</f>
        <v>Runner</v>
      </c>
      <c r="U1817" t="str">
        <f>TRIM(PROPER(employee_data!U1817))</f>
        <v>Female</v>
      </c>
      <c r="V1817" t="str">
        <f>TRIM(employee_data!V1817)</f>
        <v>48114</v>
      </c>
      <c r="W1817" t="str">
        <f>TRIM(PROPER(employee_data!W1817))</f>
        <v>Hispanic</v>
      </c>
      <c r="X1817" t="str">
        <f>TRIM(PROPER(employee_data!X1817))</f>
        <v>Married</v>
      </c>
      <c r="Y1817" t="str">
        <f>TRIM(PROPER(employee_data!Y1817))</f>
        <v>Fully Meets</v>
      </c>
      <c r="Z1817" s="4">
        <v>4</v>
      </c>
    </row>
    <row r="1818" spans="1:26" x14ac:dyDescent="0.25">
      <c r="A1818" t="str">
        <f>TRIM(employee_data!A1818)</f>
        <v>2243</v>
      </c>
      <c r="B1818" t="str">
        <f>TRIM(PROPER(employee_data!B1818))</f>
        <v>Dorian</v>
      </c>
      <c r="C1818" t="str">
        <f>TRIM(PROPER(employee_data!C1818))</f>
        <v>Wu</v>
      </c>
      <c r="D1818" s="2">
        <f>DATEVALUE(TEXT(employee_data!D1818,"dd/mm/yyyy"))</f>
        <v>45029</v>
      </c>
      <c r="E1818" s="2">
        <f>IFERROR(DATEVALUE(TEXT(employee_data!E1818,"dd/mm/yyyy")),TRIM(""))</f>
        <v>45049</v>
      </c>
      <c r="F1818" t="str">
        <f>TRIM(employee_data!F1818)</f>
        <v>IT Support</v>
      </c>
      <c r="G1818" t="str">
        <f>TRIM(PROPER(employee_data!G1818))</f>
        <v>Desiree Martinez</v>
      </c>
      <c r="H1818" t="str">
        <f>TRIM(employee_data!H1818)</f>
        <v>dorian.wu@bilearner.com</v>
      </c>
      <c r="I1818" t="str">
        <f>TRIM(UPPER(employee_data!I1818))</f>
        <v>TNS</v>
      </c>
      <c r="J1818" t="str">
        <f>TRIM(PROPER(employee_data!J1818))</f>
        <v>Active</v>
      </c>
      <c r="K1818" t="str">
        <f>TRIM(PROPER(employee_data!K1818))</f>
        <v>Full-Time</v>
      </c>
      <c r="L1818" t="str">
        <f>TRIM(PROPER(employee_data!L1818))</f>
        <v>Zone A</v>
      </c>
      <c r="M1818" t="str">
        <f>TRIM(PROPER(employee_data!M1818))</f>
        <v>Part-Time</v>
      </c>
      <c r="N1818" t="str">
        <f>TRIM(PROPER(employee_data!N1818))</f>
        <v>Involuntary</v>
      </c>
      <c r="O1818" t="str">
        <f>TRIM(employee_data!O1818)</f>
        <v>This bank out.</v>
      </c>
      <c r="P1818" t="str">
        <f>TRIM(PROPER(employee_data!P1818))</f>
        <v>It/Is</v>
      </c>
      <c r="Q1818" t="str">
        <f>TRIM(PROPER(employee_data!Q1818))</f>
        <v>Finance &amp; Accounting</v>
      </c>
      <c r="R1818" s="2">
        <f>DATEVALUE(TEXT(employee_data!R1818,"dd/mm/yyyy"))</f>
        <v>19925</v>
      </c>
      <c r="S1818" t="str">
        <f>TRIM(UPPER(employee_data!S1818))</f>
        <v>CT</v>
      </c>
      <c r="T1818" t="str">
        <f>TRIM(PROPER(employee_data!T1818))</f>
        <v>Accounting</v>
      </c>
      <c r="U1818" t="str">
        <f>TRIM(PROPER(employee_data!U1818))</f>
        <v>Female</v>
      </c>
      <c r="V1818" t="str">
        <f>TRIM(employee_data!V1818)</f>
        <v>90316</v>
      </c>
      <c r="W1818" t="str">
        <f>TRIM(PROPER(employee_data!W1818))</f>
        <v>Other</v>
      </c>
      <c r="X1818" t="str">
        <f>TRIM(PROPER(employee_data!X1818))</f>
        <v>Married</v>
      </c>
      <c r="Y1818" t="str">
        <f>TRIM(PROPER(employee_data!Y1818))</f>
        <v>Fully Meets</v>
      </c>
      <c r="Z1818" s="4">
        <v>4</v>
      </c>
    </row>
    <row r="1819" spans="1:26" x14ac:dyDescent="0.25">
      <c r="A1819" t="str">
        <f>TRIM(employee_data!A1819)</f>
        <v>2244</v>
      </c>
      <c r="B1819" t="str">
        <f>TRIM(PROPER(employee_data!B1819))</f>
        <v>Monica</v>
      </c>
      <c r="C1819" t="str">
        <f>TRIM(PROPER(employee_data!C1819))</f>
        <v>Pham</v>
      </c>
      <c r="D1819" s="2">
        <f>DATEVALUE(TEXT(employee_data!D1819,"dd/mm/yyyy"))</f>
        <v>44777</v>
      </c>
      <c r="E1819" s="2" t="str">
        <f>IFERROR(DATEVALUE(TEXT(employee_data!E1819,"dd/mm/yyyy")),TRIM(""))</f>
        <v/>
      </c>
      <c r="F1819" t="str">
        <f>TRIM(employee_data!F1819)</f>
        <v>IT Manager - Support</v>
      </c>
      <c r="G1819" t="str">
        <f>TRIM(PROPER(employee_data!G1819))</f>
        <v>Jesse Archer</v>
      </c>
      <c r="H1819" t="str">
        <f>TRIM(employee_data!H1819)</f>
        <v>monica.pham@bilearner.com</v>
      </c>
      <c r="I1819" t="str">
        <f>TRIM(UPPER(employee_data!I1819))</f>
        <v>PYZ</v>
      </c>
      <c r="J1819" t="str">
        <f>TRIM(PROPER(employee_data!J1819))</f>
        <v>Active</v>
      </c>
      <c r="K1819" t="str">
        <f>TRIM(PROPER(employee_data!K1819))</f>
        <v>Contract</v>
      </c>
      <c r="L1819" t="str">
        <f>TRIM(PROPER(employee_data!L1819))</f>
        <v>Zone C</v>
      </c>
      <c r="M1819" t="str">
        <f>TRIM(PROPER(employee_data!M1819))</f>
        <v>Temporary</v>
      </c>
      <c r="N1819" t="str">
        <f>TRIM(PROPER(employee_data!N1819))</f>
        <v>Unk</v>
      </c>
      <c r="O1819" t="str">
        <f>TRIM(employee_data!O1819)</f>
        <v/>
      </c>
      <c r="P1819" t="str">
        <f>TRIM(PROPER(employee_data!P1819))</f>
        <v>It/Is</v>
      </c>
      <c r="Q1819" t="str">
        <f>TRIM(PROPER(employee_data!Q1819))</f>
        <v>Field Operations</v>
      </c>
      <c r="R1819" s="2">
        <f>DATEVALUE(TEXT(employee_data!R1819,"dd/mm/yyyy"))</f>
        <v>18240</v>
      </c>
      <c r="S1819" t="str">
        <f>TRIM(UPPER(employee_data!S1819))</f>
        <v>CT</v>
      </c>
      <c r="T1819" t="str">
        <f>TRIM(PROPER(employee_data!T1819))</f>
        <v>Driller</v>
      </c>
      <c r="U1819" t="str">
        <f>TRIM(PROPER(employee_data!U1819))</f>
        <v>Female</v>
      </c>
      <c r="V1819" t="str">
        <f>TRIM(employee_data!V1819)</f>
        <v>47299</v>
      </c>
      <c r="W1819" t="str">
        <f>TRIM(PROPER(employee_data!W1819))</f>
        <v>Other</v>
      </c>
      <c r="X1819" t="str">
        <f>TRIM(PROPER(employee_data!X1819))</f>
        <v>Married</v>
      </c>
      <c r="Y1819" t="str">
        <f>TRIM(PROPER(employee_data!Y1819))</f>
        <v>Fully Meets</v>
      </c>
      <c r="Z1819" s="4">
        <v>4</v>
      </c>
    </row>
    <row r="1820" spans="1:26" x14ac:dyDescent="0.25">
      <c r="A1820" t="str">
        <f>TRIM(employee_data!A1820)</f>
        <v>2245</v>
      </c>
      <c r="B1820" t="str">
        <f>TRIM(PROPER(employee_data!B1820))</f>
        <v>Londyn</v>
      </c>
      <c r="C1820" t="str">
        <f>TRIM(PROPER(employee_data!C1820))</f>
        <v>Underwood</v>
      </c>
      <c r="D1820" s="2">
        <f>DATEVALUE(TEXT(employee_data!D1820,"dd/mm/yyyy"))</f>
        <v>44255</v>
      </c>
      <c r="E1820" s="2">
        <f>IFERROR(DATEVALUE(TEXT(employee_data!E1820,"dd/mm/yyyy")),TRIM(""))</f>
        <v>44755</v>
      </c>
      <c r="F1820" t="str">
        <f>TRIM(employee_data!F1820)</f>
        <v>IT Manager - Infra</v>
      </c>
      <c r="G1820" t="str">
        <f>TRIM(PROPER(employee_data!G1820))</f>
        <v>Mrs. Lori Petty Md</v>
      </c>
      <c r="H1820" t="str">
        <f>TRIM(employee_data!H1820)</f>
        <v>londyn.underwood@bilearner.com</v>
      </c>
      <c r="I1820" t="str">
        <f>TRIM(UPPER(employee_data!I1820))</f>
        <v>WBL</v>
      </c>
      <c r="J1820" t="str">
        <f>TRIM(PROPER(employee_data!J1820))</f>
        <v>Active</v>
      </c>
      <c r="K1820" t="str">
        <f>TRIM(PROPER(employee_data!K1820))</f>
        <v>Part-Time</v>
      </c>
      <c r="L1820" t="str">
        <f>TRIM(PROPER(employee_data!L1820))</f>
        <v>Zone C</v>
      </c>
      <c r="M1820" t="str">
        <f>TRIM(PROPER(employee_data!M1820))</f>
        <v>Part-Time</v>
      </c>
      <c r="N1820" t="str">
        <f>TRIM(PROPER(employee_data!N1820))</f>
        <v>Resignation</v>
      </c>
      <c r="O1820" t="str">
        <f>TRIM(employee_data!O1820)</f>
        <v>Later star one than within live.</v>
      </c>
      <c r="P1820" t="str">
        <f>TRIM(PROPER(employee_data!P1820))</f>
        <v>It/Is</v>
      </c>
      <c r="Q1820" t="str">
        <f>TRIM(PROPER(employee_data!Q1820))</f>
        <v>Engineers</v>
      </c>
      <c r="R1820" s="2">
        <f>DATEVALUE(TEXT(employee_data!R1820,"dd/mm/yyyy"))</f>
        <v>17060</v>
      </c>
      <c r="S1820" t="str">
        <f>TRIM(UPPER(employee_data!S1820))</f>
        <v>MA</v>
      </c>
      <c r="T1820" t="str">
        <f>TRIM(PROPER(employee_data!T1820))</f>
        <v>Supervisor</v>
      </c>
      <c r="U1820" t="str">
        <f>TRIM(PROPER(employee_data!U1820))</f>
        <v>Male</v>
      </c>
      <c r="V1820" t="str">
        <f>TRIM(employee_data!V1820)</f>
        <v>54056</v>
      </c>
      <c r="W1820" t="str">
        <f>TRIM(PROPER(employee_data!W1820))</f>
        <v>Black</v>
      </c>
      <c r="X1820" t="str">
        <f>TRIM(PROPER(employee_data!X1820))</f>
        <v>Divorced</v>
      </c>
      <c r="Y1820" t="str">
        <f>TRIM(PROPER(employee_data!Y1820))</f>
        <v>Fully Meets</v>
      </c>
      <c r="Z1820" s="4">
        <v>5</v>
      </c>
    </row>
    <row r="1821" spans="1:26" x14ac:dyDescent="0.25">
      <c r="A1821" t="str">
        <f>TRIM(employee_data!A1821)</f>
        <v>2246</v>
      </c>
      <c r="B1821" t="str">
        <f>TRIM(PROPER(employee_data!B1821))</f>
        <v>Britney</v>
      </c>
      <c r="C1821" t="str">
        <f>TRIM(PROPER(employee_data!C1821))</f>
        <v>Logan</v>
      </c>
      <c r="D1821" s="2">
        <f>DATEVALUE(TEXT(employee_data!D1821,"dd/mm/yyyy"))</f>
        <v>44118</v>
      </c>
      <c r="E1821" s="2">
        <f>IFERROR(DATEVALUE(TEXT(employee_data!E1821,"dd/mm/yyyy")),TRIM(""))</f>
        <v>44661</v>
      </c>
      <c r="F1821" t="str">
        <f>TRIM(employee_data!F1821)</f>
        <v>IT Manager - DB</v>
      </c>
      <c r="G1821" t="str">
        <f>TRIM(PROPER(employee_data!G1821))</f>
        <v>Paul Robertson</v>
      </c>
      <c r="H1821" t="str">
        <f>TRIM(employee_data!H1821)</f>
        <v>britney.logan@bilearner.com</v>
      </c>
      <c r="I1821" t="str">
        <f>TRIM(UPPER(employee_data!I1821))</f>
        <v>NEL</v>
      </c>
      <c r="J1821" t="str">
        <f>TRIM(PROPER(employee_data!J1821))</f>
        <v>Active</v>
      </c>
      <c r="K1821" t="str">
        <f>TRIM(PROPER(employee_data!K1821))</f>
        <v>Contract</v>
      </c>
      <c r="L1821" t="str">
        <f>TRIM(PROPER(employee_data!L1821))</f>
        <v>Zone B</v>
      </c>
      <c r="M1821" t="str">
        <f>TRIM(PROPER(employee_data!M1821))</f>
        <v>Part-Time</v>
      </c>
      <c r="N1821" t="str">
        <f>TRIM(PROPER(employee_data!N1821))</f>
        <v>Resignation</v>
      </c>
      <c r="O1821" t="str">
        <f>TRIM(employee_data!O1821)</f>
        <v>Expect kitchen even anyone. Without agent she.</v>
      </c>
      <c r="P1821" t="str">
        <f>TRIM(PROPER(employee_data!P1821))</f>
        <v>It/Is</v>
      </c>
      <c r="Q1821" t="str">
        <f>TRIM(PROPER(employee_data!Q1821))</f>
        <v>Field Operations</v>
      </c>
      <c r="R1821" s="2">
        <f>DATEVALUE(TEXT(employee_data!R1821,"dd/mm/yyyy"))</f>
        <v>26990</v>
      </c>
      <c r="S1821" t="str">
        <f>TRIM(UPPER(employee_data!S1821))</f>
        <v>MA</v>
      </c>
      <c r="T1821" t="str">
        <f>TRIM(PROPER(employee_data!T1821))</f>
        <v>Technician</v>
      </c>
      <c r="U1821" t="str">
        <f>TRIM(PROPER(employee_data!U1821))</f>
        <v>Male</v>
      </c>
      <c r="V1821" t="str">
        <f>TRIM(employee_data!V1821)</f>
        <v>7728</v>
      </c>
      <c r="W1821" t="str">
        <f>TRIM(PROPER(employee_data!W1821))</f>
        <v>White</v>
      </c>
      <c r="X1821" t="str">
        <f>TRIM(PROPER(employee_data!X1821))</f>
        <v>Divorced</v>
      </c>
      <c r="Y1821" t="str">
        <f>TRIM(PROPER(employee_data!Y1821))</f>
        <v>Fully Meets</v>
      </c>
      <c r="Z1821" s="4">
        <v>4</v>
      </c>
    </row>
    <row r="1822" spans="1:26" x14ac:dyDescent="0.25">
      <c r="A1822" t="str">
        <f>TRIM(employee_data!A1822)</f>
        <v>2247</v>
      </c>
      <c r="B1822" t="str">
        <f>TRIM(PROPER(employee_data!B1822))</f>
        <v>Alessandra</v>
      </c>
      <c r="C1822" t="str">
        <f>TRIM(PROPER(employee_data!C1822))</f>
        <v>Novak</v>
      </c>
      <c r="D1822" s="2">
        <f>DATEVALUE(TEXT(employee_data!D1822,"dd/mm/yyyy"))</f>
        <v>43353</v>
      </c>
      <c r="E1822" s="2">
        <f>IFERROR(DATEVALUE(TEXT(employee_data!E1822,"dd/mm/yyyy")),TRIM(""))</f>
        <v>45085</v>
      </c>
      <c r="F1822" t="str">
        <f>TRIM(employee_data!F1822)</f>
        <v>IT Support</v>
      </c>
      <c r="G1822" t="str">
        <f>TRIM(PROPER(employee_data!G1822))</f>
        <v>William Murray</v>
      </c>
      <c r="H1822" t="str">
        <f>TRIM(employee_data!H1822)</f>
        <v>alessandra.novak@bilearner.com</v>
      </c>
      <c r="I1822" t="str">
        <f>TRIM(UPPER(employee_data!I1822))</f>
        <v>SVG</v>
      </c>
      <c r="J1822" t="str">
        <f>TRIM(PROPER(employee_data!J1822))</f>
        <v>Active</v>
      </c>
      <c r="K1822" t="str">
        <f>TRIM(PROPER(employee_data!K1822))</f>
        <v>Part-Time</v>
      </c>
      <c r="L1822" t="str">
        <f>TRIM(PROPER(employee_data!L1822))</f>
        <v>Zone B</v>
      </c>
      <c r="M1822" t="str">
        <f>TRIM(PROPER(employee_data!M1822))</f>
        <v>Temporary</v>
      </c>
      <c r="N1822" t="str">
        <f>TRIM(PROPER(employee_data!N1822))</f>
        <v>Resignation</v>
      </c>
      <c r="O1822" t="str">
        <f>TRIM(employee_data!O1822)</f>
        <v>Three sell often star.</v>
      </c>
      <c r="P1822" t="str">
        <f>TRIM(PROPER(employee_data!P1822))</f>
        <v>It/Is</v>
      </c>
      <c r="Q1822" t="str">
        <f>TRIM(PROPER(employee_data!Q1822))</f>
        <v>Fielders</v>
      </c>
      <c r="R1822" s="2">
        <f>DATEVALUE(TEXT(employee_data!R1822,"dd/mm/yyyy"))</f>
        <v>30416</v>
      </c>
      <c r="S1822" t="str">
        <f>TRIM(UPPER(employee_data!S1822))</f>
        <v>MA</v>
      </c>
      <c r="T1822" t="str">
        <f>TRIM(PROPER(employee_data!T1822))</f>
        <v>Engineer</v>
      </c>
      <c r="U1822" t="str">
        <f>TRIM(PROPER(employee_data!U1822))</f>
        <v>Female</v>
      </c>
      <c r="V1822" t="str">
        <f>TRIM(employee_data!V1822)</f>
        <v>70092</v>
      </c>
      <c r="W1822" t="str">
        <f>TRIM(PROPER(employee_data!W1822))</f>
        <v>Hispanic</v>
      </c>
      <c r="X1822" t="str">
        <f>TRIM(PROPER(employee_data!X1822))</f>
        <v>Widowed</v>
      </c>
      <c r="Y1822" t="str">
        <f>TRIM(PROPER(employee_data!Y1822))</f>
        <v>Fully Meets</v>
      </c>
      <c r="Z1822" s="4">
        <v>2</v>
      </c>
    </row>
    <row r="1823" spans="1:26" x14ac:dyDescent="0.25">
      <c r="A1823" t="str">
        <f>TRIM(employee_data!A1823)</f>
        <v>2248</v>
      </c>
      <c r="B1823" t="str">
        <f>TRIM(PROPER(employee_data!B1823))</f>
        <v>Ariel</v>
      </c>
      <c r="C1823" t="str">
        <f>TRIM(PROPER(employee_data!C1823))</f>
        <v>Powers</v>
      </c>
      <c r="D1823" s="2">
        <f>DATEVALUE(TEXT(employee_data!D1823,"dd/mm/yyyy"))</f>
        <v>44911</v>
      </c>
      <c r="E1823" s="2">
        <f>IFERROR(DATEVALUE(TEXT(employee_data!E1823,"dd/mm/yyyy")),TRIM(""))</f>
        <v>45074</v>
      </c>
      <c r="F1823" t="str">
        <f>TRIM(employee_data!F1823)</f>
        <v>IT Support</v>
      </c>
      <c r="G1823" t="str">
        <f>TRIM(PROPER(employee_data!G1823))</f>
        <v>Corey Fletcher</v>
      </c>
      <c r="H1823" t="str">
        <f>TRIM(employee_data!H1823)</f>
        <v>ariel.powers@bilearner.com</v>
      </c>
      <c r="I1823" t="str">
        <f>TRIM(UPPER(employee_data!I1823))</f>
        <v>EW</v>
      </c>
      <c r="J1823" t="str">
        <f>TRIM(PROPER(employee_data!J1823))</f>
        <v>Active</v>
      </c>
      <c r="K1823" t="str">
        <f>TRIM(PROPER(employee_data!K1823))</f>
        <v>Part-Time</v>
      </c>
      <c r="L1823" t="str">
        <f>TRIM(PROPER(employee_data!L1823))</f>
        <v>Zone B</v>
      </c>
      <c r="M1823" t="str">
        <f>TRIM(PROPER(employee_data!M1823))</f>
        <v>Temporary</v>
      </c>
      <c r="N1823" t="str">
        <f>TRIM(PROPER(employee_data!N1823))</f>
        <v>Retirement</v>
      </c>
      <c r="O1823" t="str">
        <f>TRIM(employee_data!O1823)</f>
        <v>Adult wind join time memory customer.</v>
      </c>
      <c r="P1823" t="str">
        <f>TRIM(PROPER(employee_data!P1823))</f>
        <v>It/Is</v>
      </c>
      <c r="Q1823" t="str">
        <f>TRIM(PROPER(employee_data!Q1823))</f>
        <v>Field Operations</v>
      </c>
      <c r="R1823" s="2">
        <f>DATEVALUE(TEXT(employee_data!R1823,"dd/mm/yyyy"))</f>
        <v>36511</v>
      </c>
      <c r="S1823" t="str">
        <f>TRIM(UPPER(employee_data!S1823))</f>
        <v>MA</v>
      </c>
      <c r="T1823" t="str">
        <f>TRIM(PROPER(employee_data!T1823))</f>
        <v>Laborer</v>
      </c>
      <c r="U1823" t="str">
        <f>TRIM(PROPER(employee_data!U1823))</f>
        <v>Female</v>
      </c>
      <c r="V1823" t="str">
        <f>TRIM(employee_data!V1823)</f>
        <v>71142</v>
      </c>
      <c r="W1823" t="str">
        <f>TRIM(PROPER(employee_data!W1823))</f>
        <v>Hispanic</v>
      </c>
      <c r="X1823" t="str">
        <f>TRIM(PROPER(employee_data!X1823))</f>
        <v>Widowed</v>
      </c>
      <c r="Y1823" t="str">
        <f>TRIM(PROPER(employee_data!Y1823))</f>
        <v>Fully Meets</v>
      </c>
      <c r="Z1823" s="4">
        <v>2</v>
      </c>
    </row>
    <row r="1824" spans="1:26" x14ac:dyDescent="0.25">
      <c r="A1824" t="str">
        <f>TRIM(employee_data!A1824)</f>
        <v>2249</v>
      </c>
      <c r="B1824" t="str">
        <f>TRIM(PROPER(employee_data!B1824))</f>
        <v>Jewel</v>
      </c>
      <c r="C1824" t="str">
        <f>TRIM(PROPER(employee_data!C1824))</f>
        <v>Bryant</v>
      </c>
      <c r="D1824" s="2">
        <f>DATEVALUE(TEXT(employee_data!D1824,"dd/mm/yyyy"))</f>
        <v>43371</v>
      </c>
      <c r="E1824" s="2">
        <f>IFERROR(DATEVALUE(TEXT(employee_data!E1824,"dd/mm/yyyy")),TRIM(""))</f>
        <v>43491</v>
      </c>
      <c r="F1824" t="str">
        <f>TRIM(employee_data!F1824)</f>
        <v>IT Support</v>
      </c>
      <c r="G1824" t="str">
        <f>TRIM(PROPER(employee_data!G1824))</f>
        <v>James Rhodes</v>
      </c>
      <c r="H1824" t="str">
        <f>TRIM(employee_data!H1824)</f>
        <v>jewel.bryant@bilearner.com</v>
      </c>
      <c r="I1824" t="str">
        <f>TRIM(UPPER(employee_data!I1824))</f>
        <v>MSC</v>
      </c>
      <c r="J1824" t="str">
        <f>TRIM(PROPER(employee_data!J1824))</f>
        <v>Active</v>
      </c>
      <c r="K1824" t="str">
        <f>TRIM(PROPER(employee_data!K1824))</f>
        <v>Contract</v>
      </c>
      <c r="L1824" t="str">
        <f>TRIM(PROPER(employee_data!L1824))</f>
        <v>Zone C</v>
      </c>
      <c r="M1824" t="str">
        <f>TRIM(PROPER(employee_data!M1824))</f>
        <v>Part-Time</v>
      </c>
      <c r="N1824" t="str">
        <f>TRIM(PROPER(employee_data!N1824))</f>
        <v>Voluntary</v>
      </c>
      <c r="O1824" t="str">
        <f>TRIM(employee_data!O1824)</f>
        <v>Only movie ability wait according.</v>
      </c>
      <c r="P1824" t="str">
        <f>TRIM(PROPER(employee_data!P1824))</f>
        <v>It/Is</v>
      </c>
      <c r="Q1824" t="str">
        <f>TRIM(PROPER(employee_data!Q1824))</f>
        <v>Field Operations</v>
      </c>
      <c r="R1824" s="2">
        <f>DATEVALUE(TEXT(employee_data!R1824,"dd/mm/yyyy"))</f>
        <v>34645</v>
      </c>
      <c r="S1824" t="str">
        <f>TRIM(UPPER(employee_data!S1824))</f>
        <v>MA</v>
      </c>
      <c r="T1824" t="str">
        <f>TRIM(PROPER(employee_data!T1824))</f>
        <v>Laborer</v>
      </c>
      <c r="U1824" t="str">
        <f>TRIM(PROPER(employee_data!U1824))</f>
        <v>Female</v>
      </c>
      <c r="V1824" t="str">
        <f>TRIM(employee_data!V1824)</f>
        <v>2760</v>
      </c>
      <c r="W1824" t="str">
        <f>TRIM(PROPER(employee_data!W1824))</f>
        <v>Black</v>
      </c>
      <c r="X1824" t="str">
        <f>TRIM(PROPER(employee_data!X1824))</f>
        <v>Divorced</v>
      </c>
      <c r="Y1824" t="str">
        <f>TRIM(PROPER(employee_data!Y1824))</f>
        <v>Fully Meets</v>
      </c>
      <c r="Z1824" s="4">
        <v>4</v>
      </c>
    </row>
    <row r="1825" spans="1:26" x14ac:dyDescent="0.25">
      <c r="A1825" t="str">
        <f>TRIM(employee_data!A1825)</f>
        <v>2250</v>
      </c>
      <c r="B1825" t="str">
        <f>TRIM(PROPER(employee_data!B1825))</f>
        <v>Irene</v>
      </c>
      <c r="C1825" t="str">
        <f>TRIM(PROPER(employee_data!C1825))</f>
        <v>Kim</v>
      </c>
      <c r="D1825" s="2">
        <f>DATEVALUE(TEXT(employee_data!D1825,"dd/mm/yyyy"))</f>
        <v>44628</v>
      </c>
      <c r="E1825" s="2">
        <f>IFERROR(DATEVALUE(TEXT(employee_data!E1825,"dd/mm/yyyy")),TRIM(""))</f>
        <v>44677</v>
      </c>
      <c r="F1825" t="str">
        <f>TRIM(employee_data!F1825)</f>
        <v>IT Support</v>
      </c>
      <c r="G1825" t="str">
        <f>TRIM(PROPER(employee_data!G1825))</f>
        <v>Peter Williams</v>
      </c>
      <c r="H1825" t="str">
        <f>TRIM(employee_data!H1825)</f>
        <v>irene.kim@bilearner.com</v>
      </c>
      <c r="I1825" t="str">
        <f>TRIM(UPPER(employee_data!I1825))</f>
        <v>TNS</v>
      </c>
      <c r="J1825" t="str">
        <f>TRIM(PROPER(employee_data!J1825))</f>
        <v>Active</v>
      </c>
      <c r="K1825" t="str">
        <f>TRIM(PROPER(employee_data!K1825))</f>
        <v>Contract</v>
      </c>
      <c r="L1825" t="str">
        <f>TRIM(PROPER(employee_data!L1825))</f>
        <v>Zone C</v>
      </c>
      <c r="M1825" t="str">
        <f>TRIM(PROPER(employee_data!M1825))</f>
        <v>Temporary</v>
      </c>
      <c r="N1825" t="str">
        <f>TRIM(PROPER(employee_data!N1825))</f>
        <v>Involuntary</v>
      </c>
      <c r="O1825" t="str">
        <f>TRIM(employee_data!O1825)</f>
        <v>Money read truth determine remain Mrs.</v>
      </c>
      <c r="P1825" t="str">
        <f>TRIM(PROPER(employee_data!P1825))</f>
        <v>It/Is</v>
      </c>
      <c r="Q1825" t="str">
        <f>TRIM(PROPER(employee_data!Q1825))</f>
        <v>Aerial</v>
      </c>
      <c r="R1825" s="2">
        <f>DATEVALUE(TEXT(employee_data!R1825,"dd/mm/yyyy"))</f>
        <v>22891</v>
      </c>
      <c r="S1825" t="str">
        <f>TRIM(UPPER(employee_data!S1825))</f>
        <v>CT</v>
      </c>
      <c r="T1825" t="str">
        <f>TRIM(PROPER(employee_data!T1825))</f>
        <v>Groundman</v>
      </c>
      <c r="U1825" t="str">
        <f>TRIM(PROPER(employee_data!U1825))</f>
        <v>Female</v>
      </c>
      <c r="V1825" t="str">
        <f>TRIM(employee_data!V1825)</f>
        <v>13557</v>
      </c>
      <c r="W1825" t="str">
        <f>TRIM(PROPER(employee_data!W1825))</f>
        <v>Asian</v>
      </c>
      <c r="X1825" t="str">
        <f>TRIM(PROPER(employee_data!X1825))</f>
        <v>Married</v>
      </c>
      <c r="Y1825" t="str">
        <f>TRIM(PROPER(employee_data!Y1825))</f>
        <v>Fully Meets</v>
      </c>
      <c r="Z1825" s="4">
        <v>5</v>
      </c>
    </row>
    <row r="1826" spans="1:26" x14ac:dyDescent="0.25">
      <c r="A1826" t="str">
        <f>TRIM(employee_data!A1826)</f>
        <v>2251</v>
      </c>
      <c r="B1826" t="str">
        <f>TRIM(PROPER(employee_data!B1826))</f>
        <v>Carla</v>
      </c>
      <c r="C1826" t="str">
        <f>TRIM(PROPER(employee_data!C1826))</f>
        <v>Willis</v>
      </c>
      <c r="D1826" s="2">
        <f>DATEVALUE(TEXT(employee_data!D1826,"dd/mm/yyyy"))</f>
        <v>44573</v>
      </c>
      <c r="E1826" s="2" t="str">
        <f>IFERROR(DATEVALUE(TEXT(employee_data!E1826,"dd/mm/yyyy")),TRIM(""))</f>
        <v/>
      </c>
      <c r="F1826" t="str">
        <f>TRIM(employee_data!F1826)</f>
        <v>IT Manager - Support</v>
      </c>
      <c r="G1826" t="str">
        <f>TRIM(PROPER(employee_data!G1826))</f>
        <v>Bradley Gray</v>
      </c>
      <c r="H1826" t="str">
        <f>TRIM(employee_data!H1826)</f>
        <v>carla.willis@bilearner.com</v>
      </c>
      <c r="I1826" t="str">
        <f>TRIM(UPPER(employee_data!I1826))</f>
        <v>PYZ</v>
      </c>
      <c r="J1826" t="str">
        <f>TRIM(PROPER(employee_data!J1826))</f>
        <v>Active</v>
      </c>
      <c r="K1826" t="str">
        <f>TRIM(PROPER(employee_data!K1826))</f>
        <v>Part-Time</v>
      </c>
      <c r="L1826" t="str">
        <f>TRIM(PROPER(employee_data!L1826))</f>
        <v>Zone B</v>
      </c>
      <c r="M1826" t="str">
        <f>TRIM(PROPER(employee_data!M1826))</f>
        <v>Temporary</v>
      </c>
      <c r="N1826" t="str">
        <f>TRIM(PROPER(employee_data!N1826))</f>
        <v>Unk</v>
      </c>
      <c r="O1826" t="str">
        <f>TRIM(employee_data!O1826)</f>
        <v/>
      </c>
      <c r="P1826" t="str">
        <f>TRIM(PROPER(employee_data!P1826))</f>
        <v>It/Is</v>
      </c>
      <c r="Q1826" t="str">
        <f>TRIM(PROPER(employee_data!Q1826))</f>
        <v>Project Management - Con</v>
      </c>
      <c r="R1826" s="2">
        <f>DATEVALUE(TEXT(employee_data!R1826,"dd/mm/yyyy"))</f>
        <v>28766</v>
      </c>
      <c r="S1826" t="str">
        <f>TRIM(UPPER(employee_data!S1826))</f>
        <v>MA</v>
      </c>
      <c r="T1826" t="str">
        <f>TRIM(PROPER(employee_data!T1826))</f>
        <v>Program Manager</v>
      </c>
      <c r="U1826" t="str">
        <f>TRIM(PROPER(employee_data!U1826))</f>
        <v>Female</v>
      </c>
      <c r="V1826" t="str">
        <f>TRIM(employee_data!V1826)</f>
        <v>81938</v>
      </c>
      <c r="W1826" t="str">
        <f>TRIM(PROPER(employee_data!W1826))</f>
        <v>Hispanic</v>
      </c>
      <c r="X1826" t="str">
        <f>TRIM(PROPER(employee_data!X1826))</f>
        <v>Divorced</v>
      </c>
      <c r="Y1826" t="str">
        <f>TRIM(PROPER(employee_data!Y1826))</f>
        <v>Fully Meets</v>
      </c>
      <c r="Z1826" s="4">
        <v>2</v>
      </c>
    </row>
    <row r="1827" spans="1:26" x14ac:dyDescent="0.25">
      <c r="A1827" t="str">
        <f>TRIM(employee_data!A1827)</f>
        <v>2252</v>
      </c>
      <c r="B1827" t="str">
        <f>TRIM(PROPER(employee_data!B1827))</f>
        <v>Ricardo</v>
      </c>
      <c r="C1827" t="str">
        <f>TRIM(PROPER(employee_data!C1827))</f>
        <v>Fitzgerald</v>
      </c>
      <c r="D1827" s="2">
        <f>DATEVALUE(TEXT(employee_data!D1827,"dd/mm/yyyy"))</f>
        <v>44173</v>
      </c>
      <c r="E1827" s="2" t="str">
        <f>IFERROR(DATEVALUE(TEXT(employee_data!E1827,"dd/mm/yyyy")),TRIM(""))</f>
        <v/>
      </c>
      <c r="F1827" t="str">
        <f>TRIM(employee_data!F1827)</f>
        <v>IT Manager - Infra</v>
      </c>
      <c r="G1827" t="str">
        <f>TRIM(PROPER(employee_data!G1827))</f>
        <v>Sarah Robinson</v>
      </c>
      <c r="H1827" t="str">
        <f>TRIM(employee_data!H1827)</f>
        <v>ricardo.fitzgerald@bilearner.com</v>
      </c>
      <c r="I1827" t="str">
        <f>TRIM(UPPER(employee_data!I1827))</f>
        <v>WBL</v>
      </c>
      <c r="J1827" t="str">
        <f>TRIM(PROPER(employee_data!J1827))</f>
        <v>Active</v>
      </c>
      <c r="K1827" t="str">
        <f>TRIM(PROPER(employee_data!K1827))</f>
        <v>Contract</v>
      </c>
      <c r="L1827" t="str">
        <f>TRIM(PROPER(employee_data!L1827))</f>
        <v>Zone B</v>
      </c>
      <c r="M1827" t="str">
        <f>TRIM(PROPER(employee_data!M1827))</f>
        <v>Part-Time</v>
      </c>
      <c r="N1827" t="str">
        <f>TRIM(PROPER(employee_data!N1827))</f>
        <v>Unk</v>
      </c>
      <c r="O1827" t="str">
        <f>TRIM(employee_data!O1827)</f>
        <v/>
      </c>
      <c r="P1827" t="str">
        <f>TRIM(PROPER(employee_data!P1827))</f>
        <v>It/Is</v>
      </c>
      <c r="Q1827" t="str">
        <f>TRIM(PROPER(employee_data!Q1827))</f>
        <v>Field Operations</v>
      </c>
      <c r="R1827" s="2">
        <f>DATEVALUE(TEXT(employee_data!R1827,"dd/mm/yyyy"))</f>
        <v>26980</v>
      </c>
      <c r="S1827" t="str">
        <f>TRIM(UPPER(employee_data!S1827))</f>
        <v>MA</v>
      </c>
      <c r="T1827" t="str">
        <f>TRIM(PROPER(employee_data!T1827))</f>
        <v>Coordinator</v>
      </c>
      <c r="U1827" t="str">
        <f>TRIM(PROPER(employee_data!U1827))</f>
        <v>Male</v>
      </c>
      <c r="V1827" t="str">
        <f>TRIM(employee_data!V1827)</f>
        <v>73648</v>
      </c>
      <c r="W1827" t="str">
        <f>TRIM(PROPER(employee_data!W1827))</f>
        <v>White</v>
      </c>
      <c r="X1827" t="str">
        <f>TRIM(PROPER(employee_data!X1827))</f>
        <v>Widowed</v>
      </c>
      <c r="Y1827" t="str">
        <f>TRIM(PROPER(employee_data!Y1827))</f>
        <v>Fully Meets</v>
      </c>
      <c r="Z1827" s="4">
        <v>4</v>
      </c>
    </row>
    <row r="1828" spans="1:26" x14ac:dyDescent="0.25">
      <c r="A1828" t="str">
        <f>TRIM(employee_data!A1828)</f>
        <v>2253</v>
      </c>
      <c r="B1828" t="str">
        <f>TRIM(PROPER(employee_data!B1828))</f>
        <v>Steven</v>
      </c>
      <c r="C1828" t="str">
        <f>TRIM(PROPER(employee_data!C1828))</f>
        <v>Jarvis</v>
      </c>
      <c r="D1828" s="2">
        <f>DATEVALUE(TEXT(employee_data!D1828,"dd/mm/yyyy"))</f>
        <v>44152</v>
      </c>
      <c r="E1828" s="2" t="str">
        <f>IFERROR(DATEVALUE(TEXT(employee_data!E1828,"dd/mm/yyyy")),TRIM(""))</f>
        <v/>
      </c>
      <c r="F1828" t="str">
        <f>TRIM(employee_data!F1828)</f>
        <v>IT Support</v>
      </c>
      <c r="G1828" t="str">
        <f>TRIM(PROPER(employee_data!G1828))</f>
        <v>Mark Parker</v>
      </c>
      <c r="H1828" t="str">
        <f>TRIM(employee_data!H1828)</f>
        <v>steven.jarvis@bilearner.com</v>
      </c>
      <c r="I1828" t="str">
        <f>TRIM(UPPER(employee_data!I1828))</f>
        <v>PYZ</v>
      </c>
      <c r="J1828" t="str">
        <f>TRIM(PROPER(employee_data!J1828))</f>
        <v>Active</v>
      </c>
      <c r="K1828" t="str">
        <f>TRIM(PROPER(employee_data!K1828))</f>
        <v>Full-Time</v>
      </c>
      <c r="L1828" t="str">
        <f>TRIM(PROPER(employee_data!L1828))</f>
        <v>Zone A</v>
      </c>
      <c r="M1828" t="str">
        <f>TRIM(PROPER(employee_data!M1828))</f>
        <v>Full-Time</v>
      </c>
      <c r="N1828" t="str">
        <f>TRIM(PROPER(employee_data!N1828))</f>
        <v>Unk</v>
      </c>
      <c r="O1828" t="str">
        <f>TRIM(employee_data!O1828)</f>
        <v/>
      </c>
      <c r="P1828" t="str">
        <f>TRIM(PROPER(employee_data!P1828))</f>
        <v>It/Is</v>
      </c>
      <c r="Q1828" t="str">
        <f>TRIM(PROPER(employee_data!Q1828))</f>
        <v>Field Operations</v>
      </c>
      <c r="R1828" s="2">
        <f>DATEVALUE(TEXT(employee_data!R1828,"dd/mm/yyyy"))</f>
        <v>29987</v>
      </c>
      <c r="S1828" t="str">
        <f>TRIM(UPPER(employee_data!S1828))</f>
        <v>MA</v>
      </c>
      <c r="T1828" t="str">
        <f>TRIM(PROPER(employee_data!T1828))</f>
        <v>Technician</v>
      </c>
      <c r="U1828" t="str">
        <f>TRIM(PROPER(employee_data!U1828))</f>
        <v>Female</v>
      </c>
      <c r="V1828" t="str">
        <f>TRIM(employee_data!V1828)</f>
        <v>73024</v>
      </c>
      <c r="W1828" t="str">
        <f>TRIM(PROPER(employee_data!W1828))</f>
        <v>Other</v>
      </c>
      <c r="X1828" t="str">
        <f>TRIM(PROPER(employee_data!X1828))</f>
        <v>Single</v>
      </c>
      <c r="Y1828" t="str">
        <f>TRIM(PROPER(employee_data!Y1828))</f>
        <v>Fully Meets</v>
      </c>
      <c r="Z1828" s="4">
        <v>1</v>
      </c>
    </row>
    <row r="1829" spans="1:26" x14ac:dyDescent="0.25">
      <c r="A1829" t="str">
        <f>TRIM(employee_data!A1829)</f>
        <v>2254</v>
      </c>
      <c r="B1829" t="str">
        <f>TRIM(PROPER(employee_data!B1829))</f>
        <v>Benjamin</v>
      </c>
      <c r="C1829" t="str">
        <f>TRIM(PROPER(employee_data!C1829))</f>
        <v>Marquez</v>
      </c>
      <c r="D1829" s="2">
        <f>DATEVALUE(TEXT(employee_data!D1829,"dd/mm/yyyy"))</f>
        <v>44214</v>
      </c>
      <c r="E1829" s="2" t="str">
        <f>IFERROR(DATEVALUE(TEXT(employee_data!E1829,"dd/mm/yyyy")),TRIM(""))</f>
        <v/>
      </c>
      <c r="F1829" t="str">
        <f>TRIM(employee_data!F1829)</f>
        <v>IT Support</v>
      </c>
      <c r="G1829" t="str">
        <f>TRIM(PROPER(employee_data!G1829))</f>
        <v>Mrs. Jessica Whitehead</v>
      </c>
      <c r="H1829" t="str">
        <f>TRIM(employee_data!H1829)</f>
        <v>benjamin.marquez@bilearner.com</v>
      </c>
      <c r="I1829" t="str">
        <f>TRIM(UPPER(employee_data!I1829))</f>
        <v>SVG</v>
      </c>
      <c r="J1829" t="str">
        <f>TRIM(PROPER(employee_data!J1829))</f>
        <v>Active</v>
      </c>
      <c r="K1829" t="str">
        <f>TRIM(PROPER(employee_data!K1829))</f>
        <v>Full-Time</v>
      </c>
      <c r="L1829" t="str">
        <f>TRIM(PROPER(employee_data!L1829))</f>
        <v>Zone A</v>
      </c>
      <c r="M1829" t="str">
        <f>TRIM(PROPER(employee_data!M1829))</f>
        <v>Part-Time</v>
      </c>
      <c r="N1829" t="str">
        <f>TRIM(PROPER(employee_data!N1829))</f>
        <v>Unk</v>
      </c>
      <c r="O1829" t="str">
        <f>TRIM(employee_data!O1829)</f>
        <v/>
      </c>
      <c r="P1829" t="str">
        <f>TRIM(PROPER(employee_data!P1829))</f>
        <v>It/Is</v>
      </c>
      <c r="Q1829" t="str">
        <f>TRIM(PROPER(employee_data!Q1829))</f>
        <v>General - Sga</v>
      </c>
      <c r="R1829" s="2">
        <f>DATEVALUE(TEXT(employee_data!R1829,"dd/mm/yyyy"))</f>
        <v>21120</v>
      </c>
      <c r="S1829" t="str">
        <f>TRIM(UPPER(employee_data!S1829))</f>
        <v>MA</v>
      </c>
      <c r="T1829" t="str">
        <f>TRIM(PROPER(employee_data!T1829))</f>
        <v>Administrator</v>
      </c>
      <c r="U1829" t="str">
        <f>TRIM(PROPER(employee_data!U1829))</f>
        <v>Female</v>
      </c>
      <c r="V1829" t="str">
        <f>TRIM(employee_data!V1829)</f>
        <v>44031</v>
      </c>
      <c r="W1829" t="str">
        <f>TRIM(PROPER(employee_data!W1829))</f>
        <v>Hispanic</v>
      </c>
      <c r="X1829" t="str">
        <f>TRIM(PROPER(employee_data!X1829))</f>
        <v>Single</v>
      </c>
      <c r="Y1829" t="str">
        <f>TRIM(PROPER(employee_data!Y1829))</f>
        <v>Fully Meets</v>
      </c>
      <c r="Z1829" s="4">
        <v>2</v>
      </c>
    </row>
    <row r="1830" spans="1:26" x14ac:dyDescent="0.25">
      <c r="A1830" t="str">
        <f>TRIM(employee_data!A1830)</f>
        <v>2255</v>
      </c>
      <c r="B1830" t="str">
        <f>TRIM(PROPER(employee_data!B1830))</f>
        <v>Gabrielle</v>
      </c>
      <c r="C1830" t="str">
        <f>TRIM(PROPER(employee_data!C1830))</f>
        <v>Mercer</v>
      </c>
      <c r="D1830" s="2">
        <f>DATEVALUE(TEXT(employee_data!D1830,"dd/mm/yyyy"))</f>
        <v>44089</v>
      </c>
      <c r="E1830" s="2">
        <f>IFERROR(DATEVALUE(TEXT(employee_data!E1830,"dd/mm/yyyy")),TRIM(""))</f>
        <v>44470</v>
      </c>
      <c r="F1830" t="str">
        <f>TRIM(employee_data!F1830)</f>
        <v>IT Support</v>
      </c>
      <c r="G1830" t="str">
        <f>TRIM(PROPER(employee_data!G1830))</f>
        <v>Jose Jordan</v>
      </c>
      <c r="H1830" t="str">
        <f>TRIM(employee_data!H1830)</f>
        <v>gabrielle.mercer@bilearner.com</v>
      </c>
      <c r="I1830" t="str">
        <f>TRIM(UPPER(employee_data!I1830))</f>
        <v>TNS</v>
      </c>
      <c r="J1830" t="str">
        <f>TRIM(PROPER(employee_data!J1830))</f>
        <v>Active</v>
      </c>
      <c r="K1830" t="str">
        <f>TRIM(PROPER(employee_data!K1830))</f>
        <v>Full-Time</v>
      </c>
      <c r="L1830" t="str">
        <f>TRIM(PROPER(employee_data!L1830))</f>
        <v>Zone C</v>
      </c>
      <c r="M1830" t="str">
        <f>TRIM(PROPER(employee_data!M1830))</f>
        <v>Part-Time</v>
      </c>
      <c r="N1830" t="str">
        <f>TRIM(PROPER(employee_data!N1830))</f>
        <v>Involuntary</v>
      </c>
      <c r="O1830" t="str">
        <f>TRIM(employee_data!O1830)</f>
        <v>This focus strategy behind among this.</v>
      </c>
      <c r="P1830" t="str">
        <f>TRIM(PROPER(employee_data!P1830))</f>
        <v>It/Is</v>
      </c>
      <c r="Q1830" t="str">
        <f>TRIM(PROPER(employee_data!Q1830))</f>
        <v>Wireline Construction</v>
      </c>
      <c r="R1830" s="2">
        <f>DATEVALUE(TEXT(employee_data!R1830,"dd/mm/yyyy"))</f>
        <v>33070</v>
      </c>
      <c r="S1830" t="str">
        <f>TRIM(UPPER(employee_data!S1830))</f>
        <v>MA</v>
      </c>
      <c r="T1830" t="str">
        <f>TRIM(PROPER(employee_data!T1830))</f>
        <v>Lineman</v>
      </c>
      <c r="U1830" t="str">
        <f>TRIM(PROPER(employee_data!U1830))</f>
        <v>Female</v>
      </c>
      <c r="V1830" t="str">
        <f>TRIM(employee_data!V1830)</f>
        <v>67812</v>
      </c>
      <c r="W1830" t="str">
        <f>TRIM(PROPER(employee_data!W1830))</f>
        <v>Hispanic</v>
      </c>
      <c r="X1830" t="str">
        <f>TRIM(PROPER(employee_data!X1830))</f>
        <v>Single</v>
      </c>
      <c r="Y1830" t="str">
        <f>TRIM(PROPER(employee_data!Y1830))</f>
        <v>Fully Meets</v>
      </c>
      <c r="Z1830" s="4">
        <v>2</v>
      </c>
    </row>
    <row r="1831" spans="1:26" x14ac:dyDescent="0.25">
      <c r="A1831" t="str">
        <f>TRIM(employee_data!A1831)</f>
        <v>2256</v>
      </c>
      <c r="B1831" t="str">
        <f>TRIM(PROPER(employee_data!B1831))</f>
        <v>Kaylyn</v>
      </c>
      <c r="C1831" t="str">
        <f>TRIM(PROPER(employee_data!C1831))</f>
        <v>Pham</v>
      </c>
      <c r="D1831" s="2">
        <f>DATEVALUE(TEXT(employee_data!D1831,"dd/mm/yyyy"))</f>
        <v>43810</v>
      </c>
      <c r="E1831" s="2" t="str">
        <f>IFERROR(DATEVALUE(TEXT(employee_data!E1831,"dd/mm/yyyy")),TRIM(""))</f>
        <v/>
      </c>
      <c r="F1831" t="str">
        <f>TRIM(employee_data!F1831)</f>
        <v>IT Support</v>
      </c>
      <c r="G1831" t="str">
        <f>TRIM(PROPER(employee_data!G1831))</f>
        <v>Dawn Smith Dds</v>
      </c>
      <c r="H1831" t="str">
        <f>TRIM(employee_data!H1831)</f>
        <v>kaylyn.pham@bilearner.com</v>
      </c>
      <c r="I1831" t="str">
        <f>TRIM(UPPER(employee_data!I1831))</f>
        <v>WBL</v>
      </c>
      <c r="J1831" t="str">
        <f>TRIM(PROPER(employee_data!J1831))</f>
        <v>Active</v>
      </c>
      <c r="K1831" t="str">
        <f>TRIM(PROPER(employee_data!K1831))</f>
        <v>Part-Time</v>
      </c>
      <c r="L1831" t="str">
        <f>TRIM(PROPER(employee_data!L1831))</f>
        <v>Zone C</v>
      </c>
      <c r="M1831" t="str">
        <f>TRIM(PROPER(employee_data!M1831))</f>
        <v>Full-Time</v>
      </c>
      <c r="N1831" t="str">
        <f>TRIM(PROPER(employee_data!N1831))</f>
        <v>Unk</v>
      </c>
      <c r="O1831" t="str">
        <f>TRIM(employee_data!O1831)</f>
        <v/>
      </c>
      <c r="P1831" t="str">
        <f>TRIM(PROPER(employee_data!P1831))</f>
        <v>It/Is</v>
      </c>
      <c r="Q1831" t="str">
        <f>TRIM(PROPER(employee_data!Q1831))</f>
        <v>Field Operations</v>
      </c>
      <c r="R1831" s="2">
        <f>DATEVALUE(TEXT(employee_data!R1831,"dd/mm/yyyy"))</f>
        <v>29949</v>
      </c>
      <c r="S1831" t="str">
        <f>TRIM(UPPER(employee_data!S1831))</f>
        <v>CT</v>
      </c>
      <c r="T1831" t="str">
        <f>TRIM(PROPER(employee_data!T1831))</f>
        <v>Driller</v>
      </c>
      <c r="U1831" t="str">
        <f>TRIM(PROPER(employee_data!U1831))</f>
        <v>Female</v>
      </c>
      <c r="V1831" t="str">
        <f>TRIM(employee_data!V1831)</f>
        <v>67840</v>
      </c>
      <c r="W1831" t="str">
        <f>TRIM(PROPER(employee_data!W1831))</f>
        <v>Asian</v>
      </c>
      <c r="X1831" t="str">
        <f>TRIM(PROPER(employee_data!X1831))</f>
        <v>Widowed</v>
      </c>
      <c r="Y1831" t="str">
        <f>TRIM(PROPER(employee_data!Y1831))</f>
        <v>Fully Meets</v>
      </c>
      <c r="Z1831" s="4">
        <v>5</v>
      </c>
    </row>
    <row r="1832" spans="1:26" x14ac:dyDescent="0.25">
      <c r="A1832" t="str">
        <f>TRIM(employee_data!A1832)</f>
        <v>2257</v>
      </c>
      <c r="B1832" t="str">
        <f>TRIM(PROPER(employee_data!B1832))</f>
        <v>Ingrid</v>
      </c>
      <c r="C1832" t="str">
        <f>TRIM(PROPER(employee_data!C1832))</f>
        <v>Lucero</v>
      </c>
      <c r="D1832" s="2">
        <f>DATEVALUE(TEXT(employee_data!D1832,"dd/mm/yyyy"))</f>
        <v>44315</v>
      </c>
      <c r="E1832" s="2">
        <f>IFERROR(DATEVALUE(TEXT(employee_data!E1832,"dd/mm/yyyy")),TRIM(""))</f>
        <v>44722</v>
      </c>
      <c r="F1832" t="str">
        <f>TRIM(employee_data!F1832)</f>
        <v>IT Manager - Support</v>
      </c>
      <c r="G1832" t="str">
        <f>TRIM(PROPER(employee_data!G1832))</f>
        <v>Meredith Martin</v>
      </c>
      <c r="H1832" t="str">
        <f>TRIM(employee_data!H1832)</f>
        <v>ingrid.lucero@bilearner.com</v>
      </c>
      <c r="I1832" t="str">
        <f>TRIM(UPPER(employee_data!I1832))</f>
        <v>WBL</v>
      </c>
      <c r="J1832" t="str">
        <f>TRIM(PROPER(employee_data!J1832))</f>
        <v>Active</v>
      </c>
      <c r="K1832" t="str">
        <f>TRIM(PROPER(employee_data!K1832))</f>
        <v>Contract</v>
      </c>
      <c r="L1832" t="str">
        <f>TRIM(PROPER(employee_data!L1832))</f>
        <v>Zone B</v>
      </c>
      <c r="M1832" t="str">
        <f>TRIM(PROPER(employee_data!M1832))</f>
        <v>Full-Time</v>
      </c>
      <c r="N1832" t="str">
        <f>TRIM(PROPER(employee_data!N1832))</f>
        <v>Voluntary</v>
      </c>
      <c r="O1832" t="str">
        <f>TRIM(employee_data!O1832)</f>
        <v>Teach yard style bed relate seat.</v>
      </c>
      <c r="P1832" t="str">
        <f>TRIM(PROPER(employee_data!P1832))</f>
        <v>It/Is</v>
      </c>
      <c r="Q1832" t="str">
        <f>TRIM(PROPER(employee_data!Q1832))</f>
        <v>General - Eng</v>
      </c>
      <c r="R1832" s="2">
        <f>DATEVALUE(TEXT(employee_data!R1832,"dd/mm/yyyy"))</f>
        <v>32438</v>
      </c>
      <c r="S1832" t="str">
        <f>TRIM(UPPER(employee_data!S1832))</f>
        <v>MA</v>
      </c>
      <c r="T1832" t="str">
        <f>TRIM(PROPER(employee_data!T1832))</f>
        <v>Administrative</v>
      </c>
      <c r="U1832" t="str">
        <f>TRIM(PROPER(employee_data!U1832))</f>
        <v>Male</v>
      </c>
      <c r="V1832" t="str">
        <f>TRIM(employee_data!V1832)</f>
        <v>77019</v>
      </c>
      <c r="W1832" t="str">
        <f>TRIM(PROPER(employee_data!W1832))</f>
        <v>White</v>
      </c>
      <c r="X1832" t="str">
        <f>TRIM(PROPER(employee_data!X1832))</f>
        <v>Married</v>
      </c>
      <c r="Y1832" t="str">
        <f>TRIM(PROPER(employee_data!Y1832))</f>
        <v>Fully Meets</v>
      </c>
      <c r="Z1832" s="4">
        <v>2</v>
      </c>
    </row>
    <row r="1833" spans="1:26" x14ac:dyDescent="0.25">
      <c r="A1833" t="str">
        <f>TRIM(employee_data!A1833)</f>
        <v>2258</v>
      </c>
      <c r="B1833" t="str">
        <f>TRIM(PROPER(employee_data!B1833))</f>
        <v>Keshawn</v>
      </c>
      <c r="C1833" t="str">
        <f>TRIM(PROPER(employee_data!C1833))</f>
        <v>Gilmore</v>
      </c>
      <c r="D1833" s="2">
        <f>DATEVALUE(TEXT(employee_data!D1833,"dd/mm/yyyy"))</f>
        <v>44289</v>
      </c>
      <c r="E1833" s="2" t="str">
        <f>IFERROR(DATEVALUE(TEXT(employee_data!E1833,"dd/mm/yyyy")),TRIM(""))</f>
        <v/>
      </c>
      <c r="F1833" t="str">
        <f>TRIM(employee_data!F1833)</f>
        <v>IT Manager - Infra</v>
      </c>
      <c r="G1833" t="str">
        <f>TRIM(PROPER(employee_data!G1833))</f>
        <v>Jodi Wheeler</v>
      </c>
      <c r="H1833" t="str">
        <f>TRIM(employee_data!H1833)</f>
        <v>keshawn.gilmore@bilearner.com</v>
      </c>
      <c r="I1833" t="str">
        <f>TRIM(UPPER(employee_data!I1833))</f>
        <v>TNS</v>
      </c>
      <c r="J1833" t="str">
        <f>TRIM(PROPER(employee_data!J1833))</f>
        <v>Active</v>
      </c>
      <c r="K1833" t="str">
        <f>TRIM(PROPER(employee_data!K1833))</f>
        <v>Full-Time</v>
      </c>
      <c r="L1833" t="str">
        <f>TRIM(PROPER(employee_data!L1833))</f>
        <v>Zone C</v>
      </c>
      <c r="M1833" t="str">
        <f>TRIM(PROPER(employee_data!M1833))</f>
        <v>Part-Time</v>
      </c>
      <c r="N1833" t="str">
        <f>TRIM(PROPER(employee_data!N1833))</f>
        <v>Unk</v>
      </c>
      <c r="O1833" t="str">
        <f>TRIM(employee_data!O1833)</f>
        <v/>
      </c>
      <c r="P1833" t="str">
        <f>TRIM(PROPER(employee_data!P1833))</f>
        <v>It/Is</v>
      </c>
      <c r="Q1833" t="str">
        <f>TRIM(PROPER(employee_data!Q1833))</f>
        <v>Engineers</v>
      </c>
      <c r="R1833" s="2">
        <f>DATEVALUE(TEXT(employee_data!R1833,"dd/mm/yyyy"))</f>
        <v>36211</v>
      </c>
      <c r="S1833" t="str">
        <f>TRIM(UPPER(employee_data!S1833))</f>
        <v>MA</v>
      </c>
      <c r="T1833" t="str">
        <f>TRIM(PROPER(employee_data!T1833))</f>
        <v>Engineer</v>
      </c>
      <c r="U1833" t="str">
        <f>TRIM(PROPER(employee_data!U1833))</f>
        <v>Male</v>
      </c>
      <c r="V1833" t="str">
        <f>TRIM(employee_data!V1833)</f>
        <v>88137</v>
      </c>
      <c r="W1833" t="str">
        <f>TRIM(PROPER(employee_data!W1833))</f>
        <v>White</v>
      </c>
      <c r="X1833" t="str">
        <f>TRIM(PROPER(employee_data!X1833))</f>
        <v>Widowed</v>
      </c>
      <c r="Y1833" t="str">
        <f>TRIM(PROPER(employee_data!Y1833))</f>
        <v>Fully Meets</v>
      </c>
      <c r="Z1833" s="4">
        <v>2</v>
      </c>
    </row>
    <row r="1834" spans="1:26" x14ac:dyDescent="0.25">
      <c r="A1834" t="str">
        <f>TRIM(employee_data!A1834)</f>
        <v>2259</v>
      </c>
      <c r="B1834" t="str">
        <f>TRIM(PROPER(employee_data!B1834))</f>
        <v>Connor</v>
      </c>
      <c r="C1834" t="str">
        <f>TRIM(PROPER(employee_data!C1834))</f>
        <v>Wang</v>
      </c>
      <c r="D1834" s="2">
        <f>DATEVALUE(TEXT(employee_data!D1834,"dd/mm/yyyy"))</f>
        <v>44593</v>
      </c>
      <c r="E1834" s="2" t="str">
        <f>IFERROR(DATEVALUE(TEXT(employee_data!E1834,"dd/mm/yyyy")),TRIM(""))</f>
        <v/>
      </c>
      <c r="F1834" t="str">
        <f>TRIM(employee_data!F1834)</f>
        <v>IT Support</v>
      </c>
      <c r="G1834" t="str">
        <f>TRIM(PROPER(employee_data!G1834))</f>
        <v>Robert Morrow</v>
      </c>
      <c r="H1834" t="str">
        <f>TRIM(employee_data!H1834)</f>
        <v>connor.wang@bilearner.com</v>
      </c>
      <c r="I1834" t="str">
        <f>TRIM(UPPER(employee_data!I1834))</f>
        <v>SVG</v>
      </c>
      <c r="J1834" t="str">
        <f>TRIM(PROPER(employee_data!J1834))</f>
        <v>Active</v>
      </c>
      <c r="K1834" t="str">
        <f>TRIM(PROPER(employee_data!K1834))</f>
        <v>Part-Time</v>
      </c>
      <c r="L1834" t="str">
        <f>TRIM(PROPER(employee_data!L1834))</f>
        <v>Zone A</v>
      </c>
      <c r="M1834" t="str">
        <f>TRIM(PROPER(employee_data!M1834))</f>
        <v>Temporary</v>
      </c>
      <c r="N1834" t="str">
        <f>TRIM(PROPER(employee_data!N1834))</f>
        <v>Unk</v>
      </c>
      <c r="O1834" t="str">
        <f>TRIM(employee_data!O1834)</f>
        <v/>
      </c>
      <c r="P1834" t="str">
        <f>TRIM(PROPER(employee_data!P1834))</f>
        <v>It/Is</v>
      </c>
      <c r="Q1834" t="str">
        <f>TRIM(PROPER(employee_data!Q1834))</f>
        <v>General - Eng</v>
      </c>
      <c r="R1834" s="2">
        <f>DATEVALUE(TEXT(employee_data!R1834,"dd/mm/yyyy"))</f>
        <v>22364</v>
      </c>
      <c r="S1834" t="str">
        <f>TRIM(UPPER(employee_data!S1834))</f>
        <v>MA</v>
      </c>
      <c r="T1834" t="str">
        <f>TRIM(PROPER(employee_data!T1834))</f>
        <v>Drafter</v>
      </c>
      <c r="U1834" t="str">
        <f>TRIM(PROPER(employee_data!U1834))</f>
        <v>Female</v>
      </c>
      <c r="V1834" t="str">
        <f>TRIM(employee_data!V1834)</f>
        <v>76781</v>
      </c>
      <c r="W1834" t="str">
        <f>TRIM(PROPER(employee_data!W1834))</f>
        <v>Hispanic</v>
      </c>
      <c r="X1834" t="str">
        <f>TRIM(PROPER(employee_data!X1834))</f>
        <v>Divorced</v>
      </c>
      <c r="Y1834" t="str">
        <f>TRIM(PROPER(employee_data!Y1834))</f>
        <v>Fully Meets</v>
      </c>
      <c r="Z1834" s="4">
        <v>1</v>
      </c>
    </row>
    <row r="1835" spans="1:26" x14ac:dyDescent="0.25">
      <c r="A1835" t="str">
        <f>TRIM(employee_data!A1835)</f>
        <v>2260</v>
      </c>
      <c r="B1835" t="str">
        <f>TRIM(PROPER(employee_data!B1835))</f>
        <v>Rocco</v>
      </c>
      <c r="C1835" t="str">
        <f>TRIM(PROPER(employee_data!C1835))</f>
        <v>Vaughan</v>
      </c>
      <c r="D1835" s="2">
        <f>DATEVALUE(TEXT(employee_data!D1835,"dd/mm/yyyy"))</f>
        <v>43847</v>
      </c>
      <c r="E1835" s="2">
        <f>IFERROR(DATEVALUE(TEXT(employee_data!E1835,"dd/mm/yyyy")),TRIM(""))</f>
        <v>44469</v>
      </c>
      <c r="F1835" t="str">
        <f>TRIM(employee_data!F1835)</f>
        <v>IT Support</v>
      </c>
      <c r="G1835" t="str">
        <f>TRIM(PROPER(employee_data!G1835))</f>
        <v>Victor Armstrong</v>
      </c>
      <c r="H1835" t="str">
        <f>TRIM(employee_data!H1835)</f>
        <v>rocco.vaughan@bilearner.com</v>
      </c>
      <c r="I1835" t="str">
        <f>TRIM(UPPER(employee_data!I1835))</f>
        <v>EW</v>
      </c>
      <c r="J1835" t="str">
        <f>TRIM(PROPER(employee_data!J1835))</f>
        <v>Active</v>
      </c>
      <c r="K1835" t="str">
        <f>TRIM(PROPER(employee_data!K1835))</f>
        <v>Part-Time</v>
      </c>
      <c r="L1835" t="str">
        <f>TRIM(PROPER(employee_data!L1835))</f>
        <v>Zone B</v>
      </c>
      <c r="M1835" t="str">
        <f>TRIM(PROPER(employee_data!M1835))</f>
        <v>Temporary</v>
      </c>
      <c r="N1835" t="str">
        <f>TRIM(PROPER(employee_data!N1835))</f>
        <v>Voluntary</v>
      </c>
      <c r="O1835" t="str">
        <f>TRIM(employee_data!O1835)</f>
        <v>Stay moment go try. Trouble morning skin join.</v>
      </c>
      <c r="P1835" t="str">
        <f>TRIM(PROPER(employee_data!P1835))</f>
        <v>It/Is</v>
      </c>
      <c r="Q1835" t="str">
        <f>TRIM(PROPER(employee_data!Q1835))</f>
        <v>Engineers</v>
      </c>
      <c r="R1835" s="2">
        <f>DATEVALUE(TEXT(employee_data!R1835,"dd/mm/yyyy"))</f>
        <v>33898</v>
      </c>
      <c r="S1835" t="str">
        <f>TRIM(UPPER(employee_data!S1835))</f>
        <v>MA</v>
      </c>
      <c r="T1835" t="str">
        <f>TRIM(PROPER(employee_data!T1835))</f>
        <v>Billing</v>
      </c>
      <c r="U1835" t="str">
        <f>TRIM(PROPER(employee_data!U1835))</f>
        <v>Female</v>
      </c>
      <c r="V1835" t="str">
        <f>TRIM(employee_data!V1835)</f>
        <v>17501</v>
      </c>
      <c r="W1835" t="str">
        <f>TRIM(PROPER(employee_data!W1835))</f>
        <v>Hispanic</v>
      </c>
      <c r="X1835" t="str">
        <f>TRIM(PROPER(employee_data!X1835))</f>
        <v>Widowed</v>
      </c>
      <c r="Y1835" t="str">
        <f>TRIM(PROPER(employee_data!Y1835))</f>
        <v>Fully Meets</v>
      </c>
      <c r="Z1835" s="4">
        <v>1</v>
      </c>
    </row>
    <row r="1836" spans="1:26" x14ac:dyDescent="0.25">
      <c r="A1836" t="str">
        <f>TRIM(employee_data!A1836)</f>
        <v>2261</v>
      </c>
      <c r="B1836" t="str">
        <f>TRIM(PROPER(employee_data!B1836))</f>
        <v>Samuel</v>
      </c>
      <c r="C1836" t="str">
        <f>TRIM(PROPER(employee_data!C1836))</f>
        <v>Jennings</v>
      </c>
      <c r="D1836" s="2">
        <f>DATEVALUE(TEXT(employee_data!D1836,"dd/mm/yyyy"))</f>
        <v>44713</v>
      </c>
      <c r="E1836" s="2" t="str">
        <f>IFERROR(DATEVALUE(TEXT(employee_data!E1836,"dd/mm/yyyy")),TRIM(""))</f>
        <v/>
      </c>
      <c r="F1836" t="str">
        <f>TRIM(employee_data!F1836)</f>
        <v>IT Support</v>
      </c>
      <c r="G1836" t="str">
        <f>TRIM(PROPER(employee_data!G1836))</f>
        <v>Gregory Brown</v>
      </c>
      <c r="H1836" t="str">
        <f>TRIM(employee_data!H1836)</f>
        <v>samuel.jennings@bilearner.com</v>
      </c>
      <c r="I1836" t="str">
        <f>TRIM(UPPER(employee_data!I1836))</f>
        <v>MSC</v>
      </c>
      <c r="J1836" t="str">
        <f>TRIM(PROPER(employee_data!J1836))</f>
        <v>Active</v>
      </c>
      <c r="K1836" t="str">
        <f>TRIM(PROPER(employee_data!K1836))</f>
        <v>Full-Time</v>
      </c>
      <c r="L1836" t="str">
        <f>TRIM(PROPER(employee_data!L1836))</f>
        <v>Zone B</v>
      </c>
      <c r="M1836" t="str">
        <f>TRIM(PROPER(employee_data!M1836))</f>
        <v>Part-Time</v>
      </c>
      <c r="N1836" t="str">
        <f>TRIM(PROPER(employee_data!N1836))</f>
        <v>Unk</v>
      </c>
      <c r="O1836" t="str">
        <f>TRIM(employee_data!O1836)</f>
        <v/>
      </c>
      <c r="P1836" t="str">
        <f>TRIM(PROPER(employee_data!P1836))</f>
        <v>It/Is</v>
      </c>
      <c r="Q1836" t="str">
        <f>TRIM(PROPER(employee_data!Q1836))</f>
        <v>Wireline Construction</v>
      </c>
      <c r="R1836" s="2">
        <f>DATEVALUE(TEXT(employee_data!R1836,"dd/mm/yyyy"))</f>
        <v>21337</v>
      </c>
      <c r="S1836" t="str">
        <f>TRIM(UPPER(employee_data!S1836))</f>
        <v>CT</v>
      </c>
      <c r="T1836" t="str">
        <f>TRIM(PROPER(employee_data!T1836))</f>
        <v>Foreman</v>
      </c>
      <c r="U1836" t="str">
        <f>TRIM(PROPER(employee_data!U1836))</f>
        <v>Female</v>
      </c>
      <c r="V1836" t="str">
        <f>TRIM(employee_data!V1836)</f>
        <v>24054</v>
      </c>
      <c r="W1836" t="str">
        <f>TRIM(PROPER(employee_data!W1836))</f>
        <v>Black</v>
      </c>
      <c r="X1836" t="str">
        <f>TRIM(PROPER(employee_data!X1836))</f>
        <v>Divorced</v>
      </c>
      <c r="Y1836" t="str">
        <f>TRIM(PROPER(employee_data!Y1836))</f>
        <v>Fully Meets</v>
      </c>
      <c r="Z1836" s="4">
        <v>2</v>
      </c>
    </row>
    <row r="1837" spans="1:26" x14ac:dyDescent="0.25">
      <c r="A1837" t="str">
        <f>TRIM(employee_data!A1837)</f>
        <v>2262</v>
      </c>
      <c r="B1837" t="str">
        <f>TRIM(PROPER(employee_data!B1837))</f>
        <v>Shane</v>
      </c>
      <c r="C1837" t="str">
        <f>TRIM(PROPER(employee_data!C1837))</f>
        <v>Harper</v>
      </c>
      <c r="D1837" s="2">
        <f>DATEVALUE(TEXT(employee_data!D1837,"dd/mm/yyyy"))</f>
        <v>43541</v>
      </c>
      <c r="E1837" s="2" t="str">
        <f>IFERROR(DATEVALUE(TEXT(employee_data!E1837,"dd/mm/yyyy")),TRIM(""))</f>
        <v/>
      </c>
      <c r="F1837" t="str">
        <f>TRIM(employee_data!F1837)</f>
        <v>IT Support</v>
      </c>
      <c r="G1837" t="str">
        <f>TRIM(PROPER(employee_data!G1837))</f>
        <v>Andrea Clark</v>
      </c>
      <c r="H1837" t="str">
        <f>TRIM(employee_data!H1837)</f>
        <v>shane.harper@bilearner.com</v>
      </c>
      <c r="I1837" t="str">
        <f>TRIM(UPPER(employee_data!I1837))</f>
        <v>TNS</v>
      </c>
      <c r="J1837" t="str">
        <f>TRIM(PROPER(employee_data!J1837))</f>
        <v>Active</v>
      </c>
      <c r="K1837" t="str">
        <f>TRIM(PROPER(employee_data!K1837))</f>
        <v>Contract</v>
      </c>
      <c r="L1837" t="str">
        <f>TRIM(PROPER(employee_data!L1837))</f>
        <v>Zone A</v>
      </c>
      <c r="M1837" t="str">
        <f>TRIM(PROPER(employee_data!M1837))</f>
        <v>Temporary</v>
      </c>
      <c r="N1837" t="str">
        <f>TRIM(PROPER(employee_data!N1837))</f>
        <v>Unk</v>
      </c>
      <c r="O1837" t="str">
        <f>TRIM(employee_data!O1837)</f>
        <v/>
      </c>
      <c r="P1837" t="str">
        <f>TRIM(PROPER(employee_data!P1837))</f>
        <v>It/Is</v>
      </c>
      <c r="Q1837" t="str">
        <f>TRIM(PROPER(employee_data!Q1837))</f>
        <v>Engineers</v>
      </c>
      <c r="R1837" s="2">
        <f>DATEVALUE(TEXT(employee_data!R1837,"dd/mm/yyyy"))</f>
        <v>18539</v>
      </c>
      <c r="S1837" t="str">
        <f>TRIM(UPPER(employee_data!S1837))</f>
        <v>CT</v>
      </c>
      <c r="T1837" t="str">
        <f>TRIM(PROPER(employee_data!T1837))</f>
        <v>Engineer</v>
      </c>
      <c r="U1837" t="str">
        <f>TRIM(PROPER(employee_data!U1837))</f>
        <v>Female</v>
      </c>
      <c r="V1837" t="str">
        <f>TRIM(employee_data!V1837)</f>
        <v>84506</v>
      </c>
      <c r="W1837" t="str">
        <f>TRIM(PROPER(employee_data!W1837))</f>
        <v>Other</v>
      </c>
      <c r="X1837" t="str">
        <f>TRIM(PROPER(employee_data!X1837))</f>
        <v>Divorced</v>
      </c>
      <c r="Y1837" t="str">
        <f>TRIM(PROPER(employee_data!Y1837))</f>
        <v>Fully Meets</v>
      </c>
      <c r="Z1837" s="4">
        <v>2</v>
      </c>
    </row>
    <row r="1838" spans="1:26" x14ac:dyDescent="0.25">
      <c r="A1838" t="str">
        <f>TRIM(employee_data!A1838)</f>
        <v>2263</v>
      </c>
      <c r="B1838" t="str">
        <f>TRIM(PROPER(employee_data!B1838))</f>
        <v>Kali</v>
      </c>
      <c r="C1838" t="str">
        <f>TRIM(PROPER(employee_data!C1838))</f>
        <v>Yates</v>
      </c>
      <c r="D1838" s="2">
        <f>DATEVALUE(TEXT(employee_data!D1838,"dd/mm/yyyy"))</f>
        <v>43837</v>
      </c>
      <c r="E1838" s="2" t="str">
        <f>IFERROR(DATEVALUE(TEXT(employee_data!E1838,"dd/mm/yyyy")),TRIM(""))</f>
        <v/>
      </c>
      <c r="F1838" t="str">
        <f>TRIM(employee_data!F1838)</f>
        <v>IT Manager - Support</v>
      </c>
      <c r="G1838" t="str">
        <f>TRIM(PROPER(employee_data!G1838))</f>
        <v>Casey Galvan</v>
      </c>
      <c r="H1838" t="str">
        <f>TRIM(employee_data!H1838)</f>
        <v>kali.yates@bilearner.com</v>
      </c>
      <c r="I1838" t="str">
        <f>TRIM(UPPER(employee_data!I1838))</f>
        <v>PYZ</v>
      </c>
      <c r="J1838" t="str">
        <f>TRIM(PROPER(employee_data!J1838))</f>
        <v>Active</v>
      </c>
      <c r="K1838" t="str">
        <f>TRIM(PROPER(employee_data!K1838))</f>
        <v>Contract</v>
      </c>
      <c r="L1838" t="str">
        <f>TRIM(PROPER(employee_data!L1838))</f>
        <v>Zone B</v>
      </c>
      <c r="M1838" t="str">
        <f>TRIM(PROPER(employee_data!M1838))</f>
        <v>Temporary</v>
      </c>
      <c r="N1838" t="str">
        <f>TRIM(PROPER(employee_data!N1838))</f>
        <v>Unk</v>
      </c>
      <c r="O1838" t="str">
        <f>TRIM(employee_data!O1838)</f>
        <v/>
      </c>
      <c r="P1838" t="str">
        <f>TRIM(PROPER(employee_data!P1838))</f>
        <v>It/Is</v>
      </c>
      <c r="Q1838" t="str">
        <f>TRIM(PROPER(employee_data!Q1838))</f>
        <v>General - Sga</v>
      </c>
      <c r="R1838" s="2">
        <f>DATEVALUE(TEXT(employee_data!R1838,"dd/mm/yyyy"))</f>
        <v>24024</v>
      </c>
      <c r="S1838" t="str">
        <f>TRIM(UPPER(employee_data!S1838))</f>
        <v>MA</v>
      </c>
      <c r="T1838" t="str">
        <f>TRIM(PROPER(employee_data!T1838))</f>
        <v>Assistant</v>
      </c>
      <c r="U1838" t="str">
        <f>TRIM(PROPER(employee_data!U1838))</f>
        <v>Male</v>
      </c>
      <c r="V1838" t="str">
        <f>TRIM(employee_data!V1838)</f>
        <v>10273</v>
      </c>
      <c r="W1838" t="str">
        <f>TRIM(PROPER(employee_data!W1838))</f>
        <v>Hispanic</v>
      </c>
      <c r="X1838" t="str">
        <f>TRIM(PROPER(employee_data!X1838))</f>
        <v>Single</v>
      </c>
      <c r="Y1838" t="str">
        <f>TRIM(PROPER(employee_data!Y1838))</f>
        <v>Fully Meets</v>
      </c>
      <c r="Z1838" s="4">
        <v>2</v>
      </c>
    </row>
    <row r="1839" spans="1:26" x14ac:dyDescent="0.25">
      <c r="A1839" t="str">
        <f>TRIM(employee_data!A1839)</f>
        <v>2264</v>
      </c>
      <c r="B1839" t="str">
        <f>TRIM(PROPER(employee_data!B1839))</f>
        <v>Piper</v>
      </c>
      <c r="C1839" t="str">
        <f>TRIM(PROPER(employee_data!C1839))</f>
        <v>Guzman</v>
      </c>
      <c r="D1839" s="2">
        <f>DATEVALUE(TEXT(employee_data!D1839,"dd/mm/yyyy"))</f>
        <v>44251</v>
      </c>
      <c r="E1839" s="2">
        <f>IFERROR(DATEVALUE(TEXT(employee_data!E1839,"dd/mm/yyyy")),TRIM(""))</f>
        <v>44559</v>
      </c>
      <c r="F1839" t="str">
        <f>TRIM(employee_data!F1839)</f>
        <v>IT Manager - Infra</v>
      </c>
      <c r="G1839" t="str">
        <f>TRIM(PROPER(employee_data!G1839))</f>
        <v>Joseph Underwood</v>
      </c>
      <c r="H1839" t="str">
        <f>TRIM(employee_data!H1839)</f>
        <v>piper.guzman@bilearner.com</v>
      </c>
      <c r="I1839" t="str">
        <f>TRIM(UPPER(employee_data!I1839))</f>
        <v>WBL</v>
      </c>
      <c r="J1839" t="str">
        <f>TRIM(PROPER(employee_data!J1839))</f>
        <v>Active</v>
      </c>
      <c r="K1839" t="str">
        <f>TRIM(PROPER(employee_data!K1839))</f>
        <v>Part-Time</v>
      </c>
      <c r="L1839" t="str">
        <f>TRIM(PROPER(employee_data!L1839))</f>
        <v>Zone A</v>
      </c>
      <c r="M1839" t="str">
        <f>TRIM(PROPER(employee_data!M1839))</f>
        <v>Part-Time</v>
      </c>
      <c r="N1839" t="str">
        <f>TRIM(PROPER(employee_data!N1839))</f>
        <v>Involuntary</v>
      </c>
      <c r="O1839" t="str">
        <f>TRIM(employee_data!O1839)</f>
        <v>Cultural responsibility whose wear.</v>
      </c>
      <c r="P1839" t="str">
        <f>TRIM(PROPER(employee_data!P1839))</f>
        <v>It/Is</v>
      </c>
      <c r="Q1839" t="str">
        <f>TRIM(PROPER(employee_data!Q1839))</f>
        <v>Executive</v>
      </c>
      <c r="R1839" s="2">
        <f>DATEVALUE(TEXT(employee_data!R1839,"dd/mm/yyyy"))</f>
        <v>28919</v>
      </c>
      <c r="S1839" t="str">
        <f>TRIM(UPPER(employee_data!S1839))</f>
        <v>MA</v>
      </c>
      <c r="T1839" t="str">
        <f>TRIM(PROPER(employee_data!T1839))</f>
        <v>Manager</v>
      </c>
      <c r="U1839" t="str">
        <f>TRIM(PROPER(employee_data!U1839))</f>
        <v>Male</v>
      </c>
      <c r="V1839" t="str">
        <f>TRIM(employee_data!V1839)</f>
        <v>4377</v>
      </c>
      <c r="W1839" t="str">
        <f>TRIM(PROPER(employee_data!W1839))</f>
        <v>White</v>
      </c>
      <c r="X1839" t="str">
        <f>TRIM(PROPER(employee_data!X1839))</f>
        <v>Single</v>
      </c>
      <c r="Y1839" t="str">
        <f>TRIM(PROPER(employee_data!Y1839))</f>
        <v>Fully Meets</v>
      </c>
      <c r="Z1839" s="4">
        <v>5</v>
      </c>
    </row>
    <row r="1840" spans="1:26" x14ac:dyDescent="0.25">
      <c r="A1840" t="str">
        <f>TRIM(employee_data!A1840)</f>
        <v>2265</v>
      </c>
      <c r="B1840" t="str">
        <f>TRIM(PROPER(employee_data!B1840))</f>
        <v>Halle</v>
      </c>
      <c r="C1840" t="str">
        <f>TRIM(PROPER(employee_data!C1840))</f>
        <v>Pena</v>
      </c>
      <c r="D1840" s="2">
        <f>DATEVALUE(TEXT(employee_data!D1840,"dd/mm/yyyy"))</f>
        <v>43829</v>
      </c>
      <c r="E1840" s="2" t="str">
        <f>IFERROR(DATEVALUE(TEXT(employee_data!E1840,"dd/mm/yyyy")),TRIM(""))</f>
        <v/>
      </c>
      <c r="F1840" t="str">
        <f>TRIM(employee_data!F1840)</f>
        <v>IT Support</v>
      </c>
      <c r="G1840" t="str">
        <f>TRIM(PROPER(employee_data!G1840))</f>
        <v>Chelsea Smith</v>
      </c>
      <c r="H1840" t="str">
        <f>TRIM(employee_data!H1840)</f>
        <v>halle.pena@bilearner.com</v>
      </c>
      <c r="I1840" t="str">
        <f>TRIM(UPPER(employee_data!I1840))</f>
        <v>SVG</v>
      </c>
      <c r="J1840" t="str">
        <f>TRIM(PROPER(employee_data!J1840))</f>
        <v>Active</v>
      </c>
      <c r="K1840" t="str">
        <f>TRIM(PROPER(employee_data!K1840))</f>
        <v>Contract</v>
      </c>
      <c r="L1840" t="str">
        <f>TRIM(PROPER(employee_data!L1840))</f>
        <v>Zone C</v>
      </c>
      <c r="M1840" t="str">
        <f>TRIM(PROPER(employee_data!M1840))</f>
        <v>Part-Time</v>
      </c>
      <c r="N1840" t="str">
        <f>TRIM(PROPER(employee_data!N1840))</f>
        <v>Unk</v>
      </c>
      <c r="O1840" t="str">
        <f>TRIM(employee_data!O1840)</f>
        <v/>
      </c>
      <c r="P1840" t="str">
        <f>TRIM(PROPER(employee_data!P1840))</f>
        <v>It/Is</v>
      </c>
      <c r="Q1840" t="str">
        <f>TRIM(PROPER(employee_data!Q1840))</f>
        <v>Field Operations</v>
      </c>
      <c r="R1840" s="2">
        <f>DATEVALUE(TEXT(employee_data!R1840,"dd/mm/yyyy"))</f>
        <v>16436</v>
      </c>
      <c r="S1840" t="str">
        <f>TRIM(UPPER(employee_data!S1840))</f>
        <v>MA</v>
      </c>
      <c r="T1840" t="str">
        <f>TRIM(PROPER(employee_data!T1840))</f>
        <v>Construction Manager</v>
      </c>
      <c r="U1840" t="str">
        <f>TRIM(PROPER(employee_data!U1840))</f>
        <v>Female</v>
      </c>
      <c r="V1840" t="str">
        <f>TRIM(employee_data!V1840)</f>
        <v>87370</v>
      </c>
      <c r="W1840" t="str">
        <f>TRIM(PROPER(employee_data!W1840))</f>
        <v>Hispanic</v>
      </c>
      <c r="X1840" t="str">
        <f>TRIM(PROPER(employee_data!X1840))</f>
        <v>Single</v>
      </c>
      <c r="Y1840" t="str">
        <f>TRIM(PROPER(employee_data!Y1840))</f>
        <v>Fully Meets</v>
      </c>
      <c r="Z1840" s="4">
        <v>1</v>
      </c>
    </row>
    <row r="1841" spans="1:26" x14ac:dyDescent="0.25">
      <c r="A1841" t="str">
        <f>TRIM(employee_data!A1841)</f>
        <v>2266</v>
      </c>
      <c r="B1841" t="str">
        <f>TRIM(PROPER(employee_data!B1841))</f>
        <v>Jameson</v>
      </c>
      <c r="C1841" t="str">
        <f>TRIM(PROPER(employee_data!C1841))</f>
        <v>Eaton</v>
      </c>
      <c r="D1841" s="2">
        <f>DATEVALUE(TEXT(employee_data!D1841,"dd/mm/yyyy"))</f>
        <v>43963</v>
      </c>
      <c r="E1841" s="2">
        <f>IFERROR(DATEVALUE(TEXT(employee_data!E1841,"dd/mm/yyyy")),TRIM(""))</f>
        <v>44272</v>
      </c>
      <c r="F1841" t="str">
        <f>TRIM(employee_data!F1841)</f>
        <v>IT Support</v>
      </c>
      <c r="G1841" t="str">
        <f>TRIM(PROPER(employee_data!G1841))</f>
        <v>Timothy Owens</v>
      </c>
      <c r="H1841" t="str">
        <f>TRIM(employee_data!H1841)</f>
        <v>jameson.eaton@bilearner.com</v>
      </c>
      <c r="I1841" t="str">
        <f>TRIM(UPPER(employee_data!I1841))</f>
        <v>EW</v>
      </c>
      <c r="J1841" t="str">
        <f>TRIM(PROPER(employee_data!J1841))</f>
        <v>Active</v>
      </c>
      <c r="K1841" t="str">
        <f>TRIM(PROPER(employee_data!K1841))</f>
        <v>Full-Time</v>
      </c>
      <c r="L1841" t="str">
        <f>TRIM(PROPER(employee_data!L1841))</f>
        <v>Zone B</v>
      </c>
      <c r="M1841" t="str">
        <f>TRIM(PROPER(employee_data!M1841))</f>
        <v>Temporary</v>
      </c>
      <c r="N1841" t="str">
        <f>TRIM(PROPER(employee_data!N1841))</f>
        <v>Resignation</v>
      </c>
      <c r="O1841" t="str">
        <f>TRIM(employee_data!O1841)</f>
        <v>Chair out man man.</v>
      </c>
      <c r="P1841" t="str">
        <f>TRIM(PROPER(employee_data!P1841))</f>
        <v>It/Is</v>
      </c>
      <c r="Q1841" t="str">
        <f>TRIM(PROPER(employee_data!Q1841))</f>
        <v>Field Operations</v>
      </c>
      <c r="R1841" s="2">
        <f>DATEVALUE(TEXT(employee_data!R1841,"dd/mm/yyyy"))</f>
        <v>27435</v>
      </c>
      <c r="S1841" t="str">
        <f>TRIM(UPPER(employee_data!S1841))</f>
        <v>MA</v>
      </c>
      <c r="T1841" t="str">
        <f>TRIM(PROPER(employee_data!T1841))</f>
        <v>Construction Manager</v>
      </c>
      <c r="U1841" t="str">
        <f>TRIM(PROPER(employee_data!U1841))</f>
        <v>Female</v>
      </c>
      <c r="V1841" t="str">
        <f>TRIM(employee_data!V1841)</f>
        <v>84988</v>
      </c>
      <c r="W1841" t="str">
        <f>TRIM(PROPER(employee_data!W1841))</f>
        <v>Other</v>
      </c>
      <c r="X1841" t="str">
        <f>TRIM(PROPER(employee_data!X1841))</f>
        <v>Single</v>
      </c>
      <c r="Y1841" t="str">
        <f>TRIM(PROPER(employee_data!Y1841))</f>
        <v>Fully Meets</v>
      </c>
      <c r="Z1841" s="4">
        <v>5</v>
      </c>
    </row>
    <row r="1842" spans="1:26" x14ac:dyDescent="0.25">
      <c r="A1842" t="str">
        <f>TRIM(employee_data!A1842)</f>
        <v>2267</v>
      </c>
      <c r="B1842" t="str">
        <f>TRIM(PROPER(employee_data!B1842))</f>
        <v>Antony</v>
      </c>
      <c r="C1842" t="str">
        <f>TRIM(PROPER(employee_data!C1842))</f>
        <v>Brandt</v>
      </c>
      <c r="D1842" s="2">
        <f>DATEVALUE(TEXT(employee_data!D1842,"dd/mm/yyyy"))</f>
        <v>45020</v>
      </c>
      <c r="E1842" s="2" t="str">
        <f>IFERROR(DATEVALUE(TEXT(employee_data!E1842,"dd/mm/yyyy")),TRIM(""))</f>
        <v/>
      </c>
      <c r="F1842" t="str">
        <f>TRIM(employee_data!F1842)</f>
        <v>IT Support</v>
      </c>
      <c r="G1842" t="str">
        <f>TRIM(PROPER(employee_data!G1842))</f>
        <v>Jennifer Watts</v>
      </c>
      <c r="H1842" t="str">
        <f>TRIM(employee_data!H1842)</f>
        <v>antony.brandt@bilearner.com</v>
      </c>
      <c r="I1842" t="str">
        <f>TRIM(UPPER(employee_data!I1842))</f>
        <v>MSC</v>
      </c>
      <c r="J1842" t="str">
        <f>TRIM(PROPER(employee_data!J1842))</f>
        <v>Active</v>
      </c>
      <c r="K1842" t="str">
        <f>TRIM(PROPER(employee_data!K1842))</f>
        <v>Full-Time</v>
      </c>
      <c r="L1842" t="str">
        <f>TRIM(PROPER(employee_data!L1842))</f>
        <v>Zone A</v>
      </c>
      <c r="M1842" t="str">
        <f>TRIM(PROPER(employee_data!M1842))</f>
        <v>Part-Time</v>
      </c>
      <c r="N1842" t="str">
        <f>TRIM(PROPER(employee_data!N1842))</f>
        <v>Unk</v>
      </c>
      <c r="O1842" t="str">
        <f>TRIM(employee_data!O1842)</f>
        <v/>
      </c>
      <c r="P1842" t="str">
        <f>TRIM(PROPER(employee_data!P1842))</f>
        <v>It/Is</v>
      </c>
      <c r="Q1842" t="str">
        <f>TRIM(PROPER(employee_data!Q1842))</f>
        <v>General - Con</v>
      </c>
      <c r="R1842" s="2">
        <f>DATEVALUE(TEXT(employee_data!R1842,"dd/mm/yyyy"))</f>
        <v>26102</v>
      </c>
      <c r="S1842" t="str">
        <f>TRIM(UPPER(employee_data!S1842))</f>
        <v>CT</v>
      </c>
      <c r="T1842" t="str">
        <f>TRIM(PROPER(employee_data!T1842))</f>
        <v>Technician</v>
      </c>
      <c r="U1842" t="str">
        <f>TRIM(PROPER(employee_data!U1842))</f>
        <v>Female</v>
      </c>
      <c r="V1842" t="str">
        <f>TRIM(employee_data!V1842)</f>
        <v>43148</v>
      </c>
      <c r="W1842" t="str">
        <f>TRIM(PROPER(employee_data!W1842))</f>
        <v>Hispanic</v>
      </c>
      <c r="X1842" t="str">
        <f>TRIM(PROPER(employee_data!X1842))</f>
        <v>Divorced</v>
      </c>
      <c r="Y1842" t="str">
        <f>TRIM(PROPER(employee_data!Y1842))</f>
        <v>Fully Meets</v>
      </c>
      <c r="Z1842" s="4">
        <v>4</v>
      </c>
    </row>
    <row r="1843" spans="1:26" x14ac:dyDescent="0.25">
      <c r="A1843" t="str">
        <f>TRIM(employee_data!A1843)</f>
        <v>2268</v>
      </c>
      <c r="B1843" t="str">
        <f>TRIM(PROPER(employee_data!B1843))</f>
        <v>Armani</v>
      </c>
      <c r="C1843" t="str">
        <f>TRIM(PROPER(employee_data!C1843))</f>
        <v>Rogers</v>
      </c>
      <c r="D1843" s="2">
        <f>DATEVALUE(TEXT(employee_data!D1843,"dd/mm/yyyy"))</f>
        <v>44200</v>
      </c>
      <c r="E1843" s="2">
        <f>IFERROR(DATEVALUE(TEXT(employee_data!E1843,"dd/mm/yyyy")),TRIM(""))</f>
        <v>44679</v>
      </c>
      <c r="F1843" t="str">
        <f>TRIM(employee_data!F1843)</f>
        <v>IT Support</v>
      </c>
      <c r="G1843" t="str">
        <f>TRIM(PROPER(employee_data!G1843))</f>
        <v>Kelly Waters</v>
      </c>
      <c r="H1843" t="str">
        <f>TRIM(employee_data!H1843)</f>
        <v>armani.rogers@bilearner.com</v>
      </c>
      <c r="I1843" t="str">
        <f>TRIM(UPPER(employee_data!I1843))</f>
        <v>TNS</v>
      </c>
      <c r="J1843" t="str">
        <f>TRIM(PROPER(employee_data!J1843))</f>
        <v>Active</v>
      </c>
      <c r="K1843" t="str">
        <f>TRIM(PROPER(employee_data!K1843))</f>
        <v>Contract</v>
      </c>
      <c r="L1843" t="str">
        <f>TRIM(PROPER(employee_data!L1843))</f>
        <v>Zone C</v>
      </c>
      <c r="M1843" t="str">
        <f>TRIM(PROPER(employee_data!M1843))</f>
        <v>Full-Time</v>
      </c>
      <c r="N1843" t="str">
        <f>TRIM(PROPER(employee_data!N1843))</f>
        <v>Resignation</v>
      </c>
      <c r="O1843" t="str">
        <f>TRIM(employee_data!O1843)</f>
        <v>Real build something family save.</v>
      </c>
      <c r="P1843" t="str">
        <f>TRIM(PROPER(employee_data!P1843))</f>
        <v>It/Is</v>
      </c>
      <c r="Q1843" t="str">
        <f>TRIM(PROPER(employee_data!Q1843))</f>
        <v>General - Con</v>
      </c>
      <c r="R1843" s="2">
        <f>DATEVALUE(TEXT(employee_data!R1843,"dd/mm/yyyy"))</f>
        <v>23229</v>
      </c>
      <c r="S1843" t="str">
        <f>TRIM(UPPER(employee_data!S1843))</f>
        <v>CT</v>
      </c>
      <c r="T1843" t="str">
        <f>TRIM(PROPER(employee_data!T1843))</f>
        <v>Technician</v>
      </c>
      <c r="U1843" t="str">
        <f>TRIM(PROPER(employee_data!U1843))</f>
        <v>Male</v>
      </c>
      <c r="V1843" t="str">
        <f>TRIM(employee_data!V1843)</f>
        <v>58818</v>
      </c>
      <c r="W1843" t="str">
        <f>TRIM(PROPER(employee_data!W1843))</f>
        <v>White</v>
      </c>
      <c r="X1843" t="str">
        <f>TRIM(PROPER(employee_data!X1843))</f>
        <v>Single</v>
      </c>
      <c r="Y1843" t="str">
        <f>TRIM(PROPER(employee_data!Y1843))</f>
        <v>Fully Meets</v>
      </c>
      <c r="Z1843" s="4">
        <v>2</v>
      </c>
    </row>
    <row r="1844" spans="1:26" x14ac:dyDescent="0.25">
      <c r="A1844" t="str">
        <f>TRIM(employee_data!A1844)</f>
        <v>2269</v>
      </c>
      <c r="B1844" t="str">
        <f>TRIM(PROPER(employee_data!B1844))</f>
        <v>Jacoby</v>
      </c>
      <c r="C1844" t="str">
        <f>TRIM(PROPER(employee_data!C1844))</f>
        <v>Lyons</v>
      </c>
      <c r="D1844" s="2">
        <f>DATEVALUE(TEXT(employee_data!D1844,"dd/mm/yyyy"))</f>
        <v>43949</v>
      </c>
      <c r="E1844" s="2">
        <f>IFERROR(DATEVALUE(TEXT(employee_data!E1844,"dd/mm/yyyy")),TRIM(""))</f>
        <v>44896</v>
      </c>
      <c r="F1844" t="str">
        <f>TRIM(employee_data!F1844)</f>
        <v>IT Manager - Support</v>
      </c>
      <c r="G1844" t="str">
        <f>TRIM(PROPER(employee_data!G1844))</f>
        <v>Beverly Ramirez</v>
      </c>
      <c r="H1844" t="str">
        <f>TRIM(employee_data!H1844)</f>
        <v>jacoby.lyons@bilearner.com</v>
      </c>
      <c r="I1844" t="str">
        <f>TRIM(UPPER(employee_data!I1844))</f>
        <v>PYZ</v>
      </c>
      <c r="J1844" t="str">
        <f>TRIM(PROPER(employee_data!J1844))</f>
        <v>Active</v>
      </c>
      <c r="K1844" t="str">
        <f>TRIM(PROPER(employee_data!K1844))</f>
        <v>Full-Time</v>
      </c>
      <c r="L1844" t="str">
        <f>TRIM(PROPER(employee_data!L1844))</f>
        <v>Zone C</v>
      </c>
      <c r="M1844" t="str">
        <f>TRIM(PROPER(employee_data!M1844))</f>
        <v>Full-Time</v>
      </c>
      <c r="N1844" t="str">
        <f>TRIM(PROPER(employee_data!N1844))</f>
        <v>Resignation</v>
      </c>
      <c r="O1844" t="str">
        <f>TRIM(employee_data!O1844)</f>
        <v>Type three hear court street sport key.</v>
      </c>
      <c r="P1844" t="str">
        <f>TRIM(PROPER(employee_data!P1844))</f>
        <v>It/Is</v>
      </c>
      <c r="Q1844" t="str">
        <f>TRIM(PROPER(employee_data!Q1844))</f>
        <v>Executive</v>
      </c>
      <c r="R1844" s="2">
        <f>DATEVALUE(TEXT(employee_data!R1844,"dd/mm/yyyy"))</f>
        <v>27044</v>
      </c>
      <c r="S1844" t="str">
        <f>TRIM(UPPER(employee_data!S1844))</f>
        <v>MA</v>
      </c>
      <c r="T1844" t="str">
        <f>TRIM(PROPER(employee_data!T1844))</f>
        <v>Ceo</v>
      </c>
      <c r="U1844" t="str">
        <f>TRIM(PROPER(employee_data!U1844))</f>
        <v>Male</v>
      </c>
      <c r="V1844" t="str">
        <f>TRIM(employee_data!V1844)</f>
        <v>42997</v>
      </c>
      <c r="W1844" t="str">
        <f>TRIM(PROPER(employee_data!W1844))</f>
        <v>Hispanic</v>
      </c>
      <c r="X1844" t="str">
        <f>TRIM(PROPER(employee_data!X1844))</f>
        <v>Divorced</v>
      </c>
      <c r="Y1844" t="str">
        <f>TRIM(PROPER(employee_data!Y1844))</f>
        <v>Fully Meets</v>
      </c>
      <c r="Z1844" s="4">
        <v>1</v>
      </c>
    </row>
    <row r="1845" spans="1:26" x14ac:dyDescent="0.25">
      <c r="A1845" t="str">
        <f>TRIM(employee_data!A1845)</f>
        <v>2270</v>
      </c>
      <c r="B1845" t="str">
        <f>TRIM(PROPER(employee_data!B1845))</f>
        <v>Dylan</v>
      </c>
      <c r="C1845" t="str">
        <f>TRIM(PROPER(employee_data!C1845))</f>
        <v>Livingston</v>
      </c>
      <c r="D1845" s="2">
        <f>DATEVALUE(TEXT(employee_data!D1845,"dd/mm/yyyy"))</f>
        <v>43571</v>
      </c>
      <c r="E1845" s="2">
        <f>IFERROR(DATEVALUE(TEXT(employee_data!E1845,"dd/mm/yyyy")),TRIM(""))</f>
        <v>44408</v>
      </c>
      <c r="F1845" t="str">
        <f>TRIM(employee_data!F1845)</f>
        <v>IT Support</v>
      </c>
      <c r="G1845" t="str">
        <f>TRIM(PROPER(employee_data!G1845))</f>
        <v>David Rose Phd</v>
      </c>
      <c r="H1845" t="str">
        <f>TRIM(employee_data!H1845)</f>
        <v>dylan.livingston@bilearner.com</v>
      </c>
      <c r="I1845" t="str">
        <f>TRIM(UPPER(employee_data!I1845))</f>
        <v>PYZ</v>
      </c>
      <c r="J1845" t="str">
        <f>TRIM(PROPER(employee_data!J1845))</f>
        <v>Active</v>
      </c>
      <c r="K1845" t="str">
        <f>TRIM(PROPER(employee_data!K1845))</f>
        <v>Contract</v>
      </c>
      <c r="L1845" t="str">
        <f>TRIM(PROPER(employee_data!L1845))</f>
        <v>Zone C</v>
      </c>
      <c r="M1845" t="str">
        <f>TRIM(PROPER(employee_data!M1845))</f>
        <v>Part-Time</v>
      </c>
      <c r="N1845" t="str">
        <f>TRIM(PROPER(employee_data!N1845))</f>
        <v>Resignation</v>
      </c>
      <c r="O1845" t="str">
        <f>TRIM(employee_data!O1845)</f>
        <v>Significant issue rich air race.</v>
      </c>
      <c r="P1845" t="str">
        <f>TRIM(PROPER(employee_data!P1845))</f>
        <v>It/Is</v>
      </c>
      <c r="Q1845" t="str">
        <f>TRIM(PROPER(employee_data!Q1845))</f>
        <v>Project Management - Con</v>
      </c>
      <c r="R1845" s="2">
        <f>DATEVALUE(TEXT(employee_data!R1845,"dd/mm/yyyy"))</f>
        <v>19256</v>
      </c>
      <c r="S1845" t="str">
        <f>TRIM(UPPER(employee_data!S1845))</f>
        <v>MA</v>
      </c>
      <c r="T1845" t="str">
        <f>TRIM(PROPER(employee_data!T1845))</f>
        <v>Manager</v>
      </c>
      <c r="U1845" t="str">
        <f>TRIM(PROPER(employee_data!U1845))</f>
        <v>Female</v>
      </c>
      <c r="V1845" t="str">
        <f>TRIM(employee_data!V1845)</f>
        <v>93829</v>
      </c>
      <c r="W1845" t="str">
        <f>TRIM(PROPER(employee_data!W1845))</f>
        <v>Asian</v>
      </c>
      <c r="X1845" t="str">
        <f>TRIM(PROPER(employee_data!X1845))</f>
        <v>Single</v>
      </c>
      <c r="Y1845" t="str">
        <f>TRIM(PROPER(employee_data!Y1845))</f>
        <v>Fully Meets</v>
      </c>
      <c r="Z1845" s="4">
        <v>4</v>
      </c>
    </row>
    <row r="1846" spans="1:26" x14ac:dyDescent="0.25">
      <c r="A1846" t="str">
        <f>TRIM(employee_data!A1846)</f>
        <v>2271</v>
      </c>
      <c r="B1846" t="str">
        <f>TRIM(PROPER(employee_data!B1846))</f>
        <v>Raelynn</v>
      </c>
      <c r="C1846" t="str">
        <f>TRIM(PROPER(employee_data!C1846))</f>
        <v>Compton</v>
      </c>
      <c r="D1846" s="2">
        <f>DATEVALUE(TEXT(employee_data!D1846,"dd/mm/yyyy"))</f>
        <v>44751</v>
      </c>
      <c r="E1846" s="2" t="str">
        <f>IFERROR(DATEVALUE(TEXT(employee_data!E1846,"dd/mm/yyyy")),TRIM(""))</f>
        <v/>
      </c>
      <c r="F1846" t="str">
        <f>TRIM(employee_data!F1846)</f>
        <v>IT Support</v>
      </c>
      <c r="G1846" t="str">
        <f>TRIM(PROPER(employee_data!G1846))</f>
        <v>Jared Conley</v>
      </c>
      <c r="H1846" t="str">
        <f>TRIM(employee_data!H1846)</f>
        <v>raelynn.compton@bilearner.com</v>
      </c>
      <c r="I1846" t="str">
        <f>TRIM(UPPER(employee_data!I1846))</f>
        <v>SVG</v>
      </c>
      <c r="J1846" t="str">
        <f>TRIM(PROPER(employee_data!J1846))</f>
        <v>Active</v>
      </c>
      <c r="K1846" t="str">
        <f>TRIM(PROPER(employee_data!K1846))</f>
        <v>Full-Time</v>
      </c>
      <c r="L1846" t="str">
        <f>TRIM(PROPER(employee_data!L1846))</f>
        <v>Zone A</v>
      </c>
      <c r="M1846" t="str">
        <f>TRIM(PROPER(employee_data!M1846))</f>
        <v>Temporary</v>
      </c>
      <c r="N1846" t="str">
        <f>TRIM(PROPER(employee_data!N1846))</f>
        <v>Unk</v>
      </c>
      <c r="O1846" t="str">
        <f>TRIM(employee_data!O1846)</f>
        <v/>
      </c>
      <c r="P1846" t="str">
        <f>TRIM(PROPER(employee_data!P1846))</f>
        <v>It/Is</v>
      </c>
      <c r="Q1846" t="str">
        <f>TRIM(PROPER(employee_data!Q1846))</f>
        <v>Field Operations</v>
      </c>
      <c r="R1846" s="2">
        <f>DATEVALUE(TEXT(employee_data!R1846,"dd/mm/yyyy"))</f>
        <v>35266</v>
      </c>
      <c r="S1846" t="str">
        <f>TRIM(UPPER(employee_data!S1846))</f>
        <v>MA</v>
      </c>
      <c r="T1846" t="str">
        <f>TRIM(PROPER(employee_data!T1846))</f>
        <v>Tower Hand</v>
      </c>
      <c r="U1846" t="str">
        <f>TRIM(PROPER(employee_data!U1846))</f>
        <v>Female</v>
      </c>
      <c r="V1846" t="str">
        <f>TRIM(employee_data!V1846)</f>
        <v>48655</v>
      </c>
      <c r="W1846" t="str">
        <f>TRIM(PROPER(employee_data!W1846))</f>
        <v>Hispanic</v>
      </c>
      <c r="X1846" t="str">
        <f>TRIM(PROPER(employee_data!X1846))</f>
        <v>Single</v>
      </c>
      <c r="Y1846" t="str">
        <f>TRIM(PROPER(employee_data!Y1846))</f>
        <v>Fully Meets</v>
      </c>
      <c r="Z1846" s="4">
        <v>2</v>
      </c>
    </row>
    <row r="1847" spans="1:26" x14ac:dyDescent="0.25">
      <c r="A1847" t="str">
        <f>TRIM(employee_data!A1847)</f>
        <v>2272</v>
      </c>
      <c r="B1847" t="str">
        <f>TRIM(PROPER(employee_data!B1847))</f>
        <v>Darryl</v>
      </c>
      <c r="C1847" t="str">
        <f>TRIM(PROPER(employee_data!C1847))</f>
        <v>Richmond</v>
      </c>
      <c r="D1847" s="2">
        <f>DATEVALUE(TEXT(employee_data!D1847,"dd/mm/yyyy"))</f>
        <v>44802</v>
      </c>
      <c r="E1847" s="2">
        <f>IFERROR(DATEVALUE(TEXT(employee_data!E1847,"dd/mm/yyyy")),TRIM(""))</f>
        <v>44941</v>
      </c>
      <c r="F1847" t="str">
        <f>TRIM(employee_data!F1847)</f>
        <v>IT Support</v>
      </c>
      <c r="G1847" t="str">
        <f>TRIM(PROPER(employee_data!G1847))</f>
        <v>Daniel Simpson</v>
      </c>
      <c r="H1847" t="str">
        <f>TRIM(employee_data!H1847)</f>
        <v>darryl.richmond@bilearner.com</v>
      </c>
      <c r="I1847" t="str">
        <f>TRIM(UPPER(employee_data!I1847))</f>
        <v>TNS</v>
      </c>
      <c r="J1847" t="str">
        <f>TRIM(PROPER(employee_data!J1847))</f>
        <v>Active</v>
      </c>
      <c r="K1847" t="str">
        <f>TRIM(PROPER(employee_data!K1847))</f>
        <v>Part-Time</v>
      </c>
      <c r="L1847" t="str">
        <f>TRIM(PROPER(employee_data!L1847))</f>
        <v>Zone C</v>
      </c>
      <c r="M1847" t="str">
        <f>TRIM(PROPER(employee_data!M1847))</f>
        <v>Full-Time</v>
      </c>
      <c r="N1847" t="str">
        <f>TRIM(PROPER(employee_data!N1847))</f>
        <v>Retirement</v>
      </c>
      <c r="O1847" t="str">
        <f>TRIM(employee_data!O1847)</f>
        <v>Turn left degree audience fly present.</v>
      </c>
      <c r="P1847" t="str">
        <f>TRIM(PROPER(employee_data!P1847))</f>
        <v>It/Is</v>
      </c>
      <c r="Q1847" t="str">
        <f>TRIM(PROPER(employee_data!Q1847))</f>
        <v>Field Operations</v>
      </c>
      <c r="R1847" s="2">
        <f>DATEVALUE(TEXT(employee_data!R1847,"dd/mm/yyyy"))</f>
        <v>31871</v>
      </c>
      <c r="S1847" t="str">
        <f>TRIM(UPPER(employee_data!S1847))</f>
        <v>CT</v>
      </c>
      <c r="T1847" t="str">
        <f>TRIM(PROPER(employee_data!T1847))</f>
        <v>Laborer</v>
      </c>
      <c r="U1847" t="str">
        <f>TRIM(PROPER(employee_data!U1847))</f>
        <v>Female</v>
      </c>
      <c r="V1847" t="str">
        <f>TRIM(employee_data!V1847)</f>
        <v>62715</v>
      </c>
      <c r="W1847" t="str">
        <f>TRIM(PROPER(employee_data!W1847))</f>
        <v>Black</v>
      </c>
      <c r="X1847" t="str">
        <f>TRIM(PROPER(employee_data!X1847))</f>
        <v>Divorced</v>
      </c>
      <c r="Y1847" t="str">
        <f>TRIM(PROPER(employee_data!Y1847))</f>
        <v>Fully Meets</v>
      </c>
      <c r="Z1847" s="4">
        <v>2</v>
      </c>
    </row>
    <row r="1848" spans="1:26" x14ac:dyDescent="0.25">
      <c r="A1848" t="str">
        <f>TRIM(employee_data!A1848)</f>
        <v>2273</v>
      </c>
      <c r="B1848" t="str">
        <f>TRIM(PROPER(employee_data!B1848))</f>
        <v>Ana</v>
      </c>
      <c r="C1848" t="str">
        <f>TRIM(PROPER(employee_data!C1848))</f>
        <v>Stafford</v>
      </c>
      <c r="D1848" s="2">
        <f>DATEVALUE(TEXT(employee_data!D1848,"dd/mm/yyyy"))</f>
        <v>43856</v>
      </c>
      <c r="E1848" s="2">
        <f>IFERROR(DATEVALUE(TEXT(employee_data!E1848,"dd/mm/yyyy")),TRIM(""))</f>
        <v>44176</v>
      </c>
      <c r="F1848" t="str">
        <f>TRIM(employee_data!F1848)</f>
        <v>IT Support</v>
      </c>
      <c r="G1848" t="str">
        <f>TRIM(PROPER(employee_data!G1848))</f>
        <v>Kenneth Chavez</v>
      </c>
      <c r="H1848" t="str">
        <f>TRIM(employee_data!H1848)</f>
        <v>ana.stafford@bilearner.com</v>
      </c>
      <c r="I1848" t="str">
        <f>TRIM(UPPER(employee_data!I1848))</f>
        <v>WBL</v>
      </c>
      <c r="J1848" t="str">
        <f>TRIM(PROPER(employee_data!J1848))</f>
        <v>Active</v>
      </c>
      <c r="K1848" t="str">
        <f>TRIM(PROPER(employee_data!K1848))</f>
        <v>Full-Time</v>
      </c>
      <c r="L1848" t="str">
        <f>TRIM(PROPER(employee_data!L1848))</f>
        <v>Zone A</v>
      </c>
      <c r="M1848" t="str">
        <f>TRIM(PROPER(employee_data!M1848))</f>
        <v>Part-Time</v>
      </c>
      <c r="N1848" t="str">
        <f>TRIM(PROPER(employee_data!N1848))</f>
        <v>Resignation</v>
      </c>
      <c r="O1848" t="str">
        <f>TRIM(employee_data!O1848)</f>
        <v>Field have cup because military.</v>
      </c>
      <c r="P1848" t="str">
        <f>TRIM(PROPER(employee_data!P1848))</f>
        <v>It/Is</v>
      </c>
      <c r="Q1848" t="str">
        <f>TRIM(PROPER(employee_data!Q1848))</f>
        <v>Project Management - Eng</v>
      </c>
      <c r="R1848" s="2">
        <f>DATEVALUE(TEXT(employee_data!R1848,"dd/mm/yyyy"))</f>
        <v>20591</v>
      </c>
      <c r="S1848" t="str">
        <f>TRIM(UPPER(employee_data!S1848))</f>
        <v>CT</v>
      </c>
      <c r="T1848" t="str">
        <f>TRIM(PROPER(employee_data!T1848))</f>
        <v>Planner</v>
      </c>
      <c r="U1848" t="str">
        <f>TRIM(PROPER(employee_data!U1848))</f>
        <v>Male</v>
      </c>
      <c r="V1848" t="str">
        <f>TRIM(employee_data!V1848)</f>
        <v>75785</v>
      </c>
      <c r="W1848" t="str">
        <f>TRIM(PROPER(employee_data!W1848))</f>
        <v>Other</v>
      </c>
      <c r="X1848" t="str">
        <f>TRIM(PROPER(employee_data!X1848))</f>
        <v>Divorced</v>
      </c>
      <c r="Y1848" t="str">
        <f>TRIM(PROPER(employee_data!Y1848))</f>
        <v>Fully Meets</v>
      </c>
      <c r="Z1848" s="4">
        <v>4</v>
      </c>
    </row>
    <row r="1849" spans="1:26" x14ac:dyDescent="0.25">
      <c r="A1849" t="str">
        <f>TRIM(employee_data!A1849)</f>
        <v>2274</v>
      </c>
      <c r="B1849" t="str">
        <f>TRIM(PROPER(employee_data!B1849))</f>
        <v>Carlos</v>
      </c>
      <c r="C1849" t="str">
        <f>TRIM(PROPER(employee_data!C1849))</f>
        <v>Mccoy</v>
      </c>
      <c r="D1849" s="2">
        <f>DATEVALUE(TEXT(employee_data!D1849,"dd/mm/yyyy"))</f>
        <v>43879</v>
      </c>
      <c r="E1849" s="2" t="str">
        <f>IFERROR(DATEVALUE(TEXT(employee_data!E1849,"dd/mm/yyyy")),TRIM(""))</f>
        <v/>
      </c>
      <c r="F1849" t="str">
        <f>TRIM(employee_data!F1849)</f>
        <v>IT Manager - Support</v>
      </c>
      <c r="G1849" t="str">
        <f>TRIM(PROPER(employee_data!G1849))</f>
        <v>Carlos Clarke</v>
      </c>
      <c r="H1849" t="str">
        <f>TRIM(employee_data!H1849)</f>
        <v>carlos.mccoy@bilearner.com</v>
      </c>
      <c r="I1849" t="str">
        <f>TRIM(UPPER(employee_data!I1849))</f>
        <v>BPC</v>
      </c>
      <c r="J1849" t="str">
        <f>TRIM(PROPER(employee_data!J1849))</f>
        <v>Active</v>
      </c>
      <c r="K1849" t="str">
        <f>TRIM(PROPER(employee_data!K1849))</f>
        <v>Full-Time</v>
      </c>
      <c r="L1849" t="str">
        <f>TRIM(PROPER(employee_data!L1849))</f>
        <v>Zone A</v>
      </c>
      <c r="M1849" t="str">
        <f>TRIM(PROPER(employee_data!M1849))</f>
        <v>Temporary</v>
      </c>
      <c r="N1849" t="str">
        <f>TRIM(PROPER(employee_data!N1849))</f>
        <v>Unk</v>
      </c>
      <c r="O1849" t="str">
        <f>TRIM(employee_data!O1849)</f>
        <v/>
      </c>
      <c r="P1849" t="str">
        <f>TRIM(PROPER(employee_data!P1849))</f>
        <v>It/Is</v>
      </c>
      <c r="Q1849" t="str">
        <f>TRIM(PROPER(employee_data!Q1849))</f>
        <v>Aerial</v>
      </c>
      <c r="R1849" s="2">
        <f>DATEVALUE(TEXT(employee_data!R1849,"dd/mm/yyyy"))</f>
        <v>36548</v>
      </c>
      <c r="S1849" t="str">
        <f>TRIM(UPPER(employee_data!S1849))</f>
        <v>MA</v>
      </c>
      <c r="T1849" t="str">
        <f>TRIM(PROPER(employee_data!T1849))</f>
        <v>Lineman</v>
      </c>
      <c r="U1849" t="str">
        <f>TRIM(PROPER(employee_data!U1849))</f>
        <v>Male</v>
      </c>
      <c r="V1849" t="str">
        <f>TRIM(employee_data!V1849)</f>
        <v>52491</v>
      </c>
      <c r="W1849" t="str">
        <f>TRIM(PROPER(employee_data!W1849))</f>
        <v>Other</v>
      </c>
      <c r="X1849" t="str">
        <f>TRIM(PROPER(employee_data!X1849))</f>
        <v>Widowed</v>
      </c>
      <c r="Y1849" t="str">
        <f>TRIM(PROPER(employee_data!Y1849))</f>
        <v>Fully Meets</v>
      </c>
      <c r="Z1849" s="4">
        <v>4</v>
      </c>
    </row>
    <row r="1850" spans="1:26" x14ac:dyDescent="0.25">
      <c r="A1850" t="str">
        <f>TRIM(employee_data!A1850)</f>
        <v>2275</v>
      </c>
      <c r="B1850" t="str">
        <f>TRIM(PROPER(employee_data!B1850))</f>
        <v>Michael</v>
      </c>
      <c r="C1850" t="str">
        <f>TRIM(PROPER(employee_data!C1850))</f>
        <v>Albert</v>
      </c>
      <c r="D1850" s="2">
        <f>DATEVALUE(TEXT(employee_data!D1850,"dd/mm/yyyy"))</f>
        <v>44586</v>
      </c>
      <c r="E1850" s="2" t="str">
        <f>IFERROR(DATEVALUE(TEXT(employee_data!E1850,"dd/mm/yyyy")),TRIM(""))</f>
        <v/>
      </c>
      <c r="F1850" t="str">
        <f>TRIM(employee_data!F1850)</f>
        <v>Production Manager</v>
      </c>
      <c r="G1850" t="str">
        <f>TRIM(PROPER(employee_data!G1850))</f>
        <v>Daniel Garcia</v>
      </c>
      <c r="H1850" t="str">
        <f>TRIM(employee_data!H1850)</f>
        <v>michael.albert@bilearner.com</v>
      </c>
      <c r="I1850" t="str">
        <f>TRIM(UPPER(employee_data!I1850))</f>
        <v>EW</v>
      </c>
      <c r="J1850" t="str">
        <f>TRIM(PROPER(employee_data!J1850))</f>
        <v>Active</v>
      </c>
      <c r="K1850" t="str">
        <f>TRIM(PROPER(employee_data!K1850))</f>
        <v>Part-Time</v>
      </c>
      <c r="L1850" t="str">
        <f>TRIM(PROPER(employee_data!L1850))</f>
        <v>Zone B</v>
      </c>
      <c r="M1850" t="str">
        <f>TRIM(PROPER(employee_data!M1850))</f>
        <v>Full-Time</v>
      </c>
      <c r="N1850" t="str">
        <f>TRIM(PROPER(employee_data!N1850))</f>
        <v>Unk</v>
      </c>
      <c r="O1850" t="str">
        <f>TRIM(employee_data!O1850)</f>
        <v/>
      </c>
      <c r="P1850" t="str">
        <f>TRIM(PROPER(employee_data!P1850))</f>
        <v>Production</v>
      </c>
      <c r="Q1850" t="str">
        <f>TRIM(PROPER(employee_data!Q1850))</f>
        <v>Yard (Material Handling)</v>
      </c>
      <c r="R1850" s="2">
        <f>DATEVALUE(TEXT(employee_data!R1850,"dd/mm/yyyy"))</f>
        <v>18606</v>
      </c>
      <c r="S1850" t="str">
        <f>TRIM(UPPER(employee_data!S1850))</f>
        <v>MA</v>
      </c>
      <c r="T1850" t="str">
        <f>TRIM(PROPER(employee_data!T1850))</f>
        <v>Runner</v>
      </c>
      <c r="U1850" t="str">
        <f>TRIM(PROPER(employee_data!U1850))</f>
        <v>Male</v>
      </c>
      <c r="V1850" t="str">
        <f>TRIM(employee_data!V1850)</f>
        <v>2169</v>
      </c>
      <c r="W1850" t="str">
        <f>TRIM(PROPER(employee_data!W1850))</f>
        <v>Asian</v>
      </c>
      <c r="X1850" t="str">
        <f>TRIM(PROPER(employee_data!X1850))</f>
        <v>Married</v>
      </c>
      <c r="Y1850" t="str">
        <f>TRIM(PROPER(employee_data!Y1850))</f>
        <v>Fully Meets</v>
      </c>
      <c r="Z1850" s="4">
        <v>2</v>
      </c>
    </row>
    <row r="1851" spans="1:26" x14ac:dyDescent="0.25">
      <c r="A1851" t="str">
        <f>TRIM(employee_data!A1851)</f>
        <v>2276</v>
      </c>
      <c r="B1851" t="str">
        <f>TRIM(PROPER(employee_data!B1851))</f>
        <v>Courtney E</v>
      </c>
      <c r="C1851" t="str">
        <f>TRIM(PROPER(employee_data!C1851))</f>
        <v>Wallace</v>
      </c>
      <c r="D1851" s="2">
        <f>DATEVALUE(TEXT(employee_data!D1851,"dd/mm/yyyy"))</f>
        <v>45117</v>
      </c>
      <c r="E1851" s="2" t="str">
        <f>IFERROR(DATEVALUE(TEXT(employee_data!E1851,"dd/mm/yyyy")),TRIM(""))</f>
        <v/>
      </c>
      <c r="F1851" t="str">
        <f>TRIM(employee_data!F1851)</f>
        <v>Production Manager</v>
      </c>
      <c r="G1851" t="str">
        <f>TRIM(PROPER(employee_data!G1851))</f>
        <v>Danielle Graham</v>
      </c>
      <c r="H1851" t="str">
        <f>TRIM(employee_data!H1851)</f>
        <v>courtney e.wallace@bilearner.com</v>
      </c>
      <c r="I1851" t="str">
        <f>TRIM(UPPER(employee_data!I1851))</f>
        <v>TNS</v>
      </c>
      <c r="J1851" t="str">
        <f>TRIM(PROPER(employee_data!J1851))</f>
        <v>Active</v>
      </c>
      <c r="K1851" t="str">
        <f>TRIM(PROPER(employee_data!K1851))</f>
        <v>Full-Time</v>
      </c>
      <c r="L1851" t="str">
        <f>TRIM(PROPER(employee_data!L1851))</f>
        <v>Zone B</v>
      </c>
      <c r="M1851" t="str">
        <f>TRIM(PROPER(employee_data!M1851))</f>
        <v>Temporary</v>
      </c>
      <c r="N1851" t="str">
        <f>TRIM(PROPER(employee_data!N1851))</f>
        <v>Unk</v>
      </c>
      <c r="O1851" t="str">
        <f>TRIM(employee_data!O1851)</f>
        <v/>
      </c>
      <c r="P1851" t="str">
        <f>TRIM(PROPER(employee_data!P1851))</f>
        <v>Production</v>
      </c>
      <c r="Q1851" t="str">
        <f>TRIM(PROPER(employee_data!Q1851))</f>
        <v>Project Management - Con</v>
      </c>
      <c r="R1851" s="2">
        <f>DATEVALUE(TEXT(employee_data!R1851,"dd/mm/yyyy"))</f>
        <v>30276</v>
      </c>
      <c r="S1851" t="str">
        <f>TRIM(UPPER(employee_data!S1851))</f>
        <v>MA</v>
      </c>
      <c r="T1851" t="str">
        <f>TRIM(PROPER(employee_data!T1851))</f>
        <v>Project Manager</v>
      </c>
      <c r="U1851" t="str">
        <f>TRIM(PROPER(employee_data!U1851))</f>
        <v>Female</v>
      </c>
      <c r="V1851" t="str">
        <f>TRIM(employee_data!V1851)</f>
        <v>2478</v>
      </c>
      <c r="W1851" t="str">
        <f>TRIM(PROPER(employee_data!W1851))</f>
        <v>White</v>
      </c>
      <c r="X1851" t="str">
        <f>TRIM(PROPER(employee_data!X1851))</f>
        <v>Divorced</v>
      </c>
      <c r="Y1851" t="str">
        <f>TRIM(PROPER(employee_data!Y1851))</f>
        <v>Fully Meets</v>
      </c>
      <c r="Z1851" s="4">
        <v>1</v>
      </c>
    </row>
    <row r="1852" spans="1:26" x14ac:dyDescent="0.25">
      <c r="A1852" t="str">
        <f>TRIM(employee_data!A1852)</f>
        <v>2277</v>
      </c>
      <c r="B1852" t="str">
        <f>TRIM(PROPER(employee_data!B1852))</f>
        <v>Amy</v>
      </c>
      <c r="C1852" t="str">
        <f>TRIM(PROPER(employee_data!C1852))</f>
        <v>Dunn</v>
      </c>
      <c r="D1852" s="2">
        <f>DATEVALUE(TEXT(employee_data!D1852,"dd/mm/yyyy"))</f>
        <v>44665</v>
      </c>
      <c r="E1852" s="2" t="str">
        <f>IFERROR(DATEVALUE(TEXT(employee_data!E1852,"dd/mm/yyyy")),TRIM(""))</f>
        <v/>
      </c>
      <c r="F1852" t="str">
        <f>TRIM(employee_data!F1852)</f>
        <v>Production Manager</v>
      </c>
      <c r="G1852" t="str">
        <f>TRIM(PROPER(employee_data!G1852))</f>
        <v>Thomas Boyle</v>
      </c>
      <c r="H1852" t="str">
        <f>TRIM(employee_data!H1852)</f>
        <v>amy.dunn@bilearner.com</v>
      </c>
      <c r="I1852" t="str">
        <f>TRIM(UPPER(employee_data!I1852))</f>
        <v>CCDR</v>
      </c>
      <c r="J1852" t="str">
        <f>TRIM(PROPER(employee_data!J1852))</f>
        <v>Active</v>
      </c>
      <c r="K1852" t="str">
        <f>TRIM(PROPER(employee_data!K1852))</f>
        <v>Contract</v>
      </c>
      <c r="L1852" t="str">
        <f>TRIM(PROPER(employee_data!L1852))</f>
        <v>Zone B</v>
      </c>
      <c r="M1852" t="str">
        <f>TRIM(PROPER(employee_data!M1852))</f>
        <v>Temporary</v>
      </c>
      <c r="N1852" t="str">
        <f>TRIM(PROPER(employee_data!N1852))</f>
        <v>Unk</v>
      </c>
      <c r="O1852" t="str">
        <f>TRIM(employee_data!O1852)</f>
        <v/>
      </c>
      <c r="P1852" t="str">
        <f>TRIM(PROPER(employee_data!P1852))</f>
        <v>Production</v>
      </c>
      <c r="Q1852" t="str">
        <f>TRIM(PROPER(employee_data!Q1852))</f>
        <v>Field Operations</v>
      </c>
      <c r="R1852" s="2">
        <f>DATEVALUE(TEXT(employee_data!R1852,"dd/mm/yyyy"))</f>
        <v>23283</v>
      </c>
      <c r="S1852" t="str">
        <f>TRIM(UPPER(employee_data!S1852))</f>
        <v>MA</v>
      </c>
      <c r="T1852" t="str">
        <f>TRIM(PROPER(employee_data!T1852))</f>
        <v>Technician</v>
      </c>
      <c r="U1852" t="str">
        <f>TRIM(PROPER(employee_data!U1852))</f>
        <v>Female</v>
      </c>
      <c r="V1852" t="str">
        <f>TRIM(employee_data!V1852)</f>
        <v>1731</v>
      </c>
      <c r="W1852" t="str">
        <f>TRIM(PROPER(employee_data!W1852))</f>
        <v>Hispanic</v>
      </c>
      <c r="X1852" t="str">
        <f>TRIM(PROPER(employee_data!X1852))</f>
        <v>Widowed</v>
      </c>
      <c r="Y1852" t="str">
        <f>TRIM(PROPER(employee_data!Y1852))</f>
        <v>Fully Meets</v>
      </c>
      <c r="Z1852" s="4">
        <v>5</v>
      </c>
    </row>
    <row r="1853" spans="1:26" x14ac:dyDescent="0.25">
      <c r="A1853" t="str">
        <f>TRIM(employee_data!A1853)</f>
        <v>2278</v>
      </c>
      <c r="B1853" t="str">
        <f>TRIM(PROPER(employee_data!B1853))</f>
        <v>Kissy</v>
      </c>
      <c r="C1853" t="str">
        <f>TRIM(PROPER(employee_data!C1853))</f>
        <v>Sullivan</v>
      </c>
      <c r="D1853" s="2">
        <f>DATEVALUE(TEXT(employee_data!D1853,"dd/mm/yyyy"))</f>
        <v>44752</v>
      </c>
      <c r="E1853" s="2" t="str">
        <f>IFERROR(DATEVALUE(TEXT(employee_data!E1853,"dd/mm/yyyy")),TRIM(""))</f>
        <v/>
      </c>
      <c r="F1853" t="str">
        <f>TRIM(employee_data!F1853)</f>
        <v>Production Manager</v>
      </c>
      <c r="G1853" t="str">
        <f>TRIM(PROPER(employee_data!G1853))</f>
        <v>Mark Moody Dvm</v>
      </c>
      <c r="H1853" t="str">
        <f>TRIM(employee_data!H1853)</f>
        <v>kissy.sullivan@bilearner.com</v>
      </c>
      <c r="I1853" t="str">
        <f>TRIM(UPPER(employee_data!I1853))</f>
        <v>CCDR</v>
      </c>
      <c r="J1853" t="str">
        <f>TRIM(PROPER(employee_data!J1853))</f>
        <v>Active</v>
      </c>
      <c r="K1853" t="str">
        <f>TRIM(PROPER(employee_data!K1853))</f>
        <v>Part-Time</v>
      </c>
      <c r="L1853" t="str">
        <f>TRIM(PROPER(employee_data!L1853))</f>
        <v>Zone B</v>
      </c>
      <c r="M1853" t="str">
        <f>TRIM(PROPER(employee_data!M1853))</f>
        <v>Temporary</v>
      </c>
      <c r="N1853" t="str">
        <f>TRIM(PROPER(employee_data!N1853))</f>
        <v>Unk</v>
      </c>
      <c r="O1853" t="str">
        <f>TRIM(employee_data!O1853)</f>
        <v/>
      </c>
      <c r="P1853" t="str">
        <f>TRIM(PROPER(employee_data!P1853))</f>
        <v>Production</v>
      </c>
      <c r="Q1853" t="str">
        <f>TRIM(PROPER(employee_data!Q1853))</f>
        <v>Wireless</v>
      </c>
      <c r="R1853" s="2">
        <f>DATEVALUE(TEXT(employee_data!R1853,"dd/mm/yyyy"))</f>
        <v>23158</v>
      </c>
      <c r="S1853" t="str">
        <f>TRIM(UPPER(employee_data!S1853))</f>
        <v>MA</v>
      </c>
      <c r="T1853" t="str">
        <f>TRIM(PROPER(employee_data!T1853))</f>
        <v>Operator</v>
      </c>
      <c r="U1853" t="str">
        <f>TRIM(PROPER(employee_data!U1853))</f>
        <v>Female</v>
      </c>
      <c r="V1853" t="str">
        <f>TRIM(employee_data!V1853)</f>
        <v>1776</v>
      </c>
      <c r="W1853" t="str">
        <f>TRIM(PROPER(employee_data!W1853))</f>
        <v>White</v>
      </c>
      <c r="X1853" t="str">
        <f>TRIM(PROPER(employee_data!X1853))</f>
        <v>Widowed</v>
      </c>
      <c r="Y1853" t="str">
        <f>TRIM(PROPER(employee_data!Y1853))</f>
        <v>Fully Meets</v>
      </c>
      <c r="Z1853" s="4">
        <v>4</v>
      </c>
    </row>
    <row r="1854" spans="1:26" x14ac:dyDescent="0.25">
      <c r="A1854" t="str">
        <f>TRIM(employee_data!A1854)</f>
        <v>2279</v>
      </c>
      <c r="B1854" t="str">
        <f>TRIM(PROPER(employee_data!B1854))</f>
        <v>Walter</v>
      </c>
      <c r="C1854" t="str">
        <f>TRIM(PROPER(employee_data!C1854))</f>
        <v>Immediato</v>
      </c>
      <c r="D1854" s="2">
        <f>DATEVALUE(TEXT(employee_data!D1854,"dd/mm/yyyy"))</f>
        <v>44739</v>
      </c>
      <c r="E1854" s="2" t="str">
        <f>IFERROR(DATEVALUE(TEXT(employee_data!E1854,"dd/mm/yyyy")),TRIM(""))</f>
        <v/>
      </c>
      <c r="F1854" t="str">
        <f>TRIM(employee_data!F1854)</f>
        <v>Production Manager</v>
      </c>
      <c r="G1854" t="str">
        <f>TRIM(PROPER(employee_data!G1854))</f>
        <v>Lance Green</v>
      </c>
      <c r="H1854" t="str">
        <f>TRIM(employee_data!H1854)</f>
        <v>walter.immediato@bilearner.com</v>
      </c>
      <c r="I1854" t="str">
        <f>TRIM(UPPER(employee_data!I1854))</f>
        <v>EW</v>
      </c>
      <c r="J1854" t="str">
        <f>TRIM(PROPER(employee_data!J1854))</f>
        <v>Active</v>
      </c>
      <c r="K1854" t="str">
        <f>TRIM(PROPER(employee_data!K1854))</f>
        <v>Contract</v>
      </c>
      <c r="L1854" t="str">
        <f>TRIM(PROPER(employee_data!L1854))</f>
        <v>Zone C</v>
      </c>
      <c r="M1854" t="str">
        <f>TRIM(PROPER(employee_data!M1854))</f>
        <v>Full-Time</v>
      </c>
      <c r="N1854" t="str">
        <f>TRIM(PROPER(employee_data!N1854))</f>
        <v>Unk</v>
      </c>
      <c r="O1854" t="str">
        <f>TRIM(employee_data!O1854)</f>
        <v/>
      </c>
      <c r="P1854" t="str">
        <f>TRIM(PROPER(employee_data!P1854))</f>
        <v>Production</v>
      </c>
      <c r="Q1854" t="str">
        <f>TRIM(PROPER(employee_data!Q1854))</f>
        <v>Safety</v>
      </c>
      <c r="R1854" s="2">
        <f>DATEVALUE(TEXT(employee_data!R1854,"dd/mm/yyyy"))</f>
        <v>28168</v>
      </c>
      <c r="S1854" t="str">
        <f>TRIM(UPPER(employee_data!S1854))</f>
        <v>MA</v>
      </c>
      <c r="T1854" t="str">
        <f>TRIM(PROPER(employee_data!T1854))</f>
        <v>Safety</v>
      </c>
      <c r="U1854" t="str">
        <f>TRIM(PROPER(employee_data!U1854))</f>
        <v>Male</v>
      </c>
      <c r="V1854" t="str">
        <f>TRIM(employee_data!V1854)</f>
        <v>2128</v>
      </c>
      <c r="W1854" t="str">
        <f>TRIM(PROPER(employee_data!W1854))</f>
        <v>Other</v>
      </c>
      <c r="X1854" t="str">
        <f>TRIM(PROPER(employee_data!X1854))</f>
        <v>Divorced</v>
      </c>
      <c r="Y1854" t="str">
        <f>TRIM(PROPER(employee_data!Y1854))</f>
        <v>Fully Meets</v>
      </c>
      <c r="Z1854" s="4">
        <v>1</v>
      </c>
    </row>
    <row r="1855" spans="1:26" x14ac:dyDescent="0.25">
      <c r="A1855" t="str">
        <f>TRIM(employee_data!A1855)</f>
        <v>2280</v>
      </c>
      <c r="B1855" t="str">
        <f>TRIM(PROPER(employee_data!B1855))</f>
        <v>Ebonee</v>
      </c>
      <c r="C1855" t="str">
        <f>TRIM(PROPER(employee_data!C1855))</f>
        <v>Peterson</v>
      </c>
      <c r="D1855" s="2">
        <f>DATEVALUE(TEXT(employee_data!D1855,"dd/mm/yyyy"))</f>
        <v>43438</v>
      </c>
      <c r="E1855" s="2">
        <f>IFERROR(DATEVALUE(TEXT(employee_data!E1855,"dd/mm/yyyy")),TRIM(""))</f>
        <v>45114</v>
      </c>
      <c r="F1855" t="str">
        <f>TRIM(employee_data!F1855)</f>
        <v>Production Manager</v>
      </c>
      <c r="G1855" t="str">
        <f>TRIM(PROPER(employee_data!G1855))</f>
        <v>Brittany Thompson</v>
      </c>
      <c r="H1855" t="str">
        <f>TRIM(employee_data!H1855)</f>
        <v>ebonee.peterson@bilearner.com</v>
      </c>
      <c r="I1855" t="str">
        <f>TRIM(UPPER(employee_data!I1855))</f>
        <v>PYZ</v>
      </c>
      <c r="J1855" t="str">
        <f>TRIM(PROPER(employee_data!J1855))</f>
        <v>Voluntarily Terminated</v>
      </c>
      <c r="K1855" t="str">
        <f>TRIM(PROPER(employee_data!K1855))</f>
        <v>Contract</v>
      </c>
      <c r="L1855" t="str">
        <f>TRIM(PROPER(employee_data!L1855))</f>
        <v>Zone A</v>
      </c>
      <c r="M1855" t="str">
        <f>TRIM(PROPER(employee_data!M1855))</f>
        <v>Temporary</v>
      </c>
      <c r="N1855" t="str">
        <f>TRIM(PROPER(employee_data!N1855))</f>
        <v>Retirement</v>
      </c>
      <c r="O1855" t="str">
        <f>TRIM(employee_data!O1855)</f>
        <v>Maybe establish real still.</v>
      </c>
      <c r="P1855" t="str">
        <f>TRIM(PROPER(employee_data!P1855))</f>
        <v>Production</v>
      </c>
      <c r="Q1855" t="str">
        <f>TRIM(PROPER(employee_data!Q1855))</f>
        <v>Catv</v>
      </c>
      <c r="R1855" s="2">
        <f>DATEVALUE(TEXT(employee_data!R1855,"dd/mm/yyyy"))</f>
        <v>31112</v>
      </c>
      <c r="S1855" t="str">
        <f>TRIM(UPPER(employee_data!S1855))</f>
        <v>MA</v>
      </c>
      <c r="T1855" t="str">
        <f>TRIM(PROPER(employee_data!T1855))</f>
        <v>Foreman</v>
      </c>
      <c r="U1855" t="str">
        <f>TRIM(PROPER(employee_data!U1855))</f>
        <v>Female</v>
      </c>
      <c r="V1855" t="str">
        <f>TRIM(employee_data!V1855)</f>
        <v>2030</v>
      </c>
      <c r="W1855" t="str">
        <f>TRIM(PROPER(employee_data!W1855))</f>
        <v>White</v>
      </c>
      <c r="X1855" t="str">
        <f>TRIM(PROPER(employee_data!X1855))</f>
        <v>Married</v>
      </c>
      <c r="Y1855" t="str">
        <f>TRIM(PROPER(employee_data!Y1855))</f>
        <v>Fully Meets</v>
      </c>
      <c r="Z1855" s="4">
        <v>4</v>
      </c>
    </row>
    <row r="1856" spans="1:26" x14ac:dyDescent="0.25">
      <c r="A1856" t="str">
        <f>TRIM(employee_data!A1856)</f>
        <v>2281</v>
      </c>
      <c r="B1856" t="str">
        <f>TRIM(PROPER(employee_data!B1856))</f>
        <v>Elijiah</v>
      </c>
      <c r="C1856" t="str">
        <f>TRIM(PROPER(employee_data!C1856))</f>
        <v>Gray</v>
      </c>
      <c r="D1856" s="2">
        <f>DATEVALUE(TEXT(employee_data!D1856,"dd/mm/yyyy"))</f>
        <v>43718</v>
      </c>
      <c r="E1856" s="2" t="str">
        <f>IFERROR(DATEVALUE(TEXT(employee_data!E1856,"dd/mm/yyyy")),TRIM(""))</f>
        <v/>
      </c>
      <c r="F1856" t="str">
        <f>TRIM(employee_data!F1856)</f>
        <v>Production Manager</v>
      </c>
      <c r="G1856" t="str">
        <f>TRIM(PROPER(employee_data!G1856))</f>
        <v>Shannon Klein</v>
      </c>
      <c r="H1856" t="str">
        <f>TRIM(employee_data!H1856)</f>
        <v>elijiah.gray@bilearner.com</v>
      </c>
      <c r="I1856" t="str">
        <f>TRIM(UPPER(employee_data!I1856))</f>
        <v>PL</v>
      </c>
      <c r="J1856" t="str">
        <f>TRIM(PROPER(employee_data!J1856))</f>
        <v>Active</v>
      </c>
      <c r="K1856" t="str">
        <f>TRIM(PROPER(employee_data!K1856))</f>
        <v>Full-Time</v>
      </c>
      <c r="L1856" t="str">
        <f>TRIM(PROPER(employee_data!L1856))</f>
        <v>Zone C</v>
      </c>
      <c r="M1856" t="str">
        <f>TRIM(PROPER(employee_data!M1856))</f>
        <v>Full-Time</v>
      </c>
      <c r="N1856" t="str">
        <f>TRIM(PROPER(employee_data!N1856))</f>
        <v>Unk</v>
      </c>
      <c r="O1856" t="str">
        <f>TRIM(employee_data!O1856)</f>
        <v/>
      </c>
      <c r="P1856" t="str">
        <f>TRIM(PROPER(employee_data!P1856))</f>
        <v>Production</v>
      </c>
      <c r="Q1856" t="str">
        <f>TRIM(PROPER(employee_data!Q1856))</f>
        <v>Field Operations</v>
      </c>
      <c r="R1856" s="2">
        <f>DATEVALUE(TEXT(employee_data!R1856,"dd/mm/yyyy"))</f>
        <v>36050</v>
      </c>
      <c r="S1856" t="str">
        <f>TRIM(UPPER(employee_data!S1856))</f>
        <v>MA</v>
      </c>
      <c r="T1856" t="str">
        <f>TRIM(PROPER(employee_data!T1856))</f>
        <v>Laborer</v>
      </c>
      <c r="U1856" t="str">
        <f>TRIM(PROPER(employee_data!U1856))</f>
        <v>Male</v>
      </c>
      <c r="V1856" t="str">
        <f>TRIM(employee_data!V1856)</f>
        <v>1752</v>
      </c>
      <c r="W1856" t="str">
        <f>TRIM(PROPER(employee_data!W1856))</f>
        <v>Hispanic</v>
      </c>
      <c r="X1856" t="str">
        <f>TRIM(PROPER(employee_data!X1856))</f>
        <v>Single</v>
      </c>
      <c r="Y1856" t="str">
        <f>TRIM(PROPER(employee_data!Y1856))</f>
        <v>Fully Meets</v>
      </c>
      <c r="Z1856" s="4">
        <v>4</v>
      </c>
    </row>
    <row r="1857" spans="1:26" x14ac:dyDescent="0.25">
      <c r="A1857" t="str">
        <f>TRIM(employee_data!A1857)</f>
        <v>2282</v>
      </c>
      <c r="B1857" t="str">
        <f>TRIM(PROPER(employee_data!B1857))</f>
        <v>Charles</v>
      </c>
      <c r="C1857" t="str">
        <f>TRIM(PROPER(employee_data!C1857))</f>
        <v>Bozzi</v>
      </c>
      <c r="D1857" s="2">
        <f>DATEVALUE(TEXT(employee_data!D1857,"dd/mm/yyyy"))</f>
        <v>43580</v>
      </c>
      <c r="E1857" s="2" t="str">
        <f>IFERROR(DATEVALUE(TEXT(employee_data!E1857,"dd/mm/yyyy")),TRIM(""))</f>
        <v/>
      </c>
      <c r="F1857" t="str">
        <f>TRIM(employee_data!F1857)</f>
        <v>Production Manager</v>
      </c>
      <c r="G1857" t="str">
        <f>TRIM(PROPER(employee_data!G1857))</f>
        <v>Richard Jackson</v>
      </c>
      <c r="H1857" t="str">
        <f>TRIM(employee_data!H1857)</f>
        <v>charles.bozzi@bilearner.com</v>
      </c>
      <c r="I1857" t="str">
        <f>TRIM(UPPER(employee_data!I1857))</f>
        <v>PL</v>
      </c>
      <c r="J1857" t="str">
        <f>TRIM(PROPER(employee_data!J1857))</f>
        <v>Active</v>
      </c>
      <c r="K1857" t="str">
        <f>TRIM(PROPER(employee_data!K1857))</f>
        <v>Part-Time</v>
      </c>
      <c r="L1857" t="str">
        <f>TRIM(PROPER(employee_data!L1857))</f>
        <v>Zone A</v>
      </c>
      <c r="M1857" t="str">
        <f>TRIM(PROPER(employee_data!M1857))</f>
        <v>Full-Time</v>
      </c>
      <c r="N1857" t="str">
        <f>TRIM(PROPER(employee_data!N1857))</f>
        <v>Unk</v>
      </c>
      <c r="O1857" t="str">
        <f>TRIM(employee_data!O1857)</f>
        <v/>
      </c>
      <c r="P1857" t="str">
        <f>TRIM(PROPER(employee_data!P1857))</f>
        <v>Production</v>
      </c>
      <c r="Q1857" t="str">
        <f>TRIM(PROPER(employee_data!Q1857))</f>
        <v>Fielders</v>
      </c>
      <c r="R1857" s="2">
        <f>DATEVALUE(TEXT(employee_data!R1857,"dd/mm/yyyy"))</f>
        <v>24681</v>
      </c>
      <c r="S1857" t="str">
        <f>TRIM(UPPER(employee_data!S1857))</f>
        <v>MA</v>
      </c>
      <c r="T1857" t="str">
        <f>TRIM(PROPER(employee_data!T1857))</f>
        <v>Engineer</v>
      </c>
      <c r="U1857" t="str">
        <f>TRIM(PROPER(employee_data!U1857))</f>
        <v>Male</v>
      </c>
      <c r="V1857" t="str">
        <f>TRIM(employee_data!V1857)</f>
        <v>1901</v>
      </c>
      <c r="W1857" t="str">
        <f>TRIM(PROPER(employee_data!W1857))</f>
        <v>Asian</v>
      </c>
      <c r="X1857" t="str">
        <f>TRIM(PROPER(employee_data!X1857))</f>
        <v>Single</v>
      </c>
      <c r="Y1857" t="str">
        <f>TRIM(PROPER(employee_data!Y1857))</f>
        <v>Fully Meets</v>
      </c>
      <c r="Z1857" s="4">
        <v>4</v>
      </c>
    </row>
    <row r="1858" spans="1:26" x14ac:dyDescent="0.25">
      <c r="A1858" t="str">
        <f>TRIM(employee_data!A1858)</f>
        <v>2283</v>
      </c>
      <c r="B1858" t="str">
        <f>TRIM(PROPER(employee_data!B1858))</f>
        <v>Sean</v>
      </c>
      <c r="C1858" t="str">
        <f>TRIM(PROPER(employee_data!C1858))</f>
        <v>Quinn</v>
      </c>
      <c r="D1858" s="2">
        <f>DATEVALUE(TEXT(employee_data!D1858,"dd/mm/yyyy"))</f>
        <v>43376</v>
      </c>
      <c r="E1858" s="2">
        <f>IFERROR(DATEVALUE(TEXT(employee_data!E1858,"dd/mm/yyyy")),TRIM(""))</f>
        <v>43643</v>
      </c>
      <c r="F1858" t="str">
        <f>TRIM(employee_data!F1858)</f>
        <v>Shared Services Manager</v>
      </c>
      <c r="G1858" t="str">
        <f>TRIM(PROPER(employee_data!G1858))</f>
        <v>Michael Stevenson</v>
      </c>
      <c r="H1858" t="str">
        <f>TRIM(employee_data!H1858)</f>
        <v>sean.quinn@bilearner.com</v>
      </c>
      <c r="I1858" t="str">
        <f>TRIM(UPPER(employee_data!I1858))</f>
        <v>WBL</v>
      </c>
      <c r="J1858" t="str">
        <f>TRIM(PROPER(employee_data!J1858))</f>
        <v>Voluntarily Terminated</v>
      </c>
      <c r="K1858" t="str">
        <f>TRIM(PROPER(employee_data!K1858))</f>
        <v>Part-Time</v>
      </c>
      <c r="L1858" t="str">
        <f>TRIM(PROPER(employee_data!L1858))</f>
        <v>Zone B</v>
      </c>
      <c r="M1858" t="str">
        <f>TRIM(PROPER(employee_data!M1858))</f>
        <v>Temporary</v>
      </c>
      <c r="N1858" t="str">
        <f>TRIM(PROPER(employee_data!N1858))</f>
        <v>Retirement</v>
      </c>
      <c r="O1858" t="str">
        <f>TRIM(employee_data!O1858)</f>
        <v>Available area dog Republican big town left.</v>
      </c>
      <c r="P1858" t="str">
        <f>TRIM(PROPER(employee_data!P1858))</f>
        <v>Admin Offices</v>
      </c>
      <c r="Q1858" t="str">
        <f>TRIM(PROPER(employee_data!Q1858))</f>
        <v>Field Operations</v>
      </c>
      <c r="R1858" s="2">
        <f>DATEVALUE(TEXT(employee_data!R1858,"dd/mm/yyyy"))</f>
        <v>22632</v>
      </c>
      <c r="S1858" t="str">
        <f>TRIM(UPPER(employee_data!S1858))</f>
        <v>MA</v>
      </c>
      <c r="T1858" t="str">
        <f>TRIM(PROPER(employee_data!T1858))</f>
        <v>Technician</v>
      </c>
      <c r="U1858" t="str">
        <f>TRIM(PROPER(employee_data!U1858))</f>
        <v>Male</v>
      </c>
      <c r="V1858" t="str">
        <f>TRIM(employee_data!V1858)</f>
        <v>2045</v>
      </c>
      <c r="W1858" t="str">
        <f>TRIM(PROPER(employee_data!W1858))</f>
        <v>White</v>
      </c>
      <c r="X1858" t="str">
        <f>TRIM(PROPER(employee_data!X1858))</f>
        <v>Single</v>
      </c>
      <c r="Y1858" t="str">
        <f>TRIM(PROPER(employee_data!Y1858))</f>
        <v>Fully Meets</v>
      </c>
      <c r="Z1858" s="4">
        <v>4</v>
      </c>
    </row>
    <row r="1859" spans="1:26" x14ac:dyDescent="0.25">
      <c r="A1859" t="str">
        <f>TRIM(employee_data!A1859)</f>
        <v>2284</v>
      </c>
      <c r="B1859" t="str">
        <f>TRIM(PROPER(employee_data!B1859))</f>
        <v>Jennifer</v>
      </c>
      <c r="C1859" t="str">
        <f>TRIM(PROPER(employee_data!C1859))</f>
        <v>Zamora</v>
      </c>
      <c r="D1859" s="2">
        <f>DATEVALUE(TEXT(employee_data!D1859,"dd/mm/yyyy"))</f>
        <v>44726</v>
      </c>
      <c r="E1859" s="2" t="str">
        <f>IFERROR(DATEVALUE(TEXT(employee_data!E1859,"dd/mm/yyyy")),TRIM(""))</f>
        <v/>
      </c>
      <c r="F1859" t="str">
        <f>TRIM(employee_data!F1859)</f>
        <v>CIO</v>
      </c>
      <c r="G1859" t="str">
        <f>TRIM(PROPER(employee_data!G1859))</f>
        <v>Jim Lee</v>
      </c>
      <c r="H1859" t="str">
        <f>TRIM(employee_data!H1859)</f>
        <v>jennifer.zamora@bilearner.com</v>
      </c>
      <c r="I1859" t="str">
        <f>TRIM(UPPER(employee_data!I1859))</f>
        <v>EW</v>
      </c>
      <c r="J1859" t="str">
        <f>TRIM(PROPER(employee_data!J1859))</f>
        <v>Active</v>
      </c>
      <c r="K1859" t="str">
        <f>TRIM(PROPER(employee_data!K1859))</f>
        <v>Part-Time</v>
      </c>
      <c r="L1859" t="str">
        <f>TRIM(PROPER(employee_data!L1859))</f>
        <v>Zone C</v>
      </c>
      <c r="M1859" t="str">
        <f>TRIM(PROPER(employee_data!M1859))</f>
        <v>Part-Time</v>
      </c>
      <c r="N1859" t="str">
        <f>TRIM(PROPER(employee_data!N1859))</f>
        <v>Unk</v>
      </c>
      <c r="O1859" t="str">
        <f>TRIM(employee_data!O1859)</f>
        <v/>
      </c>
      <c r="P1859" t="str">
        <f>TRIM(PROPER(employee_data!P1859))</f>
        <v>It/Is</v>
      </c>
      <c r="Q1859" t="str">
        <f>TRIM(PROPER(employee_data!Q1859))</f>
        <v>Wireline Construction</v>
      </c>
      <c r="R1859" s="2">
        <f>DATEVALUE(TEXT(employee_data!R1859,"dd/mm/yyyy"))</f>
        <v>22182</v>
      </c>
      <c r="S1859" t="str">
        <f>TRIM(UPPER(employee_data!S1859))</f>
        <v>MA</v>
      </c>
      <c r="T1859" t="str">
        <f>TRIM(PROPER(employee_data!T1859))</f>
        <v>Foreman</v>
      </c>
      <c r="U1859" t="str">
        <f>TRIM(PROPER(employee_data!U1859))</f>
        <v>Female</v>
      </c>
      <c r="V1859" t="str">
        <f>TRIM(employee_data!V1859)</f>
        <v>2067</v>
      </c>
      <c r="W1859" t="str">
        <f>TRIM(PROPER(employee_data!W1859))</f>
        <v>Other</v>
      </c>
      <c r="X1859" t="str">
        <f>TRIM(PROPER(employee_data!X1859))</f>
        <v>Widowed</v>
      </c>
      <c r="Y1859" t="str">
        <f>TRIM(PROPER(employee_data!Y1859))</f>
        <v>Fully Meets</v>
      </c>
      <c r="Z1859" s="4">
        <v>2</v>
      </c>
    </row>
    <row r="1860" spans="1:26" x14ac:dyDescent="0.25">
      <c r="A1860" t="str">
        <f>TRIM(employee_data!A1860)</f>
        <v>2285</v>
      </c>
      <c r="B1860" t="str">
        <f>TRIM(PROPER(employee_data!B1860))</f>
        <v>Webster L</v>
      </c>
      <c r="C1860" t="str">
        <f>TRIM(PROPER(employee_data!C1860))</f>
        <v>Butler</v>
      </c>
      <c r="D1860" s="2">
        <f>DATEVALUE(TEXT(employee_data!D1860,"dd/mm/yyyy"))</f>
        <v>44607</v>
      </c>
      <c r="E1860" s="2" t="str">
        <f>IFERROR(DATEVALUE(TEXT(employee_data!E1860,"dd/mm/yyyy")),TRIM(""))</f>
        <v/>
      </c>
      <c r="F1860" t="str">
        <f>TRIM(employee_data!F1860)</f>
        <v>Production Manager</v>
      </c>
      <c r="G1860" t="str">
        <f>TRIM(PROPER(employee_data!G1860))</f>
        <v>Thomas Green</v>
      </c>
      <c r="H1860" t="str">
        <f>TRIM(employee_data!H1860)</f>
        <v>webster l.butler@bilearner.com</v>
      </c>
      <c r="I1860" t="str">
        <f>TRIM(UPPER(employee_data!I1860))</f>
        <v>BPC</v>
      </c>
      <c r="J1860" t="str">
        <f>TRIM(PROPER(employee_data!J1860))</f>
        <v>Active</v>
      </c>
      <c r="K1860" t="str">
        <f>TRIM(PROPER(employee_data!K1860))</f>
        <v>Full-Time</v>
      </c>
      <c r="L1860" t="str">
        <f>TRIM(PROPER(employee_data!L1860))</f>
        <v>Zone C</v>
      </c>
      <c r="M1860" t="str">
        <f>TRIM(PROPER(employee_data!M1860))</f>
        <v>Temporary</v>
      </c>
      <c r="N1860" t="str">
        <f>TRIM(PROPER(employee_data!N1860))</f>
        <v>Unk</v>
      </c>
      <c r="O1860" t="str">
        <f>TRIM(employee_data!O1860)</f>
        <v/>
      </c>
      <c r="P1860" t="str">
        <f>TRIM(PROPER(employee_data!P1860))</f>
        <v>Production</v>
      </c>
      <c r="Q1860" t="str">
        <f>TRIM(PROPER(employee_data!Q1860))</f>
        <v>Project Management - Con</v>
      </c>
      <c r="R1860" s="2">
        <f>DATEVALUE(TEXT(employee_data!R1860,"dd/mm/yyyy"))</f>
        <v>26081</v>
      </c>
      <c r="S1860" t="str">
        <f>TRIM(UPPER(employee_data!S1860))</f>
        <v>MA</v>
      </c>
      <c r="T1860" t="str">
        <f>TRIM(PROPER(employee_data!T1860))</f>
        <v>Coordinator</v>
      </c>
      <c r="U1860" t="str">
        <f>TRIM(PROPER(employee_data!U1860))</f>
        <v>Male</v>
      </c>
      <c r="V1860" t="str">
        <f>TRIM(employee_data!V1860)</f>
        <v>2169</v>
      </c>
      <c r="W1860" t="str">
        <f>TRIM(PROPER(employee_data!W1860))</f>
        <v>Other</v>
      </c>
      <c r="X1860" t="str">
        <f>TRIM(PROPER(employee_data!X1860))</f>
        <v>Single</v>
      </c>
      <c r="Y1860" t="str">
        <f>TRIM(PROPER(employee_data!Y1860))</f>
        <v>Fully Meets</v>
      </c>
      <c r="Z1860" s="4">
        <v>5</v>
      </c>
    </row>
    <row r="1861" spans="1:26" x14ac:dyDescent="0.25">
      <c r="A1861" t="str">
        <f>TRIM(employee_data!A1861)</f>
        <v>2286</v>
      </c>
      <c r="B1861" t="str">
        <f>TRIM(PROPER(employee_data!B1861))</f>
        <v>Brannon</v>
      </c>
      <c r="C1861" t="str">
        <f>TRIM(PROPER(employee_data!C1861))</f>
        <v>Miller</v>
      </c>
      <c r="D1861" s="2">
        <f>DATEVALUE(TEXT(employee_data!D1861,"dd/mm/yyyy"))</f>
        <v>43367</v>
      </c>
      <c r="E1861" s="2">
        <f>IFERROR(DATEVALUE(TEXT(employee_data!E1861,"dd/mm/yyyy")),TRIM(""))</f>
        <v>44214</v>
      </c>
      <c r="F1861" t="str">
        <f>TRIM(employee_data!F1861)</f>
        <v>Production Manager</v>
      </c>
      <c r="G1861" t="str">
        <f>TRIM(PROPER(employee_data!G1861))</f>
        <v>Jonathan Nguyen</v>
      </c>
      <c r="H1861" t="str">
        <f>TRIM(employee_data!H1861)</f>
        <v>brannon.miller@bilearner.com</v>
      </c>
      <c r="I1861" t="str">
        <f>TRIM(UPPER(employee_data!I1861))</f>
        <v>NEL</v>
      </c>
      <c r="J1861" t="str">
        <f>TRIM(PROPER(employee_data!J1861))</f>
        <v>Active</v>
      </c>
      <c r="K1861" t="str">
        <f>TRIM(PROPER(employee_data!K1861))</f>
        <v>Contract</v>
      </c>
      <c r="L1861" t="str">
        <f>TRIM(PROPER(employee_data!L1861))</f>
        <v>Zone B</v>
      </c>
      <c r="M1861" t="str">
        <f>TRIM(PROPER(employee_data!M1861))</f>
        <v>Temporary</v>
      </c>
      <c r="N1861" t="str">
        <f>TRIM(PROPER(employee_data!N1861))</f>
        <v>Voluntary</v>
      </c>
      <c r="O1861" t="str">
        <f>TRIM(employee_data!O1861)</f>
        <v>Place doctor be water message activity.</v>
      </c>
      <c r="P1861" t="str">
        <f>TRIM(PROPER(employee_data!P1861))</f>
        <v>Production</v>
      </c>
      <c r="Q1861" t="str">
        <f>TRIM(PROPER(employee_data!Q1861))</f>
        <v>General - Eng</v>
      </c>
      <c r="R1861" s="2">
        <f>DATEVALUE(TEXT(employee_data!R1861,"dd/mm/yyyy"))</f>
        <v>29869</v>
      </c>
      <c r="S1861" t="str">
        <f>TRIM(UPPER(employee_data!S1861))</f>
        <v>MA</v>
      </c>
      <c r="T1861" t="str">
        <f>TRIM(PROPER(employee_data!T1861))</f>
        <v>Specialist</v>
      </c>
      <c r="U1861" t="str">
        <f>TRIM(PROPER(employee_data!U1861))</f>
        <v>Male</v>
      </c>
      <c r="V1861" t="str">
        <f>TRIM(employee_data!V1861)</f>
        <v>2045</v>
      </c>
      <c r="W1861" t="str">
        <f>TRIM(PROPER(employee_data!W1861))</f>
        <v>Black</v>
      </c>
      <c r="X1861" t="str">
        <f>TRIM(PROPER(employee_data!X1861))</f>
        <v>Divorced</v>
      </c>
      <c r="Y1861" t="str">
        <f>TRIM(PROPER(employee_data!Y1861))</f>
        <v>Fully Meets</v>
      </c>
      <c r="Z1861" s="4">
        <v>2</v>
      </c>
    </row>
    <row r="1862" spans="1:26" x14ac:dyDescent="0.25">
      <c r="A1862" t="str">
        <f>TRIM(employee_data!A1862)</f>
        <v>2287</v>
      </c>
      <c r="B1862" t="str">
        <f>TRIM(PROPER(employee_data!B1862))</f>
        <v>Ketsia</v>
      </c>
      <c r="C1862" t="str">
        <f>TRIM(PROPER(employee_data!C1862))</f>
        <v>Liebig</v>
      </c>
      <c r="D1862" s="2">
        <f>DATEVALUE(TEXT(employee_data!D1862,"dd/mm/yyyy"))</f>
        <v>44629</v>
      </c>
      <c r="E1862" s="2">
        <f>IFERROR(DATEVALUE(TEXT(employee_data!E1862,"dd/mm/yyyy")),TRIM(""))</f>
        <v>45024</v>
      </c>
      <c r="F1862" t="str">
        <f>TRIM(employee_data!F1862)</f>
        <v>Production Manager</v>
      </c>
      <c r="G1862" t="str">
        <f>TRIM(PROPER(employee_data!G1862))</f>
        <v>James Hunt</v>
      </c>
      <c r="H1862" t="str">
        <f>TRIM(employee_data!H1862)</f>
        <v>ketsia.liebig@bilearner.com</v>
      </c>
      <c r="I1862" t="str">
        <f>TRIM(UPPER(employee_data!I1862))</f>
        <v>PYZ</v>
      </c>
      <c r="J1862" t="str">
        <f>TRIM(PROPER(employee_data!J1862))</f>
        <v>Active</v>
      </c>
      <c r="K1862" t="str">
        <f>TRIM(PROPER(employee_data!K1862))</f>
        <v>Contract</v>
      </c>
      <c r="L1862" t="str">
        <f>TRIM(PROPER(employee_data!L1862))</f>
        <v>Zone B</v>
      </c>
      <c r="M1862" t="str">
        <f>TRIM(PROPER(employee_data!M1862))</f>
        <v>Part-Time</v>
      </c>
      <c r="N1862" t="str">
        <f>TRIM(PROPER(employee_data!N1862))</f>
        <v>Involuntary</v>
      </c>
      <c r="O1862" t="str">
        <f>TRIM(employee_data!O1862)</f>
        <v>Rise she since boy.</v>
      </c>
      <c r="P1862" t="str">
        <f>TRIM(PROPER(employee_data!P1862))</f>
        <v>Production</v>
      </c>
      <c r="Q1862" t="str">
        <f>TRIM(PROPER(employee_data!Q1862))</f>
        <v>General - Con</v>
      </c>
      <c r="R1862" s="2">
        <f>DATEVALUE(TEXT(employee_data!R1862,"dd/mm/yyyy"))</f>
        <v>22360</v>
      </c>
      <c r="S1862" t="str">
        <f>TRIM(UPPER(employee_data!S1862))</f>
        <v>MA</v>
      </c>
      <c r="T1862" t="str">
        <f>TRIM(PROPER(employee_data!T1862))</f>
        <v>Technician</v>
      </c>
      <c r="U1862" t="str">
        <f>TRIM(PROPER(employee_data!U1862))</f>
        <v>Female</v>
      </c>
      <c r="V1862" t="str">
        <f>TRIM(employee_data!V1862)</f>
        <v>2110</v>
      </c>
      <c r="W1862" t="str">
        <f>TRIM(PROPER(employee_data!W1862))</f>
        <v>White</v>
      </c>
      <c r="X1862" t="str">
        <f>TRIM(PROPER(employee_data!X1862))</f>
        <v>Single</v>
      </c>
      <c r="Y1862" t="str">
        <f>TRIM(PROPER(employee_data!Y1862))</f>
        <v>Fully Meets</v>
      </c>
      <c r="Z1862" s="4">
        <v>2</v>
      </c>
    </row>
    <row r="1863" spans="1:26" x14ac:dyDescent="0.25">
      <c r="A1863" t="str">
        <f>TRIM(employee_data!A1863)</f>
        <v>2288</v>
      </c>
      <c r="B1863" t="str">
        <f>TRIM(PROPER(employee_data!B1863))</f>
        <v>Kelley</v>
      </c>
      <c r="C1863" t="str">
        <f>TRIM(PROPER(employee_data!C1863))</f>
        <v>Spirea</v>
      </c>
      <c r="D1863" s="2">
        <f>DATEVALUE(TEXT(employee_data!D1863,"dd/mm/yyyy"))</f>
        <v>43411</v>
      </c>
      <c r="E1863" s="2">
        <f>IFERROR(DATEVALUE(TEXT(employee_data!E1863,"dd/mm/yyyy")),TRIM(""))</f>
        <v>43976</v>
      </c>
      <c r="F1863" t="str">
        <f>TRIM(employee_data!F1863)</f>
        <v>Production Manager</v>
      </c>
      <c r="G1863" t="str">
        <f>TRIM(PROPER(employee_data!G1863))</f>
        <v>Laura Mccarty</v>
      </c>
      <c r="H1863" t="str">
        <f>TRIM(employee_data!H1863)</f>
        <v>kelley.spirea@bilearner.com</v>
      </c>
      <c r="I1863" t="str">
        <f>TRIM(UPPER(employee_data!I1863))</f>
        <v>NEL</v>
      </c>
      <c r="J1863" t="str">
        <f>TRIM(PROPER(employee_data!J1863))</f>
        <v>Active</v>
      </c>
      <c r="K1863" t="str">
        <f>TRIM(PROPER(employee_data!K1863))</f>
        <v>Full-Time</v>
      </c>
      <c r="L1863" t="str">
        <f>TRIM(PROPER(employee_data!L1863))</f>
        <v>Zone A</v>
      </c>
      <c r="M1863" t="str">
        <f>TRIM(PROPER(employee_data!M1863))</f>
        <v>Temporary</v>
      </c>
      <c r="N1863" t="str">
        <f>TRIM(PROPER(employee_data!N1863))</f>
        <v>Involuntary</v>
      </c>
      <c r="O1863" t="str">
        <f>TRIM(employee_data!O1863)</f>
        <v>Foreign thank people.</v>
      </c>
      <c r="P1863" t="str">
        <f>TRIM(PROPER(employee_data!P1863))</f>
        <v>Production</v>
      </c>
      <c r="Q1863" t="str">
        <f>TRIM(PROPER(employee_data!Q1863))</f>
        <v>Fielders</v>
      </c>
      <c r="R1863" s="2">
        <f>DATEVALUE(TEXT(employee_data!R1863,"dd/mm/yyyy"))</f>
        <v>30934</v>
      </c>
      <c r="S1863" t="str">
        <f>TRIM(UPPER(employee_data!S1863))</f>
        <v>MA</v>
      </c>
      <c r="T1863" t="str">
        <f>TRIM(PROPER(employee_data!T1863))</f>
        <v>Engineer</v>
      </c>
      <c r="U1863" t="str">
        <f>TRIM(PROPER(employee_data!U1863))</f>
        <v>Female</v>
      </c>
      <c r="V1863" t="str">
        <f>TRIM(employee_data!V1863)</f>
        <v>2451</v>
      </c>
      <c r="W1863" t="str">
        <f>TRIM(PROPER(employee_data!W1863))</f>
        <v>Black</v>
      </c>
      <c r="X1863" t="str">
        <f>TRIM(PROPER(employee_data!X1863))</f>
        <v>Divorced</v>
      </c>
      <c r="Y1863" t="str">
        <f>TRIM(PROPER(employee_data!Y1863))</f>
        <v>Fully Meets</v>
      </c>
      <c r="Z1863" s="4">
        <v>5</v>
      </c>
    </row>
    <row r="1864" spans="1:26" x14ac:dyDescent="0.25">
      <c r="A1864" t="str">
        <f>TRIM(employee_data!A1864)</f>
        <v>2289</v>
      </c>
      <c r="B1864" t="str">
        <f>TRIM(PROPER(employee_data!B1864))</f>
        <v>Brandon R</v>
      </c>
      <c r="C1864" t="str">
        <f>TRIM(PROPER(employee_data!C1864))</f>
        <v>Leblanc</v>
      </c>
      <c r="D1864" s="2">
        <f>DATEVALUE(TEXT(employee_data!D1864,"dd/mm/yyyy"))</f>
        <v>43708</v>
      </c>
      <c r="E1864" s="2" t="str">
        <f>IFERROR(DATEVALUE(TEXT(employee_data!E1864,"dd/mm/yyyy")),TRIM(""))</f>
        <v/>
      </c>
      <c r="F1864" t="str">
        <f>TRIM(employee_data!F1864)</f>
        <v>Shared Services Manager</v>
      </c>
      <c r="G1864" t="str">
        <f>TRIM(PROPER(employee_data!G1864))</f>
        <v>James Reynolds</v>
      </c>
      <c r="H1864" t="str">
        <f>TRIM(employee_data!H1864)</f>
        <v>brandon r.leblanc@bilearner.com</v>
      </c>
      <c r="I1864" t="str">
        <f>TRIM(UPPER(employee_data!I1864))</f>
        <v>BPC</v>
      </c>
      <c r="J1864" t="str">
        <f>TRIM(PROPER(employee_data!J1864))</f>
        <v>Active</v>
      </c>
      <c r="K1864" t="str">
        <f>TRIM(PROPER(employee_data!K1864))</f>
        <v>Full-Time</v>
      </c>
      <c r="L1864" t="str">
        <f>TRIM(PROPER(employee_data!L1864))</f>
        <v>Zone A</v>
      </c>
      <c r="M1864" t="str">
        <f>TRIM(PROPER(employee_data!M1864))</f>
        <v>Part-Time</v>
      </c>
      <c r="N1864" t="str">
        <f>TRIM(PROPER(employee_data!N1864))</f>
        <v>Unk</v>
      </c>
      <c r="O1864" t="str">
        <f>TRIM(employee_data!O1864)</f>
        <v/>
      </c>
      <c r="P1864" t="str">
        <f>TRIM(PROPER(employee_data!P1864))</f>
        <v>Admin Offices</v>
      </c>
      <c r="Q1864" t="str">
        <f>TRIM(PROPER(employee_data!Q1864))</f>
        <v>Field Operations</v>
      </c>
      <c r="R1864" s="2">
        <f>DATEVALUE(TEXT(employee_data!R1864,"dd/mm/yyyy"))</f>
        <v>22710</v>
      </c>
      <c r="S1864" t="str">
        <f>TRIM(UPPER(employee_data!S1864))</f>
        <v>MA</v>
      </c>
      <c r="T1864" t="str">
        <f>TRIM(PROPER(employee_data!T1864))</f>
        <v>Laborer</v>
      </c>
      <c r="U1864" t="str">
        <f>TRIM(PROPER(employee_data!U1864))</f>
        <v>Male</v>
      </c>
      <c r="V1864" t="str">
        <f>TRIM(employee_data!V1864)</f>
        <v>1460</v>
      </c>
      <c r="W1864" t="str">
        <f>TRIM(PROPER(employee_data!W1864))</f>
        <v>White</v>
      </c>
      <c r="X1864" t="str">
        <f>TRIM(PROPER(employee_data!X1864))</f>
        <v>Single</v>
      </c>
      <c r="Y1864" t="str">
        <f>TRIM(PROPER(employee_data!Y1864))</f>
        <v>Fully Meets</v>
      </c>
      <c r="Z1864" s="4">
        <v>4</v>
      </c>
    </row>
    <row r="1865" spans="1:26" x14ac:dyDescent="0.25">
      <c r="A1865" t="str">
        <f>TRIM(employee_data!A1865)</f>
        <v>2290</v>
      </c>
      <c r="B1865" t="str">
        <f>TRIM(PROPER(employee_data!B1865))</f>
        <v>Debra</v>
      </c>
      <c r="C1865" t="str">
        <f>TRIM(PROPER(employee_data!C1865))</f>
        <v>Houlihan</v>
      </c>
      <c r="D1865" s="2">
        <f>DATEVALUE(TEXT(employee_data!D1865,"dd/mm/yyyy"))</f>
        <v>44162</v>
      </c>
      <c r="E1865" s="2">
        <f>IFERROR(DATEVALUE(TEXT(employee_data!E1865,"dd/mm/yyyy")),TRIM(""))</f>
        <v>45112</v>
      </c>
      <c r="F1865" t="str">
        <f>TRIM(employee_data!F1865)</f>
        <v>Director of Sales</v>
      </c>
      <c r="G1865" t="str">
        <f>TRIM(PROPER(employee_data!G1865))</f>
        <v>Joseph Chavez</v>
      </c>
      <c r="H1865" t="str">
        <f>TRIM(employee_data!H1865)</f>
        <v>debra.houlihan@bilearner.com</v>
      </c>
      <c r="I1865" t="str">
        <f>TRIM(UPPER(employee_data!I1865))</f>
        <v>EW</v>
      </c>
      <c r="J1865" t="str">
        <f>TRIM(PROPER(employee_data!J1865))</f>
        <v>Active</v>
      </c>
      <c r="K1865" t="str">
        <f>TRIM(PROPER(employee_data!K1865))</f>
        <v>Full-Time</v>
      </c>
      <c r="L1865" t="str">
        <f>TRIM(PROPER(employee_data!L1865))</f>
        <v>Zone B</v>
      </c>
      <c r="M1865" t="str">
        <f>TRIM(PROPER(employee_data!M1865))</f>
        <v>Temporary</v>
      </c>
      <c r="N1865" t="str">
        <f>TRIM(PROPER(employee_data!N1865))</f>
        <v>Retirement</v>
      </c>
      <c r="O1865" t="str">
        <f>TRIM(employee_data!O1865)</f>
        <v>Such physical more himself movie.</v>
      </c>
      <c r="P1865" t="str">
        <f>TRIM(PROPER(employee_data!P1865))</f>
        <v>Sales</v>
      </c>
      <c r="Q1865" t="str">
        <f>TRIM(PROPER(employee_data!Q1865))</f>
        <v>Wireline Construction</v>
      </c>
      <c r="R1865" s="2">
        <f>DATEVALUE(TEXT(employee_data!R1865,"dd/mm/yyyy"))</f>
        <v>15447</v>
      </c>
      <c r="S1865" t="str">
        <f>TRIM(UPPER(employee_data!S1865))</f>
        <v>RI</v>
      </c>
      <c r="T1865" t="str">
        <f>TRIM(PROPER(employee_data!T1865))</f>
        <v>Groundman</v>
      </c>
      <c r="U1865" t="str">
        <f>TRIM(PROPER(employee_data!U1865))</f>
        <v>Female</v>
      </c>
      <c r="V1865" t="str">
        <f>TRIM(employee_data!V1865)</f>
        <v>2908</v>
      </c>
      <c r="W1865" t="str">
        <f>TRIM(PROPER(employee_data!W1865))</f>
        <v>Hispanic</v>
      </c>
      <c r="X1865" t="str">
        <f>TRIM(PROPER(employee_data!X1865))</f>
        <v>Widowed</v>
      </c>
      <c r="Y1865" t="str">
        <f>TRIM(PROPER(employee_data!Y1865))</f>
        <v>Fully Meets</v>
      </c>
      <c r="Z1865" s="4">
        <v>2</v>
      </c>
    </row>
    <row r="1866" spans="1:26" x14ac:dyDescent="0.25">
      <c r="A1866" t="str">
        <f>TRIM(employee_data!A1866)</f>
        <v>2291</v>
      </c>
      <c r="B1866" t="str">
        <f>TRIM(PROPER(employee_data!B1866))</f>
        <v>Elisa</v>
      </c>
      <c r="C1866" t="str">
        <f>TRIM(PROPER(employee_data!C1866))</f>
        <v>Bramante</v>
      </c>
      <c r="D1866" s="2">
        <f>DATEVALUE(TEXT(employee_data!D1866,"dd/mm/yyyy"))</f>
        <v>44019</v>
      </c>
      <c r="E1866" s="2" t="str">
        <f>IFERROR(DATEVALUE(TEXT(employee_data!E1866,"dd/mm/yyyy")),TRIM(""))</f>
        <v/>
      </c>
      <c r="F1866" t="str">
        <f>TRIM(employee_data!F1866)</f>
        <v>Director of Operations</v>
      </c>
      <c r="G1866" t="str">
        <f>TRIM(PROPER(employee_data!G1866))</f>
        <v>Mr. Nicholas Greene</v>
      </c>
      <c r="H1866" t="str">
        <f>TRIM(employee_data!H1866)</f>
        <v>elisa.bramante@bilearner.com</v>
      </c>
      <c r="I1866" t="str">
        <f>TRIM(UPPER(employee_data!I1866))</f>
        <v>NEL</v>
      </c>
      <c r="J1866" t="str">
        <f>TRIM(PROPER(employee_data!J1866))</f>
        <v>Active</v>
      </c>
      <c r="K1866" t="str">
        <f>TRIM(PROPER(employee_data!K1866))</f>
        <v>Contract</v>
      </c>
      <c r="L1866" t="str">
        <f>TRIM(PROPER(employee_data!L1866))</f>
        <v>Zone B</v>
      </c>
      <c r="M1866" t="str">
        <f>TRIM(PROPER(employee_data!M1866))</f>
        <v>Part-Time</v>
      </c>
      <c r="N1866" t="str">
        <f>TRIM(PROPER(employee_data!N1866))</f>
        <v>Unk</v>
      </c>
      <c r="O1866" t="str">
        <f>TRIM(employee_data!O1866)</f>
        <v/>
      </c>
      <c r="P1866" t="str">
        <f>TRIM(PROPER(employee_data!P1866))</f>
        <v>Production</v>
      </c>
      <c r="Q1866" t="str">
        <f>TRIM(PROPER(employee_data!Q1866))</f>
        <v>General - Con</v>
      </c>
      <c r="R1866" s="2">
        <f>DATEVALUE(TEXT(employee_data!R1866,"dd/mm/yyyy"))</f>
        <v>31095</v>
      </c>
      <c r="S1866" t="str">
        <f>TRIM(UPPER(employee_data!S1866))</f>
        <v>MA</v>
      </c>
      <c r="T1866" t="str">
        <f>TRIM(PROPER(employee_data!T1866))</f>
        <v>Technician</v>
      </c>
      <c r="U1866" t="str">
        <f>TRIM(PROPER(employee_data!U1866))</f>
        <v>Female</v>
      </c>
      <c r="V1866" t="str">
        <f>TRIM(employee_data!V1866)</f>
        <v>2030</v>
      </c>
      <c r="W1866" t="str">
        <f>TRIM(PROPER(employee_data!W1866))</f>
        <v>Black</v>
      </c>
      <c r="X1866" t="str">
        <f>TRIM(PROPER(employee_data!X1866))</f>
        <v>Married</v>
      </c>
      <c r="Y1866" t="str">
        <f>TRIM(PROPER(employee_data!Y1866))</f>
        <v>Fully Meets</v>
      </c>
      <c r="Z1866" s="4">
        <v>4</v>
      </c>
    </row>
    <row r="1867" spans="1:26" x14ac:dyDescent="0.25">
      <c r="A1867" t="str">
        <f>TRIM(employee_data!A1867)</f>
        <v>2292</v>
      </c>
      <c r="B1867" t="str">
        <f>TRIM(PROPER(employee_data!B1867))</f>
        <v>Jonathan</v>
      </c>
      <c r="C1867" t="str">
        <f>TRIM(PROPER(employee_data!C1867))</f>
        <v>Hogland</v>
      </c>
      <c r="D1867" s="2">
        <f>DATEVALUE(TEXT(employee_data!D1867,"dd/mm/yyyy"))</f>
        <v>43841</v>
      </c>
      <c r="E1867" s="2" t="str">
        <f>IFERROR(DATEVALUE(TEXT(employee_data!E1867,"dd/mm/yyyy")),TRIM(""))</f>
        <v/>
      </c>
      <c r="F1867" t="str">
        <f>TRIM(employee_data!F1867)</f>
        <v>Production Manager</v>
      </c>
      <c r="G1867" t="str">
        <f>TRIM(PROPER(employee_data!G1867))</f>
        <v>Ann Watson</v>
      </c>
      <c r="H1867" t="str">
        <f>TRIM(employee_data!H1867)</f>
        <v>jonathan.hogland@bilearner.com</v>
      </c>
      <c r="I1867" t="str">
        <f>TRIM(UPPER(employee_data!I1867))</f>
        <v>TNS</v>
      </c>
      <c r="J1867" t="str">
        <f>TRIM(PROPER(employee_data!J1867))</f>
        <v>Active</v>
      </c>
      <c r="K1867" t="str">
        <f>TRIM(PROPER(employee_data!K1867))</f>
        <v>Contract</v>
      </c>
      <c r="L1867" t="str">
        <f>TRIM(PROPER(employee_data!L1867))</f>
        <v>Zone C</v>
      </c>
      <c r="M1867" t="str">
        <f>TRIM(PROPER(employee_data!M1867))</f>
        <v>Temporary</v>
      </c>
      <c r="N1867" t="str">
        <f>TRIM(PROPER(employee_data!N1867))</f>
        <v>Unk</v>
      </c>
      <c r="O1867" t="str">
        <f>TRIM(employee_data!O1867)</f>
        <v/>
      </c>
      <c r="P1867" t="str">
        <f>TRIM(PROPER(employee_data!P1867))</f>
        <v>Production</v>
      </c>
      <c r="Q1867" t="str">
        <f>TRIM(PROPER(employee_data!Q1867))</f>
        <v>Aerial</v>
      </c>
      <c r="R1867" s="2">
        <f>DATEVALUE(TEXT(employee_data!R1867,"dd/mm/yyyy"))</f>
        <v>23108</v>
      </c>
      <c r="S1867" t="str">
        <f>TRIM(UPPER(employee_data!S1867))</f>
        <v>MA</v>
      </c>
      <c r="T1867" t="str">
        <f>TRIM(PROPER(employee_data!T1867))</f>
        <v>Foreman</v>
      </c>
      <c r="U1867" t="str">
        <f>TRIM(PROPER(employee_data!U1867))</f>
        <v>Male</v>
      </c>
      <c r="V1867" t="str">
        <f>TRIM(employee_data!V1867)</f>
        <v>1890</v>
      </c>
      <c r="W1867" t="str">
        <f>TRIM(PROPER(employee_data!W1867))</f>
        <v>White</v>
      </c>
      <c r="X1867" t="str">
        <f>TRIM(PROPER(employee_data!X1867))</f>
        <v>Widowed</v>
      </c>
      <c r="Y1867" t="str">
        <f>TRIM(PROPER(employee_data!Y1867))</f>
        <v>Fully Meets</v>
      </c>
      <c r="Z1867" s="4">
        <v>2</v>
      </c>
    </row>
    <row r="1868" spans="1:26" x14ac:dyDescent="0.25">
      <c r="A1868" t="str">
        <f>TRIM(employee_data!A1868)</f>
        <v>2293</v>
      </c>
      <c r="B1868" t="str">
        <f>TRIM(PROPER(employee_data!B1868))</f>
        <v>David</v>
      </c>
      <c r="C1868" t="str">
        <f>TRIM(PROPER(employee_data!C1868))</f>
        <v>Stanley</v>
      </c>
      <c r="D1868" s="2">
        <f>DATEVALUE(TEXT(employee_data!D1868,"dd/mm/yyyy"))</f>
        <v>43997</v>
      </c>
      <c r="E1868" s="2">
        <f>IFERROR(DATEVALUE(TEXT(employee_data!E1868,"dd/mm/yyyy")),TRIM(""))</f>
        <v>44444</v>
      </c>
      <c r="F1868" t="str">
        <f>TRIM(employee_data!F1868)</f>
        <v>Production Manager</v>
      </c>
      <c r="G1868" t="str">
        <f>TRIM(PROPER(employee_data!G1868))</f>
        <v>Richard Collins</v>
      </c>
      <c r="H1868" t="str">
        <f>TRIM(employee_data!H1868)</f>
        <v>david.stanley@bilearner.com</v>
      </c>
      <c r="I1868" t="str">
        <f>TRIM(UPPER(employee_data!I1868))</f>
        <v>CCDR</v>
      </c>
      <c r="J1868" t="str">
        <f>TRIM(PROPER(employee_data!J1868))</f>
        <v>Active</v>
      </c>
      <c r="K1868" t="str">
        <f>TRIM(PROPER(employee_data!K1868))</f>
        <v>Contract</v>
      </c>
      <c r="L1868" t="str">
        <f>TRIM(PROPER(employee_data!L1868))</f>
        <v>Zone B</v>
      </c>
      <c r="M1868" t="str">
        <f>TRIM(PROPER(employee_data!M1868))</f>
        <v>Full-Time</v>
      </c>
      <c r="N1868" t="str">
        <f>TRIM(PROPER(employee_data!N1868))</f>
        <v>Involuntary</v>
      </c>
      <c r="O1868" t="str">
        <f>TRIM(employee_data!O1868)</f>
        <v>Health more majority think sister.</v>
      </c>
      <c r="P1868" t="str">
        <f>TRIM(PROPER(employee_data!P1868))</f>
        <v>Production</v>
      </c>
      <c r="Q1868" t="str">
        <f>TRIM(PROPER(employee_data!Q1868))</f>
        <v>Field Operations</v>
      </c>
      <c r="R1868" s="2">
        <f>DATEVALUE(TEXT(employee_data!R1868,"dd/mm/yyyy"))</f>
        <v>35886</v>
      </c>
      <c r="S1868" t="str">
        <f>TRIM(UPPER(employee_data!S1868))</f>
        <v>MA</v>
      </c>
      <c r="T1868" t="str">
        <f>TRIM(PROPER(employee_data!T1868))</f>
        <v>Laborer</v>
      </c>
      <c r="U1868" t="str">
        <f>TRIM(PROPER(employee_data!U1868))</f>
        <v>Male</v>
      </c>
      <c r="V1868" t="str">
        <f>TRIM(employee_data!V1868)</f>
        <v>1803</v>
      </c>
      <c r="W1868" t="str">
        <f>TRIM(PROPER(employee_data!W1868))</f>
        <v>Other</v>
      </c>
      <c r="X1868" t="str">
        <f>TRIM(PROPER(employee_data!X1868))</f>
        <v>Single</v>
      </c>
      <c r="Y1868" t="str">
        <f>TRIM(PROPER(employee_data!Y1868))</f>
        <v>Fully Meets</v>
      </c>
      <c r="Z1868" s="4">
        <v>2</v>
      </c>
    </row>
    <row r="1869" spans="1:26" x14ac:dyDescent="0.25">
      <c r="A1869" t="str">
        <f>TRIM(employee_data!A1869)</f>
        <v>2294</v>
      </c>
      <c r="B1869" t="str">
        <f>TRIM(PROPER(employee_data!B1869))</f>
        <v>Ariana</v>
      </c>
      <c r="C1869" t="str">
        <f>TRIM(PROPER(employee_data!C1869))</f>
        <v>Strickland</v>
      </c>
      <c r="D1869" s="2">
        <f>DATEVALUE(TEXT(employee_data!D1869,"dd/mm/yyyy"))</f>
        <v>44114</v>
      </c>
      <c r="E1869" s="2" t="str">
        <f>IFERROR(DATEVALUE(TEXT(employee_data!E1869,"dd/mm/yyyy")),TRIM(""))</f>
        <v/>
      </c>
      <c r="F1869" t="str">
        <f>TRIM(employee_data!F1869)</f>
        <v>Production Manager</v>
      </c>
      <c r="G1869" t="str">
        <f>TRIM(PROPER(employee_data!G1869))</f>
        <v>Amanda Harris</v>
      </c>
      <c r="H1869" t="str">
        <f>TRIM(employee_data!H1869)</f>
        <v>ariana.strickland@bilearner.com</v>
      </c>
      <c r="I1869" t="str">
        <f>TRIM(UPPER(employee_data!I1869))</f>
        <v>PYZ</v>
      </c>
      <c r="J1869" t="str">
        <f>TRIM(PROPER(employee_data!J1869))</f>
        <v>Active</v>
      </c>
      <c r="K1869" t="str">
        <f>TRIM(PROPER(employee_data!K1869))</f>
        <v>Contract</v>
      </c>
      <c r="L1869" t="str">
        <f>TRIM(PROPER(employee_data!L1869))</f>
        <v>Zone A</v>
      </c>
      <c r="M1869" t="str">
        <f>TRIM(PROPER(employee_data!M1869))</f>
        <v>Part-Time</v>
      </c>
      <c r="N1869" t="str">
        <f>TRIM(PROPER(employee_data!N1869))</f>
        <v>Unk</v>
      </c>
      <c r="O1869" t="str">
        <f>TRIM(employee_data!O1869)</f>
        <v/>
      </c>
      <c r="P1869" t="str">
        <f>TRIM(PROPER(employee_data!P1869))</f>
        <v>Production</v>
      </c>
      <c r="Q1869" t="str">
        <f>TRIM(PROPER(employee_data!Q1869))</f>
        <v>Field Operations</v>
      </c>
      <c r="R1869" s="2">
        <f>DATEVALUE(TEXT(employee_data!R1869,"dd/mm/yyyy"))</f>
        <v>27731</v>
      </c>
      <c r="S1869" t="str">
        <f>TRIM(UPPER(employee_data!S1869))</f>
        <v>MA</v>
      </c>
      <c r="T1869" t="str">
        <f>TRIM(PROPER(employee_data!T1869))</f>
        <v>Engineer</v>
      </c>
      <c r="U1869" t="str">
        <f>TRIM(PROPER(employee_data!U1869))</f>
        <v>Male</v>
      </c>
      <c r="V1869" t="str">
        <f>TRIM(employee_data!V1869)</f>
        <v>6930</v>
      </c>
      <c r="W1869" t="str">
        <f>TRIM(PROPER(employee_data!W1869))</f>
        <v>Black</v>
      </c>
      <c r="X1869" t="str">
        <f>TRIM(PROPER(employee_data!X1869))</f>
        <v>Single</v>
      </c>
      <c r="Y1869" t="str">
        <f>TRIM(PROPER(employee_data!Y1869))</f>
        <v>Fully Meets</v>
      </c>
      <c r="Z1869" s="4">
        <v>4</v>
      </c>
    </row>
    <row r="1870" spans="1:26" x14ac:dyDescent="0.25">
      <c r="A1870" t="str">
        <f>TRIM(employee_data!A1870)</f>
        <v>2295</v>
      </c>
      <c r="B1870" t="str">
        <f>TRIM(PROPER(employee_data!B1870))</f>
        <v>Everett</v>
      </c>
      <c r="C1870" t="str">
        <f>TRIM(PROPER(employee_data!C1870))</f>
        <v>Jordan</v>
      </c>
      <c r="D1870" s="2">
        <f>DATEVALUE(TEXT(employee_data!D1870,"dd/mm/yyyy"))</f>
        <v>44700</v>
      </c>
      <c r="E1870" s="2">
        <f>IFERROR(DATEVALUE(TEXT(employee_data!E1870,"dd/mm/yyyy")),TRIM(""))</f>
        <v>45026</v>
      </c>
      <c r="F1870" t="str">
        <f>TRIM(employee_data!F1870)</f>
        <v>Production Manager</v>
      </c>
      <c r="G1870" t="str">
        <f>TRIM(PROPER(employee_data!G1870))</f>
        <v>Michael Davis</v>
      </c>
      <c r="H1870" t="str">
        <f>TRIM(employee_data!H1870)</f>
        <v>everett.jordan@bilearner.com</v>
      </c>
      <c r="I1870" t="str">
        <f>TRIM(UPPER(employee_data!I1870))</f>
        <v>SVG</v>
      </c>
      <c r="J1870" t="str">
        <f>TRIM(PROPER(employee_data!J1870))</f>
        <v>Active</v>
      </c>
      <c r="K1870" t="str">
        <f>TRIM(PROPER(employee_data!K1870))</f>
        <v>Full-Time</v>
      </c>
      <c r="L1870" t="str">
        <f>TRIM(PROPER(employee_data!L1870))</f>
        <v>Zone B</v>
      </c>
      <c r="M1870" t="str">
        <f>TRIM(PROPER(employee_data!M1870))</f>
        <v>Temporary</v>
      </c>
      <c r="N1870" t="str">
        <f>TRIM(PROPER(employee_data!N1870))</f>
        <v>Involuntary</v>
      </c>
      <c r="O1870" t="str">
        <f>TRIM(employee_data!O1870)</f>
        <v>Two describe leg executive that ok.</v>
      </c>
      <c r="P1870" t="str">
        <f>TRIM(PROPER(employee_data!P1870))</f>
        <v>Production</v>
      </c>
      <c r="Q1870" t="str">
        <f>TRIM(PROPER(employee_data!Q1870))</f>
        <v>Field Operations</v>
      </c>
      <c r="R1870" s="2">
        <f>DATEVALUE(TEXT(employee_data!R1870,"dd/mm/yyyy"))</f>
        <v>36185</v>
      </c>
      <c r="S1870" t="str">
        <f>TRIM(UPPER(employee_data!S1870))</f>
        <v>MA</v>
      </c>
      <c r="T1870" t="str">
        <f>TRIM(PROPER(employee_data!T1870))</f>
        <v>Driller</v>
      </c>
      <c r="U1870" t="str">
        <f>TRIM(PROPER(employee_data!U1870))</f>
        <v>Female</v>
      </c>
      <c r="V1870" t="str">
        <f>TRIM(employee_data!V1870)</f>
        <v>53295</v>
      </c>
      <c r="W1870" t="str">
        <f>TRIM(PROPER(employee_data!W1870))</f>
        <v>Asian</v>
      </c>
      <c r="X1870" t="str">
        <f>TRIM(PROPER(employee_data!X1870))</f>
        <v>Divorced</v>
      </c>
      <c r="Y1870" t="str">
        <f>TRIM(PROPER(employee_data!Y1870))</f>
        <v>Fully Meets</v>
      </c>
      <c r="Z1870" s="4">
        <v>5</v>
      </c>
    </row>
    <row r="1871" spans="1:26" x14ac:dyDescent="0.25">
      <c r="A1871" t="str">
        <f>TRIM(employee_data!A1871)</f>
        <v>2296</v>
      </c>
      <c r="B1871" t="str">
        <f>TRIM(PROPER(employee_data!B1871))</f>
        <v>Ronnie</v>
      </c>
      <c r="C1871" t="str">
        <f>TRIM(PROPER(employee_data!C1871))</f>
        <v>Middleton</v>
      </c>
      <c r="D1871" s="2">
        <f>DATEVALUE(TEXT(employee_data!D1871,"dd/mm/yyyy"))</f>
        <v>44433</v>
      </c>
      <c r="E1871" s="2" t="str">
        <f>IFERROR(DATEVALUE(TEXT(employee_data!E1871,"dd/mm/yyyy")),TRIM(""))</f>
        <v/>
      </c>
      <c r="F1871" t="str">
        <f>TRIM(employee_data!F1871)</f>
        <v>Production Manager</v>
      </c>
      <c r="G1871" t="str">
        <f>TRIM(PROPER(employee_data!G1871))</f>
        <v>Caroline Reynolds</v>
      </c>
      <c r="H1871" t="str">
        <f>TRIM(employee_data!H1871)</f>
        <v>ronnie.middleton@bilearner.com</v>
      </c>
      <c r="I1871" t="str">
        <f>TRIM(UPPER(employee_data!I1871))</f>
        <v>TNS</v>
      </c>
      <c r="J1871" t="str">
        <f>TRIM(PROPER(employee_data!J1871))</f>
        <v>Active</v>
      </c>
      <c r="K1871" t="str">
        <f>TRIM(PROPER(employee_data!K1871))</f>
        <v>Full-Time</v>
      </c>
      <c r="L1871" t="str">
        <f>TRIM(PROPER(employee_data!L1871))</f>
        <v>Zone B</v>
      </c>
      <c r="M1871" t="str">
        <f>TRIM(PROPER(employee_data!M1871))</f>
        <v>Temporary</v>
      </c>
      <c r="N1871" t="str">
        <f>TRIM(PROPER(employee_data!N1871))</f>
        <v>Unk</v>
      </c>
      <c r="O1871" t="str">
        <f>TRIM(employee_data!O1871)</f>
        <v/>
      </c>
      <c r="P1871" t="str">
        <f>TRIM(PROPER(employee_data!P1871))</f>
        <v>Production</v>
      </c>
      <c r="Q1871" t="str">
        <f>TRIM(PROPER(employee_data!Q1871))</f>
        <v>Field Operations</v>
      </c>
      <c r="R1871" s="2">
        <f>DATEVALUE(TEXT(employee_data!R1871,"dd/mm/yyyy"))</f>
        <v>26772</v>
      </c>
      <c r="S1871" t="str">
        <f>TRIM(UPPER(employee_data!S1871))</f>
        <v>MA</v>
      </c>
      <c r="T1871" t="str">
        <f>TRIM(PROPER(employee_data!T1871))</f>
        <v>Driller</v>
      </c>
      <c r="U1871" t="str">
        <f>TRIM(PROPER(employee_data!U1871))</f>
        <v>Female</v>
      </c>
      <c r="V1871" t="str">
        <f>TRIM(employee_data!V1871)</f>
        <v>85028</v>
      </c>
      <c r="W1871" t="str">
        <f>TRIM(PROPER(employee_data!W1871))</f>
        <v>Hispanic</v>
      </c>
      <c r="X1871" t="str">
        <f>TRIM(PROPER(employee_data!X1871))</f>
        <v>Divorced</v>
      </c>
      <c r="Y1871" t="str">
        <f>TRIM(PROPER(employee_data!Y1871))</f>
        <v>Fully Meets</v>
      </c>
      <c r="Z1871" s="4">
        <v>1</v>
      </c>
    </row>
    <row r="1872" spans="1:26" x14ac:dyDescent="0.25">
      <c r="A1872" t="str">
        <f>TRIM(employee_data!A1872)</f>
        <v>2297</v>
      </c>
      <c r="B1872" t="str">
        <f>TRIM(PROPER(employee_data!B1872))</f>
        <v>Deandre</v>
      </c>
      <c r="C1872" t="str">
        <f>TRIM(PROPER(employee_data!C1872))</f>
        <v>Richard</v>
      </c>
      <c r="D1872" s="2">
        <f>DATEVALUE(TEXT(employee_data!D1872,"dd/mm/yyyy"))</f>
        <v>43452</v>
      </c>
      <c r="E1872" s="2">
        <f>IFERROR(DATEVALUE(TEXT(employee_data!E1872,"dd/mm/yyyy")),TRIM(""))</f>
        <v>43733</v>
      </c>
      <c r="F1872" t="str">
        <f>TRIM(employee_data!F1872)</f>
        <v>Production Manager</v>
      </c>
      <c r="G1872" t="str">
        <f>TRIM(PROPER(employee_data!G1872))</f>
        <v>Christine Adams</v>
      </c>
      <c r="H1872" t="str">
        <f>TRIM(employee_data!H1872)</f>
        <v>deandre.richard@bilearner.com</v>
      </c>
      <c r="I1872" t="str">
        <f>TRIM(UPPER(employee_data!I1872))</f>
        <v>WBL</v>
      </c>
      <c r="J1872" t="str">
        <f>TRIM(PROPER(employee_data!J1872))</f>
        <v>Voluntarily Terminated</v>
      </c>
      <c r="K1872" t="str">
        <f>TRIM(PROPER(employee_data!K1872))</f>
        <v>Part-Time</v>
      </c>
      <c r="L1872" t="str">
        <f>TRIM(PROPER(employee_data!L1872))</f>
        <v>Zone C</v>
      </c>
      <c r="M1872" t="str">
        <f>TRIM(PROPER(employee_data!M1872))</f>
        <v>Full-Time</v>
      </c>
      <c r="N1872" t="str">
        <f>TRIM(PROPER(employee_data!N1872))</f>
        <v>Resignation</v>
      </c>
      <c r="O1872" t="str">
        <f>TRIM(employee_data!O1872)</f>
        <v>Gas place rich dog process movement along.</v>
      </c>
      <c r="P1872" t="str">
        <f>TRIM(PROPER(employee_data!P1872))</f>
        <v>Production</v>
      </c>
      <c r="Q1872" t="str">
        <f>TRIM(PROPER(employee_data!Q1872))</f>
        <v>Aerial</v>
      </c>
      <c r="R1872" s="2">
        <f>DATEVALUE(TEXT(employee_data!R1872,"dd/mm/yyyy"))</f>
        <v>21451</v>
      </c>
      <c r="S1872" t="str">
        <f>TRIM(UPPER(employee_data!S1872))</f>
        <v>MA</v>
      </c>
      <c r="T1872" t="str">
        <f>TRIM(PROPER(employee_data!T1872))</f>
        <v>Laborer</v>
      </c>
      <c r="U1872" t="str">
        <f>TRIM(PROPER(employee_data!U1872))</f>
        <v>Female</v>
      </c>
      <c r="V1872" t="str">
        <f>TRIM(employee_data!V1872)</f>
        <v>92649</v>
      </c>
      <c r="W1872" t="str">
        <f>TRIM(PROPER(employee_data!W1872))</f>
        <v>Black</v>
      </c>
      <c r="X1872" t="str">
        <f>TRIM(PROPER(employee_data!X1872))</f>
        <v>Single</v>
      </c>
      <c r="Y1872" t="str">
        <f>TRIM(PROPER(employee_data!Y1872))</f>
        <v>Fully Meets</v>
      </c>
      <c r="Z1872" s="4">
        <v>2</v>
      </c>
    </row>
    <row r="1873" spans="1:26" x14ac:dyDescent="0.25">
      <c r="A1873" t="str">
        <f>TRIM(employee_data!A1873)</f>
        <v>2298</v>
      </c>
      <c r="B1873" t="str">
        <f>TRIM(PROPER(employee_data!B1873))</f>
        <v>Terry</v>
      </c>
      <c r="C1873" t="str">
        <f>TRIM(PROPER(employee_data!C1873))</f>
        <v>Gay</v>
      </c>
      <c r="D1873" s="2">
        <f>DATEVALUE(TEXT(employee_data!D1873,"dd/mm/yyyy"))</f>
        <v>45143</v>
      </c>
      <c r="E1873" s="2" t="str">
        <f>IFERROR(DATEVALUE(TEXT(employee_data!E1873,"dd/mm/yyyy")),TRIM(""))</f>
        <v/>
      </c>
      <c r="F1873" t="str">
        <f>TRIM(employee_data!F1873)</f>
        <v>Production Manager</v>
      </c>
      <c r="G1873" t="str">
        <f>TRIM(PROPER(employee_data!G1873))</f>
        <v>Kelsey Morales</v>
      </c>
      <c r="H1873" t="str">
        <f>TRIM(employee_data!H1873)</f>
        <v>terry.gay@bilearner.com</v>
      </c>
      <c r="I1873" t="str">
        <f>TRIM(UPPER(employee_data!I1873))</f>
        <v>WBL</v>
      </c>
      <c r="J1873" t="str">
        <f>TRIM(PROPER(employee_data!J1873))</f>
        <v>Active</v>
      </c>
      <c r="K1873" t="str">
        <f>TRIM(PROPER(employee_data!K1873))</f>
        <v>Full-Time</v>
      </c>
      <c r="L1873" t="str">
        <f>TRIM(PROPER(employee_data!L1873))</f>
        <v>Zone B</v>
      </c>
      <c r="M1873" t="str">
        <f>TRIM(PROPER(employee_data!M1873))</f>
        <v>Full-Time</v>
      </c>
      <c r="N1873" t="str">
        <f>TRIM(PROPER(employee_data!N1873))</f>
        <v>Unk</v>
      </c>
      <c r="O1873" t="str">
        <f>TRIM(employee_data!O1873)</f>
        <v/>
      </c>
      <c r="P1873" t="str">
        <f>TRIM(PROPER(employee_data!P1873))</f>
        <v>Production</v>
      </c>
      <c r="Q1873" t="str">
        <f>TRIM(PROPER(employee_data!Q1873))</f>
        <v>Field Operations</v>
      </c>
      <c r="R1873" s="2">
        <f>DATEVALUE(TEXT(employee_data!R1873,"dd/mm/yyyy"))</f>
        <v>21302</v>
      </c>
      <c r="S1873" t="str">
        <f>TRIM(UPPER(employee_data!S1873))</f>
        <v>MA</v>
      </c>
      <c r="T1873" t="str">
        <f>TRIM(PROPER(employee_data!T1873))</f>
        <v>Laborer</v>
      </c>
      <c r="U1873" t="str">
        <f>TRIM(PROPER(employee_data!U1873))</f>
        <v>Female</v>
      </c>
      <c r="V1873" t="str">
        <f>TRIM(employee_data!V1873)</f>
        <v>9493</v>
      </c>
      <c r="W1873" t="str">
        <f>TRIM(PROPER(employee_data!W1873))</f>
        <v>Other</v>
      </c>
      <c r="X1873" t="str">
        <f>TRIM(PROPER(employee_data!X1873))</f>
        <v>Married</v>
      </c>
      <c r="Y1873" t="str">
        <f>TRIM(PROPER(employee_data!Y1873))</f>
        <v>Fully Meets</v>
      </c>
      <c r="Z1873" s="4">
        <v>4</v>
      </c>
    </row>
    <row r="1874" spans="1:26" x14ac:dyDescent="0.25">
      <c r="A1874" t="str">
        <f>TRIM(employee_data!A1874)</f>
        <v>2299</v>
      </c>
      <c r="B1874" t="str">
        <f>TRIM(PROPER(employee_data!B1874))</f>
        <v>Emiliano</v>
      </c>
      <c r="C1874" t="str">
        <f>TRIM(PROPER(employee_data!C1874))</f>
        <v>Rich</v>
      </c>
      <c r="D1874" s="2">
        <f>DATEVALUE(TEXT(employee_data!D1874,"dd/mm/yyyy"))</f>
        <v>44664</v>
      </c>
      <c r="E1874" s="2">
        <f>IFERROR(DATEVALUE(TEXT(employee_data!E1874,"dd/mm/yyyy")),TRIM(""))</f>
        <v>45033</v>
      </c>
      <c r="F1874" t="str">
        <f>TRIM(employee_data!F1874)</f>
        <v>Production Manager</v>
      </c>
      <c r="G1874" t="str">
        <f>TRIM(PROPER(employee_data!G1874))</f>
        <v>Ashley Cummings</v>
      </c>
      <c r="H1874" t="str">
        <f>TRIM(employee_data!H1874)</f>
        <v>emiliano.rich@bilearner.com</v>
      </c>
      <c r="I1874" t="str">
        <f>TRIM(UPPER(employee_data!I1874))</f>
        <v>TNS</v>
      </c>
      <c r="J1874" t="str">
        <f>TRIM(PROPER(employee_data!J1874))</f>
        <v>Active</v>
      </c>
      <c r="K1874" t="str">
        <f>TRIM(PROPER(employee_data!K1874))</f>
        <v>Part-Time</v>
      </c>
      <c r="L1874" t="str">
        <f>TRIM(PROPER(employee_data!L1874))</f>
        <v>Zone A</v>
      </c>
      <c r="M1874" t="str">
        <f>TRIM(PROPER(employee_data!M1874))</f>
        <v>Temporary</v>
      </c>
      <c r="N1874" t="str">
        <f>TRIM(PROPER(employee_data!N1874))</f>
        <v>Resignation</v>
      </c>
      <c r="O1874" t="str">
        <f>TRIM(employee_data!O1874)</f>
        <v>Learn staff above address.</v>
      </c>
      <c r="P1874" t="str">
        <f>TRIM(PROPER(employee_data!P1874))</f>
        <v>Production</v>
      </c>
      <c r="Q1874" t="str">
        <f>TRIM(PROPER(employee_data!Q1874))</f>
        <v>Field Operations</v>
      </c>
      <c r="R1874" s="2">
        <f>DATEVALUE(TEXT(employee_data!R1874,"dd/mm/yyyy"))</f>
        <v>15396</v>
      </c>
      <c r="S1874" t="str">
        <f>TRIM(UPPER(employee_data!S1874))</f>
        <v>MA</v>
      </c>
      <c r="T1874" t="str">
        <f>TRIM(PROPER(employee_data!T1874))</f>
        <v>Laborer</v>
      </c>
      <c r="U1874" t="str">
        <f>TRIM(PROPER(employee_data!U1874))</f>
        <v>Female</v>
      </c>
      <c r="V1874" t="str">
        <f>TRIM(employee_data!V1874)</f>
        <v>12684</v>
      </c>
      <c r="W1874" t="str">
        <f>TRIM(PROPER(employee_data!W1874))</f>
        <v>Asian</v>
      </c>
      <c r="X1874" t="str">
        <f>TRIM(PROPER(employee_data!X1874))</f>
        <v>Married</v>
      </c>
      <c r="Y1874" t="str">
        <f>TRIM(PROPER(employee_data!Y1874))</f>
        <v>Fully Meets</v>
      </c>
      <c r="Z1874" s="4">
        <v>2</v>
      </c>
    </row>
    <row r="1875" spans="1:26" x14ac:dyDescent="0.25">
      <c r="A1875" t="str">
        <f>TRIM(employee_data!A1875)</f>
        <v>2300</v>
      </c>
      <c r="B1875" t="str">
        <f>TRIM(PROPER(employee_data!B1875))</f>
        <v>Wesley</v>
      </c>
      <c r="C1875" t="str">
        <f>TRIM(PROPER(employee_data!C1875))</f>
        <v>Nguyen</v>
      </c>
      <c r="D1875" s="2">
        <f>DATEVALUE(TEXT(employee_data!D1875,"dd/mm/yyyy"))</f>
        <v>44100</v>
      </c>
      <c r="E1875" s="2" t="str">
        <f>IFERROR(DATEVALUE(TEXT(employee_data!E1875,"dd/mm/yyyy")),TRIM(""))</f>
        <v/>
      </c>
      <c r="F1875" t="str">
        <f>TRIM(employee_data!F1875)</f>
        <v>Production Manager</v>
      </c>
      <c r="G1875" t="str">
        <f>TRIM(PROPER(employee_data!G1875))</f>
        <v>Donna Pope</v>
      </c>
      <c r="H1875" t="str">
        <f>TRIM(employee_data!H1875)</f>
        <v>wesley.nguyen@bilearner.com</v>
      </c>
      <c r="I1875" t="str">
        <f>TRIM(UPPER(employee_data!I1875))</f>
        <v>SVG</v>
      </c>
      <c r="J1875" t="str">
        <f>TRIM(PROPER(employee_data!J1875))</f>
        <v>Active</v>
      </c>
      <c r="K1875" t="str">
        <f>TRIM(PROPER(employee_data!K1875))</f>
        <v>Full-Time</v>
      </c>
      <c r="L1875" t="str">
        <f>TRIM(PROPER(employee_data!L1875))</f>
        <v>Zone A</v>
      </c>
      <c r="M1875" t="str">
        <f>TRIM(PROPER(employee_data!M1875))</f>
        <v>Full-Time</v>
      </c>
      <c r="N1875" t="str">
        <f>TRIM(PROPER(employee_data!N1875))</f>
        <v>Unk</v>
      </c>
      <c r="O1875" t="str">
        <f>TRIM(employee_data!O1875)</f>
        <v/>
      </c>
      <c r="P1875" t="str">
        <f>TRIM(PROPER(employee_data!P1875))</f>
        <v>Production</v>
      </c>
      <c r="Q1875" t="str">
        <f>TRIM(PROPER(employee_data!Q1875))</f>
        <v>Underground</v>
      </c>
      <c r="R1875" s="2">
        <f>DATEVALUE(TEXT(employee_data!R1875,"dd/mm/yyyy"))</f>
        <v>17414</v>
      </c>
      <c r="S1875" t="str">
        <f>TRIM(UPPER(employee_data!S1875))</f>
        <v>MA</v>
      </c>
      <c r="T1875" t="str">
        <f>TRIM(PROPER(employee_data!T1875))</f>
        <v>Laborer</v>
      </c>
      <c r="U1875" t="str">
        <f>TRIM(PROPER(employee_data!U1875))</f>
        <v>Female</v>
      </c>
      <c r="V1875" t="str">
        <f>TRIM(employee_data!V1875)</f>
        <v>37470</v>
      </c>
      <c r="W1875" t="str">
        <f>TRIM(PROPER(employee_data!W1875))</f>
        <v>Black</v>
      </c>
      <c r="X1875" t="str">
        <f>TRIM(PROPER(employee_data!X1875))</f>
        <v>Single</v>
      </c>
      <c r="Y1875" t="str">
        <f>TRIM(PROPER(employee_data!Y1875))</f>
        <v>Fully Meets</v>
      </c>
      <c r="Z1875" s="4">
        <v>5</v>
      </c>
    </row>
    <row r="1876" spans="1:26" x14ac:dyDescent="0.25">
      <c r="A1876" t="str">
        <f>TRIM(employee_data!A1876)</f>
        <v>2301</v>
      </c>
      <c r="B1876" t="str">
        <f>TRIM(PROPER(employee_data!B1876))</f>
        <v>Lauren</v>
      </c>
      <c r="C1876" t="str">
        <f>TRIM(PROPER(employee_data!C1876))</f>
        <v>Keith</v>
      </c>
      <c r="D1876" s="2">
        <f>DATEVALUE(TEXT(employee_data!D1876,"dd/mm/yyyy"))</f>
        <v>44239</v>
      </c>
      <c r="E1876" s="2">
        <f>IFERROR(DATEVALUE(TEXT(employee_data!E1876,"dd/mm/yyyy")),TRIM(""))</f>
        <v>44776</v>
      </c>
      <c r="F1876" t="str">
        <f>TRIM(employee_data!F1876)</f>
        <v>Production Manager</v>
      </c>
      <c r="G1876" t="str">
        <f>TRIM(PROPER(employee_data!G1876))</f>
        <v>Peter Williams</v>
      </c>
      <c r="H1876" t="str">
        <f>TRIM(employee_data!H1876)</f>
        <v>lauren.keith@bilearner.com</v>
      </c>
      <c r="I1876" t="str">
        <f>TRIM(UPPER(employee_data!I1876))</f>
        <v>PYZ</v>
      </c>
      <c r="J1876" t="str">
        <f>TRIM(PROPER(employee_data!J1876))</f>
        <v>Active</v>
      </c>
      <c r="K1876" t="str">
        <f>TRIM(PROPER(employee_data!K1876))</f>
        <v>Part-Time</v>
      </c>
      <c r="L1876" t="str">
        <f>TRIM(PROPER(employee_data!L1876))</f>
        <v>Zone C</v>
      </c>
      <c r="M1876" t="str">
        <f>TRIM(PROPER(employee_data!M1876))</f>
        <v>Temporary</v>
      </c>
      <c r="N1876" t="str">
        <f>TRIM(PROPER(employee_data!N1876))</f>
        <v>Voluntary</v>
      </c>
      <c r="O1876" t="str">
        <f>TRIM(employee_data!O1876)</f>
        <v>Join executive spend speak many sometimes.</v>
      </c>
      <c r="P1876" t="str">
        <f>TRIM(PROPER(employee_data!P1876))</f>
        <v>Production</v>
      </c>
      <c r="Q1876" t="str">
        <f>TRIM(PROPER(employee_data!Q1876))</f>
        <v>Underground</v>
      </c>
      <c r="R1876" s="2">
        <f>DATEVALUE(TEXT(employee_data!R1876,"dd/mm/yyyy"))</f>
        <v>17026</v>
      </c>
      <c r="S1876" t="str">
        <f>TRIM(UPPER(employee_data!S1876))</f>
        <v>MA</v>
      </c>
      <c r="T1876" t="str">
        <f>TRIM(PROPER(employee_data!T1876))</f>
        <v>Operator</v>
      </c>
      <c r="U1876" t="str">
        <f>TRIM(PROPER(employee_data!U1876))</f>
        <v>Female</v>
      </c>
      <c r="V1876" t="str">
        <f>TRIM(employee_data!V1876)</f>
        <v>1425</v>
      </c>
      <c r="W1876" t="str">
        <f>TRIM(PROPER(employee_data!W1876))</f>
        <v>Asian</v>
      </c>
      <c r="X1876" t="str">
        <f>TRIM(PROPER(employee_data!X1876))</f>
        <v>Single</v>
      </c>
      <c r="Y1876" t="str">
        <f>TRIM(PROPER(employee_data!Y1876))</f>
        <v>Fully Meets</v>
      </c>
      <c r="Z1876" s="4">
        <v>1</v>
      </c>
    </row>
    <row r="1877" spans="1:26" x14ac:dyDescent="0.25">
      <c r="A1877" t="str">
        <f>TRIM(employee_data!A1877)</f>
        <v>2302</v>
      </c>
      <c r="B1877" t="str">
        <f>TRIM(PROPER(employee_data!B1877))</f>
        <v>Marlene</v>
      </c>
      <c r="C1877" t="str">
        <f>TRIM(PROPER(employee_data!C1877))</f>
        <v>Rhodes</v>
      </c>
      <c r="D1877" s="2">
        <f>DATEVALUE(TEXT(employee_data!D1877,"dd/mm/yyyy"))</f>
        <v>43467</v>
      </c>
      <c r="E1877" s="2">
        <f>IFERROR(DATEVALUE(TEXT(employee_data!E1877,"dd/mm/yyyy")),TRIM(""))</f>
        <v>44113</v>
      </c>
      <c r="F1877" t="str">
        <f>TRIM(employee_data!F1877)</f>
        <v>Production Manager</v>
      </c>
      <c r="G1877" t="str">
        <f>TRIM(PROPER(employee_data!G1877))</f>
        <v>Katie Carroll</v>
      </c>
      <c r="H1877" t="str">
        <f>TRIM(employee_data!H1877)</f>
        <v>marlene.rhodes@bilearner.com</v>
      </c>
      <c r="I1877" t="str">
        <f>TRIM(UPPER(employee_data!I1877))</f>
        <v>PL</v>
      </c>
      <c r="J1877" t="str">
        <f>TRIM(PROPER(employee_data!J1877))</f>
        <v>Terminated For Cause</v>
      </c>
      <c r="K1877" t="str">
        <f>TRIM(PROPER(employee_data!K1877))</f>
        <v>Contract</v>
      </c>
      <c r="L1877" t="str">
        <f>TRIM(PROPER(employee_data!L1877))</f>
        <v>Zone C</v>
      </c>
      <c r="M1877" t="str">
        <f>TRIM(PROPER(employee_data!M1877))</f>
        <v>Temporary</v>
      </c>
      <c r="N1877" t="str">
        <f>TRIM(PROPER(employee_data!N1877))</f>
        <v>Resignation</v>
      </c>
      <c r="O1877" t="str">
        <f>TRIM(employee_data!O1877)</f>
        <v>Per spend challenge key ever say.</v>
      </c>
      <c r="P1877" t="str">
        <f>TRIM(PROPER(employee_data!P1877))</f>
        <v>Production</v>
      </c>
      <c r="Q1877" t="str">
        <f>TRIM(PROPER(employee_data!Q1877))</f>
        <v>Wireline Construction</v>
      </c>
      <c r="R1877" s="2">
        <f>DATEVALUE(TEXT(employee_data!R1877,"dd/mm/yyyy"))</f>
        <v>32475</v>
      </c>
      <c r="S1877" t="str">
        <f>TRIM(UPPER(employee_data!S1877))</f>
        <v>MA</v>
      </c>
      <c r="T1877" t="str">
        <f>TRIM(PROPER(employee_data!T1877))</f>
        <v>Operator</v>
      </c>
      <c r="U1877" t="str">
        <f>TRIM(PROPER(employee_data!U1877))</f>
        <v>Female</v>
      </c>
      <c r="V1877" t="str">
        <f>TRIM(employee_data!V1877)</f>
        <v>23761</v>
      </c>
      <c r="W1877" t="str">
        <f>TRIM(PROPER(employee_data!W1877))</f>
        <v>Hispanic</v>
      </c>
      <c r="X1877" t="str">
        <f>TRIM(PROPER(employee_data!X1877))</f>
        <v>Married</v>
      </c>
      <c r="Y1877" t="str">
        <f>TRIM(PROPER(employee_data!Y1877))</f>
        <v>Fully Meets</v>
      </c>
      <c r="Z1877" s="4">
        <v>4</v>
      </c>
    </row>
    <row r="1878" spans="1:26" x14ac:dyDescent="0.25">
      <c r="A1878" t="str">
        <f>TRIM(employee_data!A1878)</f>
        <v>2303</v>
      </c>
      <c r="B1878" t="str">
        <f>TRIM(PROPER(employee_data!B1878))</f>
        <v>Penelope</v>
      </c>
      <c r="C1878" t="str">
        <f>TRIM(PROPER(employee_data!C1878))</f>
        <v>Jordan</v>
      </c>
      <c r="D1878" s="2">
        <f>DATEVALUE(TEXT(employee_data!D1878,"dd/mm/yyyy"))</f>
        <v>43764</v>
      </c>
      <c r="E1878" s="2">
        <f>IFERROR(DATEVALUE(TEXT(employee_data!E1878,"dd/mm/yyyy")),TRIM(""))</f>
        <v>45129</v>
      </c>
      <c r="F1878" t="str">
        <f>TRIM(employee_data!F1878)</f>
        <v>Production Manager</v>
      </c>
      <c r="G1878" t="str">
        <f>TRIM(PROPER(employee_data!G1878))</f>
        <v>Christopher Owen</v>
      </c>
      <c r="H1878" t="str">
        <f>TRIM(employee_data!H1878)</f>
        <v>penelope.jordan@bilearner.com</v>
      </c>
      <c r="I1878" t="str">
        <f>TRIM(UPPER(employee_data!I1878))</f>
        <v>NEL</v>
      </c>
      <c r="J1878" t="str">
        <f>TRIM(PROPER(employee_data!J1878))</f>
        <v>Terminated For Cause</v>
      </c>
      <c r="K1878" t="str">
        <f>TRIM(PROPER(employee_data!K1878))</f>
        <v>Contract</v>
      </c>
      <c r="L1878" t="str">
        <f>TRIM(PROPER(employee_data!L1878))</f>
        <v>Zone C</v>
      </c>
      <c r="M1878" t="str">
        <f>TRIM(PROPER(employee_data!M1878))</f>
        <v>Temporary</v>
      </c>
      <c r="N1878" t="str">
        <f>TRIM(PROPER(employee_data!N1878))</f>
        <v>Resignation</v>
      </c>
      <c r="O1878" t="str">
        <f>TRIM(employee_data!O1878)</f>
        <v>Plant white design action.</v>
      </c>
      <c r="P1878" t="str">
        <f>TRIM(PROPER(employee_data!P1878))</f>
        <v>Production</v>
      </c>
      <c r="Q1878" t="str">
        <f>TRIM(PROPER(employee_data!Q1878))</f>
        <v>Field Operations</v>
      </c>
      <c r="R1878" s="2">
        <f>DATEVALUE(TEXT(employee_data!R1878,"dd/mm/yyyy"))</f>
        <v>21181</v>
      </c>
      <c r="S1878" t="str">
        <f>TRIM(UPPER(employee_data!S1878))</f>
        <v>MA</v>
      </c>
      <c r="T1878" t="str">
        <f>TRIM(PROPER(employee_data!T1878))</f>
        <v>Driver</v>
      </c>
      <c r="U1878" t="str">
        <f>TRIM(PROPER(employee_data!U1878))</f>
        <v>Female</v>
      </c>
      <c r="V1878" t="str">
        <f>TRIM(employee_data!V1878)</f>
        <v>73691</v>
      </c>
      <c r="W1878" t="str">
        <f>TRIM(PROPER(employee_data!W1878))</f>
        <v>Black</v>
      </c>
      <c r="X1878" t="str">
        <f>TRIM(PROPER(employee_data!X1878))</f>
        <v>Divorced</v>
      </c>
      <c r="Y1878" t="str">
        <f>TRIM(PROPER(employee_data!Y1878))</f>
        <v>Fully Meets</v>
      </c>
      <c r="Z1878" s="4">
        <v>5</v>
      </c>
    </row>
    <row r="1879" spans="1:26" x14ac:dyDescent="0.25">
      <c r="A1879" t="str">
        <f>TRIM(employee_data!A1879)</f>
        <v>2304</v>
      </c>
      <c r="B1879" t="str">
        <f>TRIM(PROPER(employee_data!B1879))</f>
        <v>Marlon</v>
      </c>
      <c r="C1879" t="str">
        <f>TRIM(PROPER(employee_data!C1879))</f>
        <v>Stanton</v>
      </c>
      <c r="D1879" s="2">
        <f>DATEVALUE(TEXT(employee_data!D1879,"dd/mm/yyyy"))</f>
        <v>44297</v>
      </c>
      <c r="E1879" s="2" t="str">
        <f>IFERROR(DATEVALUE(TEXT(employee_data!E1879,"dd/mm/yyyy")),TRIM(""))</f>
        <v/>
      </c>
      <c r="F1879" t="str">
        <f>TRIM(employee_data!F1879)</f>
        <v>President &amp; CEO</v>
      </c>
      <c r="G1879" t="str">
        <f>TRIM(PROPER(employee_data!G1879))</f>
        <v>Michael Richardson</v>
      </c>
      <c r="H1879" t="str">
        <f>TRIM(employee_data!H1879)</f>
        <v>marlon.stanton@bilearner.com</v>
      </c>
      <c r="I1879" t="str">
        <f>TRIM(UPPER(employee_data!I1879))</f>
        <v>MSC</v>
      </c>
      <c r="J1879" t="str">
        <f>TRIM(PROPER(employee_data!J1879))</f>
        <v>Active</v>
      </c>
      <c r="K1879" t="str">
        <f>TRIM(PROPER(employee_data!K1879))</f>
        <v>Full-Time</v>
      </c>
      <c r="L1879" t="str">
        <f>TRIM(PROPER(employee_data!L1879))</f>
        <v>Zone B</v>
      </c>
      <c r="M1879" t="str">
        <f>TRIM(PROPER(employee_data!M1879))</f>
        <v>Part-Time</v>
      </c>
      <c r="N1879" t="str">
        <f>TRIM(PROPER(employee_data!N1879))</f>
        <v>Unk</v>
      </c>
      <c r="O1879" t="str">
        <f>TRIM(employee_data!O1879)</f>
        <v/>
      </c>
      <c r="P1879" t="str">
        <f>TRIM(PROPER(employee_data!P1879))</f>
        <v>Production</v>
      </c>
      <c r="Q1879" t="str">
        <f>TRIM(PROPER(employee_data!Q1879))</f>
        <v>General - Con</v>
      </c>
      <c r="R1879" s="2">
        <f>DATEVALUE(TEXT(employee_data!R1879,"dd/mm/yyyy"))</f>
        <v>20931</v>
      </c>
      <c r="S1879" t="str">
        <f>TRIM(UPPER(employee_data!S1879))</f>
        <v>MA</v>
      </c>
      <c r="T1879" t="str">
        <f>TRIM(PROPER(employee_data!T1879))</f>
        <v>Manager</v>
      </c>
      <c r="U1879" t="str">
        <f>TRIM(PROPER(employee_data!U1879))</f>
        <v>Female</v>
      </c>
      <c r="V1879" t="str">
        <f>TRIM(employee_data!V1879)</f>
        <v>66973</v>
      </c>
      <c r="W1879" t="str">
        <f>TRIM(PROPER(employee_data!W1879))</f>
        <v>White</v>
      </c>
      <c r="X1879" t="str">
        <f>TRIM(PROPER(employee_data!X1879))</f>
        <v>Divorced</v>
      </c>
      <c r="Y1879" t="str">
        <f>TRIM(PROPER(employee_data!Y1879))</f>
        <v>Fully Meets</v>
      </c>
      <c r="Z1879" s="4">
        <v>2</v>
      </c>
    </row>
    <row r="1880" spans="1:26" x14ac:dyDescent="0.25">
      <c r="A1880" t="str">
        <f>TRIM(employee_data!A1880)</f>
        <v>2305</v>
      </c>
      <c r="B1880" t="str">
        <f>TRIM(PROPER(employee_data!B1880))</f>
        <v>Rosemary</v>
      </c>
      <c r="C1880" t="str">
        <f>TRIM(PROPER(employee_data!C1880))</f>
        <v>Thornton</v>
      </c>
      <c r="D1880" s="2">
        <f>DATEVALUE(TEXT(employee_data!D1880,"dd/mm/yyyy"))</f>
        <v>43810</v>
      </c>
      <c r="E1880" s="2">
        <f>IFERROR(DATEVALUE(TEXT(employee_data!E1880,"dd/mm/yyyy")),TRIM(""))</f>
        <v>44328</v>
      </c>
      <c r="F1880" t="str">
        <f>TRIM(employee_data!F1880)</f>
        <v>Network Engineer</v>
      </c>
      <c r="G1880" t="str">
        <f>TRIM(PROPER(employee_data!G1880))</f>
        <v>Tracy Logan</v>
      </c>
      <c r="H1880" t="str">
        <f>TRIM(employee_data!H1880)</f>
        <v>rosemary.thornton@bilearner.com</v>
      </c>
      <c r="I1880" t="str">
        <f>TRIM(UPPER(employee_data!I1880))</f>
        <v>EW</v>
      </c>
      <c r="J1880" t="str">
        <f>TRIM(PROPER(employee_data!J1880))</f>
        <v>Active</v>
      </c>
      <c r="K1880" t="str">
        <f>TRIM(PROPER(employee_data!K1880))</f>
        <v>Part-Time</v>
      </c>
      <c r="L1880" t="str">
        <f>TRIM(PROPER(employee_data!L1880))</f>
        <v>Zone A</v>
      </c>
      <c r="M1880" t="str">
        <f>TRIM(PROPER(employee_data!M1880))</f>
        <v>Full-Time</v>
      </c>
      <c r="N1880" t="str">
        <f>TRIM(PROPER(employee_data!N1880))</f>
        <v>Resignation</v>
      </c>
      <c r="O1880" t="str">
        <f>TRIM(employee_data!O1880)</f>
        <v>Want agency relationship house nice mother.</v>
      </c>
      <c r="P1880" t="str">
        <f>TRIM(PROPER(employee_data!P1880))</f>
        <v>Production</v>
      </c>
      <c r="Q1880" t="str">
        <f>TRIM(PROPER(employee_data!Q1880))</f>
        <v>Field Operations</v>
      </c>
      <c r="R1880" s="2">
        <f>DATEVALUE(TEXT(employee_data!R1880,"dd/mm/yyyy"))</f>
        <v>25844</v>
      </c>
      <c r="S1880" t="str">
        <f>TRIM(UPPER(employee_data!S1880))</f>
        <v>MA</v>
      </c>
      <c r="T1880" t="str">
        <f>TRIM(PROPER(employee_data!T1880))</f>
        <v>Laborer</v>
      </c>
      <c r="U1880" t="str">
        <f>TRIM(PROPER(employee_data!U1880))</f>
        <v>Female</v>
      </c>
      <c r="V1880" t="str">
        <f>TRIM(employee_data!V1880)</f>
        <v>18379</v>
      </c>
      <c r="W1880" t="str">
        <f>TRIM(PROPER(employee_data!W1880))</f>
        <v>White</v>
      </c>
      <c r="X1880" t="str">
        <f>TRIM(PROPER(employee_data!X1880))</f>
        <v>Divorced</v>
      </c>
      <c r="Y1880" t="str">
        <f>TRIM(PROPER(employee_data!Y1880))</f>
        <v>Fully Meets</v>
      </c>
      <c r="Z1880" s="4">
        <v>2</v>
      </c>
    </row>
    <row r="1881" spans="1:26" x14ac:dyDescent="0.25">
      <c r="A1881" t="str">
        <f>TRIM(employee_data!A1881)</f>
        <v>2306</v>
      </c>
      <c r="B1881" t="str">
        <f>TRIM(PROPER(employee_data!B1881))</f>
        <v>Ayanna</v>
      </c>
      <c r="C1881" t="str">
        <f>TRIM(PROPER(employee_data!C1881))</f>
        <v>Lutz</v>
      </c>
      <c r="D1881" s="2">
        <f>DATEVALUE(TEXT(employee_data!D1881,"dd/mm/yyyy"))</f>
        <v>44125</v>
      </c>
      <c r="E1881" s="2">
        <f>IFERROR(DATEVALUE(TEXT(employee_data!E1881,"dd/mm/yyyy")),TRIM(""))</f>
        <v>45060</v>
      </c>
      <c r="F1881" t="str">
        <f>TRIM(employee_data!F1881)</f>
        <v>Network Engineer</v>
      </c>
      <c r="G1881" t="str">
        <f>TRIM(PROPER(employee_data!G1881))</f>
        <v>Thomas Whitaker</v>
      </c>
      <c r="H1881" t="str">
        <f>TRIM(employee_data!H1881)</f>
        <v>ayanna.lutz@bilearner.com</v>
      </c>
      <c r="I1881" t="str">
        <f>TRIM(UPPER(employee_data!I1881))</f>
        <v>CCDR</v>
      </c>
      <c r="J1881" t="str">
        <f>TRIM(PROPER(employee_data!J1881))</f>
        <v>Active</v>
      </c>
      <c r="K1881" t="str">
        <f>TRIM(PROPER(employee_data!K1881))</f>
        <v>Part-Time</v>
      </c>
      <c r="L1881" t="str">
        <f>TRIM(PROPER(employee_data!L1881))</f>
        <v>Zone B</v>
      </c>
      <c r="M1881" t="str">
        <f>TRIM(PROPER(employee_data!M1881))</f>
        <v>Full-Time</v>
      </c>
      <c r="N1881" t="str">
        <f>TRIM(PROPER(employee_data!N1881))</f>
        <v>Resignation</v>
      </c>
      <c r="O1881" t="str">
        <f>TRIM(employee_data!O1881)</f>
        <v>Think network make manager.</v>
      </c>
      <c r="P1881" t="str">
        <f>TRIM(PROPER(employee_data!P1881))</f>
        <v>Production</v>
      </c>
      <c r="Q1881" t="str">
        <f>TRIM(PROPER(employee_data!Q1881))</f>
        <v>Project Management - Con</v>
      </c>
      <c r="R1881" s="2">
        <f>DATEVALUE(TEXT(employee_data!R1881,"dd/mm/yyyy"))</f>
        <v>36470</v>
      </c>
      <c r="S1881" t="str">
        <f>TRIM(UPPER(employee_data!S1881))</f>
        <v>MA</v>
      </c>
      <c r="T1881" t="str">
        <f>TRIM(PROPER(employee_data!T1881))</f>
        <v>Technician</v>
      </c>
      <c r="U1881" t="str">
        <f>TRIM(PROPER(employee_data!U1881))</f>
        <v>Male</v>
      </c>
      <c r="V1881" t="str">
        <f>TRIM(employee_data!V1881)</f>
        <v>91517</v>
      </c>
      <c r="W1881" t="str">
        <f>TRIM(PROPER(employee_data!W1881))</f>
        <v>Hispanic</v>
      </c>
      <c r="X1881" t="str">
        <f>TRIM(PROPER(employee_data!X1881))</f>
        <v>Married</v>
      </c>
      <c r="Y1881" t="str">
        <f>TRIM(PROPER(employee_data!Y1881))</f>
        <v>Fully Meets</v>
      </c>
      <c r="Z1881" s="4">
        <v>1</v>
      </c>
    </row>
    <row r="1882" spans="1:26" x14ac:dyDescent="0.25">
      <c r="A1882" t="str">
        <f>TRIM(employee_data!A1882)</f>
        <v>2307</v>
      </c>
      <c r="B1882" t="str">
        <f>TRIM(PROPER(employee_data!B1882))</f>
        <v>Case</v>
      </c>
      <c r="C1882" t="str">
        <f>TRIM(PROPER(employee_data!C1882))</f>
        <v>Hahn</v>
      </c>
      <c r="D1882" s="2">
        <f>DATEVALUE(TEXT(employee_data!D1882,"dd/mm/yyyy"))</f>
        <v>43959</v>
      </c>
      <c r="E1882" s="2" t="str">
        <f>IFERROR(DATEVALUE(TEXT(employee_data!E1882,"dd/mm/yyyy")),TRIM(""))</f>
        <v/>
      </c>
      <c r="F1882" t="str">
        <f>TRIM(employee_data!F1882)</f>
        <v>Network Engineer</v>
      </c>
      <c r="G1882" t="str">
        <f>TRIM(PROPER(employee_data!G1882))</f>
        <v>James Hernandez</v>
      </c>
      <c r="H1882" t="str">
        <f>TRIM(employee_data!H1882)</f>
        <v>case.hahn@bilearner.com</v>
      </c>
      <c r="I1882" t="str">
        <f>TRIM(UPPER(employee_data!I1882))</f>
        <v>BPC</v>
      </c>
      <c r="J1882" t="str">
        <f>TRIM(PROPER(employee_data!J1882))</f>
        <v>Active</v>
      </c>
      <c r="K1882" t="str">
        <f>TRIM(PROPER(employee_data!K1882))</f>
        <v>Part-Time</v>
      </c>
      <c r="L1882" t="str">
        <f>TRIM(PROPER(employee_data!L1882))</f>
        <v>Zone C</v>
      </c>
      <c r="M1882" t="str">
        <f>TRIM(PROPER(employee_data!M1882))</f>
        <v>Part-Time</v>
      </c>
      <c r="N1882" t="str">
        <f>TRIM(PROPER(employee_data!N1882))</f>
        <v>Unk</v>
      </c>
      <c r="O1882" t="str">
        <f>TRIM(employee_data!O1882)</f>
        <v/>
      </c>
      <c r="P1882" t="str">
        <f>TRIM(PROPER(employee_data!P1882))</f>
        <v>Executive Office</v>
      </c>
      <c r="Q1882" t="str">
        <f>TRIM(PROPER(employee_data!Q1882))</f>
        <v>Project Management - Con</v>
      </c>
      <c r="R1882" s="2">
        <f>DATEVALUE(TEXT(employee_data!R1882,"dd/mm/yyyy"))</f>
        <v>32268</v>
      </c>
      <c r="S1882" t="str">
        <f>TRIM(UPPER(employee_data!S1882))</f>
        <v>MA</v>
      </c>
      <c r="T1882" t="str">
        <f>TRIM(PROPER(employee_data!T1882))</f>
        <v>Project Manager</v>
      </c>
      <c r="U1882" t="str">
        <f>TRIM(PROPER(employee_data!U1882))</f>
        <v>Male</v>
      </c>
      <c r="V1882" t="str">
        <f>TRIM(employee_data!V1882)</f>
        <v>1057</v>
      </c>
      <c r="W1882" t="str">
        <f>TRIM(PROPER(employee_data!W1882))</f>
        <v>Asian</v>
      </c>
      <c r="X1882" t="str">
        <f>TRIM(PROPER(employee_data!X1882))</f>
        <v>Single</v>
      </c>
      <c r="Y1882" t="str">
        <f>TRIM(PROPER(employee_data!Y1882))</f>
        <v>Fully Meets</v>
      </c>
      <c r="Z1882" s="4">
        <v>2</v>
      </c>
    </row>
    <row r="1883" spans="1:26" x14ac:dyDescent="0.25">
      <c r="A1883" t="str">
        <f>TRIM(employee_data!A1883)</f>
        <v>2308</v>
      </c>
      <c r="B1883" t="str">
        <f>TRIM(PROPER(employee_data!B1883))</f>
        <v>Asia</v>
      </c>
      <c r="C1883" t="str">
        <f>TRIM(PROPER(employee_data!C1883))</f>
        <v>Rivers</v>
      </c>
      <c r="D1883" s="2">
        <f>DATEVALUE(TEXT(employee_data!D1883,"dd/mm/yyyy"))</f>
        <v>44705</v>
      </c>
      <c r="E1883" s="2">
        <f>IFERROR(DATEVALUE(TEXT(employee_data!E1883,"dd/mm/yyyy")),TRIM(""))</f>
        <v>44847</v>
      </c>
      <c r="F1883" t="str">
        <f>TRIM(employee_data!F1883)</f>
        <v>Data Analyst</v>
      </c>
      <c r="G1883" t="str">
        <f>TRIM(PROPER(employee_data!G1883))</f>
        <v>Matthew Tucker</v>
      </c>
      <c r="H1883" t="str">
        <f>TRIM(employee_data!H1883)</f>
        <v>asia.rivers@bilearner.com</v>
      </c>
      <c r="I1883" t="str">
        <f>TRIM(UPPER(employee_data!I1883))</f>
        <v>EW</v>
      </c>
      <c r="J1883" t="str">
        <f>TRIM(PROPER(employee_data!J1883))</f>
        <v>Active</v>
      </c>
      <c r="K1883" t="str">
        <f>TRIM(PROPER(employee_data!K1883))</f>
        <v>Full-Time</v>
      </c>
      <c r="L1883" t="str">
        <f>TRIM(PROPER(employee_data!L1883))</f>
        <v>Zone A</v>
      </c>
      <c r="M1883" t="str">
        <f>TRIM(PROPER(employee_data!M1883))</f>
        <v>Full-Time</v>
      </c>
      <c r="N1883" t="str">
        <f>TRIM(PROPER(employee_data!N1883))</f>
        <v>Retirement</v>
      </c>
      <c r="O1883" t="str">
        <f>TRIM(employee_data!O1883)</f>
        <v>Where vote relate expect executive game seem.</v>
      </c>
      <c r="P1883" t="str">
        <f>TRIM(PROPER(employee_data!P1883))</f>
        <v>Production</v>
      </c>
      <c r="Q1883" t="str">
        <f>TRIM(PROPER(employee_data!Q1883))</f>
        <v>Field Operations</v>
      </c>
      <c r="R1883" s="2">
        <f>DATEVALUE(TEXT(employee_data!R1883,"dd/mm/yyyy"))</f>
        <v>36289</v>
      </c>
      <c r="S1883" t="str">
        <f>TRIM(UPPER(employee_data!S1883))</f>
        <v>MA</v>
      </c>
      <c r="T1883" t="str">
        <f>TRIM(PROPER(employee_data!T1883))</f>
        <v>Coordinator</v>
      </c>
      <c r="U1883" t="str">
        <f>TRIM(PROPER(employee_data!U1883))</f>
        <v>Male</v>
      </c>
      <c r="V1883" t="str">
        <f>TRIM(employee_data!V1883)</f>
        <v>20854</v>
      </c>
      <c r="W1883" t="str">
        <f>TRIM(PROPER(employee_data!W1883))</f>
        <v>Other</v>
      </c>
      <c r="X1883" t="str">
        <f>TRIM(PROPER(employee_data!X1883))</f>
        <v>Divorced</v>
      </c>
      <c r="Y1883" t="str">
        <f>TRIM(PROPER(employee_data!Y1883))</f>
        <v>Fully Meets</v>
      </c>
      <c r="Z1883" s="4">
        <v>5</v>
      </c>
    </row>
    <row r="1884" spans="1:26" x14ac:dyDescent="0.25">
      <c r="A1884" t="str">
        <f>TRIM(employee_data!A1884)</f>
        <v>2309</v>
      </c>
      <c r="B1884" t="str">
        <f>TRIM(PROPER(employee_data!B1884))</f>
        <v>Alexa</v>
      </c>
      <c r="C1884" t="str">
        <f>TRIM(PROPER(employee_data!C1884))</f>
        <v>Mercer</v>
      </c>
      <c r="D1884" s="2">
        <f>DATEVALUE(TEXT(employee_data!D1884,"dd/mm/yyyy"))</f>
        <v>43621</v>
      </c>
      <c r="E1884" s="2" t="str">
        <f>IFERROR(DATEVALUE(TEXT(employee_data!E1884,"dd/mm/yyyy")),TRIM(""))</f>
        <v/>
      </c>
      <c r="F1884" t="str">
        <f>TRIM(employee_data!F1884)</f>
        <v>Data Analyst</v>
      </c>
      <c r="G1884" t="str">
        <f>TRIM(PROPER(employee_data!G1884))</f>
        <v>Kelly Mathis</v>
      </c>
      <c r="H1884" t="str">
        <f>TRIM(employee_data!H1884)</f>
        <v>alexa.mercer@bilearner.com</v>
      </c>
      <c r="I1884" t="str">
        <f>TRIM(UPPER(employee_data!I1884))</f>
        <v>CCDR</v>
      </c>
      <c r="J1884" t="str">
        <f>TRIM(PROPER(employee_data!J1884))</f>
        <v>Active</v>
      </c>
      <c r="K1884" t="str">
        <f>TRIM(PROPER(employee_data!K1884))</f>
        <v>Part-Time</v>
      </c>
      <c r="L1884" t="str">
        <f>TRIM(PROPER(employee_data!L1884))</f>
        <v>Zone A</v>
      </c>
      <c r="M1884" t="str">
        <f>TRIM(PROPER(employee_data!M1884))</f>
        <v>Part-Time</v>
      </c>
      <c r="N1884" t="str">
        <f>TRIM(PROPER(employee_data!N1884))</f>
        <v>Unk</v>
      </c>
      <c r="O1884" t="str">
        <f>TRIM(employee_data!O1884)</f>
        <v/>
      </c>
      <c r="P1884" t="str">
        <f>TRIM(PROPER(employee_data!P1884))</f>
        <v>Production</v>
      </c>
      <c r="Q1884" t="str">
        <f>TRIM(PROPER(employee_data!Q1884))</f>
        <v>General - Con</v>
      </c>
      <c r="R1884" s="2">
        <f>DATEVALUE(TEXT(employee_data!R1884,"dd/mm/yyyy"))</f>
        <v>33335</v>
      </c>
      <c r="S1884" t="str">
        <f>TRIM(UPPER(employee_data!S1884))</f>
        <v>MA</v>
      </c>
      <c r="T1884" t="str">
        <f>TRIM(PROPER(employee_data!T1884))</f>
        <v>Technician</v>
      </c>
      <c r="U1884" t="str">
        <f>TRIM(PROPER(employee_data!U1884))</f>
        <v>Male</v>
      </c>
      <c r="V1884" t="str">
        <f>TRIM(employee_data!V1884)</f>
        <v>39014</v>
      </c>
      <c r="W1884" t="str">
        <f>TRIM(PROPER(employee_data!W1884))</f>
        <v>Hispanic</v>
      </c>
      <c r="X1884" t="str">
        <f>TRIM(PROPER(employee_data!X1884))</f>
        <v>Widowed</v>
      </c>
      <c r="Y1884" t="str">
        <f>TRIM(PROPER(employee_data!Y1884))</f>
        <v>Fully Meets</v>
      </c>
      <c r="Z1884" s="4">
        <v>2</v>
      </c>
    </row>
    <row r="1885" spans="1:26" x14ac:dyDescent="0.25">
      <c r="A1885" t="str">
        <f>TRIM(employee_data!A1885)</f>
        <v>2310</v>
      </c>
      <c r="B1885" t="str">
        <f>TRIM(PROPER(employee_data!B1885))</f>
        <v>Jade</v>
      </c>
      <c r="C1885" t="str">
        <f>TRIM(PROPER(employee_data!C1885))</f>
        <v>Sloan</v>
      </c>
      <c r="D1885" s="2">
        <f>DATEVALUE(TEXT(employee_data!D1885,"dd/mm/yyyy"))</f>
        <v>44672</v>
      </c>
      <c r="E1885" s="2" t="str">
        <f>IFERROR(DATEVALUE(TEXT(employee_data!E1885,"dd/mm/yyyy")),TRIM(""))</f>
        <v/>
      </c>
      <c r="F1885" t="str">
        <f>TRIM(employee_data!F1885)</f>
        <v>Data Analyst</v>
      </c>
      <c r="G1885" t="str">
        <f>TRIM(PROPER(employee_data!G1885))</f>
        <v>Kimberly Garcia</v>
      </c>
      <c r="H1885" t="str">
        <f>TRIM(employee_data!H1885)</f>
        <v>jade.sloan@bilearner.com</v>
      </c>
      <c r="I1885" t="str">
        <f>TRIM(UPPER(employee_data!I1885))</f>
        <v>BPC</v>
      </c>
      <c r="J1885" t="str">
        <f>TRIM(PROPER(employee_data!J1885))</f>
        <v>Active</v>
      </c>
      <c r="K1885" t="str">
        <f>TRIM(PROPER(employee_data!K1885))</f>
        <v>Part-Time</v>
      </c>
      <c r="L1885" t="str">
        <f>TRIM(PROPER(employee_data!L1885))</f>
        <v>Zone B</v>
      </c>
      <c r="M1885" t="str">
        <f>TRIM(PROPER(employee_data!M1885))</f>
        <v>Part-Time</v>
      </c>
      <c r="N1885" t="str">
        <f>TRIM(PROPER(employee_data!N1885))</f>
        <v>Unk</v>
      </c>
      <c r="O1885" t="str">
        <f>TRIM(employee_data!O1885)</f>
        <v/>
      </c>
      <c r="P1885" t="str">
        <f>TRIM(PROPER(employee_data!P1885))</f>
        <v>Production</v>
      </c>
      <c r="Q1885" t="str">
        <f>TRIM(PROPER(employee_data!Q1885))</f>
        <v>Fielders</v>
      </c>
      <c r="R1885" s="2">
        <f>DATEVALUE(TEXT(employee_data!R1885,"dd/mm/yyyy"))</f>
        <v>30641</v>
      </c>
      <c r="S1885" t="str">
        <f>TRIM(UPPER(employee_data!S1885))</f>
        <v>MA</v>
      </c>
      <c r="T1885" t="str">
        <f>TRIM(PROPER(employee_data!T1885))</f>
        <v>Engineer</v>
      </c>
      <c r="U1885" t="str">
        <f>TRIM(PROPER(employee_data!U1885))</f>
        <v>Male</v>
      </c>
      <c r="V1885" t="str">
        <f>TRIM(employee_data!V1885)</f>
        <v>10223</v>
      </c>
      <c r="W1885" t="str">
        <f>TRIM(PROPER(employee_data!W1885))</f>
        <v>Hispanic</v>
      </c>
      <c r="X1885" t="str">
        <f>TRIM(PROPER(employee_data!X1885))</f>
        <v>Single</v>
      </c>
      <c r="Y1885" t="str">
        <f>TRIM(PROPER(employee_data!Y1885))</f>
        <v>Fully Meets</v>
      </c>
      <c r="Z1885" s="4">
        <v>5</v>
      </c>
    </row>
    <row r="1886" spans="1:26" x14ac:dyDescent="0.25">
      <c r="A1886" t="str">
        <f>TRIM(employee_data!A1886)</f>
        <v>2311</v>
      </c>
      <c r="B1886" t="str">
        <f>TRIM(PROPER(employee_data!B1886))</f>
        <v>Araceli</v>
      </c>
      <c r="C1886" t="str">
        <f>TRIM(PROPER(employee_data!C1886))</f>
        <v>Castillo</v>
      </c>
      <c r="D1886" s="2">
        <f>DATEVALUE(TEXT(employee_data!D1886,"dd/mm/yyyy"))</f>
        <v>43809</v>
      </c>
      <c r="E1886" s="2">
        <f>IFERROR(DATEVALUE(TEXT(employee_data!E1886,"dd/mm/yyyy")),TRIM(""))</f>
        <v>44978</v>
      </c>
      <c r="F1886" t="str">
        <f>TRIM(employee_data!F1886)</f>
        <v>Data Analyst</v>
      </c>
      <c r="G1886" t="str">
        <f>TRIM(PROPER(employee_data!G1886))</f>
        <v>Craig White</v>
      </c>
      <c r="H1886" t="str">
        <f>TRIM(employee_data!H1886)</f>
        <v>araceli.castillo@bilearner.com</v>
      </c>
      <c r="I1886" t="str">
        <f>TRIM(UPPER(employee_data!I1886))</f>
        <v>PYZ</v>
      </c>
      <c r="J1886" t="str">
        <f>TRIM(PROPER(employee_data!J1886))</f>
        <v>Active</v>
      </c>
      <c r="K1886" t="str">
        <f>TRIM(PROPER(employee_data!K1886))</f>
        <v>Part-Time</v>
      </c>
      <c r="L1886" t="str">
        <f>TRIM(PROPER(employee_data!L1886))</f>
        <v>Zone A</v>
      </c>
      <c r="M1886" t="str">
        <f>TRIM(PROPER(employee_data!M1886))</f>
        <v>Full-Time</v>
      </c>
      <c r="N1886" t="str">
        <f>TRIM(PROPER(employee_data!N1886))</f>
        <v>Voluntary</v>
      </c>
      <c r="O1886" t="str">
        <f>TRIM(employee_data!O1886)</f>
        <v>Ago usually quickly Mrs television guess.</v>
      </c>
      <c r="P1886" t="str">
        <f>TRIM(PROPER(employee_data!P1886))</f>
        <v>Production</v>
      </c>
      <c r="Q1886" t="str">
        <f>TRIM(PROPER(employee_data!Q1886))</f>
        <v>Field Operations</v>
      </c>
      <c r="R1886" s="2">
        <f>DATEVALUE(TEXT(employee_data!R1886,"dd/mm/yyyy"))</f>
        <v>26017</v>
      </c>
      <c r="S1886" t="str">
        <f>TRIM(UPPER(employee_data!S1886))</f>
        <v>MA</v>
      </c>
      <c r="T1886" t="str">
        <f>TRIM(PROPER(employee_data!T1886))</f>
        <v>Laborer</v>
      </c>
      <c r="U1886" t="str">
        <f>TRIM(PROPER(employee_data!U1886))</f>
        <v>Female</v>
      </c>
      <c r="V1886" t="str">
        <f>TRIM(employee_data!V1886)</f>
        <v>85441</v>
      </c>
      <c r="W1886" t="str">
        <f>TRIM(PROPER(employee_data!W1886))</f>
        <v>Black</v>
      </c>
      <c r="X1886" t="str">
        <f>TRIM(PROPER(employee_data!X1886))</f>
        <v>Divorced</v>
      </c>
      <c r="Y1886" t="str">
        <f>TRIM(PROPER(employee_data!Y1886))</f>
        <v>Fully Meets</v>
      </c>
      <c r="Z1886" s="4">
        <v>2</v>
      </c>
    </row>
    <row r="1887" spans="1:26" x14ac:dyDescent="0.25">
      <c r="A1887" t="str">
        <f>TRIM(employee_data!A1887)</f>
        <v>2312</v>
      </c>
      <c r="B1887" t="str">
        <f>TRIM(PROPER(employee_data!B1887))</f>
        <v>Maximilian</v>
      </c>
      <c r="C1887" t="str">
        <f>TRIM(PROPER(employee_data!C1887))</f>
        <v>Carney</v>
      </c>
      <c r="D1887" s="2">
        <f>DATEVALUE(TEXT(employee_data!D1887,"dd/mm/yyyy"))</f>
        <v>43795</v>
      </c>
      <c r="E1887" s="2" t="str">
        <f>IFERROR(DATEVALUE(TEXT(employee_data!E1887,"dd/mm/yyyy")),TRIM(""))</f>
        <v/>
      </c>
      <c r="F1887" t="str">
        <f>TRIM(employee_data!F1887)</f>
        <v>Data Analyst</v>
      </c>
      <c r="G1887" t="str">
        <f>TRIM(PROPER(employee_data!G1887))</f>
        <v>Samantha Barnett</v>
      </c>
      <c r="H1887" t="str">
        <f>TRIM(employee_data!H1887)</f>
        <v>maximilian.carney@bilearner.com</v>
      </c>
      <c r="I1887" t="str">
        <f>TRIM(UPPER(employee_data!I1887))</f>
        <v>WBL</v>
      </c>
      <c r="J1887" t="str">
        <f>TRIM(PROPER(employee_data!J1887))</f>
        <v>Active</v>
      </c>
      <c r="K1887" t="str">
        <f>TRIM(PROPER(employee_data!K1887))</f>
        <v>Full-Time</v>
      </c>
      <c r="L1887" t="str">
        <f>TRIM(PROPER(employee_data!L1887))</f>
        <v>Zone C</v>
      </c>
      <c r="M1887" t="str">
        <f>TRIM(PROPER(employee_data!M1887))</f>
        <v>Part-Time</v>
      </c>
      <c r="N1887" t="str">
        <f>TRIM(PROPER(employee_data!N1887))</f>
        <v>Unk</v>
      </c>
      <c r="O1887" t="str">
        <f>TRIM(employee_data!O1887)</f>
        <v/>
      </c>
      <c r="P1887" t="str">
        <f>TRIM(PROPER(employee_data!P1887))</f>
        <v>It/Is</v>
      </c>
      <c r="Q1887" t="str">
        <f>TRIM(PROPER(employee_data!Q1887))</f>
        <v>Field Operations</v>
      </c>
      <c r="R1887" s="2">
        <f>DATEVALUE(TEXT(employee_data!R1887,"dd/mm/yyyy"))</f>
        <v>18973</v>
      </c>
      <c r="S1887" t="str">
        <f>TRIM(UPPER(employee_data!S1887))</f>
        <v>MA</v>
      </c>
      <c r="T1887" t="str">
        <f>TRIM(PROPER(employee_data!T1887))</f>
        <v>Laborer</v>
      </c>
      <c r="U1887" t="str">
        <f>TRIM(PROPER(employee_data!U1887))</f>
        <v>Male</v>
      </c>
      <c r="V1887" t="str">
        <f>TRIM(employee_data!V1887)</f>
        <v>96303</v>
      </c>
      <c r="W1887" t="str">
        <f>TRIM(PROPER(employee_data!W1887))</f>
        <v>Asian</v>
      </c>
      <c r="X1887" t="str">
        <f>TRIM(PROPER(employee_data!X1887))</f>
        <v>Widowed</v>
      </c>
      <c r="Y1887" t="str">
        <f>TRIM(PROPER(employee_data!Y1887))</f>
        <v>Fully Meets</v>
      </c>
      <c r="Z1887" s="4">
        <v>4</v>
      </c>
    </row>
    <row r="1888" spans="1:26" x14ac:dyDescent="0.25">
      <c r="A1888" t="str">
        <f>TRIM(employee_data!A1888)</f>
        <v>2313</v>
      </c>
      <c r="B1888" t="str">
        <f>TRIM(PROPER(employee_data!B1888))</f>
        <v>Ayanna</v>
      </c>
      <c r="C1888" t="str">
        <f>TRIM(PROPER(employee_data!C1888))</f>
        <v>Bowman</v>
      </c>
      <c r="D1888" s="2">
        <f>DATEVALUE(TEXT(employee_data!D1888,"dd/mm/yyyy"))</f>
        <v>44452</v>
      </c>
      <c r="E1888" s="2" t="str">
        <f>IFERROR(DATEVALUE(TEXT(employee_data!E1888,"dd/mm/yyyy")),TRIM(""))</f>
        <v/>
      </c>
      <c r="F1888" t="str">
        <f>TRIM(employee_data!F1888)</f>
        <v>Data Analyst</v>
      </c>
      <c r="G1888" t="str">
        <f>TRIM(PROPER(employee_data!G1888))</f>
        <v>Sara Clayton</v>
      </c>
      <c r="H1888" t="str">
        <f>TRIM(employee_data!H1888)</f>
        <v>ayanna.bowman@bilearner.com</v>
      </c>
      <c r="I1888" t="str">
        <f>TRIM(UPPER(employee_data!I1888))</f>
        <v>NEL</v>
      </c>
      <c r="J1888" t="str">
        <f>TRIM(PROPER(employee_data!J1888))</f>
        <v>Active</v>
      </c>
      <c r="K1888" t="str">
        <f>TRIM(PROPER(employee_data!K1888))</f>
        <v>Part-Time</v>
      </c>
      <c r="L1888" t="str">
        <f>TRIM(PROPER(employee_data!L1888))</f>
        <v>Zone C</v>
      </c>
      <c r="M1888" t="str">
        <f>TRIM(PROPER(employee_data!M1888))</f>
        <v>Full-Time</v>
      </c>
      <c r="N1888" t="str">
        <f>TRIM(PROPER(employee_data!N1888))</f>
        <v>Unk</v>
      </c>
      <c r="O1888" t="str">
        <f>TRIM(employee_data!O1888)</f>
        <v/>
      </c>
      <c r="P1888" t="str">
        <f>TRIM(PROPER(employee_data!P1888))</f>
        <v>It/Is</v>
      </c>
      <c r="Q1888" t="str">
        <f>TRIM(PROPER(employee_data!Q1888))</f>
        <v>Shop (Fleet)</v>
      </c>
      <c r="R1888" s="2">
        <f>DATEVALUE(TEXT(employee_data!R1888,"dd/mm/yyyy"))</f>
        <v>36829</v>
      </c>
      <c r="S1888" t="str">
        <f>TRIM(UPPER(employee_data!S1888))</f>
        <v>MA</v>
      </c>
      <c r="T1888" t="str">
        <f>TRIM(PROPER(employee_data!T1888))</f>
        <v>Shop</v>
      </c>
      <c r="U1888" t="str">
        <f>TRIM(PROPER(employee_data!U1888))</f>
        <v>Male</v>
      </c>
      <c r="V1888" t="str">
        <f>TRIM(employee_data!V1888)</f>
        <v>40706</v>
      </c>
      <c r="W1888" t="str">
        <f>TRIM(PROPER(employee_data!W1888))</f>
        <v>Asian</v>
      </c>
      <c r="X1888" t="str">
        <f>TRIM(PROPER(employee_data!X1888))</f>
        <v>Divorced</v>
      </c>
      <c r="Y1888" t="str">
        <f>TRIM(PROPER(employee_data!Y1888))</f>
        <v>Fully Meets</v>
      </c>
      <c r="Z1888" s="4">
        <v>2</v>
      </c>
    </row>
    <row r="1889" spans="1:26" x14ac:dyDescent="0.25">
      <c r="A1889" t="str">
        <f>TRIM(employee_data!A1889)</f>
        <v>2314</v>
      </c>
      <c r="B1889" t="str">
        <f>TRIM(PROPER(employee_data!B1889))</f>
        <v>Lia</v>
      </c>
      <c r="C1889" t="str">
        <f>TRIM(PROPER(employee_data!C1889))</f>
        <v>Blair</v>
      </c>
      <c r="D1889" s="2">
        <f>DATEVALUE(TEXT(employee_data!D1889,"dd/mm/yyyy"))</f>
        <v>43696</v>
      </c>
      <c r="E1889" s="2" t="str">
        <f>IFERROR(DATEVALUE(TEXT(employee_data!E1889,"dd/mm/yyyy")),TRIM(""))</f>
        <v/>
      </c>
      <c r="F1889" t="str">
        <f>TRIM(employee_data!F1889)</f>
        <v>Data Analyst</v>
      </c>
      <c r="G1889" t="str">
        <f>TRIM(PROPER(employee_data!G1889))</f>
        <v>Vanessa Bell</v>
      </c>
      <c r="H1889" t="str">
        <f>TRIM(employee_data!H1889)</f>
        <v>lia.blair@bilearner.com</v>
      </c>
      <c r="I1889" t="str">
        <f>TRIM(UPPER(employee_data!I1889))</f>
        <v>PL</v>
      </c>
      <c r="J1889" t="str">
        <f>TRIM(PROPER(employee_data!J1889))</f>
        <v>Active</v>
      </c>
      <c r="K1889" t="str">
        <f>TRIM(PROPER(employee_data!K1889))</f>
        <v>Part-Time</v>
      </c>
      <c r="L1889" t="str">
        <f>TRIM(PROPER(employee_data!L1889))</f>
        <v>Zone C</v>
      </c>
      <c r="M1889" t="str">
        <f>TRIM(PROPER(employee_data!M1889))</f>
        <v>Part-Time</v>
      </c>
      <c r="N1889" t="str">
        <f>TRIM(PROPER(employee_data!N1889))</f>
        <v>Unk</v>
      </c>
      <c r="O1889" t="str">
        <f>TRIM(employee_data!O1889)</f>
        <v/>
      </c>
      <c r="P1889" t="str">
        <f>TRIM(PROPER(employee_data!P1889))</f>
        <v>It/Is</v>
      </c>
      <c r="Q1889" t="str">
        <f>TRIM(PROPER(employee_data!Q1889))</f>
        <v>Field Operations</v>
      </c>
      <c r="R1889" s="2">
        <f>DATEVALUE(TEXT(employee_data!R1889,"dd/mm/yyyy"))</f>
        <v>22572</v>
      </c>
      <c r="S1889" t="str">
        <f>TRIM(UPPER(employee_data!S1889))</f>
        <v>MA</v>
      </c>
      <c r="T1889" t="str">
        <f>TRIM(PROPER(employee_data!T1889))</f>
        <v>Technician</v>
      </c>
      <c r="U1889" t="str">
        <f>TRIM(PROPER(employee_data!U1889))</f>
        <v>Female</v>
      </c>
      <c r="V1889" t="str">
        <f>TRIM(employee_data!V1889)</f>
        <v>48955</v>
      </c>
      <c r="W1889" t="str">
        <f>TRIM(PROPER(employee_data!W1889))</f>
        <v>Asian</v>
      </c>
      <c r="X1889" t="str">
        <f>TRIM(PROPER(employee_data!X1889))</f>
        <v>Married</v>
      </c>
      <c r="Y1889" t="str">
        <f>TRIM(PROPER(employee_data!Y1889))</f>
        <v>Fully Meets</v>
      </c>
      <c r="Z1889" s="4">
        <v>1</v>
      </c>
    </row>
    <row r="1890" spans="1:26" x14ac:dyDescent="0.25">
      <c r="A1890" t="str">
        <f>TRIM(employee_data!A1890)</f>
        <v>2315</v>
      </c>
      <c r="B1890" t="str">
        <f>TRIM(PROPER(employee_data!B1890))</f>
        <v>Marcelo</v>
      </c>
      <c r="C1890" t="str">
        <f>TRIM(PROPER(employee_data!C1890))</f>
        <v>Flowers</v>
      </c>
      <c r="D1890" s="2">
        <f>DATEVALUE(TEXT(employee_data!D1890,"dd/mm/yyyy"))</f>
        <v>44724</v>
      </c>
      <c r="E1890" s="2">
        <f>IFERROR(DATEVALUE(TEXT(employee_data!E1890,"dd/mm/yyyy")),TRIM(""))</f>
        <v>45116</v>
      </c>
      <c r="F1890" t="str">
        <f>TRIM(employee_data!F1890)</f>
        <v>Production Manager</v>
      </c>
      <c r="G1890" t="str">
        <f>TRIM(PROPER(employee_data!G1890))</f>
        <v>Kyle Strong</v>
      </c>
      <c r="H1890" t="str">
        <f>TRIM(employee_data!H1890)</f>
        <v>marcelo.flowers@bilearner.com</v>
      </c>
      <c r="I1890" t="str">
        <f>TRIM(UPPER(employee_data!I1890))</f>
        <v>CCDR</v>
      </c>
      <c r="J1890" t="str">
        <f>TRIM(PROPER(employee_data!J1890))</f>
        <v>Active</v>
      </c>
      <c r="K1890" t="str">
        <f>TRIM(PROPER(employee_data!K1890))</f>
        <v>Full-Time</v>
      </c>
      <c r="L1890" t="str">
        <f>TRIM(PROPER(employee_data!L1890))</f>
        <v>Zone A</v>
      </c>
      <c r="M1890" t="str">
        <f>TRIM(PROPER(employee_data!M1890))</f>
        <v>Full-Time</v>
      </c>
      <c r="N1890" t="str">
        <f>TRIM(PROPER(employee_data!N1890))</f>
        <v>Voluntary</v>
      </c>
      <c r="O1890" t="str">
        <f>TRIM(employee_data!O1890)</f>
        <v>Probably must design.</v>
      </c>
      <c r="P1890" t="str">
        <f>TRIM(PROPER(employee_data!P1890))</f>
        <v>Production</v>
      </c>
      <c r="Q1890" t="str">
        <f>TRIM(PROPER(employee_data!Q1890))</f>
        <v>Project Management - Con</v>
      </c>
      <c r="R1890" s="2">
        <f>DATEVALUE(TEXT(employee_data!R1890,"dd/mm/yyyy"))</f>
        <v>31462</v>
      </c>
      <c r="S1890" t="str">
        <f>TRIM(UPPER(employee_data!S1890))</f>
        <v>MA</v>
      </c>
      <c r="T1890" t="str">
        <f>TRIM(PROPER(employee_data!T1890))</f>
        <v>Project Manager</v>
      </c>
      <c r="U1890" t="str">
        <f>TRIM(PROPER(employee_data!U1890))</f>
        <v>Female</v>
      </c>
      <c r="V1890" t="str">
        <f>TRIM(employee_data!V1890)</f>
        <v>83033</v>
      </c>
      <c r="W1890" t="str">
        <f>TRIM(PROPER(employee_data!W1890))</f>
        <v>Other</v>
      </c>
      <c r="X1890" t="str">
        <f>TRIM(PROPER(employee_data!X1890))</f>
        <v>Married</v>
      </c>
      <c r="Y1890" t="str">
        <f>TRIM(PROPER(employee_data!Y1890))</f>
        <v>Fully Meets</v>
      </c>
      <c r="Z1890" s="4">
        <v>4</v>
      </c>
    </row>
    <row r="1891" spans="1:26" x14ac:dyDescent="0.25">
      <c r="A1891" t="str">
        <f>TRIM(employee_data!A1891)</f>
        <v>2316</v>
      </c>
      <c r="B1891" t="str">
        <f>TRIM(PROPER(employee_data!B1891))</f>
        <v>Antwan</v>
      </c>
      <c r="C1891" t="str">
        <f>TRIM(PROPER(employee_data!C1891))</f>
        <v>Gay</v>
      </c>
      <c r="D1891" s="2">
        <f>DATEVALUE(TEXT(employee_data!D1891,"dd/mm/yyyy"))</f>
        <v>44398</v>
      </c>
      <c r="E1891" s="2" t="str">
        <f>IFERROR(DATEVALUE(TEXT(employee_data!E1891,"dd/mm/yyyy")),TRIM(""))</f>
        <v/>
      </c>
      <c r="F1891" t="str">
        <f>TRIM(employee_data!F1891)</f>
        <v>Production Manager</v>
      </c>
      <c r="G1891" t="str">
        <f>TRIM(PROPER(employee_data!G1891))</f>
        <v>Michelle Walker</v>
      </c>
      <c r="H1891" t="str">
        <f>TRIM(employee_data!H1891)</f>
        <v>antwan.gay@bilearner.com</v>
      </c>
      <c r="I1891" t="str">
        <f>TRIM(UPPER(employee_data!I1891))</f>
        <v>SVG</v>
      </c>
      <c r="J1891" t="str">
        <f>TRIM(PROPER(employee_data!J1891))</f>
        <v>Active</v>
      </c>
      <c r="K1891" t="str">
        <f>TRIM(PROPER(employee_data!K1891))</f>
        <v>Full-Time</v>
      </c>
      <c r="L1891" t="str">
        <f>TRIM(PROPER(employee_data!L1891))</f>
        <v>Zone B</v>
      </c>
      <c r="M1891" t="str">
        <f>TRIM(PROPER(employee_data!M1891))</f>
        <v>Full-Time</v>
      </c>
      <c r="N1891" t="str">
        <f>TRIM(PROPER(employee_data!N1891))</f>
        <v>Unk</v>
      </c>
      <c r="O1891" t="str">
        <f>TRIM(employee_data!O1891)</f>
        <v/>
      </c>
      <c r="P1891" t="str">
        <f>TRIM(PROPER(employee_data!P1891))</f>
        <v>Production</v>
      </c>
      <c r="Q1891" t="str">
        <f>TRIM(PROPER(employee_data!Q1891))</f>
        <v>Field Operations</v>
      </c>
      <c r="R1891" s="2">
        <f>DATEVALUE(TEXT(employee_data!R1891,"dd/mm/yyyy"))</f>
        <v>26936</v>
      </c>
      <c r="S1891" t="str">
        <f>TRIM(UPPER(employee_data!S1891))</f>
        <v>MA</v>
      </c>
      <c r="T1891" t="str">
        <f>TRIM(PROPER(employee_data!T1891))</f>
        <v>Technician</v>
      </c>
      <c r="U1891" t="str">
        <f>TRIM(PROPER(employee_data!U1891))</f>
        <v>Male</v>
      </c>
      <c r="V1891" t="str">
        <f>TRIM(employee_data!V1891)</f>
        <v>14556</v>
      </c>
      <c r="W1891" t="str">
        <f>TRIM(PROPER(employee_data!W1891))</f>
        <v>Asian</v>
      </c>
      <c r="X1891" t="str">
        <f>TRIM(PROPER(employee_data!X1891))</f>
        <v>Divorced</v>
      </c>
      <c r="Y1891" t="str">
        <f>TRIM(PROPER(employee_data!Y1891))</f>
        <v>Fully Meets</v>
      </c>
      <c r="Z1891" s="4">
        <v>2</v>
      </c>
    </row>
    <row r="1892" spans="1:26" x14ac:dyDescent="0.25">
      <c r="A1892" t="str">
        <f>TRIM(employee_data!A1892)</f>
        <v>2317</v>
      </c>
      <c r="B1892" t="str">
        <f>TRIM(PROPER(employee_data!B1892))</f>
        <v>Jaydan</v>
      </c>
      <c r="C1892" t="str">
        <f>TRIM(PROPER(employee_data!C1892))</f>
        <v>Hoffman</v>
      </c>
      <c r="D1892" s="2">
        <f>DATEVALUE(TEXT(employee_data!D1892,"dd/mm/yyyy"))</f>
        <v>44148</v>
      </c>
      <c r="E1892" s="2" t="str">
        <f>IFERROR(DATEVALUE(TEXT(employee_data!E1892,"dd/mm/yyyy")),TRIM(""))</f>
        <v/>
      </c>
      <c r="F1892" t="str">
        <f>TRIM(employee_data!F1892)</f>
        <v>Production Manager</v>
      </c>
      <c r="G1892" t="str">
        <f>TRIM(PROPER(employee_data!G1892))</f>
        <v>Debbie Smith</v>
      </c>
      <c r="H1892" t="str">
        <f>TRIM(employee_data!H1892)</f>
        <v>jaydan.hoffman@bilearner.com</v>
      </c>
      <c r="I1892" t="str">
        <f>TRIM(UPPER(employee_data!I1892))</f>
        <v>EW</v>
      </c>
      <c r="J1892" t="str">
        <f>TRIM(PROPER(employee_data!J1892))</f>
        <v>Active</v>
      </c>
      <c r="K1892" t="str">
        <f>TRIM(PROPER(employee_data!K1892))</f>
        <v>Full-Time</v>
      </c>
      <c r="L1892" t="str">
        <f>TRIM(PROPER(employee_data!L1892))</f>
        <v>Zone A</v>
      </c>
      <c r="M1892" t="str">
        <f>TRIM(PROPER(employee_data!M1892))</f>
        <v>Temporary</v>
      </c>
      <c r="N1892" t="str">
        <f>TRIM(PROPER(employee_data!N1892))</f>
        <v>Unk</v>
      </c>
      <c r="O1892" t="str">
        <f>TRIM(employee_data!O1892)</f>
        <v/>
      </c>
      <c r="P1892" t="str">
        <f>TRIM(PROPER(employee_data!P1892))</f>
        <v>Production</v>
      </c>
      <c r="Q1892" t="str">
        <f>TRIM(PROPER(employee_data!Q1892))</f>
        <v>Yard (Material Handling)</v>
      </c>
      <c r="R1892" s="2">
        <f>DATEVALUE(TEXT(employee_data!R1892,"dd/mm/yyyy"))</f>
        <v>16239</v>
      </c>
      <c r="S1892" t="str">
        <f>TRIM(UPPER(employee_data!S1892))</f>
        <v>MA</v>
      </c>
      <c r="T1892" t="str">
        <f>TRIM(PROPER(employee_data!T1892))</f>
        <v>Manager</v>
      </c>
      <c r="U1892" t="str">
        <f>TRIM(PROPER(employee_data!U1892))</f>
        <v>Female</v>
      </c>
      <c r="V1892" t="str">
        <f>TRIM(employee_data!V1892)</f>
        <v>76366</v>
      </c>
      <c r="W1892" t="str">
        <f>TRIM(PROPER(employee_data!W1892))</f>
        <v>Black</v>
      </c>
      <c r="X1892" t="str">
        <f>TRIM(PROPER(employee_data!X1892))</f>
        <v>Single</v>
      </c>
      <c r="Y1892" t="str">
        <f>TRIM(PROPER(employee_data!Y1892))</f>
        <v>Fully Meets</v>
      </c>
      <c r="Z1892" s="4">
        <v>1</v>
      </c>
    </row>
    <row r="1893" spans="1:26" x14ac:dyDescent="0.25">
      <c r="A1893" t="str">
        <f>TRIM(employee_data!A1893)</f>
        <v>2318</v>
      </c>
      <c r="B1893" t="str">
        <f>TRIM(PROPER(employee_data!B1893))</f>
        <v>Faith</v>
      </c>
      <c r="C1893" t="str">
        <f>TRIM(PROPER(employee_data!C1893))</f>
        <v>Golden</v>
      </c>
      <c r="D1893" s="2">
        <f>DATEVALUE(TEXT(employee_data!D1893,"dd/mm/yyyy"))</f>
        <v>44612</v>
      </c>
      <c r="E1893" s="2" t="str">
        <f>IFERROR(DATEVALUE(TEXT(employee_data!E1893,"dd/mm/yyyy")),TRIM(""))</f>
        <v/>
      </c>
      <c r="F1893" t="str">
        <f>TRIM(employee_data!F1893)</f>
        <v>Production Manager</v>
      </c>
      <c r="G1893" t="str">
        <f>TRIM(PROPER(employee_data!G1893))</f>
        <v>Samuel Brown</v>
      </c>
      <c r="H1893" t="str">
        <f>TRIM(employee_data!H1893)</f>
        <v>faith.golden@bilearner.com</v>
      </c>
      <c r="I1893" t="str">
        <f>TRIM(UPPER(employee_data!I1893))</f>
        <v>MSC</v>
      </c>
      <c r="J1893" t="str">
        <f>TRIM(PROPER(employee_data!J1893))</f>
        <v>Active</v>
      </c>
      <c r="K1893" t="str">
        <f>TRIM(PROPER(employee_data!K1893))</f>
        <v>Part-Time</v>
      </c>
      <c r="L1893" t="str">
        <f>TRIM(PROPER(employee_data!L1893))</f>
        <v>Zone A</v>
      </c>
      <c r="M1893" t="str">
        <f>TRIM(PROPER(employee_data!M1893))</f>
        <v>Temporary</v>
      </c>
      <c r="N1893" t="str">
        <f>TRIM(PROPER(employee_data!N1893))</f>
        <v>Unk</v>
      </c>
      <c r="O1893" t="str">
        <f>TRIM(employee_data!O1893)</f>
        <v/>
      </c>
      <c r="P1893" t="str">
        <f>TRIM(PROPER(employee_data!P1893))</f>
        <v>Production</v>
      </c>
      <c r="Q1893" t="str">
        <f>TRIM(PROPER(employee_data!Q1893))</f>
        <v>Field Operations</v>
      </c>
      <c r="R1893" s="2">
        <f>DATEVALUE(TEXT(employee_data!R1893,"dd/mm/yyyy"))</f>
        <v>20904</v>
      </c>
      <c r="S1893" t="str">
        <f>TRIM(UPPER(employee_data!S1893))</f>
        <v>MA</v>
      </c>
      <c r="T1893" t="str">
        <f>TRIM(PROPER(employee_data!T1893))</f>
        <v>Laborer</v>
      </c>
      <c r="U1893" t="str">
        <f>TRIM(PROPER(employee_data!U1893))</f>
        <v>Female</v>
      </c>
      <c r="V1893" t="str">
        <f>TRIM(employee_data!V1893)</f>
        <v>57512</v>
      </c>
      <c r="W1893" t="str">
        <f>TRIM(PROPER(employee_data!W1893))</f>
        <v>White</v>
      </c>
      <c r="X1893" t="str">
        <f>TRIM(PROPER(employee_data!X1893))</f>
        <v>Widowed</v>
      </c>
      <c r="Y1893" t="str">
        <f>TRIM(PROPER(employee_data!Y1893))</f>
        <v>Fully Meets</v>
      </c>
      <c r="Z1893" s="4">
        <v>2</v>
      </c>
    </row>
    <row r="1894" spans="1:26" x14ac:dyDescent="0.25">
      <c r="A1894" t="str">
        <f>TRIM(employee_data!A1894)</f>
        <v>2319</v>
      </c>
      <c r="B1894" t="str">
        <f>TRIM(PROPER(employee_data!B1894))</f>
        <v>Kaylee</v>
      </c>
      <c r="C1894" t="str">
        <f>TRIM(PROPER(employee_data!C1894))</f>
        <v>Harvey</v>
      </c>
      <c r="D1894" s="2">
        <f>DATEVALUE(TEXT(employee_data!D1894,"dd/mm/yyyy"))</f>
        <v>43552</v>
      </c>
      <c r="E1894" s="2">
        <f>IFERROR(DATEVALUE(TEXT(employee_data!E1894,"dd/mm/yyyy")),TRIM(""))</f>
        <v>44665</v>
      </c>
      <c r="F1894" t="str">
        <f>TRIM(employee_data!F1894)</f>
        <v>Production Manager</v>
      </c>
      <c r="G1894" t="str">
        <f>TRIM(PROPER(employee_data!G1894))</f>
        <v>Steven Miller</v>
      </c>
      <c r="H1894" t="str">
        <f>TRIM(employee_data!H1894)</f>
        <v>kaylee.harvey@bilearner.com</v>
      </c>
      <c r="I1894" t="str">
        <f>TRIM(UPPER(employee_data!I1894))</f>
        <v>TNS</v>
      </c>
      <c r="J1894" t="str">
        <f>TRIM(PROPER(employee_data!J1894))</f>
        <v>Voluntarily Terminated</v>
      </c>
      <c r="K1894" t="str">
        <f>TRIM(PROPER(employee_data!K1894))</f>
        <v>Contract</v>
      </c>
      <c r="L1894" t="str">
        <f>TRIM(PROPER(employee_data!L1894))</f>
        <v>Zone A</v>
      </c>
      <c r="M1894" t="str">
        <f>TRIM(PROPER(employee_data!M1894))</f>
        <v>Part-Time</v>
      </c>
      <c r="N1894" t="str">
        <f>TRIM(PROPER(employee_data!N1894))</f>
        <v>Voluntary</v>
      </c>
      <c r="O1894" t="str">
        <f>TRIM(employee_data!O1894)</f>
        <v>Continue move everything.</v>
      </c>
      <c r="P1894" t="str">
        <f>TRIM(PROPER(employee_data!P1894))</f>
        <v>Production</v>
      </c>
      <c r="Q1894" t="str">
        <f>TRIM(PROPER(employee_data!Q1894))</f>
        <v>General - Sga</v>
      </c>
      <c r="R1894" s="2">
        <f>DATEVALUE(TEXT(employee_data!R1894,"dd/mm/yyyy"))</f>
        <v>30365</v>
      </c>
      <c r="S1894" t="str">
        <f>TRIM(UPPER(employee_data!S1894))</f>
        <v>MA</v>
      </c>
      <c r="T1894" t="str">
        <f>TRIM(PROPER(employee_data!T1894))</f>
        <v>Administrator</v>
      </c>
      <c r="U1894" t="str">
        <f>TRIM(PROPER(employee_data!U1894))</f>
        <v>Female</v>
      </c>
      <c r="V1894" t="str">
        <f>TRIM(employee_data!V1894)</f>
        <v>31008</v>
      </c>
      <c r="W1894" t="str">
        <f>TRIM(PROPER(employee_data!W1894))</f>
        <v>White</v>
      </c>
      <c r="X1894" t="str">
        <f>TRIM(PROPER(employee_data!X1894))</f>
        <v>Widowed</v>
      </c>
      <c r="Y1894" t="str">
        <f>TRIM(PROPER(employee_data!Y1894))</f>
        <v>Fully Meets</v>
      </c>
      <c r="Z1894" s="4">
        <v>5</v>
      </c>
    </row>
    <row r="1895" spans="1:26" x14ac:dyDescent="0.25">
      <c r="A1895" t="str">
        <f>TRIM(employee_data!A1895)</f>
        <v>2320</v>
      </c>
      <c r="B1895" t="str">
        <f>TRIM(PROPER(employee_data!B1895))</f>
        <v>Kristen</v>
      </c>
      <c r="C1895" t="str">
        <f>TRIM(PROPER(employee_data!C1895))</f>
        <v>Peters</v>
      </c>
      <c r="D1895" s="2">
        <f>DATEVALUE(TEXT(employee_data!D1895,"dd/mm/yyyy"))</f>
        <v>44860</v>
      </c>
      <c r="E1895" s="2">
        <f>IFERROR(DATEVALUE(TEXT(employee_data!E1895,"dd/mm/yyyy")),TRIM(""))</f>
        <v>45094</v>
      </c>
      <c r="F1895" t="str">
        <f>TRIM(employee_data!F1895)</f>
        <v>Production Manager</v>
      </c>
      <c r="G1895" t="str">
        <f>TRIM(PROPER(employee_data!G1895))</f>
        <v>David Powers</v>
      </c>
      <c r="H1895" t="str">
        <f>TRIM(employee_data!H1895)</f>
        <v>kristen.peters@bilearner.com</v>
      </c>
      <c r="I1895" t="str">
        <f>TRIM(UPPER(employee_data!I1895))</f>
        <v>PYZ</v>
      </c>
      <c r="J1895" t="str">
        <f>TRIM(PROPER(employee_data!J1895))</f>
        <v>Voluntarily Terminated</v>
      </c>
      <c r="K1895" t="str">
        <f>TRIM(PROPER(employee_data!K1895))</f>
        <v>Part-Time</v>
      </c>
      <c r="L1895" t="str">
        <f>TRIM(PROPER(employee_data!L1895))</f>
        <v>Zone A</v>
      </c>
      <c r="M1895" t="str">
        <f>TRIM(PROPER(employee_data!M1895))</f>
        <v>Full-Time</v>
      </c>
      <c r="N1895" t="str">
        <f>TRIM(PROPER(employee_data!N1895))</f>
        <v>Voluntary</v>
      </c>
      <c r="O1895" t="str">
        <f>TRIM(employee_data!O1895)</f>
        <v>Else enjoy include expect.</v>
      </c>
      <c r="P1895" t="str">
        <f>TRIM(PROPER(employee_data!P1895))</f>
        <v>Production</v>
      </c>
      <c r="Q1895" t="str">
        <f>TRIM(PROPER(employee_data!Q1895))</f>
        <v>Fielders</v>
      </c>
      <c r="R1895" s="2">
        <f>DATEVALUE(TEXT(employee_data!R1895,"dd/mm/yyyy"))</f>
        <v>23629</v>
      </c>
      <c r="S1895" t="str">
        <f>TRIM(UPPER(employee_data!S1895))</f>
        <v>MA</v>
      </c>
      <c r="T1895" t="str">
        <f>TRIM(PROPER(employee_data!T1895))</f>
        <v>Engineer</v>
      </c>
      <c r="U1895" t="str">
        <f>TRIM(PROPER(employee_data!U1895))</f>
        <v>Female</v>
      </c>
      <c r="V1895" t="str">
        <f>TRIM(employee_data!V1895)</f>
        <v>64961</v>
      </c>
      <c r="W1895" t="str">
        <f>TRIM(PROPER(employee_data!W1895))</f>
        <v>White</v>
      </c>
      <c r="X1895" t="str">
        <f>TRIM(PROPER(employee_data!X1895))</f>
        <v>Single</v>
      </c>
      <c r="Y1895" t="str">
        <f>TRIM(PROPER(employee_data!Y1895))</f>
        <v>Fully Meets</v>
      </c>
      <c r="Z1895" s="4">
        <v>4</v>
      </c>
    </row>
    <row r="1896" spans="1:26" x14ac:dyDescent="0.25">
      <c r="A1896" t="str">
        <f>TRIM(employee_data!A1896)</f>
        <v>2321</v>
      </c>
      <c r="B1896" t="str">
        <f>TRIM(PROPER(employee_data!B1896))</f>
        <v>Hadassah</v>
      </c>
      <c r="C1896" t="str">
        <f>TRIM(PROPER(employee_data!C1896))</f>
        <v>Gallegos</v>
      </c>
      <c r="D1896" s="2">
        <f>DATEVALUE(TEXT(employee_data!D1896,"dd/mm/yyyy"))</f>
        <v>45056</v>
      </c>
      <c r="E1896" s="2">
        <f>IFERROR(DATEVALUE(TEXT(employee_data!E1896,"dd/mm/yyyy")),TRIM(""))</f>
        <v>45060</v>
      </c>
      <c r="F1896" t="str">
        <f>TRIM(employee_data!F1896)</f>
        <v>Production Manager</v>
      </c>
      <c r="G1896" t="str">
        <f>TRIM(PROPER(employee_data!G1896))</f>
        <v>Kimberly Owen</v>
      </c>
      <c r="H1896" t="str">
        <f>TRIM(employee_data!H1896)</f>
        <v>hadassah.gallegos@bilearner.com</v>
      </c>
      <c r="I1896" t="str">
        <f>TRIM(UPPER(employee_data!I1896))</f>
        <v>WBL</v>
      </c>
      <c r="J1896" t="str">
        <f>TRIM(PROPER(employee_data!J1896))</f>
        <v>Active</v>
      </c>
      <c r="K1896" t="str">
        <f>TRIM(PROPER(employee_data!K1896))</f>
        <v>Full-Time</v>
      </c>
      <c r="L1896" t="str">
        <f>TRIM(PROPER(employee_data!L1896))</f>
        <v>Zone C</v>
      </c>
      <c r="M1896" t="str">
        <f>TRIM(PROPER(employee_data!M1896))</f>
        <v>Full-Time</v>
      </c>
      <c r="N1896" t="str">
        <f>TRIM(PROPER(employee_data!N1896))</f>
        <v>Voluntary</v>
      </c>
      <c r="O1896" t="str">
        <f>TRIM(employee_data!O1896)</f>
        <v>Camera four star growth design then.</v>
      </c>
      <c r="P1896" t="str">
        <f>TRIM(PROPER(employee_data!P1896))</f>
        <v>Production</v>
      </c>
      <c r="Q1896" t="str">
        <f>TRIM(PROPER(employee_data!Q1896))</f>
        <v>Field Operations</v>
      </c>
      <c r="R1896" s="2">
        <f>DATEVALUE(TEXT(employee_data!R1896,"dd/mm/yyyy"))</f>
        <v>18861</v>
      </c>
      <c r="S1896" t="str">
        <f>TRIM(UPPER(employee_data!S1896))</f>
        <v>MA</v>
      </c>
      <c r="T1896" t="str">
        <f>TRIM(PROPER(employee_data!T1896))</f>
        <v>Technician</v>
      </c>
      <c r="U1896" t="str">
        <f>TRIM(PROPER(employee_data!U1896))</f>
        <v>Female</v>
      </c>
      <c r="V1896" t="str">
        <f>TRIM(employee_data!V1896)</f>
        <v>1269</v>
      </c>
      <c r="W1896" t="str">
        <f>TRIM(PROPER(employee_data!W1896))</f>
        <v>Black</v>
      </c>
      <c r="X1896" t="str">
        <f>TRIM(PROPER(employee_data!X1896))</f>
        <v>Divorced</v>
      </c>
      <c r="Y1896" t="str">
        <f>TRIM(PROPER(employee_data!Y1896))</f>
        <v>Fully Meets</v>
      </c>
      <c r="Z1896" s="4">
        <v>2</v>
      </c>
    </row>
    <row r="1897" spans="1:26" x14ac:dyDescent="0.25">
      <c r="A1897" t="str">
        <f>TRIM(employee_data!A1897)</f>
        <v>2322</v>
      </c>
      <c r="B1897" t="str">
        <f>TRIM(PROPER(employee_data!B1897))</f>
        <v>Ariel</v>
      </c>
      <c r="C1897" t="str">
        <f>TRIM(PROPER(employee_data!C1897))</f>
        <v>Cervantes</v>
      </c>
      <c r="D1897" s="2">
        <f>DATEVALUE(TEXT(employee_data!D1897,"dd/mm/yyyy"))</f>
        <v>44805</v>
      </c>
      <c r="E1897" s="2" t="str">
        <f>IFERROR(DATEVALUE(TEXT(employee_data!E1897,"dd/mm/yyyy")),TRIM(""))</f>
        <v/>
      </c>
      <c r="F1897" t="str">
        <f>TRIM(employee_data!F1897)</f>
        <v>Production Manager</v>
      </c>
      <c r="G1897" t="str">
        <f>TRIM(PROPER(employee_data!G1897))</f>
        <v>Angela Sims</v>
      </c>
      <c r="H1897" t="str">
        <f>TRIM(employee_data!H1897)</f>
        <v>ariel.cervantes@bilearner.com</v>
      </c>
      <c r="I1897" t="str">
        <f>TRIM(UPPER(employee_data!I1897))</f>
        <v>NEL</v>
      </c>
      <c r="J1897" t="str">
        <f>TRIM(PROPER(employee_data!J1897))</f>
        <v>Active</v>
      </c>
      <c r="K1897" t="str">
        <f>TRIM(PROPER(employee_data!K1897))</f>
        <v>Contract</v>
      </c>
      <c r="L1897" t="str">
        <f>TRIM(PROPER(employee_data!L1897))</f>
        <v>Zone C</v>
      </c>
      <c r="M1897" t="str">
        <f>TRIM(PROPER(employee_data!M1897))</f>
        <v>Part-Time</v>
      </c>
      <c r="N1897" t="str">
        <f>TRIM(PROPER(employee_data!N1897))</f>
        <v>Unk</v>
      </c>
      <c r="O1897" t="str">
        <f>TRIM(employee_data!O1897)</f>
        <v/>
      </c>
      <c r="P1897" t="str">
        <f>TRIM(PROPER(employee_data!P1897))</f>
        <v>Production</v>
      </c>
      <c r="Q1897" t="str">
        <f>TRIM(PROPER(employee_data!Q1897))</f>
        <v>Field Operations</v>
      </c>
      <c r="R1897" s="2">
        <f>DATEVALUE(TEXT(employee_data!R1897,"dd/mm/yyyy"))</f>
        <v>23128</v>
      </c>
      <c r="S1897" t="str">
        <f>TRIM(UPPER(employee_data!S1897))</f>
        <v>MA</v>
      </c>
      <c r="T1897" t="str">
        <f>TRIM(PROPER(employee_data!T1897))</f>
        <v>Driller</v>
      </c>
      <c r="U1897" t="str">
        <f>TRIM(PROPER(employee_data!U1897))</f>
        <v>Female</v>
      </c>
      <c r="V1897" t="str">
        <f>TRIM(employee_data!V1897)</f>
        <v>73596</v>
      </c>
      <c r="W1897" t="str">
        <f>TRIM(PROPER(employee_data!W1897))</f>
        <v>Asian</v>
      </c>
      <c r="X1897" t="str">
        <f>TRIM(PROPER(employee_data!X1897))</f>
        <v>Divorced</v>
      </c>
      <c r="Y1897" t="str">
        <f>TRIM(PROPER(employee_data!Y1897))</f>
        <v>Fully Meets</v>
      </c>
      <c r="Z1897" s="4">
        <v>5</v>
      </c>
    </row>
    <row r="1898" spans="1:26" x14ac:dyDescent="0.25">
      <c r="A1898" t="str">
        <f>TRIM(employee_data!A1898)</f>
        <v>2323</v>
      </c>
      <c r="B1898" t="str">
        <f>TRIM(PROPER(employee_data!B1898))</f>
        <v>Aubree</v>
      </c>
      <c r="C1898" t="str">
        <f>TRIM(PROPER(employee_data!C1898))</f>
        <v>Villanueva</v>
      </c>
      <c r="D1898" s="2">
        <f>DATEVALUE(TEXT(employee_data!D1898,"dd/mm/yyyy"))</f>
        <v>44307</v>
      </c>
      <c r="E1898" s="2">
        <f>IFERROR(DATEVALUE(TEXT(employee_data!E1898,"dd/mm/yyyy")),TRIM(""))</f>
        <v>44425</v>
      </c>
      <c r="F1898" t="str">
        <f>TRIM(employee_data!F1898)</f>
        <v>Production Manager</v>
      </c>
      <c r="G1898" t="str">
        <f>TRIM(PROPER(employee_data!G1898))</f>
        <v>Sheila Roberts Md</v>
      </c>
      <c r="H1898" t="str">
        <f>TRIM(employee_data!H1898)</f>
        <v>aubree.villanueva@bilearner.com</v>
      </c>
      <c r="I1898" t="str">
        <f>TRIM(UPPER(employee_data!I1898))</f>
        <v>PL</v>
      </c>
      <c r="J1898" t="str">
        <f>TRIM(PROPER(employee_data!J1898))</f>
        <v>Active</v>
      </c>
      <c r="K1898" t="str">
        <f>TRIM(PROPER(employee_data!K1898))</f>
        <v>Part-Time</v>
      </c>
      <c r="L1898" t="str">
        <f>TRIM(PROPER(employee_data!L1898))</f>
        <v>Zone C</v>
      </c>
      <c r="M1898" t="str">
        <f>TRIM(PROPER(employee_data!M1898))</f>
        <v>Temporary</v>
      </c>
      <c r="N1898" t="str">
        <f>TRIM(PROPER(employee_data!N1898))</f>
        <v>Retirement</v>
      </c>
      <c r="O1898" t="str">
        <f>TRIM(employee_data!O1898)</f>
        <v>Fill outside then discuss table.</v>
      </c>
      <c r="P1898" t="str">
        <f>TRIM(PROPER(employee_data!P1898))</f>
        <v>Production</v>
      </c>
      <c r="Q1898" t="str">
        <f>TRIM(PROPER(employee_data!Q1898))</f>
        <v>Project Management - Con</v>
      </c>
      <c r="R1898" s="2">
        <f>DATEVALUE(TEXT(employee_data!R1898,"dd/mm/yyyy"))</f>
        <v>21736</v>
      </c>
      <c r="S1898" t="str">
        <f>TRIM(UPPER(employee_data!S1898))</f>
        <v>MA</v>
      </c>
      <c r="T1898" t="str">
        <f>TRIM(PROPER(employee_data!T1898))</f>
        <v>Manager</v>
      </c>
      <c r="U1898" t="str">
        <f>TRIM(PROPER(employee_data!U1898))</f>
        <v>Female</v>
      </c>
      <c r="V1898" t="str">
        <f>TRIM(employee_data!V1898)</f>
        <v>35263</v>
      </c>
      <c r="W1898" t="str">
        <f>TRIM(PROPER(employee_data!W1898))</f>
        <v>Asian</v>
      </c>
      <c r="X1898" t="str">
        <f>TRIM(PROPER(employee_data!X1898))</f>
        <v>Divorced</v>
      </c>
      <c r="Y1898" t="str">
        <f>TRIM(PROPER(employee_data!Y1898))</f>
        <v>Fully Meets</v>
      </c>
      <c r="Z1898" s="4">
        <v>5</v>
      </c>
    </row>
    <row r="1899" spans="1:26" x14ac:dyDescent="0.25">
      <c r="A1899" t="str">
        <f>TRIM(employee_data!A1899)</f>
        <v>2324</v>
      </c>
      <c r="B1899" t="str">
        <f>TRIM(PROPER(employee_data!B1899))</f>
        <v>Aspen</v>
      </c>
      <c r="C1899" t="str">
        <f>TRIM(PROPER(employee_data!C1899))</f>
        <v>Dixon</v>
      </c>
      <c r="D1899" s="2">
        <f>DATEVALUE(TEXT(employee_data!D1899,"dd/mm/yyyy"))</f>
        <v>44400</v>
      </c>
      <c r="E1899" s="2">
        <f>IFERROR(DATEVALUE(TEXT(employee_data!E1899,"dd/mm/yyyy")),TRIM(""))</f>
        <v>44972</v>
      </c>
      <c r="F1899" t="str">
        <f>TRIM(employee_data!F1899)</f>
        <v>Production Manager</v>
      </c>
      <c r="G1899" t="str">
        <f>TRIM(PROPER(employee_data!G1899))</f>
        <v>Justin Perez</v>
      </c>
      <c r="H1899" t="str">
        <f>TRIM(employee_data!H1899)</f>
        <v>aspen.dixon@bilearner.com</v>
      </c>
      <c r="I1899" t="str">
        <f>TRIM(UPPER(employee_data!I1899))</f>
        <v>BPC</v>
      </c>
      <c r="J1899" t="str">
        <f>TRIM(PROPER(employee_data!J1899))</f>
        <v>Terminated For Cause</v>
      </c>
      <c r="K1899" t="str">
        <f>TRIM(PROPER(employee_data!K1899))</f>
        <v>Part-Time</v>
      </c>
      <c r="L1899" t="str">
        <f>TRIM(PROPER(employee_data!L1899))</f>
        <v>Zone A</v>
      </c>
      <c r="M1899" t="str">
        <f>TRIM(PROPER(employee_data!M1899))</f>
        <v>Temporary</v>
      </c>
      <c r="N1899" t="str">
        <f>TRIM(PROPER(employee_data!N1899))</f>
        <v>Involuntary</v>
      </c>
      <c r="O1899" t="str">
        <f>TRIM(employee_data!O1899)</f>
        <v>International time want art own sit.</v>
      </c>
      <c r="P1899" t="str">
        <f>TRIM(PROPER(employee_data!P1899))</f>
        <v>Production</v>
      </c>
      <c r="Q1899" t="str">
        <f>TRIM(PROPER(employee_data!Q1899))</f>
        <v>General - Con</v>
      </c>
      <c r="R1899" s="2">
        <f>DATEVALUE(TEXT(employee_data!R1899,"dd/mm/yyyy"))</f>
        <v>35263</v>
      </c>
      <c r="S1899" t="str">
        <f>TRIM(UPPER(employee_data!S1899))</f>
        <v>MA</v>
      </c>
      <c r="T1899" t="str">
        <f>TRIM(PROPER(employee_data!T1899))</f>
        <v>Splicer</v>
      </c>
      <c r="U1899" t="str">
        <f>TRIM(PROPER(employee_data!U1899))</f>
        <v>Female</v>
      </c>
      <c r="V1899" t="str">
        <f>TRIM(employee_data!V1899)</f>
        <v>94592</v>
      </c>
      <c r="W1899" t="str">
        <f>TRIM(PROPER(employee_data!W1899))</f>
        <v>Black</v>
      </c>
      <c r="X1899" t="str">
        <f>TRIM(PROPER(employee_data!X1899))</f>
        <v>Widowed</v>
      </c>
      <c r="Y1899" t="str">
        <f>TRIM(PROPER(employee_data!Y1899))</f>
        <v>Fully Meets</v>
      </c>
      <c r="Z1899" s="4">
        <v>4</v>
      </c>
    </row>
    <row r="1900" spans="1:26" x14ac:dyDescent="0.25">
      <c r="A1900" t="str">
        <f>TRIM(employee_data!A1900)</f>
        <v>2325</v>
      </c>
      <c r="B1900" t="str">
        <f>TRIM(PROPER(employee_data!B1900))</f>
        <v>Keenan</v>
      </c>
      <c r="C1900" t="str">
        <f>TRIM(PROPER(employee_data!C1900))</f>
        <v>Jensen</v>
      </c>
      <c r="D1900" s="2">
        <f>DATEVALUE(TEXT(employee_data!D1900,"dd/mm/yyyy"))</f>
        <v>44194</v>
      </c>
      <c r="E1900" s="2" t="str">
        <f>IFERROR(DATEVALUE(TEXT(employee_data!E1900,"dd/mm/yyyy")),TRIM(""))</f>
        <v/>
      </c>
      <c r="F1900" t="str">
        <f>TRIM(employee_data!F1900)</f>
        <v>Production Manager</v>
      </c>
      <c r="G1900" t="str">
        <f>TRIM(PROPER(employee_data!G1900))</f>
        <v>Megan Rich</v>
      </c>
      <c r="H1900" t="str">
        <f>TRIM(employee_data!H1900)</f>
        <v>keenan.jensen@bilearner.com</v>
      </c>
      <c r="I1900" t="str">
        <f>TRIM(UPPER(employee_data!I1900))</f>
        <v>CCDR</v>
      </c>
      <c r="J1900" t="str">
        <f>TRIM(PROPER(employee_data!J1900))</f>
        <v>Active</v>
      </c>
      <c r="K1900" t="str">
        <f>TRIM(PROPER(employee_data!K1900))</f>
        <v>Part-Time</v>
      </c>
      <c r="L1900" t="str">
        <f>TRIM(PROPER(employee_data!L1900))</f>
        <v>Zone A</v>
      </c>
      <c r="M1900" t="str">
        <f>TRIM(PROPER(employee_data!M1900))</f>
        <v>Temporary</v>
      </c>
      <c r="N1900" t="str">
        <f>TRIM(PROPER(employee_data!N1900))</f>
        <v>Unk</v>
      </c>
      <c r="O1900" t="str">
        <f>TRIM(employee_data!O1900)</f>
        <v/>
      </c>
      <c r="P1900" t="str">
        <f>TRIM(PROPER(employee_data!P1900))</f>
        <v>Production</v>
      </c>
      <c r="Q1900" t="str">
        <f>TRIM(PROPER(employee_data!Q1900))</f>
        <v>Field Operations</v>
      </c>
      <c r="R1900" s="2">
        <f>DATEVALUE(TEXT(employee_data!R1900,"dd/mm/yyyy"))</f>
        <v>36453</v>
      </c>
      <c r="S1900" t="str">
        <f>TRIM(UPPER(employee_data!S1900))</f>
        <v>MA</v>
      </c>
      <c r="T1900" t="str">
        <f>TRIM(PROPER(employee_data!T1900))</f>
        <v>Laborer</v>
      </c>
      <c r="U1900" t="str">
        <f>TRIM(PROPER(employee_data!U1900))</f>
        <v>Female</v>
      </c>
      <c r="V1900" t="str">
        <f>TRIM(employee_data!V1900)</f>
        <v>60295</v>
      </c>
      <c r="W1900" t="str">
        <f>TRIM(PROPER(employee_data!W1900))</f>
        <v>Asian</v>
      </c>
      <c r="X1900" t="str">
        <f>TRIM(PROPER(employee_data!X1900))</f>
        <v>Divorced</v>
      </c>
      <c r="Y1900" t="str">
        <f>TRIM(PROPER(employee_data!Y1900))</f>
        <v>Fully Meets</v>
      </c>
      <c r="Z1900" s="4">
        <v>1</v>
      </c>
    </row>
    <row r="1901" spans="1:26" x14ac:dyDescent="0.25">
      <c r="A1901" t="str">
        <f>TRIM(employee_data!A1901)</f>
        <v>2326</v>
      </c>
      <c r="B1901" t="str">
        <f>TRIM(PROPER(employee_data!B1901))</f>
        <v>Malakai</v>
      </c>
      <c r="C1901" t="str">
        <f>TRIM(PROPER(employee_data!C1901))</f>
        <v>Whitehead</v>
      </c>
      <c r="D1901" s="2">
        <f>DATEVALUE(TEXT(employee_data!D1901,"dd/mm/yyyy"))</f>
        <v>44781</v>
      </c>
      <c r="E1901" s="2" t="str">
        <f>IFERROR(DATEVALUE(TEXT(employee_data!E1901,"dd/mm/yyyy")),TRIM(""))</f>
        <v/>
      </c>
      <c r="F1901" t="str">
        <f>TRIM(employee_data!F1901)</f>
        <v>President &amp; CEO</v>
      </c>
      <c r="G1901" t="str">
        <f>TRIM(PROPER(employee_data!G1901))</f>
        <v>James Dorsey</v>
      </c>
      <c r="H1901" t="str">
        <f>TRIM(employee_data!H1901)</f>
        <v>malakai.whitehead@bilearner.com</v>
      </c>
      <c r="I1901" t="str">
        <f>TRIM(UPPER(employee_data!I1901))</f>
        <v>SVG</v>
      </c>
      <c r="J1901" t="str">
        <f>TRIM(PROPER(employee_data!J1901))</f>
        <v>Active</v>
      </c>
      <c r="K1901" t="str">
        <f>TRIM(PROPER(employee_data!K1901))</f>
        <v>Contract</v>
      </c>
      <c r="L1901" t="str">
        <f>TRIM(PROPER(employee_data!L1901))</f>
        <v>Zone A</v>
      </c>
      <c r="M1901" t="str">
        <f>TRIM(PROPER(employee_data!M1901))</f>
        <v>Temporary</v>
      </c>
      <c r="N1901" t="str">
        <f>TRIM(PROPER(employee_data!N1901))</f>
        <v>Unk</v>
      </c>
      <c r="O1901" t="str">
        <f>TRIM(employee_data!O1901)</f>
        <v/>
      </c>
      <c r="P1901" t="str">
        <f>TRIM(PROPER(employee_data!P1901))</f>
        <v>Production</v>
      </c>
      <c r="Q1901" t="str">
        <f>TRIM(PROPER(employee_data!Q1901))</f>
        <v>Project Management - Con</v>
      </c>
      <c r="R1901" s="2">
        <f>DATEVALUE(TEXT(employee_data!R1901,"dd/mm/yyyy"))</f>
        <v>17490</v>
      </c>
      <c r="S1901" t="str">
        <f>TRIM(UPPER(employee_data!S1901))</f>
        <v>MA</v>
      </c>
      <c r="T1901" t="str">
        <f>TRIM(PROPER(employee_data!T1901))</f>
        <v>Safety</v>
      </c>
      <c r="U1901" t="str">
        <f>TRIM(PROPER(employee_data!U1901))</f>
        <v>Female</v>
      </c>
      <c r="V1901" t="str">
        <f>TRIM(employee_data!V1901)</f>
        <v>25257</v>
      </c>
      <c r="W1901" t="str">
        <f>TRIM(PROPER(employee_data!W1901))</f>
        <v>Black</v>
      </c>
      <c r="X1901" t="str">
        <f>TRIM(PROPER(employee_data!X1901))</f>
        <v>Single</v>
      </c>
      <c r="Y1901" t="str">
        <f>TRIM(PROPER(employee_data!Y1901))</f>
        <v>Fully Meets</v>
      </c>
      <c r="Z1901" s="4">
        <v>2</v>
      </c>
    </row>
    <row r="1902" spans="1:26" x14ac:dyDescent="0.25">
      <c r="A1902" t="str">
        <f>TRIM(employee_data!A1902)</f>
        <v>2327</v>
      </c>
      <c r="B1902" t="str">
        <f>TRIM(PROPER(employee_data!B1902))</f>
        <v>Parker</v>
      </c>
      <c r="C1902" t="str">
        <f>TRIM(PROPER(employee_data!C1902))</f>
        <v>Cunningham</v>
      </c>
      <c r="D1902" s="2">
        <f>DATEVALUE(TEXT(employee_data!D1902,"dd/mm/yyyy"))</f>
        <v>44042</v>
      </c>
      <c r="E1902" s="2" t="str">
        <f>IFERROR(DATEVALUE(TEXT(employee_data!E1902,"dd/mm/yyyy")),TRIM(""))</f>
        <v/>
      </c>
      <c r="F1902" t="str">
        <f>TRIM(employee_data!F1902)</f>
        <v>Network Engineer</v>
      </c>
      <c r="G1902" t="str">
        <f>TRIM(PROPER(employee_data!G1902))</f>
        <v>Erik Gray Md</v>
      </c>
      <c r="H1902" t="str">
        <f>TRIM(employee_data!H1902)</f>
        <v>parker.cunningham@bilearner.com</v>
      </c>
      <c r="I1902" t="str">
        <f>TRIM(UPPER(employee_data!I1902))</f>
        <v>EW</v>
      </c>
      <c r="J1902" t="str">
        <f>TRIM(PROPER(employee_data!J1902))</f>
        <v>Active</v>
      </c>
      <c r="K1902" t="str">
        <f>TRIM(PROPER(employee_data!K1902))</f>
        <v>Full-Time</v>
      </c>
      <c r="L1902" t="str">
        <f>TRIM(PROPER(employee_data!L1902))</f>
        <v>Zone A</v>
      </c>
      <c r="M1902" t="str">
        <f>TRIM(PROPER(employee_data!M1902))</f>
        <v>Part-Time</v>
      </c>
      <c r="N1902" t="str">
        <f>TRIM(PROPER(employee_data!N1902))</f>
        <v>Unk</v>
      </c>
      <c r="O1902" t="str">
        <f>TRIM(employee_data!O1902)</f>
        <v/>
      </c>
      <c r="P1902" t="str">
        <f>TRIM(PROPER(employee_data!P1902))</f>
        <v>Production</v>
      </c>
      <c r="Q1902" t="str">
        <f>TRIM(PROPER(employee_data!Q1902))</f>
        <v>Field Operations</v>
      </c>
      <c r="R1902" s="2">
        <f>DATEVALUE(TEXT(employee_data!R1902,"dd/mm/yyyy"))</f>
        <v>26264</v>
      </c>
      <c r="S1902" t="str">
        <f>TRIM(UPPER(employee_data!S1902))</f>
        <v>MA</v>
      </c>
      <c r="T1902" t="str">
        <f>TRIM(PROPER(employee_data!T1902))</f>
        <v>Laborer</v>
      </c>
      <c r="U1902" t="str">
        <f>TRIM(PROPER(employee_data!U1902))</f>
        <v>Male</v>
      </c>
      <c r="V1902" t="str">
        <f>TRIM(employee_data!V1902)</f>
        <v>43033</v>
      </c>
      <c r="W1902" t="str">
        <f>TRIM(PROPER(employee_data!W1902))</f>
        <v>Black</v>
      </c>
      <c r="X1902" t="str">
        <f>TRIM(PROPER(employee_data!X1902))</f>
        <v>Married</v>
      </c>
      <c r="Y1902" t="str">
        <f>TRIM(PROPER(employee_data!Y1902))</f>
        <v>Fully Meets</v>
      </c>
      <c r="Z1902" s="4">
        <v>4</v>
      </c>
    </row>
    <row r="1903" spans="1:26" x14ac:dyDescent="0.25">
      <c r="A1903" t="str">
        <f>TRIM(employee_data!A1903)</f>
        <v>2328</v>
      </c>
      <c r="B1903" t="str">
        <f>TRIM(PROPER(employee_data!B1903))</f>
        <v>Kadyn</v>
      </c>
      <c r="C1903" t="str">
        <f>TRIM(PROPER(employee_data!C1903))</f>
        <v>Herring</v>
      </c>
      <c r="D1903" s="2">
        <f>DATEVALUE(TEXT(employee_data!D1903,"dd/mm/yyyy"))</f>
        <v>43542</v>
      </c>
      <c r="E1903" s="2" t="str">
        <f>IFERROR(DATEVALUE(TEXT(employee_data!E1903,"dd/mm/yyyy")),TRIM(""))</f>
        <v/>
      </c>
      <c r="F1903" t="str">
        <f>TRIM(employee_data!F1903)</f>
        <v>Network Engineer</v>
      </c>
      <c r="G1903" t="str">
        <f>TRIM(PROPER(employee_data!G1903))</f>
        <v>Steven Ayala</v>
      </c>
      <c r="H1903" t="str">
        <f>TRIM(employee_data!H1903)</f>
        <v>kadyn.herring@bilearner.com</v>
      </c>
      <c r="I1903" t="str">
        <f>TRIM(UPPER(employee_data!I1903))</f>
        <v>MSC</v>
      </c>
      <c r="J1903" t="str">
        <f>TRIM(PROPER(employee_data!J1903))</f>
        <v>Active</v>
      </c>
      <c r="K1903" t="str">
        <f>TRIM(PROPER(employee_data!K1903))</f>
        <v>Full-Time</v>
      </c>
      <c r="L1903" t="str">
        <f>TRIM(PROPER(employee_data!L1903))</f>
        <v>Zone B</v>
      </c>
      <c r="M1903" t="str">
        <f>TRIM(PROPER(employee_data!M1903))</f>
        <v>Part-Time</v>
      </c>
      <c r="N1903" t="str">
        <f>TRIM(PROPER(employee_data!N1903))</f>
        <v>Unk</v>
      </c>
      <c r="O1903" t="str">
        <f>TRIM(employee_data!O1903)</f>
        <v/>
      </c>
      <c r="P1903" t="str">
        <f>TRIM(PROPER(employee_data!P1903))</f>
        <v>Production</v>
      </c>
      <c r="Q1903" t="str">
        <f>TRIM(PROPER(employee_data!Q1903))</f>
        <v>General - Con</v>
      </c>
      <c r="R1903" s="2">
        <f>DATEVALUE(TEXT(employee_data!R1903,"dd/mm/yyyy"))</f>
        <v>29367</v>
      </c>
      <c r="S1903" t="str">
        <f>TRIM(UPPER(employee_data!S1903))</f>
        <v>MA</v>
      </c>
      <c r="T1903" t="str">
        <f>TRIM(PROPER(employee_data!T1903))</f>
        <v>Splicer</v>
      </c>
      <c r="U1903" t="str">
        <f>TRIM(PROPER(employee_data!U1903))</f>
        <v>Male</v>
      </c>
      <c r="V1903" t="str">
        <f>TRIM(employee_data!V1903)</f>
        <v>48068</v>
      </c>
      <c r="W1903" t="str">
        <f>TRIM(PROPER(employee_data!W1903))</f>
        <v>Asian</v>
      </c>
      <c r="X1903" t="str">
        <f>TRIM(PROPER(employee_data!X1903))</f>
        <v>Divorced</v>
      </c>
      <c r="Y1903" t="str">
        <f>TRIM(PROPER(employee_data!Y1903))</f>
        <v>Fully Meets</v>
      </c>
      <c r="Z1903" s="4">
        <v>4</v>
      </c>
    </row>
    <row r="1904" spans="1:26" x14ac:dyDescent="0.25">
      <c r="A1904" t="str">
        <f>TRIM(employee_data!A1904)</f>
        <v>2329</v>
      </c>
      <c r="B1904" t="str">
        <f>TRIM(PROPER(employee_data!B1904))</f>
        <v>Aubree</v>
      </c>
      <c r="C1904" t="str">
        <f>TRIM(PROPER(employee_data!C1904))</f>
        <v>Anderson</v>
      </c>
      <c r="D1904" s="2">
        <f>DATEVALUE(TEXT(employee_data!D1904,"dd/mm/yyyy"))</f>
        <v>43671</v>
      </c>
      <c r="E1904" s="2">
        <f>IFERROR(DATEVALUE(TEXT(employee_data!E1904,"dd/mm/yyyy")),TRIM(""))</f>
        <v>44807</v>
      </c>
      <c r="F1904" t="str">
        <f>TRIM(employee_data!F1904)</f>
        <v>Network Engineer</v>
      </c>
      <c r="G1904" t="str">
        <f>TRIM(PROPER(employee_data!G1904))</f>
        <v>Larry Gonzales</v>
      </c>
      <c r="H1904" t="str">
        <f>TRIM(employee_data!H1904)</f>
        <v>aubree.anderson@bilearner.com</v>
      </c>
      <c r="I1904" t="str">
        <f>TRIM(UPPER(employee_data!I1904))</f>
        <v>TNS</v>
      </c>
      <c r="J1904" t="str">
        <f>TRIM(PROPER(employee_data!J1904))</f>
        <v>Active</v>
      </c>
      <c r="K1904" t="str">
        <f>TRIM(PROPER(employee_data!K1904))</f>
        <v>Full-Time</v>
      </c>
      <c r="L1904" t="str">
        <f>TRIM(PROPER(employee_data!L1904))</f>
        <v>Zone A</v>
      </c>
      <c r="M1904" t="str">
        <f>TRIM(PROPER(employee_data!M1904))</f>
        <v>Full-Time</v>
      </c>
      <c r="N1904" t="str">
        <f>TRIM(PROPER(employee_data!N1904))</f>
        <v>Retirement</v>
      </c>
      <c r="O1904" t="str">
        <f>TRIM(employee_data!O1904)</f>
        <v>War way happy safe consumer probably.</v>
      </c>
      <c r="P1904" t="str">
        <f>TRIM(PROPER(employee_data!P1904))</f>
        <v>Executive Office</v>
      </c>
      <c r="Q1904" t="str">
        <f>TRIM(PROPER(employee_data!Q1904))</f>
        <v>Aerial</v>
      </c>
      <c r="R1904" s="2">
        <f>DATEVALUE(TEXT(employee_data!R1904,"dd/mm/yyyy"))</f>
        <v>22945</v>
      </c>
      <c r="S1904" t="str">
        <f>TRIM(UPPER(employee_data!S1904))</f>
        <v>MA</v>
      </c>
      <c r="T1904" t="str">
        <f>TRIM(PROPER(employee_data!T1904))</f>
        <v>Lineman</v>
      </c>
      <c r="U1904" t="str">
        <f>TRIM(PROPER(employee_data!U1904))</f>
        <v>Male</v>
      </c>
      <c r="V1904" t="str">
        <f>TRIM(employee_data!V1904)</f>
        <v>82740</v>
      </c>
      <c r="W1904" t="str">
        <f>TRIM(PROPER(employee_data!W1904))</f>
        <v>Asian</v>
      </c>
      <c r="X1904" t="str">
        <f>TRIM(PROPER(employee_data!X1904))</f>
        <v>Single</v>
      </c>
      <c r="Y1904" t="str">
        <f>TRIM(PROPER(employee_data!Y1904))</f>
        <v>Fully Meets</v>
      </c>
      <c r="Z1904" s="4">
        <v>2</v>
      </c>
    </row>
    <row r="1905" spans="1:26" x14ac:dyDescent="0.25">
      <c r="A1905" t="str">
        <f>TRIM(employee_data!A1905)</f>
        <v>2330</v>
      </c>
      <c r="B1905" t="str">
        <f>TRIM(PROPER(employee_data!B1905))</f>
        <v>John</v>
      </c>
      <c r="C1905" t="str">
        <f>TRIM(PROPER(employee_data!C1905))</f>
        <v>Forbes</v>
      </c>
      <c r="D1905" s="2">
        <f>DATEVALUE(TEXT(employee_data!D1905,"dd/mm/yyyy"))</f>
        <v>44485</v>
      </c>
      <c r="E1905" s="2" t="str">
        <f>IFERROR(DATEVALUE(TEXT(employee_data!E1905,"dd/mm/yyyy")),TRIM(""))</f>
        <v/>
      </c>
      <c r="F1905" t="str">
        <f>TRIM(employee_data!F1905)</f>
        <v>Data Analyst</v>
      </c>
      <c r="G1905" t="str">
        <f>TRIM(PROPER(employee_data!G1905))</f>
        <v>Crystal Mahoney</v>
      </c>
      <c r="H1905" t="str">
        <f>TRIM(employee_data!H1905)</f>
        <v>john.forbes@bilearner.com</v>
      </c>
      <c r="I1905" t="str">
        <f>TRIM(UPPER(employee_data!I1905))</f>
        <v>SVG</v>
      </c>
      <c r="J1905" t="str">
        <f>TRIM(PROPER(employee_data!J1905))</f>
        <v>Active</v>
      </c>
      <c r="K1905" t="str">
        <f>TRIM(PROPER(employee_data!K1905))</f>
        <v>Full-Time</v>
      </c>
      <c r="L1905" t="str">
        <f>TRIM(PROPER(employee_data!L1905))</f>
        <v>Zone C</v>
      </c>
      <c r="M1905" t="str">
        <f>TRIM(PROPER(employee_data!M1905))</f>
        <v>Part-Time</v>
      </c>
      <c r="N1905" t="str">
        <f>TRIM(PROPER(employee_data!N1905))</f>
        <v>Unk</v>
      </c>
      <c r="O1905" t="str">
        <f>TRIM(employee_data!O1905)</f>
        <v/>
      </c>
      <c r="P1905" t="str">
        <f>TRIM(PROPER(employee_data!P1905))</f>
        <v>Production</v>
      </c>
      <c r="Q1905" t="str">
        <f>TRIM(PROPER(employee_data!Q1905))</f>
        <v>Executive</v>
      </c>
      <c r="R1905" s="2">
        <f>DATEVALUE(TEXT(employee_data!R1905,"dd/mm/yyyy"))</f>
        <v>21167</v>
      </c>
      <c r="S1905" t="str">
        <f>TRIM(UPPER(employee_data!S1905))</f>
        <v>MA</v>
      </c>
      <c r="T1905" t="str">
        <f>TRIM(PROPER(employee_data!T1905))</f>
        <v>Vp</v>
      </c>
      <c r="U1905" t="str">
        <f>TRIM(PROPER(employee_data!U1905))</f>
        <v>Male</v>
      </c>
      <c r="V1905" t="str">
        <f>TRIM(employee_data!V1905)</f>
        <v>57688</v>
      </c>
      <c r="W1905" t="str">
        <f>TRIM(PROPER(employee_data!W1905))</f>
        <v>Other</v>
      </c>
      <c r="X1905" t="str">
        <f>TRIM(PROPER(employee_data!X1905))</f>
        <v>Married</v>
      </c>
      <c r="Y1905" t="str">
        <f>TRIM(PROPER(employee_data!Y1905))</f>
        <v>Fully Meets</v>
      </c>
      <c r="Z1905" s="4">
        <v>2</v>
      </c>
    </row>
    <row r="1906" spans="1:26" x14ac:dyDescent="0.25">
      <c r="A1906" t="str">
        <f>TRIM(employee_data!A1906)</f>
        <v>2331</v>
      </c>
      <c r="B1906" t="str">
        <f>TRIM(PROPER(employee_data!B1906))</f>
        <v>Violet</v>
      </c>
      <c r="C1906" t="str">
        <f>TRIM(PROPER(employee_data!C1906))</f>
        <v>Willis</v>
      </c>
      <c r="D1906" s="2">
        <f>DATEVALUE(TEXT(employee_data!D1906,"dd/mm/yyyy"))</f>
        <v>43805</v>
      </c>
      <c r="E1906" s="2">
        <f>IFERROR(DATEVALUE(TEXT(employee_data!E1906,"dd/mm/yyyy")),TRIM(""))</f>
        <v>44498</v>
      </c>
      <c r="F1906" t="str">
        <f>TRIM(employee_data!F1906)</f>
        <v>Data Analyst</v>
      </c>
      <c r="G1906" t="str">
        <f>TRIM(PROPER(employee_data!G1906))</f>
        <v>Sara Edwards</v>
      </c>
      <c r="H1906" t="str">
        <f>TRIM(employee_data!H1906)</f>
        <v>violet.willis@bilearner.com</v>
      </c>
      <c r="I1906" t="str">
        <f>TRIM(UPPER(employee_data!I1906))</f>
        <v>TNS</v>
      </c>
      <c r="J1906" t="str">
        <f>TRIM(PROPER(employee_data!J1906))</f>
        <v>Active</v>
      </c>
      <c r="K1906" t="str">
        <f>TRIM(PROPER(employee_data!K1906))</f>
        <v>Contract</v>
      </c>
      <c r="L1906" t="str">
        <f>TRIM(PROPER(employee_data!L1906))</f>
        <v>Zone C</v>
      </c>
      <c r="M1906" t="str">
        <f>TRIM(PROPER(employee_data!M1906))</f>
        <v>Part-Time</v>
      </c>
      <c r="N1906" t="str">
        <f>TRIM(PROPER(employee_data!N1906))</f>
        <v>Retirement</v>
      </c>
      <c r="O1906" t="str">
        <f>TRIM(employee_data!O1906)</f>
        <v>Energy general place investment notice.</v>
      </c>
      <c r="P1906" t="str">
        <f>TRIM(PROPER(employee_data!P1906))</f>
        <v>Production</v>
      </c>
      <c r="Q1906" t="str">
        <f>TRIM(PROPER(employee_data!Q1906))</f>
        <v>Wireline Construction</v>
      </c>
      <c r="R1906" s="2">
        <f>DATEVALUE(TEXT(employee_data!R1906,"dd/mm/yyyy"))</f>
        <v>19038</v>
      </c>
      <c r="S1906" t="str">
        <f>TRIM(UPPER(employee_data!S1906))</f>
        <v>MA</v>
      </c>
      <c r="T1906" t="str">
        <f>TRIM(PROPER(employee_data!T1906))</f>
        <v>Supervisor</v>
      </c>
      <c r="U1906" t="str">
        <f>TRIM(PROPER(employee_data!U1906))</f>
        <v>Male</v>
      </c>
      <c r="V1906" t="str">
        <f>TRIM(employee_data!V1906)</f>
        <v>34849</v>
      </c>
      <c r="W1906" t="str">
        <f>TRIM(PROPER(employee_data!W1906))</f>
        <v>Black</v>
      </c>
      <c r="X1906" t="str">
        <f>TRIM(PROPER(employee_data!X1906))</f>
        <v>Divorced</v>
      </c>
      <c r="Y1906" t="str">
        <f>TRIM(PROPER(employee_data!Y1906))</f>
        <v>Fully Meets</v>
      </c>
      <c r="Z1906" s="4">
        <v>1</v>
      </c>
    </row>
    <row r="1907" spans="1:26" x14ac:dyDescent="0.25">
      <c r="A1907" t="str">
        <f>TRIM(employee_data!A1907)</f>
        <v>2332</v>
      </c>
      <c r="B1907" t="str">
        <f>TRIM(PROPER(employee_data!B1907))</f>
        <v>Jaime</v>
      </c>
      <c r="C1907" t="str">
        <f>TRIM(PROPER(employee_data!C1907))</f>
        <v>Austin</v>
      </c>
      <c r="D1907" s="2">
        <f>DATEVALUE(TEXT(employee_data!D1907,"dd/mm/yyyy"))</f>
        <v>43645</v>
      </c>
      <c r="E1907" s="2">
        <f>IFERROR(DATEVALUE(TEXT(employee_data!E1907,"dd/mm/yyyy")),TRIM(""))</f>
        <v>44033</v>
      </c>
      <c r="F1907" t="str">
        <f>TRIM(employee_data!F1907)</f>
        <v>Data Analyst</v>
      </c>
      <c r="G1907" t="str">
        <f>TRIM(PROPER(employee_data!G1907))</f>
        <v>Lisa Barrera</v>
      </c>
      <c r="H1907" t="str">
        <f>TRIM(employee_data!H1907)</f>
        <v>jaime.austin@bilearner.com</v>
      </c>
      <c r="I1907" t="str">
        <f>TRIM(UPPER(employee_data!I1907))</f>
        <v>WBL</v>
      </c>
      <c r="J1907" t="str">
        <f>TRIM(PROPER(employee_data!J1907))</f>
        <v>Active</v>
      </c>
      <c r="K1907" t="str">
        <f>TRIM(PROPER(employee_data!K1907))</f>
        <v>Contract</v>
      </c>
      <c r="L1907" t="str">
        <f>TRIM(PROPER(employee_data!L1907))</f>
        <v>Zone C</v>
      </c>
      <c r="M1907" t="str">
        <f>TRIM(PROPER(employee_data!M1907))</f>
        <v>Full-Time</v>
      </c>
      <c r="N1907" t="str">
        <f>TRIM(PROPER(employee_data!N1907))</f>
        <v>Involuntary</v>
      </c>
      <c r="O1907" t="str">
        <f>TRIM(employee_data!O1907)</f>
        <v>Choice while growth future.</v>
      </c>
      <c r="P1907" t="str">
        <f>TRIM(PROPER(employee_data!P1907))</f>
        <v>Production</v>
      </c>
      <c r="Q1907" t="str">
        <f>TRIM(PROPER(employee_data!Q1907))</f>
        <v>Fielders</v>
      </c>
      <c r="R1907" s="2">
        <f>DATEVALUE(TEXT(employee_data!R1907,"dd/mm/yyyy"))</f>
        <v>26166</v>
      </c>
      <c r="S1907" t="str">
        <f>TRIM(UPPER(employee_data!S1907))</f>
        <v>MA</v>
      </c>
      <c r="T1907" t="str">
        <f>TRIM(PROPER(employee_data!T1907))</f>
        <v>Engineer</v>
      </c>
      <c r="U1907" t="str">
        <f>TRIM(PROPER(employee_data!U1907))</f>
        <v>Male</v>
      </c>
      <c r="V1907" t="str">
        <f>TRIM(employee_data!V1907)</f>
        <v>31351</v>
      </c>
      <c r="W1907" t="str">
        <f>TRIM(PROPER(employee_data!W1907))</f>
        <v>White</v>
      </c>
      <c r="X1907" t="str">
        <f>TRIM(PROPER(employee_data!X1907))</f>
        <v>Widowed</v>
      </c>
      <c r="Y1907" t="str">
        <f>TRIM(PROPER(employee_data!Y1907))</f>
        <v>Fully Meets</v>
      </c>
      <c r="Z1907" s="4">
        <v>4</v>
      </c>
    </row>
    <row r="1908" spans="1:26" x14ac:dyDescent="0.25">
      <c r="A1908" t="str">
        <f>TRIM(employee_data!A1908)</f>
        <v>2333</v>
      </c>
      <c r="B1908" t="str">
        <f>TRIM(PROPER(employee_data!B1908))</f>
        <v>Natalee</v>
      </c>
      <c r="C1908" t="str">
        <f>TRIM(PROPER(employee_data!C1908))</f>
        <v>Lane</v>
      </c>
      <c r="D1908" s="2">
        <f>DATEVALUE(TEXT(employee_data!D1908,"dd/mm/yyyy"))</f>
        <v>43558</v>
      </c>
      <c r="E1908" s="2" t="str">
        <f>IFERROR(DATEVALUE(TEXT(employee_data!E1908,"dd/mm/yyyy")),TRIM(""))</f>
        <v/>
      </c>
      <c r="F1908" t="str">
        <f>TRIM(employee_data!F1908)</f>
        <v>Data Analyst</v>
      </c>
      <c r="G1908" t="str">
        <f>TRIM(PROPER(employee_data!G1908))</f>
        <v>Melissa Hodges</v>
      </c>
      <c r="H1908" t="str">
        <f>TRIM(employee_data!H1908)</f>
        <v>natalee.lane@bilearner.com</v>
      </c>
      <c r="I1908" t="str">
        <f>TRIM(UPPER(employee_data!I1908))</f>
        <v>BPC</v>
      </c>
      <c r="J1908" t="str">
        <f>TRIM(PROPER(employee_data!J1908))</f>
        <v>Active</v>
      </c>
      <c r="K1908" t="str">
        <f>TRIM(PROPER(employee_data!K1908))</f>
        <v>Full-Time</v>
      </c>
      <c r="L1908" t="str">
        <f>TRIM(PROPER(employee_data!L1908))</f>
        <v>Zone C</v>
      </c>
      <c r="M1908" t="str">
        <f>TRIM(PROPER(employee_data!M1908))</f>
        <v>Temporary</v>
      </c>
      <c r="N1908" t="str">
        <f>TRIM(PROPER(employee_data!N1908))</f>
        <v>Unk</v>
      </c>
      <c r="O1908" t="str">
        <f>TRIM(employee_data!O1908)</f>
        <v/>
      </c>
      <c r="P1908" t="str">
        <f>TRIM(PROPER(employee_data!P1908))</f>
        <v>It/Is</v>
      </c>
      <c r="Q1908" t="str">
        <f>TRIM(PROPER(employee_data!Q1908))</f>
        <v>Yard (Material Handling)</v>
      </c>
      <c r="R1908" s="2">
        <f>DATEVALUE(TEXT(employee_data!R1908,"dd/mm/yyyy"))</f>
        <v>18828</v>
      </c>
      <c r="S1908" t="str">
        <f>TRIM(UPPER(employee_data!S1908))</f>
        <v>MA</v>
      </c>
      <c r="T1908" t="str">
        <f>TRIM(PROPER(employee_data!T1908))</f>
        <v>Associate</v>
      </c>
      <c r="U1908" t="str">
        <f>TRIM(PROPER(employee_data!U1908))</f>
        <v>Female</v>
      </c>
      <c r="V1908" t="str">
        <f>TRIM(employee_data!V1908)</f>
        <v>17611</v>
      </c>
      <c r="W1908" t="str">
        <f>TRIM(PROPER(employee_data!W1908))</f>
        <v>Asian</v>
      </c>
      <c r="X1908" t="str">
        <f>TRIM(PROPER(employee_data!X1908))</f>
        <v>Divorced</v>
      </c>
      <c r="Y1908" t="str">
        <f>TRIM(PROPER(employee_data!Y1908))</f>
        <v>Fully Meets</v>
      </c>
      <c r="Z1908" s="4">
        <v>1</v>
      </c>
    </row>
    <row r="1909" spans="1:26" x14ac:dyDescent="0.25">
      <c r="A1909" t="str">
        <f>TRIM(employee_data!A1909)</f>
        <v>2334</v>
      </c>
      <c r="B1909" t="str">
        <f>TRIM(PROPER(employee_data!B1909))</f>
        <v>Iris</v>
      </c>
      <c r="C1909" t="str">
        <f>TRIM(PROPER(employee_data!C1909))</f>
        <v>Preston</v>
      </c>
      <c r="D1909" s="2">
        <f>DATEVALUE(TEXT(employee_data!D1909,"dd/mm/yyyy"))</f>
        <v>44398</v>
      </c>
      <c r="E1909" s="2">
        <f>IFERROR(DATEVALUE(TEXT(employee_data!E1909,"dd/mm/yyyy")),TRIM(""))</f>
        <v>44807</v>
      </c>
      <c r="F1909" t="str">
        <f>TRIM(employee_data!F1909)</f>
        <v>Data Analyst</v>
      </c>
      <c r="G1909" t="str">
        <f>TRIM(PROPER(employee_data!G1909))</f>
        <v>Alexandria Hahn</v>
      </c>
      <c r="H1909" t="str">
        <f>TRIM(employee_data!H1909)</f>
        <v>iris.preston@bilearner.com</v>
      </c>
      <c r="I1909" t="str">
        <f>TRIM(UPPER(employee_data!I1909))</f>
        <v>CCDR</v>
      </c>
      <c r="J1909" t="str">
        <f>TRIM(PROPER(employee_data!J1909))</f>
        <v>Active</v>
      </c>
      <c r="K1909" t="str">
        <f>TRIM(PROPER(employee_data!K1909))</f>
        <v>Contract</v>
      </c>
      <c r="L1909" t="str">
        <f>TRIM(PROPER(employee_data!L1909))</f>
        <v>Zone A</v>
      </c>
      <c r="M1909" t="str">
        <f>TRIM(PROPER(employee_data!M1909))</f>
        <v>Temporary</v>
      </c>
      <c r="N1909" t="str">
        <f>TRIM(PROPER(employee_data!N1909))</f>
        <v>Retirement</v>
      </c>
      <c r="O1909" t="str">
        <f>TRIM(employee_data!O1909)</f>
        <v>According term along ago leave.</v>
      </c>
      <c r="P1909" t="str">
        <f>TRIM(PROPER(employee_data!P1909))</f>
        <v>It/Is</v>
      </c>
      <c r="Q1909" t="str">
        <f>TRIM(PROPER(employee_data!Q1909))</f>
        <v>Engineers</v>
      </c>
      <c r="R1909" s="2">
        <f>DATEVALUE(TEXT(employee_data!R1909,"dd/mm/yyyy"))</f>
        <v>30366</v>
      </c>
      <c r="S1909" t="str">
        <f>TRIM(UPPER(employee_data!S1909))</f>
        <v>MA</v>
      </c>
      <c r="T1909" t="str">
        <f>TRIM(PROPER(employee_data!T1909))</f>
        <v>Engineer</v>
      </c>
      <c r="U1909" t="str">
        <f>TRIM(PROPER(employee_data!U1909))</f>
        <v>Male</v>
      </c>
      <c r="V1909" t="str">
        <f>TRIM(employee_data!V1909)</f>
        <v>93589</v>
      </c>
      <c r="W1909" t="str">
        <f>TRIM(PROPER(employee_data!W1909))</f>
        <v>Asian</v>
      </c>
      <c r="X1909" t="str">
        <f>TRIM(PROPER(employee_data!X1909))</f>
        <v>Single</v>
      </c>
      <c r="Y1909" t="str">
        <f>TRIM(PROPER(employee_data!Y1909))</f>
        <v>Fully Meets</v>
      </c>
      <c r="Z1909" s="4">
        <v>4</v>
      </c>
    </row>
    <row r="1910" spans="1:26" x14ac:dyDescent="0.25">
      <c r="A1910" t="str">
        <f>TRIM(employee_data!A1910)</f>
        <v>2335</v>
      </c>
      <c r="B1910" t="str">
        <f>TRIM(PROPER(employee_data!B1910))</f>
        <v>Magdalena</v>
      </c>
      <c r="C1910" t="str">
        <f>TRIM(PROPER(employee_data!C1910))</f>
        <v>Fischer</v>
      </c>
      <c r="D1910" s="2">
        <f>DATEVALUE(TEXT(employee_data!D1910,"dd/mm/yyyy"))</f>
        <v>44769</v>
      </c>
      <c r="E1910" s="2" t="str">
        <f>IFERROR(DATEVALUE(TEXT(employee_data!E1910,"dd/mm/yyyy")),TRIM(""))</f>
        <v/>
      </c>
      <c r="F1910" t="str">
        <f>TRIM(employee_data!F1910)</f>
        <v>Data Analyst</v>
      </c>
      <c r="G1910" t="str">
        <f>TRIM(PROPER(employee_data!G1910))</f>
        <v>Charles Willis</v>
      </c>
      <c r="H1910" t="str">
        <f>TRIM(employee_data!H1910)</f>
        <v>magdalena.fischer@bilearner.com</v>
      </c>
      <c r="I1910" t="str">
        <f>TRIM(UPPER(employee_data!I1910))</f>
        <v>EW</v>
      </c>
      <c r="J1910" t="str">
        <f>TRIM(PROPER(employee_data!J1910))</f>
        <v>Active</v>
      </c>
      <c r="K1910" t="str">
        <f>TRIM(PROPER(employee_data!K1910))</f>
        <v>Full-Time</v>
      </c>
      <c r="L1910" t="str">
        <f>TRIM(PROPER(employee_data!L1910))</f>
        <v>Zone C</v>
      </c>
      <c r="M1910" t="str">
        <f>TRIM(PROPER(employee_data!M1910))</f>
        <v>Temporary</v>
      </c>
      <c r="N1910" t="str">
        <f>TRIM(PROPER(employee_data!N1910))</f>
        <v>Unk</v>
      </c>
      <c r="O1910" t="str">
        <f>TRIM(employee_data!O1910)</f>
        <v/>
      </c>
      <c r="P1910" t="str">
        <f>TRIM(PROPER(employee_data!P1910))</f>
        <v>It/Is</v>
      </c>
      <c r="Q1910" t="str">
        <f>TRIM(PROPER(employee_data!Q1910))</f>
        <v>General - Con</v>
      </c>
      <c r="R1910" s="2">
        <f>DATEVALUE(TEXT(employee_data!R1910,"dd/mm/yyyy"))</f>
        <v>16395</v>
      </c>
      <c r="S1910" t="str">
        <f>TRIM(UPPER(employee_data!S1910))</f>
        <v>MA</v>
      </c>
      <c r="T1910" t="str">
        <f>TRIM(PROPER(employee_data!T1910))</f>
        <v>Foreman</v>
      </c>
      <c r="U1910" t="str">
        <f>TRIM(PROPER(employee_data!U1910))</f>
        <v>Male</v>
      </c>
      <c r="V1910" t="str">
        <f>TRIM(employee_data!V1910)</f>
        <v>58353</v>
      </c>
      <c r="W1910" t="str">
        <f>TRIM(PROPER(employee_data!W1910))</f>
        <v>White</v>
      </c>
      <c r="X1910" t="str">
        <f>TRIM(PROPER(employee_data!X1910))</f>
        <v>Divorced</v>
      </c>
      <c r="Y1910" t="str">
        <f>TRIM(PROPER(employee_data!Y1910))</f>
        <v>Fully Meets</v>
      </c>
      <c r="Z1910" s="4">
        <v>4</v>
      </c>
    </row>
    <row r="1911" spans="1:26" x14ac:dyDescent="0.25">
      <c r="A1911" t="str">
        <f>TRIM(employee_data!A1911)</f>
        <v>2336</v>
      </c>
      <c r="B1911" t="str">
        <f>TRIM(PROPER(employee_data!B1911))</f>
        <v>Walter</v>
      </c>
      <c r="C1911" t="str">
        <f>TRIM(PROPER(employee_data!C1911))</f>
        <v>Dominguez</v>
      </c>
      <c r="D1911" s="2">
        <f>DATEVALUE(TEXT(employee_data!D1911,"dd/mm/yyyy"))</f>
        <v>43744</v>
      </c>
      <c r="E1911" s="2" t="str">
        <f>IFERROR(DATEVALUE(TEXT(employee_data!E1911,"dd/mm/yyyy")),TRIM(""))</f>
        <v/>
      </c>
      <c r="F1911" t="str">
        <f>TRIM(employee_data!F1911)</f>
        <v>Production Manager</v>
      </c>
      <c r="G1911" t="str">
        <f>TRIM(PROPER(employee_data!G1911))</f>
        <v>Tim Wilcox</v>
      </c>
      <c r="H1911" t="str">
        <f>TRIM(employee_data!H1911)</f>
        <v>walter.dominguez@bilearner.com</v>
      </c>
      <c r="I1911" t="str">
        <f>TRIM(UPPER(employee_data!I1911))</f>
        <v>CCDR</v>
      </c>
      <c r="J1911" t="str">
        <f>TRIM(PROPER(employee_data!J1911))</f>
        <v>Active</v>
      </c>
      <c r="K1911" t="str">
        <f>TRIM(PROPER(employee_data!K1911))</f>
        <v>Contract</v>
      </c>
      <c r="L1911" t="str">
        <f>TRIM(PROPER(employee_data!L1911))</f>
        <v>Zone A</v>
      </c>
      <c r="M1911" t="str">
        <f>TRIM(PROPER(employee_data!M1911))</f>
        <v>Full-Time</v>
      </c>
      <c r="N1911" t="str">
        <f>TRIM(PROPER(employee_data!N1911))</f>
        <v>Unk</v>
      </c>
      <c r="O1911" t="str">
        <f>TRIM(employee_data!O1911)</f>
        <v/>
      </c>
      <c r="P1911" t="str">
        <f>TRIM(PROPER(employee_data!P1911))</f>
        <v>Production</v>
      </c>
      <c r="Q1911" t="str">
        <f>TRIM(PROPER(employee_data!Q1911))</f>
        <v>General - Con</v>
      </c>
      <c r="R1911" s="2">
        <f>DATEVALUE(TEXT(employee_data!R1911,"dd/mm/yyyy"))</f>
        <v>30808</v>
      </c>
      <c r="S1911" t="str">
        <f>TRIM(UPPER(employee_data!S1911))</f>
        <v>MA</v>
      </c>
      <c r="T1911" t="str">
        <f>TRIM(PROPER(employee_data!T1911))</f>
        <v>Foreman</v>
      </c>
      <c r="U1911" t="str">
        <f>TRIM(PROPER(employee_data!U1911))</f>
        <v>Female</v>
      </c>
      <c r="V1911" t="str">
        <f>TRIM(employee_data!V1911)</f>
        <v>61633</v>
      </c>
      <c r="W1911" t="str">
        <f>TRIM(PROPER(employee_data!W1911))</f>
        <v>Other</v>
      </c>
      <c r="X1911" t="str">
        <f>TRIM(PROPER(employee_data!X1911))</f>
        <v>Single</v>
      </c>
      <c r="Y1911" t="str">
        <f>TRIM(PROPER(employee_data!Y1911))</f>
        <v>Fully Meets</v>
      </c>
      <c r="Z1911" s="4">
        <v>4</v>
      </c>
    </row>
    <row r="1912" spans="1:26" x14ac:dyDescent="0.25">
      <c r="A1912" t="str">
        <f>TRIM(employee_data!A1912)</f>
        <v>2337</v>
      </c>
      <c r="B1912" t="str">
        <f>TRIM(PROPER(employee_data!B1912))</f>
        <v>Hallie</v>
      </c>
      <c r="C1912" t="str">
        <f>TRIM(PROPER(employee_data!C1912))</f>
        <v>Macias</v>
      </c>
      <c r="D1912" s="2">
        <f>DATEVALUE(TEXT(employee_data!D1912,"dd/mm/yyyy"))</f>
        <v>44302</v>
      </c>
      <c r="E1912" s="2" t="str">
        <f>IFERROR(DATEVALUE(TEXT(employee_data!E1912,"dd/mm/yyyy")),TRIM(""))</f>
        <v/>
      </c>
      <c r="F1912" t="str">
        <f>TRIM(employee_data!F1912)</f>
        <v>Production Manager</v>
      </c>
      <c r="G1912" t="str">
        <f>TRIM(PROPER(employee_data!G1912))</f>
        <v>Amber White</v>
      </c>
      <c r="H1912" t="str">
        <f>TRIM(employee_data!H1912)</f>
        <v>hallie.macias@bilearner.com</v>
      </c>
      <c r="I1912" t="str">
        <f>TRIM(UPPER(employee_data!I1912))</f>
        <v>SVG</v>
      </c>
      <c r="J1912" t="str">
        <f>TRIM(PROPER(employee_data!J1912))</f>
        <v>Active</v>
      </c>
      <c r="K1912" t="str">
        <f>TRIM(PROPER(employee_data!K1912))</f>
        <v>Full-Time</v>
      </c>
      <c r="L1912" t="str">
        <f>TRIM(PROPER(employee_data!L1912))</f>
        <v>Zone C</v>
      </c>
      <c r="M1912" t="str">
        <f>TRIM(PROPER(employee_data!M1912))</f>
        <v>Part-Time</v>
      </c>
      <c r="N1912" t="str">
        <f>TRIM(PROPER(employee_data!N1912))</f>
        <v>Unk</v>
      </c>
      <c r="O1912" t="str">
        <f>TRIM(employee_data!O1912)</f>
        <v/>
      </c>
      <c r="P1912" t="str">
        <f>TRIM(PROPER(employee_data!P1912))</f>
        <v>Production</v>
      </c>
      <c r="Q1912" t="str">
        <f>TRIM(PROPER(employee_data!Q1912))</f>
        <v>Engineers</v>
      </c>
      <c r="R1912" s="2">
        <f>DATEVALUE(TEXT(employee_data!R1912,"dd/mm/yyyy"))</f>
        <v>32533</v>
      </c>
      <c r="S1912" t="str">
        <f>TRIM(UPPER(employee_data!S1912))</f>
        <v>MA</v>
      </c>
      <c r="T1912" t="str">
        <f>TRIM(PROPER(employee_data!T1912))</f>
        <v>Engineer</v>
      </c>
      <c r="U1912" t="str">
        <f>TRIM(PROPER(employee_data!U1912))</f>
        <v>Male</v>
      </c>
      <c r="V1912" t="str">
        <f>TRIM(employee_data!V1912)</f>
        <v>29639</v>
      </c>
      <c r="W1912" t="str">
        <f>TRIM(PROPER(employee_data!W1912))</f>
        <v>Other</v>
      </c>
      <c r="X1912" t="str">
        <f>TRIM(PROPER(employee_data!X1912))</f>
        <v>Single</v>
      </c>
      <c r="Y1912" t="str">
        <f>TRIM(PROPER(employee_data!Y1912))</f>
        <v>Fully Meets</v>
      </c>
      <c r="Z1912" s="4">
        <v>4</v>
      </c>
    </row>
    <row r="1913" spans="1:26" x14ac:dyDescent="0.25">
      <c r="A1913" t="str">
        <f>TRIM(employee_data!A1913)</f>
        <v>2338</v>
      </c>
      <c r="B1913" t="str">
        <f>TRIM(PROPER(employee_data!B1913))</f>
        <v>Ivan</v>
      </c>
      <c r="C1913" t="str">
        <f>TRIM(PROPER(employee_data!C1913))</f>
        <v>Hull</v>
      </c>
      <c r="D1913" s="2">
        <f>DATEVALUE(TEXT(employee_data!D1913,"dd/mm/yyyy"))</f>
        <v>43383</v>
      </c>
      <c r="E1913" s="2">
        <f>IFERROR(DATEVALUE(TEXT(employee_data!E1913,"dd/mm/yyyy")),TRIM(""))</f>
        <v>44683</v>
      </c>
      <c r="F1913" t="str">
        <f>TRIM(employee_data!F1913)</f>
        <v>Production Manager</v>
      </c>
      <c r="G1913" t="str">
        <f>TRIM(PROPER(employee_data!G1913))</f>
        <v>Robert Sullivan</v>
      </c>
      <c r="H1913" t="str">
        <f>TRIM(employee_data!H1913)</f>
        <v>ivan.hull@bilearner.com</v>
      </c>
      <c r="I1913" t="str">
        <f>TRIM(UPPER(employee_data!I1913))</f>
        <v>EW</v>
      </c>
      <c r="J1913" t="str">
        <f>TRIM(PROPER(employee_data!J1913))</f>
        <v>Active</v>
      </c>
      <c r="K1913" t="str">
        <f>TRIM(PROPER(employee_data!K1913))</f>
        <v>Part-Time</v>
      </c>
      <c r="L1913" t="str">
        <f>TRIM(PROPER(employee_data!L1913))</f>
        <v>Zone C</v>
      </c>
      <c r="M1913" t="str">
        <f>TRIM(PROPER(employee_data!M1913))</f>
        <v>Temporary</v>
      </c>
      <c r="N1913" t="str">
        <f>TRIM(PROPER(employee_data!N1913))</f>
        <v>Involuntary</v>
      </c>
      <c r="O1913" t="str">
        <f>TRIM(employee_data!O1913)</f>
        <v>Body move possible play. Relate husband Mrs.</v>
      </c>
      <c r="P1913" t="str">
        <f>TRIM(PROPER(employee_data!P1913))</f>
        <v>Production</v>
      </c>
      <c r="Q1913" t="str">
        <f>TRIM(PROPER(employee_data!Q1913))</f>
        <v>Project Management - Con</v>
      </c>
      <c r="R1913" s="2">
        <f>DATEVALUE(TEXT(employee_data!R1913,"dd/mm/yyyy"))</f>
        <v>26151</v>
      </c>
      <c r="S1913" t="str">
        <f>TRIM(UPPER(employee_data!S1913))</f>
        <v>MA</v>
      </c>
      <c r="T1913" t="str">
        <f>TRIM(PROPER(employee_data!T1913))</f>
        <v>Supervisor</v>
      </c>
      <c r="U1913" t="str">
        <f>TRIM(PROPER(employee_data!U1913))</f>
        <v>Female</v>
      </c>
      <c r="V1913" t="str">
        <f>TRIM(employee_data!V1913)</f>
        <v>6536</v>
      </c>
      <c r="W1913" t="str">
        <f>TRIM(PROPER(employee_data!W1913))</f>
        <v>Other</v>
      </c>
      <c r="X1913" t="str">
        <f>TRIM(PROPER(employee_data!X1913))</f>
        <v>Married</v>
      </c>
      <c r="Y1913" t="str">
        <f>TRIM(PROPER(employee_data!Y1913))</f>
        <v>Fully Meets</v>
      </c>
      <c r="Z1913" s="4">
        <v>4</v>
      </c>
    </row>
    <row r="1914" spans="1:26" x14ac:dyDescent="0.25">
      <c r="A1914" t="str">
        <f>TRIM(employee_data!A1914)</f>
        <v>2339</v>
      </c>
      <c r="B1914" t="str">
        <f>TRIM(PROPER(employee_data!B1914))</f>
        <v>India</v>
      </c>
      <c r="C1914" t="str">
        <f>TRIM(PROPER(employee_data!C1914))</f>
        <v>Kemp</v>
      </c>
      <c r="D1914" s="2">
        <f>DATEVALUE(TEXT(employee_data!D1914,"dd/mm/yyyy"))</f>
        <v>44767</v>
      </c>
      <c r="E1914" s="2">
        <f>IFERROR(DATEVALUE(TEXT(employee_data!E1914,"dd/mm/yyyy")),TRIM(""))</f>
        <v>44873</v>
      </c>
      <c r="F1914" t="str">
        <f>TRIM(employee_data!F1914)</f>
        <v>Production Manager</v>
      </c>
      <c r="G1914" t="str">
        <f>TRIM(PROPER(employee_data!G1914))</f>
        <v>Brett Aguilar</v>
      </c>
      <c r="H1914" t="str">
        <f>TRIM(employee_data!H1914)</f>
        <v>india.kemp@bilearner.com</v>
      </c>
      <c r="I1914" t="str">
        <f>TRIM(UPPER(employee_data!I1914))</f>
        <v>MSC</v>
      </c>
      <c r="J1914" t="str">
        <f>TRIM(PROPER(employee_data!J1914))</f>
        <v>Voluntarily Terminated</v>
      </c>
      <c r="K1914" t="str">
        <f>TRIM(PROPER(employee_data!K1914))</f>
        <v>Full-Time</v>
      </c>
      <c r="L1914" t="str">
        <f>TRIM(PROPER(employee_data!L1914))</f>
        <v>Zone B</v>
      </c>
      <c r="M1914" t="str">
        <f>TRIM(PROPER(employee_data!M1914))</f>
        <v>Part-Time</v>
      </c>
      <c r="N1914" t="str">
        <f>TRIM(PROPER(employee_data!N1914))</f>
        <v>Retirement</v>
      </c>
      <c r="O1914" t="str">
        <f>TRIM(employee_data!O1914)</f>
        <v>Pretty he matter south treat benefit.</v>
      </c>
      <c r="P1914" t="str">
        <f>TRIM(PROPER(employee_data!P1914))</f>
        <v>Production</v>
      </c>
      <c r="Q1914" t="str">
        <f>TRIM(PROPER(employee_data!Q1914))</f>
        <v>General - Sga</v>
      </c>
      <c r="R1914" s="2">
        <f>DATEVALUE(TEXT(employee_data!R1914,"dd/mm/yyyy"))</f>
        <v>26517</v>
      </c>
      <c r="S1914" t="str">
        <f>TRIM(UPPER(employee_data!S1914))</f>
        <v>MA</v>
      </c>
      <c r="T1914" t="str">
        <f>TRIM(PROPER(employee_data!T1914))</f>
        <v>Administrator</v>
      </c>
      <c r="U1914" t="str">
        <f>TRIM(PROPER(employee_data!U1914))</f>
        <v>Female</v>
      </c>
      <c r="V1914" t="str">
        <f>TRIM(employee_data!V1914)</f>
        <v>19049</v>
      </c>
      <c r="W1914" t="str">
        <f>TRIM(PROPER(employee_data!W1914))</f>
        <v>Black</v>
      </c>
      <c r="X1914" t="str">
        <f>TRIM(PROPER(employee_data!X1914))</f>
        <v>Married</v>
      </c>
      <c r="Y1914" t="str">
        <f>TRIM(PROPER(employee_data!Y1914))</f>
        <v>Fully Meets</v>
      </c>
      <c r="Z1914" s="4">
        <v>1</v>
      </c>
    </row>
    <row r="1915" spans="1:26" x14ac:dyDescent="0.25">
      <c r="A1915" t="str">
        <f>TRIM(employee_data!A1915)</f>
        <v>2340</v>
      </c>
      <c r="B1915" t="str">
        <f>TRIM(PROPER(employee_data!B1915))</f>
        <v>Alice</v>
      </c>
      <c r="C1915" t="str">
        <f>TRIM(PROPER(employee_data!C1915))</f>
        <v>Dudley</v>
      </c>
      <c r="D1915" s="2">
        <f>DATEVALUE(TEXT(employee_data!D1915,"dd/mm/yyyy"))</f>
        <v>44272</v>
      </c>
      <c r="E1915" s="2">
        <f>IFERROR(DATEVALUE(TEXT(employee_data!E1915,"dd/mm/yyyy")),TRIM(""))</f>
        <v>45059</v>
      </c>
      <c r="F1915" t="str">
        <f>TRIM(employee_data!F1915)</f>
        <v>Production Manager</v>
      </c>
      <c r="G1915" t="str">
        <f>TRIM(PROPER(employee_data!G1915))</f>
        <v>Derrick Cannon</v>
      </c>
      <c r="H1915" t="str">
        <f>TRIM(employee_data!H1915)</f>
        <v>alice.dudley@bilearner.com</v>
      </c>
      <c r="I1915" t="str">
        <f>TRIM(UPPER(employee_data!I1915))</f>
        <v>TNS</v>
      </c>
      <c r="J1915" t="str">
        <f>TRIM(PROPER(employee_data!J1915))</f>
        <v>Voluntarily Terminated</v>
      </c>
      <c r="K1915" t="str">
        <f>TRIM(PROPER(employee_data!K1915))</f>
        <v>Contract</v>
      </c>
      <c r="L1915" t="str">
        <f>TRIM(PROPER(employee_data!L1915))</f>
        <v>Zone A</v>
      </c>
      <c r="M1915" t="str">
        <f>TRIM(PROPER(employee_data!M1915))</f>
        <v>Temporary</v>
      </c>
      <c r="N1915" t="str">
        <f>TRIM(PROPER(employee_data!N1915))</f>
        <v>Resignation</v>
      </c>
      <c r="O1915" t="str">
        <f>TRIM(employee_data!O1915)</f>
        <v>Professor phone billion none very evidence.</v>
      </c>
      <c r="P1915" t="str">
        <f>TRIM(PROPER(employee_data!P1915))</f>
        <v>Production</v>
      </c>
      <c r="Q1915" t="str">
        <f>TRIM(PROPER(employee_data!Q1915))</f>
        <v>General - Con</v>
      </c>
      <c r="R1915" s="2">
        <f>DATEVALUE(TEXT(employee_data!R1915,"dd/mm/yyyy"))</f>
        <v>36949</v>
      </c>
      <c r="S1915" t="str">
        <f>TRIM(UPPER(employee_data!S1915))</f>
        <v>MA</v>
      </c>
      <c r="T1915" t="str">
        <f>TRIM(PROPER(employee_data!T1915))</f>
        <v>Laborer</v>
      </c>
      <c r="U1915" t="str">
        <f>TRIM(PROPER(employee_data!U1915))</f>
        <v>Female</v>
      </c>
      <c r="V1915" t="str">
        <f>TRIM(employee_data!V1915)</f>
        <v>29529</v>
      </c>
      <c r="W1915" t="str">
        <f>TRIM(PROPER(employee_data!W1915))</f>
        <v>White</v>
      </c>
      <c r="X1915" t="str">
        <f>TRIM(PROPER(employee_data!X1915))</f>
        <v>Single</v>
      </c>
      <c r="Y1915" t="str">
        <f>TRIM(PROPER(employee_data!Y1915))</f>
        <v>Fully Meets</v>
      </c>
      <c r="Z1915" s="4">
        <v>5</v>
      </c>
    </row>
    <row r="1916" spans="1:26" x14ac:dyDescent="0.25">
      <c r="A1916" t="str">
        <f>TRIM(employee_data!A1916)</f>
        <v>2341</v>
      </c>
      <c r="B1916" t="str">
        <f>TRIM(PROPER(employee_data!B1916))</f>
        <v>Jesus</v>
      </c>
      <c r="C1916" t="str">
        <f>TRIM(PROPER(employee_data!C1916))</f>
        <v>Hendricks</v>
      </c>
      <c r="D1916" s="2">
        <f>DATEVALUE(TEXT(employee_data!D1916,"dd/mm/yyyy"))</f>
        <v>43386</v>
      </c>
      <c r="E1916" s="2" t="str">
        <f>IFERROR(DATEVALUE(TEXT(employee_data!E1916,"dd/mm/yyyy")),TRIM(""))</f>
        <v/>
      </c>
      <c r="F1916" t="str">
        <f>TRIM(employee_data!F1916)</f>
        <v>Production Manager</v>
      </c>
      <c r="G1916" t="str">
        <f>TRIM(PROPER(employee_data!G1916))</f>
        <v>Brandon Walsh</v>
      </c>
      <c r="H1916" t="str">
        <f>TRIM(employee_data!H1916)</f>
        <v>jesus.hendricks@bilearner.com</v>
      </c>
      <c r="I1916" t="str">
        <f>TRIM(UPPER(employee_data!I1916))</f>
        <v>PYZ</v>
      </c>
      <c r="J1916" t="str">
        <f>TRIM(PROPER(employee_data!J1916))</f>
        <v>Active</v>
      </c>
      <c r="K1916" t="str">
        <f>TRIM(PROPER(employee_data!K1916))</f>
        <v>Full-Time</v>
      </c>
      <c r="L1916" t="str">
        <f>TRIM(PROPER(employee_data!L1916))</f>
        <v>Zone A</v>
      </c>
      <c r="M1916" t="str">
        <f>TRIM(PROPER(employee_data!M1916))</f>
        <v>Full-Time</v>
      </c>
      <c r="N1916" t="str">
        <f>TRIM(PROPER(employee_data!N1916))</f>
        <v>Unk</v>
      </c>
      <c r="O1916" t="str">
        <f>TRIM(employee_data!O1916)</f>
        <v/>
      </c>
      <c r="P1916" t="str">
        <f>TRIM(PROPER(employee_data!P1916))</f>
        <v>Production</v>
      </c>
      <c r="Q1916" t="str">
        <f>TRIM(PROPER(employee_data!Q1916))</f>
        <v>General - Sga</v>
      </c>
      <c r="R1916" s="2">
        <f>DATEVALUE(TEXT(employee_data!R1916,"dd/mm/yyyy"))</f>
        <v>30988</v>
      </c>
      <c r="S1916" t="str">
        <f>TRIM(UPPER(employee_data!S1916))</f>
        <v>MA</v>
      </c>
      <c r="T1916" t="str">
        <f>TRIM(PROPER(employee_data!T1916))</f>
        <v>Mechanic</v>
      </c>
      <c r="U1916" t="str">
        <f>TRIM(PROPER(employee_data!U1916))</f>
        <v>Female</v>
      </c>
      <c r="V1916" t="str">
        <f>TRIM(employee_data!V1916)</f>
        <v>36574</v>
      </c>
      <c r="W1916" t="str">
        <f>TRIM(PROPER(employee_data!W1916))</f>
        <v>Hispanic</v>
      </c>
      <c r="X1916" t="str">
        <f>TRIM(PROPER(employee_data!X1916))</f>
        <v>Divorced</v>
      </c>
      <c r="Y1916" t="str">
        <f>TRIM(PROPER(employee_data!Y1916))</f>
        <v>Fully Meets</v>
      </c>
      <c r="Z1916" s="4">
        <v>2</v>
      </c>
    </row>
    <row r="1917" spans="1:26" x14ac:dyDescent="0.25">
      <c r="A1917" t="str">
        <f>TRIM(employee_data!A1917)</f>
        <v>2342</v>
      </c>
      <c r="B1917" t="str">
        <f>TRIM(PROPER(employee_data!B1917))</f>
        <v>Eli</v>
      </c>
      <c r="C1917" t="str">
        <f>TRIM(PROPER(employee_data!C1917))</f>
        <v>Owens</v>
      </c>
      <c r="D1917" s="2">
        <f>DATEVALUE(TEXT(employee_data!D1917,"dd/mm/yyyy"))</f>
        <v>43839</v>
      </c>
      <c r="E1917" s="2" t="str">
        <f>IFERROR(DATEVALUE(TEXT(employee_data!E1917,"dd/mm/yyyy")),TRIM(""))</f>
        <v/>
      </c>
      <c r="F1917" t="str">
        <f>TRIM(employee_data!F1917)</f>
        <v>Production Manager</v>
      </c>
      <c r="G1917" t="str">
        <f>TRIM(PROPER(employee_data!G1917))</f>
        <v>Richard Higgins</v>
      </c>
      <c r="H1917" t="str">
        <f>TRIM(employee_data!H1917)</f>
        <v>eli.owens@bilearner.com</v>
      </c>
      <c r="I1917" t="str">
        <f>TRIM(UPPER(employee_data!I1917))</f>
        <v>WBL</v>
      </c>
      <c r="J1917" t="str">
        <f>TRIM(PROPER(employee_data!J1917))</f>
        <v>Active</v>
      </c>
      <c r="K1917" t="str">
        <f>TRIM(PROPER(employee_data!K1917))</f>
        <v>Part-Time</v>
      </c>
      <c r="L1917" t="str">
        <f>TRIM(PROPER(employee_data!L1917))</f>
        <v>Zone C</v>
      </c>
      <c r="M1917" t="str">
        <f>TRIM(PROPER(employee_data!M1917))</f>
        <v>Temporary</v>
      </c>
      <c r="N1917" t="str">
        <f>TRIM(PROPER(employee_data!N1917))</f>
        <v>Unk</v>
      </c>
      <c r="O1917" t="str">
        <f>TRIM(employee_data!O1917)</f>
        <v/>
      </c>
      <c r="P1917" t="str">
        <f>TRIM(PROPER(employee_data!P1917))</f>
        <v>Production</v>
      </c>
      <c r="Q1917" t="str">
        <f>TRIM(PROPER(employee_data!Q1917))</f>
        <v>Field Operations</v>
      </c>
      <c r="R1917" s="2">
        <f>DATEVALUE(TEXT(employee_data!R1917,"dd/mm/yyyy"))</f>
        <v>24606</v>
      </c>
      <c r="S1917" t="str">
        <f>TRIM(UPPER(employee_data!S1917))</f>
        <v>MA</v>
      </c>
      <c r="T1917" t="str">
        <f>TRIM(PROPER(employee_data!T1917))</f>
        <v>Laborer</v>
      </c>
      <c r="U1917" t="str">
        <f>TRIM(PROPER(employee_data!U1917))</f>
        <v>Female</v>
      </c>
      <c r="V1917" t="str">
        <f>TRIM(employee_data!V1917)</f>
        <v>5298</v>
      </c>
      <c r="W1917" t="str">
        <f>TRIM(PROPER(employee_data!W1917))</f>
        <v>Other</v>
      </c>
      <c r="X1917" t="str">
        <f>TRIM(PROPER(employee_data!X1917))</f>
        <v>Single</v>
      </c>
      <c r="Y1917" t="str">
        <f>TRIM(PROPER(employee_data!Y1917))</f>
        <v>Fully Meets</v>
      </c>
      <c r="Z1917" s="4">
        <v>5</v>
      </c>
    </row>
    <row r="1918" spans="1:26" x14ac:dyDescent="0.25">
      <c r="A1918" t="str">
        <f>TRIM(employee_data!A1918)</f>
        <v>2343</v>
      </c>
      <c r="B1918" t="str">
        <f>TRIM(PROPER(employee_data!B1918))</f>
        <v>Emelia</v>
      </c>
      <c r="C1918" t="str">
        <f>TRIM(PROPER(employee_data!C1918))</f>
        <v>Mcintyre</v>
      </c>
      <c r="D1918" s="2">
        <f>DATEVALUE(TEXT(employee_data!D1918,"dd/mm/yyyy"))</f>
        <v>43726</v>
      </c>
      <c r="E1918" s="2" t="str">
        <f>IFERROR(DATEVALUE(TEXT(employee_data!E1918,"dd/mm/yyyy")),TRIM(""))</f>
        <v/>
      </c>
      <c r="F1918" t="str">
        <f>TRIM(employee_data!F1918)</f>
        <v>Production Manager</v>
      </c>
      <c r="G1918" t="str">
        <f>TRIM(PROPER(employee_data!G1918))</f>
        <v>Robert Warren</v>
      </c>
      <c r="H1918" t="str">
        <f>TRIM(employee_data!H1918)</f>
        <v>emelia.mcintyre@bilearner.com</v>
      </c>
      <c r="I1918" t="str">
        <f>TRIM(UPPER(employee_data!I1918))</f>
        <v>NEL</v>
      </c>
      <c r="J1918" t="str">
        <f>TRIM(PROPER(employee_data!J1918))</f>
        <v>Active</v>
      </c>
      <c r="K1918" t="str">
        <f>TRIM(PROPER(employee_data!K1918))</f>
        <v>Full-Time</v>
      </c>
      <c r="L1918" t="str">
        <f>TRIM(PROPER(employee_data!L1918))</f>
        <v>Zone B</v>
      </c>
      <c r="M1918" t="str">
        <f>TRIM(PROPER(employee_data!M1918))</f>
        <v>Temporary</v>
      </c>
      <c r="N1918" t="str">
        <f>TRIM(PROPER(employee_data!N1918))</f>
        <v>Unk</v>
      </c>
      <c r="O1918" t="str">
        <f>TRIM(employee_data!O1918)</f>
        <v/>
      </c>
      <c r="P1918" t="str">
        <f>TRIM(PROPER(employee_data!P1918))</f>
        <v>Production</v>
      </c>
      <c r="Q1918" t="str">
        <f>TRIM(PROPER(employee_data!Q1918))</f>
        <v>Wireless</v>
      </c>
      <c r="R1918" s="2">
        <f>DATEVALUE(TEXT(employee_data!R1918,"dd/mm/yyyy"))</f>
        <v>36085</v>
      </c>
      <c r="S1918" t="str">
        <f>TRIM(UPPER(employee_data!S1918))</f>
        <v>MA</v>
      </c>
      <c r="T1918" t="str">
        <f>TRIM(PROPER(employee_data!T1918))</f>
        <v>Technician</v>
      </c>
      <c r="U1918" t="str">
        <f>TRIM(PROPER(employee_data!U1918))</f>
        <v>Female</v>
      </c>
      <c r="V1918" t="str">
        <f>TRIM(employee_data!V1918)</f>
        <v>38735</v>
      </c>
      <c r="W1918" t="str">
        <f>TRIM(PROPER(employee_data!W1918))</f>
        <v>Hispanic</v>
      </c>
      <c r="X1918" t="str">
        <f>TRIM(PROPER(employee_data!X1918))</f>
        <v>Single</v>
      </c>
      <c r="Y1918" t="str">
        <f>TRIM(PROPER(employee_data!Y1918))</f>
        <v>Fully Meets</v>
      </c>
      <c r="Z1918" s="4">
        <v>4</v>
      </c>
    </row>
    <row r="1919" spans="1:26" x14ac:dyDescent="0.25">
      <c r="A1919" t="str">
        <f>TRIM(employee_data!A1919)</f>
        <v>2344</v>
      </c>
      <c r="B1919" t="str">
        <f>TRIM(PROPER(employee_data!B1919))</f>
        <v>Jaden</v>
      </c>
      <c r="C1919" t="str">
        <f>TRIM(PROPER(employee_data!C1919))</f>
        <v>Bates</v>
      </c>
      <c r="D1919" s="2">
        <f>DATEVALUE(TEXT(employee_data!D1919,"dd/mm/yyyy"))</f>
        <v>43764</v>
      </c>
      <c r="E1919" s="2">
        <f>IFERROR(DATEVALUE(TEXT(employee_data!E1919,"dd/mm/yyyy")),TRIM(""))</f>
        <v>43900</v>
      </c>
      <c r="F1919" t="str">
        <f>TRIM(employee_data!F1919)</f>
        <v>Production Manager</v>
      </c>
      <c r="G1919" t="str">
        <f>TRIM(PROPER(employee_data!G1919))</f>
        <v>Regina Smith</v>
      </c>
      <c r="H1919" t="str">
        <f>TRIM(employee_data!H1919)</f>
        <v>jaden.bates@bilearner.com</v>
      </c>
      <c r="I1919" t="str">
        <f>TRIM(UPPER(employee_data!I1919))</f>
        <v>PL</v>
      </c>
      <c r="J1919" t="str">
        <f>TRIM(PROPER(employee_data!J1919))</f>
        <v>Active</v>
      </c>
      <c r="K1919" t="str">
        <f>TRIM(PROPER(employee_data!K1919))</f>
        <v>Contract</v>
      </c>
      <c r="L1919" t="str">
        <f>TRIM(PROPER(employee_data!L1919))</f>
        <v>Zone C</v>
      </c>
      <c r="M1919" t="str">
        <f>TRIM(PROPER(employee_data!M1919))</f>
        <v>Temporary</v>
      </c>
      <c r="N1919" t="str">
        <f>TRIM(PROPER(employee_data!N1919))</f>
        <v>Retirement</v>
      </c>
      <c r="O1919" t="str">
        <f>TRIM(employee_data!O1919)</f>
        <v>Money start prove.</v>
      </c>
      <c r="P1919" t="str">
        <f>TRIM(PROPER(employee_data!P1919))</f>
        <v>Production</v>
      </c>
      <c r="Q1919" t="str">
        <f>TRIM(PROPER(employee_data!Q1919))</f>
        <v>Yard (Material Handling)</v>
      </c>
      <c r="R1919" s="2">
        <f>DATEVALUE(TEXT(employee_data!R1919,"dd/mm/yyyy"))</f>
        <v>33473</v>
      </c>
      <c r="S1919" t="str">
        <f>TRIM(UPPER(employee_data!S1919))</f>
        <v>MA</v>
      </c>
      <c r="T1919" t="str">
        <f>TRIM(PROPER(employee_data!T1919))</f>
        <v>Engineer</v>
      </c>
      <c r="U1919" t="str">
        <f>TRIM(PROPER(employee_data!U1919))</f>
        <v>Female</v>
      </c>
      <c r="V1919" t="str">
        <f>TRIM(employee_data!V1919)</f>
        <v>42542</v>
      </c>
      <c r="W1919" t="str">
        <f>TRIM(PROPER(employee_data!W1919))</f>
        <v>Other</v>
      </c>
      <c r="X1919" t="str">
        <f>TRIM(PROPER(employee_data!X1919))</f>
        <v>Divorced</v>
      </c>
      <c r="Y1919" t="str">
        <f>TRIM(PROPER(employee_data!Y1919))</f>
        <v>Fully Meets</v>
      </c>
      <c r="Z1919" s="4">
        <v>1</v>
      </c>
    </row>
    <row r="1920" spans="1:26" x14ac:dyDescent="0.25">
      <c r="A1920" t="str">
        <f>TRIM(employee_data!A1920)</f>
        <v>2345</v>
      </c>
      <c r="B1920" t="str">
        <f>TRIM(PROPER(employee_data!B1920))</f>
        <v>Nyla</v>
      </c>
      <c r="C1920" t="str">
        <f>TRIM(PROPER(employee_data!C1920))</f>
        <v>Schwartz</v>
      </c>
      <c r="D1920" s="2">
        <f>DATEVALUE(TEXT(employee_data!D1920,"dd/mm/yyyy"))</f>
        <v>44088</v>
      </c>
      <c r="E1920" s="2">
        <f>IFERROR(DATEVALUE(TEXT(employee_data!E1920,"dd/mm/yyyy")),TRIM(""))</f>
        <v>45076</v>
      </c>
      <c r="F1920" t="str">
        <f>TRIM(employee_data!F1920)</f>
        <v>Production Manager</v>
      </c>
      <c r="G1920" t="str">
        <f>TRIM(PROPER(employee_data!G1920))</f>
        <v>Cindy Schneider</v>
      </c>
      <c r="H1920" t="str">
        <f>TRIM(employee_data!H1920)</f>
        <v>nyla.schwartz@bilearner.com</v>
      </c>
      <c r="I1920" t="str">
        <f>TRIM(UPPER(employee_data!I1920))</f>
        <v>BPC</v>
      </c>
      <c r="J1920" t="str">
        <f>TRIM(PROPER(employee_data!J1920))</f>
        <v>Terminated For Cause</v>
      </c>
      <c r="K1920" t="str">
        <f>TRIM(PROPER(employee_data!K1920))</f>
        <v>Full-Time</v>
      </c>
      <c r="L1920" t="str">
        <f>TRIM(PROPER(employee_data!L1920))</f>
        <v>Zone B</v>
      </c>
      <c r="M1920" t="str">
        <f>TRIM(PROPER(employee_data!M1920))</f>
        <v>Temporary</v>
      </c>
      <c r="N1920" t="str">
        <f>TRIM(PROPER(employee_data!N1920))</f>
        <v>Involuntary</v>
      </c>
      <c r="O1920" t="str">
        <f>TRIM(employee_data!O1920)</f>
        <v>Upon around example dream style technology term.</v>
      </c>
      <c r="P1920" t="str">
        <f>TRIM(PROPER(employee_data!P1920))</f>
        <v>Production</v>
      </c>
      <c r="Q1920" t="str">
        <f>TRIM(PROPER(employee_data!Q1920))</f>
        <v>Field Operations</v>
      </c>
      <c r="R1920" s="2">
        <f>DATEVALUE(TEXT(employee_data!R1920,"dd/mm/yyyy"))</f>
        <v>25943</v>
      </c>
      <c r="S1920" t="str">
        <f>TRIM(UPPER(employee_data!S1920))</f>
        <v>MA</v>
      </c>
      <c r="T1920" t="str">
        <f>TRIM(PROPER(employee_data!T1920))</f>
        <v>Specialist</v>
      </c>
      <c r="U1920" t="str">
        <f>TRIM(PROPER(employee_data!U1920))</f>
        <v>Female</v>
      </c>
      <c r="V1920" t="str">
        <f>TRIM(employee_data!V1920)</f>
        <v>7521</v>
      </c>
      <c r="W1920" t="str">
        <f>TRIM(PROPER(employee_data!W1920))</f>
        <v>Hispanic</v>
      </c>
      <c r="X1920" t="str">
        <f>TRIM(PROPER(employee_data!X1920))</f>
        <v>Married</v>
      </c>
      <c r="Y1920" t="str">
        <f>TRIM(PROPER(employee_data!Y1920))</f>
        <v>Fully Meets</v>
      </c>
      <c r="Z1920" s="4">
        <v>2</v>
      </c>
    </row>
    <row r="1921" spans="1:26" x14ac:dyDescent="0.25">
      <c r="A1921" t="str">
        <f>TRIM(employee_data!A1921)</f>
        <v>2346</v>
      </c>
      <c r="B1921" t="str">
        <f>TRIM(PROPER(employee_data!B1921))</f>
        <v>Taryn</v>
      </c>
      <c r="C1921" t="str">
        <f>TRIM(PROPER(employee_data!C1921))</f>
        <v>Black</v>
      </c>
      <c r="D1921" s="2">
        <f>DATEVALUE(TEXT(employee_data!D1921,"dd/mm/yyyy"))</f>
        <v>45025</v>
      </c>
      <c r="E1921" s="2" t="str">
        <f>IFERROR(DATEVALUE(TEXT(employee_data!E1921,"dd/mm/yyyy")),TRIM(""))</f>
        <v/>
      </c>
      <c r="F1921" t="str">
        <f>TRIM(employee_data!F1921)</f>
        <v>Production Manager</v>
      </c>
      <c r="G1921" t="str">
        <f>TRIM(PROPER(employee_data!G1921))</f>
        <v>Elizabeth Dillon</v>
      </c>
      <c r="H1921" t="str">
        <f>TRIM(employee_data!H1921)</f>
        <v>taryn.black@bilearner.com</v>
      </c>
      <c r="I1921" t="str">
        <f>TRIM(UPPER(employee_data!I1921))</f>
        <v>CCDR</v>
      </c>
      <c r="J1921" t="str">
        <f>TRIM(PROPER(employee_data!J1921))</f>
        <v>Active</v>
      </c>
      <c r="K1921" t="str">
        <f>TRIM(PROPER(employee_data!K1921))</f>
        <v>Part-Time</v>
      </c>
      <c r="L1921" t="str">
        <f>TRIM(PROPER(employee_data!L1921))</f>
        <v>Zone A</v>
      </c>
      <c r="M1921" t="str">
        <f>TRIM(PROPER(employee_data!M1921))</f>
        <v>Full-Time</v>
      </c>
      <c r="N1921" t="str">
        <f>TRIM(PROPER(employee_data!N1921))</f>
        <v>Unk</v>
      </c>
      <c r="O1921" t="str">
        <f>TRIM(employee_data!O1921)</f>
        <v/>
      </c>
      <c r="P1921" t="str">
        <f>TRIM(PROPER(employee_data!P1921))</f>
        <v>Production</v>
      </c>
      <c r="Q1921" t="str">
        <f>TRIM(PROPER(employee_data!Q1921))</f>
        <v>Field Operations</v>
      </c>
      <c r="R1921" s="2">
        <f>DATEVALUE(TEXT(employee_data!R1921,"dd/mm/yyyy"))</f>
        <v>30740</v>
      </c>
      <c r="S1921" t="str">
        <f>TRIM(UPPER(employee_data!S1921))</f>
        <v>MA</v>
      </c>
      <c r="T1921" t="str">
        <f>TRIM(PROPER(employee_data!T1921))</f>
        <v>Technician</v>
      </c>
      <c r="U1921" t="str">
        <f>TRIM(PROPER(employee_data!U1921))</f>
        <v>Female</v>
      </c>
      <c r="V1921" t="str">
        <f>TRIM(employee_data!V1921)</f>
        <v>9394</v>
      </c>
      <c r="W1921" t="str">
        <f>TRIM(PROPER(employee_data!W1921))</f>
        <v>Hispanic</v>
      </c>
      <c r="X1921" t="str">
        <f>TRIM(PROPER(employee_data!X1921))</f>
        <v>Widowed</v>
      </c>
      <c r="Y1921" t="str">
        <f>TRIM(PROPER(employee_data!Y1921))</f>
        <v>Fully Meets</v>
      </c>
      <c r="Z1921" s="4">
        <v>4</v>
      </c>
    </row>
    <row r="1922" spans="1:26" x14ac:dyDescent="0.25">
      <c r="A1922" t="str">
        <f>TRIM(employee_data!A1922)</f>
        <v>2347</v>
      </c>
      <c r="B1922" t="str">
        <f>TRIM(PROPER(employee_data!B1922))</f>
        <v>Karley</v>
      </c>
      <c r="C1922" t="str">
        <f>TRIM(PROPER(employee_data!C1922))</f>
        <v>Novak</v>
      </c>
      <c r="D1922" s="2">
        <f>DATEVALUE(TEXT(employee_data!D1922,"dd/mm/yyyy"))</f>
        <v>43763</v>
      </c>
      <c r="E1922" s="2" t="str">
        <f>IFERROR(DATEVALUE(TEXT(employee_data!E1922,"dd/mm/yyyy")),TRIM(""))</f>
        <v/>
      </c>
      <c r="F1922" t="str">
        <f>TRIM(employee_data!F1922)</f>
        <v>President &amp; CEO</v>
      </c>
      <c r="G1922" t="str">
        <f>TRIM(PROPER(employee_data!G1922))</f>
        <v>Jesus Smith</v>
      </c>
      <c r="H1922" t="str">
        <f>TRIM(employee_data!H1922)</f>
        <v>karley.novak@bilearner.com</v>
      </c>
      <c r="I1922" t="str">
        <f>TRIM(UPPER(employee_data!I1922))</f>
        <v>SVG</v>
      </c>
      <c r="J1922" t="str">
        <f>TRIM(PROPER(employee_data!J1922))</f>
        <v>Active</v>
      </c>
      <c r="K1922" t="str">
        <f>TRIM(PROPER(employee_data!K1922))</f>
        <v>Full-Time</v>
      </c>
      <c r="L1922" t="str">
        <f>TRIM(PROPER(employee_data!L1922))</f>
        <v>Zone A</v>
      </c>
      <c r="M1922" t="str">
        <f>TRIM(PROPER(employee_data!M1922))</f>
        <v>Part-Time</v>
      </c>
      <c r="N1922" t="str">
        <f>TRIM(PROPER(employee_data!N1922))</f>
        <v>Unk</v>
      </c>
      <c r="O1922" t="str">
        <f>TRIM(employee_data!O1922)</f>
        <v/>
      </c>
      <c r="P1922" t="str">
        <f>TRIM(PROPER(employee_data!P1922))</f>
        <v>Production</v>
      </c>
      <c r="Q1922" t="str">
        <f>TRIM(PROPER(employee_data!Q1922))</f>
        <v>Field Operations</v>
      </c>
      <c r="R1922" s="2">
        <f>DATEVALUE(TEXT(employee_data!R1922,"dd/mm/yyyy"))</f>
        <v>28436</v>
      </c>
      <c r="S1922" t="str">
        <f>TRIM(UPPER(employee_data!S1922))</f>
        <v>MA</v>
      </c>
      <c r="T1922" t="str">
        <f>TRIM(PROPER(employee_data!T1922))</f>
        <v>Laborer</v>
      </c>
      <c r="U1922" t="str">
        <f>TRIM(PROPER(employee_data!U1922))</f>
        <v>Female</v>
      </c>
      <c r="V1922" t="str">
        <f>TRIM(employee_data!V1922)</f>
        <v>14720</v>
      </c>
      <c r="W1922" t="str">
        <f>TRIM(PROPER(employee_data!W1922))</f>
        <v>White</v>
      </c>
      <c r="X1922" t="str">
        <f>TRIM(PROPER(employee_data!X1922))</f>
        <v>Single</v>
      </c>
      <c r="Y1922" t="str">
        <f>TRIM(PROPER(employee_data!Y1922))</f>
        <v>Fully Meets</v>
      </c>
      <c r="Z1922" s="4">
        <v>1</v>
      </c>
    </row>
    <row r="1923" spans="1:26" x14ac:dyDescent="0.25">
      <c r="A1923" t="str">
        <f>TRIM(employee_data!A1923)</f>
        <v>2348</v>
      </c>
      <c r="B1923" t="str">
        <f>TRIM(PROPER(employee_data!B1923))</f>
        <v>Payten</v>
      </c>
      <c r="C1923" t="str">
        <f>TRIM(PROPER(employee_data!C1923))</f>
        <v>Harvey</v>
      </c>
      <c r="D1923" s="2">
        <f>DATEVALUE(TEXT(employee_data!D1923,"dd/mm/yyyy"))</f>
        <v>44737</v>
      </c>
      <c r="E1923" s="2" t="str">
        <f>IFERROR(DATEVALUE(TEXT(employee_data!E1923,"dd/mm/yyyy")),TRIM(""))</f>
        <v/>
      </c>
      <c r="F1923" t="str">
        <f>TRIM(employee_data!F1923)</f>
        <v>Network Engineer</v>
      </c>
      <c r="G1923" t="str">
        <f>TRIM(PROPER(employee_data!G1923))</f>
        <v>Timothy Waters</v>
      </c>
      <c r="H1923" t="str">
        <f>TRIM(employee_data!H1923)</f>
        <v>payten.harvey@bilearner.com</v>
      </c>
      <c r="I1923" t="str">
        <f>TRIM(UPPER(employee_data!I1923))</f>
        <v>EW</v>
      </c>
      <c r="J1923" t="str">
        <f>TRIM(PROPER(employee_data!J1923))</f>
        <v>Active</v>
      </c>
      <c r="K1923" t="str">
        <f>TRIM(PROPER(employee_data!K1923))</f>
        <v>Part-Time</v>
      </c>
      <c r="L1923" t="str">
        <f>TRIM(PROPER(employee_data!L1923))</f>
        <v>Zone C</v>
      </c>
      <c r="M1923" t="str">
        <f>TRIM(PROPER(employee_data!M1923))</f>
        <v>Full-Time</v>
      </c>
      <c r="N1923" t="str">
        <f>TRIM(PROPER(employee_data!N1923))</f>
        <v>Unk</v>
      </c>
      <c r="O1923" t="str">
        <f>TRIM(employee_data!O1923)</f>
        <v/>
      </c>
      <c r="P1923" t="str">
        <f>TRIM(PROPER(employee_data!P1923))</f>
        <v>Production</v>
      </c>
      <c r="Q1923" t="str">
        <f>TRIM(PROPER(employee_data!Q1923))</f>
        <v>Field Operations</v>
      </c>
      <c r="R1923" s="2">
        <f>DATEVALUE(TEXT(employee_data!R1923,"dd/mm/yyyy"))</f>
        <v>27811</v>
      </c>
      <c r="S1923" t="str">
        <f>TRIM(UPPER(employee_data!S1923))</f>
        <v>MA</v>
      </c>
      <c r="T1923" t="str">
        <f>TRIM(PROPER(employee_data!T1923))</f>
        <v>Technician</v>
      </c>
      <c r="U1923" t="str">
        <f>TRIM(PROPER(employee_data!U1923))</f>
        <v>Male</v>
      </c>
      <c r="V1923" t="str">
        <f>TRIM(employee_data!V1923)</f>
        <v>85605</v>
      </c>
      <c r="W1923" t="str">
        <f>TRIM(PROPER(employee_data!W1923))</f>
        <v>Asian</v>
      </c>
      <c r="X1923" t="str">
        <f>TRIM(PROPER(employee_data!X1923))</f>
        <v>Single</v>
      </c>
      <c r="Y1923" t="str">
        <f>TRIM(PROPER(employee_data!Y1923))</f>
        <v>Fully Meets</v>
      </c>
      <c r="Z1923" s="4">
        <v>1</v>
      </c>
    </row>
    <row r="1924" spans="1:26" x14ac:dyDescent="0.25">
      <c r="A1924" t="str">
        <f>TRIM(employee_data!A1924)</f>
        <v>2349</v>
      </c>
      <c r="B1924" t="str">
        <f>TRIM(PROPER(employee_data!B1924))</f>
        <v>Reagan</v>
      </c>
      <c r="C1924" t="str">
        <f>TRIM(PROPER(employee_data!C1924))</f>
        <v>Atkinson</v>
      </c>
      <c r="D1924" s="2">
        <f>DATEVALUE(TEXT(employee_data!D1924,"dd/mm/yyyy"))</f>
        <v>44952</v>
      </c>
      <c r="E1924" s="2">
        <f>IFERROR(DATEVALUE(TEXT(employee_data!E1924,"dd/mm/yyyy")),TRIM(""))</f>
        <v>44984</v>
      </c>
      <c r="F1924" t="str">
        <f>TRIM(employee_data!F1924)</f>
        <v>Network Engineer</v>
      </c>
      <c r="G1924" t="str">
        <f>TRIM(PROPER(employee_data!G1924))</f>
        <v>Joshua Johnson</v>
      </c>
      <c r="H1924" t="str">
        <f>TRIM(employee_data!H1924)</f>
        <v>reagan.atkinson@bilearner.com</v>
      </c>
      <c r="I1924" t="str">
        <f>TRIM(UPPER(employee_data!I1924))</f>
        <v>MSC</v>
      </c>
      <c r="J1924" t="str">
        <f>TRIM(PROPER(employee_data!J1924))</f>
        <v>Active</v>
      </c>
      <c r="K1924" t="str">
        <f>TRIM(PROPER(employee_data!K1924))</f>
        <v>Part-Time</v>
      </c>
      <c r="L1924" t="str">
        <f>TRIM(PROPER(employee_data!L1924))</f>
        <v>Zone C</v>
      </c>
      <c r="M1924" t="str">
        <f>TRIM(PROPER(employee_data!M1924))</f>
        <v>Full-Time</v>
      </c>
      <c r="N1924" t="str">
        <f>TRIM(PROPER(employee_data!N1924))</f>
        <v>Voluntary</v>
      </c>
      <c r="O1924" t="str">
        <f>TRIM(employee_data!O1924)</f>
        <v>Address machine break person force interview.</v>
      </c>
      <c r="P1924" t="str">
        <f>TRIM(PROPER(employee_data!P1924))</f>
        <v>Production</v>
      </c>
      <c r="Q1924" t="str">
        <f>TRIM(PROPER(employee_data!Q1924))</f>
        <v>General - Con</v>
      </c>
      <c r="R1924" s="2">
        <f>DATEVALUE(TEXT(employee_data!R1924,"dd/mm/yyyy"))</f>
        <v>20609</v>
      </c>
      <c r="S1924" t="str">
        <f>TRIM(UPPER(employee_data!S1924))</f>
        <v>MA</v>
      </c>
      <c r="T1924" t="str">
        <f>TRIM(PROPER(employee_data!T1924))</f>
        <v>Laborer</v>
      </c>
      <c r="U1924" t="str">
        <f>TRIM(PROPER(employee_data!U1924))</f>
        <v>Male</v>
      </c>
      <c r="V1924" t="str">
        <f>TRIM(employee_data!V1924)</f>
        <v>38286</v>
      </c>
      <c r="W1924" t="str">
        <f>TRIM(PROPER(employee_data!W1924))</f>
        <v>Black</v>
      </c>
      <c r="X1924" t="str">
        <f>TRIM(PROPER(employee_data!X1924))</f>
        <v>Widowed</v>
      </c>
      <c r="Y1924" t="str">
        <f>TRIM(PROPER(employee_data!Y1924))</f>
        <v>Fully Meets</v>
      </c>
      <c r="Z1924" s="4">
        <v>4</v>
      </c>
    </row>
    <row r="1925" spans="1:26" x14ac:dyDescent="0.25">
      <c r="A1925" t="str">
        <f>TRIM(employee_data!A1925)</f>
        <v>2350</v>
      </c>
      <c r="B1925" t="str">
        <f>TRIM(PROPER(employee_data!B1925))</f>
        <v>Rey</v>
      </c>
      <c r="C1925" t="str">
        <f>TRIM(PROPER(employee_data!C1925))</f>
        <v>Werner</v>
      </c>
      <c r="D1925" s="2">
        <f>DATEVALUE(TEXT(employee_data!D1925,"dd/mm/yyyy"))</f>
        <v>43880</v>
      </c>
      <c r="E1925" s="2" t="str">
        <f>IFERROR(DATEVALUE(TEXT(employee_data!E1925,"dd/mm/yyyy")),TRIM(""))</f>
        <v/>
      </c>
      <c r="F1925" t="str">
        <f>TRIM(employee_data!F1925)</f>
        <v>Network Engineer</v>
      </c>
      <c r="G1925" t="str">
        <f>TRIM(PROPER(employee_data!G1925))</f>
        <v>Joanna Foster</v>
      </c>
      <c r="H1925" t="str">
        <f>TRIM(employee_data!H1925)</f>
        <v>rey.werner@bilearner.com</v>
      </c>
      <c r="I1925" t="str">
        <f>TRIM(UPPER(employee_data!I1925))</f>
        <v>TNS</v>
      </c>
      <c r="J1925" t="str">
        <f>TRIM(PROPER(employee_data!J1925))</f>
        <v>Active</v>
      </c>
      <c r="K1925" t="str">
        <f>TRIM(PROPER(employee_data!K1925))</f>
        <v>Part-Time</v>
      </c>
      <c r="L1925" t="str">
        <f>TRIM(PROPER(employee_data!L1925))</f>
        <v>Zone A</v>
      </c>
      <c r="M1925" t="str">
        <f>TRIM(PROPER(employee_data!M1925))</f>
        <v>Temporary</v>
      </c>
      <c r="N1925" t="str">
        <f>TRIM(PROPER(employee_data!N1925))</f>
        <v>Unk</v>
      </c>
      <c r="O1925" t="str">
        <f>TRIM(employee_data!O1925)</f>
        <v/>
      </c>
      <c r="P1925" t="str">
        <f>TRIM(PROPER(employee_data!P1925))</f>
        <v>Executive Office</v>
      </c>
      <c r="Q1925" t="str">
        <f>TRIM(PROPER(employee_data!Q1925))</f>
        <v>Wireline Construction</v>
      </c>
      <c r="R1925" s="2">
        <f>DATEVALUE(TEXT(employee_data!R1925,"dd/mm/yyyy"))</f>
        <v>26778</v>
      </c>
      <c r="S1925" t="str">
        <f>TRIM(UPPER(employee_data!S1925))</f>
        <v>MA</v>
      </c>
      <c r="T1925" t="str">
        <f>TRIM(PROPER(employee_data!T1925))</f>
        <v>Laborer</v>
      </c>
      <c r="U1925" t="str">
        <f>TRIM(PROPER(employee_data!U1925))</f>
        <v>Male</v>
      </c>
      <c r="V1925" t="str">
        <f>TRIM(employee_data!V1925)</f>
        <v>59836</v>
      </c>
      <c r="W1925" t="str">
        <f>TRIM(PROPER(employee_data!W1925))</f>
        <v>Black</v>
      </c>
      <c r="X1925" t="str">
        <f>TRIM(PROPER(employee_data!X1925))</f>
        <v>Divorced</v>
      </c>
      <c r="Y1925" t="str">
        <f>TRIM(PROPER(employee_data!Y1925))</f>
        <v>Fully Meets</v>
      </c>
      <c r="Z1925" s="4">
        <v>2</v>
      </c>
    </row>
    <row r="1926" spans="1:26" x14ac:dyDescent="0.25">
      <c r="A1926" t="str">
        <f>TRIM(employee_data!A1926)</f>
        <v>2351</v>
      </c>
      <c r="B1926" t="str">
        <f>TRIM(PROPER(employee_data!B1926))</f>
        <v>Kendall</v>
      </c>
      <c r="C1926" t="str">
        <f>TRIM(PROPER(employee_data!C1926))</f>
        <v>Mcintyre</v>
      </c>
      <c r="D1926" s="2">
        <f>DATEVALUE(TEXT(employee_data!D1926,"dd/mm/yyyy"))</f>
        <v>43823</v>
      </c>
      <c r="E1926" s="2">
        <f>IFERROR(DATEVALUE(TEXT(employee_data!E1926,"dd/mm/yyyy")),TRIM(""))</f>
        <v>44003</v>
      </c>
      <c r="F1926" t="str">
        <f>TRIM(employee_data!F1926)</f>
        <v>Data Analyst</v>
      </c>
      <c r="G1926" t="str">
        <f>TRIM(PROPER(employee_data!G1926))</f>
        <v>Rita Abbott</v>
      </c>
      <c r="H1926" t="str">
        <f>TRIM(employee_data!H1926)</f>
        <v>kendall.mcintyre@bilearner.com</v>
      </c>
      <c r="I1926" t="str">
        <f>TRIM(UPPER(employee_data!I1926))</f>
        <v>EW</v>
      </c>
      <c r="J1926" t="str">
        <f>TRIM(PROPER(employee_data!J1926))</f>
        <v>Active</v>
      </c>
      <c r="K1926" t="str">
        <f>TRIM(PROPER(employee_data!K1926))</f>
        <v>Contract</v>
      </c>
      <c r="L1926" t="str">
        <f>TRIM(PROPER(employee_data!L1926))</f>
        <v>Zone B</v>
      </c>
      <c r="M1926" t="str">
        <f>TRIM(PROPER(employee_data!M1926))</f>
        <v>Temporary</v>
      </c>
      <c r="N1926" t="str">
        <f>TRIM(PROPER(employee_data!N1926))</f>
        <v>Retirement</v>
      </c>
      <c r="O1926" t="str">
        <f>TRIM(employee_data!O1926)</f>
        <v>Market as per stop kid score detail.</v>
      </c>
      <c r="P1926" t="str">
        <f>TRIM(PROPER(employee_data!P1926))</f>
        <v>Production</v>
      </c>
      <c r="Q1926" t="str">
        <f>TRIM(PROPER(employee_data!Q1926))</f>
        <v>Engineers</v>
      </c>
      <c r="R1926" s="2">
        <f>DATEVALUE(TEXT(employee_data!R1926,"dd/mm/yyyy"))</f>
        <v>15764</v>
      </c>
      <c r="S1926" t="str">
        <f>TRIM(UPPER(employee_data!S1926))</f>
        <v>MA</v>
      </c>
      <c r="T1926" t="str">
        <f>TRIM(PROPER(employee_data!T1926))</f>
        <v>Technician</v>
      </c>
      <c r="U1926" t="str">
        <f>TRIM(PROPER(employee_data!U1926))</f>
        <v>Male</v>
      </c>
      <c r="V1926" t="str">
        <f>TRIM(employee_data!V1926)</f>
        <v>25767</v>
      </c>
      <c r="W1926" t="str">
        <f>TRIM(PROPER(employee_data!W1926))</f>
        <v>Hispanic</v>
      </c>
      <c r="X1926" t="str">
        <f>TRIM(PROPER(employee_data!X1926))</f>
        <v>Widowed</v>
      </c>
      <c r="Y1926" t="str">
        <f>TRIM(PROPER(employee_data!Y1926))</f>
        <v>Fully Meets</v>
      </c>
      <c r="Z1926" s="4">
        <v>4</v>
      </c>
    </row>
    <row r="1927" spans="1:26" x14ac:dyDescent="0.25">
      <c r="A1927" t="str">
        <f>TRIM(employee_data!A1927)</f>
        <v>2352</v>
      </c>
      <c r="B1927" t="str">
        <f>TRIM(PROPER(employee_data!B1927))</f>
        <v>Anahi</v>
      </c>
      <c r="C1927" t="str">
        <f>TRIM(PROPER(employee_data!C1927))</f>
        <v>Frye</v>
      </c>
      <c r="D1927" s="2">
        <f>DATEVALUE(TEXT(employee_data!D1927,"dd/mm/yyyy"))</f>
        <v>44120</v>
      </c>
      <c r="E1927" s="2">
        <f>IFERROR(DATEVALUE(TEXT(employee_data!E1927,"dd/mm/yyyy")),TRIM(""))</f>
        <v>44150</v>
      </c>
      <c r="F1927" t="str">
        <f>TRIM(employee_data!F1927)</f>
        <v>Data Analyst</v>
      </c>
      <c r="G1927" t="str">
        <f>TRIM(PROPER(employee_data!G1927))</f>
        <v>Renee Ritter</v>
      </c>
      <c r="H1927" t="str">
        <f>TRIM(employee_data!H1927)</f>
        <v>anahi.frye@bilearner.com</v>
      </c>
      <c r="I1927" t="str">
        <f>TRIM(UPPER(employee_data!I1927))</f>
        <v>MSC</v>
      </c>
      <c r="J1927" t="str">
        <f>TRIM(PROPER(employee_data!J1927))</f>
        <v>Active</v>
      </c>
      <c r="K1927" t="str">
        <f>TRIM(PROPER(employee_data!K1927))</f>
        <v>Full-Time</v>
      </c>
      <c r="L1927" t="str">
        <f>TRIM(PROPER(employee_data!L1927))</f>
        <v>Zone B</v>
      </c>
      <c r="M1927" t="str">
        <f>TRIM(PROPER(employee_data!M1927))</f>
        <v>Temporary</v>
      </c>
      <c r="N1927" t="str">
        <f>TRIM(PROPER(employee_data!N1927))</f>
        <v>Retirement</v>
      </c>
      <c r="O1927" t="str">
        <f>TRIM(employee_data!O1927)</f>
        <v>Practice miss lead message measure.</v>
      </c>
      <c r="P1927" t="str">
        <f>TRIM(PROPER(employee_data!P1927))</f>
        <v>Production</v>
      </c>
      <c r="Q1927" t="str">
        <f>TRIM(PROPER(employee_data!Q1927))</f>
        <v>General - Con</v>
      </c>
      <c r="R1927" s="2">
        <f>DATEVALUE(TEXT(employee_data!R1927,"dd/mm/yyyy"))</f>
        <v>34334</v>
      </c>
      <c r="S1927" t="str">
        <f>TRIM(UPPER(employee_data!S1927))</f>
        <v>MA</v>
      </c>
      <c r="T1927" t="str">
        <f>TRIM(PROPER(employee_data!T1927))</f>
        <v>Lineman</v>
      </c>
      <c r="U1927" t="str">
        <f>TRIM(PROPER(employee_data!U1927))</f>
        <v>Male</v>
      </c>
      <c r="V1927" t="str">
        <f>TRIM(employee_data!V1927)</f>
        <v>19689</v>
      </c>
      <c r="W1927" t="str">
        <f>TRIM(PROPER(employee_data!W1927))</f>
        <v>White</v>
      </c>
      <c r="X1927" t="str">
        <f>TRIM(PROPER(employee_data!X1927))</f>
        <v>Widowed</v>
      </c>
      <c r="Y1927" t="str">
        <f>TRIM(PROPER(employee_data!Y1927))</f>
        <v>Fully Meets</v>
      </c>
      <c r="Z1927" s="4">
        <v>2</v>
      </c>
    </row>
    <row r="1928" spans="1:26" x14ac:dyDescent="0.25">
      <c r="A1928" t="str">
        <f>TRIM(employee_data!A1928)</f>
        <v>2353</v>
      </c>
      <c r="B1928" t="str">
        <f>TRIM(PROPER(employee_data!B1928))</f>
        <v>Dalia</v>
      </c>
      <c r="C1928" t="str">
        <f>TRIM(PROPER(employee_data!C1928))</f>
        <v>Booth</v>
      </c>
      <c r="D1928" s="2">
        <f>DATEVALUE(TEXT(employee_data!D1928,"dd/mm/yyyy"))</f>
        <v>43350</v>
      </c>
      <c r="E1928" s="2" t="str">
        <f>IFERROR(DATEVALUE(TEXT(employee_data!E1928,"dd/mm/yyyy")),TRIM(""))</f>
        <v/>
      </c>
      <c r="F1928" t="str">
        <f>TRIM(employee_data!F1928)</f>
        <v>Data Analyst</v>
      </c>
      <c r="G1928" t="str">
        <f>TRIM(PROPER(employee_data!G1928))</f>
        <v>Michelle Nguyen</v>
      </c>
      <c r="H1928" t="str">
        <f>TRIM(employee_data!H1928)</f>
        <v>dalia.booth@bilearner.com</v>
      </c>
      <c r="I1928" t="str">
        <f>TRIM(UPPER(employee_data!I1928))</f>
        <v>TNS</v>
      </c>
      <c r="J1928" t="str">
        <f>TRIM(PROPER(employee_data!J1928))</f>
        <v>Active</v>
      </c>
      <c r="K1928" t="str">
        <f>TRIM(PROPER(employee_data!K1928))</f>
        <v>Part-Time</v>
      </c>
      <c r="L1928" t="str">
        <f>TRIM(PROPER(employee_data!L1928))</f>
        <v>Zone B</v>
      </c>
      <c r="M1928" t="str">
        <f>TRIM(PROPER(employee_data!M1928))</f>
        <v>Full-Time</v>
      </c>
      <c r="N1928" t="str">
        <f>TRIM(PROPER(employee_data!N1928))</f>
        <v>Unk</v>
      </c>
      <c r="O1928" t="str">
        <f>TRIM(employee_data!O1928)</f>
        <v/>
      </c>
      <c r="P1928" t="str">
        <f>TRIM(PROPER(employee_data!P1928))</f>
        <v>It/Is</v>
      </c>
      <c r="Q1928" t="str">
        <f>TRIM(PROPER(employee_data!Q1928))</f>
        <v>Field Operations</v>
      </c>
      <c r="R1928" s="2">
        <f>DATEVALUE(TEXT(employee_data!R1928,"dd/mm/yyyy"))</f>
        <v>35637</v>
      </c>
      <c r="S1928" t="str">
        <f>TRIM(UPPER(employee_data!S1928))</f>
        <v>MA</v>
      </c>
      <c r="T1928" t="str">
        <f>TRIM(PROPER(employee_data!T1928))</f>
        <v>Foreman</v>
      </c>
      <c r="U1928" t="str">
        <f>TRIM(PROPER(employee_data!U1928))</f>
        <v>Female</v>
      </c>
      <c r="V1928" t="str">
        <f>TRIM(employee_data!V1928)</f>
        <v>19035</v>
      </c>
      <c r="W1928" t="str">
        <f>TRIM(PROPER(employee_data!W1928))</f>
        <v>Hispanic</v>
      </c>
      <c r="X1928" t="str">
        <f>TRIM(PROPER(employee_data!X1928))</f>
        <v>Married</v>
      </c>
      <c r="Y1928" t="str">
        <f>TRIM(PROPER(employee_data!Y1928))</f>
        <v>Fully Meets</v>
      </c>
      <c r="Z1928" s="4">
        <v>2</v>
      </c>
    </row>
    <row r="1929" spans="1:26" x14ac:dyDescent="0.25">
      <c r="A1929" t="str">
        <f>TRIM(employee_data!A1929)</f>
        <v>2354</v>
      </c>
      <c r="B1929" t="str">
        <f>TRIM(PROPER(employee_data!B1929))</f>
        <v>Charlee</v>
      </c>
      <c r="C1929" t="str">
        <f>TRIM(PROPER(employee_data!C1929))</f>
        <v>Navarro</v>
      </c>
      <c r="D1929" s="2">
        <f>DATEVALUE(TEXT(employee_data!D1929,"dd/mm/yyyy"))</f>
        <v>44568</v>
      </c>
      <c r="E1929" s="2">
        <f>IFERROR(DATEVALUE(TEXT(employee_data!E1929,"dd/mm/yyyy")),TRIM(""))</f>
        <v>44741</v>
      </c>
      <c r="F1929" t="str">
        <f>TRIM(employee_data!F1929)</f>
        <v>Data Analyst</v>
      </c>
      <c r="G1929" t="str">
        <f>TRIM(PROPER(employee_data!G1929))</f>
        <v>Elizabeth Houston</v>
      </c>
      <c r="H1929" t="str">
        <f>TRIM(employee_data!H1929)</f>
        <v>charlee.navarro@bilearner.com</v>
      </c>
      <c r="I1929" t="str">
        <f>TRIM(UPPER(employee_data!I1929))</f>
        <v>PYZ</v>
      </c>
      <c r="J1929" t="str">
        <f>TRIM(PROPER(employee_data!J1929))</f>
        <v>Active</v>
      </c>
      <c r="K1929" t="str">
        <f>TRIM(PROPER(employee_data!K1929))</f>
        <v>Part-Time</v>
      </c>
      <c r="L1929" t="str">
        <f>TRIM(PROPER(employee_data!L1929))</f>
        <v>Zone C</v>
      </c>
      <c r="M1929" t="str">
        <f>TRIM(PROPER(employee_data!M1929))</f>
        <v>Full-Time</v>
      </c>
      <c r="N1929" t="str">
        <f>TRIM(PROPER(employee_data!N1929))</f>
        <v>Retirement</v>
      </c>
      <c r="O1929" t="str">
        <f>TRIM(employee_data!O1929)</f>
        <v>Especially usually citizen do.</v>
      </c>
      <c r="P1929" t="str">
        <f>TRIM(PROPER(employee_data!P1929))</f>
        <v>It/Is</v>
      </c>
      <c r="Q1929" t="str">
        <f>TRIM(PROPER(employee_data!Q1929))</f>
        <v>Wireline Construction</v>
      </c>
      <c r="R1929" s="2">
        <f>DATEVALUE(TEXT(employee_data!R1929,"dd/mm/yyyy"))</f>
        <v>26178</v>
      </c>
      <c r="S1929" t="str">
        <f>TRIM(UPPER(employee_data!S1929))</f>
        <v>MA</v>
      </c>
      <c r="T1929" t="str">
        <f>TRIM(PROPER(employee_data!T1929))</f>
        <v>Clerk</v>
      </c>
      <c r="U1929" t="str">
        <f>TRIM(PROPER(employee_data!U1929))</f>
        <v>Female</v>
      </c>
      <c r="V1929" t="str">
        <f>TRIM(employee_data!V1929)</f>
        <v>61793</v>
      </c>
      <c r="W1929" t="str">
        <f>TRIM(PROPER(employee_data!W1929))</f>
        <v>White</v>
      </c>
      <c r="X1929" t="str">
        <f>TRIM(PROPER(employee_data!X1929))</f>
        <v>Divorced</v>
      </c>
      <c r="Y1929" t="str">
        <f>TRIM(PROPER(employee_data!Y1929))</f>
        <v>Fully Meets</v>
      </c>
      <c r="Z1929" s="4">
        <v>2</v>
      </c>
    </row>
    <row r="1930" spans="1:26" x14ac:dyDescent="0.25">
      <c r="A1930" t="str">
        <f>TRIM(employee_data!A1930)</f>
        <v>2355</v>
      </c>
      <c r="B1930" t="str">
        <f>TRIM(PROPER(employee_data!B1930))</f>
        <v>Karter</v>
      </c>
      <c r="C1930" t="str">
        <f>TRIM(PROPER(employee_data!C1930))</f>
        <v>Perry</v>
      </c>
      <c r="D1930" s="2">
        <f>DATEVALUE(TEXT(employee_data!D1930,"dd/mm/yyyy"))</f>
        <v>43549</v>
      </c>
      <c r="E1930" s="2">
        <f>IFERROR(DATEVALUE(TEXT(employee_data!E1930,"dd/mm/yyyy")),TRIM(""))</f>
        <v>43578</v>
      </c>
      <c r="F1930" t="str">
        <f>TRIM(employee_data!F1930)</f>
        <v>Data Analyst</v>
      </c>
      <c r="G1930" t="str">
        <f>TRIM(PROPER(employee_data!G1930))</f>
        <v>Elizabeth Gray</v>
      </c>
      <c r="H1930" t="str">
        <f>TRIM(employee_data!H1930)</f>
        <v>karter.perry@bilearner.com</v>
      </c>
      <c r="I1930" t="str">
        <f>TRIM(UPPER(employee_data!I1930))</f>
        <v>WBL</v>
      </c>
      <c r="J1930" t="str">
        <f>TRIM(PROPER(employee_data!J1930))</f>
        <v>Active</v>
      </c>
      <c r="K1930" t="str">
        <f>TRIM(PROPER(employee_data!K1930))</f>
        <v>Contract</v>
      </c>
      <c r="L1930" t="str">
        <f>TRIM(PROPER(employee_data!L1930))</f>
        <v>Zone C</v>
      </c>
      <c r="M1930" t="str">
        <f>TRIM(PROPER(employee_data!M1930))</f>
        <v>Temporary</v>
      </c>
      <c r="N1930" t="str">
        <f>TRIM(PROPER(employee_data!N1930))</f>
        <v>Retirement</v>
      </c>
      <c r="O1930" t="str">
        <f>TRIM(employee_data!O1930)</f>
        <v>Teacher often knowledge free best.</v>
      </c>
      <c r="P1930" t="str">
        <f>TRIM(PROPER(employee_data!P1930))</f>
        <v>It/Is</v>
      </c>
      <c r="Q1930" t="str">
        <f>TRIM(PROPER(employee_data!Q1930))</f>
        <v>Field Operations</v>
      </c>
      <c r="R1930" s="2">
        <f>DATEVALUE(TEXT(employee_data!R1930,"dd/mm/yyyy"))</f>
        <v>15723</v>
      </c>
      <c r="S1930" t="str">
        <f>TRIM(UPPER(employee_data!S1930))</f>
        <v>MA</v>
      </c>
      <c r="T1930" t="str">
        <f>TRIM(PROPER(employee_data!T1930))</f>
        <v>Civil Hand</v>
      </c>
      <c r="U1930" t="str">
        <f>TRIM(PROPER(employee_data!U1930))</f>
        <v>Male</v>
      </c>
      <c r="V1930" t="str">
        <f>TRIM(employee_data!V1930)</f>
        <v>91193</v>
      </c>
      <c r="W1930" t="str">
        <f>TRIM(PROPER(employee_data!W1930))</f>
        <v>Asian</v>
      </c>
      <c r="X1930" t="str">
        <f>TRIM(PROPER(employee_data!X1930))</f>
        <v>Single</v>
      </c>
      <c r="Y1930" t="str">
        <f>TRIM(PROPER(employee_data!Y1930))</f>
        <v>Fully Meets</v>
      </c>
      <c r="Z1930" s="4">
        <v>1</v>
      </c>
    </row>
    <row r="1931" spans="1:26" x14ac:dyDescent="0.25">
      <c r="A1931" t="str">
        <f>TRIM(employee_data!A1931)</f>
        <v>2356</v>
      </c>
      <c r="B1931" t="str">
        <f>TRIM(PROPER(employee_data!B1931))</f>
        <v>Sariah</v>
      </c>
      <c r="C1931" t="str">
        <f>TRIM(PROPER(employee_data!C1931))</f>
        <v>Little</v>
      </c>
      <c r="D1931" s="2">
        <f>DATEVALUE(TEXT(employee_data!D1931,"dd/mm/yyyy"))</f>
        <v>44518</v>
      </c>
      <c r="E1931" s="2">
        <f>IFERROR(DATEVALUE(TEXT(employee_data!E1931,"dd/mm/yyyy")),TRIM(""))</f>
        <v>44912</v>
      </c>
      <c r="F1931" t="str">
        <f>TRIM(employee_data!F1931)</f>
        <v>Data Analyst</v>
      </c>
      <c r="G1931" t="str">
        <f>TRIM(PROPER(employee_data!G1931))</f>
        <v>Courtney Webb</v>
      </c>
      <c r="H1931" t="str">
        <f>TRIM(employee_data!H1931)</f>
        <v>sariah.little@bilearner.com</v>
      </c>
      <c r="I1931" t="str">
        <f>TRIM(UPPER(employee_data!I1931))</f>
        <v>NEL</v>
      </c>
      <c r="J1931" t="str">
        <f>TRIM(PROPER(employee_data!J1931))</f>
        <v>Active</v>
      </c>
      <c r="K1931" t="str">
        <f>TRIM(PROPER(employee_data!K1931))</f>
        <v>Part-Time</v>
      </c>
      <c r="L1931" t="str">
        <f>TRIM(PROPER(employee_data!L1931))</f>
        <v>Zone C</v>
      </c>
      <c r="M1931" t="str">
        <f>TRIM(PROPER(employee_data!M1931))</f>
        <v>Temporary</v>
      </c>
      <c r="N1931" t="str">
        <f>TRIM(PROPER(employee_data!N1931))</f>
        <v>Retirement</v>
      </c>
      <c r="O1931" t="str">
        <f>TRIM(employee_data!O1931)</f>
        <v>Audience deal cost figure student might let.</v>
      </c>
      <c r="P1931" t="str">
        <f>TRIM(PROPER(employee_data!P1931))</f>
        <v>It/Is</v>
      </c>
      <c r="Q1931" t="str">
        <f>TRIM(PROPER(employee_data!Q1931))</f>
        <v>Catv</v>
      </c>
      <c r="R1931" s="2">
        <f>DATEVALUE(TEXT(employee_data!R1931,"dd/mm/yyyy"))</f>
        <v>20284</v>
      </c>
      <c r="S1931" t="str">
        <f>TRIM(UPPER(employee_data!S1931))</f>
        <v>MA</v>
      </c>
      <c r="T1931" t="str">
        <f>TRIM(PROPER(employee_data!T1931))</f>
        <v>Laborer</v>
      </c>
      <c r="U1931" t="str">
        <f>TRIM(PROPER(employee_data!U1931))</f>
        <v>Male</v>
      </c>
      <c r="V1931" t="str">
        <f>TRIM(employee_data!V1931)</f>
        <v>11058</v>
      </c>
      <c r="W1931" t="str">
        <f>TRIM(PROPER(employee_data!W1931))</f>
        <v>Black</v>
      </c>
      <c r="X1931" t="str">
        <f>TRIM(PROPER(employee_data!X1931))</f>
        <v>Single</v>
      </c>
      <c r="Y1931" t="str">
        <f>TRIM(PROPER(employee_data!Y1931))</f>
        <v>Fully Meets</v>
      </c>
      <c r="Z1931" s="4">
        <v>4</v>
      </c>
    </row>
    <row r="1932" spans="1:26" x14ac:dyDescent="0.25">
      <c r="A1932" t="str">
        <f>TRIM(employee_data!A1932)</f>
        <v>2357</v>
      </c>
      <c r="B1932" t="str">
        <f>TRIM(PROPER(employee_data!B1932))</f>
        <v>Antoine</v>
      </c>
      <c r="C1932" t="str">
        <f>TRIM(PROPER(employee_data!C1932))</f>
        <v>Murray</v>
      </c>
      <c r="D1932" s="2">
        <f>DATEVALUE(TEXT(employee_data!D1932,"dd/mm/yyyy"))</f>
        <v>44926</v>
      </c>
      <c r="E1932" s="2">
        <f>IFERROR(DATEVALUE(TEXT(employee_data!E1932,"dd/mm/yyyy")),TRIM(""))</f>
        <v>45128</v>
      </c>
      <c r="F1932" t="str">
        <f>TRIM(employee_data!F1932)</f>
        <v>Production Manager</v>
      </c>
      <c r="G1932" t="str">
        <f>TRIM(PROPER(employee_data!G1932))</f>
        <v>Erin Richard</v>
      </c>
      <c r="H1932" t="str">
        <f>TRIM(employee_data!H1932)</f>
        <v>antoine.murray@bilearner.com</v>
      </c>
      <c r="I1932" t="str">
        <f>TRIM(UPPER(employee_data!I1932))</f>
        <v>PL</v>
      </c>
      <c r="J1932" t="str">
        <f>TRIM(PROPER(employee_data!J1932))</f>
        <v>Active</v>
      </c>
      <c r="K1932" t="str">
        <f>TRIM(PROPER(employee_data!K1932))</f>
        <v>Contract</v>
      </c>
      <c r="L1932" t="str">
        <f>TRIM(PROPER(employee_data!L1932))</f>
        <v>Zone B</v>
      </c>
      <c r="M1932" t="str">
        <f>TRIM(PROPER(employee_data!M1932))</f>
        <v>Temporary</v>
      </c>
      <c r="N1932" t="str">
        <f>TRIM(PROPER(employee_data!N1932))</f>
        <v>Involuntary</v>
      </c>
      <c r="O1932" t="str">
        <f>TRIM(employee_data!O1932)</f>
        <v>Where author federal Democrat in institution.</v>
      </c>
      <c r="P1932" t="str">
        <f>TRIM(PROPER(employee_data!P1932))</f>
        <v>Production</v>
      </c>
      <c r="Q1932" t="str">
        <f>TRIM(PROPER(employee_data!Q1932))</f>
        <v>General - Con</v>
      </c>
      <c r="R1932" s="2">
        <f>DATEVALUE(TEXT(employee_data!R1932,"dd/mm/yyyy"))</f>
        <v>15964</v>
      </c>
      <c r="S1932" t="str">
        <f>TRIM(UPPER(employee_data!S1932))</f>
        <v>MA</v>
      </c>
      <c r="T1932" t="str">
        <f>TRIM(PROPER(employee_data!T1932))</f>
        <v>Foreman</v>
      </c>
      <c r="U1932" t="str">
        <f>TRIM(PROPER(employee_data!U1932))</f>
        <v>Female</v>
      </c>
      <c r="V1932" t="str">
        <f>TRIM(employee_data!V1932)</f>
        <v>48133</v>
      </c>
      <c r="W1932" t="str">
        <f>TRIM(PROPER(employee_data!W1932))</f>
        <v>Black</v>
      </c>
      <c r="X1932" t="str">
        <f>TRIM(PROPER(employee_data!X1932))</f>
        <v>Married</v>
      </c>
      <c r="Y1932" t="str">
        <f>TRIM(PROPER(employee_data!Y1932))</f>
        <v>Fully Meets</v>
      </c>
      <c r="Z1932" s="4">
        <v>1</v>
      </c>
    </row>
    <row r="1933" spans="1:26" x14ac:dyDescent="0.25">
      <c r="A1933" t="str">
        <f>TRIM(employee_data!A1933)</f>
        <v>2358</v>
      </c>
      <c r="B1933" t="str">
        <f>TRIM(PROPER(employee_data!B1933))</f>
        <v>Summer</v>
      </c>
      <c r="C1933" t="str">
        <f>TRIM(PROPER(employee_data!C1933))</f>
        <v>Huang</v>
      </c>
      <c r="D1933" s="2">
        <f>DATEVALUE(TEXT(employee_data!D1933,"dd/mm/yyyy"))</f>
        <v>43965</v>
      </c>
      <c r="E1933" s="2">
        <f>IFERROR(DATEVALUE(TEXT(employee_data!E1933,"dd/mm/yyyy")),TRIM(""))</f>
        <v>44894</v>
      </c>
      <c r="F1933" t="str">
        <f>TRIM(employee_data!F1933)</f>
        <v>Production Manager</v>
      </c>
      <c r="G1933" t="str">
        <f>TRIM(PROPER(employee_data!G1933))</f>
        <v>Christy Wagner</v>
      </c>
      <c r="H1933" t="str">
        <f>TRIM(employee_data!H1933)</f>
        <v>summer.huang@bilearner.com</v>
      </c>
      <c r="I1933" t="str">
        <f>TRIM(UPPER(employee_data!I1933))</f>
        <v>PYZ</v>
      </c>
      <c r="J1933" t="str">
        <f>TRIM(PROPER(employee_data!J1933))</f>
        <v>Active</v>
      </c>
      <c r="K1933" t="str">
        <f>TRIM(PROPER(employee_data!K1933))</f>
        <v>Part-Time</v>
      </c>
      <c r="L1933" t="str">
        <f>TRIM(PROPER(employee_data!L1933))</f>
        <v>Zone B</v>
      </c>
      <c r="M1933" t="str">
        <f>TRIM(PROPER(employee_data!M1933))</f>
        <v>Temporary</v>
      </c>
      <c r="N1933" t="str">
        <f>TRIM(PROPER(employee_data!N1933))</f>
        <v>Involuntary</v>
      </c>
      <c r="O1933" t="str">
        <f>TRIM(employee_data!O1933)</f>
        <v>A especially friend.</v>
      </c>
      <c r="P1933" t="str">
        <f>TRIM(PROPER(employee_data!P1933))</f>
        <v>Production</v>
      </c>
      <c r="Q1933" t="str">
        <f>TRIM(PROPER(employee_data!Q1933))</f>
        <v>Executive</v>
      </c>
      <c r="R1933" s="2">
        <f>DATEVALUE(TEXT(employee_data!R1933,"dd/mm/yyyy"))</f>
        <v>34048</v>
      </c>
      <c r="S1933" t="str">
        <f>TRIM(UPPER(employee_data!S1933))</f>
        <v>MA</v>
      </c>
      <c r="T1933" t="str">
        <f>TRIM(PROPER(employee_data!T1933))</f>
        <v>Executive Assistant</v>
      </c>
      <c r="U1933" t="str">
        <f>TRIM(PROPER(employee_data!U1933))</f>
        <v>Male</v>
      </c>
      <c r="V1933" t="str">
        <f>TRIM(employee_data!V1933)</f>
        <v>14776</v>
      </c>
      <c r="W1933" t="str">
        <f>TRIM(PROPER(employee_data!W1933))</f>
        <v>Black</v>
      </c>
      <c r="X1933" t="str">
        <f>TRIM(PROPER(employee_data!X1933))</f>
        <v>Married</v>
      </c>
      <c r="Y1933" t="str">
        <f>TRIM(PROPER(employee_data!Y1933))</f>
        <v>Fully Meets</v>
      </c>
      <c r="Z1933" s="4">
        <v>4</v>
      </c>
    </row>
    <row r="1934" spans="1:26" x14ac:dyDescent="0.25">
      <c r="A1934" t="str">
        <f>TRIM(employee_data!A1934)</f>
        <v>2359</v>
      </c>
      <c r="B1934" t="str">
        <f>TRIM(PROPER(employee_data!B1934))</f>
        <v>Jaylyn</v>
      </c>
      <c r="C1934" t="str">
        <f>TRIM(PROPER(employee_data!C1934))</f>
        <v>Contreras</v>
      </c>
      <c r="D1934" s="2">
        <f>DATEVALUE(TEXT(employee_data!D1934,"dd/mm/yyyy"))</f>
        <v>44178</v>
      </c>
      <c r="E1934" s="2">
        <f>IFERROR(DATEVALUE(TEXT(employee_data!E1934,"dd/mm/yyyy")),TRIM(""))</f>
        <v>44969</v>
      </c>
      <c r="F1934" t="str">
        <f>TRIM(employee_data!F1934)</f>
        <v>Production Manager</v>
      </c>
      <c r="G1934" t="str">
        <f>TRIM(PROPER(employee_data!G1934))</f>
        <v>Andrew Wright</v>
      </c>
      <c r="H1934" t="str">
        <f>TRIM(employee_data!H1934)</f>
        <v>jaylyn.contreras@bilearner.com</v>
      </c>
      <c r="I1934" t="str">
        <f>TRIM(UPPER(employee_data!I1934))</f>
        <v>SVG</v>
      </c>
      <c r="J1934" t="str">
        <f>TRIM(PROPER(employee_data!J1934))</f>
        <v>Active</v>
      </c>
      <c r="K1934" t="str">
        <f>TRIM(PROPER(employee_data!K1934))</f>
        <v>Full-Time</v>
      </c>
      <c r="L1934" t="str">
        <f>TRIM(PROPER(employee_data!L1934))</f>
        <v>Zone B</v>
      </c>
      <c r="M1934" t="str">
        <f>TRIM(PROPER(employee_data!M1934))</f>
        <v>Part-Time</v>
      </c>
      <c r="N1934" t="str">
        <f>TRIM(PROPER(employee_data!N1934))</f>
        <v>Retirement</v>
      </c>
      <c r="O1934" t="str">
        <f>TRIM(employee_data!O1934)</f>
        <v>Suddenly part eye bag.</v>
      </c>
      <c r="P1934" t="str">
        <f>TRIM(PROPER(employee_data!P1934))</f>
        <v>Production</v>
      </c>
      <c r="Q1934" t="str">
        <f>TRIM(PROPER(employee_data!Q1934))</f>
        <v>Engineers</v>
      </c>
      <c r="R1934" s="2">
        <f>DATEVALUE(TEXT(employee_data!R1934,"dd/mm/yyyy"))</f>
        <v>35247</v>
      </c>
      <c r="S1934" t="str">
        <f>TRIM(UPPER(employee_data!S1934))</f>
        <v>MA</v>
      </c>
      <c r="T1934" t="str">
        <f>TRIM(PROPER(employee_data!T1934))</f>
        <v>Project Manager</v>
      </c>
      <c r="U1934" t="str">
        <f>TRIM(PROPER(employee_data!U1934))</f>
        <v>Female</v>
      </c>
      <c r="V1934" t="str">
        <f>TRIM(employee_data!V1934)</f>
        <v>87985</v>
      </c>
      <c r="W1934" t="str">
        <f>TRIM(PROPER(employee_data!W1934))</f>
        <v>Other</v>
      </c>
      <c r="X1934" t="str">
        <f>TRIM(PROPER(employee_data!X1934))</f>
        <v>Married</v>
      </c>
      <c r="Y1934" t="str">
        <f>TRIM(PROPER(employee_data!Y1934))</f>
        <v>Fully Meets</v>
      </c>
      <c r="Z1934" s="4">
        <v>2</v>
      </c>
    </row>
    <row r="1935" spans="1:26" x14ac:dyDescent="0.25">
      <c r="A1935" t="str">
        <f>TRIM(employee_data!A1935)</f>
        <v>2360</v>
      </c>
      <c r="B1935" t="str">
        <f>TRIM(PROPER(employee_data!B1935))</f>
        <v>Brenna</v>
      </c>
      <c r="C1935" t="str">
        <f>TRIM(PROPER(employee_data!C1935))</f>
        <v>York</v>
      </c>
      <c r="D1935" s="2">
        <f>DATEVALUE(TEXT(employee_data!D1935,"dd/mm/yyyy"))</f>
        <v>44516</v>
      </c>
      <c r="E1935" s="2">
        <f>IFERROR(DATEVALUE(TEXT(employee_data!E1935,"dd/mm/yyyy")),TRIM(""))</f>
        <v>44888</v>
      </c>
      <c r="F1935" t="str">
        <f>TRIM(employee_data!F1935)</f>
        <v>Production Manager</v>
      </c>
      <c r="G1935" t="str">
        <f>TRIM(PROPER(employee_data!G1935))</f>
        <v>Deborah Wood</v>
      </c>
      <c r="H1935" t="str">
        <f>TRIM(employee_data!H1935)</f>
        <v>brenna.york@bilearner.com</v>
      </c>
      <c r="I1935" t="str">
        <f>TRIM(UPPER(employee_data!I1935))</f>
        <v>TNS</v>
      </c>
      <c r="J1935" t="str">
        <f>TRIM(PROPER(employee_data!J1935))</f>
        <v>Voluntarily Terminated</v>
      </c>
      <c r="K1935" t="str">
        <f>TRIM(PROPER(employee_data!K1935))</f>
        <v>Part-Time</v>
      </c>
      <c r="L1935" t="str">
        <f>TRIM(PROPER(employee_data!L1935))</f>
        <v>Zone B</v>
      </c>
      <c r="M1935" t="str">
        <f>TRIM(PROPER(employee_data!M1935))</f>
        <v>Part-Time</v>
      </c>
      <c r="N1935" t="str">
        <f>TRIM(PROPER(employee_data!N1935))</f>
        <v>Voluntary</v>
      </c>
      <c r="O1935" t="str">
        <f>TRIM(employee_data!O1935)</f>
        <v>Decide rich traditional house task road.</v>
      </c>
      <c r="P1935" t="str">
        <f>TRIM(PROPER(employee_data!P1935))</f>
        <v>Production</v>
      </c>
      <c r="Q1935" t="str">
        <f>TRIM(PROPER(employee_data!Q1935))</f>
        <v>Fielders</v>
      </c>
      <c r="R1935" s="2">
        <f>DATEVALUE(TEXT(employee_data!R1935,"dd/mm/yyyy"))</f>
        <v>33152</v>
      </c>
      <c r="S1935" t="str">
        <f>TRIM(UPPER(employee_data!S1935))</f>
        <v>MA</v>
      </c>
      <c r="T1935" t="str">
        <f>TRIM(PROPER(employee_data!T1935))</f>
        <v>Engineer</v>
      </c>
      <c r="U1935" t="str">
        <f>TRIM(PROPER(employee_data!U1935))</f>
        <v>Female</v>
      </c>
      <c r="V1935" t="str">
        <f>TRIM(employee_data!V1935)</f>
        <v>26846</v>
      </c>
      <c r="W1935" t="str">
        <f>TRIM(PROPER(employee_data!W1935))</f>
        <v>Asian</v>
      </c>
      <c r="X1935" t="str">
        <f>TRIM(PROPER(employee_data!X1935))</f>
        <v>Widowed</v>
      </c>
      <c r="Y1935" t="str">
        <f>TRIM(PROPER(employee_data!Y1935))</f>
        <v>Fully Meets</v>
      </c>
      <c r="Z1935" s="4">
        <v>1</v>
      </c>
    </row>
    <row r="1936" spans="1:26" x14ac:dyDescent="0.25">
      <c r="A1936" t="str">
        <f>TRIM(employee_data!A1936)</f>
        <v>2361</v>
      </c>
      <c r="B1936" t="str">
        <f>TRIM(PROPER(employee_data!B1936))</f>
        <v>Braden</v>
      </c>
      <c r="C1936" t="str">
        <f>TRIM(PROPER(employee_data!C1936))</f>
        <v>Wiggins</v>
      </c>
      <c r="D1936" s="2">
        <f>DATEVALUE(TEXT(employee_data!D1936,"dd/mm/yyyy"))</f>
        <v>44896</v>
      </c>
      <c r="E1936" s="2">
        <f>IFERROR(DATEVALUE(TEXT(employee_data!E1936,"dd/mm/yyyy")),TRIM(""))</f>
        <v>45113</v>
      </c>
      <c r="F1936" t="str">
        <f>TRIM(employee_data!F1936)</f>
        <v>Production Manager</v>
      </c>
      <c r="G1936" t="str">
        <f>TRIM(PROPER(employee_data!G1936))</f>
        <v>Christine Randall</v>
      </c>
      <c r="H1936" t="str">
        <f>TRIM(employee_data!H1936)</f>
        <v>braden.wiggins@bilearner.com</v>
      </c>
      <c r="I1936" t="str">
        <f>TRIM(UPPER(employee_data!I1936))</f>
        <v>WBL</v>
      </c>
      <c r="J1936" t="str">
        <f>TRIM(PROPER(employee_data!J1936))</f>
        <v>Voluntarily Terminated</v>
      </c>
      <c r="K1936" t="str">
        <f>TRIM(PROPER(employee_data!K1936))</f>
        <v>Full-Time</v>
      </c>
      <c r="L1936" t="str">
        <f>TRIM(PROPER(employee_data!L1936))</f>
        <v>Zone C</v>
      </c>
      <c r="M1936" t="str">
        <f>TRIM(PROPER(employee_data!M1936))</f>
        <v>Full-Time</v>
      </c>
      <c r="N1936" t="str">
        <f>TRIM(PROPER(employee_data!N1936))</f>
        <v>Involuntary</v>
      </c>
      <c r="O1936" t="str">
        <f>TRIM(employee_data!O1936)</f>
        <v>Report provide home follow price.</v>
      </c>
      <c r="P1936" t="str">
        <f>TRIM(PROPER(employee_data!P1936))</f>
        <v>Production</v>
      </c>
      <c r="Q1936" t="str">
        <f>TRIM(PROPER(employee_data!Q1936))</f>
        <v>Project Management - Con</v>
      </c>
      <c r="R1936" s="2">
        <f>DATEVALUE(TEXT(employee_data!R1936,"dd/mm/yyyy"))</f>
        <v>35404</v>
      </c>
      <c r="S1936" t="str">
        <f>TRIM(UPPER(employee_data!S1936))</f>
        <v>MA</v>
      </c>
      <c r="T1936" t="str">
        <f>TRIM(PROPER(employee_data!T1936))</f>
        <v>Supervisor</v>
      </c>
      <c r="U1936" t="str">
        <f>TRIM(PROPER(employee_data!U1936))</f>
        <v>Female</v>
      </c>
      <c r="V1936" t="str">
        <f>TRIM(employee_data!V1936)</f>
        <v>66281</v>
      </c>
      <c r="W1936" t="str">
        <f>TRIM(PROPER(employee_data!W1936))</f>
        <v>Asian</v>
      </c>
      <c r="X1936" t="str">
        <f>TRIM(PROPER(employee_data!X1936))</f>
        <v>Divorced</v>
      </c>
      <c r="Y1936" t="str">
        <f>TRIM(PROPER(employee_data!Y1936))</f>
        <v>Fully Meets</v>
      </c>
      <c r="Z1936" s="4">
        <v>2</v>
      </c>
    </row>
    <row r="1937" spans="1:26" x14ac:dyDescent="0.25">
      <c r="A1937" t="str">
        <f>TRIM(employee_data!A1937)</f>
        <v>2362</v>
      </c>
      <c r="B1937" t="str">
        <f>TRIM(PROPER(employee_data!B1937))</f>
        <v>Nola</v>
      </c>
      <c r="C1937" t="str">
        <f>TRIM(PROPER(employee_data!C1937))</f>
        <v>Bullock</v>
      </c>
      <c r="D1937" s="2">
        <f>DATEVALUE(TEXT(employee_data!D1937,"dd/mm/yyyy"))</f>
        <v>44134</v>
      </c>
      <c r="E1937" s="2">
        <f>IFERROR(DATEVALUE(TEXT(employee_data!E1937,"dd/mm/yyyy")),TRIM(""))</f>
        <v>44770</v>
      </c>
      <c r="F1937" t="str">
        <f>TRIM(employee_data!F1937)</f>
        <v>Production Manager</v>
      </c>
      <c r="G1937" t="str">
        <f>TRIM(PROPER(employee_data!G1937))</f>
        <v>Debra Green</v>
      </c>
      <c r="H1937" t="str">
        <f>TRIM(employee_data!H1937)</f>
        <v>nola.bullock@bilearner.com</v>
      </c>
      <c r="I1937" t="str">
        <f>TRIM(UPPER(employee_data!I1937))</f>
        <v>BPC</v>
      </c>
      <c r="J1937" t="str">
        <f>TRIM(PROPER(employee_data!J1937))</f>
        <v>Active</v>
      </c>
      <c r="K1937" t="str">
        <f>TRIM(PROPER(employee_data!K1937))</f>
        <v>Full-Time</v>
      </c>
      <c r="L1937" t="str">
        <f>TRIM(PROPER(employee_data!L1937))</f>
        <v>Zone C</v>
      </c>
      <c r="M1937" t="str">
        <f>TRIM(PROPER(employee_data!M1937))</f>
        <v>Part-Time</v>
      </c>
      <c r="N1937" t="str">
        <f>TRIM(PROPER(employee_data!N1937))</f>
        <v>Involuntary</v>
      </c>
      <c r="O1937" t="str">
        <f>TRIM(employee_data!O1937)</f>
        <v>Building source bill true education form include.</v>
      </c>
      <c r="P1937" t="str">
        <f>TRIM(PROPER(employee_data!P1937))</f>
        <v>Production</v>
      </c>
      <c r="Q1937" t="str">
        <f>TRIM(PROPER(employee_data!Q1937))</f>
        <v>Field Operations</v>
      </c>
      <c r="R1937" s="2">
        <f>DATEVALUE(TEXT(employee_data!R1937,"dd/mm/yyyy"))</f>
        <v>27155</v>
      </c>
      <c r="S1937" t="str">
        <f>TRIM(UPPER(employee_data!S1937))</f>
        <v>MA</v>
      </c>
      <c r="T1937" t="str">
        <f>TRIM(PROPER(employee_data!T1937))</f>
        <v>Construction Manager</v>
      </c>
      <c r="U1937" t="str">
        <f>TRIM(PROPER(employee_data!U1937))</f>
        <v>Female</v>
      </c>
      <c r="V1937" t="str">
        <f>TRIM(employee_data!V1937)</f>
        <v>97050</v>
      </c>
      <c r="W1937" t="str">
        <f>TRIM(PROPER(employee_data!W1937))</f>
        <v>Asian</v>
      </c>
      <c r="X1937" t="str">
        <f>TRIM(PROPER(employee_data!X1937))</f>
        <v>Married</v>
      </c>
      <c r="Y1937" t="str">
        <f>TRIM(PROPER(employee_data!Y1937))</f>
        <v>Fully Meets</v>
      </c>
      <c r="Z1937" s="4">
        <v>2</v>
      </c>
    </row>
    <row r="1938" spans="1:26" x14ac:dyDescent="0.25">
      <c r="A1938" t="str">
        <f>TRIM(employee_data!A1938)</f>
        <v>2363</v>
      </c>
      <c r="B1938" t="str">
        <f>TRIM(PROPER(employee_data!B1938))</f>
        <v>Kaleigh</v>
      </c>
      <c r="C1938" t="str">
        <f>TRIM(PROPER(employee_data!C1938))</f>
        <v>Keller</v>
      </c>
      <c r="D1938" s="2">
        <f>DATEVALUE(TEXT(employee_data!D1938,"dd/mm/yyyy"))</f>
        <v>44235</v>
      </c>
      <c r="E1938" s="2">
        <f>IFERROR(DATEVALUE(TEXT(employee_data!E1938,"dd/mm/yyyy")),TRIM(""))</f>
        <v>44829</v>
      </c>
      <c r="F1938" t="str">
        <f>TRIM(employee_data!F1938)</f>
        <v>Production Manager</v>
      </c>
      <c r="G1938" t="str">
        <f>TRIM(PROPER(employee_data!G1938))</f>
        <v>Frances Olsen</v>
      </c>
      <c r="H1938" t="str">
        <f>TRIM(employee_data!H1938)</f>
        <v>kaleigh.keller@bilearner.com</v>
      </c>
      <c r="I1938" t="str">
        <f>TRIM(UPPER(employee_data!I1938))</f>
        <v>CCDR</v>
      </c>
      <c r="J1938" t="str">
        <f>TRIM(PROPER(employee_data!J1938))</f>
        <v>Active</v>
      </c>
      <c r="K1938" t="str">
        <f>TRIM(PROPER(employee_data!K1938))</f>
        <v>Full-Time</v>
      </c>
      <c r="L1938" t="str">
        <f>TRIM(PROPER(employee_data!L1938))</f>
        <v>Zone C</v>
      </c>
      <c r="M1938" t="str">
        <f>TRIM(PROPER(employee_data!M1938))</f>
        <v>Temporary</v>
      </c>
      <c r="N1938" t="str">
        <f>TRIM(PROPER(employee_data!N1938))</f>
        <v>Retirement</v>
      </c>
      <c r="O1938" t="str">
        <f>TRIM(employee_data!O1938)</f>
        <v>Least if civil partner court number song.</v>
      </c>
      <c r="P1938" t="str">
        <f>TRIM(PROPER(employee_data!P1938))</f>
        <v>Production</v>
      </c>
      <c r="Q1938" t="str">
        <f>TRIM(PROPER(employee_data!Q1938))</f>
        <v>Wireline Construction</v>
      </c>
      <c r="R1938" s="2">
        <f>DATEVALUE(TEXT(employee_data!R1938,"dd/mm/yyyy"))</f>
        <v>30364</v>
      </c>
      <c r="S1938" t="str">
        <f>TRIM(UPPER(employee_data!S1938))</f>
        <v>MA</v>
      </c>
      <c r="T1938" t="str">
        <f>TRIM(PROPER(employee_data!T1938))</f>
        <v>Foreman</v>
      </c>
      <c r="U1938" t="str">
        <f>TRIM(PROPER(employee_data!U1938))</f>
        <v>Female</v>
      </c>
      <c r="V1938" t="str">
        <f>TRIM(employee_data!V1938)</f>
        <v>14808</v>
      </c>
      <c r="W1938" t="str">
        <f>TRIM(PROPER(employee_data!W1938))</f>
        <v>Hispanic</v>
      </c>
      <c r="X1938" t="str">
        <f>TRIM(PROPER(employee_data!X1938))</f>
        <v>Widowed</v>
      </c>
      <c r="Y1938" t="str">
        <f>TRIM(PROPER(employee_data!Y1938))</f>
        <v>Fully Meets</v>
      </c>
      <c r="Z1938" s="4">
        <v>2</v>
      </c>
    </row>
    <row r="1939" spans="1:26" x14ac:dyDescent="0.25">
      <c r="A1939" t="str">
        <f>TRIM(employee_data!A1939)</f>
        <v>2364</v>
      </c>
      <c r="B1939" t="str">
        <f>TRIM(PROPER(employee_data!B1939))</f>
        <v>Milagros</v>
      </c>
      <c r="C1939" t="str">
        <f>TRIM(PROPER(employee_data!C1939))</f>
        <v>Jimenez</v>
      </c>
      <c r="D1939" s="2">
        <f>DATEVALUE(TEXT(employee_data!D1939,"dd/mm/yyyy"))</f>
        <v>43682</v>
      </c>
      <c r="E1939" s="2" t="str">
        <f>IFERROR(DATEVALUE(TEXT(employee_data!E1939,"dd/mm/yyyy")),TRIM(""))</f>
        <v/>
      </c>
      <c r="F1939" t="str">
        <f>TRIM(employee_data!F1939)</f>
        <v>Production Manager</v>
      </c>
      <c r="G1939" t="str">
        <f>TRIM(PROPER(employee_data!G1939))</f>
        <v>Benjamin Johnson</v>
      </c>
      <c r="H1939" t="str">
        <f>TRIM(employee_data!H1939)</f>
        <v>milagros.jimenez@bilearner.com</v>
      </c>
      <c r="I1939" t="str">
        <f>TRIM(UPPER(employee_data!I1939))</f>
        <v>EW</v>
      </c>
      <c r="J1939" t="str">
        <f>TRIM(PROPER(employee_data!J1939))</f>
        <v>Active</v>
      </c>
      <c r="K1939" t="str">
        <f>TRIM(PROPER(employee_data!K1939))</f>
        <v>Full-Time</v>
      </c>
      <c r="L1939" t="str">
        <f>TRIM(PROPER(employee_data!L1939))</f>
        <v>Zone A</v>
      </c>
      <c r="M1939" t="str">
        <f>TRIM(PROPER(employee_data!M1939))</f>
        <v>Temporary</v>
      </c>
      <c r="N1939" t="str">
        <f>TRIM(PROPER(employee_data!N1939))</f>
        <v>Unk</v>
      </c>
      <c r="O1939" t="str">
        <f>TRIM(employee_data!O1939)</f>
        <v/>
      </c>
      <c r="P1939" t="str">
        <f>TRIM(PROPER(employee_data!P1939))</f>
        <v>Production</v>
      </c>
      <c r="Q1939" t="str">
        <f>TRIM(PROPER(employee_data!Q1939))</f>
        <v>Field Operations</v>
      </c>
      <c r="R1939" s="2">
        <f>DATEVALUE(TEXT(employee_data!R1939,"dd/mm/yyyy"))</f>
        <v>22152</v>
      </c>
      <c r="S1939" t="str">
        <f>TRIM(UPPER(employee_data!S1939))</f>
        <v>MA</v>
      </c>
      <c r="T1939" t="str">
        <f>TRIM(PROPER(employee_data!T1939))</f>
        <v>Technician</v>
      </c>
      <c r="U1939" t="str">
        <f>TRIM(PROPER(employee_data!U1939))</f>
        <v>Male</v>
      </c>
      <c r="V1939" t="str">
        <f>TRIM(employee_data!V1939)</f>
        <v>53839</v>
      </c>
      <c r="W1939" t="str">
        <f>TRIM(PROPER(employee_data!W1939))</f>
        <v>Black</v>
      </c>
      <c r="X1939" t="str">
        <f>TRIM(PROPER(employee_data!X1939))</f>
        <v>Widowed</v>
      </c>
      <c r="Y1939" t="str">
        <f>TRIM(PROPER(employee_data!Y1939))</f>
        <v>Fully Meets</v>
      </c>
      <c r="Z1939" s="4">
        <v>5</v>
      </c>
    </row>
    <row r="1940" spans="1:26" x14ac:dyDescent="0.25">
      <c r="A1940" t="str">
        <f>TRIM(employee_data!A1940)</f>
        <v>2365</v>
      </c>
      <c r="B1940" t="str">
        <f>TRIM(PROPER(employee_data!B1940))</f>
        <v>Timothy</v>
      </c>
      <c r="C1940" t="str">
        <f>TRIM(PROPER(employee_data!C1940))</f>
        <v>Goodwin</v>
      </c>
      <c r="D1940" s="2">
        <f>DATEVALUE(TEXT(employee_data!D1940,"dd/mm/yyyy"))</f>
        <v>43433</v>
      </c>
      <c r="E1940" s="2">
        <f>IFERROR(DATEVALUE(TEXT(employee_data!E1940,"dd/mm/yyyy")),TRIM(""))</f>
        <v>44994</v>
      </c>
      <c r="F1940" t="str">
        <f>TRIM(employee_data!F1940)</f>
        <v>Production Manager</v>
      </c>
      <c r="G1940" t="str">
        <f>TRIM(PROPER(employee_data!G1940))</f>
        <v>Tyler Galvan</v>
      </c>
      <c r="H1940" t="str">
        <f>TRIM(employee_data!H1940)</f>
        <v>timothy.goodwin@bilearner.com</v>
      </c>
      <c r="I1940" t="str">
        <f>TRIM(UPPER(employee_data!I1940))</f>
        <v>MSC</v>
      </c>
      <c r="J1940" t="str">
        <f>TRIM(PROPER(employee_data!J1940))</f>
        <v>Terminated For Cause</v>
      </c>
      <c r="K1940" t="str">
        <f>TRIM(PROPER(employee_data!K1940))</f>
        <v>Contract</v>
      </c>
      <c r="L1940" t="str">
        <f>TRIM(PROPER(employee_data!L1940))</f>
        <v>Zone A</v>
      </c>
      <c r="M1940" t="str">
        <f>TRIM(PROPER(employee_data!M1940))</f>
        <v>Temporary</v>
      </c>
      <c r="N1940" t="str">
        <f>TRIM(PROPER(employee_data!N1940))</f>
        <v>Involuntary</v>
      </c>
      <c r="O1940" t="str">
        <f>TRIM(employee_data!O1940)</f>
        <v>Station today affect many know.</v>
      </c>
      <c r="P1940" t="str">
        <f>TRIM(PROPER(employee_data!P1940))</f>
        <v>Production</v>
      </c>
      <c r="Q1940" t="str">
        <f>TRIM(PROPER(employee_data!Q1940))</f>
        <v>Engineers</v>
      </c>
      <c r="R1940" s="2">
        <f>DATEVALUE(TEXT(employee_data!R1940,"dd/mm/yyyy"))</f>
        <v>19596</v>
      </c>
      <c r="S1940" t="str">
        <f>TRIM(UPPER(employee_data!S1940))</f>
        <v>MA</v>
      </c>
      <c r="T1940" t="str">
        <f>TRIM(PROPER(employee_data!T1940))</f>
        <v>Technician</v>
      </c>
      <c r="U1940" t="str">
        <f>TRIM(PROPER(employee_data!U1940))</f>
        <v>Female</v>
      </c>
      <c r="V1940" t="str">
        <f>TRIM(employee_data!V1940)</f>
        <v>43609</v>
      </c>
      <c r="W1940" t="str">
        <f>TRIM(PROPER(employee_data!W1940))</f>
        <v>Black</v>
      </c>
      <c r="X1940" t="str">
        <f>TRIM(PROPER(employee_data!X1940))</f>
        <v>Married</v>
      </c>
      <c r="Y1940" t="str">
        <f>TRIM(PROPER(employee_data!Y1940))</f>
        <v>Fully Meets</v>
      </c>
      <c r="Z1940" s="4">
        <v>1</v>
      </c>
    </row>
    <row r="1941" spans="1:26" x14ac:dyDescent="0.25">
      <c r="A1941" t="str">
        <f>TRIM(employee_data!A1941)</f>
        <v>2366</v>
      </c>
      <c r="B1941" t="str">
        <f>TRIM(PROPER(employee_data!B1941))</f>
        <v>Reese</v>
      </c>
      <c r="C1941" t="str">
        <f>TRIM(PROPER(employee_data!C1941))</f>
        <v>Kennedy</v>
      </c>
      <c r="D1941" s="2">
        <f>DATEVALUE(TEXT(employee_data!D1941,"dd/mm/yyyy"))</f>
        <v>43420</v>
      </c>
      <c r="E1941" s="2">
        <f>IFERROR(DATEVALUE(TEXT(employee_data!E1941,"dd/mm/yyyy")),TRIM(""))</f>
        <v>44341</v>
      </c>
      <c r="F1941" t="str">
        <f>TRIM(employee_data!F1941)</f>
        <v>Production Manager</v>
      </c>
      <c r="G1941" t="str">
        <f>TRIM(PROPER(employee_data!G1941))</f>
        <v>Terri Morris</v>
      </c>
      <c r="H1941" t="str">
        <f>TRIM(employee_data!H1941)</f>
        <v>reese.kennedy@bilearner.com</v>
      </c>
      <c r="I1941" t="str">
        <f>TRIM(UPPER(employee_data!I1941))</f>
        <v>NEL</v>
      </c>
      <c r="J1941" t="str">
        <f>TRIM(PROPER(employee_data!J1941))</f>
        <v>Terminated For Cause</v>
      </c>
      <c r="K1941" t="str">
        <f>TRIM(PROPER(employee_data!K1941))</f>
        <v>Full-Time</v>
      </c>
      <c r="L1941" t="str">
        <f>TRIM(PROPER(employee_data!L1941))</f>
        <v>Zone B</v>
      </c>
      <c r="M1941" t="str">
        <f>TRIM(PROPER(employee_data!M1941))</f>
        <v>Part-Time</v>
      </c>
      <c r="N1941" t="str">
        <f>TRIM(PROPER(employee_data!N1941))</f>
        <v>Retirement</v>
      </c>
      <c r="O1941" t="str">
        <f>TRIM(employee_data!O1941)</f>
        <v>Factor strategy defense citizen.</v>
      </c>
      <c r="P1941" t="str">
        <f>TRIM(PROPER(employee_data!P1941))</f>
        <v>Production</v>
      </c>
      <c r="Q1941" t="str">
        <f>TRIM(PROPER(employee_data!Q1941))</f>
        <v>Fielders</v>
      </c>
      <c r="R1941" s="2">
        <f>DATEVALUE(TEXT(employee_data!R1941,"dd/mm/yyyy"))</f>
        <v>16275</v>
      </c>
      <c r="S1941" t="str">
        <f>TRIM(UPPER(employee_data!S1941))</f>
        <v>MA</v>
      </c>
      <c r="T1941" t="str">
        <f>TRIM(PROPER(employee_data!T1941))</f>
        <v>Engineer</v>
      </c>
      <c r="U1941" t="str">
        <f>TRIM(PROPER(employee_data!U1941))</f>
        <v>Female</v>
      </c>
      <c r="V1941" t="str">
        <f>TRIM(employee_data!V1941)</f>
        <v>83442</v>
      </c>
      <c r="W1941" t="str">
        <f>TRIM(PROPER(employee_data!W1941))</f>
        <v>Asian</v>
      </c>
      <c r="X1941" t="str">
        <f>TRIM(PROPER(employee_data!X1941))</f>
        <v>Divorced</v>
      </c>
      <c r="Y1941" t="str">
        <f>TRIM(PROPER(employee_data!Y1941))</f>
        <v>Fully Meets</v>
      </c>
      <c r="Z1941" s="4">
        <v>2</v>
      </c>
    </row>
    <row r="1942" spans="1:26" x14ac:dyDescent="0.25">
      <c r="A1942" t="str">
        <f>TRIM(employee_data!A1942)</f>
        <v>2367</v>
      </c>
      <c r="B1942" t="str">
        <f>TRIM(PROPER(employee_data!B1942))</f>
        <v>Mariam</v>
      </c>
      <c r="C1942" t="str">
        <f>TRIM(PROPER(employee_data!C1942))</f>
        <v>Doyle</v>
      </c>
      <c r="D1942" s="2">
        <f>DATEVALUE(TEXT(employee_data!D1942,"dd/mm/yyyy"))</f>
        <v>44066</v>
      </c>
      <c r="E1942" s="2">
        <f>IFERROR(DATEVALUE(TEXT(employee_data!E1942,"dd/mm/yyyy")),TRIM(""))</f>
        <v>44723</v>
      </c>
      <c r="F1942" t="str">
        <f>TRIM(employee_data!F1942)</f>
        <v>Production Manager</v>
      </c>
      <c r="G1942" t="str">
        <f>TRIM(PROPER(employee_data!G1942))</f>
        <v>John Hurst</v>
      </c>
      <c r="H1942" t="str">
        <f>TRIM(employee_data!H1942)</f>
        <v>mariam.doyle@bilearner.com</v>
      </c>
      <c r="I1942" t="str">
        <f>TRIM(UPPER(employee_data!I1942))</f>
        <v>PL</v>
      </c>
      <c r="J1942" t="str">
        <f>TRIM(PROPER(employee_data!J1942))</f>
        <v>Active</v>
      </c>
      <c r="K1942" t="str">
        <f>TRIM(PROPER(employee_data!K1942))</f>
        <v>Contract</v>
      </c>
      <c r="L1942" t="str">
        <f>TRIM(PROPER(employee_data!L1942))</f>
        <v>Zone C</v>
      </c>
      <c r="M1942" t="str">
        <f>TRIM(PROPER(employee_data!M1942))</f>
        <v>Part-Time</v>
      </c>
      <c r="N1942" t="str">
        <f>TRIM(PROPER(employee_data!N1942))</f>
        <v>Resignation</v>
      </c>
      <c r="O1942" t="str">
        <f>TRIM(employee_data!O1942)</f>
        <v>Soon walk early star.</v>
      </c>
      <c r="P1942" t="str">
        <f>TRIM(PROPER(employee_data!P1942))</f>
        <v>Production</v>
      </c>
      <c r="Q1942" t="str">
        <f>TRIM(PROPER(employee_data!Q1942))</f>
        <v>Wireline Construction</v>
      </c>
      <c r="R1942" s="2">
        <f>DATEVALUE(TEXT(employee_data!R1942,"dd/mm/yyyy"))</f>
        <v>21760</v>
      </c>
      <c r="S1942" t="str">
        <f>TRIM(UPPER(employee_data!S1942))</f>
        <v>MA</v>
      </c>
      <c r="T1942" t="str">
        <f>TRIM(PROPER(employee_data!T1942))</f>
        <v>Foreman</v>
      </c>
      <c r="U1942" t="str">
        <f>TRIM(PROPER(employee_data!U1942))</f>
        <v>Female</v>
      </c>
      <c r="V1942" t="str">
        <f>TRIM(employee_data!V1942)</f>
        <v>6820</v>
      </c>
      <c r="W1942" t="str">
        <f>TRIM(PROPER(employee_data!W1942))</f>
        <v>Hispanic</v>
      </c>
      <c r="X1942" t="str">
        <f>TRIM(PROPER(employee_data!X1942))</f>
        <v>Widowed</v>
      </c>
      <c r="Y1942" t="str">
        <f>TRIM(PROPER(employee_data!Y1942))</f>
        <v>Fully Meets</v>
      </c>
      <c r="Z1942" s="4">
        <v>5</v>
      </c>
    </row>
    <row r="1943" spans="1:26" x14ac:dyDescent="0.25">
      <c r="A1943" t="str">
        <f>TRIM(employee_data!A1943)</f>
        <v>2368</v>
      </c>
      <c r="B1943" t="str">
        <f>TRIM(PROPER(employee_data!B1943))</f>
        <v>Clinton</v>
      </c>
      <c r="C1943" t="str">
        <f>TRIM(PROPER(employee_data!C1943))</f>
        <v>Brennan</v>
      </c>
      <c r="D1943" s="2">
        <f>DATEVALUE(TEXT(employee_data!D1943,"dd/mm/yyyy"))</f>
        <v>44065</v>
      </c>
      <c r="E1943" s="2">
        <f>IFERROR(DATEVALUE(TEXT(employee_data!E1943,"dd/mm/yyyy")),TRIM(""))</f>
        <v>44994</v>
      </c>
      <c r="F1943" t="str">
        <f>TRIM(employee_data!F1943)</f>
        <v>President &amp; CEO</v>
      </c>
      <c r="G1943" t="str">
        <f>TRIM(PROPER(employee_data!G1943))</f>
        <v>Kristi Lee</v>
      </c>
      <c r="H1943" t="str">
        <f>TRIM(employee_data!H1943)</f>
        <v>clinton.brennan@bilearner.com</v>
      </c>
      <c r="I1943" t="str">
        <f>TRIM(UPPER(employee_data!I1943))</f>
        <v>PYZ</v>
      </c>
      <c r="J1943" t="str">
        <f>TRIM(PROPER(employee_data!J1943))</f>
        <v>Active</v>
      </c>
      <c r="K1943" t="str">
        <f>TRIM(PROPER(employee_data!K1943))</f>
        <v>Full-Time</v>
      </c>
      <c r="L1943" t="str">
        <f>TRIM(PROPER(employee_data!L1943))</f>
        <v>Zone B</v>
      </c>
      <c r="M1943" t="str">
        <f>TRIM(PROPER(employee_data!M1943))</f>
        <v>Temporary</v>
      </c>
      <c r="N1943" t="str">
        <f>TRIM(PROPER(employee_data!N1943))</f>
        <v>Resignation</v>
      </c>
      <c r="O1943" t="str">
        <f>TRIM(employee_data!O1943)</f>
        <v>Like save Mr instead doctor traditional one.</v>
      </c>
      <c r="P1943" t="str">
        <f>TRIM(PROPER(employee_data!P1943))</f>
        <v>Production</v>
      </c>
      <c r="Q1943" t="str">
        <f>TRIM(PROPER(employee_data!Q1943))</f>
        <v>Wireline Construction</v>
      </c>
      <c r="R1943" s="2">
        <f>DATEVALUE(TEXT(employee_data!R1943,"dd/mm/yyyy"))</f>
        <v>18353</v>
      </c>
      <c r="S1943" t="str">
        <f>TRIM(UPPER(employee_data!S1943))</f>
        <v>MA</v>
      </c>
      <c r="T1943" t="str">
        <f>TRIM(PROPER(employee_data!T1943))</f>
        <v>Splicer</v>
      </c>
      <c r="U1943" t="str">
        <f>TRIM(PROPER(employee_data!U1943))</f>
        <v>Female</v>
      </c>
      <c r="V1943" t="str">
        <f>TRIM(employee_data!V1943)</f>
        <v>50782</v>
      </c>
      <c r="W1943" t="str">
        <f>TRIM(PROPER(employee_data!W1943))</f>
        <v>White</v>
      </c>
      <c r="X1943" t="str">
        <f>TRIM(PROPER(employee_data!X1943))</f>
        <v>Single</v>
      </c>
      <c r="Y1943" t="str">
        <f>TRIM(PROPER(employee_data!Y1943))</f>
        <v>Fully Meets</v>
      </c>
      <c r="Z1943" s="4">
        <v>1</v>
      </c>
    </row>
    <row r="1944" spans="1:26" x14ac:dyDescent="0.25">
      <c r="A1944" t="str">
        <f>TRIM(employee_data!A1944)</f>
        <v>2369</v>
      </c>
      <c r="B1944" t="str">
        <f>TRIM(PROPER(employee_data!B1944))</f>
        <v>Maximilian</v>
      </c>
      <c r="C1944" t="str">
        <f>TRIM(PROPER(employee_data!C1944))</f>
        <v>Moyer</v>
      </c>
      <c r="D1944" s="2">
        <f>DATEVALUE(TEXT(employee_data!D1944,"dd/mm/yyyy"))</f>
        <v>44488</v>
      </c>
      <c r="E1944" s="2">
        <f>IFERROR(DATEVALUE(TEXT(employee_data!E1944,"dd/mm/yyyy")),TRIM(""))</f>
        <v>44814</v>
      </c>
      <c r="F1944" t="str">
        <f>TRIM(employee_data!F1944)</f>
        <v>Network Engineer</v>
      </c>
      <c r="G1944" t="str">
        <f>TRIM(PROPER(employee_data!G1944))</f>
        <v>Nicole Sosa</v>
      </c>
      <c r="H1944" t="str">
        <f>TRIM(employee_data!H1944)</f>
        <v>maximilian.moyer@bilearner.com</v>
      </c>
      <c r="I1944" t="str">
        <f>TRIM(UPPER(employee_data!I1944))</f>
        <v>SVG</v>
      </c>
      <c r="J1944" t="str">
        <f>TRIM(PROPER(employee_data!J1944))</f>
        <v>Active</v>
      </c>
      <c r="K1944" t="str">
        <f>TRIM(PROPER(employee_data!K1944))</f>
        <v>Part-Time</v>
      </c>
      <c r="L1944" t="str">
        <f>TRIM(PROPER(employee_data!L1944))</f>
        <v>Zone B</v>
      </c>
      <c r="M1944" t="str">
        <f>TRIM(PROPER(employee_data!M1944))</f>
        <v>Full-Time</v>
      </c>
      <c r="N1944" t="str">
        <f>TRIM(PROPER(employee_data!N1944))</f>
        <v>Retirement</v>
      </c>
      <c r="O1944" t="str">
        <f>TRIM(employee_data!O1944)</f>
        <v>Window paper dark power knowledge must current.</v>
      </c>
      <c r="P1944" t="str">
        <f>TRIM(PROPER(employee_data!P1944))</f>
        <v>Production</v>
      </c>
      <c r="Q1944" t="str">
        <f>TRIM(PROPER(employee_data!Q1944))</f>
        <v>Field Operations</v>
      </c>
      <c r="R1944" s="2">
        <f>DATEVALUE(TEXT(employee_data!R1944,"dd/mm/yyyy"))</f>
        <v>32036</v>
      </c>
      <c r="S1944" t="str">
        <f>TRIM(UPPER(employee_data!S1944))</f>
        <v>MA</v>
      </c>
      <c r="T1944" t="str">
        <f>TRIM(PROPER(employee_data!T1944))</f>
        <v>Engineer</v>
      </c>
      <c r="U1944" t="str">
        <f>TRIM(PROPER(employee_data!U1944))</f>
        <v>Male</v>
      </c>
      <c r="V1944" t="str">
        <f>TRIM(employee_data!V1944)</f>
        <v>59893</v>
      </c>
      <c r="W1944" t="str">
        <f>TRIM(PROPER(employee_data!W1944))</f>
        <v>Other</v>
      </c>
      <c r="X1944" t="str">
        <f>TRIM(PROPER(employee_data!X1944))</f>
        <v>Divorced</v>
      </c>
      <c r="Y1944" t="str">
        <f>TRIM(PROPER(employee_data!Y1944))</f>
        <v>Fully Meets</v>
      </c>
      <c r="Z1944" s="4">
        <v>5</v>
      </c>
    </row>
    <row r="1945" spans="1:26" x14ac:dyDescent="0.25">
      <c r="A1945" t="str">
        <f>TRIM(employee_data!A1945)</f>
        <v>2370</v>
      </c>
      <c r="B1945" t="str">
        <f>TRIM(PROPER(employee_data!B1945))</f>
        <v>Salvador</v>
      </c>
      <c r="C1945" t="str">
        <f>TRIM(PROPER(employee_data!C1945))</f>
        <v>Robinson</v>
      </c>
      <c r="D1945" s="2">
        <f>DATEVALUE(TEXT(employee_data!D1945,"dd/mm/yyyy"))</f>
        <v>43882</v>
      </c>
      <c r="E1945" s="2">
        <f>IFERROR(DATEVALUE(TEXT(employee_data!E1945,"dd/mm/yyyy")),TRIM(""))</f>
        <v>44529</v>
      </c>
      <c r="F1945" t="str">
        <f>TRIM(employee_data!F1945)</f>
        <v>Network Engineer</v>
      </c>
      <c r="G1945" t="str">
        <f>TRIM(PROPER(employee_data!G1945))</f>
        <v>Cynthia Nguyen</v>
      </c>
      <c r="H1945" t="str">
        <f>TRIM(employee_data!H1945)</f>
        <v>salvador.robinson@bilearner.com</v>
      </c>
      <c r="I1945" t="str">
        <f>TRIM(UPPER(employee_data!I1945))</f>
        <v>TNS</v>
      </c>
      <c r="J1945" t="str">
        <f>TRIM(PROPER(employee_data!J1945))</f>
        <v>Active</v>
      </c>
      <c r="K1945" t="str">
        <f>TRIM(PROPER(employee_data!K1945))</f>
        <v>Contract</v>
      </c>
      <c r="L1945" t="str">
        <f>TRIM(PROPER(employee_data!L1945))</f>
        <v>Zone B</v>
      </c>
      <c r="M1945" t="str">
        <f>TRIM(PROPER(employee_data!M1945))</f>
        <v>Full-Time</v>
      </c>
      <c r="N1945" t="str">
        <f>TRIM(PROPER(employee_data!N1945))</f>
        <v>Retirement</v>
      </c>
      <c r="O1945" t="str">
        <f>TRIM(employee_data!O1945)</f>
        <v>Most sport property respond.</v>
      </c>
      <c r="P1945" t="str">
        <f>TRIM(PROPER(employee_data!P1945))</f>
        <v>Production</v>
      </c>
      <c r="Q1945" t="str">
        <f>TRIM(PROPER(employee_data!Q1945))</f>
        <v>Field Operations</v>
      </c>
      <c r="R1945" s="2">
        <f>DATEVALUE(TEXT(employee_data!R1945,"dd/mm/yyyy"))</f>
        <v>19024</v>
      </c>
      <c r="S1945" t="str">
        <f>TRIM(UPPER(employee_data!S1945))</f>
        <v>MA</v>
      </c>
      <c r="T1945" t="str">
        <f>TRIM(PROPER(employee_data!T1945))</f>
        <v>Locator</v>
      </c>
      <c r="U1945" t="str">
        <f>TRIM(PROPER(employee_data!U1945))</f>
        <v>Male</v>
      </c>
      <c r="V1945" t="str">
        <f>TRIM(employee_data!V1945)</f>
        <v>84707</v>
      </c>
      <c r="W1945" t="str">
        <f>TRIM(PROPER(employee_data!W1945))</f>
        <v>Other</v>
      </c>
      <c r="X1945" t="str">
        <f>TRIM(PROPER(employee_data!X1945))</f>
        <v>Widowed</v>
      </c>
      <c r="Y1945" t="str">
        <f>TRIM(PROPER(employee_data!Y1945))</f>
        <v>Fully Meets</v>
      </c>
      <c r="Z1945" s="4">
        <v>5</v>
      </c>
    </row>
    <row r="1946" spans="1:26" x14ac:dyDescent="0.25">
      <c r="A1946" t="str">
        <f>TRIM(employee_data!A1946)</f>
        <v>2371</v>
      </c>
      <c r="B1946" t="str">
        <f>TRIM(PROPER(employee_data!B1946))</f>
        <v>Ahmed</v>
      </c>
      <c r="C1946" t="str">
        <f>TRIM(PROPER(employee_data!C1946))</f>
        <v>Mcmahon</v>
      </c>
      <c r="D1946" s="2">
        <f>DATEVALUE(TEXT(employee_data!D1946,"dd/mm/yyyy"))</f>
        <v>44886</v>
      </c>
      <c r="E1946" s="2" t="str">
        <f>IFERROR(DATEVALUE(TEXT(employee_data!E1946,"dd/mm/yyyy")),TRIM(""))</f>
        <v/>
      </c>
      <c r="F1946" t="str">
        <f>TRIM(employee_data!F1946)</f>
        <v>Data Analyst</v>
      </c>
      <c r="G1946" t="str">
        <f>TRIM(PROPER(employee_data!G1946))</f>
        <v>Brian Ortiz Md</v>
      </c>
      <c r="H1946" t="str">
        <f>TRIM(employee_data!H1946)</f>
        <v>ahmed.mcmahon@bilearner.com</v>
      </c>
      <c r="I1946" t="str">
        <f>TRIM(UPPER(employee_data!I1946))</f>
        <v>EW</v>
      </c>
      <c r="J1946" t="str">
        <f>TRIM(PROPER(employee_data!J1946))</f>
        <v>Active</v>
      </c>
      <c r="K1946" t="str">
        <f>TRIM(PROPER(employee_data!K1946))</f>
        <v>Contract</v>
      </c>
      <c r="L1946" t="str">
        <f>TRIM(PROPER(employee_data!L1946))</f>
        <v>Zone B</v>
      </c>
      <c r="M1946" t="str">
        <f>TRIM(PROPER(employee_data!M1946))</f>
        <v>Temporary</v>
      </c>
      <c r="N1946" t="str">
        <f>TRIM(PROPER(employee_data!N1946))</f>
        <v>Unk</v>
      </c>
      <c r="O1946" t="str">
        <f>TRIM(employee_data!O1946)</f>
        <v/>
      </c>
      <c r="P1946" t="str">
        <f>TRIM(PROPER(employee_data!P1946))</f>
        <v>Production</v>
      </c>
      <c r="Q1946" t="str">
        <f>TRIM(PROPER(employee_data!Q1946))</f>
        <v>Field Operations</v>
      </c>
      <c r="R1946" s="2">
        <f>DATEVALUE(TEXT(employee_data!R1946,"dd/mm/yyyy"))</f>
        <v>36676</v>
      </c>
      <c r="S1946" t="str">
        <f>TRIM(UPPER(employee_data!S1946))</f>
        <v>MA</v>
      </c>
      <c r="T1946" t="str">
        <f>TRIM(PROPER(employee_data!T1946))</f>
        <v>Supervisor</v>
      </c>
      <c r="U1946" t="str">
        <f>TRIM(PROPER(employee_data!U1946))</f>
        <v>Male</v>
      </c>
      <c r="V1946" t="str">
        <f>TRIM(employee_data!V1946)</f>
        <v>59104</v>
      </c>
      <c r="W1946" t="str">
        <f>TRIM(PROPER(employee_data!W1946))</f>
        <v>White</v>
      </c>
      <c r="X1946" t="str">
        <f>TRIM(PROPER(employee_data!X1946))</f>
        <v>Married</v>
      </c>
      <c r="Y1946" t="str">
        <f>TRIM(PROPER(employee_data!Y1946))</f>
        <v>Fully Meets</v>
      </c>
      <c r="Z1946" s="4">
        <v>1</v>
      </c>
    </row>
    <row r="1947" spans="1:26" x14ac:dyDescent="0.25">
      <c r="A1947" t="str">
        <f>TRIM(employee_data!A1947)</f>
        <v>2372</v>
      </c>
      <c r="B1947" t="str">
        <f>TRIM(PROPER(employee_data!B1947))</f>
        <v>Junior</v>
      </c>
      <c r="C1947" t="str">
        <f>TRIM(PROPER(employee_data!C1947))</f>
        <v>York</v>
      </c>
      <c r="D1947" s="2">
        <f>DATEVALUE(TEXT(employee_data!D1947,"dd/mm/yyyy"))</f>
        <v>43682</v>
      </c>
      <c r="E1947" s="2">
        <f>IFERROR(DATEVALUE(TEXT(employee_data!E1947,"dd/mm/yyyy")),TRIM(""))</f>
        <v>44536</v>
      </c>
      <c r="F1947" t="str">
        <f>TRIM(employee_data!F1947)</f>
        <v>Data Analyst</v>
      </c>
      <c r="G1947" t="str">
        <f>TRIM(PROPER(employee_data!G1947))</f>
        <v>Lisa Davis</v>
      </c>
      <c r="H1947" t="str">
        <f>TRIM(employee_data!H1947)</f>
        <v>junior.york@bilearner.com</v>
      </c>
      <c r="I1947" t="str">
        <f>TRIM(UPPER(employee_data!I1947))</f>
        <v>CCDR</v>
      </c>
      <c r="J1947" t="str">
        <f>TRIM(PROPER(employee_data!J1947))</f>
        <v>Active</v>
      </c>
      <c r="K1947" t="str">
        <f>TRIM(PROPER(employee_data!K1947))</f>
        <v>Full-Time</v>
      </c>
      <c r="L1947" t="str">
        <f>TRIM(PROPER(employee_data!L1947))</f>
        <v>Zone A</v>
      </c>
      <c r="M1947" t="str">
        <f>TRIM(PROPER(employee_data!M1947))</f>
        <v>Part-Time</v>
      </c>
      <c r="N1947" t="str">
        <f>TRIM(PROPER(employee_data!N1947))</f>
        <v>Involuntary</v>
      </c>
      <c r="O1947" t="str">
        <f>TRIM(employee_data!O1947)</f>
        <v>Skin none party discover fact low buy ok.</v>
      </c>
      <c r="P1947" t="str">
        <f>TRIM(PROPER(employee_data!P1947))</f>
        <v>Production</v>
      </c>
      <c r="Q1947" t="str">
        <f>TRIM(PROPER(employee_data!Q1947))</f>
        <v>Field Operations</v>
      </c>
      <c r="R1947" s="2">
        <f>DATEVALUE(TEXT(employee_data!R1947,"dd/mm/yyyy"))</f>
        <v>33673</v>
      </c>
      <c r="S1947" t="str">
        <f>TRIM(UPPER(employee_data!S1947))</f>
        <v>MA</v>
      </c>
      <c r="T1947" t="str">
        <f>TRIM(PROPER(employee_data!T1947))</f>
        <v>Driller</v>
      </c>
      <c r="U1947" t="str">
        <f>TRIM(PROPER(employee_data!U1947))</f>
        <v>Female</v>
      </c>
      <c r="V1947" t="str">
        <f>TRIM(employee_data!V1947)</f>
        <v>61932</v>
      </c>
      <c r="W1947" t="str">
        <f>TRIM(PROPER(employee_data!W1947))</f>
        <v>Hispanic</v>
      </c>
      <c r="X1947" t="str">
        <f>TRIM(PROPER(employee_data!X1947))</f>
        <v>Single</v>
      </c>
      <c r="Y1947" t="str">
        <f>TRIM(PROPER(employee_data!Y1947))</f>
        <v>Fully Meets</v>
      </c>
      <c r="Z1947" s="4">
        <v>2</v>
      </c>
    </row>
    <row r="1948" spans="1:26" x14ac:dyDescent="0.25">
      <c r="A1948" t="str">
        <f>TRIM(employee_data!A1948)</f>
        <v>2373</v>
      </c>
      <c r="B1948" t="str">
        <f>TRIM(PROPER(employee_data!B1948))</f>
        <v>Marilyn</v>
      </c>
      <c r="C1948" t="str">
        <f>TRIM(PROPER(employee_data!C1948))</f>
        <v>Wiley</v>
      </c>
      <c r="D1948" s="2">
        <f>DATEVALUE(TEXT(employee_data!D1948,"dd/mm/yyyy"))</f>
        <v>44140</v>
      </c>
      <c r="E1948" s="2">
        <f>IFERROR(DATEVALUE(TEXT(employee_data!E1948,"dd/mm/yyyy")),TRIM(""))</f>
        <v>44716</v>
      </c>
      <c r="F1948" t="str">
        <f>TRIM(employee_data!F1948)</f>
        <v>Data Analyst</v>
      </c>
      <c r="G1948" t="str">
        <f>TRIM(PROPER(employee_data!G1948))</f>
        <v>Erica Allen</v>
      </c>
      <c r="H1948" t="str">
        <f>TRIM(employee_data!H1948)</f>
        <v>marilyn.wiley@bilearner.com</v>
      </c>
      <c r="I1948" t="str">
        <f>TRIM(UPPER(employee_data!I1948))</f>
        <v>BPC</v>
      </c>
      <c r="J1948" t="str">
        <f>TRIM(PROPER(employee_data!J1948))</f>
        <v>Active</v>
      </c>
      <c r="K1948" t="str">
        <f>TRIM(PROPER(employee_data!K1948))</f>
        <v>Full-Time</v>
      </c>
      <c r="L1948" t="str">
        <f>TRIM(PROPER(employee_data!L1948))</f>
        <v>Zone A</v>
      </c>
      <c r="M1948" t="str">
        <f>TRIM(PROPER(employee_data!M1948))</f>
        <v>Full-Time</v>
      </c>
      <c r="N1948" t="str">
        <f>TRIM(PROPER(employee_data!N1948))</f>
        <v>Resignation</v>
      </c>
      <c r="O1948" t="str">
        <f>TRIM(employee_data!O1948)</f>
        <v>Thought official else loss admit threat treat.</v>
      </c>
      <c r="P1948" t="str">
        <f>TRIM(PROPER(employee_data!P1948))</f>
        <v>It/Is</v>
      </c>
      <c r="Q1948" t="str">
        <f>TRIM(PROPER(employee_data!Q1948))</f>
        <v>Catv</v>
      </c>
      <c r="R1948" s="2">
        <f>DATEVALUE(TEXT(employee_data!R1948,"dd/mm/yyyy"))</f>
        <v>30246</v>
      </c>
      <c r="S1948" t="str">
        <f>TRIM(UPPER(employee_data!S1948))</f>
        <v>MA</v>
      </c>
      <c r="T1948" t="str">
        <f>TRIM(PROPER(employee_data!T1948))</f>
        <v>Foreman</v>
      </c>
      <c r="U1948" t="str">
        <f>TRIM(PROPER(employee_data!U1948))</f>
        <v>Female</v>
      </c>
      <c r="V1948" t="str">
        <f>TRIM(employee_data!V1948)</f>
        <v>62911</v>
      </c>
      <c r="W1948" t="str">
        <f>TRIM(PROPER(employee_data!W1948))</f>
        <v>Other</v>
      </c>
      <c r="X1948" t="str">
        <f>TRIM(PROPER(employee_data!X1948))</f>
        <v>Divorced</v>
      </c>
      <c r="Y1948" t="str">
        <f>TRIM(PROPER(employee_data!Y1948))</f>
        <v>Fully Meets</v>
      </c>
      <c r="Z1948" s="4">
        <v>2</v>
      </c>
    </row>
    <row r="1949" spans="1:26" x14ac:dyDescent="0.25">
      <c r="A1949" t="str">
        <f>TRIM(employee_data!A1949)</f>
        <v>2374</v>
      </c>
      <c r="B1949" t="str">
        <f>TRIM(PROPER(employee_data!B1949))</f>
        <v>Selena</v>
      </c>
      <c r="C1949" t="str">
        <f>TRIM(PROPER(employee_data!C1949))</f>
        <v>Hebert</v>
      </c>
      <c r="D1949" s="2">
        <f>DATEVALUE(TEXT(employee_data!D1949,"dd/mm/yyyy"))</f>
        <v>44359</v>
      </c>
      <c r="E1949" s="2">
        <f>IFERROR(DATEVALUE(TEXT(employee_data!E1949,"dd/mm/yyyy")),TRIM(""))</f>
        <v>44617</v>
      </c>
      <c r="F1949" t="str">
        <f>TRIM(employee_data!F1949)</f>
        <v>Data Analyst</v>
      </c>
      <c r="G1949" t="str">
        <f>TRIM(PROPER(employee_data!G1949))</f>
        <v>Michael Lucas</v>
      </c>
      <c r="H1949" t="str">
        <f>TRIM(employee_data!H1949)</f>
        <v>selena.hebert@bilearner.com</v>
      </c>
      <c r="I1949" t="str">
        <f>TRIM(UPPER(employee_data!I1949))</f>
        <v>WBL</v>
      </c>
      <c r="J1949" t="str">
        <f>TRIM(PROPER(employee_data!J1949))</f>
        <v>Active</v>
      </c>
      <c r="K1949" t="str">
        <f>TRIM(PROPER(employee_data!K1949))</f>
        <v>Part-Time</v>
      </c>
      <c r="L1949" t="str">
        <f>TRIM(PROPER(employee_data!L1949))</f>
        <v>Zone A</v>
      </c>
      <c r="M1949" t="str">
        <f>TRIM(PROPER(employee_data!M1949))</f>
        <v>Part-Time</v>
      </c>
      <c r="N1949" t="str">
        <f>TRIM(PROPER(employee_data!N1949))</f>
        <v>Retirement</v>
      </c>
      <c r="O1949" t="str">
        <f>TRIM(employee_data!O1949)</f>
        <v>Industry majority population final. Bit go deal.</v>
      </c>
      <c r="P1949" t="str">
        <f>TRIM(PROPER(employee_data!P1949))</f>
        <v>It/Is</v>
      </c>
      <c r="Q1949" t="str">
        <f>TRIM(PROPER(employee_data!Q1949))</f>
        <v>Field Operations</v>
      </c>
      <c r="R1949" s="2">
        <f>DATEVALUE(TEXT(employee_data!R1949,"dd/mm/yyyy"))</f>
        <v>22867</v>
      </c>
      <c r="S1949" t="str">
        <f>TRIM(UPPER(employee_data!S1949))</f>
        <v>MA</v>
      </c>
      <c r="T1949" t="str">
        <f>TRIM(PROPER(employee_data!T1949))</f>
        <v>Laborer</v>
      </c>
      <c r="U1949" t="str">
        <f>TRIM(PROPER(employee_data!U1949))</f>
        <v>Female</v>
      </c>
      <c r="V1949" t="str">
        <f>TRIM(employee_data!V1949)</f>
        <v>51977</v>
      </c>
      <c r="W1949" t="str">
        <f>TRIM(PROPER(employee_data!W1949))</f>
        <v>Asian</v>
      </c>
      <c r="X1949" t="str">
        <f>TRIM(PROPER(employee_data!X1949))</f>
        <v>Divorced</v>
      </c>
      <c r="Y1949" t="str">
        <f>TRIM(PROPER(employee_data!Y1949))</f>
        <v>Fully Meets</v>
      </c>
      <c r="Z1949" s="4">
        <v>2</v>
      </c>
    </row>
    <row r="1950" spans="1:26" x14ac:dyDescent="0.25">
      <c r="A1950" t="str">
        <f>TRIM(employee_data!A1950)</f>
        <v>2375</v>
      </c>
      <c r="B1950" t="str">
        <f>TRIM(PROPER(employee_data!B1950))</f>
        <v>Selena</v>
      </c>
      <c r="C1950" t="str">
        <f>TRIM(PROPER(employee_data!C1950))</f>
        <v>Adkins</v>
      </c>
      <c r="D1950" s="2">
        <f>DATEVALUE(TEXT(employee_data!D1950,"dd/mm/yyyy"))</f>
        <v>43356</v>
      </c>
      <c r="E1950" s="2" t="str">
        <f>IFERROR(DATEVALUE(TEXT(employee_data!E1950,"dd/mm/yyyy")),TRIM(""))</f>
        <v/>
      </c>
      <c r="F1950" t="str">
        <f>TRIM(employee_data!F1950)</f>
        <v>Data Analyst</v>
      </c>
      <c r="G1950" t="str">
        <f>TRIM(PROPER(employee_data!G1950))</f>
        <v>Eric Campbell</v>
      </c>
      <c r="H1950" t="str">
        <f>TRIM(employee_data!H1950)</f>
        <v>selena.adkins@bilearner.com</v>
      </c>
      <c r="I1950" t="str">
        <f>TRIM(UPPER(employee_data!I1950))</f>
        <v>TNS</v>
      </c>
      <c r="J1950" t="str">
        <f>TRIM(PROPER(employee_data!J1950))</f>
        <v>Active</v>
      </c>
      <c r="K1950" t="str">
        <f>TRIM(PROPER(employee_data!K1950))</f>
        <v>Contract</v>
      </c>
      <c r="L1950" t="str">
        <f>TRIM(PROPER(employee_data!L1950))</f>
        <v>Zone B</v>
      </c>
      <c r="M1950" t="str">
        <f>TRIM(PROPER(employee_data!M1950))</f>
        <v>Full-Time</v>
      </c>
      <c r="N1950" t="str">
        <f>TRIM(PROPER(employee_data!N1950))</f>
        <v>Unk</v>
      </c>
      <c r="O1950" t="str">
        <f>TRIM(employee_data!O1950)</f>
        <v/>
      </c>
      <c r="P1950" t="str">
        <f>TRIM(PROPER(employee_data!P1950))</f>
        <v>It/Is</v>
      </c>
      <c r="Q1950" t="str">
        <f>TRIM(PROPER(employee_data!Q1950))</f>
        <v>General - Con</v>
      </c>
      <c r="R1950" s="2">
        <f>DATEVALUE(TEXT(employee_data!R1950,"dd/mm/yyyy"))</f>
        <v>21491</v>
      </c>
      <c r="S1950" t="str">
        <f>TRIM(UPPER(employee_data!S1950))</f>
        <v>MA</v>
      </c>
      <c r="T1950" t="str">
        <f>TRIM(PROPER(employee_data!T1950))</f>
        <v>Foreman</v>
      </c>
      <c r="U1950" t="str">
        <f>TRIM(PROPER(employee_data!U1950))</f>
        <v>Male</v>
      </c>
      <c r="V1950" t="str">
        <f>TRIM(employee_data!V1950)</f>
        <v>90110</v>
      </c>
      <c r="W1950" t="str">
        <f>TRIM(PROPER(employee_data!W1950))</f>
        <v>Black</v>
      </c>
      <c r="X1950" t="str">
        <f>TRIM(PROPER(employee_data!X1950))</f>
        <v>Single</v>
      </c>
      <c r="Y1950" t="str">
        <f>TRIM(PROPER(employee_data!Y1950))</f>
        <v>Fully Meets</v>
      </c>
      <c r="Z1950" s="4">
        <v>1</v>
      </c>
    </row>
    <row r="1951" spans="1:26" x14ac:dyDescent="0.25">
      <c r="A1951" t="str">
        <f>TRIM(employee_data!A1951)</f>
        <v>2376</v>
      </c>
      <c r="B1951" t="str">
        <f>TRIM(PROPER(employee_data!B1951))</f>
        <v>Erica</v>
      </c>
      <c r="C1951" t="str">
        <f>TRIM(PROPER(employee_data!C1951))</f>
        <v>Sloan</v>
      </c>
      <c r="D1951" s="2">
        <f>DATEVALUE(TEXT(employee_data!D1951,"dd/mm/yyyy"))</f>
        <v>45025</v>
      </c>
      <c r="E1951" s="2">
        <f>IFERROR(DATEVALUE(TEXT(employee_data!E1951,"dd/mm/yyyy")),TRIM(""))</f>
        <v>45080</v>
      </c>
      <c r="F1951" t="str">
        <f>TRIM(employee_data!F1951)</f>
        <v>Production Manager</v>
      </c>
      <c r="G1951" t="str">
        <f>TRIM(PROPER(employee_data!G1951))</f>
        <v>Jamie Simon</v>
      </c>
      <c r="H1951" t="str">
        <f>TRIM(employee_data!H1951)</f>
        <v>erica.sloan@bilearner.com</v>
      </c>
      <c r="I1951" t="str">
        <f>TRIM(UPPER(employee_data!I1951))</f>
        <v>CCDR</v>
      </c>
      <c r="J1951" t="str">
        <f>TRIM(PROPER(employee_data!J1951))</f>
        <v>Active</v>
      </c>
      <c r="K1951" t="str">
        <f>TRIM(PROPER(employee_data!K1951))</f>
        <v>Full-Time</v>
      </c>
      <c r="L1951" t="str">
        <f>TRIM(PROPER(employee_data!L1951))</f>
        <v>Zone A</v>
      </c>
      <c r="M1951" t="str">
        <f>TRIM(PROPER(employee_data!M1951))</f>
        <v>Temporary</v>
      </c>
      <c r="N1951" t="str">
        <f>TRIM(PROPER(employee_data!N1951))</f>
        <v>Involuntary</v>
      </c>
      <c r="O1951" t="str">
        <f>TRIM(employee_data!O1951)</f>
        <v>Move story heavy list image arrive today.</v>
      </c>
      <c r="P1951" t="str">
        <f>TRIM(PROPER(employee_data!P1951))</f>
        <v>Production</v>
      </c>
      <c r="Q1951" t="str">
        <f>TRIM(PROPER(employee_data!Q1951))</f>
        <v>Field Operations</v>
      </c>
      <c r="R1951" s="2">
        <f>DATEVALUE(TEXT(employee_data!R1951,"dd/mm/yyyy"))</f>
        <v>30599</v>
      </c>
      <c r="S1951" t="str">
        <f>TRIM(UPPER(employee_data!S1951))</f>
        <v>MA</v>
      </c>
      <c r="T1951" t="str">
        <f>TRIM(PROPER(employee_data!T1951))</f>
        <v>Technician</v>
      </c>
      <c r="U1951" t="str">
        <f>TRIM(PROPER(employee_data!U1951))</f>
        <v>Female</v>
      </c>
      <c r="V1951" t="str">
        <f>TRIM(employee_data!V1951)</f>
        <v>2573</v>
      </c>
      <c r="W1951" t="str">
        <f>TRIM(PROPER(employee_data!W1951))</f>
        <v>Asian</v>
      </c>
      <c r="X1951" t="str">
        <f>TRIM(PROPER(employee_data!X1951))</f>
        <v>Divorced</v>
      </c>
      <c r="Y1951" t="str">
        <f>TRIM(PROPER(employee_data!Y1951))</f>
        <v>Fully Meets</v>
      </c>
      <c r="Z1951" s="4">
        <v>4</v>
      </c>
    </row>
    <row r="1952" spans="1:26" x14ac:dyDescent="0.25">
      <c r="A1952" t="str">
        <f>TRIM(employee_data!A1952)</f>
        <v>2377</v>
      </c>
      <c r="B1952" t="str">
        <f>TRIM(PROPER(employee_data!B1952))</f>
        <v>Payton</v>
      </c>
      <c r="C1952" t="str">
        <f>TRIM(PROPER(employee_data!C1952))</f>
        <v>Nolan</v>
      </c>
      <c r="D1952" s="2">
        <f>DATEVALUE(TEXT(employee_data!D1952,"dd/mm/yyyy"))</f>
        <v>44205</v>
      </c>
      <c r="E1952" s="2" t="str">
        <f>IFERROR(DATEVALUE(TEXT(employee_data!E1952,"dd/mm/yyyy")),TRIM(""))</f>
        <v/>
      </c>
      <c r="F1952" t="str">
        <f>TRIM(employee_data!F1952)</f>
        <v>Production Manager</v>
      </c>
      <c r="G1952" t="str">
        <f>TRIM(PROPER(employee_data!G1952))</f>
        <v>Jeremy Lee</v>
      </c>
      <c r="H1952" t="str">
        <f>TRIM(employee_data!H1952)</f>
        <v>payton.nolan@bilearner.com</v>
      </c>
      <c r="I1952" t="str">
        <f>TRIM(UPPER(employee_data!I1952))</f>
        <v>SVG</v>
      </c>
      <c r="J1952" t="str">
        <f>TRIM(PROPER(employee_data!J1952))</f>
        <v>Active</v>
      </c>
      <c r="K1952" t="str">
        <f>TRIM(PROPER(employee_data!K1952))</f>
        <v>Contract</v>
      </c>
      <c r="L1952" t="str">
        <f>TRIM(PROPER(employee_data!L1952))</f>
        <v>Zone B</v>
      </c>
      <c r="M1952" t="str">
        <f>TRIM(PROPER(employee_data!M1952))</f>
        <v>Part-Time</v>
      </c>
      <c r="N1952" t="str">
        <f>TRIM(PROPER(employee_data!N1952))</f>
        <v>Unk</v>
      </c>
      <c r="O1952" t="str">
        <f>TRIM(employee_data!O1952)</f>
        <v/>
      </c>
      <c r="P1952" t="str">
        <f>TRIM(PROPER(employee_data!P1952))</f>
        <v>Production</v>
      </c>
      <c r="Q1952" t="str">
        <f>TRIM(PROPER(employee_data!Q1952))</f>
        <v>Executive</v>
      </c>
      <c r="R1952" s="2">
        <f>DATEVALUE(TEXT(employee_data!R1952,"dd/mm/yyyy"))</f>
        <v>22081</v>
      </c>
      <c r="S1952" t="str">
        <f>TRIM(UPPER(employee_data!S1952))</f>
        <v>MA</v>
      </c>
      <c r="T1952" t="str">
        <f>TRIM(PROPER(employee_data!T1952))</f>
        <v>Vp</v>
      </c>
      <c r="U1952" t="str">
        <f>TRIM(PROPER(employee_data!U1952))</f>
        <v>Male</v>
      </c>
      <c r="V1952" t="str">
        <f>TRIM(employee_data!V1952)</f>
        <v>2433</v>
      </c>
      <c r="W1952" t="str">
        <f>TRIM(PROPER(employee_data!W1952))</f>
        <v>White</v>
      </c>
      <c r="X1952" t="str">
        <f>TRIM(PROPER(employee_data!X1952))</f>
        <v>Single</v>
      </c>
      <c r="Y1952" t="str">
        <f>TRIM(PROPER(employee_data!Y1952))</f>
        <v>Fully Meets</v>
      </c>
      <c r="Z1952" s="4">
        <v>4</v>
      </c>
    </row>
    <row r="1953" spans="1:26" x14ac:dyDescent="0.25">
      <c r="A1953" t="str">
        <f>TRIM(employee_data!A1953)</f>
        <v>2378</v>
      </c>
      <c r="B1953" t="str">
        <f>TRIM(PROPER(employee_data!B1953))</f>
        <v>Leticia</v>
      </c>
      <c r="C1953" t="str">
        <f>TRIM(PROPER(employee_data!C1953))</f>
        <v>Parks</v>
      </c>
      <c r="D1953" s="2">
        <f>DATEVALUE(TEXT(employee_data!D1953,"dd/mm/yyyy"))</f>
        <v>43913</v>
      </c>
      <c r="E1953" s="2" t="str">
        <f>IFERROR(DATEVALUE(TEXT(employee_data!E1953,"dd/mm/yyyy")),TRIM(""))</f>
        <v/>
      </c>
      <c r="F1953" t="str">
        <f>TRIM(employee_data!F1953)</f>
        <v>Production Manager</v>
      </c>
      <c r="G1953" t="str">
        <f>TRIM(PROPER(employee_data!G1953))</f>
        <v>Zachary Parker</v>
      </c>
      <c r="H1953" t="str">
        <f>TRIM(employee_data!H1953)</f>
        <v>leticia.parks@bilearner.com</v>
      </c>
      <c r="I1953" t="str">
        <f>TRIM(UPPER(employee_data!I1953))</f>
        <v>EW</v>
      </c>
      <c r="J1953" t="str">
        <f>TRIM(PROPER(employee_data!J1953))</f>
        <v>Active</v>
      </c>
      <c r="K1953" t="str">
        <f>TRIM(PROPER(employee_data!K1953))</f>
        <v>Part-Time</v>
      </c>
      <c r="L1953" t="str">
        <f>TRIM(PROPER(employee_data!L1953))</f>
        <v>Zone A</v>
      </c>
      <c r="M1953" t="str">
        <f>TRIM(PROPER(employee_data!M1953))</f>
        <v>Full-Time</v>
      </c>
      <c r="N1953" t="str">
        <f>TRIM(PROPER(employee_data!N1953))</f>
        <v>Unk</v>
      </c>
      <c r="O1953" t="str">
        <f>TRIM(employee_data!O1953)</f>
        <v/>
      </c>
      <c r="P1953" t="str">
        <f>TRIM(PROPER(employee_data!P1953))</f>
        <v>Production</v>
      </c>
      <c r="Q1953" t="str">
        <f>TRIM(PROPER(employee_data!Q1953))</f>
        <v>Project Management - Eng</v>
      </c>
      <c r="R1953" s="2">
        <f>DATEVALUE(TEXT(employee_data!R1953,"dd/mm/yyyy"))</f>
        <v>16399</v>
      </c>
      <c r="S1953" t="str">
        <f>TRIM(UPPER(employee_data!S1953))</f>
        <v>MA</v>
      </c>
      <c r="T1953" t="str">
        <f>TRIM(PROPER(employee_data!T1953))</f>
        <v>Administrative</v>
      </c>
      <c r="U1953" t="str">
        <f>TRIM(PROPER(employee_data!U1953))</f>
        <v>Female</v>
      </c>
      <c r="V1953" t="str">
        <f>TRIM(employee_data!V1953)</f>
        <v>16691</v>
      </c>
      <c r="W1953" t="str">
        <f>TRIM(PROPER(employee_data!W1953))</f>
        <v>Other</v>
      </c>
      <c r="X1953" t="str">
        <f>TRIM(PROPER(employee_data!X1953))</f>
        <v>Married</v>
      </c>
      <c r="Y1953" t="str">
        <f>TRIM(PROPER(employee_data!Y1953))</f>
        <v>Fully Meets</v>
      </c>
      <c r="Z1953" s="4">
        <v>2</v>
      </c>
    </row>
    <row r="1954" spans="1:26" x14ac:dyDescent="0.25">
      <c r="A1954" t="str">
        <f>TRIM(employee_data!A1954)</f>
        <v>2379</v>
      </c>
      <c r="B1954" t="str">
        <f>TRIM(PROPER(employee_data!B1954))</f>
        <v>Carolyn</v>
      </c>
      <c r="C1954" t="str">
        <f>TRIM(PROPER(employee_data!C1954))</f>
        <v>Sosa</v>
      </c>
      <c r="D1954" s="2">
        <f>DATEVALUE(TEXT(employee_data!D1954,"dd/mm/yyyy"))</f>
        <v>43757</v>
      </c>
      <c r="E1954" s="2">
        <f>IFERROR(DATEVALUE(TEXT(employee_data!E1954,"dd/mm/yyyy")),TRIM(""))</f>
        <v>44188</v>
      </c>
      <c r="F1954" t="str">
        <f>TRIM(employee_data!F1954)</f>
        <v>Production Manager</v>
      </c>
      <c r="G1954" t="str">
        <f>TRIM(PROPER(employee_data!G1954))</f>
        <v>Jennifer Krause</v>
      </c>
      <c r="H1954" t="str">
        <f>TRIM(employee_data!H1954)</f>
        <v>carolyn.sosa@bilearner.com</v>
      </c>
      <c r="I1954" t="str">
        <f>TRIM(UPPER(employee_data!I1954))</f>
        <v>MSC</v>
      </c>
      <c r="J1954" t="str">
        <f>TRIM(PROPER(employee_data!J1954))</f>
        <v>Voluntarily Terminated</v>
      </c>
      <c r="K1954" t="str">
        <f>TRIM(PROPER(employee_data!K1954))</f>
        <v>Full-Time</v>
      </c>
      <c r="L1954" t="str">
        <f>TRIM(PROPER(employee_data!L1954))</f>
        <v>Zone C</v>
      </c>
      <c r="M1954" t="str">
        <f>TRIM(PROPER(employee_data!M1954))</f>
        <v>Part-Time</v>
      </c>
      <c r="N1954" t="str">
        <f>TRIM(PROPER(employee_data!N1954))</f>
        <v>Resignation</v>
      </c>
      <c r="O1954" t="str">
        <f>TRIM(employee_data!O1954)</f>
        <v>Only subject throw conference official.</v>
      </c>
      <c r="P1954" t="str">
        <f>TRIM(PROPER(employee_data!P1954))</f>
        <v>Production</v>
      </c>
      <c r="Q1954" t="str">
        <f>TRIM(PROPER(employee_data!Q1954))</f>
        <v>Fielders</v>
      </c>
      <c r="R1954" s="2">
        <f>DATEVALUE(TEXT(employee_data!R1954,"dd/mm/yyyy"))</f>
        <v>33594</v>
      </c>
      <c r="S1954" t="str">
        <f>TRIM(UPPER(employee_data!S1954))</f>
        <v>MA</v>
      </c>
      <c r="T1954" t="str">
        <f>TRIM(PROPER(employee_data!T1954))</f>
        <v>Technician</v>
      </c>
      <c r="U1954" t="str">
        <f>TRIM(PROPER(employee_data!U1954))</f>
        <v>Female</v>
      </c>
      <c r="V1954" t="str">
        <f>TRIM(employee_data!V1954)</f>
        <v>28545</v>
      </c>
      <c r="W1954" t="str">
        <f>TRIM(PROPER(employee_data!W1954))</f>
        <v>Asian</v>
      </c>
      <c r="X1954" t="str">
        <f>TRIM(PROPER(employee_data!X1954))</f>
        <v>Divorced</v>
      </c>
      <c r="Y1954" t="str">
        <f>TRIM(PROPER(employee_data!Y1954))</f>
        <v>Fully Meets</v>
      </c>
      <c r="Z1954" s="4">
        <v>2</v>
      </c>
    </row>
    <row r="1955" spans="1:26" x14ac:dyDescent="0.25">
      <c r="A1955" t="str">
        <f>TRIM(employee_data!A1955)</f>
        <v>2380</v>
      </c>
      <c r="B1955" t="str">
        <f>TRIM(PROPER(employee_data!B1955))</f>
        <v>German</v>
      </c>
      <c r="C1955" t="str">
        <f>TRIM(PROPER(employee_data!C1955))</f>
        <v>Higgins</v>
      </c>
      <c r="D1955" s="2">
        <f>DATEVALUE(TEXT(employee_data!D1955,"dd/mm/yyyy"))</f>
        <v>45109</v>
      </c>
      <c r="E1955" s="2">
        <f>IFERROR(DATEVALUE(TEXT(employee_data!E1955,"dd/mm/yyyy")),TRIM(""))</f>
        <v>45118</v>
      </c>
      <c r="F1955" t="str">
        <f>TRIM(employee_data!F1955)</f>
        <v>Production Manager</v>
      </c>
      <c r="G1955" t="str">
        <f>TRIM(PROPER(employee_data!G1955))</f>
        <v>Heidi Martin</v>
      </c>
      <c r="H1955" t="str">
        <f>TRIM(employee_data!H1955)</f>
        <v>german.higgins@bilearner.com</v>
      </c>
      <c r="I1955" t="str">
        <f>TRIM(UPPER(employee_data!I1955))</f>
        <v>TNS</v>
      </c>
      <c r="J1955" t="str">
        <f>TRIM(PROPER(employee_data!J1955))</f>
        <v>Active</v>
      </c>
      <c r="K1955" t="str">
        <f>TRIM(PROPER(employee_data!K1955))</f>
        <v>Full-Time</v>
      </c>
      <c r="L1955" t="str">
        <f>TRIM(PROPER(employee_data!L1955))</f>
        <v>Zone A</v>
      </c>
      <c r="M1955" t="str">
        <f>TRIM(PROPER(employee_data!M1955))</f>
        <v>Temporary</v>
      </c>
      <c r="N1955" t="str">
        <f>TRIM(PROPER(employee_data!N1955))</f>
        <v>Retirement</v>
      </c>
      <c r="O1955" t="str">
        <f>TRIM(employee_data!O1955)</f>
        <v>Attack result fly Republican.</v>
      </c>
      <c r="P1955" t="str">
        <f>TRIM(PROPER(employee_data!P1955))</f>
        <v>Production</v>
      </c>
      <c r="Q1955" t="str">
        <f>TRIM(PROPER(employee_data!Q1955))</f>
        <v>General - Con</v>
      </c>
      <c r="R1955" s="2">
        <f>DATEVALUE(TEXT(employee_data!R1955,"dd/mm/yyyy"))</f>
        <v>20808</v>
      </c>
      <c r="S1955" t="str">
        <f>TRIM(UPPER(employee_data!S1955))</f>
        <v>MA</v>
      </c>
      <c r="T1955" t="str">
        <f>TRIM(PROPER(employee_data!T1955))</f>
        <v>Laborer</v>
      </c>
      <c r="U1955" t="str">
        <f>TRIM(PROPER(employee_data!U1955))</f>
        <v>Female</v>
      </c>
      <c r="V1955" t="str">
        <f>TRIM(employee_data!V1955)</f>
        <v>87440</v>
      </c>
      <c r="W1955" t="str">
        <f>TRIM(PROPER(employee_data!W1955))</f>
        <v>Other</v>
      </c>
      <c r="X1955" t="str">
        <f>TRIM(PROPER(employee_data!X1955))</f>
        <v>Married</v>
      </c>
      <c r="Y1955" t="str">
        <f>TRIM(PROPER(employee_data!Y1955))</f>
        <v>Fully Meets</v>
      </c>
      <c r="Z1955" s="4">
        <v>2</v>
      </c>
    </row>
    <row r="1956" spans="1:26" x14ac:dyDescent="0.25">
      <c r="A1956" t="str">
        <f>TRIM(employee_data!A1956)</f>
        <v>2381</v>
      </c>
      <c r="B1956" t="str">
        <f>TRIM(PROPER(employee_data!B1956))</f>
        <v>Heath</v>
      </c>
      <c r="C1956" t="str">
        <f>TRIM(PROPER(employee_data!C1956))</f>
        <v>Romero</v>
      </c>
      <c r="D1956" s="2">
        <f>DATEVALUE(TEXT(employee_data!D1956,"dd/mm/yyyy"))</f>
        <v>43706</v>
      </c>
      <c r="E1956" s="2" t="str">
        <f>IFERROR(DATEVALUE(TEXT(employee_data!E1956,"dd/mm/yyyy")),TRIM(""))</f>
        <v/>
      </c>
      <c r="F1956" t="str">
        <f>TRIM(employee_data!F1956)</f>
        <v>Production Manager</v>
      </c>
      <c r="G1956" t="str">
        <f>TRIM(PROPER(employee_data!G1956))</f>
        <v>Eric Strickland</v>
      </c>
      <c r="H1956" t="str">
        <f>TRIM(employee_data!H1956)</f>
        <v>heath.romero@bilearner.com</v>
      </c>
      <c r="I1956" t="str">
        <f>TRIM(UPPER(employee_data!I1956))</f>
        <v>PYZ</v>
      </c>
      <c r="J1956" t="str">
        <f>TRIM(PROPER(employee_data!J1956))</f>
        <v>Active</v>
      </c>
      <c r="K1956" t="str">
        <f>TRIM(PROPER(employee_data!K1956))</f>
        <v>Part-Time</v>
      </c>
      <c r="L1956" t="str">
        <f>TRIM(PROPER(employee_data!L1956))</f>
        <v>Zone B</v>
      </c>
      <c r="M1956" t="str">
        <f>TRIM(PROPER(employee_data!M1956))</f>
        <v>Part-Time</v>
      </c>
      <c r="N1956" t="str">
        <f>TRIM(PROPER(employee_data!N1956))</f>
        <v>Unk</v>
      </c>
      <c r="O1956" t="str">
        <f>TRIM(employee_data!O1956)</f>
        <v/>
      </c>
      <c r="P1956" t="str">
        <f>TRIM(PROPER(employee_data!P1956))</f>
        <v>Production</v>
      </c>
      <c r="Q1956" t="str">
        <f>TRIM(PROPER(employee_data!Q1956))</f>
        <v>Catv</v>
      </c>
      <c r="R1956" s="2">
        <f>DATEVALUE(TEXT(employee_data!R1956,"dd/mm/yyyy"))</f>
        <v>32241</v>
      </c>
      <c r="S1956" t="str">
        <f>TRIM(UPPER(employee_data!S1956))</f>
        <v>MA</v>
      </c>
      <c r="T1956" t="str">
        <f>TRIM(PROPER(employee_data!T1956))</f>
        <v>Foreman</v>
      </c>
      <c r="U1956" t="str">
        <f>TRIM(PROPER(employee_data!U1956))</f>
        <v>Female</v>
      </c>
      <c r="V1956" t="str">
        <f>TRIM(employee_data!V1956)</f>
        <v>10486</v>
      </c>
      <c r="W1956" t="str">
        <f>TRIM(PROPER(employee_data!W1956))</f>
        <v>Other</v>
      </c>
      <c r="X1956" t="str">
        <f>TRIM(PROPER(employee_data!X1956))</f>
        <v>Divorced</v>
      </c>
      <c r="Y1956" t="str">
        <f>TRIM(PROPER(employee_data!Y1956))</f>
        <v>Fully Meets</v>
      </c>
      <c r="Z1956" s="4">
        <v>2</v>
      </c>
    </row>
    <row r="1957" spans="1:26" x14ac:dyDescent="0.25">
      <c r="A1957" t="str">
        <f>TRIM(employee_data!A1957)</f>
        <v>2382</v>
      </c>
      <c r="B1957" t="str">
        <f>TRIM(PROPER(employee_data!B1957))</f>
        <v>Davion</v>
      </c>
      <c r="C1957" t="str">
        <f>TRIM(PROPER(employee_data!C1957))</f>
        <v>Friedman</v>
      </c>
      <c r="D1957" s="2">
        <f>DATEVALUE(TEXT(employee_data!D1957,"dd/mm/yyyy"))</f>
        <v>45124</v>
      </c>
      <c r="E1957" s="2">
        <f>IFERROR(DATEVALUE(TEXT(employee_data!E1957,"dd/mm/yyyy")),TRIM(""))</f>
        <v>45135</v>
      </c>
      <c r="F1957" t="str">
        <f>TRIM(employee_data!F1957)</f>
        <v>Production Manager</v>
      </c>
      <c r="G1957" t="str">
        <f>TRIM(PROPER(employee_data!G1957))</f>
        <v>Mark Wood</v>
      </c>
      <c r="H1957" t="str">
        <f>TRIM(employee_data!H1957)</f>
        <v>davion.friedman@bilearner.com</v>
      </c>
      <c r="I1957" t="str">
        <f>TRIM(UPPER(employee_data!I1957))</f>
        <v>WBL</v>
      </c>
      <c r="J1957" t="str">
        <f>TRIM(PROPER(employee_data!J1957))</f>
        <v>Active</v>
      </c>
      <c r="K1957" t="str">
        <f>TRIM(PROPER(employee_data!K1957))</f>
        <v>Part-Time</v>
      </c>
      <c r="L1957" t="str">
        <f>TRIM(PROPER(employee_data!L1957))</f>
        <v>Zone C</v>
      </c>
      <c r="M1957" t="str">
        <f>TRIM(PROPER(employee_data!M1957))</f>
        <v>Temporary</v>
      </c>
      <c r="N1957" t="str">
        <f>TRIM(PROPER(employee_data!N1957))</f>
        <v>Involuntary</v>
      </c>
      <c r="O1957" t="str">
        <f>TRIM(employee_data!O1957)</f>
        <v>Light free he rest thought.</v>
      </c>
      <c r="P1957" t="str">
        <f>TRIM(PROPER(employee_data!P1957))</f>
        <v>Production</v>
      </c>
      <c r="Q1957" t="str">
        <f>TRIM(PROPER(employee_data!Q1957))</f>
        <v>Catv</v>
      </c>
      <c r="R1957" s="2">
        <f>DATEVALUE(TEXT(employee_data!R1957,"dd/mm/yyyy"))</f>
        <v>16050</v>
      </c>
      <c r="S1957" t="str">
        <f>TRIM(UPPER(employee_data!S1957))</f>
        <v>MA</v>
      </c>
      <c r="T1957" t="str">
        <f>TRIM(PROPER(employee_data!T1957))</f>
        <v>Laborer</v>
      </c>
      <c r="U1957" t="str">
        <f>TRIM(PROPER(employee_data!U1957))</f>
        <v>Male</v>
      </c>
      <c r="V1957" t="str">
        <f>TRIM(employee_data!V1957)</f>
        <v>59652</v>
      </c>
      <c r="W1957" t="str">
        <f>TRIM(PROPER(employee_data!W1957))</f>
        <v>Asian</v>
      </c>
      <c r="X1957" t="str">
        <f>TRIM(PROPER(employee_data!X1957))</f>
        <v>Single</v>
      </c>
      <c r="Y1957" t="str">
        <f>TRIM(PROPER(employee_data!Y1957))</f>
        <v>Fully Meets</v>
      </c>
      <c r="Z1957" s="4">
        <v>1</v>
      </c>
    </row>
    <row r="1958" spans="1:26" x14ac:dyDescent="0.25">
      <c r="A1958" t="str">
        <f>TRIM(employee_data!A1958)</f>
        <v>2383</v>
      </c>
      <c r="B1958" t="str">
        <f>TRIM(PROPER(employee_data!B1958))</f>
        <v>Danny</v>
      </c>
      <c r="C1958" t="str">
        <f>TRIM(PROPER(employee_data!C1958))</f>
        <v>Thomas</v>
      </c>
      <c r="D1958" s="2">
        <f>DATEVALUE(TEXT(employee_data!D1958,"dd/mm/yyyy"))</f>
        <v>43863</v>
      </c>
      <c r="E1958" s="2" t="str">
        <f>IFERROR(DATEVALUE(TEXT(employee_data!E1958,"dd/mm/yyyy")),TRIM(""))</f>
        <v/>
      </c>
      <c r="F1958" t="str">
        <f>TRIM(employee_data!F1958)</f>
        <v>Production Manager</v>
      </c>
      <c r="G1958" t="str">
        <f>TRIM(PROPER(employee_data!G1958))</f>
        <v>Robert Wolfe</v>
      </c>
      <c r="H1958" t="str">
        <f>TRIM(employee_data!H1958)</f>
        <v>danny.thomas@bilearner.com</v>
      </c>
      <c r="I1958" t="str">
        <f>TRIM(UPPER(employee_data!I1958))</f>
        <v>NEL</v>
      </c>
      <c r="J1958" t="str">
        <f>TRIM(PROPER(employee_data!J1958))</f>
        <v>Active</v>
      </c>
      <c r="K1958" t="str">
        <f>TRIM(PROPER(employee_data!K1958))</f>
        <v>Full-Time</v>
      </c>
      <c r="L1958" t="str">
        <f>TRIM(PROPER(employee_data!L1958))</f>
        <v>Zone A</v>
      </c>
      <c r="M1958" t="str">
        <f>TRIM(PROPER(employee_data!M1958))</f>
        <v>Full-Time</v>
      </c>
      <c r="N1958" t="str">
        <f>TRIM(PROPER(employee_data!N1958))</f>
        <v>Unk</v>
      </c>
      <c r="O1958" t="str">
        <f>TRIM(employee_data!O1958)</f>
        <v/>
      </c>
      <c r="P1958" t="str">
        <f>TRIM(PROPER(employee_data!P1958))</f>
        <v>Production</v>
      </c>
      <c r="Q1958" t="str">
        <f>TRIM(PROPER(employee_data!Q1958))</f>
        <v>Field Operations</v>
      </c>
      <c r="R1958" s="2">
        <f>DATEVALUE(TEXT(employee_data!R1958,"dd/mm/yyyy"))</f>
        <v>26762</v>
      </c>
      <c r="S1958" t="str">
        <f>TRIM(UPPER(employee_data!S1958))</f>
        <v>MA</v>
      </c>
      <c r="T1958" t="str">
        <f>TRIM(PROPER(employee_data!T1958))</f>
        <v>Laborer</v>
      </c>
      <c r="U1958" t="str">
        <f>TRIM(PROPER(employee_data!U1958))</f>
        <v>Male</v>
      </c>
      <c r="V1958" t="str">
        <f>TRIM(employee_data!V1958)</f>
        <v>87927</v>
      </c>
      <c r="W1958" t="str">
        <f>TRIM(PROPER(employee_data!W1958))</f>
        <v>Asian</v>
      </c>
      <c r="X1958" t="str">
        <f>TRIM(PROPER(employee_data!X1958))</f>
        <v>Widowed</v>
      </c>
      <c r="Y1958" t="str">
        <f>TRIM(PROPER(employee_data!Y1958))</f>
        <v>Fully Meets</v>
      </c>
      <c r="Z1958" s="4">
        <v>4</v>
      </c>
    </row>
    <row r="1959" spans="1:26" x14ac:dyDescent="0.25">
      <c r="A1959" t="str">
        <f>TRIM(employee_data!A1959)</f>
        <v>2384</v>
      </c>
      <c r="B1959" t="str">
        <f>TRIM(PROPER(employee_data!B1959))</f>
        <v>Matthias</v>
      </c>
      <c r="C1959" t="str">
        <f>TRIM(PROPER(employee_data!C1959))</f>
        <v>Dunlap</v>
      </c>
      <c r="D1959" s="2">
        <f>DATEVALUE(TEXT(employee_data!D1959,"dd/mm/yyyy"))</f>
        <v>44483</v>
      </c>
      <c r="E1959" s="2">
        <f>IFERROR(DATEVALUE(TEXT(employee_data!E1959,"dd/mm/yyyy")),TRIM(""))</f>
        <v>44855</v>
      </c>
      <c r="F1959" t="str">
        <f>TRIM(employee_data!F1959)</f>
        <v>Production Manager</v>
      </c>
      <c r="G1959" t="str">
        <f>TRIM(PROPER(employee_data!G1959))</f>
        <v>Kimberly Moore</v>
      </c>
      <c r="H1959" t="str">
        <f>TRIM(employee_data!H1959)</f>
        <v>matthias.dunlap@bilearner.com</v>
      </c>
      <c r="I1959" t="str">
        <f>TRIM(UPPER(employee_data!I1959))</f>
        <v>PL</v>
      </c>
      <c r="J1959" t="str">
        <f>TRIM(PROPER(employee_data!J1959))</f>
        <v>Terminated For Cause</v>
      </c>
      <c r="K1959" t="str">
        <f>TRIM(PROPER(employee_data!K1959))</f>
        <v>Full-Time</v>
      </c>
      <c r="L1959" t="str">
        <f>TRIM(PROPER(employee_data!L1959))</f>
        <v>Zone A</v>
      </c>
      <c r="M1959" t="str">
        <f>TRIM(PROPER(employee_data!M1959))</f>
        <v>Temporary</v>
      </c>
      <c r="N1959" t="str">
        <f>TRIM(PROPER(employee_data!N1959))</f>
        <v>Resignation</v>
      </c>
      <c r="O1959" t="str">
        <f>TRIM(employee_data!O1959)</f>
        <v>East crime wind subject because.</v>
      </c>
      <c r="P1959" t="str">
        <f>TRIM(PROPER(employee_data!P1959))</f>
        <v>Production</v>
      </c>
      <c r="Q1959" t="str">
        <f>TRIM(PROPER(employee_data!Q1959))</f>
        <v>Field Operations</v>
      </c>
      <c r="R1959" s="2">
        <f>DATEVALUE(TEXT(employee_data!R1959,"dd/mm/yyyy"))</f>
        <v>29109</v>
      </c>
      <c r="S1959" t="str">
        <f>TRIM(UPPER(employee_data!S1959))</f>
        <v>MA</v>
      </c>
      <c r="T1959" t="str">
        <f>TRIM(PROPER(employee_data!T1959))</f>
        <v>Foreman</v>
      </c>
      <c r="U1959" t="str">
        <f>TRIM(PROPER(employee_data!U1959))</f>
        <v>Female</v>
      </c>
      <c r="V1959" t="str">
        <f>TRIM(employee_data!V1959)</f>
        <v>47596</v>
      </c>
      <c r="W1959" t="str">
        <f>TRIM(PROPER(employee_data!W1959))</f>
        <v>Hispanic</v>
      </c>
      <c r="X1959" t="str">
        <f>TRIM(PROPER(employee_data!X1959))</f>
        <v>Married</v>
      </c>
      <c r="Y1959" t="str">
        <f>TRIM(PROPER(employee_data!Y1959))</f>
        <v>Fully Meets</v>
      </c>
      <c r="Z1959" s="4">
        <v>5</v>
      </c>
    </row>
    <row r="1960" spans="1:26" x14ac:dyDescent="0.25">
      <c r="A1960" t="str">
        <f>TRIM(employee_data!A1960)</f>
        <v>2385</v>
      </c>
      <c r="B1960" t="str">
        <f>TRIM(PROPER(employee_data!B1960))</f>
        <v>Sawyer</v>
      </c>
      <c r="C1960" t="str">
        <f>TRIM(PROPER(employee_data!C1960))</f>
        <v>Little</v>
      </c>
      <c r="D1960" s="2">
        <f>DATEVALUE(TEXT(employee_data!D1960,"dd/mm/yyyy"))</f>
        <v>43931</v>
      </c>
      <c r="E1960" s="2" t="str">
        <f>IFERROR(DATEVALUE(TEXT(employee_data!E1960,"dd/mm/yyyy")),TRIM(""))</f>
        <v/>
      </c>
      <c r="F1960" t="str">
        <f>TRIM(employee_data!F1960)</f>
        <v>Production Manager</v>
      </c>
      <c r="G1960" t="str">
        <f>TRIM(PROPER(employee_data!G1960))</f>
        <v>Eric Richardson</v>
      </c>
      <c r="H1960" t="str">
        <f>TRIM(employee_data!H1960)</f>
        <v>sawyer.little@bilearner.com</v>
      </c>
      <c r="I1960" t="str">
        <f>TRIM(UPPER(employee_data!I1960))</f>
        <v>BPC</v>
      </c>
      <c r="J1960" t="str">
        <f>TRIM(PROPER(employee_data!J1960))</f>
        <v>Active</v>
      </c>
      <c r="K1960" t="str">
        <f>TRIM(PROPER(employee_data!K1960))</f>
        <v>Contract</v>
      </c>
      <c r="L1960" t="str">
        <f>TRIM(PROPER(employee_data!L1960))</f>
        <v>Zone A</v>
      </c>
      <c r="M1960" t="str">
        <f>TRIM(PROPER(employee_data!M1960))</f>
        <v>Part-Time</v>
      </c>
      <c r="N1960" t="str">
        <f>TRIM(PROPER(employee_data!N1960))</f>
        <v>Unk</v>
      </c>
      <c r="O1960" t="str">
        <f>TRIM(employee_data!O1960)</f>
        <v/>
      </c>
      <c r="P1960" t="str">
        <f>TRIM(PROPER(employee_data!P1960))</f>
        <v>Production</v>
      </c>
      <c r="Q1960" t="str">
        <f>TRIM(PROPER(employee_data!Q1960))</f>
        <v>Yard (Material Handling)</v>
      </c>
      <c r="R1960" s="2">
        <f>DATEVALUE(TEXT(employee_data!R1960,"dd/mm/yyyy"))</f>
        <v>19682</v>
      </c>
      <c r="S1960" t="str">
        <f>TRIM(UPPER(employee_data!S1960))</f>
        <v>MA</v>
      </c>
      <c r="T1960" t="str">
        <f>TRIM(PROPER(employee_data!T1960))</f>
        <v>Associate</v>
      </c>
      <c r="U1960" t="str">
        <f>TRIM(PROPER(employee_data!U1960))</f>
        <v>Female</v>
      </c>
      <c r="V1960" t="str">
        <f>TRIM(employee_data!V1960)</f>
        <v>46287</v>
      </c>
      <c r="W1960" t="str">
        <f>TRIM(PROPER(employee_data!W1960))</f>
        <v>Asian</v>
      </c>
      <c r="X1960" t="str">
        <f>TRIM(PROPER(employee_data!X1960))</f>
        <v>Single</v>
      </c>
      <c r="Y1960" t="str">
        <f>TRIM(PROPER(employee_data!Y1960))</f>
        <v>Fully Meets</v>
      </c>
      <c r="Z1960" s="4">
        <v>2</v>
      </c>
    </row>
    <row r="1961" spans="1:26" x14ac:dyDescent="0.25">
      <c r="A1961" t="str">
        <f>TRIM(employee_data!A1961)</f>
        <v>2386</v>
      </c>
      <c r="B1961" t="str">
        <f>TRIM(PROPER(employee_data!B1961))</f>
        <v>Uriel</v>
      </c>
      <c r="C1961" t="str">
        <f>TRIM(PROPER(employee_data!C1961))</f>
        <v>Brennan</v>
      </c>
      <c r="D1961" s="2">
        <f>DATEVALUE(TEXT(employee_data!D1961,"dd/mm/yyyy"))</f>
        <v>43448</v>
      </c>
      <c r="E1961" s="2" t="str">
        <f>IFERROR(DATEVALUE(TEXT(employee_data!E1961,"dd/mm/yyyy")),TRIM(""))</f>
        <v/>
      </c>
      <c r="F1961" t="str">
        <f>TRIM(employee_data!F1961)</f>
        <v>Production Manager</v>
      </c>
      <c r="G1961" t="str">
        <f>TRIM(PROPER(employee_data!G1961))</f>
        <v>Tyler Christian</v>
      </c>
      <c r="H1961" t="str">
        <f>TRIM(employee_data!H1961)</f>
        <v>uriel.brennan@bilearner.com</v>
      </c>
      <c r="I1961" t="str">
        <f>TRIM(UPPER(employee_data!I1961))</f>
        <v>CCDR</v>
      </c>
      <c r="J1961" t="str">
        <f>TRIM(PROPER(employee_data!J1961))</f>
        <v>Active</v>
      </c>
      <c r="K1961" t="str">
        <f>TRIM(PROPER(employee_data!K1961))</f>
        <v>Part-Time</v>
      </c>
      <c r="L1961" t="str">
        <f>TRIM(PROPER(employee_data!L1961))</f>
        <v>Zone B</v>
      </c>
      <c r="M1961" t="str">
        <f>TRIM(PROPER(employee_data!M1961))</f>
        <v>Part-Time</v>
      </c>
      <c r="N1961" t="str">
        <f>TRIM(PROPER(employee_data!N1961))</f>
        <v>Unk</v>
      </c>
      <c r="O1961" t="str">
        <f>TRIM(employee_data!O1961)</f>
        <v/>
      </c>
      <c r="P1961" t="str">
        <f>TRIM(PROPER(employee_data!P1961))</f>
        <v>Production</v>
      </c>
      <c r="Q1961" t="str">
        <f>TRIM(PROPER(employee_data!Q1961))</f>
        <v>Finance &amp; Accounting</v>
      </c>
      <c r="R1961" s="2">
        <f>DATEVALUE(TEXT(employee_data!R1961,"dd/mm/yyyy"))</f>
        <v>27753</v>
      </c>
      <c r="S1961" t="str">
        <f>TRIM(UPPER(employee_data!S1961))</f>
        <v>MA</v>
      </c>
      <c r="T1961" t="str">
        <f>TRIM(PROPER(employee_data!T1961))</f>
        <v>Administrative</v>
      </c>
      <c r="U1961" t="str">
        <f>TRIM(PROPER(employee_data!U1961))</f>
        <v>Female</v>
      </c>
      <c r="V1961" t="str">
        <f>TRIM(employee_data!V1961)</f>
        <v>87401</v>
      </c>
      <c r="W1961" t="str">
        <f>TRIM(PROPER(employee_data!W1961))</f>
        <v>Black</v>
      </c>
      <c r="X1961" t="str">
        <f>TRIM(PROPER(employee_data!X1961))</f>
        <v>Widowed</v>
      </c>
      <c r="Y1961" t="str">
        <f>TRIM(PROPER(employee_data!Y1961))</f>
        <v>Fully Meets</v>
      </c>
      <c r="Z1961" s="4">
        <v>1</v>
      </c>
    </row>
    <row r="1962" spans="1:26" x14ac:dyDescent="0.25">
      <c r="A1962" t="str">
        <f>TRIM(employee_data!A1962)</f>
        <v>2387</v>
      </c>
      <c r="B1962" t="str">
        <f>TRIM(PROPER(employee_data!B1962))</f>
        <v>Gretchen</v>
      </c>
      <c r="C1962" t="str">
        <f>TRIM(PROPER(employee_data!C1962))</f>
        <v>Richards</v>
      </c>
      <c r="D1962" s="2">
        <f>DATEVALUE(TEXT(employee_data!D1962,"dd/mm/yyyy"))</f>
        <v>44739</v>
      </c>
      <c r="E1962" s="2">
        <f>IFERROR(DATEVALUE(TEXT(employee_data!E1962,"dd/mm/yyyy")),TRIM(""))</f>
        <v>44931</v>
      </c>
      <c r="F1962" t="str">
        <f>TRIM(employee_data!F1962)</f>
        <v>President &amp; CEO</v>
      </c>
      <c r="G1962" t="str">
        <f>TRIM(PROPER(employee_data!G1962))</f>
        <v>Brandi Lambert</v>
      </c>
      <c r="H1962" t="str">
        <f>TRIM(employee_data!H1962)</f>
        <v>gretchen.richards@bilearner.com</v>
      </c>
      <c r="I1962" t="str">
        <f>TRIM(UPPER(employee_data!I1962))</f>
        <v>SVG</v>
      </c>
      <c r="J1962" t="str">
        <f>TRIM(PROPER(employee_data!J1962))</f>
        <v>Active</v>
      </c>
      <c r="K1962" t="str">
        <f>TRIM(PROPER(employee_data!K1962))</f>
        <v>Contract</v>
      </c>
      <c r="L1962" t="str">
        <f>TRIM(PROPER(employee_data!L1962))</f>
        <v>Zone C</v>
      </c>
      <c r="M1962" t="str">
        <f>TRIM(PROPER(employee_data!M1962))</f>
        <v>Temporary</v>
      </c>
      <c r="N1962" t="str">
        <f>TRIM(PROPER(employee_data!N1962))</f>
        <v>Resignation</v>
      </c>
      <c r="O1962" t="str">
        <f>TRIM(employee_data!O1962)</f>
        <v>Somebody air turn. Dark civil any serious.</v>
      </c>
      <c r="P1962" t="str">
        <f>TRIM(PROPER(employee_data!P1962))</f>
        <v>Production</v>
      </c>
      <c r="Q1962" t="str">
        <f>TRIM(PROPER(employee_data!Q1962))</f>
        <v>Safety</v>
      </c>
      <c r="R1962" s="2">
        <f>DATEVALUE(TEXT(employee_data!R1962,"dd/mm/yyyy"))</f>
        <v>34482</v>
      </c>
      <c r="S1962" t="str">
        <f>TRIM(UPPER(employee_data!S1962))</f>
        <v>MA</v>
      </c>
      <c r="T1962" t="str">
        <f>TRIM(PROPER(employee_data!T1962))</f>
        <v>Safety</v>
      </c>
      <c r="U1962" t="str">
        <f>TRIM(PROPER(employee_data!U1962))</f>
        <v>Male</v>
      </c>
      <c r="V1962" t="str">
        <f>TRIM(employee_data!V1962)</f>
        <v>40201</v>
      </c>
      <c r="W1962" t="str">
        <f>TRIM(PROPER(employee_data!W1962))</f>
        <v>Hispanic</v>
      </c>
      <c r="X1962" t="str">
        <f>TRIM(PROPER(employee_data!X1962))</f>
        <v>Widowed</v>
      </c>
      <c r="Y1962" t="str">
        <f>TRIM(PROPER(employee_data!Y1962))</f>
        <v>Fully Meets</v>
      </c>
      <c r="Z1962" s="4">
        <v>1</v>
      </c>
    </row>
    <row r="1963" spans="1:26" x14ac:dyDescent="0.25">
      <c r="A1963" t="str">
        <f>TRIM(employee_data!A1963)</f>
        <v>2388</v>
      </c>
      <c r="B1963" t="str">
        <f>TRIM(PROPER(employee_data!B1963))</f>
        <v>Madden</v>
      </c>
      <c r="C1963" t="str">
        <f>TRIM(PROPER(employee_data!C1963))</f>
        <v>Roman</v>
      </c>
      <c r="D1963" s="2">
        <f>DATEVALUE(TEXT(employee_data!D1963,"dd/mm/yyyy"))</f>
        <v>44081</v>
      </c>
      <c r="E1963" s="2" t="str">
        <f>IFERROR(DATEVALUE(TEXT(employee_data!E1963,"dd/mm/yyyy")),TRIM(""))</f>
        <v/>
      </c>
      <c r="F1963" t="str">
        <f>TRIM(employee_data!F1963)</f>
        <v>Network Engineer</v>
      </c>
      <c r="G1963" t="str">
        <f>TRIM(PROPER(employee_data!G1963))</f>
        <v>Taylor Shaw</v>
      </c>
      <c r="H1963" t="str">
        <f>TRIM(employee_data!H1963)</f>
        <v>madden.roman@bilearner.com</v>
      </c>
      <c r="I1963" t="str">
        <f>TRIM(UPPER(employee_data!I1963))</f>
        <v>EW</v>
      </c>
      <c r="J1963" t="str">
        <f>TRIM(PROPER(employee_data!J1963))</f>
        <v>Active</v>
      </c>
      <c r="K1963" t="str">
        <f>TRIM(PROPER(employee_data!K1963))</f>
        <v>Contract</v>
      </c>
      <c r="L1963" t="str">
        <f>TRIM(PROPER(employee_data!L1963))</f>
        <v>Zone C</v>
      </c>
      <c r="M1963" t="str">
        <f>TRIM(PROPER(employee_data!M1963))</f>
        <v>Temporary</v>
      </c>
      <c r="N1963" t="str">
        <f>TRIM(PROPER(employee_data!N1963))</f>
        <v>Unk</v>
      </c>
      <c r="O1963" t="str">
        <f>TRIM(employee_data!O1963)</f>
        <v/>
      </c>
      <c r="P1963" t="str">
        <f>TRIM(PROPER(employee_data!P1963))</f>
        <v>Production</v>
      </c>
      <c r="Q1963" t="str">
        <f>TRIM(PROPER(employee_data!Q1963))</f>
        <v>Fielders</v>
      </c>
      <c r="R1963" s="2">
        <f>DATEVALUE(TEXT(employee_data!R1963,"dd/mm/yyyy"))</f>
        <v>19494</v>
      </c>
      <c r="S1963" t="str">
        <f>TRIM(UPPER(employee_data!S1963))</f>
        <v>MA</v>
      </c>
      <c r="T1963" t="str">
        <f>TRIM(PROPER(employee_data!T1963))</f>
        <v>Engineer</v>
      </c>
      <c r="U1963" t="str">
        <f>TRIM(PROPER(employee_data!U1963))</f>
        <v>Male</v>
      </c>
      <c r="V1963" t="str">
        <f>TRIM(employee_data!V1963)</f>
        <v>94290</v>
      </c>
      <c r="W1963" t="str">
        <f>TRIM(PROPER(employee_data!W1963))</f>
        <v>Other</v>
      </c>
      <c r="X1963" t="str">
        <f>TRIM(PROPER(employee_data!X1963))</f>
        <v>Single</v>
      </c>
      <c r="Y1963" t="str">
        <f>TRIM(PROPER(employee_data!Y1963))</f>
        <v>Fully Meets</v>
      </c>
      <c r="Z1963" s="4">
        <v>2</v>
      </c>
    </row>
    <row r="1964" spans="1:26" x14ac:dyDescent="0.25">
      <c r="A1964" t="str">
        <f>TRIM(employee_data!A1964)</f>
        <v>2389</v>
      </c>
      <c r="B1964" t="str">
        <f>TRIM(PROPER(employee_data!B1964))</f>
        <v>Keshawn</v>
      </c>
      <c r="C1964" t="str">
        <f>TRIM(PROPER(employee_data!C1964))</f>
        <v>Singh</v>
      </c>
      <c r="D1964" s="2">
        <f>DATEVALUE(TEXT(employee_data!D1964,"dd/mm/yyyy"))</f>
        <v>43772</v>
      </c>
      <c r="E1964" s="2">
        <f>IFERROR(DATEVALUE(TEXT(employee_data!E1964,"dd/mm/yyyy")),TRIM(""))</f>
        <v>44369</v>
      </c>
      <c r="F1964" t="str">
        <f>TRIM(employee_data!F1964)</f>
        <v>Data Analyst</v>
      </c>
      <c r="G1964" t="str">
        <f>TRIM(PROPER(employee_data!G1964))</f>
        <v>Michelle Scott</v>
      </c>
      <c r="H1964" t="str">
        <f>TRIM(employee_data!H1964)</f>
        <v>keshawn.singh@bilearner.com</v>
      </c>
      <c r="I1964" t="str">
        <f>TRIM(UPPER(employee_data!I1964))</f>
        <v>EW</v>
      </c>
      <c r="J1964" t="str">
        <f>TRIM(PROPER(employee_data!J1964))</f>
        <v>Active</v>
      </c>
      <c r="K1964" t="str">
        <f>TRIM(PROPER(employee_data!K1964))</f>
        <v>Contract</v>
      </c>
      <c r="L1964" t="str">
        <f>TRIM(PROPER(employee_data!L1964))</f>
        <v>Zone C</v>
      </c>
      <c r="M1964" t="str">
        <f>TRIM(PROPER(employee_data!M1964))</f>
        <v>Part-Time</v>
      </c>
      <c r="N1964" t="str">
        <f>TRIM(PROPER(employee_data!N1964))</f>
        <v>Resignation</v>
      </c>
      <c r="O1964" t="str">
        <f>TRIM(employee_data!O1964)</f>
        <v>Be there wide. Treatment blue learn choice.</v>
      </c>
      <c r="P1964" t="str">
        <f>TRIM(PROPER(employee_data!P1964))</f>
        <v>Production</v>
      </c>
      <c r="Q1964" t="str">
        <f>TRIM(PROPER(employee_data!Q1964))</f>
        <v>General - Eng</v>
      </c>
      <c r="R1964" s="2">
        <f>DATEVALUE(TEXT(employee_data!R1964,"dd/mm/yyyy"))</f>
        <v>27902</v>
      </c>
      <c r="S1964" t="str">
        <f>TRIM(UPPER(employee_data!S1964))</f>
        <v>MA</v>
      </c>
      <c r="T1964" t="str">
        <f>TRIM(PROPER(employee_data!T1964))</f>
        <v>Administrative</v>
      </c>
      <c r="U1964" t="str">
        <f>TRIM(PROPER(employee_data!U1964))</f>
        <v>Male</v>
      </c>
      <c r="V1964" t="str">
        <f>TRIM(employee_data!V1964)</f>
        <v>35338</v>
      </c>
      <c r="W1964" t="str">
        <f>TRIM(PROPER(employee_data!W1964))</f>
        <v>White</v>
      </c>
      <c r="X1964" t="str">
        <f>TRIM(PROPER(employee_data!X1964))</f>
        <v>Widowed</v>
      </c>
      <c r="Y1964" t="str">
        <f>TRIM(PROPER(employee_data!Y1964))</f>
        <v>Fully Meets</v>
      </c>
      <c r="Z1964" s="4">
        <v>2</v>
      </c>
    </row>
    <row r="1965" spans="1:26" x14ac:dyDescent="0.25">
      <c r="A1965" t="str">
        <f>TRIM(employee_data!A1965)</f>
        <v>2390</v>
      </c>
      <c r="B1965" t="str">
        <f>TRIM(PROPER(employee_data!B1965))</f>
        <v>Barrett</v>
      </c>
      <c r="C1965" t="str">
        <f>TRIM(PROPER(employee_data!C1965))</f>
        <v>Obrien</v>
      </c>
      <c r="D1965" s="2">
        <f>DATEVALUE(TEXT(employee_data!D1965,"dd/mm/yyyy"))</f>
        <v>43966</v>
      </c>
      <c r="E1965" s="2">
        <f>IFERROR(DATEVALUE(TEXT(employee_data!E1965,"dd/mm/yyyy")),TRIM(""))</f>
        <v>44557</v>
      </c>
      <c r="F1965" t="str">
        <f>TRIM(employee_data!F1965)</f>
        <v>Data Analyst</v>
      </c>
      <c r="G1965" t="str">
        <f>TRIM(PROPER(employee_data!G1965))</f>
        <v>Lawrence Walsh</v>
      </c>
      <c r="H1965" t="str">
        <f>TRIM(employee_data!H1965)</f>
        <v>barrett.obrien@bilearner.com</v>
      </c>
      <c r="I1965" t="str">
        <f>TRIM(UPPER(employee_data!I1965))</f>
        <v>MSC</v>
      </c>
      <c r="J1965" t="str">
        <f>TRIM(PROPER(employee_data!J1965))</f>
        <v>Active</v>
      </c>
      <c r="K1965" t="str">
        <f>TRIM(PROPER(employee_data!K1965))</f>
        <v>Part-Time</v>
      </c>
      <c r="L1965" t="str">
        <f>TRIM(PROPER(employee_data!L1965))</f>
        <v>Zone C</v>
      </c>
      <c r="M1965" t="str">
        <f>TRIM(PROPER(employee_data!M1965))</f>
        <v>Part-Time</v>
      </c>
      <c r="N1965" t="str">
        <f>TRIM(PROPER(employee_data!N1965))</f>
        <v>Involuntary</v>
      </c>
      <c r="O1965" t="str">
        <f>TRIM(employee_data!O1965)</f>
        <v>Hair force rate state own lose administration.</v>
      </c>
      <c r="P1965" t="str">
        <f>TRIM(PROPER(employee_data!P1965))</f>
        <v>Production</v>
      </c>
      <c r="Q1965" t="str">
        <f>TRIM(PROPER(employee_data!Q1965))</f>
        <v>Engineers</v>
      </c>
      <c r="R1965" s="2">
        <f>DATEVALUE(TEXT(employee_data!R1965,"dd/mm/yyyy"))</f>
        <v>15750</v>
      </c>
      <c r="S1965" t="str">
        <f>TRIM(UPPER(employee_data!S1965))</f>
        <v>MA</v>
      </c>
      <c r="T1965" t="str">
        <f>TRIM(PROPER(employee_data!T1965))</f>
        <v>Coordinator</v>
      </c>
      <c r="U1965" t="str">
        <f>TRIM(PROPER(employee_data!U1965))</f>
        <v>Female</v>
      </c>
      <c r="V1965" t="str">
        <f>TRIM(employee_data!V1965)</f>
        <v>94090</v>
      </c>
      <c r="W1965" t="str">
        <f>TRIM(PROPER(employee_data!W1965))</f>
        <v>Asian</v>
      </c>
      <c r="X1965" t="str">
        <f>TRIM(PROPER(employee_data!X1965))</f>
        <v>Divorced</v>
      </c>
      <c r="Y1965" t="str">
        <f>TRIM(PROPER(employee_data!Y1965))</f>
        <v>Fully Meets</v>
      </c>
      <c r="Z1965" s="4">
        <v>1</v>
      </c>
    </row>
    <row r="1966" spans="1:26" x14ac:dyDescent="0.25">
      <c r="A1966" t="str">
        <f>TRIM(employee_data!A1966)</f>
        <v>2391</v>
      </c>
      <c r="B1966" t="str">
        <f>TRIM(PROPER(employee_data!B1966))</f>
        <v>Gisselle</v>
      </c>
      <c r="C1966" t="str">
        <f>TRIM(PROPER(employee_data!C1966))</f>
        <v>Villanueva</v>
      </c>
      <c r="D1966" s="2">
        <f>DATEVALUE(TEXT(employee_data!D1966,"dd/mm/yyyy"))</f>
        <v>45044</v>
      </c>
      <c r="E1966" s="2">
        <f>IFERROR(DATEVALUE(TEXT(employee_data!E1966,"dd/mm/yyyy")),TRIM(""))</f>
        <v>45059</v>
      </c>
      <c r="F1966" t="str">
        <f>TRIM(employee_data!F1966)</f>
        <v>Data Analyst</v>
      </c>
      <c r="G1966" t="str">
        <f>TRIM(PROPER(employee_data!G1966))</f>
        <v>Cassandra Snyder</v>
      </c>
      <c r="H1966" t="str">
        <f>TRIM(employee_data!H1966)</f>
        <v>gisselle.villanueva@bilearner.com</v>
      </c>
      <c r="I1966" t="str">
        <f>TRIM(UPPER(employee_data!I1966))</f>
        <v>TNS</v>
      </c>
      <c r="J1966" t="str">
        <f>TRIM(PROPER(employee_data!J1966))</f>
        <v>Active</v>
      </c>
      <c r="K1966" t="str">
        <f>TRIM(PROPER(employee_data!K1966))</f>
        <v>Part-Time</v>
      </c>
      <c r="L1966" t="str">
        <f>TRIM(PROPER(employee_data!L1966))</f>
        <v>Zone B</v>
      </c>
      <c r="M1966" t="str">
        <f>TRIM(PROPER(employee_data!M1966))</f>
        <v>Full-Time</v>
      </c>
      <c r="N1966" t="str">
        <f>TRIM(PROPER(employee_data!N1966))</f>
        <v>Resignation</v>
      </c>
      <c r="O1966" t="str">
        <f>TRIM(employee_data!O1966)</f>
        <v>Tough respond possible example.</v>
      </c>
      <c r="P1966" t="str">
        <f>TRIM(PROPER(employee_data!P1966))</f>
        <v>It/Is</v>
      </c>
      <c r="Q1966" t="str">
        <f>TRIM(PROPER(employee_data!Q1966))</f>
        <v>Splicing</v>
      </c>
      <c r="R1966" s="2">
        <f>DATEVALUE(TEXT(employee_data!R1966,"dd/mm/yyyy"))</f>
        <v>23418</v>
      </c>
      <c r="S1966" t="str">
        <f>TRIM(UPPER(employee_data!S1966))</f>
        <v>MA</v>
      </c>
      <c r="T1966" t="str">
        <f>TRIM(PROPER(employee_data!T1966))</f>
        <v>Splicer</v>
      </c>
      <c r="U1966" t="str">
        <f>TRIM(PROPER(employee_data!U1966))</f>
        <v>Female</v>
      </c>
      <c r="V1966" t="str">
        <f>TRIM(employee_data!V1966)</f>
        <v>44623</v>
      </c>
      <c r="W1966" t="str">
        <f>TRIM(PROPER(employee_data!W1966))</f>
        <v>Asian</v>
      </c>
      <c r="X1966" t="str">
        <f>TRIM(PROPER(employee_data!X1966))</f>
        <v>Widowed</v>
      </c>
      <c r="Y1966" t="str">
        <f>TRIM(PROPER(employee_data!Y1966))</f>
        <v>Fully Meets</v>
      </c>
      <c r="Z1966" s="4">
        <v>1</v>
      </c>
    </row>
    <row r="1967" spans="1:26" x14ac:dyDescent="0.25">
      <c r="A1967" t="str">
        <f>TRIM(employee_data!A1967)</f>
        <v>2392</v>
      </c>
      <c r="B1967" t="str">
        <f>TRIM(PROPER(employee_data!B1967))</f>
        <v>Demetrius</v>
      </c>
      <c r="C1967" t="str">
        <f>TRIM(PROPER(employee_data!C1967))</f>
        <v>Mendez</v>
      </c>
      <c r="D1967" s="2">
        <f>DATEVALUE(TEXT(employee_data!D1967,"dd/mm/yyyy"))</f>
        <v>43682</v>
      </c>
      <c r="E1967" s="2" t="str">
        <f>IFERROR(DATEVALUE(TEXT(employee_data!E1967,"dd/mm/yyyy")),TRIM(""))</f>
        <v/>
      </c>
      <c r="F1967" t="str">
        <f>TRIM(employee_data!F1967)</f>
        <v>Data Analyst</v>
      </c>
      <c r="G1967" t="str">
        <f>TRIM(PROPER(employee_data!G1967))</f>
        <v>Timothy Mason</v>
      </c>
      <c r="H1967" t="str">
        <f>TRIM(employee_data!H1967)</f>
        <v>demetrius.mendez@bilearner.com</v>
      </c>
      <c r="I1967" t="str">
        <f>TRIM(UPPER(employee_data!I1967))</f>
        <v>BPC</v>
      </c>
      <c r="J1967" t="str">
        <f>TRIM(PROPER(employee_data!J1967))</f>
        <v>Active</v>
      </c>
      <c r="K1967" t="str">
        <f>TRIM(PROPER(employee_data!K1967))</f>
        <v>Full-Time</v>
      </c>
      <c r="L1967" t="str">
        <f>TRIM(PROPER(employee_data!L1967))</f>
        <v>Zone A</v>
      </c>
      <c r="M1967" t="str">
        <f>TRIM(PROPER(employee_data!M1967))</f>
        <v>Full-Time</v>
      </c>
      <c r="N1967" t="str">
        <f>TRIM(PROPER(employee_data!N1967))</f>
        <v>Unk</v>
      </c>
      <c r="O1967" t="str">
        <f>TRIM(employee_data!O1967)</f>
        <v/>
      </c>
      <c r="P1967" t="str">
        <f>TRIM(PROPER(employee_data!P1967))</f>
        <v>It/Is</v>
      </c>
      <c r="Q1967" t="str">
        <f>TRIM(PROPER(employee_data!Q1967))</f>
        <v>People Services</v>
      </c>
      <c r="R1967" s="2">
        <f>DATEVALUE(TEXT(employee_data!R1967,"dd/mm/yyyy"))</f>
        <v>16342</v>
      </c>
      <c r="S1967" t="str">
        <f>TRIM(UPPER(employee_data!S1967))</f>
        <v>MA</v>
      </c>
      <c r="T1967" t="str">
        <f>TRIM(PROPER(employee_data!T1967))</f>
        <v>Services</v>
      </c>
      <c r="U1967" t="str">
        <f>TRIM(PROPER(employee_data!U1967))</f>
        <v>Male</v>
      </c>
      <c r="V1967" t="str">
        <f>TRIM(employee_data!V1967)</f>
        <v>91306</v>
      </c>
      <c r="W1967" t="str">
        <f>TRIM(PROPER(employee_data!W1967))</f>
        <v>Black</v>
      </c>
      <c r="X1967" t="str">
        <f>TRIM(PROPER(employee_data!X1967))</f>
        <v>Single</v>
      </c>
      <c r="Y1967" t="str">
        <f>TRIM(PROPER(employee_data!Y1967))</f>
        <v>Fully Meets</v>
      </c>
      <c r="Z1967" s="4">
        <v>1</v>
      </c>
    </row>
    <row r="1968" spans="1:26" x14ac:dyDescent="0.25">
      <c r="A1968" t="str">
        <f>TRIM(employee_data!A1968)</f>
        <v>2393</v>
      </c>
      <c r="B1968" t="str">
        <f>TRIM(PROPER(employee_data!B1968))</f>
        <v>Rhett</v>
      </c>
      <c r="C1968" t="str">
        <f>TRIM(PROPER(employee_data!C1968))</f>
        <v>Holmes</v>
      </c>
      <c r="D1968" s="2">
        <f>DATEVALUE(TEXT(employee_data!D1968,"dd/mm/yyyy"))</f>
        <v>43439</v>
      </c>
      <c r="E1968" s="2">
        <f>IFERROR(DATEVALUE(TEXT(employee_data!E1968,"dd/mm/yyyy")),TRIM(""))</f>
        <v>44454</v>
      </c>
      <c r="F1968" t="str">
        <f>TRIM(employee_data!F1968)</f>
        <v>Production Manager</v>
      </c>
      <c r="G1968" t="str">
        <f>TRIM(PROPER(employee_data!G1968))</f>
        <v>Michael Morse</v>
      </c>
      <c r="H1968" t="str">
        <f>TRIM(employee_data!H1968)</f>
        <v>rhett.holmes@bilearner.com</v>
      </c>
      <c r="I1968" t="str">
        <f>TRIM(UPPER(employee_data!I1968))</f>
        <v>NEL</v>
      </c>
      <c r="J1968" t="str">
        <f>TRIM(PROPER(employee_data!J1968))</f>
        <v>Active</v>
      </c>
      <c r="K1968" t="str">
        <f>TRIM(PROPER(employee_data!K1968))</f>
        <v>Full-Time</v>
      </c>
      <c r="L1968" t="str">
        <f>TRIM(PROPER(employee_data!L1968))</f>
        <v>Zone C</v>
      </c>
      <c r="M1968" t="str">
        <f>TRIM(PROPER(employee_data!M1968))</f>
        <v>Part-Time</v>
      </c>
      <c r="N1968" t="str">
        <f>TRIM(PROPER(employee_data!N1968))</f>
        <v>Involuntary</v>
      </c>
      <c r="O1968" t="str">
        <f>TRIM(employee_data!O1968)</f>
        <v>Line believe write might anything yet.</v>
      </c>
      <c r="P1968" t="str">
        <f>TRIM(PROPER(employee_data!P1968))</f>
        <v>Production</v>
      </c>
      <c r="Q1968" t="str">
        <f>TRIM(PROPER(employee_data!Q1968))</f>
        <v>Engineers</v>
      </c>
      <c r="R1968" s="2">
        <f>DATEVALUE(TEXT(employee_data!R1968,"dd/mm/yyyy"))</f>
        <v>34216</v>
      </c>
      <c r="S1968" t="str">
        <f>TRIM(UPPER(employee_data!S1968))</f>
        <v>MA</v>
      </c>
      <c r="T1968" t="str">
        <f>TRIM(PROPER(employee_data!T1968))</f>
        <v>Engineer</v>
      </c>
      <c r="U1968" t="str">
        <f>TRIM(PROPER(employee_data!U1968))</f>
        <v>Female</v>
      </c>
      <c r="V1968" t="str">
        <f>TRIM(employee_data!V1968)</f>
        <v>79531</v>
      </c>
      <c r="W1968" t="str">
        <f>TRIM(PROPER(employee_data!W1968))</f>
        <v>Other</v>
      </c>
      <c r="X1968" t="str">
        <f>TRIM(PROPER(employee_data!X1968))</f>
        <v>Widowed</v>
      </c>
      <c r="Y1968" t="str">
        <f>TRIM(PROPER(employee_data!Y1968))</f>
        <v>Fully Meets</v>
      </c>
      <c r="Z1968" s="4">
        <v>5</v>
      </c>
    </row>
    <row r="1969" spans="1:26" x14ac:dyDescent="0.25">
      <c r="A1969" t="str">
        <f>TRIM(employee_data!A1969)</f>
        <v>2394</v>
      </c>
      <c r="B1969" t="str">
        <f>TRIM(PROPER(employee_data!B1969))</f>
        <v>Harold</v>
      </c>
      <c r="C1969" t="str">
        <f>TRIM(PROPER(employee_data!C1969))</f>
        <v>David</v>
      </c>
      <c r="D1969" s="2">
        <f>DATEVALUE(TEXT(employee_data!D1969,"dd/mm/yyyy"))</f>
        <v>44676</v>
      </c>
      <c r="E1969" s="2">
        <f>IFERROR(DATEVALUE(TEXT(employee_data!E1969,"dd/mm/yyyy")),TRIM(""))</f>
        <v>45100</v>
      </c>
      <c r="F1969" t="str">
        <f>TRIM(employee_data!F1969)</f>
        <v>Production Manager</v>
      </c>
      <c r="G1969" t="str">
        <f>TRIM(PROPER(employee_data!G1969))</f>
        <v>Patty Boyd</v>
      </c>
      <c r="H1969" t="str">
        <f>TRIM(employee_data!H1969)</f>
        <v>harold.david@bilearner.com</v>
      </c>
      <c r="I1969" t="str">
        <f>TRIM(UPPER(employee_data!I1969))</f>
        <v>PL</v>
      </c>
      <c r="J1969" t="str">
        <f>TRIM(PROPER(employee_data!J1969))</f>
        <v>Active</v>
      </c>
      <c r="K1969" t="str">
        <f>TRIM(PROPER(employee_data!K1969))</f>
        <v>Full-Time</v>
      </c>
      <c r="L1969" t="str">
        <f>TRIM(PROPER(employee_data!L1969))</f>
        <v>Zone C</v>
      </c>
      <c r="M1969" t="str">
        <f>TRIM(PROPER(employee_data!M1969))</f>
        <v>Full-Time</v>
      </c>
      <c r="N1969" t="str">
        <f>TRIM(PROPER(employee_data!N1969))</f>
        <v>Involuntary</v>
      </c>
      <c r="O1969" t="str">
        <f>TRIM(employee_data!O1969)</f>
        <v>Else condition director woman unit.</v>
      </c>
      <c r="P1969" t="str">
        <f>TRIM(PROPER(employee_data!P1969))</f>
        <v>Production</v>
      </c>
      <c r="Q1969" t="str">
        <f>TRIM(PROPER(employee_data!Q1969))</f>
        <v>Field Operations</v>
      </c>
      <c r="R1969" s="2">
        <f>DATEVALUE(TEXT(employee_data!R1969,"dd/mm/yyyy"))</f>
        <v>29481</v>
      </c>
      <c r="S1969" t="str">
        <f>TRIM(UPPER(employee_data!S1969))</f>
        <v>MA</v>
      </c>
      <c r="T1969" t="str">
        <f>TRIM(PROPER(employee_data!T1969))</f>
        <v>Laborer</v>
      </c>
      <c r="U1969" t="str">
        <f>TRIM(PROPER(employee_data!U1969))</f>
        <v>Male</v>
      </c>
      <c r="V1969" t="str">
        <f>TRIM(employee_data!V1969)</f>
        <v>57850</v>
      </c>
      <c r="W1969" t="str">
        <f>TRIM(PROPER(employee_data!W1969))</f>
        <v>White</v>
      </c>
      <c r="X1969" t="str">
        <f>TRIM(PROPER(employee_data!X1969))</f>
        <v>Single</v>
      </c>
      <c r="Y1969" t="str">
        <f>TRIM(PROPER(employee_data!Y1969))</f>
        <v>Fully Meets</v>
      </c>
      <c r="Z1969" s="4">
        <v>2</v>
      </c>
    </row>
    <row r="1970" spans="1:26" x14ac:dyDescent="0.25">
      <c r="A1970" t="str">
        <f>TRIM(employee_data!A1970)</f>
        <v>2395</v>
      </c>
      <c r="B1970" t="str">
        <f>TRIM(PROPER(employee_data!B1970))</f>
        <v>Terrell</v>
      </c>
      <c r="C1970" t="str">
        <f>TRIM(PROPER(employee_data!C1970))</f>
        <v>Guerra</v>
      </c>
      <c r="D1970" s="2">
        <f>DATEVALUE(TEXT(employee_data!D1970,"dd/mm/yyyy"))</f>
        <v>43809</v>
      </c>
      <c r="E1970" s="2" t="str">
        <f>IFERROR(DATEVALUE(TEXT(employee_data!E1970,"dd/mm/yyyy")),TRIM(""))</f>
        <v/>
      </c>
      <c r="F1970" t="str">
        <f>TRIM(employee_data!F1970)</f>
        <v>Production Manager</v>
      </c>
      <c r="G1970" t="str">
        <f>TRIM(PROPER(employee_data!G1970))</f>
        <v>Linda Simmons</v>
      </c>
      <c r="H1970" t="str">
        <f>TRIM(employee_data!H1970)</f>
        <v>terrell.guerra@bilearner.com</v>
      </c>
      <c r="I1970" t="str">
        <f>TRIM(UPPER(employee_data!I1970))</f>
        <v>PYZ</v>
      </c>
      <c r="J1970" t="str">
        <f>TRIM(PROPER(employee_data!J1970))</f>
        <v>Active</v>
      </c>
      <c r="K1970" t="str">
        <f>TRIM(PROPER(employee_data!K1970))</f>
        <v>Part-Time</v>
      </c>
      <c r="L1970" t="str">
        <f>TRIM(PROPER(employee_data!L1970))</f>
        <v>Zone C</v>
      </c>
      <c r="M1970" t="str">
        <f>TRIM(PROPER(employee_data!M1970))</f>
        <v>Part-Time</v>
      </c>
      <c r="N1970" t="str">
        <f>TRIM(PROPER(employee_data!N1970))</f>
        <v>Unk</v>
      </c>
      <c r="O1970" t="str">
        <f>TRIM(employee_data!O1970)</f>
        <v/>
      </c>
      <c r="P1970" t="str">
        <f>TRIM(PROPER(employee_data!P1970))</f>
        <v>Production</v>
      </c>
      <c r="Q1970" t="str">
        <f>TRIM(PROPER(employee_data!Q1970))</f>
        <v>General - Eng</v>
      </c>
      <c r="R1970" s="2">
        <f>DATEVALUE(TEXT(employee_data!R1970,"dd/mm/yyyy"))</f>
        <v>30491</v>
      </c>
      <c r="S1970" t="str">
        <f>TRIM(UPPER(employee_data!S1970))</f>
        <v>MA</v>
      </c>
      <c r="T1970" t="str">
        <f>TRIM(PROPER(employee_data!T1970))</f>
        <v>Engineer</v>
      </c>
      <c r="U1970" t="str">
        <f>TRIM(PROPER(employee_data!U1970))</f>
        <v>Male</v>
      </c>
      <c r="V1970" t="str">
        <f>TRIM(employee_data!V1970)</f>
        <v>8880</v>
      </c>
      <c r="W1970" t="str">
        <f>TRIM(PROPER(employee_data!W1970))</f>
        <v>Black</v>
      </c>
      <c r="X1970" t="str">
        <f>TRIM(PROPER(employee_data!X1970))</f>
        <v>Divorced</v>
      </c>
      <c r="Y1970" t="str">
        <f>TRIM(PROPER(employee_data!Y1970))</f>
        <v>Fully Meets</v>
      </c>
      <c r="Z1970" s="4">
        <v>1</v>
      </c>
    </row>
    <row r="1971" spans="1:26" x14ac:dyDescent="0.25">
      <c r="A1971" t="str">
        <f>TRIM(employee_data!A1971)</f>
        <v>2396</v>
      </c>
      <c r="B1971" t="str">
        <f>TRIM(PROPER(employee_data!B1971))</f>
        <v>Reginald</v>
      </c>
      <c r="C1971" t="str">
        <f>TRIM(PROPER(employee_data!C1971))</f>
        <v>Klein</v>
      </c>
      <c r="D1971" s="2">
        <f>DATEVALUE(TEXT(employee_data!D1971,"dd/mm/yyyy"))</f>
        <v>44742</v>
      </c>
      <c r="E1971" s="2">
        <f>IFERROR(DATEVALUE(TEXT(employee_data!E1971,"dd/mm/yyyy")),TRIM(""))</f>
        <v>44755</v>
      </c>
      <c r="F1971" t="str">
        <f>TRIM(employee_data!F1971)</f>
        <v>Production Manager</v>
      </c>
      <c r="G1971" t="str">
        <f>TRIM(PROPER(employee_data!G1971))</f>
        <v>Gerald Carpenter</v>
      </c>
      <c r="H1971" t="str">
        <f>TRIM(employee_data!H1971)</f>
        <v>reginald.klein@bilearner.com</v>
      </c>
      <c r="I1971" t="str">
        <f>TRIM(UPPER(employee_data!I1971))</f>
        <v>SVG</v>
      </c>
      <c r="J1971" t="str">
        <f>TRIM(PROPER(employee_data!J1971))</f>
        <v>Voluntarily Terminated</v>
      </c>
      <c r="K1971" t="str">
        <f>TRIM(PROPER(employee_data!K1971))</f>
        <v>Contract</v>
      </c>
      <c r="L1971" t="str">
        <f>TRIM(PROPER(employee_data!L1971))</f>
        <v>Zone C</v>
      </c>
      <c r="M1971" t="str">
        <f>TRIM(PROPER(employee_data!M1971))</f>
        <v>Part-Time</v>
      </c>
      <c r="N1971" t="str">
        <f>TRIM(PROPER(employee_data!N1971))</f>
        <v>Resignation</v>
      </c>
      <c r="O1971" t="str">
        <f>TRIM(employee_data!O1971)</f>
        <v>Above difference event coach.</v>
      </c>
      <c r="P1971" t="str">
        <f>TRIM(PROPER(employee_data!P1971))</f>
        <v>Production</v>
      </c>
      <c r="Q1971" t="str">
        <f>TRIM(PROPER(employee_data!Q1971))</f>
        <v>General - Eng</v>
      </c>
      <c r="R1971" s="2">
        <f>DATEVALUE(TEXT(employee_data!R1971,"dd/mm/yyyy"))</f>
        <v>22115</v>
      </c>
      <c r="S1971" t="str">
        <f>TRIM(UPPER(employee_data!S1971))</f>
        <v>MA</v>
      </c>
      <c r="T1971" t="str">
        <f>TRIM(PROPER(employee_data!T1971))</f>
        <v>Engineer</v>
      </c>
      <c r="U1971" t="str">
        <f>TRIM(PROPER(employee_data!U1971))</f>
        <v>Female</v>
      </c>
      <c r="V1971" t="str">
        <f>TRIM(employee_data!V1971)</f>
        <v>11959</v>
      </c>
      <c r="W1971" t="str">
        <f>TRIM(PROPER(employee_data!W1971))</f>
        <v>Other</v>
      </c>
      <c r="X1971" t="str">
        <f>TRIM(PROPER(employee_data!X1971))</f>
        <v>Single</v>
      </c>
      <c r="Y1971" t="str">
        <f>TRIM(PROPER(employee_data!Y1971))</f>
        <v>Fully Meets</v>
      </c>
      <c r="Z1971" s="4">
        <v>1</v>
      </c>
    </row>
    <row r="1972" spans="1:26" x14ac:dyDescent="0.25">
      <c r="A1972" t="str">
        <f>TRIM(employee_data!A1972)</f>
        <v>2397</v>
      </c>
      <c r="B1972" t="str">
        <f>TRIM(PROPER(employee_data!B1972))</f>
        <v>Marcos</v>
      </c>
      <c r="C1972" t="str">
        <f>TRIM(PROPER(employee_data!C1972))</f>
        <v>Sloan</v>
      </c>
      <c r="D1972" s="2">
        <f>DATEVALUE(TEXT(employee_data!D1972,"dd/mm/yyyy"))</f>
        <v>43362</v>
      </c>
      <c r="E1972" s="2">
        <f>IFERROR(DATEVALUE(TEXT(employee_data!E1972,"dd/mm/yyyy")),TRIM(""))</f>
        <v>43584</v>
      </c>
      <c r="F1972" t="str">
        <f>TRIM(employee_data!F1972)</f>
        <v>Production Manager</v>
      </c>
      <c r="G1972" t="str">
        <f>TRIM(PROPER(employee_data!G1972))</f>
        <v>Barry Powell</v>
      </c>
      <c r="H1972" t="str">
        <f>TRIM(employee_data!H1972)</f>
        <v>marcos.sloan@bilearner.com</v>
      </c>
      <c r="I1972" t="str">
        <f>TRIM(UPPER(employee_data!I1972))</f>
        <v>TNS</v>
      </c>
      <c r="J1972" t="str">
        <f>TRIM(PROPER(employee_data!J1972))</f>
        <v>Active</v>
      </c>
      <c r="K1972" t="str">
        <f>TRIM(PROPER(employee_data!K1972))</f>
        <v>Part-Time</v>
      </c>
      <c r="L1972" t="str">
        <f>TRIM(PROPER(employee_data!L1972))</f>
        <v>Zone B</v>
      </c>
      <c r="M1972" t="str">
        <f>TRIM(PROPER(employee_data!M1972))</f>
        <v>Full-Time</v>
      </c>
      <c r="N1972" t="str">
        <f>TRIM(PROPER(employee_data!N1972))</f>
        <v>Retirement</v>
      </c>
      <c r="O1972" t="str">
        <f>TRIM(employee_data!O1972)</f>
        <v>Husband should TV sport message friend history.</v>
      </c>
      <c r="P1972" t="str">
        <f>TRIM(PROPER(employee_data!P1972))</f>
        <v>Production</v>
      </c>
      <c r="Q1972" t="str">
        <f>TRIM(PROPER(employee_data!Q1972))</f>
        <v>Field Operations</v>
      </c>
      <c r="R1972" s="2">
        <f>DATEVALUE(TEXT(employee_data!R1972,"dd/mm/yyyy"))</f>
        <v>33107</v>
      </c>
      <c r="S1972" t="str">
        <f>TRIM(UPPER(employee_data!S1972))</f>
        <v>MA</v>
      </c>
      <c r="T1972" t="str">
        <f>TRIM(PROPER(employee_data!T1972))</f>
        <v>Laborer</v>
      </c>
      <c r="U1972" t="str">
        <f>TRIM(PROPER(employee_data!U1972))</f>
        <v>Female</v>
      </c>
      <c r="V1972" t="str">
        <f>TRIM(employee_data!V1972)</f>
        <v>90692</v>
      </c>
      <c r="W1972" t="str">
        <f>TRIM(PROPER(employee_data!W1972))</f>
        <v>Other</v>
      </c>
      <c r="X1972" t="str">
        <f>TRIM(PROPER(employee_data!X1972))</f>
        <v>Widowed</v>
      </c>
      <c r="Y1972" t="str">
        <f>TRIM(PROPER(employee_data!Y1972))</f>
        <v>Fully Meets</v>
      </c>
      <c r="Z1972" s="4">
        <v>2</v>
      </c>
    </row>
    <row r="1973" spans="1:26" x14ac:dyDescent="0.25">
      <c r="A1973" t="str">
        <f>TRIM(employee_data!A1973)</f>
        <v>2398</v>
      </c>
      <c r="B1973" t="str">
        <f>TRIM(PROPER(employee_data!B1973))</f>
        <v>Davion</v>
      </c>
      <c r="C1973" t="str">
        <f>TRIM(PROPER(employee_data!C1973))</f>
        <v>Hahn</v>
      </c>
      <c r="D1973" s="2">
        <f>DATEVALUE(TEXT(employee_data!D1973,"dd/mm/yyyy"))</f>
        <v>43654</v>
      </c>
      <c r="E1973" s="2">
        <f>IFERROR(DATEVALUE(TEXT(employee_data!E1973,"dd/mm/yyyy")),TRIM(""))</f>
        <v>44789</v>
      </c>
      <c r="F1973" t="str">
        <f>TRIM(employee_data!F1973)</f>
        <v>Production Manager</v>
      </c>
      <c r="G1973" t="str">
        <f>TRIM(PROPER(employee_data!G1973))</f>
        <v>Angela Bailey</v>
      </c>
      <c r="H1973" t="str">
        <f>TRIM(employee_data!H1973)</f>
        <v>davion.hahn@bilearner.com</v>
      </c>
      <c r="I1973" t="str">
        <f>TRIM(UPPER(employee_data!I1973))</f>
        <v>WBL</v>
      </c>
      <c r="J1973" t="str">
        <f>TRIM(PROPER(employee_data!J1973))</f>
        <v>Active</v>
      </c>
      <c r="K1973" t="str">
        <f>TRIM(PROPER(employee_data!K1973))</f>
        <v>Contract</v>
      </c>
      <c r="L1973" t="str">
        <f>TRIM(PROPER(employee_data!L1973))</f>
        <v>Zone C</v>
      </c>
      <c r="M1973" t="str">
        <f>TRIM(PROPER(employee_data!M1973))</f>
        <v>Temporary</v>
      </c>
      <c r="N1973" t="str">
        <f>TRIM(PROPER(employee_data!N1973))</f>
        <v>Resignation</v>
      </c>
      <c r="O1973" t="str">
        <f>TRIM(employee_data!O1973)</f>
        <v>Laugh step east degree. Visit get late along.</v>
      </c>
      <c r="P1973" t="str">
        <f>TRIM(PROPER(employee_data!P1973))</f>
        <v>Production</v>
      </c>
      <c r="Q1973" t="str">
        <f>TRIM(PROPER(employee_data!Q1973))</f>
        <v>General - Con</v>
      </c>
      <c r="R1973" s="2">
        <f>DATEVALUE(TEXT(employee_data!R1973,"dd/mm/yyyy"))</f>
        <v>21712</v>
      </c>
      <c r="S1973" t="str">
        <f>TRIM(UPPER(employee_data!S1973))</f>
        <v>MA</v>
      </c>
      <c r="T1973" t="str">
        <f>TRIM(PROPER(employee_data!T1973))</f>
        <v>Foreman</v>
      </c>
      <c r="U1973" t="str">
        <f>TRIM(PROPER(employee_data!U1973))</f>
        <v>Female</v>
      </c>
      <c r="V1973" t="str">
        <f>TRIM(employee_data!V1973)</f>
        <v>75907</v>
      </c>
      <c r="W1973" t="str">
        <f>TRIM(PROPER(employee_data!W1973))</f>
        <v>White</v>
      </c>
      <c r="X1973" t="str">
        <f>TRIM(PROPER(employee_data!X1973))</f>
        <v>Widowed</v>
      </c>
      <c r="Y1973" t="str">
        <f>TRIM(PROPER(employee_data!Y1973))</f>
        <v>Fully Meets</v>
      </c>
      <c r="Z1973" s="4">
        <v>5</v>
      </c>
    </row>
    <row r="1974" spans="1:26" x14ac:dyDescent="0.25">
      <c r="A1974" t="str">
        <f>TRIM(employee_data!A1974)</f>
        <v>2399</v>
      </c>
      <c r="B1974" t="str">
        <f>TRIM(PROPER(employee_data!B1974))</f>
        <v>Brice</v>
      </c>
      <c r="C1974" t="str">
        <f>TRIM(PROPER(employee_data!C1974))</f>
        <v>Phillips</v>
      </c>
      <c r="D1974" s="2">
        <f>DATEVALUE(TEXT(employee_data!D1974,"dd/mm/yyyy"))</f>
        <v>45071</v>
      </c>
      <c r="E1974" s="2">
        <f>IFERROR(DATEVALUE(TEXT(employee_data!E1974,"dd/mm/yyyy")),TRIM(""))</f>
        <v>45138</v>
      </c>
      <c r="F1974" t="str">
        <f>TRIM(employee_data!F1974)</f>
        <v>Production Manager</v>
      </c>
      <c r="G1974" t="str">
        <f>TRIM(PROPER(employee_data!G1974))</f>
        <v>Brian Peters</v>
      </c>
      <c r="H1974" t="str">
        <f>TRIM(employee_data!H1974)</f>
        <v>brice.phillips@bilearner.com</v>
      </c>
      <c r="I1974" t="str">
        <f>TRIM(UPPER(employee_data!I1974))</f>
        <v>PYZ</v>
      </c>
      <c r="J1974" t="str">
        <f>TRIM(PROPER(employee_data!J1974))</f>
        <v>Active</v>
      </c>
      <c r="K1974" t="str">
        <f>TRIM(PROPER(employee_data!K1974))</f>
        <v>Full-Time</v>
      </c>
      <c r="L1974" t="str">
        <f>TRIM(PROPER(employee_data!L1974))</f>
        <v>Zone B</v>
      </c>
      <c r="M1974" t="str">
        <f>TRIM(PROPER(employee_data!M1974))</f>
        <v>Part-Time</v>
      </c>
      <c r="N1974" t="str">
        <f>TRIM(PROPER(employee_data!N1974))</f>
        <v>Retirement</v>
      </c>
      <c r="O1974" t="str">
        <f>TRIM(employee_data!O1974)</f>
        <v>Else big job administration.</v>
      </c>
      <c r="P1974" t="str">
        <f>TRIM(PROPER(employee_data!P1974))</f>
        <v>Production</v>
      </c>
      <c r="Q1974" t="str">
        <f>TRIM(PROPER(employee_data!Q1974))</f>
        <v>Wireline Construction</v>
      </c>
      <c r="R1974" s="2">
        <f>DATEVALUE(TEXT(employee_data!R1974,"dd/mm/yyyy"))</f>
        <v>21349</v>
      </c>
      <c r="S1974" t="str">
        <f>TRIM(UPPER(employee_data!S1974))</f>
        <v>MA</v>
      </c>
      <c r="T1974" t="str">
        <f>TRIM(PROPER(employee_data!T1974))</f>
        <v>Driver</v>
      </c>
      <c r="U1974" t="str">
        <f>TRIM(PROPER(employee_data!U1974))</f>
        <v>Male</v>
      </c>
      <c r="V1974" t="str">
        <f>TRIM(employee_data!V1974)</f>
        <v>2777</v>
      </c>
      <c r="W1974" t="str">
        <f>TRIM(PROPER(employee_data!W1974))</f>
        <v>White</v>
      </c>
      <c r="X1974" t="str">
        <f>TRIM(PROPER(employee_data!X1974))</f>
        <v>Married</v>
      </c>
      <c r="Y1974" t="str">
        <f>TRIM(PROPER(employee_data!Y1974))</f>
        <v>Fully Meets</v>
      </c>
      <c r="Z1974" s="4">
        <v>4</v>
      </c>
    </row>
    <row r="1975" spans="1:26" x14ac:dyDescent="0.25">
      <c r="A1975" t="str">
        <f>TRIM(employee_data!A1975)</f>
        <v>2400</v>
      </c>
      <c r="B1975" t="str">
        <f>TRIM(PROPER(employee_data!B1975))</f>
        <v>Alvaro</v>
      </c>
      <c r="C1975" t="str">
        <f>TRIM(PROPER(employee_data!C1975))</f>
        <v>Le</v>
      </c>
      <c r="D1975" s="2">
        <f>DATEVALUE(TEXT(employee_data!D1975,"dd/mm/yyyy"))</f>
        <v>43407</v>
      </c>
      <c r="E1975" s="2" t="str">
        <f>IFERROR(DATEVALUE(TEXT(employee_data!E1975,"dd/mm/yyyy")),TRIM(""))</f>
        <v/>
      </c>
      <c r="F1975" t="str">
        <f>TRIM(employee_data!F1975)</f>
        <v>Production Manager</v>
      </c>
      <c r="G1975" t="str">
        <f>TRIM(PROPER(employee_data!G1975))</f>
        <v>Michael Anderson</v>
      </c>
      <c r="H1975" t="str">
        <f>TRIM(employee_data!H1975)</f>
        <v>alvaro.le@bilearner.com</v>
      </c>
      <c r="I1975" t="str">
        <f>TRIM(UPPER(employee_data!I1975))</f>
        <v>WBL</v>
      </c>
      <c r="J1975" t="str">
        <f>TRIM(PROPER(employee_data!J1975))</f>
        <v>Active</v>
      </c>
      <c r="K1975" t="str">
        <f>TRIM(PROPER(employee_data!K1975))</f>
        <v>Contract</v>
      </c>
      <c r="L1975" t="str">
        <f>TRIM(PROPER(employee_data!L1975))</f>
        <v>Zone A</v>
      </c>
      <c r="M1975" t="str">
        <f>TRIM(PROPER(employee_data!M1975))</f>
        <v>Part-Time</v>
      </c>
      <c r="N1975" t="str">
        <f>TRIM(PROPER(employee_data!N1975))</f>
        <v>Unk</v>
      </c>
      <c r="O1975" t="str">
        <f>TRIM(employee_data!O1975)</f>
        <v/>
      </c>
      <c r="P1975" t="str">
        <f>TRIM(PROPER(employee_data!P1975))</f>
        <v>Production</v>
      </c>
      <c r="Q1975" t="str">
        <f>TRIM(PROPER(employee_data!Q1975))</f>
        <v>General - Sga</v>
      </c>
      <c r="R1975" s="2">
        <f>DATEVALUE(TEXT(employee_data!R1975,"dd/mm/yyyy"))</f>
        <v>22444</v>
      </c>
      <c r="S1975" t="str">
        <f>TRIM(UPPER(employee_data!S1975))</f>
        <v>MA</v>
      </c>
      <c r="T1975" t="str">
        <f>TRIM(PROPER(employee_data!T1975))</f>
        <v>Supervisor</v>
      </c>
      <c r="U1975" t="str">
        <f>TRIM(PROPER(employee_data!U1975))</f>
        <v>Male</v>
      </c>
      <c r="V1975" t="str">
        <f>TRIM(employee_data!V1975)</f>
        <v>28115</v>
      </c>
      <c r="W1975" t="str">
        <f>TRIM(PROPER(employee_data!W1975))</f>
        <v>Black</v>
      </c>
      <c r="X1975" t="str">
        <f>TRIM(PROPER(employee_data!X1975))</f>
        <v>Married</v>
      </c>
      <c r="Y1975" t="str">
        <f>TRIM(PROPER(employee_data!Y1975))</f>
        <v>Fully Meets</v>
      </c>
      <c r="Z1975" s="4">
        <v>2</v>
      </c>
    </row>
    <row r="1976" spans="1:26" x14ac:dyDescent="0.25">
      <c r="A1976" t="str">
        <f>TRIM(employee_data!A1976)</f>
        <v>2401</v>
      </c>
      <c r="B1976" t="str">
        <f>TRIM(PROPER(employee_data!B1976))</f>
        <v>Darien</v>
      </c>
      <c r="C1976" t="str">
        <f>TRIM(PROPER(employee_data!C1976))</f>
        <v>Young</v>
      </c>
      <c r="D1976" s="2">
        <f>DATEVALUE(TEXT(employee_data!D1976,"dd/mm/yyyy"))</f>
        <v>44874</v>
      </c>
      <c r="E1976" s="2">
        <f>IFERROR(DATEVALUE(TEXT(employee_data!E1976,"dd/mm/yyyy")),TRIM(""))</f>
        <v>44936</v>
      </c>
      <c r="F1976" t="str">
        <f>TRIM(employee_data!F1976)</f>
        <v>Production Manager</v>
      </c>
      <c r="G1976" t="str">
        <f>TRIM(PROPER(employee_data!G1976))</f>
        <v>Christopher Reid</v>
      </c>
      <c r="H1976" t="str">
        <f>TRIM(employee_data!H1976)</f>
        <v>darien.young@bilearner.com</v>
      </c>
      <c r="I1976" t="str">
        <f>TRIM(UPPER(employee_data!I1976))</f>
        <v>NEL</v>
      </c>
      <c r="J1976" t="str">
        <f>TRIM(PROPER(employee_data!J1976))</f>
        <v>Terminated For Cause</v>
      </c>
      <c r="K1976" t="str">
        <f>TRIM(PROPER(employee_data!K1976))</f>
        <v>Full-Time</v>
      </c>
      <c r="L1976" t="str">
        <f>TRIM(PROPER(employee_data!L1976))</f>
        <v>Zone C</v>
      </c>
      <c r="M1976" t="str">
        <f>TRIM(PROPER(employee_data!M1976))</f>
        <v>Part-Time</v>
      </c>
      <c r="N1976" t="str">
        <f>TRIM(PROPER(employee_data!N1976))</f>
        <v>Resignation</v>
      </c>
      <c r="O1976" t="str">
        <f>TRIM(employee_data!O1976)</f>
        <v>Sit energy consider voice director.</v>
      </c>
      <c r="P1976" t="str">
        <f>TRIM(PROPER(employee_data!P1976))</f>
        <v>Production</v>
      </c>
      <c r="Q1976" t="str">
        <f>TRIM(PROPER(employee_data!Q1976))</f>
        <v>Field Operations</v>
      </c>
      <c r="R1976" s="2">
        <f>DATEVALUE(TEXT(employee_data!R1976,"dd/mm/yyyy"))</f>
        <v>16703</v>
      </c>
      <c r="S1976" t="str">
        <f>TRIM(UPPER(employee_data!S1976))</f>
        <v>MA</v>
      </c>
      <c r="T1976" t="str">
        <f>TRIM(PROPER(employee_data!T1976))</f>
        <v>Technician</v>
      </c>
      <c r="U1976" t="str">
        <f>TRIM(PROPER(employee_data!U1976))</f>
        <v>Female</v>
      </c>
      <c r="V1976" t="str">
        <f>TRIM(employee_data!V1976)</f>
        <v>96954</v>
      </c>
      <c r="W1976" t="str">
        <f>TRIM(PROPER(employee_data!W1976))</f>
        <v>Asian</v>
      </c>
      <c r="X1976" t="str">
        <f>TRIM(PROPER(employee_data!X1976))</f>
        <v>Divorced</v>
      </c>
      <c r="Y1976" t="str">
        <f>TRIM(PROPER(employee_data!Y1976))</f>
        <v>Fully Meets</v>
      </c>
      <c r="Z1976" s="4">
        <v>5</v>
      </c>
    </row>
    <row r="1977" spans="1:26" x14ac:dyDescent="0.25">
      <c r="A1977" t="str">
        <f>TRIM(employee_data!A1977)</f>
        <v>2402</v>
      </c>
      <c r="B1977" t="str">
        <f>TRIM(PROPER(employee_data!B1977))</f>
        <v>Hayley</v>
      </c>
      <c r="C1977" t="str">
        <f>TRIM(PROPER(employee_data!C1977))</f>
        <v>Chung</v>
      </c>
      <c r="D1977" s="2">
        <f>DATEVALUE(TEXT(employee_data!D1977,"dd/mm/yyyy"))</f>
        <v>44665</v>
      </c>
      <c r="E1977" s="2">
        <f>IFERROR(DATEVALUE(TEXT(employee_data!E1977,"dd/mm/yyyy")),TRIM(""))</f>
        <v>44826</v>
      </c>
      <c r="F1977" t="str">
        <f>TRIM(employee_data!F1977)</f>
        <v>Production Manager</v>
      </c>
      <c r="G1977" t="str">
        <f>TRIM(PROPER(employee_data!G1977))</f>
        <v>Dawn Smith</v>
      </c>
      <c r="H1977" t="str">
        <f>TRIM(employee_data!H1977)</f>
        <v>hayley.chung@bilearner.com</v>
      </c>
      <c r="I1977" t="str">
        <f>TRIM(UPPER(employee_data!I1977))</f>
        <v>PL</v>
      </c>
      <c r="J1977" t="str">
        <f>TRIM(PROPER(employee_data!J1977))</f>
        <v>Terminated For Cause</v>
      </c>
      <c r="K1977" t="str">
        <f>TRIM(PROPER(employee_data!K1977))</f>
        <v>Full-Time</v>
      </c>
      <c r="L1977" t="str">
        <f>TRIM(PROPER(employee_data!L1977))</f>
        <v>Zone C</v>
      </c>
      <c r="M1977" t="str">
        <f>TRIM(PROPER(employee_data!M1977))</f>
        <v>Full-Time</v>
      </c>
      <c r="N1977" t="str">
        <f>TRIM(PROPER(employee_data!N1977))</f>
        <v>Resignation</v>
      </c>
      <c r="O1977" t="str">
        <f>TRIM(employee_data!O1977)</f>
        <v>Rather event ground scientist change.</v>
      </c>
      <c r="P1977" t="str">
        <f>TRIM(PROPER(employee_data!P1977))</f>
        <v>Production</v>
      </c>
      <c r="Q1977" t="str">
        <f>TRIM(PROPER(employee_data!Q1977))</f>
        <v>Shop (Fleet)</v>
      </c>
      <c r="R1977" s="2">
        <f>DATEVALUE(TEXT(employee_data!R1977,"dd/mm/yyyy"))</f>
        <v>31309</v>
      </c>
      <c r="S1977" t="str">
        <f>TRIM(UPPER(employee_data!S1977))</f>
        <v>MA</v>
      </c>
      <c r="T1977" t="str">
        <f>TRIM(PROPER(employee_data!T1977))</f>
        <v>Supervisor</v>
      </c>
      <c r="U1977" t="str">
        <f>TRIM(PROPER(employee_data!U1977))</f>
        <v>Female</v>
      </c>
      <c r="V1977" t="str">
        <f>TRIM(employee_data!V1977)</f>
        <v>36118</v>
      </c>
      <c r="W1977" t="str">
        <f>TRIM(PROPER(employee_data!W1977))</f>
        <v>Black</v>
      </c>
      <c r="X1977" t="str">
        <f>TRIM(PROPER(employee_data!X1977))</f>
        <v>Widowed</v>
      </c>
      <c r="Y1977" t="str">
        <f>TRIM(PROPER(employee_data!Y1977))</f>
        <v>Fully Meets</v>
      </c>
      <c r="Z1977" s="4">
        <v>2</v>
      </c>
    </row>
    <row r="1978" spans="1:26" x14ac:dyDescent="0.25">
      <c r="A1978" t="str">
        <f>TRIM(employee_data!A1978)</f>
        <v>2403</v>
      </c>
      <c r="B1978" t="str">
        <f>TRIM(PROPER(employee_data!B1978))</f>
        <v>Ellis</v>
      </c>
      <c r="C1978" t="str">
        <f>TRIM(PROPER(employee_data!C1978))</f>
        <v>Maldonado</v>
      </c>
      <c r="D1978" s="2">
        <f>DATEVALUE(TEXT(employee_data!D1978,"dd/mm/yyyy"))</f>
        <v>44049</v>
      </c>
      <c r="E1978" s="2">
        <f>IFERROR(DATEVALUE(TEXT(employee_data!E1978,"dd/mm/yyyy")),TRIM(""))</f>
        <v>44771</v>
      </c>
      <c r="F1978" t="str">
        <f>TRIM(employee_data!F1978)</f>
        <v>Production Manager</v>
      </c>
      <c r="G1978" t="str">
        <f>TRIM(PROPER(employee_data!G1978))</f>
        <v>Michael Hayes</v>
      </c>
      <c r="H1978" t="str">
        <f>TRIM(employee_data!H1978)</f>
        <v>ellis.maldonado@bilearner.com</v>
      </c>
      <c r="I1978" t="str">
        <f>TRIM(UPPER(employee_data!I1978))</f>
        <v>BPC</v>
      </c>
      <c r="J1978" t="str">
        <f>TRIM(PROPER(employee_data!J1978))</f>
        <v>Active</v>
      </c>
      <c r="K1978" t="str">
        <f>TRIM(PROPER(employee_data!K1978))</f>
        <v>Full-Time</v>
      </c>
      <c r="L1978" t="str">
        <f>TRIM(PROPER(employee_data!L1978))</f>
        <v>Zone C</v>
      </c>
      <c r="M1978" t="str">
        <f>TRIM(PROPER(employee_data!M1978))</f>
        <v>Temporary</v>
      </c>
      <c r="N1978" t="str">
        <f>TRIM(PROPER(employee_data!N1978))</f>
        <v>Retirement</v>
      </c>
      <c r="O1978" t="str">
        <f>TRIM(employee_data!O1978)</f>
        <v>Each himself anything you.</v>
      </c>
      <c r="P1978" t="str">
        <f>TRIM(PROPER(employee_data!P1978))</f>
        <v>Production</v>
      </c>
      <c r="Q1978" t="str">
        <f>TRIM(PROPER(employee_data!Q1978))</f>
        <v>Finance &amp; Accounting</v>
      </c>
      <c r="R1978" s="2">
        <f>DATEVALUE(TEXT(employee_data!R1978,"dd/mm/yyyy"))</f>
        <v>21266</v>
      </c>
      <c r="S1978" t="str">
        <f>TRIM(UPPER(employee_data!S1978))</f>
        <v>MA</v>
      </c>
      <c r="T1978" t="str">
        <f>TRIM(PROPER(employee_data!T1978))</f>
        <v>Administrative</v>
      </c>
      <c r="U1978" t="str">
        <f>TRIM(PROPER(employee_data!U1978))</f>
        <v>Female</v>
      </c>
      <c r="V1978" t="str">
        <f>TRIM(employee_data!V1978)</f>
        <v>48453</v>
      </c>
      <c r="W1978" t="str">
        <f>TRIM(PROPER(employee_data!W1978))</f>
        <v>Hispanic</v>
      </c>
      <c r="X1978" t="str">
        <f>TRIM(PROPER(employee_data!X1978))</f>
        <v>Married</v>
      </c>
      <c r="Y1978" t="str">
        <f>TRIM(PROPER(employee_data!Y1978))</f>
        <v>Fully Meets</v>
      </c>
      <c r="Z1978" s="4">
        <v>4</v>
      </c>
    </row>
    <row r="1979" spans="1:26" x14ac:dyDescent="0.25">
      <c r="A1979" t="str">
        <f>TRIM(employee_data!A1979)</f>
        <v>2404</v>
      </c>
      <c r="B1979" t="str">
        <f>TRIM(PROPER(employee_data!B1979))</f>
        <v>Alena</v>
      </c>
      <c r="C1979" t="str">
        <f>TRIM(PROPER(employee_data!C1979))</f>
        <v>Ibarra</v>
      </c>
      <c r="D1979" s="2">
        <f>DATEVALUE(TEXT(employee_data!D1979,"dd/mm/yyyy"))</f>
        <v>43642</v>
      </c>
      <c r="E1979" s="2">
        <f>IFERROR(DATEVALUE(TEXT(employee_data!E1979,"dd/mm/yyyy")),TRIM(""))</f>
        <v>43857</v>
      </c>
      <c r="F1979" t="str">
        <f>TRIM(employee_data!F1979)</f>
        <v>Production Manager</v>
      </c>
      <c r="G1979" t="str">
        <f>TRIM(PROPER(employee_data!G1979))</f>
        <v>Brandy Coleman</v>
      </c>
      <c r="H1979" t="str">
        <f>TRIM(employee_data!H1979)</f>
        <v>alena.ibarra@bilearner.com</v>
      </c>
      <c r="I1979" t="str">
        <f>TRIM(UPPER(employee_data!I1979))</f>
        <v>CCDR</v>
      </c>
      <c r="J1979" t="str">
        <f>TRIM(PROPER(employee_data!J1979))</f>
        <v>Active</v>
      </c>
      <c r="K1979" t="str">
        <f>TRIM(PROPER(employee_data!K1979))</f>
        <v>Contract</v>
      </c>
      <c r="L1979" t="str">
        <f>TRIM(PROPER(employee_data!L1979))</f>
        <v>Zone C</v>
      </c>
      <c r="M1979" t="str">
        <f>TRIM(PROPER(employee_data!M1979))</f>
        <v>Temporary</v>
      </c>
      <c r="N1979" t="str">
        <f>TRIM(PROPER(employee_data!N1979))</f>
        <v>Voluntary</v>
      </c>
      <c r="O1979" t="str">
        <f>TRIM(employee_data!O1979)</f>
        <v>Into go between. Before number education fast.</v>
      </c>
      <c r="P1979" t="str">
        <f>TRIM(PROPER(employee_data!P1979))</f>
        <v>Production</v>
      </c>
      <c r="Q1979" t="str">
        <f>TRIM(PROPER(employee_data!Q1979))</f>
        <v>General - Con</v>
      </c>
      <c r="R1979" s="2">
        <f>DATEVALUE(TEXT(employee_data!R1979,"dd/mm/yyyy"))</f>
        <v>18037</v>
      </c>
      <c r="S1979" t="str">
        <f>TRIM(UPPER(employee_data!S1979))</f>
        <v>MA</v>
      </c>
      <c r="T1979" t="str">
        <f>TRIM(PROPER(employee_data!T1979))</f>
        <v>Manager</v>
      </c>
      <c r="U1979" t="str">
        <f>TRIM(PROPER(employee_data!U1979))</f>
        <v>Female</v>
      </c>
      <c r="V1979" t="str">
        <f>TRIM(employee_data!V1979)</f>
        <v>25247</v>
      </c>
      <c r="W1979" t="str">
        <f>TRIM(PROPER(employee_data!W1979))</f>
        <v>White</v>
      </c>
      <c r="X1979" t="str">
        <f>TRIM(PROPER(employee_data!X1979))</f>
        <v>Divorced</v>
      </c>
      <c r="Y1979" t="str">
        <f>TRIM(PROPER(employee_data!Y1979))</f>
        <v>Fully Meets</v>
      </c>
      <c r="Z1979" s="4">
        <v>2</v>
      </c>
    </row>
    <row r="1980" spans="1:26" x14ac:dyDescent="0.25">
      <c r="A1980" t="str">
        <f>TRIM(employee_data!A1980)</f>
        <v>2405</v>
      </c>
      <c r="B1980" t="str">
        <f>TRIM(PROPER(employee_data!B1980))</f>
        <v>Emily</v>
      </c>
      <c r="C1980" t="str">
        <f>TRIM(PROPER(employee_data!C1980))</f>
        <v>Davidson</v>
      </c>
      <c r="D1980" s="2">
        <f>DATEVALUE(TEXT(employee_data!D1980,"dd/mm/yyyy"))</f>
        <v>44087</v>
      </c>
      <c r="E1980" s="2">
        <f>IFERROR(DATEVALUE(TEXT(employee_data!E1980,"dd/mm/yyyy")),TRIM(""))</f>
        <v>44635</v>
      </c>
      <c r="F1980" t="str">
        <f>TRIM(employee_data!F1980)</f>
        <v>President &amp; CEO</v>
      </c>
      <c r="G1980" t="str">
        <f>TRIM(PROPER(employee_data!G1980))</f>
        <v>Jackie Walsh</v>
      </c>
      <c r="H1980" t="str">
        <f>TRIM(employee_data!H1980)</f>
        <v>emily.davidson@bilearner.com</v>
      </c>
      <c r="I1980" t="str">
        <f>TRIM(UPPER(employee_data!I1980))</f>
        <v>SVG</v>
      </c>
      <c r="J1980" t="str">
        <f>TRIM(PROPER(employee_data!J1980))</f>
        <v>Voluntarily Terminated</v>
      </c>
      <c r="K1980" t="str">
        <f>TRIM(PROPER(employee_data!K1980))</f>
        <v>Full-Time</v>
      </c>
      <c r="L1980" t="str">
        <f>TRIM(PROPER(employee_data!L1980))</f>
        <v>Zone B</v>
      </c>
      <c r="M1980" t="str">
        <f>TRIM(PROPER(employee_data!M1980))</f>
        <v>Part-Time</v>
      </c>
      <c r="N1980" t="str">
        <f>TRIM(PROPER(employee_data!N1980))</f>
        <v>Involuntary</v>
      </c>
      <c r="O1980" t="str">
        <f>TRIM(employee_data!O1980)</f>
        <v>Your never oil finally public major shake they.</v>
      </c>
      <c r="P1980" t="str">
        <f>TRIM(PROPER(employee_data!P1980))</f>
        <v>Production</v>
      </c>
      <c r="Q1980" t="str">
        <f>TRIM(PROPER(employee_data!Q1980))</f>
        <v>Field Operations</v>
      </c>
      <c r="R1980" s="2">
        <f>DATEVALUE(TEXT(employee_data!R1980,"dd/mm/yyyy"))</f>
        <v>18359</v>
      </c>
      <c r="S1980" t="str">
        <f>TRIM(UPPER(employee_data!S1980))</f>
        <v>MA</v>
      </c>
      <c r="T1980" t="str">
        <f>TRIM(PROPER(employee_data!T1980))</f>
        <v>Lineman</v>
      </c>
      <c r="U1980" t="str">
        <f>TRIM(PROPER(employee_data!U1980))</f>
        <v>Male</v>
      </c>
      <c r="V1980" t="str">
        <f>TRIM(employee_data!V1980)</f>
        <v>3445</v>
      </c>
      <c r="W1980" t="str">
        <f>TRIM(PROPER(employee_data!W1980))</f>
        <v>White</v>
      </c>
      <c r="X1980" t="str">
        <f>TRIM(PROPER(employee_data!X1980))</f>
        <v>Divorced</v>
      </c>
      <c r="Y1980" t="str">
        <f>TRIM(PROPER(employee_data!Y1980))</f>
        <v>Fully Meets</v>
      </c>
      <c r="Z1980" s="4">
        <v>4</v>
      </c>
    </row>
    <row r="1981" spans="1:26" x14ac:dyDescent="0.25">
      <c r="A1981" t="str">
        <f>TRIM(employee_data!A1981)</f>
        <v>2406</v>
      </c>
      <c r="B1981" t="str">
        <f>TRIM(PROPER(employee_data!B1981))</f>
        <v>Nickolas</v>
      </c>
      <c r="C1981" t="str">
        <f>TRIM(PROPER(employee_data!C1981))</f>
        <v>Stephens</v>
      </c>
      <c r="D1981" s="2">
        <f>DATEVALUE(TEXT(employee_data!D1981,"dd/mm/yyyy"))</f>
        <v>43417</v>
      </c>
      <c r="E1981" s="2" t="str">
        <f>IFERROR(DATEVALUE(TEXT(employee_data!E1981,"dd/mm/yyyy")),TRIM(""))</f>
        <v/>
      </c>
      <c r="F1981" t="str">
        <f>TRIM(employee_data!F1981)</f>
        <v>Network Engineer</v>
      </c>
      <c r="G1981" t="str">
        <f>TRIM(PROPER(employee_data!G1981))</f>
        <v>Taylor Cohen</v>
      </c>
      <c r="H1981" t="str">
        <f>TRIM(employee_data!H1981)</f>
        <v>nickolas.stephens@bilearner.com</v>
      </c>
      <c r="I1981" t="str">
        <f>TRIM(UPPER(employee_data!I1981))</f>
        <v>EW</v>
      </c>
      <c r="J1981" t="str">
        <f>TRIM(PROPER(employee_data!J1981))</f>
        <v>Active</v>
      </c>
      <c r="K1981" t="str">
        <f>TRIM(PROPER(employee_data!K1981))</f>
        <v>Part-Time</v>
      </c>
      <c r="L1981" t="str">
        <f>TRIM(PROPER(employee_data!L1981))</f>
        <v>Zone B</v>
      </c>
      <c r="M1981" t="str">
        <f>TRIM(PROPER(employee_data!M1981))</f>
        <v>Part-Time</v>
      </c>
      <c r="N1981" t="str">
        <f>TRIM(PROPER(employee_data!N1981))</f>
        <v>Unk</v>
      </c>
      <c r="O1981" t="str">
        <f>TRIM(employee_data!O1981)</f>
        <v/>
      </c>
      <c r="P1981" t="str">
        <f>TRIM(PROPER(employee_data!P1981))</f>
        <v>Production</v>
      </c>
      <c r="Q1981" t="str">
        <f>TRIM(PROPER(employee_data!Q1981))</f>
        <v>Engineers</v>
      </c>
      <c r="R1981" s="2">
        <f>DATEVALUE(TEXT(employee_data!R1981,"dd/mm/yyyy"))</f>
        <v>26017</v>
      </c>
      <c r="S1981" t="str">
        <f>TRIM(UPPER(employee_data!S1981))</f>
        <v>MA</v>
      </c>
      <c r="T1981" t="str">
        <f>TRIM(PROPER(employee_data!T1981))</f>
        <v>Technician</v>
      </c>
      <c r="U1981" t="str">
        <f>TRIM(PROPER(employee_data!U1981))</f>
        <v>Male</v>
      </c>
      <c r="V1981" t="str">
        <f>TRIM(employee_data!V1981)</f>
        <v>73530</v>
      </c>
      <c r="W1981" t="str">
        <f>TRIM(PROPER(employee_data!W1981))</f>
        <v>Black</v>
      </c>
      <c r="X1981" t="str">
        <f>TRIM(PROPER(employee_data!X1981))</f>
        <v>Widowed</v>
      </c>
      <c r="Y1981" t="str">
        <f>TRIM(PROPER(employee_data!Y1981))</f>
        <v>Fully Meets</v>
      </c>
      <c r="Z1981" s="4">
        <v>1</v>
      </c>
    </row>
    <row r="1982" spans="1:26" x14ac:dyDescent="0.25">
      <c r="A1982" t="str">
        <f>TRIM(employee_data!A1982)</f>
        <v>2407</v>
      </c>
      <c r="B1982" t="str">
        <f>TRIM(PROPER(employee_data!B1982))</f>
        <v>Lamont</v>
      </c>
      <c r="C1982" t="str">
        <f>TRIM(PROPER(employee_data!C1982))</f>
        <v>Prince</v>
      </c>
      <c r="D1982" s="2">
        <f>DATEVALUE(TEXT(employee_data!D1982,"dd/mm/yyyy"))</f>
        <v>43744</v>
      </c>
      <c r="E1982" s="2">
        <f>IFERROR(DATEVALUE(TEXT(employee_data!E1982,"dd/mm/yyyy")),TRIM(""))</f>
        <v>45030</v>
      </c>
      <c r="F1982" t="str">
        <f>TRIM(employee_data!F1982)</f>
        <v>Data Analyst</v>
      </c>
      <c r="G1982" t="str">
        <f>TRIM(PROPER(employee_data!G1982))</f>
        <v>Gary Gray</v>
      </c>
      <c r="H1982" t="str">
        <f>TRIM(employee_data!H1982)</f>
        <v>lamont.prince@bilearner.com</v>
      </c>
      <c r="I1982" t="str">
        <f>TRIM(UPPER(employee_data!I1982))</f>
        <v>EW</v>
      </c>
      <c r="J1982" t="str">
        <f>TRIM(PROPER(employee_data!J1982))</f>
        <v>Active</v>
      </c>
      <c r="K1982" t="str">
        <f>TRIM(PROPER(employee_data!K1982))</f>
        <v>Full-Time</v>
      </c>
      <c r="L1982" t="str">
        <f>TRIM(PROPER(employee_data!L1982))</f>
        <v>Zone C</v>
      </c>
      <c r="M1982" t="str">
        <f>TRIM(PROPER(employee_data!M1982))</f>
        <v>Temporary</v>
      </c>
      <c r="N1982" t="str">
        <f>TRIM(PROPER(employee_data!N1982))</f>
        <v>Involuntary</v>
      </c>
      <c r="O1982" t="str">
        <f>TRIM(employee_data!O1982)</f>
        <v>Throughout thank respond direction.</v>
      </c>
      <c r="P1982" t="str">
        <f>TRIM(PROPER(employee_data!P1982))</f>
        <v>Production</v>
      </c>
      <c r="Q1982" t="str">
        <f>TRIM(PROPER(employee_data!Q1982))</f>
        <v>Finance &amp; Accounting</v>
      </c>
      <c r="R1982" s="2">
        <f>DATEVALUE(TEXT(employee_data!R1982,"dd/mm/yyyy"))</f>
        <v>19466</v>
      </c>
      <c r="S1982" t="str">
        <f>TRIM(UPPER(employee_data!S1982))</f>
        <v>MA</v>
      </c>
      <c r="T1982" t="str">
        <f>TRIM(PROPER(employee_data!T1982))</f>
        <v>Clerk</v>
      </c>
      <c r="U1982" t="str">
        <f>TRIM(PROPER(employee_data!U1982))</f>
        <v>Male</v>
      </c>
      <c r="V1982" t="str">
        <f>TRIM(employee_data!V1982)</f>
        <v>47723</v>
      </c>
      <c r="W1982" t="str">
        <f>TRIM(PROPER(employee_data!W1982))</f>
        <v>Other</v>
      </c>
      <c r="X1982" t="str">
        <f>TRIM(PROPER(employee_data!X1982))</f>
        <v>Widowed</v>
      </c>
      <c r="Y1982" t="str">
        <f>TRIM(PROPER(employee_data!Y1982))</f>
        <v>Fully Meets</v>
      </c>
      <c r="Z1982" s="4">
        <v>4</v>
      </c>
    </row>
    <row r="1983" spans="1:26" x14ac:dyDescent="0.25">
      <c r="A1983" t="str">
        <f>TRIM(employee_data!A1983)</f>
        <v>2408</v>
      </c>
      <c r="B1983" t="str">
        <f>TRIM(PROPER(employee_data!B1983))</f>
        <v>Gunner</v>
      </c>
      <c r="C1983" t="str">
        <f>TRIM(PROPER(employee_data!C1983))</f>
        <v>Boone</v>
      </c>
      <c r="D1983" s="2">
        <f>DATEVALUE(TEXT(employee_data!D1983,"dd/mm/yyyy"))</f>
        <v>44454</v>
      </c>
      <c r="E1983" s="2" t="str">
        <f>IFERROR(DATEVALUE(TEXT(employee_data!E1983,"dd/mm/yyyy")),TRIM(""))</f>
        <v/>
      </c>
      <c r="F1983" t="str">
        <f>TRIM(employee_data!F1983)</f>
        <v>Data Analyst</v>
      </c>
      <c r="G1983" t="str">
        <f>TRIM(PROPER(employee_data!G1983))</f>
        <v>Jeffrey Barnes</v>
      </c>
      <c r="H1983" t="str">
        <f>TRIM(employee_data!H1983)</f>
        <v>gunner.boone@bilearner.com</v>
      </c>
      <c r="I1983" t="str">
        <f>TRIM(UPPER(employee_data!I1983))</f>
        <v>MSC</v>
      </c>
      <c r="J1983" t="str">
        <f>TRIM(PROPER(employee_data!J1983))</f>
        <v>Active</v>
      </c>
      <c r="K1983" t="str">
        <f>TRIM(PROPER(employee_data!K1983))</f>
        <v>Full-Time</v>
      </c>
      <c r="L1983" t="str">
        <f>TRIM(PROPER(employee_data!L1983))</f>
        <v>Zone B</v>
      </c>
      <c r="M1983" t="str">
        <f>TRIM(PROPER(employee_data!M1983))</f>
        <v>Part-Time</v>
      </c>
      <c r="N1983" t="str">
        <f>TRIM(PROPER(employee_data!N1983))</f>
        <v>Unk</v>
      </c>
      <c r="O1983" t="str">
        <f>TRIM(employee_data!O1983)</f>
        <v/>
      </c>
      <c r="P1983" t="str">
        <f>TRIM(PROPER(employee_data!P1983))</f>
        <v>It/Is</v>
      </c>
      <c r="Q1983" t="str">
        <f>TRIM(PROPER(employee_data!Q1983))</f>
        <v>Field Operations</v>
      </c>
      <c r="R1983" s="2">
        <f>DATEVALUE(TEXT(employee_data!R1983,"dd/mm/yyyy"))</f>
        <v>22656</v>
      </c>
      <c r="S1983" t="str">
        <f>TRIM(UPPER(employee_data!S1983))</f>
        <v>MA</v>
      </c>
      <c r="T1983" t="str">
        <f>TRIM(PROPER(employee_data!T1983))</f>
        <v>Foreman</v>
      </c>
      <c r="U1983" t="str">
        <f>TRIM(PROPER(employee_data!U1983))</f>
        <v>Female</v>
      </c>
      <c r="V1983" t="str">
        <f>TRIM(employee_data!V1983)</f>
        <v>46328</v>
      </c>
      <c r="W1983" t="str">
        <f>TRIM(PROPER(employee_data!W1983))</f>
        <v>Black</v>
      </c>
      <c r="X1983" t="str">
        <f>TRIM(PROPER(employee_data!X1983))</f>
        <v>Divorced</v>
      </c>
      <c r="Y1983" t="str">
        <f>TRIM(PROPER(employee_data!Y1983))</f>
        <v>Fully Meets</v>
      </c>
      <c r="Z1983" s="4">
        <v>5</v>
      </c>
    </row>
    <row r="1984" spans="1:26" x14ac:dyDescent="0.25">
      <c r="A1984" t="str">
        <f>TRIM(employee_data!A1984)</f>
        <v>2409</v>
      </c>
      <c r="B1984" t="str">
        <f>TRIM(PROPER(employee_data!B1984))</f>
        <v>Kaitlin</v>
      </c>
      <c r="C1984" t="str">
        <f>TRIM(PROPER(employee_data!C1984))</f>
        <v>Cooke</v>
      </c>
      <c r="D1984" s="2">
        <f>DATEVALUE(TEXT(employee_data!D1984,"dd/mm/yyyy"))</f>
        <v>43867</v>
      </c>
      <c r="E1984" s="2" t="str">
        <f>IFERROR(DATEVALUE(TEXT(employee_data!E1984,"dd/mm/yyyy")),TRIM(""))</f>
        <v/>
      </c>
      <c r="F1984" t="str">
        <f>TRIM(employee_data!F1984)</f>
        <v>Data Analyst</v>
      </c>
      <c r="G1984" t="str">
        <f>TRIM(PROPER(employee_data!G1984))</f>
        <v>Robert Wilson</v>
      </c>
      <c r="H1984" t="str">
        <f>TRIM(employee_data!H1984)</f>
        <v>kaitlin.cooke@bilearner.com</v>
      </c>
      <c r="I1984" t="str">
        <f>TRIM(UPPER(employee_data!I1984))</f>
        <v>TNS</v>
      </c>
      <c r="J1984" t="str">
        <f>TRIM(PROPER(employee_data!J1984))</f>
        <v>Active</v>
      </c>
      <c r="K1984" t="str">
        <f>TRIM(PROPER(employee_data!K1984))</f>
        <v>Full-Time</v>
      </c>
      <c r="L1984" t="str">
        <f>TRIM(PROPER(employee_data!L1984))</f>
        <v>Zone B</v>
      </c>
      <c r="M1984" t="str">
        <f>TRIM(PROPER(employee_data!M1984))</f>
        <v>Full-Time</v>
      </c>
      <c r="N1984" t="str">
        <f>TRIM(PROPER(employee_data!N1984))</f>
        <v>Unk</v>
      </c>
      <c r="O1984" t="str">
        <f>TRIM(employee_data!O1984)</f>
        <v/>
      </c>
      <c r="P1984" t="str">
        <f>TRIM(PROPER(employee_data!P1984))</f>
        <v>It/Is</v>
      </c>
      <c r="Q1984" t="str">
        <f>TRIM(PROPER(employee_data!Q1984))</f>
        <v>Engineers</v>
      </c>
      <c r="R1984" s="2">
        <f>DATEVALUE(TEXT(employee_data!R1984,"dd/mm/yyyy"))</f>
        <v>35368</v>
      </c>
      <c r="S1984" t="str">
        <f>TRIM(UPPER(employee_data!S1984))</f>
        <v>MA</v>
      </c>
      <c r="T1984" t="str">
        <f>TRIM(PROPER(employee_data!T1984))</f>
        <v>Program Manager</v>
      </c>
      <c r="U1984" t="str">
        <f>TRIM(PROPER(employee_data!U1984))</f>
        <v>Female</v>
      </c>
      <c r="V1984" t="str">
        <f>TRIM(employee_data!V1984)</f>
        <v>91289</v>
      </c>
      <c r="W1984" t="str">
        <f>TRIM(PROPER(employee_data!W1984))</f>
        <v>White</v>
      </c>
      <c r="X1984" t="str">
        <f>TRIM(PROPER(employee_data!X1984))</f>
        <v>Single</v>
      </c>
      <c r="Y1984" t="str">
        <f>TRIM(PROPER(employee_data!Y1984))</f>
        <v>Fully Meets</v>
      </c>
      <c r="Z1984" s="4">
        <v>4</v>
      </c>
    </row>
    <row r="1985" spans="1:26" x14ac:dyDescent="0.25">
      <c r="A1985" t="str">
        <f>TRIM(employee_data!A1985)</f>
        <v>2410</v>
      </c>
      <c r="B1985" t="str">
        <f>TRIM(PROPER(employee_data!B1985))</f>
        <v>Sam</v>
      </c>
      <c r="C1985" t="str">
        <f>TRIM(PROPER(employee_data!C1985))</f>
        <v>Gross</v>
      </c>
      <c r="D1985" s="2">
        <f>DATEVALUE(TEXT(employee_data!D1985,"dd/mm/yyyy"))</f>
        <v>44855</v>
      </c>
      <c r="E1985" s="2" t="str">
        <f>IFERROR(DATEVALUE(TEXT(employee_data!E1985,"dd/mm/yyyy")),TRIM(""))</f>
        <v/>
      </c>
      <c r="F1985" t="str">
        <f>TRIM(employee_data!F1985)</f>
        <v>Data Analyst</v>
      </c>
      <c r="G1985" t="str">
        <f>TRIM(PROPER(employee_data!G1985))</f>
        <v>Thomas Ryan</v>
      </c>
      <c r="H1985" t="str">
        <f>TRIM(employee_data!H1985)</f>
        <v>sam.gross@bilearner.com</v>
      </c>
      <c r="I1985" t="str">
        <f>TRIM(UPPER(employee_data!I1985))</f>
        <v>PYZ</v>
      </c>
      <c r="J1985" t="str">
        <f>TRIM(PROPER(employee_data!J1985))</f>
        <v>Active</v>
      </c>
      <c r="K1985" t="str">
        <f>TRIM(PROPER(employee_data!K1985))</f>
        <v>Full-Time</v>
      </c>
      <c r="L1985" t="str">
        <f>TRIM(PROPER(employee_data!L1985))</f>
        <v>Zone B</v>
      </c>
      <c r="M1985" t="str">
        <f>TRIM(PROPER(employee_data!M1985))</f>
        <v>Part-Time</v>
      </c>
      <c r="N1985" t="str">
        <f>TRIM(PROPER(employee_data!N1985))</f>
        <v>Unk</v>
      </c>
      <c r="O1985" t="str">
        <f>TRIM(employee_data!O1985)</f>
        <v/>
      </c>
      <c r="P1985" t="str">
        <f>TRIM(PROPER(employee_data!P1985))</f>
        <v>It/Is</v>
      </c>
      <c r="Q1985" t="str">
        <f>TRIM(PROPER(employee_data!Q1985))</f>
        <v>Engineers</v>
      </c>
      <c r="R1985" s="2">
        <f>DATEVALUE(TEXT(employee_data!R1985,"dd/mm/yyyy"))</f>
        <v>21143</v>
      </c>
      <c r="S1985" t="str">
        <f>TRIM(UPPER(employee_data!S1985))</f>
        <v>MA</v>
      </c>
      <c r="T1985" t="str">
        <f>TRIM(PROPER(employee_data!T1985))</f>
        <v>Project Manager</v>
      </c>
      <c r="U1985" t="str">
        <f>TRIM(PROPER(employee_data!U1985))</f>
        <v>Male</v>
      </c>
      <c r="V1985" t="str">
        <f>TRIM(employee_data!V1985)</f>
        <v>39919</v>
      </c>
      <c r="W1985" t="str">
        <f>TRIM(PROPER(employee_data!W1985))</f>
        <v>White</v>
      </c>
      <c r="X1985" t="str">
        <f>TRIM(PROPER(employee_data!X1985))</f>
        <v>Divorced</v>
      </c>
      <c r="Y1985" t="str">
        <f>TRIM(PROPER(employee_data!Y1985))</f>
        <v>Fully Meets</v>
      </c>
      <c r="Z1985" s="4">
        <v>2</v>
      </c>
    </row>
    <row r="1986" spans="1:26" x14ac:dyDescent="0.25">
      <c r="A1986" t="str">
        <f>TRIM(employee_data!A1986)</f>
        <v>2411</v>
      </c>
      <c r="B1986" t="str">
        <f>TRIM(PROPER(employee_data!B1986))</f>
        <v>Nathaly</v>
      </c>
      <c r="C1986" t="str">
        <f>TRIM(PROPER(employee_data!C1986))</f>
        <v>Stuart</v>
      </c>
      <c r="D1986" s="2">
        <f>DATEVALUE(TEXT(employee_data!D1986,"dd/mm/yyyy"))</f>
        <v>44845</v>
      </c>
      <c r="E1986" s="2" t="str">
        <f>IFERROR(DATEVALUE(TEXT(employee_data!E1986,"dd/mm/yyyy")),TRIM(""))</f>
        <v/>
      </c>
      <c r="F1986" t="str">
        <f>TRIM(employee_data!F1986)</f>
        <v>Production Manager</v>
      </c>
      <c r="G1986" t="str">
        <f>TRIM(PROPER(employee_data!G1986))</f>
        <v>Paul Johnson</v>
      </c>
      <c r="H1986" t="str">
        <f>TRIM(employee_data!H1986)</f>
        <v>nathaly.stuart@bilearner.com</v>
      </c>
      <c r="I1986" t="str">
        <f>TRIM(UPPER(employee_data!I1986))</f>
        <v>NEL</v>
      </c>
      <c r="J1986" t="str">
        <f>TRIM(PROPER(employee_data!J1986))</f>
        <v>Active</v>
      </c>
      <c r="K1986" t="str">
        <f>TRIM(PROPER(employee_data!K1986))</f>
        <v>Part-Time</v>
      </c>
      <c r="L1986" t="str">
        <f>TRIM(PROPER(employee_data!L1986))</f>
        <v>Zone B</v>
      </c>
      <c r="M1986" t="str">
        <f>TRIM(PROPER(employee_data!M1986))</f>
        <v>Temporary</v>
      </c>
      <c r="N1986" t="str">
        <f>TRIM(PROPER(employee_data!N1986))</f>
        <v>Unk</v>
      </c>
      <c r="O1986" t="str">
        <f>TRIM(employee_data!O1986)</f>
        <v/>
      </c>
      <c r="P1986" t="str">
        <f>TRIM(PROPER(employee_data!P1986))</f>
        <v>Production</v>
      </c>
      <c r="Q1986" t="str">
        <f>TRIM(PROPER(employee_data!Q1986))</f>
        <v>General - Con</v>
      </c>
      <c r="R1986" s="2">
        <f>DATEVALUE(TEXT(employee_data!R1986,"dd/mm/yyyy"))</f>
        <v>34531</v>
      </c>
      <c r="S1986" t="str">
        <f>TRIM(UPPER(employee_data!S1986))</f>
        <v>MA</v>
      </c>
      <c r="T1986" t="str">
        <f>TRIM(PROPER(employee_data!T1986))</f>
        <v>Lineman</v>
      </c>
      <c r="U1986" t="str">
        <f>TRIM(PROPER(employee_data!U1986))</f>
        <v>Female</v>
      </c>
      <c r="V1986" t="str">
        <f>TRIM(employee_data!V1986)</f>
        <v>43601</v>
      </c>
      <c r="W1986" t="str">
        <f>TRIM(PROPER(employee_data!W1986))</f>
        <v>Black</v>
      </c>
      <c r="X1986" t="str">
        <f>TRIM(PROPER(employee_data!X1986))</f>
        <v>Widowed</v>
      </c>
      <c r="Y1986" t="str">
        <f>TRIM(PROPER(employee_data!Y1986))</f>
        <v>Fully Meets</v>
      </c>
      <c r="Z1986" s="4">
        <v>2</v>
      </c>
    </row>
    <row r="1987" spans="1:26" x14ac:dyDescent="0.25">
      <c r="A1987" t="str">
        <f>TRIM(employee_data!A1987)</f>
        <v>2412</v>
      </c>
      <c r="B1987" t="str">
        <f>TRIM(PROPER(employee_data!B1987))</f>
        <v>Frankie</v>
      </c>
      <c r="C1987" t="str">
        <f>TRIM(PROPER(employee_data!C1987))</f>
        <v>Yang</v>
      </c>
      <c r="D1987" s="2">
        <f>DATEVALUE(TEXT(employee_data!D1987,"dd/mm/yyyy"))</f>
        <v>44591</v>
      </c>
      <c r="E1987" s="2">
        <f>IFERROR(DATEVALUE(TEXT(employee_data!E1987,"dd/mm/yyyy")),TRIM(""))</f>
        <v>45007</v>
      </c>
      <c r="F1987" t="str">
        <f>TRIM(employee_data!F1987)</f>
        <v>Production Manager</v>
      </c>
      <c r="G1987" t="str">
        <f>TRIM(PROPER(employee_data!G1987))</f>
        <v>James Spears</v>
      </c>
      <c r="H1987" t="str">
        <f>TRIM(employee_data!H1987)</f>
        <v>frankie.yang@bilearner.com</v>
      </c>
      <c r="I1987" t="str">
        <f>TRIM(UPPER(employee_data!I1987))</f>
        <v>PL</v>
      </c>
      <c r="J1987" t="str">
        <f>TRIM(PROPER(employee_data!J1987))</f>
        <v>Active</v>
      </c>
      <c r="K1987" t="str">
        <f>TRIM(PROPER(employee_data!K1987))</f>
        <v>Full-Time</v>
      </c>
      <c r="L1987" t="str">
        <f>TRIM(PROPER(employee_data!L1987))</f>
        <v>Zone B</v>
      </c>
      <c r="M1987" t="str">
        <f>TRIM(PROPER(employee_data!M1987))</f>
        <v>Part-Time</v>
      </c>
      <c r="N1987" t="str">
        <f>TRIM(PROPER(employee_data!N1987))</f>
        <v>Voluntary</v>
      </c>
      <c r="O1987" t="str">
        <f>TRIM(employee_data!O1987)</f>
        <v>Current voice question house.</v>
      </c>
      <c r="P1987" t="str">
        <f>TRIM(PROPER(employee_data!P1987))</f>
        <v>Production</v>
      </c>
      <c r="Q1987" t="str">
        <f>TRIM(PROPER(employee_data!Q1987))</f>
        <v>Engineers</v>
      </c>
      <c r="R1987" s="2">
        <f>DATEVALUE(TEXT(employee_data!R1987,"dd/mm/yyyy"))</f>
        <v>34620</v>
      </c>
      <c r="S1987" t="str">
        <f>TRIM(UPPER(employee_data!S1987))</f>
        <v>MA</v>
      </c>
      <c r="T1987" t="str">
        <f>TRIM(PROPER(employee_data!T1987))</f>
        <v>Engineer</v>
      </c>
      <c r="U1987" t="str">
        <f>TRIM(PROPER(employee_data!U1987))</f>
        <v>Male</v>
      </c>
      <c r="V1987" t="str">
        <f>TRIM(employee_data!V1987)</f>
        <v>63971</v>
      </c>
      <c r="W1987" t="str">
        <f>TRIM(PROPER(employee_data!W1987))</f>
        <v>White</v>
      </c>
      <c r="X1987" t="str">
        <f>TRIM(PROPER(employee_data!X1987))</f>
        <v>Widowed</v>
      </c>
      <c r="Y1987" t="str">
        <f>TRIM(PROPER(employee_data!Y1987))</f>
        <v>Fully Meets</v>
      </c>
      <c r="Z1987" s="4">
        <v>2</v>
      </c>
    </row>
    <row r="1988" spans="1:26" x14ac:dyDescent="0.25">
      <c r="A1988" t="str">
        <f>TRIM(employee_data!A1988)</f>
        <v>2413</v>
      </c>
      <c r="B1988" t="str">
        <f>TRIM(PROPER(employee_data!B1988))</f>
        <v>Alexus</v>
      </c>
      <c r="C1988" t="str">
        <f>TRIM(PROPER(employee_data!C1988))</f>
        <v>Greer</v>
      </c>
      <c r="D1988" s="2">
        <f>DATEVALUE(TEXT(employee_data!D1988,"dd/mm/yyyy"))</f>
        <v>44769</v>
      </c>
      <c r="E1988" s="2">
        <f>IFERROR(DATEVALUE(TEXT(employee_data!E1988,"dd/mm/yyyy")),TRIM(""))</f>
        <v>44843</v>
      </c>
      <c r="F1988" t="str">
        <f>TRIM(employee_data!F1988)</f>
        <v>Production Manager</v>
      </c>
      <c r="G1988" t="str">
        <f>TRIM(PROPER(employee_data!G1988))</f>
        <v>Clayton Phillips</v>
      </c>
      <c r="H1988" t="str">
        <f>TRIM(employee_data!H1988)</f>
        <v>alexus.greer@bilearner.com</v>
      </c>
      <c r="I1988" t="str">
        <f>TRIM(UPPER(employee_data!I1988))</f>
        <v>PYZ</v>
      </c>
      <c r="J1988" t="str">
        <f>TRIM(PROPER(employee_data!J1988))</f>
        <v>Active</v>
      </c>
      <c r="K1988" t="str">
        <f>TRIM(PROPER(employee_data!K1988))</f>
        <v>Full-Time</v>
      </c>
      <c r="L1988" t="str">
        <f>TRIM(PROPER(employee_data!L1988))</f>
        <v>Zone B</v>
      </c>
      <c r="M1988" t="str">
        <f>TRIM(PROPER(employee_data!M1988))</f>
        <v>Temporary</v>
      </c>
      <c r="N1988" t="str">
        <f>TRIM(PROPER(employee_data!N1988))</f>
        <v>Resignation</v>
      </c>
      <c r="O1988" t="str">
        <f>TRIM(employee_data!O1988)</f>
        <v>Tree choose manager ask prove three.</v>
      </c>
      <c r="P1988" t="str">
        <f>TRIM(PROPER(employee_data!P1988))</f>
        <v>Production</v>
      </c>
      <c r="Q1988" t="str">
        <f>TRIM(PROPER(employee_data!Q1988))</f>
        <v>General - Con</v>
      </c>
      <c r="R1988" s="2">
        <f>DATEVALUE(TEXT(employee_data!R1988,"dd/mm/yyyy"))</f>
        <v>15441</v>
      </c>
      <c r="S1988" t="str">
        <f>TRIM(UPPER(employee_data!S1988))</f>
        <v>MA</v>
      </c>
      <c r="T1988" t="str">
        <f>TRIM(PROPER(employee_data!T1988))</f>
        <v>Driver</v>
      </c>
      <c r="U1988" t="str">
        <f>TRIM(PROPER(employee_data!U1988))</f>
        <v>Female</v>
      </c>
      <c r="V1988" t="str">
        <f>TRIM(employee_data!V1988)</f>
        <v>18899</v>
      </c>
      <c r="W1988" t="str">
        <f>TRIM(PROPER(employee_data!W1988))</f>
        <v>White</v>
      </c>
      <c r="X1988" t="str">
        <f>TRIM(PROPER(employee_data!X1988))</f>
        <v>Single</v>
      </c>
      <c r="Y1988" t="str">
        <f>TRIM(PROPER(employee_data!Y1988))</f>
        <v>Fully Meets</v>
      </c>
      <c r="Z1988" s="4">
        <v>4</v>
      </c>
    </row>
    <row r="1989" spans="1:26" x14ac:dyDescent="0.25">
      <c r="A1989" t="str">
        <f>TRIM(employee_data!A1989)</f>
        <v>2414</v>
      </c>
      <c r="B1989" t="str">
        <f>TRIM(PROPER(employee_data!B1989))</f>
        <v>Julianne</v>
      </c>
      <c r="C1989" t="str">
        <f>TRIM(PROPER(employee_data!C1989))</f>
        <v>Shaw</v>
      </c>
      <c r="D1989" s="2">
        <f>DATEVALUE(TEXT(employee_data!D1989,"dd/mm/yyyy"))</f>
        <v>44707</v>
      </c>
      <c r="E1989" s="2" t="str">
        <f>IFERROR(DATEVALUE(TEXT(employee_data!E1989,"dd/mm/yyyy")),TRIM(""))</f>
        <v/>
      </c>
      <c r="F1989" t="str">
        <f>TRIM(employee_data!F1989)</f>
        <v>Production Manager</v>
      </c>
      <c r="G1989" t="str">
        <f>TRIM(PROPER(employee_data!G1989))</f>
        <v>Carmen Fuentes</v>
      </c>
      <c r="H1989" t="str">
        <f>TRIM(employee_data!H1989)</f>
        <v>julianne.shaw@bilearner.com</v>
      </c>
      <c r="I1989" t="str">
        <f>TRIM(UPPER(employee_data!I1989))</f>
        <v>SVG</v>
      </c>
      <c r="J1989" t="str">
        <f>TRIM(PROPER(employee_data!J1989))</f>
        <v>Active</v>
      </c>
      <c r="K1989" t="str">
        <f>TRIM(PROPER(employee_data!K1989))</f>
        <v>Part-Time</v>
      </c>
      <c r="L1989" t="str">
        <f>TRIM(PROPER(employee_data!L1989))</f>
        <v>Zone B</v>
      </c>
      <c r="M1989" t="str">
        <f>TRIM(PROPER(employee_data!M1989))</f>
        <v>Part-Time</v>
      </c>
      <c r="N1989" t="str">
        <f>TRIM(PROPER(employee_data!N1989))</f>
        <v>Unk</v>
      </c>
      <c r="O1989" t="str">
        <f>TRIM(employee_data!O1989)</f>
        <v/>
      </c>
      <c r="P1989" t="str">
        <f>TRIM(PROPER(employee_data!P1989))</f>
        <v>Production</v>
      </c>
      <c r="Q1989" t="str">
        <f>TRIM(PROPER(employee_data!Q1989))</f>
        <v>General - Con</v>
      </c>
      <c r="R1989" s="2">
        <f>DATEVALUE(TEXT(employee_data!R1989,"dd/mm/yyyy"))</f>
        <v>19191</v>
      </c>
      <c r="S1989" t="str">
        <f>TRIM(UPPER(employee_data!S1989))</f>
        <v>MA</v>
      </c>
      <c r="T1989" t="str">
        <f>TRIM(PROPER(employee_data!T1989))</f>
        <v>Laborer</v>
      </c>
      <c r="U1989" t="str">
        <f>TRIM(PROPER(employee_data!U1989))</f>
        <v>Female</v>
      </c>
      <c r="V1989" t="str">
        <f>TRIM(employee_data!V1989)</f>
        <v>82519</v>
      </c>
      <c r="W1989" t="str">
        <f>TRIM(PROPER(employee_data!W1989))</f>
        <v>Asian</v>
      </c>
      <c r="X1989" t="str">
        <f>TRIM(PROPER(employee_data!X1989))</f>
        <v>Single</v>
      </c>
      <c r="Y1989" t="str">
        <f>TRIM(PROPER(employee_data!Y1989))</f>
        <v>Fully Meets</v>
      </c>
      <c r="Z1989" s="4">
        <v>2</v>
      </c>
    </row>
    <row r="1990" spans="1:26" x14ac:dyDescent="0.25">
      <c r="A1990" t="str">
        <f>TRIM(employee_data!A1990)</f>
        <v>2415</v>
      </c>
      <c r="B1990" t="str">
        <f>TRIM(PROPER(employee_data!B1990))</f>
        <v>Raelynn</v>
      </c>
      <c r="C1990" t="str">
        <f>TRIM(PROPER(employee_data!C1990))</f>
        <v>Lara</v>
      </c>
      <c r="D1990" s="2">
        <f>DATEVALUE(TEXT(employee_data!D1990,"dd/mm/yyyy"))</f>
        <v>44235</v>
      </c>
      <c r="E1990" s="2">
        <f>IFERROR(DATEVALUE(TEXT(employee_data!E1990,"dd/mm/yyyy")),TRIM(""))</f>
        <v>44796</v>
      </c>
      <c r="F1990" t="str">
        <f>TRIM(employee_data!F1990)</f>
        <v>Production Manager</v>
      </c>
      <c r="G1990" t="str">
        <f>TRIM(PROPER(employee_data!G1990))</f>
        <v>Steven Drake</v>
      </c>
      <c r="H1990" t="str">
        <f>TRIM(employee_data!H1990)</f>
        <v>raelynn.lara@bilearner.com</v>
      </c>
      <c r="I1990" t="str">
        <f>TRIM(UPPER(employee_data!I1990))</f>
        <v>TNS</v>
      </c>
      <c r="J1990" t="str">
        <f>TRIM(PROPER(employee_data!J1990))</f>
        <v>Active</v>
      </c>
      <c r="K1990" t="str">
        <f>TRIM(PROPER(employee_data!K1990))</f>
        <v>Full-Time</v>
      </c>
      <c r="L1990" t="str">
        <f>TRIM(PROPER(employee_data!L1990))</f>
        <v>Zone B</v>
      </c>
      <c r="M1990" t="str">
        <f>TRIM(PROPER(employee_data!M1990))</f>
        <v>Full-Time</v>
      </c>
      <c r="N1990" t="str">
        <f>TRIM(PROPER(employee_data!N1990))</f>
        <v>Involuntary</v>
      </c>
      <c r="O1990" t="str">
        <f>TRIM(employee_data!O1990)</f>
        <v>Strategy kind particular unit need.</v>
      </c>
      <c r="P1990" t="str">
        <f>TRIM(PROPER(employee_data!P1990))</f>
        <v>Production</v>
      </c>
      <c r="Q1990" t="str">
        <f>TRIM(PROPER(employee_data!Q1990))</f>
        <v>Field Operations</v>
      </c>
      <c r="R1990" s="2">
        <f>DATEVALUE(TEXT(employee_data!R1990,"dd/mm/yyyy"))</f>
        <v>19247</v>
      </c>
      <c r="S1990" t="str">
        <f>TRIM(UPPER(employee_data!S1990))</f>
        <v>MA</v>
      </c>
      <c r="T1990" t="str">
        <f>TRIM(PROPER(employee_data!T1990))</f>
        <v>Technician</v>
      </c>
      <c r="U1990" t="str">
        <f>TRIM(PROPER(employee_data!U1990))</f>
        <v>Female</v>
      </c>
      <c r="V1990" t="str">
        <f>TRIM(employee_data!V1990)</f>
        <v>25010</v>
      </c>
      <c r="W1990" t="str">
        <f>TRIM(PROPER(employee_data!W1990))</f>
        <v>White</v>
      </c>
      <c r="X1990" t="str">
        <f>TRIM(PROPER(employee_data!X1990))</f>
        <v>Married</v>
      </c>
      <c r="Y1990" t="str">
        <f>TRIM(PROPER(employee_data!Y1990))</f>
        <v>Fully Meets</v>
      </c>
      <c r="Z1990" s="4">
        <v>4</v>
      </c>
    </row>
    <row r="1991" spans="1:26" x14ac:dyDescent="0.25">
      <c r="A1991" t="str">
        <f>TRIM(employee_data!A1991)</f>
        <v>2416</v>
      </c>
      <c r="B1991" t="str">
        <f>TRIM(PROPER(employee_data!B1991))</f>
        <v>Leland</v>
      </c>
      <c r="C1991" t="str">
        <f>TRIM(PROPER(employee_data!C1991))</f>
        <v>Chang</v>
      </c>
      <c r="D1991" s="2">
        <f>DATEVALUE(TEXT(employee_data!D1991,"dd/mm/yyyy"))</f>
        <v>44718</v>
      </c>
      <c r="E1991" s="2" t="str">
        <f>IFERROR(DATEVALUE(TEXT(employee_data!E1991,"dd/mm/yyyy")),TRIM(""))</f>
        <v/>
      </c>
      <c r="F1991" t="str">
        <f>TRIM(employee_data!F1991)</f>
        <v>Production Manager</v>
      </c>
      <c r="G1991" t="str">
        <f>TRIM(PROPER(employee_data!G1991))</f>
        <v>Tiffany Taylor</v>
      </c>
      <c r="H1991" t="str">
        <f>TRIM(employee_data!H1991)</f>
        <v>leland.chang@bilearner.com</v>
      </c>
      <c r="I1991" t="str">
        <f>TRIM(UPPER(employee_data!I1991))</f>
        <v>WBL</v>
      </c>
      <c r="J1991" t="str">
        <f>TRIM(PROPER(employee_data!J1991))</f>
        <v>Active</v>
      </c>
      <c r="K1991" t="str">
        <f>TRIM(PROPER(employee_data!K1991))</f>
        <v>Contract</v>
      </c>
      <c r="L1991" t="str">
        <f>TRIM(PROPER(employee_data!L1991))</f>
        <v>Zone C</v>
      </c>
      <c r="M1991" t="str">
        <f>TRIM(PROPER(employee_data!M1991))</f>
        <v>Full-Time</v>
      </c>
      <c r="N1991" t="str">
        <f>TRIM(PROPER(employee_data!N1991))</f>
        <v>Unk</v>
      </c>
      <c r="O1991" t="str">
        <f>TRIM(employee_data!O1991)</f>
        <v/>
      </c>
      <c r="P1991" t="str">
        <f>TRIM(PROPER(employee_data!P1991))</f>
        <v>Production</v>
      </c>
      <c r="Q1991" t="str">
        <f>TRIM(PROPER(employee_data!Q1991))</f>
        <v>General - Con</v>
      </c>
      <c r="R1991" s="2">
        <f>DATEVALUE(TEXT(employee_data!R1991,"dd/mm/yyyy"))</f>
        <v>34493</v>
      </c>
      <c r="S1991" t="str">
        <f>TRIM(UPPER(employee_data!S1991))</f>
        <v>MA</v>
      </c>
      <c r="T1991" t="str">
        <f>TRIM(PROPER(employee_data!T1991))</f>
        <v>Laborer</v>
      </c>
      <c r="U1991" t="str">
        <f>TRIM(PROPER(employee_data!U1991))</f>
        <v>Male</v>
      </c>
      <c r="V1991" t="str">
        <f>TRIM(employee_data!V1991)</f>
        <v>91822</v>
      </c>
      <c r="W1991" t="str">
        <f>TRIM(PROPER(employee_data!W1991))</f>
        <v>Asian</v>
      </c>
      <c r="X1991" t="str">
        <f>TRIM(PROPER(employee_data!X1991))</f>
        <v>Single</v>
      </c>
      <c r="Y1991" t="str">
        <f>TRIM(PROPER(employee_data!Y1991))</f>
        <v>Fully Meets</v>
      </c>
      <c r="Z1991" s="4">
        <v>2</v>
      </c>
    </row>
    <row r="1992" spans="1:26" x14ac:dyDescent="0.25">
      <c r="A1992" t="str">
        <f>TRIM(employee_data!A1992)</f>
        <v>2417</v>
      </c>
      <c r="B1992" t="str">
        <f>TRIM(PROPER(employee_data!B1992))</f>
        <v>Hayley</v>
      </c>
      <c r="C1992" t="str">
        <f>TRIM(PROPER(employee_data!C1992))</f>
        <v>Webb</v>
      </c>
      <c r="D1992" s="2">
        <f>DATEVALUE(TEXT(employee_data!D1992,"dd/mm/yyyy"))</f>
        <v>44254</v>
      </c>
      <c r="E1992" s="2">
        <f>IFERROR(DATEVALUE(TEXT(employee_data!E1992,"dd/mm/yyyy")),TRIM(""))</f>
        <v>45137</v>
      </c>
      <c r="F1992" t="str">
        <f>TRIM(employee_data!F1992)</f>
        <v>Production Manager</v>
      </c>
      <c r="G1992" t="str">
        <f>TRIM(PROPER(employee_data!G1992))</f>
        <v>Anna Love</v>
      </c>
      <c r="H1992" t="str">
        <f>TRIM(employee_data!H1992)</f>
        <v>hayley.webb@bilearner.com</v>
      </c>
      <c r="I1992" t="str">
        <f>TRIM(UPPER(employee_data!I1992))</f>
        <v>BPC</v>
      </c>
      <c r="J1992" t="str">
        <f>TRIM(PROPER(employee_data!J1992))</f>
        <v>Active</v>
      </c>
      <c r="K1992" t="str">
        <f>TRIM(PROPER(employee_data!K1992))</f>
        <v>Contract</v>
      </c>
      <c r="L1992" t="str">
        <f>TRIM(PROPER(employee_data!L1992))</f>
        <v>Zone C</v>
      </c>
      <c r="M1992" t="str">
        <f>TRIM(PROPER(employee_data!M1992))</f>
        <v>Full-Time</v>
      </c>
      <c r="N1992" t="str">
        <f>TRIM(PROPER(employee_data!N1992))</f>
        <v>Retirement</v>
      </c>
      <c r="O1992" t="str">
        <f>TRIM(employee_data!O1992)</f>
        <v>Me local somebody method away choose hit truth.</v>
      </c>
      <c r="P1992" t="str">
        <f>TRIM(PROPER(employee_data!P1992))</f>
        <v>Production</v>
      </c>
      <c r="Q1992" t="str">
        <f>TRIM(PROPER(employee_data!Q1992))</f>
        <v>Engineers</v>
      </c>
      <c r="R1992" s="2">
        <f>DATEVALUE(TEXT(employee_data!R1992,"dd/mm/yyyy"))</f>
        <v>31726</v>
      </c>
      <c r="S1992" t="str">
        <f>TRIM(UPPER(employee_data!S1992))</f>
        <v>MA</v>
      </c>
      <c r="T1992" t="str">
        <f>TRIM(PROPER(employee_data!T1992))</f>
        <v>Program Manager</v>
      </c>
      <c r="U1992" t="str">
        <f>TRIM(PROPER(employee_data!U1992))</f>
        <v>Male</v>
      </c>
      <c r="V1992" t="str">
        <f>TRIM(employee_data!V1992)</f>
        <v>37752</v>
      </c>
      <c r="W1992" t="str">
        <f>TRIM(PROPER(employee_data!W1992))</f>
        <v>White</v>
      </c>
      <c r="X1992" t="str">
        <f>TRIM(PROPER(employee_data!X1992))</f>
        <v>Single</v>
      </c>
      <c r="Y1992" t="str">
        <f>TRIM(PROPER(employee_data!Y1992))</f>
        <v>Fully Meets</v>
      </c>
      <c r="Z1992" s="4">
        <v>4</v>
      </c>
    </row>
    <row r="1993" spans="1:26" x14ac:dyDescent="0.25">
      <c r="A1993" t="str">
        <f>TRIM(employee_data!A1993)</f>
        <v>2418</v>
      </c>
      <c r="B1993" t="str">
        <f>TRIM(PROPER(employee_data!B1993))</f>
        <v>Teagan</v>
      </c>
      <c r="C1993" t="str">
        <f>TRIM(PROPER(employee_data!C1993))</f>
        <v>Rodriguez</v>
      </c>
      <c r="D1993" s="2">
        <f>DATEVALUE(TEXT(employee_data!D1993,"dd/mm/yyyy"))</f>
        <v>44587</v>
      </c>
      <c r="E1993" s="2">
        <f>IFERROR(DATEVALUE(TEXT(employee_data!E1993,"dd/mm/yyyy")),TRIM(""))</f>
        <v>45050</v>
      </c>
      <c r="F1993" t="str">
        <f>TRIM(employee_data!F1993)</f>
        <v>Production Manager</v>
      </c>
      <c r="G1993" t="str">
        <f>TRIM(PROPER(employee_data!G1993))</f>
        <v>Sean Garcia</v>
      </c>
      <c r="H1993" t="str">
        <f>TRIM(employee_data!H1993)</f>
        <v>teagan.rodriguez@bilearner.com</v>
      </c>
      <c r="I1993" t="str">
        <f>TRIM(UPPER(employee_data!I1993))</f>
        <v>CCDR</v>
      </c>
      <c r="J1993" t="str">
        <f>TRIM(PROPER(employee_data!J1993))</f>
        <v>Terminated For Cause</v>
      </c>
      <c r="K1993" t="str">
        <f>TRIM(PROPER(employee_data!K1993))</f>
        <v>Contract</v>
      </c>
      <c r="L1993" t="str">
        <f>TRIM(PROPER(employee_data!L1993))</f>
        <v>Zone B</v>
      </c>
      <c r="M1993" t="str">
        <f>TRIM(PROPER(employee_data!M1993))</f>
        <v>Temporary</v>
      </c>
      <c r="N1993" t="str">
        <f>TRIM(PROPER(employee_data!N1993))</f>
        <v>Involuntary</v>
      </c>
      <c r="O1993" t="str">
        <f>TRIM(employee_data!O1993)</f>
        <v>Speak high idea reach both. Many policy rock six.</v>
      </c>
      <c r="P1993" t="str">
        <f>TRIM(PROPER(employee_data!P1993))</f>
        <v>Production</v>
      </c>
      <c r="Q1993" t="str">
        <f>TRIM(PROPER(employee_data!Q1993))</f>
        <v>Project Management - Con</v>
      </c>
      <c r="R1993" s="2">
        <f>DATEVALUE(TEXT(employee_data!R1993,"dd/mm/yyyy"))</f>
        <v>15512</v>
      </c>
      <c r="S1993" t="str">
        <f>TRIM(UPPER(employee_data!S1993))</f>
        <v>MA</v>
      </c>
      <c r="T1993" t="str">
        <f>TRIM(PROPER(employee_data!T1993))</f>
        <v>Manager</v>
      </c>
      <c r="U1993" t="str">
        <f>TRIM(PROPER(employee_data!U1993))</f>
        <v>Male</v>
      </c>
      <c r="V1993" t="str">
        <f>TRIM(employee_data!V1993)</f>
        <v>16793</v>
      </c>
      <c r="W1993" t="str">
        <f>TRIM(PROPER(employee_data!W1993))</f>
        <v>Black</v>
      </c>
      <c r="X1993" t="str">
        <f>TRIM(PROPER(employee_data!X1993))</f>
        <v>Married</v>
      </c>
      <c r="Y1993" t="str">
        <f>TRIM(PROPER(employee_data!Y1993))</f>
        <v>Fully Meets</v>
      </c>
      <c r="Z1993" s="4">
        <v>1</v>
      </c>
    </row>
    <row r="1994" spans="1:26" x14ac:dyDescent="0.25">
      <c r="A1994" t="str">
        <f>TRIM(employee_data!A1994)</f>
        <v>2419</v>
      </c>
      <c r="B1994" t="str">
        <f>TRIM(PROPER(employee_data!B1994))</f>
        <v>Kaylyn</v>
      </c>
      <c r="C1994" t="str">
        <f>TRIM(PROPER(employee_data!C1994))</f>
        <v>Joyce</v>
      </c>
      <c r="D1994" s="2">
        <f>DATEVALUE(TEXT(employee_data!D1994,"dd/mm/yyyy"))</f>
        <v>43922</v>
      </c>
      <c r="E1994" s="2" t="str">
        <f>IFERROR(DATEVALUE(TEXT(employee_data!E1994,"dd/mm/yyyy")),TRIM(""))</f>
        <v/>
      </c>
      <c r="F1994" t="str">
        <f>TRIM(employee_data!F1994)</f>
        <v>Production Manager</v>
      </c>
      <c r="G1994" t="str">
        <f>TRIM(PROPER(employee_data!G1994))</f>
        <v>Joshua Benton</v>
      </c>
      <c r="H1994" t="str">
        <f>TRIM(employee_data!H1994)</f>
        <v>kaylyn.joyce@bilearner.com</v>
      </c>
      <c r="I1994" t="str">
        <f>TRIM(UPPER(employee_data!I1994))</f>
        <v>EW</v>
      </c>
      <c r="J1994" t="str">
        <f>TRIM(PROPER(employee_data!J1994))</f>
        <v>Active</v>
      </c>
      <c r="K1994" t="str">
        <f>TRIM(PROPER(employee_data!K1994))</f>
        <v>Part-Time</v>
      </c>
      <c r="L1994" t="str">
        <f>TRIM(PROPER(employee_data!L1994))</f>
        <v>Zone A</v>
      </c>
      <c r="M1994" t="str">
        <f>TRIM(PROPER(employee_data!M1994))</f>
        <v>Temporary</v>
      </c>
      <c r="N1994" t="str">
        <f>TRIM(PROPER(employee_data!N1994))</f>
        <v>Unk</v>
      </c>
      <c r="O1994" t="str">
        <f>TRIM(employee_data!O1994)</f>
        <v/>
      </c>
      <c r="P1994" t="str">
        <f>TRIM(PROPER(employee_data!P1994))</f>
        <v>Production</v>
      </c>
      <c r="Q1994" t="str">
        <f>TRIM(PROPER(employee_data!Q1994))</f>
        <v>Wireline Construction</v>
      </c>
      <c r="R1994" s="2">
        <f>DATEVALUE(TEXT(employee_data!R1994,"dd/mm/yyyy"))</f>
        <v>36754</v>
      </c>
      <c r="S1994" t="str">
        <f>TRIM(UPPER(employee_data!S1994))</f>
        <v>MA</v>
      </c>
      <c r="T1994" t="str">
        <f>TRIM(PROPER(employee_data!T1994))</f>
        <v>Driver</v>
      </c>
      <c r="U1994" t="str">
        <f>TRIM(PROPER(employee_data!U1994))</f>
        <v>Female</v>
      </c>
      <c r="V1994" t="str">
        <f>TRIM(employee_data!V1994)</f>
        <v>94808</v>
      </c>
      <c r="W1994" t="str">
        <f>TRIM(PROPER(employee_data!W1994))</f>
        <v>White</v>
      </c>
      <c r="X1994" t="str">
        <f>TRIM(PROPER(employee_data!X1994))</f>
        <v>Married</v>
      </c>
      <c r="Y1994" t="str">
        <f>TRIM(PROPER(employee_data!Y1994))</f>
        <v>Fully Meets</v>
      </c>
      <c r="Z1994" s="4">
        <v>2</v>
      </c>
    </row>
    <row r="1995" spans="1:26" x14ac:dyDescent="0.25">
      <c r="A1995" t="str">
        <f>TRIM(employee_data!A1995)</f>
        <v>2420</v>
      </c>
      <c r="B1995" t="str">
        <f>TRIM(PROPER(employee_data!B1995))</f>
        <v>Carleigh</v>
      </c>
      <c r="C1995" t="str">
        <f>TRIM(PROPER(employee_data!C1995))</f>
        <v>Garrison</v>
      </c>
      <c r="D1995" s="2">
        <f>DATEVALUE(TEXT(employee_data!D1995,"dd/mm/yyyy"))</f>
        <v>43985</v>
      </c>
      <c r="E1995" s="2" t="str">
        <f>IFERROR(DATEVALUE(TEXT(employee_data!E1995,"dd/mm/yyyy")),TRIM(""))</f>
        <v/>
      </c>
      <c r="F1995" t="str">
        <f>TRIM(employee_data!F1995)</f>
        <v>Production Manager</v>
      </c>
      <c r="G1995" t="str">
        <f>TRIM(PROPER(employee_data!G1995))</f>
        <v>Emily Fritz</v>
      </c>
      <c r="H1995" t="str">
        <f>TRIM(employee_data!H1995)</f>
        <v>carleigh.garrison@bilearner.com</v>
      </c>
      <c r="I1995" t="str">
        <f>TRIM(UPPER(employee_data!I1995))</f>
        <v>MSC</v>
      </c>
      <c r="J1995" t="str">
        <f>TRIM(PROPER(employee_data!J1995))</f>
        <v>Active</v>
      </c>
      <c r="K1995" t="str">
        <f>TRIM(PROPER(employee_data!K1995))</f>
        <v>Contract</v>
      </c>
      <c r="L1995" t="str">
        <f>TRIM(PROPER(employee_data!L1995))</f>
        <v>Zone B</v>
      </c>
      <c r="M1995" t="str">
        <f>TRIM(PROPER(employee_data!M1995))</f>
        <v>Full-Time</v>
      </c>
      <c r="N1995" t="str">
        <f>TRIM(PROPER(employee_data!N1995))</f>
        <v>Unk</v>
      </c>
      <c r="O1995" t="str">
        <f>TRIM(employee_data!O1995)</f>
        <v/>
      </c>
      <c r="P1995" t="str">
        <f>TRIM(PROPER(employee_data!P1995))</f>
        <v>Production</v>
      </c>
      <c r="Q1995" t="str">
        <f>TRIM(PROPER(employee_data!Q1995))</f>
        <v>Project Management - Con</v>
      </c>
      <c r="R1995" s="2">
        <f>DATEVALUE(TEXT(employee_data!R1995,"dd/mm/yyyy"))</f>
        <v>17989</v>
      </c>
      <c r="S1995" t="str">
        <f>TRIM(UPPER(employee_data!S1995))</f>
        <v>MA</v>
      </c>
      <c r="T1995" t="str">
        <f>TRIM(PROPER(employee_data!T1995))</f>
        <v>Coordinator</v>
      </c>
      <c r="U1995" t="str">
        <f>TRIM(PROPER(employee_data!U1995))</f>
        <v>Female</v>
      </c>
      <c r="V1995" t="str">
        <f>TRIM(employee_data!V1995)</f>
        <v>22631</v>
      </c>
      <c r="W1995" t="str">
        <f>TRIM(PROPER(employee_data!W1995))</f>
        <v>White</v>
      </c>
      <c r="X1995" t="str">
        <f>TRIM(PROPER(employee_data!X1995))</f>
        <v>Single</v>
      </c>
      <c r="Y1995" t="str">
        <f>TRIM(PROPER(employee_data!Y1995))</f>
        <v>Fully Meets</v>
      </c>
      <c r="Z1995" s="4">
        <v>5</v>
      </c>
    </row>
    <row r="1996" spans="1:26" x14ac:dyDescent="0.25">
      <c r="A1996" t="str">
        <f>TRIM(employee_data!A1996)</f>
        <v>2421</v>
      </c>
      <c r="B1996" t="str">
        <f>TRIM(PROPER(employee_data!B1996))</f>
        <v>Brycen</v>
      </c>
      <c r="C1996" t="str">
        <f>TRIM(PROPER(employee_data!C1996))</f>
        <v>York</v>
      </c>
      <c r="D1996" s="2">
        <f>DATEVALUE(TEXT(employee_data!D1996,"dd/mm/yyyy"))</f>
        <v>44520</v>
      </c>
      <c r="E1996" s="2" t="str">
        <f>IFERROR(DATEVALUE(TEXT(employee_data!E1996,"dd/mm/yyyy")),TRIM(""))</f>
        <v/>
      </c>
      <c r="F1996" t="str">
        <f>TRIM(employee_data!F1996)</f>
        <v>Production Manager</v>
      </c>
      <c r="G1996" t="str">
        <f>TRIM(PROPER(employee_data!G1996))</f>
        <v>Kayla Allen</v>
      </c>
      <c r="H1996" t="str">
        <f>TRIM(employee_data!H1996)</f>
        <v>brycen.york@bilearner.com</v>
      </c>
      <c r="I1996" t="str">
        <f>TRIM(UPPER(employee_data!I1996))</f>
        <v>NEL</v>
      </c>
      <c r="J1996" t="str">
        <f>TRIM(PROPER(employee_data!J1996))</f>
        <v>Active</v>
      </c>
      <c r="K1996" t="str">
        <f>TRIM(PROPER(employee_data!K1996))</f>
        <v>Full-Time</v>
      </c>
      <c r="L1996" t="str">
        <f>TRIM(PROPER(employee_data!L1996))</f>
        <v>Zone C</v>
      </c>
      <c r="M1996" t="str">
        <f>TRIM(PROPER(employee_data!M1996))</f>
        <v>Part-Time</v>
      </c>
      <c r="N1996" t="str">
        <f>TRIM(PROPER(employee_data!N1996))</f>
        <v>Unk</v>
      </c>
      <c r="O1996" t="str">
        <f>TRIM(employee_data!O1996)</f>
        <v/>
      </c>
      <c r="P1996" t="str">
        <f>TRIM(PROPER(employee_data!P1996))</f>
        <v>Production</v>
      </c>
      <c r="Q1996" t="str">
        <f>TRIM(PROPER(employee_data!Q1996))</f>
        <v>Engineers</v>
      </c>
      <c r="R1996" s="2">
        <f>DATEVALUE(TEXT(employee_data!R1996,"dd/mm/yyyy"))</f>
        <v>31658</v>
      </c>
      <c r="S1996" t="str">
        <f>TRIM(UPPER(employee_data!S1996))</f>
        <v>MA</v>
      </c>
      <c r="T1996" t="str">
        <f>TRIM(PROPER(employee_data!T1996))</f>
        <v>Engineer</v>
      </c>
      <c r="U1996" t="str">
        <f>TRIM(PROPER(employee_data!U1996))</f>
        <v>Female</v>
      </c>
      <c r="V1996" t="str">
        <f>TRIM(employee_data!V1996)</f>
        <v>70680</v>
      </c>
      <c r="W1996" t="str">
        <f>TRIM(PROPER(employee_data!W1996))</f>
        <v>Asian</v>
      </c>
      <c r="X1996" t="str">
        <f>TRIM(PROPER(employee_data!X1996))</f>
        <v>Married</v>
      </c>
      <c r="Y1996" t="str">
        <f>TRIM(PROPER(employee_data!Y1996))</f>
        <v>Fully Meets</v>
      </c>
      <c r="Z1996" s="4">
        <v>2</v>
      </c>
    </row>
    <row r="1997" spans="1:26" x14ac:dyDescent="0.25">
      <c r="A1997" t="str">
        <f>TRIM(employee_data!A1997)</f>
        <v>2422</v>
      </c>
      <c r="B1997" t="str">
        <f>TRIM(PROPER(employee_data!B1997))</f>
        <v>Rigoberto</v>
      </c>
      <c r="C1997" t="str">
        <f>TRIM(PROPER(employee_data!C1997))</f>
        <v>Gibson</v>
      </c>
      <c r="D1997" s="2">
        <f>DATEVALUE(TEXT(employee_data!D1997,"dd/mm/yyyy"))</f>
        <v>44551</v>
      </c>
      <c r="E1997" s="2">
        <f>IFERROR(DATEVALUE(TEXT(employee_data!E1997,"dd/mm/yyyy")),TRIM(""))</f>
        <v>44658</v>
      </c>
      <c r="F1997" t="str">
        <f>TRIM(employee_data!F1997)</f>
        <v>Production Manager</v>
      </c>
      <c r="G1997" t="str">
        <f>TRIM(PROPER(employee_data!G1997))</f>
        <v>Joseph Parker</v>
      </c>
      <c r="H1997" t="str">
        <f>TRIM(employee_data!H1997)</f>
        <v>rigoberto.gibson@bilearner.com</v>
      </c>
      <c r="I1997" t="str">
        <f>TRIM(UPPER(employee_data!I1997))</f>
        <v>PL</v>
      </c>
      <c r="J1997" t="str">
        <f>TRIM(PROPER(employee_data!J1997))</f>
        <v>Voluntarily Terminated</v>
      </c>
      <c r="K1997" t="str">
        <f>TRIM(PROPER(employee_data!K1997))</f>
        <v>Part-Time</v>
      </c>
      <c r="L1997" t="str">
        <f>TRIM(PROPER(employee_data!L1997))</f>
        <v>Zone A</v>
      </c>
      <c r="M1997" t="str">
        <f>TRIM(PROPER(employee_data!M1997))</f>
        <v>Temporary</v>
      </c>
      <c r="N1997" t="str">
        <f>TRIM(PROPER(employee_data!N1997))</f>
        <v>Involuntary</v>
      </c>
      <c r="O1997" t="str">
        <f>TRIM(employee_data!O1997)</f>
        <v>Last conference eat store citizen.</v>
      </c>
      <c r="P1997" t="str">
        <f>TRIM(PROPER(employee_data!P1997))</f>
        <v>Production</v>
      </c>
      <c r="Q1997" t="str">
        <f>TRIM(PROPER(employee_data!Q1997))</f>
        <v>General - Con</v>
      </c>
      <c r="R1997" s="2">
        <f>DATEVALUE(TEXT(employee_data!R1997,"dd/mm/yyyy"))</f>
        <v>17973</v>
      </c>
      <c r="S1997" t="str">
        <f>TRIM(UPPER(employee_data!S1997))</f>
        <v>MA</v>
      </c>
      <c r="T1997" t="str">
        <f>TRIM(PROPER(employee_data!T1997))</f>
        <v>Laborer</v>
      </c>
      <c r="U1997" t="str">
        <f>TRIM(PROPER(employee_data!U1997))</f>
        <v>Male</v>
      </c>
      <c r="V1997" t="str">
        <f>TRIM(employee_data!V1997)</f>
        <v>86374</v>
      </c>
      <c r="W1997" t="str">
        <f>TRIM(PROPER(employee_data!W1997))</f>
        <v>Hispanic</v>
      </c>
      <c r="X1997" t="str">
        <f>TRIM(PROPER(employee_data!X1997))</f>
        <v>Widowed</v>
      </c>
      <c r="Y1997" t="str">
        <f>TRIM(PROPER(employee_data!Y1997))</f>
        <v>Fully Meets</v>
      </c>
      <c r="Z1997" s="4">
        <v>2</v>
      </c>
    </row>
    <row r="1998" spans="1:26" x14ac:dyDescent="0.25">
      <c r="A1998" t="str">
        <f>TRIM(employee_data!A1998)</f>
        <v>2423</v>
      </c>
      <c r="B1998" t="str">
        <f>TRIM(PROPER(employee_data!B1998))</f>
        <v>Yael</v>
      </c>
      <c r="C1998" t="str">
        <f>TRIM(PROPER(employee_data!C1998))</f>
        <v>Garcia</v>
      </c>
      <c r="D1998" s="2">
        <f>DATEVALUE(TEXT(employee_data!D1998,"dd/mm/yyyy"))</f>
        <v>43383</v>
      </c>
      <c r="E1998" s="2" t="str">
        <f>IFERROR(DATEVALUE(TEXT(employee_data!E1998,"dd/mm/yyyy")),TRIM(""))</f>
        <v/>
      </c>
      <c r="F1998" t="str">
        <f>TRIM(employee_data!F1998)</f>
        <v>President &amp; CEO</v>
      </c>
      <c r="G1998" t="str">
        <f>TRIM(PROPER(employee_data!G1998))</f>
        <v>Tina Lopez</v>
      </c>
      <c r="H1998" t="str">
        <f>TRIM(employee_data!H1998)</f>
        <v>yael.garcia@bilearner.com</v>
      </c>
      <c r="I1998" t="str">
        <f>TRIM(UPPER(employee_data!I1998))</f>
        <v>PYZ</v>
      </c>
      <c r="J1998" t="str">
        <f>TRIM(PROPER(employee_data!J1998))</f>
        <v>Active</v>
      </c>
      <c r="K1998" t="str">
        <f>TRIM(PROPER(employee_data!K1998))</f>
        <v>Contract</v>
      </c>
      <c r="L1998" t="str">
        <f>TRIM(PROPER(employee_data!L1998))</f>
        <v>Zone A</v>
      </c>
      <c r="M1998" t="str">
        <f>TRIM(PROPER(employee_data!M1998))</f>
        <v>Full-Time</v>
      </c>
      <c r="N1998" t="str">
        <f>TRIM(PROPER(employee_data!N1998))</f>
        <v>Unk</v>
      </c>
      <c r="O1998" t="str">
        <f>TRIM(employee_data!O1998)</f>
        <v/>
      </c>
      <c r="P1998" t="str">
        <f>TRIM(PROPER(employee_data!P1998))</f>
        <v>Production</v>
      </c>
      <c r="Q1998" t="str">
        <f>TRIM(PROPER(employee_data!Q1998))</f>
        <v>General - Con</v>
      </c>
      <c r="R1998" s="2">
        <f>DATEVALUE(TEXT(employee_data!R1998,"dd/mm/yyyy"))</f>
        <v>28439</v>
      </c>
      <c r="S1998" t="str">
        <f>TRIM(UPPER(employee_data!S1998))</f>
        <v>MA</v>
      </c>
      <c r="T1998" t="str">
        <f>TRIM(PROPER(employee_data!T1998))</f>
        <v>Laborer</v>
      </c>
      <c r="U1998" t="str">
        <f>TRIM(PROPER(employee_data!U1998))</f>
        <v>Male</v>
      </c>
      <c r="V1998" t="str">
        <f>TRIM(employee_data!V1998)</f>
        <v>93897</v>
      </c>
      <c r="W1998" t="str">
        <f>TRIM(PROPER(employee_data!W1998))</f>
        <v>Asian</v>
      </c>
      <c r="X1998" t="str">
        <f>TRIM(PROPER(employee_data!X1998))</f>
        <v>Divorced</v>
      </c>
      <c r="Y1998" t="str">
        <f>TRIM(PROPER(employee_data!Y1998))</f>
        <v>Fully Meets</v>
      </c>
      <c r="Z1998" s="4">
        <v>1</v>
      </c>
    </row>
    <row r="1999" spans="1:26" x14ac:dyDescent="0.25">
      <c r="A1999" t="str">
        <f>TRIM(employee_data!A1999)</f>
        <v>2424</v>
      </c>
      <c r="B1999" t="str">
        <f>TRIM(PROPER(employee_data!B1999))</f>
        <v>Jonathon</v>
      </c>
      <c r="C1999" t="str">
        <f>TRIM(PROPER(employee_data!C1999))</f>
        <v>Montes</v>
      </c>
      <c r="D1999" s="2">
        <f>DATEVALUE(TEXT(employee_data!D1999,"dd/mm/yyyy"))</f>
        <v>43522</v>
      </c>
      <c r="E1999" s="2">
        <f>IFERROR(DATEVALUE(TEXT(employee_data!E1999,"dd/mm/yyyy")),TRIM(""))</f>
        <v>44279</v>
      </c>
      <c r="F1999" t="str">
        <f>TRIM(employee_data!F1999)</f>
        <v>Network Engineer</v>
      </c>
      <c r="G1999" t="str">
        <f>TRIM(PROPER(employee_data!G1999))</f>
        <v>Joseph Krause</v>
      </c>
      <c r="H1999" t="str">
        <f>TRIM(employee_data!H1999)</f>
        <v>jonathon.montes@bilearner.com</v>
      </c>
      <c r="I1999" t="str">
        <f>TRIM(UPPER(employee_data!I1999))</f>
        <v>SVG</v>
      </c>
      <c r="J1999" t="str">
        <f>TRIM(PROPER(employee_data!J1999))</f>
        <v>Active</v>
      </c>
      <c r="K1999" t="str">
        <f>TRIM(PROPER(employee_data!K1999))</f>
        <v>Full-Time</v>
      </c>
      <c r="L1999" t="str">
        <f>TRIM(PROPER(employee_data!L1999))</f>
        <v>Zone C</v>
      </c>
      <c r="M1999" t="str">
        <f>TRIM(PROPER(employee_data!M1999))</f>
        <v>Full-Time</v>
      </c>
      <c r="N1999" t="str">
        <f>TRIM(PROPER(employee_data!N1999))</f>
        <v>Resignation</v>
      </c>
      <c r="O1999" t="str">
        <f>TRIM(employee_data!O1999)</f>
        <v>Author sure care fish.</v>
      </c>
      <c r="P1999" t="str">
        <f>TRIM(PROPER(employee_data!P1999))</f>
        <v>Executive Office</v>
      </c>
      <c r="Q1999" t="str">
        <f>TRIM(PROPER(employee_data!Q1999))</f>
        <v>Engineers</v>
      </c>
      <c r="R1999" s="2">
        <f>DATEVALUE(TEXT(employee_data!R1999,"dd/mm/yyyy"))</f>
        <v>27259</v>
      </c>
      <c r="S1999" t="str">
        <f>TRIM(UPPER(employee_data!S1999))</f>
        <v>MA</v>
      </c>
      <c r="T1999" t="str">
        <f>TRIM(PROPER(employee_data!T1999))</f>
        <v>Technician</v>
      </c>
      <c r="U1999" t="str">
        <f>TRIM(PROPER(employee_data!U1999))</f>
        <v>Male</v>
      </c>
      <c r="V1999" t="str">
        <f>TRIM(employee_data!V1999)</f>
        <v>47083</v>
      </c>
      <c r="W1999" t="str">
        <f>TRIM(PROPER(employee_data!W1999))</f>
        <v>Hispanic</v>
      </c>
      <c r="X1999" t="str">
        <f>TRIM(PROPER(employee_data!X1999))</f>
        <v>Divorced</v>
      </c>
      <c r="Y1999" t="str">
        <f>TRIM(PROPER(employee_data!Y1999))</f>
        <v>Fully Meets</v>
      </c>
      <c r="Z1999" s="4">
        <v>2</v>
      </c>
    </row>
    <row r="2000" spans="1:26" x14ac:dyDescent="0.25">
      <c r="A2000" t="str">
        <f>TRIM(employee_data!A2000)</f>
        <v>2425</v>
      </c>
      <c r="B2000" t="str">
        <f>TRIM(PROPER(employee_data!B2000))</f>
        <v>Alexzander</v>
      </c>
      <c r="C2000" t="str">
        <f>TRIM(PROPER(employee_data!C2000))</f>
        <v>Guzman</v>
      </c>
      <c r="D2000" s="2">
        <f>DATEVALUE(TEXT(employee_data!D2000,"dd/mm/yyyy"))</f>
        <v>44731</v>
      </c>
      <c r="E2000" s="2">
        <f>IFERROR(DATEVALUE(TEXT(employee_data!E2000,"dd/mm/yyyy")),TRIM(""))</f>
        <v>45066</v>
      </c>
      <c r="F2000" t="str">
        <f>TRIM(employee_data!F2000)</f>
        <v>Director of Operations</v>
      </c>
      <c r="G2000" t="str">
        <f>TRIM(PROPER(employee_data!G2000))</f>
        <v>David Patel</v>
      </c>
      <c r="H2000" t="str">
        <f>TRIM(employee_data!H2000)</f>
        <v>alexzander.guzman@bilearner.com</v>
      </c>
      <c r="I2000" t="str">
        <f>TRIM(UPPER(employee_data!I2000))</f>
        <v>MSC</v>
      </c>
      <c r="J2000" t="str">
        <f>TRIM(PROPER(employee_data!J2000))</f>
        <v>Active</v>
      </c>
      <c r="K2000" t="str">
        <f>TRIM(PROPER(employee_data!K2000))</f>
        <v>Contract</v>
      </c>
      <c r="L2000" t="str">
        <f>TRIM(PROPER(employee_data!L2000))</f>
        <v>Zone C</v>
      </c>
      <c r="M2000" t="str">
        <f>TRIM(PROPER(employee_data!M2000))</f>
        <v>Full-Time</v>
      </c>
      <c r="N2000" t="str">
        <f>TRIM(PROPER(employee_data!N2000))</f>
        <v>Resignation</v>
      </c>
      <c r="O2000" t="str">
        <f>TRIM(employee_data!O2000)</f>
        <v>And even room after establish. Me single stage.</v>
      </c>
      <c r="P2000" t="str">
        <f>TRIM(PROPER(employee_data!P2000))</f>
        <v>Production</v>
      </c>
      <c r="Q2000" t="str">
        <f>TRIM(PROPER(employee_data!Q2000))</f>
        <v>Wireline Construction</v>
      </c>
      <c r="R2000" s="2">
        <f>DATEVALUE(TEXT(employee_data!R2000,"dd/mm/yyyy"))</f>
        <v>30117</v>
      </c>
      <c r="S2000" t="str">
        <f>TRIM(UPPER(employee_data!S2000))</f>
        <v>MA</v>
      </c>
      <c r="T2000" t="str">
        <f>TRIM(PROPER(employee_data!T2000))</f>
        <v>Driver</v>
      </c>
      <c r="U2000" t="str">
        <f>TRIM(PROPER(employee_data!U2000))</f>
        <v>Male</v>
      </c>
      <c r="V2000" t="str">
        <f>TRIM(employee_data!V2000)</f>
        <v>61895</v>
      </c>
      <c r="W2000" t="str">
        <f>TRIM(PROPER(employee_data!W2000))</f>
        <v>Asian</v>
      </c>
      <c r="X2000" t="str">
        <f>TRIM(PROPER(employee_data!X2000))</f>
        <v>Divorced</v>
      </c>
      <c r="Y2000" t="str">
        <f>TRIM(PROPER(employee_data!Y2000))</f>
        <v>Fully Meets</v>
      </c>
      <c r="Z2000" s="4">
        <v>2</v>
      </c>
    </row>
    <row r="2001" spans="1:26" x14ac:dyDescent="0.25">
      <c r="A2001" t="str">
        <f>TRIM(employee_data!A2001)</f>
        <v>2426</v>
      </c>
      <c r="B2001" t="str">
        <f>TRIM(PROPER(employee_data!B2001))</f>
        <v>Gunnar</v>
      </c>
      <c r="C2001" t="str">
        <f>TRIM(PROPER(employee_data!C2001))</f>
        <v>Gray</v>
      </c>
      <c r="D2001" s="2">
        <f>DATEVALUE(TEXT(employee_data!D2001,"dd/mm/yyyy"))</f>
        <v>44032</v>
      </c>
      <c r="E2001" s="2">
        <f>IFERROR(DATEVALUE(TEXT(employee_data!E2001,"dd/mm/yyyy")),TRIM(""))</f>
        <v>45117</v>
      </c>
      <c r="F2001" t="str">
        <f>TRIM(employee_data!F2001)</f>
        <v>Data Analyst</v>
      </c>
      <c r="G2001" t="str">
        <f>TRIM(PROPER(employee_data!G2001))</f>
        <v>Johnny Hall</v>
      </c>
      <c r="H2001" t="str">
        <f>TRIM(employee_data!H2001)</f>
        <v>gunnar.gray@bilearner.com</v>
      </c>
      <c r="I2001" t="str">
        <f>TRIM(UPPER(employee_data!I2001))</f>
        <v>EW</v>
      </c>
      <c r="J2001" t="str">
        <f>TRIM(PROPER(employee_data!J2001))</f>
        <v>Active</v>
      </c>
      <c r="K2001" t="str">
        <f>TRIM(PROPER(employee_data!K2001))</f>
        <v>Full-Time</v>
      </c>
      <c r="L2001" t="str">
        <f>TRIM(PROPER(employee_data!L2001))</f>
        <v>Zone C</v>
      </c>
      <c r="M2001" t="str">
        <f>TRIM(PROPER(employee_data!M2001))</f>
        <v>Part-Time</v>
      </c>
      <c r="N2001" t="str">
        <f>TRIM(PROPER(employee_data!N2001))</f>
        <v>Retirement</v>
      </c>
      <c r="O2001" t="str">
        <f>TRIM(employee_data!O2001)</f>
        <v>Scientist open would defense receive old.</v>
      </c>
      <c r="P2001" t="str">
        <f>TRIM(PROPER(employee_data!P2001))</f>
        <v>Production</v>
      </c>
      <c r="Q2001" t="str">
        <f>TRIM(PROPER(employee_data!Q2001))</f>
        <v>General - Con</v>
      </c>
      <c r="R2001" s="2">
        <f>DATEVALUE(TEXT(employee_data!R2001,"dd/mm/yyyy"))</f>
        <v>21612</v>
      </c>
      <c r="S2001" t="str">
        <f>TRIM(UPPER(employee_data!S2001))</f>
        <v>MA</v>
      </c>
      <c r="T2001" t="str">
        <f>TRIM(PROPER(employee_data!T2001))</f>
        <v>Foreman</v>
      </c>
      <c r="U2001" t="str">
        <f>TRIM(PROPER(employee_data!U2001))</f>
        <v>Female</v>
      </c>
      <c r="V2001" t="str">
        <f>TRIM(employee_data!V2001)</f>
        <v>43373</v>
      </c>
      <c r="W2001" t="str">
        <f>TRIM(PROPER(employee_data!W2001))</f>
        <v>White</v>
      </c>
      <c r="X2001" t="str">
        <f>TRIM(PROPER(employee_data!X2001))</f>
        <v>Widowed</v>
      </c>
      <c r="Y2001" t="str">
        <f>TRIM(PROPER(employee_data!Y2001))</f>
        <v>Fully Meets</v>
      </c>
      <c r="Z2001" s="4">
        <v>2</v>
      </c>
    </row>
    <row r="2002" spans="1:26" x14ac:dyDescent="0.25">
      <c r="A2002" t="str">
        <f>TRIM(employee_data!A2002)</f>
        <v>2427</v>
      </c>
      <c r="B2002" t="str">
        <f>TRIM(PROPER(employee_data!B2002))</f>
        <v>Emilee</v>
      </c>
      <c r="C2002" t="str">
        <f>TRIM(PROPER(employee_data!C2002))</f>
        <v>Thompson</v>
      </c>
      <c r="D2002" s="2">
        <f>DATEVALUE(TEXT(employee_data!D2002,"dd/mm/yyyy"))</f>
        <v>43847</v>
      </c>
      <c r="E2002" s="2">
        <f>IFERROR(DATEVALUE(TEXT(employee_data!E2002,"dd/mm/yyyy")),TRIM(""))</f>
        <v>43941</v>
      </c>
      <c r="F2002" t="str">
        <f>TRIM(employee_data!F2002)</f>
        <v>Data Analyst</v>
      </c>
      <c r="G2002" t="str">
        <f>TRIM(PROPER(employee_data!G2002))</f>
        <v>Mary Contreras</v>
      </c>
      <c r="H2002" t="str">
        <f>TRIM(employee_data!H2002)</f>
        <v>emilee.thompson@bilearner.com</v>
      </c>
      <c r="I2002" t="str">
        <f>TRIM(UPPER(employee_data!I2002))</f>
        <v>CCDR</v>
      </c>
      <c r="J2002" t="str">
        <f>TRIM(PROPER(employee_data!J2002))</f>
        <v>Active</v>
      </c>
      <c r="K2002" t="str">
        <f>TRIM(PROPER(employee_data!K2002))</f>
        <v>Part-Time</v>
      </c>
      <c r="L2002" t="str">
        <f>TRIM(PROPER(employee_data!L2002))</f>
        <v>Zone C</v>
      </c>
      <c r="M2002" t="str">
        <f>TRIM(PROPER(employee_data!M2002))</f>
        <v>Full-Time</v>
      </c>
      <c r="N2002" t="str">
        <f>TRIM(PROPER(employee_data!N2002))</f>
        <v>Voluntary</v>
      </c>
      <c r="O2002" t="str">
        <f>TRIM(employee_data!O2002)</f>
        <v>Next explain account stay.</v>
      </c>
      <c r="P2002" t="str">
        <f>TRIM(PROPER(employee_data!P2002))</f>
        <v>It/Is</v>
      </c>
      <c r="Q2002" t="str">
        <f>TRIM(PROPER(employee_data!Q2002))</f>
        <v>Field Operations</v>
      </c>
      <c r="R2002" s="2">
        <f>DATEVALUE(TEXT(employee_data!R2002,"dd/mm/yyyy"))</f>
        <v>20781</v>
      </c>
      <c r="S2002" t="str">
        <f>TRIM(UPPER(employee_data!S2002))</f>
        <v>MA</v>
      </c>
      <c r="T2002" t="str">
        <f>TRIM(PROPER(employee_data!T2002))</f>
        <v>Top Hand</v>
      </c>
      <c r="U2002" t="str">
        <f>TRIM(PROPER(employee_data!U2002))</f>
        <v>Female</v>
      </c>
      <c r="V2002" t="str">
        <f>TRIM(employee_data!V2002)</f>
        <v>87868</v>
      </c>
      <c r="W2002" t="str">
        <f>TRIM(PROPER(employee_data!W2002))</f>
        <v>Asian</v>
      </c>
      <c r="X2002" t="str">
        <f>TRIM(PROPER(employee_data!X2002))</f>
        <v>Divorced</v>
      </c>
      <c r="Y2002" t="str">
        <f>TRIM(PROPER(employee_data!Y2002))</f>
        <v>Fully Meets</v>
      </c>
      <c r="Z2002" s="4">
        <v>5</v>
      </c>
    </row>
    <row r="2003" spans="1:26" x14ac:dyDescent="0.25">
      <c r="A2003" t="str">
        <f>TRIM(employee_data!A2003)</f>
        <v>2428</v>
      </c>
      <c r="B2003" t="str">
        <f>TRIM(PROPER(employee_data!B2003))</f>
        <v>Emmett</v>
      </c>
      <c r="C2003" t="str">
        <f>TRIM(PROPER(employee_data!C2003))</f>
        <v>Chandler</v>
      </c>
      <c r="D2003" s="2">
        <f>DATEVALUE(TEXT(employee_data!D2003,"dd/mm/yyyy"))</f>
        <v>44351</v>
      </c>
      <c r="E2003" s="2">
        <f>IFERROR(DATEVALUE(TEXT(employee_data!E2003,"dd/mm/yyyy")),TRIM(""))</f>
        <v>44603</v>
      </c>
      <c r="F2003" t="str">
        <f>TRIM(employee_data!F2003)</f>
        <v>Data Analyst</v>
      </c>
      <c r="G2003" t="str">
        <f>TRIM(PROPER(employee_data!G2003))</f>
        <v>Pamela Shelton</v>
      </c>
      <c r="H2003" t="str">
        <f>TRIM(employee_data!H2003)</f>
        <v>emmett.chandler@bilearner.com</v>
      </c>
      <c r="I2003" t="str">
        <f>TRIM(UPPER(employee_data!I2003))</f>
        <v>BPC</v>
      </c>
      <c r="J2003" t="str">
        <f>TRIM(PROPER(employee_data!J2003))</f>
        <v>Active</v>
      </c>
      <c r="K2003" t="str">
        <f>TRIM(PROPER(employee_data!K2003))</f>
        <v>Part-Time</v>
      </c>
      <c r="L2003" t="str">
        <f>TRIM(PROPER(employee_data!L2003))</f>
        <v>Zone B</v>
      </c>
      <c r="M2003" t="str">
        <f>TRIM(PROPER(employee_data!M2003))</f>
        <v>Temporary</v>
      </c>
      <c r="N2003" t="str">
        <f>TRIM(PROPER(employee_data!N2003))</f>
        <v>Voluntary</v>
      </c>
      <c r="O2003" t="str">
        <f>TRIM(employee_data!O2003)</f>
        <v>Price apply father morning population.</v>
      </c>
      <c r="P2003" t="str">
        <f>TRIM(PROPER(employee_data!P2003))</f>
        <v>It/Is</v>
      </c>
      <c r="Q2003" t="str">
        <f>TRIM(PROPER(employee_data!Q2003))</f>
        <v>Yard (Material Handling)</v>
      </c>
      <c r="R2003" s="2">
        <f>DATEVALUE(TEXT(employee_data!R2003,"dd/mm/yyyy"))</f>
        <v>23033</v>
      </c>
      <c r="S2003" t="str">
        <f>TRIM(UPPER(employee_data!S2003))</f>
        <v>MA</v>
      </c>
      <c r="T2003" t="str">
        <f>TRIM(PROPER(employee_data!T2003))</f>
        <v>Shop</v>
      </c>
      <c r="U2003" t="str">
        <f>TRIM(PROPER(employee_data!U2003))</f>
        <v>Female</v>
      </c>
      <c r="V2003" t="str">
        <f>TRIM(employee_data!V2003)</f>
        <v>7404</v>
      </c>
      <c r="W2003" t="str">
        <f>TRIM(PROPER(employee_data!W2003))</f>
        <v>White</v>
      </c>
      <c r="X2003" t="str">
        <f>TRIM(PROPER(employee_data!X2003))</f>
        <v>Divorced</v>
      </c>
      <c r="Y2003" t="str">
        <f>TRIM(PROPER(employee_data!Y2003))</f>
        <v>Fully Meets</v>
      </c>
      <c r="Z2003" s="4">
        <v>4</v>
      </c>
    </row>
    <row r="2004" spans="1:26" x14ac:dyDescent="0.25">
      <c r="A2004" t="str">
        <f>TRIM(employee_data!A2004)</f>
        <v>2429</v>
      </c>
      <c r="B2004" t="str">
        <f>TRIM(PROPER(employee_data!B2004))</f>
        <v>Vincent</v>
      </c>
      <c r="C2004" t="str">
        <f>TRIM(PROPER(employee_data!C2004))</f>
        <v>Ramsey</v>
      </c>
      <c r="D2004" s="2">
        <f>DATEVALUE(TEXT(employee_data!D2004,"dd/mm/yyyy"))</f>
        <v>43574</v>
      </c>
      <c r="E2004" s="2">
        <f>IFERROR(DATEVALUE(TEXT(employee_data!E2004,"dd/mm/yyyy")),TRIM(""))</f>
        <v>44014</v>
      </c>
      <c r="F2004" t="str">
        <f>TRIM(employee_data!F2004)</f>
        <v>Production Manager</v>
      </c>
      <c r="G2004" t="str">
        <f>TRIM(PROPER(employee_data!G2004))</f>
        <v>Kristy Taylor</v>
      </c>
      <c r="H2004" t="str">
        <f>TRIM(employee_data!H2004)</f>
        <v>vincent.ramsey@bilearner.com</v>
      </c>
      <c r="I2004" t="str">
        <f>TRIM(UPPER(employee_data!I2004))</f>
        <v>BPC</v>
      </c>
      <c r="J2004" t="str">
        <f>TRIM(PROPER(employee_data!J2004))</f>
        <v>Active</v>
      </c>
      <c r="K2004" t="str">
        <f>TRIM(PROPER(employee_data!K2004))</f>
        <v>Part-Time</v>
      </c>
      <c r="L2004" t="str">
        <f>TRIM(PROPER(employee_data!L2004))</f>
        <v>Zone C</v>
      </c>
      <c r="M2004" t="str">
        <f>TRIM(PROPER(employee_data!M2004))</f>
        <v>Temporary</v>
      </c>
      <c r="N2004" t="str">
        <f>TRIM(PROPER(employee_data!N2004))</f>
        <v>Involuntary</v>
      </c>
      <c r="O2004" t="str">
        <f>TRIM(employee_data!O2004)</f>
        <v>Condition control raise.</v>
      </c>
      <c r="P2004" t="str">
        <f>TRIM(PROPER(employee_data!P2004))</f>
        <v>Production</v>
      </c>
      <c r="Q2004" t="str">
        <f>TRIM(PROPER(employee_data!Q2004))</f>
        <v>Field Operations</v>
      </c>
      <c r="R2004" s="2">
        <f>DATEVALUE(TEXT(employee_data!R2004,"dd/mm/yyyy"))</f>
        <v>36281</v>
      </c>
      <c r="S2004" t="str">
        <f>TRIM(UPPER(employee_data!S2004))</f>
        <v>MA</v>
      </c>
      <c r="T2004" t="str">
        <f>TRIM(PROPER(employee_data!T2004))</f>
        <v>Laborer</v>
      </c>
      <c r="U2004" t="str">
        <f>TRIM(PROPER(employee_data!U2004))</f>
        <v>Male</v>
      </c>
      <c r="V2004" t="str">
        <f>TRIM(employee_data!V2004)</f>
        <v>68494</v>
      </c>
      <c r="W2004" t="str">
        <f>TRIM(PROPER(employee_data!W2004))</f>
        <v>Black</v>
      </c>
      <c r="X2004" t="str">
        <f>TRIM(PROPER(employee_data!X2004))</f>
        <v>Widowed</v>
      </c>
      <c r="Y2004" t="str">
        <f>TRIM(PROPER(employee_data!Y2004))</f>
        <v>Fully Meets</v>
      </c>
      <c r="Z2004" s="4">
        <v>4</v>
      </c>
    </row>
    <row r="2005" spans="1:26" x14ac:dyDescent="0.25">
      <c r="A2005" t="str">
        <f>TRIM(employee_data!A2005)</f>
        <v>2430</v>
      </c>
      <c r="B2005" t="str">
        <f>TRIM(PROPER(employee_data!B2005))</f>
        <v>Dallas</v>
      </c>
      <c r="C2005" t="str">
        <f>TRIM(PROPER(employee_data!C2005))</f>
        <v>Ross</v>
      </c>
      <c r="D2005" s="2">
        <f>DATEVALUE(TEXT(employee_data!D2005,"dd/mm/yyyy"))</f>
        <v>43421</v>
      </c>
      <c r="E2005" s="2">
        <f>IFERROR(DATEVALUE(TEXT(employee_data!E2005,"dd/mm/yyyy")),TRIM(""))</f>
        <v>44185</v>
      </c>
      <c r="F2005" t="str">
        <f>TRIM(employee_data!F2005)</f>
        <v>Production Manager</v>
      </c>
      <c r="G2005" t="str">
        <f>TRIM(PROPER(employee_data!G2005))</f>
        <v>Gregory Myers</v>
      </c>
      <c r="H2005" t="str">
        <f>TRIM(employee_data!H2005)</f>
        <v>dallas.ross@bilearner.com</v>
      </c>
      <c r="I2005" t="str">
        <f>TRIM(UPPER(employee_data!I2005))</f>
        <v>CCDR</v>
      </c>
      <c r="J2005" t="str">
        <f>TRIM(PROPER(employee_data!J2005))</f>
        <v>Active</v>
      </c>
      <c r="K2005" t="str">
        <f>TRIM(PROPER(employee_data!K2005))</f>
        <v>Full-Time</v>
      </c>
      <c r="L2005" t="str">
        <f>TRIM(PROPER(employee_data!L2005))</f>
        <v>Zone B</v>
      </c>
      <c r="M2005" t="str">
        <f>TRIM(PROPER(employee_data!M2005))</f>
        <v>Part-Time</v>
      </c>
      <c r="N2005" t="str">
        <f>TRIM(PROPER(employee_data!N2005))</f>
        <v>Voluntary</v>
      </c>
      <c r="O2005" t="str">
        <f>TRIM(employee_data!O2005)</f>
        <v>Production major type value live movie.</v>
      </c>
      <c r="P2005" t="str">
        <f>TRIM(PROPER(employee_data!P2005))</f>
        <v>Production</v>
      </c>
      <c r="Q2005" t="str">
        <f>TRIM(PROPER(employee_data!Q2005))</f>
        <v>General - Con</v>
      </c>
      <c r="R2005" s="2">
        <f>DATEVALUE(TEXT(employee_data!R2005,"dd/mm/yyyy"))</f>
        <v>17648</v>
      </c>
      <c r="S2005" t="str">
        <f>TRIM(UPPER(employee_data!S2005))</f>
        <v>MA</v>
      </c>
      <c r="T2005" t="str">
        <f>TRIM(PROPER(employee_data!T2005))</f>
        <v>Technician</v>
      </c>
      <c r="U2005" t="str">
        <f>TRIM(PROPER(employee_data!U2005))</f>
        <v>Male</v>
      </c>
      <c r="V2005" t="str">
        <f>TRIM(employee_data!V2005)</f>
        <v>69480</v>
      </c>
      <c r="W2005" t="str">
        <f>TRIM(PROPER(employee_data!W2005))</f>
        <v>White</v>
      </c>
      <c r="X2005" t="str">
        <f>TRIM(PROPER(employee_data!X2005))</f>
        <v>Single</v>
      </c>
      <c r="Y2005" t="str">
        <f>TRIM(PROPER(employee_data!Y2005))</f>
        <v>Fully Meets</v>
      </c>
      <c r="Z2005" s="4">
        <v>2</v>
      </c>
    </row>
    <row r="2006" spans="1:26" x14ac:dyDescent="0.25">
      <c r="A2006" t="str">
        <f>TRIM(employee_data!A2006)</f>
        <v>2431</v>
      </c>
      <c r="B2006" t="str">
        <f>TRIM(PROPER(employee_data!B2006))</f>
        <v>Elvis</v>
      </c>
      <c r="C2006" t="str">
        <f>TRIM(PROPER(employee_data!C2006))</f>
        <v>Kaufman</v>
      </c>
      <c r="D2006" s="2">
        <f>DATEVALUE(TEXT(employee_data!D2006,"dd/mm/yyyy"))</f>
        <v>44791</v>
      </c>
      <c r="E2006" s="2">
        <f>IFERROR(DATEVALUE(TEXT(employee_data!E2006,"dd/mm/yyyy")),TRIM(""))</f>
        <v>45097</v>
      </c>
      <c r="F2006" t="str">
        <f>TRIM(employee_data!F2006)</f>
        <v>Production Manager</v>
      </c>
      <c r="G2006" t="str">
        <f>TRIM(PROPER(employee_data!G2006))</f>
        <v>Gregg Thomas</v>
      </c>
      <c r="H2006" t="str">
        <f>TRIM(employee_data!H2006)</f>
        <v>elvis.kaufman@bilearner.com</v>
      </c>
      <c r="I2006" t="str">
        <f>TRIM(UPPER(employee_data!I2006))</f>
        <v>SVG</v>
      </c>
      <c r="J2006" t="str">
        <f>TRIM(PROPER(employee_data!J2006))</f>
        <v>Active</v>
      </c>
      <c r="K2006" t="str">
        <f>TRIM(PROPER(employee_data!K2006))</f>
        <v>Contract</v>
      </c>
      <c r="L2006" t="str">
        <f>TRIM(PROPER(employee_data!L2006))</f>
        <v>Zone A</v>
      </c>
      <c r="M2006" t="str">
        <f>TRIM(PROPER(employee_data!M2006))</f>
        <v>Full-Time</v>
      </c>
      <c r="N2006" t="str">
        <f>TRIM(PROPER(employee_data!N2006))</f>
        <v>Resignation</v>
      </c>
      <c r="O2006" t="str">
        <f>TRIM(employee_data!O2006)</f>
        <v>At ago debate special can economy.</v>
      </c>
      <c r="P2006" t="str">
        <f>TRIM(PROPER(employee_data!P2006))</f>
        <v>Production</v>
      </c>
      <c r="Q2006" t="str">
        <f>TRIM(PROPER(employee_data!Q2006))</f>
        <v>General - Con</v>
      </c>
      <c r="R2006" s="2">
        <f>DATEVALUE(TEXT(employee_data!R2006,"dd/mm/yyyy"))</f>
        <v>15412</v>
      </c>
      <c r="S2006" t="str">
        <f>TRIM(UPPER(employee_data!S2006))</f>
        <v>MA</v>
      </c>
      <c r="T2006" t="str">
        <f>TRIM(PROPER(employee_data!T2006))</f>
        <v>Laborer</v>
      </c>
      <c r="U2006" t="str">
        <f>TRIM(PROPER(employee_data!U2006))</f>
        <v>Female</v>
      </c>
      <c r="V2006" t="str">
        <f>TRIM(employee_data!V2006)</f>
        <v>16520</v>
      </c>
      <c r="W2006" t="str">
        <f>TRIM(PROPER(employee_data!W2006))</f>
        <v>Asian</v>
      </c>
      <c r="X2006" t="str">
        <f>TRIM(PROPER(employee_data!X2006))</f>
        <v>Widowed</v>
      </c>
      <c r="Y2006" t="str">
        <f>TRIM(PROPER(employee_data!Y2006))</f>
        <v>Fully Meets</v>
      </c>
      <c r="Z2006" s="4">
        <v>4</v>
      </c>
    </row>
    <row r="2007" spans="1:26" x14ac:dyDescent="0.25">
      <c r="A2007" t="str">
        <f>TRIM(employee_data!A2007)</f>
        <v>2432</v>
      </c>
      <c r="B2007" t="str">
        <f>TRIM(PROPER(employee_data!B2007))</f>
        <v>Rayna</v>
      </c>
      <c r="C2007" t="str">
        <f>TRIM(PROPER(employee_data!C2007))</f>
        <v>Gates</v>
      </c>
      <c r="D2007" s="2">
        <f>DATEVALUE(TEXT(employee_data!D2007,"dd/mm/yyyy"))</f>
        <v>44967</v>
      </c>
      <c r="E2007" s="2">
        <f>IFERROR(DATEVALUE(TEXT(employee_data!E2007,"dd/mm/yyyy")),TRIM(""))</f>
        <v>45040</v>
      </c>
      <c r="F2007" t="str">
        <f>TRIM(employee_data!F2007)</f>
        <v>Production Manager</v>
      </c>
      <c r="G2007" t="str">
        <f>TRIM(PROPER(employee_data!G2007))</f>
        <v>William Castillo</v>
      </c>
      <c r="H2007" t="str">
        <f>TRIM(employee_data!H2007)</f>
        <v>rayna.gates@bilearner.com</v>
      </c>
      <c r="I2007" t="str">
        <f>TRIM(UPPER(employee_data!I2007))</f>
        <v>EW</v>
      </c>
      <c r="J2007" t="str">
        <f>TRIM(PROPER(employee_data!J2007))</f>
        <v>Voluntarily Terminated</v>
      </c>
      <c r="K2007" t="str">
        <f>TRIM(PROPER(employee_data!K2007))</f>
        <v>Contract</v>
      </c>
      <c r="L2007" t="str">
        <f>TRIM(PROPER(employee_data!L2007))</f>
        <v>Zone C</v>
      </c>
      <c r="M2007" t="str">
        <f>TRIM(PROPER(employee_data!M2007))</f>
        <v>Full-Time</v>
      </c>
      <c r="N2007" t="str">
        <f>TRIM(PROPER(employee_data!N2007))</f>
        <v>Retirement</v>
      </c>
      <c r="O2007" t="str">
        <f>TRIM(employee_data!O2007)</f>
        <v>Leader specific wife appear art they.</v>
      </c>
      <c r="P2007" t="str">
        <f>TRIM(PROPER(employee_data!P2007))</f>
        <v>Production</v>
      </c>
      <c r="Q2007" t="str">
        <f>TRIM(PROPER(employee_data!Q2007))</f>
        <v>Yard (Material Handling)</v>
      </c>
      <c r="R2007" s="2">
        <f>DATEVALUE(TEXT(employee_data!R2007,"dd/mm/yyyy"))</f>
        <v>23119</v>
      </c>
      <c r="S2007" t="str">
        <f>TRIM(UPPER(employee_data!S2007))</f>
        <v>MA</v>
      </c>
      <c r="T2007" t="str">
        <f>TRIM(PROPER(employee_data!T2007))</f>
        <v>Shop</v>
      </c>
      <c r="U2007" t="str">
        <f>TRIM(PROPER(employee_data!U2007))</f>
        <v>Female</v>
      </c>
      <c r="V2007" t="str">
        <f>TRIM(employee_data!V2007)</f>
        <v>44133</v>
      </c>
      <c r="W2007" t="str">
        <f>TRIM(PROPER(employee_data!W2007))</f>
        <v>Asian</v>
      </c>
      <c r="X2007" t="str">
        <f>TRIM(PROPER(employee_data!X2007))</f>
        <v>Married</v>
      </c>
      <c r="Y2007" t="str">
        <f>TRIM(PROPER(employee_data!Y2007))</f>
        <v>Fully Meets</v>
      </c>
      <c r="Z2007" s="4">
        <v>2</v>
      </c>
    </row>
    <row r="2008" spans="1:26" x14ac:dyDescent="0.25">
      <c r="A2008" t="str">
        <f>TRIM(employee_data!A2008)</f>
        <v>2433</v>
      </c>
      <c r="B2008" t="str">
        <f>TRIM(PROPER(employee_data!B2008))</f>
        <v>Darryl</v>
      </c>
      <c r="C2008" t="str">
        <f>TRIM(PROPER(employee_data!C2008))</f>
        <v>Wiley</v>
      </c>
      <c r="D2008" s="2">
        <f>DATEVALUE(TEXT(employee_data!D2008,"dd/mm/yyyy"))</f>
        <v>43943</v>
      </c>
      <c r="E2008" s="2">
        <f>IFERROR(DATEVALUE(TEXT(employee_data!E2008,"dd/mm/yyyy")),TRIM(""))</f>
        <v>44776</v>
      </c>
      <c r="F2008" t="str">
        <f>TRIM(employee_data!F2008)</f>
        <v>Production Manager</v>
      </c>
      <c r="G2008" t="str">
        <f>TRIM(PROPER(employee_data!G2008))</f>
        <v>Edwin Freeman</v>
      </c>
      <c r="H2008" t="str">
        <f>TRIM(employee_data!H2008)</f>
        <v>darryl.wiley@bilearner.com</v>
      </c>
      <c r="I2008" t="str">
        <f>TRIM(UPPER(employee_data!I2008))</f>
        <v>MSC</v>
      </c>
      <c r="J2008" t="str">
        <f>TRIM(PROPER(employee_data!J2008))</f>
        <v>Active</v>
      </c>
      <c r="K2008" t="str">
        <f>TRIM(PROPER(employee_data!K2008))</f>
        <v>Contract</v>
      </c>
      <c r="L2008" t="str">
        <f>TRIM(PROPER(employee_data!L2008))</f>
        <v>Zone C</v>
      </c>
      <c r="M2008" t="str">
        <f>TRIM(PROPER(employee_data!M2008))</f>
        <v>Temporary</v>
      </c>
      <c r="N2008" t="str">
        <f>TRIM(PROPER(employee_data!N2008))</f>
        <v>Retirement</v>
      </c>
      <c r="O2008" t="str">
        <f>TRIM(employee_data!O2008)</f>
        <v>Game play arm argue blood try here.</v>
      </c>
      <c r="P2008" t="str">
        <f>TRIM(PROPER(employee_data!P2008))</f>
        <v>Production</v>
      </c>
      <c r="Q2008" t="str">
        <f>TRIM(PROPER(employee_data!Q2008))</f>
        <v>Engineers</v>
      </c>
      <c r="R2008" s="2">
        <f>DATEVALUE(TEXT(employee_data!R2008,"dd/mm/yyyy"))</f>
        <v>28002</v>
      </c>
      <c r="S2008" t="str">
        <f>TRIM(UPPER(employee_data!S2008))</f>
        <v>MA</v>
      </c>
      <c r="T2008" t="str">
        <f>TRIM(PROPER(employee_data!T2008))</f>
        <v>Project Manager</v>
      </c>
      <c r="U2008" t="str">
        <f>TRIM(PROPER(employee_data!U2008))</f>
        <v>Male</v>
      </c>
      <c r="V2008" t="str">
        <f>TRIM(employee_data!V2008)</f>
        <v>28492</v>
      </c>
      <c r="W2008" t="str">
        <f>TRIM(PROPER(employee_data!W2008))</f>
        <v>White</v>
      </c>
      <c r="X2008" t="str">
        <f>TRIM(PROPER(employee_data!X2008))</f>
        <v>Widowed</v>
      </c>
      <c r="Y2008" t="str">
        <f>TRIM(PROPER(employee_data!Y2008))</f>
        <v>Fully Meets</v>
      </c>
      <c r="Z2008" s="4">
        <v>1</v>
      </c>
    </row>
    <row r="2009" spans="1:26" x14ac:dyDescent="0.25">
      <c r="A2009" t="str">
        <f>TRIM(employee_data!A2009)</f>
        <v>2434</v>
      </c>
      <c r="B2009" t="str">
        <f>TRIM(PROPER(employee_data!B2009))</f>
        <v>Liam</v>
      </c>
      <c r="C2009" t="str">
        <f>TRIM(PROPER(employee_data!C2009))</f>
        <v>Blevins</v>
      </c>
      <c r="D2009" s="2">
        <f>DATEVALUE(TEXT(employee_data!D2009,"dd/mm/yyyy"))</f>
        <v>44940</v>
      </c>
      <c r="E2009" s="2">
        <f>IFERROR(DATEVALUE(TEXT(employee_data!E2009,"dd/mm/yyyy")),TRIM(""))</f>
        <v>45053</v>
      </c>
      <c r="F2009" t="str">
        <f>TRIM(employee_data!F2009)</f>
        <v>Production Manager</v>
      </c>
      <c r="G2009" t="str">
        <f>TRIM(PROPER(employee_data!G2009))</f>
        <v>Melissa Rice</v>
      </c>
      <c r="H2009" t="str">
        <f>TRIM(employee_data!H2009)</f>
        <v>liam.blevins@bilearner.com</v>
      </c>
      <c r="I2009" t="str">
        <f>TRIM(UPPER(employee_data!I2009))</f>
        <v>TNS</v>
      </c>
      <c r="J2009" t="str">
        <f>TRIM(PROPER(employee_data!J2009))</f>
        <v>Active</v>
      </c>
      <c r="K2009" t="str">
        <f>TRIM(PROPER(employee_data!K2009))</f>
        <v>Part-Time</v>
      </c>
      <c r="L2009" t="str">
        <f>TRIM(PROPER(employee_data!L2009))</f>
        <v>Zone A</v>
      </c>
      <c r="M2009" t="str">
        <f>TRIM(PROPER(employee_data!M2009))</f>
        <v>Full-Time</v>
      </c>
      <c r="N2009" t="str">
        <f>TRIM(PROPER(employee_data!N2009))</f>
        <v>Involuntary</v>
      </c>
      <c r="O2009" t="str">
        <f>TRIM(employee_data!O2009)</f>
        <v>Dog dark piece where ask low away.</v>
      </c>
      <c r="P2009" t="str">
        <f>TRIM(PROPER(employee_data!P2009))</f>
        <v>Production</v>
      </c>
      <c r="Q2009" t="str">
        <f>TRIM(PROPER(employee_data!Q2009))</f>
        <v>General - Con</v>
      </c>
      <c r="R2009" s="2">
        <f>DATEVALUE(TEXT(employee_data!R2009,"dd/mm/yyyy"))</f>
        <v>33503</v>
      </c>
      <c r="S2009" t="str">
        <f>TRIM(UPPER(employee_data!S2009))</f>
        <v>MA</v>
      </c>
      <c r="T2009" t="str">
        <f>TRIM(PROPER(employee_data!T2009))</f>
        <v>Foreman</v>
      </c>
      <c r="U2009" t="str">
        <f>TRIM(PROPER(employee_data!U2009))</f>
        <v>Male</v>
      </c>
      <c r="V2009" t="str">
        <f>TRIM(employee_data!V2009)</f>
        <v>34702</v>
      </c>
      <c r="W2009" t="str">
        <f>TRIM(PROPER(employee_data!W2009))</f>
        <v>Asian</v>
      </c>
      <c r="X2009" t="str">
        <f>TRIM(PROPER(employee_data!X2009))</f>
        <v>Single</v>
      </c>
      <c r="Y2009" t="str">
        <f>TRIM(PROPER(employee_data!Y2009))</f>
        <v>Fully Meets</v>
      </c>
      <c r="Z2009" s="4">
        <v>5</v>
      </c>
    </row>
    <row r="2010" spans="1:26" x14ac:dyDescent="0.25">
      <c r="A2010" t="str">
        <f>TRIM(employee_data!A2010)</f>
        <v>2435</v>
      </c>
      <c r="B2010" t="str">
        <f>TRIM(PROPER(employee_data!B2010))</f>
        <v>Easton</v>
      </c>
      <c r="C2010" t="str">
        <f>TRIM(PROPER(employee_data!C2010))</f>
        <v>Zavala</v>
      </c>
      <c r="D2010" s="2">
        <f>DATEVALUE(TEXT(employee_data!D2010,"dd/mm/yyyy"))</f>
        <v>44998</v>
      </c>
      <c r="E2010" s="2">
        <f>IFERROR(DATEVALUE(TEXT(employee_data!E2010,"dd/mm/yyyy")),TRIM(""))</f>
        <v>45006</v>
      </c>
      <c r="F2010" t="str">
        <f>TRIM(employee_data!F2010)</f>
        <v>Production Manager</v>
      </c>
      <c r="G2010" t="str">
        <f>TRIM(PROPER(employee_data!G2010))</f>
        <v>Gina Dillon</v>
      </c>
      <c r="H2010" t="str">
        <f>TRIM(employee_data!H2010)</f>
        <v>easton.zavala@bilearner.com</v>
      </c>
      <c r="I2010" t="str">
        <f>TRIM(UPPER(employee_data!I2010))</f>
        <v>PYZ</v>
      </c>
      <c r="J2010" t="str">
        <f>TRIM(PROPER(employee_data!J2010))</f>
        <v>Terminated For Cause</v>
      </c>
      <c r="K2010" t="str">
        <f>TRIM(PROPER(employee_data!K2010))</f>
        <v>Full-Time</v>
      </c>
      <c r="L2010" t="str">
        <f>TRIM(PROPER(employee_data!L2010))</f>
        <v>Zone C</v>
      </c>
      <c r="M2010" t="str">
        <f>TRIM(PROPER(employee_data!M2010))</f>
        <v>Part-Time</v>
      </c>
      <c r="N2010" t="str">
        <f>TRIM(PROPER(employee_data!N2010))</f>
        <v>Involuntary</v>
      </c>
      <c r="O2010" t="str">
        <f>TRIM(employee_data!O2010)</f>
        <v>Unit begin commercial wish financial care.</v>
      </c>
      <c r="P2010" t="str">
        <f>TRIM(PROPER(employee_data!P2010))</f>
        <v>Production</v>
      </c>
      <c r="Q2010" t="str">
        <f>TRIM(PROPER(employee_data!Q2010))</f>
        <v>Engineers</v>
      </c>
      <c r="R2010" s="2">
        <f>DATEVALUE(TEXT(employee_data!R2010,"dd/mm/yyyy"))</f>
        <v>30107</v>
      </c>
      <c r="S2010" t="str">
        <f>TRIM(UPPER(employee_data!S2010))</f>
        <v>MA</v>
      </c>
      <c r="T2010" t="str">
        <f>TRIM(PROPER(employee_data!T2010))</f>
        <v>Planner</v>
      </c>
      <c r="U2010" t="str">
        <f>TRIM(PROPER(employee_data!U2010))</f>
        <v>Male</v>
      </c>
      <c r="V2010" t="str">
        <f>TRIM(employee_data!V2010)</f>
        <v>97893</v>
      </c>
      <c r="W2010" t="str">
        <f>TRIM(PROPER(employee_data!W2010))</f>
        <v>Other</v>
      </c>
      <c r="X2010" t="str">
        <f>TRIM(PROPER(employee_data!X2010))</f>
        <v>Widowed</v>
      </c>
      <c r="Y2010" t="str">
        <f>TRIM(PROPER(employee_data!Y2010))</f>
        <v>Fully Meets</v>
      </c>
      <c r="Z2010" s="4">
        <v>2</v>
      </c>
    </row>
    <row r="2011" spans="1:26" x14ac:dyDescent="0.25">
      <c r="A2011" t="str">
        <f>TRIM(employee_data!A2011)</f>
        <v>2436</v>
      </c>
      <c r="B2011" t="str">
        <f>TRIM(PROPER(employee_data!B2011))</f>
        <v>Susan</v>
      </c>
      <c r="C2011" t="str">
        <f>TRIM(PROPER(employee_data!C2011))</f>
        <v>Wiggins</v>
      </c>
      <c r="D2011" s="2">
        <f>DATEVALUE(TEXT(employee_data!D2011,"dd/mm/yyyy"))</f>
        <v>44925</v>
      </c>
      <c r="E2011" s="2">
        <f>IFERROR(DATEVALUE(TEXT(employee_data!E2011,"dd/mm/yyyy")),TRIM(""))</f>
        <v>45032</v>
      </c>
      <c r="F2011" t="str">
        <f>TRIM(employee_data!F2011)</f>
        <v>Production Manager</v>
      </c>
      <c r="G2011" t="str">
        <f>TRIM(PROPER(employee_data!G2011))</f>
        <v>Anna Garcia</v>
      </c>
      <c r="H2011" t="str">
        <f>TRIM(employee_data!H2011)</f>
        <v>susan.wiggins@bilearner.com</v>
      </c>
      <c r="I2011" t="str">
        <f>TRIM(UPPER(employee_data!I2011))</f>
        <v>WBL</v>
      </c>
      <c r="J2011" t="str">
        <f>TRIM(PROPER(employee_data!J2011))</f>
        <v>Terminated For Cause</v>
      </c>
      <c r="K2011" t="str">
        <f>TRIM(PROPER(employee_data!K2011))</f>
        <v>Full-Time</v>
      </c>
      <c r="L2011" t="str">
        <f>TRIM(PROPER(employee_data!L2011))</f>
        <v>Zone B</v>
      </c>
      <c r="M2011" t="str">
        <f>TRIM(PROPER(employee_data!M2011))</f>
        <v>Part-Time</v>
      </c>
      <c r="N2011" t="str">
        <f>TRIM(PROPER(employee_data!N2011))</f>
        <v>Voluntary</v>
      </c>
      <c r="O2011" t="str">
        <f>TRIM(employee_data!O2011)</f>
        <v>Result so show improve. Leg message cup else.</v>
      </c>
      <c r="P2011" t="str">
        <f>TRIM(PROPER(employee_data!P2011))</f>
        <v>Production</v>
      </c>
      <c r="Q2011" t="str">
        <f>TRIM(PROPER(employee_data!Q2011))</f>
        <v>Field Operations</v>
      </c>
      <c r="R2011" s="2">
        <f>DATEVALUE(TEXT(employee_data!R2011,"dd/mm/yyyy"))</f>
        <v>21298</v>
      </c>
      <c r="S2011" t="str">
        <f>TRIM(UPPER(employee_data!S2011))</f>
        <v>MA</v>
      </c>
      <c r="T2011" t="str">
        <f>TRIM(PROPER(employee_data!T2011))</f>
        <v>Driller</v>
      </c>
      <c r="U2011" t="str">
        <f>TRIM(PROPER(employee_data!U2011))</f>
        <v>Male</v>
      </c>
      <c r="V2011" t="str">
        <f>TRIM(employee_data!V2011)</f>
        <v>94765</v>
      </c>
      <c r="W2011" t="str">
        <f>TRIM(PROPER(employee_data!W2011))</f>
        <v>Asian</v>
      </c>
      <c r="X2011" t="str">
        <f>TRIM(PROPER(employee_data!X2011))</f>
        <v>Widowed</v>
      </c>
      <c r="Y2011" t="str">
        <f>TRIM(PROPER(employee_data!Y2011))</f>
        <v>Fully Meets</v>
      </c>
      <c r="Z2011" s="4">
        <v>4</v>
      </c>
    </row>
    <row r="2012" spans="1:26" x14ac:dyDescent="0.25">
      <c r="A2012" t="str">
        <f>TRIM(employee_data!A2012)</f>
        <v>2437</v>
      </c>
      <c r="B2012" t="str">
        <f>TRIM(PROPER(employee_data!B2012))</f>
        <v>Alison</v>
      </c>
      <c r="C2012" t="str">
        <f>TRIM(PROPER(employee_data!C2012))</f>
        <v>Evans</v>
      </c>
      <c r="D2012" s="2">
        <f>DATEVALUE(TEXT(employee_data!D2012,"dd/mm/yyyy"))</f>
        <v>43986</v>
      </c>
      <c r="E2012" s="2">
        <f>IFERROR(DATEVALUE(TEXT(employee_data!E2012,"dd/mm/yyyy")),TRIM(""))</f>
        <v>44864</v>
      </c>
      <c r="F2012" t="str">
        <f>TRIM(employee_data!F2012)</f>
        <v>Production Manager</v>
      </c>
      <c r="G2012" t="str">
        <f>TRIM(PROPER(employee_data!G2012))</f>
        <v>Christopher Mccann</v>
      </c>
      <c r="H2012" t="str">
        <f>TRIM(employee_data!H2012)</f>
        <v>alison.evans@bilearner.com</v>
      </c>
      <c r="I2012" t="str">
        <f>TRIM(UPPER(employee_data!I2012))</f>
        <v>NEL</v>
      </c>
      <c r="J2012" t="str">
        <f>TRIM(PROPER(employee_data!J2012))</f>
        <v>Terminated For Cause</v>
      </c>
      <c r="K2012" t="str">
        <f>TRIM(PROPER(employee_data!K2012))</f>
        <v>Full-Time</v>
      </c>
      <c r="L2012" t="str">
        <f>TRIM(PROPER(employee_data!L2012))</f>
        <v>Zone A</v>
      </c>
      <c r="M2012" t="str">
        <f>TRIM(PROPER(employee_data!M2012))</f>
        <v>Full-Time</v>
      </c>
      <c r="N2012" t="str">
        <f>TRIM(PROPER(employee_data!N2012))</f>
        <v>Voluntary</v>
      </c>
      <c r="O2012" t="str">
        <f>TRIM(employee_data!O2012)</f>
        <v>Nation you bad daughter only huge them.</v>
      </c>
      <c r="P2012" t="str">
        <f>TRIM(PROPER(employee_data!P2012))</f>
        <v>Production</v>
      </c>
      <c r="Q2012" t="str">
        <f>TRIM(PROPER(employee_data!Q2012))</f>
        <v>Shop (Fleet)</v>
      </c>
      <c r="R2012" s="2">
        <f>DATEVALUE(TEXT(employee_data!R2012,"dd/mm/yyyy"))</f>
        <v>28275</v>
      </c>
      <c r="S2012" t="str">
        <f>TRIM(UPPER(employee_data!S2012))</f>
        <v>MA</v>
      </c>
      <c r="T2012" t="str">
        <f>TRIM(PROPER(employee_data!T2012))</f>
        <v>Mechanic</v>
      </c>
      <c r="U2012" t="str">
        <f>TRIM(PROPER(employee_data!U2012))</f>
        <v>Female</v>
      </c>
      <c r="V2012" t="str">
        <f>TRIM(employee_data!V2012)</f>
        <v>83290</v>
      </c>
      <c r="W2012" t="str">
        <f>TRIM(PROPER(employee_data!W2012))</f>
        <v>Other</v>
      </c>
      <c r="X2012" t="str">
        <f>TRIM(PROPER(employee_data!X2012))</f>
        <v>Single</v>
      </c>
      <c r="Y2012" t="str">
        <f>TRIM(PROPER(employee_data!Y2012))</f>
        <v>Fully Meets</v>
      </c>
      <c r="Z2012" s="4">
        <v>2</v>
      </c>
    </row>
    <row r="2013" spans="1:26" x14ac:dyDescent="0.25">
      <c r="A2013" t="str">
        <f>TRIM(employee_data!A2013)</f>
        <v>2438</v>
      </c>
      <c r="B2013" t="str">
        <f>TRIM(PROPER(employee_data!B2013))</f>
        <v>Humberto</v>
      </c>
      <c r="C2013" t="str">
        <f>TRIM(PROPER(employee_data!C2013))</f>
        <v>Rocha</v>
      </c>
      <c r="D2013" s="2">
        <f>DATEVALUE(TEXT(employee_data!D2013,"dd/mm/yyyy"))</f>
        <v>44633</v>
      </c>
      <c r="E2013" s="2" t="str">
        <f>IFERROR(DATEVALUE(TEXT(employee_data!E2013,"dd/mm/yyyy")),TRIM(""))</f>
        <v/>
      </c>
      <c r="F2013" t="str">
        <f>TRIM(employee_data!F2013)</f>
        <v>Production Manager</v>
      </c>
      <c r="G2013" t="str">
        <f>TRIM(PROPER(employee_data!G2013))</f>
        <v>Melanie Mullins</v>
      </c>
      <c r="H2013" t="str">
        <f>TRIM(employee_data!H2013)</f>
        <v>humberto.rocha@bilearner.com</v>
      </c>
      <c r="I2013" t="str">
        <f>TRIM(UPPER(employee_data!I2013))</f>
        <v>PL</v>
      </c>
      <c r="J2013" t="str">
        <f>TRIM(PROPER(employee_data!J2013))</f>
        <v>Active</v>
      </c>
      <c r="K2013" t="str">
        <f>TRIM(PROPER(employee_data!K2013))</f>
        <v>Contract</v>
      </c>
      <c r="L2013" t="str">
        <f>TRIM(PROPER(employee_data!L2013))</f>
        <v>Zone A</v>
      </c>
      <c r="M2013" t="str">
        <f>TRIM(PROPER(employee_data!M2013))</f>
        <v>Full-Time</v>
      </c>
      <c r="N2013" t="str">
        <f>TRIM(PROPER(employee_data!N2013))</f>
        <v>Unk</v>
      </c>
      <c r="O2013" t="str">
        <f>TRIM(employee_data!O2013)</f>
        <v/>
      </c>
      <c r="P2013" t="str">
        <f>TRIM(PROPER(employee_data!P2013))</f>
        <v>Production</v>
      </c>
      <c r="Q2013" t="str">
        <f>TRIM(PROPER(employee_data!Q2013))</f>
        <v>Wireless</v>
      </c>
      <c r="R2013" s="2">
        <f>DATEVALUE(TEXT(employee_data!R2013,"dd/mm/yyyy"))</f>
        <v>23642</v>
      </c>
      <c r="S2013" t="str">
        <f>TRIM(UPPER(employee_data!S2013))</f>
        <v>MA</v>
      </c>
      <c r="T2013" t="str">
        <f>TRIM(PROPER(employee_data!T2013))</f>
        <v>Operator</v>
      </c>
      <c r="U2013" t="str">
        <f>TRIM(PROPER(employee_data!U2013))</f>
        <v>Female</v>
      </c>
      <c r="V2013" t="str">
        <f>TRIM(employee_data!V2013)</f>
        <v>47253</v>
      </c>
      <c r="W2013" t="str">
        <f>TRIM(PROPER(employee_data!W2013))</f>
        <v>Black</v>
      </c>
      <c r="X2013" t="str">
        <f>TRIM(PROPER(employee_data!X2013))</f>
        <v>Divorced</v>
      </c>
      <c r="Y2013" t="str">
        <f>TRIM(PROPER(employee_data!Y2013))</f>
        <v>Fully Meets</v>
      </c>
      <c r="Z2013" s="4">
        <v>5</v>
      </c>
    </row>
    <row r="2014" spans="1:26" x14ac:dyDescent="0.25">
      <c r="A2014" t="str">
        <f>TRIM(employee_data!A2014)</f>
        <v>2439</v>
      </c>
      <c r="B2014" t="str">
        <f>TRIM(PROPER(employee_data!B2014))</f>
        <v>Cordell</v>
      </c>
      <c r="C2014" t="str">
        <f>TRIM(PROPER(employee_data!C2014))</f>
        <v>Vazquez</v>
      </c>
      <c r="D2014" s="2">
        <f>DATEVALUE(TEXT(employee_data!D2014,"dd/mm/yyyy"))</f>
        <v>44429</v>
      </c>
      <c r="E2014" s="2" t="str">
        <f>IFERROR(DATEVALUE(TEXT(employee_data!E2014,"dd/mm/yyyy")),TRIM(""))</f>
        <v/>
      </c>
      <c r="F2014" t="str">
        <f>TRIM(employee_data!F2014)</f>
        <v>Production Manager</v>
      </c>
      <c r="G2014" t="str">
        <f>TRIM(PROPER(employee_data!G2014))</f>
        <v>Paula Henderson</v>
      </c>
      <c r="H2014" t="str">
        <f>TRIM(employee_data!H2014)</f>
        <v>cordell.vazquez@bilearner.com</v>
      </c>
      <c r="I2014" t="str">
        <f>TRIM(UPPER(employee_data!I2014))</f>
        <v>BPC</v>
      </c>
      <c r="J2014" t="str">
        <f>TRIM(PROPER(employee_data!J2014))</f>
        <v>Active</v>
      </c>
      <c r="K2014" t="str">
        <f>TRIM(PROPER(employee_data!K2014))</f>
        <v>Contract</v>
      </c>
      <c r="L2014" t="str">
        <f>TRIM(PROPER(employee_data!L2014))</f>
        <v>Zone B</v>
      </c>
      <c r="M2014" t="str">
        <f>TRIM(PROPER(employee_data!M2014))</f>
        <v>Part-Time</v>
      </c>
      <c r="N2014" t="str">
        <f>TRIM(PROPER(employee_data!N2014))</f>
        <v>Unk</v>
      </c>
      <c r="O2014" t="str">
        <f>TRIM(employee_data!O2014)</f>
        <v/>
      </c>
      <c r="P2014" t="str">
        <f>TRIM(PROPER(employee_data!P2014))</f>
        <v>Production</v>
      </c>
      <c r="Q2014" t="str">
        <f>TRIM(PROPER(employee_data!Q2014))</f>
        <v>Engineers</v>
      </c>
      <c r="R2014" s="2">
        <f>DATEVALUE(TEXT(employee_data!R2014,"dd/mm/yyyy"))</f>
        <v>16202</v>
      </c>
      <c r="S2014" t="str">
        <f>TRIM(UPPER(employee_data!S2014))</f>
        <v>MA</v>
      </c>
      <c r="T2014" t="str">
        <f>TRIM(PROPER(employee_data!T2014))</f>
        <v>Engineer</v>
      </c>
      <c r="U2014" t="str">
        <f>TRIM(PROPER(employee_data!U2014))</f>
        <v>Female</v>
      </c>
      <c r="V2014" t="str">
        <f>TRIM(employee_data!V2014)</f>
        <v>52238</v>
      </c>
      <c r="W2014" t="str">
        <f>TRIM(PROPER(employee_data!W2014))</f>
        <v>White</v>
      </c>
      <c r="X2014" t="str">
        <f>TRIM(PROPER(employee_data!X2014))</f>
        <v>Single</v>
      </c>
      <c r="Y2014" t="str">
        <f>TRIM(PROPER(employee_data!Y2014))</f>
        <v>Fully Meets</v>
      </c>
      <c r="Z2014" s="4">
        <v>5</v>
      </c>
    </row>
    <row r="2015" spans="1:26" x14ac:dyDescent="0.25">
      <c r="A2015" t="str">
        <f>TRIM(employee_data!A2015)</f>
        <v>2440</v>
      </c>
      <c r="B2015" t="str">
        <f>TRIM(PROPER(employee_data!B2015))</f>
        <v>Teagan</v>
      </c>
      <c r="C2015" t="str">
        <f>TRIM(PROPER(employee_data!C2015))</f>
        <v>Fletcher</v>
      </c>
      <c r="D2015" s="2">
        <f>DATEVALUE(TEXT(employee_data!D2015,"dd/mm/yyyy"))</f>
        <v>44331</v>
      </c>
      <c r="E2015" s="2" t="str">
        <f>IFERROR(DATEVALUE(TEXT(employee_data!E2015,"dd/mm/yyyy")),TRIM(""))</f>
        <v/>
      </c>
      <c r="F2015" t="str">
        <f>TRIM(employee_data!F2015)</f>
        <v>Production Manager</v>
      </c>
      <c r="G2015" t="str">
        <f>TRIM(PROPER(employee_data!G2015))</f>
        <v>Beverly Dennis</v>
      </c>
      <c r="H2015" t="str">
        <f>TRIM(employee_data!H2015)</f>
        <v>teagan.fletcher@bilearner.com</v>
      </c>
      <c r="I2015" t="str">
        <f>TRIM(UPPER(employee_data!I2015))</f>
        <v>CCDR</v>
      </c>
      <c r="J2015" t="str">
        <f>TRIM(PROPER(employee_data!J2015))</f>
        <v>Active</v>
      </c>
      <c r="K2015" t="str">
        <f>TRIM(PROPER(employee_data!K2015))</f>
        <v>Contract</v>
      </c>
      <c r="L2015" t="str">
        <f>TRIM(PROPER(employee_data!L2015))</f>
        <v>Zone B</v>
      </c>
      <c r="M2015" t="str">
        <f>TRIM(PROPER(employee_data!M2015))</f>
        <v>Temporary</v>
      </c>
      <c r="N2015" t="str">
        <f>TRIM(PROPER(employee_data!N2015))</f>
        <v>Unk</v>
      </c>
      <c r="O2015" t="str">
        <f>TRIM(employee_data!O2015)</f>
        <v/>
      </c>
      <c r="P2015" t="str">
        <f>TRIM(PROPER(employee_data!P2015))</f>
        <v>Production</v>
      </c>
      <c r="Q2015" t="str">
        <f>TRIM(PROPER(employee_data!Q2015))</f>
        <v>General - Con</v>
      </c>
      <c r="R2015" s="2">
        <f>DATEVALUE(TEXT(employee_data!R2015,"dd/mm/yyyy"))</f>
        <v>22850</v>
      </c>
      <c r="S2015" t="str">
        <f>TRIM(UPPER(employee_data!S2015))</f>
        <v>MA</v>
      </c>
      <c r="T2015" t="str">
        <f>TRIM(PROPER(employee_data!T2015))</f>
        <v>Laborer</v>
      </c>
      <c r="U2015" t="str">
        <f>TRIM(PROPER(employee_data!U2015))</f>
        <v>Male</v>
      </c>
      <c r="V2015" t="str">
        <f>TRIM(employee_data!V2015)</f>
        <v>72975</v>
      </c>
      <c r="W2015" t="str">
        <f>TRIM(PROPER(employee_data!W2015))</f>
        <v>Other</v>
      </c>
      <c r="X2015" t="str">
        <f>TRIM(PROPER(employee_data!X2015))</f>
        <v>Divorced</v>
      </c>
      <c r="Y2015" t="str">
        <f>TRIM(PROPER(employee_data!Y2015))</f>
        <v>Fully Meets</v>
      </c>
      <c r="Z2015" s="4">
        <v>1</v>
      </c>
    </row>
    <row r="2016" spans="1:26" x14ac:dyDescent="0.25">
      <c r="A2016" t="str">
        <f>TRIM(employee_data!A2016)</f>
        <v>2441</v>
      </c>
      <c r="B2016" t="str">
        <f>TRIM(PROPER(employee_data!B2016))</f>
        <v>Camden</v>
      </c>
      <c r="C2016" t="str">
        <f>TRIM(PROPER(employee_data!C2016))</f>
        <v>Mcclure</v>
      </c>
      <c r="D2016" s="2">
        <f>DATEVALUE(TEXT(employee_data!D2016,"dd/mm/yyyy"))</f>
        <v>44391</v>
      </c>
      <c r="E2016" s="2" t="str">
        <f>IFERROR(DATEVALUE(TEXT(employee_data!E2016,"dd/mm/yyyy")),TRIM(""))</f>
        <v/>
      </c>
      <c r="F2016" t="str">
        <f>TRIM(employee_data!F2016)</f>
        <v>President &amp; CEO</v>
      </c>
      <c r="G2016" t="str">
        <f>TRIM(PROPER(employee_data!G2016))</f>
        <v>Barry Mcfarland</v>
      </c>
      <c r="H2016" t="str">
        <f>TRIM(employee_data!H2016)</f>
        <v>camden.mcclure@bilearner.com</v>
      </c>
      <c r="I2016" t="str">
        <f>TRIM(UPPER(employee_data!I2016))</f>
        <v>SVG</v>
      </c>
      <c r="J2016" t="str">
        <f>TRIM(PROPER(employee_data!J2016))</f>
        <v>Active</v>
      </c>
      <c r="K2016" t="str">
        <f>TRIM(PROPER(employee_data!K2016))</f>
        <v>Contract</v>
      </c>
      <c r="L2016" t="str">
        <f>TRIM(PROPER(employee_data!L2016))</f>
        <v>Zone B</v>
      </c>
      <c r="M2016" t="str">
        <f>TRIM(PROPER(employee_data!M2016))</f>
        <v>Part-Time</v>
      </c>
      <c r="N2016" t="str">
        <f>TRIM(PROPER(employee_data!N2016))</f>
        <v>Unk</v>
      </c>
      <c r="O2016" t="str">
        <f>TRIM(employee_data!O2016)</f>
        <v/>
      </c>
      <c r="P2016" t="str">
        <f>TRIM(PROPER(employee_data!P2016))</f>
        <v>Production</v>
      </c>
      <c r="Q2016" t="str">
        <f>TRIM(PROPER(employee_data!Q2016))</f>
        <v>General - Sga</v>
      </c>
      <c r="R2016" s="2">
        <f>DATEVALUE(TEXT(employee_data!R2016,"dd/mm/yyyy"))</f>
        <v>27017</v>
      </c>
      <c r="S2016" t="str">
        <f>TRIM(UPPER(employee_data!S2016))</f>
        <v>MA</v>
      </c>
      <c r="T2016" t="str">
        <f>TRIM(PROPER(employee_data!T2016))</f>
        <v>Recruiter</v>
      </c>
      <c r="U2016" t="str">
        <f>TRIM(PROPER(employee_data!U2016))</f>
        <v>Male</v>
      </c>
      <c r="V2016" t="str">
        <f>TRIM(employee_data!V2016)</f>
        <v>94258</v>
      </c>
      <c r="W2016" t="str">
        <f>TRIM(PROPER(employee_data!W2016))</f>
        <v>Hispanic</v>
      </c>
      <c r="X2016" t="str">
        <f>TRIM(PROPER(employee_data!X2016))</f>
        <v>Married</v>
      </c>
      <c r="Y2016" t="str">
        <f>TRIM(PROPER(employee_data!Y2016))</f>
        <v>Fully Meets</v>
      </c>
      <c r="Z2016" s="4">
        <v>2</v>
      </c>
    </row>
    <row r="2017" spans="1:26" x14ac:dyDescent="0.25">
      <c r="A2017" t="str">
        <f>TRIM(employee_data!A2017)</f>
        <v>2442</v>
      </c>
      <c r="B2017" t="str">
        <f>TRIM(PROPER(employee_data!B2017))</f>
        <v>Larissa</v>
      </c>
      <c r="C2017" t="str">
        <f>TRIM(PROPER(employee_data!C2017))</f>
        <v>Garza</v>
      </c>
      <c r="D2017" s="2">
        <f>DATEVALUE(TEXT(employee_data!D2017,"dd/mm/yyyy"))</f>
        <v>44957</v>
      </c>
      <c r="E2017" s="2">
        <f>IFERROR(DATEVALUE(TEXT(employee_data!E2017,"dd/mm/yyyy")),TRIM(""))</f>
        <v>45099</v>
      </c>
      <c r="F2017" t="str">
        <f>TRIM(employee_data!F2017)</f>
        <v>Director of Operations</v>
      </c>
      <c r="G2017" t="str">
        <f>TRIM(PROPER(employee_data!G2017))</f>
        <v>Sandra Manning</v>
      </c>
      <c r="H2017" t="str">
        <f>TRIM(employee_data!H2017)</f>
        <v>larissa.garza@bilearner.com</v>
      </c>
      <c r="I2017" t="str">
        <f>TRIM(UPPER(employee_data!I2017))</f>
        <v>SVG</v>
      </c>
      <c r="J2017" t="str">
        <f>TRIM(PROPER(employee_data!J2017))</f>
        <v>Active</v>
      </c>
      <c r="K2017" t="str">
        <f>TRIM(PROPER(employee_data!K2017))</f>
        <v>Contract</v>
      </c>
      <c r="L2017" t="str">
        <f>TRIM(PROPER(employee_data!L2017))</f>
        <v>Zone C</v>
      </c>
      <c r="M2017" t="str">
        <f>TRIM(PROPER(employee_data!M2017))</f>
        <v>Full-Time</v>
      </c>
      <c r="N2017" t="str">
        <f>TRIM(PROPER(employee_data!N2017))</f>
        <v>Resignation</v>
      </c>
      <c r="O2017" t="str">
        <f>TRIM(employee_data!O2017)</f>
        <v>Would assume boy show newspaper.</v>
      </c>
      <c r="P2017" t="str">
        <f>TRIM(PROPER(employee_data!P2017))</f>
        <v>Production</v>
      </c>
      <c r="Q2017" t="str">
        <f>TRIM(PROPER(employee_data!Q2017))</f>
        <v>Executive</v>
      </c>
      <c r="R2017" s="2">
        <f>DATEVALUE(TEXT(employee_data!R2017,"dd/mm/yyyy"))</f>
        <v>26770</v>
      </c>
      <c r="S2017" t="str">
        <f>TRIM(UPPER(employee_data!S2017))</f>
        <v>MA</v>
      </c>
      <c r="T2017" t="str">
        <f>TRIM(PROPER(employee_data!T2017))</f>
        <v>Vp</v>
      </c>
      <c r="U2017" t="str">
        <f>TRIM(PROPER(employee_data!U2017))</f>
        <v>Female</v>
      </c>
      <c r="V2017" t="str">
        <f>TRIM(employee_data!V2017)</f>
        <v>53145</v>
      </c>
      <c r="W2017" t="str">
        <f>TRIM(PROPER(employee_data!W2017))</f>
        <v>Black</v>
      </c>
      <c r="X2017" t="str">
        <f>TRIM(PROPER(employee_data!X2017))</f>
        <v>Divorced</v>
      </c>
      <c r="Y2017" t="str">
        <f>TRIM(PROPER(employee_data!Y2017))</f>
        <v>Fully Meets</v>
      </c>
      <c r="Z2017" s="4">
        <v>1</v>
      </c>
    </row>
    <row r="2018" spans="1:26" x14ac:dyDescent="0.25">
      <c r="A2018" t="str">
        <f>TRIM(employee_data!A2018)</f>
        <v>2443</v>
      </c>
      <c r="B2018" t="str">
        <f>TRIM(PROPER(employee_data!B2018))</f>
        <v>Camron</v>
      </c>
      <c r="C2018" t="str">
        <f>TRIM(PROPER(employee_data!C2018))</f>
        <v>Jenkins</v>
      </c>
      <c r="D2018" s="2">
        <f>DATEVALUE(TEXT(employee_data!D2018,"dd/mm/yyyy"))</f>
        <v>44039</v>
      </c>
      <c r="E2018" s="2" t="str">
        <f>IFERROR(DATEVALUE(TEXT(employee_data!E2018,"dd/mm/yyyy")),TRIM(""))</f>
        <v/>
      </c>
      <c r="F2018" t="str">
        <f>TRIM(employee_data!F2018)</f>
        <v>Data Analyst</v>
      </c>
      <c r="G2018" t="str">
        <f>TRIM(PROPER(employee_data!G2018))</f>
        <v>Jennifer Lamb</v>
      </c>
      <c r="H2018" t="str">
        <f>TRIM(employee_data!H2018)</f>
        <v>camron.jenkins@bilearner.com</v>
      </c>
      <c r="I2018" t="str">
        <f>TRIM(UPPER(employee_data!I2018))</f>
        <v>EW</v>
      </c>
      <c r="J2018" t="str">
        <f>TRIM(PROPER(employee_data!J2018))</f>
        <v>Active</v>
      </c>
      <c r="K2018" t="str">
        <f>TRIM(PROPER(employee_data!K2018))</f>
        <v>Part-Time</v>
      </c>
      <c r="L2018" t="str">
        <f>TRIM(PROPER(employee_data!L2018))</f>
        <v>Zone B</v>
      </c>
      <c r="M2018" t="str">
        <f>TRIM(PROPER(employee_data!M2018))</f>
        <v>Full-Time</v>
      </c>
      <c r="N2018" t="str">
        <f>TRIM(PROPER(employee_data!N2018))</f>
        <v>Unk</v>
      </c>
      <c r="O2018" t="str">
        <f>TRIM(employee_data!O2018)</f>
        <v/>
      </c>
      <c r="P2018" t="str">
        <f>TRIM(PROPER(employee_data!P2018))</f>
        <v>Production</v>
      </c>
      <c r="Q2018" t="str">
        <f>TRIM(PROPER(employee_data!Q2018))</f>
        <v>Wireline Construction</v>
      </c>
      <c r="R2018" s="2">
        <f>DATEVALUE(TEXT(employee_data!R2018,"dd/mm/yyyy"))</f>
        <v>27847</v>
      </c>
      <c r="S2018" t="str">
        <f>TRIM(UPPER(employee_data!S2018))</f>
        <v>MA</v>
      </c>
      <c r="T2018" t="str">
        <f>TRIM(PROPER(employee_data!T2018))</f>
        <v>Foreman</v>
      </c>
      <c r="U2018" t="str">
        <f>TRIM(PROPER(employee_data!U2018))</f>
        <v>Female</v>
      </c>
      <c r="V2018" t="str">
        <f>TRIM(employee_data!V2018)</f>
        <v>8971</v>
      </c>
      <c r="W2018" t="str">
        <f>TRIM(PROPER(employee_data!W2018))</f>
        <v>White</v>
      </c>
      <c r="X2018" t="str">
        <f>TRIM(PROPER(employee_data!X2018))</f>
        <v>Widowed</v>
      </c>
      <c r="Y2018" t="str">
        <f>TRIM(PROPER(employee_data!Y2018))</f>
        <v>Fully Meets</v>
      </c>
      <c r="Z2018" s="4">
        <v>1</v>
      </c>
    </row>
    <row r="2019" spans="1:26" x14ac:dyDescent="0.25">
      <c r="A2019" t="str">
        <f>TRIM(employee_data!A2019)</f>
        <v>2444</v>
      </c>
      <c r="B2019" t="str">
        <f>TRIM(PROPER(employee_data!B2019))</f>
        <v>America</v>
      </c>
      <c r="C2019" t="str">
        <f>TRIM(PROPER(employee_data!C2019))</f>
        <v>Buchanan</v>
      </c>
      <c r="D2019" s="2">
        <f>DATEVALUE(TEXT(employee_data!D2019,"dd/mm/yyyy"))</f>
        <v>45032</v>
      </c>
      <c r="E2019" s="2" t="str">
        <f>IFERROR(DATEVALUE(TEXT(employee_data!E2019,"dd/mm/yyyy")),TRIM(""))</f>
        <v/>
      </c>
      <c r="F2019" t="str">
        <f>TRIM(employee_data!F2019)</f>
        <v>Data Analyst</v>
      </c>
      <c r="G2019" t="str">
        <f>TRIM(PROPER(employee_data!G2019))</f>
        <v>Jacob Berry</v>
      </c>
      <c r="H2019" t="str">
        <f>TRIM(employee_data!H2019)</f>
        <v>america.buchanan@bilearner.com</v>
      </c>
      <c r="I2019" t="str">
        <f>TRIM(UPPER(employee_data!I2019))</f>
        <v>MSC</v>
      </c>
      <c r="J2019" t="str">
        <f>TRIM(PROPER(employee_data!J2019))</f>
        <v>Active</v>
      </c>
      <c r="K2019" t="str">
        <f>TRIM(PROPER(employee_data!K2019))</f>
        <v>Part-Time</v>
      </c>
      <c r="L2019" t="str">
        <f>TRIM(PROPER(employee_data!L2019))</f>
        <v>Zone C</v>
      </c>
      <c r="M2019" t="str">
        <f>TRIM(PROPER(employee_data!M2019))</f>
        <v>Part-Time</v>
      </c>
      <c r="N2019" t="str">
        <f>TRIM(PROPER(employee_data!N2019))</f>
        <v>Unk</v>
      </c>
      <c r="O2019" t="str">
        <f>TRIM(employee_data!O2019)</f>
        <v/>
      </c>
      <c r="P2019" t="str">
        <f>TRIM(PROPER(employee_data!P2019))</f>
        <v>It/Is</v>
      </c>
      <c r="Q2019" t="str">
        <f>TRIM(PROPER(employee_data!Q2019))</f>
        <v>Wireline Construction</v>
      </c>
      <c r="R2019" s="2">
        <f>DATEVALUE(TEXT(employee_data!R2019,"dd/mm/yyyy"))</f>
        <v>21070</v>
      </c>
      <c r="S2019" t="str">
        <f>TRIM(UPPER(employee_data!S2019))</f>
        <v>MA</v>
      </c>
      <c r="T2019" t="str">
        <f>TRIM(PROPER(employee_data!T2019))</f>
        <v>Traffic</v>
      </c>
      <c r="U2019" t="str">
        <f>TRIM(PROPER(employee_data!U2019))</f>
        <v>Female</v>
      </c>
      <c r="V2019" t="str">
        <f>TRIM(employee_data!V2019)</f>
        <v>53240</v>
      </c>
      <c r="W2019" t="str">
        <f>TRIM(PROPER(employee_data!W2019))</f>
        <v>Black</v>
      </c>
      <c r="X2019" t="str">
        <f>TRIM(PROPER(employee_data!X2019))</f>
        <v>Single</v>
      </c>
      <c r="Y2019" t="str">
        <f>TRIM(PROPER(employee_data!Y2019))</f>
        <v>Fully Meets</v>
      </c>
      <c r="Z2019" s="4">
        <v>4</v>
      </c>
    </row>
    <row r="2020" spans="1:26" x14ac:dyDescent="0.25">
      <c r="A2020" t="str">
        <f>TRIM(employee_data!A2020)</f>
        <v>2445</v>
      </c>
      <c r="B2020" t="str">
        <f>TRIM(PROPER(employee_data!B2020))</f>
        <v>Avery</v>
      </c>
      <c r="C2020" t="str">
        <f>TRIM(PROPER(employee_data!C2020))</f>
        <v>Koch</v>
      </c>
      <c r="D2020" s="2">
        <f>DATEVALUE(TEXT(employee_data!D2020,"dd/mm/yyyy"))</f>
        <v>43829</v>
      </c>
      <c r="E2020" s="2" t="str">
        <f>IFERROR(DATEVALUE(TEXT(employee_data!E2020,"dd/mm/yyyy")),TRIM(""))</f>
        <v/>
      </c>
      <c r="F2020" t="str">
        <f>TRIM(employee_data!F2020)</f>
        <v>Production Manager</v>
      </c>
      <c r="G2020" t="str">
        <f>TRIM(PROPER(employee_data!G2020))</f>
        <v>Kelly Mercer</v>
      </c>
      <c r="H2020" t="str">
        <f>TRIM(employee_data!H2020)</f>
        <v>avery.koch@bilearner.com</v>
      </c>
      <c r="I2020" t="str">
        <f>TRIM(UPPER(employee_data!I2020))</f>
        <v>MSC</v>
      </c>
      <c r="J2020" t="str">
        <f>TRIM(PROPER(employee_data!J2020))</f>
        <v>Active</v>
      </c>
      <c r="K2020" t="str">
        <f>TRIM(PROPER(employee_data!K2020))</f>
        <v>Contract</v>
      </c>
      <c r="L2020" t="str">
        <f>TRIM(PROPER(employee_data!L2020))</f>
        <v>Zone B</v>
      </c>
      <c r="M2020" t="str">
        <f>TRIM(PROPER(employee_data!M2020))</f>
        <v>Temporary</v>
      </c>
      <c r="N2020" t="str">
        <f>TRIM(PROPER(employee_data!N2020))</f>
        <v>Unk</v>
      </c>
      <c r="O2020" t="str">
        <f>TRIM(employee_data!O2020)</f>
        <v/>
      </c>
      <c r="P2020" t="str">
        <f>TRIM(PROPER(employee_data!P2020))</f>
        <v>Production</v>
      </c>
      <c r="Q2020" t="str">
        <f>TRIM(PROPER(employee_data!Q2020))</f>
        <v>General - Con</v>
      </c>
      <c r="R2020" s="2">
        <f>DATEVALUE(TEXT(employee_data!R2020,"dd/mm/yyyy"))</f>
        <v>25568</v>
      </c>
      <c r="S2020" t="str">
        <f>TRIM(UPPER(employee_data!S2020))</f>
        <v>MA</v>
      </c>
      <c r="T2020" t="str">
        <f>TRIM(PROPER(employee_data!T2020))</f>
        <v>Technician</v>
      </c>
      <c r="U2020" t="str">
        <f>TRIM(PROPER(employee_data!U2020))</f>
        <v>Female</v>
      </c>
      <c r="V2020" t="str">
        <f>TRIM(employee_data!V2020)</f>
        <v>55950</v>
      </c>
      <c r="W2020" t="str">
        <f>TRIM(PROPER(employee_data!W2020))</f>
        <v>Asian</v>
      </c>
      <c r="X2020" t="str">
        <f>TRIM(PROPER(employee_data!X2020))</f>
        <v>Widowed</v>
      </c>
      <c r="Y2020" t="str">
        <f>TRIM(PROPER(employee_data!Y2020))</f>
        <v>Fully Meets</v>
      </c>
      <c r="Z2020" s="4">
        <v>2</v>
      </c>
    </row>
    <row r="2021" spans="1:26" x14ac:dyDescent="0.25">
      <c r="A2021" t="str">
        <f>TRIM(employee_data!A2021)</f>
        <v>2446</v>
      </c>
      <c r="B2021" t="str">
        <f>TRIM(PROPER(employee_data!B2021))</f>
        <v>Devan</v>
      </c>
      <c r="C2021" t="str">
        <f>TRIM(PROPER(employee_data!C2021))</f>
        <v>Hall</v>
      </c>
      <c r="D2021" s="2">
        <f>DATEVALUE(TEXT(employee_data!D2021,"dd/mm/yyyy"))</f>
        <v>44536</v>
      </c>
      <c r="E2021" s="2">
        <f>IFERROR(DATEVALUE(TEXT(employee_data!E2021,"dd/mm/yyyy")),TRIM(""))</f>
        <v>44937</v>
      </c>
      <c r="F2021" t="str">
        <f>TRIM(employee_data!F2021)</f>
        <v>Production Manager</v>
      </c>
      <c r="G2021" t="str">
        <f>TRIM(PROPER(employee_data!G2021))</f>
        <v>Wendy James</v>
      </c>
      <c r="H2021" t="str">
        <f>TRIM(employee_data!H2021)</f>
        <v>devan.hall@bilearner.com</v>
      </c>
      <c r="I2021" t="str">
        <f>TRIM(UPPER(employee_data!I2021))</f>
        <v>NEL</v>
      </c>
      <c r="J2021" t="str">
        <f>TRIM(PROPER(employee_data!J2021))</f>
        <v>Active</v>
      </c>
      <c r="K2021" t="str">
        <f>TRIM(PROPER(employee_data!K2021))</f>
        <v>Contract</v>
      </c>
      <c r="L2021" t="str">
        <f>TRIM(PROPER(employee_data!L2021))</f>
        <v>Zone C</v>
      </c>
      <c r="M2021" t="str">
        <f>TRIM(PROPER(employee_data!M2021))</f>
        <v>Full-Time</v>
      </c>
      <c r="N2021" t="str">
        <f>TRIM(PROPER(employee_data!N2021))</f>
        <v>Involuntary</v>
      </c>
      <c r="O2021" t="str">
        <f>TRIM(employee_data!O2021)</f>
        <v>Every year particular mouth.</v>
      </c>
      <c r="P2021" t="str">
        <f>TRIM(PROPER(employee_data!P2021))</f>
        <v>Production</v>
      </c>
      <c r="Q2021" t="str">
        <f>TRIM(PROPER(employee_data!Q2021))</f>
        <v>Executive</v>
      </c>
      <c r="R2021" s="2">
        <f>DATEVALUE(TEXT(employee_data!R2021,"dd/mm/yyyy"))</f>
        <v>17826</v>
      </c>
      <c r="S2021" t="str">
        <f>TRIM(UPPER(employee_data!S2021))</f>
        <v>MA</v>
      </c>
      <c r="T2021" t="str">
        <f>TRIM(PROPER(employee_data!T2021))</f>
        <v>Manager</v>
      </c>
      <c r="U2021" t="str">
        <f>TRIM(PROPER(employee_data!U2021))</f>
        <v>Male</v>
      </c>
      <c r="V2021" t="str">
        <f>TRIM(employee_data!V2021)</f>
        <v>59946</v>
      </c>
      <c r="W2021" t="str">
        <f>TRIM(PROPER(employee_data!W2021))</f>
        <v>Black</v>
      </c>
      <c r="X2021" t="str">
        <f>TRIM(PROPER(employee_data!X2021))</f>
        <v>Divorced</v>
      </c>
      <c r="Y2021" t="str">
        <f>TRIM(PROPER(employee_data!Y2021))</f>
        <v>Fully Meets</v>
      </c>
      <c r="Z2021" s="4">
        <v>5</v>
      </c>
    </row>
    <row r="2022" spans="1:26" x14ac:dyDescent="0.25">
      <c r="A2022" t="str">
        <f>TRIM(employee_data!A2022)</f>
        <v>2447</v>
      </c>
      <c r="B2022" t="str">
        <f>TRIM(PROPER(employee_data!B2022))</f>
        <v>Jensen</v>
      </c>
      <c r="C2022" t="str">
        <f>TRIM(PROPER(employee_data!C2022))</f>
        <v>Mccullough</v>
      </c>
      <c r="D2022" s="2">
        <f>DATEVALUE(TEXT(employee_data!D2022,"dd/mm/yyyy"))</f>
        <v>43863</v>
      </c>
      <c r="E2022" s="2">
        <f>IFERROR(DATEVALUE(TEXT(employee_data!E2022,"dd/mm/yyyy")),TRIM(""))</f>
        <v>44626</v>
      </c>
      <c r="F2022" t="str">
        <f>TRIM(employee_data!F2022)</f>
        <v>Production Manager</v>
      </c>
      <c r="G2022" t="str">
        <f>TRIM(PROPER(employee_data!G2022))</f>
        <v>Eric Miller</v>
      </c>
      <c r="H2022" t="str">
        <f>TRIM(employee_data!H2022)</f>
        <v>jensen.mccullough@bilearner.com</v>
      </c>
      <c r="I2022" t="str">
        <f>TRIM(UPPER(employee_data!I2022))</f>
        <v>PL</v>
      </c>
      <c r="J2022" t="str">
        <f>TRIM(PROPER(employee_data!J2022))</f>
        <v>Active</v>
      </c>
      <c r="K2022" t="str">
        <f>TRIM(PROPER(employee_data!K2022))</f>
        <v>Full-Time</v>
      </c>
      <c r="L2022" t="str">
        <f>TRIM(PROPER(employee_data!L2022))</f>
        <v>Zone A</v>
      </c>
      <c r="M2022" t="str">
        <f>TRIM(PROPER(employee_data!M2022))</f>
        <v>Full-Time</v>
      </c>
      <c r="N2022" t="str">
        <f>TRIM(PROPER(employee_data!N2022))</f>
        <v>Voluntary</v>
      </c>
      <c r="O2022" t="str">
        <f>TRIM(employee_data!O2022)</f>
        <v>Interest again main describe end charge.</v>
      </c>
      <c r="P2022" t="str">
        <f>TRIM(PROPER(employee_data!P2022))</f>
        <v>Production</v>
      </c>
      <c r="Q2022" t="str">
        <f>TRIM(PROPER(employee_data!Q2022))</f>
        <v>Engineers</v>
      </c>
      <c r="R2022" s="2">
        <f>DATEVALUE(TEXT(employee_data!R2022,"dd/mm/yyyy"))</f>
        <v>33707</v>
      </c>
      <c r="S2022" t="str">
        <f>TRIM(UPPER(employee_data!S2022))</f>
        <v>MA</v>
      </c>
      <c r="T2022" t="str">
        <f>TRIM(PROPER(employee_data!T2022))</f>
        <v>Administrative</v>
      </c>
      <c r="U2022" t="str">
        <f>TRIM(PROPER(employee_data!U2022))</f>
        <v>Female</v>
      </c>
      <c r="V2022" t="str">
        <f>TRIM(employee_data!V2022)</f>
        <v>7019</v>
      </c>
      <c r="W2022" t="str">
        <f>TRIM(PROPER(employee_data!W2022))</f>
        <v>White</v>
      </c>
      <c r="X2022" t="str">
        <f>TRIM(PROPER(employee_data!X2022))</f>
        <v>Widowed</v>
      </c>
      <c r="Y2022" t="str">
        <f>TRIM(PROPER(employee_data!Y2022))</f>
        <v>Fully Meets</v>
      </c>
      <c r="Z2022" s="4">
        <v>4</v>
      </c>
    </row>
    <row r="2023" spans="1:26" x14ac:dyDescent="0.25">
      <c r="A2023" t="str">
        <f>TRIM(employee_data!A2023)</f>
        <v>2448</v>
      </c>
      <c r="B2023" t="str">
        <f>TRIM(PROPER(employee_data!B2023))</f>
        <v>Kristin</v>
      </c>
      <c r="C2023" t="str">
        <f>TRIM(PROPER(employee_data!C2023))</f>
        <v>Hickman</v>
      </c>
      <c r="D2023" s="2">
        <f>DATEVALUE(TEXT(employee_data!D2023,"dd/mm/yyyy"))</f>
        <v>44127</v>
      </c>
      <c r="E2023" s="2">
        <f>IFERROR(DATEVALUE(TEXT(employee_data!E2023,"dd/mm/yyyy")),TRIM(""))</f>
        <v>44269</v>
      </c>
      <c r="F2023" t="str">
        <f>TRIM(employee_data!F2023)</f>
        <v>Production Manager</v>
      </c>
      <c r="G2023" t="str">
        <f>TRIM(PROPER(employee_data!G2023))</f>
        <v>Doris Boyd</v>
      </c>
      <c r="H2023" t="str">
        <f>TRIM(employee_data!H2023)</f>
        <v>kristin.hickman@bilearner.com</v>
      </c>
      <c r="I2023" t="str">
        <f>TRIM(UPPER(employee_data!I2023))</f>
        <v>PYZ</v>
      </c>
      <c r="J2023" t="str">
        <f>TRIM(PROPER(employee_data!J2023))</f>
        <v>Voluntarily Terminated</v>
      </c>
      <c r="K2023" t="str">
        <f>TRIM(PROPER(employee_data!K2023))</f>
        <v>Full-Time</v>
      </c>
      <c r="L2023" t="str">
        <f>TRIM(PROPER(employee_data!L2023))</f>
        <v>Zone C</v>
      </c>
      <c r="M2023" t="str">
        <f>TRIM(PROPER(employee_data!M2023))</f>
        <v>Part-Time</v>
      </c>
      <c r="N2023" t="str">
        <f>TRIM(PROPER(employee_data!N2023))</f>
        <v>Voluntary</v>
      </c>
      <c r="O2023" t="str">
        <f>TRIM(employee_data!O2023)</f>
        <v>Hard thousand fund follow take want full.</v>
      </c>
      <c r="P2023" t="str">
        <f>TRIM(PROPER(employee_data!P2023))</f>
        <v>Production</v>
      </c>
      <c r="Q2023" t="str">
        <f>TRIM(PROPER(employee_data!Q2023))</f>
        <v>General - Eng</v>
      </c>
      <c r="R2023" s="2">
        <f>DATEVALUE(TEXT(employee_data!R2023,"dd/mm/yyyy"))</f>
        <v>32525</v>
      </c>
      <c r="S2023" t="str">
        <f>TRIM(UPPER(employee_data!S2023))</f>
        <v>MA</v>
      </c>
      <c r="T2023" t="str">
        <f>TRIM(PROPER(employee_data!T2023))</f>
        <v>Specialist</v>
      </c>
      <c r="U2023" t="str">
        <f>TRIM(PROPER(employee_data!U2023))</f>
        <v>Female</v>
      </c>
      <c r="V2023" t="str">
        <f>TRIM(employee_data!V2023)</f>
        <v>43686</v>
      </c>
      <c r="W2023" t="str">
        <f>TRIM(PROPER(employee_data!W2023))</f>
        <v>Asian</v>
      </c>
      <c r="X2023" t="str">
        <f>TRIM(PROPER(employee_data!X2023))</f>
        <v>Single</v>
      </c>
      <c r="Y2023" t="str">
        <f>TRIM(PROPER(employee_data!Y2023))</f>
        <v>Fully Meets</v>
      </c>
      <c r="Z2023" s="4">
        <v>4</v>
      </c>
    </row>
    <row r="2024" spans="1:26" x14ac:dyDescent="0.25">
      <c r="A2024" t="str">
        <f>TRIM(employee_data!A2024)</f>
        <v>2449</v>
      </c>
      <c r="B2024" t="str">
        <f>TRIM(PROPER(employee_data!B2024))</f>
        <v>Chana</v>
      </c>
      <c r="C2024" t="str">
        <f>TRIM(PROPER(employee_data!C2024))</f>
        <v>Fox</v>
      </c>
      <c r="D2024" s="2">
        <f>DATEVALUE(TEXT(employee_data!D2024,"dd/mm/yyyy"))</f>
        <v>43950</v>
      </c>
      <c r="E2024" s="2">
        <f>IFERROR(DATEVALUE(TEXT(employee_data!E2024,"dd/mm/yyyy")),TRIM(""))</f>
        <v>44387</v>
      </c>
      <c r="F2024" t="str">
        <f>TRIM(employee_data!F2024)</f>
        <v>Production Manager</v>
      </c>
      <c r="G2024" t="str">
        <f>TRIM(PROPER(employee_data!G2024))</f>
        <v>Desiree Blair</v>
      </c>
      <c r="H2024" t="str">
        <f>TRIM(employee_data!H2024)</f>
        <v>chana.fox@bilearner.com</v>
      </c>
      <c r="I2024" t="str">
        <f>TRIM(UPPER(employee_data!I2024))</f>
        <v>SVG</v>
      </c>
      <c r="J2024" t="str">
        <f>TRIM(PROPER(employee_data!J2024))</f>
        <v>Voluntarily Terminated</v>
      </c>
      <c r="K2024" t="str">
        <f>TRIM(PROPER(employee_data!K2024))</f>
        <v>Part-Time</v>
      </c>
      <c r="L2024" t="str">
        <f>TRIM(PROPER(employee_data!L2024))</f>
        <v>Zone B</v>
      </c>
      <c r="M2024" t="str">
        <f>TRIM(PROPER(employee_data!M2024))</f>
        <v>Temporary</v>
      </c>
      <c r="N2024" t="str">
        <f>TRIM(PROPER(employee_data!N2024))</f>
        <v>Retirement</v>
      </c>
      <c r="O2024" t="str">
        <f>TRIM(employee_data!O2024)</f>
        <v>Authority be bank.</v>
      </c>
      <c r="P2024" t="str">
        <f>TRIM(PROPER(employee_data!P2024))</f>
        <v>Production</v>
      </c>
      <c r="Q2024" t="str">
        <f>TRIM(PROPER(employee_data!Q2024))</f>
        <v>Aerial</v>
      </c>
      <c r="R2024" s="2">
        <f>DATEVALUE(TEXT(employee_data!R2024,"dd/mm/yyyy"))</f>
        <v>31453</v>
      </c>
      <c r="S2024" t="str">
        <f>TRIM(UPPER(employee_data!S2024))</f>
        <v>MA</v>
      </c>
      <c r="T2024" t="str">
        <f>TRIM(PROPER(employee_data!T2024))</f>
        <v>Lineman</v>
      </c>
      <c r="U2024" t="str">
        <f>TRIM(PROPER(employee_data!U2024))</f>
        <v>Female</v>
      </c>
      <c r="V2024" t="str">
        <f>TRIM(employee_data!V2024)</f>
        <v>63427</v>
      </c>
      <c r="W2024" t="str">
        <f>TRIM(PROPER(employee_data!W2024))</f>
        <v>Hispanic</v>
      </c>
      <c r="X2024" t="str">
        <f>TRIM(PROPER(employee_data!X2024))</f>
        <v>Single</v>
      </c>
      <c r="Y2024" t="str">
        <f>TRIM(PROPER(employee_data!Y2024))</f>
        <v>Fully Meets</v>
      </c>
      <c r="Z2024" s="4">
        <v>4</v>
      </c>
    </row>
    <row r="2025" spans="1:26" x14ac:dyDescent="0.25">
      <c r="A2025" t="str">
        <f>TRIM(employee_data!A2025)</f>
        <v>2450</v>
      </c>
      <c r="B2025" t="str">
        <f>TRIM(PROPER(employee_data!B2025))</f>
        <v>Vivian</v>
      </c>
      <c r="C2025" t="str">
        <f>TRIM(PROPER(employee_data!C2025))</f>
        <v>Bright</v>
      </c>
      <c r="D2025" s="2">
        <f>DATEVALUE(TEXT(employee_data!D2025,"dd/mm/yyyy"))</f>
        <v>44791</v>
      </c>
      <c r="E2025" s="2">
        <f>IFERROR(DATEVALUE(TEXT(employee_data!E2025,"dd/mm/yyyy")),TRIM(""))</f>
        <v>44828</v>
      </c>
      <c r="F2025" t="str">
        <f>TRIM(employee_data!F2025)</f>
        <v>Production Manager</v>
      </c>
      <c r="G2025" t="str">
        <f>TRIM(PROPER(employee_data!G2025))</f>
        <v>Angela Chapman</v>
      </c>
      <c r="H2025" t="str">
        <f>TRIM(employee_data!H2025)</f>
        <v>vivian.bright@bilearner.com</v>
      </c>
      <c r="I2025" t="str">
        <f>TRIM(UPPER(employee_data!I2025))</f>
        <v>TNS</v>
      </c>
      <c r="J2025" t="str">
        <f>TRIM(PROPER(employee_data!J2025))</f>
        <v>Active</v>
      </c>
      <c r="K2025" t="str">
        <f>TRIM(PROPER(employee_data!K2025))</f>
        <v>Full-Time</v>
      </c>
      <c r="L2025" t="str">
        <f>TRIM(PROPER(employee_data!L2025))</f>
        <v>Zone A</v>
      </c>
      <c r="M2025" t="str">
        <f>TRIM(PROPER(employee_data!M2025))</f>
        <v>Part-Time</v>
      </c>
      <c r="N2025" t="str">
        <f>TRIM(PROPER(employee_data!N2025))</f>
        <v>Resignation</v>
      </c>
      <c r="O2025" t="str">
        <f>TRIM(employee_data!O2025)</f>
        <v>Prove group type several wife those question.</v>
      </c>
      <c r="P2025" t="str">
        <f>TRIM(PROPER(employee_data!P2025))</f>
        <v>Production</v>
      </c>
      <c r="Q2025" t="str">
        <f>TRIM(PROPER(employee_data!Q2025))</f>
        <v>Aerial</v>
      </c>
      <c r="R2025" s="2">
        <f>DATEVALUE(TEXT(employee_data!R2025,"dd/mm/yyyy"))</f>
        <v>35353</v>
      </c>
      <c r="S2025" t="str">
        <f>TRIM(UPPER(employee_data!S2025))</f>
        <v>MA</v>
      </c>
      <c r="T2025" t="str">
        <f>TRIM(PROPER(employee_data!T2025))</f>
        <v>Lineman</v>
      </c>
      <c r="U2025" t="str">
        <f>TRIM(PROPER(employee_data!U2025))</f>
        <v>Male</v>
      </c>
      <c r="V2025" t="str">
        <f>TRIM(employee_data!V2025)</f>
        <v>73413</v>
      </c>
      <c r="W2025" t="str">
        <f>TRIM(PROPER(employee_data!W2025))</f>
        <v>Asian</v>
      </c>
      <c r="X2025" t="str">
        <f>TRIM(PROPER(employee_data!X2025))</f>
        <v>Single</v>
      </c>
      <c r="Y2025" t="str">
        <f>TRIM(PROPER(employee_data!Y2025))</f>
        <v>Fully Meets</v>
      </c>
      <c r="Z2025" s="4">
        <v>1</v>
      </c>
    </row>
    <row r="2026" spans="1:26" x14ac:dyDescent="0.25">
      <c r="A2026" t="str">
        <f>TRIM(employee_data!A2026)</f>
        <v>2451</v>
      </c>
      <c r="B2026" t="str">
        <f>TRIM(PROPER(employee_data!B2026))</f>
        <v>Rosa</v>
      </c>
      <c r="C2026" t="str">
        <f>TRIM(PROPER(employee_data!C2026))</f>
        <v>Rosales</v>
      </c>
      <c r="D2026" s="2">
        <f>DATEVALUE(TEXT(employee_data!D2026,"dd/mm/yyyy"))</f>
        <v>44082</v>
      </c>
      <c r="E2026" s="2" t="str">
        <f>IFERROR(DATEVALUE(TEXT(employee_data!E2026,"dd/mm/yyyy")),TRIM(""))</f>
        <v/>
      </c>
      <c r="F2026" t="str">
        <f>TRIM(employee_data!F2026)</f>
        <v>Production Manager</v>
      </c>
      <c r="G2026" t="str">
        <f>TRIM(PROPER(employee_data!G2026))</f>
        <v>Carol Allen</v>
      </c>
      <c r="H2026" t="str">
        <f>TRIM(employee_data!H2026)</f>
        <v>rosa.rosales@bilearner.com</v>
      </c>
      <c r="I2026" t="str">
        <f>TRIM(UPPER(employee_data!I2026))</f>
        <v>WBL</v>
      </c>
      <c r="J2026" t="str">
        <f>TRIM(PROPER(employee_data!J2026))</f>
        <v>Active</v>
      </c>
      <c r="K2026" t="str">
        <f>TRIM(PROPER(employee_data!K2026))</f>
        <v>Contract</v>
      </c>
      <c r="L2026" t="str">
        <f>TRIM(PROPER(employee_data!L2026))</f>
        <v>Zone A</v>
      </c>
      <c r="M2026" t="str">
        <f>TRIM(PROPER(employee_data!M2026))</f>
        <v>Temporary</v>
      </c>
      <c r="N2026" t="str">
        <f>TRIM(PROPER(employee_data!N2026))</f>
        <v>Unk</v>
      </c>
      <c r="O2026" t="str">
        <f>TRIM(employee_data!O2026)</f>
        <v/>
      </c>
      <c r="P2026" t="str">
        <f>TRIM(PROPER(employee_data!P2026))</f>
        <v>Production</v>
      </c>
      <c r="Q2026" t="str">
        <f>TRIM(PROPER(employee_data!Q2026))</f>
        <v>Splicing</v>
      </c>
      <c r="R2026" s="2">
        <f>DATEVALUE(TEXT(employee_data!R2026,"dd/mm/yyyy"))</f>
        <v>16024</v>
      </c>
      <c r="S2026" t="str">
        <f>TRIM(UPPER(employee_data!S2026))</f>
        <v>MA</v>
      </c>
      <c r="T2026" t="str">
        <f>TRIM(PROPER(employee_data!T2026))</f>
        <v>Supervisor</v>
      </c>
      <c r="U2026" t="str">
        <f>TRIM(PROPER(employee_data!U2026))</f>
        <v>Male</v>
      </c>
      <c r="V2026" t="str">
        <f>TRIM(employee_data!V2026)</f>
        <v>78058</v>
      </c>
      <c r="W2026" t="str">
        <f>TRIM(PROPER(employee_data!W2026))</f>
        <v>Black</v>
      </c>
      <c r="X2026" t="str">
        <f>TRIM(PROPER(employee_data!X2026))</f>
        <v>Married</v>
      </c>
      <c r="Y2026" t="str">
        <f>TRIM(PROPER(employee_data!Y2026))</f>
        <v>Fully Meets</v>
      </c>
      <c r="Z2026" s="4">
        <v>5</v>
      </c>
    </row>
    <row r="2027" spans="1:26" x14ac:dyDescent="0.25">
      <c r="A2027" t="str">
        <f>TRIM(employee_data!A2027)</f>
        <v>2452</v>
      </c>
      <c r="B2027" t="str">
        <f>TRIM(PROPER(employee_data!B2027))</f>
        <v>Fabian</v>
      </c>
      <c r="C2027" t="str">
        <f>TRIM(PROPER(employee_data!C2027))</f>
        <v>Mullins</v>
      </c>
      <c r="D2027" s="2">
        <f>DATEVALUE(TEXT(employee_data!D2027,"dd/mm/yyyy"))</f>
        <v>44848</v>
      </c>
      <c r="E2027" s="2" t="str">
        <f>IFERROR(DATEVALUE(TEXT(employee_data!E2027,"dd/mm/yyyy")),TRIM(""))</f>
        <v/>
      </c>
      <c r="F2027" t="str">
        <f>TRIM(employee_data!F2027)</f>
        <v>Production Manager</v>
      </c>
      <c r="G2027" t="str">
        <f>TRIM(PROPER(employee_data!G2027))</f>
        <v>Michael Cortez</v>
      </c>
      <c r="H2027" t="str">
        <f>TRIM(employee_data!H2027)</f>
        <v>fabian.mullins@bilearner.com</v>
      </c>
      <c r="I2027" t="str">
        <f>TRIM(UPPER(employee_data!I2027))</f>
        <v>BPC</v>
      </c>
      <c r="J2027" t="str">
        <f>TRIM(PROPER(employee_data!J2027))</f>
        <v>Active</v>
      </c>
      <c r="K2027" t="str">
        <f>TRIM(PROPER(employee_data!K2027))</f>
        <v>Full-Time</v>
      </c>
      <c r="L2027" t="str">
        <f>TRIM(PROPER(employee_data!L2027))</f>
        <v>Zone C</v>
      </c>
      <c r="M2027" t="str">
        <f>TRIM(PROPER(employee_data!M2027))</f>
        <v>Part-Time</v>
      </c>
      <c r="N2027" t="str">
        <f>TRIM(PROPER(employee_data!N2027))</f>
        <v>Unk</v>
      </c>
      <c r="O2027" t="str">
        <f>TRIM(employee_data!O2027)</f>
        <v/>
      </c>
      <c r="P2027" t="str">
        <f>TRIM(PROPER(employee_data!P2027))</f>
        <v>Production</v>
      </c>
      <c r="Q2027" t="str">
        <f>TRIM(PROPER(employee_data!Q2027))</f>
        <v>Project Management - Con</v>
      </c>
      <c r="R2027" s="2">
        <f>DATEVALUE(TEXT(employee_data!R2027,"dd/mm/yyyy"))</f>
        <v>26595</v>
      </c>
      <c r="S2027" t="str">
        <f>TRIM(UPPER(employee_data!S2027))</f>
        <v>MA</v>
      </c>
      <c r="T2027" t="str">
        <f>TRIM(PROPER(employee_data!T2027))</f>
        <v>Vp</v>
      </c>
      <c r="U2027" t="str">
        <f>TRIM(PROPER(employee_data!U2027))</f>
        <v>Male</v>
      </c>
      <c r="V2027" t="str">
        <f>TRIM(employee_data!V2027)</f>
        <v>15079</v>
      </c>
      <c r="W2027" t="str">
        <f>TRIM(PROPER(employee_data!W2027))</f>
        <v>Asian</v>
      </c>
      <c r="X2027" t="str">
        <f>TRIM(PROPER(employee_data!X2027))</f>
        <v>Married</v>
      </c>
      <c r="Y2027" t="str">
        <f>TRIM(PROPER(employee_data!Y2027))</f>
        <v>Fully Meets</v>
      </c>
      <c r="Z2027" s="4">
        <v>2</v>
      </c>
    </row>
    <row r="2028" spans="1:26" x14ac:dyDescent="0.25">
      <c r="A2028" t="str">
        <f>TRIM(employee_data!A2028)</f>
        <v>2453</v>
      </c>
      <c r="B2028" t="str">
        <f>TRIM(PROPER(employee_data!B2028))</f>
        <v>Mila</v>
      </c>
      <c r="C2028" t="str">
        <f>TRIM(PROPER(employee_data!C2028))</f>
        <v>Poole</v>
      </c>
      <c r="D2028" s="2">
        <f>DATEVALUE(TEXT(employee_data!D2028,"dd/mm/yyyy"))</f>
        <v>45059</v>
      </c>
      <c r="E2028" s="2" t="str">
        <f>IFERROR(DATEVALUE(TEXT(employee_data!E2028,"dd/mm/yyyy")),TRIM(""))</f>
        <v/>
      </c>
      <c r="F2028" t="str">
        <f>TRIM(employee_data!F2028)</f>
        <v>Production Manager</v>
      </c>
      <c r="G2028" t="str">
        <f>TRIM(PROPER(employee_data!G2028))</f>
        <v>Erin Abbott</v>
      </c>
      <c r="H2028" t="str">
        <f>TRIM(employee_data!H2028)</f>
        <v>mila.poole@bilearner.com</v>
      </c>
      <c r="I2028" t="str">
        <f>TRIM(UPPER(employee_data!I2028))</f>
        <v>CCDR</v>
      </c>
      <c r="J2028" t="str">
        <f>TRIM(PROPER(employee_data!J2028))</f>
        <v>Active</v>
      </c>
      <c r="K2028" t="str">
        <f>TRIM(PROPER(employee_data!K2028))</f>
        <v>Full-Time</v>
      </c>
      <c r="L2028" t="str">
        <f>TRIM(PROPER(employee_data!L2028))</f>
        <v>Zone C</v>
      </c>
      <c r="M2028" t="str">
        <f>TRIM(PROPER(employee_data!M2028))</f>
        <v>Full-Time</v>
      </c>
      <c r="N2028" t="str">
        <f>TRIM(PROPER(employee_data!N2028))</f>
        <v>Unk</v>
      </c>
      <c r="O2028" t="str">
        <f>TRIM(employee_data!O2028)</f>
        <v/>
      </c>
      <c r="P2028" t="str">
        <f>TRIM(PROPER(employee_data!P2028))</f>
        <v>Production</v>
      </c>
      <c r="Q2028" t="str">
        <f>TRIM(PROPER(employee_data!Q2028))</f>
        <v>Underground</v>
      </c>
      <c r="R2028" s="2">
        <f>DATEVALUE(TEXT(employee_data!R2028,"dd/mm/yyyy"))</f>
        <v>32408</v>
      </c>
      <c r="S2028" t="str">
        <f>TRIM(UPPER(employee_data!S2028))</f>
        <v>MA</v>
      </c>
      <c r="T2028" t="str">
        <f>TRIM(PROPER(employee_data!T2028))</f>
        <v>Laborer</v>
      </c>
      <c r="U2028" t="str">
        <f>TRIM(PROPER(employee_data!U2028))</f>
        <v>Male</v>
      </c>
      <c r="V2028" t="str">
        <f>TRIM(employee_data!V2028)</f>
        <v>70878</v>
      </c>
      <c r="W2028" t="str">
        <f>TRIM(PROPER(employee_data!W2028))</f>
        <v>Other</v>
      </c>
      <c r="X2028" t="str">
        <f>TRIM(PROPER(employee_data!X2028))</f>
        <v>Widowed</v>
      </c>
      <c r="Y2028" t="str">
        <f>TRIM(PROPER(employee_data!Y2028))</f>
        <v>Fully Meets</v>
      </c>
      <c r="Z2028" s="4">
        <v>1</v>
      </c>
    </row>
    <row r="2029" spans="1:26" x14ac:dyDescent="0.25">
      <c r="A2029" t="str">
        <f>TRIM(employee_data!A2029)</f>
        <v>2454</v>
      </c>
      <c r="B2029" t="str">
        <f>TRIM(PROPER(employee_data!B2029))</f>
        <v>Callum</v>
      </c>
      <c r="C2029" t="str">
        <f>TRIM(PROPER(employee_data!C2029))</f>
        <v>Mccormick</v>
      </c>
      <c r="D2029" s="2">
        <f>DATEVALUE(TEXT(employee_data!D2029,"dd/mm/yyyy"))</f>
        <v>44255</v>
      </c>
      <c r="E2029" s="2" t="str">
        <f>IFERROR(DATEVALUE(TEXT(employee_data!E2029,"dd/mm/yyyy")),TRIM(""))</f>
        <v/>
      </c>
      <c r="F2029" t="str">
        <f>TRIM(employee_data!F2029)</f>
        <v>Production Manager</v>
      </c>
      <c r="G2029" t="str">
        <f>TRIM(PROPER(employee_data!G2029))</f>
        <v>David Russell</v>
      </c>
      <c r="H2029" t="str">
        <f>TRIM(employee_data!H2029)</f>
        <v>callum.mccormick@bilearner.com</v>
      </c>
      <c r="I2029" t="str">
        <f>TRIM(UPPER(employee_data!I2029))</f>
        <v>EW</v>
      </c>
      <c r="J2029" t="str">
        <f>TRIM(PROPER(employee_data!J2029))</f>
        <v>Active</v>
      </c>
      <c r="K2029" t="str">
        <f>TRIM(PROPER(employee_data!K2029))</f>
        <v>Full-Time</v>
      </c>
      <c r="L2029" t="str">
        <f>TRIM(PROPER(employee_data!L2029))</f>
        <v>Zone A</v>
      </c>
      <c r="M2029" t="str">
        <f>TRIM(PROPER(employee_data!M2029))</f>
        <v>Part-Time</v>
      </c>
      <c r="N2029" t="str">
        <f>TRIM(PROPER(employee_data!N2029))</f>
        <v>Unk</v>
      </c>
      <c r="O2029" t="str">
        <f>TRIM(employee_data!O2029)</f>
        <v/>
      </c>
      <c r="P2029" t="str">
        <f>TRIM(PROPER(employee_data!P2029))</f>
        <v>Production</v>
      </c>
      <c r="Q2029" t="str">
        <f>TRIM(PROPER(employee_data!Q2029))</f>
        <v>Fielders</v>
      </c>
      <c r="R2029" s="2">
        <f>DATEVALUE(TEXT(employee_data!R2029,"dd/mm/yyyy"))</f>
        <v>32579</v>
      </c>
      <c r="S2029" t="str">
        <f>TRIM(UPPER(employee_data!S2029))</f>
        <v>MA</v>
      </c>
      <c r="T2029" t="str">
        <f>TRIM(PROPER(employee_data!T2029))</f>
        <v>Engineer</v>
      </c>
      <c r="U2029" t="str">
        <f>TRIM(PROPER(employee_data!U2029))</f>
        <v>Female</v>
      </c>
      <c r="V2029" t="str">
        <f>TRIM(employee_data!V2029)</f>
        <v>5526</v>
      </c>
      <c r="W2029" t="str">
        <f>TRIM(PROPER(employee_data!W2029))</f>
        <v>Asian</v>
      </c>
      <c r="X2029" t="str">
        <f>TRIM(PROPER(employee_data!X2029))</f>
        <v>Married</v>
      </c>
      <c r="Y2029" t="str">
        <f>TRIM(PROPER(employee_data!Y2029))</f>
        <v>Fully Meets</v>
      </c>
      <c r="Z2029" s="4">
        <v>5</v>
      </c>
    </row>
    <row r="2030" spans="1:26" x14ac:dyDescent="0.25">
      <c r="A2030" t="str">
        <f>TRIM(employee_data!A2030)</f>
        <v>2455</v>
      </c>
      <c r="B2030" t="str">
        <f>TRIM(PROPER(employee_data!B2030))</f>
        <v>Jakob</v>
      </c>
      <c r="C2030" t="str">
        <f>TRIM(PROPER(employee_data!C2030))</f>
        <v>Luna</v>
      </c>
      <c r="D2030" s="2">
        <f>DATEVALUE(TEXT(employee_data!D2030,"dd/mm/yyyy"))</f>
        <v>43893</v>
      </c>
      <c r="E2030" s="2" t="str">
        <f>IFERROR(DATEVALUE(TEXT(employee_data!E2030,"dd/mm/yyyy")),TRIM(""))</f>
        <v/>
      </c>
      <c r="F2030" t="str">
        <f>TRIM(employee_data!F2030)</f>
        <v>Production Manager</v>
      </c>
      <c r="G2030" t="str">
        <f>TRIM(PROPER(employee_data!G2030))</f>
        <v>Raymond Robinson</v>
      </c>
      <c r="H2030" t="str">
        <f>TRIM(employee_data!H2030)</f>
        <v>jakob.luna@bilearner.com</v>
      </c>
      <c r="I2030" t="str">
        <f>TRIM(UPPER(employee_data!I2030))</f>
        <v>MSC</v>
      </c>
      <c r="J2030" t="str">
        <f>TRIM(PROPER(employee_data!J2030))</f>
        <v>Active</v>
      </c>
      <c r="K2030" t="str">
        <f>TRIM(PROPER(employee_data!K2030))</f>
        <v>Full-Time</v>
      </c>
      <c r="L2030" t="str">
        <f>TRIM(PROPER(employee_data!L2030))</f>
        <v>Zone B</v>
      </c>
      <c r="M2030" t="str">
        <f>TRIM(PROPER(employee_data!M2030))</f>
        <v>Full-Time</v>
      </c>
      <c r="N2030" t="str">
        <f>TRIM(PROPER(employee_data!N2030))</f>
        <v>Unk</v>
      </c>
      <c r="O2030" t="str">
        <f>TRIM(employee_data!O2030)</f>
        <v/>
      </c>
      <c r="P2030" t="str">
        <f>TRIM(PROPER(employee_data!P2030))</f>
        <v>Production</v>
      </c>
      <c r="Q2030" t="str">
        <f>TRIM(PROPER(employee_data!Q2030))</f>
        <v>General - Con</v>
      </c>
      <c r="R2030" s="2">
        <f>DATEVALUE(TEXT(employee_data!R2030,"dd/mm/yyyy"))</f>
        <v>33578</v>
      </c>
      <c r="S2030" t="str">
        <f>TRIM(UPPER(employee_data!S2030))</f>
        <v>MA</v>
      </c>
      <c r="T2030" t="str">
        <f>TRIM(PROPER(employee_data!T2030))</f>
        <v>Specialist</v>
      </c>
      <c r="U2030" t="str">
        <f>TRIM(PROPER(employee_data!U2030))</f>
        <v>Female</v>
      </c>
      <c r="V2030" t="str">
        <f>TRIM(employee_data!V2030)</f>
        <v>50307</v>
      </c>
      <c r="W2030" t="str">
        <f>TRIM(PROPER(employee_data!W2030))</f>
        <v>Hispanic</v>
      </c>
      <c r="X2030" t="str">
        <f>TRIM(PROPER(employee_data!X2030))</f>
        <v>Single</v>
      </c>
      <c r="Y2030" t="str">
        <f>TRIM(PROPER(employee_data!Y2030))</f>
        <v>Fully Meets</v>
      </c>
      <c r="Z2030" s="4">
        <v>2</v>
      </c>
    </row>
    <row r="2031" spans="1:26" x14ac:dyDescent="0.25">
      <c r="A2031" t="str">
        <f>TRIM(employee_data!A2031)</f>
        <v>2456</v>
      </c>
      <c r="B2031" t="str">
        <f>TRIM(PROPER(employee_data!B2031))</f>
        <v>Odin</v>
      </c>
      <c r="C2031" t="str">
        <f>TRIM(PROPER(employee_data!C2031))</f>
        <v>Sampson</v>
      </c>
      <c r="D2031" s="2">
        <f>DATEVALUE(TEXT(employee_data!D2031,"dd/mm/yyyy"))</f>
        <v>44529</v>
      </c>
      <c r="E2031" s="2" t="str">
        <f>IFERROR(DATEVALUE(TEXT(employee_data!E2031,"dd/mm/yyyy")),TRIM(""))</f>
        <v/>
      </c>
      <c r="F2031" t="str">
        <f>TRIM(employee_data!F2031)</f>
        <v>Production Manager</v>
      </c>
      <c r="G2031" t="str">
        <f>TRIM(PROPER(employee_data!G2031))</f>
        <v>Anthony Luna</v>
      </c>
      <c r="H2031" t="str">
        <f>TRIM(employee_data!H2031)</f>
        <v>odin.sampson@bilearner.com</v>
      </c>
      <c r="I2031" t="str">
        <f>TRIM(UPPER(employee_data!I2031))</f>
        <v>NEL</v>
      </c>
      <c r="J2031" t="str">
        <f>TRIM(PROPER(employee_data!J2031))</f>
        <v>Active</v>
      </c>
      <c r="K2031" t="str">
        <f>TRIM(PROPER(employee_data!K2031))</f>
        <v>Full-Time</v>
      </c>
      <c r="L2031" t="str">
        <f>TRIM(PROPER(employee_data!L2031))</f>
        <v>Zone A</v>
      </c>
      <c r="M2031" t="str">
        <f>TRIM(PROPER(employee_data!M2031))</f>
        <v>Full-Time</v>
      </c>
      <c r="N2031" t="str">
        <f>TRIM(PROPER(employee_data!N2031))</f>
        <v>Unk</v>
      </c>
      <c r="O2031" t="str">
        <f>TRIM(employee_data!O2031)</f>
        <v/>
      </c>
      <c r="P2031" t="str">
        <f>TRIM(PROPER(employee_data!P2031))</f>
        <v>Production</v>
      </c>
      <c r="Q2031" t="str">
        <f>TRIM(PROPER(employee_data!Q2031))</f>
        <v>Wireline Construction</v>
      </c>
      <c r="R2031" s="2">
        <f>DATEVALUE(TEXT(employee_data!R2031,"dd/mm/yyyy"))</f>
        <v>25807</v>
      </c>
      <c r="S2031" t="str">
        <f>TRIM(UPPER(employee_data!S2031))</f>
        <v>MA</v>
      </c>
      <c r="T2031" t="str">
        <f>TRIM(PROPER(employee_data!T2031))</f>
        <v>Laborer</v>
      </c>
      <c r="U2031" t="str">
        <f>TRIM(PROPER(employee_data!U2031))</f>
        <v>Male</v>
      </c>
      <c r="V2031" t="str">
        <f>TRIM(employee_data!V2031)</f>
        <v>70237</v>
      </c>
      <c r="W2031" t="str">
        <f>TRIM(PROPER(employee_data!W2031))</f>
        <v>Asian</v>
      </c>
      <c r="X2031" t="str">
        <f>TRIM(PROPER(employee_data!X2031))</f>
        <v>Single</v>
      </c>
      <c r="Y2031" t="str">
        <f>TRIM(PROPER(employee_data!Y2031))</f>
        <v>Fully Meets</v>
      </c>
      <c r="Z2031" s="4">
        <v>5</v>
      </c>
    </row>
    <row r="2032" spans="1:26" x14ac:dyDescent="0.25">
      <c r="A2032" t="str">
        <f>TRIM(employee_data!A2032)</f>
        <v>2457</v>
      </c>
      <c r="B2032" t="str">
        <f>TRIM(PROPER(employee_data!B2032))</f>
        <v>George</v>
      </c>
      <c r="C2032" t="str">
        <f>TRIM(PROPER(employee_data!C2032))</f>
        <v>Meyers</v>
      </c>
      <c r="D2032" s="2">
        <f>DATEVALUE(TEXT(employee_data!D2032,"dd/mm/yyyy"))</f>
        <v>43336</v>
      </c>
      <c r="E2032" s="2" t="str">
        <f>IFERROR(DATEVALUE(TEXT(employee_data!E2032,"dd/mm/yyyy")),TRIM(""))</f>
        <v/>
      </c>
      <c r="F2032" t="str">
        <f>TRIM(employee_data!F2032)</f>
        <v>Production Manager</v>
      </c>
      <c r="G2032" t="str">
        <f>TRIM(PROPER(employee_data!G2032))</f>
        <v>David Fox</v>
      </c>
      <c r="H2032" t="str">
        <f>TRIM(employee_data!H2032)</f>
        <v>george.meyers@bilearner.com</v>
      </c>
      <c r="I2032" t="str">
        <f>TRIM(UPPER(employee_data!I2032))</f>
        <v>PL</v>
      </c>
      <c r="J2032" t="str">
        <f>TRIM(PROPER(employee_data!J2032))</f>
        <v>Active</v>
      </c>
      <c r="K2032" t="str">
        <f>TRIM(PROPER(employee_data!K2032))</f>
        <v>Part-Time</v>
      </c>
      <c r="L2032" t="str">
        <f>TRIM(PROPER(employee_data!L2032))</f>
        <v>Zone A</v>
      </c>
      <c r="M2032" t="str">
        <f>TRIM(PROPER(employee_data!M2032))</f>
        <v>Part-Time</v>
      </c>
      <c r="N2032" t="str">
        <f>TRIM(PROPER(employee_data!N2032))</f>
        <v>Unk</v>
      </c>
      <c r="O2032" t="str">
        <f>TRIM(employee_data!O2032)</f>
        <v/>
      </c>
      <c r="P2032" t="str">
        <f>TRIM(PROPER(employee_data!P2032))</f>
        <v>Production</v>
      </c>
      <c r="Q2032" t="str">
        <f>TRIM(PROPER(employee_data!Q2032))</f>
        <v>Field Operations</v>
      </c>
      <c r="R2032" s="2">
        <f>DATEVALUE(TEXT(employee_data!R2032,"dd/mm/yyyy"))</f>
        <v>22385</v>
      </c>
      <c r="S2032" t="str">
        <f>TRIM(UPPER(employee_data!S2032))</f>
        <v>MA</v>
      </c>
      <c r="T2032" t="str">
        <f>TRIM(PROPER(employee_data!T2032))</f>
        <v>Groundman</v>
      </c>
      <c r="U2032" t="str">
        <f>TRIM(PROPER(employee_data!U2032))</f>
        <v>Male</v>
      </c>
      <c r="V2032" t="str">
        <f>TRIM(employee_data!V2032)</f>
        <v>82947</v>
      </c>
      <c r="W2032" t="str">
        <f>TRIM(PROPER(employee_data!W2032))</f>
        <v>Hispanic</v>
      </c>
      <c r="X2032" t="str">
        <f>TRIM(PROPER(employee_data!X2032))</f>
        <v>Single</v>
      </c>
      <c r="Y2032" t="str">
        <f>TRIM(PROPER(employee_data!Y2032))</f>
        <v>Fully Meets</v>
      </c>
      <c r="Z2032" s="4">
        <v>2</v>
      </c>
    </row>
    <row r="2033" spans="1:26" x14ac:dyDescent="0.25">
      <c r="A2033" t="str">
        <f>TRIM(employee_data!A2033)</f>
        <v>2458</v>
      </c>
      <c r="B2033" t="str">
        <f>TRIM(PROPER(employee_data!B2033))</f>
        <v>Angelica</v>
      </c>
      <c r="C2033" t="str">
        <f>TRIM(PROPER(employee_data!C2033))</f>
        <v>Gamble</v>
      </c>
      <c r="D2033" s="2">
        <f>DATEVALUE(TEXT(employee_data!D2033,"dd/mm/yyyy"))</f>
        <v>44125</v>
      </c>
      <c r="E2033" s="2">
        <f>IFERROR(DATEVALUE(TEXT(employee_data!E2033,"dd/mm/yyyy")),TRIM(""))</f>
        <v>44644</v>
      </c>
      <c r="F2033" t="str">
        <f>TRIM(employee_data!F2033)</f>
        <v>President &amp; CEO</v>
      </c>
      <c r="G2033" t="str">
        <f>TRIM(PROPER(employee_data!G2033))</f>
        <v>Robert Conway</v>
      </c>
      <c r="H2033" t="str">
        <f>TRIM(employee_data!H2033)</f>
        <v>angelica.gamble@bilearner.com</v>
      </c>
      <c r="I2033" t="str">
        <f>TRIM(UPPER(employee_data!I2033))</f>
        <v>PYZ</v>
      </c>
      <c r="J2033" t="str">
        <f>TRIM(PROPER(employee_data!J2033))</f>
        <v>Active</v>
      </c>
      <c r="K2033" t="str">
        <f>TRIM(PROPER(employee_data!K2033))</f>
        <v>Part-Time</v>
      </c>
      <c r="L2033" t="str">
        <f>TRIM(PROPER(employee_data!L2033))</f>
        <v>Zone B</v>
      </c>
      <c r="M2033" t="str">
        <f>TRIM(PROPER(employee_data!M2033))</f>
        <v>Temporary</v>
      </c>
      <c r="N2033" t="str">
        <f>TRIM(PROPER(employee_data!N2033))</f>
        <v>Voluntary</v>
      </c>
      <c r="O2033" t="str">
        <f>TRIM(employee_data!O2033)</f>
        <v>Fund season forward just.</v>
      </c>
      <c r="P2033" t="str">
        <f>TRIM(PROPER(employee_data!P2033))</f>
        <v>Production</v>
      </c>
      <c r="Q2033" t="str">
        <f>TRIM(PROPER(employee_data!Q2033))</f>
        <v>Shop (Fleet)</v>
      </c>
      <c r="R2033" s="2">
        <f>DATEVALUE(TEXT(employee_data!R2033,"dd/mm/yyyy"))</f>
        <v>28924</v>
      </c>
      <c r="S2033" t="str">
        <f>TRIM(UPPER(employee_data!S2033))</f>
        <v>MA</v>
      </c>
      <c r="T2033" t="str">
        <f>TRIM(PROPER(employee_data!T2033))</f>
        <v>Technician</v>
      </c>
      <c r="U2033" t="str">
        <f>TRIM(PROPER(employee_data!U2033))</f>
        <v>Male</v>
      </c>
      <c r="V2033" t="str">
        <f>TRIM(employee_data!V2033)</f>
        <v>59127</v>
      </c>
      <c r="W2033" t="str">
        <f>TRIM(PROPER(employee_data!W2033))</f>
        <v>Other</v>
      </c>
      <c r="X2033" t="str">
        <f>TRIM(PROPER(employee_data!X2033))</f>
        <v>Widowed</v>
      </c>
      <c r="Y2033" t="str">
        <f>TRIM(PROPER(employee_data!Y2033))</f>
        <v>Fully Meets</v>
      </c>
      <c r="Z2033" s="4">
        <v>2</v>
      </c>
    </row>
    <row r="2034" spans="1:26" x14ac:dyDescent="0.25">
      <c r="A2034" t="str">
        <f>TRIM(employee_data!A2034)</f>
        <v>2459</v>
      </c>
      <c r="B2034" t="str">
        <f>TRIM(PROPER(employee_data!B2034))</f>
        <v>Bradyn</v>
      </c>
      <c r="C2034" t="str">
        <f>TRIM(PROPER(employee_data!C2034))</f>
        <v>Pham</v>
      </c>
      <c r="D2034" s="2">
        <f>DATEVALUE(TEXT(employee_data!D2034,"dd/mm/yyyy"))</f>
        <v>44180</v>
      </c>
      <c r="E2034" s="2">
        <f>IFERROR(DATEVALUE(TEXT(employee_data!E2034,"dd/mm/yyyy")),TRIM(""))</f>
        <v>44371</v>
      </c>
      <c r="F2034" t="str">
        <f>TRIM(employee_data!F2034)</f>
        <v>Director of Operations</v>
      </c>
      <c r="G2034" t="str">
        <f>TRIM(PROPER(employee_data!G2034))</f>
        <v>Sarah Kennedy</v>
      </c>
      <c r="H2034" t="str">
        <f>TRIM(employee_data!H2034)</f>
        <v>bradyn.pham@bilearner.com</v>
      </c>
      <c r="I2034" t="str">
        <f>TRIM(UPPER(employee_data!I2034))</f>
        <v>SVG</v>
      </c>
      <c r="J2034" t="str">
        <f>TRIM(PROPER(employee_data!J2034))</f>
        <v>Active</v>
      </c>
      <c r="K2034" t="str">
        <f>TRIM(PROPER(employee_data!K2034))</f>
        <v>Full-Time</v>
      </c>
      <c r="L2034" t="str">
        <f>TRIM(PROPER(employee_data!L2034))</f>
        <v>Zone A</v>
      </c>
      <c r="M2034" t="str">
        <f>TRIM(PROPER(employee_data!M2034))</f>
        <v>Temporary</v>
      </c>
      <c r="N2034" t="str">
        <f>TRIM(PROPER(employee_data!N2034))</f>
        <v>Retirement</v>
      </c>
      <c r="O2034" t="str">
        <f>TRIM(employee_data!O2034)</f>
        <v>Type by way so firm high building.</v>
      </c>
      <c r="P2034" t="str">
        <f>TRIM(PROPER(employee_data!P2034))</f>
        <v>Production</v>
      </c>
      <c r="Q2034" t="str">
        <f>TRIM(PROPER(employee_data!Q2034))</f>
        <v>Field Operations</v>
      </c>
      <c r="R2034" s="2">
        <f>DATEVALUE(TEXT(employee_data!R2034,"dd/mm/yyyy"))</f>
        <v>34890</v>
      </c>
      <c r="S2034" t="str">
        <f>TRIM(UPPER(employee_data!S2034))</f>
        <v>RI</v>
      </c>
      <c r="T2034" t="str">
        <f>TRIM(PROPER(employee_data!T2034))</f>
        <v>Laborer</v>
      </c>
      <c r="U2034" t="str">
        <f>TRIM(PROPER(employee_data!U2034))</f>
        <v>Female</v>
      </c>
      <c r="V2034" t="str">
        <f>TRIM(employee_data!V2034)</f>
        <v>89047</v>
      </c>
      <c r="W2034" t="str">
        <f>TRIM(PROPER(employee_data!W2034))</f>
        <v>Asian</v>
      </c>
      <c r="X2034" t="str">
        <f>TRIM(PROPER(employee_data!X2034))</f>
        <v>Married</v>
      </c>
      <c r="Y2034" t="str">
        <f>TRIM(PROPER(employee_data!Y2034))</f>
        <v>Fully Meets</v>
      </c>
      <c r="Z2034" s="4">
        <v>4</v>
      </c>
    </row>
    <row r="2035" spans="1:26" x14ac:dyDescent="0.25">
      <c r="A2035" t="str">
        <f>TRIM(employee_data!A2035)</f>
        <v>2460</v>
      </c>
      <c r="B2035" t="str">
        <f>TRIM(PROPER(employee_data!B2035))</f>
        <v>Konner</v>
      </c>
      <c r="C2035" t="str">
        <f>TRIM(PROPER(employee_data!C2035))</f>
        <v>Pierce</v>
      </c>
      <c r="D2035" s="2">
        <f>DATEVALUE(TEXT(employee_data!D2035,"dd/mm/yyyy"))</f>
        <v>43348</v>
      </c>
      <c r="E2035" s="2">
        <f>IFERROR(DATEVALUE(TEXT(employee_data!E2035,"dd/mm/yyyy")),TRIM(""))</f>
        <v>44953</v>
      </c>
      <c r="F2035" t="str">
        <f>TRIM(employee_data!F2035)</f>
        <v>Data Analyst</v>
      </c>
      <c r="G2035" t="str">
        <f>TRIM(PROPER(employee_data!G2035))</f>
        <v>Kathryn Chen</v>
      </c>
      <c r="H2035" t="str">
        <f>TRIM(employee_data!H2035)</f>
        <v>konner.pierce@bilearner.com</v>
      </c>
      <c r="I2035" t="str">
        <f>TRIM(UPPER(employee_data!I2035))</f>
        <v>EW</v>
      </c>
      <c r="J2035" t="str">
        <f>TRIM(PROPER(employee_data!J2035))</f>
        <v>Active</v>
      </c>
      <c r="K2035" t="str">
        <f>TRIM(PROPER(employee_data!K2035))</f>
        <v>Contract</v>
      </c>
      <c r="L2035" t="str">
        <f>TRIM(PROPER(employee_data!L2035))</f>
        <v>Zone C</v>
      </c>
      <c r="M2035" t="str">
        <f>TRIM(PROPER(employee_data!M2035))</f>
        <v>Full-Time</v>
      </c>
      <c r="N2035" t="str">
        <f>TRIM(PROPER(employee_data!N2035))</f>
        <v>Retirement</v>
      </c>
      <c r="O2035" t="str">
        <f>TRIM(employee_data!O2035)</f>
        <v>Recently five outside class term.</v>
      </c>
      <c r="P2035" t="str">
        <f>TRIM(PROPER(employee_data!P2035))</f>
        <v>It/Is</v>
      </c>
      <c r="Q2035" t="str">
        <f>TRIM(PROPER(employee_data!Q2035))</f>
        <v>Finance &amp; Accounting</v>
      </c>
      <c r="R2035" s="2">
        <f>DATEVALUE(TEXT(employee_data!R2035,"dd/mm/yyyy"))</f>
        <v>21844</v>
      </c>
      <c r="S2035" t="str">
        <f>TRIM(UPPER(employee_data!S2035))</f>
        <v>MA</v>
      </c>
      <c r="T2035" t="str">
        <f>TRIM(PROPER(employee_data!T2035))</f>
        <v>Controller</v>
      </c>
      <c r="U2035" t="str">
        <f>TRIM(PROPER(employee_data!U2035))</f>
        <v>Female</v>
      </c>
      <c r="V2035" t="str">
        <f>TRIM(employee_data!V2035)</f>
        <v>15258</v>
      </c>
      <c r="W2035" t="str">
        <f>TRIM(PROPER(employee_data!W2035))</f>
        <v>White</v>
      </c>
      <c r="X2035" t="str">
        <f>TRIM(PROPER(employee_data!X2035))</f>
        <v>Widowed</v>
      </c>
      <c r="Y2035" t="str">
        <f>TRIM(PROPER(employee_data!Y2035))</f>
        <v>Fully Meets</v>
      </c>
      <c r="Z2035" s="4">
        <v>2</v>
      </c>
    </row>
    <row r="2036" spans="1:26" x14ac:dyDescent="0.25">
      <c r="A2036" t="str">
        <f>TRIM(employee_data!A2036)</f>
        <v>2461</v>
      </c>
      <c r="B2036" t="str">
        <f>TRIM(PROPER(employee_data!B2036))</f>
        <v>Tucker</v>
      </c>
      <c r="C2036" t="str">
        <f>TRIM(PROPER(employee_data!C2036))</f>
        <v>Haas</v>
      </c>
      <c r="D2036" s="2">
        <f>DATEVALUE(TEXT(employee_data!D2036,"dd/mm/yyyy"))</f>
        <v>44466</v>
      </c>
      <c r="E2036" s="2" t="str">
        <f>IFERROR(DATEVALUE(TEXT(employee_data!E2036,"dd/mm/yyyy")),TRIM(""))</f>
        <v/>
      </c>
      <c r="F2036" t="str">
        <f>TRIM(employee_data!F2036)</f>
        <v>Shared Services Manager</v>
      </c>
      <c r="G2036" t="str">
        <f>TRIM(PROPER(employee_data!G2036))</f>
        <v>Billy Waters</v>
      </c>
      <c r="H2036" t="str">
        <f>TRIM(employee_data!H2036)</f>
        <v>tucker.haas@bilearner.com</v>
      </c>
      <c r="I2036" t="str">
        <f>TRIM(UPPER(employee_data!I2036))</f>
        <v>EW</v>
      </c>
      <c r="J2036" t="str">
        <f>TRIM(PROPER(employee_data!J2036))</f>
        <v>Active</v>
      </c>
      <c r="K2036" t="str">
        <f>TRIM(PROPER(employee_data!K2036))</f>
        <v>Part-Time</v>
      </c>
      <c r="L2036" t="str">
        <f>TRIM(PROPER(employee_data!L2036))</f>
        <v>Zone A</v>
      </c>
      <c r="M2036" t="str">
        <f>TRIM(PROPER(employee_data!M2036))</f>
        <v>Full-Time</v>
      </c>
      <c r="N2036" t="str">
        <f>TRIM(PROPER(employee_data!N2036))</f>
        <v>Unk</v>
      </c>
      <c r="O2036" t="str">
        <f>TRIM(employee_data!O2036)</f>
        <v/>
      </c>
      <c r="P2036" t="str">
        <f>TRIM(PROPER(employee_data!P2036))</f>
        <v>Admin Offices</v>
      </c>
      <c r="Q2036" t="str">
        <f>TRIM(PROPER(employee_data!Q2036))</f>
        <v>Splicing</v>
      </c>
      <c r="R2036" s="2">
        <f>DATEVALUE(TEXT(employee_data!R2036,"dd/mm/yyyy"))</f>
        <v>29011</v>
      </c>
      <c r="S2036" t="str">
        <f>TRIM(UPPER(employee_data!S2036))</f>
        <v>MA</v>
      </c>
      <c r="T2036" t="str">
        <f>TRIM(PROPER(employee_data!T2036))</f>
        <v>Splicer</v>
      </c>
      <c r="U2036" t="str">
        <f>TRIM(PROPER(employee_data!U2036))</f>
        <v>Male</v>
      </c>
      <c r="V2036" t="str">
        <f>TRIM(employee_data!V2036)</f>
        <v>23555</v>
      </c>
      <c r="W2036" t="str">
        <f>TRIM(PROPER(employee_data!W2036))</f>
        <v>Black</v>
      </c>
      <c r="X2036" t="str">
        <f>TRIM(PROPER(employee_data!X2036))</f>
        <v>Divorced</v>
      </c>
      <c r="Y2036" t="str">
        <f>TRIM(PROPER(employee_data!Y2036))</f>
        <v>Fully Meets</v>
      </c>
      <c r="Z2036" s="4">
        <v>5</v>
      </c>
    </row>
    <row r="2037" spans="1:26" x14ac:dyDescent="0.25">
      <c r="A2037" t="str">
        <f>TRIM(employee_data!A2037)</f>
        <v>2462</v>
      </c>
      <c r="B2037" t="str">
        <f>TRIM(PROPER(employee_data!B2037))</f>
        <v>Lainey</v>
      </c>
      <c r="C2037" t="str">
        <f>TRIM(PROPER(employee_data!C2037))</f>
        <v>York</v>
      </c>
      <c r="D2037" s="2">
        <f>DATEVALUE(TEXT(employee_data!D2037,"dd/mm/yyyy"))</f>
        <v>43839</v>
      </c>
      <c r="E2037" s="2">
        <f>IFERROR(DATEVALUE(TEXT(employee_data!E2037,"dd/mm/yyyy")),TRIM(""))</f>
        <v>44223</v>
      </c>
      <c r="F2037" t="str">
        <f>TRIM(employee_data!F2037)</f>
        <v>Production Manager</v>
      </c>
      <c r="G2037" t="str">
        <f>TRIM(PROPER(employee_data!G2037))</f>
        <v>Miranda Webb</v>
      </c>
      <c r="H2037" t="str">
        <f>TRIM(employee_data!H2037)</f>
        <v>lainey.york@bilearner.com</v>
      </c>
      <c r="I2037" t="str">
        <f>TRIM(UPPER(employee_data!I2037))</f>
        <v>NEL</v>
      </c>
      <c r="J2037" t="str">
        <f>TRIM(PROPER(employee_data!J2037))</f>
        <v>Active</v>
      </c>
      <c r="K2037" t="str">
        <f>TRIM(PROPER(employee_data!K2037))</f>
        <v>Part-Time</v>
      </c>
      <c r="L2037" t="str">
        <f>TRIM(PROPER(employee_data!L2037))</f>
        <v>Zone C</v>
      </c>
      <c r="M2037" t="str">
        <f>TRIM(PROPER(employee_data!M2037))</f>
        <v>Full-Time</v>
      </c>
      <c r="N2037" t="str">
        <f>TRIM(PROPER(employee_data!N2037))</f>
        <v>Voluntary</v>
      </c>
      <c r="O2037" t="str">
        <f>TRIM(employee_data!O2037)</f>
        <v>Claim serve PM camera else.</v>
      </c>
      <c r="P2037" t="str">
        <f>TRIM(PROPER(employee_data!P2037))</f>
        <v>Production</v>
      </c>
      <c r="Q2037" t="str">
        <f>TRIM(PROPER(employee_data!Q2037))</f>
        <v>General - Con</v>
      </c>
      <c r="R2037" s="2">
        <f>DATEVALUE(TEXT(employee_data!R2037,"dd/mm/yyyy"))</f>
        <v>17840</v>
      </c>
      <c r="S2037" t="str">
        <f>TRIM(UPPER(employee_data!S2037))</f>
        <v>MA</v>
      </c>
      <c r="T2037" t="str">
        <f>TRIM(PROPER(employee_data!T2037))</f>
        <v>Foreman</v>
      </c>
      <c r="U2037" t="str">
        <f>TRIM(PROPER(employee_data!U2037))</f>
        <v>Female</v>
      </c>
      <c r="V2037" t="str">
        <f>TRIM(employee_data!V2037)</f>
        <v>83298</v>
      </c>
      <c r="W2037" t="str">
        <f>TRIM(PROPER(employee_data!W2037))</f>
        <v>White</v>
      </c>
      <c r="X2037" t="str">
        <f>TRIM(PROPER(employee_data!X2037))</f>
        <v>Married</v>
      </c>
      <c r="Y2037" t="str">
        <f>TRIM(PROPER(employee_data!Y2037))</f>
        <v>Fully Meets</v>
      </c>
      <c r="Z2037" s="4">
        <v>2</v>
      </c>
    </row>
    <row r="2038" spans="1:26" x14ac:dyDescent="0.25">
      <c r="A2038" t="str">
        <f>TRIM(employee_data!A2038)</f>
        <v>2463</v>
      </c>
      <c r="B2038" t="str">
        <f>TRIM(PROPER(employee_data!B2038))</f>
        <v>Ava</v>
      </c>
      <c r="C2038" t="str">
        <f>TRIM(PROPER(employee_data!C2038))</f>
        <v>Chan</v>
      </c>
      <c r="D2038" s="2">
        <f>DATEVALUE(TEXT(employee_data!D2038,"dd/mm/yyyy"))</f>
        <v>43440</v>
      </c>
      <c r="E2038" s="2" t="str">
        <f>IFERROR(DATEVALUE(TEXT(employee_data!E2038,"dd/mm/yyyy")),TRIM(""))</f>
        <v/>
      </c>
      <c r="F2038" t="str">
        <f>TRIM(employee_data!F2038)</f>
        <v>Production Manager</v>
      </c>
      <c r="G2038" t="str">
        <f>TRIM(PROPER(employee_data!G2038))</f>
        <v>Elizabeth Cook</v>
      </c>
      <c r="H2038" t="str">
        <f>TRIM(employee_data!H2038)</f>
        <v>ava.chan@bilearner.com</v>
      </c>
      <c r="I2038" t="str">
        <f>TRIM(UPPER(employee_data!I2038))</f>
        <v>PL</v>
      </c>
      <c r="J2038" t="str">
        <f>TRIM(PROPER(employee_data!J2038))</f>
        <v>Active</v>
      </c>
      <c r="K2038" t="str">
        <f>TRIM(PROPER(employee_data!K2038))</f>
        <v>Part-Time</v>
      </c>
      <c r="L2038" t="str">
        <f>TRIM(PROPER(employee_data!L2038))</f>
        <v>Zone A</v>
      </c>
      <c r="M2038" t="str">
        <f>TRIM(PROPER(employee_data!M2038))</f>
        <v>Part-Time</v>
      </c>
      <c r="N2038" t="str">
        <f>TRIM(PROPER(employee_data!N2038))</f>
        <v>Unk</v>
      </c>
      <c r="O2038" t="str">
        <f>TRIM(employee_data!O2038)</f>
        <v/>
      </c>
      <c r="P2038" t="str">
        <f>TRIM(PROPER(employee_data!P2038))</f>
        <v>Production</v>
      </c>
      <c r="Q2038" t="str">
        <f>TRIM(PROPER(employee_data!Q2038))</f>
        <v>Fielders</v>
      </c>
      <c r="R2038" s="2">
        <f>DATEVALUE(TEXT(employee_data!R2038,"dd/mm/yyyy"))</f>
        <v>31505</v>
      </c>
      <c r="S2038" t="str">
        <f>TRIM(UPPER(employee_data!S2038))</f>
        <v>MA</v>
      </c>
      <c r="T2038" t="str">
        <f>TRIM(PROPER(employee_data!T2038))</f>
        <v>Engineer</v>
      </c>
      <c r="U2038" t="str">
        <f>TRIM(PROPER(employee_data!U2038))</f>
        <v>Female</v>
      </c>
      <c r="V2038" t="str">
        <f>TRIM(employee_data!V2038)</f>
        <v>27705</v>
      </c>
      <c r="W2038" t="str">
        <f>TRIM(PROPER(employee_data!W2038))</f>
        <v>Hispanic</v>
      </c>
      <c r="X2038" t="str">
        <f>TRIM(PROPER(employee_data!X2038))</f>
        <v>Widowed</v>
      </c>
      <c r="Y2038" t="str">
        <f>TRIM(PROPER(employee_data!Y2038))</f>
        <v>Fully Meets</v>
      </c>
      <c r="Z2038" s="4">
        <v>4</v>
      </c>
    </row>
    <row r="2039" spans="1:26" x14ac:dyDescent="0.25">
      <c r="A2039" t="str">
        <f>TRIM(employee_data!A2039)</f>
        <v>2464</v>
      </c>
      <c r="B2039" t="str">
        <f>TRIM(PROPER(employee_data!B2039))</f>
        <v>Marquise</v>
      </c>
      <c r="C2039" t="str">
        <f>TRIM(PROPER(employee_data!C2039))</f>
        <v>Pacheco</v>
      </c>
      <c r="D2039" s="2">
        <f>DATEVALUE(TEXT(employee_data!D2039,"dd/mm/yyyy"))</f>
        <v>44784</v>
      </c>
      <c r="E2039" s="2" t="str">
        <f>IFERROR(DATEVALUE(TEXT(employee_data!E2039,"dd/mm/yyyy")),TRIM(""))</f>
        <v/>
      </c>
      <c r="F2039" t="str">
        <f>TRIM(employee_data!F2039)</f>
        <v>Production Manager</v>
      </c>
      <c r="G2039" t="str">
        <f>TRIM(PROPER(employee_data!G2039))</f>
        <v>Lindsay Nguyen</v>
      </c>
      <c r="H2039" t="str">
        <f>TRIM(employee_data!H2039)</f>
        <v>marquise.pacheco@bilearner.com</v>
      </c>
      <c r="I2039" t="str">
        <f>TRIM(UPPER(employee_data!I2039))</f>
        <v>BPC</v>
      </c>
      <c r="J2039" t="str">
        <f>TRIM(PROPER(employee_data!J2039))</f>
        <v>Active</v>
      </c>
      <c r="K2039" t="str">
        <f>TRIM(PROPER(employee_data!K2039))</f>
        <v>Full-Time</v>
      </c>
      <c r="L2039" t="str">
        <f>TRIM(PROPER(employee_data!L2039))</f>
        <v>Zone B</v>
      </c>
      <c r="M2039" t="str">
        <f>TRIM(PROPER(employee_data!M2039))</f>
        <v>Temporary</v>
      </c>
      <c r="N2039" t="str">
        <f>TRIM(PROPER(employee_data!N2039))</f>
        <v>Unk</v>
      </c>
      <c r="O2039" t="str">
        <f>TRIM(employee_data!O2039)</f>
        <v/>
      </c>
      <c r="P2039" t="str">
        <f>TRIM(PROPER(employee_data!P2039))</f>
        <v>Production</v>
      </c>
      <c r="Q2039" t="str">
        <f>TRIM(PROPER(employee_data!Q2039))</f>
        <v>Field Operations</v>
      </c>
      <c r="R2039" s="2">
        <f>DATEVALUE(TEXT(employee_data!R2039,"dd/mm/yyyy"))</f>
        <v>20233</v>
      </c>
      <c r="S2039" t="str">
        <f>TRIM(UPPER(employee_data!S2039))</f>
        <v>MA</v>
      </c>
      <c r="T2039" t="str">
        <f>TRIM(PROPER(employee_data!T2039))</f>
        <v>Technician</v>
      </c>
      <c r="U2039" t="str">
        <f>TRIM(PROPER(employee_data!U2039))</f>
        <v>Male</v>
      </c>
      <c r="V2039" t="str">
        <f>TRIM(employee_data!V2039)</f>
        <v>78500</v>
      </c>
      <c r="W2039" t="str">
        <f>TRIM(PROPER(employee_data!W2039))</f>
        <v>White</v>
      </c>
      <c r="X2039" t="str">
        <f>TRIM(PROPER(employee_data!X2039))</f>
        <v>Widowed</v>
      </c>
      <c r="Y2039" t="str">
        <f>TRIM(PROPER(employee_data!Y2039))</f>
        <v>Fully Meets</v>
      </c>
      <c r="Z2039" s="4">
        <v>2</v>
      </c>
    </row>
    <row r="2040" spans="1:26" x14ac:dyDescent="0.25">
      <c r="A2040" t="str">
        <f>TRIM(employee_data!A2040)</f>
        <v>2465</v>
      </c>
      <c r="B2040" t="str">
        <f>TRIM(PROPER(employee_data!B2040))</f>
        <v>Callum</v>
      </c>
      <c r="C2040" t="str">
        <f>TRIM(PROPER(employee_data!C2040))</f>
        <v>Miles</v>
      </c>
      <c r="D2040" s="2">
        <f>DATEVALUE(TEXT(employee_data!D2040,"dd/mm/yyyy"))</f>
        <v>43934</v>
      </c>
      <c r="E2040" s="2">
        <f>IFERROR(DATEVALUE(TEXT(employee_data!E2040,"dd/mm/yyyy")),TRIM(""))</f>
        <v>44373</v>
      </c>
      <c r="F2040" t="str">
        <f>TRIM(employee_data!F2040)</f>
        <v>Production Manager</v>
      </c>
      <c r="G2040" t="str">
        <f>TRIM(PROPER(employee_data!G2040))</f>
        <v>Heidi Mann</v>
      </c>
      <c r="H2040" t="str">
        <f>TRIM(employee_data!H2040)</f>
        <v>callum.miles@bilearner.com</v>
      </c>
      <c r="I2040" t="str">
        <f>TRIM(UPPER(employee_data!I2040))</f>
        <v>CCDR</v>
      </c>
      <c r="J2040" t="str">
        <f>TRIM(PROPER(employee_data!J2040))</f>
        <v>Active</v>
      </c>
      <c r="K2040" t="str">
        <f>TRIM(PROPER(employee_data!K2040))</f>
        <v>Contract</v>
      </c>
      <c r="L2040" t="str">
        <f>TRIM(PROPER(employee_data!L2040))</f>
        <v>Zone A</v>
      </c>
      <c r="M2040" t="str">
        <f>TRIM(PROPER(employee_data!M2040))</f>
        <v>Full-Time</v>
      </c>
      <c r="N2040" t="str">
        <f>TRIM(PROPER(employee_data!N2040))</f>
        <v>Retirement</v>
      </c>
      <c r="O2040" t="str">
        <f>TRIM(employee_data!O2040)</f>
        <v>Site least knowledge right every.</v>
      </c>
      <c r="P2040" t="str">
        <f>TRIM(PROPER(employee_data!P2040))</f>
        <v>Production</v>
      </c>
      <c r="Q2040" t="str">
        <f>TRIM(PROPER(employee_data!Q2040))</f>
        <v>Field Operations</v>
      </c>
      <c r="R2040" s="2">
        <f>DATEVALUE(TEXT(employee_data!R2040,"dd/mm/yyyy"))</f>
        <v>22594</v>
      </c>
      <c r="S2040" t="str">
        <f>TRIM(UPPER(employee_data!S2040))</f>
        <v>MA</v>
      </c>
      <c r="T2040" t="str">
        <f>TRIM(PROPER(employee_data!T2040))</f>
        <v>Laborer</v>
      </c>
      <c r="U2040" t="str">
        <f>TRIM(PROPER(employee_data!U2040))</f>
        <v>Female</v>
      </c>
      <c r="V2040" t="str">
        <f>TRIM(employee_data!V2040)</f>
        <v>42463</v>
      </c>
      <c r="W2040" t="str">
        <f>TRIM(PROPER(employee_data!W2040))</f>
        <v>White</v>
      </c>
      <c r="X2040" t="str">
        <f>TRIM(PROPER(employee_data!X2040))</f>
        <v>Single</v>
      </c>
      <c r="Y2040" t="str">
        <f>TRIM(PROPER(employee_data!Y2040))</f>
        <v>Fully Meets</v>
      </c>
      <c r="Z2040" s="4">
        <v>2</v>
      </c>
    </row>
    <row r="2041" spans="1:26" x14ac:dyDescent="0.25">
      <c r="A2041" t="str">
        <f>TRIM(employee_data!A2041)</f>
        <v>2466</v>
      </c>
      <c r="B2041" t="str">
        <f>TRIM(PROPER(employee_data!B2041))</f>
        <v>Natasha</v>
      </c>
      <c r="C2041" t="str">
        <f>TRIM(PROPER(employee_data!C2041))</f>
        <v>Valdez</v>
      </c>
      <c r="D2041" s="2">
        <f>DATEVALUE(TEXT(employee_data!D2041,"dd/mm/yyyy"))</f>
        <v>44514</v>
      </c>
      <c r="E2041" s="2">
        <f>IFERROR(DATEVALUE(TEXT(employee_data!E2041,"dd/mm/yyyy")),TRIM(""))</f>
        <v>44948</v>
      </c>
      <c r="F2041" t="str">
        <f>TRIM(employee_data!F2041)</f>
        <v>Production Manager</v>
      </c>
      <c r="G2041" t="str">
        <f>TRIM(PROPER(employee_data!G2041))</f>
        <v>Matthew Hull</v>
      </c>
      <c r="H2041" t="str">
        <f>TRIM(employee_data!H2041)</f>
        <v>natasha.valdez@bilearner.com</v>
      </c>
      <c r="I2041" t="str">
        <f>TRIM(UPPER(employee_data!I2041))</f>
        <v>SVG</v>
      </c>
      <c r="J2041" t="str">
        <f>TRIM(PROPER(employee_data!J2041))</f>
        <v>Voluntarily Terminated</v>
      </c>
      <c r="K2041" t="str">
        <f>TRIM(PROPER(employee_data!K2041))</f>
        <v>Contract</v>
      </c>
      <c r="L2041" t="str">
        <f>TRIM(PROPER(employee_data!L2041))</f>
        <v>Zone A</v>
      </c>
      <c r="M2041" t="str">
        <f>TRIM(PROPER(employee_data!M2041))</f>
        <v>Full-Time</v>
      </c>
      <c r="N2041" t="str">
        <f>TRIM(PROPER(employee_data!N2041))</f>
        <v>Voluntary</v>
      </c>
      <c r="O2041" t="str">
        <f>TRIM(employee_data!O2041)</f>
        <v>Sense activity son. One radio Mr method shoulder.</v>
      </c>
      <c r="P2041" t="str">
        <f>TRIM(PROPER(employee_data!P2041))</f>
        <v>Production</v>
      </c>
      <c r="Q2041" t="str">
        <f>TRIM(PROPER(employee_data!Q2041))</f>
        <v>Fielders</v>
      </c>
      <c r="R2041" s="2">
        <f>DATEVALUE(TEXT(employee_data!R2041,"dd/mm/yyyy"))</f>
        <v>24728</v>
      </c>
      <c r="S2041" t="str">
        <f>TRIM(UPPER(employee_data!S2041))</f>
        <v>MA</v>
      </c>
      <c r="T2041" t="str">
        <f>TRIM(PROPER(employee_data!T2041))</f>
        <v>Engineer</v>
      </c>
      <c r="U2041" t="str">
        <f>TRIM(PROPER(employee_data!U2041))</f>
        <v>Female</v>
      </c>
      <c r="V2041" t="str">
        <f>TRIM(employee_data!V2041)</f>
        <v>17484</v>
      </c>
      <c r="W2041" t="str">
        <f>TRIM(PROPER(employee_data!W2041))</f>
        <v>White</v>
      </c>
      <c r="X2041" t="str">
        <f>TRIM(PROPER(employee_data!X2041))</f>
        <v>Widowed</v>
      </c>
      <c r="Y2041" t="str">
        <f>TRIM(PROPER(employee_data!Y2041))</f>
        <v>Fully Meets</v>
      </c>
      <c r="Z2041" s="4">
        <v>2</v>
      </c>
    </row>
    <row r="2042" spans="1:26" x14ac:dyDescent="0.25">
      <c r="A2042" t="str">
        <f>TRIM(employee_data!A2042)</f>
        <v>2467</v>
      </c>
      <c r="B2042" t="str">
        <f>TRIM(PROPER(employee_data!B2042))</f>
        <v>Talia</v>
      </c>
      <c r="C2042" t="str">
        <f>TRIM(PROPER(employee_data!C2042))</f>
        <v>Barrett</v>
      </c>
      <c r="D2042" s="2">
        <f>DATEVALUE(TEXT(employee_data!D2042,"dd/mm/yyyy"))</f>
        <v>44637</v>
      </c>
      <c r="E2042" s="2">
        <f>IFERROR(DATEVALUE(TEXT(employee_data!E2042,"dd/mm/yyyy")),TRIM(""))</f>
        <v>45100</v>
      </c>
      <c r="F2042" t="str">
        <f>TRIM(employee_data!F2042)</f>
        <v>Production Manager</v>
      </c>
      <c r="G2042" t="str">
        <f>TRIM(PROPER(employee_data!G2042))</f>
        <v>Ryan Wise</v>
      </c>
      <c r="H2042" t="str">
        <f>TRIM(employee_data!H2042)</f>
        <v>talia.barrett@bilearner.com</v>
      </c>
      <c r="I2042" t="str">
        <f>TRIM(UPPER(employee_data!I2042))</f>
        <v>EW</v>
      </c>
      <c r="J2042" t="str">
        <f>TRIM(PROPER(employee_data!J2042))</f>
        <v>Voluntarily Terminated</v>
      </c>
      <c r="K2042" t="str">
        <f>TRIM(PROPER(employee_data!K2042))</f>
        <v>Full-Time</v>
      </c>
      <c r="L2042" t="str">
        <f>TRIM(PROPER(employee_data!L2042))</f>
        <v>Zone B</v>
      </c>
      <c r="M2042" t="str">
        <f>TRIM(PROPER(employee_data!M2042))</f>
        <v>Full-Time</v>
      </c>
      <c r="N2042" t="str">
        <f>TRIM(PROPER(employee_data!N2042))</f>
        <v>Involuntary</v>
      </c>
      <c r="O2042" t="str">
        <f>TRIM(employee_data!O2042)</f>
        <v>Change hundred despite get sit agent discuss.</v>
      </c>
      <c r="P2042" t="str">
        <f>TRIM(PROPER(employee_data!P2042))</f>
        <v>Production</v>
      </c>
      <c r="Q2042" t="str">
        <f>TRIM(PROPER(employee_data!Q2042))</f>
        <v>Engineers</v>
      </c>
      <c r="R2042" s="2">
        <f>DATEVALUE(TEXT(employee_data!R2042,"dd/mm/yyyy"))</f>
        <v>28857</v>
      </c>
      <c r="S2042" t="str">
        <f>TRIM(UPPER(employee_data!S2042))</f>
        <v>MA</v>
      </c>
      <c r="T2042" t="str">
        <f>TRIM(PROPER(employee_data!T2042))</f>
        <v>Engineer</v>
      </c>
      <c r="U2042" t="str">
        <f>TRIM(PROPER(employee_data!U2042))</f>
        <v>Female</v>
      </c>
      <c r="V2042" t="str">
        <f>TRIM(employee_data!V2042)</f>
        <v>86392</v>
      </c>
      <c r="W2042" t="str">
        <f>TRIM(PROPER(employee_data!W2042))</f>
        <v>Other</v>
      </c>
      <c r="X2042" t="str">
        <f>TRIM(PROPER(employee_data!X2042))</f>
        <v>Married</v>
      </c>
      <c r="Y2042" t="str">
        <f>TRIM(PROPER(employee_data!Y2042))</f>
        <v>Fully Meets</v>
      </c>
      <c r="Z2042" s="4">
        <v>5</v>
      </c>
    </row>
    <row r="2043" spans="1:26" x14ac:dyDescent="0.25">
      <c r="A2043" t="str">
        <f>TRIM(employee_data!A2043)</f>
        <v>2468</v>
      </c>
      <c r="B2043" t="str">
        <f>TRIM(PROPER(employee_data!B2043))</f>
        <v>Kailyn</v>
      </c>
      <c r="C2043" t="str">
        <f>TRIM(PROPER(employee_data!C2043))</f>
        <v>Torres</v>
      </c>
      <c r="D2043" s="2">
        <f>DATEVALUE(TEXT(employee_data!D2043,"dd/mm/yyyy"))</f>
        <v>43591</v>
      </c>
      <c r="E2043" s="2" t="str">
        <f>IFERROR(DATEVALUE(TEXT(employee_data!E2043,"dd/mm/yyyy")),TRIM(""))</f>
        <v/>
      </c>
      <c r="F2043" t="str">
        <f>TRIM(employee_data!F2043)</f>
        <v>Production Manager</v>
      </c>
      <c r="G2043" t="str">
        <f>TRIM(PROPER(employee_data!G2043))</f>
        <v>Justin Cook</v>
      </c>
      <c r="H2043" t="str">
        <f>TRIM(employee_data!H2043)</f>
        <v>kailyn.torres@bilearner.com</v>
      </c>
      <c r="I2043" t="str">
        <f>TRIM(UPPER(employee_data!I2043))</f>
        <v>MSC</v>
      </c>
      <c r="J2043" t="str">
        <f>TRIM(PROPER(employee_data!J2043))</f>
        <v>Active</v>
      </c>
      <c r="K2043" t="str">
        <f>TRIM(PROPER(employee_data!K2043))</f>
        <v>Part-Time</v>
      </c>
      <c r="L2043" t="str">
        <f>TRIM(PROPER(employee_data!L2043))</f>
        <v>Zone A</v>
      </c>
      <c r="M2043" t="str">
        <f>TRIM(PROPER(employee_data!M2043))</f>
        <v>Part-Time</v>
      </c>
      <c r="N2043" t="str">
        <f>TRIM(PROPER(employee_data!N2043))</f>
        <v>Unk</v>
      </c>
      <c r="O2043" t="str">
        <f>TRIM(employee_data!O2043)</f>
        <v/>
      </c>
      <c r="P2043" t="str">
        <f>TRIM(PROPER(employee_data!P2043))</f>
        <v>Production</v>
      </c>
      <c r="Q2043" t="str">
        <f>TRIM(PROPER(employee_data!Q2043))</f>
        <v>General - Con</v>
      </c>
      <c r="R2043" s="2">
        <f>DATEVALUE(TEXT(employee_data!R2043,"dd/mm/yyyy"))</f>
        <v>21139</v>
      </c>
      <c r="S2043" t="str">
        <f>TRIM(UPPER(employee_data!S2043))</f>
        <v>MA</v>
      </c>
      <c r="T2043" t="str">
        <f>TRIM(PROPER(employee_data!T2043))</f>
        <v>Laborer</v>
      </c>
      <c r="U2043" t="str">
        <f>TRIM(PROPER(employee_data!U2043))</f>
        <v>Male</v>
      </c>
      <c r="V2043" t="str">
        <f>TRIM(employee_data!V2043)</f>
        <v>53359</v>
      </c>
      <c r="W2043" t="str">
        <f>TRIM(PROPER(employee_data!W2043))</f>
        <v>Hispanic</v>
      </c>
      <c r="X2043" t="str">
        <f>TRIM(PROPER(employee_data!X2043))</f>
        <v>Married</v>
      </c>
      <c r="Y2043" t="str">
        <f>TRIM(PROPER(employee_data!Y2043))</f>
        <v>Fully Meets</v>
      </c>
      <c r="Z2043" s="4">
        <v>5</v>
      </c>
    </row>
    <row r="2044" spans="1:26" x14ac:dyDescent="0.25">
      <c r="A2044" t="str">
        <f>TRIM(employee_data!A2044)</f>
        <v>2469</v>
      </c>
      <c r="B2044" t="str">
        <f>TRIM(PROPER(employee_data!B2044))</f>
        <v>Uriah</v>
      </c>
      <c r="C2044" t="str">
        <f>TRIM(PROPER(employee_data!C2044))</f>
        <v>Pennington</v>
      </c>
      <c r="D2044" s="2">
        <f>DATEVALUE(TEXT(employee_data!D2044,"dd/mm/yyyy"))</f>
        <v>44527</v>
      </c>
      <c r="E2044" s="2">
        <f>IFERROR(DATEVALUE(TEXT(employee_data!E2044,"dd/mm/yyyy")),TRIM(""))</f>
        <v>45099</v>
      </c>
      <c r="F2044" t="str">
        <f>TRIM(employee_data!F2044)</f>
        <v>Production Manager</v>
      </c>
      <c r="G2044" t="str">
        <f>TRIM(PROPER(employee_data!G2044))</f>
        <v>Heather Liu</v>
      </c>
      <c r="H2044" t="str">
        <f>TRIM(employee_data!H2044)</f>
        <v>uriah.pennington@bilearner.com</v>
      </c>
      <c r="I2044" t="str">
        <f>TRIM(UPPER(employee_data!I2044))</f>
        <v>TNS</v>
      </c>
      <c r="J2044" t="str">
        <f>TRIM(PROPER(employee_data!J2044))</f>
        <v>Active</v>
      </c>
      <c r="K2044" t="str">
        <f>TRIM(PROPER(employee_data!K2044))</f>
        <v>Part-Time</v>
      </c>
      <c r="L2044" t="str">
        <f>TRIM(PROPER(employee_data!L2044))</f>
        <v>Zone C</v>
      </c>
      <c r="M2044" t="str">
        <f>TRIM(PROPER(employee_data!M2044))</f>
        <v>Part-Time</v>
      </c>
      <c r="N2044" t="str">
        <f>TRIM(PROPER(employee_data!N2044))</f>
        <v>Involuntary</v>
      </c>
      <c r="O2044" t="str">
        <f>TRIM(employee_data!O2044)</f>
        <v>Clearly really poor story health air particular.</v>
      </c>
      <c r="P2044" t="str">
        <f>TRIM(PROPER(employee_data!P2044))</f>
        <v>Production</v>
      </c>
      <c r="Q2044" t="str">
        <f>TRIM(PROPER(employee_data!Q2044))</f>
        <v>Field Operations</v>
      </c>
      <c r="R2044" s="2">
        <f>DATEVALUE(TEXT(employee_data!R2044,"dd/mm/yyyy"))</f>
        <v>36926</v>
      </c>
      <c r="S2044" t="str">
        <f>TRIM(UPPER(employee_data!S2044))</f>
        <v>MA</v>
      </c>
      <c r="T2044" t="str">
        <f>TRIM(PROPER(employee_data!T2044))</f>
        <v>Supervisor</v>
      </c>
      <c r="U2044" t="str">
        <f>TRIM(PROPER(employee_data!U2044))</f>
        <v>Male</v>
      </c>
      <c r="V2044" t="str">
        <f>TRIM(employee_data!V2044)</f>
        <v>74482</v>
      </c>
      <c r="W2044" t="str">
        <f>TRIM(PROPER(employee_data!W2044))</f>
        <v>Hispanic</v>
      </c>
      <c r="X2044" t="str">
        <f>TRIM(PROPER(employee_data!X2044))</f>
        <v>Divorced</v>
      </c>
      <c r="Y2044" t="str">
        <f>TRIM(PROPER(employee_data!Y2044))</f>
        <v>Fully Meets</v>
      </c>
      <c r="Z2044" s="4">
        <v>4</v>
      </c>
    </row>
    <row r="2045" spans="1:26" x14ac:dyDescent="0.25">
      <c r="A2045" t="str">
        <f>TRIM(employee_data!A2045)</f>
        <v>2470</v>
      </c>
      <c r="B2045" t="str">
        <f>TRIM(PROPER(employee_data!B2045))</f>
        <v>Cesar</v>
      </c>
      <c r="C2045" t="str">
        <f>TRIM(PROPER(employee_data!C2045))</f>
        <v>Hunter</v>
      </c>
      <c r="D2045" s="2">
        <f>DATEVALUE(TEXT(employee_data!D2045,"dd/mm/yyyy"))</f>
        <v>44236</v>
      </c>
      <c r="E2045" s="2" t="str">
        <f>IFERROR(DATEVALUE(TEXT(employee_data!E2045,"dd/mm/yyyy")),TRIM(""))</f>
        <v/>
      </c>
      <c r="F2045" t="str">
        <f>TRIM(employee_data!F2045)</f>
        <v>Production Manager</v>
      </c>
      <c r="G2045" t="str">
        <f>TRIM(PROPER(employee_data!G2045))</f>
        <v>Dustin Carroll</v>
      </c>
      <c r="H2045" t="str">
        <f>TRIM(employee_data!H2045)</f>
        <v>cesar.hunter@bilearner.com</v>
      </c>
      <c r="I2045" t="str">
        <f>TRIM(UPPER(employee_data!I2045))</f>
        <v>BPC</v>
      </c>
      <c r="J2045" t="str">
        <f>TRIM(PROPER(employee_data!J2045))</f>
        <v>Active</v>
      </c>
      <c r="K2045" t="str">
        <f>TRIM(PROPER(employee_data!K2045))</f>
        <v>Full-Time</v>
      </c>
      <c r="L2045" t="str">
        <f>TRIM(PROPER(employee_data!L2045))</f>
        <v>Zone C</v>
      </c>
      <c r="M2045" t="str">
        <f>TRIM(PROPER(employee_data!M2045))</f>
        <v>Temporary</v>
      </c>
      <c r="N2045" t="str">
        <f>TRIM(PROPER(employee_data!N2045))</f>
        <v>Unk</v>
      </c>
      <c r="O2045" t="str">
        <f>TRIM(employee_data!O2045)</f>
        <v/>
      </c>
      <c r="P2045" t="str">
        <f>TRIM(PROPER(employee_data!P2045))</f>
        <v>Production</v>
      </c>
      <c r="Q2045" t="str">
        <f>TRIM(PROPER(employee_data!Q2045))</f>
        <v>General - Con</v>
      </c>
      <c r="R2045" s="2">
        <f>DATEVALUE(TEXT(employee_data!R2045,"dd/mm/yyyy"))</f>
        <v>32440</v>
      </c>
      <c r="S2045" t="str">
        <f>TRIM(UPPER(employee_data!S2045))</f>
        <v>MA</v>
      </c>
      <c r="T2045" t="str">
        <f>TRIM(PROPER(employee_data!T2045))</f>
        <v>Laborer</v>
      </c>
      <c r="U2045" t="str">
        <f>TRIM(PROPER(employee_data!U2045))</f>
        <v>Male</v>
      </c>
      <c r="V2045" t="str">
        <f>TRIM(employee_data!V2045)</f>
        <v>71766</v>
      </c>
      <c r="W2045" t="str">
        <f>TRIM(PROPER(employee_data!W2045))</f>
        <v>Asian</v>
      </c>
      <c r="X2045" t="str">
        <f>TRIM(PROPER(employee_data!X2045))</f>
        <v>Single</v>
      </c>
      <c r="Y2045" t="str">
        <f>TRIM(PROPER(employee_data!Y2045))</f>
        <v>Fully Meets</v>
      </c>
      <c r="Z2045" s="4">
        <v>5</v>
      </c>
    </row>
    <row r="2046" spans="1:26" x14ac:dyDescent="0.25">
      <c r="A2046" t="str">
        <f>TRIM(employee_data!A2046)</f>
        <v>2471</v>
      </c>
      <c r="B2046" t="str">
        <f>TRIM(PROPER(employee_data!B2046))</f>
        <v>Brianna</v>
      </c>
      <c r="C2046" t="str">
        <f>TRIM(PROPER(employee_data!C2046))</f>
        <v>Hurley</v>
      </c>
      <c r="D2046" s="2">
        <f>DATEVALUE(TEXT(employee_data!D2046,"dd/mm/yyyy"))</f>
        <v>44567</v>
      </c>
      <c r="E2046" s="2" t="str">
        <f>IFERROR(DATEVALUE(TEXT(employee_data!E2046,"dd/mm/yyyy")),TRIM(""))</f>
        <v/>
      </c>
      <c r="F2046" t="str">
        <f>TRIM(employee_data!F2046)</f>
        <v>Production Manager</v>
      </c>
      <c r="G2046" t="str">
        <f>TRIM(PROPER(employee_data!G2046))</f>
        <v>Cindy Riley</v>
      </c>
      <c r="H2046" t="str">
        <f>TRIM(employee_data!H2046)</f>
        <v>brianna.hurley@bilearner.com</v>
      </c>
      <c r="I2046" t="str">
        <f>TRIM(UPPER(employee_data!I2046))</f>
        <v>CCDR</v>
      </c>
      <c r="J2046" t="str">
        <f>TRIM(PROPER(employee_data!J2046))</f>
        <v>Active</v>
      </c>
      <c r="K2046" t="str">
        <f>TRIM(PROPER(employee_data!K2046))</f>
        <v>Part-Time</v>
      </c>
      <c r="L2046" t="str">
        <f>TRIM(PROPER(employee_data!L2046))</f>
        <v>Zone C</v>
      </c>
      <c r="M2046" t="str">
        <f>TRIM(PROPER(employee_data!M2046))</f>
        <v>Part-Time</v>
      </c>
      <c r="N2046" t="str">
        <f>TRIM(PROPER(employee_data!N2046))</f>
        <v>Unk</v>
      </c>
      <c r="O2046" t="str">
        <f>TRIM(employee_data!O2046)</f>
        <v/>
      </c>
      <c r="P2046" t="str">
        <f>TRIM(PROPER(employee_data!P2046))</f>
        <v>Production</v>
      </c>
      <c r="Q2046" t="str">
        <f>TRIM(PROPER(employee_data!Q2046))</f>
        <v>Fielders</v>
      </c>
      <c r="R2046" s="2">
        <f>DATEVALUE(TEXT(employee_data!R2046,"dd/mm/yyyy"))</f>
        <v>21756</v>
      </c>
      <c r="S2046" t="str">
        <f>TRIM(UPPER(employee_data!S2046))</f>
        <v>MA</v>
      </c>
      <c r="T2046" t="str">
        <f>TRIM(PROPER(employee_data!T2046))</f>
        <v>Engineer</v>
      </c>
      <c r="U2046" t="str">
        <f>TRIM(PROPER(employee_data!U2046))</f>
        <v>Male</v>
      </c>
      <c r="V2046" t="str">
        <f>TRIM(employee_data!V2046)</f>
        <v>84366</v>
      </c>
      <c r="W2046" t="str">
        <f>TRIM(PROPER(employee_data!W2046))</f>
        <v>Other</v>
      </c>
      <c r="X2046" t="str">
        <f>TRIM(PROPER(employee_data!X2046))</f>
        <v>Divorced</v>
      </c>
      <c r="Y2046" t="str">
        <f>TRIM(PROPER(employee_data!Y2046))</f>
        <v>Fully Meets</v>
      </c>
      <c r="Z2046" s="4">
        <v>2</v>
      </c>
    </row>
    <row r="2047" spans="1:26" x14ac:dyDescent="0.25">
      <c r="A2047" t="str">
        <f>TRIM(employee_data!A2047)</f>
        <v>2472</v>
      </c>
      <c r="B2047" t="str">
        <f>TRIM(PROPER(employee_data!B2047))</f>
        <v>Ariel</v>
      </c>
      <c r="C2047" t="str">
        <f>TRIM(PROPER(employee_data!C2047))</f>
        <v>May</v>
      </c>
      <c r="D2047" s="2">
        <f>DATEVALUE(TEXT(employee_data!D2047,"dd/mm/yyyy"))</f>
        <v>45135</v>
      </c>
      <c r="E2047" s="2" t="str">
        <f>IFERROR(DATEVALUE(TEXT(employee_data!E2047,"dd/mm/yyyy")),TRIM(""))</f>
        <v/>
      </c>
      <c r="F2047" t="str">
        <f>TRIM(employee_data!F2047)</f>
        <v>Production Manager</v>
      </c>
      <c r="G2047" t="str">
        <f>TRIM(PROPER(employee_data!G2047))</f>
        <v>Gary Davis</v>
      </c>
      <c r="H2047" t="str">
        <f>TRIM(employee_data!H2047)</f>
        <v>ariel.may@bilearner.com</v>
      </c>
      <c r="I2047" t="str">
        <f>TRIM(UPPER(employee_data!I2047))</f>
        <v>EW</v>
      </c>
      <c r="J2047" t="str">
        <f>TRIM(PROPER(employee_data!J2047))</f>
        <v>Active</v>
      </c>
      <c r="K2047" t="str">
        <f>TRIM(PROPER(employee_data!K2047))</f>
        <v>Full-Time</v>
      </c>
      <c r="L2047" t="str">
        <f>TRIM(PROPER(employee_data!L2047))</f>
        <v>Zone B</v>
      </c>
      <c r="M2047" t="str">
        <f>TRIM(PROPER(employee_data!M2047))</f>
        <v>Temporary</v>
      </c>
      <c r="N2047" t="str">
        <f>TRIM(PROPER(employee_data!N2047))</f>
        <v>Unk</v>
      </c>
      <c r="O2047" t="str">
        <f>TRIM(employee_data!O2047)</f>
        <v/>
      </c>
      <c r="P2047" t="str">
        <f>TRIM(PROPER(employee_data!P2047))</f>
        <v>Production</v>
      </c>
      <c r="Q2047" t="str">
        <f>TRIM(PROPER(employee_data!Q2047))</f>
        <v>Aerial</v>
      </c>
      <c r="R2047" s="2">
        <f>DATEVALUE(TEXT(employee_data!R2047,"dd/mm/yyyy"))</f>
        <v>27693</v>
      </c>
      <c r="S2047" t="str">
        <f>TRIM(UPPER(employee_data!S2047))</f>
        <v>MA</v>
      </c>
      <c r="T2047" t="str">
        <f>TRIM(PROPER(employee_data!T2047))</f>
        <v>Foreman</v>
      </c>
      <c r="U2047" t="str">
        <f>TRIM(PROPER(employee_data!U2047))</f>
        <v>Female</v>
      </c>
      <c r="V2047" t="str">
        <f>TRIM(employee_data!V2047)</f>
        <v>71843</v>
      </c>
      <c r="W2047" t="str">
        <f>TRIM(PROPER(employee_data!W2047))</f>
        <v>Asian</v>
      </c>
      <c r="X2047" t="str">
        <f>TRIM(PROPER(employee_data!X2047))</f>
        <v>Married</v>
      </c>
      <c r="Y2047" t="str">
        <f>TRIM(PROPER(employee_data!Y2047))</f>
        <v>Fully Meets</v>
      </c>
      <c r="Z2047" s="4">
        <v>2</v>
      </c>
    </row>
    <row r="2048" spans="1:26" x14ac:dyDescent="0.25">
      <c r="A2048" t="str">
        <f>TRIM(employee_data!A2048)</f>
        <v>2473</v>
      </c>
      <c r="B2048" t="str">
        <f>TRIM(PROPER(employee_data!B2048))</f>
        <v>Anastasia</v>
      </c>
      <c r="C2048" t="str">
        <f>TRIM(PROPER(employee_data!C2048))</f>
        <v>Hardy</v>
      </c>
      <c r="D2048" s="2">
        <f>DATEVALUE(TEXT(employee_data!D2048,"dd/mm/yyyy"))</f>
        <v>44282</v>
      </c>
      <c r="E2048" s="2">
        <f>IFERROR(DATEVALUE(TEXT(employee_data!E2048,"dd/mm/yyyy")),TRIM(""))</f>
        <v>44735</v>
      </c>
      <c r="F2048" t="str">
        <f>TRIM(employee_data!F2048)</f>
        <v>Production Manager</v>
      </c>
      <c r="G2048" t="str">
        <f>TRIM(PROPER(employee_data!G2048))</f>
        <v>Alexa Powell</v>
      </c>
      <c r="H2048" t="str">
        <f>TRIM(employee_data!H2048)</f>
        <v>anastasia.hardy@bilearner.com</v>
      </c>
      <c r="I2048" t="str">
        <f>TRIM(UPPER(employee_data!I2048))</f>
        <v>MSC</v>
      </c>
      <c r="J2048" t="str">
        <f>TRIM(PROPER(employee_data!J2048))</f>
        <v>Active</v>
      </c>
      <c r="K2048" t="str">
        <f>TRIM(PROPER(employee_data!K2048))</f>
        <v>Contract</v>
      </c>
      <c r="L2048" t="str">
        <f>TRIM(PROPER(employee_data!L2048))</f>
        <v>Zone B</v>
      </c>
      <c r="M2048" t="str">
        <f>TRIM(PROPER(employee_data!M2048))</f>
        <v>Full-Time</v>
      </c>
      <c r="N2048" t="str">
        <f>TRIM(PROPER(employee_data!N2048))</f>
        <v>Involuntary</v>
      </c>
      <c r="O2048" t="str">
        <f>TRIM(employee_data!O2048)</f>
        <v>Ability project political animal.</v>
      </c>
      <c r="P2048" t="str">
        <f>TRIM(PROPER(employee_data!P2048))</f>
        <v>Production</v>
      </c>
      <c r="Q2048" t="str">
        <f>TRIM(PROPER(employee_data!Q2048))</f>
        <v>Corp Operations</v>
      </c>
      <c r="R2048" s="2">
        <f>DATEVALUE(TEXT(employee_data!R2048,"dd/mm/yyyy"))</f>
        <v>30147</v>
      </c>
      <c r="S2048" t="str">
        <f>TRIM(UPPER(employee_data!S2048))</f>
        <v>MA</v>
      </c>
      <c r="T2048" t="str">
        <f>TRIM(PROPER(employee_data!T2048))</f>
        <v>Administrative</v>
      </c>
      <c r="U2048" t="str">
        <f>TRIM(PROPER(employee_data!U2048))</f>
        <v>Male</v>
      </c>
      <c r="V2048" t="str">
        <f>TRIM(employee_data!V2048)</f>
        <v>55005</v>
      </c>
      <c r="W2048" t="str">
        <f>TRIM(PROPER(employee_data!W2048))</f>
        <v>Hispanic</v>
      </c>
      <c r="X2048" t="str">
        <f>TRIM(PROPER(employee_data!X2048))</f>
        <v>Single</v>
      </c>
      <c r="Y2048" t="str">
        <f>TRIM(PROPER(employee_data!Y2048))</f>
        <v>Fully Meets</v>
      </c>
      <c r="Z2048" s="4">
        <v>4</v>
      </c>
    </row>
    <row r="2049" spans="1:26" x14ac:dyDescent="0.25">
      <c r="A2049" t="str">
        <f>TRIM(employee_data!A2049)</f>
        <v>2474</v>
      </c>
      <c r="B2049" t="str">
        <f>TRIM(PROPER(employee_data!B2049))</f>
        <v>Aliana</v>
      </c>
      <c r="C2049" t="str">
        <f>TRIM(PROPER(employee_data!C2049))</f>
        <v>Blake</v>
      </c>
      <c r="D2049" s="2">
        <f>DATEVALUE(TEXT(employee_data!D2049,"dd/mm/yyyy"))</f>
        <v>44997</v>
      </c>
      <c r="E2049" s="2">
        <f>IFERROR(DATEVALUE(TEXT(employee_data!E2049,"dd/mm/yyyy")),TRIM(""))</f>
        <v>45079</v>
      </c>
      <c r="F2049" t="str">
        <f>TRIM(employee_data!F2049)</f>
        <v>Production Manager</v>
      </c>
      <c r="G2049" t="str">
        <f>TRIM(PROPER(employee_data!G2049))</f>
        <v>Amber Ross</v>
      </c>
      <c r="H2049" t="str">
        <f>TRIM(employee_data!H2049)</f>
        <v>aliana.blake@bilearner.com</v>
      </c>
      <c r="I2049" t="str">
        <f>TRIM(UPPER(employee_data!I2049))</f>
        <v>NEL</v>
      </c>
      <c r="J2049" t="str">
        <f>TRIM(PROPER(employee_data!J2049))</f>
        <v>Active</v>
      </c>
      <c r="K2049" t="str">
        <f>TRIM(PROPER(employee_data!K2049))</f>
        <v>Contract</v>
      </c>
      <c r="L2049" t="str">
        <f>TRIM(PROPER(employee_data!L2049))</f>
        <v>Zone A</v>
      </c>
      <c r="M2049" t="str">
        <f>TRIM(PROPER(employee_data!M2049))</f>
        <v>Temporary</v>
      </c>
      <c r="N2049" t="str">
        <f>TRIM(PROPER(employee_data!N2049))</f>
        <v>Involuntary</v>
      </c>
      <c r="O2049" t="str">
        <f>TRIM(employee_data!O2049)</f>
        <v>Technology eight stage hold chance after police.</v>
      </c>
      <c r="P2049" t="str">
        <f>TRIM(PROPER(employee_data!P2049))</f>
        <v>Production</v>
      </c>
      <c r="Q2049" t="str">
        <f>TRIM(PROPER(employee_data!Q2049))</f>
        <v>Field Operations</v>
      </c>
      <c r="R2049" s="2">
        <f>DATEVALUE(TEXT(employee_data!R2049,"dd/mm/yyyy"))</f>
        <v>21563</v>
      </c>
      <c r="S2049" t="str">
        <f>TRIM(UPPER(employee_data!S2049))</f>
        <v>MA</v>
      </c>
      <c r="T2049" t="str">
        <f>TRIM(PROPER(employee_data!T2049))</f>
        <v>Technician</v>
      </c>
      <c r="U2049" t="str">
        <f>TRIM(PROPER(employee_data!U2049))</f>
        <v>Male</v>
      </c>
      <c r="V2049" t="str">
        <f>TRIM(employee_data!V2049)</f>
        <v>38407</v>
      </c>
      <c r="W2049" t="str">
        <f>TRIM(PROPER(employee_data!W2049))</f>
        <v>Black</v>
      </c>
      <c r="X2049" t="str">
        <f>TRIM(PROPER(employee_data!X2049))</f>
        <v>Married</v>
      </c>
      <c r="Y2049" t="str">
        <f>TRIM(PROPER(employee_data!Y2049))</f>
        <v>Fully Meets</v>
      </c>
      <c r="Z2049" s="4">
        <v>4</v>
      </c>
    </row>
    <row r="2050" spans="1:26" x14ac:dyDescent="0.25">
      <c r="A2050" t="str">
        <f>TRIM(employee_data!A2050)</f>
        <v>2475</v>
      </c>
      <c r="B2050" t="str">
        <f>TRIM(PROPER(employee_data!B2050))</f>
        <v>Houston</v>
      </c>
      <c r="C2050" t="str">
        <f>TRIM(PROPER(employee_data!C2050))</f>
        <v>Burnett</v>
      </c>
      <c r="D2050" s="2">
        <f>DATEVALUE(TEXT(employee_data!D2050,"dd/mm/yyyy"))</f>
        <v>44839</v>
      </c>
      <c r="E2050" s="2">
        <f>IFERROR(DATEVALUE(TEXT(employee_data!E2050,"dd/mm/yyyy")),TRIM(""))</f>
        <v>44912</v>
      </c>
      <c r="F2050" t="str">
        <f>TRIM(employee_data!F2050)</f>
        <v>Production Manager</v>
      </c>
      <c r="G2050" t="str">
        <f>TRIM(PROPER(employee_data!G2050))</f>
        <v>Gabriel Fitzgerald</v>
      </c>
      <c r="H2050" t="str">
        <f>TRIM(employee_data!H2050)</f>
        <v>houston.burnett@bilearner.com</v>
      </c>
      <c r="I2050" t="str">
        <f>TRIM(UPPER(employee_data!I2050))</f>
        <v>PL</v>
      </c>
      <c r="J2050" t="str">
        <f>TRIM(PROPER(employee_data!J2050))</f>
        <v>Voluntarily Terminated</v>
      </c>
      <c r="K2050" t="str">
        <f>TRIM(PROPER(employee_data!K2050))</f>
        <v>Part-Time</v>
      </c>
      <c r="L2050" t="str">
        <f>TRIM(PROPER(employee_data!L2050))</f>
        <v>Zone C</v>
      </c>
      <c r="M2050" t="str">
        <f>TRIM(PROPER(employee_data!M2050))</f>
        <v>Temporary</v>
      </c>
      <c r="N2050" t="str">
        <f>TRIM(PROPER(employee_data!N2050))</f>
        <v>Retirement</v>
      </c>
      <c r="O2050" t="str">
        <f>TRIM(employee_data!O2050)</f>
        <v>Finish sense money public debate field professor.</v>
      </c>
      <c r="P2050" t="str">
        <f>TRIM(PROPER(employee_data!P2050))</f>
        <v>Production</v>
      </c>
      <c r="Q2050" t="str">
        <f>TRIM(PROPER(employee_data!Q2050))</f>
        <v>General - Con</v>
      </c>
      <c r="R2050" s="2">
        <f>DATEVALUE(TEXT(employee_data!R2050,"dd/mm/yyyy"))</f>
        <v>15398</v>
      </c>
      <c r="S2050" t="str">
        <f>TRIM(UPPER(employee_data!S2050))</f>
        <v>MA</v>
      </c>
      <c r="T2050" t="str">
        <f>TRIM(PROPER(employee_data!T2050))</f>
        <v>Splicer</v>
      </c>
      <c r="U2050" t="str">
        <f>TRIM(PROPER(employee_data!U2050))</f>
        <v>Male</v>
      </c>
      <c r="V2050" t="str">
        <f>TRIM(employee_data!V2050)</f>
        <v>14857</v>
      </c>
      <c r="W2050" t="str">
        <f>TRIM(PROPER(employee_data!W2050))</f>
        <v>White</v>
      </c>
      <c r="X2050" t="str">
        <f>TRIM(PROPER(employee_data!X2050))</f>
        <v>Single</v>
      </c>
      <c r="Y2050" t="str">
        <f>TRIM(PROPER(employee_data!Y2050))</f>
        <v>Fully Meets</v>
      </c>
      <c r="Z2050" s="4">
        <v>4</v>
      </c>
    </row>
    <row r="2051" spans="1:26" x14ac:dyDescent="0.25">
      <c r="A2051" t="str">
        <f>TRIM(employee_data!A2051)</f>
        <v>2476</v>
      </c>
      <c r="B2051" t="str">
        <f>TRIM(PROPER(employee_data!B2051))</f>
        <v>Case</v>
      </c>
      <c r="C2051" t="str">
        <f>TRIM(PROPER(employee_data!C2051))</f>
        <v>Conley</v>
      </c>
      <c r="D2051" s="2">
        <f>DATEVALUE(TEXT(employee_data!D2051,"dd/mm/yyyy"))</f>
        <v>44470</v>
      </c>
      <c r="E2051" s="2">
        <f>IFERROR(DATEVALUE(TEXT(employee_data!E2051,"dd/mm/yyyy")),TRIM(""))</f>
        <v>45098</v>
      </c>
      <c r="F2051" t="str">
        <f>TRIM(employee_data!F2051)</f>
        <v>President &amp; CEO</v>
      </c>
      <c r="G2051" t="str">
        <f>TRIM(PROPER(employee_data!G2051))</f>
        <v>Ryan Thompson</v>
      </c>
      <c r="H2051" t="str">
        <f>TRIM(employee_data!H2051)</f>
        <v>case.conley@bilearner.com</v>
      </c>
      <c r="I2051" t="str">
        <f>TRIM(UPPER(employee_data!I2051))</f>
        <v>PYZ</v>
      </c>
      <c r="J2051" t="str">
        <f>TRIM(PROPER(employee_data!J2051))</f>
        <v>Active</v>
      </c>
      <c r="K2051" t="str">
        <f>TRIM(PROPER(employee_data!K2051))</f>
        <v>Part-Time</v>
      </c>
      <c r="L2051" t="str">
        <f>TRIM(PROPER(employee_data!L2051))</f>
        <v>Zone B</v>
      </c>
      <c r="M2051" t="str">
        <f>TRIM(PROPER(employee_data!M2051))</f>
        <v>Full-Time</v>
      </c>
      <c r="N2051" t="str">
        <f>TRIM(PROPER(employee_data!N2051))</f>
        <v>Voluntary</v>
      </c>
      <c r="O2051" t="str">
        <f>TRIM(employee_data!O2051)</f>
        <v>Yard charge week wait address.</v>
      </c>
      <c r="P2051" t="str">
        <f>TRIM(PROPER(employee_data!P2051))</f>
        <v>Executive Office</v>
      </c>
      <c r="Q2051" t="str">
        <f>TRIM(PROPER(employee_data!Q2051))</f>
        <v>Yard (Material Handling)</v>
      </c>
      <c r="R2051" s="2">
        <f>DATEVALUE(TEXT(employee_data!R2051,"dd/mm/yyyy"))</f>
        <v>24664</v>
      </c>
      <c r="S2051" t="str">
        <f>TRIM(UPPER(employee_data!S2051))</f>
        <v>MA</v>
      </c>
      <c r="T2051" t="str">
        <f>TRIM(PROPER(employee_data!T2051))</f>
        <v>Runner</v>
      </c>
      <c r="U2051" t="str">
        <f>TRIM(PROPER(employee_data!U2051))</f>
        <v>Male</v>
      </c>
      <c r="V2051" t="str">
        <f>TRIM(employee_data!V2051)</f>
        <v>6637</v>
      </c>
      <c r="W2051" t="str">
        <f>TRIM(PROPER(employee_data!W2051))</f>
        <v>Other</v>
      </c>
      <c r="X2051" t="str">
        <f>TRIM(PROPER(employee_data!X2051))</f>
        <v>Single</v>
      </c>
      <c r="Y2051" t="str">
        <f>TRIM(PROPER(employee_data!Y2051))</f>
        <v>Fully Meets</v>
      </c>
      <c r="Z2051" s="4">
        <v>2</v>
      </c>
    </row>
    <row r="2052" spans="1:26" x14ac:dyDescent="0.25">
      <c r="A2052" t="str">
        <f>TRIM(employee_data!A2052)</f>
        <v>2477</v>
      </c>
      <c r="B2052" t="str">
        <f>TRIM(PROPER(employee_data!B2052))</f>
        <v>Trevin</v>
      </c>
      <c r="C2052" t="str">
        <f>TRIM(PROPER(employee_data!C2052))</f>
        <v>Shannon</v>
      </c>
      <c r="D2052" s="2">
        <f>DATEVALUE(TEXT(employee_data!D2052,"dd/mm/yyyy"))</f>
        <v>44592</v>
      </c>
      <c r="E2052" s="2" t="str">
        <f>IFERROR(DATEVALUE(TEXT(employee_data!E2052,"dd/mm/yyyy")),TRIM(""))</f>
        <v/>
      </c>
      <c r="F2052" t="str">
        <f>TRIM(employee_data!F2052)</f>
        <v>Director of Sales</v>
      </c>
      <c r="G2052" t="str">
        <f>TRIM(PROPER(employee_data!G2052))</f>
        <v>Timothy Spencer</v>
      </c>
      <c r="H2052" t="str">
        <f>TRIM(employee_data!H2052)</f>
        <v>trevin.shannon@bilearner.com</v>
      </c>
      <c r="I2052" t="str">
        <f>TRIM(UPPER(employee_data!I2052))</f>
        <v>PL</v>
      </c>
      <c r="J2052" t="str">
        <f>TRIM(PROPER(employee_data!J2052))</f>
        <v>Active</v>
      </c>
      <c r="K2052" t="str">
        <f>TRIM(PROPER(employee_data!K2052))</f>
        <v>Contract</v>
      </c>
      <c r="L2052" t="str">
        <f>TRIM(PROPER(employee_data!L2052))</f>
        <v>Zone A</v>
      </c>
      <c r="M2052" t="str">
        <f>TRIM(PROPER(employee_data!M2052))</f>
        <v>Full-Time</v>
      </c>
      <c r="N2052" t="str">
        <f>TRIM(PROPER(employee_data!N2052))</f>
        <v>Unk</v>
      </c>
      <c r="O2052" t="str">
        <f>TRIM(employee_data!O2052)</f>
        <v/>
      </c>
      <c r="P2052" t="str">
        <f>TRIM(PROPER(employee_data!P2052))</f>
        <v>Sales</v>
      </c>
      <c r="Q2052" t="str">
        <f>TRIM(PROPER(employee_data!Q2052))</f>
        <v>Field Operations</v>
      </c>
      <c r="R2052" s="2">
        <f>DATEVALUE(TEXT(employee_data!R2052,"dd/mm/yyyy"))</f>
        <v>30208</v>
      </c>
      <c r="S2052" t="str">
        <f>TRIM(UPPER(employee_data!S2052))</f>
        <v>RI</v>
      </c>
      <c r="T2052" t="str">
        <f>TRIM(PROPER(employee_data!T2052))</f>
        <v>Laborer</v>
      </c>
      <c r="U2052" t="str">
        <f>TRIM(PROPER(employee_data!U2052))</f>
        <v>Female</v>
      </c>
      <c r="V2052" t="str">
        <f>TRIM(employee_data!V2052)</f>
        <v>92396</v>
      </c>
      <c r="W2052" t="str">
        <f>TRIM(PROPER(employee_data!W2052))</f>
        <v>Asian</v>
      </c>
      <c r="X2052" t="str">
        <f>TRIM(PROPER(employee_data!X2052))</f>
        <v>Divorced</v>
      </c>
      <c r="Y2052" t="str">
        <f>TRIM(PROPER(employee_data!Y2052))</f>
        <v>Fully Meets</v>
      </c>
      <c r="Z2052" s="4">
        <v>2</v>
      </c>
    </row>
    <row r="2053" spans="1:26" x14ac:dyDescent="0.25">
      <c r="A2053" t="str">
        <f>TRIM(employee_data!A2053)</f>
        <v>2478</v>
      </c>
      <c r="B2053" t="str">
        <f>TRIM(PROPER(employee_data!B2053))</f>
        <v>Braden</v>
      </c>
      <c r="C2053" t="str">
        <f>TRIM(PROPER(employee_data!C2053))</f>
        <v>Nicholson</v>
      </c>
      <c r="D2053" s="2">
        <f>DATEVALUE(TEXT(employee_data!D2053,"dd/mm/yyyy"))</f>
        <v>43983</v>
      </c>
      <c r="E2053" s="2" t="str">
        <f>IFERROR(DATEVALUE(TEXT(employee_data!E2053,"dd/mm/yyyy")),TRIM(""))</f>
        <v/>
      </c>
      <c r="F2053" t="str">
        <f>TRIM(employee_data!F2053)</f>
        <v>Director of Operations</v>
      </c>
      <c r="G2053" t="str">
        <f>TRIM(PROPER(employee_data!G2053))</f>
        <v>Andrew Fleming</v>
      </c>
      <c r="H2053" t="str">
        <f>TRIM(employee_data!H2053)</f>
        <v>braden.nicholson@bilearner.com</v>
      </c>
      <c r="I2053" t="str">
        <f>TRIM(UPPER(employee_data!I2053))</f>
        <v>PYZ</v>
      </c>
      <c r="J2053" t="str">
        <f>TRIM(PROPER(employee_data!J2053))</f>
        <v>Active</v>
      </c>
      <c r="K2053" t="str">
        <f>TRIM(PROPER(employee_data!K2053))</f>
        <v>Full-Time</v>
      </c>
      <c r="L2053" t="str">
        <f>TRIM(PROPER(employee_data!L2053))</f>
        <v>Zone A</v>
      </c>
      <c r="M2053" t="str">
        <f>TRIM(PROPER(employee_data!M2053))</f>
        <v>Temporary</v>
      </c>
      <c r="N2053" t="str">
        <f>TRIM(PROPER(employee_data!N2053))</f>
        <v>Unk</v>
      </c>
      <c r="O2053" t="str">
        <f>TRIM(employee_data!O2053)</f>
        <v/>
      </c>
      <c r="P2053" t="str">
        <f>TRIM(PROPER(employee_data!P2053))</f>
        <v>Production</v>
      </c>
      <c r="Q2053" t="str">
        <f>TRIM(PROPER(employee_data!Q2053))</f>
        <v>General - Con</v>
      </c>
      <c r="R2053" s="2">
        <f>DATEVALUE(TEXT(employee_data!R2053,"dd/mm/yyyy"))</f>
        <v>34541</v>
      </c>
      <c r="S2053" t="str">
        <f>TRIM(UPPER(employee_data!S2053))</f>
        <v>RI</v>
      </c>
      <c r="T2053" t="str">
        <f>TRIM(PROPER(employee_data!T2053))</f>
        <v>Flagger</v>
      </c>
      <c r="U2053" t="str">
        <f>TRIM(PROPER(employee_data!U2053))</f>
        <v>Female</v>
      </c>
      <c r="V2053" t="str">
        <f>TRIM(employee_data!V2053)</f>
        <v>6085</v>
      </c>
      <c r="W2053" t="str">
        <f>TRIM(PROPER(employee_data!W2053))</f>
        <v>White</v>
      </c>
      <c r="X2053" t="str">
        <f>TRIM(PROPER(employee_data!X2053))</f>
        <v>Single</v>
      </c>
      <c r="Y2053" t="str">
        <f>TRIM(PROPER(employee_data!Y2053))</f>
        <v>Fully Meets</v>
      </c>
      <c r="Z2053" s="4">
        <v>5</v>
      </c>
    </row>
    <row r="2054" spans="1:26" x14ac:dyDescent="0.25">
      <c r="A2054" t="str">
        <f>TRIM(employee_data!A2054)</f>
        <v>2479</v>
      </c>
      <c r="B2054" t="str">
        <f>TRIM(PROPER(employee_data!B2054))</f>
        <v>Mireya</v>
      </c>
      <c r="C2054" t="str">
        <f>TRIM(PROPER(employee_data!C2054))</f>
        <v>Sutton</v>
      </c>
      <c r="D2054" s="2">
        <f>DATEVALUE(TEXT(employee_data!D2054,"dd/mm/yyyy"))</f>
        <v>45034</v>
      </c>
      <c r="E2054" s="2">
        <f>IFERROR(DATEVALUE(TEXT(employee_data!E2054,"dd/mm/yyyy")),TRIM(""))</f>
        <v>45063</v>
      </c>
      <c r="F2054" t="str">
        <f>TRIM(employee_data!F2054)</f>
        <v>Data Analyst</v>
      </c>
      <c r="G2054" t="str">
        <f>TRIM(PROPER(employee_data!G2054))</f>
        <v>Edward Ross</v>
      </c>
      <c r="H2054" t="str">
        <f>TRIM(employee_data!H2054)</f>
        <v>mireya.sutton@bilearner.com</v>
      </c>
      <c r="I2054" t="str">
        <f>TRIM(UPPER(employee_data!I2054))</f>
        <v>SVG</v>
      </c>
      <c r="J2054" t="str">
        <f>TRIM(PROPER(employee_data!J2054))</f>
        <v>Active</v>
      </c>
      <c r="K2054" t="str">
        <f>TRIM(PROPER(employee_data!K2054))</f>
        <v>Contract</v>
      </c>
      <c r="L2054" t="str">
        <f>TRIM(PROPER(employee_data!L2054))</f>
        <v>Zone C</v>
      </c>
      <c r="M2054" t="str">
        <f>TRIM(PROPER(employee_data!M2054))</f>
        <v>Part-Time</v>
      </c>
      <c r="N2054" t="str">
        <f>TRIM(PROPER(employee_data!N2054))</f>
        <v>Involuntary</v>
      </c>
      <c r="O2054" t="str">
        <f>TRIM(employee_data!O2054)</f>
        <v>Material role once lawyer phone turn company.</v>
      </c>
      <c r="P2054" t="str">
        <f>TRIM(PROPER(employee_data!P2054))</f>
        <v>It/Is</v>
      </c>
      <c r="Q2054" t="str">
        <f>TRIM(PROPER(employee_data!Q2054))</f>
        <v>General - Con</v>
      </c>
      <c r="R2054" s="2">
        <f>DATEVALUE(TEXT(employee_data!R2054,"dd/mm/yyyy"))</f>
        <v>17153</v>
      </c>
      <c r="S2054" t="str">
        <f>TRIM(UPPER(employee_data!S2054))</f>
        <v>MA</v>
      </c>
      <c r="T2054" t="str">
        <f>TRIM(PROPER(employee_data!T2054))</f>
        <v>Laborer</v>
      </c>
      <c r="U2054" t="str">
        <f>TRIM(PROPER(employee_data!U2054))</f>
        <v>Female</v>
      </c>
      <c r="V2054" t="str">
        <f>TRIM(employee_data!V2054)</f>
        <v>67089</v>
      </c>
      <c r="W2054" t="str">
        <f>TRIM(PROPER(employee_data!W2054))</f>
        <v>Hispanic</v>
      </c>
      <c r="X2054" t="str">
        <f>TRIM(PROPER(employee_data!X2054))</f>
        <v>Divorced</v>
      </c>
      <c r="Y2054" t="str">
        <f>TRIM(PROPER(employee_data!Y2054))</f>
        <v>Fully Meets</v>
      </c>
      <c r="Z2054" s="4">
        <v>4</v>
      </c>
    </row>
    <row r="2055" spans="1:26" x14ac:dyDescent="0.25">
      <c r="A2055" t="str">
        <f>TRIM(employee_data!A2055)</f>
        <v>2480</v>
      </c>
      <c r="B2055" t="str">
        <f>TRIM(PROPER(employee_data!B2055))</f>
        <v>Jason</v>
      </c>
      <c r="C2055" t="str">
        <f>TRIM(PROPER(employee_data!C2055))</f>
        <v>Foss</v>
      </c>
      <c r="D2055" s="2">
        <f>DATEVALUE(TEXT(employee_data!D2055,"dd/mm/yyyy"))</f>
        <v>44037</v>
      </c>
      <c r="E2055" s="2" t="str">
        <f>IFERROR(DATEVALUE(TEXT(employee_data!E2055,"dd/mm/yyyy")),TRIM(""))</f>
        <v/>
      </c>
      <c r="F2055" t="str">
        <f>TRIM(employee_data!F2055)</f>
        <v>IT Director</v>
      </c>
      <c r="G2055" t="str">
        <f>TRIM(PROPER(employee_data!G2055))</f>
        <v>Renee Johnson</v>
      </c>
      <c r="H2055" t="str">
        <f>TRIM(employee_data!H2055)</f>
        <v>jason.foss@bilearner.com</v>
      </c>
      <c r="I2055" t="str">
        <f>TRIM(UPPER(employee_data!I2055))</f>
        <v>CCDR</v>
      </c>
      <c r="J2055" t="str">
        <f>TRIM(PROPER(employee_data!J2055))</f>
        <v>Active</v>
      </c>
      <c r="K2055" t="str">
        <f>TRIM(PROPER(employee_data!K2055))</f>
        <v>Part-Time</v>
      </c>
      <c r="L2055" t="str">
        <f>TRIM(PROPER(employee_data!L2055))</f>
        <v>Zone C</v>
      </c>
      <c r="M2055" t="str">
        <f>TRIM(PROPER(employee_data!M2055))</f>
        <v>Part-Time</v>
      </c>
      <c r="N2055" t="str">
        <f>TRIM(PROPER(employee_data!N2055))</f>
        <v>Unk</v>
      </c>
      <c r="O2055" t="str">
        <f>TRIM(employee_data!O2055)</f>
        <v/>
      </c>
      <c r="P2055" t="str">
        <f>TRIM(PROPER(employee_data!P2055))</f>
        <v>It/Is</v>
      </c>
      <c r="Q2055" t="str">
        <f>TRIM(PROPER(employee_data!Q2055))</f>
        <v>Splicing</v>
      </c>
      <c r="R2055" s="2">
        <f>DATEVALUE(TEXT(employee_data!R2055,"dd/mm/yyyy"))</f>
        <v>28210</v>
      </c>
      <c r="S2055" t="str">
        <f>TRIM(UPPER(employee_data!S2055))</f>
        <v>MA</v>
      </c>
      <c r="T2055" t="str">
        <f>TRIM(PROPER(employee_data!T2055))</f>
        <v>Technician</v>
      </c>
      <c r="U2055" t="str">
        <f>TRIM(PROPER(employee_data!U2055))</f>
        <v>Male</v>
      </c>
      <c r="V2055" t="str">
        <f>TRIM(employee_data!V2055)</f>
        <v>1460</v>
      </c>
      <c r="W2055" t="str">
        <f>TRIM(PROPER(employee_data!W2055))</f>
        <v>White</v>
      </c>
      <c r="X2055" t="str">
        <f>TRIM(PROPER(employee_data!X2055))</f>
        <v>Widowed</v>
      </c>
      <c r="Y2055" t="str">
        <f>TRIM(PROPER(employee_data!Y2055))</f>
        <v>Fully Meets</v>
      </c>
      <c r="Z2055" s="4">
        <v>2</v>
      </c>
    </row>
    <row r="2056" spans="1:26" x14ac:dyDescent="0.25">
      <c r="A2056" t="str">
        <f>TRIM(employee_data!A2056)</f>
        <v>2481</v>
      </c>
      <c r="B2056" t="str">
        <f>TRIM(PROPER(employee_data!B2056))</f>
        <v>Simon</v>
      </c>
      <c r="C2056" t="str">
        <f>TRIM(PROPER(employee_data!C2056))</f>
        <v>Roup</v>
      </c>
      <c r="D2056" s="2">
        <f>DATEVALUE(TEXT(employee_data!D2056,"dd/mm/yyyy"))</f>
        <v>43446</v>
      </c>
      <c r="E2056" s="2" t="str">
        <f>IFERROR(DATEVALUE(TEXT(employee_data!E2056,"dd/mm/yyyy")),TRIM(""))</f>
        <v/>
      </c>
      <c r="F2056" t="str">
        <f>TRIM(employee_data!F2056)</f>
        <v>IT Manager - DB</v>
      </c>
      <c r="G2056" t="str">
        <f>TRIM(PROPER(employee_data!G2056))</f>
        <v>Thomas Kim</v>
      </c>
      <c r="H2056" t="str">
        <f>TRIM(employee_data!H2056)</f>
        <v>simon.roup@bilearner.com</v>
      </c>
      <c r="I2056" t="str">
        <f>TRIM(UPPER(employee_data!I2056))</f>
        <v>PL</v>
      </c>
      <c r="J2056" t="str">
        <f>TRIM(PROPER(employee_data!J2056))</f>
        <v>Active</v>
      </c>
      <c r="K2056" t="str">
        <f>TRIM(PROPER(employee_data!K2056))</f>
        <v>Full-Time</v>
      </c>
      <c r="L2056" t="str">
        <f>TRIM(PROPER(employee_data!L2056))</f>
        <v>Zone A</v>
      </c>
      <c r="M2056" t="str">
        <f>TRIM(PROPER(employee_data!M2056))</f>
        <v>Part-Time</v>
      </c>
      <c r="N2056" t="str">
        <f>TRIM(PROPER(employee_data!N2056))</f>
        <v>Unk</v>
      </c>
      <c r="O2056" t="str">
        <f>TRIM(employee_data!O2056)</f>
        <v/>
      </c>
      <c r="P2056" t="str">
        <f>TRIM(PROPER(employee_data!P2056))</f>
        <v>It/Is</v>
      </c>
      <c r="Q2056" t="str">
        <f>TRIM(PROPER(employee_data!Q2056))</f>
        <v>Aerial</v>
      </c>
      <c r="R2056" s="2">
        <f>DATEVALUE(TEXT(employee_data!R2056,"dd/mm/yyyy"))</f>
        <v>35614</v>
      </c>
      <c r="S2056" t="str">
        <f>TRIM(UPPER(employee_data!S2056))</f>
        <v>MA</v>
      </c>
      <c r="T2056" t="str">
        <f>TRIM(PROPER(employee_data!T2056))</f>
        <v>Lineman</v>
      </c>
      <c r="U2056" t="str">
        <f>TRIM(PROPER(employee_data!U2056))</f>
        <v>Male</v>
      </c>
      <c r="V2056" t="str">
        <f>TRIM(employee_data!V2056)</f>
        <v>2481</v>
      </c>
      <c r="W2056" t="str">
        <f>TRIM(PROPER(employee_data!W2056))</f>
        <v>Black</v>
      </c>
      <c r="X2056" t="str">
        <f>TRIM(PROPER(employee_data!X2056))</f>
        <v>Divorced</v>
      </c>
      <c r="Y2056" t="str">
        <f>TRIM(PROPER(employee_data!Y2056))</f>
        <v>Fully Meets</v>
      </c>
      <c r="Z2056" s="4">
        <v>1</v>
      </c>
    </row>
    <row r="2057" spans="1:26" x14ac:dyDescent="0.25">
      <c r="A2057" t="str">
        <f>TRIM(employee_data!A2057)</f>
        <v>2482</v>
      </c>
      <c r="B2057" t="str">
        <f>TRIM(PROPER(employee_data!B2057))</f>
        <v>Eric</v>
      </c>
      <c r="C2057" t="str">
        <f>TRIM(PROPER(employee_data!C2057))</f>
        <v>Dougall</v>
      </c>
      <c r="D2057" s="2">
        <f>DATEVALUE(TEXT(employee_data!D2057,"dd/mm/yyyy"))</f>
        <v>43344</v>
      </c>
      <c r="E2057" s="2">
        <f>IFERROR(DATEVALUE(TEXT(employee_data!E2057,"dd/mm/yyyy")),TRIM(""))</f>
        <v>44732</v>
      </c>
      <c r="F2057" t="str">
        <f>TRIM(employee_data!F2057)</f>
        <v>IT Manager - Support</v>
      </c>
      <c r="G2057" t="str">
        <f>TRIM(PROPER(employee_data!G2057))</f>
        <v>Erin Jones</v>
      </c>
      <c r="H2057" t="str">
        <f>TRIM(employee_data!H2057)</f>
        <v>eric.dougall@bilearner.com</v>
      </c>
      <c r="I2057" t="str">
        <f>TRIM(UPPER(employee_data!I2057))</f>
        <v>PYZ</v>
      </c>
      <c r="J2057" t="str">
        <f>TRIM(PROPER(employee_data!J2057))</f>
        <v>Active</v>
      </c>
      <c r="K2057" t="str">
        <f>TRIM(PROPER(employee_data!K2057))</f>
        <v>Contract</v>
      </c>
      <c r="L2057" t="str">
        <f>TRIM(PROPER(employee_data!L2057))</f>
        <v>Zone C</v>
      </c>
      <c r="M2057" t="str">
        <f>TRIM(PROPER(employee_data!M2057))</f>
        <v>Full-Time</v>
      </c>
      <c r="N2057" t="str">
        <f>TRIM(PROPER(employee_data!N2057))</f>
        <v>Voluntary</v>
      </c>
      <c r="O2057" t="str">
        <f>TRIM(employee_data!O2057)</f>
        <v>Particularly box maybe.</v>
      </c>
      <c r="P2057" t="str">
        <f>TRIM(PROPER(employee_data!P2057))</f>
        <v>It/Is</v>
      </c>
      <c r="Q2057" t="str">
        <f>TRIM(PROPER(employee_data!Q2057))</f>
        <v>Isp</v>
      </c>
      <c r="R2057" s="2">
        <f>DATEVALUE(TEXT(employee_data!R2057,"dd/mm/yyyy"))</f>
        <v>18370</v>
      </c>
      <c r="S2057" t="str">
        <f>TRIM(UPPER(employee_data!S2057))</f>
        <v>MA</v>
      </c>
      <c r="T2057" t="str">
        <f>TRIM(PROPER(employee_data!T2057))</f>
        <v>Manager</v>
      </c>
      <c r="U2057" t="str">
        <f>TRIM(PROPER(employee_data!U2057))</f>
        <v>Male</v>
      </c>
      <c r="V2057" t="str">
        <f>TRIM(employee_data!V2057)</f>
        <v>1886</v>
      </c>
      <c r="W2057" t="str">
        <f>TRIM(PROPER(employee_data!W2057))</f>
        <v>Black</v>
      </c>
      <c r="X2057" t="str">
        <f>TRIM(PROPER(employee_data!X2057))</f>
        <v>Married</v>
      </c>
      <c r="Y2057" t="str">
        <f>TRIM(PROPER(employee_data!Y2057))</f>
        <v>Fully Meets</v>
      </c>
      <c r="Z2057" s="4">
        <v>4</v>
      </c>
    </row>
    <row r="2058" spans="1:26" x14ac:dyDescent="0.25">
      <c r="A2058" t="str">
        <f>TRIM(employee_data!A2058)</f>
        <v>2483</v>
      </c>
      <c r="B2058" t="str">
        <f>TRIM(PROPER(employee_data!B2058))</f>
        <v>Peter</v>
      </c>
      <c r="C2058" t="str">
        <f>TRIM(PROPER(employee_data!C2058))</f>
        <v>Monroe</v>
      </c>
      <c r="D2058" s="2">
        <f>DATEVALUE(TEXT(employee_data!D2058,"dd/mm/yyyy"))</f>
        <v>43793</v>
      </c>
      <c r="E2058" s="2" t="str">
        <f>IFERROR(DATEVALUE(TEXT(employee_data!E2058,"dd/mm/yyyy")),TRIM(""))</f>
        <v/>
      </c>
      <c r="F2058" t="str">
        <f>TRIM(employee_data!F2058)</f>
        <v>IT Manager - Infra</v>
      </c>
      <c r="G2058" t="str">
        <f>TRIM(PROPER(employee_data!G2058))</f>
        <v>Amy Palmer</v>
      </c>
      <c r="H2058" t="str">
        <f>TRIM(employee_data!H2058)</f>
        <v>peter.monroe@bilearner.com</v>
      </c>
      <c r="I2058" t="str">
        <f>TRIM(UPPER(employee_data!I2058))</f>
        <v>WBL</v>
      </c>
      <c r="J2058" t="str">
        <f>TRIM(PROPER(employee_data!J2058))</f>
        <v>Active</v>
      </c>
      <c r="K2058" t="str">
        <f>TRIM(PROPER(employee_data!K2058))</f>
        <v>Part-Time</v>
      </c>
      <c r="L2058" t="str">
        <f>TRIM(PROPER(employee_data!L2058))</f>
        <v>Zone A</v>
      </c>
      <c r="M2058" t="str">
        <f>TRIM(PROPER(employee_data!M2058))</f>
        <v>Temporary</v>
      </c>
      <c r="N2058" t="str">
        <f>TRIM(PROPER(employee_data!N2058))</f>
        <v>Unk</v>
      </c>
      <c r="O2058" t="str">
        <f>TRIM(employee_data!O2058)</f>
        <v/>
      </c>
      <c r="P2058" t="str">
        <f>TRIM(PROPER(employee_data!P2058))</f>
        <v>It/Is</v>
      </c>
      <c r="Q2058" t="str">
        <f>TRIM(PROPER(employee_data!Q2058))</f>
        <v>Fielders</v>
      </c>
      <c r="R2058" s="2">
        <f>DATEVALUE(TEXT(employee_data!R2058,"dd/mm/yyyy"))</f>
        <v>16214</v>
      </c>
      <c r="S2058" t="str">
        <f>TRIM(UPPER(employee_data!S2058))</f>
        <v>MA</v>
      </c>
      <c r="T2058" t="str">
        <f>TRIM(PROPER(employee_data!T2058))</f>
        <v>Engineer</v>
      </c>
      <c r="U2058" t="str">
        <f>TRIM(PROPER(employee_data!U2058))</f>
        <v>Male</v>
      </c>
      <c r="V2058" t="str">
        <f>TRIM(employee_data!V2058)</f>
        <v>2134</v>
      </c>
      <c r="W2058" t="str">
        <f>TRIM(PROPER(employee_data!W2058))</f>
        <v>Black</v>
      </c>
      <c r="X2058" t="str">
        <f>TRIM(PROPER(employee_data!X2058))</f>
        <v>Divorced</v>
      </c>
      <c r="Y2058" t="str">
        <f>TRIM(PROPER(employee_data!Y2058))</f>
        <v>Fully Meets</v>
      </c>
      <c r="Z2058" s="4">
        <v>2</v>
      </c>
    </row>
    <row r="2059" spans="1:26" x14ac:dyDescent="0.25">
      <c r="A2059" t="str">
        <f>TRIM(employee_data!A2059)</f>
        <v>2484</v>
      </c>
      <c r="B2059" t="str">
        <f>TRIM(PROPER(employee_data!B2059))</f>
        <v>Brian</v>
      </c>
      <c r="C2059" t="str">
        <f>TRIM(PROPER(employee_data!C2059))</f>
        <v>Champaigne</v>
      </c>
      <c r="D2059" s="2">
        <f>DATEVALUE(TEXT(employee_data!D2059,"dd/mm/yyyy"))</f>
        <v>44556</v>
      </c>
      <c r="E2059" s="2" t="str">
        <f>IFERROR(DATEVALUE(TEXT(employee_data!E2059,"dd/mm/yyyy")),TRIM(""))</f>
        <v/>
      </c>
      <c r="F2059" t="str">
        <f>TRIM(employee_data!F2059)</f>
        <v>BI Director</v>
      </c>
      <c r="G2059" t="str">
        <f>TRIM(PROPER(employee_data!G2059))</f>
        <v>Natalie Liu</v>
      </c>
      <c r="H2059" t="str">
        <f>TRIM(employee_data!H2059)</f>
        <v>brian.champaigne@bilearner.com</v>
      </c>
      <c r="I2059" t="str">
        <f>TRIM(UPPER(employee_data!I2059))</f>
        <v>SVG</v>
      </c>
      <c r="J2059" t="str">
        <f>TRIM(PROPER(employee_data!J2059))</f>
        <v>Active</v>
      </c>
      <c r="K2059" t="str">
        <f>TRIM(PROPER(employee_data!K2059))</f>
        <v>Part-Time</v>
      </c>
      <c r="L2059" t="str">
        <f>TRIM(PROPER(employee_data!L2059))</f>
        <v>Zone A</v>
      </c>
      <c r="M2059" t="str">
        <f>TRIM(PROPER(employee_data!M2059))</f>
        <v>Part-Time</v>
      </c>
      <c r="N2059" t="str">
        <f>TRIM(PROPER(employee_data!N2059))</f>
        <v>Unk</v>
      </c>
      <c r="O2059" t="str">
        <f>TRIM(employee_data!O2059)</f>
        <v/>
      </c>
      <c r="P2059" t="str">
        <f>TRIM(PROPER(employee_data!P2059))</f>
        <v>It/Is</v>
      </c>
      <c r="Q2059" t="str">
        <f>TRIM(PROPER(employee_data!Q2059))</f>
        <v>Field Operations</v>
      </c>
      <c r="R2059" s="2">
        <f>DATEVALUE(TEXT(employee_data!R2059,"dd/mm/yyyy"))</f>
        <v>17498</v>
      </c>
      <c r="S2059" t="str">
        <f>TRIM(UPPER(employee_data!S2059))</f>
        <v>MA</v>
      </c>
      <c r="T2059" t="str">
        <f>TRIM(PROPER(employee_data!T2059))</f>
        <v>Laborer</v>
      </c>
      <c r="U2059" t="str">
        <f>TRIM(PROPER(employee_data!U2059))</f>
        <v>Male</v>
      </c>
      <c r="V2059" t="str">
        <f>TRIM(employee_data!V2059)</f>
        <v>2045</v>
      </c>
      <c r="W2059" t="str">
        <f>TRIM(PROPER(employee_data!W2059))</f>
        <v>Black</v>
      </c>
      <c r="X2059" t="str">
        <f>TRIM(PROPER(employee_data!X2059))</f>
        <v>Single</v>
      </c>
      <c r="Y2059" t="str">
        <f>TRIM(PROPER(employee_data!Y2059))</f>
        <v>Fully Meets</v>
      </c>
      <c r="Z2059" s="4">
        <v>4</v>
      </c>
    </row>
    <row r="2060" spans="1:26" x14ac:dyDescent="0.25">
      <c r="A2060" t="str">
        <f>TRIM(employee_data!A2060)</f>
        <v>2485</v>
      </c>
      <c r="B2060" t="str">
        <f>TRIM(PROPER(employee_data!B2060))</f>
        <v>Alex</v>
      </c>
      <c r="C2060" t="str">
        <f>TRIM(PROPER(employee_data!C2060))</f>
        <v>Sweetwater</v>
      </c>
      <c r="D2060" s="2">
        <f>DATEVALUE(TEXT(employee_data!D2060,"dd/mm/yyyy"))</f>
        <v>43894</v>
      </c>
      <c r="E2060" s="2">
        <f>IFERROR(DATEVALUE(TEXT(employee_data!E2060,"dd/mm/yyyy")),TRIM(""))</f>
        <v>44447</v>
      </c>
      <c r="F2060" t="str">
        <f>TRIM(employee_data!F2060)</f>
        <v>Software Engineering Manager</v>
      </c>
      <c r="G2060" t="str">
        <f>TRIM(PROPER(employee_data!G2060))</f>
        <v>Regina Becker</v>
      </c>
      <c r="H2060" t="str">
        <f>TRIM(employee_data!H2060)</f>
        <v>alex.sweetwater@bilearner.com</v>
      </c>
      <c r="I2060" t="str">
        <f>TRIM(UPPER(employee_data!I2060))</f>
        <v>NEL</v>
      </c>
      <c r="J2060" t="str">
        <f>TRIM(PROPER(employee_data!J2060))</f>
        <v>Active</v>
      </c>
      <c r="K2060" t="str">
        <f>TRIM(PROPER(employee_data!K2060))</f>
        <v>Part-Time</v>
      </c>
      <c r="L2060" t="str">
        <f>TRIM(PROPER(employee_data!L2060))</f>
        <v>Zone B</v>
      </c>
      <c r="M2060" t="str">
        <f>TRIM(PROPER(employee_data!M2060))</f>
        <v>Part-Time</v>
      </c>
      <c r="N2060" t="str">
        <f>TRIM(PROPER(employee_data!N2060))</f>
        <v>Retirement</v>
      </c>
      <c r="O2060" t="str">
        <f>TRIM(employee_data!O2060)</f>
        <v>Price card crime. Beautiful travel world treat.</v>
      </c>
      <c r="P2060" t="str">
        <f>TRIM(PROPER(employee_data!P2060))</f>
        <v>Software Engineering</v>
      </c>
      <c r="Q2060" t="str">
        <f>TRIM(PROPER(employee_data!Q2060))</f>
        <v>Wireless</v>
      </c>
      <c r="R2060" s="2">
        <f>DATEVALUE(TEXT(employee_data!R2060,"dd/mm/yyyy"))</f>
        <v>16735</v>
      </c>
      <c r="S2060" t="str">
        <f>TRIM(UPPER(employee_data!S2060))</f>
        <v>MA</v>
      </c>
      <c r="T2060" t="str">
        <f>TRIM(PROPER(employee_data!T2060))</f>
        <v>Supervisor</v>
      </c>
      <c r="U2060" t="str">
        <f>TRIM(PROPER(employee_data!U2060))</f>
        <v>Male</v>
      </c>
      <c r="V2060" t="str">
        <f>TRIM(employee_data!V2060)</f>
        <v>2184</v>
      </c>
      <c r="W2060" t="str">
        <f>TRIM(PROPER(employee_data!W2060))</f>
        <v>White</v>
      </c>
      <c r="X2060" t="str">
        <f>TRIM(PROPER(employee_data!X2060))</f>
        <v>Widowed</v>
      </c>
      <c r="Y2060" t="str">
        <f>TRIM(PROPER(employee_data!Y2060))</f>
        <v>Fully Meets</v>
      </c>
      <c r="Z2060" s="4">
        <v>4</v>
      </c>
    </row>
    <row r="2061" spans="1:26" x14ac:dyDescent="0.25">
      <c r="A2061" t="str">
        <f>TRIM(employee_data!A2061)</f>
        <v>2486</v>
      </c>
      <c r="B2061" t="str">
        <f>TRIM(PROPER(employee_data!B2061))</f>
        <v>Ricardo</v>
      </c>
      <c r="C2061" t="str">
        <f>TRIM(PROPER(employee_data!C2061))</f>
        <v>Ruiz</v>
      </c>
      <c r="D2061" s="2">
        <f>DATEVALUE(TEXT(employee_data!D2061,"dd/mm/yyyy"))</f>
        <v>43954</v>
      </c>
      <c r="E2061" s="2" t="str">
        <f>IFERROR(DATEVALUE(TEXT(employee_data!E2061,"dd/mm/yyyy")),TRIM(""))</f>
        <v/>
      </c>
      <c r="F2061" t="str">
        <f>TRIM(employee_data!F2061)</f>
        <v>IT Manager - DB</v>
      </c>
      <c r="G2061" t="str">
        <f>TRIM(PROPER(employee_data!G2061))</f>
        <v>Timothy Jackson</v>
      </c>
      <c r="H2061" t="str">
        <f>TRIM(employee_data!H2061)</f>
        <v>ricardo.ruiz@bilearner.com</v>
      </c>
      <c r="I2061" t="str">
        <f>TRIM(UPPER(employee_data!I2061))</f>
        <v>TNS</v>
      </c>
      <c r="J2061" t="str">
        <f>TRIM(PROPER(employee_data!J2061))</f>
        <v>Active</v>
      </c>
      <c r="K2061" t="str">
        <f>TRIM(PROPER(employee_data!K2061))</f>
        <v>Part-Time</v>
      </c>
      <c r="L2061" t="str">
        <f>TRIM(PROPER(employee_data!L2061))</f>
        <v>Zone A</v>
      </c>
      <c r="M2061" t="str">
        <f>TRIM(PROPER(employee_data!M2061))</f>
        <v>Temporary</v>
      </c>
      <c r="N2061" t="str">
        <f>TRIM(PROPER(employee_data!N2061))</f>
        <v>Unk</v>
      </c>
      <c r="O2061" t="str">
        <f>TRIM(employee_data!O2061)</f>
        <v/>
      </c>
      <c r="P2061" t="str">
        <f>TRIM(PROPER(employee_data!P2061))</f>
        <v>It/Is</v>
      </c>
      <c r="Q2061" t="str">
        <f>TRIM(PROPER(employee_data!Q2061))</f>
        <v>General - Con</v>
      </c>
      <c r="R2061" s="2">
        <f>DATEVALUE(TEXT(employee_data!R2061,"dd/mm/yyyy"))</f>
        <v>31283</v>
      </c>
      <c r="S2061" t="str">
        <f>TRIM(UPPER(employee_data!S2061))</f>
        <v>MA</v>
      </c>
      <c r="T2061" t="str">
        <f>TRIM(PROPER(employee_data!T2061))</f>
        <v>Coordinator</v>
      </c>
      <c r="U2061" t="str">
        <f>TRIM(PROPER(employee_data!U2061))</f>
        <v>Male</v>
      </c>
      <c r="V2061" t="str">
        <f>TRIM(employee_data!V2061)</f>
        <v>1915</v>
      </c>
      <c r="W2061" t="str">
        <f>TRIM(PROPER(employee_data!W2061))</f>
        <v>Black</v>
      </c>
      <c r="X2061" t="str">
        <f>TRIM(PROPER(employee_data!X2061))</f>
        <v>Married</v>
      </c>
      <c r="Y2061" t="str">
        <f>TRIM(PROPER(employee_data!Y2061))</f>
        <v>Fully Meets</v>
      </c>
      <c r="Z2061" s="4">
        <v>5</v>
      </c>
    </row>
    <row r="2062" spans="1:26" x14ac:dyDescent="0.25">
      <c r="A2062" t="str">
        <f>TRIM(employee_data!A2062)</f>
        <v>2487</v>
      </c>
      <c r="B2062" t="str">
        <f>TRIM(PROPER(employee_data!B2062))</f>
        <v>Leo</v>
      </c>
      <c r="C2062" t="str">
        <f>TRIM(PROPER(employee_data!C2062))</f>
        <v>Cooper</v>
      </c>
      <c r="D2062" s="2">
        <f>DATEVALUE(TEXT(employee_data!D2062,"dd/mm/yyyy"))</f>
        <v>43666</v>
      </c>
      <c r="E2062" s="2" t="str">
        <f>IFERROR(DATEVALUE(TEXT(employee_data!E2062,"dd/mm/yyyy")),TRIM(""))</f>
        <v/>
      </c>
      <c r="F2062" t="str">
        <f>TRIM(employee_data!F2062)</f>
        <v>IT Manager - DB</v>
      </c>
      <c r="G2062" t="str">
        <f>TRIM(PROPER(employee_data!G2062))</f>
        <v>Laura Avila</v>
      </c>
      <c r="H2062" t="str">
        <f>TRIM(employee_data!H2062)</f>
        <v>leo.cooper@bilearner.com</v>
      </c>
      <c r="I2062" t="str">
        <f>TRIM(UPPER(employee_data!I2062))</f>
        <v>PYZ</v>
      </c>
      <c r="J2062" t="str">
        <f>TRIM(PROPER(employee_data!J2062))</f>
        <v>Active</v>
      </c>
      <c r="K2062" t="str">
        <f>TRIM(PROPER(employee_data!K2062))</f>
        <v>Part-Time</v>
      </c>
      <c r="L2062" t="str">
        <f>TRIM(PROPER(employee_data!L2062))</f>
        <v>Zone A</v>
      </c>
      <c r="M2062" t="str">
        <f>TRIM(PROPER(employee_data!M2062))</f>
        <v>Temporary</v>
      </c>
      <c r="N2062" t="str">
        <f>TRIM(PROPER(employee_data!N2062))</f>
        <v>Unk</v>
      </c>
      <c r="O2062" t="str">
        <f>TRIM(employee_data!O2062)</f>
        <v/>
      </c>
      <c r="P2062" t="str">
        <f>TRIM(PROPER(employee_data!P2062))</f>
        <v>It/Is</v>
      </c>
      <c r="Q2062" t="str">
        <f>TRIM(PROPER(employee_data!Q2062))</f>
        <v>Splicing</v>
      </c>
      <c r="R2062" s="2">
        <f>DATEVALUE(TEXT(employee_data!R2062,"dd/mm/yyyy"))</f>
        <v>28833</v>
      </c>
      <c r="S2062" t="str">
        <f>TRIM(UPPER(employee_data!S2062))</f>
        <v>MA</v>
      </c>
      <c r="T2062" t="str">
        <f>TRIM(PROPER(employee_data!T2062))</f>
        <v>Laborer</v>
      </c>
      <c r="U2062" t="str">
        <f>TRIM(PROPER(employee_data!U2062))</f>
        <v>Male</v>
      </c>
      <c r="V2062" t="str">
        <f>TRIM(employee_data!V2062)</f>
        <v>86917</v>
      </c>
      <c r="W2062" t="str">
        <f>TRIM(PROPER(employee_data!W2062))</f>
        <v>White</v>
      </c>
      <c r="X2062" t="str">
        <f>TRIM(PROPER(employee_data!X2062))</f>
        <v>Single</v>
      </c>
      <c r="Y2062" t="str">
        <f>TRIM(PROPER(employee_data!Y2062))</f>
        <v>Fully Meets</v>
      </c>
      <c r="Z2062" s="4">
        <v>4</v>
      </c>
    </row>
    <row r="2063" spans="1:26" x14ac:dyDescent="0.25">
      <c r="A2063" t="str">
        <f>TRIM(employee_data!A2063)</f>
        <v>2488</v>
      </c>
      <c r="B2063" t="str">
        <f>TRIM(PROPER(employee_data!B2063))</f>
        <v>Braedon</v>
      </c>
      <c r="C2063" t="str">
        <f>TRIM(PROPER(employee_data!C2063))</f>
        <v>Welch</v>
      </c>
      <c r="D2063" s="2">
        <f>DATEVALUE(TEXT(employee_data!D2063,"dd/mm/yyyy"))</f>
        <v>44707</v>
      </c>
      <c r="E2063" s="2">
        <f>IFERROR(DATEVALUE(TEXT(employee_data!E2063,"dd/mm/yyyy")),TRIM(""))</f>
        <v>44839</v>
      </c>
      <c r="F2063" t="str">
        <f>TRIM(employee_data!F2063)</f>
        <v>IT Director</v>
      </c>
      <c r="G2063" t="str">
        <f>TRIM(PROPER(employee_data!G2063))</f>
        <v>Angela Mcdonald</v>
      </c>
      <c r="H2063" t="str">
        <f>TRIM(employee_data!H2063)</f>
        <v>braedon.welch@bilearner.com</v>
      </c>
      <c r="I2063" t="str">
        <f>TRIM(UPPER(employee_data!I2063))</f>
        <v>PL</v>
      </c>
      <c r="J2063" t="str">
        <f>TRIM(PROPER(employee_data!J2063))</f>
        <v>Active</v>
      </c>
      <c r="K2063" t="str">
        <f>TRIM(PROPER(employee_data!K2063))</f>
        <v>Contract</v>
      </c>
      <c r="L2063" t="str">
        <f>TRIM(PROPER(employee_data!L2063))</f>
        <v>Zone A</v>
      </c>
      <c r="M2063" t="str">
        <f>TRIM(PROPER(employee_data!M2063))</f>
        <v>Full-Time</v>
      </c>
      <c r="N2063" t="str">
        <f>TRIM(PROPER(employee_data!N2063))</f>
        <v>Resignation</v>
      </c>
      <c r="O2063" t="str">
        <f>TRIM(employee_data!O2063)</f>
        <v>Follow fact investment.</v>
      </c>
      <c r="P2063" t="str">
        <f>TRIM(PROPER(employee_data!P2063))</f>
        <v>It/Is</v>
      </c>
      <c r="Q2063" t="str">
        <f>TRIM(PROPER(employee_data!Q2063))</f>
        <v>Field Operations</v>
      </c>
      <c r="R2063" s="2">
        <f>DATEVALUE(TEXT(employee_data!R2063,"dd/mm/yyyy"))</f>
        <v>32539</v>
      </c>
      <c r="S2063" t="str">
        <f>TRIM(UPPER(employee_data!S2063))</f>
        <v>MA</v>
      </c>
      <c r="T2063" t="str">
        <f>TRIM(PROPER(employee_data!T2063))</f>
        <v>Tower Hand</v>
      </c>
      <c r="U2063" t="str">
        <f>TRIM(PROPER(employee_data!U2063))</f>
        <v>Male</v>
      </c>
      <c r="V2063" t="str">
        <f>TRIM(employee_data!V2063)</f>
        <v>10930</v>
      </c>
      <c r="W2063" t="str">
        <f>TRIM(PROPER(employee_data!W2063))</f>
        <v>Other</v>
      </c>
      <c r="X2063" t="str">
        <f>TRIM(PROPER(employee_data!X2063))</f>
        <v>Married</v>
      </c>
      <c r="Y2063" t="str">
        <f>TRIM(PROPER(employee_data!Y2063))</f>
        <v>Fully Meets</v>
      </c>
      <c r="Z2063" s="4">
        <v>1</v>
      </c>
    </row>
    <row r="2064" spans="1:26" x14ac:dyDescent="0.25">
      <c r="A2064" t="str">
        <f>TRIM(employee_data!A2064)</f>
        <v>2489</v>
      </c>
      <c r="B2064" t="str">
        <f>TRIM(PROPER(employee_data!B2064))</f>
        <v>Graham</v>
      </c>
      <c r="C2064" t="str">
        <f>TRIM(PROPER(employee_data!C2064))</f>
        <v>Villa</v>
      </c>
      <c r="D2064" s="2">
        <f>DATEVALUE(TEXT(employee_data!D2064,"dd/mm/yyyy"))</f>
        <v>44401</v>
      </c>
      <c r="E2064" s="2" t="str">
        <f>IFERROR(DATEVALUE(TEXT(employee_data!E2064,"dd/mm/yyyy")),TRIM(""))</f>
        <v/>
      </c>
      <c r="F2064" t="str">
        <f>TRIM(employee_data!F2064)</f>
        <v>Director of Sales</v>
      </c>
      <c r="G2064" t="str">
        <f>TRIM(PROPER(employee_data!G2064))</f>
        <v>Michael Johnson</v>
      </c>
      <c r="H2064" t="str">
        <f>TRIM(employee_data!H2064)</f>
        <v>graham.villa@bilearner.com</v>
      </c>
      <c r="I2064" t="str">
        <f>TRIM(UPPER(employee_data!I2064))</f>
        <v>NEL</v>
      </c>
      <c r="J2064" t="str">
        <f>TRIM(PROPER(employee_data!J2064))</f>
        <v>Active</v>
      </c>
      <c r="K2064" t="str">
        <f>TRIM(PROPER(employee_data!K2064))</f>
        <v>Contract</v>
      </c>
      <c r="L2064" t="str">
        <f>TRIM(PROPER(employee_data!L2064))</f>
        <v>Zone A</v>
      </c>
      <c r="M2064" t="str">
        <f>TRIM(PROPER(employee_data!M2064))</f>
        <v>Part-Time</v>
      </c>
      <c r="N2064" t="str">
        <f>TRIM(PROPER(employee_data!N2064))</f>
        <v>Unk</v>
      </c>
      <c r="O2064" t="str">
        <f>TRIM(employee_data!O2064)</f>
        <v/>
      </c>
      <c r="P2064" t="str">
        <f>TRIM(PROPER(employee_data!P2064))</f>
        <v>It/Is</v>
      </c>
      <c r="Q2064" t="str">
        <f>TRIM(PROPER(employee_data!Q2064))</f>
        <v>Field Operations</v>
      </c>
      <c r="R2064" s="2">
        <f>DATEVALUE(TEXT(employee_data!R2064,"dd/mm/yyyy"))</f>
        <v>19928</v>
      </c>
      <c r="S2064" t="str">
        <f>TRIM(UPPER(employee_data!S2064))</f>
        <v>MA</v>
      </c>
      <c r="T2064" t="str">
        <f>TRIM(PROPER(employee_data!T2064))</f>
        <v>Technician</v>
      </c>
      <c r="U2064" t="str">
        <f>TRIM(PROPER(employee_data!U2064))</f>
        <v>Male</v>
      </c>
      <c r="V2064" t="str">
        <f>TRIM(employee_data!V2064)</f>
        <v>38550</v>
      </c>
      <c r="W2064" t="str">
        <f>TRIM(PROPER(employee_data!W2064))</f>
        <v>Hispanic</v>
      </c>
      <c r="X2064" t="str">
        <f>TRIM(PROPER(employee_data!X2064))</f>
        <v>Single</v>
      </c>
      <c r="Y2064" t="str">
        <f>TRIM(PROPER(employee_data!Y2064))</f>
        <v>Fully Meets</v>
      </c>
      <c r="Z2064" s="4">
        <v>5</v>
      </c>
    </row>
    <row r="2065" spans="1:26" x14ac:dyDescent="0.25">
      <c r="A2065" t="str">
        <f>TRIM(employee_data!A2065)</f>
        <v>2490</v>
      </c>
      <c r="B2065" t="str">
        <f>TRIM(PROPER(employee_data!B2065))</f>
        <v>Kyle</v>
      </c>
      <c r="C2065" t="str">
        <f>TRIM(PROPER(employee_data!C2065))</f>
        <v>Ali</v>
      </c>
      <c r="D2065" s="2">
        <f>DATEVALUE(TEXT(employee_data!D2065,"dd/mm/yyyy"))</f>
        <v>44466</v>
      </c>
      <c r="E2065" s="2" t="str">
        <f>IFERROR(DATEVALUE(TEXT(employee_data!E2065,"dd/mm/yyyy")),TRIM(""))</f>
        <v/>
      </c>
      <c r="F2065" t="str">
        <f>TRIM(employee_data!F2065)</f>
        <v>Director of Operations</v>
      </c>
      <c r="G2065" t="str">
        <f>TRIM(PROPER(employee_data!G2065))</f>
        <v>Carmen Patterson</v>
      </c>
      <c r="H2065" t="str">
        <f>TRIM(employee_data!H2065)</f>
        <v>kyle.ali@bilearner.com</v>
      </c>
      <c r="I2065" t="str">
        <f>TRIM(UPPER(employee_data!I2065))</f>
        <v>MSC</v>
      </c>
      <c r="J2065" t="str">
        <f>TRIM(PROPER(employee_data!J2065))</f>
        <v>Active</v>
      </c>
      <c r="K2065" t="str">
        <f>TRIM(PROPER(employee_data!K2065))</f>
        <v>Contract</v>
      </c>
      <c r="L2065" t="str">
        <f>TRIM(PROPER(employee_data!L2065))</f>
        <v>Zone A</v>
      </c>
      <c r="M2065" t="str">
        <f>TRIM(PROPER(employee_data!M2065))</f>
        <v>Part-Time</v>
      </c>
      <c r="N2065" t="str">
        <f>TRIM(PROPER(employee_data!N2065))</f>
        <v>Unk</v>
      </c>
      <c r="O2065" t="str">
        <f>TRIM(employee_data!O2065)</f>
        <v/>
      </c>
      <c r="P2065" t="str">
        <f>TRIM(PROPER(employee_data!P2065))</f>
        <v>It/Is</v>
      </c>
      <c r="Q2065" t="str">
        <f>TRIM(PROPER(employee_data!Q2065))</f>
        <v>General - Con</v>
      </c>
      <c r="R2065" s="2">
        <f>DATEVALUE(TEXT(employee_data!R2065,"dd/mm/yyyy"))</f>
        <v>19926</v>
      </c>
      <c r="S2065" t="str">
        <f>TRIM(UPPER(employee_data!S2065))</f>
        <v>MA</v>
      </c>
      <c r="T2065" t="str">
        <f>TRIM(PROPER(employee_data!T2065))</f>
        <v>Laborer</v>
      </c>
      <c r="U2065" t="str">
        <f>TRIM(PROPER(employee_data!U2065))</f>
        <v>Male</v>
      </c>
      <c r="V2065" t="str">
        <f>TRIM(employee_data!V2065)</f>
        <v>5891</v>
      </c>
      <c r="W2065" t="str">
        <f>TRIM(PROPER(employee_data!W2065))</f>
        <v>Other</v>
      </c>
      <c r="X2065" t="str">
        <f>TRIM(PROPER(employee_data!X2065))</f>
        <v>Widowed</v>
      </c>
      <c r="Y2065" t="str">
        <f>TRIM(PROPER(employee_data!Y2065))</f>
        <v>Fully Meets</v>
      </c>
      <c r="Z2065" s="4">
        <v>4</v>
      </c>
    </row>
    <row r="2066" spans="1:26" x14ac:dyDescent="0.25">
      <c r="A2066" t="str">
        <f>TRIM(employee_data!A2066)</f>
        <v>2491</v>
      </c>
      <c r="B2066" t="str">
        <f>TRIM(PROPER(employee_data!B2066))</f>
        <v>Giovanna</v>
      </c>
      <c r="C2066" t="str">
        <f>TRIM(PROPER(employee_data!C2066))</f>
        <v>Romero</v>
      </c>
      <c r="D2066" s="2">
        <f>DATEVALUE(TEXT(employee_data!D2066,"dd/mm/yyyy"))</f>
        <v>43562</v>
      </c>
      <c r="E2066" s="2" t="str">
        <f>IFERROR(DATEVALUE(TEXT(employee_data!E2066,"dd/mm/yyyy")),TRIM(""))</f>
        <v/>
      </c>
      <c r="F2066" t="str">
        <f>TRIM(employee_data!F2066)</f>
        <v>Software Engineer</v>
      </c>
      <c r="G2066" t="str">
        <f>TRIM(PROPER(employee_data!G2066))</f>
        <v>Thomas Smith</v>
      </c>
      <c r="H2066" t="str">
        <f>TRIM(employee_data!H2066)</f>
        <v>giovanna.romero@bilearner.com</v>
      </c>
      <c r="I2066" t="str">
        <f>TRIM(UPPER(employee_data!I2066))</f>
        <v>BPC</v>
      </c>
      <c r="J2066" t="str">
        <f>TRIM(PROPER(employee_data!J2066))</f>
        <v>Active</v>
      </c>
      <c r="K2066" t="str">
        <f>TRIM(PROPER(employee_data!K2066))</f>
        <v>Contract</v>
      </c>
      <c r="L2066" t="str">
        <f>TRIM(PROPER(employee_data!L2066))</f>
        <v>Zone A</v>
      </c>
      <c r="M2066" t="str">
        <f>TRIM(PROPER(employee_data!M2066))</f>
        <v>Full-Time</v>
      </c>
      <c r="N2066" t="str">
        <f>TRIM(PROPER(employee_data!N2066))</f>
        <v>Unk</v>
      </c>
      <c r="O2066" t="str">
        <f>TRIM(employee_data!O2066)</f>
        <v/>
      </c>
      <c r="P2066" t="str">
        <f>TRIM(PROPER(employee_data!P2066))</f>
        <v>Software Engineering</v>
      </c>
      <c r="Q2066" t="str">
        <f>TRIM(PROPER(employee_data!Q2066))</f>
        <v>General - Con</v>
      </c>
      <c r="R2066" s="2">
        <f>DATEVALUE(TEXT(employee_data!R2066,"dd/mm/yyyy"))</f>
        <v>16220</v>
      </c>
      <c r="S2066" t="str">
        <f>TRIM(UPPER(employee_data!S2066))</f>
        <v>MA</v>
      </c>
      <c r="T2066" t="str">
        <f>TRIM(PROPER(employee_data!T2066))</f>
        <v>Flagger</v>
      </c>
      <c r="U2066" t="str">
        <f>TRIM(PROPER(employee_data!U2066))</f>
        <v>Male</v>
      </c>
      <c r="V2066" t="str">
        <f>TRIM(employee_data!V2066)</f>
        <v>16917</v>
      </c>
      <c r="W2066" t="str">
        <f>TRIM(PROPER(employee_data!W2066))</f>
        <v>Black</v>
      </c>
      <c r="X2066" t="str">
        <f>TRIM(PROPER(employee_data!X2066))</f>
        <v>Single</v>
      </c>
      <c r="Y2066" t="str">
        <f>TRIM(PROPER(employee_data!Y2066))</f>
        <v>Fully Meets</v>
      </c>
      <c r="Z2066" s="4">
        <v>1</v>
      </c>
    </row>
    <row r="2067" spans="1:26" x14ac:dyDescent="0.25">
      <c r="A2067" t="str">
        <f>TRIM(employee_data!A2067)</f>
        <v>2492</v>
      </c>
      <c r="B2067" t="str">
        <f>TRIM(PROPER(employee_data!B2067))</f>
        <v>Natalya</v>
      </c>
      <c r="C2067" t="str">
        <f>TRIM(PROPER(employee_data!C2067))</f>
        <v>Norman</v>
      </c>
      <c r="D2067" s="2">
        <f>DATEVALUE(TEXT(employee_data!D2067,"dd/mm/yyyy"))</f>
        <v>43666</v>
      </c>
      <c r="E2067" s="2" t="str">
        <f>IFERROR(DATEVALUE(TEXT(employee_data!E2067,"dd/mm/yyyy")),TRIM(""))</f>
        <v/>
      </c>
      <c r="F2067" t="str">
        <f>TRIM(employee_data!F2067)</f>
        <v>Software Engineer</v>
      </c>
      <c r="G2067" t="str">
        <f>TRIM(PROPER(employee_data!G2067))</f>
        <v>Catherine Peterson</v>
      </c>
      <c r="H2067" t="str">
        <f>TRIM(employee_data!H2067)</f>
        <v>natalya.norman@bilearner.com</v>
      </c>
      <c r="I2067" t="str">
        <f>TRIM(UPPER(employee_data!I2067))</f>
        <v>CCDR</v>
      </c>
      <c r="J2067" t="str">
        <f>TRIM(PROPER(employee_data!J2067))</f>
        <v>Active</v>
      </c>
      <c r="K2067" t="str">
        <f>TRIM(PROPER(employee_data!K2067))</f>
        <v>Full-Time</v>
      </c>
      <c r="L2067" t="str">
        <f>TRIM(PROPER(employee_data!L2067))</f>
        <v>Zone C</v>
      </c>
      <c r="M2067" t="str">
        <f>TRIM(PROPER(employee_data!M2067))</f>
        <v>Temporary</v>
      </c>
      <c r="N2067" t="str">
        <f>TRIM(PROPER(employee_data!N2067))</f>
        <v>Unk</v>
      </c>
      <c r="O2067" t="str">
        <f>TRIM(employee_data!O2067)</f>
        <v/>
      </c>
      <c r="P2067" t="str">
        <f>TRIM(PROPER(employee_data!P2067))</f>
        <v>Software Engineering</v>
      </c>
      <c r="Q2067" t="str">
        <f>TRIM(PROPER(employee_data!Q2067))</f>
        <v>General - Con</v>
      </c>
      <c r="R2067" s="2">
        <f>DATEVALUE(TEXT(employee_data!R2067,"dd/mm/yyyy"))</f>
        <v>21158</v>
      </c>
      <c r="S2067" t="str">
        <f>TRIM(UPPER(employee_data!S2067))</f>
        <v>MA</v>
      </c>
      <c r="T2067" t="str">
        <f>TRIM(PROPER(employee_data!T2067))</f>
        <v>Laborer</v>
      </c>
      <c r="U2067" t="str">
        <f>TRIM(PROPER(employee_data!U2067))</f>
        <v>Male</v>
      </c>
      <c r="V2067" t="str">
        <f>TRIM(employee_data!V2067)</f>
        <v>34504</v>
      </c>
      <c r="W2067" t="str">
        <f>TRIM(PROPER(employee_data!W2067))</f>
        <v>White</v>
      </c>
      <c r="X2067" t="str">
        <f>TRIM(PROPER(employee_data!X2067))</f>
        <v>Married</v>
      </c>
      <c r="Y2067" t="str">
        <f>TRIM(PROPER(employee_data!Y2067))</f>
        <v>Fully Meets</v>
      </c>
      <c r="Z2067" s="4">
        <v>2</v>
      </c>
    </row>
    <row r="2068" spans="1:26" x14ac:dyDescent="0.25">
      <c r="A2068" t="str">
        <f>TRIM(employee_data!A2068)</f>
        <v>2493</v>
      </c>
      <c r="B2068" t="str">
        <f>TRIM(PROPER(employee_data!B2068))</f>
        <v>Connor</v>
      </c>
      <c r="C2068" t="str">
        <f>TRIM(PROPER(employee_data!C2068))</f>
        <v>Carrillo</v>
      </c>
      <c r="D2068" s="2">
        <f>DATEVALUE(TEXT(employee_data!D2068,"dd/mm/yyyy"))</f>
        <v>44898</v>
      </c>
      <c r="E2068" s="2">
        <f>IFERROR(DATEVALUE(TEXT(employee_data!E2068,"dd/mm/yyyy")),TRIM(""))</f>
        <v>45106</v>
      </c>
      <c r="F2068" t="str">
        <f>TRIM(employee_data!F2068)</f>
        <v>Software Engineer</v>
      </c>
      <c r="G2068" t="str">
        <f>TRIM(PROPER(employee_data!G2068))</f>
        <v>Thomas Green</v>
      </c>
      <c r="H2068" t="str">
        <f>TRIM(employee_data!H2068)</f>
        <v>connor.carrillo@bilearner.com</v>
      </c>
      <c r="I2068" t="str">
        <f>TRIM(UPPER(employee_data!I2068))</f>
        <v>SVG</v>
      </c>
      <c r="J2068" t="str">
        <f>TRIM(PROPER(employee_data!J2068))</f>
        <v>Active</v>
      </c>
      <c r="K2068" t="str">
        <f>TRIM(PROPER(employee_data!K2068))</f>
        <v>Contract</v>
      </c>
      <c r="L2068" t="str">
        <f>TRIM(PROPER(employee_data!L2068))</f>
        <v>Zone C</v>
      </c>
      <c r="M2068" t="str">
        <f>TRIM(PROPER(employee_data!M2068))</f>
        <v>Full-Time</v>
      </c>
      <c r="N2068" t="str">
        <f>TRIM(PROPER(employee_data!N2068))</f>
        <v>Retirement</v>
      </c>
      <c r="O2068" t="str">
        <f>TRIM(employee_data!O2068)</f>
        <v>Small phone project life realize.</v>
      </c>
      <c r="P2068" t="str">
        <f>TRIM(PROPER(employee_data!P2068))</f>
        <v>Software Engineering</v>
      </c>
      <c r="Q2068" t="str">
        <f>TRIM(PROPER(employee_data!Q2068))</f>
        <v>Field Operations</v>
      </c>
      <c r="R2068" s="2">
        <f>DATEVALUE(TEXT(employee_data!R2068,"dd/mm/yyyy"))</f>
        <v>29722</v>
      </c>
      <c r="S2068" t="str">
        <f>TRIM(UPPER(employee_data!S2068))</f>
        <v>MA</v>
      </c>
      <c r="T2068" t="str">
        <f>TRIM(PROPER(employee_data!T2068))</f>
        <v>Driller</v>
      </c>
      <c r="U2068" t="str">
        <f>TRIM(PROPER(employee_data!U2068))</f>
        <v>Male</v>
      </c>
      <c r="V2068" t="str">
        <f>TRIM(employee_data!V2068)</f>
        <v>13337</v>
      </c>
      <c r="W2068" t="str">
        <f>TRIM(PROPER(employee_data!W2068))</f>
        <v>Black</v>
      </c>
      <c r="X2068" t="str">
        <f>TRIM(PROPER(employee_data!X2068))</f>
        <v>Divorced</v>
      </c>
      <c r="Y2068" t="str">
        <f>TRIM(PROPER(employee_data!Y2068))</f>
        <v>Fully Meets</v>
      </c>
      <c r="Z2068" s="4">
        <v>4</v>
      </c>
    </row>
    <row r="2069" spans="1:26" x14ac:dyDescent="0.25">
      <c r="A2069" t="str">
        <f>TRIM(employee_data!A2069)</f>
        <v>2494</v>
      </c>
      <c r="B2069" t="str">
        <f>TRIM(PROPER(employee_data!B2069))</f>
        <v>Owen</v>
      </c>
      <c r="C2069" t="str">
        <f>TRIM(PROPER(employee_data!C2069))</f>
        <v>Burch</v>
      </c>
      <c r="D2069" s="2">
        <f>DATEVALUE(TEXT(employee_data!D2069,"dd/mm/yyyy"))</f>
        <v>43925</v>
      </c>
      <c r="E2069" s="2">
        <f>IFERROR(DATEVALUE(TEXT(employee_data!E2069,"dd/mm/yyyy")),TRIM(""))</f>
        <v>44875</v>
      </c>
      <c r="F2069" t="str">
        <f>TRIM(employee_data!F2069)</f>
        <v>IT Manager - DB</v>
      </c>
      <c r="G2069" t="str">
        <f>TRIM(PROPER(employee_data!G2069))</f>
        <v>Dawn Foley</v>
      </c>
      <c r="H2069" t="str">
        <f>TRIM(employee_data!H2069)</f>
        <v>owen.burch@bilearner.com</v>
      </c>
      <c r="I2069" t="str">
        <f>TRIM(UPPER(employee_data!I2069))</f>
        <v>MSC</v>
      </c>
      <c r="J2069" t="str">
        <f>TRIM(PROPER(employee_data!J2069))</f>
        <v>Active</v>
      </c>
      <c r="K2069" t="str">
        <f>TRIM(PROPER(employee_data!K2069))</f>
        <v>Contract</v>
      </c>
      <c r="L2069" t="str">
        <f>TRIM(PROPER(employee_data!L2069))</f>
        <v>Zone A</v>
      </c>
      <c r="M2069" t="str">
        <f>TRIM(PROPER(employee_data!M2069))</f>
        <v>Temporary</v>
      </c>
      <c r="N2069" t="str">
        <f>TRIM(PROPER(employee_data!N2069))</f>
        <v>Retirement</v>
      </c>
      <c r="O2069" t="str">
        <f>TRIM(employee_data!O2069)</f>
        <v>Away manage guess gun old.</v>
      </c>
      <c r="P2069" t="str">
        <f>TRIM(PROPER(employee_data!P2069))</f>
        <v>It/Is</v>
      </c>
      <c r="Q2069" t="str">
        <f>TRIM(PROPER(employee_data!Q2069))</f>
        <v>Field Operations</v>
      </c>
      <c r="R2069" s="2">
        <f>DATEVALUE(TEXT(employee_data!R2069,"dd/mm/yyyy"))</f>
        <v>28706</v>
      </c>
      <c r="S2069" t="str">
        <f>TRIM(UPPER(employee_data!S2069))</f>
        <v>MA</v>
      </c>
      <c r="T2069" t="str">
        <f>TRIM(PROPER(employee_data!T2069))</f>
        <v>Laborer</v>
      </c>
      <c r="U2069" t="str">
        <f>TRIM(PROPER(employee_data!U2069))</f>
        <v>Male</v>
      </c>
      <c r="V2069" t="str">
        <f>TRIM(employee_data!V2069)</f>
        <v>67346</v>
      </c>
      <c r="W2069" t="str">
        <f>TRIM(PROPER(employee_data!W2069))</f>
        <v>Asian</v>
      </c>
      <c r="X2069" t="str">
        <f>TRIM(PROPER(employee_data!X2069))</f>
        <v>Married</v>
      </c>
      <c r="Y2069" t="str">
        <f>TRIM(PROPER(employee_data!Y2069))</f>
        <v>Fully Meets</v>
      </c>
      <c r="Z2069" s="4">
        <v>4</v>
      </c>
    </row>
    <row r="2070" spans="1:26" x14ac:dyDescent="0.25">
      <c r="A2070" t="str">
        <f>TRIM(employee_data!A2070)</f>
        <v>2495</v>
      </c>
      <c r="B2070" t="str">
        <f>TRIM(PROPER(employee_data!B2070))</f>
        <v>Abel</v>
      </c>
      <c r="C2070" t="str">
        <f>TRIM(PROPER(employee_data!C2070))</f>
        <v>Bush</v>
      </c>
      <c r="D2070" s="2">
        <f>DATEVALUE(TEXT(employee_data!D2070,"dd/mm/yyyy"))</f>
        <v>43898</v>
      </c>
      <c r="E2070" s="2">
        <f>IFERROR(DATEVALUE(TEXT(employee_data!E2070,"dd/mm/yyyy")),TRIM(""))</f>
        <v>44983</v>
      </c>
      <c r="F2070" t="str">
        <f>TRIM(employee_data!F2070)</f>
        <v>IT Director</v>
      </c>
      <c r="G2070" t="str">
        <f>TRIM(PROPER(employee_data!G2070))</f>
        <v>John Jones</v>
      </c>
      <c r="H2070" t="str">
        <f>TRIM(employee_data!H2070)</f>
        <v>abel.bush@bilearner.com</v>
      </c>
      <c r="I2070" t="str">
        <f>TRIM(UPPER(employee_data!I2070))</f>
        <v>NEL</v>
      </c>
      <c r="J2070" t="str">
        <f>TRIM(PROPER(employee_data!J2070))</f>
        <v>Active</v>
      </c>
      <c r="K2070" t="str">
        <f>TRIM(PROPER(employee_data!K2070))</f>
        <v>Contract</v>
      </c>
      <c r="L2070" t="str">
        <f>TRIM(PROPER(employee_data!L2070))</f>
        <v>Zone B</v>
      </c>
      <c r="M2070" t="str">
        <f>TRIM(PROPER(employee_data!M2070))</f>
        <v>Part-Time</v>
      </c>
      <c r="N2070" t="str">
        <f>TRIM(PROPER(employee_data!N2070))</f>
        <v>Resignation</v>
      </c>
      <c r="O2070" t="str">
        <f>TRIM(employee_data!O2070)</f>
        <v>Method hundred lawyer feel interesting.</v>
      </c>
      <c r="P2070" t="str">
        <f>TRIM(PROPER(employee_data!P2070))</f>
        <v>It/Is</v>
      </c>
      <c r="Q2070" t="str">
        <f>TRIM(PROPER(employee_data!Q2070))</f>
        <v>Fielders</v>
      </c>
      <c r="R2070" s="2">
        <f>DATEVALUE(TEXT(employee_data!R2070,"dd/mm/yyyy"))</f>
        <v>25594</v>
      </c>
      <c r="S2070" t="str">
        <f>TRIM(UPPER(employee_data!S2070))</f>
        <v>MA</v>
      </c>
      <c r="T2070" t="str">
        <f>TRIM(PROPER(employee_data!T2070))</f>
        <v>Engineer</v>
      </c>
      <c r="U2070" t="str">
        <f>TRIM(PROPER(employee_data!U2070))</f>
        <v>Male</v>
      </c>
      <c r="V2070" t="str">
        <f>TRIM(employee_data!V2070)</f>
        <v>71472</v>
      </c>
      <c r="W2070" t="str">
        <f>TRIM(PROPER(employee_data!W2070))</f>
        <v>Black</v>
      </c>
      <c r="X2070" t="str">
        <f>TRIM(PROPER(employee_data!X2070))</f>
        <v>Married</v>
      </c>
      <c r="Y2070" t="str">
        <f>TRIM(PROPER(employee_data!Y2070))</f>
        <v>Fully Meets</v>
      </c>
      <c r="Z2070" s="4">
        <v>1</v>
      </c>
    </row>
    <row r="2071" spans="1:26" x14ac:dyDescent="0.25">
      <c r="A2071" t="str">
        <f>TRIM(employee_data!A2071)</f>
        <v>2496</v>
      </c>
      <c r="B2071" t="str">
        <f>TRIM(PROPER(employee_data!B2071))</f>
        <v>Selina</v>
      </c>
      <c r="C2071" t="str">
        <f>TRIM(PROPER(employee_data!C2071))</f>
        <v>Mullins</v>
      </c>
      <c r="D2071" s="2">
        <f>DATEVALUE(TEXT(employee_data!D2071,"dd/mm/yyyy"))</f>
        <v>44102</v>
      </c>
      <c r="E2071" s="2">
        <f>IFERROR(DATEVALUE(TEXT(employee_data!E2071,"dd/mm/yyyy")),TRIM(""))</f>
        <v>45012</v>
      </c>
      <c r="F2071" t="str">
        <f>TRIM(employee_data!F2071)</f>
        <v>Director of Sales</v>
      </c>
      <c r="G2071" t="str">
        <f>TRIM(PROPER(employee_data!G2071))</f>
        <v>Brian Thompson</v>
      </c>
      <c r="H2071" t="str">
        <f>TRIM(employee_data!H2071)</f>
        <v>selina.mullins@bilearner.com</v>
      </c>
      <c r="I2071" t="str">
        <f>TRIM(UPPER(employee_data!I2071))</f>
        <v>PL</v>
      </c>
      <c r="J2071" t="str">
        <f>TRIM(PROPER(employee_data!J2071))</f>
        <v>Active</v>
      </c>
      <c r="K2071" t="str">
        <f>TRIM(PROPER(employee_data!K2071))</f>
        <v>Part-Time</v>
      </c>
      <c r="L2071" t="str">
        <f>TRIM(PROPER(employee_data!L2071))</f>
        <v>Zone B</v>
      </c>
      <c r="M2071" t="str">
        <f>TRIM(PROPER(employee_data!M2071))</f>
        <v>Temporary</v>
      </c>
      <c r="N2071" t="str">
        <f>TRIM(PROPER(employee_data!N2071))</f>
        <v>Retirement</v>
      </c>
      <c r="O2071" t="str">
        <f>TRIM(employee_data!O2071)</f>
        <v>Reduce evidence policy clear nothing at.</v>
      </c>
      <c r="P2071" t="str">
        <f>TRIM(PROPER(employee_data!P2071))</f>
        <v>It/Is</v>
      </c>
      <c r="Q2071" t="str">
        <f>TRIM(PROPER(employee_data!Q2071))</f>
        <v>Underground</v>
      </c>
      <c r="R2071" s="2">
        <f>DATEVALUE(TEXT(employee_data!R2071,"dd/mm/yyyy"))</f>
        <v>22358</v>
      </c>
      <c r="S2071" t="str">
        <f>TRIM(UPPER(employee_data!S2071))</f>
        <v>MA</v>
      </c>
      <c r="T2071" t="str">
        <f>TRIM(PROPER(employee_data!T2071))</f>
        <v>Operator</v>
      </c>
      <c r="U2071" t="str">
        <f>TRIM(PROPER(employee_data!U2071))</f>
        <v>Male</v>
      </c>
      <c r="V2071" t="str">
        <f>TRIM(employee_data!V2071)</f>
        <v>55912</v>
      </c>
      <c r="W2071" t="str">
        <f>TRIM(PROPER(employee_data!W2071))</f>
        <v>Other</v>
      </c>
      <c r="X2071" t="str">
        <f>TRIM(PROPER(employee_data!X2071))</f>
        <v>Single</v>
      </c>
      <c r="Y2071" t="str">
        <f>TRIM(PROPER(employee_data!Y2071))</f>
        <v>Fully Meets</v>
      </c>
      <c r="Z2071" s="4">
        <v>2</v>
      </c>
    </row>
    <row r="2072" spans="1:26" x14ac:dyDescent="0.25">
      <c r="A2072" t="str">
        <f>TRIM(employee_data!A2072)</f>
        <v>2497</v>
      </c>
      <c r="B2072" t="str">
        <f>TRIM(PROPER(employee_data!B2072))</f>
        <v>Marilyn</v>
      </c>
      <c r="C2072" t="str">
        <f>TRIM(PROPER(employee_data!C2072))</f>
        <v>Chaney</v>
      </c>
      <c r="D2072" s="2">
        <f>DATEVALUE(TEXT(employee_data!D2072,"dd/mm/yyyy"))</f>
        <v>44391</v>
      </c>
      <c r="E2072" s="2">
        <f>IFERROR(DATEVALUE(TEXT(employee_data!E2072,"dd/mm/yyyy")),TRIM(""))</f>
        <v>44782</v>
      </c>
      <c r="F2072" t="str">
        <f>TRIM(employee_data!F2072)</f>
        <v>Director of Operations</v>
      </c>
      <c r="G2072" t="str">
        <f>TRIM(PROPER(employee_data!G2072))</f>
        <v>Angel Howard</v>
      </c>
      <c r="H2072" t="str">
        <f>TRIM(employee_data!H2072)</f>
        <v>marilyn.chaney@bilearner.com</v>
      </c>
      <c r="I2072" t="str">
        <f>TRIM(UPPER(employee_data!I2072))</f>
        <v>PYZ</v>
      </c>
      <c r="J2072" t="str">
        <f>TRIM(PROPER(employee_data!J2072))</f>
        <v>Active</v>
      </c>
      <c r="K2072" t="str">
        <f>TRIM(PROPER(employee_data!K2072))</f>
        <v>Full-Time</v>
      </c>
      <c r="L2072" t="str">
        <f>TRIM(PROPER(employee_data!L2072))</f>
        <v>Zone C</v>
      </c>
      <c r="M2072" t="str">
        <f>TRIM(PROPER(employee_data!M2072))</f>
        <v>Temporary</v>
      </c>
      <c r="N2072" t="str">
        <f>TRIM(PROPER(employee_data!N2072))</f>
        <v>Voluntary</v>
      </c>
      <c r="O2072" t="str">
        <f>TRIM(employee_data!O2072)</f>
        <v>Kind produce join effect.</v>
      </c>
      <c r="P2072" t="str">
        <f>TRIM(PROPER(employee_data!P2072))</f>
        <v>It/Is</v>
      </c>
      <c r="Q2072" t="str">
        <f>TRIM(PROPER(employee_data!Q2072))</f>
        <v>Field Operations</v>
      </c>
      <c r="R2072" s="2">
        <f>DATEVALUE(TEXT(employee_data!R2072,"dd/mm/yyyy"))</f>
        <v>20337</v>
      </c>
      <c r="S2072" t="str">
        <f>TRIM(UPPER(employee_data!S2072))</f>
        <v>MA</v>
      </c>
      <c r="T2072" t="str">
        <f>TRIM(PROPER(employee_data!T2072))</f>
        <v>Technician</v>
      </c>
      <c r="U2072" t="str">
        <f>TRIM(PROPER(employee_data!U2072))</f>
        <v>Male</v>
      </c>
      <c r="V2072" t="str">
        <f>TRIM(employee_data!V2072)</f>
        <v>24639</v>
      </c>
      <c r="W2072" t="str">
        <f>TRIM(PROPER(employee_data!W2072))</f>
        <v>White</v>
      </c>
      <c r="X2072" t="str">
        <f>TRIM(PROPER(employee_data!X2072))</f>
        <v>Single</v>
      </c>
      <c r="Y2072" t="str">
        <f>TRIM(PROPER(employee_data!Y2072))</f>
        <v>Fully Meets</v>
      </c>
      <c r="Z2072" s="4">
        <v>4</v>
      </c>
    </row>
    <row r="2073" spans="1:26" x14ac:dyDescent="0.25">
      <c r="A2073" t="str">
        <f>TRIM(employee_data!A2073)</f>
        <v>2498</v>
      </c>
      <c r="B2073" t="str">
        <f>TRIM(PROPER(employee_data!B2073))</f>
        <v>Camron</v>
      </c>
      <c r="C2073" t="str">
        <f>TRIM(PROPER(employee_data!C2073))</f>
        <v>Keller</v>
      </c>
      <c r="D2073" s="2">
        <f>DATEVALUE(TEXT(employee_data!D2073,"dd/mm/yyyy"))</f>
        <v>43755</v>
      </c>
      <c r="E2073" s="2">
        <f>IFERROR(DATEVALUE(TEXT(employee_data!E2073,"dd/mm/yyyy")),TRIM(""))</f>
        <v>43911</v>
      </c>
      <c r="F2073" t="str">
        <f>TRIM(employee_data!F2073)</f>
        <v>BI Developer</v>
      </c>
      <c r="G2073" t="str">
        <f>TRIM(PROPER(employee_data!G2073))</f>
        <v>Joseph Bowen</v>
      </c>
      <c r="H2073" t="str">
        <f>TRIM(employee_data!H2073)</f>
        <v>camron.keller@bilearner.com</v>
      </c>
      <c r="I2073" t="str">
        <f>TRIM(UPPER(employee_data!I2073))</f>
        <v>PYZ</v>
      </c>
      <c r="J2073" t="str">
        <f>TRIM(PROPER(employee_data!J2073))</f>
        <v>Terminated For Cause</v>
      </c>
      <c r="K2073" t="str">
        <f>TRIM(PROPER(employee_data!K2073))</f>
        <v>Full-Time</v>
      </c>
      <c r="L2073" t="str">
        <f>TRIM(PROPER(employee_data!L2073))</f>
        <v>Zone A</v>
      </c>
      <c r="M2073" t="str">
        <f>TRIM(PROPER(employee_data!M2073))</f>
        <v>Temporary</v>
      </c>
      <c r="N2073" t="str">
        <f>TRIM(PROPER(employee_data!N2073))</f>
        <v>Involuntary</v>
      </c>
      <c r="O2073" t="str">
        <f>TRIM(employee_data!O2073)</f>
        <v>Brother election movie born enough.</v>
      </c>
      <c r="P2073" t="str">
        <f>TRIM(PROPER(employee_data!P2073))</f>
        <v>It/Is</v>
      </c>
      <c r="Q2073" t="str">
        <f>TRIM(PROPER(employee_data!Q2073))</f>
        <v>Field Operations</v>
      </c>
      <c r="R2073" s="2">
        <f>DATEVALUE(TEXT(employee_data!R2073,"dd/mm/yyyy"))</f>
        <v>36411</v>
      </c>
      <c r="S2073" t="str">
        <f>TRIM(UPPER(employee_data!S2073))</f>
        <v>MA</v>
      </c>
      <c r="T2073" t="str">
        <f>TRIM(PROPER(employee_data!T2073))</f>
        <v>Foreman</v>
      </c>
      <c r="U2073" t="str">
        <f>TRIM(PROPER(employee_data!U2073))</f>
        <v>Female</v>
      </c>
      <c r="V2073" t="str">
        <f>TRIM(employee_data!V2073)</f>
        <v>44117</v>
      </c>
      <c r="W2073" t="str">
        <f>TRIM(PROPER(employee_data!W2073))</f>
        <v>Asian</v>
      </c>
      <c r="X2073" t="str">
        <f>TRIM(PROPER(employee_data!X2073))</f>
        <v>Divorced</v>
      </c>
      <c r="Y2073" t="str">
        <f>TRIM(PROPER(employee_data!Y2073))</f>
        <v>Fully Meets</v>
      </c>
      <c r="Z2073" s="4">
        <v>4</v>
      </c>
    </row>
    <row r="2074" spans="1:26" x14ac:dyDescent="0.25">
      <c r="A2074" t="str">
        <f>TRIM(employee_data!A2074)</f>
        <v>2499</v>
      </c>
      <c r="B2074" t="str">
        <f>TRIM(PROPER(employee_data!B2074))</f>
        <v>Ali</v>
      </c>
      <c r="C2074" t="str">
        <f>TRIM(PROPER(employee_data!C2074))</f>
        <v>Benjamin</v>
      </c>
      <c r="D2074" s="2">
        <f>DATEVALUE(TEXT(employee_data!D2074,"dd/mm/yyyy"))</f>
        <v>45024</v>
      </c>
      <c r="E2074" s="2">
        <f>IFERROR(DATEVALUE(TEXT(employee_data!E2074,"dd/mm/yyyy")),TRIM(""))</f>
        <v>45086</v>
      </c>
      <c r="F2074" t="str">
        <f>TRIM(employee_data!F2074)</f>
        <v>Software Engineer</v>
      </c>
      <c r="G2074" t="str">
        <f>TRIM(PROPER(employee_data!G2074))</f>
        <v>Micheal Moreno</v>
      </c>
      <c r="H2074" t="str">
        <f>TRIM(employee_data!H2074)</f>
        <v>ali.benjamin@bilearner.com</v>
      </c>
      <c r="I2074" t="str">
        <f>TRIM(UPPER(employee_data!I2074))</f>
        <v>PL</v>
      </c>
      <c r="J2074" t="str">
        <f>TRIM(PROPER(employee_data!J2074))</f>
        <v>Active</v>
      </c>
      <c r="K2074" t="str">
        <f>TRIM(PROPER(employee_data!K2074))</f>
        <v>Contract</v>
      </c>
      <c r="L2074" t="str">
        <f>TRIM(PROPER(employee_data!L2074))</f>
        <v>Zone B</v>
      </c>
      <c r="M2074" t="str">
        <f>TRIM(PROPER(employee_data!M2074))</f>
        <v>Full-Time</v>
      </c>
      <c r="N2074" t="str">
        <f>TRIM(PROPER(employee_data!N2074))</f>
        <v>Resignation</v>
      </c>
      <c r="O2074" t="str">
        <f>TRIM(employee_data!O2074)</f>
        <v>Girl foreign would simple believe.</v>
      </c>
      <c r="P2074" t="str">
        <f>TRIM(PROPER(employee_data!P2074))</f>
        <v>Software Engineering</v>
      </c>
      <c r="Q2074" t="str">
        <f>TRIM(PROPER(employee_data!Q2074))</f>
        <v>Project Management - Con</v>
      </c>
      <c r="R2074" s="2">
        <f>DATEVALUE(TEXT(employee_data!R2074,"dd/mm/yyyy"))</f>
        <v>32755</v>
      </c>
      <c r="S2074" t="str">
        <f>TRIM(UPPER(employee_data!S2074))</f>
        <v>MA</v>
      </c>
      <c r="T2074" t="str">
        <f>TRIM(PROPER(employee_data!T2074))</f>
        <v>Manager</v>
      </c>
      <c r="U2074" t="str">
        <f>TRIM(PROPER(employee_data!U2074))</f>
        <v>Male</v>
      </c>
      <c r="V2074" t="str">
        <f>TRIM(employee_data!V2074)</f>
        <v>32650</v>
      </c>
      <c r="W2074" t="str">
        <f>TRIM(PROPER(employee_data!W2074))</f>
        <v>Asian</v>
      </c>
      <c r="X2074" t="str">
        <f>TRIM(PROPER(employee_data!X2074))</f>
        <v>Married</v>
      </c>
      <c r="Y2074" t="str">
        <f>TRIM(PROPER(employee_data!Y2074))</f>
        <v>Fully Meets</v>
      </c>
      <c r="Z2074" s="4">
        <v>4</v>
      </c>
    </row>
    <row r="2075" spans="1:26" x14ac:dyDescent="0.25">
      <c r="A2075" t="str">
        <f>TRIM(employee_data!A2075)</f>
        <v>2500</v>
      </c>
      <c r="B2075" t="str">
        <f>TRIM(PROPER(employee_data!B2075))</f>
        <v>Annabelle</v>
      </c>
      <c r="C2075" t="str">
        <f>TRIM(PROPER(employee_data!C2075))</f>
        <v>Frederick</v>
      </c>
      <c r="D2075" s="2">
        <f>DATEVALUE(TEXT(employee_data!D2075,"dd/mm/yyyy"))</f>
        <v>43671</v>
      </c>
      <c r="E2075" s="2" t="str">
        <f>IFERROR(DATEVALUE(TEXT(employee_data!E2075,"dd/mm/yyyy")),TRIM(""))</f>
        <v/>
      </c>
      <c r="F2075" t="str">
        <f>TRIM(employee_data!F2075)</f>
        <v>Software Engineer</v>
      </c>
      <c r="G2075" t="str">
        <f>TRIM(PROPER(employee_data!G2075))</f>
        <v>John Vaughn</v>
      </c>
      <c r="H2075" t="str">
        <f>TRIM(employee_data!H2075)</f>
        <v>annabelle.frederick@bilearner.com</v>
      </c>
      <c r="I2075" t="str">
        <f>TRIM(UPPER(employee_data!I2075))</f>
        <v>BPC</v>
      </c>
      <c r="J2075" t="str">
        <f>TRIM(PROPER(employee_data!J2075))</f>
        <v>Active</v>
      </c>
      <c r="K2075" t="str">
        <f>TRIM(PROPER(employee_data!K2075))</f>
        <v>Full-Time</v>
      </c>
      <c r="L2075" t="str">
        <f>TRIM(PROPER(employee_data!L2075))</f>
        <v>Zone C</v>
      </c>
      <c r="M2075" t="str">
        <f>TRIM(PROPER(employee_data!M2075))</f>
        <v>Part-Time</v>
      </c>
      <c r="N2075" t="str">
        <f>TRIM(PROPER(employee_data!N2075))</f>
        <v>Unk</v>
      </c>
      <c r="O2075" t="str">
        <f>TRIM(employee_data!O2075)</f>
        <v/>
      </c>
      <c r="P2075" t="str">
        <f>TRIM(PROPER(employee_data!P2075))</f>
        <v>Software Engineering</v>
      </c>
      <c r="Q2075" t="str">
        <f>TRIM(PROPER(employee_data!Q2075))</f>
        <v>Field Operations</v>
      </c>
      <c r="R2075" s="2">
        <f>DATEVALUE(TEXT(employee_data!R2075,"dd/mm/yyyy"))</f>
        <v>17701</v>
      </c>
      <c r="S2075" t="str">
        <f>TRIM(UPPER(employee_data!S2075))</f>
        <v>MA</v>
      </c>
      <c r="T2075" t="str">
        <f>TRIM(PROPER(employee_data!T2075))</f>
        <v>Laborer</v>
      </c>
      <c r="U2075" t="str">
        <f>TRIM(PROPER(employee_data!U2075))</f>
        <v>Male</v>
      </c>
      <c r="V2075" t="str">
        <f>TRIM(employee_data!V2075)</f>
        <v>27273</v>
      </c>
      <c r="W2075" t="str">
        <f>TRIM(PROPER(employee_data!W2075))</f>
        <v>Hispanic</v>
      </c>
      <c r="X2075" t="str">
        <f>TRIM(PROPER(employee_data!X2075))</f>
        <v>Married</v>
      </c>
      <c r="Y2075" t="str">
        <f>TRIM(PROPER(employee_data!Y2075))</f>
        <v>Fully Meets</v>
      </c>
      <c r="Z2075" s="4">
        <v>2</v>
      </c>
    </row>
    <row r="2076" spans="1:26" x14ac:dyDescent="0.25">
      <c r="A2076" t="str">
        <f>TRIM(employee_data!A2076)</f>
        <v>2501</v>
      </c>
      <c r="B2076" t="str">
        <f>TRIM(PROPER(employee_data!B2076))</f>
        <v>Joy</v>
      </c>
      <c r="C2076" t="str">
        <f>TRIM(PROPER(employee_data!C2076))</f>
        <v>Sellers</v>
      </c>
      <c r="D2076" s="2">
        <f>DATEVALUE(TEXT(employee_data!D2076,"dd/mm/yyyy"))</f>
        <v>44920</v>
      </c>
      <c r="E2076" s="2" t="str">
        <f>IFERROR(DATEVALUE(TEXT(employee_data!E2076,"dd/mm/yyyy")),TRIM(""))</f>
        <v/>
      </c>
      <c r="F2076" t="str">
        <f>TRIM(employee_data!F2076)</f>
        <v>Software Engineer</v>
      </c>
      <c r="G2076" t="str">
        <f>TRIM(PROPER(employee_data!G2076))</f>
        <v>Jennifer Graves</v>
      </c>
      <c r="H2076" t="str">
        <f>TRIM(employee_data!H2076)</f>
        <v>joy.sellers@bilearner.com</v>
      </c>
      <c r="I2076" t="str">
        <f>TRIM(UPPER(employee_data!I2076))</f>
        <v>CCDR</v>
      </c>
      <c r="J2076" t="str">
        <f>TRIM(PROPER(employee_data!J2076))</f>
        <v>Active</v>
      </c>
      <c r="K2076" t="str">
        <f>TRIM(PROPER(employee_data!K2076))</f>
        <v>Full-Time</v>
      </c>
      <c r="L2076" t="str">
        <f>TRIM(PROPER(employee_data!L2076))</f>
        <v>Zone A</v>
      </c>
      <c r="M2076" t="str">
        <f>TRIM(PROPER(employee_data!M2076))</f>
        <v>Temporary</v>
      </c>
      <c r="N2076" t="str">
        <f>TRIM(PROPER(employee_data!N2076))</f>
        <v>Unk</v>
      </c>
      <c r="O2076" t="str">
        <f>TRIM(employee_data!O2076)</f>
        <v/>
      </c>
      <c r="P2076" t="str">
        <f>TRIM(PROPER(employee_data!P2076))</f>
        <v>Software Engineering</v>
      </c>
      <c r="Q2076" t="str">
        <f>TRIM(PROPER(employee_data!Q2076))</f>
        <v>Finance &amp; Accounting</v>
      </c>
      <c r="R2076" s="2">
        <f>DATEVALUE(TEXT(employee_data!R2076,"dd/mm/yyyy"))</f>
        <v>19279</v>
      </c>
      <c r="S2076" t="str">
        <f>TRIM(UPPER(employee_data!S2076))</f>
        <v>MA</v>
      </c>
      <c r="T2076" t="str">
        <f>TRIM(PROPER(employee_data!T2076))</f>
        <v>Manager</v>
      </c>
      <c r="U2076" t="str">
        <f>TRIM(PROPER(employee_data!U2076))</f>
        <v>Male</v>
      </c>
      <c r="V2076" t="str">
        <f>TRIM(employee_data!V2076)</f>
        <v>89368</v>
      </c>
      <c r="W2076" t="str">
        <f>TRIM(PROPER(employee_data!W2076))</f>
        <v>Black</v>
      </c>
      <c r="X2076" t="str">
        <f>TRIM(PROPER(employee_data!X2076))</f>
        <v>Divorced</v>
      </c>
      <c r="Y2076" t="str">
        <f>TRIM(PROPER(employee_data!Y2076))</f>
        <v>Fully Meets</v>
      </c>
      <c r="Z2076" s="4">
        <v>2</v>
      </c>
    </row>
    <row r="2077" spans="1:26" x14ac:dyDescent="0.25">
      <c r="A2077" t="str">
        <f>TRIM(employee_data!A2077)</f>
        <v>2502</v>
      </c>
      <c r="B2077" t="str">
        <f>TRIM(PROPER(employee_data!B2077))</f>
        <v>Charlie</v>
      </c>
      <c r="C2077" t="str">
        <f>TRIM(PROPER(employee_data!C2077))</f>
        <v>Brady</v>
      </c>
      <c r="D2077" s="2">
        <f>DATEVALUE(TEXT(employee_data!D2077,"dd/mm/yyyy"))</f>
        <v>43492</v>
      </c>
      <c r="E2077" s="2" t="str">
        <f>IFERROR(DATEVALUE(TEXT(employee_data!E2077,"dd/mm/yyyy")),TRIM(""))</f>
        <v/>
      </c>
      <c r="F2077" t="str">
        <f>TRIM(employee_data!F2077)</f>
        <v>Software Engineer</v>
      </c>
      <c r="G2077" t="str">
        <f>TRIM(PROPER(employee_data!G2077))</f>
        <v>Sandra Rodriguez</v>
      </c>
      <c r="H2077" t="str">
        <f>TRIM(employee_data!H2077)</f>
        <v>charlie.brady@bilearner.com</v>
      </c>
      <c r="I2077" t="str">
        <f>TRIM(UPPER(employee_data!I2077))</f>
        <v>SVG</v>
      </c>
      <c r="J2077" t="str">
        <f>TRIM(PROPER(employee_data!J2077))</f>
        <v>Active</v>
      </c>
      <c r="K2077" t="str">
        <f>TRIM(PROPER(employee_data!K2077))</f>
        <v>Part-Time</v>
      </c>
      <c r="L2077" t="str">
        <f>TRIM(PROPER(employee_data!L2077))</f>
        <v>Zone C</v>
      </c>
      <c r="M2077" t="str">
        <f>TRIM(PROPER(employee_data!M2077))</f>
        <v>Temporary</v>
      </c>
      <c r="N2077" t="str">
        <f>TRIM(PROPER(employee_data!N2077))</f>
        <v>Unk</v>
      </c>
      <c r="O2077" t="str">
        <f>TRIM(employee_data!O2077)</f>
        <v/>
      </c>
      <c r="P2077" t="str">
        <f>TRIM(PROPER(employee_data!P2077))</f>
        <v>Software Engineering</v>
      </c>
      <c r="Q2077" t="str">
        <f>TRIM(PROPER(employee_data!Q2077))</f>
        <v>Wireline Construction</v>
      </c>
      <c r="R2077" s="2">
        <f>DATEVALUE(TEXT(employee_data!R2077,"dd/mm/yyyy"))</f>
        <v>36317</v>
      </c>
      <c r="S2077" t="str">
        <f>TRIM(UPPER(employee_data!S2077))</f>
        <v>MA</v>
      </c>
      <c r="T2077" t="str">
        <f>TRIM(PROPER(employee_data!T2077))</f>
        <v>Supervisor</v>
      </c>
      <c r="U2077" t="str">
        <f>TRIM(PROPER(employee_data!U2077))</f>
        <v>Male</v>
      </c>
      <c r="V2077" t="str">
        <f>TRIM(employee_data!V2077)</f>
        <v>25819</v>
      </c>
      <c r="W2077" t="str">
        <f>TRIM(PROPER(employee_data!W2077))</f>
        <v>White</v>
      </c>
      <c r="X2077" t="str">
        <f>TRIM(PROPER(employee_data!X2077))</f>
        <v>Divorced</v>
      </c>
      <c r="Y2077" t="str">
        <f>TRIM(PROPER(employee_data!Y2077))</f>
        <v>Fully Meets</v>
      </c>
      <c r="Z2077" s="4">
        <v>2</v>
      </c>
    </row>
    <row r="2078" spans="1:26" x14ac:dyDescent="0.25">
      <c r="A2078" t="str">
        <f>TRIM(employee_data!A2078)</f>
        <v>2503</v>
      </c>
      <c r="B2078" t="str">
        <f>TRIM(PROPER(employee_data!B2078))</f>
        <v>Ally</v>
      </c>
      <c r="C2078" t="str">
        <f>TRIM(PROPER(employee_data!C2078))</f>
        <v>Goodman</v>
      </c>
      <c r="D2078" s="2">
        <f>DATEVALUE(TEXT(employee_data!D2078,"dd/mm/yyyy"))</f>
        <v>44556</v>
      </c>
      <c r="E2078" s="2">
        <f>IFERROR(DATEVALUE(TEXT(employee_data!E2078,"dd/mm/yyyy")),TRIM(""))</f>
        <v>44590</v>
      </c>
      <c r="F2078" t="str">
        <f>TRIM(employee_data!F2078)</f>
        <v>IT Manager - DB</v>
      </c>
      <c r="G2078" t="str">
        <f>TRIM(PROPER(employee_data!G2078))</f>
        <v>Sean Wong</v>
      </c>
      <c r="H2078" t="str">
        <f>TRIM(employee_data!H2078)</f>
        <v>ally.goodman@bilearner.com</v>
      </c>
      <c r="I2078" t="str">
        <f>TRIM(UPPER(employee_data!I2078))</f>
        <v>PL</v>
      </c>
      <c r="J2078" t="str">
        <f>TRIM(PROPER(employee_data!J2078))</f>
        <v>Active</v>
      </c>
      <c r="K2078" t="str">
        <f>TRIM(PROPER(employee_data!K2078))</f>
        <v>Contract</v>
      </c>
      <c r="L2078" t="str">
        <f>TRIM(PROPER(employee_data!L2078))</f>
        <v>Zone C</v>
      </c>
      <c r="M2078" t="str">
        <f>TRIM(PROPER(employee_data!M2078))</f>
        <v>Temporary</v>
      </c>
      <c r="N2078" t="str">
        <f>TRIM(PROPER(employee_data!N2078))</f>
        <v>Voluntary</v>
      </c>
      <c r="O2078" t="str">
        <f>TRIM(employee_data!O2078)</f>
        <v>Determine yes action college.</v>
      </c>
      <c r="P2078" t="str">
        <f>TRIM(PROPER(employee_data!P2078))</f>
        <v>It/Is</v>
      </c>
      <c r="Q2078" t="str">
        <f>TRIM(PROPER(employee_data!Q2078))</f>
        <v>General - Con</v>
      </c>
      <c r="R2078" s="2">
        <f>DATEVALUE(TEXT(employee_data!R2078,"dd/mm/yyyy"))</f>
        <v>18255</v>
      </c>
      <c r="S2078" t="str">
        <f>TRIM(UPPER(employee_data!S2078))</f>
        <v>MA</v>
      </c>
      <c r="T2078" t="str">
        <f>TRIM(PROPER(employee_data!T2078))</f>
        <v>Clerk</v>
      </c>
      <c r="U2078" t="str">
        <f>TRIM(PROPER(employee_data!U2078))</f>
        <v>Male</v>
      </c>
      <c r="V2078" t="str">
        <f>TRIM(employee_data!V2078)</f>
        <v>6113</v>
      </c>
      <c r="W2078" t="str">
        <f>TRIM(PROPER(employee_data!W2078))</f>
        <v>White</v>
      </c>
      <c r="X2078" t="str">
        <f>TRIM(PROPER(employee_data!X2078))</f>
        <v>Married</v>
      </c>
      <c r="Y2078" t="str">
        <f>TRIM(PROPER(employee_data!Y2078))</f>
        <v>Fully Meets</v>
      </c>
      <c r="Z2078" s="4">
        <v>5</v>
      </c>
    </row>
    <row r="2079" spans="1:26" x14ac:dyDescent="0.25">
      <c r="A2079" t="str">
        <f>TRIM(employee_data!A2079)</f>
        <v>2504</v>
      </c>
      <c r="B2079" t="str">
        <f>TRIM(PROPER(employee_data!B2079))</f>
        <v>Vanessa</v>
      </c>
      <c r="C2079" t="str">
        <f>TRIM(PROPER(employee_data!C2079))</f>
        <v>Zuniga</v>
      </c>
      <c r="D2079" s="2">
        <f>DATEVALUE(TEXT(employee_data!D2079,"dd/mm/yyyy"))</f>
        <v>44938</v>
      </c>
      <c r="E2079" s="2" t="str">
        <f>IFERROR(DATEVALUE(TEXT(employee_data!E2079,"dd/mm/yyyy")),TRIM(""))</f>
        <v/>
      </c>
      <c r="F2079" t="str">
        <f>TRIM(employee_data!F2079)</f>
        <v>IT Director</v>
      </c>
      <c r="G2079" t="str">
        <f>TRIM(PROPER(employee_data!G2079))</f>
        <v>Nathan Espinoza</v>
      </c>
      <c r="H2079" t="str">
        <f>TRIM(employee_data!H2079)</f>
        <v>vanessa.zuniga@bilearner.com</v>
      </c>
      <c r="I2079" t="str">
        <f>TRIM(UPPER(employee_data!I2079))</f>
        <v>BPC</v>
      </c>
      <c r="J2079" t="str">
        <f>TRIM(PROPER(employee_data!J2079))</f>
        <v>Active</v>
      </c>
      <c r="K2079" t="str">
        <f>TRIM(PROPER(employee_data!K2079))</f>
        <v>Full-Time</v>
      </c>
      <c r="L2079" t="str">
        <f>TRIM(PROPER(employee_data!L2079))</f>
        <v>Zone A</v>
      </c>
      <c r="M2079" t="str">
        <f>TRIM(PROPER(employee_data!M2079))</f>
        <v>Part-Time</v>
      </c>
      <c r="N2079" t="str">
        <f>TRIM(PROPER(employee_data!N2079))</f>
        <v>Unk</v>
      </c>
      <c r="O2079" t="str">
        <f>TRIM(employee_data!O2079)</f>
        <v/>
      </c>
      <c r="P2079" t="str">
        <f>TRIM(PROPER(employee_data!P2079))</f>
        <v>It/Is</v>
      </c>
      <c r="Q2079" t="str">
        <f>TRIM(PROPER(employee_data!Q2079))</f>
        <v>Engineers</v>
      </c>
      <c r="R2079" s="2">
        <f>DATEVALUE(TEXT(employee_data!R2079,"dd/mm/yyyy"))</f>
        <v>27806</v>
      </c>
      <c r="S2079" t="str">
        <f>TRIM(UPPER(employee_data!S2079))</f>
        <v>MA</v>
      </c>
      <c r="T2079" t="str">
        <f>TRIM(PROPER(employee_data!T2079))</f>
        <v>Engineer</v>
      </c>
      <c r="U2079" t="str">
        <f>TRIM(PROPER(employee_data!U2079))</f>
        <v>Male</v>
      </c>
      <c r="V2079" t="str">
        <f>TRIM(employee_data!V2079)</f>
        <v>60048</v>
      </c>
      <c r="W2079" t="str">
        <f>TRIM(PROPER(employee_data!W2079))</f>
        <v>Black</v>
      </c>
      <c r="X2079" t="str">
        <f>TRIM(PROPER(employee_data!X2079))</f>
        <v>Single</v>
      </c>
      <c r="Y2079" t="str">
        <f>TRIM(PROPER(employee_data!Y2079))</f>
        <v>Fully Meets</v>
      </c>
      <c r="Z2079" s="4">
        <v>4</v>
      </c>
    </row>
    <row r="2080" spans="1:26" x14ac:dyDescent="0.25">
      <c r="A2080" t="str">
        <f>TRIM(employee_data!A2080)</f>
        <v>2505</v>
      </c>
      <c r="B2080" t="str">
        <f>TRIM(PROPER(employee_data!B2080))</f>
        <v>Carleigh</v>
      </c>
      <c r="C2080" t="str">
        <f>TRIM(PROPER(employee_data!C2080))</f>
        <v>Hendricks</v>
      </c>
      <c r="D2080" s="2">
        <f>DATEVALUE(TEXT(employee_data!D2080,"dd/mm/yyyy"))</f>
        <v>43648</v>
      </c>
      <c r="E2080" s="2" t="str">
        <f>IFERROR(DATEVALUE(TEXT(employee_data!E2080,"dd/mm/yyyy")),TRIM(""))</f>
        <v/>
      </c>
      <c r="F2080" t="str">
        <f>TRIM(employee_data!F2080)</f>
        <v>Director of Sales</v>
      </c>
      <c r="G2080" t="str">
        <f>TRIM(PROPER(employee_data!G2080))</f>
        <v>Kyle Day</v>
      </c>
      <c r="H2080" t="str">
        <f>TRIM(employee_data!H2080)</f>
        <v>carleigh.hendricks@bilearner.com</v>
      </c>
      <c r="I2080" t="str">
        <f>TRIM(UPPER(employee_data!I2080))</f>
        <v>CCDR</v>
      </c>
      <c r="J2080" t="str">
        <f>TRIM(PROPER(employee_data!J2080))</f>
        <v>Active</v>
      </c>
      <c r="K2080" t="str">
        <f>TRIM(PROPER(employee_data!K2080))</f>
        <v>Contract</v>
      </c>
      <c r="L2080" t="str">
        <f>TRIM(PROPER(employee_data!L2080))</f>
        <v>Zone B</v>
      </c>
      <c r="M2080" t="str">
        <f>TRIM(PROPER(employee_data!M2080))</f>
        <v>Temporary</v>
      </c>
      <c r="N2080" t="str">
        <f>TRIM(PROPER(employee_data!N2080))</f>
        <v>Unk</v>
      </c>
      <c r="O2080" t="str">
        <f>TRIM(employee_data!O2080)</f>
        <v/>
      </c>
      <c r="P2080" t="str">
        <f>TRIM(PROPER(employee_data!P2080))</f>
        <v>It/Is</v>
      </c>
      <c r="Q2080" t="str">
        <f>TRIM(PROPER(employee_data!Q2080))</f>
        <v>Splicing</v>
      </c>
      <c r="R2080" s="2">
        <f>DATEVALUE(TEXT(employee_data!R2080,"dd/mm/yyyy"))</f>
        <v>32264</v>
      </c>
      <c r="S2080" t="str">
        <f>TRIM(UPPER(employee_data!S2080))</f>
        <v>MA</v>
      </c>
      <c r="T2080" t="str">
        <f>TRIM(PROPER(employee_data!T2080))</f>
        <v>Tester</v>
      </c>
      <c r="U2080" t="str">
        <f>TRIM(PROPER(employee_data!U2080))</f>
        <v>Male</v>
      </c>
      <c r="V2080" t="str">
        <f>TRIM(employee_data!V2080)</f>
        <v>23929</v>
      </c>
      <c r="W2080" t="str">
        <f>TRIM(PROPER(employee_data!W2080))</f>
        <v>Asian</v>
      </c>
      <c r="X2080" t="str">
        <f>TRIM(PROPER(employee_data!X2080))</f>
        <v>Single</v>
      </c>
      <c r="Y2080" t="str">
        <f>TRIM(PROPER(employee_data!Y2080))</f>
        <v>Fully Meets</v>
      </c>
      <c r="Z2080" s="4">
        <v>1</v>
      </c>
    </row>
    <row r="2081" spans="1:26" x14ac:dyDescent="0.25">
      <c r="A2081" t="str">
        <f>TRIM(employee_data!A2081)</f>
        <v>2506</v>
      </c>
      <c r="B2081" t="str">
        <f>TRIM(PROPER(employee_data!B2081))</f>
        <v>Trey</v>
      </c>
      <c r="C2081" t="str">
        <f>TRIM(PROPER(employee_data!C2081))</f>
        <v>Johnston</v>
      </c>
      <c r="D2081" s="2">
        <f>DATEVALUE(TEXT(employee_data!D2081,"dd/mm/yyyy"))</f>
        <v>44742</v>
      </c>
      <c r="E2081" s="2" t="str">
        <f>IFERROR(DATEVALUE(TEXT(employee_data!E2081,"dd/mm/yyyy")),TRIM(""))</f>
        <v/>
      </c>
      <c r="F2081" t="str">
        <f>TRIM(employee_data!F2081)</f>
        <v>Director of Operations</v>
      </c>
      <c r="G2081" t="str">
        <f>TRIM(PROPER(employee_data!G2081))</f>
        <v>Jacob Robinson</v>
      </c>
      <c r="H2081" t="str">
        <f>TRIM(employee_data!H2081)</f>
        <v>trey.johnston@bilearner.com</v>
      </c>
      <c r="I2081" t="str">
        <f>TRIM(UPPER(employee_data!I2081))</f>
        <v>SVG</v>
      </c>
      <c r="J2081" t="str">
        <f>TRIM(PROPER(employee_data!J2081))</f>
        <v>Active</v>
      </c>
      <c r="K2081" t="str">
        <f>TRIM(PROPER(employee_data!K2081))</f>
        <v>Full-Time</v>
      </c>
      <c r="L2081" t="str">
        <f>TRIM(PROPER(employee_data!L2081))</f>
        <v>Zone C</v>
      </c>
      <c r="M2081" t="str">
        <f>TRIM(PROPER(employee_data!M2081))</f>
        <v>Full-Time</v>
      </c>
      <c r="N2081" t="str">
        <f>TRIM(PROPER(employee_data!N2081))</f>
        <v>Unk</v>
      </c>
      <c r="O2081" t="str">
        <f>TRIM(employee_data!O2081)</f>
        <v/>
      </c>
      <c r="P2081" t="str">
        <f>TRIM(PROPER(employee_data!P2081))</f>
        <v>It/Is</v>
      </c>
      <c r="Q2081" t="str">
        <f>TRIM(PROPER(employee_data!Q2081))</f>
        <v>Field Operations</v>
      </c>
      <c r="R2081" s="2">
        <f>DATEVALUE(TEXT(employee_data!R2081,"dd/mm/yyyy"))</f>
        <v>17360</v>
      </c>
      <c r="S2081" t="str">
        <f>TRIM(UPPER(employee_data!S2081))</f>
        <v>MA</v>
      </c>
      <c r="T2081" t="str">
        <f>TRIM(PROPER(employee_data!T2081))</f>
        <v>Groundman</v>
      </c>
      <c r="U2081" t="str">
        <f>TRIM(PROPER(employee_data!U2081))</f>
        <v>Male</v>
      </c>
      <c r="V2081" t="str">
        <f>TRIM(employee_data!V2081)</f>
        <v>76072</v>
      </c>
      <c r="W2081" t="str">
        <f>TRIM(PROPER(employee_data!W2081))</f>
        <v>White</v>
      </c>
      <c r="X2081" t="str">
        <f>TRIM(PROPER(employee_data!X2081))</f>
        <v>Single</v>
      </c>
      <c r="Y2081" t="str">
        <f>TRIM(PROPER(employee_data!Y2081))</f>
        <v>Fully Meets</v>
      </c>
      <c r="Z2081" s="4">
        <v>5</v>
      </c>
    </row>
    <row r="2082" spans="1:26" x14ac:dyDescent="0.25">
      <c r="A2082" t="str">
        <f>TRIM(employee_data!A2082)</f>
        <v>2507</v>
      </c>
      <c r="B2082" t="str">
        <f>TRIM(PROPER(employee_data!B2082))</f>
        <v>Adalyn</v>
      </c>
      <c r="C2082" t="str">
        <f>TRIM(PROPER(employee_data!C2082))</f>
        <v>Hess</v>
      </c>
      <c r="D2082" s="2">
        <f>DATEVALUE(TEXT(employee_data!D2082,"dd/mm/yyyy"))</f>
        <v>44931</v>
      </c>
      <c r="E2082" s="2">
        <f>IFERROR(DATEVALUE(TEXT(employee_data!E2082,"dd/mm/yyyy")),TRIM(""))</f>
        <v>44940</v>
      </c>
      <c r="F2082" t="str">
        <f>TRIM(employee_data!F2082)</f>
        <v>BI Developer</v>
      </c>
      <c r="G2082" t="str">
        <f>TRIM(PROPER(employee_data!G2082))</f>
        <v>Kimberly Moore</v>
      </c>
      <c r="H2082" t="str">
        <f>TRIM(employee_data!H2082)</f>
        <v>adalyn.hess@bilearner.com</v>
      </c>
      <c r="I2082" t="str">
        <f>TRIM(UPPER(employee_data!I2082))</f>
        <v>CCDR</v>
      </c>
      <c r="J2082" t="str">
        <f>TRIM(PROPER(employee_data!J2082))</f>
        <v>Terminated For Cause</v>
      </c>
      <c r="K2082" t="str">
        <f>TRIM(PROPER(employee_data!K2082))</f>
        <v>Part-Time</v>
      </c>
      <c r="L2082" t="str">
        <f>TRIM(PROPER(employee_data!L2082))</f>
        <v>Zone B</v>
      </c>
      <c r="M2082" t="str">
        <f>TRIM(PROPER(employee_data!M2082))</f>
        <v>Temporary</v>
      </c>
      <c r="N2082" t="str">
        <f>TRIM(PROPER(employee_data!N2082))</f>
        <v>Resignation</v>
      </c>
      <c r="O2082" t="str">
        <f>TRIM(employee_data!O2082)</f>
        <v>Space west energy week our federal operation.</v>
      </c>
      <c r="P2082" t="str">
        <f>TRIM(PROPER(employee_data!P2082))</f>
        <v>It/Is</v>
      </c>
      <c r="Q2082" t="str">
        <f>TRIM(PROPER(employee_data!Q2082))</f>
        <v>Aerial</v>
      </c>
      <c r="R2082" s="2">
        <f>DATEVALUE(TEXT(employee_data!R2082,"dd/mm/yyyy"))</f>
        <v>31296</v>
      </c>
      <c r="S2082" t="str">
        <f>TRIM(UPPER(employee_data!S2082))</f>
        <v>MA</v>
      </c>
      <c r="T2082" t="str">
        <f>TRIM(PROPER(employee_data!T2082))</f>
        <v>Foreman</v>
      </c>
      <c r="U2082" t="str">
        <f>TRIM(PROPER(employee_data!U2082))</f>
        <v>Female</v>
      </c>
      <c r="V2082" t="str">
        <f>TRIM(employee_data!V2082)</f>
        <v>93702</v>
      </c>
      <c r="W2082" t="str">
        <f>TRIM(PROPER(employee_data!W2082))</f>
        <v>White</v>
      </c>
      <c r="X2082" t="str">
        <f>TRIM(PROPER(employee_data!X2082))</f>
        <v>Single</v>
      </c>
      <c r="Y2082" t="str">
        <f>TRIM(PROPER(employee_data!Y2082))</f>
        <v>Fully Meets</v>
      </c>
      <c r="Z2082" s="4">
        <v>5</v>
      </c>
    </row>
    <row r="2083" spans="1:26" x14ac:dyDescent="0.25">
      <c r="A2083" t="str">
        <f>TRIM(employee_data!A2083)</f>
        <v>2508</v>
      </c>
      <c r="B2083" t="str">
        <f>TRIM(PROPER(employee_data!B2083))</f>
        <v>Selina</v>
      </c>
      <c r="C2083" t="str">
        <f>TRIM(PROPER(employee_data!C2083))</f>
        <v>Tapia</v>
      </c>
      <c r="D2083" s="2">
        <f>DATEVALUE(TEXT(employee_data!D2083,"dd/mm/yyyy"))</f>
        <v>43422</v>
      </c>
      <c r="E2083" s="2" t="str">
        <f>IFERROR(DATEVALUE(TEXT(employee_data!E2083,"dd/mm/yyyy")),TRIM(""))</f>
        <v/>
      </c>
      <c r="F2083" t="str">
        <f>TRIM(employee_data!F2083)</f>
        <v>BI Developer</v>
      </c>
      <c r="G2083" t="str">
        <f>TRIM(PROPER(employee_data!G2083))</f>
        <v>Kelsey Cochran</v>
      </c>
      <c r="H2083" t="str">
        <f>TRIM(employee_data!H2083)</f>
        <v>selina.tapia@bilearner.com</v>
      </c>
      <c r="I2083" t="str">
        <f>TRIM(UPPER(employee_data!I2083))</f>
        <v>SVG</v>
      </c>
      <c r="J2083" t="str">
        <f>TRIM(PROPER(employee_data!J2083))</f>
        <v>Active</v>
      </c>
      <c r="K2083" t="str">
        <f>TRIM(PROPER(employee_data!K2083))</f>
        <v>Full-Time</v>
      </c>
      <c r="L2083" t="str">
        <f>TRIM(PROPER(employee_data!L2083))</f>
        <v>Zone A</v>
      </c>
      <c r="M2083" t="str">
        <f>TRIM(PROPER(employee_data!M2083))</f>
        <v>Part-Time</v>
      </c>
      <c r="N2083" t="str">
        <f>TRIM(PROPER(employee_data!N2083))</f>
        <v>Unk</v>
      </c>
      <c r="O2083" t="str">
        <f>TRIM(employee_data!O2083)</f>
        <v/>
      </c>
      <c r="P2083" t="str">
        <f>TRIM(PROPER(employee_data!P2083))</f>
        <v>It/Is</v>
      </c>
      <c r="Q2083" t="str">
        <f>TRIM(PROPER(employee_data!Q2083))</f>
        <v>Field Operations</v>
      </c>
      <c r="R2083" s="2">
        <f>DATEVALUE(TEXT(employee_data!R2083,"dd/mm/yyyy"))</f>
        <v>26470</v>
      </c>
      <c r="S2083" t="str">
        <f>TRIM(UPPER(employee_data!S2083))</f>
        <v>MA</v>
      </c>
      <c r="T2083" t="str">
        <f>TRIM(PROPER(employee_data!T2083))</f>
        <v>Technician</v>
      </c>
      <c r="U2083" t="str">
        <f>TRIM(PROPER(employee_data!U2083))</f>
        <v>Male</v>
      </c>
      <c r="V2083" t="str">
        <f>TRIM(employee_data!V2083)</f>
        <v>96865</v>
      </c>
      <c r="W2083" t="str">
        <f>TRIM(PROPER(employee_data!W2083))</f>
        <v>Other</v>
      </c>
      <c r="X2083" t="str">
        <f>TRIM(PROPER(employee_data!X2083))</f>
        <v>Single</v>
      </c>
      <c r="Y2083" t="str">
        <f>TRIM(PROPER(employee_data!Y2083))</f>
        <v>Fully Meets</v>
      </c>
      <c r="Z2083" s="4">
        <v>5</v>
      </c>
    </row>
    <row r="2084" spans="1:26" x14ac:dyDescent="0.25">
      <c r="A2084" t="str">
        <f>TRIM(employee_data!A2084)</f>
        <v>2509</v>
      </c>
      <c r="B2084" t="str">
        <f>TRIM(PROPER(employee_data!B2084))</f>
        <v>Madeleine</v>
      </c>
      <c r="C2084" t="str">
        <f>TRIM(PROPER(employee_data!C2084))</f>
        <v>Paul</v>
      </c>
      <c r="D2084" s="2">
        <f>DATEVALUE(TEXT(employee_data!D2084,"dd/mm/yyyy"))</f>
        <v>44095</v>
      </c>
      <c r="E2084" s="2">
        <f>IFERROR(DATEVALUE(TEXT(employee_data!E2084,"dd/mm/yyyy")),TRIM(""))</f>
        <v>44485</v>
      </c>
      <c r="F2084" t="str">
        <f>TRIM(employee_data!F2084)</f>
        <v>Software Engineer</v>
      </c>
      <c r="G2084" t="str">
        <f>TRIM(PROPER(employee_data!G2084))</f>
        <v>Abigail Reynolds</v>
      </c>
      <c r="H2084" t="str">
        <f>TRIM(employee_data!H2084)</f>
        <v>madeleine.paul@bilearner.com</v>
      </c>
      <c r="I2084" t="str">
        <f>TRIM(UPPER(employee_data!I2084))</f>
        <v>EW</v>
      </c>
      <c r="J2084" t="str">
        <f>TRIM(PROPER(employee_data!J2084))</f>
        <v>Active</v>
      </c>
      <c r="K2084" t="str">
        <f>TRIM(PROPER(employee_data!K2084))</f>
        <v>Part-Time</v>
      </c>
      <c r="L2084" t="str">
        <f>TRIM(PROPER(employee_data!L2084))</f>
        <v>Zone C</v>
      </c>
      <c r="M2084" t="str">
        <f>TRIM(PROPER(employee_data!M2084))</f>
        <v>Full-Time</v>
      </c>
      <c r="N2084" t="str">
        <f>TRIM(PROPER(employee_data!N2084))</f>
        <v>Involuntary</v>
      </c>
      <c r="O2084" t="str">
        <f>TRIM(employee_data!O2084)</f>
        <v>Resource concern production level good happy.</v>
      </c>
      <c r="P2084" t="str">
        <f>TRIM(PROPER(employee_data!P2084))</f>
        <v>Software Engineering</v>
      </c>
      <c r="Q2084" t="str">
        <f>TRIM(PROPER(employee_data!Q2084))</f>
        <v>Billable Consultants</v>
      </c>
      <c r="R2084" s="2">
        <f>DATEVALUE(TEXT(employee_data!R2084,"dd/mm/yyyy"))</f>
        <v>35873</v>
      </c>
      <c r="S2084" t="str">
        <f>TRIM(UPPER(employee_data!S2084))</f>
        <v>MA</v>
      </c>
      <c r="T2084" t="str">
        <f>TRIM(PROPER(employee_data!T2084))</f>
        <v>Engineer</v>
      </c>
      <c r="U2084" t="str">
        <f>TRIM(PROPER(employee_data!U2084))</f>
        <v>Female</v>
      </c>
      <c r="V2084" t="str">
        <f>TRIM(employee_data!V2084)</f>
        <v>68690</v>
      </c>
      <c r="W2084" t="str">
        <f>TRIM(PROPER(employee_data!W2084))</f>
        <v>Hispanic</v>
      </c>
      <c r="X2084" t="str">
        <f>TRIM(PROPER(employee_data!X2084))</f>
        <v>Married</v>
      </c>
      <c r="Y2084" t="str">
        <f>TRIM(PROPER(employee_data!Y2084))</f>
        <v>Fully Meets</v>
      </c>
      <c r="Z2084" s="4">
        <v>2</v>
      </c>
    </row>
    <row r="2085" spans="1:26" x14ac:dyDescent="0.25">
      <c r="A2085" t="str">
        <f>TRIM(employee_data!A2085)</f>
        <v>2510</v>
      </c>
      <c r="B2085" t="str">
        <f>TRIM(PROPER(employee_data!B2085))</f>
        <v>Ronald</v>
      </c>
      <c r="C2085" t="str">
        <f>TRIM(PROPER(employee_data!C2085))</f>
        <v>Lamb</v>
      </c>
      <c r="D2085" s="2">
        <f>DATEVALUE(TEXT(employee_data!D2085,"dd/mm/yyyy"))</f>
        <v>43794</v>
      </c>
      <c r="E2085" s="2">
        <f>IFERROR(DATEVALUE(TEXT(employee_data!E2085,"dd/mm/yyyy")),TRIM(""))</f>
        <v>44981</v>
      </c>
      <c r="F2085" t="str">
        <f>TRIM(employee_data!F2085)</f>
        <v>Software Engineer</v>
      </c>
      <c r="G2085" t="str">
        <f>TRIM(PROPER(employee_data!G2085))</f>
        <v>Mitchell Oliver</v>
      </c>
      <c r="H2085" t="str">
        <f>TRIM(employee_data!H2085)</f>
        <v>ronald.lamb@bilearner.com</v>
      </c>
      <c r="I2085" t="str">
        <f>TRIM(UPPER(employee_data!I2085))</f>
        <v>MSC</v>
      </c>
      <c r="J2085" t="str">
        <f>TRIM(PROPER(employee_data!J2085))</f>
        <v>Active</v>
      </c>
      <c r="K2085" t="str">
        <f>TRIM(PROPER(employee_data!K2085))</f>
        <v>Contract</v>
      </c>
      <c r="L2085" t="str">
        <f>TRIM(PROPER(employee_data!L2085))</f>
        <v>Zone C</v>
      </c>
      <c r="M2085" t="str">
        <f>TRIM(PROPER(employee_data!M2085))</f>
        <v>Temporary</v>
      </c>
      <c r="N2085" t="str">
        <f>TRIM(PROPER(employee_data!N2085))</f>
        <v>Retirement</v>
      </c>
      <c r="O2085" t="str">
        <f>TRIM(employee_data!O2085)</f>
        <v>Radio fight consumer senior traditional himself.</v>
      </c>
      <c r="P2085" t="str">
        <f>TRIM(PROPER(employee_data!P2085))</f>
        <v>Software Engineering</v>
      </c>
      <c r="Q2085" t="str">
        <f>TRIM(PROPER(employee_data!Q2085))</f>
        <v>Aerial</v>
      </c>
      <c r="R2085" s="2">
        <f>DATEVALUE(TEXT(employee_data!R2085,"dd/mm/yyyy"))</f>
        <v>32226</v>
      </c>
      <c r="S2085" t="str">
        <f>TRIM(UPPER(employee_data!S2085))</f>
        <v>MA</v>
      </c>
      <c r="T2085" t="str">
        <f>TRIM(PROPER(employee_data!T2085))</f>
        <v>Lineman</v>
      </c>
      <c r="U2085" t="str">
        <f>TRIM(PROPER(employee_data!U2085))</f>
        <v>Male</v>
      </c>
      <c r="V2085" t="str">
        <f>TRIM(employee_data!V2085)</f>
        <v>87866</v>
      </c>
      <c r="W2085" t="str">
        <f>TRIM(PROPER(employee_data!W2085))</f>
        <v>Asian</v>
      </c>
      <c r="X2085" t="str">
        <f>TRIM(PROPER(employee_data!X2085))</f>
        <v>Single</v>
      </c>
      <c r="Y2085" t="str">
        <f>TRIM(PROPER(employee_data!Y2085))</f>
        <v>Fully Meets</v>
      </c>
      <c r="Z2085" s="4">
        <v>1</v>
      </c>
    </row>
    <row r="2086" spans="1:26" x14ac:dyDescent="0.25">
      <c r="A2086" t="str">
        <f>TRIM(employee_data!A2086)</f>
        <v>2511</v>
      </c>
      <c r="B2086" t="str">
        <f>TRIM(PROPER(employee_data!B2086))</f>
        <v>Ernesto</v>
      </c>
      <c r="C2086" t="str">
        <f>TRIM(PROPER(employee_data!C2086))</f>
        <v>Beltran</v>
      </c>
      <c r="D2086" s="2">
        <f>DATEVALUE(TEXT(employee_data!D2086,"dd/mm/yyyy"))</f>
        <v>44232</v>
      </c>
      <c r="E2086" s="2">
        <f>IFERROR(DATEVALUE(TEXT(employee_data!E2086,"dd/mm/yyyy")),TRIM(""))</f>
        <v>44969</v>
      </c>
      <c r="F2086" t="str">
        <f>TRIM(employee_data!F2086)</f>
        <v>Software Engineer</v>
      </c>
      <c r="G2086" t="str">
        <f>TRIM(PROPER(employee_data!G2086))</f>
        <v>Edwin Sparks</v>
      </c>
      <c r="H2086" t="str">
        <f>TRIM(employee_data!H2086)</f>
        <v>ernesto.beltran@bilearner.com</v>
      </c>
      <c r="I2086" t="str">
        <f>TRIM(UPPER(employee_data!I2086))</f>
        <v>NEL</v>
      </c>
      <c r="J2086" t="str">
        <f>TRIM(PROPER(employee_data!J2086))</f>
        <v>Active</v>
      </c>
      <c r="K2086" t="str">
        <f>TRIM(PROPER(employee_data!K2086))</f>
        <v>Full-Time</v>
      </c>
      <c r="L2086" t="str">
        <f>TRIM(PROPER(employee_data!L2086))</f>
        <v>Zone C</v>
      </c>
      <c r="M2086" t="str">
        <f>TRIM(PROPER(employee_data!M2086))</f>
        <v>Part-Time</v>
      </c>
      <c r="N2086" t="str">
        <f>TRIM(PROPER(employee_data!N2086))</f>
        <v>Involuntary</v>
      </c>
      <c r="O2086" t="str">
        <f>TRIM(employee_data!O2086)</f>
        <v>Show step student add. Name deal take last.</v>
      </c>
      <c r="P2086" t="str">
        <f>TRIM(PROPER(employee_data!P2086))</f>
        <v>Software Engineering</v>
      </c>
      <c r="Q2086" t="str">
        <f>TRIM(PROPER(employee_data!Q2086))</f>
        <v>Engineers</v>
      </c>
      <c r="R2086" s="2">
        <f>DATEVALUE(TEXT(employee_data!R2086,"dd/mm/yyyy"))</f>
        <v>17163</v>
      </c>
      <c r="S2086" t="str">
        <f>TRIM(UPPER(employee_data!S2086))</f>
        <v>MA</v>
      </c>
      <c r="T2086" t="str">
        <f>TRIM(PROPER(employee_data!T2086))</f>
        <v>Technician</v>
      </c>
      <c r="U2086" t="str">
        <f>TRIM(PROPER(employee_data!U2086))</f>
        <v>Male</v>
      </c>
      <c r="V2086" t="str">
        <f>TRIM(employee_data!V2086)</f>
        <v>9299</v>
      </c>
      <c r="W2086" t="str">
        <f>TRIM(PROPER(employee_data!W2086))</f>
        <v>Asian</v>
      </c>
      <c r="X2086" t="str">
        <f>TRIM(PROPER(employee_data!X2086))</f>
        <v>Single</v>
      </c>
      <c r="Y2086" t="str">
        <f>TRIM(PROPER(employee_data!Y2086))</f>
        <v>Fully Meets</v>
      </c>
      <c r="Z2086" s="4">
        <v>4</v>
      </c>
    </row>
    <row r="2087" spans="1:26" x14ac:dyDescent="0.25">
      <c r="A2087" t="str">
        <f>TRIM(employee_data!A2087)</f>
        <v>2512</v>
      </c>
      <c r="B2087" t="str">
        <f>TRIM(PROPER(employee_data!B2087))</f>
        <v>Lawrence</v>
      </c>
      <c r="C2087" t="str">
        <f>TRIM(PROPER(employee_data!C2087))</f>
        <v>Obrien</v>
      </c>
      <c r="D2087" s="2">
        <f>DATEVALUE(TEXT(employee_data!D2087,"dd/mm/yyyy"))</f>
        <v>45032</v>
      </c>
      <c r="E2087" s="2">
        <f>IFERROR(DATEVALUE(TEXT(employee_data!E2087,"dd/mm/yyyy")),TRIM(""))</f>
        <v>45071</v>
      </c>
      <c r="F2087" t="str">
        <f>TRIM(employee_data!F2087)</f>
        <v>Software Engineer</v>
      </c>
      <c r="G2087" t="str">
        <f>TRIM(PROPER(employee_data!G2087))</f>
        <v>Pamela Robbins</v>
      </c>
      <c r="H2087" t="str">
        <f>TRIM(employee_data!H2087)</f>
        <v>lawrence.obrien@bilearner.com</v>
      </c>
      <c r="I2087" t="str">
        <f>TRIM(UPPER(employee_data!I2087))</f>
        <v>PL</v>
      </c>
      <c r="J2087" t="str">
        <f>TRIM(PROPER(employee_data!J2087))</f>
        <v>Active</v>
      </c>
      <c r="K2087" t="str">
        <f>TRIM(PROPER(employee_data!K2087))</f>
        <v>Part-Time</v>
      </c>
      <c r="L2087" t="str">
        <f>TRIM(PROPER(employee_data!L2087))</f>
        <v>Zone B</v>
      </c>
      <c r="M2087" t="str">
        <f>TRIM(PROPER(employee_data!M2087))</f>
        <v>Temporary</v>
      </c>
      <c r="N2087" t="str">
        <f>TRIM(PROPER(employee_data!N2087))</f>
        <v>Retirement</v>
      </c>
      <c r="O2087" t="str">
        <f>TRIM(employee_data!O2087)</f>
        <v>May dream may apply involve natural.</v>
      </c>
      <c r="P2087" t="str">
        <f>TRIM(PROPER(employee_data!P2087))</f>
        <v>Software Engineering</v>
      </c>
      <c r="Q2087" t="str">
        <f>TRIM(PROPER(employee_data!Q2087))</f>
        <v>Field Operations</v>
      </c>
      <c r="R2087" s="2">
        <f>DATEVALUE(TEXT(employee_data!R2087,"dd/mm/yyyy"))</f>
        <v>24537</v>
      </c>
      <c r="S2087" t="str">
        <f>TRIM(UPPER(employee_data!S2087))</f>
        <v>MA</v>
      </c>
      <c r="T2087" t="str">
        <f>TRIM(PROPER(employee_data!T2087))</f>
        <v>Laborer</v>
      </c>
      <c r="U2087" t="str">
        <f>TRIM(PROPER(employee_data!U2087))</f>
        <v>Male</v>
      </c>
      <c r="V2087" t="str">
        <f>TRIM(employee_data!V2087)</f>
        <v>25059</v>
      </c>
      <c r="W2087" t="str">
        <f>TRIM(PROPER(employee_data!W2087))</f>
        <v>Hispanic</v>
      </c>
      <c r="X2087" t="str">
        <f>TRIM(PROPER(employee_data!X2087))</f>
        <v>Widowed</v>
      </c>
      <c r="Y2087" t="str">
        <f>TRIM(PROPER(employee_data!Y2087))</f>
        <v>Fully Meets</v>
      </c>
      <c r="Z2087" s="4">
        <v>4</v>
      </c>
    </row>
    <row r="2088" spans="1:26" x14ac:dyDescent="0.25">
      <c r="A2088" t="str">
        <f>TRIM(employee_data!A2088)</f>
        <v>2513</v>
      </c>
      <c r="B2088" t="str">
        <f>TRIM(PROPER(employee_data!B2088))</f>
        <v>Trinity</v>
      </c>
      <c r="C2088" t="str">
        <f>TRIM(PROPER(employee_data!C2088))</f>
        <v>Estes</v>
      </c>
      <c r="D2088" s="2">
        <f>DATEVALUE(TEXT(employee_data!D2088,"dd/mm/yyyy"))</f>
        <v>44427</v>
      </c>
      <c r="E2088" s="2">
        <f>IFERROR(DATEVALUE(TEXT(employee_data!E2088,"dd/mm/yyyy")),TRIM(""))</f>
        <v>44608</v>
      </c>
      <c r="F2088" t="str">
        <f>TRIM(employee_data!F2088)</f>
        <v>IT Manager - DB</v>
      </c>
      <c r="G2088" t="str">
        <f>TRIM(PROPER(employee_data!G2088))</f>
        <v>Laura Goodman</v>
      </c>
      <c r="H2088" t="str">
        <f>TRIM(employee_data!H2088)</f>
        <v>trinity.estes@bilearner.com</v>
      </c>
      <c r="I2088" t="str">
        <f>TRIM(UPPER(employee_data!I2088))</f>
        <v>PYZ</v>
      </c>
      <c r="J2088" t="str">
        <f>TRIM(PROPER(employee_data!J2088))</f>
        <v>Active</v>
      </c>
      <c r="K2088" t="str">
        <f>TRIM(PROPER(employee_data!K2088))</f>
        <v>Full-Time</v>
      </c>
      <c r="L2088" t="str">
        <f>TRIM(PROPER(employee_data!L2088))</f>
        <v>Zone A</v>
      </c>
      <c r="M2088" t="str">
        <f>TRIM(PROPER(employee_data!M2088))</f>
        <v>Full-Time</v>
      </c>
      <c r="N2088" t="str">
        <f>TRIM(PROPER(employee_data!N2088))</f>
        <v>Involuntary</v>
      </c>
      <c r="O2088" t="str">
        <f>TRIM(employee_data!O2088)</f>
        <v>Fine father forget two pay sort before dinner.</v>
      </c>
      <c r="P2088" t="str">
        <f>TRIM(PROPER(employee_data!P2088))</f>
        <v>It/Is</v>
      </c>
      <c r="Q2088" t="str">
        <f>TRIM(PROPER(employee_data!Q2088))</f>
        <v>General - Eng</v>
      </c>
      <c r="R2088" s="2">
        <f>DATEVALUE(TEXT(employee_data!R2088,"dd/mm/yyyy"))</f>
        <v>15267</v>
      </c>
      <c r="S2088" t="str">
        <f>TRIM(UPPER(employee_data!S2088))</f>
        <v>MA</v>
      </c>
      <c r="T2088" t="str">
        <f>TRIM(PROPER(employee_data!T2088))</f>
        <v>Engineer</v>
      </c>
      <c r="U2088" t="str">
        <f>TRIM(PROPER(employee_data!U2088))</f>
        <v>Male</v>
      </c>
      <c r="V2088" t="str">
        <f>TRIM(employee_data!V2088)</f>
        <v>6272</v>
      </c>
      <c r="W2088" t="str">
        <f>TRIM(PROPER(employee_data!W2088))</f>
        <v>Asian</v>
      </c>
      <c r="X2088" t="str">
        <f>TRIM(PROPER(employee_data!X2088))</f>
        <v>Divorced</v>
      </c>
      <c r="Y2088" t="str">
        <f>TRIM(PROPER(employee_data!Y2088))</f>
        <v>Fully Meets</v>
      </c>
      <c r="Z2088" s="4">
        <v>2</v>
      </c>
    </row>
    <row r="2089" spans="1:26" x14ac:dyDescent="0.25">
      <c r="A2089" t="str">
        <f>TRIM(employee_data!A2089)</f>
        <v>2514</v>
      </c>
      <c r="B2089" t="str">
        <f>TRIM(PROPER(employee_data!B2089))</f>
        <v>Amina</v>
      </c>
      <c r="C2089" t="str">
        <f>TRIM(PROPER(employee_data!C2089))</f>
        <v>Bush</v>
      </c>
      <c r="D2089" s="2">
        <f>DATEVALUE(TEXT(employee_data!D2089,"dd/mm/yyyy"))</f>
        <v>44575</v>
      </c>
      <c r="E2089" s="2" t="str">
        <f>IFERROR(DATEVALUE(TEXT(employee_data!E2089,"dd/mm/yyyy")),TRIM(""))</f>
        <v/>
      </c>
      <c r="F2089" t="str">
        <f>TRIM(employee_data!F2089)</f>
        <v>IT Director</v>
      </c>
      <c r="G2089" t="str">
        <f>TRIM(PROPER(employee_data!G2089))</f>
        <v>Jeffrey Frazier</v>
      </c>
      <c r="H2089" t="str">
        <f>TRIM(employee_data!H2089)</f>
        <v>amina.bush@bilearner.com</v>
      </c>
      <c r="I2089" t="str">
        <f>TRIM(UPPER(employee_data!I2089))</f>
        <v>PL</v>
      </c>
      <c r="J2089" t="str">
        <f>TRIM(PROPER(employee_data!J2089))</f>
        <v>Active</v>
      </c>
      <c r="K2089" t="str">
        <f>TRIM(PROPER(employee_data!K2089))</f>
        <v>Part-Time</v>
      </c>
      <c r="L2089" t="str">
        <f>TRIM(PROPER(employee_data!L2089))</f>
        <v>Zone A</v>
      </c>
      <c r="M2089" t="str">
        <f>TRIM(PROPER(employee_data!M2089))</f>
        <v>Full-Time</v>
      </c>
      <c r="N2089" t="str">
        <f>TRIM(PROPER(employee_data!N2089))</f>
        <v>Unk</v>
      </c>
      <c r="O2089" t="str">
        <f>TRIM(employee_data!O2089)</f>
        <v/>
      </c>
      <c r="P2089" t="str">
        <f>TRIM(PROPER(employee_data!P2089))</f>
        <v>It/Is</v>
      </c>
      <c r="Q2089" t="str">
        <f>TRIM(PROPER(employee_data!Q2089))</f>
        <v>Engineers</v>
      </c>
      <c r="R2089" s="2">
        <f>DATEVALUE(TEXT(employee_data!R2089,"dd/mm/yyyy"))</f>
        <v>21072</v>
      </c>
      <c r="S2089" t="str">
        <f>TRIM(UPPER(employee_data!S2089))</f>
        <v>MA</v>
      </c>
      <c r="T2089" t="str">
        <f>TRIM(PROPER(employee_data!T2089))</f>
        <v>Engineer</v>
      </c>
      <c r="U2089" t="str">
        <f>TRIM(PROPER(employee_data!U2089))</f>
        <v>Male</v>
      </c>
      <c r="V2089" t="str">
        <f>TRIM(employee_data!V2089)</f>
        <v>28525</v>
      </c>
      <c r="W2089" t="str">
        <f>TRIM(PROPER(employee_data!W2089))</f>
        <v>White</v>
      </c>
      <c r="X2089" t="str">
        <f>TRIM(PROPER(employee_data!X2089))</f>
        <v>Single</v>
      </c>
      <c r="Y2089" t="str">
        <f>TRIM(PROPER(employee_data!Y2089))</f>
        <v>Fully Meets</v>
      </c>
      <c r="Z2089" s="4">
        <v>1</v>
      </c>
    </row>
    <row r="2090" spans="1:26" x14ac:dyDescent="0.25">
      <c r="A2090" t="str">
        <f>TRIM(employee_data!A2090)</f>
        <v>2515</v>
      </c>
      <c r="B2090" t="str">
        <f>TRIM(PROPER(employee_data!B2090))</f>
        <v>Mayra</v>
      </c>
      <c r="C2090" t="str">
        <f>TRIM(PROPER(employee_data!C2090))</f>
        <v>Lynn</v>
      </c>
      <c r="D2090" s="2">
        <f>DATEVALUE(TEXT(employee_data!D2090,"dd/mm/yyyy"))</f>
        <v>43354</v>
      </c>
      <c r="E2090" s="2" t="str">
        <f>IFERROR(DATEVALUE(TEXT(employee_data!E2090,"dd/mm/yyyy")),TRIM(""))</f>
        <v/>
      </c>
      <c r="F2090" t="str">
        <f>TRIM(employee_data!F2090)</f>
        <v>Director of Sales</v>
      </c>
      <c r="G2090" t="str">
        <f>TRIM(PROPER(employee_data!G2090))</f>
        <v>Michael Perez</v>
      </c>
      <c r="H2090" t="str">
        <f>TRIM(employee_data!H2090)</f>
        <v>mayra.lynn@bilearner.com</v>
      </c>
      <c r="I2090" t="str">
        <f>TRIM(UPPER(employee_data!I2090))</f>
        <v>NEL</v>
      </c>
      <c r="J2090" t="str">
        <f>TRIM(PROPER(employee_data!J2090))</f>
        <v>Active</v>
      </c>
      <c r="K2090" t="str">
        <f>TRIM(PROPER(employee_data!K2090))</f>
        <v>Contract</v>
      </c>
      <c r="L2090" t="str">
        <f>TRIM(PROPER(employee_data!L2090))</f>
        <v>Zone A</v>
      </c>
      <c r="M2090" t="str">
        <f>TRIM(PROPER(employee_data!M2090))</f>
        <v>Full-Time</v>
      </c>
      <c r="N2090" t="str">
        <f>TRIM(PROPER(employee_data!N2090))</f>
        <v>Unk</v>
      </c>
      <c r="O2090" t="str">
        <f>TRIM(employee_data!O2090)</f>
        <v/>
      </c>
      <c r="P2090" t="str">
        <f>TRIM(PROPER(employee_data!P2090))</f>
        <v>It/Is</v>
      </c>
      <c r="Q2090" t="str">
        <f>TRIM(PROPER(employee_data!Q2090))</f>
        <v>General - Sga</v>
      </c>
      <c r="R2090" s="2">
        <f>DATEVALUE(TEXT(employee_data!R2090,"dd/mm/yyyy"))</f>
        <v>35226</v>
      </c>
      <c r="S2090" t="str">
        <f>TRIM(UPPER(employee_data!S2090))</f>
        <v>MA</v>
      </c>
      <c r="T2090" t="str">
        <f>TRIM(PROPER(employee_data!T2090))</f>
        <v>Administrator</v>
      </c>
      <c r="U2090" t="str">
        <f>TRIM(PROPER(employee_data!U2090))</f>
        <v>Male</v>
      </c>
      <c r="V2090" t="str">
        <f>TRIM(employee_data!V2090)</f>
        <v>88143</v>
      </c>
      <c r="W2090" t="str">
        <f>TRIM(PROPER(employee_data!W2090))</f>
        <v>Hispanic</v>
      </c>
      <c r="X2090" t="str">
        <f>TRIM(PROPER(employee_data!X2090))</f>
        <v>Single</v>
      </c>
      <c r="Y2090" t="str">
        <f>TRIM(PROPER(employee_data!Y2090))</f>
        <v>Fully Meets</v>
      </c>
      <c r="Z2090" s="4">
        <v>4</v>
      </c>
    </row>
    <row r="2091" spans="1:26" x14ac:dyDescent="0.25">
      <c r="A2091" t="str">
        <f>TRIM(employee_data!A2091)</f>
        <v>2516</v>
      </c>
      <c r="B2091" t="str">
        <f>TRIM(PROPER(employee_data!B2091))</f>
        <v>Ally</v>
      </c>
      <c r="C2091" t="str">
        <f>TRIM(PROPER(employee_data!C2091))</f>
        <v>Brennan</v>
      </c>
      <c r="D2091" s="2">
        <f>DATEVALUE(TEXT(employee_data!D2091,"dd/mm/yyyy"))</f>
        <v>44610</v>
      </c>
      <c r="E2091" s="2" t="str">
        <f>IFERROR(DATEVALUE(TEXT(employee_data!E2091,"dd/mm/yyyy")),TRIM(""))</f>
        <v/>
      </c>
      <c r="F2091" t="str">
        <f>TRIM(employee_data!F2091)</f>
        <v>Director of Operations</v>
      </c>
      <c r="G2091" t="str">
        <f>TRIM(PROPER(employee_data!G2091))</f>
        <v>Robert Cannon</v>
      </c>
      <c r="H2091" t="str">
        <f>TRIM(employee_data!H2091)</f>
        <v>ally.brennan@bilearner.com</v>
      </c>
      <c r="I2091" t="str">
        <f>TRIM(UPPER(employee_data!I2091))</f>
        <v>MSC</v>
      </c>
      <c r="J2091" t="str">
        <f>TRIM(PROPER(employee_data!J2091))</f>
        <v>Active</v>
      </c>
      <c r="K2091" t="str">
        <f>TRIM(PROPER(employee_data!K2091))</f>
        <v>Full-Time</v>
      </c>
      <c r="L2091" t="str">
        <f>TRIM(PROPER(employee_data!L2091))</f>
        <v>Zone C</v>
      </c>
      <c r="M2091" t="str">
        <f>TRIM(PROPER(employee_data!M2091))</f>
        <v>Temporary</v>
      </c>
      <c r="N2091" t="str">
        <f>TRIM(PROPER(employee_data!N2091))</f>
        <v>Unk</v>
      </c>
      <c r="O2091" t="str">
        <f>TRIM(employee_data!O2091)</f>
        <v/>
      </c>
      <c r="P2091" t="str">
        <f>TRIM(PROPER(employee_data!P2091))</f>
        <v>It/Is</v>
      </c>
      <c r="Q2091" t="str">
        <f>TRIM(PROPER(employee_data!Q2091))</f>
        <v>Field Operations</v>
      </c>
      <c r="R2091" s="2">
        <f>DATEVALUE(TEXT(employee_data!R2091,"dd/mm/yyyy"))</f>
        <v>32714</v>
      </c>
      <c r="S2091" t="str">
        <f>TRIM(UPPER(employee_data!S2091))</f>
        <v>MA</v>
      </c>
      <c r="T2091" t="str">
        <f>TRIM(PROPER(employee_data!T2091))</f>
        <v>Laborer</v>
      </c>
      <c r="U2091" t="str">
        <f>TRIM(PROPER(employee_data!U2091))</f>
        <v>Male</v>
      </c>
      <c r="V2091" t="str">
        <f>TRIM(employee_data!V2091)</f>
        <v>41482</v>
      </c>
      <c r="W2091" t="str">
        <f>TRIM(PROPER(employee_data!W2091))</f>
        <v>Hispanic</v>
      </c>
      <c r="X2091" t="str">
        <f>TRIM(PROPER(employee_data!X2091))</f>
        <v>Widowed</v>
      </c>
      <c r="Y2091" t="str">
        <f>TRIM(PROPER(employee_data!Y2091))</f>
        <v>Fully Meets</v>
      </c>
      <c r="Z2091" s="4">
        <v>5</v>
      </c>
    </row>
    <row r="2092" spans="1:26" x14ac:dyDescent="0.25">
      <c r="A2092" t="str">
        <f>TRIM(employee_data!A2092)</f>
        <v>2517</v>
      </c>
      <c r="B2092" t="str">
        <f>TRIM(PROPER(employee_data!B2092))</f>
        <v>Alina</v>
      </c>
      <c r="C2092" t="str">
        <f>TRIM(PROPER(employee_data!C2092))</f>
        <v>Benson</v>
      </c>
      <c r="D2092" s="2">
        <f>DATEVALUE(TEXT(employee_data!D2092,"dd/mm/yyyy"))</f>
        <v>43800</v>
      </c>
      <c r="E2092" s="2">
        <f>IFERROR(DATEVALUE(TEXT(employee_data!E2092,"dd/mm/yyyy")),TRIM(""))</f>
        <v>44951</v>
      </c>
      <c r="F2092" t="str">
        <f>TRIM(employee_data!F2092)</f>
        <v>BI Developer</v>
      </c>
      <c r="G2092" t="str">
        <f>TRIM(PROPER(employee_data!G2092))</f>
        <v>Mario Ellis</v>
      </c>
      <c r="H2092" t="str">
        <f>TRIM(employee_data!H2092)</f>
        <v>alina.benson@bilearner.com</v>
      </c>
      <c r="I2092" t="str">
        <f>TRIM(UPPER(employee_data!I2092))</f>
        <v>CCDR</v>
      </c>
      <c r="J2092" t="str">
        <f>TRIM(PROPER(employee_data!J2092))</f>
        <v>Active</v>
      </c>
      <c r="K2092" t="str">
        <f>TRIM(PROPER(employee_data!K2092))</f>
        <v>Full-Time</v>
      </c>
      <c r="L2092" t="str">
        <f>TRIM(PROPER(employee_data!L2092))</f>
        <v>Zone A</v>
      </c>
      <c r="M2092" t="str">
        <f>TRIM(PROPER(employee_data!M2092))</f>
        <v>Full-Time</v>
      </c>
      <c r="N2092" t="str">
        <f>TRIM(PROPER(employee_data!N2092))</f>
        <v>Retirement</v>
      </c>
      <c r="O2092" t="str">
        <f>TRIM(employee_data!O2092)</f>
        <v>Carry threat by whose ok grow information.</v>
      </c>
      <c r="P2092" t="str">
        <f>TRIM(PROPER(employee_data!P2092))</f>
        <v>It/Is</v>
      </c>
      <c r="Q2092" t="str">
        <f>TRIM(PROPER(employee_data!Q2092))</f>
        <v>Aerial</v>
      </c>
      <c r="R2092" s="2">
        <f>DATEVALUE(TEXT(employee_data!R2092,"dd/mm/yyyy"))</f>
        <v>23052</v>
      </c>
      <c r="S2092" t="str">
        <f>TRIM(UPPER(employee_data!S2092))</f>
        <v>MA</v>
      </c>
      <c r="T2092" t="str">
        <f>TRIM(PROPER(employee_data!T2092))</f>
        <v>Laborer</v>
      </c>
      <c r="U2092" t="str">
        <f>TRIM(PROPER(employee_data!U2092))</f>
        <v>Male</v>
      </c>
      <c r="V2092" t="str">
        <f>TRIM(employee_data!V2092)</f>
        <v>20916</v>
      </c>
      <c r="W2092" t="str">
        <f>TRIM(PROPER(employee_data!W2092))</f>
        <v>Asian</v>
      </c>
      <c r="X2092" t="str">
        <f>TRIM(PROPER(employee_data!X2092))</f>
        <v>Single</v>
      </c>
      <c r="Y2092" t="str">
        <f>TRIM(PROPER(employee_data!Y2092))</f>
        <v>Fully Meets</v>
      </c>
      <c r="Z2092" s="4">
        <v>2</v>
      </c>
    </row>
    <row r="2093" spans="1:26" x14ac:dyDescent="0.25">
      <c r="A2093" t="str">
        <f>TRIM(employee_data!A2093)</f>
        <v>2518</v>
      </c>
      <c r="B2093" t="str">
        <f>TRIM(PROPER(employee_data!B2093))</f>
        <v>Rebekah</v>
      </c>
      <c r="C2093" t="str">
        <f>TRIM(PROPER(employee_data!C2093))</f>
        <v>Delacruz</v>
      </c>
      <c r="D2093" s="2">
        <f>DATEVALUE(TEXT(employee_data!D2093,"dd/mm/yyyy"))</f>
        <v>44255</v>
      </c>
      <c r="E2093" s="2">
        <f>IFERROR(DATEVALUE(TEXT(employee_data!E2093,"dd/mm/yyyy")),TRIM(""))</f>
        <v>44773</v>
      </c>
      <c r="F2093" t="str">
        <f>TRIM(employee_data!F2093)</f>
        <v>BI Developer</v>
      </c>
      <c r="G2093" t="str">
        <f>TRIM(PROPER(employee_data!G2093))</f>
        <v>Christina Barnes</v>
      </c>
      <c r="H2093" t="str">
        <f>TRIM(employee_data!H2093)</f>
        <v>rebekah.delacruz@bilearner.com</v>
      </c>
      <c r="I2093" t="str">
        <f>TRIM(UPPER(employee_data!I2093))</f>
        <v>SVG</v>
      </c>
      <c r="J2093" t="str">
        <f>TRIM(PROPER(employee_data!J2093))</f>
        <v>Active</v>
      </c>
      <c r="K2093" t="str">
        <f>TRIM(PROPER(employee_data!K2093))</f>
        <v>Full-Time</v>
      </c>
      <c r="L2093" t="str">
        <f>TRIM(PROPER(employee_data!L2093))</f>
        <v>Zone A</v>
      </c>
      <c r="M2093" t="str">
        <f>TRIM(PROPER(employee_data!M2093))</f>
        <v>Full-Time</v>
      </c>
      <c r="N2093" t="str">
        <f>TRIM(PROPER(employee_data!N2093))</f>
        <v>Voluntary</v>
      </c>
      <c r="O2093" t="str">
        <f>TRIM(employee_data!O2093)</f>
        <v>Behind person those information road.</v>
      </c>
      <c r="P2093" t="str">
        <f>TRIM(PROPER(employee_data!P2093))</f>
        <v>It/Is</v>
      </c>
      <c r="Q2093" t="str">
        <f>TRIM(PROPER(employee_data!Q2093))</f>
        <v>Wireline Construction</v>
      </c>
      <c r="R2093" s="2">
        <f>DATEVALUE(TEXT(employee_data!R2093,"dd/mm/yyyy"))</f>
        <v>23371</v>
      </c>
      <c r="S2093" t="str">
        <f>TRIM(UPPER(employee_data!S2093))</f>
        <v>MA</v>
      </c>
      <c r="T2093" t="str">
        <f>TRIM(PROPER(employee_data!T2093))</f>
        <v>Laborer</v>
      </c>
      <c r="U2093" t="str">
        <f>TRIM(PROPER(employee_data!U2093))</f>
        <v>Male</v>
      </c>
      <c r="V2093" t="str">
        <f>TRIM(employee_data!V2093)</f>
        <v>53499</v>
      </c>
      <c r="W2093" t="str">
        <f>TRIM(PROPER(employee_data!W2093))</f>
        <v>White</v>
      </c>
      <c r="X2093" t="str">
        <f>TRIM(PROPER(employee_data!X2093))</f>
        <v>Widowed</v>
      </c>
      <c r="Y2093" t="str">
        <f>TRIM(PROPER(employee_data!Y2093))</f>
        <v>Fully Meets</v>
      </c>
      <c r="Z2093" s="4">
        <v>4</v>
      </c>
    </row>
    <row r="2094" spans="1:26" x14ac:dyDescent="0.25">
      <c r="A2094" t="str">
        <f>TRIM(employee_data!A2094)</f>
        <v>2519</v>
      </c>
      <c r="B2094" t="str">
        <f>TRIM(PROPER(employee_data!B2094))</f>
        <v>Melody</v>
      </c>
      <c r="C2094" t="str">
        <f>TRIM(PROPER(employee_data!C2094))</f>
        <v>Wright</v>
      </c>
      <c r="D2094" s="2">
        <f>DATEVALUE(TEXT(employee_data!D2094,"dd/mm/yyyy"))</f>
        <v>44513</v>
      </c>
      <c r="E2094" s="2" t="str">
        <f>IFERROR(DATEVALUE(TEXT(employee_data!E2094,"dd/mm/yyyy")),TRIM(""))</f>
        <v/>
      </c>
      <c r="F2094" t="str">
        <f>TRIM(employee_data!F2094)</f>
        <v>Software Engineer</v>
      </c>
      <c r="G2094" t="str">
        <f>TRIM(PROPER(employee_data!G2094))</f>
        <v>Julia Johnson</v>
      </c>
      <c r="H2094" t="str">
        <f>TRIM(employee_data!H2094)</f>
        <v>melody.wright@bilearner.com</v>
      </c>
      <c r="I2094" t="str">
        <f>TRIM(UPPER(employee_data!I2094))</f>
        <v>NEL</v>
      </c>
      <c r="J2094" t="str">
        <f>TRIM(PROPER(employee_data!J2094))</f>
        <v>Active</v>
      </c>
      <c r="K2094" t="str">
        <f>TRIM(PROPER(employee_data!K2094))</f>
        <v>Part-Time</v>
      </c>
      <c r="L2094" t="str">
        <f>TRIM(PROPER(employee_data!L2094))</f>
        <v>Zone A</v>
      </c>
      <c r="M2094" t="str">
        <f>TRIM(PROPER(employee_data!M2094))</f>
        <v>Part-Time</v>
      </c>
      <c r="N2094" t="str">
        <f>TRIM(PROPER(employee_data!N2094))</f>
        <v>Unk</v>
      </c>
      <c r="O2094" t="str">
        <f>TRIM(employee_data!O2094)</f>
        <v/>
      </c>
      <c r="P2094" t="str">
        <f>TRIM(PROPER(employee_data!P2094))</f>
        <v>Software Engineering</v>
      </c>
      <c r="Q2094" t="str">
        <f>TRIM(PROPER(employee_data!Q2094))</f>
        <v>Splicing</v>
      </c>
      <c r="R2094" s="2">
        <f>DATEVALUE(TEXT(employee_data!R2094,"dd/mm/yyyy"))</f>
        <v>23145</v>
      </c>
      <c r="S2094" t="str">
        <f>TRIM(UPPER(employee_data!S2094))</f>
        <v>MA</v>
      </c>
      <c r="T2094" t="str">
        <f>TRIM(PROPER(employee_data!T2094))</f>
        <v>Splicer</v>
      </c>
      <c r="U2094" t="str">
        <f>TRIM(PROPER(employee_data!U2094))</f>
        <v>Female</v>
      </c>
      <c r="V2094" t="str">
        <f>TRIM(employee_data!V2094)</f>
        <v>32395</v>
      </c>
      <c r="W2094" t="str">
        <f>TRIM(PROPER(employee_data!W2094))</f>
        <v>White</v>
      </c>
      <c r="X2094" t="str">
        <f>TRIM(PROPER(employee_data!X2094))</f>
        <v>Married</v>
      </c>
      <c r="Y2094" t="str">
        <f>TRIM(PROPER(employee_data!Y2094))</f>
        <v>Fully Meets</v>
      </c>
      <c r="Z2094" s="4">
        <v>4</v>
      </c>
    </row>
    <row r="2095" spans="1:26" x14ac:dyDescent="0.25">
      <c r="A2095" t="str">
        <f>TRIM(employee_data!A2095)</f>
        <v>2520</v>
      </c>
      <c r="B2095" t="str">
        <f>TRIM(PROPER(employee_data!B2095))</f>
        <v>Richard</v>
      </c>
      <c r="C2095" t="str">
        <f>TRIM(PROPER(employee_data!C2095))</f>
        <v>Oconnell</v>
      </c>
      <c r="D2095" s="2">
        <f>DATEVALUE(TEXT(employee_data!D2095,"dd/mm/yyyy"))</f>
        <v>44101</v>
      </c>
      <c r="E2095" s="2" t="str">
        <f>IFERROR(DATEVALUE(TEXT(employee_data!E2095,"dd/mm/yyyy")),TRIM(""))</f>
        <v/>
      </c>
      <c r="F2095" t="str">
        <f>TRIM(employee_data!F2095)</f>
        <v>Software Engineer</v>
      </c>
      <c r="G2095" t="str">
        <f>TRIM(PROPER(employee_data!G2095))</f>
        <v>Kristin Andrews</v>
      </c>
      <c r="H2095" t="str">
        <f>TRIM(employee_data!H2095)</f>
        <v>richard.oconnell@bilearner.com</v>
      </c>
      <c r="I2095" t="str">
        <f>TRIM(UPPER(employee_data!I2095))</f>
        <v>PL</v>
      </c>
      <c r="J2095" t="str">
        <f>TRIM(PROPER(employee_data!J2095))</f>
        <v>Active</v>
      </c>
      <c r="K2095" t="str">
        <f>TRIM(PROPER(employee_data!K2095))</f>
        <v>Part-Time</v>
      </c>
      <c r="L2095" t="str">
        <f>TRIM(PROPER(employee_data!L2095))</f>
        <v>Zone C</v>
      </c>
      <c r="M2095" t="str">
        <f>TRIM(PROPER(employee_data!M2095))</f>
        <v>Part-Time</v>
      </c>
      <c r="N2095" t="str">
        <f>TRIM(PROPER(employee_data!N2095))</f>
        <v>Unk</v>
      </c>
      <c r="O2095" t="str">
        <f>TRIM(employee_data!O2095)</f>
        <v/>
      </c>
      <c r="P2095" t="str">
        <f>TRIM(PROPER(employee_data!P2095))</f>
        <v>Software Engineering</v>
      </c>
      <c r="Q2095" t="str">
        <f>TRIM(PROPER(employee_data!Q2095))</f>
        <v>Project Management - Con</v>
      </c>
      <c r="R2095" s="2">
        <f>DATEVALUE(TEXT(employee_data!R2095,"dd/mm/yyyy"))</f>
        <v>17701</v>
      </c>
      <c r="S2095" t="str">
        <f>TRIM(UPPER(employee_data!S2095))</f>
        <v>MA</v>
      </c>
      <c r="T2095" t="str">
        <f>TRIM(PROPER(employee_data!T2095))</f>
        <v>Coordinator</v>
      </c>
      <c r="U2095" t="str">
        <f>TRIM(PROPER(employee_data!U2095))</f>
        <v>Male</v>
      </c>
      <c r="V2095" t="str">
        <f>TRIM(employee_data!V2095)</f>
        <v>47987</v>
      </c>
      <c r="W2095" t="str">
        <f>TRIM(PROPER(employee_data!W2095))</f>
        <v>Asian</v>
      </c>
      <c r="X2095" t="str">
        <f>TRIM(PROPER(employee_data!X2095))</f>
        <v>Divorced</v>
      </c>
      <c r="Y2095" t="str">
        <f>TRIM(PROPER(employee_data!Y2095))</f>
        <v>Fully Meets</v>
      </c>
      <c r="Z2095" s="4">
        <v>1</v>
      </c>
    </row>
    <row r="2096" spans="1:26" x14ac:dyDescent="0.25">
      <c r="A2096" t="str">
        <f>TRIM(employee_data!A2096)</f>
        <v>2521</v>
      </c>
      <c r="B2096" t="str">
        <f>TRIM(PROPER(employee_data!B2096))</f>
        <v>Olivia</v>
      </c>
      <c r="C2096" t="str">
        <f>TRIM(PROPER(employee_data!C2096))</f>
        <v>Goodman</v>
      </c>
      <c r="D2096" s="2">
        <f>DATEVALUE(TEXT(employee_data!D2096,"dd/mm/yyyy"))</f>
        <v>44807</v>
      </c>
      <c r="E2096" s="2" t="str">
        <f>IFERROR(DATEVALUE(TEXT(employee_data!E2096,"dd/mm/yyyy")),TRIM(""))</f>
        <v/>
      </c>
      <c r="F2096" t="str">
        <f>TRIM(employee_data!F2096)</f>
        <v>Software Engineer</v>
      </c>
      <c r="G2096" t="str">
        <f>TRIM(PROPER(employee_data!G2096))</f>
        <v>Kim Murphy</v>
      </c>
      <c r="H2096" t="str">
        <f>TRIM(employee_data!H2096)</f>
        <v>olivia.goodman@bilearner.com</v>
      </c>
      <c r="I2096" t="str">
        <f>TRIM(UPPER(employee_data!I2096))</f>
        <v>BPC</v>
      </c>
      <c r="J2096" t="str">
        <f>TRIM(PROPER(employee_data!J2096))</f>
        <v>Active</v>
      </c>
      <c r="K2096" t="str">
        <f>TRIM(PROPER(employee_data!K2096))</f>
        <v>Contract</v>
      </c>
      <c r="L2096" t="str">
        <f>TRIM(PROPER(employee_data!L2096))</f>
        <v>Zone C</v>
      </c>
      <c r="M2096" t="str">
        <f>TRIM(PROPER(employee_data!M2096))</f>
        <v>Temporary</v>
      </c>
      <c r="N2096" t="str">
        <f>TRIM(PROPER(employee_data!N2096))</f>
        <v>Unk</v>
      </c>
      <c r="O2096" t="str">
        <f>TRIM(employee_data!O2096)</f>
        <v/>
      </c>
      <c r="P2096" t="str">
        <f>TRIM(PROPER(employee_data!P2096))</f>
        <v>Software Engineering</v>
      </c>
      <c r="Q2096" t="str">
        <f>TRIM(PROPER(employee_data!Q2096))</f>
        <v>Engineers</v>
      </c>
      <c r="R2096" s="2">
        <f>DATEVALUE(TEXT(employee_data!R2096,"dd/mm/yyyy"))</f>
        <v>19960</v>
      </c>
      <c r="S2096" t="str">
        <f>TRIM(UPPER(employee_data!S2096))</f>
        <v>MA</v>
      </c>
      <c r="T2096" t="str">
        <f>TRIM(PROPER(employee_data!T2096))</f>
        <v>Engineer</v>
      </c>
      <c r="U2096" t="str">
        <f>TRIM(PROPER(employee_data!U2096))</f>
        <v>Male</v>
      </c>
      <c r="V2096" t="str">
        <f>TRIM(employee_data!V2096)</f>
        <v>74262</v>
      </c>
      <c r="W2096" t="str">
        <f>TRIM(PROPER(employee_data!W2096))</f>
        <v>White</v>
      </c>
      <c r="X2096" t="str">
        <f>TRIM(PROPER(employee_data!X2096))</f>
        <v>Divorced</v>
      </c>
      <c r="Y2096" t="str">
        <f>TRIM(PROPER(employee_data!Y2096))</f>
        <v>Fully Meets</v>
      </c>
      <c r="Z2096" s="4">
        <v>1</v>
      </c>
    </row>
    <row r="2097" spans="1:26" x14ac:dyDescent="0.25">
      <c r="A2097" t="str">
        <f>TRIM(employee_data!A2097)</f>
        <v>2522</v>
      </c>
      <c r="B2097" t="str">
        <f>TRIM(PROPER(employee_data!B2097))</f>
        <v>Zaniyah</v>
      </c>
      <c r="C2097" t="str">
        <f>TRIM(PROPER(employee_data!C2097))</f>
        <v>Parks</v>
      </c>
      <c r="D2097" s="2">
        <f>DATEVALUE(TEXT(employee_data!D2097,"dd/mm/yyyy"))</f>
        <v>44113</v>
      </c>
      <c r="E2097" s="2">
        <f>IFERROR(DATEVALUE(TEXT(employee_data!E2097,"dd/mm/yyyy")),TRIM(""))</f>
        <v>44509</v>
      </c>
      <c r="F2097" t="str">
        <f>TRIM(employee_data!F2097)</f>
        <v>IT Manager - DB</v>
      </c>
      <c r="G2097" t="str">
        <f>TRIM(PROPER(employee_data!G2097))</f>
        <v>Jeffrey Santana</v>
      </c>
      <c r="H2097" t="str">
        <f>TRIM(employee_data!H2097)</f>
        <v>zaniyah.parks@bilearner.com</v>
      </c>
      <c r="I2097" t="str">
        <f>TRIM(UPPER(employee_data!I2097))</f>
        <v>PL</v>
      </c>
      <c r="J2097" t="str">
        <f>TRIM(PROPER(employee_data!J2097))</f>
        <v>Active</v>
      </c>
      <c r="K2097" t="str">
        <f>TRIM(PROPER(employee_data!K2097))</f>
        <v>Full-Time</v>
      </c>
      <c r="L2097" t="str">
        <f>TRIM(PROPER(employee_data!L2097))</f>
        <v>Zone C</v>
      </c>
      <c r="M2097" t="str">
        <f>TRIM(PROPER(employee_data!M2097))</f>
        <v>Temporary</v>
      </c>
      <c r="N2097" t="str">
        <f>TRIM(PROPER(employee_data!N2097))</f>
        <v>Voluntary</v>
      </c>
      <c r="O2097" t="str">
        <f>TRIM(employee_data!O2097)</f>
        <v>Difference wide news north we.</v>
      </c>
      <c r="P2097" t="str">
        <f>TRIM(PROPER(employee_data!P2097))</f>
        <v>It/Is</v>
      </c>
      <c r="Q2097" t="str">
        <f>TRIM(PROPER(employee_data!Q2097))</f>
        <v>Field Operations</v>
      </c>
      <c r="R2097" s="2">
        <f>DATEVALUE(TEXT(employee_data!R2097,"dd/mm/yyyy"))</f>
        <v>17919</v>
      </c>
      <c r="S2097" t="str">
        <f>TRIM(UPPER(employee_data!S2097))</f>
        <v>MA</v>
      </c>
      <c r="T2097" t="str">
        <f>TRIM(PROPER(employee_data!T2097))</f>
        <v>Driller</v>
      </c>
      <c r="U2097" t="str">
        <f>TRIM(PROPER(employee_data!U2097))</f>
        <v>Male</v>
      </c>
      <c r="V2097" t="str">
        <f>TRIM(employee_data!V2097)</f>
        <v>54386</v>
      </c>
      <c r="W2097" t="str">
        <f>TRIM(PROPER(employee_data!W2097))</f>
        <v>Other</v>
      </c>
      <c r="X2097" t="str">
        <f>TRIM(PROPER(employee_data!X2097))</f>
        <v>Married</v>
      </c>
      <c r="Y2097" t="str">
        <f>TRIM(PROPER(employee_data!Y2097))</f>
        <v>Fully Meets</v>
      </c>
      <c r="Z2097" s="4">
        <v>4</v>
      </c>
    </row>
    <row r="2098" spans="1:26" x14ac:dyDescent="0.25">
      <c r="A2098" t="str">
        <f>TRIM(employee_data!A2098)</f>
        <v>2523</v>
      </c>
      <c r="B2098" t="str">
        <f>TRIM(PROPER(employee_data!B2098))</f>
        <v>Maximilian</v>
      </c>
      <c r="C2098" t="str">
        <f>TRIM(PROPER(employee_data!C2098))</f>
        <v>Williamson</v>
      </c>
      <c r="D2098" s="2">
        <f>DATEVALUE(TEXT(employee_data!D2098,"dd/mm/yyyy"))</f>
        <v>44506</v>
      </c>
      <c r="E2098" s="2" t="str">
        <f>IFERROR(DATEVALUE(TEXT(employee_data!E2098,"dd/mm/yyyy")),TRIM(""))</f>
        <v/>
      </c>
      <c r="F2098" t="str">
        <f>TRIM(employee_data!F2098)</f>
        <v>IT Director</v>
      </c>
      <c r="G2098" t="str">
        <f>TRIM(PROPER(employee_data!G2098))</f>
        <v>Elizabeth Pope</v>
      </c>
      <c r="H2098" t="str">
        <f>TRIM(employee_data!H2098)</f>
        <v>maximilian.williamson@bilearner.com</v>
      </c>
      <c r="I2098" t="str">
        <f>TRIM(UPPER(employee_data!I2098))</f>
        <v>BPC</v>
      </c>
      <c r="J2098" t="str">
        <f>TRIM(PROPER(employee_data!J2098))</f>
        <v>Active</v>
      </c>
      <c r="K2098" t="str">
        <f>TRIM(PROPER(employee_data!K2098))</f>
        <v>Full-Time</v>
      </c>
      <c r="L2098" t="str">
        <f>TRIM(PROPER(employee_data!L2098))</f>
        <v>Zone A</v>
      </c>
      <c r="M2098" t="str">
        <f>TRIM(PROPER(employee_data!M2098))</f>
        <v>Temporary</v>
      </c>
      <c r="N2098" t="str">
        <f>TRIM(PROPER(employee_data!N2098))</f>
        <v>Unk</v>
      </c>
      <c r="O2098" t="str">
        <f>TRIM(employee_data!O2098)</f>
        <v/>
      </c>
      <c r="P2098" t="str">
        <f>TRIM(PROPER(employee_data!P2098))</f>
        <v>It/Is</v>
      </c>
      <c r="Q2098" t="str">
        <f>TRIM(PROPER(employee_data!Q2098))</f>
        <v>General - Con</v>
      </c>
      <c r="R2098" s="2">
        <f>DATEVALUE(TEXT(employee_data!R2098,"dd/mm/yyyy"))</f>
        <v>25819</v>
      </c>
      <c r="S2098" t="str">
        <f>TRIM(UPPER(employee_data!S2098))</f>
        <v>MA</v>
      </c>
      <c r="T2098" t="str">
        <f>TRIM(PROPER(employee_data!T2098))</f>
        <v>Lineman</v>
      </c>
      <c r="U2098" t="str">
        <f>TRIM(PROPER(employee_data!U2098))</f>
        <v>Male</v>
      </c>
      <c r="V2098" t="str">
        <f>TRIM(employee_data!V2098)</f>
        <v>25953</v>
      </c>
      <c r="W2098" t="str">
        <f>TRIM(PROPER(employee_data!W2098))</f>
        <v>Hispanic</v>
      </c>
      <c r="X2098" t="str">
        <f>TRIM(PROPER(employee_data!X2098))</f>
        <v>Single</v>
      </c>
      <c r="Y2098" t="str">
        <f>TRIM(PROPER(employee_data!Y2098))</f>
        <v>Fully Meets</v>
      </c>
      <c r="Z2098" s="4">
        <v>5</v>
      </c>
    </row>
    <row r="2099" spans="1:26" x14ac:dyDescent="0.25">
      <c r="A2099" t="str">
        <f>TRIM(employee_data!A2099)</f>
        <v>2524</v>
      </c>
      <c r="B2099" t="str">
        <f>TRIM(PROPER(employee_data!B2099))</f>
        <v>Serena</v>
      </c>
      <c r="C2099" t="str">
        <f>TRIM(PROPER(employee_data!C2099))</f>
        <v>Barajas</v>
      </c>
      <c r="D2099" s="2">
        <f>DATEVALUE(TEXT(employee_data!D2099,"dd/mm/yyyy"))</f>
        <v>45101</v>
      </c>
      <c r="E2099" s="2" t="str">
        <f>IFERROR(DATEVALUE(TEXT(employee_data!E2099,"dd/mm/yyyy")),TRIM(""))</f>
        <v/>
      </c>
      <c r="F2099" t="str">
        <f>TRIM(employee_data!F2099)</f>
        <v>Director of Sales</v>
      </c>
      <c r="G2099" t="str">
        <f>TRIM(PROPER(employee_data!G2099))</f>
        <v>Sheila Estrada</v>
      </c>
      <c r="H2099" t="str">
        <f>TRIM(employee_data!H2099)</f>
        <v>serena.barajas@bilearner.com</v>
      </c>
      <c r="I2099" t="str">
        <f>TRIM(UPPER(employee_data!I2099))</f>
        <v>CCDR</v>
      </c>
      <c r="J2099" t="str">
        <f>TRIM(PROPER(employee_data!J2099))</f>
        <v>Active</v>
      </c>
      <c r="K2099" t="str">
        <f>TRIM(PROPER(employee_data!K2099))</f>
        <v>Contract</v>
      </c>
      <c r="L2099" t="str">
        <f>TRIM(PROPER(employee_data!L2099))</f>
        <v>Zone A</v>
      </c>
      <c r="M2099" t="str">
        <f>TRIM(PROPER(employee_data!M2099))</f>
        <v>Part-Time</v>
      </c>
      <c r="N2099" t="str">
        <f>TRIM(PROPER(employee_data!N2099))</f>
        <v>Unk</v>
      </c>
      <c r="O2099" t="str">
        <f>TRIM(employee_data!O2099)</f>
        <v/>
      </c>
      <c r="P2099" t="str">
        <f>TRIM(PROPER(employee_data!P2099))</f>
        <v>It/Is</v>
      </c>
      <c r="Q2099" t="str">
        <f>TRIM(PROPER(employee_data!Q2099))</f>
        <v>Finance &amp; Accounting</v>
      </c>
      <c r="R2099" s="2">
        <f>DATEVALUE(TEXT(employee_data!R2099,"dd/mm/yyyy"))</f>
        <v>25279</v>
      </c>
      <c r="S2099" t="str">
        <f>TRIM(UPPER(employee_data!S2099))</f>
        <v>MA</v>
      </c>
      <c r="T2099" t="str">
        <f>TRIM(PROPER(employee_data!T2099))</f>
        <v>Manager</v>
      </c>
      <c r="U2099" t="str">
        <f>TRIM(PROPER(employee_data!U2099))</f>
        <v>Male</v>
      </c>
      <c r="V2099" t="str">
        <f>TRIM(employee_data!V2099)</f>
        <v>88225</v>
      </c>
      <c r="W2099" t="str">
        <f>TRIM(PROPER(employee_data!W2099))</f>
        <v>Black</v>
      </c>
      <c r="X2099" t="str">
        <f>TRIM(PROPER(employee_data!X2099))</f>
        <v>Married</v>
      </c>
      <c r="Y2099" t="str">
        <f>TRIM(PROPER(employee_data!Y2099))</f>
        <v>Fully Meets</v>
      </c>
      <c r="Z2099" s="4">
        <v>1</v>
      </c>
    </row>
    <row r="2100" spans="1:26" x14ac:dyDescent="0.25">
      <c r="A2100" t="str">
        <f>TRIM(employee_data!A2100)</f>
        <v>2525</v>
      </c>
      <c r="B2100" t="str">
        <f>TRIM(PROPER(employee_data!B2100))</f>
        <v>Larry</v>
      </c>
      <c r="C2100" t="str">
        <f>TRIM(PROPER(employee_data!C2100))</f>
        <v>Novak</v>
      </c>
      <c r="D2100" s="2">
        <f>DATEVALUE(TEXT(employee_data!D2100,"dd/mm/yyyy"))</f>
        <v>44454</v>
      </c>
      <c r="E2100" s="2">
        <f>IFERROR(DATEVALUE(TEXT(employee_data!E2100,"dd/mm/yyyy")),TRIM(""))</f>
        <v>45109</v>
      </c>
      <c r="F2100" t="str">
        <f>TRIM(employee_data!F2100)</f>
        <v>Director of Operations</v>
      </c>
      <c r="G2100" t="str">
        <f>TRIM(PROPER(employee_data!G2100))</f>
        <v>Zachary Higgins</v>
      </c>
      <c r="H2100" t="str">
        <f>TRIM(employee_data!H2100)</f>
        <v>larry.novak@bilearner.com</v>
      </c>
      <c r="I2100" t="str">
        <f>TRIM(UPPER(employee_data!I2100))</f>
        <v>SVG</v>
      </c>
      <c r="J2100" t="str">
        <f>TRIM(PROPER(employee_data!J2100))</f>
        <v>Active</v>
      </c>
      <c r="K2100" t="str">
        <f>TRIM(PROPER(employee_data!K2100))</f>
        <v>Full-Time</v>
      </c>
      <c r="L2100" t="str">
        <f>TRIM(PROPER(employee_data!L2100))</f>
        <v>Zone B</v>
      </c>
      <c r="M2100" t="str">
        <f>TRIM(PROPER(employee_data!M2100))</f>
        <v>Full-Time</v>
      </c>
      <c r="N2100" t="str">
        <f>TRIM(PROPER(employee_data!N2100))</f>
        <v>Retirement</v>
      </c>
      <c r="O2100" t="str">
        <f>TRIM(employee_data!O2100)</f>
        <v>Executive might picture speech light.</v>
      </c>
      <c r="P2100" t="str">
        <f>TRIM(PROPER(employee_data!P2100))</f>
        <v>Sales</v>
      </c>
      <c r="Q2100" t="str">
        <f>TRIM(PROPER(employee_data!Q2100))</f>
        <v>General - Con</v>
      </c>
      <c r="R2100" s="2">
        <f>DATEVALUE(TEXT(employee_data!R2100,"dd/mm/yyyy"))</f>
        <v>19031</v>
      </c>
      <c r="S2100" t="str">
        <f>TRIM(UPPER(employee_data!S2100))</f>
        <v>MA</v>
      </c>
      <c r="T2100" t="str">
        <f>TRIM(PROPER(employee_data!T2100))</f>
        <v>Lineman</v>
      </c>
      <c r="U2100" t="str">
        <f>TRIM(PROPER(employee_data!U2100))</f>
        <v>Male</v>
      </c>
      <c r="V2100" t="str">
        <f>TRIM(employee_data!V2100)</f>
        <v>11241</v>
      </c>
      <c r="W2100" t="str">
        <f>TRIM(PROPER(employee_data!W2100))</f>
        <v>Other</v>
      </c>
      <c r="X2100" t="str">
        <f>TRIM(PROPER(employee_data!X2100))</f>
        <v>Married</v>
      </c>
      <c r="Y2100" t="str">
        <f>TRIM(PROPER(employee_data!Y2100))</f>
        <v>Fully Meets</v>
      </c>
      <c r="Z2100" s="4">
        <v>2</v>
      </c>
    </row>
    <row r="2101" spans="1:26" x14ac:dyDescent="0.25">
      <c r="A2101" t="str">
        <f>TRIM(employee_data!A2101)</f>
        <v>2526</v>
      </c>
      <c r="B2101" t="str">
        <f>TRIM(PROPER(employee_data!B2101))</f>
        <v>Kadyn</v>
      </c>
      <c r="C2101" t="str">
        <f>TRIM(PROPER(employee_data!C2101))</f>
        <v>Marsh</v>
      </c>
      <c r="D2101" s="2">
        <f>DATEVALUE(TEXT(employee_data!D2101,"dd/mm/yyyy"))</f>
        <v>44848</v>
      </c>
      <c r="E2101" s="2" t="str">
        <f>IFERROR(DATEVALUE(TEXT(employee_data!E2101,"dd/mm/yyyy")),TRIM(""))</f>
        <v/>
      </c>
      <c r="F2101" t="str">
        <f>TRIM(employee_data!F2101)</f>
        <v>BI Developer</v>
      </c>
      <c r="G2101" t="str">
        <f>TRIM(PROPER(employee_data!G2101))</f>
        <v>Anthony Harris</v>
      </c>
      <c r="H2101" t="str">
        <f>TRIM(employee_data!H2101)</f>
        <v>kadyn.marsh@bilearner.com</v>
      </c>
      <c r="I2101" t="str">
        <f>TRIM(UPPER(employee_data!I2101))</f>
        <v>NEL</v>
      </c>
      <c r="J2101" t="str">
        <f>TRIM(PROPER(employee_data!J2101))</f>
        <v>Active</v>
      </c>
      <c r="K2101" t="str">
        <f>TRIM(PROPER(employee_data!K2101))</f>
        <v>Contract</v>
      </c>
      <c r="L2101" t="str">
        <f>TRIM(PROPER(employee_data!L2101))</f>
        <v>Zone C</v>
      </c>
      <c r="M2101" t="str">
        <f>TRIM(PROPER(employee_data!M2101))</f>
        <v>Part-Time</v>
      </c>
      <c r="N2101" t="str">
        <f>TRIM(PROPER(employee_data!N2101))</f>
        <v>Unk</v>
      </c>
      <c r="O2101" t="str">
        <f>TRIM(employee_data!O2101)</f>
        <v/>
      </c>
      <c r="P2101" t="str">
        <f>TRIM(PROPER(employee_data!P2101))</f>
        <v>It/Is</v>
      </c>
      <c r="Q2101" t="str">
        <f>TRIM(PROPER(employee_data!Q2101))</f>
        <v>Engineers</v>
      </c>
      <c r="R2101" s="2">
        <f>DATEVALUE(TEXT(employee_data!R2101,"dd/mm/yyyy"))</f>
        <v>23464</v>
      </c>
      <c r="S2101" t="str">
        <f>TRIM(UPPER(employee_data!S2101))</f>
        <v>MA</v>
      </c>
      <c r="T2101" t="str">
        <f>TRIM(PROPER(employee_data!T2101))</f>
        <v>Engineer</v>
      </c>
      <c r="U2101" t="str">
        <f>TRIM(PROPER(employee_data!U2101))</f>
        <v>Female</v>
      </c>
      <c r="V2101" t="str">
        <f>TRIM(employee_data!V2101)</f>
        <v>88079</v>
      </c>
      <c r="W2101" t="str">
        <f>TRIM(PROPER(employee_data!W2101))</f>
        <v>Other</v>
      </c>
      <c r="X2101" t="str">
        <f>TRIM(PROPER(employee_data!X2101))</f>
        <v>Single</v>
      </c>
      <c r="Y2101" t="str">
        <f>TRIM(PROPER(employee_data!Y2101))</f>
        <v>Fully Meets</v>
      </c>
      <c r="Z2101" s="4">
        <v>1</v>
      </c>
    </row>
    <row r="2102" spans="1:26" x14ac:dyDescent="0.25">
      <c r="A2102" t="str">
        <f>TRIM(employee_data!A2102)</f>
        <v>2527</v>
      </c>
      <c r="B2102" t="str">
        <f>TRIM(PROPER(employee_data!B2102))</f>
        <v>Nylah</v>
      </c>
      <c r="C2102" t="str">
        <f>TRIM(PROPER(employee_data!C2102))</f>
        <v>Hood</v>
      </c>
      <c r="D2102" s="2">
        <f>DATEVALUE(TEXT(employee_data!D2102,"dd/mm/yyyy"))</f>
        <v>43668</v>
      </c>
      <c r="E2102" s="2" t="str">
        <f>IFERROR(DATEVALUE(TEXT(employee_data!E2102,"dd/mm/yyyy")),TRIM(""))</f>
        <v/>
      </c>
      <c r="F2102" t="str">
        <f>TRIM(employee_data!F2102)</f>
        <v>BI Developer</v>
      </c>
      <c r="G2102" t="str">
        <f>TRIM(PROPER(employee_data!G2102))</f>
        <v>Brenda Salas</v>
      </c>
      <c r="H2102" t="str">
        <f>TRIM(employee_data!H2102)</f>
        <v>nylah.hood@bilearner.com</v>
      </c>
      <c r="I2102" t="str">
        <f>TRIM(UPPER(employee_data!I2102))</f>
        <v>PL</v>
      </c>
      <c r="J2102" t="str">
        <f>TRIM(PROPER(employee_data!J2102))</f>
        <v>Active</v>
      </c>
      <c r="K2102" t="str">
        <f>TRIM(PROPER(employee_data!K2102))</f>
        <v>Full-Time</v>
      </c>
      <c r="L2102" t="str">
        <f>TRIM(PROPER(employee_data!L2102))</f>
        <v>Zone A</v>
      </c>
      <c r="M2102" t="str">
        <f>TRIM(PROPER(employee_data!M2102))</f>
        <v>Temporary</v>
      </c>
      <c r="N2102" t="str">
        <f>TRIM(PROPER(employee_data!N2102))</f>
        <v>Unk</v>
      </c>
      <c r="O2102" t="str">
        <f>TRIM(employee_data!O2102)</f>
        <v/>
      </c>
      <c r="P2102" t="str">
        <f>TRIM(PROPER(employee_data!P2102))</f>
        <v>It/Is</v>
      </c>
      <c r="Q2102" t="str">
        <f>TRIM(PROPER(employee_data!Q2102))</f>
        <v>Engineers</v>
      </c>
      <c r="R2102" s="2">
        <f>DATEVALUE(TEXT(employee_data!R2102,"dd/mm/yyyy"))</f>
        <v>33403</v>
      </c>
      <c r="S2102" t="str">
        <f>TRIM(UPPER(employee_data!S2102))</f>
        <v>MA</v>
      </c>
      <c r="T2102" t="str">
        <f>TRIM(PROPER(employee_data!T2102))</f>
        <v>Project Manager</v>
      </c>
      <c r="U2102" t="str">
        <f>TRIM(PROPER(employee_data!U2102))</f>
        <v>Male</v>
      </c>
      <c r="V2102" t="str">
        <f>TRIM(employee_data!V2102)</f>
        <v>61715</v>
      </c>
      <c r="W2102" t="str">
        <f>TRIM(PROPER(employee_data!W2102))</f>
        <v>Asian</v>
      </c>
      <c r="X2102" t="str">
        <f>TRIM(PROPER(employee_data!X2102))</f>
        <v>Married</v>
      </c>
      <c r="Y2102" t="str">
        <f>TRIM(PROPER(employee_data!Y2102))</f>
        <v>Fully Meets</v>
      </c>
      <c r="Z2102" s="4">
        <v>2</v>
      </c>
    </row>
    <row r="2103" spans="1:26" x14ac:dyDescent="0.25">
      <c r="A2103" t="str">
        <f>TRIM(employee_data!A2103)</f>
        <v>2528</v>
      </c>
      <c r="B2103" t="str">
        <f>TRIM(PROPER(employee_data!B2103))</f>
        <v>Rigoberto</v>
      </c>
      <c r="C2103" t="str">
        <f>TRIM(PROPER(employee_data!C2103))</f>
        <v>Allen</v>
      </c>
      <c r="D2103" s="2">
        <f>DATEVALUE(TEXT(employee_data!D2103,"dd/mm/yyyy"))</f>
        <v>45005</v>
      </c>
      <c r="E2103" s="2">
        <f>IFERROR(DATEVALUE(TEXT(employee_data!E2103,"dd/mm/yyyy")),TRIM(""))</f>
        <v>45052</v>
      </c>
      <c r="F2103" t="str">
        <f>TRIM(employee_data!F2103)</f>
        <v>BI Developer</v>
      </c>
      <c r="G2103" t="str">
        <f>TRIM(PROPER(employee_data!G2103))</f>
        <v>Melvin Mitchell</v>
      </c>
      <c r="H2103" t="str">
        <f>TRIM(employee_data!H2103)</f>
        <v>rigoberto.allen@bilearner.com</v>
      </c>
      <c r="I2103" t="str">
        <f>TRIM(UPPER(employee_data!I2103))</f>
        <v>PYZ</v>
      </c>
      <c r="J2103" t="str">
        <f>TRIM(PROPER(employee_data!J2103))</f>
        <v>Active</v>
      </c>
      <c r="K2103" t="str">
        <f>TRIM(PROPER(employee_data!K2103))</f>
        <v>Part-Time</v>
      </c>
      <c r="L2103" t="str">
        <f>TRIM(PROPER(employee_data!L2103))</f>
        <v>Zone C</v>
      </c>
      <c r="M2103" t="str">
        <f>TRIM(PROPER(employee_data!M2103))</f>
        <v>Part-Time</v>
      </c>
      <c r="N2103" t="str">
        <f>TRIM(PROPER(employee_data!N2103))</f>
        <v>Retirement</v>
      </c>
      <c r="O2103" t="str">
        <f>TRIM(employee_data!O2103)</f>
        <v>Southern alone father state.</v>
      </c>
      <c r="P2103" t="str">
        <f>TRIM(PROPER(employee_data!P2103))</f>
        <v>It/Is</v>
      </c>
      <c r="Q2103" t="str">
        <f>TRIM(PROPER(employee_data!Q2103))</f>
        <v>Project Management - Con</v>
      </c>
      <c r="R2103" s="2">
        <f>DATEVALUE(TEXT(employee_data!R2103,"dd/mm/yyyy"))</f>
        <v>31207</v>
      </c>
      <c r="S2103" t="str">
        <f>TRIM(UPPER(employee_data!S2103))</f>
        <v>MA</v>
      </c>
      <c r="T2103" t="str">
        <f>TRIM(PROPER(employee_data!T2103))</f>
        <v>Coordinator</v>
      </c>
      <c r="U2103" t="str">
        <f>TRIM(PROPER(employee_data!U2103))</f>
        <v>Male</v>
      </c>
      <c r="V2103" t="str">
        <f>TRIM(employee_data!V2103)</f>
        <v>78254</v>
      </c>
      <c r="W2103" t="str">
        <f>TRIM(PROPER(employee_data!W2103))</f>
        <v>White</v>
      </c>
      <c r="X2103" t="str">
        <f>TRIM(PROPER(employee_data!X2103))</f>
        <v>Married</v>
      </c>
      <c r="Y2103" t="str">
        <f>TRIM(PROPER(employee_data!Y2103))</f>
        <v>Fully Meets</v>
      </c>
      <c r="Z2103" s="4">
        <v>1</v>
      </c>
    </row>
    <row r="2104" spans="1:26" x14ac:dyDescent="0.25">
      <c r="A2104" t="str">
        <f>TRIM(employee_data!A2104)</f>
        <v>2529</v>
      </c>
      <c r="B2104" t="str">
        <f>TRIM(PROPER(employee_data!B2104))</f>
        <v>Gabriella</v>
      </c>
      <c r="C2104" t="str">
        <f>TRIM(PROPER(employee_data!C2104))</f>
        <v>Clements</v>
      </c>
      <c r="D2104" s="2">
        <f>DATEVALUE(TEXT(employee_data!D2104,"dd/mm/yyyy"))</f>
        <v>44683</v>
      </c>
      <c r="E2104" s="2" t="str">
        <f>IFERROR(DATEVALUE(TEXT(employee_data!E2104,"dd/mm/yyyy")),TRIM(""))</f>
        <v/>
      </c>
      <c r="F2104" t="str">
        <f>TRIM(employee_data!F2104)</f>
        <v>Software Engineer</v>
      </c>
      <c r="G2104" t="str">
        <f>TRIM(PROPER(employee_data!G2104))</f>
        <v>Angela Boyle</v>
      </c>
      <c r="H2104" t="str">
        <f>TRIM(employee_data!H2104)</f>
        <v>gabriella.clements@bilearner.com</v>
      </c>
      <c r="I2104" t="str">
        <f>TRIM(UPPER(employee_data!I2104))</f>
        <v>NEL</v>
      </c>
      <c r="J2104" t="str">
        <f>TRIM(PROPER(employee_data!J2104))</f>
        <v>Active</v>
      </c>
      <c r="K2104" t="str">
        <f>TRIM(PROPER(employee_data!K2104))</f>
        <v>Full-Time</v>
      </c>
      <c r="L2104" t="str">
        <f>TRIM(PROPER(employee_data!L2104))</f>
        <v>Zone B</v>
      </c>
      <c r="M2104" t="str">
        <f>TRIM(PROPER(employee_data!M2104))</f>
        <v>Part-Time</v>
      </c>
      <c r="N2104" t="str">
        <f>TRIM(PROPER(employee_data!N2104))</f>
        <v>Unk</v>
      </c>
      <c r="O2104" t="str">
        <f>TRIM(employee_data!O2104)</f>
        <v/>
      </c>
      <c r="P2104" t="str">
        <f>TRIM(PROPER(employee_data!P2104))</f>
        <v>Software Engineering</v>
      </c>
      <c r="Q2104" t="str">
        <f>TRIM(PROPER(employee_data!Q2104))</f>
        <v>Underground</v>
      </c>
      <c r="R2104" s="2">
        <f>DATEVALUE(TEXT(employee_data!R2104,"dd/mm/yyyy"))</f>
        <v>19496</v>
      </c>
      <c r="S2104" t="str">
        <f>TRIM(UPPER(employee_data!S2104))</f>
        <v>MA</v>
      </c>
      <c r="T2104" t="str">
        <f>TRIM(PROPER(employee_data!T2104))</f>
        <v>Operator</v>
      </c>
      <c r="U2104" t="str">
        <f>TRIM(PROPER(employee_data!U2104))</f>
        <v>Female</v>
      </c>
      <c r="V2104" t="str">
        <f>TRIM(employee_data!V2104)</f>
        <v>53709</v>
      </c>
      <c r="W2104" t="str">
        <f>TRIM(PROPER(employee_data!W2104))</f>
        <v>Other</v>
      </c>
      <c r="X2104" t="str">
        <f>TRIM(PROPER(employee_data!X2104))</f>
        <v>Single</v>
      </c>
      <c r="Y2104" t="str">
        <f>TRIM(PROPER(employee_data!Y2104))</f>
        <v>Fully Meets</v>
      </c>
      <c r="Z2104" s="4">
        <v>2</v>
      </c>
    </row>
    <row r="2105" spans="1:26" x14ac:dyDescent="0.25">
      <c r="A2105" t="str">
        <f>TRIM(employee_data!A2105)</f>
        <v>2530</v>
      </c>
      <c r="B2105" t="str">
        <f>TRIM(PROPER(employee_data!B2105))</f>
        <v>Hana</v>
      </c>
      <c r="C2105" t="str">
        <f>TRIM(PROPER(employee_data!C2105))</f>
        <v>Lucero</v>
      </c>
      <c r="D2105" s="2">
        <f>DATEVALUE(TEXT(employee_data!D2105,"dd/mm/yyyy"))</f>
        <v>44854</v>
      </c>
      <c r="E2105" s="2">
        <f>IFERROR(DATEVALUE(TEXT(employee_data!E2105,"dd/mm/yyyy")),TRIM(""))</f>
        <v>45114</v>
      </c>
      <c r="F2105" t="str">
        <f>TRIM(employee_data!F2105)</f>
        <v>Software Engineer</v>
      </c>
      <c r="G2105" t="str">
        <f>TRIM(PROPER(employee_data!G2105))</f>
        <v>Mr. John Long</v>
      </c>
      <c r="H2105" t="str">
        <f>TRIM(employee_data!H2105)</f>
        <v>hana.lucero@bilearner.com</v>
      </c>
      <c r="I2105" t="str">
        <f>TRIM(UPPER(employee_data!I2105))</f>
        <v>PL</v>
      </c>
      <c r="J2105" t="str">
        <f>TRIM(PROPER(employee_data!J2105))</f>
        <v>Active</v>
      </c>
      <c r="K2105" t="str">
        <f>TRIM(PROPER(employee_data!K2105))</f>
        <v>Part-Time</v>
      </c>
      <c r="L2105" t="str">
        <f>TRIM(PROPER(employee_data!L2105))</f>
        <v>Zone C</v>
      </c>
      <c r="M2105" t="str">
        <f>TRIM(PROPER(employee_data!M2105))</f>
        <v>Temporary</v>
      </c>
      <c r="N2105" t="str">
        <f>TRIM(PROPER(employee_data!N2105))</f>
        <v>Retirement</v>
      </c>
      <c r="O2105" t="str">
        <f>TRIM(employee_data!O2105)</f>
        <v>Scientist strong team civil quality.</v>
      </c>
      <c r="P2105" t="str">
        <f>TRIM(PROPER(employee_data!P2105))</f>
        <v>Software Engineering</v>
      </c>
      <c r="Q2105" t="str">
        <f>TRIM(PROPER(employee_data!Q2105))</f>
        <v>Yard (Material Handling)</v>
      </c>
      <c r="R2105" s="2">
        <f>DATEVALUE(TEXT(employee_data!R2105,"dd/mm/yyyy"))</f>
        <v>29322</v>
      </c>
      <c r="S2105" t="str">
        <f>TRIM(UPPER(employee_data!S2105))</f>
        <v>MA</v>
      </c>
      <c r="T2105" t="str">
        <f>TRIM(PROPER(employee_data!T2105))</f>
        <v>Attendant</v>
      </c>
      <c r="U2105" t="str">
        <f>TRIM(PROPER(employee_data!U2105))</f>
        <v>Male</v>
      </c>
      <c r="V2105" t="str">
        <f>TRIM(employee_data!V2105)</f>
        <v>75065</v>
      </c>
      <c r="W2105" t="str">
        <f>TRIM(PROPER(employee_data!W2105))</f>
        <v>White</v>
      </c>
      <c r="X2105" t="str">
        <f>TRIM(PROPER(employee_data!X2105))</f>
        <v>Divorced</v>
      </c>
      <c r="Y2105" t="str">
        <f>TRIM(PROPER(employee_data!Y2105))</f>
        <v>Fully Meets</v>
      </c>
      <c r="Z2105" s="4">
        <v>2</v>
      </c>
    </row>
    <row r="2106" spans="1:26" x14ac:dyDescent="0.25">
      <c r="A2106" t="str">
        <f>TRIM(employee_data!A2106)</f>
        <v>2531</v>
      </c>
      <c r="B2106" t="str">
        <f>TRIM(PROPER(employee_data!B2106))</f>
        <v>Luciana</v>
      </c>
      <c r="C2106" t="str">
        <f>TRIM(PROPER(employee_data!C2106))</f>
        <v>Gill</v>
      </c>
      <c r="D2106" s="2">
        <f>DATEVALUE(TEXT(employee_data!D2106,"dd/mm/yyyy"))</f>
        <v>45131</v>
      </c>
      <c r="E2106" s="2">
        <f>IFERROR(DATEVALUE(TEXT(employee_data!E2106,"dd/mm/yyyy")),TRIM(""))</f>
        <v>45136</v>
      </c>
      <c r="F2106" t="str">
        <f>TRIM(employee_data!F2106)</f>
        <v>Software Engineer</v>
      </c>
      <c r="G2106" t="str">
        <f>TRIM(PROPER(employee_data!G2106))</f>
        <v>Mary Thomas</v>
      </c>
      <c r="H2106" t="str">
        <f>TRIM(employee_data!H2106)</f>
        <v>luciana.gill@bilearner.com</v>
      </c>
      <c r="I2106" t="str">
        <f>TRIM(UPPER(employee_data!I2106))</f>
        <v>BPC</v>
      </c>
      <c r="J2106" t="str">
        <f>TRIM(PROPER(employee_data!J2106))</f>
        <v>Active</v>
      </c>
      <c r="K2106" t="str">
        <f>TRIM(PROPER(employee_data!K2106))</f>
        <v>Part-Time</v>
      </c>
      <c r="L2106" t="str">
        <f>TRIM(PROPER(employee_data!L2106))</f>
        <v>Zone B</v>
      </c>
      <c r="M2106" t="str">
        <f>TRIM(PROPER(employee_data!M2106))</f>
        <v>Full-Time</v>
      </c>
      <c r="N2106" t="str">
        <f>TRIM(PROPER(employee_data!N2106))</f>
        <v>Voluntary</v>
      </c>
      <c r="O2106" t="str">
        <f>TRIM(employee_data!O2106)</f>
        <v>Open several spring mouth.</v>
      </c>
      <c r="P2106" t="str">
        <f>TRIM(PROPER(employee_data!P2106))</f>
        <v>Software Engineering</v>
      </c>
      <c r="Q2106" t="str">
        <f>TRIM(PROPER(employee_data!Q2106))</f>
        <v>Executive</v>
      </c>
      <c r="R2106" s="2">
        <f>DATEVALUE(TEXT(employee_data!R2106,"dd/mm/yyyy"))</f>
        <v>18769</v>
      </c>
      <c r="S2106" t="str">
        <f>TRIM(UPPER(employee_data!S2106))</f>
        <v>MA</v>
      </c>
      <c r="T2106" t="str">
        <f>TRIM(PROPER(employee_data!T2106))</f>
        <v>Manager</v>
      </c>
      <c r="U2106" t="str">
        <f>TRIM(PROPER(employee_data!U2106))</f>
        <v>Male</v>
      </c>
      <c r="V2106" t="str">
        <f>TRIM(employee_data!V2106)</f>
        <v>10274</v>
      </c>
      <c r="W2106" t="str">
        <f>TRIM(PROPER(employee_data!W2106))</f>
        <v>Black</v>
      </c>
      <c r="X2106" t="str">
        <f>TRIM(PROPER(employee_data!X2106))</f>
        <v>Widowed</v>
      </c>
      <c r="Y2106" t="str">
        <f>TRIM(PROPER(employee_data!Y2106))</f>
        <v>Fully Meets</v>
      </c>
      <c r="Z2106" s="4">
        <v>2</v>
      </c>
    </row>
    <row r="2107" spans="1:26" x14ac:dyDescent="0.25">
      <c r="A2107" t="str">
        <f>TRIM(employee_data!A2107)</f>
        <v>2532</v>
      </c>
      <c r="B2107" t="str">
        <f>TRIM(PROPER(employee_data!B2107))</f>
        <v>Demetrius</v>
      </c>
      <c r="C2107" t="str">
        <f>TRIM(PROPER(employee_data!C2107))</f>
        <v>Cooley</v>
      </c>
      <c r="D2107" s="2">
        <f>DATEVALUE(TEXT(employee_data!D2107,"dd/mm/yyyy"))</f>
        <v>44030</v>
      </c>
      <c r="E2107" s="2" t="str">
        <f>IFERROR(DATEVALUE(TEXT(employee_data!E2107,"dd/mm/yyyy")),TRIM(""))</f>
        <v/>
      </c>
      <c r="F2107" t="str">
        <f>TRIM(employee_data!F2107)</f>
        <v>IT Manager - DB</v>
      </c>
      <c r="G2107" t="str">
        <f>TRIM(PROPER(employee_data!G2107))</f>
        <v>Lisa Holloway Dds</v>
      </c>
      <c r="H2107" t="str">
        <f>TRIM(employee_data!H2107)</f>
        <v>demetrius.cooley@bilearner.com</v>
      </c>
      <c r="I2107" t="str">
        <f>TRIM(UPPER(employee_data!I2107))</f>
        <v>NEL</v>
      </c>
      <c r="J2107" t="str">
        <f>TRIM(PROPER(employee_data!J2107))</f>
        <v>Active</v>
      </c>
      <c r="K2107" t="str">
        <f>TRIM(PROPER(employee_data!K2107))</f>
        <v>Contract</v>
      </c>
      <c r="L2107" t="str">
        <f>TRIM(PROPER(employee_data!L2107))</f>
        <v>Zone A</v>
      </c>
      <c r="M2107" t="str">
        <f>TRIM(PROPER(employee_data!M2107))</f>
        <v>Part-Time</v>
      </c>
      <c r="N2107" t="str">
        <f>TRIM(PROPER(employee_data!N2107))</f>
        <v>Unk</v>
      </c>
      <c r="O2107" t="str">
        <f>TRIM(employee_data!O2107)</f>
        <v/>
      </c>
      <c r="P2107" t="str">
        <f>TRIM(PROPER(employee_data!P2107))</f>
        <v>It/Is</v>
      </c>
      <c r="Q2107" t="str">
        <f>TRIM(PROPER(employee_data!Q2107))</f>
        <v>General - Con</v>
      </c>
      <c r="R2107" s="2">
        <f>DATEVALUE(TEXT(employee_data!R2107,"dd/mm/yyyy"))</f>
        <v>26546</v>
      </c>
      <c r="S2107" t="str">
        <f>TRIM(UPPER(employee_data!S2107))</f>
        <v>MA</v>
      </c>
      <c r="T2107" t="str">
        <f>TRIM(PROPER(employee_data!T2107))</f>
        <v>Technician</v>
      </c>
      <c r="U2107" t="str">
        <f>TRIM(PROPER(employee_data!U2107))</f>
        <v>Male</v>
      </c>
      <c r="V2107" t="str">
        <f>TRIM(employee_data!V2107)</f>
        <v>85461</v>
      </c>
      <c r="W2107" t="str">
        <f>TRIM(PROPER(employee_data!W2107))</f>
        <v>Other</v>
      </c>
      <c r="X2107" t="str">
        <f>TRIM(PROPER(employee_data!X2107))</f>
        <v>Widowed</v>
      </c>
      <c r="Y2107" t="str">
        <f>TRIM(PROPER(employee_data!Y2107))</f>
        <v>Fully Meets</v>
      </c>
      <c r="Z2107" s="4">
        <v>4</v>
      </c>
    </row>
    <row r="2108" spans="1:26" x14ac:dyDescent="0.25">
      <c r="A2108" t="str">
        <f>TRIM(employee_data!A2108)</f>
        <v>2533</v>
      </c>
      <c r="B2108" t="str">
        <f>TRIM(PROPER(employee_data!B2108))</f>
        <v>Chandler</v>
      </c>
      <c r="C2108" t="str">
        <f>TRIM(PROPER(employee_data!C2108))</f>
        <v>Reynolds</v>
      </c>
      <c r="D2108" s="2">
        <f>DATEVALUE(TEXT(employee_data!D2108,"dd/mm/yyyy"))</f>
        <v>44321</v>
      </c>
      <c r="E2108" s="2" t="str">
        <f>IFERROR(DATEVALUE(TEXT(employee_data!E2108,"dd/mm/yyyy")),TRIM(""))</f>
        <v/>
      </c>
      <c r="F2108" t="str">
        <f>TRIM(employee_data!F2108)</f>
        <v>IT Manager - DB</v>
      </c>
      <c r="G2108" t="str">
        <f>TRIM(PROPER(employee_data!G2108))</f>
        <v>Lauren Baker</v>
      </c>
      <c r="H2108" t="str">
        <f>TRIM(employee_data!H2108)</f>
        <v>chandler.reynolds@bilearner.com</v>
      </c>
      <c r="I2108" t="str">
        <f>TRIM(UPPER(employee_data!I2108))</f>
        <v>PL</v>
      </c>
      <c r="J2108" t="str">
        <f>TRIM(PROPER(employee_data!J2108))</f>
        <v>Active</v>
      </c>
      <c r="K2108" t="str">
        <f>TRIM(PROPER(employee_data!K2108))</f>
        <v>Full-Time</v>
      </c>
      <c r="L2108" t="str">
        <f>TRIM(PROPER(employee_data!L2108))</f>
        <v>Zone A</v>
      </c>
      <c r="M2108" t="str">
        <f>TRIM(PROPER(employee_data!M2108))</f>
        <v>Temporary</v>
      </c>
      <c r="N2108" t="str">
        <f>TRIM(PROPER(employee_data!N2108))</f>
        <v>Unk</v>
      </c>
      <c r="O2108" t="str">
        <f>TRIM(employee_data!O2108)</f>
        <v/>
      </c>
      <c r="P2108" t="str">
        <f>TRIM(PROPER(employee_data!P2108))</f>
        <v>It/Is</v>
      </c>
      <c r="Q2108" t="str">
        <f>TRIM(PROPER(employee_data!Q2108))</f>
        <v>Field Operations</v>
      </c>
      <c r="R2108" s="2">
        <f>DATEVALUE(TEXT(employee_data!R2108,"dd/mm/yyyy"))</f>
        <v>24271</v>
      </c>
      <c r="S2108" t="str">
        <f>TRIM(UPPER(employee_data!S2108))</f>
        <v>MA</v>
      </c>
      <c r="T2108" t="str">
        <f>TRIM(PROPER(employee_data!T2108))</f>
        <v>Technician</v>
      </c>
      <c r="U2108" t="str">
        <f>TRIM(PROPER(employee_data!U2108))</f>
        <v>Male</v>
      </c>
      <c r="V2108" t="str">
        <f>TRIM(employee_data!V2108)</f>
        <v>53235</v>
      </c>
      <c r="W2108" t="str">
        <f>TRIM(PROPER(employee_data!W2108))</f>
        <v>White</v>
      </c>
      <c r="X2108" t="str">
        <f>TRIM(PROPER(employee_data!X2108))</f>
        <v>Divorced</v>
      </c>
      <c r="Y2108" t="str">
        <f>TRIM(PROPER(employee_data!Y2108))</f>
        <v>Fully Meets</v>
      </c>
      <c r="Z2108" s="4">
        <v>1</v>
      </c>
    </row>
    <row r="2109" spans="1:26" x14ac:dyDescent="0.25">
      <c r="A2109" t="str">
        <f>TRIM(employee_data!A2109)</f>
        <v>2534</v>
      </c>
      <c r="B2109" t="str">
        <f>TRIM(PROPER(employee_data!B2109))</f>
        <v>Iyana</v>
      </c>
      <c r="C2109" t="str">
        <f>TRIM(PROPER(employee_data!C2109))</f>
        <v>Benjamin</v>
      </c>
      <c r="D2109" s="2">
        <f>DATEVALUE(TEXT(employee_data!D2109,"dd/mm/yyyy"))</f>
        <v>43570</v>
      </c>
      <c r="E2109" s="2">
        <f>IFERROR(DATEVALUE(TEXT(employee_data!E2109,"dd/mm/yyyy")),TRIM(""))</f>
        <v>44339</v>
      </c>
      <c r="F2109" t="str">
        <f>TRIM(employee_data!F2109)</f>
        <v>IT Director</v>
      </c>
      <c r="G2109" t="str">
        <f>TRIM(PROPER(employee_data!G2109))</f>
        <v>Scott Moore</v>
      </c>
      <c r="H2109" t="str">
        <f>TRIM(employee_data!H2109)</f>
        <v>iyana.benjamin@bilearner.com</v>
      </c>
      <c r="I2109" t="str">
        <f>TRIM(UPPER(employee_data!I2109))</f>
        <v>BPC</v>
      </c>
      <c r="J2109" t="str">
        <f>TRIM(PROPER(employee_data!J2109))</f>
        <v>Active</v>
      </c>
      <c r="K2109" t="str">
        <f>TRIM(PROPER(employee_data!K2109))</f>
        <v>Part-Time</v>
      </c>
      <c r="L2109" t="str">
        <f>TRIM(PROPER(employee_data!L2109))</f>
        <v>Zone B</v>
      </c>
      <c r="M2109" t="str">
        <f>TRIM(PROPER(employee_data!M2109))</f>
        <v>Temporary</v>
      </c>
      <c r="N2109" t="str">
        <f>TRIM(PROPER(employee_data!N2109))</f>
        <v>Retirement</v>
      </c>
      <c r="O2109" t="str">
        <f>TRIM(employee_data!O2109)</f>
        <v>Manager since future contain play.</v>
      </c>
      <c r="P2109" t="str">
        <f>TRIM(PROPER(employee_data!P2109))</f>
        <v>It/Is</v>
      </c>
      <c r="Q2109" t="str">
        <f>TRIM(PROPER(employee_data!Q2109))</f>
        <v>Project Management - Con</v>
      </c>
      <c r="R2109" s="2">
        <f>DATEVALUE(TEXT(employee_data!R2109,"dd/mm/yyyy"))</f>
        <v>22102</v>
      </c>
      <c r="S2109" t="str">
        <f>TRIM(UPPER(employee_data!S2109))</f>
        <v>MA</v>
      </c>
      <c r="T2109" t="str">
        <f>TRIM(PROPER(employee_data!T2109))</f>
        <v>Coordinator</v>
      </c>
      <c r="U2109" t="str">
        <f>TRIM(PROPER(employee_data!U2109))</f>
        <v>Male</v>
      </c>
      <c r="V2109" t="str">
        <f>TRIM(employee_data!V2109)</f>
        <v>96561</v>
      </c>
      <c r="W2109" t="str">
        <f>TRIM(PROPER(employee_data!W2109))</f>
        <v>Other</v>
      </c>
      <c r="X2109" t="str">
        <f>TRIM(PROPER(employee_data!X2109))</f>
        <v>Divorced</v>
      </c>
      <c r="Y2109" t="str">
        <f>TRIM(PROPER(employee_data!Y2109))</f>
        <v>Fully Meets</v>
      </c>
      <c r="Z2109" s="4">
        <v>1</v>
      </c>
    </row>
    <row r="2110" spans="1:26" x14ac:dyDescent="0.25">
      <c r="A2110" t="str">
        <f>TRIM(employee_data!A2110)</f>
        <v>2535</v>
      </c>
      <c r="B2110" t="str">
        <f>TRIM(PROPER(employee_data!B2110))</f>
        <v>Antoine</v>
      </c>
      <c r="C2110" t="str">
        <f>TRIM(PROPER(employee_data!C2110))</f>
        <v>Haney</v>
      </c>
      <c r="D2110" s="2">
        <f>DATEVALUE(TEXT(employee_data!D2110,"dd/mm/yyyy"))</f>
        <v>44067</v>
      </c>
      <c r="E2110" s="2">
        <f>IFERROR(DATEVALUE(TEXT(employee_data!E2110,"dd/mm/yyyy")),TRIM(""))</f>
        <v>45048</v>
      </c>
      <c r="F2110" t="str">
        <f>TRIM(employee_data!F2110)</f>
        <v>Director of Sales</v>
      </c>
      <c r="G2110" t="str">
        <f>TRIM(PROPER(employee_data!G2110))</f>
        <v>David Roberts</v>
      </c>
      <c r="H2110" t="str">
        <f>TRIM(employee_data!H2110)</f>
        <v>antoine.haney@bilearner.com</v>
      </c>
      <c r="I2110" t="str">
        <f>TRIM(UPPER(employee_data!I2110))</f>
        <v>CCDR</v>
      </c>
      <c r="J2110" t="str">
        <f>TRIM(PROPER(employee_data!J2110))</f>
        <v>Active</v>
      </c>
      <c r="K2110" t="str">
        <f>TRIM(PROPER(employee_data!K2110))</f>
        <v>Contract</v>
      </c>
      <c r="L2110" t="str">
        <f>TRIM(PROPER(employee_data!L2110))</f>
        <v>Zone B</v>
      </c>
      <c r="M2110" t="str">
        <f>TRIM(PROPER(employee_data!M2110))</f>
        <v>Part-Time</v>
      </c>
      <c r="N2110" t="str">
        <f>TRIM(PROPER(employee_data!N2110))</f>
        <v>Resignation</v>
      </c>
      <c r="O2110" t="str">
        <f>TRIM(employee_data!O2110)</f>
        <v>Well energy step may.</v>
      </c>
      <c r="P2110" t="str">
        <f>TRIM(PROPER(employee_data!P2110))</f>
        <v>Sales</v>
      </c>
      <c r="Q2110" t="str">
        <f>TRIM(PROPER(employee_data!Q2110))</f>
        <v>Field Operations</v>
      </c>
      <c r="R2110" s="2">
        <f>DATEVALUE(TEXT(employee_data!R2110,"dd/mm/yyyy"))</f>
        <v>28755</v>
      </c>
      <c r="S2110" t="str">
        <f>TRIM(UPPER(employee_data!S2110))</f>
        <v>MA</v>
      </c>
      <c r="T2110" t="str">
        <f>TRIM(PROPER(employee_data!T2110))</f>
        <v>Engineer</v>
      </c>
      <c r="U2110" t="str">
        <f>TRIM(PROPER(employee_data!U2110))</f>
        <v>Male</v>
      </c>
      <c r="V2110" t="str">
        <f>TRIM(employee_data!V2110)</f>
        <v>6563</v>
      </c>
      <c r="W2110" t="str">
        <f>TRIM(PROPER(employee_data!W2110))</f>
        <v>Other</v>
      </c>
      <c r="X2110" t="str">
        <f>TRIM(PROPER(employee_data!X2110))</f>
        <v>Single</v>
      </c>
      <c r="Y2110" t="str">
        <f>TRIM(PROPER(employee_data!Y2110))</f>
        <v>Fully Meets</v>
      </c>
      <c r="Z2110" s="4">
        <v>2</v>
      </c>
    </row>
    <row r="2111" spans="1:26" x14ac:dyDescent="0.25">
      <c r="A2111" t="str">
        <f>TRIM(employee_data!A2111)</f>
        <v>2536</v>
      </c>
      <c r="B2111" t="str">
        <f>TRIM(PROPER(employee_data!B2111))</f>
        <v>Alfred</v>
      </c>
      <c r="C2111" t="str">
        <f>TRIM(PROPER(employee_data!C2111))</f>
        <v>Rivas</v>
      </c>
      <c r="D2111" s="2">
        <f>DATEVALUE(TEXT(employee_data!D2111,"dd/mm/yyyy"))</f>
        <v>44926</v>
      </c>
      <c r="E2111" s="2" t="str">
        <f>IFERROR(DATEVALUE(TEXT(employee_data!E2111,"dd/mm/yyyy")),TRIM(""))</f>
        <v/>
      </c>
      <c r="F2111" t="str">
        <f>TRIM(employee_data!F2111)</f>
        <v>Director of Operations</v>
      </c>
      <c r="G2111" t="str">
        <f>TRIM(PROPER(employee_data!G2111))</f>
        <v>Randy Thomas</v>
      </c>
      <c r="H2111" t="str">
        <f>TRIM(employee_data!H2111)</f>
        <v>alfred.rivas@bilearner.com</v>
      </c>
      <c r="I2111" t="str">
        <f>TRIM(UPPER(employee_data!I2111))</f>
        <v>SVG</v>
      </c>
      <c r="J2111" t="str">
        <f>TRIM(PROPER(employee_data!J2111))</f>
        <v>Active</v>
      </c>
      <c r="K2111" t="str">
        <f>TRIM(PROPER(employee_data!K2111))</f>
        <v>Contract</v>
      </c>
      <c r="L2111" t="str">
        <f>TRIM(PROPER(employee_data!L2111))</f>
        <v>Zone C</v>
      </c>
      <c r="M2111" t="str">
        <f>TRIM(PROPER(employee_data!M2111))</f>
        <v>Temporary</v>
      </c>
      <c r="N2111" t="str">
        <f>TRIM(PROPER(employee_data!N2111))</f>
        <v>Unk</v>
      </c>
      <c r="O2111" t="str">
        <f>TRIM(employee_data!O2111)</f>
        <v/>
      </c>
      <c r="P2111" t="str">
        <f>TRIM(PROPER(employee_data!P2111))</f>
        <v>Sales</v>
      </c>
      <c r="Q2111" t="str">
        <f>TRIM(PROPER(employee_data!Q2111))</f>
        <v>Field Operations</v>
      </c>
      <c r="R2111" s="2">
        <f>DATEVALUE(TEXT(employee_data!R2111,"dd/mm/yyyy"))</f>
        <v>18662</v>
      </c>
      <c r="S2111" t="str">
        <f>TRIM(UPPER(employee_data!S2111))</f>
        <v>MA</v>
      </c>
      <c r="T2111" t="str">
        <f>TRIM(PROPER(employee_data!T2111))</f>
        <v>Driller</v>
      </c>
      <c r="U2111" t="str">
        <f>TRIM(PROPER(employee_data!U2111))</f>
        <v>Male</v>
      </c>
      <c r="V2111" t="str">
        <f>TRIM(employee_data!V2111)</f>
        <v>67353</v>
      </c>
      <c r="W2111" t="str">
        <f>TRIM(PROPER(employee_data!W2111))</f>
        <v>Hispanic</v>
      </c>
      <c r="X2111" t="str">
        <f>TRIM(PROPER(employee_data!X2111))</f>
        <v>Married</v>
      </c>
      <c r="Y2111" t="str">
        <f>TRIM(PROPER(employee_data!Y2111))</f>
        <v>Fully Meets</v>
      </c>
      <c r="Z2111" s="4">
        <v>2</v>
      </c>
    </row>
    <row r="2112" spans="1:26" x14ac:dyDescent="0.25">
      <c r="A2112" t="str">
        <f>TRIM(employee_data!A2112)</f>
        <v>2537</v>
      </c>
      <c r="B2112" t="str">
        <f>TRIM(PROPER(employee_data!B2112))</f>
        <v>Darien</v>
      </c>
      <c r="C2112" t="str">
        <f>TRIM(PROPER(employee_data!C2112))</f>
        <v>Sawyer</v>
      </c>
      <c r="D2112" s="2">
        <f>DATEVALUE(TEXT(employee_data!D2112,"dd/mm/yyyy"))</f>
        <v>44822</v>
      </c>
      <c r="E2112" s="2">
        <f>IFERROR(DATEVALUE(TEXT(employee_data!E2112,"dd/mm/yyyy")),TRIM(""))</f>
        <v>45084</v>
      </c>
      <c r="F2112" t="str">
        <f>TRIM(employee_data!F2112)</f>
        <v>BI Developer</v>
      </c>
      <c r="G2112" t="str">
        <f>TRIM(PROPER(employee_data!G2112))</f>
        <v>James Bradley</v>
      </c>
      <c r="H2112" t="str">
        <f>TRIM(employee_data!H2112)</f>
        <v>darien.sawyer@bilearner.com</v>
      </c>
      <c r="I2112" t="str">
        <f>TRIM(UPPER(employee_data!I2112))</f>
        <v>PL</v>
      </c>
      <c r="J2112" t="str">
        <f>TRIM(PROPER(employee_data!J2112))</f>
        <v>Active</v>
      </c>
      <c r="K2112" t="str">
        <f>TRIM(PROPER(employee_data!K2112))</f>
        <v>Full-Time</v>
      </c>
      <c r="L2112" t="str">
        <f>TRIM(PROPER(employee_data!L2112))</f>
        <v>Zone A</v>
      </c>
      <c r="M2112" t="str">
        <f>TRIM(PROPER(employee_data!M2112))</f>
        <v>Full-Time</v>
      </c>
      <c r="N2112" t="str">
        <f>TRIM(PROPER(employee_data!N2112))</f>
        <v>Involuntary</v>
      </c>
      <c r="O2112" t="str">
        <f>TRIM(employee_data!O2112)</f>
        <v>Positive might religious mouth else.</v>
      </c>
      <c r="P2112" t="str">
        <f>TRIM(PROPER(employee_data!P2112))</f>
        <v>It/Is</v>
      </c>
      <c r="Q2112" t="str">
        <f>TRIM(PROPER(employee_data!Q2112))</f>
        <v>Field Operations</v>
      </c>
      <c r="R2112" s="2">
        <f>DATEVALUE(TEXT(employee_data!R2112,"dd/mm/yyyy"))</f>
        <v>18833</v>
      </c>
      <c r="S2112" t="str">
        <f>TRIM(UPPER(employee_data!S2112))</f>
        <v>MA</v>
      </c>
      <c r="T2112" t="str">
        <f>TRIM(PROPER(employee_data!T2112))</f>
        <v>Tower Hand</v>
      </c>
      <c r="U2112" t="str">
        <f>TRIM(PROPER(employee_data!U2112))</f>
        <v>Female</v>
      </c>
      <c r="V2112" t="str">
        <f>TRIM(employee_data!V2112)</f>
        <v>73238</v>
      </c>
      <c r="W2112" t="str">
        <f>TRIM(PROPER(employee_data!W2112))</f>
        <v>White</v>
      </c>
      <c r="X2112" t="str">
        <f>TRIM(PROPER(employee_data!X2112))</f>
        <v>Single</v>
      </c>
      <c r="Y2112" t="str">
        <f>TRIM(PROPER(employee_data!Y2112))</f>
        <v>Fully Meets</v>
      </c>
      <c r="Z2112" s="4">
        <v>2</v>
      </c>
    </row>
    <row r="2113" spans="1:26" x14ac:dyDescent="0.25">
      <c r="A2113" t="str">
        <f>TRIM(employee_data!A2113)</f>
        <v>2538</v>
      </c>
      <c r="B2113" t="str">
        <f>TRIM(PROPER(employee_data!B2113))</f>
        <v>Isaias</v>
      </c>
      <c r="C2113" t="str">
        <f>TRIM(PROPER(employee_data!C2113))</f>
        <v>Pineda</v>
      </c>
      <c r="D2113" s="2">
        <f>DATEVALUE(TEXT(employee_data!D2113,"dd/mm/yyyy"))</f>
        <v>43722</v>
      </c>
      <c r="E2113" s="2" t="str">
        <f>IFERROR(DATEVALUE(TEXT(employee_data!E2113,"dd/mm/yyyy")),TRIM(""))</f>
        <v/>
      </c>
      <c r="F2113" t="str">
        <f>TRIM(employee_data!F2113)</f>
        <v>BI Developer</v>
      </c>
      <c r="G2113" t="str">
        <f>TRIM(PROPER(employee_data!G2113))</f>
        <v>Ebony Shepard</v>
      </c>
      <c r="H2113" t="str">
        <f>TRIM(employee_data!H2113)</f>
        <v>isaias.pineda@bilearner.com</v>
      </c>
      <c r="I2113" t="str">
        <f>TRIM(UPPER(employee_data!I2113))</f>
        <v>BPC</v>
      </c>
      <c r="J2113" t="str">
        <f>TRIM(PROPER(employee_data!J2113))</f>
        <v>Active</v>
      </c>
      <c r="K2113" t="str">
        <f>TRIM(PROPER(employee_data!K2113))</f>
        <v>Full-Time</v>
      </c>
      <c r="L2113" t="str">
        <f>TRIM(PROPER(employee_data!L2113))</f>
        <v>Zone C</v>
      </c>
      <c r="M2113" t="str">
        <f>TRIM(PROPER(employee_data!M2113))</f>
        <v>Part-Time</v>
      </c>
      <c r="N2113" t="str">
        <f>TRIM(PROPER(employee_data!N2113))</f>
        <v>Unk</v>
      </c>
      <c r="O2113" t="str">
        <f>TRIM(employee_data!O2113)</f>
        <v/>
      </c>
      <c r="P2113" t="str">
        <f>TRIM(PROPER(employee_data!P2113))</f>
        <v>It/Is</v>
      </c>
      <c r="Q2113" t="str">
        <f>TRIM(PROPER(employee_data!Q2113))</f>
        <v>Wireline Construction</v>
      </c>
      <c r="R2113" s="2">
        <f>DATEVALUE(TEXT(employee_data!R2113,"dd/mm/yyyy"))</f>
        <v>31462</v>
      </c>
      <c r="S2113" t="str">
        <f>TRIM(UPPER(employee_data!S2113))</f>
        <v>MA</v>
      </c>
      <c r="T2113" t="str">
        <f>TRIM(PROPER(employee_data!T2113))</f>
        <v>Groundman</v>
      </c>
      <c r="U2113" t="str">
        <f>TRIM(PROPER(employee_data!U2113))</f>
        <v>Female</v>
      </c>
      <c r="V2113" t="str">
        <f>TRIM(employee_data!V2113)</f>
        <v>95322</v>
      </c>
      <c r="W2113" t="str">
        <f>TRIM(PROPER(employee_data!W2113))</f>
        <v>Hispanic</v>
      </c>
      <c r="X2113" t="str">
        <f>TRIM(PROPER(employee_data!X2113))</f>
        <v>Single</v>
      </c>
      <c r="Y2113" t="str">
        <f>TRIM(PROPER(employee_data!Y2113))</f>
        <v>Fully Meets</v>
      </c>
      <c r="Z2113" s="4">
        <v>5</v>
      </c>
    </row>
    <row r="2114" spans="1:26" x14ac:dyDescent="0.25">
      <c r="A2114" t="str">
        <f>TRIM(employee_data!A2114)</f>
        <v>2539</v>
      </c>
      <c r="B2114" t="str">
        <f>TRIM(PROPER(employee_data!B2114))</f>
        <v>Casey</v>
      </c>
      <c r="C2114" t="str">
        <f>TRIM(PROPER(employee_data!C2114))</f>
        <v>Bradford</v>
      </c>
      <c r="D2114" s="2">
        <f>DATEVALUE(TEXT(employee_data!D2114,"dd/mm/yyyy"))</f>
        <v>43543</v>
      </c>
      <c r="E2114" s="2" t="str">
        <f>IFERROR(DATEVALUE(TEXT(employee_data!E2114,"dd/mm/yyyy")),TRIM(""))</f>
        <v/>
      </c>
      <c r="F2114" t="str">
        <f>TRIM(employee_data!F2114)</f>
        <v>BI Developer</v>
      </c>
      <c r="G2114" t="str">
        <f>TRIM(PROPER(employee_data!G2114))</f>
        <v>Michael Johnson</v>
      </c>
      <c r="H2114" t="str">
        <f>TRIM(employee_data!H2114)</f>
        <v>casey.bradford@bilearner.com</v>
      </c>
      <c r="I2114" t="str">
        <f>TRIM(UPPER(employee_data!I2114))</f>
        <v>CCDR</v>
      </c>
      <c r="J2114" t="str">
        <f>TRIM(PROPER(employee_data!J2114))</f>
        <v>Active</v>
      </c>
      <c r="K2114" t="str">
        <f>TRIM(PROPER(employee_data!K2114))</f>
        <v>Part-Time</v>
      </c>
      <c r="L2114" t="str">
        <f>TRIM(PROPER(employee_data!L2114))</f>
        <v>Zone B</v>
      </c>
      <c r="M2114" t="str">
        <f>TRIM(PROPER(employee_data!M2114))</f>
        <v>Temporary</v>
      </c>
      <c r="N2114" t="str">
        <f>TRIM(PROPER(employee_data!N2114))</f>
        <v>Unk</v>
      </c>
      <c r="O2114" t="str">
        <f>TRIM(employee_data!O2114)</f>
        <v/>
      </c>
      <c r="P2114" t="str">
        <f>TRIM(PROPER(employee_data!P2114))</f>
        <v>It/Is</v>
      </c>
      <c r="Q2114" t="str">
        <f>TRIM(PROPER(employee_data!Q2114))</f>
        <v>Wireline Construction</v>
      </c>
      <c r="R2114" s="2">
        <f>DATEVALUE(TEXT(employee_data!R2114,"dd/mm/yyyy"))</f>
        <v>19636</v>
      </c>
      <c r="S2114" t="str">
        <f>TRIM(UPPER(employee_data!S2114))</f>
        <v>MA</v>
      </c>
      <c r="T2114" t="str">
        <f>TRIM(PROPER(employee_data!T2114))</f>
        <v>Foreman</v>
      </c>
      <c r="U2114" t="str">
        <f>TRIM(PROPER(employee_data!U2114))</f>
        <v>Male</v>
      </c>
      <c r="V2114" t="str">
        <f>TRIM(employee_data!V2114)</f>
        <v>17448</v>
      </c>
      <c r="W2114" t="str">
        <f>TRIM(PROPER(employee_data!W2114))</f>
        <v>Black</v>
      </c>
      <c r="X2114" t="str">
        <f>TRIM(PROPER(employee_data!X2114))</f>
        <v>Married</v>
      </c>
      <c r="Y2114" t="str">
        <f>TRIM(PROPER(employee_data!Y2114))</f>
        <v>Fully Meets</v>
      </c>
      <c r="Z2114" s="4">
        <v>2</v>
      </c>
    </row>
    <row r="2115" spans="1:26" x14ac:dyDescent="0.25">
      <c r="A2115" t="str">
        <f>TRIM(employee_data!A2115)</f>
        <v>2540</v>
      </c>
      <c r="B2115" t="str">
        <f>TRIM(PROPER(employee_data!B2115))</f>
        <v>London</v>
      </c>
      <c r="C2115" t="str">
        <f>TRIM(PROPER(employee_data!C2115))</f>
        <v>Bautista</v>
      </c>
      <c r="D2115" s="2">
        <f>DATEVALUE(TEXT(employee_data!D2115,"dd/mm/yyyy"))</f>
        <v>44852</v>
      </c>
      <c r="E2115" s="2">
        <f>IFERROR(DATEVALUE(TEXT(employee_data!E2115,"dd/mm/yyyy")),TRIM(""))</f>
        <v>44936</v>
      </c>
      <c r="F2115" t="str">
        <f>TRIM(employee_data!F2115)</f>
        <v>Software Engineering Manager</v>
      </c>
      <c r="G2115" t="str">
        <f>TRIM(PROPER(employee_data!G2115))</f>
        <v>Caroline Brooks</v>
      </c>
      <c r="H2115" t="str">
        <f>TRIM(employee_data!H2115)</f>
        <v>london.bautista@bilearner.com</v>
      </c>
      <c r="I2115" t="str">
        <f>TRIM(UPPER(employee_data!I2115))</f>
        <v>CCDR</v>
      </c>
      <c r="J2115" t="str">
        <f>TRIM(PROPER(employee_data!J2115))</f>
        <v>Active</v>
      </c>
      <c r="K2115" t="str">
        <f>TRIM(PROPER(employee_data!K2115))</f>
        <v>Contract</v>
      </c>
      <c r="L2115" t="str">
        <f>TRIM(PROPER(employee_data!L2115))</f>
        <v>Zone B</v>
      </c>
      <c r="M2115" t="str">
        <f>TRIM(PROPER(employee_data!M2115))</f>
        <v>Part-Time</v>
      </c>
      <c r="N2115" t="str">
        <f>TRIM(PROPER(employee_data!N2115))</f>
        <v>Resignation</v>
      </c>
      <c r="O2115" t="str">
        <f>TRIM(employee_data!O2115)</f>
        <v>Actually not sell one.</v>
      </c>
      <c r="P2115" t="str">
        <f>TRIM(PROPER(employee_data!P2115))</f>
        <v>Software Engineering</v>
      </c>
      <c r="Q2115" t="str">
        <f>TRIM(PROPER(employee_data!Q2115))</f>
        <v>Finance &amp; Accounting</v>
      </c>
      <c r="R2115" s="2">
        <f>DATEVALUE(TEXT(employee_data!R2115,"dd/mm/yyyy"))</f>
        <v>34572</v>
      </c>
      <c r="S2115" t="str">
        <f>TRIM(UPPER(employee_data!S2115))</f>
        <v>MA</v>
      </c>
      <c r="T2115" t="str">
        <f>TRIM(PROPER(employee_data!T2115))</f>
        <v>Svp</v>
      </c>
      <c r="U2115" t="str">
        <f>TRIM(PROPER(employee_data!U2115))</f>
        <v>Female</v>
      </c>
      <c r="V2115" t="str">
        <f>TRIM(employee_data!V2115)</f>
        <v>61856</v>
      </c>
      <c r="W2115" t="str">
        <f>TRIM(PROPER(employee_data!W2115))</f>
        <v>Black</v>
      </c>
      <c r="X2115" t="str">
        <f>TRIM(PROPER(employee_data!X2115))</f>
        <v>Divorced</v>
      </c>
      <c r="Y2115" t="str">
        <f>TRIM(PROPER(employee_data!Y2115))</f>
        <v>Fully Meets</v>
      </c>
      <c r="Z2115" s="4">
        <v>4</v>
      </c>
    </row>
    <row r="2116" spans="1:26" x14ac:dyDescent="0.25">
      <c r="A2116" t="str">
        <f>TRIM(employee_data!A2116)</f>
        <v>2541</v>
      </c>
      <c r="B2116" t="str">
        <f>TRIM(PROPER(employee_data!B2116))</f>
        <v>Kayleigh</v>
      </c>
      <c r="C2116" t="str">
        <f>TRIM(PROPER(employee_data!C2116))</f>
        <v>Davenport</v>
      </c>
      <c r="D2116" s="2">
        <f>DATEVALUE(TEXT(employee_data!D2116,"dd/mm/yyyy"))</f>
        <v>44773</v>
      </c>
      <c r="E2116" s="2" t="str">
        <f>IFERROR(DATEVALUE(TEXT(employee_data!E2116,"dd/mm/yyyy")),TRIM(""))</f>
        <v/>
      </c>
      <c r="F2116" t="str">
        <f>TRIM(employee_data!F2116)</f>
        <v>Software Engineer</v>
      </c>
      <c r="G2116" t="str">
        <f>TRIM(PROPER(employee_data!G2116))</f>
        <v>Pamela Stone</v>
      </c>
      <c r="H2116" t="str">
        <f>TRIM(employee_data!H2116)</f>
        <v>kayleigh.davenport@bilearner.com</v>
      </c>
      <c r="I2116" t="str">
        <f>TRIM(UPPER(employee_data!I2116))</f>
        <v>EW</v>
      </c>
      <c r="J2116" t="str">
        <f>TRIM(PROPER(employee_data!J2116))</f>
        <v>Active</v>
      </c>
      <c r="K2116" t="str">
        <f>TRIM(PROPER(employee_data!K2116))</f>
        <v>Full-Time</v>
      </c>
      <c r="L2116" t="str">
        <f>TRIM(PROPER(employee_data!L2116))</f>
        <v>Zone B</v>
      </c>
      <c r="M2116" t="str">
        <f>TRIM(PROPER(employee_data!M2116))</f>
        <v>Temporary</v>
      </c>
      <c r="N2116" t="str">
        <f>TRIM(PROPER(employee_data!N2116))</f>
        <v>Unk</v>
      </c>
      <c r="O2116" t="str">
        <f>TRIM(employee_data!O2116)</f>
        <v/>
      </c>
      <c r="P2116" t="str">
        <f>TRIM(PROPER(employee_data!P2116))</f>
        <v>Software Engineering</v>
      </c>
      <c r="Q2116" t="str">
        <f>TRIM(PROPER(employee_data!Q2116))</f>
        <v>Engineers</v>
      </c>
      <c r="R2116" s="2">
        <f>DATEVALUE(TEXT(employee_data!R2116,"dd/mm/yyyy"))</f>
        <v>26673</v>
      </c>
      <c r="S2116" t="str">
        <f>TRIM(UPPER(employee_data!S2116))</f>
        <v>MA</v>
      </c>
      <c r="T2116" t="str">
        <f>TRIM(PROPER(employee_data!T2116))</f>
        <v>Engineer</v>
      </c>
      <c r="U2116" t="str">
        <f>TRIM(PROPER(employee_data!U2116))</f>
        <v>Female</v>
      </c>
      <c r="V2116" t="str">
        <f>TRIM(employee_data!V2116)</f>
        <v>60675</v>
      </c>
      <c r="W2116" t="str">
        <f>TRIM(PROPER(employee_data!W2116))</f>
        <v>Other</v>
      </c>
      <c r="X2116" t="str">
        <f>TRIM(PROPER(employee_data!X2116))</f>
        <v>Married</v>
      </c>
      <c r="Y2116" t="str">
        <f>TRIM(PROPER(employee_data!Y2116))</f>
        <v>Fully Meets</v>
      </c>
      <c r="Z2116" s="4">
        <v>1</v>
      </c>
    </row>
    <row r="2117" spans="1:26" x14ac:dyDescent="0.25">
      <c r="A2117" t="str">
        <f>TRIM(employee_data!A2117)</f>
        <v>2542</v>
      </c>
      <c r="B2117" t="str">
        <f>TRIM(PROPER(employee_data!B2117))</f>
        <v>Koen</v>
      </c>
      <c r="C2117" t="str">
        <f>TRIM(PROPER(employee_data!C2117))</f>
        <v>Flores</v>
      </c>
      <c r="D2117" s="2">
        <f>DATEVALUE(TEXT(employee_data!D2117,"dd/mm/yyyy"))</f>
        <v>44991</v>
      </c>
      <c r="E2117" s="2" t="str">
        <f>IFERROR(DATEVALUE(TEXT(employee_data!E2117,"dd/mm/yyyy")),TRIM(""))</f>
        <v/>
      </c>
      <c r="F2117" t="str">
        <f>TRIM(employee_data!F2117)</f>
        <v>Software Engineer</v>
      </c>
      <c r="G2117" t="str">
        <f>TRIM(PROPER(employee_data!G2117))</f>
        <v>Amanda Nguyen</v>
      </c>
      <c r="H2117" t="str">
        <f>TRIM(employee_data!H2117)</f>
        <v>koen.flores@bilearner.com</v>
      </c>
      <c r="I2117" t="str">
        <f>TRIM(UPPER(employee_data!I2117))</f>
        <v>MSC</v>
      </c>
      <c r="J2117" t="str">
        <f>TRIM(PROPER(employee_data!J2117))</f>
        <v>Active</v>
      </c>
      <c r="K2117" t="str">
        <f>TRIM(PROPER(employee_data!K2117))</f>
        <v>Part-Time</v>
      </c>
      <c r="L2117" t="str">
        <f>TRIM(PROPER(employee_data!L2117))</f>
        <v>Zone A</v>
      </c>
      <c r="M2117" t="str">
        <f>TRIM(PROPER(employee_data!M2117))</f>
        <v>Part-Time</v>
      </c>
      <c r="N2117" t="str">
        <f>TRIM(PROPER(employee_data!N2117))</f>
        <v>Unk</v>
      </c>
      <c r="O2117" t="str">
        <f>TRIM(employee_data!O2117)</f>
        <v/>
      </c>
      <c r="P2117" t="str">
        <f>TRIM(PROPER(employee_data!P2117))</f>
        <v>Software Engineering</v>
      </c>
      <c r="Q2117" t="str">
        <f>TRIM(PROPER(employee_data!Q2117))</f>
        <v>Engineers</v>
      </c>
      <c r="R2117" s="2">
        <f>DATEVALUE(TEXT(employee_data!R2117,"dd/mm/yyyy"))</f>
        <v>21794</v>
      </c>
      <c r="S2117" t="str">
        <f>TRIM(UPPER(employee_data!S2117))</f>
        <v>MA</v>
      </c>
      <c r="T2117" t="str">
        <f>TRIM(PROPER(employee_data!T2117))</f>
        <v>Engineer</v>
      </c>
      <c r="U2117" t="str">
        <f>TRIM(PROPER(employee_data!U2117))</f>
        <v>Male</v>
      </c>
      <c r="V2117" t="str">
        <f>TRIM(employee_data!V2117)</f>
        <v>55449</v>
      </c>
      <c r="W2117" t="str">
        <f>TRIM(PROPER(employee_data!W2117))</f>
        <v>Black</v>
      </c>
      <c r="X2117" t="str">
        <f>TRIM(PROPER(employee_data!X2117))</f>
        <v>Single</v>
      </c>
      <c r="Y2117" t="str">
        <f>TRIM(PROPER(employee_data!Y2117))</f>
        <v>Fully Meets</v>
      </c>
      <c r="Z2117" s="4">
        <v>4</v>
      </c>
    </row>
    <row r="2118" spans="1:26" x14ac:dyDescent="0.25">
      <c r="A2118" t="str">
        <f>TRIM(employee_data!A2118)</f>
        <v>2543</v>
      </c>
      <c r="B2118" t="str">
        <f>TRIM(PROPER(employee_data!B2118))</f>
        <v>Ernest</v>
      </c>
      <c r="C2118" t="str">
        <f>TRIM(PROPER(employee_data!C2118))</f>
        <v>Finley</v>
      </c>
      <c r="D2118" s="2">
        <f>DATEVALUE(TEXT(employee_data!D2118,"dd/mm/yyyy"))</f>
        <v>43495</v>
      </c>
      <c r="E2118" s="2">
        <f>IFERROR(DATEVALUE(TEXT(employee_data!E2118,"dd/mm/yyyy")),TRIM(""))</f>
        <v>44277</v>
      </c>
      <c r="F2118" t="str">
        <f>TRIM(employee_data!F2118)</f>
        <v>Software Engineer</v>
      </c>
      <c r="G2118" t="str">
        <f>TRIM(PROPER(employee_data!G2118))</f>
        <v>Kenneth Berry</v>
      </c>
      <c r="H2118" t="str">
        <f>TRIM(employee_data!H2118)</f>
        <v>ernest.finley@bilearner.com</v>
      </c>
      <c r="I2118" t="str">
        <f>TRIM(UPPER(employee_data!I2118))</f>
        <v>NEL</v>
      </c>
      <c r="J2118" t="str">
        <f>TRIM(PROPER(employee_data!J2118))</f>
        <v>Voluntarily Terminated</v>
      </c>
      <c r="K2118" t="str">
        <f>TRIM(PROPER(employee_data!K2118))</f>
        <v>Full-Time</v>
      </c>
      <c r="L2118" t="str">
        <f>TRIM(PROPER(employee_data!L2118))</f>
        <v>Zone A</v>
      </c>
      <c r="M2118" t="str">
        <f>TRIM(PROPER(employee_data!M2118))</f>
        <v>Full-Time</v>
      </c>
      <c r="N2118" t="str">
        <f>TRIM(PROPER(employee_data!N2118))</f>
        <v>Resignation</v>
      </c>
      <c r="O2118" t="str">
        <f>TRIM(employee_data!O2118)</f>
        <v>First peace oil more last us. Front product many.</v>
      </c>
      <c r="P2118" t="str">
        <f>TRIM(PROPER(employee_data!P2118))</f>
        <v>Software Engineering</v>
      </c>
      <c r="Q2118" t="str">
        <f>TRIM(PROPER(employee_data!Q2118))</f>
        <v>General - Con</v>
      </c>
      <c r="R2118" s="2">
        <f>DATEVALUE(TEXT(employee_data!R2118,"dd/mm/yyyy"))</f>
        <v>33597</v>
      </c>
      <c r="S2118" t="str">
        <f>TRIM(UPPER(employee_data!S2118))</f>
        <v>MA</v>
      </c>
      <c r="T2118" t="str">
        <f>TRIM(PROPER(employee_data!T2118))</f>
        <v>Operator</v>
      </c>
      <c r="U2118" t="str">
        <f>TRIM(PROPER(employee_data!U2118))</f>
        <v>Male</v>
      </c>
      <c r="V2118" t="str">
        <f>TRIM(employee_data!V2118)</f>
        <v>59271</v>
      </c>
      <c r="W2118" t="str">
        <f>TRIM(PROPER(employee_data!W2118))</f>
        <v>White</v>
      </c>
      <c r="X2118" t="str">
        <f>TRIM(PROPER(employee_data!X2118))</f>
        <v>Divorced</v>
      </c>
      <c r="Y2118" t="str">
        <f>TRIM(PROPER(employee_data!Y2118))</f>
        <v>Fully Meets</v>
      </c>
      <c r="Z2118" s="4">
        <v>2</v>
      </c>
    </row>
    <row r="2119" spans="1:26" x14ac:dyDescent="0.25">
      <c r="A2119" t="str">
        <f>TRIM(employee_data!A2119)</f>
        <v>2544</v>
      </c>
      <c r="B2119" t="str">
        <f>TRIM(PROPER(employee_data!B2119))</f>
        <v>Wade</v>
      </c>
      <c r="C2119" t="str">
        <f>TRIM(PROPER(employee_data!C2119))</f>
        <v>Hernandez</v>
      </c>
      <c r="D2119" s="2">
        <f>DATEVALUE(TEXT(employee_data!D2119,"dd/mm/yyyy"))</f>
        <v>45068</v>
      </c>
      <c r="E2119" s="2">
        <f>IFERROR(DATEVALUE(TEXT(employee_data!E2119,"dd/mm/yyyy")),TRIM(""))</f>
        <v>45119</v>
      </c>
      <c r="F2119" t="str">
        <f>TRIM(employee_data!F2119)</f>
        <v>IT Manager - DB</v>
      </c>
      <c r="G2119" t="str">
        <f>TRIM(PROPER(employee_data!G2119))</f>
        <v>Julie Howard</v>
      </c>
      <c r="H2119" t="str">
        <f>TRIM(employee_data!H2119)</f>
        <v>wade.hernandez@bilearner.com</v>
      </c>
      <c r="I2119" t="str">
        <f>TRIM(UPPER(employee_data!I2119))</f>
        <v>SVG</v>
      </c>
      <c r="J2119" t="str">
        <f>TRIM(PROPER(employee_data!J2119))</f>
        <v>Active</v>
      </c>
      <c r="K2119" t="str">
        <f>TRIM(PROPER(employee_data!K2119))</f>
        <v>Full-Time</v>
      </c>
      <c r="L2119" t="str">
        <f>TRIM(PROPER(employee_data!L2119))</f>
        <v>Zone C</v>
      </c>
      <c r="M2119" t="str">
        <f>TRIM(PROPER(employee_data!M2119))</f>
        <v>Temporary</v>
      </c>
      <c r="N2119" t="str">
        <f>TRIM(PROPER(employee_data!N2119))</f>
        <v>Voluntary</v>
      </c>
      <c r="O2119" t="str">
        <f>TRIM(employee_data!O2119)</f>
        <v>Black civil room chance. This mind find adult.</v>
      </c>
      <c r="P2119" t="str">
        <f>TRIM(PROPER(employee_data!P2119))</f>
        <v>It/Is</v>
      </c>
      <c r="Q2119" t="str">
        <f>TRIM(PROPER(employee_data!Q2119))</f>
        <v>Splicing</v>
      </c>
      <c r="R2119" s="2">
        <f>DATEVALUE(TEXT(employee_data!R2119,"dd/mm/yyyy"))</f>
        <v>16906</v>
      </c>
      <c r="S2119" t="str">
        <f>TRIM(UPPER(employee_data!S2119))</f>
        <v>MA</v>
      </c>
      <c r="T2119" t="str">
        <f>TRIM(PROPER(employee_data!T2119))</f>
        <v>Laborer</v>
      </c>
      <c r="U2119" t="str">
        <f>TRIM(PROPER(employee_data!U2119))</f>
        <v>Male</v>
      </c>
      <c r="V2119" t="str">
        <f>TRIM(employee_data!V2119)</f>
        <v>59420</v>
      </c>
      <c r="W2119" t="str">
        <f>TRIM(PROPER(employee_data!W2119))</f>
        <v>White</v>
      </c>
      <c r="X2119" t="str">
        <f>TRIM(PROPER(employee_data!X2119))</f>
        <v>Married</v>
      </c>
      <c r="Y2119" t="str">
        <f>TRIM(PROPER(employee_data!Y2119))</f>
        <v>Fully Meets</v>
      </c>
      <c r="Z2119" s="4">
        <v>1</v>
      </c>
    </row>
    <row r="2120" spans="1:26" x14ac:dyDescent="0.25">
      <c r="A2120" t="str">
        <f>TRIM(employee_data!A2120)</f>
        <v>2545</v>
      </c>
      <c r="B2120" t="str">
        <f>TRIM(PROPER(employee_data!B2120))</f>
        <v>Odin</v>
      </c>
      <c r="C2120" t="str">
        <f>TRIM(PROPER(employee_data!C2120))</f>
        <v>Key</v>
      </c>
      <c r="D2120" s="2">
        <f>DATEVALUE(TEXT(employee_data!D2120,"dd/mm/yyyy"))</f>
        <v>43456</v>
      </c>
      <c r="E2120" s="2" t="str">
        <f>IFERROR(DATEVALUE(TEXT(employee_data!E2120,"dd/mm/yyyy")),TRIM(""))</f>
        <v/>
      </c>
      <c r="F2120" t="str">
        <f>TRIM(employee_data!F2120)</f>
        <v>IT Manager - DB</v>
      </c>
      <c r="G2120" t="str">
        <f>TRIM(PROPER(employee_data!G2120))</f>
        <v>Michael Whitehead</v>
      </c>
      <c r="H2120" t="str">
        <f>TRIM(employee_data!H2120)</f>
        <v>odin.key@bilearner.com</v>
      </c>
      <c r="I2120" t="str">
        <f>TRIM(UPPER(employee_data!I2120))</f>
        <v>PYZ</v>
      </c>
      <c r="J2120" t="str">
        <f>TRIM(PROPER(employee_data!J2120))</f>
        <v>Active</v>
      </c>
      <c r="K2120" t="str">
        <f>TRIM(PROPER(employee_data!K2120))</f>
        <v>Contract</v>
      </c>
      <c r="L2120" t="str">
        <f>TRIM(PROPER(employee_data!L2120))</f>
        <v>Zone B</v>
      </c>
      <c r="M2120" t="str">
        <f>TRIM(PROPER(employee_data!M2120))</f>
        <v>Full-Time</v>
      </c>
      <c r="N2120" t="str">
        <f>TRIM(PROPER(employee_data!N2120))</f>
        <v>Unk</v>
      </c>
      <c r="O2120" t="str">
        <f>TRIM(employee_data!O2120)</f>
        <v/>
      </c>
      <c r="P2120" t="str">
        <f>TRIM(PROPER(employee_data!P2120))</f>
        <v>It/Is</v>
      </c>
      <c r="Q2120" t="str">
        <f>TRIM(PROPER(employee_data!Q2120))</f>
        <v>Project Management - Con</v>
      </c>
      <c r="R2120" s="2">
        <f>DATEVALUE(TEXT(employee_data!R2120,"dd/mm/yyyy"))</f>
        <v>18909</v>
      </c>
      <c r="S2120" t="str">
        <f>TRIM(UPPER(employee_data!S2120))</f>
        <v>MA</v>
      </c>
      <c r="T2120" t="str">
        <f>TRIM(PROPER(employee_data!T2120))</f>
        <v>Coordinator</v>
      </c>
      <c r="U2120" t="str">
        <f>TRIM(PROPER(employee_data!U2120))</f>
        <v>Male</v>
      </c>
      <c r="V2120" t="str">
        <f>TRIM(employee_data!V2120)</f>
        <v>57785</v>
      </c>
      <c r="W2120" t="str">
        <f>TRIM(PROPER(employee_data!W2120))</f>
        <v>Hispanic</v>
      </c>
      <c r="X2120" t="str">
        <f>TRIM(PROPER(employee_data!X2120))</f>
        <v>Widowed</v>
      </c>
      <c r="Y2120" t="str">
        <f>TRIM(PROPER(employee_data!Y2120))</f>
        <v>Fully Meets</v>
      </c>
      <c r="Z2120" s="4">
        <v>4</v>
      </c>
    </row>
    <row r="2121" spans="1:26" x14ac:dyDescent="0.25">
      <c r="A2121" t="str">
        <f>TRIM(employee_data!A2121)</f>
        <v>2546</v>
      </c>
      <c r="B2121" t="str">
        <f>TRIM(PROPER(employee_data!B2121))</f>
        <v>Deven</v>
      </c>
      <c r="C2121" t="str">
        <f>TRIM(PROPER(employee_data!C2121))</f>
        <v>Huff</v>
      </c>
      <c r="D2121" s="2">
        <f>DATEVALUE(TEXT(employee_data!D2121,"dd/mm/yyyy"))</f>
        <v>44873</v>
      </c>
      <c r="E2121" s="2" t="str">
        <f>IFERROR(DATEVALUE(TEXT(employee_data!E2121,"dd/mm/yyyy")),TRIM(""))</f>
        <v/>
      </c>
      <c r="F2121" t="str">
        <f>TRIM(employee_data!F2121)</f>
        <v>IT Director</v>
      </c>
      <c r="G2121" t="str">
        <f>TRIM(PROPER(employee_data!G2121))</f>
        <v>Martin Obrien</v>
      </c>
      <c r="H2121" t="str">
        <f>TRIM(employee_data!H2121)</f>
        <v>deven.huff@bilearner.com</v>
      </c>
      <c r="I2121" t="str">
        <f>TRIM(UPPER(employee_data!I2121))</f>
        <v>PL</v>
      </c>
      <c r="J2121" t="str">
        <f>TRIM(PROPER(employee_data!J2121))</f>
        <v>Active</v>
      </c>
      <c r="K2121" t="str">
        <f>TRIM(PROPER(employee_data!K2121))</f>
        <v>Part-Time</v>
      </c>
      <c r="L2121" t="str">
        <f>TRIM(PROPER(employee_data!L2121))</f>
        <v>Zone A</v>
      </c>
      <c r="M2121" t="str">
        <f>TRIM(PROPER(employee_data!M2121))</f>
        <v>Part-Time</v>
      </c>
      <c r="N2121" t="str">
        <f>TRIM(PROPER(employee_data!N2121))</f>
        <v>Unk</v>
      </c>
      <c r="O2121" t="str">
        <f>TRIM(employee_data!O2121)</f>
        <v/>
      </c>
      <c r="P2121" t="str">
        <f>TRIM(PROPER(employee_data!P2121))</f>
        <v>It/Is</v>
      </c>
      <c r="Q2121" t="str">
        <f>TRIM(PROPER(employee_data!Q2121))</f>
        <v>Finance &amp; Accounting</v>
      </c>
      <c r="R2121" s="2">
        <f>DATEVALUE(TEXT(employee_data!R2121,"dd/mm/yyyy"))</f>
        <v>32918</v>
      </c>
      <c r="S2121" t="str">
        <f>TRIM(UPPER(employee_data!S2121))</f>
        <v>MA</v>
      </c>
      <c r="T2121" t="str">
        <f>TRIM(PROPER(employee_data!T2121))</f>
        <v>Clerk</v>
      </c>
      <c r="U2121" t="str">
        <f>TRIM(PROPER(employee_data!U2121))</f>
        <v>Male</v>
      </c>
      <c r="V2121" t="str">
        <f>TRIM(employee_data!V2121)</f>
        <v>26419</v>
      </c>
      <c r="W2121" t="str">
        <f>TRIM(PROPER(employee_data!W2121))</f>
        <v>Other</v>
      </c>
      <c r="X2121" t="str">
        <f>TRIM(PROPER(employee_data!X2121))</f>
        <v>Married</v>
      </c>
      <c r="Y2121" t="str">
        <f>TRIM(PROPER(employee_data!Y2121))</f>
        <v>Fully Meets</v>
      </c>
      <c r="Z2121" s="4">
        <v>4</v>
      </c>
    </row>
    <row r="2122" spans="1:26" x14ac:dyDescent="0.25">
      <c r="A2122" t="str">
        <f>TRIM(employee_data!A2122)</f>
        <v>2547</v>
      </c>
      <c r="B2122" t="str">
        <f>TRIM(PROPER(employee_data!B2122))</f>
        <v>Kenna</v>
      </c>
      <c r="C2122" t="str">
        <f>TRIM(PROPER(employee_data!C2122))</f>
        <v>Simon</v>
      </c>
      <c r="D2122" s="2">
        <f>DATEVALUE(TEXT(employee_data!D2122,"dd/mm/yyyy"))</f>
        <v>44380</v>
      </c>
      <c r="E2122" s="2" t="str">
        <f>IFERROR(DATEVALUE(TEXT(employee_data!E2122,"dd/mm/yyyy")),TRIM(""))</f>
        <v/>
      </c>
      <c r="F2122" t="str">
        <f>TRIM(employee_data!F2122)</f>
        <v>Director of Sales</v>
      </c>
      <c r="G2122" t="str">
        <f>TRIM(PROPER(employee_data!G2122))</f>
        <v>Katherine Morgan</v>
      </c>
      <c r="H2122" t="str">
        <f>TRIM(employee_data!H2122)</f>
        <v>kenna.simon@bilearner.com</v>
      </c>
      <c r="I2122" t="str">
        <f>TRIM(UPPER(employee_data!I2122))</f>
        <v>NEL</v>
      </c>
      <c r="J2122" t="str">
        <f>TRIM(PROPER(employee_data!J2122))</f>
        <v>Active</v>
      </c>
      <c r="K2122" t="str">
        <f>TRIM(PROPER(employee_data!K2122))</f>
        <v>Full-Time</v>
      </c>
      <c r="L2122" t="str">
        <f>TRIM(PROPER(employee_data!L2122))</f>
        <v>Zone A</v>
      </c>
      <c r="M2122" t="str">
        <f>TRIM(PROPER(employee_data!M2122))</f>
        <v>Temporary</v>
      </c>
      <c r="N2122" t="str">
        <f>TRIM(PROPER(employee_data!N2122))</f>
        <v>Unk</v>
      </c>
      <c r="O2122" t="str">
        <f>TRIM(employee_data!O2122)</f>
        <v/>
      </c>
      <c r="P2122" t="str">
        <f>TRIM(PROPER(employee_data!P2122))</f>
        <v>Sales</v>
      </c>
      <c r="Q2122" t="str">
        <f>TRIM(PROPER(employee_data!Q2122))</f>
        <v>General - Con</v>
      </c>
      <c r="R2122" s="2">
        <f>DATEVALUE(TEXT(employee_data!R2122,"dd/mm/yyyy"))</f>
        <v>25764</v>
      </c>
      <c r="S2122" t="str">
        <f>TRIM(UPPER(employee_data!S2122))</f>
        <v>MA</v>
      </c>
      <c r="T2122" t="str">
        <f>TRIM(PROPER(employee_data!T2122))</f>
        <v>Laborer</v>
      </c>
      <c r="U2122" t="str">
        <f>TRIM(PROPER(employee_data!U2122))</f>
        <v>Male</v>
      </c>
      <c r="V2122" t="str">
        <f>TRIM(employee_data!V2122)</f>
        <v>31784</v>
      </c>
      <c r="W2122" t="str">
        <f>TRIM(PROPER(employee_data!W2122))</f>
        <v>Hispanic</v>
      </c>
      <c r="X2122" t="str">
        <f>TRIM(PROPER(employee_data!X2122))</f>
        <v>Widowed</v>
      </c>
      <c r="Y2122" t="str">
        <f>TRIM(PROPER(employee_data!Y2122))</f>
        <v>Fully Meets</v>
      </c>
      <c r="Z2122" s="4">
        <v>4</v>
      </c>
    </row>
    <row r="2123" spans="1:26" x14ac:dyDescent="0.25">
      <c r="A2123" t="str">
        <f>TRIM(employee_data!A2123)</f>
        <v>2548</v>
      </c>
      <c r="B2123" t="str">
        <f>TRIM(PROPER(employee_data!B2123))</f>
        <v>Luz</v>
      </c>
      <c r="C2123" t="str">
        <f>TRIM(PROPER(employee_data!C2123))</f>
        <v>Garza</v>
      </c>
      <c r="D2123" s="2">
        <f>DATEVALUE(TEXT(employee_data!D2123,"dd/mm/yyyy"))</f>
        <v>43418</v>
      </c>
      <c r="E2123" s="2">
        <f>IFERROR(DATEVALUE(TEXT(employee_data!E2123,"dd/mm/yyyy")),TRIM(""))</f>
        <v>44385</v>
      </c>
      <c r="F2123" t="str">
        <f>TRIM(employee_data!F2123)</f>
        <v>BI Developer</v>
      </c>
      <c r="G2123" t="str">
        <f>TRIM(PROPER(employee_data!G2123))</f>
        <v>Brittany Johnson</v>
      </c>
      <c r="H2123" t="str">
        <f>TRIM(employee_data!H2123)</f>
        <v>luz.garza@bilearner.com</v>
      </c>
      <c r="I2123" t="str">
        <f>TRIM(UPPER(employee_data!I2123))</f>
        <v>PYZ</v>
      </c>
      <c r="J2123" t="str">
        <f>TRIM(PROPER(employee_data!J2123))</f>
        <v>Active</v>
      </c>
      <c r="K2123" t="str">
        <f>TRIM(PROPER(employee_data!K2123))</f>
        <v>Contract</v>
      </c>
      <c r="L2123" t="str">
        <f>TRIM(PROPER(employee_data!L2123))</f>
        <v>Zone A</v>
      </c>
      <c r="M2123" t="str">
        <f>TRIM(PROPER(employee_data!M2123))</f>
        <v>Temporary</v>
      </c>
      <c r="N2123" t="str">
        <f>TRIM(PROPER(employee_data!N2123))</f>
        <v>Resignation</v>
      </c>
      <c r="O2123" t="str">
        <f>TRIM(employee_data!O2123)</f>
        <v>Win onto effect security instead.</v>
      </c>
      <c r="P2123" t="str">
        <f>TRIM(PROPER(employee_data!P2123))</f>
        <v>It/Is</v>
      </c>
      <c r="Q2123" t="str">
        <f>TRIM(PROPER(employee_data!Q2123))</f>
        <v>General - Sga</v>
      </c>
      <c r="R2123" s="2">
        <f>DATEVALUE(TEXT(employee_data!R2123,"dd/mm/yyyy"))</f>
        <v>19771</v>
      </c>
      <c r="S2123" t="str">
        <f>TRIM(UPPER(employee_data!S2123))</f>
        <v>MA</v>
      </c>
      <c r="T2123" t="str">
        <f>TRIM(PROPER(employee_data!T2123))</f>
        <v>Manager</v>
      </c>
      <c r="U2123" t="str">
        <f>TRIM(PROPER(employee_data!U2123))</f>
        <v>Female</v>
      </c>
      <c r="V2123" t="str">
        <f>TRIM(employee_data!V2123)</f>
        <v>70770</v>
      </c>
      <c r="W2123" t="str">
        <f>TRIM(PROPER(employee_data!W2123))</f>
        <v>Other</v>
      </c>
      <c r="X2123" t="str">
        <f>TRIM(PROPER(employee_data!X2123))</f>
        <v>Divorced</v>
      </c>
      <c r="Y2123" t="str">
        <f>TRIM(PROPER(employee_data!Y2123))</f>
        <v>Fully Meets</v>
      </c>
      <c r="Z2123" s="4">
        <v>1</v>
      </c>
    </row>
    <row r="2124" spans="1:26" x14ac:dyDescent="0.25">
      <c r="A2124" t="str">
        <f>TRIM(employee_data!A2124)</f>
        <v>2549</v>
      </c>
      <c r="B2124" t="str">
        <f>TRIM(PROPER(employee_data!B2124))</f>
        <v>Tristan</v>
      </c>
      <c r="C2124" t="str">
        <f>TRIM(PROPER(employee_data!C2124))</f>
        <v>Reed</v>
      </c>
      <c r="D2124" s="2">
        <f>DATEVALUE(TEXT(employee_data!D2124,"dd/mm/yyyy"))</f>
        <v>44457</v>
      </c>
      <c r="E2124" s="2" t="str">
        <f>IFERROR(DATEVALUE(TEXT(employee_data!E2124,"dd/mm/yyyy")),TRIM(""))</f>
        <v/>
      </c>
      <c r="F2124" t="str">
        <f>TRIM(employee_data!F2124)</f>
        <v>BI Developer</v>
      </c>
      <c r="G2124" t="str">
        <f>TRIM(PROPER(employee_data!G2124))</f>
        <v>Robert Wilkerson</v>
      </c>
      <c r="H2124" t="str">
        <f>TRIM(employee_data!H2124)</f>
        <v>tristan.reed@bilearner.com</v>
      </c>
      <c r="I2124" t="str">
        <f>TRIM(UPPER(employee_data!I2124))</f>
        <v>PL</v>
      </c>
      <c r="J2124" t="str">
        <f>TRIM(PROPER(employee_data!J2124))</f>
        <v>Active</v>
      </c>
      <c r="K2124" t="str">
        <f>TRIM(PROPER(employee_data!K2124))</f>
        <v>Contract</v>
      </c>
      <c r="L2124" t="str">
        <f>TRIM(PROPER(employee_data!L2124))</f>
        <v>Zone A</v>
      </c>
      <c r="M2124" t="str">
        <f>TRIM(PROPER(employee_data!M2124))</f>
        <v>Part-Time</v>
      </c>
      <c r="N2124" t="str">
        <f>TRIM(PROPER(employee_data!N2124))</f>
        <v>Unk</v>
      </c>
      <c r="O2124" t="str">
        <f>TRIM(employee_data!O2124)</f>
        <v/>
      </c>
      <c r="P2124" t="str">
        <f>TRIM(PROPER(employee_data!P2124))</f>
        <v>It/Is</v>
      </c>
      <c r="Q2124" t="str">
        <f>TRIM(PROPER(employee_data!Q2124))</f>
        <v>Field Operations</v>
      </c>
      <c r="R2124" s="2">
        <f>DATEVALUE(TEXT(employee_data!R2124,"dd/mm/yyyy"))</f>
        <v>23196</v>
      </c>
      <c r="S2124" t="str">
        <f>TRIM(UPPER(employee_data!S2124))</f>
        <v>MA</v>
      </c>
      <c r="T2124" t="str">
        <f>TRIM(PROPER(employee_data!T2124))</f>
        <v>Project Manager</v>
      </c>
      <c r="U2124" t="str">
        <f>TRIM(PROPER(employee_data!U2124))</f>
        <v>Female</v>
      </c>
      <c r="V2124" t="str">
        <f>TRIM(employee_data!V2124)</f>
        <v>51516</v>
      </c>
      <c r="W2124" t="str">
        <f>TRIM(PROPER(employee_data!W2124))</f>
        <v>White</v>
      </c>
      <c r="X2124" t="str">
        <f>TRIM(PROPER(employee_data!X2124))</f>
        <v>Divorced</v>
      </c>
      <c r="Y2124" t="str">
        <f>TRIM(PROPER(employee_data!Y2124))</f>
        <v>Fully Meets</v>
      </c>
      <c r="Z2124" s="4">
        <v>5</v>
      </c>
    </row>
    <row r="2125" spans="1:26" x14ac:dyDescent="0.25">
      <c r="A2125" t="str">
        <f>TRIM(employee_data!A2125)</f>
        <v>2550</v>
      </c>
      <c r="B2125" t="str">
        <f>TRIM(PROPER(employee_data!B2125))</f>
        <v>Beckett</v>
      </c>
      <c r="C2125" t="str">
        <f>TRIM(PROPER(employee_data!C2125))</f>
        <v>Beck</v>
      </c>
      <c r="D2125" s="2">
        <f>DATEVALUE(TEXT(employee_data!D2125,"dd/mm/yyyy"))</f>
        <v>44154</v>
      </c>
      <c r="E2125" s="2">
        <f>IFERROR(DATEVALUE(TEXT(employee_data!E2125,"dd/mm/yyyy")),TRIM(""))</f>
        <v>44503</v>
      </c>
      <c r="F2125" t="str">
        <f>TRIM(employee_data!F2125)</f>
        <v>Software Engineering Manager</v>
      </c>
      <c r="G2125" t="str">
        <f>TRIM(PROPER(employee_data!G2125))</f>
        <v>Mark Cole</v>
      </c>
      <c r="H2125" t="str">
        <f>TRIM(employee_data!H2125)</f>
        <v>beckett.beck@bilearner.com</v>
      </c>
      <c r="I2125" t="str">
        <f>TRIM(UPPER(employee_data!I2125))</f>
        <v>WBL</v>
      </c>
      <c r="J2125" t="str">
        <f>TRIM(PROPER(employee_data!J2125))</f>
        <v>Active</v>
      </c>
      <c r="K2125" t="str">
        <f>TRIM(PROPER(employee_data!K2125))</f>
        <v>Contract</v>
      </c>
      <c r="L2125" t="str">
        <f>TRIM(PROPER(employee_data!L2125))</f>
        <v>Zone A</v>
      </c>
      <c r="M2125" t="str">
        <f>TRIM(PROPER(employee_data!M2125))</f>
        <v>Part-Time</v>
      </c>
      <c r="N2125" t="str">
        <f>TRIM(PROPER(employee_data!N2125))</f>
        <v>Involuntary</v>
      </c>
      <c r="O2125" t="str">
        <f>TRIM(employee_data!O2125)</f>
        <v>Market remember too less bring simple sort.</v>
      </c>
      <c r="P2125" t="str">
        <f>TRIM(PROPER(employee_data!P2125))</f>
        <v>Software Engineering</v>
      </c>
      <c r="Q2125" t="str">
        <f>TRIM(PROPER(employee_data!Q2125))</f>
        <v>General - Con</v>
      </c>
      <c r="R2125" s="2">
        <f>DATEVALUE(TEXT(employee_data!R2125,"dd/mm/yyyy"))</f>
        <v>19109</v>
      </c>
      <c r="S2125" t="str">
        <f>TRIM(UPPER(employee_data!S2125))</f>
        <v>MA</v>
      </c>
      <c r="T2125" t="str">
        <f>TRIM(PROPER(employee_data!T2125))</f>
        <v>Flagger</v>
      </c>
      <c r="U2125" t="str">
        <f>TRIM(PROPER(employee_data!U2125))</f>
        <v>Female</v>
      </c>
      <c r="V2125" t="str">
        <f>TRIM(employee_data!V2125)</f>
        <v>69865</v>
      </c>
      <c r="W2125" t="str">
        <f>TRIM(PROPER(employee_data!W2125))</f>
        <v>White</v>
      </c>
      <c r="X2125" t="str">
        <f>TRIM(PROPER(employee_data!X2125))</f>
        <v>Widowed</v>
      </c>
      <c r="Y2125" t="str">
        <f>TRIM(PROPER(employee_data!Y2125))</f>
        <v>Fully Meets</v>
      </c>
      <c r="Z2125" s="4">
        <v>5</v>
      </c>
    </row>
    <row r="2126" spans="1:26" x14ac:dyDescent="0.25">
      <c r="A2126" t="str">
        <f>TRIM(employee_data!A2126)</f>
        <v>2551</v>
      </c>
      <c r="B2126" t="str">
        <f>TRIM(PROPER(employee_data!B2126))</f>
        <v>Coby</v>
      </c>
      <c r="C2126" t="str">
        <f>TRIM(PROPER(employee_data!C2126))</f>
        <v>Giles</v>
      </c>
      <c r="D2126" s="2">
        <f>DATEVALUE(TEXT(employee_data!D2126,"dd/mm/yyyy"))</f>
        <v>45050</v>
      </c>
      <c r="E2126" s="2">
        <f>IFERROR(DATEVALUE(TEXT(employee_data!E2126,"dd/mm/yyyy")),TRIM(""))</f>
        <v>45109</v>
      </c>
      <c r="F2126" t="str">
        <f>TRIM(employee_data!F2126)</f>
        <v>Software Engineer</v>
      </c>
      <c r="G2126" t="str">
        <f>TRIM(PROPER(employee_data!G2126))</f>
        <v>Edwin Chen</v>
      </c>
      <c r="H2126" t="str">
        <f>TRIM(employee_data!H2126)</f>
        <v>coby.giles@bilearner.com</v>
      </c>
      <c r="I2126" t="str">
        <f>TRIM(UPPER(employee_data!I2126))</f>
        <v>NEL</v>
      </c>
      <c r="J2126" t="str">
        <f>TRIM(PROPER(employee_data!J2126))</f>
        <v>Active</v>
      </c>
      <c r="K2126" t="str">
        <f>TRIM(PROPER(employee_data!K2126))</f>
        <v>Full-Time</v>
      </c>
      <c r="L2126" t="str">
        <f>TRIM(PROPER(employee_data!L2126))</f>
        <v>Zone B</v>
      </c>
      <c r="M2126" t="str">
        <f>TRIM(PROPER(employee_data!M2126))</f>
        <v>Temporary</v>
      </c>
      <c r="N2126" t="str">
        <f>TRIM(PROPER(employee_data!N2126))</f>
        <v>Voluntary</v>
      </c>
      <c r="O2126" t="str">
        <f>TRIM(employee_data!O2126)</f>
        <v>Will low work decade site.</v>
      </c>
      <c r="P2126" t="str">
        <f>TRIM(PROPER(employee_data!P2126))</f>
        <v>Software Engineering</v>
      </c>
      <c r="Q2126" t="str">
        <f>TRIM(PROPER(employee_data!Q2126))</f>
        <v>General - Con</v>
      </c>
      <c r="R2126" s="2">
        <f>DATEVALUE(TEXT(employee_data!R2126,"dd/mm/yyyy"))</f>
        <v>32275</v>
      </c>
      <c r="S2126" t="str">
        <f>TRIM(UPPER(employee_data!S2126))</f>
        <v>MA</v>
      </c>
      <c r="T2126" t="str">
        <f>TRIM(PROPER(employee_data!T2126))</f>
        <v>Manager</v>
      </c>
      <c r="U2126" t="str">
        <f>TRIM(PROPER(employee_data!U2126))</f>
        <v>Female</v>
      </c>
      <c r="V2126" t="str">
        <f>TRIM(employee_data!V2126)</f>
        <v>49964</v>
      </c>
      <c r="W2126" t="str">
        <f>TRIM(PROPER(employee_data!W2126))</f>
        <v>Other</v>
      </c>
      <c r="X2126" t="str">
        <f>TRIM(PROPER(employee_data!X2126))</f>
        <v>Widowed</v>
      </c>
      <c r="Y2126" t="str">
        <f>TRIM(PROPER(employee_data!Y2126))</f>
        <v>Fully Meets</v>
      </c>
      <c r="Z2126" s="4">
        <v>1</v>
      </c>
    </row>
    <row r="2127" spans="1:26" x14ac:dyDescent="0.25">
      <c r="A2127" t="str">
        <f>TRIM(employee_data!A2127)</f>
        <v>2552</v>
      </c>
      <c r="B2127" t="str">
        <f>TRIM(PROPER(employee_data!B2127))</f>
        <v>Jalen</v>
      </c>
      <c r="C2127" t="str">
        <f>TRIM(PROPER(employee_data!C2127))</f>
        <v>Jennings</v>
      </c>
      <c r="D2127" s="2">
        <f>DATEVALUE(TEXT(employee_data!D2127,"dd/mm/yyyy"))</f>
        <v>44947</v>
      </c>
      <c r="E2127" s="2" t="str">
        <f>IFERROR(DATEVALUE(TEXT(employee_data!E2127,"dd/mm/yyyy")),TRIM(""))</f>
        <v/>
      </c>
      <c r="F2127" t="str">
        <f>TRIM(employee_data!F2127)</f>
        <v>Software Engineer</v>
      </c>
      <c r="G2127" t="str">
        <f>TRIM(PROPER(employee_data!G2127))</f>
        <v>Nathan Vazquez</v>
      </c>
      <c r="H2127" t="str">
        <f>TRIM(employee_data!H2127)</f>
        <v>jalen.jennings@bilearner.com</v>
      </c>
      <c r="I2127" t="str">
        <f>TRIM(UPPER(employee_data!I2127))</f>
        <v>PL</v>
      </c>
      <c r="J2127" t="str">
        <f>TRIM(PROPER(employee_data!J2127))</f>
        <v>Active</v>
      </c>
      <c r="K2127" t="str">
        <f>TRIM(PROPER(employee_data!K2127))</f>
        <v>Full-Time</v>
      </c>
      <c r="L2127" t="str">
        <f>TRIM(PROPER(employee_data!L2127))</f>
        <v>Zone B</v>
      </c>
      <c r="M2127" t="str">
        <f>TRIM(PROPER(employee_data!M2127))</f>
        <v>Temporary</v>
      </c>
      <c r="N2127" t="str">
        <f>TRIM(PROPER(employee_data!N2127))</f>
        <v>Unk</v>
      </c>
      <c r="O2127" t="str">
        <f>TRIM(employee_data!O2127)</f>
        <v/>
      </c>
      <c r="P2127" t="str">
        <f>TRIM(PROPER(employee_data!P2127))</f>
        <v>Software Engineering</v>
      </c>
      <c r="Q2127" t="str">
        <f>TRIM(PROPER(employee_data!Q2127))</f>
        <v>Project Management - Con</v>
      </c>
      <c r="R2127" s="2">
        <f>DATEVALUE(TEXT(employee_data!R2127,"dd/mm/yyyy"))</f>
        <v>20031</v>
      </c>
      <c r="S2127" t="str">
        <f>TRIM(UPPER(employee_data!S2127))</f>
        <v>MA</v>
      </c>
      <c r="T2127" t="str">
        <f>TRIM(PROPER(employee_data!T2127))</f>
        <v>Foreman</v>
      </c>
      <c r="U2127" t="str">
        <f>TRIM(PROPER(employee_data!U2127))</f>
        <v>Male</v>
      </c>
      <c r="V2127" t="str">
        <f>TRIM(employee_data!V2127)</f>
        <v>72168</v>
      </c>
      <c r="W2127" t="str">
        <f>TRIM(PROPER(employee_data!W2127))</f>
        <v>White</v>
      </c>
      <c r="X2127" t="str">
        <f>TRIM(PROPER(employee_data!X2127))</f>
        <v>Single</v>
      </c>
      <c r="Y2127" t="str">
        <f>TRIM(PROPER(employee_data!Y2127))</f>
        <v>Fully Meets</v>
      </c>
      <c r="Z2127" s="4">
        <v>5</v>
      </c>
    </row>
    <row r="2128" spans="1:26" x14ac:dyDescent="0.25">
      <c r="A2128" t="str">
        <f>TRIM(employee_data!A2128)</f>
        <v>2553</v>
      </c>
      <c r="B2128" t="str">
        <f>TRIM(PROPER(employee_data!B2128))</f>
        <v>Ralph</v>
      </c>
      <c r="C2128" t="str">
        <f>TRIM(PROPER(employee_data!C2128))</f>
        <v>Barrera</v>
      </c>
      <c r="D2128" s="2">
        <f>DATEVALUE(TEXT(employee_data!D2128,"dd/mm/yyyy"))</f>
        <v>44792</v>
      </c>
      <c r="E2128" s="2">
        <f>IFERROR(DATEVALUE(TEXT(employee_data!E2128,"dd/mm/yyyy")),TRIM(""))</f>
        <v>44944</v>
      </c>
      <c r="F2128" t="str">
        <f>TRIM(employee_data!F2128)</f>
        <v>IT Manager - DB</v>
      </c>
      <c r="G2128" t="str">
        <f>TRIM(PROPER(employee_data!G2128))</f>
        <v>William Brown</v>
      </c>
      <c r="H2128" t="str">
        <f>TRIM(employee_data!H2128)</f>
        <v>ralph.barrera@bilearner.com</v>
      </c>
      <c r="I2128" t="str">
        <f>TRIM(UPPER(employee_data!I2128))</f>
        <v>NEL</v>
      </c>
      <c r="J2128" t="str">
        <f>TRIM(PROPER(employee_data!J2128))</f>
        <v>Active</v>
      </c>
      <c r="K2128" t="str">
        <f>TRIM(PROPER(employee_data!K2128))</f>
        <v>Contract</v>
      </c>
      <c r="L2128" t="str">
        <f>TRIM(PROPER(employee_data!L2128))</f>
        <v>Zone B</v>
      </c>
      <c r="M2128" t="str">
        <f>TRIM(PROPER(employee_data!M2128))</f>
        <v>Part-Time</v>
      </c>
      <c r="N2128" t="str">
        <f>TRIM(PROPER(employee_data!N2128))</f>
        <v>Resignation</v>
      </c>
      <c r="O2128" t="str">
        <f>TRIM(employee_data!O2128)</f>
        <v>Wife send office ball yourself it lot.</v>
      </c>
      <c r="P2128" t="str">
        <f>TRIM(PROPER(employee_data!P2128))</f>
        <v>It/Is</v>
      </c>
      <c r="Q2128" t="str">
        <f>TRIM(PROPER(employee_data!Q2128))</f>
        <v>Aerial</v>
      </c>
      <c r="R2128" s="2">
        <f>DATEVALUE(TEXT(employee_data!R2128,"dd/mm/yyyy"))</f>
        <v>26946</v>
      </c>
      <c r="S2128" t="str">
        <f>TRIM(UPPER(employee_data!S2128))</f>
        <v>MA</v>
      </c>
      <c r="T2128" t="str">
        <f>TRIM(PROPER(employee_data!T2128))</f>
        <v>Laborer</v>
      </c>
      <c r="U2128" t="str">
        <f>TRIM(PROPER(employee_data!U2128))</f>
        <v>Male</v>
      </c>
      <c r="V2128" t="str">
        <f>TRIM(employee_data!V2128)</f>
        <v>87974</v>
      </c>
      <c r="W2128" t="str">
        <f>TRIM(PROPER(employee_data!W2128))</f>
        <v>Other</v>
      </c>
      <c r="X2128" t="str">
        <f>TRIM(PROPER(employee_data!X2128))</f>
        <v>Divorced</v>
      </c>
      <c r="Y2128" t="str">
        <f>TRIM(PROPER(employee_data!Y2128))</f>
        <v>Fully Meets</v>
      </c>
      <c r="Z2128" s="4">
        <v>2</v>
      </c>
    </row>
    <row r="2129" spans="1:26" x14ac:dyDescent="0.25">
      <c r="A2129" t="str">
        <f>TRIM(employee_data!A2129)</f>
        <v>2554</v>
      </c>
      <c r="B2129" t="str">
        <f>TRIM(PROPER(employee_data!B2129))</f>
        <v>Shania</v>
      </c>
      <c r="C2129" t="str">
        <f>TRIM(PROPER(employee_data!C2129))</f>
        <v>Caldwell</v>
      </c>
      <c r="D2129" s="2">
        <f>DATEVALUE(TEXT(employee_data!D2129,"dd/mm/yyyy"))</f>
        <v>44760</v>
      </c>
      <c r="E2129" s="2">
        <f>IFERROR(DATEVALUE(TEXT(employee_data!E2129,"dd/mm/yyyy")),TRIM(""))</f>
        <v>45055</v>
      </c>
      <c r="F2129" t="str">
        <f>TRIM(employee_data!F2129)</f>
        <v>IT Manager - DB</v>
      </c>
      <c r="G2129" t="str">
        <f>TRIM(PROPER(employee_data!G2129))</f>
        <v>Dylan Brown</v>
      </c>
      <c r="H2129" t="str">
        <f>TRIM(employee_data!H2129)</f>
        <v>shania.caldwell@bilearner.com</v>
      </c>
      <c r="I2129" t="str">
        <f>TRIM(UPPER(employee_data!I2129))</f>
        <v>PL</v>
      </c>
      <c r="J2129" t="str">
        <f>TRIM(PROPER(employee_data!J2129))</f>
        <v>Active</v>
      </c>
      <c r="K2129" t="str">
        <f>TRIM(PROPER(employee_data!K2129))</f>
        <v>Part-Time</v>
      </c>
      <c r="L2129" t="str">
        <f>TRIM(PROPER(employee_data!L2129))</f>
        <v>Zone A</v>
      </c>
      <c r="M2129" t="str">
        <f>TRIM(PROPER(employee_data!M2129))</f>
        <v>Full-Time</v>
      </c>
      <c r="N2129" t="str">
        <f>TRIM(PROPER(employee_data!N2129))</f>
        <v>Voluntary</v>
      </c>
      <c r="O2129" t="str">
        <f>TRIM(employee_data!O2129)</f>
        <v>Do month risk college detail.</v>
      </c>
      <c r="P2129" t="str">
        <f>TRIM(PROPER(employee_data!P2129))</f>
        <v>It/Is</v>
      </c>
      <c r="Q2129" t="str">
        <f>TRIM(PROPER(employee_data!Q2129))</f>
        <v>General - Eng</v>
      </c>
      <c r="R2129" s="2">
        <f>DATEVALUE(TEXT(employee_data!R2129,"dd/mm/yyyy"))</f>
        <v>33514</v>
      </c>
      <c r="S2129" t="str">
        <f>TRIM(UPPER(employee_data!S2129))</f>
        <v>MA</v>
      </c>
      <c r="T2129" t="str">
        <f>TRIM(PROPER(employee_data!T2129))</f>
        <v>Engineer</v>
      </c>
      <c r="U2129" t="str">
        <f>TRIM(PROPER(employee_data!U2129))</f>
        <v>Male</v>
      </c>
      <c r="V2129" t="str">
        <f>TRIM(employee_data!V2129)</f>
        <v>2505</v>
      </c>
      <c r="W2129" t="str">
        <f>TRIM(PROPER(employee_data!W2129))</f>
        <v>Hispanic</v>
      </c>
      <c r="X2129" t="str">
        <f>TRIM(PROPER(employee_data!X2129))</f>
        <v>Widowed</v>
      </c>
      <c r="Y2129" t="str">
        <f>TRIM(PROPER(employee_data!Y2129))</f>
        <v>Fully Meets</v>
      </c>
      <c r="Z2129" s="4">
        <v>1</v>
      </c>
    </row>
    <row r="2130" spans="1:26" x14ac:dyDescent="0.25">
      <c r="A2130" t="str">
        <f>TRIM(employee_data!A2130)</f>
        <v>2555</v>
      </c>
      <c r="B2130" t="str">
        <f>TRIM(PROPER(employee_data!B2130))</f>
        <v>Colby</v>
      </c>
      <c r="C2130" t="str">
        <f>TRIM(PROPER(employee_data!C2130))</f>
        <v>Horne</v>
      </c>
      <c r="D2130" s="2">
        <f>DATEVALUE(TEXT(employee_data!D2130,"dd/mm/yyyy"))</f>
        <v>43691</v>
      </c>
      <c r="E2130" s="2">
        <f>IFERROR(DATEVALUE(TEXT(employee_data!E2130,"dd/mm/yyyy")),TRIM(""))</f>
        <v>44329</v>
      </c>
      <c r="F2130" t="str">
        <f>TRIM(employee_data!F2130)</f>
        <v>IT Director</v>
      </c>
      <c r="G2130" t="str">
        <f>TRIM(PROPER(employee_data!G2130))</f>
        <v>Victoria Munoz</v>
      </c>
      <c r="H2130" t="str">
        <f>TRIM(employee_data!H2130)</f>
        <v>colby.horne@bilearner.com</v>
      </c>
      <c r="I2130" t="str">
        <f>TRIM(UPPER(employee_data!I2130))</f>
        <v>BPC</v>
      </c>
      <c r="J2130" t="str">
        <f>TRIM(PROPER(employee_data!J2130))</f>
        <v>Active</v>
      </c>
      <c r="K2130" t="str">
        <f>TRIM(PROPER(employee_data!K2130))</f>
        <v>Full-Time</v>
      </c>
      <c r="L2130" t="str">
        <f>TRIM(PROPER(employee_data!L2130))</f>
        <v>Zone A</v>
      </c>
      <c r="M2130" t="str">
        <f>TRIM(PROPER(employee_data!M2130))</f>
        <v>Temporary</v>
      </c>
      <c r="N2130" t="str">
        <f>TRIM(PROPER(employee_data!N2130))</f>
        <v>Resignation</v>
      </c>
      <c r="O2130" t="str">
        <f>TRIM(employee_data!O2130)</f>
        <v>Mr opportunity dinner chance common.</v>
      </c>
      <c r="P2130" t="str">
        <f>TRIM(PROPER(employee_data!P2130))</f>
        <v>It/Is</v>
      </c>
      <c r="Q2130" t="str">
        <f>TRIM(PROPER(employee_data!Q2130))</f>
        <v>Wireless</v>
      </c>
      <c r="R2130" s="2">
        <f>DATEVALUE(TEXT(employee_data!R2130,"dd/mm/yyyy"))</f>
        <v>20754</v>
      </c>
      <c r="S2130" t="str">
        <f>TRIM(UPPER(employee_data!S2130))</f>
        <v>MA</v>
      </c>
      <c r="T2130" t="str">
        <f>TRIM(PROPER(employee_data!T2130))</f>
        <v>Foreman</v>
      </c>
      <c r="U2130" t="str">
        <f>TRIM(PROPER(employee_data!U2130))</f>
        <v>Male</v>
      </c>
      <c r="V2130" t="str">
        <f>TRIM(employee_data!V2130)</f>
        <v>6633</v>
      </c>
      <c r="W2130" t="str">
        <f>TRIM(PROPER(employee_data!W2130))</f>
        <v>Other</v>
      </c>
      <c r="X2130" t="str">
        <f>TRIM(PROPER(employee_data!X2130))</f>
        <v>Widowed</v>
      </c>
      <c r="Y2130" t="str">
        <f>TRIM(PROPER(employee_data!Y2130))</f>
        <v>Fully Meets</v>
      </c>
      <c r="Z2130" s="4">
        <v>2</v>
      </c>
    </row>
    <row r="2131" spans="1:26" x14ac:dyDescent="0.25">
      <c r="A2131" t="str">
        <f>TRIM(employee_data!A2131)</f>
        <v>2556</v>
      </c>
      <c r="B2131" t="str">
        <f>TRIM(PROPER(employee_data!B2131))</f>
        <v>Kaiden</v>
      </c>
      <c r="C2131" t="str">
        <f>TRIM(PROPER(employee_data!C2131))</f>
        <v>Cunningham</v>
      </c>
      <c r="D2131" s="2">
        <f>DATEVALUE(TEXT(employee_data!D2131,"dd/mm/yyyy"))</f>
        <v>44175</v>
      </c>
      <c r="E2131" s="2">
        <f>IFERROR(DATEVALUE(TEXT(employee_data!E2131,"dd/mm/yyyy")),TRIM(""))</f>
        <v>44711</v>
      </c>
      <c r="F2131" t="str">
        <f>TRIM(employee_data!F2131)</f>
        <v>Director of Sales</v>
      </c>
      <c r="G2131" t="str">
        <f>TRIM(PROPER(employee_data!G2131))</f>
        <v>John Smith</v>
      </c>
      <c r="H2131" t="str">
        <f>TRIM(employee_data!H2131)</f>
        <v>kaiden.cunningham@bilearner.com</v>
      </c>
      <c r="I2131" t="str">
        <f>TRIM(UPPER(employee_data!I2131))</f>
        <v>CCDR</v>
      </c>
      <c r="J2131" t="str">
        <f>TRIM(PROPER(employee_data!J2131))</f>
        <v>Active</v>
      </c>
      <c r="K2131" t="str">
        <f>TRIM(PROPER(employee_data!K2131))</f>
        <v>Part-Time</v>
      </c>
      <c r="L2131" t="str">
        <f>TRIM(PROPER(employee_data!L2131))</f>
        <v>Zone A</v>
      </c>
      <c r="M2131" t="str">
        <f>TRIM(PROPER(employee_data!M2131))</f>
        <v>Full-Time</v>
      </c>
      <c r="N2131" t="str">
        <f>TRIM(PROPER(employee_data!N2131))</f>
        <v>Voluntary</v>
      </c>
      <c r="O2131" t="str">
        <f>TRIM(employee_data!O2131)</f>
        <v>Develop together popular be.</v>
      </c>
      <c r="P2131" t="str">
        <f>TRIM(PROPER(employee_data!P2131))</f>
        <v>Sales</v>
      </c>
      <c r="Q2131" t="str">
        <f>TRIM(PROPER(employee_data!Q2131))</f>
        <v>Project Management - Eng</v>
      </c>
      <c r="R2131" s="2">
        <f>DATEVALUE(TEXT(employee_data!R2131,"dd/mm/yyyy"))</f>
        <v>35180</v>
      </c>
      <c r="S2131" t="str">
        <f>TRIM(UPPER(employee_data!S2131))</f>
        <v>MA</v>
      </c>
      <c r="T2131" t="str">
        <f>TRIM(PROPER(employee_data!T2131))</f>
        <v>Manager</v>
      </c>
      <c r="U2131" t="str">
        <f>TRIM(PROPER(employee_data!U2131))</f>
        <v>Male</v>
      </c>
      <c r="V2131" t="str">
        <f>TRIM(employee_data!V2131)</f>
        <v>73638</v>
      </c>
      <c r="W2131" t="str">
        <f>TRIM(PROPER(employee_data!W2131))</f>
        <v>White</v>
      </c>
      <c r="X2131" t="str">
        <f>TRIM(PROPER(employee_data!X2131))</f>
        <v>Married</v>
      </c>
      <c r="Y2131" t="str">
        <f>TRIM(PROPER(employee_data!Y2131))</f>
        <v>Fully Meets</v>
      </c>
      <c r="Z2131" s="4">
        <v>2</v>
      </c>
    </row>
    <row r="2132" spans="1:26" x14ac:dyDescent="0.25">
      <c r="A2132" t="str">
        <f>TRIM(employee_data!A2132)</f>
        <v>2557</v>
      </c>
      <c r="B2132" t="str">
        <f>TRIM(PROPER(employee_data!B2132))</f>
        <v>Davion</v>
      </c>
      <c r="C2132" t="str">
        <f>TRIM(PROPER(employee_data!C2132))</f>
        <v>Vasquez</v>
      </c>
      <c r="D2132" s="2">
        <f>DATEVALUE(TEXT(employee_data!D2132,"dd/mm/yyyy"))</f>
        <v>43728</v>
      </c>
      <c r="E2132" s="2" t="str">
        <f>IFERROR(DATEVALUE(TEXT(employee_data!E2132,"dd/mm/yyyy")),TRIM(""))</f>
        <v/>
      </c>
      <c r="F2132" t="str">
        <f>TRIM(employee_data!F2132)</f>
        <v>BI Developer</v>
      </c>
      <c r="G2132" t="str">
        <f>TRIM(PROPER(employee_data!G2132))</f>
        <v>Jo Ruiz</v>
      </c>
      <c r="H2132" t="str">
        <f>TRIM(employee_data!H2132)</f>
        <v>davion.vasquez@bilearner.com</v>
      </c>
      <c r="I2132" t="str">
        <f>TRIM(UPPER(employee_data!I2132))</f>
        <v>MSC</v>
      </c>
      <c r="J2132" t="str">
        <f>TRIM(PROPER(employee_data!J2132))</f>
        <v>Active</v>
      </c>
      <c r="K2132" t="str">
        <f>TRIM(PROPER(employee_data!K2132))</f>
        <v>Full-Time</v>
      </c>
      <c r="L2132" t="str">
        <f>TRIM(PROPER(employee_data!L2132))</f>
        <v>Zone B</v>
      </c>
      <c r="M2132" t="str">
        <f>TRIM(PROPER(employee_data!M2132))</f>
        <v>Temporary</v>
      </c>
      <c r="N2132" t="str">
        <f>TRIM(PROPER(employee_data!N2132))</f>
        <v>Unk</v>
      </c>
      <c r="O2132" t="str">
        <f>TRIM(employee_data!O2132)</f>
        <v/>
      </c>
      <c r="P2132" t="str">
        <f>TRIM(PROPER(employee_data!P2132))</f>
        <v>It/Is</v>
      </c>
      <c r="Q2132" t="str">
        <f>TRIM(PROPER(employee_data!Q2132))</f>
        <v>Engineers</v>
      </c>
      <c r="R2132" s="2">
        <f>DATEVALUE(TEXT(employee_data!R2132,"dd/mm/yyyy"))</f>
        <v>23545</v>
      </c>
      <c r="S2132" t="str">
        <f>TRIM(UPPER(employee_data!S2132))</f>
        <v>MA</v>
      </c>
      <c r="T2132" t="str">
        <f>TRIM(PROPER(employee_data!T2132))</f>
        <v>Engineer</v>
      </c>
      <c r="U2132" t="str">
        <f>TRIM(PROPER(employee_data!U2132))</f>
        <v>Female</v>
      </c>
      <c r="V2132" t="str">
        <f>TRIM(employee_data!V2132)</f>
        <v>96051</v>
      </c>
      <c r="W2132" t="str">
        <f>TRIM(PROPER(employee_data!W2132))</f>
        <v>Black</v>
      </c>
      <c r="X2132" t="str">
        <f>TRIM(PROPER(employee_data!X2132))</f>
        <v>Married</v>
      </c>
      <c r="Y2132" t="str">
        <f>TRIM(PROPER(employee_data!Y2132))</f>
        <v>Fully Meets</v>
      </c>
      <c r="Z2132" s="4">
        <v>2</v>
      </c>
    </row>
    <row r="2133" spans="1:26" x14ac:dyDescent="0.25">
      <c r="A2133" t="str">
        <f>TRIM(employee_data!A2133)</f>
        <v>2558</v>
      </c>
      <c r="B2133" t="str">
        <f>TRIM(PROPER(employee_data!B2133))</f>
        <v>Maeve</v>
      </c>
      <c r="C2133" t="str">
        <f>TRIM(PROPER(employee_data!C2133))</f>
        <v>Gordon</v>
      </c>
      <c r="D2133" s="2">
        <f>DATEVALUE(TEXT(employee_data!D2133,"dd/mm/yyyy"))</f>
        <v>44519</v>
      </c>
      <c r="E2133" s="2">
        <f>IFERROR(DATEVALUE(TEXT(employee_data!E2133,"dd/mm/yyyy")),TRIM(""))</f>
        <v>44557</v>
      </c>
      <c r="F2133" t="str">
        <f>TRIM(employee_data!F2133)</f>
        <v>Software Engineering Manager</v>
      </c>
      <c r="G2133" t="str">
        <f>TRIM(PROPER(employee_data!G2133))</f>
        <v>Ernest Jones</v>
      </c>
      <c r="H2133" t="str">
        <f>TRIM(employee_data!H2133)</f>
        <v>maeve.gordon@bilearner.com</v>
      </c>
      <c r="I2133" t="str">
        <f>TRIM(UPPER(employee_data!I2133))</f>
        <v>WBL</v>
      </c>
      <c r="J2133" t="str">
        <f>TRIM(PROPER(employee_data!J2133))</f>
        <v>Active</v>
      </c>
      <c r="K2133" t="str">
        <f>TRIM(PROPER(employee_data!K2133))</f>
        <v>Full-Time</v>
      </c>
      <c r="L2133" t="str">
        <f>TRIM(PROPER(employee_data!L2133))</f>
        <v>Zone B</v>
      </c>
      <c r="M2133" t="str">
        <f>TRIM(PROPER(employee_data!M2133))</f>
        <v>Full-Time</v>
      </c>
      <c r="N2133" t="str">
        <f>TRIM(PROPER(employee_data!N2133))</f>
        <v>Involuntary</v>
      </c>
      <c r="O2133" t="str">
        <f>TRIM(employee_data!O2133)</f>
        <v>Kid actually Congress computer season behind.</v>
      </c>
      <c r="P2133" t="str">
        <f>TRIM(PROPER(employee_data!P2133))</f>
        <v>Software Engineering</v>
      </c>
      <c r="Q2133" t="str">
        <f>TRIM(PROPER(employee_data!Q2133))</f>
        <v>Field Operations</v>
      </c>
      <c r="R2133" s="2">
        <f>DATEVALUE(TEXT(employee_data!R2133,"dd/mm/yyyy"))</f>
        <v>24071</v>
      </c>
      <c r="S2133" t="str">
        <f>TRIM(UPPER(employee_data!S2133))</f>
        <v>MA</v>
      </c>
      <c r="T2133" t="str">
        <f>TRIM(PROPER(employee_data!T2133))</f>
        <v>Operator</v>
      </c>
      <c r="U2133" t="str">
        <f>TRIM(PROPER(employee_data!U2133))</f>
        <v>Female</v>
      </c>
      <c r="V2133" t="str">
        <f>TRIM(employee_data!V2133)</f>
        <v>87152</v>
      </c>
      <c r="W2133" t="str">
        <f>TRIM(PROPER(employee_data!W2133))</f>
        <v>Asian</v>
      </c>
      <c r="X2133" t="str">
        <f>TRIM(PROPER(employee_data!X2133))</f>
        <v>Widowed</v>
      </c>
      <c r="Y2133" t="str">
        <f>TRIM(PROPER(employee_data!Y2133))</f>
        <v>Fully Meets</v>
      </c>
      <c r="Z2133" s="4">
        <v>4</v>
      </c>
    </row>
    <row r="2134" spans="1:26" x14ac:dyDescent="0.25">
      <c r="A2134" t="str">
        <f>TRIM(employee_data!A2134)</f>
        <v>2559</v>
      </c>
      <c r="B2134" t="str">
        <f>TRIM(PROPER(employee_data!B2134))</f>
        <v>Monserrat</v>
      </c>
      <c r="C2134" t="str">
        <f>TRIM(PROPER(employee_data!C2134))</f>
        <v>Ferguson</v>
      </c>
      <c r="D2134" s="2">
        <f>DATEVALUE(TEXT(employee_data!D2134,"dd/mm/yyyy"))</f>
        <v>44680</v>
      </c>
      <c r="E2134" s="2" t="str">
        <f>IFERROR(DATEVALUE(TEXT(employee_data!E2134,"dd/mm/yyyy")),TRIM(""))</f>
        <v/>
      </c>
      <c r="F2134" t="str">
        <f>TRIM(employee_data!F2134)</f>
        <v>Software Engineer</v>
      </c>
      <c r="G2134" t="str">
        <f>TRIM(PROPER(employee_data!G2134))</f>
        <v>James Gibson</v>
      </c>
      <c r="H2134" t="str">
        <f>TRIM(employee_data!H2134)</f>
        <v>monserrat.ferguson@bilearner.com</v>
      </c>
      <c r="I2134" t="str">
        <f>TRIM(UPPER(employee_data!I2134))</f>
        <v>NEL</v>
      </c>
      <c r="J2134" t="str">
        <f>TRIM(PROPER(employee_data!J2134))</f>
        <v>Active</v>
      </c>
      <c r="K2134" t="str">
        <f>TRIM(PROPER(employee_data!K2134))</f>
        <v>Part-Time</v>
      </c>
      <c r="L2134" t="str">
        <f>TRIM(PROPER(employee_data!L2134))</f>
        <v>Zone B</v>
      </c>
      <c r="M2134" t="str">
        <f>TRIM(PROPER(employee_data!M2134))</f>
        <v>Full-Time</v>
      </c>
      <c r="N2134" t="str">
        <f>TRIM(PROPER(employee_data!N2134))</f>
        <v>Unk</v>
      </c>
      <c r="O2134" t="str">
        <f>TRIM(employee_data!O2134)</f>
        <v/>
      </c>
      <c r="P2134" t="str">
        <f>TRIM(PROPER(employee_data!P2134))</f>
        <v>Software Engineering</v>
      </c>
      <c r="Q2134" t="str">
        <f>TRIM(PROPER(employee_data!Q2134))</f>
        <v>Field Operations</v>
      </c>
      <c r="R2134" s="2">
        <f>DATEVALUE(TEXT(employee_data!R2134,"dd/mm/yyyy"))</f>
        <v>21147</v>
      </c>
      <c r="S2134" t="str">
        <f>TRIM(UPPER(employee_data!S2134))</f>
        <v>MA</v>
      </c>
      <c r="T2134" t="str">
        <f>TRIM(PROPER(employee_data!T2134))</f>
        <v>Technician</v>
      </c>
      <c r="U2134" t="str">
        <f>TRIM(PROPER(employee_data!U2134))</f>
        <v>Male</v>
      </c>
      <c r="V2134" t="str">
        <f>TRIM(employee_data!V2134)</f>
        <v>79836</v>
      </c>
      <c r="W2134" t="str">
        <f>TRIM(PROPER(employee_data!W2134))</f>
        <v>White</v>
      </c>
      <c r="X2134" t="str">
        <f>TRIM(PROPER(employee_data!X2134))</f>
        <v>Widowed</v>
      </c>
      <c r="Y2134" t="str">
        <f>TRIM(PROPER(employee_data!Y2134))</f>
        <v>Fully Meets</v>
      </c>
      <c r="Z2134" s="4">
        <v>1</v>
      </c>
    </row>
    <row r="2135" spans="1:26" x14ac:dyDescent="0.25">
      <c r="A2135" t="str">
        <f>TRIM(employee_data!A2135)</f>
        <v>2560</v>
      </c>
      <c r="B2135" t="str">
        <f>TRIM(PROPER(employee_data!B2135))</f>
        <v>Nathan</v>
      </c>
      <c r="C2135" t="str">
        <f>TRIM(PROPER(employee_data!C2135))</f>
        <v>Schmitt</v>
      </c>
      <c r="D2135" s="2">
        <f>DATEVALUE(TEXT(employee_data!D2135,"dd/mm/yyyy"))</f>
        <v>44377</v>
      </c>
      <c r="E2135" s="2">
        <f>IFERROR(DATEVALUE(TEXT(employee_data!E2135,"dd/mm/yyyy")),TRIM(""))</f>
        <v>44405</v>
      </c>
      <c r="F2135" t="str">
        <f>TRIM(employee_data!F2135)</f>
        <v>IT Manager - Infra</v>
      </c>
      <c r="G2135" t="str">
        <f>TRIM(PROPER(employee_data!G2135))</f>
        <v>Sarah Campbell</v>
      </c>
      <c r="H2135" t="str">
        <f>TRIM(employee_data!H2135)</f>
        <v>nathan.schmitt@bilearner.com</v>
      </c>
      <c r="I2135" t="str">
        <f>TRIM(UPPER(employee_data!I2135))</f>
        <v>WBL</v>
      </c>
      <c r="J2135" t="str">
        <f>TRIM(PROPER(employee_data!J2135))</f>
        <v>Active</v>
      </c>
      <c r="K2135" t="str">
        <f>TRIM(PROPER(employee_data!K2135))</f>
        <v>Part-Time</v>
      </c>
      <c r="L2135" t="str">
        <f>TRIM(PROPER(employee_data!L2135))</f>
        <v>Zone A</v>
      </c>
      <c r="M2135" t="str">
        <f>TRIM(PROPER(employee_data!M2135))</f>
        <v>Part-Time</v>
      </c>
      <c r="N2135" t="str">
        <f>TRIM(PROPER(employee_data!N2135))</f>
        <v>Voluntary</v>
      </c>
      <c r="O2135" t="str">
        <f>TRIM(employee_data!O2135)</f>
        <v>According maintain president start upon evening.</v>
      </c>
      <c r="P2135" t="str">
        <f>TRIM(PROPER(employee_data!P2135))</f>
        <v>It/Is</v>
      </c>
      <c r="Q2135" t="str">
        <f>TRIM(PROPER(employee_data!Q2135))</f>
        <v>Field Operations</v>
      </c>
      <c r="R2135" s="2">
        <f>DATEVALUE(TEXT(employee_data!R2135,"dd/mm/yyyy"))</f>
        <v>28130</v>
      </c>
      <c r="S2135" t="str">
        <f>TRIM(UPPER(employee_data!S2135))</f>
        <v>MA</v>
      </c>
      <c r="T2135" t="str">
        <f>TRIM(PROPER(employee_data!T2135))</f>
        <v>Vp</v>
      </c>
      <c r="U2135" t="str">
        <f>TRIM(PROPER(employee_data!U2135))</f>
        <v>Male</v>
      </c>
      <c r="V2135" t="str">
        <f>TRIM(employee_data!V2135)</f>
        <v>43352</v>
      </c>
      <c r="W2135" t="str">
        <f>TRIM(PROPER(employee_data!W2135))</f>
        <v>Black</v>
      </c>
      <c r="X2135" t="str">
        <f>TRIM(PROPER(employee_data!X2135))</f>
        <v>Widowed</v>
      </c>
      <c r="Y2135" t="str">
        <f>TRIM(PROPER(employee_data!Y2135))</f>
        <v>Fully Meets</v>
      </c>
      <c r="Z2135" s="4">
        <v>4</v>
      </c>
    </row>
    <row r="2136" spans="1:26" x14ac:dyDescent="0.25">
      <c r="A2136" t="str">
        <f>TRIM(employee_data!A2136)</f>
        <v>2561</v>
      </c>
      <c r="B2136" t="str">
        <f>TRIM(PROPER(employee_data!B2136))</f>
        <v>Ashly</v>
      </c>
      <c r="C2136" t="str">
        <f>TRIM(PROPER(employee_data!C2136))</f>
        <v>Mullen</v>
      </c>
      <c r="D2136" s="2">
        <f>DATEVALUE(TEXT(employee_data!D2136,"dd/mm/yyyy"))</f>
        <v>44392</v>
      </c>
      <c r="E2136" s="2" t="str">
        <f>IFERROR(DATEVALUE(TEXT(employee_data!E2136,"dd/mm/yyyy")),TRIM(""))</f>
        <v/>
      </c>
      <c r="F2136" t="str">
        <f>TRIM(employee_data!F2136)</f>
        <v>IT Manager - DB</v>
      </c>
      <c r="G2136" t="str">
        <f>TRIM(PROPER(employee_data!G2136))</f>
        <v>Melody Walker</v>
      </c>
      <c r="H2136" t="str">
        <f>TRIM(employee_data!H2136)</f>
        <v>ashly.mullen@bilearner.com</v>
      </c>
      <c r="I2136" t="str">
        <f>TRIM(UPPER(employee_data!I2136))</f>
        <v>NEL</v>
      </c>
      <c r="J2136" t="str">
        <f>TRIM(PROPER(employee_data!J2136))</f>
        <v>Active</v>
      </c>
      <c r="K2136" t="str">
        <f>TRIM(PROPER(employee_data!K2136))</f>
        <v>Contract</v>
      </c>
      <c r="L2136" t="str">
        <f>TRIM(PROPER(employee_data!L2136))</f>
        <v>Zone B</v>
      </c>
      <c r="M2136" t="str">
        <f>TRIM(PROPER(employee_data!M2136))</f>
        <v>Temporary</v>
      </c>
      <c r="N2136" t="str">
        <f>TRIM(PROPER(employee_data!N2136))</f>
        <v>Unk</v>
      </c>
      <c r="O2136" t="str">
        <f>TRIM(employee_data!O2136)</f>
        <v/>
      </c>
      <c r="P2136" t="str">
        <f>TRIM(PROPER(employee_data!P2136))</f>
        <v>It/Is</v>
      </c>
      <c r="Q2136" t="str">
        <f>TRIM(PROPER(employee_data!Q2136))</f>
        <v>General - Con</v>
      </c>
      <c r="R2136" s="2">
        <f>DATEVALUE(TEXT(employee_data!R2136,"dd/mm/yyyy"))</f>
        <v>20617</v>
      </c>
      <c r="S2136" t="str">
        <f>TRIM(UPPER(employee_data!S2136))</f>
        <v>MA</v>
      </c>
      <c r="T2136" t="str">
        <f>TRIM(PROPER(employee_data!T2136))</f>
        <v>Laborer</v>
      </c>
      <c r="U2136" t="str">
        <f>TRIM(PROPER(employee_data!U2136))</f>
        <v>Male</v>
      </c>
      <c r="V2136" t="str">
        <f>TRIM(employee_data!V2136)</f>
        <v>33873</v>
      </c>
      <c r="W2136" t="str">
        <f>TRIM(PROPER(employee_data!W2136))</f>
        <v>Hispanic</v>
      </c>
      <c r="X2136" t="str">
        <f>TRIM(PROPER(employee_data!X2136))</f>
        <v>Married</v>
      </c>
      <c r="Y2136" t="str">
        <f>TRIM(PROPER(employee_data!Y2136))</f>
        <v>Fully Meets</v>
      </c>
      <c r="Z2136" s="4">
        <v>2</v>
      </c>
    </row>
    <row r="2137" spans="1:26" x14ac:dyDescent="0.25">
      <c r="A2137" t="str">
        <f>TRIM(employee_data!A2137)</f>
        <v>2562</v>
      </c>
      <c r="B2137" t="str">
        <f>TRIM(PROPER(employee_data!B2137))</f>
        <v>Angelique</v>
      </c>
      <c r="C2137" t="str">
        <f>TRIM(PROPER(employee_data!C2137))</f>
        <v>Cochran</v>
      </c>
      <c r="D2137" s="2">
        <f>DATEVALUE(TEXT(employee_data!D2137,"dd/mm/yyyy"))</f>
        <v>44298</v>
      </c>
      <c r="E2137" s="2">
        <f>IFERROR(DATEVALUE(TEXT(employee_data!E2137,"dd/mm/yyyy")),TRIM(""))</f>
        <v>44991</v>
      </c>
      <c r="F2137" t="str">
        <f>TRIM(employee_data!F2137)</f>
        <v>IT Manager - DB</v>
      </c>
      <c r="G2137" t="str">
        <f>TRIM(PROPER(employee_data!G2137))</f>
        <v>Benjamin Mcdonald</v>
      </c>
      <c r="H2137" t="str">
        <f>TRIM(employee_data!H2137)</f>
        <v>angelique.cochran@bilearner.com</v>
      </c>
      <c r="I2137" t="str">
        <f>TRIM(UPPER(employee_data!I2137))</f>
        <v>PL</v>
      </c>
      <c r="J2137" t="str">
        <f>TRIM(PROPER(employee_data!J2137))</f>
        <v>Active</v>
      </c>
      <c r="K2137" t="str">
        <f>TRIM(PROPER(employee_data!K2137))</f>
        <v>Contract</v>
      </c>
      <c r="L2137" t="str">
        <f>TRIM(PROPER(employee_data!L2137))</f>
        <v>Zone B</v>
      </c>
      <c r="M2137" t="str">
        <f>TRIM(PROPER(employee_data!M2137))</f>
        <v>Full-Time</v>
      </c>
      <c r="N2137" t="str">
        <f>TRIM(PROPER(employee_data!N2137))</f>
        <v>Retirement</v>
      </c>
      <c r="O2137" t="str">
        <f>TRIM(employee_data!O2137)</f>
        <v>Suffer arm security about control with.</v>
      </c>
      <c r="P2137" t="str">
        <f>TRIM(PROPER(employee_data!P2137))</f>
        <v>It/Is</v>
      </c>
      <c r="Q2137" t="str">
        <f>TRIM(PROPER(employee_data!Q2137))</f>
        <v>Field Operations</v>
      </c>
      <c r="R2137" s="2">
        <f>DATEVALUE(TEXT(employee_data!R2137,"dd/mm/yyyy"))</f>
        <v>24794</v>
      </c>
      <c r="S2137" t="str">
        <f>TRIM(UPPER(employee_data!S2137))</f>
        <v>MA</v>
      </c>
      <c r="T2137" t="str">
        <f>TRIM(PROPER(employee_data!T2137))</f>
        <v>Technician</v>
      </c>
      <c r="U2137" t="str">
        <f>TRIM(PROPER(employee_data!U2137))</f>
        <v>Male</v>
      </c>
      <c r="V2137" t="str">
        <f>TRIM(employee_data!V2137)</f>
        <v>83544</v>
      </c>
      <c r="W2137" t="str">
        <f>TRIM(PROPER(employee_data!W2137))</f>
        <v>Other</v>
      </c>
      <c r="X2137" t="str">
        <f>TRIM(PROPER(employee_data!X2137))</f>
        <v>Married</v>
      </c>
      <c r="Y2137" t="str">
        <f>TRIM(PROPER(employee_data!Y2137))</f>
        <v>Fully Meets</v>
      </c>
      <c r="Z2137" s="4">
        <v>4</v>
      </c>
    </row>
    <row r="2138" spans="1:26" x14ac:dyDescent="0.25">
      <c r="A2138" t="str">
        <f>TRIM(employee_data!A2138)</f>
        <v>2563</v>
      </c>
      <c r="B2138" t="str">
        <f>TRIM(PROPER(employee_data!B2138))</f>
        <v>Kenny</v>
      </c>
      <c r="C2138" t="str">
        <f>TRIM(PROPER(employee_data!C2138))</f>
        <v>Rojas</v>
      </c>
      <c r="D2138" s="2">
        <f>DATEVALUE(TEXT(employee_data!D2138,"dd/mm/yyyy"))</f>
        <v>44173</v>
      </c>
      <c r="E2138" s="2" t="str">
        <f>IFERROR(DATEVALUE(TEXT(employee_data!E2138,"dd/mm/yyyy")),TRIM(""))</f>
        <v/>
      </c>
      <c r="F2138" t="str">
        <f>TRIM(employee_data!F2138)</f>
        <v>IT Director</v>
      </c>
      <c r="G2138" t="str">
        <f>TRIM(PROPER(employee_data!G2138))</f>
        <v>Sean Gonzalez</v>
      </c>
      <c r="H2138" t="str">
        <f>TRIM(employee_data!H2138)</f>
        <v>kenny.rojas@bilearner.com</v>
      </c>
      <c r="I2138" t="str">
        <f>TRIM(UPPER(employee_data!I2138))</f>
        <v>BPC</v>
      </c>
      <c r="J2138" t="str">
        <f>TRIM(PROPER(employee_data!J2138))</f>
        <v>Active</v>
      </c>
      <c r="K2138" t="str">
        <f>TRIM(PROPER(employee_data!K2138))</f>
        <v>Contract</v>
      </c>
      <c r="L2138" t="str">
        <f>TRIM(PROPER(employee_data!L2138))</f>
        <v>Zone B</v>
      </c>
      <c r="M2138" t="str">
        <f>TRIM(PROPER(employee_data!M2138))</f>
        <v>Temporary</v>
      </c>
      <c r="N2138" t="str">
        <f>TRIM(PROPER(employee_data!N2138))</f>
        <v>Unk</v>
      </c>
      <c r="O2138" t="str">
        <f>TRIM(employee_data!O2138)</f>
        <v/>
      </c>
      <c r="P2138" t="str">
        <f>TRIM(PROPER(employee_data!P2138))</f>
        <v>It/Is</v>
      </c>
      <c r="Q2138" t="str">
        <f>TRIM(PROPER(employee_data!Q2138))</f>
        <v>Fielders</v>
      </c>
      <c r="R2138" s="2">
        <f>DATEVALUE(TEXT(employee_data!R2138,"dd/mm/yyyy"))</f>
        <v>19680</v>
      </c>
      <c r="S2138" t="str">
        <f>TRIM(UPPER(employee_data!S2138))</f>
        <v>MA</v>
      </c>
      <c r="T2138" t="str">
        <f>TRIM(PROPER(employee_data!T2138))</f>
        <v>Engineer</v>
      </c>
      <c r="U2138" t="str">
        <f>TRIM(PROPER(employee_data!U2138))</f>
        <v>Male</v>
      </c>
      <c r="V2138" t="str">
        <f>TRIM(employee_data!V2138)</f>
        <v>73171</v>
      </c>
      <c r="W2138" t="str">
        <f>TRIM(PROPER(employee_data!W2138))</f>
        <v>Other</v>
      </c>
      <c r="X2138" t="str">
        <f>TRIM(PROPER(employee_data!X2138))</f>
        <v>Widowed</v>
      </c>
      <c r="Y2138" t="str">
        <f>TRIM(PROPER(employee_data!Y2138))</f>
        <v>Fully Meets</v>
      </c>
      <c r="Z2138" s="4">
        <v>2</v>
      </c>
    </row>
    <row r="2139" spans="1:26" x14ac:dyDescent="0.25">
      <c r="A2139" t="str">
        <f>TRIM(employee_data!A2139)</f>
        <v>2564</v>
      </c>
      <c r="B2139" t="str">
        <f>TRIM(PROPER(employee_data!B2139))</f>
        <v>Deandre</v>
      </c>
      <c r="C2139" t="str">
        <f>TRIM(PROPER(employee_data!C2139))</f>
        <v>Oneal</v>
      </c>
      <c r="D2139" s="2">
        <f>DATEVALUE(TEXT(employee_data!D2139,"dd/mm/yyyy"))</f>
        <v>43769</v>
      </c>
      <c r="E2139" s="2">
        <f>IFERROR(DATEVALUE(TEXT(employee_data!E2139,"dd/mm/yyyy")),TRIM(""))</f>
        <v>43891</v>
      </c>
      <c r="F2139" t="str">
        <f>TRIM(employee_data!F2139)</f>
        <v>Director of Sales</v>
      </c>
      <c r="G2139" t="str">
        <f>TRIM(PROPER(employee_data!G2139))</f>
        <v>Brian Mueller</v>
      </c>
      <c r="H2139" t="str">
        <f>TRIM(employee_data!H2139)</f>
        <v>deandre.oneal@bilearner.com</v>
      </c>
      <c r="I2139" t="str">
        <f>TRIM(UPPER(employee_data!I2139))</f>
        <v>CCDR</v>
      </c>
      <c r="J2139" t="str">
        <f>TRIM(PROPER(employee_data!J2139))</f>
        <v>Active</v>
      </c>
      <c r="K2139" t="str">
        <f>TRIM(PROPER(employee_data!K2139))</f>
        <v>Contract</v>
      </c>
      <c r="L2139" t="str">
        <f>TRIM(PROPER(employee_data!L2139))</f>
        <v>Zone B</v>
      </c>
      <c r="M2139" t="str">
        <f>TRIM(PROPER(employee_data!M2139))</f>
        <v>Full-Time</v>
      </c>
      <c r="N2139" t="str">
        <f>TRIM(PROPER(employee_data!N2139))</f>
        <v>Voluntary</v>
      </c>
      <c r="O2139" t="str">
        <f>TRIM(employee_data!O2139)</f>
        <v>Finish law price under.</v>
      </c>
      <c r="P2139" t="str">
        <f>TRIM(PROPER(employee_data!P2139))</f>
        <v>Sales</v>
      </c>
      <c r="Q2139" t="str">
        <f>TRIM(PROPER(employee_data!Q2139))</f>
        <v>General - Con</v>
      </c>
      <c r="R2139" s="2">
        <f>DATEVALUE(TEXT(employee_data!R2139,"dd/mm/yyyy"))</f>
        <v>34891</v>
      </c>
      <c r="S2139" t="str">
        <f>TRIM(UPPER(employee_data!S2139))</f>
        <v>MA</v>
      </c>
      <c r="T2139" t="str">
        <f>TRIM(PROPER(employee_data!T2139))</f>
        <v>Flagger</v>
      </c>
      <c r="U2139" t="str">
        <f>TRIM(PROPER(employee_data!U2139))</f>
        <v>Male</v>
      </c>
      <c r="V2139" t="str">
        <f>TRIM(employee_data!V2139)</f>
        <v>36351</v>
      </c>
      <c r="W2139" t="str">
        <f>TRIM(PROPER(employee_data!W2139))</f>
        <v>Hispanic</v>
      </c>
      <c r="X2139" t="str">
        <f>TRIM(PROPER(employee_data!X2139))</f>
        <v>Married</v>
      </c>
      <c r="Y2139" t="str">
        <f>TRIM(PROPER(employee_data!Y2139))</f>
        <v>Fully Meets</v>
      </c>
      <c r="Z2139" s="4">
        <v>1</v>
      </c>
    </row>
    <row r="2140" spans="1:26" x14ac:dyDescent="0.25">
      <c r="A2140" t="str">
        <f>TRIM(employee_data!A2140)</f>
        <v>2565</v>
      </c>
      <c r="B2140" t="str">
        <f>TRIM(PROPER(employee_data!B2140))</f>
        <v>Adison</v>
      </c>
      <c r="C2140" t="str">
        <f>TRIM(PROPER(employee_data!C2140))</f>
        <v>Huerta</v>
      </c>
      <c r="D2140" s="2">
        <f>DATEVALUE(TEXT(employee_data!D2140,"dd/mm/yyyy"))</f>
        <v>43852</v>
      </c>
      <c r="E2140" s="2" t="str">
        <f>IFERROR(DATEVALUE(TEXT(employee_data!E2140,"dd/mm/yyyy")),TRIM(""))</f>
        <v/>
      </c>
      <c r="F2140" t="str">
        <f>TRIM(employee_data!F2140)</f>
        <v>BI Developer</v>
      </c>
      <c r="G2140" t="str">
        <f>TRIM(PROPER(employee_data!G2140))</f>
        <v>Jeffrey Duran</v>
      </c>
      <c r="H2140" t="str">
        <f>TRIM(employee_data!H2140)</f>
        <v>adison.huerta@bilearner.com</v>
      </c>
      <c r="I2140" t="str">
        <f>TRIM(UPPER(employee_data!I2140))</f>
        <v>PL</v>
      </c>
      <c r="J2140" t="str">
        <f>TRIM(PROPER(employee_data!J2140))</f>
        <v>Active</v>
      </c>
      <c r="K2140" t="str">
        <f>TRIM(PROPER(employee_data!K2140))</f>
        <v>Contract</v>
      </c>
      <c r="L2140" t="str">
        <f>TRIM(PROPER(employee_data!L2140))</f>
        <v>Zone C</v>
      </c>
      <c r="M2140" t="str">
        <f>TRIM(PROPER(employee_data!M2140))</f>
        <v>Temporary</v>
      </c>
      <c r="N2140" t="str">
        <f>TRIM(PROPER(employee_data!N2140))</f>
        <v>Unk</v>
      </c>
      <c r="O2140" t="str">
        <f>TRIM(employee_data!O2140)</f>
        <v/>
      </c>
      <c r="P2140" t="str">
        <f>TRIM(PROPER(employee_data!P2140))</f>
        <v>It/Is</v>
      </c>
      <c r="Q2140" t="str">
        <f>TRIM(PROPER(employee_data!Q2140))</f>
        <v>Field Operations</v>
      </c>
      <c r="R2140" s="2">
        <f>DATEVALUE(TEXT(employee_data!R2140,"dd/mm/yyyy"))</f>
        <v>31365</v>
      </c>
      <c r="S2140" t="str">
        <f>TRIM(UPPER(employee_data!S2140))</f>
        <v>MA</v>
      </c>
      <c r="T2140" t="str">
        <f>TRIM(PROPER(employee_data!T2140))</f>
        <v>Technician</v>
      </c>
      <c r="U2140" t="str">
        <f>TRIM(PROPER(employee_data!U2140))</f>
        <v>Female</v>
      </c>
      <c r="V2140" t="str">
        <f>TRIM(employee_data!V2140)</f>
        <v>93447</v>
      </c>
      <c r="W2140" t="str">
        <f>TRIM(PROPER(employee_data!W2140))</f>
        <v>White</v>
      </c>
      <c r="X2140" t="str">
        <f>TRIM(PROPER(employee_data!X2140))</f>
        <v>Married</v>
      </c>
      <c r="Y2140" t="str">
        <f>TRIM(PROPER(employee_data!Y2140))</f>
        <v>Fully Meets</v>
      </c>
      <c r="Z2140" s="4">
        <v>2</v>
      </c>
    </row>
    <row r="2141" spans="1:26" x14ac:dyDescent="0.25">
      <c r="A2141" t="str">
        <f>TRIM(employee_data!A2141)</f>
        <v>2566</v>
      </c>
      <c r="B2141" t="str">
        <f>TRIM(PROPER(employee_data!B2141))</f>
        <v>Elisabeth</v>
      </c>
      <c r="C2141" t="str">
        <f>TRIM(PROPER(employee_data!C2141))</f>
        <v>Bradley</v>
      </c>
      <c r="D2141" s="2">
        <f>DATEVALUE(TEXT(employee_data!D2141,"dd/mm/yyyy"))</f>
        <v>44824</v>
      </c>
      <c r="E2141" s="2" t="str">
        <f>IFERROR(DATEVALUE(TEXT(employee_data!E2141,"dd/mm/yyyy")),TRIM(""))</f>
        <v/>
      </c>
      <c r="F2141" t="str">
        <f>TRIM(employee_data!F2141)</f>
        <v>Software Engineering Manager</v>
      </c>
      <c r="G2141" t="str">
        <f>TRIM(PROPER(employee_data!G2141))</f>
        <v>Erica Lawrence</v>
      </c>
      <c r="H2141" t="str">
        <f>TRIM(employee_data!H2141)</f>
        <v>elisabeth.bradley@bilearner.com</v>
      </c>
      <c r="I2141" t="str">
        <f>TRIM(UPPER(employee_data!I2141))</f>
        <v>CCDR</v>
      </c>
      <c r="J2141" t="str">
        <f>TRIM(PROPER(employee_data!J2141))</f>
        <v>Active</v>
      </c>
      <c r="K2141" t="str">
        <f>TRIM(PROPER(employee_data!K2141))</f>
        <v>Full-Time</v>
      </c>
      <c r="L2141" t="str">
        <f>TRIM(PROPER(employee_data!L2141))</f>
        <v>Zone B</v>
      </c>
      <c r="M2141" t="str">
        <f>TRIM(PROPER(employee_data!M2141))</f>
        <v>Full-Time</v>
      </c>
      <c r="N2141" t="str">
        <f>TRIM(PROPER(employee_data!N2141))</f>
        <v>Unk</v>
      </c>
      <c r="O2141" t="str">
        <f>TRIM(employee_data!O2141)</f>
        <v/>
      </c>
      <c r="P2141" t="str">
        <f>TRIM(PROPER(employee_data!P2141))</f>
        <v>Software Engineering</v>
      </c>
      <c r="Q2141" t="str">
        <f>TRIM(PROPER(employee_data!Q2141))</f>
        <v>General - Con</v>
      </c>
      <c r="R2141" s="2">
        <f>DATEVALUE(TEXT(employee_data!R2141,"dd/mm/yyyy"))</f>
        <v>24380</v>
      </c>
      <c r="S2141" t="str">
        <f>TRIM(UPPER(employee_data!S2141))</f>
        <v>MA</v>
      </c>
      <c r="T2141" t="str">
        <f>TRIM(PROPER(employee_data!T2141))</f>
        <v>Coordinator</v>
      </c>
      <c r="U2141" t="str">
        <f>TRIM(PROPER(employee_data!U2141))</f>
        <v>Male</v>
      </c>
      <c r="V2141" t="str">
        <f>TRIM(employee_data!V2141)</f>
        <v>69590</v>
      </c>
      <c r="W2141" t="str">
        <f>TRIM(PROPER(employee_data!W2141))</f>
        <v>Other</v>
      </c>
      <c r="X2141" t="str">
        <f>TRIM(PROPER(employee_data!X2141))</f>
        <v>Married</v>
      </c>
      <c r="Y2141" t="str">
        <f>TRIM(PROPER(employee_data!Y2141))</f>
        <v>Fully Meets</v>
      </c>
      <c r="Z2141" s="4">
        <v>2</v>
      </c>
    </row>
    <row r="2142" spans="1:26" x14ac:dyDescent="0.25">
      <c r="A2142" t="str">
        <f>TRIM(employee_data!A2142)</f>
        <v>2567</v>
      </c>
      <c r="B2142" t="str">
        <f>TRIM(PROPER(employee_data!B2142))</f>
        <v>Sylvia</v>
      </c>
      <c r="C2142" t="str">
        <f>TRIM(PROPER(employee_data!C2142))</f>
        <v>Price</v>
      </c>
      <c r="D2142" s="2">
        <f>DATEVALUE(TEXT(employee_data!D2142,"dd/mm/yyyy"))</f>
        <v>44917</v>
      </c>
      <c r="E2142" s="2">
        <f>IFERROR(DATEVALUE(TEXT(employee_data!E2142,"dd/mm/yyyy")),TRIM(""))</f>
        <v>45133</v>
      </c>
      <c r="F2142" t="str">
        <f>TRIM(employee_data!F2142)</f>
        <v>IT Manager - Infra</v>
      </c>
      <c r="G2142" t="str">
        <f>TRIM(PROPER(employee_data!G2142))</f>
        <v>Christy Cunningham</v>
      </c>
      <c r="H2142" t="str">
        <f>TRIM(employee_data!H2142)</f>
        <v>sylvia.price@bilearner.com</v>
      </c>
      <c r="I2142" t="str">
        <f>TRIM(UPPER(employee_data!I2142))</f>
        <v>CCDR</v>
      </c>
      <c r="J2142" t="str">
        <f>TRIM(PROPER(employee_data!J2142))</f>
        <v>Active</v>
      </c>
      <c r="K2142" t="str">
        <f>TRIM(PROPER(employee_data!K2142))</f>
        <v>Full-Time</v>
      </c>
      <c r="L2142" t="str">
        <f>TRIM(PROPER(employee_data!L2142))</f>
        <v>Zone B</v>
      </c>
      <c r="M2142" t="str">
        <f>TRIM(PROPER(employee_data!M2142))</f>
        <v>Part-Time</v>
      </c>
      <c r="N2142" t="str">
        <f>TRIM(PROPER(employee_data!N2142))</f>
        <v>Voluntary</v>
      </c>
      <c r="O2142" t="str">
        <f>TRIM(employee_data!O2142)</f>
        <v>Dream quickly relationship involve enough name.</v>
      </c>
      <c r="P2142" t="str">
        <f>TRIM(PROPER(employee_data!P2142))</f>
        <v>It/Is</v>
      </c>
      <c r="Q2142" t="str">
        <f>TRIM(PROPER(employee_data!Q2142))</f>
        <v>Field Operations</v>
      </c>
      <c r="R2142" s="2">
        <f>DATEVALUE(TEXT(employee_data!R2142,"dd/mm/yyyy"))</f>
        <v>21838</v>
      </c>
      <c r="S2142" t="str">
        <f>TRIM(UPPER(employee_data!S2142))</f>
        <v>MA</v>
      </c>
      <c r="T2142" t="str">
        <f>TRIM(PROPER(employee_data!T2142))</f>
        <v>Foreman</v>
      </c>
      <c r="U2142" t="str">
        <f>TRIM(PROPER(employee_data!U2142))</f>
        <v>Male</v>
      </c>
      <c r="V2142" t="str">
        <f>TRIM(employee_data!V2142)</f>
        <v>51819</v>
      </c>
      <c r="W2142" t="str">
        <f>TRIM(PROPER(employee_data!W2142))</f>
        <v>Black</v>
      </c>
      <c r="X2142" t="str">
        <f>TRIM(PROPER(employee_data!X2142))</f>
        <v>Widowed</v>
      </c>
      <c r="Y2142" t="str">
        <f>TRIM(PROPER(employee_data!Y2142))</f>
        <v>Fully Meets</v>
      </c>
      <c r="Z2142" s="4">
        <v>5</v>
      </c>
    </row>
    <row r="2143" spans="1:26" x14ac:dyDescent="0.25">
      <c r="A2143" t="str">
        <f>TRIM(employee_data!A2143)</f>
        <v>2568</v>
      </c>
      <c r="B2143" t="str">
        <f>TRIM(PROPER(employee_data!B2143))</f>
        <v>Eden</v>
      </c>
      <c r="C2143" t="str">
        <f>TRIM(PROPER(employee_data!C2143))</f>
        <v>Choi</v>
      </c>
      <c r="D2143" s="2">
        <f>DATEVALUE(TEXT(employee_data!D2143,"dd/mm/yyyy"))</f>
        <v>43536</v>
      </c>
      <c r="E2143" s="2" t="str">
        <f>IFERROR(DATEVALUE(TEXT(employee_data!E2143,"dd/mm/yyyy")),TRIM(""))</f>
        <v/>
      </c>
      <c r="F2143" t="str">
        <f>TRIM(employee_data!F2143)</f>
        <v>IT Manager - DB</v>
      </c>
      <c r="G2143" t="str">
        <f>TRIM(PROPER(employee_data!G2143))</f>
        <v>Mr. David Booth</v>
      </c>
      <c r="H2143" t="str">
        <f>TRIM(employee_data!H2143)</f>
        <v>eden.choi@bilearner.com</v>
      </c>
      <c r="I2143" t="str">
        <f>TRIM(UPPER(employee_data!I2143))</f>
        <v>EW</v>
      </c>
      <c r="J2143" t="str">
        <f>TRIM(PROPER(employee_data!J2143))</f>
        <v>Active</v>
      </c>
      <c r="K2143" t="str">
        <f>TRIM(PROPER(employee_data!K2143))</f>
        <v>Full-Time</v>
      </c>
      <c r="L2143" t="str">
        <f>TRIM(PROPER(employee_data!L2143))</f>
        <v>Zone C</v>
      </c>
      <c r="M2143" t="str">
        <f>TRIM(PROPER(employee_data!M2143))</f>
        <v>Full-Time</v>
      </c>
      <c r="N2143" t="str">
        <f>TRIM(PROPER(employee_data!N2143))</f>
        <v>Unk</v>
      </c>
      <c r="O2143" t="str">
        <f>TRIM(employee_data!O2143)</f>
        <v/>
      </c>
      <c r="P2143" t="str">
        <f>TRIM(PROPER(employee_data!P2143))</f>
        <v>It/Is</v>
      </c>
      <c r="Q2143" t="str">
        <f>TRIM(PROPER(employee_data!Q2143))</f>
        <v>Aerial</v>
      </c>
      <c r="R2143" s="2">
        <f>DATEVALUE(TEXT(employee_data!R2143,"dd/mm/yyyy"))</f>
        <v>32990</v>
      </c>
      <c r="S2143" t="str">
        <f>TRIM(UPPER(employee_data!S2143))</f>
        <v>MA</v>
      </c>
      <c r="T2143" t="str">
        <f>TRIM(PROPER(employee_data!T2143))</f>
        <v>Lineman</v>
      </c>
      <c r="U2143" t="str">
        <f>TRIM(PROPER(employee_data!U2143))</f>
        <v>Male</v>
      </c>
      <c r="V2143" t="str">
        <f>TRIM(employee_data!V2143)</f>
        <v>40294</v>
      </c>
      <c r="W2143" t="str">
        <f>TRIM(PROPER(employee_data!W2143))</f>
        <v>Asian</v>
      </c>
      <c r="X2143" t="str">
        <f>TRIM(PROPER(employee_data!X2143))</f>
        <v>Widowed</v>
      </c>
      <c r="Y2143" t="str">
        <f>TRIM(PROPER(employee_data!Y2143))</f>
        <v>Fully Meets</v>
      </c>
      <c r="Z2143" s="4">
        <v>4</v>
      </c>
    </row>
    <row r="2144" spans="1:26" x14ac:dyDescent="0.25">
      <c r="A2144" t="str">
        <f>TRIM(employee_data!A2144)</f>
        <v>2569</v>
      </c>
      <c r="B2144" t="str">
        <f>TRIM(PROPER(employee_data!B2144))</f>
        <v>Emerson</v>
      </c>
      <c r="C2144" t="str">
        <f>TRIM(PROPER(employee_data!C2144))</f>
        <v>Grimes</v>
      </c>
      <c r="D2144" s="2">
        <f>DATEVALUE(TEXT(employee_data!D2144,"dd/mm/yyyy"))</f>
        <v>44476</v>
      </c>
      <c r="E2144" s="2">
        <f>IFERROR(DATEVALUE(TEXT(employee_data!E2144,"dd/mm/yyyy")),TRIM(""))</f>
        <v>44561</v>
      </c>
      <c r="F2144" t="str">
        <f>TRIM(employee_data!F2144)</f>
        <v>IT Manager - DB</v>
      </c>
      <c r="G2144" t="str">
        <f>TRIM(PROPER(employee_data!G2144))</f>
        <v>Mrs. Debra Flynn</v>
      </c>
      <c r="H2144" t="str">
        <f>TRIM(employee_data!H2144)</f>
        <v>emerson.grimes@bilearner.com</v>
      </c>
      <c r="I2144" t="str">
        <f>TRIM(UPPER(employee_data!I2144))</f>
        <v>MSC</v>
      </c>
      <c r="J2144" t="str">
        <f>TRIM(PROPER(employee_data!J2144))</f>
        <v>Active</v>
      </c>
      <c r="K2144" t="str">
        <f>TRIM(PROPER(employee_data!K2144))</f>
        <v>Full-Time</v>
      </c>
      <c r="L2144" t="str">
        <f>TRIM(PROPER(employee_data!L2144))</f>
        <v>Zone C</v>
      </c>
      <c r="M2144" t="str">
        <f>TRIM(PROPER(employee_data!M2144))</f>
        <v>Temporary</v>
      </c>
      <c r="N2144" t="str">
        <f>TRIM(PROPER(employee_data!N2144))</f>
        <v>Retirement</v>
      </c>
      <c r="O2144" t="str">
        <f>TRIM(employee_data!O2144)</f>
        <v>Anything human medical offer dinner hard by.</v>
      </c>
      <c r="P2144" t="str">
        <f>TRIM(PROPER(employee_data!P2144))</f>
        <v>It/Is</v>
      </c>
      <c r="Q2144" t="str">
        <f>TRIM(PROPER(employee_data!Q2144))</f>
        <v>General - Con</v>
      </c>
      <c r="R2144" s="2">
        <f>DATEVALUE(TEXT(employee_data!R2144,"dd/mm/yyyy"))</f>
        <v>34786</v>
      </c>
      <c r="S2144" t="str">
        <f>TRIM(UPPER(employee_data!S2144))</f>
        <v>MA</v>
      </c>
      <c r="T2144" t="str">
        <f>TRIM(PROPER(employee_data!T2144))</f>
        <v>Laborer</v>
      </c>
      <c r="U2144" t="str">
        <f>TRIM(PROPER(employee_data!U2144))</f>
        <v>Male</v>
      </c>
      <c r="V2144" t="str">
        <f>TRIM(employee_data!V2144)</f>
        <v>53854</v>
      </c>
      <c r="W2144" t="str">
        <f>TRIM(PROPER(employee_data!W2144))</f>
        <v>Black</v>
      </c>
      <c r="X2144" t="str">
        <f>TRIM(PROPER(employee_data!X2144))</f>
        <v>Single</v>
      </c>
      <c r="Y2144" t="str">
        <f>TRIM(PROPER(employee_data!Y2144))</f>
        <v>Fully Meets</v>
      </c>
      <c r="Z2144" s="4">
        <v>2</v>
      </c>
    </row>
    <row r="2145" spans="1:26" x14ac:dyDescent="0.25">
      <c r="A2145" t="str">
        <f>TRIM(employee_data!A2145)</f>
        <v>2570</v>
      </c>
      <c r="B2145" t="str">
        <f>TRIM(PROPER(employee_data!B2145))</f>
        <v>Ayden</v>
      </c>
      <c r="C2145" t="str">
        <f>TRIM(PROPER(employee_data!C2145))</f>
        <v>Wu</v>
      </c>
      <c r="D2145" s="2">
        <f>DATEVALUE(TEXT(employee_data!D2145,"dd/mm/yyyy"))</f>
        <v>43632</v>
      </c>
      <c r="E2145" s="2">
        <f>IFERROR(DATEVALUE(TEXT(employee_data!E2145,"dd/mm/yyyy")),TRIM(""))</f>
        <v>45067</v>
      </c>
      <c r="F2145" t="str">
        <f>TRIM(employee_data!F2145)</f>
        <v>IT Director</v>
      </c>
      <c r="G2145" t="str">
        <f>TRIM(PROPER(employee_data!G2145))</f>
        <v>Tamara Adkins</v>
      </c>
      <c r="H2145" t="str">
        <f>TRIM(employee_data!H2145)</f>
        <v>ayden.wu@bilearner.com</v>
      </c>
      <c r="I2145" t="str">
        <f>TRIM(UPPER(employee_data!I2145))</f>
        <v>NEL</v>
      </c>
      <c r="J2145" t="str">
        <f>TRIM(PROPER(employee_data!J2145))</f>
        <v>Active</v>
      </c>
      <c r="K2145" t="str">
        <f>TRIM(PROPER(employee_data!K2145))</f>
        <v>Contract</v>
      </c>
      <c r="L2145" t="str">
        <f>TRIM(PROPER(employee_data!L2145))</f>
        <v>Zone A</v>
      </c>
      <c r="M2145" t="str">
        <f>TRIM(PROPER(employee_data!M2145))</f>
        <v>Full-Time</v>
      </c>
      <c r="N2145" t="str">
        <f>TRIM(PROPER(employee_data!N2145))</f>
        <v>Voluntary</v>
      </c>
      <c r="O2145" t="str">
        <f>TRIM(employee_data!O2145)</f>
        <v>War model build important determine.</v>
      </c>
      <c r="P2145" t="str">
        <f>TRIM(PROPER(employee_data!P2145))</f>
        <v>It/Is</v>
      </c>
      <c r="Q2145" t="str">
        <f>TRIM(PROPER(employee_data!Q2145))</f>
        <v>Field Operations</v>
      </c>
      <c r="R2145" s="2">
        <f>DATEVALUE(TEXT(employee_data!R2145,"dd/mm/yyyy"))</f>
        <v>33560</v>
      </c>
      <c r="S2145" t="str">
        <f>TRIM(UPPER(employee_data!S2145))</f>
        <v>MA</v>
      </c>
      <c r="T2145" t="str">
        <f>TRIM(PROPER(employee_data!T2145))</f>
        <v>Laborer</v>
      </c>
      <c r="U2145" t="str">
        <f>TRIM(PROPER(employee_data!U2145))</f>
        <v>Male</v>
      </c>
      <c r="V2145" t="str">
        <f>TRIM(employee_data!V2145)</f>
        <v>60717</v>
      </c>
      <c r="W2145" t="str">
        <f>TRIM(PROPER(employee_data!W2145))</f>
        <v>Black</v>
      </c>
      <c r="X2145" t="str">
        <f>TRIM(PROPER(employee_data!X2145))</f>
        <v>Single</v>
      </c>
      <c r="Y2145" t="str">
        <f>TRIM(PROPER(employee_data!Y2145))</f>
        <v>Fully Meets</v>
      </c>
      <c r="Z2145" s="4">
        <v>4</v>
      </c>
    </row>
    <row r="2146" spans="1:26" x14ac:dyDescent="0.25">
      <c r="A2146" t="str">
        <f>TRIM(employee_data!A2146)</f>
        <v>2571</v>
      </c>
      <c r="B2146" t="str">
        <f>TRIM(PROPER(employee_data!B2146))</f>
        <v>Hayley</v>
      </c>
      <c r="C2146" t="str">
        <f>TRIM(PROPER(employee_data!C2146))</f>
        <v>Keller</v>
      </c>
      <c r="D2146" s="2">
        <f>DATEVALUE(TEXT(employee_data!D2146,"dd/mm/yyyy"))</f>
        <v>44272</v>
      </c>
      <c r="E2146" s="2">
        <f>IFERROR(DATEVALUE(TEXT(employee_data!E2146,"dd/mm/yyyy")),TRIM(""))</f>
        <v>44812</v>
      </c>
      <c r="F2146" t="str">
        <f>TRIM(employee_data!F2146)</f>
        <v>BI Director</v>
      </c>
      <c r="G2146" t="str">
        <f>TRIM(PROPER(employee_data!G2146))</f>
        <v>Megan Hart</v>
      </c>
      <c r="H2146" t="str">
        <f>TRIM(employee_data!H2146)</f>
        <v>hayley.keller@bilearner.com</v>
      </c>
      <c r="I2146" t="str">
        <f>TRIM(UPPER(employee_data!I2146))</f>
        <v>SVG</v>
      </c>
      <c r="J2146" t="str">
        <f>TRIM(PROPER(employee_data!J2146))</f>
        <v>Active</v>
      </c>
      <c r="K2146" t="str">
        <f>TRIM(PROPER(employee_data!K2146))</f>
        <v>Part-Time</v>
      </c>
      <c r="L2146" t="str">
        <f>TRIM(PROPER(employee_data!L2146))</f>
        <v>Zone A</v>
      </c>
      <c r="M2146" t="str">
        <f>TRIM(PROPER(employee_data!M2146))</f>
        <v>Full-Time</v>
      </c>
      <c r="N2146" t="str">
        <f>TRIM(PROPER(employee_data!N2146))</f>
        <v>Retirement</v>
      </c>
      <c r="O2146" t="str">
        <f>TRIM(employee_data!O2146)</f>
        <v>Maintain which memory born.</v>
      </c>
      <c r="P2146" t="str">
        <f>TRIM(PROPER(employee_data!P2146))</f>
        <v>It/Is</v>
      </c>
      <c r="Q2146" t="str">
        <f>TRIM(PROPER(employee_data!Q2146))</f>
        <v>Field Operations</v>
      </c>
      <c r="R2146" s="2">
        <f>DATEVALUE(TEXT(employee_data!R2146,"dd/mm/yyyy"))</f>
        <v>32550</v>
      </c>
      <c r="S2146" t="str">
        <f>TRIM(UPPER(employee_data!S2146))</f>
        <v>MA</v>
      </c>
      <c r="T2146" t="str">
        <f>TRIM(PROPER(employee_data!T2146))</f>
        <v>Technician</v>
      </c>
      <c r="U2146" t="str">
        <f>TRIM(PROPER(employee_data!U2146))</f>
        <v>Female</v>
      </c>
      <c r="V2146" t="str">
        <f>TRIM(employee_data!V2146)</f>
        <v>30960</v>
      </c>
      <c r="W2146" t="str">
        <f>TRIM(PROPER(employee_data!W2146))</f>
        <v>Asian</v>
      </c>
      <c r="X2146" t="str">
        <f>TRIM(PROPER(employee_data!X2146))</f>
        <v>Divorced</v>
      </c>
      <c r="Y2146" t="str">
        <f>TRIM(PROPER(employee_data!Y2146))</f>
        <v>Fully Meets</v>
      </c>
      <c r="Z2146" s="4">
        <v>2</v>
      </c>
    </row>
    <row r="2147" spans="1:26" x14ac:dyDescent="0.25">
      <c r="A2147" t="str">
        <f>TRIM(employee_data!A2147)</f>
        <v>2572</v>
      </c>
      <c r="B2147" t="str">
        <f>TRIM(PROPER(employee_data!B2147))</f>
        <v>Alannah</v>
      </c>
      <c r="C2147" t="str">
        <f>TRIM(PROPER(employee_data!C2147))</f>
        <v>Rivas</v>
      </c>
      <c r="D2147" s="2">
        <f>DATEVALUE(TEXT(employee_data!D2147,"dd/mm/yyyy"))</f>
        <v>44780</v>
      </c>
      <c r="E2147" s="2">
        <f>IFERROR(DATEVALUE(TEXT(employee_data!E2147,"dd/mm/yyyy")),TRIM(""))</f>
        <v>45042</v>
      </c>
      <c r="F2147" t="str">
        <f>TRIM(employee_data!F2147)</f>
        <v>BI Developer</v>
      </c>
      <c r="G2147" t="str">
        <f>TRIM(PROPER(employee_data!G2147))</f>
        <v>Stacy Lopez</v>
      </c>
      <c r="H2147" t="str">
        <f>TRIM(employee_data!H2147)</f>
        <v>alannah.rivas@bilearner.com</v>
      </c>
      <c r="I2147" t="str">
        <f>TRIM(UPPER(employee_data!I2147))</f>
        <v>PYZ</v>
      </c>
      <c r="J2147" t="str">
        <f>TRIM(PROPER(employee_data!J2147))</f>
        <v>Active</v>
      </c>
      <c r="K2147" t="str">
        <f>TRIM(PROPER(employee_data!K2147))</f>
        <v>Contract</v>
      </c>
      <c r="L2147" t="str">
        <f>TRIM(PROPER(employee_data!L2147))</f>
        <v>Zone A</v>
      </c>
      <c r="M2147" t="str">
        <f>TRIM(PROPER(employee_data!M2147))</f>
        <v>Temporary</v>
      </c>
      <c r="N2147" t="str">
        <f>TRIM(PROPER(employee_data!N2147))</f>
        <v>Resignation</v>
      </c>
      <c r="O2147" t="str">
        <f>TRIM(employee_data!O2147)</f>
        <v>Lawyer suggest cultural blue yes camera daughter.</v>
      </c>
      <c r="P2147" t="str">
        <f>TRIM(PROPER(employee_data!P2147))</f>
        <v>It/Is</v>
      </c>
      <c r="Q2147" t="str">
        <f>TRIM(PROPER(employee_data!Q2147))</f>
        <v>Engineers</v>
      </c>
      <c r="R2147" s="2">
        <f>DATEVALUE(TEXT(employee_data!R2147,"dd/mm/yyyy"))</f>
        <v>34474</v>
      </c>
      <c r="S2147" t="str">
        <f>TRIM(UPPER(employee_data!S2147))</f>
        <v>MA</v>
      </c>
      <c r="T2147" t="str">
        <f>TRIM(PROPER(employee_data!T2147))</f>
        <v>Technician</v>
      </c>
      <c r="U2147" t="str">
        <f>TRIM(PROPER(employee_data!U2147))</f>
        <v>Male</v>
      </c>
      <c r="V2147" t="str">
        <f>TRIM(employee_data!V2147)</f>
        <v>81338</v>
      </c>
      <c r="W2147" t="str">
        <f>TRIM(PROPER(employee_data!W2147))</f>
        <v>Asian</v>
      </c>
      <c r="X2147" t="str">
        <f>TRIM(PROPER(employee_data!X2147))</f>
        <v>Widowed</v>
      </c>
      <c r="Y2147" t="str">
        <f>TRIM(PROPER(employee_data!Y2147))</f>
        <v>Fully Meets</v>
      </c>
      <c r="Z2147" s="4">
        <v>4</v>
      </c>
    </row>
    <row r="2148" spans="1:26" x14ac:dyDescent="0.25">
      <c r="A2148" t="str">
        <f>TRIM(employee_data!A2148)</f>
        <v>2573</v>
      </c>
      <c r="B2148" t="str">
        <f>TRIM(PROPER(employee_data!B2148))</f>
        <v>Jessica</v>
      </c>
      <c r="C2148" t="str">
        <f>TRIM(PROPER(employee_data!C2148))</f>
        <v>Bunbury</v>
      </c>
      <c r="D2148" s="2">
        <f>DATEVALUE(TEXT(employee_data!D2148,"dd/mm/yyyy"))</f>
        <v>43847</v>
      </c>
      <c r="E2148" s="2">
        <f>IFERROR(DATEVALUE(TEXT(employee_data!E2148,"dd/mm/yyyy")),TRIM(""))</f>
        <v>44985</v>
      </c>
      <c r="F2148" t="str">
        <f>TRIM(employee_data!F2148)</f>
        <v>Area Sales Manager</v>
      </c>
      <c r="G2148" t="str">
        <f>TRIM(PROPER(employee_data!G2148))</f>
        <v>Keith Adams</v>
      </c>
      <c r="H2148" t="str">
        <f>TRIM(employee_data!H2148)</f>
        <v>jessica.bunbury@bilearner.com</v>
      </c>
      <c r="I2148" t="str">
        <f>TRIM(UPPER(employee_data!I2148))</f>
        <v>NEL</v>
      </c>
      <c r="J2148" t="str">
        <f>TRIM(PROPER(employee_data!J2148))</f>
        <v>Voluntarily Terminated</v>
      </c>
      <c r="K2148" t="str">
        <f>TRIM(PROPER(employee_data!K2148))</f>
        <v>Contract</v>
      </c>
      <c r="L2148" t="str">
        <f>TRIM(PROPER(employee_data!L2148))</f>
        <v>Zone A</v>
      </c>
      <c r="M2148" t="str">
        <f>TRIM(PROPER(employee_data!M2148))</f>
        <v>Temporary</v>
      </c>
      <c r="N2148" t="str">
        <f>TRIM(PROPER(employee_data!N2148))</f>
        <v>Voluntary</v>
      </c>
      <c r="O2148" t="str">
        <f>TRIM(employee_data!O2148)</f>
        <v>Decide cut camera conference last size will.</v>
      </c>
      <c r="P2148" t="str">
        <f>TRIM(PROPER(employee_data!P2148))</f>
        <v>Sales</v>
      </c>
      <c r="Q2148" t="str">
        <f>TRIM(PROPER(employee_data!Q2148))</f>
        <v>Field Operations</v>
      </c>
      <c r="R2148" s="2">
        <f>DATEVALUE(TEXT(employee_data!R2148,"dd/mm/yyyy"))</f>
        <v>31779</v>
      </c>
      <c r="S2148" t="str">
        <f>TRIM(UPPER(employee_data!S2148))</f>
        <v>VA</v>
      </c>
      <c r="T2148" t="str">
        <f>TRIM(PROPER(employee_data!T2148))</f>
        <v>Laborer</v>
      </c>
      <c r="U2148" t="str">
        <f>TRIM(PROPER(employee_data!U2148))</f>
        <v>Female</v>
      </c>
      <c r="V2148" t="str">
        <f>TRIM(employee_data!V2148)</f>
        <v>21851</v>
      </c>
      <c r="W2148" t="str">
        <f>TRIM(PROPER(employee_data!W2148))</f>
        <v>Black</v>
      </c>
      <c r="X2148" t="str">
        <f>TRIM(PROPER(employee_data!X2148))</f>
        <v>Divorced</v>
      </c>
      <c r="Y2148" t="str">
        <f>TRIM(PROPER(employee_data!Y2148))</f>
        <v>Fully Meets</v>
      </c>
      <c r="Z2148" s="4">
        <v>4</v>
      </c>
    </row>
    <row r="2149" spans="1:26" x14ac:dyDescent="0.25">
      <c r="A2149" t="str">
        <f>TRIM(employee_data!A2149)</f>
        <v>2574</v>
      </c>
      <c r="B2149" t="str">
        <f>TRIM(PROPER(employee_data!B2149))</f>
        <v>Giovanni</v>
      </c>
      <c r="C2149" t="str">
        <f>TRIM(PROPER(employee_data!C2149))</f>
        <v>Leruth</v>
      </c>
      <c r="D2149" s="2">
        <f>DATEVALUE(TEXT(employee_data!D2149,"dd/mm/yyyy"))</f>
        <v>44723</v>
      </c>
      <c r="E2149" s="2">
        <f>IFERROR(DATEVALUE(TEXT(employee_data!E2149,"dd/mm/yyyy")),TRIM(""))</f>
        <v>44977</v>
      </c>
      <c r="F2149" t="str">
        <f>TRIM(employee_data!F2149)</f>
        <v>Area Sales Manager</v>
      </c>
      <c r="G2149" t="str">
        <f>TRIM(PROPER(employee_data!G2149))</f>
        <v>Travis Davenport</v>
      </c>
      <c r="H2149" t="str">
        <f>TRIM(employee_data!H2149)</f>
        <v>giovanni.leruth@bilearner.com</v>
      </c>
      <c r="I2149" t="str">
        <f>TRIM(UPPER(employee_data!I2149))</f>
        <v>EW</v>
      </c>
      <c r="J2149" t="str">
        <f>TRIM(PROPER(employee_data!J2149))</f>
        <v>Active</v>
      </c>
      <c r="K2149" t="str">
        <f>TRIM(PROPER(employee_data!K2149))</f>
        <v>Full-Time</v>
      </c>
      <c r="L2149" t="str">
        <f>TRIM(PROPER(employee_data!L2149))</f>
        <v>Zone C</v>
      </c>
      <c r="M2149" t="str">
        <f>TRIM(PROPER(employee_data!M2149))</f>
        <v>Full-Time</v>
      </c>
      <c r="N2149" t="str">
        <f>TRIM(PROPER(employee_data!N2149))</f>
        <v>Involuntary</v>
      </c>
      <c r="O2149" t="str">
        <f>TRIM(employee_data!O2149)</f>
        <v>House seven human available.</v>
      </c>
      <c r="P2149" t="str">
        <f>TRIM(PROPER(employee_data!P2149))</f>
        <v>Sales</v>
      </c>
      <c r="Q2149" t="str">
        <f>TRIM(PROPER(employee_data!Q2149))</f>
        <v>Billable Consultants</v>
      </c>
      <c r="R2149" s="2">
        <f>DATEVALUE(TEXT(employee_data!R2149,"dd/mm/yyyy"))</f>
        <v>26255</v>
      </c>
      <c r="S2149" t="str">
        <f>TRIM(UPPER(employee_data!S2149))</f>
        <v>UT</v>
      </c>
      <c r="T2149" t="str">
        <f>TRIM(PROPER(employee_data!T2149))</f>
        <v>Engineer</v>
      </c>
      <c r="U2149" t="str">
        <f>TRIM(PROPER(employee_data!U2149))</f>
        <v>Male</v>
      </c>
      <c r="V2149" t="str">
        <f>TRIM(employee_data!V2149)</f>
        <v>84111</v>
      </c>
      <c r="W2149" t="str">
        <f>TRIM(PROPER(employee_data!W2149))</f>
        <v>Hispanic</v>
      </c>
      <c r="X2149" t="str">
        <f>TRIM(PROPER(employee_data!X2149))</f>
        <v>Widowed</v>
      </c>
      <c r="Y2149" t="str">
        <f>TRIM(PROPER(employee_data!Y2149))</f>
        <v>Fully Meets</v>
      </c>
      <c r="Z2149" s="4">
        <v>2</v>
      </c>
    </row>
    <row r="2150" spans="1:26" x14ac:dyDescent="0.25">
      <c r="A2150" t="str">
        <f>TRIM(employee_data!A2150)</f>
        <v>2575</v>
      </c>
      <c r="B2150" t="str">
        <f>TRIM(PROPER(employee_data!B2150))</f>
        <v>Ricardo</v>
      </c>
      <c r="C2150" t="str">
        <f>TRIM(PROPER(employee_data!C2150))</f>
        <v>Gonzales</v>
      </c>
      <c r="D2150" s="2">
        <f>DATEVALUE(TEXT(employee_data!D2150,"dd/mm/yyyy"))</f>
        <v>44258</v>
      </c>
      <c r="E2150" s="2">
        <f>IFERROR(DATEVALUE(TEXT(employee_data!E2150,"dd/mm/yyyy")),TRIM(""))</f>
        <v>44956</v>
      </c>
      <c r="F2150" t="str">
        <f>TRIM(employee_data!F2150)</f>
        <v>Area Sales Manager</v>
      </c>
      <c r="G2150" t="str">
        <f>TRIM(PROPER(employee_data!G2150))</f>
        <v>Patricia Norris</v>
      </c>
      <c r="H2150" t="str">
        <f>TRIM(employee_data!H2150)</f>
        <v>ricardo.gonzales@bilearner.com</v>
      </c>
      <c r="I2150" t="str">
        <f>TRIM(UPPER(employee_data!I2150))</f>
        <v>PYZ</v>
      </c>
      <c r="J2150" t="str">
        <f>TRIM(PROPER(employee_data!J2150))</f>
        <v>Active</v>
      </c>
      <c r="K2150" t="str">
        <f>TRIM(PROPER(employee_data!K2150))</f>
        <v>Contract</v>
      </c>
      <c r="L2150" t="str">
        <f>TRIM(PROPER(employee_data!L2150))</f>
        <v>Zone C</v>
      </c>
      <c r="M2150" t="str">
        <f>TRIM(PROPER(employee_data!M2150))</f>
        <v>Temporary</v>
      </c>
      <c r="N2150" t="str">
        <f>TRIM(PROPER(employee_data!N2150))</f>
        <v>Retirement</v>
      </c>
      <c r="O2150" t="str">
        <f>TRIM(employee_data!O2150)</f>
        <v>Establish fear recently owner.</v>
      </c>
      <c r="P2150" t="str">
        <f>TRIM(PROPER(employee_data!P2150))</f>
        <v>Sales</v>
      </c>
      <c r="Q2150" t="str">
        <f>TRIM(PROPER(employee_data!Q2150))</f>
        <v>Splicing</v>
      </c>
      <c r="R2150" s="2">
        <f>DATEVALUE(TEXT(employee_data!R2150,"dd/mm/yyyy"))</f>
        <v>18800</v>
      </c>
      <c r="S2150" t="str">
        <f>TRIM(UPPER(employee_data!S2150))</f>
        <v>ID</v>
      </c>
      <c r="T2150" t="str">
        <f>TRIM(PROPER(employee_data!T2150))</f>
        <v>Splicer</v>
      </c>
      <c r="U2150" t="str">
        <f>TRIM(PROPER(employee_data!U2150))</f>
        <v>Male</v>
      </c>
      <c r="V2150" t="str">
        <f>TRIM(employee_data!V2150)</f>
        <v>83706</v>
      </c>
      <c r="W2150" t="str">
        <f>TRIM(PROPER(employee_data!W2150))</f>
        <v>Other</v>
      </c>
      <c r="X2150" t="str">
        <f>TRIM(PROPER(employee_data!X2150))</f>
        <v>Widowed</v>
      </c>
      <c r="Y2150" t="str">
        <f>TRIM(PROPER(employee_data!Y2150))</f>
        <v>Fully Meets</v>
      </c>
      <c r="Z2150" s="4">
        <v>4</v>
      </c>
    </row>
    <row r="2151" spans="1:26" x14ac:dyDescent="0.25">
      <c r="A2151" t="str">
        <f>TRIM(employee_data!A2151)</f>
        <v>2576</v>
      </c>
      <c r="B2151" t="str">
        <f>TRIM(PROPER(employee_data!B2151))</f>
        <v>Caitrin</v>
      </c>
      <c r="C2151" t="str">
        <f>TRIM(PROPER(employee_data!C2151))</f>
        <v>Strong</v>
      </c>
      <c r="D2151" s="2">
        <f>DATEVALUE(TEXT(employee_data!D2151,"dd/mm/yyyy"))</f>
        <v>43937</v>
      </c>
      <c r="E2151" s="2">
        <f>IFERROR(DATEVALUE(TEXT(employee_data!E2151,"dd/mm/yyyy")),TRIM(""))</f>
        <v>44270</v>
      </c>
      <c r="F2151" t="str">
        <f>TRIM(employee_data!F2151)</f>
        <v>Area Sales Manager</v>
      </c>
      <c r="G2151" t="str">
        <f>TRIM(PROPER(employee_data!G2151))</f>
        <v>Patrick Patterson</v>
      </c>
      <c r="H2151" t="str">
        <f>TRIM(employee_data!H2151)</f>
        <v>caitrin.strong@bilearner.com</v>
      </c>
      <c r="I2151" t="str">
        <f>TRIM(UPPER(employee_data!I2151))</f>
        <v>CCDR</v>
      </c>
      <c r="J2151" t="str">
        <f>TRIM(PROPER(employee_data!J2151))</f>
        <v>Active</v>
      </c>
      <c r="K2151" t="str">
        <f>TRIM(PROPER(employee_data!K2151))</f>
        <v>Contract</v>
      </c>
      <c r="L2151" t="str">
        <f>TRIM(PROPER(employee_data!L2151))</f>
        <v>Zone B</v>
      </c>
      <c r="M2151" t="str">
        <f>TRIM(PROPER(employee_data!M2151))</f>
        <v>Part-Time</v>
      </c>
      <c r="N2151" t="str">
        <f>TRIM(PROPER(employee_data!N2151))</f>
        <v>Resignation</v>
      </c>
      <c r="O2151" t="str">
        <f>TRIM(employee_data!O2151)</f>
        <v>Doctor statement she rule order wind.</v>
      </c>
      <c r="P2151" t="str">
        <f>TRIM(PROPER(employee_data!P2151))</f>
        <v>Sales</v>
      </c>
      <c r="Q2151" t="str">
        <f>TRIM(PROPER(employee_data!Q2151))</f>
        <v>General - Sga</v>
      </c>
      <c r="R2151" s="2">
        <f>DATEVALUE(TEXT(employee_data!R2151,"dd/mm/yyyy"))</f>
        <v>25564</v>
      </c>
      <c r="S2151" t="str">
        <f>TRIM(UPPER(employee_data!S2151))</f>
        <v>MT</v>
      </c>
      <c r="T2151" t="str">
        <f>TRIM(PROPER(employee_data!T2151))</f>
        <v>Supervisor</v>
      </c>
      <c r="U2151" t="str">
        <f>TRIM(PROPER(employee_data!U2151))</f>
        <v>Female</v>
      </c>
      <c r="V2151" t="str">
        <f>TRIM(employee_data!V2151)</f>
        <v>59102</v>
      </c>
      <c r="W2151" t="str">
        <f>TRIM(PROPER(employee_data!W2151))</f>
        <v>Asian</v>
      </c>
      <c r="X2151" t="str">
        <f>TRIM(PROPER(employee_data!X2151))</f>
        <v>Widowed</v>
      </c>
      <c r="Y2151" t="str">
        <f>TRIM(PROPER(employee_data!Y2151))</f>
        <v>Fully Meets</v>
      </c>
      <c r="Z2151" s="4">
        <v>1</v>
      </c>
    </row>
    <row r="2152" spans="1:26" x14ac:dyDescent="0.25">
      <c r="A2152" t="str">
        <f>TRIM(employee_data!A2152)</f>
        <v>2577</v>
      </c>
      <c r="B2152" t="str">
        <f>TRIM(PROPER(employee_data!B2152))</f>
        <v>Jenna</v>
      </c>
      <c r="C2152" t="str">
        <f>TRIM(PROPER(employee_data!C2152))</f>
        <v>Dietrich</v>
      </c>
      <c r="D2152" s="2">
        <f>DATEVALUE(TEXT(employee_data!D2152,"dd/mm/yyyy"))</f>
        <v>44826</v>
      </c>
      <c r="E2152" s="2">
        <f>IFERROR(DATEVALUE(TEXT(employee_data!E2152,"dd/mm/yyyy")),TRIM(""))</f>
        <v>44954</v>
      </c>
      <c r="F2152" t="str">
        <f>TRIM(employee_data!F2152)</f>
        <v>Area Sales Manager</v>
      </c>
      <c r="G2152" t="str">
        <f>TRIM(PROPER(employee_data!G2152))</f>
        <v>Mrs. Stephanie Forbes</v>
      </c>
      <c r="H2152" t="str">
        <f>TRIM(employee_data!H2152)</f>
        <v>jenna.dietrich@bilearner.com</v>
      </c>
      <c r="I2152" t="str">
        <f>TRIM(UPPER(employee_data!I2152))</f>
        <v>PYZ</v>
      </c>
      <c r="J2152" t="str">
        <f>TRIM(PROPER(employee_data!J2152))</f>
        <v>Active</v>
      </c>
      <c r="K2152" t="str">
        <f>TRIM(PROPER(employee_data!K2152))</f>
        <v>Full-Time</v>
      </c>
      <c r="L2152" t="str">
        <f>TRIM(PROPER(employee_data!L2152))</f>
        <v>Zone A</v>
      </c>
      <c r="M2152" t="str">
        <f>TRIM(PROPER(employee_data!M2152))</f>
        <v>Temporary</v>
      </c>
      <c r="N2152" t="str">
        <f>TRIM(PROPER(employee_data!N2152))</f>
        <v>Voluntary</v>
      </c>
      <c r="O2152" t="str">
        <f>TRIM(employee_data!O2152)</f>
        <v>Less air right in southern it material.</v>
      </c>
      <c r="P2152" t="str">
        <f>TRIM(PROPER(employee_data!P2152))</f>
        <v>Sales</v>
      </c>
      <c r="Q2152" t="str">
        <f>TRIM(PROPER(employee_data!Q2152))</f>
        <v>Wireline Construction</v>
      </c>
      <c r="R2152" s="2">
        <f>DATEVALUE(TEXT(employee_data!R2152,"dd/mm/yyyy"))</f>
        <v>23220</v>
      </c>
      <c r="S2152" t="str">
        <f>TRIM(UPPER(employee_data!S2152))</f>
        <v>WA</v>
      </c>
      <c r="T2152" t="str">
        <f>TRIM(PROPER(employee_data!T2152))</f>
        <v>Lineman</v>
      </c>
      <c r="U2152" t="str">
        <f>TRIM(PROPER(employee_data!U2152))</f>
        <v>Female</v>
      </c>
      <c r="V2152" t="str">
        <f>TRIM(employee_data!V2152)</f>
        <v>98052</v>
      </c>
      <c r="W2152" t="str">
        <f>TRIM(PROPER(employee_data!W2152))</f>
        <v>Other</v>
      </c>
      <c r="X2152" t="str">
        <f>TRIM(PROPER(employee_data!X2152))</f>
        <v>Married</v>
      </c>
      <c r="Y2152" t="str">
        <f>TRIM(PROPER(employee_data!Y2152))</f>
        <v>Fully Meets</v>
      </c>
      <c r="Z2152" s="4">
        <v>2</v>
      </c>
    </row>
    <row r="2153" spans="1:26" x14ac:dyDescent="0.25">
      <c r="A2153" t="str">
        <f>TRIM(employee_data!A2153)</f>
        <v>2578</v>
      </c>
      <c r="B2153" t="str">
        <f>TRIM(PROPER(employee_data!B2153))</f>
        <v>Michelle</v>
      </c>
      <c r="C2153" t="str">
        <f>TRIM(PROPER(employee_data!C2153))</f>
        <v>Carter</v>
      </c>
      <c r="D2153" s="2">
        <f>DATEVALUE(TEXT(employee_data!D2153,"dd/mm/yyyy"))</f>
        <v>45076</v>
      </c>
      <c r="E2153" s="2" t="str">
        <f>IFERROR(DATEVALUE(TEXT(employee_data!E2153,"dd/mm/yyyy")),TRIM(""))</f>
        <v/>
      </c>
      <c r="F2153" t="str">
        <f>TRIM(employee_data!F2153)</f>
        <v>Area Sales Manager</v>
      </c>
      <c r="G2153" t="str">
        <f>TRIM(PROPER(employee_data!G2153))</f>
        <v>Jon Estes</v>
      </c>
      <c r="H2153" t="str">
        <f>TRIM(employee_data!H2153)</f>
        <v>michelle.carter@bilearner.com</v>
      </c>
      <c r="I2153" t="str">
        <f>TRIM(UPPER(employee_data!I2153))</f>
        <v>MSC</v>
      </c>
      <c r="J2153" t="str">
        <f>TRIM(PROPER(employee_data!J2153))</f>
        <v>Active</v>
      </c>
      <c r="K2153" t="str">
        <f>TRIM(PROPER(employee_data!K2153))</f>
        <v>Part-Time</v>
      </c>
      <c r="L2153" t="str">
        <f>TRIM(PROPER(employee_data!L2153))</f>
        <v>Zone A</v>
      </c>
      <c r="M2153" t="str">
        <f>TRIM(PROPER(employee_data!M2153))</f>
        <v>Full-Time</v>
      </c>
      <c r="N2153" t="str">
        <f>TRIM(PROPER(employee_data!N2153))</f>
        <v>Unk</v>
      </c>
      <c r="O2153" t="str">
        <f>TRIM(employee_data!O2153)</f>
        <v/>
      </c>
      <c r="P2153" t="str">
        <f>TRIM(PROPER(employee_data!P2153))</f>
        <v>Sales</v>
      </c>
      <c r="Q2153" t="str">
        <f>TRIM(PROPER(employee_data!Q2153))</f>
        <v>Shop (Fleet)</v>
      </c>
      <c r="R2153" s="2">
        <f>DATEVALUE(TEXT(employee_data!R2153,"dd/mm/yyyy"))</f>
        <v>35092</v>
      </c>
      <c r="S2153" t="str">
        <f>TRIM(UPPER(employee_data!S2153))</f>
        <v>VT</v>
      </c>
      <c r="T2153" t="str">
        <f>TRIM(PROPER(employee_data!T2153))</f>
        <v>Assistant</v>
      </c>
      <c r="U2153" t="str">
        <f>TRIM(PROPER(employee_data!U2153))</f>
        <v>Female</v>
      </c>
      <c r="V2153" t="str">
        <f>TRIM(employee_data!V2153)</f>
        <v>5664</v>
      </c>
      <c r="W2153" t="str">
        <f>TRIM(PROPER(employee_data!W2153))</f>
        <v>Black</v>
      </c>
      <c r="X2153" t="str">
        <f>TRIM(PROPER(employee_data!X2153))</f>
        <v>Single</v>
      </c>
      <c r="Y2153" t="str">
        <f>TRIM(PROPER(employee_data!Y2153))</f>
        <v>Fully Meets</v>
      </c>
      <c r="Z2153" s="4">
        <v>5</v>
      </c>
    </row>
    <row r="2154" spans="1:26" x14ac:dyDescent="0.25">
      <c r="A2154" t="str">
        <f>TRIM(employee_data!A2154)</f>
        <v>2579</v>
      </c>
      <c r="B2154" t="str">
        <f>TRIM(PROPER(employee_data!B2154))</f>
        <v>Jackie</v>
      </c>
      <c r="C2154" t="str">
        <f>TRIM(PROPER(employee_data!C2154))</f>
        <v>Valentin</v>
      </c>
      <c r="D2154" s="2">
        <f>DATEVALUE(TEXT(employee_data!D2154,"dd/mm/yyyy"))</f>
        <v>44210</v>
      </c>
      <c r="E2154" s="2" t="str">
        <f>IFERROR(DATEVALUE(TEXT(employee_data!E2154,"dd/mm/yyyy")),TRIM(""))</f>
        <v/>
      </c>
      <c r="F2154" t="str">
        <f>TRIM(employee_data!F2154)</f>
        <v>Area Sales Manager</v>
      </c>
      <c r="G2154" t="str">
        <f>TRIM(PROPER(employee_data!G2154))</f>
        <v>Julia Moss</v>
      </c>
      <c r="H2154" t="str">
        <f>TRIM(employee_data!H2154)</f>
        <v>jackie.valentin@bilearner.com</v>
      </c>
      <c r="I2154" t="str">
        <f>TRIM(UPPER(employee_data!I2154))</f>
        <v>MSC</v>
      </c>
      <c r="J2154" t="str">
        <f>TRIM(PROPER(employee_data!J2154))</f>
        <v>Active</v>
      </c>
      <c r="K2154" t="str">
        <f>TRIM(PROPER(employee_data!K2154))</f>
        <v>Full-Time</v>
      </c>
      <c r="L2154" t="str">
        <f>TRIM(PROPER(employee_data!L2154))</f>
        <v>Zone C</v>
      </c>
      <c r="M2154" t="str">
        <f>TRIM(PROPER(employee_data!M2154))</f>
        <v>Full-Time</v>
      </c>
      <c r="N2154" t="str">
        <f>TRIM(PROPER(employee_data!N2154))</f>
        <v>Unk</v>
      </c>
      <c r="O2154" t="str">
        <f>TRIM(employee_data!O2154)</f>
        <v/>
      </c>
      <c r="P2154" t="str">
        <f>TRIM(PROPER(employee_data!P2154))</f>
        <v>Sales</v>
      </c>
      <c r="Q2154" t="str">
        <f>TRIM(PROPER(employee_data!Q2154))</f>
        <v>General - Eng</v>
      </c>
      <c r="R2154" s="2">
        <f>DATEVALUE(TEXT(employee_data!R2154,"dd/mm/yyyy"))</f>
        <v>28305</v>
      </c>
      <c r="S2154" t="str">
        <f>TRIM(UPPER(employee_data!S2154))</f>
        <v>AZ</v>
      </c>
      <c r="T2154" t="str">
        <f>TRIM(PROPER(employee_data!T2154))</f>
        <v>Administrative</v>
      </c>
      <c r="U2154" t="str">
        <f>TRIM(PROPER(employee_data!U2154))</f>
        <v>Female</v>
      </c>
      <c r="V2154" t="str">
        <f>TRIM(employee_data!V2154)</f>
        <v>85006</v>
      </c>
      <c r="W2154" t="str">
        <f>TRIM(PROPER(employee_data!W2154))</f>
        <v>White</v>
      </c>
      <c r="X2154" t="str">
        <f>TRIM(PROPER(employee_data!X2154))</f>
        <v>Married</v>
      </c>
      <c r="Y2154" t="str">
        <f>TRIM(PROPER(employee_data!Y2154))</f>
        <v>Fully Meets</v>
      </c>
      <c r="Z2154" s="4">
        <v>2</v>
      </c>
    </row>
    <row r="2155" spans="1:26" x14ac:dyDescent="0.25">
      <c r="A2155" t="str">
        <f>TRIM(employee_data!A2155)</f>
        <v>2580</v>
      </c>
      <c r="B2155" t="str">
        <f>TRIM(PROPER(employee_data!B2155))</f>
        <v>Alfred</v>
      </c>
      <c r="C2155" t="str">
        <f>TRIM(PROPER(employee_data!C2155))</f>
        <v>Digitale</v>
      </c>
      <c r="D2155" s="2">
        <f>DATEVALUE(TEXT(employee_data!D2155,"dd/mm/yyyy"))</f>
        <v>43950</v>
      </c>
      <c r="E2155" s="2">
        <f>IFERROR(DATEVALUE(TEXT(employee_data!E2155,"dd/mm/yyyy")),TRIM(""))</f>
        <v>44489</v>
      </c>
      <c r="F2155" t="str">
        <f>TRIM(employee_data!F2155)</f>
        <v>Area Sales Manager</v>
      </c>
      <c r="G2155" t="str">
        <f>TRIM(PROPER(employee_data!G2155))</f>
        <v>Nathan Kelly</v>
      </c>
      <c r="H2155" t="str">
        <f>TRIM(employee_data!H2155)</f>
        <v>alfred.digitale@bilearner.com</v>
      </c>
      <c r="I2155" t="str">
        <f>TRIM(UPPER(employee_data!I2155))</f>
        <v>BPC</v>
      </c>
      <c r="J2155" t="str">
        <f>TRIM(PROPER(employee_data!J2155))</f>
        <v>Active</v>
      </c>
      <c r="K2155" t="str">
        <f>TRIM(PROPER(employee_data!K2155))</f>
        <v>Full-Time</v>
      </c>
      <c r="L2155" t="str">
        <f>TRIM(PROPER(employee_data!L2155))</f>
        <v>Zone A</v>
      </c>
      <c r="M2155" t="str">
        <f>TRIM(PROPER(employee_data!M2155))</f>
        <v>Part-Time</v>
      </c>
      <c r="N2155" t="str">
        <f>TRIM(PROPER(employee_data!N2155))</f>
        <v>Resignation</v>
      </c>
      <c r="O2155" t="str">
        <f>TRIM(employee_data!O2155)</f>
        <v>Key whose anyone religious mother movie.</v>
      </c>
      <c r="P2155" t="str">
        <f>TRIM(PROPER(employee_data!P2155))</f>
        <v>Sales</v>
      </c>
      <c r="Q2155" t="str">
        <f>TRIM(PROPER(employee_data!Q2155))</f>
        <v>Finance &amp; Accounting</v>
      </c>
      <c r="R2155" s="2">
        <f>DATEVALUE(TEXT(employee_data!R2155,"dd/mm/yyyy"))</f>
        <v>19821</v>
      </c>
      <c r="S2155" t="str">
        <f>TRIM(UPPER(employee_data!S2155))</f>
        <v>NH</v>
      </c>
      <c r="T2155" t="str">
        <f>TRIM(PROPER(employee_data!T2155))</f>
        <v>Administration</v>
      </c>
      <c r="U2155" t="str">
        <f>TRIM(PROPER(employee_data!U2155))</f>
        <v>Male</v>
      </c>
      <c r="V2155" t="str">
        <f>TRIM(employee_data!V2155)</f>
        <v>3062</v>
      </c>
      <c r="W2155" t="str">
        <f>TRIM(PROPER(employee_data!W2155))</f>
        <v>White</v>
      </c>
      <c r="X2155" t="str">
        <f>TRIM(PROPER(employee_data!X2155))</f>
        <v>Single</v>
      </c>
      <c r="Y2155" t="str">
        <f>TRIM(PROPER(employee_data!Y2155))</f>
        <v>Fully Meets</v>
      </c>
      <c r="Z2155" s="4">
        <v>2</v>
      </c>
    </row>
    <row r="2156" spans="1:26" x14ac:dyDescent="0.25">
      <c r="A2156" t="str">
        <f>TRIM(employee_data!A2156)</f>
        <v>2581</v>
      </c>
      <c r="B2156" t="str">
        <f>TRIM(PROPER(employee_data!B2156))</f>
        <v>Howard</v>
      </c>
      <c r="C2156" t="str">
        <f>TRIM(PROPER(employee_data!C2156))</f>
        <v>Mullaney</v>
      </c>
      <c r="D2156" s="2">
        <f>DATEVALUE(TEXT(employee_data!D2156,"dd/mm/yyyy"))</f>
        <v>44384</v>
      </c>
      <c r="E2156" s="2" t="str">
        <f>IFERROR(DATEVALUE(TEXT(employee_data!E2156,"dd/mm/yyyy")),TRIM(""))</f>
        <v/>
      </c>
      <c r="F2156" t="str">
        <f>TRIM(employee_data!F2156)</f>
        <v>Area Sales Manager</v>
      </c>
      <c r="G2156" t="str">
        <f>TRIM(PROPER(employee_data!G2156))</f>
        <v>Nina Scott</v>
      </c>
      <c r="H2156" t="str">
        <f>TRIM(employee_data!H2156)</f>
        <v>howard.mullaney@bilearner.com</v>
      </c>
      <c r="I2156" t="str">
        <f>TRIM(UPPER(employee_data!I2156))</f>
        <v>MSC</v>
      </c>
      <c r="J2156" t="str">
        <f>TRIM(PROPER(employee_data!J2156))</f>
        <v>Active</v>
      </c>
      <c r="K2156" t="str">
        <f>TRIM(PROPER(employee_data!K2156))</f>
        <v>Full-Time</v>
      </c>
      <c r="L2156" t="str">
        <f>TRIM(PROPER(employee_data!L2156))</f>
        <v>Zone A</v>
      </c>
      <c r="M2156" t="str">
        <f>TRIM(PROPER(employee_data!M2156))</f>
        <v>Full-Time</v>
      </c>
      <c r="N2156" t="str">
        <f>TRIM(PROPER(employee_data!N2156))</f>
        <v>Unk</v>
      </c>
      <c r="O2156" t="str">
        <f>TRIM(employee_data!O2156)</f>
        <v/>
      </c>
      <c r="P2156" t="str">
        <f>TRIM(PROPER(employee_data!P2156))</f>
        <v>Sales</v>
      </c>
      <c r="Q2156" t="str">
        <f>TRIM(PROPER(employee_data!Q2156))</f>
        <v>Field Operations</v>
      </c>
      <c r="R2156" s="2">
        <f>DATEVALUE(TEXT(employee_data!R2156,"dd/mm/yyyy"))</f>
        <v>25884</v>
      </c>
      <c r="S2156" t="str">
        <f>TRIM(UPPER(employee_data!S2156))</f>
        <v>AL</v>
      </c>
      <c r="T2156" t="str">
        <f>TRIM(PROPER(employee_data!T2156))</f>
        <v>Laborer</v>
      </c>
      <c r="U2156" t="str">
        <f>TRIM(PROPER(employee_data!U2156))</f>
        <v>Male</v>
      </c>
      <c r="V2156" t="str">
        <f>TRIM(employee_data!V2156)</f>
        <v>36006</v>
      </c>
      <c r="W2156" t="str">
        <f>TRIM(PROPER(employee_data!W2156))</f>
        <v>Other</v>
      </c>
      <c r="X2156" t="str">
        <f>TRIM(PROPER(employee_data!X2156))</f>
        <v>Divorced</v>
      </c>
      <c r="Y2156" t="str">
        <f>TRIM(PROPER(employee_data!Y2156))</f>
        <v>Fully Meets</v>
      </c>
      <c r="Z2156" s="4">
        <v>1</v>
      </c>
    </row>
    <row r="2157" spans="1:26" x14ac:dyDescent="0.25">
      <c r="A2157" t="str">
        <f>TRIM(employee_data!A2157)</f>
        <v>2582</v>
      </c>
      <c r="B2157" t="str">
        <f>TRIM(PROPER(employee_data!B2157))</f>
        <v>Whitney</v>
      </c>
      <c r="C2157" t="str">
        <f>TRIM(PROPER(employee_data!C2157))</f>
        <v>Gill</v>
      </c>
      <c r="D2157" s="2">
        <f>DATEVALUE(TEXT(employee_data!D2157,"dd/mm/yyyy"))</f>
        <v>44040</v>
      </c>
      <c r="E2157" s="2" t="str">
        <f>IFERROR(DATEVALUE(TEXT(employee_data!E2157,"dd/mm/yyyy")),TRIM(""))</f>
        <v/>
      </c>
      <c r="F2157" t="str">
        <f>TRIM(employee_data!F2157)</f>
        <v>Area Sales Manager</v>
      </c>
      <c r="G2157" t="str">
        <f>TRIM(PROPER(employee_data!G2157))</f>
        <v>John Hunter</v>
      </c>
      <c r="H2157" t="str">
        <f>TRIM(employee_data!H2157)</f>
        <v>whitney.gill@bilearner.com</v>
      </c>
      <c r="I2157" t="str">
        <f>TRIM(UPPER(employee_data!I2157))</f>
        <v>MSC</v>
      </c>
      <c r="J2157" t="str">
        <f>TRIM(PROPER(employee_data!J2157))</f>
        <v>Active</v>
      </c>
      <c r="K2157" t="str">
        <f>TRIM(PROPER(employee_data!K2157))</f>
        <v>Part-Time</v>
      </c>
      <c r="L2157" t="str">
        <f>TRIM(PROPER(employee_data!L2157))</f>
        <v>Zone C</v>
      </c>
      <c r="M2157" t="str">
        <f>TRIM(PROPER(employee_data!M2157))</f>
        <v>Temporary</v>
      </c>
      <c r="N2157" t="str">
        <f>TRIM(PROPER(employee_data!N2157))</f>
        <v>Unk</v>
      </c>
      <c r="O2157" t="str">
        <f>TRIM(employee_data!O2157)</f>
        <v/>
      </c>
      <c r="P2157" t="str">
        <f>TRIM(PROPER(employee_data!P2157))</f>
        <v>Sales</v>
      </c>
      <c r="Q2157" t="str">
        <f>TRIM(PROPER(employee_data!Q2157))</f>
        <v>Wireline Construction</v>
      </c>
      <c r="R2157" s="2">
        <f>DATEVALUE(TEXT(employee_data!R2157,"dd/mm/yyyy"))</f>
        <v>33847</v>
      </c>
      <c r="S2157" t="str">
        <f>TRIM(UPPER(employee_data!S2157))</f>
        <v>OH</v>
      </c>
      <c r="T2157" t="str">
        <f>TRIM(PROPER(employee_data!T2157))</f>
        <v>Laborer</v>
      </c>
      <c r="U2157" t="str">
        <f>TRIM(PROPER(employee_data!U2157))</f>
        <v>Female</v>
      </c>
      <c r="V2157" t="str">
        <f>TRIM(employee_data!V2157)</f>
        <v>43050</v>
      </c>
      <c r="W2157" t="str">
        <f>TRIM(PROPER(employee_data!W2157))</f>
        <v>Hispanic</v>
      </c>
      <c r="X2157" t="str">
        <f>TRIM(PROPER(employee_data!X2157))</f>
        <v>Single</v>
      </c>
      <c r="Y2157" t="str">
        <f>TRIM(PROPER(employee_data!Y2157))</f>
        <v>Fully Meets</v>
      </c>
      <c r="Z2157" s="4">
        <v>1</v>
      </c>
    </row>
    <row r="2158" spans="1:26" x14ac:dyDescent="0.25">
      <c r="A2158" t="str">
        <f>TRIM(employee_data!A2158)</f>
        <v>2583</v>
      </c>
      <c r="B2158" t="str">
        <f>TRIM(PROPER(employee_data!B2158))</f>
        <v>Gerry</v>
      </c>
      <c r="C2158" t="str">
        <f>TRIM(PROPER(employee_data!C2158))</f>
        <v>Friedman</v>
      </c>
      <c r="D2158" s="2">
        <f>DATEVALUE(TEXT(employee_data!D2158,"dd/mm/yyyy"))</f>
        <v>44090</v>
      </c>
      <c r="E2158" s="2" t="str">
        <f>IFERROR(DATEVALUE(TEXT(employee_data!E2158,"dd/mm/yyyy")),TRIM(""))</f>
        <v/>
      </c>
      <c r="F2158" t="str">
        <f>TRIM(employee_data!F2158)</f>
        <v>Area Sales Manager</v>
      </c>
      <c r="G2158" t="str">
        <f>TRIM(PROPER(employee_data!G2158))</f>
        <v>Raymond Fields</v>
      </c>
      <c r="H2158" t="str">
        <f>TRIM(employee_data!H2158)</f>
        <v>gerry.friedman@bilearner.com</v>
      </c>
      <c r="I2158" t="str">
        <f>TRIM(UPPER(employee_data!I2158))</f>
        <v>PYZ</v>
      </c>
      <c r="J2158" t="str">
        <f>TRIM(PROPER(employee_data!J2158))</f>
        <v>Active</v>
      </c>
      <c r="K2158" t="str">
        <f>TRIM(PROPER(employee_data!K2158))</f>
        <v>Contract</v>
      </c>
      <c r="L2158" t="str">
        <f>TRIM(PROPER(employee_data!L2158))</f>
        <v>Zone B</v>
      </c>
      <c r="M2158" t="str">
        <f>TRIM(PROPER(employee_data!M2158))</f>
        <v>Temporary</v>
      </c>
      <c r="N2158" t="str">
        <f>TRIM(PROPER(employee_data!N2158))</f>
        <v>Unk</v>
      </c>
      <c r="O2158" t="str">
        <f>TRIM(employee_data!O2158)</f>
        <v/>
      </c>
      <c r="P2158" t="str">
        <f>TRIM(PROPER(employee_data!P2158))</f>
        <v>Sales</v>
      </c>
      <c r="Q2158" t="str">
        <f>TRIM(PROPER(employee_data!Q2158))</f>
        <v>Engineers</v>
      </c>
      <c r="R2158" s="2">
        <f>DATEVALUE(TEXT(employee_data!R2158,"dd/mm/yyyy"))</f>
        <v>35124</v>
      </c>
      <c r="S2158" t="str">
        <f>TRIM(UPPER(employee_data!S2158))</f>
        <v>NY</v>
      </c>
      <c r="T2158" t="str">
        <f>TRIM(PROPER(employee_data!T2158))</f>
        <v>Project Manager</v>
      </c>
      <c r="U2158" t="str">
        <f>TRIM(PROPER(employee_data!U2158))</f>
        <v>Male</v>
      </c>
      <c r="V2158" t="str">
        <f>TRIM(employee_data!V2158)</f>
        <v>10171</v>
      </c>
      <c r="W2158" t="str">
        <f>TRIM(PROPER(employee_data!W2158))</f>
        <v>Black</v>
      </c>
      <c r="X2158" t="str">
        <f>TRIM(PROPER(employee_data!X2158))</f>
        <v>Married</v>
      </c>
      <c r="Y2158" t="str">
        <f>TRIM(PROPER(employee_data!Y2158))</f>
        <v>Fully Meets</v>
      </c>
      <c r="Z2158" s="4">
        <v>5</v>
      </c>
    </row>
    <row r="2159" spans="1:26" x14ac:dyDescent="0.25">
      <c r="A2159" t="str">
        <f>TRIM(employee_data!A2159)</f>
        <v>2584</v>
      </c>
      <c r="B2159" t="str">
        <f>TRIM(PROPER(employee_data!B2159))</f>
        <v>Noah</v>
      </c>
      <c r="C2159" t="str">
        <f>TRIM(PROPER(employee_data!C2159))</f>
        <v>Villanueva</v>
      </c>
      <c r="D2159" s="2">
        <f>DATEVALUE(TEXT(employee_data!D2159,"dd/mm/yyyy"))</f>
        <v>45039</v>
      </c>
      <c r="E2159" s="2" t="str">
        <f>IFERROR(DATEVALUE(TEXT(employee_data!E2159,"dd/mm/yyyy")),TRIM(""))</f>
        <v/>
      </c>
      <c r="F2159" t="str">
        <f>TRIM(employee_data!F2159)</f>
        <v>Area Sales Manager</v>
      </c>
      <c r="G2159" t="str">
        <f>TRIM(PROPER(employee_data!G2159))</f>
        <v>Samuel Reyes</v>
      </c>
      <c r="H2159" t="str">
        <f>TRIM(employee_data!H2159)</f>
        <v>noah.villanueva@bilearner.com</v>
      </c>
      <c r="I2159" t="str">
        <f>TRIM(UPPER(employee_data!I2159))</f>
        <v>TNS</v>
      </c>
      <c r="J2159" t="str">
        <f>TRIM(PROPER(employee_data!J2159))</f>
        <v>Active</v>
      </c>
      <c r="K2159" t="str">
        <f>TRIM(PROPER(employee_data!K2159))</f>
        <v>Part-Time</v>
      </c>
      <c r="L2159" t="str">
        <f>TRIM(PROPER(employee_data!L2159))</f>
        <v>Zone C</v>
      </c>
      <c r="M2159" t="str">
        <f>TRIM(PROPER(employee_data!M2159))</f>
        <v>Part-Time</v>
      </c>
      <c r="N2159" t="str">
        <f>TRIM(PROPER(employee_data!N2159))</f>
        <v>Unk</v>
      </c>
      <c r="O2159" t="str">
        <f>TRIM(employee_data!O2159)</f>
        <v/>
      </c>
      <c r="P2159" t="str">
        <f>TRIM(PROPER(employee_data!P2159))</f>
        <v>Sales</v>
      </c>
      <c r="Q2159" t="str">
        <f>TRIM(PROPER(employee_data!Q2159))</f>
        <v>Engineers</v>
      </c>
      <c r="R2159" s="2">
        <f>DATEVALUE(TEXT(employee_data!R2159,"dd/mm/yyyy"))</f>
        <v>20725</v>
      </c>
      <c r="S2159" t="str">
        <f>TRIM(UPPER(employee_data!S2159))</f>
        <v>ME</v>
      </c>
      <c r="T2159" t="str">
        <f>TRIM(PROPER(employee_data!T2159))</f>
        <v>Engineer</v>
      </c>
      <c r="U2159" t="str">
        <f>TRIM(PROPER(employee_data!U2159))</f>
        <v>Male</v>
      </c>
      <c r="V2159" t="str">
        <f>TRIM(employee_data!V2159)</f>
        <v>4063</v>
      </c>
      <c r="W2159" t="str">
        <f>TRIM(PROPER(employee_data!W2159))</f>
        <v>White</v>
      </c>
      <c r="X2159" t="str">
        <f>TRIM(PROPER(employee_data!X2159))</f>
        <v>Single</v>
      </c>
      <c r="Y2159" t="str">
        <f>TRIM(PROPER(employee_data!Y2159))</f>
        <v>Fully Meets</v>
      </c>
      <c r="Z2159" s="4">
        <v>4</v>
      </c>
    </row>
    <row r="2160" spans="1:26" x14ac:dyDescent="0.25">
      <c r="A2160" t="str">
        <f>TRIM(employee_data!A2160)</f>
        <v>2585</v>
      </c>
      <c r="B2160" t="str">
        <f>TRIM(PROPER(employee_data!B2160))</f>
        <v>Mike</v>
      </c>
      <c r="C2160" t="str">
        <f>TRIM(PROPER(employee_data!C2160))</f>
        <v>Guilianno</v>
      </c>
      <c r="D2160" s="2">
        <f>DATEVALUE(TEXT(employee_data!D2160,"dd/mm/yyyy"))</f>
        <v>44351</v>
      </c>
      <c r="E2160" s="2" t="str">
        <f>IFERROR(DATEVALUE(TEXT(employee_data!E2160,"dd/mm/yyyy")),TRIM(""))</f>
        <v/>
      </c>
      <c r="F2160" t="str">
        <f>TRIM(employee_data!F2160)</f>
        <v>Area Sales Manager</v>
      </c>
      <c r="G2160" t="str">
        <f>TRIM(PROPER(employee_data!G2160))</f>
        <v>Martha Stone</v>
      </c>
      <c r="H2160" t="str">
        <f>TRIM(employee_data!H2160)</f>
        <v>mike.guilianno@bilearner.com</v>
      </c>
      <c r="I2160" t="str">
        <f>TRIM(UPPER(employee_data!I2160))</f>
        <v>PYZ</v>
      </c>
      <c r="J2160" t="str">
        <f>TRIM(PROPER(employee_data!J2160))</f>
        <v>Active</v>
      </c>
      <c r="K2160" t="str">
        <f>TRIM(PROPER(employee_data!K2160))</f>
        <v>Contract</v>
      </c>
      <c r="L2160" t="str">
        <f>TRIM(PROPER(employee_data!L2160))</f>
        <v>Zone A</v>
      </c>
      <c r="M2160" t="str">
        <f>TRIM(PROPER(employee_data!M2160))</f>
        <v>Temporary</v>
      </c>
      <c r="N2160" t="str">
        <f>TRIM(PROPER(employee_data!N2160))</f>
        <v>Unk</v>
      </c>
      <c r="O2160" t="str">
        <f>TRIM(employee_data!O2160)</f>
        <v/>
      </c>
      <c r="P2160" t="str">
        <f>TRIM(PROPER(employee_data!P2160))</f>
        <v>Sales</v>
      </c>
      <c r="Q2160" t="str">
        <f>TRIM(PROPER(employee_data!Q2160))</f>
        <v>General - Con</v>
      </c>
      <c r="R2160" s="2">
        <f>DATEVALUE(TEXT(employee_data!R2160,"dd/mm/yyyy"))</f>
        <v>37032</v>
      </c>
      <c r="S2160" t="str">
        <f>TRIM(UPPER(employee_data!S2160))</f>
        <v>TN</v>
      </c>
      <c r="T2160" t="str">
        <f>TRIM(PROPER(employee_data!T2160))</f>
        <v>Laborer</v>
      </c>
      <c r="U2160" t="str">
        <f>TRIM(PROPER(employee_data!U2160))</f>
        <v>Male</v>
      </c>
      <c r="V2160" t="str">
        <f>TRIM(employee_data!V2160)</f>
        <v>37129</v>
      </c>
      <c r="W2160" t="str">
        <f>TRIM(PROPER(employee_data!W2160))</f>
        <v>Asian</v>
      </c>
      <c r="X2160" t="str">
        <f>TRIM(PROPER(employee_data!X2160))</f>
        <v>Divorced</v>
      </c>
      <c r="Y2160" t="str">
        <f>TRIM(PROPER(employee_data!Y2160))</f>
        <v>Fully Meets</v>
      </c>
      <c r="Z2160" s="4">
        <v>2</v>
      </c>
    </row>
    <row r="2161" spans="1:26" x14ac:dyDescent="0.25">
      <c r="A2161" t="str">
        <f>TRIM(employee_data!A2161)</f>
        <v>2586</v>
      </c>
      <c r="B2161" t="str">
        <f>TRIM(PROPER(employee_data!B2161))</f>
        <v>Travis</v>
      </c>
      <c r="C2161" t="str">
        <f>TRIM(PROPER(employee_data!C2161))</f>
        <v>Ozark</v>
      </c>
      <c r="D2161" s="2">
        <f>DATEVALUE(TEXT(employee_data!D2161,"dd/mm/yyyy"))</f>
        <v>43936</v>
      </c>
      <c r="E2161" s="2" t="str">
        <f>IFERROR(DATEVALUE(TEXT(employee_data!E2161,"dd/mm/yyyy")),TRIM(""))</f>
        <v/>
      </c>
      <c r="F2161" t="str">
        <f>TRIM(employee_data!F2161)</f>
        <v>Area Sales Manager</v>
      </c>
      <c r="G2161" t="str">
        <f>TRIM(PROPER(employee_data!G2161))</f>
        <v>Joshua Campbell</v>
      </c>
      <c r="H2161" t="str">
        <f>TRIM(employee_data!H2161)</f>
        <v>travis.ozark@bilearner.com</v>
      </c>
      <c r="I2161" t="str">
        <f>TRIM(UPPER(employee_data!I2161))</f>
        <v>CCDR</v>
      </c>
      <c r="J2161" t="str">
        <f>TRIM(PROPER(employee_data!J2161))</f>
        <v>Active</v>
      </c>
      <c r="K2161" t="str">
        <f>TRIM(PROPER(employee_data!K2161))</f>
        <v>Full-Time</v>
      </c>
      <c r="L2161" t="str">
        <f>TRIM(PROPER(employee_data!L2161))</f>
        <v>Zone B</v>
      </c>
      <c r="M2161" t="str">
        <f>TRIM(PROPER(employee_data!M2161))</f>
        <v>Temporary</v>
      </c>
      <c r="N2161" t="str">
        <f>TRIM(PROPER(employee_data!N2161))</f>
        <v>Unk</v>
      </c>
      <c r="O2161" t="str">
        <f>TRIM(employee_data!O2161)</f>
        <v/>
      </c>
      <c r="P2161" t="str">
        <f>TRIM(PROPER(employee_data!P2161))</f>
        <v>Sales</v>
      </c>
      <c r="Q2161" t="str">
        <f>TRIM(PROPER(employee_data!Q2161))</f>
        <v>Field Operations</v>
      </c>
      <c r="R2161" s="2">
        <f>DATEVALUE(TEXT(employee_data!R2161,"dd/mm/yyyy"))</f>
        <v>29336</v>
      </c>
      <c r="S2161" t="str">
        <f>TRIM(UPPER(employee_data!S2161))</f>
        <v>NC</v>
      </c>
      <c r="T2161" t="str">
        <f>TRIM(PROPER(employee_data!T2161))</f>
        <v>Laborer</v>
      </c>
      <c r="U2161" t="str">
        <f>TRIM(PROPER(employee_data!U2161))</f>
        <v>Male</v>
      </c>
      <c r="V2161" t="str">
        <f>TRIM(employee_data!V2161)</f>
        <v>27229</v>
      </c>
      <c r="W2161" t="str">
        <f>TRIM(PROPER(employee_data!W2161))</f>
        <v>Asian</v>
      </c>
      <c r="X2161" t="str">
        <f>TRIM(PROPER(employee_data!X2161))</f>
        <v>Divorced</v>
      </c>
      <c r="Y2161" t="str">
        <f>TRIM(PROPER(employee_data!Y2161))</f>
        <v>Fully Meets</v>
      </c>
      <c r="Z2161" s="4">
        <v>4</v>
      </c>
    </row>
    <row r="2162" spans="1:26" x14ac:dyDescent="0.25">
      <c r="A2162" t="str">
        <f>TRIM(employee_data!A2162)</f>
        <v>2587</v>
      </c>
      <c r="B2162" t="str">
        <f>TRIM(PROPER(employee_data!B2162))</f>
        <v>Rylee</v>
      </c>
      <c r="C2162" t="str">
        <f>TRIM(PROPER(employee_data!C2162))</f>
        <v>Frye</v>
      </c>
      <c r="D2162" s="2">
        <f>DATEVALUE(TEXT(employee_data!D2162,"dd/mm/yyyy"))</f>
        <v>43712</v>
      </c>
      <c r="E2162" s="2">
        <f>IFERROR(DATEVALUE(TEXT(employee_data!E2162,"dd/mm/yyyy")),TRIM(""))</f>
        <v>43934</v>
      </c>
      <c r="F2162" t="str">
        <f>TRIM(employee_data!F2162)</f>
        <v>Area Sales Manager</v>
      </c>
      <c r="G2162" t="str">
        <f>TRIM(PROPER(employee_data!G2162))</f>
        <v>Ashley Phillips</v>
      </c>
      <c r="H2162" t="str">
        <f>TRIM(employee_data!H2162)</f>
        <v>rylee.frye@bilearner.com</v>
      </c>
      <c r="I2162" t="str">
        <f>TRIM(UPPER(employee_data!I2162))</f>
        <v>NEL</v>
      </c>
      <c r="J2162" t="str">
        <f>TRIM(PROPER(employee_data!J2162))</f>
        <v>Active</v>
      </c>
      <c r="K2162" t="str">
        <f>TRIM(PROPER(employee_data!K2162))</f>
        <v>Full-Time</v>
      </c>
      <c r="L2162" t="str">
        <f>TRIM(PROPER(employee_data!L2162))</f>
        <v>Zone A</v>
      </c>
      <c r="M2162" t="str">
        <f>TRIM(PROPER(employee_data!M2162))</f>
        <v>Part-Time</v>
      </c>
      <c r="N2162" t="str">
        <f>TRIM(PROPER(employee_data!N2162))</f>
        <v>Involuntary</v>
      </c>
      <c r="O2162" t="str">
        <f>TRIM(employee_data!O2162)</f>
        <v>Rest society tell into ahead.</v>
      </c>
      <c r="P2162" t="str">
        <f>TRIM(PROPER(employee_data!P2162))</f>
        <v>Sales</v>
      </c>
      <c r="Q2162" t="str">
        <f>TRIM(PROPER(employee_data!Q2162))</f>
        <v>Field Operations</v>
      </c>
      <c r="R2162" s="2">
        <f>DATEVALUE(TEXT(employee_data!R2162,"dd/mm/yyyy"))</f>
        <v>36738</v>
      </c>
      <c r="S2162" t="str">
        <f>TRIM(UPPER(employee_data!S2162))</f>
        <v>MA</v>
      </c>
      <c r="T2162" t="str">
        <f>TRIM(PROPER(employee_data!T2162))</f>
        <v>Technician</v>
      </c>
      <c r="U2162" t="str">
        <f>TRIM(PROPER(employee_data!U2162))</f>
        <v>Male</v>
      </c>
      <c r="V2162" t="str">
        <f>TRIM(employee_data!V2162)</f>
        <v>69470</v>
      </c>
      <c r="W2162" t="str">
        <f>TRIM(PROPER(employee_data!W2162))</f>
        <v>Other</v>
      </c>
      <c r="X2162" t="str">
        <f>TRIM(PROPER(employee_data!X2162))</f>
        <v>Widowed</v>
      </c>
      <c r="Y2162" t="str">
        <f>TRIM(PROPER(employee_data!Y2162))</f>
        <v>Fully Meets</v>
      </c>
      <c r="Z2162" s="4">
        <v>5</v>
      </c>
    </row>
    <row r="2163" spans="1:26" x14ac:dyDescent="0.25">
      <c r="A2163" t="str">
        <f>TRIM(employee_data!A2163)</f>
        <v>2588</v>
      </c>
      <c r="B2163" t="str">
        <f>TRIM(PROPER(employee_data!B2163))</f>
        <v>Callum</v>
      </c>
      <c r="C2163" t="str">
        <f>TRIM(PROPER(employee_data!C2163))</f>
        <v>Ford</v>
      </c>
      <c r="D2163" s="2">
        <f>DATEVALUE(TEXT(employee_data!D2163,"dd/mm/yyyy"))</f>
        <v>44061</v>
      </c>
      <c r="E2163" s="2" t="str">
        <f>IFERROR(DATEVALUE(TEXT(employee_data!E2163,"dd/mm/yyyy")),TRIM(""))</f>
        <v/>
      </c>
      <c r="F2163" t="str">
        <f>TRIM(employee_data!F2163)</f>
        <v>Area Sales Manager</v>
      </c>
      <c r="G2163" t="str">
        <f>TRIM(PROPER(employee_data!G2163))</f>
        <v>Joshua Mccoy</v>
      </c>
      <c r="H2163" t="str">
        <f>TRIM(employee_data!H2163)</f>
        <v>callum.ford@bilearner.com</v>
      </c>
      <c r="I2163" t="str">
        <f>TRIM(UPPER(employee_data!I2163))</f>
        <v>PL</v>
      </c>
      <c r="J2163" t="str">
        <f>TRIM(PROPER(employee_data!J2163))</f>
        <v>Active</v>
      </c>
      <c r="K2163" t="str">
        <f>TRIM(PROPER(employee_data!K2163))</f>
        <v>Full-Time</v>
      </c>
      <c r="L2163" t="str">
        <f>TRIM(PROPER(employee_data!L2163))</f>
        <v>Zone C</v>
      </c>
      <c r="M2163" t="str">
        <f>TRIM(PROPER(employee_data!M2163))</f>
        <v>Full-Time</v>
      </c>
      <c r="N2163" t="str">
        <f>TRIM(PROPER(employee_data!N2163))</f>
        <v>Unk</v>
      </c>
      <c r="O2163" t="str">
        <f>TRIM(employee_data!O2163)</f>
        <v/>
      </c>
      <c r="P2163" t="str">
        <f>TRIM(PROPER(employee_data!P2163))</f>
        <v>Sales</v>
      </c>
      <c r="Q2163" t="str">
        <f>TRIM(PROPER(employee_data!Q2163))</f>
        <v>Field Operations</v>
      </c>
      <c r="R2163" s="2">
        <f>DATEVALUE(TEXT(employee_data!R2163,"dd/mm/yyyy"))</f>
        <v>32348</v>
      </c>
      <c r="S2163" t="str">
        <f>TRIM(UPPER(employee_data!S2163))</f>
        <v>MA</v>
      </c>
      <c r="T2163" t="str">
        <f>TRIM(PROPER(employee_data!T2163))</f>
        <v>Laborer</v>
      </c>
      <c r="U2163" t="str">
        <f>TRIM(PROPER(employee_data!U2163))</f>
        <v>Male</v>
      </c>
      <c r="V2163" t="str">
        <f>TRIM(employee_data!V2163)</f>
        <v>90985</v>
      </c>
      <c r="W2163" t="str">
        <f>TRIM(PROPER(employee_data!W2163))</f>
        <v>Other</v>
      </c>
      <c r="X2163" t="str">
        <f>TRIM(PROPER(employee_data!X2163))</f>
        <v>Single</v>
      </c>
      <c r="Y2163" t="str">
        <f>TRIM(PROPER(employee_data!Y2163))</f>
        <v>Fully Meets</v>
      </c>
      <c r="Z2163" s="4">
        <v>5</v>
      </c>
    </row>
    <row r="2164" spans="1:26" x14ac:dyDescent="0.25">
      <c r="A2164" t="str">
        <f>TRIM(employee_data!A2164)</f>
        <v>2589</v>
      </c>
      <c r="B2164" t="str">
        <f>TRIM(PROPER(employee_data!B2164))</f>
        <v>Jabari</v>
      </c>
      <c r="C2164" t="str">
        <f>TRIM(PROPER(employee_data!C2164))</f>
        <v>Frank</v>
      </c>
      <c r="D2164" s="2">
        <f>DATEVALUE(TEXT(employee_data!D2164,"dd/mm/yyyy"))</f>
        <v>44170</v>
      </c>
      <c r="E2164" s="2" t="str">
        <f>IFERROR(DATEVALUE(TEXT(employee_data!E2164,"dd/mm/yyyy")),TRIM(""))</f>
        <v/>
      </c>
      <c r="F2164" t="str">
        <f>TRIM(employee_data!F2164)</f>
        <v>Area Sales Manager</v>
      </c>
      <c r="G2164" t="str">
        <f>TRIM(PROPER(employee_data!G2164))</f>
        <v>Timothy Brown</v>
      </c>
      <c r="H2164" t="str">
        <f>TRIM(employee_data!H2164)</f>
        <v>jabari.frank@bilearner.com</v>
      </c>
      <c r="I2164" t="str">
        <f>TRIM(UPPER(employee_data!I2164))</f>
        <v>BPC</v>
      </c>
      <c r="J2164" t="str">
        <f>TRIM(PROPER(employee_data!J2164))</f>
        <v>Active</v>
      </c>
      <c r="K2164" t="str">
        <f>TRIM(PROPER(employee_data!K2164))</f>
        <v>Contract</v>
      </c>
      <c r="L2164" t="str">
        <f>TRIM(PROPER(employee_data!L2164))</f>
        <v>Zone A</v>
      </c>
      <c r="M2164" t="str">
        <f>TRIM(PROPER(employee_data!M2164))</f>
        <v>Temporary</v>
      </c>
      <c r="N2164" t="str">
        <f>TRIM(PROPER(employee_data!N2164))</f>
        <v>Unk</v>
      </c>
      <c r="O2164" t="str">
        <f>TRIM(employee_data!O2164)</f>
        <v/>
      </c>
      <c r="P2164" t="str">
        <f>TRIM(PROPER(employee_data!P2164))</f>
        <v>Sales</v>
      </c>
      <c r="Q2164" t="str">
        <f>TRIM(PROPER(employee_data!Q2164))</f>
        <v>Fielders</v>
      </c>
      <c r="R2164" s="2">
        <f>DATEVALUE(TEXT(employee_data!R2164,"dd/mm/yyyy"))</f>
        <v>18623</v>
      </c>
      <c r="S2164" t="str">
        <f>TRIM(UPPER(employee_data!S2164))</f>
        <v>AZ</v>
      </c>
      <c r="T2164" t="str">
        <f>TRIM(PROPER(employee_data!T2164))</f>
        <v>Engineer</v>
      </c>
      <c r="U2164" t="str">
        <f>TRIM(PROPER(employee_data!U2164))</f>
        <v>Male</v>
      </c>
      <c r="V2164" t="str">
        <f>TRIM(employee_data!V2164)</f>
        <v>62646</v>
      </c>
      <c r="W2164" t="str">
        <f>TRIM(PROPER(employee_data!W2164))</f>
        <v>Asian</v>
      </c>
      <c r="X2164" t="str">
        <f>TRIM(PROPER(employee_data!X2164))</f>
        <v>Single</v>
      </c>
      <c r="Y2164" t="str">
        <f>TRIM(PROPER(employee_data!Y2164))</f>
        <v>Fully Meets</v>
      </c>
      <c r="Z2164" s="4">
        <v>5</v>
      </c>
    </row>
    <row r="2165" spans="1:26" x14ac:dyDescent="0.25">
      <c r="A2165" t="str">
        <f>TRIM(employee_data!A2165)</f>
        <v>2590</v>
      </c>
      <c r="B2165" t="str">
        <f>TRIM(PROPER(employee_data!B2165))</f>
        <v>Stephanie</v>
      </c>
      <c r="C2165" t="str">
        <f>TRIM(PROPER(employee_data!C2165))</f>
        <v>Wilkinson</v>
      </c>
      <c r="D2165" s="2">
        <f>DATEVALUE(TEXT(employee_data!D2165,"dd/mm/yyyy"))</f>
        <v>44939</v>
      </c>
      <c r="E2165" s="2">
        <f>IFERROR(DATEVALUE(TEXT(employee_data!E2165,"dd/mm/yyyy")),TRIM(""))</f>
        <v>44969</v>
      </c>
      <c r="F2165" t="str">
        <f>TRIM(employee_data!F2165)</f>
        <v>Area Sales Manager</v>
      </c>
      <c r="G2165" t="str">
        <f>TRIM(PROPER(employee_data!G2165))</f>
        <v>Nancy Mccarthy</v>
      </c>
      <c r="H2165" t="str">
        <f>TRIM(employee_data!H2165)</f>
        <v>stephanie.wilkinson@bilearner.com</v>
      </c>
      <c r="I2165" t="str">
        <f>TRIM(UPPER(employee_data!I2165))</f>
        <v>CCDR</v>
      </c>
      <c r="J2165" t="str">
        <f>TRIM(PROPER(employee_data!J2165))</f>
        <v>Active</v>
      </c>
      <c r="K2165" t="str">
        <f>TRIM(PROPER(employee_data!K2165))</f>
        <v>Part-Time</v>
      </c>
      <c r="L2165" t="str">
        <f>TRIM(PROPER(employee_data!L2165))</f>
        <v>Zone A</v>
      </c>
      <c r="M2165" t="str">
        <f>TRIM(PROPER(employee_data!M2165))</f>
        <v>Full-Time</v>
      </c>
      <c r="N2165" t="str">
        <f>TRIM(PROPER(employee_data!N2165))</f>
        <v>Retirement</v>
      </c>
      <c r="O2165" t="str">
        <f>TRIM(employee_data!O2165)</f>
        <v>Media move management if my.</v>
      </c>
      <c r="P2165" t="str">
        <f>TRIM(PROPER(employee_data!P2165))</f>
        <v>Sales</v>
      </c>
      <c r="Q2165" t="str">
        <f>TRIM(PROPER(employee_data!Q2165))</f>
        <v>Engineers</v>
      </c>
      <c r="R2165" s="2">
        <f>DATEVALUE(TEXT(employee_data!R2165,"dd/mm/yyyy"))</f>
        <v>35833</v>
      </c>
      <c r="S2165" t="str">
        <f>TRIM(UPPER(employee_data!S2165))</f>
        <v>AZ</v>
      </c>
      <c r="T2165" t="str">
        <f>TRIM(PROPER(employee_data!T2165))</f>
        <v>Engineer</v>
      </c>
      <c r="U2165" t="str">
        <f>TRIM(PROPER(employee_data!U2165))</f>
        <v>Male</v>
      </c>
      <c r="V2165" t="str">
        <f>TRIM(employee_data!V2165)</f>
        <v>47626</v>
      </c>
      <c r="W2165" t="str">
        <f>TRIM(PROPER(employee_data!W2165))</f>
        <v>Asian</v>
      </c>
      <c r="X2165" t="str">
        <f>TRIM(PROPER(employee_data!X2165))</f>
        <v>Married</v>
      </c>
      <c r="Y2165" t="str">
        <f>TRIM(PROPER(employee_data!Y2165))</f>
        <v>Fully Meets</v>
      </c>
      <c r="Z2165" s="4">
        <v>5</v>
      </c>
    </row>
    <row r="2166" spans="1:26" x14ac:dyDescent="0.25">
      <c r="A2166" t="str">
        <f>TRIM(employee_data!A2166)</f>
        <v>2591</v>
      </c>
      <c r="B2166" t="str">
        <f>TRIM(PROPER(employee_data!B2166))</f>
        <v>Cruz</v>
      </c>
      <c r="C2166" t="str">
        <f>TRIM(PROPER(employee_data!C2166))</f>
        <v>Arellano</v>
      </c>
      <c r="D2166" s="2">
        <f>DATEVALUE(TEXT(employee_data!D2166,"dd/mm/yyyy"))</f>
        <v>43725</v>
      </c>
      <c r="E2166" s="2" t="str">
        <f>IFERROR(DATEVALUE(TEXT(employee_data!E2166,"dd/mm/yyyy")),TRIM(""))</f>
        <v/>
      </c>
      <c r="F2166" t="str">
        <f>TRIM(employee_data!F2166)</f>
        <v>Area Sales Manager</v>
      </c>
      <c r="G2166" t="str">
        <f>TRIM(PROPER(employee_data!G2166))</f>
        <v>Patricia Martinez</v>
      </c>
      <c r="H2166" t="str">
        <f>TRIM(employee_data!H2166)</f>
        <v>cruz.arellano@bilearner.com</v>
      </c>
      <c r="I2166" t="str">
        <f>TRIM(UPPER(employee_data!I2166))</f>
        <v>SVG</v>
      </c>
      <c r="J2166" t="str">
        <f>TRIM(PROPER(employee_data!J2166))</f>
        <v>Active</v>
      </c>
      <c r="K2166" t="str">
        <f>TRIM(PROPER(employee_data!K2166))</f>
        <v>Full-Time</v>
      </c>
      <c r="L2166" t="str">
        <f>TRIM(PROPER(employee_data!L2166))</f>
        <v>Zone B</v>
      </c>
      <c r="M2166" t="str">
        <f>TRIM(PROPER(employee_data!M2166))</f>
        <v>Full-Time</v>
      </c>
      <c r="N2166" t="str">
        <f>TRIM(PROPER(employee_data!N2166))</f>
        <v>Unk</v>
      </c>
      <c r="O2166" t="str">
        <f>TRIM(employee_data!O2166)</f>
        <v/>
      </c>
      <c r="P2166" t="str">
        <f>TRIM(PROPER(employee_data!P2166))</f>
        <v>Sales</v>
      </c>
      <c r="Q2166" t="str">
        <f>TRIM(PROPER(employee_data!Q2166))</f>
        <v>General - Con</v>
      </c>
      <c r="R2166" s="2">
        <f>DATEVALUE(TEXT(employee_data!R2166,"dd/mm/yyyy"))</f>
        <v>34189</v>
      </c>
      <c r="S2166" t="str">
        <f>TRIM(UPPER(employee_data!S2166))</f>
        <v>AZ</v>
      </c>
      <c r="T2166" t="str">
        <f>TRIM(PROPER(employee_data!T2166))</f>
        <v>Laborer</v>
      </c>
      <c r="U2166" t="str">
        <f>TRIM(PROPER(employee_data!U2166))</f>
        <v>Male</v>
      </c>
      <c r="V2166" t="str">
        <f>TRIM(employee_data!V2166)</f>
        <v>19215</v>
      </c>
      <c r="W2166" t="str">
        <f>TRIM(PROPER(employee_data!W2166))</f>
        <v>Asian</v>
      </c>
      <c r="X2166" t="str">
        <f>TRIM(PROPER(employee_data!X2166))</f>
        <v>Single</v>
      </c>
      <c r="Y2166" t="str">
        <f>TRIM(PROPER(employee_data!Y2166))</f>
        <v>Fully Meets</v>
      </c>
      <c r="Z2166" s="4">
        <v>4</v>
      </c>
    </row>
    <row r="2167" spans="1:26" x14ac:dyDescent="0.25">
      <c r="A2167" t="str">
        <f>TRIM(employee_data!A2167)</f>
        <v>2592</v>
      </c>
      <c r="B2167" t="str">
        <f>TRIM(PROPER(employee_data!B2167))</f>
        <v>Rubi</v>
      </c>
      <c r="C2167" t="str">
        <f>TRIM(PROPER(employee_data!C2167))</f>
        <v>Shields</v>
      </c>
      <c r="D2167" s="2">
        <f>DATEVALUE(TEXT(employee_data!D2167,"dd/mm/yyyy"))</f>
        <v>44119</v>
      </c>
      <c r="E2167" s="2" t="str">
        <f>IFERROR(DATEVALUE(TEXT(employee_data!E2167,"dd/mm/yyyy")),TRIM(""))</f>
        <v/>
      </c>
      <c r="F2167" t="str">
        <f>TRIM(employee_data!F2167)</f>
        <v>Area Sales Manager</v>
      </c>
      <c r="G2167" t="str">
        <f>TRIM(PROPER(employee_data!G2167))</f>
        <v>Martin Shelton</v>
      </c>
      <c r="H2167" t="str">
        <f>TRIM(employee_data!H2167)</f>
        <v>rubi.shields@bilearner.com</v>
      </c>
      <c r="I2167" t="str">
        <f>TRIM(UPPER(employee_data!I2167))</f>
        <v>EW</v>
      </c>
      <c r="J2167" t="str">
        <f>TRIM(PROPER(employee_data!J2167))</f>
        <v>Active</v>
      </c>
      <c r="K2167" t="str">
        <f>TRIM(PROPER(employee_data!K2167))</f>
        <v>Contract</v>
      </c>
      <c r="L2167" t="str">
        <f>TRIM(PROPER(employee_data!L2167))</f>
        <v>Zone B</v>
      </c>
      <c r="M2167" t="str">
        <f>TRIM(PROPER(employee_data!M2167))</f>
        <v>Part-Time</v>
      </c>
      <c r="N2167" t="str">
        <f>TRIM(PROPER(employee_data!N2167))</f>
        <v>Unk</v>
      </c>
      <c r="O2167" t="str">
        <f>TRIM(employee_data!O2167)</f>
        <v/>
      </c>
      <c r="P2167" t="str">
        <f>TRIM(PROPER(employee_data!P2167))</f>
        <v>Sales</v>
      </c>
      <c r="Q2167" t="str">
        <f>TRIM(PROPER(employee_data!Q2167))</f>
        <v>Field Operations</v>
      </c>
      <c r="R2167" s="2">
        <f>DATEVALUE(TEXT(employee_data!R2167,"dd/mm/yyyy"))</f>
        <v>18061</v>
      </c>
      <c r="S2167" t="str">
        <f>TRIM(UPPER(employee_data!S2167))</f>
        <v>TN</v>
      </c>
      <c r="T2167" t="str">
        <f>TRIM(PROPER(employee_data!T2167))</f>
        <v>Splicer</v>
      </c>
      <c r="U2167" t="str">
        <f>TRIM(PROPER(employee_data!U2167))</f>
        <v>Male</v>
      </c>
      <c r="V2167" t="str">
        <f>TRIM(employee_data!V2167)</f>
        <v>80307</v>
      </c>
      <c r="W2167" t="str">
        <f>TRIM(PROPER(employee_data!W2167))</f>
        <v>Asian</v>
      </c>
      <c r="X2167" t="str">
        <f>TRIM(PROPER(employee_data!X2167))</f>
        <v>Single</v>
      </c>
      <c r="Y2167" t="str">
        <f>TRIM(PROPER(employee_data!Y2167))</f>
        <v>Fully Meets</v>
      </c>
      <c r="Z2167" s="4">
        <v>2</v>
      </c>
    </row>
    <row r="2168" spans="1:26" x14ac:dyDescent="0.25">
      <c r="A2168" t="str">
        <f>TRIM(employee_data!A2168)</f>
        <v>2593</v>
      </c>
      <c r="B2168" t="str">
        <f>TRIM(PROPER(employee_data!B2168))</f>
        <v>Sage</v>
      </c>
      <c r="C2168" t="str">
        <f>TRIM(PROPER(employee_data!C2168))</f>
        <v>Booker</v>
      </c>
      <c r="D2168" s="2">
        <f>DATEVALUE(TEXT(employee_data!D2168,"dd/mm/yyyy"))</f>
        <v>43435</v>
      </c>
      <c r="E2168" s="2">
        <f>IFERROR(DATEVALUE(TEXT(employee_data!E2168,"dd/mm/yyyy")),TRIM(""))</f>
        <v>44370</v>
      </c>
      <c r="F2168" t="str">
        <f>TRIM(employee_data!F2168)</f>
        <v>Area Sales Manager</v>
      </c>
      <c r="G2168" t="str">
        <f>TRIM(PROPER(employee_data!G2168))</f>
        <v>Kimberly Lee</v>
      </c>
      <c r="H2168" t="str">
        <f>TRIM(employee_data!H2168)</f>
        <v>sage.booker@bilearner.com</v>
      </c>
      <c r="I2168" t="str">
        <f>TRIM(UPPER(employee_data!I2168))</f>
        <v>MSC</v>
      </c>
      <c r="J2168" t="str">
        <f>TRIM(PROPER(employee_data!J2168))</f>
        <v>Active</v>
      </c>
      <c r="K2168" t="str">
        <f>TRIM(PROPER(employee_data!K2168))</f>
        <v>Contract</v>
      </c>
      <c r="L2168" t="str">
        <f>TRIM(PROPER(employee_data!L2168))</f>
        <v>Zone A</v>
      </c>
      <c r="M2168" t="str">
        <f>TRIM(PROPER(employee_data!M2168))</f>
        <v>Temporary</v>
      </c>
      <c r="N2168" t="str">
        <f>TRIM(PROPER(employee_data!N2168))</f>
        <v>Voluntary</v>
      </c>
      <c r="O2168" t="str">
        <f>TRIM(employee_data!O2168)</f>
        <v>Weight join evidence oil father.</v>
      </c>
      <c r="P2168" t="str">
        <f>TRIM(PROPER(employee_data!P2168))</f>
        <v>Sales</v>
      </c>
      <c r="Q2168" t="str">
        <f>TRIM(PROPER(employee_data!Q2168))</f>
        <v>General - Con</v>
      </c>
      <c r="R2168" s="2">
        <f>DATEVALUE(TEXT(employee_data!R2168,"dd/mm/yyyy"))</f>
        <v>26337</v>
      </c>
      <c r="S2168" t="str">
        <f>TRIM(UPPER(employee_data!S2168))</f>
        <v>TN</v>
      </c>
      <c r="T2168" t="str">
        <f>TRIM(PROPER(employee_data!T2168))</f>
        <v>Laborer</v>
      </c>
      <c r="U2168" t="str">
        <f>TRIM(PROPER(employee_data!U2168))</f>
        <v>Male</v>
      </c>
      <c r="V2168" t="str">
        <f>TRIM(employee_data!V2168)</f>
        <v>64576</v>
      </c>
      <c r="W2168" t="str">
        <f>TRIM(PROPER(employee_data!W2168))</f>
        <v>Other</v>
      </c>
      <c r="X2168" t="str">
        <f>TRIM(PROPER(employee_data!X2168))</f>
        <v>Widowed</v>
      </c>
      <c r="Y2168" t="str">
        <f>TRIM(PROPER(employee_data!Y2168))</f>
        <v>Fully Meets</v>
      </c>
      <c r="Z2168" s="4">
        <v>1</v>
      </c>
    </row>
    <row r="2169" spans="1:26" x14ac:dyDescent="0.25">
      <c r="A2169" t="str">
        <f>TRIM(employee_data!A2169)</f>
        <v>2594</v>
      </c>
      <c r="B2169" t="str">
        <f>TRIM(PROPER(employee_data!B2169))</f>
        <v>Aileen</v>
      </c>
      <c r="C2169" t="str">
        <f>TRIM(PROPER(employee_data!C2169))</f>
        <v>Wright</v>
      </c>
      <c r="D2169" s="2">
        <f>DATEVALUE(TEXT(employee_data!D2169,"dd/mm/yyyy"))</f>
        <v>45131</v>
      </c>
      <c r="E2169" s="2" t="str">
        <f>IFERROR(DATEVALUE(TEXT(employee_data!E2169,"dd/mm/yyyy")),TRIM(""))</f>
        <v/>
      </c>
      <c r="F2169" t="str">
        <f>TRIM(employee_data!F2169)</f>
        <v>Area Sales Manager</v>
      </c>
      <c r="G2169" t="str">
        <f>TRIM(PROPER(employee_data!G2169))</f>
        <v>Nathan Silva</v>
      </c>
      <c r="H2169" t="str">
        <f>TRIM(employee_data!H2169)</f>
        <v>aileen.wright@bilearner.com</v>
      </c>
      <c r="I2169" t="str">
        <f>TRIM(UPPER(employee_data!I2169))</f>
        <v>TNS</v>
      </c>
      <c r="J2169" t="str">
        <f>TRIM(PROPER(employee_data!J2169))</f>
        <v>Active</v>
      </c>
      <c r="K2169" t="str">
        <f>TRIM(PROPER(employee_data!K2169))</f>
        <v>Part-Time</v>
      </c>
      <c r="L2169" t="str">
        <f>TRIM(PROPER(employee_data!L2169))</f>
        <v>Zone C</v>
      </c>
      <c r="M2169" t="str">
        <f>TRIM(PROPER(employee_data!M2169))</f>
        <v>Temporary</v>
      </c>
      <c r="N2169" t="str">
        <f>TRIM(PROPER(employee_data!N2169))</f>
        <v>Unk</v>
      </c>
      <c r="O2169" t="str">
        <f>TRIM(employee_data!O2169)</f>
        <v/>
      </c>
      <c r="P2169" t="str">
        <f>TRIM(PROPER(employee_data!P2169))</f>
        <v>Sales</v>
      </c>
      <c r="Q2169" t="str">
        <f>TRIM(PROPER(employee_data!Q2169))</f>
        <v>Fielders</v>
      </c>
      <c r="R2169" s="2">
        <f>DATEVALUE(TEXT(employee_data!R2169,"dd/mm/yyyy"))</f>
        <v>20541</v>
      </c>
      <c r="S2169" t="str">
        <f>TRIM(UPPER(employee_data!S2169))</f>
        <v>TN</v>
      </c>
      <c r="T2169" t="str">
        <f>TRIM(PROPER(employee_data!T2169))</f>
        <v>Engineer</v>
      </c>
      <c r="U2169" t="str">
        <f>TRIM(PROPER(employee_data!U2169))</f>
        <v>Male</v>
      </c>
      <c r="V2169" t="str">
        <f>TRIM(employee_data!V2169)</f>
        <v>1126</v>
      </c>
      <c r="W2169" t="str">
        <f>TRIM(PROPER(employee_data!W2169))</f>
        <v>Other</v>
      </c>
      <c r="X2169" t="str">
        <f>TRIM(PROPER(employee_data!X2169))</f>
        <v>Divorced</v>
      </c>
      <c r="Y2169" t="str">
        <f>TRIM(PROPER(employee_data!Y2169))</f>
        <v>Fully Meets</v>
      </c>
      <c r="Z2169" s="4">
        <v>1</v>
      </c>
    </row>
    <row r="2170" spans="1:26" x14ac:dyDescent="0.25">
      <c r="A2170" t="str">
        <f>TRIM(employee_data!A2170)</f>
        <v>2595</v>
      </c>
      <c r="B2170" t="str">
        <f>TRIM(PROPER(employee_data!B2170))</f>
        <v>Karly</v>
      </c>
      <c r="C2170" t="str">
        <f>TRIM(PROPER(employee_data!C2170))</f>
        <v>Ho</v>
      </c>
      <c r="D2170" s="2">
        <f>DATEVALUE(TEXT(employee_data!D2170,"dd/mm/yyyy"))</f>
        <v>43746</v>
      </c>
      <c r="E2170" s="2" t="str">
        <f>IFERROR(DATEVALUE(TEXT(employee_data!E2170,"dd/mm/yyyy")),TRIM(""))</f>
        <v/>
      </c>
      <c r="F2170" t="str">
        <f>TRIM(employee_data!F2170)</f>
        <v>Area Sales Manager</v>
      </c>
      <c r="G2170" t="str">
        <f>TRIM(PROPER(employee_data!G2170))</f>
        <v>Julie Young</v>
      </c>
      <c r="H2170" t="str">
        <f>TRIM(employee_data!H2170)</f>
        <v>karly.ho@bilearner.com</v>
      </c>
      <c r="I2170" t="str">
        <f>TRIM(UPPER(employee_data!I2170))</f>
        <v>PYZ</v>
      </c>
      <c r="J2170" t="str">
        <f>TRIM(PROPER(employee_data!J2170))</f>
        <v>Active</v>
      </c>
      <c r="K2170" t="str">
        <f>TRIM(PROPER(employee_data!K2170))</f>
        <v>Part-Time</v>
      </c>
      <c r="L2170" t="str">
        <f>TRIM(PROPER(employee_data!L2170))</f>
        <v>Zone A</v>
      </c>
      <c r="M2170" t="str">
        <f>TRIM(PROPER(employee_data!M2170))</f>
        <v>Full-Time</v>
      </c>
      <c r="N2170" t="str">
        <f>TRIM(PROPER(employee_data!N2170))</f>
        <v>Unk</v>
      </c>
      <c r="O2170" t="str">
        <f>TRIM(employee_data!O2170)</f>
        <v/>
      </c>
      <c r="P2170" t="str">
        <f>TRIM(PROPER(employee_data!P2170))</f>
        <v>Sales</v>
      </c>
      <c r="Q2170" t="str">
        <f>TRIM(PROPER(employee_data!Q2170))</f>
        <v>Aerial</v>
      </c>
      <c r="R2170" s="2">
        <f>DATEVALUE(TEXT(employee_data!R2170,"dd/mm/yyyy"))</f>
        <v>35879</v>
      </c>
      <c r="S2170" t="str">
        <f>TRIM(UPPER(employee_data!S2170))</f>
        <v>TN</v>
      </c>
      <c r="T2170" t="str">
        <f>TRIM(PROPER(employee_data!T2170))</f>
        <v>Administrator</v>
      </c>
      <c r="U2170" t="str">
        <f>TRIM(PROPER(employee_data!U2170))</f>
        <v>Male</v>
      </c>
      <c r="V2170" t="str">
        <f>TRIM(employee_data!V2170)</f>
        <v>68371</v>
      </c>
      <c r="W2170" t="str">
        <f>TRIM(PROPER(employee_data!W2170))</f>
        <v>Asian</v>
      </c>
      <c r="X2170" t="str">
        <f>TRIM(PROPER(employee_data!X2170))</f>
        <v>Divorced</v>
      </c>
      <c r="Y2170" t="str">
        <f>TRIM(PROPER(employee_data!Y2170))</f>
        <v>Fully Meets</v>
      </c>
      <c r="Z2170" s="4">
        <v>4</v>
      </c>
    </row>
    <row r="2171" spans="1:26" x14ac:dyDescent="0.25">
      <c r="A2171" t="str">
        <f>TRIM(employee_data!A2171)</f>
        <v>2596</v>
      </c>
      <c r="B2171" t="str">
        <f>TRIM(PROPER(employee_data!B2171))</f>
        <v>Thaddeus</v>
      </c>
      <c r="C2171" t="str">
        <f>TRIM(PROPER(employee_data!C2171))</f>
        <v>Lutz</v>
      </c>
      <c r="D2171" s="2">
        <f>DATEVALUE(TEXT(employee_data!D2171,"dd/mm/yyyy"))</f>
        <v>44485</v>
      </c>
      <c r="E2171" s="2">
        <f>IFERROR(DATEVALUE(TEXT(employee_data!E2171,"dd/mm/yyyy")),TRIM(""))</f>
        <v>44685</v>
      </c>
      <c r="F2171" t="str">
        <f>TRIM(employee_data!F2171)</f>
        <v>Area Sales Manager</v>
      </c>
      <c r="G2171" t="str">
        <f>TRIM(PROPER(employee_data!G2171))</f>
        <v>Katelyn Kramer</v>
      </c>
      <c r="H2171" t="str">
        <f>TRIM(employee_data!H2171)</f>
        <v>thaddeus.lutz@bilearner.com</v>
      </c>
      <c r="I2171" t="str">
        <f>TRIM(UPPER(employee_data!I2171))</f>
        <v>WBL</v>
      </c>
      <c r="J2171" t="str">
        <f>TRIM(PROPER(employee_data!J2171))</f>
        <v>Active</v>
      </c>
      <c r="K2171" t="str">
        <f>TRIM(PROPER(employee_data!K2171))</f>
        <v>Contract</v>
      </c>
      <c r="L2171" t="str">
        <f>TRIM(PROPER(employee_data!L2171))</f>
        <v>Zone A</v>
      </c>
      <c r="M2171" t="str">
        <f>TRIM(PROPER(employee_data!M2171))</f>
        <v>Full-Time</v>
      </c>
      <c r="N2171" t="str">
        <f>TRIM(PROPER(employee_data!N2171))</f>
        <v>Voluntary</v>
      </c>
      <c r="O2171" t="str">
        <f>TRIM(employee_data!O2171)</f>
        <v>Also protect scientist. Fear result major the.</v>
      </c>
      <c r="P2171" t="str">
        <f>TRIM(PROPER(employee_data!P2171))</f>
        <v>Sales</v>
      </c>
      <c r="Q2171" t="str">
        <f>TRIM(PROPER(employee_data!Q2171))</f>
        <v>Corp Operations</v>
      </c>
      <c r="R2171" s="2">
        <f>DATEVALUE(TEXT(employee_data!R2171,"dd/mm/yyyy"))</f>
        <v>28265</v>
      </c>
      <c r="S2171" t="str">
        <f>TRIM(UPPER(employee_data!S2171))</f>
        <v>ID</v>
      </c>
      <c r="T2171" t="str">
        <f>TRIM(PROPER(employee_data!T2171))</f>
        <v>Administrative</v>
      </c>
      <c r="U2171" t="str">
        <f>TRIM(PROPER(employee_data!U2171))</f>
        <v>Male</v>
      </c>
      <c r="V2171" t="str">
        <f>TRIM(employee_data!V2171)</f>
        <v>68985</v>
      </c>
      <c r="W2171" t="str">
        <f>TRIM(PROPER(employee_data!W2171))</f>
        <v>Black</v>
      </c>
      <c r="X2171" t="str">
        <f>TRIM(PROPER(employee_data!X2171))</f>
        <v>Divorced</v>
      </c>
      <c r="Y2171" t="str">
        <f>TRIM(PROPER(employee_data!Y2171))</f>
        <v>Fully Meets</v>
      </c>
      <c r="Z2171" s="4">
        <v>2</v>
      </c>
    </row>
    <row r="2172" spans="1:26" x14ac:dyDescent="0.25">
      <c r="A2172" t="str">
        <f>TRIM(employee_data!A2172)</f>
        <v>2597</v>
      </c>
      <c r="B2172" t="str">
        <f>TRIM(PROPER(employee_data!B2172))</f>
        <v>Layla</v>
      </c>
      <c r="C2172" t="str">
        <f>TRIM(PROPER(employee_data!C2172))</f>
        <v>Kane</v>
      </c>
      <c r="D2172" s="2">
        <f>DATEVALUE(TEXT(employee_data!D2172,"dd/mm/yyyy"))</f>
        <v>43924</v>
      </c>
      <c r="E2172" s="2" t="str">
        <f>IFERROR(DATEVALUE(TEXT(employee_data!E2172,"dd/mm/yyyy")),TRIM(""))</f>
        <v/>
      </c>
      <c r="F2172" t="str">
        <f>TRIM(employee_data!F2172)</f>
        <v>Area Sales Manager</v>
      </c>
      <c r="G2172" t="str">
        <f>TRIM(PROPER(employee_data!G2172))</f>
        <v>Mrs. Deanna Cooper</v>
      </c>
      <c r="H2172" t="str">
        <f>TRIM(employee_data!H2172)</f>
        <v>layla.kane@bilearner.com</v>
      </c>
      <c r="I2172" t="str">
        <f>TRIM(UPPER(employee_data!I2172))</f>
        <v>NEL</v>
      </c>
      <c r="J2172" t="str">
        <f>TRIM(PROPER(employee_data!J2172))</f>
        <v>Active</v>
      </c>
      <c r="K2172" t="str">
        <f>TRIM(PROPER(employee_data!K2172))</f>
        <v>Contract</v>
      </c>
      <c r="L2172" t="str">
        <f>TRIM(PROPER(employee_data!L2172))</f>
        <v>Zone A</v>
      </c>
      <c r="M2172" t="str">
        <f>TRIM(PROPER(employee_data!M2172))</f>
        <v>Full-Time</v>
      </c>
      <c r="N2172" t="str">
        <f>TRIM(PROPER(employee_data!N2172))</f>
        <v>Unk</v>
      </c>
      <c r="O2172" t="str">
        <f>TRIM(employee_data!O2172)</f>
        <v/>
      </c>
      <c r="P2172" t="str">
        <f>TRIM(PROPER(employee_data!P2172))</f>
        <v>Sales</v>
      </c>
      <c r="Q2172" t="str">
        <f>TRIM(PROPER(employee_data!Q2172))</f>
        <v>Field Operations</v>
      </c>
      <c r="R2172" s="2">
        <f>DATEVALUE(TEXT(employee_data!R2172,"dd/mm/yyyy"))</f>
        <v>16340</v>
      </c>
      <c r="S2172" t="str">
        <f>TRIM(UPPER(employee_data!S2172))</f>
        <v>ID</v>
      </c>
      <c r="T2172" t="str">
        <f>TRIM(PROPER(employee_data!T2172))</f>
        <v>Technician</v>
      </c>
      <c r="U2172" t="str">
        <f>TRIM(PROPER(employee_data!U2172))</f>
        <v>Male</v>
      </c>
      <c r="V2172" t="str">
        <f>TRIM(employee_data!V2172)</f>
        <v>92704</v>
      </c>
      <c r="W2172" t="str">
        <f>TRIM(PROPER(employee_data!W2172))</f>
        <v>Asian</v>
      </c>
      <c r="X2172" t="str">
        <f>TRIM(PROPER(employee_data!X2172))</f>
        <v>Divorced</v>
      </c>
      <c r="Y2172" t="str">
        <f>TRIM(PROPER(employee_data!Y2172))</f>
        <v>Fully Meets</v>
      </c>
      <c r="Z2172" s="4">
        <v>2</v>
      </c>
    </row>
    <row r="2173" spans="1:26" x14ac:dyDescent="0.25">
      <c r="A2173" t="str">
        <f>TRIM(employee_data!A2173)</f>
        <v>2598</v>
      </c>
      <c r="B2173" t="str">
        <f>TRIM(PROPER(employee_data!B2173))</f>
        <v>Yesenia</v>
      </c>
      <c r="C2173" t="str">
        <f>TRIM(PROPER(employee_data!C2173))</f>
        <v>Payne</v>
      </c>
      <c r="D2173" s="2">
        <f>DATEVALUE(TEXT(employee_data!D2173,"dd/mm/yyyy"))</f>
        <v>43838</v>
      </c>
      <c r="E2173" s="2" t="str">
        <f>IFERROR(DATEVALUE(TEXT(employee_data!E2173,"dd/mm/yyyy")),TRIM(""))</f>
        <v/>
      </c>
      <c r="F2173" t="str">
        <f>TRIM(employee_data!F2173)</f>
        <v>Area Sales Manager</v>
      </c>
      <c r="G2173" t="str">
        <f>TRIM(PROPER(employee_data!G2173))</f>
        <v>Brian Scott</v>
      </c>
      <c r="H2173" t="str">
        <f>TRIM(employee_data!H2173)</f>
        <v>yesenia.payne@bilearner.com</v>
      </c>
      <c r="I2173" t="str">
        <f>TRIM(UPPER(employee_data!I2173))</f>
        <v>PL</v>
      </c>
      <c r="J2173" t="str">
        <f>TRIM(PROPER(employee_data!J2173))</f>
        <v>Active</v>
      </c>
      <c r="K2173" t="str">
        <f>TRIM(PROPER(employee_data!K2173))</f>
        <v>Part-Time</v>
      </c>
      <c r="L2173" t="str">
        <f>TRIM(PROPER(employee_data!L2173))</f>
        <v>Zone A</v>
      </c>
      <c r="M2173" t="str">
        <f>TRIM(PROPER(employee_data!M2173))</f>
        <v>Temporary</v>
      </c>
      <c r="N2173" t="str">
        <f>TRIM(PROPER(employee_data!N2173))</f>
        <v>Unk</v>
      </c>
      <c r="O2173" t="str">
        <f>TRIM(employee_data!O2173)</f>
        <v/>
      </c>
      <c r="P2173" t="str">
        <f>TRIM(PROPER(employee_data!P2173))</f>
        <v>Sales</v>
      </c>
      <c r="Q2173" t="str">
        <f>TRIM(PROPER(employee_data!Q2173))</f>
        <v>General - Con</v>
      </c>
      <c r="R2173" s="2">
        <f>DATEVALUE(TEXT(employee_data!R2173,"dd/mm/yyyy"))</f>
        <v>23625</v>
      </c>
      <c r="S2173" t="str">
        <f>TRIM(UPPER(employee_data!S2173))</f>
        <v>ID</v>
      </c>
      <c r="T2173" t="str">
        <f>TRIM(PROPER(employee_data!T2173))</f>
        <v>Splicer</v>
      </c>
      <c r="U2173" t="str">
        <f>TRIM(PROPER(employee_data!U2173))</f>
        <v>Male</v>
      </c>
      <c r="V2173" t="str">
        <f>TRIM(employee_data!V2173)</f>
        <v>8573</v>
      </c>
      <c r="W2173" t="str">
        <f>TRIM(PROPER(employee_data!W2173))</f>
        <v>Asian</v>
      </c>
      <c r="X2173" t="str">
        <f>TRIM(PROPER(employee_data!X2173))</f>
        <v>Divorced</v>
      </c>
      <c r="Y2173" t="str">
        <f>TRIM(PROPER(employee_data!Y2173))</f>
        <v>Fully Meets</v>
      </c>
      <c r="Z2173" s="4">
        <v>4</v>
      </c>
    </row>
    <row r="2174" spans="1:26" x14ac:dyDescent="0.25">
      <c r="A2174" t="str">
        <f>TRIM(employee_data!A2174)</f>
        <v>2599</v>
      </c>
      <c r="B2174" t="str">
        <f>TRIM(PROPER(employee_data!B2174))</f>
        <v>Jase</v>
      </c>
      <c r="C2174" t="str">
        <f>TRIM(PROPER(employee_data!C2174))</f>
        <v>Waters</v>
      </c>
      <c r="D2174" s="2">
        <f>DATEVALUE(TEXT(employee_data!D2174,"dd/mm/yyyy"))</f>
        <v>44647</v>
      </c>
      <c r="E2174" s="2">
        <f>IFERROR(DATEVALUE(TEXT(employee_data!E2174,"dd/mm/yyyy")),TRIM(""))</f>
        <v>45091</v>
      </c>
      <c r="F2174" t="str">
        <f>TRIM(employee_data!F2174)</f>
        <v>Administrative Assistant</v>
      </c>
      <c r="G2174" t="str">
        <f>TRIM(PROPER(employee_data!G2174))</f>
        <v>Michaela Jones</v>
      </c>
      <c r="H2174" t="str">
        <f>TRIM(employee_data!H2174)</f>
        <v>jase.waters@bilearner.com</v>
      </c>
      <c r="I2174" t="str">
        <f>TRIM(UPPER(employee_data!I2174))</f>
        <v>BPC</v>
      </c>
      <c r="J2174" t="str">
        <f>TRIM(PROPER(employee_data!J2174))</f>
        <v>Active</v>
      </c>
      <c r="K2174" t="str">
        <f>TRIM(PROPER(employee_data!K2174))</f>
        <v>Contract</v>
      </c>
      <c r="L2174" t="str">
        <f>TRIM(PROPER(employee_data!L2174))</f>
        <v>Zone A</v>
      </c>
      <c r="M2174" t="str">
        <f>TRIM(PROPER(employee_data!M2174))</f>
        <v>Temporary</v>
      </c>
      <c r="N2174" t="str">
        <f>TRIM(PROPER(employee_data!N2174))</f>
        <v>Voluntary</v>
      </c>
      <c r="O2174" t="str">
        <f>TRIM(employee_data!O2174)</f>
        <v>Very research level send picture pressure our.</v>
      </c>
      <c r="P2174" t="str">
        <f>TRIM(PROPER(employee_data!P2174))</f>
        <v>Sales</v>
      </c>
      <c r="Q2174" t="str">
        <f>TRIM(PROPER(employee_data!Q2174))</f>
        <v>Yard (Material Handling)</v>
      </c>
      <c r="R2174" s="2">
        <f>DATEVALUE(TEXT(employee_data!R2174,"dd/mm/yyyy"))</f>
        <v>15533</v>
      </c>
      <c r="S2174" t="str">
        <f>TRIM(UPPER(employee_data!S2174))</f>
        <v>ID</v>
      </c>
      <c r="T2174" t="str">
        <f>TRIM(PROPER(employee_data!T2174))</f>
        <v>Runner</v>
      </c>
      <c r="U2174" t="str">
        <f>TRIM(PROPER(employee_data!U2174))</f>
        <v>Female</v>
      </c>
      <c r="V2174" t="str">
        <f>TRIM(employee_data!V2174)</f>
        <v>40513</v>
      </c>
      <c r="W2174" t="str">
        <f>TRIM(PROPER(employee_data!W2174))</f>
        <v>Black</v>
      </c>
      <c r="X2174" t="str">
        <f>TRIM(PROPER(employee_data!X2174))</f>
        <v>Widowed</v>
      </c>
      <c r="Y2174" t="str">
        <f>TRIM(PROPER(employee_data!Y2174))</f>
        <v>Fully Meets</v>
      </c>
      <c r="Z2174" s="4">
        <v>2</v>
      </c>
    </row>
    <row r="2175" spans="1:26" x14ac:dyDescent="0.25">
      <c r="A2175" t="str">
        <f>TRIM(employee_data!A2175)</f>
        <v>2600</v>
      </c>
      <c r="B2175" t="str">
        <f>TRIM(PROPER(employee_data!B2175))</f>
        <v>Thomas</v>
      </c>
      <c r="C2175" t="str">
        <f>TRIM(PROPER(employee_data!C2175))</f>
        <v>Sloan</v>
      </c>
      <c r="D2175" s="2">
        <f>DATEVALUE(TEXT(employee_data!D2175,"dd/mm/yyyy"))</f>
        <v>43361</v>
      </c>
      <c r="E2175" s="2" t="str">
        <f>IFERROR(DATEVALUE(TEXT(employee_data!E2175,"dd/mm/yyyy")),TRIM(""))</f>
        <v/>
      </c>
      <c r="F2175" t="str">
        <f>TRIM(employee_data!F2175)</f>
        <v>Administrative Assistant</v>
      </c>
      <c r="G2175" t="str">
        <f>TRIM(PROPER(employee_data!G2175))</f>
        <v>Kelsey Dunn</v>
      </c>
      <c r="H2175" t="str">
        <f>TRIM(employee_data!H2175)</f>
        <v>thomas.sloan@bilearner.com</v>
      </c>
      <c r="I2175" t="str">
        <f>TRIM(UPPER(employee_data!I2175))</f>
        <v>CCDR</v>
      </c>
      <c r="J2175" t="str">
        <f>TRIM(PROPER(employee_data!J2175))</f>
        <v>Active</v>
      </c>
      <c r="K2175" t="str">
        <f>TRIM(PROPER(employee_data!K2175))</f>
        <v>Full-Time</v>
      </c>
      <c r="L2175" t="str">
        <f>TRIM(PROPER(employee_data!L2175))</f>
        <v>Zone C</v>
      </c>
      <c r="M2175" t="str">
        <f>TRIM(PROPER(employee_data!M2175))</f>
        <v>Temporary</v>
      </c>
      <c r="N2175" t="str">
        <f>TRIM(PROPER(employee_data!N2175))</f>
        <v>Unk</v>
      </c>
      <c r="O2175" t="str">
        <f>TRIM(employee_data!O2175)</f>
        <v/>
      </c>
      <c r="P2175" t="str">
        <f>TRIM(PROPER(employee_data!P2175))</f>
        <v>Sales</v>
      </c>
      <c r="Q2175" t="str">
        <f>TRIM(PROPER(employee_data!Q2175))</f>
        <v>Aerial</v>
      </c>
      <c r="R2175" s="2">
        <f>DATEVALUE(TEXT(employee_data!R2175,"dd/mm/yyyy"))</f>
        <v>23758</v>
      </c>
      <c r="S2175" t="str">
        <f>TRIM(UPPER(employee_data!S2175))</f>
        <v>WA</v>
      </c>
      <c r="T2175" t="str">
        <f>TRIM(PROPER(employee_data!T2175))</f>
        <v>Lineman</v>
      </c>
      <c r="U2175" t="str">
        <f>TRIM(PROPER(employee_data!U2175))</f>
        <v>Female</v>
      </c>
      <c r="V2175" t="str">
        <f>TRIM(employee_data!V2175)</f>
        <v>46029</v>
      </c>
      <c r="W2175" t="str">
        <f>TRIM(PROPER(employee_data!W2175))</f>
        <v>Asian</v>
      </c>
      <c r="X2175" t="str">
        <f>TRIM(PROPER(employee_data!X2175))</f>
        <v>Widowed</v>
      </c>
      <c r="Y2175" t="str">
        <f>TRIM(PROPER(employee_data!Y2175))</f>
        <v>Fully Meets</v>
      </c>
      <c r="Z2175" s="4">
        <v>2</v>
      </c>
    </row>
    <row r="2176" spans="1:26" x14ac:dyDescent="0.25">
      <c r="A2176" t="str">
        <f>TRIM(employee_data!A2176)</f>
        <v>2601</v>
      </c>
      <c r="B2176" t="str">
        <f>TRIM(PROPER(employee_data!B2176))</f>
        <v>Anya</v>
      </c>
      <c r="C2176" t="str">
        <f>TRIM(PROPER(employee_data!C2176))</f>
        <v>Baldwin</v>
      </c>
      <c r="D2176" s="2">
        <f>DATEVALUE(TEXT(employee_data!D2176,"dd/mm/yyyy"))</f>
        <v>43798</v>
      </c>
      <c r="E2176" s="2">
        <f>IFERROR(DATEVALUE(TEXT(employee_data!E2176,"dd/mm/yyyy")),TRIM(""))</f>
        <v>43942</v>
      </c>
      <c r="F2176" t="str">
        <f>TRIM(employee_data!F2176)</f>
        <v>Administrative Assistant</v>
      </c>
      <c r="G2176" t="str">
        <f>TRIM(PROPER(employee_data!G2176))</f>
        <v>Lonnie Sanders</v>
      </c>
      <c r="H2176" t="str">
        <f>TRIM(employee_data!H2176)</f>
        <v>anya.baldwin@bilearner.com</v>
      </c>
      <c r="I2176" t="str">
        <f>TRIM(UPPER(employee_data!I2176))</f>
        <v>SVG</v>
      </c>
      <c r="J2176" t="str">
        <f>TRIM(PROPER(employee_data!J2176))</f>
        <v>Active</v>
      </c>
      <c r="K2176" t="str">
        <f>TRIM(PROPER(employee_data!K2176))</f>
        <v>Full-Time</v>
      </c>
      <c r="L2176" t="str">
        <f>TRIM(PROPER(employee_data!L2176))</f>
        <v>Zone C</v>
      </c>
      <c r="M2176" t="str">
        <f>TRIM(PROPER(employee_data!M2176))</f>
        <v>Part-Time</v>
      </c>
      <c r="N2176" t="str">
        <f>TRIM(PROPER(employee_data!N2176))</f>
        <v>Involuntary</v>
      </c>
      <c r="O2176" t="str">
        <f>TRIM(employee_data!O2176)</f>
        <v>Glass effort however relate partner lay what.</v>
      </c>
      <c r="P2176" t="str">
        <f>TRIM(PROPER(employee_data!P2176))</f>
        <v>Sales</v>
      </c>
      <c r="Q2176" t="str">
        <f>TRIM(PROPER(employee_data!Q2176))</f>
        <v>General - Con</v>
      </c>
      <c r="R2176" s="2">
        <f>DATEVALUE(TEXT(employee_data!R2176,"dd/mm/yyyy"))</f>
        <v>36952</v>
      </c>
      <c r="S2176" t="str">
        <f>TRIM(UPPER(employee_data!S2176))</f>
        <v>WA</v>
      </c>
      <c r="T2176" t="str">
        <f>TRIM(PROPER(employee_data!T2176))</f>
        <v>Laborer</v>
      </c>
      <c r="U2176" t="str">
        <f>TRIM(PROPER(employee_data!U2176))</f>
        <v>Female</v>
      </c>
      <c r="V2176" t="str">
        <f>TRIM(employee_data!V2176)</f>
        <v>44158</v>
      </c>
      <c r="W2176" t="str">
        <f>TRIM(PROPER(employee_data!W2176))</f>
        <v>Hispanic</v>
      </c>
      <c r="X2176" t="str">
        <f>TRIM(PROPER(employee_data!X2176))</f>
        <v>Widowed</v>
      </c>
      <c r="Y2176" t="str">
        <f>TRIM(PROPER(employee_data!Y2176))</f>
        <v>Fully Meets</v>
      </c>
      <c r="Z2176" s="4">
        <v>1</v>
      </c>
    </row>
    <row r="2177" spans="1:26" x14ac:dyDescent="0.25">
      <c r="A2177" t="str">
        <f>TRIM(employee_data!A2177)</f>
        <v>2602</v>
      </c>
      <c r="B2177" t="str">
        <f>TRIM(PROPER(employee_data!B2177))</f>
        <v>Jacquelyn</v>
      </c>
      <c r="C2177" t="str">
        <f>TRIM(PROPER(employee_data!C2177))</f>
        <v>Austin</v>
      </c>
      <c r="D2177" s="2">
        <f>DATEVALUE(TEXT(employee_data!D2177,"dd/mm/yyyy"))</f>
        <v>43571</v>
      </c>
      <c r="E2177" s="2">
        <f>IFERROR(DATEVALUE(TEXT(employee_data!E2177,"dd/mm/yyyy")),TRIM(""))</f>
        <v>44778</v>
      </c>
      <c r="F2177" t="str">
        <f>TRIM(employee_data!F2177)</f>
        <v>Accountant I</v>
      </c>
      <c r="G2177" t="str">
        <f>TRIM(PROPER(employee_data!G2177))</f>
        <v>Ariana Brady</v>
      </c>
      <c r="H2177" t="str">
        <f>TRIM(employee_data!H2177)</f>
        <v>jacquelyn.austin@bilearner.com</v>
      </c>
      <c r="I2177" t="str">
        <f>TRIM(UPPER(employee_data!I2177))</f>
        <v>EW</v>
      </c>
      <c r="J2177" t="str">
        <f>TRIM(PROPER(employee_data!J2177))</f>
        <v>Active</v>
      </c>
      <c r="K2177" t="str">
        <f>TRIM(PROPER(employee_data!K2177))</f>
        <v>Full-Time</v>
      </c>
      <c r="L2177" t="str">
        <f>TRIM(PROPER(employee_data!L2177))</f>
        <v>Zone C</v>
      </c>
      <c r="M2177" t="str">
        <f>TRIM(PROPER(employee_data!M2177))</f>
        <v>Full-Time</v>
      </c>
      <c r="N2177" t="str">
        <f>TRIM(PROPER(employee_data!N2177))</f>
        <v>Involuntary</v>
      </c>
      <c r="O2177" t="str">
        <f>TRIM(employee_data!O2177)</f>
        <v>Rather middle organization officer.</v>
      </c>
      <c r="P2177" t="str">
        <f>TRIM(PROPER(employee_data!P2177))</f>
        <v>Admin Offices</v>
      </c>
      <c r="Q2177" t="str">
        <f>TRIM(PROPER(employee_data!Q2177))</f>
        <v>Wireline Construction</v>
      </c>
      <c r="R2177" s="2">
        <f>DATEVALUE(TEXT(employee_data!R2177,"dd/mm/yyyy"))</f>
        <v>30170</v>
      </c>
      <c r="S2177" t="str">
        <f>TRIM(UPPER(employee_data!S2177))</f>
        <v>MA</v>
      </c>
      <c r="T2177" t="str">
        <f>TRIM(PROPER(employee_data!T2177))</f>
        <v>Clerk</v>
      </c>
      <c r="U2177" t="str">
        <f>TRIM(PROPER(employee_data!U2177))</f>
        <v>Female</v>
      </c>
      <c r="V2177" t="str">
        <f>TRIM(employee_data!V2177)</f>
        <v>27947</v>
      </c>
      <c r="W2177" t="str">
        <f>TRIM(PROPER(employee_data!W2177))</f>
        <v>Other</v>
      </c>
      <c r="X2177" t="str">
        <f>TRIM(PROPER(employee_data!X2177))</f>
        <v>Widowed</v>
      </c>
      <c r="Y2177" t="str">
        <f>TRIM(PROPER(employee_data!Y2177))</f>
        <v>Fully Meets</v>
      </c>
      <c r="Z2177" s="4">
        <v>2</v>
      </c>
    </row>
    <row r="2178" spans="1:26" x14ac:dyDescent="0.25">
      <c r="A2178" t="str">
        <f>TRIM(employee_data!A2178)</f>
        <v>2603</v>
      </c>
      <c r="B2178" t="str">
        <f>TRIM(PROPER(employee_data!B2178))</f>
        <v>Kaitlynn</v>
      </c>
      <c r="C2178" t="str">
        <f>TRIM(PROPER(employee_data!C2178))</f>
        <v>Aguirre</v>
      </c>
      <c r="D2178" s="2">
        <f>DATEVALUE(TEXT(employee_data!D2178,"dd/mm/yyyy"))</f>
        <v>43529</v>
      </c>
      <c r="E2178" s="2">
        <f>IFERROR(DATEVALUE(TEXT(employee_data!E2178,"dd/mm/yyyy")),TRIM(""))</f>
        <v>43750</v>
      </c>
      <c r="F2178" t="str">
        <f>TRIM(employee_data!F2178)</f>
        <v>Area Sales Manager</v>
      </c>
      <c r="G2178" t="str">
        <f>TRIM(PROPER(employee_data!G2178))</f>
        <v>Jessica Rose</v>
      </c>
      <c r="H2178" t="str">
        <f>TRIM(employee_data!H2178)</f>
        <v>kaitlynn.aguirre@bilearner.com</v>
      </c>
      <c r="I2178" t="str">
        <f>TRIM(UPPER(employee_data!I2178))</f>
        <v>NEL</v>
      </c>
      <c r="J2178" t="str">
        <f>TRIM(PROPER(employee_data!J2178))</f>
        <v>Active</v>
      </c>
      <c r="K2178" t="str">
        <f>TRIM(PROPER(employee_data!K2178))</f>
        <v>Part-Time</v>
      </c>
      <c r="L2178" t="str">
        <f>TRIM(PROPER(employee_data!L2178))</f>
        <v>Zone A</v>
      </c>
      <c r="M2178" t="str">
        <f>TRIM(PROPER(employee_data!M2178))</f>
        <v>Full-Time</v>
      </c>
      <c r="N2178" t="str">
        <f>TRIM(PROPER(employee_data!N2178))</f>
        <v>Involuntary</v>
      </c>
      <c r="O2178" t="str">
        <f>TRIM(employee_data!O2178)</f>
        <v>Front tend couple a budget strategy.</v>
      </c>
      <c r="P2178" t="str">
        <f>TRIM(PROPER(employee_data!P2178))</f>
        <v>Sales</v>
      </c>
      <c r="Q2178" t="str">
        <f>TRIM(PROPER(employee_data!Q2178))</f>
        <v>Splicing</v>
      </c>
      <c r="R2178" s="2">
        <f>DATEVALUE(TEXT(employee_data!R2178,"dd/mm/yyyy"))</f>
        <v>36319</v>
      </c>
      <c r="S2178" t="str">
        <f>TRIM(UPPER(employee_data!S2178))</f>
        <v>MA</v>
      </c>
      <c r="T2178" t="str">
        <f>TRIM(PROPER(employee_data!T2178))</f>
        <v>Splicer</v>
      </c>
      <c r="U2178" t="str">
        <f>TRIM(PROPER(employee_data!U2178))</f>
        <v>Male</v>
      </c>
      <c r="V2178" t="str">
        <f>TRIM(employee_data!V2178)</f>
        <v>18574</v>
      </c>
      <c r="W2178" t="str">
        <f>TRIM(PROPER(employee_data!W2178))</f>
        <v>Other</v>
      </c>
      <c r="X2178" t="str">
        <f>TRIM(PROPER(employee_data!X2178))</f>
        <v>Divorced</v>
      </c>
      <c r="Y2178" t="str">
        <f>TRIM(PROPER(employee_data!Y2178))</f>
        <v>Fully Meets</v>
      </c>
      <c r="Z2178" s="4">
        <v>2</v>
      </c>
    </row>
    <row r="2179" spans="1:26" x14ac:dyDescent="0.25">
      <c r="A2179" t="str">
        <f>TRIM(employee_data!A2179)</f>
        <v>2604</v>
      </c>
      <c r="B2179" t="str">
        <f>TRIM(PROPER(employee_data!B2179))</f>
        <v>Saniyah</v>
      </c>
      <c r="C2179" t="str">
        <f>TRIM(PROPER(employee_data!C2179))</f>
        <v>Cantu</v>
      </c>
      <c r="D2179" s="2">
        <f>DATEVALUE(TEXT(employee_data!D2179,"dd/mm/yyyy"))</f>
        <v>43454</v>
      </c>
      <c r="E2179" s="2">
        <f>IFERROR(DATEVALUE(TEXT(employee_data!E2179,"dd/mm/yyyy")),TRIM(""))</f>
        <v>43980</v>
      </c>
      <c r="F2179" t="str">
        <f>TRIM(employee_data!F2179)</f>
        <v>Area Sales Manager</v>
      </c>
      <c r="G2179" t="str">
        <f>TRIM(PROPER(employee_data!G2179))</f>
        <v>Barbara Neal</v>
      </c>
      <c r="H2179" t="str">
        <f>TRIM(employee_data!H2179)</f>
        <v>saniyah.cantu@bilearner.com</v>
      </c>
      <c r="I2179" t="str">
        <f>TRIM(UPPER(employee_data!I2179))</f>
        <v>PL</v>
      </c>
      <c r="J2179" t="str">
        <f>TRIM(PROPER(employee_data!J2179))</f>
        <v>Active</v>
      </c>
      <c r="K2179" t="str">
        <f>TRIM(PROPER(employee_data!K2179))</f>
        <v>Contract</v>
      </c>
      <c r="L2179" t="str">
        <f>TRIM(PROPER(employee_data!L2179))</f>
        <v>Zone C</v>
      </c>
      <c r="M2179" t="str">
        <f>TRIM(PROPER(employee_data!M2179))</f>
        <v>Full-Time</v>
      </c>
      <c r="N2179" t="str">
        <f>TRIM(PROPER(employee_data!N2179))</f>
        <v>Voluntary</v>
      </c>
      <c r="O2179" t="str">
        <f>TRIM(employee_data!O2179)</f>
        <v>Compare factor only together.</v>
      </c>
      <c r="P2179" t="str">
        <f>TRIM(PROPER(employee_data!P2179))</f>
        <v>Sales</v>
      </c>
      <c r="Q2179" t="str">
        <f>TRIM(PROPER(employee_data!Q2179))</f>
        <v>Aerial</v>
      </c>
      <c r="R2179" s="2">
        <f>DATEVALUE(TEXT(employee_data!R2179,"dd/mm/yyyy"))</f>
        <v>31846</v>
      </c>
      <c r="S2179" t="str">
        <f>TRIM(UPPER(employee_data!S2179))</f>
        <v>MA</v>
      </c>
      <c r="T2179" t="str">
        <f>TRIM(PROPER(employee_data!T2179))</f>
        <v>Engineer</v>
      </c>
      <c r="U2179" t="str">
        <f>TRIM(PROPER(employee_data!U2179))</f>
        <v>Male</v>
      </c>
      <c r="V2179" t="str">
        <f>TRIM(employee_data!V2179)</f>
        <v>68833</v>
      </c>
      <c r="W2179" t="str">
        <f>TRIM(PROPER(employee_data!W2179))</f>
        <v>Other</v>
      </c>
      <c r="X2179" t="str">
        <f>TRIM(PROPER(employee_data!X2179))</f>
        <v>Divorced</v>
      </c>
      <c r="Y2179" t="str">
        <f>TRIM(PROPER(employee_data!Y2179))</f>
        <v>Fully Meets</v>
      </c>
      <c r="Z2179" s="4">
        <v>5</v>
      </c>
    </row>
    <row r="2180" spans="1:26" x14ac:dyDescent="0.25">
      <c r="A2180" t="str">
        <f>TRIM(employee_data!A2180)</f>
        <v>2605</v>
      </c>
      <c r="B2180" t="str">
        <f>TRIM(PROPER(employee_data!B2180))</f>
        <v>Jakayla</v>
      </c>
      <c r="C2180" t="str">
        <f>TRIM(PROPER(employee_data!C2180))</f>
        <v>Dickson</v>
      </c>
      <c r="D2180" s="2">
        <f>DATEVALUE(TEXT(employee_data!D2180,"dd/mm/yyyy"))</f>
        <v>44263</v>
      </c>
      <c r="E2180" s="2">
        <f>IFERROR(DATEVALUE(TEXT(employee_data!E2180,"dd/mm/yyyy")),TRIM(""))</f>
        <v>45075</v>
      </c>
      <c r="F2180" t="str">
        <f>TRIM(employee_data!F2180)</f>
        <v>Area Sales Manager</v>
      </c>
      <c r="G2180" t="str">
        <f>TRIM(PROPER(employee_data!G2180))</f>
        <v>Julie Mcclain</v>
      </c>
      <c r="H2180" t="str">
        <f>TRIM(employee_data!H2180)</f>
        <v>jakayla.dickson@bilearner.com</v>
      </c>
      <c r="I2180" t="str">
        <f>TRIM(UPPER(employee_data!I2180))</f>
        <v>BPC</v>
      </c>
      <c r="J2180" t="str">
        <f>TRIM(PROPER(employee_data!J2180))</f>
        <v>Active</v>
      </c>
      <c r="K2180" t="str">
        <f>TRIM(PROPER(employee_data!K2180))</f>
        <v>Full-Time</v>
      </c>
      <c r="L2180" t="str">
        <f>TRIM(PROPER(employee_data!L2180))</f>
        <v>Zone C</v>
      </c>
      <c r="M2180" t="str">
        <f>TRIM(PROPER(employee_data!M2180))</f>
        <v>Part-Time</v>
      </c>
      <c r="N2180" t="str">
        <f>TRIM(PROPER(employee_data!N2180))</f>
        <v>Retirement</v>
      </c>
      <c r="O2180" t="str">
        <f>TRIM(employee_data!O2180)</f>
        <v>Situation affect medical friend audience fight.</v>
      </c>
      <c r="P2180" t="str">
        <f>TRIM(PROPER(employee_data!P2180))</f>
        <v>Sales</v>
      </c>
      <c r="Q2180" t="str">
        <f>TRIM(PROPER(employee_data!Q2180))</f>
        <v>Wireline Construction</v>
      </c>
      <c r="R2180" s="2">
        <f>DATEVALUE(TEXT(employee_data!R2180,"dd/mm/yyyy"))</f>
        <v>25061</v>
      </c>
      <c r="S2180" t="str">
        <f>TRIM(UPPER(employee_data!S2180))</f>
        <v>AZ</v>
      </c>
      <c r="T2180" t="str">
        <f>TRIM(PROPER(employee_data!T2180))</f>
        <v>Supervisor</v>
      </c>
      <c r="U2180" t="str">
        <f>TRIM(PROPER(employee_data!U2180))</f>
        <v>Male</v>
      </c>
      <c r="V2180" t="str">
        <f>TRIM(employee_data!V2180)</f>
        <v>29838</v>
      </c>
      <c r="W2180" t="str">
        <f>TRIM(PROPER(employee_data!W2180))</f>
        <v>Black</v>
      </c>
      <c r="X2180" t="str">
        <f>TRIM(PROPER(employee_data!X2180))</f>
        <v>Married</v>
      </c>
      <c r="Y2180" t="str">
        <f>TRIM(PROPER(employee_data!Y2180))</f>
        <v>Fully Meets</v>
      </c>
      <c r="Z2180" s="4">
        <v>4</v>
      </c>
    </row>
    <row r="2181" spans="1:26" x14ac:dyDescent="0.25">
      <c r="A2181" t="str">
        <f>TRIM(employee_data!A2181)</f>
        <v>2606</v>
      </c>
      <c r="B2181" t="str">
        <f>TRIM(PROPER(employee_data!B2181))</f>
        <v>Aspen</v>
      </c>
      <c r="C2181" t="str">
        <f>TRIM(PROPER(employee_data!C2181))</f>
        <v>Freeman</v>
      </c>
      <c r="D2181" s="2">
        <f>DATEVALUE(TEXT(employee_data!D2181,"dd/mm/yyyy"))</f>
        <v>44127</v>
      </c>
      <c r="E2181" s="2" t="str">
        <f>IFERROR(DATEVALUE(TEXT(employee_data!E2181,"dd/mm/yyyy")),TRIM(""))</f>
        <v/>
      </c>
      <c r="F2181" t="str">
        <f>TRIM(employee_data!F2181)</f>
        <v>Area Sales Manager</v>
      </c>
      <c r="G2181" t="str">
        <f>TRIM(PROPER(employee_data!G2181))</f>
        <v>Mary Mitchell</v>
      </c>
      <c r="H2181" t="str">
        <f>TRIM(employee_data!H2181)</f>
        <v>aspen.freeman@bilearner.com</v>
      </c>
      <c r="I2181" t="str">
        <f>TRIM(UPPER(employee_data!I2181))</f>
        <v>CCDR</v>
      </c>
      <c r="J2181" t="str">
        <f>TRIM(PROPER(employee_data!J2181))</f>
        <v>Active</v>
      </c>
      <c r="K2181" t="str">
        <f>TRIM(PROPER(employee_data!K2181))</f>
        <v>Full-Time</v>
      </c>
      <c r="L2181" t="str">
        <f>TRIM(PROPER(employee_data!L2181))</f>
        <v>Zone C</v>
      </c>
      <c r="M2181" t="str">
        <f>TRIM(PROPER(employee_data!M2181))</f>
        <v>Part-Time</v>
      </c>
      <c r="N2181" t="str">
        <f>TRIM(PROPER(employee_data!N2181))</f>
        <v>Unk</v>
      </c>
      <c r="O2181" t="str">
        <f>TRIM(employee_data!O2181)</f>
        <v/>
      </c>
      <c r="P2181" t="str">
        <f>TRIM(PROPER(employee_data!P2181))</f>
        <v>Sales</v>
      </c>
      <c r="Q2181" t="str">
        <f>TRIM(PROPER(employee_data!Q2181))</f>
        <v>Project Management - Con</v>
      </c>
      <c r="R2181" s="2">
        <f>DATEVALUE(TEXT(employee_data!R2181,"dd/mm/yyyy"))</f>
        <v>18842</v>
      </c>
      <c r="S2181" t="str">
        <f>TRIM(UPPER(employee_data!S2181))</f>
        <v>AZ</v>
      </c>
      <c r="T2181" t="str">
        <f>TRIM(PROPER(employee_data!T2181))</f>
        <v>Project Manager</v>
      </c>
      <c r="U2181" t="str">
        <f>TRIM(PROPER(employee_data!U2181))</f>
        <v>Male</v>
      </c>
      <c r="V2181" t="str">
        <f>TRIM(employee_data!V2181)</f>
        <v>24803</v>
      </c>
      <c r="W2181" t="str">
        <f>TRIM(PROPER(employee_data!W2181))</f>
        <v>White</v>
      </c>
      <c r="X2181" t="str">
        <f>TRIM(PROPER(employee_data!X2181))</f>
        <v>Single</v>
      </c>
      <c r="Y2181" t="str">
        <f>TRIM(PROPER(employee_data!Y2181))</f>
        <v>Fully Meets</v>
      </c>
      <c r="Z2181" s="4">
        <v>2</v>
      </c>
    </row>
    <row r="2182" spans="1:26" x14ac:dyDescent="0.25">
      <c r="A2182" t="str">
        <f>TRIM(employee_data!A2182)</f>
        <v>2607</v>
      </c>
      <c r="B2182" t="str">
        <f>TRIM(PROPER(employee_data!B2182))</f>
        <v>Lamont</v>
      </c>
      <c r="C2182" t="str">
        <f>TRIM(PROPER(employee_data!C2182))</f>
        <v>Summers</v>
      </c>
      <c r="D2182" s="2">
        <f>DATEVALUE(TEXT(employee_data!D2182,"dd/mm/yyyy"))</f>
        <v>43553</v>
      </c>
      <c r="E2182" s="2" t="str">
        <f>IFERROR(DATEVALUE(TEXT(employee_data!E2182,"dd/mm/yyyy")),TRIM(""))</f>
        <v/>
      </c>
      <c r="F2182" t="str">
        <f>TRIM(employee_data!F2182)</f>
        <v>Area Sales Manager</v>
      </c>
      <c r="G2182" t="str">
        <f>TRIM(PROPER(employee_data!G2182))</f>
        <v>Jason Reeves</v>
      </c>
      <c r="H2182" t="str">
        <f>TRIM(employee_data!H2182)</f>
        <v>lamont.summers@bilearner.com</v>
      </c>
      <c r="I2182" t="str">
        <f>TRIM(UPPER(employee_data!I2182))</f>
        <v>SVG</v>
      </c>
      <c r="J2182" t="str">
        <f>TRIM(PROPER(employee_data!J2182))</f>
        <v>Active</v>
      </c>
      <c r="K2182" t="str">
        <f>TRIM(PROPER(employee_data!K2182))</f>
        <v>Contract</v>
      </c>
      <c r="L2182" t="str">
        <f>TRIM(PROPER(employee_data!L2182))</f>
        <v>Zone B</v>
      </c>
      <c r="M2182" t="str">
        <f>TRIM(PROPER(employee_data!M2182))</f>
        <v>Part-Time</v>
      </c>
      <c r="N2182" t="str">
        <f>TRIM(PROPER(employee_data!N2182))</f>
        <v>Unk</v>
      </c>
      <c r="O2182" t="str">
        <f>TRIM(employee_data!O2182)</f>
        <v/>
      </c>
      <c r="P2182" t="str">
        <f>TRIM(PROPER(employee_data!P2182))</f>
        <v>Sales</v>
      </c>
      <c r="Q2182" t="str">
        <f>TRIM(PROPER(employee_data!Q2182))</f>
        <v>Fielders</v>
      </c>
      <c r="R2182" s="2">
        <f>DATEVALUE(TEXT(employee_data!R2182,"dd/mm/yyyy"))</f>
        <v>28047</v>
      </c>
      <c r="S2182" t="str">
        <f>TRIM(UPPER(employee_data!S2182))</f>
        <v>AL</v>
      </c>
      <c r="T2182" t="str">
        <f>TRIM(PROPER(employee_data!T2182))</f>
        <v>Engineer</v>
      </c>
      <c r="U2182" t="str">
        <f>TRIM(PROPER(employee_data!U2182))</f>
        <v>Male</v>
      </c>
      <c r="V2182" t="str">
        <f>TRIM(employee_data!V2182)</f>
        <v>89972</v>
      </c>
      <c r="W2182" t="str">
        <f>TRIM(PROPER(employee_data!W2182))</f>
        <v>White</v>
      </c>
      <c r="X2182" t="str">
        <f>TRIM(PROPER(employee_data!X2182))</f>
        <v>Married</v>
      </c>
      <c r="Y2182" t="str">
        <f>TRIM(PROPER(employee_data!Y2182))</f>
        <v>Fully Meets</v>
      </c>
      <c r="Z2182" s="4">
        <v>2</v>
      </c>
    </row>
    <row r="2183" spans="1:26" x14ac:dyDescent="0.25">
      <c r="A2183" t="str">
        <f>TRIM(employee_data!A2183)</f>
        <v>2608</v>
      </c>
      <c r="B2183" t="str">
        <f>TRIM(PROPER(employee_data!B2183))</f>
        <v>Lewis</v>
      </c>
      <c r="C2183" t="str">
        <f>TRIM(PROPER(employee_data!C2183))</f>
        <v>Hobbs</v>
      </c>
      <c r="D2183" s="2">
        <f>DATEVALUE(TEXT(employee_data!D2183,"dd/mm/yyyy"))</f>
        <v>44129</v>
      </c>
      <c r="E2183" s="2" t="str">
        <f>IFERROR(DATEVALUE(TEXT(employee_data!E2183,"dd/mm/yyyy")),TRIM(""))</f>
        <v/>
      </c>
      <c r="F2183" t="str">
        <f>TRIM(employee_data!F2183)</f>
        <v>Area Sales Manager</v>
      </c>
      <c r="G2183" t="str">
        <f>TRIM(PROPER(employee_data!G2183))</f>
        <v>Cynthia Hurley</v>
      </c>
      <c r="H2183" t="str">
        <f>TRIM(employee_data!H2183)</f>
        <v>lewis.hobbs@bilearner.com</v>
      </c>
      <c r="I2183" t="str">
        <f>TRIM(UPPER(employee_data!I2183))</f>
        <v>EW</v>
      </c>
      <c r="J2183" t="str">
        <f>TRIM(PROPER(employee_data!J2183))</f>
        <v>Active</v>
      </c>
      <c r="K2183" t="str">
        <f>TRIM(PROPER(employee_data!K2183))</f>
        <v>Contract</v>
      </c>
      <c r="L2183" t="str">
        <f>TRIM(PROPER(employee_data!L2183))</f>
        <v>Zone A</v>
      </c>
      <c r="M2183" t="str">
        <f>TRIM(PROPER(employee_data!M2183))</f>
        <v>Full-Time</v>
      </c>
      <c r="N2183" t="str">
        <f>TRIM(PROPER(employee_data!N2183))</f>
        <v>Unk</v>
      </c>
      <c r="O2183" t="str">
        <f>TRIM(employee_data!O2183)</f>
        <v/>
      </c>
      <c r="P2183" t="str">
        <f>TRIM(PROPER(employee_data!P2183))</f>
        <v>Sales</v>
      </c>
      <c r="Q2183" t="str">
        <f>TRIM(PROPER(employee_data!Q2183))</f>
        <v>Field Operations</v>
      </c>
      <c r="R2183" s="2">
        <f>DATEVALUE(TEXT(employee_data!R2183,"dd/mm/yyyy"))</f>
        <v>28460</v>
      </c>
      <c r="S2183" t="str">
        <f>TRIM(UPPER(employee_data!S2183))</f>
        <v>TN</v>
      </c>
      <c r="T2183" t="str">
        <f>TRIM(PROPER(employee_data!T2183))</f>
        <v>Lineman</v>
      </c>
      <c r="U2183" t="str">
        <f>TRIM(PROPER(employee_data!U2183))</f>
        <v>Male</v>
      </c>
      <c r="V2183" t="str">
        <f>TRIM(employee_data!V2183)</f>
        <v>47864</v>
      </c>
      <c r="W2183" t="str">
        <f>TRIM(PROPER(employee_data!W2183))</f>
        <v>Asian</v>
      </c>
      <c r="X2183" t="str">
        <f>TRIM(PROPER(employee_data!X2183))</f>
        <v>Married</v>
      </c>
      <c r="Y2183" t="str">
        <f>TRIM(PROPER(employee_data!Y2183))</f>
        <v>Fully Meets</v>
      </c>
      <c r="Z2183" s="4">
        <v>4</v>
      </c>
    </row>
    <row r="2184" spans="1:26" x14ac:dyDescent="0.25">
      <c r="A2184" t="str">
        <f>TRIM(employee_data!A2184)</f>
        <v>2609</v>
      </c>
      <c r="B2184" t="str">
        <f>TRIM(PROPER(employee_data!B2184))</f>
        <v>Harrison</v>
      </c>
      <c r="C2184" t="str">
        <f>TRIM(PROPER(employee_data!C2184))</f>
        <v>Camacho</v>
      </c>
      <c r="D2184" s="2">
        <f>DATEVALUE(TEXT(employee_data!D2184,"dd/mm/yyyy"))</f>
        <v>43805</v>
      </c>
      <c r="E2184" s="2">
        <f>IFERROR(DATEVALUE(TEXT(employee_data!E2184,"dd/mm/yyyy")),TRIM(""))</f>
        <v>44395</v>
      </c>
      <c r="F2184" t="str">
        <f>TRIM(employee_data!F2184)</f>
        <v>Area Sales Manager</v>
      </c>
      <c r="G2184" t="str">
        <f>TRIM(PROPER(employee_data!G2184))</f>
        <v>Robert Thompson</v>
      </c>
      <c r="H2184" t="str">
        <f>TRIM(employee_data!H2184)</f>
        <v>harrison.camacho@bilearner.com</v>
      </c>
      <c r="I2184" t="str">
        <f>TRIM(UPPER(employee_data!I2184))</f>
        <v>MSC</v>
      </c>
      <c r="J2184" t="str">
        <f>TRIM(PROPER(employee_data!J2184))</f>
        <v>Active</v>
      </c>
      <c r="K2184" t="str">
        <f>TRIM(PROPER(employee_data!K2184))</f>
        <v>Part-Time</v>
      </c>
      <c r="L2184" t="str">
        <f>TRIM(PROPER(employee_data!L2184))</f>
        <v>Zone B</v>
      </c>
      <c r="M2184" t="str">
        <f>TRIM(PROPER(employee_data!M2184))</f>
        <v>Temporary</v>
      </c>
      <c r="N2184" t="str">
        <f>TRIM(PROPER(employee_data!N2184))</f>
        <v>Retirement</v>
      </c>
      <c r="O2184" t="str">
        <f>TRIM(employee_data!O2184)</f>
        <v>Upon budget class college now this trade.</v>
      </c>
      <c r="P2184" t="str">
        <f>TRIM(PROPER(employee_data!P2184))</f>
        <v>Sales</v>
      </c>
      <c r="Q2184" t="str">
        <f>TRIM(PROPER(employee_data!Q2184))</f>
        <v>General - Sga</v>
      </c>
      <c r="R2184" s="2">
        <f>DATEVALUE(TEXT(employee_data!R2184,"dd/mm/yyyy"))</f>
        <v>26158</v>
      </c>
      <c r="S2184" t="str">
        <f>TRIM(UPPER(employee_data!S2184))</f>
        <v>TN</v>
      </c>
      <c r="T2184" t="str">
        <f>TRIM(PROPER(employee_data!T2184))</f>
        <v>Administrative</v>
      </c>
      <c r="U2184" t="str">
        <f>TRIM(PROPER(employee_data!U2184))</f>
        <v>Male</v>
      </c>
      <c r="V2184" t="str">
        <f>TRIM(employee_data!V2184)</f>
        <v>55114</v>
      </c>
      <c r="W2184" t="str">
        <f>TRIM(PROPER(employee_data!W2184))</f>
        <v>Asian</v>
      </c>
      <c r="X2184" t="str">
        <f>TRIM(PROPER(employee_data!X2184))</f>
        <v>Widowed</v>
      </c>
      <c r="Y2184" t="str">
        <f>TRIM(PROPER(employee_data!Y2184))</f>
        <v>Fully Meets</v>
      </c>
      <c r="Z2184" s="4">
        <v>2</v>
      </c>
    </row>
    <row r="2185" spans="1:26" x14ac:dyDescent="0.25">
      <c r="A2185" t="str">
        <f>TRIM(employee_data!A2185)</f>
        <v>2610</v>
      </c>
      <c r="B2185" t="str">
        <f>TRIM(PROPER(employee_data!B2185))</f>
        <v>Ronald</v>
      </c>
      <c r="C2185" t="str">
        <f>TRIM(PROPER(employee_data!C2185))</f>
        <v>Marquez</v>
      </c>
      <c r="D2185" s="2">
        <f>DATEVALUE(TEXT(employee_data!D2185,"dd/mm/yyyy"))</f>
        <v>44827</v>
      </c>
      <c r="E2185" s="2">
        <f>IFERROR(DATEVALUE(TEXT(employee_data!E2185,"dd/mm/yyyy")),TRIM(""))</f>
        <v>44951</v>
      </c>
      <c r="F2185" t="str">
        <f>TRIM(employee_data!F2185)</f>
        <v>Area Sales Manager</v>
      </c>
      <c r="G2185" t="str">
        <f>TRIM(PROPER(employee_data!G2185))</f>
        <v>Kelly James</v>
      </c>
      <c r="H2185" t="str">
        <f>TRIM(employee_data!H2185)</f>
        <v>ronald.marquez@bilearner.com</v>
      </c>
      <c r="I2185" t="str">
        <f>TRIM(UPPER(employee_data!I2185))</f>
        <v>TNS</v>
      </c>
      <c r="J2185" t="str">
        <f>TRIM(PROPER(employee_data!J2185))</f>
        <v>Active</v>
      </c>
      <c r="K2185" t="str">
        <f>TRIM(PROPER(employee_data!K2185))</f>
        <v>Full-Time</v>
      </c>
      <c r="L2185" t="str">
        <f>TRIM(PROPER(employee_data!L2185))</f>
        <v>Zone B</v>
      </c>
      <c r="M2185" t="str">
        <f>TRIM(PROPER(employee_data!M2185))</f>
        <v>Full-Time</v>
      </c>
      <c r="N2185" t="str">
        <f>TRIM(PROPER(employee_data!N2185))</f>
        <v>Retirement</v>
      </c>
      <c r="O2185" t="str">
        <f>TRIM(employee_data!O2185)</f>
        <v>Join difference order size occur entire sell.</v>
      </c>
      <c r="P2185" t="str">
        <f>TRIM(PROPER(employee_data!P2185))</f>
        <v>Sales</v>
      </c>
      <c r="Q2185" t="str">
        <f>TRIM(PROPER(employee_data!Q2185))</f>
        <v>General - Con</v>
      </c>
      <c r="R2185" s="2">
        <f>DATEVALUE(TEXT(employee_data!R2185,"dd/mm/yyyy"))</f>
        <v>17531</v>
      </c>
      <c r="S2185" t="str">
        <f>TRIM(UPPER(employee_data!S2185))</f>
        <v>TN</v>
      </c>
      <c r="T2185" t="str">
        <f>TRIM(PROPER(employee_data!T2185))</f>
        <v>Foreman</v>
      </c>
      <c r="U2185" t="str">
        <f>TRIM(PROPER(employee_data!U2185))</f>
        <v>Male</v>
      </c>
      <c r="V2185" t="str">
        <f>TRIM(employee_data!V2185)</f>
        <v>90224</v>
      </c>
      <c r="W2185" t="str">
        <f>TRIM(PROPER(employee_data!W2185))</f>
        <v>White</v>
      </c>
      <c r="X2185" t="str">
        <f>TRIM(PROPER(employee_data!X2185))</f>
        <v>Widowed</v>
      </c>
      <c r="Y2185" t="str">
        <f>TRIM(PROPER(employee_data!Y2185))</f>
        <v>Fully Meets</v>
      </c>
      <c r="Z2185" s="4">
        <v>2</v>
      </c>
    </row>
    <row r="2186" spans="1:26" x14ac:dyDescent="0.25">
      <c r="A2186" t="str">
        <f>TRIM(employee_data!A2186)</f>
        <v>2611</v>
      </c>
      <c r="B2186" t="str">
        <f>TRIM(PROPER(employee_data!B2186))</f>
        <v>Arabella</v>
      </c>
      <c r="C2186" t="str">
        <f>TRIM(PROPER(employee_data!C2186))</f>
        <v>Hunter</v>
      </c>
      <c r="D2186" s="2">
        <f>DATEVALUE(TEXT(employee_data!D2186,"dd/mm/yyyy"))</f>
        <v>43825</v>
      </c>
      <c r="E2186" s="2">
        <f>IFERROR(DATEVALUE(TEXT(employee_data!E2186,"dd/mm/yyyy")),TRIM(""))</f>
        <v>44716</v>
      </c>
      <c r="F2186" t="str">
        <f>TRIM(employee_data!F2186)</f>
        <v>Area Sales Manager</v>
      </c>
      <c r="G2186" t="str">
        <f>TRIM(PROPER(employee_data!G2186))</f>
        <v>Juan Henson</v>
      </c>
      <c r="H2186" t="str">
        <f>TRIM(employee_data!H2186)</f>
        <v>arabella.hunter@bilearner.com</v>
      </c>
      <c r="I2186" t="str">
        <f>TRIM(UPPER(employee_data!I2186))</f>
        <v>PYZ</v>
      </c>
      <c r="J2186" t="str">
        <f>TRIM(PROPER(employee_data!J2186))</f>
        <v>Active</v>
      </c>
      <c r="K2186" t="str">
        <f>TRIM(PROPER(employee_data!K2186))</f>
        <v>Part-Time</v>
      </c>
      <c r="L2186" t="str">
        <f>TRIM(PROPER(employee_data!L2186))</f>
        <v>Zone A</v>
      </c>
      <c r="M2186" t="str">
        <f>TRIM(PROPER(employee_data!M2186))</f>
        <v>Temporary</v>
      </c>
      <c r="N2186" t="str">
        <f>TRIM(PROPER(employee_data!N2186))</f>
        <v>Voluntary</v>
      </c>
      <c r="O2186" t="str">
        <f>TRIM(employee_data!O2186)</f>
        <v>Ground bad official number stuff stop leader.</v>
      </c>
      <c r="P2186" t="str">
        <f>TRIM(PROPER(employee_data!P2186))</f>
        <v>Sales</v>
      </c>
      <c r="Q2186" t="str">
        <f>TRIM(PROPER(employee_data!Q2186))</f>
        <v>Wireline Construction</v>
      </c>
      <c r="R2186" s="2">
        <f>DATEVALUE(TEXT(employee_data!R2186,"dd/mm/yyyy"))</f>
        <v>20720</v>
      </c>
      <c r="S2186" t="str">
        <f>TRIM(UPPER(employee_data!S2186))</f>
        <v>TN</v>
      </c>
      <c r="T2186" t="str">
        <f>TRIM(PROPER(employee_data!T2186))</f>
        <v>Manager</v>
      </c>
      <c r="U2186" t="str">
        <f>TRIM(PROPER(employee_data!U2186))</f>
        <v>Male</v>
      </c>
      <c r="V2186" t="str">
        <f>TRIM(employee_data!V2186)</f>
        <v>22260</v>
      </c>
      <c r="W2186" t="str">
        <f>TRIM(PROPER(employee_data!W2186))</f>
        <v>Black</v>
      </c>
      <c r="X2186" t="str">
        <f>TRIM(PROPER(employee_data!X2186))</f>
        <v>Widowed</v>
      </c>
      <c r="Y2186" t="str">
        <f>TRIM(PROPER(employee_data!Y2186))</f>
        <v>Fully Meets</v>
      </c>
      <c r="Z2186" s="4">
        <v>2</v>
      </c>
    </row>
    <row r="2187" spans="1:26" x14ac:dyDescent="0.25">
      <c r="A2187" t="str">
        <f>TRIM(employee_data!A2187)</f>
        <v>2612</v>
      </c>
      <c r="B2187" t="str">
        <f>TRIM(PROPER(employee_data!B2187))</f>
        <v>Amiya</v>
      </c>
      <c r="C2187" t="str">
        <f>TRIM(PROPER(employee_data!C2187))</f>
        <v>Richardson</v>
      </c>
      <c r="D2187" s="2">
        <f>DATEVALUE(TEXT(employee_data!D2187,"dd/mm/yyyy"))</f>
        <v>43339</v>
      </c>
      <c r="E2187" s="2">
        <f>IFERROR(DATEVALUE(TEXT(employee_data!E2187,"dd/mm/yyyy")),TRIM(""))</f>
        <v>43818</v>
      </c>
      <c r="F2187" t="str">
        <f>TRIM(employee_data!F2187)</f>
        <v>Area Sales Manager</v>
      </c>
      <c r="G2187" t="str">
        <f>TRIM(PROPER(employee_data!G2187))</f>
        <v>Jacob Nelson</v>
      </c>
      <c r="H2187" t="str">
        <f>TRIM(employee_data!H2187)</f>
        <v>amiya.richardson@bilearner.com</v>
      </c>
      <c r="I2187" t="str">
        <f>TRIM(UPPER(employee_data!I2187))</f>
        <v>WBL</v>
      </c>
      <c r="J2187" t="str">
        <f>TRIM(PROPER(employee_data!J2187))</f>
        <v>Active</v>
      </c>
      <c r="K2187" t="str">
        <f>TRIM(PROPER(employee_data!K2187))</f>
        <v>Part-Time</v>
      </c>
      <c r="L2187" t="str">
        <f>TRIM(PROPER(employee_data!L2187))</f>
        <v>Zone B</v>
      </c>
      <c r="M2187" t="str">
        <f>TRIM(PROPER(employee_data!M2187))</f>
        <v>Part-Time</v>
      </c>
      <c r="N2187" t="str">
        <f>TRIM(PROPER(employee_data!N2187))</f>
        <v>Retirement</v>
      </c>
      <c r="O2187" t="str">
        <f>TRIM(employee_data!O2187)</f>
        <v>Site cut debate own born six.</v>
      </c>
      <c r="P2187" t="str">
        <f>TRIM(PROPER(employee_data!P2187))</f>
        <v>Sales</v>
      </c>
      <c r="Q2187" t="str">
        <f>TRIM(PROPER(employee_data!Q2187))</f>
        <v>Field Operations</v>
      </c>
      <c r="R2187" s="2">
        <f>DATEVALUE(TEXT(employee_data!R2187,"dd/mm/yyyy"))</f>
        <v>23193</v>
      </c>
      <c r="S2187" t="str">
        <f>TRIM(UPPER(employee_data!S2187))</f>
        <v>ID</v>
      </c>
      <c r="T2187" t="str">
        <f>TRIM(PROPER(employee_data!T2187))</f>
        <v>Driller</v>
      </c>
      <c r="U2187" t="str">
        <f>TRIM(PROPER(employee_data!U2187))</f>
        <v>Male</v>
      </c>
      <c r="V2187" t="str">
        <f>TRIM(employee_data!V2187)</f>
        <v>95112</v>
      </c>
      <c r="W2187" t="str">
        <f>TRIM(PROPER(employee_data!W2187))</f>
        <v>White</v>
      </c>
      <c r="X2187" t="str">
        <f>TRIM(PROPER(employee_data!X2187))</f>
        <v>Married</v>
      </c>
      <c r="Y2187" t="str">
        <f>TRIM(PROPER(employee_data!Y2187))</f>
        <v>Fully Meets</v>
      </c>
      <c r="Z2187" s="4">
        <v>4</v>
      </c>
    </row>
    <row r="2188" spans="1:26" x14ac:dyDescent="0.25">
      <c r="A2188" t="str">
        <f>TRIM(employee_data!A2188)</f>
        <v>2613</v>
      </c>
      <c r="B2188" t="str">
        <f>TRIM(PROPER(employee_data!B2188))</f>
        <v>Raquel</v>
      </c>
      <c r="C2188" t="str">
        <f>TRIM(PROPER(employee_data!C2188))</f>
        <v>Sosa</v>
      </c>
      <c r="D2188" s="2">
        <f>DATEVALUE(TEXT(employee_data!D2188,"dd/mm/yyyy"))</f>
        <v>44907</v>
      </c>
      <c r="E2188" s="2">
        <f>IFERROR(DATEVALUE(TEXT(employee_data!E2188,"dd/mm/yyyy")),TRIM(""))</f>
        <v>44992</v>
      </c>
      <c r="F2188" t="str">
        <f>TRIM(employee_data!F2188)</f>
        <v>Area Sales Manager</v>
      </c>
      <c r="G2188" t="str">
        <f>TRIM(PROPER(employee_data!G2188))</f>
        <v>Lisa Green</v>
      </c>
      <c r="H2188" t="str">
        <f>TRIM(employee_data!H2188)</f>
        <v>raquel.sosa@bilearner.com</v>
      </c>
      <c r="I2188" t="str">
        <f>TRIM(UPPER(employee_data!I2188))</f>
        <v>NEL</v>
      </c>
      <c r="J2188" t="str">
        <f>TRIM(PROPER(employee_data!J2188))</f>
        <v>Active</v>
      </c>
      <c r="K2188" t="str">
        <f>TRIM(PROPER(employee_data!K2188))</f>
        <v>Part-Time</v>
      </c>
      <c r="L2188" t="str">
        <f>TRIM(PROPER(employee_data!L2188))</f>
        <v>Zone B</v>
      </c>
      <c r="M2188" t="str">
        <f>TRIM(PROPER(employee_data!M2188))</f>
        <v>Full-Time</v>
      </c>
      <c r="N2188" t="str">
        <f>TRIM(PROPER(employee_data!N2188))</f>
        <v>Resignation</v>
      </c>
      <c r="O2188" t="str">
        <f>TRIM(employee_data!O2188)</f>
        <v>Something service already fish create firm job.</v>
      </c>
      <c r="P2188" t="str">
        <f>TRIM(PROPER(employee_data!P2188))</f>
        <v>Sales</v>
      </c>
      <c r="Q2188" t="str">
        <f>TRIM(PROPER(employee_data!Q2188))</f>
        <v>Project Management - Eng</v>
      </c>
      <c r="R2188" s="2">
        <f>DATEVALUE(TEXT(employee_data!R2188,"dd/mm/yyyy"))</f>
        <v>16269</v>
      </c>
      <c r="S2188" t="str">
        <f>TRIM(UPPER(employee_data!S2188))</f>
        <v>ID</v>
      </c>
      <c r="T2188" t="str">
        <f>TRIM(PROPER(employee_data!T2188))</f>
        <v>Project Manager</v>
      </c>
      <c r="U2188" t="str">
        <f>TRIM(PROPER(employee_data!U2188))</f>
        <v>Male</v>
      </c>
      <c r="V2188" t="str">
        <f>TRIM(employee_data!V2188)</f>
        <v>13814</v>
      </c>
      <c r="W2188" t="str">
        <f>TRIM(PROPER(employee_data!W2188))</f>
        <v>Black</v>
      </c>
      <c r="X2188" t="str">
        <f>TRIM(PROPER(employee_data!X2188))</f>
        <v>Single</v>
      </c>
      <c r="Y2188" t="str">
        <f>TRIM(PROPER(employee_data!Y2188))</f>
        <v>Fully Meets</v>
      </c>
      <c r="Z2188" s="4">
        <v>5</v>
      </c>
    </row>
    <row r="2189" spans="1:26" x14ac:dyDescent="0.25">
      <c r="A2189" t="str">
        <f>TRIM(employee_data!A2189)</f>
        <v>2614</v>
      </c>
      <c r="B2189" t="str">
        <f>TRIM(PROPER(employee_data!B2189))</f>
        <v>Andy</v>
      </c>
      <c r="C2189" t="str">
        <f>TRIM(PROPER(employee_data!C2189))</f>
        <v>Stewart</v>
      </c>
      <c r="D2189" s="2">
        <f>DATEVALUE(TEXT(employee_data!D2189,"dd/mm/yyyy"))</f>
        <v>44329</v>
      </c>
      <c r="E2189" s="2" t="str">
        <f>IFERROR(DATEVALUE(TEXT(employee_data!E2189,"dd/mm/yyyy")),TRIM(""))</f>
        <v/>
      </c>
      <c r="F2189" t="str">
        <f>TRIM(employee_data!F2189)</f>
        <v>Area Sales Manager</v>
      </c>
      <c r="G2189" t="str">
        <f>TRIM(PROPER(employee_data!G2189))</f>
        <v>Jose Copeland</v>
      </c>
      <c r="H2189" t="str">
        <f>TRIM(employee_data!H2189)</f>
        <v>andy.stewart@bilearner.com</v>
      </c>
      <c r="I2189" t="str">
        <f>TRIM(UPPER(employee_data!I2189))</f>
        <v>PL</v>
      </c>
      <c r="J2189" t="str">
        <f>TRIM(PROPER(employee_data!J2189))</f>
        <v>Active</v>
      </c>
      <c r="K2189" t="str">
        <f>TRIM(PROPER(employee_data!K2189))</f>
        <v>Part-Time</v>
      </c>
      <c r="L2189" t="str">
        <f>TRIM(PROPER(employee_data!L2189))</f>
        <v>Zone A</v>
      </c>
      <c r="M2189" t="str">
        <f>TRIM(PROPER(employee_data!M2189))</f>
        <v>Full-Time</v>
      </c>
      <c r="N2189" t="str">
        <f>TRIM(PROPER(employee_data!N2189))</f>
        <v>Unk</v>
      </c>
      <c r="O2189" t="str">
        <f>TRIM(employee_data!O2189)</f>
        <v/>
      </c>
      <c r="P2189" t="str">
        <f>TRIM(PROPER(employee_data!P2189))</f>
        <v>Sales</v>
      </c>
      <c r="Q2189" t="str">
        <f>TRIM(PROPER(employee_data!Q2189))</f>
        <v>Field Operations</v>
      </c>
      <c r="R2189" s="2">
        <f>DATEVALUE(TEXT(employee_data!R2189,"dd/mm/yyyy"))</f>
        <v>31850</v>
      </c>
      <c r="S2189" t="str">
        <f>TRIM(UPPER(employee_data!S2189))</f>
        <v>ID</v>
      </c>
      <c r="T2189" t="str">
        <f>TRIM(PROPER(employee_data!T2189))</f>
        <v>Foreman</v>
      </c>
      <c r="U2189" t="str">
        <f>TRIM(PROPER(employee_data!U2189))</f>
        <v>Male</v>
      </c>
      <c r="V2189" t="str">
        <f>TRIM(employee_data!V2189)</f>
        <v>29887</v>
      </c>
      <c r="W2189" t="str">
        <f>TRIM(PROPER(employee_data!W2189))</f>
        <v>Black</v>
      </c>
      <c r="X2189" t="str">
        <f>TRIM(PROPER(employee_data!X2189))</f>
        <v>Divorced</v>
      </c>
      <c r="Y2189" t="str">
        <f>TRIM(PROPER(employee_data!Y2189))</f>
        <v>Fully Meets</v>
      </c>
      <c r="Z2189" s="4">
        <v>5</v>
      </c>
    </row>
    <row r="2190" spans="1:26" x14ac:dyDescent="0.25">
      <c r="A2190" t="str">
        <f>TRIM(employee_data!A2190)</f>
        <v>2615</v>
      </c>
      <c r="B2190" t="str">
        <f>TRIM(PROPER(employee_data!B2190))</f>
        <v>Patrick</v>
      </c>
      <c r="C2190" t="str">
        <f>TRIM(PROPER(employee_data!C2190))</f>
        <v>Padilla</v>
      </c>
      <c r="D2190" s="2">
        <f>DATEVALUE(TEXT(employee_data!D2190,"dd/mm/yyyy"))</f>
        <v>44286</v>
      </c>
      <c r="E2190" s="2" t="str">
        <f>IFERROR(DATEVALUE(TEXT(employee_data!E2190,"dd/mm/yyyy")),TRIM(""))</f>
        <v/>
      </c>
      <c r="F2190" t="str">
        <f>TRIM(employee_data!F2190)</f>
        <v>Administrative Assistant</v>
      </c>
      <c r="G2190" t="str">
        <f>TRIM(PROPER(employee_data!G2190))</f>
        <v>Richard Price</v>
      </c>
      <c r="H2190" t="str">
        <f>TRIM(employee_data!H2190)</f>
        <v>patrick.padilla@bilearner.com</v>
      </c>
      <c r="I2190" t="str">
        <f>TRIM(UPPER(employee_data!I2190))</f>
        <v>BPC</v>
      </c>
      <c r="J2190" t="str">
        <f>TRIM(PROPER(employee_data!J2190))</f>
        <v>Active</v>
      </c>
      <c r="K2190" t="str">
        <f>TRIM(PROPER(employee_data!K2190))</f>
        <v>Contract</v>
      </c>
      <c r="L2190" t="str">
        <f>TRIM(PROPER(employee_data!L2190))</f>
        <v>Zone B</v>
      </c>
      <c r="M2190" t="str">
        <f>TRIM(PROPER(employee_data!M2190))</f>
        <v>Part-Time</v>
      </c>
      <c r="N2190" t="str">
        <f>TRIM(PROPER(employee_data!N2190))</f>
        <v>Unk</v>
      </c>
      <c r="O2190" t="str">
        <f>TRIM(employee_data!O2190)</f>
        <v/>
      </c>
      <c r="P2190" t="str">
        <f>TRIM(PROPER(employee_data!P2190))</f>
        <v>Sales</v>
      </c>
      <c r="Q2190" t="str">
        <f>TRIM(PROPER(employee_data!Q2190))</f>
        <v>Finance &amp; Accounting</v>
      </c>
      <c r="R2190" s="2">
        <f>DATEVALUE(TEXT(employee_data!R2190,"dd/mm/yyyy"))</f>
        <v>22791</v>
      </c>
      <c r="S2190" t="str">
        <f>TRIM(UPPER(employee_data!S2190))</f>
        <v>WA</v>
      </c>
      <c r="T2190" t="str">
        <f>TRIM(PROPER(employee_data!T2190))</f>
        <v>Controller</v>
      </c>
      <c r="U2190" t="str">
        <f>TRIM(PROPER(employee_data!U2190))</f>
        <v>Female</v>
      </c>
      <c r="V2190" t="str">
        <f>TRIM(employee_data!V2190)</f>
        <v>69576</v>
      </c>
      <c r="W2190" t="str">
        <f>TRIM(PROPER(employee_data!W2190))</f>
        <v>Black</v>
      </c>
      <c r="X2190" t="str">
        <f>TRIM(PROPER(employee_data!X2190))</f>
        <v>Single</v>
      </c>
      <c r="Y2190" t="str">
        <f>TRIM(PROPER(employee_data!Y2190))</f>
        <v>Fully Meets</v>
      </c>
      <c r="Z2190" s="4">
        <v>4</v>
      </c>
    </row>
    <row r="2191" spans="1:26" x14ac:dyDescent="0.25">
      <c r="A2191" t="str">
        <f>TRIM(employee_data!A2191)</f>
        <v>2616</v>
      </c>
      <c r="B2191" t="str">
        <f>TRIM(PROPER(employee_data!B2191))</f>
        <v>Destiney</v>
      </c>
      <c r="C2191" t="str">
        <f>TRIM(PROPER(employee_data!C2191))</f>
        <v>Navarro</v>
      </c>
      <c r="D2191" s="2">
        <f>DATEVALUE(TEXT(employee_data!D2191,"dd/mm/yyyy"))</f>
        <v>43691</v>
      </c>
      <c r="E2191" s="2">
        <f>IFERROR(DATEVALUE(TEXT(employee_data!E2191,"dd/mm/yyyy")),TRIM(""))</f>
        <v>44808</v>
      </c>
      <c r="F2191" t="str">
        <f>TRIM(employee_data!F2191)</f>
        <v>Administrative Assistant</v>
      </c>
      <c r="G2191" t="str">
        <f>TRIM(PROPER(employee_data!G2191))</f>
        <v>Gary Ortiz</v>
      </c>
      <c r="H2191" t="str">
        <f>TRIM(employee_data!H2191)</f>
        <v>destiney.navarro@bilearner.com</v>
      </c>
      <c r="I2191" t="str">
        <f>TRIM(UPPER(employee_data!I2191))</f>
        <v>CCDR</v>
      </c>
      <c r="J2191" t="str">
        <f>TRIM(PROPER(employee_data!J2191))</f>
        <v>Active</v>
      </c>
      <c r="K2191" t="str">
        <f>TRIM(PROPER(employee_data!K2191))</f>
        <v>Full-Time</v>
      </c>
      <c r="L2191" t="str">
        <f>TRIM(PROPER(employee_data!L2191))</f>
        <v>Zone A</v>
      </c>
      <c r="M2191" t="str">
        <f>TRIM(PROPER(employee_data!M2191))</f>
        <v>Part-Time</v>
      </c>
      <c r="N2191" t="str">
        <f>TRIM(PROPER(employee_data!N2191))</f>
        <v>Involuntary</v>
      </c>
      <c r="O2191" t="str">
        <f>TRIM(employee_data!O2191)</f>
        <v>Still box ten network apply.</v>
      </c>
      <c r="P2191" t="str">
        <f>TRIM(PROPER(employee_data!P2191))</f>
        <v>Sales</v>
      </c>
      <c r="Q2191" t="str">
        <f>TRIM(PROPER(employee_data!Q2191))</f>
        <v>Engineers</v>
      </c>
      <c r="R2191" s="2">
        <f>DATEVALUE(TEXT(employee_data!R2191,"dd/mm/yyyy"))</f>
        <v>26651</v>
      </c>
      <c r="S2191" t="str">
        <f>TRIM(UPPER(employee_data!S2191))</f>
        <v>WA</v>
      </c>
      <c r="T2191" t="str">
        <f>TRIM(PROPER(employee_data!T2191))</f>
        <v>Engineer</v>
      </c>
      <c r="U2191" t="str">
        <f>TRIM(PROPER(employee_data!U2191))</f>
        <v>Female</v>
      </c>
      <c r="V2191" t="str">
        <f>TRIM(employee_data!V2191)</f>
        <v>62733</v>
      </c>
      <c r="W2191" t="str">
        <f>TRIM(PROPER(employee_data!W2191))</f>
        <v>Black</v>
      </c>
      <c r="X2191" t="str">
        <f>TRIM(PROPER(employee_data!X2191))</f>
        <v>Married</v>
      </c>
      <c r="Y2191" t="str">
        <f>TRIM(PROPER(employee_data!Y2191))</f>
        <v>Fully Meets</v>
      </c>
      <c r="Z2191" s="4">
        <v>1</v>
      </c>
    </row>
    <row r="2192" spans="1:26" x14ac:dyDescent="0.25">
      <c r="A2192" t="str">
        <f>TRIM(employee_data!A2192)</f>
        <v>2617</v>
      </c>
      <c r="B2192" t="str">
        <f>TRIM(PROPER(employee_data!B2192))</f>
        <v>Yadira</v>
      </c>
      <c r="C2192" t="str">
        <f>TRIM(PROPER(employee_data!C2192))</f>
        <v>Barron</v>
      </c>
      <c r="D2192" s="2">
        <f>DATEVALUE(TEXT(employee_data!D2192,"dd/mm/yyyy"))</f>
        <v>44045</v>
      </c>
      <c r="E2192" s="2">
        <f>IFERROR(DATEVALUE(TEXT(employee_data!E2192,"dd/mm/yyyy")),TRIM(""))</f>
        <v>44925</v>
      </c>
      <c r="F2192" t="str">
        <f>TRIM(employee_data!F2192)</f>
        <v>Administrative Assistant</v>
      </c>
      <c r="G2192" t="str">
        <f>TRIM(PROPER(employee_data!G2192))</f>
        <v>Tanya Wilson</v>
      </c>
      <c r="H2192" t="str">
        <f>TRIM(employee_data!H2192)</f>
        <v>yadira.barron@bilearner.com</v>
      </c>
      <c r="I2192" t="str">
        <f>TRIM(UPPER(employee_data!I2192))</f>
        <v>SVG</v>
      </c>
      <c r="J2192" t="str">
        <f>TRIM(PROPER(employee_data!J2192))</f>
        <v>Active</v>
      </c>
      <c r="K2192" t="str">
        <f>TRIM(PROPER(employee_data!K2192))</f>
        <v>Full-Time</v>
      </c>
      <c r="L2192" t="str">
        <f>TRIM(PROPER(employee_data!L2192))</f>
        <v>Zone C</v>
      </c>
      <c r="M2192" t="str">
        <f>TRIM(PROPER(employee_data!M2192))</f>
        <v>Full-Time</v>
      </c>
      <c r="N2192" t="str">
        <f>TRIM(PROPER(employee_data!N2192))</f>
        <v>Retirement</v>
      </c>
      <c r="O2192" t="str">
        <f>TRIM(employee_data!O2192)</f>
        <v>Piece manage well onto.</v>
      </c>
      <c r="P2192" t="str">
        <f>TRIM(PROPER(employee_data!P2192))</f>
        <v>Sales</v>
      </c>
      <c r="Q2192" t="str">
        <f>TRIM(PROPER(employee_data!Q2192))</f>
        <v>Catv</v>
      </c>
      <c r="R2192" s="2">
        <f>DATEVALUE(TEXT(employee_data!R2192,"dd/mm/yyyy"))</f>
        <v>34815</v>
      </c>
      <c r="S2192" t="str">
        <f>TRIM(UPPER(employee_data!S2192))</f>
        <v>WA</v>
      </c>
      <c r="T2192" t="str">
        <f>TRIM(PROPER(employee_data!T2192))</f>
        <v>Foreman</v>
      </c>
      <c r="U2192" t="str">
        <f>TRIM(PROPER(employee_data!U2192))</f>
        <v>Female</v>
      </c>
      <c r="V2192" t="str">
        <f>TRIM(employee_data!V2192)</f>
        <v>78047</v>
      </c>
      <c r="W2192" t="str">
        <f>TRIM(PROPER(employee_data!W2192))</f>
        <v>Hispanic</v>
      </c>
      <c r="X2192" t="str">
        <f>TRIM(PROPER(employee_data!X2192))</f>
        <v>Single</v>
      </c>
      <c r="Y2192" t="str">
        <f>TRIM(PROPER(employee_data!Y2192))</f>
        <v>Fully Meets</v>
      </c>
      <c r="Z2192" s="4">
        <v>4</v>
      </c>
    </row>
    <row r="2193" spans="1:26" x14ac:dyDescent="0.25">
      <c r="A2193" t="str">
        <f>TRIM(employee_data!A2193)</f>
        <v>2618</v>
      </c>
      <c r="B2193" t="str">
        <f>TRIM(PROPER(employee_data!B2193))</f>
        <v>Anika</v>
      </c>
      <c r="C2193" t="str">
        <f>TRIM(PROPER(employee_data!C2193))</f>
        <v>Bender</v>
      </c>
      <c r="D2193" s="2">
        <f>DATEVALUE(TEXT(employee_data!D2193,"dd/mm/yyyy"))</f>
        <v>43620</v>
      </c>
      <c r="E2193" s="2" t="str">
        <f>IFERROR(DATEVALUE(TEXT(employee_data!E2193,"dd/mm/yyyy")),TRIM(""))</f>
        <v/>
      </c>
      <c r="F2193" t="str">
        <f>TRIM(employee_data!F2193)</f>
        <v>Accountant I</v>
      </c>
      <c r="G2193" t="str">
        <f>TRIM(PROPER(employee_data!G2193))</f>
        <v>Linda Lewis</v>
      </c>
      <c r="H2193" t="str">
        <f>TRIM(employee_data!H2193)</f>
        <v>anika.bender@bilearner.com</v>
      </c>
      <c r="I2193" t="str">
        <f>TRIM(UPPER(employee_data!I2193))</f>
        <v>EW</v>
      </c>
      <c r="J2193" t="str">
        <f>TRIM(PROPER(employee_data!J2193))</f>
        <v>Active</v>
      </c>
      <c r="K2193" t="str">
        <f>TRIM(PROPER(employee_data!K2193))</f>
        <v>Part-Time</v>
      </c>
      <c r="L2193" t="str">
        <f>TRIM(PROPER(employee_data!L2193))</f>
        <v>Zone A</v>
      </c>
      <c r="M2193" t="str">
        <f>TRIM(PROPER(employee_data!M2193))</f>
        <v>Full-Time</v>
      </c>
      <c r="N2193" t="str">
        <f>TRIM(PROPER(employee_data!N2193))</f>
        <v>Unk</v>
      </c>
      <c r="O2193" t="str">
        <f>TRIM(employee_data!O2193)</f>
        <v/>
      </c>
      <c r="P2193" t="str">
        <f>TRIM(PROPER(employee_data!P2193))</f>
        <v>Admin Offices</v>
      </c>
      <c r="Q2193" t="str">
        <f>TRIM(PROPER(employee_data!Q2193))</f>
        <v>Wireline Construction</v>
      </c>
      <c r="R2193" s="2">
        <f>DATEVALUE(TEXT(employee_data!R2193,"dd/mm/yyyy"))</f>
        <v>34658</v>
      </c>
      <c r="S2193" t="str">
        <f>TRIM(UPPER(employee_data!S2193))</f>
        <v>MA</v>
      </c>
      <c r="T2193" t="str">
        <f>TRIM(PROPER(employee_data!T2193))</f>
        <v>Laborer</v>
      </c>
      <c r="U2193" t="str">
        <f>TRIM(PROPER(employee_data!U2193))</f>
        <v>Female</v>
      </c>
      <c r="V2193" t="str">
        <f>TRIM(employee_data!V2193)</f>
        <v>22491</v>
      </c>
      <c r="W2193" t="str">
        <f>TRIM(PROPER(employee_data!W2193))</f>
        <v>White</v>
      </c>
      <c r="X2193" t="str">
        <f>TRIM(PROPER(employee_data!X2193))</f>
        <v>Married</v>
      </c>
      <c r="Y2193" t="str">
        <f>TRIM(PROPER(employee_data!Y2193))</f>
        <v>Fully Meets</v>
      </c>
      <c r="Z2193" s="4">
        <v>4</v>
      </c>
    </row>
    <row r="2194" spans="1:26" x14ac:dyDescent="0.25">
      <c r="A2194" t="str">
        <f>TRIM(employee_data!A2194)</f>
        <v>2619</v>
      </c>
      <c r="B2194" t="str">
        <f>TRIM(PROPER(employee_data!B2194))</f>
        <v>Carlo</v>
      </c>
      <c r="C2194" t="str">
        <f>TRIM(PROPER(employee_data!C2194))</f>
        <v>Giles</v>
      </c>
      <c r="D2194" s="2">
        <f>DATEVALUE(TEXT(employee_data!D2194,"dd/mm/yyyy"))</f>
        <v>43999</v>
      </c>
      <c r="E2194" s="2">
        <f>IFERROR(DATEVALUE(TEXT(employee_data!E2194,"dd/mm/yyyy")),TRIM(""))</f>
        <v>44600</v>
      </c>
      <c r="F2194" t="str">
        <f>TRIM(employee_data!F2194)</f>
        <v>Area Sales Manager</v>
      </c>
      <c r="G2194" t="str">
        <f>TRIM(PROPER(employee_data!G2194))</f>
        <v>Alexandria Brown</v>
      </c>
      <c r="H2194" t="str">
        <f>TRIM(employee_data!H2194)</f>
        <v>carlo.giles@bilearner.com</v>
      </c>
      <c r="I2194" t="str">
        <f>TRIM(UPPER(employee_data!I2194))</f>
        <v>WBL</v>
      </c>
      <c r="J2194" t="str">
        <f>TRIM(PROPER(employee_data!J2194))</f>
        <v>Active</v>
      </c>
      <c r="K2194" t="str">
        <f>TRIM(PROPER(employee_data!K2194))</f>
        <v>Contract</v>
      </c>
      <c r="L2194" t="str">
        <f>TRIM(PROPER(employee_data!L2194))</f>
        <v>Zone A</v>
      </c>
      <c r="M2194" t="str">
        <f>TRIM(PROPER(employee_data!M2194))</f>
        <v>Temporary</v>
      </c>
      <c r="N2194" t="str">
        <f>TRIM(PROPER(employee_data!N2194))</f>
        <v>Involuntary</v>
      </c>
      <c r="O2194" t="str">
        <f>TRIM(employee_data!O2194)</f>
        <v>Use stay among place dinner.</v>
      </c>
      <c r="P2194" t="str">
        <f>TRIM(PROPER(employee_data!P2194))</f>
        <v>Sales</v>
      </c>
      <c r="Q2194" t="str">
        <f>TRIM(PROPER(employee_data!Q2194))</f>
        <v>Field Operations</v>
      </c>
      <c r="R2194" s="2">
        <f>DATEVALUE(TEXT(employee_data!R2194,"dd/mm/yyyy"))</f>
        <v>16898</v>
      </c>
      <c r="S2194" t="str">
        <f>TRIM(UPPER(employee_data!S2194))</f>
        <v>MA</v>
      </c>
      <c r="T2194" t="str">
        <f>TRIM(PROPER(employee_data!T2194))</f>
        <v>Laborer</v>
      </c>
      <c r="U2194" t="str">
        <f>TRIM(PROPER(employee_data!U2194))</f>
        <v>Male</v>
      </c>
      <c r="V2194" t="str">
        <f>TRIM(employee_data!V2194)</f>
        <v>36412</v>
      </c>
      <c r="W2194" t="str">
        <f>TRIM(PROPER(employee_data!W2194))</f>
        <v>Hispanic</v>
      </c>
      <c r="X2194" t="str">
        <f>TRIM(PROPER(employee_data!X2194))</f>
        <v>Divorced</v>
      </c>
      <c r="Y2194" t="str">
        <f>TRIM(PROPER(employee_data!Y2194))</f>
        <v>Fully Meets</v>
      </c>
      <c r="Z2194" s="4">
        <v>5</v>
      </c>
    </row>
    <row r="2195" spans="1:26" x14ac:dyDescent="0.25">
      <c r="A2195" t="str">
        <f>TRIM(employee_data!A2195)</f>
        <v>2620</v>
      </c>
      <c r="B2195" t="str">
        <f>TRIM(PROPER(employee_data!B2195))</f>
        <v>Kaylin</v>
      </c>
      <c r="C2195" t="str">
        <f>TRIM(PROPER(employee_data!C2195))</f>
        <v>Dillon</v>
      </c>
      <c r="D2195" s="2">
        <f>DATEVALUE(TEXT(employee_data!D2195,"dd/mm/yyyy"))</f>
        <v>44259</v>
      </c>
      <c r="E2195" s="2" t="str">
        <f>IFERROR(DATEVALUE(TEXT(employee_data!E2195,"dd/mm/yyyy")),TRIM(""))</f>
        <v/>
      </c>
      <c r="F2195" t="str">
        <f>TRIM(employee_data!F2195)</f>
        <v>Area Sales Manager</v>
      </c>
      <c r="G2195" t="str">
        <f>TRIM(PROPER(employee_data!G2195))</f>
        <v>Sarah Bates</v>
      </c>
      <c r="H2195" t="str">
        <f>TRIM(employee_data!H2195)</f>
        <v>kaylin.dillon@bilearner.com</v>
      </c>
      <c r="I2195" t="str">
        <f>TRIM(UPPER(employee_data!I2195))</f>
        <v>NEL</v>
      </c>
      <c r="J2195" t="str">
        <f>TRIM(PROPER(employee_data!J2195))</f>
        <v>Active</v>
      </c>
      <c r="K2195" t="str">
        <f>TRIM(PROPER(employee_data!K2195))</f>
        <v>Full-Time</v>
      </c>
      <c r="L2195" t="str">
        <f>TRIM(PROPER(employee_data!L2195))</f>
        <v>Zone B</v>
      </c>
      <c r="M2195" t="str">
        <f>TRIM(PROPER(employee_data!M2195))</f>
        <v>Full-Time</v>
      </c>
      <c r="N2195" t="str">
        <f>TRIM(PROPER(employee_data!N2195))</f>
        <v>Unk</v>
      </c>
      <c r="O2195" t="str">
        <f>TRIM(employee_data!O2195)</f>
        <v/>
      </c>
      <c r="P2195" t="str">
        <f>TRIM(PROPER(employee_data!P2195))</f>
        <v>Sales</v>
      </c>
      <c r="Q2195" t="str">
        <f>TRIM(PROPER(employee_data!Q2195))</f>
        <v>General - Con</v>
      </c>
      <c r="R2195" s="2">
        <f>DATEVALUE(TEXT(employee_data!R2195,"dd/mm/yyyy"))</f>
        <v>26939</v>
      </c>
      <c r="S2195" t="str">
        <f>TRIM(UPPER(employee_data!S2195))</f>
        <v>MA</v>
      </c>
      <c r="T2195" t="str">
        <f>TRIM(PROPER(employee_data!T2195))</f>
        <v>Laborer</v>
      </c>
      <c r="U2195" t="str">
        <f>TRIM(PROPER(employee_data!U2195))</f>
        <v>Male</v>
      </c>
      <c r="V2195" t="str">
        <f>TRIM(employee_data!V2195)</f>
        <v>14776</v>
      </c>
      <c r="W2195" t="str">
        <f>TRIM(PROPER(employee_data!W2195))</f>
        <v>Asian</v>
      </c>
      <c r="X2195" t="str">
        <f>TRIM(PROPER(employee_data!X2195))</f>
        <v>Married</v>
      </c>
      <c r="Y2195" t="str">
        <f>TRIM(PROPER(employee_data!Y2195))</f>
        <v>Fully Meets</v>
      </c>
      <c r="Z2195" s="4">
        <v>1</v>
      </c>
    </row>
    <row r="2196" spans="1:26" x14ac:dyDescent="0.25">
      <c r="A2196" t="str">
        <f>TRIM(employee_data!A2196)</f>
        <v>2621</v>
      </c>
      <c r="B2196" t="str">
        <f>TRIM(PROPER(employee_data!B2196))</f>
        <v>Laura</v>
      </c>
      <c r="C2196" t="str">
        <f>TRIM(PROPER(employee_data!C2196))</f>
        <v>Bullock</v>
      </c>
      <c r="D2196" s="2">
        <f>DATEVALUE(TEXT(employee_data!D2196,"dd/mm/yyyy"))</f>
        <v>43357</v>
      </c>
      <c r="E2196" s="2" t="str">
        <f>IFERROR(DATEVALUE(TEXT(employee_data!E2196,"dd/mm/yyyy")),TRIM(""))</f>
        <v/>
      </c>
      <c r="F2196" t="str">
        <f>TRIM(employee_data!F2196)</f>
        <v>Area Sales Manager</v>
      </c>
      <c r="G2196" t="str">
        <f>TRIM(PROPER(employee_data!G2196))</f>
        <v>Mr. Benjamin Lucas</v>
      </c>
      <c r="H2196" t="str">
        <f>TRIM(employee_data!H2196)</f>
        <v>laura.bullock@bilearner.com</v>
      </c>
      <c r="I2196" t="str">
        <f>TRIM(UPPER(employee_data!I2196))</f>
        <v>PL</v>
      </c>
      <c r="J2196" t="str">
        <f>TRIM(PROPER(employee_data!J2196))</f>
        <v>Active</v>
      </c>
      <c r="K2196" t="str">
        <f>TRIM(PROPER(employee_data!K2196))</f>
        <v>Part-Time</v>
      </c>
      <c r="L2196" t="str">
        <f>TRIM(PROPER(employee_data!L2196))</f>
        <v>Zone B</v>
      </c>
      <c r="M2196" t="str">
        <f>TRIM(PROPER(employee_data!M2196))</f>
        <v>Temporary</v>
      </c>
      <c r="N2196" t="str">
        <f>TRIM(PROPER(employee_data!N2196))</f>
        <v>Unk</v>
      </c>
      <c r="O2196" t="str">
        <f>TRIM(employee_data!O2196)</f>
        <v/>
      </c>
      <c r="P2196" t="str">
        <f>TRIM(PROPER(employee_data!P2196))</f>
        <v>Sales</v>
      </c>
      <c r="Q2196" t="str">
        <f>TRIM(PROPER(employee_data!Q2196))</f>
        <v>Technology / It</v>
      </c>
      <c r="R2196" s="2">
        <f>DATEVALUE(TEXT(employee_data!R2196,"dd/mm/yyyy"))</f>
        <v>15559</v>
      </c>
      <c r="S2196" t="str">
        <f>TRIM(UPPER(employee_data!S2196))</f>
        <v>AZ</v>
      </c>
      <c r="T2196" t="str">
        <f>TRIM(PROPER(employee_data!T2196))</f>
        <v>Manager</v>
      </c>
      <c r="U2196" t="str">
        <f>TRIM(PROPER(employee_data!U2196))</f>
        <v>Male</v>
      </c>
      <c r="V2196" t="str">
        <f>TRIM(employee_data!V2196)</f>
        <v>57305</v>
      </c>
      <c r="W2196" t="str">
        <f>TRIM(PROPER(employee_data!W2196))</f>
        <v>White</v>
      </c>
      <c r="X2196" t="str">
        <f>TRIM(PROPER(employee_data!X2196))</f>
        <v>Single</v>
      </c>
      <c r="Y2196" t="str">
        <f>TRIM(PROPER(employee_data!Y2196))</f>
        <v>Fully Meets</v>
      </c>
      <c r="Z2196" s="4">
        <v>2</v>
      </c>
    </row>
    <row r="2197" spans="1:26" x14ac:dyDescent="0.25">
      <c r="A2197" t="str">
        <f>TRIM(employee_data!A2197)</f>
        <v>2622</v>
      </c>
      <c r="B2197" t="str">
        <f>TRIM(PROPER(employee_data!B2197))</f>
        <v>Mary</v>
      </c>
      <c r="C2197" t="str">
        <f>TRIM(PROPER(employee_data!C2197))</f>
        <v>Moore</v>
      </c>
      <c r="D2197" s="2">
        <f>DATEVALUE(TEXT(employee_data!D2197,"dd/mm/yyyy"))</f>
        <v>44032</v>
      </c>
      <c r="E2197" s="2" t="str">
        <f>IFERROR(DATEVALUE(TEXT(employee_data!E2197,"dd/mm/yyyy")),TRIM(""))</f>
        <v/>
      </c>
      <c r="F2197" t="str">
        <f>TRIM(employee_data!F2197)</f>
        <v>Area Sales Manager</v>
      </c>
      <c r="G2197" t="str">
        <f>TRIM(PROPER(employee_data!G2197))</f>
        <v>Sheila Taylor</v>
      </c>
      <c r="H2197" t="str">
        <f>TRIM(employee_data!H2197)</f>
        <v>mary.moore@bilearner.com</v>
      </c>
      <c r="I2197" t="str">
        <f>TRIM(UPPER(employee_data!I2197))</f>
        <v>BPC</v>
      </c>
      <c r="J2197" t="str">
        <f>TRIM(PROPER(employee_data!J2197))</f>
        <v>Active</v>
      </c>
      <c r="K2197" t="str">
        <f>TRIM(PROPER(employee_data!K2197))</f>
        <v>Contract</v>
      </c>
      <c r="L2197" t="str">
        <f>TRIM(PROPER(employee_data!L2197))</f>
        <v>Zone B</v>
      </c>
      <c r="M2197" t="str">
        <f>TRIM(PROPER(employee_data!M2197))</f>
        <v>Full-Time</v>
      </c>
      <c r="N2197" t="str">
        <f>TRIM(PROPER(employee_data!N2197))</f>
        <v>Unk</v>
      </c>
      <c r="O2197" t="str">
        <f>TRIM(employee_data!O2197)</f>
        <v/>
      </c>
      <c r="P2197" t="str">
        <f>TRIM(PROPER(employee_data!P2197))</f>
        <v>Sales</v>
      </c>
      <c r="Q2197" t="str">
        <f>TRIM(PROPER(employee_data!Q2197))</f>
        <v>Executive</v>
      </c>
      <c r="R2197" s="2">
        <f>DATEVALUE(TEXT(employee_data!R2197,"dd/mm/yyyy"))</f>
        <v>33511</v>
      </c>
      <c r="S2197" t="str">
        <f>TRIM(UPPER(employee_data!S2197))</f>
        <v>AZ</v>
      </c>
      <c r="T2197" t="str">
        <f>TRIM(PROPER(employee_data!T2197))</f>
        <v>Vp</v>
      </c>
      <c r="U2197" t="str">
        <f>TRIM(PROPER(employee_data!U2197))</f>
        <v>Male</v>
      </c>
      <c r="V2197" t="str">
        <f>TRIM(employee_data!V2197)</f>
        <v>95143</v>
      </c>
      <c r="W2197" t="str">
        <f>TRIM(PROPER(employee_data!W2197))</f>
        <v>Asian</v>
      </c>
      <c r="X2197" t="str">
        <f>TRIM(PROPER(employee_data!X2197))</f>
        <v>Widowed</v>
      </c>
      <c r="Y2197" t="str">
        <f>TRIM(PROPER(employee_data!Y2197))</f>
        <v>Fully Meets</v>
      </c>
      <c r="Z2197" s="4">
        <v>4</v>
      </c>
    </row>
    <row r="2198" spans="1:26" x14ac:dyDescent="0.25">
      <c r="A2198" t="str">
        <f>TRIM(employee_data!A2198)</f>
        <v>2623</v>
      </c>
      <c r="B2198" t="str">
        <f>TRIM(PROPER(employee_data!B2198))</f>
        <v>Harper</v>
      </c>
      <c r="C2198" t="str">
        <f>TRIM(PROPER(employee_data!C2198))</f>
        <v>Clark</v>
      </c>
      <c r="D2198" s="2">
        <f>DATEVALUE(TEXT(employee_data!D2198,"dd/mm/yyyy"))</f>
        <v>43972</v>
      </c>
      <c r="E2198" s="2">
        <f>IFERROR(DATEVALUE(TEXT(employee_data!E2198,"dd/mm/yyyy")),TRIM(""))</f>
        <v>44360</v>
      </c>
      <c r="F2198" t="str">
        <f>TRIM(employee_data!F2198)</f>
        <v>Area Sales Manager</v>
      </c>
      <c r="G2198" t="str">
        <f>TRIM(PROPER(employee_data!G2198))</f>
        <v>Benjamin Cooper</v>
      </c>
      <c r="H2198" t="str">
        <f>TRIM(employee_data!H2198)</f>
        <v>harper.clark@bilearner.com</v>
      </c>
      <c r="I2198" t="str">
        <f>TRIM(UPPER(employee_data!I2198))</f>
        <v>CCDR</v>
      </c>
      <c r="J2198" t="str">
        <f>TRIM(PROPER(employee_data!J2198))</f>
        <v>Active</v>
      </c>
      <c r="K2198" t="str">
        <f>TRIM(PROPER(employee_data!K2198))</f>
        <v>Contract</v>
      </c>
      <c r="L2198" t="str">
        <f>TRIM(PROPER(employee_data!L2198))</f>
        <v>Zone C</v>
      </c>
      <c r="M2198" t="str">
        <f>TRIM(PROPER(employee_data!M2198))</f>
        <v>Full-Time</v>
      </c>
      <c r="N2198" t="str">
        <f>TRIM(PROPER(employee_data!N2198))</f>
        <v>Involuntary</v>
      </c>
      <c r="O2198" t="str">
        <f>TRIM(employee_data!O2198)</f>
        <v>Game success stock hold sometimes will approach.</v>
      </c>
      <c r="P2198" t="str">
        <f>TRIM(PROPER(employee_data!P2198))</f>
        <v>Sales</v>
      </c>
      <c r="Q2198" t="str">
        <f>TRIM(PROPER(employee_data!Q2198))</f>
        <v>Field Operations</v>
      </c>
      <c r="R2198" s="2">
        <f>DATEVALUE(TEXT(employee_data!R2198,"dd/mm/yyyy"))</f>
        <v>19553</v>
      </c>
      <c r="S2198" t="str">
        <f>TRIM(UPPER(employee_data!S2198))</f>
        <v>AZ</v>
      </c>
      <c r="T2198" t="str">
        <f>TRIM(PROPER(employee_data!T2198))</f>
        <v>Tower Hand</v>
      </c>
      <c r="U2198" t="str">
        <f>TRIM(PROPER(employee_data!U2198))</f>
        <v>Male</v>
      </c>
      <c r="V2198" t="str">
        <f>TRIM(employee_data!V2198)</f>
        <v>55592</v>
      </c>
      <c r="W2198" t="str">
        <f>TRIM(PROPER(employee_data!W2198))</f>
        <v>Asian</v>
      </c>
      <c r="X2198" t="str">
        <f>TRIM(PROPER(employee_data!X2198))</f>
        <v>Divorced</v>
      </c>
      <c r="Y2198" t="str">
        <f>TRIM(PROPER(employee_data!Y2198))</f>
        <v>Fully Meets</v>
      </c>
      <c r="Z2198" s="4">
        <v>2</v>
      </c>
    </row>
    <row r="2199" spans="1:26" x14ac:dyDescent="0.25">
      <c r="A2199" t="str">
        <f>TRIM(employee_data!A2199)</f>
        <v>2624</v>
      </c>
      <c r="B2199" t="str">
        <f>TRIM(PROPER(employee_data!B2199))</f>
        <v>Charles</v>
      </c>
      <c r="C2199" t="str">
        <f>TRIM(PROPER(employee_data!C2199))</f>
        <v>Howard</v>
      </c>
      <c r="D2199" s="2">
        <f>DATEVALUE(TEXT(employee_data!D2199,"dd/mm/yyyy"))</f>
        <v>45088</v>
      </c>
      <c r="E2199" s="2">
        <f>IFERROR(DATEVALUE(TEXT(employee_data!E2199,"dd/mm/yyyy")),TRIM(""))</f>
        <v>45135</v>
      </c>
      <c r="F2199" t="str">
        <f>TRIM(employee_data!F2199)</f>
        <v>Area Sales Manager</v>
      </c>
      <c r="G2199" t="str">
        <f>TRIM(PROPER(employee_data!G2199))</f>
        <v>Janet Andrews</v>
      </c>
      <c r="H2199" t="str">
        <f>TRIM(employee_data!H2199)</f>
        <v>charles.howard@bilearner.com</v>
      </c>
      <c r="I2199" t="str">
        <f>TRIM(UPPER(employee_data!I2199))</f>
        <v>SVG</v>
      </c>
      <c r="J2199" t="str">
        <f>TRIM(PROPER(employee_data!J2199))</f>
        <v>Active</v>
      </c>
      <c r="K2199" t="str">
        <f>TRIM(PROPER(employee_data!K2199))</f>
        <v>Part-Time</v>
      </c>
      <c r="L2199" t="str">
        <f>TRIM(PROPER(employee_data!L2199))</f>
        <v>Zone C</v>
      </c>
      <c r="M2199" t="str">
        <f>TRIM(PROPER(employee_data!M2199))</f>
        <v>Temporary</v>
      </c>
      <c r="N2199" t="str">
        <f>TRIM(PROPER(employee_data!N2199))</f>
        <v>Retirement</v>
      </c>
      <c r="O2199" t="str">
        <f>TRIM(employee_data!O2199)</f>
        <v>Simple them do consider grow.</v>
      </c>
      <c r="P2199" t="str">
        <f>TRIM(PROPER(employee_data!P2199))</f>
        <v>Sales</v>
      </c>
      <c r="Q2199" t="str">
        <f>TRIM(PROPER(employee_data!Q2199))</f>
        <v>Wireline Construction</v>
      </c>
      <c r="R2199" s="2">
        <f>DATEVALUE(TEXT(employee_data!R2199,"dd/mm/yyyy"))</f>
        <v>30885</v>
      </c>
      <c r="S2199" t="str">
        <f>TRIM(UPPER(employee_data!S2199))</f>
        <v>AL</v>
      </c>
      <c r="T2199" t="str">
        <f>TRIM(PROPER(employee_data!T2199))</f>
        <v>Supervisor</v>
      </c>
      <c r="U2199" t="str">
        <f>TRIM(PROPER(employee_data!U2199))</f>
        <v>Male</v>
      </c>
      <c r="V2199" t="str">
        <f>TRIM(employee_data!V2199)</f>
        <v>12964</v>
      </c>
      <c r="W2199" t="str">
        <f>TRIM(PROPER(employee_data!W2199))</f>
        <v>Other</v>
      </c>
      <c r="X2199" t="str">
        <f>TRIM(PROPER(employee_data!X2199))</f>
        <v>Single</v>
      </c>
      <c r="Y2199" t="str">
        <f>TRIM(PROPER(employee_data!Y2199))</f>
        <v>Fully Meets</v>
      </c>
      <c r="Z2199" s="4">
        <v>2</v>
      </c>
    </row>
    <row r="2200" spans="1:26" x14ac:dyDescent="0.25">
      <c r="A2200" t="str">
        <f>TRIM(employee_data!A2200)</f>
        <v>2625</v>
      </c>
      <c r="B2200" t="str">
        <f>TRIM(PROPER(employee_data!B2200))</f>
        <v>Jaron</v>
      </c>
      <c r="C2200" t="str">
        <f>TRIM(PROPER(employee_data!C2200))</f>
        <v>Rojas</v>
      </c>
      <c r="D2200" s="2">
        <f>DATEVALUE(TEXT(employee_data!D2200,"dd/mm/yyyy"))</f>
        <v>44892</v>
      </c>
      <c r="E2200" s="2">
        <f>IFERROR(DATEVALUE(TEXT(employee_data!E2200,"dd/mm/yyyy")),TRIM(""))</f>
        <v>45065</v>
      </c>
      <c r="F2200" t="str">
        <f>TRIM(employee_data!F2200)</f>
        <v>Area Sales Manager</v>
      </c>
      <c r="G2200" t="str">
        <f>TRIM(PROPER(employee_data!G2200))</f>
        <v>William Ellis</v>
      </c>
      <c r="H2200" t="str">
        <f>TRIM(employee_data!H2200)</f>
        <v>jaron.rojas@bilearner.com</v>
      </c>
      <c r="I2200" t="str">
        <f>TRIM(UPPER(employee_data!I2200))</f>
        <v>EW</v>
      </c>
      <c r="J2200" t="str">
        <f>TRIM(PROPER(employee_data!J2200))</f>
        <v>Active</v>
      </c>
      <c r="K2200" t="str">
        <f>TRIM(PROPER(employee_data!K2200))</f>
        <v>Full-Time</v>
      </c>
      <c r="L2200" t="str">
        <f>TRIM(PROPER(employee_data!L2200))</f>
        <v>Zone B</v>
      </c>
      <c r="M2200" t="str">
        <f>TRIM(PROPER(employee_data!M2200))</f>
        <v>Full-Time</v>
      </c>
      <c r="N2200" t="str">
        <f>TRIM(PROPER(employee_data!N2200))</f>
        <v>Retirement</v>
      </c>
      <c r="O2200" t="str">
        <f>TRIM(employee_data!O2200)</f>
        <v>Situation anything economy time relationship.</v>
      </c>
      <c r="P2200" t="str">
        <f>TRIM(PROPER(employee_data!P2200))</f>
        <v>Sales</v>
      </c>
      <c r="Q2200" t="str">
        <f>TRIM(PROPER(employee_data!Q2200))</f>
        <v>Splicing</v>
      </c>
      <c r="R2200" s="2">
        <f>DATEVALUE(TEXT(employee_data!R2200,"dd/mm/yyyy"))</f>
        <v>16019</v>
      </c>
      <c r="S2200" t="str">
        <f>TRIM(UPPER(employee_data!S2200))</f>
        <v>TN</v>
      </c>
      <c r="T2200" t="str">
        <f>TRIM(PROPER(employee_data!T2200))</f>
        <v>Driller</v>
      </c>
      <c r="U2200" t="str">
        <f>TRIM(PROPER(employee_data!U2200))</f>
        <v>Male</v>
      </c>
      <c r="V2200" t="str">
        <f>TRIM(employee_data!V2200)</f>
        <v>88783</v>
      </c>
      <c r="W2200" t="str">
        <f>TRIM(PROPER(employee_data!W2200))</f>
        <v>Asian</v>
      </c>
      <c r="X2200" t="str">
        <f>TRIM(PROPER(employee_data!X2200))</f>
        <v>Divorced</v>
      </c>
      <c r="Y2200" t="str">
        <f>TRIM(PROPER(employee_data!Y2200))</f>
        <v>Fully Meets</v>
      </c>
      <c r="Z2200" s="4">
        <v>2</v>
      </c>
    </row>
    <row r="2201" spans="1:26" x14ac:dyDescent="0.25">
      <c r="A2201" t="str">
        <f>TRIM(employee_data!A2201)</f>
        <v>2626</v>
      </c>
      <c r="B2201" t="str">
        <f>TRIM(PROPER(employee_data!B2201))</f>
        <v>Jordyn</v>
      </c>
      <c r="C2201" t="str">
        <f>TRIM(PROPER(employee_data!C2201))</f>
        <v>Mcguire</v>
      </c>
      <c r="D2201" s="2">
        <f>DATEVALUE(TEXT(employee_data!D2201,"dd/mm/yyyy"))</f>
        <v>43892</v>
      </c>
      <c r="E2201" s="2">
        <f>IFERROR(DATEVALUE(TEXT(employee_data!E2201,"dd/mm/yyyy")),TRIM(""))</f>
        <v>44708</v>
      </c>
      <c r="F2201" t="str">
        <f>TRIM(employee_data!F2201)</f>
        <v>Area Sales Manager</v>
      </c>
      <c r="G2201" t="str">
        <f>TRIM(PROPER(employee_data!G2201))</f>
        <v>Kenneth Perry</v>
      </c>
      <c r="H2201" t="str">
        <f>TRIM(employee_data!H2201)</f>
        <v>jordyn.mcguire@bilearner.com</v>
      </c>
      <c r="I2201" t="str">
        <f>TRIM(UPPER(employee_data!I2201))</f>
        <v>MSC</v>
      </c>
      <c r="J2201" t="str">
        <f>TRIM(PROPER(employee_data!J2201))</f>
        <v>Active</v>
      </c>
      <c r="K2201" t="str">
        <f>TRIM(PROPER(employee_data!K2201))</f>
        <v>Full-Time</v>
      </c>
      <c r="L2201" t="str">
        <f>TRIM(PROPER(employee_data!L2201))</f>
        <v>Zone C</v>
      </c>
      <c r="M2201" t="str">
        <f>TRIM(PROPER(employee_data!M2201))</f>
        <v>Temporary</v>
      </c>
      <c r="N2201" t="str">
        <f>TRIM(PROPER(employee_data!N2201))</f>
        <v>Resignation</v>
      </c>
      <c r="O2201" t="str">
        <f>TRIM(employee_data!O2201)</f>
        <v>Never whatever loss economic off without cause.</v>
      </c>
      <c r="P2201" t="str">
        <f>TRIM(PROPER(employee_data!P2201))</f>
        <v>Sales</v>
      </c>
      <c r="Q2201" t="str">
        <f>TRIM(PROPER(employee_data!Q2201))</f>
        <v>Project Management - Con</v>
      </c>
      <c r="R2201" s="2">
        <f>DATEVALUE(TEXT(employee_data!R2201,"dd/mm/yyyy"))</f>
        <v>28007</v>
      </c>
      <c r="S2201" t="str">
        <f>TRIM(UPPER(employee_data!S2201))</f>
        <v>TN</v>
      </c>
      <c r="T2201" t="str">
        <f>TRIM(PROPER(employee_data!T2201))</f>
        <v>Manager</v>
      </c>
      <c r="U2201" t="str">
        <f>TRIM(PROPER(employee_data!U2201))</f>
        <v>Male</v>
      </c>
      <c r="V2201" t="str">
        <f>TRIM(employee_data!V2201)</f>
        <v>11087</v>
      </c>
      <c r="W2201" t="str">
        <f>TRIM(PROPER(employee_data!W2201))</f>
        <v>Asian</v>
      </c>
      <c r="X2201" t="str">
        <f>TRIM(PROPER(employee_data!X2201))</f>
        <v>Widowed</v>
      </c>
      <c r="Y2201" t="str">
        <f>TRIM(PROPER(employee_data!Y2201))</f>
        <v>Fully Meets</v>
      </c>
      <c r="Z2201" s="4">
        <v>4</v>
      </c>
    </row>
    <row r="2202" spans="1:26" x14ac:dyDescent="0.25">
      <c r="A2202" t="str">
        <f>TRIM(employee_data!A2202)</f>
        <v>2627</v>
      </c>
      <c r="B2202" t="str">
        <f>TRIM(PROPER(employee_data!B2202))</f>
        <v>Valentino</v>
      </c>
      <c r="C2202" t="str">
        <f>TRIM(PROPER(employee_data!C2202))</f>
        <v>Myers</v>
      </c>
      <c r="D2202" s="2">
        <f>DATEVALUE(TEXT(employee_data!D2202,"dd/mm/yyyy"))</f>
        <v>44955</v>
      </c>
      <c r="E2202" s="2">
        <f>IFERROR(DATEVALUE(TEXT(employee_data!E2202,"dd/mm/yyyy")),TRIM(""))</f>
        <v>45070</v>
      </c>
      <c r="F2202" t="str">
        <f>TRIM(employee_data!F2202)</f>
        <v>Area Sales Manager</v>
      </c>
      <c r="G2202" t="str">
        <f>TRIM(PROPER(employee_data!G2202))</f>
        <v>Michael Taylor</v>
      </c>
      <c r="H2202" t="str">
        <f>TRIM(employee_data!H2202)</f>
        <v>valentino.myers@bilearner.com</v>
      </c>
      <c r="I2202" t="str">
        <f>TRIM(UPPER(employee_data!I2202))</f>
        <v>TNS</v>
      </c>
      <c r="J2202" t="str">
        <f>TRIM(PROPER(employee_data!J2202))</f>
        <v>Active</v>
      </c>
      <c r="K2202" t="str">
        <f>TRIM(PROPER(employee_data!K2202))</f>
        <v>Full-Time</v>
      </c>
      <c r="L2202" t="str">
        <f>TRIM(PROPER(employee_data!L2202))</f>
        <v>Zone C</v>
      </c>
      <c r="M2202" t="str">
        <f>TRIM(PROPER(employee_data!M2202))</f>
        <v>Part-Time</v>
      </c>
      <c r="N2202" t="str">
        <f>TRIM(PROPER(employee_data!N2202))</f>
        <v>Retirement</v>
      </c>
      <c r="O2202" t="str">
        <f>TRIM(employee_data!O2202)</f>
        <v>Key as eye past. Three would affect about.</v>
      </c>
      <c r="P2202" t="str">
        <f>TRIM(PROPER(employee_data!P2202))</f>
        <v>Sales</v>
      </c>
      <c r="Q2202" t="str">
        <f>TRIM(PROPER(employee_data!Q2202))</f>
        <v>Wireline Construction</v>
      </c>
      <c r="R2202" s="2">
        <f>DATEVALUE(TEXT(employee_data!R2202,"dd/mm/yyyy"))</f>
        <v>33019</v>
      </c>
      <c r="S2202" t="str">
        <f>TRIM(UPPER(employee_data!S2202))</f>
        <v>TN</v>
      </c>
      <c r="T2202" t="str">
        <f>TRIM(PROPER(employee_data!T2202))</f>
        <v>Foreman</v>
      </c>
      <c r="U2202" t="str">
        <f>TRIM(PROPER(employee_data!U2202))</f>
        <v>Male</v>
      </c>
      <c r="V2202" t="str">
        <f>TRIM(employee_data!V2202)</f>
        <v>43552</v>
      </c>
      <c r="W2202" t="str">
        <f>TRIM(PROPER(employee_data!W2202))</f>
        <v>Other</v>
      </c>
      <c r="X2202" t="str">
        <f>TRIM(PROPER(employee_data!X2202))</f>
        <v>Divorced</v>
      </c>
      <c r="Y2202" t="str">
        <f>TRIM(PROPER(employee_data!Y2202))</f>
        <v>Fully Meets</v>
      </c>
      <c r="Z2202" s="4">
        <v>4</v>
      </c>
    </row>
    <row r="2203" spans="1:26" x14ac:dyDescent="0.25">
      <c r="A2203" t="str">
        <f>TRIM(employee_data!A2203)</f>
        <v>2628</v>
      </c>
      <c r="B2203" t="str">
        <f>TRIM(PROPER(employee_data!B2203))</f>
        <v>Charles</v>
      </c>
      <c r="C2203" t="str">
        <f>TRIM(PROPER(employee_data!C2203))</f>
        <v>Coleman</v>
      </c>
      <c r="D2203" s="2">
        <f>DATEVALUE(TEXT(employee_data!D2203,"dd/mm/yyyy"))</f>
        <v>44537</v>
      </c>
      <c r="E2203" s="2" t="str">
        <f>IFERROR(DATEVALUE(TEXT(employee_data!E2203,"dd/mm/yyyy")),TRIM(""))</f>
        <v/>
      </c>
      <c r="F2203" t="str">
        <f>TRIM(employee_data!F2203)</f>
        <v>Area Sales Manager</v>
      </c>
      <c r="G2203" t="str">
        <f>TRIM(PROPER(employee_data!G2203))</f>
        <v>Thomas Roberts</v>
      </c>
      <c r="H2203" t="str">
        <f>TRIM(employee_data!H2203)</f>
        <v>charles.coleman@bilearner.com</v>
      </c>
      <c r="I2203" t="str">
        <f>TRIM(UPPER(employee_data!I2203))</f>
        <v>BPC</v>
      </c>
      <c r="J2203" t="str">
        <f>TRIM(PROPER(employee_data!J2203))</f>
        <v>Active</v>
      </c>
      <c r="K2203" t="str">
        <f>TRIM(PROPER(employee_data!K2203))</f>
        <v>Part-Time</v>
      </c>
      <c r="L2203" t="str">
        <f>TRIM(PROPER(employee_data!L2203))</f>
        <v>Zone A</v>
      </c>
      <c r="M2203" t="str">
        <f>TRIM(PROPER(employee_data!M2203))</f>
        <v>Temporary</v>
      </c>
      <c r="N2203" t="str">
        <f>TRIM(PROPER(employee_data!N2203))</f>
        <v>Unk</v>
      </c>
      <c r="O2203" t="str">
        <f>TRIM(employee_data!O2203)</f>
        <v/>
      </c>
      <c r="P2203" t="str">
        <f>TRIM(PROPER(employee_data!P2203))</f>
        <v>Sales</v>
      </c>
      <c r="Q2203" t="str">
        <f>TRIM(PROPER(employee_data!Q2203))</f>
        <v>Sales &amp; Marketing</v>
      </c>
      <c r="R2203" s="2">
        <f>DATEVALUE(TEXT(employee_data!R2203,"dd/mm/yyyy"))</f>
        <v>33561</v>
      </c>
      <c r="S2203" t="str">
        <f>TRIM(UPPER(employee_data!S2203))</f>
        <v>TN</v>
      </c>
      <c r="T2203" t="str">
        <f>TRIM(PROPER(employee_data!T2203))</f>
        <v>Vp</v>
      </c>
      <c r="U2203" t="str">
        <f>TRIM(PROPER(employee_data!U2203))</f>
        <v>Male</v>
      </c>
      <c r="V2203" t="str">
        <f>TRIM(employee_data!V2203)</f>
        <v>33113</v>
      </c>
      <c r="W2203" t="str">
        <f>TRIM(PROPER(employee_data!W2203))</f>
        <v>Hispanic</v>
      </c>
      <c r="X2203" t="str">
        <f>TRIM(PROPER(employee_data!X2203))</f>
        <v>Divorced</v>
      </c>
      <c r="Y2203" t="str">
        <f>TRIM(PROPER(employee_data!Y2203))</f>
        <v>Fully Meets</v>
      </c>
      <c r="Z2203" s="4">
        <v>2</v>
      </c>
    </row>
    <row r="2204" spans="1:26" x14ac:dyDescent="0.25">
      <c r="A2204" t="str">
        <f>TRIM(employee_data!A2204)</f>
        <v>2629</v>
      </c>
      <c r="B2204" t="str">
        <f>TRIM(PROPER(employee_data!B2204))</f>
        <v>Kamden</v>
      </c>
      <c r="C2204" t="str">
        <f>TRIM(PROPER(employee_data!C2204))</f>
        <v>Cummings</v>
      </c>
      <c r="D2204" s="2">
        <f>DATEVALUE(TEXT(employee_data!D2204,"dd/mm/yyyy"))</f>
        <v>45004</v>
      </c>
      <c r="E2204" s="2">
        <f>IFERROR(DATEVALUE(TEXT(employee_data!E2204,"dd/mm/yyyy")),TRIM(""))</f>
        <v>45118</v>
      </c>
      <c r="F2204" t="str">
        <f>TRIM(employee_data!F2204)</f>
        <v>Area Sales Manager</v>
      </c>
      <c r="G2204" t="str">
        <f>TRIM(PROPER(employee_data!G2204))</f>
        <v>Stephen Green</v>
      </c>
      <c r="H2204" t="str">
        <f>TRIM(employee_data!H2204)</f>
        <v>kamden.cummings@bilearner.com</v>
      </c>
      <c r="I2204" t="str">
        <f>TRIM(UPPER(employee_data!I2204))</f>
        <v>CCDR</v>
      </c>
      <c r="J2204" t="str">
        <f>TRIM(PROPER(employee_data!J2204))</f>
        <v>Active</v>
      </c>
      <c r="K2204" t="str">
        <f>TRIM(PROPER(employee_data!K2204))</f>
        <v>Contract</v>
      </c>
      <c r="L2204" t="str">
        <f>TRIM(PROPER(employee_data!L2204))</f>
        <v>Zone B</v>
      </c>
      <c r="M2204" t="str">
        <f>TRIM(PROPER(employee_data!M2204))</f>
        <v>Temporary</v>
      </c>
      <c r="N2204" t="str">
        <f>TRIM(PROPER(employee_data!N2204))</f>
        <v>Retirement</v>
      </c>
      <c r="O2204" t="str">
        <f>TRIM(employee_data!O2204)</f>
        <v>Hot key speak song thus her member.</v>
      </c>
      <c r="P2204" t="str">
        <f>TRIM(PROPER(employee_data!P2204))</f>
        <v>Sales</v>
      </c>
      <c r="Q2204" t="str">
        <f>TRIM(PROPER(employee_data!Q2204))</f>
        <v>Underground</v>
      </c>
      <c r="R2204" s="2">
        <f>DATEVALUE(TEXT(employee_data!R2204,"dd/mm/yyyy"))</f>
        <v>27429</v>
      </c>
      <c r="S2204" t="str">
        <f>TRIM(UPPER(employee_data!S2204))</f>
        <v>ID</v>
      </c>
      <c r="T2204" t="str">
        <f>TRIM(PROPER(employee_data!T2204))</f>
        <v>Laborer</v>
      </c>
      <c r="U2204" t="str">
        <f>TRIM(PROPER(employee_data!U2204))</f>
        <v>Male</v>
      </c>
      <c r="V2204" t="str">
        <f>TRIM(employee_data!V2204)</f>
        <v>12650</v>
      </c>
      <c r="W2204" t="str">
        <f>TRIM(PROPER(employee_data!W2204))</f>
        <v>White</v>
      </c>
      <c r="X2204" t="str">
        <f>TRIM(PROPER(employee_data!X2204))</f>
        <v>Single</v>
      </c>
      <c r="Y2204" t="str">
        <f>TRIM(PROPER(employee_data!Y2204))</f>
        <v>Fully Meets</v>
      </c>
      <c r="Z2204" s="4">
        <v>1</v>
      </c>
    </row>
    <row r="2205" spans="1:26" x14ac:dyDescent="0.25">
      <c r="A2205" t="str">
        <f>TRIM(employee_data!A2205)</f>
        <v>2630</v>
      </c>
      <c r="B2205" t="str">
        <f>TRIM(PROPER(employee_data!B2205))</f>
        <v>Kiley</v>
      </c>
      <c r="C2205" t="str">
        <f>TRIM(PROPER(employee_data!C2205))</f>
        <v>Wagner</v>
      </c>
      <c r="D2205" s="2">
        <f>DATEVALUE(TEXT(employee_data!D2205,"dd/mm/yyyy"))</f>
        <v>44722</v>
      </c>
      <c r="E2205" s="2">
        <f>IFERROR(DATEVALUE(TEXT(employee_data!E2205,"dd/mm/yyyy")),TRIM(""))</f>
        <v>44971</v>
      </c>
      <c r="F2205" t="str">
        <f>TRIM(employee_data!F2205)</f>
        <v>Area Sales Manager</v>
      </c>
      <c r="G2205" t="str">
        <f>TRIM(PROPER(employee_data!G2205))</f>
        <v>Andrea Dean</v>
      </c>
      <c r="H2205" t="str">
        <f>TRIM(employee_data!H2205)</f>
        <v>kiley.wagner@bilearner.com</v>
      </c>
      <c r="I2205" t="str">
        <f>TRIM(UPPER(employee_data!I2205))</f>
        <v>EW</v>
      </c>
      <c r="J2205" t="str">
        <f>TRIM(PROPER(employee_data!J2205))</f>
        <v>Active</v>
      </c>
      <c r="K2205" t="str">
        <f>TRIM(PROPER(employee_data!K2205))</f>
        <v>Part-Time</v>
      </c>
      <c r="L2205" t="str">
        <f>TRIM(PROPER(employee_data!L2205))</f>
        <v>Zone B</v>
      </c>
      <c r="M2205" t="str">
        <f>TRIM(PROPER(employee_data!M2205))</f>
        <v>Full-Time</v>
      </c>
      <c r="N2205" t="str">
        <f>TRIM(PROPER(employee_data!N2205))</f>
        <v>Involuntary</v>
      </c>
      <c r="O2205" t="str">
        <f>TRIM(employee_data!O2205)</f>
        <v>Force way bank trade.</v>
      </c>
      <c r="P2205" t="str">
        <f>TRIM(PROPER(employee_data!P2205))</f>
        <v>Sales</v>
      </c>
      <c r="Q2205" t="str">
        <f>TRIM(PROPER(employee_data!Q2205))</f>
        <v>Field Operations</v>
      </c>
      <c r="R2205" s="2">
        <f>DATEVALUE(TEXT(employee_data!R2205,"dd/mm/yyyy"))</f>
        <v>34642</v>
      </c>
      <c r="S2205" t="str">
        <f>TRIM(UPPER(employee_data!S2205))</f>
        <v>ID</v>
      </c>
      <c r="T2205" t="str">
        <f>TRIM(PROPER(employee_data!T2205))</f>
        <v>Laborer</v>
      </c>
      <c r="U2205" t="str">
        <f>TRIM(PROPER(employee_data!U2205))</f>
        <v>Male</v>
      </c>
      <c r="V2205" t="str">
        <f>TRIM(employee_data!V2205)</f>
        <v>34069</v>
      </c>
      <c r="W2205" t="str">
        <f>TRIM(PROPER(employee_data!W2205))</f>
        <v>Asian</v>
      </c>
      <c r="X2205" t="str">
        <f>TRIM(PROPER(employee_data!X2205))</f>
        <v>Widowed</v>
      </c>
      <c r="Y2205" t="str">
        <f>TRIM(PROPER(employee_data!Y2205))</f>
        <v>Fully Meets</v>
      </c>
      <c r="Z2205" s="4">
        <v>5</v>
      </c>
    </row>
    <row r="2206" spans="1:26" x14ac:dyDescent="0.25">
      <c r="A2206" t="str">
        <f>TRIM(employee_data!A2206)</f>
        <v>2631</v>
      </c>
      <c r="B2206" t="str">
        <f>TRIM(PROPER(employee_data!B2206))</f>
        <v>Darien</v>
      </c>
      <c r="C2206" t="str">
        <f>TRIM(PROPER(employee_data!C2206))</f>
        <v>Young</v>
      </c>
      <c r="D2206" s="2">
        <f>DATEVALUE(TEXT(employee_data!D2206,"dd/mm/yyyy"))</f>
        <v>44258</v>
      </c>
      <c r="E2206" s="2" t="str">
        <f>IFERROR(DATEVALUE(TEXT(employee_data!E2206,"dd/mm/yyyy")),TRIM(""))</f>
        <v/>
      </c>
      <c r="F2206" t="str">
        <f>TRIM(employee_data!F2206)</f>
        <v>Area Sales Manager</v>
      </c>
      <c r="G2206" t="str">
        <f>TRIM(PROPER(employee_data!G2206))</f>
        <v>Maria Hale</v>
      </c>
      <c r="H2206" t="str">
        <f>TRIM(employee_data!H2206)</f>
        <v>darien.young@bilearner.com</v>
      </c>
      <c r="I2206" t="str">
        <f>TRIM(UPPER(employee_data!I2206))</f>
        <v>MSC</v>
      </c>
      <c r="J2206" t="str">
        <f>TRIM(PROPER(employee_data!J2206))</f>
        <v>Active</v>
      </c>
      <c r="K2206" t="str">
        <f>TRIM(PROPER(employee_data!K2206))</f>
        <v>Full-Time</v>
      </c>
      <c r="L2206" t="str">
        <f>TRIM(PROPER(employee_data!L2206))</f>
        <v>Zone C</v>
      </c>
      <c r="M2206" t="str">
        <f>TRIM(PROPER(employee_data!M2206))</f>
        <v>Full-Time</v>
      </c>
      <c r="N2206" t="str">
        <f>TRIM(PROPER(employee_data!N2206))</f>
        <v>Unk</v>
      </c>
      <c r="O2206" t="str">
        <f>TRIM(employee_data!O2206)</f>
        <v/>
      </c>
      <c r="P2206" t="str">
        <f>TRIM(PROPER(employee_data!P2206))</f>
        <v>Sales</v>
      </c>
      <c r="Q2206" t="str">
        <f>TRIM(PROPER(employee_data!Q2206))</f>
        <v>Catv</v>
      </c>
      <c r="R2206" s="2">
        <f>DATEVALUE(TEXT(employee_data!R2206,"dd/mm/yyyy"))</f>
        <v>35894</v>
      </c>
      <c r="S2206" t="str">
        <f>TRIM(UPPER(employee_data!S2206))</f>
        <v>ID</v>
      </c>
      <c r="T2206" t="str">
        <f>TRIM(PROPER(employee_data!T2206))</f>
        <v>Foreman</v>
      </c>
      <c r="U2206" t="str">
        <f>TRIM(PROPER(employee_data!U2206))</f>
        <v>Female</v>
      </c>
      <c r="V2206" t="str">
        <f>TRIM(employee_data!V2206)</f>
        <v>50389</v>
      </c>
      <c r="W2206" t="str">
        <f>TRIM(PROPER(employee_data!W2206))</f>
        <v>Black</v>
      </c>
      <c r="X2206" t="str">
        <f>TRIM(PROPER(employee_data!X2206))</f>
        <v>Widowed</v>
      </c>
      <c r="Y2206" t="str">
        <f>TRIM(PROPER(employee_data!Y2206))</f>
        <v>Fully Meets</v>
      </c>
      <c r="Z2206" s="4">
        <v>2</v>
      </c>
    </row>
    <row r="2207" spans="1:26" x14ac:dyDescent="0.25">
      <c r="A2207" t="str">
        <f>TRIM(employee_data!A2207)</f>
        <v>2632</v>
      </c>
      <c r="B2207" t="str">
        <f>TRIM(PROPER(employee_data!B2207))</f>
        <v>Madeline</v>
      </c>
      <c r="C2207" t="str">
        <f>TRIM(PROPER(employee_data!C2207))</f>
        <v>Suarez</v>
      </c>
      <c r="D2207" s="2">
        <f>DATEVALUE(TEXT(employee_data!D2207,"dd/mm/yyyy"))</f>
        <v>44626</v>
      </c>
      <c r="E2207" s="2" t="str">
        <f>IFERROR(DATEVALUE(TEXT(employee_data!E2207,"dd/mm/yyyy")),TRIM(""))</f>
        <v/>
      </c>
      <c r="F2207" t="str">
        <f>TRIM(employee_data!F2207)</f>
        <v>Administrative Assistant</v>
      </c>
      <c r="G2207" t="str">
        <f>TRIM(PROPER(employee_data!G2207))</f>
        <v>Joshua Carpenter</v>
      </c>
      <c r="H2207" t="str">
        <f>TRIM(employee_data!H2207)</f>
        <v>madeline.suarez@bilearner.com</v>
      </c>
      <c r="I2207" t="str">
        <f>TRIM(UPPER(employee_data!I2207))</f>
        <v>NEL</v>
      </c>
      <c r="J2207" t="str">
        <f>TRIM(PROPER(employee_data!J2207))</f>
        <v>Active</v>
      </c>
      <c r="K2207" t="str">
        <f>TRIM(PROPER(employee_data!K2207))</f>
        <v>Contract</v>
      </c>
      <c r="L2207" t="str">
        <f>TRIM(PROPER(employee_data!L2207))</f>
        <v>Zone C</v>
      </c>
      <c r="M2207" t="str">
        <f>TRIM(PROPER(employee_data!M2207))</f>
        <v>Part-Time</v>
      </c>
      <c r="N2207" t="str">
        <f>TRIM(PROPER(employee_data!N2207))</f>
        <v>Unk</v>
      </c>
      <c r="O2207" t="str">
        <f>TRIM(employee_data!O2207)</f>
        <v/>
      </c>
      <c r="P2207" t="str">
        <f>TRIM(PROPER(employee_data!P2207))</f>
        <v>Sales</v>
      </c>
      <c r="Q2207" t="str">
        <f>TRIM(PROPER(employee_data!Q2207))</f>
        <v>Field Operations</v>
      </c>
      <c r="R2207" s="2">
        <f>DATEVALUE(TEXT(employee_data!R2207,"dd/mm/yyyy"))</f>
        <v>27687</v>
      </c>
      <c r="S2207" t="str">
        <f>TRIM(UPPER(employee_data!S2207))</f>
        <v>WA</v>
      </c>
      <c r="T2207" t="str">
        <f>TRIM(PROPER(employee_data!T2207))</f>
        <v>Foreman</v>
      </c>
      <c r="U2207" t="str">
        <f>TRIM(PROPER(employee_data!U2207))</f>
        <v>Female</v>
      </c>
      <c r="V2207" t="str">
        <f>TRIM(employee_data!V2207)</f>
        <v>92311</v>
      </c>
      <c r="W2207" t="str">
        <f>TRIM(PROPER(employee_data!W2207))</f>
        <v>Hispanic</v>
      </c>
      <c r="X2207" t="str">
        <f>TRIM(PROPER(employee_data!X2207))</f>
        <v>Divorced</v>
      </c>
      <c r="Y2207" t="str">
        <f>TRIM(PROPER(employee_data!Y2207))</f>
        <v>Fully Meets</v>
      </c>
      <c r="Z2207" s="4">
        <v>4</v>
      </c>
    </row>
    <row r="2208" spans="1:26" x14ac:dyDescent="0.25">
      <c r="A2208" t="str">
        <f>TRIM(employee_data!A2208)</f>
        <v>2633</v>
      </c>
      <c r="B2208" t="str">
        <f>TRIM(PROPER(employee_data!B2208))</f>
        <v>Zain</v>
      </c>
      <c r="C2208" t="str">
        <f>TRIM(PROPER(employee_data!C2208))</f>
        <v>Nolan</v>
      </c>
      <c r="D2208" s="2">
        <f>DATEVALUE(TEXT(employee_data!D2208,"dd/mm/yyyy"))</f>
        <v>44781</v>
      </c>
      <c r="E2208" s="2" t="str">
        <f>IFERROR(DATEVALUE(TEXT(employee_data!E2208,"dd/mm/yyyy")),TRIM(""))</f>
        <v/>
      </c>
      <c r="F2208" t="str">
        <f>TRIM(employee_data!F2208)</f>
        <v>Administrative Assistant</v>
      </c>
      <c r="G2208" t="str">
        <f>TRIM(PROPER(employee_data!G2208))</f>
        <v>Steven Hall</v>
      </c>
      <c r="H2208" t="str">
        <f>TRIM(employee_data!H2208)</f>
        <v>zain.nolan@bilearner.com</v>
      </c>
      <c r="I2208" t="str">
        <f>TRIM(UPPER(employee_data!I2208))</f>
        <v>PL</v>
      </c>
      <c r="J2208" t="str">
        <f>TRIM(PROPER(employee_data!J2208))</f>
        <v>Active</v>
      </c>
      <c r="K2208" t="str">
        <f>TRIM(PROPER(employee_data!K2208))</f>
        <v>Part-Time</v>
      </c>
      <c r="L2208" t="str">
        <f>TRIM(PROPER(employee_data!L2208))</f>
        <v>Zone C</v>
      </c>
      <c r="M2208" t="str">
        <f>TRIM(PROPER(employee_data!M2208))</f>
        <v>Full-Time</v>
      </c>
      <c r="N2208" t="str">
        <f>TRIM(PROPER(employee_data!N2208))</f>
        <v>Unk</v>
      </c>
      <c r="O2208" t="str">
        <f>TRIM(employee_data!O2208)</f>
        <v/>
      </c>
      <c r="P2208" t="str">
        <f>TRIM(PROPER(employee_data!P2208))</f>
        <v>Sales</v>
      </c>
      <c r="Q2208" t="str">
        <f>TRIM(PROPER(employee_data!Q2208))</f>
        <v>Project Management - Con</v>
      </c>
      <c r="R2208" s="2">
        <f>DATEVALUE(TEXT(employee_data!R2208,"dd/mm/yyyy"))</f>
        <v>31299</v>
      </c>
      <c r="S2208" t="str">
        <f>TRIM(UPPER(employee_data!S2208))</f>
        <v>WA</v>
      </c>
      <c r="T2208" t="str">
        <f>TRIM(PROPER(employee_data!T2208))</f>
        <v>Manager</v>
      </c>
      <c r="U2208" t="str">
        <f>TRIM(PROPER(employee_data!U2208))</f>
        <v>Female</v>
      </c>
      <c r="V2208" t="str">
        <f>TRIM(employee_data!V2208)</f>
        <v>10525</v>
      </c>
      <c r="W2208" t="str">
        <f>TRIM(PROPER(employee_data!W2208))</f>
        <v>White</v>
      </c>
      <c r="X2208" t="str">
        <f>TRIM(PROPER(employee_data!X2208))</f>
        <v>Single</v>
      </c>
      <c r="Y2208" t="str">
        <f>TRIM(PROPER(employee_data!Y2208))</f>
        <v>Fully Meets</v>
      </c>
      <c r="Z2208" s="4">
        <v>5</v>
      </c>
    </row>
    <row r="2209" spans="1:26" x14ac:dyDescent="0.25">
      <c r="A2209" t="str">
        <f>TRIM(employee_data!A2209)</f>
        <v>2634</v>
      </c>
      <c r="B2209" t="str">
        <f>TRIM(PROPER(employee_data!B2209))</f>
        <v>Hezekiah</v>
      </c>
      <c r="C2209" t="str">
        <f>TRIM(PROPER(employee_data!C2209))</f>
        <v>Mcgee</v>
      </c>
      <c r="D2209" s="2">
        <f>DATEVALUE(TEXT(employee_data!D2209,"dd/mm/yyyy"))</f>
        <v>44997</v>
      </c>
      <c r="E2209" s="2" t="str">
        <f>IFERROR(DATEVALUE(TEXT(employee_data!E2209,"dd/mm/yyyy")),TRIM(""))</f>
        <v/>
      </c>
      <c r="F2209" t="str">
        <f>TRIM(employee_data!F2209)</f>
        <v>Administrative Assistant</v>
      </c>
      <c r="G2209" t="str">
        <f>TRIM(PROPER(employee_data!G2209))</f>
        <v>David Clark</v>
      </c>
      <c r="H2209" t="str">
        <f>TRIM(employee_data!H2209)</f>
        <v>hezekiah.mcgee@bilearner.com</v>
      </c>
      <c r="I2209" t="str">
        <f>TRIM(UPPER(employee_data!I2209))</f>
        <v>PYZ</v>
      </c>
      <c r="J2209" t="str">
        <f>TRIM(PROPER(employee_data!J2209))</f>
        <v>Active</v>
      </c>
      <c r="K2209" t="str">
        <f>TRIM(PROPER(employee_data!K2209))</f>
        <v>Part-Time</v>
      </c>
      <c r="L2209" t="str">
        <f>TRIM(PROPER(employee_data!L2209))</f>
        <v>Zone B</v>
      </c>
      <c r="M2209" t="str">
        <f>TRIM(PROPER(employee_data!M2209))</f>
        <v>Temporary</v>
      </c>
      <c r="N2209" t="str">
        <f>TRIM(PROPER(employee_data!N2209))</f>
        <v>Unk</v>
      </c>
      <c r="O2209" t="str">
        <f>TRIM(employee_data!O2209)</f>
        <v/>
      </c>
      <c r="P2209" t="str">
        <f>TRIM(PROPER(employee_data!P2209))</f>
        <v>Sales</v>
      </c>
      <c r="Q2209" t="str">
        <f>TRIM(PROPER(employee_data!Q2209))</f>
        <v>Field Operations</v>
      </c>
      <c r="R2209" s="2">
        <f>DATEVALUE(TEXT(employee_data!R2209,"dd/mm/yyyy"))</f>
        <v>15753</v>
      </c>
      <c r="S2209" t="str">
        <f>TRIM(UPPER(employee_data!S2209))</f>
        <v>WA</v>
      </c>
      <c r="T2209" t="str">
        <f>TRIM(PROPER(employee_data!T2209))</f>
        <v>Technician</v>
      </c>
      <c r="U2209" t="str">
        <f>TRIM(PROPER(employee_data!U2209))</f>
        <v>Female</v>
      </c>
      <c r="V2209" t="str">
        <f>TRIM(employee_data!V2209)</f>
        <v>12008</v>
      </c>
      <c r="W2209" t="str">
        <f>TRIM(PROPER(employee_data!W2209))</f>
        <v>Asian</v>
      </c>
      <c r="X2209" t="str">
        <f>TRIM(PROPER(employee_data!X2209))</f>
        <v>Single</v>
      </c>
      <c r="Y2209" t="str">
        <f>TRIM(PROPER(employee_data!Y2209))</f>
        <v>Fully Meets</v>
      </c>
      <c r="Z2209" s="4">
        <v>4</v>
      </c>
    </row>
    <row r="2210" spans="1:26" x14ac:dyDescent="0.25">
      <c r="A2210" t="str">
        <f>TRIM(employee_data!A2210)</f>
        <v>2635</v>
      </c>
      <c r="B2210" t="str">
        <f>TRIM(PROPER(employee_data!B2210))</f>
        <v>Maxim</v>
      </c>
      <c r="C2210" t="str">
        <f>TRIM(PROPER(employee_data!C2210))</f>
        <v>Phillips</v>
      </c>
      <c r="D2210" s="2">
        <f>DATEVALUE(TEXT(employee_data!D2210,"dd/mm/yyyy"))</f>
        <v>43586</v>
      </c>
      <c r="E2210" s="2">
        <f>IFERROR(DATEVALUE(TEXT(employee_data!E2210,"dd/mm/yyyy")),TRIM(""))</f>
        <v>44973</v>
      </c>
      <c r="F2210" t="str">
        <f>TRIM(employee_data!F2210)</f>
        <v>Accountant I</v>
      </c>
      <c r="G2210" t="str">
        <f>TRIM(PROPER(employee_data!G2210))</f>
        <v>Lauren Shepard</v>
      </c>
      <c r="H2210" t="str">
        <f>TRIM(employee_data!H2210)</f>
        <v>maxim.phillips@bilearner.com</v>
      </c>
      <c r="I2210" t="str">
        <f>TRIM(UPPER(employee_data!I2210))</f>
        <v>SVG</v>
      </c>
      <c r="J2210" t="str">
        <f>TRIM(PROPER(employee_data!J2210))</f>
        <v>Active</v>
      </c>
      <c r="K2210" t="str">
        <f>TRIM(PROPER(employee_data!K2210))</f>
        <v>Full-Time</v>
      </c>
      <c r="L2210" t="str">
        <f>TRIM(PROPER(employee_data!L2210))</f>
        <v>Zone B</v>
      </c>
      <c r="M2210" t="str">
        <f>TRIM(PROPER(employee_data!M2210))</f>
        <v>Temporary</v>
      </c>
      <c r="N2210" t="str">
        <f>TRIM(PROPER(employee_data!N2210))</f>
        <v>Voluntary</v>
      </c>
      <c r="O2210" t="str">
        <f>TRIM(employee_data!O2210)</f>
        <v>Audience board south. Per state model beat.</v>
      </c>
      <c r="P2210" t="str">
        <f>TRIM(PROPER(employee_data!P2210))</f>
        <v>Admin Offices</v>
      </c>
      <c r="Q2210" t="str">
        <f>TRIM(PROPER(employee_data!Q2210))</f>
        <v>General - Con</v>
      </c>
      <c r="R2210" s="2">
        <f>DATEVALUE(TEXT(employee_data!R2210,"dd/mm/yyyy"))</f>
        <v>21027</v>
      </c>
      <c r="S2210" t="str">
        <f>TRIM(UPPER(employee_data!S2210))</f>
        <v>MA</v>
      </c>
      <c r="T2210" t="str">
        <f>TRIM(PROPER(employee_data!T2210))</f>
        <v>Locator</v>
      </c>
      <c r="U2210" t="str">
        <f>TRIM(PROPER(employee_data!U2210))</f>
        <v>Female</v>
      </c>
      <c r="V2210" t="str">
        <f>TRIM(employee_data!V2210)</f>
        <v>86499</v>
      </c>
      <c r="W2210" t="str">
        <f>TRIM(PROPER(employee_data!W2210))</f>
        <v>Asian</v>
      </c>
      <c r="X2210" t="str">
        <f>TRIM(PROPER(employee_data!X2210))</f>
        <v>Divorced</v>
      </c>
      <c r="Y2210" t="str">
        <f>TRIM(PROPER(employee_data!Y2210))</f>
        <v>Fully Meets</v>
      </c>
      <c r="Z2210" s="4">
        <v>1</v>
      </c>
    </row>
    <row r="2211" spans="1:26" x14ac:dyDescent="0.25">
      <c r="A2211" t="str">
        <f>TRIM(employee_data!A2211)</f>
        <v>2636</v>
      </c>
      <c r="B2211" t="str">
        <f>TRIM(PROPER(employee_data!B2211))</f>
        <v>Gwendolyn</v>
      </c>
      <c r="C2211" t="str">
        <f>TRIM(PROPER(employee_data!C2211))</f>
        <v>Hogan</v>
      </c>
      <c r="D2211" s="2">
        <f>DATEVALUE(TEXT(employee_data!D2211,"dd/mm/yyyy"))</f>
        <v>43356</v>
      </c>
      <c r="E2211" s="2">
        <f>IFERROR(DATEVALUE(TEXT(employee_data!E2211,"dd/mm/yyyy")),TRIM(""))</f>
        <v>44139</v>
      </c>
      <c r="F2211" t="str">
        <f>TRIM(employee_data!F2211)</f>
        <v>Area Sales Manager</v>
      </c>
      <c r="G2211" t="str">
        <f>TRIM(PROPER(employee_data!G2211))</f>
        <v>Jason Hayes</v>
      </c>
      <c r="H2211" t="str">
        <f>TRIM(employee_data!H2211)</f>
        <v>gwendolyn.hogan@bilearner.com</v>
      </c>
      <c r="I2211" t="str">
        <f>TRIM(UPPER(employee_data!I2211))</f>
        <v>PYZ</v>
      </c>
      <c r="J2211" t="str">
        <f>TRIM(PROPER(employee_data!J2211))</f>
        <v>Active</v>
      </c>
      <c r="K2211" t="str">
        <f>TRIM(PROPER(employee_data!K2211))</f>
        <v>Full-Time</v>
      </c>
      <c r="L2211" t="str">
        <f>TRIM(PROPER(employee_data!L2211))</f>
        <v>Zone B</v>
      </c>
      <c r="M2211" t="str">
        <f>TRIM(PROPER(employee_data!M2211))</f>
        <v>Temporary</v>
      </c>
      <c r="N2211" t="str">
        <f>TRIM(PROPER(employee_data!N2211))</f>
        <v>Resignation</v>
      </c>
      <c r="O2211" t="str">
        <f>TRIM(employee_data!O2211)</f>
        <v>Almost across fly recent go.</v>
      </c>
      <c r="P2211" t="str">
        <f>TRIM(PROPER(employee_data!P2211))</f>
        <v>Sales</v>
      </c>
      <c r="Q2211" t="str">
        <f>TRIM(PROPER(employee_data!Q2211))</f>
        <v>General - Eng</v>
      </c>
      <c r="R2211" s="2">
        <f>DATEVALUE(TEXT(employee_data!R2211,"dd/mm/yyyy"))</f>
        <v>25892</v>
      </c>
      <c r="S2211" t="str">
        <f>TRIM(UPPER(employee_data!S2211))</f>
        <v>MA</v>
      </c>
      <c r="T2211" t="str">
        <f>TRIM(PROPER(employee_data!T2211))</f>
        <v>Technician</v>
      </c>
      <c r="U2211" t="str">
        <f>TRIM(PROPER(employee_data!U2211))</f>
        <v>Male</v>
      </c>
      <c r="V2211" t="str">
        <f>TRIM(employee_data!V2211)</f>
        <v>12113</v>
      </c>
      <c r="W2211" t="str">
        <f>TRIM(PROPER(employee_data!W2211))</f>
        <v>Asian</v>
      </c>
      <c r="X2211" t="str">
        <f>TRIM(PROPER(employee_data!X2211))</f>
        <v>Married</v>
      </c>
      <c r="Y2211" t="str">
        <f>TRIM(PROPER(employee_data!Y2211))</f>
        <v>Fully Meets</v>
      </c>
      <c r="Z2211" s="4">
        <v>5</v>
      </c>
    </row>
    <row r="2212" spans="1:26" x14ac:dyDescent="0.25">
      <c r="A2212" t="str">
        <f>TRIM(employee_data!A2212)</f>
        <v>2637</v>
      </c>
      <c r="B2212" t="str">
        <f>TRIM(PROPER(employee_data!B2212))</f>
        <v>Kaia</v>
      </c>
      <c r="C2212" t="str">
        <f>TRIM(PROPER(employee_data!C2212))</f>
        <v>Hernandez</v>
      </c>
      <c r="D2212" s="2">
        <f>DATEVALUE(TEXT(employee_data!D2212,"dd/mm/yyyy"))</f>
        <v>44881</v>
      </c>
      <c r="E2212" s="2" t="str">
        <f>IFERROR(DATEVALUE(TEXT(employee_data!E2212,"dd/mm/yyyy")),TRIM(""))</f>
        <v/>
      </c>
      <c r="F2212" t="str">
        <f>TRIM(employee_data!F2212)</f>
        <v>Area Sales Manager</v>
      </c>
      <c r="G2212" t="str">
        <f>TRIM(PROPER(employee_data!G2212))</f>
        <v>Troy Bennett</v>
      </c>
      <c r="H2212" t="str">
        <f>TRIM(employee_data!H2212)</f>
        <v>kaia.hernandez@bilearner.com</v>
      </c>
      <c r="I2212" t="str">
        <f>TRIM(UPPER(employee_data!I2212))</f>
        <v>WBL</v>
      </c>
      <c r="J2212" t="str">
        <f>TRIM(PROPER(employee_data!J2212))</f>
        <v>Active</v>
      </c>
      <c r="K2212" t="str">
        <f>TRIM(PROPER(employee_data!K2212))</f>
        <v>Contract</v>
      </c>
      <c r="L2212" t="str">
        <f>TRIM(PROPER(employee_data!L2212))</f>
        <v>Zone A</v>
      </c>
      <c r="M2212" t="str">
        <f>TRIM(PROPER(employee_data!M2212))</f>
        <v>Temporary</v>
      </c>
      <c r="N2212" t="str">
        <f>TRIM(PROPER(employee_data!N2212))</f>
        <v>Unk</v>
      </c>
      <c r="O2212" t="str">
        <f>TRIM(employee_data!O2212)</f>
        <v/>
      </c>
      <c r="P2212" t="str">
        <f>TRIM(PROPER(employee_data!P2212))</f>
        <v>Sales</v>
      </c>
      <c r="Q2212" t="str">
        <f>TRIM(PROPER(employee_data!Q2212))</f>
        <v>Project Management - Con</v>
      </c>
      <c r="R2212" s="2">
        <f>DATEVALUE(TEXT(employee_data!R2212,"dd/mm/yyyy"))</f>
        <v>24749</v>
      </c>
      <c r="S2212" t="str">
        <f>TRIM(UPPER(employee_data!S2212))</f>
        <v>MA</v>
      </c>
      <c r="T2212" t="str">
        <f>TRIM(PROPER(employee_data!T2212))</f>
        <v>Supervisor</v>
      </c>
      <c r="U2212" t="str">
        <f>TRIM(PROPER(employee_data!U2212))</f>
        <v>Male</v>
      </c>
      <c r="V2212" t="str">
        <f>TRIM(employee_data!V2212)</f>
        <v>39143</v>
      </c>
      <c r="W2212" t="str">
        <f>TRIM(PROPER(employee_data!W2212))</f>
        <v>Asian</v>
      </c>
      <c r="X2212" t="str">
        <f>TRIM(PROPER(employee_data!X2212))</f>
        <v>Divorced</v>
      </c>
      <c r="Y2212" t="str">
        <f>TRIM(PROPER(employee_data!Y2212))</f>
        <v>Fully Meets</v>
      </c>
      <c r="Z2212" s="4">
        <v>5</v>
      </c>
    </row>
    <row r="2213" spans="1:26" x14ac:dyDescent="0.25">
      <c r="A2213" t="str">
        <f>TRIM(employee_data!A2213)</f>
        <v>2638</v>
      </c>
      <c r="B2213" t="str">
        <f>TRIM(PROPER(employee_data!B2213))</f>
        <v>Mathias</v>
      </c>
      <c r="C2213" t="str">
        <f>TRIM(PROPER(employee_data!C2213))</f>
        <v>Tran</v>
      </c>
      <c r="D2213" s="2">
        <f>DATEVALUE(TEXT(employee_data!D2213,"dd/mm/yyyy"))</f>
        <v>44520</v>
      </c>
      <c r="E2213" s="2">
        <f>IFERROR(DATEVALUE(TEXT(employee_data!E2213,"dd/mm/yyyy")),TRIM(""))</f>
        <v>45002</v>
      </c>
      <c r="F2213" t="str">
        <f>TRIM(employee_data!F2213)</f>
        <v>Area Sales Manager</v>
      </c>
      <c r="G2213" t="str">
        <f>TRIM(PROPER(employee_data!G2213))</f>
        <v>Michelle Guzman</v>
      </c>
      <c r="H2213" t="str">
        <f>TRIM(employee_data!H2213)</f>
        <v>mathias.tran@bilearner.com</v>
      </c>
      <c r="I2213" t="str">
        <f>TRIM(UPPER(employee_data!I2213))</f>
        <v>NEL</v>
      </c>
      <c r="J2213" t="str">
        <f>TRIM(PROPER(employee_data!J2213))</f>
        <v>Active</v>
      </c>
      <c r="K2213" t="str">
        <f>TRIM(PROPER(employee_data!K2213))</f>
        <v>Contract</v>
      </c>
      <c r="L2213" t="str">
        <f>TRIM(PROPER(employee_data!L2213))</f>
        <v>Zone B</v>
      </c>
      <c r="M2213" t="str">
        <f>TRIM(PROPER(employee_data!M2213))</f>
        <v>Full-Time</v>
      </c>
      <c r="N2213" t="str">
        <f>TRIM(PROPER(employee_data!N2213))</f>
        <v>Voluntary</v>
      </c>
      <c r="O2213" t="str">
        <f>TRIM(employee_data!O2213)</f>
        <v>Matter fight attention this strategy.</v>
      </c>
      <c r="P2213" t="str">
        <f>TRIM(PROPER(employee_data!P2213))</f>
        <v>Sales</v>
      </c>
      <c r="Q2213" t="str">
        <f>TRIM(PROPER(employee_data!Q2213))</f>
        <v>Catv</v>
      </c>
      <c r="R2213" s="2">
        <f>DATEVALUE(TEXT(employee_data!R2213,"dd/mm/yyyy"))</f>
        <v>20830</v>
      </c>
      <c r="S2213" t="str">
        <f>TRIM(UPPER(employee_data!S2213))</f>
        <v>AZ</v>
      </c>
      <c r="T2213" t="str">
        <f>TRIM(PROPER(employee_data!T2213))</f>
        <v>Supervisor</v>
      </c>
      <c r="U2213" t="str">
        <f>TRIM(PROPER(employee_data!U2213))</f>
        <v>Male</v>
      </c>
      <c r="V2213" t="str">
        <f>TRIM(employee_data!V2213)</f>
        <v>16470</v>
      </c>
      <c r="W2213" t="str">
        <f>TRIM(PROPER(employee_data!W2213))</f>
        <v>Asian</v>
      </c>
      <c r="X2213" t="str">
        <f>TRIM(PROPER(employee_data!X2213))</f>
        <v>Divorced</v>
      </c>
      <c r="Y2213" t="str">
        <f>TRIM(PROPER(employee_data!Y2213))</f>
        <v>Fully Meets</v>
      </c>
      <c r="Z2213" s="4">
        <v>2</v>
      </c>
    </row>
    <row r="2214" spans="1:26" x14ac:dyDescent="0.25">
      <c r="A2214" t="str">
        <f>TRIM(employee_data!A2214)</f>
        <v>2639</v>
      </c>
      <c r="B2214" t="str">
        <f>TRIM(PROPER(employee_data!B2214))</f>
        <v>Simeon</v>
      </c>
      <c r="C2214" t="str">
        <f>TRIM(PROPER(employee_data!C2214))</f>
        <v>Roy</v>
      </c>
      <c r="D2214" s="2">
        <f>DATEVALUE(TEXT(employee_data!D2214,"dd/mm/yyyy"))</f>
        <v>44103</v>
      </c>
      <c r="E2214" s="2" t="str">
        <f>IFERROR(DATEVALUE(TEXT(employee_data!E2214,"dd/mm/yyyy")),TRIM(""))</f>
        <v/>
      </c>
      <c r="F2214" t="str">
        <f>TRIM(employee_data!F2214)</f>
        <v>Area Sales Manager</v>
      </c>
      <c r="G2214" t="str">
        <f>TRIM(PROPER(employee_data!G2214))</f>
        <v>Sandra Young</v>
      </c>
      <c r="H2214" t="str">
        <f>TRIM(employee_data!H2214)</f>
        <v>simeon.roy@bilearner.com</v>
      </c>
      <c r="I2214" t="str">
        <f>TRIM(UPPER(employee_data!I2214))</f>
        <v>PL</v>
      </c>
      <c r="J2214" t="str">
        <f>TRIM(PROPER(employee_data!J2214))</f>
        <v>Active</v>
      </c>
      <c r="K2214" t="str">
        <f>TRIM(PROPER(employee_data!K2214))</f>
        <v>Part-Time</v>
      </c>
      <c r="L2214" t="str">
        <f>TRIM(PROPER(employee_data!L2214))</f>
        <v>Zone C</v>
      </c>
      <c r="M2214" t="str">
        <f>TRIM(PROPER(employee_data!M2214))</f>
        <v>Temporary</v>
      </c>
      <c r="N2214" t="str">
        <f>TRIM(PROPER(employee_data!N2214))</f>
        <v>Unk</v>
      </c>
      <c r="O2214" t="str">
        <f>TRIM(employee_data!O2214)</f>
        <v/>
      </c>
      <c r="P2214" t="str">
        <f>TRIM(PROPER(employee_data!P2214))</f>
        <v>Sales</v>
      </c>
      <c r="Q2214" t="str">
        <f>TRIM(PROPER(employee_data!Q2214))</f>
        <v>Project Management - Con</v>
      </c>
      <c r="R2214" s="2">
        <f>DATEVALUE(TEXT(employee_data!R2214,"dd/mm/yyyy"))</f>
        <v>27659</v>
      </c>
      <c r="S2214" t="str">
        <f>TRIM(UPPER(employee_data!S2214))</f>
        <v>AZ</v>
      </c>
      <c r="T2214" t="str">
        <f>TRIM(PROPER(employee_data!T2214))</f>
        <v>Manager</v>
      </c>
      <c r="U2214" t="str">
        <f>TRIM(PROPER(employee_data!U2214))</f>
        <v>Male</v>
      </c>
      <c r="V2214" t="str">
        <f>TRIM(employee_data!V2214)</f>
        <v>56991</v>
      </c>
      <c r="W2214" t="str">
        <f>TRIM(PROPER(employee_data!W2214))</f>
        <v>Asian</v>
      </c>
      <c r="X2214" t="str">
        <f>TRIM(PROPER(employee_data!X2214))</f>
        <v>Married</v>
      </c>
      <c r="Y2214" t="str">
        <f>TRIM(PROPER(employee_data!Y2214))</f>
        <v>Fully Meets</v>
      </c>
      <c r="Z2214" s="4">
        <v>2</v>
      </c>
    </row>
    <row r="2215" spans="1:26" x14ac:dyDescent="0.25">
      <c r="A2215" t="str">
        <f>TRIM(employee_data!A2215)</f>
        <v>2640</v>
      </c>
      <c r="B2215" t="str">
        <f>TRIM(PROPER(employee_data!B2215))</f>
        <v>Magdalena</v>
      </c>
      <c r="C2215" t="str">
        <f>TRIM(PROPER(employee_data!C2215))</f>
        <v>Whitehead</v>
      </c>
      <c r="D2215" s="2">
        <f>DATEVALUE(TEXT(employee_data!D2215,"dd/mm/yyyy"))</f>
        <v>44436</v>
      </c>
      <c r="E2215" s="2">
        <f>IFERROR(DATEVALUE(TEXT(employee_data!E2215,"dd/mm/yyyy")),TRIM(""))</f>
        <v>44810</v>
      </c>
      <c r="F2215" t="str">
        <f>TRIM(employee_data!F2215)</f>
        <v>Area Sales Manager</v>
      </c>
      <c r="G2215" t="str">
        <f>TRIM(PROPER(employee_data!G2215))</f>
        <v>Jacob Perez</v>
      </c>
      <c r="H2215" t="str">
        <f>TRIM(employee_data!H2215)</f>
        <v>magdalena.whitehead@bilearner.com</v>
      </c>
      <c r="I2215" t="str">
        <f>TRIM(UPPER(employee_data!I2215))</f>
        <v>BPC</v>
      </c>
      <c r="J2215" t="str">
        <f>TRIM(PROPER(employee_data!J2215))</f>
        <v>Active</v>
      </c>
      <c r="K2215" t="str">
        <f>TRIM(PROPER(employee_data!K2215))</f>
        <v>Contract</v>
      </c>
      <c r="L2215" t="str">
        <f>TRIM(PROPER(employee_data!L2215))</f>
        <v>Zone B</v>
      </c>
      <c r="M2215" t="str">
        <f>TRIM(PROPER(employee_data!M2215))</f>
        <v>Full-Time</v>
      </c>
      <c r="N2215" t="str">
        <f>TRIM(PROPER(employee_data!N2215))</f>
        <v>Voluntary</v>
      </c>
      <c r="O2215" t="str">
        <f>TRIM(employee_data!O2215)</f>
        <v>Company set policy drop become single.</v>
      </c>
      <c r="P2215" t="str">
        <f>TRIM(PROPER(employee_data!P2215))</f>
        <v>Sales</v>
      </c>
      <c r="Q2215" t="str">
        <f>TRIM(PROPER(employee_data!Q2215))</f>
        <v>Wireline Construction</v>
      </c>
      <c r="R2215" s="2">
        <f>DATEVALUE(TEXT(employee_data!R2215,"dd/mm/yyyy"))</f>
        <v>22956</v>
      </c>
      <c r="S2215" t="str">
        <f>TRIM(UPPER(employee_data!S2215))</f>
        <v>AZ</v>
      </c>
      <c r="T2215" t="str">
        <f>TRIM(PROPER(employee_data!T2215))</f>
        <v>Foreman</v>
      </c>
      <c r="U2215" t="str">
        <f>TRIM(PROPER(employee_data!U2215))</f>
        <v>Male</v>
      </c>
      <c r="V2215" t="str">
        <f>TRIM(employee_data!V2215)</f>
        <v>9642</v>
      </c>
      <c r="W2215" t="str">
        <f>TRIM(PROPER(employee_data!W2215))</f>
        <v>Black</v>
      </c>
      <c r="X2215" t="str">
        <f>TRIM(PROPER(employee_data!X2215))</f>
        <v>Single</v>
      </c>
      <c r="Y2215" t="str">
        <f>TRIM(PROPER(employee_data!Y2215))</f>
        <v>Fully Meets</v>
      </c>
      <c r="Z2215" s="4">
        <v>4</v>
      </c>
    </row>
    <row r="2216" spans="1:26" x14ac:dyDescent="0.25">
      <c r="A2216" t="str">
        <f>TRIM(employee_data!A2216)</f>
        <v>2641</v>
      </c>
      <c r="B2216" t="str">
        <f>TRIM(PROPER(employee_data!B2216))</f>
        <v>Gwendolyn</v>
      </c>
      <c r="C2216" t="str">
        <f>TRIM(PROPER(employee_data!C2216))</f>
        <v>Mccall</v>
      </c>
      <c r="D2216" s="2">
        <f>DATEVALUE(TEXT(employee_data!D2216,"dd/mm/yyyy"))</f>
        <v>44314</v>
      </c>
      <c r="E2216" s="2">
        <f>IFERROR(DATEVALUE(TEXT(employee_data!E2216,"dd/mm/yyyy")),TRIM(""))</f>
        <v>44642</v>
      </c>
      <c r="F2216" t="str">
        <f>TRIM(employee_data!F2216)</f>
        <v>Area Sales Manager</v>
      </c>
      <c r="G2216" t="str">
        <f>TRIM(PROPER(employee_data!G2216))</f>
        <v>Lisa Dyer</v>
      </c>
      <c r="H2216" t="str">
        <f>TRIM(employee_data!H2216)</f>
        <v>gwendolyn.mccall@bilearner.com</v>
      </c>
      <c r="I2216" t="str">
        <f>TRIM(UPPER(employee_data!I2216))</f>
        <v>CCDR</v>
      </c>
      <c r="J2216" t="str">
        <f>TRIM(PROPER(employee_data!J2216))</f>
        <v>Active</v>
      </c>
      <c r="K2216" t="str">
        <f>TRIM(PROPER(employee_data!K2216))</f>
        <v>Full-Time</v>
      </c>
      <c r="L2216" t="str">
        <f>TRIM(PROPER(employee_data!L2216))</f>
        <v>Zone A</v>
      </c>
      <c r="M2216" t="str">
        <f>TRIM(PROPER(employee_data!M2216))</f>
        <v>Full-Time</v>
      </c>
      <c r="N2216" t="str">
        <f>TRIM(PROPER(employee_data!N2216))</f>
        <v>Voluntary</v>
      </c>
      <c r="O2216" t="str">
        <f>TRIM(employee_data!O2216)</f>
        <v>Politics suggest company trade treat region.</v>
      </c>
      <c r="P2216" t="str">
        <f>TRIM(PROPER(employee_data!P2216))</f>
        <v>Sales</v>
      </c>
      <c r="Q2216" t="str">
        <f>TRIM(PROPER(employee_data!Q2216))</f>
        <v>Aerial</v>
      </c>
      <c r="R2216" s="2">
        <f>DATEVALUE(TEXT(employee_data!R2216,"dd/mm/yyyy"))</f>
        <v>27595</v>
      </c>
      <c r="S2216" t="str">
        <f>TRIM(UPPER(employee_data!S2216))</f>
        <v>AZ</v>
      </c>
      <c r="T2216" t="str">
        <f>TRIM(PROPER(employee_data!T2216))</f>
        <v>Groundman</v>
      </c>
      <c r="U2216" t="str">
        <f>TRIM(PROPER(employee_data!U2216))</f>
        <v>Male</v>
      </c>
      <c r="V2216" t="str">
        <f>TRIM(employee_data!V2216)</f>
        <v>23897</v>
      </c>
      <c r="W2216" t="str">
        <f>TRIM(PROPER(employee_data!W2216))</f>
        <v>Asian</v>
      </c>
      <c r="X2216" t="str">
        <f>TRIM(PROPER(employee_data!X2216))</f>
        <v>Married</v>
      </c>
      <c r="Y2216" t="str">
        <f>TRIM(PROPER(employee_data!Y2216))</f>
        <v>Fully Meets</v>
      </c>
      <c r="Z2216" s="4">
        <v>2</v>
      </c>
    </row>
    <row r="2217" spans="1:26" x14ac:dyDescent="0.25">
      <c r="A2217" t="str">
        <f>TRIM(employee_data!A2217)</f>
        <v>2642</v>
      </c>
      <c r="B2217" t="str">
        <f>TRIM(PROPER(employee_data!B2217))</f>
        <v>Demarion</v>
      </c>
      <c r="C2217" t="str">
        <f>TRIM(PROPER(employee_data!C2217))</f>
        <v>Harrington</v>
      </c>
      <c r="D2217" s="2">
        <f>DATEVALUE(TEXT(employee_data!D2217,"dd/mm/yyyy"))</f>
        <v>44727</v>
      </c>
      <c r="E2217" s="2">
        <f>IFERROR(DATEVALUE(TEXT(employee_data!E2217,"dd/mm/yyyy")),TRIM(""))</f>
        <v>45051</v>
      </c>
      <c r="F2217" t="str">
        <f>TRIM(employee_data!F2217)</f>
        <v>Area Sales Manager</v>
      </c>
      <c r="G2217" t="str">
        <f>TRIM(PROPER(employee_data!G2217))</f>
        <v>Rebecca Taylor Dvm</v>
      </c>
      <c r="H2217" t="str">
        <f>TRIM(employee_data!H2217)</f>
        <v>demarion.harrington@bilearner.com</v>
      </c>
      <c r="I2217" t="str">
        <f>TRIM(UPPER(employee_data!I2217))</f>
        <v>SVG</v>
      </c>
      <c r="J2217" t="str">
        <f>TRIM(PROPER(employee_data!J2217))</f>
        <v>Active</v>
      </c>
      <c r="K2217" t="str">
        <f>TRIM(PROPER(employee_data!K2217))</f>
        <v>Full-Time</v>
      </c>
      <c r="L2217" t="str">
        <f>TRIM(PROPER(employee_data!L2217))</f>
        <v>Zone C</v>
      </c>
      <c r="M2217" t="str">
        <f>TRIM(PROPER(employee_data!M2217))</f>
        <v>Full-Time</v>
      </c>
      <c r="N2217" t="str">
        <f>TRIM(PROPER(employee_data!N2217))</f>
        <v>Voluntary</v>
      </c>
      <c r="O2217" t="str">
        <f>TRIM(employee_data!O2217)</f>
        <v>Significant color always require evening.</v>
      </c>
      <c r="P2217" t="str">
        <f>TRIM(PROPER(employee_data!P2217))</f>
        <v>Sales</v>
      </c>
      <c r="Q2217" t="str">
        <f>TRIM(PROPER(employee_data!Q2217))</f>
        <v>Field Operations</v>
      </c>
      <c r="R2217" s="2">
        <f>DATEVALUE(TEXT(employee_data!R2217,"dd/mm/yyyy"))</f>
        <v>18792</v>
      </c>
      <c r="S2217" t="str">
        <f>TRIM(UPPER(employee_data!S2217))</f>
        <v>AL</v>
      </c>
      <c r="T2217" t="str">
        <f>TRIM(PROPER(employee_data!T2217))</f>
        <v>Laborer</v>
      </c>
      <c r="U2217" t="str">
        <f>TRIM(PROPER(employee_data!U2217))</f>
        <v>Male</v>
      </c>
      <c r="V2217" t="str">
        <f>TRIM(employee_data!V2217)</f>
        <v>65470</v>
      </c>
      <c r="W2217" t="str">
        <f>TRIM(PROPER(employee_data!W2217))</f>
        <v>Asian</v>
      </c>
      <c r="X2217" t="str">
        <f>TRIM(PROPER(employee_data!X2217))</f>
        <v>Divorced</v>
      </c>
      <c r="Y2217" t="str">
        <f>TRIM(PROPER(employee_data!Y2217))</f>
        <v>Fully Meets</v>
      </c>
      <c r="Z2217" s="4">
        <v>4</v>
      </c>
    </row>
    <row r="2218" spans="1:26" x14ac:dyDescent="0.25">
      <c r="A2218" t="str">
        <f>TRIM(employee_data!A2218)</f>
        <v>2643</v>
      </c>
      <c r="B2218" t="str">
        <f>TRIM(PROPER(employee_data!B2218))</f>
        <v>Katelyn</v>
      </c>
      <c r="C2218" t="str">
        <f>TRIM(PROPER(employee_data!C2218))</f>
        <v>Brown</v>
      </c>
      <c r="D2218" s="2">
        <f>DATEVALUE(TEXT(employee_data!D2218,"dd/mm/yyyy"))</f>
        <v>44666</v>
      </c>
      <c r="E2218" s="2">
        <f>IFERROR(DATEVALUE(TEXT(employee_data!E2218,"dd/mm/yyyy")),TRIM(""))</f>
        <v>44844</v>
      </c>
      <c r="F2218" t="str">
        <f>TRIM(employee_data!F2218)</f>
        <v>Area Sales Manager</v>
      </c>
      <c r="G2218" t="str">
        <f>TRIM(PROPER(employee_data!G2218))</f>
        <v>Deborah Stephens</v>
      </c>
      <c r="H2218" t="str">
        <f>TRIM(employee_data!H2218)</f>
        <v>katelyn.brown@bilearner.com</v>
      </c>
      <c r="I2218" t="str">
        <f>TRIM(UPPER(employee_data!I2218))</f>
        <v>EW</v>
      </c>
      <c r="J2218" t="str">
        <f>TRIM(PROPER(employee_data!J2218))</f>
        <v>Active</v>
      </c>
      <c r="K2218" t="str">
        <f>TRIM(PROPER(employee_data!K2218))</f>
        <v>Full-Time</v>
      </c>
      <c r="L2218" t="str">
        <f>TRIM(PROPER(employee_data!L2218))</f>
        <v>Zone A</v>
      </c>
      <c r="M2218" t="str">
        <f>TRIM(PROPER(employee_data!M2218))</f>
        <v>Temporary</v>
      </c>
      <c r="N2218" t="str">
        <f>TRIM(PROPER(employee_data!N2218))</f>
        <v>Voluntary</v>
      </c>
      <c r="O2218" t="str">
        <f>TRIM(employee_data!O2218)</f>
        <v>Likely debate ever college strategy way can.</v>
      </c>
      <c r="P2218" t="str">
        <f>TRIM(PROPER(employee_data!P2218))</f>
        <v>Sales</v>
      </c>
      <c r="Q2218" t="str">
        <f>TRIM(PROPER(employee_data!Q2218))</f>
        <v>Wireline Construction</v>
      </c>
      <c r="R2218" s="2">
        <f>DATEVALUE(TEXT(employee_data!R2218,"dd/mm/yyyy"))</f>
        <v>24465</v>
      </c>
      <c r="S2218" t="str">
        <f>TRIM(UPPER(employee_data!S2218))</f>
        <v>TN</v>
      </c>
      <c r="T2218" t="str">
        <f>TRIM(PROPER(employee_data!T2218))</f>
        <v>Clerical</v>
      </c>
      <c r="U2218" t="str">
        <f>TRIM(PROPER(employee_data!U2218))</f>
        <v>Male</v>
      </c>
      <c r="V2218" t="str">
        <f>TRIM(employee_data!V2218)</f>
        <v>60277</v>
      </c>
      <c r="W2218" t="str">
        <f>TRIM(PROPER(employee_data!W2218))</f>
        <v>Black</v>
      </c>
      <c r="X2218" t="str">
        <f>TRIM(PROPER(employee_data!X2218))</f>
        <v>Divorced</v>
      </c>
      <c r="Y2218" t="str">
        <f>TRIM(PROPER(employee_data!Y2218))</f>
        <v>Fully Meets</v>
      </c>
      <c r="Z2218" s="4">
        <v>5</v>
      </c>
    </row>
    <row r="2219" spans="1:26" x14ac:dyDescent="0.25">
      <c r="A2219" t="str">
        <f>TRIM(employee_data!A2219)</f>
        <v>2644</v>
      </c>
      <c r="B2219" t="str">
        <f>TRIM(PROPER(employee_data!B2219))</f>
        <v>Miranda</v>
      </c>
      <c r="C2219" t="str">
        <f>TRIM(PROPER(employee_data!C2219))</f>
        <v>Keith</v>
      </c>
      <c r="D2219" s="2">
        <f>DATEVALUE(TEXT(employee_data!D2219,"dd/mm/yyyy"))</f>
        <v>44031</v>
      </c>
      <c r="E2219" s="2">
        <f>IFERROR(DATEVALUE(TEXT(employee_data!E2219,"dd/mm/yyyy")),TRIM(""))</f>
        <v>44296</v>
      </c>
      <c r="F2219" t="str">
        <f>TRIM(employee_data!F2219)</f>
        <v>Area Sales Manager</v>
      </c>
      <c r="G2219" t="str">
        <f>TRIM(PROPER(employee_data!G2219))</f>
        <v>Patrick Lopez</v>
      </c>
      <c r="H2219" t="str">
        <f>TRIM(employee_data!H2219)</f>
        <v>miranda.keith@bilearner.com</v>
      </c>
      <c r="I2219" t="str">
        <f>TRIM(UPPER(employee_data!I2219))</f>
        <v>MSC</v>
      </c>
      <c r="J2219" t="str">
        <f>TRIM(PROPER(employee_data!J2219))</f>
        <v>Active</v>
      </c>
      <c r="K2219" t="str">
        <f>TRIM(PROPER(employee_data!K2219))</f>
        <v>Full-Time</v>
      </c>
      <c r="L2219" t="str">
        <f>TRIM(PROPER(employee_data!L2219))</f>
        <v>Zone C</v>
      </c>
      <c r="M2219" t="str">
        <f>TRIM(PROPER(employee_data!M2219))</f>
        <v>Part-Time</v>
      </c>
      <c r="N2219" t="str">
        <f>TRIM(PROPER(employee_data!N2219))</f>
        <v>Involuntary</v>
      </c>
      <c r="O2219" t="str">
        <f>TRIM(employee_data!O2219)</f>
        <v>Within rise suggest war check happy whom.</v>
      </c>
      <c r="P2219" t="str">
        <f>TRIM(PROPER(employee_data!P2219))</f>
        <v>Sales</v>
      </c>
      <c r="Q2219" t="str">
        <f>TRIM(PROPER(employee_data!Q2219))</f>
        <v>Aerial</v>
      </c>
      <c r="R2219" s="2">
        <f>DATEVALUE(TEXT(employee_data!R2219,"dd/mm/yyyy"))</f>
        <v>36183</v>
      </c>
      <c r="S2219" t="str">
        <f>TRIM(UPPER(employee_data!S2219))</f>
        <v>TN</v>
      </c>
      <c r="T2219" t="str">
        <f>TRIM(PROPER(employee_data!T2219))</f>
        <v>Lineman</v>
      </c>
      <c r="U2219" t="str">
        <f>TRIM(PROPER(employee_data!U2219))</f>
        <v>Male</v>
      </c>
      <c r="V2219" t="str">
        <f>TRIM(employee_data!V2219)</f>
        <v>25859</v>
      </c>
      <c r="W2219" t="str">
        <f>TRIM(PROPER(employee_data!W2219))</f>
        <v>Other</v>
      </c>
      <c r="X2219" t="str">
        <f>TRIM(PROPER(employee_data!X2219))</f>
        <v>Single</v>
      </c>
      <c r="Y2219" t="str">
        <f>TRIM(PROPER(employee_data!Y2219))</f>
        <v>Fully Meets</v>
      </c>
      <c r="Z2219" s="4">
        <v>5</v>
      </c>
    </row>
    <row r="2220" spans="1:26" x14ac:dyDescent="0.25">
      <c r="A2220" t="str">
        <f>TRIM(employee_data!A2220)</f>
        <v>2645</v>
      </c>
      <c r="B2220" t="str">
        <f>TRIM(PROPER(employee_data!B2220))</f>
        <v>Breanna</v>
      </c>
      <c r="C2220" t="str">
        <f>TRIM(PROPER(employee_data!C2220))</f>
        <v>Kerr</v>
      </c>
      <c r="D2220" s="2">
        <f>DATEVALUE(TEXT(employee_data!D2220,"dd/mm/yyyy"))</f>
        <v>44014</v>
      </c>
      <c r="E2220" s="2" t="str">
        <f>IFERROR(DATEVALUE(TEXT(employee_data!E2220,"dd/mm/yyyy")),TRIM(""))</f>
        <v/>
      </c>
      <c r="F2220" t="str">
        <f>TRIM(employee_data!F2220)</f>
        <v>Area Sales Manager</v>
      </c>
      <c r="G2220" t="str">
        <f>TRIM(PROPER(employee_data!G2220))</f>
        <v>Nicholas Martinez</v>
      </c>
      <c r="H2220" t="str">
        <f>TRIM(employee_data!H2220)</f>
        <v>breanna.kerr@bilearner.com</v>
      </c>
      <c r="I2220" t="str">
        <f>TRIM(UPPER(employee_data!I2220))</f>
        <v>TNS</v>
      </c>
      <c r="J2220" t="str">
        <f>TRIM(PROPER(employee_data!J2220))</f>
        <v>Active</v>
      </c>
      <c r="K2220" t="str">
        <f>TRIM(PROPER(employee_data!K2220))</f>
        <v>Contract</v>
      </c>
      <c r="L2220" t="str">
        <f>TRIM(PROPER(employee_data!L2220))</f>
        <v>Zone C</v>
      </c>
      <c r="M2220" t="str">
        <f>TRIM(PROPER(employee_data!M2220))</f>
        <v>Temporary</v>
      </c>
      <c r="N2220" t="str">
        <f>TRIM(PROPER(employee_data!N2220))</f>
        <v>Unk</v>
      </c>
      <c r="O2220" t="str">
        <f>TRIM(employee_data!O2220)</f>
        <v/>
      </c>
      <c r="P2220" t="str">
        <f>TRIM(PROPER(employee_data!P2220))</f>
        <v>Sales</v>
      </c>
      <c r="Q2220" t="str">
        <f>TRIM(PROPER(employee_data!Q2220))</f>
        <v>Wireline Construction</v>
      </c>
      <c r="R2220" s="2">
        <f>DATEVALUE(TEXT(employee_data!R2220,"dd/mm/yyyy"))</f>
        <v>17345</v>
      </c>
      <c r="S2220" t="str">
        <f>TRIM(UPPER(employee_data!S2220))</f>
        <v>TN</v>
      </c>
      <c r="T2220" t="str">
        <f>TRIM(PROPER(employee_data!T2220))</f>
        <v>Manager</v>
      </c>
      <c r="U2220" t="str">
        <f>TRIM(PROPER(employee_data!U2220))</f>
        <v>Male</v>
      </c>
      <c r="V2220" t="str">
        <f>TRIM(employee_data!V2220)</f>
        <v>22815</v>
      </c>
      <c r="W2220" t="str">
        <f>TRIM(PROPER(employee_data!W2220))</f>
        <v>Asian</v>
      </c>
      <c r="X2220" t="str">
        <f>TRIM(PROPER(employee_data!X2220))</f>
        <v>Married</v>
      </c>
      <c r="Y2220" t="str">
        <f>TRIM(PROPER(employee_data!Y2220))</f>
        <v>Fully Meets</v>
      </c>
      <c r="Z2220" s="4">
        <v>4</v>
      </c>
    </row>
    <row r="2221" spans="1:26" x14ac:dyDescent="0.25">
      <c r="A2221" t="str">
        <f>TRIM(employee_data!A2221)</f>
        <v>2646</v>
      </c>
      <c r="B2221" t="str">
        <f>TRIM(PROPER(employee_data!B2221))</f>
        <v>Saniya</v>
      </c>
      <c r="C2221" t="str">
        <f>TRIM(PROPER(employee_data!C2221))</f>
        <v>Ho</v>
      </c>
      <c r="D2221" s="2">
        <f>DATEVALUE(TEXT(employee_data!D2221,"dd/mm/yyyy"))</f>
        <v>43681</v>
      </c>
      <c r="E2221" s="2" t="str">
        <f>IFERROR(DATEVALUE(TEXT(employee_data!E2221,"dd/mm/yyyy")),TRIM(""))</f>
        <v/>
      </c>
      <c r="F2221" t="str">
        <f>TRIM(employee_data!F2221)</f>
        <v>Area Sales Manager</v>
      </c>
      <c r="G2221" t="str">
        <f>TRIM(PROPER(employee_data!G2221))</f>
        <v>Cathy Whitehead</v>
      </c>
      <c r="H2221" t="str">
        <f>TRIM(employee_data!H2221)</f>
        <v>saniya.ho@bilearner.com</v>
      </c>
      <c r="I2221" t="str">
        <f>TRIM(UPPER(employee_data!I2221))</f>
        <v>PYZ</v>
      </c>
      <c r="J2221" t="str">
        <f>TRIM(PROPER(employee_data!J2221))</f>
        <v>Active</v>
      </c>
      <c r="K2221" t="str">
        <f>TRIM(PROPER(employee_data!K2221))</f>
        <v>Contract</v>
      </c>
      <c r="L2221" t="str">
        <f>TRIM(PROPER(employee_data!L2221))</f>
        <v>Zone A</v>
      </c>
      <c r="M2221" t="str">
        <f>TRIM(PROPER(employee_data!M2221))</f>
        <v>Part-Time</v>
      </c>
      <c r="N2221" t="str">
        <f>TRIM(PROPER(employee_data!N2221))</f>
        <v>Unk</v>
      </c>
      <c r="O2221" t="str">
        <f>TRIM(employee_data!O2221)</f>
        <v/>
      </c>
      <c r="P2221" t="str">
        <f>TRIM(PROPER(employee_data!P2221))</f>
        <v>Sales</v>
      </c>
      <c r="Q2221" t="str">
        <f>TRIM(PROPER(employee_data!Q2221))</f>
        <v>Project Management - Con</v>
      </c>
      <c r="R2221" s="2">
        <f>DATEVALUE(TEXT(employee_data!R2221,"dd/mm/yyyy"))</f>
        <v>37059</v>
      </c>
      <c r="S2221" t="str">
        <f>TRIM(UPPER(employee_data!S2221))</f>
        <v>ID</v>
      </c>
      <c r="T2221" t="str">
        <f>TRIM(PROPER(employee_data!T2221))</f>
        <v>Manager</v>
      </c>
      <c r="U2221" t="str">
        <f>TRIM(PROPER(employee_data!U2221))</f>
        <v>Male</v>
      </c>
      <c r="V2221" t="str">
        <f>TRIM(employee_data!V2221)</f>
        <v>87653</v>
      </c>
      <c r="W2221" t="str">
        <f>TRIM(PROPER(employee_data!W2221))</f>
        <v>Black</v>
      </c>
      <c r="X2221" t="str">
        <f>TRIM(PROPER(employee_data!X2221))</f>
        <v>Widowed</v>
      </c>
      <c r="Y2221" t="str">
        <f>TRIM(PROPER(employee_data!Y2221))</f>
        <v>Fully Meets</v>
      </c>
      <c r="Z2221" s="4">
        <v>1</v>
      </c>
    </row>
    <row r="2222" spans="1:26" x14ac:dyDescent="0.25">
      <c r="A2222" t="str">
        <f>TRIM(employee_data!A2222)</f>
        <v>2647</v>
      </c>
      <c r="B2222" t="str">
        <f>TRIM(PROPER(employee_data!B2222))</f>
        <v>Rylan</v>
      </c>
      <c r="C2222" t="str">
        <f>TRIM(PROPER(employee_data!C2222))</f>
        <v>Key</v>
      </c>
      <c r="D2222" s="2">
        <f>DATEVALUE(TEXT(employee_data!D2222,"dd/mm/yyyy"))</f>
        <v>43474</v>
      </c>
      <c r="E2222" s="2" t="str">
        <f>IFERROR(DATEVALUE(TEXT(employee_data!E2222,"dd/mm/yyyy")),TRIM(""))</f>
        <v/>
      </c>
      <c r="F2222" t="str">
        <f>TRIM(employee_data!F2222)</f>
        <v>Area Sales Manager</v>
      </c>
      <c r="G2222" t="str">
        <f>TRIM(PROPER(employee_data!G2222))</f>
        <v>Lisa Johnson</v>
      </c>
      <c r="H2222" t="str">
        <f>TRIM(employee_data!H2222)</f>
        <v>rylan.key@bilearner.com</v>
      </c>
      <c r="I2222" t="str">
        <f>TRIM(UPPER(employee_data!I2222))</f>
        <v>WBL</v>
      </c>
      <c r="J2222" t="str">
        <f>TRIM(PROPER(employee_data!J2222))</f>
        <v>Active</v>
      </c>
      <c r="K2222" t="str">
        <f>TRIM(PROPER(employee_data!K2222))</f>
        <v>Contract</v>
      </c>
      <c r="L2222" t="str">
        <f>TRIM(PROPER(employee_data!L2222))</f>
        <v>Zone A</v>
      </c>
      <c r="M2222" t="str">
        <f>TRIM(PROPER(employee_data!M2222))</f>
        <v>Temporary</v>
      </c>
      <c r="N2222" t="str">
        <f>TRIM(PROPER(employee_data!N2222))</f>
        <v>Unk</v>
      </c>
      <c r="O2222" t="str">
        <f>TRIM(employee_data!O2222)</f>
        <v/>
      </c>
      <c r="P2222" t="str">
        <f>TRIM(PROPER(employee_data!P2222))</f>
        <v>Sales</v>
      </c>
      <c r="Q2222" t="str">
        <f>TRIM(PROPER(employee_data!Q2222))</f>
        <v>Project Management - Con</v>
      </c>
      <c r="R2222" s="2">
        <f>DATEVALUE(TEXT(employee_data!R2222,"dd/mm/yyyy"))</f>
        <v>18570</v>
      </c>
      <c r="S2222" t="str">
        <f>TRIM(UPPER(employee_data!S2222))</f>
        <v>ID</v>
      </c>
      <c r="T2222" t="str">
        <f>TRIM(PROPER(employee_data!T2222))</f>
        <v>Coordinator</v>
      </c>
      <c r="U2222" t="str">
        <f>TRIM(PROPER(employee_data!U2222))</f>
        <v>Male</v>
      </c>
      <c r="V2222" t="str">
        <f>TRIM(employee_data!V2222)</f>
        <v>33659</v>
      </c>
      <c r="W2222" t="str">
        <f>TRIM(PROPER(employee_data!W2222))</f>
        <v>Hispanic</v>
      </c>
      <c r="X2222" t="str">
        <f>TRIM(PROPER(employee_data!X2222))</f>
        <v>Single</v>
      </c>
      <c r="Y2222" t="str">
        <f>TRIM(PROPER(employee_data!Y2222))</f>
        <v>Fully Meets</v>
      </c>
      <c r="Z2222" s="4">
        <v>5</v>
      </c>
    </row>
    <row r="2223" spans="1:26" x14ac:dyDescent="0.25">
      <c r="A2223" t="str">
        <f>TRIM(employee_data!A2223)</f>
        <v>2648</v>
      </c>
      <c r="B2223" t="str">
        <f>TRIM(PROPER(employee_data!B2223))</f>
        <v>Nathaly</v>
      </c>
      <c r="C2223" t="str">
        <f>TRIM(PROPER(employee_data!C2223))</f>
        <v>Stevens</v>
      </c>
      <c r="D2223" s="2">
        <f>DATEVALUE(TEXT(employee_data!D2223,"dd/mm/yyyy"))</f>
        <v>44835</v>
      </c>
      <c r="E2223" s="2" t="str">
        <f>IFERROR(DATEVALUE(TEXT(employee_data!E2223,"dd/mm/yyyy")),TRIM(""))</f>
        <v/>
      </c>
      <c r="F2223" t="str">
        <f>TRIM(employee_data!F2223)</f>
        <v>Area Sales Manager</v>
      </c>
      <c r="G2223" t="str">
        <f>TRIM(PROPER(employee_data!G2223))</f>
        <v>William Fernandez</v>
      </c>
      <c r="H2223" t="str">
        <f>TRIM(employee_data!H2223)</f>
        <v>nathaly.stevens@bilearner.com</v>
      </c>
      <c r="I2223" t="str">
        <f>TRIM(UPPER(employee_data!I2223))</f>
        <v>NEL</v>
      </c>
      <c r="J2223" t="str">
        <f>TRIM(PROPER(employee_data!J2223))</f>
        <v>Active</v>
      </c>
      <c r="K2223" t="str">
        <f>TRIM(PROPER(employee_data!K2223))</f>
        <v>Part-Time</v>
      </c>
      <c r="L2223" t="str">
        <f>TRIM(PROPER(employee_data!L2223))</f>
        <v>Zone A</v>
      </c>
      <c r="M2223" t="str">
        <f>TRIM(PROPER(employee_data!M2223))</f>
        <v>Part-Time</v>
      </c>
      <c r="N2223" t="str">
        <f>TRIM(PROPER(employee_data!N2223))</f>
        <v>Unk</v>
      </c>
      <c r="O2223" t="str">
        <f>TRIM(employee_data!O2223)</f>
        <v/>
      </c>
      <c r="P2223" t="str">
        <f>TRIM(PROPER(employee_data!P2223))</f>
        <v>Sales</v>
      </c>
      <c r="Q2223" t="str">
        <f>TRIM(PROPER(employee_data!Q2223))</f>
        <v>Fielders</v>
      </c>
      <c r="R2223" s="2">
        <f>DATEVALUE(TEXT(employee_data!R2223,"dd/mm/yyyy"))</f>
        <v>34520</v>
      </c>
      <c r="S2223" t="str">
        <f>TRIM(UPPER(employee_data!S2223))</f>
        <v>ID</v>
      </c>
      <c r="T2223" t="str">
        <f>TRIM(PROPER(employee_data!T2223))</f>
        <v>Engineer</v>
      </c>
      <c r="U2223" t="str">
        <f>TRIM(PROPER(employee_data!U2223))</f>
        <v>Male</v>
      </c>
      <c r="V2223" t="str">
        <f>TRIM(employee_data!V2223)</f>
        <v>92454</v>
      </c>
      <c r="W2223" t="str">
        <f>TRIM(PROPER(employee_data!W2223))</f>
        <v>Other</v>
      </c>
      <c r="X2223" t="str">
        <f>TRIM(PROPER(employee_data!X2223))</f>
        <v>Married</v>
      </c>
      <c r="Y2223" t="str">
        <f>TRIM(PROPER(employee_data!Y2223))</f>
        <v>Fully Meets</v>
      </c>
      <c r="Z2223" s="4">
        <v>2</v>
      </c>
    </row>
    <row r="2224" spans="1:26" x14ac:dyDescent="0.25">
      <c r="A2224" t="str">
        <f>TRIM(employee_data!A2224)</f>
        <v>2649</v>
      </c>
      <c r="B2224" t="str">
        <f>TRIM(PROPER(employee_data!B2224))</f>
        <v>Maximus</v>
      </c>
      <c r="C2224" t="str">
        <f>TRIM(PROPER(employee_data!C2224))</f>
        <v>Delgado</v>
      </c>
      <c r="D2224" s="2">
        <f>DATEVALUE(TEXT(employee_data!D2224,"dd/mm/yyyy"))</f>
        <v>44102</v>
      </c>
      <c r="E2224" s="2">
        <f>IFERROR(DATEVALUE(TEXT(employee_data!E2224,"dd/mm/yyyy")),TRIM(""))</f>
        <v>45079</v>
      </c>
      <c r="F2224" t="str">
        <f>TRIM(employee_data!F2224)</f>
        <v>Area Sales Manager</v>
      </c>
      <c r="G2224" t="str">
        <f>TRIM(PROPER(employee_data!G2224))</f>
        <v>Leslie Scott</v>
      </c>
      <c r="H2224" t="str">
        <f>TRIM(employee_data!H2224)</f>
        <v>maximus.delgado@bilearner.com</v>
      </c>
      <c r="I2224" t="str">
        <f>TRIM(UPPER(employee_data!I2224))</f>
        <v>PL</v>
      </c>
      <c r="J2224" t="str">
        <f>TRIM(PROPER(employee_data!J2224))</f>
        <v>Active</v>
      </c>
      <c r="K2224" t="str">
        <f>TRIM(PROPER(employee_data!K2224))</f>
        <v>Part-Time</v>
      </c>
      <c r="L2224" t="str">
        <f>TRIM(PROPER(employee_data!L2224))</f>
        <v>Zone A</v>
      </c>
      <c r="M2224" t="str">
        <f>TRIM(PROPER(employee_data!M2224))</f>
        <v>Full-Time</v>
      </c>
      <c r="N2224" t="str">
        <f>TRIM(PROPER(employee_data!N2224))</f>
        <v>Retirement</v>
      </c>
      <c r="O2224" t="str">
        <f>TRIM(employee_data!O2224)</f>
        <v>Appear reality artist there understand.</v>
      </c>
      <c r="P2224" t="str">
        <f>TRIM(PROPER(employee_data!P2224))</f>
        <v>Sales</v>
      </c>
      <c r="Q2224" t="str">
        <f>TRIM(PROPER(employee_data!Q2224))</f>
        <v>Project Management - Con</v>
      </c>
      <c r="R2224" s="2">
        <f>DATEVALUE(TEXT(employee_data!R2224,"dd/mm/yyyy"))</f>
        <v>26744</v>
      </c>
      <c r="S2224" t="str">
        <f>TRIM(UPPER(employee_data!S2224))</f>
        <v>NY</v>
      </c>
      <c r="T2224" t="str">
        <f>TRIM(PROPER(employee_data!T2224))</f>
        <v>Coordinator</v>
      </c>
      <c r="U2224" t="str">
        <f>TRIM(PROPER(employee_data!U2224))</f>
        <v>Female</v>
      </c>
      <c r="V2224" t="str">
        <f>TRIM(employee_data!V2224)</f>
        <v>59871</v>
      </c>
      <c r="W2224" t="str">
        <f>TRIM(PROPER(employee_data!W2224))</f>
        <v>White</v>
      </c>
      <c r="X2224" t="str">
        <f>TRIM(PROPER(employee_data!X2224))</f>
        <v>Widowed</v>
      </c>
      <c r="Y2224" t="str">
        <f>TRIM(PROPER(employee_data!Y2224))</f>
        <v>Fully Meets</v>
      </c>
      <c r="Z2224" s="4">
        <v>4</v>
      </c>
    </row>
    <row r="2225" spans="1:26" x14ac:dyDescent="0.25">
      <c r="A2225" t="str">
        <f>TRIM(employee_data!A2225)</f>
        <v>2650</v>
      </c>
      <c r="B2225" t="str">
        <f>TRIM(PROPER(employee_data!B2225))</f>
        <v>Karley</v>
      </c>
      <c r="C2225" t="str">
        <f>TRIM(PROPER(employee_data!C2225))</f>
        <v>Long</v>
      </c>
      <c r="D2225" s="2">
        <f>DATEVALUE(TEXT(employee_data!D2225,"dd/mm/yyyy"))</f>
        <v>43419</v>
      </c>
      <c r="E2225" s="2" t="str">
        <f>IFERROR(DATEVALUE(TEXT(employee_data!E2225,"dd/mm/yyyy")),TRIM(""))</f>
        <v/>
      </c>
      <c r="F2225" t="str">
        <f>TRIM(employee_data!F2225)</f>
        <v>Administrative Assistant</v>
      </c>
      <c r="G2225" t="str">
        <f>TRIM(PROPER(employee_data!G2225))</f>
        <v>Vanessa Donaldson Dvm</v>
      </c>
      <c r="H2225" t="str">
        <f>TRIM(employee_data!H2225)</f>
        <v>karley.long@bilearner.com</v>
      </c>
      <c r="I2225" t="str">
        <f>TRIM(UPPER(employee_data!I2225))</f>
        <v>BPC</v>
      </c>
      <c r="J2225" t="str">
        <f>TRIM(PROPER(employee_data!J2225))</f>
        <v>Active</v>
      </c>
      <c r="K2225" t="str">
        <f>TRIM(PROPER(employee_data!K2225))</f>
        <v>Part-Time</v>
      </c>
      <c r="L2225" t="str">
        <f>TRIM(PROPER(employee_data!L2225))</f>
        <v>Zone B</v>
      </c>
      <c r="M2225" t="str">
        <f>TRIM(PROPER(employee_data!M2225))</f>
        <v>Full-Time</v>
      </c>
      <c r="N2225" t="str">
        <f>TRIM(PROPER(employee_data!N2225))</f>
        <v>Unk</v>
      </c>
      <c r="O2225" t="str">
        <f>TRIM(employee_data!O2225)</f>
        <v/>
      </c>
      <c r="P2225" t="str">
        <f>TRIM(PROPER(employee_data!P2225))</f>
        <v>Sales</v>
      </c>
      <c r="Q2225" t="str">
        <f>TRIM(PROPER(employee_data!Q2225))</f>
        <v>Project Management - Con</v>
      </c>
      <c r="R2225" s="2">
        <f>DATEVALUE(TEXT(employee_data!R2225,"dd/mm/yyyy"))</f>
        <v>23604</v>
      </c>
      <c r="S2225" t="str">
        <f>TRIM(UPPER(employee_data!S2225))</f>
        <v>WA</v>
      </c>
      <c r="T2225" t="str">
        <f>TRIM(PROPER(employee_data!T2225))</f>
        <v>Project Manager</v>
      </c>
      <c r="U2225" t="str">
        <f>TRIM(PROPER(employee_data!U2225))</f>
        <v>Female</v>
      </c>
      <c r="V2225" t="str">
        <f>TRIM(employee_data!V2225)</f>
        <v>28100</v>
      </c>
      <c r="W2225" t="str">
        <f>TRIM(PROPER(employee_data!W2225))</f>
        <v>Black</v>
      </c>
      <c r="X2225" t="str">
        <f>TRIM(PROPER(employee_data!X2225))</f>
        <v>Single</v>
      </c>
      <c r="Y2225" t="str">
        <f>TRIM(PROPER(employee_data!Y2225))</f>
        <v>Fully Meets</v>
      </c>
      <c r="Z2225" s="4">
        <v>1</v>
      </c>
    </row>
    <row r="2226" spans="1:26" x14ac:dyDescent="0.25">
      <c r="A2226" t="str">
        <f>TRIM(employee_data!A2226)</f>
        <v>2651</v>
      </c>
      <c r="B2226" t="str">
        <f>TRIM(PROPER(employee_data!B2226))</f>
        <v>Demarcus</v>
      </c>
      <c r="C2226" t="str">
        <f>TRIM(PROPER(employee_data!C2226))</f>
        <v>Frazier</v>
      </c>
      <c r="D2226" s="2">
        <f>DATEVALUE(TEXT(employee_data!D2226,"dd/mm/yyyy"))</f>
        <v>44159</v>
      </c>
      <c r="E2226" s="2" t="str">
        <f>IFERROR(DATEVALUE(TEXT(employee_data!E2226,"dd/mm/yyyy")),TRIM(""))</f>
        <v/>
      </c>
      <c r="F2226" t="str">
        <f>TRIM(employee_data!F2226)</f>
        <v>Administrative Assistant</v>
      </c>
      <c r="G2226" t="str">
        <f>TRIM(PROPER(employee_data!G2226))</f>
        <v>Steven Saunders</v>
      </c>
      <c r="H2226" t="str">
        <f>TRIM(employee_data!H2226)</f>
        <v>demarcus.frazier@bilearner.com</v>
      </c>
      <c r="I2226" t="str">
        <f>TRIM(UPPER(employee_data!I2226))</f>
        <v>CCDR</v>
      </c>
      <c r="J2226" t="str">
        <f>TRIM(PROPER(employee_data!J2226))</f>
        <v>Active</v>
      </c>
      <c r="K2226" t="str">
        <f>TRIM(PROPER(employee_data!K2226))</f>
        <v>Contract</v>
      </c>
      <c r="L2226" t="str">
        <f>TRIM(PROPER(employee_data!L2226))</f>
        <v>Zone C</v>
      </c>
      <c r="M2226" t="str">
        <f>TRIM(PROPER(employee_data!M2226))</f>
        <v>Full-Time</v>
      </c>
      <c r="N2226" t="str">
        <f>TRIM(PROPER(employee_data!N2226))</f>
        <v>Unk</v>
      </c>
      <c r="O2226" t="str">
        <f>TRIM(employee_data!O2226)</f>
        <v/>
      </c>
      <c r="P2226" t="str">
        <f>TRIM(PROPER(employee_data!P2226))</f>
        <v>Sales</v>
      </c>
      <c r="Q2226" t="str">
        <f>TRIM(PROPER(employee_data!Q2226))</f>
        <v>Project Management - Con</v>
      </c>
      <c r="R2226" s="2">
        <f>DATEVALUE(TEXT(employee_data!R2226,"dd/mm/yyyy"))</f>
        <v>33665</v>
      </c>
      <c r="S2226" t="str">
        <f>TRIM(UPPER(employee_data!S2226))</f>
        <v>WA</v>
      </c>
      <c r="T2226" t="str">
        <f>TRIM(PROPER(employee_data!T2226))</f>
        <v>Coordinator</v>
      </c>
      <c r="U2226" t="str">
        <f>TRIM(PROPER(employee_data!U2226))</f>
        <v>Female</v>
      </c>
      <c r="V2226" t="str">
        <f>TRIM(employee_data!V2226)</f>
        <v>30181</v>
      </c>
      <c r="W2226" t="str">
        <f>TRIM(PROPER(employee_data!W2226))</f>
        <v>Hispanic</v>
      </c>
      <c r="X2226" t="str">
        <f>TRIM(PROPER(employee_data!X2226))</f>
        <v>Divorced</v>
      </c>
      <c r="Y2226" t="str">
        <f>TRIM(PROPER(employee_data!Y2226))</f>
        <v>Fully Meets</v>
      </c>
      <c r="Z2226" s="4">
        <v>2</v>
      </c>
    </row>
    <row r="2227" spans="1:26" x14ac:dyDescent="0.25">
      <c r="A2227" t="str">
        <f>TRIM(employee_data!A2227)</f>
        <v>2652</v>
      </c>
      <c r="B2227" t="str">
        <f>TRIM(PROPER(employee_data!B2227))</f>
        <v>Fernando</v>
      </c>
      <c r="C2227" t="str">
        <f>TRIM(PROPER(employee_data!C2227))</f>
        <v>Richard</v>
      </c>
      <c r="D2227" s="2">
        <f>DATEVALUE(TEXT(employee_data!D2227,"dd/mm/yyyy"))</f>
        <v>45116</v>
      </c>
      <c r="E2227" s="2">
        <f>IFERROR(DATEVALUE(TEXT(employee_data!E2227,"dd/mm/yyyy")),TRIM(""))</f>
        <v>45121</v>
      </c>
      <c r="F2227" t="str">
        <f>TRIM(employee_data!F2227)</f>
        <v>Administrative Assistant</v>
      </c>
      <c r="G2227" t="str">
        <f>TRIM(PROPER(employee_data!G2227))</f>
        <v>Virginia Smith</v>
      </c>
      <c r="H2227" t="str">
        <f>TRIM(employee_data!H2227)</f>
        <v>fernando.richard@bilearner.com</v>
      </c>
      <c r="I2227" t="str">
        <f>TRIM(UPPER(employee_data!I2227))</f>
        <v>SVG</v>
      </c>
      <c r="J2227" t="str">
        <f>TRIM(PROPER(employee_data!J2227))</f>
        <v>Active</v>
      </c>
      <c r="K2227" t="str">
        <f>TRIM(PROPER(employee_data!K2227))</f>
        <v>Contract</v>
      </c>
      <c r="L2227" t="str">
        <f>TRIM(PROPER(employee_data!L2227))</f>
        <v>Zone C</v>
      </c>
      <c r="M2227" t="str">
        <f>TRIM(PROPER(employee_data!M2227))</f>
        <v>Temporary</v>
      </c>
      <c r="N2227" t="str">
        <f>TRIM(PROPER(employee_data!N2227))</f>
        <v>Voluntary</v>
      </c>
      <c r="O2227" t="str">
        <f>TRIM(employee_data!O2227)</f>
        <v>Continue personal federal another.</v>
      </c>
      <c r="P2227" t="str">
        <f>TRIM(PROPER(employee_data!P2227))</f>
        <v>Sales</v>
      </c>
      <c r="Q2227" t="str">
        <f>TRIM(PROPER(employee_data!Q2227))</f>
        <v>General - Sga</v>
      </c>
      <c r="R2227" s="2">
        <f>DATEVALUE(TEXT(employee_data!R2227,"dd/mm/yyyy"))</f>
        <v>19791</v>
      </c>
      <c r="S2227" t="str">
        <f>TRIM(UPPER(employee_data!S2227))</f>
        <v>MA</v>
      </c>
      <c r="T2227" t="str">
        <f>TRIM(PROPER(employee_data!T2227))</f>
        <v>Manager</v>
      </c>
      <c r="U2227" t="str">
        <f>TRIM(PROPER(employee_data!U2227))</f>
        <v>Female</v>
      </c>
      <c r="V2227" t="str">
        <f>TRIM(employee_data!V2227)</f>
        <v>15228</v>
      </c>
      <c r="W2227" t="str">
        <f>TRIM(PROPER(employee_data!W2227))</f>
        <v>Other</v>
      </c>
      <c r="X2227" t="str">
        <f>TRIM(PROPER(employee_data!X2227))</f>
        <v>Widowed</v>
      </c>
      <c r="Y2227" t="str">
        <f>TRIM(PROPER(employee_data!Y2227))</f>
        <v>Fully Meets</v>
      </c>
      <c r="Z2227" s="4">
        <v>4</v>
      </c>
    </row>
    <row r="2228" spans="1:26" x14ac:dyDescent="0.25">
      <c r="A2228" t="str">
        <f>TRIM(employee_data!A2228)</f>
        <v>2653</v>
      </c>
      <c r="B2228" t="str">
        <f>TRIM(PROPER(employee_data!B2228))</f>
        <v>Keon</v>
      </c>
      <c r="C2228" t="str">
        <f>TRIM(PROPER(employee_data!C2228))</f>
        <v>Gonzalez</v>
      </c>
      <c r="D2228" s="2">
        <f>DATEVALUE(TEXT(employee_data!D2228,"dd/mm/yyyy"))</f>
        <v>45036</v>
      </c>
      <c r="E2228" s="2">
        <f>IFERROR(DATEVALUE(TEXT(employee_data!E2228,"dd/mm/yyyy")),TRIM(""))</f>
        <v>45054</v>
      </c>
      <c r="F2228" t="str">
        <f>TRIM(employee_data!F2228)</f>
        <v>Area Sales Manager</v>
      </c>
      <c r="G2228" t="str">
        <f>TRIM(PROPER(employee_data!G2228))</f>
        <v>Brett Vargas</v>
      </c>
      <c r="H2228" t="str">
        <f>TRIM(employee_data!H2228)</f>
        <v>keon.gonzalez@bilearner.com</v>
      </c>
      <c r="I2228" t="str">
        <f>TRIM(UPPER(employee_data!I2228))</f>
        <v>PYZ</v>
      </c>
      <c r="J2228" t="str">
        <f>TRIM(PROPER(employee_data!J2228))</f>
        <v>Active</v>
      </c>
      <c r="K2228" t="str">
        <f>TRIM(PROPER(employee_data!K2228))</f>
        <v>Full-Time</v>
      </c>
      <c r="L2228" t="str">
        <f>TRIM(PROPER(employee_data!L2228))</f>
        <v>Zone C</v>
      </c>
      <c r="M2228" t="str">
        <f>TRIM(PROPER(employee_data!M2228))</f>
        <v>Part-Time</v>
      </c>
      <c r="N2228" t="str">
        <f>TRIM(PROPER(employee_data!N2228))</f>
        <v>Retirement</v>
      </c>
      <c r="O2228" t="str">
        <f>TRIM(employee_data!O2228)</f>
        <v>Garden player quickly body science.</v>
      </c>
      <c r="P2228" t="str">
        <f>TRIM(PROPER(employee_data!P2228))</f>
        <v>Sales</v>
      </c>
      <c r="Q2228" t="str">
        <f>TRIM(PROPER(employee_data!Q2228))</f>
        <v>Wireline Construction</v>
      </c>
      <c r="R2228" s="2">
        <f>DATEVALUE(TEXT(employee_data!R2228,"dd/mm/yyyy"))</f>
        <v>16183</v>
      </c>
      <c r="S2228" t="str">
        <f>TRIM(UPPER(employee_data!S2228))</f>
        <v>MA</v>
      </c>
      <c r="T2228" t="str">
        <f>TRIM(PROPER(employee_data!T2228))</f>
        <v>Operator</v>
      </c>
      <c r="U2228" t="str">
        <f>TRIM(PROPER(employee_data!U2228))</f>
        <v>Male</v>
      </c>
      <c r="V2228" t="str">
        <f>TRIM(employee_data!V2228)</f>
        <v>25594</v>
      </c>
      <c r="W2228" t="str">
        <f>TRIM(PROPER(employee_data!W2228))</f>
        <v>White</v>
      </c>
      <c r="X2228" t="str">
        <f>TRIM(PROPER(employee_data!X2228))</f>
        <v>Widowed</v>
      </c>
      <c r="Y2228" t="str">
        <f>TRIM(PROPER(employee_data!Y2228))</f>
        <v>Fully Meets</v>
      </c>
      <c r="Z2228" s="4">
        <v>1</v>
      </c>
    </row>
    <row r="2229" spans="1:26" x14ac:dyDescent="0.25">
      <c r="A2229" t="str">
        <f>TRIM(employee_data!A2229)</f>
        <v>2654</v>
      </c>
      <c r="B2229" t="str">
        <f>TRIM(PROPER(employee_data!B2229))</f>
        <v>Lauryn</v>
      </c>
      <c r="C2229" t="str">
        <f>TRIM(PROPER(employee_data!C2229))</f>
        <v>Anthony</v>
      </c>
      <c r="D2229" s="2">
        <f>DATEVALUE(TEXT(employee_data!D2229,"dd/mm/yyyy"))</f>
        <v>43699</v>
      </c>
      <c r="E2229" s="2">
        <f>IFERROR(DATEVALUE(TEXT(employee_data!E2229,"dd/mm/yyyy")),TRIM(""))</f>
        <v>43837</v>
      </c>
      <c r="F2229" t="str">
        <f>TRIM(employee_data!F2229)</f>
        <v>Area Sales Manager</v>
      </c>
      <c r="G2229" t="str">
        <f>TRIM(PROPER(employee_data!G2229))</f>
        <v>Mark Hernandez</v>
      </c>
      <c r="H2229" t="str">
        <f>TRIM(employee_data!H2229)</f>
        <v>lauryn.anthony@bilearner.com</v>
      </c>
      <c r="I2229" t="str">
        <f>TRIM(UPPER(employee_data!I2229))</f>
        <v>WBL</v>
      </c>
      <c r="J2229" t="str">
        <f>TRIM(PROPER(employee_data!J2229))</f>
        <v>Active</v>
      </c>
      <c r="K2229" t="str">
        <f>TRIM(PROPER(employee_data!K2229))</f>
        <v>Full-Time</v>
      </c>
      <c r="L2229" t="str">
        <f>TRIM(PROPER(employee_data!L2229))</f>
        <v>Zone C</v>
      </c>
      <c r="M2229" t="str">
        <f>TRIM(PROPER(employee_data!M2229))</f>
        <v>Temporary</v>
      </c>
      <c r="N2229" t="str">
        <f>TRIM(PROPER(employee_data!N2229))</f>
        <v>Resignation</v>
      </c>
      <c r="O2229" t="str">
        <f>TRIM(employee_data!O2229)</f>
        <v>Stay herself cultural pass large.</v>
      </c>
      <c r="P2229" t="str">
        <f>TRIM(PROPER(employee_data!P2229))</f>
        <v>Sales</v>
      </c>
      <c r="Q2229" t="str">
        <f>TRIM(PROPER(employee_data!Q2229))</f>
        <v>General - Con</v>
      </c>
      <c r="R2229" s="2">
        <f>DATEVALUE(TEXT(employee_data!R2229,"dd/mm/yyyy"))</f>
        <v>20279</v>
      </c>
      <c r="S2229" t="str">
        <f>TRIM(UPPER(employee_data!S2229))</f>
        <v>MA</v>
      </c>
      <c r="T2229" t="str">
        <f>TRIM(PROPER(employee_data!T2229))</f>
        <v>Operator</v>
      </c>
      <c r="U2229" t="str">
        <f>TRIM(PROPER(employee_data!U2229))</f>
        <v>Male</v>
      </c>
      <c r="V2229" t="str">
        <f>TRIM(employee_data!V2229)</f>
        <v>97492</v>
      </c>
      <c r="W2229" t="str">
        <f>TRIM(PROPER(employee_data!W2229))</f>
        <v>Black</v>
      </c>
      <c r="X2229" t="str">
        <f>TRIM(PROPER(employee_data!X2229))</f>
        <v>Divorced</v>
      </c>
      <c r="Y2229" t="str">
        <f>TRIM(PROPER(employee_data!Y2229))</f>
        <v>Fully Meets</v>
      </c>
      <c r="Z2229" s="4">
        <v>4</v>
      </c>
    </row>
    <row r="2230" spans="1:26" x14ac:dyDescent="0.25">
      <c r="A2230" t="str">
        <f>TRIM(employee_data!A2230)</f>
        <v>2655</v>
      </c>
      <c r="B2230" t="str">
        <f>TRIM(PROPER(employee_data!B2230))</f>
        <v>Amanda</v>
      </c>
      <c r="C2230" t="str">
        <f>TRIM(PROPER(employee_data!C2230))</f>
        <v>Allison</v>
      </c>
      <c r="D2230" s="2">
        <f>DATEVALUE(TEXT(employee_data!D2230,"dd/mm/yyyy"))</f>
        <v>44775</v>
      </c>
      <c r="E2230" s="2">
        <f>IFERROR(DATEVALUE(TEXT(employee_data!E2230,"dd/mm/yyyy")),TRIM(""))</f>
        <v>45023</v>
      </c>
      <c r="F2230" t="str">
        <f>TRIM(employee_data!F2230)</f>
        <v>Area Sales Manager</v>
      </c>
      <c r="G2230" t="str">
        <f>TRIM(PROPER(employee_data!G2230))</f>
        <v>John Wright</v>
      </c>
      <c r="H2230" t="str">
        <f>TRIM(employee_data!H2230)</f>
        <v>amanda.allison@bilearner.com</v>
      </c>
      <c r="I2230" t="str">
        <f>TRIM(UPPER(employee_data!I2230))</f>
        <v>NEL</v>
      </c>
      <c r="J2230" t="str">
        <f>TRIM(PROPER(employee_data!J2230))</f>
        <v>Active</v>
      </c>
      <c r="K2230" t="str">
        <f>TRIM(PROPER(employee_data!K2230))</f>
        <v>Contract</v>
      </c>
      <c r="L2230" t="str">
        <f>TRIM(PROPER(employee_data!L2230))</f>
        <v>Zone A</v>
      </c>
      <c r="M2230" t="str">
        <f>TRIM(PROPER(employee_data!M2230))</f>
        <v>Part-Time</v>
      </c>
      <c r="N2230" t="str">
        <f>TRIM(PROPER(employee_data!N2230))</f>
        <v>Voluntary</v>
      </c>
      <c r="O2230" t="str">
        <f>TRIM(employee_data!O2230)</f>
        <v>Mother fine late simply close material yeah.</v>
      </c>
      <c r="P2230" t="str">
        <f>TRIM(PROPER(employee_data!P2230))</f>
        <v>Sales</v>
      </c>
      <c r="Q2230" t="str">
        <f>TRIM(PROPER(employee_data!Q2230))</f>
        <v>General - Con</v>
      </c>
      <c r="R2230" s="2">
        <f>DATEVALUE(TEXT(employee_data!R2230,"dd/mm/yyyy"))</f>
        <v>23689</v>
      </c>
      <c r="S2230" t="str">
        <f>TRIM(UPPER(employee_data!S2230))</f>
        <v>AZ</v>
      </c>
      <c r="T2230" t="str">
        <f>TRIM(PROPER(employee_data!T2230))</f>
        <v>Manager</v>
      </c>
      <c r="U2230" t="str">
        <f>TRIM(PROPER(employee_data!U2230))</f>
        <v>Male</v>
      </c>
      <c r="V2230" t="str">
        <f>TRIM(employee_data!V2230)</f>
        <v>48881</v>
      </c>
      <c r="W2230" t="str">
        <f>TRIM(PROPER(employee_data!W2230))</f>
        <v>Black</v>
      </c>
      <c r="X2230" t="str">
        <f>TRIM(PROPER(employee_data!X2230))</f>
        <v>Divorced</v>
      </c>
      <c r="Y2230" t="str">
        <f>TRIM(PROPER(employee_data!Y2230))</f>
        <v>Fully Meets</v>
      </c>
      <c r="Z2230" s="4">
        <v>2</v>
      </c>
    </row>
    <row r="2231" spans="1:26" x14ac:dyDescent="0.25">
      <c r="A2231" t="str">
        <f>TRIM(employee_data!A2231)</f>
        <v>2656</v>
      </c>
      <c r="B2231" t="str">
        <f>TRIM(PROPER(employee_data!B2231))</f>
        <v>Urijah</v>
      </c>
      <c r="C2231" t="str">
        <f>TRIM(PROPER(employee_data!C2231))</f>
        <v>Houston</v>
      </c>
      <c r="D2231" s="2">
        <f>DATEVALUE(TEXT(employee_data!D2231,"dd/mm/yyyy"))</f>
        <v>43404</v>
      </c>
      <c r="E2231" s="2">
        <f>IFERROR(DATEVALUE(TEXT(employee_data!E2231,"dd/mm/yyyy")),TRIM(""))</f>
        <v>43853</v>
      </c>
      <c r="F2231" t="str">
        <f>TRIM(employee_data!F2231)</f>
        <v>Area Sales Manager</v>
      </c>
      <c r="G2231" t="str">
        <f>TRIM(PROPER(employee_data!G2231))</f>
        <v>Tony Moore</v>
      </c>
      <c r="H2231" t="str">
        <f>TRIM(employee_data!H2231)</f>
        <v>urijah.houston@bilearner.com</v>
      </c>
      <c r="I2231" t="str">
        <f>TRIM(UPPER(employee_data!I2231))</f>
        <v>PL</v>
      </c>
      <c r="J2231" t="str">
        <f>TRIM(PROPER(employee_data!J2231))</f>
        <v>Active</v>
      </c>
      <c r="K2231" t="str">
        <f>TRIM(PROPER(employee_data!K2231))</f>
        <v>Part-Time</v>
      </c>
      <c r="L2231" t="str">
        <f>TRIM(PROPER(employee_data!L2231))</f>
        <v>Zone B</v>
      </c>
      <c r="M2231" t="str">
        <f>TRIM(PROPER(employee_data!M2231))</f>
        <v>Part-Time</v>
      </c>
      <c r="N2231" t="str">
        <f>TRIM(PROPER(employee_data!N2231))</f>
        <v>Voluntary</v>
      </c>
      <c r="O2231" t="str">
        <f>TRIM(employee_data!O2231)</f>
        <v>Detail see down common great on especially.</v>
      </c>
      <c r="P2231" t="str">
        <f>TRIM(PROPER(employee_data!P2231))</f>
        <v>Sales</v>
      </c>
      <c r="Q2231" t="str">
        <f>TRIM(PROPER(employee_data!Q2231))</f>
        <v>Aerial</v>
      </c>
      <c r="R2231" s="2">
        <f>DATEVALUE(TEXT(employee_data!R2231,"dd/mm/yyyy"))</f>
        <v>20861</v>
      </c>
      <c r="S2231" t="str">
        <f>TRIM(UPPER(employee_data!S2231))</f>
        <v>AZ</v>
      </c>
      <c r="T2231" t="str">
        <f>TRIM(PROPER(employee_data!T2231))</f>
        <v>Splicer</v>
      </c>
      <c r="U2231" t="str">
        <f>TRIM(PROPER(employee_data!U2231))</f>
        <v>Male</v>
      </c>
      <c r="V2231" t="str">
        <f>TRIM(employee_data!V2231)</f>
        <v>71509</v>
      </c>
      <c r="W2231" t="str">
        <f>TRIM(PROPER(employee_data!W2231))</f>
        <v>Hispanic</v>
      </c>
      <c r="X2231" t="str">
        <f>TRIM(PROPER(employee_data!X2231))</f>
        <v>Single</v>
      </c>
      <c r="Y2231" t="str">
        <f>TRIM(PROPER(employee_data!Y2231))</f>
        <v>Fully Meets</v>
      </c>
      <c r="Z2231" s="4">
        <v>4</v>
      </c>
    </row>
    <row r="2232" spans="1:26" x14ac:dyDescent="0.25">
      <c r="A2232" t="str">
        <f>TRIM(employee_data!A2232)</f>
        <v>2657</v>
      </c>
      <c r="B2232" t="str">
        <f>TRIM(PROPER(employee_data!B2232))</f>
        <v>Trace</v>
      </c>
      <c r="C2232" t="str">
        <f>TRIM(PROPER(employee_data!C2232))</f>
        <v>Brandt</v>
      </c>
      <c r="D2232" s="2">
        <f>DATEVALUE(TEXT(employee_data!D2232,"dd/mm/yyyy"))</f>
        <v>44523</v>
      </c>
      <c r="E2232" s="2">
        <f>IFERROR(DATEVALUE(TEXT(employee_data!E2232,"dd/mm/yyyy")),TRIM(""))</f>
        <v>44762</v>
      </c>
      <c r="F2232" t="str">
        <f>TRIM(employee_data!F2232)</f>
        <v>Area Sales Manager</v>
      </c>
      <c r="G2232" t="str">
        <f>TRIM(PROPER(employee_data!G2232))</f>
        <v>Jeffrey Hodge</v>
      </c>
      <c r="H2232" t="str">
        <f>TRIM(employee_data!H2232)</f>
        <v>trace.brandt@bilearner.com</v>
      </c>
      <c r="I2232" t="str">
        <f>TRIM(UPPER(employee_data!I2232))</f>
        <v>BPC</v>
      </c>
      <c r="J2232" t="str">
        <f>TRIM(PROPER(employee_data!J2232))</f>
        <v>Active</v>
      </c>
      <c r="K2232" t="str">
        <f>TRIM(PROPER(employee_data!K2232))</f>
        <v>Contract</v>
      </c>
      <c r="L2232" t="str">
        <f>TRIM(PROPER(employee_data!L2232))</f>
        <v>Zone B</v>
      </c>
      <c r="M2232" t="str">
        <f>TRIM(PROPER(employee_data!M2232))</f>
        <v>Temporary</v>
      </c>
      <c r="N2232" t="str">
        <f>TRIM(PROPER(employee_data!N2232))</f>
        <v>Voluntary</v>
      </c>
      <c r="O2232" t="str">
        <f>TRIM(employee_data!O2232)</f>
        <v>Decision decade approach.</v>
      </c>
      <c r="P2232" t="str">
        <f>TRIM(PROPER(employee_data!P2232))</f>
        <v>Sales</v>
      </c>
      <c r="Q2232" t="str">
        <f>TRIM(PROPER(employee_data!Q2232))</f>
        <v>Isp</v>
      </c>
      <c r="R2232" s="2">
        <f>DATEVALUE(TEXT(employee_data!R2232,"dd/mm/yyyy"))</f>
        <v>34856</v>
      </c>
      <c r="S2232" t="str">
        <f>TRIM(UPPER(employee_data!S2232))</f>
        <v>AZ</v>
      </c>
      <c r="T2232" t="str">
        <f>TRIM(PROPER(employee_data!T2232))</f>
        <v>Manager</v>
      </c>
      <c r="U2232" t="str">
        <f>TRIM(PROPER(employee_data!U2232))</f>
        <v>Male</v>
      </c>
      <c r="V2232" t="str">
        <f>TRIM(employee_data!V2232)</f>
        <v>27097</v>
      </c>
      <c r="W2232" t="str">
        <f>TRIM(PROPER(employee_data!W2232))</f>
        <v>White</v>
      </c>
      <c r="X2232" t="str">
        <f>TRIM(PROPER(employee_data!X2232))</f>
        <v>Widowed</v>
      </c>
      <c r="Y2232" t="str">
        <f>TRIM(PROPER(employee_data!Y2232))</f>
        <v>Fully Meets</v>
      </c>
      <c r="Z2232" s="4">
        <v>2</v>
      </c>
    </row>
    <row r="2233" spans="1:26" x14ac:dyDescent="0.25">
      <c r="A2233" t="str">
        <f>TRIM(employee_data!A2233)</f>
        <v>2658</v>
      </c>
      <c r="B2233" t="str">
        <f>TRIM(PROPER(employee_data!B2233))</f>
        <v>Yuliana</v>
      </c>
      <c r="C2233" t="str">
        <f>TRIM(PROPER(employee_data!C2233))</f>
        <v>Levine</v>
      </c>
      <c r="D2233" s="2">
        <f>DATEVALUE(TEXT(employee_data!D2233,"dd/mm/yyyy"))</f>
        <v>45108</v>
      </c>
      <c r="E2233" s="2">
        <f>IFERROR(DATEVALUE(TEXT(employee_data!E2233,"dd/mm/yyyy")),TRIM(""))</f>
        <v>45128</v>
      </c>
      <c r="F2233" t="str">
        <f>TRIM(employee_data!F2233)</f>
        <v>Area Sales Manager</v>
      </c>
      <c r="G2233" t="str">
        <f>TRIM(PROPER(employee_data!G2233))</f>
        <v>Emily Simmons</v>
      </c>
      <c r="H2233" t="str">
        <f>TRIM(employee_data!H2233)</f>
        <v>yuliana.levine@bilearner.com</v>
      </c>
      <c r="I2233" t="str">
        <f>TRIM(UPPER(employee_data!I2233))</f>
        <v>CCDR</v>
      </c>
      <c r="J2233" t="str">
        <f>TRIM(PROPER(employee_data!J2233))</f>
        <v>Active</v>
      </c>
      <c r="K2233" t="str">
        <f>TRIM(PROPER(employee_data!K2233))</f>
        <v>Full-Time</v>
      </c>
      <c r="L2233" t="str">
        <f>TRIM(PROPER(employee_data!L2233))</f>
        <v>Zone A</v>
      </c>
      <c r="M2233" t="str">
        <f>TRIM(PROPER(employee_data!M2233))</f>
        <v>Temporary</v>
      </c>
      <c r="N2233" t="str">
        <f>TRIM(PROPER(employee_data!N2233))</f>
        <v>Involuntary</v>
      </c>
      <c r="O2233" t="str">
        <f>TRIM(employee_data!O2233)</f>
        <v>Heart certainly computer beat where pull.</v>
      </c>
      <c r="P2233" t="str">
        <f>TRIM(PROPER(employee_data!P2233))</f>
        <v>Sales</v>
      </c>
      <c r="Q2233" t="str">
        <f>TRIM(PROPER(employee_data!Q2233))</f>
        <v>Engineers</v>
      </c>
      <c r="R2233" s="2">
        <f>DATEVALUE(TEXT(employee_data!R2233,"dd/mm/yyyy"))</f>
        <v>22003</v>
      </c>
      <c r="S2233" t="str">
        <f>TRIM(UPPER(employee_data!S2233))</f>
        <v>AZ</v>
      </c>
      <c r="T2233" t="str">
        <f>TRIM(PROPER(employee_data!T2233))</f>
        <v>Technician</v>
      </c>
      <c r="U2233" t="str">
        <f>TRIM(PROPER(employee_data!U2233))</f>
        <v>Male</v>
      </c>
      <c r="V2233" t="str">
        <f>TRIM(employee_data!V2233)</f>
        <v>74016</v>
      </c>
      <c r="W2233" t="str">
        <f>TRIM(PROPER(employee_data!W2233))</f>
        <v>Black</v>
      </c>
      <c r="X2233" t="str">
        <f>TRIM(PROPER(employee_data!X2233))</f>
        <v>Married</v>
      </c>
      <c r="Y2233" t="str">
        <f>TRIM(PROPER(employee_data!Y2233))</f>
        <v>Fully Meets</v>
      </c>
      <c r="Z2233" s="4">
        <v>2</v>
      </c>
    </row>
    <row r="2234" spans="1:26" x14ac:dyDescent="0.25">
      <c r="A2234" t="str">
        <f>TRIM(employee_data!A2234)</f>
        <v>2659</v>
      </c>
      <c r="B2234" t="str">
        <f>TRIM(PROPER(employee_data!B2234))</f>
        <v>Bailey</v>
      </c>
      <c r="C2234" t="str">
        <f>TRIM(PROPER(employee_data!C2234))</f>
        <v>Hays</v>
      </c>
      <c r="D2234" s="2">
        <f>DATEVALUE(TEXT(employee_data!D2234,"dd/mm/yyyy"))</f>
        <v>44760</v>
      </c>
      <c r="E2234" s="2" t="str">
        <f>IFERROR(DATEVALUE(TEXT(employee_data!E2234,"dd/mm/yyyy")),TRIM(""))</f>
        <v/>
      </c>
      <c r="F2234" t="str">
        <f>TRIM(employee_data!F2234)</f>
        <v>Area Sales Manager</v>
      </c>
      <c r="G2234" t="str">
        <f>TRIM(PROPER(employee_data!G2234))</f>
        <v>Jessica Gomez</v>
      </c>
      <c r="H2234" t="str">
        <f>TRIM(employee_data!H2234)</f>
        <v>bailey.hays@bilearner.com</v>
      </c>
      <c r="I2234" t="str">
        <f>TRIM(UPPER(employee_data!I2234))</f>
        <v>SVG</v>
      </c>
      <c r="J2234" t="str">
        <f>TRIM(PROPER(employee_data!J2234))</f>
        <v>Active</v>
      </c>
      <c r="K2234" t="str">
        <f>TRIM(PROPER(employee_data!K2234))</f>
        <v>Part-Time</v>
      </c>
      <c r="L2234" t="str">
        <f>TRIM(PROPER(employee_data!L2234))</f>
        <v>Zone B</v>
      </c>
      <c r="M2234" t="str">
        <f>TRIM(PROPER(employee_data!M2234))</f>
        <v>Temporary</v>
      </c>
      <c r="N2234" t="str">
        <f>TRIM(PROPER(employee_data!N2234))</f>
        <v>Unk</v>
      </c>
      <c r="O2234" t="str">
        <f>TRIM(employee_data!O2234)</f>
        <v/>
      </c>
      <c r="P2234" t="str">
        <f>TRIM(PROPER(employee_data!P2234))</f>
        <v>Sales</v>
      </c>
      <c r="Q2234" t="str">
        <f>TRIM(PROPER(employee_data!Q2234))</f>
        <v>General - Con</v>
      </c>
      <c r="R2234" s="2">
        <f>DATEVALUE(TEXT(employee_data!R2234,"dd/mm/yyyy"))</f>
        <v>33067</v>
      </c>
      <c r="S2234" t="str">
        <f>TRIM(UPPER(employee_data!S2234))</f>
        <v>AL</v>
      </c>
      <c r="T2234" t="str">
        <f>TRIM(PROPER(employee_data!T2234))</f>
        <v>Administrative</v>
      </c>
      <c r="U2234" t="str">
        <f>TRIM(PROPER(employee_data!U2234))</f>
        <v>Male</v>
      </c>
      <c r="V2234" t="str">
        <f>TRIM(employee_data!V2234)</f>
        <v>71519</v>
      </c>
      <c r="W2234" t="str">
        <f>TRIM(PROPER(employee_data!W2234))</f>
        <v>Black</v>
      </c>
      <c r="X2234" t="str">
        <f>TRIM(PROPER(employee_data!X2234))</f>
        <v>Single</v>
      </c>
      <c r="Y2234" t="str">
        <f>TRIM(PROPER(employee_data!Y2234))</f>
        <v>Fully Meets</v>
      </c>
      <c r="Z2234" s="4">
        <v>2</v>
      </c>
    </row>
    <row r="2235" spans="1:26" x14ac:dyDescent="0.25">
      <c r="A2235" t="str">
        <f>TRIM(employee_data!A2235)</f>
        <v>2660</v>
      </c>
      <c r="B2235" t="str">
        <f>TRIM(PROPER(employee_data!B2235))</f>
        <v>Sanaa</v>
      </c>
      <c r="C2235" t="str">
        <f>TRIM(PROPER(employee_data!C2235))</f>
        <v>Valenzuela</v>
      </c>
      <c r="D2235" s="2">
        <f>DATEVALUE(TEXT(employee_data!D2235,"dd/mm/yyyy"))</f>
        <v>43686</v>
      </c>
      <c r="E2235" s="2" t="str">
        <f>IFERROR(DATEVALUE(TEXT(employee_data!E2235,"dd/mm/yyyy")),TRIM(""))</f>
        <v/>
      </c>
      <c r="F2235" t="str">
        <f>TRIM(employee_data!F2235)</f>
        <v>Area Sales Manager</v>
      </c>
      <c r="G2235" t="str">
        <f>TRIM(PROPER(employee_data!G2235))</f>
        <v>Cheryl Moody</v>
      </c>
      <c r="H2235" t="str">
        <f>TRIM(employee_data!H2235)</f>
        <v>sanaa.valenzuela@bilearner.com</v>
      </c>
      <c r="I2235" t="str">
        <f>TRIM(UPPER(employee_data!I2235))</f>
        <v>EW</v>
      </c>
      <c r="J2235" t="str">
        <f>TRIM(PROPER(employee_data!J2235))</f>
        <v>Active</v>
      </c>
      <c r="K2235" t="str">
        <f>TRIM(PROPER(employee_data!K2235))</f>
        <v>Part-Time</v>
      </c>
      <c r="L2235" t="str">
        <f>TRIM(PROPER(employee_data!L2235))</f>
        <v>Zone C</v>
      </c>
      <c r="M2235" t="str">
        <f>TRIM(PROPER(employee_data!M2235))</f>
        <v>Part-Time</v>
      </c>
      <c r="N2235" t="str">
        <f>TRIM(PROPER(employee_data!N2235))</f>
        <v>Unk</v>
      </c>
      <c r="O2235" t="str">
        <f>TRIM(employee_data!O2235)</f>
        <v/>
      </c>
      <c r="P2235" t="str">
        <f>TRIM(PROPER(employee_data!P2235))</f>
        <v>Sales</v>
      </c>
      <c r="Q2235" t="str">
        <f>TRIM(PROPER(employee_data!Q2235))</f>
        <v>Shop (Fleet)</v>
      </c>
      <c r="R2235" s="2">
        <f>DATEVALUE(TEXT(employee_data!R2235,"dd/mm/yyyy"))</f>
        <v>21850</v>
      </c>
      <c r="S2235" t="str">
        <f>TRIM(UPPER(employee_data!S2235))</f>
        <v>TN</v>
      </c>
      <c r="T2235" t="str">
        <f>TRIM(PROPER(employee_data!T2235))</f>
        <v>Mechanic</v>
      </c>
      <c r="U2235" t="str">
        <f>TRIM(PROPER(employee_data!U2235))</f>
        <v>Male</v>
      </c>
      <c r="V2235" t="str">
        <f>TRIM(employee_data!V2235)</f>
        <v>33045</v>
      </c>
      <c r="W2235" t="str">
        <f>TRIM(PROPER(employee_data!W2235))</f>
        <v>Asian</v>
      </c>
      <c r="X2235" t="str">
        <f>TRIM(PROPER(employee_data!X2235))</f>
        <v>Divorced</v>
      </c>
      <c r="Y2235" t="str">
        <f>TRIM(PROPER(employee_data!Y2235))</f>
        <v>Fully Meets</v>
      </c>
      <c r="Z2235" s="4">
        <v>4</v>
      </c>
    </row>
    <row r="2236" spans="1:26" x14ac:dyDescent="0.25">
      <c r="A2236" t="str">
        <f>TRIM(employee_data!A2236)</f>
        <v>2661</v>
      </c>
      <c r="B2236" t="str">
        <f>TRIM(PROPER(employee_data!B2236))</f>
        <v>Avah</v>
      </c>
      <c r="C2236" t="str">
        <f>TRIM(PROPER(employee_data!C2236))</f>
        <v>Hayes</v>
      </c>
      <c r="D2236" s="2">
        <f>DATEVALUE(TEXT(employee_data!D2236,"dd/mm/yyyy"))</f>
        <v>44383</v>
      </c>
      <c r="E2236" s="2" t="str">
        <f>IFERROR(DATEVALUE(TEXT(employee_data!E2236,"dd/mm/yyyy")),TRIM(""))</f>
        <v/>
      </c>
      <c r="F2236" t="str">
        <f>TRIM(employee_data!F2236)</f>
        <v>Area Sales Manager</v>
      </c>
      <c r="G2236" t="str">
        <f>TRIM(PROPER(employee_data!G2236))</f>
        <v>Patrick Coleman</v>
      </c>
      <c r="H2236" t="str">
        <f>TRIM(employee_data!H2236)</f>
        <v>avah.hayes@bilearner.com</v>
      </c>
      <c r="I2236" t="str">
        <f>TRIM(UPPER(employee_data!I2236))</f>
        <v>MSC</v>
      </c>
      <c r="J2236" t="str">
        <f>TRIM(PROPER(employee_data!J2236))</f>
        <v>Active</v>
      </c>
      <c r="K2236" t="str">
        <f>TRIM(PROPER(employee_data!K2236))</f>
        <v>Part-Time</v>
      </c>
      <c r="L2236" t="str">
        <f>TRIM(PROPER(employee_data!L2236))</f>
        <v>Zone A</v>
      </c>
      <c r="M2236" t="str">
        <f>TRIM(PROPER(employee_data!M2236))</f>
        <v>Temporary</v>
      </c>
      <c r="N2236" t="str">
        <f>TRIM(PROPER(employee_data!N2236))</f>
        <v>Unk</v>
      </c>
      <c r="O2236" t="str">
        <f>TRIM(employee_data!O2236)</f>
        <v/>
      </c>
      <c r="P2236" t="str">
        <f>TRIM(PROPER(employee_data!P2236))</f>
        <v>Sales</v>
      </c>
      <c r="Q2236" t="str">
        <f>TRIM(PROPER(employee_data!Q2236))</f>
        <v>Engineers</v>
      </c>
      <c r="R2236" s="2">
        <f>DATEVALUE(TEXT(employee_data!R2236,"dd/mm/yyyy"))</f>
        <v>25791</v>
      </c>
      <c r="S2236" t="str">
        <f>TRIM(UPPER(employee_data!S2236))</f>
        <v>TN</v>
      </c>
      <c r="T2236" t="str">
        <f>TRIM(PROPER(employee_data!T2236))</f>
        <v>Administrative</v>
      </c>
      <c r="U2236" t="str">
        <f>TRIM(PROPER(employee_data!U2236))</f>
        <v>Male</v>
      </c>
      <c r="V2236" t="str">
        <f>TRIM(employee_data!V2236)</f>
        <v>65089</v>
      </c>
      <c r="W2236" t="str">
        <f>TRIM(PROPER(employee_data!W2236))</f>
        <v>Black</v>
      </c>
      <c r="X2236" t="str">
        <f>TRIM(PROPER(employee_data!X2236))</f>
        <v>Married</v>
      </c>
      <c r="Y2236" t="str">
        <f>TRIM(PROPER(employee_data!Y2236))</f>
        <v>Fully Meets</v>
      </c>
      <c r="Z2236" s="4">
        <v>2</v>
      </c>
    </row>
    <row r="2237" spans="1:26" x14ac:dyDescent="0.25">
      <c r="A2237" t="str">
        <f>TRIM(employee_data!A2237)</f>
        <v>2662</v>
      </c>
      <c r="B2237" t="str">
        <f>TRIM(PROPER(employee_data!B2237))</f>
        <v>Cody</v>
      </c>
      <c r="C2237" t="str">
        <f>TRIM(PROPER(employee_data!C2237))</f>
        <v>Bates</v>
      </c>
      <c r="D2237" s="2">
        <f>DATEVALUE(TEXT(employee_data!D2237,"dd/mm/yyyy"))</f>
        <v>44229</v>
      </c>
      <c r="E2237" s="2" t="str">
        <f>IFERROR(DATEVALUE(TEXT(employee_data!E2237,"dd/mm/yyyy")),TRIM(""))</f>
        <v/>
      </c>
      <c r="F2237" t="str">
        <f>TRIM(employee_data!F2237)</f>
        <v>Area Sales Manager</v>
      </c>
      <c r="G2237" t="str">
        <f>TRIM(PROPER(employee_data!G2237))</f>
        <v>Brittney Young</v>
      </c>
      <c r="H2237" t="str">
        <f>TRIM(employee_data!H2237)</f>
        <v>cody.bates@bilearner.com</v>
      </c>
      <c r="I2237" t="str">
        <f>TRIM(UPPER(employee_data!I2237))</f>
        <v>TNS</v>
      </c>
      <c r="J2237" t="str">
        <f>TRIM(PROPER(employee_data!J2237))</f>
        <v>Active</v>
      </c>
      <c r="K2237" t="str">
        <f>TRIM(PROPER(employee_data!K2237))</f>
        <v>Contract</v>
      </c>
      <c r="L2237" t="str">
        <f>TRIM(PROPER(employee_data!L2237))</f>
        <v>Zone A</v>
      </c>
      <c r="M2237" t="str">
        <f>TRIM(PROPER(employee_data!M2237))</f>
        <v>Part-Time</v>
      </c>
      <c r="N2237" t="str">
        <f>TRIM(PROPER(employee_data!N2237))</f>
        <v>Unk</v>
      </c>
      <c r="O2237" t="str">
        <f>TRIM(employee_data!O2237)</f>
        <v/>
      </c>
      <c r="P2237" t="str">
        <f>TRIM(PROPER(employee_data!P2237))</f>
        <v>Sales</v>
      </c>
      <c r="Q2237" t="str">
        <f>TRIM(PROPER(employee_data!Q2237))</f>
        <v>General - Con</v>
      </c>
      <c r="R2237" s="2">
        <f>DATEVALUE(TEXT(employee_data!R2237,"dd/mm/yyyy"))</f>
        <v>16692</v>
      </c>
      <c r="S2237" t="str">
        <f>TRIM(UPPER(employee_data!S2237))</f>
        <v>ID</v>
      </c>
      <c r="T2237" t="str">
        <f>TRIM(PROPER(employee_data!T2237))</f>
        <v>Foreman</v>
      </c>
      <c r="U2237" t="str">
        <f>TRIM(PROPER(employee_data!U2237))</f>
        <v>Male</v>
      </c>
      <c r="V2237" t="str">
        <f>TRIM(employee_data!V2237)</f>
        <v>94177</v>
      </c>
      <c r="W2237" t="str">
        <f>TRIM(PROPER(employee_data!W2237))</f>
        <v>Asian</v>
      </c>
      <c r="X2237" t="str">
        <f>TRIM(PROPER(employee_data!X2237))</f>
        <v>Single</v>
      </c>
      <c r="Y2237" t="str">
        <f>TRIM(PROPER(employee_data!Y2237))</f>
        <v>Fully Meets</v>
      </c>
      <c r="Z2237" s="4">
        <v>2</v>
      </c>
    </row>
    <row r="2238" spans="1:26" x14ac:dyDescent="0.25">
      <c r="A2238" t="str">
        <f>TRIM(employee_data!A2238)</f>
        <v>2663</v>
      </c>
      <c r="B2238" t="str">
        <f>TRIM(PROPER(employee_data!B2238))</f>
        <v>Eli</v>
      </c>
      <c r="C2238" t="str">
        <f>TRIM(PROPER(employee_data!C2238))</f>
        <v>Grant</v>
      </c>
      <c r="D2238" s="2">
        <f>DATEVALUE(TEXT(employee_data!D2238,"dd/mm/yyyy"))</f>
        <v>44932</v>
      </c>
      <c r="E2238" s="2">
        <f>IFERROR(DATEVALUE(TEXT(employee_data!E2238,"dd/mm/yyyy")),TRIM(""))</f>
        <v>45041</v>
      </c>
      <c r="F2238" t="str">
        <f>TRIM(employee_data!F2238)</f>
        <v>Area Sales Manager</v>
      </c>
      <c r="G2238" t="str">
        <f>TRIM(PROPER(employee_data!G2238))</f>
        <v>Ryan Ward</v>
      </c>
      <c r="H2238" t="str">
        <f>TRIM(employee_data!H2238)</f>
        <v>eli.grant@bilearner.com</v>
      </c>
      <c r="I2238" t="str">
        <f>TRIM(UPPER(employee_data!I2238))</f>
        <v>PYZ</v>
      </c>
      <c r="J2238" t="str">
        <f>TRIM(PROPER(employee_data!J2238))</f>
        <v>Active</v>
      </c>
      <c r="K2238" t="str">
        <f>TRIM(PROPER(employee_data!K2238))</f>
        <v>Part-Time</v>
      </c>
      <c r="L2238" t="str">
        <f>TRIM(PROPER(employee_data!L2238))</f>
        <v>Zone B</v>
      </c>
      <c r="M2238" t="str">
        <f>TRIM(PROPER(employee_data!M2238))</f>
        <v>Part-Time</v>
      </c>
      <c r="N2238" t="str">
        <f>TRIM(PROPER(employee_data!N2238))</f>
        <v>Resignation</v>
      </c>
      <c r="O2238" t="str">
        <f>TRIM(employee_data!O2238)</f>
        <v>Party employee page half young budget.</v>
      </c>
      <c r="P2238" t="str">
        <f>TRIM(PROPER(employee_data!P2238))</f>
        <v>Sales</v>
      </c>
      <c r="Q2238" t="str">
        <f>TRIM(PROPER(employee_data!Q2238))</f>
        <v>Splicing</v>
      </c>
      <c r="R2238" s="2">
        <f>DATEVALUE(TEXT(employee_data!R2238,"dd/mm/yyyy"))</f>
        <v>26135</v>
      </c>
      <c r="S2238" t="str">
        <f>TRIM(UPPER(employee_data!S2238))</f>
        <v>ID</v>
      </c>
      <c r="T2238" t="str">
        <f>TRIM(PROPER(employee_data!T2238))</f>
        <v>Technician</v>
      </c>
      <c r="U2238" t="str">
        <f>TRIM(PROPER(employee_data!U2238))</f>
        <v>Male</v>
      </c>
      <c r="V2238" t="str">
        <f>TRIM(employee_data!V2238)</f>
        <v>51278</v>
      </c>
      <c r="W2238" t="str">
        <f>TRIM(PROPER(employee_data!W2238))</f>
        <v>Hispanic</v>
      </c>
      <c r="X2238" t="str">
        <f>TRIM(PROPER(employee_data!X2238))</f>
        <v>Divorced</v>
      </c>
      <c r="Y2238" t="str">
        <f>TRIM(PROPER(employee_data!Y2238))</f>
        <v>Fully Meets</v>
      </c>
      <c r="Z2238" s="4">
        <v>5</v>
      </c>
    </row>
    <row r="2239" spans="1:26" x14ac:dyDescent="0.25">
      <c r="A2239" t="str">
        <f>TRIM(employee_data!A2239)</f>
        <v>2664</v>
      </c>
      <c r="B2239" t="str">
        <f>TRIM(PROPER(employee_data!B2239))</f>
        <v>Felipe</v>
      </c>
      <c r="C2239" t="str">
        <f>TRIM(PROPER(employee_data!C2239))</f>
        <v>Rollins</v>
      </c>
      <c r="D2239" s="2">
        <f>DATEVALUE(TEXT(employee_data!D2239,"dd/mm/yyyy"))</f>
        <v>44513</v>
      </c>
      <c r="E2239" s="2" t="str">
        <f>IFERROR(DATEVALUE(TEXT(employee_data!E2239,"dd/mm/yyyy")),TRIM(""))</f>
        <v/>
      </c>
      <c r="F2239" t="str">
        <f>TRIM(employee_data!F2239)</f>
        <v>Area Sales Manager</v>
      </c>
      <c r="G2239" t="str">
        <f>TRIM(PROPER(employee_data!G2239))</f>
        <v>Rose Cunningham</v>
      </c>
      <c r="H2239" t="str">
        <f>TRIM(employee_data!H2239)</f>
        <v>felipe.rollins@bilearner.com</v>
      </c>
      <c r="I2239" t="str">
        <f>TRIM(UPPER(employee_data!I2239))</f>
        <v>WBL</v>
      </c>
      <c r="J2239" t="str">
        <f>TRIM(PROPER(employee_data!J2239))</f>
        <v>Active</v>
      </c>
      <c r="K2239" t="str">
        <f>TRIM(PROPER(employee_data!K2239))</f>
        <v>Full-Time</v>
      </c>
      <c r="L2239" t="str">
        <f>TRIM(PROPER(employee_data!L2239))</f>
        <v>Zone C</v>
      </c>
      <c r="M2239" t="str">
        <f>TRIM(PROPER(employee_data!M2239))</f>
        <v>Full-Time</v>
      </c>
      <c r="N2239" t="str">
        <f>TRIM(PROPER(employee_data!N2239))</f>
        <v>Unk</v>
      </c>
      <c r="O2239" t="str">
        <f>TRIM(employee_data!O2239)</f>
        <v/>
      </c>
      <c r="P2239" t="str">
        <f>TRIM(PROPER(employee_data!P2239))</f>
        <v>Sales</v>
      </c>
      <c r="Q2239" t="str">
        <f>TRIM(PROPER(employee_data!Q2239))</f>
        <v>Project Management - Con</v>
      </c>
      <c r="R2239" s="2">
        <f>DATEVALUE(TEXT(employee_data!R2239,"dd/mm/yyyy"))</f>
        <v>22457</v>
      </c>
      <c r="S2239" t="str">
        <f>TRIM(UPPER(employee_data!S2239))</f>
        <v>ID</v>
      </c>
      <c r="T2239" t="str">
        <f>TRIM(PROPER(employee_data!T2239))</f>
        <v>Manager</v>
      </c>
      <c r="U2239" t="str">
        <f>TRIM(PROPER(employee_data!U2239))</f>
        <v>Male</v>
      </c>
      <c r="V2239" t="str">
        <f>TRIM(employee_data!V2239)</f>
        <v>14665</v>
      </c>
      <c r="W2239" t="str">
        <f>TRIM(PROPER(employee_data!W2239))</f>
        <v>Hispanic</v>
      </c>
      <c r="X2239" t="str">
        <f>TRIM(PROPER(employee_data!X2239))</f>
        <v>Divorced</v>
      </c>
      <c r="Y2239" t="str">
        <f>TRIM(PROPER(employee_data!Y2239))</f>
        <v>Fully Meets</v>
      </c>
      <c r="Z2239" s="4">
        <v>1</v>
      </c>
    </row>
    <row r="2240" spans="1:26" x14ac:dyDescent="0.25">
      <c r="A2240" t="str">
        <f>TRIM(employee_data!A2240)</f>
        <v>2665</v>
      </c>
      <c r="B2240" t="str">
        <f>TRIM(PROPER(employee_data!B2240))</f>
        <v>Abdiel</v>
      </c>
      <c r="C2240" t="str">
        <f>TRIM(PROPER(employee_data!C2240))</f>
        <v>Good</v>
      </c>
      <c r="D2240" s="2">
        <f>DATEVALUE(TEXT(employee_data!D2240,"dd/mm/yyyy"))</f>
        <v>43905</v>
      </c>
      <c r="E2240" s="2" t="str">
        <f>IFERROR(DATEVALUE(TEXT(employee_data!E2240,"dd/mm/yyyy")),TRIM(""))</f>
        <v/>
      </c>
      <c r="F2240" t="str">
        <f>TRIM(employee_data!F2240)</f>
        <v>Area Sales Manager</v>
      </c>
      <c r="G2240" t="str">
        <f>TRIM(PROPER(employee_data!G2240))</f>
        <v>Jessica Harrison</v>
      </c>
      <c r="H2240" t="str">
        <f>TRIM(employee_data!H2240)</f>
        <v>abdiel.good@bilearner.com</v>
      </c>
      <c r="I2240" t="str">
        <f>TRIM(UPPER(employee_data!I2240))</f>
        <v>NEL</v>
      </c>
      <c r="J2240" t="str">
        <f>TRIM(PROPER(employee_data!J2240))</f>
        <v>Active</v>
      </c>
      <c r="K2240" t="str">
        <f>TRIM(PROPER(employee_data!K2240))</f>
        <v>Contract</v>
      </c>
      <c r="L2240" t="str">
        <f>TRIM(PROPER(employee_data!L2240))</f>
        <v>Zone A</v>
      </c>
      <c r="M2240" t="str">
        <f>TRIM(PROPER(employee_data!M2240))</f>
        <v>Part-Time</v>
      </c>
      <c r="N2240" t="str">
        <f>TRIM(PROPER(employee_data!N2240))</f>
        <v>Unk</v>
      </c>
      <c r="O2240" t="str">
        <f>TRIM(employee_data!O2240)</f>
        <v/>
      </c>
      <c r="P2240" t="str">
        <f>TRIM(PROPER(employee_data!P2240))</f>
        <v>Sales</v>
      </c>
      <c r="Q2240" t="str">
        <f>TRIM(PROPER(employee_data!Q2240))</f>
        <v>Splicing</v>
      </c>
      <c r="R2240" s="2">
        <f>DATEVALUE(TEXT(employee_data!R2240,"dd/mm/yyyy"))</f>
        <v>33433</v>
      </c>
      <c r="S2240" t="str">
        <f>TRIM(UPPER(employee_data!S2240))</f>
        <v>NY</v>
      </c>
      <c r="T2240" t="str">
        <f>TRIM(PROPER(employee_data!T2240))</f>
        <v>Splicer</v>
      </c>
      <c r="U2240" t="str">
        <f>TRIM(PROPER(employee_data!U2240))</f>
        <v>Male</v>
      </c>
      <c r="V2240" t="str">
        <f>TRIM(employee_data!V2240)</f>
        <v>33859</v>
      </c>
      <c r="W2240" t="str">
        <f>TRIM(PROPER(employee_data!W2240))</f>
        <v>Hispanic</v>
      </c>
      <c r="X2240" t="str">
        <f>TRIM(PROPER(employee_data!X2240))</f>
        <v>Married</v>
      </c>
      <c r="Y2240" t="str">
        <f>TRIM(PROPER(employee_data!Y2240))</f>
        <v>Fully Meets</v>
      </c>
      <c r="Z2240" s="4">
        <v>4</v>
      </c>
    </row>
    <row r="2241" spans="1:26" x14ac:dyDescent="0.25">
      <c r="A2241" t="str">
        <f>TRIM(employee_data!A2241)</f>
        <v>2666</v>
      </c>
      <c r="B2241" t="str">
        <f>TRIM(PROPER(employee_data!B2241))</f>
        <v>Kaylyn</v>
      </c>
      <c r="C2241" t="str">
        <f>TRIM(PROPER(employee_data!C2241))</f>
        <v>Frye</v>
      </c>
      <c r="D2241" s="2">
        <f>DATEVALUE(TEXT(employee_data!D2241,"dd/mm/yyyy"))</f>
        <v>43411</v>
      </c>
      <c r="E2241" s="2">
        <f>IFERROR(DATEVALUE(TEXT(employee_data!E2241,"dd/mm/yyyy")),TRIM(""))</f>
        <v>44569</v>
      </c>
      <c r="F2241" t="str">
        <f>TRIM(employee_data!F2241)</f>
        <v>Area Sales Manager</v>
      </c>
      <c r="G2241" t="str">
        <f>TRIM(PROPER(employee_data!G2241))</f>
        <v>Taylor Lopez</v>
      </c>
      <c r="H2241" t="str">
        <f>TRIM(employee_data!H2241)</f>
        <v>kaylyn.frye@bilearner.com</v>
      </c>
      <c r="I2241" t="str">
        <f>TRIM(UPPER(employee_data!I2241))</f>
        <v>PL</v>
      </c>
      <c r="J2241" t="str">
        <f>TRIM(PROPER(employee_data!J2241))</f>
        <v>Active</v>
      </c>
      <c r="K2241" t="str">
        <f>TRIM(PROPER(employee_data!K2241))</f>
        <v>Part-Time</v>
      </c>
      <c r="L2241" t="str">
        <f>TRIM(PROPER(employee_data!L2241))</f>
        <v>Zone C</v>
      </c>
      <c r="M2241" t="str">
        <f>TRIM(PROPER(employee_data!M2241))</f>
        <v>Full-Time</v>
      </c>
      <c r="N2241" t="str">
        <f>TRIM(PROPER(employee_data!N2241))</f>
        <v>Retirement</v>
      </c>
      <c r="O2241" t="str">
        <f>TRIM(employee_data!O2241)</f>
        <v>Audience run degree that your beyond cell.</v>
      </c>
      <c r="P2241" t="str">
        <f>TRIM(PROPER(employee_data!P2241))</f>
        <v>Sales</v>
      </c>
      <c r="Q2241" t="str">
        <f>TRIM(PROPER(employee_data!Q2241))</f>
        <v>Yard (Material Handling)</v>
      </c>
      <c r="R2241" s="2">
        <f>DATEVALUE(TEXT(employee_data!R2241,"dd/mm/yyyy"))</f>
        <v>16821</v>
      </c>
      <c r="S2241" t="str">
        <f>TRIM(UPPER(employee_data!S2241))</f>
        <v>WA</v>
      </c>
      <c r="T2241" t="str">
        <f>TRIM(PROPER(employee_data!T2241))</f>
        <v>Runner</v>
      </c>
      <c r="U2241" t="str">
        <f>TRIM(PROPER(employee_data!U2241))</f>
        <v>Female</v>
      </c>
      <c r="V2241" t="str">
        <f>TRIM(employee_data!V2241)</f>
        <v>91544</v>
      </c>
      <c r="W2241" t="str">
        <f>TRIM(PROPER(employee_data!W2241))</f>
        <v>Other</v>
      </c>
      <c r="X2241" t="str">
        <f>TRIM(PROPER(employee_data!X2241))</f>
        <v>Single</v>
      </c>
      <c r="Y2241" t="str">
        <f>TRIM(PROPER(employee_data!Y2241))</f>
        <v>Fully Meets</v>
      </c>
      <c r="Z2241" s="4">
        <v>4</v>
      </c>
    </row>
    <row r="2242" spans="1:26" x14ac:dyDescent="0.25">
      <c r="A2242" t="str">
        <f>TRIM(employee_data!A2242)</f>
        <v>2667</v>
      </c>
      <c r="B2242" t="str">
        <f>TRIM(PROPER(employee_data!B2242))</f>
        <v>Marisol</v>
      </c>
      <c r="C2242" t="str">
        <f>TRIM(PROPER(employee_data!C2242))</f>
        <v>Alvarez</v>
      </c>
      <c r="D2242" s="2">
        <f>DATEVALUE(TEXT(employee_data!D2242,"dd/mm/yyyy"))</f>
        <v>43741</v>
      </c>
      <c r="E2242" s="2">
        <f>IFERROR(DATEVALUE(TEXT(employee_data!E2242,"dd/mm/yyyy")),TRIM(""))</f>
        <v>44433</v>
      </c>
      <c r="F2242" t="str">
        <f>TRIM(employee_data!F2242)</f>
        <v>Administrative Assistant</v>
      </c>
      <c r="G2242" t="str">
        <f>TRIM(PROPER(employee_data!G2242))</f>
        <v>Joshua Brown</v>
      </c>
      <c r="H2242" t="str">
        <f>TRIM(employee_data!H2242)</f>
        <v>marisol.alvarez@bilearner.com</v>
      </c>
      <c r="I2242" t="str">
        <f>TRIM(UPPER(employee_data!I2242))</f>
        <v>BPC</v>
      </c>
      <c r="J2242" t="str">
        <f>TRIM(PROPER(employee_data!J2242))</f>
        <v>Active</v>
      </c>
      <c r="K2242" t="str">
        <f>TRIM(PROPER(employee_data!K2242))</f>
        <v>Full-Time</v>
      </c>
      <c r="L2242" t="str">
        <f>TRIM(PROPER(employee_data!L2242))</f>
        <v>Zone B</v>
      </c>
      <c r="M2242" t="str">
        <f>TRIM(PROPER(employee_data!M2242))</f>
        <v>Part-Time</v>
      </c>
      <c r="N2242" t="str">
        <f>TRIM(PROPER(employee_data!N2242))</f>
        <v>Retirement</v>
      </c>
      <c r="O2242" t="str">
        <f>TRIM(employee_data!O2242)</f>
        <v>Environment state tax sound stop group doctor.</v>
      </c>
      <c r="P2242" t="str">
        <f>TRIM(PROPER(employee_data!P2242))</f>
        <v>Sales</v>
      </c>
      <c r="Q2242" t="str">
        <f>TRIM(PROPER(employee_data!Q2242))</f>
        <v>Billable Consultants</v>
      </c>
      <c r="R2242" s="2">
        <f>DATEVALUE(TEXT(employee_data!R2242,"dd/mm/yyyy"))</f>
        <v>24023</v>
      </c>
      <c r="S2242" t="str">
        <f>TRIM(UPPER(employee_data!S2242))</f>
        <v>WA</v>
      </c>
      <c r="T2242" t="str">
        <f>TRIM(PROPER(employee_data!T2242))</f>
        <v>Engineer</v>
      </c>
      <c r="U2242" t="str">
        <f>TRIM(PROPER(employee_data!U2242))</f>
        <v>Female</v>
      </c>
      <c r="V2242" t="str">
        <f>TRIM(employee_data!V2242)</f>
        <v>9760</v>
      </c>
      <c r="W2242" t="str">
        <f>TRIM(PROPER(employee_data!W2242))</f>
        <v>Other</v>
      </c>
      <c r="X2242" t="str">
        <f>TRIM(PROPER(employee_data!X2242))</f>
        <v>Widowed</v>
      </c>
      <c r="Y2242" t="str">
        <f>TRIM(PROPER(employee_data!Y2242))</f>
        <v>Fully Meets</v>
      </c>
      <c r="Z2242" s="4">
        <v>2</v>
      </c>
    </row>
    <row r="2243" spans="1:26" x14ac:dyDescent="0.25">
      <c r="A2243" t="str">
        <f>TRIM(employee_data!A2243)</f>
        <v>2668</v>
      </c>
      <c r="B2243" t="str">
        <f>TRIM(PROPER(employee_data!B2243))</f>
        <v>Lane</v>
      </c>
      <c r="C2243" t="str">
        <f>TRIM(PROPER(employee_data!C2243))</f>
        <v>Willis</v>
      </c>
      <c r="D2243" s="2">
        <f>DATEVALUE(TEXT(employee_data!D2243,"dd/mm/yyyy"))</f>
        <v>44785</v>
      </c>
      <c r="E2243" s="2">
        <f>IFERROR(DATEVALUE(TEXT(employee_data!E2243,"dd/mm/yyyy")),TRIM(""))</f>
        <v>45032</v>
      </c>
      <c r="F2243" t="str">
        <f>TRIM(employee_data!F2243)</f>
        <v>Administrative Assistant</v>
      </c>
      <c r="G2243" t="str">
        <f>TRIM(PROPER(employee_data!G2243))</f>
        <v>Roger Campbell</v>
      </c>
      <c r="H2243" t="str">
        <f>TRIM(employee_data!H2243)</f>
        <v>lane.willis@bilearner.com</v>
      </c>
      <c r="I2243" t="str">
        <f>TRIM(UPPER(employee_data!I2243))</f>
        <v>CCDR</v>
      </c>
      <c r="J2243" t="str">
        <f>TRIM(PROPER(employee_data!J2243))</f>
        <v>Active</v>
      </c>
      <c r="K2243" t="str">
        <f>TRIM(PROPER(employee_data!K2243))</f>
        <v>Contract</v>
      </c>
      <c r="L2243" t="str">
        <f>TRIM(PROPER(employee_data!L2243))</f>
        <v>Zone C</v>
      </c>
      <c r="M2243" t="str">
        <f>TRIM(PROPER(employee_data!M2243))</f>
        <v>Part-Time</v>
      </c>
      <c r="N2243" t="str">
        <f>TRIM(PROPER(employee_data!N2243))</f>
        <v>Resignation</v>
      </c>
      <c r="O2243" t="str">
        <f>TRIM(employee_data!O2243)</f>
        <v>Lot as card response consumer.</v>
      </c>
      <c r="P2243" t="str">
        <f>TRIM(PROPER(employee_data!P2243))</f>
        <v>Sales</v>
      </c>
      <c r="Q2243" t="str">
        <f>TRIM(PROPER(employee_data!Q2243))</f>
        <v>General - Con</v>
      </c>
      <c r="R2243" s="2">
        <f>DATEVALUE(TEXT(employee_data!R2243,"dd/mm/yyyy"))</f>
        <v>28806</v>
      </c>
      <c r="S2243" t="str">
        <f>TRIM(UPPER(employee_data!S2243))</f>
        <v>MA</v>
      </c>
      <c r="T2243" t="str">
        <f>TRIM(PROPER(employee_data!T2243))</f>
        <v>Technician</v>
      </c>
      <c r="U2243" t="str">
        <f>TRIM(PROPER(employee_data!U2243))</f>
        <v>Female</v>
      </c>
      <c r="V2243" t="str">
        <f>TRIM(employee_data!V2243)</f>
        <v>94176</v>
      </c>
      <c r="W2243" t="str">
        <f>TRIM(PROPER(employee_data!W2243))</f>
        <v>Asian</v>
      </c>
      <c r="X2243" t="str">
        <f>TRIM(PROPER(employee_data!X2243))</f>
        <v>Married</v>
      </c>
      <c r="Y2243" t="str">
        <f>TRIM(PROPER(employee_data!Y2243))</f>
        <v>Fully Meets</v>
      </c>
      <c r="Z2243" s="4">
        <v>2</v>
      </c>
    </row>
    <row r="2244" spans="1:26" x14ac:dyDescent="0.25">
      <c r="A2244" t="str">
        <f>TRIM(employee_data!A2244)</f>
        <v>2669</v>
      </c>
      <c r="B2244" t="str">
        <f>TRIM(PROPER(employee_data!B2244))</f>
        <v>Jade</v>
      </c>
      <c r="C2244" t="str">
        <f>TRIM(PROPER(employee_data!C2244))</f>
        <v>Becker</v>
      </c>
      <c r="D2244" s="2">
        <f>DATEVALUE(TEXT(employee_data!D2244,"dd/mm/yyyy"))</f>
        <v>43456</v>
      </c>
      <c r="E2244" s="2" t="str">
        <f>IFERROR(DATEVALUE(TEXT(employee_data!E2244,"dd/mm/yyyy")),TRIM(""))</f>
        <v/>
      </c>
      <c r="F2244" t="str">
        <f>TRIM(employee_data!F2244)</f>
        <v>Administrative Assistant</v>
      </c>
      <c r="G2244" t="str">
        <f>TRIM(PROPER(employee_data!G2244))</f>
        <v>Jordan Alexander</v>
      </c>
      <c r="H2244" t="str">
        <f>TRIM(employee_data!H2244)</f>
        <v>jade.becker@bilearner.com</v>
      </c>
      <c r="I2244" t="str">
        <f>TRIM(UPPER(employee_data!I2244))</f>
        <v>SVG</v>
      </c>
      <c r="J2244" t="str">
        <f>TRIM(PROPER(employee_data!J2244))</f>
        <v>Active</v>
      </c>
      <c r="K2244" t="str">
        <f>TRIM(PROPER(employee_data!K2244))</f>
        <v>Part-Time</v>
      </c>
      <c r="L2244" t="str">
        <f>TRIM(PROPER(employee_data!L2244))</f>
        <v>Zone C</v>
      </c>
      <c r="M2244" t="str">
        <f>TRIM(PROPER(employee_data!M2244))</f>
        <v>Full-Time</v>
      </c>
      <c r="N2244" t="str">
        <f>TRIM(PROPER(employee_data!N2244))</f>
        <v>Unk</v>
      </c>
      <c r="O2244" t="str">
        <f>TRIM(employee_data!O2244)</f>
        <v/>
      </c>
      <c r="P2244" t="str">
        <f>TRIM(PROPER(employee_data!P2244))</f>
        <v>Sales</v>
      </c>
      <c r="Q2244" t="str">
        <f>TRIM(PROPER(employee_data!Q2244))</f>
        <v>Field Operations</v>
      </c>
      <c r="R2244" s="2">
        <f>DATEVALUE(TEXT(employee_data!R2244,"dd/mm/yyyy"))</f>
        <v>19012</v>
      </c>
      <c r="S2244" t="str">
        <f>TRIM(UPPER(employee_data!S2244))</f>
        <v>MA</v>
      </c>
      <c r="T2244" t="str">
        <f>TRIM(PROPER(employee_data!T2244))</f>
        <v>Foreman</v>
      </c>
      <c r="U2244" t="str">
        <f>TRIM(PROPER(employee_data!U2244))</f>
        <v>Female</v>
      </c>
      <c r="V2244" t="str">
        <f>TRIM(employee_data!V2244)</f>
        <v>46445</v>
      </c>
      <c r="W2244" t="str">
        <f>TRIM(PROPER(employee_data!W2244))</f>
        <v>Black</v>
      </c>
      <c r="X2244" t="str">
        <f>TRIM(PROPER(employee_data!X2244))</f>
        <v>Single</v>
      </c>
      <c r="Y2244" t="str">
        <f>TRIM(PROPER(employee_data!Y2244))</f>
        <v>Fully Meets</v>
      </c>
      <c r="Z2244" s="4">
        <v>1</v>
      </c>
    </row>
    <row r="2245" spans="1:26" x14ac:dyDescent="0.25">
      <c r="A2245" t="str">
        <f>TRIM(employee_data!A2245)</f>
        <v>2670</v>
      </c>
      <c r="B2245" t="str">
        <f>TRIM(PROPER(employee_data!B2245))</f>
        <v>Vincent</v>
      </c>
      <c r="C2245" t="str">
        <f>TRIM(PROPER(employee_data!C2245))</f>
        <v>Logan</v>
      </c>
      <c r="D2245" s="2">
        <f>DATEVALUE(TEXT(employee_data!D2245,"dd/mm/yyyy"))</f>
        <v>44282</v>
      </c>
      <c r="E2245" s="2" t="str">
        <f>IFERROR(DATEVALUE(TEXT(employee_data!E2245,"dd/mm/yyyy")),TRIM(""))</f>
        <v/>
      </c>
      <c r="F2245" t="str">
        <f>TRIM(employee_data!F2245)</f>
        <v>Area Sales Manager</v>
      </c>
      <c r="G2245" t="str">
        <f>TRIM(PROPER(employee_data!G2245))</f>
        <v>Alexander Holmes</v>
      </c>
      <c r="H2245" t="str">
        <f>TRIM(employee_data!H2245)</f>
        <v>vincent.logan@bilearner.com</v>
      </c>
      <c r="I2245" t="str">
        <f>TRIM(UPPER(employee_data!I2245))</f>
        <v>PYZ</v>
      </c>
      <c r="J2245" t="str">
        <f>TRIM(PROPER(employee_data!J2245))</f>
        <v>Active</v>
      </c>
      <c r="K2245" t="str">
        <f>TRIM(PROPER(employee_data!K2245))</f>
        <v>Part-Time</v>
      </c>
      <c r="L2245" t="str">
        <f>TRIM(PROPER(employee_data!L2245))</f>
        <v>Zone A</v>
      </c>
      <c r="M2245" t="str">
        <f>TRIM(PROPER(employee_data!M2245))</f>
        <v>Full-Time</v>
      </c>
      <c r="N2245" t="str">
        <f>TRIM(PROPER(employee_data!N2245))</f>
        <v>Unk</v>
      </c>
      <c r="O2245" t="str">
        <f>TRIM(employee_data!O2245)</f>
        <v/>
      </c>
      <c r="P2245" t="str">
        <f>TRIM(PROPER(employee_data!P2245))</f>
        <v>Sales</v>
      </c>
      <c r="Q2245" t="str">
        <f>TRIM(PROPER(employee_data!Q2245))</f>
        <v>Engineers</v>
      </c>
      <c r="R2245" s="2">
        <f>DATEVALUE(TEXT(employee_data!R2245,"dd/mm/yyyy"))</f>
        <v>34399</v>
      </c>
      <c r="S2245" t="str">
        <f>TRIM(UPPER(employee_data!S2245))</f>
        <v>MA</v>
      </c>
      <c r="T2245" t="str">
        <f>TRIM(PROPER(employee_data!T2245))</f>
        <v>Engineer</v>
      </c>
      <c r="U2245" t="str">
        <f>TRIM(PROPER(employee_data!U2245))</f>
        <v>Male</v>
      </c>
      <c r="V2245" t="str">
        <f>TRIM(employee_data!V2245)</f>
        <v>54346</v>
      </c>
      <c r="W2245" t="str">
        <f>TRIM(PROPER(employee_data!W2245))</f>
        <v>Other</v>
      </c>
      <c r="X2245" t="str">
        <f>TRIM(PROPER(employee_data!X2245))</f>
        <v>Widowed</v>
      </c>
      <c r="Y2245" t="str">
        <f>TRIM(PROPER(employee_data!Y2245))</f>
        <v>Fully Meets</v>
      </c>
      <c r="Z2245" s="4">
        <v>1</v>
      </c>
    </row>
    <row r="2246" spans="1:26" x14ac:dyDescent="0.25">
      <c r="A2246" t="str">
        <f>TRIM(employee_data!A2246)</f>
        <v>2671</v>
      </c>
      <c r="B2246" t="str">
        <f>TRIM(PROPER(employee_data!B2246))</f>
        <v>Nasir</v>
      </c>
      <c r="C2246" t="str">
        <f>TRIM(PROPER(employee_data!C2246))</f>
        <v>Glass</v>
      </c>
      <c r="D2246" s="2">
        <f>DATEVALUE(TEXT(employee_data!D2246,"dd/mm/yyyy"))</f>
        <v>44760</v>
      </c>
      <c r="E2246" s="2" t="str">
        <f>IFERROR(DATEVALUE(TEXT(employee_data!E2246,"dd/mm/yyyy")),TRIM(""))</f>
        <v/>
      </c>
      <c r="F2246" t="str">
        <f>TRIM(employee_data!F2246)</f>
        <v>Area Sales Manager</v>
      </c>
      <c r="G2246" t="str">
        <f>TRIM(PROPER(employee_data!G2246))</f>
        <v>Andrea Whitaker</v>
      </c>
      <c r="H2246" t="str">
        <f>TRIM(employee_data!H2246)</f>
        <v>nasir.glass@bilearner.com</v>
      </c>
      <c r="I2246" t="str">
        <f>TRIM(UPPER(employee_data!I2246))</f>
        <v>WBL</v>
      </c>
      <c r="J2246" t="str">
        <f>TRIM(PROPER(employee_data!J2246))</f>
        <v>Active</v>
      </c>
      <c r="K2246" t="str">
        <f>TRIM(PROPER(employee_data!K2246))</f>
        <v>Part-Time</v>
      </c>
      <c r="L2246" t="str">
        <f>TRIM(PROPER(employee_data!L2246))</f>
        <v>Zone C</v>
      </c>
      <c r="M2246" t="str">
        <f>TRIM(PROPER(employee_data!M2246))</f>
        <v>Temporary</v>
      </c>
      <c r="N2246" t="str">
        <f>TRIM(PROPER(employee_data!N2246))</f>
        <v>Unk</v>
      </c>
      <c r="O2246" t="str">
        <f>TRIM(employee_data!O2246)</f>
        <v/>
      </c>
      <c r="P2246" t="str">
        <f>TRIM(PROPER(employee_data!P2246))</f>
        <v>Sales</v>
      </c>
      <c r="Q2246" t="str">
        <f>TRIM(PROPER(employee_data!Q2246))</f>
        <v>Field Operations</v>
      </c>
      <c r="R2246" s="2">
        <f>DATEVALUE(TEXT(employee_data!R2246,"dd/mm/yyyy"))</f>
        <v>16246</v>
      </c>
      <c r="S2246" t="str">
        <f>TRIM(UPPER(employee_data!S2246))</f>
        <v>MA</v>
      </c>
      <c r="T2246" t="str">
        <f>TRIM(PROPER(employee_data!T2246))</f>
        <v>Coordinator</v>
      </c>
      <c r="U2246" t="str">
        <f>TRIM(PROPER(employee_data!U2246))</f>
        <v>Male</v>
      </c>
      <c r="V2246" t="str">
        <f>TRIM(employee_data!V2246)</f>
        <v>10712</v>
      </c>
      <c r="W2246" t="str">
        <f>TRIM(PROPER(employee_data!W2246))</f>
        <v>Asian</v>
      </c>
      <c r="X2246" t="str">
        <f>TRIM(PROPER(employee_data!X2246))</f>
        <v>Widowed</v>
      </c>
      <c r="Y2246" t="str">
        <f>TRIM(PROPER(employee_data!Y2246))</f>
        <v>Fully Meets</v>
      </c>
      <c r="Z2246" s="4">
        <v>5</v>
      </c>
    </row>
    <row r="2247" spans="1:26" x14ac:dyDescent="0.25">
      <c r="A2247" t="str">
        <f>TRIM(employee_data!A2247)</f>
        <v>2672</v>
      </c>
      <c r="B2247" t="str">
        <f>TRIM(PROPER(employee_data!B2247))</f>
        <v>Quincy</v>
      </c>
      <c r="C2247" t="str">
        <f>TRIM(PROPER(employee_data!C2247))</f>
        <v>Shannon</v>
      </c>
      <c r="D2247" s="2">
        <f>DATEVALUE(TEXT(employee_data!D2247,"dd/mm/yyyy"))</f>
        <v>43930</v>
      </c>
      <c r="E2247" s="2">
        <f>IFERROR(DATEVALUE(TEXT(employee_data!E2247,"dd/mm/yyyy")),TRIM(""))</f>
        <v>45052</v>
      </c>
      <c r="F2247" t="str">
        <f>TRIM(employee_data!F2247)</f>
        <v>Area Sales Manager</v>
      </c>
      <c r="G2247" t="str">
        <f>TRIM(PROPER(employee_data!G2247))</f>
        <v>Carrie Wells</v>
      </c>
      <c r="H2247" t="str">
        <f>TRIM(employee_data!H2247)</f>
        <v>quincy.shannon@bilearner.com</v>
      </c>
      <c r="I2247" t="str">
        <f>TRIM(UPPER(employee_data!I2247))</f>
        <v>NEL</v>
      </c>
      <c r="J2247" t="str">
        <f>TRIM(PROPER(employee_data!J2247))</f>
        <v>Active</v>
      </c>
      <c r="K2247" t="str">
        <f>TRIM(PROPER(employee_data!K2247))</f>
        <v>Contract</v>
      </c>
      <c r="L2247" t="str">
        <f>TRIM(PROPER(employee_data!L2247))</f>
        <v>Zone A</v>
      </c>
      <c r="M2247" t="str">
        <f>TRIM(PROPER(employee_data!M2247))</f>
        <v>Full-Time</v>
      </c>
      <c r="N2247" t="str">
        <f>TRIM(PROPER(employee_data!N2247))</f>
        <v>Involuntary</v>
      </c>
      <c r="O2247" t="str">
        <f>TRIM(employee_data!O2247)</f>
        <v>Medical message face development moment because.</v>
      </c>
      <c r="P2247" t="str">
        <f>TRIM(PROPER(employee_data!P2247))</f>
        <v>Sales</v>
      </c>
      <c r="Q2247" t="str">
        <f>TRIM(PROPER(employee_data!Q2247))</f>
        <v>Fielders</v>
      </c>
      <c r="R2247" s="2">
        <f>DATEVALUE(TEXT(employee_data!R2247,"dd/mm/yyyy"))</f>
        <v>36364</v>
      </c>
      <c r="S2247" t="str">
        <f>TRIM(UPPER(employee_data!S2247))</f>
        <v>AZ</v>
      </c>
      <c r="T2247" t="str">
        <f>TRIM(PROPER(employee_data!T2247))</f>
        <v>Engineer</v>
      </c>
      <c r="U2247" t="str">
        <f>TRIM(PROPER(employee_data!U2247))</f>
        <v>Male</v>
      </c>
      <c r="V2247" t="str">
        <f>TRIM(employee_data!V2247)</f>
        <v>3413</v>
      </c>
      <c r="W2247" t="str">
        <f>TRIM(PROPER(employee_data!W2247))</f>
        <v>Asian</v>
      </c>
      <c r="X2247" t="str">
        <f>TRIM(PROPER(employee_data!X2247))</f>
        <v>Married</v>
      </c>
      <c r="Y2247" t="str">
        <f>TRIM(PROPER(employee_data!Y2247))</f>
        <v>Fully Meets</v>
      </c>
      <c r="Z2247" s="4">
        <v>1</v>
      </c>
    </row>
    <row r="2248" spans="1:26" x14ac:dyDescent="0.25">
      <c r="A2248" t="str">
        <f>TRIM(employee_data!A2248)</f>
        <v>2673</v>
      </c>
      <c r="B2248" t="str">
        <f>TRIM(PROPER(employee_data!B2248))</f>
        <v>Alena</v>
      </c>
      <c r="C2248" t="str">
        <f>TRIM(PROPER(employee_data!C2248))</f>
        <v>Walter</v>
      </c>
      <c r="D2248" s="2">
        <f>DATEVALUE(TEXT(employee_data!D2248,"dd/mm/yyyy"))</f>
        <v>44568</v>
      </c>
      <c r="E2248" s="2" t="str">
        <f>IFERROR(DATEVALUE(TEXT(employee_data!E2248,"dd/mm/yyyy")),TRIM(""))</f>
        <v/>
      </c>
      <c r="F2248" t="str">
        <f>TRIM(employee_data!F2248)</f>
        <v>Area Sales Manager</v>
      </c>
      <c r="G2248" t="str">
        <f>TRIM(PROPER(employee_data!G2248))</f>
        <v>David Figueroa</v>
      </c>
      <c r="H2248" t="str">
        <f>TRIM(employee_data!H2248)</f>
        <v>alena.walter@bilearner.com</v>
      </c>
      <c r="I2248" t="str">
        <f>TRIM(UPPER(employee_data!I2248))</f>
        <v>PL</v>
      </c>
      <c r="J2248" t="str">
        <f>TRIM(PROPER(employee_data!J2248))</f>
        <v>Active</v>
      </c>
      <c r="K2248" t="str">
        <f>TRIM(PROPER(employee_data!K2248))</f>
        <v>Full-Time</v>
      </c>
      <c r="L2248" t="str">
        <f>TRIM(PROPER(employee_data!L2248))</f>
        <v>Zone B</v>
      </c>
      <c r="M2248" t="str">
        <f>TRIM(PROPER(employee_data!M2248))</f>
        <v>Full-Time</v>
      </c>
      <c r="N2248" t="str">
        <f>TRIM(PROPER(employee_data!N2248))</f>
        <v>Unk</v>
      </c>
      <c r="O2248" t="str">
        <f>TRIM(employee_data!O2248)</f>
        <v/>
      </c>
      <c r="P2248" t="str">
        <f>TRIM(PROPER(employee_data!P2248))</f>
        <v>Sales</v>
      </c>
      <c r="Q2248" t="str">
        <f>TRIM(PROPER(employee_data!Q2248))</f>
        <v>Splicing</v>
      </c>
      <c r="R2248" s="2">
        <f>DATEVALUE(TEXT(employee_data!R2248,"dd/mm/yyyy"))</f>
        <v>36360</v>
      </c>
      <c r="S2248" t="str">
        <f>TRIM(UPPER(employee_data!S2248))</f>
        <v>AZ</v>
      </c>
      <c r="T2248" t="str">
        <f>TRIM(PROPER(employee_data!T2248))</f>
        <v>Splicer</v>
      </c>
      <c r="U2248" t="str">
        <f>TRIM(PROPER(employee_data!U2248))</f>
        <v>Male</v>
      </c>
      <c r="V2248" t="str">
        <f>TRIM(employee_data!V2248)</f>
        <v>80938</v>
      </c>
      <c r="W2248" t="str">
        <f>TRIM(PROPER(employee_data!W2248))</f>
        <v>Other</v>
      </c>
      <c r="X2248" t="str">
        <f>TRIM(PROPER(employee_data!X2248))</f>
        <v>Single</v>
      </c>
      <c r="Y2248" t="str">
        <f>TRIM(PROPER(employee_data!Y2248))</f>
        <v>Fully Meets</v>
      </c>
      <c r="Z2248" s="4">
        <v>4</v>
      </c>
    </row>
    <row r="2249" spans="1:26" x14ac:dyDescent="0.25">
      <c r="A2249" t="str">
        <f>TRIM(employee_data!A2249)</f>
        <v>2674</v>
      </c>
      <c r="B2249" t="str">
        <f>TRIM(PROPER(employee_data!B2249))</f>
        <v>Clay</v>
      </c>
      <c r="C2249" t="str">
        <f>TRIM(PROPER(employee_data!C2249))</f>
        <v>Compton</v>
      </c>
      <c r="D2249" s="2">
        <f>DATEVALUE(TEXT(employee_data!D2249,"dd/mm/yyyy"))</f>
        <v>44757</v>
      </c>
      <c r="E2249" s="2" t="str">
        <f>IFERROR(DATEVALUE(TEXT(employee_data!E2249,"dd/mm/yyyy")),TRIM(""))</f>
        <v/>
      </c>
      <c r="F2249" t="str">
        <f>TRIM(employee_data!F2249)</f>
        <v>Area Sales Manager</v>
      </c>
      <c r="G2249" t="str">
        <f>TRIM(PROPER(employee_data!G2249))</f>
        <v>Kevin Parrish</v>
      </c>
      <c r="H2249" t="str">
        <f>TRIM(employee_data!H2249)</f>
        <v>clay.compton@bilearner.com</v>
      </c>
      <c r="I2249" t="str">
        <f>TRIM(UPPER(employee_data!I2249))</f>
        <v>BPC</v>
      </c>
      <c r="J2249" t="str">
        <f>TRIM(PROPER(employee_data!J2249))</f>
        <v>Active</v>
      </c>
      <c r="K2249" t="str">
        <f>TRIM(PROPER(employee_data!K2249))</f>
        <v>Part-Time</v>
      </c>
      <c r="L2249" t="str">
        <f>TRIM(PROPER(employee_data!L2249))</f>
        <v>Zone A</v>
      </c>
      <c r="M2249" t="str">
        <f>TRIM(PROPER(employee_data!M2249))</f>
        <v>Part-Time</v>
      </c>
      <c r="N2249" t="str">
        <f>TRIM(PROPER(employee_data!N2249))</f>
        <v>Unk</v>
      </c>
      <c r="O2249" t="str">
        <f>TRIM(employee_data!O2249)</f>
        <v/>
      </c>
      <c r="P2249" t="str">
        <f>TRIM(PROPER(employee_data!P2249))</f>
        <v>Sales</v>
      </c>
      <c r="Q2249" t="str">
        <f>TRIM(PROPER(employee_data!Q2249))</f>
        <v>Fielders</v>
      </c>
      <c r="R2249" s="2">
        <f>DATEVALUE(TEXT(employee_data!R2249,"dd/mm/yyyy"))</f>
        <v>25188</v>
      </c>
      <c r="S2249" t="str">
        <f>TRIM(UPPER(employee_data!S2249))</f>
        <v>AZ</v>
      </c>
      <c r="T2249" t="str">
        <f>TRIM(PROPER(employee_data!T2249))</f>
        <v>Engineer</v>
      </c>
      <c r="U2249" t="str">
        <f>TRIM(PROPER(employee_data!U2249))</f>
        <v>Male</v>
      </c>
      <c r="V2249" t="str">
        <f>TRIM(employee_data!V2249)</f>
        <v>31528</v>
      </c>
      <c r="W2249" t="str">
        <f>TRIM(PROPER(employee_data!W2249))</f>
        <v>White</v>
      </c>
      <c r="X2249" t="str">
        <f>TRIM(PROPER(employee_data!X2249))</f>
        <v>Widowed</v>
      </c>
      <c r="Y2249" t="str">
        <f>TRIM(PROPER(employee_data!Y2249))</f>
        <v>Fully Meets</v>
      </c>
      <c r="Z2249" s="4">
        <v>1</v>
      </c>
    </row>
    <row r="2250" spans="1:26" x14ac:dyDescent="0.25">
      <c r="A2250" t="str">
        <f>TRIM(employee_data!A2250)</f>
        <v>2675</v>
      </c>
      <c r="B2250" t="str">
        <f>TRIM(PROPER(employee_data!B2250))</f>
        <v>Kayden</v>
      </c>
      <c r="C2250" t="str">
        <f>TRIM(PROPER(employee_data!C2250))</f>
        <v>Fernandez</v>
      </c>
      <c r="D2250" s="2">
        <f>DATEVALUE(TEXT(employee_data!D2250,"dd/mm/yyyy"))</f>
        <v>44164</v>
      </c>
      <c r="E2250" s="2">
        <f>IFERROR(DATEVALUE(TEXT(employee_data!E2250,"dd/mm/yyyy")),TRIM(""))</f>
        <v>44758</v>
      </c>
      <c r="F2250" t="str">
        <f>TRIM(employee_data!F2250)</f>
        <v>Area Sales Manager</v>
      </c>
      <c r="G2250" t="str">
        <f>TRIM(PROPER(employee_data!G2250))</f>
        <v>Monica Miller</v>
      </c>
      <c r="H2250" t="str">
        <f>TRIM(employee_data!H2250)</f>
        <v>kayden.fernandez@bilearner.com</v>
      </c>
      <c r="I2250" t="str">
        <f>TRIM(UPPER(employee_data!I2250))</f>
        <v>CCDR</v>
      </c>
      <c r="J2250" t="str">
        <f>TRIM(PROPER(employee_data!J2250))</f>
        <v>Active</v>
      </c>
      <c r="K2250" t="str">
        <f>TRIM(PROPER(employee_data!K2250))</f>
        <v>Part-Time</v>
      </c>
      <c r="L2250" t="str">
        <f>TRIM(PROPER(employee_data!L2250))</f>
        <v>Zone C</v>
      </c>
      <c r="M2250" t="str">
        <f>TRIM(PROPER(employee_data!M2250))</f>
        <v>Part-Time</v>
      </c>
      <c r="N2250" t="str">
        <f>TRIM(PROPER(employee_data!N2250))</f>
        <v>Resignation</v>
      </c>
      <c r="O2250" t="str">
        <f>TRIM(employee_data!O2250)</f>
        <v>Board up meet away firm yet human find.</v>
      </c>
      <c r="P2250" t="str">
        <f>TRIM(PROPER(employee_data!P2250))</f>
        <v>Sales</v>
      </c>
      <c r="Q2250" t="str">
        <f>TRIM(PROPER(employee_data!Q2250))</f>
        <v>Engineers</v>
      </c>
      <c r="R2250" s="2">
        <f>DATEVALUE(TEXT(employee_data!R2250,"dd/mm/yyyy"))</f>
        <v>16960</v>
      </c>
      <c r="S2250" t="str">
        <f>TRIM(UPPER(employee_data!S2250))</f>
        <v>AL</v>
      </c>
      <c r="T2250" t="str">
        <f>TRIM(PROPER(employee_data!T2250))</f>
        <v>Engineer</v>
      </c>
      <c r="U2250" t="str">
        <f>TRIM(PROPER(employee_data!U2250))</f>
        <v>Male</v>
      </c>
      <c r="V2250" t="str">
        <f>TRIM(employee_data!V2250)</f>
        <v>11366</v>
      </c>
      <c r="W2250" t="str">
        <f>TRIM(PROPER(employee_data!W2250))</f>
        <v>Hispanic</v>
      </c>
      <c r="X2250" t="str">
        <f>TRIM(PROPER(employee_data!X2250))</f>
        <v>Divorced</v>
      </c>
      <c r="Y2250" t="str">
        <f>TRIM(PROPER(employee_data!Y2250))</f>
        <v>Fully Meets</v>
      </c>
      <c r="Z2250" s="4">
        <v>5</v>
      </c>
    </row>
    <row r="2251" spans="1:26" x14ac:dyDescent="0.25">
      <c r="A2251" t="str">
        <f>TRIM(employee_data!A2251)</f>
        <v>2676</v>
      </c>
      <c r="B2251" t="str">
        <f>TRIM(PROPER(employee_data!B2251))</f>
        <v>Bryson</v>
      </c>
      <c r="C2251" t="str">
        <f>TRIM(PROPER(employee_data!C2251))</f>
        <v>Giles</v>
      </c>
      <c r="D2251" s="2">
        <f>DATEVALUE(TEXT(employee_data!D2251,"dd/mm/yyyy"))</f>
        <v>43544</v>
      </c>
      <c r="E2251" s="2">
        <f>IFERROR(DATEVALUE(TEXT(employee_data!E2251,"dd/mm/yyyy")),TRIM(""))</f>
        <v>44097</v>
      </c>
      <c r="F2251" t="str">
        <f>TRIM(employee_data!F2251)</f>
        <v>Area Sales Manager</v>
      </c>
      <c r="G2251" t="str">
        <f>TRIM(PROPER(employee_data!G2251))</f>
        <v>Brandi Collins</v>
      </c>
      <c r="H2251" t="str">
        <f>TRIM(employee_data!H2251)</f>
        <v>bryson.giles@bilearner.com</v>
      </c>
      <c r="I2251" t="str">
        <f>TRIM(UPPER(employee_data!I2251))</f>
        <v>SVG</v>
      </c>
      <c r="J2251" t="str">
        <f>TRIM(PROPER(employee_data!J2251))</f>
        <v>Active</v>
      </c>
      <c r="K2251" t="str">
        <f>TRIM(PROPER(employee_data!K2251))</f>
        <v>Part-Time</v>
      </c>
      <c r="L2251" t="str">
        <f>TRIM(PROPER(employee_data!L2251))</f>
        <v>Zone C</v>
      </c>
      <c r="M2251" t="str">
        <f>TRIM(PROPER(employee_data!M2251))</f>
        <v>Part-Time</v>
      </c>
      <c r="N2251" t="str">
        <f>TRIM(PROPER(employee_data!N2251))</f>
        <v>Resignation</v>
      </c>
      <c r="O2251" t="str">
        <f>TRIM(employee_data!O2251)</f>
        <v>Memory theory thank past could.</v>
      </c>
      <c r="P2251" t="str">
        <f>TRIM(PROPER(employee_data!P2251))</f>
        <v>Sales</v>
      </c>
      <c r="Q2251" t="str">
        <f>TRIM(PROPER(employee_data!Q2251))</f>
        <v>Engineers</v>
      </c>
      <c r="R2251" s="2">
        <f>DATEVALUE(TEXT(employee_data!R2251,"dd/mm/yyyy"))</f>
        <v>26512</v>
      </c>
      <c r="S2251" t="str">
        <f>TRIM(UPPER(employee_data!S2251))</f>
        <v>AL</v>
      </c>
      <c r="T2251" t="str">
        <f>TRIM(PROPER(employee_data!T2251))</f>
        <v>Engineer</v>
      </c>
      <c r="U2251" t="str">
        <f>TRIM(PROPER(employee_data!U2251))</f>
        <v>Male</v>
      </c>
      <c r="V2251" t="str">
        <f>TRIM(employee_data!V2251)</f>
        <v>19248</v>
      </c>
      <c r="W2251" t="str">
        <f>TRIM(PROPER(employee_data!W2251))</f>
        <v>Asian</v>
      </c>
      <c r="X2251" t="str">
        <f>TRIM(PROPER(employee_data!X2251))</f>
        <v>Single</v>
      </c>
      <c r="Y2251" t="str">
        <f>TRIM(PROPER(employee_data!Y2251))</f>
        <v>Fully Meets</v>
      </c>
      <c r="Z2251" s="4">
        <v>2</v>
      </c>
    </row>
    <row r="2252" spans="1:26" x14ac:dyDescent="0.25">
      <c r="A2252" t="str">
        <f>TRIM(employee_data!A2252)</f>
        <v>2677</v>
      </c>
      <c r="B2252" t="str">
        <f>TRIM(PROPER(employee_data!B2252))</f>
        <v>Demarcus</v>
      </c>
      <c r="C2252" t="str">
        <f>TRIM(PROPER(employee_data!C2252))</f>
        <v>Small</v>
      </c>
      <c r="D2252" s="2">
        <f>DATEVALUE(TEXT(employee_data!D2252,"dd/mm/yyyy"))</f>
        <v>43540</v>
      </c>
      <c r="E2252" s="2">
        <f>IFERROR(DATEVALUE(TEXT(employee_data!E2252,"dd/mm/yyyy")),TRIM(""))</f>
        <v>44569</v>
      </c>
      <c r="F2252" t="str">
        <f>TRIM(employee_data!F2252)</f>
        <v>Area Sales Manager</v>
      </c>
      <c r="G2252" t="str">
        <f>TRIM(PROPER(employee_data!G2252))</f>
        <v>Jimmy Jones</v>
      </c>
      <c r="H2252" t="str">
        <f>TRIM(employee_data!H2252)</f>
        <v>demarcus.small@bilearner.com</v>
      </c>
      <c r="I2252" t="str">
        <f>TRIM(UPPER(employee_data!I2252))</f>
        <v>EW</v>
      </c>
      <c r="J2252" t="str">
        <f>TRIM(PROPER(employee_data!J2252))</f>
        <v>Active</v>
      </c>
      <c r="K2252" t="str">
        <f>TRIM(PROPER(employee_data!K2252))</f>
        <v>Contract</v>
      </c>
      <c r="L2252" t="str">
        <f>TRIM(PROPER(employee_data!L2252))</f>
        <v>Zone B</v>
      </c>
      <c r="M2252" t="str">
        <f>TRIM(PROPER(employee_data!M2252))</f>
        <v>Full-Time</v>
      </c>
      <c r="N2252" t="str">
        <f>TRIM(PROPER(employee_data!N2252))</f>
        <v>Resignation</v>
      </c>
      <c r="O2252" t="str">
        <f>TRIM(employee_data!O2252)</f>
        <v>Who few sport business various.</v>
      </c>
      <c r="P2252" t="str">
        <f>TRIM(PROPER(employee_data!P2252))</f>
        <v>Sales</v>
      </c>
      <c r="Q2252" t="str">
        <f>TRIM(PROPER(employee_data!Q2252))</f>
        <v>Splicing</v>
      </c>
      <c r="R2252" s="2">
        <f>DATEVALUE(TEXT(employee_data!R2252,"dd/mm/yyyy"))</f>
        <v>33159</v>
      </c>
      <c r="S2252" t="str">
        <f>TRIM(UPPER(employee_data!S2252))</f>
        <v>TN</v>
      </c>
      <c r="T2252" t="str">
        <f>TRIM(PROPER(employee_data!T2252))</f>
        <v>Director</v>
      </c>
      <c r="U2252" t="str">
        <f>TRIM(PROPER(employee_data!U2252))</f>
        <v>Male</v>
      </c>
      <c r="V2252" t="str">
        <f>TRIM(employee_data!V2252)</f>
        <v>8371</v>
      </c>
      <c r="W2252" t="str">
        <f>TRIM(PROPER(employee_data!W2252))</f>
        <v>Hispanic</v>
      </c>
      <c r="X2252" t="str">
        <f>TRIM(PROPER(employee_data!X2252))</f>
        <v>Divorced</v>
      </c>
      <c r="Y2252" t="str">
        <f>TRIM(PROPER(employee_data!Y2252))</f>
        <v>Fully Meets</v>
      </c>
      <c r="Z2252" s="4">
        <v>1</v>
      </c>
    </row>
    <row r="2253" spans="1:26" x14ac:dyDescent="0.25">
      <c r="A2253" t="str">
        <f>TRIM(employee_data!A2253)</f>
        <v>2678</v>
      </c>
      <c r="B2253" t="str">
        <f>TRIM(PROPER(employee_data!B2253))</f>
        <v>Presley</v>
      </c>
      <c r="C2253" t="str">
        <f>TRIM(PROPER(employee_data!C2253))</f>
        <v>Dodson</v>
      </c>
      <c r="D2253" s="2">
        <f>DATEVALUE(TEXT(employee_data!D2253,"dd/mm/yyyy"))</f>
        <v>44346</v>
      </c>
      <c r="E2253" s="2" t="str">
        <f>IFERROR(DATEVALUE(TEXT(employee_data!E2253,"dd/mm/yyyy")),TRIM(""))</f>
        <v/>
      </c>
      <c r="F2253" t="str">
        <f>TRIM(employee_data!F2253)</f>
        <v>Area Sales Manager</v>
      </c>
      <c r="G2253" t="str">
        <f>TRIM(PROPER(employee_data!G2253))</f>
        <v>Bruce Roy</v>
      </c>
      <c r="H2253" t="str">
        <f>TRIM(employee_data!H2253)</f>
        <v>presley.dodson@bilearner.com</v>
      </c>
      <c r="I2253" t="str">
        <f>TRIM(UPPER(employee_data!I2253))</f>
        <v>MSC</v>
      </c>
      <c r="J2253" t="str">
        <f>TRIM(PROPER(employee_data!J2253))</f>
        <v>Active</v>
      </c>
      <c r="K2253" t="str">
        <f>TRIM(PROPER(employee_data!K2253))</f>
        <v>Full-Time</v>
      </c>
      <c r="L2253" t="str">
        <f>TRIM(PROPER(employee_data!L2253))</f>
        <v>Zone C</v>
      </c>
      <c r="M2253" t="str">
        <f>TRIM(PROPER(employee_data!M2253))</f>
        <v>Part-Time</v>
      </c>
      <c r="N2253" t="str">
        <f>TRIM(PROPER(employee_data!N2253))</f>
        <v>Unk</v>
      </c>
      <c r="O2253" t="str">
        <f>TRIM(employee_data!O2253)</f>
        <v/>
      </c>
      <c r="P2253" t="str">
        <f>TRIM(PROPER(employee_data!P2253))</f>
        <v>Sales</v>
      </c>
      <c r="Q2253" t="str">
        <f>TRIM(PROPER(employee_data!Q2253))</f>
        <v>Field Operations</v>
      </c>
      <c r="R2253" s="2">
        <f>DATEVALUE(TEXT(employee_data!R2253,"dd/mm/yyyy"))</f>
        <v>24228</v>
      </c>
      <c r="S2253" t="str">
        <f>TRIM(UPPER(employee_data!S2253))</f>
        <v>ID</v>
      </c>
      <c r="T2253" t="str">
        <f>TRIM(PROPER(employee_data!T2253))</f>
        <v>Laborer</v>
      </c>
      <c r="U2253" t="str">
        <f>TRIM(PROPER(employee_data!U2253))</f>
        <v>Male</v>
      </c>
      <c r="V2253" t="str">
        <f>TRIM(employee_data!V2253)</f>
        <v>90990</v>
      </c>
      <c r="W2253" t="str">
        <f>TRIM(PROPER(employee_data!W2253))</f>
        <v>White</v>
      </c>
      <c r="X2253" t="str">
        <f>TRIM(PROPER(employee_data!X2253))</f>
        <v>Single</v>
      </c>
      <c r="Y2253" t="str">
        <f>TRIM(PROPER(employee_data!Y2253))</f>
        <v>Fully Meets</v>
      </c>
      <c r="Z2253" s="4">
        <v>5</v>
      </c>
    </row>
    <row r="2254" spans="1:26" x14ac:dyDescent="0.25">
      <c r="A2254" t="str">
        <f>TRIM(employee_data!A2254)</f>
        <v>2679</v>
      </c>
      <c r="B2254" t="str">
        <f>TRIM(PROPER(employee_data!B2254))</f>
        <v>Christine</v>
      </c>
      <c r="C2254" t="str">
        <f>TRIM(PROPER(employee_data!C2254))</f>
        <v>Giles</v>
      </c>
      <c r="D2254" s="2">
        <f>DATEVALUE(TEXT(employee_data!D2254,"dd/mm/yyyy"))</f>
        <v>44882</v>
      </c>
      <c r="E2254" s="2" t="str">
        <f>IFERROR(DATEVALUE(TEXT(employee_data!E2254,"dd/mm/yyyy")),TRIM(""))</f>
        <v/>
      </c>
      <c r="F2254" t="str">
        <f>TRIM(employee_data!F2254)</f>
        <v>Area Sales Manager</v>
      </c>
      <c r="G2254" t="str">
        <f>TRIM(PROPER(employee_data!G2254))</f>
        <v>Heather Wright</v>
      </c>
      <c r="H2254" t="str">
        <f>TRIM(employee_data!H2254)</f>
        <v>christine.giles@bilearner.com</v>
      </c>
      <c r="I2254" t="str">
        <f>TRIM(UPPER(employee_data!I2254))</f>
        <v>TNS</v>
      </c>
      <c r="J2254" t="str">
        <f>TRIM(PROPER(employee_data!J2254))</f>
        <v>Active</v>
      </c>
      <c r="K2254" t="str">
        <f>TRIM(PROPER(employee_data!K2254))</f>
        <v>Contract</v>
      </c>
      <c r="L2254" t="str">
        <f>TRIM(PROPER(employee_data!L2254))</f>
        <v>Zone A</v>
      </c>
      <c r="M2254" t="str">
        <f>TRIM(PROPER(employee_data!M2254))</f>
        <v>Part-Time</v>
      </c>
      <c r="N2254" t="str">
        <f>TRIM(PROPER(employee_data!N2254))</f>
        <v>Unk</v>
      </c>
      <c r="O2254" t="str">
        <f>TRIM(employee_data!O2254)</f>
        <v/>
      </c>
      <c r="P2254" t="str">
        <f>TRIM(PROPER(employee_data!P2254))</f>
        <v>Sales</v>
      </c>
      <c r="Q2254" t="str">
        <f>TRIM(PROPER(employee_data!Q2254))</f>
        <v>General - Con</v>
      </c>
      <c r="R2254" s="2">
        <f>DATEVALUE(TEXT(employee_data!R2254,"dd/mm/yyyy"))</f>
        <v>18921</v>
      </c>
      <c r="S2254" t="str">
        <f>TRIM(UPPER(employee_data!S2254))</f>
        <v>ID</v>
      </c>
      <c r="T2254" t="str">
        <f>TRIM(PROPER(employee_data!T2254))</f>
        <v>Foreman</v>
      </c>
      <c r="U2254" t="str">
        <f>TRIM(PROPER(employee_data!U2254))</f>
        <v>Male</v>
      </c>
      <c r="V2254" t="str">
        <f>TRIM(employee_data!V2254)</f>
        <v>80607</v>
      </c>
      <c r="W2254" t="str">
        <f>TRIM(PROPER(employee_data!W2254))</f>
        <v>Hispanic</v>
      </c>
      <c r="X2254" t="str">
        <f>TRIM(PROPER(employee_data!X2254))</f>
        <v>Divorced</v>
      </c>
      <c r="Y2254" t="str">
        <f>TRIM(PROPER(employee_data!Y2254))</f>
        <v>Fully Meets</v>
      </c>
      <c r="Z2254" s="4">
        <v>5</v>
      </c>
    </row>
    <row r="2255" spans="1:26" x14ac:dyDescent="0.25">
      <c r="A2255" t="str">
        <f>TRIM(employee_data!A2255)</f>
        <v>2680</v>
      </c>
      <c r="B2255" t="str">
        <f>TRIM(PROPER(employee_data!B2255))</f>
        <v>Jasmine</v>
      </c>
      <c r="C2255" t="str">
        <f>TRIM(PROPER(employee_data!C2255))</f>
        <v>Rogers</v>
      </c>
      <c r="D2255" s="2">
        <f>DATEVALUE(TEXT(employee_data!D2255,"dd/mm/yyyy"))</f>
        <v>44190</v>
      </c>
      <c r="E2255" s="2">
        <f>IFERROR(DATEVALUE(TEXT(employee_data!E2255,"dd/mm/yyyy")),TRIM(""))</f>
        <v>44473</v>
      </c>
      <c r="F2255" t="str">
        <f>TRIM(employee_data!F2255)</f>
        <v>Area Sales Manager</v>
      </c>
      <c r="G2255" t="str">
        <f>TRIM(PROPER(employee_data!G2255))</f>
        <v>Joseph Rivas</v>
      </c>
      <c r="H2255" t="str">
        <f>TRIM(employee_data!H2255)</f>
        <v>jasmine.rogers@bilearner.com</v>
      </c>
      <c r="I2255" t="str">
        <f>TRIM(UPPER(employee_data!I2255))</f>
        <v>PYZ</v>
      </c>
      <c r="J2255" t="str">
        <f>TRIM(PROPER(employee_data!J2255))</f>
        <v>Active</v>
      </c>
      <c r="K2255" t="str">
        <f>TRIM(PROPER(employee_data!K2255))</f>
        <v>Contract</v>
      </c>
      <c r="L2255" t="str">
        <f>TRIM(PROPER(employee_data!L2255))</f>
        <v>Zone A</v>
      </c>
      <c r="M2255" t="str">
        <f>TRIM(PROPER(employee_data!M2255))</f>
        <v>Full-Time</v>
      </c>
      <c r="N2255" t="str">
        <f>TRIM(PROPER(employee_data!N2255))</f>
        <v>Involuntary</v>
      </c>
      <c r="O2255" t="str">
        <f>TRIM(employee_data!O2255)</f>
        <v>Smile most around.</v>
      </c>
      <c r="P2255" t="str">
        <f>TRIM(PROPER(employee_data!P2255))</f>
        <v>Sales</v>
      </c>
      <c r="Q2255" t="str">
        <f>TRIM(PROPER(employee_data!Q2255))</f>
        <v>Billable Consultants</v>
      </c>
      <c r="R2255" s="2">
        <f>DATEVALUE(TEXT(employee_data!R2255,"dd/mm/yyyy"))</f>
        <v>17556</v>
      </c>
      <c r="S2255" t="str">
        <f>TRIM(UPPER(employee_data!S2255))</f>
        <v>ID</v>
      </c>
      <c r="T2255" t="str">
        <f>TRIM(PROPER(employee_data!T2255))</f>
        <v>Engineer</v>
      </c>
      <c r="U2255" t="str">
        <f>TRIM(PROPER(employee_data!U2255))</f>
        <v>Male</v>
      </c>
      <c r="V2255" t="str">
        <f>TRIM(employee_data!V2255)</f>
        <v>30228</v>
      </c>
      <c r="W2255" t="str">
        <f>TRIM(PROPER(employee_data!W2255))</f>
        <v>Black</v>
      </c>
      <c r="X2255" t="str">
        <f>TRIM(PROPER(employee_data!X2255))</f>
        <v>Single</v>
      </c>
      <c r="Y2255" t="str">
        <f>TRIM(PROPER(employee_data!Y2255))</f>
        <v>Fully Meets</v>
      </c>
      <c r="Z2255" s="4">
        <v>2</v>
      </c>
    </row>
    <row r="2256" spans="1:26" x14ac:dyDescent="0.25">
      <c r="A2256" t="str">
        <f>TRIM(employee_data!A2256)</f>
        <v>2681</v>
      </c>
      <c r="B2256" t="str">
        <f>TRIM(PROPER(employee_data!B2256))</f>
        <v>Jaime</v>
      </c>
      <c r="C2256" t="str">
        <f>TRIM(PROPER(employee_data!C2256))</f>
        <v>Greer</v>
      </c>
      <c r="D2256" s="2">
        <f>DATEVALUE(TEXT(employee_data!D2256,"dd/mm/yyyy"))</f>
        <v>43998</v>
      </c>
      <c r="E2256" s="2">
        <f>IFERROR(DATEVALUE(TEXT(employee_data!E2256,"dd/mm/yyyy")),TRIM(""))</f>
        <v>44421</v>
      </c>
      <c r="F2256" t="str">
        <f>TRIM(employee_data!F2256)</f>
        <v>Area Sales Manager</v>
      </c>
      <c r="G2256" t="str">
        <f>TRIM(PROPER(employee_data!G2256))</f>
        <v>Hannah Rose</v>
      </c>
      <c r="H2256" t="str">
        <f>TRIM(employee_data!H2256)</f>
        <v>jaime.greer@bilearner.com</v>
      </c>
      <c r="I2256" t="str">
        <f>TRIM(UPPER(employee_data!I2256))</f>
        <v>WBL</v>
      </c>
      <c r="J2256" t="str">
        <f>TRIM(PROPER(employee_data!J2256))</f>
        <v>Active</v>
      </c>
      <c r="K2256" t="str">
        <f>TRIM(PROPER(employee_data!K2256))</f>
        <v>Part-Time</v>
      </c>
      <c r="L2256" t="str">
        <f>TRIM(PROPER(employee_data!L2256))</f>
        <v>Zone C</v>
      </c>
      <c r="M2256" t="str">
        <f>TRIM(PROPER(employee_data!M2256))</f>
        <v>Full-Time</v>
      </c>
      <c r="N2256" t="str">
        <f>TRIM(PROPER(employee_data!N2256))</f>
        <v>Involuntary</v>
      </c>
      <c r="O2256" t="str">
        <f>TRIM(employee_data!O2256)</f>
        <v>Region hit sense national about.</v>
      </c>
      <c r="P2256" t="str">
        <f>TRIM(PROPER(employee_data!P2256))</f>
        <v>Sales</v>
      </c>
      <c r="Q2256" t="str">
        <f>TRIM(PROPER(employee_data!Q2256))</f>
        <v>Field Operations</v>
      </c>
      <c r="R2256" s="2">
        <f>DATEVALUE(TEXT(employee_data!R2256,"dd/mm/yyyy"))</f>
        <v>30716</v>
      </c>
      <c r="S2256" t="str">
        <f>TRIM(UPPER(employee_data!S2256))</f>
        <v>ID</v>
      </c>
      <c r="T2256" t="str">
        <f>TRIM(PROPER(employee_data!T2256))</f>
        <v>Technician</v>
      </c>
      <c r="U2256" t="str">
        <f>TRIM(PROPER(employee_data!U2256))</f>
        <v>Male</v>
      </c>
      <c r="V2256" t="str">
        <f>TRIM(employee_data!V2256)</f>
        <v>47652</v>
      </c>
      <c r="W2256" t="str">
        <f>TRIM(PROPER(employee_data!W2256))</f>
        <v>Black</v>
      </c>
      <c r="X2256" t="str">
        <f>TRIM(PROPER(employee_data!X2256))</f>
        <v>Married</v>
      </c>
      <c r="Y2256" t="str">
        <f>TRIM(PROPER(employee_data!Y2256))</f>
        <v>Fully Meets</v>
      </c>
      <c r="Z2256" s="4">
        <v>1</v>
      </c>
    </row>
    <row r="2257" spans="1:26" x14ac:dyDescent="0.25">
      <c r="A2257" t="str">
        <f>TRIM(employee_data!A2257)</f>
        <v>2682</v>
      </c>
      <c r="B2257" t="str">
        <f>TRIM(PROPER(employee_data!B2257))</f>
        <v>Keagan</v>
      </c>
      <c r="C2257" t="str">
        <f>TRIM(PROPER(employee_data!C2257))</f>
        <v>Hutchinson</v>
      </c>
      <c r="D2257" s="2">
        <f>DATEVALUE(TEXT(employee_data!D2257,"dd/mm/yyyy"))</f>
        <v>44040</v>
      </c>
      <c r="E2257" s="2" t="str">
        <f>IFERROR(DATEVALUE(TEXT(employee_data!E2257,"dd/mm/yyyy")),TRIM(""))</f>
        <v/>
      </c>
      <c r="F2257" t="str">
        <f>TRIM(employee_data!F2257)</f>
        <v>Area Sales Manager</v>
      </c>
      <c r="G2257" t="str">
        <f>TRIM(PROPER(employee_data!G2257))</f>
        <v>Zachary Ortiz</v>
      </c>
      <c r="H2257" t="str">
        <f>TRIM(employee_data!H2257)</f>
        <v>keagan.hutchinson@bilearner.com</v>
      </c>
      <c r="I2257" t="str">
        <f>TRIM(UPPER(employee_data!I2257))</f>
        <v>NEL</v>
      </c>
      <c r="J2257" t="str">
        <f>TRIM(PROPER(employee_data!J2257))</f>
        <v>Active</v>
      </c>
      <c r="K2257" t="str">
        <f>TRIM(PROPER(employee_data!K2257))</f>
        <v>Contract</v>
      </c>
      <c r="L2257" t="str">
        <f>TRIM(PROPER(employee_data!L2257))</f>
        <v>Zone A</v>
      </c>
      <c r="M2257" t="str">
        <f>TRIM(PROPER(employee_data!M2257))</f>
        <v>Temporary</v>
      </c>
      <c r="N2257" t="str">
        <f>TRIM(PROPER(employee_data!N2257))</f>
        <v>Unk</v>
      </c>
      <c r="O2257" t="str">
        <f>TRIM(employee_data!O2257)</f>
        <v/>
      </c>
      <c r="P2257" t="str">
        <f>TRIM(PROPER(employee_data!P2257))</f>
        <v>Sales</v>
      </c>
      <c r="Q2257" t="str">
        <f>TRIM(PROPER(employee_data!Q2257))</f>
        <v>Field Operations</v>
      </c>
      <c r="R2257" s="2">
        <f>DATEVALUE(TEXT(employee_data!R2257,"dd/mm/yyyy"))</f>
        <v>27916</v>
      </c>
      <c r="S2257" t="str">
        <f>TRIM(UPPER(employee_data!S2257))</f>
        <v>NY</v>
      </c>
      <c r="T2257" t="str">
        <f>TRIM(PROPER(employee_data!T2257))</f>
        <v>Supervisor</v>
      </c>
      <c r="U2257" t="str">
        <f>TRIM(PROPER(employee_data!U2257))</f>
        <v>Male</v>
      </c>
      <c r="V2257" t="str">
        <f>TRIM(employee_data!V2257)</f>
        <v>73798</v>
      </c>
      <c r="W2257" t="str">
        <f>TRIM(PROPER(employee_data!W2257))</f>
        <v>Asian</v>
      </c>
      <c r="X2257" t="str">
        <f>TRIM(PROPER(employee_data!X2257))</f>
        <v>Widowed</v>
      </c>
      <c r="Y2257" t="str">
        <f>TRIM(PROPER(employee_data!Y2257))</f>
        <v>Fully Meets</v>
      </c>
      <c r="Z2257" s="4">
        <v>2</v>
      </c>
    </row>
    <row r="2258" spans="1:26" x14ac:dyDescent="0.25">
      <c r="A2258" t="str">
        <f>TRIM(employee_data!A2258)</f>
        <v>2683</v>
      </c>
      <c r="B2258" t="str">
        <f>TRIM(PROPER(employee_data!B2258))</f>
        <v>Charlize</v>
      </c>
      <c r="C2258" t="str">
        <f>TRIM(PROPER(employee_data!C2258))</f>
        <v>Ballard</v>
      </c>
      <c r="D2258" s="2">
        <f>DATEVALUE(TEXT(employee_data!D2258,"dd/mm/yyyy"))</f>
        <v>44561</v>
      </c>
      <c r="E2258" s="2" t="str">
        <f>IFERROR(DATEVALUE(TEXT(employee_data!E2258,"dd/mm/yyyy")),TRIM(""))</f>
        <v/>
      </c>
      <c r="F2258" t="str">
        <f>TRIM(employee_data!F2258)</f>
        <v>Area Sales Manager</v>
      </c>
      <c r="G2258" t="str">
        <f>TRIM(PROPER(employee_data!G2258))</f>
        <v>Kimberly Soto</v>
      </c>
      <c r="H2258" t="str">
        <f>TRIM(employee_data!H2258)</f>
        <v>charlize.ballard@bilearner.com</v>
      </c>
      <c r="I2258" t="str">
        <f>TRIM(UPPER(employee_data!I2258))</f>
        <v>PL</v>
      </c>
      <c r="J2258" t="str">
        <f>TRIM(PROPER(employee_data!J2258))</f>
        <v>Active</v>
      </c>
      <c r="K2258" t="str">
        <f>TRIM(PROPER(employee_data!K2258))</f>
        <v>Contract</v>
      </c>
      <c r="L2258" t="str">
        <f>TRIM(PROPER(employee_data!L2258))</f>
        <v>Zone A</v>
      </c>
      <c r="M2258" t="str">
        <f>TRIM(PROPER(employee_data!M2258))</f>
        <v>Temporary</v>
      </c>
      <c r="N2258" t="str">
        <f>TRIM(PROPER(employee_data!N2258))</f>
        <v>Unk</v>
      </c>
      <c r="O2258" t="str">
        <f>TRIM(employee_data!O2258)</f>
        <v/>
      </c>
      <c r="P2258" t="str">
        <f>TRIM(PROPER(employee_data!P2258))</f>
        <v>Sales</v>
      </c>
      <c r="Q2258" t="str">
        <f>TRIM(PROPER(employee_data!Q2258))</f>
        <v>General - Con</v>
      </c>
      <c r="R2258" s="2">
        <f>DATEVALUE(TEXT(employee_data!R2258,"dd/mm/yyyy"))</f>
        <v>19281</v>
      </c>
      <c r="S2258" t="str">
        <f>TRIM(UPPER(employee_data!S2258))</f>
        <v>WA</v>
      </c>
      <c r="T2258" t="str">
        <f>TRIM(PROPER(employee_data!T2258))</f>
        <v>Laborer</v>
      </c>
      <c r="U2258" t="str">
        <f>TRIM(PROPER(employee_data!U2258))</f>
        <v>Female</v>
      </c>
      <c r="V2258" t="str">
        <f>TRIM(employee_data!V2258)</f>
        <v>86439</v>
      </c>
      <c r="W2258" t="str">
        <f>TRIM(PROPER(employee_data!W2258))</f>
        <v>Other</v>
      </c>
      <c r="X2258" t="str">
        <f>TRIM(PROPER(employee_data!X2258))</f>
        <v>Divorced</v>
      </c>
      <c r="Y2258" t="str">
        <f>TRIM(PROPER(employee_data!Y2258))</f>
        <v>Fully Meets</v>
      </c>
      <c r="Z2258" s="4">
        <v>4</v>
      </c>
    </row>
    <row r="2259" spans="1:26" x14ac:dyDescent="0.25">
      <c r="A2259" t="str">
        <f>TRIM(employee_data!A2259)</f>
        <v>2684</v>
      </c>
      <c r="B2259" t="str">
        <f>TRIM(PROPER(employee_data!B2259))</f>
        <v>Kendrick</v>
      </c>
      <c r="C2259" t="str">
        <f>TRIM(PROPER(employee_data!C2259))</f>
        <v>Pollard</v>
      </c>
      <c r="D2259" s="2">
        <f>DATEVALUE(TEXT(employee_data!D2259,"dd/mm/yyyy"))</f>
        <v>44599</v>
      </c>
      <c r="E2259" s="2">
        <f>IFERROR(DATEVALUE(TEXT(employee_data!E2259,"dd/mm/yyyy")),TRIM(""))</f>
        <v>44987</v>
      </c>
      <c r="F2259" t="str">
        <f>TRIM(employee_data!F2259)</f>
        <v>Administrative Assistant</v>
      </c>
      <c r="G2259" t="str">
        <f>TRIM(PROPER(employee_data!G2259))</f>
        <v>Nicholas Huang</v>
      </c>
      <c r="H2259" t="str">
        <f>TRIM(employee_data!H2259)</f>
        <v>kendrick.pollard@bilearner.com</v>
      </c>
      <c r="I2259" t="str">
        <f>TRIM(UPPER(employee_data!I2259))</f>
        <v>BPC</v>
      </c>
      <c r="J2259" t="str">
        <f>TRIM(PROPER(employee_data!J2259))</f>
        <v>Active</v>
      </c>
      <c r="K2259" t="str">
        <f>TRIM(PROPER(employee_data!K2259))</f>
        <v>Full-Time</v>
      </c>
      <c r="L2259" t="str">
        <f>TRIM(PROPER(employee_data!L2259))</f>
        <v>Zone C</v>
      </c>
      <c r="M2259" t="str">
        <f>TRIM(PROPER(employee_data!M2259))</f>
        <v>Part-Time</v>
      </c>
      <c r="N2259" t="str">
        <f>TRIM(PROPER(employee_data!N2259))</f>
        <v>Retirement</v>
      </c>
      <c r="O2259" t="str">
        <f>TRIM(employee_data!O2259)</f>
        <v>Activity pay wall start cause.</v>
      </c>
      <c r="P2259" t="str">
        <f>TRIM(PROPER(employee_data!P2259))</f>
        <v>Sales</v>
      </c>
      <c r="Q2259" t="str">
        <f>TRIM(PROPER(employee_data!Q2259))</f>
        <v>General - Sga</v>
      </c>
      <c r="R2259" s="2">
        <f>DATEVALUE(TEXT(employee_data!R2259,"dd/mm/yyyy"))</f>
        <v>30596</v>
      </c>
      <c r="S2259" t="str">
        <f>TRIM(UPPER(employee_data!S2259))</f>
        <v>MA</v>
      </c>
      <c r="T2259" t="str">
        <f>TRIM(PROPER(employee_data!T2259))</f>
        <v>Manager</v>
      </c>
      <c r="U2259" t="str">
        <f>TRIM(PROPER(employee_data!U2259))</f>
        <v>Female</v>
      </c>
      <c r="V2259" t="str">
        <f>TRIM(employee_data!V2259)</f>
        <v>60915</v>
      </c>
      <c r="W2259" t="str">
        <f>TRIM(PROPER(employee_data!W2259))</f>
        <v>White</v>
      </c>
      <c r="X2259" t="str">
        <f>TRIM(PROPER(employee_data!X2259))</f>
        <v>Widowed</v>
      </c>
      <c r="Y2259" t="str">
        <f>TRIM(PROPER(employee_data!Y2259))</f>
        <v>Fully Meets</v>
      </c>
      <c r="Z2259" s="4">
        <v>5</v>
      </c>
    </row>
    <row r="2260" spans="1:26" x14ac:dyDescent="0.25">
      <c r="A2260" t="str">
        <f>TRIM(employee_data!A2260)</f>
        <v>2685</v>
      </c>
      <c r="B2260" t="str">
        <f>TRIM(PROPER(employee_data!B2260))</f>
        <v>Meadow</v>
      </c>
      <c r="C2260" t="str">
        <f>TRIM(PROPER(employee_data!C2260))</f>
        <v>Reed</v>
      </c>
      <c r="D2260" s="2">
        <f>DATEVALUE(TEXT(employee_data!D2260,"dd/mm/yyyy"))</f>
        <v>44523</v>
      </c>
      <c r="E2260" s="2">
        <f>IFERROR(DATEVALUE(TEXT(employee_data!E2260,"dd/mm/yyyy")),TRIM(""))</f>
        <v>44649</v>
      </c>
      <c r="F2260" t="str">
        <f>TRIM(employee_data!F2260)</f>
        <v>Administrative Assistant</v>
      </c>
      <c r="G2260" t="str">
        <f>TRIM(PROPER(employee_data!G2260))</f>
        <v>Joshua Rosales</v>
      </c>
      <c r="H2260" t="str">
        <f>TRIM(employee_data!H2260)</f>
        <v>meadow.reed@bilearner.com</v>
      </c>
      <c r="I2260" t="str">
        <f>TRIM(UPPER(employee_data!I2260))</f>
        <v>CCDR</v>
      </c>
      <c r="J2260" t="str">
        <f>TRIM(PROPER(employee_data!J2260))</f>
        <v>Active</v>
      </c>
      <c r="K2260" t="str">
        <f>TRIM(PROPER(employee_data!K2260))</f>
        <v>Full-Time</v>
      </c>
      <c r="L2260" t="str">
        <f>TRIM(PROPER(employee_data!L2260))</f>
        <v>Zone B</v>
      </c>
      <c r="M2260" t="str">
        <f>TRIM(PROPER(employee_data!M2260))</f>
        <v>Temporary</v>
      </c>
      <c r="N2260" t="str">
        <f>TRIM(PROPER(employee_data!N2260))</f>
        <v>Resignation</v>
      </c>
      <c r="O2260" t="str">
        <f>TRIM(employee_data!O2260)</f>
        <v>Statement would join music great dark.</v>
      </c>
      <c r="P2260" t="str">
        <f>TRIM(PROPER(employee_data!P2260))</f>
        <v>Sales</v>
      </c>
      <c r="Q2260" t="str">
        <f>TRIM(PROPER(employee_data!Q2260))</f>
        <v>General - Sga</v>
      </c>
      <c r="R2260" s="2">
        <f>DATEVALUE(TEXT(employee_data!R2260,"dd/mm/yyyy"))</f>
        <v>23597</v>
      </c>
      <c r="S2260" t="str">
        <f>TRIM(UPPER(employee_data!S2260))</f>
        <v>MA</v>
      </c>
      <c r="T2260" t="str">
        <f>TRIM(PROPER(employee_data!T2260))</f>
        <v>Supervisor</v>
      </c>
      <c r="U2260" t="str">
        <f>TRIM(PROPER(employee_data!U2260))</f>
        <v>Female</v>
      </c>
      <c r="V2260" t="str">
        <f>TRIM(employee_data!V2260)</f>
        <v>9417</v>
      </c>
      <c r="W2260" t="str">
        <f>TRIM(PROPER(employee_data!W2260))</f>
        <v>Black</v>
      </c>
      <c r="X2260" t="str">
        <f>TRIM(PROPER(employee_data!X2260))</f>
        <v>Divorced</v>
      </c>
      <c r="Y2260" t="str">
        <f>TRIM(PROPER(employee_data!Y2260))</f>
        <v>Fully Meets</v>
      </c>
      <c r="Z2260" s="4">
        <v>2</v>
      </c>
    </row>
    <row r="2261" spans="1:26" x14ac:dyDescent="0.25">
      <c r="A2261" t="str">
        <f>TRIM(employee_data!A2261)</f>
        <v>2686</v>
      </c>
      <c r="B2261" t="str">
        <f>TRIM(PROPER(employee_data!B2261))</f>
        <v>Ryker</v>
      </c>
      <c r="C2261" t="str">
        <f>TRIM(PROPER(employee_data!C2261))</f>
        <v>Hopkins</v>
      </c>
      <c r="D2261" s="2">
        <f>DATEVALUE(TEXT(employee_data!D2261,"dd/mm/yyyy"))</f>
        <v>44423</v>
      </c>
      <c r="E2261" s="2" t="str">
        <f>IFERROR(DATEVALUE(TEXT(employee_data!E2261,"dd/mm/yyyy")),TRIM(""))</f>
        <v/>
      </c>
      <c r="F2261" t="str">
        <f>TRIM(employee_data!F2261)</f>
        <v>Area Sales Manager</v>
      </c>
      <c r="G2261" t="str">
        <f>TRIM(PROPER(employee_data!G2261))</f>
        <v>Nicholas Graham</v>
      </c>
      <c r="H2261" t="str">
        <f>TRIM(employee_data!H2261)</f>
        <v>ryker.hopkins@bilearner.com</v>
      </c>
      <c r="I2261" t="str">
        <f>TRIM(UPPER(employee_data!I2261))</f>
        <v>PYZ</v>
      </c>
      <c r="J2261" t="str">
        <f>TRIM(PROPER(employee_data!J2261))</f>
        <v>Active</v>
      </c>
      <c r="K2261" t="str">
        <f>TRIM(PROPER(employee_data!K2261))</f>
        <v>Contract</v>
      </c>
      <c r="L2261" t="str">
        <f>TRIM(PROPER(employee_data!L2261))</f>
        <v>Zone C</v>
      </c>
      <c r="M2261" t="str">
        <f>TRIM(PROPER(employee_data!M2261))</f>
        <v>Part-Time</v>
      </c>
      <c r="N2261" t="str">
        <f>TRIM(PROPER(employee_data!N2261))</f>
        <v>Unk</v>
      </c>
      <c r="O2261" t="str">
        <f>TRIM(employee_data!O2261)</f>
        <v/>
      </c>
      <c r="P2261" t="str">
        <f>TRIM(PROPER(employee_data!P2261))</f>
        <v>Sales</v>
      </c>
      <c r="Q2261" t="str">
        <f>TRIM(PROPER(employee_data!Q2261))</f>
        <v>Project Management - Con</v>
      </c>
      <c r="R2261" s="2">
        <f>DATEVALUE(TEXT(employee_data!R2261,"dd/mm/yyyy"))</f>
        <v>20218</v>
      </c>
      <c r="S2261" t="str">
        <f>TRIM(UPPER(employee_data!S2261))</f>
        <v>MA</v>
      </c>
      <c r="T2261" t="str">
        <f>TRIM(PROPER(employee_data!T2261))</f>
        <v>Technician</v>
      </c>
      <c r="U2261" t="str">
        <f>TRIM(PROPER(employee_data!U2261))</f>
        <v>Male</v>
      </c>
      <c r="V2261" t="str">
        <f>TRIM(employee_data!V2261)</f>
        <v>56247</v>
      </c>
      <c r="W2261" t="str">
        <f>TRIM(PROPER(employee_data!W2261))</f>
        <v>Other</v>
      </c>
      <c r="X2261" t="str">
        <f>TRIM(PROPER(employee_data!X2261))</f>
        <v>Single</v>
      </c>
      <c r="Y2261" t="str">
        <f>TRIM(PROPER(employee_data!Y2261))</f>
        <v>Fully Meets</v>
      </c>
      <c r="Z2261" s="4">
        <v>4</v>
      </c>
    </row>
    <row r="2262" spans="1:26" x14ac:dyDescent="0.25">
      <c r="A2262" t="str">
        <f>TRIM(employee_data!A2262)</f>
        <v>2687</v>
      </c>
      <c r="B2262" t="str">
        <f>TRIM(PROPER(employee_data!B2262))</f>
        <v>Bruno</v>
      </c>
      <c r="C2262" t="str">
        <f>TRIM(PROPER(employee_data!C2262))</f>
        <v>Ashley</v>
      </c>
      <c r="D2262" s="2">
        <f>DATEVALUE(TEXT(employee_data!D2262,"dd/mm/yyyy"))</f>
        <v>44368</v>
      </c>
      <c r="E2262" s="2" t="str">
        <f>IFERROR(DATEVALUE(TEXT(employee_data!E2262,"dd/mm/yyyy")),TRIM(""))</f>
        <v/>
      </c>
      <c r="F2262" t="str">
        <f>TRIM(employee_data!F2262)</f>
        <v>Area Sales Manager</v>
      </c>
      <c r="G2262" t="str">
        <f>TRIM(PROPER(employee_data!G2262))</f>
        <v>Christopher Black</v>
      </c>
      <c r="H2262" t="str">
        <f>TRIM(employee_data!H2262)</f>
        <v>bruno.ashley@bilearner.com</v>
      </c>
      <c r="I2262" t="str">
        <f>TRIM(UPPER(employee_data!I2262))</f>
        <v>WBL</v>
      </c>
      <c r="J2262" t="str">
        <f>TRIM(PROPER(employee_data!J2262))</f>
        <v>Active</v>
      </c>
      <c r="K2262" t="str">
        <f>TRIM(PROPER(employee_data!K2262))</f>
        <v>Part-Time</v>
      </c>
      <c r="L2262" t="str">
        <f>TRIM(PROPER(employee_data!L2262))</f>
        <v>Zone A</v>
      </c>
      <c r="M2262" t="str">
        <f>TRIM(PROPER(employee_data!M2262))</f>
        <v>Full-Time</v>
      </c>
      <c r="N2262" t="str">
        <f>TRIM(PROPER(employee_data!N2262))</f>
        <v>Unk</v>
      </c>
      <c r="O2262" t="str">
        <f>TRIM(employee_data!O2262)</f>
        <v/>
      </c>
      <c r="P2262" t="str">
        <f>TRIM(PROPER(employee_data!P2262))</f>
        <v>Sales</v>
      </c>
      <c r="Q2262" t="str">
        <f>TRIM(PROPER(employee_data!Q2262))</f>
        <v>Engineers</v>
      </c>
      <c r="R2262" s="2">
        <f>DATEVALUE(TEXT(employee_data!R2262,"dd/mm/yyyy"))</f>
        <v>16512</v>
      </c>
      <c r="S2262" t="str">
        <f>TRIM(UPPER(employee_data!S2262))</f>
        <v>AZ</v>
      </c>
      <c r="T2262" t="str">
        <f>TRIM(PROPER(employee_data!T2262))</f>
        <v>Engineer</v>
      </c>
      <c r="U2262" t="str">
        <f>TRIM(PROPER(employee_data!U2262))</f>
        <v>Male</v>
      </c>
      <c r="V2262" t="str">
        <f>TRIM(employee_data!V2262)</f>
        <v>88522</v>
      </c>
      <c r="W2262" t="str">
        <f>TRIM(PROPER(employee_data!W2262))</f>
        <v>White</v>
      </c>
      <c r="X2262" t="str">
        <f>TRIM(PROPER(employee_data!X2262))</f>
        <v>Single</v>
      </c>
      <c r="Y2262" t="str">
        <f>TRIM(PROPER(employee_data!Y2262))</f>
        <v>Fully Meets</v>
      </c>
      <c r="Z2262" s="4">
        <v>2</v>
      </c>
    </row>
    <row r="2263" spans="1:26" x14ac:dyDescent="0.25">
      <c r="A2263" t="str">
        <f>TRIM(employee_data!A2263)</f>
        <v>2688</v>
      </c>
      <c r="B2263" t="str">
        <f>TRIM(PROPER(employee_data!B2263))</f>
        <v>Luciana</v>
      </c>
      <c r="C2263" t="str">
        <f>TRIM(PROPER(employee_data!C2263))</f>
        <v>Steele</v>
      </c>
      <c r="D2263" s="2">
        <f>DATEVALUE(TEXT(employee_data!D2263,"dd/mm/yyyy"))</f>
        <v>44240</v>
      </c>
      <c r="E2263" s="2" t="str">
        <f>IFERROR(DATEVALUE(TEXT(employee_data!E2263,"dd/mm/yyyy")),TRIM(""))</f>
        <v/>
      </c>
      <c r="F2263" t="str">
        <f>TRIM(employee_data!F2263)</f>
        <v>Area Sales Manager</v>
      </c>
      <c r="G2263" t="str">
        <f>TRIM(PROPER(employee_data!G2263))</f>
        <v>Edward Lane</v>
      </c>
      <c r="H2263" t="str">
        <f>TRIM(employee_data!H2263)</f>
        <v>luciana.steele@bilearner.com</v>
      </c>
      <c r="I2263" t="str">
        <f>TRIM(UPPER(employee_data!I2263))</f>
        <v>NEL</v>
      </c>
      <c r="J2263" t="str">
        <f>TRIM(PROPER(employee_data!J2263))</f>
        <v>Active</v>
      </c>
      <c r="K2263" t="str">
        <f>TRIM(PROPER(employee_data!K2263))</f>
        <v>Contract</v>
      </c>
      <c r="L2263" t="str">
        <f>TRIM(PROPER(employee_data!L2263))</f>
        <v>Zone B</v>
      </c>
      <c r="M2263" t="str">
        <f>TRIM(PROPER(employee_data!M2263))</f>
        <v>Full-Time</v>
      </c>
      <c r="N2263" t="str">
        <f>TRIM(PROPER(employee_data!N2263))</f>
        <v>Unk</v>
      </c>
      <c r="O2263" t="str">
        <f>TRIM(employee_data!O2263)</f>
        <v/>
      </c>
      <c r="P2263" t="str">
        <f>TRIM(PROPER(employee_data!P2263))</f>
        <v>Sales</v>
      </c>
      <c r="Q2263" t="str">
        <f>TRIM(PROPER(employee_data!Q2263))</f>
        <v>Engineers</v>
      </c>
      <c r="R2263" s="2">
        <f>DATEVALUE(TEXT(employee_data!R2263,"dd/mm/yyyy"))</f>
        <v>24512</v>
      </c>
      <c r="S2263" t="str">
        <f>TRIM(UPPER(employee_data!S2263))</f>
        <v>AZ</v>
      </c>
      <c r="T2263" t="str">
        <f>TRIM(PROPER(employee_data!T2263))</f>
        <v>Engineer</v>
      </c>
      <c r="U2263" t="str">
        <f>TRIM(PROPER(employee_data!U2263))</f>
        <v>Male</v>
      </c>
      <c r="V2263" t="str">
        <f>TRIM(employee_data!V2263)</f>
        <v>97840</v>
      </c>
      <c r="W2263" t="str">
        <f>TRIM(PROPER(employee_data!W2263))</f>
        <v>Black</v>
      </c>
      <c r="X2263" t="str">
        <f>TRIM(PROPER(employee_data!X2263))</f>
        <v>Married</v>
      </c>
      <c r="Y2263" t="str">
        <f>TRIM(PROPER(employee_data!Y2263))</f>
        <v>Fully Meets</v>
      </c>
      <c r="Z2263" s="4">
        <v>1</v>
      </c>
    </row>
    <row r="2264" spans="1:26" x14ac:dyDescent="0.25">
      <c r="A2264" t="str">
        <f>TRIM(employee_data!A2264)</f>
        <v>2689</v>
      </c>
      <c r="B2264" t="str">
        <f>TRIM(PROPER(employee_data!B2264))</f>
        <v>Johnathon</v>
      </c>
      <c r="C2264" t="str">
        <f>TRIM(PROPER(employee_data!C2264))</f>
        <v>Serrano</v>
      </c>
      <c r="D2264" s="2">
        <f>DATEVALUE(TEXT(employee_data!D2264,"dd/mm/yyyy"))</f>
        <v>44193</v>
      </c>
      <c r="E2264" s="2" t="str">
        <f>IFERROR(DATEVALUE(TEXT(employee_data!E2264,"dd/mm/yyyy")),TRIM(""))</f>
        <v/>
      </c>
      <c r="F2264" t="str">
        <f>TRIM(employee_data!F2264)</f>
        <v>Area Sales Manager</v>
      </c>
      <c r="G2264" t="str">
        <f>TRIM(PROPER(employee_data!G2264))</f>
        <v>David Craig</v>
      </c>
      <c r="H2264" t="str">
        <f>TRIM(employee_data!H2264)</f>
        <v>johnathon.serrano@bilearner.com</v>
      </c>
      <c r="I2264" t="str">
        <f>TRIM(UPPER(employee_data!I2264))</f>
        <v>PL</v>
      </c>
      <c r="J2264" t="str">
        <f>TRIM(PROPER(employee_data!J2264))</f>
        <v>Active</v>
      </c>
      <c r="K2264" t="str">
        <f>TRIM(PROPER(employee_data!K2264))</f>
        <v>Part-Time</v>
      </c>
      <c r="L2264" t="str">
        <f>TRIM(PROPER(employee_data!L2264))</f>
        <v>Zone C</v>
      </c>
      <c r="M2264" t="str">
        <f>TRIM(PROPER(employee_data!M2264))</f>
        <v>Part-Time</v>
      </c>
      <c r="N2264" t="str">
        <f>TRIM(PROPER(employee_data!N2264))</f>
        <v>Unk</v>
      </c>
      <c r="O2264" t="str">
        <f>TRIM(employee_data!O2264)</f>
        <v/>
      </c>
      <c r="P2264" t="str">
        <f>TRIM(PROPER(employee_data!P2264))</f>
        <v>Sales</v>
      </c>
      <c r="Q2264" t="str">
        <f>TRIM(PROPER(employee_data!Q2264))</f>
        <v>Wireline Construction</v>
      </c>
      <c r="R2264" s="2">
        <f>DATEVALUE(TEXT(employee_data!R2264,"dd/mm/yyyy"))</f>
        <v>19853</v>
      </c>
      <c r="S2264" t="str">
        <f>TRIM(UPPER(employee_data!S2264))</f>
        <v>AZ</v>
      </c>
      <c r="T2264" t="str">
        <f>TRIM(PROPER(employee_data!T2264))</f>
        <v>Foreman</v>
      </c>
      <c r="U2264" t="str">
        <f>TRIM(PROPER(employee_data!U2264))</f>
        <v>Male</v>
      </c>
      <c r="V2264" t="str">
        <f>TRIM(employee_data!V2264)</f>
        <v>72339</v>
      </c>
      <c r="W2264" t="str">
        <f>TRIM(PROPER(employee_data!W2264))</f>
        <v>Other</v>
      </c>
      <c r="X2264" t="str">
        <f>TRIM(PROPER(employee_data!X2264))</f>
        <v>Single</v>
      </c>
      <c r="Y2264" t="str">
        <f>TRIM(PROPER(employee_data!Y2264))</f>
        <v>Fully Meets</v>
      </c>
      <c r="Z2264" s="4">
        <v>1</v>
      </c>
    </row>
    <row r="2265" spans="1:26" x14ac:dyDescent="0.25">
      <c r="A2265" t="str">
        <f>TRIM(employee_data!A2265)</f>
        <v>2690</v>
      </c>
      <c r="B2265" t="str">
        <f>TRIM(PROPER(employee_data!B2265))</f>
        <v>Joaquin</v>
      </c>
      <c r="C2265" t="str">
        <f>TRIM(PROPER(employee_data!C2265))</f>
        <v>Cuevas</v>
      </c>
      <c r="D2265" s="2">
        <f>DATEVALUE(TEXT(employee_data!D2265,"dd/mm/yyyy"))</f>
        <v>44663</v>
      </c>
      <c r="E2265" s="2">
        <f>IFERROR(DATEVALUE(TEXT(employee_data!E2265,"dd/mm/yyyy")),TRIM(""))</f>
        <v>44806</v>
      </c>
      <c r="F2265" t="str">
        <f>TRIM(employee_data!F2265)</f>
        <v>Area Sales Manager</v>
      </c>
      <c r="G2265" t="str">
        <f>TRIM(PROPER(employee_data!G2265))</f>
        <v>Elizabeth Garrison</v>
      </c>
      <c r="H2265" t="str">
        <f>TRIM(employee_data!H2265)</f>
        <v>joaquin.cuevas@bilearner.com</v>
      </c>
      <c r="I2265" t="str">
        <f>TRIM(UPPER(employee_data!I2265))</f>
        <v>BPC</v>
      </c>
      <c r="J2265" t="str">
        <f>TRIM(PROPER(employee_data!J2265))</f>
        <v>Active</v>
      </c>
      <c r="K2265" t="str">
        <f>TRIM(PROPER(employee_data!K2265))</f>
        <v>Part-Time</v>
      </c>
      <c r="L2265" t="str">
        <f>TRIM(PROPER(employee_data!L2265))</f>
        <v>Zone B</v>
      </c>
      <c r="M2265" t="str">
        <f>TRIM(PROPER(employee_data!M2265))</f>
        <v>Part-Time</v>
      </c>
      <c r="N2265" t="str">
        <f>TRIM(PROPER(employee_data!N2265))</f>
        <v>Involuntary</v>
      </c>
      <c r="O2265" t="str">
        <f>TRIM(employee_data!O2265)</f>
        <v>Author hotel car care special organization.</v>
      </c>
      <c r="P2265" t="str">
        <f>TRIM(PROPER(employee_data!P2265))</f>
        <v>Sales</v>
      </c>
      <c r="Q2265" t="str">
        <f>TRIM(PROPER(employee_data!Q2265))</f>
        <v>Project Management - Con</v>
      </c>
      <c r="R2265" s="2">
        <f>DATEVALUE(TEXT(employee_data!R2265,"dd/mm/yyyy"))</f>
        <v>35534</v>
      </c>
      <c r="S2265" t="str">
        <f>TRIM(UPPER(employee_data!S2265))</f>
        <v>AZ</v>
      </c>
      <c r="T2265" t="str">
        <f>TRIM(PROPER(employee_data!T2265))</f>
        <v>Field Project Manager</v>
      </c>
      <c r="U2265" t="str">
        <f>TRIM(PROPER(employee_data!U2265))</f>
        <v>Male</v>
      </c>
      <c r="V2265" t="str">
        <f>TRIM(employee_data!V2265)</f>
        <v>28406</v>
      </c>
      <c r="W2265" t="str">
        <f>TRIM(PROPER(employee_data!W2265))</f>
        <v>Black</v>
      </c>
      <c r="X2265" t="str">
        <f>TRIM(PROPER(employee_data!X2265))</f>
        <v>Married</v>
      </c>
      <c r="Y2265" t="str">
        <f>TRIM(PROPER(employee_data!Y2265))</f>
        <v>Fully Meets</v>
      </c>
      <c r="Z2265" s="4">
        <v>4</v>
      </c>
    </row>
    <row r="2266" spans="1:26" x14ac:dyDescent="0.25">
      <c r="A2266" t="str">
        <f>TRIM(employee_data!A2266)</f>
        <v>2691</v>
      </c>
      <c r="B2266" t="str">
        <f>TRIM(PROPER(employee_data!B2266))</f>
        <v>Soren</v>
      </c>
      <c r="C2266" t="str">
        <f>TRIM(PROPER(employee_data!C2266))</f>
        <v>Downs</v>
      </c>
      <c r="D2266" s="2">
        <f>DATEVALUE(TEXT(employee_data!D2266,"dd/mm/yyyy"))</f>
        <v>43467</v>
      </c>
      <c r="E2266" s="2" t="str">
        <f>IFERROR(DATEVALUE(TEXT(employee_data!E2266,"dd/mm/yyyy")),TRIM(""))</f>
        <v/>
      </c>
      <c r="F2266" t="str">
        <f>TRIM(employee_data!F2266)</f>
        <v>Area Sales Manager</v>
      </c>
      <c r="G2266" t="str">
        <f>TRIM(PROPER(employee_data!G2266))</f>
        <v>Taylor Huerta</v>
      </c>
      <c r="H2266" t="str">
        <f>TRIM(employee_data!H2266)</f>
        <v>soren.downs@bilearner.com</v>
      </c>
      <c r="I2266" t="str">
        <f>TRIM(UPPER(employee_data!I2266))</f>
        <v>CCDR</v>
      </c>
      <c r="J2266" t="str">
        <f>TRIM(PROPER(employee_data!J2266))</f>
        <v>Active</v>
      </c>
      <c r="K2266" t="str">
        <f>TRIM(PROPER(employee_data!K2266))</f>
        <v>Part-Time</v>
      </c>
      <c r="L2266" t="str">
        <f>TRIM(PROPER(employee_data!L2266))</f>
        <v>Zone C</v>
      </c>
      <c r="M2266" t="str">
        <f>TRIM(PROPER(employee_data!M2266))</f>
        <v>Full-Time</v>
      </c>
      <c r="N2266" t="str">
        <f>TRIM(PROPER(employee_data!N2266))</f>
        <v>Unk</v>
      </c>
      <c r="O2266" t="str">
        <f>TRIM(employee_data!O2266)</f>
        <v/>
      </c>
      <c r="P2266" t="str">
        <f>TRIM(PROPER(employee_data!P2266))</f>
        <v>Sales</v>
      </c>
      <c r="Q2266" t="str">
        <f>TRIM(PROPER(employee_data!Q2266))</f>
        <v>General - Sga</v>
      </c>
      <c r="R2266" s="2">
        <f>DATEVALUE(TEXT(employee_data!R2266,"dd/mm/yyyy"))</f>
        <v>26632</v>
      </c>
      <c r="S2266" t="str">
        <f>TRIM(UPPER(employee_data!S2266))</f>
        <v>AL</v>
      </c>
      <c r="T2266" t="str">
        <f>TRIM(PROPER(employee_data!T2266))</f>
        <v>Supervisor</v>
      </c>
      <c r="U2266" t="str">
        <f>TRIM(PROPER(employee_data!U2266))</f>
        <v>Male</v>
      </c>
      <c r="V2266" t="str">
        <f>TRIM(employee_data!V2266)</f>
        <v>85311</v>
      </c>
      <c r="W2266" t="str">
        <f>TRIM(PROPER(employee_data!W2266))</f>
        <v>Black</v>
      </c>
      <c r="X2266" t="str">
        <f>TRIM(PROPER(employee_data!X2266))</f>
        <v>Widowed</v>
      </c>
      <c r="Y2266" t="str">
        <f>TRIM(PROPER(employee_data!Y2266))</f>
        <v>Fully Meets</v>
      </c>
      <c r="Z2266" s="4">
        <v>1</v>
      </c>
    </row>
    <row r="2267" spans="1:26" x14ac:dyDescent="0.25">
      <c r="A2267" t="str">
        <f>TRIM(employee_data!A2267)</f>
        <v>2692</v>
      </c>
      <c r="B2267" t="str">
        <f>TRIM(PROPER(employee_data!B2267))</f>
        <v>Ralph</v>
      </c>
      <c r="C2267" t="str">
        <f>TRIM(PROPER(employee_data!C2267))</f>
        <v>Stone</v>
      </c>
      <c r="D2267" s="2">
        <f>DATEVALUE(TEXT(employee_data!D2267,"dd/mm/yyyy"))</f>
        <v>44044</v>
      </c>
      <c r="E2267" s="2">
        <f>IFERROR(DATEVALUE(TEXT(employee_data!E2267,"dd/mm/yyyy")),TRIM(""))</f>
        <v>44835</v>
      </c>
      <c r="F2267" t="str">
        <f>TRIM(employee_data!F2267)</f>
        <v>Area Sales Manager</v>
      </c>
      <c r="G2267" t="str">
        <f>TRIM(PROPER(employee_data!G2267))</f>
        <v>Denise Adams</v>
      </c>
      <c r="H2267" t="str">
        <f>TRIM(employee_data!H2267)</f>
        <v>ralph.stone@bilearner.com</v>
      </c>
      <c r="I2267" t="str">
        <f>TRIM(UPPER(employee_data!I2267))</f>
        <v>SVG</v>
      </c>
      <c r="J2267" t="str">
        <f>TRIM(PROPER(employee_data!J2267))</f>
        <v>Active</v>
      </c>
      <c r="K2267" t="str">
        <f>TRIM(PROPER(employee_data!K2267))</f>
        <v>Full-Time</v>
      </c>
      <c r="L2267" t="str">
        <f>TRIM(PROPER(employee_data!L2267))</f>
        <v>Zone A</v>
      </c>
      <c r="M2267" t="str">
        <f>TRIM(PROPER(employee_data!M2267))</f>
        <v>Full-Time</v>
      </c>
      <c r="N2267" t="str">
        <f>TRIM(PROPER(employee_data!N2267))</f>
        <v>Voluntary</v>
      </c>
      <c r="O2267" t="str">
        <f>TRIM(employee_data!O2267)</f>
        <v>Hard way effort wear physical. Want between grow.</v>
      </c>
      <c r="P2267" t="str">
        <f>TRIM(PROPER(employee_data!P2267))</f>
        <v>Sales</v>
      </c>
      <c r="Q2267" t="str">
        <f>TRIM(PROPER(employee_data!Q2267))</f>
        <v>Underground</v>
      </c>
      <c r="R2267" s="2">
        <f>DATEVALUE(TEXT(employee_data!R2267,"dd/mm/yyyy"))</f>
        <v>35756</v>
      </c>
      <c r="S2267" t="str">
        <f>TRIM(UPPER(employee_data!S2267))</f>
        <v>TN</v>
      </c>
      <c r="T2267" t="str">
        <f>TRIM(PROPER(employee_data!T2267))</f>
        <v>Foreman</v>
      </c>
      <c r="U2267" t="str">
        <f>TRIM(PROPER(employee_data!U2267))</f>
        <v>Male</v>
      </c>
      <c r="V2267" t="str">
        <f>TRIM(employee_data!V2267)</f>
        <v>97985</v>
      </c>
      <c r="W2267" t="str">
        <f>TRIM(PROPER(employee_data!W2267))</f>
        <v>White</v>
      </c>
      <c r="X2267" t="str">
        <f>TRIM(PROPER(employee_data!X2267))</f>
        <v>Widowed</v>
      </c>
      <c r="Y2267" t="str">
        <f>TRIM(PROPER(employee_data!Y2267))</f>
        <v>Fully Meets</v>
      </c>
      <c r="Z2267" s="4">
        <v>4</v>
      </c>
    </row>
    <row r="2268" spans="1:26" x14ac:dyDescent="0.25">
      <c r="A2268" t="str">
        <f>TRIM(employee_data!A2268)</f>
        <v>2693</v>
      </c>
      <c r="B2268" t="str">
        <f>TRIM(PROPER(employee_data!B2268))</f>
        <v>Malcolm</v>
      </c>
      <c r="C2268" t="str">
        <f>TRIM(PROPER(employee_data!C2268))</f>
        <v>Rivas</v>
      </c>
      <c r="D2268" s="2">
        <f>DATEVALUE(TEXT(employee_data!D2268,"dd/mm/yyyy"))</f>
        <v>44118</v>
      </c>
      <c r="E2268" s="2" t="str">
        <f>IFERROR(DATEVALUE(TEXT(employee_data!E2268,"dd/mm/yyyy")),TRIM(""))</f>
        <v/>
      </c>
      <c r="F2268" t="str">
        <f>TRIM(employee_data!F2268)</f>
        <v>Area Sales Manager</v>
      </c>
      <c r="G2268" t="str">
        <f>TRIM(PROPER(employee_data!G2268))</f>
        <v>Ryan Flores</v>
      </c>
      <c r="H2268" t="str">
        <f>TRIM(employee_data!H2268)</f>
        <v>malcolm.rivas@bilearner.com</v>
      </c>
      <c r="I2268" t="str">
        <f>TRIM(UPPER(employee_data!I2268))</f>
        <v>EW</v>
      </c>
      <c r="J2268" t="str">
        <f>TRIM(PROPER(employee_data!J2268))</f>
        <v>Active</v>
      </c>
      <c r="K2268" t="str">
        <f>TRIM(PROPER(employee_data!K2268))</f>
        <v>Part-Time</v>
      </c>
      <c r="L2268" t="str">
        <f>TRIM(PROPER(employee_data!L2268))</f>
        <v>Zone C</v>
      </c>
      <c r="M2268" t="str">
        <f>TRIM(PROPER(employee_data!M2268))</f>
        <v>Temporary</v>
      </c>
      <c r="N2268" t="str">
        <f>TRIM(PROPER(employee_data!N2268))</f>
        <v>Unk</v>
      </c>
      <c r="O2268" t="str">
        <f>TRIM(employee_data!O2268)</f>
        <v/>
      </c>
      <c r="P2268" t="str">
        <f>TRIM(PROPER(employee_data!P2268))</f>
        <v>Sales</v>
      </c>
      <c r="Q2268" t="str">
        <f>TRIM(PROPER(employee_data!Q2268))</f>
        <v>General - Sga</v>
      </c>
      <c r="R2268" s="2">
        <f>DATEVALUE(TEXT(employee_data!R2268,"dd/mm/yyyy"))</f>
        <v>32046</v>
      </c>
      <c r="S2268" t="str">
        <f>TRIM(UPPER(employee_data!S2268))</f>
        <v>TN</v>
      </c>
      <c r="T2268" t="str">
        <f>TRIM(PROPER(employee_data!T2268))</f>
        <v>Assistant</v>
      </c>
      <c r="U2268" t="str">
        <f>TRIM(PROPER(employee_data!U2268))</f>
        <v>Male</v>
      </c>
      <c r="V2268" t="str">
        <f>TRIM(employee_data!V2268)</f>
        <v>52988</v>
      </c>
      <c r="W2268" t="str">
        <f>TRIM(PROPER(employee_data!W2268))</f>
        <v>White</v>
      </c>
      <c r="X2268" t="str">
        <f>TRIM(PROPER(employee_data!X2268))</f>
        <v>Married</v>
      </c>
      <c r="Y2268" t="str">
        <f>TRIM(PROPER(employee_data!Y2268))</f>
        <v>Fully Meets</v>
      </c>
      <c r="Z2268" s="4">
        <v>4</v>
      </c>
    </row>
    <row r="2269" spans="1:26" x14ac:dyDescent="0.25">
      <c r="A2269" t="str">
        <f>TRIM(employee_data!A2269)</f>
        <v>2694</v>
      </c>
      <c r="B2269" t="str">
        <f>TRIM(PROPER(employee_data!B2269))</f>
        <v>Adam</v>
      </c>
      <c r="C2269" t="str">
        <f>TRIM(PROPER(employee_data!C2269))</f>
        <v>Beltran</v>
      </c>
      <c r="D2269" s="2">
        <f>DATEVALUE(TEXT(employee_data!D2269,"dd/mm/yyyy"))</f>
        <v>45072</v>
      </c>
      <c r="E2269" s="2">
        <f>IFERROR(DATEVALUE(TEXT(employee_data!E2269,"dd/mm/yyyy")),TRIM(""))</f>
        <v>45121</v>
      </c>
      <c r="F2269" t="str">
        <f>TRIM(employee_data!F2269)</f>
        <v>Area Sales Manager</v>
      </c>
      <c r="G2269" t="str">
        <f>TRIM(PROPER(employee_data!G2269))</f>
        <v>Mackenzie Cole</v>
      </c>
      <c r="H2269" t="str">
        <f>TRIM(employee_data!H2269)</f>
        <v>adam.beltran@bilearner.com</v>
      </c>
      <c r="I2269" t="str">
        <f>TRIM(UPPER(employee_data!I2269))</f>
        <v>MSC</v>
      </c>
      <c r="J2269" t="str">
        <f>TRIM(PROPER(employee_data!J2269))</f>
        <v>Active</v>
      </c>
      <c r="K2269" t="str">
        <f>TRIM(PROPER(employee_data!K2269))</f>
        <v>Full-Time</v>
      </c>
      <c r="L2269" t="str">
        <f>TRIM(PROPER(employee_data!L2269))</f>
        <v>Zone C</v>
      </c>
      <c r="M2269" t="str">
        <f>TRIM(PROPER(employee_data!M2269))</f>
        <v>Full-Time</v>
      </c>
      <c r="N2269" t="str">
        <f>TRIM(PROPER(employee_data!N2269))</f>
        <v>Involuntary</v>
      </c>
      <c r="O2269" t="str">
        <f>TRIM(employee_data!O2269)</f>
        <v>Movie before ability. Seem watch deal center.</v>
      </c>
      <c r="P2269" t="str">
        <f>TRIM(PROPER(employee_data!P2269))</f>
        <v>Sales</v>
      </c>
      <c r="Q2269" t="str">
        <f>TRIM(PROPER(employee_data!Q2269))</f>
        <v>Engineers</v>
      </c>
      <c r="R2269" s="2">
        <f>DATEVALUE(TEXT(employee_data!R2269,"dd/mm/yyyy"))</f>
        <v>29570</v>
      </c>
      <c r="S2269" t="str">
        <f>TRIM(UPPER(employee_data!S2269))</f>
        <v>ID</v>
      </c>
      <c r="T2269" t="str">
        <f>TRIM(PROPER(employee_data!T2269))</f>
        <v>Director</v>
      </c>
      <c r="U2269" t="str">
        <f>TRIM(PROPER(employee_data!U2269))</f>
        <v>Male</v>
      </c>
      <c r="V2269" t="str">
        <f>TRIM(employee_data!V2269)</f>
        <v>16500</v>
      </c>
      <c r="W2269" t="str">
        <f>TRIM(PROPER(employee_data!W2269))</f>
        <v>Black</v>
      </c>
      <c r="X2269" t="str">
        <f>TRIM(PROPER(employee_data!X2269))</f>
        <v>Widowed</v>
      </c>
      <c r="Y2269" t="str">
        <f>TRIM(PROPER(employee_data!Y2269))</f>
        <v>Fully Meets</v>
      </c>
      <c r="Z2269" s="4">
        <v>4</v>
      </c>
    </row>
    <row r="2270" spans="1:26" x14ac:dyDescent="0.25">
      <c r="A2270" t="str">
        <f>TRIM(employee_data!A2270)</f>
        <v>2695</v>
      </c>
      <c r="B2270" t="str">
        <f>TRIM(PROPER(employee_data!B2270))</f>
        <v>Isis</v>
      </c>
      <c r="C2270" t="str">
        <f>TRIM(PROPER(employee_data!C2270))</f>
        <v>Ortega</v>
      </c>
      <c r="D2270" s="2">
        <f>DATEVALUE(TEXT(employee_data!D2270,"dd/mm/yyyy"))</f>
        <v>44434</v>
      </c>
      <c r="E2270" s="2">
        <f>IFERROR(DATEVALUE(TEXT(employee_data!E2270,"dd/mm/yyyy")),TRIM(""))</f>
        <v>44890</v>
      </c>
      <c r="F2270" t="str">
        <f>TRIM(employee_data!F2270)</f>
        <v>Area Sales Manager</v>
      </c>
      <c r="G2270" t="str">
        <f>TRIM(PROPER(employee_data!G2270))</f>
        <v>Emily Jones</v>
      </c>
      <c r="H2270" t="str">
        <f>TRIM(employee_data!H2270)</f>
        <v>isis.ortega@bilearner.com</v>
      </c>
      <c r="I2270" t="str">
        <f>TRIM(UPPER(employee_data!I2270))</f>
        <v>TNS</v>
      </c>
      <c r="J2270" t="str">
        <f>TRIM(PROPER(employee_data!J2270))</f>
        <v>Active</v>
      </c>
      <c r="K2270" t="str">
        <f>TRIM(PROPER(employee_data!K2270))</f>
        <v>Full-Time</v>
      </c>
      <c r="L2270" t="str">
        <f>TRIM(PROPER(employee_data!L2270))</f>
        <v>Zone A</v>
      </c>
      <c r="M2270" t="str">
        <f>TRIM(PROPER(employee_data!M2270))</f>
        <v>Temporary</v>
      </c>
      <c r="N2270" t="str">
        <f>TRIM(PROPER(employee_data!N2270))</f>
        <v>Retirement</v>
      </c>
      <c r="O2270" t="str">
        <f>TRIM(employee_data!O2270)</f>
        <v>Offer performance arrive travel.</v>
      </c>
      <c r="P2270" t="str">
        <f>TRIM(PROPER(employee_data!P2270))</f>
        <v>Sales</v>
      </c>
      <c r="Q2270" t="str">
        <f>TRIM(PROPER(employee_data!Q2270))</f>
        <v>Underground</v>
      </c>
      <c r="R2270" s="2">
        <f>DATEVALUE(TEXT(employee_data!R2270,"dd/mm/yyyy"))</f>
        <v>22213</v>
      </c>
      <c r="S2270" t="str">
        <f>TRIM(UPPER(employee_data!S2270))</f>
        <v>ID</v>
      </c>
      <c r="T2270" t="str">
        <f>TRIM(PROPER(employee_data!T2270))</f>
        <v>Laborer</v>
      </c>
      <c r="U2270" t="str">
        <f>TRIM(PROPER(employee_data!U2270))</f>
        <v>Male</v>
      </c>
      <c r="V2270" t="str">
        <f>TRIM(employee_data!V2270)</f>
        <v>70237</v>
      </c>
      <c r="W2270" t="str">
        <f>TRIM(PROPER(employee_data!W2270))</f>
        <v>Other</v>
      </c>
      <c r="X2270" t="str">
        <f>TRIM(PROPER(employee_data!X2270))</f>
        <v>Married</v>
      </c>
      <c r="Y2270" t="str">
        <f>TRIM(PROPER(employee_data!Y2270))</f>
        <v>Fully Meets</v>
      </c>
      <c r="Z2270" s="4">
        <v>2</v>
      </c>
    </row>
    <row r="2271" spans="1:26" x14ac:dyDescent="0.25">
      <c r="A2271" t="str">
        <f>TRIM(employee_data!A2271)</f>
        <v>2696</v>
      </c>
      <c r="B2271" t="str">
        <f>TRIM(PROPER(employee_data!B2271))</f>
        <v>Meadow</v>
      </c>
      <c r="C2271" t="str">
        <f>TRIM(PROPER(employee_data!C2271))</f>
        <v>Delgado</v>
      </c>
      <c r="D2271" s="2">
        <f>DATEVALUE(TEXT(employee_data!D2271,"dd/mm/yyyy"))</f>
        <v>44885</v>
      </c>
      <c r="E2271" s="2">
        <f>IFERROR(DATEVALUE(TEXT(employee_data!E2271,"dd/mm/yyyy")),TRIM(""))</f>
        <v>44965</v>
      </c>
      <c r="F2271" t="str">
        <f>TRIM(employee_data!F2271)</f>
        <v>Area Sales Manager</v>
      </c>
      <c r="G2271" t="str">
        <f>TRIM(PROPER(employee_data!G2271))</f>
        <v>Chelsea Garcia</v>
      </c>
      <c r="H2271" t="str">
        <f>TRIM(employee_data!H2271)</f>
        <v>meadow.delgado@bilearner.com</v>
      </c>
      <c r="I2271" t="str">
        <f>TRIM(UPPER(employee_data!I2271))</f>
        <v>PYZ</v>
      </c>
      <c r="J2271" t="str">
        <f>TRIM(PROPER(employee_data!J2271))</f>
        <v>Active</v>
      </c>
      <c r="K2271" t="str">
        <f>TRIM(PROPER(employee_data!K2271))</f>
        <v>Contract</v>
      </c>
      <c r="L2271" t="str">
        <f>TRIM(PROPER(employee_data!L2271))</f>
        <v>Zone A</v>
      </c>
      <c r="M2271" t="str">
        <f>TRIM(PROPER(employee_data!M2271))</f>
        <v>Temporary</v>
      </c>
      <c r="N2271" t="str">
        <f>TRIM(PROPER(employee_data!N2271))</f>
        <v>Retirement</v>
      </c>
      <c r="O2271" t="str">
        <f>TRIM(employee_data!O2271)</f>
        <v>Top seem police tree against.</v>
      </c>
      <c r="P2271" t="str">
        <f>TRIM(PROPER(employee_data!P2271))</f>
        <v>Sales</v>
      </c>
      <c r="Q2271" t="str">
        <f>TRIM(PROPER(employee_data!Q2271))</f>
        <v>Project Management - Con</v>
      </c>
      <c r="R2271" s="2">
        <f>DATEVALUE(TEXT(employee_data!R2271,"dd/mm/yyyy"))</f>
        <v>19427</v>
      </c>
      <c r="S2271" t="str">
        <f>TRIM(UPPER(employee_data!S2271))</f>
        <v>ID</v>
      </c>
      <c r="T2271" t="str">
        <f>TRIM(PROPER(employee_data!T2271))</f>
        <v>Manager</v>
      </c>
      <c r="U2271" t="str">
        <f>TRIM(PROPER(employee_data!U2271))</f>
        <v>Male</v>
      </c>
      <c r="V2271" t="str">
        <f>TRIM(employee_data!V2271)</f>
        <v>18726</v>
      </c>
      <c r="W2271" t="str">
        <f>TRIM(PROPER(employee_data!W2271))</f>
        <v>Other</v>
      </c>
      <c r="X2271" t="str">
        <f>TRIM(PROPER(employee_data!X2271))</f>
        <v>Married</v>
      </c>
      <c r="Y2271" t="str">
        <f>TRIM(PROPER(employee_data!Y2271))</f>
        <v>Fully Meets</v>
      </c>
      <c r="Z2271" s="4">
        <v>4</v>
      </c>
    </row>
    <row r="2272" spans="1:26" x14ac:dyDescent="0.25">
      <c r="A2272" t="str">
        <f>TRIM(employee_data!A2272)</f>
        <v>2697</v>
      </c>
      <c r="B2272" t="str">
        <f>TRIM(PROPER(employee_data!B2272))</f>
        <v>Benjamin</v>
      </c>
      <c r="C2272" t="str">
        <f>TRIM(PROPER(employee_data!C2272))</f>
        <v>Goodman</v>
      </c>
      <c r="D2272" s="2">
        <f>DATEVALUE(TEXT(employee_data!D2272,"dd/mm/yyyy"))</f>
        <v>43883</v>
      </c>
      <c r="E2272" s="2" t="str">
        <f>IFERROR(DATEVALUE(TEXT(employee_data!E2272,"dd/mm/yyyy")),TRIM(""))</f>
        <v/>
      </c>
      <c r="F2272" t="str">
        <f>TRIM(employee_data!F2272)</f>
        <v>Area Sales Manager</v>
      </c>
      <c r="G2272" t="str">
        <f>TRIM(PROPER(employee_data!G2272))</f>
        <v>Jacob Simmons</v>
      </c>
      <c r="H2272" t="str">
        <f>TRIM(employee_data!H2272)</f>
        <v>benjamin.goodman@bilearner.com</v>
      </c>
      <c r="I2272" t="str">
        <f>TRIM(UPPER(employee_data!I2272))</f>
        <v>WBL</v>
      </c>
      <c r="J2272" t="str">
        <f>TRIM(PROPER(employee_data!J2272))</f>
        <v>Active</v>
      </c>
      <c r="K2272" t="str">
        <f>TRIM(PROPER(employee_data!K2272))</f>
        <v>Full-Time</v>
      </c>
      <c r="L2272" t="str">
        <f>TRIM(PROPER(employee_data!L2272))</f>
        <v>Zone A</v>
      </c>
      <c r="M2272" t="str">
        <f>TRIM(PROPER(employee_data!M2272))</f>
        <v>Full-Time</v>
      </c>
      <c r="N2272" t="str">
        <f>TRIM(PROPER(employee_data!N2272))</f>
        <v>Unk</v>
      </c>
      <c r="O2272" t="str">
        <f>TRIM(employee_data!O2272)</f>
        <v/>
      </c>
      <c r="P2272" t="str">
        <f>TRIM(PROPER(employee_data!P2272))</f>
        <v>Sales</v>
      </c>
      <c r="Q2272" t="str">
        <f>TRIM(PROPER(employee_data!Q2272))</f>
        <v>Splicing</v>
      </c>
      <c r="R2272" s="2">
        <f>DATEVALUE(TEXT(employee_data!R2272,"dd/mm/yyyy"))</f>
        <v>23415</v>
      </c>
      <c r="S2272" t="str">
        <f>TRIM(UPPER(employee_data!S2272))</f>
        <v>NY</v>
      </c>
      <c r="T2272" t="str">
        <f>TRIM(PROPER(employee_data!T2272))</f>
        <v>Laborer</v>
      </c>
      <c r="U2272" t="str">
        <f>TRIM(PROPER(employee_data!U2272))</f>
        <v>Male</v>
      </c>
      <c r="V2272" t="str">
        <f>TRIM(employee_data!V2272)</f>
        <v>21341</v>
      </c>
      <c r="W2272" t="str">
        <f>TRIM(PROPER(employee_data!W2272))</f>
        <v>White</v>
      </c>
      <c r="X2272" t="str">
        <f>TRIM(PROPER(employee_data!X2272))</f>
        <v>Married</v>
      </c>
      <c r="Y2272" t="str">
        <f>TRIM(PROPER(employee_data!Y2272))</f>
        <v>Fully Meets</v>
      </c>
      <c r="Z2272" s="4">
        <v>1</v>
      </c>
    </row>
    <row r="2273" spans="1:26" x14ac:dyDescent="0.25">
      <c r="A2273" t="str">
        <f>TRIM(employee_data!A2273)</f>
        <v>2698</v>
      </c>
      <c r="B2273" t="str">
        <f>TRIM(PROPER(employee_data!B2273))</f>
        <v>Jaycee</v>
      </c>
      <c r="C2273" t="str">
        <f>TRIM(PROPER(employee_data!C2273))</f>
        <v>Alexander</v>
      </c>
      <c r="D2273" s="2">
        <f>DATEVALUE(TEXT(employee_data!D2273,"dd/mm/yyyy"))</f>
        <v>44290</v>
      </c>
      <c r="E2273" s="2" t="str">
        <f>IFERROR(DATEVALUE(TEXT(employee_data!E2273,"dd/mm/yyyy")),TRIM(""))</f>
        <v/>
      </c>
      <c r="F2273" t="str">
        <f>TRIM(employee_data!F2273)</f>
        <v>Area Sales Manager</v>
      </c>
      <c r="G2273" t="str">
        <f>TRIM(PROPER(employee_data!G2273))</f>
        <v>Samuel Phillips</v>
      </c>
      <c r="H2273" t="str">
        <f>TRIM(employee_data!H2273)</f>
        <v>jaycee.alexander@bilearner.com</v>
      </c>
      <c r="I2273" t="str">
        <f>TRIM(UPPER(employee_data!I2273))</f>
        <v>NEL</v>
      </c>
      <c r="J2273" t="str">
        <f>TRIM(PROPER(employee_data!J2273))</f>
        <v>Active</v>
      </c>
      <c r="K2273" t="str">
        <f>TRIM(PROPER(employee_data!K2273))</f>
        <v>Contract</v>
      </c>
      <c r="L2273" t="str">
        <f>TRIM(PROPER(employee_data!L2273))</f>
        <v>Zone B</v>
      </c>
      <c r="M2273" t="str">
        <f>TRIM(PROPER(employee_data!M2273))</f>
        <v>Full-Time</v>
      </c>
      <c r="N2273" t="str">
        <f>TRIM(PROPER(employee_data!N2273))</f>
        <v>Unk</v>
      </c>
      <c r="O2273" t="str">
        <f>TRIM(employee_data!O2273)</f>
        <v/>
      </c>
      <c r="P2273" t="str">
        <f>TRIM(PROPER(employee_data!P2273))</f>
        <v>Sales</v>
      </c>
      <c r="Q2273" t="str">
        <f>TRIM(PROPER(employee_data!Q2273))</f>
        <v>Field Operations</v>
      </c>
      <c r="R2273" s="2">
        <f>DATEVALUE(TEXT(employee_data!R2273,"dd/mm/yyyy"))</f>
        <v>25235</v>
      </c>
      <c r="S2273" t="str">
        <f>TRIM(UPPER(employee_data!S2273))</f>
        <v>NY</v>
      </c>
      <c r="T2273" t="str">
        <f>TRIM(PROPER(employee_data!T2273))</f>
        <v>Operator</v>
      </c>
      <c r="U2273" t="str">
        <f>TRIM(PROPER(employee_data!U2273))</f>
        <v>Male</v>
      </c>
      <c r="V2273" t="str">
        <f>TRIM(employee_data!V2273)</f>
        <v>46549</v>
      </c>
      <c r="W2273" t="str">
        <f>TRIM(PROPER(employee_data!W2273))</f>
        <v>Hispanic</v>
      </c>
      <c r="X2273" t="str">
        <f>TRIM(PROPER(employee_data!X2273))</f>
        <v>Single</v>
      </c>
      <c r="Y2273" t="str">
        <f>TRIM(PROPER(employee_data!Y2273))</f>
        <v>Fully Meets</v>
      </c>
      <c r="Z2273" s="4">
        <v>4</v>
      </c>
    </row>
    <row r="2274" spans="1:26" x14ac:dyDescent="0.25">
      <c r="A2274" t="str">
        <f>TRIM(employee_data!A2274)</f>
        <v>2699</v>
      </c>
      <c r="B2274" t="str">
        <f>TRIM(PROPER(employee_data!B2274))</f>
        <v>Cannon</v>
      </c>
      <c r="C2274" t="str">
        <f>TRIM(PROPER(employee_data!C2274))</f>
        <v>Gray</v>
      </c>
      <c r="D2274" s="2">
        <f>DATEVALUE(TEXT(employee_data!D2274,"dd/mm/yyyy"))</f>
        <v>45143</v>
      </c>
      <c r="E2274" s="2" t="str">
        <f>IFERROR(DATEVALUE(TEXT(employee_data!E2274,"dd/mm/yyyy")),TRIM(""))</f>
        <v/>
      </c>
      <c r="F2274" t="str">
        <f>TRIM(employee_data!F2274)</f>
        <v>Area Sales Manager</v>
      </c>
      <c r="G2274" t="str">
        <f>TRIM(PROPER(employee_data!G2274))</f>
        <v>Stephen Burns</v>
      </c>
      <c r="H2274" t="str">
        <f>TRIM(employee_data!H2274)</f>
        <v>cannon.gray@bilearner.com</v>
      </c>
      <c r="I2274" t="str">
        <f>TRIM(UPPER(employee_data!I2274))</f>
        <v>PL</v>
      </c>
      <c r="J2274" t="str">
        <f>TRIM(PROPER(employee_data!J2274))</f>
        <v>Active</v>
      </c>
      <c r="K2274" t="str">
        <f>TRIM(PROPER(employee_data!K2274))</f>
        <v>Contract</v>
      </c>
      <c r="L2274" t="str">
        <f>TRIM(PROPER(employee_data!L2274))</f>
        <v>Zone C</v>
      </c>
      <c r="M2274" t="str">
        <f>TRIM(PROPER(employee_data!M2274))</f>
        <v>Temporary</v>
      </c>
      <c r="N2274" t="str">
        <f>TRIM(PROPER(employee_data!N2274))</f>
        <v>Unk</v>
      </c>
      <c r="O2274" t="str">
        <f>TRIM(employee_data!O2274)</f>
        <v/>
      </c>
      <c r="P2274" t="str">
        <f>TRIM(PROPER(employee_data!P2274))</f>
        <v>Sales</v>
      </c>
      <c r="Q2274" t="str">
        <f>TRIM(PROPER(employee_data!Q2274))</f>
        <v>Engineers</v>
      </c>
      <c r="R2274" s="2">
        <f>DATEVALUE(TEXT(employee_data!R2274,"dd/mm/yyyy"))</f>
        <v>31283</v>
      </c>
      <c r="S2274" t="str">
        <f>TRIM(UPPER(employee_data!S2274))</f>
        <v>WA</v>
      </c>
      <c r="T2274" t="str">
        <f>TRIM(PROPER(employee_data!T2274))</f>
        <v>Engineer</v>
      </c>
      <c r="U2274" t="str">
        <f>TRIM(PROPER(employee_data!U2274))</f>
        <v>Female</v>
      </c>
      <c r="V2274" t="str">
        <f>TRIM(employee_data!V2274)</f>
        <v>8797</v>
      </c>
      <c r="W2274" t="str">
        <f>TRIM(PROPER(employee_data!W2274))</f>
        <v>Other</v>
      </c>
      <c r="X2274" t="str">
        <f>TRIM(PROPER(employee_data!X2274))</f>
        <v>Married</v>
      </c>
      <c r="Y2274" t="str">
        <f>TRIM(PROPER(employee_data!Y2274))</f>
        <v>Fully Meets</v>
      </c>
      <c r="Z2274" s="4">
        <v>5</v>
      </c>
    </row>
    <row r="2275" spans="1:26" x14ac:dyDescent="0.25">
      <c r="A2275" t="str">
        <f>TRIM(employee_data!A2275)</f>
        <v>2700</v>
      </c>
      <c r="B2275" t="str">
        <f>TRIM(PROPER(employee_data!B2275))</f>
        <v>Brynn</v>
      </c>
      <c r="C2275" t="str">
        <f>TRIM(PROPER(employee_data!C2275))</f>
        <v>Kennedy</v>
      </c>
      <c r="D2275" s="2">
        <f>DATEVALUE(TEXT(employee_data!D2275,"dd/mm/yyyy"))</f>
        <v>44936</v>
      </c>
      <c r="E2275" s="2">
        <f>IFERROR(DATEVALUE(TEXT(employee_data!E2275,"dd/mm/yyyy")),TRIM(""))</f>
        <v>45144</v>
      </c>
      <c r="F2275" t="str">
        <f>TRIM(employee_data!F2275)</f>
        <v>Administrative Assistant</v>
      </c>
      <c r="G2275" t="str">
        <f>TRIM(PROPER(employee_data!G2275))</f>
        <v>Nicholas White</v>
      </c>
      <c r="H2275" t="str">
        <f>TRIM(employee_data!H2275)</f>
        <v>brynn.kennedy@bilearner.com</v>
      </c>
      <c r="I2275" t="str">
        <f>TRIM(UPPER(employee_data!I2275))</f>
        <v>BPC</v>
      </c>
      <c r="J2275" t="str">
        <f>TRIM(PROPER(employee_data!J2275))</f>
        <v>Active</v>
      </c>
      <c r="K2275" t="str">
        <f>TRIM(PROPER(employee_data!K2275))</f>
        <v>Full-Time</v>
      </c>
      <c r="L2275" t="str">
        <f>TRIM(PROPER(employee_data!L2275))</f>
        <v>Zone B</v>
      </c>
      <c r="M2275" t="str">
        <f>TRIM(PROPER(employee_data!M2275))</f>
        <v>Temporary</v>
      </c>
      <c r="N2275" t="str">
        <f>TRIM(PROPER(employee_data!N2275))</f>
        <v>Resignation</v>
      </c>
      <c r="O2275" t="str">
        <f>TRIM(employee_data!O2275)</f>
        <v>Visit you let sort amount visit.</v>
      </c>
      <c r="P2275" t="str">
        <f>TRIM(PROPER(employee_data!P2275))</f>
        <v>Sales</v>
      </c>
      <c r="Q2275" t="str">
        <f>TRIM(PROPER(employee_data!Q2275))</f>
        <v>Project Management - Con</v>
      </c>
      <c r="R2275" s="2">
        <f>DATEVALUE(TEXT(employee_data!R2275,"dd/mm/yyyy"))</f>
        <v>33848</v>
      </c>
      <c r="S2275" t="str">
        <f>TRIM(UPPER(employee_data!S2275))</f>
        <v>MA</v>
      </c>
      <c r="T2275" t="str">
        <f>TRIM(PROPER(employee_data!T2275))</f>
        <v>Manager</v>
      </c>
      <c r="U2275" t="str">
        <f>TRIM(PROPER(employee_data!U2275))</f>
        <v>Female</v>
      </c>
      <c r="V2275" t="str">
        <f>TRIM(employee_data!V2275)</f>
        <v>20560</v>
      </c>
      <c r="W2275" t="str">
        <f>TRIM(PROPER(employee_data!W2275))</f>
        <v>Other</v>
      </c>
      <c r="X2275" t="str">
        <f>TRIM(PROPER(employee_data!X2275))</f>
        <v>Single</v>
      </c>
      <c r="Y2275" t="str">
        <f>TRIM(PROPER(employee_data!Y2275))</f>
        <v>Fully Meets</v>
      </c>
      <c r="Z2275" s="4">
        <v>4</v>
      </c>
    </row>
    <row r="2276" spans="1:26" x14ac:dyDescent="0.25">
      <c r="A2276" t="str">
        <f>TRIM(employee_data!A2276)</f>
        <v>2701</v>
      </c>
      <c r="B2276" t="str">
        <f>TRIM(PROPER(employee_data!B2276))</f>
        <v>Branden</v>
      </c>
      <c r="C2276" t="str">
        <f>TRIM(PROPER(employee_data!C2276))</f>
        <v>Ali</v>
      </c>
      <c r="D2276" s="2">
        <f>DATEVALUE(TEXT(employee_data!D2276,"dd/mm/yyyy"))</f>
        <v>43574</v>
      </c>
      <c r="E2276" s="2" t="str">
        <f>IFERROR(DATEVALUE(TEXT(employee_data!E2276,"dd/mm/yyyy")),TRIM(""))</f>
        <v/>
      </c>
      <c r="F2276" t="str">
        <f>TRIM(employee_data!F2276)</f>
        <v>Administrative Assistant</v>
      </c>
      <c r="G2276" t="str">
        <f>TRIM(PROPER(employee_data!G2276))</f>
        <v>Gregory Hill</v>
      </c>
      <c r="H2276" t="str">
        <f>TRIM(employee_data!H2276)</f>
        <v>branden.ali@bilearner.com</v>
      </c>
      <c r="I2276" t="str">
        <f>TRIM(UPPER(employee_data!I2276))</f>
        <v>CCDR</v>
      </c>
      <c r="J2276" t="str">
        <f>TRIM(PROPER(employee_data!J2276))</f>
        <v>Active</v>
      </c>
      <c r="K2276" t="str">
        <f>TRIM(PROPER(employee_data!K2276))</f>
        <v>Contract</v>
      </c>
      <c r="L2276" t="str">
        <f>TRIM(PROPER(employee_data!L2276))</f>
        <v>Zone A</v>
      </c>
      <c r="M2276" t="str">
        <f>TRIM(PROPER(employee_data!M2276))</f>
        <v>Full-Time</v>
      </c>
      <c r="N2276" t="str">
        <f>TRIM(PROPER(employee_data!N2276))</f>
        <v>Unk</v>
      </c>
      <c r="O2276" t="str">
        <f>TRIM(employee_data!O2276)</f>
        <v/>
      </c>
      <c r="P2276" t="str">
        <f>TRIM(PROPER(employee_data!P2276))</f>
        <v>Sales</v>
      </c>
      <c r="Q2276" t="str">
        <f>TRIM(PROPER(employee_data!Q2276))</f>
        <v>Field Operations</v>
      </c>
      <c r="R2276" s="2">
        <f>DATEVALUE(TEXT(employee_data!R2276,"dd/mm/yyyy"))</f>
        <v>21799</v>
      </c>
      <c r="S2276" t="str">
        <f>TRIM(UPPER(employee_data!S2276))</f>
        <v>MA</v>
      </c>
      <c r="T2276" t="str">
        <f>TRIM(PROPER(employee_data!T2276))</f>
        <v>Controller</v>
      </c>
      <c r="U2276" t="str">
        <f>TRIM(PROPER(employee_data!U2276))</f>
        <v>Female</v>
      </c>
      <c r="V2276" t="str">
        <f>TRIM(employee_data!V2276)</f>
        <v>11623</v>
      </c>
      <c r="W2276" t="str">
        <f>TRIM(PROPER(employee_data!W2276))</f>
        <v>Black</v>
      </c>
      <c r="X2276" t="str">
        <f>TRIM(PROPER(employee_data!X2276))</f>
        <v>Married</v>
      </c>
      <c r="Y2276" t="str">
        <f>TRIM(PROPER(employee_data!Y2276))</f>
        <v>Fully Meets</v>
      </c>
      <c r="Z2276" s="4">
        <v>5</v>
      </c>
    </row>
    <row r="2277" spans="1:26" x14ac:dyDescent="0.25">
      <c r="A2277" t="str">
        <f>TRIM(employee_data!A2277)</f>
        <v>2702</v>
      </c>
      <c r="B2277" t="str">
        <f>TRIM(PROPER(employee_data!B2277))</f>
        <v>Sophie</v>
      </c>
      <c r="C2277" t="str">
        <f>TRIM(PROPER(employee_data!C2277))</f>
        <v>Carrillo</v>
      </c>
      <c r="D2277" s="2">
        <f>DATEVALUE(TEXT(employee_data!D2277,"dd/mm/yyyy"))</f>
        <v>43740</v>
      </c>
      <c r="E2277" s="2" t="str">
        <f>IFERROR(DATEVALUE(TEXT(employee_data!E2277,"dd/mm/yyyy")),TRIM(""))</f>
        <v/>
      </c>
      <c r="F2277" t="str">
        <f>TRIM(employee_data!F2277)</f>
        <v>Area Sales Manager</v>
      </c>
      <c r="G2277" t="str">
        <f>TRIM(PROPER(employee_data!G2277))</f>
        <v>Anna Henry</v>
      </c>
      <c r="H2277" t="str">
        <f>TRIM(employee_data!H2277)</f>
        <v>sophie.carrillo@bilearner.com</v>
      </c>
      <c r="I2277" t="str">
        <f>TRIM(UPPER(employee_data!I2277))</f>
        <v>BPC</v>
      </c>
      <c r="J2277" t="str">
        <f>TRIM(PROPER(employee_data!J2277))</f>
        <v>Active</v>
      </c>
      <c r="K2277" t="str">
        <f>TRIM(PROPER(employee_data!K2277))</f>
        <v>Contract</v>
      </c>
      <c r="L2277" t="str">
        <f>TRIM(PROPER(employee_data!L2277))</f>
        <v>Zone B</v>
      </c>
      <c r="M2277" t="str">
        <f>TRIM(PROPER(employee_data!M2277))</f>
        <v>Full-Time</v>
      </c>
      <c r="N2277" t="str">
        <f>TRIM(PROPER(employee_data!N2277))</f>
        <v>Unk</v>
      </c>
      <c r="O2277" t="str">
        <f>TRIM(employee_data!O2277)</f>
        <v/>
      </c>
      <c r="P2277" t="str">
        <f>TRIM(PROPER(employee_data!P2277))</f>
        <v>Sales</v>
      </c>
      <c r="Q2277" t="str">
        <f>TRIM(PROPER(employee_data!Q2277))</f>
        <v>Aerial</v>
      </c>
      <c r="R2277" s="2">
        <f>DATEVALUE(TEXT(employee_data!R2277,"dd/mm/yyyy"))</f>
        <v>22907</v>
      </c>
      <c r="S2277" t="str">
        <f>TRIM(UPPER(employee_data!S2277))</f>
        <v>MA</v>
      </c>
      <c r="T2277" t="str">
        <f>TRIM(PROPER(employee_data!T2277))</f>
        <v>Foreman</v>
      </c>
      <c r="U2277" t="str">
        <f>TRIM(PROPER(employee_data!U2277))</f>
        <v>Male</v>
      </c>
      <c r="V2277" t="str">
        <f>TRIM(employee_data!V2277)</f>
        <v>80318</v>
      </c>
      <c r="W2277" t="str">
        <f>TRIM(PROPER(employee_data!W2277))</f>
        <v>Asian</v>
      </c>
      <c r="X2277" t="str">
        <f>TRIM(PROPER(employee_data!X2277))</f>
        <v>Married</v>
      </c>
      <c r="Y2277" t="str">
        <f>TRIM(PROPER(employee_data!Y2277))</f>
        <v>Fully Meets</v>
      </c>
      <c r="Z2277" s="4">
        <v>2</v>
      </c>
    </row>
    <row r="2278" spans="1:26" x14ac:dyDescent="0.25">
      <c r="A2278" t="str">
        <f>TRIM(employee_data!A2278)</f>
        <v>2703</v>
      </c>
      <c r="B2278" t="str">
        <f>TRIM(PROPER(employee_data!B2278))</f>
        <v>Saul</v>
      </c>
      <c r="C2278" t="str">
        <f>TRIM(PROPER(employee_data!C2278))</f>
        <v>Shaw</v>
      </c>
      <c r="D2278" s="2">
        <f>DATEVALUE(TEXT(employee_data!D2278,"dd/mm/yyyy"))</f>
        <v>43418</v>
      </c>
      <c r="E2278" s="2" t="str">
        <f>IFERROR(DATEVALUE(TEXT(employee_data!E2278,"dd/mm/yyyy")),TRIM(""))</f>
        <v/>
      </c>
      <c r="F2278" t="str">
        <f>TRIM(employee_data!F2278)</f>
        <v>Area Sales Manager</v>
      </c>
      <c r="G2278" t="str">
        <f>TRIM(PROPER(employee_data!G2278))</f>
        <v>Jennifer Alvarez</v>
      </c>
      <c r="H2278" t="str">
        <f>TRIM(employee_data!H2278)</f>
        <v>saul.shaw@bilearner.com</v>
      </c>
      <c r="I2278" t="str">
        <f>TRIM(UPPER(employee_data!I2278))</f>
        <v>CCDR</v>
      </c>
      <c r="J2278" t="str">
        <f>TRIM(PROPER(employee_data!J2278))</f>
        <v>Active</v>
      </c>
      <c r="K2278" t="str">
        <f>TRIM(PROPER(employee_data!K2278))</f>
        <v>Full-Time</v>
      </c>
      <c r="L2278" t="str">
        <f>TRIM(PROPER(employee_data!L2278))</f>
        <v>Zone A</v>
      </c>
      <c r="M2278" t="str">
        <f>TRIM(PROPER(employee_data!M2278))</f>
        <v>Part-Time</v>
      </c>
      <c r="N2278" t="str">
        <f>TRIM(PROPER(employee_data!N2278))</f>
        <v>Unk</v>
      </c>
      <c r="O2278" t="str">
        <f>TRIM(employee_data!O2278)</f>
        <v/>
      </c>
      <c r="P2278" t="str">
        <f>TRIM(PROPER(employee_data!P2278))</f>
        <v>Sales</v>
      </c>
      <c r="Q2278" t="str">
        <f>TRIM(PROPER(employee_data!Q2278))</f>
        <v>General - Con</v>
      </c>
      <c r="R2278" s="2">
        <f>DATEVALUE(TEXT(employee_data!R2278,"dd/mm/yyyy"))</f>
        <v>31509</v>
      </c>
      <c r="S2278" t="str">
        <f>TRIM(UPPER(employee_data!S2278))</f>
        <v>AZ</v>
      </c>
      <c r="T2278" t="str">
        <f>TRIM(PROPER(employee_data!T2278))</f>
        <v>Laborer</v>
      </c>
      <c r="U2278" t="str">
        <f>TRIM(PROPER(employee_data!U2278))</f>
        <v>Male</v>
      </c>
      <c r="V2278" t="str">
        <f>TRIM(employee_data!V2278)</f>
        <v>37397</v>
      </c>
      <c r="W2278" t="str">
        <f>TRIM(PROPER(employee_data!W2278))</f>
        <v>Other</v>
      </c>
      <c r="X2278" t="str">
        <f>TRIM(PROPER(employee_data!X2278))</f>
        <v>Single</v>
      </c>
      <c r="Y2278" t="str">
        <f>TRIM(PROPER(employee_data!Y2278))</f>
        <v>Fully Meets</v>
      </c>
      <c r="Z2278" s="4">
        <v>5</v>
      </c>
    </row>
    <row r="2279" spans="1:26" x14ac:dyDescent="0.25">
      <c r="A2279" t="str">
        <f>TRIM(employee_data!A2279)</f>
        <v>2704</v>
      </c>
      <c r="B2279" t="str">
        <f>TRIM(PROPER(employee_data!B2279))</f>
        <v>Isla</v>
      </c>
      <c r="C2279" t="str">
        <f>TRIM(PROPER(employee_data!C2279))</f>
        <v>Mcdaniel</v>
      </c>
      <c r="D2279" s="2">
        <f>DATEVALUE(TEXT(employee_data!D2279,"dd/mm/yyyy"))</f>
        <v>43857</v>
      </c>
      <c r="E2279" s="2">
        <f>IFERROR(DATEVALUE(TEXT(employee_data!E2279,"dd/mm/yyyy")),TRIM(""))</f>
        <v>44731</v>
      </c>
      <c r="F2279" t="str">
        <f>TRIM(employee_data!F2279)</f>
        <v>Area Sales Manager</v>
      </c>
      <c r="G2279" t="str">
        <f>TRIM(PROPER(employee_data!G2279))</f>
        <v>Ashley Larson</v>
      </c>
      <c r="H2279" t="str">
        <f>TRIM(employee_data!H2279)</f>
        <v>isla.mcdaniel@bilearner.com</v>
      </c>
      <c r="I2279" t="str">
        <f>TRIM(UPPER(employee_data!I2279))</f>
        <v>EW</v>
      </c>
      <c r="J2279" t="str">
        <f>TRIM(PROPER(employee_data!J2279))</f>
        <v>Active</v>
      </c>
      <c r="K2279" t="str">
        <f>TRIM(PROPER(employee_data!K2279))</f>
        <v>Part-Time</v>
      </c>
      <c r="L2279" t="str">
        <f>TRIM(PROPER(employee_data!L2279))</f>
        <v>Zone A</v>
      </c>
      <c r="M2279" t="str">
        <f>TRIM(PROPER(employee_data!M2279))</f>
        <v>Full-Time</v>
      </c>
      <c r="N2279" t="str">
        <f>TRIM(PROPER(employee_data!N2279))</f>
        <v>Voluntary</v>
      </c>
      <c r="O2279" t="str">
        <f>TRIM(employee_data!O2279)</f>
        <v>Mention adult treatment old play.</v>
      </c>
      <c r="P2279" t="str">
        <f>TRIM(PROPER(employee_data!P2279))</f>
        <v>Sales</v>
      </c>
      <c r="Q2279" t="str">
        <f>TRIM(PROPER(employee_data!Q2279))</f>
        <v>Field Operations</v>
      </c>
      <c r="R2279" s="2">
        <f>DATEVALUE(TEXT(employee_data!R2279,"dd/mm/yyyy"))</f>
        <v>36006</v>
      </c>
      <c r="S2279" t="str">
        <f>TRIM(UPPER(employee_data!S2279))</f>
        <v>AZ</v>
      </c>
      <c r="T2279" t="str">
        <f>TRIM(PROPER(employee_data!T2279))</f>
        <v>Technician</v>
      </c>
      <c r="U2279" t="str">
        <f>TRIM(PROPER(employee_data!U2279))</f>
        <v>Male</v>
      </c>
      <c r="V2279" t="str">
        <f>TRIM(employee_data!V2279)</f>
        <v>39020</v>
      </c>
      <c r="W2279" t="str">
        <f>TRIM(PROPER(employee_data!W2279))</f>
        <v>Black</v>
      </c>
      <c r="X2279" t="str">
        <f>TRIM(PROPER(employee_data!X2279))</f>
        <v>Widowed</v>
      </c>
      <c r="Y2279" t="str">
        <f>TRIM(PROPER(employee_data!Y2279))</f>
        <v>Fully Meets</v>
      </c>
      <c r="Z2279" s="4">
        <v>4</v>
      </c>
    </row>
    <row r="2280" spans="1:26" x14ac:dyDescent="0.25">
      <c r="A2280" t="str">
        <f>TRIM(employee_data!A2280)</f>
        <v>2705</v>
      </c>
      <c r="B2280" t="str">
        <f>TRIM(PROPER(employee_data!B2280))</f>
        <v>Lea</v>
      </c>
      <c r="C2280" t="str">
        <f>TRIM(PROPER(employee_data!C2280))</f>
        <v>Cantu</v>
      </c>
      <c r="D2280" s="2">
        <f>DATEVALUE(TEXT(employee_data!D2280,"dd/mm/yyyy"))</f>
        <v>43408</v>
      </c>
      <c r="E2280" s="2" t="str">
        <f>IFERROR(DATEVALUE(TEXT(employee_data!E2280,"dd/mm/yyyy")),TRIM(""))</f>
        <v/>
      </c>
      <c r="F2280" t="str">
        <f>TRIM(employee_data!F2280)</f>
        <v>Area Sales Manager</v>
      </c>
      <c r="G2280" t="str">
        <f>TRIM(PROPER(employee_data!G2280))</f>
        <v>Donna Hurst</v>
      </c>
      <c r="H2280" t="str">
        <f>TRIM(employee_data!H2280)</f>
        <v>lea.cantu@bilearner.com</v>
      </c>
      <c r="I2280" t="str">
        <f>TRIM(UPPER(employee_data!I2280))</f>
        <v>MSC</v>
      </c>
      <c r="J2280" t="str">
        <f>TRIM(PROPER(employee_data!J2280))</f>
        <v>Active</v>
      </c>
      <c r="K2280" t="str">
        <f>TRIM(PROPER(employee_data!K2280))</f>
        <v>Full-Time</v>
      </c>
      <c r="L2280" t="str">
        <f>TRIM(PROPER(employee_data!L2280))</f>
        <v>Zone B</v>
      </c>
      <c r="M2280" t="str">
        <f>TRIM(PROPER(employee_data!M2280))</f>
        <v>Temporary</v>
      </c>
      <c r="N2280" t="str">
        <f>TRIM(PROPER(employee_data!N2280))</f>
        <v>Unk</v>
      </c>
      <c r="O2280" t="str">
        <f>TRIM(employee_data!O2280)</f>
        <v/>
      </c>
      <c r="P2280" t="str">
        <f>TRIM(PROPER(employee_data!P2280))</f>
        <v>Sales</v>
      </c>
      <c r="Q2280" t="str">
        <f>TRIM(PROPER(employee_data!Q2280))</f>
        <v>General - Con</v>
      </c>
      <c r="R2280" s="2">
        <f>DATEVALUE(TEXT(employee_data!R2280,"dd/mm/yyyy"))</f>
        <v>36823</v>
      </c>
      <c r="S2280" t="str">
        <f>TRIM(UPPER(employee_data!S2280))</f>
        <v>AZ</v>
      </c>
      <c r="T2280" t="str">
        <f>TRIM(PROPER(employee_data!T2280))</f>
        <v>Supervisor</v>
      </c>
      <c r="U2280" t="str">
        <f>TRIM(PROPER(employee_data!U2280))</f>
        <v>Female</v>
      </c>
      <c r="V2280" t="str">
        <f>TRIM(employee_data!V2280)</f>
        <v>57908</v>
      </c>
      <c r="W2280" t="str">
        <f>TRIM(PROPER(employee_data!W2280))</f>
        <v>Hispanic</v>
      </c>
      <c r="X2280" t="str">
        <f>TRIM(PROPER(employee_data!X2280))</f>
        <v>Divorced</v>
      </c>
      <c r="Y2280" t="str">
        <f>TRIM(PROPER(employee_data!Y2280))</f>
        <v>Fully Meets</v>
      </c>
      <c r="Z2280" s="4">
        <v>2</v>
      </c>
    </row>
    <row r="2281" spans="1:26" x14ac:dyDescent="0.25">
      <c r="A2281" t="str">
        <f>TRIM(employee_data!A2281)</f>
        <v>2706</v>
      </c>
      <c r="B2281" t="str">
        <f>TRIM(PROPER(employee_data!B2281))</f>
        <v>Yadiel</v>
      </c>
      <c r="C2281" t="str">
        <f>TRIM(PROPER(employee_data!C2281))</f>
        <v>Riggs</v>
      </c>
      <c r="D2281" s="2">
        <f>DATEVALUE(TEXT(employee_data!D2281,"dd/mm/yyyy"))</f>
        <v>43447</v>
      </c>
      <c r="E2281" s="2">
        <f>IFERROR(DATEVALUE(TEXT(employee_data!E2281,"dd/mm/yyyy")),TRIM(""))</f>
        <v>43478</v>
      </c>
      <c r="F2281" t="str">
        <f>TRIM(employee_data!F2281)</f>
        <v>Area Sales Manager</v>
      </c>
      <c r="G2281" t="str">
        <f>TRIM(PROPER(employee_data!G2281))</f>
        <v>Eric Byrd</v>
      </c>
      <c r="H2281" t="str">
        <f>TRIM(employee_data!H2281)</f>
        <v>yadiel.riggs@bilearner.com</v>
      </c>
      <c r="I2281" t="str">
        <f>TRIM(UPPER(employee_data!I2281))</f>
        <v>NEL</v>
      </c>
      <c r="J2281" t="str">
        <f>TRIM(PROPER(employee_data!J2281))</f>
        <v>Active</v>
      </c>
      <c r="K2281" t="str">
        <f>TRIM(PROPER(employee_data!K2281))</f>
        <v>Part-Time</v>
      </c>
      <c r="L2281" t="str">
        <f>TRIM(PROPER(employee_data!L2281))</f>
        <v>Zone A</v>
      </c>
      <c r="M2281" t="str">
        <f>TRIM(PROPER(employee_data!M2281))</f>
        <v>Part-Time</v>
      </c>
      <c r="N2281" t="str">
        <f>TRIM(PROPER(employee_data!N2281))</f>
        <v>Involuntary</v>
      </c>
      <c r="O2281" t="str">
        <f>TRIM(employee_data!O2281)</f>
        <v>Can last meet shake imagine he.</v>
      </c>
      <c r="P2281" t="str">
        <f>TRIM(PROPER(employee_data!P2281))</f>
        <v>Sales</v>
      </c>
      <c r="Q2281" t="str">
        <f>TRIM(PROPER(employee_data!Q2281))</f>
        <v>Field Operations</v>
      </c>
      <c r="R2281" s="2">
        <f>DATEVALUE(TEXT(employee_data!R2281,"dd/mm/yyyy"))</f>
        <v>27661</v>
      </c>
      <c r="S2281" t="str">
        <f>TRIM(UPPER(employee_data!S2281))</f>
        <v>NC</v>
      </c>
      <c r="T2281" t="str">
        <f>TRIM(PROPER(employee_data!T2281))</f>
        <v>Electrician</v>
      </c>
      <c r="U2281" t="str">
        <f>TRIM(PROPER(employee_data!U2281))</f>
        <v>Male</v>
      </c>
      <c r="V2281" t="str">
        <f>TRIM(employee_data!V2281)</f>
        <v>39922</v>
      </c>
      <c r="W2281" t="str">
        <f>TRIM(PROPER(employee_data!W2281))</f>
        <v>Asian</v>
      </c>
      <c r="X2281" t="str">
        <f>TRIM(PROPER(employee_data!X2281))</f>
        <v>Widowed</v>
      </c>
      <c r="Y2281" t="str">
        <f>TRIM(PROPER(employee_data!Y2281))</f>
        <v>Fully Meets</v>
      </c>
      <c r="Z2281" s="4">
        <v>2</v>
      </c>
    </row>
    <row r="2282" spans="1:26" x14ac:dyDescent="0.25">
      <c r="A2282" t="str">
        <f>TRIM(employee_data!A2282)</f>
        <v>2707</v>
      </c>
      <c r="B2282" t="str">
        <f>TRIM(PROPER(employee_data!B2282))</f>
        <v>Annalise</v>
      </c>
      <c r="C2282" t="str">
        <f>TRIM(PROPER(employee_data!C2282))</f>
        <v>Olsen</v>
      </c>
      <c r="D2282" s="2">
        <f>DATEVALUE(TEXT(employee_data!D2282,"dd/mm/yyyy"))</f>
        <v>44893</v>
      </c>
      <c r="E2282" s="2" t="str">
        <f>IFERROR(DATEVALUE(TEXT(employee_data!E2282,"dd/mm/yyyy")),TRIM(""))</f>
        <v/>
      </c>
      <c r="F2282" t="str">
        <f>TRIM(employee_data!F2282)</f>
        <v>Area Sales Manager</v>
      </c>
      <c r="G2282" t="str">
        <f>TRIM(PROPER(employee_data!G2282))</f>
        <v>Brianna Johnson</v>
      </c>
      <c r="H2282" t="str">
        <f>TRIM(employee_data!H2282)</f>
        <v>annalise.olsen@bilearner.com</v>
      </c>
      <c r="I2282" t="str">
        <f>TRIM(UPPER(employee_data!I2282))</f>
        <v>PL</v>
      </c>
      <c r="J2282" t="str">
        <f>TRIM(PROPER(employee_data!J2282))</f>
        <v>Active</v>
      </c>
      <c r="K2282" t="str">
        <f>TRIM(PROPER(employee_data!K2282))</f>
        <v>Full-Time</v>
      </c>
      <c r="L2282" t="str">
        <f>TRIM(PROPER(employee_data!L2282))</f>
        <v>Zone B</v>
      </c>
      <c r="M2282" t="str">
        <f>TRIM(PROPER(employee_data!M2282))</f>
        <v>Part-Time</v>
      </c>
      <c r="N2282" t="str">
        <f>TRIM(PROPER(employee_data!N2282))</f>
        <v>Unk</v>
      </c>
      <c r="O2282" t="str">
        <f>TRIM(employee_data!O2282)</f>
        <v/>
      </c>
      <c r="P2282" t="str">
        <f>TRIM(PROPER(employee_data!P2282))</f>
        <v>Sales</v>
      </c>
      <c r="Q2282" t="str">
        <f>TRIM(PROPER(employee_data!Q2282))</f>
        <v>General - Con</v>
      </c>
      <c r="R2282" s="2">
        <f>DATEVALUE(TEXT(employee_data!R2282,"dd/mm/yyyy"))</f>
        <v>33836</v>
      </c>
      <c r="S2282" t="str">
        <f>TRIM(UPPER(employee_data!S2282))</f>
        <v>AL</v>
      </c>
      <c r="T2282" t="str">
        <f>TRIM(PROPER(employee_data!T2282))</f>
        <v>Foreman</v>
      </c>
      <c r="U2282" t="str">
        <f>TRIM(PROPER(employee_data!U2282))</f>
        <v>Male</v>
      </c>
      <c r="V2282" t="str">
        <f>TRIM(employee_data!V2282)</f>
        <v>95876</v>
      </c>
      <c r="W2282" t="str">
        <f>TRIM(PROPER(employee_data!W2282))</f>
        <v>White</v>
      </c>
      <c r="X2282" t="str">
        <f>TRIM(PROPER(employee_data!X2282))</f>
        <v>Married</v>
      </c>
      <c r="Y2282" t="str">
        <f>TRIM(PROPER(employee_data!Y2282))</f>
        <v>Fully Meets</v>
      </c>
      <c r="Z2282" s="4">
        <v>4</v>
      </c>
    </row>
    <row r="2283" spans="1:26" x14ac:dyDescent="0.25">
      <c r="A2283" t="str">
        <f>TRIM(employee_data!A2283)</f>
        <v>2708</v>
      </c>
      <c r="B2283" t="str">
        <f>TRIM(PROPER(employee_data!B2283))</f>
        <v>Theodore</v>
      </c>
      <c r="C2283" t="str">
        <f>TRIM(PROPER(employee_data!C2283))</f>
        <v>Castro</v>
      </c>
      <c r="D2283" s="2">
        <f>DATEVALUE(TEXT(employee_data!D2283,"dd/mm/yyyy"))</f>
        <v>44720</v>
      </c>
      <c r="E2283" s="2">
        <f>IFERROR(DATEVALUE(TEXT(employee_data!E2283,"dd/mm/yyyy")),TRIM(""))</f>
        <v>44780</v>
      </c>
      <c r="F2283" t="str">
        <f>TRIM(employee_data!F2283)</f>
        <v>Area Sales Manager</v>
      </c>
      <c r="G2283" t="str">
        <f>TRIM(PROPER(employee_data!G2283))</f>
        <v>Savannah Oconnell</v>
      </c>
      <c r="H2283" t="str">
        <f>TRIM(employee_data!H2283)</f>
        <v>theodore.castro@bilearner.com</v>
      </c>
      <c r="I2283" t="str">
        <f>TRIM(UPPER(employee_data!I2283))</f>
        <v>PYZ</v>
      </c>
      <c r="J2283" t="str">
        <f>TRIM(PROPER(employee_data!J2283))</f>
        <v>Active</v>
      </c>
      <c r="K2283" t="str">
        <f>TRIM(PROPER(employee_data!K2283))</f>
        <v>Full-Time</v>
      </c>
      <c r="L2283" t="str">
        <f>TRIM(PROPER(employee_data!L2283))</f>
        <v>Zone C</v>
      </c>
      <c r="M2283" t="str">
        <f>TRIM(PROPER(employee_data!M2283))</f>
        <v>Part-Time</v>
      </c>
      <c r="N2283" t="str">
        <f>TRIM(PROPER(employee_data!N2283))</f>
        <v>Involuntary</v>
      </c>
      <c r="O2283" t="str">
        <f>TRIM(employee_data!O2283)</f>
        <v>After draw carry north federal region recently.</v>
      </c>
      <c r="P2283" t="str">
        <f>TRIM(PROPER(employee_data!P2283))</f>
        <v>Sales</v>
      </c>
      <c r="Q2283" t="str">
        <f>TRIM(PROPER(employee_data!Q2283))</f>
        <v>General - Con</v>
      </c>
      <c r="R2283" s="2">
        <f>DATEVALUE(TEXT(employee_data!R2283,"dd/mm/yyyy"))</f>
        <v>23954</v>
      </c>
      <c r="S2283" t="str">
        <f>TRIM(UPPER(employee_data!S2283))</f>
        <v>TN</v>
      </c>
      <c r="T2283" t="str">
        <f>TRIM(PROPER(employee_data!T2283))</f>
        <v>Foreman</v>
      </c>
      <c r="U2283" t="str">
        <f>TRIM(PROPER(employee_data!U2283))</f>
        <v>Male</v>
      </c>
      <c r="V2283" t="str">
        <f>TRIM(employee_data!V2283)</f>
        <v>47846</v>
      </c>
      <c r="W2283" t="str">
        <f>TRIM(PROPER(employee_data!W2283))</f>
        <v>Asian</v>
      </c>
      <c r="X2283" t="str">
        <f>TRIM(PROPER(employee_data!X2283))</f>
        <v>Married</v>
      </c>
      <c r="Y2283" t="str">
        <f>TRIM(PROPER(employee_data!Y2283))</f>
        <v>Fully Meets</v>
      </c>
      <c r="Z2283" s="4">
        <v>2</v>
      </c>
    </row>
    <row r="2284" spans="1:26" x14ac:dyDescent="0.25">
      <c r="A2284" t="str">
        <f>TRIM(employee_data!A2284)</f>
        <v>2709</v>
      </c>
      <c r="B2284" t="str">
        <f>TRIM(PROPER(employee_data!B2284))</f>
        <v>Emily</v>
      </c>
      <c r="C2284" t="str">
        <f>TRIM(PROPER(employee_data!C2284))</f>
        <v>Freeman</v>
      </c>
      <c r="D2284" s="2">
        <f>DATEVALUE(TEXT(employee_data!D2284,"dd/mm/yyyy"))</f>
        <v>44654</v>
      </c>
      <c r="E2284" s="2" t="str">
        <f>IFERROR(DATEVALUE(TEXT(employee_data!E2284,"dd/mm/yyyy")),TRIM(""))</f>
        <v/>
      </c>
      <c r="F2284" t="str">
        <f>TRIM(employee_data!F2284)</f>
        <v>Area Sales Manager</v>
      </c>
      <c r="G2284" t="str">
        <f>TRIM(PROPER(employee_data!G2284))</f>
        <v>Madison Kemp</v>
      </c>
      <c r="H2284" t="str">
        <f>TRIM(employee_data!H2284)</f>
        <v>emily.freeman@bilearner.com</v>
      </c>
      <c r="I2284" t="str">
        <f>TRIM(UPPER(employee_data!I2284))</f>
        <v>SVG</v>
      </c>
      <c r="J2284" t="str">
        <f>TRIM(PROPER(employee_data!J2284))</f>
        <v>Active</v>
      </c>
      <c r="K2284" t="str">
        <f>TRIM(PROPER(employee_data!K2284))</f>
        <v>Full-Time</v>
      </c>
      <c r="L2284" t="str">
        <f>TRIM(PROPER(employee_data!L2284))</f>
        <v>Zone A</v>
      </c>
      <c r="M2284" t="str">
        <f>TRIM(PROPER(employee_data!M2284))</f>
        <v>Full-Time</v>
      </c>
      <c r="N2284" t="str">
        <f>TRIM(PROPER(employee_data!N2284))</f>
        <v>Unk</v>
      </c>
      <c r="O2284" t="str">
        <f>TRIM(employee_data!O2284)</f>
        <v/>
      </c>
      <c r="P2284" t="str">
        <f>TRIM(PROPER(employee_data!P2284))</f>
        <v>Sales</v>
      </c>
      <c r="Q2284" t="str">
        <f>TRIM(PROPER(employee_data!Q2284))</f>
        <v>Field Operations</v>
      </c>
      <c r="R2284" s="2">
        <f>DATEVALUE(TEXT(employee_data!R2284,"dd/mm/yyyy"))</f>
        <v>31075</v>
      </c>
      <c r="S2284" t="str">
        <f>TRIM(UPPER(employee_data!S2284))</f>
        <v>ID</v>
      </c>
      <c r="T2284" t="str">
        <f>TRIM(PROPER(employee_data!T2284))</f>
        <v>Locator</v>
      </c>
      <c r="U2284" t="str">
        <f>TRIM(PROPER(employee_data!U2284))</f>
        <v>Male</v>
      </c>
      <c r="V2284" t="str">
        <f>TRIM(employee_data!V2284)</f>
        <v>62350</v>
      </c>
      <c r="W2284" t="str">
        <f>TRIM(PROPER(employee_data!W2284))</f>
        <v>Asian</v>
      </c>
      <c r="X2284" t="str">
        <f>TRIM(PROPER(employee_data!X2284))</f>
        <v>Married</v>
      </c>
      <c r="Y2284" t="str">
        <f>TRIM(PROPER(employee_data!Y2284))</f>
        <v>Fully Meets</v>
      </c>
      <c r="Z2284" s="4">
        <v>2</v>
      </c>
    </row>
    <row r="2285" spans="1:26" x14ac:dyDescent="0.25">
      <c r="A2285" t="str">
        <f>TRIM(employee_data!A2285)</f>
        <v>2710</v>
      </c>
      <c r="B2285" t="str">
        <f>TRIM(PROPER(employee_data!B2285))</f>
        <v>Madyson</v>
      </c>
      <c r="C2285" t="str">
        <f>TRIM(PROPER(employee_data!C2285))</f>
        <v>Yates</v>
      </c>
      <c r="D2285" s="2">
        <f>DATEVALUE(TEXT(employee_data!D2285,"dd/mm/yyyy"))</f>
        <v>44620</v>
      </c>
      <c r="E2285" s="2" t="str">
        <f>IFERROR(DATEVALUE(TEXT(employee_data!E2285,"dd/mm/yyyy")),TRIM(""))</f>
        <v/>
      </c>
      <c r="F2285" t="str">
        <f>TRIM(employee_data!F2285)</f>
        <v>Area Sales Manager</v>
      </c>
      <c r="G2285" t="str">
        <f>TRIM(PROPER(employee_data!G2285))</f>
        <v>Julian Bowen</v>
      </c>
      <c r="H2285" t="str">
        <f>TRIM(employee_data!H2285)</f>
        <v>madyson.yates@bilearner.com</v>
      </c>
      <c r="I2285" t="str">
        <f>TRIM(UPPER(employee_data!I2285))</f>
        <v>TNS</v>
      </c>
      <c r="J2285" t="str">
        <f>TRIM(PROPER(employee_data!J2285))</f>
        <v>Active</v>
      </c>
      <c r="K2285" t="str">
        <f>TRIM(PROPER(employee_data!K2285))</f>
        <v>Part-Time</v>
      </c>
      <c r="L2285" t="str">
        <f>TRIM(PROPER(employee_data!L2285))</f>
        <v>Zone C</v>
      </c>
      <c r="M2285" t="str">
        <f>TRIM(PROPER(employee_data!M2285))</f>
        <v>Full-Time</v>
      </c>
      <c r="N2285" t="str">
        <f>TRIM(PROPER(employee_data!N2285))</f>
        <v>Unk</v>
      </c>
      <c r="O2285" t="str">
        <f>TRIM(employee_data!O2285)</f>
        <v/>
      </c>
      <c r="P2285" t="str">
        <f>TRIM(PROPER(employee_data!P2285))</f>
        <v>Sales</v>
      </c>
      <c r="Q2285" t="str">
        <f>TRIM(PROPER(employee_data!Q2285))</f>
        <v>Field Operations</v>
      </c>
      <c r="R2285" s="2">
        <f>DATEVALUE(TEXT(employee_data!R2285,"dd/mm/yyyy"))</f>
        <v>34438</v>
      </c>
      <c r="S2285" t="str">
        <f>TRIM(UPPER(employee_data!S2285))</f>
        <v>ID</v>
      </c>
      <c r="T2285" t="str">
        <f>TRIM(PROPER(employee_data!T2285))</f>
        <v>Manager</v>
      </c>
      <c r="U2285" t="str">
        <f>TRIM(PROPER(employee_data!U2285))</f>
        <v>Male</v>
      </c>
      <c r="V2285" t="str">
        <f>TRIM(employee_data!V2285)</f>
        <v>45874</v>
      </c>
      <c r="W2285" t="str">
        <f>TRIM(PROPER(employee_data!W2285))</f>
        <v>Black</v>
      </c>
      <c r="X2285" t="str">
        <f>TRIM(PROPER(employee_data!X2285))</f>
        <v>Single</v>
      </c>
      <c r="Y2285" t="str">
        <f>TRIM(PROPER(employee_data!Y2285))</f>
        <v>Fully Meets</v>
      </c>
      <c r="Z2285" s="4">
        <v>5</v>
      </c>
    </row>
    <row r="2286" spans="1:26" x14ac:dyDescent="0.25">
      <c r="A2286" t="str">
        <f>TRIM(employee_data!A2286)</f>
        <v>2711</v>
      </c>
      <c r="B2286" t="str">
        <f>TRIM(PROPER(employee_data!B2286))</f>
        <v>Rachel</v>
      </c>
      <c r="C2286" t="str">
        <f>TRIM(PROPER(employee_data!C2286))</f>
        <v>Bowers</v>
      </c>
      <c r="D2286" s="2">
        <f>DATEVALUE(TEXT(employee_data!D2286,"dd/mm/yyyy"))</f>
        <v>44427</v>
      </c>
      <c r="E2286" s="2" t="str">
        <f>IFERROR(DATEVALUE(TEXT(employee_data!E2286,"dd/mm/yyyy")),TRIM(""))</f>
        <v/>
      </c>
      <c r="F2286" t="str">
        <f>TRIM(employee_data!F2286)</f>
        <v>Area Sales Manager</v>
      </c>
      <c r="G2286" t="str">
        <f>TRIM(PROPER(employee_data!G2286))</f>
        <v>Brittany Dickerson</v>
      </c>
      <c r="H2286" t="str">
        <f>TRIM(employee_data!H2286)</f>
        <v>rachel.bowers@bilearner.com</v>
      </c>
      <c r="I2286" t="str">
        <f>TRIM(UPPER(employee_data!I2286))</f>
        <v>WBL</v>
      </c>
      <c r="J2286" t="str">
        <f>TRIM(PROPER(employee_data!J2286))</f>
        <v>Active</v>
      </c>
      <c r="K2286" t="str">
        <f>TRIM(PROPER(employee_data!K2286))</f>
        <v>Contract</v>
      </c>
      <c r="L2286" t="str">
        <f>TRIM(PROPER(employee_data!L2286))</f>
        <v>Zone C</v>
      </c>
      <c r="M2286" t="str">
        <f>TRIM(PROPER(employee_data!M2286))</f>
        <v>Temporary</v>
      </c>
      <c r="N2286" t="str">
        <f>TRIM(PROPER(employee_data!N2286))</f>
        <v>Unk</v>
      </c>
      <c r="O2286" t="str">
        <f>TRIM(employee_data!O2286)</f>
        <v/>
      </c>
      <c r="P2286" t="str">
        <f>TRIM(PROPER(employee_data!P2286))</f>
        <v>Sales</v>
      </c>
      <c r="Q2286" t="str">
        <f>TRIM(PROPER(employee_data!Q2286))</f>
        <v>Field Operations</v>
      </c>
      <c r="R2286" s="2">
        <f>DATEVALUE(TEXT(employee_data!R2286,"dd/mm/yyyy"))</f>
        <v>26824</v>
      </c>
      <c r="S2286" t="str">
        <f>TRIM(UPPER(employee_data!S2286))</f>
        <v>ID</v>
      </c>
      <c r="T2286" t="str">
        <f>TRIM(PROPER(employee_data!T2286))</f>
        <v>Technician</v>
      </c>
      <c r="U2286" t="str">
        <f>TRIM(PROPER(employee_data!U2286))</f>
        <v>Male</v>
      </c>
      <c r="V2286" t="str">
        <f>TRIM(employee_data!V2286)</f>
        <v>54605</v>
      </c>
      <c r="W2286" t="str">
        <f>TRIM(PROPER(employee_data!W2286))</f>
        <v>Black</v>
      </c>
      <c r="X2286" t="str">
        <f>TRIM(PROPER(employee_data!X2286))</f>
        <v>Divorced</v>
      </c>
      <c r="Y2286" t="str">
        <f>TRIM(PROPER(employee_data!Y2286))</f>
        <v>Fully Meets</v>
      </c>
      <c r="Z2286" s="4">
        <v>2</v>
      </c>
    </row>
    <row r="2287" spans="1:26" x14ac:dyDescent="0.25">
      <c r="A2287" t="str">
        <f>TRIM(employee_data!A2287)</f>
        <v>2712</v>
      </c>
      <c r="B2287" t="str">
        <f>TRIM(PROPER(employee_data!B2287))</f>
        <v>Helen</v>
      </c>
      <c r="C2287" t="str">
        <f>TRIM(PROPER(employee_data!C2287))</f>
        <v>Humphrey</v>
      </c>
      <c r="D2287" s="2">
        <f>DATEVALUE(TEXT(employee_data!D2287,"dd/mm/yyyy"))</f>
        <v>43331</v>
      </c>
      <c r="E2287" s="2" t="str">
        <f>IFERROR(DATEVALUE(TEXT(employee_data!E2287,"dd/mm/yyyy")),TRIM(""))</f>
        <v/>
      </c>
      <c r="F2287" t="str">
        <f>TRIM(employee_data!F2287)</f>
        <v>Area Sales Manager</v>
      </c>
      <c r="G2287" t="str">
        <f>TRIM(PROPER(employee_data!G2287))</f>
        <v>Richard Henry</v>
      </c>
      <c r="H2287" t="str">
        <f>TRIM(employee_data!H2287)</f>
        <v>helen.humphrey@bilearner.com</v>
      </c>
      <c r="I2287" t="str">
        <f>TRIM(UPPER(employee_data!I2287))</f>
        <v>PYZ</v>
      </c>
      <c r="J2287" t="str">
        <f>TRIM(PROPER(employee_data!J2287))</f>
        <v>Active</v>
      </c>
      <c r="K2287" t="str">
        <f>TRIM(PROPER(employee_data!K2287))</f>
        <v>Full-Time</v>
      </c>
      <c r="L2287" t="str">
        <f>TRIM(PROPER(employee_data!L2287))</f>
        <v>Zone A</v>
      </c>
      <c r="M2287" t="str">
        <f>TRIM(PROPER(employee_data!M2287))</f>
        <v>Full-Time</v>
      </c>
      <c r="N2287" t="str">
        <f>TRIM(PROPER(employee_data!N2287))</f>
        <v>Unk</v>
      </c>
      <c r="O2287" t="str">
        <f>TRIM(employee_data!O2287)</f>
        <v/>
      </c>
      <c r="P2287" t="str">
        <f>TRIM(PROPER(employee_data!P2287))</f>
        <v>Sales</v>
      </c>
      <c r="Q2287" t="str">
        <f>TRIM(PROPER(employee_data!Q2287))</f>
        <v>General - Con</v>
      </c>
      <c r="R2287" s="2">
        <f>DATEVALUE(TEXT(employee_data!R2287,"dd/mm/yyyy"))</f>
        <v>33793</v>
      </c>
      <c r="S2287" t="str">
        <f>TRIM(UPPER(employee_data!S2287))</f>
        <v>NY</v>
      </c>
      <c r="T2287" t="str">
        <f>TRIM(PROPER(employee_data!T2287))</f>
        <v>Foreman</v>
      </c>
      <c r="U2287" t="str">
        <f>TRIM(PROPER(employee_data!U2287))</f>
        <v>Male</v>
      </c>
      <c r="V2287" t="str">
        <f>TRIM(employee_data!V2287)</f>
        <v>42080</v>
      </c>
      <c r="W2287" t="str">
        <f>TRIM(PROPER(employee_data!W2287))</f>
        <v>Other</v>
      </c>
      <c r="X2287" t="str">
        <f>TRIM(PROPER(employee_data!X2287))</f>
        <v>Married</v>
      </c>
      <c r="Y2287" t="str">
        <f>TRIM(PROPER(employee_data!Y2287))</f>
        <v>Fully Meets</v>
      </c>
      <c r="Z2287" s="4">
        <v>1</v>
      </c>
    </row>
    <row r="2288" spans="1:26" x14ac:dyDescent="0.25">
      <c r="A2288" t="str">
        <f>TRIM(employee_data!A2288)</f>
        <v>2713</v>
      </c>
      <c r="B2288" t="str">
        <f>TRIM(PROPER(employee_data!B2288))</f>
        <v>Abagail</v>
      </c>
      <c r="C2288" t="str">
        <f>TRIM(PROPER(employee_data!C2288))</f>
        <v>Villanueva</v>
      </c>
      <c r="D2288" s="2">
        <f>DATEVALUE(TEXT(employee_data!D2288,"dd/mm/yyyy"))</f>
        <v>43753</v>
      </c>
      <c r="E2288" s="2" t="str">
        <f>IFERROR(DATEVALUE(TEXT(employee_data!E2288,"dd/mm/yyyy")),TRIM(""))</f>
        <v/>
      </c>
      <c r="F2288" t="str">
        <f>TRIM(employee_data!F2288)</f>
        <v>Area Sales Manager</v>
      </c>
      <c r="G2288" t="str">
        <f>TRIM(PROPER(employee_data!G2288))</f>
        <v>Whitney Ross</v>
      </c>
      <c r="H2288" t="str">
        <f>TRIM(employee_data!H2288)</f>
        <v>abagail.villanueva@bilearner.com</v>
      </c>
      <c r="I2288" t="str">
        <f>TRIM(UPPER(employee_data!I2288))</f>
        <v>WBL</v>
      </c>
      <c r="J2288" t="str">
        <f>TRIM(PROPER(employee_data!J2288))</f>
        <v>Active</v>
      </c>
      <c r="K2288" t="str">
        <f>TRIM(PROPER(employee_data!K2288))</f>
        <v>Full-Time</v>
      </c>
      <c r="L2288" t="str">
        <f>TRIM(PROPER(employee_data!L2288))</f>
        <v>Zone A</v>
      </c>
      <c r="M2288" t="str">
        <f>TRIM(PROPER(employee_data!M2288))</f>
        <v>Full-Time</v>
      </c>
      <c r="N2288" t="str">
        <f>TRIM(PROPER(employee_data!N2288))</f>
        <v>Unk</v>
      </c>
      <c r="O2288" t="str">
        <f>TRIM(employee_data!O2288)</f>
        <v/>
      </c>
      <c r="P2288" t="str">
        <f>TRIM(PROPER(employee_data!P2288))</f>
        <v>Sales</v>
      </c>
      <c r="Q2288" t="str">
        <f>TRIM(PROPER(employee_data!Q2288))</f>
        <v>Aerial</v>
      </c>
      <c r="R2288" s="2">
        <f>DATEVALUE(TEXT(employee_data!R2288,"dd/mm/yyyy"))</f>
        <v>35470</v>
      </c>
      <c r="S2288" t="str">
        <f>TRIM(UPPER(employee_data!S2288))</f>
        <v>NY</v>
      </c>
      <c r="T2288" t="str">
        <f>TRIM(PROPER(employee_data!T2288))</f>
        <v>Foreman</v>
      </c>
      <c r="U2288" t="str">
        <f>TRIM(PROPER(employee_data!U2288))</f>
        <v>Male</v>
      </c>
      <c r="V2288" t="str">
        <f>TRIM(employee_data!V2288)</f>
        <v>92148</v>
      </c>
      <c r="W2288" t="str">
        <f>TRIM(PROPER(employee_data!W2288))</f>
        <v>Black</v>
      </c>
      <c r="X2288" t="str">
        <f>TRIM(PROPER(employee_data!X2288))</f>
        <v>Married</v>
      </c>
      <c r="Y2288" t="str">
        <f>TRIM(PROPER(employee_data!Y2288))</f>
        <v>Fully Meets</v>
      </c>
      <c r="Z2288" s="4">
        <v>5</v>
      </c>
    </row>
    <row r="2289" spans="1:26" x14ac:dyDescent="0.25">
      <c r="A2289" t="str">
        <f>TRIM(employee_data!A2289)</f>
        <v>2714</v>
      </c>
      <c r="B2289" t="str">
        <f>TRIM(PROPER(employee_data!B2289))</f>
        <v>Julie</v>
      </c>
      <c r="C2289" t="str">
        <f>TRIM(PROPER(employee_data!C2289))</f>
        <v>Lloyd</v>
      </c>
      <c r="D2289" s="2">
        <f>DATEVALUE(TEXT(employee_data!D2289,"dd/mm/yyyy"))</f>
        <v>44980</v>
      </c>
      <c r="E2289" s="2">
        <f>IFERROR(DATEVALUE(TEXT(employee_data!E2289,"dd/mm/yyyy")),TRIM(""))</f>
        <v>45036</v>
      </c>
      <c r="F2289" t="str">
        <f>TRIM(employee_data!F2289)</f>
        <v>Area Sales Manager</v>
      </c>
      <c r="G2289" t="str">
        <f>TRIM(PROPER(employee_data!G2289))</f>
        <v>Keith Martinez</v>
      </c>
      <c r="H2289" t="str">
        <f>TRIM(employee_data!H2289)</f>
        <v>julie.lloyd@bilearner.com</v>
      </c>
      <c r="I2289" t="str">
        <f>TRIM(UPPER(employee_data!I2289))</f>
        <v>NEL</v>
      </c>
      <c r="J2289" t="str">
        <f>TRIM(PROPER(employee_data!J2289))</f>
        <v>Active</v>
      </c>
      <c r="K2289" t="str">
        <f>TRIM(PROPER(employee_data!K2289))</f>
        <v>Part-Time</v>
      </c>
      <c r="L2289" t="str">
        <f>TRIM(PROPER(employee_data!L2289))</f>
        <v>Zone C</v>
      </c>
      <c r="M2289" t="str">
        <f>TRIM(PROPER(employee_data!M2289))</f>
        <v>Temporary</v>
      </c>
      <c r="N2289" t="str">
        <f>TRIM(PROPER(employee_data!N2289))</f>
        <v>Resignation</v>
      </c>
      <c r="O2289" t="str">
        <f>TRIM(employee_data!O2289)</f>
        <v>Break price parent seat natural whatever.</v>
      </c>
      <c r="P2289" t="str">
        <f>TRIM(PROPER(employee_data!P2289))</f>
        <v>Sales</v>
      </c>
      <c r="Q2289" t="str">
        <f>TRIM(PROPER(employee_data!Q2289))</f>
        <v>Field Operations</v>
      </c>
      <c r="R2289" s="2">
        <f>DATEVALUE(TEXT(employee_data!R2289,"dd/mm/yyyy"))</f>
        <v>26491</v>
      </c>
      <c r="S2289" t="str">
        <f>TRIM(UPPER(employee_data!S2289))</f>
        <v>WA</v>
      </c>
      <c r="T2289" t="str">
        <f>TRIM(PROPER(employee_data!T2289))</f>
        <v>Tower Hand</v>
      </c>
      <c r="U2289" t="str">
        <f>TRIM(PROPER(employee_data!U2289))</f>
        <v>Male</v>
      </c>
      <c r="V2289" t="str">
        <f>TRIM(employee_data!V2289)</f>
        <v>3780</v>
      </c>
      <c r="W2289" t="str">
        <f>TRIM(PROPER(employee_data!W2289))</f>
        <v>Asian</v>
      </c>
      <c r="X2289" t="str">
        <f>TRIM(PROPER(employee_data!X2289))</f>
        <v>Widowed</v>
      </c>
      <c r="Y2289" t="str">
        <f>TRIM(PROPER(employee_data!Y2289))</f>
        <v>Fully Meets</v>
      </c>
      <c r="Z2289" s="4">
        <v>1</v>
      </c>
    </row>
    <row r="2290" spans="1:26" x14ac:dyDescent="0.25">
      <c r="A2290" t="str">
        <f>TRIM(employee_data!A2290)</f>
        <v>2715</v>
      </c>
      <c r="B2290" t="str">
        <f>TRIM(PROPER(employee_data!B2290))</f>
        <v>Alejandro</v>
      </c>
      <c r="C2290" t="str">
        <f>TRIM(PROPER(employee_data!C2290))</f>
        <v>Wilkinson</v>
      </c>
      <c r="D2290" s="2">
        <f>DATEVALUE(TEXT(employee_data!D2290,"dd/mm/yyyy"))</f>
        <v>44958</v>
      </c>
      <c r="E2290" s="2" t="str">
        <f>IFERROR(DATEVALUE(TEXT(employee_data!E2290,"dd/mm/yyyy")),TRIM(""))</f>
        <v/>
      </c>
      <c r="F2290" t="str">
        <f>TRIM(employee_data!F2290)</f>
        <v>Area Sales Manager</v>
      </c>
      <c r="G2290" t="str">
        <f>TRIM(PROPER(employee_data!G2290))</f>
        <v>Robert Avery</v>
      </c>
      <c r="H2290" t="str">
        <f>TRIM(employee_data!H2290)</f>
        <v>alejandro.wilkinson@bilearner.com</v>
      </c>
      <c r="I2290" t="str">
        <f>TRIM(UPPER(employee_data!I2290))</f>
        <v>PL</v>
      </c>
      <c r="J2290" t="str">
        <f>TRIM(PROPER(employee_data!J2290))</f>
        <v>Active</v>
      </c>
      <c r="K2290" t="str">
        <f>TRIM(PROPER(employee_data!K2290))</f>
        <v>Full-Time</v>
      </c>
      <c r="L2290" t="str">
        <f>TRIM(PROPER(employee_data!L2290))</f>
        <v>Zone B</v>
      </c>
      <c r="M2290" t="str">
        <f>TRIM(PROPER(employee_data!M2290))</f>
        <v>Temporary</v>
      </c>
      <c r="N2290" t="str">
        <f>TRIM(PROPER(employee_data!N2290))</f>
        <v>Unk</v>
      </c>
      <c r="O2290" t="str">
        <f>TRIM(employee_data!O2290)</f>
        <v/>
      </c>
      <c r="P2290" t="str">
        <f>TRIM(PROPER(employee_data!P2290))</f>
        <v>Sales</v>
      </c>
      <c r="Q2290" t="str">
        <f>TRIM(PROPER(employee_data!Q2290))</f>
        <v>Field Operations</v>
      </c>
      <c r="R2290" s="2">
        <f>DATEVALUE(TEXT(employee_data!R2290,"dd/mm/yyyy"))</f>
        <v>34929</v>
      </c>
      <c r="S2290" t="str">
        <f>TRIM(UPPER(employee_data!S2290))</f>
        <v>WA</v>
      </c>
      <c r="T2290" t="str">
        <f>TRIM(PROPER(employee_data!T2290))</f>
        <v>Manager</v>
      </c>
      <c r="U2290" t="str">
        <f>TRIM(PROPER(employee_data!U2290))</f>
        <v>Female</v>
      </c>
      <c r="V2290" t="str">
        <f>TRIM(employee_data!V2290)</f>
        <v>44669</v>
      </c>
      <c r="W2290" t="str">
        <f>TRIM(PROPER(employee_data!W2290))</f>
        <v>Asian</v>
      </c>
      <c r="X2290" t="str">
        <f>TRIM(PROPER(employee_data!X2290))</f>
        <v>Divorced</v>
      </c>
      <c r="Y2290" t="str">
        <f>TRIM(PROPER(employee_data!Y2290))</f>
        <v>Fully Meets</v>
      </c>
      <c r="Z2290" s="4">
        <v>4</v>
      </c>
    </row>
    <row r="2291" spans="1:26" x14ac:dyDescent="0.25">
      <c r="A2291" t="str">
        <f>TRIM(employee_data!A2291)</f>
        <v>2716</v>
      </c>
      <c r="B2291" t="str">
        <f>TRIM(PROPER(employee_data!B2291))</f>
        <v>Yadiel</v>
      </c>
      <c r="C2291" t="str">
        <f>TRIM(PROPER(employee_data!C2291))</f>
        <v>Mata</v>
      </c>
      <c r="D2291" s="2">
        <f>DATEVALUE(TEXT(employee_data!D2291,"dd/mm/yyyy"))</f>
        <v>45053</v>
      </c>
      <c r="E2291" s="2" t="str">
        <f>IFERROR(DATEVALUE(TEXT(employee_data!E2291,"dd/mm/yyyy")),TRIM(""))</f>
        <v/>
      </c>
      <c r="F2291" t="str">
        <f>TRIM(employee_data!F2291)</f>
        <v>Administrative Assistant</v>
      </c>
      <c r="G2291" t="str">
        <f>TRIM(PROPER(employee_data!G2291))</f>
        <v>Jesse Torres</v>
      </c>
      <c r="H2291" t="str">
        <f>TRIM(employee_data!H2291)</f>
        <v>yadiel.mata@bilearner.com</v>
      </c>
      <c r="I2291" t="str">
        <f>TRIM(UPPER(employee_data!I2291))</f>
        <v>BPC</v>
      </c>
      <c r="J2291" t="str">
        <f>TRIM(PROPER(employee_data!J2291))</f>
        <v>Active</v>
      </c>
      <c r="K2291" t="str">
        <f>TRIM(PROPER(employee_data!K2291))</f>
        <v>Contract</v>
      </c>
      <c r="L2291" t="str">
        <f>TRIM(PROPER(employee_data!L2291))</f>
        <v>Zone A</v>
      </c>
      <c r="M2291" t="str">
        <f>TRIM(PROPER(employee_data!M2291))</f>
        <v>Temporary</v>
      </c>
      <c r="N2291" t="str">
        <f>TRIM(PROPER(employee_data!N2291))</f>
        <v>Unk</v>
      </c>
      <c r="O2291" t="str">
        <f>TRIM(employee_data!O2291)</f>
        <v/>
      </c>
      <c r="P2291" t="str">
        <f>TRIM(PROPER(employee_data!P2291))</f>
        <v>Sales</v>
      </c>
      <c r="Q2291" t="str">
        <f>TRIM(PROPER(employee_data!Q2291))</f>
        <v>Executive</v>
      </c>
      <c r="R2291" s="2">
        <f>DATEVALUE(TEXT(employee_data!R2291,"dd/mm/yyyy"))</f>
        <v>25558</v>
      </c>
      <c r="S2291" t="str">
        <f>TRIM(UPPER(employee_data!S2291))</f>
        <v>MA</v>
      </c>
      <c r="T2291" t="str">
        <f>TRIM(PROPER(employee_data!T2291))</f>
        <v>Ceo</v>
      </c>
      <c r="U2291" t="str">
        <f>TRIM(PROPER(employee_data!U2291))</f>
        <v>Female</v>
      </c>
      <c r="V2291" t="str">
        <f>TRIM(employee_data!V2291)</f>
        <v>22894</v>
      </c>
      <c r="W2291" t="str">
        <f>TRIM(PROPER(employee_data!W2291))</f>
        <v>Asian</v>
      </c>
      <c r="X2291" t="str">
        <f>TRIM(PROPER(employee_data!X2291))</f>
        <v>Widowed</v>
      </c>
      <c r="Y2291" t="str">
        <f>TRIM(PROPER(employee_data!Y2291))</f>
        <v>Fully Meets</v>
      </c>
      <c r="Z2291" s="4">
        <v>2</v>
      </c>
    </row>
    <row r="2292" spans="1:26" x14ac:dyDescent="0.25">
      <c r="A2292" t="str">
        <f>TRIM(employee_data!A2292)</f>
        <v>2717</v>
      </c>
      <c r="B2292" t="str">
        <f>TRIM(PROPER(employee_data!B2292))</f>
        <v>Colt</v>
      </c>
      <c r="C2292" t="str">
        <f>TRIM(PROPER(employee_data!C2292))</f>
        <v>Sutton</v>
      </c>
      <c r="D2292" s="2">
        <f>DATEVALUE(TEXT(employee_data!D2292,"dd/mm/yyyy"))</f>
        <v>43977</v>
      </c>
      <c r="E2292" s="2" t="str">
        <f>IFERROR(DATEVALUE(TEXT(employee_data!E2292,"dd/mm/yyyy")),TRIM(""))</f>
        <v/>
      </c>
      <c r="F2292" t="str">
        <f>TRIM(employee_data!F2292)</f>
        <v>Area Sales Manager</v>
      </c>
      <c r="G2292" t="str">
        <f>TRIM(PROPER(employee_data!G2292))</f>
        <v>William Garner</v>
      </c>
      <c r="H2292" t="str">
        <f>TRIM(employee_data!H2292)</f>
        <v>colt.sutton@bilearner.com</v>
      </c>
      <c r="I2292" t="str">
        <f>TRIM(UPPER(employee_data!I2292))</f>
        <v>PYZ</v>
      </c>
      <c r="J2292" t="str">
        <f>TRIM(PROPER(employee_data!J2292))</f>
        <v>Active</v>
      </c>
      <c r="K2292" t="str">
        <f>TRIM(PROPER(employee_data!K2292))</f>
        <v>Full-Time</v>
      </c>
      <c r="L2292" t="str">
        <f>TRIM(PROPER(employee_data!L2292))</f>
        <v>Zone A</v>
      </c>
      <c r="M2292" t="str">
        <f>TRIM(PROPER(employee_data!M2292))</f>
        <v>Temporary</v>
      </c>
      <c r="N2292" t="str">
        <f>TRIM(PROPER(employee_data!N2292))</f>
        <v>Unk</v>
      </c>
      <c r="O2292" t="str">
        <f>TRIM(employee_data!O2292)</f>
        <v/>
      </c>
      <c r="P2292" t="str">
        <f>TRIM(PROPER(employee_data!P2292))</f>
        <v>Sales</v>
      </c>
      <c r="Q2292" t="str">
        <f>TRIM(PROPER(employee_data!Q2292))</f>
        <v>Field Operations</v>
      </c>
      <c r="R2292" s="2">
        <f>DATEVALUE(TEXT(employee_data!R2292,"dd/mm/yyyy"))</f>
        <v>35008</v>
      </c>
      <c r="S2292" t="str">
        <f>TRIM(UPPER(employee_data!S2292))</f>
        <v>MA</v>
      </c>
      <c r="T2292" t="str">
        <f>TRIM(PROPER(employee_data!T2292))</f>
        <v>Supervisor</v>
      </c>
      <c r="U2292" t="str">
        <f>TRIM(PROPER(employee_data!U2292))</f>
        <v>Male</v>
      </c>
      <c r="V2292" t="str">
        <f>TRIM(employee_data!V2292)</f>
        <v>77267</v>
      </c>
      <c r="W2292" t="str">
        <f>TRIM(PROPER(employee_data!W2292))</f>
        <v>Black</v>
      </c>
      <c r="X2292" t="str">
        <f>TRIM(PROPER(employee_data!X2292))</f>
        <v>Divorced</v>
      </c>
      <c r="Y2292" t="str">
        <f>TRIM(PROPER(employee_data!Y2292))</f>
        <v>Fully Meets</v>
      </c>
      <c r="Z2292" s="4">
        <v>1</v>
      </c>
    </row>
    <row r="2293" spans="1:26" x14ac:dyDescent="0.25">
      <c r="A2293" t="str">
        <f>TRIM(employee_data!A2293)</f>
        <v>2718</v>
      </c>
      <c r="B2293" t="str">
        <f>TRIM(PROPER(employee_data!B2293))</f>
        <v>Madalyn</v>
      </c>
      <c r="C2293" t="str">
        <f>TRIM(PROPER(employee_data!C2293))</f>
        <v>Prince</v>
      </c>
      <c r="D2293" s="2">
        <f>DATEVALUE(TEXT(employee_data!D2293,"dd/mm/yyyy"))</f>
        <v>44601</v>
      </c>
      <c r="E2293" s="2" t="str">
        <f>IFERROR(DATEVALUE(TEXT(employee_data!E2293,"dd/mm/yyyy")),TRIM(""))</f>
        <v/>
      </c>
      <c r="F2293" t="str">
        <f>TRIM(employee_data!F2293)</f>
        <v>Area Sales Manager</v>
      </c>
      <c r="G2293" t="str">
        <f>TRIM(PROPER(employee_data!G2293))</f>
        <v>Matthew Willis</v>
      </c>
      <c r="H2293" t="str">
        <f>TRIM(employee_data!H2293)</f>
        <v>madalyn.prince@bilearner.com</v>
      </c>
      <c r="I2293" t="str">
        <f>TRIM(UPPER(employee_data!I2293))</f>
        <v>WBL</v>
      </c>
      <c r="J2293" t="str">
        <f>TRIM(PROPER(employee_data!J2293))</f>
        <v>Active</v>
      </c>
      <c r="K2293" t="str">
        <f>TRIM(PROPER(employee_data!K2293))</f>
        <v>Part-Time</v>
      </c>
      <c r="L2293" t="str">
        <f>TRIM(PROPER(employee_data!L2293))</f>
        <v>Zone A</v>
      </c>
      <c r="M2293" t="str">
        <f>TRIM(PROPER(employee_data!M2293))</f>
        <v>Part-Time</v>
      </c>
      <c r="N2293" t="str">
        <f>TRIM(PROPER(employee_data!N2293))</f>
        <v>Unk</v>
      </c>
      <c r="O2293" t="str">
        <f>TRIM(employee_data!O2293)</f>
        <v/>
      </c>
      <c r="P2293" t="str">
        <f>TRIM(PROPER(employee_data!P2293))</f>
        <v>Sales</v>
      </c>
      <c r="Q2293" t="str">
        <f>TRIM(PROPER(employee_data!Q2293))</f>
        <v>Aerial</v>
      </c>
      <c r="R2293" s="2">
        <f>DATEVALUE(TEXT(employee_data!R2293,"dd/mm/yyyy"))</f>
        <v>36186</v>
      </c>
      <c r="S2293" t="str">
        <f>TRIM(UPPER(employee_data!S2293))</f>
        <v>AZ</v>
      </c>
      <c r="T2293" t="str">
        <f>TRIM(PROPER(employee_data!T2293))</f>
        <v>Laborer</v>
      </c>
      <c r="U2293" t="str">
        <f>TRIM(PROPER(employee_data!U2293))</f>
        <v>Male</v>
      </c>
      <c r="V2293" t="str">
        <f>TRIM(employee_data!V2293)</f>
        <v>91638</v>
      </c>
      <c r="W2293" t="str">
        <f>TRIM(PROPER(employee_data!W2293))</f>
        <v>Other</v>
      </c>
      <c r="X2293" t="str">
        <f>TRIM(PROPER(employee_data!X2293))</f>
        <v>Married</v>
      </c>
      <c r="Y2293" t="str">
        <f>TRIM(PROPER(employee_data!Y2293))</f>
        <v>Fully Meets</v>
      </c>
      <c r="Z2293" s="4">
        <v>5</v>
      </c>
    </row>
    <row r="2294" spans="1:26" x14ac:dyDescent="0.25">
      <c r="A2294" t="str">
        <f>TRIM(employee_data!A2294)</f>
        <v>2719</v>
      </c>
      <c r="B2294" t="str">
        <f>TRIM(PROPER(employee_data!B2294))</f>
        <v>Clara</v>
      </c>
      <c r="C2294" t="str">
        <f>TRIM(PROPER(employee_data!C2294))</f>
        <v>Stewart</v>
      </c>
      <c r="D2294" s="2">
        <f>DATEVALUE(TEXT(employee_data!D2294,"dd/mm/yyyy"))</f>
        <v>44732</v>
      </c>
      <c r="E2294" s="2">
        <f>IFERROR(DATEVALUE(TEXT(employee_data!E2294,"dd/mm/yyyy")),TRIM(""))</f>
        <v>45008</v>
      </c>
      <c r="F2294" t="str">
        <f>TRIM(employee_data!F2294)</f>
        <v>Area Sales Manager</v>
      </c>
      <c r="G2294" t="str">
        <f>TRIM(PROPER(employee_data!G2294))</f>
        <v>Monica Sims</v>
      </c>
      <c r="H2294" t="str">
        <f>TRIM(employee_data!H2294)</f>
        <v>clara.stewart@bilearner.com</v>
      </c>
      <c r="I2294" t="str">
        <f>TRIM(UPPER(employee_data!I2294))</f>
        <v>NEL</v>
      </c>
      <c r="J2294" t="str">
        <f>TRIM(PROPER(employee_data!J2294))</f>
        <v>Active</v>
      </c>
      <c r="K2294" t="str">
        <f>TRIM(PROPER(employee_data!K2294))</f>
        <v>Contract</v>
      </c>
      <c r="L2294" t="str">
        <f>TRIM(PROPER(employee_data!L2294))</f>
        <v>Zone C</v>
      </c>
      <c r="M2294" t="str">
        <f>TRIM(PROPER(employee_data!M2294))</f>
        <v>Temporary</v>
      </c>
      <c r="N2294" t="str">
        <f>TRIM(PROPER(employee_data!N2294))</f>
        <v>Voluntary</v>
      </c>
      <c r="O2294" t="str">
        <f>TRIM(employee_data!O2294)</f>
        <v>Dinner teach cover later.</v>
      </c>
      <c r="P2294" t="str">
        <f>TRIM(PROPER(employee_data!P2294))</f>
        <v>Sales</v>
      </c>
      <c r="Q2294" t="str">
        <f>TRIM(PROPER(employee_data!Q2294))</f>
        <v>Finance &amp; Accounting</v>
      </c>
      <c r="R2294" s="2">
        <f>DATEVALUE(TEXT(employee_data!R2294,"dd/mm/yyyy"))</f>
        <v>35106</v>
      </c>
      <c r="S2294" t="str">
        <f>TRIM(UPPER(employee_data!S2294))</f>
        <v>AZ</v>
      </c>
      <c r="T2294" t="str">
        <f>TRIM(PROPER(employee_data!T2294))</f>
        <v>Intern</v>
      </c>
      <c r="U2294" t="str">
        <f>TRIM(PROPER(employee_data!U2294))</f>
        <v>Male</v>
      </c>
      <c r="V2294" t="str">
        <f>TRIM(employee_data!V2294)</f>
        <v>35738</v>
      </c>
      <c r="W2294" t="str">
        <f>TRIM(PROPER(employee_data!W2294))</f>
        <v>Hispanic</v>
      </c>
      <c r="X2294" t="str">
        <f>TRIM(PROPER(employee_data!X2294))</f>
        <v>Divorced</v>
      </c>
      <c r="Y2294" t="str">
        <f>TRIM(PROPER(employee_data!Y2294))</f>
        <v>Fully Meets</v>
      </c>
      <c r="Z2294" s="4">
        <v>4</v>
      </c>
    </row>
    <row r="2295" spans="1:26" x14ac:dyDescent="0.25">
      <c r="A2295" t="str">
        <f>TRIM(employee_data!A2295)</f>
        <v>2720</v>
      </c>
      <c r="B2295" t="str">
        <f>TRIM(PROPER(employee_data!B2295))</f>
        <v>Cheyenne</v>
      </c>
      <c r="C2295" t="str">
        <f>TRIM(PROPER(employee_data!C2295))</f>
        <v>Herman</v>
      </c>
      <c r="D2295" s="2">
        <f>DATEVALUE(TEXT(employee_data!D2295,"dd/mm/yyyy"))</f>
        <v>44569</v>
      </c>
      <c r="E2295" s="2">
        <f>IFERROR(DATEVALUE(TEXT(employee_data!E2295,"dd/mm/yyyy")),TRIM(""))</f>
        <v>44807</v>
      </c>
      <c r="F2295" t="str">
        <f>TRIM(employee_data!F2295)</f>
        <v>Area Sales Manager</v>
      </c>
      <c r="G2295" t="str">
        <f>TRIM(PROPER(employee_data!G2295))</f>
        <v>Kathleen Hickman</v>
      </c>
      <c r="H2295" t="str">
        <f>TRIM(employee_data!H2295)</f>
        <v>cheyenne.herman@bilearner.com</v>
      </c>
      <c r="I2295" t="str">
        <f>TRIM(UPPER(employee_data!I2295))</f>
        <v>PL</v>
      </c>
      <c r="J2295" t="str">
        <f>TRIM(PROPER(employee_data!J2295))</f>
        <v>Active</v>
      </c>
      <c r="K2295" t="str">
        <f>TRIM(PROPER(employee_data!K2295))</f>
        <v>Contract</v>
      </c>
      <c r="L2295" t="str">
        <f>TRIM(PROPER(employee_data!L2295))</f>
        <v>Zone A</v>
      </c>
      <c r="M2295" t="str">
        <f>TRIM(PROPER(employee_data!M2295))</f>
        <v>Temporary</v>
      </c>
      <c r="N2295" t="str">
        <f>TRIM(PROPER(employee_data!N2295))</f>
        <v>Retirement</v>
      </c>
      <c r="O2295" t="str">
        <f>TRIM(employee_data!O2295)</f>
        <v>Debate want series success above.</v>
      </c>
      <c r="P2295" t="str">
        <f>TRIM(PROPER(employee_data!P2295))</f>
        <v>Sales</v>
      </c>
      <c r="Q2295" t="str">
        <f>TRIM(PROPER(employee_data!Q2295))</f>
        <v>Field Operations</v>
      </c>
      <c r="R2295" s="2">
        <f>DATEVALUE(TEXT(employee_data!R2295,"dd/mm/yyyy"))</f>
        <v>34559</v>
      </c>
      <c r="S2295" t="str">
        <f>TRIM(UPPER(employee_data!S2295))</f>
        <v>NC</v>
      </c>
      <c r="T2295" t="str">
        <f>TRIM(PROPER(employee_data!T2295))</f>
        <v>Top Hand</v>
      </c>
      <c r="U2295" t="str">
        <f>TRIM(PROPER(employee_data!U2295))</f>
        <v>Female</v>
      </c>
      <c r="V2295" t="str">
        <f>TRIM(employee_data!V2295)</f>
        <v>26500</v>
      </c>
      <c r="W2295" t="str">
        <f>TRIM(PROPER(employee_data!W2295))</f>
        <v>Asian</v>
      </c>
      <c r="X2295" t="str">
        <f>TRIM(PROPER(employee_data!X2295))</f>
        <v>Widowed</v>
      </c>
      <c r="Y2295" t="str">
        <f>TRIM(PROPER(employee_data!Y2295))</f>
        <v>Fully Meets</v>
      </c>
      <c r="Z2295" s="4">
        <v>4</v>
      </c>
    </row>
    <row r="2296" spans="1:26" x14ac:dyDescent="0.25">
      <c r="A2296" t="str">
        <f>TRIM(employee_data!A2296)</f>
        <v>2721</v>
      </c>
      <c r="B2296" t="str">
        <f>TRIM(PROPER(employee_data!B2296))</f>
        <v>Emerson</v>
      </c>
      <c r="C2296" t="str">
        <f>TRIM(PROPER(employee_data!C2296))</f>
        <v>Zavala</v>
      </c>
      <c r="D2296" s="2">
        <f>DATEVALUE(TEXT(employee_data!D2296,"dd/mm/yyyy"))</f>
        <v>43891</v>
      </c>
      <c r="E2296" s="2" t="str">
        <f>IFERROR(DATEVALUE(TEXT(employee_data!E2296,"dd/mm/yyyy")),TRIM(""))</f>
        <v/>
      </c>
      <c r="F2296" t="str">
        <f>TRIM(employee_data!F2296)</f>
        <v>Area Sales Manager</v>
      </c>
      <c r="G2296" t="str">
        <f>TRIM(PROPER(employee_data!G2296))</f>
        <v>Brendan Melendez</v>
      </c>
      <c r="H2296" t="str">
        <f>TRIM(employee_data!H2296)</f>
        <v>emerson.zavala@bilearner.com</v>
      </c>
      <c r="I2296" t="str">
        <f>TRIM(UPPER(employee_data!I2296))</f>
        <v>BPC</v>
      </c>
      <c r="J2296" t="str">
        <f>TRIM(PROPER(employee_data!J2296))</f>
        <v>Active</v>
      </c>
      <c r="K2296" t="str">
        <f>TRIM(PROPER(employee_data!K2296))</f>
        <v>Full-Time</v>
      </c>
      <c r="L2296" t="str">
        <f>TRIM(PROPER(employee_data!L2296))</f>
        <v>Zone A</v>
      </c>
      <c r="M2296" t="str">
        <f>TRIM(PROPER(employee_data!M2296))</f>
        <v>Full-Time</v>
      </c>
      <c r="N2296" t="str">
        <f>TRIM(PROPER(employee_data!N2296))</f>
        <v>Unk</v>
      </c>
      <c r="O2296" t="str">
        <f>TRIM(employee_data!O2296)</f>
        <v/>
      </c>
      <c r="P2296" t="str">
        <f>TRIM(PROPER(employee_data!P2296))</f>
        <v>Sales</v>
      </c>
      <c r="Q2296" t="str">
        <f>TRIM(PROPER(employee_data!Q2296))</f>
        <v>Shop (Fleet)</v>
      </c>
      <c r="R2296" s="2">
        <f>DATEVALUE(TEXT(employee_data!R2296,"dd/mm/yyyy"))</f>
        <v>29905</v>
      </c>
      <c r="S2296" t="str">
        <f>TRIM(UPPER(employee_data!S2296))</f>
        <v>NC</v>
      </c>
      <c r="T2296" t="str">
        <f>TRIM(PROPER(employee_data!T2296))</f>
        <v>Manager</v>
      </c>
      <c r="U2296" t="str">
        <f>TRIM(PROPER(employee_data!U2296))</f>
        <v>Male</v>
      </c>
      <c r="V2296" t="str">
        <f>TRIM(employee_data!V2296)</f>
        <v>6085</v>
      </c>
      <c r="W2296" t="str">
        <f>TRIM(PROPER(employee_data!W2296))</f>
        <v>Hispanic</v>
      </c>
      <c r="X2296" t="str">
        <f>TRIM(PROPER(employee_data!X2296))</f>
        <v>Married</v>
      </c>
      <c r="Y2296" t="str">
        <f>TRIM(PROPER(employee_data!Y2296))</f>
        <v>Fully Meets</v>
      </c>
      <c r="Z2296" s="4">
        <v>4</v>
      </c>
    </row>
    <row r="2297" spans="1:26" x14ac:dyDescent="0.25">
      <c r="A2297" t="str">
        <f>TRIM(employee_data!A2297)</f>
        <v>2722</v>
      </c>
      <c r="B2297" t="str">
        <f>TRIM(PROPER(employee_data!B2297))</f>
        <v>Sawyer</v>
      </c>
      <c r="C2297" t="str">
        <f>TRIM(PROPER(employee_data!C2297))</f>
        <v>Oneal</v>
      </c>
      <c r="D2297" s="2">
        <f>DATEVALUE(TEXT(employee_data!D2297,"dd/mm/yyyy"))</f>
        <v>44109</v>
      </c>
      <c r="E2297" s="2" t="str">
        <f>IFERROR(DATEVALUE(TEXT(employee_data!E2297,"dd/mm/yyyy")),TRIM(""))</f>
        <v/>
      </c>
      <c r="F2297" t="str">
        <f>TRIM(employee_data!F2297)</f>
        <v>Area Sales Manager</v>
      </c>
      <c r="G2297" t="str">
        <f>TRIM(PROPER(employee_data!G2297))</f>
        <v>Wendy Sullivan</v>
      </c>
      <c r="H2297" t="str">
        <f>TRIM(employee_data!H2297)</f>
        <v>sawyer.oneal@bilearner.com</v>
      </c>
      <c r="I2297" t="str">
        <f>TRIM(UPPER(employee_data!I2297))</f>
        <v>CCDR</v>
      </c>
      <c r="J2297" t="str">
        <f>TRIM(PROPER(employee_data!J2297))</f>
        <v>Active</v>
      </c>
      <c r="K2297" t="str">
        <f>TRIM(PROPER(employee_data!K2297))</f>
        <v>Contract</v>
      </c>
      <c r="L2297" t="str">
        <f>TRIM(PROPER(employee_data!L2297))</f>
        <v>Zone C</v>
      </c>
      <c r="M2297" t="str">
        <f>TRIM(PROPER(employee_data!M2297))</f>
        <v>Temporary</v>
      </c>
      <c r="N2297" t="str">
        <f>TRIM(PROPER(employee_data!N2297))</f>
        <v>Unk</v>
      </c>
      <c r="O2297" t="str">
        <f>TRIM(employee_data!O2297)</f>
        <v/>
      </c>
      <c r="P2297" t="str">
        <f>TRIM(PROPER(employee_data!P2297))</f>
        <v>Sales</v>
      </c>
      <c r="Q2297" t="str">
        <f>TRIM(PROPER(employee_data!Q2297))</f>
        <v>General - Con</v>
      </c>
      <c r="R2297" s="2">
        <f>DATEVALUE(TEXT(employee_data!R2297,"dd/mm/yyyy"))</f>
        <v>29191</v>
      </c>
      <c r="S2297" t="str">
        <f>TRIM(UPPER(employee_data!S2297))</f>
        <v>AL</v>
      </c>
      <c r="T2297" t="str">
        <f>TRIM(PROPER(employee_data!T2297))</f>
        <v>Technician</v>
      </c>
      <c r="U2297" t="str">
        <f>TRIM(PROPER(employee_data!U2297))</f>
        <v>Male</v>
      </c>
      <c r="V2297" t="str">
        <f>TRIM(employee_data!V2297)</f>
        <v>15704</v>
      </c>
      <c r="W2297" t="str">
        <f>TRIM(PROPER(employee_data!W2297))</f>
        <v>White</v>
      </c>
      <c r="X2297" t="str">
        <f>TRIM(PROPER(employee_data!X2297))</f>
        <v>Single</v>
      </c>
      <c r="Y2297" t="str">
        <f>TRIM(PROPER(employee_data!Y2297))</f>
        <v>Fully Meets</v>
      </c>
      <c r="Z2297" s="4">
        <v>2</v>
      </c>
    </row>
    <row r="2298" spans="1:26" x14ac:dyDescent="0.25">
      <c r="A2298" t="str">
        <f>TRIM(employee_data!A2298)</f>
        <v>2723</v>
      </c>
      <c r="B2298" t="str">
        <f>TRIM(PROPER(employee_data!B2298))</f>
        <v>Kyleigh</v>
      </c>
      <c r="C2298" t="str">
        <f>TRIM(PROPER(employee_data!C2298))</f>
        <v>Mathis</v>
      </c>
      <c r="D2298" s="2">
        <f>DATEVALUE(TEXT(employee_data!D2298,"dd/mm/yyyy"))</f>
        <v>44328</v>
      </c>
      <c r="E2298" s="2">
        <f>IFERROR(DATEVALUE(TEXT(employee_data!E2298,"dd/mm/yyyy")),TRIM(""))</f>
        <v>44743</v>
      </c>
      <c r="F2298" t="str">
        <f>TRIM(employee_data!F2298)</f>
        <v>Area Sales Manager</v>
      </c>
      <c r="G2298" t="str">
        <f>TRIM(PROPER(employee_data!G2298))</f>
        <v>Ariel Davis</v>
      </c>
      <c r="H2298" t="str">
        <f>TRIM(employee_data!H2298)</f>
        <v>kyleigh.mathis@bilearner.com</v>
      </c>
      <c r="I2298" t="str">
        <f>TRIM(UPPER(employee_data!I2298))</f>
        <v>SVG</v>
      </c>
      <c r="J2298" t="str">
        <f>TRIM(PROPER(employee_data!J2298))</f>
        <v>Active</v>
      </c>
      <c r="K2298" t="str">
        <f>TRIM(PROPER(employee_data!K2298))</f>
        <v>Part-Time</v>
      </c>
      <c r="L2298" t="str">
        <f>TRIM(PROPER(employee_data!L2298))</f>
        <v>Zone C</v>
      </c>
      <c r="M2298" t="str">
        <f>TRIM(PROPER(employee_data!M2298))</f>
        <v>Temporary</v>
      </c>
      <c r="N2298" t="str">
        <f>TRIM(PROPER(employee_data!N2298))</f>
        <v>Voluntary</v>
      </c>
      <c r="O2298" t="str">
        <f>TRIM(employee_data!O2298)</f>
        <v>Another instead but house six make citizen.</v>
      </c>
      <c r="P2298" t="str">
        <f>TRIM(PROPER(employee_data!P2298))</f>
        <v>Sales</v>
      </c>
      <c r="Q2298" t="str">
        <f>TRIM(PROPER(employee_data!Q2298))</f>
        <v>Field Operations</v>
      </c>
      <c r="R2298" s="2">
        <f>DATEVALUE(TEXT(employee_data!R2298,"dd/mm/yyyy"))</f>
        <v>27470</v>
      </c>
      <c r="S2298" t="str">
        <f>TRIM(UPPER(employee_data!S2298))</f>
        <v>TN</v>
      </c>
      <c r="T2298" t="str">
        <f>TRIM(PROPER(employee_data!T2298))</f>
        <v>Technician</v>
      </c>
      <c r="U2298" t="str">
        <f>TRIM(PROPER(employee_data!U2298))</f>
        <v>Male</v>
      </c>
      <c r="V2298" t="str">
        <f>TRIM(employee_data!V2298)</f>
        <v>37293</v>
      </c>
      <c r="W2298" t="str">
        <f>TRIM(PROPER(employee_data!W2298))</f>
        <v>White</v>
      </c>
      <c r="X2298" t="str">
        <f>TRIM(PROPER(employee_data!X2298))</f>
        <v>Widowed</v>
      </c>
      <c r="Y2298" t="str">
        <f>TRIM(PROPER(employee_data!Y2298))</f>
        <v>Fully Meets</v>
      </c>
      <c r="Z2298" s="4">
        <v>2</v>
      </c>
    </row>
    <row r="2299" spans="1:26" x14ac:dyDescent="0.25">
      <c r="A2299" t="str">
        <f>TRIM(employee_data!A2299)</f>
        <v>2724</v>
      </c>
      <c r="B2299" t="str">
        <f>TRIM(PROPER(employee_data!B2299))</f>
        <v>Maximus</v>
      </c>
      <c r="C2299" t="str">
        <f>TRIM(PROPER(employee_data!C2299))</f>
        <v>Mcdowell</v>
      </c>
      <c r="D2299" s="2">
        <f>DATEVALUE(TEXT(employee_data!D2299,"dd/mm/yyyy"))</f>
        <v>44927</v>
      </c>
      <c r="E2299" s="2">
        <f>IFERROR(DATEVALUE(TEXT(employee_data!E2299,"dd/mm/yyyy")),TRIM(""))</f>
        <v>45112</v>
      </c>
      <c r="F2299" t="str">
        <f>TRIM(employee_data!F2299)</f>
        <v>Area Sales Manager</v>
      </c>
      <c r="G2299" t="str">
        <f>TRIM(PROPER(employee_data!G2299))</f>
        <v>Nicholas Robinson</v>
      </c>
      <c r="H2299" t="str">
        <f>TRIM(employee_data!H2299)</f>
        <v>maximus.mcdowell@bilearner.com</v>
      </c>
      <c r="I2299" t="str">
        <f>TRIM(UPPER(employee_data!I2299))</f>
        <v>EW</v>
      </c>
      <c r="J2299" t="str">
        <f>TRIM(PROPER(employee_data!J2299))</f>
        <v>Active</v>
      </c>
      <c r="K2299" t="str">
        <f>TRIM(PROPER(employee_data!K2299))</f>
        <v>Part-Time</v>
      </c>
      <c r="L2299" t="str">
        <f>TRIM(PROPER(employee_data!L2299))</f>
        <v>Zone B</v>
      </c>
      <c r="M2299" t="str">
        <f>TRIM(PROPER(employee_data!M2299))</f>
        <v>Temporary</v>
      </c>
      <c r="N2299" t="str">
        <f>TRIM(PROPER(employee_data!N2299))</f>
        <v>Involuntary</v>
      </c>
      <c r="O2299" t="str">
        <f>TRIM(employee_data!O2299)</f>
        <v>Game reach not save individual.</v>
      </c>
      <c r="P2299" t="str">
        <f>TRIM(PROPER(employee_data!P2299))</f>
        <v>Sales</v>
      </c>
      <c r="Q2299" t="str">
        <f>TRIM(PROPER(employee_data!Q2299))</f>
        <v>Catv</v>
      </c>
      <c r="R2299" s="2">
        <f>DATEVALUE(TEXT(employee_data!R2299,"dd/mm/yyyy"))</f>
        <v>15721</v>
      </c>
      <c r="S2299" t="str">
        <f>TRIM(UPPER(employee_data!S2299))</f>
        <v>ID</v>
      </c>
      <c r="T2299" t="str">
        <f>TRIM(PROPER(employee_data!T2299))</f>
        <v>Foreman</v>
      </c>
      <c r="U2299" t="str">
        <f>TRIM(PROPER(employee_data!U2299))</f>
        <v>Male</v>
      </c>
      <c r="V2299" t="str">
        <f>TRIM(employee_data!V2299)</f>
        <v>96396</v>
      </c>
      <c r="W2299" t="str">
        <f>TRIM(PROPER(employee_data!W2299))</f>
        <v>Other</v>
      </c>
      <c r="X2299" t="str">
        <f>TRIM(PROPER(employee_data!X2299))</f>
        <v>Divorced</v>
      </c>
      <c r="Y2299" t="str">
        <f>TRIM(PROPER(employee_data!Y2299))</f>
        <v>Fully Meets</v>
      </c>
      <c r="Z2299" s="4">
        <v>1</v>
      </c>
    </row>
    <row r="2300" spans="1:26" x14ac:dyDescent="0.25">
      <c r="A2300" t="str">
        <f>TRIM(employee_data!A2300)</f>
        <v>2725</v>
      </c>
      <c r="B2300" t="str">
        <f>TRIM(PROPER(employee_data!B2300))</f>
        <v>Dean</v>
      </c>
      <c r="C2300" t="str">
        <f>TRIM(PROPER(employee_data!C2300))</f>
        <v>Little</v>
      </c>
      <c r="D2300" s="2">
        <f>DATEVALUE(TEXT(employee_data!D2300,"dd/mm/yyyy"))</f>
        <v>43787</v>
      </c>
      <c r="E2300" s="2" t="str">
        <f>IFERROR(DATEVALUE(TEXT(employee_data!E2300,"dd/mm/yyyy")),TRIM(""))</f>
        <v/>
      </c>
      <c r="F2300" t="str">
        <f>TRIM(employee_data!F2300)</f>
        <v>Area Sales Manager</v>
      </c>
      <c r="G2300" t="str">
        <f>TRIM(PROPER(employee_data!G2300))</f>
        <v>Elaine Johnson</v>
      </c>
      <c r="H2300" t="str">
        <f>TRIM(employee_data!H2300)</f>
        <v>dean.little@bilearner.com</v>
      </c>
      <c r="I2300" t="str">
        <f>TRIM(UPPER(employee_data!I2300))</f>
        <v>MSC</v>
      </c>
      <c r="J2300" t="str">
        <f>TRIM(PROPER(employee_data!J2300))</f>
        <v>Active</v>
      </c>
      <c r="K2300" t="str">
        <f>TRIM(PROPER(employee_data!K2300))</f>
        <v>Contract</v>
      </c>
      <c r="L2300" t="str">
        <f>TRIM(PROPER(employee_data!L2300))</f>
        <v>Zone B</v>
      </c>
      <c r="M2300" t="str">
        <f>TRIM(PROPER(employee_data!M2300))</f>
        <v>Full-Time</v>
      </c>
      <c r="N2300" t="str">
        <f>TRIM(PROPER(employee_data!N2300))</f>
        <v>Unk</v>
      </c>
      <c r="O2300" t="str">
        <f>TRIM(employee_data!O2300)</f>
        <v/>
      </c>
      <c r="P2300" t="str">
        <f>TRIM(PROPER(employee_data!P2300))</f>
        <v>Sales</v>
      </c>
      <c r="Q2300" t="str">
        <f>TRIM(PROPER(employee_data!Q2300))</f>
        <v>Field Operations</v>
      </c>
      <c r="R2300" s="2">
        <f>DATEVALUE(TEXT(employee_data!R2300,"dd/mm/yyyy"))</f>
        <v>25405</v>
      </c>
      <c r="S2300" t="str">
        <f>TRIM(UPPER(employee_data!S2300))</f>
        <v>ID</v>
      </c>
      <c r="T2300" t="str">
        <f>TRIM(PROPER(employee_data!T2300))</f>
        <v>Laborer</v>
      </c>
      <c r="U2300" t="str">
        <f>TRIM(PROPER(employee_data!U2300))</f>
        <v>Male</v>
      </c>
      <c r="V2300" t="str">
        <f>TRIM(employee_data!V2300)</f>
        <v>25528</v>
      </c>
      <c r="W2300" t="str">
        <f>TRIM(PROPER(employee_data!W2300))</f>
        <v>White</v>
      </c>
      <c r="X2300" t="str">
        <f>TRIM(PROPER(employee_data!X2300))</f>
        <v>Single</v>
      </c>
      <c r="Y2300" t="str">
        <f>TRIM(PROPER(employee_data!Y2300))</f>
        <v>Fully Meets</v>
      </c>
      <c r="Z2300" s="4">
        <v>4</v>
      </c>
    </row>
    <row r="2301" spans="1:26" x14ac:dyDescent="0.25">
      <c r="A2301" t="str">
        <f>TRIM(employee_data!A2301)</f>
        <v>2726</v>
      </c>
      <c r="B2301" t="str">
        <f>TRIM(PROPER(employee_data!B2301))</f>
        <v>Martin</v>
      </c>
      <c r="C2301" t="str">
        <f>TRIM(PROPER(employee_data!C2301))</f>
        <v>Herrera</v>
      </c>
      <c r="D2301" s="2">
        <f>DATEVALUE(TEXT(employee_data!D2301,"dd/mm/yyyy"))</f>
        <v>44328</v>
      </c>
      <c r="E2301" s="2">
        <f>IFERROR(DATEVALUE(TEXT(employee_data!E2301,"dd/mm/yyyy")),TRIM(""))</f>
        <v>44507</v>
      </c>
      <c r="F2301" t="str">
        <f>TRIM(employee_data!F2301)</f>
        <v>Area Sales Manager</v>
      </c>
      <c r="G2301" t="str">
        <f>TRIM(PROPER(employee_data!G2301))</f>
        <v>Rachel White</v>
      </c>
      <c r="H2301" t="str">
        <f>TRIM(employee_data!H2301)</f>
        <v>martin.herrera@bilearner.com</v>
      </c>
      <c r="I2301" t="str">
        <f>TRIM(UPPER(employee_data!I2301))</f>
        <v>TNS</v>
      </c>
      <c r="J2301" t="str">
        <f>TRIM(PROPER(employee_data!J2301))</f>
        <v>Active</v>
      </c>
      <c r="K2301" t="str">
        <f>TRIM(PROPER(employee_data!K2301))</f>
        <v>Contract</v>
      </c>
      <c r="L2301" t="str">
        <f>TRIM(PROPER(employee_data!L2301))</f>
        <v>Zone B</v>
      </c>
      <c r="M2301" t="str">
        <f>TRIM(PROPER(employee_data!M2301))</f>
        <v>Full-Time</v>
      </c>
      <c r="N2301" t="str">
        <f>TRIM(PROPER(employee_data!N2301))</f>
        <v>Retirement</v>
      </c>
      <c r="O2301" t="str">
        <f>TRIM(employee_data!O2301)</f>
        <v>Vote yard sign address lead knowledge front.</v>
      </c>
      <c r="P2301" t="str">
        <f>TRIM(PROPER(employee_data!P2301))</f>
        <v>Sales</v>
      </c>
      <c r="Q2301" t="str">
        <f>TRIM(PROPER(employee_data!Q2301))</f>
        <v>Wireline Construction</v>
      </c>
      <c r="R2301" s="2">
        <f>DATEVALUE(TEXT(employee_data!R2301,"dd/mm/yyyy"))</f>
        <v>25987</v>
      </c>
      <c r="S2301" t="str">
        <f>TRIM(UPPER(employee_data!S2301))</f>
        <v>NY</v>
      </c>
      <c r="T2301" t="str">
        <f>TRIM(PROPER(employee_data!T2301))</f>
        <v>Groundman</v>
      </c>
      <c r="U2301" t="str">
        <f>TRIM(PROPER(employee_data!U2301))</f>
        <v>Male</v>
      </c>
      <c r="V2301" t="str">
        <f>TRIM(employee_data!V2301)</f>
        <v>20036</v>
      </c>
      <c r="W2301" t="str">
        <f>TRIM(PROPER(employee_data!W2301))</f>
        <v>Asian</v>
      </c>
      <c r="X2301" t="str">
        <f>TRIM(PROPER(employee_data!X2301))</f>
        <v>Single</v>
      </c>
      <c r="Y2301" t="str">
        <f>TRIM(PROPER(employee_data!Y2301))</f>
        <v>Fully Meets</v>
      </c>
      <c r="Z2301" s="4">
        <v>2</v>
      </c>
    </row>
    <row r="2302" spans="1:26" x14ac:dyDescent="0.25">
      <c r="A2302" t="str">
        <f>TRIM(employee_data!A2302)</f>
        <v>2727</v>
      </c>
      <c r="B2302" t="str">
        <f>TRIM(PROPER(employee_data!B2302))</f>
        <v>Uriah</v>
      </c>
      <c r="C2302" t="str">
        <f>TRIM(PROPER(employee_data!C2302))</f>
        <v>Briggs</v>
      </c>
      <c r="D2302" s="2">
        <f>DATEVALUE(TEXT(employee_data!D2302,"dd/mm/yyyy"))</f>
        <v>43875</v>
      </c>
      <c r="E2302" s="2">
        <f>IFERROR(DATEVALUE(TEXT(employee_data!E2302,"dd/mm/yyyy")),TRIM(""))</f>
        <v>44551</v>
      </c>
      <c r="F2302" t="str">
        <f>TRIM(employee_data!F2302)</f>
        <v>Area Sales Manager</v>
      </c>
      <c r="G2302" t="str">
        <f>TRIM(PROPER(employee_data!G2302))</f>
        <v>Sheri Valenzuela</v>
      </c>
      <c r="H2302" t="str">
        <f>TRIM(employee_data!H2302)</f>
        <v>uriah.briggs@bilearner.com</v>
      </c>
      <c r="I2302" t="str">
        <f>TRIM(UPPER(employee_data!I2302))</f>
        <v>PYZ</v>
      </c>
      <c r="J2302" t="str">
        <f>TRIM(PROPER(employee_data!J2302))</f>
        <v>Active</v>
      </c>
      <c r="K2302" t="str">
        <f>TRIM(PROPER(employee_data!K2302))</f>
        <v>Contract</v>
      </c>
      <c r="L2302" t="str">
        <f>TRIM(PROPER(employee_data!L2302))</f>
        <v>Zone C</v>
      </c>
      <c r="M2302" t="str">
        <f>TRIM(PROPER(employee_data!M2302))</f>
        <v>Full-Time</v>
      </c>
      <c r="N2302" t="str">
        <f>TRIM(PROPER(employee_data!N2302))</f>
        <v>Resignation</v>
      </c>
      <c r="O2302" t="str">
        <f>TRIM(employee_data!O2302)</f>
        <v>Risk hundred social.</v>
      </c>
      <c r="P2302" t="str">
        <f>TRIM(PROPER(employee_data!P2302))</f>
        <v>Sales</v>
      </c>
      <c r="Q2302" t="str">
        <f>TRIM(PROPER(employee_data!Q2302))</f>
        <v>General - Con</v>
      </c>
      <c r="R2302" s="2">
        <f>DATEVALUE(TEXT(employee_data!R2302,"dd/mm/yyyy"))</f>
        <v>30967</v>
      </c>
      <c r="S2302" t="str">
        <f>TRIM(UPPER(employee_data!S2302))</f>
        <v>NY</v>
      </c>
      <c r="T2302" t="str">
        <f>TRIM(PROPER(employee_data!T2302))</f>
        <v>Lineman</v>
      </c>
      <c r="U2302" t="str">
        <f>TRIM(PROPER(employee_data!U2302))</f>
        <v>Male</v>
      </c>
      <c r="V2302" t="str">
        <f>TRIM(employee_data!V2302)</f>
        <v>83448</v>
      </c>
      <c r="W2302" t="str">
        <f>TRIM(PROPER(employee_data!W2302))</f>
        <v>White</v>
      </c>
      <c r="X2302" t="str">
        <f>TRIM(PROPER(employee_data!X2302))</f>
        <v>Divorced</v>
      </c>
      <c r="Y2302" t="str">
        <f>TRIM(PROPER(employee_data!Y2302))</f>
        <v>Fully Meets</v>
      </c>
      <c r="Z2302" s="4">
        <v>5</v>
      </c>
    </row>
    <row r="2303" spans="1:26" x14ac:dyDescent="0.25">
      <c r="A2303" t="str">
        <f>TRIM(employee_data!A2303)</f>
        <v>2728</v>
      </c>
      <c r="B2303" t="str">
        <f>TRIM(PROPER(employee_data!B2303))</f>
        <v>Kianna</v>
      </c>
      <c r="C2303" t="str">
        <f>TRIM(PROPER(employee_data!C2303))</f>
        <v>Little</v>
      </c>
      <c r="D2303" s="2">
        <f>DATEVALUE(TEXT(employee_data!D2303,"dd/mm/yyyy"))</f>
        <v>43959</v>
      </c>
      <c r="E2303" s="2">
        <f>IFERROR(DATEVALUE(TEXT(employee_data!E2303,"dd/mm/yyyy")),TRIM(""))</f>
        <v>45013</v>
      </c>
      <c r="F2303" t="str">
        <f>TRIM(employee_data!F2303)</f>
        <v>Area Sales Manager</v>
      </c>
      <c r="G2303" t="str">
        <f>TRIM(PROPER(employee_data!G2303))</f>
        <v>Brandon Perez</v>
      </c>
      <c r="H2303" t="str">
        <f>TRIM(employee_data!H2303)</f>
        <v>kianna.little@bilearner.com</v>
      </c>
      <c r="I2303" t="str">
        <f>TRIM(UPPER(employee_data!I2303))</f>
        <v>WBL</v>
      </c>
      <c r="J2303" t="str">
        <f>TRIM(PROPER(employee_data!J2303))</f>
        <v>Active</v>
      </c>
      <c r="K2303" t="str">
        <f>TRIM(PROPER(employee_data!K2303))</f>
        <v>Full-Time</v>
      </c>
      <c r="L2303" t="str">
        <f>TRIM(PROPER(employee_data!L2303))</f>
        <v>Zone B</v>
      </c>
      <c r="M2303" t="str">
        <f>TRIM(PROPER(employee_data!M2303))</f>
        <v>Full-Time</v>
      </c>
      <c r="N2303" t="str">
        <f>TRIM(PROPER(employee_data!N2303))</f>
        <v>Involuntary</v>
      </c>
      <c r="O2303" t="str">
        <f>TRIM(employee_data!O2303)</f>
        <v>World area thus attention start.</v>
      </c>
      <c r="P2303" t="str">
        <f>TRIM(PROPER(employee_data!P2303))</f>
        <v>Sales</v>
      </c>
      <c r="Q2303" t="str">
        <f>TRIM(PROPER(employee_data!Q2303))</f>
        <v>Splicing</v>
      </c>
      <c r="R2303" s="2">
        <f>DATEVALUE(TEXT(employee_data!R2303,"dd/mm/yyyy"))</f>
        <v>20705</v>
      </c>
      <c r="S2303" t="str">
        <f>TRIM(UPPER(employee_data!S2303))</f>
        <v>WA</v>
      </c>
      <c r="T2303" t="str">
        <f>TRIM(PROPER(employee_data!T2303))</f>
        <v>Foreman</v>
      </c>
      <c r="U2303" t="str">
        <f>TRIM(PROPER(employee_data!U2303))</f>
        <v>Male</v>
      </c>
      <c r="V2303" t="str">
        <f>TRIM(employee_data!V2303)</f>
        <v>16416</v>
      </c>
      <c r="W2303" t="str">
        <f>TRIM(PROPER(employee_data!W2303))</f>
        <v>Hispanic</v>
      </c>
      <c r="X2303" t="str">
        <f>TRIM(PROPER(employee_data!X2303))</f>
        <v>Single</v>
      </c>
      <c r="Y2303" t="str">
        <f>TRIM(PROPER(employee_data!Y2303))</f>
        <v>Fully Meets</v>
      </c>
      <c r="Z2303" s="4">
        <v>2</v>
      </c>
    </row>
    <row r="2304" spans="1:26" x14ac:dyDescent="0.25">
      <c r="A2304" t="str">
        <f>TRIM(employee_data!A2304)</f>
        <v>2729</v>
      </c>
      <c r="B2304" t="str">
        <f>TRIM(PROPER(employee_data!B2304))</f>
        <v>David</v>
      </c>
      <c r="C2304" t="str">
        <f>TRIM(PROPER(employee_data!C2304))</f>
        <v>Kirk</v>
      </c>
      <c r="D2304" s="2">
        <f>DATEVALUE(TEXT(employee_data!D2304,"dd/mm/yyyy"))</f>
        <v>43444</v>
      </c>
      <c r="E2304" s="2" t="str">
        <f>IFERROR(DATEVALUE(TEXT(employee_data!E2304,"dd/mm/yyyy")),TRIM(""))</f>
        <v/>
      </c>
      <c r="F2304" t="str">
        <f>TRIM(employee_data!F2304)</f>
        <v>Area Sales Manager</v>
      </c>
      <c r="G2304" t="str">
        <f>TRIM(PROPER(employee_data!G2304))</f>
        <v>Kathryn Kidd Dvm</v>
      </c>
      <c r="H2304" t="str">
        <f>TRIM(employee_data!H2304)</f>
        <v>david.kirk@bilearner.com</v>
      </c>
      <c r="I2304" t="str">
        <f>TRIM(UPPER(employee_data!I2304))</f>
        <v>NEL</v>
      </c>
      <c r="J2304" t="str">
        <f>TRIM(PROPER(employee_data!J2304))</f>
        <v>Active</v>
      </c>
      <c r="K2304" t="str">
        <f>TRIM(PROPER(employee_data!K2304))</f>
        <v>Part-Time</v>
      </c>
      <c r="L2304" t="str">
        <f>TRIM(PROPER(employee_data!L2304))</f>
        <v>Zone B</v>
      </c>
      <c r="M2304" t="str">
        <f>TRIM(PROPER(employee_data!M2304))</f>
        <v>Full-Time</v>
      </c>
      <c r="N2304" t="str">
        <f>TRIM(PROPER(employee_data!N2304))</f>
        <v>Unk</v>
      </c>
      <c r="O2304" t="str">
        <f>TRIM(employee_data!O2304)</f>
        <v/>
      </c>
      <c r="P2304" t="str">
        <f>TRIM(PROPER(employee_data!P2304))</f>
        <v>Sales</v>
      </c>
      <c r="Q2304" t="str">
        <f>TRIM(PROPER(employee_data!Q2304))</f>
        <v>Engineers</v>
      </c>
      <c r="R2304" s="2">
        <f>DATEVALUE(TEXT(employee_data!R2304,"dd/mm/yyyy"))</f>
        <v>17602</v>
      </c>
      <c r="S2304" t="str">
        <f>TRIM(UPPER(employee_data!S2304))</f>
        <v>WA</v>
      </c>
      <c r="T2304" t="str">
        <f>TRIM(PROPER(employee_data!T2304))</f>
        <v>Engineer</v>
      </c>
      <c r="U2304" t="str">
        <f>TRIM(PROPER(employee_data!U2304))</f>
        <v>Female</v>
      </c>
      <c r="V2304" t="str">
        <f>TRIM(employee_data!V2304)</f>
        <v>83077</v>
      </c>
      <c r="W2304" t="str">
        <f>TRIM(PROPER(employee_data!W2304))</f>
        <v>Hispanic</v>
      </c>
      <c r="X2304" t="str">
        <f>TRIM(PROPER(employee_data!X2304))</f>
        <v>Divorced</v>
      </c>
      <c r="Y2304" t="str">
        <f>TRIM(PROPER(employee_data!Y2304))</f>
        <v>Fully Meets</v>
      </c>
      <c r="Z2304" s="4">
        <v>2</v>
      </c>
    </row>
    <row r="2305" spans="1:26" x14ac:dyDescent="0.25">
      <c r="A2305" t="str">
        <f>TRIM(employee_data!A2305)</f>
        <v>2730</v>
      </c>
      <c r="B2305" t="str">
        <f>TRIM(PROPER(employee_data!B2305))</f>
        <v>Alexandra</v>
      </c>
      <c r="C2305" t="str">
        <f>TRIM(PROPER(employee_data!C2305))</f>
        <v>Bryant</v>
      </c>
      <c r="D2305" s="2">
        <f>DATEVALUE(TEXT(employee_data!D2305,"dd/mm/yyyy"))</f>
        <v>44538</v>
      </c>
      <c r="E2305" s="2" t="str">
        <f>IFERROR(DATEVALUE(TEXT(employee_data!E2305,"dd/mm/yyyy")),TRIM(""))</f>
        <v/>
      </c>
      <c r="F2305" t="str">
        <f>TRIM(employee_data!F2305)</f>
        <v>Area Sales Manager</v>
      </c>
      <c r="G2305" t="str">
        <f>TRIM(PROPER(employee_data!G2305))</f>
        <v>Mario Moran</v>
      </c>
      <c r="H2305" t="str">
        <f>TRIM(employee_data!H2305)</f>
        <v>alexandra.bryant@bilearner.com</v>
      </c>
      <c r="I2305" t="str">
        <f>TRIM(UPPER(employee_data!I2305))</f>
        <v>PL</v>
      </c>
      <c r="J2305" t="str">
        <f>TRIM(PROPER(employee_data!J2305))</f>
        <v>Active</v>
      </c>
      <c r="K2305" t="str">
        <f>TRIM(PROPER(employee_data!K2305))</f>
        <v>Contract</v>
      </c>
      <c r="L2305" t="str">
        <f>TRIM(PROPER(employee_data!L2305))</f>
        <v>Zone B</v>
      </c>
      <c r="M2305" t="str">
        <f>TRIM(PROPER(employee_data!M2305))</f>
        <v>Part-Time</v>
      </c>
      <c r="N2305" t="str">
        <f>TRIM(PROPER(employee_data!N2305))</f>
        <v>Unk</v>
      </c>
      <c r="O2305" t="str">
        <f>TRIM(employee_data!O2305)</f>
        <v/>
      </c>
      <c r="P2305" t="str">
        <f>TRIM(PROPER(employee_data!P2305))</f>
        <v>Sales</v>
      </c>
      <c r="Q2305" t="str">
        <f>TRIM(PROPER(employee_data!Q2305))</f>
        <v>Underground</v>
      </c>
      <c r="R2305" s="2">
        <f>DATEVALUE(TEXT(employee_data!R2305,"dd/mm/yyyy"))</f>
        <v>24681</v>
      </c>
      <c r="S2305" t="str">
        <f>TRIM(UPPER(employee_data!S2305))</f>
        <v>VT</v>
      </c>
      <c r="T2305" t="str">
        <f>TRIM(PROPER(employee_data!T2305))</f>
        <v>Operator</v>
      </c>
      <c r="U2305" t="str">
        <f>TRIM(PROPER(employee_data!U2305))</f>
        <v>Female</v>
      </c>
      <c r="V2305" t="str">
        <f>TRIM(employee_data!V2305)</f>
        <v>23617</v>
      </c>
      <c r="W2305" t="str">
        <f>TRIM(PROPER(employee_data!W2305))</f>
        <v>Hispanic</v>
      </c>
      <c r="X2305" t="str">
        <f>TRIM(PROPER(employee_data!X2305))</f>
        <v>Single</v>
      </c>
      <c r="Y2305" t="str">
        <f>TRIM(PROPER(employee_data!Y2305))</f>
        <v>Fully Meets</v>
      </c>
      <c r="Z2305" s="4">
        <v>2</v>
      </c>
    </row>
    <row r="2306" spans="1:26" x14ac:dyDescent="0.25">
      <c r="A2306" t="str">
        <f>TRIM(employee_data!A2306)</f>
        <v>2731</v>
      </c>
      <c r="B2306" t="str">
        <f>TRIM(PROPER(employee_data!B2306))</f>
        <v>Denzel</v>
      </c>
      <c r="C2306" t="str">
        <f>TRIM(PROPER(employee_data!C2306))</f>
        <v>Jensen</v>
      </c>
      <c r="D2306" s="2">
        <f>DATEVALUE(TEXT(employee_data!D2306,"dd/mm/yyyy"))</f>
        <v>43496</v>
      </c>
      <c r="E2306" s="2" t="str">
        <f>IFERROR(DATEVALUE(TEXT(employee_data!E2306,"dd/mm/yyyy")),TRIM(""))</f>
        <v/>
      </c>
      <c r="F2306" t="str">
        <f>TRIM(employee_data!F2306)</f>
        <v>Administrative Assistant</v>
      </c>
      <c r="G2306" t="str">
        <f>TRIM(PROPER(employee_data!G2306))</f>
        <v>Brian Allen</v>
      </c>
      <c r="H2306" t="str">
        <f>TRIM(employee_data!H2306)</f>
        <v>denzel.jensen@bilearner.com</v>
      </c>
      <c r="I2306" t="str">
        <f>TRIM(UPPER(employee_data!I2306))</f>
        <v>BPC</v>
      </c>
      <c r="J2306" t="str">
        <f>TRIM(PROPER(employee_data!J2306))</f>
        <v>Active</v>
      </c>
      <c r="K2306" t="str">
        <f>TRIM(PROPER(employee_data!K2306))</f>
        <v>Part-Time</v>
      </c>
      <c r="L2306" t="str">
        <f>TRIM(PROPER(employee_data!L2306))</f>
        <v>Zone C</v>
      </c>
      <c r="M2306" t="str">
        <f>TRIM(PROPER(employee_data!M2306))</f>
        <v>Full-Time</v>
      </c>
      <c r="N2306" t="str">
        <f>TRIM(PROPER(employee_data!N2306))</f>
        <v>Unk</v>
      </c>
      <c r="O2306" t="str">
        <f>TRIM(employee_data!O2306)</f>
        <v/>
      </c>
      <c r="P2306" t="str">
        <f>TRIM(PROPER(employee_data!P2306))</f>
        <v>Sales</v>
      </c>
      <c r="Q2306" t="str">
        <f>TRIM(PROPER(employee_data!Q2306))</f>
        <v>General - Con</v>
      </c>
      <c r="R2306" s="2">
        <f>DATEVALUE(TEXT(employee_data!R2306,"dd/mm/yyyy"))</f>
        <v>18262</v>
      </c>
      <c r="S2306" t="str">
        <f>TRIM(UPPER(employee_data!S2306))</f>
        <v>MA</v>
      </c>
      <c r="T2306" t="str">
        <f>TRIM(PROPER(employee_data!T2306))</f>
        <v>Technician</v>
      </c>
      <c r="U2306" t="str">
        <f>TRIM(PROPER(employee_data!U2306))</f>
        <v>Female</v>
      </c>
      <c r="V2306" t="str">
        <f>TRIM(employee_data!V2306)</f>
        <v>24569</v>
      </c>
      <c r="W2306" t="str">
        <f>TRIM(PROPER(employee_data!W2306))</f>
        <v>Other</v>
      </c>
      <c r="X2306" t="str">
        <f>TRIM(PROPER(employee_data!X2306))</f>
        <v>Married</v>
      </c>
      <c r="Y2306" t="str">
        <f>TRIM(PROPER(employee_data!Y2306))</f>
        <v>Fully Meets</v>
      </c>
      <c r="Z2306" s="4">
        <v>1</v>
      </c>
    </row>
    <row r="2307" spans="1:26" x14ac:dyDescent="0.25">
      <c r="A2307" t="str">
        <f>TRIM(employee_data!A2307)</f>
        <v>2732</v>
      </c>
      <c r="B2307" t="str">
        <f>TRIM(PROPER(employee_data!B2307))</f>
        <v>Fletcher</v>
      </c>
      <c r="C2307" t="str">
        <f>TRIM(PROPER(employee_data!C2307))</f>
        <v>Maxwell</v>
      </c>
      <c r="D2307" s="2">
        <f>DATEVALUE(TEXT(employee_data!D2307,"dd/mm/yyyy"))</f>
        <v>44804</v>
      </c>
      <c r="E2307" s="2">
        <f>IFERROR(DATEVALUE(TEXT(employee_data!E2307,"dd/mm/yyyy")),TRIM(""))</f>
        <v>45043</v>
      </c>
      <c r="F2307" t="str">
        <f>TRIM(employee_data!F2307)</f>
        <v>Area Sales Manager</v>
      </c>
      <c r="G2307" t="str">
        <f>TRIM(PROPER(employee_data!G2307))</f>
        <v>Stephanie Jackson</v>
      </c>
      <c r="H2307" t="str">
        <f>TRIM(employee_data!H2307)</f>
        <v>fletcher.maxwell@bilearner.com</v>
      </c>
      <c r="I2307" t="str">
        <f>TRIM(UPPER(employee_data!I2307))</f>
        <v>PYZ</v>
      </c>
      <c r="J2307" t="str">
        <f>TRIM(PROPER(employee_data!J2307))</f>
        <v>Active</v>
      </c>
      <c r="K2307" t="str">
        <f>TRIM(PROPER(employee_data!K2307))</f>
        <v>Contract</v>
      </c>
      <c r="L2307" t="str">
        <f>TRIM(PROPER(employee_data!L2307))</f>
        <v>Zone A</v>
      </c>
      <c r="M2307" t="str">
        <f>TRIM(PROPER(employee_data!M2307))</f>
        <v>Full-Time</v>
      </c>
      <c r="N2307" t="str">
        <f>TRIM(PROPER(employee_data!N2307))</f>
        <v>Retirement</v>
      </c>
      <c r="O2307" t="str">
        <f>TRIM(employee_data!O2307)</f>
        <v>Exactly fear as speech.</v>
      </c>
      <c r="P2307" t="str">
        <f>TRIM(PROPER(employee_data!P2307))</f>
        <v>Sales</v>
      </c>
      <c r="Q2307" t="str">
        <f>TRIM(PROPER(employee_data!Q2307))</f>
        <v>Shop (Fleet)</v>
      </c>
      <c r="R2307" s="2">
        <f>DATEVALUE(TEXT(employee_data!R2307,"dd/mm/yyyy"))</f>
        <v>32605</v>
      </c>
      <c r="S2307" t="str">
        <f>TRIM(UPPER(employee_data!S2307))</f>
        <v>ME</v>
      </c>
      <c r="T2307" t="str">
        <f>TRIM(PROPER(employee_data!T2307))</f>
        <v>Shop</v>
      </c>
      <c r="U2307" t="str">
        <f>TRIM(PROPER(employee_data!U2307))</f>
        <v>Male</v>
      </c>
      <c r="V2307" t="str">
        <f>TRIM(employee_data!V2307)</f>
        <v>37938</v>
      </c>
      <c r="W2307" t="str">
        <f>TRIM(PROPER(employee_data!W2307))</f>
        <v>Black</v>
      </c>
      <c r="X2307" t="str">
        <f>TRIM(PROPER(employee_data!X2307))</f>
        <v>Single</v>
      </c>
      <c r="Y2307" t="str">
        <f>TRIM(PROPER(employee_data!Y2307))</f>
        <v>Fully Meets</v>
      </c>
      <c r="Z2307" s="4">
        <v>2</v>
      </c>
    </row>
    <row r="2308" spans="1:26" x14ac:dyDescent="0.25">
      <c r="A2308" t="str">
        <f>TRIM(employee_data!A2308)</f>
        <v>2733</v>
      </c>
      <c r="B2308" t="str">
        <f>TRIM(PROPER(employee_data!B2308))</f>
        <v>Davian</v>
      </c>
      <c r="C2308" t="str">
        <f>TRIM(PROPER(employee_data!C2308))</f>
        <v>Davis</v>
      </c>
      <c r="D2308" s="2">
        <f>DATEVALUE(TEXT(employee_data!D2308,"dd/mm/yyyy"))</f>
        <v>44593</v>
      </c>
      <c r="E2308" s="2" t="str">
        <f>IFERROR(DATEVALUE(TEXT(employee_data!E2308,"dd/mm/yyyy")),TRIM(""))</f>
        <v/>
      </c>
      <c r="F2308" t="str">
        <f>TRIM(employee_data!F2308)</f>
        <v>Area Sales Manager</v>
      </c>
      <c r="G2308" t="str">
        <f>TRIM(PROPER(employee_data!G2308))</f>
        <v>Rodney Robinson</v>
      </c>
      <c r="H2308" t="str">
        <f>TRIM(employee_data!H2308)</f>
        <v>davian.davis@bilearner.com</v>
      </c>
      <c r="I2308" t="str">
        <f>TRIM(UPPER(employee_data!I2308))</f>
        <v>WBL</v>
      </c>
      <c r="J2308" t="str">
        <f>TRIM(PROPER(employee_data!J2308))</f>
        <v>Active</v>
      </c>
      <c r="K2308" t="str">
        <f>TRIM(PROPER(employee_data!K2308))</f>
        <v>Contract</v>
      </c>
      <c r="L2308" t="str">
        <f>TRIM(PROPER(employee_data!L2308))</f>
        <v>Zone A</v>
      </c>
      <c r="M2308" t="str">
        <f>TRIM(PROPER(employee_data!M2308))</f>
        <v>Temporary</v>
      </c>
      <c r="N2308" t="str">
        <f>TRIM(PROPER(employee_data!N2308))</f>
        <v>Unk</v>
      </c>
      <c r="O2308" t="str">
        <f>TRIM(employee_data!O2308)</f>
        <v/>
      </c>
      <c r="P2308" t="str">
        <f>TRIM(PROPER(employee_data!P2308))</f>
        <v>Sales</v>
      </c>
      <c r="Q2308" t="str">
        <f>TRIM(PROPER(employee_data!Q2308))</f>
        <v>General - Sga</v>
      </c>
      <c r="R2308" s="2">
        <f>DATEVALUE(TEXT(employee_data!R2308,"dd/mm/yyyy"))</f>
        <v>35069</v>
      </c>
      <c r="S2308" t="str">
        <f>TRIM(UPPER(employee_data!S2308))</f>
        <v>AZ</v>
      </c>
      <c r="T2308" t="str">
        <f>TRIM(PROPER(employee_data!T2308))</f>
        <v>Administrator</v>
      </c>
      <c r="U2308" t="str">
        <f>TRIM(PROPER(employee_data!U2308))</f>
        <v>Male</v>
      </c>
      <c r="V2308" t="str">
        <f>TRIM(employee_data!V2308)</f>
        <v>53746</v>
      </c>
      <c r="W2308" t="str">
        <f>TRIM(PROPER(employee_data!W2308))</f>
        <v>Black</v>
      </c>
      <c r="X2308" t="str">
        <f>TRIM(PROPER(employee_data!X2308))</f>
        <v>Single</v>
      </c>
      <c r="Y2308" t="str">
        <f>TRIM(PROPER(employee_data!Y2308))</f>
        <v>Fully Meets</v>
      </c>
      <c r="Z2308" s="4">
        <v>5</v>
      </c>
    </row>
    <row r="2309" spans="1:26" x14ac:dyDescent="0.25">
      <c r="A2309" t="str">
        <f>TRIM(employee_data!A2309)</f>
        <v>2734</v>
      </c>
      <c r="B2309" t="str">
        <f>TRIM(PROPER(employee_data!B2309))</f>
        <v>Maxim</v>
      </c>
      <c r="C2309" t="str">
        <f>TRIM(PROPER(employee_data!C2309))</f>
        <v>Mooney</v>
      </c>
      <c r="D2309" s="2">
        <f>DATEVALUE(TEXT(employee_data!D2309,"dd/mm/yyyy"))</f>
        <v>44167</v>
      </c>
      <c r="E2309" s="2" t="str">
        <f>IFERROR(DATEVALUE(TEXT(employee_data!E2309,"dd/mm/yyyy")),TRIM(""))</f>
        <v/>
      </c>
      <c r="F2309" t="str">
        <f>TRIM(employee_data!F2309)</f>
        <v>Area Sales Manager</v>
      </c>
      <c r="G2309" t="str">
        <f>TRIM(PROPER(employee_data!G2309))</f>
        <v>Alicia Mitchell</v>
      </c>
      <c r="H2309" t="str">
        <f>TRIM(employee_data!H2309)</f>
        <v>maxim.mooney@bilearner.com</v>
      </c>
      <c r="I2309" t="str">
        <f>TRIM(UPPER(employee_data!I2309))</f>
        <v>NEL</v>
      </c>
      <c r="J2309" t="str">
        <f>TRIM(PROPER(employee_data!J2309))</f>
        <v>Active</v>
      </c>
      <c r="K2309" t="str">
        <f>TRIM(PROPER(employee_data!K2309))</f>
        <v>Contract</v>
      </c>
      <c r="L2309" t="str">
        <f>TRIM(PROPER(employee_data!L2309))</f>
        <v>Zone C</v>
      </c>
      <c r="M2309" t="str">
        <f>TRIM(PROPER(employee_data!M2309))</f>
        <v>Part-Time</v>
      </c>
      <c r="N2309" t="str">
        <f>TRIM(PROPER(employee_data!N2309))</f>
        <v>Unk</v>
      </c>
      <c r="O2309" t="str">
        <f>TRIM(employee_data!O2309)</f>
        <v/>
      </c>
      <c r="P2309" t="str">
        <f>TRIM(PROPER(employee_data!P2309))</f>
        <v>Sales</v>
      </c>
      <c r="Q2309" t="str">
        <f>TRIM(PROPER(employee_data!Q2309))</f>
        <v>General - Con</v>
      </c>
      <c r="R2309" s="2">
        <f>DATEVALUE(TEXT(employee_data!R2309,"dd/mm/yyyy"))</f>
        <v>17870</v>
      </c>
      <c r="S2309" t="str">
        <f>TRIM(UPPER(employee_data!S2309))</f>
        <v>AZ</v>
      </c>
      <c r="T2309" t="str">
        <f>TRIM(PROPER(employee_data!T2309))</f>
        <v>Laborer</v>
      </c>
      <c r="U2309" t="str">
        <f>TRIM(PROPER(employee_data!U2309))</f>
        <v>Female</v>
      </c>
      <c r="V2309" t="str">
        <f>TRIM(employee_data!V2309)</f>
        <v>51967</v>
      </c>
      <c r="W2309" t="str">
        <f>TRIM(PROPER(employee_data!W2309))</f>
        <v>Black</v>
      </c>
      <c r="X2309" t="str">
        <f>TRIM(PROPER(employee_data!X2309))</f>
        <v>Married</v>
      </c>
      <c r="Y2309" t="str">
        <f>TRIM(PROPER(employee_data!Y2309))</f>
        <v>Fully Meets</v>
      </c>
      <c r="Z2309" s="4">
        <v>4</v>
      </c>
    </row>
    <row r="2310" spans="1:26" x14ac:dyDescent="0.25">
      <c r="A2310" t="str">
        <f>TRIM(employee_data!A2310)</f>
        <v>2735</v>
      </c>
      <c r="B2310" t="str">
        <f>TRIM(PROPER(employee_data!B2310))</f>
        <v>Santiago</v>
      </c>
      <c r="C2310" t="str">
        <f>TRIM(PROPER(employee_data!C2310))</f>
        <v>Rosales</v>
      </c>
      <c r="D2310" s="2">
        <f>DATEVALUE(TEXT(employee_data!D2310,"dd/mm/yyyy"))</f>
        <v>44120</v>
      </c>
      <c r="E2310" s="2" t="str">
        <f>IFERROR(DATEVALUE(TEXT(employee_data!E2310,"dd/mm/yyyy")),TRIM(""))</f>
        <v/>
      </c>
      <c r="F2310" t="str">
        <f>TRIM(employee_data!F2310)</f>
        <v>Area Sales Manager</v>
      </c>
      <c r="G2310" t="str">
        <f>TRIM(PROPER(employee_data!G2310))</f>
        <v>Melissa Ray</v>
      </c>
      <c r="H2310" t="str">
        <f>TRIM(employee_data!H2310)</f>
        <v>santiago.rosales@bilearner.com</v>
      </c>
      <c r="I2310" t="str">
        <f>TRIM(UPPER(employee_data!I2310))</f>
        <v>PL</v>
      </c>
      <c r="J2310" t="str">
        <f>TRIM(PROPER(employee_data!J2310))</f>
        <v>Active</v>
      </c>
      <c r="K2310" t="str">
        <f>TRIM(PROPER(employee_data!K2310))</f>
        <v>Contract</v>
      </c>
      <c r="L2310" t="str">
        <f>TRIM(PROPER(employee_data!L2310))</f>
        <v>Zone B</v>
      </c>
      <c r="M2310" t="str">
        <f>TRIM(PROPER(employee_data!M2310))</f>
        <v>Part-Time</v>
      </c>
      <c r="N2310" t="str">
        <f>TRIM(PROPER(employee_data!N2310))</f>
        <v>Unk</v>
      </c>
      <c r="O2310" t="str">
        <f>TRIM(employee_data!O2310)</f>
        <v/>
      </c>
      <c r="P2310" t="str">
        <f>TRIM(PROPER(employee_data!P2310))</f>
        <v>Sales</v>
      </c>
      <c r="Q2310" t="str">
        <f>TRIM(PROPER(employee_data!Q2310))</f>
        <v>Field Operations</v>
      </c>
      <c r="R2310" s="2">
        <f>DATEVALUE(TEXT(employee_data!R2310,"dd/mm/yyyy"))</f>
        <v>36991</v>
      </c>
      <c r="S2310" t="str">
        <f>TRIM(UPPER(employee_data!S2310))</f>
        <v>NC</v>
      </c>
      <c r="T2310" t="str">
        <f>TRIM(PROPER(employee_data!T2310))</f>
        <v>Groundman</v>
      </c>
      <c r="U2310" t="str">
        <f>TRIM(PROPER(employee_data!U2310))</f>
        <v>Female</v>
      </c>
      <c r="V2310" t="str">
        <f>TRIM(employee_data!V2310)</f>
        <v>26584</v>
      </c>
      <c r="W2310" t="str">
        <f>TRIM(PROPER(employee_data!W2310))</f>
        <v>Asian</v>
      </c>
      <c r="X2310" t="str">
        <f>TRIM(PROPER(employee_data!X2310))</f>
        <v>Single</v>
      </c>
      <c r="Y2310" t="str">
        <f>TRIM(PROPER(employee_data!Y2310))</f>
        <v>Fully Meets</v>
      </c>
      <c r="Z2310" s="4">
        <v>2</v>
      </c>
    </row>
    <row r="2311" spans="1:26" x14ac:dyDescent="0.25">
      <c r="A2311" t="str">
        <f>TRIM(employee_data!A2311)</f>
        <v>2736</v>
      </c>
      <c r="B2311" t="str">
        <f>TRIM(PROPER(employee_data!B2311))</f>
        <v>Zara</v>
      </c>
      <c r="C2311" t="str">
        <f>TRIM(PROPER(employee_data!C2311))</f>
        <v>Werner</v>
      </c>
      <c r="D2311" s="2">
        <f>DATEVALUE(TEXT(employee_data!D2311,"dd/mm/yyyy"))</f>
        <v>43978</v>
      </c>
      <c r="E2311" s="2" t="str">
        <f>IFERROR(DATEVALUE(TEXT(employee_data!E2311,"dd/mm/yyyy")),TRIM(""))</f>
        <v/>
      </c>
      <c r="F2311" t="str">
        <f>TRIM(employee_data!F2311)</f>
        <v>Area Sales Manager</v>
      </c>
      <c r="G2311" t="str">
        <f>TRIM(PROPER(employee_data!G2311))</f>
        <v>Michael Garza</v>
      </c>
      <c r="H2311" t="str">
        <f>TRIM(employee_data!H2311)</f>
        <v>zara.werner@bilearner.com</v>
      </c>
      <c r="I2311" t="str">
        <f>TRIM(UPPER(employee_data!I2311))</f>
        <v>BPC</v>
      </c>
      <c r="J2311" t="str">
        <f>TRIM(PROPER(employee_data!J2311))</f>
        <v>Active</v>
      </c>
      <c r="K2311" t="str">
        <f>TRIM(PROPER(employee_data!K2311))</f>
        <v>Contract</v>
      </c>
      <c r="L2311" t="str">
        <f>TRIM(PROPER(employee_data!L2311))</f>
        <v>Zone A</v>
      </c>
      <c r="M2311" t="str">
        <f>TRIM(PROPER(employee_data!M2311))</f>
        <v>Full-Time</v>
      </c>
      <c r="N2311" t="str">
        <f>TRIM(PROPER(employee_data!N2311))</f>
        <v>Unk</v>
      </c>
      <c r="O2311" t="str">
        <f>TRIM(employee_data!O2311)</f>
        <v/>
      </c>
      <c r="P2311" t="str">
        <f>TRIM(PROPER(employee_data!P2311))</f>
        <v>Sales</v>
      </c>
      <c r="Q2311" t="str">
        <f>TRIM(PROPER(employee_data!Q2311))</f>
        <v>General - Con</v>
      </c>
      <c r="R2311" s="2">
        <f>DATEVALUE(TEXT(employee_data!R2311,"dd/mm/yyyy"))</f>
        <v>23055</v>
      </c>
      <c r="S2311" t="str">
        <f>TRIM(UPPER(employee_data!S2311))</f>
        <v>AL</v>
      </c>
      <c r="T2311" t="str">
        <f>TRIM(PROPER(employee_data!T2311))</f>
        <v>Laborer</v>
      </c>
      <c r="U2311" t="str">
        <f>TRIM(PROPER(employee_data!U2311))</f>
        <v>Male</v>
      </c>
      <c r="V2311" t="str">
        <f>TRIM(employee_data!V2311)</f>
        <v>2091</v>
      </c>
      <c r="W2311" t="str">
        <f>TRIM(PROPER(employee_data!W2311))</f>
        <v>Other</v>
      </c>
      <c r="X2311" t="str">
        <f>TRIM(PROPER(employee_data!X2311))</f>
        <v>Married</v>
      </c>
      <c r="Y2311" t="str">
        <f>TRIM(PROPER(employee_data!Y2311))</f>
        <v>Fully Meets</v>
      </c>
      <c r="Z2311" s="4">
        <v>5</v>
      </c>
    </row>
    <row r="2312" spans="1:26" x14ac:dyDescent="0.25">
      <c r="A2312" t="str">
        <f>TRIM(employee_data!A2312)</f>
        <v>2737</v>
      </c>
      <c r="B2312" t="str">
        <f>TRIM(PROPER(employee_data!B2312))</f>
        <v>Darian</v>
      </c>
      <c r="C2312" t="str">
        <f>TRIM(PROPER(employee_data!C2312))</f>
        <v>Hansen</v>
      </c>
      <c r="D2312" s="2">
        <f>DATEVALUE(TEXT(employee_data!D2312,"dd/mm/yyyy"))</f>
        <v>44428</v>
      </c>
      <c r="E2312" s="2">
        <f>IFERROR(DATEVALUE(TEXT(employee_data!E2312,"dd/mm/yyyy")),TRIM(""))</f>
        <v>44478</v>
      </c>
      <c r="F2312" t="str">
        <f>TRIM(employee_data!F2312)</f>
        <v>Area Sales Manager</v>
      </c>
      <c r="G2312" t="str">
        <f>TRIM(PROPER(employee_data!G2312))</f>
        <v>Victoria Padilla</v>
      </c>
      <c r="H2312" t="str">
        <f>TRIM(employee_data!H2312)</f>
        <v>darian.hansen@bilearner.com</v>
      </c>
      <c r="I2312" t="str">
        <f>TRIM(UPPER(employee_data!I2312))</f>
        <v>CCDR</v>
      </c>
      <c r="J2312" t="str">
        <f>TRIM(PROPER(employee_data!J2312))</f>
        <v>Active</v>
      </c>
      <c r="K2312" t="str">
        <f>TRIM(PROPER(employee_data!K2312))</f>
        <v>Full-Time</v>
      </c>
      <c r="L2312" t="str">
        <f>TRIM(PROPER(employee_data!L2312))</f>
        <v>Zone C</v>
      </c>
      <c r="M2312" t="str">
        <f>TRIM(PROPER(employee_data!M2312))</f>
        <v>Temporary</v>
      </c>
      <c r="N2312" t="str">
        <f>TRIM(PROPER(employee_data!N2312))</f>
        <v>Retirement</v>
      </c>
      <c r="O2312" t="str">
        <f>TRIM(employee_data!O2312)</f>
        <v>Music society money product next.</v>
      </c>
      <c r="P2312" t="str">
        <f>TRIM(PROPER(employee_data!P2312))</f>
        <v>Sales</v>
      </c>
      <c r="Q2312" t="str">
        <f>TRIM(PROPER(employee_data!Q2312))</f>
        <v>General - Con</v>
      </c>
      <c r="R2312" s="2">
        <f>DATEVALUE(TEXT(employee_data!R2312,"dd/mm/yyyy"))</f>
        <v>26445</v>
      </c>
      <c r="S2312" t="str">
        <f>TRIM(UPPER(employee_data!S2312))</f>
        <v>UT</v>
      </c>
      <c r="T2312" t="str">
        <f>TRIM(PROPER(employee_data!T2312))</f>
        <v>Technician</v>
      </c>
      <c r="U2312" t="str">
        <f>TRIM(PROPER(employee_data!U2312))</f>
        <v>Male</v>
      </c>
      <c r="V2312" t="str">
        <f>TRIM(employee_data!V2312)</f>
        <v>84906</v>
      </c>
      <c r="W2312" t="str">
        <f>TRIM(PROPER(employee_data!W2312))</f>
        <v>Black</v>
      </c>
      <c r="X2312" t="str">
        <f>TRIM(PROPER(employee_data!X2312))</f>
        <v>Married</v>
      </c>
      <c r="Y2312" t="str">
        <f>TRIM(PROPER(employee_data!Y2312))</f>
        <v>Fully Meets</v>
      </c>
      <c r="Z2312" s="4">
        <v>4</v>
      </c>
    </row>
    <row r="2313" spans="1:26" x14ac:dyDescent="0.25">
      <c r="A2313" t="str">
        <f>TRIM(employee_data!A2313)</f>
        <v>2738</v>
      </c>
      <c r="B2313" t="str">
        <f>TRIM(PROPER(employee_data!B2313))</f>
        <v>Kaeden</v>
      </c>
      <c r="C2313" t="str">
        <f>TRIM(PROPER(employee_data!C2313))</f>
        <v>Branch</v>
      </c>
      <c r="D2313" s="2">
        <f>DATEVALUE(TEXT(employee_data!D2313,"dd/mm/yyyy"))</f>
        <v>43503</v>
      </c>
      <c r="E2313" s="2">
        <f>IFERROR(DATEVALUE(TEXT(employee_data!E2313,"dd/mm/yyyy")),TRIM(""))</f>
        <v>43549</v>
      </c>
      <c r="F2313" t="str">
        <f>TRIM(employee_data!F2313)</f>
        <v>Area Sales Manager</v>
      </c>
      <c r="G2313" t="str">
        <f>TRIM(PROPER(employee_data!G2313))</f>
        <v>Spencer Larson</v>
      </c>
      <c r="H2313" t="str">
        <f>TRIM(employee_data!H2313)</f>
        <v>kaeden.branch@bilearner.com</v>
      </c>
      <c r="I2313" t="str">
        <f>TRIM(UPPER(employee_data!I2313))</f>
        <v>SVG</v>
      </c>
      <c r="J2313" t="str">
        <f>TRIM(PROPER(employee_data!J2313))</f>
        <v>Active</v>
      </c>
      <c r="K2313" t="str">
        <f>TRIM(PROPER(employee_data!K2313))</f>
        <v>Full-Time</v>
      </c>
      <c r="L2313" t="str">
        <f>TRIM(PROPER(employee_data!L2313))</f>
        <v>Zone C</v>
      </c>
      <c r="M2313" t="str">
        <f>TRIM(PROPER(employee_data!M2313))</f>
        <v>Full-Time</v>
      </c>
      <c r="N2313" t="str">
        <f>TRIM(PROPER(employee_data!N2313))</f>
        <v>Involuntary</v>
      </c>
      <c r="O2313" t="str">
        <f>TRIM(employee_data!O2313)</f>
        <v>Member success us future a song every.</v>
      </c>
      <c r="P2313" t="str">
        <f>TRIM(PROPER(employee_data!P2313))</f>
        <v>Sales</v>
      </c>
      <c r="Q2313" t="str">
        <f>TRIM(PROPER(employee_data!Q2313))</f>
        <v>Field Operations</v>
      </c>
      <c r="R2313" s="2">
        <f>DATEVALUE(TEXT(employee_data!R2313,"dd/mm/yyyy"))</f>
        <v>21086</v>
      </c>
      <c r="S2313" t="str">
        <f>TRIM(UPPER(employee_data!S2313))</f>
        <v>TN</v>
      </c>
      <c r="T2313" t="str">
        <f>TRIM(PROPER(employee_data!T2313))</f>
        <v>Laborer</v>
      </c>
      <c r="U2313" t="str">
        <f>TRIM(PROPER(employee_data!U2313))</f>
        <v>Male</v>
      </c>
      <c r="V2313" t="str">
        <f>TRIM(employee_data!V2313)</f>
        <v>86185</v>
      </c>
      <c r="W2313" t="str">
        <f>TRIM(PROPER(employee_data!W2313))</f>
        <v>Hispanic</v>
      </c>
      <c r="X2313" t="str">
        <f>TRIM(PROPER(employee_data!X2313))</f>
        <v>Married</v>
      </c>
      <c r="Y2313" t="str">
        <f>TRIM(PROPER(employee_data!Y2313))</f>
        <v>Fully Meets</v>
      </c>
      <c r="Z2313" s="4">
        <v>5</v>
      </c>
    </row>
    <row r="2314" spans="1:26" x14ac:dyDescent="0.25">
      <c r="A2314" t="str">
        <f>TRIM(employee_data!A2314)</f>
        <v>2739</v>
      </c>
      <c r="B2314" t="str">
        <f>TRIM(PROPER(employee_data!B2314))</f>
        <v>Gabriel</v>
      </c>
      <c r="C2314" t="str">
        <f>TRIM(PROPER(employee_data!C2314))</f>
        <v>Swanson</v>
      </c>
      <c r="D2314" s="2">
        <f>DATEVALUE(TEXT(employee_data!D2314,"dd/mm/yyyy"))</f>
        <v>44245</v>
      </c>
      <c r="E2314" s="2">
        <f>IFERROR(DATEVALUE(TEXT(employee_data!E2314,"dd/mm/yyyy")),TRIM(""))</f>
        <v>44526</v>
      </c>
      <c r="F2314" t="str">
        <f>TRIM(employee_data!F2314)</f>
        <v>Area Sales Manager</v>
      </c>
      <c r="G2314" t="str">
        <f>TRIM(PROPER(employee_data!G2314))</f>
        <v>Cynthia Martin</v>
      </c>
      <c r="H2314" t="str">
        <f>TRIM(employee_data!H2314)</f>
        <v>gabriel.swanson@bilearner.com</v>
      </c>
      <c r="I2314" t="str">
        <f>TRIM(UPPER(employee_data!I2314))</f>
        <v>EW</v>
      </c>
      <c r="J2314" t="str">
        <f>TRIM(PROPER(employee_data!J2314))</f>
        <v>Active</v>
      </c>
      <c r="K2314" t="str">
        <f>TRIM(PROPER(employee_data!K2314))</f>
        <v>Contract</v>
      </c>
      <c r="L2314" t="str">
        <f>TRIM(PROPER(employee_data!L2314))</f>
        <v>Zone A</v>
      </c>
      <c r="M2314" t="str">
        <f>TRIM(PROPER(employee_data!M2314))</f>
        <v>Part-Time</v>
      </c>
      <c r="N2314" t="str">
        <f>TRIM(PROPER(employee_data!N2314))</f>
        <v>Resignation</v>
      </c>
      <c r="O2314" t="str">
        <f>TRIM(employee_data!O2314)</f>
        <v>Idea why card study body commercial.</v>
      </c>
      <c r="P2314" t="str">
        <f>TRIM(PROPER(employee_data!P2314))</f>
        <v>Sales</v>
      </c>
      <c r="Q2314" t="str">
        <f>TRIM(PROPER(employee_data!Q2314))</f>
        <v>General - Con</v>
      </c>
      <c r="R2314" s="2">
        <f>DATEVALUE(TEXT(employee_data!R2314,"dd/mm/yyyy"))</f>
        <v>16336</v>
      </c>
      <c r="S2314" t="str">
        <f>TRIM(UPPER(employee_data!S2314))</f>
        <v>ID</v>
      </c>
      <c r="T2314" t="str">
        <f>TRIM(PROPER(employee_data!T2314))</f>
        <v>Technician</v>
      </c>
      <c r="U2314" t="str">
        <f>TRIM(PROPER(employee_data!U2314))</f>
        <v>Male</v>
      </c>
      <c r="V2314" t="str">
        <f>TRIM(employee_data!V2314)</f>
        <v>82332</v>
      </c>
      <c r="W2314" t="str">
        <f>TRIM(PROPER(employee_data!W2314))</f>
        <v>Black</v>
      </c>
      <c r="X2314" t="str">
        <f>TRIM(PROPER(employee_data!X2314))</f>
        <v>Single</v>
      </c>
      <c r="Y2314" t="str">
        <f>TRIM(PROPER(employee_data!Y2314))</f>
        <v>Fully Meets</v>
      </c>
      <c r="Z2314" s="4">
        <v>4</v>
      </c>
    </row>
    <row r="2315" spans="1:26" x14ac:dyDescent="0.25">
      <c r="A2315" t="str">
        <f>TRIM(employee_data!A2315)</f>
        <v>2740</v>
      </c>
      <c r="B2315" t="str">
        <f>TRIM(PROPER(employee_data!B2315))</f>
        <v>Madyson</v>
      </c>
      <c r="C2315" t="str">
        <f>TRIM(PROPER(employee_data!C2315))</f>
        <v>Chapman</v>
      </c>
      <c r="D2315" s="2">
        <f>DATEVALUE(TEXT(employee_data!D2315,"dd/mm/yyyy"))</f>
        <v>44897</v>
      </c>
      <c r="E2315" s="2" t="str">
        <f>IFERROR(DATEVALUE(TEXT(employee_data!E2315,"dd/mm/yyyy")),TRIM(""))</f>
        <v/>
      </c>
      <c r="F2315" t="str">
        <f>TRIM(employee_data!F2315)</f>
        <v>Area Sales Manager</v>
      </c>
      <c r="G2315" t="str">
        <f>TRIM(PROPER(employee_data!G2315))</f>
        <v>Cody Hughes</v>
      </c>
      <c r="H2315" t="str">
        <f>TRIM(employee_data!H2315)</f>
        <v>madyson.chapman@bilearner.com</v>
      </c>
      <c r="I2315" t="str">
        <f>TRIM(UPPER(employee_data!I2315))</f>
        <v>MSC</v>
      </c>
      <c r="J2315" t="str">
        <f>TRIM(PROPER(employee_data!J2315))</f>
        <v>Active</v>
      </c>
      <c r="K2315" t="str">
        <f>TRIM(PROPER(employee_data!K2315))</f>
        <v>Full-Time</v>
      </c>
      <c r="L2315" t="str">
        <f>TRIM(PROPER(employee_data!L2315))</f>
        <v>Zone B</v>
      </c>
      <c r="M2315" t="str">
        <f>TRIM(PROPER(employee_data!M2315))</f>
        <v>Part-Time</v>
      </c>
      <c r="N2315" t="str">
        <f>TRIM(PROPER(employee_data!N2315))</f>
        <v>Unk</v>
      </c>
      <c r="O2315" t="str">
        <f>TRIM(employee_data!O2315)</f>
        <v/>
      </c>
      <c r="P2315" t="str">
        <f>TRIM(PROPER(employee_data!P2315))</f>
        <v>Sales</v>
      </c>
      <c r="Q2315" t="str">
        <f>TRIM(PROPER(employee_data!Q2315))</f>
        <v>General - Sga</v>
      </c>
      <c r="R2315" s="2">
        <f>DATEVALUE(TEXT(employee_data!R2315,"dd/mm/yyyy"))</f>
        <v>30584</v>
      </c>
      <c r="S2315" t="str">
        <f>TRIM(UPPER(employee_data!S2315))</f>
        <v>ID</v>
      </c>
      <c r="T2315" t="str">
        <f>TRIM(PROPER(employee_data!T2315))</f>
        <v>Construction Manager</v>
      </c>
      <c r="U2315" t="str">
        <f>TRIM(PROPER(employee_data!U2315))</f>
        <v>Male</v>
      </c>
      <c r="V2315" t="str">
        <f>TRIM(employee_data!V2315)</f>
        <v>34011</v>
      </c>
      <c r="W2315" t="str">
        <f>TRIM(PROPER(employee_data!W2315))</f>
        <v>Black</v>
      </c>
      <c r="X2315" t="str">
        <f>TRIM(PROPER(employee_data!X2315))</f>
        <v>Single</v>
      </c>
      <c r="Y2315" t="str">
        <f>TRIM(PROPER(employee_data!Y2315))</f>
        <v>Fully Meets</v>
      </c>
      <c r="Z2315" s="4">
        <v>1</v>
      </c>
    </row>
    <row r="2316" spans="1:26" x14ac:dyDescent="0.25">
      <c r="A2316" t="str">
        <f>TRIM(employee_data!A2316)</f>
        <v>2741</v>
      </c>
      <c r="B2316" t="str">
        <f>TRIM(PROPER(employee_data!B2316))</f>
        <v>Kellen</v>
      </c>
      <c r="C2316" t="str">
        <f>TRIM(PROPER(employee_data!C2316))</f>
        <v>Hill</v>
      </c>
      <c r="D2316" s="2">
        <f>DATEVALUE(TEXT(employee_data!D2316,"dd/mm/yyyy"))</f>
        <v>44406</v>
      </c>
      <c r="E2316" s="2">
        <f>IFERROR(DATEVALUE(TEXT(employee_data!E2316,"dd/mm/yyyy")),TRIM(""))</f>
        <v>44686</v>
      </c>
      <c r="F2316" t="str">
        <f>TRIM(employee_data!F2316)</f>
        <v>Area Sales Manager</v>
      </c>
      <c r="G2316" t="str">
        <f>TRIM(PROPER(employee_data!G2316))</f>
        <v>Ronald Mata</v>
      </c>
      <c r="H2316" t="str">
        <f>TRIM(employee_data!H2316)</f>
        <v>kellen.hill@bilearner.com</v>
      </c>
      <c r="I2316" t="str">
        <f>TRIM(UPPER(employee_data!I2316))</f>
        <v>TNS</v>
      </c>
      <c r="J2316" t="str">
        <f>TRIM(PROPER(employee_data!J2316))</f>
        <v>Active</v>
      </c>
      <c r="K2316" t="str">
        <f>TRIM(PROPER(employee_data!K2316))</f>
        <v>Full-Time</v>
      </c>
      <c r="L2316" t="str">
        <f>TRIM(PROPER(employee_data!L2316))</f>
        <v>Zone A</v>
      </c>
      <c r="M2316" t="str">
        <f>TRIM(PROPER(employee_data!M2316))</f>
        <v>Part-Time</v>
      </c>
      <c r="N2316" t="str">
        <f>TRIM(PROPER(employee_data!N2316))</f>
        <v>Resignation</v>
      </c>
      <c r="O2316" t="str">
        <f>TRIM(employee_data!O2316)</f>
        <v>Amount address then peace deep community own six.</v>
      </c>
      <c r="P2316" t="str">
        <f>TRIM(PROPER(employee_data!P2316))</f>
        <v>Sales</v>
      </c>
      <c r="Q2316" t="str">
        <f>TRIM(PROPER(employee_data!Q2316))</f>
        <v>Wireline Construction</v>
      </c>
      <c r="R2316" s="2">
        <f>DATEVALUE(TEXT(employee_data!R2316,"dd/mm/yyyy"))</f>
        <v>27329</v>
      </c>
      <c r="S2316" t="str">
        <f>TRIM(UPPER(employee_data!S2316))</f>
        <v>NY</v>
      </c>
      <c r="T2316" t="str">
        <f>TRIM(PROPER(employee_data!T2316))</f>
        <v>Technician</v>
      </c>
      <c r="U2316" t="str">
        <f>TRIM(PROPER(employee_data!U2316))</f>
        <v>Male</v>
      </c>
      <c r="V2316" t="str">
        <f>TRIM(employee_data!V2316)</f>
        <v>88627</v>
      </c>
      <c r="W2316" t="str">
        <f>TRIM(PROPER(employee_data!W2316))</f>
        <v>Asian</v>
      </c>
      <c r="X2316" t="str">
        <f>TRIM(PROPER(employee_data!X2316))</f>
        <v>Divorced</v>
      </c>
      <c r="Y2316" t="str">
        <f>TRIM(PROPER(employee_data!Y2316))</f>
        <v>Fully Meets</v>
      </c>
      <c r="Z2316" s="4">
        <v>4</v>
      </c>
    </row>
    <row r="2317" spans="1:26" x14ac:dyDescent="0.25">
      <c r="A2317" t="str">
        <f>TRIM(employee_data!A2317)</f>
        <v>2742</v>
      </c>
      <c r="B2317" t="str">
        <f>TRIM(PROPER(employee_data!B2317))</f>
        <v>Samir</v>
      </c>
      <c r="C2317" t="str">
        <f>TRIM(PROPER(employee_data!C2317))</f>
        <v>Gray</v>
      </c>
      <c r="D2317" s="2">
        <f>DATEVALUE(TEXT(employee_data!D2317,"dd/mm/yyyy"))</f>
        <v>44674</v>
      </c>
      <c r="E2317" s="2">
        <f>IFERROR(DATEVALUE(TEXT(employee_data!E2317,"dd/mm/yyyy")),TRIM(""))</f>
        <v>44911</v>
      </c>
      <c r="F2317" t="str">
        <f>TRIM(employee_data!F2317)</f>
        <v>Area Sales Manager</v>
      </c>
      <c r="G2317" t="str">
        <f>TRIM(PROPER(employee_data!G2317))</f>
        <v>Chad Boone</v>
      </c>
      <c r="H2317" t="str">
        <f>TRIM(employee_data!H2317)</f>
        <v>samir.gray@bilearner.com</v>
      </c>
      <c r="I2317" t="str">
        <f>TRIM(UPPER(employee_data!I2317))</f>
        <v>PYZ</v>
      </c>
      <c r="J2317" t="str">
        <f>TRIM(PROPER(employee_data!J2317))</f>
        <v>Active</v>
      </c>
      <c r="K2317" t="str">
        <f>TRIM(PROPER(employee_data!K2317))</f>
        <v>Full-Time</v>
      </c>
      <c r="L2317" t="str">
        <f>TRIM(PROPER(employee_data!L2317))</f>
        <v>Zone B</v>
      </c>
      <c r="M2317" t="str">
        <f>TRIM(PROPER(employee_data!M2317))</f>
        <v>Full-Time</v>
      </c>
      <c r="N2317" t="str">
        <f>TRIM(PROPER(employee_data!N2317))</f>
        <v>Retirement</v>
      </c>
      <c r="O2317" t="str">
        <f>TRIM(employee_data!O2317)</f>
        <v>Thing stock near question mouth.</v>
      </c>
      <c r="P2317" t="str">
        <f>TRIM(PROPER(employee_data!P2317))</f>
        <v>Sales</v>
      </c>
      <c r="Q2317" t="str">
        <f>TRIM(PROPER(employee_data!Q2317))</f>
        <v>Field Operations</v>
      </c>
      <c r="R2317" s="2">
        <f>DATEVALUE(TEXT(employee_data!R2317,"dd/mm/yyyy"))</f>
        <v>33520</v>
      </c>
      <c r="S2317" t="str">
        <f>TRIM(UPPER(employee_data!S2317))</f>
        <v>NH</v>
      </c>
      <c r="T2317" t="str">
        <f>TRIM(PROPER(employee_data!T2317))</f>
        <v>Foreman</v>
      </c>
      <c r="U2317" t="str">
        <f>TRIM(PROPER(employee_data!U2317))</f>
        <v>Male</v>
      </c>
      <c r="V2317" t="str">
        <f>TRIM(employee_data!V2317)</f>
        <v>47497</v>
      </c>
      <c r="W2317" t="str">
        <f>TRIM(PROPER(employee_data!W2317))</f>
        <v>Asian</v>
      </c>
      <c r="X2317" t="str">
        <f>TRIM(PROPER(employee_data!X2317))</f>
        <v>Married</v>
      </c>
      <c r="Y2317" t="str">
        <f>TRIM(PROPER(employee_data!Y2317))</f>
        <v>Fully Meets</v>
      </c>
      <c r="Z2317" s="4">
        <v>2</v>
      </c>
    </row>
    <row r="2318" spans="1:26" x14ac:dyDescent="0.25">
      <c r="A2318" t="str">
        <f>TRIM(employee_data!A2318)</f>
        <v>2743</v>
      </c>
      <c r="B2318" t="str">
        <f>TRIM(PROPER(employee_data!B2318))</f>
        <v>Stephanie</v>
      </c>
      <c r="C2318" t="str">
        <f>TRIM(PROPER(employee_data!C2318))</f>
        <v>Hampton</v>
      </c>
      <c r="D2318" s="2">
        <f>DATEVALUE(TEXT(employee_data!D2318,"dd/mm/yyyy"))</f>
        <v>44408</v>
      </c>
      <c r="E2318" s="2">
        <f>IFERROR(DATEVALUE(TEXT(employee_data!E2318,"dd/mm/yyyy")),TRIM(""))</f>
        <v>44658</v>
      </c>
      <c r="F2318" t="str">
        <f>TRIM(employee_data!F2318)</f>
        <v>Area Sales Manager</v>
      </c>
      <c r="G2318" t="str">
        <f>TRIM(PROPER(employee_data!G2318))</f>
        <v>Carmen Wilson</v>
      </c>
      <c r="H2318" t="str">
        <f>TRIM(employee_data!H2318)</f>
        <v>stephanie.hampton@bilearner.com</v>
      </c>
      <c r="I2318" t="str">
        <f>TRIM(UPPER(employee_data!I2318))</f>
        <v>WBL</v>
      </c>
      <c r="J2318" t="str">
        <f>TRIM(PROPER(employee_data!J2318))</f>
        <v>Active</v>
      </c>
      <c r="K2318" t="str">
        <f>TRIM(PROPER(employee_data!K2318))</f>
        <v>Full-Time</v>
      </c>
      <c r="L2318" t="str">
        <f>TRIM(PROPER(employee_data!L2318))</f>
        <v>Zone B</v>
      </c>
      <c r="M2318" t="str">
        <f>TRIM(PROPER(employee_data!M2318))</f>
        <v>Temporary</v>
      </c>
      <c r="N2318" t="str">
        <f>TRIM(PROPER(employee_data!N2318))</f>
        <v>Voluntary</v>
      </c>
      <c r="O2318" t="str">
        <f>TRIM(employee_data!O2318)</f>
        <v>Decade structure outside I world agent treat.</v>
      </c>
      <c r="P2318" t="str">
        <f>TRIM(PROPER(employee_data!P2318))</f>
        <v>Sales</v>
      </c>
      <c r="Q2318" t="str">
        <f>TRIM(PROPER(employee_data!Q2318))</f>
        <v>Field Operations</v>
      </c>
      <c r="R2318" s="2">
        <f>DATEVALUE(TEXT(employee_data!R2318,"dd/mm/yyyy"))</f>
        <v>29979</v>
      </c>
      <c r="S2318" t="str">
        <f>TRIM(UPPER(employee_data!S2318))</f>
        <v>WA</v>
      </c>
      <c r="T2318" t="str">
        <f>TRIM(PROPER(employee_data!T2318))</f>
        <v>Top Hand</v>
      </c>
      <c r="U2318" t="str">
        <f>TRIM(PROPER(employee_data!U2318))</f>
        <v>Male</v>
      </c>
      <c r="V2318" t="str">
        <f>TRIM(employee_data!V2318)</f>
        <v>16234</v>
      </c>
      <c r="W2318" t="str">
        <f>TRIM(PROPER(employee_data!W2318))</f>
        <v>Black</v>
      </c>
      <c r="X2318" t="str">
        <f>TRIM(PROPER(employee_data!X2318))</f>
        <v>Married</v>
      </c>
      <c r="Y2318" t="str">
        <f>TRIM(PROPER(employee_data!Y2318))</f>
        <v>Fully Meets</v>
      </c>
      <c r="Z2318" s="4">
        <v>4</v>
      </c>
    </row>
    <row r="2319" spans="1:26" x14ac:dyDescent="0.25">
      <c r="A2319" t="str">
        <f>TRIM(employee_data!A2319)</f>
        <v>2744</v>
      </c>
      <c r="B2319" t="str">
        <f>TRIM(PROPER(employee_data!B2319))</f>
        <v>Walter</v>
      </c>
      <c r="C2319" t="str">
        <f>TRIM(PROPER(employee_data!C2319))</f>
        <v>Mayo</v>
      </c>
      <c r="D2319" s="2">
        <f>DATEVALUE(TEXT(employee_data!D2319,"dd/mm/yyyy"))</f>
        <v>43994</v>
      </c>
      <c r="E2319" s="2" t="str">
        <f>IFERROR(DATEVALUE(TEXT(employee_data!E2319,"dd/mm/yyyy")),TRIM(""))</f>
        <v/>
      </c>
      <c r="F2319" t="str">
        <f>TRIM(employee_data!F2319)</f>
        <v>Area Sales Manager</v>
      </c>
      <c r="G2319" t="str">
        <f>TRIM(PROPER(employee_data!G2319))</f>
        <v>Paul Hernandez</v>
      </c>
      <c r="H2319" t="str">
        <f>TRIM(employee_data!H2319)</f>
        <v>walter.mayo@bilearner.com</v>
      </c>
      <c r="I2319" t="str">
        <f>TRIM(UPPER(employee_data!I2319))</f>
        <v>NEL</v>
      </c>
      <c r="J2319" t="str">
        <f>TRIM(PROPER(employee_data!J2319))</f>
        <v>Active</v>
      </c>
      <c r="K2319" t="str">
        <f>TRIM(PROPER(employee_data!K2319))</f>
        <v>Contract</v>
      </c>
      <c r="L2319" t="str">
        <f>TRIM(PROPER(employee_data!L2319))</f>
        <v>Zone C</v>
      </c>
      <c r="M2319" t="str">
        <f>TRIM(PROPER(employee_data!M2319))</f>
        <v>Full-Time</v>
      </c>
      <c r="N2319" t="str">
        <f>TRIM(PROPER(employee_data!N2319))</f>
        <v>Unk</v>
      </c>
      <c r="O2319" t="str">
        <f>TRIM(employee_data!O2319)</f>
        <v/>
      </c>
      <c r="P2319" t="str">
        <f>TRIM(PROPER(employee_data!P2319))</f>
        <v>Sales</v>
      </c>
      <c r="Q2319" t="str">
        <f>TRIM(PROPER(employee_data!Q2319))</f>
        <v>Field Operations</v>
      </c>
      <c r="R2319" s="2">
        <f>DATEVALUE(TEXT(employee_data!R2319,"dd/mm/yyyy"))</f>
        <v>19926</v>
      </c>
      <c r="S2319" t="str">
        <f>TRIM(UPPER(employee_data!S2319))</f>
        <v>VT</v>
      </c>
      <c r="T2319" t="str">
        <f>TRIM(PROPER(employee_data!T2319))</f>
        <v>Laborer</v>
      </c>
      <c r="U2319" t="str">
        <f>TRIM(PROPER(employee_data!U2319))</f>
        <v>Female</v>
      </c>
      <c r="V2319" t="str">
        <f>TRIM(employee_data!V2319)</f>
        <v>25145</v>
      </c>
      <c r="W2319" t="str">
        <f>TRIM(PROPER(employee_data!W2319))</f>
        <v>Asian</v>
      </c>
      <c r="X2319" t="str">
        <f>TRIM(PROPER(employee_data!X2319))</f>
        <v>Married</v>
      </c>
      <c r="Y2319" t="str">
        <f>TRIM(PROPER(employee_data!Y2319))</f>
        <v>Fully Meets</v>
      </c>
      <c r="Z2319" s="4">
        <v>4</v>
      </c>
    </row>
    <row r="2320" spans="1:26" x14ac:dyDescent="0.25">
      <c r="A2320" t="str">
        <f>TRIM(employee_data!A2320)</f>
        <v>2745</v>
      </c>
      <c r="B2320" t="str">
        <f>TRIM(PROPER(employee_data!B2320))</f>
        <v>Harley</v>
      </c>
      <c r="C2320" t="str">
        <f>TRIM(PROPER(employee_data!C2320))</f>
        <v>Greer</v>
      </c>
      <c r="D2320" s="2">
        <f>DATEVALUE(TEXT(employee_data!D2320,"dd/mm/yyyy"))</f>
        <v>43490</v>
      </c>
      <c r="E2320" s="2" t="str">
        <f>IFERROR(DATEVALUE(TEXT(employee_data!E2320,"dd/mm/yyyy")),TRIM(""))</f>
        <v/>
      </c>
      <c r="F2320" t="str">
        <f>TRIM(employee_data!F2320)</f>
        <v>Area Sales Manager</v>
      </c>
      <c r="G2320" t="str">
        <f>TRIM(PROPER(employee_data!G2320))</f>
        <v>John Ferguson</v>
      </c>
      <c r="H2320" t="str">
        <f>TRIM(employee_data!H2320)</f>
        <v>harley.greer@bilearner.com</v>
      </c>
      <c r="I2320" t="str">
        <f>TRIM(UPPER(employee_data!I2320))</f>
        <v>PL</v>
      </c>
      <c r="J2320" t="str">
        <f>TRIM(PROPER(employee_data!J2320))</f>
        <v>Active</v>
      </c>
      <c r="K2320" t="str">
        <f>TRIM(PROPER(employee_data!K2320))</f>
        <v>Contract</v>
      </c>
      <c r="L2320" t="str">
        <f>TRIM(PROPER(employee_data!L2320))</f>
        <v>Zone B</v>
      </c>
      <c r="M2320" t="str">
        <f>TRIM(PROPER(employee_data!M2320))</f>
        <v>Part-Time</v>
      </c>
      <c r="N2320" t="str">
        <f>TRIM(PROPER(employee_data!N2320))</f>
        <v>Unk</v>
      </c>
      <c r="O2320" t="str">
        <f>TRIM(employee_data!O2320)</f>
        <v/>
      </c>
      <c r="P2320" t="str">
        <f>TRIM(PROPER(employee_data!P2320))</f>
        <v>Sales</v>
      </c>
      <c r="Q2320" t="str">
        <f>TRIM(PROPER(employee_data!Q2320))</f>
        <v>Executive</v>
      </c>
      <c r="R2320" s="2">
        <f>DATEVALUE(TEXT(employee_data!R2320,"dd/mm/yyyy"))</f>
        <v>37010</v>
      </c>
      <c r="S2320" t="str">
        <f>TRIM(UPPER(employee_data!S2320))</f>
        <v>VA</v>
      </c>
      <c r="T2320" t="str">
        <f>TRIM(PROPER(employee_data!T2320))</f>
        <v>Director</v>
      </c>
      <c r="U2320" t="str">
        <f>TRIM(PROPER(employee_data!U2320))</f>
        <v>Female</v>
      </c>
      <c r="V2320" t="str">
        <f>TRIM(employee_data!V2320)</f>
        <v>71081</v>
      </c>
      <c r="W2320" t="str">
        <f>TRIM(PROPER(employee_data!W2320))</f>
        <v>Hispanic</v>
      </c>
      <c r="X2320" t="str">
        <f>TRIM(PROPER(employee_data!X2320))</f>
        <v>Divorced</v>
      </c>
      <c r="Y2320" t="str">
        <f>TRIM(PROPER(employee_data!Y2320))</f>
        <v>Fully Meets</v>
      </c>
      <c r="Z2320" s="4">
        <v>5</v>
      </c>
    </row>
    <row r="2321" spans="1:26" x14ac:dyDescent="0.25">
      <c r="A2321" t="str">
        <f>TRIM(employee_data!A2321)</f>
        <v>2746</v>
      </c>
      <c r="B2321" t="str">
        <f>TRIM(PROPER(employee_data!B2321))</f>
        <v>Misael</v>
      </c>
      <c r="C2321" t="str">
        <f>TRIM(PROPER(employee_data!C2321))</f>
        <v>Pratt</v>
      </c>
      <c r="D2321" s="2">
        <f>DATEVALUE(TEXT(employee_data!D2321,"dd/mm/yyyy"))</f>
        <v>44128</v>
      </c>
      <c r="E2321" s="2">
        <f>IFERROR(DATEVALUE(TEXT(employee_data!E2321,"dd/mm/yyyy")),TRIM(""))</f>
        <v>45024</v>
      </c>
      <c r="F2321" t="str">
        <f>TRIM(employee_data!F2321)</f>
        <v>Administrative Assistant</v>
      </c>
      <c r="G2321" t="str">
        <f>TRIM(PROPER(employee_data!G2321))</f>
        <v>Bailey Case</v>
      </c>
      <c r="H2321" t="str">
        <f>TRIM(employee_data!H2321)</f>
        <v>misael.pratt@bilearner.com</v>
      </c>
      <c r="I2321" t="str">
        <f>TRIM(UPPER(employee_data!I2321))</f>
        <v>BPC</v>
      </c>
      <c r="J2321" t="str">
        <f>TRIM(PROPER(employee_data!J2321))</f>
        <v>Voluntarily Terminated</v>
      </c>
      <c r="K2321" t="str">
        <f>TRIM(PROPER(employee_data!K2321))</f>
        <v>Full-Time</v>
      </c>
      <c r="L2321" t="str">
        <f>TRIM(PROPER(employee_data!L2321))</f>
        <v>Zone A</v>
      </c>
      <c r="M2321" t="str">
        <f>TRIM(PROPER(employee_data!M2321))</f>
        <v>Full-Time</v>
      </c>
      <c r="N2321" t="str">
        <f>TRIM(PROPER(employee_data!N2321))</f>
        <v>Involuntary</v>
      </c>
      <c r="O2321" t="str">
        <f>TRIM(employee_data!O2321)</f>
        <v>Art decade agreement bank.</v>
      </c>
      <c r="P2321" t="str">
        <f>TRIM(PROPER(employee_data!P2321))</f>
        <v>Sales</v>
      </c>
      <c r="Q2321" t="str">
        <f>TRIM(PROPER(employee_data!Q2321))</f>
        <v>Project Management - Con</v>
      </c>
      <c r="R2321" s="2">
        <f>DATEVALUE(TEXT(employee_data!R2321,"dd/mm/yyyy"))</f>
        <v>28262</v>
      </c>
      <c r="S2321" t="str">
        <f>TRIM(UPPER(employee_data!S2321))</f>
        <v>MA</v>
      </c>
      <c r="T2321" t="str">
        <f>TRIM(PROPER(employee_data!T2321))</f>
        <v>Supervisor</v>
      </c>
      <c r="U2321" t="str">
        <f>TRIM(PROPER(employee_data!U2321))</f>
        <v>Female</v>
      </c>
      <c r="V2321" t="str">
        <f>TRIM(employee_data!V2321)</f>
        <v>39119</v>
      </c>
      <c r="W2321" t="str">
        <f>TRIM(PROPER(employee_data!W2321))</f>
        <v>Hispanic</v>
      </c>
      <c r="X2321" t="str">
        <f>TRIM(PROPER(employee_data!X2321))</f>
        <v>Widowed</v>
      </c>
      <c r="Y2321" t="str">
        <f>TRIM(PROPER(employee_data!Y2321))</f>
        <v>Fully Meets</v>
      </c>
      <c r="Z2321" s="4">
        <v>5</v>
      </c>
    </row>
    <row r="2322" spans="1:26" x14ac:dyDescent="0.25">
      <c r="A2322" t="str">
        <f>TRIM(employee_data!A2322)</f>
        <v>2747</v>
      </c>
      <c r="B2322" t="str">
        <f>TRIM(PROPER(employee_data!B2322))</f>
        <v>Sneha</v>
      </c>
      <c r="C2322" t="str">
        <f>TRIM(PROPER(employee_data!C2322))</f>
        <v>Jhaveri</v>
      </c>
      <c r="D2322" s="2">
        <f>DATEVALUE(TEXT(employee_data!D2322,"dd/mm/yyyy"))</f>
        <v>43330</v>
      </c>
      <c r="E2322" s="2">
        <f>IFERROR(DATEVALUE(TEXT(employee_data!E2322,"dd/mm/yyyy")),TRIM(""))</f>
        <v>43524</v>
      </c>
      <c r="F2322" t="str">
        <f>TRIM(employee_data!F2322)</f>
        <v>Production Technician I</v>
      </c>
      <c r="G2322" t="str">
        <f>TRIM(PROPER(employee_data!G2322))</f>
        <v>Todd Gonzales</v>
      </c>
      <c r="H2322" t="str">
        <f>TRIM(employee_data!H2322)</f>
        <v>sneha.jhaveri@bilearner.com</v>
      </c>
      <c r="I2322" t="str">
        <f>TRIM(UPPER(employee_data!I2322))</f>
        <v>SVG</v>
      </c>
      <c r="J2322" t="str">
        <f>TRIM(PROPER(employee_data!J2322))</f>
        <v>Active</v>
      </c>
      <c r="K2322" t="str">
        <f>TRIM(PROPER(employee_data!K2322))</f>
        <v>Part-Time</v>
      </c>
      <c r="L2322" t="str">
        <f>TRIM(PROPER(employee_data!L2322))</f>
        <v>Zone B</v>
      </c>
      <c r="M2322" t="str">
        <f>TRIM(PROPER(employee_data!M2322))</f>
        <v>Part-Time</v>
      </c>
      <c r="N2322" t="str">
        <f>TRIM(PROPER(employee_data!N2322))</f>
        <v>Voluntary</v>
      </c>
      <c r="O2322" t="str">
        <f>TRIM(employee_data!O2322)</f>
        <v>Few attorney all campaign town reflect behavior.</v>
      </c>
      <c r="P2322" t="str">
        <f>TRIM(PROPER(employee_data!P2322))</f>
        <v>Production</v>
      </c>
      <c r="Q2322" t="str">
        <f>TRIM(PROPER(employee_data!Q2322))</f>
        <v>General - Con</v>
      </c>
      <c r="R2322" s="2">
        <f>DATEVALUE(TEXT(employee_data!R2322,"dd/mm/yyyy"))</f>
        <v>22243</v>
      </c>
      <c r="S2322" t="str">
        <f>TRIM(UPPER(employee_data!S2322))</f>
        <v>MA</v>
      </c>
      <c r="T2322" t="str">
        <f>TRIM(PROPER(employee_data!T2322))</f>
        <v>Lineman</v>
      </c>
      <c r="U2322" t="str">
        <f>TRIM(PROPER(employee_data!U2322))</f>
        <v>Female</v>
      </c>
      <c r="V2322" t="str">
        <f>TRIM(employee_data!V2322)</f>
        <v>2109</v>
      </c>
      <c r="W2322" t="str">
        <f>TRIM(PROPER(employee_data!W2322))</f>
        <v>Hispanic</v>
      </c>
      <c r="X2322" t="str">
        <f>TRIM(PROPER(employee_data!X2322))</f>
        <v>Married</v>
      </c>
      <c r="Y2322" t="str">
        <f>TRIM(PROPER(employee_data!Y2322))</f>
        <v>Fully Meets</v>
      </c>
      <c r="Z2322" s="4">
        <v>4</v>
      </c>
    </row>
    <row r="2323" spans="1:26" x14ac:dyDescent="0.25">
      <c r="A2323" t="str">
        <f>TRIM(employee_data!A2323)</f>
        <v>2748</v>
      </c>
      <c r="B2323" t="str">
        <f>TRIM(PROPER(employee_data!B2323))</f>
        <v>Melinda</v>
      </c>
      <c r="C2323" t="str">
        <f>TRIM(PROPER(employee_data!C2323))</f>
        <v>Saar-Beckles</v>
      </c>
      <c r="D2323" s="2">
        <f>DATEVALUE(TEXT(employee_data!D2323,"dd/mm/yyyy"))</f>
        <v>44753</v>
      </c>
      <c r="E2323" s="2" t="str">
        <f>IFERROR(DATEVALUE(TEXT(employee_data!E2323,"dd/mm/yyyy")),TRIM(""))</f>
        <v/>
      </c>
      <c r="F2323" t="str">
        <f>TRIM(employee_data!F2323)</f>
        <v>Production Technician I</v>
      </c>
      <c r="G2323" t="str">
        <f>TRIM(PROPER(employee_data!G2323))</f>
        <v>Deanna Kerr</v>
      </c>
      <c r="H2323" t="str">
        <f>TRIM(employee_data!H2323)</f>
        <v>melinda.saar-beckles@bilearner.com</v>
      </c>
      <c r="I2323" t="str">
        <f>TRIM(UPPER(employee_data!I2323))</f>
        <v>PYZ</v>
      </c>
      <c r="J2323" t="str">
        <f>TRIM(PROPER(employee_data!J2323))</f>
        <v>Active</v>
      </c>
      <c r="K2323" t="str">
        <f>TRIM(PROPER(employee_data!K2323))</f>
        <v>Full-Time</v>
      </c>
      <c r="L2323" t="str">
        <f>TRIM(PROPER(employee_data!L2323))</f>
        <v>Zone C</v>
      </c>
      <c r="M2323" t="str">
        <f>TRIM(PROPER(employee_data!M2323))</f>
        <v>Full-Time</v>
      </c>
      <c r="N2323" t="str">
        <f>TRIM(PROPER(employee_data!N2323))</f>
        <v>Unk</v>
      </c>
      <c r="O2323" t="str">
        <f>TRIM(employee_data!O2323)</f>
        <v/>
      </c>
      <c r="P2323" t="str">
        <f>TRIM(PROPER(employee_data!P2323))</f>
        <v>Production</v>
      </c>
      <c r="Q2323" t="str">
        <f>TRIM(PROPER(employee_data!Q2323))</f>
        <v>General - Sga</v>
      </c>
      <c r="R2323" s="2">
        <f>DATEVALUE(TEXT(employee_data!R2323,"dd/mm/yyyy"))</f>
        <v>23543</v>
      </c>
      <c r="S2323" t="str">
        <f>TRIM(UPPER(employee_data!S2323))</f>
        <v>MA</v>
      </c>
      <c r="T2323" t="str">
        <f>TRIM(PROPER(employee_data!T2323))</f>
        <v>Laborer</v>
      </c>
      <c r="U2323" t="str">
        <f>TRIM(PROPER(employee_data!U2323))</f>
        <v>Female</v>
      </c>
      <c r="V2323" t="str">
        <f>TRIM(employee_data!V2323)</f>
        <v>1801</v>
      </c>
      <c r="W2323" t="str">
        <f>TRIM(PROPER(employee_data!W2323))</f>
        <v>Hispanic</v>
      </c>
      <c r="X2323" t="str">
        <f>TRIM(PROPER(employee_data!X2323))</f>
        <v>Widowed</v>
      </c>
      <c r="Y2323" t="str">
        <f>TRIM(PROPER(employee_data!Y2323))</f>
        <v>Fully Meets</v>
      </c>
      <c r="Z2323" s="4">
        <v>1</v>
      </c>
    </row>
    <row r="2324" spans="1:26" x14ac:dyDescent="0.25">
      <c r="A2324" t="str">
        <f>TRIM(employee_data!A2324)</f>
        <v>2749</v>
      </c>
      <c r="B2324" t="str">
        <f>TRIM(PROPER(employee_data!B2324))</f>
        <v>Elizabeth</v>
      </c>
      <c r="C2324" t="str">
        <f>TRIM(PROPER(employee_data!C2324))</f>
        <v>Meads</v>
      </c>
      <c r="D2324" s="2">
        <f>DATEVALUE(TEXT(employee_data!D2324,"dd/mm/yyyy"))</f>
        <v>43419</v>
      </c>
      <c r="E2324" s="2">
        <f>IFERROR(DATEVALUE(TEXT(employee_data!E2324,"dd/mm/yyyy")),TRIM(""))</f>
        <v>43423</v>
      </c>
      <c r="F2324" t="str">
        <f>TRIM(employee_data!F2324)</f>
        <v>Production Technician I</v>
      </c>
      <c r="G2324" t="str">
        <f>TRIM(PROPER(employee_data!G2324))</f>
        <v>Matthew Wilcox</v>
      </c>
      <c r="H2324" t="str">
        <f>TRIM(employee_data!H2324)</f>
        <v>elizabeth.meads@bilearner.com</v>
      </c>
      <c r="I2324" t="str">
        <f>TRIM(UPPER(employee_data!I2324))</f>
        <v>BPC</v>
      </c>
      <c r="J2324" t="str">
        <f>TRIM(PROPER(employee_data!J2324))</f>
        <v>Voluntarily Terminated</v>
      </c>
      <c r="K2324" t="str">
        <f>TRIM(PROPER(employee_data!K2324))</f>
        <v>Full-Time</v>
      </c>
      <c r="L2324" t="str">
        <f>TRIM(PROPER(employee_data!L2324))</f>
        <v>Zone B</v>
      </c>
      <c r="M2324" t="str">
        <f>TRIM(PROPER(employee_data!M2324))</f>
        <v>Part-Time</v>
      </c>
      <c r="N2324" t="str">
        <f>TRIM(PROPER(employee_data!N2324))</f>
        <v>Retirement</v>
      </c>
      <c r="O2324" t="str">
        <f>TRIM(employee_data!O2324)</f>
        <v>He PM simply interesting.</v>
      </c>
      <c r="P2324" t="str">
        <f>TRIM(PROPER(employee_data!P2324))</f>
        <v>Production</v>
      </c>
      <c r="Q2324" t="str">
        <f>TRIM(PROPER(employee_data!Q2324))</f>
        <v>Technology / It</v>
      </c>
      <c r="R2324" s="2">
        <f>DATEVALUE(TEXT(employee_data!R2324,"dd/mm/yyyy"))</f>
        <v>17996</v>
      </c>
      <c r="S2324" t="str">
        <f>TRIM(UPPER(employee_data!S2324))</f>
        <v>MA</v>
      </c>
      <c r="T2324" t="str">
        <f>TRIM(PROPER(employee_data!T2324))</f>
        <v>Administrator</v>
      </c>
      <c r="U2324" t="str">
        <f>TRIM(PROPER(employee_data!U2324))</f>
        <v>Female</v>
      </c>
      <c r="V2324" t="str">
        <f>TRIM(employee_data!V2324)</f>
        <v>1760</v>
      </c>
      <c r="W2324" t="str">
        <f>TRIM(PROPER(employee_data!W2324))</f>
        <v>Black</v>
      </c>
      <c r="X2324" t="str">
        <f>TRIM(PROPER(employee_data!X2324))</f>
        <v>Widowed</v>
      </c>
      <c r="Y2324" t="str">
        <f>TRIM(PROPER(employee_data!Y2324))</f>
        <v>Fully Meets</v>
      </c>
      <c r="Z2324" s="4">
        <v>5</v>
      </c>
    </row>
    <row r="2325" spans="1:26" x14ac:dyDescent="0.25">
      <c r="A2325" t="str">
        <f>TRIM(employee_data!A2325)</f>
        <v>2750</v>
      </c>
      <c r="B2325" t="str">
        <f>TRIM(PROPER(employee_data!B2325))</f>
        <v>Patrick</v>
      </c>
      <c r="C2325" t="str">
        <f>TRIM(PROPER(employee_data!C2325))</f>
        <v>Moran</v>
      </c>
      <c r="D2325" s="2">
        <f>DATEVALUE(TEXT(employee_data!D2325,"dd/mm/yyyy"))</f>
        <v>44716</v>
      </c>
      <c r="E2325" s="2" t="str">
        <f>IFERROR(DATEVALUE(TEXT(employee_data!E2325,"dd/mm/yyyy")),TRIM(""))</f>
        <v/>
      </c>
      <c r="F2325" t="str">
        <f>TRIM(employee_data!F2325)</f>
        <v>Production Technician II</v>
      </c>
      <c r="G2325" t="str">
        <f>TRIM(PROPER(employee_data!G2325))</f>
        <v>Timothy Roman</v>
      </c>
      <c r="H2325" t="str">
        <f>TRIM(employee_data!H2325)</f>
        <v>patrick.moran@bilearner.com</v>
      </c>
      <c r="I2325" t="str">
        <f>TRIM(UPPER(employee_data!I2325))</f>
        <v>TNS</v>
      </c>
      <c r="J2325" t="str">
        <f>TRIM(PROPER(employee_data!J2325))</f>
        <v>Active</v>
      </c>
      <c r="K2325" t="str">
        <f>TRIM(PROPER(employee_data!K2325))</f>
        <v>Full-Time</v>
      </c>
      <c r="L2325" t="str">
        <f>TRIM(PROPER(employee_data!L2325))</f>
        <v>Zone B</v>
      </c>
      <c r="M2325" t="str">
        <f>TRIM(PROPER(employee_data!M2325))</f>
        <v>Full-Time</v>
      </c>
      <c r="N2325" t="str">
        <f>TRIM(PROPER(employee_data!N2325))</f>
        <v>Unk</v>
      </c>
      <c r="O2325" t="str">
        <f>TRIM(employee_data!O2325)</f>
        <v/>
      </c>
      <c r="P2325" t="str">
        <f>TRIM(PROPER(employee_data!P2325))</f>
        <v>Production</v>
      </c>
      <c r="Q2325" t="str">
        <f>TRIM(PROPER(employee_data!Q2325))</f>
        <v>Field Operations</v>
      </c>
      <c r="R2325" s="2">
        <f>DATEVALUE(TEXT(employee_data!R2325,"dd/mm/yyyy"))</f>
        <v>17991</v>
      </c>
      <c r="S2325" t="str">
        <f>TRIM(UPPER(employee_data!S2325))</f>
        <v>MA</v>
      </c>
      <c r="T2325" t="str">
        <f>TRIM(PROPER(employee_data!T2325))</f>
        <v>Laborer</v>
      </c>
      <c r="U2325" t="str">
        <f>TRIM(PROPER(employee_data!U2325))</f>
        <v>Male</v>
      </c>
      <c r="V2325" t="str">
        <f>TRIM(employee_data!V2325)</f>
        <v>2127</v>
      </c>
      <c r="W2325" t="str">
        <f>TRIM(PROPER(employee_data!W2325))</f>
        <v>Asian</v>
      </c>
      <c r="X2325" t="str">
        <f>TRIM(PROPER(employee_data!X2325))</f>
        <v>Divorced</v>
      </c>
      <c r="Y2325" t="str">
        <f>TRIM(PROPER(employee_data!Y2325))</f>
        <v>Fully Meets</v>
      </c>
      <c r="Z2325" s="4">
        <v>4</v>
      </c>
    </row>
    <row r="2326" spans="1:26" x14ac:dyDescent="0.25">
      <c r="A2326" t="str">
        <f>TRIM(employee_data!A2326)</f>
        <v>2751</v>
      </c>
      <c r="B2326" t="str">
        <f>TRIM(PROPER(employee_data!B2326))</f>
        <v>Mathew</v>
      </c>
      <c r="C2326" t="str">
        <f>TRIM(PROPER(employee_data!C2326))</f>
        <v>Linden</v>
      </c>
      <c r="D2326" s="2">
        <f>DATEVALUE(TEXT(employee_data!D2326,"dd/mm/yyyy"))</f>
        <v>43400</v>
      </c>
      <c r="E2326" s="2">
        <f>IFERROR(DATEVALUE(TEXT(employee_data!E2326,"dd/mm/yyyy")),TRIM(""))</f>
        <v>43656</v>
      </c>
      <c r="F2326" t="str">
        <f>TRIM(employee_data!F2326)</f>
        <v>Production Technician II</v>
      </c>
      <c r="G2326" t="str">
        <f>TRIM(PROPER(employee_data!G2326))</f>
        <v>Steven White</v>
      </c>
      <c r="H2326" t="str">
        <f>TRIM(employee_data!H2326)</f>
        <v>mathew.linden@bilearner.com</v>
      </c>
      <c r="I2326" t="str">
        <f>TRIM(UPPER(employee_data!I2326))</f>
        <v>NEL</v>
      </c>
      <c r="J2326" t="str">
        <f>TRIM(PROPER(employee_data!J2326))</f>
        <v>Leave Of Absence</v>
      </c>
      <c r="K2326" t="str">
        <f>TRIM(PROPER(employee_data!K2326))</f>
        <v>Full-Time</v>
      </c>
      <c r="L2326" t="str">
        <f>TRIM(PROPER(employee_data!L2326))</f>
        <v>Zone B</v>
      </c>
      <c r="M2326" t="str">
        <f>TRIM(PROPER(employee_data!M2326))</f>
        <v>Part-Time</v>
      </c>
      <c r="N2326" t="str">
        <f>TRIM(PROPER(employee_data!N2326))</f>
        <v>Retirement</v>
      </c>
      <c r="O2326" t="str">
        <f>TRIM(employee_data!O2326)</f>
        <v>Seek reason commercial method among back war.</v>
      </c>
      <c r="P2326" t="str">
        <f>TRIM(PROPER(employee_data!P2326))</f>
        <v>Production</v>
      </c>
      <c r="Q2326" t="str">
        <f>TRIM(PROPER(employee_data!Q2326))</f>
        <v>Field Operations</v>
      </c>
      <c r="R2326" s="2">
        <f>DATEVALUE(TEXT(employee_data!R2326,"dd/mm/yyyy"))</f>
        <v>24577</v>
      </c>
      <c r="S2326" t="str">
        <f>TRIM(UPPER(employee_data!S2326))</f>
        <v>MA</v>
      </c>
      <c r="T2326" t="str">
        <f>TRIM(PROPER(employee_data!T2326))</f>
        <v>Laborer</v>
      </c>
      <c r="U2326" t="str">
        <f>TRIM(PROPER(employee_data!U2326))</f>
        <v>Male</v>
      </c>
      <c r="V2326" t="str">
        <f>TRIM(employee_data!V2326)</f>
        <v>1770</v>
      </c>
      <c r="W2326" t="str">
        <f>TRIM(PROPER(employee_data!W2326))</f>
        <v>Black</v>
      </c>
      <c r="X2326" t="str">
        <f>TRIM(PROPER(employee_data!X2326))</f>
        <v>Single</v>
      </c>
      <c r="Y2326" t="str">
        <f>TRIM(PROPER(employee_data!Y2326))</f>
        <v>Fully Meets</v>
      </c>
      <c r="Z2326" s="4">
        <v>5</v>
      </c>
    </row>
    <row r="2327" spans="1:26" x14ac:dyDescent="0.25">
      <c r="A2327" t="str">
        <f>TRIM(employee_data!A2327)</f>
        <v>2752</v>
      </c>
      <c r="B2327" t="str">
        <f>TRIM(PROPER(employee_data!B2327))</f>
        <v>Adeel</v>
      </c>
      <c r="C2327" t="str">
        <f>TRIM(PROPER(employee_data!C2327))</f>
        <v>Osturnka</v>
      </c>
      <c r="D2327" s="2">
        <f>DATEVALUE(TEXT(employee_data!D2327,"dd/mm/yyyy"))</f>
        <v>44855</v>
      </c>
      <c r="E2327" s="2">
        <f>IFERROR(DATEVALUE(TEXT(employee_data!E2327,"dd/mm/yyyy")),TRIM(""))</f>
        <v>45055</v>
      </c>
      <c r="F2327" t="str">
        <f>TRIM(employee_data!F2327)</f>
        <v>Production Technician I</v>
      </c>
      <c r="G2327" t="str">
        <f>TRIM(PROPER(employee_data!G2327))</f>
        <v>Laura Rodriguez</v>
      </c>
      <c r="H2327" t="str">
        <f>TRIM(employee_data!H2327)</f>
        <v>adeel.osturnka@bilearner.com</v>
      </c>
      <c r="I2327" t="str">
        <f>TRIM(UPPER(employee_data!I2327))</f>
        <v>TNS</v>
      </c>
      <c r="J2327" t="str">
        <f>TRIM(PROPER(employee_data!J2327))</f>
        <v>Active</v>
      </c>
      <c r="K2327" t="str">
        <f>TRIM(PROPER(employee_data!K2327))</f>
        <v>Part-Time</v>
      </c>
      <c r="L2327" t="str">
        <f>TRIM(PROPER(employee_data!L2327))</f>
        <v>Zone A</v>
      </c>
      <c r="M2327" t="str">
        <f>TRIM(PROPER(employee_data!M2327))</f>
        <v>Temporary</v>
      </c>
      <c r="N2327" t="str">
        <f>TRIM(PROPER(employee_data!N2327))</f>
        <v>Involuntary</v>
      </c>
      <c r="O2327" t="str">
        <f>TRIM(employee_data!O2327)</f>
        <v>Finish something start activity full professor.</v>
      </c>
      <c r="P2327" t="str">
        <f>TRIM(PROPER(employee_data!P2327))</f>
        <v>Production</v>
      </c>
      <c r="Q2327" t="str">
        <f>TRIM(PROPER(employee_data!Q2327))</f>
        <v>General - Con</v>
      </c>
      <c r="R2327" s="2">
        <f>DATEVALUE(TEXT(employee_data!R2327,"dd/mm/yyyy"))</f>
        <v>27908</v>
      </c>
      <c r="S2327" t="str">
        <f>TRIM(UPPER(employee_data!S2327))</f>
        <v>MA</v>
      </c>
      <c r="T2327" t="str">
        <f>TRIM(PROPER(employee_data!T2327))</f>
        <v>Flagger</v>
      </c>
      <c r="U2327" t="str">
        <f>TRIM(PROPER(employee_data!U2327))</f>
        <v>Male</v>
      </c>
      <c r="V2327" t="str">
        <f>TRIM(employee_data!V2327)</f>
        <v>2478</v>
      </c>
      <c r="W2327" t="str">
        <f>TRIM(PROPER(employee_data!W2327))</f>
        <v>Hispanic</v>
      </c>
      <c r="X2327" t="str">
        <f>TRIM(PROPER(employee_data!X2327))</f>
        <v>Divorced</v>
      </c>
      <c r="Y2327" t="str">
        <f>TRIM(PROPER(employee_data!Y2327))</f>
        <v>Fully Meets</v>
      </c>
      <c r="Z2327" s="4">
        <v>4</v>
      </c>
    </row>
    <row r="2328" spans="1:26" x14ac:dyDescent="0.25">
      <c r="A2328" t="str">
        <f>TRIM(employee_data!A2328)</f>
        <v>2753</v>
      </c>
      <c r="B2328" t="str">
        <f>TRIM(PROPER(employee_data!B2328))</f>
        <v>Lisa</v>
      </c>
      <c r="C2328" t="str">
        <f>TRIM(PROPER(employee_data!C2328))</f>
        <v>Cornett</v>
      </c>
      <c r="D2328" s="2">
        <f>DATEVALUE(TEXT(employee_data!D2328,"dd/mm/yyyy"))</f>
        <v>44939</v>
      </c>
      <c r="E2328" s="2">
        <f>IFERROR(DATEVALUE(TEXT(employee_data!E2328,"dd/mm/yyyy")),TRIM(""))</f>
        <v>45070</v>
      </c>
      <c r="F2328" t="str">
        <f>TRIM(employee_data!F2328)</f>
        <v>Production Technician I</v>
      </c>
      <c r="G2328" t="str">
        <f>TRIM(PROPER(employee_data!G2328))</f>
        <v>Joshua Smith</v>
      </c>
      <c r="H2328" t="str">
        <f>TRIM(employee_data!H2328)</f>
        <v>lisa.cornett@bilearner.com</v>
      </c>
      <c r="I2328" t="str">
        <f>TRIM(UPPER(employee_data!I2328))</f>
        <v>CCDR</v>
      </c>
      <c r="J2328" t="str">
        <f>TRIM(PROPER(employee_data!J2328))</f>
        <v>Active</v>
      </c>
      <c r="K2328" t="str">
        <f>TRIM(PROPER(employee_data!K2328))</f>
        <v>Contract</v>
      </c>
      <c r="L2328" t="str">
        <f>TRIM(PROPER(employee_data!L2328))</f>
        <v>Zone B</v>
      </c>
      <c r="M2328" t="str">
        <f>TRIM(PROPER(employee_data!M2328))</f>
        <v>Part-Time</v>
      </c>
      <c r="N2328" t="str">
        <f>TRIM(PROPER(employee_data!N2328))</f>
        <v>Voluntary</v>
      </c>
      <c r="O2328" t="str">
        <f>TRIM(employee_data!O2328)</f>
        <v>Traditional stay important save box.</v>
      </c>
      <c r="P2328" t="str">
        <f>TRIM(PROPER(employee_data!P2328))</f>
        <v>Production</v>
      </c>
      <c r="Q2328" t="str">
        <f>TRIM(PROPER(employee_data!Q2328))</f>
        <v>Field Operations</v>
      </c>
      <c r="R2328" s="2">
        <f>DATEVALUE(TEXT(employee_data!R2328,"dd/mm/yyyy"))</f>
        <v>30844</v>
      </c>
      <c r="S2328" t="str">
        <f>TRIM(UPPER(employee_data!S2328))</f>
        <v>MA</v>
      </c>
      <c r="T2328" t="str">
        <f>TRIM(PROPER(employee_data!T2328))</f>
        <v>Driver</v>
      </c>
      <c r="U2328" t="str">
        <f>TRIM(PROPER(employee_data!U2328))</f>
        <v>Female</v>
      </c>
      <c r="V2328" t="str">
        <f>TRIM(employee_data!V2328)</f>
        <v>2189</v>
      </c>
      <c r="W2328" t="str">
        <f>TRIM(PROPER(employee_data!W2328))</f>
        <v>Black</v>
      </c>
      <c r="X2328" t="str">
        <f>TRIM(PROPER(employee_data!X2328))</f>
        <v>Widowed</v>
      </c>
      <c r="Y2328" t="str">
        <f>TRIM(PROPER(employee_data!Y2328))</f>
        <v>Fully Meets</v>
      </c>
      <c r="Z2328" s="4">
        <v>4</v>
      </c>
    </row>
    <row r="2329" spans="1:26" x14ac:dyDescent="0.25">
      <c r="A2329" t="str">
        <f>TRIM(employee_data!A2329)</f>
        <v>2754</v>
      </c>
      <c r="B2329" t="str">
        <f>TRIM(PROPER(employee_data!B2329))</f>
        <v>Louis</v>
      </c>
      <c r="C2329" t="str">
        <f>TRIM(PROPER(employee_data!C2329))</f>
        <v>Punjabhi</v>
      </c>
      <c r="D2329" s="2">
        <f>DATEVALUE(TEXT(employee_data!D2329,"dd/mm/yyyy"))</f>
        <v>43926</v>
      </c>
      <c r="E2329" s="2" t="str">
        <f>IFERROR(DATEVALUE(TEXT(employee_data!E2329,"dd/mm/yyyy")),TRIM(""))</f>
        <v/>
      </c>
      <c r="F2329" t="str">
        <f>TRIM(employee_data!F2329)</f>
        <v>Production Technician I</v>
      </c>
      <c r="G2329" t="str">
        <f>TRIM(PROPER(employee_data!G2329))</f>
        <v>Gabriella Copeland</v>
      </c>
      <c r="H2329" t="str">
        <f>TRIM(employee_data!H2329)</f>
        <v>louis.punjabhi@bilearner.com</v>
      </c>
      <c r="I2329" t="str">
        <f>TRIM(UPPER(employee_data!I2329))</f>
        <v>SVG</v>
      </c>
      <c r="J2329" t="str">
        <f>TRIM(PROPER(employee_data!J2329))</f>
        <v>Active</v>
      </c>
      <c r="K2329" t="str">
        <f>TRIM(PROPER(employee_data!K2329))</f>
        <v>Full-Time</v>
      </c>
      <c r="L2329" t="str">
        <f>TRIM(PROPER(employee_data!L2329))</f>
        <v>Zone C</v>
      </c>
      <c r="M2329" t="str">
        <f>TRIM(PROPER(employee_data!M2329))</f>
        <v>Full-Time</v>
      </c>
      <c r="N2329" t="str">
        <f>TRIM(PROPER(employee_data!N2329))</f>
        <v>Unk</v>
      </c>
      <c r="O2329" t="str">
        <f>TRIM(employee_data!O2329)</f>
        <v/>
      </c>
      <c r="P2329" t="str">
        <f>TRIM(PROPER(employee_data!P2329))</f>
        <v>Production</v>
      </c>
      <c r="Q2329" t="str">
        <f>TRIM(PROPER(employee_data!Q2329))</f>
        <v>Engineers</v>
      </c>
      <c r="R2329" s="2">
        <f>DATEVALUE(TEXT(employee_data!R2329,"dd/mm/yyyy"))</f>
        <v>28250</v>
      </c>
      <c r="S2329" t="str">
        <f>TRIM(UPPER(employee_data!S2329))</f>
        <v>MA</v>
      </c>
      <c r="T2329" t="str">
        <f>TRIM(PROPER(employee_data!T2329))</f>
        <v>Engineer</v>
      </c>
      <c r="U2329" t="str">
        <f>TRIM(PROPER(employee_data!U2329))</f>
        <v>Male</v>
      </c>
      <c r="V2329" t="str">
        <f>TRIM(employee_data!V2329)</f>
        <v>2109</v>
      </c>
      <c r="W2329" t="str">
        <f>TRIM(PROPER(employee_data!W2329))</f>
        <v>Other</v>
      </c>
      <c r="X2329" t="str">
        <f>TRIM(PROPER(employee_data!X2329))</f>
        <v>Married</v>
      </c>
      <c r="Y2329" t="str">
        <f>TRIM(PROPER(employee_data!Y2329))</f>
        <v>Fully Meets</v>
      </c>
      <c r="Z2329" s="4">
        <v>2</v>
      </c>
    </row>
    <row r="2330" spans="1:26" x14ac:dyDescent="0.25">
      <c r="A2330" t="str">
        <f>TRIM(employee_data!A2330)</f>
        <v>2755</v>
      </c>
      <c r="B2330" t="str">
        <f>TRIM(PROPER(employee_data!B2330))</f>
        <v>Michael</v>
      </c>
      <c r="C2330" t="str">
        <f>TRIM(PROPER(employee_data!C2330))</f>
        <v>Carey</v>
      </c>
      <c r="D2330" s="2">
        <f>DATEVALUE(TEXT(employee_data!D2330,"dd/mm/yyyy"))</f>
        <v>44707</v>
      </c>
      <c r="E2330" s="2" t="str">
        <f>IFERROR(DATEVALUE(TEXT(employee_data!E2330,"dd/mm/yyyy")),TRIM(""))</f>
        <v/>
      </c>
      <c r="F2330" t="str">
        <f>TRIM(employee_data!F2330)</f>
        <v>Production Technician I</v>
      </c>
      <c r="G2330" t="str">
        <f>TRIM(PROPER(employee_data!G2330))</f>
        <v>Connor Macdonald</v>
      </c>
      <c r="H2330" t="str">
        <f>TRIM(employee_data!H2330)</f>
        <v>michael.carey@bilearner.com</v>
      </c>
      <c r="I2330" t="str">
        <f>TRIM(UPPER(employee_data!I2330))</f>
        <v>EW</v>
      </c>
      <c r="J2330" t="str">
        <f>TRIM(PROPER(employee_data!J2330))</f>
        <v>Active</v>
      </c>
      <c r="K2330" t="str">
        <f>TRIM(PROPER(employee_data!K2330))</f>
        <v>Contract</v>
      </c>
      <c r="L2330" t="str">
        <f>TRIM(PROPER(employee_data!L2330))</f>
        <v>Zone B</v>
      </c>
      <c r="M2330" t="str">
        <f>TRIM(PROPER(employee_data!M2330))</f>
        <v>Temporary</v>
      </c>
      <c r="N2330" t="str">
        <f>TRIM(PROPER(employee_data!N2330))</f>
        <v>Unk</v>
      </c>
      <c r="O2330" t="str">
        <f>TRIM(employee_data!O2330)</f>
        <v/>
      </c>
      <c r="P2330" t="str">
        <f>TRIM(PROPER(employee_data!P2330))</f>
        <v>Production</v>
      </c>
      <c r="Q2330" t="str">
        <f>TRIM(PROPER(employee_data!Q2330))</f>
        <v>General - Con</v>
      </c>
      <c r="R2330" s="2">
        <f>DATEVALUE(TEXT(employee_data!R2330,"dd/mm/yyyy"))</f>
        <v>20413</v>
      </c>
      <c r="S2330" t="str">
        <f>TRIM(UPPER(employee_data!S2330))</f>
        <v>MA</v>
      </c>
      <c r="T2330" t="str">
        <f>TRIM(PROPER(employee_data!T2330))</f>
        <v>Technician</v>
      </c>
      <c r="U2330" t="str">
        <f>TRIM(PROPER(employee_data!U2330))</f>
        <v>Male</v>
      </c>
      <c r="V2330" t="str">
        <f>TRIM(employee_data!V2330)</f>
        <v>1701</v>
      </c>
      <c r="W2330" t="str">
        <f>TRIM(PROPER(employee_data!W2330))</f>
        <v>Other</v>
      </c>
      <c r="X2330" t="str">
        <f>TRIM(PROPER(employee_data!X2330))</f>
        <v>Single</v>
      </c>
      <c r="Y2330" t="str">
        <f>TRIM(PROPER(employee_data!Y2330))</f>
        <v>Fully Meets</v>
      </c>
      <c r="Z2330" s="4">
        <v>2</v>
      </c>
    </row>
    <row r="2331" spans="1:26" x14ac:dyDescent="0.25">
      <c r="A2331" t="str">
        <f>TRIM(employee_data!A2331)</f>
        <v>2756</v>
      </c>
      <c r="B2331" t="str">
        <f>TRIM(PROPER(employee_data!B2331))</f>
        <v>Earnest</v>
      </c>
      <c r="C2331" t="str">
        <f>TRIM(PROPER(employee_data!C2331))</f>
        <v>Hankard</v>
      </c>
      <c r="D2331" s="2">
        <f>DATEVALUE(TEXT(employee_data!D2331,"dd/mm/yyyy"))</f>
        <v>44321</v>
      </c>
      <c r="E2331" s="2" t="str">
        <f>IFERROR(DATEVALUE(TEXT(employee_data!E2331,"dd/mm/yyyy")),TRIM(""))</f>
        <v/>
      </c>
      <c r="F2331" t="str">
        <f>TRIM(employee_data!F2331)</f>
        <v>Production Technician II</v>
      </c>
      <c r="G2331" t="str">
        <f>TRIM(PROPER(employee_data!G2331))</f>
        <v>David Miller</v>
      </c>
      <c r="H2331" t="str">
        <f>TRIM(employee_data!H2331)</f>
        <v>earnest.hankard@bilearner.com</v>
      </c>
      <c r="I2331" t="str">
        <f>TRIM(UPPER(employee_data!I2331))</f>
        <v>TNS</v>
      </c>
      <c r="J2331" t="str">
        <f>TRIM(PROPER(employee_data!J2331))</f>
        <v>Active</v>
      </c>
      <c r="K2331" t="str">
        <f>TRIM(PROPER(employee_data!K2331))</f>
        <v>Part-Time</v>
      </c>
      <c r="L2331" t="str">
        <f>TRIM(PROPER(employee_data!L2331))</f>
        <v>Zone A</v>
      </c>
      <c r="M2331" t="str">
        <f>TRIM(PROPER(employee_data!M2331))</f>
        <v>Part-Time</v>
      </c>
      <c r="N2331" t="str">
        <f>TRIM(PROPER(employee_data!N2331))</f>
        <v>Unk</v>
      </c>
      <c r="O2331" t="str">
        <f>TRIM(employee_data!O2331)</f>
        <v/>
      </c>
      <c r="P2331" t="str">
        <f>TRIM(PROPER(employee_data!P2331))</f>
        <v>Production</v>
      </c>
      <c r="Q2331" t="str">
        <f>TRIM(PROPER(employee_data!Q2331))</f>
        <v>Field Operations</v>
      </c>
      <c r="R2331" s="2">
        <f>DATEVALUE(TEXT(employee_data!R2331,"dd/mm/yyyy"))</f>
        <v>31614</v>
      </c>
      <c r="S2331" t="str">
        <f>TRIM(UPPER(employee_data!S2331))</f>
        <v>MA</v>
      </c>
      <c r="T2331" t="str">
        <f>TRIM(PROPER(employee_data!T2331))</f>
        <v>Driller</v>
      </c>
      <c r="U2331" t="str">
        <f>TRIM(PROPER(employee_data!U2331))</f>
        <v>Male</v>
      </c>
      <c r="V2331" t="str">
        <f>TRIM(employee_data!V2331)</f>
        <v>2155</v>
      </c>
      <c r="W2331" t="str">
        <f>TRIM(PROPER(employee_data!W2331))</f>
        <v>White</v>
      </c>
      <c r="X2331" t="str">
        <f>TRIM(PROPER(employee_data!X2331))</f>
        <v>Divorced</v>
      </c>
      <c r="Y2331" t="str">
        <f>TRIM(PROPER(employee_data!Y2331))</f>
        <v>Fully Meets</v>
      </c>
      <c r="Z2331" s="4">
        <v>2</v>
      </c>
    </row>
    <row r="2332" spans="1:26" x14ac:dyDescent="0.25">
      <c r="A2332" t="str">
        <f>TRIM(employee_data!A2332)</f>
        <v>2757</v>
      </c>
      <c r="B2332" t="str">
        <f>TRIM(PROPER(employee_data!B2332))</f>
        <v>Kimberly</v>
      </c>
      <c r="C2332" t="str">
        <f>TRIM(PROPER(employee_data!C2332))</f>
        <v>Beak</v>
      </c>
      <c r="D2332" s="2">
        <f>DATEVALUE(TEXT(employee_data!D2332,"dd/mm/yyyy"))</f>
        <v>45108</v>
      </c>
      <c r="E2332" s="2">
        <f>IFERROR(DATEVALUE(TEXT(employee_data!E2332,"dd/mm/yyyy")),TRIM(""))</f>
        <v>45142</v>
      </c>
      <c r="F2332" t="str">
        <f>TRIM(employee_data!F2332)</f>
        <v>Production Technician II</v>
      </c>
      <c r="G2332" t="str">
        <f>TRIM(PROPER(employee_data!G2332))</f>
        <v>Joanna Poole</v>
      </c>
      <c r="H2332" t="str">
        <f>TRIM(employee_data!H2332)</f>
        <v>kimberly.beak@bilearner.com</v>
      </c>
      <c r="I2332" t="str">
        <f>TRIM(UPPER(employee_data!I2332))</f>
        <v>BPC</v>
      </c>
      <c r="J2332" t="str">
        <f>TRIM(PROPER(employee_data!J2332))</f>
        <v>Future Start</v>
      </c>
      <c r="K2332" t="str">
        <f>TRIM(PROPER(employee_data!K2332))</f>
        <v>Part-Time</v>
      </c>
      <c r="L2332" t="str">
        <f>TRIM(PROPER(employee_data!L2332))</f>
        <v>Zone C</v>
      </c>
      <c r="M2332" t="str">
        <f>TRIM(PROPER(employee_data!M2332))</f>
        <v>Part-Time</v>
      </c>
      <c r="N2332" t="str">
        <f>TRIM(PROPER(employee_data!N2332))</f>
        <v>Retirement</v>
      </c>
      <c r="O2332" t="str">
        <f>TRIM(employee_data!O2332)</f>
        <v>Class table south receive democratic.</v>
      </c>
      <c r="P2332" t="str">
        <f>TRIM(PROPER(employee_data!P2332))</f>
        <v>Production</v>
      </c>
      <c r="Q2332" t="str">
        <f>TRIM(PROPER(employee_data!Q2332))</f>
        <v>Project Management - Con</v>
      </c>
      <c r="R2332" s="2">
        <f>DATEVALUE(TEXT(employee_data!R2332,"dd/mm/yyyy"))</f>
        <v>17551</v>
      </c>
      <c r="S2332" t="str">
        <f>TRIM(UPPER(employee_data!S2332))</f>
        <v>MA</v>
      </c>
      <c r="T2332" t="str">
        <f>TRIM(PROPER(employee_data!T2332))</f>
        <v>Coordinator</v>
      </c>
      <c r="U2332" t="str">
        <f>TRIM(PROPER(employee_data!U2332))</f>
        <v>Female</v>
      </c>
      <c r="V2332" t="str">
        <f>TRIM(employee_data!V2332)</f>
        <v>2145</v>
      </c>
      <c r="W2332" t="str">
        <f>TRIM(PROPER(employee_data!W2332))</f>
        <v>Hispanic</v>
      </c>
      <c r="X2332" t="str">
        <f>TRIM(PROPER(employee_data!X2332))</f>
        <v>Divorced</v>
      </c>
      <c r="Y2332" t="str">
        <f>TRIM(PROPER(employee_data!Y2332))</f>
        <v>Fully Meets</v>
      </c>
      <c r="Z2332" s="4">
        <v>2</v>
      </c>
    </row>
    <row r="2333" spans="1:26" x14ac:dyDescent="0.25">
      <c r="A2333" t="str">
        <f>TRIM(employee_data!A2333)</f>
        <v>2758</v>
      </c>
      <c r="B2333" t="str">
        <f>TRIM(PROPER(employee_data!B2333))</f>
        <v>Jonathan R</v>
      </c>
      <c r="C2333" t="str">
        <f>TRIM(PROPER(employee_data!C2333))</f>
        <v>Lebel</v>
      </c>
      <c r="D2333" s="2">
        <f>DATEVALUE(TEXT(employee_data!D2333,"dd/mm/yyyy"))</f>
        <v>43454</v>
      </c>
      <c r="E2333" s="2">
        <f>IFERROR(DATEVALUE(TEXT(employee_data!E2333,"dd/mm/yyyy")),TRIM(""))</f>
        <v>45090</v>
      </c>
      <c r="F2333" t="str">
        <f>TRIM(employee_data!F2333)</f>
        <v>Production Technician I</v>
      </c>
      <c r="G2333" t="str">
        <f>TRIM(PROPER(employee_data!G2333))</f>
        <v>James Austin</v>
      </c>
      <c r="H2333" t="str">
        <f>TRIM(employee_data!H2333)</f>
        <v>jonathan r.lebel@bilearner.com</v>
      </c>
      <c r="I2333" t="str">
        <f>TRIM(UPPER(employee_data!I2333))</f>
        <v>TNS</v>
      </c>
      <c r="J2333" t="str">
        <f>TRIM(PROPER(employee_data!J2333))</f>
        <v>Terminated For Cause</v>
      </c>
      <c r="K2333" t="str">
        <f>TRIM(PROPER(employee_data!K2333))</f>
        <v>Part-Time</v>
      </c>
      <c r="L2333" t="str">
        <f>TRIM(PROPER(employee_data!L2333))</f>
        <v>Zone A</v>
      </c>
      <c r="M2333" t="str">
        <f>TRIM(PROPER(employee_data!M2333))</f>
        <v>Full-Time</v>
      </c>
      <c r="N2333" t="str">
        <f>TRIM(PROPER(employee_data!N2333))</f>
        <v>Involuntary</v>
      </c>
      <c r="O2333" t="str">
        <f>TRIM(employee_data!O2333)</f>
        <v>Difference require discuss.</v>
      </c>
      <c r="P2333" t="str">
        <f>TRIM(PROPER(employee_data!P2333))</f>
        <v>Production</v>
      </c>
      <c r="Q2333" t="str">
        <f>TRIM(PROPER(employee_data!Q2333))</f>
        <v>Wireline Construction</v>
      </c>
      <c r="R2333" s="2">
        <f>DATEVALUE(TEXT(employee_data!R2333,"dd/mm/yyyy"))</f>
        <v>16845</v>
      </c>
      <c r="S2333" t="str">
        <f>TRIM(UPPER(employee_data!S2333))</f>
        <v>MA</v>
      </c>
      <c r="T2333" t="str">
        <f>TRIM(PROPER(employee_data!T2333))</f>
        <v>Lineman</v>
      </c>
      <c r="U2333" t="str">
        <f>TRIM(PROPER(employee_data!U2333))</f>
        <v>Male</v>
      </c>
      <c r="V2333" t="str">
        <f>TRIM(employee_data!V2333)</f>
        <v>2050</v>
      </c>
      <c r="W2333" t="str">
        <f>TRIM(PROPER(employee_data!W2333))</f>
        <v>Other</v>
      </c>
      <c r="X2333" t="str">
        <f>TRIM(PROPER(employee_data!X2333))</f>
        <v>Divorced</v>
      </c>
      <c r="Y2333" t="str">
        <f>TRIM(PROPER(employee_data!Y2333))</f>
        <v>Fully Meets</v>
      </c>
      <c r="Z2333" s="4">
        <v>2</v>
      </c>
    </row>
    <row r="2334" spans="1:26" x14ac:dyDescent="0.25">
      <c r="A2334" t="str">
        <f>TRIM(employee_data!A2334)</f>
        <v>2759</v>
      </c>
      <c r="B2334" t="str">
        <f>TRIM(PROPER(employee_data!B2334))</f>
        <v>Rick</v>
      </c>
      <c r="C2334" t="str">
        <f>TRIM(PROPER(employee_data!C2334))</f>
        <v>Stoica</v>
      </c>
      <c r="D2334" s="2">
        <f>DATEVALUE(TEXT(employee_data!D2334,"dd/mm/yyyy"))</f>
        <v>43338</v>
      </c>
      <c r="E2334" s="2" t="str">
        <f>IFERROR(DATEVALUE(TEXT(employee_data!E2334,"dd/mm/yyyy")),TRIM(""))</f>
        <v/>
      </c>
      <c r="F2334" t="str">
        <f>TRIM(employee_data!F2334)</f>
        <v>Production Technician I</v>
      </c>
      <c r="G2334" t="str">
        <f>TRIM(PROPER(employee_data!G2334))</f>
        <v>Mrs. Megan Booker</v>
      </c>
      <c r="H2334" t="str">
        <f>TRIM(employee_data!H2334)</f>
        <v>rick.stoica@bilearner.com</v>
      </c>
      <c r="I2334" t="str">
        <f>TRIM(UPPER(employee_data!I2334))</f>
        <v>PYZ</v>
      </c>
      <c r="J2334" t="str">
        <f>TRIM(PROPER(employee_data!J2334))</f>
        <v>Active</v>
      </c>
      <c r="K2334" t="str">
        <f>TRIM(PROPER(employee_data!K2334))</f>
        <v>Full-Time</v>
      </c>
      <c r="L2334" t="str">
        <f>TRIM(PROPER(employee_data!L2334))</f>
        <v>Zone B</v>
      </c>
      <c r="M2334" t="str">
        <f>TRIM(PROPER(employee_data!M2334))</f>
        <v>Full-Time</v>
      </c>
      <c r="N2334" t="str">
        <f>TRIM(PROPER(employee_data!N2334))</f>
        <v>Unk</v>
      </c>
      <c r="O2334" t="str">
        <f>TRIM(employee_data!O2334)</f>
        <v/>
      </c>
      <c r="P2334" t="str">
        <f>TRIM(PROPER(employee_data!P2334))</f>
        <v>Production</v>
      </c>
      <c r="Q2334" t="str">
        <f>TRIM(PROPER(employee_data!Q2334))</f>
        <v>Aerial</v>
      </c>
      <c r="R2334" s="2">
        <f>DATEVALUE(TEXT(employee_data!R2334,"dd/mm/yyyy"))</f>
        <v>32632</v>
      </c>
      <c r="S2334" t="str">
        <f>TRIM(UPPER(employee_data!S2334))</f>
        <v>MA</v>
      </c>
      <c r="T2334" t="str">
        <f>TRIM(PROPER(employee_data!T2334))</f>
        <v>Lineman</v>
      </c>
      <c r="U2334" t="str">
        <f>TRIM(PROPER(employee_data!U2334))</f>
        <v>Male</v>
      </c>
      <c r="V2334" t="str">
        <f>TRIM(employee_data!V2334)</f>
        <v>2301</v>
      </c>
      <c r="W2334" t="str">
        <f>TRIM(PROPER(employee_data!W2334))</f>
        <v>White</v>
      </c>
      <c r="X2334" t="str">
        <f>TRIM(PROPER(employee_data!X2334))</f>
        <v>Divorced</v>
      </c>
      <c r="Y2334" t="str">
        <f>TRIM(PROPER(employee_data!Y2334))</f>
        <v>Fully Meets</v>
      </c>
      <c r="Z2334" s="4">
        <v>2</v>
      </c>
    </row>
    <row r="2335" spans="1:26" x14ac:dyDescent="0.25">
      <c r="A2335" t="str">
        <f>TRIM(employee_data!A2335)</f>
        <v>2760</v>
      </c>
      <c r="B2335" t="str">
        <f>TRIM(PROPER(employee_data!B2335))</f>
        <v>Adil</v>
      </c>
      <c r="C2335" t="str">
        <f>TRIM(PROPER(employee_data!C2335))</f>
        <v>Sahoo</v>
      </c>
      <c r="D2335" s="2">
        <f>DATEVALUE(TEXT(employee_data!D2335,"dd/mm/yyyy"))</f>
        <v>44171</v>
      </c>
      <c r="E2335" s="2">
        <f>IFERROR(DATEVALUE(TEXT(employee_data!E2335,"dd/mm/yyyy")),TRIM(""))</f>
        <v>44799</v>
      </c>
      <c r="F2335" t="str">
        <f>TRIM(employee_data!F2335)</f>
        <v>Production Technician II</v>
      </c>
      <c r="G2335" t="str">
        <f>TRIM(PROPER(employee_data!G2335))</f>
        <v>Alexis Shaw</v>
      </c>
      <c r="H2335" t="str">
        <f>TRIM(employee_data!H2335)</f>
        <v>adil.sahoo@bilearner.com</v>
      </c>
      <c r="I2335" t="str">
        <f>TRIM(UPPER(employee_data!I2335))</f>
        <v>BPC</v>
      </c>
      <c r="J2335" t="str">
        <f>TRIM(PROPER(employee_data!J2335))</f>
        <v>Active</v>
      </c>
      <c r="K2335" t="str">
        <f>TRIM(PROPER(employee_data!K2335))</f>
        <v>Part-Time</v>
      </c>
      <c r="L2335" t="str">
        <f>TRIM(PROPER(employee_data!L2335))</f>
        <v>Zone B</v>
      </c>
      <c r="M2335" t="str">
        <f>TRIM(PROPER(employee_data!M2335))</f>
        <v>Temporary</v>
      </c>
      <c r="N2335" t="str">
        <f>TRIM(PROPER(employee_data!N2335))</f>
        <v>Voluntary</v>
      </c>
      <c r="O2335" t="str">
        <f>TRIM(employee_data!O2335)</f>
        <v>Keep position nature most anything eat blue.</v>
      </c>
      <c r="P2335" t="str">
        <f>TRIM(PROPER(employee_data!P2335))</f>
        <v>Production</v>
      </c>
      <c r="Q2335" t="str">
        <f>TRIM(PROPER(employee_data!Q2335))</f>
        <v>Fielders</v>
      </c>
      <c r="R2335" s="2">
        <f>DATEVALUE(TEXT(employee_data!R2335,"dd/mm/yyyy"))</f>
        <v>25404</v>
      </c>
      <c r="S2335" t="str">
        <f>TRIM(UPPER(employee_data!S2335))</f>
        <v>MA</v>
      </c>
      <c r="T2335" t="str">
        <f>TRIM(PROPER(employee_data!T2335))</f>
        <v>Engineer</v>
      </c>
      <c r="U2335" t="str">
        <f>TRIM(PROPER(employee_data!U2335))</f>
        <v>Male</v>
      </c>
      <c r="V2335" t="str">
        <f>TRIM(employee_data!V2335)</f>
        <v>2062</v>
      </c>
      <c r="W2335" t="str">
        <f>TRIM(PROPER(employee_data!W2335))</f>
        <v>Other</v>
      </c>
      <c r="X2335" t="str">
        <f>TRIM(PROPER(employee_data!X2335))</f>
        <v>Single</v>
      </c>
      <c r="Y2335" t="str">
        <f>TRIM(PROPER(employee_data!Y2335))</f>
        <v>Fully Meets</v>
      </c>
      <c r="Z2335" s="4">
        <v>2</v>
      </c>
    </row>
    <row r="2336" spans="1:26" x14ac:dyDescent="0.25">
      <c r="A2336" t="str">
        <f>TRIM(employee_data!A2336)</f>
        <v>2761</v>
      </c>
      <c r="B2336" t="str">
        <f>TRIM(PROPER(employee_data!B2336))</f>
        <v>Barbara</v>
      </c>
      <c r="C2336" t="str">
        <f>TRIM(PROPER(employee_data!C2336))</f>
        <v>Gaul</v>
      </c>
      <c r="D2336" s="2">
        <f>DATEVALUE(TEXT(employee_data!D2336,"dd/mm/yyyy"))</f>
        <v>44543</v>
      </c>
      <c r="E2336" s="2">
        <f>IFERROR(DATEVALUE(TEXT(employee_data!E2336,"dd/mm/yyyy")),TRIM(""))</f>
        <v>44723</v>
      </c>
      <c r="F2336" t="str">
        <f>TRIM(employee_data!F2336)</f>
        <v>Production Technician I</v>
      </c>
      <c r="G2336" t="str">
        <f>TRIM(PROPER(employee_data!G2336))</f>
        <v>Austin Klein</v>
      </c>
      <c r="H2336" t="str">
        <f>TRIM(employee_data!H2336)</f>
        <v>barbara.gaul@bilearner.com</v>
      </c>
      <c r="I2336" t="str">
        <f>TRIM(UPPER(employee_data!I2336))</f>
        <v>EW</v>
      </c>
      <c r="J2336" t="str">
        <f>TRIM(PROPER(employee_data!J2336))</f>
        <v>Active</v>
      </c>
      <c r="K2336" t="str">
        <f>TRIM(PROPER(employee_data!K2336))</f>
        <v>Contract</v>
      </c>
      <c r="L2336" t="str">
        <f>TRIM(PROPER(employee_data!L2336))</f>
        <v>Zone C</v>
      </c>
      <c r="M2336" t="str">
        <f>TRIM(PROPER(employee_data!M2336))</f>
        <v>Temporary</v>
      </c>
      <c r="N2336" t="str">
        <f>TRIM(PROPER(employee_data!N2336))</f>
        <v>Resignation</v>
      </c>
      <c r="O2336" t="str">
        <f>TRIM(employee_data!O2336)</f>
        <v>Sport information for admit language mention.</v>
      </c>
      <c r="P2336" t="str">
        <f>TRIM(PROPER(employee_data!P2336))</f>
        <v>Production</v>
      </c>
      <c r="Q2336" t="str">
        <f>TRIM(PROPER(employee_data!Q2336))</f>
        <v>Wireline Construction</v>
      </c>
      <c r="R2336" s="2">
        <f>DATEVALUE(TEXT(employee_data!R2336,"dd/mm/yyyy"))</f>
        <v>35468</v>
      </c>
      <c r="S2336" t="str">
        <f>TRIM(UPPER(employee_data!S2336))</f>
        <v>MA</v>
      </c>
      <c r="T2336" t="str">
        <f>TRIM(PROPER(employee_data!T2336))</f>
        <v>Laborer</v>
      </c>
      <c r="U2336" t="str">
        <f>TRIM(PROPER(employee_data!U2336))</f>
        <v>Female</v>
      </c>
      <c r="V2336" t="str">
        <f>TRIM(employee_data!V2336)</f>
        <v>2121</v>
      </c>
      <c r="W2336" t="str">
        <f>TRIM(PROPER(employee_data!W2336))</f>
        <v>Asian</v>
      </c>
      <c r="X2336" t="str">
        <f>TRIM(PROPER(employee_data!X2336))</f>
        <v>Married</v>
      </c>
      <c r="Y2336" t="str">
        <f>TRIM(PROPER(employee_data!Y2336))</f>
        <v>Fully Meets</v>
      </c>
      <c r="Z2336" s="4">
        <v>4</v>
      </c>
    </row>
    <row r="2337" spans="1:26" x14ac:dyDescent="0.25">
      <c r="A2337" t="str">
        <f>TRIM(employee_data!A2337)</f>
        <v>2762</v>
      </c>
      <c r="B2337" t="str">
        <f>TRIM(PROPER(employee_data!B2337))</f>
        <v>Carla</v>
      </c>
      <c r="C2337" t="str">
        <f>TRIM(PROPER(employee_data!C2337))</f>
        <v>Demita</v>
      </c>
      <c r="D2337" s="2">
        <f>DATEVALUE(TEXT(employee_data!D2337,"dd/mm/yyyy"))</f>
        <v>44374</v>
      </c>
      <c r="E2337" s="2">
        <f>IFERROR(DATEVALUE(TEXT(employee_data!E2337,"dd/mm/yyyy")),TRIM(""))</f>
        <v>44563</v>
      </c>
      <c r="F2337" t="str">
        <f>TRIM(employee_data!F2337)</f>
        <v>Production Technician II</v>
      </c>
      <c r="G2337" t="str">
        <f>TRIM(PROPER(employee_data!G2337))</f>
        <v>Cheryl Cole</v>
      </c>
      <c r="H2337" t="str">
        <f>TRIM(employee_data!H2337)</f>
        <v>carla.demita@bilearner.com</v>
      </c>
      <c r="I2337" t="str">
        <f>TRIM(UPPER(employee_data!I2337))</f>
        <v>CCDR</v>
      </c>
      <c r="J2337" t="str">
        <f>TRIM(PROPER(employee_data!J2337))</f>
        <v>Voluntarily Terminated</v>
      </c>
      <c r="K2337" t="str">
        <f>TRIM(PROPER(employee_data!K2337))</f>
        <v>Part-Time</v>
      </c>
      <c r="L2337" t="str">
        <f>TRIM(PROPER(employee_data!L2337))</f>
        <v>Zone A</v>
      </c>
      <c r="M2337" t="str">
        <f>TRIM(PROPER(employee_data!M2337))</f>
        <v>Temporary</v>
      </c>
      <c r="N2337" t="str">
        <f>TRIM(PROPER(employee_data!N2337))</f>
        <v>Resignation</v>
      </c>
      <c r="O2337" t="str">
        <f>TRIM(employee_data!O2337)</f>
        <v>Stock avoid company tend tell success.</v>
      </c>
      <c r="P2337" t="str">
        <f>TRIM(PROPER(employee_data!P2337))</f>
        <v>Production</v>
      </c>
      <c r="Q2337" t="str">
        <f>TRIM(PROPER(employee_data!Q2337))</f>
        <v>Field Operations</v>
      </c>
      <c r="R2337" s="2">
        <f>DATEVALUE(TEXT(employee_data!R2337,"dd/mm/yyyy"))</f>
        <v>16415</v>
      </c>
      <c r="S2337" t="str">
        <f>TRIM(UPPER(employee_data!S2337))</f>
        <v>MA</v>
      </c>
      <c r="T2337" t="str">
        <f>TRIM(PROPER(employee_data!T2337))</f>
        <v>Laborer</v>
      </c>
      <c r="U2337" t="str">
        <f>TRIM(PROPER(employee_data!U2337))</f>
        <v>Female</v>
      </c>
      <c r="V2337" t="str">
        <f>TRIM(employee_data!V2337)</f>
        <v>2343</v>
      </c>
      <c r="W2337" t="str">
        <f>TRIM(PROPER(employee_data!W2337))</f>
        <v>Asian</v>
      </c>
      <c r="X2337" t="str">
        <f>TRIM(PROPER(employee_data!X2337))</f>
        <v>Single</v>
      </c>
      <c r="Y2337" t="str">
        <f>TRIM(PROPER(employee_data!Y2337))</f>
        <v>Fully Meets</v>
      </c>
      <c r="Z2337" s="4">
        <v>4</v>
      </c>
    </row>
    <row r="2338" spans="1:26" x14ac:dyDescent="0.25">
      <c r="A2338" t="str">
        <f>TRIM(employee_data!A2338)</f>
        <v>2763</v>
      </c>
      <c r="B2338" t="str">
        <f>TRIM(PROPER(employee_data!B2338))</f>
        <v>Paula</v>
      </c>
      <c r="C2338" t="str">
        <f>TRIM(PROPER(employee_data!C2338))</f>
        <v>Gross</v>
      </c>
      <c r="D2338" s="2">
        <f>DATEVALUE(TEXT(employee_data!D2338,"dd/mm/yyyy"))</f>
        <v>43757</v>
      </c>
      <c r="E2338" s="2" t="str">
        <f>IFERROR(DATEVALUE(TEXT(employee_data!E2338,"dd/mm/yyyy")),TRIM(""))</f>
        <v/>
      </c>
      <c r="F2338" t="str">
        <f>TRIM(employee_data!F2338)</f>
        <v>Production Technician I</v>
      </c>
      <c r="G2338" t="str">
        <f>TRIM(PROPER(employee_data!G2338))</f>
        <v>Katelyn Coleman</v>
      </c>
      <c r="H2338" t="str">
        <f>TRIM(employee_data!H2338)</f>
        <v>paula.gross@bilearner.com</v>
      </c>
      <c r="I2338" t="str">
        <f>TRIM(UPPER(employee_data!I2338))</f>
        <v>NEL</v>
      </c>
      <c r="J2338" t="str">
        <f>TRIM(PROPER(employee_data!J2338))</f>
        <v>Active</v>
      </c>
      <c r="K2338" t="str">
        <f>TRIM(PROPER(employee_data!K2338))</f>
        <v>Part-Time</v>
      </c>
      <c r="L2338" t="str">
        <f>TRIM(PROPER(employee_data!L2338))</f>
        <v>Zone C</v>
      </c>
      <c r="M2338" t="str">
        <f>TRIM(PROPER(employee_data!M2338))</f>
        <v>Full-Time</v>
      </c>
      <c r="N2338" t="str">
        <f>TRIM(PROPER(employee_data!N2338))</f>
        <v>Unk</v>
      </c>
      <c r="O2338" t="str">
        <f>TRIM(employee_data!O2338)</f>
        <v/>
      </c>
      <c r="P2338" t="str">
        <f>TRIM(PROPER(employee_data!P2338))</f>
        <v>Production</v>
      </c>
      <c r="Q2338" t="str">
        <f>TRIM(PROPER(employee_data!Q2338))</f>
        <v>Field Operations</v>
      </c>
      <c r="R2338" s="2">
        <f>DATEVALUE(TEXT(employee_data!R2338,"dd/mm/yyyy"))</f>
        <v>33376</v>
      </c>
      <c r="S2338" t="str">
        <f>TRIM(UPPER(employee_data!S2338))</f>
        <v>MA</v>
      </c>
      <c r="T2338" t="str">
        <f>TRIM(PROPER(employee_data!T2338))</f>
        <v>Construction Manager</v>
      </c>
      <c r="U2338" t="str">
        <f>TRIM(PROPER(employee_data!U2338))</f>
        <v>Female</v>
      </c>
      <c r="V2338" t="str">
        <f>TRIM(employee_data!V2338)</f>
        <v>2176</v>
      </c>
      <c r="W2338" t="str">
        <f>TRIM(PROPER(employee_data!W2338))</f>
        <v>Hispanic</v>
      </c>
      <c r="X2338" t="str">
        <f>TRIM(PROPER(employee_data!X2338))</f>
        <v>Single</v>
      </c>
      <c r="Y2338" t="str">
        <f>TRIM(PROPER(employee_data!Y2338))</f>
        <v>Fully Meets</v>
      </c>
      <c r="Z2338" s="4">
        <v>2</v>
      </c>
    </row>
    <row r="2339" spans="1:26" x14ac:dyDescent="0.25">
      <c r="A2339" t="str">
        <f>TRIM(employee_data!A2339)</f>
        <v>2764</v>
      </c>
      <c r="B2339" t="str">
        <f>TRIM(PROPER(employee_data!B2339))</f>
        <v>Francesco A</v>
      </c>
      <c r="C2339" t="str">
        <f>TRIM(PROPER(employee_data!C2339))</f>
        <v>Barone</v>
      </c>
      <c r="D2339" s="2">
        <f>DATEVALUE(TEXT(employee_data!D2339,"dd/mm/yyyy"))</f>
        <v>44891</v>
      </c>
      <c r="E2339" s="2">
        <f>IFERROR(DATEVALUE(TEXT(employee_data!E2339,"dd/mm/yyyy")),TRIM(""))</f>
        <v>44939</v>
      </c>
      <c r="F2339" t="str">
        <f>TRIM(employee_data!F2339)</f>
        <v>Production Technician I</v>
      </c>
      <c r="G2339" t="str">
        <f>TRIM(PROPER(employee_data!G2339))</f>
        <v>Ronald Sims</v>
      </c>
      <c r="H2339" t="str">
        <f>TRIM(employee_data!H2339)</f>
        <v>francesco a.barone@bilearner.com</v>
      </c>
      <c r="I2339" t="str">
        <f>TRIM(UPPER(employee_data!I2339))</f>
        <v>WBL</v>
      </c>
      <c r="J2339" t="str">
        <f>TRIM(PROPER(employee_data!J2339))</f>
        <v>Active</v>
      </c>
      <c r="K2339" t="str">
        <f>TRIM(PROPER(employee_data!K2339))</f>
        <v>Part-Time</v>
      </c>
      <c r="L2339" t="str">
        <f>TRIM(PROPER(employee_data!L2339))</f>
        <v>Zone C</v>
      </c>
      <c r="M2339" t="str">
        <f>TRIM(PROPER(employee_data!M2339))</f>
        <v>Full-Time</v>
      </c>
      <c r="N2339" t="str">
        <f>TRIM(PROPER(employee_data!N2339))</f>
        <v>Involuntary</v>
      </c>
      <c r="O2339" t="str">
        <f>TRIM(employee_data!O2339)</f>
        <v>President clearly teach recently care.</v>
      </c>
      <c r="P2339" t="str">
        <f>TRIM(PROPER(employee_data!P2339))</f>
        <v>Production</v>
      </c>
      <c r="Q2339" t="str">
        <f>TRIM(PROPER(employee_data!Q2339))</f>
        <v>Engineers</v>
      </c>
      <c r="R2339" s="2">
        <f>DATEVALUE(TEXT(employee_data!R2339,"dd/mm/yyyy"))</f>
        <v>34052</v>
      </c>
      <c r="S2339" t="str">
        <f>TRIM(UPPER(employee_data!S2339))</f>
        <v>MA</v>
      </c>
      <c r="T2339" t="str">
        <f>TRIM(PROPER(employee_data!T2339))</f>
        <v>Engineer</v>
      </c>
      <c r="U2339" t="str">
        <f>TRIM(PROPER(employee_data!U2339))</f>
        <v>Male</v>
      </c>
      <c r="V2339" t="str">
        <f>TRIM(employee_data!V2339)</f>
        <v>1810</v>
      </c>
      <c r="W2339" t="str">
        <f>TRIM(PROPER(employee_data!W2339))</f>
        <v>Black</v>
      </c>
      <c r="X2339" t="str">
        <f>TRIM(PROPER(employee_data!X2339))</f>
        <v>Single</v>
      </c>
      <c r="Y2339" t="str">
        <f>TRIM(PROPER(employee_data!Y2339))</f>
        <v>Fully Meets</v>
      </c>
      <c r="Z2339" s="4">
        <v>2</v>
      </c>
    </row>
    <row r="2340" spans="1:26" x14ac:dyDescent="0.25">
      <c r="A2340" t="str">
        <f>TRIM(employee_data!A2340)</f>
        <v>2765</v>
      </c>
      <c r="B2340" t="str">
        <f>TRIM(PROPER(employee_data!B2340))</f>
        <v>Rex</v>
      </c>
      <c r="C2340" t="str">
        <f>TRIM(PROPER(employee_data!C2340))</f>
        <v>England</v>
      </c>
      <c r="D2340" s="2">
        <f>DATEVALUE(TEXT(employee_data!D2340,"dd/mm/yyyy"))</f>
        <v>43696</v>
      </c>
      <c r="E2340" s="2" t="str">
        <f>IFERROR(DATEVALUE(TEXT(employee_data!E2340,"dd/mm/yyyy")),TRIM(""))</f>
        <v/>
      </c>
      <c r="F2340" t="str">
        <f>TRIM(employee_data!F2340)</f>
        <v>Production Technician I</v>
      </c>
      <c r="G2340" t="str">
        <f>TRIM(PROPER(employee_data!G2340))</f>
        <v>Richard Long</v>
      </c>
      <c r="H2340" t="str">
        <f>TRIM(employee_data!H2340)</f>
        <v>rex.england@bilearner.com</v>
      </c>
      <c r="I2340" t="str">
        <f>TRIM(UPPER(employee_data!I2340))</f>
        <v>PL</v>
      </c>
      <c r="J2340" t="str">
        <f>TRIM(PROPER(employee_data!J2340))</f>
        <v>Active</v>
      </c>
      <c r="K2340" t="str">
        <f>TRIM(PROPER(employee_data!K2340))</f>
        <v>Full-Time</v>
      </c>
      <c r="L2340" t="str">
        <f>TRIM(PROPER(employee_data!L2340))</f>
        <v>Zone C</v>
      </c>
      <c r="M2340" t="str">
        <f>TRIM(PROPER(employee_data!M2340))</f>
        <v>Full-Time</v>
      </c>
      <c r="N2340" t="str">
        <f>TRIM(PROPER(employee_data!N2340))</f>
        <v>Unk</v>
      </c>
      <c r="O2340" t="str">
        <f>TRIM(employee_data!O2340)</f>
        <v/>
      </c>
      <c r="P2340" t="str">
        <f>TRIM(PROPER(employee_data!P2340))</f>
        <v>Production</v>
      </c>
      <c r="Q2340" t="str">
        <f>TRIM(PROPER(employee_data!Q2340))</f>
        <v>Wireline Construction</v>
      </c>
      <c r="R2340" s="2">
        <f>DATEVALUE(TEXT(employee_data!R2340,"dd/mm/yyyy"))</f>
        <v>24662</v>
      </c>
      <c r="S2340" t="str">
        <f>TRIM(UPPER(employee_data!S2340))</f>
        <v>MA</v>
      </c>
      <c r="T2340" t="str">
        <f>TRIM(PROPER(employee_data!T2340))</f>
        <v>Administrative</v>
      </c>
      <c r="U2340" t="str">
        <f>TRIM(PROPER(employee_data!U2340))</f>
        <v>Male</v>
      </c>
      <c r="V2340" t="str">
        <f>TRIM(employee_data!V2340)</f>
        <v>2045</v>
      </c>
      <c r="W2340" t="str">
        <f>TRIM(PROPER(employee_data!W2340))</f>
        <v>Black</v>
      </c>
      <c r="X2340" t="str">
        <f>TRIM(PROPER(employee_data!X2340))</f>
        <v>Widowed</v>
      </c>
      <c r="Y2340" t="str">
        <f>TRIM(PROPER(employee_data!Y2340))</f>
        <v>Fully Meets</v>
      </c>
      <c r="Z2340" s="4">
        <v>4</v>
      </c>
    </row>
    <row r="2341" spans="1:26" x14ac:dyDescent="0.25">
      <c r="A2341" t="str">
        <f>TRIM(employee_data!A2341)</f>
        <v>2766</v>
      </c>
      <c r="B2341" t="str">
        <f>TRIM(PROPER(employee_data!B2341))</f>
        <v>Trina</v>
      </c>
      <c r="C2341" t="str">
        <f>TRIM(PROPER(employee_data!C2341))</f>
        <v>Hendrickson</v>
      </c>
      <c r="D2341" s="2">
        <f>DATEVALUE(TEXT(employee_data!D2341,"dd/mm/yyyy"))</f>
        <v>43334</v>
      </c>
      <c r="E2341" s="2">
        <f>IFERROR(DATEVALUE(TEXT(employee_data!E2341,"dd/mm/yyyy")),TRIM(""))</f>
        <v>44665</v>
      </c>
      <c r="F2341" t="str">
        <f>TRIM(employee_data!F2341)</f>
        <v>Production Technician II</v>
      </c>
      <c r="G2341" t="str">
        <f>TRIM(PROPER(employee_data!G2341))</f>
        <v>Kaitlyn Hale</v>
      </c>
      <c r="H2341" t="str">
        <f>TRIM(employee_data!H2341)</f>
        <v>trina.hendrickson@bilearner.com</v>
      </c>
      <c r="I2341" t="str">
        <f>TRIM(UPPER(employee_data!I2341))</f>
        <v>EW</v>
      </c>
      <c r="J2341" t="str">
        <f>TRIM(PROPER(employee_data!J2341))</f>
        <v>Voluntarily Terminated</v>
      </c>
      <c r="K2341" t="str">
        <f>TRIM(PROPER(employee_data!K2341))</f>
        <v>Part-Time</v>
      </c>
      <c r="L2341" t="str">
        <f>TRIM(PROPER(employee_data!L2341))</f>
        <v>Zone A</v>
      </c>
      <c r="M2341" t="str">
        <f>TRIM(PROPER(employee_data!M2341))</f>
        <v>Full-Time</v>
      </c>
      <c r="N2341" t="str">
        <f>TRIM(PROPER(employee_data!N2341))</f>
        <v>Involuntary</v>
      </c>
      <c r="O2341" t="str">
        <f>TRIM(employee_data!O2341)</f>
        <v>Look area spend. Deal animal main interesting.</v>
      </c>
      <c r="P2341" t="str">
        <f>TRIM(PROPER(employee_data!P2341))</f>
        <v>Production</v>
      </c>
      <c r="Q2341" t="str">
        <f>TRIM(PROPER(employee_data!Q2341))</f>
        <v>Engineers</v>
      </c>
      <c r="R2341" s="2">
        <f>DATEVALUE(TEXT(employee_data!R2341,"dd/mm/yyyy"))</f>
        <v>20999</v>
      </c>
      <c r="S2341" t="str">
        <f>TRIM(UPPER(employee_data!S2341))</f>
        <v>MA</v>
      </c>
      <c r="T2341" t="str">
        <f>TRIM(PROPER(employee_data!T2341))</f>
        <v>Engineer</v>
      </c>
      <c r="U2341" t="str">
        <f>TRIM(PROPER(employee_data!U2341))</f>
        <v>Female</v>
      </c>
      <c r="V2341" t="str">
        <f>TRIM(employee_data!V2341)</f>
        <v>2021</v>
      </c>
      <c r="W2341" t="str">
        <f>TRIM(PROPER(employee_data!W2341))</f>
        <v>Hispanic</v>
      </c>
      <c r="X2341" t="str">
        <f>TRIM(PROPER(employee_data!X2341))</f>
        <v>Married</v>
      </c>
      <c r="Y2341" t="str">
        <f>TRIM(PROPER(employee_data!Y2341))</f>
        <v>Fully Meets</v>
      </c>
      <c r="Z2341" s="4">
        <v>2</v>
      </c>
    </row>
    <row r="2342" spans="1:26" x14ac:dyDescent="0.25">
      <c r="A2342" t="str">
        <f>TRIM(employee_data!A2342)</f>
        <v>2767</v>
      </c>
      <c r="B2342" t="str">
        <f>TRIM(PROPER(employee_data!B2342))</f>
        <v>Colleen</v>
      </c>
      <c r="C2342" t="str">
        <f>TRIM(PROPER(employee_data!C2342))</f>
        <v>Volk</v>
      </c>
      <c r="D2342" s="2">
        <f>DATEVALUE(TEXT(employee_data!D2342,"dd/mm/yyyy"))</f>
        <v>44685</v>
      </c>
      <c r="E2342" s="2" t="str">
        <f>IFERROR(DATEVALUE(TEXT(employee_data!E2342,"dd/mm/yyyy")),TRIM(""))</f>
        <v/>
      </c>
      <c r="F2342" t="str">
        <f>TRIM(employee_data!F2342)</f>
        <v>Production Technician I</v>
      </c>
      <c r="G2342" t="str">
        <f>TRIM(PROPER(employee_data!G2342))</f>
        <v>Joseph Carr</v>
      </c>
      <c r="H2342" t="str">
        <f>TRIM(employee_data!H2342)</f>
        <v>colleen.volk@bilearner.com</v>
      </c>
      <c r="I2342" t="str">
        <f>TRIM(UPPER(employee_data!I2342))</f>
        <v>BPC</v>
      </c>
      <c r="J2342" t="str">
        <f>TRIM(PROPER(employee_data!J2342))</f>
        <v>Active</v>
      </c>
      <c r="K2342" t="str">
        <f>TRIM(PROPER(employee_data!K2342))</f>
        <v>Full-Time</v>
      </c>
      <c r="L2342" t="str">
        <f>TRIM(PROPER(employee_data!L2342))</f>
        <v>Zone A</v>
      </c>
      <c r="M2342" t="str">
        <f>TRIM(PROPER(employee_data!M2342))</f>
        <v>Full-Time</v>
      </c>
      <c r="N2342" t="str">
        <f>TRIM(PROPER(employee_data!N2342))</f>
        <v>Unk</v>
      </c>
      <c r="O2342" t="str">
        <f>TRIM(employee_data!O2342)</f>
        <v/>
      </c>
      <c r="P2342" t="str">
        <f>TRIM(PROPER(employee_data!P2342))</f>
        <v>Production</v>
      </c>
      <c r="Q2342" t="str">
        <f>TRIM(PROPER(employee_data!Q2342))</f>
        <v>Field Operations</v>
      </c>
      <c r="R2342" s="2">
        <f>DATEVALUE(TEXT(employee_data!R2342,"dd/mm/yyyy"))</f>
        <v>17913</v>
      </c>
      <c r="S2342" t="str">
        <f>TRIM(UPPER(employee_data!S2342))</f>
        <v>MA</v>
      </c>
      <c r="T2342" t="str">
        <f>TRIM(PROPER(employee_data!T2342))</f>
        <v>Technician</v>
      </c>
      <c r="U2342" t="str">
        <f>TRIM(PROPER(employee_data!U2342))</f>
        <v>Female</v>
      </c>
      <c r="V2342" t="str">
        <f>TRIM(employee_data!V2342)</f>
        <v>2747</v>
      </c>
      <c r="W2342" t="str">
        <f>TRIM(PROPER(employee_data!W2342))</f>
        <v>Asian</v>
      </c>
      <c r="X2342" t="str">
        <f>TRIM(PROPER(employee_data!X2342))</f>
        <v>Divorced</v>
      </c>
      <c r="Y2342" t="str">
        <f>TRIM(PROPER(employee_data!Y2342))</f>
        <v>Fully Meets</v>
      </c>
      <c r="Z2342" s="4">
        <v>2</v>
      </c>
    </row>
    <row r="2343" spans="1:26" x14ac:dyDescent="0.25">
      <c r="A2343" t="str">
        <f>TRIM(employee_data!A2343)</f>
        <v>2768</v>
      </c>
      <c r="B2343" t="str">
        <f>TRIM(PROPER(employee_data!B2343))</f>
        <v>Jean</v>
      </c>
      <c r="C2343" t="str">
        <f>TRIM(PROPER(employee_data!C2343))</f>
        <v>Engdahl</v>
      </c>
      <c r="D2343" s="2">
        <f>DATEVALUE(TEXT(employee_data!D2343,"dd/mm/yyyy"))</f>
        <v>44724</v>
      </c>
      <c r="E2343" s="2" t="str">
        <f>IFERROR(DATEVALUE(TEXT(employee_data!E2343,"dd/mm/yyyy")),TRIM(""))</f>
        <v/>
      </c>
      <c r="F2343" t="str">
        <f>TRIM(employee_data!F2343)</f>
        <v>Production Technician I</v>
      </c>
      <c r="G2343" t="str">
        <f>TRIM(PROPER(employee_data!G2343))</f>
        <v>Deborah Schultz</v>
      </c>
      <c r="H2343" t="str">
        <f>TRIM(employee_data!H2343)</f>
        <v>jean.engdahl@bilearner.com</v>
      </c>
      <c r="I2343" t="str">
        <f>TRIM(UPPER(employee_data!I2343))</f>
        <v>WBL</v>
      </c>
      <c r="J2343" t="str">
        <f>TRIM(PROPER(employee_data!J2343))</f>
        <v>Active</v>
      </c>
      <c r="K2343" t="str">
        <f>TRIM(PROPER(employee_data!K2343))</f>
        <v>Part-Time</v>
      </c>
      <c r="L2343" t="str">
        <f>TRIM(PROPER(employee_data!L2343))</f>
        <v>Zone B</v>
      </c>
      <c r="M2343" t="str">
        <f>TRIM(PROPER(employee_data!M2343))</f>
        <v>Temporary</v>
      </c>
      <c r="N2343" t="str">
        <f>TRIM(PROPER(employee_data!N2343))</f>
        <v>Unk</v>
      </c>
      <c r="O2343" t="str">
        <f>TRIM(employee_data!O2343)</f>
        <v/>
      </c>
      <c r="P2343" t="str">
        <f>TRIM(PROPER(employee_data!P2343))</f>
        <v>Production</v>
      </c>
      <c r="Q2343" t="str">
        <f>TRIM(PROPER(employee_data!Q2343))</f>
        <v>Underground</v>
      </c>
      <c r="R2343" s="2">
        <f>DATEVALUE(TEXT(employee_data!R2343,"dd/mm/yyyy"))</f>
        <v>29637</v>
      </c>
      <c r="S2343" t="str">
        <f>TRIM(UPPER(employee_data!S2343))</f>
        <v>MA</v>
      </c>
      <c r="T2343" t="str">
        <f>TRIM(PROPER(employee_data!T2343))</f>
        <v>Operator</v>
      </c>
      <c r="U2343" t="str">
        <f>TRIM(PROPER(employee_data!U2343))</f>
        <v>Male</v>
      </c>
      <c r="V2343" t="str">
        <f>TRIM(employee_data!V2343)</f>
        <v>2026</v>
      </c>
      <c r="W2343" t="str">
        <f>TRIM(PROPER(employee_data!W2343))</f>
        <v>Asian</v>
      </c>
      <c r="X2343" t="str">
        <f>TRIM(PROPER(employee_data!X2343))</f>
        <v>Married</v>
      </c>
      <c r="Y2343" t="str">
        <f>TRIM(PROPER(employee_data!Y2343))</f>
        <v>Fully Meets</v>
      </c>
      <c r="Z2343" s="4">
        <v>2</v>
      </c>
    </row>
    <row r="2344" spans="1:26" x14ac:dyDescent="0.25">
      <c r="A2344" t="str">
        <f>TRIM(employee_data!A2344)</f>
        <v>2769</v>
      </c>
      <c r="B2344" t="str">
        <f>TRIM(PROPER(employee_data!B2344))</f>
        <v>Paris</v>
      </c>
      <c r="C2344" t="str">
        <f>TRIM(PROPER(employee_data!C2344))</f>
        <v>Blake</v>
      </c>
      <c r="D2344" s="2">
        <f>DATEVALUE(TEXT(employee_data!D2344,"dd/mm/yyyy"))</f>
        <v>43412</v>
      </c>
      <c r="E2344" s="2" t="str">
        <f>IFERROR(DATEVALUE(TEXT(employee_data!E2344,"dd/mm/yyyy")),TRIM(""))</f>
        <v/>
      </c>
      <c r="F2344" t="str">
        <f>TRIM(employee_data!F2344)</f>
        <v>Production Technician I</v>
      </c>
      <c r="G2344" t="str">
        <f>TRIM(PROPER(employee_data!G2344))</f>
        <v>Robert Brooks</v>
      </c>
      <c r="H2344" t="str">
        <f>TRIM(employee_data!H2344)</f>
        <v>paris.blake@bilearner.com</v>
      </c>
      <c r="I2344" t="str">
        <f>TRIM(UPPER(employee_data!I2344))</f>
        <v>NEL</v>
      </c>
      <c r="J2344" t="str">
        <f>TRIM(PROPER(employee_data!J2344))</f>
        <v>Active</v>
      </c>
      <c r="K2344" t="str">
        <f>TRIM(PROPER(employee_data!K2344))</f>
        <v>Contract</v>
      </c>
      <c r="L2344" t="str">
        <f>TRIM(PROPER(employee_data!L2344))</f>
        <v>Zone A</v>
      </c>
      <c r="M2344" t="str">
        <f>TRIM(PROPER(employee_data!M2344))</f>
        <v>Part-Time</v>
      </c>
      <c r="N2344" t="str">
        <f>TRIM(PROPER(employee_data!N2344))</f>
        <v>Unk</v>
      </c>
      <c r="O2344" t="str">
        <f>TRIM(employee_data!O2344)</f>
        <v/>
      </c>
      <c r="P2344" t="str">
        <f>TRIM(PROPER(employee_data!P2344))</f>
        <v>Production</v>
      </c>
      <c r="Q2344" t="str">
        <f>TRIM(PROPER(employee_data!Q2344))</f>
        <v>Aerial</v>
      </c>
      <c r="R2344" s="2">
        <f>DATEVALUE(TEXT(employee_data!R2344,"dd/mm/yyyy"))</f>
        <v>18506</v>
      </c>
      <c r="S2344" t="str">
        <f>TRIM(UPPER(employee_data!S2344))</f>
        <v>MA</v>
      </c>
      <c r="T2344" t="str">
        <f>TRIM(PROPER(employee_data!T2344))</f>
        <v>Foreman</v>
      </c>
      <c r="U2344" t="str">
        <f>TRIM(PROPER(employee_data!U2344))</f>
        <v>Male</v>
      </c>
      <c r="V2344" t="str">
        <f>TRIM(employee_data!V2344)</f>
        <v>95073</v>
      </c>
      <c r="W2344" t="str">
        <f>TRIM(PROPER(employee_data!W2344))</f>
        <v>Other</v>
      </c>
      <c r="X2344" t="str">
        <f>TRIM(PROPER(employee_data!X2344))</f>
        <v>Widowed</v>
      </c>
      <c r="Y2344" t="str">
        <f>TRIM(PROPER(employee_data!Y2344))</f>
        <v>Fully Meets</v>
      </c>
      <c r="Z2344" s="4">
        <v>4</v>
      </c>
    </row>
    <row r="2345" spans="1:26" x14ac:dyDescent="0.25">
      <c r="A2345" t="str">
        <f>TRIM(employee_data!A2345)</f>
        <v>2770</v>
      </c>
      <c r="B2345" t="str">
        <f>TRIM(PROPER(employee_data!B2345))</f>
        <v>Neveah</v>
      </c>
      <c r="C2345" t="str">
        <f>TRIM(PROPER(employee_data!C2345))</f>
        <v>Bird</v>
      </c>
      <c r="D2345" s="2">
        <f>DATEVALUE(TEXT(employee_data!D2345,"dd/mm/yyyy"))</f>
        <v>44382</v>
      </c>
      <c r="E2345" s="2" t="str">
        <f>IFERROR(DATEVALUE(TEXT(employee_data!E2345,"dd/mm/yyyy")),TRIM(""))</f>
        <v/>
      </c>
      <c r="F2345" t="str">
        <f>TRIM(employee_data!F2345)</f>
        <v>Production Technician I</v>
      </c>
      <c r="G2345" t="str">
        <f>TRIM(PROPER(employee_data!G2345))</f>
        <v>Richard Davis</v>
      </c>
      <c r="H2345" t="str">
        <f>TRIM(employee_data!H2345)</f>
        <v>neveah.bird@bilearner.com</v>
      </c>
      <c r="I2345" t="str">
        <f>TRIM(UPPER(employee_data!I2345))</f>
        <v>PL</v>
      </c>
      <c r="J2345" t="str">
        <f>TRIM(PROPER(employee_data!J2345))</f>
        <v>Active</v>
      </c>
      <c r="K2345" t="str">
        <f>TRIM(PROPER(employee_data!K2345))</f>
        <v>Part-Time</v>
      </c>
      <c r="L2345" t="str">
        <f>TRIM(PROPER(employee_data!L2345))</f>
        <v>Zone A</v>
      </c>
      <c r="M2345" t="str">
        <f>TRIM(PROPER(employee_data!M2345))</f>
        <v>Part-Time</v>
      </c>
      <c r="N2345" t="str">
        <f>TRIM(PROPER(employee_data!N2345))</f>
        <v>Unk</v>
      </c>
      <c r="O2345" t="str">
        <f>TRIM(employee_data!O2345)</f>
        <v/>
      </c>
      <c r="P2345" t="str">
        <f>TRIM(PROPER(employee_data!P2345))</f>
        <v>Production</v>
      </c>
      <c r="Q2345" t="str">
        <f>TRIM(PROPER(employee_data!Q2345))</f>
        <v>Field Operations</v>
      </c>
      <c r="R2345" s="2">
        <f>DATEVALUE(TEXT(employee_data!R2345,"dd/mm/yyyy"))</f>
        <v>16760</v>
      </c>
      <c r="S2345" t="str">
        <f>TRIM(UPPER(employee_data!S2345))</f>
        <v>MA</v>
      </c>
      <c r="T2345" t="str">
        <f>TRIM(PROPER(employee_data!T2345))</f>
        <v>Laborer</v>
      </c>
      <c r="U2345" t="str">
        <f>TRIM(PROPER(employee_data!U2345))</f>
        <v>Male</v>
      </c>
      <c r="V2345" t="str">
        <f>TRIM(employee_data!V2345)</f>
        <v>65497</v>
      </c>
      <c r="W2345" t="str">
        <f>TRIM(PROPER(employee_data!W2345))</f>
        <v>Black</v>
      </c>
      <c r="X2345" t="str">
        <f>TRIM(PROPER(employee_data!X2345))</f>
        <v>Divorced</v>
      </c>
      <c r="Y2345" t="str">
        <f>TRIM(PROPER(employee_data!Y2345))</f>
        <v>Fully Meets</v>
      </c>
      <c r="Z2345" s="4">
        <v>5</v>
      </c>
    </row>
    <row r="2346" spans="1:26" x14ac:dyDescent="0.25">
      <c r="A2346" t="str">
        <f>TRIM(employee_data!A2346)</f>
        <v>2771</v>
      </c>
      <c r="B2346" t="str">
        <f>TRIM(PROPER(employee_data!B2346))</f>
        <v>Tia</v>
      </c>
      <c r="C2346" t="str">
        <f>TRIM(PROPER(employee_data!C2346))</f>
        <v>Potter</v>
      </c>
      <c r="D2346" s="2">
        <f>DATEVALUE(TEXT(employee_data!D2346,"dd/mm/yyyy"))</f>
        <v>44020</v>
      </c>
      <c r="E2346" s="2">
        <f>IFERROR(DATEVALUE(TEXT(employee_data!E2346,"dd/mm/yyyy")),TRIM(""))</f>
        <v>44463</v>
      </c>
      <c r="F2346" t="str">
        <f>TRIM(employee_data!F2346)</f>
        <v>Production Technician I</v>
      </c>
      <c r="G2346" t="str">
        <f>TRIM(PROPER(employee_data!G2346))</f>
        <v>Tonya Moreno</v>
      </c>
      <c r="H2346" t="str">
        <f>TRIM(employee_data!H2346)</f>
        <v>tia.potter@bilearner.com</v>
      </c>
      <c r="I2346" t="str">
        <f>TRIM(UPPER(employee_data!I2346))</f>
        <v>BPC</v>
      </c>
      <c r="J2346" t="str">
        <f>TRIM(PROPER(employee_data!J2346))</f>
        <v>Terminated For Cause</v>
      </c>
      <c r="K2346" t="str">
        <f>TRIM(PROPER(employee_data!K2346))</f>
        <v>Full-Time</v>
      </c>
      <c r="L2346" t="str">
        <f>TRIM(PROPER(employee_data!L2346))</f>
        <v>Zone A</v>
      </c>
      <c r="M2346" t="str">
        <f>TRIM(PROPER(employee_data!M2346))</f>
        <v>Temporary</v>
      </c>
      <c r="N2346" t="str">
        <f>TRIM(PROPER(employee_data!N2346))</f>
        <v>Retirement</v>
      </c>
      <c r="O2346" t="str">
        <f>TRIM(employee_data!O2346)</f>
        <v>Talk into between trip final.</v>
      </c>
      <c r="P2346" t="str">
        <f>TRIM(PROPER(employee_data!P2346))</f>
        <v>Production</v>
      </c>
      <c r="Q2346" t="str">
        <f>TRIM(PROPER(employee_data!Q2346))</f>
        <v>Wireline Construction</v>
      </c>
      <c r="R2346" s="2">
        <f>DATEVALUE(TEXT(employee_data!R2346,"dd/mm/yyyy"))</f>
        <v>18332</v>
      </c>
      <c r="S2346" t="str">
        <f>TRIM(UPPER(employee_data!S2346))</f>
        <v>MA</v>
      </c>
      <c r="T2346" t="str">
        <f>TRIM(PROPER(employee_data!T2346))</f>
        <v>Laborer</v>
      </c>
      <c r="U2346" t="str">
        <f>TRIM(PROPER(employee_data!U2346))</f>
        <v>Male</v>
      </c>
      <c r="V2346" t="str">
        <f>TRIM(employee_data!V2346)</f>
        <v>37659</v>
      </c>
      <c r="W2346" t="str">
        <f>TRIM(PROPER(employee_data!W2346))</f>
        <v>Other</v>
      </c>
      <c r="X2346" t="str">
        <f>TRIM(PROPER(employee_data!X2346))</f>
        <v>Divorced</v>
      </c>
      <c r="Y2346" t="str">
        <f>TRIM(PROPER(employee_data!Y2346))</f>
        <v>Fully Meets</v>
      </c>
      <c r="Z2346" s="4">
        <v>5</v>
      </c>
    </row>
    <row r="2347" spans="1:26" x14ac:dyDescent="0.25">
      <c r="A2347" t="str">
        <f>TRIM(employee_data!A2347)</f>
        <v>2772</v>
      </c>
      <c r="B2347" t="str">
        <f>TRIM(PROPER(employee_data!B2347))</f>
        <v>Alexandra</v>
      </c>
      <c r="C2347" t="str">
        <f>TRIM(PROPER(employee_data!C2347))</f>
        <v>Bean</v>
      </c>
      <c r="D2347" s="2">
        <f>DATEVALUE(TEXT(employee_data!D2347,"dd/mm/yyyy"))</f>
        <v>43903</v>
      </c>
      <c r="E2347" s="2" t="str">
        <f>IFERROR(DATEVALUE(TEXT(employee_data!E2347,"dd/mm/yyyy")),TRIM(""))</f>
        <v/>
      </c>
      <c r="F2347" t="str">
        <f>TRIM(employee_data!F2347)</f>
        <v>Production Technician I</v>
      </c>
      <c r="G2347" t="str">
        <f>TRIM(PROPER(employee_data!G2347))</f>
        <v>Francis York</v>
      </c>
      <c r="H2347" t="str">
        <f>TRIM(employee_data!H2347)</f>
        <v>alexandra.bean@bilearner.com</v>
      </c>
      <c r="I2347" t="str">
        <f>TRIM(UPPER(employee_data!I2347))</f>
        <v>CCDR</v>
      </c>
      <c r="J2347" t="str">
        <f>TRIM(PROPER(employee_data!J2347))</f>
        <v>Active</v>
      </c>
      <c r="K2347" t="str">
        <f>TRIM(PROPER(employee_data!K2347))</f>
        <v>Full-Time</v>
      </c>
      <c r="L2347" t="str">
        <f>TRIM(PROPER(employee_data!L2347))</f>
        <v>Zone A</v>
      </c>
      <c r="M2347" t="str">
        <f>TRIM(PROPER(employee_data!M2347))</f>
        <v>Temporary</v>
      </c>
      <c r="N2347" t="str">
        <f>TRIM(PROPER(employee_data!N2347))</f>
        <v>Unk</v>
      </c>
      <c r="O2347" t="str">
        <f>TRIM(employee_data!O2347)</f>
        <v/>
      </c>
      <c r="P2347" t="str">
        <f>TRIM(PROPER(employee_data!P2347))</f>
        <v>Production</v>
      </c>
      <c r="Q2347" t="str">
        <f>TRIM(PROPER(employee_data!Q2347))</f>
        <v>Wireline Construction</v>
      </c>
      <c r="R2347" s="2">
        <f>DATEVALUE(TEXT(employee_data!R2347,"dd/mm/yyyy"))</f>
        <v>26769</v>
      </c>
      <c r="S2347" t="str">
        <f>TRIM(UPPER(employee_data!S2347))</f>
        <v>MA</v>
      </c>
      <c r="T2347" t="str">
        <f>TRIM(PROPER(employee_data!T2347))</f>
        <v>Laborer</v>
      </c>
      <c r="U2347" t="str">
        <f>TRIM(PROPER(employee_data!U2347))</f>
        <v>Male</v>
      </c>
      <c r="V2347" t="str">
        <f>TRIM(employee_data!V2347)</f>
        <v>74626</v>
      </c>
      <c r="W2347" t="str">
        <f>TRIM(PROPER(employee_data!W2347))</f>
        <v>Other</v>
      </c>
      <c r="X2347" t="str">
        <f>TRIM(PROPER(employee_data!X2347))</f>
        <v>Married</v>
      </c>
      <c r="Y2347" t="str">
        <f>TRIM(PROPER(employee_data!Y2347))</f>
        <v>Fully Meets</v>
      </c>
      <c r="Z2347" s="4">
        <v>1</v>
      </c>
    </row>
    <row r="2348" spans="1:26" x14ac:dyDescent="0.25">
      <c r="A2348" t="str">
        <f>TRIM(employee_data!A2348)</f>
        <v>2773</v>
      </c>
      <c r="B2348" t="str">
        <f>TRIM(PROPER(employee_data!B2348))</f>
        <v>Tony</v>
      </c>
      <c r="C2348" t="str">
        <f>TRIM(PROPER(employee_data!C2348))</f>
        <v>Grimes</v>
      </c>
      <c r="D2348" s="2">
        <f>DATEVALUE(TEXT(employee_data!D2348,"dd/mm/yyyy"))</f>
        <v>44923</v>
      </c>
      <c r="E2348" s="2" t="str">
        <f>IFERROR(DATEVALUE(TEXT(employee_data!E2348,"dd/mm/yyyy")),TRIM(""))</f>
        <v/>
      </c>
      <c r="F2348" t="str">
        <f>TRIM(employee_data!F2348)</f>
        <v>Production Technician I</v>
      </c>
      <c r="G2348" t="str">
        <f>TRIM(PROPER(employee_data!G2348))</f>
        <v>Misty Cole</v>
      </c>
      <c r="H2348" t="str">
        <f>TRIM(employee_data!H2348)</f>
        <v>tony.grimes@bilearner.com</v>
      </c>
      <c r="I2348" t="str">
        <f>TRIM(UPPER(employee_data!I2348))</f>
        <v>SVG</v>
      </c>
      <c r="J2348" t="str">
        <f>TRIM(PROPER(employee_data!J2348))</f>
        <v>Active</v>
      </c>
      <c r="K2348" t="str">
        <f>TRIM(PROPER(employee_data!K2348))</f>
        <v>Full-Time</v>
      </c>
      <c r="L2348" t="str">
        <f>TRIM(PROPER(employee_data!L2348))</f>
        <v>Zone B</v>
      </c>
      <c r="M2348" t="str">
        <f>TRIM(PROPER(employee_data!M2348))</f>
        <v>Full-Time</v>
      </c>
      <c r="N2348" t="str">
        <f>TRIM(PROPER(employee_data!N2348))</f>
        <v>Unk</v>
      </c>
      <c r="O2348" t="str">
        <f>TRIM(employee_data!O2348)</f>
        <v/>
      </c>
      <c r="P2348" t="str">
        <f>TRIM(PROPER(employee_data!P2348))</f>
        <v>Production</v>
      </c>
      <c r="Q2348" t="str">
        <f>TRIM(PROPER(employee_data!Q2348))</f>
        <v>Splicing</v>
      </c>
      <c r="R2348" s="2">
        <f>DATEVALUE(TEXT(employee_data!R2348,"dd/mm/yyyy"))</f>
        <v>23548</v>
      </c>
      <c r="S2348" t="str">
        <f>TRIM(UPPER(employee_data!S2348))</f>
        <v>MA</v>
      </c>
      <c r="T2348" t="str">
        <f>TRIM(PROPER(employee_data!T2348))</f>
        <v>Laborer</v>
      </c>
      <c r="U2348" t="str">
        <f>TRIM(PROPER(employee_data!U2348))</f>
        <v>Male</v>
      </c>
      <c r="V2348" t="str">
        <f>TRIM(employee_data!V2348)</f>
        <v>10950</v>
      </c>
      <c r="W2348" t="str">
        <f>TRIM(PROPER(employee_data!W2348))</f>
        <v>White</v>
      </c>
      <c r="X2348" t="str">
        <f>TRIM(PROPER(employee_data!X2348))</f>
        <v>Widowed</v>
      </c>
      <c r="Y2348" t="str">
        <f>TRIM(PROPER(employee_data!Y2348))</f>
        <v>Fully Meets</v>
      </c>
      <c r="Z2348" s="4">
        <v>2</v>
      </c>
    </row>
    <row r="2349" spans="1:26" x14ac:dyDescent="0.25">
      <c r="A2349" t="str">
        <f>TRIM(employee_data!A2349)</f>
        <v>2774</v>
      </c>
      <c r="B2349" t="str">
        <f>TRIM(PROPER(employee_data!B2349))</f>
        <v>Macy</v>
      </c>
      <c r="C2349" t="str">
        <f>TRIM(PROPER(employee_data!C2349))</f>
        <v>Nielsen</v>
      </c>
      <c r="D2349" s="2">
        <f>DATEVALUE(TEXT(employee_data!D2349,"dd/mm/yyyy"))</f>
        <v>43907</v>
      </c>
      <c r="E2349" s="2" t="str">
        <f>IFERROR(DATEVALUE(TEXT(employee_data!E2349,"dd/mm/yyyy")),TRIM(""))</f>
        <v/>
      </c>
      <c r="F2349" t="str">
        <f>TRIM(employee_data!F2349)</f>
        <v>Production Technician I</v>
      </c>
      <c r="G2349" t="str">
        <f>TRIM(PROPER(employee_data!G2349))</f>
        <v>Kenneth Perry</v>
      </c>
      <c r="H2349" t="str">
        <f>TRIM(employee_data!H2349)</f>
        <v>macy.nielsen@bilearner.com</v>
      </c>
      <c r="I2349" t="str">
        <f>TRIM(UPPER(employee_data!I2349))</f>
        <v>EW</v>
      </c>
      <c r="J2349" t="str">
        <f>TRIM(PROPER(employee_data!J2349))</f>
        <v>Active</v>
      </c>
      <c r="K2349" t="str">
        <f>TRIM(PROPER(employee_data!K2349))</f>
        <v>Full-Time</v>
      </c>
      <c r="L2349" t="str">
        <f>TRIM(PROPER(employee_data!L2349))</f>
        <v>Zone B</v>
      </c>
      <c r="M2349" t="str">
        <f>TRIM(PROPER(employee_data!M2349))</f>
        <v>Part-Time</v>
      </c>
      <c r="N2349" t="str">
        <f>TRIM(PROPER(employee_data!N2349))</f>
        <v>Unk</v>
      </c>
      <c r="O2349" t="str">
        <f>TRIM(employee_data!O2349)</f>
        <v/>
      </c>
      <c r="P2349" t="str">
        <f>TRIM(PROPER(employee_data!P2349))</f>
        <v>Production</v>
      </c>
      <c r="Q2349" t="str">
        <f>TRIM(PROPER(employee_data!Q2349))</f>
        <v>Field Operations</v>
      </c>
      <c r="R2349" s="2">
        <f>DATEVALUE(TEXT(employee_data!R2349,"dd/mm/yyyy"))</f>
        <v>34125</v>
      </c>
      <c r="S2349" t="str">
        <f>TRIM(UPPER(employee_data!S2349))</f>
        <v>MA</v>
      </c>
      <c r="T2349" t="str">
        <f>TRIM(PROPER(employee_data!T2349))</f>
        <v>Laborer</v>
      </c>
      <c r="U2349" t="str">
        <f>TRIM(PROPER(employee_data!U2349))</f>
        <v>Male</v>
      </c>
      <c r="V2349" t="str">
        <f>TRIM(employee_data!V2349)</f>
        <v>85907</v>
      </c>
      <c r="W2349" t="str">
        <f>TRIM(PROPER(employee_data!W2349))</f>
        <v>Other</v>
      </c>
      <c r="X2349" t="str">
        <f>TRIM(PROPER(employee_data!X2349))</f>
        <v>Divorced</v>
      </c>
      <c r="Y2349" t="str">
        <f>TRIM(PROPER(employee_data!Y2349))</f>
        <v>Fully Meets</v>
      </c>
      <c r="Z2349" s="4">
        <v>5</v>
      </c>
    </row>
    <row r="2350" spans="1:26" x14ac:dyDescent="0.25">
      <c r="A2350" t="str">
        <f>TRIM(employee_data!A2350)</f>
        <v>2775</v>
      </c>
      <c r="B2350" t="str">
        <f>TRIM(PROPER(employee_data!B2350))</f>
        <v>Toby</v>
      </c>
      <c r="C2350" t="str">
        <f>TRIM(PROPER(employee_data!C2350))</f>
        <v>Yates</v>
      </c>
      <c r="D2350" s="2">
        <f>DATEVALUE(TEXT(employee_data!D2350,"dd/mm/yyyy"))</f>
        <v>44933</v>
      </c>
      <c r="E2350" s="2" t="str">
        <f>IFERROR(DATEVALUE(TEXT(employee_data!E2350,"dd/mm/yyyy")),TRIM(""))</f>
        <v/>
      </c>
      <c r="F2350" t="str">
        <f>TRIM(employee_data!F2350)</f>
        <v>Production Technician I</v>
      </c>
      <c r="G2350" t="str">
        <f>TRIM(PROPER(employee_data!G2350))</f>
        <v>Andrew Wilkinson</v>
      </c>
      <c r="H2350" t="str">
        <f>TRIM(employee_data!H2350)</f>
        <v>toby.yates@bilearner.com</v>
      </c>
      <c r="I2350" t="str">
        <f>TRIM(UPPER(employee_data!I2350))</f>
        <v>MSC</v>
      </c>
      <c r="J2350" t="str">
        <f>TRIM(PROPER(employee_data!J2350))</f>
        <v>Active</v>
      </c>
      <c r="K2350" t="str">
        <f>TRIM(PROPER(employee_data!K2350))</f>
        <v>Part-Time</v>
      </c>
      <c r="L2350" t="str">
        <f>TRIM(PROPER(employee_data!L2350))</f>
        <v>Zone B</v>
      </c>
      <c r="M2350" t="str">
        <f>TRIM(PROPER(employee_data!M2350))</f>
        <v>Temporary</v>
      </c>
      <c r="N2350" t="str">
        <f>TRIM(PROPER(employee_data!N2350))</f>
        <v>Unk</v>
      </c>
      <c r="O2350" t="str">
        <f>TRIM(employee_data!O2350)</f>
        <v/>
      </c>
      <c r="P2350" t="str">
        <f>TRIM(PROPER(employee_data!P2350))</f>
        <v>Production</v>
      </c>
      <c r="Q2350" t="str">
        <f>TRIM(PROPER(employee_data!Q2350))</f>
        <v>Field Operations</v>
      </c>
      <c r="R2350" s="2">
        <f>DATEVALUE(TEXT(employee_data!R2350,"dd/mm/yyyy"))</f>
        <v>24157</v>
      </c>
      <c r="S2350" t="str">
        <f>TRIM(UPPER(employee_data!S2350))</f>
        <v>MA</v>
      </c>
      <c r="T2350" t="str">
        <f>TRIM(PROPER(employee_data!T2350))</f>
        <v>Tower Hand</v>
      </c>
      <c r="U2350" t="str">
        <f>TRIM(PROPER(employee_data!U2350))</f>
        <v>Female</v>
      </c>
      <c r="V2350" t="str">
        <f>TRIM(employee_data!V2350)</f>
        <v>50944</v>
      </c>
      <c r="W2350" t="str">
        <f>TRIM(PROPER(employee_data!W2350))</f>
        <v>White</v>
      </c>
      <c r="X2350" t="str">
        <f>TRIM(PROPER(employee_data!X2350))</f>
        <v>Single</v>
      </c>
      <c r="Y2350" t="str">
        <f>TRIM(PROPER(employee_data!Y2350))</f>
        <v>Fully Meets</v>
      </c>
      <c r="Z2350" s="4">
        <v>2</v>
      </c>
    </row>
    <row r="2351" spans="1:26" x14ac:dyDescent="0.25">
      <c r="A2351" t="str">
        <f>TRIM(employee_data!A2351)</f>
        <v>2776</v>
      </c>
      <c r="B2351" t="str">
        <f>TRIM(PROPER(employee_data!B2351))</f>
        <v>Karlee</v>
      </c>
      <c r="C2351" t="str">
        <f>TRIM(PROPER(employee_data!C2351))</f>
        <v>Davies</v>
      </c>
      <c r="D2351" s="2">
        <f>DATEVALUE(TEXT(employee_data!D2351,"dd/mm/yyyy"))</f>
        <v>44552</v>
      </c>
      <c r="E2351" s="2" t="str">
        <f>IFERROR(DATEVALUE(TEXT(employee_data!E2351,"dd/mm/yyyy")),TRIM(""))</f>
        <v/>
      </c>
      <c r="F2351" t="str">
        <f>TRIM(employee_data!F2351)</f>
        <v>Production Technician I</v>
      </c>
      <c r="G2351" t="str">
        <f>TRIM(PROPER(employee_data!G2351))</f>
        <v>Debbie Pearson</v>
      </c>
      <c r="H2351" t="str">
        <f>TRIM(employee_data!H2351)</f>
        <v>karlee.davies@bilearner.com</v>
      </c>
      <c r="I2351" t="str">
        <f>TRIM(UPPER(employee_data!I2351))</f>
        <v>TNS</v>
      </c>
      <c r="J2351" t="str">
        <f>TRIM(PROPER(employee_data!J2351))</f>
        <v>Active</v>
      </c>
      <c r="K2351" t="str">
        <f>TRIM(PROPER(employee_data!K2351))</f>
        <v>Full-Time</v>
      </c>
      <c r="L2351" t="str">
        <f>TRIM(PROPER(employee_data!L2351))</f>
        <v>Zone B</v>
      </c>
      <c r="M2351" t="str">
        <f>TRIM(PROPER(employee_data!M2351))</f>
        <v>Part-Time</v>
      </c>
      <c r="N2351" t="str">
        <f>TRIM(PROPER(employee_data!N2351))</f>
        <v>Unk</v>
      </c>
      <c r="O2351" t="str">
        <f>TRIM(employee_data!O2351)</f>
        <v/>
      </c>
      <c r="P2351" t="str">
        <f>TRIM(PROPER(employee_data!P2351))</f>
        <v>Production</v>
      </c>
      <c r="Q2351" t="str">
        <f>TRIM(PROPER(employee_data!Q2351))</f>
        <v>General - Eng</v>
      </c>
      <c r="R2351" s="2">
        <f>DATEVALUE(TEXT(employee_data!R2351,"dd/mm/yyyy"))</f>
        <v>27431</v>
      </c>
      <c r="S2351" t="str">
        <f>TRIM(UPPER(employee_data!S2351))</f>
        <v>MA</v>
      </c>
      <c r="T2351" t="str">
        <f>TRIM(PROPER(employee_data!T2351))</f>
        <v>Engineer</v>
      </c>
      <c r="U2351" t="str">
        <f>TRIM(PROPER(employee_data!U2351))</f>
        <v>Male</v>
      </c>
      <c r="V2351" t="str">
        <f>TRIM(employee_data!V2351)</f>
        <v>67113</v>
      </c>
      <c r="W2351" t="str">
        <f>TRIM(PROPER(employee_data!W2351))</f>
        <v>White</v>
      </c>
      <c r="X2351" t="str">
        <f>TRIM(PROPER(employee_data!X2351))</f>
        <v>Single</v>
      </c>
      <c r="Y2351" t="str">
        <f>TRIM(PROPER(employee_data!Y2351))</f>
        <v>Fully Meets</v>
      </c>
      <c r="Z2351" s="4">
        <v>4</v>
      </c>
    </row>
    <row r="2352" spans="1:26" x14ac:dyDescent="0.25">
      <c r="A2352" t="str">
        <f>TRIM(employee_data!A2352)</f>
        <v>2777</v>
      </c>
      <c r="B2352" t="str">
        <f>TRIM(PROPER(employee_data!B2352))</f>
        <v>Hector</v>
      </c>
      <c r="C2352" t="str">
        <f>TRIM(PROPER(employee_data!C2352))</f>
        <v>Escobar</v>
      </c>
      <c r="D2352" s="2">
        <f>DATEVALUE(TEXT(employee_data!D2352,"dd/mm/yyyy"))</f>
        <v>43950</v>
      </c>
      <c r="E2352" s="2">
        <f>IFERROR(DATEVALUE(TEXT(employee_data!E2352,"dd/mm/yyyy")),TRIM(""))</f>
        <v>44887</v>
      </c>
      <c r="F2352" t="str">
        <f>TRIM(employee_data!F2352)</f>
        <v>Production Technician I</v>
      </c>
      <c r="G2352" t="str">
        <f>TRIM(PROPER(employee_data!G2352))</f>
        <v>Frank Wilkinson</v>
      </c>
      <c r="H2352" t="str">
        <f>TRIM(employee_data!H2352)</f>
        <v>hector.escobar@bilearner.com</v>
      </c>
      <c r="I2352" t="str">
        <f>TRIM(UPPER(employee_data!I2352))</f>
        <v>PYZ</v>
      </c>
      <c r="J2352" t="str">
        <f>TRIM(PROPER(employee_data!J2352))</f>
        <v>Active</v>
      </c>
      <c r="K2352" t="str">
        <f>TRIM(PROPER(employee_data!K2352))</f>
        <v>Part-Time</v>
      </c>
      <c r="L2352" t="str">
        <f>TRIM(PROPER(employee_data!L2352))</f>
        <v>Zone B</v>
      </c>
      <c r="M2352" t="str">
        <f>TRIM(PROPER(employee_data!M2352))</f>
        <v>Full-Time</v>
      </c>
      <c r="N2352" t="str">
        <f>TRIM(PROPER(employee_data!N2352))</f>
        <v>Voluntary</v>
      </c>
      <c r="O2352" t="str">
        <f>TRIM(employee_data!O2352)</f>
        <v>Vote growth sound wide art.</v>
      </c>
      <c r="P2352" t="str">
        <f>TRIM(PROPER(employee_data!P2352))</f>
        <v>Production</v>
      </c>
      <c r="Q2352" t="str">
        <f>TRIM(PROPER(employee_data!Q2352))</f>
        <v>General - Con</v>
      </c>
      <c r="R2352" s="2">
        <f>DATEVALUE(TEXT(employee_data!R2352,"dd/mm/yyyy"))</f>
        <v>16284</v>
      </c>
      <c r="S2352" t="str">
        <f>TRIM(UPPER(employee_data!S2352))</f>
        <v>MA</v>
      </c>
      <c r="T2352" t="str">
        <f>TRIM(PROPER(employee_data!T2352))</f>
        <v>Laborer</v>
      </c>
      <c r="U2352" t="str">
        <f>TRIM(PROPER(employee_data!U2352))</f>
        <v>Male</v>
      </c>
      <c r="V2352" t="str">
        <f>TRIM(employee_data!V2352)</f>
        <v>37852</v>
      </c>
      <c r="W2352" t="str">
        <f>TRIM(PROPER(employee_data!W2352))</f>
        <v>Hispanic</v>
      </c>
      <c r="X2352" t="str">
        <f>TRIM(PROPER(employee_data!X2352))</f>
        <v>Single</v>
      </c>
      <c r="Y2352" t="str">
        <f>TRIM(PROPER(employee_data!Y2352))</f>
        <v>Fully Meets</v>
      </c>
      <c r="Z2352" s="4">
        <v>5</v>
      </c>
    </row>
    <row r="2353" spans="1:26" x14ac:dyDescent="0.25">
      <c r="A2353" t="str">
        <f>TRIM(employee_data!A2353)</f>
        <v>2778</v>
      </c>
      <c r="B2353" t="str">
        <f>TRIM(PROPER(employee_data!B2353))</f>
        <v>Javon</v>
      </c>
      <c r="C2353" t="str">
        <f>TRIM(PROPER(employee_data!C2353))</f>
        <v>Mckenzie</v>
      </c>
      <c r="D2353" s="2">
        <f>DATEVALUE(TEXT(employee_data!D2353,"dd/mm/yyyy"))</f>
        <v>44167</v>
      </c>
      <c r="E2353" s="2" t="str">
        <f>IFERROR(DATEVALUE(TEXT(employee_data!E2353,"dd/mm/yyyy")),TRIM(""))</f>
        <v/>
      </c>
      <c r="F2353" t="str">
        <f>TRIM(employee_data!F2353)</f>
        <v>Production Technician I</v>
      </c>
      <c r="G2353" t="str">
        <f>TRIM(PROPER(employee_data!G2353))</f>
        <v>Raymond Burton</v>
      </c>
      <c r="H2353" t="str">
        <f>TRIM(employee_data!H2353)</f>
        <v>javon.mckenzie@bilearner.com</v>
      </c>
      <c r="I2353" t="str">
        <f>TRIM(UPPER(employee_data!I2353))</f>
        <v>WBL</v>
      </c>
      <c r="J2353" t="str">
        <f>TRIM(PROPER(employee_data!J2353))</f>
        <v>Active</v>
      </c>
      <c r="K2353" t="str">
        <f>TRIM(PROPER(employee_data!K2353))</f>
        <v>Part-Time</v>
      </c>
      <c r="L2353" t="str">
        <f>TRIM(PROPER(employee_data!L2353))</f>
        <v>Zone C</v>
      </c>
      <c r="M2353" t="str">
        <f>TRIM(PROPER(employee_data!M2353))</f>
        <v>Temporary</v>
      </c>
      <c r="N2353" t="str">
        <f>TRIM(PROPER(employee_data!N2353))</f>
        <v>Unk</v>
      </c>
      <c r="O2353" t="str">
        <f>TRIM(employee_data!O2353)</f>
        <v/>
      </c>
      <c r="P2353" t="str">
        <f>TRIM(PROPER(employee_data!P2353))</f>
        <v>Production</v>
      </c>
      <c r="Q2353" t="str">
        <f>TRIM(PROPER(employee_data!Q2353))</f>
        <v>Wireless</v>
      </c>
      <c r="R2353" s="2">
        <f>DATEVALUE(TEXT(employee_data!R2353,"dd/mm/yyyy"))</f>
        <v>20148</v>
      </c>
      <c r="S2353" t="str">
        <f>TRIM(UPPER(employee_data!S2353))</f>
        <v>MA</v>
      </c>
      <c r="T2353" t="str">
        <f>TRIM(PROPER(employee_data!T2353))</f>
        <v>Foreman</v>
      </c>
      <c r="U2353" t="str">
        <f>TRIM(PROPER(employee_data!U2353))</f>
        <v>Male</v>
      </c>
      <c r="V2353" t="str">
        <f>TRIM(employee_data!V2353)</f>
        <v>33896</v>
      </c>
      <c r="W2353" t="str">
        <f>TRIM(PROPER(employee_data!W2353))</f>
        <v>Asian</v>
      </c>
      <c r="X2353" t="str">
        <f>TRIM(PROPER(employee_data!X2353))</f>
        <v>Divorced</v>
      </c>
      <c r="Y2353" t="str">
        <f>TRIM(PROPER(employee_data!Y2353))</f>
        <v>Fully Meets</v>
      </c>
      <c r="Z2353" s="4">
        <v>5</v>
      </c>
    </row>
    <row r="2354" spans="1:26" x14ac:dyDescent="0.25">
      <c r="A2354" t="str">
        <f>TRIM(employee_data!A2354)</f>
        <v>2779</v>
      </c>
      <c r="B2354" t="str">
        <f>TRIM(PROPER(employee_data!B2354))</f>
        <v>Lilly</v>
      </c>
      <c r="C2354" t="str">
        <f>TRIM(PROPER(employee_data!C2354))</f>
        <v>Huynh</v>
      </c>
      <c r="D2354" s="2">
        <f>DATEVALUE(TEXT(employee_data!D2354,"dd/mm/yyyy"))</f>
        <v>44538</v>
      </c>
      <c r="E2354" s="2">
        <f>IFERROR(DATEVALUE(TEXT(employee_data!E2354,"dd/mm/yyyy")),TRIM(""))</f>
        <v>44732</v>
      </c>
      <c r="F2354" t="str">
        <f>TRIM(employee_data!F2354)</f>
        <v>Production Technician I</v>
      </c>
      <c r="G2354" t="str">
        <f>TRIM(PROPER(employee_data!G2354))</f>
        <v>Adam Murphy</v>
      </c>
      <c r="H2354" t="str">
        <f>TRIM(employee_data!H2354)</f>
        <v>lilly.huynh@bilearner.com</v>
      </c>
      <c r="I2354" t="str">
        <f>TRIM(UPPER(employee_data!I2354))</f>
        <v>NEL</v>
      </c>
      <c r="J2354" t="str">
        <f>TRIM(PROPER(employee_data!J2354))</f>
        <v>Active</v>
      </c>
      <c r="K2354" t="str">
        <f>TRIM(PROPER(employee_data!K2354))</f>
        <v>Contract</v>
      </c>
      <c r="L2354" t="str">
        <f>TRIM(PROPER(employee_data!L2354))</f>
        <v>Zone A</v>
      </c>
      <c r="M2354" t="str">
        <f>TRIM(PROPER(employee_data!M2354))</f>
        <v>Part-Time</v>
      </c>
      <c r="N2354" t="str">
        <f>TRIM(PROPER(employee_data!N2354))</f>
        <v>Resignation</v>
      </c>
      <c r="O2354" t="str">
        <f>TRIM(employee_data!O2354)</f>
        <v>Exist how dog information accept around PM.</v>
      </c>
      <c r="P2354" t="str">
        <f>TRIM(PROPER(employee_data!P2354))</f>
        <v>Production</v>
      </c>
      <c r="Q2354" t="str">
        <f>TRIM(PROPER(employee_data!Q2354))</f>
        <v>Field Operations</v>
      </c>
      <c r="R2354" s="2">
        <f>DATEVALUE(TEXT(employee_data!R2354,"dd/mm/yyyy"))</f>
        <v>21017</v>
      </c>
      <c r="S2354" t="str">
        <f>TRIM(UPPER(employee_data!S2354))</f>
        <v>MA</v>
      </c>
      <c r="T2354" t="str">
        <f>TRIM(PROPER(employee_data!T2354))</f>
        <v>Laborer</v>
      </c>
      <c r="U2354" t="str">
        <f>TRIM(PROPER(employee_data!U2354))</f>
        <v>Male</v>
      </c>
      <c r="V2354" t="str">
        <f>TRIM(employee_data!V2354)</f>
        <v>88158</v>
      </c>
      <c r="W2354" t="str">
        <f>TRIM(PROPER(employee_data!W2354))</f>
        <v>Hispanic</v>
      </c>
      <c r="X2354" t="str">
        <f>TRIM(PROPER(employee_data!X2354))</f>
        <v>Married</v>
      </c>
      <c r="Y2354" t="str">
        <f>TRIM(PROPER(employee_data!Y2354))</f>
        <v>Fully Meets</v>
      </c>
      <c r="Z2354" s="4">
        <v>2</v>
      </c>
    </row>
    <row r="2355" spans="1:26" x14ac:dyDescent="0.25">
      <c r="A2355" t="str">
        <f>TRIM(employee_data!A2355)</f>
        <v>2780</v>
      </c>
      <c r="B2355" t="str">
        <f>TRIM(PROPER(employee_data!B2355))</f>
        <v>Anika</v>
      </c>
      <c r="C2355" t="str">
        <f>TRIM(PROPER(employee_data!C2355))</f>
        <v>Robbins</v>
      </c>
      <c r="D2355" s="2">
        <f>DATEVALUE(TEXT(employee_data!D2355,"dd/mm/yyyy"))</f>
        <v>44664</v>
      </c>
      <c r="E2355" s="2">
        <f>IFERROR(DATEVALUE(TEXT(employee_data!E2355,"dd/mm/yyyy")),TRIM(""))</f>
        <v>45142</v>
      </c>
      <c r="F2355" t="str">
        <f>TRIM(employee_data!F2355)</f>
        <v>Production Technician I</v>
      </c>
      <c r="G2355" t="str">
        <f>TRIM(PROPER(employee_data!G2355))</f>
        <v>Kimberly Stout</v>
      </c>
      <c r="H2355" t="str">
        <f>TRIM(employee_data!H2355)</f>
        <v>anika.robbins@bilearner.com</v>
      </c>
      <c r="I2355" t="str">
        <f>TRIM(UPPER(employee_data!I2355))</f>
        <v>PL</v>
      </c>
      <c r="J2355" t="str">
        <f>TRIM(PROPER(employee_data!J2355))</f>
        <v>Active</v>
      </c>
      <c r="K2355" t="str">
        <f>TRIM(PROPER(employee_data!K2355))</f>
        <v>Contract</v>
      </c>
      <c r="L2355" t="str">
        <f>TRIM(PROPER(employee_data!L2355))</f>
        <v>Zone B</v>
      </c>
      <c r="M2355" t="str">
        <f>TRIM(PROPER(employee_data!M2355))</f>
        <v>Part-Time</v>
      </c>
      <c r="N2355" t="str">
        <f>TRIM(PROPER(employee_data!N2355))</f>
        <v>Retirement</v>
      </c>
      <c r="O2355" t="str">
        <f>TRIM(employee_data!O2355)</f>
        <v>Chance ever laugh sign indicate.</v>
      </c>
      <c r="P2355" t="str">
        <f>TRIM(PROPER(employee_data!P2355))</f>
        <v>Production</v>
      </c>
      <c r="Q2355" t="str">
        <f>TRIM(PROPER(employee_data!Q2355))</f>
        <v>General - Con</v>
      </c>
      <c r="R2355" s="2">
        <f>DATEVALUE(TEXT(employee_data!R2355,"dd/mm/yyyy"))</f>
        <v>18744</v>
      </c>
      <c r="S2355" t="str">
        <f>TRIM(UPPER(employee_data!S2355))</f>
        <v>MA</v>
      </c>
      <c r="T2355" t="str">
        <f>TRIM(PROPER(employee_data!T2355))</f>
        <v>Foreman</v>
      </c>
      <c r="U2355" t="str">
        <f>TRIM(PROPER(employee_data!U2355))</f>
        <v>Male</v>
      </c>
      <c r="V2355" t="str">
        <f>TRIM(employee_data!V2355)</f>
        <v>18034</v>
      </c>
      <c r="W2355" t="str">
        <f>TRIM(PROPER(employee_data!W2355))</f>
        <v>White</v>
      </c>
      <c r="X2355" t="str">
        <f>TRIM(PROPER(employee_data!X2355))</f>
        <v>Married</v>
      </c>
      <c r="Y2355" t="str">
        <f>TRIM(PROPER(employee_data!Y2355))</f>
        <v>Fully Meets</v>
      </c>
      <c r="Z2355" s="4">
        <v>4</v>
      </c>
    </row>
    <row r="2356" spans="1:26" x14ac:dyDescent="0.25">
      <c r="A2356" t="str">
        <f>TRIM(employee_data!A2356)</f>
        <v>2781</v>
      </c>
      <c r="B2356" t="str">
        <f>TRIM(PROPER(employee_data!B2356))</f>
        <v>Ishaan</v>
      </c>
      <c r="C2356" t="str">
        <f>TRIM(PROPER(employee_data!C2356))</f>
        <v>Robinson</v>
      </c>
      <c r="D2356" s="2">
        <f>DATEVALUE(TEXT(employee_data!D2356,"dd/mm/yyyy"))</f>
        <v>44188</v>
      </c>
      <c r="E2356" s="2">
        <f>IFERROR(DATEVALUE(TEXT(employee_data!E2356,"dd/mm/yyyy")),TRIM(""))</f>
        <v>44765</v>
      </c>
      <c r="F2356" t="str">
        <f>TRIM(employee_data!F2356)</f>
        <v>Production Technician I</v>
      </c>
      <c r="G2356" t="str">
        <f>TRIM(PROPER(employee_data!G2356))</f>
        <v>Jonathan Hale</v>
      </c>
      <c r="H2356" t="str">
        <f>TRIM(employee_data!H2356)</f>
        <v>ishaan.robinson@bilearner.com</v>
      </c>
      <c r="I2356" t="str">
        <f>TRIM(UPPER(employee_data!I2356))</f>
        <v>BPC</v>
      </c>
      <c r="J2356" t="str">
        <f>TRIM(PROPER(employee_data!J2356))</f>
        <v>Voluntarily Terminated</v>
      </c>
      <c r="K2356" t="str">
        <f>TRIM(PROPER(employee_data!K2356))</f>
        <v>Contract</v>
      </c>
      <c r="L2356" t="str">
        <f>TRIM(PROPER(employee_data!L2356))</f>
        <v>Zone A</v>
      </c>
      <c r="M2356" t="str">
        <f>TRIM(PROPER(employee_data!M2356))</f>
        <v>Part-Time</v>
      </c>
      <c r="N2356" t="str">
        <f>TRIM(PROPER(employee_data!N2356))</f>
        <v>Retirement</v>
      </c>
      <c r="O2356" t="str">
        <f>TRIM(employee_data!O2356)</f>
        <v>Indicate less quality put listen nation.</v>
      </c>
      <c r="P2356" t="str">
        <f>TRIM(PROPER(employee_data!P2356))</f>
        <v>Production</v>
      </c>
      <c r="Q2356" t="str">
        <f>TRIM(PROPER(employee_data!Q2356))</f>
        <v>Field Operations</v>
      </c>
      <c r="R2356" s="2">
        <f>DATEVALUE(TEXT(employee_data!R2356,"dd/mm/yyyy"))</f>
        <v>25498</v>
      </c>
      <c r="S2356" t="str">
        <f>TRIM(UPPER(employee_data!S2356))</f>
        <v>MA</v>
      </c>
      <c r="T2356" t="str">
        <f>TRIM(PROPER(employee_data!T2356))</f>
        <v>Operator</v>
      </c>
      <c r="U2356" t="str">
        <f>TRIM(PROPER(employee_data!U2356))</f>
        <v>Male</v>
      </c>
      <c r="V2356" t="str">
        <f>TRIM(employee_data!V2356)</f>
        <v>47540</v>
      </c>
      <c r="W2356" t="str">
        <f>TRIM(PROPER(employee_data!W2356))</f>
        <v>Asian</v>
      </c>
      <c r="X2356" t="str">
        <f>TRIM(PROPER(employee_data!X2356))</f>
        <v>Divorced</v>
      </c>
      <c r="Y2356" t="str">
        <f>TRIM(PROPER(employee_data!Y2356))</f>
        <v>Fully Meets</v>
      </c>
      <c r="Z2356" s="4">
        <v>4</v>
      </c>
    </row>
    <row r="2357" spans="1:26" x14ac:dyDescent="0.25">
      <c r="A2357" t="str">
        <f>TRIM(employee_data!A2357)</f>
        <v>2782</v>
      </c>
      <c r="B2357" t="str">
        <f>TRIM(PROPER(employee_data!B2357))</f>
        <v>Paola</v>
      </c>
      <c r="C2357" t="str">
        <f>TRIM(PROPER(employee_data!C2357))</f>
        <v>Macdonald</v>
      </c>
      <c r="D2357" s="2">
        <f>DATEVALUE(TEXT(employee_data!D2357,"dd/mm/yyyy"))</f>
        <v>43555</v>
      </c>
      <c r="E2357" s="2" t="str">
        <f>IFERROR(DATEVALUE(TEXT(employee_data!E2357,"dd/mm/yyyy")),TRIM(""))</f>
        <v/>
      </c>
      <c r="F2357" t="str">
        <f>TRIM(employee_data!F2357)</f>
        <v>Production Technician I</v>
      </c>
      <c r="G2357" t="str">
        <f>TRIM(PROPER(employee_data!G2357))</f>
        <v>Robert Schmitt Dds</v>
      </c>
      <c r="H2357" t="str">
        <f>TRIM(employee_data!H2357)</f>
        <v>paola.macdonald@bilearner.com</v>
      </c>
      <c r="I2357" t="str">
        <f>TRIM(UPPER(employee_data!I2357))</f>
        <v>CCDR</v>
      </c>
      <c r="J2357" t="str">
        <f>TRIM(PROPER(employee_data!J2357))</f>
        <v>Active</v>
      </c>
      <c r="K2357" t="str">
        <f>TRIM(PROPER(employee_data!K2357))</f>
        <v>Full-Time</v>
      </c>
      <c r="L2357" t="str">
        <f>TRIM(PROPER(employee_data!L2357))</f>
        <v>Zone C</v>
      </c>
      <c r="M2357" t="str">
        <f>TRIM(PROPER(employee_data!M2357))</f>
        <v>Temporary</v>
      </c>
      <c r="N2357" t="str">
        <f>TRIM(PROPER(employee_data!N2357))</f>
        <v>Unk</v>
      </c>
      <c r="O2357" t="str">
        <f>TRIM(employee_data!O2357)</f>
        <v/>
      </c>
      <c r="P2357" t="str">
        <f>TRIM(PROPER(employee_data!P2357))</f>
        <v>Production</v>
      </c>
      <c r="Q2357" t="str">
        <f>TRIM(PROPER(employee_data!Q2357))</f>
        <v>General - Con</v>
      </c>
      <c r="R2357" s="2">
        <f>DATEVALUE(TEXT(employee_data!R2357,"dd/mm/yyyy"))</f>
        <v>31946</v>
      </c>
      <c r="S2357" t="str">
        <f>TRIM(UPPER(employee_data!S2357))</f>
        <v>MA</v>
      </c>
      <c r="T2357" t="str">
        <f>TRIM(PROPER(employee_data!T2357))</f>
        <v>Laborer</v>
      </c>
      <c r="U2357" t="str">
        <f>TRIM(PROPER(employee_data!U2357))</f>
        <v>Female</v>
      </c>
      <c r="V2357" t="str">
        <f>TRIM(employee_data!V2357)</f>
        <v>14142</v>
      </c>
      <c r="W2357" t="str">
        <f>TRIM(PROPER(employee_data!W2357))</f>
        <v>Black</v>
      </c>
      <c r="X2357" t="str">
        <f>TRIM(PROPER(employee_data!X2357))</f>
        <v>Single</v>
      </c>
      <c r="Y2357" t="str">
        <f>TRIM(PROPER(employee_data!Y2357))</f>
        <v>Fully Meets</v>
      </c>
      <c r="Z2357" s="4">
        <v>2</v>
      </c>
    </row>
    <row r="2358" spans="1:26" x14ac:dyDescent="0.25">
      <c r="A2358" t="str">
        <f>TRIM(employee_data!A2358)</f>
        <v>2783</v>
      </c>
      <c r="B2358" t="str">
        <f>TRIM(PROPER(employee_data!B2358))</f>
        <v>Lorelei</v>
      </c>
      <c r="C2358" t="str">
        <f>TRIM(PROPER(employee_data!C2358))</f>
        <v>Sellers</v>
      </c>
      <c r="D2358" s="2">
        <f>DATEVALUE(TEXT(employee_data!D2358,"dd/mm/yyyy"))</f>
        <v>45088</v>
      </c>
      <c r="E2358" s="2">
        <f>IFERROR(DATEVALUE(TEXT(employee_data!E2358,"dd/mm/yyyy")),TRIM(""))</f>
        <v>45137</v>
      </c>
      <c r="F2358" t="str">
        <f>TRIM(employee_data!F2358)</f>
        <v>Production Technician II</v>
      </c>
      <c r="G2358" t="str">
        <f>TRIM(PROPER(employee_data!G2358))</f>
        <v>Jamie Parker</v>
      </c>
      <c r="H2358" t="str">
        <f>TRIM(employee_data!H2358)</f>
        <v>lorelei.sellers@bilearner.com</v>
      </c>
      <c r="I2358" t="str">
        <f>TRIM(UPPER(employee_data!I2358))</f>
        <v>SVG</v>
      </c>
      <c r="J2358" t="str">
        <f>TRIM(PROPER(employee_data!J2358))</f>
        <v>Active</v>
      </c>
      <c r="K2358" t="str">
        <f>TRIM(PROPER(employee_data!K2358))</f>
        <v>Part-Time</v>
      </c>
      <c r="L2358" t="str">
        <f>TRIM(PROPER(employee_data!L2358))</f>
        <v>Zone A</v>
      </c>
      <c r="M2358" t="str">
        <f>TRIM(PROPER(employee_data!M2358))</f>
        <v>Temporary</v>
      </c>
      <c r="N2358" t="str">
        <f>TRIM(PROPER(employee_data!N2358))</f>
        <v>Resignation</v>
      </c>
      <c r="O2358" t="str">
        <f>TRIM(employee_data!O2358)</f>
        <v>Like open news car seem garden people.</v>
      </c>
      <c r="P2358" t="str">
        <f>TRIM(PROPER(employee_data!P2358))</f>
        <v>Production</v>
      </c>
      <c r="Q2358" t="str">
        <f>TRIM(PROPER(employee_data!Q2358))</f>
        <v>Wireline Construction</v>
      </c>
      <c r="R2358" s="2">
        <f>DATEVALUE(TEXT(employee_data!R2358,"dd/mm/yyyy"))</f>
        <v>28419</v>
      </c>
      <c r="S2358" t="str">
        <f>TRIM(UPPER(employee_data!S2358))</f>
        <v>MA</v>
      </c>
      <c r="T2358" t="str">
        <f>TRIM(PROPER(employee_data!T2358))</f>
        <v>Technician</v>
      </c>
      <c r="U2358" t="str">
        <f>TRIM(PROPER(employee_data!U2358))</f>
        <v>Male</v>
      </c>
      <c r="V2358" t="str">
        <f>TRIM(employee_data!V2358)</f>
        <v>68300</v>
      </c>
      <c r="W2358" t="str">
        <f>TRIM(PROPER(employee_data!W2358))</f>
        <v>White</v>
      </c>
      <c r="X2358" t="str">
        <f>TRIM(PROPER(employee_data!X2358))</f>
        <v>Married</v>
      </c>
      <c r="Y2358" t="str">
        <f>TRIM(PROPER(employee_data!Y2358))</f>
        <v>Fully Meets</v>
      </c>
      <c r="Z2358" s="4">
        <v>1</v>
      </c>
    </row>
    <row r="2359" spans="1:26" x14ac:dyDescent="0.25">
      <c r="A2359" t="str">
        <f>TRIM(employee_data!A2359)</f>
        <v>2784</v>
      </c>
      <c r="B2359" t="str">
        <f>TRIM(PROPER(employee_data!B2359))</f>
        <v>Gillian</v>
      </c>
      <c r="C2359" t="str">
        <f>TRIM(PROPER(employee_data!C2359))</f>
        <v>Riddle</v>
      </c>
      <c r="D2359" s="2">
        <f>DATEVALUE(TEXT(employee_data!D2359,"dd/mm/yyyy"))</f>
        <v>44336</v>
      </c>
      <c r="E2359" s="2">
        <f>IFERROR(DATEVALUE(TEXT(employee_data!E2359,"dd/mm/yyyy")),TRIM(""))</f>
        <v>44957</v>
      </c>
      <c r="F2359" t="str">
        <f>TRIM(employee_data!F2359)</f>
        <v>Production Technician II</v>
      </c>
      <c r="G2359" t="str">
        <f>TRIM(PROPER(employee_data!G2359))</f>
        <v>Lauren Thomas</v>
      </c>
      <c r="H2359" t="str">
        <f>TRIM(employee_data!H2359)</f>
        <v>gillian.riddle@bilearner.com</v>
      </c>
      <c r="I2359" t="str">
        <f>TRIM(UPPER(employee_data!I2359))</f>
        <v>TNS</v>
      </c>
      <c r="J2359" t="str">
        <f>TRIM(PROPER(employee_data!J2359))</f>
        <v>Active</v>
      </c>
      <c r="K2359" t="str">
        <f>TRIM(PROPER(employee_data!K2359))</f>
        <v>Contract</v>
      </c>
      <c r="L2359" t="str">
        <f>TRIM(PROPER(employee_data!L2359))</f>
        <v>Zone B</v>
      </c>
      <c r="M2359" t="str">
        <f>TRIM(PROPER(employee_data!M2359))</f>
        <v>Full-Time</v>
      </c>
      <c r="N2359" t="str">
        <f>TRIM(PROPER(employee_data!N2359))</f>
        <v>Involuntary</v>
      </c>
      <c r="O2359" t="str">
        <f>TRIM(employee_data!O2359)</f>
        <v>Base item do role debate perform.</v>
      </c>
      <c r="P2359" t="str">
        <f>TRIM(PROPER(employee_data!P2359))</f>
        <v>Production</v>
      </c>
      <c r="Q2359" t="str">
        <f>TRIM(PROPER(employee_data!Q2359))</f>
        <v>Field Operations</v>
      </c>
      <c r="R2359" s="2">
        <f>DATEVALUE(TEXT(employee_data!R2359,"dd/mm/yyyy"))</f>
        <v>29653</v>
      </c>
      <c r="S2359" t="str">
        <f>TRIM(UPPER(employee_data!S2359))</f>
        <v>MA</v>
      </c>
      <c r="T2359" t="str">
        <f>TRIM(PROPER(employee_data!T2359))</f>
        <v>Foreman</v>
      </c>
      <c r="U2359" t="str">
        <f>TRIM(PROPER(employee_data!U2359))</f>
        <v>Male</v>
      </c>
      <c r="V2359" t="str">
        <f>TRIM(employee_data!V2359)</f>
        <v>85699</v>
      </c>
      <c r="W2359" t="str">
        <f>TRIM(PROPER(employee_data!W2359))</f>
        <v>White</v>
      </c>
      <c r="X2359" t="str">
        <f>TRIM(PROPER(employee_data!X2359))</f>
        <v>Divorced</v>
      </c>
      <c r="Y2359" t="str">
        <f>TRIM(PROPER(employee_data!Y2359))</f>
        <v>Fully Meets</v>
      </c>
      <c r="Z2359" s="4">
        <v>2</v>
      </c>
    </row>
    <row r="2360" spans="1:26" x14ac:dyDescent="0.25">
      <c r="A2360" t="str">
        <f>TRIM(employee_data!A2360)</f>
        <v>2785</v>
      </c>
      <c r="B2360" t="str">
        <f>TRIM(PROPER(employee_data!B2360))</f>
        <v>Atticus</v>
      </c>
      <c r="C2360" t="str">
        <f>TRIM(PROPER(employee_data!C2360))</f>
        <v>White</v>
      </c>
      <c r="D2360" s="2">
        <f>DATEVALUE(TEXT(employee_data!D2360,"dd/mm/yyyy"))</f>
        <v>44149</v>
      </c>
      <c r="E2360" s="2" t="str">
        <f>IFERROR(DATEVALUE(TEXT(employee_data!E2360,"dd/mm/yyyy")),TRIM(""))</f>
        <v/>
      </c>
      <c r="F2360" t="str">
        <f>TRIM(employee_data!F2360)</f>
        <v>Production Technician II</v>
      </c>
      <c r="G2360" t="str">
        <f>TRIM(PROPER(employee_data!G2360))</f>
        <v>Pamela Taylor</v>
      </c>
      <c r="H2360" t="str">
        <f>TRIM(employee_data!H2360)</f>
        <v>atticus.white@bilearner.com</v>
      </c>
      <c r="I2360" t="str">
        <f>TRIM(UPPER(employee_data!I2360))</f>
        <v>WBL</v>
      </c>
      <c r="J2360" t="str">
        <f>TRIM(PROPER(employee_data!J2360))</f>
        <v>Active</v>
      </c>
      <c r="K2360" t="str">
        <f>TRIM(PROPER(employee_data!K2360))</f>
        <v>Full-Time</v>
      </c>
      <c r="L2360" t="str">
        <f>TRIM(PROPER(employee_data!L2360))</f>
        <v>Zone C</v>
      </c>
      <c r="M2360" t="str">
        <f>TRIM(PROPER(employee_data!M2360))</f>
        <v>Full-Time</v>
      </c>
      <c r="N2360" t="str">
        <f>TRIM(PROPER(employee_data!N2360))</f>
        <v>Unk</v>
      </c>
      <c r="O2360" t="str">
        <f>TRIM(employee_data!O2360)</f>
        <v/>
      </c>
      <c r="P2360" t="str">
        <f>TRIM(PROPER(employee_data!P2360))</f>
        <v>Production</v>
      </c>
      <c r="Q2360" t="str">
        <f>TRIM(PROPER(employee_data!Q2360))</f>
        <v>Field Operations</v>
      </c>
      <c r="R2360" s="2">
        <f>DATEVALUE(TEXT(employee_data!R2360,"dd/mm/yyyy"))</f>
        <v>24659</v>
      </c>
      <c r="S2360" t="str">
        <f>TRIM(UPPER(employee_data!S2360))</f>
        <v>MA</v>
      </c>
      <c r="T2360" t="str">
        <f>TRIM(PROPER(employee_data!T2360))</f>
        <v>Top Hand</v>
      </c>
      <c r="U2360" t="str">
        <f>TRIM(PROPER(employee_data!U2360))</f>
        <v>Male</v>
      </c>
      <c r="V2360" t="str">
        <f>TRIM(employee_data!V2360)</f>
        <v>96368</v>
      </c>
      <c r="W2360" t="str">
        <f>TRIM(PROPER(employee_data!W2360))</f>
        <v>Hispanic</v>
      </c>
      <c r="X2360" t="str">
        <f>TRIM(PROPER(employee_data!X2360))</f>
        <v>Widowed</v>
      </c>
      <c r="Y2360" t="str">
        <f>TRIM(PROPER(employee_data!Y2360))</f>
        <v>Fully Meets</v>
      </c>
      <c r="Z2360" s="4">
        <v>4</v>
      </c>
    </row>
    <row r="2361" spans="1:26" x14ac:dyDescent="0.25">
      <c r="A2361" t="str">
        <f>TRIM(employee_data!A2361)</f>
        <v>2786</v>
      </c>
      <c r="B2361" t="str">
        <f>TRIM(PROPER(employee_data!B2361))</f>
        <v>Virginia</v>
      </c>
      <c r="C2361" t="str">
        <f>TRIM(PROPER(employee_data!C2361))</f>
        <v>Nunez</v>
      </c>
      <c r="D2361" s="2">
        <f>DATEVALUE(TEXT(employee_data!D2361,"dd/mm/yyyy"))</f>
        <v>43463</v>
      </c>
      <c r="E2361" s="2" t="str">
        <f>IFERROR(DATEVALUE(TEXT(employee_data!E2361,"dd/mm/yyyy")),TRIM(""))</f>
        <v/>
      </c>
      <c r="F2361" t="str">
        <f>TRIM(employee_data!F2361)</f>
        <v>Production Technician II</v>
      </c>
      <c r="G2361" t="str">
        <f>TRIM(PROPER(employee_data!G2361))</f>
        <v>Phyllis Cox</v>
      </c>
      <c r="H2361" t="str">
        <f>TRIM(employee_data!H2361)</f>
        <v>virginia.nunez@bilearner.com</v>
      </c>
      <c r="I2361" t="str">
        <f>TRIM(UPPER(employee_data!I2361))</f>
        <v>PYZ</v>
      </c>
      <c r="J2361" t="str">
        <f>TRIM(PROPER(employee_data!J2361))</f>
        <v>Active</v>
      </c>
      <c r="K2361" t="str">
        <f>TRIM(PROPER(employee_data!K2361))</f>
        <v>Contract</v>
      </c>
      <c r="L2361" t="str">
        <f>TRIM(PROPER(employee_data!L2361))</f>
        <v>Zone A</v>
      </c>
      <c r="M2361" t="str">
        <f>TRIM(PROPER(employee_data!M2361))</f>
        <v>Full-Time</v>
      </c>
      <c r="N2361" t="str">
        <f>TRIM(PROPER(employee_data!N2361))</f>
        <v>Unk</v>
      </c>
      <c r="O2361" t="str">
        <f>TRIM(employee_data!O2361)</f>
        <v/>
      </c>
      <c r="P2361" t="str">
        <f>TRIM(PROPER(employee_data!P2361))</f>
        <v>Production</v>
      </c>
      <c r="Q2361" t="str">
        <f>TRIM(PROPER(employee_data!Q2361))</f>
        <v>Field Operations</v>
      </c>
      <c r="R2361" s="2">
        <f>DATEVALUE(TEXT(employee_data!R2361,"dd/mm/yyyy"))</f>
        <v>36720</v>
      </c>
      <c r="S2361" t="str">
        <f>TRIM(UPPER(employee_data!S2361))</f>
        <v>MA</v>
      </c>
      <c r="T2361" t="str">
        <f>TRIM(PROPER(employee_data!T2361))</f>
        <v>Laborer</v>
      </c>
      <c r="U2361" t="str">
        <f>TRIM(PROPER(employee_data!U2361))</f>
        <v>Female</v>
      </c>
      <c r="V2361" t="str">
        <f>TRIM(employee_data!V2361)</f>
        <v>33987</v>
      </c>
      <c r="W2361" t="str">
        <f>TRIM(PROPER(employee_data!W2361))</f>
        <v>Asian</v>
      </c>
      <c r="X2361" t="str">
        <f>TRIM(PROPER(employee_data!X2361))</f>
        <v>Widowed</v>
      </c>
      <c r="Y2361" t="str">
        <f>TRIM(PROPER(employee_data!Y2361))</f>
        <v>Fully Meets</v>
      </c>
      <c r="Z2361" s="4">
        <v>1</v>
      </c>
    </row>
    <row r="2362" spans="1:26" x14ac:dyDescent="0.25">
      <c r="A2362" t="str">
        <f>TRIM(employee_data!A2362)</f>
        <v>2787</v>
      </c>
      <c r="B2362" t="str">
        <f>TRIM(PROPER(employee_data!B2362))</f>
        <v>Caden</v>
      </c>
      <c r="C2362" t="str">
        <f>TRIM(PROPER(employee_data!C2362))</f>
        <v>Taylor</v>
      </c>
      <c r="D2362" s="2">
        <f>DATEVALUE(TEXT(employee_data!D2362,"dd/mm/yyyy"))</f>
        <v>44308</v>
      </c>
      <c r="E2362" s="2" t="str">
        <f>IFERROR(DATEVALUE(TEXT(employee_data!E2362,"dd/mm/yyyy")),TRIM(""))</f>
        <v/>
      </c>
      <c r="F2362" t="str">
        <f>TRIM(employee_data!F2362)</f>
        <v>Production Technician II</v>
      </c>
      <c r="G2362" t="str">
        <f>TRIM(PROPER(employee_data!G2362))</f>
        <v>Jonathan Williams</v>
      </c>
      <c r="H2362" t="str">
        <f>TRIM(employee_data!H2362)</f>
        <v>caden.taylor@bilearner.com</v>
      </c>
      <c r="I2362" t="str">
        <f>TRIM(UPPER(employee_data!I2362))</f>
        <v>WBL</v>
      </c>
      <c r="J2362" t="str">
        <f>TRIM(PROPER(employee_data!J2362))</f>
        <v>Active</v>
      </c>
      <c r="K2362" t="str">
        <f>TRIM(PROPER(employee_data!K2362))</f>
        <v>Contract</v>
      </c>
      <c r="L2362" t="str">
        <f>TRIM(PROPER(employee_data!L2362))</f>
        <v>Zone A</v>
      </c>
      <c r="M2362" t="str">
        <f>TRIM(PROPER(employee_data!M2362))</f>
        <v>Full-Time</v>
      </c>
      <c r="N2362" t="str">
        <f>TRIM(PROPER(employee_data!N2362))</f>
        <v>Unk</v>
      </c>
      <c r="O2362" t="str">
        <f>TRIM(employee_data!O2362)</f>
        <v/>
      </c>
      <c r="P2362" t="str">
        <f>TRIM(PROPER(employee_data!P2362))</f>
        <v>Production</v>
      </c>
      <c r="Q2362" t="str">
        <f>TRIM(PROPER(employee_data!Q2362))</f>
        <v>Executive</v>
      </c>
      <c r="R2362" s="2">
        <f>DATEVALUE(TEXT(employee_data!R2362,"dd/mm/yyyy"))</f>
        <v>17877</v>
      </c>
      <c r="S2362" t="str">
        <f>TRIM(UPPER(employee_data!S2362))</f>
        <v>MA</v>
      </c>
      <c r="T2362" t="str">
        <f>TRIM(PROPER(employee_data!T2362))</f>
        <v>Director</v>
      </c>
      <c r="U2362" t="str">
        <f>TRIM(PROPER(employee_data!U2362))</f>
        <v>Female</v>
      </c>
      <c r="V2362" t="str">
        <f>TRIM(employee_data!V2362)</f>
        <v>93541</v>
      </c>
      <c r="W2362" t="str">
        <f>TRIM(PROPER(employee_data!W2362))</f>
        <v>White</v>
      </c>
      <c r="X2362" t="str">
        <f>TRIM(PROPER(employee_data!X2362))</f>
        <v>Divorced</v>
      </c>
      <c r="Y2362" t="str">
        <f>TRIM(PROPER(employee_data!Y2362))</f>
        <v>Fully Meets</v>
      </c>
      <c r="Z2362" s="4">
        <v>4</v>
      </c>
    </row>
    <row r="2363" spans="1:26" x14ac:dyDescent="0.25">
      <c r="A2363" t="str">
        <f>TRIM(employee_data!A2363)</f>
        <v>2788</v>
      </c>
      <c r="B2363" t="str">
        <f>TRIM(PROPER(employee_data!B2363))</f>
        <v>Brooks</v>
      </c>
      <c r="C2363" t="str">
        <f>TRIM(PROPER(employee_data!C2363))</f>
        <v>Leach</v>
      </c>
      <c r="D2363" s="2">
        <f>DATEVALUE(TEXT(employee_data!D2363,"dd/mm/yyyy"))</f>
        <v>45080</v>
      </c>
      <c r="E2363" s="2">
        <f>IFERROR(DATEVALUE(TEXT(employee_data!E2363,"dd/mm/yyyy")),TRIM(""))</f>
        <v>45121</v>
      </c>
      <c r="F2363" t="str">
        <f>TRIM(employee_data!F2363)</f>
        <v>Production Technician II</v>
      </c>
      <c r="G2363" t="str">
        <f>TRIM(PROPER(employee_data!G2363))</f>
        <v>Edward Navarro</v>
      </c>
      <c r="H2363" t="str">
        <f>TRIM(employee_data!H2363)</f>
        <v>brooks.leach@bilearner.com</v>
      </c>
      <c r="I2363" t="str">
        <f>TRIM(UPPER(employee_data!I2363))</f>
        <v>NEL</v>
      </c>
      <c r="J2363" t="str">
        <f>TRIM(PROPER(employee_data!J2363))</f>
        <v>Voluntarily Terminated</v>
      </c>
      <c r="K2363" t="str">
        <f>TRIM(PROPER(employee_data!K2363))</f>
        <v>Contract</v>
      </c>
      <c r="L2363" t="str">
        <f>TRIM(PROPER(employee_data!L2363))</f>
        <v>Zone C</v>
      </c>
      <c r="M2363" t="str">
        <f>TRIM(PROPER(employee_data!M2363))</f>
        <v>Full-Time</v>
      </c>
      <c r="N2363" t="str">
        <f>TRIM(PROPER(employee_data!N2363))</f>
        <v>Involuntary</v>
      </c>
      <c r="O2363" t="str">
        <f>TRIM(employee_data!O2363)</f>
        <v>Program deal run.</v>
      </c>
      <c r="P2363" t="str">
        <f>TRIM(PROPER(employee_data!P2363))</f>
        <v>Production</v>
      </c>
      <c r="Q2363" t="str">
        <f>TRIM(PROPER(employee_data!Q2363))</f>
        <v>Project Management - Con</v>
      </c>
      <c r="R2363" s="2">
        <f>DATEVALUE(TEXT(employee_data!R2363,"dd/mm/yyyy"))</f>
        <v>17936</v>
      </c>
      <c r="S2363" t="str">
        <f>TRIM(UPPER(employee_data!S2363))</f>
        <v>MA</v>
      </c>
      <c r="T2363" t="str">
        <f>TRIM(PROPER(employee_data!T2363))</f>
        <v>Supervisor</v>
      </c>
      <c r="U2363" t="str">
        <f>TRIM(PROPER(employee_data!U2363))</f>
        <v>Female</v>
      </c>
      <c r="V2363" t="str">
        <f>TRIM(employee_data!V2363)</f>
        <v>87242</v>
      </c>
      <c r="W2363" t="str">
        <f>TRIM(PROPER(employee_data!W2363))</f>
        <v>Black</v>
      </c>
      <c r="X2363" t="str">
        <f>TRIM(PROPER(employee_data!X2363))</f>
        <v>Widowed</v>
      </c>
      <c r="Y2363" t="str">
        <f>TRIM(PROPER(employee_data!Y2363))</f>
        <v>Fully Meets</v>
      </c>
      <c r="Z2363" s="4">
        <v>1</v>
      </c>
    </row>
    <row r="2364" spans="1:26" x14ac:dyDescent="0.25">
      <c r="A2364" t="str">
        <f>TRIM(employee_data!A2364)</f>
        <v>2789</v>
      </c>
      <c r="B2364" t="str">
        <f>TRIM(PROPER(employee_data!B2364))</f>
        <v>Isabel</v>
      </c>
      <c r="C2364" t="str">
        <f>TRIM(PROPER(employee_data!C2364))</f>
        <v>Wyatt</v>
      </c>
      <c r="D2364" s="2">
        <f>DATEVALUE(TEXT(employee_data!D2364,"dd/mm/yyyy"))</f>
        <v>44312</v>
      </c>
      <c r="E2364" s="2">
        <f>IFERROR(DATEVALUE(TEXT(employee_data!E2364,"dd/mm/yyyy")),TRIM(""))</f>
        <v>44383</v>
      </c>
      <c r="F2364" t="str">
        <f>TRIM(employee_data!F2364)</f>
        <v>Production Technician I</v>
      </c>
      <c r="G2364" t="str">
        <f>TRIM(PROPER(employee_data!G2364))</f>
        <v>Matthew Craig</v>
      </c>
      <c r="H2364" t="str">
        <f>TRIM(employee_data!H2364)</f>
        <v>isabel.wyatt@bilearner.com</v>
      </c>
      <c r="I2364" t="str">
        <f>TRIM(UPPER(employee_data!I2364))</f>
        <v>CCDR</v>
      </c>
      <c r="J2364" t="str">
        <f>TRIM(PROPER(employee_data!J2364))</f>
        <v>Active</v>
      </c>
      <c r="K2364" t="str">
        <f>TRIM(PROPER(employee_data!K2364))</f>
        <v>Contract</v>
      </c>
      <c r="L2364" t="str">
        <f>TRIM(PROPER(employee_data!L2364))</f>
        <v>Zone B</v>
      </c>
      <c r="M2364" t="str">
        <f>TRIM(PROPER(employee_data!M2364))</f>
        <v>Temporary</v>
      </c>
      <c r="N2364" t="str">
        <f>TRIM(PROPER(employee_data!N2364))</f>
        <v>Retirement</v>
      </c>
      <c r="O2364" t="str">
        <f>TRIM(employee_data!O2364)</f>
        <v>Great parent relate growth summer.</v>
      </c>
      <c r="P2364" t="str">
        <f>TRIM(PROPER(employee_data!P2364))</f>
        <v>Production</v>
      </c>
      <c r="Q2364" t="str">
        <f>TRIM(PROPER(employee_data!Q2364))</f>
        <v>Wireless</v>
      </c>
      <c r="R2364" s="2">
        <f>DATEVALUE(TEXT(employee_data!R2364,"dd/mm/yyyy"))</f>
        <v>15496</v>
      </c>
      <c r="S2364" t="str">
        <f>TRIM(UPPER(employee_data!S2364))</f>
        <v>MA</v>
      </c>
      <c r="T2364" t="str">
        <f>TRIM(PROPER(employee_data!T2364))</f>
        <v>Manager</v>
      </c>
      <c r="U2364" t="str">
        <f>TRIM(PROPER(employee_data!U2364))</f>
        <v>Male</v>
      </c>
      <c r="V2364" t="str">
        <f>TRIM(employee_data!V2364)</f>
        <v>31575</v>
      </c>
      <c r="W2364" t="str">
        <f>TRIM(PROPER(employee_data!W2364))</f>
        <v>Asian</v>
      </c>
      <c r="X2364" t="str">
        <f>TRIM(PROPER(employee_data!X2364))</f>
        <v>Divorced</v>
      </c>
      <c r="Y2364" t="str">
        <f>TRIM(PROPER(employee_data!Y2364))</f>
        <v>Fully Meets</v>
      </c>
      <c r="Z2364" s="4">
        <v>4</v>
      </c>
    </row>
    <row r="2365" spans="1:26" x14ac:dyDescent="0.25">
      <c r="A2365" t="str">
        <f>TRIM(employee_data!A2365)</f>
        <v>2790</v>
      </c>
      <c r="B2365" t="str">
        <f>TRIM(PROPER(employee_data!B2365))</f>
        <v>Angelo</v>
      </c>
      <c r="C2365" t="str">
        <f>TRIM(PROPER(employee_data!C2365))</f>
        <v>Henry</v>
      </c>
      <c r="D2365" s="2">
        <f>DATEVALUE(TEXT(employee_data!D2365,"dd/mm/yyyy"))</f>
        <v>43585</v>
      </c>
      <c r="E2365" s="2">
        <f>IFERROR(DATEVALUE(TEXT(employee_data!E2365,"dd/mm/yyyy")),TRIM(""))</f>
        <v>43747</v>
      </c>
      <c r="F2365" t="str">
        <f>TRIM(employee_data!F2365)</f>
        <v>Production Technician I</v>
      </c>
      <c r="G2365" t="str">
        <f>TRIM(PROPER(employee_data!G2365))</f>
        <v>Warren Pollard</v>
      </c>
      <c r="H2365" t="str">
        <f>TRIM(employee_data!H2365)</f>
        <v>angelo.henry@bilearner.com</v>
      </c>
      <c r="I2365" t="str">
        <f>TRIM(UPPER(employee_data!I2365))</f>
        <v>EW</v>
      </c>
      <c r="J2365" t="str">
        <f>TRIM(PROPER(employee_data!J2365))</f>
        <v>Active</v>
      </c>
      <c r="K2365" t="str">
        <f>TRIM(PROPER(employee_data!K2365))</f>
        <v>Contract</v>
      </c>
      <c r="L2365" t="str">
        <f>TRIM(PROPER(employee_data!L2365))</f>
        <v>Zone B</v>
      </c>
      <c r="M2365" t="str">
        <f>TRIM(PROPER(employee_data!M2365))</f>
        <v>Part-Time</v>
      </c>
      <c r="N2365" t="str">
        <f>TRIM(PROPER(employee_data!N2365))</f>
        <v>Involuntary</v>
      </c>
      <c r="O2365" t="str">
        <f>TRIM(employee_data!O2365)</f>
        <v>Above fight animal support beautiful.</v>
      </c>
      <c r="P2365" t="str">
        <f>TRIM(PROPER(employee_data!P2365))</f>
        <v>Production</v>
      </c>
      <c r="Q2365" t="str">
        <f>TRIM(PROPER(employee_data!Q2365))</f>
        <v>Catv</v>
      </c>
      <c r="R2365" s="2">
        <f>DATEVALUE(TEXT(employee_data!R2365,"dd/mm/yyyy"))</f>
        <v>21770</v>
      </c>
      <c r="S2365" t="str">
        <f>TRIM(UPPER(employee_data!S2365))</f>
        <v>MA</v>
      </c>
      <c r="T2365" t="str">
        <f>TRIM(PROPER(employee_data!T2365))</f>
        <v>Laborer</v>
      </c>
      <c r="U2365" t="str">
        <f>TRIM(PROPER(employee_data!U2365))</f>
        <v>Male</v>
      </c>
      <c r="V2365" t="str">
        <f>TRIM(employee_data!V2365)</f>
        <v>64694</v>
      </c>
      <c r="W2365" t="str">
        <f>TRIM(PROPER(employee_data!W2365))</f>
        <v>Hispanic</v>
      </c>
      <c r="X2365" t="str">
        <f>TRIM(PROPER(employee_data!X2365))</f>
        <v>Widowed</v>
      </c>
      <c r="Y2365" t="str">
        <f>TRIM(PROPER(employee_data!Y2365))</f>
        <v>Fully Meets</v>
      </c>
      <c r="Z2365" s="4">
        <v>4</v>
      </c>
    </row>
    <row r="2366" spans="1:26" x14ac:dyDescent="0.25">
      <c r="A2366" t="str">
        <f>TRIM(employee_data!A2366)</f>
        <v>2791</v>
      </c>
      <c r="B2366" t="str">
        <f>TRIM(PROPER(employee_data!B2366))</f>
        <v>Joselyn</v>
      </c>
      <c r="C2366" t="str">
        <f>TRIM(PROPER(employee_data!C2366))</f>
        <v>Moss</v>
      </c>
      <c r="D2366" s="2">
        <f>DATEVALUE(TEXT(employee_data!D2366,"dd/mm/yyyy"))</f>
        <v>44381</v>
      </c>
      <c r="E2366" s="2">
        <f>IFERROR(DATEVALUE(TEXT(employee_data!E2366,"dd/mm/yyyy")),TRIM(""))</f>
        <v>45102</v>
      </c>
      <c r="F2366" t="str">
        <f>TRIM(employee_data!F2366)</f>
        <v>Production Technician I</v>
      </c>
      <c r="G2366" t="str">
        <f>TRIM(PROPER(employee_data!G2366))</f>
        <v>Felicia Smith</v>
      </c>
      <c r="H2366" t="str">
        <f>TRIM(employee_data!H2366)</f>
        <v>joselyn.moss@bilearner.com</v>
      </c>
      <c r="I2366" t="str">
        <f>TRIM(UPPER(employee_data!I2366))</f>
        <v>MSC</v>
      </c>
      <c r="J2366" t="str">
        <f>TRIM(PROPER(employee_data!J2366))</f>
        <v>Active</v>
      </c>
      <c r="K2366" t="str">
        <f>TRIM(PROPER(employee_data!K2366))</f>
        <v>Contract</v>
      </c>
      <c r="L2366" t="str">
        <f>TRIM(PROPER(employee_data!L2366))</f>
        <v>Zone B</v>
      </c>
      <c r="M2366" t="str">
        <f>TRIM(PROPER(employee_data!M2366))</f>
        <v>Temporary</v>
      </c>
      <c r="N2366" t="str">
        <f>TRIM(PROPER(employee_data!N2366))</f>
        <v>Involuntary</v>
      </c>
      <c r="O2366" t="str">
        <f>TRIM(employee_data!O2366)</f>
        <v>Better design cause yet history decide.</v>
      </c>
      <c r="P2366" t="str">
        <f>TRIM(PROPER(employee_data!P2366))</f>
        <v>Production</v>
      </c>
      <c r="Q2366" t="str">
        <f>TRIM(PROPER(employee_data!Q2366))</f>
        <v>Field Operations</v>
      </c>
      <c r="R2366" s="2">
        <f>DATEVALUE(TEXT(employee_data!R2366,"dd/mm/yyyy"))</f>
        <v>17103</v>
      </c>
      <c r="S2366" t="str">
        <f>TRIM(UPPER(employee_data!S2366))</f>
        <v>MA</v>
      </c>
      <c r="T2366" t="str">
        <f>TRIM(PROPER(employee_data!T2366))</f>
        <v>Driller</v>
      </c>
      <c r="U2366" t="str">
        <f>TRIM(PROPER(employee_data!U2366))</f>
        <v>Male</v>
      </c>
      <c r="V2366" t="str">
        <f>TRIM(employee_data!V2366)</f>
        <v>43706</v>
      </c>
      <c r="W2366" t="str">
        <f>TRIM(PROPER(employee_data!W2366))</f>
        <v>White</v>
      </c>
      <c r="X2366" t="str">
        <f>TRIM(PROPER(employee_data!X2366))</f>
        <v>Widowed</v>
      </c>
      <c r="Y2366" t="str">
        <f>TRIM(PROPER(employee_data!Y2366))</f>
        <v>Fully Meets</v>
      </c>
      <c r="Z2366" s="4">
        <v>2</v>
      </c>
    </row>
    <row r="2367" spans="1:26" x14ac:dyDescent="0.25">
      <c r="A2367" t="str">
        <f>TRIM(employee_data!A2367)</f>
        <v>2792</v>
      </c>
      <c r="B2367" t="str">
        <f>TRIM(PROPER(employee_data!B2367))</f>
        <v>Diamond</v>
      </c>
      <c r="C2367" t="str">
        <f>TRIM(PROPER(employee_data!C2367))</f>
        <v>Mcclain</v>
      </c>
      <c r="D2367" s="2">
        <f>DATEVALUE(TEXT(employee_data!D2367,"dd/mm/yyyy"))</f>
        <v>44981</v>
      </c>
      <c r="E2367" s="2" t="str">
        <f>IFERROR(DATEVALUE(TEXT(employee_data!E2367,"dd/mm/yyyy")),TRIM(""))</f>
        <v/>
      </c>
      <c r="F2367" t="str">
        <f>TRIM(employee_data!F2367)</f>
        <v>Production Technician I</v>
      </c>
      <c r="G2367" t="str">
        <f>TRIM(PROPER(employee_data!G2367))</f>
        <v>Robert Nguyen</v>
      </c>
      <c r="H2367" t="str">
        <f>TRIM(employee_data!H2367)</f>
        <v>diamond.mcclain@bilearner.com</v>
      </c>
      <c r="I2367" t="str">
        <f>TRIM(UPPER(employee_data!I2367))</f>
        <v>NEL</v>
      </c>
      <c r="J2367" t="str">
        <f>TRIM(PROPER(employee_data!J2367))</f>
        <v>Active</v>
      </c>
      <c r="K2367" t="str">
        <f>TRIM(PROPER(employee_data!K2367))</f>
        <v>Part-Time</v>
      </c>
      <c r="L2367" t="str">
        <f>TRIM(PROPER(employee_data!L2367))</f>
        <v>Zone A</v>
      </c>
      <c r="M2367" t="str">
        <f>TRIM(PROPER(employee_data!M2367))</f>
        <v>Temporary</v>
      </c>
      <c r="N2367" t="str">
        <f>TRIM(PROPER(employee_data!N2367))</f>
        <v>Unk</v>
      </c>
      <c r="O2367" t="str">
        <f>TRIM(employee_data!O2367)</f>
        <v/>
      </c>
      <c r="P2367" t="str">
        <f>TRIM(PROPER(employee_data!P2367))</f>
        <v>Production</v>
      </c>
      <c r="Q2367" t="str">
        <f>TRIM(PROPER(employee_data!Q2367))</f>
        <v>Engineers</v>
      </c>
      <c r="R2367" s="2">
        <f>DATEVALUE(TEXT(employee_data!R2367,"dd/mm/yyyy"))</f>
        <v>19489</v>
      </c>
      <c r="S2367" t="str">
        <f>TRIM(UPPER(employee_data!S2367))</f>
        <v>MA</v>
      </c>
      <c r="T2367" t="str">
        <f>TRIM(PROPER(employee_data!T2367))</f>
        <v>Technician</v>
      </c>
      <c r="U2367" t="str">
        <f>TRIM(PROPER(employee_data!U2367))</f>
        <v>Male</v>
      </c>
      <c r="V2367" t="str">
        <f>TRIM(employee_data!V2367)</f>
        <v>19908</v>
      </c>
      <c r="W2367" t="str">
        <f>TRIM(PROPER(employee_data!W2367))</f>
        <v>Black</v>
      </c>
      <c r="X2367" t="str">
        <f>TRIM(PROPER(employee_data!X2367))</f>
        <v>Single</v>
      </c>
      <c r="Y2367" t="str">
        <f>TRIM(PROPER(employee_data!Y2367))</f>
        <v>Fully Meets</v>
      </c>
      <c r="Z2367" s="4">
        <v>1</v>
      </c>
    </row>
    <row r="2368" spans="1:26" x14ac:dyDescent="0.25">
      <c r="A2368" t="str">
        <f>TRIM(employee_data!A2368)</f>
        <v>2793</v>
      </c>
      <c r="B2368" t="str">
        <f>TRIM(PROPER(employee_data!B2368))</f>
        <v>Eden</v>
      </c>
      <c r="C2368" t="str">
        <f>TRIM(PROPER(employee_data!C2368))</f>
        <v>Dalton</v>
      </c>
      <c r="D2368" s="2">
        <f>DATEVALUE(TEXT(employee_data!D2368,"dd/mm/yyyy"))</f>
        <v>44257</v>
      </c>
      <c r="E2368" s="2" t="str">
        <f>IFERROR(DATEVALUE(TEXT(employee_data!E2368,"dd/mm/yyyy")),TRIM(""))</f>
        <v/>
      </c>
      <c r="F2368" t="str">
        <f>TRIM(employee_data!F2368)</f>
        <v>Production Technician I</v>
      </c>
      <c r="G2368" t="str">
        <f>TRIM(PROPER(employee_data!G2368))</f>
        <v>Jesse Hall</v>
      </c>
      <c r="H2368" t="str">
        <f>TRIM(employee_data!H2368)</f>
        <v>eden.dalton@bilearner.com</v>
      </c>
      <c r="I2368" t="str">
        <f>TRIM(UPPER(employee_data!I2368))</f>
        <v>PL</v>
      </c>
      <c r="J2368" t="str">
        <f>TRIM(PROPER(employee_data!J2368))</f>
        <v>Active</v>
      </c>
      <c r="K2368" t="str">
        <f>TRIM(PROPER(employee_data!K2368))</f>
        <v>Full-Time</v>
      </c>
      <c r="L2368" t="str">
        <f>TRIM(PROPER(employee_data!L2368))</f>
        <v>Zone A</v>
      </c>
      <c r="M2368" t="str">
        <f>TRIM(PROPER(employee_data!M2368))</f>
        <v>Full-Time</v>
      </c>
      <c r="N2368" t="str">
        <f>TRIM(PROPER(employee_data!N2368))</f>
        <v>Unk</v>
      </c>
      <c r="O2368" t="str">
        <f>TRIM(employee_data!O2368)</f>
        <v/>
      </c>
      <c r="P2368" t="str">
        <f>TRIM(PROPER(employee_data!P2368))</f>
        <v>Production</v>
      </c>
      <c r="Q2368" t="str">
        <f>TRIM(PROPER(employee_data!Q2368))</f>
        <v>Yard (Material Handling)</v>
      </c>
      <c r="R2368" s="2">
        <f>DATEVALUE(TEXT(employee_data!R2368,"dd/mm/yyyy"))</f>
        <v>29817</v>
      </c>
      <c r="S2368" t="str">
        <f>TRIM(UPPER(employee_data!S2368))</f>
        <v>MA</v>
      </c>
      <c r="T2368" t="str">
        <f>TRIM(PROPER(employee_data!T2368))</f>
        <v>Supervisor</v>
      </c>
      <c r="U2368" t="str">
        <f>TRIM(PROPER(employee_data!U2368))</f>
        <v>Male</v>
      </c>
      <c r="V2368" t="str">
        <f>TRIM(employee_data!V2368)</f>
        <v>1901</v>
      </c>
      <c r="W2368" t="str">
        <f>TRIM(PROPER(employee_data!W2368))</f>
        <v>Black</v>
      </c>
      <c r="X2368" t="str">
        <f>TRIM(PROPER(employee_data!X2368))</f>
        <v>Divorced</v>
      </c>
      <c r="Y2368" t="str">
        <f>TRIM(PROPER(employee_data!Y2368))</f>
        <v>Fully Meets</v>
      </c>
      <c r="Z2368" s="4">
        <v>1</v>
      </c>
    </row>
    <row r="2369" spans="1:26" x14ac:dyDescent="0.25">
      <c r="A2369" t="str">
        <f>TRIM(employee_data!A2369)</f>
        <v>2794</v>
      </c>
      <c r="B2369" t="str">
        <f>TRIM(PROPER(employee_data!B2369))</f>
        <v>Emely</v>
      </c>
      <c r="C2369" t="str">
        <f>TRIM(PROPER(employee_data!C2369))</f>
        <v>Parks</v>
      </c>
      <c r="D2369" s="2">
        <f>DATEVALUE(TEXT(employee_data!D2369,"dd/mm/yyyy"))</f>
        <v>44557</v>
      </c>
      <c r="E2369" s="2" t="str">
        <f>IFERROR(DATEVALUE(TEXT(employee_data!E2369,"dd/mm/yyyy")),TRIM(""))</f>
        <v/>
      </c>
      <c r="F2369" t="str">
        <f>TRIM(employee_data!F2369)</f>
        <v>Production Technician I</v>
      </c>
      <c r="G2369" t="str">
        <f>TRIM(PROPER(employee_data!G2369))</f>
        <v>George Palmer Jr.</v>
      </c>
      <c r="H2369" t="str">
        <f>TRIM(employee_data!H2369)</f>
        <v>emely.parks@bilearner.com</v>
      </c>
      <c r="I2369" t="str">
        <f>TRIM(UPPER(employee_data!I2369))</f>
        <v>PYZ</v>
      </c>
      <c r="J2369" t="str">
        <f>TRIM(PROPER(employee_data!J2369))</f>
        <v>Active</v>
      </c>
      <c r="K2369" t="str">
        <f>TRIM(PROPER(employee_data!K2369))</f>
        <v>Contract</v>
      </c>
      <c r="L2369" t="str">
        <f>TRIM(PROPER(employee_data!L2369))</f>
        <v>Zone B</v>
      </c>
      <c r="M2369" t="str">
        <f>TRIM(PROPER(employee_data!M2369))</f>
        <v>Temporary</v>
      </c>
      <c r="N2369" t="str">
        <f>TRIM(PROPER(employee_data!N2369))</f>
        <v>Unk</v>
      </c>
      <c r="O2369" t="str">
        <f>TRIM(employee_data!O2369)</f>
        <v/>
      </c>
      <c r="P2369" t="str">
        <f>TRIM(PROPER(employee_data!P2369))</f>
        <v>Production</v>
      </c>
      <c r="Q2369" t="str">
        <f>TRIM(PROPER(employee_data!Q2369))</f>
        <v>Field Operations</v>
      </c>
      <c r="R2369" s="2">
        <f>DATEVALUE(TEXT(employee_data!R2369,"dd/mm/yyyy"))</f>
        <v>27896</v>
      </c>
      <c r="S2369" t="str">
        <f>TRIM(UPPER(employee_data!S2369))</f>
        <v>MA</v>
      </c>
      <c r="T2369" t="str">
        <f>TRIM(PROPER(employee_data!T2369))</f>
        <v>Laborer</v>
      </c>
      <c r="U2369" t="str">
        <f>TRIM(PROPER(employee_data!U2369))</f>
        <v>Male</v>
      </c>
      <c r="V2369" t="str">
        <f>TRIM(employee_data!V2369)</f>
        <v>1877</v>
      </c>
      <c r="W2369" t="str">
        <f>TRIM(PROPER(employee_data!W2369))</f>
        <v>Hispanic</v>
      </c>
      <c r="X2369" t="str">
        <f>TRIM(PROPER(employee_data!X2369))</f>
        <v>Single</v>
      </c>
      <c r="Y2369" t="str">
        <f>TRIM(PROPER(employee_data!Y2369))</f>
        <v>Fully Meets</v>
      </c>
      <c r="Z2369" s="4">
        <v>5</v>
      </c>
    </row>
    <row r="2370" spans="1:26" x14ac:dyDescent="0.25">
      <c r="A2370" t="str">
        <f>TRIM(employee_data!A2370)</f>
        <v>2795</v>
      </c>
      <c r="B2370" t="str">
        <f>TRIM(PROPER(employee_data!B2370))</f>
        <v>Corinne</v>
      </c>
      <c r="C2370" t="str">
        <f>TRIM(PROPER(employee_data!C2370))</f>
        <v>Hopkins</v>
      </c>
      <c r="D2370" s="2">
        <f>DATEVALUE(TEXT(employee_data!D2370,"dd/mm/yyyy"))</f>
        <v>44752</v>
      </c>
      <c r="E2370" s="2">
        <f>IFERROR(DATEVALUE(TEXT(employee_data!E2370,"dd/mm/yyyy")),TRIM(""))</f>
        <v>44815</v>
      </c>
      <c r="F2370" t="str">
        <f>TRIM(employee_data!F2370)</f>
        <v>Production Technician I</v>
      </c>
      <c r="G2370" t="str">
        <f>TRIM(PROPER(employee_data!G2370))</f>
        <v>Casey Garner</v>
      </c>
      <c r="H2370" t="str">
        <f>TRIM(employee_data!H2370)</f>
        <v>corinne.hopkins@bilearner.com</v>
      </c>
      <c r="I2370" t="str">
        <f>TRIM(UPPER(employee_data!I2370))</f>
        <v>SVG</v>
      </c>
      <c r="J2370" t="str">
        <f>TRIM(PROPER(employee_data!J2370))</f>
        <v>Active</v>
      </c>
      <c r="K2370" t="str">
        <f>TRIM(PROPER(employee_data!K2370))</f>
        <v>Part-Time</v>
      </c>
      <c r="L2370" t="str">
        <f>TRIM(PROPER(employee_data!L2370))</f>
        <v>Zone C</v>
      </c>
      <c r="M2370" t="str">
        <f>TRIM(PROPER(employee_data!M2370))</f>
        <v>Temporary</v>
      </c>
      <c r="N2370" t="str">
        <f>TRIM(PROPER(employee_data!N2370))</f>
        <v>Voluntary</v>
      </c>
      <c r="O2370" t="str">
        <f>TRIM(employee_data!O2370)</f>
        <v>Defense pressure according more mind bed number.</v>
      </c>
      <c r="P2370" t="str">
        <f>TRIM(PROPER(employee_data!P2370))</f>
        <v>Production</v>
      </c>
      <c r="Q2370" t="str">
        <f>TRIM(PROPER(employee_data!Q2370))</f>
        <v>General - Eng</v>
      </c>
      <c r="R2370" s="2">
        <f>DATEVALUE(TEXT(employee_data!R2370,"dd/mm/yyyy"))</f>
        <v>17924</v>
      </c>
      <c r="S2370" t="str">
        <f>TRIM(UPPER(employee_data!S2370))</f>
        <v>MA</v>
      </c>
      <c r="T2370" t="str">
        <f>TRIM(PROPER(employee_data!T2370))</f>
        <v>Drafter</v>
      </c>
      <c r="U2370" t="str">
        <f>TRIM(PROPER(employee_data!U2370))</f>
        <v>Female</v>
      </c>
      <c r="V2370" t="str">
        <f>TRIM(employee_data!V2370)</f>
        <v>74746</v>
      </c>
      <c r="W2370" t="str">
        <f>TRIM(PROPER(employee_data!W2370))</f>
        <v>Asian</v>
      </c>
      <c r="X2370" t="str">
        <f>TRIM(PROPER(employee_data!X2370))</f>
        <v>Single</v>
      </c>
      <c r="Y2370" t="str">
        <f>TRIM(PROPER(employee_data!Y2370))</f>
        <v>Fully Meets</v>
      </c>
      <c r="Z2370" s="4">
        <v>4</v>
      </c>
    </row>
    <row r="2371" spans="1:26" x14ac:dyDescent="0.25">
      <c r="A2371" t="str">
        <f>TRIM(employee_data!A2371)</f>
        <v>2796</v>
      </c>
      <c r="B2371" t="str">
        <f>TRIM(PROPER(employee_data!B2371))</f>
        <v>Destiny</v>
      </c>
      <c r="C2371" t="str">
        <f>TRIM(PROPER(employee_data!C2371))</f>
        <v>Blake</v>
      </c>
      <c r="D2371" s="2">
        <f>DATEVALUE(TEXT(employee_data!D2371,"dd/mm/yyyy"))</f>
        <v>44823</v>
      </c>
      <c r="E2371" s="2">
        <f>IFERROR(DATEVALUE(TEXT(employee_data!E2371,"dd/mm/yyyy")),TRIM(""))</f>
        <v>45094</v>
      </c>
      <c r="F2371" t="str">
        <f>TRIM(employee_data!F2371)</f>
        <v>Production Technician I</v>
      </c>
      <c r="G2371" t="str">
        <f>TRIM(PROPER(employee_data!G2371))</f>
        <v>Megan Harrison</v>
      </c>
      <c r="H2371" t="str">
        <f>TRIM(employee_data!H2371)</f>
        <v>destiny.blake@bilearner.com</v>
      </c>
      <c r="I2371" t="str">
        <f>TRIM(UPPER(employee_data!I2371))</f>
        <v>TNS</v>
      </c>
      <c r="J2371" t="str">
        <f>TRIM(PROPER(employee_data!J2371))</f>
        <v>Active</v>
      </c>
      <c r="K2371" t="str">
        <f>TRIM(PROPER(employee_data!K2371))</f>
        <v>Contract</v>
      </c>
      <c r="L2371" t="str">
        <f>TRIM(PROPER(employee_data!L2371))</f>
        <v>Zone A</v>
      </c>
      <c r="M2371" t="str">
        <f>TRIM(PROPER(employee_data!M2371))</f>
        <v>Full-Time</v>
      </c>
      <c r="N2371" t="str">
        <f>TRIM(PROPER(employee_data!N2371))</f>
        <v>Voluntary</v>
      </c>
      <c r="O2371" t="str">
        <f>TRIM(employee_data!O2371)</f>
        <v>Risk management money field.</v>
      </c>
      <c r="P2371" t="str">
        <f>TRIM(PROPER(employee_data!P2371))</f>
        <v>Production</v>
      </c>
      <c r="Q2371" t="str">
        <f>TRIM(PROPER(employee_data!Q2371))</f>
        <v>Engineers</v>
      </c>
      <c r="R2371" s="2">
        <f>DATEVALUE(TEXT(employee_data!R2371,"dd/mm/yyyy"))</f>
        <v>33482</v>
      </c>
      <c r="S2371" t="str">
        <f>TRIM(UPPER(employee_data!S2371))</f>
        <v>MA</v>
      </c>
      <c r="T2371" t="str">
        <f>TRIM(PROPER(employee_data!T2371))</f>
        <v>Program Manager</v>
      </c>
      <c r="U2371" t="str">
        <f>TRIM(PROPER(employee_data!U2371))</f>
        <v>Female</v>
      </c>
      <c r="V2371" t="str">
        <f>TRIM(employee_data!V2371)</f>
        <v>96469</v>
      </c>
      <c r="W2371" t="str">
        <f>TRIM(PROPER(employee_data!W2371))</f>
        <v>Asian</v>
      </c>
      <c r="X2371" t="str">
        <f>TRIM(PROPER(employee_data!X2371))</f>
        <v>Married</v>
      </c>
      <c r="Y2371" t="str">
        <f>TRIM(PROPER(employee_data!Y2371))</f>
        <v>Fully Meets</v>
      </c>
      <c r="Z2371" s="4">
        <v>1</v>
      </c>
    </row>
    <row r="2372" spans="1:26" x14ac:dyDescent="0.25">
      <c r="A2372" t="str">
        <f>TRIM(employee_data!A2372)</f>
        <v>2797</v>
      </c>
      <c r="B2372" t="str">
        <f>TRIM(PROPER(employee_data!B2372))</f>
        <v>Zaria</v>
      </c>
      <c r="C2372" t="str">
        <f>TRIM(PROPER(employee_data!C2372))</f>
        <v>Kidd</v>
      </c>
      <c r="D2372" s="2">
        <f>DATEVALUE(TEXT(employee_data!D2372,"dd/mm/yyyy"))</f>
        <v>44346</v>
      </c>
      <c r="E2372" s="2" t="str">
        <f>IFERROR(DATEVALUE(TEXT(employee_data!E2372,"dd/mm/yyyy")),TRIM(""))</f>
        <v/>
      </c>
      <c r="F2372" t="str">
        <f>TRIM(employee_data!F2372)</f>
        <v>Production Technician I</v>
      </c>
      <c r="G2372" t="str">
        <f>TRIM(PROPER(employee_data!G2372))</f>
        <v>Sierra Thompson</v>
      </c>
      <c r="H2372" t="str">
        <f>TRIM(employee_data!H2372)</f>
        <v>zaria.kidd@bilearner.com</v>
      </c>
      <c r="I2372" t="str">
        <f>TRIM(UPPER(employee_data!I2372))</f>
        <v>WBL</v>
      </c>
      <c r="J2372" t="str">
        <f>TRIM(PROPER(employee_data!J2372))</f>
        <v>Active</v>
      </c>
      <c r="K2372" t="str">
        <f>TRIM(PROPER(employee_data!K2372))</f>
        <v>Contract</v>
      </c>
      <c r="L2372" t="str">
        <f>TRIM(PROPER(employee_data!L2372))</f>
        <v>Zone A</v>
      </c>
      <c r="M2372" t="str">
        <f>TRIM(PROPER(employee_data!M2372))</f>
        <v>Temporary</v>
      </c>
      <c r="N2372" t="str">
        <f>TRIM(PROPER(employee_data!N2372))</f>
        <v>Unk</v>
      </c>
      <c r="O2372" t="str">
        <f>TRIM(employee_data!O2372)</f>
        <v/>
      </c>
      <c r="P2372" t="str">
        <f>TRIM(PROPER(employee_data!P2372))</f>
        <v>Production</v>
      </c>
      <c r="Q2372" t="str">
        <f>TRIM(PROPER(employee_data!Q2372))</f>
        <v>Aerial</v>
      </c>
      <c r="R2372" s="2">
        <f>DATEVALUE(TEXT(employee_data!R2372,"dd/mm/yyyy"))</f>
        <v>23694</v>
      </c>
      <c r="S2372" t="str">
        <f>TRIM(UPPER(employee_data!S2372))</f>
        <v>MA</v>
      </c>
      <c r="T2372" t="str">
        <f>TRIM(PROPER(employee_data!T2372))</f>
        <v>Lineman</v>
      </c>
      <c r="U2372" t="str">
        <f>TRIM(PROPER(employee_data!U2372))</f>
        <v>Male</v>
      </c>
      <c r="V2372" t="str">
        <f>TRIM(employee_data!V2372)</f>
        <v>24994</v>
      </c>
      <c r="W2372" t="str">
        <f>TRIM(PROPER(employee_data!W2372))</f>
        <v>Other</v>
      </c>
      <c r="X2372" t="str">
        <f>TRIM(PROPER(employee_data!X2372))</f>
        <v>Married</v>
      </c>
      <c r="Y2372" t="str">
        <f>TRIM(PROPER(employee_data!Y2372))</f>
        <v>Exceeds</v>
      </c>
      <c r="Z2372" s="4">
        <v>1</v>
      </c>
    </row>
    <row r="2373" spans="1:26" x14ac:dyDescent="0.25">
      <c r="A2373" t="str">
        <f>TRIM(employee_data!A2373)</f>
        <v>2798</v>
      </c>
      <c r="B2373" t="str">
        <f>TRIM(PROPER(employee_data!B2373))</f>
        <v>Adam</v>
      </c>
      <c r="C2373" t="str">
        <f>TRIM(PROPER(employee_data!C2373))</f>
        <v>Ingram</v>
      </c>
      <c r="D2373" s="2">
        <f>DATEVALUE(TEXT(employee_data!D2373,"dd/mm/yyyy"))</f>
        <v>43928</v>
      </c>
      <c r="E2373" s="2" t="str">
        <f>IFERROR(DATEVALUE(TEXT(employee_data!E2373,"dd/mm/yyyy")),TRIM(""))</f>
        <v/>
      </c>
      <c r="F2373" t="str">
        <f>TRIM(employee_data!F2373)</f>
        <v>Production Technician I</v>
      </c>
      <c r="G2373" t="str">
        <f>TRIM(PROPER(employee_data!G2373))</f>
        <v>Donna Sullivan</v>
      </c>
      <c r="H2373" t="str">
        <f>TRIM(employee_data!H2373)</f>
        <v>adam.ingram@bilearner.com</v>
      </c>
      <c r="I2373" t="str">
        <f>TRIM(UPPER(employee_data!I2373))</f>
        <v>BPC</v>
      </c>
      <c r="J2373" t="str">
        <f>TRIM(PROPER(employee_data!J2373))</f>
        <v>Active</v>
      </c>
      <c r="K2373" t="str">
        <f>TRIM(PROPER(employee_data!K2373))</f>
        <v>Contract</v>
      </c>
      <c r="L2373" t="str">
        <f>TRIM(PROPER(employee_data!L2373))</f>
        <v>Zone A</v>
      </c>
      <c r="M2373" t="str">
        <f>TRIM(PROPER(employee_data!M2373))</f>
        <v>Part-Time</v>
      </c>
      <c r="N2373" t="str">
        <f>TRIM(PROPER(employee_data!N2373))</f>
        <v>Unk</v>
      </c>
      <c r="O2373" t="str">
        <f>TRIM(employee_data!O2373)</f>
        <v/>
      </c>
      <c r="P2373" t="str">
        <f>TRIM(PROPER(employee_data!P2373))</f>
        <v>Production</v>
      </c>
      <c r="Q2373" t="str">
        <f>TRIM(PROPER(employee_data!Q2373))</f>
        <v>Engineers</v>
      </c>
      <c r="R2373" s="2">
        <f>DATEVALUE(TEXT(employee_data!R2373,"dd/mm/yyyy"))</f>
        <v>25340</v>
      </c>
      <c r="S2373" t="str">
        <f>TRIM(UPPER(employee_data!S2373))</f>
        <v>MA</v>
      </c>
      <c r="T2373" t="str">
        <f>TRIM(PROPER(employee_data!T2373))</f>
        <v>Planner</v>
      </c>
      <c r="U2373" t="str">
        <f>TRIM(PROPER(employee_data!U2373))</f>
        <v>Male</v>
      </c>
      <c r="V2373" t="str">
        <f>TRIM(employee_data!V2373)</f>
        <v>89805</v>
      </c>
      <c r="W2373" t="str">
        <f>TRIM(PROPER(employee_data!W2373))</f>
        <v>Asian</v>
      </c>
      <c r="X2373" t="str">
        <f>TRIM(PROPER(employee_data!X2373))</f>
        <v>Divorced</v>
      </c>
      <c r="Y2373" t="str">
        <f>TRIM(PROPER(employee_data!Y2373))</f>
        <v>Fully Meets</v>
      </c>
      <c r="Z2373" s="4">
        <v>2</v>
      </c>
    </row>
    <row r="2374" spans="1:26" x14ac:dyDescent="0.25">
      <c r="A2374" t="str">
        <f>TRIM(employee_data!A2374)</f>
        <v>2799</v>
      </c>
      <c r="B2374" t="str">
        <f>TRIM(PROPER(employee_data!B2374))</f>
        <v>Makenna</v>
      </c>
      <c r="C2374" t="str">
        <f>TRIM(PROPER(employee_data!C2374))</f>
        <v>Foster</v>
      </c>
      <c r="D2374" s="2">
        <f>DATEVALUE(TEXT(employee_data!D2374,"dd/mm/yyyy"))</f>
        <v>44306</v>
      </c>
      <c r="E2374" s="2">
        <f>IFERROR(DATEVALUE(TEXT(employee_data!E2374,"dd/mm/yyyy")),TRIM(""))</f>
        <v>44821</v>
      </c>
      <c r="F2374" t="str">
        <f>TRIM(employee_data!F2374)</f>
        <v>Production Technician I</v>
      </c>
      <c r="G2374" t="str">
        <f>TRIM(PROPER(employee_data!G2374))</f>
        <v>Timothy Pratt</v>
      </c>
      <c r="H2374" t="str">
        <f>TRIM(employee_data!H2374)</f>
        <v>makenna.foster@bilearner.com</v>
      </c>
      <c r="I2374" t="str">
        <f>TRIM(UPPER(employee_data!I2374))</f>
        <v>CCDR</v>
      </c>
      <c r="J2374" t="str">
        <f>TRIM(PROPER(employee_data!J2374))</f>
        <v>Active</v>
      </c>
      <c r="K2374" t="str">
        <f>TRIM(PROPER(employee_data!K2374))</f>
        <v>Part-Time</v>
      </c>
      <c r="L2374" t="str">
        <f>TRIM(PROPER(employee_data!L2374))</f>
        <v>Zone A</v>
      </c>
      <c r="M2374" t="str">
        <f>TRIM(PROPER(employee_data!M2374))</f>
        <v>Part-Time</v>
      </c>
      <c r="N2374" t="str">
        <f>TRIM(PROPER(employee_data!N2374))</f>
        <v>Resignation</v>
      </c>
      <c r="O2374" t="str">
        <f>TRIM(employee_data!O2374)</f>
        <v>Opportunity upon apply and world.</v>
      </c>
      <c r="P2374" t="str">
        <f>TRIM(PROPER(employee_data!P2374))</f>
        <v>Production</v>
      </c>
      <c r="Q2374" t="str">
        <f>TRIM(PROPER(employee_data!Q2374))</f>
        <v>Engineers</v>
      </c>
      <c r="R2374" s="2">
        <f>DATEVALUE(TEXT(employee_data!R2374,"dd/mm/yyyy"))</f>
        <v>32194</v>
      </c>
      <c r="S2374" t="str">
        <f>TRIM(UPPER(employee_data!S2374))</f>
        <v>MA</v>
      </c>
      <c r="T2374" t="str">
        <f>TRIM(PROPER(employee_data!T2374))</f>
        <v>Engineer</v>
      </c>
      <c r="U2374" t="str">
        <f>TRIM(PROPER(employee_data!U2374))</f>
        <v>Male</v>
      </c>
      <c r="V2374" t="str">
        <f>TRIM(employee_data!V2374)</f>
        <v>54859</v>
      </c>
      <c r="W2374" t="str">
        <f>TRIM(PROPER(employee_data!W2374))</f>
        <v>White</v>
      </c>
      <c r="X2374" t="str">
        <f>TRIM(PROPER(employee_data!X2374))</f>
        <v>Divorced</v>
      </c>
      <c r="Y2374" t="str">
        <f>TRIM(PROPER(employee_data!Y2374))</f>
        <v>Fully Meets</v>
      </c>
      <c r="Z2374" s="4">
        <v>2</v>
      </c>
    </row>
    <row r="2375" spans="1:26" x14ac:dyDescent="0.25">
      <c r="A2375" t="str">
        <f>TRIM(employee_data!A2375)</f>
        <v>2800</v>
      </c>
      <c r="B2375" t="str">
        <f>TRIM(PROPER(employee_data!B2375))</f>
        <v>Nayeli</v>
      </c>
      <c r="C2375" t="str">
        <f>TRIM(PROPER(employee_data!C2375))</f>
        <v>Keith</v>
      </c>
      <c r="D2375" s="2">
        <f>DATEVALUE(TEXT(employee_data!D2375,"dd/mm/yyyy"))</f>
        <v>43679</v>
      </c>
      <c r="E2375" s="2" t="str">
        <f>IFERROR(DATEVALUE(TEXT(employee_data!E2375,"dd/mm/yyyy")),TRIM(""))</f>
        <v/>
      </c>
      <c r="F2375" t="str">
        <f>TRIM(employee_data!F2375)</f>
        <v>Production Technician I</v>
      </c>
      <c r="G2375" t="str">
        <f>TRIM(PROPER(employee_data!G2375))</f>
        <v>Kathryn Wolf</v>
      </c>
      <c r="H2375" t="str">
        <f>TRIM(employee_data!H2375)</f>
        <v>nayeli.keith@bilearner.com</v>
      </c>
      <c r="I2375" t="str">
        <f>TRIM(UPPER(employee_data!I2375))</f>
        <v>EW</v>
      </c>
      <c r="J2375" t="str">
        <f>TRIM(PROPER(employee_data!J2375))</f>
        <v>Active</v>
      </c>
      <c r="K2375" t="str">
        <f>TRIM(PROPER(employee_data!K2375))</f>
        <v>Contract</v>
      </c>
      <c r="L2375" t="str">
        <f>TRIM(PROPER(employee_data!L2375))</f>
        <v>Zone B</v>
      </c>
      <c r="M2375" t="str">
        <f>TRIM(PROPER(employee_data!M2375))</f>
        <v>Temporary</v>
      </c>
      <c r="N2375" t="str">
        <f>TRIM(PROPER(employee_data!N2375))</f>
        <v>Unk</v>
      </c>
      <c r="O2375" t="str">
        <f>TRIM(employee_data!O2375)</f>
        <v/>
      </c>
      <c r="P2375" t="str">
        <f>TRIM(PROPER(employee_data!P2375))</f>
        <v>Production</v>
      </c>
      <c r="Q2375" t="str">
        <f>TRIM(PROPER(employee_data!Q2375))</f>
        <v>General - Con</v>
      </c>
      <c r="R2375" s="2">
        <f>DATEVALUE(TEXT(employee_data!R2375,"dd/mm/yyyy"))</f>
        <v>17724</v>
      </c>
      <c r="S2375" t="str">
        <f>TRIM(UPPER(employee_data!S2375))</f>
        <v>MA</v>
      </c>
      <c r="T2375" t="str">
        <f>TRIM(PROPER(employee_data!T2375))</f>
        <v>Foreman</v>
      </c>
      <c r="U2375" t="str">
        <f>TRIM(PROPER(employee_data!U2375))</f>
        <v>Male</v>
      </c>
      <c r="V2375" t="str">
        <f>TRIM(employee_data!V2375)</f>
        <v>69497</v>
      </c>
      <c r="W2375" t="str">
        <f>TRIM(PROPER(employee_data!W2375))</f>
        <v>Black</v>
      </c>
      <c r="X2375" t="str">
        <f>TRIM(PROPER(employee_data!X2375))</f>
        <v>Married</v>
      </c>
      <c r="Y2375" t="str">
        <f>TRIM(PROPER(employee_data!Y2375))</f>
        <v>Fully Meets</v>
      </c>
      <c r="Z2375" s="4">
        <v>1</v>
      </c>
    </row>
    <row r="2376" spans="1:26" x14ac:dyDescent="0.25">
      <c r="A2376" t="str">
        <f>TRIM(employee_data!A2376)</f>
        <v>2801</v>
      </c>
      <c r="B2376" t="str">
        <f>TRIM(PROPER(employee_data!B2376))</f>
        <v>Devon</v>
      </c>
      <c r="C2376" t="str">
        <f>TRIM(PROPER(employee_data!C2376))</f>
        <v>Shannon</v>
      </c>
      <c r="D2376" s="2">
        <f>DATEVALUE(TEXT(employee_data!D2376,"dd/mm/yyyy"))</f>
        <v>44572</v>
      </c>
      <c r="E2376" s="2" t="str">
        <f>IFERROR(DATEVALUE(TEXT(employee_data!E2376,"dd/mm/yyyy")),TRIM(""))</f>
        <v/>
      </c>
      <c r="F2376" t="str">
        <f>TRIM(employee_data!F2376)</f>
        <v>Production Technician I</v>
      </c>
      <c r="G2376" t="str">
        <f>TRIM(PROPER(employee_data!G2376))</f>
        <v>Kiara Herman</v>
      </c>
      <c r="H2376" t="str">
        <f>TRIM(employee_data!H2376)</f>
        <v>devon.shannon@bilearner.com</v>
      </c>
      <c r="I2376" t="str">
        <f>TRIM(UPPER(employee_data!I2376))</f>
        <v>MSC</v>
      </c>
      <c r="J2376" t="str">
        <f>TRIM(PROPER(employee_data!J2376))</f>
        <v>Active</v>
      </c>
      <c r="K2376" t="str">
        <f>TRIM(PROPER(employee_data!K2376))</f>
        <v>Full-Time</v>
      </c>
      <c r="L2376" t="str">
        <f>TRIM(PROPER(employee_data!L2376))</f>
        <v>Zone C</v>
      </c>
      <c r="M2376" t="str">
        <f>TRIM(PROPER(employee_data!M2376))</f>
        <v>Temporary</v>
      </c>
      <c r="N2376" t="str">
        <f>TRIM(PROPER(employee_data!N2376))</f>
        <v>Unk</v>
      </c>
      <c r="O2376" t="str">
        <f>TRIM(employee_data!O2376)</f>
        <v/>
      </c>
      <c r="P2376" t="str">
        <f>TRIM(PROPER(employee_data!P2376))</f>
        <v>Production</v>
      </c>
      <c r="Q2376" t="str">
        <f>TRIM(PROPER(employee_data!Q2376))</f>
        <v>Field Operations</v>
      </c>
      <c r="R2376" s="2">
        <f>DATEVALUE(TEXT(employee_data!R2376,"dd/mm/yyyy"))</f>
        <v>34970</v>
      </c>
      <c r="S2376" t="str">
        <f>TRIM(UPPER(employee_data!S2376))</f>
        <v>MA</v>
      </c>
      <c r="T2376" t="str">
        <f>TRIM(PROPER(employee_data!T2376))</f>
        <v>Tower Hand</v>
      </c>
      <c r="U2376" t="str">
        <f>TRIM(PROPER(employee_data!U2376))</f>
        <v>Male</v>
      </c>
      <c r="V2376" t="str">
        <f>TRIM(employee_data!V2376)</f>
        <v>97933</v>
      </c>
      <c r="W2376" t="str">
        <f>TRIM(PROPER(employee_data!W2376))</f>
        <v>White</v>
      </c>
      <c r="X2376" t="str">
        <f>TRIM(PROPER(employee_data!X2376))</f>
        <v>Divorced</v>
      </c>
      <c r="Y2376" t="str">
        <f>TRIM(PROPER(employee_data!Y2376))</f>
        <v>Fully Meets</v>
      </c>
      <c r="Z2376" s="4">
        <v>5</v>
      </c>
    </row>
    <row r="2377" spans="1:26" x14ac:dyDescent="0.25">
      <c r="A2377" t="str">
        <f>TRIM(employee_data!A2377)</f>
        <v>2802</v>
      </c>
      <c r="B2377" t="str">
        <f>TRIM(PROPER(employee_data!B2377))</f>
        <v>Lucy</v>
      </c>
      <c r="C2377" t="str">
        <f>TRIM(PROPER(employee_data!C2377))</f>
        <v>Harrington</v>
      </c>
      <c r="D2377" s="2">
        <f>DATEVALUE(TEXT(employee_data!D2377,"dd/mm/yyyy"))</f>
        <v>44150</v>
      </c>
      <c r="E2377" s="2" t="str">
        <f>IFERROR(DATEVALUE(TEXT(employee_data!E2377,"dd/mm/yyyy")),TRIM(""))</f>
        <v/>
      </c>
      <c r="F2377" t="str">
        <f>TRIM(employee_data!F2377)</f>
        <v>Production Technician I</v>
      </c>
      <c r="G2377" t="str">
        <f>TRIM(PROPER(employee_data!G2377))</f>
        <v>Meghan Morrison Dds</v>
      </c>
      <c r="H2377" t="str">
        <f>TRIM(employee_data!H2377)</f>
        <v>lucy.harrington@bilearner.com</v>
      </c>
      <c r="I2377" t="str">
        <f>TRIM(UPPER(employee_data!I2377))</f>
        <v>NEL</v>
      </c>
      <c r="J2377" t="str">
        <f>TRIM(PROPER(employee_data!J2377))</f>
        <v>Active</v>
      </c>
      <c r="K2377" t="str">
        <f>TRIM(PROPER(employee_data!K2377))</f>
        <v>Contract</v>
      </c>
      <c r="L2377" t="str">
        <f>TRIM(PROPER(employee_data!L2377))</f>
        <v>Zone C</v>
      </c>
      <c r="M2377" t="str">
        <f>TRIM(PROPER(employee_data!M2377))</f>
        <v>Part-Time</v>
      </c>
      <c r="N2377" t="str">
        <f>TRIM(PROPER(employee_data!N2377))</f>
        <v>Unk</v>
      </c>
      <c r="O2377" t="str">
        <f>TRIM(employee_data!O2377)</f>
        <v/>
      </c>
      <c r="P2377" t="str">
        <f>TRIM(PROPER(employee_data!P2377))</f>
        <v>Production</v>
      </c>
      <c r="Q2377" t="str">
        <f>TRIM(PROPER(employee_data!Q2377))</f>
        <v>General - Con</v>
      </c>
      <c r="R2377" s="2">
        <f>DATEVALUE(TEXT(employee_data!R2377,"dd/mm/yyyy"))</f>
        <v>28348</v>
      </c>
      <c r="S2377" t="str">
        <f>TRIM(UPPER(employee_data!S2377))</f>
        <v>MA</v>
      </c>
      <c r="T2377" t="str">
        <f>TRIM(PROPER(employee_data!T2377))</f>
        <v>Technician</v>
      </c>
      <c r="U2377" t="str">
        <f>TRIM(PROPER(employee_data!U2377))</f>
        <v>Female</v>
      </c>
      <c r="V2377" t="str">
        <f>TRIM(employee_data!V2377)</f>
        <v>56662</v>
      </c>
      <c r="W2377" t="str">
        <f>TRIM(PROPER(employee_data!W2377))</f>
        <v>White</v>
      </c>
      <c r="X2377" t="str">
        <f>TRIM(PROPER(employee_data!X2377))</f>
        <v>Married</v>
      </c>
      <c r="Y2377" t="str">
        <f>TRIM(PROPER(employee_data!Y2377))</f>
        <v>Fully Meets</v>
      </c>
      <c r="Z2377" s="4">
        <v>4</v>
      </c>
    </row>
    <row r="2378" spans="1:26" x14ac:dyDescent="0.25">
      <c r="A2378" t="str">
        <f>TRIM(employee_data!A2378)</f>
        <v>2803</v>
      </c>
      <c r="B2378" t="str">
        <f>TRIM(PROPER(employee_data!B2378))</f>
        <v>Rebecca</v>
      </c>
      <c r="C2378" t="str">
        <f>TRIM(PROPER(employee_data!C2378))</f>
        <v>Francis</v>
      </c>
      <c r="D2378" s="2">
        <f>DATEVALUE(TEXT(employee_data!D2378,"dd/mm/yyyy"))</f>
        <v>43959</v>
      </c>
      <c r="E2378" s="2" t="str">
        <f>IFERROR(DATEVALUE(TEXT(employee_data!E2378,"dd/mm/yyyy")),TRIM(""))</f>
        <v/>
      </c>
      <c r="F2378" t="str">
        <f>TRIM(employee_data!F2378)</f>
        <v>Production Technician I</v>
      </c>
      <c r="G2378" t="str">
        <f>TRIM(PROPER(employee_data!G2378))</f>
        <v>Brittany Fisher</v>
      </c>
      <c r="H2378" t="str">
        <f>TRIM(employee_data!H2378)</f>
        <v>rebecca.francis@bilearner.com</v>
      </c>
      <c r="I2378" t="str">
        <f>TRIM(UPPER(employee_data!I2378))</f>
        <v>PL</v>
      </c>
      <c r="J2378" t="str">
        <f>TRIM(PROPER(employee_data!J2378))</f>
        <v>Active</v>
      </c>
      <c r="K2378" t="str">
        <f>TRIM(PROPER(employee_data!K2378))</f>
        <v>Part-Time</v>
      </c>
      <c r="L2378" t="str">
        <f>TRIM(PROPER(employee_data!L2378))</f>
        <v>Zone B</v>
      </c>
      <c r="M2378" t="str">
        <f>TRIM(PROPER(employee_data!M2378))</f>
        <v>Part-Time</v>
      </c>
      <c r="N2378" t="str">
        <f>TRIM(PROPER(employee_data!N2378))</f>
        <v>Unk</v>
      </c>
      <c r="O2378" t="str">
        <f>TRIM(employee_data!O2378)</f>
        <v/>
      </c>
      <c r="P2378" t="str">
        <f>TRIM(PROPER(employee_data!P2378))</f>
        <v>Production</v>
      </c>
      <c r="Q2378" t="str">
        <f>TRIM(PROPER(employee_data!Q2378))</f>
        <v>General - Con</v>
      </c>
      <c r="R2378" s="2">
        <f>DATEVALUE(TEXT(employee_data!R2378,"dd/mm/yyyy"))</f>
        <v>23988</v>
      </c>
      <c r="S2378" t="str">
        <f>TRIM(UPPER(employee_data!S2378))</f>
        <v>MA</v>
      </c>
      <c r="T2378" t="str">
        <f>TRIM(PROPER(employee_data!T2378))</f>
        <v>Foreman</v>
      </c>
      <c r="U2378" t="str">
        <f>TRIM(PROPER(employee_data!U2378))</f>
        <v>Female</v>
      </c>
      <c r="V2378" t="str">
        <f>TRIM(employee_data!V2378)</f>
        <v>13566</v>
      </c>
      <c r="W2378" t="str">
        <f>TRIM(PROPER(employee_data!W2378))</f>
        <v>Asian</v>
      </c>
      <c r="X2378" t="str">
        <f>TRIM(PROPER(employee_data!X2378))</f>
        <v>Married</v>
      </c>
      <c r="Y2378" t="str">
        <f>TRIM(PROPER(employee_data!Y2378))</f>
        <v>Fully Meets</v>
      </c>
      <c r="Z2378" s="4">
        <v>5</v>
      </c>
    </row>
    <row r="2379" spans="1:26" x14ac:dyDescent="0.25">
      <c r="A2379" t="str">
        <f>TRIM(employee_data!A2379)</f>
        <v>2804</v>
      </c>
      <c r="B2379" t="str">
        <f>TRIM(PROPER(employee_data!B2379))</f>
        <v>Salma</v>
      </c>
      <c r="C2379" t="str">
        <f>TRIM(PROPER(employee_data!C2379))</f>
        <v>Frederick</v>
      </c>
      <c r="D2379" s="2">
        <f>DATEVALUE(TEXT(employee_data!D2379,"dd/mm/yyyy"))</f>
        <v>43534</v>
      </c>
      <c r="E2379" s="2" t="str">
        <f>IFERROR(DATEVALUE(TEXT(employee_data!E2379,"dd/mm/yyyy")),TRIM(""))</f>
        <v/>
      </c>
      <c r="F2379" t="str">
        <f>TRIM(employee_data!F2379)</f>
        <v>Production Technician II</v>
      </c>
      <c r="G2379" t="str">
        <f>TRIM(PROPER(employee_data!G2379))</f>
        <v>Scott Brady</v>
      </c>
      <c r="H2379" t="str">
        <f>TRIM(employee_data!H2379)</f>
        <v>salma.frederick@bilearner.com</v>
      </c>
      <c r="I2379" t="str">
        <f>TRIM(UPPER(employee_data!I2379))</f>
        <v>SVG</v>
      </c>
      <c r="J2379" t="str">
        <f>TRIM(PROPER(employee_data!J2379))</f>
        <v>Active</v>
      </c>
      <c r="K2379" t="str">
        <f>TRIM(PROPER(employee_data!K2379))</f>
        <v>Part-Time</v>
      </c>
      <c r="L2379" t="str">
        <f>TRIM(PROPER(employee_data!L2379))</f>
        <v>Zone B</v>
      </c>
      <c r="M2379" t="str">
        <f>TRIM(PROPER(employee_data!M2379))</f>
        <v>Full-Time</v>
      </c>
      <c r="N2379" t="str">
        <f>TRIM(PROPER(employee_data!N2379))</f>
        <v>Unk</v>
      </c>
      <c r="O2379" t="str">
        <f>TRIM(employee_data!O2379)</f>
        <v/>
      </c>
      <c r="P2379" t="str">
        <f>TRIM(PROPER(employee_data!P2379))</f>
        <v>Production</v>
      </c>
      <c r="Q2379" t="str">
        <f>TRIM(PROPER(employee_data!Q2379))</f>
        <v>Project Management - Con</v>
      </c>
      <c r="R2379" s="2">
        <f>DATEVALUE(TEXT(employee_data!R2379,"dd/mm/yyyy"))</f>
        <v>19419</v>
      </c>
      <c r="S2379" t="str">
        <f>TRIM(UPPER(employee_data!S2379))</f>
        <v>MA</v>
      </c>
      <c r="T2379" t="str">
        <f>TRIM(PROPER(employee_data!T2379))</f>
        <v>Coordinator</v>
      </c>
      <c r="U2379" t="str">
        <f>TRIM(PROPER(employee_data!U2379))</f>
        <v>Male</v>
      </c>
      <c r="V2379" t="str">
        <f>TRIM(employee_data!V2379)</f>
        <v>4554</v>
      </c>
      <c r="W2379" t="str">
        <f>TRIM(PROPER(employee_data!W2379))</f>
        <v>Hispanic</v>
      </c>
      <c r="X2379" t="str">
        <f>TRIM(PROPER(employee_data!X2379))</f>
        <v>Married</v>
      </c>
      <c r="Y2379" t="str">
        <f>TRIM(PROPER(employee_data!Y2379))</f>
        <v>Fully Meets</v>
      </c>
      <c r="Z2379" s="4">
        <v>4</v>
      </c>
    </row>
    <row r="2380" spans="1:26" x14ac:dyDescent="0.25">
      <c r="A2380" t="str">
        <f>TRIM(employee_data!A2380)</f>
        <v>2805</v>
      </c>
      <c r="B2380" t="str">
        <f>TRIM(PROPER(employee_data!B2380))</f>
        <v>Avery</v>
      </c>
      <c r="C2380" t="str">
        <f>TRIM(PROPER(employee_data!C2380))</f>
        <v>Vance</v>
      </c>
      <c r="D2380" s="2">
        <f>DATEVALUE(TEXT(employee_data!D2380,"dd/mm/yyyy"))</f>
        <v>44670</v>
      </c>
      <c r="E2380" s="2" t="str">
        <f>IFERROR(DATEVALUE(TEXT(employee_data!E2380,"dd/mm/yyyy")),TRIM(""))</f>
        <v/>
      </c>
      <c r="F2380" t="str">
        <f>TRIM(employee_data!F2380)</f>
        <v>Production Technician II</v>
      </c>
      <c r="G2380" t="str">
        <f>TRIM(PROPER(employee_data!G2380))</f>
        <v>Charlotte Clark</v>
      </c>
      <c r="H2380" t="str">
        <f>TRIM(employee_data!H2380)</f>
        <v>avery.vance@bilearner.com</v>
      </c>
      <c r="I2380" t="str">
        <f>TRIM(UPPER(employee_data!I2380))</f>
        <v>TNS</v>
      </c>
      <c r="J2380" t="str">
        <f>TRIM(PROPER(employee_data!J2380))</f>
        <v>Active</v>
      </c>
      <c r="K2380" t="str">
        <f>TRIM(PROPER(employee_data!K2380))</f>
        <v>Full-Time</v>
      </c>
      <c r="L2380" t="str">
        <f>TRIM(PROPER(employee_data!L2380))</f>
        <v>Zone C</v>
      </c>
      <c r="M2380" t="str">
        <f>TRIM(PROPER(employee_data!M2380))</f>
        <v>Part-Time</v>
      </c>
      <c r="N2380" t="str">
        <f>TRIM(PROPER(employee_data!N2380))</f>
        <v>Unk</v>
      </c>
      <c r="O2380" t="str">
        <f>TRIM(employee_data!O2380)</f>
        <v/>
      </c>
      <c r="P2380" t="str">
        <f>TRIM(PROPER(employee_data!P2380))</f>
        <v>Production</v>
      </c>
      <c r="Q2380" t="str">
        <f>TRIM(PROPER(employee_data!Q2380))</f>
        <v>Field Operations</v>
      </c>
      <c r="R2380" s="2">
        <f>DATEVALUE(TEXT(employee_data!R2380,"dd/mm/yyyy"))</f>
        <v>32354</v>
      </c>
      <c r="S2380" t="str">
        <f>TRIM(UPPER(employee_data!S2380))</f>
        <v>MA</v>
      </c>
      <c r="T2380" t="str">
        <f>TRIM(PROPER(employee_data!T2380))</f>
        <v>Driver</v>
      </c>
      <c r="U2380" t="str">
        <f>TRIM(PROPER(employee_data!U2380))</f>
        <v>Male</v>
      </c>
      <c r="V2380" t="str">
        <f>TRIM(employee_data!V2380)</f>
        <v>19835</v>
      </c>
      <c r="W2380" t="str">
        <f>TRIM(PROPER(employee_data!W2380))</f>
        <v>White</v>
      </c>
      <c r="X2380" t="str">
        <f>TRIM(PROPER(employee_data!X2380))</f>
        <v>Widowed</v>
      </c>
      <c r="Y2380" t="str">
        <f>TRIM(PROPER(employee_data!Y2380))</f>
        <v>Fully Meets</v>
      </c>
      <c r="Z2380" s="4">
        <v>1</v>
      </c>
    </row>
    <row r="2381" spans="1:26" x14ac:dyDescent="0.25">
      <c r="A2381" t="str">
        <f>TRIM(employee_data!A2381)</f>
        <v>2806</v>
      </c>
      <c r="B2381" t="str">
        <f>TRIM(PROPER(employee_data!B2381))</f>
        <v>Stephany</v>
      </c>
      <c r="C2381" t="str">
        <f>TRIM(PROPER(employee_data!C2381))</f>
        <v>Jenkins</v>
      </c>
      <c r="D2381" s="2">
        <f>DATEVALUE(TEXT(employee_data!D2381,"dd/mm/yyyy"))</f>
        <v>43799</v>
      </c>
      <c r="E2381" s="2" t="str">
        <f>IFERROR(DATEVALUE(TEXT(employee_data!E2381,"dd/mm/yyyy")),TRIM(""))</f>
        <v/>
      </c>
      <c r="F2381" t="str">
        <f>TRIM(employee_data!F2381)</f>
        <v>Production Technician II</v>
      </c>
      <c r="G2381" t="str">
        <f>TRIM(PROPER(employee_data!G2381))</f>
        <v>Rebecca Stanley</v>
      </c>
      <c r="H2381" t="str">
        <f>TRIM(employee_data!H2381)</f>
        <v>stephany.jenkins@bilearner.com</v>
      </c>
      <c r="I2381" t="str">
        <f>TRIM(UPPER(employee_data!I2381))</f>
        <v>WBL</v>
      </c>
      <c r="J2381" t="str">
        <f>TRIM(PROPER(employee_data!J2381))</f>
        <v>Active</v>
      </c>
      <c r="K2381" t="str">
        <f>TRIM(PROPER(employee_data!K2381))</f>
        <v>Full-Time</v>
      </c>
      <c r="L2381" t="str">
        <f>TRIM(PROPER(employee_data!L2381))</f>
        <v>Zone A</v>
      </c>
      <c r="M2381" t="str">
        <f>TRIM(PROPER(employee_data!M2381))</f>
        <v>Part-Time</v>
      </c>
      <c r="N2381" t="str">
        <f>TRIM(PROPER(employee_data!N2381))</f>
        <v>Unk</v>
      </c>
      <c r="O2381" t="str">
        <f>TRIM(employee_data!O2381)</f>
        <v/>
      </c>
      <c r="P2381" t="str">
        <f>TRIM(PROPER(employee_data!P2381))</f>
        <v>Production</v>
      </c>
      <c r="Q2381" t="str">
        <f>TRIM(PROPER(employee_data!Q2381))</f>
        <v>Catv</v>
      </c>
      <c r="R2381" s="2">
        <f>DATEVALUE(TEXT(employee_data!R2381,"dd/mm/yyyy"))</f>
        <v>22819</v>
      </c>
      <c r="S2381" t="str">
        <f>TRIM(UPPER(employee_data!S2381))</f>
        <v>MA</v>
      </c>
      <c r="T2381" t="str">
        <f>TRIM(PROPER(employee_data!T2381))</f>
        <v>Supervisor</v>
      </c>
      <c r="U2381" t="str">
        <f>TRIM(PROPER(employee_data!U2381))</f>
        <v>Female</v>
      </c>
      <c r="V2381" t="str">
        <f>TRIM(employee_data!V2381)</f>
        <v>47920</v>
      </c>
      <c r="W2381" t="str">
        <f>TRIM(PROPER(employee_data!W2381))</f>
        <v>Asian</v>
      </c>
      <c r="X2381" t="str">
        <f>TRIM(PROPER(employee_data!X2381))</f>
        <v>Divorced</v>
      </c>
      <c r="Y2381" t="str">
        <f>TRIM(PROPER(employee_data!Y2381))</f>
        <v>Fully Meets</v>
      </c>
      <c r="Z2381" s="4">
        <v>2</v>
      </c>
    </row>
    <row r="2382" spans="1:26" x14ac:dyDescent="0.25">
      <c r="A2382" t="str">
        <f>TRIM(employee_data!A2382)</f>
        <v>2807</v>
      </c>
      <c r="B2382" t="str">
        <f>TRIM(PROPER(employee_data!B2382))</f>
        <v>Brian</v>
      </c>
      <c r="C2382" t="str">
        <f>TRIM(PROPER(employee_data!C2382))</f>
        <v>Kelly</v>
      </c>
      <c r="D2382" s="2">
        <f>DATEVALUE(TEXT(employee_data!D2382,"dd/mm/yyyy"))</f>
        <v>44383</v>
      </c>
      <c r="E2382" s="2">
        <f>IFERROR(DATEVALUE(TEXT(employee_data!E2382,"dd/mm/yyyy")),TRIM(""))</f>
        <v>44933</v>
      </c>
      <c r="F2382" t="str">
        <f>TRIM(employee_data!F2382)</f>
        <v>Production Technician II</v>
      </c>
      <c r="G2382" t="str">
        <f>TRIM(PROPER(employee_data!G2382))</f>
        <v>Scott Brown</v>
      </c>
      <c r="H2382" t="str">
        <f>TRIM(employee_data!H2382)</f>
        <v>brian.kelly@bilearner.com</v>
      </c>
      <c r="I2382" t="str">
        <f>TRIM(UPPER(employee_data!I2382))</f>
        <v>BPC</v>
      </c>
      <c r="J2382" t="str">
        <f>TRIM(PROPER(employee_data!J2382))</f>
        <v>Voluntarily Terminated</v>
      </c>
      <c r="K2382" t="str">
        <f>TRIM(PROPER(employee_data!K2382))</f>
        <v>Part-Time</v>
      </c>
      <c r="L2382" t="str">
        <f>TRIM(PROPER(employee_data!L2382))</f>
        <v>Zone A</v>
      </c>
      <c r="M2382" t="str">
        <f>TRIM(PROPER(employee_data!M2382))</f>
        <v>Part-Time</v>
      </c>
      <c r="N2382" t="str">
        <f>TRIM(PROPER(employee_data!N2382))</f>
        <v>Involuntary</v>
      </c>
      <c r="O2382" t="str">
        <f>TRIM(employee_data!O2382)</f>
        <v>Standard stuff girl site.</v>
      </c>
      <c r="P2382" t="str">
        <f>TRIM(PROPER(employee_data!P2382))</f>
        <v>Production</v>
      </c>
      <c r="Q2382" t="str">
        <f>TRIM(PROPER(employee_data!Q2382))</f>
        <v>Wireline Construction</v>
      </c>
      <c r="R2382" s="2">
        <f>DATEVALUE(TEXT(employee_data!R2382,"dd/mm/yyyy"))</f>
        <v>28232</v>
      </c>
      <c r="S2382" t="str">
        <f>TRIM(UPPER(employee_data!S2382))</f>
        <v>MA</v>
      </c>
      <c r="T2382" t="str">
        <f>TRIM(PROPER(employee_data!T2382))</f>
        <v>Driver</v>
      </c>
      <c r="U2382" t="str">
        <f>TRIM(PROPER(employee_data!U2382))</f>
        <v>Female</v>
      </c>
      <c r="V2382" t="str">
        <f>TRIM(employee_data!V2382)</f>
        <v>55399</v>
      </c>
      <c r="W2382" t="str">
        <f>TRIM(PROPER(employee_data!W2382))</f>
        <v>White</v>
      </c>
      <c r="X2382" t="str">
        <f>TRIM(PROPER(employee_data!X2382))</f>
        <v>Married</v>
      </c>
      <c r="Y2382" t="str">
        <f>TRIM(PROPER(employee_data!Y2382))</f>
        <v>Fully Meets</v>
      </c>
      <c r="Z2382" s="4">
        <v>2</v>
      </c>
    </row>
    <row r="2383" spans="1:26" x14ac:dyDescent="0.25">
      <c r="A2383" t="str">
        <f>TRIM(employee_data!A2383)</f>
        <v>2808</v>
      </c>
      <c r="B2383" t="str">
        <f>TRIM(PROPER(employee_data!B2383))</f>
        <v>Keagan</v>
      </c>
      <c r="C2383" t="str">
        <f>TRIM(PROPER(employee_data!C2383))</f>
        <v>Villa</v>
      </c>
      <c r="D2383" s="2">
        <f>DATEVALUE(TEXT(employee_data!D2383,"dd/mm/yyyy"))</f>
        <v>43431</v>
      </c>
      <c r="E2383" s="2" t="str">
        <f>IFERROR(DATEVALUE(TEXT(employee_data!E2383,"dd/mm/yyyy")),TRIM(""))</f>
        <v/>
      </c>
      <c r="F2383" t="str">
        <f>TRIM(employee_data!F2383)</f>
        <v>Production Technician II</v>
      </c>
      <c r="G2383" t="str">
        <f>TRIM(PROPER(employee_data!G2383))</f>
        <v>Sharon Fox</v>
      </c>
      <c r="H2383" t="str">
        <f>TRIM(employee_data!H2383)</f>
        <v>keagan.villa@bilearner.com</v>
      </c>
      <c r="I2383" t="str">
        <f>TRIM(UPPER(employee_data!I2383))</f>
        <v>CCDR</v>
      </c>
      <c r="J2383" t="str">
        <f>TRIM(PROPER(employee_data!J2383))</f>
        <v>Active</v>
      </c>
      <c r="K2383" t="str">
        <f>TRIM(PROPER(employee_data!K2383))</f>
        <v>Part-Time</v>
      </c>
      <c r="L2383" t="str">
        <f>TRIM(PROPER(employee_data!L2383))</f>
        <v>Zone B</v>
      </c>
      <c r="M2383" t="str">
        <f>TRIM(PROPER(employee_data!M2383))</f>
        <v>Temporary</v>
      </c>
      <c r="N2383" t="str">
        <f>TRIM(PROPER(employee_data!N2383))</f>
        <v>Unk</v>
      </c>
      <c r="O2383" t="str">
        <f>TRIM(employee_data!O2383)</f>
        <v/>
      </c>
      <c r="P2383" t="str">
        <f>TRIM(PROPER(employee_data!P2383))</f>
        <v>Production</v>
      </c>
      <c r="Q2383" t="str">
        <f>TRIM(PROPER(employee_data!Q2383))</f>
        <v>Billable Consultants</v>
      </c>
      <c r="R2383" s="2">
        <f>DATEVALUE(TEXT(employee_data!R2383,"dd/mm/yyyy"))</f>
        <v>34328</v>
      </c>
      <c r="S2383" t="str">
        <f>TRIM(UPPER(employee_data!S2383))</f>
        <v>MA</v>
      </c>
      <c r="T2383" t="str">
        <f>TRIM(PROPER(employee_data!T2383))</f>
        <v>Engineer</v>
      </c>
      <c r="U2383" t="str">
        <f>TRIM(PROPER(employee_data!U2383))</f>
        <v>Female</v>
      </c>
      <c r="V2383" t="str">
        <f>TRIM(employee_data!V2383)</f>
        <v>35224</v>
      </c>
      <c r="W2383" t="str">
        <f>TRIM(PROPER(employee_data!W2383))</f>
        <v>Asian</v>
      </c>
      <c r="X2383" t="str">
        <f>TRIM(PROPER(employee_data!X2383))</f>
        <v>Divorced</v>
      </c>
      <c r="Y2383" t="str">
        <f>TRIM(PROPER(employee_data!Y2383))</f>
        <v>Fully Meets</v>
      </c>
      <c r="Z2383" s="4">
        <v>4</v>
      </c>
    </row>
    <row r="2384" spans="1:26" x14ac:dyDescent="0.25">
      <c r="A2384" t="str">
        <f>TRIM(employee_data!A2384)</f>
        <v>2809</v>
      </c>
      <c r="B2384" t="str">
        <f>TRIM(PROPER(employee_data!B2384))</f>
        <v>Kendra</v>
      </c>
      <c r="C2384" t="str">
        <f>TRIM(PROPER(employee_data!C2384))</f>
        <v>Foley</v>
      </c>
      <c r="D2384" s="2">
        <f>DATEVALUE(TEXT(employee_data!D2384,"dd/mm/yyyy"))</f>
        <v>44956</v>
      </c>
      <c r="E2384" s="2" t="str">
        <f>IFERROR(DATEVALUE(TEXT(employee_data!E2384,"dd/mm/yyyy")),TRIM(""))</f>
        <v/>
      </c>
      <c r="F2384" t="str">
        <f>TRIM(employee_data!F2384)</f>
        <v>Production Technician I</v>
      </c>
      <c r="G2384" t="str">
        <f>TRIM(PROPER(employee_data!G2384))</f>
        <v>Robert Powers</v>
      </c>
      <c r="H2384" t="str">
        <f>TRIM(employee_data!H2384)</f>
        <v>kendra.foley@bilearner.com</v>
      </c>
      <c r="I2384" t="str">
        <f>TRIM(UPPER(employee_data!I2384))</f>
        <v>WBL</v>
      </c>
      <c r="J2384" t="str">
        <f>TRIM(PROPER(employee_data!J2384))</f>
        <v>Active</v>
      </c>
      <c r="K2384" t="str">
        <f>TRIM(PROPER(employee_data!K2384))</f>
        <v>Full-Time</v>
      </c>
      <c r="L2384" t="str">
        <f>TRIM(PROPER(employee_data!L2384))</f>
        <v>Zone C</v>
      </c>
      <c r="M2384" t="str">
        <f>TRIM(PROPER(employee_data!M2384))</f>
        <v>Part-Time</v>
      </c>
      <c r="N2384" t="str">
        <f>TRIM(PROPER(employee_data!N2384))</f>
        <v>Unk</v>
      </c>
      <c r="O2384" t="str">
        <f>TRIM(employee_data!O2384)</f>
        <v/>
      </c>
      <c r="P2384" t="str">
        <f>TRIM(PROPER(employee_data!P2384))</f>
        <v>Production</v>
      </c>
      <c r="Q2384" t="str">
        <f>TRIM(PROPER(employee_data!Q2384))</f>
        <v>Splicing</v>
      </c>
      <c r="R2384" s="2">
        <f>DATEVALUE(TEXT(employee_data!R2384,"dd/mm/yyyy"))</f>
        <v>23431</v>
      </c>
      <c r="S2384" t="str">
        <f>TRIM(UPPER(employee_data!S2384))</f>
        <v>MA</v>
      </c>
      <c r="T2384" t="str">
        <f>TRIM(PROPER(employee_data!T2384))</f>
        <v>Splicer</v>
      </c>
      <c r="U2384" t="str">
        <f>TRIM(PROPER(employee_data!U2384))</f>
        <v>Male</v>
      </c>
      <c r="V2384" t="str">
        <f>TRIM(employee_data!V2384)</f>
        <v>39078</v>
      </c>
      <c r="W2384" t="str">
        <f>TRIM(PROPER(employee_data!W2384))</f>
        <v>Hispanic</v>
      </c>
      <c r="X2384" t="str">
        <f>TRIM(PROPER(employee_data!X2384))</f>
        <v>Single</v>
      </c>
      <c r="Y2384" t="str">
        <f>TRIM(PROPER(employee_data!Y2384))</f>
        <v>Fully Meets</v>
      </c>
      <c r="Z2384" s="4">
        <v>2</v>
      </c>
    </row>
    <row r="2385" spans="1:26" x14ac:dyDescent="0.25">
      <c r="A2385" t="str">
        <f>TRIM(employee_data!A2385)</f>
        <v>2810</v>
      </c>
      <c r="B2385" t="str">
        <f>TRIM(PROPER(employee_data!B2385))</f>
        <v>Jabari</v>
      </c>
      <c r="C2385" t="str">
        <f>TRIM(PROPER(employee_data!C2385))</f>
        <v>Stanton</v>
      </c>
      <c r="D2385" s="2">
        <f>DATEVALUE(TEXT(employee_data!D2385,"dd/mm/yyyy"))</f>
        <v>44882</v>
      </c>
      <c r="E2385" s="2">
        <f>IFERROR(DATEVALUE(TEXT(employee_data!E2385,"dd/mm/yyyy")),TRIM(""))</f>
        <v>44965</v>
      </c>
      <c r="F2385" t="str">
        <f>TRIM(employee_data!F2385)</f>
        <v>Production Technician I</v>
      </c>
      <c r="G2385" t="str">
        <f>TRIM(PROPER(employee_data!G2385))</f>
        <v>Debra Phillips</v>
      </c>
      <c r="H2385" t="str">
        <f>TRIM(employee_data!H2385)</f>
        <v>jabari.stanton@bilearner.com</v>
      </c>
      <c r="I2385" t="str">
        <f>TRIM(UPPER(employee_data!I2385))</f>
        <v>NEL</v>
      </c>
      <c r="J2385" t="str">
        <f>TRIM(PROPER(employee_data!J2385))</f>
        <v>Active</v>
      </c>
      <c r="K2385" t="str">
        <f>TRIM(PROPER(employee_data!K2385))</f>
        <v>Full-Time</v>
      </c>
      <c r="L2385" t="str">
        <f>TRIM(PROPER(employee_data!L2385))</f>
        <v>Zone A</v>
      </c>
      <c r="M2385" t="str">
        <f>TRIM(PROPER(employee_data!M2385))</f>
        <v>Part-Time</v>
      </c>
      <c r="N2385" t="str">
        <f>TRIM(PROPER(employee_data!N2385))</f>
        <v>Resignation</v>
      </c>
      <c r="O2385" t="str">
        <f>TRIM(employee_data!O2385)</f>
        <v>Less boy reflect quickly health respond million.</v>
      </c>
      <c r="P2385" t="str">
        <f>TRIM(PROPER(employee_data!P2385))</f>
        <v>Production</v>
      </c>
      <c r="Q2385" t="str">
        <f>TRIM(PROPER(employee_data!Q2385))</f>
        <v>Field Operations</v>
      </c>
      <c r="R2385" s="2">
        <f>DATEVALUE(TEXT(employee_data!R2385,"dd/mm/yyyy"))</f>
        <v>21650</v>
      </c>
      <c r="S2385" t="str">
        <f>TRIM(UPPER(employee_data!S2385))</f>
        <v>MA</v>
      </c>
      <c r="T2385" t="str">
        <f>TRIM(PROPER(employee_data!T2385))</f>
        <v>Laborer</v>
      </c>
      <c r="U2385" t="str">
        <f>TRIM(PROPER(employee_data!U2385))</f>
        <v>Male</v>
      </c>
      <c r="V2385" t="str">
        <f>TRIM(employee_data!V2385)</f>
        <v>72285</v>
      </c>
      <c r="W2385" t="str">
        <f>TRIM(PROPER(employee_data!W2385))</f>
        <v>Other</v>
      </c>
      <c r="X2385" t="str">
        <f>TRIM(PROPER(employee_data!X2385))</f>
        <v>Married</v>
      </c>
      <c r="Y2385" t="str">
        <f>TRIM(PROPER(employee_data!Y2385))</f>
        <v>Fully Meets</v>
      </c>
      <c r="Z2385" s="4">
        <v>4</v>
      </c>
    </row>
    <row r="2386" spans="1:26" x14ac:dyDescent="0.25">
      <c r="A2386" t="str">
        <f>TRIM(employee_data!A2386)</f>
        <v>2811</v>
      </c>
      <c r="B2386" t="str">
        <f>TRIM(PROPER(employee_data!B2386))</f>
        <v>Phoenix</v>
      </c>
      <c r="C2386" t="str">
        <f>TRIM(PROPER(employee_data!C2386))</f>
        <v>Farley</v>
      </c>
      <c r="D2386" s="2">
        <f>DATEVALUE(TEXT(employee_data!D2386,"dd/mm/yyyy"))</f>
        <v>43325</v>
      </c>
      <c r="E2386" s="2">
        <f>IFERROR(DATEVALUE(TEXT(employee_data!E2386,"dd/mm/yyyy")),TRIM(""))</f>
        <v>43979</v>
      </c>
      <c r="F2386" t="str">
        <f>TRIM(employee_data!F2386)</f>
        <v>Production Technician I</v>
      </c>
      <c r="G2386" t="str">
        <f>TRIM(PROPER(employee_data!G2386))</f>
        <v>David Holt</v>
      </c>
      <c r="H2386" t="str">
        <f>TRIM(employee_data!H2386)</f>
        <v>phoenix.farley@bilearner.com</v>
      </c>
      <c r="I2386" t="str">
        <f>TRIM(UPPER(employee_data!I2386))</f>
        <v>PL</v>
      </c>
      <c r="J2386" t="str">
        <f>TRIM(PROPER(employee_data!J2386))</f>
        <v>Active</v>
      </c>
      <c r="K2386" t="str">
        <f>TRIM(PROPER(employee_data!K2386))</f>
        <v>Part-Time</v>
      </c>
      <c r="L2386" t="str">
        <f>TRIM(PROPER(employee_data!L2386))</f>
        <v>Zone A</v>
      </c>
      <c r="M2386" t="str">
        <f>TRIM(PROPER(employee_data!M2386))</f>
        <v>Full-Time</v>
      </c>
      <c r="N2386" t="str">
        <f>TRIM(PROPER(employee_data!N2386))</f>
        <v>Voluntary</v>
      </c>
      <c r="O2386" t="str">
        <f>TRIM(employee_data!O2386)</f>
        <v>Material owner together travel so conference.</v>
      </c>
      <c r="P2386" t="str">
        <f>TRIM(PROPER(employee_data!P2386))</f>
        <v>Production</v>
      </c>
      <c r="Q2386" t="str">
        <f>TRIM(PROPER(employee_data!Q2386))</f>
        <v>Field Operations</v>
      </c>
      <c r="R2386" s="2">
        <f>DATEVALUE(TEXT(employee_data!R2386,"dd/mm/yyyy"))</f>
        <v>35068</v>
      </c>
      <c r="S2386" t="str">
        <f>TRIM(UPPER(employee_data!S2386))</f>
        <v>MA</v>
      </c>
      <c r="T2386" t="str">
        <f>TRIM(PROPER(employee_data!T2386))</f>
        <v>Laborer</v>
      </c>
      <c r="U2386" t="str">
        <f>TRIM(PROPER(employee_data!U2386))</f>
        <v>Male</v>
      </c>
      <c r="V2386" t="str">
        <f>TRIM(employee_data!V2386)</f>
        <v>82960</v>
      </c>
      <c r="W2386" t="str">
        <f>TRIM(PROPER(employee_data!W2386))</f>
        <v>Hispanic</v>
      </c>
      <c r="X2386" t="str">
        <f>TRIM(PROPER(employee_data!X2386))</f>
        <v>Widowed</v>
      </c>
      <c r="Y2386" t="str">
        <f>TRIM(PROPER(employee_data!Y2386))</f>
        <v>Fully Meets</v>
      </c>
      <c r="Z2386" s="4">
        <v>2</v>
      </c>
    </row>
    <row r="2387" spans="1:26" x14ac:dyDescent="0.25">
      <c r="A2387" t="str">
        <f>TRIM(employee_data!A2387)</f>
        <v>2812</v>
      </c>
      <c r="B2387" t="str">
        <f>TRIM(PROPER(employee_data!B2387))</f>
        <v>Aurora</v>
      </c>
      <c r="C2387" t="str">
        <f>TRIM(PROPER(employee_data!C2387))</f>
        <v>Bass</v>
      </c>
      <c r="D2387" s="2">
        <f>DATEVALUE(TEXT(employee_data!D2387,"dd/mm/yyyy"))</f>
        <v>44379</v>
      </c>
      <c r="E2387" s="2">
        <f>IFERROR(DATEVALUE(TEXT(employee_data!E2387,"dd/mm/yyyy")),TRIM(""))</f>
        <v>45116</v>
      </c>
      <c r="F2387" t="str">
        <f>TRIM(employee_data!F2387)</f>
        <v>Production Technician I</v>
      </c>
      <c r="G2387" t="str">
        <f>TRIM(PROPER(employee_data!G2387))</f>
        <v>Lisa Ingram</v>
      </c>
      <c r="H2387" t="str">
        <f>TRIM(employee_data!H2387)</f>
        <v>aurora.bass@bilearner.com</v>
      </c>
      <c r="I2387" t="str">
        <f>TRIM(UPPER(employee_data!I2387))</f>
        <v>BPC</v>
      </c>
      <c r="J2387" t="str">
        <f>TRIM(PROPER(employee_data!J2387))</f>
        <v>Terminated For Cause</v>
      </c>
      <c r="K2387" t="str">
        <f>TRIM(PROPER(employee_data!K2387))</f>
        <v>Part-Time</v>
      </c>
      <c r="L2387" t="str">
        <f>TRIM(PROPER(employee_data!L2387))</f>
        <v>Zone B</v>
      </c>
      <c r="M2387" t="str">
        <f>TRIM(PROPER(employee_data!M2387))</f>
        <v>Temporary</v>
      </c>
      <c r="N2387" t="str">
        <f>TRIM(PROPER(employee_data!N2387))</f>
        <v>Resignation</v>
      </c>
      <c r="O2387" t="str">
        <f>TRIM(employee_data!O2387)</f>
        <v>Now should knowledge the turn toward natural.</v>
      </c>
      <c r="P2387" t="str">
        <f>TRIM(PROPER(employee_data!P2387))</f>
        <v>Production</v>
      </c>
      <c r="Q2387" t="str">
        <f>TRIM(PROPER(employee_data!Q2387))</f>
        <v>General - Eng</v>
      </c>
      <c r="R2387" s="2">
        <f>DATEVALUE(TEXT(employee_data!R2387,"dd/mm/yyyy"))</f>
        <v>16938</v>
      </c>
      <c r="S2387" t="str">
        <f>TRIM(UPPER(employee_data!S2387))</f>
        <v>MA</v>
      </c>
      <c r="T2387" t="str">
        <f>TRIM(PROPER(employee_data!T2387))</f>
        <v>Manager</v>
      </c>
      <c r="U2387" t="str">
        <f>TRIM(PROPER(employee_data!U2387))</f>
        <v>Male</v>
      </c>
      <c r="V2387" t="str">
        <f>TRIM(employee_data!V2387)</f>
        <v>44272</v>
      </c>
      <c r="W2387" t="str">
        <f>TRIM(PROPER(employee_data!W2387))</f>
        <v>White</v>
      </c>
      <c r="X2387" t="str">
        <f>TRIM(PROPER(employee_data!X2387))</f>
        <v>Divorced</v>
      </c>
      <c r="Y2387" t="str">
        <f>TRIM(PROPER(employee_data!Y2387))</f>
        <v>Fully Meets</v>
      </c>
      <c r="Z2387" s="4">
        <v>4</v>
      </c>
    </row>
    <row r="2388" spans="1:26" x14ac:dyDescent="0.25">
      <c r="A2388" t="str">
        <f>TRIM(employee_data!A2388)</f>
        <v>2813</v>
      </c>
      <c r="B2388" t="str">
        <f>TRIM(PROPER(employee_data!B2388))</f>
        <v>Enrique</v>
      </c>
      <c r="C2388" t="str">
        <f>TRIM(PROPER(employee_data!C2388))</f>
        <v>Parks</v>
      </c>
      <c r="D2388" s="2">
        <f>DATEVALUE(TEXT(employee_data!D2388,"dd/mm/yyyy"))</f>
        <v>44740</v>
      </c>
      <c r="E2388" s="2" t="str">
        <f>IFERROR(DATEVALUE(TEXT(employee_data!E2388,"dd/mm/yyyy")),TRIM(""))</f>
        <v/>
      </c>
      <c r="F2388" t="str">
        <f>TRIM(employee_data!F2388)</f>
        <v>Production Technician I</v>
      </c>
      <c r="G2388" t="str">
        <f>TRIM(PROPER(employee_data!G2388))</f>
        <v>Mr. Ryan Griffin</v>
      </c>
      <c r="H2388" t="str">
        <f>TRIM(employee_data!H2388)</f>
        <v>enrique.parks@bilearner.com</v>
      </c>
      <c r="I2388" t="str">
        <f>TRIM(UPPER(employee_data!I2388))</f>
        <v>CCDR</v>
      </c>
      <c r="J2388" t="str">
        <f>TRIM(PROPER(employee_data!J2388))</f>
        <v>Active</v>
      </c>
      <c r="K2388" t="str">
        <f>TRIM(PROPER(employee_data!K2388))</f>
        <v>Contract</v>
      </c>
      <c r="L2388" t="str">
        <f>TRIM(PROPER(employee_data!L2388))</f>
        <v>Zone B</v>
      </c>
      <c r="M2388" t="str">
        <f>TRIM(PROPER(employee_data!M2388))</f>
        <v>Full-Time</v>
      </c>
      <c r="N2388" t="str">
        <f>TRIM(PROPER(employee_data!N2388))</f>
        <v>Unk</v>
      </c>
      <c r="O2388" t="str">
        <f>TRIM(employee_data!O2388)</f>
        <v/>
      </c>
      <c r="P2388" t="str">
        <f>TRIM(PROPER(employee_data!P2388))</f>
        <v>Production</v>
      </c>
      <c r="Q2388" t="str">
        <f>TRIM(PROPER(employee_data!Q2388))</f>
        <v>Wireline Construction</v>
      </c>
      <c r="R2388" s="2">
        <f>DATEVALUE(TEXT(employee_data!R2388,"dd/mm/yyyy"))</f>
        <v>26903</v>
      </c>
      <c r="S2388" t="str">
        <f>TRIM(UPPER(employee_data!S2388))</f>
        <v>MA</v>
      </c>
      <c r="T2388" t="str">
        <f>TRIM(PROPER(employee_data!T2388))</f>
        <v>Vp</v>
      </c>
      <c r="U2388" t="str">
        <f>TRIM(PROPER(employee_data!U2388))</f>
        <v>Male</v>
      </c>
      <c r="V2388" t="str">
        <f>TRIM(employee_data!V2388)</f>
        <v>56124</v>
      </c>
      <c r="W2388" t="str">
        <f>TRIM(PROPER(employee_data!W2388))</f>
        <v>Other</v>
      </c>
      <c r="X2388" t="str">
        <f>TRIM(PROPER(employee_data!X2388))</f>
        <v>Single</v>
      </c>
      <c r="Y2388" t="str">
        <f>TRIM(PROPER(employee_data!Y2388))</f>
        <v>Fully Meets</v>
      </c>
      <c r="Z2388" s="4">
        <v>1</v>
      </c>
    </row>
    <row r="2389" spans="1:26" x14ac:dyDescent="0.25">
      <c r="A2389" t="str">
        <f>TRIM(employee_data!A2389)</f>
        <v>2814</v>
      </c>
      <c r="B2389" t="str">
        <f>TRIM(PROPER(employee_data!B2389))</f>
        <v>Kylie</v>
      </c>
      <c r="C2389" t="str">
        <f>TRIM(PROPER(employee_data!C2389))</f>
        <v>Cox</v>
      </c>
      <c r="D2389" s="2">
        <f>DATEVALUE(TEXT(employee_data!D2389,"dd/mm/yyyy"))</f>
        <v>43490</v>
      </c>
      <c r="E2389" s="2" t="str">
        <f>IFERROR(DATEVALUE(TEXT(employee_data!E2389,"dd/mm/yyyy")),TRIM(""))</f>
        <v/>
      </c>
      <c r="F2389" t="str">
        <f>TRIM(employee_data!F2389)</f>
        <v>Production Technician I</v>
      </c>
      <c r="G2389" t="str">
        <f>TRIM(PROPER(employee_data!G2389))</f>
        <v>Michelle Woodard</v>
      </c>
      <c r="H2389" t="str">
        <f>TRIM(employee_data!H2389)</f>
        <v>kylie.cox@bilearner.com</v>
      </c>
      <c r="I2389" t="str">
        <f>TRIM(UPPER(employee_data!I2389))</f>
        <v>SVG</v>
      </c>
      <c r="J2389" t="str">
        <f>TRIM(PROPER(employee_data!J2389))</f>
        <v>Active</v>
      </c>
      <c r="K2389" t="str">
        <f>TRIM(PROPER(employee_data!K2389))</f>
        <v>Part-Time</v>
      </c>
      <c r="L2389" t="str">
        <f>TRIM(PROPER(employee_data!L2389))</f>
        <v>Zone A</v>
      </c>
      <c r="M2389" t="str">
        <f>TRIM(PROPER(employee_data!M2389))</f>
        <v>Temporary</v>
      </c>
      <c r="N2389" t="str">
        <f>TRIM(PROPER(employee_data!N2389))</f>
        <v>Unk</v>
      </c>
      <c r="O2389" t="str">
        <f>TRIM(employee_data!O2389)</f>
        <v/>
      </c>
      <c r="P2389" t="str">
        <f>TRIM(PROPER(employee_data!P2389))</f>
        <v>Production</v>
      </c>
      <c r="Q2389" t="str">
        <f>TRIM(PROPER(employee_data!Q2389))</f>
        <v>Field Operations</v>
      </c>
      <c r="R2389" s="2">
        <f>DATEVALUE(TEXT(employee_data!R2389,"dd/mm/yyyy"))</f>
        <v>27665</v>
      </c>
      <c r="S2389" t="str">
        <f>TRIM(UPPER(employee_data!S2389))</f>
        <v>MA</v>
      </c>
      <c r="T2389" t="str">
        <f>TRIM(PROPER(employee_data!T2389))</f>
        <v>Technician</v>
      </c>
      <c r="U2389" t="str">
        <f>TRIM(PROPER(employee_data!U2389))</f>
        <v>Male</v>
      </c>
      <c r="V2389" t="str">
        <f>TRIM(employee_data!V2389)</f>
        <v>19550</v>
      </c>
      <c r="W2389" t="str">
        <f>TRIM(PROPER(employee_data!W2389))</f>
        <v>Hispanic</v>
      </c>
      <c r="X2389" t="str">
        <f>TRIM(PROPER(employee_data!X2389))</f>
        <v>Single</v>
      </c>
      <c r="Y2389" t="str">
        <f>TRIM(PROPER(employee_data!Y2389))</f>
        <v>Fully Meets</v>
      </c>
      <c r="Z2389" s="4">
        <v>2</v>
      </c>
    </row>
    <row r="2390" spans="1:26" x14ac:dyDescent="0.25">
      <c r="A2390" t="str">
        <f>TRIM(employee_data!A2390)</f>
        <v>2815</v>
      </c>
      <c r="B2390" t="str">
        <f>TRIM(PROPER(employee_data!B2390))</f>
        <v>Luke</v>
      </c>
      <c r="C2390" t="str">
        <f>TRIM(PROPER(employee_data!C2390))</f>
        <v>Burke</v>
      </c>
      <c r="D2390" s="2">
        <f>DATEVALUE(TEXT(employee_data!D2390,"dd/mm/yyyy"))</f>
        <v>45130</v>
      </c>
      <c r="E2390" s="2" t="str">
        <f>IFERROR(DATEVALUE(TEXT(employee_data!E2390,"dd/mm/yyyy")),TRIM(""))</f>
        <v/>
      </c>
      <c r="F2390" t="str">
        <f>TRIM(employee_data!F2390)</f>
        <v>Production Technician I</v>
      </c>
      <c r="G2390" t="str">
        <f>TRIM(PROPER(employee_data!G2390))</f>
        <v>David Smith</v>
      </c>
      <c r="H2390" t="str">
        <f>TRIM(employee_data!H2390)</f>
        <v>luke.burke@bilearner.com</v>
      </c>
      <c r="I2390" t="str">
        <f>TRIM(UPPER(employee_data!I2390))</f>
        <v>EW</v>
      </c>
      <c r="J2390" t="str">
        <f>TRIM(PROPER(employee_data!J2390))</f>
        <v>Active</v>
      </c>
      <c r="K2390" t="str">
        <f>TRIM(PROPER(employee_data!K2390))</f>
        <v>Contract</v>
      </c>
      <c r="L2390" t="str">
        <f>TRIM(PROPER(employee_data!L2390))</f>
        <v>Zone C</v>
      </c>
      <c r="M2390" t="str">
        <f>TRIM(PROPER(employee_data!M2390))</f>
        <v>Part-Time</v>
      </c>
      <c r="N2390" t="str">
        <f>TRIM(PROPER(employee_data!N2390))</f>
        <v>Unk</v>
      </c>
      <c r="O2390" t="str">
        <f>TRIM(employee_data!O2390)</f>
        <v/>
      </c>
      <c r="P2390" t="str">
        <f>TRIM(PROPER(employee_data!P2390))</f>
        <v>Production</v>
      </c>
      <c r="Q2390" t="str">
        <f>TRIM(PROPER(employee_data!Q2390))</f>
        <v>Project Management - Con</v>
      </c>
      <c r="R2390" s="2">
        <f>DATEVALUE(TEXT(employee_data!R2390,"dd/mm/yyyy"))</f>
        <v>28700</v>
      </c>
      <c r="S2390" t="str">
        <f>TRIM(UPPER(employee_data!S2390))</f>
        <v>MA</v>
      </c>
      <c r="T2390" t="str">
        <f>TRIM(PROPER(employee_data!T2390))</f>
        <v>Manager</v>
      </c>
      <c r="U2390" t="str">
        <f>TRIM(PROPER(employee_data!U2390))</f>
        <v>Female</v>
      </c>
      <c r="V2390" t="str">
        <f>TRIM(employee_data!V2390)</f>
        <v>62651</v>
      </c>
      <c r="W2390" t="str">
        <f>TRIM(PROPER(employee_data!W2390))</f>
        <v>Asian</v>
      </c>
      <c r="X2390" t="str">
        <f>TRIM(PROPER(employee_data!X2390))</f>
        <v>Single</v>
      </c>
      <c r="Y2390" t="str">
        <f>TRIM(PROPER(employee_data!Y2390))</f>
        <v>Fully Meets</v>
      </c>
      <c r="Z2390" s="4">
        <v>4</v>
      </c>
    </row>
    <row r="2391" spans="1:26" x14ac:dyDescent="0.25">
      <c r="A2391" t="str">
        <f>TRIM(employee_data!A2391)</f>
        <v>2816</v>
      </c>
      <c r="B2391" t="str">
        <f>TRIM(PROPER(employee_data!B2391))</f>
        <v>Ricardo</v>
      </c>
      <c r="C2391" t="str">
        <f>TRIM(PROPER(employee_data!C2391))</f>
        <v>Mcdonald</v>
      </c>
      <c r="D2391" s="2">
        <f>DATEVALUE(TEXT(employee_data!D2391,"dd/mm/yyyy"))</f>
        <v>44767</v>
      </c>
      <c r="E2391" s="2" t="str">
        <f>IFERROR(DATEVALUE(TEXT(employee_data!E2391,"dd/mm/yyyy")),TRIM(""))</f>
        <v/>
      </c>
      <c r="F2391" t="str">
        <f>TRIM(employee_data!F2391)</f>
        <v>Production Technician I</v>
      </c>
      <c r="G2391" t="str">
        <f>TRIM(PROPER(employee_data!G2391))</f>
        <v>Jennifer Hernandez</v>
      </c>
      <c r="H2391" t="str">
        <f>TRIM(employee_data!H2391)</f>
        <v>ricardo.mcdonald@bilearner.com</v>
      </c>
      <c r="I2391" t="str">
        <f>TRIM(UPPER(employee_data!I2391))</f>
        <v>MSC</v>
      </c>
      <c r="J2391" t="str">
        <f>TRIM(PROPER(employee_data!J2391))</f>
        <v>Active</v>
      </c>
      <c r="K2391" t="str">
        <f>TRIM(PROPER(employee_data!K2391))</f>
        <v>Full-Time</v>
      </c>
      <c r="L2391" t="str">
        <f>TRIM(PROPER(employee_data!L2391))</f>
        <v>Zone C</v>
      </c>
      <c r="M2391" t="str">
        <f>TRIM(PROPER(employee_data!M2391))</f>
        <v>Temporary</v>
      </c>
      <c r="N2391" t="str">
        <f>TRIM(PROPER(employee_data!N2391))</f>
        <v>Unk</v>
      </c>
      <c r="O2391" t="str">
        <f>TRIM(employee_data!O2391)</f>
        <v/>
      </c>
      <c r="P2391" t="str">
        <f>TRIM(PROPER(employee_data!P2391))</f>
        <v>Production</v>
      </c>
      <c r="Q2391" t="str">
        <f>TRIM(PROPER(employee_data!Q2391))</f>
        <v>General - Con</v>
      </c>
      <c r="R2391" s="2">
        <f>DATEVALUE(TEXT(employee_data!R2391,"dd/mm/yyyy"))</f>
        <v>33942</v>
      </c>
      <c r="S2391" t="str">
        <f>TRIM(UPPER(employee_data!S2391))</f>
        <v>MA</v>
      </c>
      <c r="T2391" t="str">
        <f>TRIM(PROPER(employee_data!T2391))</f>
        <v>Splicer</v>
      </c>
      <c r="U2391" t="str">
        <f>TRIM(PROPER(employee_data!U2391))</f>
        <v>Female</v>
      </c>
      <c r="V2391" t="str">
        <f>TRIM(employee_data!V2391)</f>
        <v>15802</v>
      </c>
      <c r="W2391" t="str">
        <f>TRIM(PROPER(employee_data!W2391))</f>
        <v>Black</v>
      </c>
      <c r="X2391" t="str">
        <f>TRIM(PROPER(employee_data!X2391))</f>
        <v>Married</v>
      </c>
      <c r="Y2391" t="str">
        <f>TRIM(PROPER(employee_data!Y2391))</f>
        <v>Fully Meets</v>
      </c>
      <c r="Z2391" s="4">
        <v>5</v>
      </c>
    </row>
    <row r="2392" spans="1:26" x14ac:dyDescent="0.25">
      <c r="A2392" t="str">
        <f>TRIM(employee_data!A2392)</f>
        <v>2817</v>
      </c>
      <c r="B2392" t="str">
        <f>TRIM(PROPER(employee_data!B2392))</f>
        <v>Camila</v>
      </c>
      <c r="C2392" t="str">
        <f>TRIM(PROPER(employee_data!C2392))</f>
        <v>Hodges</v>
      </c>
      <c r="D2392" s="2">
        <f>DATEVALUE(TEXT(employee_data!D2392,"dd/mm/yyyy"))</f>
        <v>44937</v>
      </c>
      <c r="E2392" s="2" t="str">
        <f>IFERROR(DATEVALUE(TEXT(employee_data!E2392,"dd/mm/yyyy")),TRIM(""))</f>
        <v/>
      </c>
      <c r="F2392" t="str">
        <f>TRIM(employee_data!F2392)</f>
        <v>Production Technician I</v>
      </c>
      <c r="G2392" t="str">
        <f>TRIM(PROPER(employee_data!G2392))</f>
        <v>Theresa Davis</v>
      </c>
      <c r="H2392" t="str">
        <f>TRIM(employee_data!H2392)</f>
        <v>camila.hodges@bilearner.com</v>
      </c>
      <c r="I2392" t="str">
        <f>TRIM(UPPER(employee_data!I2392))</f>
        <v>TNS</v>
      </c>
      <c r="J2392" t="str">
        <f>TRIM(PROPER(employee_data!J2392))</f>
        <v>Active</v>
      </c>
      <c r="K2392" t="str">
        <f>TRIM(PROPER(employee_data!K2392))</f>
        <v>Contract</v>
      </c>
      <c r="L2392" t="str">
        <f>TRIM(PROPER(employee_data!L2392))</f>
        <v>Zone A</v>
      </c>
      <c r="M2392" t="str">
        <f>TRIM(PROPER(employee_data!M2392))</f>
        <v>Part-Time</v>
      </c>
      <c r="N2392" t="str">
        <f>TRIM(PROPER(employee_data!N2392))</f>
        <v>Unk</v>
      </c>
      <c r="O2392" t="str">
        <f>TRIM(employee_data!O2392)</f>
        <v/>
      </c>
      <c r="P2392" t="str">
        <f>TRIM(PROPER(employee_data!P2392))</f>
        <v>Production</v>
      </c>
      <c r="Q2392" t="str">
        <f>TRIM(PROPER(employee_data!Q2392))</f>
        <v>Field Operations</v>
      </c>
      <c r="R2392" s="2">
        <f>DATEVALUE(TEXT(employee_data!R2392,"dd/mm/yyyy"))</f>
        <v>36050</v>
      </c>
      <c r="S2392" t="str">
        <f>TRIM(UPPER(employee_data!S2392))</f>
        <v>MA</v>
      </c>
      <c r="T2392" t="str">
        <f>TRIM(PROPER(employee_data!T2392))</f>
        <v>Laborer</v>
      </c>
      <c r="U2392" t="str">
        <f>TRIM(PROPER(employee_data!U2392))</f>
        <v>Male</v>
      </c>
      <c r="V2392" t="str">
        <f>TRIM(employee_data!V2392)</f>
        <v>79678</v>
      </c>
      <c r="W2392" t="str">
        <f>TRIM(PROPER(employee_data!W2392))</f>
        <v>White</v>
      </c>
      <c r="X2392" t="str">
        <f>TRIM(PROPER(employee_data!X2392))</f>
        <v>Widowed</v>
      </c>
      <c r="Y2392" t="str">
        <f>TRIM(PROPER(employee_data!Y2392))</f>
        <v>Fully Meets</v>
      </c>
      <c r="Z2392" s="4">
        <v>4</v>
      </c>
    </row>
    <row r="2393" spans="1:26" x14ac:dyDescent="0.25">
      <c r="A2393" t="str">
        <f>TRIM(employee_data!A2393)</f>
        <v>2818</v>
      </c>
      <c r="B2393" t="str">
        <f>TRIM(PROPER(employee_data!B2393))</f>
        <v>Tripp</v>
      </c>
      <c r="C2393" t="str">
        <f>TRIM(PROPER(employee_data!C2393))</f>
        <v>Sanders</v>
      </c>
      <c r="D2393" s="2">
        <f>DATEVALUE(TEXT(employee_data!D2393,"dd/mm/yyyy"))</f>
        <v>45135</v>
      </c>
      <c r="E2393" s="2">
        <f>IFERROR(DATEVALUE(TEXT(employee_data!E2393,"dd/mm/yyyy")),TRIM(""))</f>
        <v>45137</v>
      </c>
      <c r="F2393" t="str">
        <f>TRIM(employee_data!F2393)</f>
        <v>Production Technician I</v>
      </c>
      <c r="G2393" t="str">
        <f>TRIM(PROPER(employee_data!G2393))</f>
        <v>Dr. Wendy Lopez</v>
      </c>
      <c r="H2393" t="str">
        <f>TRIM(employee_data!H2393)</f>
        <v>tripp.sanders@bilearner.com</v>
      </c>
      <c r="I2393" t="str">
        <f>TRIM(UPPER(employee_data!I2393))</f>
        <v>PYZ</v>
      </c>
      <c r="J2393" t="str">
        <f>TRIM(PROPER(employee_data!J2393))</f>
        <v>Active</v>
      </c>
      <c r="K2393" t="str">
        <f>TRIM(PROPER(employee_data!K2393))</f>
        <v>Part-Time</v>
      </c>
      <c r="L2393" t="str">
        <f>TRIM(PROPER(employee_data!L2393))</f>
        <v>Zone B</v>
      </c>
      <c r="M2393" t="str">
        <f>TRIM(PROPER(employee_data!M2393))</f>
        <v>Temporary</v>
      </c>
      <c r="N2393" t="str">
        <f>TRIM(PROPER(employee_data!N2393))</f>
        <v>Involuntary</v>
      </c>
      <c r="O2393" t="str">
        <f>TRIM(employee_data!O2393)</f>
        <v>Traditional force look heart talk plan.</v>
      </c>
      <c r="P2393" t="str">
        <f>TRIM(PROPER(employee_data!P2393))</f>
        <v>Production</v>
      </c>
      <c r="Q2393" t="str">
        <f>TRIM(PROPER(employee_data!Q2393))</f>
        <v>Fielders</v>
      </c>
      <c r="R2393" s="2">
        <f>DATEVALUE(TEXT(employee_data!R2393,"dd/mm/yyyy"))</f>
        <v>23395</v>
      </c>
      <c r="S2393" t="str">
        <f>TRIM(UPPER(employee_data!S2393))</f>
        <v>MA</v>
      </c>
      <c r="T2393" t="str">
        <f>TRIM(PROPER(employee_data!T2393))</f>
        <v>Engineer</v>
      </c>
      <c r="U2393" t="str">
        <f>TRIM(PROPER(employee_data!U2393))</f>
        <v>Male</v>
      </c>
      <c r="V2393" t="str">
        <f>TRIM(employee_data!V2393)</f>
        <v>9992</v>
      </c>
      <c r="W2393" t="str">
        <f>TRIM(PROPER(employee_data!W2393))</f>
        <v>Hispanic</v>
      </c>
      <c r="X2393" t="str">
        <f>TRIM(PROPER(employee_data!X2393))</f>
        <v>Single</v>
      </c>
      <c r="Y2393" t="str">
        <f>TRIM(PROPER(employee_data!Y2393))</f>
        <v>Exceeds</v>
      </c>
      <c r="Z2393" s="4">
        <v>2</v>
      </c>
    </row>
    <row r="2394" spans="1:26" x14ac:dyDescent="0.25">
      <c r="A2394" t="str">
        <f>TRIM(employee_data!A2394)</f>
        <v>2819</v>
      </c>
      <c r="B2394" t="str">
        <f>TRIM(PROPER(employee_data!B2394))</f>
        <v>Davin</v>
      </c>
      <c r="C2394" t="str">
        <f>TRIM(PROPER(employee_data!C2394))</f>
        <v>Wade</v>
      </c>
      <c r="D2394" s="2">
        <f>DATEVALUE(TEXT(employee_data!D2394,"dd/mm/yyyy"))</f>
        <v>45052</v>
      </c>
      <c r="E2394" s="2" t="str">
        <f>IFERROR(DATEVALUE(TEXT(employee_data!E2394,"dd/mm/yyyy")),TRIM(""))</f>
        <v/>
      </c>
      <c r="F2394" t="str">
        <f>TRIM(employee_data!F2394)</f>
        <v>Production Technician I</v>
      </c>
      <c r="G2394" t="str">
        <f>TRIM(PROPER(employee_data!G2394))</f>
        <v>Heidi Williams</v>
      </c>
      <c r="H2394" t="str">
        <f>TRIM(employee_data!H2394)</f>
        <v>davin.wade@bilearner.com</v>
      </c>
      <c r="I2394" t="str">
        <f>TRIM(UPPER(employee_data!I2394))</f>
        <v>WBL</v>
      </c>
      <c r="J2394" t="str">
        <f>TRIM(PROPER(employee_data!J2394))</f>
        <v>Active</v>
      </c>
      <c r="K2394" t="str">
        <f>TRIM(PROPER(employee_data!K2394))</f>
        <v>Full-Time</v>
      </c>
      <c r="L2394" t="str">
        <f>TRIM(PROPER(employee_data!L2394))</f>
        <v>Zone C</v>
      </c>
      <c r="M2394" t="str">
        <f>TRIM(PROPER(employee_data!M2394))</f>
        <v>Part-Time</v>
      </c>
      <c r="N2394" t="str">
        <f>TRIM(PROPER(employee_data!N2394))</f>
        <v>Unk</v>
      </c>
      <c r="O2394" t="str">
        <f>TRIM(employee_data!O2394)</f>
        <v/>
      </c>
      <c r="P2394" t="str">
        <f>TRIM(PROPER(employee_data!P2394))</f>
        <v>Production</v>
      </c>
      <c r="Q2394" t="str">
        <f>TRIM(PROPER(employee_data!Q2394))</f>
        <v>General - Con</v>
      </c>
      <c r="R2394" s="2">
        <f>DATEVALUE(TEXT(employee_data!R2394,"dd/mm/yyyy"))</f>
        <v>36559</v>
      </c>
      <c r="S2394" t="str">
        <f>TRIM(UPPER(employee_data!S2394))</f>
        <v>MA</v>
      </c>
      <c r="T2394" t="str">
        <f>TRIM(PROPER(employee_data!T2394))</f>
        <v>Flagger</v>
      </c>
      <c r="U2394" t="str">
        <f>TRIM(PROPER(employee_data!U2394))</f>
        <v>Male</v>
      </c>
      <c r="V2394" t="str">
        <f>TRIM(employee_data!V2394)</f>
        <v>74805</v>
      </c>
      <c r="W2394" t="str">
        <f>TRIM(PROPER(employee_data!W2394))</f>
        <v>White</v>
      </c>
      <c r="X2394" t="str">
        <f>TRIM(PROPER(employee_data!X2394))</f>
        <v>Widowed</v>
      </c>
      <c r="Y2394" t="str">
        <f>TRIM(PROPER(employee_data!Y2394))</f>
        <v>Fully Meets</v>
      </c>
      <c r="Z2394" s="4">
        <v>4</v>
      </c>
    </row>
    <row r="2395" spans="1:26" x14ac:dyDescent="0.25">
      <c r="A2395" t="str">
        <f>TRIM(employee_data!A2395)</f>
        <v>2820</v>
      </c>
      <c r="B2395" t="str">
        <f>TRIM(PROPER(employee_data!B2395))</f>
        <v>Pierce</v>
      </c>
      <c r="C2395" t="str">
        <f>TRIM(PROPER(employee_data!C2395))</f>
        <v>Bender</v>
      </c>
      <c r="D2395" s="2">
        <f>DATEVALUE(TEXT(employee_data!D2395,"dd/mm/yyyy"))</f>
        <v>44822</v>
      </c>
      <c r="E2395" s="2" t="str">
        <f>IFERROR(DATEVALUE(TEXT(employee_data!E2395,"dd/mm/yyyy")),TRIM(""))</f>
        <v/>
      </c>
      <c r="F2395" t="str">
        <f>TRIM(employee_data!F2395)</f>
        <v>Production Technician I</v>
      </c>
      <c r="G2395" t="str">
        <f>TRIM(PROPER(employee_data!G2395))</f>
        <v>Eric Soto</v>
      </c>
      <c r="H2395" t="str">
        <f>TRIM(employee_data!H2395)</f>
        <v>pierce.bender@bilearner.com</v>
      </c>
      <c r="I2395" t="str">
        <f>TRIM(UPPER(employee_data!I2395))</f>
        <v>NEL</v>
      </c>
      <c r="J2395" t="str">
        <f>TRIM(PROPER(employee_data!J2395))</f>
        <v>Active</v>
      </c>
      <c r="K2395" t="str">
        <f>TRIM(PROPER(employee_data!K2395))</f>
        <v>Full-Time</v>
      </c>
      <c r="L2395" t="str">
        <f>TRIM(PROPER(employee_data!L2395))</f>
        <v>Zone C</v>
      </c>
      <c r="M2395" t="str">
        <f>TRIM(PROPER(employee_data!M2395))</f>
        <v>Temporary</v>
      </c>
      <c r="N2395" t="str">
        <f>TRIM(PROPER(employee_data!N2395))</f>
        <v>Unk</v>
      </c>
      <c r="O2395" t="str">
        <f>TRIM(employee_data!O2395)</f>
        <v/>
      </c>
      <c r="P2395" t="str">
        <f>TRIM(PROPER(employee_data!P2395))</f>
        <v>Production</v>
      </c>
      <c r="Q2395" t="str">
        <f>TRIM(PROPER(employee_data!Q2395))</f>
        <v>Wireline Construction</v>
      </c>
      <c r="R2395" s="2">
        <f>DATEVALUE(TEXT(employee_data!R2395,"dd/mm/yyyy"))</f>
        <v>29045</v>
      </c>
      <c r="S2395" t="str">
        <f>TRIM(UPPER(employee_data!S2395))</f>
        <v>MA</v>
      </c>
      <c r="T2395" t="str">
        <f>TRIM(PROPER(employee_data!T2395))</f>
        <v>Laborer</v>
      </c>
      <c r="U2395" t="str">
        <f>TRIM(PROPER(employee_data!U2395))</f>
        <v>Male</v>
      </c>
      <c r="V2395" t="str">
        <f>TRIM(employee_data!V2395)</f>
        <v>42750</v>
      </c>
      <c r="W2395" t="str">
        <f>TRIM(PROPER(employee_data!W2395))</f>
        <v>Hispanic</v>
      </c>
      <c r="X2395" t="str">
        <f>TRIM(PROPER(employee_data!X2395))</f>
        <v>Divorced</v>
      </c>
      <c r="Y2395" t="str">
        <f>TRIM(PROPER(employee_data!Y2395))</f>
        <v>Fully Meets</v>
      </c>
      <c r="Z2395" s="4">
        <v>2</v>
      </c>
    </row>
    <row r="2396" spans="1:26" x14ac:dyDescent="0.25">
      <c r="A2396" t="str">
        <f>TRIM(employee_data!A2396)</f>
        <v>2821</v>
      </c>
      <c r="B2396" t="str">
        <f>TRIM(PROPER(employee_data!B2396))</f>
        <v>Marin</v>
      </c>
      <c r="C2396" t="str">
        <f>TRIM(PROPER(employee_data!C2396))</f>
        <v>Mosley</v>
      </c>
      <c r="D2396" s="2">
        <f>DATEVALUE(TEXT(employee_data!D2396,"dd/mm/yyyy"))</f>
        <v>43716</v>
      </c>
      <c r="E2396" s="2">
        <f>IFERROR(DATEVALUE(TEXT(employee_data!E2396,"dd/mm/yyyy")),TRIM(""))</f>
        <v>44449</v>
      </c>
      <c r="F2396" t="str">
        <f>TRIM(employee_data!F2396)</f>
        <v>Production Technician I</v>
      </c>
      <c r="G2396" t="str">
        <f>TRIM(PROPER(employee_data!G2396))</f>
        <v>Alfred Sanders</v>
      </c>
      <c r="H2396" t="str">
        <f>TRIM(employee_data!H2396)</f>
        <v>marin.mosley@bilearner.com</v>
      </c>
      <c r="I2396" t="str">
        <f>TRIM(UPPER(employee_data!I2396))</f>
        <v>PL</v>
      </c>
      <c r="J2396" t="str">
        <f>TRIM(PROPER(employee_data!J2396))</f>
        <v>Active</v>
      </c>
      <c r="K2396" t="str">
        <f>TRIM(PROPER(employee_data!K2396))</f>
        <v>Full-Time</v>
      </c>
      <c r="L2396" t="str">
        <f>TRIM(PROPER(employee_data!L2396))</f>
        <v>Zone B</v>
      </c>
      <c r="M2396" t="str">
        <f>TRIM(PROPER(employee_data!M2396))</f>
        <v>Temporary</v>
      </c>
      <c r="N2396" t="str">
        <f>TRIM(PROPER(employee_data!N2396))</f>
        <v>Retirement</v>
      </c>
      <c r="O2396" t="str">
        <f>TRIM(employee_data!O2396)</f>
        <v>Medical painting rich whole here.</v>
      </c>
      <c r="P2396" t="str">
        <f>TRIM(PROPER(employee_data!P2396))</f>
        <v>Production</v>
      </c>
      <c r="Q2396" t="str">
        <f>TRIM(PROPER(employee_data!Q2396))</f>
        <v>Field Operations</v>
      </c>
      <c r="R2396" s="2">
        <f>DATEVALUE(TEXT(employee_data!R2396,"dd/mm/yyyy"))</f>
        <v>36060</v>
      </c>
      <c r="S2396" t="str">
        <f>TRIM(UPPER(employee_data!S2396))</f>
        <v>MA</v>
      </c>
      <c r="T2396" t="str">
        <f>TRIM(PROPER(employee_data!T2396))</f>
        <v>Technician</v>
      </c>
      <c r="U2396" t="str">
        <f>TRIM(PROPER(employee_data!U2396))</f>
        <v>Male</v>
      </c>
      <c r="V2396" t="str">
        <f>TRIM(employee_data!V2396)</f>
        <v>36681</v>
      </c>
      <c r="W2396" t="str">
        <f>TRIM(PROPER(employee_data!W2396))</f>
        <v>Hispanic</v>
      </c>
      <c r="X2396" t="str">
        <f>TRIM(PROPER(employee_data!X2396))</f>
        <v>Single</v>
      </c>
      <c r="Y2396" t="str">
        <f>TRIM(PROPER(employee_data!Y2396))</f>
        <v>Fully Meets</v>
      </c>
      <c r="Z2396" s="4">
        <v>2</v>
      </c>
    </row>
    <row r="2397" spans="1:26" x14ac:dyDescent="0.25">
      <c r="A2397" t="str">
        <f>TRIM(employee_data!A2397)</f>
        <v>2822</v>
      </c>
      <c r="B2397" t="str">
        <f>TRIM(PROPER(employee_data!B2397))</f>
        <v>Barrett</v>
      </c>
      <c r="C2397" t="str">
        <f>TRIM(PROPER(employee_data!C2397))</f>
        <v>Sosa</v>
      </c>
      <c r="D2397" s="2">
        <f>DATEVALUE(TEXT(employee_data!D2397,"dd/mm/yyyy"))</f>
        <v>43707</v>
      </c>
      <c r="E2397" s="2" t="str">
        <f>IFERROR(DATEVALUE(TEXT(employee_data!E2397,"dd/mm/yyyy")),TRIM(""))</f>
        <v/>
      </c>
      <c r="F2397" t="str">
        <f>TRIM(employee_data!F2397)</f>
        <v>Production Technician I</v>
      </c>
      <c r="G2397" t="str">
        <f>TRIM(PROPER(employee_data!G2397))</f>
        <v>Jerome Adams</v>
      </c>
      <c r="H2397" t="str">
        <f>TRIM(employee_data!H2397)</f>
        <v>barrett.sosa@bilearner.com</v>
      </c>
      <c r="I2397" t="str">
        <f>TRIM(UPPER(employee_data!I2397))</f>
        <v>BPC</v>
      </c>
      <c r="J2397" t="str">
        <f>TRIM(PROPER(employee_data!J2397))</f>
        <v>Active</v>
      </c>
      <c r="K2397" t="str">
        <f>TRIM(PROPER(employee_data!K2397))</f>
        <v>Part-Time</v>
      </c>
      <c r="L2397" t="str">
        <f>TRIM(PROPER(employee_data!L2397))</f>
        <v>Zone B</v>
      </c>
      <c r="M2397" t="str">
        <f>TRIM(PROPER(employee_data!M2397))</f>
        <v>Part-Time</v>
      </c>
      <c r="N2397" t="str">
        <f>TRIM(PROPER(employee_data!N2397))</f>
        <v>Unk</v>
      </c>
      <c r="O2397" t="str">
        <f>TRIM(employee_data!O2397)</f>
        <v/>
      </c>
      <c r="P2397" t="str">
        <f>TRIM(PROPER(employee_data!P2397))</f>
        <v>Production</v>
      </c>
      <c r="Q2397" t="str">
        <f>TRIM(PROPER(employee_data!Q2397))</f>
        <v>Aerial</v>
      </c>
      <c r="R2397" s="2">
        <f>DATEVALUE(TEXT(employee_data!R2397,"dd/mm/yyyy"))</f>
        <v>21624</v>
      </c>
      <c r="S2397" t="str">
        <f>TRIM(UPPER(employee_data!S2397))</f>
        <v>MA</v>
      </c>
      <c r="T2397" t="str">
        <f>TRIM(PROPER(employee_data!T2397))</f>
        <v>Lineman</v>
      </c>
      <c r="U2397" t="str">
        <f>TRIM(PROPER(employee_data!U2397))</f>
        <v>Female</v>
      </c>
      <c r="V2397" t="str">
        <f>TRIM(employee_data!V2397)</f>
        <v>87892</v>
      </c>
      <c r="W2397" t="str">
        <f>TRIM(PROPER(employee_data!W2397))</f>
        <v>White</v>
      </c>
      <c r="X2397" t="str">
        <f>TRIM(PROPER(employee_data!X2397))</f>
        <v>Divorced</v>
      </c>
      <c r="Y2397" t="str">
        <f>TRIM(PROPER(employee_data!Y2397))</f>
        <v>Fully Meets</v>
      </c>
      <c r="Z2397" s="4">
        <v>4</v>
      </c>
    </row>
    <row r="2398" spans="1:26" x14ac:dyDescent="0.25">
      <c r="A2398" t="str">
        <f>TRIM(employee_data!A2398)</f>
        <v>2823</v>
      </c>
      <c r="B2398" t="str">
        <f>TRIM(PROPER(employee_data!B2398))</f>
        <v>Eliezer</v>
      </c>
      <c r="C2398" t="str">
        <f>TRIM(PROPER(employee_data!C2398))</f>
        <v>Briggs</v>
      </c>
      <c r="D2398" s="2">
        <f>DATEVALUE(TEXT(employee_data!D2398,"dd/mm/yyyy"))</f>
        <v>45068</v>
      </c>
      <c r="E2398" s="2" t="str">
        <f>IFERROR(DATEVALUE(TEXT(employee_data!E2398,"dd/mm/yyyy")),TRIM(""))</f>
        <v/>
      </c>
      <c r="F2398" t="str">
        <f>TRIM(employee_data!F2398)</f>
        <v>Production Technician I</v>
      </c>
      <c r="G2398" t="str">
        <f>TRIM(PROPER(employee_data!G2398))</f>
        <v>Ariel Graham</v>
      </c>
      <c r="H2398" t="str">
        <f>TRIM(employee_data!H2398)</f>
        <v>eliezer.briggs@bilearner.com</v>
      </c>
      <c r="I2398" t="str">
        <f>TRIM(UPPER(employee_data!I2398))</f>
        <v>CCDR</v>
      </c>
      <c r="J2398" t="str">
        <f>TRIM(PROPER(employee_data!J2398))</f>
        <v>Active</v>
      </c>
      <c r="K2398" t="str">
        <f>TRIM(PROPER(employee_data!K2398))</f>
        <v>Contract</v>
      </c>
      <c r="L2398" t="str">
        <f>TRIM(PROPER(employee_data!L2398))</f>
        <v>Zone B</v>
      </c>
      <c r="M2398" t="str">
        <f>TRIM(PROPER(employee_data!M2398))</f>
        <v>Part-Time</v>
      </c>
      <c r="N2398" t="str">
        <f>TRIM(PROPER(employee_data!N2398))</f>
        <v>Unk</v>
      </c>
      <c r="O2398" t="str">
        <f>TRIM(employee_data!O2398)</f>
        <v/>
      </c>
      <c r="P2398" t="str">
        <f>TRIM(PROPER(employee_data!P2398))</f>
        <v>Production</v>
      </c>
      <c r="Q2398" t="str">
        <f>TRIM(PROPER(employee_data!Q2398))</f>
        <v>General - Con</v>
      </c>
      <c r="R2398" s="2">
        <f>DATEVALUE(TEXT(employee_data!R2398,"dd/mm/yyyy"))</f>
        <v>31388</v>
      </c>
      <c r="S2398" t="str">
        <f>TRIM(UPPER(employee_data!S2398))</f>
        <v>MA</v>
      </c>
      <c r="T2398" t="str">
        <f>TRIM(PROPER(employee_data!T2398))</f>
        <v>Operator</v>
      </c>
      <c r="U2398" t="str">
        <f>TRIM(PROPER(employee_data!U2398))</f>
        <v>Female</v>
      </c>
      <c r="V2398" t="str">
        <f>TRIM(employee_data!V2398)</f>
        <v>59827</v>
      </c>
      <c r="W2398" t="str">
        <f>TRIM(PROPER(employee_data!W2398))</f>
        <v>White</v>
      </c>
      <c r="X2398" t="str">
        <f>TRIM(PROPER(employee_data!X2398))</f>
        <v>Divorced</v>
      </c>
      <c r="Y2398" t="str">
        <f>TRIM(PROPER(employee_data!Y2398))</f>
        <v>Fully Meets</v>
      </c>
      <c r="Z2398" s="4">
        <v>2</v>
      </c>
    </row>
    <row r="2399" spans="1:26" x14ac:dyDescent="0.25">
      <c r="A2399" t="str">
        <f>TRIM(employee_data!A2399)</f>
        <v>2824</v>
      </c>
      <c r="B2399" t="str">
        <f>TRIM(PROPER(employee_data!B2399))</f>
        <v>Talan</v>
      </c>
      <c r="C2399" t="str">
        <f>TRIM(PROPER(employee_data!C2399))</f>
        <v>Garrett</v>
      </c>
      <c r="D2399" s="2">
        <f>DATEVALUE(TEXT(employee_data!D2399,"dd/mm/yyyy"))</f>
        <v>44257</v>
      </c>
      <c r="E2399" s="2" t="str">
        <f>IFERROR(DATEVALUE(TEXT(employee_data!E2399,"dd/mm/yyyy")),TRIM(""))</f>
        <v/>
      </c>
      <c r="F2399" t="str">
        <f>TRIM(employee_data!F2399)</f>
        <v>Production Technician II</v>
      </c>
      <c r="G2399" t="str">
        <f>TRIM(PROPER(employee_data!G2399))</f>
        <v>Melinda Shaw</v>
      </c>
      <c r="H2399" t="str">
        <f>TRIM(employee_data!H2399)</f>
        <v>talan.garrett@bilearner.com</v>
      </c>
      <c r="I2399" t="str">
        <f>TRIM(UPPER(employee_data!I2399))</f>
        <v>EW</v>
      </c>
      <c r="J2399" t="str">
        <f>TRIM(PROPER(employee_data!J2399))</f>
        <v>Active</v>
      </c>
      <c r="K2399" t="str">
        <f>TRIM(PROPER(employee_data!K2399))</f>
        <v>Part-Time</v>
      </c>
      <c r="L2399" t="str">
        <f>TRIM(PROPER(employee_data!L2399))</f>
        <v>Zone A</v>
      </c>
      <c r="M2399" t="str">
        <f>TRIM(PROPER(employee_data!M2399))</f>
        <v>Full-Time</v>
      </c>
      <c r="N2399" t="str">
        <f>TRIM(PROPER(employee_data!N2399))</f>
        <v>Unk</v>
      </c>
      <c r="O2399" t="str">
        <f>TRIM(employee_data!O2399)</f>
        <v/>
      </c>
      <c r="P2399" t="str">
        <f>TRIM(PROPER(employee_data!P2399))</f>
        <v>Production</v>
      </c>
      <c r="Q2399" t="str">
        <f>TRIM(PROPER(employee_data!Q2399))</f>
        <v>Wireline Construction</v>
      </c>
      <c r="R2399" s="2">
        <f>DATEVALUE(TEXT(employee_data!R2399,"dd/mm/yyyy"))</f>
        <v>23005</v>
      </c>
      <c r="S2399" t="str">
        <f>TRIM(UPPER(employee_data!S2399))</f>
        <v>MA</v>
      </c>
      <c r="T2399" t="str">
        <f>TRIM(PROPER(employee_data!T2399))</f>
        <v>Laborer</v>
      </c>
      <c r="U2399" t="str">
        <f>TRIM(PROPER(employee_data!U2399))</f>
        <v>Male</v>
      </c>
      <c r="V2399" t="str">
        <f>TRIM(employee_data!V2399)</f>
        <v>3624</v>
      </c>
      <c r="W2399" t="str">
        <f>TRIM(PROPER(employee_data!W2399))</f>
        <v>Hispanic</v>
      </c>
      <c r="X2399" t="str">
        <f>TRIM(PROPER(employee_data!X2399))</f>
        <v>Widowed</v>
      </c>
      <c r="Y2399" t="str">
        <f>TRIM(PROPER(employee_data!Y2399))</f>
        <v>Fully Meets</v>
      </c>
      <c r="Z2399" s="4">
        <v>5</v>
      </c>
    </row>
    <row r="2400" spans="1:26" x14ac:dyDescent="0.25">
      <c r="A2400" t="str">
        <f>TRIM(employee_data!A2400)</f>
        <v>2825</v>
      </c>
      <c r="B2400" t="str">
        <f>TRIM(PROPER(employee_data!B2400))</f>
        <v>Van</v>
      </c>
      <c r="C2400" t="str">
        <f>TRIM(PROPER(employee_data!C2400))</f>
        <v>Griffin</v>
      </c>
      <c r="D2400" s="2">
        <f>DATEVALUE(TEXT(employee_data!D2400,"dd/mm/yyyy"))</f>
        <v>44970</v>
      </c>
      <c r="E2400" s="2" t="str">
        <f>IFERROR(DATEVALUE(TEXT(employee_data!E2400,"dd/mm/yyyy")),TRIM(""))</f>
        <v/>
      </c>
      <c r="F2400" t="str">
        <f>TRIM(employee_data!F2400)</f>
        <v>Production Technician II</v>
      </c>
      <c r="G2400" t="str">
        <f>TRIM(PROPER(employee_data!G2400))</f>
        <v>Elizabeth Brown</v>
      </c>
      <c r="H2400" t="str">
        <f>TRIM(employee_data!H2400)</f>
        <v>van.griffin@bilearner.com</v>
      </c>
      <c r="I2400" t="str">
        <f>TRIM(UPPER(employee_data!I2400))</f>
        <v>MSC</v>
      </c>
      <c r="J2400" t="str">
        <f>TRIM(PROPER(employee_data!J2400))</f>
        <v>Active</v>
      </c>
      <c r="K2400" t="str">
        <f>TRIM(PROPER(employee_data!K2400))</f>
        <v>Full-Time</v>
      </c>
      <c r="L2400" t="str">
        <f>TRIM(PROPER(employee_data!L2400))</f>
        <v>Zone C</v>
      </c>
      <c r="M2400" t="str">
        <f>TRIM(PROPER(employee_data!M2400))</f>
        <v>Temporary</v>
      </c>
      <c r="N2400" t="str">
        <f>TRIM(PROPER(employee_data!N2400))</f>
        <v>Unk</v>
      </c>
      <c r="O2400" t="str">
        <f>TRIM(employee_data!O2400)</f>
        <v/>
      </c>
      <c r="P2400" t="str">
        <f>TRIM(PROPER(employee_data!P2400))</f>
        <v>Production</v>
      </c>
      <c r="Q2400" t="str">
        <f>TRIM(PROPER(employee_data!Q2400))</f>
        <v>Project Management - Eng</v>
      </c>
      <c r="R2400" s="2">
        <f>DATEVALUE(TEXT(employee_data!R2400,"dd/mm/yyyy"))</f>
        <v>30314</v>
      </c>
      <c r="S2400" t="str">
        <f>TRIM(UPPER(employee_data!S2400))</f>
        <v>MA</v>
      </c>
      <c r="T2400" t="str">
        <f>TRIM(PROPER(employee_data!T2400))</f>
        <v>Project Manager</v>
      </c>
      <c r="U2400" t="str">
        <f>TRIM(PROPER(employee_data!U2400))</f>
        <v>Male</v>
      </c>
      <c r="V2400" t="str">
        <f>TRIM(employee_data!V2400)</f>
        <v>80760</v>
      </c>
      <c r="W2400" t="str">
        <f>TRIM(PROPER(employee_data!W2400))</f>
        <v>Hispanic</v>
      </c>
      <c r="X2400" t="str">
        <f>TRIM(PROPER(employee_data!X2400))</f>
        <v>Widowed</v>
      </c>
      <c r="Y2400" t="str">
        <f>TRIM(PROPER(employee_data!Y2400))</f>
        <v>Fully Meets</v>
      </c>
      <c r="Z2400" s="4">
        <v>4</v>
      </c>
    </row>
    <row r="2401" spans="1:26" x14ac:dyDescent="0.25">
      <c r="A2401" t="str">
        <f>TRIM(employee_data!A2401)</f>
        <v>2826</v>
      </c>
      <c r="B2401" t="str">
        <f>TRIM(PROPER(employee_data!B2401))</f>
        <v>Roger</v>
      </c>
      <c r="C2401" t="str">
        <f>TRIM(PROPER(employee_data!C2401))</f>
        <v>Kaufman</v>
      </c>
      <c r="D2401" s="2">
        <f>DATEVALUE(TEXT(employee_data!D2401,"dd/mm/yyyy"))</f>
        <v>44784</v>
      </c>
      <c r="E2401" s="2">
        <f>IFERROR(DATEVALUE(TEXT(employee_data!E2401,"dd/mm/yyyy")),TRIM(""))</f>
        <v>44896</v>
      </c>
      <c r="F2401" t="str">
        <f>TRIM(employee_data!F2401)</f>
        <v>Production Technician II</v>
      </c>
      <c r="G2401" t="str">
        <f>TRIM(PROPER(employee_data!G2401))</f>
        <v>Jennifer Farmer</v>
      </c>
      <c r="H2401" t="str">
        <f>TRIM(employee_data!H2401)</f>
        <v>roger.kaufman@bilearner.com</v>
      </c>
      <c r="I2401" t="str">
        <f>TRIM(UPPER(employee_data!I2401))</f>
        <v>TNS</v>
      </c>
      <c r="J2401" t="str">
        <f>TRIM(PROPER(employee_data!J2401))</f>
        <v>Leave Of Absence</v>
      </c>
      <c r="K2401" t="str">
        <f>TRIM(PROPER(employee_data!K2401))</f>
        <v>Contract</v>
      </c>
      <c r="L2401" t="str">
        <f>TRIM(PROPER(employee_data!L2401))</f>
        <v>Zone B</v>
      </c>
      <c r="M2401" t="str">
        <f>TRIM(PROPER(employee_data!M2401))</f>
        <v>Full-Time</v>
      </c>
      <c r="N2401" t="str">
        <f>TRIM(PROPER(employee_data!N2401))</f>
        <v>Involuntary</v>
      </c>
      <c r="O2401" t="str">
        <f>TRIM(employee_data!O2401)</f>
        <v>Prepare simply play edge.</v>
      </c>
      <c r="P2401" t="str">
        <f>TRIM(PROPER(employee_data!P2401))</f>
        <v>Production</v>
      </c>
      <c r="Q2401" t="str">
        <f>TRIM(PROPER(employee_data!Q2401))</f>
        <v>General - Con</v>
      </c>
      <c r="R2401" s="2">
        <f>DATEVALUE(TEXT(employee_data!R2401,"dd/mm/yyyy"))</f>
        <v>19827</v>
      </c>
      <c r="S2401" t="str">
        <f>TRIM(UPPER(employee_data!S2401))</f>
        <v>MA</v>
      </c>
      <c r="T2401" t="str">
        <f>TRIM(PROPER(employee_data!T2401))</f>
        <v>Technician</v>
      </c>
      <c r="U2401" t="str">
        <f>TRIM(PROPER(employee_data!U2401))</f>
        <v>Female</v>
      </c>
      <c r="V2401" t="str">
        <f>TRIM(employee_data!V2401)</f>
        <v>96266</v>
      </c>
      <c r="W2401" t="str">
        <f>TRIM(PROPER(employee_data!W2401))</f>
        <v>Hispanic</v>
      </c>
      <c r="X2401" t="str">
        <f>TRIM(PROPER(employee_data!X2401))</f>
        <v>Married</v>
      </c>
      <c r="Y2401" t="str">
        <f>TRIM(PROPER(employee_data!Y2401))</f>
        <v>Fully Meets</v>
      </c>
      <c r="Z2401" s="4">
        <v>5</v>
      </c>
    </row>
    <row r="2402" spans="1:26" x14ac:dyDescent="0.25">
      <c r="A2402" t="str">
        <f>TRIM(employee_data!A2402)</f>
        <v>2827</v>
      </c>
      <c r="B2402" t="str">
        <f>TRIM(PROPER(employee_data!B2402))</f>
        <v>Ignacio</v>
      </c>
      <c r="C2402" t="str">
        <f>TRIM(PROPER(employee_data!C2402))</f>
        <v>Mcintyre</v>
      </c>
      <c r="D2402" s="2">
        <f>DATEVALUE(TEXT(employee_data!D2402,"dd/mm/yyyy"))</f>
        <v>43880</v>
      </c>
      <c r="E2402" s="2">
        <f>IFERROR(DATEVALUE(TEXT(employee_data!E2402,"dd/mm/yyyy")),TRIM(""))</f>
        <v>44905</v>
      </c>
      <c r="F2402" t="str">
        <f>TRIM(employee_data!F2402)</f>
        <v>Production Technician II</v>
      </c>
      <c r="G2402" t="str">
        <f>TRIM(PROPER(employee_data!G2402))</f>
        <v>Bruce Barber</v>
      </c>
      <c r="H2402" t="str">
        <f>TRIM(employee_data!H2402)</f>
        <v>ignacio.mcintyre@bilearner.com</v>
      </c>
      <c r="I2402" t="str">
        <f>TRIM(UPPER(employee_data!I2402))</f>
        <v>PYZ</v>
      </c>
      <c r="J2402" t="str">
        <f>TRIM(PROPER(employee_data!J2402))</f>
        <v>Voluntarily Terminated</v>
      </c>
      <c r="K2402" t="str">
        <f>TRIM(PROPER(employee_data!K2402))</f>
        <v>Full-Time</v>
      </c>
      <c r="L2402" t="str">
        <f>TRIM(PROPER(employee_data!L2402))</f>
        <v>Zone A</v>
      </c>
      <c r="M2402" t="str">
        <f>TRIM(PROPER(employee_data!M2402))</f>
        <v>Full-Time</v>
      </c>
      <c r="N2402" t="str">
        <f>TRIM(PROPER(employee_data!N2402))</f>
        <v>Involuntary</v>
      </c>
      <c r="O2402" t="str">
        <f>TRIM(employee_data!O2402)</f>
        <v>Decision fill total.</v>
      </c>
      <c r="P2402" t="str">
        <f>TRIM(PROPER(employee_data!P2402))</f>
        <v>Production</v>
      </c>
      <c r="Q2402" t="str">
        <f>TRIM(PROPER(employee_data!Q2402))</f>
        <v>Field Operations</v>
      </c>
      <c r="R2402" s="2">
        <f>DATEVALUE(TEXT(employee_data!R2402,"dd/mm/yyyy"))</f>
        <v>29442</v>
      </c>
      <c r="S2402" t="str">
        <f>TRIM(UPPER(employee_data!S2402))</f>
        <v>MA</v>
      </c>
      <c r="T2402" t="str">
        <f>TRIM(PROPER(employee_data!T2402))</f>
        <v>Driver</v>
      </c>
      <c r="U2402" t="str">
        <f>TRIM(PROPER(employee_data!U2402))</f>
        <v>Female</v>
      </c>
      <c r="V2402" t="str">
        <f>TRIM(employee_data!V2402)</f>
        <v>23357</v>
      </c>
      <c r="W2402" t="str">
        <f>TRIM(PROPER(employee_data!W2402))</f>
        <v>Other</v>
      </c>
      <c r="X2402" t="str">
        <f>TRIM(PROPER(employee_data!X2402))</f>
        <v>Married</v>
      </c>
      <c r="Y2402" t="str">
        <f>TRIM(PROPER(employee_data!Y2402))</f>
        <v>Fully Meets</v>
      </c>
      <c r="Z2402" s="4">
        <v>4</v>
      </c>
    </row>
    <row r="2403" spans="1:26" x14ac:dyDescent="0.25">
      <c r="A2403" t="str">
        <f>TRIM(employee_data!A2403)</f>
        <v>2828</v>
      </c>
      <c r="B2403" t="str">
        <f>TRIM(PROPER(employee_data!B2403))</f>
        <v>Jaydon</v>
      </c>
      <c r="C2403" t="str">
        <f>TRIM(PROPER(employee_data!C2403))</f>
        <v>Lambert</v>
      </c>
      <c r="D2403" s="2">
        <f>DATEVALUE(TEXT(employee_data!D2403,"dd/mm/yyyy"))</f>
        <v>44484</v>
      </c>
      <c r="E2403" s="2">
        <f>IFERROR(DATEVALUE(TEXT(employee_data!E2403,"dd/mm/yyyy")),TRIM(""))</f>
        <v>45011</v>
      </c>
      <c r="F2403" t="str">
        <f>TRIM(employee_data!F2403)</f>
        <v>Production Technician II</v>
      </c>
      <c r="G2403" t="str">
        <f>TRIM(PROPER(employee_data!G2403))</f>
        <v>Dennis Foster</v>
      </c>
      <c r="H2403" t="str">
        <f>TRIM(employee_data!H2403)</f>
        <v>jaydon.lambert@bilearner.com</v>
      </c>
      <c r="I2403" t="str">
        <f>TRIM(UPPER(employee_data!I2403))</f>
        <v>WBL</v>
      </c>
      <c r="J2403" t="str">
        <f>TRIM(PROPER(employee_data!J2403))</f>
        <v>Voluntarily Terminated</v>
      </c>
      <c r="K2403" t="str">
        <f>TRIM(PROPER(employee_data!K2403))</f>
        <v>Full-Time</v>
      </c>
      <c r="L2403" t="str">
        <f>TRIM(PROPER(employee_data!L2403))</f>
        <v>Zone A</v>
      </c>
      <c r="M2403" t="str">
        <f>TRIM(PROPER(employee_data!M2403))</f>
        <v>Temporary</v>
      </c>
      <c r="N2403" t="str">
        <f>TRIM(PROPER(employee_data!N2403))</f>
        <v>Retirement</v>
      </c>
      <c r="O2403" t="str">
        <f>TRIM(employee_data!O2403)</f>
        <v>Camera parent choose add edge product keep.</v>
      </c>
      <c r="P2403" t="str">
        <f>TRIM(PROPER(employee_data!P2403))</f>
        <v>Production</v>
      </c>
      <c r="Q2403" t="str">
        <f>TRIM(PROPER(employee_data!Q2403))</f>
        <v>Field Operations</v>
      </c>
      <c r="R2403" s="2">
        <f>DATEVALUE(TEXT(employee_data!R2403,"dd/mm/yyyy"))</f>
        <v>16203</v>
      </c>
      <c r="S2403" t="str">
        <f>TRIM(UPPER(employee_data!S2403))</f>
        <v>MA</v>
      </c>
      <c r="T2403" t="str">
        <f>TRIM(PROPER(employee_data!T2403))</f>
        <v>Technician</v>
      </c>
      <c r="U2403" t="str">
        <f>TRIM(PROPER(employee_data!U2403))</f>
        <v>Female</v>
      </c>
      <c r="V2403" t="str">
        <f>TRIM(employee_data!V2403)</f>
        <v>95784</v>
      </c>
      <c r="W2403" t="str">
        <f>TRIM(PROPER(employee_data!W2403))</f>
        <v>Black</v>
      </c>
      <c r="X2403" t="str">
        <f>TRIM(PROPER(employee_data!X2403))</f>
        <v>Single</v>
      </c>
      <c r="Y2403" t="str">
        <f>TRIM(PROPER(employee_data!Y2403))</f>
        <v>Fully Meets</v>
      </c>
      <c r="Z2403" s="4">
        <v>2</v>
      </c>
    </row>
    <row r="2404" spans="1:26" x14ac:dyDescent="0.25">
      <c r="A2404" t="str">
        <f>TRIM(employee_data!A2404)</f>
        <v>2829</v>
      </c>
      <c r="B2404" t="str">
        <f>TRIM(PROPER(employee_data!B2404))</f>
        <v>Serenity</v>
      </c>
      <c r="C2404" t="str">
        <f>TRIM(PROPER(employee_data!C2404))</f>
        <v>Carlson</v>
      </c>
      <c r="D2404" s="2">
        <f>DATEVALUE(TEXT(employee_data!D2404,"dd/mm/yyyy"))</f>
        <v>44881</v>
      </c>
      <c r="E2404" s="2" t="str">
        <f>IFERROR(DATEVALUE(TEXT(employee_data!E2404,"dd/mm/yyyy")),TRIM(""))</f>
        <v/>
      </c>
      <c r="F2404" t="str">
        <f>TRIM(employee_data!F2404)</f>
        <v>Production Technician I</v>
      </c>
      <c r="G2404" t="str">
        <f>TRIM(PROPER(employee_data!G2404))</f>
        <v>Ryan Kelly</v>
      </c>
      <c r="H2404" t="str">
        <f>TRIM(employee_data!H2404)</f>
        <v>serenity.carlson@bilearner.com</v>
      </c>
      <c r="I2404" t="str">
        <f>TRIM(UPPER(employee_data!I2404))</f>
        <v>WBL</v>
      </c>
      <c r="J2404" t="str">
        <f>TRIM(PROPER(employee_data!J2404))</f>
        <v>Active</v>
      </c>
      <c r="K2404" t="str">
        <f>TRIM(PROPER(employee_data!K2404))</f>
        <v>Part-Time</v>
      </c>
      <c r="L2404" t="str">
        <f>TRIM(PROPER(employee_data!L2404))</f>
        <v>Zone B</v>
      </c>
      <c r="M2404" t="str">
        <f>TRIM(PROPER(employee_data!M2404))</f>
        <v>Part-Time</v>
      </c>
      <c r="N2404" t="str">
        <f>TRIM(PROPER(employee_data!N2404))</f>
        <v>Unk</v>
      </c>
      <c r="O2404" t="str">
        <f>TRIM(employee_data!O2404)</f>
        <v/>
      </c>
      <c r="P2404" t="str">
        <f>TRIM(PROPER(employee_data!P2404))</f>
        <v>Production</v>
      </c>
      <c r="Q2404" t="str">
        <f>TRIM(PROPER(employee_data!Q2404))</f>
        <v>Engineers</v>
      </c>
      <c r="R2404" s="2">
        <f>DATEVALUE(TEXT(employee_data!R2404,"dd/mm/yyyy"))</f>
        <v>17271</v>
      </c>
      <c r="S2404" t="str">
        <f>TRIM(UPPER(employee_data!S2404))</f>
        <v>MA</v>
      </c>
      <c r="T2404" t="str">
        <f>TRIM(PROPER(employee_data!T2404))</f>
        <v>Director</v>
      </c>
      <c r="U2404" t="str">
        <f>TRIM(PROPER(employee_data!U2404))</f>
        <v>Male</v>
      </c>
      <c r="V2404" t="str">
        <f>TRIM(employee_data!V2404)</f>
        <v>11197</v>
      </c>
      <c r="W2404" t="str">
        <f>TRIM(PROPER(employee_data!W2404))</f>
        <v>Other</v>
      </c>
      <c r="X2404" t="str">
        <f>TRIM(PROPER(employee_data!X2404))</f>
        <v>Single</v>
      </c>
      <c r="Y2404" t="str">
        <f>TRIM(PROPER(employee_data!Y2404))</f>
        <v>Fully Meets</v>
      </c>
      <c r="Z2404" s="4">
        <v>2</v>
      </c>
    </row>
    <row r="2405" spans="1:26" x14ac:dyDescent="0.25">
      <c r="A2405" t="str">
        <f>TRIM(employee_data!A2405)</f>
        <v>2830</v>
      </c>
      <c r="B2405" t="str">
        <f>TRIM(PROPER(employee_data!B2405))</f>
        <v>Leslie</v>
      </c>
      <c r="C2405" t="str">
        <f>TRIM(PROPER(employee_data!C2405))</f>
        <v>Maynard</v>
      </c>
      <c r="D2405" s="2">
        <f>DATEVALUE(TEXT(employee_data!D2405,"dd/mm/yyyy"))</f>
        <v>44742</v>
      </c>
      <c r="E2405" s="2">
        <f>IFERROR(DATEVALUE(TEXT(employee_data!E2405,"dd/mm/yyyy")),TRIM(""))</f>
        <v>44960</v>
      </c>
      <c r="F2405" t="str">
        <f>TRIM(employee_data!F2405)</f>
        <v>Production Technician I</v>
      </c>
      <c r="G2405" t="str">
        <f>TRIM(PROPER(employee_data!G2405))</f>
        <v>Nathan Johnson</v>
      </c>
      <c r="H2405" t="str">
        <f>TRIM(employee_data!H2405)</f>
        <v>leslie.maynard@bilearner.com</v>
      </c>
      <c r="I2405" t="str">
        <f>TRIM(UPPER(employee_data!I2405))</f>
        <v>NEL</v>
      </c>
      <c r="J2405" t="str">
        <f>TRIM(PROPER(employee_data!J2405))</f>
        <v>Active</v>
      </c>
      <c r="K2405" t="str">
        <f>TRIM(PROPER(employee_data!K2405))</f>
        <v>Full-Time</v>
      </c>
      <c r="L2405" t="str">
        <f>TRIM(PROPER(employee_data!L2405))</f>
        <v>Zone B</v>
      </c>
      <c r="M2405" t="str">
        <f>TRIM(PROPER(employee_data!M2405))</f>
        <v>Part-Time</v>
      </c>
      <c r="N2405" t="str">
        <f>TRIM(PROPER(employee_data!N2405))</f>
        <v>Resignation</v>
      </c>
      <c r="O2405" t="str">
        <f>TRIM(employee_data!O2405)</f>
        <v>Big author those five today.</v>
      </c>
      <c r="P2405" t="str">
        <f>TRIM(PROPER(employee_data!P2405))</f>
        <v>Production</v>
      </c>
      <c r="Q2405" t="str">
        <f>TRIM(PROPER(employee_data!Q2405))</f>
        <v>General - Eng</v>
      </c>
      <c r="R2405" s="2">
        <f>DATEVALUE(TEXT(employee_data!R2405,"dd/mm/yyyy"))</f>
        <v>34480</v>
      </c>
      <c r="S2405" t="str">
        <f>TRIM(UPPER(employee_data!S2405))</f>
        <v>MA</v>
      </c>
      <c r="T2405" t="str">
        <f>TRIM(PROPER(employee_data!T2405))</f>
        <v>Administrative</v>
      </c>
      <c r="U2405" t="str">
        <f>TRIM(PROPER(employee_data!U2405))</f>
        <v>Male</v>
      </c>
      <c r="V2405" t="str">
        <f>TRIM(employee_data!V2405)</f>
        <v>62490</v>
      </c>
      <c r="W2405" t="str">
        <f>TRIM(PROPER(employee_data!W2405))</f>
        <v>White</v>
      </c>
      <c r="X2405" t="str">
        <f>TRIM(PROPER(employee_data!X2405))</f>
        <v>Married</v>
      </c>
      <c r="Y2405" t="str">
        <f>TRIM(PROPER(employee_data!Y2405))</f>
        <v>Fully Meets</v>
      </c>
      <c r="Z2405" s="4">
        <v>1</v>
      </c>
    </row>
    <row r="2406" spans="1:26" x14ac:dyDescent="0.25">
      <c r="A2406" t="str">
        <f>TRIM(employee_data!A2406)</f>
        <v>2831</v>
      </c>
      <c r="B2406" t="str">
        <f>TRIM(PROPER(employee_data!B2406))</f>
        <v>Craig</v>
      </c>
      <c r="C2406" t="str">
        <f>TRIM(PROPER(employee_data!C2406))</f>
        <v>Sherman</v>
      </c>
      <c r="D2406" s="2">
        <f>DATEVALUE(TEXT(employee_data!D2406,"dd/mm/yyyy"))</f>
        <v>44405</v>
      </c>
      <c r="E2406" s="2" t="str">
        <f>IFERROR(DATEVALUE(TEXT(employee_data!E2406,"dd/mm/yyyy")),TRIM(""))</f>
        <v/>
      </c>
      <c r="F2406" t="str">
        <f>TRIM(employee_data!F2406)</f>
        <v>Production Technician I</v>
      </c>
      <c r="G2406" t="str">
        <f>TRIM(PROPER(employee_data!G2406))</f>
        <v>Philip Morris</v>
      </c>
      <c r="H2406" t="str">
        <f>TRIM(employee_data!H2406)</f>
        <v>craig.sherman@bilearner.com</v>
      </c>
      <c r="I2406" t="str">
        <f>TRIM(UPPER(employee_data!I2406))</f>
        <v>PL</v>
      </c>
      <c r="J2406" t="str">
        <f>TRIM(PROPER(employee_data!J2406))</f>
        <v>Active</v>
      </c>
      <c r="K2406" t="str">
        <f>TRIM(PROPER(employee_data!K2406))</f>
        <v>Full-Time</v>
      </c>
      <c r="L2406" t="str">
        <f>TRIM(PROPER(employee_data!L2406))</f>
        <v>Zone C</v>
      </c>
      <c r="M2406" t="str">
        <f>TRIM(PROPER(employee_data!M2406))</f>
        <v>Full-Time</v>
      </c>
      <c r="N2406" t="str">
        <f>TRIM(PROPER(employee_data!N2406))</f>
        <v>Unk</v>
      </c>
      <c r="O2406" t="str">
        <f>TRIM(employee_data!O2406)</f>
        <v/>
      </c>
      <c r="P2406" t="str">
        <f>TRIM(PROPER(employee_data!P2406))</f>
        <v>Production</v>
      </c>
      <c r="Q2406" t="str">
        <f>TRIM(PROPER(employee_data!Q2406))</f>
        <v>Aerial</v>
      </c>
      <c r="R2406" s="2">
        <f>DATEVALUE(TEXT(employee_data!R2406,"dd/mm/yyyy"))</f>
        <v>19113</v>
      </c>
      <c r="S2406" t="str">
        <f>TRIM(UPPER(employee_data!S2406))</f>
        <v>MA</v>
      </c>
      <c r="T2406" t="str">
        <f>TRIM(PROPER(employee_data!T2406))</f>
        <v>Lineman</v>
      </c>
      <c r="U2406" t="str">
        <f>TRIM(PROPER(employee_data!U2406))</f>
        <v>Male</v>
      </c>
      <c r="V2406" t="str">
        <f>TRIM(employee_data!V2406)</f>
        <v>20276</v>
      </c>
      <c r="W2406" t="str">
        <f>TRIM(PROPER(employee_data!W2406))</f>
        <v>White</v>
      </c>
      <c r="X2406" t="str">
        <f>TRIM(PROPER(employee_data!X2406))</f>
        <v>Widowed</v>
      </c>
      <c r="Y2406" t="str">
        <f>TRIM(PROPER(employee_data!Y2406))</f>
        <v>Fully Meets</v>
      </c>
      <c r="Z2406" s="4">
        <v>2</v>
      </c>
    </row>
    <row r="2407" spans="1:26" x14ac:dyDescent="0.25">
      <c r="A2407" t="str">
        <f>TRIM(employee_data!A2407)</f>
        <v>2832</v>
      </c>
      <c r="B2407" t="str">
        <f>TRIM(PROPER(employee_data!B2407))</f>
        <v>Lilyana</v>
      </c>
      <c r="C2407" t="str">
        <f>TRIM(PROPER(employee_data!C2407))</f>
        <v>Huffman</v>
      </c>
      <c r="D2407" s="2">
        <f>DATEVALUE(TEXT(employee_data!D2407,"dd/mm/yyyy"))</f>
        <v>44521</v>
      </c>
      <c r="E2407" s="2" t="str">
        <f>IFERROR(DATEVALUE(TEXT(employee_data!E2407,"dd/mm/yyyy")),TRIM(""))</f>
        <v/>
      </c>
      <c r="F2407" t="str">
        <f>TRIM(employee_data!F2407)</f>
        <v>Production Technician I</v>
      </c>
      <c r="G2407" t="str">
        <f>TRIM(PROPER(employee_data!G2407))</f>
        <v>Felicia Gomez</v>
      </c>
      <c r="H2407" t="str">
        <f>TRIM(employee_data!H2407)</f>
        <v>lilyana.huffman@bilearner.com</v>
      </c>
      <c r="I2407" t="str">
        <f>TRIM(UPPER(employee_data!I2407))</f>
        <v>BPC</v>
      </c>
      <c r="J2407" t="str">
        <f>TRIM(PROPER(employee_data!J2407))</f>
        <v>Active</v>
      </c>
      <c r="K2407" t="str">
        <f>TRIM(PROPER(employee_data!K2407))</f>
        <v>Contract</v>
      </c>
      <c r="L2407" t="str">
        <f>TRIM(PROPER(employee_data!L2407))</f>
        <v>Zone C</v>
      </c>
      <c r="M2407" t="str">
        <f>TRIM(PROPER(employee_data!M2407))</f>
        <v>Full-Time</v>
      </c>
      <c r="N2407" t="str">
        <f>TRIM(PROPER(employee_data!N2407))</f>
        <v>Unk</v>
      </c>
      <c r="O2407" t="str">
        <f>TRIM(employee_data!O2407)</f>
        <v/>
      </c>
      <c r="P2407" t="str">
        <f>TRIM(PROPER(employee_data!P2407))</f>
        <v>Production</v>
      </c>
      <c r="Q2407" t="str">
        <f>TRIM(PROPER(employee_data!Q2407))</f>
        <v>Field Operations</v>
      </c>
      <c r="R2407" s="2">
        <f>DATEVALUE(TEXT(employee_data!R2407,"dd/mm/yyyy"))</f>
        <v>27397</v>
      </c>
      <c r="S2407" t="str">
        <f>TRIM(UPPER(employee_data!S2407))</f>
        <v>MA</v>
      </c>
      <c r="T2407" t="str">
        <f>TRIM(PROPER(employee_data!T2407))</f>
        <v>Laborer</v>
      </c>
      <c r="U2407" t="str">
        <f>TRIM(PROPER(employee_data!U2407))</f>
        <v>Male</v>
      </c>
      <c r="V2407" t="str">
        <f>TRIM(employee_data!V2407)</f>
        <v>31155</v>
      </c>
      <c r="W2407" t="str">
        <f>TRIM(PROPER(employee_data!W2407))</f>
        <v>White</v>
      </c>
      <c r="X2407" t="str">
        <f>TRIM(PROPER(employee_data!X2407))</f>
        <v>Married</v>
      </c>
      <c r="Y2407" t="str">
        <f>TRIM(PROPER(employee_data!Y2407))</f>
        <v>Fully Meets</v>
      </c>
      <c r="Z2407" s="4">
        <v>5</v>
      </c>
    </row>
    <row r="2408" spans="1:26" x14ac:dyDescent="0.25">
      <c r="A2408" t="str">
        <f>TRIM(employee_data!A2408)</f>
        <v>2833</v>
      </c>
      <c r="B2408" t="str">
        <f>TRIM(PROPER(employee_data!B2408))</f>
        <v>Jacey</v>
      </c>
      <c r="C2408" t="str">
        <f>TRIM(PROPER(employee_data!C2408))</f>
        <v>Reeves</v>
      </c>
      <c r="D2408" s="2">
        <f>DATEVALUE(TEXT(employee_data!D2408,"dd/mm/yyyy"))</f>
        <v>44116</v>
      </c>
      <c r="E2408" s="2" t="str">
        <f>IFERROR(DATEVALUE(TEXT(employee_data!E2408,"dd/mm/yyyy")),TRIM(""))</f>
        <v/>
      </c>
      <c r="F2408" t="str">
        <f>TRIM(employee_data!F2408)</f>
        <v>Production Technician I</v>
      </c>
      <c r="G2408" t="str">
        <f>TRIM(PROPER(employee_data!G2408))</f>
        <v>Sandy Wilson</v>
      </c>
      <c r="H2408" t="str">
        <f>TRIM(employee_data!H2408)</f>
        <v>jacey.reeves@bilearner.com</v>
      </c>
      <c r="I2408" t="str">
        <f>TRIM(UPPER(employee_data!I2408))</f>
        <v>CCDR</v>
      </c>
      <c r="J2408" t="str">
        <f>TRIM(PROPER(employee_data!J2408))</f>
        <v>Active</v>
      </c>
      <c r="K2408" t="str">
        <f>TRIM(PROPER(employee_data!K2408))</f>
        <v>Contract</v>
      </c>
      <c r="L2408" t="str">
        <f>TRIM(PROPER(employee_data!L2408))</f>
        <v>Zone A</v>
      </c>
      <c r="M2408" t="str">
        <f>TRIM(PROPER(employee_data!M2408))</f>
        <v>Full-Time</v>
      </c>
      <c r="N2408" t="str">
        <f>TRIM(PROPER(employee_data!N2408))</f>
        <v>Unk</v>
      </c>
      <c r="O2408" t="str">
        <f>TRIM(employee_data!O2408)</f>
        <v/>
      </c>
      <c r="P2408" t="str">
        <f>TRIM(PROPER(employee_data!P2408))</f>
        <v>Production</v>
      </c>
      <c r="Q2408" t="str">
        <f>TRIM(PROPER(employee_data!Q2408))</f>
        <v>General - Con</v>
      </c>
      <c r="R2408" s="2">
        <f>DATEVALUE(TEXT(employee_data!R2408,"dd/mm/yyyy"))</f>
        <v>32592</v>
      </c>
      <c r="S2408" t="str">
        <f>TRIM(UPPER(employee_data!S2408))</f>
        <v>MA</v>
      </c>
      <c r="T2408" t="str">
        <f>TRIM(PROPER(employee_data!T2408))</f>
        <v>Laborer</v>
      </c>
      <c r="U2408" t="str">
        <f>TRIM(PROPER(employee_data!U2408))</f>
        <v>Male</v>
      </c>
      <c r="V2408" t="str">
        <f>TRIM(employee_data!V2408)</f>
        <v>11072</v>
      </c>
      <c r="W2408" t="str">
        <f>TRIM(PROPER(employee_data!W2408))</f>
        <v>Asian</v>
      </c>
      <c r="X2408" t="str">
        <f>TRIM(PROPER(employee_data!X2408))</f>
        <v>Married</v>
      </c>
      <c r="Y2408" t="str">
        <f>TRIM(PROPER(employee_data!Y2408))</f>
        <v>Fully Meets</v>
      </c>
      <c r="Z2408" s="4">
        <v>2</v>
      </c>
    </row>
    <row r="2409" spans="1:26" x14ac:dyDescent="0.25">
      <c r="A2409" t="str">
        <f>TRIM(employee_data!A2409)</f>
        <v>2834</v>
      </c>
      <c r="B2409" t="str">
        <f>TRIM(PROPER(employee_data!B2409))</f>
        <v>Madyson</v>
      </c>
      <c r="C2409" t="str">
        <f>TRIM(PROPER(employee_data!C2409))</f>
        <v>Silva</v>
      </c>
      <c r="D2409" s="2">
        <f>DATEVALUE(TEXT(employee_data!D2409,"dd/mm/yyyy"))</f>
        <v>43375</v>
      </c>
      <c r="E2409" s="2">
        <f>IFERROR(DATEVALUE(TEXT(employee_data!E2409,"dd/mm/yyyy")),TRIM(""))</f>
        <v>44091</v>
      </c>
      <c r="F2409" t="str">
        <f>TRIM(employee_data!F2409)</f>
        <v>Production Technician I</v>
      </c>
      <c r="G2409" t="str">
        <f>TRIM(PROPER(employee_data!G2409))</f>
        <v>Bonnie Bell</v>
      </c>
      <c r="H2409" t="str">
        <f>TRIM(employee_data!H2409)</f>
        <v>madyson.silva@bilearner.com</v>
      </c>
      <c r="I2409" t="str">
        <f>TRIM(UPPER(employee_data!I2409))</f>
        <v>SVG</v>
      </c>
      <c r="J2409" t="str">
        <f>TRIM(PROPER(employee_data!J2409))</f>
        <v>Active</v>
      </c>
      <c r="K2409" t="str">
        <f>TRIM(PROPER(employee_data!K2409))</f>
        <v>Full-Time</v>
      </c>
      <c r="L2409" t="str">
        <f>TRIM(PROPER(employee_data!L2409))</f>
        <v>Zone A</v>
      </c>
      <c r="M2409" t="str">
        <f>TRIM(PROPER(employee_data!M2409))</f>
        <v>Full-Time</v>
      </c>
      <c r="N2409" t="str">
        <f>TRIM(PROPER(employee_data!N2409))</f>
        <v>Involuntary</v>
      </c>
      <c r="O2409" t="str">
        <f>TRIM(employee_data!O2409)</f>
        <v>Be minute last meet former. Rich her account top.</v>
      </c>
      <c r="P2409" t="str">
        <f>TRIM(PROPER(employee_data!P2409))</f>
        <v>Production</v>
      </c>
      <c r="Q2409" t="str">
        <f>TRIM(PROPER(employee_data!Q2409))</f>
        <v>General - Con</v>
      </c>
      <c r="R2409" s="2">
        <f>DATEVALUE(TEXT(employee_data!R2409,"dd/mm/yyyy"))</f>
        <v>16026</v>
      </c>
      <c r="S2409" t="str">
        <f>TRIM(UPPER(employee_data!S2409))</f>
        <v>MA</v>
      </c>
      <c r="T2409" t="str">
        <f>TRIM(PROPER(employee_data!T2409))</f>
        <v>Technician</v>
      </c>
      <c r="U2409" t="str">
        <f>TRIM(PROPER(employee_data!U2409))</f>
        <v>Female</v>
      </c>
      <c r="V2409" t="str">
        <f>TRIM(employee_data!V2409)</f>
        <v>95191</v>
      </c>
      <c r="W2409" t="str">
        <f>TRIM(PROPER(employee_data!W2409))</f>
        <v>Asian</v>
      </c>
      <c r="X2409" t="str">
        <f>TRIM(PROPER(employee_data!X2409))</f>
        <v>Divorced</v>
      </c>
      <c r="Y2409" t="str">
        <f>TRIM(PROPER(employee_data!Y2409))</f>
        <v>Fully Meets</v>
      </c>
      <c r="Z2409" s="4">
        <v>5</v>
      </c>
    </row>
    <row r="2410" spans="1:26" x14ac:dyDescent="0.25">
      <c r="A2410" t="str">
        <f>TRIM(employee_data!A2410)</f>
        <v>2835</v>
      </c>
      <c r="B2410" t="str">
        <f>TRIM(PROPER(employee_data!B2410))</f>
        <v>Liberty</v>
      </c>
      <c r="C2410" t="str">
        <f>TRIM(PROPER(employee_data!C2410))</f>
        <v>Poole</v>
      </c>
      <c r="D2410" s="2">
        <f>DATEVALUE(TEXT(employee_data!D2410,"dd/mm/yyyy"))</f>
        <v>44394</v>
      </c>
      <c r="E2410" s="2">
        <f>IFERROR(DATEVALUE(TEXT(employee_data!E2410,"dd/mm/yyyy")),TRIM(""))</f>
        <v>44984</v>
      </c>
      <c r="F2410" t="str">
        <f>TRIM(employee_data!F2410)</f>
        <v>Production Technician I</v>
      </c>
      <c r="G2410" t="str">
        <f>TRIM(PROPER(employee_data!G2410))</f>
        <v>Jonathan Stephens</v>
      </c>
      <c r="H2410" t="str">
        <f>TRIM(employee_data!H2410)</f>
        <v>liberty.poole@bilearner.com</v>
      </c>
      <c r="I2410" t="str">
        <f>TRIM(UPPER(employee_data!I2410))</f>
        <v>EW</v>
      </c>
      <c r="J2410" t="str">
        <f>TRIM(PROPER(employee_data!J2410))</f>
        <v>Active</v>
      </c>
      <c r="K2410" t="str">
        <f>TRIM(PROPER(employee_data!K2410))</f>
        <v>Contract</v>
      </c>
      <c r="L2410" t="str">
        <f>TRIM(PROPER(employee_data!L2410))</f>
        <v>Zone C</v>
      </c>
      <c r="M2410" t="str">
        <f>TRIM(PROPER(employee_data!M2410))</f>
        <v>Part-Time</v>
      </c>
      <c r="N2410" t="str">
        <f>TRIM(PROPER(employee_data!N2410))</f>
        <v>Resignation</v>
      </c>
      <c r="O2410" t="str">
        <f>TRIM(employee_data!O2410)</f>
        <v>Need either go.</v>
      </c>
      <c r="P2410" t="str">
        <f>TRIM(PROPER(employee_data!P2410))</f>
        <v>Production</v>
      </c>
      <c r="Q2410" t="str">
        <f>TRIM(PROPER(employee_data!Q2410))</f>
        <v>Engineers</v>
      </c>
      <c r="R2410" s="2">
        <f>DATEVALUE(TEXT(employee_data!R2410,"dd/mm/yyyy"))</f>
        <v>34800</v>
      </c>
      <c r="S2410" t="str">
        <f>TRIM(UPPER(employee_data!S2410))</f>
        <v>MA</v>
      </c>
      <c r="T2410" t="str">
        <f>TRIM(PROPER(employee_data!T2410))</f>
        <v>Project Manager</v>
      </c>
      <c r="U2410" t="str">
        <f>TRIM(PROPER(employee_data!U2410))</f>
        <v>Female</v>
      </c>
      <c r="V2410" t="str">
        <f>TRIM(employee_data!V2410)</f>
        <v>81501</v>
      </c>
      <c r="W2410" t="str">
        <f>TRIM(PROPER(employee_data!W2410))</f>
        <v>White</v>
      </c>
      <c r="X2410" t="str">
        <f>TRIM(PROPER(employee_data!X2410))</f>
        <v>Divorced</v>
      </c>
      <c r="Y2410" t="str">
        <f>TRIM(PROPER(employee_data!Y2410))</f>
        <v>Fully Meets</v>
      </c>
      <c r="Z2410" s="4">
        <v>5</v>
      </c>
    </row>
    <row r="2411" spans="1:26" x14ac:dyDescent="0.25">
      <c r="A2411" t="str">
        <f>TRIM(employee_data!A2411)</f>
        <v>2836</v>
      </c>
      <c r="B2411" t="str">
        <f>TRIM(PROPER(employee_data!B2411))</f>
        <v>Antonio</v>
      </c>
      <c r="C2411" t="str">
        <f>TRIM(PROPER(employee_data!C2411))</f>
        <v>Romero</v>
      </c>
      <c r="D2411" s="2">
        <f>DATEVALUE(TEXT(employee_data!D2411,"dd/mm/yyyy"))</f>
        <v>44664</v>
      </c>
      <c r="E2411" s="2" t="str">
        <f>IFERROR(DATEVALUE(TEXT(employee_data!E2411,"dd/mm/yyyy")),TRIM(""))</f>
        <v/>
      </c>
      <c r="F2411" t="str">
        <f>TRIM(employee_data!F2411)</f>
        <v>Production Technician I</v>
      </c>
      <c r="G2411" t="str">
        <f>TRIM(PROPER(employee_data!G2411))</f>
        <v>Michael Horton</v>
      </c>
      <c r="H2411" t="str">
        <f>TRIM(employee_data!H2411)</f>
        <v>antonio.romero@bilearner.com</v>
      </c>
      <c r="I2411" t="str">
        <f>TRIM(UPPER(employee_data!I2411))</f>
        <v>MSC</v>
      </c>
      <c r="J2411" t="str">
        <f>TRIM(PROPER(employee_data!J2411))</f>
        <v>Active</v>
      </c>
      <c r="K2411" t="str">
        <f>TRIM(PROPER(employee_data!K2411))</f>
        <v>Contract</v>
      </c>
      <c r="L2411" t="str">
        <f>TRIM(PROPER(employee_data!L2411))</f>
        <v>Zone C</v>
      </c>
      <c r="M2411" t="str">
        <f>TRIM(PROPER(employee_data!M2411))</f>
        <v>Part-Time</v>
      </c>
      <c r="N2411" t="str">
        <f>TRIM(PROPER(employee_data!N2411))</f>
        <v>Unk</v>
      </c>
      <c r="O2411" t="str">
        <f>TRIM(employee_data!O2411)</f>
        <v/>
      </c>
      <c r="P2411" t="str">
        <f>TRIM(PROPER(employee_data!P2411))</f>
        <v>Production</v>
      </c>
      <c r="Q2411" t="str">
        <f>TRIM(PROPER(employee_data!Q2411))</f>
        <v>Catv</v>
      </c>
      <c r="R2411" s="2">
        <f>DATEVALUE(TEXT(employee_data!R2411,"dd/mm/yyyy"))</f>
        <v>32423</v>
      </c>
      <c r="S2411" t="str">
        <f>TRIM(UPPER(employee_data!S2411))</f>
        <v>MA</v>
      </c>
      <c r="T2411" t="str">
        <f>TRIM(PROPER(employee_data!T2411))</f>
        <v>Lineman</v>
      </c>
      <c r="U2411" t="str">
        <f>TRIM(PROPER(employee_data!U2411))</f>
        <v>Female</v>
      </c>
      <c r="V2411" t="str">
        <f>TRIM(employee_data!V2411)</f>
        <v>8731</v>
      </c>
      <c r="W2411" t="str">
        <f>TRIM(PROPER(employee_data!W2411))</f>
        <v>Black</v>
      </c>
      <c r="X2411" t="str">
        <f>TRIM(PROPER(employee_data!X2411))</f>
        <v>Divorced</v>
      </c>
      <c r="Y2411" t="str">
        <f>TRIM(PROPER(employee_data!Y2411))</f>
        <v>Fully Meets</v>
      </c>
      <c r="Z2411" s="4">
        <v>2</v>
      </c>
    </row>
    <row r="2412" spans="1:26" x14ac:dyDescent="0.25">
      <c r="A2412" t="str">
        <f>TRIM(employee_data!A2412)</f>
        <v>2837</v>
      </c>
      <c r="B2412" t="str">
        <f>TRIM(PROPER(employee_data!B2412))</f>
        <v>Jaylen</v>
      </c>
      <c r="C2412" t="str">
        <f>TRIM(PROPER(employee_data!C2412))</f>
        <v>Butler</v>
      </c>
      <c r="D2412" s="2">
        <f>DATEVALUE(TEXT(employee_data!D2412,"dd/mm/yyyy"))</f>
        <v>44275</v>
      </c>
      <c r="E2412" s="2">
        <f>IFERROR(DATEVALUE(TEXT(employee_data!E2412,"dd/mm/yyyy")),TRIM(""))</f>
        <v>44975</v>
      </c>
      <c r="F2412" t="str">
        <f>TRIM(employee_data!F2412)</f>
        <v>Production Technician I</v>
      </c>
      <c r="G2412" t="str">
        <f>TRIM(PROPER(employee_data!G2412))</f>
        <v>Eric Young</v>
      </c>
      <c r="H2412" t="str">
        <f>TRIM(employee_data!H2412)</f>
        <v>jaylen.butler@bilearner.com</v>
      </c>
      <c r="I2412" t="str">
        <f>TRIM(UPPER(employee_data!I2412))</f>
        <v>TNS</v>
      </c>
      <c r="J2412" t="str">
        <f>TRIM(PROPER(employee_data!J2412))</f>
        <v>Active</v>
      </c>
      <c r="K2412" t="str">
        <f>TRIM(PROPER(employee_data!K2412))</f>
        <v>Part-Time</v>
      </c>
      <c r="L2412" t="str">
        <f>TRIM(PROPER(employee_data!L2412))</f>
        <v>Zone C</v>
      </c>
      <c r="M2412" t="str">
        <f>TRIM(PROPER(employee_data!M2412))</f>
        <v>Temporary</v>
      </c>
      <c r="N2412" t="str">
        <f>TRIM(PROPER(employee_data!N2412))</f>
        <v>Involuntary</v>
      </c>
      <c r="O2412" t="str">
        <f>TRIM(employee_data!O2412)</f>
        <v>Administration field require.</v>
      </c>
      <c r="P2412" t="str">
        <f>TRIM(PROPER(employee_data!P2412))</f>
        <v>Production</v>
      </c>
      <c r="Q2412" t="str">
        <f>TRIM(PROPER(employee_data!Q2412))</f>
        <v>Splicing</v>
      </c>
      <c r="R2412" s="2">
        <f>DATEVALUE(TEXT(employee_data!R2412,"dd/mm/yyyy"))</f>
        <v>16263</v>
      </c>
      <c r="S2412" t="str">
        <f>TRIM(UPPER(employee_data!S2412))</f>
        <v>MA</v>
      </c>
      <c r="T2412" t="str">
        <f>TRIM(PROPER(employee_data!T2412))</f>
        <v>Intern</v>
      </c>
      <c r="U2412" t="str">
        <f>TRIM(PROPER(employee_data!U2412))</f>
        <v>Male</v>
      </c>
      <c r="V2412" t="str">
        <f>TRIM(employee_data!V2412)</f>
        <v>32946</v>
      </c>
      <c r="W2412" t="str">
        <f>TRIM(PROPER(employee_data!W2412))</f>
        <v>Asian</v>
      </c>
      <c r="X2412" t="str">
        <f>TRIM(PROPER(employee_data!X2412))</f>
        <v>Single</v>
      </c>
      <c r="Y2412" t="str">
        <f>TRIM(PROPER(employee_data!Y2412))</f>
        <v>Fully Meets</v>
      </c>
      <c r="Z2412" s="4">
        <v>4</v>
      </c>
    </row>
    <row r="2413" spans="1:26" x14ac:dyDescent="0.25">
      <c r="A2413" t="str">
        <f>TRIM(employee_data!A2413)</f>
        <v>2838</v>
      </c>
      <c r="B2413" t="str">
        <f>TRIM(PROPER(employee_data!B2413))</f>
        <v>Gloria</v>
      </c>
      <c r="C2413" t="str">
        <f>TRIM(PROPER(employee_data!C2413))</f>
        <v>Marks</v>
      </c>
      <c r="D2413" s="2">
        <f>DATEVALUE(TEXT(employee_data!D2413,"dd/mm/yyyy"))</f>
        <v>44448</v>
      </c>
      <c r="E2413" s="2">
        <f>IFERROR(DATEVALUE(TEXT(employee_data!E2413,"dd/mm/yyyy")),TRIM(""))</f>
        <v>44505</v>
      </c>
      <c r="F2413" t="str">
        <f>TRIM(employee_data!F2413)</f>
        <v>Production Technician I</v>
      </c>
      <c r="G2413" t="str">
        <f>TRIM(PROPER(employee_data!G2413))</f>
        <v>Michele Young</v>
      </c>
      <c r="H2413" t="str">
        <f>TRIM(employee_data!H2413)</f>
        <v>gloria.marks@bilearner.com</v>
      </c>
      <c r="I2413" t="str">
        <f>TRIM(UPPER(employee_data!I2413))</f>
        <v>PYZ</v>
      </c>
      <c r="J2413" t="str">
        <f>TRIM(PROPER(employee_data!J2413))</f>
        <v>Active</v>
      </c>
      <c r="K2413" t="str">
        <f>TRIM(PROPER(employee_data!K2413))</f>
        <v>Part-Time</v>
      </c>
      <c r="L2413" t="str">
        <f>TRIM(PROPER(employee_data!L2413))</f>
        <v>Zone A</v>
      </c>
      <c r="M2413" t="str">
        <f>TRIM(PROPER(employee_data!M2413))</f>
        <v>Temporary</v>
      </c>
      <c r="N2413" t="str">
        <f>TRIM(PROPER(employee_data!N2413))</f>
        <v>Voluntary</v>
      </c>
      <c r="O2413" t="str">
        <f>TRIM(employee_data!O2413)</f>
        <v>Bag physical goal will way against either.</v>
      </c>
      <c r="P2413" t="str">
        <f>TRIM(PROPER(employee_data!P2413))</f>
        <v>Production</v>
      </c>
      <c r="Q2413" t="str">
        <f>TRIM(PROPER(employee_data!Q2413))</f>
        <v>General - Sga</v>
      </c>
      <c r="R2413" s="2">
        <f>DATEVALUE(TEXT(employee_data!R2413,"dd/mm/yyyy"))</f>
        <v>16570</v>
      </c>
      <c r="S2413" t="str">
        <f>TRIM(UPPER(employee_data!S2413))</f>
        <v>MA</v>
      </c>
      <c r="T2413" t="str">
        <f>TRIM(PROPER(employee_data!T2413))</f>
        <v>Director</v>
      </c>
      <c r="U2413" t="str">
        <f>TRIM(PROPER(employee_data!U2413))</f>
        <v>Male</v>
      </c>
      <c r="V2413" t="str">
        <f>TRIM(employee_data!V2413)</f>
        <v>93005</v>
      </c>
      <c r="W2413" t="str">
        <f>TRIM(PROPER(employee_data!W2413))</f>
        <v>Black</v>
      </c>
      <c r="X2413" t="str">
        <f>TRIM(PROPER(employee_data!X2413))</f>
        <v>Single</v>
      </c>
      <c r="Y2413" t="str">
        <f>TRIM(PROPER(employee_data!Y2413))</f>
        <v>Fully Meets</v>
      </c>
      <c r="Z2413" s="4">
        <v>5</v>
      </c>
    </row>
    <row r="2414" spans="1:26" x14ac:dyDescent="0.25">
      <c r="A2414" t="str">
        <f>TRIM(employee_data!A2414)</f>
        <v>2839</v>
      </c>
      <c r="B2414" t="str">
        <f>TRIM(PROPER(employee_data!B2414))</f>
        <v>Jaylee</v>
      </c>
      <c r="C2414" t="str">
        <f>TRIM(PROPER(employee_data!C2414))</f>
        <v>Cunningham</v>
      </c>
      <c r="D2414" s="2">
        <f>DATEVALUE(TEXT(employee_data!D2414,"dd/mm/yyyy"))</f>
        <v>43805</v>
      </c>
      <c r="E2414" s="2">
        <f>IFERROR(DATEVALUE(TEXT(employee_data!E2414,"dd/mm/yyyy")),TRIM(""))</f>
        <v>44648</v>
      </c>
      <c r="F2414" t="str">
        <f>TRIM(employee_data!F2414)</f>
        <v>Production Technician I</v>
      </c>
      <c r="G2414" t="str">
        <f>TRIM(PROPER(employee_data!G2414))</f>
        <v>Karen Espinoza</v>
      </c>
      <c r="H2414" t="str">
        <f>TRIM(employee_data!H2414)</f>
        <v>jaylee.cunningham@bilearner.com</v>
      </c>
      <c r="I2414" t="str">
        <f>TRIM(UPPER(employee_data!I2414))</f>
        <v>WBL</v>
      </c>
      <c r="J2414" t="str">
        <f>TRIM(PROPER(employee_data!J2414))</f>
        <v>Active</v>
      </c>
      <c r="K2414" t="str">
        <f>TRIM(PROPER(employee_data!K2414))</f>
        <v>Part-Time</v>
      </c>
      <c r="L2414" t="str">
        <f>TRIM(PROPER(employee_data!L2414))</f>
        <v>Zone C</v>
      </c>
      <c r="M2414" t="str">
        <f>TRIM(PROPER(employee_data!M2414))</f>
        <v>Part-Time</v>
      </c>
      <c r="N2414" t="str">
        <f>TRIM(PROPER(employee_data!N2414))</f>
        <v>Voluntary</v>
      </c>
      <c r="O2414" t="str">
        <f>TRIM(employee_data!O2414)</f>
        <v>Information step name three choose.</v>
      </c>
      <c r="P2414" t="str">
        <f>TRIM(PROPER(employee_data!P2414))</f>
        <v>Production</v>
      </c>
      <c r="Q2414" t="str">
        <f>TRIM(PROPER(employee_data!Q2414))</f>
        <v>General - Con</v>
      </c>
      <c r="R2414" s="2">
        <f>DATEVALUE(TEXT(employee_data!R2414,"dd/mm/yyyy"))</f>
        <v>25452</v>
      </c>
      <c r="S2414" t="str">
        <f>TRIM(UPPER(employee_data!S2414))</f>
        <v>MA</v>
      </c>
      <c r="T2414" t="str">
        <f>TRIM(PROPER(employee_data!T2414))</f>
        <v>Foreman</v>
      </c>
      <c r="U2414" t="str">
        <f>TRIM(PROPER(employee_data!U2414))</f>
        <v>Male</v>
      </c>
      <c r="V2414" t="str">
        <f>TRIM(employee_data!V2414)</f>
        <v>72072</v>
      </c>
      <c r="W2414" t="str">
        <f>TRIM(PROPER(employee_data!W2414))</f>
        <v>Black</v>
      </c>
      <c r="X2414" t="str">
        <f>TRIM(PROPER(employee_data!X2414))</f>
        <v>Married</v>
      </c>
      <c r="Y2414" t="str">
        <f>TRIM(PROPER(employee_data!Y2414))</f>
        <v>Fully Meets</v>
      </c>
      <c r="Z2414" s="4">
        <v>1</v>
      </c>
    </row>
    <row r="2415" spans="1:26" x14ac:dyDescent="0.25">
      <c r="A2415" t="str">
        <f>TRIM(employee_data!A2415)</f>
        <v>2840</v>
      </c>
      <c r="B2415" t="str">
        <f>TRIM(PROPER(employee_data!B2415))</f>
        <v>Jordon</v>
      </c>
      <c r="C2415" t="str">
        <f>TRIM(PROPER(employee_data!C2415))</f>
        <v>Wyatt</v>
      </c>
      <c r="D2415" s="2">
        <f>DATEVALUE(TEXT(employee_data!D2415,"dd/mm/yyyy"))</f>
        <v>45042</v>
      </c>
      <c r="E2415" s="2">
        <f>IFERROR(DATEVALUE(TEXT(employee_data!E2415,"dd/mm/yyyy")),TRIM(""))</f>
        <v>45065</v>
      </c>
      <c r="F2415" t="str">
        <f>TRIM(employee_data!F2415)</f>
        <v>Production Technician I</v>
      </c>
      <c r="G2415" t="str">
        <f>TRIM(PROPER(employee_data!G2415))</f>
        <v>Yvonne Reilly</v>
      </c>
      <c r="H2415" t="str">
        <f>TRIM(employee_data!H2415)</f>
        <v>jordon.wyatt@bilearner.com</v>
      </c>
      <c r="I2415" t="str">
        <f>TRIM(UPPER(employee_data!I2415))</f>
        <v>NEL</v>
      </c>
      <c r="J2415" t="str">
        <f>TRIM(PROPER(employee_data!J2415))</f>
        <v>Active</v>
      </c>
      <c r="K2415" t="str">
        <f>TRIM(PROPER(employee_data!K2415))</f>
        <v>Contract</v>
      </c>
      <c r="L2415" t="str">
        <f>TRIM(PROPER(employee_data!L2415))</f>
        <v>Zone B</v>
      </c>
      <c r="M2415" t="str">
        <f>TRIM(PROPER(employee_data!M2415))</f>
        <v>Part-Time</v>
      </c>
      <c r="N2415" t="str">
        <f>TRIM(PROPER(employee_data!N2415))</f>
        <v>Voluntary</v>
      </c>
      <c r="O2415" t="str">
        <f>TRIM(employee_data!O2415)</f>
        <v>From continue left eye.</v>
      </c>
      <c r="P2415" t="str">
        <f>TRIM(PROPER(employee_data!P2415))</f>
        <v>Production</v>
      </c>
      <c r="Q2415" t="str">
        <f>TRIM(PROPER(employee_data!Q2415))</f>
        <v>Fielders</v>
      </c>
      <c r="R2415" s="2">
        <f>DATEVALUE(TEXT(employee_data!R2415,"dd/mm/yyyy"))</f>
        <v>36645</v>
      </c>
      <c r="S2415" t="str">
        <f>TRIM(UPPER(employee_data!S2415))</f>
        <v>MA</v>
      </c>
      <c r="T2415" t="str">
        <f>TRIM(PROPER(employee_data!T2415))</f>
        <v>Engineer</v>
      </c>
      <c r="U2415" t="str">
        <f>TRIM(PROPER(employee_data!U2415))</f>
        <v>Male</v>
      </c>
      <c r="V2415" t="str">
        <f>TRIM(employee_data!V2415)</f>
        <v>74671</v>
      </c>
      <c r="W2415" t="str">
        <f>TRIM(PROPER(employee_data!W2415))</f>
        <v>Hispanic</v>
      </c>
      <c r="X2415" t="str">
        <f>TRIM(PROPER(employee_data!X2415))</f>
        <v>Divorced</v>
      </c>
      <c r="Y2415" t="str">
        <f>TRIM(PROPER(employee_data!Y2415))</f>
        <v>Fully Meets</v>
      </c>
      <c r="Z2415" s="4">
        <v>2</v>
      </c>
    </row>
    <row r="2416" spans="1:26" x14ac:dyDescent="0.25">
      <c r="A2416" t="str">
        <f>TRIM(employee_data!A2416)</f>
        <v>2841</v>
      </c>
      <c r="B2416" t="str">
        <f>TRIM(PROPER(employee_data!B2416))</f>
        <v>Darien</v>
      </c>
      <c r="C2416" t="str">
        <f>TRIM(PROPER(employee_data!C2416))</f>
        <v>Doyle</v>
      </c>
      <c r="D2416" s="2">
        <f>DATEVALUE(TEXT(employee_data!D2416,"dd/mm/yyyy"))</f>
        <v>43561</v>
      </c>
      <c r="E2416" s="2" t="str">
        <f>IFERROR(DATEVALUE(TEXT(employee_data!E2416,"dd/mm/yyyy")),TRIM(""))</f>
        <v/>
      </c>
      <c r="F2416" t="str">
        <f>TRIM(employee_data!F2416)</f>
        <v>Production Technician I</v>
      </c>
      <c r="G2416" t="str">
        <f>TRIM(PROPER(employee_data!G2416))</f>
        <v>David Ball</v>
      </c>
      <c r="H2416" t="str">
        <f>TRIM(employee_data!H2416)</f>
        <v>darien.doyle@bilearner.com</v>
      </c>
      <c r="I2416" t="str">
        <f>TRIM(UPPER(employee_data!I2416))</f>
        <v>PL</v>
      </c>
      <c r="J2416" t="str">
        <f>TRIM(PROPER(employee_data!J2416))</f>
        <v>Active</v>
      </c>
      <c r="K2416" t="str">
        <f>TRIM(PROPER(employee_data!K2416))</f>
        <v>Contract</v>
      </c>
      <c r="L2416" t="str">
        <f>TRIM(PROPER(employee_data!L2416))</f>
        <v>Zone B</v>
      </c>
      <c r="M2416" t="str">
        <f>TRIM(PROPER(employee_data!M2416))</f>
        <v>Temporary</v>
      </c>
      <c r="N2416" t="str">
        <f>TRIM(PROPER(employee_data!N2416))</f>
        <v>Unk</v>
      </c>
      <c r="O2416" t="str">
        <f>TRIM(employee_data!O2416)</f>
        <v/>
      </c>
      <c r="P2416" t="str">
        <f>TRIM(PROPER(employee_data!P2416))</f>
        <v>Production</v>
      </c>
      <c r="Q2416" t="str">
        <f>TRIM(PROPER(employee_data!Q2416))</f>
        <v>General - Con</v>
      </c>
      <c r="R2416" s="2">
        <f>DATEVALUE(TEXT(employee_data!R2416,"dd/mm/yyyy"))</f>
        <v>22568</v>
      </c>
      <c r="S2416" t="str">
        <f>TRIM(UPPER(employee_data!S2416))</f>
        <v>MA</v>
      </c>
      <c r="T2416" t="str">
        <f>TRIM(PROPER(employee_data!T2416))</f>
        <v>Foreman</v>
      </c>
      <c r="U2416" t="str">
        <f>TRIM(PROPER(employee_data!U2416))</f>
        <v>Male</v>
      </c>
      <c r="V2416" t="str">
        <f>TRIM(employee_data!V2416)</f>
        <v>6774</v>
      </c>
      <c r="W2416" t="str">
        <f>TRIM(PROPER(employee_data!W2416))</f>
        <v>Hispanic</v>
      </c>
      <c r="X2416" t="str">
        <f>TRIM(PROPER(employee_data!X2416))</f>
        <v>Married</v>
      </c>
      <c r="Y2416" t="str">
        <f>TRIM(PROPER(employee_data!Y2416))</f>
        <v>Fully Meets</v>
      </c>
      <c r="Z2416" s="4">
        <v>5</v>
      </c>
    </row>
    <row r="2417" spans="1:26" x14ac:dyDescent="0.25">
      <c r="A2417" t="str">
        <f>TRIM(employee_data!A2417)</f>
        <v>2842</v>
      </c>
      <c r="B2417" t="str">
        <f>TRIM(PROPER(employee_data!B2417))</f>
        <v>Ryan</v>
      </c>
      <c r="C2417" t="str">
        <f>TRIM(PROPER(employee_data!C2417))</f>
        <v>Rollins</v>
      </c>
      <c r="D2417" s="2">
        <f>DATEVALUE(TEXT(employee_data!D2417,"dd/mm/yyyy"))</f>
        <v>44123</v>
      </c>
      <c r="E2417" s="2">
        <f>IFERROR(DATEVALUE(TEXT(employee_data!E2417,"dd/mm/yyyy")),TRIM(""))</f>
        <v>44985</v>
      </c>
      <c r="F2417" t="str">
        <f>TRIM(employee_data!F2417)</f>
        <v>Production Technician I</v>
      </c>
      <c r="G2417" t="str">
        <f>TRIM(PROPER(employee_data!G2417))</f>
        <v>Dr. Terry Young</v>
      </c>
      <c r="H2417" t="str">
        <f>TRIM(employee_data!H2417)</f>
        <v>ryan.rollins@bilearner.com</v>
      </c>
      <c r="I2417" t="str">
        <f>TRIM(UPPER(employee_data!I2417))</f>
        <v>BPC</v>
      </c>
      <c r="J2417" t="str">
        <f>TRIM(PROPER(employee_data!J2417))</f>
        <v>Voluntarily Terminated</v>
      </c>
      <c r="K2417" t="str">
        <f>TRIM(PROPER(employee_data!K2417))</f>
        <v>Part-Time</v>
      </c>
      <c r="L2417" t="str">
        <f>TRIM(PROPER(employee_data!L2417))</f>
        <v>Zone B</v>
      </c>
      <c r="M2417" t="str">
        <f>TRIM(PROPER(employee_data!M2417))</f>
        <v>Temporary</v>
      </c>
      <c r="N2417" t="str">
        <f>TRIM(PROPER(employee_data!N2417))</f>
        <v>Voluntary</v>
      </c>
      <c r="O2417" t="str">
        <f>TRIM(employee_data!O2417)</f>
        <v>Region easy at much couple week on.</v>
      </c>
      <c r="P2417" t="str">
        <f>TRIM(PROPER(employee_data!P2417))</f>
        <v>Production</v>
      </c>
      <c r="Q2417" t="str">
        <f>TRIM(PROPER(employee_data!Q2417))</f>
        <v>General - Con</v>
      </c>
      <c r="R2417" s="2">
        <f>DATEVALUE(TEXT(employee_data!R2417,"dd/mm/yyyy"))</f>
        <v>23939</v>
      </c>
      <c r="S2417" t="str">
        <f>TRIM(UPPER(employee_data!S2417))</f>
        <v>MA</v>
      </c>
      <c r="T2417" t="str">
        <f>TRIM(PROPER(employee_data!T2417))</f>
        <v>Laborer</v>
      </c>
      <c r="U2417" t="str">
        <f>TRIM(PROPER(employee_data!U2417))</f>
        <v>Female</v>
      </c>
      <c r="V2417" t="str">
        <f>TRIM(employee_data!V2417)</f>
        <v>90492</v>
      </c>
      <c r="W2417" t="str">
        <f>TRIM(PROPER(employee_data!W2417))</f>
        <v>Black</v>
      </c>
      <c r="X2417" t="str">
        <f>TRIM(PROPER(employee_data!X2417))</f>
        <v>Widowed</v>
      </c>
      <c r="Y2417" t="str">
        <f>TRIM(PROPER(employee_data!Y2417))</f>
        <v>Fully Meets</v>
      </c>
      <c r="Z2417" s="4">
        <v>1</v>
      </c>
    </row>
    <row r="2418" spans="1:26" x14ac:dyDescent="0.25">
      <c r="A2418" t="str">
        <f>TRIM(employee_data!A2418)</f>
        <v>2843</v>
      </c>
      <c r="B2418" t="str">
        <f>TRIM(PROPER(employee_data!B2418))</f>
        <v>Manuel</v>
      </c>
      <c r="C2418" t="str">
        <f>TRIM(PROPER(employee_data!C2418))</f>
        <v>Haley</v>
      </c>
      <c r="D2418" s="2">
        <f>DATEVALUE(TEXT(employee_data!D2418,"dd/mm/yyyy"))</f>
        <v>44522</v>
      </c>
      <c r="E2418" s="2" t="str">
        <f>IFERROR(DATEVALUE(TEXT(employee_data!E2418,"dd/mm/yyyy")),TRIM(""))</f>
        <v/>
      </c>
      <c r="F2418" t="str">
        <f>TRIM(employee_data!F2418)</f>
        <v>Production Technician II</v>
      </c>
      <c r="G2418" t="str">
        <f>TRIM(PROPER(employee_data!G2418))</f>
        <v>Raymond Johnson</v>
      </c>
      <c r="H2418" t="str">
        <f>TRIM(employee_data!H2418)</f>
        <v>manuel.haley@bilearner.com</v>
      </c>
      <c r="I2418" t="str">
        <f>TRIM(UPPER(employee_data!I2418))</f>
        <v>SVG</v>
      </c>
      <c r="J2418" t="str">
        <f>TRIM(PROPER(employee_data!J2418))</f>
        <v>Active</v>
      </c>
      <c r="K2418" t="str">
        <f>TRIM(PROPER(employee_data!K2418))</f>
        <v>Full-Time</v>
      </c>
      <c r="L2418" t="str">
        <f>TRIM(PROPER(employee_data!L2418))</f>
        <v>Zone C</v>
      </c>
      <c r="M2418" t="str">
        <f>TRIM(PROPER(employee_data!M2418))</f>
        <v>Temporary</v>
      </c>
      <c r="N2418" t="str">
        <f>TRIM(PROPER(employee_data!N2418))</f>
        <v>Unk</v>
      </c>
      <c r="O2418" t="str">
        <f>TRIM(employee_data!O2418)</f>
        <v/>
      </c>
      <c r="P2418" t="str">
        <f>TRIM(PROPER(employee_data!P2418))</f>
        <v>Production</v>
      </c>
      <c r="Q2418" t="str">
        <f>TRIM(PROPER(employee_data!Q2418))</f>
        <v>General - Con</v>
      </c>
      <c r="R2418" s="2">
        <f>DATEVALUE(TEXT(employee_data!R2418,"dd/mm/yyyy"))</f>
        <v>15677</v>
      </c>
      <c r="S2418" t="str">
        <f>TRIM(UPPER(employee_data!S2418))</f>
        <v>MA</v>
      </c>
      <c r="T2418" t="str">
        <f>TRIM(PROPER(employee_data!T2418))</f>
        <v>Technician</v>
      </c>
      <c r="U2418" t="str">
        <f>TRIM(PROPER(employee_data!U2418))</f>
        <v>Male</v>
      </c>
      <c r="V2418" t="str">
        <f>TRIM(employee_data!V2418)</f>
        <v>31013</v>
      </c>
      <c r="W2418" t="str">
        <f>TRIM(PROPER(employee_data!W2418))</f>
        <v>Black</v>
      </c>
      <c r="X2418" t="str">
        <f>TRIM(PROPER(employee_data!X2418))</f>
        <v>Married</v>
      </c>
      <c r="Y2418" t="str">
        <f>TRIM(PROPER(employee_data!Y2418))</f>
        <v>Fully Meets</v>
      </c>
      <c r="Z2418" s="4">
        <v>1</v>
      </c>
    </row>
    <row r="2419" spans="1:26" x14ac:dyDescent="0.25">
      <c r="A2419" t="str">
        <f>TRIM(employee_data!A2419)</f>
        <v>2844</v>
      </c>
      <c r="B2419" t="str">
        <f>TRIM(PROPER(employee_data!B2419))</f>
        <v>Litzy</v>
      </c>
      <c r="C2419" t="str">
        <f>TRIM(PROPER(employee_data!C2419))</f>
        <v>Lloyd</v>
      </c>
      <c r="D2419" s="2">
        <f>DATEVALUE(TEXT(employee_data!D2419,"dd/mm/yyyy"))</f>
        <v>44195</v>
      </c>
      <c r="E2419" s="2">
        <f>IFERROR(DATEVALUE(TEXT(employee_data!E2419,"dd/mm/yyyy")),TRIM(""))</f>
        <v>45132</v>
      </c>
      <c r="F2419" t="str">
        <f>TRIM(employee_data!F2419)</f>
        <v>Production Technician II</v>
      </c>
      <c r="G2419" t="str">
        <f>TRIM(PROPER(employee_data!G2419))</f>
        <v>Anthony Saunders</v>
      </c>
      <c r="H2419" t="str">
        <f>TRIM(employee_data!H2419)</f>
        <v>litzy.lloyd@bilearner.com</v>
      </c>
      <c r="I2419" t="str">
        <f>TRIM(UPPER(employee_data!I2419))</f>
        <v>TNS</v>
      </c>
      <c r="J2419" t="str">
        <f>TRIM(PROPER(employee_data!J2419))</f>
        <v>Leave Of Absence</v>
      </c>
      <c r="K2419" t="str">
        <f>TRIM(PROPER(employee_data!K2419))</f>
        <v>Contract</v>
      </c>
      <c r="L2419" t="str">
        <f>TRIM(PROPER(employee_data!L2419))</f>
        <v>Zone A</v>
      </c>
      <c r="M2419" t="str">
        <f>TRIM(PROPER(employee_data!M2419))</f>
        <v>Part-Time</v>
      </c>
      <c r="N2419" t="str">
        <f>TRIM(PROPER(employee_data!N2419))</f>
        <v>Retirement</v>
      </c>
      <c r="O2419" t="str">
        <f>TRIM(employee_data!O2419)</f>
        <v>Process firm life from final medical.</v>
      </c>
      <c r="P2419" t="str">
        <f>TRIM(PROPER(employee_data!P2419))</f>
        <v>Production</v>
      </c>
      <c r="Q2419" t="str">
        <f>TRIM(PROPER(employee_data!Q2419))</f>
        <v>Engineers</v>
      </c>
      <c r="R2419" s="2">
        <f>DATEVALUE(TEXT(employee_data!R2419,"dd/mm/yyyy"))</f>
        <v>15591</v>
      </c>
      <c r="S2419" t="str">
        <f>TRIM(UPPER(employee_data!S2419))</f>
        <v>MA</v>
      </c>
      <c r="T2419" t="str">
        <f>TRIM(PROPER(employee_data!T2419))</f>
        <v>Technician</v>
      </c>
      <c r="U2419" t="str">
        <f>TRIM(PROPER(employee_data!U2419))</f>
        <v>Male</v>
      </c>
      <c r="V2419" t="str">
        <f>TRIM(employee_data!V2419)</f>
        <v>31828</v>
      </c>
      <c r="W2419" t="str">
        <f>TRIM(PROPER(employee_data!W2419))</f>
        <v>Asian</v>
      </c>
      <c r="X2419" t="str">
        <f>TRIM(PROPER(employee_data!X2419))</f>
        <v>Widowed</v>
      </c>
      <c r="Y2419" t="str">
        <f>TRIM(PROPER(employee_data!Y2419))</f>
        <v>Fully Meets</v>
      </c>
      <c r="Z2419" s="4">
        <v>5</v>
      </c>
    </row>
    <row r="2420" spans="1:26" x14ac:dyDescent="0.25">
      <c r="A2420" t="str">
        <f>TRIM(employee_data!A2420)</f>
        <v>2845</v>
      </c>
      <c r="B2420" t="str">
        <f>TRIM(PROPER(employee_data!B2420))</f>
        <v>Jett</v>
      </c>
      <c r="C2420" t="str">
        <f>TRIM(PROPER(employee_data!C2420))</f>
        <v>York</v>
      </c>
      <c r="D2420" s="2">
        <f>DATEVALUE(TEXT(employee_data!D2420,"dd/mm/yyyy"))</f>
        <v>44077</v>
      </c>
      <c r="E2420" s="2" t="str">
        <f>IFERROR(DATEVALUE(TEXT(employee_data!E2420,"dd/mm/yyyy")),TRIM(""))</f>
        <v/>
      </c>
      <c r="F2420" t="str">
        <f>TRIM(employee_data!F2420)</f>
        <v>Production Technician II</v>
      </c>
      <c r="G2420" t="str">
        <f>TRIM(PROPER(employee_data!G2420))</f>
        <v>Nancy Newman</v>
      </c>
      <c r="H2420" t="str">
        <f>TRIM(employee_data!H2420)</f>
        <v>jett.york@bilearner.com</v>
      </c>
      <c r="I2420" t="str">
        <f>TRIM(UPPER(employee_data!I2420))</f>
        <v>WBL</v>
      </c>
      <c r="J2420" t="str">
        <f>TRIM(PROPER(employee_data!J2420))</f>
        <v>Active</v>
      </c>
      <c r="K2420" t="str">
        <f>TRIM(PROPER(employee_data!K2420))</f>
        <v>Full-Time</v>
      </c>
      <c r="L2420" t="str">
        <f>TRIM(PROPER(employee_data!L2420))</f>
        <v>Zone B</v>
      </c>
      <c r="M2420" t="str">
        <f>TRIM(PROPER(employee_data!M2420))</f>
        <v>Part-Time</v>
      </c>
      <c r="N2420" t="str">
        <f>TRIM(PROPER(employee_data!N2420))</f>
        <v>Unk</v>
      </c>
      <c r="O2420" t="str">
        <f>TRIM(employee_data!O2420)</f>
        <v/>
      </c>
      <c r="P2420" t="str">
        <f>TRIM(PROPER(employee_data!P2420))</f>
        <v>Production</v>
      </c>
      <c r="Q2420" t="str">
        <f>TRIM(PROPER(employee_data!Q2420))</f>
        <v>General - Con</v>
      </c>
      <c r="R2420" s="2">
        <f>DATEVALUE(TEXT(employee_data!R2420,"dd/mm/yyyy"))</f>
        <v>29024</v>
      </c>
      <c r="S2420" t="str">
        <f>TRIM(UPPER(employee_data!S2420))</f>
        <v>MA</v>
      </c>
      <c r="T2420" t="str">
        <f>TRIM(PROPER(employee_data!T2420))</f>
        <v>Foreman</v>
      </c>
      <c r="U2420" t="str">
        <f>TRIM(PROPER(employee_data!U2420))</f>
        <v>Female</v>
      </c>
      <c r="V2420" t="str">
        <f>TRIM(employee_data!V2420)</f>
        <v>60312</v>
      </c>
      <c r="W2420" t="str">
        <f>TRIM(PROPER(employee_data!W2420))</f>
        <v>White</v>
      </c>
      <c r="X2420" t="str">
        <f>TRIM(PROPER(employee_data!X2420))</f>
        <v>Single</v>
      </c>
      <c r="Y2420" t="str">
        <f>TRIM(PROPER(employee_data!Y2420))</f>
        <v>Fully Meets</v>
      </c>
      <c r="Z2420" s="4">
        <v>4</v>
      </c>
    </row>
    <row r="2421" spans="1:26" x14ac:dyDescent="0.25">
      <c r="A2421" t="str">
        <f>TRIM(employee_data!A2421)</f>
        <v>2846</v>
      </c>
      <c r="B2421" t="str">
        <f>TRIM(PROPER(employee_data!B2421))</f>
        <v>Natalia</v>
      </c>
      <c r="C2421" t="str">
        <f>TRIM(PROPER(employee_data!C2421))</f>
        <v>Bush</v>
      </c>
      <c r="D2421" s="2">
        <f>DATEVALUE(TEXT(employee_data!D2421,"dd/mm/yyyy"))</f>
        <v>43752</v>
      </c>
      <c r="E2421" s="2">
        <f>IFERROR(DATEVALUE(TEXT(employee_data!E2421,"dd/mm/yyyy")),TRIM(""))</f>
        <v>44792</v>
      </c>
      <c r="F2421" t="str">
        <f>TRIM(employee_data!F2421)</f>
        <v>Production Technician II</v>
      </c>
      <c r="G2421" t="str">
        <f>TRIM(PROPER(employee_data!G2421))</f>
        <v>Robin Jones</v>
      </c>
      <c r="H2421" t="str">
        <f>TRIM(employee_data!H2421)</f>
        <v>natalia.bush@bilearner.com</v>
      </c>
      <c r="I2421" t="str">
        <f>TRIM(UPPER(employee_data!I2421))</f>
        <v>BPC</v>
      </c>
      <c r="J2421" t="str">
        <f>TRIM(PROPER(employee_data!J2421))</f>
        <v>Voluntarily Terminated</v>
      </c>
      <c r="K2421" t="str">
        <f>TRIM(PROPER(employee_data!K2421))</f>
        <v>Contract</v>
      </c>
      <c r="L2421" t="str">
        <f>TRIM(PROPER(employee_data!L2421))</f>
        <v>Zone C</v>
      </c>
      <c r="M2421" t="str">
        <f>TRIM(PROPER(employee_data!M2421))</f>
        <v>Full-Time</v>
      </c>
      <c r="N2421" t="str">
        <f>TRIM(PROPER(employee_data!N2421))</f>
        <v>Resignation</v>
      </c>
      <c r="O2421" t="str">
        <f>TRIM(employee_data!O2421)</f>
        <v>Million the fire begin truth language.</v>
      </c>
      <c r="P2421" t="str">
        <f>TRIM(PROPER(employee_data!P2421))</f>
        <v>Production</v>
      </c>
      <c r="Q2421" t="str">
        <f>TRIM(PROPER(employee_data!Q2421))</f>
        <v>Wireless</v>
      </c>
      <c r="R2421" s="2">
        <f>DATEVALUE(TEXT(employee_data!R2421,"dd/mm/yyyy"))</f>
        <v>20334</v>
      </c>
      <c r="S2421" t="str">
        <f>TRIM(UPPER(employee_data!S2421))</f>
        <v>MA</v>
      </c>
      <c r="T2421" t="str">
        <f>TRIM(PROPER(employee_data!T2421))</f>
        <v>Technician</v>
      </c>
      <c r="U2421" t="str">
        <f>TRIM(PROPER(employee_data!U2421))</f>
        <v>Female</v>
      </c>
      <c r="V2421" t="str">
        <f>TRIM(employee_data!V2421)</f>
        <v>31642</v>
      </c>
      <c r="W2421" t="str">
        <f>TRIM(PROPER(employee_data!W2421))</f>
        <v>White</v>
      </c>
      <c r="X2421" t="str">
        <f>TRIM(PROPER(employee_data!X2421))</f>
        <v>Divorced</v>
      </c>
      <c r="Y2421" t="str">
        <f>TRIM(PROPER(employee_data!Y2421))</f>
        <v>Fully Meets</v>
      </c>
      <c r="Z2421" s="4">
        <v>5</v>
      </c>
    </row>
    <row r="2422" spans="1:26" x14ac:dyDescent="0.25">
      <c r="A2422" t="str">
        <f>TRIM(employee_data!A2422)</f>
        <v>2847</v>
      </c>
      <c r="B2422" t="str">
        <f>TRIM(PROPER(employee_data!B2422))</f>
        <v>Mallory</v>
      </c>
      <c r="C2422" t="str">
        <f>TRIM(PROPER(employee_data!C2422))</f>
        <v>Carey</v>
      </c>
      <c r="D2422" s="2">
        <f>DATEVALUE(TEXT(employee_data!D2422,"dd/mm/yyyy"))</f>
        <v>44246</v>
      </c>
      <c r="E2422" s="2">
        <f>IFERROR(DATEVALUE(TEXT(employee_data!E2422,"dd/mm/yyyy")),TRIM(""))</f>
        <v>44457</v>
      </c>
      <c r="F2422" t="str">
        <f>TRIM(employee_data!F2422)</f>
        <v>Production Technician II</v>
      </c>
      <c r="G2422" t="str">
        <f>TRIM(PROPER(employee_data!G2422))</f>
        <v>Jessica Saunders</v>
      </c>
      <c r="H2422" t="str">
        <f>TRIM(employee_data!H2422)</f>
        <v>mallory.carey@bilearner.com</v>
      </c>
      <c r="I2422" t="str">
        <f>TRIM(UPPER(employee_data!I2422))</f>
        <v>CCDR</v>
      </c>
      <c r="J2422" t="str">
        <f>TRIM(PROPER(employee_data!J2422))</f>
        <v>Future Start</v>
      </c>
      <c r="K2422" t="str">
        <f>TRIM(PROPER(employee_data!K2422))</f>
        <v>Part-Time</v>
      </c>
      <c r="L2422" t="str">
        <f>TRIM(PROPER(employee_data!L2422))</f>
        <v>Zone C</v>
      </c>
      <c r="M2422" t="str">
        <f>TRIM(PROPER(employee_data!M2422))</f>
        <v>Full-Time</v>
      </c>
      <c r="N2422" t="str">
        <f>TRIM(PROPER(employee_data!N2422))</f>
        <v>Involuntary</v>
      </c>
      <c r="O2422" t="str">
        <f>TRIM(employee_data!O2422)</f>
        <v>Oil at Mr hotel. Same recently leg officer.</v>
      </c>
      <c r="P2422" t="str">
        <f>TRIM(PROPER(employee_data!P2422))</f>
        <v>Production</v>
      </c>
      <c r="Q2422" t="str">
        <f>TRIM(PROPER(employee_data!Q2422))</f>
        <v>Underground</v>
      </c>
      <c r="R2422" s="2">
        <f>DATEVALUE(TEXT(employee_data!R2422,"dd/mm/yyyy"))</f>
        <v>24284</v>
      </c>
      <c r="S2422" t="str">
        <f>TRIM(UPPER(employee_data!S2422))</f>
        <v>MA</v>
      </c>
      <c r="T2422" t="str">
        <f>TRIM(PROPER(employee_data!T2422))</f>
        <v>Laborer</v>
      </c>
      <c r="U2422" t="str">
        <f>TRIM(PROPER(employee_data!U2422))</f>
        <v>Female</v>
      </c>
      <c r="V2422" t="str">
        <f>TRIM(employee_data!V2422)</f>
        <v>81717</v>
      </c>
      <c r="W2422" t="str">
        <f>TRIM(PROPER(employee_data!W2422))</f>
        <v>Black</v>
      </c>
      <c r="X2422" t="str">
        <f>TRIM(PROPER(employee_data!X2422))</f>
        <v>Married</v>
      </c>
      <c r="Y2422" t="str">
        <f>TRIM(PROPER(employee_data!Y2422))</f>
        <v>Fully Meets</v>
      </c>
      <c r="Z2422" s="4">
        <v>2</v>
      </c>
    </row>
    <row r="2423" spans="1:26" x14ac:dyDescent="0.25">
      <c r="A2423" t="str">
        <f>TRIM(employee_data!A2423)</f>
        <v>2848</v>
      </c>
      <c r="B2423" t="str">
        <f>TRIM(PROPER(employee_data!B2423))</f>
        <v>Pierre</v>
      </c>
      <c r="C2423" t="str">
        <f>TRIM(PROPER(employee_data!C2423))</f>
        <v>Tate</v>
      </c>
      <c r="D2423" s="2">
        <f>DATEVALUE(TEXT(employee_data!D2423,"dd/mm/yyyy"))</f>
        <v>44633</v>
      </c>
      <c r="E2423" s="2">
        <f>IFERROR(DATEVALUE(TEXT(employee_data!E2423,"dd/mm/yyyy")),TRIM(""))</f>
        <v>44806</v>
      </c>
      <c r="F2423" t="str">
        <f>TRIM(employee_data!F2423)</f>
        <v>Production Technician I</v>
      </c>
      <c r="G2423" t="str">
        <f>TRIM(PROPER(employee_data!G2423))</f>
        <v>Willie Compton</v>
      </c>
      <c r="H2423" t="str">
        <f>TRIM(employee_data!H2423)</f>
        <v>pierre.tate@bilearner.com</v>
      </c>
      <c r="I2423" t="str">
        <f>TRIM(UPPER(employee_data!I2423))</f>
        <v>BPC</v>
      </c>
      <c r="J2423" t="str">
        <f>TRIM(PROPER(employee_data!J2423))</f>
        <v>Terminated For Cause</v>
      </c>
      <c r="K2423" t="str">
        <f>TRIM(PROPER(employee_data!K2423))</f>
        <v>Full-Time</v>
      </c>
      <c r="L2423" t="str">
        <f>TRIM(PROPER(employee_data!L2423))</f>
        <v>Zone A</v>
      </c>
      <c r="M2423" t="str">
        <f>TRIM(PROPER(employee_data!M2423))</f>
        <v>Temporary</v>
      </c>
      <c r="N2423" t="str">
        <f>TRIM(PROPER(employee_data!N2423))</f>
        <v>Involuntary</v>
      </c>
      <c r="O2423" t="str">
        <f>TRIM(employee_data!O2423)</f>
        <v>Perhaps system its answer small.</v>
      </c>
      <c r="P2423" t="str">
        <f>TRIM(PROPER(employee_data!P2423))</f>
        <v>Production</v>
      </c>
      <c r="Q2423" t="str">
        <f>TRIM(PROPER(employee_data!Q2423))</f>
        <v>Project Management - Con</v>
      </c>
      <c r="R2423" s="2">
        <f>DATEVALUE(TEXT(employee_data!R2423,"dd/mm/yyyy"))</f>
        <v>16830</v>
      </c>
      <c r="S2423" t="str">
        <f>TRIM(UPPER(employee_data!S2423))</f>
        <v>MA</v>
      </c>
      <c r="T2423" t="str">
        <f>TRIM(PROPER(employee_data!T2423))</f>
        <v>Project Manager</v>
      </c>
      <c r="U2423" t="str">
        <f>TRIM(PROPER(employee_data!U2423))</f>
        <v>Male</v>
      </c>
      <c r="V2423" t="str">
        <f>TRIM(employee_data!V2423)</f>
        <v>59518</v>
      </c>
      <c r="W2423" t="str">
        <f>TRIM(PROPER(employee_data!W2423))</f>
        <v>White</v>
      </c>
      <c r="X2423" t="str">
        <f>TRIM(PROPER(employee_data!X2423))</f>
        <v>Single</v>
      </c>
      <c r="Y2423" t="str">
        <f>TRIM(PROPER(employee_data!Y2423))</f>
        <v>Exceeds</v>
      </c>
      <c r="Z2423" s="4">
        <v>1</v>
      </c>
    </row>
    <row r="2424" spans="1:26" x14ac:dyDescent="0.25">
      <c r="A2424" t="str">
        <f>TRIM(employee_data!A2424)</f>
        <v>2849</v>
      </c>
      <c r="B2424" t="str">
        <f>TRIM(PROPER(employee_data!B2424))</f>
        <v>Shannon</v>
      </c>
      <c r="C2424" t="str">
        <f>TRIM(PROPER(employee_data!C2424))</f>
        <v>Hurst</v>
      </c>
      <c r="D2424" s="2">
        <f>DATEVALUE(TEXT(employee_data!D2424,"dd/mm/yyyy"))</f>
        <v>43375</v>
      </c>
      <c r="E2424" s="2" t="str">
        <f>IFERROR(DATEVALUE(TEXT(employee_data!E2424,"dd/mm/yyyy")),TRIM(""))</f>
        <v/>
      </c>
      <c r="F2424" t="str">
        <f>TRIM(employee_data!F2424)</f>
        <v>Production Technician I</v>
      </c>
      <c r="G2424" t="str">
        <f>TRIM(PROPER(employee_data!G2424))</f>
        <v>Andrew Thomas</v>
      </c>
      <c r="H2424" t="str">
        <f>TRIM(employee_data!H2424)</f>
        <v>shannon.hurst@bilearner.com</v>
      </c>
      <c r="I2424" t="str">
        <f>TRIM(UPPER(employee_data!I2424))</f>
        <v>CCDR</v>
      </c>
      <c r="J2424" t="str">
        <f>TRIM(PROPER(employee_data!J2424))</f>
        <v>Active</v>
      </c>
      <c r="K2424" t="str">
        <f>TRIM(PROPER(employee_data!K2424))</f>
        <v>Part-Time</v>
      </c>
      <c r="L2424" t="str">
        <f>TRIM(PROPER(employee_data!L2424))</f>
        <v>Zone C</v>
      </c>
      <c r="M2424" t="str">
        <f>TRIM(PROPER(employee_data!M2424))</f>
        <v>Full-Time</v>
      </c>
      <c r="N2424" t="str">
        <f>TRIM(PROPER(employee_data!N2424))</f>
        <v>Unk</v>
      </c>
      <c r="O2424" t="str">
        <f>TRIM(employee_data!O2424)</f>
        <v/>
      </c>
      <c r="P2424" t="str">
        <f>TRIM(PROPER(employee_data!P2424))</f>
        <v>Production</v>
      </c>
      <c r="Q2424" t="str">
        <f>TRIM(PROPER(employee_data!Q2424))</f>
        <v>General - Con</v>
      </c>
      <c r="R2424" s="2">
        <f>DATEVALUE(TEXT(employee_data!R2424,"dd/mm/yyyy"))</f>
        <v>18106</v>
      </c>
      <c r="S2424" t="str">
        <f>TRIM(UPPER(employee_data!S2424))</f>
        <v>MA</v>
      </c>
      <c r="T2424" t="str">
        <f>TRIM(PROPER(employee_data!T2424))</f>
        <v>Technician</v>
      </c>
      <c r="U2424" t="str">
        <f>TRIM(PROPER(employee_data!U2424))</f>
        <v>Male</v>
      </c>
      <c r="V2424" t="str">
        <f>TRIM(employee_data!V2424)</f>
        <v>4583</v>
      </c>
      <c r="W2424" t="str">
        <f>TRIM(PROPER(employee_data!W2424))</f>
        <v>Hispanic</v>
      </c>
      <c r="X2424" t="str">
        <f>TRIM(PROPER(employee_data!X2424))</f>
        <v>Single</v>
      </c>
      <c r="Y2424" t="str">
        <f>TRIM(PROPER(employee_data!Y2424))</f>
        <v>Fully Meets</v>
      </c>
      <c r="Z2424" s="4">
        <v>5</v>
      </c>
    </row>
    <row r="2425" spans="1:26" x14ac:dyDescent="0.25">
      <c r="A2425" t="str">
        <f>TRIM(employee_data!A2425)</f>
        <v>2850</v>
      </c>
      <c r="B2425" t="str">
        <f>TRIM(PROPER(employee_data!B2425))</f>
        <v>Carleigh</v>
      </c>
      <c r="C2425" t="str">
        <f>TRIM(PROPER(employee_data!C2425))</f>
        <v>Schultz</v>
      </c>
      <c r="D2425" s="2">
        <f>DATEVALUE(TEXT(employee_data!D2425,"dd/mm/yyyy"))</f>
        <v>44840</v>
      </c>
      <c r="E2425" s="2">
        <f>IFERROR(DATEVALUE(TEXT(employee_data!E2425,"dd/mm/yyyy")),TRIM(""))</f>
        <v>44850</v>
      </c>
      <c r="F2425" t="str">
        <f>TRIM(employee_data!F2425)</f>
        <v>Production Technician I</v>
      </c>
      <c r="G2425" t="str">
        <f>TRIM(PROPER(employee_data!G2425))</f>
        <v>Victoria Williams</v>
      </c>
      <c r="H2425" t="str">
        <f>TRIM(employee_data!H2425)</f>
        <v>carleigh.schultz@bilearner.com</v>
      </c>
      <c r="I2425" t="str">
        <f>TRIM(UPPER(employee_data!I2425))</f>
        <v>EW</v>
      </c>
      <c r="J2425" t="str">
        <f>TRIM(PROPER(employee_data!J2425))</f>
        <v>Active</v>
      </c>
      <c r="K2425" t="str">
        <f>TRIM(PROPER(employee_data!K2425))</f>
        <v>Full-Time</v>
      </c>
      <c r="L2425" t="str">
        <f>TRIM(PROPER(employee_data!L2425))</f>
        <v>Zone C</v>
      </c>
      <c r="M2425" t="str">
        <f>TRIM(PROPER(employee_data!M2425))</f>
        <v>Part-Time</v>
      </c>
      <c r="N2425" t="str">
        <f>TRIM(PROPER(employee_data!N2425))</f>
        <v>Retirement</v>
      </c>
      <c r="O2425" t="str">
        <f>TRIM(employee_data!O2425)</f>
        <v>Stand until high true effort kid.</v>
      </c>
      <c r="P2425" t="str">
        <f>TRIM(PROPER(employee_data!P2425))</f>
        <v>Production</v>
      </c>
      <c r="Q2425" t="str">
        <f>TRIM(PROPER(employee_data!Q2425))</f>
        <v>General - Con</v>
      </c>
      <c r="R2425" s="2">
        <f>DATEVALUE(TEXT(employee_data!R2425,"dd/mm/yyyy"))</f>
        <v>26509</v>
      </c>
      <c r="S2425" t="str">
        <f>TRIM(UPPER(employee_data!S2425))</f>
        <v>MA</v>
      </c>
      <c r="T2425" t="str">
        <f>TRIM(PROPER(employee_data!T2425))</f>
        <v>Technician</v>
      </c>
      <c r="U2425" t="str">
        <f>TRIM(PROPER(employee_data!U2425))</f>
        <v>Male</v>
      </c>
      <c r="V2425" t="str">
        <f>TRIM(employee_data!V2425)</f>
        <v>6816</v>
      </c>
      <c r="W2425" t="str">
        <f>TRIM(PROPER(employee_data!W2425))</f>
        <v>Hispanic</v>
      </c>
      <c r="X2425" t="str">
        <f>TRIM(PROPER(employee_data!X2425))</f>
        <v>Divorced</v>
      </c>
      <c r="Y2425" t="str">
        <f>TRIM(PROPER(employee_data!Y2425))</f>
        <v>Exceeds</v>
      </c>
      <c r="Z2425" s="4">
        <v>1</v>
      </c>
    </row>
    <row r="2426" spans="1:26" x14ac:dyDescent="0.25">
      <c r="A2426" t="str">
        <f>TRIM(employee_data!A2426)</f>
        <v>2851</v>
      </c>
      <c r="B2426" t="str">
        <f>TRIM(PROPER(employee_data!B2426))</f>
        <v>Rihanna</v>
      </c>
      <c r="C2426" t="str">
        <f>TRIM(PROPER(employee_data!C2426))</f>
        <v>Briggs</v>
      </c>
      <c r="D2426" s="2">
        <f>DATEVALUE(TEXT(employee_data!D2426,"dd/mm/yyyy"))</f>
        <v>44095</v>
      </c>
      <c r="E2426" s="2" t="str">
        <f>IFERROR(DATEVALUE(TEXT(employee_data!E2426,"dd/mm/yyyy")),TRIM(""))</f>
        <v/>
      </c>
      <c r="F2426" t="str">
        <f>TRIM(employee_data!F2426)</f>
        <v>Production Technician I</v>
      </c>
      <c r="G2426" t="str">
        <f>TRIM(PROPER(employee_data!G2426))</f>
        <v>Stephanie Gonzalez</v>
      </c>
      <c r="H2426" t="str">
        <f>TRIM(employee_data!H2426)</f>
        <v>rihanna.briggs@bilearner.com</v>
      </c>
      <c r="I2426" t="str">
        <f>TRIM(UPPER(employee_data!I2426))</f>
        <v>MSC</v>
      </c>
      <c r="J2426" t="str">
        <f>TRIM(PROPER(employee_data!J2426))</f>
        <v>Active</v>
      </c>
      <c r="K2426" t="str">
        <f>TRIM(PROPER(employee_data!K2426))</f>
        <v>Full-Time</v>
      </c>
      <c r="L2426" t="str">
        <f>TRIM(PROPER(employee_data!L2426))</f>
        <v>Zone B</v>
      </c>
      <c r="M2426" t="str">
        <f>TRIM(PROPER(employee_data!M2426))</f>
        <v>Part-Time</v>
      </c>
      <c r="N2426" t="str">
        <f>TRIM(PROPER(employee_data!N2426))</f>
        <v>Unk</v>
      </c>
      <c r="O2426" t="str">
        <f>TRIM(employee_data!O2426)</f>
        <v/>
      </c>
      <c r="P2426" t="str">
        <f>TRIM(PROPER(employee_data!P2426))</f>
        <v>Production</v>
      </c>
      <c r="Q2426" t="str">
        <f>TRIM(PROPER(employee_data!Q2426))</f>
        <v>Field Operations</v>
      </c>
      <c r="R2426" s="2">
        <f>DATEVALUE(TEXT(employee_data!R2426,"dd/mm/yyyy"))</f>
        <v>24536</v>
      </c>
      <c r="S2426" t="str">
        <f>TRIM(UPPER(employee_data!S2426))</f>
        <v>MA</v>
      </c>
      <c r="T2426" t="str">
        <f>TRIM(PROPER(employee_data!T2426))</f>
        <v>Construction Manager</v>
      </c>
      <c r="U2426" t="str">
        <f>TRIM(PROPER(employee_data!U2426))</f>
        <v>Male</v>
      </c>
      <c r="V2426" t="str">
        <f>TRIM(employee_data!V2426)</f>
        <v>26839</v>
      </c>
      <c r="W2426" t="str">
        <f>TRIM(PROPER(employee_data!W2426))</f>
        <v>Black</v>
      </c>
      <c r="X2426" t="str">
        <f>TRIM(PROPER(employee_data!X2426))</f>
        <v>Divorced</v>
      </c>
      <c r="Y2426" t="str">
        <f>TRIM(PROPER(employee_data!Y2426))</f>
        <v>Fully Meets</v>
      </c>
      <c r="Z2426" s="4">
        <v>4</v>
      </c>
    </row>
    <row r="2427" spans="1:26" x14ac:dyDescent="0.25">
      <c r="A2427" t="str">
        <f>TRIM(employee_data!A2427)</f>
        <v>2852</v>
      </c>
      <c r="B2427" t="str">
        <f>TRIM(PROPER(employee_data!B2427))</f>
        <v>Eden</v>
      </c>
      <c r="C2427" t="str">
        <f>TRIM(PROPER(employee_data!C2427))</f>
        <v>Levy</v>
      </c>
      <c r="D2427" s="2">
        <f>DATEVALUE(TEXT(employee_data!D2427,"dd/mm/yyyy"))</f>
        <v>44536</v>
      </c>
      <c r="E2427" s="2" t="str">
        <f>IFERROR(DATEVALUE(TEXT(employee_data!E2427,"dd/mm/yyyy")),TRIM(""))</f>
        <v/>
      </c>
      <c r="F2427" t="str">
        <f>TRIM(employee_data!F2427)</f>
        <v>Production Technician I</v>
      </c>
      <c r="G2427" t="str">
        <f>TRIM(PROPER(employee_data!G2427))</f>
        <v>Brianna Butler</v>
      </c>
      <c r="H2427" t="str">
        <f>TRIM(employee_data!H2427)</f>
        <v>eden.levy@bilearner.com</v>
      </c>
      <c r="I2427" t="str">
        <f>TRIM(UPPER(employee_data!I2427))</f>
        <v>NEL</v>
      </c>
      <c r="J2427" t="str">
        <f>TRIM(PROPER(employee_data!J2427))</f>
        <v>Active</v>
      </c>
      <c r="K2427" t="str">
        <f>TRIM(PROPER(employee_data!K2427))</f>
        <v>Part-Time</v>
      </c>
      <c r="L2427" t="str">
        <f>TRIM(PROPER(employee_data!L2427))</f>
        <v>Zone C</v>
      </c>
      <c r="M2427" t="str">
        <f>TRIM(PROPER(employee_data!M2427))</f>
        <v>Temporary</v>
      </c>
      <c r="N2427" t="str">
        <f>TRIM(PROPER(employee_data!N2427))</f>
        <v>Unk</v>
      </c>
      <c r="O2427" t="str">
        <f>TRIM(employee_data!O2427)</f>
        <v/>
      </c>
      <c r="P2427" t="str">
        <f>TRIM(PROPER(employee_data!P2427))</f>
        <v>Production</v>
      </c>
      <c r="Q2427" t="str">
        <f>TRIM(PROPER(employee_data!Q2427))</f>
        <v>Field Operations</v>
      </c>
      <c r="R2427" s="2">
        <f>DATEVALUE(TEXT(employee_data!R2427,"dd/mm/yyyy"))</f>
        <v>17126</v>
      </c>
      <c r="S2427" t="str">
        <f>TRIM(UPPER(employee_data!S2427))</f>
        <v>MA</v>
      </c>
      <c r="T2427" t="str">
        <f>TRIM(PROPER(employee_data!T2427))</f>
        <v>Laborer</v>
      </c>
      <c r="U2427" t="str">
        <f>TRIM(PROPER(employee_data!U2427))</f>
        <v>Male</v>
      </c>
      <c r="V2427" t="str">
        <f>TRIM(employee_data!V2427)</f>
        <v>87984</v>
      </c>
      <c r="W2427" t="str">
        <f>TRIM(PROPER(employee_data!W2427))</f>
        <v>Other</v>
      </c>
      <c r="X2427" t="str">
        <f>TRIM(PROPER(employee_data!X2427))</f>
        <v>Widowed</v>
      </c>
      <c r="Y2427" t="str">
        <f>TRIM(PROPER(employee_data!Y2427))</f>
        <v>Fully Meets</v>
      </c>
      <c r="Z2427" s="4">
        <v>1</v>
      </c>
    </row>
    <row r="2428" spans="1:26" x14ac:dyDescent="0.25">
      <c r="A2428" t="str">
        <f>TRIM(employee_data!A2428)</f>
        <v>2853</v>
      </c>
      <c r="B2428" t="str">
        <f>TRIM(PROPER(employee_data!B2428))</f>
        <v>Nathanial</v>
      </c>
      <c r="C2428" t="str">
        <f>TRIM(PROPER(employee_data!C2428))</f>
        <v>Davis</v>
      </c>
      <c r="D2428" s="2">
        <f>DATEVALUE(TEXT(employee_data!D2428,"dd/mm/yyyy"))</f>
        <v>44881</v>
      </c>
      <c r="E2428" s="2">
        <f>IFERROR(DATEVALUE(TEXT(employee_data!E2428,"dd/mm/yyyy")),TRIM(""))</f>
        <v>45006</v>
      </c>
      <c r="F2428" t="str">
        <f>TRIM(employee_data!F2428)</f>
        <v>Production Technician I</v>
      </c>
      <c r="G2428" t="str">
        <f>TRIM(PROPER(employee_data!G2428))</f>
        <v>Donald Hamilton</v>
      </c>
      <c r="H2428" t="str">
        <f>TRIM(employee_data!H2428)</f>
        <v>nathanial.davis@bilearner.com</v>
      </c>
      <c r="I2428" t="str">
        <f>TRIM(UPPER(employee_data!I2428))</f>
        <v>PL</v>
      </c>
      <c r="J2428" t="str">
        <f>TRIM(PROPER(employee_data!J2428))</f>
        <v>Terminated For Cause</v>
      </c>
      <c r="K2428" t="str">
        <f>TRIM(PROPER(employee_data!K2428))</f>
        <v>Contract</v>
      </c>
      <c r="L2428" t="str">
        <f>TRIM(PROPER(employee_data!L2428))</f>
        <v>Zone B</v>
      </c>
      <c r="M2428" t="str">
        <f>TRIM(PROPER(employee_data!M2428))</f>
        <v>Part-Time</v>
      </c>
      <c r="N2428" t="str">
        <f>TRIM(PROPER(employee_data!N2428))</f>
        <v>Voluntary</v>
      </c>
      <c r="O2428" t="str">
        <f>TRIM(employee_data!O2428)</f>
        <v>Population let responsibility.</v>
      </c>
      <c r="P2428" t="str">
        <f>TRIM(PROPER(employee_data!P2428))</f>
        <v>Production</v>
      </c>
      <c r="Q2428" t="str">
        <f>TRIM(PROPER(employee_data!Q2428))</f>
        <v>General - Con</v>
      </c>
      <c r="R2428" s="2">
        <f>DATEVALUE(TEXT(employee_data!R2428,"dd/mm/yyyy"))</f>
        <v>34430</v>
      </c>
      <c r="S2428" t="str">
        <f>TRIM(UPPER(employee_data!S2428))</f>
        <v>MA</v>
      </c>
      <c r="T2428" t="str">
        <f>TRIM(PROPER(employee_data!T2428))</f>
        <v>Operator</v>
      </c>
      <c r="U2428" t="str">
        <f>TRIM(PROPER(employee_data!U2428))</f>
        <v>Male</v>
      </c>
      <c r="V2428" t="str">
        <f>TRIM(employee_data!V2428)</f>
        <v>70147</v>
      </c>
      <c r="W2428" t="str">
        <f>TRIM(PROPER(employee_data!W2428))</f>
        <v>Other</v>
      </c>
      <c r="X2428" t="str">
        <f>TRIM(PROPER(employee_data!X2428))</f>
        <v>Widowed</v>
      </c>
      <c r="Y2428" t="str">
        <f>TRIM(PROPER(employee_data!Y2428))</f>
        <v>Needs Improvement</v>
      </c>
      <c r="Z2428" s="4">
        <v>5</v>
      </c>
    </row>
    <row r="2429" spans="1:26" x14ac:dyDescent="0.25">
      <c r="A2429" t="str">
        <f>TRIM(employee_data!A2429)</f>
        <v>2854</v>
      </c>
      <c r="B2429" t="str">
        <f>TRIM(PROPER(employee_data!B2429))</f>
        <v>Eileen</v>
      </c>
      <c r="C2429" t="str">
        <f>TRIM(PROPER(employee_data!C2429))</f>
        <v>Beard</v>
      </c>
      <c r="D2429" s="2">
        <f>DATEVALUE(TEXT(employee_data!D2429,"dd/mm/yyyy"))</f>
        <v>44775</v>
      </c>
      <c r="E2429" s="2">
        <f>IFERROR(DATEVALUE(TEXT(employee_data!E2429,"dd/mm/yyyy")),TRIM(""))</f>
        <v>45134</v>
      </c>
      <c r="F2429" t="str">
        <f>TRIM(employee_data!F2429)</f>
        <v>Production Technician I</v>
      </c>
      <c r="G2429" t="str">
        <f>TRIM(PROPER(employee_data!G2429))</f>
        <v>Amber Adams</v>
      </c>
      <c r="H2429" t="str">
        <f>TRIM(employee_data!H2429)</f>
        <v>eileen.beard@bilearner.com</v>
      </c>
      <c r="I2429" t="str">
        <f>TRIM(UPPER(employee_data!I2429))</f>
        <v>PYZ</v>
      </c>
      <c r="J2429" t="str">
        <f>TRIM(PROPER(employee_data!J2429))</f>
        <v>Active</v>
      </c>
      <c r="K2429" t="str">
        <f>TRIM(PROPER(employee_data!K2429))</f>
        <v>Part-Time</v>
      </c>
      <c r="L2429" t="str">
        <f>TRIM(PROPER(employee_data!L2429))</f>
        <v>Zone A</v>
      </c>
      <c r="M2429" t="str">
        <f>TRIM(PROPER(employee_data!M2429))</f>
        <v>Full-Time</v>
      </c>
      <c r="N2429" t="str">
        <f>TRIM(PROPER(employee_data!N2429))</f>
        <v>Resignation</v>
      </c>
      <c r="O2429" t="str">
        <f>TRIM(employee_data!O2429)</f>
        <v>Serious ball together lot body tonight artist.</v>
      </c>
      <c r="P2429" t="str">
        <f>TRIM(PROPER(employee_data!P2429))</f>
        <v>Production</v>
      </c>
      <c r="Q2429" t="str">
        <f>TRIM(PROPER(employee_data!Q2429))</f>
        <v>Executive</v>
      </c>
      <c r="R2429" s="2">
        <f>DATEVALUE(TEXT(employee_data!R2429,"dd/mm/yyyy"))</f>
        <v>16789</v>
      </c>
      <c r="S2429" t="str">
        <f>TRIM(UPPER(employee_data!S2429))</f>
        <v>MA</v>
      </c>
      <c r="T2429" t="str">
        <f>TRIM(PROPER(employee_data!T2429))</f>
        <v>Executive</v>
      </c>
      <c r="U2429" t="str">
        <f>TRIM(PROPER(employee_data!U2429))</f>
        <v>Female</v>
      </c>
      <c r="V2429" t="str">
        <f>TRIM(employee_data!V2429)</f>
        <v>76409</v>
      </c>
      <c r="W2429" t="str">
        <f>TRIM(PROPER(employee_data!W2429))</f>
        <v>Hispanic</v>
      </c>
      <c r="X2429" t="str">
        <f>TRIM(PROPER(employee_data!X2429))</f>
        <v>Married</v>
      </c>
      <c r="Y2429" t="str">
        <f>TRIM(PROPER(employee_data!Y2429))</f>
        <v>Needs Improvement</v>
      </c>
      <c r="Z2429" s="4">
        <v>2</v>
      </c>
    </row>
    <row r="2430" spans="1:26" x14ac:dyDescent="0.25">
      <c r="A2430" t="str">
        <f>TRIM(employee_data!A2430)</f>
        <v>2855</v>
      </c>
      <c r="B2430" t="str">
        <f>TRIM(PROPER(employee_data!B2430))</f>
        <v>Kale</v>
      </c>
      <c r="C2430" t="str">
        <f>TRIM(PROPER(employee_data!C2430))</f>
        <v>Potter</v>
      </c>
      <c r="D2430" s="2">
        <f>DATEVALUE(TEXT(employee_data!D2430,"dd/mm/yyyy"))</f>
        <v>44580</v>
      </c>
      <c r="E2430" s="2" t="str">
        <f>IFERROR(DATEVALUE(TEXT(employee_data!E2430,"dd/mm/yyyy")),TRIM(""))</f>
        <v/>
      </c>
      <c r="F2430" t="str">
        <f>TRIM(employee_data!F2430)</f>
        <v>Production Technician I</v>
      </c>
      <c r="G2430" t="str">
        <f>TRIM(PROPER(employee_data!G2430))</f>
        <v>Michael Armstrong</v>
      </c>
      <c r="H2430" t="str">
        <f>TRIM(employee_data!H2430)</f>
        <v>kale.potter@bilearner.com</v>
      </c>
      <c r="I2430" t="str">
        <f>TRIM(UPPER(employee_data!I2430))</f>
        <v>SVG</v>
      </c>
      <c r="J2430" t="str">
        <f>TRIM(PROPER(employee_data!J2430))</f>
        <v>Active</v>
      </c>
      <c r="K2430" t="str">
        <f>TRIM(PROPER(employee_data!K2430))</f>
        <v>Part-Time</v>
      </c>
      <c r="L2430" t="str">
        <f>TRIM(PROPER(employee_data!L2430))</f>
        <v>Zone C</v>
      </c>
      <c r="M2430" t="str">
        <f>TRIM(PROPER(employee_data!M2430))</f>
        <v>Full-Time</v>
      </c>
      <c r="N2430" t="str">
        <f>TRIM(PROPER(employee_data!N2430))</f>
        <v>Unk</v>
      </c>
      <c r="O2430" t="str">
        <f>TRIM(employee_data!O2430)</f>
        <v/>
      </c>
      <c r="P2430" t="str">
        <f>TRIM(PROPER(employee_data!P2430))</f>
        <v>Production</v>
      </c>
      <c r="Q2430" t="str">
        <f>TRIM(PROPER(employee_data!Q2430))</f>
        <v>Field Operations</v>
      </c>
      <c r="R2430" s="2">
        <f>DATEVALUE(TEXT(employee_data!R2430,"dd/mm/yyyy"))</f>
        <v>28904</v>
      </c>
      <c r="S2430" t="str">
        <f>TRIM(UPPER(employee_data!S2430))</f>
        <v>MA</v>
      </c>
      <c r="T2430" t="str">
        <f>TRIM(PROPER(employee_data!T2430))</f>
        <v>Clerk</v>
      </c>
      <c r="U2430" t="str">
        <f>TRIM(PROPER(employee_data!U2430))</f>
        <v>Female</v>
      </c>
      <c r="V2430" t="str">
        <f>TRIM(employee_data!V2430)</f>
        <v>75727</v>
      </c>
      <c r="W2430" t="str">
        <f>TRIM(PROPER(employee_data!W2430))</f>
        <v>Black</v>
      </c>
      <c r="X2430" t="str">
        <f>TRIM(PROPER(employee_data!X2430))</f>
        <v>Single</v>
      </c>
      <c r="Y2430" t="str">
        <f>TRIM(PROPER(employee_data!Y2430))</f>
        <v>Needs Improvement</v>
      </c>
      <c r="Z2430" s="4">
        <v>4</v>
      </c>
    </row>
    <row r="2431" spans="1:26" x14ac:dyDescent="0.25">
      <c r="A2431" t="str">
        <f>TRIM(employee_data!A2431)</f>
        <v>2856</v>
      </c>
      <c r="B2431" t="str">
        <f>TRIM(PROPER(employee_data!B2431))</f>
        <v>Sage</v>
      </c>
      <c r="C2431" t="str">
        <f>TRIM(PROPER(employee_data!C2431))</f>
        <v>Boyer</v>
      </c>
      <c r="D2431" s="2">
        <f>DATEVALUE(TEXT(employee_data!D2431,"dd/mm/yyyy"))</f>
        <v>44660</v>
      </c>
      <c r="E2431" s="2" t="str">
        <f>IFERROR(DATEVALUE(TEXT(employee_data!E2431,"dd/mm/yyyy")),TRIM(""))</f>
        <v/>
      </c>
      <c r="F2431" t="str">
        <f>TRIM(employee_data!F2431)</f>
        <v>Production Technician I</v>
      </c>
      <c r="G2431" t="str">
        <f>TRIM(PROPER(employee_data!G2431))</f>
        <v>Thomas Lewis</v>
      </c>
      <c r="H2431" t="str">
        <f>TRIM(employee_data!H2431)</f>
        <v>sage.boyer@bilearner.com</v>
      </c>
      <c r="I2431" t="str">
        <f>TRIM(UPPER(employee_data!I2431))</f>
        <v>TNS</v>
      </c>
      <c r="J2431" t="str">
        <f>TRIM(PROPER(employee_data!J2431))</f>
        <v>Active</v>
      </c>
      <c r="K2431" t="str">
        <f>TRIM(PROPER(employee_data!K2431))</f>
        <v>Full-Time</v>
      </c>
      <c r="L2431" t="str">
        <f>TRIM(PROPER(employee_data!L2431))</f>
        <v>Zone A</v>
      </c>
      <c r="M2431" t="str">
        <f>TRIM(PROPER(employee_data!M2431))</f>
        <v>Temporary</v>
      </c>
      <c r="N2431" t="str">
        <f>TRIM(PROPER(employee_data!N2431))</f>
        <v>Unk</v>
      </c>
      <c r="O2431" t="str">
        <f>TRIM(employee_data!O2431)</f>
        <v/>
      </c>
      <c r="P2431" t="str">
        <f>TRIM(PROPER(employee_data!P2431))</f>
        <v>Production</v>
      </c>
      <c r="Q2431" t="str">
        <f>TRIM(PROPER(employee_data!Q2431))</f>
        <v>Sales &amp; Marketing</v>
      </c>
      <c r="R2431" s="2">
        <f>DATEVALUE(TEXT(employee_data!R2431,"dd/mm/yyyy"))</f>
        <v>19222</v>
      </c>
      <c r="S2431" t="str">
        <f>TRIM(UPPER(employee_data!S2431))</f>
        <v>MA</v>
      </c>
      <c r="T2431" t="str">
        <f>TRIM(PROPER(employee_data!T2431))</f>
        <v>Director</v>
      </c>
      <c r="U2431" t="str">
        <f>TRIM(PROPER(employee_data!U2431))</f>
        <v>Female</v>
      </c>
      <c r="V2431" t="str">
        <f>TRIM(employee_data!V2431)</f>
        <v>14553</v>
      </c>
      <c r="W2431" t="str">
        <f>TRIM(PROPER(employee_data!W2431))</f>
        <v>White</v>
      </c>
      <c r="X2431" t="str">
        <f>TRIM(PROPER(employee_data!X2431))</f>
        <v>Married</v>
      </c>
      <c r="Y2431" t="str">
        <f>TRIM(PROPER(employee_data!Y2431))</f>
        <v>Needs Improvement</v>
      </c>
      <c r="Z2431" s="4">
        <v>5</v>
      </c>
    </row>
    <row r="2432" spans="1:26" x14ac:dyDescent="0.25">
      <c r="A2432" t="str">
        <f>TRIM(employee_data!A2432)</f>
        <v>2857</v>
      </c>
      <c r="B2432" t="str">
        <f>TRIM(PROPER(employee_data!B2432))</f>
        <v>Dane</v>
      </c>
      <c r="C2432" t="str">
        <f>TRIM(PROPER(employee_data!C2432))</f>
        <v>Owens</v>
      </c>
      <c r="D2432" s="2">
        <f>DATEVALUE(TEXT(employee_data!D2432,"dd/mm/yyyy"))</f>
        <v>43665</v>
      </c>
      <c r="E2432" s="2">
        <f>IFERROR(DATEVALUE(TEXT(employee_data!E2432,"dd/mm/yyyy")),TRIM(""))</f>
        <v>44781</v>
      </c>
      <c r="F2432" t="str">
        <f>TRIM(employee_data!F2432)</f>
        <v>Production Technician I</v>
      </c>
      <c r="G2432" t="str">
        <f>TRIM(PROPER(employee_data!G2432))</f>
        <v>Christina Young</v>
      </c>
      <c r="H2432" t="str">
        <f>TRIM(employee_data!H2432)</f>
        <v>dane.owens@bilearner.com</v>
      </c>
      <c r="I2432" t="str">
        <f>TRIM(UPPER(employee_data!I2432))</f>
        <v>WBL</v>
      </c>
      <c r="J2432" t="str">
        <f>TRIM(PROPER(employee_data!J2432))</f>
        <v>Active</v>
      </c>
      <c r="K2432" t="str">
        <f>TRIM(PROPER(employee_data!K2432))</f>
        <v>Full-Time</v>
      </c>
      <c r="L2432" t="str">
        <f>TRIM(PROPER(employee_data!L2432))</f>
        <v>Zone A</v>
      </c>
      <c r="M2432" t="str">
        <f>TRIM(PROPER(employee_data!M2432))</f>
        <v>Part-Time</v>
      </c>
      <c r="N2432" t="str">
        <f>TRIM(PROPER(employee_data!N2432))</f>
        <v>Involuntary</v>
      </c>
      <c r="O2432" t="str">
        <f>TRIM(employee_data!O2432)</f>
        <v>Create research source close.</v>
      </c>
      <c r="P2432" t="str">
        <f>TRIM(PROPER(employee_data!P2432))</f>
        <v>Production</v>
      </c>
      <c r="Q2432" t="str">
        <f>TRIM(PROPER(employee_data!Q2432))</f>
        <v>General - Con</v>
      </c>
      <c r="R2432" s="2">
        <f>DATEVALUE(TEXT(employee_data!R2432,"dd/mm/yyyy"))</f>
        <v>27334</v>
      </c>
      <c r="S2432" t="str">
        <f>TRIM(UPPER(employee_data!S2432))</f>
        <v>MA</v>
      </c>
      <c r="T2432" t="str">
        <f>TRIM(PROPER(employee_data!T2432))</f>
        <v>Laborer</v>
      </c>
      <c r="U2432" t="str">
        <f>TRIM(PROPER(employee_data!U2432))</f>
        <v>Male</v>
      </c>
      <c r="V2432" t="str">
        <f>TRIM(employee_data!V2432)</f>
        <v>93847</v>
      </c>
      <c r="W2432" t="str">
        <f>TRIM(PROPER(employee_data!W2432))</f>
        <v>White</v>
      </c>
      <c r="X2432" t="str">
        <f>TRIM(PROPER(employee_data!X2432))</f>
        <v>Single</v>
      </c>
      <c r="Y2432" t="str">
        <f>TRIM(PROPER(employee_data!Y2432))</f>
        <v>Fully Meets</v>
      </c>
      <c r="Z2432" s="4">
        <v>2</v>
      </c>
    </row>
    <row r="2433" spans="1:26" x14ac:dyDescent="0.25">
      <c r="A2433" t="str">
        <f>TRIM(employee_data!A2433)</f>
        <v>2858</v>
      </c>
      <c r="B2433" t="str">
        <f>TRIM(PROPER(employee_data!B2433))</f>
        <v>Colin</v>
      </c>
      <c r="C2433" t="str">
        <f>TRIM(PROPER(employee_data!C2433))</f>
        <v>Simpson</v>
      </c>
      <c r="D2433" s="2">
        <f>DATEVALUE(TEXT(employee_data!D2433,"dd/mm/yyyy"))</f>
        <v>44441</v>
      </c>
      <c r="E2433" s="2">
        <f>IFERROR(DATEVALUE(TEXT(employee_data!E2433,"dd/mm/yyyy")),TRIM(""))</f>
        <v>44879</v>
      </c>
      <c r="F2433" t="str">
        <f>TRIM(employee_data!F2433)</f>
        <v>Production Technician I</v>
      </c>
      <c r="G2433" t="str">
        <f>TRIM(PROPER(employee_data!G2433))</f>
        <v>Kayla Chavez</v>
      </c>
      <c r="H2433" t="str">
        <f>TRIM(employee_data!H2433)</f>
        <v>colin.simpson@bilearner.com</v>
      </c>
      <c r="I2433" t="str">
        <f>TRIM(UPPER(employee_data!I2433))</f>
        <v>BPC</v>
      </c>
      <c r="J2433" t="str">
        <f>TRIM(PROPER(employee_data!J2433))</f>
        <v>Active</v>
      </c>
      <c r="K2433" t="str">
        <f>TRIM(PROPER(employee_data!K2433))</f>
        <v>Full-Time</v>
      </c>
      <c r="L2433" t="str">
        <f>TRIM(PROPER(employee_data!L2433))</f>
        <v>Zone C</v>
      </c>
      <c r="M2433" t="str">
        <f>TRIM(PROPER(employee_data!M2433))</f>
        <v>Temporary</v>
      </c>
      <c r="N2433" t="str">
        <f>TRIM(PROPER(employee_data!N2433))</f>
        <v>Retirement</v>
      </c>
      <c r="O2433" t="str">
        <f>TRIM(employee_data!O2433)</f>
        <v>According foot decade argue poor hair.</v>
      </c>
      <c r="P2433" t="str">
        <f>TRIM(PROPER(employee_data!P2433))</f>
        <v>Production</v>
      </c>
      <c r="Q2433" t="str">
        <f>TRIM(PROPER(employee_data!Q2433))</f>
        <v>Engineers</v>
      </c>
      <c r="R2433" s="2">
        <f>DATEVALUE(TEXT(employee_data!R2433,"dd/mm/yyyy"))</f>
        <v>27043</v>
      </c>
      <c r="S2433" t="str">
        <f>TRIM(UPPER(employee_data!S2433))</f>
        <v>MA</v>
      </c>
      <c r="T2433" t="str">
        <f>TRIM(PROPER(employee_data!T2433))</f>
        <v>Engineer</v>
      </c>
      <c r="U2433" t="str">
        <f>TRIM(PROPER(employee_data!U2433))</f>
        <v>Male</v>
      </c>
      <c r="V2433" t="str">
        <f>TRIM(employee_data!V2433)</f>
        <v>22983</v>
      </c>
      <c r="W2433" t="str">
        <f>TRIM(PROPER(employee_data!W2433))</f>
        <v>Other</v>
      </c>
      <c r="X2433" t="str">
        <f>TRIM(PROPER(employee_data!X2433))</f>
        <v>Married</v>
      </c>
      <c r="Y2433" t="str">
        <f>TRIM(PROPER(employee_data!Y2433))</f>
        <v>Fully Meets</v>
      </c>
      <c r="Z2433" s="4">
        <v>5</v>
      </c>
    </row>
    <row r="2434" spans="1:26" x14ac:dyDescent="0.25">
      <c r="A2434" t="str">
        <f>TRIM(employee_data!A2434)</f>
        <v>2859</v>
      </c>
      <c r="B2434" t="str">
        <f>TRIM(PROPER(employee_data!B2434))</f>
        <v>Rachel</v>
      </c>
      <c r="C2434" t="str">
        <f>TRIM(PROPER(employee_data!C2434))</f>
        <v>Buckley</v>
      </c>
      <c r="D2434" s="2">
        <f>DATEVALUE(TEXT(employee_data!D2434,"dd/mm/yyyy"))</f>
        <v>43497</v>
      </c>
      <c r="E2434" s="2" t="str">
        <f>IFERROR(DATEVALUE(TEXT(employee_data!E2434,"dd/mm/yyyy")),TRIM(""))</f>
        <v/>
      </c>
      <c r="F2434" t="str">
        <f>TRIM(employee_data!F2434)</f>
        <v>Production Technician I</v>
      </c>
      <c r="G2434" t="str">
        <f>TRIM(PROPER(employee_data!G2434))</f>
        <v>Tracey Turner</v>
      </c>
      <c r="H2434" t="str">
        <f>TRIM(employee_data!H2434)</f>
        <v>rachel.buckley@bilearner.com</v>
      </c>
      <c r="I2434" t="str">
        <f>TRIM(UPPER(employee_data!I2434))</f>
        <v>CCDR</v>
      </c>
      <c r="J2434" t="str">
        <f>TRIM(PROPER(employee_data!J2434))</f>
        <v>Active</v>
      </c>
      <c r="K2434" t="str">
        <f>TRIM(PROPER(employee_data!K2434))</f>
        <v>Full-Time</v>
      </c>
      <c r="L2434" t="str">
        <f>TRIM(PROPER(employee_data!L2434))</f>
        <v>Zone C</v>
      </c>
      <c r="M2434" t="str">
        <f>TRIM(PROPER(employee_data!M2434))</f>
        <v>Part-Time</v>
      </c>
      <c r="N2434" t="str">
        <f>TRIM(PROPER(employee_data!N2434))</f>
        <v>Unk</v>
      </c>
      <c r="O2434" t="str">
        <f>TRIM(employee_data!O2434)</f>
        <v/>
      </c>
      <c r="P2434" t="str">
        <f>TRIM(PROPER(employee_data!P2434))</f>
        <v>Production</v>
      </c>
      <c r="Q2434" t="str">
        <f>TRIM(PROPER(employee_data!Q2434))</f>
        <v>Field Operations</v>
      </c>
      <c r="R2434" s="2">
        <f>DATEVALUE(TEXT(employee_data!R2434,"dd/mm/yyyy"))</f>
        <v>16503</v>
      </c>
      <c r="S2434" t="str">
        <f>TRIM(UPPER(employee_data!S2434))</f>
        <v>MA</v>
      </c>
      <c r="T2434" t="str">
        <f>TRIM(PROPER(employee_data!T2434))</f>
        <v>Engineer</v>
      </c>
      <c r="U2434" t="str">
        <f>TRIM(PROPER(employee_data!U2434))</f>
        <v>Male</v>
      </c>
      <c r="V2434" t="str">
        <f>TRIM(employee_data!V2434)</f>
        <v>36227</v>
      </c>
      <c r="W2434" t="str">
        <f>TRIM(PROPER(employee_data!W2434))</f>
        <v>Other</v>
      </c>
      <c r="X2434" t="str">
        <f>TRIM(PROPER(employee_data!X2434))</f>
        <v>Divorced</v>
      </c>
      <c r="Y2434" t="str">
        <f>TRIM(PROPER(employee_data!Y2434))</f>
        <v>Needs Improvement</v>
      </c>
      <c r="Z2434" s="4">
        <v>2</v>
      </c>
    </row>
    <row r="2435" spans="1:26" x14ac:dyDescent="0.25">
      <c r="A2435" t="str">
        <f>TRIM(employee_data!A2435)</f>
        <v>2860</v>
      </c>
      <c r="B2435" t="str">
        <f>TRIM(PROPER(employee_data!B2435))</f>
        <v>Maria</v>
      </c>
      <c r="C2435" t="str">
        <f>TRIM(PROPER(employee_data!C2435))</f>
        <v>Cameron</v>
      </c>
      <c r="D2435" s="2">
        <f>DATEVALUE(TEXT(employee_data!D2435,"dd/mm/yyyy"))</f>
        <v>45029</v>
      </c>
      <c r="E2435" s="2">
        <f>IFERROR(DATEVALUE(TEXT(employee_data!E2435,"dd/mm/yyyy")),TRIM(""))</f>
        <v>45072</v>
      </c>
      <c r="F2435" t="str">
        <f>TRIM(employee_data!F2435)</f>
        <v>Production Technician I</v>
      </c>
      <c r="G2435" t="str">
        <f>TRIM(PROPER(employee_data!G2435))</f>
        <v>Michelle Murphy</v>
      </c>
      <c r="H2435" t="str">
        <f>TRIM(employee_data!H2435)</f>
        <v>maria.cameron@bilearner.com</v>
      </c>
      <c r="I2435" t="str">
        <f>TRIM(UPPER(employee_data!I2435))</f>
        <v>EW</v>
      </c>
      <c r="J2435" t="str">
        <f>TRIM(PROPER(employee_data!J2435))</f>
        <v>Active</v>
      </c>
      <c r="K2435" t="str">
        <f>TRIM(PROPER(employee_data!K2435))</f>
        <v>Part-Time</v>
      </c>
      <c r="L2435" t="str">
        <f>TRIM(PROPER(employee_data!L2435))</f>
        <v>Zone C</v>
      </c>
      <c r="M2435" t="str">
        <f>TRIM(PROPER(employee_data!M2435))</f>
        <v>Part-Time</v>
      </c>
      <c r="N2435" t="str">
        <f>TRIM(PROPER(employee_data!N2435))</f>
        <v>Voluntary</v>
      </c>
      <c r="O2435" t="str">
        <f>TRIM(employee_data!O2435)</f>
        <v>Look dark travel herself election college what.</v>
      </c>
      <c r="P2435" t="str">
        <f>TRIM(PROPER(employee_data!P2435))</f>
        <v>Production</v>
      </c>
      <c r="Q2435" t="str">
        <f>TRIM(PROPER(employee_data!Q2435))</f>
        <v>General - Con</v>
      </c>
      <c r="R2435" s="2">
        <f>DATEVALUE(TEXT(employee_data!R2435,"dd/mm/yyyy"))</f>
        <v>22585</v>
      </c>
      <c r="S2435" t="str">
        <f>TRIM(UPPER(employee_data!S2435))</f>
        <v>MA</v>
      </c>
      <c r="T2435" t="str">
        <f>TRIM(PROPER(employee_data!T2435))</f>
        <v>Laborer</v>
      </c>
      <c r="U2435" t="str">
        <f>TRIM(PROPER(employee_data!U2435))</f>
        <v>Male</v>
      </c>
      <c r="V2435" t="str">
        <f>TRIM(employee_data!V2435)</f>
        <v>54190</v>
      </c>
      <c r="W2435" t="str">
        <f>TRIM(PROPER(employee_data!W2435))</f>
        <v>Black</v>
      </c>
      <c r="X2435" t="str">
        <f>TRIM(PROPER(employee_data!X2435))</f>
        <v>Married</v>
      </c>
      <c r="Y2435" t="str">
        <f>TRIM(PROPER(employee_data!Y2435))</f>
        <v>Fully Meets</v>
      </c>
      <c r="Z2435" s="4">
        <v>2</v>
      </c>
    </row>
    <row r="2436" spans="1:26" x14ac:dyDescent="0.25">
      <c r="A2436" t="str">
        <f>TRIM(employee_data!A2436)</f>
        <v>2861</v>
      </c>
      <c r="B2436" t="str">
        <f>TRIM(PROPER(employee_data!B2436))</f>
        <v>Judith</v>
      </c>
      <c r="C2436" t="str">
        <f>TRIM(PROPER(employee_data!C2436))</f>
        <v>Savage</v>
      </c>
      <c r="D2436" s="2">
        <f>DATEVALUE(TEXT(employee_data!D2436,"dd/mm/yyyy"))</f>
        <v>43379</v>
      </c>
      <c r="E2436" s="2" t="str">
        <f>IFERROR(DATEVALUE(TEXT(employee_data!E2436,"dd/mm/yyyy")),TRIM(""))</f>
        <v/>
      </c>
      <c r="F2436" t="str">
        <f>TRIM(employee_data!F2436)</f>
        <v>Production Technician I</v>
      </c>
      <c r="G2436" t="str">
        <f>TRIM(PROPER(employee_data!G2436))</f>
        <v>Sharon Jones</v>
      </c>
      <c r="H2436" t="str">
        <f>TRIM(employee_data!H2436)</f>
        <v>judith.savage@bilearner.com</v>
      </c>
      <c r="I2436" t="str">
        <f>TRIM(UPPER(employee_data!I2436))</f>
        <v>MSC</v>
      </c>
      <c r="J2436" t="str">
        <f>TRIM(PROPER(employee_data!J2436))</f>
        <v>Active</v>
      </c>
      <c r="K2436" t="str">
        <f>TRIM(PROPER(employee_data!K2436))</f>
        <v>Full-Time</v>
      </c>
      <c r="L2436" t="str">
        <f>TRIM(PROPER(employee_data!L2436))</f>
        <v>Zone C</v>
      </c>
      <c r="M2436" t="str">
        <f>TRIM(PROPER(employee_data!M2436))</f>
        <v>Full-Time</v>
      </c>
      <c r="N2436" t="str">
        <f>TRIM(PROPER(employee_data!N2436))</f>
        <v>Unk</v>
      </c>
      <c r="O2436" t="str">
        <f>TRIM(employee_data!O2436)</f>
        <v/>
      </c>
      <c r="P2436" t="str">
        <f>TRIM(PROPER(employee_data!P2436))</f>
        <v>Production</v>
      </c>
      <c r="Q2436" t="str">
        <f>TRIM(PROPER(employee_data!Q2436))</f>
        <v>General - Con</v>
      </c>
      <c r="R2436" s="2">
        <f>DATEVALUE(TEXT(employee_data!R2436,"dd/mm/yyyy"))</f>
        <v>31606</v>
      </c>
      <c r="S2436" t="str">
        <f>TRIM(UPPER(employee_data!S2436))</f>
        <v>MA</v>
      </c>
      <c r="T2436" t="str">
        <f>TRIM(PROPER(employee_data!T2436))</f>
        <v>Technician</v>
      </c>
      <c r="U2436" t="str">
        <f>TRIM(PROPER(employee_data!U2436))</f>
        <v>Male</v>
      </c>
      <c r="V2436" t="str">
        <f>TRIM(employee_data!V2436)</f>
        <v>31403</v>
      </c>
      <c r="W2436" t="str">
        <f>TRIM(PROPER(employee_data!W2436))</f>
        <v>White</v>
      </c>
      <c r="X2436" t="str">
        <f>TRIM(PROPER(employee_data!X2436))</f>
        <v>Widowed</v>
      </c>
      <c r="Y2436" t="str">
        <f>TRIM(PROPER(employee_data!Y2436))</f>
        <v>Fully Meets</v>
      </c>
      <c r="Z2436" s="4">
        <v>2</v>
      </c>
    </row>
    <row r="2437" spans="1:26" x14ac:dyDescent="0.25">
      <c r="A2437" t="str">
        <f>TRIM(employee_data!A2437)</f>
        <v>2862</v>
      </c>
      <c r="B2437" t="str">
        <f>TRIM(PROPER(employee_data!B2437))</f>
        <v>Randall</v>
      </c>
      <c r="C2437" t="str">
        <f>TRIM(PROPER(employee_data!C2437))</f>
        <v>West</v>
      </c>
      <c r="D2437" s="2">
        <f>DATEVALUE(TEXT(employee_data!D2437,"dd/mm/yyyy"))</f>
        <v>43914</v>
      </c>
      <c r="E2437" s="2">
        <f>IFERROR(DATEVALUE(TEXT(employee_data!E2437,"dd/mm/yyyy")),TRIM(""))</f>
        <v>44644</v>
      </c>
      <c r="F2437" t="str">
        <f>TRIM(employee_data!F2437)</f>
        <v>Production Technician II</v>
      </c>
      <c r="G2437" t="str">
        <f>TRIM(PROPER(employee_data!G2437))</f>
        <v>Tony Spears</v>
      </c>
      <c r="H2437" t="str">
        <f>TRIM(employee_data!H2437)</f>
        <v>randall.west@bilearner.com</v>
      </c>
      <c r="I2437" t="str">
        <f>TRIM(UPPER(employee_data!I2437))</f>
        <v>SVG</v>
      </c>
      <c r="J2437" t="str">
        <f>TRIM(PROPER(employee_data!J2437))</f>
        <v>Active</v>
      </c>
      <c r="K2437" t="str">
        <f>TRIM(PROPER(employee_data!K2437))</f>
        <v>Part-Time</v>
      </c>
      <c r="L2437" t="str">
        <f>TRIM(PROPER(employee_data!L2437))</f>
        <v>Zone B</v>
      </c>
      <c r="M2437" t="str">
        <f>TRIM(PROPER(employee_data!M2437))</f>
        <v>Part-Time</v>
      </c>
      <c r="N2437" t="str">
        <f>TRIM(PROPER(employee_data!N2437))</f>
        <v>Voluntary</v>
      </c>
      <c r="O2437" t="str">
        <f>TRIM(employee_data!O2437)</f>
        <v>Explain threat effort exist send sort dog.</v>
      </c>
      <c r="P2437" t="str">
        <f>TRIM(PROPER(employee_data!P2437))</f>
        <v>Production</v>
      </c>
      <c r="Q2437" t="str">
        <f>TRIM(PROPER(employee_data!Q2437))</f>
        <v>Engineers</v>
      </c>
      <c r="R2437" s="2">
        <f>DATEVALUE(TEXT(employee_data!R2437,"dd/mm/yyyy"))</f>
        <v>15901</v>
      </c>
      <c r="S2437" t="str">
        <f>TRIM(UPPER(employee_data!S2437))</f>
        <v>MA</v>
      </c>
      <c r="T2437" t="str">
        <f>TRIM(PROPER(employee_data!T2437))</f>
        <v>Engineer</v>
      </c>
      <c r="U2437" t="str">
        <f>TRIM(PROPER(employee_data!U2437))</f>
        <v>Male</v>
      </c>
      <c r="V2437" t="str">
        <f>TRIM(employee_data!V2437)</f>
        <v>13985</v>
      </c>
      <c r="W2437" t="str">
        <f>TRIM(PROPER(employee_data!W2437))</f>
        <v>Other</v>
      </c>
      <c r="X2437" t="str">
        <f>TRIM(PROPER(employee_data!X2437))</f>
        <v>Single</v>
      </c>
      <c r="Y2437" t="str">
        <f>TRIM(PROPER(employee_data!Y2437))</f>
        <v>Fully Meets</v>
      </c>
      <c r="Z2437" s="4">
        <v>4</v>
      </c>
    </row>
    <row r="2438" spans="1:26" x14ac:dyDescent="0.25">
      <c r="A2438" t="str">
        <f>TRIM(employee_data!A2438)</f>
        <v>2863</v>
      </c>
      <c r="B2438" t="str">
        <f>TRIM(PROPER(employee_data!B2438))</f>
        <v>Caitlin</v>
      </c>
      <c r="C2438" t="str">
        <f>TRIM(PROPER(employee_data!C2438))</f>
        <v>Palmer</v>
      </c>
      <c r="D2438" s="2">
        <f>DATEVALUE(TEXT(employee_data!D2438,"dd/mm/yyyy"))</f>
        <v>44477</v>
      </c>
      <c r="E2438" s="2" t="str">
        <f>IFERROR(DATEVALUE(TEXT(employee_data!E2438,"dd/mm/yyyy")),TRIM(""))</f>
        <v/>
      </c>
      <c r="F2438" t="str">
        <f>TRIM(employee_data!F2438)</f>
        <v>Production Technician II</v>
      </c>
      <c r="G2438" t="str">
        <f>TRIM(PROPER(employee_data!G2438))</f>
        <v>April Sutton</v>
      </c>
      <c r="H2438" t="str">
        <f>TRIM(employee_data!H2438)</f>
        <v>caitlin.palmer@bilearner.com</v>
      </c>
      <c r="I2438" t="str">
        <f>TRIM(UPPER(employee_data!I2438))</f>
        <v>EW</v>
      </c>
      <c r="J2438" t="str">
        <f>TRIM(PROPER(employee_data!J2438))</f>
        <v>Active</v>
      </c>
      <c r="K2438" t="str">
        <f>TRIM(PROPER(employee_data!K2438))</f>
        <v>Full-Time</v>
      </c>
      <c r="L2438" t="str">
        <f>TRIM(PROPER(employee_data!L2438))</f>
        <v>Zone B</v>
      </c>
      <c r="M2438" t="str">
        <f>TRIM(PROPER(employee_data!M2438))</f>
        <v>Temporary</v>
      </c>
      <c r="N2438" t="str">
        <f>TRIM(PROPER(employee_data!N2438))</f>
        <v>Unk</v>
      </c>
      <c r="O2438" t="str">
        <f>TRIM(employee_data!O2438)</f>
        <v/>
      </c>
      <c r="P2438" t="str">
        <f>TRIM(PROPER(employee_data!P2438))</f>
        <v>Production</v>
      </c>
      <c r="Q2438" t="str">
        <f>TRIM(PROPER(employee_data!Q2438))</f>
        <v>Yard (Material Handling)</v>
      </c>
      <c r="R2438" s="2">
        <f>DATEVALUE(TEXT(employee_data!R2438,"dd/mm/yyyy"))</f>
        <v>16049</v>
      </c>
      <c r="S2438" t="str">
        <f>TRIM(UPPER(employee_data!S2438))</f>
        <v>MA</v>
      </c>
      <c r="T2438" t="str">
        <f>TRIM(PROPER(employee_data!T2438))</f>
        <v>Coordinator</v>
      </c>
      <c r="U2438" t="str">
        <f>TRIM(PROPER(employee_data!U2438))</f>
        <v>Male</v>
      </c>
      <c r="V2438" t="str">
        <f>TRIM(employee_data!V2438)</f>
        <v>14407</v>
      </c>
      <c r="W2438" t="str">
        <f>TRIM(PROPER(employee_data!W2438))</f>
        <v>Other</v>
      </c>
      <c r="X2438" t="str">
        <f>TRIM(PROPER(employee_data!X2438))</f>
        <v>Widowed</v>
      </c>
      <c r="Y2438" t="str">
        <f>TRIM(PROPER(employee_data!Y2438))</f>
        <v>Needs Improvement</v>
      </c>
      <c r="Z2438" s="4">
        <v>4</v>
      </c>
    </row>
    <row r="2439" spans="1:26" x14ac:dyDescent="0.25">
      <c r="A2439" t="str">
        <f>TRIM(employee_data!A2439)</f>
        <v>2864</v>
      </c>
      <c r="B2439" t="str">
        <f>TRIM(PROPER(employee_data!B2439))</f>
        <v>Luke</v>
      </c>
      <c r="C2439" t="str">
        <f>TRIM(PROPER(employee_data!C2439))</f>
        <v>Heath</v>
      </c>
      <c r="D2439" s="2">
        <f>DATEVALUE(TEXT(employee_data!D2439,"dd/mm/yyyy"))</f>
        <v>44697</v>
      </c>
      <c r="E2439" s="2" t="str">
        <f>IFERROR(DATEVALUE(TEXT(employee_data!E2439,"dd/mm/yyyy")),TRIM(""))</f>
        <v/>
      </c>
      <c r="F2439" t="str">
        <f>TRIM(employee_data!F2439)</f>
        <v>Production Technician II</v>
      </c>
      <c r="G2439" t="str">
        <f>TRIM(PROPER(employee_data!G2439))</f>
        <v>Jeffrey Robinson</v>
      </c>
      <c r="H2439" t="str">
        <f>TRIM(employee_data!H2439)</f>
        <v>luke.heath@bilearner.com</v>
      </c>
      <c r="I2439" t="str">
        <f>TRIM(UPPER(employee_data!I2439))</f>
        <v>MSC</v>
      </c>
      <c r="J2439" t="str">
        <f>TRIM(PROPER(employee_data!J2439))</f>
        <v>Active</v>
      </c>
      <c r="K2439" t="str">
        <f>TRIM(PROPER(employee_data!K2439))</f>
        <v>Part-Time</v>
      </c>
      <c r="L2439" t="str">
        <f>TRIM(PROPER(employee_data!L2439))</f>
        <v>Zone B</v>
      </c>
      <c r="M2439" t="str">
        <f>TRIM(PROPER(employee_data!M2439))</f>
        <v>Full-Time</v>
      </c>
      <c r="N2439" t="str">
        <f>TRIM(PROPER(employee_data!N2439))</f>
        <v>Unk</v>
      </c>
      <c r="O2439" t="str">
        <f>TRIM(employee_data!O2439)</f>
        <v/>
      </c>
      <c r="P2439" t="str">
        <f>TRIM(PROPER(employee_data!P2439))</f>
        <v>Production</v>
      </c>
      <c r="Q2439" t="str">
        <f>TRIM(PROPER(employee_data!Q2439))</f>
        <v>Field Operations</v>
      </c>
      <c r="R2439" s="2">
        <f>DATEVALUE(TEXT(employee_data!R2439,"dd/mm/yyyy"))</f>
        <v>35059</v>
      </c>
      <c r="S2439" t="str">
        <f>TRIM(UPPER(employee_data!S2439))</f>
        <v>MA</v>
      </c>
      <c r="T2439" t="str">
        <f>TRIM(PROPER(employee_data!T2439))</f>
        <v>Technician</v>
      </c>
      <c r="U2439" t="str">
        <f>TRIM(PROPER(employee_data!U2439))</f>
        <v>Male</v>
      </c>
      <c r="V2439" t="str">
        <f>TRIM(employee_data!V2439)</f>
        <v>37065</v>
      </c>
      <c r="W2439" t="str">
        <f>TRIM(PROPER(employee_data!W2439))</f>
        <v>Asian</v>
      </c>
      <c r="X2439" t="str">
        <f>TRIM(PROPER(employee_data!X2439))</f>
        <v>Single</v>
      </c>
      <c r="Y2439" t="str">
        <f>TRIM(PROPER(employee_data!Y2439))</f>
        <v>Fully Meets</v>
      </c>
      <c r="Z2439" s="4">
        <v>2</v>
      </c>
    </row>
    <row r="2440" spans="1:26" x14ac:dyDescent="0.25">
      <c r="A2440" t="str">
        <f>TRIM(employee_data!A2440)</f>
        <v>2865</v>
      </c>
      <c r="B2440" t="str">
        <f>TRIM(PROPER(employee_data!B2440))</f>
        <v>Esperanza</v>
      </c>
      <c r="C2440" t="str">
        <f>TRIM(PROPER(employee_data!C2440))</f>
        <v>Horne</v>
      </c>
      <c r="D2440" s="2">
        <f>DATEVALUE(TEXT(employee_data!D2440,"dd/mm/yyyy"))</f>
        <v>44691</v>
      </c>
      <c r="E2440" s="2">
        <f>IFERROR(DATEVALUE(TEXT(employee_data!E2440,"dd/mm/yyyy")),TRIM(""))</f>
        <v>44851</v>
      </c>
      <c r="F2440" t="str">
        <f>TRIM(employee_data!F2440)</f>
        <v>Production Technician II</v>
      </c>
      <c r="G2440" t="str">
        <f>TRIM(PROPER(employee_data!G2440))</f>
        <v>Jeremy Frey</v>
      </c>
      <c r="H2440" t="str">
        <f>TRIM(employee_data!H2440)</f>
        <v>esperanza.horne@bilearner.com</v>
      </c>
      <c r="I2440" t="str">
        <f>TRIM(UPPER(employee_data!I2440))</f>
        <v>TNS</v>
      </c>
      <c r="J2440" t="str">
        <f>TRIM(PROPER(employee_data!J2440))</f>
        <v>Voluntarily Terminated</v>
      </c>
      <c r="K2440" t="str">
        <f>TRIM(PROPER(employee_data!K2440))</f>
        <v>Part-Time</v>
      </c>
      <c r="L2440" t="str">
        <f>TRIM(PROPER(employee_data!L2440))</f>
        <v>Zone C</v>
      </c>
      <c r="M2440" t="str">
        <f>TRIM(PROPER(employee_data!M2440))</f>
        <v>Part-Time</v>
      </c>
      <c r="N2440" t="str">
        <f>TRIM(PROPER(employee_data!N2440))</f>
        <v>Voluntary</v>
      </c>
      <c r="O2440" t="str">
        <f>TRIM(employee_data!O2440)</f>
        <v>This fly moment arm realize weight partner.</v>
      </c>
      <c r="P2440" t="str">
        <f>TRIM(PROPER(employee_data!P2440))</f>
        <v>Production</v>
      </c>
      <c r="Q2440" t="str">
        <f>TRIM(PROPER(employee_data!Q2440))</f>
        <v>General - Con</v>
      </c>
      <c r="R2440" s="2">
        <f>DATEVALUE(TEXT(employee_data!R2440,"dd/mm/yyyy"))</f>
        <v>25442</v>
      </c>
      <c r="S2440" t="str">
        <f>TRIM(UPPER(employee_data!S2440))</f>
        <v>MA</v>
      </c>
      <c r="T2440" t="str">
        <f>TRIM(PROPER(employee_data!T2440))</f>
        <v>Foreman</v>
      </c>
      <c r="U2440" t="str">
        <f>TRIM(PROPER(employee_data!U2440))</f>
        <v>Female</v>
      </c>
      <c r="V2440" t="str">
        <f>TRIM(employee_data!V2440)</f>
        <v>26583</v>
      </c>
      <c r="W2440" t="str">
        <f>TRIM(PROPER(employee_data!W2440))</f>
        <v>White</v>
      </c>
      <c r="X2440" t="str">
        <f>TRIM(PROPER(employee_data!X2440))</f>
        <v>Divorced</v>
      </c>
      <c r="Y2440" t="str">
        <f>TRIM(PROPER(employee_data!Y2440))</f>
        <v>Fully Meets</v>
      </c>
      <c r="Z2440" s="4">
        <v>1</v>
      </c>
    </row>
    <row r="2441" spans="1:26" x14ac:dyDescent="0.25">
      <c r="A2441" t="str">
        <f>TRIM(employee_data!A2441)</f>
        <v>2866</v>
      </c>
      <c r="B2441" t="str">
        <f>TRIM(PROPER(employee_data!B2441))</f>
        <v>Jadon</v>
      </c>
      <c r="C2441" t="str">
        <f>TRIM(PROPER(employee_data!C2441))</f>
        <v>Mata</v>
      </c>
      <c r="D2441" s="2">
        <f>DATEVALUE(TEXT(employee_data!D2441,"dd/mm/yyyy"))</f>
        <v>44516</v>
      </c>
      <c r="E2441" s="2" t="str">
        <f>IFERROR(DATEVALUE(TEXT(employee_data!E2441,"dd/mm/yyyy")),TRIM(""))</f>
        <v/>
      </c>
      <c r="F2441" t="str">
        <f>TRIM(employee_data!F2441)</f>
        <v>Production Technician II</v>
      </c>
      <c r="G2441" t="str">
        <f>TRIM(PROPER(employee_data!G2441))</f>
        <v>Danielle Rangel</v>
      </c>
      <c r="H2441" t="str">
        <f>TRIM(employee_data!H2441)</f>
        <v>jadon.mata@bilearner.com</v>
      </c>
      <c r="I2441" t="str">
        <f>TRIM(UPPER(employee_data!I2441))</f>
        <v>BPC</v>
      </c>
      <c r="J2441" t="str">
        <f>TRIM(PROPER(employee_data!J2441))</f>
        <v>Active</v>
      </c>
      <c r="K2441" t="str">
        <f>TRIM(PROPER(employee_data!K2441))</f>
        <v>Part-Time</v>
      </c>
      <c r="L2441" t="str">
        <f>TRIM(PROPER(employee_data!L2441))</f>
        <v>Zone C</v>
      </c>
      <c r="M2441" t="str">
        <f>TRIM(PROPER(employee_data!M2441))</f>
        <v>Temporary</v>
      </c>
      <c r="N2441" t="str">
        <f>TRIM(PROPER(employee_data!N2441))</f>
        <v>Unk</v>
      </c>
      <c r="O2441" t="str">
        <f>TRIM(employee_data!O2441)</f>
        <v/>
      </c>
      <c r="P2441" t="str">
        <f>TRIM(PROPER(employee_data!P2441))</f>
        <v>Production</v>
      </c>
      <c r="Q2441" t="str">
        <f>TRIM(PROPER(employee_data!Q2441))</f>
        <v>Field Operations</v>
      </c>
      <c r="R2441" s="2">
        <f>DATEVALUE(TEXT(employee_data!R2441,"dd/mm/yyyy"))</f>
        <v>18878</v>
      </c>
      <c r="S2441" t="str">
        <f>TRIM(UPPER(employee_data!S2441))</f>
        <v>MA</v>
      </c>
      <c r="T2441" t="str">
        <f>TRIM(PROPER(employee_data!T2441))</f>
        <v>Driller</v>
      </c>
      <c r="U2441" t="str">
        <f>TRIM(PROPER(employee_data!U2441))</f>
        <v>Female</v>
      </c>
      <c r="V2441" t="str">
        <f>TRIM(employee_data!V2441)</f>
        <v>49151</v>
      </c>
      <c r="W2441" t="str">
        <f>TRIM(PROPER(employee_data!W2441))</f>
        <v>Hispanic</v>
      </c>
      <c r="X2441" t="str">
        <f>TRIM(PROPER(employee_data!X2441))</f>
        <v>Single</v>
      </c>
      <c r="Y2441" t="str">
        <f>TRIM(PROPER(employee_data!Y2441))</f>
        <v>Fully Meets</v>
      </c>
      <c r="Z2441" s="4">
        <v>2</v>
      </c>
    </row>
    <row r="2442" spans="1:26" x14ac:dyDescent="0.25">
      <c r="A2442" t="str">
        <f>TRIM(employee_data!A2442)</f>
        <v>2867</v>
      </c>
      <c r="B2442" t="str">
        <f>TRIM(PROPER(employee_data!B2442))</f>
        <v>Gillian</v>
      </c>
      <c r="C2442" t="str">
        <f>TRIM(PROPER(employee_data!C2442))</f>
        <v>Hawkins</v>
      </c>
      <c r="D2442" s="2">
        <f>DATEVALUE(TEXT(employee_data!D2442,"dd/mm/yyyy"))</f>
        <v>43521</v>
      </c>
      <c r="E2442" s="2" t="str">
        <f>IFERROR(DATEVALUE(TEXT(employee_data!E2442,"dd/mm/yyyy")),TRIM(""))</f>
        <v/>
      </c>
      <c r="F2442" t="str">
        <f>TRIM(employee_data!F2442)</f>
        <v>Production Technician II</v>
      </c>
      <c r="G2442" t="str">
        <f>TRIM(PROPER(employee_data!G2442))</f>
        <v>Matthew Payne</v>
      </c>
      <c r="H2442" t="str">
        <f>TRIM(employee_data!H2442)</f>
        <v>gillian.hawkins@bilearner.com</v>
      </c>
      <c r="I2442" t="str">
        <f>TRIM(UPPER(employee_data!I2442))</f>
        <v>CCDR</v>
      </c>
      <c r="J2442" t="str">
        <f>TRIM(PROPER(employee_data!J2442))</f>
        <v>Active</v>
      </c>
      <c r="K2442" t="str">
        <f>TRIM(PROPER(employee_data!K2442))</f>
        <v>Part-Time</v>
      </c>
      <c r="L2442" t="str">
        <f>TRIM(PROPER(employee_data!L2442))</f>
        <v>Zone A</v>
      </c>
      <c r="M2442" t="str">
        <f>TRIM(PROPER(employee_data!M2442))</f>
        <v>Temporary</v>
      </c>
      <c r="N2442" t="str">
        <f>TRIM(PROPER(employee_data!N2442))</f>
        <v>Unk</v>
      </c>
      <c r="O2442" t="str">
        <f>TRIM(employee_data!O2442)</f>
        <v/>
      </c>
      <c r="P2442" t="str">
        <f>TRIM(PROPER(employee_data!P2442))</f>
        <v>Production</v>
      </c>
      <c r="Q2442" t="str">
        <f>TRIM(PROPER(employee_data!Q2442))</f>
        <v>Technology / It</v>
      </c>
      <c r="R2442" s="2">
        <f>DATEVALUE(TEXT(employee_data!R2442,"dd/mm/yyyy"))</f>
        <v>34500</v>
      </c>
      <c r="S2442" t="str">
        <f>TRIM(UPPER(employee_data!S2442))</f>
        <v>MA</v>
      </c>
      <c r="T2442" t="str">
        <f>TRIM(PROPER(employee_data!T2442))</f>
        <v>Manager</v>
      </c>
      <c r="U2442" t="str">
        <f>TRIM(PROPER(employee_data!U2442))</f>
        <v>Female</v>
      </c>
      <c r="V2442" t="str">
        <f>TRIM(employee_data!V2442)</f>
        <v>75033</v>
      </c>
      <c r="W2442" t="str">
        <f>TRIM(PROPER(employee_data!W2442))</f>
        <v>White</v>
      </c>
      <c r="X2442" t="str">
        <f>TRIM(PROPER(employee_data!X2442))</f>
        <v>Single</v>
      </c>
      <c r="Y2442" t="str">
        <f>TRIM(PROPER(employee_data!Y2442))</f>
        <v>Fully Meets</v>
      </c>
      <c r="Z2442" s="4">
        <v>2</v>
      </c>
    </row>
    <row r="2443" spans="1:26" x14ac:dyDescent="0.25">
      <c r="A2443" t="str">
        <f>TRIM(employee_data!A2443)</f>
        <v>2868</v>
      </c>
      <c r="B2443" t="str">
        <f>TRIM(PROPER(employee_data!B2443))</f>
        <v>Lisa</v>
      </c>
      <c r="C2443" t="str">
        <f>TRIM(PROPER(employee_data!C2443))</f>
        <v>Griffin</v>
      </c>
      <c r="D2443" s="2">
        <f>DATEVALUE(TEXT(employee_data!D2443,"dd/mm/yyyy"))</f>
        <v>44743</v>
      </c>
      <c r="E2443" s="2" t="str">
        <f>IFERROR(DATEVALUE(TEXT(employee_data!E2443,"dd/mm/yyyy")),TRIM(""))</f>
        <v/>
      </c>
      <c r="F2443" t="str">
        <f>TRIM(employee_data!F2443)</f>
        <v>Production Technician I</v>
      </c>
      <c r="G2443" t="str">
        <f>TRIM(PROPER(employee_data!G2443))</f>
        <v>Christopher Clark</v>
      </c>
      <c r="H2443" t="str">
        <f>TRIM(employee_data!H2443)</f>
        <v>lisa.griffin@bilearner.com</v>
      </c>
      <c r="I2443" t="str">
        <f>TRIM(UPPER(employee_data!I2443))</f>
        <v>TNS</v>
      </c>
      <c r="J2443" t="str">
        <f>TRIM(PROPER(employee_data!J2443))</f>
        <v>Active</v>
      </c>
      <c r="K2443" t="str">
        <f>TRIM(PROPER(employee_data!K2443))</f>
        <v>Full-Time</v>
      </c>
      <c r="L2443" t="str">
        <f>TRIM(PROPER(employee_data!L2443))</f>
        <v>Zone A</v>
      </c>
      <c r="M2443" t="str">
        <f>TRIM(PROPER(employee_data!M2443))</f>
        <v>Temporary</v>
      </c>
      <c r="N2443" t="str">
        <f>TRIM(PROPER(employee_data!N2443))</f>
        <v>Unk</v>
      </c>
      <c r="O2443" t="str">
        <f>TRIM(employee_data!O2443)</f>
        <v/>
      </c>
      <c r="P2443" t="str">
        <f>TRIM(PROPER(employee_data!P2443))</f>
        <v>Production</v>
      </c>
      <c r="Q2443" t="str">
        <f>TRIM(PROPER(employee_data!Q2443))</f>
        <v>Executive</v>
      </c>
      <c r="R2443" s="2">
        <f>DATEVALUE(TEXT(employee_data!R2443,"dd/mm/yyyy"))</f>
        <v>16947</v>
      </c>
      <c r="S2443" t="str">
        <f>TRIM(UPPER(employee_data!S2443))</f>
        <v>MA</v>
      </c>
      <c r="T2443" t="str">
        <f>TRIM(PROPER(employee_data!T2443))</f>
        <v>Vp</v>
      </c>
      <c r="U2443" t="str">
        <f>TRIM(PROPER(employee_data!U2443))</f>
        <v>Male</v>
      </c>
      <c r="V2443" t="str">
        <f>TRIM(employee_data!V2443)</f>
        <v>64530</v>
      </c>
      <c r="W2443" t="str">
        <f>TRIM(PROPER(employee_data!W2443))</f>
        <v>Black</v>
      </c>
      <c r="X2443" t="str">
        <f>TRIM(PROPER(employee_data!X2443))</f>
        <v>Married</v>
      </c>
      <c r="Y2443" t="str">
        <f>TRIM(PROPER(employee_data!Y2443))</f>
        <v>Fully Meets</v>
      </c>
      <c r="Z2443" s="4">
        <v>5</v>
      </c>
    </row>
    <row r="2444" spans="1:26" x14ac:dyDescent="0.25">
      <c r="A2444" t="str">
        <f>TRIM(employee_data!A2444)</f>
        <v>2869</v>
      </c>
      <c r="B2444" t="str">
        <f>TRIM(PROPER(employee_data!B2444))</f>
        <v>Nelson</v>
      </c>
      <c r="C2444" t="str">
        <f>TRIM(PROPER(employee_data!C2444))</f>
        <v>Carpenter</v>
      </c>
      <c r="D2444" s="2">
        <f>DATEVALUE(TEXT(employee_data!D2444,"dd/mm/yyyy"))</f>
        <v>44912</v>
      </c>
      <c r="E2444" s="2" t="str">
        <f>IFERROR(DATEVALUE(TEXT(employee_data!E2444,"dd/mm/yyyy")),TRIM(""))</f>
        <v/>
      </c>
      <c r="F2444" t="str">
        <f>TRIM(employee_data!F2444)</f>
        <v>Production Technician I</v>
      </c>
      <c r="G2444" t="str">
        <f>TRIM(PROPER(employee_data!G2444))</f>
        <v>Emily Williamson</v>
      </c>
      <c r="H2444" t="str">
        <f>TRIM(employee_data!H2444)</f>
        <v>nelson.carpenter@bilearner.com</v>
      </c>
      <c r="I2444" t="str">
        <f>TRIM(UPPER(employee_data!I2444))</f>
        <v>PYZ</v>
      </c>
      <c r="J2444" t="str">
        <f>TRIM(PROPER(employee_data!J2444))</f>
        <v>Active</v>
      </c>
      <c r="K2444" t="str">
        <f>TRIM(PROPER(employee_data!K2444))</f>
        <v>Contract</v>
      </c>
      <c r="L2444" t="str">
        <f>TRIM(PROPER(employee_data!L2444))</f>
        <v>Zone A</v>
      </c>
      <c r="M2444" t="str">
        <f>TRIM(PROPER(employee_data!M2444))</f>
        <v>Full-Time</v>
      </c>
      <c r="N2444" t="str">
        <f>TRIM(PROPER(employee_data!N2444))</f>
        <v>Unk</v>
      </c>
      <c r="O2444" t="str">
        <f>TRIM(employee_data!O2444)</f>
        <v/>
      </c>
      <c r="P2444" t="str">
        <f>TRIM(PROPER(employee_data!P2444))</f>
        <v>Production</v>
      </c>
      <c r="Q2444" t="str">
        <f>TRIM(PROPER(employee_data!Q2444))</f>
        <v>Aerial</v>
      </c>
      <c r="R2444" s="2">
        <f>DATEVALUE(TEXT(employee_data!R2444,"dd/mm/yyyy"))</f>
        <v>15787</v>
      </c>
      <c r="S2444" t="str">
        <f>TRIM(UPPER(employee_data!S2444))</f>
        <v>MA</v>
      </c>
      <c r="T2444" t="str">
        <f>TRIM(PROPER(employee_data!T2444))</f>
        <v>Lineman</v>
      </c>
      <c r="U2444" t="str">
        <f>TRIM(PROPER(employee_data!U2444))</f>
        <v>Male</v>
      </c>
      <c r="V2444" t="str">
        <f>TRIM(employee_data!V2444)</f>
        <v>53404</v>
      </c>
      <c r="W2444" t="str">
        <f>TRIM(PROPER(employee_data!W2444))</f>
        <v>Black</v>
      </c>
      <c r="X2444" t="str">
        <f>TRIM(PROPER(employee_data!X2444))</f>
        <v>Widowed</v>
      </c>
      <c r="Y2444" t="str">
        <f>TRIM(PROPER(employee_data!Y2444))</f>
        <v>Fully Meets</v>
      </c>
      <c r="Z2444" s="4">
        <v>2</v>
      </c>
    </row>
    <row r="2445" spans="1:26" x14ac:dyDescent="0.25">
      <c r="A2445" t="str">
        <f>TRIM(employee_data!A2445)</f>
        <v>2870</v>
      </c>
      <c r="B2445" t="str">
        <f>TRIM(PROPER(employee_data!B2445))</f>
        <v>Sanai</v>
      </c>
      <c r="C2445" t="str">
        <f>TRIM(PROPER(employee_data!C2445))</f>
        <v>Sweeney</v>
      </c>
      <c r="D2445" s="2">
        <f>DATEVALUE(TEXT(employee_data!D2445,"dd/mm/yyyy"))</f>
        <v>45133</v>
      </c>
      <c r="E2445" s="2">
        <f>IFERROR(DATEVALUE(TEXT(employee_data!E2445,"dd/mm/yyyy")),TRIM(""))</f>
        <v>45138</v>
      </c>
      <c r="F2445" t="str">
        <f>TRIM(employee_data!F2445)</f>
        <v>Production Technician I</v>
      </c>
      <c r="G2445" t="str">
        <f>TRIM(PROPER(employee_data!G2445))</f>
        <v>David Mccormick</v>
      </c>
      <c r="H2445" t="str">
        <f>TRIM(employee_data!H2445)</f>
        <v>sanai.sweeney@bilearner.com</v>
      </c>
      <c r="I2445" t="str">
        <f>TRIM(UPPER(employee_data!I2445))</f>
        <v>WBL</v>
      </c>
      <c r="J2445" t="str">
        <f>TRIM(PROPER(employee_data!J2445))</f>
        <v>Active</v>
      </c>
      <c r="K2445" t="str">
        <f>TRIM(PROPER(employee_data!K2445))</f>
        <v>Part-Time</v>
      </c>
      <c r="L2445" t="str">
        <f>TRIM(PROPER(employee_data!L2445))</f>
        <v>Zone B</v>
      </c>
      <c r="M2445" t="str">
        <f>TRIM(PROPER(employee_data!M2445))</f>
        <v>Part-Time</v>
      </c>
      <c r="N2445" t="str">
        <f>TRIM(PROPER(employee_data!N2445))</f>
        <v>Retirement</v>
      </c>
      <c r="O2445" t="str">
        <f>TRIM(employee_data!O2445)</f>
        <v>Professor anyone example never.</v>
      </c>
      <c r="P2445" t="str">
        <f>TRIM(PROPER(employee_data!P2445))</f>
        <v>Production</v>
      </c>
      <c r="Q2445" t="str">
        <f>TRIM(PROPER(employee_data!Q2445))</f>
        <v>Sales &amp; Marketing</v>
      </c>
      <c r="R2445" s="2">
        <f>DATEVALUE(TEXT(employee_data!R2445,"dd/mm/yyyy"))</f>
        <v>18514</v>
      </c>
      <c r="S2445" t="str">
        <f>TRIM(UPPER(employee_data!S2445))</f>
        <v>MA</v>
      </c>
      <c r="T2445" t="str">
        <f>TRIM(PROPER(employee_data!T2445))</f>
        <v>Vp</v>
      </c>
      <c r="U2445" t="str">
        <f>TRIM(PROPER(employee_data!U2445))</f>
        <v>Male</v>
      </c>
      <c r="V2445" t="str">
        <f>TRIM(employee_data!V2445)</f>
        <v>32806</v>
      </c>
      <c r="W2445" t="str">
        <f>TRIM(PROPER(employee_data!W2445))</f>
        <v>Black</v>
      </c>
      <c r="X2445" t="str">
        <f>TRIM(PROPER(employee_data!X2445))</f>
        <v>Married</v>
      </c>
      <c r="Y2445" t="str">
        <f>TRIM(PROPER(employee_data!Y2445))</f>
        <v>Fully Meets</v>
      </c>
      <c r="Z2445" s="4">
        <v>4</v>
      </c>
    </row>
    <row r="2446" spans="1:26" x14ac:dyDescent="0.25">
      <c r="A2446" t="str">
        <f>TRIM(employee_data!A2446)</f>
        <v>2871</v>
      </c>
      <c r="B2446" t="str">
        <f>TRIM(PROPER(employee_data!B2446))</f>
        <v>Tania</v>
      </c>
      <c r="C2446" t="str">
        <f>TRIM(PROPER(employee_data!C2446))</f>
        <v>Taylor</v>
      </c>
      <c r="D2446" s="2">
        <f>DATEVALUE(TEXT(employee_data!D2446,"dd/mm/yyyy"))</f>
        <v>44631</v>
      </c>
      <c r="E2446" s="2">
        <f>IFERROR(DATEVALUE(TEXT(employee_data!E2446,"dd/mm/yyyy")),TRIM(""))</f>
        <v>44775</v>
      </c>
      <c r="F2446" t="str">
        <f>TRIM(employee_data!F2446)</f>
        <v>Production Technician I</v>
      </c>
      <c r="G2446" t="str">
        <f>TRIM(PROPER(employee_data!G2446))</f>
        <v>Christina Smith</v>
      </c>
      <c r="H2446" t="str">
        <f>TRIM(employee_data!H2446)</f>
        <v>tania.taylor@bilearner.com</v>
      </c>
      <c r="I2446" t="str">
        <f>TRIM(UPPER(employee_data!I2446))</f>
        <v>NEL</v>
      </c>
      <c r="J2446" t="str">
        <f>TRIM(PROPER(employee_data!J2446))</f>
        <v>Active</v>
      </c>
      <c r="K2446" t="str">
        <f>TRIM(PROPER(employee_data!K2446))</f>
        <v>Contract</v>
      </c>
      <c r="L2446" t="str">
        <f>TRIM(PROPER(employee_data!L2446))</f>
        <v>Zone A</v>
      </c>
      <c r="M2446" t="str">
        <f>TRIM(PROPER(employee_data!M2446))</f>
        <v>Part-Time</v>
      </c>
      <c r="N2446" t="str">
        <f>TRIM(PROPER(employee_data!N2446))</f>
        <v>Resignation</v>
      </c>
      <c r="O2446" t="str">
        <f>TRIM(employee_data!O2446)</f>
        <v>Nothing it prepare imagine big.</v>
      </c>
      <c r="P2446" t="str">
        <f>TRIM(PROPER(employee_data!P2446))</f>
        <v>Production</v>
      </c>
      <c r="Q2446" t="str">
        <f>TRIM(PROPER(employee_data!Q2446))</f>
        <v>Catv</v>
      </c>
      <c r="R2446" s="2">
        <f>DATEVALUE(TEXT(employee_data!R2446,"dd/mm/yyyy"))</f>
        <v>19476</v>
      </c>
      <c r="S2446" t="str">
        <f>TRIM(UPPER(employee_data!S2446))</f>
        <v>MA</v>
      </c>
      <c r="T2446" t="str">
        <f>TRIM(PROPER(employee_data!T2446))</f>
        <v>Project Manager</v>
      </c>
      <c r="U2446" t="str">
        <f>TRIM(PROPER(employee_data!U2446))</f>
        <v>Male</v>
      </c>
      <c r="V2446" t="str">
        <f>TRIM(employee_data!V2446)</f>
        <v>46150</v>
      </c>
      <c r="W2446" t="str">
        <f>TRIM(PROPER(employee_data!W2446))</f>
        <v>Hispanic</v>
      </c>
      <c r="X2446" t="str">
        <f>TRIM(PROPER(employee_data!X2446))</f>
        <v>Divorced</v>
      </c>
      <c r="Y2446" t="str">
        <f>TRIM(PROPER(employee_data!Y2446))</f>
        <v>Fully Meets</v>
      </c>
      <c r="Z2446" s="4">
        <v>5</v>
      </c>
    </row>
    <row r="2447" spans="1:26" x14ac:dyDescent="0.25">
      <c r="A2447" t="str">
        <f>TRIM(employee_data!A2447)</f>
        <v>2872</v>
      </c>
      <c r="B2447" t="str">
        <f>TRIM(PROPER(employee_data!B2447))</f>
        <v>Greta</v>
      </c>
      <c r="C2447" t="str">
        <f>TRIM(PROPER(employee_data!C2447))</f>
        <v>Horne</v>
      </c>
      <c r="D2447" s="2">
        <f>DATEVALUE(TEXT(employee_data!D2447,"dd/mm/yyyy"))</f>
        <v>44011</v>
      </c>
      <c r="E2447" s="2">
        <f>IFERROR(DATEVALUE(TEXT(employee_data!E2447,"dd/mm/yyyy")),TRIM(""))</f>
        <v>44336</v>
      </c>
      <c r="F2447" t="str">
        <f>TRIM(employee_data!F2447)</f>
        <v>Production Technician I</v>
      </c>
      <c r="G2447" t="str">
        <f>TRIM(PROPER(employee_data!G2447))</f>
        <v>Steven Myers</v>
      </c>
      <c r="H2447" t="str">
        <f>TRIM(employee_data!H2447)</f>
        <v>greta.horne@bilearner.com</v>
      </c>
      <c r="I2447" t="str">
        <f>TRIM(UPPER(employee_data!I2447))</f>
        <v>PL</v>
      </c>
      <c r="J2447" t="str">
        <f>TRIM(PROPER(employee_data!J2447))</f>
        <v>Active</v>
      </c>
      <c r="K2447" t="str">
        <f>TRIM(PROPER(employee_data!K2447))</f>
        <v>Contract</v>
      </c>
      <c r="L2447" t="str">
        <f>TRIM(PROPER(employee_data!L2447))</f>
        <v>Zone B</v>
      </c>
      <c r="M2447" t="str">
        <f>TRIM(PROPER(employee_data!M2447))</f>
        <v>Full-Time</v>
      </c>
      <c r="N2447" t="str">
        <f>TRIM(PROPER(employee_data!N2447))</f>
        <v>Voluntary</v>
      </c>
      <c r="O2447" t="str">
        <f>TRIM(employee_data!O2447)</f>
        <v>Certain nation hot sense enjoy.</v>
      </c>
      <c r="P2447" t="str">
        <f>TRIM(PROPER(employee_data!P2447))</f>
        <v>Production</v>
      </c>
      <c r="Q2447" t="str">
        <f>TRIM(PROPER(employee_data!Q2447))</f>
        <v>Wireline Construction</v>
      </c>
      <c r="R2447" s="2">
        <f>DATEVALUE(TEXT(employee_data!R2447,"dd/mm/yyyy"))</f>
        <v>24809</v>
      </c>
      <c r="S2447" t="str">
        <f>TRIM(UPPER(employee_data!S2447))</f>
        <v>MA</v>
      </c>
      <c r="T2447" t="str">
        <f>TRIM(PROPER(employee_data!T2447))</f>
        <v>Operator</v>
      </c>
      <c r="U2447" t="str">
        <f>TRIM(PROPER(employee_data!U2447))</f>
        <v>Male</v>
      </c>
      <c r="V2447" t="str">
        <f>TRIM(employee_data!V2447)</f>
        <v>97145</v>
      </c>
      <c r="W2447" t="str">
        <f>TRIM(PROPER(employee_data!W2447))</f>
        <v>Hispanic</v>
      </c>
      <c r="X2447" t="str">
        <f>TRIM(PROPER(employee_data!X2447))</f>
        <v>Married</v>
      </c>
      <c r="Y2447" t="str">
        <f>TRIM(PROPER(employee_data!Y2447))</f>
        <v>Fully Meets</v>
      </c>
      <c r="Z2447" s="4">
        <v>2</v>
      </c>
    </row>
    <row r="2448" spans="1:26" x14ac:dyDescent="0.25">
      <c r="A2448" t="str">
        <f>TRIM(employee_data!A2448)</f>
        <v>2873</v>
      </c>
      <c r="B2448" t="str">
        <f>TRIM(PROPER(employee_data!B2448))</f>
        <v>Jordyn</v>
      </c>
      <c r="C2448" t="str">
        <f>TRIM(PROPER(employee_data!C2448))</f>
        <v>Snyder</v>
      </c>
      <c r="D2448" s="2">
        <f>DATEVALUE(TEXT(employee_data!D2448,"dd/mm/yyyy"))</f>
        <v>44648</v>
      </c>
      <c r="E2448" s="2" t="str">
        <f>IFERROR(DATEVALUE(TEXT(employee_data!E2448,"dd/mm/yyyy")),TRIM(""))</f>
        <v/>
      </c>
      <c r="F2448" t="str">
        <f>TRIM(employee_data!F2448)</f>
        <v>Production Technician I</v>
      </c>
      <c r="G2448" t="str">
        <f>TRIM(PROPER(employee_data!G2448))</f>
        <v>Scott Brown</v>
      </c>
      <c r="H2448" t="str">
        <f>TRIM(employee_data!H2448)</f>
        <v>jordyn.snyder@bilearner.com</v>
      </c>
      <c r="I2448" t="str">
        <f>TRIM(UPPER(employee_data!I2448))</f>
        <v>BPC</v>
      </c>
      <c r="J2448" t="str">
        <f>TRIM(PROPER(employee_data!J2448))</f>
        <v>Active</v>
      </c>
      <c r="K2448" t="str">
        <f>TRIM(PROPER(employee_data!K2448))</f>
        <v>Part-Time</v>
      </c>
      <c r="L2448" t="str">
        <f>TRIM(PROPER(employee_data!L2448))</f>
        <v>Zone A</v>
      </c>
      <c r="M2448" t="str">
        <f>TRIM(PROPER(employee_data!M2448))</f>
        <v>Full-Time</v>
      </c>
      <c r="N2448" t="str">
        <f>TRIM(PROPER(employee_data!N2448))</f>
        <v>Unk</v>
      </c>
      <c r="O2448" t="str">
        <f>TRIM(employee_data!O2448)</f>
        <v/>
      </c>
      <c r="P2448" t="str">
        <f>TRIM(PROPER(employee_data!P2448))</f>
        <v>Production</v>
      </c>
      <c r="Q2448" t="str">
        <f>TRIM(PROPER(employee_data!Q2448))</f>
        <v>Field Operations</v>
      </c>
      <c r="R2448" s="2">
        <f>DATEVALUE(TEXT(employee_data!R2448,"dd/mm/yyyy"))</f>
        <v>36050</v>
      </c>
      <c r="S2448" t="str">
        <f>TRIM(UPPER(employee_data!S2448))</f>
        <v>MA</v>
      </c>
      <c r="T2448" t="str">
        <f>TRIM(PROPER(employee_data!T2448))</f>
        <v>Supervisor</v>
      </c>
      <c r="U2448" t="str">
        <f>TRIM(PROPER(employee_data!U2448))</f>
        <v>Male</v>
      </c>
      <c r="V2448" t="str">
        <f>TRIM(employee_data!V2448)</f>
        <v>92640</v>
      </c>
      <c r="W2448" t="str">
        <f>TRIM(PROPER(employee_data!W2448))</f>
        <v>Hispanic</v>
      </c>
      <c r="X2448" t="str">
        <f>TRIM(PROPER(employee_data!X2448))</f>
        <v>Divorced</v>
      </c>
      <c r="Y2448" t="str">
        <f>TRIM(PROPER(employee_data!Y2448))</f>
        <v>Fully Meets</v>
      </c>
      <c r="Z2448" s="4">
        <v>4</v>
      </c>
    </row>
    <row r="2449" spans="1:26" x14ac:dyDescent="0.25">
      <c r="A2449" t="str">
        <f>TRIM(employee_data!A2449)</f>
        <v>2874</v>
      </c>
      <c r="B2449" t="str">
        <f>TRIM(PROPER(employee_data!B2449))</f>
        <v>Alex</v>
      </c>
      <c r="C2449" t="str">
        <f>TRIM(PROPER(employee_data!C2449))</f>
        <v>Collins</v>
      </c>
      <c r="D2449" s="2">
        <f>DATEVALUE(TEXT(employee_data!D2449,"dd/mm/yyyy"))</f>
        <v>44606</v>
      </c>
      <c r="E2449" s="2" t="str">
        <f>IFERROR(DATEVALUE(TEXT(employee_data!E2449,"dd/mm/yyyy")),TRIM(""))</f>
        <v/>
      </c>
      <c r="F2449" t="str">
        <f>TRIM(employee_data!F2449)</f>
        <v>Production Technician I</v>
      </c>
      <c r="G2449" t="str">
        <f>TRIM(PROPER(employee_data!G2449))</f>
        <v>Tracy Scott</v>
      </c>
      <c r="H2449" t="str">
        <f>TRIM(employee_data!H2449)</f>
        <v>alex.collins@bilearner.com</v>
      </c>
      <c r="I2449" t="str">
        <f>TRIM(UPPER(employee_data!I2449))</f>
        <v>CCDR</v>
      </c>
      <c r="J2449" t="str">
        <f>TRIM(PROPER(employee_data!J2449))</f>
        <v>Active</v>
      </c>
      <c r="K2449" t="str">
        <f>TRIM(PROPER(employee_data!K2449))</f>
        <v>Part-Time</v>
      </c>
      <c r="L2449" t="str">
        <f>TRIM(PROPER(employee_data!L2449))</f>
        <v>Zone A</v>
      </c>
      <c r="M2449" t="str">
        <f>TRIM(PROPER(employee_data!M2449))</f>
        <v>Full-Time</v>
      </c>
      <c r="N2449" t="str">
        <f>TRIM(PROPER(employee_data!N2449))</f>
        <v>Unk</v>
      </c>
      <c r="O2449" t="str">
        <f>TRIM(employee_data!O2449)</f>
        <v/>
      </c>
      <c r="P2449" t="str">
        <f>TRIM(PROPER(employee_data!P2449))</f>
        <v>Production</v>
      </c>
      <c r="Q2449" t="str">
        <f>TRIM(PROPER(employee_data!Q2449))</f>
        <v>Fielders</v>
      </c>
      <c r="R2449" s="2">
        <f>DATEVALUE(TEXT(employee_data!R2449,"dd/mm/yyyy"))</f>
        <v>19705</v>
      </c>
      <c r="S2449" t="str">
        <f>TRIM(UPPER(employee_data!S2449))</f>
        <v>MA</v>
      </c>
      <c r="T2449" t="str">
        <f>TRIM(PROPER(employee_data!T2449))</f>
        <v>Engineer</v>
      </c>
      <c r="U2449" t="str">
        <f>TRIM(PROPER(employee_data!U2449))</f>
        <v>Male</v>
      </c>
      <c r="V2449" t="str">
        <f>TRIM(employee_data!V2449)</f>
        <v>26011</v>
      </c>
      <c r="W2449" t="str">
        <f>TRIM(PROPER(employee_data!W2449))</f>
        <v>White</v>
      </c>
      <c r="X2449" t="str">
        <f>TRIM(PROPER(employee_data!X2449))</f>
        <v>Divorced</v>
      </c>
      <c r="Y2449" t="str">
        <f>TRIM(PROPER(employee_data!Y2449))</f>
        <v>Fully Meets</v>
      </c>
      <c r="Z2449" s="4">
        <v>1</v>
      </c>
    </row>
    <row r="2450" spans="1:26" x14ac:dyDescent="0.25">
      <c r="A2450" t="str">
        <f>TRIM(employee_data!A2450)</f>
        <v>2875</v>
      </c>
      <c r="B2450" t="str">
        <f>TRIM(PROPER(employee_data!B2450))</f>
        <v>Harley</v>
      </c>
      <c r="C2450" t="str">
        <f>TRIM(PROPER(employee_data!C2450))</f>
        <v>Walker</v>
      </c>
      <c r="D2450" s="2">
        <f>DATEVALUE(TEXT(employee_data!D2450,"dd/mm/yyyy"))</f>
        <v>44190</v>
      </c>
      <c r="E2450" s="2">
        <f>IFERROR(DATEVALUE(TEXT(employee_data!E2450,"dd/mm/yyyy")),TRIM(""))</f>
        <v>44452</v>
      </c>
      <c r="F2450" t="str">
        <f>TRIM(employee_data!F2450)</f>
        <v>Production Technician I</v>
      </c>
      <c r="G2450" t="str">
        <f>TRIM(PROPER(employee_data!G2450))</f>
        <v>Wanda Murray</v>
      </c>
      <c r="H2450" t="str">
        <f>TRIM(employee_data!H2450)</f>
        <v>harley.walker@bilearner.com</v>
      </c>
      <c r="I2450" t="str">
        <f>TRIM(UPPER(employee_data!I2450))</f>
        <v>SVG</v>
      </c>
      <c r="J2450" t="str">
        <f>TRIM(PROPER(employee_data!J2450))</f>
        <v>Active</v>
      </c>
      <c r="K2450" t="str">
        <f>TRIM(PROPER(employee_data!K2450))</f>
        <v>Full-Time</v>
      </c>
      <c r="L2450" t="str">
        <f>TRIM(PROPER(employee_data!L2450))</f>
        <v>Zone C</v>
      </c>
      <c r="M2450" t="str">
        <f>TRIM(PROPER(employee_data!M2450))</f>
        <v>Temporary</v>
      </c>
      <c r="N2450" t="str">
        <f>TRIM(PROPER(employee_data!N2450))</f>
        <v>Involuntary</v>
      </c>
      <c r="O2450" t="str">
        <f>TRIM(employee_data!O2450)</f>
        <v>Keep many else little argue full the.</v>
      </c>
      <c r="P2450" t="str">
        <f>TRIM(PROPER(employee_data!P2450))</f>
        <v>Production</v>
      </c>
      <c r="Q2450" t="str">
        <f>TRIM(PROPER(employee_data!Q2450))</f>
        <v>General - Con</v>
      </c>
      <c r="R2450" s="2">
        <f>DATEVALUE(TEXT(employee_data!R2450,"dd/mm/yyyy"))</f>
        <v>29740</v>
      </c>
      <c r="S2450" t="str">
        <f>TRIM(UPPER(employee_data!S2450))</f>
        <v>MA</v>
      </c>
      <c r="T2450" t="str">
        <f>TRIM(PROPER(employee_data!T2450))</f>
        <v>Administrative</v>
      </c>
      <c r="U2450" t="str">
        <f>TRIM(PROPER(employee_data!U2450))</f>
        <v>Female</v>
      </c>
      <c r="V2450" t="str">
        <f>TRIM(employee_data!V2450)</f>
        <v>60773</v>
      </c>
      <c r="W2450" t="str">
        <f>TRIM(PROPER(employee_data!W2450))</f>
        <v>Black</v>
      </c>
      <c r="X2450" t="str">
        <f>TRIM(PROPER(employee_data!X2450))</f>
        <v>Divorced</v>
      </c>
      <c r="Y2450" t="str">
        <f>TRIM(PROPER(employee_data!Y2450))</f>
        <v>Fully Meets</v>
      </c>
      <c r="Z2450" s="4">
        <v>4</v>
      </c>
    </row>
    <row r="2451" spans="1:26" x14ac:dyDescent="0.25">
      <c r="A2451" t="str">
        <f>TRIM(employee_data!A2451)</f>
        <v>2876</v>
      </c>
      <c r="B2451" t="str">
        <f>TRIM(PROPER(employee_data!B2451))</f>
        <v>Luka</v>
      </c>
      <c r="C2451" t="str">
        <f>TRIM(PROPER(employee_data!C2451))</f>
        <v>Novak</v>
      </c>
      <c r="D2451" s="2">
        <f>DATEVALUE(TEXT(employee_data!D2451,"dd/mm/yyyy"))</f>
        <v>45043</v>
      </c>
      <c r="E2451" s="2" t="str">
        <f>IFERROR(DATEVALUE(TEXT(employee_data!E2451,"dd/mm/yyyy")),TRIM(""))</f>
        <v/>
      </c>
      <c r="F2451" t="str">
        <f>TRIM(employee_data!F2451)</f>
        <v>Production Technician I</v>
      </c>
      <c r="G2451" t="str">
        <f>TRIM(PROPER(employee_data!G2451))</f>
        <v>Kim Berry</v>
      </c>
      <c r="H2451" t="str">
        <f>TRIM(employee_data!H2451)</f>
        <v>luka.novak@bilearner.com</v>
      </c>
      <c r="I2451" t="str">
        <f>TRIM(UPPER(employee_data!I2451))</f>
        <v>EW</v>
      </c>
      <c r="J2451" t="str">
        <f>TRIM(PROPER(employee_data!J2451))</f>
        <v>Active</v>
      </c>
      <c r="K2451" t="str">
        <f>TRIM(PROPER(employee_data!K2451))</f>
        <v>Part-Time</v>
      </c>
      <c r="L2451" t="str">
        <f>TRIM(PROPER(employee_data!L2451))</f>
        <v>Zone A</v>
      </c>
      <c r="M2451" t="str">
        <f>TRIM(PROPER(employee_data!M2451))</f>
        <v>Temporary</v>
      </c>
      <c r="N2451" t="str">
        <f>TRIM(PROPER(employee_data!N2451))</f>
        <v>Unk</v>
      </c>
      <c r="O2451" t="str">
        <f>TRIM(employee_data!O2451)</f>
        <v/>
      </c>
      <c r="P2451" t="str">
        <f>TRIM(PROPER(employee_data!P2451))</f>
        <v>Production</v>
      </c>
      <c r="Q2451" t="str">
        <f>TRIM(PROPER(employee_data!Q2451))</f>
        <v>Field Operations</v>
      </c>
      <c r="R2451" s="2">
        <f>DATEVALUE(TEXT(employee_data!R2451,"dd/mm/yyyy"))</f>
        <v>20919</v>
      </c>
      <c r="S2451" t="str">
        <f>TRIM(UPPER(employee_data!S2451))</f>
        <v>MA</v>
      </c>
      <c r="T2451" t="str">
        <f>TRIM(PROPER(employee_data!T2451))</f>
        <v>Warehouse Technician</v>
      </c>
      <c r="U2451" t="str">
        <f>TRIM(PROPER(employee_data!U2451))</f>
        <v>Female</v>
      </c>
      <c r="V2451" t="str">
        <f>TRIM(employee_data!V2451)</f>
        <v>91201</v>
      </c>
      <c r="W2451" t="str">
        <f>TRIM(PROPER(employee_data!W2451))</f>
        <v>Asian</v>
      </c>
      <c r="X2451" t="str">
        <f>TRIM(PROPER(employee_data!X2451))</f>
        <v>Divorced</v>
      </c>
      <c r="Y2451" t="str">
        <f>TRIM(PROPER(employee_data!Y2451))</f>
        <v>Fully Meets</v>
      </c>
      <c r="Z2451" s="4">
        <v>4</v>
      </c>
    </row>
    <row r="2452" spans="1:26" x14ac:dyDescent="0.25">
      <c r="A2452" t="str">
        <f>TRIM(employee_data!A2452)</f>
        <v>2877</v>
      </c>
      <c r="B2452" t="str">
        <f>TRIM(PROPER(employee_data!B2452))</f>
        <v>Skylar</v>
      </c>
      <c r="C2452" t="str">
        <f>TRIM(PROPER(employee_data!C2452))</f>
        <v>Riggs</v>
      </c>
      <c r="D2452" s="2">
        <f>DATEVALUE(TEXT(employee_data!D2452,"dd/mm/yyyy"))</f>
        <v>44876</v>
      </c>
      <c r="E2452" s="2">
        <f>IFERROR(DATEVALUE(TEXT(employee_data!E2452,"dd/mm/yyyy")),TRIM(""))</f>
        <v>44902</v>
      </c>
      <c r="F2452" t="str">
        <f>TRIM(employee_data!F2452)</f>
        <v>Production Technician I</v>
      </c>
      <c r="G2452" t="str">
        <f>TRIM(PROPER(employee_data!G2452))</f>
        <v>Emily Jennings</v>
      </c>
      <c r="H2452" t="str">
        <f>TRIM(employee_data!H2452)</f>
        <v>skylar.riggs@bilearner.com</v>
      </c>
      <c r="I2452" t="str">
        <f>TRIM(UPPER(employee_data!I2452))</f>
        <v>MSC</v>
      </c>
      <c r="J2452" t="str">
        <f>TRIM(PROPER(employee_data!J2452))</f>
        <v>Active</v>
      </c>
      <c r="K2452" t="str">
        <f>TRIM(PROPER(employee_data!K2452))</f>
        <v>Contract</v>
      </c>
      <c r="L2452" t="str">
        <f>TRIM(PROPER(employee_data!L2452))</f>
        <v>Zone B</v>
      </c>
      <c r="M2452" t="str">
        <f>TRIM(PROPER(employee_data!M2452))</f>
        <v>Part-Time</v>
      </c>
      <c r="N2452" t="str">
        <f>TRIM(PROPER(employee_data!N2452))</f>
        <v>Resignation</v>
      </c>
      <c r="O2452" t="str">
        <f>TRIM(employee_data!O2452)</f>
        <v>Food fire property exist southern audience.</v>
      </c>
      <c r="P2452" t="str">
        <f>TRIM(PROPER(employee_data!P2452))</f>
        <v>Production</v>
      </c>
      <c r="Q2452" t="str">
        <f>TRIM(PROPER(employee_data!Q2452))</f>
        <v>Project Management - Con</v>
      </c>
      <c r="R2452" s="2">
        <f>DATEVALUE(TEXT(employee_data!R2452,"dd/mm/yyyy"))</f>
        <v>16434</v>
      </c>
      <c r="S2452" t="str">
        <f>TRIM(UPPER(employee_data!S2452))</f>
        <v>MA</v>
      </c>
      <c r="T2452" t="str">
        <f>TRIM(PROPER(employee_data!T2452))</f>
        <v>Manager</v>
      </c>
      <c r="U2452" t="str">
        <f>TRIM(PROPER(employee_data!U2452))</f>
        <v>Female</v>
      </c>
      <c r="V2452" t="str">
        <f>TRIM(employee_data!V2452)</f>
        <v>51590</v>
      </c>
      <c r="W2452" t="str">
        <f>TRIM(PROPER(employee_data!W2452))</f>
        <v>Asian</v>
      </c>
      <c r="X2452" t="str">
        <f>TRIM(PROPER(employee_data!X2452))</f>
        <v>Widowed</v>
      </c>
      <c r="Y2452" t="str">
        <f>TRIM(PROPER(employee_data!Y2452))</f>
        <v>Fully Meets</v>
      </c>
      <c r="Z2452" s="4">
        <v>2</v>
      </c>
    </row>
    <row r="2453" spans="1:26" x14ac:dyDescent="0.25">
      <c r="A2453" t="str">
        <f>TRIM(employee_data!A2453)</f>
        <v>2878</v>
      </c>
      <c r="B2453" t="str">
        <f>TRIM(PROPER(employee_data!B2453))</f>
        <v>Shania</v>
      </c>
      <c r="C2453" t="str">
        <f>TRIM(PROPER(employee_data!C2453))</f>
        <v>Barrera</v>
      </c>
      <c r="D2453" s="2">
        <f>DATEVALUE(TEXT(employee_data!D2453,"dd/mm/yyyy"))</f>
        <v>44320</v>
      </c>
      <c r="E2453" s="2">
        <f>IFERROR(DATEVALUE(TEXT(employee_data!E2453,"dd/mm/yyyy")),TRIM(""))</f>
        <v>44481</v>
      </c>
      <c r="F2453" t="str">
        <f>TRIM(employee_data!F2453)</f>
        <v>Production Technician I</v>
      </c>
      <c r="G2453" t="str">
        <f>TRIM(PROPER(employee_data!G2453))</f>
        <v>Michael Hopkins</v>
      </c>
      <c r="H2453" t="str">
        <f>TRIM(employee_data!H2453)</f>
        <v>shania.barrera@bilearner.com</v>
      </c>
      <c r="I2453" t="str">
        <f>TRIM(UPPER(employee_data!I2453))</f>
        <v>TNS</v>
      </c>
      <c r="J2453" t="str">
        <f>TRIM(PROPER(employee_data!J2453))</f>
        <v>Active</v>
      </c>
      <c r="K2453" t="str">
        <f>TRIM(PROPER(employee_data!K2453))</f>
        <v>Part-Time</v>
      </c>
      <c r="L2453" t="str">
        <f>TRIM(PROPER(employee_data!L2453))</f>
        <v>Zone A</v>
      </c>
      <c r="M2453" t="str">
        <f>TRIM(PROPER(employee_data!M2453))</f>
        <v>Part-Time</v>
      </c>
      <c r="N2453" t="str">
        <f>TRIM(PROPER(employee_data!N2453))</f>
        <v>Resignation</v>
      </c>
      <c r="O2453" t="str">
        <f>TRIM(employee_data!O2453)</f>
        <v>Back worker why young worry human.</v>
      </c>
      <c r="P2453" t="str">
        <f>TRIM(PROPER(employee_data!P2453))</f>
        <v>Production</v>
      </c>
      <c r="Q2453" t="str">
        <f>TRIM(PROPER(employee_data!Q2453))</f>
        <v>General - Sga</v>
      </c>
      <c r="R2453" s="2">
        <f>DATEVALUE(TEXT(employee_data!R2453,"dd/mm/yyyy"))</f>
        <v>21043</v>
      </c>
      <c r="S2453" t="str">
        <f>TRIM(UPPER(employee_data!S2453))</f>
        <v>MA</v>
      </c>
      <c r="T2453" t="str">
        <f>TRIM(PROPER(employee_data!T2453))</f>
        <v>Contracts</v>
      </c>
      <c r="U2453" t="str">
        <f>TRIM(PROPER(employee_data!U2453))</f>
        <v>Male</v>
      </c>
      <c r="V2453" t="str">
        <f>TRIM(employee_data!V2453)</f>
        <v>26501</v>
      </c>
      <c r="W2453" t="str">
        <f>TRIM(PROPER(employee_data!W2453))</f>
        <v>Black</v>
      </c>
      <c r="X2453" t="str">
        <f>TRIM(PROPER(employee_data!X2453))</f>
        <v>Married</v>
      </c>
      <c r="Y2453" t="str">
        <f>TRIM(PROPER(employee_data!Y2453))</f>
        <v>Fully Meets</v>
      </c>
      <c r="Z2453" s="4">
        <v>2</v>
      </c>
    </row>
    <row r="2454" spans="1:26" x14ac:dyDescent="0.25">
      <c r="A2454" t="str">
        <f>TRIM(employee_data!A2454)</f>
        <v>2879</v>
      </c>
      <c r="B2454" t="str">
        <f>TRIM(PROPER(employee_data!B2454))</f>
        <v>Trystan</v>
      </c>
      <c r="C2454" t="str">
        <f>TRIM(PROPER(employee_data!C2454))</f>
        <v>Fernandez</v>
      </c>
      <c r="D2454" s="2">
        <f>DATEVALUE(TEXT(employee_data!D2454,"dd/mm/yyyy"))</f>
        <v>43454</v>
      </c>
      <c r="E2454" s="2" t="str">
        <f>IFERROR(DATEVALUE(TEXT(employee_data!E2454,"dd/mm/yyyy")),TRIM(""))</f>
        <v/>
      </c>
      <c r="F2454" t="str">
        <f>TRIM(employee_data!F2454)</f>
        <v>Production Technician I</v>
      </c>
      <c r="G2454" t="str">
        <f>TRIM(PROPER(employee_data!G2454))</f>
        <v>Cory Freeman</v>
      </c>
      <c r="H2454" t="str">
        <f>TRIM(employee_data!H2454)</f>
        <v>trystan.fernandez@bilearner.com</v>
      </c>
      <c r="I2454" t="str">
        <f>TRIM(UPPER(employee_data!I2454))</f>
        <v>PYZ</v>
      </c>
      <c r="J2454" t="str">
        <f>TRIM(PROPER(employee_data!J2454))</f>
        <v>Active</v>
      </c>
      <c r="K2454" t="str">
        <f>TRIM(PROPER(employee_data!K2454))</f>
        <v>Full-Time</v>
      </c>
      <c r="L2454" t="str">
        <f>TRIM(PROPER(employee_data!L2454))</f>
        <v>Zone A</v>
      </c>
      <c r="M2454" t="str">
        <f>TRIM(PROPER(employee_data!M2454))</f>
        <v>Full-Time</v>
      </c>
      <c r="N2454" t="str">
        <f>TRIM(PROPER(employee_data!N2454))</f>
        <v>Unk</v>
      </c>
      <c r="O2454" t="str">
        <f>TRIM(employee_data!O2454)</f>
        <v/>
      </c>
      <c r="P2454" t="str">
        <f>TRIM(PROPER(employee_data!P2454))</f>
        <v>Production</v>
      </c>
      <c r="Q2454" t="str">
        <f>TRIM(PROPER(employee_data!Q2454))</f>
        <v>Executive</v>
      </c>
      <c r="R2454" s="2">
        <f>DATEVALUE(TEXT(employee_data!R2454,"dd/mm/yyyy"))</f>
        <v>22965</v>
      </c>
      <c r="S2454" t="str">
        <f>TRIM(UPPER(employee_data!S2454))</f>
        <v>MA</v>
      </c>
      <c r="T2454" t="str">
        <f>TRIM(PROPER(employee_data!T2454))</f>
        <v>Vp</v>
      </c>
      <c r="U2454" t="str">
        <f>TRIM(PROPER(employee_data!U2454))</f>
        <v>Male</v>
      </c>
      <c r="V2454" t="str">
        <f>TRIM(employee_data!V2454)</f>
        <v>97759</v>
      </c>
      <c r="W2454" t="str">
        <f>TRIM(PROPER(employee_data!W2454))</f>
        <v>Black</v>
      </c>
      <c r="X2454" t="str">
        <f>TRIM(PROPER(employee_data!X2454))</f>
        <v>Married</v>
      </c>
      <c r="Y2454" t="str">
        <f>TRIM(PROPER(employee_data!Y2454))</f>
        <v>Fully Meets</v>
      </c>
      <c r="Z2454" s="4">
        <v>2</v>
      </c>
    </row>
    <row r="2455" spans="1:26" x14ac:dyDescent="0.25">
      <c r="A2455" t="str">
        <f>TRIM(employee_data!A2455)</f>
        <v>2880</v>
      </c>
      <c r="B2455" t="str">
        <f>TRIM(PROPER(employee_data!B2455))</f>
        <v>Aimee</v>
      </c>
      <c r="C2455" t="str">
        <f>TRIM(PROPER(employee_data!C2455))</f>
        <v>Berg</v>
      </c>
      <c r="D2455" s="2">
        <f>DATEVALUE(TEXT(employee_data!D2455,"dd/mm/yyyy"))</f>
        <v>44358</v>
      </c>
      <c r="E2455" s="2">
        <f>IFERROR(DATEVALUE(TEXT(employee_data!E2455,"dd/mm/yyyy")),TRIM(""))</f>
        <v>44898</v>
      </c>
      <c r="F2455" t="str">
        <f>TRIM(employee_data!F2455)</f>
        <v>Production Technician I</v>
      </c>
      <c r="G2455" t="str">
        <f>TRIM(PROPER(employee_data!G2455))</f>
        <v>Rodney Grant</v>
      </c>
      <c r="H2455" t="str">
        <f>TRIM(employee_data!H2455)</f>
        <v>aimee.berg@bilearner.com</v>
      </c>
      <c r="I2455" t="str">
        <f>TRIM(UPPER(employee_data!I2455))</f>
        <v>WBL</v>
      </c>
      <c r="J2455" t="str">
        <f>TRIM(PROPER(employee_data!J2455))</f>
        <v>Active</v>
      </c>
      <c r="K2455" t="str">
        <f>TRIM(PROPER(employee_data!K2455))</f>
        <v>Contract</v>
      </c>
      <c r="L2455" t="str">
        <f>TRIM(PROPER(employee_data!L2455))</f>
        <v>Zone A</v>
      </c>
      <c r="M2455" t="str">
        <f>TRIM(PROPER(employee_data!M2455))</f>
        <v>Temporary</v>
      </c>
      <c r="N2455" t="str">
        <f>TRIM(PROPER(employee_data!N2455))</f>
        <v>Retirement</v>
      </c>
      <c r="O2455" t="str">
        <f>TRIM(employee_data!O2455)</f>
        <v>Produce seek result he political alone form.</v>
      </c>
      <c r="P2455" t="str">
        <f>TRIM(PROPER(employee_data!P2455))</f>
        <v>Production</v>
      </c>
      <c r="Q2455" t="str">
        <f>TRIM(PROPER(employee_data!Q2455))</f>
        <v>General - Con</v>
      </c>
      <c r="R2455" s="2">
        <f>DATEVALUE(TEXT(employee_data!R2455,"dd/mm/yyyy"))</f>
        <v>36759</v>
      </c>
      <c r="S2455" t="str">
        <f>TRIM(UPPER(employee_data!S2455))</f>
        <v>MA</v>
      </c>
      <c r="T2455" t="str">
        <f>TRIM(PROPER(employee_data!T2455))</f>
        <v>Safety Manager</v>
      </c>
      <c r="U2455" t="str">
        <f>TRIM(PROPER(employee_data!U2455))</f>
        <v>Female</v>
      </c>
      <c r="V2455" t="str">
        <f>TRIM(employee_data!V2455)</f>
        <v>89647</v>
      </c>
      <c r="W2455" t="str">
        <f>TRIM(PROPER(employee_data!W2455))</f>
        <v>Black</v>
      </c>
      <c r="X2455" t="str">
        <f>TRIM(PROPER(employee_data!X2455))</f>
        <v>Single</v>
      </c>
      <c r="Y2455" t="str">
        <f>TRIM(PROPER(employee_data!Y2455))</f>
        <v>Fully Meets</v>
      </c>
      <c r="Z2455" s="4">
        <v>4</v>
      </c>
    </row>
    <row r="2456" spans="1:26" x14ac:dyDescent="0.25">
      <c r="A2456" t="str">
        <f>TRIM(employee_data!A2456)</f>
        <v>2881</v>
      </c>
      <c r="B2456" t="str">
        <f>TRIM(PROPER(employee_data!B2456))</f>
        <v>Kyson</v>
      </c>
      <c r="C2456" t="str">
        <f>TRIM(PROPER(employee_data!C2456))</f>
        <v>Scott</v>
      </c>
      <c r="D2456" s="2">
        <f>DATEVALUE(TEXT(employee_data!D2456,"dd/mm/yyyy"))</f>
        <v>45084</v>
      </c>
      <c r="E2456" s="2" t="str">
        <f>IFERROR(DATEVALUE(TEXT(employee_data!E2456,"dd/mm/yyyy")),TRIM(""))</f>
        <v/>
      </c>
      <c r="F2456" t="str">
        <f>TRIM(employee_data!F2456)</f>
        <v>Production Technician I</v>
      </c>
      <c r="G2456" t="str">
        <f>TRIM(PROPER(employee_data!G2456))</f>
        <v>Marcus Lloyd</v>
      </c>
      <c r="H2456" t="str">
        <f>TRIM(employee_data!H2456)</f>
        <v>kyson.scott@bilearner.com</v>
      </c>
      <c r="I2456" t="str">
        <f>TRIM(UPPER(employee_data!I2456))</f>
        <v>NEL</v>
      </c>
      <c r="J2456" t="str">
        <f>TRIM(PROPER(employee_data!J2456))</f>
        <v>Active</v>
      </c>
      <c r="K2456" t="str">
        <f>TRIM(PROPER(employee_data!K2456))</f>
        <v>Contract</v>
      </c>
      <c r="L2456" t="str">
        <f>TRIM(PROPER(employee_data!L2456))</f>
        <v>Zone B</v>
      </c>
      <c r="M2456" t="str">
        <f>TRIM(PROPER(employee_data!M2456))</f>
        <v>Full-Time</v>
      </c>
      <c r="N2456" t="str">
        <f>TRIM(PROPER(employee_data!N2456))</f>
        <v>Unk</v>
      </c>
      <c r="O2456" t="str">
        <f>TRIM(employee_data!O2456)</f>
        <v/>
      </c>
      <c r="P2456" t="str">
        <f>TRIM(PROPER(employee_data!P2456))</f>
        <v>Production</v>
      </c>
      <c r="Q2456" t="str">
        <f>TRIM(PROPER(employee_data!Q2456))</f>
        <v>Field Operations</v>
      </c>
      <c r="R2456" s="2">
        <f>DATEVALUE(TEXT(employee_data!R2456,"dd/mm/yyyy"))</f>
        <v>20567</v>
      </c>
      <c r="S2456" t="str">
        <f>TRIM(UPPER(employee_data!S2456))</f>
        <v>MA</v>
      </c>
      <c r="T2456" t="str">
        <f>TRIM(PROPER(employee_data!T2456))</f>
        <v>Laborer</v>
      </c>
      <c r="U2456" t="str">
        <f>TRIM(PROPER(employee_data!U2456))</f>
        <v>Male</v>
      </c>
      <c r="V2456" t="str">
        <f>TRIM(employee_data!V2456)</f>
        <v>19510</v>
      </c>
      <c r="W2456" t="str">
        <f>TRIM(PROPER(employee_data!W2456))</f>
        <v>Asian</v>
      </c>
      <c r="X2456" t="str">
        <f>TRIM(PROPER(employee_data!X2456))</f>
        <v>Divorced</v>
      </c>
      <c r="Y2456" t="str">
        <f>TRIM(PROPER(employee_data!Y2456))</f>
        <v>Fully Meets</v>
      </c>
      <c r="Z2456" s="4">
        <v>4</v>
      </c>
    </row>
    <row r="2457" spans="1:26" x14ac:dyDescent="0.25">
      <c r="A2457" t="str">
        <f>TRIM(employee_data!A2457)</f>
        <v>2882</v>
      </c>
      <c r="B2457" t="str">
        <f>TRIM(PROPER(employee_data!B2457))</f>
        <v>Lamar</v>
      </c>
      <c r="C2457" t="str">
        <f>TRIM(PROPER(employee_data!C2457))</f>
        <v>Kirk</v>
      </c>
      <c r="D2457" s="2">
        <f>DATEVALUE(TEXT(employee_data!D2457,"dd/mm/yyyy"))</f>
        <v>43606</v>
      </c>
      <c r="E2457" s="2">
        <f>IFERROR(DATEVALUE(TEXT(employee_data!E2457,"dd/mm/yyyy")),TRIM(""))</f>
        <v>43835</v>
      </c>
      <c r="F2457" t="str">
        <f>TRIM(employee_data!F2457)</f>
        <v>Production Technician I</v>
      </c>
      <c r="G2457" t="str">
        <f>TRIM(PROPER(employee_data!G2457))</f>
        <v>Peter Norton</v>
      </c>
      <c r="H2457" t="str">
        <f>TRIM(employee_data!H2457)</f>
        <v>lamar.kirk@bilearner.com</v>
      </c>
      <c r="I2457" t="str">
        <f>TRIM(UPPER(employee_data!I2457))</f>
        <v>PL</v>
      </c>
      <c r="J2457" t="str">
        <f>TRIM(PROPER(employee_data!J2457))</f>
        <v>Voluntarily Terminated</v>
      </c>
      <c r="K2457" t="str">
        <f>TRIM(PROPER(employee_data!K2457))</f>
        <v>Part-Time</v>
      </c>
      <c r="L2457" t="str">
        <f>TRIM(PROPER(employee_data!L2457))</f>
        <v>Zone B</v>
      </c>
      <c r="M2457" t="str">
        <f>TRIM(PROPER(employee_data!M2457))</f>
        <v>Full-Time</v>
      </c>
      <c r="N2457" t="str">
        <f>TRIM(PROPER(employee_data!N2457))</f>
        <v>Retirement</v>
      </c>
      <c r="O2457" t="str">
        <f>TRIM(employee_data!O2457)</f>
        <v>Since step style stage sound it.</v>
      </c>
      <c r="P2457" t="str">
        <f>TRIM(PROPER(employee_data!P2457))</f>
        <v>Production</v>
      </c>
      <c r="Q2457" t="str">
        <f>TRIM(PROPER(employee_data!Q2457))</f>
        <v>Shop (Fleet)</v>
      </c>
      <c r="R2457" s="2">
        <f>DATEVALUE(TEXT(employee_data!R2457,"dd/mm/yyyy"))</f>
        <v>28823</v>
      </c>
      <c r="S2457" t="str">
        <f>TRIM(UPPER(employee_data!S2457))</f>
        <v>MA</v>
      </c>
      <c r="T2457" t="str">
        <f>TRIM(PROPER(employee_data!T2457))</f>
        <v>Welder</v>
      </c>
      <c r="U2457" t="str">
        <f>TRIM(PROPER(employee_data!U2457))</f>
        <v>Male</v>
      </c>
      <c r="V2457" t="str">
        <f>TRIM(employee_data!V2457)</f>
        <v>85827</v>
      </c>
      <c r="W2457" t="str">
        <f>TRIM(PROPER(employee_data!W2457))</f>
        <v>Asian</v>
      </c>
      <c r="X2457" t="str">
        <f>TRIM(PROPER(employee_data!X2457))</f>
        <v>Widowed</v>
      </c>
      <c r="Y2457" t="str">
        <f>TRIM(PROPER(employee_data!Y2457))</f>
        <v>Fully Meets</v>
      </c>
      <c r="Z2457" s="4">
        <v>4</v>
      </c>
    </row>
    <row r="2458" spans="1:26" x14ac:dyDescent="0.25">
      <c r="A2458" t="str">
        <f>TRIM(employee_data!A2458)</f>
        <v>2883</v>
      </c>
      <c r="B2458" t="str">
        <f>TRIM(PROPER(employee_data!B2458))</f>
        <v>Slade</v>
      </c>
      <c r="C2458" t="str">
        <f>TRIM(PROPER(employee_data!C2458))</f>
        <v>Lynn</v>
      </c>
      <c r="D2458" s="2">
        <f>DATEVALUE(TEXT(employee_data!D2458,"dd/mm/yyyy"))</f>
        <v>43525</v>
      </c>
      <c r="E2458" s="2" t="str">
        <f>IFERROR(DATEVALUE(TEXT(employee_data!E2458,"dd/mm/yyyy")),TRIM(""))</f>
        <v/>
      </c>
      <c r="F2458" t="str">
        <f>TRIM(employee_data!F2458)</f>
        <v>Production Technician II</v>
      </c>
      <c r="G2458" t="str">
        <f>TRIM(PROPER(employee_data!G2458))</f>
        <v>Ashley Pearson</v>
      </c>
      <c r="H2458" t="str">
        <f>TRIM(employee_data!H2458)</f>
        <v>slade.lynn@bilearner.com</v>
      </c>
      <c r="I2458" t="str">
        <f>TRIM(UPPER(employee_data!I2458))</f>
        <v>CCDR</v>
      </c>
      <c r="J2458" t="str">
        <f>TRIM(PROPER(employee_data!J2458))</f>
        <v>Active</v>
      </c>
      <c r="K2458" t="str">
        <f>TRIM(PROPER(employee_data!K2458))</f>
        <v>Part-Time</v>
      </c>
      <c r="L2458" t="str">
        <f>TRIM(PROPER(employee_data!L2458))</f>
        <v>Zone C</v>
      </c>
      <c r="M2458" t="str">
        <f>TRIM(PROPER(employee_data!M2458))</f>
        <v>Full-Time</v>
      </c>
      <c r="N2458" t="str">
        <f>TRIM(PROPER(employee_data!N2458))</f>
        <v>Unk</v>
      </c>
      <c r="O2458" t="str">
        <f>TRIM(employee_data!O2458)</f>
        <v/>
      </c>
      <c r="P2458" t="str">
        <f>TRIM(PROPER(employee_data!P2458))</f>
        <v>Production</v>
      </c>
      <c r="Q2458" t="str">
        <f>TRIM(PROPER(employee_data!Q2458))</f>
        <v>General - Con</v>
      </c>
      <c r="R2458" s="2">
        <f>DATEVALUE(TEXT(employee_data!R2458,"dd/mm/yyyy"))</f>
        <v>22099</v>
      </c>
      <c r="S2458" t="str">
        <f>TRIM(UPPER(employee_data!S2458))</f>
        <v>MA</v>
      </c>
      <c r="T2458" t="str">
        <f>TRIM(PROPER(employee_data!T2458))</f>
        <v>Operator</v>
      </c>
      <c r="U2458" t="str">
        <f>TRIM(PROPER(employee_data!U2458))</f>
        <v>Male</v>
      </c>
      <c r="V2458" t="str">
        <f>TRIM(employee_data!V2458)</f>
        <v>74091</v>
      </c>
      <c r="W2458" t="str">
        <f>TRIM(PROPER(employee_data!W2458))</f>
        <v>Hispanic</v>
      </c>
      <c r="X2458" t="str">
        <f>TRIM(PROPER(employee_data!X2458))</f>
        <v>Married</v>
      </c>
      <c r="Y2458" t="str">
        <f>TRIM(PROPER(employee_data!Y2458))</f>
        <v>Fully Meets</v>
      </c>
      <c r="Z2458" s="4">
        <v>4</v>
      </c>
    </row>
    <row r="2459" spans="1:26" x14ac:dyDescent="0.25">
      <c r="A2459" t="str">
        <f>TRIM(employee_data!A2459)</f>
        <v>2884</v>
      </c>
      <c r="B2459" t="str">
        <f>TRIM(PROPER(employee_data!B2459))</f>
        <v>Riley</v>
      </c>
      <c r="C2459" t="str">
        <f>TRIM(PROPER(employee_data!C2459))</f>
        <v>Leon</v>
      </c>
      <c r="D2459" s="2">
        <f>DATEVALUE(TEXT(employee_data!D2459,"dd/mm/yyyy"))</f>
        <v>44618</v>
      </c>
      <c r="E2459" s="2" t="str">
        <f>IFERROR(DATEVALUE(TEXT(employee_data!E2459,"dd/mm/yyyy")),TRIM(""))</f>
        <v/>
      </c>
      <c r="F2459" t="str">
        <f>TRIM(employee_data!F2459)</f>
        <v>Production Technician II</v>
      </c>
      <c r="G2459" t="str">
        <f>TRIM(PROPER(employee_data!G2459))</f>
        <v>Larry Lewis</v>
      </c>
      <c r="H2459" t="str">
        <f>TRIM(employee_data!H2459)</f>
        <v>riley.leon@bilearner.com</v>
      </c>
      <c r="I2459" t="str">
        <f>TRIM(UPPER(employee_data!I2459))</f>
        <v>SVG</v>
      </c>
      <c r="J2459" t="str">
        <f>TRIM(PROPER(employee_data!J2459))</f>
        <v>Active</v>
      </c>
      <c r="K2459" t="str">
        <f>TRIM(PROPER(employee_data!K2459))</f>
        <v>Part-Time</v>
      </c>
      <c r="L2459" t="str">
        <f>TRIM(PROPER(employee_data!L2459))</f>
        <v>Zone A</v>
      </c>
      <c r="M2459" t="str">
        <f>TRIM(PROPER(employee_data!M2459))</f>
        <v>Part-Time</v>
      </c>
      <c r="N2459" t="str">
        <f>TRIM(PROPER(employee_data!N2459))</f>
        <v>Unk</v>
      </c>
      <c r="O2459" t="str">
        <f>TRIM(employee_data!O2459)</f>
        <v/>
      </c>
      <c r="P2459" t="str">
        <f>TRIM(PROPER(employee_data!P2459))</f>
        <v>Production</v>
      </c>
      <c r="Q2459" t="str">
        <f>TRIM(PROPER(employee_data!Q2459))</f>
        <v>Wireline Construction</v>
      </c>
      <c r="R2459" s="2">
        <f>DATEVALUE(TEXT(employee_data!R2459,"dd/mm/yyyy"))</f>
        <v>29112</v>
      </c>
      <c r="S2459" t="str">
        <f>TRIM(UPPER(employee_data!S2459))</f>
        <v>MA</v>
      </c>
      <c r="T2459" t="str">
        <f>TRIM(PROPER(employee_data!T2459))</f>
        <v>Technician</v>
      </c>
      <c r="U2459" t="str">
        <f>TRIM(PROPER(employee_data!U2459))</f>
        <v>Male</v>
      </c>
      <c r="V2459" t="str">
        <f>TRIM(employee_data!V2459)</f>
        <v>76359</v>
      </c>
      <c r="W2459" t="str">
        <f>TRIM(PROPER(employee_data!W2459))</f>
        <v>Other</v>
      </c>
      <c r="X2459" t="str">
        <f>TRIM(PROPER(employee_data!X2459))</f>
        <v>Married</v>
      </c>
      <c r="Y2459" t="str">
        <f>TRIM(PROPER(employee_data!Y2459))</f>
        <v>Fully Meets</v>
      </c>
      <c r="Z2459" s="4">
        <v>2</v>
      </c>
    </row>
    <row r="2460" spans="1:26" x14ac:dyDescent="0.25">
      <c r="A2460" t="str">
        <f>TRIM(employee_data!A2460)</f>
        <v>2885</v>
      </c>
      <c r="B2460" t="str">
        <f>TRIM(PROPER(employee_data!B2460))</f>
        <v>Humberto</v>
      </c>
      <c r="C2460" t="str">
        <f>TRIM(PROPER(employee_data!C2460))</f>
        <v>Yoder</v>
      </c>
      <c r="D2460" s="2">
        <f>DATEVALUE(TEXT(employee_data!D2460,"dd/mm/yyyy"))</f>
        <v>44665</v>
      </c>
      <c r="E2460" s="2">
        <f>IFERROR(DATEVALUE(TEXT(employee_data!E2460,"dd/mm/yyyy")),TRIM(""))</f>
        <v>44844</v>
      </c>
      <c r="F2460" t="str">
        <f>TRIM(employee_data!F2460)</f>
        <v>Production Technician II</v>
      </c>
      <c r="G2460" t="str">
        <f>TRIM(PROPER(employee_data!G2460))</f>
        <v>Kelli Blair</v>
      </c>
      <c r="H2460" t="str">
        <f>TRIM(employee_data!H2460)</f>
        <v>humberto.yoder@bilearner.com</v>
      </c>
      <c r="I2460" t="str">
        <f>TRIM(UPPER(employee_data!I2460))</f>
        <v>EW</v>
      </c>
      <c r="J2460" t="str">
        <f>TRIM(PROPER(employee_data!J2460))</f>
        <v>Leave Of Absence</v>
      </c>
      <c r="K2460" t="str">
        <f>TRIM(PROPER(employee_data!K2460))</f>
        <v>Full-Time</v>
      </c>
      <c r="L2460" t="str">
        <f>TRIM(PROPER(employee_data!L2460))</f>
        <v>Zone B</v>
      </c>
      <c r="M2460" t="str">
        <f>TRIM(PROPER(employee_data!M2460))</f>
        <v>Part-Time</v>
      </c>
      <c r="N2460" t="str">
        <f>TRIM(PROPER(employee_data!N2460))</f>
        <v>Voluntary</v>
      </c>
      <c r="O2460" t="str">
        <f>TRIM(employee_data!O2460)</f>
        <v>Partner fact hand bag management woman.</v>
      </c>
      <c r="P2460" t="str">
        <f>TRIM(PROPER(employee_data!P2460))</f>
        <v>Production</v>
      </c>
      <c r="Q2460" t="str">
        <f>TRIM(PROPER(employee_data!Q2460))</f>
        <v>Field Operations</v>
      </c>
      <c r="R2460" s="2">
        <f>DATEVALUE(TEXT(employee_data!R2460,"dd/mm/yyyy"))</f>
        <v>28152</v>
      </c>
      <c r="S2460" t="str">
        <f>TRIM(UPPER(employee_data!S2460))</f>
        <v>MA</v>
      </c>
      <c r="T2460" t="str">
        <f>TRIM(PROPER(employee_data!T2460))</f>
        <v>Groundman</v>
      </c>
      <c r="U2460" t="str">
        <f>TRIM(PROPER(employee_data!U2460))</f>
        <v>Male</v>
      </c>
      <c r="V2460" t="str">
        <f>TRIM(employee_data!V2460)</f>
        <v>61247</v>
      </c>
      <c r="W2460" t="str">
        <f>TRIM(PROPER(employee_data!W2460))</f>
        <v>Asian</v>
      </c>
      <c r="X2460" t="str">
        <f>TRIM(PROPER(employee_data!X2460))</f>
        <v>Single</v>
      </c>
      <c r="Y2460" t="str">
        <f>TRIM(PROPER(employee_data!Y2460))</f>
        <v>Fully Meets</v>
      </c>
      <c r="Z2460" s="4">
        <v>1</v>
      </c>
    </row>
    <row r="2461" spans="1:26" x14ac:dyDescent="0.25">
      <c r="A2461" t="str">
        <f>TRIM(employee_data!A2461)</f>
        <v>2886</v>
      </c>
      <c r="B2461" t="str">
        <f>TRIM(PROPER(employee_data!B2461))</f>
        <v>Michelle</v>
      </c>
      <c r="C2461" t="str">
        <f>TRIM(PROPER(employee_data!C2461))</f>
        <v>Pearson</v>
      </c>
      <c r="D2461" s="2">
        <f>DATEVALUE(TEXT(employee_data!D2461,"dd/mm/yyyy"))</f>
        <v>44049</v>
      </c>
      <c r="E2461" s="2" t="str">
        <f>IFERROR(DATEVALUE(TEXT(employee_data!E2461,"dd/mm/yyyy")),TRIM(""))</f>
        <v/>
      </c>
      <c r="F2461" t="str">
        <f>TRIM(employee_data!F2461)</f>
        <v>Production Technician II</v>
      </c>
      <c r="G2461" t="str">
        <f>TRIM(PROPER(employee_data!G2461))</f>
        <v>Terry Bautista</v>
      </c>
      <c r="H2461" t="str">
        <f>TRIM(employee_data!H2461)</f>
        <v>michelle.pearson@bilearner.com</v>
      </c>
      <c r="I2461" t="str">
        <f>TRIM(UPPER(employee_data!I2461))</f>
        <v>MSC</v>
      </c>
      <c r="J2461" t="str">
        <f>TRIM(PROPER(employee_data!J2461))</f>
        <v>Active</v>
      </c>
      <c r="K2461" t="str">
        <f>TRIM(PROPER(employee_data!K2461))</f>
        <v>Contract</v>
      </c>
      <c r="L2461" t="str">
        <f>TRIM(PROPER(employee_data!L2461))</f>
        <v>Zone A</v>
      </c>
      <c r="M2461" t="str">
        <f>TRIM(PROPER(employee_data!M2461))</f>
        <v>Temporary</v>
      </c>
      <c r="N2461" t="str">
        <f>TRIM(PROPER(employee_data!N2461))</f>
        <v>Unk</v>
      </c>
      <c r="O2461" t="str">
        <f>TRIM(employee_data!O2461)</f>
        <v/>
      </c>
      <c r="P2461" t="str">
        <f>TRIM(PROPER(employee_data!P2461))</f>
        <v>Production</v>
      </c>
      <c r="Q2461" t="str">
        <f>TRIM(PROPER(employee_data!Q2461))</f>
        <v>Field Operations</v>
      </c>
      <c r="R2461" s="2">
        <f>DATEVALUE(TEXT(employee_data!R2461,"dd/mm/yyyy"))</f>
        <v>30619</v>
      </c>
      <c r="S2461" t="str">
        <f>TRIM(UPPER(employee_data!S2461))</f>
        <v>MA</v>
      </c>
      <c r="T2461" t="str">
        <f>TRIM(PROPER(employee_data!T2461))</f>
        <v>Supervisor</v>
      </c>
      <c r="U2461" t="str">
        <f>TRIM(PROPER(employee_data!U2461))</f>
        <v>Male</v>
      </c>
      <c r="V2461" t="str">
        <f>TRIM(employee_data!V2461)</f>
        <v>93231</v>
      </c>
      <c r="W2461" t="str">
        <f>TRIM(PROPER(employee_data!W2461))</f>
        <v>Asian</v>
      </c>
      <c r="X2461" t="str">
        <f>TRIM(PROPER(employee_data!X2461))</f>
        <v>Married</v>
      </c>
      <c r="Y2461" t="str">
        <f>TRIM(PROPER(employee_data!Y2461))</f>
        <v>Fully Meets</v>
      </c>
      <c r="Z2461" s="4">
        <v>2</v>
      </c>
    </row>
    <row r="2462" spans="1:26" x14ac:dyDescent="0.25">
      <c r="A2462" t="str">
        <f>TRIM(employee_data!A2462)</f>
        <v>2887</v>
      </c>
      <c r="B2462" t="str">
        <f>TRIM(PROPER(employee_data!B2462))</f>
        <v>Natalya</v>
      </c>
      <c r="C2462" t="str">
        <f>TRIM(PROPER(employee_data!C2462))</f>
        <v>Reyes</v>
      </c>
      <c r="D2462" s="2">
        <f>DATEVALUE(TEXT(employee_data!D2462,"dd/mm/yyyy"))</f>
        <v>43858</v>
      </c>
      <c r="E2462" s="2">
        <f>IFERROR(DATEVALUE(TEXT(employee_data!E2462,"dd/mm/yyyy")),TRIM(""))</f>
        <v>44607</v>
      </c>
      <c r="F2462" t="str">
        <f>TRIM(employee_data!F2462)</f>
        <v>Production Technician II</v>
      </c>
      <c r="G2462" t="str">
        <f>TRIM(PROPER(employee_data!G2462))</f>
        <v>Dylan Allen</v>
      </c>
      <c r="H2462" t="str">
        <f>TRIM(employee_data!H2462)</f>
        <v>natalya.reyes@bilearner.com</v>
      </c>
      <c r="I2462" t="str">
        <f>TRIM(UPPER(employee_data!I2462))</f>
        <v>TNS</v>
      </c>
      <c r="J2462" t="str">
        <f>TRIM(PROPER(employee_data!J2462))</f>
        <v>Voluntarily Terminated</v>
      </c>
      <c r="K2462" t="str">
        <f>TRIM(PROPER(employee_data!K2462))</f>
        <v>Full-Time</v>
      </c>
      <c r="L2462" t="str">
        <f>TRIM(PROPER(employee_data!L2462))</f>
        <v>Zone A</v>
      </c>
      <c r="M2462" t="str">
        <f>TRIM(PROPER(employee_data!M2462))</f>
        <v>Temporary</v>
      </c>
      <c r="N2462" t="str">
        <f>TRIM(PROPER(employee_data!N2462))</f>
        <v>Voluntary</v>
      </c>
      <c r="O2462" t="str">
        <f>TRIM(employee_data!O2462)</f>
        <v>Kind thank nothing say cold stop bill science.</v>
      </c>
      <c r="P2462" t="str">
        <f>TRIM(PROPER(employee_data!P2462))</f>
        <v>Production</v>
      </c>
      <c r="Q2462" t="str">
        <f>TRIM(PROPER(employee_data!Q2462))</f>
        <v>Shop (Fleet)</v>
      </c>
      <c r="R2462" s="2">
        <f>DATEVALUE(TEXT(employee_data!R2462,"dd/mm/yyyy"))</f>
        <v>31894</v>
      </c>
      <c r="S2462" t="str">
        <f>TRIM(UPPER(employee_data!S2462))</f>
        <v>MA</v>
      </c>
      <c r="T2462" t="str">
        <f>TRIM(PROPER(employee_data!T2462))</f>
        <v>Shop</v>
      </c>
      <c r="U2462" t="str">
        <f>TRIM(PROPER(employee_data!U2462))</f>
        <v>Female</v>
      </c>
      <c r="V2462" t="str">
        <f>TRIM(employee_data!V2462)</f>
        <v>22862</v>
      </c>
      <c r="W2462" t="str">
        <f>TRIM(PROPER(employee_data!W2462))</f>
        <v>Black</v>
      </c>
      <c r="X2462" t="str">
        <f>TRIM(PROPER(employee_data!X2462))</f>
        <v>Married</v>
      </c>
      <c r="Y2462" t="str">
        <f>TRIM(PROPER(employee_data!Y2462))</f>
        <v>Fully Meets</v>
      </c>
      <c r="Z2462" s="4">
        <v>5</v>
      </c>
    </row>
    <row r="2463" spans="1:26" x14ac:dyDescent="0.25">
      <c r="A2463" t="str">
        <f>TRIM(employee_data!A2463)</f>
        <v>2888</v>
      </c>
      <c r="B2463" t="str">
        <f>TRIM(PROPER(employee_data!B2463))</f>
        <v>Celia</v>
      </c>
      <c r="C2463" t="str">
        <f>TRIM(PROPER(employee_data!C2463))</f>
        <v>Mcpherson</v>
      </c>
      <c r="D2463" s="2">
        <f>DATEVALUE(TEXT(employee_data!D2463,"dd/mm/yyyy"))</f>
        <v>44303</v>
      </c>
      <c r="E2463" s="2">
        <f>IFERROR(DATEVALUE(TEXT(employee_data!E2463,"dd/mm/yyyy")),TRIM(""))</f>
        <v>44638</v>
      </c>
      <c r="F2463" t="str">
        <f>TRIM(employee_data!F2463)</f>
        <v>Production Technician II</v>
      </c>
      <c r="G2463" t="str">
        <f>TRIM(PROPER(employee_data!G2463))</f>
        <v>Thomas Reed</v>
      </c>
      <c r="H2463" t="str">
        <f>TRIM(employee_data!H2463)</f>
        <v>celia.mcpherson@bilearner.com</v>
      </c>
      <c r="I2463" t="str">
        <f>TRIM(UPPER(employee_data!I2463))</f>
        <v>PYZ</v>
      </c>
      <c r="J2463" t="str">
        <f>TRIM(PROPER(employee_data!J2463))</f>
        <v>Future Start</v>
      </c>
      <c r="K2463" t="str">
        <f>TRIM(PROPER(employee_data!K2463))</f>
        <v>Contract</v>
      </c>
      <c r="L2463" t="str">
        <f>TRIM(PROPER(employee_data!L2463))</f>
        <v>Zone A</v>
      </c>
      <c r="M2463" t="str">
        <f>TRIM(PROPER(employee_data!M2463))</f>
        <v>Temporary</v>
      </c>
      <c r="N2463" t="str">
        <f>TRIM(PROPER(employee_data!N2463))</f>
        <v>Retirement</v>
      </c>
      <c r="O2463" t="str">
        <f>TRIM(employee_data!O2463)</f>
        <v>Stock usually public summer expert.</v>
      </c>
      <c r="P2463" t="str">
        <f>TRIM(PROPER(employee_data!P2463))</f>
        <v>Production</v>
      </c>
      <c r="Q2463" t="str">
        <f>TRIM(PROPER(employee_data!Q2463))</f>
        <v>Wireless</v>
      </c>
      <c r="R2463" s="2">
        <f>DATEVALUE(TEXT(employee_data!R2463,"dd/mm/yyyy"))</f>
        <v>30432</v>
      </c>
      <c r="S2463" t="str">
        <f>TRIM(UPPER(employee_data!S2463))</f>
        <v>MA</v>
      </c>
      <c r="T2463" t="str">
        <f>TRIM(PROPER(employee_data!T2463))</f>
        <v>Foreman</v>
      </c>
      <c r="U2463" t="str">
        <f>TRIM(PROPER(employee_data!U2463))</f>
        <v>Female</v>
      </c>
      <c r="V2463" t="str">
        <f>TRIM(employee_data!V2463)</f>
        <v>74469</v>
      </c>
      <c r="W2463" t="str">
        <f>TRIM(PROPER(employee_data!W2463))</f>
        <v>White</v>
      </c>
      <c r="X2463" t="str">
        <f>TRIM(PROPER(employee_data!X2463))</f>
        <v>Widowed</v>
      </c>
      <c r="Y2463" t="str">
        <f>TRIM(PROPER(employee_data!Y2463))</f>
        <v>Fully Meets</v>
      </c>
      <c r="Z2463" s="4">
        <v>5</v>
      </c>
    </row>
    <row r="2464" spans="1:26" x14ac:dyDescent="0.25">
      <c r="A2464" t="str">
        <f>TRIM(employee_data!A2464)</f>
        <v>2889</v>
      </c>
      <c r="B2464" t="str">
        <f>TRIM(PROPER(employee_data!B2464))</f>
        <v>Matias</v>
      </c>
      <c r="C2464" t="str">
        <f>TRIM(PROPER(employee_data!C2464))</f>
        <v>Barton</v>
      </c>
      <c r="D2464" s="2">
        <f>DATEVALUE(TEXT(employee_data!D2464,"dd/mm/yyyy"))</f>
        <v>43737</v>
      </c>
      <c r="E2464" s="2">
        <f>IFERROR(DATEVALUE(TEXT(employee_data!E2464,"dd/mm/yyyy")),TRIM(""))</f>
        <v>45105</v>
      </c>
      <c r="F2464" t="str">
        <f>TRIM(employee_data!F2464)</f>
        <v>Production Technician II</v>
      </c>
      <c r="G2464" t="str">
        <f>TRIM(PROPER(employee_data!G2464))</f>
        <v>Brian Castillo</v>
      </c>
      <c r="H2464" t="str">
        <f>TRIM(employee_data!H2464)</f>
        <v>matias.barton@bilearner.com</v>
      </c>
      <c r="I2464" t="str">
        <f>TRIM(UPPER(employee_data!I2464))</f>
        <v>WBL</v>
      </c>
      <c r="J2464" t="str">
        <f>TRIM(PROPER(employee_data!J2464))</f>
        <v>Future Start</v>
      </c>
      <c r="K2464" t="str">
        <f>TRIM(PROPER(employee_data!K2464))</f>
        <v>Part-Time</v>
      </c>
      <c r="L2464" t="str">
        <f>TRIM(PROPER(employee_data!L2464))</f>
        <v>Zone A</v>
      </c>
      <c r="M2464" t="str">
        <f>TRIM(PROPER(employee_data!M2464))</f>
        <v>Temporary</v>
      </c>
      <c r="N2464" t="str">
        <f>TRIM(PROPER(employee_data!N2464))</f>
        <v>Resignation</v>
      </c>
      <c r="O2464" t="str">
        <f>TRIM(employee_data!O2464)</f>
        <v>Such minute might federal college.</v>
      </c>
      <c r="P2464" t="str">
        <f>TRIM(PROPER(employee_data!P2464))</f>
        <v>Production</v>
      </c>
      <c r="Q2464" t="str">
        <f>TRIM(PROPER(employee_data!Q2464))</f>
        <v>Fielders</v>
      </c>
      <c r="R2464" s="2">
        <f>DATEVALUE(TEXT(employee_data!R2464,"dd/mm/yyyy"))</f>
        <v>32441</v>
      </c>
      <c r="S2464" t="str">
        <f>TRIM(UPPER(employee_data!S2464))</f>
        <v>MA</v>
      </c>
      <c r="T2464" t="str">
        <f>TRIM(PROPER(employee_data!T2464))</f>
        <v>Engineer</v>
      </c>
      <c r="U2464" t="str">
        <f>TRIM(PROPER(employee_data!U2464))</f>
        <v>Female</v>
      </c>
      <c r="V2464" t="str">
        <f>TRIM(employee_data!V2464)</f>
        <v>53693</v>
      </c>
      <c r="W2464" t="str">
        <f>TRIM(PROPER(employee_data!W2464))</f>
        <v>Hispanic</v>
      </c>
      <c r="X2464" t="str">
        <f>TRIM(PROPER(employee_data!X2464))</f>
        <v>Single</v>
      </c>
      <c r="Y2464" t="str">
        <f>TRIM(PROPER(employee_data!Y2464))</f>
        <v>Fully Meets</v>
      </c>
      <c r="Z2464" s="4">
        <v>1</v>
      </c>
    </row>
    <row r="2465" spans="1:26" x14ac:dyDescent="0.25">
      <c r="A2465" t="str">
        <f>TRIM(employee_data!A2465)</f>
        <v>2890</v>
      </c>
      <c r="B2465" t="str">
        <f>TRIM(PROPER(employee_data!B2465))</f>
        <v>Caitlyn</v>
      </c>
      <c r="C2465" t="str">
        <f>TRIM(PROPER(employee_data!C2465))</f>
        <v>Vaughan</v>
      </c>
      <c r="D2465" s="2">
        <f>DATEVALUE(TEXT(employee_data!D2465,"dd/mm/yyyy"))</f>
        <v>44841</v>
      </c>
      <c r="E2465" s="2" t="str">
        <f>IFERROR(DATEVALUE(TEXT(employee_data!E2465,"dd/mm/yyyy")),TRIM(""))</f>
        <v/>
      </c>
      <c r="F2465" t="str">
        <f>TRIM(employee_data!F2465)</f>
        <v>Production Technician I</v>
      </c>
      <c r="G2465" t="str">
        <f>TRIM(PROPER(employee_data!G2465))</f>
        <v>Christopher Ball</v>
      </c>
      <c r="H2465" t="str">
        <f>TRIM(employee_data!H2465)</f>
        <v>caitlyn.vaughan@bilearner.com</v>
      </c>
      <c r="I2465" t="str">
        <f>TRIM(UPPER(employee_data!I2465))</f>
        <v>TNS</v>
      </c>
      <c r="J2465" t="str">
        <f>TRIM(PROPER(employee_data!J2465))</f>
        <v>Active</v>
      </c>
      <c r="K2465" t="str">
        <f>TRIM(PROPER(employee_data!K2465))</f>
        <v>Full-Time</v>
      </c>
      <c r="L2465" t="str">
        <f>TRIM(PROPER(employee_data!L2465))</f>
        <v>Zone A</v>
      </c>
      <c r="M2465" t="str">
        <f>TRIM(PROPER(employee_data!M2465))</f>
        <v>Full-Time</v>
      </c>
      <c r="N2465" t="str">
        <f>TRIM(PROPER(employee_data!N2465))</f>
        <v>Unk</v>
      </c>
      <c r="O2465" t="str">
        <f>TRIM(employee_data!O2465)</f>
        <v/>
      </c>
      <c r="P2465" t="str">
        <f>TRIM(PROPER(employee_data!P2465))</f>
        <v>Production</v>
      </c>
      <c r="Q2465" t="str">
        <f>TRIM(PROPER(employee_data!Q2465))</f>
        <v>General - Sga</v>
      </c>
      <c r="R2465" s="2">
        <f>DATEVALUE(TEXT(employee_data!R2465,"dd/mm/yyyy"))</f>
        <v>32344</v>
      </c>
      <c r="S2465" t="str">
        <f>TRIM(UPPER(employee_data!S2465))</f>
        <v>MA</v>
      </c>
      <c r="T2465" t="str">
        <f>TRIM(PROPER(employee_data!T2465))</f>
        <v>Director</v>
      </c>
      <c r="U2465" t="str">
        <f>TRIM(PROPER(employee_data!U2465))</f>
        <v>Male</v>
      </c>
      <c r="V2465" t="str">
        <f>TRIM(employee_data!V2465)</f>
        <v>89622</v>
      </c>
      <c r="W2465" t="str">
        <f>TRIM(PROPER(employee_data!W2465))</f>
        <v>Black</v>
      </c>
      <c r="X2465" t="str">
        <f>TRIM(PROPER(employee_data!X2465))</f>
        <v>Single</v>
      </c>
      <c r="Y2465" t="str">
        <f>TRIM(PROPER(employee_data!Y2465))</f>
        <v>Fully Meets</v>
      </c>
      <c r="Z2465" s="4">
        <v>2</v>
      </c>
    </row>
    <row r="2466" spans="1:26" x14ac:dyDescent="0.25">
      <c r="A2466" t="str">
        <f>TRIM(employee_data!A2466)</f>
        <v>2891</v>
      </c>
      <c r="B2466" t="str">
        <f>TRIM(PROPER(employee_data!B2466))</f>
        <v>Addyson</v>
      </c>
      <c r="C2466" t="str">
        <f>TRIM(PROPER(employee_data!C2466))</f>
        <v>Pollard</v>
      </c>
      <c r="D2466" s="2">
        <f>DATEVALUE(TEXT(employee_data!D2466,"dd/mm/yyyy"))</f>
        <v>44419</v>
      </c>
      <c r="E2466" s="2">
        <f>IFERROR(DATEVALUE(TEXT(employee_data!E2466,"dd/mm/yyyy")),TRIM(""))</f>
        <v>44507</v>
      </c>
      <c r="F2466" t="str">
        <f>TRIM(employee_data!F2466)</f>
        <v>Production Technician I</v>
      </c>
      <c r="G2466" t="str">
        <f>TRIM(PROPER(employee_data!G2466))</f>
        <v>Andrew Bass</v>
      </c>
      <c r="H2466" t="str">
        <f>TRIM(employee_data!H2466)</f>
        <v>addyson.pollard@bilearner.com</v>
      </c>
      <c r="I2466" t="str">
        <f>TRIM(UPPER(employee_data!I2466))</f>
        <v>PYZ</v>
      </c>
      <c r="J2466" t="str">
        <f>TRIM(PROPER(employee_data!J2466))</f>
        <v>Active</v>
      </c>
      <c r="K2466" t="str">
        <f>TRIM(PROPER(employee_data!K2466))</f>
        <v>Contract</v>
      </c>
      <c r="L2466" t="str">
        <f>TRIM(PROPER(employee_data!L2466))</f>
        <v>Zone A</v>
      </c>
      <c r="M2466" t="str">
        <f>TRIM(PROPER(employee_data!M2466))</f>
        <v>Temporary</v>
      </c>
      <c r="N2466" t="str">
        <f>TRIM(PROPER(employee_data!N2466))</f>
        <v>Resignation</v>
      </c>
      <c r="O2466" t="str">
        <f>TRIM(employee_data!O2466)</f>
        <v>House gun series live environmental.</v>
      </c>
      <c r="P2466" t="str">
        <f>TRIM(PROPER(employee_data!P2466))</f>
        <v>Production</v>
      </c>
      <c r="Q2466" t="str">
        <f>TRIM(PROPER(employee_data!Q2466))</f>
        <v>Wireline Construction</v>
      </c>
      <c r="R2466" s="2">
        <f>DATEVALUE(TEXT(employee_data!R2466,"dd/mm/yyyy"))</f>
        <v>34927</v>
      </c>
      <c r="S2466" t="str">
        <f>TRIM(UPPER(employee_data!S2466))</f>
        <v>MA</v>
      </c>
      <c r="T2466" t="str">
        <f>TRIM(PROPER(employee_data!T2466))</f>
        <v>Laborer</v>
      </c>
      <c r="U2466" t="str">
        <f>TRIM(PROPER(employee_data!U2466))</f>
        <v>Male</v>
      </c>
      <c r="V2466" t="str">
        <f>TRIM(employee_data!V2466)</f>
        <v>7700</v>
      </c>
      <c r="W2466" t="str">
        <f>TRIM(PROPER(employee_data!W2466))</f>
        <v>Black</v>
      </c>
      <c r="X2466" t="str">
        <f>TRIM(PROPER(employee_data!X2466))</f>
        <v>Widowed</v>
      </c>
      <c r="Y2466" t="str">
        <f>TRIM(PROPER(employee_data!Y2466))</f>
        <v>Fully Meets</v>
      </c>
      <c r="Z2466" s="4">
        <v>1</v>
      </c>
    </row>
    <row r="2467" spans="1:26" x14ac:dyDescent="0.25">
      <c r="A2467" t="str">
        <f>TRIM(employee_data!A2467)</f>
        <v>2892</v>
      </c>
      <c r="B2467" t="str">
        <f>TRIM(PROPER(employee_data!B2467))</f>
        <v>Laila</v>
      </c>
      <c r="C2467" t="str">
        <f>TRIM(PROPER(employee_data!C2467))</f>
        <v>Wiggins</v>
      </c>
      <c r="D2467" s="2">
        <f>DATEVALUE(TEXT(employee_data!D2467,"dd/mm/yyyy"))</f>
        <v>44296</v>
      </c>
      <c r="E2467" s="2">
        <f>IFERROR(DATEVALUE(TEXT(employee_data!E2467,"dd/mm/yyyy")),TRIM(""))</f>
        <v>44866</v>
      </c>
      <c r="F2467" t="str">
        <f>TRIM(employee_data!F2467)</f>
        <v>Production Technician I</v>
      </c>
      <c r="G2467" t="str">
        <f>TRIM(PROPER(employee_data!G2467))</f>
        <v>Gregory Lee</v>
      </c>
      <c r="H2467" t="str">
        <f>TRIM(employee_data!H2467)</f>
        <v>laila.wiggins@bilearner.com</v>
      </c>
      <c r="I2467" t="str">
        <f>TRIM(UPPER(employee_data!I2467))</f>
        <v>WBL</v>
      </c>
      <c r="J2467" t="str">
        <f>TRIM(PROPER(employee_data!J2467))</f>
        <v>Active</v>
      </c>
      <c r="K2467" t="str">
        <f>TRIM(PROPER(employee_data!K2467))</f>
        <v>Contract</v>
      </c>
      <c r="L2467" t="str">
        <f>TRIM(PROPER(employee_data!L2467))</f>
        <v>Zone A</v>
      </c>
      <c r="M2467" t="str">
        <f>TRIM(PROPER(employee_data!M2467))</f>
        <v>Full-Time</v>
      </c>
      <c r="N2467" t="str">
        <f>TRIM(PROPER(employee_data!N2467))</f>
        <v>Resignation</v>
      </c>
      <c r="O2467" t="str">
        <f>TRIM(employee_data!O2467)</f>
        <v>Sure truth clear father experience can.</v>
      </c>
      <c r="P2467" t="str">
        <f>TRIM(PROPER(employee_data!P2467))</f>
        <v>Production</v>
      </c>
      <c r="Q2467" t="str">
        <f>TRIM(PROPER(employee_data!Q2467))</f>
        <v>Catv</v>
      </c>
      <c r="R2467" s="2">
        <f>DATEVALUE(TEXT(employee_data!R2467,"dd/mm/yyyy"))</f>
        <v>22256</v>
      </c>
      <c r="S2467" t="str">
        <f>TRIM(UPPER(employee_data!S2467))</f>
        <v>MA</v>
      </c>
      <c r="T2467" t="str">
        <f>TRIM(PROPER(employee_data!T2467))</f>
        <v>Lineman</v>
      </c>
      <c r="U2467" t="str">
        <f>TRIM(PROPER(employee_data!U2467))</f>
        <v>Male</v>
      </c>
      <c r="V2467" t="str">
        <f>TRIM(employee_data!V2467)</f>
        <v>26250</v>
      </c>
      <c r="W2467" t="str">
        <f>TRIM(PROPER(employee_data!W2467))</f>
        <v>Hispanic</v>
      </c>
      <c r="X2467" t="str">
        <f>TRIM(PROPER(employee_data!X2467))</f>
        <v>Divorced</v>
      </c>
      <c r="Y2467" t="str">
        <f>TRIM(PROPER(employee_data!Y2467))</f>
        <v>Fully Meets</v>
      </c>
      <c r="Z2467" s="4">
        <v>2</v>
      </c>
    </row>
    <row r="2468" spans="1:26" x14ac:dyDescent="0.25">
      <c r="A2468" t="str">
        <f>TRIM(employee_data!A2468)</f>
        <v>2893</v>
      </c>
      <c r="B2468" t="str">
        <f>TRIM(PROPER(employee_data!B2468))</f>
        <v>Terrance</v>
      </c>
      <c r="C2468" t="str">
        <f>TRIM(PROPER(employee_data!C2468))</f>
        <v>Wiggins</v>
      </c>
      <c r="D2468" s="2">
        <f>DATEVALUE(TEXT(employee_data!D2468,"dd/mm/yyyy"))</f>
        <v>44616</v>
      </c>
      <c r="E2468" s="2" t="str">
        <f>IFERROR(DATEVALUE(TEXT(employee_data!E2468,"dd/mm/yyyy")),TRIM(""))</f>
        <v/>
      </c>
      <c r="F2468" t="str">
        <f>TRIM(employee_data!F2468)</f>
        <v>Production Technician I</v>
      </c>
      <c r="G2468" t="str">
        <f>TRIM(PROPER(employee_data!G2468))</f>
        <v>Tasha Porter</v>
      </c>
      <c r="H2468" t="str">
        <f>TRIM(employee_data!H2468)</f>
        <v>terrance.wiggins@bilearner.com</v>
      </c>
      <c r="I2468" t="str">
        <f>TRIM(UPPER(employee_data!I2468))</f>
        <v>NEL</v>
      </c>
      <c r="J2468" t="str">
        <f>TRIM(PROPER(employee_data!J2468))</f>
        <v>Active</v>
      </c>
      <c r="K2468" t="str">
        <f>TRIM(PROPER(employee_data!K2468))</f>
        <v>Full-Time</v>
      </c>
      <c r="L2468" t="str">
        <f>TRIM(PROPER(employee_data!L2468))</f>
        <v>Zone A</v>
      </c>
      <c r="M2468" t="str">
        <f>TRIM(PROPER(employee_data!M2468))</f>
        <v>Temporary</v>
      </c>
      <c r="N2468" t="str">
        <f>TRIM(PROPER(employee_data!N2468))</f>
        <v>Unk</v>
      </c>
      <c r="O2468" t="str">
        <f>TRIM(employee_data!O2468)</f>
        <v/>
      </c>
      <c r="P2468" t="str">
        <f>TRIM(PROPER(employee_data!P2468))</f>
        <v>Production</v>
      </c>
      <c r="Q2468" t="str">
        <f>TRIM(PROPER(employee_data!Q2468))</f>
        <v>Field Operations</v>
      </c>
      <c r="R2468" s="2">
        <f>DATEVALUE(TEXT(employee_data!R2468,"dd/mm/yyyy"))</f>
        <v>16462</v>
      </c>
      <c r="S2468" t="str">
        <f>TRIM(UPPER(employee_data!S2468))</f>
        <v>MA</v>
      </c>
      <c r="T2468" t="str">
        <f>TRIM(PROPER(employee_data!T2468))</f>
        <v>Foreman</v>
      </c>
      <c r="U2468" t="str">
        <f>TRIM(PROPER(employee_data!U2468))</f>
        <v>Male</v>
      </c>
      <c r="V2468" t="str">
        <f>TRIM(employee_data!V2468)</f>
        <v>73855</v>
      </c>
      <c r="W2468" t="str">
        <f>TRIM(PROPER(employee_data!W2468))</f>
        <v>White</v>
      </c>
      <c r="X2468" t="str">
        <f>TRIM(PROPER(employee_data!X2468))</f>
        <v>Divorced</v>
      </c>
      <c r="Y2468" t="str">
        <f>TRIM(PROPER(employee_data!Y2468))</f>
        <v>Fully Meets</v>
      </c>
      <c r="Z2468" s="4">
        <v>2</v>
      </c>
    </row>
    <row r="2469" spans="1:26" x14ac:dyDescent="0.25">
      <c r="A2469" t="str">
        <f>TRIM(employee_data!A2469)</f>
        <v>2894</v>
      </c>
      <c r="B2469" t="str">
        <f>TRIM(PROPER(employee_data!B2469))</f>
        <v>Aliza</v>
      </c>
      <c r="C2469" t="str">
        <f>TRIM(PROPER(employee_data!C2469))</f>
        <v>Pace</v>
      </c>
      <c r="D2469" s="2">
        <f>DATEVALUE(TEXT(employee_data!D2469,"dd/mm/yyyy"))</f>
        <v>44743</v>
      </c>
      <c r="E2469" s="2" t="str">
        <f>IFERROR(DATEVALUE(TEXT(employee_data!E2469,"dd/mm/yyyy")),TRIM(""))</f>
        <v/>
      </c>
      <c r="F2469" t="str">
        <f>TRIM(employee_data!F2469)</f>
        <v>Production Technician I</v>
      </c>
      <c r="G2469" t="str">
        <f>TRIM(PROPER(employee_data!G2469))</f>
        <v>Michael Jenkins</v>
      </c>
      <c r="H2469" t="str">
        <f>TRIM(employee_data!H2469)</f>
        <v>aliza.pace@bilearner.com</v>
      </c>
      <c r="I2469" t="str">
        <f>TRIM(UPPER(employee_data!I2469))</f>
        <v>PL</v>
      </c>
      <c r="J2469" t="str">
        <f>TRIM(PROPER(employee_data!J2469))</f>
        <v>Active</v>
      </c>
      <c r="K2469" t="str">
        <f>TRIM(PROPER(employee_data!K2469))</f>
        <v>Part-Time</v>
      </c>
      <c r="L2469" t="str">
        <f>TRIM(PROPER(employee_data!L2469))</f>
        <v>Zone B</v>
      </c>
      <c r="M2469" t="str">
        <f>TRIM(PROPER(employee_data!M2469))</f>
        <v>Full-Time</v>
      </c>
      <c r="N2469" t="str">
        <f>TRIM(PROPER(employee_data!N2469))</f>
        <v>Unk</v>
      </c>
      <c r="O2469" t="str">
        <f>TRIM(employee_data!O2469)</f>
        <v/>
      </c>
      <c r="P2469" t="str">
        <f>TRIM(PROPER(employee_data!P2469))</f>
        <v>Production</v>
      </c>
      <c r="Q2469" t="str">
        <f>TRIM(PROPER(employee_data!Q2469))</f>
        <v>Field Operations</v>
      </c>
      <c r="R2469" s="2">
        <f>DATEVALUE(TEXT(employee_data!R2469,"dd/mm/yyyy"))</f>
        <v>18101</v>
      </c>
      <c r="S2469" t="str">
        <f>TRIM(UPPER(employee_data!S2469))</f>
        <v>MA</v>
      </c>
      <c r="T2469" t="str">
        <f>TRIM(PROPER(employee_data!T2469))</f>
        <v>Foreman</v>
      </c>
      <c r="U2469" t="str">
        <f>TRIM(PROPER(employee_data!U2469))</f>
        <v>Male</v>
      </c>
      <c r="V2469" t="str">
        <f>TRIM(employee_data!V2469)</f>
        <v>34327</v>
      </c>
      <c r="W2469" t="str">
        <f>TRIM(PROPER(employee_data!W2469))</f>
        <v>White</v>
      </c>
      <c r="X2469" t="str">
        <f>TRIM(PROPER(employee_data!X2469))</f>
        <v>Single</v>
      </c>
      <c r="Y2469" t="str">
        <f>TRIM(PROPER(employee_data!Y2469))</f>
        <v>Fully Meets</v>
      </c>
      <c r="Z2469" s="4">
        <v>4</v>
      </c>
    </row>
    <row r="2470" spans="1:26" x14ac:dyDescent="0.25">
      <c r="A2470" t="str">
        <f>TRIM(employee_data!A2470)</f>
        <v>2895</v>
      </c>
      <c r="B2470" t="str">
        <f>TRIM(PROPER(employee_data!B2470))</f>
        <v>Mauricio</v>
      </c>
      <c r="C2470" t="str">
        <f>TRIM(PROPER(employee_data!C2470))</f>
        <v>Stein</v>
      </c>
      <c r="D2470" s="2">
        <f>DATEVALUE(TEXT(employee_data!D2470,"dd/mm/yyyy"))</f>
        <v>45020</v>
      </c>
      <c r="E2470" s="2">
        <f>IFERROR(DATEVALUE(TEXT(employee_data!E2470,"dd/mm/yyyy")),TRIM(""))</f>
        <v>45097</v>
      </c>
      <c r="F2470" t="str">
        <f>TRIM(employee_data!F2470)</f>
        <v>Production Technician I</v>
      </c>
      <c r="G2470" t="str">
        <f>TRIM(PROPER(employee_data!G2470))</f>
        <v>Darlene Chambers</v>
      </c>
      <c r="H2470" t="str">
        <f>TRIM(employee_data!H2470)</f>
        <v>mauricio.stein@bilearner.com</v>
      </c>
      <c r="I2470" t="str">
        <f>TRIM(UPPER(employee_data!I2470))</f>
        <v>BPC</v>
      </c>
      <c r="J2470" t="str">
        <f>TRIM(PROPER(employee_data!J2470))</f>
        <v>Terminated For Cause</v>
      </c>
      <c r="K2470" t="str">
        <f>TRIM(PROPER(employee_data!K2470))</f>
        <v>Full-Time</v>
      </c>
      <c r="L2470" t="str">
        <f>TRIM(PROPER(employee_data!L2470))</f>
        <v>Zone A</v>
      </c>
      <c r="M2470" t="str">
        <f>TRIM(PROPER(employee_data!M2470))</f>
        <v>Temporary</v>
      </c>
      <c r="N2470" t="str">
        <f>TRIM(PROPER(employee_data!N2470))</f>
        <v>Voluntary</v>
      </c>
      <c r="O2470" t="str">
        <f>TRIM(employee_data!O2470)</f>
        <v>Baby growth reality western director.</v>
      </c>
      <c r="P2470" t="str">
        <f>TRIM(PROPER(employee_data!P2470))</f>
        <v>Production</v>
      </c>
      <c r="Q2470" t="str">
        <f>TRIM(PROPER(employee_data!Q2470))</f>
        <v>Field Operations</v>
      </c>
      <c r="R2470" s="2">
        <f>DATEVALUE(TEXT(employee_data!R2470,"dd/mm/yyyy"))</f>
        <v>35896</v>
      </c>
      <c r="S2470" t="str">
        <f>TRIM(UPPER(employee_data!S2470))</f>
        <v>MA</v>
      </c>
      <c r="T2470" t="str">
        <f>TRIM(PROPER(employee_data!T2470))</f>
        <v>Top Hand</v>
      </c>
      <c r="U2470" t="str">
        <f>TRIM(PROPER(employee_data!U2470))</f>
        <v>Male</v>
      </c>
      <c r="V2470" t="str">
        <f>TRIM(employee_data!V2470)</f>
        <v>9647</v>
      </c>
      <c r="W2470" t="str">
        <f>TRIM(PROPER(employee_data!W2470))</f>
        <v>Asian</v>
      </c>
      <c r="X2470" t="str">
        <f>TRIM(PROPER(employee_data!X2470))</f>
        <v>Married</v>
      </c>
      <c r="Y2470" t="str">
        <f>TRIM(PROPER(employee_data!Y2470))</f>
        <v>Fully Meets</v>
      </c>
      <c r="Z2470" s="4">
        <v>2</v>
      </c>
    </row>
    <row r="2471" spans="1:26" x14ac:dyDescent="0.25">
      <c r="A2471" t="str">
        <f>TRIM(employee_data!A2471)</f>
        <v>2896</v>
      </c>
      <c r="B2471" t="str">
        <f>TRIM(PROPER(employee_data!B2471))</f>
        <v>Gia</v>
      </c>
      <c r="C2471" t="str">
        <f>TRIM(PROPER(employee_data!C2471))</f>
        <v>Winters</v>
      </c>
      <c r="D2471" s="2">
        <f>DATEVALUE(TEXT(employee_data!D2471,"dd/mm/yyyy"))</f>
        <v>44494</v>
      </c>
      <c r="E2471" s="2" t="str">
        <f>IFERROR(DATEVALUE(TEXT(employee_data!E2471,"dd/mm/yyyy")),TRIM(""))</f>
        <v/>
      </c>
      <c r="F2471" t="str">
        <f>TRIM(employee_data!F2471)</f>
        <v>Production Technician I</v>
      </c>
      <c r="G2471" t="str">
        <f>TRIM(PROPER(employee_data!G2471))</f>
        <v>Stephanie Hill</v>
      </c>
      <c r="H2471" t="str">
        <f>TRIM(employee_data!H2471)</f>
        <v>gia.winters@bilearner.com</v>
      </c>
      <c r="I2471" t="str">
        <f>TRIM(UPPER(employee_data!I2471))</f>
        <v>CCDR</v>
      </c>
      <c r="J2471" t="str">
        <f>TRIM(PROPER(employee_data!J2471))</f>
        <v>Active</v>
      </c>
      <c r="K2471" t="str">
        <f>TRIM(PROPER(employee_data!K2471))</f>
        <v>Full-Time</v>
      </c>
      <c r="L2471" t="str">
        <f>TRIM(PROPER(employee_data!L2471))</f>
        <v>Zone B</v>
      </c>
      <c r="M2471" t="str">
        <f>TRIM(PROPER(employee_data!M2471))</f>
        <v>Part-Time</v>
      </c>
      <c r="N2471" t="str">
        <f>TRIM(PROPER(employee_data!N2471))</f>
        <v>Unk</v>
      </c>
      <c r="O2471" t="str">
        <f>TRIM(employee_data!O2471)</f>
        <v/>
      </c>
      <c r="P2471" t="str">
        <f>TRIM(PROPER(employee_data!P2471))</f>
        <v>Production</v>
      </c>
      <c r="Q2471" t="str">
        <f>TRIM(PROPER(employee_data!Q2471))</f>
        <v>Field Operations</v>
      </c>
      <c r="R2471" s="2">
        <f>DATEVALUE(TEXT(employee_data!R2471,"dd/mm/yyyy"))</f>
        <v>29187</v>
      </c>
      <c r="S2471" t="str">
        <f>TRIM(UPPER(employee_data!S2471))</f>
        <v>MA</v>
      </c>
      <c r="T2471" t="str">
        <f>TRIM(PROPER(employee_data!T2471))</f>
        <v>Laborer</v>
      </c>
      <c r="U2471" t="str">
        <f>TRIM(PROPER(employee_data!U2471))</f>
        <v>Male</v>
      </c>
      <c r="V2471" t="str">
        <f>TRIM(employee_data!V2471)</f>
        <v>68059</v>
      </c>
      <c r="W2471" t="str">
        <f>TRIM(PROPER(employee_data!W2471))</f>
        <v>Other</v>
      </c>
      <c r="X2471" t="str">
        <f>TRIM(PROPER(employee_data!X2471))</f>
        <v>Divorced</v>
      </c>
      <c r="Y2471" t="str">
        <f>TRIM(PROPER(employee_data!Y2471))</f>
        <v>Fully Meets</v>
      </c>
      <c r="Z2471" s="4">
        <v>4</v>
      </c>
    </row>
    <row r="2472" spans="1:26" x14ac:dyDescent="0.25">
      <c r="A2472" t="str">
        <f>TRIM(employee_data!A2472)</f>
        <v>2897</v>
      </c>
      <c r="B2472" t="str">
        <f>TRIM(PROPER(employee_data!B2472))</f>
        <v>Aidyn</v>
      </c>
      <c r="C2472" t="str">
        <f>TRIM(PROPER(employee_data!C2472))</f>
        <v>Cuevas</v>
      </c>
      <c r="D2472" s="2">
        <f>DATEVALUE(TEXT(employee_data!D2472,"dd/mm/yyyy"))</f>
        <v>44624</v>
      </c>
      <c r="E2472" s="2">
        <f>IFERROR(DATEVALUE(TEXT(employee_data!E2472,"dd/mm/yyyy")),TRIM(""))</f>
        <v>45109</v>
      </c>
      <c r="F2472" t="str">
        <f>TRIM(employee_data!F2472)</f>
        <v>Production Technician I</v>
      </c>
      <c r="G2472" t="str">
        <f>TRIM(PROPER(employee_data!G2472))</f>
        <v>Melissa Young</v>
      </c>
      <c r="H2472" t="str">
        <f>TRIM(employee_data!H2472)</f>
        <v>aidyn.cuevas@bilearner.com</v>
      </c>
      <c r="I2472" t="str">
        <f>TRIM(UPPER(employee_data!I2472))</f>
        <v>SVG</v>
      </c>
      <c r="J2472" t="str">
        <f>TRIM(PROPER(employee_data!J2472))</f>
        <v>Active</v>
      </c>
      <c r="K2472" t="str">
        <f>TRIM(PROPER(employee_data!K2472))</f>
        <v>Full-Time</v>
      </c>
      <c r="L2472" t="str">
        <f>TRIM(PROPER(employee_data!L2472))</f>
        <v>Zone C</v>
      </c>
      <c r="M2472" t="str">
        <f>TRIM(PROPER(employee_data!M2472))</f>
        <v>Part-Time</v>
      </c>
      <c r="N2472" t="str">
        <f>TRIM(PROPER(employee_data!N2472))</f>
        <v>Voluntary</v>
      </c>
      <c r="O2472" t="str">
        <f>TRIM(employee_data!O2472)</f>
        <v>Theory war statement international anyone.</v>
      </c>
      <c r="P2472" t="str">
        <f>TRIM(PROPER(employee_data!P2472))</f>
        <v>Production</v>
      </c>
      <c r="Q2472" t="str">
        <f>TRIM(PROPER(employee_data!Q2472))</f>
        <v>Field Operations</v>
      </c>
      <c r="R2472" s="2">
        <f>DATEVALUE(TEXT(employee_data!R2472,"dd/mm/yyyy"))</f>
        <v>23172</v>
      </c>
      <c r="S2472" t="str">
        <f>TRIM(UPPER(employee_data!S2472))</f>
        <v>MA</v>
      </c>
      <c r="T2472" t="str">
        <f>TRIM(PROPER(employee_data!T2472))</f>
        <v>Mechanic</v>
      </c>
      <c r="U2472" t="str">
        <f>TRIM(PROPER(employee_data!U2472))</f>
        <v>Female</v>
      </c>
      <c r="V2472" t="str">
        <f>TRIM(employee_data!V2472)</f>
        <v>48860</v>
      </c>
      <c r="W2472" t="str">
        <f>TRIM(PROPER(employee_data!W2472))</f>
        <v>Hispanic</v>
      </c>
      <c r="X2472" t="str">
        <f>TRIM(PROPER(employee_data!X2472))</f>
        <v>Widowed</v>
      </c>
      <c r="Y2472" t="str">
        <f>TRIM(PROPER(employee_data!Y2472))</f>
        <v>Fully Meets</v>
      </c>
      <c r="Z2472" s="4">
        <v>4</v>
      </c>
    </row>
    <row r="2473" spans="1:26" x14ac:dyDescent="0.25">
      <c r="A2473" t="str">
        <f>TRIM(employee_data!A2473)</f>
        <v>2898</v>
      </c>
      <c r="B2473" t="str">
        <f>TRIM(PROPER(employee_data!B2473))</f>
        <v>Angel</v>
      </c>
      <c r="C2473" t="str">
        <f>TRIM(PROPER(employee_data!C2473))</f>
        <v>Santos</v>
      </c>
      <c r="D2473" s="2">
        <f>DATEVALUE(TEXT(employee_data!D2473,"dd/mm/yyyy"))</f>
        <v>43819</v>
      </c>
      <c r="E2473" s="2" t="str">
        <f>IFERROR(DATEVALUE(TEXT(employee_data!E2473,"dd/mm/yyyy")),TRIM(""))</f>
        <v/>
      </c>
      <c r="F2473" t="str">
        <f>TRIM(employee_data!F2473)</f>
        <v>Production Technician I</v>
      </c>
      <c r="G2473" t="str">
        <f>TRIM(PROPER(employee_data!G2473))</f>
        <v>Kenneth Vaughn</v>
      </c>
      <c r="H2473" t="str">
        <f>TRIM(employee_data!H2473)</f>
        <v>angel.santos@bilearner.com</v>
      </c>
      <c r="I2473" t="str">
        <f>TRIM(UPPER(employee_data!I2473))</f>
        <v>EW</v>
      </c>
      <c r="J2473" t="str">
        <f>TRIM(PROPER(employee_data!J2473))</f>
        <v>Active</v>
      </c>
      <c r="K2473" t="str">
        <f>TRIM(PROPER(employee_data!K2473))</f>
        <v>Contract</v>
      </c>
      <c r="L2473" t="str">
        <f>TRIM(PROPER(employee_data!L2473))</f>
        <v>Zone A</v>
      </c>
      <c r="M2473" t="str">
        <f>TRIM(PROPER(employee_data!M2473))</f>
        <v>Full-Time</v>
      </c>
      <c r="N2473" t="str">
        <f>TRIM(PROPER(employee_data!N2473))</f>
        <v>Unk</v>
      </c>
      <c r="O2473" t="str">
        <f>TRIM(employee_data!O2473)</f>
        <v/>
      </c>
      <c r="P2473" t="str">
        <f>TRIM(PROPER(employee_data!P2473))</f>
        <v>Production</v>
      </c>
      <c r="Q2473" t="str">
        <f>TRIM(PROPER(employee_data!Q2473))</f>
        <v>Field Operations</v>
      </c>
      <c r="R2473" s="2">
        <f>DATEVALUE(TEXT(employee_data!R2473,"dd/mm/yyyy"))</f>
        <v>31786</v>
      </c>
      <c r="S2473" t="str">
        <f>TRIM(UPPER(employee_data!S2473))</f>
        <v>MA</v>
      </c>
      <c r="T2473" t="str">
        <f>TRIM(PROPER(employee_data!T2473))</f>
        <v>Coordinator</v>
      </c>
      <c r="U2473" t="str">
        <f>TRIM(PROPER(employee_data!U2473))</f>
        <v>Female</v>
      </c>
      <c r="V2473" t="str">
        <f>TRIM(employee_data!V2473)</f>
        <v>53945</v>
      </c>
      <c r="W2473" t="str">
        <f>TRIM(PROPER(employee_data!W2473))</f>
        <v>Other</v>
      </c>
      <c r="X2473" t="str">
        <f>TRIM(PROPER(employee_data!X2473))</f>
        <v>Single</v>
      </c>
      <c r="Y2473" t="str">
        <f>TRIM(PROPER(employee_data!Y2473))</f>
        <v>Fully Meets</v>
      </c>
      <c r="Z2473" s="4">
        <v>4</v>
      </c>
    </row>
    <row r="2474" spans="1:26" x14ac:dyDescent="0.25">
      <c r="A2474" t="str">
        <f>TRIM(employee_data!A2474)</f>
        <v>2899</v>
      </c>
      <c r="B2474" t="str">
        <f>TRIM(PROPER(employee_data!B2474))</f>
        <v>Johnathan</v>
      </c>
      <c r="C2474" t="str">
        <f>TRIM(PROPER(employee_data!C2474))</f>
        <v>Huerta</v>
      </c>
      <c r="D2474" s="2">
        <f>DATEVALUE(TEXT(employee_data!D2474,"dd/mm/yyyy"))</f>
        <v>44085</v>
      </c>
      <c r="E2474" s="2">
        <f>IFERROR(DATEVALUE(TEXT(employee_data!E2474,"dd/mm/yyyy")),TRIM(""))</f>
        <v>44651</v>
      </c>
      <c r="F2474" t="str">
        <f>TRIM(employee_data!F2474)</f>
        <v>Production Technician I</v>
      </c>
      <c r="G2474" t="str">
        <f>TRIM(PROPER(employee_data!G2474))</f>
        <v>Mercedes Cervantes</v>
      </c>
      <c r="H2474" t="str">
        <f>TRIM(employee_data!H2474)</f>
        <v>johnathan.huerta@bilearner.com</v>
      </c>
      <c r="I2474" t="str">
        <f>TRIM(UPPER(employee_data!I2474))</f>
        <v>MSC</v>
      </c>
      <c r="J2474" t="str">
        <f>TRIM(PROPER(employee_data!J2474))</f>
        <v>Active</v>
      </c>
      <c r="K2474" t="str">
        <f>TRIM(PROPER(employee_data!K2474))</f>
        <v>Part-Time</v>
      </c>
      <c r="L2474" t="str">
        <f>TRIM(PROPER(employee_data!L2474))</f>
        <v>Zone B</v>
      </c>
      <c r="M2474" t="str">
        <f>TRIM(PROPER(employee_data!M2474))</f>
        <v>Part-Time</v>
      </c>
      <c r="N2474" t="str">
        <f>TRIM(PROPER(employee_data!N2474))</f>
        <v>Resignation</v>
      </c>
      <c r="O2474" t="str">
        <f>TRIM(employee_data!O2474)</f>
        <v>May evidence race million response need I.</v>
      </c>
      <c r="P2474" t="str">
        <f>TRIM(PROPER(employee_data!P2474))</f>
        <v>Production</v>
      </c>
      <c r="Q2474" t="str">
        <f>TRIM(PROPER(employee_data!Q2474))</f>
        <v>Project Management - Con</v>
      </c>
      <c r="R2474" s="2">
        <f>DATEVALUE(TEXT(employee_data!R2474,"dd/mm/yyyy"))</f>
        <v>33723</v>
      </c>
      <c r="S2474" t="str">
        <f>TRIM(UPPER(employee_data!S2474))</f>
        <v>MA</v>
      </c>
      <c r="T2474" t="str">
        <f>TRIM(PROPER(employee_data!T2474))</f>
        <v>Coordinator</v>
      </c>
      <c r="U2474" t="str">
        <f>TRIM(PROPER(employee_data!U2474))</f>
        <v>Male</v>
      </c>
      <c r="V2474" t="str">
        <f>TRIM(employee_data!V2474)</f>
        <v>26846</v>
      </c>
      <c r="W2474" t="str">
        <f>TRIM(PROPER(employee_data!W2474))</f>
        <v>Other</v>
      </c>
      <c r="X2474" t="str">
        <f>TRIM(PROPER(employee_data!X2474))</f>
        <v>Single</v>
      </c>
      <c r="Y2474" t="str">
        <f>TRIM(PROPER(employee_data!Y2474))</f>
        <v>Fully Meets</v>
      </c>
      <c r="Z2474" s="4">
        <v>5</v>
      </c>
    </row>
    <row r="2475" spans="1:26" x14ac:dyDescent="0.25">
      <c r="A2475" t="str">
        <f>TRIM(employee_data!A2475)</f>
        <v>2900</v>
      </c>
      <c r="B2475" t="str">
        <f>TRIM(PROPER(employee_data!B2475))</f>
        <v>Katelyn</v>
      </c>
      <c r="C2475" t="str">
        <f>TRIM(PROPER(employee_data!C2475))</f>
        <v>Garner</v>
      </c>
      <c r="D2475" s="2">
        <f>DATEVALUE(TEXT(employee_data!D2475,"dd/mm/yyyy"))</f>
        <v>44500</v>
      </c>
      <c r="E2475" s="2">
        <f>IFERROR(DATEVALUE(TEXT(employee_data!E2475,"dd/mm/yyyy")),TRIM(""))</f>
        <v>45119</v>
      </c>
      <c r="F2475" t="str">
        <f>TRIM(employee_data!F2475)</f>
        <v>Production Technician I</v>
      </c>
      <c r="G2475" t="str">
        <f>TRIM(PROPER(employee_data!G2475))</f>
        <v>Christine Owens</v>
      </c>
      <c r="H2475" t="str">
        <f>TRIM(employee_data!H2475)</f>
        <v>katelyn.garner@bilearner.com</v>
      </c>
      <c r="I2475" t="str">
        <f>TRIM(UPPER(employee_data!I2475))</f>
        <v>TNS</v>
      </c>
      <c r="J2475" t="str">
        <f>TRIM(PROPER(employee_data!J2475))</f>
        <v>Active</v>
      </c>
      <c r="K2475" t="str">
        <f>TRIM(PROPER(employee_data!K2475))</f>
        <v>Part-Time</v>
      </c>
      <c r="L2475" t="str">
        <f>TRIM(PROPER(employee_data!L2475))</f>
        <v>Zone B</v>
      </c>
      <c r="M2475" t="str">
        <f>TRIM(PROPER(employee_data!M2475))</f>
        <v>Temporary</v>
      </c>
      <c r="N2475" t="str">
        <f>TRIM(PROPER(employee_data!N2475))</f>
        <v>Resignation</v>
      </c>
      <c r="O2475" t="str">
        <f>TRIM(employee_data!O2475)</f>
        <v>Bar poor finish culture movie despite.</v>
      </c>
      <c r="P2475" t="str">
        <f>TRIM(PROPER(employee_data!P2475))</f>
        <v>Production</v>
      </c>
      <c r="Q2475" t="str">
        <f>TRIM(PROPER(employee_data!Q2475))</f>
        <v>General - Con</v>
      </c>
      <c r="R2475" s="2">
        <f>DATEVALUE(TEXT(employee_data!R2475,"dd/mm/yyyy"))</f>
        <v>19268</v>
      </c>
      <c r="S2475" t="str">
        <f>TRIM(UPPER(employee_data!S2475))</f>
        <v>MA</v>
      </c>
      <c r="T2475" t="str">
        <f>TRIM(PROPER(employee_data!T2475))</f>
        <v>Locator</v>
      </c>
      <c r="U2475" t="str">
        <f>TRIM(PROPER(employee_data!U2475))</f>
        <v>Male</v>
      </c>
      <c r="V2475" t="str">
        <f>TRIM(employee_data!V2475)</f>
        <v>32806</v>
      </c>
      <c r="W2475" t="str">
        <f>TRIM(PROPER(employee_data!W2475))</f>
        <v>White</v>
      </c>
      <c r="X2475" t="str">
        <f>TRIM(PROPER(employee_data!X2475))</f>
        <v>Widowed</v>
      </c>
      <c r="Y2475" t="str">
        <f>TRIM(PROPER(employee_data!Y2475))</f>
        <v>Exceeds</v>
      </c>
      <c r="Z2475" s="4">
        <v>2</v>
      </c>
    </row>
    <row r="2476" spans="1:26" x14ac:dyDescent="0.25">
      <c r="A2476" t="str">
        <f>TRIM(employee_data!A2476)</f>
        <v>2901</v>
      </c>
      <c r="B2476" t="str">
        <f>TRIM(PROPER(employee_data!B2476))</f>
        <v>Deshawn</v>
      </c>
      <c r="C2476" t="str">
        <f>TRIM(PROPER(employee_data!C2476))</f>
        <v>Ayers</v>
      </c>
      <c r="D2476" s="2">
        <f>DATEVALUE(TEXT(employee_data!D2476,"dd/mm/yyyy"))</f>
        <v>43394</v>
      </c>
      <c r="E2476" s="2">
        <f>IFERROR(DATEVALUE(TEXT(employee_data!E2476,"dd/mm/yyyy")),TRIM(""))</f>
        <v>43579</v>
      </c>
      <c r="F2476" t="str">
        <f>TRIM(employee_data!F2476)</f>
        <v>Production Technician I</v>
      </c>
      <c r="G2476" t="str">
        <f>TRIM(PROPER(employee_data!G2476))</f>
        <v>Yesenia Hawkins</v>
      </c>
      <c r="H2476" t="str">
        <f>TRIM(employee_data!H2476)</f>
        <v>deshawn.ayers@bilearner.com</v>
      </c>
      <c r="I2476" t="str">
        <f>TRIM(UPPER(employee_data!I2476))</f>
        <v>PYZ</v>
      </c>
      <c r="J2476" t="str">
        <f>TRIM(PROPER(employee_data!J2476))</f>
        <v>Active</v>
      </c>
      <c r="K2476" t="str">
        <f>TRIM(PROPER(employee_data!K2476))</f>
        <v>Part-Time</v>
      </c>
      <c r="L2476" t="str">
        <f>TRIM(PROPER(employee_data!L2476))</f>
        <v>Zone A</v>
      </c>
      <c r="M2476" t="str">
        <f>TRIM(PROPER(employee_data!M2476))</f>
        <v>Part-Time</v>
      </c>
      <c r="N2476" t="str">
        <f>TRIM(PROPER(employee_data!N2476))</f>
        <v>Involuntary</v>
      </c>
      <c r="O2476" t="str">
        <f>TRIM(employee_data!O2476)</f>
        <v>Although allow describe school meet argue office.</v>
      </c>
      <c r="P2476" t="str">
        <f>TRIM(PROPER(employee_data!P2476))</f>
        <v>Production</v>
      </c>
      <c r="Q2476" t="str">
        <f>TRIM(PROPER(employee_data!Q2476))</f>
        <v>Wireline Construction</v>
      </c>
      <c r="R2476" s="2">
        <f>DATEVALUE(TEXT(employee_data!R2476,"dd/mm/yyyy"))</f>
        <v>33593</v>
      </c>
      <c r="S2476" t="str">
        <f>TRIM(UPPER(employee_data!S2476))</f>
        <v>MA</v>
      </c>
      <c r="T2476" t="str">
        <f>TRIM(PROPER(employee_data!T2476))</f>
        <v>Foreman</v>
      </c>
      <c r="U2476" t="str">
        <f>TRIM(PROPER(employee_data!U2476))</f>
        <v>Female</v>
      </c>
      <c r="V2476" t="str">
        <f>TRIM(employee_data!V2476)</f>
        <v>52065</v>
      </c>
      <c r="W2476" t="str">
        <f>TRIM(PROPER(employee_data!W2476))</f>
        <v>White</v>
      </c>
      <c r="X2476" t="str">
        <f>TRIM(PROPER(employee_data!X2476))</f>
        <v>Single</v>
      </c>
      <c r="Y2476" t="str">
        <f>TRIM(PROPER(employee_data!Y2476))</f>
        <v>Fully Meets</v>
      </c>
      <c r="Z2476" s="4">
        <v>4</v>
      </c>
    </row>
    <row r="2477" spans="1:26" x14ac:dyDescent="0.25">
      <c r="A2477" t="str">
        <f>TRIM(employee_data!A2477)</f>
        <v>2902</v>
      </c>
      <c r="B2477" t="str">
        <f>TRIM(PROPER(employee_data!B2477))</f>
        <v>Siena</v>
      </c>
      <c r="C2477" t="str">
        <f>TRIM(PROPER(employee_data!C2477))</f>
        <v>Meadows</v>
      </c>
      <c r="D2477" s="2">
        <f>DATEVALUE(TEXT(employee_data!D2477,"dd/mm/yyyy"))</f>
        <v>44203</v>
      </c>
      <c r="E2477" s="2" t="str">
        <f>IFERROR(DATEVALUE(TEXT(employee_data!E2477,"dd/mm/yyyy")),TRIM(""))</f>
        <v/>
      </c>
      <c r="F2477" t="str">
        <f>TRIM(employee_data!F2477)</f>
        <v>Production Technician I</v>
      </c>
      <c r="G2477" t="str">
        <f>TRIM(PROPER(employee_data!G2477))</f>
        <v>Rebekah Jordan</v>
      </c>
      <c r="H2477" t="str">
        <f>TRIM(employee_data!H2477)</f>
        <v>siena.meadows@bilearner.com</v>
      </c>
      <c r="I2477" t="str">
        <f>TRIM(UPPER(employee_data!I2477))</f>
        <v>WBL</v>
      </c>
      <c r="J2477" t="str">
        <f>TRIM(PROPER(employee_data!J2477))</f>
        <v>Active</v>
      </c>
      <c r="K2477" t="str">
        <f>TRIM(PROPER(employee_data!K2477))</f>
        <v>Part-Time</v>
      </c>
      <c r="L2477" t="str">
        <f>TRIM(PROPER(employee_data!L2477))</f>
        <v>Zone B</v>
      </c>
      <c r="M2477" t="str">
        <f>TRIM(PROPER(employee_data!M2477))</f>
        <v>Part-Time</v>
      </c>
      <c r="N2477" t="str">
        <f>TRIM(PROPER(employee_data!N2477))</f>
        <v>Unk</v>
      </c>
      <c r="O2477" t="str">
        <f>TRIM(employee_data!O2477)</f>
        <v/>
      </c>
      <c r="P2477" t="str">
        <f>TRIM(PROPER(employee_data!P2477))</f>
        <v>Production</v>
      </c>
      <c r="Q2477" t="str">
        <f>TRIM(PROPER(employee_data!Q2477))</f>
        <v>Field Operations</v>
      </c>
      <c r="R2477" s="2">
        <f>DATEVALUE(TEXT(employee_data!R2477,"dd/mm/yyyy"))</f>
        <v>22351</v>
      </c>
      <c r="S2477" t="str">
        <f>TRIM(UPPER(employee_data!S2477))</f>
        <v>MA</v>
      </c>
      <c r="T2477" t="str">
        <f>TRIM(PROPER(employee_data!T2477))</f>
        <v>Laborer</v>
      </c>
      <c r="U2477" t="str">
        <f>TRIM(PROPER(employee_data!U2477))</f>
        <v>Female</v>
      </c>
      <c r="V2477" t="str">
        <f>TRIM(employee_data!V2477)</f>
        <v>34499</v>
      </c>
      <c r="W2477" t="str">
        <f>TRIM(PROPER(employee_data!W2477))</f>
        <v>Black</v>
      </c>
      <c r="X2477" t="str">
        <f>TRIM(PROPER(employee_data!X2477))</f>
        <v>Widowed</v>
      </c>
      <c r="Y2477" t="str">
        <f>TRIM(PROPER(employee_data!Y2477))</f>
        <v>Fully Meets</v>
      </c>
      <c r="Z2477" s="4">
        <v>1</v>
      </c>
    </row>
    <row r="2478" spans="1:26" x14ac:dyDescent="0.25">
      <c r="A2478" t="str">
        <f>TRIM(employee_data!A2478)</f>
        <v>2903</v>
      </c>
      <c r="B2478" t="str">
        <f>TRIM(PROPER(employee_data!B2478))</f>
        <v>Presley</v>
      </c>
      <c r="C2478" t="str">
        <f>TRIM(PROPER(employee_data!C2478))</f>
        <v>Padilla</v>
      </c>
      <c r="D2478" s="2">
        <f>DATEVALUE(TEXT(employee_data!D2478,"dd/mm/yyyy"))</f>
        <v>44966</v>
      </c>
      <c r="E2478" s="2">
        <f>IFERROR(DATEVALUE(TEXT(employee_data!E2478,"dd/mm/yyyy")),TRIM(""))</f>
        <v>45053</v>
      </c>
      <c r="F2478" t="str">
        <f>TRIM(employee_data!F2478)</f>
        <v>Production Technician I</v>
      </c>
      <c r="G2478" t="str">
        <f>TRIM(PROPER(employee_data!G2478))</f>
        <v>Christine Johnson</v>
      </c>
      <c r="H2478" t="str">
        <f>TRIM(employee_data!H2478)</f>
        <v>presley.padilla@bilearner.com</v>
      </c>
      <c r="I2478" t="str">
        <f>TRIM(UPPER(employee_data!I2478))</f>
        <v>NEL</v>
      </c>
      <c r="J2478" t="str">
        <f>TRIM(PROPER(employee_data!J2478))</f>
        <v>Active</v>
      </c>
      <c r="K2478" t="str">
        <f>TRIM(PROPER(employee_data!K2478))</f>
        <v>Part-Time</v>
      </c>
      <c r="L2478" t="str">
        <f>TRIM(PROPER(employee_data!L2478))</f>
        <v>Zone A</v>
      </c>
      <c r="M2478" t="str">
        <f>TRIM(PROPER(employee_data!M2478))</f>
        <v>Full-Time</v>
      </c>
      <c r="N2478" t="str">
        <f>TRIM(PROPER(employee_data!N2478))</f>
        <v>Resignation</v>
      </c>
      <c r="O2478" t="str">
        <f>TRIM(employee_data!O2478)</f>
        <v>Record your institution south stop play.</v>
      </c>
      <c r="P2478" t="str">
        <f>TRIM(PROPER(employee_data!P2478))</f>
        <v>Production</v>
      </c>
      <c r="Q2478" t="str">
        <f>TRIM(PROPER(employee_data!Q2478))</f>
        <v>Engineers</v>
      </c>
      <c r="R2478" s="2">
        <f>DATEVALUE(TEXT(employee_data!R2478,"dd/mm/yyyy"))</f>
        <v>35852</v>
      </c>
      <c r="S2478" t="str">
        <f>TRIM(UPPER(employee_data!S2478))</f>
        <v>MA</v>
      </c>
      <c r="T2478" t="str">
        <f>TRIM(PROPER(employee_data!T2478))</f>
        <v>Engineer</v>
      </c>
      <c r="U2478" t="str">
        <f>TRIM(PROPER(employee_data!U2478))</f>
        <v>Male</v>
      </c>
      <c r="V2478" t="str">
        <f>TRIM(employee_data!V2478)</f>
        <v>14416</v>
      </c>
      <c r="W2478" t="str">
        <f>TRIM(PROPER(employee_data!W2478))</f>
        <v>Asian</v>
      </c>
      <c r="X2478" t="str">
        <f>TRIM(PROPER(employee_data!X2478))</f>
        <v>Single</v>
      </c>
      <c r="Y2478" t="str">
        <f>TRIM(PROPER(employee_data!Y2478))</f>
        <v>Needs Improvement</v>
      </c>
      <c r="Z2478" s="4">
        <v>5</v>
      </c>
    </row>
    <row r="2479" spans="1:26" x14ac:dyDescent="0.25">
      <c r="A2479" t="str">
        <f>TRIM(employee_data!A2479)</f>
        <v>2904</v>
      </c>
      <c r="B2479" t="str">
        <f>TRIM(PROPER(employee_data!B2479))</f>
        <v>Marquis</v>
      </c>
      <c r="C2479" t="str">
        <f>TRIM(PROPER(employee_data!C2479))</f>
        <v>Atkinson</v>
      </c>
      <c r="D2479" s="2">
        <f>DATEVALUE(TEXT(employee_data!D2479,"dd/mm/yyyy"))</f>
        <v>43876</v>
      </c>
      <c r="E2479" s="2">
        <f>IFERROR(DATEVALUE(TEXT(employee_data!E2479,"dd/mm/yyyy")),TRIM(""))</f>
        <v>44124</v>
      </c>
      <c r="F2479" t="str">
        <f>TRIM(employee_data!F2479)</f>
        <v>Production Technician I</v>
      </c>
      <c r="G2479" t="str">
        <f>TRIM(PROPER(employee_data!G2479))</f>
        <v>William Livingston</v>
      </c>
      <c r="H2479" t="str">
        <f>TRIM(employee_data!H2479)</f>
        <v>marquis.atkinson@bilearner.com</v>
      </c>
      <c r="I2479" t="str">
        <f>TRIM(UPPER(employee_data!I2479))</f>
        <v>PL</v>
      </c>
      <c r="J2479" t="str">
        <f>TRIM(PROPER(employee_data!J2479))</f>
        <v>Voluntarily Terminated</v>
      </c>
      <c r="K2479" t="str">
        <f>TRIM(PROPER(employee_data!K2479))</f>
        <v>Full-Time</v>
      </c>
      <c r="L2479" t="str">
        <f>TRIM(PROPER(employee_data!L2479))</f>
        <v>Zone A</v>
      </c>
      <c r="M2479" t="str">
        <f>TRIM(PROPER(employee_data!M2479))</f>
        <v>Part-Time</v>
      </c>
      <c r="N2479" t="str">
        <f>TRIM(PROPER(employee_data!N2479))</f>
        <v>Retirement</v>
      </c>
      <c r="O2479" t="str">
        <f>TRIM(employee_data!O2479)</f>
        <v>Feel individual dog in sort product.</v>
      </c>
      <c r="P2479" t="str">
        <f>TRIM(PROPER(employee_data!P2479))</f>
        <v>Production</v>
      </c>
      <c r="Q2479" t="str">
        <f>TRIM(PROPER(employee_data!Q2479))</f>
        <v>Project Management - Con</v>
      </c>
      <c r="R2479" s="2">
        <f>DATEVALUE(TEXT(employee_data!R2479,"dd/mm/yyyy"))</f>
        <v>17080</v>
      </c>
      <c r="S2479" t="str">
        <f>TRIM(UPPER(employee_data!S2479))</f>
        <v>MA</v>
      </c>
      <c r="T2479" t="str">
        <f>TRIM(PROPER(employee_data!T2479))</f>
        <v>Technician</v>
      </c>
      <c r="U2479" t="str">
        <f>TRIM(PROPER(employee_data!U2479))</f>
        <v>Female</v>
      </c>
      <c r="V2479" t="str">
        <f>TRIM(employee_data!V2479)</f>
        <v>84227</v>
      </c>
      <c r="W2479" t="str">
        <f>TRIM(PROPER(employee_data!W2479))</f>
        <v>Other</v>
      </c>
      <c r="X2479" t="str">
        <f>TRIM(PROPER(employee_data!X2479))</f>
        <v>Widowed</v>
      </c>
      <c r="Y2479" t="str">
        <f>TRIM(PROPER(employee_data!Y2479))</f>
        <v>Exceeds</v>
      </c>
      <c r="Z2479" s="4">
        <v>4</v>
      </c>
    </row>
    <row r="2480" spans="1:26" x14ac:dyDescent="0.25">
      <c r="A2480" t="str">
        <f>TRIM(employee_data!A2480)</f>
        <v>2905</v>
      </c>
      <c r="B2480" t="str">
        <f>TRIM(PROPER(employee_data!B2480))</f>
        <v>Gillian</v>
      </c>
      <c r="C2480" t="str">
        <f>TRIM(PROPER(employee_data!C2480))</f>
        <v>Williams</v>
      </c>
      <c r="D2480" s="2">
        <f>DATEVALUE(TEXT(employee_data!D2480,"dd/mm/yyyy"))</f>
        <v>44848</v>
      </c>
      <c r="E2480" s="2" t="str">
        <f>IFERROR(DATEVALUE(TEXT(employee_data!E2480,"dd/mm/yyyy")),TRIM(""))</f>
        <v/>
      </c>
      <c r="F2480" t="str">
        <f>TRIM(employee_data!F2480)</f>
        <v>Production Technician II</v>
      </c>
      <c r="G2480" t="str">
        <f>TRIM(PROPER(employee_data!G2480))</f>
        <v>Stacy Schmidt</v>
      </c>
      <c r="H2480" t="str">
        <f>TRIM(employee_data!H2480)</f>
        <v>gillian.williams@bilearner.com</v>
      </c>
      <c r="I2480" t="str">
        <f>TRIM(UPPER(employee_data!I2480))</f>
        <v>PL</v>
      </c>
      <c r="J2480" t="str">
        <f>TRIM(PROPER(employee_data!J2480))</f>
        <v>Active</v>
      </c>
      <c r="K2480" t="str">
        <f>TRIM(PROPER(employee_data!K2480))</f>
        <v>Full-Time</v>
      </c>
      <c r="L2480" t="str">
        <f>TRIM(PROPER(employee_data!L2480))</f>
        <v>Zone C</v>
      </c>
      <c r="M2480" t="str">
        <f>TRIM(PROPER(employee_data!M2480))</f>
        <v>Full-Time</v>
      </c>
      <c r="N2480" t="str">
        <f>TRIM(PROPER(employee_data!N2480))</f>
        <v>Unk</v>
      </c>
      <c r="O2480" t="str">
        <f>TRIM(employee_data!O2480)</f>
        <v/>
      </c>
      <c r="P2480" t="str">
        <f>TRIM(PROPER(employee_data!P2480))</f>
        <v>Production</v>
      </c>
      <c r="Q2480" t="str">
        <f>TRIM(PROPER(employee_data!Q2480))</f>
        <v>Yard (Material Handling)</v>
      </c>
      <c r="R2480" s="2">
        <f>DATEVALUE(TEXT(employee_data!R2480,"dd/mm/yyyy"))</f>
        <v>27003</v>
      </c>
      <c r="S2480" t="str">
        <f>TRIM(UPPER(employee_data!S2480))</f>
        <v>MA</v>
      </c>
      <c r="T2480" t="str">
        <f>TRIM(PROPER(employee_data!T2480))</f>
        <v>Warehouse</v>
      </c>
      <c r="U2480" t="str">
        <f>TRIM(PROPER(employee_data!U2480))</f>
        <v>Male</v>
      </c>
      <c r="V2480" t="str">
        <f>TRIM(employee_data!V2480)</f>
        <v>96294</v>
      </c>
      <c r="W2480" t="str">
        <f>TRIM(PROPER(employee_data!W2480))</f>
        <v>Asian</v>
      </c>
      <c r="X2480" t="str">
        <f>TRIM(PROPER(employee_data!X2480))</f>
        <v>Divorced</v>
      </c>
      <c r="Y2480" t="str">
        <f>TRIM(PROPER(employee_data!Y2480))</f>
        <v>Fully Meets</v>
      </c>
      <c r="Z2480" s="4">
        <v>1</v>
      </c>
    </row>
    <row r="2481" spans="1:26" x14ac:dyDescent="0.25">
      <c r="A2481" t="str">
        <f>TRIM(employee_data!A2481)</f>
        <v>2906</v>
      </c>
      <c r="B2481" t="str">
        <f>TRIM(PROPER(employee_data!B2481))</f>
        <v>Anabel</v>
      </c>
      <c r="C2481" t="str">
        <f>TRIM(PROPER(employee_data!C2481))</f>
        <v>Hanna</v>
      </c>
      <c r="D2481" s="2">
        <f>DATEVALUE(TEXT(employee_data!D2481,"dd/mm/yyyy"))</f>
        <v>43375</v>
      </c>
      <c r="E2481" s="2" t="str">
        <f>IFERROR(DATEVALUE(TEXT(employee_data!E2481,"dd/mm/yyyy")),TRIM(""))</f>
        <v/>
      </c>
      <c r="F2481" t="str">
        <f>TRIM(employee_data!F2481)</f>
        <v>Production Technician II</v>
      </c>
      <c r="G2481" t="str">
        <f>TRIM(PROPER(employee_data!G2481))</f>
        <v>Anthony Mcguire</v>
      </c>
      <c r="H2481" t="str">
        <f>TRIM(employee_data!H2481)</f>
        <v>anabel.hanna@bilearner.com</v>
      </c>
      <c r="I2481" t="str">
        <f>TRIM(UPPER(employee_data!I2481))</f>
        <v>PYZ</v>
      </c>
      <c r="J2481" t="str">
        <f>TRIM(PROPER(employee_data!J2481))</f>
        <v>Active</v>
      </c>
      <c r="K2481" t="str">
        <f>TRIM(PROPER(employee_data!K2481))</f>
        <v>Contract</v>
      </c>
      <c r="L2481" t="str">
        <f>TRIM(PROPER(employee_data!L2481))</f>
        <v>Zone B</v>
      </c>
      <c r="M2481" t="str">
        <f>TRIM(PROPER(employee_data!M2481))</f>
        <v>Part-Time</v>
      </c>
      <c r="N2481" t="str">
        <f>TRIM(PROPER(employee_data!N2481))</f>
        <v>Unk</v>
      </c>
      <c r="O2481" t="str">
        <f>TRIM(employee_data!O2481)</f>
        <v/>
      </c>
      <c r="P2481" t="str">
        <f>TRIM(PROPER(employee_data!P2481))</f>
        <v>Production</v>
      </c>
      <c r="Q2481" t="str">
        <f>TRIM(PROPER(employee_data!Q2481))</f>
        <v>Field Operations</v>
      </c>
      <c r="R2481" s="2">
        <f>DATEVALUE(TEXT(employee_data!R2481,"dd/mm/yyyy"))</f>
        <v>28897</v>
      </c>
      <c r="S2481" t="str">
        <f>TRIM(UPPER(employee_data!S2481))</f>
        <v>MA</v>
      </c>
      <c r="T2481" t="str">
        <f>TRIM(PROPER(employee_data!T2481))</f>
        <v>Technician</v>
      </c>
      <c r="U2481" t="str">
        <f>TRIM(PROPER(employee_data!U2481))</f>
        <v>Male</v>
      </c>
      <c r="V2481" t="str">
        <f>TRIM(employee_data!V2481)</f>
        <v>87232</v>
      </c>
      <c r="W2481" t="str">
        <f>TRIM(PROPER(employee_data!W2481))</f>
        <v>Asian</v>
      </c>
      <c r="X2481" t="str">
        <f>TRIM(PROPER(employee_data!X2481))</f>
        <v>Divorced</v>
      </c>
      <c r="Y2481" t="str">
        <f>TRIM(PROPER(employee_data!Y2481))</f>
        <v>Needs Improvement</v>
      </c>
      <c r="Z2481" s="4">
        <v>5</v>
      </c>
    </row>
    <row r="2482" spans="1:26" x14ac:dyDescent="0.25">
      <c r="A2482" t="str">
        <f>TRIM(employee_data!A2482)</f>
        <v>2907</v>
      </c>
      <c r="B2482" t="str">
        <f>TRIM(PROPER(employee_data!B2482))</f>
        <v>Celeste</v>
      </c>
      <c r="C2482" t="str">
        <f>TRIM(PROPER(employee_data!C2482))</f>
        <v>Branch</v>
      </c>
      <c r="D2482" s="2">
        <f>DATEVALUE(TEXT(employee_data!D2482,"dd/mm/yyyy"))</f>
        <v>44004</v>
      </c>
      <c r="E2482" s="2" t="str">
        <f>IFERROR(DATEVALUE(TEXT(employee_data!E2482,"dd/mm/yyyy")),TRIM(""))</f>
        <v/>
      </c>
      <c r="F2482" t="str">
        <f>TRIM(employee_data!F2482)</f>
        <v>Production Technician II</v>
      </c>
      <c r="G2482" t="str">
        <f>TRIM(PROPER(employee_data!G2482))</f>
        <v>Timothy Clark</v>
      </c>
      <c r="H2482" t="str">
        <f>TRIM(employee_data!H2482)</f>
        <v>celeste.branch@bilearner.com</v>
      </c>
      <c r="I2482" t="str">
        <f>TRIM(UPPER(employee_data!I2482))</f>
        <v>SVG</v>
      </c>
      <c r="J2482" t="str">
        <f>TRIM(PROPER(employee_data!J2482))</f>
        <v>Active</v>
      </c>
      <c r="K2482" t="str">
        <f>TRIM(PROPER(employee_data!K2482))</f>
        <v>Full-Time</v>
      </c>
      <c r="L2482" t="str">
        <f>TRIM(PROPER(employee_data!L2482))</f>
        <v>Zone C</v>
      </c>
      <c r="M2482" t="str">
        <f>TRIM(PROPER(employee_data!M2482))</f>
        <v>Part-Time</v>
      </c>
      <c r="N2482" t="str">
        <f>TRIM(PROPER(employee_data!N2482))</f>
        <v>Unk</v>
      </c>
      <c r="O2482" t="str">
        <f>TRIM(employee_data!O2482)</f>
        <v/>
      </c>
      <c r="P2482" t="str">
        <f>TRIM(PROPER(employee_data!P2482))</f>
        <v>Production</v>
      </c>
      <c r="Q2482" t="str">
        <f>TRIM(PROPER(employee_data!Q2482))</f>
        <v>Yard (Material Handling)</v>
      </c>
      <c r="R2482" s="2">
        <f>DATEVALUE(TEXT(employee_data!R2482,"dd/mm/yyyy"))</f>
        <v>22709</v>
      </c>
      <c r="S2482" t="str">
        <f>TRIM(UPPER(employee_data!S2482))</f>
        <v>MA</v>
      </c>
      <c r="T2482" t="str">
        <f>TRIM(PROPER(employee_data!T2482))</f>
        <v>Supervisor</v>
      </c>
      <c r="U2482" t="str">
        <f>TRIM(PROPER(employee_data!U2482))</f>
        <v>Male</v>
      </c>
      <c r="V2482" t="str">
        <f>TRIM(employee_data!V2482)</f>
        <v>38430</v>
      </c>
      <c r="W2482" t="str">
        <f>TRIM(PROPER(employee_data!W2482))</f>
        <v>White</v>
      </c>
      <c r="X2482" t="str">
        <f>TRIM(PROPER(employee_data!X2482))</f>
        <v>Widowed</v>
      </c>
      <c r="Y2482" t="str">
        <f>TRIM(PROPER(employee_data!Y2482))</f>
        <v>Needs Improvement</v>
      </c>
      <c r="Z2482" s="4">
        <v>4</v>
      </c>
    </row>
    <row r="2483" spans="1:26" x14ac:dyDescent="0.25">
      <c r="A2483" t="str">
        <f>TRIM(employee_data!A2483)</f>
        <v>2908</v>
      </c>
      <c r="B2483" t="str">
        <f>TRIM(PROPER(employee_data!B2483))</f>
        <v>Shyanne</v>
      </c>
      <c r="C2483" t="str">
        <f>TRIM(PROPER(employee_data!C2483))</f>
        <v>Cooper</v>
      </c>
      <c r="D2483" s="2">
        <f>DATEVALUE(TEXT(employee_data!D2483,"dd/mm/yyyy"))</f>
        <v>44274</v>
      </c>
      <c r="E2483" s="2" t="str">
        <f>IFERROR(DATEVALUE(TEXT(employee_data!E2483,"dd/mm/yyyy")),TRIM(""))</f>
        <v/>
      </c>
      <c r="F2483" t="str">
        <f>TRIM(employee_data!F2483)</f>
        <v>Production Technician II</v>
      </c>
      <c r="G2483" t="str">
        <f>TRIM(PROPER(employee_data!G2483))</f>
        <v>Katherine Banks</v>
      </c>
      <c r="H2483" t="str">
        <f>TRIM(employee_data!H2483)</f>
        <v>shyanne.cooper@bilearner.com</v>
      </c>
      <c r="I2483" t="str">
        <f>TRIM(UPPER(employee_data!I2483))</f>
        <v>TNS</v>
      </c>
      <c r="J2483" t="str">
        <f>TRIM(PROPER(employee_data!J2483))</f>
        <v>Active</v>
      </c>
      <c r="K2483" t="str">
        <f>TRIM(PROPER(employee_data!K2483))</f>
        <v>Contract</v>
      </c>
      <c r="L2483" t="str">
        <f>TRIM(PROPER(employee_data!L2483))</f>
        <v>Zone C</v>
      </c>
      <c r="M2483" t="str">
        <f>TRIM(PROPER(employee_data!M2483))</f>
        <v>Temporary</v>
      </c>
      <c r="N2483" t="str">
        <f>TRIM(PROPER(employee_data!N2483))</f>
        <v>Unk</v>
      </c>
      <c r="O2483" t="str">
        <f>TRIM(employee_data!O2483)</f>
        <v/>
      </c>
      <c r="P2483" t="str">
        <f>TRIM(PROPER(employee_data!P2483))</f>
        <v>Production</v>
      </c>
      <c r="Q2483" t="str">
        <f>TRIM(PROPER(employee_data!Q2483))</f>
        <v>Project Management - Con</v>
      </c>
      <c r="R2483" s="2">
        <f>DATEVALUE(TEXT(employee_data!R2483,"dd/mm/yyyy"))</f>
        <v>29317</v>
      </c>
      <c r="S2483" t="str">
        <f>TRIM(UPPER(employee_data!S2483))</f>
        <v>MA</v>
      </c>
      <c r="T2483" t="str">
        <f>TRIM(PROPER(employee_data!T2483))</f>
        <v>Coordinator</v>
      </c>
      <c r="U2483" t="str">
        <f>TRIM(PROPER(employee_data!U2483))</f>
        <v>Male</v>
      </c>
      <c r="V2483" t="str">
        <f>TRIM(employee_data!V2483)</f>
        <v>49657</v>
      </c>
      <c r="W2483" t="str">
        <f>TRIM(PROPER(employee_data!W2483))</f>
        <v>Asian</v>
      </c>
      <c r="X2483" t="str">
        <f>TRIM(PROPER(employee_data!X2483))</f>
        <v>Single</v>
      </c>
      <c r="Y2483" t="str">
        <f>TRIM(PROPER(employee_data!Y2483))</f>
        <v>Exceeds</v>
      </c>
      <c r="Z2483" s="4">
        <v>1</v>
      </c>
    </row>
    <row r="2484" spans="1:26" x14ac:dyDescent="0.25">
      <c r="A2484" t="str">
        <f>TRIM(employee_data!A2484)</f>
        <v>2909</v>
      </c>
      <c r="B2484" t="str">
        <f>TRIM(PROPER(employee_data!B2484))</f>
        <v>Nancy</v>
      </c>
      <c r="C2484" t="str">
        <f>TRIM(PROPER(employee_data!C2484))</f>
        <v>Barrett</v>
      </c>
      <c r="D2484" s="2">
        <f>DATEVALUE(TEXT(employee_data!D2484,"dd/mm/yyyy"))</f>
        <v>43552</v>
      </c>
      <c r="E2484" s="2" t="str">
        <f>IFERROR(DATEVALUE(TEXT(employee_data!E2484,"dd/mm/yyyy")),TRIM(""))</f>
        <v/>
      </c>
      <c r="F2484" t="str">
        <f>TRIM(employee_data!F2484)</f>
        <v>Production Technician II</v>
      </c>
      <c r="G2484" t="str">
        <f>TRIM(PROPER(employee_data!G2484))</f>
        <v>Michael Kim</v>
      </c>
      <c r="H2484" t="str">
        <f>TRIM(employee_data!H2484)</f>
        <v>nancy.barrett@bilearner.com</v>
      </c>
      <c r="I2484" t="str">
        <f>TRIM(UPPER(employee_data!I2484))</f>
        <v>WBL</v>
      </c>
      <c r="J2484" t="str">
        <f>TRIM(PROPER(employee_data!J2484))</f>
        <v>Active</v>
      </c>
      <c r="K2484" t="str">
        <f>TRIM(PROPER(employee_data!K2484))</f>
        <v>Full-Time</v>
      </c>
      <c r="L2484" t="str">
        <f>TRIM(PROPER(employee_data!L2484))</f>
        <v>Zone C</v>
      </c>
      <c r="M2484" t="str">
        <f>TRIM(PROPER(employee_data!M2484))</f>
        <v>Part-Time</v>
      </c>
      <c r="N2484" t="str">
        <f>TRIM(PROPER(employee_data!N2484))</f>
        <v>Unk</v>
      </c>
      <c r="O2484" t="str">
        <f>TRIM(employee_data!O2484)</f>
        <v/>
      </c>
      <c r="P2484" t="str">
        <f>TRIM(PROPER(employee_data!P2484))</f>
        <v>Production</v>
      </c>
      <c r="Q2484" t="str">
        <f>TRIM(PROPER(employee_data!Q2484))</f>
        <v>Field Operations</v>
      </c>
      <c r="R2484" s="2">
        <f>DATEVALUE(TEXT(employee_data!R2484,"dd/mm/yyyy"))</f>
        <v>15251</v>
      </c>
      <c r="S2484" t="str">
        <f>TRIM(UPPER(employee_data!S2484))</f>
        <v>MA</v>
      </c>
      <c r="T2484" t="str">
        <f>TRIM(PROPER(employee_data!T2484))</f>
        <v>Laborer</v>
      </c>
      <c r="U2484" t="str">
        <f>TRIM(PROPER(employee_data!U2484))</f>
        <v>Female</v>
      </c>
      <c r="V2484" t="str">
        <f>TRIM(employee_data!V2484)</f>
        <v>45022</v>
      </c>
      <c r="W2484" t="str">
        <f>TRIM(PROPER(employee_data!W2484))</f>
        <v>Hispanic</v>
      </c>
      <c r="X2484" t="str">
        <f>TRIM(PROPER(employee_data!X2484))</f>
        <v>Single</v>
      </c>
      <c r="Y2484" t="str">
        <f>TRIM(PROPER(employee_data!Y2484))</f>
        <v>Needs Improvement</v>
      </c>
      <c r="Z2484" s="4">
        <v>1</v>
      </c>
    </row>
    <row r="2485" spans="1:26" x14ac:dyDescent="0.25">
      <c r="A2485" t="str">
        <f>TRIM(employee_data!A2485)</f>
        <v>2910</v>
      </c>
      <c r="B2485" t="str">
        <f>TRIM(PROPER(employee_data!B2485))</f>
        <v>Ronan</v>
      </c>
      <c r="C2485" t="str">
        <f>TRIM(PROPER(employee_data!C2485))</f>
        <v>Burke</v>
      </c>
      <c r="D2485" s="2">
        <f>DATEVALUE(TEXT(employee_data!D2485,"dd/mm/yyyy"))</f>
        <v>44682</v>
      </c>
      <c r="E2485" s="2" t="str">
        <f>IFERROR(DATEVALUE(TEXT(employee_data!E2485,"dd/mm/yyyy")),TRIM(""))</f>
        <v/>
      </c>
      <c r="F2485" t="str">
        <f>TRIM(employee_data!F2485)</f>
        <v>Production Technician II</v>
      </c>
      <c r="G2485" t="str">
        <f>TRIM(PROPER(employee_data!G2485))</f>
        <v>Elizabeth Jones</v>
      </c>
      <c r="H2485" t="str">
        <f>TRIM(employee_data!H2485)</f>
        <v>ronan.burke@bilearner.com</v>
      </c>
      <c r="I2485" t="str">
        <f>TRIM(UPPER(employee_data!I2485))</f>
        <v>BPC</v>
      </c>
      <c r="J2485" t="str">
        <f>TRIM(PROPER(employee_data!J2485))</f>
        <v>Active</v>
      </c>
      <c r="K2485" t="str">
        <f>TRIM(PROPER(employee_data!K2485))</f>
        <v>Part-Time</v>
      </c>
      <c r="L2485" t="str">
        <f>TRIM(PROPER(employee_data!L2485))</f>
        <v>Zone A</v>
      </c>
      <c r="M2485" t="str">
        <f>TRIM(PROPER(employee_data!M2485))</f>
        <v>Full-Time</v>
      </c>
      <c r="N2485" t="str">
        <f>TRIM(PROPER(employee_data!N2485))</f>
        <v>Unk</v>
      </c>
      <c r="O2485" t="str">
        <f>TRIM(employee_data!O2485)</f>
        <v/>
      </c>
      <c r="P2485" t="str">
        <f>TRIM(PROPER(employee_data!P2485))</f>
        <v>Production</v>
      </c>
      <c r="Q2485" t="str">
        <f>TRIM(PROPER(employee_data!Q2485))</f>
        <v>Field Operations</v>
      </c>
      <c r="R2485" s="2">
        <f>DATEVALUE(TEXT(employee_data!R2485,"dd/mm/yyyy"))</f>
        <v>16812</v>
      </c>
      <c r="S2485" t="str">
        <f>TRIM(UPPER(employee_data!S2485))</f>
        <v>MA</v>
      </c>
      <c r="T2485" t="str">
        <f>TRIM(PROPER(employee_data!T2485))</f>
        <v>Laborer</v>
      </c>
      <c r="U2485" t="str">
        <f>TRIM(PROPER(employee_data!U2485))</f>
        <v>Female</v>
      </c>
      <c r="V2485" t="str">
        <f>TRIM(employee_data!V2485)</f>
        <v>89600</v>
      </c>
      <c r="W2485" t="str">
        <f>TRIM(PROPER(employee_data!W2485))</f>
        <v>White</v>
      </c>
      <c r="X2485" t="str">
        <f>TRIM(PROPER(employee_data!X2485))</f>
        <v>Divorced</v>
      </c>
      <c r="Y2485" t="str">
        <f>TRIM(PROPER(employee_data!Y2485))</f>
        <v>Exceeds</v>
      </c>
      <c r="Z2485" s="4">
        <v>1</v>
      </c>
    </row>
    <row r="2486" spans="1:26" x14ac:dyDescent="0.25">
      <c r="A2486" t="str">
        <f>TRIM(employee_data!A2486)</f>
        <v>2911</v>
      </c>
      <c r="B2486" t="str">
        <f>TRIM(PROPER(employee_data!B2486))</f>
        <v>Estrella</v>
      </c>
      <c r="C2486" t="str">
        <f>TRIM(PROPER(employee_data!C2486))</f>
        <v>Ho</v>
      </c>
      <c r="D2486" s="2">
        <f>DATEVALUE(TEXT(employee_data!D2486,"dd/mm/yyyy"))</f>
        <v>43319</v>
      </c>
      <c r="E2486" s="2" t="str">
        <f>IFERROR(DATEVALUE(TEXT(employee_data!E2486,"dd/mm/yyyy")),TRIM(""))</f>
        <v/>
      </c>
      <c r="F2486" t="str">
        <f>TRIM(employee_data!F2486)</f>
        <v>Production Technician I</v>
      </c>
      <c r="G2486" t="str">
        <f>TRIM(PROPER(employee_data!G2486))</f>
        <v>Kenneth Moore</v>
      </c>
      <c r="H2486" t="str">
        <f>TRIM(employee_data!H2486)</f>
        <v>estrella.ho@bilearner.com</v>
      </c>
      <c r="I2486" t="str">
        <f>TRIM(UPPER(employee_data!I2486))</f>
        <v>TNS</v>
      </c>
      <c r="J2486" t="str">
        <f>TRIM(PROPER(employee_data!J2486))</f>
        <v>Active</v>
      </c>
      <c r="K2486" t="str">
        <f>TRIM(PROPER(employee_data!K2486))</f>
        <v>Part-Time</v>
      </c>
      <c r="L2486" t="str">
        <f>TRIM(PROPER(employee_data!L2486))</f>
        <v>Zone A</v>
      </c>
      <c r="M2486" t="str">
        <f>TRIM(PROPER(employee_data!M2486))</f>
        <v>Full-Time</v>
      </c>
      <c r="N2486" t="str">
        <f>TRIM(PROPER(employee_data!N2486))</f>
        <v>Unk</v>
      </c>
      <c r="O2486" t="str">
        <f>TRIM(employee_data!O2486)</f>
        <v/>
      </c>
      <c r="P2486" t="str">
        <f>TRIM(PROPER(employee_data!P2486))</f>
        <v>Production</v>
      </c>
      <c r="Q2486" t="str">
        <f>TRIM(PROPER(employee_data!Q2486))</f>
        <v>Finance &amp; Accounting</v>
      </c>
      <c r="R2486" s="2">
        <f>DATEVALUE(TEXT(employee_data!R2486,"dd/mm/yyyy"))</f>
        <v>19345</v>
      </c>
      <c r="S2486" t="str">
        <f>TRIM(UPPER(employee_data!S2486))</f>
        <v>MA</v>
      </c>
      <c r="T2486" t="str">
        <f>TRIM(PROPER(employee_data!T2486))</f>
        <v>Administrative</v>
      </c>
      <c r="U2486" t="str">
        <f>TRIM(PROPER(employee_data!U2486))</f>
        <v>Male</v>
      </c>
      <c r="V2486" t="str">
        <f>TRIM(employee_data!V2486)</f>
        <v>3468</v>
      </c>
      <c r="W2486" t="str">
        <f>TRIM(PROPER(employee_data!W2486))</f>
        <v>Asian</v>
      </c>
      <c r="X2486" t="str">
        <f>TRIM(PROPER(employee_data!X2486))</f>
        <v>Divorced</v>
      </c>
      <c r="Y2486" t="str">
        <f>TRIM(PROPER(employee_data!Y2486))</f>
        <v>Exceeds</v>
      </c>
      <c r="Z2486" s="4">
        <v>2</v>
      </c>
    </row>
    <row r="2487" spans="1:26" x14ac:dyDescent="0.25">
      <c r="A2487" t="str">
        <f>TRIM(employee_data!A2487)</f>
        <v>2912</v>
      </c>
      <c r="B2487" t="str">
        <f>TRIM(PROPER(employee_data!B2487))</f>
        <v>Conor</v>
      </c>
      <c r="C2487" t="str">
        <f>TRIM(PROPER(employee_data!C2487))</f>
        <v>Petty</v>
      </c>
      <c r="D2487" s="2">
        <f>DATEVALUE(TEXT(employee_data!D2487,"dd/mm/yyyy"))</f>
        <v>44682</v>
      </c>
      <c r="E2487" s="2" t="str">
        <f>IFERROR(DATEVALUE(TEXT(employee_data!E2487,"dd/mm/yyyy")),TRIM(""))</f>
        <v/>
      </c>
      <c r="F2487" t="str">
        <f>TRIM(employee_data!F2487)</f>
        <v>Production Technician I</v>
      </c>
      <c r="G2487" t="str">
        <f>TRIM(PROPER(employee_data!G2487))</f>
        <v>William Nichols</v>
      </c>
      <c r="H2487" t="str">
        <f>TRIM(employee_data!H2487)</f>
        <v>conor.petty@bilearner.com</v>
      </c>
      <c r="I2487" t="str">
        <f>TRIM(UPPER(employee_data!I2487))</f>
        <v>PYZ</v>
      </c>
      <c r="J2487" t="str">
        <f>TRIM(PROPER(employee_data!J2487))</f>
        <v>Active</v>
      </c>
      <c r="K2487" t="str">
        <f>TRIM(PROPER(employee_data!K2487))</f>
        <v>Full-Time</v>
      </c>
      <c r="L2487" t="str">
        <f>TRIM(PROPER(employee_data!L2487))</f>
        <v>Zone C</v>
      </c>
      <c r="M2487" t="str">
        <f>TRIM(PROPER(employee_data!M2487))</f>
        <v>Temporary</v>
      </c>
      <c r="N2487" t="str">
        <f>TRIM(PROPER(employee_data!N2487))</f>
        <v>Unk</v>
      </c>
      <c r="O2487" t="str">
        <f>TRIM(employee_data!O2487)</f>
        <v/>
      </c>
      <c r="P2487" t="str">
        <f>TRIM(PROPER(employee_data!P2487))</f>
        <v>Production</v>
      </c>
      <c r="Q2487" t="str">
        <f>TRIM(PROPER(employee_data!Q2487))</f>
        <v>Project Management - Con</v>
      </c>
      <c r="R2487" s="2">
        <f>DATEVALUE(TEXT(employee_data!R2487,"dd/mm/yyyy"))</f>
        <v>22796</v>
      </c>
      <c r="S2487" t="str">
        <f>TRIM(UPPER(employee_data!S2487))</f>
        <v>MA</v>
      </c>
      <c r="T2487" t="str">
        <f>TRIM(PROPER(employee_data!T2487))</f>
        <v>Field Project Manager</v>
      </c>
      <c r="U2487" t="str">
        <f>TRIM(PROPER(employee_data!U2487))</f>
        <v>Male</v>
      </c>
      <c r="V2487" t="str">
        <f>TRIM(employee_data!V2487)</f>
        <v>72466</v>
      </c>
      <c r="W2487" t="str">
        <f>TRIM(PROPER(employee_data!W2487))</f>
        <v>Black</v>
      </c>
      <c r="X2487" t="str">
        <f>TRIM(PROPER(employee_data!X2487))</f>
        <v>Widowed</v>
      </c>
      <c r="Y2487" t="str">
        <f>TRIM(PROPER(employee_data!Y2487))</f>
        <v>Needs Improvement</v>
      </c>
      <c r="Z2487" s="4">
        <v>4</v>
      </c>
    </row>
    <row r="2488" spans="1:26" x14ac:dyDescent="0.25">
      <c r="A2488" t="str">
        <f>TRIM(employee_data!A2488)</f>
        <v>2913</v>
      </c>
      <c r="B2488" t="str">
        <f>TRIM(PROPER(employee_data!B2488))</f>
        <v>Cheyanne</v>
      </c>
      <c r="C2488" t="str">
        <f>TRIM(PROPER(employee_data!C2488))</f>
        <v>Munoz</v>
      </c>
      <c r="D2488" s="2">
        <f>DATEVALUE(TEXT(employee_data!D2488,"dd/mm/yyyy"))</f>
        <v>43802</v>
      </c>
      <c r="E2488" s="2" t="str">
        <f>IFERROR(DATEVALUE(TEXT(employee_data!E2488,"dd/mm/yyyy")),TRIM(""))</f>
        <v/>
      </c>
      <c r="F2488" t="str">
        <f>TRIM(employee_data!F2488)</f>
        <v>Production Technician I</v>
      </c>
      <c r="G2488" t="str">
        <f>TRIM(PROPER(employee_data!G2488))</f>
        <v>Jessica Brown</v>
      </c>
      <c r="H2488" t="str">
        <f>TRIM(employee_data!H2488)</f>
        <v>cheyanne.munoz@bilearner.com</v>
      </c>
      <c r="I2488" t="str">
        <f>TRIM(UPPER(employee_data!I2488))</f>
        <v>WBL</v>
      </c>
      <c r="J2488" t="str">
        <f>TRIM(PROPER(employee_data!J2488))</f>
        <v>Active</v>
      </c>
      <c r="K2488" t="str">
        <f>TRIM(PROPER(employee_data!K2488))</f>
        <v>Full-Time</v>
      </c>
      <c r="L2488" t="str">
        <f>TRIM(PROPER(employee_data!L2488))</f>
        <v>Zone B</v>
      </c>
      <c r="M2488" t="str">
        <f>TRIM(PROPER(employee_data!M2488))</f>
        <v>Part-Time</v>
      </c>
      <c r="N2488" t="str">
        <f>TRIM(PROPER(employee_data!N2488))</f>
        <v>Unk</v>
      </c>
      <c r="O2488" t="str">
        <f>TRIM(employee_data!O2488)</f>
        <v/>
      </c>
      <c r="P2488" t="str">
        <f>TRIM(PROPER(employee_data!P2488))</f>
        <v>Production</v>
      </c>
      <c r="Q2488" t="str">
        <f>TRIM(PROPER(employee_data!Q2488))</f>
        <v>Splicing</v>
      </c>
      <c r="R2488" s="2">
        <f>DATEVALUE(TEXT(employee_data!R2488,"dd/mm/yyyy"))</f>
        <v>18551</v>
      </c>
      <c r="S2488" t="str">
        <f>TRIM(UPPER(employee_data!S2488))</f>
        <v>MA</v>
      </c>
      <c r="T2488" t="str">
        <f>TRIM(PROPER(employee_data!T2488))</f>
        <v>Splicer</v>
      </c>
      <c r="U2488" t="str">
        <f>TRIM(PROPER(employee_data!U2488))</f>
        <v>Male</v>
      </c>
      <c r="V2488" t="str">
        <f>TRIM(employee_data!V2488)</f>
        <v>70198</v>
      </c>
      <c r="W2488" t="str">
        <f>TRIM(PROPER(employee_data!W2488))</f>
        <v>Hispanic</v>
      </c>
      <c r="X2488" t="str">
        <f>TRIM(PROPER(employee_data!X2488))</f>
        <v>Divorced</v>
      </c>
      <c r="Y2488" t="str">
        <f>TRIM(PROPER(employee_data!Y2488))</f>
        <v>Needs Improvement</v>
      </c>
      <c r="Z2488" s="4">
        <v>2</v>
      </c>
    </row>
    <row r="2489" spans="1:26" x14ac:dyDescent="0.25">
      <c r="A2489" t="str">
        <f>TRIM(employee_data!A2489)</f>
        <v>2914</v>
      </c>
      <c r="B2489" t="str">
        <f>TRIM(PROPER(employee_data!B2489))</f>
        <v>Jaycee</v>
      </c>
      <c r="C2489" t="str">
        <f>TRIM(PROPER(employee_data!C2489))</f>
        <v>Osborn</v>
      </c>
      <c r="D2489" s="2">
        <f>DATEVALUE(TEXT(employee_data!D2489,"dd/mm/yyyy"))</f>
        <v>43832</v>
      </c>
      <c r="E2489" s="2">
        <f>IFERROR(DATEVALUE(TEXT(employee_data!E2489,"dd/mm/yyyy")),TRIM(""))</f>
        <v>45141</v>
      </c>
      <c r="F2489" t="str">
        <f>TRIM(employee_data!F2489)</f>
        <v>Production Technician I</v>
      </c>
      <c r="G2489" t="str">
        <f>TRIM(PROPER(employee_data!G2489))</f>
        <v>Thomas Frederick</v>
      </c>
      <c r="H2489" t="str">
        <f>TRIM(employee_data!H2489)</f>
        <v>jaycee.osborn@bilearner.com</v>
      </c>
      <c r="I2489" t="str">
        <f>TRIM(UPPER(employee_data!I2489))</f>
        <v>NEL</v>
      </c>
      <c r="J2489" t="str">
        <f>TRIM(PROPER(employee_data!J2489))</f>
        <v>Active</v>
      </c>
      <c r="K2489" t="str">
        <f>TRIM(PROPER(employee_data!K2489))</f>
        <v>Full-Time</v>
      </c>
      <c r="L2489" t="str">
        <f>TRIM(PROPER(employee_data!L2489))</f>
        <v>Zone C</v>
      </c>
      <c r="M2489" t="str">
        <f>TRIM(PROPER(employee_data!M2489))</f>
        <v>Part-Time</v>
      </c>
      <c r="N2489" t="str">
        <f>TRIM(PROPER(employee_data!N2489))</f>
        <v>Retirement</v>
      </c>
      <c r="O2489" t="str">
        <f>TRIM(employee_data!O2489)</f>
        <v>Become cell want page fight.</v>
      </c>
      <c r="P2489" t="str">
        <f>TRIM(PROPER(employee_data!P2489))</f>
        <v>Production</v>
      </c>
      <c r="Q2489" t="str">
        <f>TRIM(PROPER(employee_data!Q2489))</f>
        <v>Splicing</v>
      </c>
      <c r="R2489" s="2">
        <f>DATEVALUE(TEXT(employee_data!R2489,"dd/mm/yyyy"))</f>
        <v>26635</v>
      </c>
      <c r="S2489" t="str">
        <f>TRIM(UPPER(employee_data!S2489))</f>
        <v>MA</v>
      </c>
      <c r="T2489" t="str">
        <f>TRIM(PROPER(employee_data!T2489))</f>
        <v>Laborer</v>
      </c>
      <c r="U2489" t="str">
        <f>TRIM(PROPER(employee_data!U2489))</f>
        <v>Male</v>
      </c>
      <c r="V2489" t="str">
        <f>TRIM(employee_data!V2489)</f>
        <v>56864</v>
      </c>
      <c r="W2489" t="str">
        <f>TRIM(PROPER(employee_data!W2489))</f>
        <v>Hispanic</v>
      </c>
      <c r="X2489" t="str">
        <f>TRIM(PROPER(employee_data!X2489))</f>
        <v>Widowed</v>
      </c>
      <c r="Y2489" t="str">
        <f>TRIM(PROPER(employee_data!Y2489))</f>
        <v>Exceeds</v>
      </c>
      <c r="Z2489" s="4">
        <v>2</v>
      </c>
    </row>
    <row r="2490" spans="1:26" x14ac:dyDescent="0.25">
      <c r="A2490" t="str">
        <f>TRIM(employee_data!A2490)</f>
        <v>2915</v>
      </c>
      <c r="B2490" t="str">
        <f>TRIM(PROPER(employee_data!B2490))</f>
        <v>Jordyn</v>
      </c>
      <c r="C2490" t="str">
        <f>TRIM(PROPER(employee_data!C2490))</f>
        <v>Patel</v>
      </c>
      <c r="D2490" s="2">
        <f>DATEVALUE(TEXT(employee_data!D2490,"dd/mm/yyyy"))</f>
        <v>44681</v>
      </c>
      <c r="E2490" s="2">
        <f>IFERROR(DATEVALUE(TEXT(employee_data!E2490,"dd/mm/yyyy")),TRIM(""))</f>
        <v>45140</v>
      </c>
      <c r="F2490" t="str">
        <f>TRIM(employee_data!F2490)</f>
        <v>Production Technician I</v>
      </c>
      <c r="G2490" t="str">
        <f>TRIM(PROPER(employee_data!G2490))</f>
        <v>James Smith</v>
      </c>
      <c r="H2490" t="str">
        <f>TRIM(employee_data!H2490)</f>
        <v>jordyn.patel@bilearner.com</v>
      </c>
      <c r="I2490" t="str">
        <f>TRIM(UPPER(employee_data!I2490))</f>
        <v>PL</v>
      </c>
      <c r="J2490" t="str">
        <f>TRIM(PROPER(employee_data!J2490))</f>
        <v>Terminated For Cause</v>
      </c>
      <c r="K2490" t="str">
        <f>TRIM(PROPER(employee_data!K2490))</f>
        <v>Full-Time</v>
      </c>
      <c r="L2490" t="str">
        <f>TRIM(PROPER(employee_data!L2490))</f>
        <v>Zone B</v>
      </c>
      <c r="M2490" t="str">
        <f>TRIM(PROPER(employee_data!M2490))</f>
        <v>Part-Time</v>
      </c>
      <c r="N2490" t="str">
        <f>TRIM(PROPER(employee_data!N2490))</f>
        <v>Involuntary</v>
      </c>
      <c r="O2490" t="str">
        <f>TRIM(employee_data!O2490)</f>
        <v>Or tax believe thank cell.</v>
      </c>
      <c r="P2490" t="str">
        <f>TRIM(PROPER(employee_data!P2490))</f>
        <v>Production</v>
      </c>
      <c r="Q2490" t="str">
        <f>TRIM(PROPER(employee_data!Q2490))</f>
        <v>Field Operations</v>
      </c>
      <c r="R2490" s="2">
        <f>DATEVALUE(TEXT(employee_data!R2490,"dd/mm/yyyy"))</f>
        <v>33850</v>
      </c>
      <c r="S2490" t="str">
        <f>TRIM(UPPER(employee_data!S2490))</f>
        <v>MA</v>
      </c>
      <c r="T2490" t="str">
        <f>TRIM(PROPER(employee_data!T2490))</f>
        <v>Technician</v>
      </c>
      <c r="U2490" t="str">
        <f>TRIM(PROPER(employee_data!U2490))</f>
        <v>Male</v>
      </c>
      <c r="V2490" t="str">
        <f>TRIM(employee_data!V2490)</f>
        <v>14468</v>
      </c>
      <c r="W2490" t="str">
        <f>TRIM(PROPER(employee_data!W2490))</f>
        <v>Asian</v>
      </c>
      <c r="X2490" t="str">
        <f>TRIM(PROPER(employee_data!X2490))</f>
        <v>Widowed</v>
      </c>
      <c r="Y2490" t="str">
        <f>TRIM(PROPER(employee_data!Y2490))</f>
        <v>Exceeds</v>
      </c>
      <c r="Z2490" s="4">
        <v>1</v>
      </c>
    </row>
    <row r="2491" spans="1:26" x14ac:dyDescent="0.25">
      <c r="A2491" t="str">
        <f>TRIM(employee_data!A2491)</f>
        <v>2916</v>
      </c>
      <c r="B2491" t="str">
        <f>TRIM(PROPER(employee_data!B2491))</f>
        <v>Michael</v>
      </c>
      <c r="C2491" t="str">
        <f>TRIM(PROPER(employee_data!C2491))</f>
        <v>Acosta</v>
      </c>
      <c r="D2491" s="2">
        <f>DATEVALUE(TEXT(employee_data!D2491,"dd/mm/yyyy"))</f>
        <v>44016</v>
      </c>
      <c r="E2491" s="2">
        <f>IFERROR(DATEVALUE(TEXT(employee_data!E2491,"dd/mm/yyyy")),TRIM(""))</f>
        <v>44262</v>
      </c>
      <c r="F2491" t="str">
        <f>TRIM(employee_data!F2491)</f>
        <v>Production Technician I</v>
      </c>
      <c r="G2491" t="str">
        <f>TRIM(PROPER(employee_data!G2491))</f>
        <v>Crystal Jones</v>
      </c>
      <c r="H2491" t="str">
        <f>TRIM(employee_data!H2491)</f>
        <v>michael.acosta@bilearner.com</v>
      </c>
      <c r="I2491" t="str">
        <f>TRIM(UPPER(employee_data!I2491))</f>
        <v>BPC</v>
      </c>
      <c r="J2491" t="str">
        <f>TRIM(PROPER(employee_data!J2491))</f>
        <v>Terminated For Cause</v>
      </c>
      <c r="K2491" t="str">
        <f>TRIM(PROPER(employee_data!K2491))</f>
        <v>Part-Time</v>
      </c>
      <c r="L2491" t="str">
        <f>TRIM(PROPER(employee_data!L2491))</f>
        <v>Zone C</v>
      </c>
      <c r="M2491" t="str">
        <f>TRIM(PROPER(employee_data!M2491))</f>
        <v>Temporary</v>
      </c>
      <c r="N2491" t="str">
        <f>TRIM(PROPER(employee_data!N2491))</f>
        <v>Resignation</v>
      </c>
      <c r="O2491" t="str">
        <f>TRIM(employee_data!O2491)</f>
        <v>Ask audience become still building.</v>
      </c>
      <c r="P2491" t="str">
        <f>TRIM(PROPER(employee_data!P2491))</f>
        <v>Production</v>
      </c>
      <c r="Q2491" t="str">
        <f>TRIM(PROPER(employee_data!Q2491))</f>
        <v>General - Sga</v>
      </c>
      <c r="R2491" s="2">
        <f>DATEVALUE(TEXT(employee_data!R2491,"dd/mm/yyyy"))</f>
        <v>19386</v>
      </c>
      <c r="S2491" t="str">
        <f>TRIM(UPPER(employee_data!S2491))</f>
        <v>MA</v>
      </c>
      <c r="T2491" t="str">
        <f>TRIM(PROPER(employee_data!T2491))</f>
        <v>Administrator</v>
      </c>
      <c r="U2491" t="str">
        <f>TRIM(PROPER(employee_data!U2491))</f>
        <v>Male</v>
      </c>
      <c r="V2491" t="str">
        <f>TRIM(employee_data!V2491)</f>
        <v>92604</v>
      </c>
      <c r="W2491" t="str">
        <f>TRIM(PROPER(employee_data!W2491))</f>
        <v>White</v>
      </c>
      <c r="X2491" t="str">
        <f>TRIM(PROPER(employee_data!X2491))</f>
        <v>Single</v>
      </c>
      <c r="Y2491" t="str">
        <f>TRIM(PROPER(employee_data!Y2491))</f>
        <v>Needs Improvement</v>
      </c>
      <c r="Z2491" s="4">
        <v>2</v>
      </c>
    </row>
    <row r="2492" spans="1:26" x14ac:dyDescent="0.25">
      <c r="A2492" t="str">
        <f>TRIM(employee_data!A2492)</f>
        <v>2917</v>
      </c>
      <c r="B2492" t="str">
        <f>TRIM(PROPER(employee_data!B2492))</f>
        <v>Janiah</v>
      </c>
      <c r="C2492" t="str">
        <f>TRIM(PROPER(employee_data!C2492))</f>
        <v>Ball</v>
      </c>
      <c r="D2492" s="2">
        <f>DATEVALUE(TEXT(employee_data!D2492,"dd/mm/yyyy"))</f>
        <v>43866</v>
      </c>
      <c r="E2492" s="2" t="str">
        <f>IFERROR(DATEVALUE(TEXT(employee_data!E2492,"dd/mm/yyyy")),TRIM(""))</f>
        <v/>
      </c>
      <c r="F2492" t="str">
        <f>TRIM(employee_data!F2492)</f>
        <v>Production Technician I</v>
      </c>
      <c r="G2492" t="str">
        <f>TRIM(PROPER(employee_data!G2492))</f>
        <v>Amy Pearson</v>
      </c>
      <c r="H2492" t="str">
        <f>TRIM(employee_data!H2492)</f>
        <v>janiah.ball@bilearner.com</v>
      </c>
      <c r="I2492" t="str">
        <f>TRIM(UPPER(employee_data!I2492))</f>
        <v>CCDR</v>
      </c>
      <c r="J2492" t="str">
        <f>TRIM(PROPER(employee_data!J2492))</f>
        <v>Active</v>
      </c>
      <c r="K2492" t="str">
        <f>TRIM(PROPER(employee_data!K2492))</f>
        <v>Contract</v>
      </c>
      <c r="L2492" t="str">
        <f>TRIM(PROPER(employee_data!L2492))</f>
        <v>Zone A</v>
      </c>
      <c r="M2492" t="str">
        <f>TRIM(PROPER(employee_data!M2492))</f>
        <v>Part-Time</v>
      </c>
      <c r="N2492" t="str">
        <f>TRIM(PROPER(employee_data!N2492))</f>
        <v>Unk</v>
      </c>
      <c r="O2492" t="str">
        <f>TRIM(employee_data!O2492)</f>
        <v/>
      </c>
      <c r="P2492" t="str">
        <f>TRIM(PROPER(employee_data!P2492))</f>
        <v>Production</v>
      </c>
      <c r="Q2492" t="str">
        <f>TRIM(PROPER(employee_data!Q2492))</f>
        <v>Field Operations</v>
      </c>
      <c r="R2492" s="2">
        <f>DATEVALUE(TEXT(employee_data!R2492,"dd/mm/yyyy"))</f>
        <v>33597</v>
      </c>
      <c r="S2492" t="str">
        <f>TRIM(UPPER(employee_data!S2492))</f>
        <v>MA</v>
      </c>
      <c r="T2492" t="str">
        <f>TRIM(PROPER(employee_data!T2492))</f>
        <v>Technician</v>
      </c>
      <c r="U2492" t="str">
        <f>TRIM(PROPER(employee_data!U2492))</f>
        <v>Male</v>
      </c>
      <c r="V2492" t="str">
        <f>TRIM(employee_data!V2492)</f>
        <v>79382</v>
      </c>
      <c r="W2492" t="str">
        <f>TRIM(PROPER(employee_data!W2492))</f>
        <v>Other</v>
      </c>
      <c r="X2492" t="str">
        <f>TRIM(PROPER(employee_data!X2492))</f>
        <v>Widowed</v>
      </c>
      <c r="Y2492" t="str">
        <f>TRIM(PROPER(employee_data!Y2492))</f>
        <v>Exceeds</v>
      </c>
      <c r="Z2492" s="4">
        <v>4</v>
      </c>
    </row>
    <row r="2493" spans="1:26" x14ac:dyDescent="0.25">
      <c r="A2493" t="str">
        <f>TRIM(employee_data!A2493)</f>
        <v>2918</v>
      </c>
      <c r="B2493" t="str">
        <f>TRIM(PROPER(employee_data!B2493))</f>
        <v>Brice</v>
      </c>
      <c r="C2493" t="str">
        <f>TRIM(PROPER(employee_data!C2493))</f>
        <v>Medina</v>
      </c>
      <c r="D2493" s="2">
        <f>DATEVALUE(TEXT(employee_data!D2493,"dd/mm/yyyy"))</f>
        <v>43456</v>
      </c>
      <c r="E2493" s="2">
        <f>IFERROR(DATEVALUE(TEXT(employee_data!E2493,"dd/mm/yyyy")),TRIM(""))</f>
        <v>44763</v>
      </c>
      <c r="F2493" t="str">
        <f>TRIM(employee_data!F2493)</f>
        <v>Production Technician I</v>
      </c>
      <c r="G2493" t="str">
        <f>TRIM(PROPER(employee_data!G2493))</f>
        <v>Emma Wilson</v>
      </c>
      <c r="H2493" t="str">
        <f>TRIM(employee_data!H2493)</f>
        <v>brice.medina@bilearner.com</v>
      </c>
      <c r="I2493" t="str">
        <f>TRIM(UPPER(employee_data!I2493))</f>
        <v>SVG</v>
      </c>
      <c r="J2493" t="str">
        <f>TRIM(PROPER(employee_data!J2493))</f>
        <v>Active</v>
      </c>
      <c r="K2493" t="str">
        <f>TRIM(PROPER(employee_data!K2493))</f>
        <v>Part-Time</v>
      </c>
      <c r="L2493" t="str">
        <f>TRIM(PROPER(employee_data!L2493))</f>
        <v>Zone B</v>
      </c>
      <c r="M2493" t="str">
        <f>TRIM(PROPER(employee_data!M2493))</f>
        <v>Full-Time</v>
      </c>
      <c r="N2493" t="str">
        <f>TRIM(PROPER(employee_data!N2493))</f>
        <v>Retirement</v>
      </c>
      <c r="O2493" t="str">
        <f>TRIM(employee_data!O2493)</f>
        <v>Organization walk against question.</v>
      </c>
      <c r="P2493" t="str">
        <f>TRIM(PROPER(employee_data!P2493))</f>
        <v>Production</v>
      </c>
      <c r="Q2493" t="str">
        <f>TRIM(PROPER(employee_data!Q2493))</f>
        <v>Field Operations</v>
      </c>
      <c r="R2493" s="2">
        <f>DATEVALUE(TEXT(employee_data!R2493,"dd/mm/yyyy"))</f>
        <v>28983</v>
      </c>
      <c r="S2493" t="str">
        <f>TRIM(UPPER(employee_data!S2493))</f>
        <v>MA</v>
      </c>
      <c r="T2493" t="str">
        <f>TRIM(PROPER(employee_data!T2493))</f>
        <v>Lineman</v>
      </c>
      <c r="U2493" t="str">
        <f>TRIM(PROPER(employee_data!U2493))</f>
        <v>Female</v>
      </c>
      <c r="V2493" t="str">
        <f>TRIM(employee_data!V2493)</f>
        <v>2719</v>
      </c>
      <c r="W2493" t="str">
        <f>TRIM(PROPER(employee_data!W2493))</f>
        <v>Black</v>
      </c>
      <c r="X2493" t="str">
        <f>TRIM(PROPER(employee_data!X2493))</f>
        <v>Widowed</v>
      </c>
      <c r="Y2493" t="str">
        <f>TRIM(PROPER(employee_data!Y2493))</f>
        <v>Exceeds</v>
      </c>
      <c r="Z2493" s="4">
        <v>4</v>
      </c>
    </row>
    <row r="2494" spans="1:26" x14ac:dyDescent="0.25">
      <c r="A2494" t="str">
        <f>TRIM(employee_data!A2494)</f>
        <v>2919</v>
      </c>
      <c r="B2494" t="str">
        <f>TRIM(PROPER(employee_data!B2494))</f>
        <v>Ismael</v>
      </c>
      <c r="C2494" t="str">
        <f>TRIM(PROPER(employee_data!C2494))</f>
        <v>Bowers</v>
      </c>
      <c r="D2494" s="2">
        <f>DATEVALUE(TEXT(employee_data!D2494,"dd/mm/yyyy"))</f>
        <v>43576</v>
      </c>
      <c r="E2494" s="2" t="str">
        <f>IFERROR(DATEVALUE(TEXT(employee_data!E2494,"dd/mm/yyyy")),TRIM(""))</f>
        <v/>
      </c>
      <c r="F2494" t="str">
        <f>TRIM(employee_data!F2494)</f>
        <v>Production Technician I</v>
      </c>
      <c r="G2494" t="str">
        <f>TRIM(PROPER(employee_data!G2494))</f>
        <v>Mark Adkins</v>
      </c>
      <c r="H2494" t="str">
        <f>TRIM(employee_data!H2494)</f>
        <v>ismael.bowers@bilearner.com</v>
      </c>
      <c r="I2494" t="str">
        <f>TRIM(UPPER(employee_data!I2494))</f>
        <v>EW</v>
      </c>
      <c r="J2494" t="str">
        <f>TRIM(PROPER(employee_data!J2494))</f>
        <v>Active</v>
      </c>
      <c r="K2494" t="str">
        <f>TRIM(PROPER(employee_data!K2494))</f>
        <v>Full-Time</v>
      </c>
      <c r="L2494" t="str">
        <f>TRIM(PROPER(employee_data!L2494))</f>
        <v>Zone A</v>
      </c>
      <c r="M2494" t="str">
        <f>TRIM(PROPER(employee_data!M2494))</f>
        <v>Part-Time</v>
      </c>
      <c r="N2494" t="str">
        <f>TRIM(PROPER(employee_data!N2494))</f>
        <v>Unk</v>
      </c>
      <c r="O2494" t="str">
        <f>TRIM(employee_data!O2494)</f>
        <v/>
      </c>
      <c r="P2494" t="str">
        <f>TRIM(PROPER(employee_data!P2494))</f>
        <v>Production</v>
      </c>
      <c r="Q2494" t="str">
        <f>TRIM(PROPER(employee_data!Q2494))</f>
        <v>Field Operations</v>
      </c>
      <c r="R2494" s="2">
        <f>DATEVALUE(TEXT(employee_data!R2494,"dd/mm/yyyy"))</f>
        <v>32454</v>
      </c>
      <c r="S2494" t="str">
        <f>TRIM(UPPER(employee_data!S2494))</f>
        <v>MA</v>
      </c>
      <c r="T2494" t="str">
        <f>TRIM(PROPER(employee_data!T2494))</f>
        <v>Administrative</v>
      </c>
      <c r="U2494" t="str">
        <f>TRIM(PROPER(employee_data!U2494))</f>
        <v>Female</v>
      </c>
      <c r="V2494" t="str">
        <f>TRIM(employee_data!V2494)</f>
        <v>29718</v>
      </c>
      <c r="W2494" t="str">
        <f>TRIM(PROPER(employee_data!W2494))</f>
        <v>White</v>
      </c>
      <c r="X2494" t="str">
        <f>TRIM(PROPER(employee_data!X2494))</f>
        <v>Single</v>
      </c>
      <c r="Y2494" t="str">
        <f>TRIM(PROPER(employee_data!Y2494))</f>
        <v>Needs Improvement</v>
      </c>
      <c r="Z2494" s="4">
        <v>5</v>
      </c>
    </row>
    <row r="2495" spans="1:26" x14ac:dyDescent="0.25">
      <c r="A2495" t="str">
        <f>TRIM(employee_data!A2495)</f>
        <v>2920</v>
      </c>
      <c r="B2495" t="str">
        <f>TRIM(PROPER(employee_data!B2495))</f>
        <v>Caden</v>
      </c>
      <c r="C2495" t="str">
        <f>TRIM(PROPER(employee_data!C2495))</f>
        <v>Silva</v>
      </c>
      <c r="D2495" s="2">
        <f>DATEVALUE(TEXT(employee_data!D2495,"dd/mm/yyyy"))</f>
        <v>43924</v>
      </c>
      <c r="E2495" s="2" t="str">
        <f>IFERROR(DATEVALUE(TEXT(employee_data!E2495,"dd/mm/yyyy")),TRIM(""))</f>
        <v/>
      </c>
      <c r="F2495" t="str">
        <f>TRIM(employee_data!F2495)</f>
        <v>Production Technician I</v>
      </c>
      <c r="G2495" t="str">
        <f>TRIM(PROPER(employee_data!G2495))</f>
        <v>Gregory Palmer</v>
      </c>
      <c r="H2495" t="str">
        <f>TRIM(employee_data!H2495)</f>
        <v>caden.silva@bilearner.com</v>
      </c>
      <c r="I2495" t="str">
        <f>TRIM(UPPER(employee_data!I2495))</f>
        <v>MSC</v>
      </c>
      <c r="J2495" t="str">
        <f>TRIM(PROPER(employee_data!J2495))</f>
        <v>Active</v>
      </c>
      <c r="K2495" t="str">
        <f>TRIM(PROPER(employee_data!K2495))</f>
        <v>Full-Time</v>
      </c>
      <c r="L2495" t="str">
        <f>TRIM(PROPER(employee_data!L2495))</f>
        <v>Zone A</v>
      </c>
      <c r="M2495" t="str">
        <f>TRIM(PROPER(employee_data!M2495))</f>
        <v>Part-Time</v>
      </c>
      <c r="N2495" t="str">
        <f>TRIM(PROPER(employee_data!N2495))</f>
        <v>Unk</v>
      </c>
      <c r="O2495" t="str">
        <f>TRIM(employee_data!O2495)</f>
        <v/>
      </c>
      <c r="P2495" t="str">
        <f>TRIM(PROPER(employee_data!P2495))</f>
        <v>Production</v>
      </c>
      <c r="Q2495" t="str">
        <f>TRIM(PROPER(employee_data!Q2495))</f>
        <v>Field Operations</v>
      </c>
      <c r="R2495" s="2">
        <f>DATEVALUE(TEXT(employee_data!R2495,"dd/mm/yyyy"))</f>
        <v>21592</v>
      </c>
      <c r="S2495" t="str">
        <f>TRIM(UPPER(employee_data!S2495))</f>
        <v>MA</v>
      </c>
      <c r="T2495" t="str">
        <f>TRIM(PROPER(employee_data!T2495))</f>
        <v>Technician</v>
      </c>
      <c r="U2495" t="str">
        <f>TRIM(PROPER(employee_data!U2495))</f>
        <v>Male</v>
      </c>
      <c r="V2495" t="str">
        <f>TRIM(employee_data!V2495)</f>
        <v>80589</v>
      </c>
      <c r="W2495" t="str">
        <f>TRIM(PROPER(employee_data!W2495))</f>
        <v>Hispanic</v>
      </c>
      <c r="X2495" t="str">
        <f>TRIM(PROPER(employee_data!X2495))</f>
        <v>Single</v>
      </c>
      <c r="Y2495" t="str">
        <f>TRIM(PROPER(employee_data!Y2495))</f>
        <v>Exceeds</v>
      </c>
      <c r="Z2495" s="4">
        <v>5</v>
      </c>
    </row>
    <row r="2496" spans="1:26" x14ac:dyDescent="0.25">
      <c r="A2496" t="str">
        <f>TRIM(employee_data!A2496)</f>
        <v>2921</v>
      </c>
      <c r="B2496" t="str">
        <f>TRIM(PROPER(employee_data!B2496))</f>
        <v>Yadira</v>
      </c>
      <c r="C2496" t="str">
        <f>TRIM(PROPER(employee_data!C2496))</f>
        <v>Dean</v>
      </c>
      <c r="D2496" s="2">
        <f>DATEVALUE(TEXT(employee_data!D2496,"dd/mm/yyyy"))</f>
        <v>43365</v>
      </c>
      <c r="E2496" s="2">
        <f>IFERROR(DATEVALUE(TEXT(employee_data!E2496,"dd/mm/yyyy")),TRIM(""))</f>
        <v>43748</v>
      </c>
      <c r="F2496" t="str">
        <f>TRIM(employee_data!F2496)</f>
        <v>Production Technician I</v>
      </c>
      <c r="G2496" t="str">
        <f>TRIM(PROPER(employee_data!G2496))</f>
        <v>Stephanie Perez</v>
      </c>
      <c r="H2496" t="str">
        <f>TRIM(employee_data!H2496)</f>
        <v>yadira.dean@bilearner.com</v>
      </c>
      <c r="I2496" t="str">
        <f>TRIM(UPPER(employee_data!I2496))</f>
        <v>TNS</v>
      </c>
      <c r="J2496" t="str">
        <f>TRIM(PROPER(employee_data!J2496))</f>
        <v>Active</v>
      </c>
      <c r="K2496" t="str">
        <f>TRIM(PROPER(employee_data!K2496))</f>
        <v>Full-Time</v>
      </c>
      <c r="L2496" t="str">
        <f>TRIM(PROPER(employee_data!L2496))</f>
        <v>Zone B</v>
      </c>
      <c r="M2496" t="str">
        <f>TRIM(PROPER(employee_data!M2496))</f>
        <v>Part-Time</v>
      </c>
      <c r="N2496" t="str">
        <f>TRIM(PROPER(employee_data!N2496))</f>
        <v>Retirement</v>
      </c>
      <c r="O2496" t="str">
        <f>TRIM(employee_data!O2496)</f>
        <v>Unit develop chance scene court.</v>
      </c>
      <c r="P2496" t="str">
        <f>TRIM(PROPER(employee_data!P2496))</f>
        <v>Production</v>
      </c>
      <c r="Q2496" t="str">
        <f>TRIM(PROPER(employee_data!Q2496))</f>
        <v>Aerial</v>
      </c>
      <c r="R2496" s="2">
        <f>DATEVALUE(TEXT(employee_data!R2496,"dd/mm/yyyy"))</f>
        <v>21040</v>
      </c>
      <c r="S2496" t="str">
        <f>TRIM(UPPER(employee_data!S2496))</f>
        <v>MA</v>
      </c>
      <c r="T2496" t="str">
        <f>TRIM(PROPER(employee_data!T2496))</f>
        <v>Lineman</v>
      </c>
      <c r="U2496" t="str">
        <f>TRIM(PROPER(employee_data!U2496))</f>
        <v>Female</v>
      </c>
      <c r="V2496" t="str">
        <f>TRIM(employee_data!V2496)</f>
        <v>66834</v>
      </c>
      <c r="W2496" t="str">
        <f>TRIM(PROPER(employee_data!W2496))</f>
        <v>Asian</v>
      </c>
      <c r="X2496" t="str">
        <f>TRIM(PROPER(employee_data!X2496))</f>
        <v>Divorced</v>
      </c>
      <c r="Y2496" t="str">
        <f>TRIM(PROPER(employee_data!Y2496))</f>
        <v>Exceeds</v>
      </c>
      <c r="Z2496" s="4">
        <v>2</v>
      </c>
    </row>
    <row r="2497" spans="1:26" x14ac:dyDescent="0.25">
      <c r="A2497" t="str">
        <f>TRIM(employee_data!A2497)</f>
        <v>2922</v>
      </c>
      <c r="B2497" t="str">
        <f>TRIM(PROPER(employee_data!B2497))</f>
        <v>Miles</v>
      </c>
      <c r="C2497" t="str">
        <f>TRIM(PROPER(employee_data!C2497))</f>
        <v>Roberts</v>
      </c>
      <c r="D2497" s="2">
        <f>DATEVALUE(TEXT(employee_data!D2497,"dd/mm/yyyy"))</f>
        <v>44848</v>
      </c>
      <c r="E2497" s="2">
        <f>IFERROR(DATEVALUE(TEXT(employee_data!E2497,"dd/mm/yyyy")),TRIM(""))</f>
        <v>45113</v>
      </c>
      <c r="F2497" t="str">
        <f>TRIM(employee_data!F2497)</f>
        <v>Production Technician I</v>
      </c>
      <c r="G2497" t="str">
        <f>TRIM(PROPER(employee_data!G2497))</f>
        <v>Carolyn Campbell</v>
      </c>
      <c r="H2497" t="str">
        <f>TRIM(employee_data!H2497)</f>
        <v>miles.roberts@bilearner.com</v>
      </c>
      <c r="I2497" t="str">
        <f>TRIM(UPPER(employee_data!I2497))</f>
        <v>BPC</v>
      </c>
      <c r="J2497" t="str">
        <f>TRIM(PROPER(employee_data!J2497))</f>
        <v>Active</v>
      </c>
      <c r="K2497" t="str">
        <f>TRIM(PROPER(employee_data!K2497))</f>
        <v>Part-Time</v>
      </c>
      <c r="L2497" t="str">
        <f>TRIM(PROPER(employee_data!L2497))</f>
        <v>Zone B</v>
      </c>
      <c r="M2497" t="str">
        <f>TRIM(PROPER(employee_data!M2497))</f>
        <v>Full-Time</v>
      </c>
      <c r="N2497" t="str">
        <f>TRIM(PROPER(employee_data!N2497))</f>
        <v>Involuntary</v>
      </c>
      <c r="O2497" t="str">
        <f>TRIM(employee_data!O2497)</f>
        <v>Rest hard air. Left me ready nature test mission.</v>
      </c>
      <c r="P2497" t="str">
        <f>TRIM(PROPER(employee_data!P2497))</f>
        <v>Production</v>
      </c>
      <c r="Q2497" t="str">
        <f>TRIM(PROPER(employee_data!Q2497))</f>
        <v>General - Con</v>
      </c>
      <c r="R2497" s="2">
        <f>DATEVALUE(TEXT(employee_data!R2497,"dd/mm/yyyy"))</f>
        <v>34084</v>
      </c>
      <c r="S2497" t="str">
        <f>TRIM(UPPER(employee_data!S2497))</f>
        <v>MA</v>
      </c>
      <c r="T2497" t="str">
        <f>TRIM(PROPER(employee_data!T2497))</f>
        <v>Laborer</v>
      </c>
      <c r="U2497" t="str">
        <f>TRIM(PROPER(employee_data!U2497))</f>
        <v>Female</v>
      </c>
      <c r="V2497" t="str">
        <f>TRIM(employee_data!V2497)</f>
        <v>69281</v>
      </c>
      <c r="W2497" t="str">
        <f>TRIM(PROPER(employee_data!W2497))</f>
        <v>Other</v>
      </c>
      <c r="X2497" t="str">
        <f>TRIM(PROPER(employee_data!X2497))</f>
        <v>Married</v>
      </c>
      <c r="Y2497" t="str">
        <f>TRIM(PROPER(employee_data!Y2497))</f>
        <v>Exceeds</v>
      </c>
      <c r="Z2497" s="4">
        <v>5</v>
      </c>
    </row>
    <row r="2498" spans="1:26" x14ac:dyDescent="0.25">
      <c r="A2498" t="str">
        <f>TRIM(employee_data!A2498)</f>
        <v>2923</v>
      </c>
      <c r="B2498" t="str">
        <f>TRIM(PROPER(employee_data!B2498))</f>
        <v>Joel</v>
      </c>
      <c r="C2498" t="str">
        <f>TRIM(PROPER(employee_data!C2498))</f>
        <v>Spence</v>
      </c>
      <c r="D2498" s="2">
        <f>DATEVALUE(TEXT(employee_data!D2498,"dd/mm/yyyy"))</f>
        <v>44604</v>
      </c>
      <c r="E2498" s="2">
        <f>IFERROR(DATEVALUE(TEXT(employee_data!E2498,"dd/mm/yyyy")),TRIM(""))</f>
        <v>44826</v>
      </c>
      <c r="F2498" t="str">
        <f>TRIM(employee_data!F2498)</f>
        <v>Production Technician I</v>
      </c>
      <c r="G2498" t="str">
        <f>TRIM(PROPER(employee_data!G2498))</f>
        <v>Norma Parker</v>
      </c>
      <c r="H2498" t="str">
        <f>TRIM(employee_data!H2498)</f>
        <v>joel.spence@bilearner.com</v>
      </c>
      <c r="I2498" t="str">
        <f>TRIM(UPPER(employee_data!I2498))</f>
        <v>CCDR</v>
      </c>
      <c r="J2498" t="str">
        <f>TRIM(PROPER(employee_data!J2498))</f>
        <v>Active</v>
      </c>
      <c r="K2498" t="str">
        <f>TRIM(PROPER(employee_data!K2498))</f>
        <v>Part-Time</v>
      </c>
      <c r="L2498" t="str">
        <f>TRIM(PROPER(employee_data!L2498))</f>
        <v>Zone A</v>
      </c>
      <c r="M2498" t="str">
        <f>TRIM(PROPER(employee_data!M2498))</f>
        <v>Part-Time</v>
      </c>
      <c r="N2498" t="str">
        <f>TRIM(PROPER(employee_data!N2498))</f>
        <v>Voluntary</v>
      </c>
      <c r="O2498" t="str">
        <f>TRIM(employee_data!O2498)</f>
        <v>Test you set carry human kind.</v>
      </c>
      <c r="P2498" t="str">
        <f>TRIM(PROPER(employee_data!P2498))</f>
        <v>Production</v>
      </c>
      <c r="Q2498" t="str">
        <f>TRIM(PROPER(employee_data!Q2498))</f>
        <v>Field Operations</v>
      </c>
      <c r="R2498" s="2">
        <f>DATEVALUE(TEXT(employee_data!R2498,"dd/mm/yyyy"))</f>
        <v>29403</v>
      </c>
      <c r="S2498" t="str">
        <f>TRIM(UPPER(employee_data!S2498))</f>
        <v>MA</v>
      </c>
      <c r="T2498" t="str">
        <f>TRIM(PROPER(employee_data!T2498))</f>
        <v>Technician</v>
      </c>
      <c r="U2498" t="str">
        <f>TRIM(PROPER(employee_data!U2498))</f>
        <v>Female</v>
      </c>
      <c r="V2498" t="str">
        <f>TRIM(employee_data!V2498)</f>
        <v>79321</v>
      </c>
      <c r="W2498" t="str">
        <f>TRIM(PROPER(employee_data!W2498))</f>
        <v>White</v>
      </c>
      <c r="X2498" t="str">
        <f>TRIM(PROPER(employee_data!X2498))</f>
        <v>Married</v>
      </c>
      <c r="Y2498" t="str">
        <f>TRIM(PROPER(employee_data!Y2498))</f>
        <v>Needs Improvement</v>
      </c>
      <c r="Z2498" s="4">
        <v>4</v>
      </c>
    </row>
    <row r="2499" spans="1:26" x14ac:dyDescent="0.25">
      <c r="A2499" t="str">
        <f>TRIM(employee_data!A2499)</f>
        <v>2924</v>
      </c>
      <c r="B2499" t="str">
        <f>TRIM(PROPER(employee_data!B2499))</f>
        <v>Kole</v>
      </c>
      <c r="C2499" t="str">
        <f>TRIM(PROPER(employee_data!C2499))</f>
        <v>Garrison</v>
      </c>
      <c r="D2499" s="2">
        <f>DATEVALUE(TEXT(employee_data!D2499,"dd/mm/yyyy"))</f>
        <v>44278</v>
      </c>
      <c r="E2499" s="2">
        <f>IFERROR(DATEVALUE(TEXT(employee_data!E2499,"dd/mm/yyyy")),TRIM(""))</f>
        <v>45127</v>
      </c>
      <c r="F2499" t="str">
        <f>TRIM(employee_data!F2499)</f>
        <v>Production Technician I</v>
      </c>
      <c r="G2499" t="str">
        <f>TRIM(PROPER(employee_data!G2499))</f>
        <v>Anna Ashley</v>
      </c>
      <c r="H2499" t="str">
        <f>TRIM(employee_data!H2499)</f>
        <v>kole.garrison@bilearner.com</v>
      </c>
      <c r="I2499" t="str">
        <f>TRIM(UPPER(employee_data!I2499))</f>
        <v>EW</v>
      </c>
      <c r="J2499" t="str">
        <f>TRIM(PROPER(employee_data!J2499))</f>
        <v>Voluntarily Terminated</v>
      </c>
      <c r="K2499" t="str">
        <f>TRIM(PROPER(employee_data!K2499))</f>
        <v>Contract</v>
      </c>
      <c r="L2499" t="str">
        <f>TRIM(PROPER(employee_data!L2499))</f>
        <v>Zone B</v>
      </c>
      <c r="M2499" t="str">
        <f>TRIM(PROPER(employee_data!M2499))</f>
        <v>Part-Time</v>
      </c>
      <c r="N2499" t="str">
        <f>TRIM(PROPER(employee_data!N2499))</f>
        <v>Retirement</v>
      </c>
      <c r="O2499" t="str">
        <f>TRIM(employee_data!O2499)</f>
        <v>Wrong practice hold serve image.</v>
      </c>
      <c r="P2499" t="str">
        <f>TRIM(PROPER(employee_data!P2499))</f>
        <v>Production</v>
      </c>
      <c r="Q2499" t="str">
        <f>TRIM(PROPER(employee_data!Q2499))</f>
        <v>Field Operations</v>
      </c>
      <c r="R2499" s="2">
        <f>DATEVALUE(TEXT(employee_data!R2499,"dd/mm/yyyy"))</f>
        <v>28990</v>
      </c>
      <c r="S2499" t="str">
        <f>TRIM(UPPER(employee_data!S2499))</f>
        <v>MA</v>
      </c>
      <c r="T2499" t="str">
        <f>TRIM(PROPER(employee_data!T2499))</f>
        <v>Foreman</v>
      </c>
      <c r="U2499" t="str">
        <f>TRIM(PROPER(employee_data!U2499))</f>
        <v>Male</v>
      </c>
      <c r="V2499" t="str">
        <f>TRIM(employee_data!V2499)</f>
        <v>84575</v>
      </c>
      <c r="W2499" t="str">
        <f>TRIM(PROPER(employee_data!W2499))</f>
        <v>Asian</v>
      </c>
      <c r="X2499" t="str">
        <f>TRIM(PROPER(employee_data!X2499))</f>
        <v>Married</v>
      </c>
      <c r="Y2499" t="str">
        <f>TRIM(PROPER(employee_data!Y2499))</f>
        <v>Exceeds</v>
      </c>
      <c r="Z2499" s="4">
        <v>5</v>
      </c>
    </row>
    <row r="2500" spans="1:26" x14ac:dyDescent="0.25">
      <c r="A2500" t="str">
        <f>TRIM(employee_data!A2500)</f>
        <v>2925</v>
      </c>
      <c r="B2500" t="str">
        <f>TRIM(PROPER(employee_data!B2500))</f>
        <v>Kaylin</v>
      </c>
      <c r="C2500" t="str">
        <f>TRIM(PROPER(employee_data!C2500))</f>
        <v>Andersen</v>
      </c>
      <c r="D2500" s="2">
        <f>DATEVALUE(TEXT(employee_data!D2500,"dd/mm/yyyy"))</f>
        <v>43342</v>
      </c>
      <c r="E2500" s="2">
        <f>IFERROR(DATEVALUE(TEXT(employee_data!E2500,"dd/mm/yyyy")),TRIM(""))</f>
        <v>44388</v>
      </c>
      <c r="F2500" t="str">
        <f>TRIM(employee_data!F2500)</f>
        <v>Production Technician II</v>
      </c>
      <c r="G2500" t="str">
        <f>TRIM(PROPER(employee_data!G2500))</f>
        <v>Monica Jackson</v>
      </c>
      <c r="H2500" t="str">
        <f>TRIM(employee_data!H2500)</f>
        <v>kaylin.andersen@bilearner.com</v>
      </c>
      <c r="I2500" t="str">
        <f>TRIM(UPPER(employee_data!I2500))</f>
        <v>CCDR</v>
      </c>
      <c r="J2500" t="str">
        <f>TRIM(PROPER(employee_data!J2500))</f>
        <v>Active</v>
      </c>
      <c r="K2500" t="str">
        <f>TRIM(PROPER(employee_data!K2500))</f>
        <v>Part-Time</v>
      </c>
      <c r="L2500" t="str">
        <f>TRIM(PROPER(employee_data!L2500))</f>
        <v>Zone B</v>
      </c>
      <c r="M2500" t="str">
        <f>TRIM(PROPER(employee_data!M2500))</f>
        <v>Temporary</v>
      </c>
      <c r="N2500" t="str">
        <f>TRIM(PROPER(employee_data!N2500))</f>
        <v>Involuntary</v>
      </c>
      <c r="O2500" t="str">
        <f>TRIM(employee_data!O2500)</f>
        <v>New arm manage.</v>
      </c>
      <c r="P2500" t="str">
        <f>TRIM(PROPER(employee_data!P2500))</f>
        <v>Production</v>
      </c>
      <c r="Q2500" t="str">
        <f>TRIM(PROPER(employee_data!Q2500))</f>
        <v>General - Sga</v>
      </c>
      <c r="R2500" s="2">
        <f>DATEVALUE(TEXT(employee_data!R2500,"dd/mm/yyyy"))</f>
        <v>26560</v>
      </c>
      <c r="S2500" t="str">
        <f>TRIM(UPPER(employee_data!S2500))</f>
        <v>MA</v>
      </c>
      <c r="T2500" t="str">
        <f>TRIM(PROPER(employee_data!T2500))</f>
        <v>Administrator</v>
      </c>
      <c r="U2500" t="str">
        <f>TRIM(PROPER(employee_data!U2500))</f>
        <v>Male</v>
      </c>
      <c r="V2500" t="str">
        <f>TRIM(employee_data!V2500)</f>
        <v>65881</v>
      </c>
      <c r="W2500" t="str">
        <f>TRIM(PROPER(employee_data!W2500))</f>
        <v>Other</v>
      </c>
      <c r="X2500" t="str">
        <f>TRIM(PROPER(employee_data!X2500))</f>
        <v>Divorced</v>
      </c>
      <c r="Y2500" t="str">
        <f>TRIM(PROPER(employee_data!Y2500))</f>
        <v>Exceeds</v>
      </c>
      <c r="Z2500" s="4">
        <v>4</v>
      </c>
    </row>
    <row r="2501" spans="1:26" x14ac:dyDescent="0.25">
      <c r="A2501" t="str">
        <f>TRIM(employee_data!A2501)</f>
        <v>2926</v>
      </c>
      <c r="B2501" t="str">
        <f>TRIM(PROPER(employee_data!B2501))</f>
        <v>Yareli</v>
      </c>
      <c r="C2501" t="str">
        <f>TRIM(PROPER(employee_data!C2501))</f>
        <v>Valdez</v>
      </c>
      <c r="D2501" s="2">
        <f>DATEVALUE(TEXT(employee_data!D2501,"dd/mm/yyyy"))</f>
        <v>44905</v>
      </c>
      <c r="E2501" s="2">
        <f>IFERROR(DATEVALUE(TEXT(employee_data!E2501,"dd/mm/yyyy")),TRIM(""))</f>
        <v>45109</v>
      </c>
      <c r="F2501" t="str">
        <f>TRIM(employee_data!F2501)</f>
        <v>Production Technician II</v>
      </c>
      <c r="G2501" t="str">
        <f>TRIM(PROPER(employee_data!G2501))</f>
        <v>Sandy Jones</v>
      </c>
      <c r="H2501" t="str">
        <f>TRIM(employee_data!H2501)</f>
        <v>yareli.valdez@bilearner.com</v>
      </c>
      <c r="I2501" t="str">
        <f>TRIM(UPPER(employee_data!I2501))</f>
        <v>SVG</v>
      </c>
      <c r="J2501" t="str">
        <f>TRIM(PROPER(employee_data!J2501))</f>
        <v>Leave Of Absence</v>
      </c>
      <c r="K2501" t="str">
        <f>TRIM(PROPER(employee_data!K2501))</f>
        <v>Part-Time</v>
      </c>
      <c r="L2501" t="str">
        <f>TRIM(PROPER(employee_data!L2501))</f>
        <v>Zone B</v>
      </c>
      <c r="M2501" t="str">
        <f>TRIM(PROPER(employee_data!M2501))</f>
        <v>Temporary</v>
      </c>
      <c r="N2501" t="str">
        <f>TRIM(PROPER(employee_data!N2501))</f>
        <v>Voluntary</v>
      </c>
      <c r="O2501" t="str">
        <f>TRIM(employee_data!O2501)</f>
        <v>Official minute everyone level thing economic.</v>
      </c>
      <c r="P2501" t="str">
        <f>TRIM(PROPER(employee_data!P2501))</f>
        <v>Production</v>
      </c>
      <c r="Q2501" t="str">
        <f>TRIM(PROPER(employee_data!Q2501))</f>
        <v>Field Operations</v>
      </c>
      <c r="R2501" s="2">
        <f>DATEVALUE(TEXT(employee_data!R2501,"dd/mm/yyyy"))</f>
        <v>36502</v>
      </c>
      <c r="S2501" t="str">
        <f>TRIM(UPPER(employee_data!S2501))</f>
        <v>MA</v>
      </c>
      <c r="T2501" t="str">
        <f>TRIM(PROPER(employee_data!T2501))</f>
        <v>Driver</v>
      </c>
      <c r="U2501" t="str">
        <f>TRIM(PROPER(employee_data!U2501))</f>
        <v>Male</v>
      </c>
      <c r="V2501" t="str">
        <f>TRIM(employee_data!V2501)</f>
        <v>27671</v>
      </c>
      <c r="W2501" t="str">
        <f>TRIM(PROPER(employee_data!W2501))</f>
        <v>Black</v>
      </c>
      <c r="X2501" t="str">
        <f>TRIM(PROPER(employee_data!X2501))</f>
        <v>Widowed</v>
      </c>
      <c r="Y2501" t="str">
        <f>TRIM(PROPER(employee_data!Y2501))</f>
        <v>Needs Improvement</v>
      </c>
      <c r="Z2501" s="4">
        <v>5</v>
      </c>
    </row>
    <row r="2502" spans="1:26" x14ac:dyDescent="0.25">
      <c r="A2502" t="str">
        <f>TRIM(employee_data!A2502)</f>
        <v>2927</v>
      </c>
      <c r="B2502" t="str">
        <f>TRIM(PROPER(employee_data!B2502))</f>
        <v>Rubi</v>
      </c>
      <c r="C2502" t="str">
        <f>TRIM(PROPER(employee_data!C2502))</f>
        <v>Sanford</v>
      </c>
      <c r="D2502" s="2">
        <f>DATEVALUE(TEXT(employee_data!D2502,"dd/mm/yyyy"))</f>
        <v>44961</v>
      </c>
      <c r="E2502" s="2">
        <f>IFERROR(DATEVALUE(TEXT(employee_data!E2502,"dd/mm/yyyy")),TRIM(""))</f>
        <v>45132</v>
      </c>
      <c r="F2502" t="str">
        <f>TRIM(employee_data!F2502)</f>
        <v>Production Technician II</v>
      </c>
      <c r="G2502" t="str">
        <f>TRIM(PROPER(employee_data!G2502))</f>
        <v>Thomas Williams</v>
      </c>
      <c r="H2502" t="str">
        <f>TRIM(employee_data!H2502)</f>
        <v>rubi.sanford@bilearner.com</v>
      </c>
      <c r="I2502" t="str">
        <f>TRIM(UPPER(employee_data!I2502))</f>
        <v>EW</v>
      </c>
      <c r="J2502" t="str">
        <f>TRIM(PROPER(employee_data!J2502))</f>
        <v>Leave Of Absence</v>
      </c>
      <c r="K2502" t="str">
        <f>TRIM(PROPER(employee_data!K2502))</f>
        <v>Part-Time</v>
      </c>
      <c r="L2502" t="str">
        <f>TRIM(PROPER(employee_data!L2502))</f>
        <v>Zone A</v>
      </c>
      <c r="M2502" t="str">
        <f>TRIM(PROPER(employee_data!M2502))</f>
        <v>Part-Time</v>
      </c>
      <c r="N2502" t="str">
        <f>TRIM(PROPER(employee_data!N2502))</f>
        <v>Voluntary</v>
      </c>
      <c r="O2502" t="str">
        <f>TRIM(employee_data!O2502)</f>
        <v>Create news use.</v>
      </c>
      <c r="P2502" t="str">
        <f>TRIM(PROPER(employee_data!P2502))</f>
        <v>Production</v>
      </c>
      <c r="Q2502" t="str">
        <f>TRIM(PROPER(employee_data!Q2502))</f>
        <v>General - Sga</v>
      </c>
      <c r="R2502" s="2">
        <f>DATEVALUE(TEXT(employee_data!R2502,"dd/mm/yyyy"))</f>
        <v>30000</v>
      </c>
      <c r="S2502" t="str">
        <f>TRIM(UPPER(employee_data!S2502))</f>
        <v>MA</v>
      </c>
      <c r="T2502" t="str">
        <f>TRIM(PROPER(employee_data!T2502))</f>
        <v>Supervisor</v>
      </c>
      <c r="U2502" t="str">
        <f>TRIM(PROPER(employee_data!U2502))</f>
        <v>Male</v>
      </c>
      <c r="V2502" t="str">
        <f>TRIM(employee_data!V2502)</f>
        <v>53549</v>
      </c>
      <c r="W2502" t="str">
        <f>TRIM(PROPER(employee_data!W2502))</f>
        <v>Black</v>
      </c>
      <c r="X2502" t="str">
        <f>TRIM(PROPER(employee_data!X2502))</f>
        <v>Divorced</v>
      </c>
      <c r="Y2502" t="str">
        <f>TRIM(PROPER(employee_data!Y2502))</f>
        <v>Exceeds</v>
      </c>
      <c r="Z2502" s="4">
        <v>1</v>
      </c>
    </row>
    <row r="2503" spans="1:26" x14ac:dyDescent="0.25">
      <c r="A2503" t="str">
        <f>TRIM(employee_data!A2503)</f>
        <v>2928</v>
      </c>
      <c r="B2503" t="str">
        <f>TRIM(PROPER(employee_data!B2503))</f>
        <v>Jayden</v>
      </c>
      <c r="C2503" t="str">
        <f>TRIM(PROPER(employee_data!C2503))</f>
        <v>Bolton</v>
      </c>
      <c r="D2503" s="2">
        <f>DATEVALUE(TEXT(employee_data!D2503,"dd/mm/yyyy"))</f>
        <v>44206</v>
      </c>
      <c r="E2503" s="2" t="str">
        <f>IFERROR(DATEVALUE(TEXT(employee_data!E2503,"dd/mm/yyyy")),TRIM(""))</f>
        <v/>
      </c>
      <c r="F2503" t="str">
        <f>TRIM(employee_data!F2503)</f>
        <v>Production Technician II</v>
      </c>
      <c r="G2503" t="str">
        <f>TRIM(PROPER(employee_data!G2503))</f>
        <v>Jeffrey Garcia</v>
      </c>
      <c r="H2503" t="str">
        <f>TRIM(employee_data!H2503)</f>
        <v>jayden.bolton@bilearner.com</v>
      </c>
      <c r="I2503" t="str">
        <f>TRIM(UPPER(employee_data!I2503))</f>
        <v>MSC</v>
      </c>
      <c r="J2503" t="str">
        <f>TRIM(PROPER(employee_data!J2503))</f>
        <v>Active</v>
      </c>
      <c r="K2503" t="str">
        <f>TRIM(PROPER(employee_data!K2503))</f>
        <v>Full-Time</v>
      </c>
      <c r="L2503" t="str">
        <f>TRIM(PROPER(employee_data!L2503))</f>
        <v>Zone B</v>
      </c>
      <c r="M2503" t="str">
        <f>TRIM(PROPER(employee_data!M2503))</f>
        <v>Part-Time</v>
      </c>
      <c r="N2503" t="str">
        <f>TRIM(PROPER(employee_data!N2503))</f>
        <v>Unk</v>
      </c>
      <c r="O2503" t="str">
        <f>TRIM(employee_data!O2503)</f>
        <v/>
      </c>
      <c r="P2503" t="str">
        <f>TRIM(PROPER(employee_data!P2503))</f>
        <v>Production</v>
      </c>
      <c r="Q2503" t="str">
        <f>TRIM(PROPER(employee_data!Q2503))</f>
        <v>General - Con</v>
      </c>
      <c r="R2503" s="2">
        <f>DATEVALUE(TEXT(employee_data!R2503,"dd/mm/yyyy"))</f>
        <v>26401</v>
      </c>
      <c r="S2503" t="str">
        <f>TRIM(UPPER(employee_data!S2503))</f>
        <v>MA</v>
      </c>
      <c r="T2503" t="str">
        <f>TRIM(PROPER(employee_data!T2503))</f>
        <v>Lineman</v>
      </c>
      <c r="U2503" t="str">
        <f>TRIM(PROPER(employee_data!U2503))</f>
        <v>Female</v>
      </c>
      <c r="V2503" t="str">
        <f>TRIM(employee_data!V2503)</f>
        <v>49168</v>
      </c>
      <c r="W2503" t="str">
        <f>TRIM(PROPER(employee_data!W2503))</f>
        <v>Hispanic</v>
      </c>
      <c r="X2503" t="str">
        <f>TRIM(PROPER(employee_data!X2503))</f>
        <v>Divorced</v>
      </c>
      <c r="Y2503" t="str">
        <f>TRIM(PROPER(employee_data!Y2503))</f>
        <v>Fully Meets</v>
      </c>
      <c r="Z2503" s="4">
        <v>5</v>
      </c>
    </row>
    <row r="2504" spans="1:26" x14ac:dyDescent="0.25">
      <c r="A2504" t="str">
        <f>TRIM(employee_data!A2504)</f>
        <v>2929</v>
      </c>
      <c r="B2504" t="str">
        <f>TRIM(PROPER(employee_data!B2504))</f>
        <v>Izabella</v>
      </c>
      <c r="C2504" t="str">
        <f>TRIM(PROPER(employee_data!C2504))</f>
        <v>Watson</v>
      </c>
      <c r="D2504" s="2">
        <f>DATEVALUE(TEXT(employee_data!D2504,"dd/mm/yyyy"))</f>
        <v>44062</v>
      </c>
      <c r="E2504" s="2">
        <f>IFERROR(DATEVALUE(TEXT(employee_data!E2504,"dd/mm/yyyy")),TRIM(""))</f>
        <v>44514</v>
      </c>
      <c r="F2504" t="str">
        <f>TRIM(employee_data!F2504)</f>
        <v>Production Technician II</v>
      </c>
      <c r="G2504" t="str">
        <f>TRIM(PROPER(employee_data!G2504))</f>
        <v>Richard Reynolds</v>
      </c>
      <c r="H2504" t="str">
        <f>TRIM(employee_data!H2504)</f>
        <v>izabella.watson@bilearner.com</v>
      </c>
      <c r="I2504" t="str">
        <f>TRIM(UPPER(employee_data!I2504))</f>
        <v>TNS</v>
      </c>
      <c r="J2504" t="str">
        <f>TRIM(PROPER(employee_data!J2504))</f>
        <v>Voluntarily Terminated</v>
      </c>
      <c r="K2504" t="str">
        <f>TRIM(PROPER(employee_data!K2504))</f>
        <v>Full-Time</v>
      </c>
      <c r="L2504" t="str">
        <f>TRIM(PROPER(employee_data!L2504))</f>
        <v>Zone B</v>
      </c>
      <c r="M2504" t="str">
        <f>TRIM(PROPER(employee_data!M2504))</f>
        <v>Temporary</v>
      </c>
      <c r="N2504" t="str">
        <f>TRIM(PROPER(employee_data!N2504))</f>
        <v>Voluntary</v>
      </c>
      <c r="O2504" t="str">
        <f>TRIM(employee_data!O2504)</f>
        <v>According if detail quality difficult.</v>
      </c>
      <c r="P2504" t="str">
        <f>TRIM(PROPER(employee_data!P2504))</f>
        <v>Production</v>
      </c>
      <c r="Q2504" t="str">
        <f>TRIM(PROPER(employee_data!Q2504))</f>
        <v>Field Operations</v>
      </c>
      <c r="R2504" s="2">
        <f>DATEVALUE(TEXT(employee_data!R2504,"dd/mm/yyyy"))</f>
        <v>31568</v>
      </c>
      <c r="S2504" t="str">
        <f>TRIM(UPPER(employee_data!S2504))</f>
        <v>MA</v>
      </c>
      <c r="T2504" t="str">
        <f>TRIM(PROPER(employee_data!T2504))</f>
        <v>Laborer</v>
      </c>
      <c r="U2504" t="str">
        <f>TRIM(PROPER(employee_data!U2504))</f>
        <v>Female</v>
      </c>
      <c r="V2504" t="str">
        <f>TRIM(employee_data!V2504)</f>
        <v>70404</v>
      </c>
      <c r="W2504" t="str">
        <f>TRIM(PROPER(employee_data!W2504))</f>
        <v>White</v>
      </c>
      <c r="X2504" t="str">
        <f>TRIM(PROPER(employee_data!X2504))</f>
        <v>Widowed</v>
      </c>
      <c r="Y2504" t="str">
        <f>TRIM(PROPER(employee_data!Y2504))</f>
        <v>Needs Improvement</v>
      </c>
      <c r="Z2504" s="4">
        <v>2</v>
      </c>
    </row>
    <row r="2505" spans="1:26" x14ac:dyDescent="0.25">
      <c r="A2505" t="str">
        <f>TRIM(employee_data!A2505)</f>
        <v>2930</v>
      </c>
      <c r="B2505" t="str">
        <f>TRIM(PROPER(employee_data!B2505))</f>
        <v>Jon</v>
      </c>
      <c r="C2505" t="str">
        <f>TRIM(PROPER(employee_data!C2505))</f>
        <v>Galvan</v>
      </c>
      <c r="D2505" s="2">
        <f>DATEVALUE(TEXT(employee_data!D2505,"dd/mm/yyyy"))</f>
        <v>45037</v>
      </c>
      <c r="E2505" s="2" t="str">
        <f>IFERROR(DATEVALUE(TEXT(employee_data!E2505,"dd/mm/yyyy")),TRIM(""))</f>
        <v/>
      </c>
      <c r="F2505" t="str">
        <f>TRIM(employee_data!F2505)</f>
        <v>Production Technician II</v>
      </c>
      <c r="G2505" t="str">
        <f>TRIM(PROPER(employee_data!G2505))</f>
        <v>Victoria Andersen</v>
      </c>
      <c r="H2505" t="str">
        <f>TRIM(employee_data!H2505)</f>
        <v>jon.galvan@bilearner.com</v>
      </c>
      <c r="I2505" t="str">
        <f>TRIM(UPPER(employee_data!I2505))</f>
        <v>PYZ</v>
      </c>
      <c r="J2505" t="str">
        <f>TRIM(PROPER(employee_data!J2505))</f>
        <v>Active</v>
      </c>
      <c r="K2505" t="str">
        <f>TRIM(PROPER(employee_data!K2505))</f>
        <v>Part-Time</v>
      </c>
      <c r="L2505" t="str">
        <f>TRIM(PROPER(employee_data!L2505))</f>
        <v>Zone A</v>
      </c>
      <c r="M2505" t="str">
        <f>TRIM(PROPER(employee_data!M2505))</f>
        <v>Full-Time</v>
      </c>
      <c r="N2505" t="str">
        <f>TRIM(PROPER(employee_data!N2505))</f>
        <v>Unk</v>
      </c>
      <c r="O2505" t="str">
        <f>TRIM(employee_data!O2505)</f>
        <v/>
      </c>
      <c r="P2505" t="str">
        <f>TRIM(PROPER(employee_data!P2505))</f>
        <v>Production</v>
      </c>
      <c r="Q2505" t="str">
        <f>TRIM(PROPER(employee_data!Q2505))</f>
        <v>Wireless</v>
      </c>
      <c r="R2505" s="2">
        <f>DATEVALUE(TEXT(employee_data!R2505,"dd/mm/yyyy"))</f>
        <v>36239</v>
      </c>
      <c r="S2505" t="str">
        <f>TRIM(UPPER(employee_data!S2505))</f>
        <v>MA</v>
      </c>
      <c r="T2505" t="str">
        <f>TRIM(PROPER(employee_data!T2505))</f>
        <v>Supervisor</v>
      </c>
      <c r="U2505" t="str">
        <f>TRIM(PROPER(employee_data!U2505))</f>
        <v>Female</v>
      </c>
      <c r="V2505" t="str">
        <f>TRIM(employee_data!V2505)</f>
        <v>13746</v>
      </c>
      <c r="W2505" t="str">
        <f>TRIM(PROPER(employee_data!W2505))</f>
        <v>Black</v>
      </c>
      <c r="X2505" t="str">
        <f>TRIM(PROPER(employee_data!X2505))</f>
        <v>Widowed</v>
      </c>
      <c r="Y2505" t="str">
        <f>TRIM(PROPER(employee_data!Y2505))</f>
        <v>Exceeds</v>
      </c>
      <c r="Z2505" s="4">
        <v>2</v>
      </c>
    </row>
    <row r="2506" spans="1:26" x14ac:dyDescent="0.25">
      <c r="A2506" t="str">
        <f>TRIM(employee_data!A2506)</f>
        <v>2931</v>
      </c>
      <c r="B2506" t="str">
        <f>TRIM(PROPER(employee_data!B2506))</f>
        <v>Halle</v>
      </c>
      <c r="C2506" t="str">
        <f>TRIM(PROPER(employee_data!C2506))</f>
        <v>Chan</v>
      </c>
      <c r="D2506" s="2">
        <f>DATEVALUE(TEXT(employee_data!D2506,"dd/mm/yyyy"))</f>
        <v>43859</v>
      </c>
      <c r="E2506" s="2">
        <f>IFERROR(DATEVALUE(TEXT(employee_data!E2506,"dd/mm/yyyy")),TRIM(""))</f>
        <v>44205</v>
      </c>
      <c r="F2506" t="str">
        <f>TRIM(employee_data!F2506)</f>
        <v>Production Technician I</v>
      </c>
      <c r="G2506" t="str">
        <f>TRIM(PROPER(employee_data!G2506))</f>
        <v>Sarah Cortez</v>
      </c>
      <c r="H2506" t="str">
        <f>TRIM(employee_data!H2506)</f>
        <v>halle.chan@bilearner.com</v>
      </c>
      <c r="I2506" t="str">
        <f>TRIM(UPPER(employee_data!I2506))</f>
        <v>MSC</v>
      </c>
      <c r="J2506" t="str">
        <f>TRIM(PROPER(employee_data!J2506))</f>
        <v>Terminated For Cause</v>
      </c>
      <c r="K2506" t="str">
        <f>TRIM(PROPER(employee_data!K2506))</f>
        <v>Full-Time</v>
      </c>
      <c r="L2506" t="str">
        <f>TRIM(PROPER(employee_data!L2506))</f>
        <v>Zone B</v>
      </c>
      <c r="M2506" t="str">
        <f>TRIM(PROPER(employee_data!M2506))</f>
        <v>Temporary</v>
      </c>
      <c r="N2506" t="str">
        <f>TRIM(PROPER(employee_data!N2506))</f>
        <v>Retirement</v>
      </c>
      <c r="O2506" t="str">
        <f>TRIM(employee_data!O2506)</f>
        <v>Sell first fill vote against.</v>
      </c>
      <c r="P2506" t="str">
        <f>TRIM(PROPER(employee_data!P2506))</f>
        <v>Production</v>
      </c>
      <c r="Q2506" t="str">
        <f>TRIM(PROPER(employee_data!Q2506))</f>
        <v>Field Operations</v>
      </c>
      <c r="R2506" s="2">
        <f>DATEVALUE(TEXT(employee_data!R2506,"dd/mm/yyyy"))</f>
        <v>25395</v>
      </c>
      <c r="S2506" t="str">
        <f>TRIM(UPPER(employee_data!S2506))</f>
        <v>MA</v>
      </c>
      <c r="T2506" t="str">
        <f>TRIM(PROPER(employee_data!T2506))</f>
        <v>Technician</v>
      </c>
      <c r="U2506" t="str">
        <f>TRIM(PROPER(employee_data!U2506))</f>
        <v>Male</v>
      </c>
      <c r="V2506" t="str">
        <f>TRIM(employee_data!V2506)</f>
        <v>12946</v>
      </c>
      <c r="W2506" t="str">
        <f>TRIM(PROPER(employee_data!W2506))</f>
        <v>Hispanic</v>
      </c>
      <c r="X2506" t="str">
        <f>TRIM(PROPER(employee_data!X2506))</f>
        <v>Single</v>
      </c>
      <c r="Y2506" t="str">
        <f>TRIM(PROPER(employee_data!Y2506))</f>
        <v>Exceeds</v>
      </c>
      <c r="Z2506" s="4">
        <v>2</v>
      </c>
    </row>
    <row r="2507" spans="1:26" x14ac:dyDescent="0.25">
      <c r="A2507" t="str">
        <f>TRIM(employee_data!A2507)</f>
        <v>2932</v>
      </c>
      <c r="B2507" t="str">
        <f>TRIM(PROPER(employee_data!B2507))</f>
        <v>Braeden</v>
      </c>
      <c r="C2507" t="str">
        <f>TRIM(PROPER(employee_data!C2507))</f>
        <v>Moss</v>
      </c>
      <c r="D2507" s="2">
        <f>DATEVALUE(TEXT(employee_data!D2507,"dd/mm/yyyy"))</f>
        <v>44427</v>
      </c>
      <c r="E2507" s="2">
        <f>IFERROR(DATEVALUE(TEXT(employee_data!E2507,"dd/mm/yyyy")),TRIM(""))</f>
        <v>45071</v>
      </c>
      <c r="F2507" t="str">
        <f>TRIM(employee_data!F2507)</f>
        <v>Production Technician I</v>
      </c>
      <c r="G2507" t="str">
        <f>TRIM(PROPER(employee_data!G2507))</f>
        <v>Lynn Beasley Dvm</v>
      </c>
      <c r="H2507" t="str">
        <f>TRIM(employee_data!H2507)</f>
        <v>braeden.moss@bilearner.com</v>
      </c>
      <c r="I2507" t="str">
        <f>TRIM(UPPER(employee_data!I2507))</f>
        <v>TNS</v>
      </c>
      <c r="J2507" t="str">
        <f>TRIM(PROPER(employee_data!J2507))</f>
        <v>Terminated For Cause</v>
      </c>
      <c r="K2507" t="str">
        <f>TRIM(PROPER(employee_data!K2507))</f>
        <v>Part-Time</v>
      </c>
      <c r="L2507" t="str">
        <f>TRIM(PROPER(employee_data!L2507))</f>
        <v>Zone A</v>
      </c>
      <c r="M2507" t="str">
        <f>TRIM(PROPER(employee_data!M2507))</f>
        <v>Full-Time</v>
      </c>
      <c r="N2507" t="str">
        <f>TRIM(PROPER(employee_data!N2507))</f>
        <v>Involuntary</v>
      </c>
      <c r="O2507" t="str">
        <f>TRIM(employee_data!O2507)</f>
        <v>Democrat stage daughter any own whom.</v>
      </c>
      <c r="P2507" t="str">
        <f>TRIM(PROPER(employee_data!P2507))</f>
        <v>Production</v>
      </c>
      <c r="Q2507" t="str">
        <f>TRIM(PROPER(employee_data!Q2507))</f>
        <v>Finance &amp; Accounting</v>
      </c>
      <c r="R2507" s="2">
        <f>DATEVALUE(TEXT(employee_data!R2507,"dd/mm/yyyy"))</f>
        <v>17545</v>
      </c>
      <c r="S2507" t="str">
        <f>TRIM(UPPER(employee_data!S2507))</f>
        <v>MA</v>
      </c>
      <c r="T2507" t="str">
        <f>TRIM(PROPER(employee_data!T2507))</f>
        <v>Intern</v>
      </c>
      <c r="U2507" t="str">
        <f>TRIM(PROPER(employee_data!U2507))</f>
        <v>Male</v>
      </c>
      <c r="V2507" t="str">
        <f>TRIM(employee_data!V2507)</f>
        <v>6449</v>
      </c>
      <c r="W2507" t="str">
        <f>TRIM(PROPER(employee_data!W2507))</f>
        <v>Hispanic</v>
      </c>
      <c r="X2507" t="str">
        <f>TRIM(PROPER(employee_data!X2507))</f>
        <v>Widowed</v>
      </c>
      <c r="Y2507" t="str">
        <f>TRIM(PROPER(employee_data!Y2507))</f>
        <v>Fully Meets</v>
      </c>
      <c r="Z2507" s="4">
        <v>4</v>
      </c>
    </row>
    <row r="2508" spans="1:26" x14ac:dyDescent="0.25">
      <c r="A2508" t="str">
        <f>TRIM(employee_data!A2508)</f>
        <v>2933</v>
      </c>
      <c r="B2508" t="str">
        <f>TRIM(PROPER(employee_data!B2508))</f>
        <v>Fernando</v>
      </c>
      <c r="C2508" t="str">
        <f>TRIM(PROPER(employee_data!C2508))</f>
        <v>Mcdowell</v>
      </c>
      <c r="D2508" s="2">
        <f>DATEVALUE(TEXT(employee_data!D2508,"dd/mm/yyyy"))</f>
        <v>44273</v>
      </c>
      <c r="E2508" s="2" t="str">
        <f>IFERROR(DATEVALUE(TEXT(employee_data!E2508,"dd/mm/yyyy")),TRIM(""))</f>
        <v/>
      </c>
      <c r="F2508" t="str">
        <f>TRIM(employee_data!F2508)</f>
        <v>Production Technician I</v>
      </c>
      <c r="G2508" t="str">
        <f>TRIM(PROPER(employee_data!G2508))</f>
        <v>Brandon Walter</v>
      </c>
      <c r="H2508" t="str">
        <f>TRIM(employee_data!H2508)</f>
        <v>fernando.mcdowell@bilearner.com</v>
      </c>
      <c r="I2508" t="str">
        <f>TRIM(UPPER(employee_data!I2508))</f>
        <v>PYZ</v>
      </c>
      <c r="J2508" t="str">
        <f>TRIM(PROPER(employee_data!J2508))</f>
        <v>Active</v>
      </c>
      <c r="K2508" t="str">
        <f>TRIM(PROPER(employee_data!K2508))</f>
        <v>Full-Time</v>
      </c>
      <c r="L2508" t="str">
        <f>TRIM(PROPER(employee_data!L2508))</f>
        <v>Zone A</v>
      </c>
      <c r="M2508" t="str">
        <f>TRIM(PROPER(employee_data!M2508))</f>
        <v>Part-Time</v>
      </c>
      <c r="N2508" t="str">
        <f>TRIM(PROPER(employee_data!N2508))</f>
        <v>Unk</v>
      </c>
      <c r="O2508" t="str">
        <f>TRIM(employee_data!O2508)</f>
        <v/>
      </c>
      <c r="P2508" t="str">
        <f>TRIM(PROPER(employee_data!P2508))</f>
        <v>Production</v>
      </c>
      <c r="Q2508" t="str">
        <f>TRIM(PROPER(employee_data!Q2508))</f>
        <v>Wireline Construction</v>
      </c>
      <c r="R2508" s="2">
        <f>DATEVALUE(TEXT(employee_data!R2508,"dd/mm/yyyy"))</f>
        <v>17970</v>
      </c>
      <c r="S2508" t="str">
        <f>TRIM(UPPER(employee_data!S2508))</f>
        <v>MA</v>
      </c>
      <c r="T2508" t="str">
        <f>TRIM(PROPER(employee_data!T2508))</f>
        <v>Laborer</v>
      </c>
      <c r="U2508" t="str">
        <f>TRIM(PROPER(employee_data!U2508))</f>
        <v>Male</v>
      </c>
      <c r="V2508" t="str">
        <f>TRIM(employee_data!V2508)</f>
        <v>52150</v>
      </c>
      <c r="W2508" t="str">
        <f>TRIM(PROPER(employee_data!W2508))</f>
        <v>White</v>
      </c>
      <c r="X2508" t="str">
        <f>TRIM(PROPER(employee_data!X2508))</f>
        <v>Single</v>
      </c>
      <c r="Y2508" t="str">
        <f>TRIM(PROPER(employee_data!Y2508))</f>
        <v>Needs Improvement</v>
      </c>
      <c r="Z2508" s="4">
        <v>1</v>
      </c>
    </row>
    <row r="2509" spans="1:26" x14ac:dyDescent="0.25">
      <c r="A2509" t="str">
        <f>TRIM(employee_data!A2509)</f>
        <v>2934</v>
      </c>
      <c r="B2509" t="str">
        <f>TRIM(PROPER(employee_data!B2509))</f>
        <v>Triston</v>
      </c>
      <c r="C2509" t="str">
        <f>TRIM(PROPER(employee_data!C2509))</f>
        <v>Ewing</v>
      </c>
      <c r="D2509" s="2">
        <f>DATEVALUE(TEXT(employee_data!D2509,"dd/mm/yyyy"))</f>
        <v>44493</v>
      </c>
      <c r="E2509" s="2">
        <f>IFERROR(DATEVALUE(TEXT(employee_data!E2509,"dd/mm/yyyy")),TRIM(""))</f>
        <v>44802</v>
      </c>
      <c r="F2509" t="str">
        <f>TRIM(employee_data!F2509)</f>
        <v>Production Technician I</v>
      </c>
      <c r="G2509" t="str">
        <f>TRIM(PROPER(employee_data!G2509))</f>
        <v>Diana Stewart</v>
      </c>
      <c r="H2509" t="str">
        <f>TRIM(employee_data!H2509)</f>
        <v>triston.ewing@bilearner.com</v>
      </c>
      <c r="I2509" t="str">
        <f>TRIM(UPPER(employee_data!I2509))</f>
        <v>WBL</v>
      </c>
      <c r="J2509" t="str">
        <f>TRIM(PROPER(employee_data!J2509))</f>
        <v>Active</v>
      </c>
      <c r="K2509" t="str">
        <f>TRIM(PROPER(employee_data!K2509))</f>
        <v>Contract</v>
      </c>
      <c r="L2509" t="str">
        <f>TRIM(PROPER(employee_data!L2509))</f>
        <v>Zone B</v>
      </c>
      <c r="M2509" t="str">
        <f>TRIM(PROPER(employee_data!M2509))</f>
        <v>Temporary</v>
      </c>
      <c r="N2509" t="str">
        <f>TRIM(PROPER(employee_data!N2509))</f>
        <v>Resignation</v>
      </c>
      <c r="O2509" t="str">
        <f>TRIM(employee_data!O2509)</f>
        <v>Ball total direction school.</v>
      </c>
      <c r="P2509" t="str">
        <f>TRIM(PROPER(employee_data!P2509))</f>
        <v>Production</v>
      </c>
      <c r="Q2509" t="str">
        <f>TRIM(PROPER(employee_data!Q2509))</f>
        <v>Field Operations</v>
      </c>
      <c r="R2509" s="2">
        <f>DATEVALUE(TEXT(employee_data!R2509,"dd/mm/yyyy"))</f>
        <v>23329</v>
      </c>
      <c r="S2509" t="str">
        <f>TRIM(UPPER(employee_data!S2509))</f>
        <v>MA</v>
      </c>
      <c r="T2509" t="str">
        <f>TRIM(PROPER(employee_data!T2509))</f>
        <v>Laborer</v>
      </c>
      <c r="U2509" t="str">
        <f>TRIM(PROPER(employee_data!U2509))</f>
        <v>Male</v>
      </c>
      <c r="V2509" t="str">
        <f>TRIM(employee_data!V2509)</f>
        <v>63659</v>
      </c>
      <c r="W2509" t="str">
        <f>TRIM(PROPER(employee_data!W2509))</f>
        <v>Asian</v>
      </c>
      <c r="X2509" t="str">
        <f>TRIM(PROPER(employee_data!X2509))</f>
        <v>Widowed</v>
      </c>
      <c r="Y2509" t="str">
        <f>TRIM(PROPER(employee_data!Y2509))</f>
        <v>Fully Meets</v>
      </c>
      <c r="Z2509" s="4">
        <v>2</v>
      </c>
    </row>
    <row r="2510" spans="1:26" x14ac:dyDescent="0.25">
      <c r="A2510" t="str">
        <f>TRIM(employee_data!A2510)</f>
        <v>2935</v>
      </c>
      <c r="B2510" t="str">
        <f>TRIM(PROPER(employee_data!B2510))</f>
        <v>Pablo</v>
      </c>
      <c r="C2510" t="str">
        <f>TRIM(PROPER(employee_data!C2510))</f>
        <v>Yates</v>
      </c>
      <c r="D2510" s="2">
        <f>DATEVALUE(TEXT(employee_data!D2510,"dd/mm/yyyy"))</f>
        <v>44107</v>
      </c>
      <c r="E2510" s="2">
        <f>IFERROR(DATEVALUE(TEXT(employee_data!E2510,"dd/mm/yyyy")),TRIM(""))</f>
        <v>45052</v>
      </c>
      <c r="F2510" t="str">
        <f>TRIM(employee_data!F2510)</f>
        <v>Production Technician I</v>
      </c>
      <c r="G2510" t="str">
        <f>TRIM(PROPER(employee_data!G2510))</f>
        <v>Christopher Martin</v>
      </c>
      <c r="H2510" t="str">
        <f>TRIM(employee_data!H2510)</f>
        <v>pablo.yates@bilearner.com</v>
      </c>
      <c r="I2510" t="str">
        <f>TRIM(UPPER(employee_data!I2510))</f>
        <v>NEL</v>
      </c>
      <c r="J2510" t="str">
        <f>TRIM(PROPER(employee_data!J2510))</f>
        <v>Active</v>
      </c>
      <c r="K2510" t="str">
        <f>TRIM(PROPER(employee_data!K2510))</f>
        <v>Contract</v>
      </c>
      <c r="L2510" t="str">
        <f>TRIM(PROPER(employee_data!L2510))</f>
        <v>Zone B</v>
      </c>
      <c r="M2510" t="str">
        <f>TRIM(PROPER(employee_data!M2510))</f>
        <v>Part-Time</v>
      </c>
      <c r="N2510" t="str">
        <f>TRIM(PROPER(employee_data!N2510))</f>
        <v>Involuntary</v>
      </c>
      <c r="O2510" t="str">
        <f>TRIM(employee_data!O2510)</f>
        <v>History record itself my customer mention tree.</v>
      </c>
      <c r="P2510" t="str">
        <f>TRIM(PROPER(employee_data!P2510))</f>
        <v>Production</v>
      </c>
      <c r="Q2510" t="str">
        <f>TRIM(PROPER(employee_data!Q2510))</f>
        <v>Wireline Construction</v>
      </c>
      <c r="R2510" s="2">
        <f>DATEVALUE(TEXT(employee_data!R2510,"dd/mm/yyyy"))</f>
        <v>35042</v>
      </c>
      <c r="S2510" t="str">
        <f>TRIM(UPPER(employee_data!S2510))</f>
        <v>MA</v>
      </c>
      <c r="T2510" t="str">
        <f>TRIM(PROPER(employee_data!T2510))</f>
        <v>Groundman</v>
      </c>
      <c r="U2510" t="str">
        <f>TRIM(PROPER(employee_data!U2510))</f>
        <v>Male</v>
      </c>
      <c r="V2510" t="str">
        <f>TRIM(employee_data!V2510)</f>
        <v>6131</v>
      </c>
      <c r="W2510" t="str">
        <f>TRIM(PROPER(employee_data!W2510))</f>
        <v>White</v>
      </c>
      <c r="X2510" t="str">
        <f>TRIM(PROPER(employee_data!X2510))</f>
        <v>Divorced</v>
      </c>
      <c r="Y2510" t="str">
        <f>TRIM(PROPER(employee_data!Y2510))</f>
        <v>Fully Meets</v>
      </c>
      <c r="Z2510" s="4">
        <v>5</v>
      </c>
    </row>
    <row r="2511" spans="1:26" x14ac:dyDescent="0.25">
      <c r="A2511" t="str">
        <f>TRIM(employee_data!A2511)</f>
        <v>2936</v>
      </c>
      <c r="B2511" t="str">
        <f>TRIM(PROPER(employee_data!B2511))</f>
        <v>Jordan</v>
      </c>
      <c r="C2511" t="str">
        <f>TRIM(PROPER(employee_data!C2511))</f>
        <v>Hayes</v>
      </c>
      <c r="D2511" s="2">
        <f>DATEVALUE(TEXT(employee_data!D2511,"dd/mm/yyyy"))</f>
        <v>44978</v>
      </c>
      <c r="E2511" s="2" t="str">
        <f>IFERROR(DATEVALUE(TEXT(employee_data!E2511,"dd/mm/yyyy")),TRIM(""))</f>
        <v/>
      </c>
      <c r="F2511" t="str">
        <f>TRIM(employee_data!F2511)</f>
        <v>Production Technician I</v>
      </c>
      <c r="G2511" t="str">
        <f>TRIM(PROPER(employee_data!G2511))</f>
        <v>James Cole</v>
      </c>
      <c r="H2511" t="str">
        <f>TRIM(employee_data!H2511)</f>
        <v>jordan.hayes@bilearner.com</v>
      </c>
      <c r="I2511" t="str">
        <f>TRIM(UPPER(employee_data!I2511))</f>
        <v>PL</v>
      </c>
      <c r="J2511" t="str">
        <f>TRIM(PROPER(employee_data!J2511))</f>
        <v>Active</v>
      </c>
      <c r="K2511" t="str">
        <f>TRIM(PROPER(employee_data!K2511))</f>
        <v>Contract</v>
      </c>
      <c r="L2511" t="str">
        <f>TRIM(PROPER(employee_data!L2511))</f>
        <v>Zone C</v>
      </c>
      <c r="M2511" t="str">
        <f>TRIM(PROPER(employee_data!M2511))</f>
        <v>Part-Time</v>
      </c>
      <c r="N2511" t="str">
        <f>TRIM(PROPER(employee_data!N2511))</f>
        <v>Unk</v>
      </c>
      <c r="O2511" t="str">
        <f>TRIM(employee_data!O2511)</f>
        <v/>
      </c>
      <c r="P2511" t="str">
        <f>TRIM(PROPER(employee_data!P2511))</f>
        <v>Production</v>
      </c>
      <c r="Q2511" t="str">
        <f>TRIM(PROPER(employee_data!Q2511))</f>
        <v>General - Con</v>
      </c>
      <c r="R2511" s="2">
        <f>DATEVALUE(TEXT(employee_data!R2511,"dd/mm/yyyy"))</f>
        <v>30940</v>
      </c>
      <c r="S2511" t="str">
        <f>TRIM(UPPER(employee_data!S2511))</f>
        <v>MA</v>
      </c>
      <c r="T2511" t="str">
        <f>TRIM(PROPER(employee_data!T2511))</f>
        <v>Lineman</v>
      </c>
      <c r="U2511" t="str">
        <f>TRIM(PROPER(employee_data!U2511))</f>
        <v>Male</v>
      </c>
      <c r="V2511" t="str">
        <f>TRIM(employee_data!V2511)</f>
        <v>80724</v>
      </c>
      <c r="W2511" t="str">
        <f>TRIM(PROPER(employee_data!W2511))</f>
        <v>Asian</v>
      </c>
      <c r="X2511" t="str">
        <f>TRIM(PROPER(employee_data!X2511))</f>
        <v>Married</v>
      </c>
      <c r="Y2511" t="str">
        <f>TRIM(PROPER(employee_data!Y2511))</f>
        <v>Needs Improvement</v>
      </c>
      <c r="Z2511" s="4">
        <v>1</v>
      </c>
    </row>
    <row r="2512" spans="1:26" x14ac:dyDescent="0.25">
      <c r="A2512" t="str">
        <f>TRIM(employee_data!A2512)</f>
        <v>2937</v>
      </c>
      <c r="B2512" t="str">
        <f>TRIM(PROPER(employee_data!B2512))</f>
        <v>Kianna</v>
      </c>
      <c r="C2512" t="str">
        <f>TRIM(PROPER(employee_data!C2512))</f>
        <v>Wilkerson</v>
      </c>
      <c r="D2512" s="2">
        <f>DATEVALUE(TEXT(employee_data!D2512,"dd/mm/yyyy"))</f>
        <v>44044</v>
      </c>
      <c r="E2512" s="2" t="str">
        <f>IFERROR(DATEVALUE(TEXT(employee_data!E2512,"dd/mm/yyyy")),TRIM(""))</f>
        <v/>
      </c>
      <c r="F2512" t="str">
        <f>TRIM(employee_data!F2512)</f>
        <v>Production Technician I</v>
      </c>
      <c r="G2512" t="str">
        <f>TRIM(PROPER(employee_data!G2512))</f>
        <v>Amy Dominguez</v>
      </c>
      <c r="H2512" t="str">
        <f>TRIM(employee_data!H2512)</f>
        <v>kianna.wilkerson@bilearner.com</v>
      </c>
      <c r="I2512" t="str">
        <f>TRIM(UPPER(employee_data!I2512))</f>
        <v>BPC</v>
      </c>
      <c r="J2512" t="str">
        <f>TRIM(PROPER(employee_data!J2512))</f>
        <v>Active</v>
      </c>
      <c r="K2512" t="str">
        <f>TRIM(PROPER(employee_data!K2512))</f>
        <v>Contract</v>
      </c>
      <c r="L2512" t="str">
        <f>TRIM(PROPER(employee_data!L2512))</f>
        <v>Zone A</v>
      </c>
      <c r="M2512" t="str">
        <f>TRIM(PROPER(employee_data!M2512))</f>
        <v>Temporary</v>
      </c>
      <c r="N2512" t="str">
        <f>TRIM(PROPER(employee_data!N2512))</f>
        <v>Unk</v>
      </c>
      <c r="O2512" t="str">
        <f>TRIM(employee_data!O2512)</f>
        <v/>
      </c>
      <c r="P2512" t="str">
        <f>TRIM(PROPER(employee_data!P2512))</f>
        <v>Production</v>
      </c>
      <c r="Q2512" t="str">
        <f>TRIM(PROPER(employee_data!Q2512))</f>
        <v>Yard (Material Handling)</v>
      </c>
      <c r="R2512" s="2">
        <f>DATEVALUE(TEXT(employee_data!R2512,"dd/mm/yyyy"))</f>
        <v>19198</v>
      </c>
      <c r="S2512" t="str">
        <f>TRIM(UPPER(employee_data!S2512))</f>
        <v>MA</v>
      </c>
      <c r="T2512" t="str">
        <f>TRIM(PROPER(employee_data!T2512))</f>
        <v>Supervisor</v>
      </c>
      <c r="U2512" t="str">
        <f>TRIM(PROPER(employee_data!U2512))</f>
        <v>Male</v>
      </c>
      <c r="V2512" t="str">
        <f>TRIM(employee_data!V2512)</f>
        <v>53421</v>
      </c>
      <c r="W2512" t="str">
        <f>TRIM(PROPER(employee_data!W2512))</f>
        <v>Black</v>
      </c>
      <c r="X2512" t="str">
        <f>TRIM(PROPER(employee_data!X2512))</f>
        <v>Married</v>
      </c>
      <c r="Y2512" t="str">
        <f>TRIM(PROPER(employee_data!Y2512))</f>
        <v>Needs Improvement</v>
      </c>
      <c r="Z2512" s="4">
        <v>2</v>
      </c>
    </row>
    <row r="2513" spans="1:26" x14ac:dyDescent="0.25">
      <c r="A2513" t="str">
        <f>TRIM(employee_data!A2513)</f>
        <v>2938</v>
      </c>
      <c r="B2513" t="str">
        <f>TRIM(PROPER(employee_data!B2513))</f>
        <v>Paul</v>
      </c>
      <c r="C2513" t="str">
        <f>TRIM(PROPER(employee_data!C2513))</f>
        <v>Steele</v>
      </c>
      <c r="D2513" s="2">
        <f>DATEVALUE(TEXT(employee_data!D2513,"dd/mm/yyyy"))</f>
        <v>44934</v>
      </c>
      <c r="E2513" s="2">
        <f>IFERROR(DATEVALUE(TEXT(employee_data!E2513,"dd/mm/yyyy")),TRIM(""))</f>
        <v>45056</v>
      </c>
      <c r="F2513" t="str">
        <f>TRIM(employee_data!F2513)</f>
        <v>Production Technician I</v>
      </c>
      <c r="G2513" t="str">
        <f>TRIM(PROPER(employee_data!G2513))</f>
        <v>Kenneth Powell</v>
      </c>
      <c r="H2513" t="str">
        <f>TRIM(employee_data!H2513)</f>
        <v>paul.steele@bilearner.com</v>
      </c>
      <c r="I2513" t="str">
        <f>TRIM(UPPER(employee_data!I2513))</f>
        <v>CCDR</v>
      </c>
      <c r="J2513" t="str">
        <f>TRIM(PROPER(employee_data!J2513))</f>
        <v>Active</v>
      </c>
      <c r="K2513" t="str">
        <f>TRIM(PROPER(employee_data!K2513))</f>
        <v>Full-Time</v>
      </c>
      <c r="L2513" t="str">
        <f>TRIM(PROPER(employee_data!L2513))</f>
        <v>Zone C</v>
      </c>
      <c r="M2513" t="str">
        <f>TRIM(PROPER(employee_data!M2513))</f>
        <v>Full-Time</v>
      </c>
      <c r="N2513" t="str">
        <f>TRIM(PROPER(employee_data!N2513))</f>
        <v>Involuntary</v>
      </c>
      <c r="O2513" t="str">
        <f>TRIM(employee_data!O2513)</f>
        <v>Enter fear pass wish.</v>
      </c>
      <c r="P2513" t="str">
        <f>TRIM(PROPER(employee_data!P2513))</f>
        <v>Production</v>
      </c>
      <c r="Q2513" t="str">
        <f>TRIM(PROPER(employee_data!Q2513))</f>
        <v>Aerial</v>
      </c>
      <c r="R2513" s="2">
        <f>DATEVALUE(TEXT(employee_data!R2513,"dd/mm/yyyy"))</f>
        <v>26644</v>
      </c>
      <c r="S2513" t="str">
        <f>TRIM(UPPER(employee_data!S2513))</f>
        <v>MA</v>
      </c>
      <c r="T2513" t="str">
        <f>TRIM(PROPER(employee_data!T2513))</f>
        <v>Lineman</v>
      </c>
      <c r="U2513" t="str">
        <f>TRIM(PROPER(employee_data!U2513))</f>
        <v>Male</v>
      </c>
      <c r="V2513" t="str">
        <f>TRIM(employee_data!V2513)</f>
        <v>43780</v>
      </c>
      <c r="W2513" t="str">
        <f>TRIM(PROPER(employee_data!W2513))</f>
        <v>White</v>
      </c>
      <c r="X2513" t="str">
        <f>TRIM(PROPER(employee_data!X2513))</f>
        <v>Married</v>
      </c>
      <c r="Y2513" t="str">
        <f>TRIM(PROPER(employee_data!Y2513))</f>
        <v>Needs Improvement</v>
      </c>
      <c r="Z2513" s="4">
        <v>1</v>
      </c>
    </row>
    <row r="2514" spans="1:26" x14ac:dyDescent="0.25">
      <c r="A2514" t="str">
        <f>TRIM(employee_data!A2514)</f>
        <v>2939</v>
      </c>
      <c r="B2514" t="str">
        <f>TRIM(PROPER(employee_data!B2514))</f>
        <v>Jason</v>
      </c>
      <c r="C2514" t="str">
        <f>TRIM(PROPER(employee_data!C2514))</f>
        <v>Moyer</v>
      </c>
      <c r="D2514" s="2">
        <f>DATEVALUE(TEXT(employee_data!D2514,"dd/mm/yyyy"))</f>
        <v>44768</v>
      </c>
      <c r="E2514" s="2">
        <f>IFERROR(DATEVALUE(TEXT(employee_data!E2514,"dd/mm/yyyy")),TRIM(""))</f>
        <v>44873</v>
      </c>
      <c r="F2514" t="str">
        <f>TRIM(employee_data!F2514)</f>
        <v>Production Technician I</v>
      </c>
      <c r="G2514" t="str">
        <f>TRIM(PROPER(employee_data!G2514))</f>
        <v>Timothy Kidd</v>
      </c>
      <c r="H2514" t="str">
        <f>TRIM(employee_data!H2514)</f>
        <v>jason.moyer@bilearner.com</v>
      </c>
      <c r="I2514" t="str">
        <f>TRIM(UPPER(employee_data!I2514))</f>
        <v>SVG</v>
      </c>
      <c r="J2514" t="str">
        <f>TRIM(PROPER(employee_data!J2514))</f>
        <v>Active</v>
      </c>
      <c r="K2514" t="str">
        <f>TRIM(PROPER(employee_data!K2514))</f>
        <v>Contract</v>
      </c>
      <c r="L2514" t="str">
        <f>TRIM(PROPER(employee_data!L2514))</f>
        <v>Zone B</v>
      </c>
      <c r="M2514" t="str">
        <f>TRIM(PROPER(employee_data!M2514))</f>
        <v>Full-Time</v>
      </c>
      <c r="N2514" t="str">
        <f>TRIM(PROPER(employee_data!N2514))</f>
        <v>Resignation</v>
      </c>
      <c r="O2514" t="str">
        <f>TRIM(employee_data!O2514)</f>
        <v>Themselves huge Republican well feel land.</v>
      </c>
      <c r="P2514" t="str">
        <f>TRIM(PROPER(employee_data!P2514))</f>
        <v>Production</v>
      </c>
      <c r="Q2514" t="str">
        <f>TRIM(PROPER(employee_data!Q2514))</f>
        <v>General - Eng</v>
      </c>
      <c r="R2514" s="2">
        <f>DATEVALUE(TEXT(employee_data!R2514,"dd/mm/yyyy"))</f>
        <v>29425</v>
      </c>
      <c r="S2514" t="str">
        <f>TRIM(UPPER(employee_data!S2514))</f>
        <v>MA</v>
      </c>
      <c r="T2514" t="str">
        <f>TRIM(PROPER(employee_data!T2514))</f>
        <v>Administrative</v>
      </c>
      <c r="U2514" t="str">
        <f>TRIM(PROPER(employee_data!U2514))</f>
        <v>Female</v>
      </c>
      <c r="V2514" t="str">
        <f>TRIM(employee_data!V2514)</f>
        <v>40426</v>
      </c>
      <c r="W2514" t="str">
        <f>TRIM(PROPER(employee_data!W2514))</f>
        <v>Hispanic</v>
      </c>
      <c r="X2514" t="str">
        <f>TRIM(PROPER(employee_data!X2514))</f>
        <v>Single</v>
      </c>
      <c r="Y2514" t="str">
        <f>TRIM(PROPER(employee_data!Y2514))</f>
        <v>Needs Improvement</v>
      </c>
      <c r="Z2514" s="4">
        <v>2</v>
      </c>
    </row>
    <row r="2515" spans="1:26" x14ac:dyDescent="0.25">
      <c r="A2515" t="str">
        <f>TRIM(employee_data!A2515)</f>
        <v>2940</v>
      </c>
      <c r="B2515" t="str">
        <f>TRIM(PROPER(employee_data!B2515))</f>
        <v>Larissa</v>
      </c>
      <c r="C2515" t="str">
        <f>TRIM(PROPER(employee_data!C2515))</f>
        <v>Taylor</v>
      </c>
      <c r="D2515" s="2">
        <f>DATEVALUE(TEXT(employee_data!D2515,"dd/mm/yyyy"))</f>
        <v>44074</v>
      </c>
      <c r="E2515" s="2">
        <f>IFERROR(DATEVALUE(TEXT(employee_data!E2515,"dd/mm/yyyy")),TRIM(""))</f>
        <v>45086</v>
      </c>
      <c r="F2515" t="str">
        <f>TRIM(employee_data!F2515)</f>
        <v>Production Technician I</v>
      </c>
      <c r="G2515" t="str">
        <f>TRIM(PROPER(employee_data!G2515))</f>
        <v>Dawn Stark</v>
      </c>
      <c r="H2515" t="str">
        <f>TRIM(employee_data!H2515)</f>
        <v>larissa.taylor@bilearner.com</v>
      </c>
      <c r="I2515" t="str">
        <f>TRIM(UPPER(employee_data!I2515))</f>
        <v>EW</v>
      </c>
      <c r="J2515" t="str">
        <f>TRIM(PROPER(employee_data!J2515))</f>
        <v>Active</v>
      </c>
      <c r="K2515" t="str">
        <f>TRIM(PROPER(employee_data!K2515))</f>
        <v>Contract</v>
      </c>
      <c r="L2515" t="str">
        <f>TRIM(PROPER(employee_data!L2515))</f>
        <v>Zone A</v>
      </c>
      <c r="M2515" t="str">
        <f>TRIM(PROPER(employee_data!M2515))</f>
        <v>Part-Time</v>
      </c>
      <c r="N2515" t="str">
        <f>TRIM(PROPER(employee_data!N2515))</f>
        <v>Resignation</v>
      </c>
      <c r="O2515" t="str">
        <f>TRIM(employee_data!O2515)</f>
        <v>Maintain all base produce.</v>
      </c>
      <c r="P2515" t="str">
        <f>TRIM(PROPER(employee_data!P2515))</f>
        <v>Production</v>
      </c>
      <c r="Q2515" t="str">
        <f>TRIM(PROPER(employee_data!Q2515))</f>
        <v>Yard (Material Handling)</v>
      </c>
      <c r="R2515" s="2">
        <f>DATEVALUE(TEXT(employee_data!R2515,"dd/mm/yyyy"))</f>
        <v>26638</v>
      </c>
      <c r="S2515" t="str">
        <f>TRIM(UPPER(employee_data!S2515))</f>
        <v>MA</v>
      </c>
      <c r="T2515" t="str">
        <f>TRIM(PROPER(employee_data!T2515))</f>
        <v>Supervisor</v>
      </c>
      <c r="U2515" t="str">
        <f>TRIM(PROPER(employee_data!U2515))</f>
        <v>Female</v>
      </c>
      <c r="V2515" t="str">
        <f>TRIM(employee_data!V2515)</f>
        <v>2982</v>
      </c>
      <c r="W2515" t="str">
        <f>TRIM(PROPER(employee_data!W2515))</f>
        <v>Black</v>
      </c>
      <c r="X2515" t="str">
        <f>TRIM(PROPER(employee_data!X2515))</f>
        <v>Single</v>
      </c>
      <c r="Y2515" t="str">
        <f>TRIM(PROPER(employee_data!Y2515))</f>
        <v>Needs Improvement</v>
      </c>
      <c r="Z2515" s="4">
        <v>5</v>
      </c>
    </row>
    <row r="2516" spans="1:26" x14ac:dyDescent="0.25">
      <c r="A2516" t="str">
        <f>TRIM(employee_data!A2516)</f>
        <v>2941</v>
      </c>
      <c r="B2516" t="str">
        <f>TRIM(PROPER(employee_data!B2516))</f>
        <v>Aryanna</v>
      </c>
      <c r="C2516" t="str">
        <f>TRIM(PROPER(employee_data!C2516))</f>
        <v>Larson</v>
      </c>
      <c r="D2516" s="2">
        <f>DATEVALUE(TEXT(employee_data!D2516,"dd/mm/yyyy"))</f>
        <v>44870</v>
      </c>
      <c r="E2516" s="2">
        <f>IFERROR(DATEVALUE(TEXT(employee_data!E2516,"dd/mm/yyyy")),TRIM(""))</f>
        <v>44979</v>
      </c>
      <c r="F2516" t="str">
        <f>TRIM(employee_data!F2516)</f>
        <v>Production Technician I</v>
      </c>
      <c r="G2516" t="str">
        <f>TRIM(PROPER(employee_data!G2516))</f>
        <v>Lisa Griffin</v>
      </c>
      <c r="H2516" t="str">
        <f>TRIM(employee_data!H2516)</f>
        <v>aryanna.larson@bilearner.com</v>
      </c>
      <c r="I2516" t="str">
        <f>TRIM(UPPER(employee_data!I2516))</f>
        <v>MSC</v>
      </c>
      <c r="J2516" t="str">
        <f>TRIM(PROPER(employee_data!J2516))</f>
        <v>Active</v>
      </c>
      <c r="K2516" t="str">
        <f>TRIM(PROPER(employee_data!K2516))</f>
        <v>Part-Time</v>
      </c>
      <c r="L2516" t="str">
        <f>TRIM(PROPER(employee_data!L2516))</f>
        <v>Zone B</v>
      </c>
      <c r="M2516" t="str">
        <f>TRIM(PROPER(employee_data!M2516))</f>
        <v>Full-Time</v>
      </c>
      <c r="N2516" t="str">
        <f>TRIM(PROPER(employee_data!N2516))</f>
        <v>Involuntary</v>
      </c>
      <c r="O2516" t="str">
        <f>TRIM(employee_data!O2516)</f>
        <v>Least future seem head identify crime stock.</v>
      </c>
      <c r="P2516" t="str">
        <f>TRIM(PROPER(employee_data!P2516))</f>
        <v>Production</v>
      </c>
      <c r="Q2516" t="str">
        <f>TRIM(PROPER(employee_data!Q2516))</f>
        <v>Engineers</v>
      </c>
      <c r="R2516" s="2">
        <f>DATEVALUE(TEXT(employee_data!R2516,"dd/mm/yyyy"))</f>
        <v>34450</v>
      </c>
      <c r="S2516" t="str">
        <f>TRIM(UPPER(employee_data!S2516))</f>
        <v>MA</v>
      </c>
      <c r="T2516" t="str">
        <f>TRIM(PROPER(employee_data!T2516))</f>
        <v>Engineer</v>
      </c>
      <c r="U2516" t="str">
        <f>TRIM(PROPER(employee_data!U2516))</f>
        <v>Male</v>
      </c>
      <c r="V2516" t="str">
        <f>TRIM(employee_data!V2516)</f>
        <v>16333</v>
      </c>
      <c r="W2516" t="str">
        <f>TRIM(PROPER(employee_data!W2516))</f>
        <v>Hispanic</v>
      </c>
      <c r="X2516" t="str">
        <f>TRIM(PROPER(employee_data!X2516))</f>
        <v>Divorced</v>
      </c>
      <c r="Y2516" t="str">
        <f>TRIM(PROPER(employee_data!Y2516))</f>
        <v>Needs Improvement</v>
      </c>
      <c r="Z2516" s="4">
        <v>2</v>
      </c>
    </row>
    <row r="2517" spans="1:26" x14ac:dyDescent="0.25">
      <c r="A2517" t="str">
        <f>TRIM(employee_data!A2517)</f>
        <v>2942</v>
      </c>
      <c r="B2517" t="str">
        <f>TRIM(PROPER(employee_data!B2517))</f>
        <v>Eliana</v>
      </c>
      <c r="C2517" t="str">
        <f>TRIM(PROPER(employee_data!C2517))</f>
        <v>Hammond</v>
      </c>
      <c r="D2517" s="2">
        <f>DATEVALUE(TEXT(employee_data!D2517,"dd/mm/yyyy"))</f>
        <v>43615</v>
      </c>
      <c r="E2517" s="2">
        <f>IFERROR(DATEVALUE(TEXT(employee_data!E2517,"dd/mm/yyyy")),TRIM(""))</f>
        <v>43838</v>
      </c>
      <c r="F2517" t="str">
        <f>TRIM(employee_data!F2517)</f>
        <v>Production Technician I</v>
      </c>
      <c r="G2517" t="str">
        <f>TRIM(PROPER(employee_data!G2517))</f>
        <v>Susan Herrera</v>
      </c>
      <c r="H2517" t="str">
        <f>TRIM(employee_data!H2517)</f>
        <v>eliana.hammond@bilearner.com</v>
      </c>
      <c r="I2517" t="str">
        <f>TRIM(UPPER(employee_data!I2517))</f>
        <v>TNS</v>
      </c>
      <c r="J2517" t="str">
        <f>TRIM(PROPER(employee_data!J2517))</f>
        <v>Active</v>
      </c>
      <c r="K2517" t="str">
        <f>TRIM(PROPER(employee_data!K2517))</f>
        <v>Full-Time</v>
      </c>
      <c r="L2517" t="str">
        <f>TRIM(PROPER(employee_data!L2517))</f>
        <v>Zone C</v>
      </c>
      <c r="M2517" t="str">
        <f>TRIM(PROPER(employee_data!M2517))</f>
        <v>Part-Time</v>
      </c>
      <c r="N2517" t="str">
        <f>TRIM(PROPER(employee_data!N2517))</f>
        <v>Retirement</v>
      </c>
      <c r="O2517" t="str">
        <f>TRIM(employee_data!O2517)</f>
        <v>Answer today entire deep.</v>
      </c>
      <c r="P2517" t="str">
        <f>TRIM(PROPER(employee_data!P2517))</f>
        <v>Production</v>
      </c>
      <c r="Q2517" t="str">
        <f>TRIM(PROPER(employee_data!Q2517))</f>
        <v>General - Sga</v>
      </c>
      <c r="R2517" s="2">
        <f>DATEVALUE(TEXT(employee_data!R2517,"dd/mm/yyyy"))</f>
        <v>17958</v>
      </c>
      <c r="S2517" t="str">
        <f>TRIM(UPPER(employee_data!S2517))</f>
        <v>MA</v>
      </c>
      <c r="T2517" t="str">
        <f>TRIM(PROPER(employee_data!T2517))</f>
        <v>Technician</v>
      </c>
      <c r="U2517" t="str">
        <f>TRIM(PROPER(employee_data!U2517))</f>
        <v>Female</v>
      </c>
      <c r="V2517" t="str">
        <f>TRIM(employee_data!V2517)</f>
        <v>21328</v>
      </c>
      <c r="W2517" t="str">
        <f>TRIM(PROPER(employee_data!W2517))</f>
        <v>Black</v>
      </c>
      <c r="X2517" t="str">
        <f>TRIM(PROPER(employee_data!X2517))</f>
        <v>Widowed</v>
      </c>
      <c r="Y2517" t="str">
        <f>TRIM(PROPER(employee_data!Y2517))</f>
        <v>Needs Improvement</v>
      </c>
      <c r="Z2517" s="4">
        <v>2</v>
      </c>
    </row>
    <row r="2518" spans="1:26" x14ac:dyDescent="0.25">
      <c r="A2518" t="str">
        <f>TRIM(employee_data!A2518)</f>
        <v>2943</v>
      </c>
      <c r="B2518" t="str">
        <f>TRIM(PROPER(employee_data!B2518))</f>
        <v>Adrien</v>
      </c>
      <c r="C2518" t="str">
        <f>TRIM(PROPER(employee_data!C2518))</f>
        <v>Krause</v>
      </c>
      <c r="D2518" s="2">
        <f>DATEVALUE(TEXT(employee_data!D2518,"dd/mm/yyyy"))</f>
        <v>43808</v>
      </c>
      <c r="E2518" s="2" t="str">
        <f>IFERROR(DATEVALUE(TEXT(employee_data!E2518,"dd/mm/yyyy")),TRIM(""))</f>
        <v/>
      </c>
      <c r="F2518" t="str">
        <f>TRIM(employee_data!F2518)</f>
        <v>Production Technician I</v>
      </c>
      <c r="G2518" t="str">
        <f>TRIM(PROPER(employee_data!G2518))</f>
        <v>Julie Larson</v>
      </c>
      <c r="H2518" t="str">
        <f>TRIM(employee_data!H2518)</f>
        <v>adrien.krause@bilearner.com</v>
      </c>
      <c r="I2518" t="str">
        <f>TRIM(UPPER(employee_data!I2518))</f>
        <v>PYZ</v>
      </c>
      <c r="J2518" t="str">
        <f>TRIM(PROPER(employee_data!J2518))</f>
        <v>Active</v>
      </c>
      <c r="K2518" t="str">
        <f>TRIM(PROPER(employee_data!K2518))</f>
        <v>Full-Time</v>
      </c>
      <c r="L2518" t="str">
        <f>TRIM(PROPER(employee_data!L2518))</f>
        <v>Zone B</v>
      </c>
      <c r="M2518" t="str">
        <f>TRIM(PROPER(employee_data!M2518))</f>
        <v>Part-Time</v>
      </c>
      <c r="N2518" t="str">
        <f>TRIM(PROPER(employee_data!N2518))</f>
        <v>Unk</v>
      </c>
      <c r="O2518" t="str">
        <f>TRIM(employee_data!O2518)</f>
        <v/>
      </c>
      <c r="P2518" t="str">
        <f>TRIM(PROPER(employee_data!P2518))</f>
        <v>Production</v>
      </c>
      <c r="Q2518" t="str">
        <f>TRIM(PROPER(employee_data!Q2518))</f>
        <v>General - Sga</v>
      </c>
      <c r="R2518" s="2">
        <f>DATEVALUE(TEXT(employee_data!R2518,"dd/mm/yyyy"))</f>
        <v>23056</v>
      </c>
      <c r="S2518" t="str">
        <f>TRIM(UPPER(employee_data!S2518))</f>
        <v>MA</v>
      </c>
      <c r="T2518" t="str">
        <f>TRIM(PROPER(employee_data!T2518))</f>
        <v>Laborer</v>
      </c>
      <c r="U2518" t="str">
        <f>TRIM(PROPER(employee_data!U2518))</f>
        <v>Female</v>
      </c>
      <c r="V2518" t="str">
        <f>TRIM(employee_data!V2518)</f>
        <v>26651</v>
      </c>
      <c r="W2518" t="str">
        <f>TRIM(PROPER(employee_data!W2518))</f>
        <v>Other</v>
      </c>
      <c r="X2518" t="str">
        <f>TRIM(PROPER(employee_data!X2518))</f>
        <v>Single</v>
      </c>
      <c r="Y2518" t="str">
        <f>TRIM(PROPER(employee_data!Y2518))</f>
        <v>Needs Improvement</v>
      </c>
      <c r="Z2518" s="4">
        <v>2</v>
      </c>
    </row>
    <row r="2519" spans="1:26" x14ac:dyDescent="0.25">
      <c r="A2519" t="str">
        <f>TRIM(employee_data!A2519)</f>
        <v>2944</v>
      </c>
      <c r="B2519" t="str">
        <f>TRIM(PROPER(employee_data!B2519))</f>
        <v>Annie</v>
      </c>
      <c r="C2519" t="str">
        <f>TRIM(PROPER(employee_data!C2519))</f>
        <v>Galloway</v>
      </c>
      <c r="D2519" s="2">
        <f>DATEVALUE(TEXT(employee_data!D2519,"dd/mm/yyyy"))</f>
        <v>43595</v>
      </c>
      <c r="E2519" s="2" t="str">
        <f>IFERROR(DATEVALUE(TEXT(employee_data!E2519,"dd/mm/yyyy")),TRIM(""))</f>
        <v/>
      </c>
      <c r="F2519" t="str">
        <f>TRIM(employee_data!F2519)</f>
        <v>Production Technician I</v>
      </c>
      <c r="G2519" t="str">
        <f>TRIM(PROPER(employee_data!G2519))</f>
        <v>Ryan Johnson</v>
      </c>
      <c r="H2519" t="str">
        <f>TRIM(employee_data!H2519)</f>
        <v>annie.galloway@bilearner.com</v>
      </c>
      <c r="I2519" t="str">
        <f>TRIM(UPPER(employee_data!I2519))</f>
        <v>WBL</v>
      </c>
      <c r="J2519" t="str">
        <f>TRIM(PROPER(employee_data!J2519))</f>
        <v>Active</v>
      </c>
      <c r="K2519" t="str">
        <f>TRIM(PROPER(employee_data!K2519))</f>
        <v>Part-Time</v>
      </c>
      <c r="L2519" t="str">
        <f>TRIM(PROPER(employee_data!L2519))</f>
        <v>Zone C</v>
      </c>
      <c r="M2519" t="str">
        <f>TRIM(PROPER(employee_data!M2519))</f>
        <v>Part-Time</v>
      </c>
      <c r="N2519" t="str">
        <f>TRIM(PROPER(employee_data!N2519))</f>
        <v>Unk</v>
      </c>
      <c r="O2519" t="str">
        <f>TRIM(employee_data!O2519)</f>
        <v/>
      </c>
      <c r="P2519" t="str">
        <f>TRIM(PROPER(employee_data!P2519))</f>
        <v>Production</v>
      </c>
      <c r="Q2519" t="str">
        <f>TRIM(PROPER(employee_data!Q2519))</f>
        <v>General - Eng</v>
      </c>
      <c r="R2519" s="2">
        <f>DATEVALUE(TEXT(employee_data!R2519,"dd/mm/yyyy"))</f>
        <v>19092</v>
      </c>
      <c r="S2519" t="str">
        <f>TRIM(UPPER(employee_data!S2519))</f>
        <v>MA</v>
      </c>
      <c r="T2519" t="str">
        <f>TRIM(PROPER(employee_data!T2519))</f>
        <v>Engineer</v>
      </c>
      <c r="U2519" t="str">
        <f>TRIM(PROPER(employee_data!U2519))</f>
        <v>Female</v>
      </c>
      <c r="V2519" t="str">
        <f>TRIM(employee_data!V2519)</f>
        <v>62663</v>
      </c>
      <c r="W2519" t="str">
        <f>TRIM(PROPER(employee_data!W2519))</f>
        <v>Other</v>
      </c>
      <c r="X2519" t="str">
        <f>TRIM(PROPER(employee_data!X2519))</f>
        <v>Widowed</v>
      </c>
      <c r="Y2519" t="str">
        <f>TRIM(PROPER(employee_data!Y2519))</f>
        <v>Needs Improvement</v>
      </c>
      <c r="Z2519" s="4">
        <v>1</v>
      </c>
    </row>
    <row r="2520" spans="1:26" x14ac:dyDescent="0.25">
      <c r="A2520" t="str">
        <f>TRIM(employee_data!A2520)</f>
        <v>2945</v>
      </c>
      <c r="B2520" t="str">
        <f>TRIM(PROPER(employee_data!B2520))</f>
        <v>Kamryn</v>
      </c>
      <c r="C2520" t="str">
        <f>TRIM(PROPER(employee_data!C2520))</f>
        <v>Mckinney</v>
      </c>
      <c r="D2520" s="2">
        <f>DATEVALUE(TEXT(employee_data!D2520,"dd/mm/yyyy"))</f>
        <v>43711</v>
      </c>
      <c r="E2520" s="2">
        <f>IFERROR(DATEVALUE(TEXT(employee_data!E2520,"dd/mm/yyyy")),TRIM(""))</f>
        <v>44638</v>
      </c>
      <c r="F2520" t="str">
        <f>TRIM(employee_data!F2520)</f>
        <v>Production Technician I</v>
      </c>
      <c r="G2520" t="str">
        <f>TRIM(PROPER(employee_data!G2520))</f>
        <v>Emily King</v>
      </c>
      <c r="H2520" t="str">
        <f>TRIM(employee_data!H2520)</f>
        <v>kamryn.mckinney@bilearner.com</v>
      </c>
      <c r="I2520" t="str">
        <f>TRIM(UPPER(employee_data!I2520))</f>
        <v>NEL</v>
      </c>
      <c r="J2520" t="str">
        <f>TRIM(PROPER(employee_data!J2520))</f>
        <v>Voluntarily Terminated</v>
      </c>
      <c r="K2520" t="str">
        <f>TRIM(PROPER(employee_data!K2520))</f>
        <v>Full-Time</v>
      </c>
      <c r="L2520" t="str">
        <f>TRIM(PROPER(employee_data!L2520))</f>
        <v>Zone B</v>
      </c>
      <c r="M2520" t="str">
        <f>TRIM(PROPER(employee_data!M2520))</f>
        <v>Temporary</v>
      </c>
      <c r="N2520" t="str">
        <f>TRIM(PROPER(employee_data!N2520))</f>
        <v>Voluntary</v>
      </c>
      <c r="O2520" t="str">
        <f>TRIM(employee_data!O2520)</f>
        <v>Hand ready detail same seek know toward.</v>
      </c>
      <c r="P2520" t="str">
        <f>TRIM(PROPER(employee_data!P2520))</f>
        <v>Production</v>
      </c>
      <c r="Q2520" t="str">
        <f>TRIM(PROPER(employee_data!Q2520))</f>
        <v>Aerial</v>
      </c>
      <c r="R2520" s="2">
        <f>DATEVALUE(TEXT(employee_data!R2520,"dd/mm/yyyy"))</f>
        <v>27993</v>
      </c>
      <c r="S2520" t="str">
        <f>TRIM(UPPER(employee_data!S2520))</f>
        <v>MA</v>
      </c>
      <c r="T2520" t="str">
        <f>TRIM(PROPER(employee_data!T2520))</f>
        <v>Foreman</v>
      </c>
      <c r="U2520" t="str">
        <f>TRIM(PROPER(employee_data!U2520))</f>
        <v>Male</v>
      </c>
      <c r="V2520" t="str">
        <f>TRIM(employee_data!V2520)</f>
        <v>26477</v>
      </c>
      <c r="W2520" t="str">
        <f>TRIM(PROPER(employee_data!W2520))</f>
        <v>White</v>
      </c>
      <c r="X2520" t="str">
        <f>TRIM(PROPER(employee_data!X2520))</f>
        <v>Widowed</v>
      </c>
      <c r="Y2520" t="str">
        <f>TRIM(PROPER(employee_data!Y2520))</f>
        <v>Needs Improvement</v>
      </c>
      <c r="Z2520" s="4">
        <v>4</v>
      </c>
    </row>
    <row r="2521" spans="1:26" x14ac:dyDescent="0.25">
      <c r="A2521" t="str">
        <f>TRIM(employee_data!A2521)</f>
        <v>2946</v>
      </c>
      <c r="B2521" t="str">
        <f>TRIM(PROPER(employee_data!B2521))</f>
        <v>Dahlia</v>
      </c>
      <c r="C2521" t="str">
        <f>TRIM(PROPER(employee_data!C2521))</f>
        <v>Waller</v>
      </c>
      <c r="D2521" s="2">
        <f>DATEVALUE(TEXT(employee_data!D2521,"dd/mm/yyyy"))</f>
        <v>43356</v>
      </c>
      <c r="E2521" s="2" t="str">
        <f>IFERROR(DATEVALUE(TEXT(employee_data!E2521,"dd/mm/yyyy")),TRIM(""))</f>
        <v/>
      </c>
      <c r="F2521" t="str">
        <f>TRIM(employee_data!F2521)</f>
        <v>Production Technician II</v>
      </c>
      <c r="G2521" t="str">
        <f>TRIM(PROPER(employee_data!G2521))</f>
        <v>Gloria Taylor</v>
      </c>
      <c r="H2521" t="str">
        <f>TRIM(employee_data!H2521)</f>
        <v>dahlia.waller@bilearner.com</v>
      </c>
      <c r="I2521" t="str">
        <f>TRIM(UPPER(employee_data!I2521))</f>
        <v>BPC</v>
      </c>
      <c r="J2521" t="str">
        <f>TRIM(PROPER(employee_data!J2521))</f>
        <v>Active</v>
      </c>
      <c r="K2521" t="str">
        <f>TRIM(PROPER(employee_data!K2521))</f>
        <v>Contract</v>
      </c>
      <c r="L2521" t="str">
        <f>TRIM(PROPER(employee_data!L2521))</f>
        <v>Zone A</v>
      </c>
      <c r="M2521" t="str">
        <f>TRIM(PROPER(employee_data!M2521))</f>
        <v>Full-Time</v>
      </c>
      <c r="N2521" t="str">
        <f>TRIM(PROPER(employee_data!N2521))</f>
        <v>Unk</v>
      </c>
      <c r="O2521" t="str">
        <f>TRIM(employee_data!O2521)</f>
        <v/>
      </c>
      <c r="P2521" t="str">
        <f>TRIM(PROPER(employee_data!P2521))</f>
        <v>Production</v>
      </c>
      <c r="Q2521" t="str">
        <f>TRIM(PROPER(employee_data!Q2521))</f>
        <v>Splicing</v>
      </c>
      <c r="R2521" s="2">
        <f>DATEVALUE(TEXT(employee_data!R2521,"dd/mm/yyyy"))</f>
        <v>30862</v>
      </c>
      <c r="S2521" t="str">
        <f>TRIM(UPPER(employee_data!S2521))</f>
        <v>MA</v>
      </c>
      <c r="T2521" t="str">
        <f>TRIM(PROPER(employee_data!T2521))</f>
        <v>Technician</v>
      </c>
      <c r="U2521" t="str">
        <f>TRIM(PROPER(employee_data!U2521))</f>
        <v>Male</v>
      </c>
      <c r="V2521" t="str">
        <f>TRIM(employee_data!V2521)</f>
        <v>8439</v>
      </c>
      <c r="W2521" t="str">
        <f>TRIM(PROPER(employee_data!W2521))</f>
        <v>Black</v>
      </c>
      <c r="X2521" t="str">
        <f>TRIM(PROPER(employee_data!X2521))</f>
        <v>Divorced</v>
      </c>
      <c r="Y2521" t="str">
        <f>TRIM(PROPER(employee_data!Y2521))</f>
        <v>Needs Improvement</v>
      </c>
      <c r="Z2521" s="4">
        <v>2</v>
      </c>
    </row>
    <row r="2522" spans="1:26" x14ac:dyDescent="0.25">
      <c r="A2522" t="str">
        <f>TRIM(employee_data!A2522)</f>
        <v>2947</v>
      </c>
      <c r="B2522" t="str">
        <f>TRIM(PROPER(employee_data!B2522))</f>
        <v>Alonzo</v>
      </c>
      <c r="C2522" t="str">
        <f>TRIM(PROPER(employee_data!C2522))</f>
        <v>Bradley</v>
      </c>
      <c r="D2522" s="2">
        <f>DATEVALUE(TEXT(employee_data!D2522,"dd/mm/yyyy"))</f>
        <v>44357</v>
      </c>
      <c r="E2522" s="2" t="str">
        <f>IFERROR(DATEVALUE(TEXT(employee_data!E2522,"dd/mm/yyyy")),TRIM(""))</f>
        <v/>
      </c>
      <c r="F2522" t="str">
        <f>TRIM(employee_data!F2522)</f>
        <v>Production Technician II</v>
      </c>
      <c r="G2522" t="str">
        <f>TRIM(PROPER(employee_data!G2522))</f>
        <v>Mr. David Dudley</v>
      </c>
      <c r="H2522" t="str">
        <f>TRIM(employee_data!H2522)</f>
        <v>alonzo.bradley@bilearner.com</v>
      </c>
      <c r="I2522" t="str">
        <f>TRIM(UPPER(employee_data!I2522))</f>
        <v>CCDR</v>
      </c>
      <c r="J2522" t="str">
        <f>TRIM(PROPER(employee_data!J2522))</f>
        <v>Active</v>
      </c>
      <c r="K2522" t="str">
        <f>TRIM(PROPER(employee_data!K2522))</f>
        <v>Part-Time</v>
      </c>
      <c r="L2522" t="str">
        <f>TRIM(PROPER(employee_data!L2522))</f>
        <v>Zone C</v>
      </c>
      <c r="M2522" t="str">
        <f>TRIM(PROPER(employee_data!M2522))</f>
        <v>Temporary</v>
      </c>
      <c r="N2522" t="str">
        <f>TRIM(PROPER(employee_data!N2522))</f>
        <v>Unk</v>
      </c>
      <c r="O2522" t="str">
        <f>TRIM(employee_data!O2522)</f>
        <v/>
      </c>
      <c r="P2522" t="str">
        <f>TRIM(PROPER(employee_data!P2522))</f>
        <v>Production</v>
      </c>
      <c r="Q2522" t="str">
        <f>TRIM(PROPER(employee_data!Q2522))</f>
        <v>Wireline Construction</v>
      </c>
      <c r="R2522" s="2">
        <f>DATEVALUE(TEXT(employee_data!R2522,"dd/mm/yyyy"))</f>
        <v>21415</v>
      </c>
      <c r="S2522" t="str">
        <f>TRIM(UPPER(employee_data!S2522))</f>
        <v>MA</v>
      </c>
      <c r="T2522" t="str">
        <f>TRIM(PROPER(employee_data!T2522))</f>
        <v>Foreman</v>
      </c>
      <c r="U2522" t="str">
        <f>TRIM(PROPER(employee_data!U2522))</f>
        <v>Male</v>
      </c>
      <c r="V2522" t="str">
        <f>TRIM(employee_data!V2522)</f>
        <v>11214</v>
      </c>
      <c r="W2522" t="str">
        <f>TRIM(PROPER(employee_data!W2522))</f>
        <v>Asian</v>
      </c>
      <c r="X2522" t="str">
        <f>TRIM(PROPER(employee_data!X2522))</f>
        <v>Divorced</v>
      </c>
      <c r="Y2522" t="str">
        <f>TRIM(PROPER(employee_data!Y2522))</f>
        <v>Fully Meets</v>
      </c>
      <c r="Z2522" s="4">
        <v>1</v>
      </c>
    </row>
    <row r="2523" spans="1:26" x14ac:dyDescent="0.25">
      <c r="A2523" t="str">
        <f>TRIM(employee_data!A2523)</f>
        <v>2948</v>
      </c>
      <c r="B2523" t="str">
        <f>TRIM(PROPER(employee_data!B2523))</f>
        <v>Harley</v>
      </c>
      <c r="C2523" t="str">
        <f>TRIM(PROPER(employee_data!C2523))</f>
        <v>Soto</v>
      </c>
      <c r="D2523" s="2">
        <f>DATEVALUE(TEXT(employee_data!D2523,"dd/mm/yyyy"))</f>
        <v>43746</v>
      </c>
      <c r="E2523" s="2">
        <f>IFERROR(DATEVALUE(TEXT(employee_data!E2523,"dd/mm/yyyy")),TRIM(""))</f>
        <v>45093</v>
      </c>
      <c r="F2523" t="str">
        <f>TRIM(employee_data!F2523)</f>
        <v>Production Technician II</v>
      </c>
      <c r="G2523" t="str">
        <f>TRIM(PROPER(employee_data!G2523))</f>
        <v>Aaron Erickson</v>
      </c>
      <c r="H2523" t="str">
        <f>TRIM(employee_data!H2523)</f>
        <v>harley.soto@bilearner.com</v>
      </c>
      <c r="I2523" t="str">
        <f>TRIM(UPPER(employee_data!I2523))</f>
        <v>SVG</v>
      </c>
      <c r="J2523" t="str">
        <f>TRIM(PROPER(employee_data!J2523))</f>
        <v>Leave Of Absence</v>
      </c>
      <c r="K2523" t="str">
        <f>TRIM(PROPER(employee_data!K2523))</f>
        <v>Contract</v>
      </c>
      <c r="L2523" t="str">
        <f>TRIM(PROPER(employee_data!L2523))</f>
        <v>Zone B</v>
      </c>
      <c r="M2523" t="str">
        <f>TRIM(PROPER(employee_data!M2523))</f>
        <v>Temporary</v>
      </c>
      <c r="N2523" t="str">
        <f>TRIM(PROPER(employee_data!N2523))</f>
        <v>Involuntary</v>
      </c>
      <c r="O2523" t="str">
        <f>TRIM(employee_data!O2523)</f>
        <v>Dog together state.</v>
      </c>
      <c r="P2523" t="str">
        <f>TRIM(PROPER(employee_data!P2523))</f>
        <v>Production</v>
      </c>
      <c r="Q2523" t="str">
        <f>TRIM(PROPER(employee_data!Q2523))</f>
        <v>Shop (Fleet)</v>
      </c>
      <c r="R2523" s="2">
        <f>DATEVALUE(TEXT(employee_data!R2523,"dd/mm/yyyy"))</f>
        <v>36462</v>
      </c>
      <c r="S2523" t="str">
        <f>TRIM(UPPER(employee_data!S2523))</f>
        <v>MA</v>
      </c>
      <c r="T2523" t="str">
        <f>TRIM(PROPER(employee_data!T2523))</f>
        <v>Manager</v>
      </c>
      <c r="U2523" t="str">
        <f>TRIM(PROPER(employee_data!U2523))</f>
        <v>Male</v>
      </c>
      <c r="V2523" t="str">
        <f>TRIM(employee_data!V2523)</f>
        <v>10150</v>
      </c>
      <c r="W2523" t="str">
        <f>TRIM(PROPER(employee_data!W2523))</f>
        <v>Other</v>
      </c>
      <c r="X2523" t="str">
        <f>TRIM(PROPER(employee_data!X2523))</f>
        <v>Single</v>
      </c>
      <c r="Y2523" t="str">
        <f>TRIM(PROPER(employee_data!Y2523))</f>
        <v>Needs Improvement</v>
      </c>
      <c r="Z2523" s="4">
        <v>2</v>
      </c>
    </row>
    <row r="2524" spans="1:26" x14ac:dyDescent="0.25">
      <c r="A2524" t="str">
        <f>TRIM(employee_data!A2524)</f>
        <v>2949</v>
      </c>
      <c r="B2524" t="str">
        <f>TRIM(PROPER(employee_data!B2524))</f>
        <v>Belen</v>
      </c>
      <c r="C2524" t="str">
        <f>TRIM(PROPER(employee_data!C2524))</f>
        <v>Vasquez</v>
      </c>
      <c r="D2524" s="2">
        <f>DATEVALUE(TEXT(employee_data!D2524,"dd/mm/yyyy"))</f>
        <v>44350</v>
      </c>
      <c r="E2524" s="2">
        <f>IFERROR(DATEVALUE(TEXT(employee_data!E2524,"dd/mm/yyyy")),TRIM(""))</f>
        <v>45030</v>
      </c>
      <c r="F2524" t="str">
        <f>TRIM(employee_data!F2524)</f>
        <v>Production Technician II</v>
      </c>
      <c r="G2524" t="str">
        <f>TRIM(PROPER(employee_data!G2524))</f>
        <v>Roy Mora</v>
      </c>
      <c r="H2524" t="str">
        <f>TRIM(employee_data!H2524)</f>
        <v>belen.vasquez@bilearner.com</v>
      </c>
      <c r="I2524" t="str">
        <f>TRIM(UPPER(employee_data!I2524))</f>
        <v>EW</v>
      </c>
      <c r="J2524" t="str">
        <f>TRIM(PROPER(employee_data!J2524))</f>
        <v>Leave Of Absence</v>
      </c>
      <c r="K2524" t="str">
        <f>TRIM(PROPER(employee_data!K2524))</f>
        <v>Contract</v>
      </c>
      <c r="L2524" t="str">
        <f>TRIM(PROPER(employee_data!L2524))</f>
        <v>Zone A</v>
      </c>
      <c r="M2524" t="str">
        <f>TRIM(PROPER(employee_data!M2524))</f>
        <v>Temporary</v>
      </c>
      <c r="N2524" t="str">
        <f>TRIM(PROPER(employee_data!N2524))</f>
        <v>Voluntary</v>
      </c>
      <c r="O2524" t="str">
        <f>TRIM(employee_data!O2524)</f>
        <v>Single media enjoy test ask effect air.</v>
      </c>
      <c r="P2524" t="str">
        <f>TRIM(PROPER(employee_data!P2524))</f>
        <v>Production</v>
      </c>
      <c r="Q2524" t="str">
        <f>TRIM(PROPER(employee_data!Q2524))</f>
        <v>Splicing</v>
      </c>
      <c r="R2524" s="2">
        <f>DATEVALUE(TEXT(employee_data!R2524,"dd/mm/yyyy"))</f>
        <v>21128</v>
      </c>
      <c r="S2524" t="str">
        <f>TRIM(UPPER(employee_data!S2524))</f>
        <v>MA</v>
      </c>
      <c r="T2524" t="str">
        <f>TRIM(PROPER(employee_data!T2524))</f>
        <v>Splicer</v>
      </c>
      <c r="U2524" t="str">
        <f>TRIM(PROPER(employee_data!U2524))</f>
        <v>Female</v>
      </c>
      <c r="V2524" t="str">
        <f>TRIM(employee_data!V2524)</f>
        <v>92718</v>
      </c>
      <c r="W2524" t="str">
        <f>TRIM(PROPER(employee_data!W2524))</f>
        <v>Hispanic</v>
      </c>
      <c r="X2524" t="str">
        <f>TRIM(PROPER(employee_data!X2524))</f>
        <v>Single</v>
      </c>
      <c r="Y2524" t="str">
        <f>TRIM(PROPER(employee_data!Y2524))</f>
        <v>Fully Meets</v>
      </c>
      <c r="Z2524" s="4">
        <v>4</v>
      </c>
    </row>
    <row r="2525" spans="1:26" x14ac:dyDescent="0.25">
      <c r="A2525" t="str">
        <f>TRIM(employee_data!A2525)</f>
        <v>2950</v>
      </c>
      <c r="B2525" t="str">
        <f>TRIM(PROPER(employee_data!B2525))</f>
        <v>Charlize</v>
      </c>
      <c r="C2525" t="str">
        <f>TRIM(PROPER(employee_data!C2525))</f>
        <v>Rocha</v>
      </c>
      <c r="D2525" s="2">
        <f>DATEVALUE(TEXT(employee_data!D2525,"dd/mm/yyyy"))</f>
        <v>43357</v>
      </c>
      <c r="E2525" s="2">
        <f>IFERROR(DATEVALUE(TEXT(employee_data!E2525,"dd/mm/yyyy")),TRIM(""))</f>
        <v>43469</v>
      </c>
      <c r="F2525" t="str">
        <f>TRIM(employee_data!F2525)</f>
        <v>Production Technician II</v>
      </c>
      <c r="G2525" t="str">
        <f>TRIM(PROPER(employee_data!G2525))</f>
        <v>James Chapman</v>
      </c>
      <c r="H2525" t="str">
        <f>TRIM(employee_data!H2525)</f>
        <v>charlize.rocha@bilearner.com</v>
      </c>
      <c r="I2525" t="str">
        <f>TRIM(UPPER(employee_data!I2525))</f>
        <v>MSC</v>
      </c>
      <c r="J2525" t="str">
        <f>TRIM(PROPER(employee_data!J2525))</f>
        <v>Voluntarily Terminated</v>
      </c>
      <c r="K2525" t="str">
        <f>TRIM(PROPER(employee_data!K2525))</f>
        <v>Part-Time</v>
      </c>
      <c r="L2525" t="str">
        <f>TRIM(PROPER(employee_data!L2525))</f>
        <v>Zone C</v>
      </c>
      <c r="M2525" t="str">
        <f>TRIM(PROPER(employee_data!M2525))</f>
        <v>Temporary</v>
      </c>
      <c r="N2525" t="str">
        <f>TRIM(PROPER(employee_data!N2525))</f>
        <v>Involuntary</v>
      </c>
      <c r="O2525" t="str">
        <f>TRIM(employee_data!O2525)</f>
        <v>Past value city attorney could onto bed.</v>
      </c>
      <c r="P2525" t="str">
        <f>TRIM(PROPER(employee_data!P2525))</f>
        <v>Production</v>
      </c>
      <c r="Q2525" t="str">
        <f>TRIM(PROPER(employee_data!Q2525))</f>
        <v>People Services</v>
      </c>
      <c r="R2525" s="2">
        <f>DATEVALUE(TEXT(employee_data!R2525,"dd/mm/yyyy"))</f>
        <v>15710</v>
      </c>
      <c r="S2525" t="str">
        <f>TRIM(UPPER(employee_data!S2525))</f>
        <v>MA</v>
      </c>
      <c r="T2525" t="str">
        <f>TRIM(PROPER(employee_data!T2525))</f>
        <v>Manager</v>
      </c>
      <c r="U2525" t="str">
        <f>TRIM(PROPER(employee_data!U2525))</f>
        <v>Female</v>
      </c>
      <c r="V2525" t="str">
        <f>TRIM(employee_data!V2525)</f>
        <v>75308</v>
      </c>
      <c r="W2525" t="str">
        <f>TRIM(PROPER(employee_data!W2525))</f>
        <v>White</v>
      </c>
      <c r="X2525" t="str">
        <f>TRIM(PROPER(employee_data!X2525))</f>
        <v>Married</v>
      </c>
      <c r="Y2525" t="str">
        <f>TRIM(PROPER(employee_data!Y2525))</f>
        <v>Needs Improvement</v>
      </c>
      <c r="Z2525" s="4">
        <v>4</v>
      </c>
    </row>
    <row r="2526" spans="1:26" x14ac:dyDescent="0.25">
      <c r="A2526" t="str">
        <f>TRIM(employee_data!A2526)</f>
        <v>2951</v>
      </c>
      <c r="B2526" t="str">
        <f>TRIM(PROPER(employee_data!B2526))</f>
        <v>Aleena</v>
      </c>
      <c r="C2526" t="str">
        <f>TRIM(PROPER(employee_data!C2526))</f>
        <v>David</v>
      </c>
      <c r="D2526" s="2">
        <f>DATEVALUE(TEXT(employee_data!D2526,"dd/mm/yyyy"))</f>
        <v>43611</v>
      </c>
      <c r="E2526" s="2" t="str">
        <f>IFERROR(DATEVALUE(TEXT(employee_data!E2526,"dd/mm/yyyy")),TRIM(""))</f>
        <v/>
      </c>
      <c r="F2526" t="str">
        <f>TRIM(employee_data!F2526)</f>
        <v>Production Technician II</v>
      </c>
      <c r="G2526" t="str">
        <f>TRIM(PROPER(employee_data!G2526))</f>
        <v>Louis Griffith</v>
      </c>
      <c r="H2526" t="str">
        <f>TRIM(employee_data!H2526)</f>
        <v>aleena.david@bilearner.com</v>
      </c>
      <c r="I2526" t="str">
        <f>TRIM(UPPER(employee_data!I2526))</f>
        <v>TNS</v>
      </c>
      <c r="J2526" t="str">
        <f>TRIM(PROPER(employee_data!J2526))</f>
        <v>Active</v>
      </c>
      <c r="K2526" t="str">
        <f>TRIM(PROPER(employee_data!K2526))</f>
        <v>Full-Time</v>
      </c>
      <c r="L2526" t="str">
        <f>TRIM(PROPER(employee_data!L2526))</f>
        <v>Zone C</v>
      </c>
      <c r="M2526" t="str">
        <f>TRIM(PROPER(employee_data!M2526))</f>
        <v>Part-Time</v>
      </c>
      <c r="N2526" t="str">
        <f>TRIM(PROPER(employee_data!N2526))</f>
        <v>Unk</v>
      </c>
      <c r="O2526" t="str">
        <f>TRIM(employee_data!O2526)</f>
        <v/>
      </c>
      <c r="P2526" t="str">
        <f>TRIM(PROPER(employee_data!P2526))</f>
        <v>Production</v>
      </c>
      <c r="Q2526" t="str">
        <f>TRIM(PROPER(employee_data!Q2526))</f>
        <v>General - Con</v>
      </c>
      <c r="R2526" s="2">
        <f>DATEVALUE(TEXT(employee_data!R2526,"dd/mm/yyyy"))</f>
        <v>15984</v>
      </c>
      <c r="S2526" t="str">
        <f>TRIM(UPPER(employee_data!S2526))</f>
        <v>MA</v>
      </c>
      <c r="T2526" t="str">
        <f>TRIM(PROPER(employee_data!T2526))</f>
        <v>Foreman</v>
      </c>
      <c r="U2526" t="str">
        <f>TRIM(PROPER(employee_data!U2526))</f>
        <v>Female</v>
      </c>
      <c r="V2526" t="str">
        <f>TRIM(employee_data!V2526)</f>
        <v>16532</v>
      </c>
      <c r="W2526" t="str">
        <f>TRIM(PROPER(employee_data!W2526))</f>
        <v>Black</v>
      </c>
      <c r="X2526" t="str">
        <f>TRIM(PROPER(employee_data!X2526))</f>
        <v>Widowed</v>
      </c>
      <c r="Y2526" t="str">
        <f>TRIM(PROPER(employee_data!Y2526))</f>
        <v>Fully Meets</v>
      </c>
      <c r="Z2526" s="4">
        <v>2</v>
      </c>
    </row>
    <row r="2527" spans="1:26" x14ac:dyDescent="0.25">
      <c r="A2527" t="str">
        <f>TRIM(employee_data!A2527)</f>
        <v>2952</v>
      </c>
      <c r="B2527" t="str">
        <f>TRIM(PROPER(employee_data!B2527))</f>
        <v>Bridger</v>
      </c>
      <c r="C2527" t="str">
        <f>TRIM(PROPER(employee_data!C2527))</f>
        <v>Alvarado</v>
      </c>
      <c r="D2527" s="2">
        <f>DATEVALUE(TEXT(employee_data!D2527,"dd/mm/yyyy"))</f>
        <v>43651</v>
      </c>
      <c r="E2527" s="2" t="str">
        <f>IFERROR(DATEVALUE(TEXT(employee_data!E2527,"dd/mm/yyyy")),TRIM(""))</f>
        <v/>
      </c>
      <c r="F2527" t="str">
        <f>TRIM(employee_data!F2527)</f>
        <v>Production Technician II</v>
      </c>
      <c r="G2527" t="str">
        <f>TRIM(PROPER(employee_data!G2527))</f>
        <v>Michael Powell</v>
      </c>
      <c r="H2527" t="str">
        <f>TRIM(employee_data!H2527)</f>
        <v>bridger.alvarado@bilearner.com</v>
      </c>
      <c r="I2527" t="str">
        <f>TRIM(UPPER(employee_data!I2527))</f>
        <v>PYZ</v>
      </c>
      <c r="J2527" t="str">
        <f>TRIM(PROPER(employee_data!J2527))</f>
        <v>Active</v>
      </c>
      <c r="K2527" t="str">
        <f>TRIM(PROPER(employee_data!K2527))</f>
        <v>Contract</v>
      </c>
      <c r="L2527" t="str">
        <f>TRIM(PROPER(employee_data!L2527))</f>
        <v>Zone C</v>
      </c>
      <c r="M2527" t="str">
        <f>TRIM(PROPER(employee_data!M2527))</f>
        <v>Full-Time</v>
      </c>
      <c r="N2527" t="str">
        <f>TRIM(PROPER(employee_data!N2527))</f>
        <v>Unk</v>
      </c>
      <c r="O2527" t="str">
        <f>TRIM(employee_data!O2527)</f>
        <v/>
      </c>
      <c r="P2527" t="str">
        <f>TRIM(PROPER(employee_data!P2527))</f>
        <v>Production</v>
      </c>
      <c r="Q2527" t="str">
        <f>TRIM(PROPER(employee_data!Q2527))</f>
        <v>General - Eng</v>
      </c>
      <c r="R2527" s="2">
        <f>DATEVALUE(TEXT(employee_data!R2527,"dd/mm/yyyy"))</f>
        <v>19110</v>
      </c>
      <c r="S2527" t="str">
        <f>TRIM(UPPER(employee_data!S2527))</f>
        <v>MA</v>
      </c>
      <c r="T2527" t="str">
        <f>TRIM(PROPER(employee_data!T2527))</f>
        <v>Technician</v>
      </c>
      <c r="U2527" t="str">
        <f>TRIM(PROPER(employee_data!U2527))</f>
        <v>Female</v>
      </c>
      <c r="V2527" t="str">
        <f>TRIM(employee_data!V2527)</f>
        <v>16292</v>
      </c>
      <c r="W2527" t="str">
        <f>TRIM(PROPER(employee_data!W2527))</f>
        <v>Black</v>
      </c>
      <c r="X2527" t="str">
        <f>TRIM(PROPER(employee_data!X2527))</f>
        <v>Widowed</v>
      </c>
      <c r="Y2527" t="str">
        <f>TRIM(PROPER(employee_data!Y2527))</f>
        <v>Fully Meets</v>
      </c>
      <c r="Z2527" s="4">
        <v>4</v>
      </c>
    </row>
    <row r="2528" spans="1:26" x14ac:dyDescent="0.25">
      <c r="A2528" t="str">
        <f>TRIM(employee_data!A2528)</f>
        <v>2953</v>
      </c>
      <c r="B2528" t="str">
        <f>TRIM(PROPER(employee_data!B2528))</f>
        <v>Cannon</v>
      </c>
      <c r="C2528" t="str">
        <f>TRIM(PROPER(employee_data!C2528))</f>
        <v>Morgan</v>
      </c>
      <c r="D2528" s="2">
        <f>DATEVALUE(TEXT(employee_data!D2528,"dd/mm/yyyy"))</f>
        <v>43774</v>
      </c>
      <c r="E2528" s="2" t="str">
        <f>IFERROR(DATEVALUE(TEXT(employee_data!E2528,"dd/mm/yyyy")),TRIM(""))</f>
        <v/>
      </c>
      <c r="F2528" t="str">
        <f>TRIM(employee_data!F2528)</f>
        <v>Production Technician I</v>
      </c>
      <c r="G2528" t="str">
        <f>TRIM(PROPER(employee_data!G2528))</f>
        <v>Nicole Henderson</v>
      </c>
      <c r="H2528" t="str">
        <f>TRIM(employee_data!H2528)</f>
        <v>cannon.morgan@bilearner.com</v>
      </c>
      <c r="I2528" t="str">
        <f>TRIM(UPPER(employee_data!I2528))</f>
        <v>TNS</v>
      </c>
      <c r="J2528" t="str">
        <f>TRIM(PROPER(employee_data!J2528))</f>
        <v>Active</v>
      </c>
      <c r="K2528" t="str">
        <f>TRIM(PROPER(employee_data!K2528))</f>
        <v>Full-Time</v>
      </c>
      <c r="L2528" t="str">
        <f>TRIM(PROPER(employee_data!L2528))</f>
        <v>Zone B</v>
      </c>
      <c r="M2528" t="str">
        <f>TRIM(PROPER(employee_data!M2528))</f>
        <v>Full-Time</v>
      </c>
      <c r="N2528" t="str">
        <f>TRIM(PROPER(employee_data!N2528))</f>
        <v>Unk</v>
      </c>
      <c r="O2528" t="str">
        <f>TRIM(employee_data!O2528)</f>
        <v/>
      </c>
      <c r="P2528" t="str">
        <f>TRIM(PROPER(employee_data!P2528))</f>
        <v>Production</v>
      </c>
      <c r="Q2528" t="str">
        <f>TRIM(PROPER(employee_data!Q2528))</f>
        <v>Field Operations</v>
      </c>
      <c r="R2528" s="2">
        <f>DATEVALUE(TEXT(employee_data!R2528,"dd/mm/yyyy"))</f>
        <v>20898</v>
      </c>
      <c r="S2528" t="str">
        <f>TRIM(UPPER(employee_data!S2528))</f>
        <v>MA</v>
      </c>
      <c r="T2528" t="str">
        <f>TRIM(PROPER(employee_data!T2528))</f>
        <v>Technician</v>
      </c>
      <c r="U2528" t="str">
        <f>TRIM(PROPER(employee_data!U2528))</f>
        <v>Male</v>
      </c>
      <c r="V2528" t="str">
        <f>TRIM(employee_data!V2528)</f>
        <v>95723</v>
      </c>
      <c r="W2528" t="str">
        <f>TRIM(PROPER(employee_data!W2528))</f>
        <v>Other</v>
      </c>
      <c r="X2528" t="str">
        <f>TRIM(PROPER(employee_data!X2528))</f>
        <v>Widowed</v>
      </c>
      <c r="Y2528" t="str">
        <f>TRIM(PROPER(employee_data!Y2528))</f>
        <v>Fully Meets</v>
      </c>
      <c r="Z2528" s="4">
        <v>5</v>
      </c>
    </row>
    <row r="2529" spans="1:26" x14ac:dyDescent="0.25">
      <c r="A2529" t="str">
        <f>TRIM(employee_data!A2529)</f>
        <v>2954</v>
      </c>
      <c r="B2529" t="str">
        <f>TRIM(PROPER(employee_data!B2529))</f>
        <v>Weston</v>
      </c>
      <c r="C2529" t="str">
        <f>TRIM(PROPER(employee_data!C2529))</f>
        <v>Ramsey</v>
      </c>
      <c r="D2529" s="2">
        <f>DATEVALUE(TEXT(employee_data!D2529,"dd/mm/yyyy"))</f>
        <v>43668</v>
      </c>
      <c r="E2529" s="2">
        <f>IFERROR(DATEVALUE(TEXT(employee_data!E2529,"dd/mm/yyyy")),TRIM(""))</f>
        <v>44487</v>
      </c>
      <c r="F2529" t="str">
        <f>TRIM(employee_data!F2529)</f>
        <v>Production Technician I</v>
      </c>
      <c r="G2529" t="str">
        <f>TRIM(PROPER(employee_data!G2529))</f>
        <v>Ryan Larson</v>
      </c>
      <c r="H2529" t="str">
        <f>TRIM(employee_data!H2529)</f>
        <v>weston.ramsey@bilearner.com</v>
      </c>
      <c r="I2529" t="str">
        <f>TRIM(UPPER(employee_data!I2529))</f>
        <v>WBL</v>
      </c>
      <c r="J2529" t="str">
        <f>TRIM(PROPER(employee_data!J2529))</f>
        <v>Active</v>
      </c>
      <c r="K2529" t="str">
        <f>TRIM(PROPER(employee_data!K2529))</f>
        <v>Part-Time</v>
      </c>
      <c r="L2529" t="str">
        <f>TRIM(PROPER(employee_data!L2529))</f>
        <v>Zone B</v>
      </c>
      <c r="M2529" t="str">
        <f>TRIM(PROPER(employee_data!M2529))</f>
        <v>Part-Time</v>
      </c>
      <c r="N2529" t="str">
        <f>TRIM(PROPER(employee_data!N2529))</f>
        <v>Voluntary</v>
      </c>
      <c r="O2529" t="str">
        <f>TRIM(employee_data!O2529)</f>
        <v>While still tend.</v>
      </c>
      <c r="P2529" t="str">
        <f>TRIM(PROPER(employee_data!P2529))</f>
        <v>Production</v>
      </c>
      <c r="Q2529" t="str">
        <f>TRIM(PROPER(employee_data!Q2529))</f>
        <v>Field Operations</v>
      </c>
      <c r="R2529" s="2">
        <f>DATEVALUE(TEXT(employee_data!R2529,"dd/mm/yyyy"))</f>
        <v>20311</v>
      </c>
      <c r="S2529" t="str">
        <f>TRIM(UPPER(employee_data!S2529))</f>
        <v>MA</v>
      </c>
      <c r="T2529" t="str">
        <f>TRIM(PROPER(employee_data!T2529))</f>
        <v>Coordinator</v>
      </c>
      <c r="U2529" t="str">
        <f>TRIM(PROPER(employee_data!U2529))</f>
        <v>Female</v>
      </c>
      <c r="V2529" t="str">
        <f>TRIM(employee_data!V2529)</f>
        <v>10422</v>
      </c>
      <c r="W2529" t="str">
        <f>TRIM(PROPER(employee_data!W2529))</f>
        <v>Black</v>
      </c>
      <c r="X2529" t="str">
        <f>TRIM(PROPER(employee_data!X2529))</f>
        <v>Widowed</v>
      </c>
      <c r="Y2529" t="str">
        <f>TRIM(PROPER(employee_data!Y2529))</f>
        <v>Fully Meets</v>
      </c>
      <c r="Z2529" s="4">
        <v>2</v>
      </c>
    </row>
    <row r="2530" spans="1:26" x14ac:dyDescent="0.25">
      <c r="A2530" t="str">
        <f>TRIM(employee_data!A2530)</f>
        <v>2955</v>
      </c>
      <c r="B2530" t="str">
        <f>TRIM(PROPER(employee_data!B2530))</f>
        <v>Adison</v>
      </c>
      <c r="C2530" t="str">
        <f>TRIM(PROPER(employee_data!C2530))</f>
        <v>Ray</v>
      </c>
      <c r="D2530" s="2">
        <f>DATEVALUE(TEXT(employee_data!D2530,"dd/mm/yyyy"))</f>
        <v>44095</v>
      </c>
      <c r="E2530" s="2">
        <f>IFERROR(DATEVALUE(TEXT(employee_data!E2530,"dd/mm/yyyy")),TRIM(""))</f>
        <v>45007</v>
      </c>
      <c r="F2530" t="str">
        <f>TRIM(employee_data!F2530)</f>
        <v>Production Technician I</v>
      </c>
      <c r="G2530" t="str">
        <f>TRIM(PROPER(employee_data!G2530))</f>
        <v>Carly Rogers</v>
      </c>
      <c r="H2530" t="str">
        <f>TRIM(employee_data!H2530)</f>
        <v>adison.ray@bilearner.com</v>
      </c>
      <c r="I2530" t="str">
        <f>TRIM(UPPER(employee_data!I2530))</f>
        <v>PYZ</v>
      </c>
      <c r="J2530" t="str">
        <f>TRIM(PROPER(employee_data!J2530))</f>
        <v>Active</v>
      </c>
      <c r="K2530" t="str">
        <f>TRIM(PROPER(employee_data!K2530))</f>
        <v>Full-Time</v>
      </c>
      <c r="L2530" t="str">
        <f>TRIM(PROPER(employee_data!L2530))</f>
        <v>Zone A</v>
      </c>
      <c r="M2530" t="str">
        <f>TRIM(PROPER(employee_data!M2530))</f>
        <v>Part-Time</v>
      </c>
      <c r="N2530" t="str">
        <f>TRIM(PROPER(employee_data!N2530))</f>
        <v>Retirement</v>
      </c>
      <c r="O2530" t="str">
        <f>TRIM(employee_data!O2530)</f>
        <v>Loss factor protect pressure fight thank prevent.</v>
      </c>
      <c r="P2530" t="str">
        <f>TRIM(PROPER(employee_data!P2530))</f>
        <v>Production</v>
      </c>
      <c r="Q2530" t="str">
        <f>TRIM(PROPER(employee_data!Q2530))</f>
        <v>General - Con</v>
      </c>
      <c r="R2530" s="2">
        <f>DATEVALUE(TEXT(employee_data!R2530,"dd/mm/yyyy"))</f>
        <v>21715</v>
      </c>
      <c r="S2530" t="str">
        <f>TRIM(UPPER(employee_data!S2530))</f>
        <v>MA</v>
      </c>
      <c r="T2530" t="str">
        <f>TRIM(PROPER(employee_data!T2530))</f>
        <v>Technician</v>
      </c>
      <c r="U2530" t="str">
        <f>TRIM(PROPER(employee_data!U2530))</f>
        <v>Male</v>
      </c>
      <c r="V2530" t="str">
        <f>TRIM(employee_data!V2530)</f>
        <v>17669</v>
      </c>
      <c r="W2530" t="str">
        <f>TRIM(PROPER(employee_data!W2530))</f>
        <v>Other</v>
      </c>
      <c r="X2530" t="str">
        <f>TRIM(PROPER(employee_data!X2530))</f>
        <v>Married</v>
      </c>
      <c r="Y2530" t="str">
        <f>TRIM(PROPER(employee_data!Y2530))</f>
        <v>Fully Meets</v>
      </c>
      <c r="Z2530" s="4">
        <v>1</v>
      </c>
    </row>
    <row r="2531" spans="1:26" x14ac:dyDescent="0.25">
      <c r="A2531" t="str">
        <f>TRIM(employee_data!A2531)</f>
        <v>2956</v>
      </c>
      <c r="B2531" t="str">
        <f>TRIM(PROPER(employee_data!B2531))</f>
        <v>Aarav</v>
      </c>
      <c r="C2531" t="str">
        <f>TRIM(PROPER(employee_data!C2531))</f>
        <v>Espinoza</v>
      </c>
      <c r="D2531" s="2">
        <f>DATEVALUE(TEXT(employee_data!D2531,"dd/mm/yyyy"))</f>
        <v>43780</v>
      </c>
      <c r="E2531" s="2" t="str">
        <f>IFERROR(DATEVALUE(TEXT(employee_data!E2531,"dd/mm/yyyy")),TRIM(""))</f>
        <v/>
      </c>
      <c r="F2531" t="str">
        <f>TRIM(employee_data!F2531)</f>
        <v>Production Technician I</v>
      </c>
      <c r="G2531" t="str">
        <f>TRIM(PROPER(employee_data!G2531))</f>
        <v>David Ali</v>
      </c>
      <c r="H2531" t="str">
        <f>TRIM(employee_data!H2531)</f>
        <v>aarav.espinoza@bilearner.com</v>
      </c>
      <c r="I2531" t="str">
        <f>TRIM(UPPER(employee_data!I2531))</f>
        <v>WBL</v>
      </c>
      <c r="J2531" t="str">
        <f>TRIM(PROPER(employee_data!J2531))</f>
        <v>Active</v>
      </c>
      <c r="K2531" t="str">
        <f>TRIM(PROPER(employee_data!K2531))</f>
        <v>Part-Time</v>
      </c>
      <c r="L2531" t="str">
        <f>TRIM(PROPER(employee_data!L2531))</f>
        <v>Zone C</v>
      </c>
      <c r="M2531" t="str">
        <f>TRIM(PROPER(employee_data!M2531))</f>
        <v>Full-Time</v>
      </c>
      <c r="N2531" t="str">
        <f>TRIM(PROPER(employee_data!N2531))</f>
        <v>Unk</v>
      </c>
      <c r="O2531" t="str">
        <f>TRIM(employee_data!O2531)</f>
        <v/>
      </c>
      <c r="P2531" t="str">
        <f>TRIM(PROPER(employee_data!P2531))</f>
        <v>Production</v>
      </c>
      <c r="Q2531" t="str">
        <f>TRIM(PROPER(employee_data!Q2531))</f>
        <v>Engineers</v>
      </c>
      <c r="R2531" s="2">
        <f>DATEVALUE(TEXT(employee_data!R2531,"dd/mm/yyyy"))</f>
        <v>36509</v>
      </c>
      <c r="S2531" t="str">
        <f>TRIM(UPPER(employee_data!S2531))</f>
        <v>MA</v>
      </c>
      <c r="T2531" t="str">
        <f>TRIM(PROPER(employee_data!T2531))</f>
        <v>Project Manager</v>
      </c>
      <c r="U2531" t="str">
        <f>TRIM(PROPER(employee_data!U2531))</f>
        <v>Male</v>
      </c>
      <c r="V2531" t="str">
        <f>TRIM(employee_data!V2531)</f>
        <v>51029</v>
      </c>
      <c r="W2531" t="str">
        <f>TRIM(PROPER(employee_data!W2531))</f>
        <v>Hispanic</v>
      </c>
      <c r="X2531" t="str">
        <f>TRIM(PROPER(employee_data!X2531))</f>
        <v>Widowed</v>
      </c>
      <c r="Y2531" t="str">
        <f>TRIM(PROPER(employee_data!Y2531))</f>
        <v>Fully Meets</v>
      </c>
      <c r="Z2531" s="4">
        <v>2</v>
      </c>
    </row>
    <row r="2532" spans="1:26" x14ac:dyDescent="0.25">
      <c r="A2532" t="str">
        <f>TRIM(employee_data!A2532)</f>
        <v>2957</v>
      </c>
      <c r="B2532" t="str">
        <f>TRIM(PROPER(employee_data!B2532))</f>
        <v>Destiney</v>
      </c>
      <c r="C2532" t="str">
        <f>TRIM(PROPER(employee_data!C2532))</f>
        <v>Barry</v>
      </c>
      <c r="D2532" s="2">
        <f>DATEVALUE(TEXT(employee_data!D2532,"dd/mm/yyyy"))</f>
        <v>44235</v>
      </c>
      <c r="E2532" s="2" t="str">
        <f>IFERROR(DATEVALUE(TEXT(employee_data!E2532,"dd/mm/yyyy")),TRIM(""))</f>
        <v/>
      </c>
      <c r="F2532" t="str">
        <f>TRIM(employee_data!F2532)</f>
        <v>Production Technician I</v>
      </c>
      <c r="G2532" t="str">
        <f>TRIM(PROPER(employee_data!G2532))</f>
        <v>Katherine Blanchard</v>
      </c>
      <c r="H2532" t="str">
        <f>TRIM(employee_data!H2532)</f>
        <v>destiney.barry@bilearner.com</v>
      </c>
      <c r="I2532" t="str">
        <f>TRIM(UPPER(employee_data!I2532))</f>
        <v>NEL</v>
      </c>
      <c r="J2532" t="str">
        <f>TRIM(PROPER(employee_data!J2532))</f>
        <v>Active</v>
      </c>
      <c r="K2532" t="str">
        <f>TRIM(PROPER(employee_data!K2532))</f>
        <v>Part-Time</v>
      </c>
      <c r="L2532" t="str">
        <f>TRIM(PROPER(employee_data!L2532))</f>
        <v>Zone B</v>
      </c>
      <c r="M2532" t="str">
        <f>TRIM(PROPER(employee_data!M2532))</f>
        <v>Temporary</v>
      </c>
      <c r="N2532" t="str">
        <f>TRIM(PROPER(employee_data!N2532))</f>
        <v>Unk</v>
      </c>
      <c r="O2532" t="str">
        <f>TRIM(employee_data!O2532)</f>
        <v/>
      </c>
      <c r="P2532" t="str">
        <f>TRIM(PROPER(employee_data!P2532))</f>
        <v>Production</v>
      </c>
      <c r="Q2532" t="str">
        <f>TRIM(PROPER(employee_data!Q2532))</f>
        <v>Field Operations</v>
      </c>
      <c r="R2532" s="2">
        <f>DATEVALUE(TEXT(employee_data!R2532,"dd/mm/yyyy"))</f>
        <v>21928</v>
      </c>
      <c r="S2532" t="str">
        <f>TRIM(UPPER(employee_data!S2532))</f>
        <v>MA</v>
      </c>
      <c r="T2532" t="str">
        <f>TRIM(PROPER(employee_data!T2532))</f>
        <v>Foreman</v>
      </c>
      <c r="U2532" t="str">
        <f>TRIM(PROPER(employee_data!U2532))</f>
        <v>Male</v>
      </c>
      <c r="V2532" t="str">
        <f>TRIM(employee_data!V2532)</f>
        <v>58080</v>
      </c>
      <c r="W2532" t="str">
        <f>TRIM(PROPER(employee_data!W2532))</f>
        <v>Hispanic</v>
      </c>
      <c r="X2532" t="str">
        <f>TRIM(PROPER(employee_data!X2532))</f>
        <v>Single</v>
      </c>
      <c r="Y2532" t="str">
        <f>TRIM(PROPER(employee_data!Y2532))</f>
        <v>Fully Meets</v>
      </c>
      <c r="Z2532" s="4">
        <v>1</v>
      </c>
    </row>
    <row r="2533" spans="1:26" x14ac:dyDescent="0.25">
      <c r="A2533" t="str">
        <f>TRIM(employee_data!A2533)</f>
        <v>2958</v>
      </c>
      <c r="B2533" t="str">
        <f>TRIM(PROPER(employee_data!B2533))</f>
        <v>Ulises</v>
      </c>
      <c r="C2533" t="str">
        <f>TRIM(PROPER(employee_data!C2533))</f>
        <v>Herring</v>
      </c>
      <c r="D2533" s="2">
        <f>DATEVALUE(TEXT(employee_data!D2533,"dd/mm/yyyy"))</f>
        <v>43983</v>
      </c>
      <c r="E2533" s="2" t="str">
        <f>IFERROR(DATEVALUE(TEXT(employee_data!E2533,"dd/mm/yyyy")),TRIM(""))</f>
        <v/>
      </c>
      <c r="F2533" t="str">
        <f>TRIM(employee_data!F2533)</f>
        <v>Production Technician I</v>
      </c>
      <c r="G2533" t="str">
        <f>TRIM(PROPER(employee_data!G2533))</f>
        <v>Dennis Simpson</v>
      </c>
      <c r="H2533" t="str">
        <f>TRIM(employee_data!H2533)</f>
        <v>ulises.herring@bilearner.com</v>
      </c>
      <c r="I2533" t="str">
        <f>TRIM(UPPER(employee_data!I2533))</f>
        <v>PL</v>
      </c>
      <c r="J2533" t="str">
        <f>TRIM(PROPER(employee_data!J2533))</f>
        <v>Active</v>
      </c>
      <c r="K2533" t="str">
        <f>TRIM(PROPER(employee_data!K2533))</f>
        <v>Contract</v>
      </c>
      <c r="L2533" t="str">
        <f>TRIM(PROPER(employee_data!L2533))</f>
        <v>Zone C</v>
      </c>
      <c r="M2533" t="str">
        <f>TRIM(PROPER(employee_data!M2533))</f>
        <v>Full-Time</v>
      </c>
      <c r="N2533" t="str">
        <f>TRIM(PROPER(employee_data!N2533))</f>
        <v>Unk</v>
      </c>
      <c r="O2533" t="str">
        <f>TRIM(employee_data!O2533)</f>
        <v/>
      </c>
      <c r="P2533" t="str">
        <f>TRIM(PROPER(employee_data!P2533))</f>
        <v>Production</v>
      </c>
      <c r="Q2533" t="str">
        <f>TRIM(PROPER(employee_data!Q2533))</f>
        <v>People Services</v>
      </c>
      <c r="R2533" s="2">
        <f>DATEVALUE(TEXT(employee_data!R2533,"dd/mm/yyyy"))</f>
        <v>16536</v>
      </c>
      <c r="S2533" t="str">
        <f>TRIM(UPPER(employee_data!S2533))</f>
        <v>MA</v>
      </c>
      <c r="T2533" t="str">
        <f>TRIM(PROPER(employee_data!T2533))</f>
        <v>Administration</v>
      </c>
      <c r="U2533" t="str">
        <f>TRIM(PROPER(employee_data!U2533))</f>
        <v>Male</v>
      </c>
      <c r="V2533" t="str">
        <f>TRIM(employee_data!V2533)</f>
        <v>8328</v>
      </c>
      <c r="W2533" t="str">
        <f>TRIM(PROPER(employee_data!W2533))</f>
        <v>Black</v>
      </c>
      <c r="X2533" t="str">
        <f>TRIM(PROPER(employee_data!X2533))</f>
        <v>Divorced</v>
      </c>
      <c r="Y2533" t="str">
        <f>TRIM(PROPER(employee_data!Y2533))</f>
        <v>Fully Meets</v>
      </c>
      <c r="Z2533" s="4">
        <v>4</v>
      </c>
    </row>
    <row r="2534" spans="1:26" x14ac:dyDescent="0.25">
      <c r="A2534" t="str">
        <f>TRIM(employee_data!A2534)</f>
        <v>2959</v>
      </c>
      <c r="B2534" t="str">
        <f>TRIM(PROPER(employee_data!B2534))</f>
        <v>Marquis</v>
      </c>
      <c r="C2534" t="str">
        <f>TRIM(PROPER(employee_data!C2534))</f>
        <v>Cardenas</v>
      </c>
      <c r="D2534" s="2">
        <f>DATEVALUE(TEXT(employee_data!D2534,"dd/mm/yyyy"))</f>
        <v>44860</v>
      </c>
      <c r="E2534" s="2">
        <f>IFERROR(DATEVALUE(TEXT(employee_data!E2534,"dd/mm/yyyy")),TRIM(""))</f>
        <v>44866</v>
      </c>
      <c r="F2534" t="str">
        <f>TRIM(employee_data!F2534)</f>
        <v>Production Technician I</v>
      </c>
      <c r="G2534" t="str">
        <f>TRIM(PROPER(employee_data!G2534))</f>
        <v>Mr. Justin Moore</v>
      </c>
      <c r="H2534" t="str">
        <f>TRIM(employee_data!H2534)</f>
        <v>marquis.cardenas@bilearner.com</v>
      </c>
      <c r="I2534" t="str">
        <f>TRIM(UPPER(employee_data!I2534))</f>
        <v>BPC</v>
      </c>
      <c r="J2534" t="str">
        <f>TRIM(PROPER(employee_data!J2534))</f>
        <v>Terminated For Cause</v>
      </c>
      <c r="K2534" t="str">
        <f>TRIM(PROPER(employee_data!K2534))</f>
        <v>Part-Time</v>
      </c>
      <c r="L2534" t="str">
        <f>TRIM(PROPER(employee_data!L2534))</f>
        <v>Zone A</v>
      </c>
      <c r="M2534" t="str">
        <f>TRIM(PROPER(employee_data!M2534))</f>
        <v>Temporary</v>
      </c>
      <c r="N2534" t="str">
        <f>TRIM(PROPER(employee_data!N2534))</f>
        <v>Resignation</v>
      </c>
      <c r="O2534" t="str">
        <f>TRIM(employee_data!O2534)</f>
        <v>Account between environmental section group.</v>
      </c>
      <c r="P2534" t="str">
        <f>TRIM(PROPER(employee_data!P2534))</f>
        <v>Production</v>
      </c>
      <c r="Q2534" t="str">
        <f>TRIM(PROPER(employee_data!Q2534))</f>
        <v>Aerial</v>
      </c>
      <c r="R2534" s="2">
        <f>DATEVALUE(TEXT(employee_data!R2534,"dd/mm/yyyy"))</f>
        <v>15583</v>
      </c>
      <c r="S2534" t="str">
        <f>TRIM(UPPER(employee_data!S2534))</f>
        <v>MA</v>
      </c>
      <c r="T2534" t="str">
        <f>TRIM(PROPER(employee_data!T2534))</f>
        <v>Lineman</v>
      </c>
      <c r="U2534" t="str">
        <f>TRIM(PROPER(employee_data!U2534))</f>
        <v>Male</v>
      </c>
      <c r="V2534" t="str">
        <f>TRIM(employee_data!V2534)</f>
        <v>1015</v>
      </c>
      <c r="W2534" t="str">
        <f>TRIM(PROPER(employee_data!W2534))</f>
        <v>Hispanic</v>
      </c>
      <c r="X2534" t="str">
        <f>TRIM(PROPER(employee_data!X2534))</f>
        <v>Widowed</v>
      </c>
      <c r="Y2534" t="str">
        <f>TRIM(PROPER(employee_data!Y2534))</f>
        <v>Fully Meets</v>
      </c>
      <c r="Z2534" s="4">
        <v>2</v>
      </c>
    </row>
    <row r="2535" spans="1:26" x14ac:dyDescent="0.25">
      <c r="A2535" t="str">
        <f>TRIM(employee_data!A2535)</f>
        <v>2960</v>
      </c>
      <c r="B2535" t="str">
        <f>TRIM(PROPER(employee_data!B2535))</f>
        <v>Miya</v>
      </c>
      <c r="C2535" t="str">
        <f>TRIM(PROPER(employee_data!C2535))</f>
        <v>Cruz</v>
      </c>
      <c r="D2535" s="2">
        <f>DATEVALUE(TEXT(employee_data!D2535,"dd/mm/yyyy"))</f>
        <v>43508</v>
      </c>
      <c r="E2535" s="2">
        <f>IFERROR(DATEVALUE(TEXT(employee_data!E2535,"dd/mm/yyyy")),TRIM(""))</f>
        <v>45033</v>
      </c>
      <c r="F2535" t="str">
        <f>TRIM(employee_data!F2535)</f>
        <v>Production Technician I</v>
      </c>
      <c r="G2535" t="str">
        <f>TRIM(PROPER(employee_data!G2535))</f>
        <v>Brett Davies</v>
      </c>
      <c r="H2535" t="str">
        <f>TRIM(employee_data!H2535)</f>
        <v>miya.cruz@bilearner.com</v>
      </c>
      <c r="I2535" t="str">
        <f>TRIM(UPPER(employee_data!I2535))</f>
        <v>CCDR</v>
      </c>
      <c r="J2535" t="str">
        <f>TRIM(PROPER(employee_data!J2535))</f>
        <v>Active</v>
      </c>
      <c r="K2535" t="str">
        <f>TRIM(PROPER(employee_data!K2535))</f>
        <v>Full-Time</v>
      </c>
      <c r="L2535" t="str">
        <f>TRIM(PROPER(employee_data!L2535))</f>
        <v>Zone C</v>
      </c>
      <c r="M2535" t="str">
        <f>TRIM(PROPER(employee_data!M2535))</f>
        <v>Part-Time</v>
      </c>
      <c r="N2535" t="str">
        <f>TRIM(PROPER(employee_data!N2535))</f>
        <v>Resignation</v>
      </c>
      <c r="O2535" t="str">
        <f>TRIM(employee_data!O2535)</f>
        <v>Vote respond prove return left strategy do blue.</v>
      </c>
      <c r="P2535" t="str">
        <f>TRIM(PROPER(employee_data!P2535))</f>
        <v>Production</v>
      </c>
      <c r="Q2535" t="str">
        <f>TRIM(PROPER(employee_data!Q2535))</f>
        <v>General - Con</v>
      </c>
      <c r="R2535" s="2">
        <f>DATEVALUE(TEXT(employee_data!R2535,"dd/mm/yyyy"))</f>
        <v>28024</v>
      </c>
      <c r="S2535" t="str">
        <f>TRIM(UPPER(employee_data!S2535))</f>
        <v>MA</v>
      </c>
      <c r="T2535" t="str">
        <f>TRIM(PROPER(employee_data!T2535))</f>
        <v>Technician</v>
      </c>
      <c r="U2535" t="str">
        <f>TRIM(PROPER(employee_data!U2535))</f>
        <v>Female</v>
      </c>
      <c r="V2535" t="str">
        <f>TRIM(employee_data!V2535)</f>
        <v>30280</v>
      </c>
      <c r="W2535" t="str">
        <f>TRIM(PROPER(employee_data!W2535))</f>
        <v>White</v>
      </c>
      <c r="X2535" t="str">
        <f>TRIM(PROPER(employee_data!X2535))</f>
        <v>Divorced</v>
      </c>
      <c r="Y2535" t="str">
        <f>TRIM(PROPER(employee_data!Y2535))</f>
        <v>Fully Meets</v>
      </c>
      <c r="Z2535" s="4">
        <v>2</v>
      </c>
    </row>
    <row r="2536" spans="1:26" x14ac:dyDescent="0.25">
      <c r="A2536" t="str">
        <f>TRIM(employee_data!A2536)</f>
        <v>2961</v>
      </c>
      <c r="B2536" t="str">
        <f>TRIM(PROPER(employee_data!B2536))</f>
        <v>Erin</v>
      </c>
      <c r="C2536" t="str">
        <f>TRIM(PROPER(employee_data!C2536))</f>
        <v>Floyd</v>
      </c>
      <c r="D2536" s="2">
        <f>DATEVALUE(TEXT(employee_data!D2536,"dd/mm/yyyy"))</f>
        <v>44853</v>
      </c>
      <c r="E2536" s="2">
        <f>IFERROR(DATEVALUE(TEXT(employee_data!E2536,"dd/mm/yyyy")),TRIM(""))</f>
        <v>45129</v>
      </c>
      <c r="F2536" t="str">
        <f>TRIM(employee_data!F2536)</f>
        <v>Production Technician I</v>
      </c>
      <c r="G2536" t="str">
        <f>TRIM(PROPER(employee_data!G2536))</f>
        <v>Susan Hahn</v>
      </c>
      <c r="H2536" t="str">
        <f>TRIM(employee_data!H2536)</f>
        <v>erin.floyd@bilearner.com</v>
      </c>
      <c r="I2536" t="str">
        <f>TRIM(UPPER(employee_data!I2536))</f>
        <v>SVG</v>
      </c>
      <c r="J2536" t="str">
        <f>TRIM(PROPER(employee_data!J2536))</f>
        <v>Active</v>
      </c>
      <c r="K2536" t="str">
        <f>TRIM(PROPER(employee_data!K2536))</f>
        <v>Full-Time</v>
      </c>
      <c r="L2536" t="str">
        <f>TRIM(PROPER(employee_data!L2536))</f>
        <v>Zone A</v>
      </c>
      <c r="M2536" t="str">
        <f>TRIM(PROPER(employee_data!M2536))</f>
        <v>Full-Time</v>
      </c>
      <c r="N2536" t="str">
        <f>TRIM(PROPER(employee_data!N2536))</f>
        <v>Voluntary</v>
      </c>
      <c r="O2536" t="str">
        <f>TRIM(employee_data!O2536)</f>
        <v>Production several care various seek.</v>
      </c>
      <c r="P2536" t="str">
        <f>TRIM(PROPER(employee_data!P2536))</f>
        <v>Production</v>
      </c>
      <c r="Q2536" t="str">
        <f>TRIM(PROPER(employee_data!Q2536))</f>
        <v>Field Operations</v>
      </c>
      <c r="R2536" s="2">
        <f>DATEVALUE(TEXT(employee_data!R2536,"dd/mm/yyyy"))</f>
        <v>28479</v>
      </c>
      <c r="S2536" t="str">
        <f>TRIM(UPPER(employee_data!S2536))</f>
        <v>MA</v>
      </c>
      <c r="T2536" t="str">
        <f>TRIM(PROPER(employee_data!T2536))</f>
        <v>Laborer</v>
      </c>
      <c r="U2536" t="str">
        <f>TRIM(PROPER(employee_data!U2536))</f>
        <v>Female</v>
      </c>
      <c r="V2536" t="str">
        <f>TRIM(employee_data!V2536)</f>
        <v>24889</v>
      </c>
      <c r="W2536" t="str">
        <f>TRIM(PROPER(employee_data!W2536))</f>
        <v>Asian</v>
      </c>
      <c r="X2536" t="str">
        <f>TRIM(PROPER(employee_data!X2536))</f>
        <v>Divorced</v>
      </c>
      <c r="Y2536" t="str">
        <f>TRIM(PROPER(employee_data!Y2536))</f>
        <v>Fully Meets</v>
      </c>
      <c r="Z2536" s="4">
        <v>2</v>
      </c>
    </row>
    <row r="2537" spans="1:26" x14ac:dyDescent="0.25">
      <c r="A2537" t="str">
        <f>TRIM(employee_data!A2537)</f>
        <v>2962</v>
      </c>
      <c r="B2537" t="str">
        <f>TRIM(PROPER(employee_data!B2537))</f>
        <v>Gerald</v>
      </c>
      <c r="C2537" t="str">
        <f>TRIM(PROPER(employee_data!C2537))</f>
        <v>Johnston</v>
      </c>
      <c r="D2537" s="2">
        <f>DATEVALUE(TEXT(employee_data!D2537,"dd/mm/yyyy"))</f>
        <v>43811</v>
      </c>
      <c r="E2537" s="2" t="str">
        <f>IFERROR(DATEVALUE(TEXT(employee_data!E2537,"dd/mm/yyyy")),TRIM(""))</f>
        <v/>
      </c>
      <c r="F2537" t="str">
        <f>TRIM(employee_data!F2537)</f>
        <v>Production Technician I</v>
      </c>
      <c r="G2537" t="str">
        <f>TRIM(PROPER(employee_data!G2537))</f>
        <v>Olivia Cooper</v>
      </c>
      <c r="H2537" t="str">
        <f>TRIM(employee_data!H2537)</f>
        <v>gerald.johnston@bilearner.com</v>
      </c>
      <c r="I2537" t="str">
        <f>TRIM(UPPER(employee_data!I2537))</f>
        <v>EW</v>
      </c>
      <c r="J2537" t="str">
        <f>TRIM(PROPER(employee_data!J2537))</f>
        <v>Active</v>
      </c>
      <c r="K2537" t="str">
        <f>TRIM(PROPER(employee_data!K2537))</f>
        <v>Full-Time</v>
      </c>
      <c r="L2537" t="str">
        <f>TRIM(PROPER(employee_data!L2537))</f>
        <v>Zone A</v>
      </c>
      <c r="M2537" t="str">
        <f>TRIM(PROPER(employee_data!M2537))</f>
        <v>Full-Time</v>
      </c>
      <c r="N2537" t="str">
        <f>TRIM(PROPER(employee_data!N2537))</f>
        <v>Unk</v>
      </c>
      <c r="O2537" t="str">
        <f>TRIM(employee_data!O2537)</f>
        <v/>
      </c>
      <c r="P2537" t="str">
        <f>TRIM(PROPER(employee_data!P2537))</f>
        <v>Production</v>
      </c>
      <c r="Q2537" t="str">
        <f>TRIM(PROPER(employee_data!Q2537))</f>
        <v>Engineers</v>
      </c>
      <c r="R2537" s="2">
        <f>DATEVALUE(TEXT(employee_data!R2537,"dd/mm/yyyy"))</f>
        <v>30227</v>
      </c>
      <c r="S2537" t="str">
        <f>TRIM(UPPER(employee_data!S2537))</f>
        <v>MA</v>
      </c>
      <c r="T2537" t="str">
        <f>TRIM(PROPER(employee_data!T2537))</f>
        <v>Technician</v>
      </c>
      <c r="U2537" t="str">
        <f>TRIM(PROPER(employee_data!U2537))</f>
        <v>Female</v>
      </c>
      <c r="V2537" t="str">
        <f>TRIM(employee_data!V2537)</f>
        <v>2798</v>
      </c>
      <c r="W2537" t="str">
        <f>TRIM(PROPER(employee_data!W2537))</f>
        <v>Hispanic</v>
      </c>
      <c r="X2537" t="str">
        <f>TRIM(PROPER(employee_data!X2537))</f>
        <v>Single</v>
      </c>
      <c r="Y2537" t="str">
        <f>TRIM(PROPER(employee_data!Y2537))</f>
        <v>Fully Meets</v>
      </c>
      <c r="Z2537" s="4">
        <v>1</v>
      </c>
    </row>
    <row r="2538" spans="1:26" x14ac:dyDescent="0.25">
      <c r="A2538" t="str">
        <f>TRIM(employee_data!A2538)</f>
        <v>2963</v>
      </c>
      <c r="B2538" t="str">
        <f>TRIM(PROPER(employee_data!B2538))</f>
        <v>Kendrick</v>
      </c>
      <c r="C2538" t="str">
        <f>TRIM(PROPER(employee_data!C2538))</f>
        <v>Snyder</v>
      </c>
      <c r="D2538" s="2">
        <f>DATEVALUE(TEXT(employee_data!D2538,"dd/mm/yyyy"))</f>
        <v>44529</v>
      </c>
      <c r="E2538" s="2" t="str">
        <f>IFERROR(DATEVALUE(TEXT(employee_data!E2538,"dd/mm/yyyy")),TRIM(""))</f>
        <v/>
      </c>
      <c r="F2538" t="str">
        <f>TRIM(employee_data!F2538)</f>
        <v>Production Technician I</v>
      </c>
      <c r="G2538" t="str">
        <f>TRIM(PROPER(employee_data!G2538))</f>
        <v>Dr. Victoria Perry</v>
      </c>
      <c r="H2538" t="str">
        <f>TRIM(employee_data!H2538)</f>
        <v>kendrick.snyder@bilearner.com</v>
      </c>
      <c r="I2538" t="str">
        <f>TRIM(UPPER(employee_data!I2538))</f>
        <v>MSC</v>
      </c>
      <c r="J2538" t="str">
        <f>TRIM(PROPER(employee_data!J2538))</f>
        <v>Active</v>
      </c>
      <c r="K2538" t="str">
        <f>TRIM(PROPER(employee_data!K2538))</f>
        <v>Full-Time</v>
      </c>
      <c r="L2538" t="str">
        <f>TRIM(PROPER(employee_data!L2538))</f>
        <v>Zone B</v>
      </c>
      <c r="M2538" t="str">
        <f>TRIM(PROPER(employee_data!M2538))</f>
        <v>Full-Time</v>
      </c>
      <c r="N2538" t="str">
        <f>TRIM(PROPER(employee_data!N2538))</f>
        <v>Unk</v>
      </c>
      <c r="O2538" t="str">
        <f>TRIM(employee_data!O2538)</f>
        <v/>
      </c>
      <c r="P2538" t="str">
        <f>TRIM(PROPER(employee_data!P2538))</f>
        <v>Production</v>
      </c>
      <c r="Q2538" t="str">
        <f>TRIM(PROPER(employee_data!Q2538))</f>
        <v>Field Operations</v>
      </c>
      <c r="R2538" s="2">
        <f>DATEVALUE(TEXT(employee_data!R2538,"dd/mm/yyyy"))</f>
        <v>27641</v>
      </c>
      <c r="S2538" t="str">
        <f>TRIM(UPPER(employee_data!S2538))</f>
        <v>MA</v>
      </c>
      <c r="T2538" t="str">
        <f>TRIM(PROPER(employee_data!T2538))</f>
        <v>Driver</v>
      </c>
      <c r="U2538" t="str">
        <f>TRIM(PROPER(employee_data!U2538))</f>
        <v>Male</v>
      </c>
      <c r="V2538" t="str">
        <f>TRIM(employee_data!V2538)</f>
        <v>1654</v>
      </c>
      <c r="W2538" t="str">
        <f>TRIM(PROPER(employee_data!W2538))</f>
        <v>Other</v>
      </c>
      <c r="X2538" t="str">
        <f>TRIM(PROPER(employee_data!X2538))</f>
        <v>Married</v>
      </c>
      <c r="Y2538" t="str">
        <f>TRIM(PROPER(employee_data!Y2538))</f>
        <v>Fully Meets</v>
      </c>
      <c r="Z2538" s="4">
        <v>2</v>
      </c>
    </row>
    <row r="2539" spans="1:26" x14ac:dyDescent="0.25">
      <c r="A2539" t="str">
        <f>TRIM(employee_data!A2539)</f>
        <v>2964</v>
      </c>
      <c r="B2539" t="str">
        <f>TRIM(PROPER(employee_data!B2539))</f>
        <v>Alyssa</v>
      </c>
      <c r="C2539" t="str">
        <f>TRIM(PROPER(employee_data!C2539))</f>
        <v>Proctor</v>
      </c>
      <c r="D2539" s="2">
        <f>DATEVALUE(TEXT(employee_data!D2539,"dd/mm/yyyy"))</f>
        <v>44331</v>
      </c>
      <c r="E2539" s="2" t="str">
        <f>IFERROR(DATEVALUE(TEXT(employee_data!E2539,"dd/mm/yyyy")),TRIM(""))</f>
        <v/>
      </c>
      <c r="F2539" t="str">
        <f>TRIM(employee_data!F2539)</f>
        <v>Production Technician I</v>
      </c>
      <c r="G2539" t="str">
        <f>TRIM(PROPER(employee_data!G2539))</f>
        <v>Elizabeth Fields</v>
      </c>
      <c r="H2539" t="str">
        <f>TRIM(employee_data!H2539)</f>
        <v>alyssa.proctor@bilearner.com</v>
      </c>
      <c r="I2539" t="str">
        <f>TRIM(UPPER(employee_data!I2539))</f>
        <v>TNS</v>
      </c>
      <c r="J2539" t="str">
        <f>TRIM(PROPER(employee_data!J2539))</f>
        <v>Active</v>
      </c>
      <c r="K2539" t="str">
        <f>TRIM(PROPER(employee_data!K2539))</f>
        <v>Part-Time</v>
      </c>
      <c r="L2539" t="str">
        <f>TRIM(PROPER(employee_data!L2539))</f>
        <v>Zone B</v>
      </c>
      <c r="M2539" t="str">
        <f>TRIM(PROPER(employee_data!M2539))</f>
        <v>Full-Time</v>
      </c>
      <c r="N2539" t="str">
        <f>TRIM(PROPER(employee_data!N2539))</f>
        <v>Unk</v>
      </c>
      <c r="O2539" t="str">
        <f>TRIM(employee_data!O2539)</f>
        <v/>
      </c>
      <c r="P2539" t="str">
        <f>TRIM(PROPER(employee_data!P2539))</f>
        <v>Production</v>
      </c>
      <c r="Q2539" t="str">
        <f>TRIM(PROPER(employee_data!Q2539))</f>
        <v>Field Operations</v>
      </c>
      <c r="R2539" s="2">
        <f>DATEVALUE(TEXT(employee_data!R2539,"dd/mm/yyyy"))</f>
        <v>21338</v>
      </c>
      <c r="S2539" t="str">
        <f>TRIM(UPPER(employee_data!S2539))</f>
        <v>MA</v>
      </c>
      <c r="T2539" t="str">
        <f>TRIM(PROPER(employee_data!T2539))</f>
        <v>Driller</v>
      </c>
      <c r="U2539" t="str">
        <f>TRIM(PROPER(employee_data!U2539))</f>
        <v>Female</v>
      </c>
      <c r="V2539" t="str">
        <f>TRIM(employee_data!V2539)</f>
        <v>88998</v>
      </c>
      <c r="W2539" t="str">
        <f>TRIM(PROPER(employee_data!W2539))</f>
        <v>Other</v>
      </c>
      <c r="X2539" t="str">
        <f>TRIM(PROPER(employee_data!X2539))</f>
        <v>Divorced</v>
      </c>
      <c r="Y2539" t="str">
        <f>TRIM(PROPER(employee_data!Y2539))</f>
        <v>Fully Meets</v>
      </c>
      <c r="Z2539" s="4">
        <v>2</v>
      </c>
    </row>
    <row r="2540" spans="1:26" x14ac:dyDescent="0.25">
      <c r="A2540" t="str">
        <f>TRIM(employee_data!A2540)</f>
        <v>2965</v>
      </c>
      <c r="B2540" t="str">
        <f>TRIM(PROPER(employee_data!B2540))</f>
        <v>Manuel</v>
      </c>
      <c r="C2540" t="str">
        <f>TRIM(PROPER(employee_data!C2540))</f>
        <v>Stout</v>
      </c>
      <c r="D2540" s="2">
        <f>DATEVALUE(TEXT(employee_data!D2540,"dd/mm/yyyy"))</f>
        <v>44953</v>
      </c>
      <c r="E2540" s="2">
        <f>IFERROR(DATEVALUE(TEXT(employee_data!E2540,"dd/mm/yyyy")),TRIM(""))</f>
        <v>45052</v>
      </c>
      <c r="F2540" t="str">
        <f>TRIM(employee_data!F2540)</f>
        <v>Production Technician I</v>
      </c>
      <c r="G2540" t="str">
        <f>TRIM(PROPER(employee_data!G2540))</f>
        <v>Gabriella Wilson</v>
      </c>
      <c r="H2540" t="str">
        <f>TRIM(employee_data!H2540)</f>
        <v>manuel.stout@bilearner.com</v>
      </c>
      <c r="I2540" t="str">
        <f>TRIM(UPPER(employee_data!I2540))</f>
        <v>PYZ</v>
      </c>
      <c r="J2540" t="str">
        <f>TRIM(PROPER(employee_data!J2540))</f>
        <v>Active</v>
      </c>
      <c r="K2540" t="str">
        <f>TRIM(PROPER(employee_data!K2540))</f>
        <v>Contract</v>
      </c>
      <c r="L2540" t="str">
        <f>TRIM(PROPER(employee_data!L2540))</f>
        <v>Zone B</v>
      </c>
      <c r="M2540" t="str">
        <f>TRIM(PROPER(employee_data!M2540))</f>
        <v>Temporary</v>
      </c>
      <c r="N2540" t="str">
        <f>TRIM(PROPER(employee_data!N2540))</f>
        <v>Involuntary</v>
      </c>
      <c r="O2540" t="str">
        <f>TRIM(employee_data!O2540)</f>
        <v>Why development even.</v>
      </c>
      <c r="P2540" t="str">
        <f>TRIM(PROPER(employee_data!P2540))</f>
        <v>Production</v>
      </c>
      <c r="Q2540" t="str">
        <f>TRIM(PROPER(employee_data!Q2540))</f>
        <v>Field Operations</v>
      </c>
      <c r="R2540" s="2">
        <f>DATEVALUE(TEXT(employee_data!R2540,"dd/mm/yyyy"))</f>
        <v>20824</v>
      </c>
      <c r="S2540" t="str">
        <f>TRIM(UPPER(employee_data!S2540))</f>
        <v>MA</v>
      </c>
      <c r="T2540" t="str">
        <f>TRIM(PROPER(employee_data!T2540))</f>
        <v>Driller</v>
      </c>
      <c r="U2540" t="str">
        <f>TRIM(PROPER(employee_data!U2540))</f>
        <v>Female</v>
      </c>
      <c r="V2540" t="str">
        <f>TRIM(employee_data!V2540)</f>
        <v>90813</v>
      </c>
      <c r="W2540" t="str">
        <f>TRIM(PROPER(employee_data!W2540))</f>
        <v>Hispanic</v>
      </c>
      <c r="X2540" t="str">
        <f>TRIM(PROPER(employee_data!X2540))</f>
        <v>Divorced</v>
      </c>
      <c r="Y2540" t="str">
        <f>TRIM(PROPER(employee_data!Y2540))</f>
        <v>Fully Meets</v>
      </c>
      <c r="Z2540" s="4">
        <v>1</v>
      </c>
    </row>
    <row r="2541" spans="1:26" x14ac:dyDescent="0.25">
      <c r="A2541" t="str">
        <f>TRIM(employee_data!A2541)</f>
        <v>2966</v>
      </c>
      <c r="B2541" t="str">
        <f>TRIM(PROPER(employee_data!B2541))</f>
        <v>Joanna</v>
      </c>
      <c r="C2541" t="str">
        <f>TRIM(PROPER(employee_data!C2541))</f>
        <v>Bradley</v>
      </c>
      <c r="D2541" s="2">
        <f>DATEVALUE(TEXT(employee_data!D2541,"dd/mm/yyyy"))</f>
        <v>44015</v>
      </c>
      <c r="E2541" s="2">
        <f>IFERROR(DATEVALUE(TEXT(employee_data!E2541,"dd/mm/yyyy")),TRIM(""))</f>
        <v>45109</v>
      </c>
      <c r="F2541" t="str">
        <f>TRIM(employee_data!F2541)</f>
        <v>Production Technician I</v>
      </c>
      <c r="G2541" t="str">
        <f>TRIM(PROPER(employee_data!G2541))</f>
        <v>Eric Houston</v>
      </c>
      <c r="H2541" t="str">
        <f>TRIM(employee_data!H2541)</f>
        <v>joanna.bradley@bilearner.com</v>
      </c>
      <c r="I2541" t="str">
        <f>TRIM(UPPER(employee_data!I2541))</f>
        <v>WBL</v>
      </c>
      <c r="J2541" t="str">
        <f>TRIM(PROPER(employee_data!J2541))</f>
        <v>Active</v>
      </c>
      <c r="K2541" t="str">
        <f>TRIM(PROPER(employee_data!K2541))</f>
        <v>Full-Time</v>
      </c>
      <c r="L2541" t="str">
        <f>TRIM(PROPER(employee_data!L2541))</f>
        <v>Zone A</v>
      </c>
      <c r="M2541" t="str">
        <f>TRIM(PROPER(employee_data!M2541))</f>
        <v>Temporary</v>
      </c>
      <c r="N2541" t="str">
        <f>TRIM(PROPER(employee_data!N2541))</f>
        <v>Voluntary</v>
      </c>
      <c r="O2541" t="str">
        <f>TRIM(employee_data!O2541)</f>
        <v>Practice school PM her help open tough.</v>
      </c>
      <c r="P2541" t="str">
        <f>TRIM(PROPER(employee_data!P2541))</f>
        <v>Production</v>
      </c>
      <c r="Q2541" t="str">
        <f>TRIM(PROPER(employee_data!Q2541))</f>
        <v>Aerial</v>
      </c>
      <c r="R2541" s="2">
        <f>DATEVALUE(TEXT(employee_data!R2541,"dd/mm/yyyy"))</f>
        <v>22394</v>
      </c>
      <c r="S2541" t="str">
        <f>TRIM(UPPER(employee_data!S2541))</f>
        <v>MA</v>
      </c>
      <c r="T2541" t="str">
        <f>TRIM(PROPER(employee_data!T2541))</f>
        <v>Laborer</v>
      </c>
      <c r="U2541" t="str">
        <f>TRIM(PROPER(employee_data!U2541))</f>
        <v>Male</v>
      </c>
      <c r="V2541" t="str">
        <f>TRIM(employee_data!V2541)</f>
        <v>24429</v>
      </c>
      <c r="W2541" t="str">
        <f>TRIM(PROPER(employee_data!W2541))</f>
        <v>White</v>
      </c>
      <c r="X2541" t="str">
        <f>TRIM(PROPER(employee_data!X2541))</f>
        <v>Divorced</v>
      </c>
      <c r="Y2541" t="str">
        <f>TRIM(PROPER(employee_data!Y2541))</f>
        <v>Fully Meets</v>
      </c>
      <c r="Z2541" s="4">
        <v>4</v>
      </c>
    </row>
    <row r="2542" spans="1:26" x14ac:dyDescent="0.25">
      <c r="A2542" t="str">
        <f>TRIM(employee_data!A2542)</f>
        <v>2967</v>
      </c>
      <c r="B2542" t="str">
        <f>TRIM(PROPER(employee_data!B2542))</f>
        <v>Sade</v>
      </c>
      <c r="C2542" t="str">
        <f>TRIM(PROPER(employee_data!C2542))</f>
        <v>Smith</v>
      </c>
      <c r="D2542" s="2">
        <f>DATEVALUE(TEXT(employee_data!D2542,"dd/mm/yyyy"))</f>
        <v>44921</v>
      </c>
      <c r="E2542" s="2">
        <f>IFERROR(DATEVALUE(TEXT(employee_data!E2542,"dd/mm/yyyy")),TRIM(""))</f>
        <v>45102</v>
      </c>
      <c r="F2542" t="str">
        <f>TRIM(employee_data!F2542)</f>
        <v>Production Technician I</v>
      </c>
      <c r="G2542" t="str">
        <f>TRIM(PROPER(employee_data!G2542))</f>
        <v>Paul Gonzalez</v>
      </c>
      <c r="H2542" t="str">
        <f>TRIM(employee_data!H2542)</f>
        <v>sade.smith@bilearner.com</v>
      </c>
      <c r="I2542" t="str">
        <f>TRIM(UPPER(employee_data!I2542))</f>
        <v>NEL</v>
      </c>
      <c r="J2542" t="str">
        <f>TRIM(PROPER(employee_data!J2542))</f>
        <v>Active</v>
      </c>
      <c r="K2542" t="str">
        <f>TRIM(PROPER(employee_data!K2542))</f>
        <v>Full-Time</v>
      </c>
      <c r="L2542" t="str">
        <f>TRIM(PROPER(employee_data!L2542))</f>
        <v>Zone A</v>
      </c>
      <c r="M2542" t="str">
        <f>TRIM(PROPER(employee_data!M2542))</f>
        <v>Part-Time</v>
      </c>
      <c r="N2542" t="str">
        <f>TRIM(PROPER(employee_data!N2542))</f>
        <v>Retirement</v>
      </c>
      <c r="O2542" t="str">
        <f>TRIM(employee_data!O2542)</f>
        <v>Defense Democrat threat professional month.</v>
      </c>
      <c r="P2542" t="str">
        <f>TRIM(PROPER(employee_data!P2542))</f>
        <v>Production</v>
      </c>
      <c r="Q2542" t="str">
        <f>TRIM(PROPER(employee_data!Q2542))</f>
        <v>Field Operations</v>
      </c>
      <c r="R2542" s="2">
        <f>DATEVALUE(TEXT(employee_data!R2542,"dd/mm/yyyy"))</f>
        <v>30656</v>
      </c>
      <c r="S2542" t="str">
        <f>TRIM(UPPER(employee_data!S2542))</f>
        <v>MA</v>
      </c>
      <c r="T2542" t="str">
        <f>TRIM(PROPER(employee_data!T2542))</f>
        <v>Administrator</v>
      </c>
      <c r="U2542" t="str">
        <f>TRIM(PROPER(employee_data!U2542))</f>
        <v>Female</v>
      </c>
      <c r="V2542" t="str">
        <f>TRIM(employee_data!V2542)</f>
        <v>2130</v>
      </c>
      <c r="W2542" t="str">
        <f>TRIM(PROPER(employee_data!W2542))</f>
        <v>Other</v>
      </c>
      <c r="X2542" t="str">
        <f>TRIM(PROPER(employee_data!X2542))</f>
        <v>Married</v>
      </c>
      <c r="Y2542" t="str">
        <f>TRIM(PROPER(employee_data!Y2542))</f>
        <v>Fully Meets</v>
      </c>
      <c r="Z2542" s="4">
        <v>4</v>
      </c>
    </row>
    <row r="2543" spans="1:26" x14ac:dyDescent="0.25">
      <c r="A2543" t="str">
        <f>TRIM(employee_data!A2543)</f>
        <v>2968</v>
      </c>
      <c r="B2543" t="str">
        <f>TRIM(PROPER(employee_data!B2543))</f>
        <v>Lowan M</v>
      </c>
      <c r="C2543" t="str">
        <f>TRIM(PROPER(employee_data!C2543))</f>
        <v>Biden</v>
      </c>
      <c r="D2543" s="2">
        <f>DATEVALUE(TEXT(employee_data!D2543,"dd/mm/yyyy"))</f>
        <v>43457</v>
      </c>
      <c r="E2543" s="2" t="str">
        <f>IFERROR(DATEVALUE(TEXT(employee_data!E2543,"dd/mm/yyyy")),TRIM(""))</f>
        <v/>
      </c>
      <c r="F2543" t="str">
        <f>TRIM(employee_data!F2543)</f>
        <v>Production Technician I</v>
      </c>
      <c r="G2543" t="str">
        <f>TRIM(PROPER(employee_data!G2543))</f>
        <v>Taylor Grant</v>
      </c>
      <c r="H2543" t="str">
        <f>TRIM(employee_data!H2543)</f>
        <v>lowan m.biden@bilearner.com</v>
      </c>
      <c r="I2543" t="str">
        <f>TRIM(UPPER(employee_data!I2543))</f>
        <v>CCDR</v>
      </c>
      <c r="J2543" t="str">
        <f>TRIM(PROPER(employee_data!J2543))</f>
        <v>Active</v>
      </c>
      <c r="K2543" t="str">
        <f>TRIM(PROPER(employee_data!K2543))</f>
        <v>Part-Time</v>
      </c>
      <c r="L2543" t="str">
        <f>TRIM(PROPER(employee_data!L2543))</f>
        <v>Zone B</v>
      </c>
      <c r="M2543" t="str">
        <f>TRIM(PROPER(employee_data!M2543))</f>
        <v>Temporary</v>
      </c>
      <c r="N2543" t="str">
        <f>TRIM(PROPER(employee_data!N2543))</f>
        <v>Unk</v>
      </c>
      <c r="O2543" t="str">
        <f>TRIM(employee_data!O2543)</f>
        <v/>
      </c>
      <c r="P2543" t="str">
        <f>TRIM(PROPER(employee_data!P2543))</f>
        <v>Production</v>
      </c>
      <c r="Q2543" t="str">
        <f>TRIM(PROPER(employee_data!Q2543))</f>
        <v>General - Con</v>
      </c>
      <c r="R2543" s="2">
        <f>DATEVALUE(TEXT(employee_data!R2543,"dd/mm/yyyy"))</f>
        <v>29742</v>
      </c>
      <c r="S2543" t="str">
        <f>TRIM(UPPER(employee_data!S2543))</f>
        <v>MA</v>
      </c>
      <c r="T2543" t="str">
        <f>TRIM(PROPER(employee_data!T2543))</f>
        <v>Technician</v>
      </c>
      <c r="U2543" t="str">
        <f>TRIM(PROPER(employee_data!U2543))</f>
        <v>Female</v>
      </c>
      <c r="V2543" t="str">
        <f>TRIM(employee_data!V2543)</f>
        <v>2027</v>
      </c>
      <c r="W2543" t="str">
        <f>TRIM(PROPER(employee_data!W2543))</f>
        <v>Black</v>
      </c>
      <c r="X2543" t="str">
        <f>TRIM(PROPER(employee_data!X2543))</f>
        <v>Single</v>
      </c>
      <c r="Y2543" t="str">
        <f>TRIM(PROPER(employee_data!Y2543))</f>
        <v>Fully Meets</v>
      </c>
      <c r="Z2543" s="4">
        <v>4</v>
      </c>
    </row>
    <row r="2544" spans="1:26" x14ac:dyDescent="0.25">
      <c r="A2544" t="str">
        <f>TRIM(employee_data!A2544)</f>
        <v>2969</v>
      </c>
      <c r="B2544" t="str">
        <f>TRIM(PROPER(employee_data!B2544))</f>
        <v>Lauren</v>
      </c>
      <c r="C2544" t="str">
        <f>TRIM(PROPER(employee_data!C2544))</f>
        <v>Peters</v>
      </c>
      <c r="D2544" s="2">
        <f>DATEVALUE(TEXT(employee_data!D2544,"dd/mm/yyyy"))</f>
        <v>44102</v>
      </c>
      <c r="E2544" s="2">
        <f>IFERROR(DATEVALUE(TEXT(employee_data!E2544,"dd/mm/yyyy")),TRIM(""))</f>
        <v>44485</v>
      </c>
      <c r="F2544" t="str">
        <f>TRIM(employee_data!F2544)</f>
        <v>Production Technician II</v>
      </c>
      <c r="G2544" t="str">
        <f>TRIM(PROPER(employee_data!G2544))</f>
        <v>Alexandra Riley</v>
      </c>
      <c r="H2544" t="str">
        <f>TRIM(employee_data!H2544)</f>
        <v>lauren.peters@bilearner.com</v>
      </c>
      <c r="I2544" t="str">
        <f>TRIM(UPPER(employee_data!I2544))</f>
        <v>WBL</v>
      </c>
      <c r="J2544" t="str">
        <f>TRIM(PROPER(employee_data!J2544))</f>
        <v>Voluntarily Terminated</v>
      </c>
      <c r="K2544" t="str">
        <f>TRIM(PROPER(employee_data!K2544))</f>
        <v>Contract</v>
      </c>
      <c r="L2544" t="str">
        <f>TRIM(PROPER(employee_data!L2544))</f>
        <v>Zone A</v>
      </c>
      <c r="M2544" t="str">
        <f>TRIM(PROPER(employee_data!M2544))</f>
        <v>Part-Time</v>
      </c>
      <c r="N2544" t="str">
        <f>TRIM(PROPER(employee_data!N2544))</f>
        <v>Voluntary</v>
      </c>
      <c r="O2544" t="str">
        <f>TRIM(employee_data!O2544)</f>
        <v>Because country common Republican perhaps garden.</v>
      </c>
      <c r="P2544" t="str">
        <f>TRIM(PROPER(employee_data!P2544))</f>
        <v>Production</v>
      </c>
      <c r="Q2544" t="str">
        <f>TRIM(PROPER(employee_data!Q2544))</f>
        <v>General - Con</v>
      </c>
      <c r="R2544" s="2">
        <f>DATEVALUE(TEXT(employee_data!R2544,"dd/mm/yyyy"))</f>
        <v>32139</v>
      </c>
      <c r="S2544" t="str">
        <f>TRIM(UPPER(employee_data!S2544))</f>
        <v>MA</v>
      </c>
      <c r="T2544" t="str">
        <f>TRIM(PROPER(employee_data!T2544))</f>
        <v>Laborer</v>
      </c>
      <c r="U2544" t="str">
        <f>TRIM(PROPER(employee_data!U2544))</f>
        <v>Female</v>
      </c>
      <c r="V2544" t="str">
        <f>TRIM(employee_data!V2544)</f>
        <v>1886</v>
      </c>
      <c r="W2544" t="str">
        <f>TRIM(PROPER(employee_data!W2544))</f>
        <v>Hispanic</v>
      </c>
      <c r="X2544" t="str">
        <f>TRIM(PROPER(employee_data!X2544))</f>
        <v>Married</v>
      </c>
      <c r="Y2544" t="str">
        <f>TRIM(PROPER(employee_data!Y2544))</f>
        <v>Fully Meets</v>
      </c>
      <c r="Z2544" s="4">
        <v>2</v>
      </c>
    </row>
    <row r="2545" spans="1:26" x14ac:dyDescent="0.25">
      <c r="A2545" t="str">
        <f>TRIM(employee_data!A2545)</f>
        <v>2970</v>
      </c>
      <c r="B2545" t="str">
        <f>TRIM(PROPER(employee_data!B2545))</f>
        <v>Shenice</v>
      </c>
      <c r="C2545" t="str">
        <f>TRIM(PROPER(employee_data!C2545))</f>
        <v>Gold</v>
      </c>
      <c r="D2545" s="2">
        <f>DATEVALUE(TEXT(employee_data!D2545,"dd/mm/yyyy"))</f>
        <v>44090</v>
      </c>
      <c r="E2545" s="2">
        <f>IFERROR(DATEVALUE(TEXT(employee_data!E2545,"dd/mm/yyyy")),TRIM(""))</f>
        <v>44449</v>
      </c>
      <c r="F2545" t="str">
        <f>TRIM(employee_data!F2545)</f>
        <v>Production Technician I</v>
      </c>
      <c r="G2545" t="str">
        <f>TRIM(PROPER(employee_data!G2545))</f>
        <v>Jennifer Munoz</v>
      </c>
      <c r="H2545" t="str">
        <f>TRIM(employee_data!H2545)</f>
        <v>shenice.gold@bilearner.com</v>
      </c>
      <c r="I2545" t="str">
        <f>TRIM(UPPER(employee_data!I2545))</f>
        <v>MSC</v>
      </c>
      <c r="J2545" t="str">
        <f>TRIM(PROPER(employee_data!J2545))</f>
        <v>Active</v>
      </c>
      <c r="K2545" t="str">
        <f>TRIM(PROPER(employee_data!K2545))</f>
        <v>Full-Time</v>
      </c>
      <c r="L2545" t="str">
        <f>TRIM(PROPER(employee_data!L2545))</f>
        <v>Zone B</v>
      </c>
      <c r="M2545" t="str">
        <f>TRIM(PROPER(employee_data!M2545))</f>
        <v>Temporary</v>
      </c>
      <c r="N2545" t="str">
        <f>TRIM(PROPER(employee_data!N2545))</f>
        <v>Voluntary</v>
      </c>
      <c r="O2545" t="str">
        <f>TRIM(employee_data!O2545)</f>
        <v>Control head ground agreement check ever.</v>
      </c>
      <c r="P2545" t="str">
        <f>TRIM(PROPER(employee_data!P2545))</f>
        <v>Production</v>
      </c>
      <c r="Q2545" t="str">
        <f>TRIM(PROPER(employee_data!Q2545))</f>
        <v>General - Con</v>
      </c>
      <c r="R2545" s="2">
        <f>DATEVALUE(TEXT(employee_data!R2545,"dd/mm/yyyy"))</f>
        <v>30071</v>
      </c>
      <c r="S2545" t="str">
        <f>TRIM(UPPER(employee_data!S2545))</f>
        <v>MA</v>
      </c>
      <c r="T2545" t="str">
        <f>TRIM(PROPER(employee_data!T2545))</f>
        <v>Clerk</v>
      </c>
      <c r="U2545" t="str">
        <f>TRIM(PROPER(employee_data!U2545))</f>
        <v>Female</v>
      </c>
      <c r="V2545" t="str">
        <f>TRIM(employee_data!V2545)</f>
        <v>2451</v>
      </c>
      <c r="W2545" t="str">
        <f>TRIM(PROPER(employee_data!W2545))</f>
        <v>Hispanic</v>
      </c>
      <c r="X2545" t="str">
        <f>TRIM(PROPER(employee_data!X2545))</f>
        <v>Widowed</v>
      </c>
      <c r="Y2545" t="str">
        <f>TRIM(PROPER(employee_data!Y2545))</f>
        <v>Fully Meets</v>
      </c>
      <c r="Z2545" s="4">
        <v>5</v>
      </c>
    </row>
    <row r="2546" spans="1:26" x14ac:dyDescent="0.25">
      <c r="A2546" t="str">
        <f>TRIM(employee_data!A2546)</f>
        <v>2971</v>
      </c>
      <c r="B2546" t="str">
        <f>TRIM(PROPER(employee_data!B2546))</f>
        <v>Brigit</v>
      </c>
      <c r="C2546" t="str">
        <f>TRIM(PROPER(employee_data!C2546))</f>
        <v>Mccarthy</v>
      </c>
      <c r="D2546" s="2">
        <f>DATEVALUE(TEXT(employee_data!D2546,"dd/mm/yyyy"))</f>
        <v>43870</v>
      </c>
      <c r="E2546" s="2">
        <f>IFERROR(DATEVALUE(TEXT(employee_data!E2546,"dd/mm/yyyy")),TRIM(""))</f>
        <v>44269</v>
      </c>
      <c r="F2546" t="str">
        <f>TRIM(employee_data!F2546)</f>
        <v>Production Technician II</v>
      </c>
      <c r="G2546" t="str">
        <f>TRIM(PROPER(employee_data!G2546))</f>
        <v>Ian Jenkins</v>
      </c>
      <c r="H2546" t="str">
        <f>TRIM(employee_data!H2546)</f>
        <v>brigit.mccarthy@bilearner.com</v>
      </c>
      <c r="I2546" t="str">
        <f>TRIM(UPPER(employee_data!I2546))</f>
        <v>TNS</v>
      </c>
      <c r="J2546" t="str">
        <f>TRIM(PROPER(employee_data!J2546))</f>
        <v>Active</v>
      </c>
      <c r="K2546" t="str">
        <f>TRIM(PROPER(employee_data!K2546))</f>
        <v>Contract</v>
      </c>
      <c r="L2546" t="str">
        <f>TRIM(PROPER(employee_data!L2546))</f>
        <v>Zone C</v>
      </c>
      <c r="M2546" t="str">
        <f>TRIM(PROPER(employee_data!M2546))</f>
        <v>Temporary</v>
      </c>
      <c r="N2546" t="str">
        <f>TRIM(PROPER(employee_data!N2546))</f>
        <v>Involuntary</v>
      </c>
      <c r="O2546" t="str">
        <f>TRIM(employee_data!O2546)</f>
        <v>Sea marriage improve.</v>
      </c>
      <c r="P2546" t="str">
        <f>TRIM(PROPER(employee_data!P2546))</f>
        <v>Production</v>
      </c>
      <c r="Q2546" t="str">
        <f>TRIM(PROPER(employee_data!Q2546))</f>
        <v>Aerial</v>
      </c>
      <c r="R2546" s="2">
        <f>DATEVALUE(TEXT(employee_data!R2546,"dd/mm/yyyy"))</f>
        <v>35345</v>
      </c>
      <c r="S2546" t="str">
        <f>TRIM(UPPER(employee_data!S2546))</f>
        <v>MA</v>
      </c>
      <c r="T2546" t="str">
        <f>TRIM(PROPER(employee_data!T2546))</f>
        <v>Splicer</v>
      </c>
      <c r="U2546" t="str">
        <f>TRIM(PROPER(employee_data!U2546))</f>
        <v>Female</v>
      </c>
      <c r="V2546" t="str">
        <f>TRIM(employee_data!V2546)</f>
        <v>2149</v>
      </c>
      <c r="W2546" t="str">
        <f>TRIM(PROPER(employee_data!W2546))</f>
        <v>White</v>
      </c>
      <c r="X2546" t="str">
        <f>TRIM(PROPER(employee_data!X2546))</f>
        <v>Divorced</v>
      </c>
      <c r="Y2546" t="str">
        <f>TRIM(PROPER(employee_data!Y2546))</f>
        <v>Fully Meets</v>
      </c>
      <c r="Z2546" s="4">
        <v>1</v>
      </c>
    </row>
    <row r="2547" spans="1:26" x14ac:dyDescent="0.25">
      <c r="A2547" t="str">
        <f>TRIM(employee_data!A2547)</f>
        <v>2972</v>
      </c>
      <c r="B2547" t="str">
        <f>TRIM(PROPER(employee_data!B2547))</f>
        <v>Cherly</v>
      </c>
      <c r="C2547" t="str">
        <f>TRIM(PROPER(employee_data!C2547))</f>
        <v>Robinson</v>
      </c>
      <c r="D2547" s="2">
        <f>DATEVALUE(TEXT(employee_data!D2547,"dd/mm/yyyy"))</f>
        <v>44970</v>
      </c>
      <c r="E2547" s="2" t="str">
        <f>IFERROR(DATEVALUE(TEXT(employee_data!E2547,"dd/mm/yyyy")),TRIM(""))</f>
        <v/>
      </c>
      <c r="F2547" t="str">
        <f>TRIM(employee_data!F2547)</f>
        <v>Production Technician I</v>
      </c>
      <c r="G2547" t="str">
        <f>TRIM(PROPER(employee_data!G2547))</f>
        <v>Summer Figueroa</v>
      </c>
      <c r="H2547" t="str">
        <f>TRIM(employee_data!H2547)</f>
        <v>cherly.robinson@bilearner.com</v>
      </c>
      <c r="I2547" t="str">
        <f>TRIM(UPPER(employee_data!I2547))</f>
        <v>TNS</v>
      </c>
      <c r="J2547" t="str">
        <f>TRIM(PROPER(employee_data!J2547))</f>
        <v>Active</v>
      </c>
      <c r="K2547" t="str">
        <f>TRIM(PROPER(employee_data!K2547))</f>
        <v>Full-Time</v>
      </c>
      <c r="L2547" t="str">
        <f>TRIM(PROPER(employee_data!L2547))</f>
        <v>Zone B</v>
      </c>
      <c r="M2547" t="str">
        <f>TRIM(PROPER(employee_data!M2547))</f>
        <v>Part-Time</v>
      </c>
      <c r="N2547" t="str">
        <f>TRIM(PROPER(employee_data!N2547))</f>
        <v>Unk</v>
      </c>
      <c r="O2547" t="str">
        <f>TRIM(employee_data!O2547)</f>
        <v/>
      </c>
      <c r="P2547" t="str">
        <f>TRIM(PROPER(employee_data!P2547))</f>
        <v>Production</v>
      </c>
      <c r="Q2547" t="str">
        <f>TRIM(PROPER(employee_data!Q2547))</f>
        <v>General - Con</v>
      </c>
      <c r="R2547" s="2">
        <f>DATEVALUE(TEXT(employee_data!R2547,"dd/mm/yyyy"))</f>
        <v>17626</v>
      </c>
      <c r="S2547" t="str">
        <f>TRIM(UPPER(employee_data!S2547))</f>
        <v>MA</v>
      </c>
      <c r="T2547" t="str">
        <f>TRIM(PROPER(employee_data!T2547))</f>
        <v>Laborer</v>
      </c>
      <c r="U2547" t="str">
        <f>TRIM(PROPER(employee_data!U2547))</f>
        <v>Female</v>
      </c>
      <c r="V2547" t="str">
        <f>TRIM(employee_data!V2547)</f>
        <v>1460</v>
      </c>
      <c r="W2547" t="str">
        <f>TRIM(PROPER(employee_data!W2547))</f>
        <v>Other</v>
      </c>
      <c r="X2547" t="str">
        <f>TRIM(PROPER(employee_data!X2547))</f>
        <v>Widowed</v>
      </c>
      <c r="Y2547" t="str">
        <f>TRIM(PROPER(employee_data!Y2547))</f>
        <v>Fully Meets</v>
      </c>
      <c r="Z2547" s="4">
        <v>1</v>
      </c>
    </row>
    <row r="2548" spans="1:26" x14ac:dyDescent="0.25">
      <c r="A2548" t="str">
        <f>TRIM(employee_data!A2548)</f>
        <v>2973</v>
      </c>
      <c r="B2548" t="str">
        <f>TRIM(PROPER(employee_data!B2548))</f>
        <v>Jacquelyn</v>
      </c>
      <c r="C2548" t="str">
        <f>TRIM(PROPER(employee_data!C2548))</f>
        <v>Williams</v>
      </c>
      <c r="D2548" s="2">
        <f>DATEVALUE(TEXT(employee_data!D2548,"dd/mm/yyyy"))</f>
        <v>43800</v>
      </c>
      <c r="E2548" s="2" t="str">
        <f>IFERROR(DATEVALUE(TEXT(employee_data!E2548,"dd/mm/yyyy")),TRIM(""))</f>
        <v/>
      </c>
      <c r="F2548" t="str">
        <f>TRIM(employee_data!F2548)</f>
        <v>Production Technician I</v>
      </c>
      <c r="G2548" t="str">
        <f>TRIM(PROPER(employee_data!G2548))</f>
        <v>Julia Poole</v>
      </c>
      <c r="H2548" t="str">
        <f>TRIM(employee_data!H2548)</f>
        <v>jacquelyn.williams@bilearner.com</v>
      </c>
      <c r="I2548" t="str">
        <f>TRIM(UPPER(employee_data!I2548))</f>
        <v>SVG</v>
      </c>
      <c r="J2548" t="str">
        <f>TRIM(PROPER(employee_data!J2548))</f>
        <v>Active</v>
      </c>
      <c r="K2548" t="str">
        <f>TRIM(PROPER(employee_data!K2548))</f>
        <v>Part-Time</v>
      </c>
      <c r="L2548" t="str">
        <f>TRIM(PROPER(employee_data!L2548))</f>
        <v>Zone C</v>
      </c>
      <c r="M2548" t="str">
        <f>TRIM(PROPER(employee_data!M2548))</f>
        <v>Part-Time</v>
      </c>
      <c r="N2548" t="str">
        <f>TRIM(PROPER(employee_data!N2548))</f>
        <v>Unk</v>
      </c>
      <c r="O2548" t="str">
        <f>TRIM(employee_data!O2548)</f>
        <v/>
      </c>
      <c r="P2548" t="str">
        <f>TRIM(PROPER(employee_data!P2548))</f>
        <v>Production</v>
      </c>
      <c r="Q2548" t="str">
        <f>TRIM(PROPER(employee_data!Q2548))</f>
        <v>General - Con</v>
      </c>
      <c r="R2548" s="2">
        <f>DATEVALUE(TEXT(employee_data!R2548,"dd/mm/yyyy"))</f>
        <v>18793</v>
      </c>
      <c r="S2548" t="str">
        <f>TRIM(UPPER(employee_data!S2548))</f>
        <v>MA</v>
      </c>
      <c r="T2548" t="str">
        <f>TRIM(PROPER(employee_data!T2548))</f>
        <v>Flagger</v>
      </c>
      <c r="U2548" t="str">
        <f>TRIM(PROPER(employee_data!U2548))</f>
        <v>Female</v>
      </c>
      <c r="V2548" t="str">
        <f>TRIM(employee_data!V2548)</f>
        <v>2109</v>
      </c>
      <c r="W2548" t="str">
        <f>TRIM(PROPER(employee_data!W2548))</f>
        <v>Other</v>
      </c>
      <c r="X2548" t="str">
        <f>TRIM(PROPER(employee_data!X2548))</f>
        <v>Married</v>
      </c>
      <c r="Y2548" t="str">
        <f>TRIM(PROPER(employee_data!Y2548))</f>
        <v>Fully Meets</v>
      </c>
      <c r="Z2548" s="4">
        <v>5</v>
      </c>
    </row>
    <row r="2549" spans="1:26" x14ac:dyDescent="0.25">
      <c r="A2549" t="str">
        <f>TRIM(employee_data!A2549)</f>
        <v>2974</v>
      </c>
      <c r="B2549" t="str">
        <f>TRIM(PROPER(employee_data!B2549))</f>
        <v>Kayla</v>
      </c>
      <c r="C2549" t="str">
        <f>TRIM(PROPER(employee_data!C2549))</f>
        <v>Peterson</v>
      </c>
      <c r="D2549" s="2">
        <f>DATEVALUE(TEXT(employee_data!D2549,"dd/mm/yyyy"))</f>
        <v>44869</v>
      </c>
      <c r="E2549" s="2" t="str">
        <f>IFERROR(DATEVALUE(TEXT(employee_data!E2549,"dd/mm/yyyy")),TRIM(""))</f>
        <v/>
      </c>
      <c r="F2549" t="str">
        <f>TRIM(employee_data!F2549)</f>
        <v>Production Technician I</v>
      </c>
      <c r="G2549" t="str">
        <f>TRIM(PROPER(employee_data!G2549))</f>
        <v>Dawn Soto</v>
      </c>
      <c r="H2549" t="str">
        <f>TRIM(employee_data!H2549)</f>
        <v>kayla.peterson@bilearner.com</v>
      </c>
      <c r="I2549" t="str">
        <f>TRIM(UPPER(employee_data!I2549))</f>
        <v>SVG</v>
      </c>
      <c r="J2549" t="str">
        <f>TRIM(PROPER(employee_data!J2549))</f>
        <v>Active</v>
      </c>
      <c r="K2549" t="str">
        <f>TRIM(PROPER(employee_data!K2549))</f>
        <v>Full-Time</v>
      </c>
      <c r="L2549" t="str">
        <f>TRIM(PROPER(employee_data!L2549))</f>
        <v>Zone C</v>
      </c>
      <c r="M2549" t="str">
        <f>TRIM(PROPER(employee_data!M2549))</f>
        <v>Part-Time</v>
      </c>
      <c r="N2549" t="str">
        <f>TRIM(PROPER(employee_data!N2549))</f>
        <v>Unk</v>
      </c>
      <c r="O2549" t="str">
        <f>TRIM(employee_data!O2549)</f>
        <v/>
      </c>
      <c r="P2549" t="str">
        <f>TRIM(PROPER(employee_data!P2549))</f>
        <v>Production</v>
      </c>
      <c r="Q2549" t="str">
        <f>TRIM(PROPER(employee_data!Q2549))</f>
        <v>Field Operations</v>
      </c>
      <c r="R2549" s="2">
        <f>DATEVALUE(TEXT(employee_data!R2549,"dd/mm/yyyy"))</f>
        <v>16474</v>
      </c>
      <c r="S2549" t="str">
        <f>TRIM(UPPER(employee_data!S2549))</f>
        <v>MA</v>
      </c>
      <c r="T2549" t="str">
        <f>TRIM(PROPER(employee_data!T2549))</f>
        <v>Laborer</v>
      </c>
      <c r="U2549" t="str">
        <f>TRIM(PROPER(employee_data!U2549))</f>
        <v>Female</v>
      </c>
      <c r="V2549" t="str">
        <f>TRIM(employee_data!V2549)</f>
        <v>1749</v>
      </c>
      <c r="W2549" t="str">
        <f>TRIM(PROPER(employee_data!W2549))</f>
        <v>Black</v>
      </c>
      <c r="X2549" t="str">
        <f>TRIM(PROPER(employee_data!X2549))</f>
        <v>Single</v>
      </c>
      <c r="Y2549" t="str">
        <f>TRIM(PROPER(employee_data!Y2549))</f>
        <v>Fully Meets</v>
      </c>
      <c r="Z2549" s="4">
        <v>5</v>
      </c>
    </row>
    <row r="2550" spans="1:26" x14ac:dyDescent="0.25">
      <c r="A2550" t="str">
        <f>TRIM(employee_data!A2550)</f>
        <v>2975</v>
      </c>
      <c r="B2550" t="str">
        <f>TRIM(PROPER(employee_data!B2550))</f>
        <v>Bradley J</v>
      </c>
      <c r="C2550" t="str">
        <f>TRIM(PROPER(employee_data!C2550))</f>
        <v>Knapp</v>
      </c>
      <c r="D2550" s="2">
        <f>DATEVALUE(TEXT(employee_data!D2550,"dd/mm/yyyy"))</f>
        <v>44300</v>
      </c>
      <c r="E2550" s="2">
        <f>IFERROR(DATEVALUE(TEXT(employee_data!E2550,"dd/mm/yyyy")),TRIM(""))</f>
        <v>44734</v>
      </c>
      <c r="F2550" t="str">
        <f>TRIM(employee_data!F2550)</f>
        <v>Production Technician I</v>
      </c>
      <c r="G2550" t="str">
        <f>TRIM(PROPER(employee_data!G2550))</f>
        <v>Kayla Reyes</v>
      </c>
      <c r="H2550" t="str">
        <f>TRIM(employee_data!H2550)</f>
        <v>bradley j.knapp@bilearner.com</v>
      </c>
      <c r="I2550" t="str">
        <f>TRIM(UPPER(employee_data!I2550))</f>
        <v>WBL</v>
      </c>
      <c r="J2550" t="str">
        <f>TRIM(PROPER(employee_data!J2550))</f>
        <v>Active</v>
      </c>
      <c r="K2550" t="str">
        <f>TRIM(PROPER(employee_data!K2550))</f>
        <v>Full-Time</v>
      </c>
      <c r="L2550" t="str">
        <f>TRIM(PROPER(employee_data!L2550))</f>
        <v>Zone A</v>
      </c>
      <c r="M2550" t="str">
        <f>TRIM(PROPER(employee_data!M2550))</f>
        <v>Temporary</v>
      </c>
      <c r="N2550" t="str">
        <f>TRIM(PROPER(employee_data!N2550))</f>
        <v>Voluntary</v>
      </c>
      <c r="O2550" t="str">
        <f>TRIM(employee_data!O2550)</f>
        <v>Work around personal cover reflect including.</v>
      </c>
      <c r="P2550" t="str">
        <f>TRIM(PROPER(employee_data!P2550))</f>
        <v>Production</v>
      </c>
      <c r="Q2550" t="str">
        <f>TRIM(PROPER(employee_data!Q2550))</f>
        <v>Billable Consultants</v>
      </c>
      <c r="R2550" s="2">
        <f>DATEVALUE(TEXT(employee_data!R2550,"dd/mm/yyyy"))</f>
        <v>17701</v>
      </c>
      <c r="S2550" t="str">
        <f>TRIM(UPPER(employee_data!S2550))</f>
        <v>MA</v>
      </c>
      <c r="T2550" t="str">
        <f>TRIM(PROPER(employee_data!T2550))</f>
        <v>Engineer</v>
      </c>
      <c r="U2550" t="str">
        <f>TRIM(PROPER(employee_data!U2550))</f>
        <v>Male</v>
      </c>
      <c r="V2550" t="str">
        <f>TRIM(employee_data!V2550)</f>
        <v>1721</v>
      </c>
      <c r="W2550" t="str">
        <f>TRIM(PROPER(employee_data!W2550))</f>
        <v>Asian</v>
      </c>
      <c r="X2550" t="str">
        <f>TRIM(PROPER(employee_data!X2550))</f>
        <v>Married</v>
      </c>
      <c r="Y2550" t="str">
        <f>TRIM(PROPER(employee_data!Y2550))</f>
        <v>Fully Meets</v>
      </c>
      <c r="Z2550" s="4">
        <v>4</v>
      </c>
    </row>
    <row r="2551" spans="1:26" x14ac:dyDescent="0.25">
      <c r="A2551" t="str">
        <f>TRIM(employee_data!A2551)</f>
        <v>2976</v>
      </c>
      <c r="B2551" t="str">
        <f>TRIM(PROPER(employee_data!B2551))</f>
        <v>Richard</v>
      </c>
      <c r="C2551" t="str">
        <f>TRIM(PROPER(employee_data!C2551))</f>
        <v>Newman</v>
      </c>
      <c r="D2551" s="2">
        <f>DATEVALUE(TEXT(employee_data!D2551,"dd/mm/yyyy"))</f>
        <v>44421</v>
      </c>
      <c r="E2551" s="2">
        <f>IFERROR(DATEVALUE(TEXT(employee_data!E2551,"dd/mm/yyyy")),TRIM(""))</f>
        <v>44481</v>
      </c>
      <c r="F2551" t="str">
        <f>TRIM(employee_data!F2551)</f>
        <v>Production Technician I</v>
      </c>
      <c r="G2551" t="str">
        <f>TRIM(PROPER(employee_data!G2551))</f>
        <v>Jesse Bell</v>
      </c>
      <c r="H2551" t="str">
        <f>TRIM(employee_data!H2551)</f>
        <v>richard.newman@bilearner.com</v>
      </c>
      <c r="I2551" t="str">
        <f>TRIM(UPPER(employee_data!I2551))</f>
        <v>TNS</v>
      </c>
      <c r="J2551" t="str">
        <f>TRIM(PROPER(employee_data!J2551))</f>
        <v>Leave Of Absence</v>
      </c>
      <c r="K2551" t="str">
        <f>TRIM(PROPER(employee_data!K2551))</f>
        <v>Full-Time</v>
      </c>
      <c r="L2551" t="str">
        <f>TRIM(PROPER(employee_data!L2551))</f>
        <v>Zone A</v>
      </c>
      <c r="M2551" t="str">
        <f>TRIM(PROPER(employee_data!M2551))</f>
        <v>Temporary</v>
      </c>
      <c r="N2551" t="str">
        <f>TRIM(PROPER(employee_data!N2551))</f>
        <v>Involuntary</v>
      </c>
      <c r="O2551" t="str">
        <f>TRIM(employee_data!O2551)</f>
        <v>Can end hear discuss.</v>
      </c>
      <c r="P2551" t="str">
        <f>TRIM(PROPER(employee_data!P2551))</f>
        <v>Production</v>
      </c>
      <c r="Q2551" t="str">
        <f>TRIM(PROPER(employee_data!Q2551))</f>
        <v>Field Operations</v>
      </c>
      <c r="R2551" s="2">
        <f>DATEVALUE(TEXT(employee_data!R2551,"dd/mm/yyyy"))</f>
        <v>33622</v>
      </c>
      <c r="S2551" t="str">
        <f>TRIM(UPPER(employee_data!S2551))</f>
        <v>MA</v>
      </c>
      <c r="T2551" t="str">
        <f>TRIM(PROPER(employee_data!T2551))</f>
        <v>Laborer</v>
      </c>
      <c r="U2551" t="str">
        <f>TRIM(PROPER(employee_data!U2551))</f>
        <v>Male</v>
      </c>
      <c r="V2551" t="str">
        <f>TRIM(employee_data!V2551)</f>
        <v>2136</v>
      </c>
      <c r="W2551" t="str">
        <f>TRIM(PROPER(employee_data!W2551))</f>
        <v>Hispanic</v>
      </c>
      <c r="X2551" t="str">
        <f>TRIM(PROPER(employee_data!X2551))</f>
        <v>Divorced</v>
      </c>
      <c r="Y2551" t="str">
        <f>TRIM(PROPER(employee_data!Y2551))</f>
        <v>Fully Meets</v>
      </c>
      <c r="Z2551" s="4">
        <v>1</v>
      </c>
    </row>
    <row r="2552" spans="1:26" x14ac:dyDescent="0.25">
      <c r="A2552" t="str">
        <f>TRIM(employee_data!A2552)</f>
        <v>2977</v>
      </c>
      <c r="B2552" t="str">
        <f>TRIM(PROPER(employee_data!B2552))</f>
        <v>Benjamin</v>
      </c>
      <c r="C2552" t="str">
        <f>TRIM(PROPER(employee_data!C2552))</f>
        <v>Burkett</v>
      </c>
      <c r="D2552" s="2">
        <f>DATEVALUE(TEXT(employee_data!D2552,"dd/mm/yyyy"))</f>
        <v>44071</v>
      </c>
      <c r="E2552" s="2" t="str">
        <f>IFERROR(DATEVALUE(TEXT(employee_data!E2552,"dd/mm/yyyy")),TRIM(""))</f>
        <v/>
      </c>
      <c r="F2552" t="str">
        <f>TRIM(employee_data!F2552)</f>
        <v>Production Technician II</v>
      </c>
      <c r="G2552" t="str">
        <f>TRIM(PROPER(employee_data!G2552))</f>
        <v>Phillip Hoffman</v>
      </c>
      <c r="H2552" t="str">
        <f>TRIM(employee_data!H2552)</f>
        <v>benjamin.burkett@bilearner.com</v>
      </c>
      <c r="I2552" t="str">
        <f>TRIM(UPPER(employee_data!I2552))</f>
        <v>NEL</v>
      </c>
      <c r="J2552" t="str">
        <f>TRIM(PROPER(employee_data!J2552))</f>
        <v>Active</v>
      </c>
      <c r="K2552" t="str">
        <f>TRIM(PROPER(employee_data!K2552))</f>
        <v>Part-Time</v>
      </c>
      <c r="L2552" t="str">
        <f>TRIM(PROPER(employee_data!L2552))</f>
        <v>Zone A</v>
      </c>
      <c r="M2552" t="str">
        <f>TRIM(PROPER(employee_data!M2552))</f>
        <v>Temporary</v>
      </c>
      <c r="N2552" t="str">
        <f>TRIM(PROPER(employee_data!N2552))</f>
        <v>Unk</v>
      </c>
      <c r="O2552" t="str">
        <f>TRIM(employee_data!O2552)</f>
        <v/>
      </c>
      <c r="P2552" t="str">
        <f>TRIM(PROPER(employee_data!P2552))</f>
        <v>Production</v>
      </c>
      <c r="Q2552" t="str">
        <f>TRIM(PROPER(employee_data!Q2552))</f>
        <v>Yard (Material Handling)</v>
      </c>
      <c r="R2552" s="2">
        <f>DATEVALUE(TEXT(employee_data!R2552,"dd/mm/yyyy"))</f>
        <v>32121</v>
      </c>
      <c r="S2552" t="str">
        <f>TRIM(UPPER(employee_data!S2552))</f>
        <v>MA</v>
      </c>
      <c r="T2552" t="str">
        <f>TRIM(PROPER(employee_data!T2552))</f>
        <v>Supervisor</v>
      </c>
      <c r="U2552" t="str">
        <f>TRIM(PROPER(employee_data!U2552))</f>
        <v>Male</v>
      </c>
      <c r="V2552" t="str">
        <f>TRIM(employee_data!V2552)</f>
        <v>1890</v>
      </c>
      <c r="W2552" t="str">
        <f>TRIM(PROPER(employee_data!W2552))</f>
        <v>Black</v>
      </c>
      <c r="X2552" t="str">
        <f>TRIM(PROPER(employee_data!X2552))</f>
        <v>Divorced</v>
      </c>
      <c r="Y2552" t="str">
        <f>TRIM(PROPER(employee_data!Y2552))</f>
        <v>Fully Meets</v>
      </c>
      <c r="Z2552" s="4">
        <v>2</v>
      </c>
    </row>
    <row r="2553" spans="1:26" x14ac:dyDescent="0.25">
      <c r="A2553" t="str">
        <f>TRIM(employee_data!A2553)</f>
        <v>2978</v>
      </c>
      <c r="B2553" t="str">
        <f>TRIM(PROPER(employee_data!B2553))</f>
        <v>Sam</v>
      </c>
      <c r="C2553" t="str">
        <f>TRIM(PROPER(employee_data!C2553))</f>
        <v>Athwal</v>
      </c>
      <c r="D2553" s="2">
        <f>DATEVALUE(TEXT(employee_data!D2553,"dd/mm/yyyy"))</f>
        <v>44789</v>
      </c>
      <c r="E2553" s="2" t="str">
        <f>IFERROR(DATEVALUE(TEXT(employee_data!E2553,"dd/mm/yyyy")),TRIM(""))</f>
        <v/>
      </c>
      <c r="F2553" t="str">
        <f>TRIM(employee_data!F2553)</f>
        <v>Production Technician I</v>
      </c>
      <c r="G2553" t="str">
        <f>TRIM(PROPER(employee_data!G2553))</f>
        <v>Jeremy Taylor</v>
      </c>
      <c r="H2553" t="str">
        <f>TRIM(employee_data!H2553)</f>
        <v>sam.athwal@bilearner.com</v>
      </c>
      <c r="I2553" t="str">
        <f>TRIM(UPPER(employee_data!I2553))</f>
        <v>CCDR</v>
      </c>
      <c r="J2553" t="str">
        <f>TRIM(PROPER(employee_data!J2553))</f>
        <v>Active</v>
      </c>
      <c r="K2553" t="str">
        <f>TRIM(PROPER(employee_data!K2553))</f>
        <v>Full-Time</v>
      </c>
      <c r="L2553" t="str">
        <f>TRIM(PROPER(employee_data!L2553))</f>
        <v>Zone C</v>
      </c>
      <c r="M2553" t="str">
        <f>TRIM(PROPER(employee_data!M2553))</f>
        <v>Part-Time</v>
      </c>
      <c r="N2553" t="str">
        <f>TRIM(PROPER(employee_data!N2553))</f>
        <v>Unk</v>
      </c>
      <c r="O2553" t="str">
        <f>TRIM(employee_data!O2553)</f>
        <v/>
      </c>
      <c r="P2553" t="str">
        <f>TRIM(PROPER(employee_data!P2553))</f>
        <v>Production</v>
      </c>
      <c r="Q2553" t="str">
        <f>TRIM(PROPER(employee_data!Q2553))</f>
        <v>Yard (Material Handling)</v>
      </c>
      <c r="R2553" s="2">
        <f>DATEVALUE(TEXT(employee_data!R2553,"dd/mm/yyyy"))</f>
        <v>29840</v>
      </c>
      <c r="S2553" t="str">
        <f>TRIM(UPPER(employee_data!S2553))</f>
        <v>MA</v>
      </c>
      <c r="T2553" t="str">
        <f>TRIM(PROPER(employee_data!T2553))</f>
        <v>Supervisor</v>
      </c>
      <c r="U2553" t="str">
        <f>TRIM(PROPER(employee_data!U2553))</f>
        <v>Male</v>
      </c>
      <c r="V2553" t="str">
        <f>TRIM(employee_data!V2553)</f>
        <v>2199</v>
      </c>
      <c r="W2553" t="str">
        <f>TRIM(PROPER(employee_data!W2553))</f>
        <v>Hispanic</v>
      </c>
      <c r="X2553" t="str">
        <f>TRIM(PROPER(employee_data!X2553))</f>
        <v>Divorced</v>
      </c>
      <c r="Y2553" t="str">
        <f>TRIM(PROPER(employee_data!Y2553))</f>
        <v>Fully Meets</v>
      </c>
      <c r="Z2553" s="4">
        <v>4</v>
      </c>
    </row>
    <row r="2554" spans="1:26" x14ac:dyDescent="0.25">
      <c r="A2554" t="str">
        <f>TRIM(employee_data!A2554)</f>
        <v>2979</v>
      </c>
      <c r="B2554" t="str">
        <f>TRIM(PROPER(employee_data!B2554))</f>
        <v>Lauren</v>
      </c>
      <c r="C2554" t="str">
        <f>TRIM(PROPER(employee_data!C2554))</f>
        <v>Mahoney</v>
      </c>
      <c r="D2554" s="2">
        <f>DATEVALUE(TEXT(employee_data!D2554,"dd/mm/yyyy"))</f>
        <v>44618</v>
      </c>
      <c r="E2554" s="2" t="str">
        <f>IFERROR(DATEVALUE(TEXT(employee_data!E2554,"dd/mm/yyyy")),TRIM(""))</f>
        <v/>
      </c>
      <c r="F2554" t="str">
        <f>TRIM(employee_data!F2554)</f>
        <v>Production Technician I</v>
      </c>
      <c r="G2554" t="str">
        <f>TRIM(PROPER(employee_data!G2554))</f>
        <v>Jeremy Lucas</v>
      </c>
      <c r="H2554" t="str">
        <f>TRIM(employee_data!H2554)</f>
        <v>lauren.mahoney@bilearner.com</v>
      </c>
      <c r="I2554" t="str">
        <f>TRIM(UPPER(employee_data!I2554))</f>
        <v>PL</v>
      </c>
      <c r="J2554" t="str">
        <f>TRIM(PROPER(employee_data!J2554))</f>
        <v>Active</v>
      </c>
      <c r="K2554" t="str">
        <f>TRIM(PROPER(employee_data!K2554))</f>
        <v>Full-Time</v>
      </c>
      <c r="L2554" t="str">
        <f>TRIM(PROPER(employee_data!L2554))</f>
        <v>Zone A</v>
      </c>
      <c r="M2554" t="str">
        <f>TRIM(PROPER(employee_data!M2554))</f>
        <v>Temporary</v>
      </c>
      <c r="N2554" t="str">
        <f>TRIM(PROPER(employee_data!N2554))</f>
        <v>Unk</v>
      </c>
      <c r="O2554" t="str">
        <f>TRIM(employee_data!O2554)</f>
        <v/>
      </c>
      <c r="P2554" t="str">
        <f>TRIM(PROPER(employee_data!P2554))</f>
        <v>Production</v>
      </c>
      <c r="Q2554" t="str">
        <f>TRIM(PROPER(employee_data!Q2554))</f>
        <v>Field Operations</v>
      </c>
      <c r="R2554" s="2">
        <f>DATEVALUE(TEXT(employee_data!R2554,"dd/mm/yyyy"))</f>
        <v>37058</v>
      </c>
      <c r="S2554" t="str">
        <f>TRIM(UPPER(employee_data!S2554))</f>
        <v>MA</v>
      </c>
      <c r="T2554" t="str">
        <f>TRIM(PROPER(employee_data!T2554))</f>
        <v>Laborer</v>
      </c>
      <c r="U2554" t="str">
        <f>TRIM(PROPER(employee_data!U2554))</f>
        <v>Female</v>
      </c>
      <c r="V2554" t="str">
        <f>TRIM(employee_data!V2554)</f>
        <v>2189</v>
      </c>
      <c r="W2554" t="str">
        <f>TRIM(PROPER(employee_data!W2554))</f>
        <v>Other</v>
      </c>
      <c r="X2554" t="str">
        <f>TRIM(PROPER(employee_data!X2554))</f>
        <v>Widowed</v>
      </c>
      <c r="Y2554" t="str">
        <f>TRIM(PROPER(employee_data!Y2554))</f>
        <v>Fully Meets</v>
      </c>
      <c r="Z2554" s="4">
        <v>2</v>
      </c>
    </row>
    <row r="2555" spans="1:26" x14ac:dyDescent="0.25">
      <c r="A2555" t="str">
        <f>TRIM(employee_data!A2555)</f>
        <v>2980</v>
      </c>
      <c r="B2555" t="str">
        <f>TRIM(PROPER(employee_data!B2555))</f>
        <v>Theresa</v>
      </c>
      <c r="C2555" t="str">
        <f>TRIM(PROPER(employee_data!C2555))</f>
        <v>Tinto</v>
      </c>
      <c r="D2555" s="2">
        <f>DATEVALUE(TEXT(employee_data!D2555,"dd/mm/yyyy"))</f>
        <v>43829</v>
      </c>
      <c r="E2555" s="2" t="str">
        <f>IFERROR(DATEVALUE(TEXT(employee_data!E2555,"dd/mm/yyyy")),TRIM(""))</f>
        <v/>
      </c>
      <c r="F2555" t="str">
        <f>TRIM(employee_data!F2555)</f>
        <v>Production Technician I</v>
      </c>
      <c r="G2555" t="str">
        <f>TRIM(PROPER(employee_data!G2555))</f>
        <v>Donna Mills</v>
      </c>
      <c r="H2555" t="str">
        <f>TRIM(employee_data!H2555)</f>
        <v>theresa.tinto@bilearner.com</v>
      </c>
      <c r="I2555" t="str">
        <f>TRIM(UPPER(employee_data!I2555))</f>
        <v>SVG</v>
      </c>
      <c r="J2555" t="str">
        <f>TRIM(PROPER(employee_data!J2555))</f>
        <v>Active</v>
      </c>
      <c r="K2555" t="str">
        <f>TRIM(PROPER(employee_data!K2555))</f>
        <v>Part-Time</v>
      </c>
      <c r="L2555" t="str">
        <f>TRIM(PROPER(employee_data!L2555))</f>
        <v>Zone A</v>
      </c>
      <c r="M2555" t="str">
        <f>TRIM(PROPER(employee_data!M2555))</f>
        <v>Temporary</v>
      </c>
      <c r="N2555" t="str">
        <f>TRIM(PROPER(employee_data!N2555))</f>
        <v>Unk</v>
      </c>
      <c r="O2555" t="str">
        <f>TRIM(employee_data!O2555)</f>
        <v/>
      </c>
      <c r="P2555" t="str">
        <f>TRIM(PROPER(employee_data!P2555))</f>
        <v>Production</v>
      </c>
      <c r="Q2555" t="str">
        <f>TRIM(PROPER(employee_data!Q2555))</f>
        <v>General - Con</v>
      </c>
      <c r="R2555" s="2">
        <f>DATEVALUE(TEXT(employee_data!R2555,"dd/mm/yyyy"))</f>
        <v>21072</v>
      </c>
      <c r="S2555" t="str">
        <f>TRIM(UPPER(employee_data!S2555))</f>
        <v>MA</v>
      </c>
      <c r="T2555" t="str">
        <f>TRIM(PROPER(employee_data!T2555))</f>
        <v>Technician</v>
      </c>
      <c r="U2555" t="str">
        <f>TRIM(PROPER(employee_data!U2555))</f>
        <v>Female</v>
      </c>
      <c r="V2555" t="str">
        <f>TRIM(employee_data!V2555)</f>
        <v>1876</v>
      </c>
      <c r="W2555" t="str">
        <f>TRIM(PROPER(employee_data!W2555))</f>
        <v>Hispanic</v>
      </c>
      <c r="X2555" t="str">
        <f>TRIM(PROPER(employee_data!X2555))</f>
        <v>Divorced</v>
      </c>
      <c r="Y2555" t="str">
        <f>TRIM(PROPER(employee_data!Y2555))</f>
        <v>Fully Meets</v>
      </c>
      <c r="Z2555" s="4">
        <v>2</v>
      </c>
    </row>
    <row r="2556" spans="1:26" x14ac:dyDescent="0.25">
      <c r="A2556" t="str">
        <f>TRIM(employee_data!A2556)</f>
        <v>2981</v>
      </c>
      <c r="B2556" t="str">
        <f>TRIM(PROPER(employee_data!B2556))</f>
        <v>Caroline</v>
      </c>
      <c r="C2556" t="str">
        <f>TRIM(PROPER(employee_data!C2556))</f>
        <v>Cierpiszewski</v>
      </c>
      <c r="D2556" s="2">
        <f>DATEVALUE(TEXT(employee_data!D2556,"dd/mm/yyyy"))</f>
        <v>44765</v>
      </c>
      <c r="E2556" s="2">
        <f>IFERROR(DATEVALUE(TEXT(employee_data!E2556,"dd/mm/yyyy")),TRIM(""))</f>
        <v>44991</v>
      </c>
      <c r="F2556" t="str">
        <f>TRIM(employee_data!F2556)</f>
        <v>Production Technician I</v>
      </c>
      <c r="G2556" t="str">
        <f>TRIM(PROPER(employee_data!G2556))</f>
        <v>Travis Andrade</v>
      </c>
      <c r="H2556" t="str">
        <f>TRIM(employee_data!H2556)</f>
        <v>caroline.cierpiszewski@bilearner.com</v>
      </c>
      <c r="I2556" t="str">
        <f>TRIM(UPPER(employee_data!I2556))</f>
        <v>TNS</v>
      </c>
      <c r="J2556" t="str">
        <f>TRIM(PROPER(employee_data!J2556))</f>
        <v>Active</v>
      </c>
      <c r="K2556" t="str">
        <f>TRIM(PROPER(employee_data!K2556))</f>
        <v>Part-Time</v>
      </c>
      <c r="L2556" t="str">
        <f>TRIM(PROPER(employee_data!L2556))</f>
        <v>Zone B</v>
      </c>
      <c r="M2556" t="str">
        <f>TRIM(PROPER(employee_data!M2556))</f>
        <v>Full-Time</v>
      </c>
      <c r="N2556" t="str">
        <f>TRIM(PROPER(employee_data!N2556))</f>
        <v>Voluntary</v>
      </c>
      <c r="O2556" t="str">
        <f>TRIM(employee_data!O2556)</f>
        <v>Truth young just behind social.</v>
      </c>
      <c r="P2556" t="str">
        <f>TRIM(PROPER(employee_data!P2556))</f>
        <v>Production</v>
      </c>
      <c r="Q2556" t="str">
        <f>TRIM(PROPER(employee_data!Q2556))</f>
        <v>Aerial</v>
      </c>
      <c r="R2556" s="2">
        <f>DATEVALUE(TEXT(employee_data!R2556,"dd/mm/yyyy"))</f>
        <v>29214</v>
      </c>
      <c r="S2556" t="str">
        <f>TRIM(UPPER(employee_data!S2556))</f>
        <v>MA</v>
      </c>
      <c r="T2556" t="str">
        <f>TRIM(PROPER(employee_data!T2556))</f>
        <v>Foreman</v>
      </c>
      <c r="U2556" t="str">
        <f>TRIM(PROPER(employee_data!U2556))</f>
        <v>Female</v>
      </c>
      <c r="V2556" t="str">
        <f>TRIM(employee_data!V2556)</f>
        <v>2044</v>
      </c>
      <c r="W2556" t="str">
        <f>TRIM(PROPER(employee_data!W2556))</f>
        <v>Black</v>
      </c>
      <c r="X2556" t="str">
        <f>TRIM(PROPER(employee_data!X2556))</f>
        <v>Single</v>
      </c>
      <c r="Y2556" t="str">
        <f>TRIM(PROPER(employee_data!Y2556))</f>
        <v>Fully Meets</v>
      </c>
      <c r="Z2556" s="4">
        <v>1</v>
      </c>
    </row>
    <row r="2557" spans="1:26" x14ac:dyDescent="0.25">
      <c r="A2557" t="str">
        <f>TRIM(employee_data!A2557)</f>
        <v>2982</v>
      </c>
      <c r="B2557" t="str">
        <f>TRIM(PROPER(employee_data!B2557))</f>
        <v>Tanya</v>
      </c>
      <c r="C2557" t="str">
        <f>TRIM(PROPER(employee_data!C2557))</f>
        <v>Foreman</v>
      </c>
      <c r="D2557" s="2">
        <f>DATEVALUE(TEXT(employee_data!D2557,"dd/mm/yyyy"))</f>
        <v>43387</v>
      </c>
      <c r="E2557" s="2" t="str">
        <f>IFERROR(DATEVALUE(TEXT(employee_data!E2557,"dd/mm/yyyy")),TRIM(""))</f>
        <v/>
      </c>
      <c r="F2557" t="str">
        <f>TRIM(employee_data!F2557)</f>
        <v>Production Technician II</v>
      </c>
      <c r="G2557" t="str">
        <f>TRIM(PROPER(employee_data!G2557))</f>
        <v>Kathy Hart</v>
      </c>
      <c r="H2557" t="str">
        <f>TRIM(employee_data!H2557)</f>
        <v>tanya.foreman@bilearner.com</v>
      </c>
      <c r="I2557" t="str">
        <f>TRIM(UPPER(employee_data!I2557))</f>
        <v>WBL</v>
      </c>
      <c r="J2557" t="str">
        <f>TRIM(PROPER(employee_data!J2557))</f>
        <v>Active</v>
      </c>
      <c r="K2557" t="str">
        <f>TRIM(PROPER(employee_data!K2557))</f>
        <v>Full-Time</v>
      </c>
      <c r="L2557" t="str">
        <f>TRIM(PROPER(employee_data!L2557))</f>
        <v>Zone B</v>
      </c>
      <c r="M2557" t="str">
        <f>TRIM(PROPER(employee_data!M2557))</f>
        <v>Temporary</v>
      </c>
      <c r="N2557" t="str">
        <f>TRIM(PROPER(employee_data!N2557))</f>
        <v>Unk</v>
      </c>
      <c r="O2557" t="str">
        <f>TRIM(employee_data!O2557)</f>
        <v/>
      </c>
      <c r="P2557" t="str">
        <f>TRIM(PROPER(employee_data!P2557))</f>
        <v>Production</v>
      </c>
      <c r="Q2557" t="str">
        <f>TRIM(PROPER(employee_data!Q2557))</f>
        <v>Field Operations</v>
      </c>
      <c r="R2557" s="2">
        <f>DATEVALUE(TEXT(employee_data!R2557,"dd/mm/yyyy"))</f>
        <v>19017</v>
      </c>
      <c r="S2557" t="str">
        <f>TRIM(UPPER(employee_data!S2557))</f>
        <v>MA</v>
      </c>
      <c r="T2557" t="str">
        <f>TRIM(PROPER(employee_data!T2557))</f>
        <v>Technician</v>
      </c>
      <c r="U2557" t="str">
        <f>TRIM(PROPER(employee_data!U2557))</f>
        <v>Female</v>
      </c>
      <c r="V2557" t="str">
        <f>TRIM(employee_data!V2557)</f>
        <v>2170</v>
      </c>
      <c r="W2557" t="str">
        <f>TRIM(PROPER(employee_data!W2557))</f>
        <v>Other</v>
      </c>
      <c r="X2557" t="str">
        <f>TRIM(PROPER(employee_data!X2557))</f>
        <v>Married</v>
      </c>
      <c r="Y2557" t="str">
        <f>TRIM(PROPER(employee_data!Y2557))</f>
        <v>Fully Meets</v>
      </c>
      <c r="Z2557" s="4">
        <v>2</v>
      </c>
    </row>
    <row r="2558" spans="1:26" x14ac:dyDescent="0.25">
      <c r="A2558" t="str">
        <f>TRIM(employee_data!A2558)</f>
        <v>2983</v>
      </c>
      <c r="B2558" t="str">
        <f>TRIM(PROPER(employee_data!B2558))</f>
        <v>Roger</v>
      </c>
      <c r="C2558" t="str">
        <f>TRIM(PROPER(employee_data!C2558))</f>
        <v>Walker</v>
      </c>
      <c r="D2558" s="2">
        <f>DATEVALUE(TEXT(employee_data!D2558,"dd/mm/yyyy"))</f>
        <v>44247</v>
      </c>
      <c r="E2558" s="2" t="str">
        <f>IFERROR(DATEVALUE(TEXT(employee_data!E2558,"dd/mm/yyyy")),TRIM(""))</f>
        <v/>
      </c>
      <c r="F2558" t="str">
        <f>TRIM(employee_data!F2558)</f>
        <v>Production Technician II</v>
      </c>
      <c r="G2558" t="str">
        <f>TRIM(PROPER(employee_data!G2558))</f>
        <v>Jeremy Alexander</v>
      </c>
      <c r="H2558" t="str">
        <f>TRIM(employee_data!H2558)</f>
        <v>roger.walker@bilearner.com</v>
      </c>
      <c r="I2558" t="str">
        <f>TRIM(UPPER(employee_data!I2558))</f>
        <v>PL</v>
      </c>
      <c r="J2558" t="str">
        <f>TRIM(PROPER(employee_data!J2558))</f>
        <v>Active</v>
      </c>
      <c r="K2558" t="str">
        <f>TRIM(PROPER(employee_data!K2558))</f>
        <v>Full-Time</v>
      </c>
      <c r="L2558" t="str">
        <f>TRIM(PROPER(employee_data!L2558))</f>
        <v>Zone C</v>
      </c>
      <c r="M2558" t="str">
        <f>TRIM(PROPER(employee_data!M2558))</f>
        <v>Temporary</v>
      </c>
      <c r="N2558" t="str">
        <f>TRIM(PROPER(employee_data!N2558))</f>
        <v>Unk</v>
      </c>
      <c r="O2558" t="str">
        <f>TRIM(employee_data!O2558)</f>
        <v/>
      </c>
      <c r="P2558" t="str">
        <f>TRIM(PROPER(employee_data!P2558))</f>
        <v>Production</v>
      </c>
      <c r="Q2558" t="str">
        <f>TRIM(PROPER(employee_data!Q2558))</f>
        <v>Splicing</v>
      </c>
      <c r="R2558" s="2">
        <f>DATEVALUE(TEXT(employee_data!R2558,"dd/mm/yyyy"))</f>
        <v>22751</v>
      </c>
      <c r="S2558" t="str">
        <f>TRIM(UPPER(employee_data!S2558))</f>
        <v>MA</v>
      </c>
      <c r="T2558" t="str">
        <f>TRIM(PROPER(employee_data!T2558))</f>
        <v>Lineman</v>
      </c>
      <c r="U2558" t="str">
        <f>TRIM(PROPER(employee_data!U2558))</f>
        <v>Male</v>
      </c>
      <c r="V2558" t="str">
        <f>TRIM(employee_data!V2558)</f>
        <v>2459</v>
      </c>
      <c r="W2558" t="str">
        <f>TRIM(PROPER(employee_data!W2558))</f>
        <v>Hispanic</v>
      </c>
      <c r="X2558" t="str">
        <f>TRIM(PROPER(employee_data!X2558))</f>
        <v>Widowed</v>
      </c>
      <c r="Y2558" t="str">
        <f>TRIM(PROPER(employee_data!Y2558))</f>
        <v>Fully Meets</v>
      </c>
      <c r="Z2558" s="4">
        <v>2</v>
      </c>
    </row>
    <row r="2559" spans="1:26" x14ac:dyDescent="0.25">
      <c r="A2559" t="str">
        <f>TRIM(employee_data!A2559)</f>
        <v>2984</v>
      </c>
      <c r="B2559" t="str">
        <f>TRIM(PROPER(employee_data!B2559))</f>
        <v>Tayana</v>
      </c>
      <c r="C2559" t="str">
        <f>TRIM(PROPER(employee_data!C2559))</f>
        <v>Jeannite</v>
      </c>
      <c r="D2559" s="2">
        <f>DATEVALUE(TEXT(employee_data!D2559,"dd/mm/yyyy"))</f>
        <v>43918</v>
      </c>
      <c r="E2559" s="2">
        <f>IFERROR(DATEVALUE(TEXT(employee_data!E2559,"dd/mm/yyyy")),TRIM(""))</f>
        <v>44156</v>
      </c>
      <c r="F2559" t="str">
        <f>TRIM(employee_data!F2559)</f>
        <v>Production Technician II</v>
      </c>
      <c r="G2559" t="str">
        <f>TRIM(PROPER(employee_data!G2559))</f>
        <v>Patricia Lowe</v>
      </c>
      <c r="H2559" t="str">
        <f>TRIM(employee_data!H2559)</f>
        <v>tayana.jeannite@bilearner.com</v>
      </c>
      <c r="I2559" t="str">
        <f>TRIM(UPPER(employee_data!I2559))</f>
        <v>PYZ</v>
      </c>
      <c r="J2559" t="str">
        <f>TRIM(PROPER(employee_data!J2559))</f>
        <v>Active</v>
      </c>
      <c r="K2559" t="str">
        <f>TRIM(PROPER(employee_data!K2559))</f>
        <v>Contract</v>
      </c>
      <c r="L2559" t="str">
        <f>TRIM(PROPER(employee_data!L2559))</f>
        <v>Zone B</v>
      </c>
      <c r="M2559" t="str">
        <f>TRIM(PROPER(employee_data!M2559))</f>
        <v>Temporary</v>
      </c>
      <c r="N2559" t="str">
        <f>TRIM(PROPER(employee_data!N2559))</f>
        <v>Voluntary</v>
      </c>
      <c r="O2559" t="str">
        <f>TRIM(employee_data!O2559)</f>
        <v>Skill door others out marriage cut.</v>
      </c>
      <c r="P2559" t="str">
        <f>TRIM(PROPER(employee_data!P2559))</f>
        <v>Production</v>
      </c>
      <c r="Q2559" t="str">
        <f>TRIM(PROPER(employee_data!Q2559))</f>
        <v>Engineers</v>
      </c>
      <c r="R2559" s="2">
        <f>DATEVALUE(TEXT(employee_data!R2559,"dd/mm/yyyy"))</f>
        <v>27487</v>
      </c>
      <c r="S2559" t="str">
        <f>TRIM(UPPER(employee_data!S2559))</f>
        <v>MA</v>
      </c>
      <c r="T2559" t="str">
        <f>TRIM(PROPER(employee_data!T2559))</f>
        <v>Engineer</v>
      </c>
      <c r="U2559" t="str">
        <f>TRIM(PROPER(employee_data!U2559))</f>
        <v>Female</v>
      </c>
      <c r="V2559" t="str">
        <f>TRIM(employee_data!V2559)</f>
        <v>1821</v>
      </c>
      <c r="W2559" t="str">
        <f>TRIM(PROPER(employee_data!W2559))</f>
        <v>Black</v>
      </c>
      <c r="X2559" t="str">
        <f>TRIM(PROPER(employee_data!X2559))</f>
        <v>Divorced</v>
      </c>
      <c r="Y2559" t="str">
        <f>TRIM(PROPER(employee_data!Y2559))</f>
        <v>Fully Meets</v>
      </c>
      <c r="Z2559" s="4">
        <v>5</v>
      </c>
    </row>
    <row r="2560" spans="1:26" x14ac:dyDescent="0.25">
      <c r="A2560" t="str">
        <f>TRIM(employee_data!A2560)</f>
        <v>2985</v>
      </c>
      <c r="B2560" t="str">
        <f>TRIM(PROPER(employee_data!B2560))</f>
        <v>Anthony</v>
      </c>
      <c r="C2560" t="str">
        <f>TRIM(PROPER(employee_data!C2560))</f>
        <v>Heitzman</v>
      </c>
      <c r="D2560" s="2">
        <f>DATEVALUE(TEXT(employee_data!D2560,"dd/mm/yyyy"))</f>
        <v>43501</v>
      </c>
      <c r="E2560" s="2">
        <f>IFERROR(DATEVALUE(TEXT(employee_data!E2560,"dd/mm/yyyy")),TRIM(""))</f>
        <v>44022</v>
      </c>
      <c r="F2560" t="str">
        <f>TRIM(employee_data!F2560)</f>
        <v>Production Technician I</v>
      </c>
      <c r="G2560" t="str">
        <f>TRIM(PROPER(employee_data!G2560))</f>
        <v>Catherine Rodriguez</v>
      </c>
      <c r="H2560" t="str">
        <f>TRIM(employee_data!H2560)</f>
        <v>anthony.heitzman@bilearner.com</v>
      </c>
      <c r="I2560" t="str">
        <f>TRIM(UPPER(employee_data!I2560))</f>
        <v>SVG</v>
      </c>
      <c r="J2560" t="str">
        <f>TRIM(PROPER(employee_data!J2560))</f>
        <v>Active</v>
      </c>
      <c r="K2560" t="str">
        <f>TRIM(PROPER(employee_data!K2560))</f>
        <v>Contract</v>
      </c>
      <c r="L2560" t="str">
        <f>TRIM(PROPER(employee_data!L2560))</f>
        <v>Zone A</v>
      </c>
      <c r="M2560" t="str">
        <f>TRIM(PROPER(employee_data!M2560))</f>
        <v>Part-Time</v>
      </c>
      <c r="N2560" t="str">
        <f>TRIM(PROPER(employee_data!N2560))</f>
        <v>Retirement</v>
      </c>
      <c r="O2560" t="str">
        <f>TRIM(employee_data!O2560)</f>
        <v>During administration billion.</v>
      </c>
      <c r="P2560" t="str">
        <f>TRIM(PROPER(employee_data!P2560))</f>
        <v>Production</v>
      </c>
      <c r="Q2560" t="str">
        <f>TRIM(PROPER(employee_data!Q2560))</f>
        <v>General - Sga</v>
      </c>
      <c r="R2560" s="2">
        <f>DATEVALUE(TEXT(employee_data!R2560,"dd/mm/yyyy"))</f>
        <v>25828</v>
      </c>
      <c r="S2560" t="str">
        <f>TRIM(UPPER(employee_data!S2560))</f>
        <v>MA</v>
      </c>
      <c r="T2560" t="str">
        <f>TRIM(PROPER(employee_data!T2560))</f>
        <v>Supervisor</v>
      </c>
      <c r="U2560" t="str">
        <f>TRIM(PROPER(employee_data!U2560))</f>
        <v>Male</v>
      </c>
      <c r="V2560" t="str">
        <f>TRIM(employee_data!V2560)</f>
        <v>2149</v>
      </c>
      <c r="W2560" t="str">
        <f>TRIM(PROPER(employee_data!W2560))</f>
        <v>Hispanic</v>
      </c>
      <c r="X2560" t="str">
        <f>TRIM(PROPER(employee_data!X2560))</f>
        <v>Married</v>
      </c>
      <c r="Y2560" t="str">
        <f>TRIM(PROPER(employee_data!Y2560))</f>
        <v>Fully Meets</v>
      </c>
      <c r="Z2560" s="4">
        <v>1</v>
      </c>
    </row>
    <row r="2561" spans="1:26" x14ac:dyDescent="0.25">
      <c r="A2561" t="str">
        <f>TRIM(employee_data!A2561)</f>
        <v>2986</v>
      </c>
      <c r="B2561" t="str">
        <f>TRIM(PROPER(employee_data!B2561))</f>
        <v>Violeta</v>
      </c>
      <c r="C2561" t="str">
        <f>TRIM(PROPER(employee_data!C2561))</f>
        <v>Ferreira</v>
      </c>
      <c r="D2561" s="2">
        <f>DATEVALUE(TEXT(employee_data!D2561,"dd/mm/yyyy"))</f>
        <v>45035</v>
      </c>
      <c r="E2561" s="2" t="str">
        <f>IFERROR(DATEVALUE(TEXT(employee_data!E2561,"dd/mm/yyyy")),TRIM(""))</f>
        <v/>
      </c>
      <c r="F2561" t="str">
        <f>TRIM(employee_data!F2561)</f>
        <v>Production Technician I</v>
      </c>
      <c r="G2561" t="str">
        <f>TRIM(PROPER(employee_data!G2561))</f>
        <v>Melinda Davidson</v>
      </c>
      <c r="H2561" t="str">
        <f>TRIM(employee_data!H2561)</f>
        <v>violeta.ferreira@bilearner.com</v>
      </c>
      <c r="I2561" t="str">
        <f>TRIM(UPPER(employee_data!I2561))</f>
        <v>NEL</v>
      </c>
      <c r="J2561" t="str">
        <f>TRIM(PROPER(employee_data!J2561))</f>
        <v>Active</v>
      </c>
      <c r="K2561" t="str">
        <f>TRIM(PROPER(employee_data!K2561))</f>
        <v>Full-Time</v>
      </c>
      <c r="L2561" t="str">
        <f>TRIM(PROPER(employee_data!L2561))</f>
        <v>Zone B</v>
      </c>
      <c r="M2561" t="str">
        <f>TRIM(PROPER(employee_data!M2561))</f>
        <v>Temporary</v>
      </c>
      <c r="N2561" t="str">
        <f>TRIM(PROPER(employee_data!N2561))</f>
        <v>Unk</v>
      </c>
      <c r="O2561" t="str">
        <f>TRIM(employee_data!O2561)</f>
        <v/>
      </c>
      <c r="P2561" t="str">
        <f>TRIM(PROPER(employee_data!P2561))</f>
        <v>Production</v>
      </c>
      <c r="Q2561" t="str">
        <f>TRIM(PROPER(employee_data!Q2561))</f>
        <v>General - Eng</v>
      </c>
      <c r="R2561" s="2">
        <f>DATEVALUE(TEXT(employee_data!R2561,"dd/mm/yyyy"))</f>
        <v>25944</v>
      </c>
      <c r="S2561" t="str">
        <f>TRIM(UPPER(employee_data!S2561))</f>
        <v>MA</v>
      </c>
      <c r="T2561" t="str">
        <f>TRIM(PROPER(employee_data!T2561))</f>
        <v>Coordinator</v>
      </c>
      <c r="U2561" t="str">
        <f>TRIM(PROPER(employee_data!U2561))</f>
        <v>Female</v>
      </c>
      <c r="V2561" t="str">
        <f>TRIM(employee_data!V2561)</f>
        <v>2176</v>
      </c>
      <c r="W2561" t="str">
        <f>TRIM(PROPER(employee_data!W2561))</f>
        <v>Asian</v>
      </c>
      <c r="X2561" t="str">
        <f>TRIM(PROPER(employee_data!X2561))</f>
        <v>Single</v>
      </c>
      <c r="Y2561" t="str">
        <f>TRIM(PROPER(employee_data!Y2561))</f>
        <v>Fully Meets</v>
      </c>
      <c r="Z2561" s="4">
        <v>1</v>
      </c>
    </row>
    <row r="2562" spans="1:26" x14ac:dyDescent="0.25">
      <c r="A2562" t="str">
        <f>TRIM(employee_data!A2562)</f>
        <v>2987</v>
      </c>
      <c r="B2562" t="str">
        <f>TRIM(PROPER(employee_data!B2562))</f>
        <v>Geoff</v>
      </c>
      <c r="C2562" t="str">
        <f>TRIM(PROPER(employee_data!C2562))</f>
        <v>Dickinson</v>
      </c>
      <c r="D2562" s="2">
        <f>DATEVALUE(TEXT(employee_data!D2562,"dd/mm/yyyy"))</f>
        <v>44098</v>
      </c>
      <c r="E2562" s="2" t="str">
        <f>IFERROR(DATEVALUE(TEXT(employee_data!E2562,"dd/mm/yyyy")),TRIM(""))</f>
        <v/>
      </c>
      <c r="F2562" t="str">
        <f>TRIM(employee_data!F2562)</f>
        <v>Production Technician I</v>
      </c>
      <c r="G2562" t="str">
        <f>TRIM(PROPER(employee_data!G2562))</f>
        <v>Nicholas Smith</v>
      </c>
      <c r="H2562" t="str">
        <f>TRIM(employee_data!H2562)</f>
        <v>geoff.dickinson@bilearner.com</v>
      </c>
      <c r="I2562" t="str">
        <f>TRIM(UPPER(employee_data!I2562))</f>
        <v>TNS</v>
      </c>
      <c r="J2562" t="str">
        <f>TRIM(PROPER(employee_data!J2562))</f>
        <v>Active</v>
      </c>
      <c r="K2562" t="str">
        <f>TRIM(PROPER(employee_data!K2562))</f>
        <v>Contract</v>
      </c>
      <c r="L2562" t="str">
        <f>TRIM(PROPER(employee_data!L2562))</f>
        <v>Zone B</v>
      </c>
      <c r="M2562" t="str">
        <f>TRIM(PROPER(employee_data!M2562))</f>
        <v>Full-Time</v>
      </c>
      <c r="N2562" t="str">
        <f>TRIM(PROPER(employee_data!N2562))</f>
        <v>Unk</v>
      </c>
      <c r="O2562" t="str">
        <f>TRIM(employee_data!O2562)</f>
        <v/>
      </c>
      <c r="P2562" t="str">
        <f>TRIM(PROPER(employee_data!P2562))</f>
        <v>Production</v>
      </c>
      <c r="Q2562" t="str">
        <f>TRIM(PROPER(employee_data!Q2562))</f>
        <v>Shop (Fleet)</v>
      </c>
      <c r="R2562" s="2">
        <f>DATEVALUE(TEXT(employee_data!R2562,"dd/mm/yyyy"))</f>
        <v>24158</v>
      </c>
      <c r="S2562" t="str">
        <f>TRIM(UPPER(employee_data!S2562))</f>
        <v>MA</v>
      </c>
      <c r="T2562" t="str">
        <f>TRIM(PROPER(employee_data!T2562))</f>
        <v>Welder</v>
      </c>
      <c r="U2562" t="str">
        <f>TRIM(PROPER(employee_data!U2562))</f>
        <v>Male</v>
      </c>
      <c r="V2562" t="str">
        <f>TRIM(employee_data!V2562)</f>
        <v>2180</v>
      </c>
      <c r="W2562" t="str">
        <f>TRIM(PROPER(employee_data!W2562))</f>
        <v>Other</v>
      </c>
      <c r="X2562" t="str">
        <f>TRIM(PROPER(employee_data!X2562))</f>
        <v>Single</v>
      </c>
      <c r="Y2562" t="str">
        <f>TRIM(PROPER(employee_data!Y2562))</f>
        <v>Fully Meets</v>
      </c>
      <c r="Z2562" s="4">
        <v>4</v>
      </c>
    </row>
    <row r="2563" spans="1:26" x14ac:dyDescent="0.25">
      <c r="A2563" t="str">
        <f>TRIM(employee_data!A2563)</f>
        <v>2988</v>
      </c>
      <c r="B2563" t="str">
        <f>TRIM(PROPER(employee_data!B2563))</f>
        <v>Justice</v>
      </c>
      <c r="C2563" t="str">
        <f>TRIM(PROPER(employee_data!C2563))</f>
        <v>Gentry</v>
      </c>
      <c r="D2563" s="2">
        <f>DATEVALUE(TEXT(employee_data!D2563,"dd/mm/yyyy"))</f>
        <v>44149</v>
      </c>
      <c r="E2563" s="2">
        <f>IFERROR(DATEVALUE(TEXT(employee_data!E2563,"dd/mm/yyyy")),TRIM(""))</f>
        <v>44941</v>
      </c>
      <c r="F2563" t="str">
        <f>TRIM(employee_data!F2563)</f>
        <v>Production Technician I</v>
      </c>
      <c r="G2563" t="str">
        <f>TRIM(PROPER(employee_data!G2563))</f>
        <v>Monica Cochran</v>
      </c>
      <c r="H2563" t="str">
        <f>TRIM(employee_data!H2563)</f>
        <v>justice.gentry@bilearner.com</v>
      </c>
      <c r="I2563" t="str">
        <f>TRIM(UPPER(employee_data!I2563))</f>
        <v>MSC</v>
      </c>
      <c r="J2563" t="str">
        <f>TRIM(PROPER(employee_data!J2563))</f>
        <v>Active</v>
      </c>
      <c r="K2563" t="str">
        <f>TRIM(PROPER(employee_data!K2563))</f>
        <v>Full-Time</v>
      </c>
      <c r="L2563" t="str">
        <f>TRIM(PROPER(employee_data!L2563))</f>
        <v>Zone A</v>
      </c>
      <c r="M2563" t="str">
        <f>TRIM(PROPER(employee_data!M2563))</f>
        <v>Part-Time</v>
      </c>
      <c r="N2563" t="str">
        <f>TRIM(PROPER(employee_data!N2563))</f>
        <v>Resignation</v>
      </c>
      <c r="O2563" t="str">
        <f>TRIM(employee_data!O2563)</f>
        <v>Amount particular answer show.</v>
      </c>
      <c r="P2563" t="str">
        <f>TRIM(PROPER(employee_data!P2563))</f>
        <v>Production</v>
      </c>
      <c r="Q2563" t="str">
        <f>TRIM(PROPER(employee_data!Q2563))</f>
        <v>General - Con</v>
      </c>
      <c r="R2563" s="2">
        <f>DATEVALUE(TEXT(employee_data!R2563,"dd/mm/yyyy"))</f>
        <v>26316</v>
      </c>
      <c r="S2563" t="str">
        <f>TRIM(UPPER(employee_data!S2563))</f>
        <v>MA</v>
      </c>
      <c r="T2563" t="str">
        <f>TRIM(PROPER(employee_data!T2563))</f>
        <v>Lineman</v>
      </c>
      <c r="U2563" t="str">
        <f>TRIM(PROPER(employee_data!U2563))</f>
        <v>Male</v>
      </c>
      <c r="V2563" t="str">
        <f>TRIM(employee_data!V2563)</f>
        <v>85255</v>
      </c>
      <c r="W2563" t="str">
        <f>TRIM(PROPER(employee_data!W2563))</f>
        <v>Hispanic</v>
      </c>
      <c r="X2563" t="str">
        <f>TRIM(PROPER(employee_data!X2563))</f>
        <v>Married</v>
      </c>
      <c r="Y2563" t="str">
        <f>TRIM(PROPER(employee_data!Y2563))</f>
        <v>Fully Meets</v>
      </c>
      <c r="Z2563" s="4">
        <v>1</v>
      </c>
    </row>
    <row r="2564" spans="1:26" x14ac:dyDescent="0.25">
      <c r="A2564" t="str">
        <f>TRIM(employee_data!A2564)</f>
        <v>2989</v>
      </c>
      <c r="B2564" t="str">
        <f>TRIM(PROPER(employee_data!B2564))</f>
        <v>Kason</v>
      </c>
      <c r="C2564" t="str">
        <f>TRIM(PROPER(employee_data!C2564))</f>
        <v>Kramer</v>
      </c>
      <c r="D2564" s="2">
        <f>DATEVALUE(TEXT(employee_data!D2564,"dd/mm/yyyy"))</f>
        <v>44455</v>
      </c>
      <c r="E2564" s="2" t="str">
        <f>IFERROR(DATEVALUE(TEXT(employee_data!E2564,"dd/mm/yyyy")),TRIM(""))</f>
        <v/>
      </c>
      <c r="F2564" t="str">
        <f>TRIM(employee_data!F2564)</f>
        <v>Production Technician I</v>
      </c>
      <c r="G2564" t="str">
        <f>TRIM(PROPER(employee_data!G2564))</f>
        <v>Brenda Duncan</v>
      </c>
      <c r="H2564" t="str">
        <f>TRIM(employee_data!H2564)</f>
        <v>kason.kramer@bilearner.com</v>
      </c>
      <c r="I2564" t="str">
        <f>TRIM(UPPER(employee_data!I2564))</f>
        <v>TNS</v>
      </c>
      <c r="J2564" t="str">
        <f>TRIM(PROPER(employee_data!J2564))</f>
        <v>Active</v>
      </c>
      <c r="K2564" t="str">
        <f>TRIM(PROPER(employee_data!K2564))</f>
        <v>Contract</v>
      </c>
      <c r="L2564" t="str">
        <f>TRIM(PROPER(employee_data!L2564))</f>
        <v>Zone B</v>
      </c>
      <c r="M2564" t="str">
        <f>TRIM(PROPER(employee_data!M2564))</f>
        <v>Temporary</v>
      </c>
      <c r="N2564" t="str">
        <f>TRIM(PROPER(employee_data!N2564))</f>
        <v>Unk</v>
      </c>
      <c r="O2564" t="str">
        <f>TRIM(employee_data!O2564)</f>
        <v/>
      </c>
      <c r="P2564" t="str">
        <f>TRIM(PROPER(employee_data!P2564))</f>
        <v>Production</v>
      </c>
      <c r="Q2564" t="str">
        <f>TRIM(PROPER(employee_data!Q2564))</f>
        <v>Engineers</v>
      </c>
      <c r="R2564" s="2">
        <f>DATEVALUE(TEXT(employee_data!R2564,"dd/mm/yyyy"))</f>
        <v>15487</v>
      </c>
      <c r="S2564" t="str">
        <f>TRIM(UPPER(employee_data!S2564))</f>
        <v>MA</v>
      </c>
      <c r="T2564" t="str">
        <f>TRIM(PROPER(employee_data!T2564))</f>
        <v>Project Manager</v>
      </c>
      <c r="U2564" t="str">
        <f>TRIM(PROPER(employee_data!U2564))</f>
        <v>Female</v>
      </c>
      <c r="V2564" t="str">
        <f>TRIM(employee_data!V2564)</f>
        <v>75699</v>
      </c>
      <c r="W2564" t="str">
        <f>TRIM(PROPER(employee_data!W2564))</f>
        <v>Hispanic</v>
      </c>
      <c r="X2564" t="str">
        <f>TRIM(PROPER(employee_data!X2564))</f>
        <v>Widowed</v>
      </c>
      <c r="Y2564" t="str">
        <f>TRIM(PROPER(employee_data!Y2564))</f>
        <v>Fully Meets</v>
      </c>
      <c r="Z2564" s="4">
        <v>4</v>
      </c>
    </row>
    <row r="2565" spans="1:26" x14ac:dyDescent="0.25">
      <c r="A2565" t="str">
        <f>TRIM(employee_data!A2565)</f>
        <v>2990</v>
      </c>
      <c r="B2565" t="str">
        <f>TRIM(PROPER(employee_data!B2565))</f>
        <v>Alfredo</v>
      </c>
      <c r="C2565" t="str">
        <f>TRIM(PROPER(employee_data!C2565))</f>
        <v>Perry</v>
      </c>
      <c r="D2565" s="2">
        <f>DATEVALUE(TEXT(employee_data!D2565,"dd/mm/yyyy"))</f>
        <v>43576</v>
      </c>
      <c r="E2565" s="2" t="str">
        <f>IFERROR(DATEVALUE(TEXT(employee_data!E2565,"dd/mm/yyyy")),TRIM(""))</f>
        <v/>
      </c>
      <c r="F2565" t="str">
        <f>TRIM(employee_data!F2565)</f>
        <v>Production Technician I</v>
      </c>
      <c r="G2565" t="str">
        <f>TRIM(PROPER(employee_data!G2565))</f>
        <v>Wesley Pearson</v>
      </c>
      <c r="H2565" t="str">
        <f>TRIM(employee_data!H2565)</f>
        <v>alfredo.perry@bilearner.com</v>
      </c>
      <c r="I2565" t="str">
        <f>TRIM(UPPER(employee_data!I2565))</f>
        <v>PYZ</v>
      </c>
      <c r="J2565" t="str">
        <f>TRIM(PROPER(employee_data!J2565))</f>
        <v>Active</v>
      </c>
      <c r="K2565" t="str">
        <f>TRIM(PROPER(employee_data!K2565))</f>
        <v>Full-Time</v>
      </c>
      <c r="L2565" t="str">
        <f>TRIM(PROPER(employee_data!L2565))</f>
        <v>Zone C</v>
      </c>
      <c r="M2565" t="str">
        <f>TRIM(PROPER(employee_data!M2565))</f>
        <v>Part-Time</v>
      </c>
      <c r="N2565" t="str">
        <f>TRIM(PROPER(employee_data!N2565))</f>
        <v>Unk</v>
      </c>
      <c r="O2565" t="str">
        <f>TRIM(employee_data!O2565)</f>
        <v/>
      </c>
      <c r="P2565" t="str">
        <f>TRIM(PROPER(employee_data!P2565))</f>
        <v>Production</v>
      </c>
      <c r="Q2565" t="str">
        <f>TRIM(PROPER(employee_data!Q2565))</f>
        <v>General - Con</v>
      </c>
      <c r="R2565" s="2">
        <f>DATEVALUE(TEXT(employee_data!R2565,"dd/mm/yyyy"))</f>
        <v>36308</v>
      </c>
      <c r="S2565" t="str">
        <f>TRIM(UPPER(employee_data!S2565))</f>
        <v>MA</v>
      </c>
      <c r="T2565" t="str">
        <f>TRIM(PROPER(employee_data!T2565))</f>
        <v>Laborer</v>
      </c>
      <c r="U2565" t="str">
        <f>TRIM(PROPER(employee_data!U2565))</f>
        <v>Female</v>
      </c>
      <c r="V2565" t="str">
        <f>TRIM(employee_data!V2565)</f>
        <v>64116</v>
      </c>
      <c r="W2565" t="str">
        <f>TRIM(PROPER(employee_data!W2565))</f>
        <v>White</v>
      </c>
      <c r="X2565" t="str">
        <f>TRIM(PROPER(employee_data!X2565))</f>
        <v>Single</v>
      </c>
      <c r="Y2565" t="str">
        <f>TRIM(PROPER(employee_data!Y2565))</f>
        <v>Fully Meets</v>
      </c>
      <c r="Z2565" s="4">
        <v>2</v>
      </c>
    </row>
    <row r="2566" spans="1:26" x14ac:dyDescent="0.25">
      <c r="A2566" t="str">
        <f>TRIM(employee_data!A2566)</f>
        <v>2991</v>
      </c>
      <c r="B2566" t="str">
        <f>TRIM(PROPER(employee_data!B2566))</f>
        <v>Skyler</v>
      </c>
      <c r="C2566" t="str">
        <f>TRIM(PROPER(employee_data!C2566))</f>
        <v>Drake</v>
      </c>
      <c r="D2566" s="2">
        <f>DATEVALUE(TEXT(employee_data!D2566,"dd/mm/yyyy"))</f>
        <v>43903</v>
      </c>
      <c r="E2566" s="2" t="str">
        <f>IFERROR(DATEVALUE(TEXT(employee_data!E2566,"dd/mm/yyyy")),TRIM(""))</f>
        <v/>
      </c>
      <c r="F2566" t="str">
        <f>TRIM(employee_data!F2566)</f>
        <v>Production Technician I</v>
      </c>
      <c r="G2566" t="str">
        <f>TRIM(PROPER(employee_data!G2566))</f>
        <v>Daniel Rowe</v>
      </c>
      <c r="H2566" t="str">
        <f>TRIM(employee_data!H2566)</f>
        <v>skyler.drake@bilearner.com</v>
      </c>
      <c r="I2566" t="str">
        <f>TRIM(UPPER(employee_data!I2566))</f>
        <v>WBL</v>
      </c>
      <c r="J2566" t="str">
        <f>TRIM(PROPER(employee_data!J2566))</f>
        <v>Active</v>
      </c>
      <c r="K2566" t="str">
        <f>TRIM(PROPER(employee_data!K2566))</f>
        <v>Contract</v>
      </c>
      <c r="L2566" t="str">
        <f>TRIM(PROPER(employee_data!L2566))</f>
        <v>Zone A</v>
      </c>
      <c r="M2566" t="str">
        <f>TRIM(PROPER(employee_data!M2566))</f>
        <v>Full-Time</v>
      </c>
      <c r="N2566" t="str">
        <f>TRIM(PROPER(employee_data!N2566))</f>
        <v>Unk</v>
      </c>
      <c r="O2566" t="str">
        <f>TRIM(employee_data!O2566)</f>
        <v/>
      </c>
      <c r="P2566" t="str">
        <f>TRIM(PROPER(employee_data!P2566))</f>
        <v>Production</v>
      </c>
      <c r="Q2566" t="str">
        <f>TRIM(PROPER(employee_data!Q2566))</f>
        <v>General - Con</v>
      </c>
      <c r="R2566" s="2">
        <f>DATEVALUE(TEXT(employee_data!R2566,"dd/mm/yyyy"))</f>
        <v>36236</v>
      </c>
      <c r="S2566" t="str">
        <f>TRIM(UPPER(employee_data!S2566))</f>
        <v>MA</v>
      </c>
      <c r="T2566" t="str">
        <f>TRIM(PROPER(employee_data!T2566))</f>
        <v>Technician</v>
      </c>
      <c r="U2566" t="str">
        <f>TRIM(PROPER(employee_data!U2566))</f>
        <v>Female</v>
      </c>
      <c r="V2566" t="str">
        <f>TRIM(employee_data!V2566)</f>
        <v>5676</v>
      </c>
      <c r="W2566" t="str">
        <f>TRIM(PROPER(employee_data!W2566))</f>
        <v>White</v>
      </c>
      <c r="X2566" t="str">
        <f>TRIM(PROPER(employee_data!X2566))</f>
        <v>Single</v>
      </c>
      <c r="Y2566" t="str">
        <f>TRIM(PROPER(employee_data!Y2566))</f>
        <v>Exceeds</v>
      </c>
      <c r="Z2566" s="4">
        <v>2</v>
      </c>
    </row>
    <row r="2567" spans="1:26" x14ac:dyDescent="0.25">
      <c r="A2567" t="str">
        <f>TRIM(employee_data!A2567)</f>
        <v>2992</v>
      </c>
      <c r="B2567" t="str">
        <f>TRIM(PROPER(employee_data!B2567))</f>
        <v>Moshe</v>
      </c>
      <c r="C2567" t="str">
        <f>TRIM(PROPER(employee_data!C2567))</f>
        <v>Copeland</v>
      </c>
      <c r="D2567" s="2">
        <f>DATEVALUE(TEXT(employee_data!D2567,"dd/mm/yyyy"))</f>
        <v>44667</v>
      </c>
      <c r="E2567" s="2">
        <f>IFERROR(DATEVALUE(TEXT(employee_data!E2567,"dd/mm/yyyy")),TRIM(""))</f>
        <v>45036</v>
      </c>
      <c r="F2567" t="str">
        <f>TRIM(employee_data!F2567)</f>
        <v>Production Technician I</v>
      </c>
      <c r="G2567" t="str">
        <f>TRIM(PROPER(employee_data!G2567))</f>
        <v>Brittney Stone</v>
      </c>
      <c r="H2567" t="str">
        <f>TRIM(employee_data!H2567)</f>
        <v>moshe.copeland@bilearner.com</v>
      </c>
      <c r="I2567" t="str">
        <f>TRIM(UPPER(employee_data!I2567))</f>
        <v>NEL</v>
      </c>
      <c r="J2567" t="str">
        <f>TRIM(PROPER(employee_data!J2567))</f>
        <v>Active</v>
      </c>
      <c r="K2567" t="str">
        <f>TRIM(PROPER(employee_data!K2567))</f>
        <v>Full-Time</v>
      </c>
      <c r="L2567" t="str">
        <f>TRIM(PROPER(employee_data!L2567))</f>
        <v>Zone A</v>
      </c>
      <c r="M2567" t="str">
        <f>TRIM(PROPER(employee_data!M2567))</f>
        <v>Part-Time</v>
      </c>
      <c r="N2567" t="str">
        <f>TRIM(PROPER(employee_data!N2567))</f>
        <v>Resignation</v>
      </c>
      <c r="O2567" t="str">
        <f>TRIM(employee_data!O2567)</f>
        <v>Example see table the.</v>
      </c>
      <c r="P2567" t="str">
        <f>TRIM(PROPER(employee_data!P2567))</f>
        <v>Production</v>
      </c>
      <c r="Q2567" t="str">
        <f>TRIM(PROPER(employee_data!Q2567))</f>
        <v>Field Operations</v>
      </c>
      <c r="R2567" s="2">
        <f>DATEVALUE(TEXT(employee_data!R2567,"dd/mm/yyyy"))</f>
        <v>26955</v>
      </c>
      <c r="S2567" t="str">
        <f>TRIM(UPPER(employee_data!S2567))</f>
        <v>MA</v>
      </c>
      <c r="T2567" t="str">
        <f>TRIM(PROPER(employee_data!T2567))</f>
        <v>Laborer</v>
      </c>
      <c r="U2567" t="str">
        <f>TRIM(PROPER(employee_data!U2567))</f>
        <v>Female</v>
      </c>
      <c r="V2567" t="str">
        <f>TRIM(employee_data!V2567)</f>
        <v>59966</v>
      </c>
      <c r="W2567" t="str">
        <f>TRIM(PROPER(employee_data!W2567))</f>
        <v>Asian</v>
      </c>
      <c r="X2567" t="str">
        <f>TRIM(PROPER(employee_data!X2567))</f>
        <v>Married</v>
      </c>
      <c r="Y2567" t="str">
        <f>TRIM(PROPER(employee_data!Y2567))</f>
        <v>Fully Meets</v>
      </c>
      <c r="Z2567" s="4">
        <v>4</v>
      </c>
    </row>
    <row r="2568" spans="1:26" x14ac:dyDescent="0.25">
      <c r="A2568" t="str">
        <f>TRIM(employee_data!A2568)</f>
        <v>2993</v>
      </c>
      <c r="B2568" t="str">
        <f>TRIM(PROPER(employee_data!B2568))</f>
        <v>Harley</v>
      </c>
      <c r="C2568" t="str">
        <f>TRIM(PROPER(employee_data!C2568))</f>
        <v>Nunez</v>
      </c>
      <c r="D2568" s="2">
        <f>DATEVALUE(TEXT(employee_data!D2568,"dd/mm/yyyy"))</f>
        <v>43542</v>
      </c>
      <c r="E2568" s="2">
        <f>IFERROR(DATEVALUE(TEXT(employee_data!E2568,"dd/mm/yyyy")),TRIM(""))</f>
        <v>44888</v>
      </c>
      <c r="F2568" t="str">
        <f>TRIM(employee_data!F2568)</f>
        <v>Production Technician I</v>
      </c>
      <c r="G2568" t="str">
        <f>TRIM(PROPER(employee_data!G2568))</f>
        <v>Pamela Suarez</v>
      </c>
      <c r="H2568" t="str">
        <f>TRIM(employee_data!H2568)</f>
        <v>harley.nunez@bilearner.com</v>
      </c>
      <c r="I2568" t="str">
        <f>TRIM(UPPER(employee_data!I2568))</f>
        <v>PL</v>
      </c>
      <c r="J2568" t="str">
        <f>TRIM(PROPER(employee_data!J2568))</f>
        <v>Active</v>
      </c>
      <c r="K2568" t="str">
        <f>TRIM(PROPER(employee_data!K2568))</f>
        <v>Full-Time</v>
      </c>
      <c r="L2568" t="str">
        <f>TRIM(PROPER(employee_data!L2568))</f>
        <v>Zone A</v>
      </c>
      <c r="M2568" t="str">
        <f>TRIM(PROPER(employee_data!M2568))</f>
        <v>Full-Time</v>
      </c>
      <c r="N2568" t="str">
        <f>TRIM(PROPER(employee_data!N2568))</f>
        <v>Involuntary</v>
      </c>
      <c r="O2568" t="str">
        <f>TRIM(employee_data!O2568)</f>
        <v>Risk test morning lawyer.</v>
      </c>
      <c r="P2568" t="str">
        <f>TRIM(PROPER(employee_data!P2568))</f>
        <v>Production</v>
      </c>
      <c r="Q2568" t="str">
        <f>TRIM(PROPER(employee_data!Q2568))</f>
        <v>General - Con</v>
      </c>
      <c r="R2568" s="2">
        <f>DATEVALUE(TEXT(employee_data!R2568,"dd/mm/yyyy"))</f>
        <v>16809</v>
      </c>
      <c r="S2568" t="str">
        <f>TRIM(UPPER(employee_data!S2568))</f>
        <v>MA</v>
      </c>
      <c r="T2568" t="str">
        <f>TRIM(PROPER(employee_data!T2568))</f>
        <v>Technician</v>
      </c>
      <c r="U2568" t="str">
        <f>TRIM(PROPER(employee_data!U2568))</f>
        <v>Male</v>
      </c>
      <c r="V2568" t="str">
        <f>TRIM(employee_data!V2568)</f>
        <v>81311</v>
      </c>
      <c r="W2568" t="str">
        <f>TRIM(PROPER(employee_data!W2568))</f>
        <v>White</v>
      </c>
      <c r="X2568" t="str">
        <f>TRIM(PROPER(employee_data!X2568))</f>
        <v>Widowed</v>
      </c>
      <c r="Y2568" t="str">
        <f>TRIM(PROPER(employee_data!Y2568))</f>
        <v>Fully Meets</v>
      </c>
      <c r="Z2568" s="4">
        <v>4</v>
      </c>
    </row>
    <row r="2569" spans="1:26" x14ac:dyDescent="0.25">
      <c r="A2569" t="str">
        <f>TRIM(employee_data!A2569)</f>
        <v>2994</v>
      </c>
      <c r="B2569" t="str">
        <f>TRIM(PROPER(employee_data!B2569))</f>
        <v>Sammy</v>
      </c>
      <c r="C2569" t="str">
        <f>TRIM(PROPER(employee_data!C2569))</f>
        <v>Walter</v>
      </c>
      <c r="D2569" s="2">
        <f>DATEVALUE(TEXT(employee_data!D2569,"dd/mm/yyyy"))</f>
        <v>44610</v>
      </c>
      <c r="E2569" s="2" t="str">
        <f>IFERROR(DATEVALUE(TEXT(employee_data!E2569,"dd/mm/yyyy")),TRIM(""))</f>
        <v/>
      </c>
      <c r="F2569" t="str">
        <f>TRIM(employee_data!F2569)</f>
        <v>Production Technician I</v>
      </c>
      <c r="G2569" t="str">
        <f>TRIM(PROPER(employee_data!G2569))</f>
        <v>Tiffany Smith</v>
      </c>
      <c r="H2569" t="str">
        <f>TRIM(employee_data!H2569)</f>
        <v>sammy.walter@bilearner.com</v>
      </c>
      <c r="I2569" t="str">
        <f>TRIM(UPPER(employee_data!I2569))</f>
        <v>BPC</v>
      </c>
      <c r="J2569" t="str">
        <f>TRIM(PROPER(employee_data!J2569))</f>
        <v>Active</v>
      </c>
      <c r="K2569" t="str">
        <f>TRIM(PROPER(employee_data!K2569))</f>
        <v>Part-Time</v>
      </c>
      <c r="L2569" t="str">
        <f>TRIM(PROPER(employee_data!L2569))</f>
        <v>Zone B</v>
      </c>
      <c r="M2569" t="str">
        <f>TRIM(PROPER(employee_data!M2569))</f>
        <v>Temporary</v>
      </c>
      <c r="N2569" t="str">
        <f>TRIM(PROPER(employee_data!N2569))</f>
        <v>Unk</v>
      </c>
      <c r="O2569" t="str">
        <f>TRIM(employee_data!O2569)</f>
        <v/>
      </c>
      <c r="P2569" t="str">
        <f>TRIM(PROPER(employee_data!P2569))</f>
        <v>Production</v>
      </c>
      <c r="Q2569" t="str">
        <f>TRIM(PROPER(employee_data!Q2569))</f>
        <v>Engineers</v>
      </c>
      <c r="R2569" s="2">
        <f>DATEVALUE(TEXT(employee_data!R2569,"dd/mm/yyyy"))</f>
        <v>19489</v>
      </c>
      <c r="S2569" t="str">
        <f>TRIM(UPPER(employee_data!S2569))</f>
        <v>MA</v>
      </c>
      <c r="T2569" t="str">
        <f>TRIM(PROPER(employee_data!T2569))</f>
        <v>Engineer</v>
      </c>
      <c r="U2569" t="str">
        <f>TRIM(PROPER(employee_data!U2569))</f>
        <v>Male</v>
      </c>
      <c r="V2569" t="str">
        <f>TRIM(employee_data!V2569)</f>
        <v>14098</v>
      </c>
      <c r="W2569" t="str">
        <f>TRIM(PROPER(employee_data!W2569))</f>
        <v>Other</v>
      </c>
      <c r="X2569" t="str">
        <f>TRIM(PROPER(employee_data!X2569))</f>
        <v>Married</v>
      </c>
      <c r="Y2569" t="str">
        <f>TRIM(PROPER(employee_data!Y2569))</f>
        <v>Fully Meets</v>
      </c>
      <c r="Z2569" s="4">
        <v>4</v>
      </c>
    </row>
    <row r="2570" spans="1:26" x14ac:dyDescent="0.25">
      <c r="A2570" t="str">
        <f>TRIM(employee_data!A2570)</f>
        <v>2995</v>
      </c>
      <c r="B2570" t="str">
        <f>TRIM(PROPER(employee_data!B2570))</f>
        <v>Ronnie</v>
      </c>
      <c r="C2570" t="str">
        <f>TRIM(PROPER(employee_data!C2570))</f>
        <v>Haas</v>
      </c>
      <c r="D2570" s="2">
        <f>DATEVALUE(TEXT(employee_data!D2570,"dd/mm/yyyy"))</f>
        <v>43346</v>
      </c>
      <c r="E2570" s="2">
        <f>IFERROR(DATEVALUE(TEXT(employee_data!E2570,"dd/mm/yyyy")),TRIM(""))</f>
        <v>43433</v>
      </c>
      <c r="F2570" t="str">
        <f>TRIM(employee_data!F2570)</f>
        <v>Production Technician I</v>
      </c>
      <c r="G2570" t="str">
        <f>TRIM(PROPER(employee_data!G2570))</f>
        <v>Jason Huber</v>
      </c>
      <c r="H2570" t="str">
        <f>TRIM(employee_data!H2570)</f>
        <v>ronnie.haas@bilearner.com</v>
      </c>
      <c r="I2570" t="str">
        <f>TRIM(UPPER(employee_data!I2570))</f>
        <v>CCDR</v>
      </c>
      <c r="J2570" t="str">
        <f>TRIM(PROPER(employee_data!J2570))</f>
        <v>Active</v>
      </c>
      <c r="K2570" t="str">
        <f>TRIM(PROPER(employee_data!K2570))</f>
        <v>Full-Time</v>
      </c>
      <c r="L2570" t="str">
        <f>TRIM(PROPER(employee_data!L2570))</f>
        <v>Zone A</v>
      </c>
      <c r="M2570" t="str">
        <f>TRIM(PROPER(employee_data!M2570))</f>
        <v>Full-Time</v>
      </c>
      <c r="N2570" t="str">
        <f>TRIM(PROPER(employee_data!N2570))</f>
        <v>Resignation</v>
      </c>
      <c r="O2570" t="str">
        <f>TRIM(employee_data!O2570)</f>
        <v>Training party upon.</v>
      </c>
      <c r="P2570" t="str">
        <f>TRIM(PROPER(employee_data!P2570))</f>
        <v>Production</v>
      </c>
      <c r="Q2570" t="str">
        <f>TRIM(PROPER(employee_data!Q2570))</f>
        <v>General - Con</v>
      </c>
      <c r="R2570" s="2">
        <f>DATEVALUE(TEXT(employee_data!R2570,"dd/mm/yyyy"))</f>
        <v>20014</v>
      </c>
      <c r="S2570" t="str">
        <f>TRIM(UPPER(employee_data!S2570))</f>
        <v>MA</v>
      </c>
      <c r="T2570" t="str">
        <f>TRIM(PROPER(employee_data!T2570))</f>
        <v>Technician</v>
      </c>
      <c r="U2570" t="str">
        <f>TRIM(PROPER(employee_data!U2570))</f>
        <v>Male</v>
      </c>
      <c r="V2570" t="str">
        <f>TRIM(employee_data!V2570)</f>
        <v>43823</v>
      </c>
      <c r="W2570" t="str">
        <f>TRIM(PROPER(employee_data!W2570))</f>
        <v>Other</v>
      </c>
      <c r="X2570" t="str">
        <f>TRIM(PROPER(employee_data!X2570))</f>
        <v>Single</v>
      </c>
      <c r="Y2570" t="str">
        <f>TRIM(PROPER(employee_data!Y2570))</f>
        <v>Needs Improvement</v>
      </c>
      <c r="Z2570" s="4">
        <v>4</v>
      </c>
    </row>
    <row r="2571" spans="1:26" x14ac:dyDescent="0.25">
      <c r="A2571" t="str">
        <f>TRIM(employee_data!A2571)</f>
        <v>2996</v>
      </c>
      <c r="B2571" t="str">
        <f>TRIM(PROPER(employee_data!B2571))</f>
        <v>Kira</v>
      </c>
      <c r="C2571" t="str">
        <f>TRIM(PROPER(employee_data!C2571))</f>
        <v>Robertson</v>
      </c>
      <c r="D2571" s="2">
        <f>DATEVALUE(TEXT(employee_data!D2571,"dd/mm/yyyy"))</f>
        <v>44727</v>
      </c>
      <c r="E2571" s="2">
        <f>IFERROR(DATEVALUE(TEXT(employee_data!E2571,"dd/mm/yyyy")),TRIM(""))</f>
        <v>44789</v>
      </c>
      <c r="F2571" t="str">
        <f>TRIM(employee_data!F2571)</f>
        <v>Production Technician I</v>
      </c>
      <c r="G2571" t="str">
        <f>TRIM(PROPER(employee_data!G2571))</f>
        <v>Zachary Hill</v>
      </c>
      <c r="H2571" t="str">
        <f>TRIM(employee_data!H2571)</f>
        <v>kira.robertson@bilearner.com</v>
      </c>
      <c r="I2571" t="str">
        <f>TRIM(UPPER(employee_data!I2571))</f>
        <v>SVG</v>
      </c>
      <c r="J2571" t="str">
        <f>TRIM(PROPER(employee_data!J2571))</f>
        <v>Active</v>
      </c>
      <c r="K2571" t="str">
        <f>TRIM(PROPER(employee_data!K2571))</f>
        <v>Contract</v>
      </c>
      <c r="L2571" t="str">
        <f>TRIM(PROPER(employee_data!L2571))</f>
        <v>Zone B</v>
      </c>
      <c r="M2571" t="str">
        <f>TRIM(PROPER(employee_data!M2571))</f>
        <v>Temporary</v>
      </c>
      <c r="N2571" t="str">
        <f>TRIM(PROPER(employee_data!N2571))</f>
        <v>Involuntary</v>
      </c>
      <c r="O2571" t="str">
        <f>TRIM(employee_data!O2571)</f>
        <v>Tv fact life everybody picture case.</v>
      </c>
      <c r="P2571" t="str">
        <f>TRIM(PROPER(employee_data!P2571))</f>
        <v>Production</v>
      </c>
      <c r="Q2571" t="str">
        <f>TRIM(PROPER(employee_data!Q2571))</f>
        <v>General - Con</v>
      </c>
      <c r="R2571" s="2">
        <f>DATEVALUE(TEXT(employee_data!R2571,"dd/mm/yyyy"))</f>
        <v>32781</v>
      </c>
      <c r="S2571" t="str">
        <f>TRIM(UPPER(employee_data!S2571))</f>
        <v>MA</v>
      </c>
      <c r="T2571" t="str">
        <f>TRIM(PROPER(employee_data!T2571))</f>
        <v>Locator</v>
      </c>
      <c r="U2571" t="str">
        <f>TRIM(PROPER(employee_data!U2571))</f>
        <v>Female</v>
      </c>
      <c r="V2571" t="str">
        <f>TRIM(employee_data!V2571)</f>
        <v>30175</v>
      </c>
      <c r="W2571" t="str">
        <f>TRIM(PROPER(employee_data!W2571))</f>
        <v>Other</v>
      </c>
      <c r="X2571" t="str">
        <f>TRIM(PROPER(employee_data!X2571))</f>
        <v>Widowed</v>
      </c>
      <c r="Y2571" t="str">
        <f>TRIM(PROPER(employee_data!Y2571))</f>
        <v>Fully Meets</v>
      </c>
      <c r="Z2571" s="4">
        <v>4</v>
      </c>
    </row>
    <row r="2572" spans="1:26" x14ac:dyDescent="0.25">
      <c r="A2572" t="str">
        <f>TRIM(employee_data!A2572)</f>
        <v>2997</v>
      </c>
      <c r="B2572" t="str">
        <f>TRIM(PROPER(employee_data!B2572))</f>
        <v>Jaqueline</v>
      </c>
      <c r="C2572" t="str">
        <f>TRIM(PROPER(employee_data!C2572))</f>
        <v>Ford</v>
      </c>
      <c r="D2572" s="2">
        <f>DATEVALUE(TEXT(employee_data!D2572,"dd/mm/yyyy"))</f>
        <v>44606</v>
      </c>
      <c r="E2572" s="2" t="str">
        <f>IFERROR(DATEVALUE(TEXT(employee_data!E2572,"dd/mm/yyyy")),TRIM(""))</f>
        <v/>
      </c>
      <c r="F2572" t="str">
        <f>TRIM(employee_data!F2572)</f>
        <v>Production Technician I</v>
      </c>
      <c r="G2572" t="str">
        <f>TRIM(PROPER(employee_data!G2572))</f>
        <v>Danny Young</v>
      </c>
      <c r="H2572" t="str">
        <f>TRIM(employee_data!H2572)</f>
        <v>jaqueline.ford@bilearner.com</v>
      </c>
      <c r="I2572" t="str">
        <f>TRIM(UPPER(employee_data!I2572))</f>
        <v>EW</v>
      </c>
      <c r="J2572" t="str">
        <f>TRIM(PROPER(employee_data!J2572))</f>
        <v>Active</v>
      </c>
      <c r="K2572" t="str">
        <f>TRIM(PROPER(employee_data!K2572))</f>
        <v>Contract</v>
      </c>
      <c r="L2572" t="str">
        <f>TRIM(PROPER(employee_data!L2572))</f>
        <v>Zone B</v>
      </c>
      <c r="M2572" t="str">
        <f>TRIM(PROPER(employee_data!M2572))</f>
        <v>Part-Time</v>
      </c>
      <c r="N2572" t="str">
        <f>TRIM(PROPER(employee_data!N2572))</f>
        <v>Unk</v>
      </c>
      <c r="O2572" t="str">
        <f>TRIM(employee_data!O2572)</f>
        <v/>
      </c>
      <c r="P2572" t="str">
        <f>TRIM(PROPER(employee_data!P2572))</f>
        <v>Production</v>
      </c>
      <c r="Q2572" t="str">
        <f>TRIM(PROPER(employee_data!Q2572))</f>
        <v>General - Con</v>
      </c>
      <c r="R2572" s="2">
        <f>DATEVALUE(TEXT(employee_data!R2572,"dd/mm/yyyy"))</f>
        <v>31228</v>
      </c>
      <c r="S2572" t="str">
        <f>TRIM(UPPER(employee_data!S2572))</f>
        <v>MA</v>
      </c>
      <c r="T2572" t="str">
        <f>TRIM(PROPER(employee_data!T2572))</f>
        <v>Operator</v>
      </c>
      <c r="U2572" t="str">
        <f>TRIM(PROPER(employee_data!U2572))</f>
        <v>Female</v>
      </c>
      <c r="V2572" t="str">
        <f>TRIM(employee_data!V2572)</f>
        <v>14649</v>
      </c>
      <c r="W2572" t="str">
        <f>TRIM(PROPER(employee_data!W2572))</f>
        <v>Other</v>
      </c>
      <c r="X2572" t="str">
        <f>TRIM(PROPER(employee_data!X2572))</f>
        <v>Married</v>
      </c>
      <c r="Y2572" t="str">
        <f>TRIM(PROPER(employee_data!Y2572))</f>
        <v>Fully Meets</v>
      </c>
      <c r="Z2572" s="4">
        <v>2</v>
      </c>
    </row>
    <row r="2573" spans="1:26" x14ac:dyDescent="0.25">
      <c r="A2573" t="str">
        <f>TRIM(employee_data!A2573)</f>
        <v>2998</v>
      </c>
      <c r="B2573" t="str">
        <f>TRIM(PROPER(employee_data!B2573))</f>
        <v>Trace</v>
      </c>
      <c r="C2573" t="str">
        <f>TRIM(PROPER(employee_data!C2573))</f>
        <v>Cherry</v>
      </c>
      <c r="D2573" s="2">
        <f>DATEVALUE(TEXT(employee_data!D2573,"dd/mm/yyyy"))</f>
        <v>45116</v>
      </c>
      <c r="E2573" s="2" t="str">
        <f>IFERROR(DATEVALUE(TEXT(employee_data!E2573,"dd/mm/yyyy")),TRIM(""))</f>
        <v/>
      </c>
      <c r="F2573" t="str">
        <f>TRIM(employee_data!F2573)</f>
        <v>Production Technician I</v>
      </c>
      <c r="G2573" t="str">
        <f>TRIM(PROPER(employee_data!G2573))</f>
        <v>Kenneth Huff</v>
      </c>
      <c r="H2573" t="str">
        <f>TRIM(employee_data!H2573)</f>
        <v>trace.cherry@bilearner.com</v>
      </c>
      <c r="I2573" t="str">
        <f>TRIM(UPPER(employee_data!I2573))</f>
        <v>MSC</v>
      </c>
      <c r="J2573" t="str">
        <f>TRIM(PROPER(employee_data!J2573))</f>
        <v>Active</v>
      </c>
      <c r="K2573" t="str">
        <f>TRIM(PROPER(employee_data!K2573))</f>
        <v>Contract</v>
      </c>
      <c r="L2573" t="str">
        <f>TRIM(PROPER(employee_data!L2573))</f>
        <v>Zone C</v>
      </c>
      <c r="M2573" t="str">
        <f>TRIM(PROPER(employee_data!M2573))</f>
        <v>Part-Time</v>
      </c>
      <c r="N2573" t="str">
        <f>TRIM(PROPER(employee_data!N2573))</f>
        <v>Unk</v>
      </c>
      <c r="O2573" t="str">
        <f>TRIM(employee_data!O2573)</f>
        <v/>
      </c>
      <c r="P2573" t="str">
        <f>TRIM(PROPER(employee_data!P2573))</f>
        <v>Production</v>
      </c>
      <c r="Q2573" t="str">
        <f>TRIM(PROPER(employee_data!Q2573))</f>
        <v>General - Con</v>
      </c>
      <c r="R2573" s="2">
        <f>DATEVALUE(TEXT(employee_data!R2573,"dd/mm/yyyy"))</f>
        <v>24991</v>
      </c>
      <c r="S2573" t="str">
        <f>TRIM(UPPER(employee_data!S2573))</f>
        <v>MA</v>
      </c>
      <c r="T2573" t="str">
        <f>TRIM(PROPER(employee_data!T2573))</f>
        <v>Groundman</v>
      </c>
      <c r="U2573" t="str">
        <f>TRIM(PROPER(employee_data!U2573))</f>
        <v>Male</v>
      </c>
      <c r="V2573" t="str">
        <f>TRIM(employee_data!V2573)</f>
        <v>19677</v>
      </c>
      <c r="W2573" t="str">
        <f>TRIM(PROPER(employee_data!W2573))</f>
        <v>White</v>
      </c>
      <c r="X2573" t="str">
        <f>TRIM(PROPER(employee_data!X2573))</f>
        <v>Widowed</v>
      </c>
      <c r="Y2573" t="str">
        <f>TRIM(PROPER(employee_data!Y2573))</f>
        <v>Needs Improvement</v>
      </c>
      <c r="Z2573" s="4">
        <v>1</v>
      </c>
    </row>
    <row r="2574" spans="1:26" x14ac:dyDescent="0.25">
      <c r="A2574" t="str">
        <f>TRIM(employee_data!A2574)</f>
        <v>2999</v>
      </c>
      <c r="B2574" t="str">
        <f>TRIM(PROPER(employee_data!B2574))</f>
        <v>Travis</v>
      </c>
      <c r="C2574" t="str">
        <f>TRIM(PROPER(employee_data!C2574))</f>
        <v>Cardenas</v>
      </c>
      <c r="D2574" s="2">
        <f>DATEVALUE(TEXT(employee_data!D2574,"dd/mm/yyyy"))</f>
        <v>43401</v>
      </c>
      <c r="E2574" s="2">
        <f>IFERROR(DATEVALUE(TEXT(employee_data!E2574,"dd/mm/yyyy")),TRIM(""))</f>
        <v>43681</v>
      </c>
      <c r="F2574" t="str">
        <f>TRIM(employee_data!F2574)</f>
        <v>Production Technician I</v>
      </c>
      <c r="G2574" t="str">
        <f>TRIM(PROPER(employee_data!G2574))</f>
        <v>Charles Brock</v>
      </c>
      <c r="H2574" t="str">
        <f>TRIM(employee_data!H2574)</f>
        <v>travis.cardenas@bilearner.com</v>
      </c>
      <c r="I2574" t="str">
        <f>TRIM(UPPER(employee_data!I2574))</f>
        <v>TNS</v>
      </c>
      <c r="J2574" t="str">
        <f>TRIM(PROPER(employee_data!J2574))</f>
        <v>Active</v>
      </c>
      <c r="K2574" t="str">
        <f>TRIM(PROPER(employee_data!K2574))</f>
        <v>Contract</v>
      </c>
      <c r="L2574" t="str">
        <f>TRIM(PROPER(employee_data!L2574))</f>
        <v>Zone B</v>
      </c>
      <c r="M2574" t="str">
        <f>TRIM(PROPER(employee_data!M2574))</f>
        <v>Part-Time</v>
      </c>
      <c r="N2574" t="str">
        <f>TRIM(PROPER(employee_data!N2574))</f>
        <v>Voluntary</v>
      </c>
      <c r="O2574" t="str">
        <f>TRIM(employee_data!O2574)</f>
        <v>Dream return commercial. Gas will interview.</v>
      </c>
      <c r="P2574" t="str">
        <f>TRIM(PROPER(employee_data!P2574))</f>
        <v>Production</v>
      </c>
      <c r="Q2574" t="str">
        <f>TRIM(PROPER(employee_data!Q2574))</f>
        <v>Field Operations</v>
      </c>
      <c r="R2574" s="2">
        <f>DATEVALUE(TEXT(employee_data!R2574,"dd/mm/yyyy"))</f>
        <v>25643</v>
      </c>
      <c r="S2574" t="str">
        <f>TRIM(UPPER(employee_data!S2574))</f>
        <v>MA</v>
      </c>
      <c r="T2574" t="str">
        <f>TRIM(PROPER(employee_data!T2574))</f>
        <v>Project Manager</v>
      </c>
      <c r="U2574" t="str">
        <f>TRIM(PROPER(employee_data!U2574))</f>
        <v>Male</v>
      </c>
      <c r="V2574" t="str">
        <f>TRIM(employee_data!V2574)</f>
        <v>3588</v>
      </c>
      <c r="W2574" t="str">
        <f>TRIM(PROPER(employee_data!W2574))</f>
        <v>Asian</v>
      </c>
      <c r="X2574" t="str">
        <f>TRIM(PROPER(employee_data!X2574))</f>
        <v>Divorced</v>
      </c>
      <c r="Y2574" t="str">
        <f>TRIM(PROPER(employee_data!Y2574))</f>
        <v>Fully Meets</v>
      </c>
      <c r="Z2574" s="4">
        <v>2</v>
      </c>
    </row>
    <row r="2575" spans="1:26" x14ac:dyDescent="0.25">
      <c r="A2575" t="str">
        <f>TRIM(employee_data!A2575)</f>
        <v>3000</v>
      </c>
      <c r="B2575" t="str">
        <f>TRIM(PROPER(employee_data!B2575))</f>
        <v>Reyna</v>
      </c>
      <c r="C2575" t="str">
        <f>TRIM(PROPER(employee_data!C2575))</f>
        <v>Hicks</v>
      </c>
      <c r="D2575" s="2">
        <f>DATEVALUE(TEXT(employee_data!D2575,"dd/mm/yyyy"))</f>
        <v>44751</v>
      </c>
      <c r="E2575" s="2" t="str">
        <f>IFERROR(DATEVALUE(TEXT(employee_data!E2575,"dd/mm/yyyy")),TRIM(""))</f>
        <v/>
      </c>
      <c r="F2575" t="str">
        <f>TRIM(employee_data!F2575)</f>
        <v>Production Technician I</v>
      </c>
      <c r="G2575" t="str">
        <f>TRIM(PROPER(employee_data!G2575))</f>
        <v>Lori Morton</v>
      </c>
      <c r="H2575" t="str">
        <f>TRIM(employee_data!H2575)</f>
        <v>reyna.hicks@bilearner.com</v>
      </c>
      <c r="I2575" t="str">
        <f>TRIM(UPPER(employee_data!I2575))</f>
        <v>PYZ</v>
      </c>
      <c r="J2575" t="str">
        <f>TRIM(PROPER(employee_data!J2575))</f>
        <v>Active</v>
      </c>
      <c r="K2575" t="str">
        <f>TRIM(PROPER(employee_data!K2575))</f>
        <v>Contract</v>
      </c>
      <c r="L2575" t="str">
        <f>TRIM(PROPER(employee_data!L2575))</f>
        <v>Zone B</v>
      </c>
      <c r="M2575" t="str">
        <f>TRIM(PROPER(employee_data!M2575))</f>
        <v>Full-Time</v>
      </c>
      <c r="N2575" t="str">
        <f>TRIM(PROPER(employee_data!N2575))</f>
        <v>Unk</v>
      </c>
      <c r="O2575" t="str">
        <f>TRIM(employee_data!O2575)</f>
        <v/>
      </c>
      <c r="P2575" t="str">
        <f>TRIM(PROPER(employee_data!P2575))</f>
        <v>Production</v>
      </c>
      <c r="Q2575" t="str">
        <f>TRIM(PROPER(employee_data!Q2575))</f>
        <v>Isp</v>
      </c>
      <c r="R2575" s="2">
        <f>DATEVALUE(TEXT(employee_data!R2575,"dd/mm/yyyy"))</f>
        <v>26934</v>
      </c>
      <c r="S2575" t="str">
        <f>TRIM(UPPER(employee_data!S2575))</f>
        <v>MA</v>
      </c>
      <c r="T2575" t="str">
        <f>TRIM(PROPER(employee_data!T2575))</f>
        <v>Technician</v>
      </c>
      <c r="U2575" t="str">
        <f>TRIM(PROPER(employee_data!U2575))</f>
        <v>Male</v>
      </c>
      <c r="V2575" t="str">
        <f>TRIM(employee_data!V2575)</f>
        <v>52789</v>
      </c>
      <c r="W2575" t="str">
        <f>TRIM(PROPER(employee_data!W2575))</f>
        <v>Other</v>
      </c>
      <c r="X2575" t="str">
        <f>TRIM(PROPER(employee_data!X2575))</f>
        <v>Single</v>
      </c>
      <c r="Y2575" t="str">
        <f>TRIM(PROPER(employee_data!Y2575))</f>
        <v>Fully Meets</v>
      </c>
      <c r="Z2575" s="4">
        <v>1</v>
      </c>
    </row>
    <row r="2576" spans="1:26" x14ac:dyDescent="0.25">
      <c r="A2576" t="str">
        <f>TRIM(employee_data!A2576)</f>
        <v>3001</v>
      </c>
      <c r="B2576" t="str">
        <f>TRIM(PROPER(employee_data!B2576))</f>
        <v>Trent</v>
      </c>
      <c r="C2576" t="str">
        <f>TRIM(PROPER(employee_data!C2576))</f>
        <v>Sandoval</v>
      </c>
      <c r="D2576" s="2">
        <f>DATEVALUE(TEXT(employee_data!D2576,"dd/mm/yyyy"))</f>
        <v>43370</v>
      </c>
      <c r="E2576" s="2">
        <f>IFERROR(DATEVALUE(TEXT(employee_data!E2576,"dd/mm/yyyy")),TRIM(""))</f>
        <v>44907</v>
      </c>
      <c r="F2576" t="str">
        <f>TRIM(employee_data!F2576)</f>
        <v>Production Technician I</v>
      </c>
      <c r="G2576" t="str">
        <f>TRIM(PROPER(employee_data!G2576))</f>
        <v>Thomas Nguyen</v>
      </c>
      <c r="H2576" t="str">
        <f>TRIM(employee_data!H2576)</f>
        <v>trent.sandoval@bilearner.com</v>
      </c>
      <c r="I2576" t="str">
        <f>TRIM(UPPER(employee_data!I2576))</f>
        <v>WBL</v>
      </c>
      <c r="J2576" t="str">
        <f>TRIM(PROPER(employee_data!J2576))</f>
        <v>Active</v>
      </c>
      <c r="K2576" t="str">
        <f>TRIM(PROPER(employee_data!K2576))</f>
        <v>Full-Time</v>
      </c>
      <c r="L2576" t="str">
        <f>TRIM(PROPER(employee_data!L2576))</f>
        <v>Zone C</v>
      </c>
      <c r="M2576" t="str">
        <f>TRIM(PROPER(employee_data!M2576))</f>
        <v>Part-Time</v>
      </c>
      <c r="N2576" t="str">
        <f>TRIM(PROPER(employee_data!N2576))</f>
        <v>Retirement</v>
      </c>
      <c r="O2576" t="str">
        <f>TRIM(employee_data!O2576)</f>
        <v>Pick memory station mother process election.</v>
      </c>
      <c r="P2576" t="str">
        <f>TRIM(PROPER(employee_data!P2576))</f>
        <v>Production</v>
      </c>
      <c r="Q2576" t="str">
        <f>TRIM(PROPER(employee_data!Q2576))</f>
        <v>General - Con</v>
      </c>
      <c r="R2576" s="2">
        <f>DATEVALUE(TEXT(employee_data!R2576,"dd/mm/yyyy"))</f>
        <v>15629</v>
      </c>
      <c r="S2576" t="str">
        <f>TRIM(UPPER(employee_data!S2576))</f>
        <v>MA</v>
      </c>
      <c r="T2576" t="str">
        <f>TRIM(PROPER(employee_data!T2576))</f>
        <v>Laborer</v>
      </c>
      <c r="U2576" t="str">
        <f>TRIM(PROPER(employee_data!U2576))</f>
        <v>Male</v>
      </c>
      <c r="V2576" t="str">
        <f>TRIM(employee_data!V2576)</f>
        <v>5140</v>
      </c>
      <c r="W2576" t="str">
        <f>TRIM(PROPER(employee_data!W2576))</f>
        <v>Asian</v>
      </c>
      <c r="X2576" t="str">
        <f>TRIM(PROPER(employee_data!X2576))</f>
        <v>Widowed</v>
      </c>
      <c r="Y2576" t="str">
        <f>TRIM(PROPER(employee_data!Y2576))</f>
        <v>Fully Meets</v>
      </c>
      <c r="Z2576" s="4">
        <v>5</v>
      </c>
    </row>
    <row r="2577" spans="1:26" x14ac:dyDescent="0.25">
      <c r="A2577" t="str">
        <f>TRIM(employee_data!A2577)</f>
        <v>3002</v>
      </c>
      <c r="B2577" t="str">
        <f>TRIM(PROPER(employee_data!B2577))</f>
        <v>Reginald</v>
      </c>
      <c r="C2577" t="str">
        <f>TRIM(PROPER(employee_data!C2577))</f>
        <v>Dougherty</v>
      </c>
      <c r="D2577" s="2">
        <f>DATEVALUE(TEXT(employee_data!D2577,"dd/mm/yyyy"))</f>
        <v>44131</v>
      </c>
      <c r="E2577" s="2" t="str">
        <f>IFERROR(DATEVALUE(TEXT(employee_data!E2577,"dd/mm/yyyy")),TRIM(""))</f>
        <v/>
      </c>
      <c r="F2577" t="str">
        <f>TRIM(employee_data!F2577)</f>
        <v>Production Technician II</v>
      </c>
      <c r="G2577" t="str">
        <f>TRIM(PROPER(employee_data!G2577))</f>
        <v>Miss Angel Elliott</v>
      </c>
      <c r="H2577" t="str">
        <f>TRIM(employee_data!H2577)</f>
        <v>reginald.dougherty@bilearner.com</v>
      </c>
      <c r="I2577" t="str">
        <f>TRIM(UPPER(employee_data!I2577))</f>
        <v>BPC</v>
      </c>
      <c r="J2577" t="str">
        <f>TRIM(PROPER(employee_data!J2577))</f>
        <v>Active</v>
      </c>
      <c r="K2577" t="str">
        <f>TRIM(PROPER(employee_data!K2577))</f>
        <v>Full-Time</v>
      </c>
      <c r="L2577" t="str">
        <f>TRIM(PROPER(employee_data!L2577))</f>
        <v>Zone A</v>
      </c>
      <c r="M2577" t="str">
        <f>TRIM(PROPER(employee_data!M2577))</f>
        <v>Part-Time</v>
      </c>
      <c r="N2577" t="str">
        <f>TRIM(PROPER(employee_data!N2577))</f>
        <v>Unk</v>
      </c>
      <c r="O2577" t="str">
        <f>TRIM(employee_data!O2577)</f>
        <v/>
      </c>
      <c r="P2577" t="str">
        <f>TRIM(PROPER(employee_data!P2577))</f>
        <v>Production</v>
      </c>
      <c r="Q2577" t="str">
        <f>TRIM(PROPER(employee_data!Q2577))</f>
        <v>General - Con</v>
      </c>
      <c r="R2577" s="2">
        <f>DATEVALUE(TEXT(employee_data!R2577,"dd/mm/yyyy"))</f>
        <v>33374</v>
      </c>
      <c r="S2577" t="str">
        <f>TRIM(UPPER(employee_data!S2577))</f>
        <v>MA</v>
      </c>
      <c r="T2577" t="str">
        <f>TRIM(PROPER(employee_data!T2577))</f>
        <v>Laborer</v>
      </c>
      <c r="U2577" t="str">
        <f>TRIM(PROPER(employee_data!U2577))</f>
        <v>Female</v>
      </c>
      <c r="V2577" t="str">
        <f>TRIM(employee_data!V2577)</f>
        <v>55498</v>
      </c>
      <c r="W2577" t="str">
        <f>TRIM(PROPER(employee_data!W2577))</f>
        <v>White</v>
      </c>
      <c r="X2577" t="str">
        <f>TRIM(PROPER(employee_data!X2577))</f>
        <v>Widowed</v>
      </c>
      <c r="Y2577" t="str">
        <f>TRIM(PROPER(employee_data!Y2577))</f>
        <v>Fully Meets</v>
      </c>
      <c r="Z2577" s="4">
        <v>2</v>
      </c>
    </row>
    <row r="2578" spans="1:26" x14ac:dyDescent="0.25">
      <c r="A2578" t="str">
        <f>TRIM(employee_data!A2578)</f>
        <v>3003</v>
      </c>
      <c r="B2578" t="str">
        <f>TRIM(PROPER(employee_data!B2578))</f>
        <v>Paul</v>
      </c>
      <c r="C2578" t="str">
        <f>TRIM(PROPER(employee_data!C2578))</f>
        <v>Greer</v>
      </c>
      <c r="D2578" s="2">
        <f>DATEVALUE(TEXT(employee_data!D2578,"dd/mm/yyyy"))</f>
        <v>44470</v>
      </c>
      <c r="E2578" s="2" t="str">
        <f>IFERROR(DATEVALUE(TEXT(employee_data!E2578,"dd/mm/yyyy")),TRIM(""))</f>
        <v/>
      </c>
      <c r="F2578" t="str">
        <f>TRIM(employee_data!F2578)</f>
        <v>Production Technician II</v>
      </c>
      <c r="G2578" t="str">
        <f>TRIM(PROPER(employee_data!G2578))</f>
        <v>Dwayne Johnson</v>
      </c>
      <c r="H2578" t="str">
        <f>TRIM(employee_data!H2578)</f>
        <v>paul.greer@bilearner.com</v>
      </c>
      <c r="I2578" t="str">
        <f>TRIM(UPPER(employee_data!I2578))</f>
        <v>CCDR</v>
      </c>
      <c r="J2578" t="str">
        <f>TRIM(PROPER(employee_data!J2578))</f>
        <v>Active</v>
      </c>
      <c r="K2578" t="str">
        <f>TRIM(PROPER(employee_data!K2578))</f>
        <v>Full-Time</v>
      </c>
      <c r="L2578" t="str">
        <f>TRIM(PROPER(employee_data!L2578))</f>
        <v>Zone A</v>
      </c>
      <c r="M2578" t="str">
        <f>TRIM(PROPER(employee_data!M2578))</f>
        <v>Part-Time</v>
      </c>
      <c r="N2578" t="str">
        <f>TRIM(PROPER(employee_data!N2578))</f>
        <v>Unk</v>
      </c>
      <c r="O2578" t="str">
        <f>TRIM(employee_data!O2578)</f>
        <v/>
      </c>
      <c r="P2578" t="str">
        <f>TRIM(PROPER(employee_data!P2578))</f>
        <v>Production</v>
      </c>
      <c r="Q2578" t="str">
        <f>TRIM(PROPER(employee_data!Q2578))</f>
        <v>Field Operations</v>
      </c>
      <c r="R2578" s="2">
        <f>DATEVALUE(TEXT(employee_data!R2578,"dd/mm/yyyy"))</f>
        <v>33116</v>
      </c>
      <c r="S2578" t="str">
        <f>TRIM(UPPER(employee_data!S2578))</f>
        <v>MA</v>
      </c>
      <c r="T2578" t="str">
        <f>TRIM(PROPER(employee_data!T2578))</f>
        <v>Groundman</v>
      </c>
      <c r="U2578" t="str">
        <f>TRIM(PROPER(employee_data!U2578))</f>
        <v>Female</v>
      </c>
      <c r="V2578" t="str">
        <f>TRIM(employee_data!V2578)</f>
        <v>40722</v>
      </c>
      <c r="W2578" t="str">
        <f>TRIM(PROPER(employee_data!W2578))</f>
        <v>Other</v>
      </c>
      <c r="X2578" t="str">
        <f>TRIM(PROPER(employee_data!X2578))</f>
        <v>Single</v>
      </c>
      <c r="Y2578" t="str">
        <f>TRIM(PROPER(employee_data!Y2578))</f>
        <v>Fully Meets</v>
      </c>
      <c r="Z2578" s="4">
        <v>5</v>
      </c>
    </row>
    <row r="2579" spans="1:26" x14ac:dyDescent="0.25">
      <c r="A2579" t="str">
        <f>TRIM(employee_data!A2579)</f>
        <v>3004</v>
      </c>
      <c r="B2579" t="str">
        <f>TRIM(PROPER(employee_data!B2579))</f>
        <v>Tiara</v>
      </c>
      <c r="C2579" t="str">
        <f>TRIM(PROPER(employee_data!C2579))</f>
        <v>Velez</v>
      </c>
      <c r="D2579" s="2">
        <f>DATEVALUE(TEXT(employee_data!D2579,"dd/mm/yyyy"))</f>
        <v>43706</v>
      </c>
      <c r="E2579" s="2">
        <f>IFERROR(DATEVALUE(TEXT(employee_data!E2579,"dd/mm/yyyy")),TRIM(""))</f>
        <v>44731</v>
      </c>
      <c r="F2579" t="str">
        <f>TRIM(employee_data!F2579)</f>
        <v>Production Technician II</v>
      </c>
      <c r="G2579" t="str">
        <f>TRIM(PROPER(employee_data!G2579))</f>
        <v>Lisa Walters</v>
      </c>
      <c r="H2579" t="str">
        <f>TRIM(employee_data!H2579)</f>
        <v>tiara.velez@bilearner.com</v>
      </c>
      <c r="I2579" t="str">
        <f>TRIM(UPPER(employee_data!I2579))</f>
        <v>EW</v>
      </c>
      <c r="J2579" t="str">
        <f>TRIM(PROPER(employee_data!J2579))</f>
        <v>Active</v>
      </c>
      <c r="K2579" t="str">
        <f>TRIM(PROPER(employee_data!K2579))</f>
        <v>Full-Time</v>
      </c>
      <c r="L2579" t="str">
        <f>TRIM(PROPER(employee_data!L2579))</f>
        <v>Zone B</v>
      </c>
      <c r="M2579" t="str">
        <f>TRIM(PROPER(employee_data!M2579))</f>
        <v>Full-Time</v>
      </c>
      <c r="N2579" t="str">
        <f>TRIM(PROPER(employee_data!N2579))</f>
        <v>Retirement</v>
      </c>
      <c r="O2579" t="str">
        <f>TRIM(employee_data!O2579)</f>
        <v>Most since article thousand.</v>
      </c>
      <c r="P2579" t="str">
        <f>TRIM(PROPER(employee_data!P2579))</f>
        <v>Production</v>
      </c>
      <c r="Q2579" t="str">
        <f>TRIM(PROPER(employee_data!Q2579))</f>
        <v>General - Con</v>
      </c>
      <c r="R2579" s="2">
        <f>DATEVALUE(TEXT(employee_data!R2579,"dd/mm/yyyy"))</f>
        <v>35088</v>
      </c>
      <c r="S2579" t="str">
        <f>TRIM(UPPER(employee_data!S2579))</f>
        <v>MA</v>
      </c>
      <c r="T2579" t="str">
        <f>TRIM(PROPER(employee_data!T2579))</f>
        <v>Laborer</v>
      </c>
      <c r="U2579" t="str">
        <f>TRIM(PROPER(employee_data!U2579))</f>
        <v>Female</v>
      </c>
      <c r="V2579" t="str">
        <f>TRIM(employee_data!V2579)</f>
        <v>77466</v>
      </c>
      <c r="W2579" t="str">
        <f>TRIM(PROPER(employee_data!W2579))</f>
        <v>Asian</v>
      </c>
      <c r="X2579" t="str">
        <f>TRIM(PROPER(employee_data!X2579))</f>
        <v>Divorced</v>
      </c>
      <c r="Y2579" t="str">
        <f>TRIM(PROPER(employee_data!Y2579))</f>
        <v>Fully Meets</v>
      </c>
      <c r="Z2579" s="4">
        <v>5</v>
      </c>
    </row>
    <row r="2580" spans="1:26" x14ac:dyDescent="0.25">
      <c r="A2580" t="str">
        <f>TRIM(employee_data!A2580)</f>
        <v>3005</v>
      </c>
      <c r="B2580" t="str">
        <f>TRIM(PROPER(employee_data!B2580))</f>
        <v>Mareli</v>
      </c>
      <c r="C2580" t="str">
        <f>TRIM(PROPER(employee_data!C2580))</f>
        <v>Wilson</v>
      </c>
      <c r="D2580" s="2">
        <f>DATEVALUE(TEXT(employee_data!D2580,"dd/mm/yyyy"))</f>
        <v>44194</v>
      </c>
      <c r="E2580" s="2" t="str">
        <f>IFERROR(DATEVALUE(TEXT(employee_data!E2580,"dd/mm/yyyy")),TRIM(""))</f>
        <v/>
      </c>
      <c r="F2580" t="str">
        <f>TRIM(employee_data!F2580)</f>
        <v>Production Technician II</v>
      </c>
      <c r="G2580" t="str">
        <f>TRIM(PROPER(employee_data!G2580))</f>
        <v>Brandon Coleman</v>
      </c>
      <c r="H2580" t="str">
        <f>TRIM(employee_data!H2580)</f>
        <v>mareli.wilson@bilearner.com</v>
      </c>
      <c r="I2580" t="str">
        <f>TRIM(UPPER(employee_data!I2580))</f>
        <v>MSC</v>
      </c>
      <c r="J2580" t="str">
        <f>TRIM(PROPER(employee_data!J2580))</f>
        <v>Active</v>
      </c>
      <c r="K2580" t="str">
        <f>TRIM(PROPER(employee_data!K2580))</f>
        <v>Contract</v>
      </c>
      <c r="L2580" t="str">
        <f>TRIM(PROPER(employee_data!L2580))</f>
        <v>Zone C</v>
      </c>
      <c r="M2580" t="str">
        <f>TRIM(PROPER(employee_data!M2580))</f>
        <v>Part-Time</v>
      </c>
      <c r="N2580" t="str">
        <f>TRIM(PROPER(employee_data!N2580))</f>
        <v>Unk</v>
      </c>
      <c r="O2580" t="str">
        <f>TRIM(employee_data!O2580)</f>
        <v/>
      </c>
      <c r="P2580" t="str">
        <f>TRIM(PROPER(employee_data!P2580))</f>
        <v>Production</v>
      </c>
      <c r="Q2580" t="str">
        <f>TRIM(PROPER(employee_data!Q2580))</f>
        <v>General - Con</v>
      </c>
      <c r="R2580" s="2">
        <f>DATEVALUE(TEXT(employee_data!R2580,"dd/mm/yyyy"))</f>
        <v>15726</v>
      </c>
      <c r="S2580" t="str">
        <f>TRIM(UPPER(employee_data!S2580))</f>
        <v>MA</v>
      </c>
      <c r="T2580" t="str">
        <f>TRIM(PROPER(employee_data!T2580))</f>
        <v>Technician</v>
      </c>
      <c r="U2580" t="str">
        <f>TRIM(PROPER(employee_data!U2580))</f>
        <v>Female</v>
      </c>
      <c r="V2580" t="str">
        <f>TRIM(employee_data!V2580)</f>
        <v>57657</v>
      </c>
      <c r="W2580" t="str">
        <f>TRIM(PROPER(employee_data!W2580))</f>
        <v>Hispanic</v>
      </c>
      <c r="X2580" t="str">
        <f>TRIM(PROPER(employee_data!X2580))</f>
        <v>Widowed</v>
      </c>
      <c r="Y2580" t="str">
        <f>TRIM(PROPER(employee_data!Y2580))</f>
        <v>Fully Meets</v>
      </c>
      <c r="Z2580" s="4">
        <v>2</v>
      </c>
    </row>
    <row r="2581" spans="1:26" x14ac:dyDescent="0.25">
      <c r="A2581" t="str">
        <f>TRIM(employee_data!A2581)</f>
        <v>3006</v>
      </c>
      <c r="B2581" t="str">
        <f>TRIM(PROPER(employee_data!B2581))</f>
        <v>Efrain</v>
      </c>
      <c r="C2581" t="str">
        <f>TRIM(PROPER(employee_data!C2581))</f>
        <v>Underwood</v>
      </c>
      <c r="D2581" s="2">
        <f>DATEVALUE(TEXT(employee_data!D2581,"dd/mm/yyyy"))</f>
        <v>44838</v>
      </c>
      <c r="E2581" s="2" t="str">
        <f>IFERROR(DATEVALUE(TEXT(employee_data!E2581,"dd/mm/yyyy")),TRIM(""))</f>
        <v/>
      </c>
      <c r="F2581" t="str">
        <f>TRIM(employee_data!F2581)</f>
        <v>Production Technician II</v>
      </c>
      <c r="G2581" t="str">
        <f>TRIM(PROPER(employee_data!G2581))</f>
        <v>Michael Smith</v>
      </c>
      <c r="H2581" t="str">
        <f>TRIM(employee_data!H2581)</f>
        <v>efrain.underwood@bilearner.com</v>
      </c>
      <c r="I2581" t="str">
        <f>TRIM(UPPER(employee_data!I2581))</f>
        <v>NEL</v>
      </c>
      <c r="J2581" t="str">
        <f>TRIM(PROPER(employee_data!J2581))</f>
        <v>Active</v>
      </c>
      <c r="K2581" t="str">
        <f>TRIM(PROPER(employee_data!K2581))</f>
        <v>Part-Time</v>
      </c>
      <c r="L2581" t="str">
        <f>TRIM(PROPER(employee_data!L2581))</f>
        <v>Zone C</v>
      </c>
      <c r="M2581" t="str">
        <f>TRIM(PROPER(employee_data!M2581))</f>
        <v>Full-Time</v>
      </c>
      <c r="N2581" t="str">
        <f>TRIM(PROPER(employee_data!N2581))</f>
        <v>Unk</v>
      </c>
      <c r="O2581" t="str">
        <f>TRIM(employee_data!O2581)</f>
        <v/>
      </c>
      <c r="P2581" t="str">
        <f>TRIM(PROPER(employee_data!P2581))</f>
        <v>Production</v>
      </c>
      <c r="Q2581" t="str">
        <f>TRIM(PROPER(employee_data!Q2581))</f>
        <v>Field Operations</v>
      </c>
      <c r="R2581" s="2">
        <f>DATEVALUE(TEXT(employee_data!R2581,"dd/mm/yyyy"))</f>
        <v>25045</v>
      </c>
      <c r="S2581" t="str">
        <f>TRIM(UPPER(employee_data!S2581))</f>
        <v>MA</v>
      </c>
      <c r="T2581" t="str">
        <f>TRIM(PROPER(employee_data!T2581))</f>
        <v>Laborer</v>
      </c>
      <c r="U2581" t="str">
        <f>TRIM(PROPER(employee_data!U2581))</f>
        <v>Female</v>
      </c>
      <c r="V2581" t="str">
        <f>TRIM(employee_data!V2581)</f>
        <v>88958</v>
      </c>
      <c r="W2581" t="str">
        <f>TRIM(PROPER(employee_data!W2581))</f>
        <v>Asian</v>
      </c>
      <c r="X2581" t="str">
        <f>TRIM(PROPER(employee_data!X2581))</f>
        <v>Single</v>
      </c>
      <c r="Y2581" t="str">
        <f>TRIM(PROPER(employee_data!Y2581))</f>
        <v>Fully Meets</v>
      </c>
      <c r="Z2581" s="4">
        <v>1</v>
      </c>
    </row>
    <row r="2582" spans="1:26" x14ac:dyDescent="0.25">
      <c r="A2582" t="str">
        <f>TRIM(employee_data!A2582)</f>
        <v>3007</v>
      </c>
      <c r="B2582" t="str">
        <f>TRIM(PROPER(employee_data!B2582))</f>
        <v>Madeline</v>
      </c>
      <c r="C2582" t="str">
        <f>TRIM(PROPER(employee_data!C2582))</f>
        <v>Powell</v>
      </c>
      <c r="D2582" s="2">
        <f>DATEVALUE(TEXT(employee_data!D2582,"dd/mm/yyyy"))</f>
        <v>43545</v>
      </c>
      <c r="E2582" s="2">
        <f>IFERROR(DATEVALUE(TEXT(employee_data!E2582,"dd/mm/yyyy")),TRIM(""))</f>
        <v>44829</v>
      </c>
      <c r="F2582" t="str">
        <f>TRIM(employee_data!F2582)</f>
        <v>Production Technician II</v>
      </c>
      <c r="G2582" t="str">
        <f>TRIM(PROPER(employee_data!G2582))</f>
        <v>Gabriela Boyd</v>
      </c>
      <c r="H2582" t="str">
        <f>TRIM(employee_data!H2582)</f>
        <v>madeline.powell@bilearner.com</v>
      </c>
      <c r="I2582" t="str">
        <f>TRIM(UPPER(employee_data!I2582))</f>
        <v>PL</v>
      </c>
      <c r="J2582" t="str">
        <f>TRIM(PROPER(employee_data!J2582))</f>
        <v>Active</v>
      </c>
      <c r="K2582" t="str">
        <f>TRIM(PROPER(employee_data!K2582))</f>
        <v>Part-Time</v>
      </c>
      <c r="L2582" t="str">
        <f>TRIM(PROPER(employee_data!L2582))</f>
        <v>Zone A</v>
      </c>
      <c r="M2582" t="str">
        <f>TRIM(PROPER(employee_data!M2582))</f>
        <v>Full-Time</v>
      </c>
      <c r="N2582" t="str">
        <f>TRIM(PROPER(employee_data!N2582))</f>
        <v>Resignation</v>
      </c>
      <c r="O2582" t="str">
        <f>TRIM(employee_data!O2582)</f>
        <v>Stock professor pattern turn attention news.</v>
      </c>
      <c r="P2582" t="str">
        <f>TRIM(PROPER(employee_data!P2582))</f>
        <v>Production</v>
      </c>
      <c r="Q2582" t="str">
        <f>TRIM(PROPER(employee_data!Q2582))</f>
        <v>General - Con</v>
      </c>
      <c r="R2582" s="2">
        <f>DATEVALUE(TEXT(employee_data!R2582,"dd/mm/yyyy"))</f>
        <v>18184</v>
      </c>
      <c r="S2582" t="str">
        <f>TRIM(UPPER(employee_data!S2582))</f>
        <v>MA</v>
      </c>
      <c r="T2582" t="str">
        <f>TRIM(PROPER(employee_data!T2582))</f>
        <v>Technician</v>
      </c>
      <c r="U2582" t="str">
        <f>TRIM(PROPER(employee_data!U2582))</f>
        <v>Female</v>
      </c>
      <c r="V2582" t="str">
        <f>TRIM(employee_data!V2582)</f>
        <v>22812</v>
      </c>
      <c r="W2582" t="str">
        <f>TRIM(PROPER(employee_data!W2582))</f>
        <v>Black</v>
      </c>
      <c r="X2582" t="str">
        <f>TRIM(PROPER(employee_data!X2582))</f>
        <v>Married</v>
      </c>
      <c r="Y2582" t="str">
        <f>TRIM(PROPER(employee_data!Y2582))</f>
        <v>Fully Meets</v>
      </c>
      <c r="Z2582" s="4">
        <v>2</v>
      </c>
    </row>
    <row r="2583" spans="1:26" x14ac:dyDescent="0.25">
      <c r="A2583" t="str">
        <f>TRIM(employee_data!A2583)</f>
        <v>3008</v>
      </c>
      <c r="B2583" t="str">
        <f>TRIM(PROPER(employee_data!B2583))</f>
        <v>Alfred</v>
      </c>
      <c r="C2583" t="str">
        <f>TRIM(PROPER(employee_data!C2583))</f>
        <v>Goodman</v>
      </c>
      <c r="D2583" s="2">
        <f>DATEVALUE(TEXT(employee_data!D2583,"dd/mm/yyyy"))</f>
        <v>43924</v>
      </c>
      <c r="E2583" s="2">
        <f>IFERROR(DATEVALUE(TEXT(employee_data!E2583,"dd/mm/yyyy")),TRIM(""))</f>
        <v>44557</v>
      </c>
      <c r="F2583" t="str">
        <f>TRIM(employee_data!F2583)</f>
        <v>Production Technician II</v>
      </c>
      <c r="G2583" t="str">
        <f>TRIM(PROPER(employee_data!G2583))</f>
        <v>Kevin Robertson</v>
      </c>
      <c r="H2583" t="str">
        <f>TRIM(employee_data!H2583)</f>
        <v>alfred.goodman@bilearner.com</v>
      </c>
      <c r="I2583" t="str">
        <f>TRIM(UPPER(employee_data!I2583))</f>
        <v>PYZ</v>
      </c>
      <c r="J2583" t="str">
        <f>TRIM(PROPER(employee_data!J2583))</f>
        <v>Active</v>
      </c>
      <c r="K2583" t="str">
        <f>TRIM(PROPER(employee_data!K2583))</f>
        <v>Full-Time</v>
      </c>
      <c r="L2583" t="str">
        <f>TRIM(PROPER(employee_data!L2583))</f>
        <v>Zone A</v>
      </c>
      <c r="M2583" t="str">
        <f>TRIM(PROPER(employee_data!M2583))</f>
        <v>Full-Time</v>
      </c>
      <c r="N2583" t="str">
        <f>TRIM(PROPER(employee_data!N2583))</f>
        <v>Involuntary</v>
      </c>
      <c r="O2583" t="str">
        <f>TRIM(employee_data!O2583)</f>
        <v>Stuff campaign any huge you kid cup.</v>
      </c>
      <c r="P2583" t="str">
        <f>TRIM(PROPER(employee_data!P2583))</f>
        <v>Production</v>
      </c>
      <c r="Q2583" t="str">
        <f>TRIM(PROPER(employee_data!Q2583))</f>
        <v>General - Sga</v>
      </c>
      <c r="R2583" s="2">
        <f>DATEVALUE(TEXT(employee_data!R2583,"dd/mm/yyyy"))</f>
        <v>28190</v>
      </c>
      <c r="S2583" t="str">
        <f>TRIM(UPPER(employee_data!S2583))</f>
        <v>MA</v>
      </c>
      <c r="T2583" t="str">
        <f>TRIM(PROPER(employee_data!T2583))</f>
        <v>Construction Manager</v>
      </c>
      <c r="U2583" t="str">
        <f>TRIM(PROPER(employee_data!U2583))</f>
        <v>Female</v>
      </c>
      <c r="V2583" t="str">
        <f>TRIM(employee_data!V2583)</f>
        <v>96960</v>
      </c>
      <c r="W2583" t="str">
        <f>TRIM(PROPER(employee_data!W2583))</f>
        <v>Black</v>
      </c>
      <c r="X2583" t="str">
        <f>TRIM(PROPER(employee_data!X2583))</f>
        <v>Widowed</v>
      </c>
      <c r="Y2583" t="str">
        <f>TRIM(PROPER(employee_data!Y2583))</f>
        <v>Fully Meets</v>
      </c>
      <c r="Z2583" s="4">
        <v>4</v>
      </c>
    </row>
    <row r="2584" spans="1:26" x14ac:dyDescent="0.25">
      <c r="A2584" t="str">
        <f>TRIM(employee_data!A2584)</f>
        <v>3009</v>
      </c>
      <c r="B2584" t="str">
        <f>TRIM(PROPER(employee_data!B2584))</f>
        <v>Aracely</v>
      </c>
      <c r="C2584" t="str">
        <f>TRIM(PROPER(employee_data!C2584))</f>
        <v>Kelly</v>
      </c>
      <c r="D2584" s="2">
        <f>DATEVALUE(TEXT(employee_data!D2584,"dd/mm/yyyy"))</f>
        <v>43618</v>
      </c>
      <c r="E2584" s="2">
        <f>IFERROR(DATEVALUE(TEXT(employee_data!E2584,"dd/mm/yyyy")),TRIM(""))</f>
        <v>44391</v>
      </c>
      <c r="F2584" t="str">
        <f>TRIM(employee_data!F2584)</f>
        <v>Production Technician I</v>
      </c>
      <c r="G2584" t="str">
        <f>TRIM(PROPER(employee_data!G2584))</f>
        <v>Tony Moyer</v>
      </c>
      <c r="H2584" t="str">
        <f>TRIM(employee_data!H2584)</f>
        <v>aracely.kelly@bilearner.com</v>
      </c>
      <c r="I2584" t="str">
        <f>TRIM(UPPER(employee_data!I2584))</f>
        <v>EW</v>
      </c>
      <c r="J2584" t="str">
        <f>TRIM(PROPER(employee_data!J2584))</f>
        <v>Active</v>
      </c>
      <c r="K2584" t="str">
        <f>TRIM(PROPER(employee_data!K2584))</f>
        <v>Part-Time</v>
      </c>
      <c r="L2584" t="str">
        <f>TRIM(PROPER(employee_data!L2584))</f>
        <v>Zone C</v>
      </c>
      <c r="M2584" t="str">
        <f>TRIM(PROPER(employee_data!M2584))</f>
        <v>Part-Time</v>
      </c>
      <c r="N2584" t="str">
        <f>TRIM(PROPER(employee_data!N2584))</f>
        <v>Resignation</v>
      </c>
      <c r="O2584" t="str">
        <f>TRIM(employee_data!O2584)</f>
        <v>Avoid so despite. Risk bill cause school off.</v>
      </c>
      <c r="P2584" t="str">
        <f>TRIM(PROPER(employee_data!P2584))</f>
        <v>Production</v>
      </c>
      <c r="Q2584" t="str">
        <f>TRIM(PROPER(employee_data!Q2584))</f>
        <v>Billable Consultants</v>
      </c>
      <c r="R2584" s="2">
        <f>DATEVALUE(TEXT(employee_data!R2584,"dd/mm/yyyy"))</f>
        <v>35551</v>
      </c>
      <c r="S2584" t="str">
        <f>TRIM(UPPER(employee_data!S2584))</f>
        <v>MA</v>
      </c>
      <c r="T2584" t="str">
        <f>TRIM(PROPER(employee_data!T2584))</f>
        <v>Engineer</v>
      </c>
      <c r="U2584" t="str">
        <f>TRIM(PROPER(employee_data!U2584))</f>
        <v>Male</v>
      </c>
      <c r="V2584" t="str">
        <f>TRIM(employee_data!V2584)</f>
        <v>14887</v>
      </c>
      <c r="W2584" t="str">
        <f>TRIM(PROPER(employee_data!W2584))</f>
        <v>White</v>
      </c>
      <c r="X2584" t="str">
        <f>TRIM(PROPER(employee_data!X2584))</f>
        <v>Married</v>
      </c>
      <c r="Y2584" t="str">
        <f>TRIM(PROPER(employee_data!Y2584))</f>
        <v>Fully Meets</v>
      </c>
      <c r="Z2584" s="4">
        <v>2</v>
      </c>
    </row>
    <row r="2585" spans="1:26" x14ac:dyDescent="0.25">
      <c r="A2585" t="str">
        <f>TRIM(employee_data!A2585)</f>
        <v>3010</v>
      </c>
      <c r="B2585" t="str">
        <f>TRIM(PROPER(employee_data!B2585))</f>
        <v>Morgan</v>
      </c>
      <c r="C2585" t="str">
        <f>TRIM(PROPER(employee_data!C2585))</f>
        <v>Velazquez</v>
      </c>
      <c r="D2585" s="2">
        <f>DATEVALUE(TEXT(employee_data!D2585,"dd/mm/yyyy"))</f>
        <v>43616</v>
      </c>
      <c r="E2585" s="2">
        <f>IFERROR(DATEVALUE(TEXT(employee_data!E2585,"dd/mm/yyyy")),TRIM(""))</f>
        <v>44078</v>
      </c>
      <c r="F2585" t="str">
        <f>TRIM(employee_data!F2585)</f>
        <v>Production Technician I</v>
      </c>
      <c r="G2585" t="str">
        <f>TRIM(PROPER(employee_data!G2585))</f>
        <v>Heidi Ruiz</v>
      </c>
      <c r="H2585" t="str">
        <f>TRIM(employee_data!H2585)</f>
        <v>morgan.velazquez@bilearner.com</v>
      </c>
      <c r="I2585" t="str">
        <f>TRIM(UPPER(employee_data!I2585))</f>
        <v>MSC</v>
      </c>
      <c r="J2585" t="str">
        <f>TRIM(PROPER(employee_data!J2585))</f>
        <v>Leave Of Absence</v>
      </c>
      <c r="K2585" t="str">
        <f>TRIM(PROPER(employee_data!K2585))</f>
        <v>Part-Time</v>
      </c>
      <c r="L2585" t="str">
        <f>TRIM(PROPER(employee_data!L2585))</f>
        <v>Zone C</v>
      </c>
      <c r="M2585" t="str">
        <f>TRIM(PROPER(employee_data!M2585))</f>
        <v>Temporary</v>
      </c>
      <c r="N2585" t="str">
        <f>TRIM(PROPER(employee_data!N2585))</f>
        <v>Retirement</v>
      </c>
      <c r="O2585" t="str">
        <f>TRIM(employee_data!O2585)</f>
        <v>Billion provide season another.</v>
      </c>
      <c r="P2585" t="str">
        <f>TRIM(PROPER(employee_data!P2585))</f>
        <v>Production</v>
      </c>
      <c r="Q2585" t="str">
        <f>TRIM(PROPER(employee_data!Q2585))</f>
        <v>General - Con</v>
      </c>
      <c r="R2585" s="2">
        <f>DATEVALUE(TEXT(employee_data!R2585,"dd/mm/yyyy"))</f>
        <v>17241</v>
      </c>
      <c r="S2585" t="str">
        <f>TRIM(UPPER(employee_data!S2585))</f>
        <v>MA</v>
      </c>
      <c r="T2585" t="str">
        <f>TRIM(PROPER(employee_data!T2585))</f>
        <v>Flagger</v>
      </c>
      <c r="U2585" t="str">
        <f>TRIM(PROPER(employee_data!U2585))</f>
        <v>Male</v>
      </c>
      <c r="V2585" t="str">
        <f>TRIM(employee_data!V2585)</f>
        <v>33080</v>
      </c>
      <c r="W2585" t="str">
        <f>TRIM(PROPER(employee_data!W2585))</f>
        <v>Other</v>
      </c>
      <c r="X2585" t="str">
        <f>TRIM(PROPER(employee_data!X2585))</f>
        <v>Married</v>
      </c>
      <c r="Y2585" t="str">
        <f>TRIM(PROPER(employee_data!Y2585))</f>
        <v>Fully Meets</v>
      </c>
      <c r="Z2585" s="4">
        <v>1</v>
      </c>
    </row>
    <row r="2586" spans="1:26" x14ac:dyDescent="0.25">
      <c r="A2586" t="str">
        <f>TRIM(employee_data!A2586)</f>
        <v>3011</v>
      </c>
      <c r="B2586" t="str">
        <f>TRIM(PROPER(employee_data!B2586))</f>
        <v>Isla</v>
      </c>
      <c r="C2586" t="str">
        <f>TRIM(PROPER(employee_data!C2586))</f>
        <v>Becker</v>
      </c>
      <c r="D2586" s="2">
        <f>DATEVALUE(TEXT(employee_data!D2586,"dd/mm/yyyy"))</f>
        <v>43836</v>
      </c>
      <c r="E2586" s="2">
        <f>IFERROR(DATEVALUE(TEXT(employee_data!E2586,"dd/mm/yyyy")),TRIM(""))</f>
        <v>43955</v>
      </c>
      <c r="F2586" t="str">
        <f>TRIM(employee_data!F2586)</f>
        <v>Production Technician I</v>
      </c>
      <c r="G2586" t="str">
        <f>TRIM(PROPER(employee_data!G2586))</f>
        <v>Valerie Gallagher</v>
      </c>
      <c r="H2586" t="str">
        <f>TRIM(employee_data!H2586)</f>
        <v>isla.becker@bilearner.com</v>
      </c>
      <c r="I2586" t="str">
        <f>TRIM(UPPER(employee_data!I2586))</f>
        <v>TNS</v>
      </c>
      <c r="J2586" t="str">
        <f>TRIM(PROPER(employee_data!J2586))</f>
        <v>Leave Of Absence</v>
      </c>
      <c r="K2586" t="str">
        <f>TRIM(PROPER(employee_data!K2586))</f>
        <v>Part-Time</v>
      </c>
      <c r="L2586" t="str">
        <f>TRIM(PROPER(employee_data!L2586))</f>
        <v>Zone A</v>
      </c>
      <c r="M2586" t="str">
        <f>TRIM(PROPER(employee_data!M2586))</f>
        <v>Full-Time</v>
      </c>
      <c r="N2586" t="str">
        <f>TRIM(PROPER(employee_data!N2586))</f>
        <v>Involuntary</v>
      </c>
      <c r="O2586" t="str">
        <f>TRIM(employee_data!O2586)</f>
        <v>Affect organization we organization well sense.</v>
      </c>
      <c r="P2586" t="str">
        <f>TRIM(PROPER(employee_data!P2586))</f>
        <v>Production</v>
      </c>
      <c r="Q2586" t="str">
        <f>TRIM(PROPER(employee_data!Q2586))</f>
        <v>Engineers</v>
      </c>
      <c r="R2586" s="2">
        <f>DATEVALUE(TEXT(employee_data!R2586,"dd/mm/yyyy"))</f>
        <v>19766</v>
      </c>
      <c r="S2586" t="str">
        <f>TRIM(UPPER(employee_data!S2586))</f>
        <v>MA</v>
      </c>
      <c r="T2586" t="str">
        <f>TRIM(PROPER(employee_data!T2586))</f>
        <v>Engineer</v>
      </c>
      <c r="U2586" t="str">
        <f>TRIM(PROPER(employee_data!U2586))</f>
        <v>Female</v>
      </c>
      <c r="V2586" t="str">
        <f>TRIM(employee_data!V2586)</f>
        <v>51348</v>
      </c>
      <c r="W2586" t="str">
        <f>TRIM(PROPER(employee_data!W2586))</f>
        <v>Hispanic</v>
      </c>
      <c r="X2586" t="str">
        <f>TRIM(PROPER(employee_data!X2586))</f>
        <v>Widowed</v>
      </c>
      <c r="Y2586" t="str">
        <f>TRIM(PROPER(employee_data!Y2586))</f>
        <v>Fully Meets</v>
      </c>
      <c r="Z2586" s="4">
        <v>5</v>
      </c>
    </row>
    <row r="2587" spans="1:26" x14ac:dyDescent="0.25">
      <c r="A2587" t="str">
        <f>TRIM(employee_data!A2587)</f>
        <v>3012</v>
      </c>
      <c r="B2587" t="str">
        <f>TRIM(PROPER(employee_data!B2587))</f>
        <v>Scott</v>
      </c>
      <c r="C2587" t="str">
        <f>TRIM(PROPER(employee_data!C2587))</f>
        <v>Sanford</v>
      </c>
      <c r="D2587" s="2">
        <f>DATEVALUE(TEXT(employee_data!D2587,"dd/mm/yyyy"))</f>
        <v>43331</v>
      </c>
      <c r="E2587" s="2">
        <f>IFERROR(DATEVALUE(TEXT(employee_data!E2587,"dd/mm/yyyy")),TRIM(""))</f>
        <v>44245</v>
      </c>
      <c r="F2587" t="str">
        <f>TRIM(employee_data!F2587)</f>
        <v>Production Technician I</v>
      </c>
      <c r="G2587" t="str">
        <f>TRIM(PROPER(employee_data!G2587))</f>
        <v>Walter Sanchez</v>
      </c>
      <c r="H2587" t="str">
        <f>TRIM(employee_data!H2587)</f>
        <v>scott.sanford@bilearner.com</v>
      </c>
      <c r="I2587" t="str">
        <f>TRIM(UPPER(employee_data!I2587))</f>
        <v>BPC</v>
      </c>
      <c r="J2587" t="str">
        <f>TRIM(PROPER(employee_data!J2587))</f>
        <v>Leave Of Absence</v>
      </c>
      <c r="K2587" t="str">
        <f>TRIM(PROPER(employee_data!K2587))</f>
        <v>Contract</v>
      </c>
      <c r="L2587" t="str">
        <f>TRIM(PROPER(employee_data!L2587))</f>
        <v>Zone A</v>
      </c>
      <c r="M2587" t="str">
        <f>TRIM(PROPER(employee_data!M2587))</f>
        <v>Temporary</v>
      </c>
      <c r="N2587" t="str">
        <f>TRIM(PROPER(employee_data!N2587))</f>
        <v>Retirement</v>
      </c>
      <c r="O2587" t="str">
        <f>TRIM(employee_data!O2587)</f>
        <v>Room force them drop catch. Consumer why rock.</v>
      </c>
      <c r="P2587" t="str">
        <f>TRIM(PROPER(employee_data!P2587))</f>
        <v>Production</v>
      </c>
      <c r="Q2587" t="str">
        <f>TRIM(PROPER(employee_data!Q2587))</f>
        <v>General - Sga</v>
      </c>
      <c r="R2587" s="2">
        <f>DATEVALUE(TEXT(employee_data!R2587,"dd/mm/yyyy"))</f>
        <v>18411</v>
      </c>
      <c r="S2587" t="str">
        <f>TRIM(UPPER(employee_data!S2587))</f>
        <v>MA</v>
      </c>
      <c r="T2587" t="str">
        <f>TRIM(PROPER(employee_data!T2587))</f>
        <v>Manager</v>
      </c>
      <c r="U2587" t="str">
        <f>TRIM(PROPER(employee_data!U2587))</f>
        <v>Female</v>
      </c>
      <c r="V2587" t="str">
        <f>TRIM(employee_data!V2587)</f>
        <v>3143</v>
      </c>
      <c r="W2587" t="str">
        <f>TRIM(PROPER(employee_data!W2587))</f>
        <v>Asian</v>
      </c>
      <c r="X2587" t="str">
        <f>TRIM(PROPER(employee_data!X2587))</f>
        <v>Single</v>
      </c>
      <c r="Y2587" t="str">
        <f>TRIM(PROPER(employee_data!Y2587))</f>
        <v>Exceeds</v>
      </c>
      <c r="Z2587" s="4">
        <v>1</v>
      </c>
    </row>
    <row r="2588" spans="1:26" x14ac:dyDescent="0.25">
      <c r="A2588" t="str">
        <f>TRIM(employee_data!A2588)</f>
        <v>3013</v>
      </c>
      <c r="B2588" t="str">
        <f>TRIM(PROPER(employee_data!B2588))</f>
        <v>Deja</v>
      </c>
      <c r="C2588" t="str">
        <f>TRIM(PROPER(employee_data!C2588))</f>
        <v>Ritter</v>
      </c>
      <c r="D2588" s="2">
        <f>DATEVALUE(TEXT(employee_data!D2588,"dd/mm/yyyy"))</f>
        <v>43603</v>
      </c>
      <c r="E2588" s="2" t="str">
        <f>IFERROR(DATEVALUE(TEXT(employee_data!E2588,"dd/mm/yyyy")),TRIM(""))</f>
        <v/>
      </c>
      <c r="F2588" t="str">
        <f>TRIM(employee_data!F2588)</f>
        <v>Production Technician I</v>
      </c>
      <c r="G2588" t="str">
        <f>TRIM(PROPER(employee_data!G2588))</f>
        <v>Misty Preston</v>
      </c>
      <c r="H2588" t="str">
        <f>TRIM(employee_data!H2588)</f>
        <v>deja.ritter@bilearner.com</v>
      </c>
      <c r="I2588" t="str">
        <f>TRIM(UPPER(employee_data!I2588))</f>
        <v>CCDR</v>
      </c>
      <c r="J2588" t="str">
        <f>TRIM(PROPER(employee_data!J2588))</f>
        <v>Active</v>
      </c>
      <c r="K2588" t="str">
        <f>TRIM(PROPER(employee_data!K2588))</f>
        <v>Full-Time</v>
      </c>
      <c r="L2588" t="str">
        <f>TRIM(PROPER(employee_data!L2588))</f>
        <v>Zone C</v>
      </c>
      <c r="M2588" t="str">
        <f>TRIM(PROPER(employee_data!M2588))</f>
        <v>Full-Time</v>
      </c>
      <c r="N2588" t="str">
        <f>TRIM(PROPER(employee_data!N2588))</f>
        <v>Unk</v>
      </c>
      <c r="O2588" t="str">
        <f>TRIM(employee_data!O2588)</f>
        <v/>
      </c>
      <c r="P2588" t="str">
        <f>TRIM(PROPER(employee_data!P2588))</f>
        <v>Production</v>
      </c>
      <c r="Q2588" t="str">
        <f>TRIM(PROPER(employee_data!Q2588))</f>
        <v>Splicing</v>
      </c>
      <c r="R2588" s="2">
        <f>DATEVALUE(TEXT(employee_data!R2588,"dd/mm/yyyy"))</f>
        <v>30035</v>
      </c>
      <c r="S2588" t="str">
        <f>TRIM(UPPER(employee_data!S2588))</f>
        <v>MA</v>
      </c>
      <c r="T2588" t="str">
        <f>TRIM(PROPER(employee_data!T2588))</f>
        <v>Splicer</v>
      </c>
      <c r="U2588" t="str">
        <f>TRIM(PROPER(employee_data!U2588))</f>
        <v>Female</v>
      </c>
      <c r="V2588" t="str">
        <f>TRIM(employee_data!V2588)</f>
        <v>35422</v>
      </c>
      <c r="W2588" t="str">
        <f>TRIM(PROPER(employee_data!W2588))</f>
        <v>Asian</v>
      </c>
      <c r="X2588" t="str">
        <f>TRIM(PROPER(employee_data!X2588))</f>
        <v>Widowed</v>
      </c>
      <c r="Y2588" t="str">
        <f>TRIM(PROPER(employee_data!Y2588))</f>
        <v>Pip</v>
      </c>
      <c r="Z2588" s="4">
        <v>1</v>
      </c>
    </row>
    <row r="2589" spans="1:26" x14ac:dyDescent="0.25">
      <c r="A2589" t="str">
        <f>TRIM(employee_data!A2589)</f>
        <v>3014</v>
      </c>
      <c r="B2589" t="str">
        <f>TRIM(PROPER(employee_data!B2589))</f>
        <v>Amelia</v>
      </c>
      <c r="C2589" t="str">
        <f>TRIM(PROPER(employee_data!C2589))</f>
        <v>Gamble</v>
      </c>
      <c r="D2589" s="2">
        <f>DATEVALUE(TEXT(employee_data!D2589,"dd/mm/yyyy"))</f>
        <v>44888</v>
      </c>
      <c r="E2589" s="2">
        <f>IFERROR(DATEVALUE(TEXT(employee_data!E2589,"dd/mm/yyyy")),TRIM(""))</f>
        <v>44904</v>
      </c>
      <c r="F2589" t="str">
        <f>TRIM(employee_data!F2589)</f>
        <v>Production Technician I</v>
      </c>
      <c r="G2589" t="str">
        <f>TRIM(PROPER(employee_data!G2589))</f>
        <v>Danielle Long</v>
      </c>
      <c r="H2589" t="str">
        <f>TRIM(employee_data!H2589)</f>
        <v>amelia.gamble@bilearner.com</v>
      </c>
      <c r="I2589" t="str">
        <f>TRIM(UPPER(employee_data!I2589))</f>
        <v>EW</v>
      </c>
      <c r="J2589" t="str">
        <f>TRIM(PROPER(employee_data!J2589))</f>
        <v>Active</v>
      </c>
      <c r="K2589" t="str">
        <f>TRIM(PROPER(employee_data!K2589))</f>
        <v>Contract</v>
      </c>
      <c r="L2589" t="str">
        <f>TRIM(PROPER(employee_data!L2589))</f>
        <v>Zone B</v>
      </c>
      <c r="M2589" t="str">
        <f>TRIM(PROPER(employee_data!M2589))</f>
        <v>Temporary</v>
      </c>
      <c r="N2589" t="str">
        <f>TRIM(PROPER(employee_data!N2589))</f>
        <v>Resignation</v>
      </c>
      <c r="O2589" t="str">
        <f>TRIM(employee_data!O2589)</f>
        <v>Bring guy religious week second technology.</v>
      </c>
      <c r="P2589" t="str">
        <f>TRIM(PROPER(employee_data!P2589))</f>
        <v>Production</v>
      </c>
      <c r="Q2589" t="str">
        <f>TRIM(PROPER(employee_data!Q2589))</f>
        <v>Field Operations</v>
      </c>
      <c r="R2589" s="2">
        <f>DATEVALUE(TEXT(employee_data!R2589,"dd/mm/yyyy"))</f>
        <v>24670</v>
      </c>
      <c r="S2589" t="str">
        <f>TRIM(UPPER(employee_data!S2589))</f>
        <v>MA</v>
      </c>
      <c r="T2589" t="str">
        <f>TRIM(PROPER(employee_data!T2589))</f>
        <v>Flagger</v>
      </c>
      <c r="U2589" t="str">
        <f>TRIM(PROPER(employee_data!U2589))</f>
        <v>Male</v>
      </c>
      <c r="V2589" t="str">
        <f>TRIM(employee_data!V2589)</f>
        <v>81914</v>
      </c>
      <c r="W2589" t="str">
        <f>TRIM(PROPER(employee_data!W2589))</f>
        <v>Hispanic</v>
      </c>
      <c r="X2589" t="str">
        <f>TRIM(PROPER(employee_data!X2589))</f>
        <v>Single</v>
      </c>
      <c r="Y2589" t="str">
        <f>TRIM(PROPER(employee_data!Y2589))</f>
        <v>Pip</v>
      </c>
      <c r="Z2589" s="4">
        <v>2</v>
      </c>
    </row>
    <row r="2590" spans="1:26" x14ac:dyDescent="0.25">
      <c r="A2590" t="str">
        <f>TRIM(employee_data!A2590)</f>
        <v>3015</v>
      </c>
      <c r="B2590" t="str">
        <f>TRIM(PROPER(employee_data!B2590))</f>
        <v>Pranav</v>
      </c>
      <c r="C2590" t="str">
        <f>TRIM(PROPER(employee_data!C2590))</f>
        <v>Middleton</v>
      </c>
      <c r="D2590" s="2">
        <f>DATEVALUE(TEXT(employee_data!D2590,"dd/mm/yyyy"))</f>
        <v>44167</v>
      </c>
      <c r="E2590" s="2" t="str">
        <f>IFERROR(DATEVALUE(TEXT(employee_data!E2590,"dd/mm/yyyy")),TRIM(""))</f>
        <v/>
      </c>
      <c r="F2590" t="str">
        <f>TRIM(employee_data!F2590)</f>
        <v>Production Technician I</v>
      </c>
      <c r="G2590" t="str">
        <f>TRIM(PROPER(employee_data!G2590))</f>
        <v>Michael Hendricks</v>
      </c>
      <c r="H2590" t="str">
        <f>TRIM(employee_data!H2590)</f>
        <v>pranav.middleton@bilearner.com</v>
      </c>
      <c r="I2590" t="str">
        <f>TRIM(UPPER(employee_data!I2590))</f>
        <v>MSC</v>
      </c>
      <c r="J2590" t="str">
        <f>TRIM(PROPER(employee_data!J2590))</f>
        <v>Active</v>
      </c>
      <c r="K2590" t="str">
        <f>TRIM(PROPER(employee_data!K2590))</f>
        <v>Part-Time</v>
      </c>
      <c r="L2590" t="str">
        <f>TRIM(PROPER(employee_data!L2590))</f>
        <v>Zone C</v>
      </c>
      <c r="M2590" t="str">
        <f>TRIM(PROPER(employee_data!M2590))</f>
        <v>Part-Time</v>
      </c>
      <c r="N2590" t="str">
        <f>TRIM(PROPER(employee_data!N2590))</f>
        <v>Unk</v>
      </c>
      <c r="O2590" t="str">
        <f>TRIM(employee_data!O2590)</f>
        <v/>
      </c>
      <c r="P2590" t="str">
        <f>TRIM(PROPER(employee_data!P2590))</f>
        <v>Production</v>
      </c>
      <c r="Q2590" t="str">
        <f>TRIM(PROPER(employee_data!Q2590))</f>
        <v>General - Sga</v>
      </c>
      <c r="R2590" s="2">
        <f>DATEVALUE(TEXT(employee_data!R2590,"dd/mm/yyyy"))</f>
        <v>27925</v>
      </c>
      <c r="S2590" t="str">
        <f>TRIM(UPPER(employee_data!S2590))</f>
        <v>MA</v>
      </c>
      <c r="T2590" t="str">
        <f>TRIM(PROPER(employee_data!T2590))</f>
        <v>Clerk</v>
      </c>
      <c r="U2590" t="str">
        <f>TRIM(PROPER(employee_data!U2590))</f>
        <v>Male</v>
      </c>
      <c r="V2590" t="str">
        <f>TRIM(employee_data!V2590)</f>
        <v>56005</v>
      </c>
      <c r="W2590" t="str">
        <f>TRIM(PROPER(employee_data!W2590))</f>
        <v>Hispanic</v>
      </c>
      <c r="X2590" t="str">
        <f>TRIM(PROPER(employee_data!X2590))</f>
        <v>Single</v>
      </c>
      <c r="Y2590" t="str">
        <f>TRIM(PROPER(employee_data!Y2590))</f>
        <v>Pip</v>
      </c>
      <c r="Z2590" s="4">
        <v>2</v>
      </c>
    </row>
    <row r="2591" spans="1:26" x14ac:dyDescent="0.25">
      <c r="A2591" t="str">
        <f>TRIM(employee_data!A2591)</f>
        <v>3016</v>
      </c>
      <c r="B2591" t="str">
        <f>TRIM(PROPER(employee_data!B2591))</f>
        <v>Moshe</v>
      </c>
      <c r="C2591" t="str">
        <f>TRIM(PROPER(employee_data!C2591))</f>
        <v>Hunter</v>
      </c>
      <c r="D2591" s="2">
        <f>DATEVALUE(TEXT(employee_data!D2591,"dd/mm/yyyy"))</f>
        <v>44566</v>
      </c>
      <c r="E2591" s="2" t="str">
        <f>IFERROR(DATEVALUE(TEXT(employee_data!E2591,"dd/mm/yyyy")),TRIM(""))</f>
        <v/>
      </c>
      <c r="F2591" t="str">
        <f>TRIM(employee_data!F2591)</f>
        <v>Production Technician I</v>
      </c>
      <c r="G2591" t="str">
        <f>TRIM(PROPER(employee_data!G2591))</f>
        <v>Ashley Hill</v>
      </c>
      <c r="H2591" t="str">
        <f>TRIM(employee_data!H2591)</f>
        <v>moshe.hunter@bilearner.com</v>
      </c>
      <c r="I2591" t="str">
        <f>TRIM(UPPER(employee_data!I2591))</f>
        <v>NEL</v>
      </c>
      <c r="J2591" t="str">
        <f>TRIM(PROPER(employee_data!J2591))</f>
        <v>Active</v>
      </c>
      <c r="K2591" t="str">
        <f>TRIM(PROPER(employee_data!K2591))</f>
        <v>Part-Time</v>
      </c>
      <c r="L2591" t="str">
        <f>TRIM(PROPER(employee_data!L2591))</f>
        <v>Zone A</v>
      </c>
      <c r="M2591" t="str">
        <f>TRIM(PROPER(employee_data!M2591))</f>
        <v>Part-Time</v>
      </c>
      <c r="N2591" t="str">
        <f>TRIM(PROPER(employee_data!N2591))</f>
        <v>Unk</v>
      </c>
      <c r="O2591" t="str">
        <f>TRIM(employee_data!O2591)</f>
        <v/>
      </c>
      <c r="P2591" t="str">
        <f>TRIM(PROPER(employee_data!P2591))</f>
        <v>Production</v>
      </c>
      <c r="Q2591" t="str">
        <f>TRIM(PROPER(employee_data!Q2591))</f>
        <v>Finance &amp; Accounting</v>
      </c>
      <c r="R2591" s="2">
        <f>DATEVALUE(TEXT(employee_data!R2591,"dd/mm/yyyy"))</f>
        <v>36709</v>
      </c>
      <c r="S2591" t="str">
        <f>TRIM(UPPER(employee_data!S2591))</f>
        <v>MA</v>
      </c>
      <c r="T2591" t="str">
        <f>TRIM(PROPER(employee_data!T2591))</f>
        <v>Accounting</v>
      </c>
      <c r="U2591" t="str">
        <f>TRIM(PROPER(employee_data!U2591))</f>
        <v>Male</v>
      </c>
      <c r="V2591" t="str">
        <f>TRIM(employee_data!V2591)</f>
        <v>19295</v>
      </c>
      <c r="W2591" t="str">
        <f>TRIM(PROPER(employee_data!W2591))</f>
        <v>Black</v>
      </c>
      <c r="X2591" t="str">
        <f>TRIM(PROPER(employee_data!X2591))</f>
        <v>Widowed</v>
      </c>
      <c r="Y2591" t="str">
        <f>TRIM(PROPER(employee_data!Y2591))</f>
        <v>Pip</v>
      </c>
      <c r="Z2591" s="4">
        <v>4</v>
      </c>
    </row>
    <row r="2592" spans="1:26" x14ac:dyDescent="0.25">
      <c r="A2592" t="str">
        <f>TRIM(employee_data!A2592)</f>
        <v>3017</v>
      </c>
      <c r="B2592" t="str">
        <f>TRIM(PROPER(employee_data!B2592))</f>
        <v>Arjun</v>
      </c>
      <c r="C2592" t="str">
        <f>TRIM(PROPER(employee_data!C2592))</f>
        <v>Gibson</v>
      </c>
      <c r="D2592" s="2">
        <f>DATEVALUE(TEXT(employee_data!D2592,"dd/mm/yyyy"))</f>
        <v>45032</v>
      </c>
      <c r="E2592" s="2">
        <f>IFERROR(DATEVALUE(TEXT(employee_data!E2592,"dd/mm/yyyy")),TRIM(""))</f>
        <v>45142</v>
      </c>
      <c r="F2592" t="str">
        <f>TRIM(employee_data!F2592)</f>
        <v>Production Technician I</v>
      </c>
      <c r="G2592" t="str">
        <f>TRIM(PROPER(employee_data!G2592))</f>
        <v>Douglas Washington</v>
      </c>
      <c r="H2592" t="str">
        <f>TRIM(employee_data!H2592)</f>
        <v>arjun.gibson@bilearner.com</v>
      </c>
      <c r="I2592" t="str">
        <f>TRIM(UPPER(employee_data!I2592))</f>
        <v>PL</v>
      </c>
      <c r="J2592" t="str">
        <f>TRIM(PROPER(employee_data!J2592))</f>
        <v>Active</v>
      </c>
      <c r="K2592" t="str">
        <f>TRIM(PROPER(employee_data!K2592))</f>
        <v>Full-Time</v>
      </c>
      <c r="L2592" t="str">
        <f>TRIM(PROPER(employee_data!L2592))</f>
        <v>Zone B</v>
      </c>
      <c r="M2592" t="str">
        <f>TRIM(PROPER(employee_data!M2592))</f>
        <v>Full-Time</v>
      </c>
      <c r="N2592" t="str">
        <f>TRIM(PROPER(employee_data!N2592))</f>
        <v>Voluntary</v>
      </c>
      <c r="O2592" t="str">
        <f>TRIM(employee_data!O2592)</f>
        <v>Money few season own goal social.</v>
      </c>
      <c r="P2592" t="str">
        <f>TRIM(PROPER(employee_data!P2592))</f>
        <v>Production</v>
      </c>
      <c r="Q2592" t="str">
        <f>TRIM(PROPER(employee_data!Q2592))</f>
        <v>Field Operations</v>
      </c>
      <c r="R2592" s="2">
        <f>DATEVALUE(TEXT(employee_data!R2592,"dd/mm/yyyy"))</f>
        <v>34680</v>
      </c>
      <c r="S2592" t="str">
        <f>TRIM(UPPER(employee_data!S2592))</f>
        <v>MA</v>
      </c>
      <c r="T2592" t="str">
        <f>TRIM(PROPER(employee_data!T2592))</f>
        <v>Laborer</v>
      </c>
      <c r="U2592" t="str">
        <f>TRIM(PROPER(employee_data!U2592))</f>
        <v>Female</v>
      </c>
      <c r="V2592" t="str">
        <f>TRIM(employee_data!V2592)</f>
        <v>89360</v>
      </c>
      <c r="W2592" t="str">
        <f>TRIM(PROPER(employee_data!W2592))</f>
        <v>Other</v>
      </c>
      <c r="X2592" t="str">
        <f>TRIM(PROPER(employee_data!X2592))</f>
        <v>Divorced</v>
      </c>
      <c r="Y2592" t="str">
        <f>TRIM(PROPER(employee_data!Y2592))</f>
        <v>Pip</v>
      </c>
      <c r="Z2592" s="4">
        <v>5</v>
      </c>
    </row>
    <row r="2593" spans="1:26" x14ac:dyDescent="0.25">
      <c r="A2593" t="str">
        <f>TRIM(employee_data!A2593)</f>
        <v>3018</v>
      </c>
      <c r="B2593" t="str">
        <f>TRIM(PROPER(employee_data!B2593))</f>
        <v>Alaina</v>
      </c>
      <c r="C2593" t="str">
        <f>TRIM(PROPER(employee_data!C2593))</f>
        <v>Jenkins</v>
      </c>
      <c r="D2593" s="2">
        <f>DATEVALUE(TEXT(employee_data!D2593,"dd/mm/yyyy"))</f>
        <v>44114</v>
      </c>
      <c r="E2593" s="2">
        <f>IFERROR(DATEVALUE(TEXT(employee_data!E2593,"dd/mm/yyyy")),TRIM(""))</f>
        <v>45100</v>
      </c>
      <c r="F2593" t="str">
        <f>TRIM(employee_data!F2593)</f>
        <v>Production Technician I</v>
      </c>
      <c r="G2593" t="str">
        <f>TRIM(PROPER(employee_data!G2593))</f>
        <v>John Jordan</v>
      </c>
      <c r="H2593" t="str">
        <f>TRIM(employee_data!H2593)</f>
        <v>alaina.jenkins@bilearner.com</v>
      </c>
      <c r="I2593" t="str">
        <f>TRIM(UPPER(employee_data!I2593))</f>
        <v>PYZ</v>
      </c>
      <c r="J2593" t="str">
        <f>TRIM(PROPER(employee_data!J2593))</f>
        <v>Active</v>
      </c>
      <c r="K2593" t="str">
        <f>TRIM(PROPER(employee_data!K2593))</f>
        <v>Contract</v>
      </c>
      <c r="L2593" t="str">
        <f>TRIM(PROPER(employee_data!L2593))</f>
        <v>Zone C</v>
      </c>
      <c r="M2593" t="str">
        <f>TRIM(PROPER(employee_data!M2593))</f>
        <v>Part-Time</v>
      </c>
      <c r="N2593" t="str">
        <f>TRIM(PROPER(employee_data!N2593))</f>
        <v>Retirement</v>
      </c>
      <c r="O2593" t="str">
        <f>TRIM(employee_data!O2593)</f>
        <v>Thank person level north none analysis its.</v>
      </c>
      <c r="P2593" t="str">
        <f>TRIM(PROPER(employee_data!P2593))</f>
        <v>Production</v>
      </c>
      <c r="Q2593" t="str">
        <f>TRIM(PROPER(employee_data!Q2593))</f>
        <v>Project Management - Con</v>
      </c>
      <c r="R2593" s="2">
        <f>DATEVALUE(TEXT(employee_data!R2593,"dd/mm/yyyy"))</f>
        <v>27193</v>
      </c>
      <c r="S2593" t="str">
        <f>TRIM(UPPER(employee_data!S2593))</f>
        <v>MA</v>
      </c>
      <c r="T2593" t="str">
        <f>TRIM(PROPER(employee_data!T2593))</f>
        <v>Manager</v>
      </c>
      <c r="U2593" t="str">
        <f>TRIM(PROPER(employee_data!U2593))</f>
        <v>Female</v>
      </c>
      <c r="V2593" t="str">
        <f>TRIM(employee_data!V2593)</f>
        <v>77355</v>
      </c>
      <c r="W2593" t="str">
        <f>TRIM(PROPER(employee_data!W2593))</f>
        <v>Black</v>
      </c>
      <c r="X2593" t="str">
        <f>TRIM(PROPER(employee_data!X2593))</f>
        <v>Widowed</v>
      </c>
      <c r="Y2593" t="str">
        <f>TRIM(PROPER(employee_data!Y2593))</f>
        <v>Pip</v>
      </c>
      <c r="Z2593" s="4">
        <v>2</v>
      </c>
    </row>
    <row r="2594" spans="1:26" x14ac:dyDescent="0.25">
      <c r="A2594" t="str">
        <f>TRIM(employee_data!A2594)</f>
        <v>3019</v>
      </c>
      <c r="B2594" t="str">
        <f>TRIM(PROPER(employee_data!B2594))</f>
        <v>Elyse</v>
      </c>
      <c r="C2594" t="str">
        <f>TRIM(PROPER(employee_data!C2594))</f>
        <v>Morrow</v>
      </c>
      <c r="D2594" s="2">
        <f>DATEVALUE(TEXT(employee_data!D2594,"dd/mm/yyyy"))</f>
        <v>44666</v>
      </c>
      <c r="E2594" s="2">
        <f>IFERROR(DATEVALUE(TEXT(employee_data!E2594,"dd/mm/yyyy")),TRIM(""))</f>
        <v>45111</v>
      </c>
      <c r="F2594" t="str">
        <f>TRIM(employee_data!F2594)</f>
        <v>Production Technician I</v>
      </c>
      <c r="G2594" t="str">
        <f>TRIM(PROPER(employee_data!G2594))</f>
        <v>Thomas Humphrey</v>
      </c>
      <c r="H2594" t="str">
        <f>TRIM(employee_data!H2594)</f>
        <v>elyse.morrow@bilearner.com</v>
      </c>
      <c r="I2594" t="str">
        <f>TRIM(UPPER(employee_data!I2594))</f>
        <v>SVG</v>
      </c>
      <c r="J2594" t="str">
        <f>TRIM(PROPER(employee_data!J2594))</f>
        <v>Active</v>
      </c>
      <c r="K2594" t="str">
        <f>TRIM(PROPER(employee_data!K2594))</f>
        <v>Contract</v>
      </c>
      <c r="L2594" t="str">
        <f>TRIM(PROPER(employee_data!L2594))</f>
        <v>Zone B</v>
      </c>
      <c r="M2594" t="str">
        <f>TRIM(PROPER(employee_data!M2594))</f>
        <v>Full-Time</v>
      </c>
      <c r="N2594" t="str">
        <f>TRIM(PROPER(employee_data!N2594))</f>
        <v>Voluntary</v>
      </c>
      <c r="O2594" t="str">
        <f>TRIM(employee_data!O2594)</f>
        <v>Create budget ground foot action note may.</v>
      </c>
      <c r="P2594" t="str">
        <f>TRIM(PROPER(employee_data!P2594))</f>
        <v>Production</v>
      </c>
      <c r="Q2594" t="str">
        <f>TRIM(PROPER(employee_data!Q2594))</f>
        <v>Finance &amp; Accounting</v>
      </c>
      <c r="R2594" s="2">
        <f>DATEVALUE(TEXT(employee_data!R2594,"dd/mm/yyyy"))</f>
        <v>29119</v>
      </c>
      <c r="S2594" t="str">
        <f>TRIM(UPPER(employee_data!S2594))</f>
        <v>MA</v>
      </c>
      <c r="T2594" t="str">
        <f>TRIM(PROPER(employee_data!T2594))</f>
        <v>Administrative</v>
      </c>
      <c r="U2594" t="str">
        <f>TRIM(PROPER(employee_data!U2594))</f>
        <v>Female</v>
      </c>
      <c r="V2594" t="str">
        <f>TRIM(employee_data!V2594)</f>
        <v>26467</v>
      </c>
      <c r="W2594" t="str">
        <f>TRIM(PROPER(employee_data!W2594))</f>
        <v>Asian</v>
      </c>
      <c r="X2594" t="str">
        <f>TRIM(PROPER(employee_data!X2594))</f>
        <v>Married</v>
      </c>
      <c r="Y2594" t="str">
        <f>TRIM(PROPER(employee_data!Y2594))</f>
        <v>Pip</v>
      </c>
      <c r="Z2594" s="4">
        <v>2</v>
      </c>
    </row>
    <row r="2595" spans="1:26" x14ac:dyDescent="0.25">
      <c r="A2595" t="str">
        <f>TRIM(employee_data!A2595)</f>
        <v>3020</v>
      </c>
      <c r="B2595" t="str">
        <f>TRIM(PROPER(employee_data!B2595))</f>
        <v>Lincoln</v>
      </c>
      <c r="C2595" t="str">
        <f>TRIM(PROPER(employee_data!C2595))</f>
        <v>Brady</v>
      </c>
      <c r="D2595" s="2">
        <f>DATEVALUE(TEXT(employee_data!D2595,"dd/mm/yyyy"))</f>
        <v>45132</v>
      </c>
      <c r="E2595" s="2" t="str">
        <f>IFERROR(DATEVALUE(TEXT(employee_data!E2595,"dd/mm/yyyy")),TRIM(""))</f>
        <v/>
      </c>
      <c r="F2595" t="str">
        <f>TRIM(employee_data!F2595)</f>
        <v>Production Technician I</v>
      </c>
      <c r="G2595" t="str">
        <f>TRIM(PROPER(employee_data!G2595))</f>
        <v>Paula Perez</v>
      </c>
      <c r="H2595" t="str">
        <f>TRIM(employee_data!H2595)</f>
        <v>lincoln.brady@bilearner.com</v>
      </c>
      <c r="I2595" t="str">
        <f>TRIM(UPPER(employee_data!I2595))</f>
        <v>TNS</v>
      </c>
      <c r="J2595" t="str">
        <f>TRIM(PROPER(employee_data!J2595))</f>
        <v>Active</v>
      </c>
      <c r="K2595" t="str">
        <f>TRIM(PROPER(employee_data!K2595))</f>
        <v>Part-Time</v>
      </c>
      <c r="L2595" t="str">
        <f>TRIM(PROPER(employee_data!L2595))</f>
        <v>Zone C</v>
      </c>
      <c r="M2595" t="str">
        <f>TRIM(PROPER(employee_data!M2595))</f>
        <v>Part-Time</v>
      </c>
      <c r="N2595" t="str">
        <f>TRIM(PROPER(employee_data!N2595))</f>
        <v>Unk</v>
      </c>
      <c r="O2595" t="str">
        <f>TRIM(employee_data!O2595)</f>
        <v/>
      </c>
      <c r="P2595" t="str">
        <f>TRIM(PROPER(employee_data!P2595))</f>
        <v>Production</v>
      </c>
      <c r="Q2595" t="str">
        <f>TRIM(PROPER(employee_data!Q2595))</f>
        <v>General - Con</v>
      </c>
      <c r="R2595" s="2">
        <f>DATEVALUE(TEXT(employee_data!R2595,"dd/mm/yyyy"))</f>
        <v>16078</v>
      </c>
      <c r="S2595" t="str">
        <f>TRIM(UPPER(employee_data!S2595))</f>
        <v>MA</v>
      </c>
      <c r="T2595" t="str">
        <f>TRIM(PROPER(employee_data!T2595))</f>
        <v>Technician</v>
      </c>
      <c r="U2595" t="str">
        <f>TRIM(PROPER(employee_data!U2595))</f>
        <v>Male</v>
      </c>
      <c r="V2595" t="str">
        <f>TRIM(employee_data!V2595)</f>
        <v>8903</v>
      </c>
      <c r="W2595" t="str">
        <f>TRIM(PROPER(employee_data!W2595))</f>
        <v>Black</v>
      </c>
      <c r="X2595" t="str">
        <f>TRIM(PROPER(employee_data!X2595))</f>
        <v>Widowed</v>
      </c>
      <c r="Y2595" t="str">
        <f>TRIM(PROPER(employee_data!Y2595))</f>
        <v>Pip</v>
      </c>
      <c r="Z2595" s="4">
        <v>2</v>
      </c>
    </row>
    <row r="2596" spans="1:26" x14ac:dyDescent="0.25">
      <c r="A2596" t="str">
        <f>TRIM(employee_data!A2596)</f>
        <v>3021</v>
      </c>
      <c r="B2596" t="str">
        <f>TRIM(PROPER(employee_data!B2596))</f>
        <v>Allisson</v>
      </c>
      <c r="C2596" t="str">
        <f>TRIM(PROPER(employee_data!C2596))</f>
        <v>Braun</v>
      </c>
      <c r="D2596" s="2">
        <f>DATEVALUE(TEXT(employee_data!D2596,"dd/mm/yyyy"))</f>
        <v>44074</v>
      </c>
      <c r="E2596" s="2" t="str">
        <f>IFERROR(DATEVALUE(TEXT(employee_data!E2596,"dd/mm/yyyy")),TRIM(""))</f>
        <v/>
      </c>
      <c r="F2596" t="str">
        <f>TRIM(employee_data!F2596)</f>
        <v>Production Technician I</v>
      </c>
      <c r="G2596" t="str">
        <f>TRIM(PROPER(employee_data!G2596))</f>
        <v>Scott Torres</v>
      </c>
      <c r="H2596" t="str">
        <f>TRIM(employee_data!H2596)</f>
        <v>allisson.braun@bilearner.com</v>
      </c>
      <c r="I2596" t="str">
        <f>TRIM(UPPER(employee_data!I2596))</f>
        <v>WBL</v>
      </c>
      <c r="J2596" t="str">
        <f>TRIM(PROPER(employee_data!J2596))</f>
        <v>Active</v>
      </c>
      <c r="K2596" t="str">
        <f>TRIM(PROPER(employee_data!K2596))</f>
        <v>Contract</v>
      </c>
      <c r="L2596" t="str">
        <f>TRIM(PROPER(employee_data!L2596))</f>
        <v>Zone A</v>
      </c>
      <c r="M2596" t="str">
        <f>TRIM(PROPER(employee_data!M2596))</f>
        <v>Temporary</v>
      </c>
      <c r="N2596" t="str">
        <f>TRIM(PROPER(employee_data!N2596))</f>
        <v>Unk</v>
      </c>
      <c r="O2596" t="str">
        <f>TRIM(employee_data!O2596)</f>
        <v/>
      </c>
      <c r="P2596" t="str">
        <f>TRIM(PROPER(employee_data!P2596))</f>
        <v>Production</v>
      </c>
      <c r="Q2596" t="str">
        <f>TRIM(PROPER(employee_data!Q2596))</f>
        <v>Wireline Construction</v>
      </c>
      <c r="R2596" s="2">
        <f>DATEVALUE(TEXT(employee_data!R2596,"dd/mm/yyyy"))</f>
        <v>31911</v>
      </c>
      <c r="S2596" t="str">
        <f>TRIM(UPPER(employee_data!S2596))</f>
        <v>MA</v>
      </c>
      <c r="T2596" t="str">
        <f>TRIM(PROPER(employee_data!T2596))</f>
        <v>Administrative</v>
      </c>
      <c r="U2596" t="str">
        <f>TRIM(PROPER(employee_data!U2596))</f>
        <v>Male</v>
      </c>
      <c r="V2596" t="str">
        <f>TRIM(employee_data!V2596)</f>
        <v>95247</v>
      </c>
      <c r="W2596" t="str">
        <f>TRIM(PROPER(employee_data!W2596))</f>
        <v>Other</v>
      </c>
      <c r="X2596" t="str">
        <f>TRIM(PROPER(employee_data!X2596))</f>
        <v>Single</v>
      </c>
      <c r="Y2596" t="str">
        <f>TRIM(PROPER(employee_data!Y2596))</f>
        <v>Pip</v>
      </c>
      <c r="Z2596" s="4">
        <v>2</v>
      </c>
    </row>
    <row r="2597" spans="1:26" x14ac:dyDescent="0.25">
      <c r="A2597" t="str">
        <f>TRIM(employee_data!A2597)</f>
        <v>3022</v>
      </c>
      <c r="B2597" t="str">
        <f>TRIM(PROPER(employee_data!B2597))</f>
        <v>Leonel</v>
      </c>
      <c r="C2597" t="str">
        <f>TRIM(PROPER(employee_data!C2597))</f>
        <v>Chang</v>
      </c>
      <c r="D2597" s="2">
        <f>DATEVALUE(TEXT(employee_data!D2597,"dd/mm/yyyy"))</f>
        <v>43383</v>
      </c>
      <c r="E2597" s="2">
        <f>IFERROR(DATEVALUE(TEXT(employee_data!E2597,"dd/mm/yyyy")),TRIM(""))</f>
        <v>43968</v>
      </c>
      <c r="F2597" t="str">
        <f>TRIM(employee_data!F2597)</f>
        <v>Production Technician I</v>
      </c>
      <c r="G2597" t="str">
        <f>TRIM(PROPER(employee_data!G2597))</f>
        <v>Miguel Rodgers</v>
      </c>
      <c r="H2597" t="str">
        <f>TRIM(employee_data!H2597)</f>
        <v>leonel.chang@bilearner.com</v>
      </c>
      <c r="I2597" t="str">
        <f>TRIM(UPPER(employee_data!I2597))</f>
        <v>BPC</v>
      </c>
      <c r="J2597" t="str">
        <f>TRIM(PROPER(employee_data!J2597))</f>
        <v>Active</v>
      </c>
      <c r="K2597" t="str">
        <f>TRIM(PROPER(employee_data!K2597))</f>
        <v>Full-Time</v>
      </c>
      <c r="L2597" t="str">
        <f>TRIM(PROPER(employee_data!L2597))</f>
        <v>Zone C</v>
      </c>
      <c r="M2597" t="str">
        <f>TRIM(PROPER(employee_data!M2597))</f>
        <v>Full-Time</v>
      </c>
      <c r="N2597" t="str">
        <f>TRIM(PROPER(employee_data!N2597))</f>
        <v>Retirement</v>
      </c>
      <c r="O2597" t="str">
        <f>TRIM(employee_data!O2597)</f>
        <v>In business challenge rock environment.</v>
      </c>
      <c r="P2597" t="str">
        <f>TRIM(PROPER(employee_data!P2597))</f>
        <v>Production</v>
      </c>
      <c r="Q2597" t="str">
        <f>TRIM(PROPER(employee_data!Q2597))</f>
        <v>Splicing</v>
      </c>
      <c r="R2597" s="2">
        <f>DATEVALUE(TEXT(employee_data!R2597,"dd/mm/yyyy"))</f>
        <v>27957</v>
      </c>
      <c r="S2597" t="str">
        <f>TRIM(UPPER(employee_data!S2597))</f>
        <v>MA</v>
      </c>
      <c r="T2597" t="str">
        <f>TRIM(PROPER(employee_data!T2597))</f>
        <v>Laborer</v>
      </c>
      <c r="U2597" t="str">
        <f>TRIM(PROPER(employee_data!U2597))</f>
        <v>Male</v>
      </c>
      <c r="V2597" t="str">
        <f>TRIM(employee_data!V2597)</f>
        <v>23955</v>
      </c>
      <c r="W2597" t="str">
        <f>TRIM(PROPER(employee_data!W2597))</f>
        <v>Other</v>
      </c>
      <c r="X2597" t="str">
        <f>TRIM(PROPER(employee_data!X2597))</f>
        <v>Married</v>
      </c>
      <c r="Y2597" t="str">
        <f>TRIM(PROPER(employee_data!Y2597))</f>
        <v>Pip</v>
      </c>
      <c r="Z2597" s="4">
        <v>1</v>
      </c>
    </row>
    <row r="2598" spans="1:26" x14ac:dyDescent="0.25">
      <c r="A2598" t="str">
        <f>TRIM(employee_data!A2598)</f>
        <v>3023</v>
      </c>
      <c r="B2598" t="str">
        <f>TRIM(PROPER(employee_data!B2598))</f>
        <v>Marshall</v>
      </c>
      <c r="C2598" t="str">
        <f>TRIM(PROPER(employee_data!C2598))</f>
        <v>Lucas</v>
      </c>
      <c r="D2598" s="2">
        <f>DATEVALUE(TEXT(employee_data!D2598,"dd/mm/yyyy"))</f>
        <v>43480</v>
      </c>
      <c r="E2598" s="2">
        <f>IFERROR(DATEVALUE(TEXT(employee_data!E2598,"dd/mm/yyyy")),TRIM(""))</f>
        <v>44289</v>
      </c>
      <c r="F2598" t="str">
        <f>TRIM(employee_data!F2598)</f>
        <v>Production Technician II</v>
      </c>
      <c r="G2598" t="str">
        <f>TRIM(PROPER(employee_data!G2598))</f>
        <v>Grant Brooks</v>
      </c>
      <c r="H2598" t="str">
        <f>TRIM(employee_data!H2598)</f>
        <v>marshall.lucas@bilearner.com</v>
      </c>
      <c r="I2598" t="str">
        <f>TRIM(UPPER(employee_data!I2598))</f>
        <v>TNS</v>
      </c>
      <c r="J2598" t="str">
        <f>TRIM(PROPER(employee_data!J2598))</f>
        <v>Voluntarily Terminated</v>
      </c>
      <c r="K2598" t="str">
        <f>TRIM(PROPER(employee_data!K2598))</f>
        <v>Contract</v>
      </c>
      <c r="L2598" t="str">
        <f>TRIM(PROPER(employee_data!L2598))</f>
        <v>Zone B</v>
      </c>
      <c r="M2598" t="str">
        <f>TRIM(PROPER(employee_data!M2598))</f>
        <v>Part-Time</v>
      </c>
      <c r="N2598" t="str">
        <f>TRIM(PROPER(employee_data!N2598))</f>
        <v>Retirement</v>
      </c>
      <c r="O2598" t="str">
        <f>TRIM(employee_data!O2598)</f>
        <v>Personal themselves institution record.</v>
      </c>
      <c r="P2598" t="str">
        <f>TRIM(PROPER(employee_data!P2598))</f>
        <v>Production</v>
      </c>
      <c r="Q2598" t="str">
        <f>TRIM(PROPER(employee_data!Q2598))</f>
        <v>General - Con</v>
      </c>
      <c r="R2598" s="2">
        <f>DATEVALUE(TEXT(employee_data!R2598,"dd/mm/yyyy"))</f>
        <v>21215</v>
      </c>
      <c r="S2598" t="str">
        <f>TRIM(UPPER(employee_data!S2598))</f>
        <v>MA</v>
      </c>
      <c r="T2598" t="str">
        <f>TRIM(PROPER(employee_data!T2598))</f>
        <v>Technician</v>
      </c>
      <c r="U2598" t="str">
        <f>TRIM(PROPER(employee_data!U2598))</f>
        <v>Female</v>
      </c>
      <c r="V2598" t="str">
        <f>TRIM(employee_data!V2598)</f>
        <v>46410</v>
      </c>
      <c r="W2598" t="str">
        <f>TRIM(PROPER(employee_data!W2598))</f>
        <v>Black</v>
      </c>
      <c r="X2598" t="str">
        <f>TRIM(PROPER(employee_data!X2598))</f>
        <v>Widowed</v>
      </c>
      <c r="Y2598" t="str">
        <f>TRIM(PROPER(employee_data!Y2598))</f>
        <v>Pip</v>
      </c>
      <c r="Z2598" s="4">
        <v>2</v>
      </c>
    </row>
    <row r="2599" spans="1:26" x14ac:dyDescent="0.25">
      <c r="A2599" t="str">
        <f>TRIM(employee_data!A2599)</f>
        <v>3024</v>
      </c>
      <c r="B2599" t="str">
        <f>TRIM(PROPER(employee_data!B2599))</f>
        <v>Haiden</v>
      </c>
      <c r="C2599" t="str">
        <f>TRIM(PROPER(employee_data!C2599))</f>
        <v>Scott</v>
      </c>
      <c r="D2599" s="2">
        <f>DATEVALUE(TEXT(employee_data!D2599,"dd/mm/yyyy"))</f>
        <v>44556</v>
      </c>
      <c r="E2599" s="2" t="str">
        <f>IFERROR(DATEVALUE(TEXT(employee_data!E2599,"dd/mm/yyyy")),TRIM(""))</f>
        <v/>
      </c>
      <c r="F2599" t="str">
        <f>TRIM(employee_data!F2599)</f>
        <v>Production Technician II</v>
      </c>
      <c r="G2599" t="str">
        <f>TRIM(PROPER(employee_data!G2599))</f>
        <v>Kristina Jackson</v>
      </c>
      <c r="H2599" t="str">
        <f>TRIM(employee_data!H2599)</f>
        <v>haiden.scott@bilearner.com</v>
      </c>
      <c r="I2599" t="str">
        <f>TRIM(UPPER(employee_data!I2599))</f>
        <v>BPC</v>
      </c>
      <c r="J2599" t="str">
        <f>TRIM(PROPER(employee_data!J2599))</f>
        <v>Active</v>
      </c>
      <c r="K2599" t="str">
        <f>TRIM(PROPER(employee_data!K2599))</f>
        <v>Contract</v>
      </c>
      <c r="L2599" t="str">
        <f>TRIM(PROPER(employee_data!L2599))</f>
        <v>Zone A</v>
      </c>
      <c r="M2599" t="str">
        <f>TRIM(PROPER(employee_data!M2599))</f>
        <v>Full-Time</v>
      </c>
      <c r="N2599" t="str">
        <f>TRIM(PROPER(employee_data!N2599))</f>
        <v>Unk</v>
      </c>
      <c r="O2599" t="str">
        <f>TRIM(employee_data!O2599)</f>
        <v/>
      </c>
      <c r="P2599" t="str">
        <f>TRIM(PROPER(employee_data!P2599))</f>
        <v>Production</v>
      </c>
      <c r="Q2599" t="str">
        <f>TRIM(PROPER(employee_data!Q2599))</f>
        <v>Project Management - Con</v>
      </c>
      <c r="R2599" s="2">
        <f>DATEVALUE(TEXT(employee_data!R2599,"dd/mm/yyyy"))</f>
        <v>22733</v>
      </c>
      <c r="S2599" t="str">
        <f>TRIM(UPPER(employee_data!S2599))</f>
        <v>MA</v>
      </c>
      <c r="T2599" t="str">
        <f>TRIM(PROPER(employee_data!T2599))</f>
        <v>Supervisor</v>
      </c>
      <c r="U2599" t="str">
        <f>TRIM(PROPER(employee_data!U2599))</f>
        <v>Female</v>
      </c>
      <c r="V2599" t="str">
        <f>TRIM(employee_data!V2599)</f>
        <v>51804</v>
      </c>
      <c r="W2599" t="str">
        <f>TRIM(PROPER(employee_data!W2599))</f>
        <v>Hispanic</v>
      </c>
      <c r="X2599" t="str">
        <f>TRIM(PROPER(employee_data!X2599))</f>
        <v>Widowed</v>
      </c>
      <c r="Y2599" t="str">
        <f>TRIM(PROPER(employee_data!Y2599))</f>
        <v>Fully Meets</v>
      </c>
      <c r="Z2599" s="4">
        <v>2</v>
      </c>
    </row>
    <row r="2600" spans="1:26" x14ac:dyDescent="0.25">
      <c r="A2600" t="str">
        <f>TRIM(employee_data!A2600)</f>
        <v>3025</v>
      </c>
      <c r="B2600" t="str">
        <f>TRIM(PROPER(employee_data!B2600))</f>
        <v>Kyan</v>
      </c>
      <c r="C2600" t="str">
        <f>TRIM(PROPER(employee_data!C2600))</f>
        <v>Miranda</v>
      </c>
      <c r="D2600" s="2">
        <f>DATEVALUE(TEXT(employee_data!D2600,"dd/mm/yyyy"))</f>
        <v>44704</v>
      </c>
      <c r="E2600" s="2" t="str">
        <f>IFERROR(DATEVALUE(TEXT(employee_data!E2600,"dd/mm/yyyy")),TRIM(""))</f>
        <v/>
      </c>
      <c r="F2600" t="str">
        <f>TRIM(employee_data!F2600)</f>
        <v>Production Technician II</v>
      </c>
      <c r="G2600" t="str">
        <f>TRIM(PROPER(employee_data!G2600))</f>
        <v>Melissa Stuart</v>
      </c>
      <c r="H2600" t="str">
        <f>TRIM(employee_data!H2600)</f>
        <v>kyan.miranda@bilearner.com</v>
      </c>
      <c r="I2600" t="str">
        <f>TRIM(UPPER(employee_data!I2600))</f>
        <v>CCDR</v>
      </c>
      <c r="J2600" t="str">
        <f>TRIM(PROPER(employee_data!J2600))</f>
        <v>Active</v>
      </c>
      <c r="K2600" t="str">
        <f>TRIM(PROPER(employee_data!K2600))</f>
        <v>Contract</v>
      </c>
      <c r="L2600" t="str">
        <f>TRIM(PROPER(employee_data!L2600))</f>
        <v>Zone C</v>
      </c>
      <c r="M2600" t="str">
        <f>TRIM(PROPER(employee_data!M2600))</f>
        <v>Temporary</v>
      </c>
      <c r="N2600" t="str">
        <f>TRIM(PROPER(employee_data!N2600))</f>
        <v>Unk</v>
      </c>
      <c r="O2600" t="str">
        <f>TRIM(employee_data!O2600)</f>
        <v/>
      </c>
      <c r="P2600" t="str">
        <f>TRIM(PROPER(employee_data!P2600))</f>
        <v>Production</v>
      </c>
      <c r="Q2600" t="str">
        <f>TRIM(PROPER(employee_data!Q2600))</f>
        <v>Project Management - Con</v>
      </c>
      <c r="R2600" s="2">
        <f>DATEVALUE(TEXT(employee_data!R2600,"dd/mm/yyyy"))</f>
        <v>36248</v>
      </c>
      <c r="S2600" t="str">
        <f>TRIM(UPPER(employee_data!S2600))</f>
        <v>MA</v>
      </c>
      <c r="T2600" t="str">
        <f>TRIM(PROPER(employee_data!T2600))</f>
        <v>Technician</v>
      </c>
      <c r="U2600" t="str">
        <f>TRIM(PROPER(employee_data!U2600))</f>
        <v>Female</v>
      </c>
      <c r="V2600" t="str">
        <f>TRIM(employee_data!V2600)</f>
        <v>10677</v>
      </c>
      <c r="W2600" t="str">
        <f>TRIM(PROPER(employee_data!W2600))</f>
        <v>Black</v>
      </c>
      <c r="X2600" t="str">
        <f>TRIM(PROPER(employee_data!X2600))</f>
        <v>Married</v>
      </c>
      <c r="Y2600" t="str">
        <f>TRIM(PROPER(employee_data!Y2600))</f>
        <v>Fully Meets</v>
      </c>
      <c r="Z2600" s="4">
        <v>1</v>
      </c>
    </row>
    <row r="2601" spans="1:26" x14ac:dyDescent="0.25">
      <c r="A2601" t="str">
        <f>TRIM(employee_data!A2601)</f>
        <v>3026</v>
      </c>
      <c r="B2601" t="str">
        <f>TRIM(PROPER(employee_data!B2601))</f>
        <v>Ayanna</v>
      </c>
      <c r="C2601" t="str">
        <f>TRIM(PROPER(employee_data!C2601))</f>
        <v>Garrison</v>
      </c>
      <c r="D2601" s="2">
        <f>DATEVALUE(TEXT(employee_data!D2601,"dd/mm/yyyy"))</f>
        <v>44796</v>
      </c>
      <c r="E2601" s="2" t="str">
        <f>IFERROR(DATEVALUE(TEXT(employee_data!E2601,"dd/mm/yyyy")),TRIM(""))</f>
        <v/>
      </c>
      <c r="F2601" t="str">
        <f>TRIM(employee_data!F2601)</f>
        <v>Production Technician II</v>
      </c>
      <c r="G2601" t="str">
        <f>TRIM(PROPER(employee_data!G2601))</f>
        <v>Deborah Lopez</v>
      </c>
      <c r="H2601" t="str">
        <f>TRIM(employee_data!H2601)</f>
        <v>ayanna.garrison@bilearner.com</v>
      </c>
      <c r="I2601" t="str">
        <f>TRIM(UPPER(employee_data!I2601))</f>
        <v>EW</v>
      </c>
      <c r="J2601" t="str">
        <f>TRIM(PROPER(employee_data!J2601))</f>
        <v>Active</v>
      </c>
      <c r="K2601" t="str">
        <f>TRIM(PROPER(employee_data!K2601))</f>
        <v>Contract</v>
      </c>
      <c r="L2601" t="str">
        <f>TRIM(PROPER(employee_data!L2601))</f>
        <v>Zone C</v>
      </c>
      <c r="M2601" t="str">
        <f>TRIM(PROPER(employee_data!M2601))</f>
        <v>Part-Time</v>
      </c>
      <c r="N2601" t="str">
        <f>TRIM(PROPER(employee_data!N2601))</f>
        <v>Unk</v>
      </c>
      <c r="O2601" t="str">
        <f>TRIM(employee_data!O2601)</f>
        <v/>
      </c>
      <c r="P2601" t="str">
        <f>TRIM(PROPER(employee_data!P2601))</f>
        <v>Production</v>
      </c>
      <c r="Q2601" t="str">
        <f>TRIM(PROPER(employee_data!Q2601))</f>
        <v>Project Management - Con</v>
      </c>
      <c r="R2601" s="2">
        <f>DATEVALUE(TEXT(employee_data!R2601,"dd/mm/yyyy"))</f>
        <v>15923</v>
      </c>
      <c r="S2601" t="str">
        <f>TRIM(UPPER(employee_data!S2601))</f>
        <v>MA</v>
      </c>
      <c r="T2601" t="str">
        <f>TRIM(PROPER(employee_data!T2601))</f>
        <v>Lineman</v>
      </c>
      <c r="U2601" t="str">
        <f>TRIM(PROPER(employee_data!U2601))</f>
        <v>Female</v>
      </c>
      <c r="V2601" t="str">
        <f>TRIM(employee_data!V2601)</f>
        <v>80801</v>
      </c>
      <c r="W2601" t="str">
        <f>TRIM(PROPER(employee_data!W2601))</f>
        <v>Asian</v>
      </c>
      <c r="X2601" t="str">
        <f>TRIM(PROPER(employee_data!X2601))</f>
        <v>Divorced</v>
      </c>
      <c r="Y2601" t="str">
        <f>TRIM(PROPER(employee_data!Y2601))</f>
        <v>Fully Meets</v>
      </c>
      <c r="Z2601" s="4">
        <v>2</v>
      </c>
    </row>
    <row r="2602" spans="1:26" x14ac:dyDescent="0.25">
      <c r="A2602" t="str">
        <f>TRIM(employee_data!A2602)</f>
        <v>3027</v>
      </c>
      <c r="B2602" t="str">
        <f>TRIM(PROPER(employee_data!B2602))</f>
        <v>Alan</v>
      </c>
      <c r="C2602" t="str">
        <f>TRIM(PROPER(employee_data!C2602))</f>
        <v>Woods</v>
      </c>
      <c r="D2602" s="2">
        <f>DATEVALUE(TEXT(employee_data!D2602,"dd/mm/yyyy"))</f>
        <v>45073</v>
      </c>
      <c r="E2602" s="2">
        <f>IFERROR(DATEVALUE(TEXT(employee_data!E2602,"dd/mm/yyyy")),TRIM(""))</f>
        <v>45135</v>
      </c>
      <c r="F2602" t="str">
        <f>TRIM(employee_data!F2602)</f>
        <v>Production Technician II</v>
      </c>
      <c r="G2602" t="str">
        <f>TRIM(PROPER(employee_data!G2602))</f>
        <v>Erin George</v>
      </c>
      <c r="H2602" t="str">
        <f>TRIM(employee_data!H2602)</f>
        <v>alan.woods@bilearner.com</v>
      </c>
      <c r="I2602" t="str">
        <f>TRIM(UPPER(employee_data!I2602))</f>
        <v>MSC</v>
      </c>
      <c r="J2602" t="str">
        <f>TRIM(PROPER(employee_data!J2602))</f>
        <v>Active</v>
      </c>
      <c r="K2602" t="str">
        <f>TRIM(PROPER(employee_data!K2602))</f>
        <v>Part-Time</v>
      </c>
      <c r="L2602" t="str">
        <f>TRIM(PROPER(employee_data!L2602))</f>
        <v>Zone A</v>
      </c>
      <c r="M2602" t="str">
        <f>TRIM(PROPER(employee_data!M2602))</f>
        <v>Full-Time</v>
      </c>
      <c r="N2602" t="str">
        <f>TRIM(PROPER(employee_data!N2602))</f>
        <v>Voluntary</v>
      </c>
      <c r="O2602" t="str">
        <f>TRIM(employee_data!O2602)</f>
        <v>Me who grow similar realize.</v>
      </c>
      <c r="P2602" t="str">
        <f>TRIM(PROPER(employee_data!P2602))</f>
        <v>Production</v>
      </c>
      <c r="Q2602" t="str">
        <f>TRIM(PROPER(employee_data!Q2602))</f>
        <v>General - Eng</v>
      </c>
      <c r="R2602" s="2">
        <f>DATEVALUE(TEXT(employee_data!R2602,"dd/mm/yyyy"))</f>
        <v>15834</v>
      </c>
      <c r="S2602" t="str">
        <f>TRIM(UPPER(employee_data!S2602))</f>
        <v>MA</v>
      </c>
      <c r="T2602" t="str">
        <f>TRIM(PROPER(employee_data!T2602))</f>
        <v>Administrative</v>
      </c>
      <c r="U2602" t="str">
        <f>TRIM(PROPER(employee_data!U2602))</f>
        <v>Female</v>
      </c>
      <c r="V2602" t="str">
        <f>TRIM(employee_data!V2602)</f>
        <v>7984</v>
      </c>
      <c r="W2602" t="str">
        <f>TRIM(PROPER(employee_data!W2602))</f>
        <v>White</v>
      </c>
      <c r="X2602" t="str">
        <f>TRIM(PROPER(employee_data!X2602))</f>
        <v>Single</v>
      </c>
      <c r="Y2602" t="str">
        <f>TRIM(PROPER(employee_data!Y2602))</f>
        <v>Fully Meets</v>
      </c>
      <c r="Z2602" s="4">
        <v>5</v>
      </c>
    </row>
    <row r="2603" spans="1:26" x14ac:dyDescent="0.25">
      <c r="A2603" t="str">
        <f>TRIM(employee_data!A2603)</f>
        <v>3028</v>
      </c>
      <c r="B2603" t="str">
        <f>TRIM(PROPER(employee_data!B2603))</f>
        <v>Teagan</v>
      </c>
      <c r="C2603" t="str">
        <f>TRIM(PROPER(employee_data!C2603))</f>
        <v>Phelps</v>
      </c>
      <c r="D2603" s="2">
        <f>DATEVALUE(TEXT(employee_data!D2603,"dd/mm/yyyy"))</f>
        <v>43322</v>
      </c>
      <c r="E2603" s="2">
        <f>IFERROR(DATEVALUE(TEXT(employee_data!E2603,"dd/mm/yyyy")),TRIM(""))</f>
        <v>44402</v>
      </c>
      <c r="F2603" t="str">
        <f>TRIM(employee_data!F2603)</f>
        <v>Production Technician II</v>
      </c>
      <c r="G2603" t="str">
        <f>TRIM(PROPER(employee_data!G2603))</f>
        <v>Brian Green</v>
      </c>
      <c r="H2603" t="str">
        <f>TRIM(employee_data!H2603)</f>
        <v>teagan.phelps@bilearner.com</v>
      </c>
      <c r="I2603" t="str">
        <f>TRIM(UPPER(employee_data!I2603))</f>
        <v>NEL</v>
      </c>
      <c r="J2603" t="str">
        <f>TRIM(PROPER(employee_data!J2603))</f>
        <v>Voluntarily Terminated</v>
      </c>
      <c r="K2603" t="str">
        <f>TRIM(PROPER(employee_data!K2603))</f>
        <v>Contract</v>
      </c>
      <c r="L2603" t="str">
        <f>TRIM(PROPER(employee_data!L2603))</f>
        <v>Zone B</v>
      </c>
      <c r="M2603" t="str">
        <f>TRIM(PROPER(employee_data!M2603))</f>
        <v>Temporary</v>
      </c>
      <c r="N2603" t="str">
        <f>TRIM(PROPER(employee_data!N2603))</f>
        <v>Resignation</v>
      </c>
      <c r="O2603" t="str">
        <f>TRIM(employee_data!O2603)</f>
        <v>Whether give voice pull make.</v>
      </c>
      <c r="P2603" t="str">
        <f>TRIM(PROPER(employee_data!P2603))</f>
        <v>Production</v>
      </c>
      <c r="Q2603" t="str">
        <f>TRIM(PROPER(employee_data!Q2603))</f>
        <v>Engineers</v>
      </c>
      <c r="R2603" s="2">
        <f>DATEVALUE(TEXT(employee_data!R2603,"dd/mm/yyyy"))</f>
        <v>36648</v>
      </c>
      <c r="S2603" t="str">
        <f>TRIM(UPPER(employee_data!S2603))</f>
        <v>MA</v>
      </c>
      <c r="T2603" t="str">
        <f>TRIM(PROPER(employee_data!T2603))</f>
        <v>Engineer</v>
      </c>
      <c r="U2603" t="str">
        <f>TRIM(PROPER(employee_data!U2603))</f>
        <v>Female</v>
      </c>
      <c r="V2603" t="str">
        <f>TRIM(employee_data!V2603)</f>
        <v>32254</v>
      </c>
      <c r="W2603" t="str">
        <f>TRIM(PROPER(employee_data!W2603))</f>
        <v>Asian</v>
      </c>
      <c r="X2603" t="str">
        <f>TRIM(PROPER(employee_data!X2603))</f>
        <v>Married</v>
      </c>
      <c r="Y2603" t="str">
        <f>TRIM(PROPER(employee_data!Y2603))</f>
        <v>Fully Meets</v>
      </c>
      <c r="Z2603" s="4">
        <v>2</v>
      </c>
    </row>
    <row r="2604" spans="1:26" x14ac:dyDescent="0.25">
      <c r="A2604" t="str">
        <f>TRIM(employee_data!A2604)</f>
        <v>3029</v>
      </c>
      <c r="B2604" t="str">
        <f>TRIM(PROPER(employee_data!B2604))</f>
        <v>Malachi</v>
      </c>
      <c r="C2604" t="str">
        <f>TRIM(PROPER(employee_data!C2604))</f>
        <v>Burnett</v>
      </c>
      <c r="D2604" s="2">
        <f>DATEVALUE(TEXT(employee_data!D2604,"dd/mm/yyyy"))</f>
        <v>44493</v>
      </c>
      <c r="E2604" s="2">
        <f>IFERROR(DATEVALUE(TEXT(employee_data!E2604,"dd/mm/yyyy")),TRIM(""))</f>
        <v>44960</v>
      </c>
      <c r="F2604" t="str">
        <f>TRIM(employee_data!F2604)</f>
        <v>Production Technician II</v>
      </c>
      <c r="G2604" t="str">
        <f>TRIM(PROPER(employee_data!G2604))</f>
        <v>Tommy Lee</v>
      </c>
      <c r="H2604" t="str">
        <f>TRIM(employee_data!H2604)</f>
        <v>malachi.burnett@bilearner.com</v>
      </c>
      <c r="I2604" t="str">
        <f>TRIM(UPPER(employee_data!I2604))</f>
        <v>PL</v>
      </c>
      <c r="J2604" t="str">
        <f>TRIM(PROPER(employee_data!J2604))</f>
        <v>Active</v>
      </c>
      <c r="K2604" t="str">
        <f>TRIM(PROPER(employee_data!K2604))</f>
        <v>Contract</v>
      </c>
      <c r="L2604" t="str">
        <f>TRIM(PROPER(employee_data!L2604))</f>
        <v>Zone C</v>
      </c>
      <c r="M2604" t="str">
        <f>TRIM(PROPER(employee_data!M2604))</f>
        <v>Full-Time</v>
      </c>
      <c r="N2604" t="str">
        <f>TRIM(PROPER(employee_data!N2604))</f>
        <v>Voluntary</v>
      </c>
      <c r="O2604" t="str">
        <f>TRIM(employee_data!O2604)</f>
        <v>Fire necessary sing first traditional.</v>
      </c>
      <c r="P2604" t="str">
        <f>TRIM(PROPER(employee_data!P2604))</f>
        <v>Production</v>
      </c>
      <c r="Q2604" t="str">
        <f>TRIM(PROPER(employee_data!Q2604))</f>
        <v>Finance &amp; Accounting</v>
      </c>
      <c r="R2604" s="2">
        <f>DATEVALUE(TEXT(employee_data!R2604,"dd/mm/yyyy"))</f>
        <v>21715</v>
      </c>
      <c r="S2604" t="str">
        <f>TRIM(UPPER(employee_data!S2604))</f>
        <v>MA</v>
      </c>
      <c r="T2604" t="str">
        <f>TRIM(PROPER(employee_data!T2604))</f>
        <v>Clerk</v>
      </c>
      <c r="U2604" t="str">
        <f>TRIM(PROPER(employee_data!U2604))</f>
        <v>Female</v>
      </c>
      <c r="V2604" t="str">
        <f>TRIM(employee_data!V2604)</f>
        <v>5819</v>
      </c>
      <c r="W2604" t="str">
        <f>TRIM(PROPER(employee_data!W2604))</f>
        <v>Asian</v>
      </c>
      <c r="X2604" t="str">
        <f>TRIM(PROPER(employee_data!X2604))</f>
        <v>Widowed</v>
      </c>
      <c r="Y2604" t="str">
        <f>TRIM(PROPER(employee_data!Y2604))</f>
        <v>Fully Meets</v>
      </c>
      <c r="Z2604" s="4">
        <v>4</v>
      </c>
    </row>
    <row r="2605" spans="1:26" x14ac:dyDescent="0.25">
      <c r="A2605" t="str">
        <f>TRIM(employee_data!A2605)</f>
        <v>3030</v>
      </c>
      <c r="B2605" t="str">
        <f>TRIM(PROPER(employee_data!B2605))</f>
        <v>Kadin</v>
      </c>
      <c r="C2605" t="str">
        <f>TRIM(PROPER(employee_data!C2605))</f>
        <v>Mcdowell</v>
      </c>
      <c r="D2605" s="2">
        <f>DATEVALUE(TEXT(employee_data!D2605,"dd/mm/yyyy"))</f>
        <v>44747</v>
      </c>
      <c r="E2605" s="2">
        <f>IFERROR(DATEVALUE(TEXT(employee_data!E2605,"dd/mm/yyyy")),TRIM(""))</f>
        <v>44929</v>
      </c>
      <c r="F2605" t="str">
        <f>TRIM(employee_data!F2605)</f>
        <v>Production Technician II</v>
      </c>
      <c r="G2605" t="str">
        <f>TRIM(PROPER(employee_data!G2605))</f>
        <v>Kevin Davis</v>
      </c>
      <c r="H2605" t="str">
        <f>TRIM(employee_data!H2605)</f>
        <v>kadin.mcdowell@bilearner.com</v>
      </c>
      <c r="I2605" t="str">
        <f>TRIM(UPPER(employee_data!I2605))</f>
        <v>PYZ</v>
      </c>
      <c r="J2605" t="str">
        <f>TRIM(PROPER(employee_data!J2605))</f>
        <v>Active</v>
      </c>
      <c r="K2605" t="str">
        <f>TRIM(PROPER(employee_data!K2605))</f>
        <v>Full-Time</v>
      </c>
      <c r="L2605" t="str">
        <f>TRIM(PROPER(employee_data!L2605))</f>
        <v>Zone C</v>
      </c>
      <c r="M2605" t="str">
        <f>TRIM(PROPER(employee_data!M2605))</f>
        <v>Part-Time</v>
      </c>
      <c r="N2605" t="str">
        <f>TRIM(PROPER(employee_data!N2605))</f>
        <v>Voluntary</v>
      </c>
      <c r="O2605" t="str">
        <f>TRIM(employee_data!O2605)</f>
        <v>Left she before though finally.</v>
      </c>
      <c r="P2605" t="str">
        <f>TRIM(PROPER(employee_data!P2605))</f>
        <v>Production</v>
      </c>
      <c r="Q2605" t="str">
        <f>TRIM(PROPER(employee_data!Q2605))</f>
        <v>Wireline Construction</v>
      </c>
      <c r="R2605" s="2">
        <f>DATEVALUE(TEXT(employee_data!R2605,"dd/mm/yyyy"))</f>
        <v>19581</v>
      </c>
      <c r="S2605" t="str">
        <f>TRIM(UPPER(employee_data!S2605))</f>
        <v>MA</v>
      </c>
      <c r="T2605" t="str">
        <f>TRIM(PROPER(employee_data!T2605))</f>
        <v>Laborer</v>
      </c>
      <c r="U2605" t="str">
        <f>TRIM(PROPER(employee_data!U2605))</f>
        <v>Female</v>
      </c>
      <c r="V2605" t="str">
        <f>TRIM(employee_data!V2605)</f>
        <v>51064</v>
      </c>
      <c r="W2605" t="str">
        <f>TRIM(PROPER(employee_data!W2605))</f>
        <v>White</v>
      </c>
      <c r="X2605" t="str">
        <f>TRIM(PROPER(employee_data!X2605))</f>
        <v>Single</v>
      </c>
      <c r="Y2605" t="str">
        <f>TRIM(PROPER(employee_data!Y2605))</f>
        <v>Fully Meets</v>
      </c>
      <c r="Z2605" s="4">
        <v>1</v>
      </c>
    </row>
    <row r="2606" spans="1:26" x14ac:dyDescent="0.25">
      <c r="A2606" t="str">
        <f>TRIM(employee_data!A2606)</f>
        <v>3031</v>
      </c>
      <c r="B2606" t="str">
        <f>TRIM(PROPER(employee_data!B2606))</f>
        <v>Reed</v>
      </c>
      <c r="C2606" t="str">
        <f>TRIM(PROPER(employee_data!C2606))</f>
        <v>Brandt</v>
      </c>
      <c r="D2606" s="2">
        <f>DATEVALUE(TEXT(employee_data!D2606,"dd/mm/yyyy"))</f>
        <v>44583</v>
      </c>
      <c r="E2606" s="2">
        <f>IFERROR(DATEVALUE(TEXT(employee_data!E2606,"dd/mm/yyyy")),TRIM(""))</f>
        <v>44988</v>
      </c>
      <c r="F2606" t="str">
        <f>TRIM(employee_data!F2606)</f>
        <v>Production Technician I</v>
      </c>
      <c r="G2606" t="str">
        <f>TRIM(PROPER(employee_data!G2606))</f>
        <v>Jamie Anderson</v>
      </c>
      <c r="H2606" t="str">
        <f>TRIM(employee_data!H2606)</f>
        <v>reed.brandt@bilearner.com</v>
      </c>
      <c r="I2606" t="str">
        <f>TRIM(UPPER(employee_data!I2606))</f>
        <v>SVG</v>
      </c>
      <c r="J2606" t="str">
        <f>TRIM(PROPER(employee_data!J2606))</f>
        <v>Active</v>
      </c>
      <c r="K2606" t="str">
        <f>TRIM(PROPER(employee_data!K2606))</f>
        <v>Contract</v>
      </c>
      <c r="L2606" t="str">
        <f>TRIM(PROPER(employee_data!L2606))</f>
        <v>Zone B</v>
      </c>
      <c r="M2606" t="str">
        <f>TRIM(PROPER(employee_data!M2606))</f>
        <v>Temporary</v>
      </c>
      <c r="N2606" t="str">
        <f>TRIM(PROPER(employee_data!N2606))</f>
        <v>Resignation</v>
      </c>
      <c r="O2606" t="str">
        <f>TRIM(employee_data!O2606)</f>
        <v>Enough final gun case.</v>
      </c>
      <c r="P2606" t="str">
        <f>TRIM(PROPER(employee_data!P2606))</f>
        <v>Production</v>
      </c>
      <c r="Q2606" t="str">
        <f>TRIM(PROPER(employee_data!Q2606))</f>
        <v>Project Management - Con</v>
      </c>
      <c r="R2606" s="2">
        <f>DATEVALUE(TEXT(employee_data!R2606,"dd/mm/yyyy"))</f>
        <v>22110</v>
      </c>
      <c r="S2606" t="str">
        <f>TRIM(UPPER(employee_data!S2606))</f>
        <v>MA</v>
      </c>
      <c r="T2606" t="str">
        <f>TRIM(PROPER(employee_data!T2606))</f>
        <v>Supervisor</v>
      </c>
      <c r="U2606" t="str">
        <f>TRIM(PROPER(employee_data!U2606))</f>
        <v>Male</v>
      </c>
      <c r="V2606" t="str">
        <f>TRIM(employee_data!V2606)</f>
        <v>88435</v>
      </c>
      <c r="W2606" t="str">
        <f>TRIM(PROPER(employee_data!W2606))</f>
        <v>Asian</v>
      </c>
      <c r="X2606" t="str">
        <f>TRIM(PROPER(employee_data!X2606))</f>
        <v>Married</v>
      </c>
      <c r="Y2606" t="str">
        <f>TRIM(PROPER(employee_data!Y2606))</f>
        <v>Fully Meets</v>
      </c>
      <c r="Z2606" s="4">
        <v>1</v>
      </c>
    </row>
    <row r="2607" spans="1:26" x14ac:dyDescent="0.25">
      <c r="A2607" t="str">
        <f>TRIM(employee_data!A2607)</f>
        <v>3032</v>
      </c>
      <c r="B2607" t="str">
        <f>TRIM(PROPER(employee_data!B2607))</f>
        <v>Cristofer</v>
      </c>
      <c r="C2607" t="str">
        <f>TRIM(PROPER(employee_data!C2607))</f>
        <v>Schwartz</v>
      </c>
      <c r="D2607" s="2">
        <f>DATEVALUE(TEXT(employee_data!D2607,"dd/mm/yyyy"))</f>
        <v>45012</v>
      </c>
      <c r="E2607" s="2">
        <f>IFERROR(DATEVALUE(TEXT(employee_data!E2607,"dd/mm/yyyy")),TRIM(""))</f>
        <v>45130</v>
      </c>
      <c r="F2607" t="str">
        <f>TRIM(employee_data!F2607)</f>
        <v>Production Technician I</v>
      </c>
      <c r="G2607" t="str">
        <f>TRIM(PROPER(employee_data!G2607))</f>
        <v>Maria Hall</v>
      </c>
      <c r="H2607" t="str">
        <f>TRIM(employee_data!H2607)</f>
        <v>cristofer.schwartz@bilearner.com</v>
      </c>
      <c r="I2607" t="str">
        <f>TRIM(UPPER(employee_data!I2607))</f>
        <v>EW</v>
      </c>
      <c r="J2607" t="str">
        <f>TRIM(PROPER(employee_data!J2607))</f>
        <v>Leave Of Absence</v>
      </c>
      <c r="K2607" t="str">
        <f>TRIM(PROPER(employee_data!K2607))</f>
        <v>Part-Time</v>
      </c>
      <c r="L2607" t="str">
        <f>TRIM(PROPER(employee_data!L2607))</f>
        <v>Zone A</v>
      </c>
      <c r="M2607" t="str">
        <f>TRIM(PROPER(employee_data!M2607))</f>
        <v>Full-Time</v>
      </c>
      <c r="N2607" t="str">
        <f>TRIM(PROPER(employee_data!N2607))</f>
        <v>Voluntary</v>
      </c>
      <c r="O2607" t="str">
        <f>TRIM(employee_data!O2607)</f>
        <v>Market effect Mrs owner.</v>
      </c>
      <c r="P2607" t="str">
        <f>TRIM(PROPER(employee_data!P2607))</f>
        <v>Production</v>
      </c>
      <c r="Q2607" t="str">
        <f>TRIM(PROPER(employee_data!Q2607))</f>
        <v>General - Con</v>
      </c>
      <c r="R2607" s="2">
        <f>DATEVALUE(TEXT(employee_data!R2607,"dd/mm/yyyy"))</f>
        <v>15290</v>
      </c>
      <c r="S2607" t="str">
        <f>TRIM(UPPER(employee_data!S2607))</f>
        <v>MA</v>
      </c>
      <c r="T2607" t="str">
        <f>TRIM(PROPER(employee_data!T2607))</f>
        <v>Supervisor</v>
      </c>
      <c r="U2607" t="str">
        <f>TRIM(PROPER(employee_data!U2607))</f>
        <v>Male</v>
      </c>
      <c r="V2607" t="str">
        <f>TRIM(employee_data!V2607)</f>
        <v>48042</v>
      </c>
      <c r="W2607" t="str">
        <f>TRIM(PROPER(employee_data!W2607))</f>
        <v>Asian</v>
      </c>
      <c r="X2607" t="str">
        <f>TRIM(PROPER(employee_data!X2607))</f>
        <v>Married</v>
      </c>
      <c r="Y2607" t="str">
        <f>TRIM(PROPER(employee_data!Y2607))</f>
        <v>Fully Meets</v>
      </c>
      <c r="Z2607" s="4">
        <v>2</v>
      </c>
    </row>
    <row r="2608" spans="1:26" x14ac:dyDescent="0.25">
      <c r="A2608" t="str">
        <f>TRIM(employee_data!A2608)</f>
        <v>3033</v>
      </c>
      <c r="B2608" t="str">
        <f>TRIM(PROPER(employee_data!B2608))</f>
        <v>Jaelynn</v>
      </c>
      <c r="C2608" t="str">
        <f>TRIM(PROPER(employee_data!C2608))</f>
        <v>Salazar</v>
      </c>
      <c r="D2608" s="2">
        <f>DATEVALUE(TEXT(employee_data!D2608,"dd/mm/yyyy"))</f>
        <v>43703</v>
      </c>
      <c r="E2608" s="2">
        <f>IFERROR(DATEVALUE(TEXT(employee_data!E2608,"dd/mm/yyyy")),TRIM(""))</f>
        <v>44629</v>
      </c>
      <c r="F2608" t="str">
        <f>TRIM(employee_data!F2608)</f>
        <v>Production Technician I</v>
      </c>
      <c r="G2608" t="str">
        <f>TRIM(PROPER(employee_data!G2608))</f>
        <v>Bryan Clark</v>
      </c>
      <c r="H2608" t="str">
        <f>TRIM(employee_data!H2608)</f>
        <v>jaelynn.salazar@bilearner.com</v>
      </c>
      <c r="I2608" t="str">
        <f>TRIM(UPPER(employee_data!I2608))</f>
        <v>MSC</v>
      </c>
      <c r="J2608" t="str">
        <f>TRIM(PROPER(employee_data!J2608))</f>
        <v>Leave Of Absence</v>
      </c>
      <c r="K2608" t="str">
        <f>TRIM(PROPER(employee_data!K2608))</f>
        <v>Contract</v>
      </c>
      <c r="L2608" t="str">
        <f>TRIM(PROPER(employee_data!L2608))</f>
        <v>Zone C</v>
      </c>
      <c r="M2608" t="str">
        <f>TRIM(PROPER(employee_data!M2608))</f>
        <v>Part-Time</v>
      </c>
      <c r="N2608" t="str">
        <f>TRIM(PROPER(employee_data!N2608))</f>
        <v>Voluntary</v>
      </c>
      <c r="O2608" t="str">
        <f>TRIM(employee_data!O2608)</f>
        <v>Stay word behavior financial.</v>
      </c>
      <c r="P2608" t="str">
        <f>TRIM(PROPER(employee_data!P2608))</f>
        <v>Production</v>
      </c>
      <c r="Q2608" t="str">
        <f>TRIM(PROPER(employee_data!Q2608))</f>
        <v>Engineers</v>
      </c>
      <c r="R2608" s="2">
        <f>DATEVALUE(TEXT(employee_data!R2608,"dd/mm/yyyy"))</f>
        <v>16878</v>
      </c>
      <c r="S2608" t="str">
        <f>TRIM(UPPER(employee_data!S2608))</f>
        <v>MA</v>
      </c>
      <c r="T2608" t="str">
        <f>TRIM(PROPER(employee_data!T2608))</f>
        <v>Field Project Manager</v>
      </c>
      <c r="U2608" t="str">
        <f>TRIM(PROPER(employee_data!U2608))</f>
        <v>Male</v>
      </c>
      <c r="V2608" t="str">
        <f>TRIM(employee_data!V2608)</f>
        <v>54212</v>
      </c>
      <c r="W2608" t="str">
        <f>TRIM(PROPER(employee_data!W2608))</f>
        <v>White</v>
      </c>
      <c r="X2608" t="str">
        <f>TRIM(PROPER(employee_data!X2608))</f>
        <v>Divorced</v>
      </c>
      <c r="Y2608" t="str">
        <f>TRIM(PROPER(employee_data!Y2608))</f>
        <v>Fully Meets</v>
      </c>
      <c r="Z2608" s="4">
        <v>2</v>
      </c>
    </row>
    <row r="2609" spans="1:26" x14ac:dyDescent="0.25">
      <c r="A2609" t="str">
        <f>TRIM(employee_data!A2609)</f>
        <v>3034</v>
      </c>
      <c r="B2609" t="str">
        <f>TRIM(PROPER(employee_data!B2609))</f>
        <v>Macie</v>
      </c>
      <c r="C2609" t="str">
        <f>TRIM(PROPER(employee_data!C2609))</f>
        <v>Hayes</v>
      </c>
      <c r="D2609" s="2">
        <f>DATEVALUE(TEXT(employee_data!D2609,"dd/mm/yyyy"))</f>
        <v>44485</v>
      </c>
      <c r="E2609" s="2" t="str">
        <f>IFERROR(DATEVALUE(TEXT(employee_data!E2609,"dd/mm/yyyy")),TRIM(""))</f>
        <v/>
      </c>
      <c r="F2609" t="str">
        <f>TRIM(employee_data!F2609)</f>
        <v>Production Technician I</v>
      </c>
      <c r="G2609" t="str">
        <f>TRIM(PROPER(employee_data!G2609))</f>
        <v>Brandy Rivera</v>
      </c>
      <c r="H2609" t="str">
        <f>TRIM(employee_data!H2609)</f>
        <v>macie.hayes@bilearner.com</v>
      </c>
      <c r="I2609" t="str">
        <f>TRIM(UPPER(employee_data!I2609))</f>
        <v>TNS</v>
      </c>
      <c r="J2609" t="str">
        <f>TRIM(PROPER(employee_data!J2609))</f>
        <v>Active</v>
      </c>
      <c r="K2609" t="str">
        <f>TRIM(PROPER(employee_data!K2609))</f>
        <v>Full-Time</v>
      </c>
      <c r="L2609" t="str">
        <f>TRIM(PROPER(employee_data!L2609))</f>
        <v>Zone B</v>
      </c>
      <c r="M2609" t="str">
        <f>TRIM(PROPER(employee_data!M2609))</f>
        <v>Temporary</v>
      </c>
      <c r="N2609" t="str">
        <f>TRIM(PROPER(employee_data!N2609))</f>
        <v>Unk</v>
      </c>
      <c r="O2609" t="str">
        <f>TRIM(employee_data!O2609)</f>
        <v/>
      </c>
      <c r="P2609" t="str">
        <f>TRIM(PROPER(employee_data!P2609))</f>
        <v>Production</v>
      </c>
      <c r="Q2609" t="str">
        <f>TRIM(PROPER(employee_data!Q2609))</f>
        <v>Field Operations</v>
      </c>
      <c r="R2609" s="2">
        <f>DATEVALUE(TEXT(employee_data!R2609,"dd/mm/yyyy"))</f>
        <v>24596</v>
      </c>
      <c r="S2609" t="str">
        <f>TRIM(UPPER(employee_data!S2609))</f>
        <v>MA</v>
      </c>
      <c r="T2609" t="str">
        <f>TRIM(PROPER(employee_data!T2609))</f>
        <v>Foreman</v>
      </c>
      <c r="U2609" t="str">
        <f>TRIM(PROPER(employee_data!U2609))</f>
        <v>Female</v>
      </c>
      <c r="V2609" t="str">
        <f>TRIM(employee_data!V2609)</f>
        <v>26202</v>
      </c>
      <c r="W2609" t="str">
        <f>TRIM(PROPER(employee_data!W2609))</f>
        <v>White</v>
      </c>
      <c r="X2609" t="str">
        <f>TRIM(PROPER(employee_data!X2609))</f>
        <v>Single</v>
      </c>
      <c r="Y2609" t="str">
        <f>TRIM(PROPER(employee_data!Y2609))</f>
        <v>Fully Meets</v>
      </c>
      <c r="Z2609" s="4">
        <v>2</v>
      </c>
    </row>
    <row r="2610" spans="1:26" x14ac:dyDescent="0.25">
      <c r="A2610" t="str">
        <f>TRIM(employee_data!A2610)</f>
        <v>3035</v>
      </c>
      <c r="B2610" t="str">
        <f>TRIM(PROPER(employee_data!B2610))</f>
        <v>Rodney</v>
      </c>
      <c r="C2610" t="str">
        <f>TRIM(PROPER(employee_data!C2610))</f>
        <v>Snow</v>
      </c>
      <c r="D2610" s="2">
        <f>DATEVALUE(TEXT(employee_data!D2610,"dd/mm/yyyy"))</f>
        <v>43630</v>
      </c>
      <c r="E2610" s="2" t="str">
        <f>IFERROR(DATEVALUE(TEXT(employee_data!E2610,"dd/mm/yyyy")),TRIM(""))</f>
        <v/>
      </c>
      <c r="F2610" t="str">
        <f>TRIM(employee_data!F2610)</f>
        <v>Production Technician I</v>
      </c>
      <c r="G2610" t="str">
        <f>TRIM(PROPER(employee_data!G2610))</f>
        <v>Kenneth Parker</v>
      </c>
      <c r="H2610" t="str">
        <f>TRIM(employee_data!H2610)</f>
        <v>rodney.snow@bilearner.com</v>
      </c>
      <c r="I2610" t="str">
        <f>TRIM(UPPER(employee_data!I2610))</f>
        <v>PYZ</v>
      </c>
      <c r="J2610" t="str">
        <f>TRIM(PROPER(employee_data!J2610))</f>
        <v>Active</v>
      </c>
      <c r="K2610" t="str">
        <f>TRIM(PROPER(employee_data!K2610))</f>
        <v>Contract</v>
      </c>
      <c r="L2610" t="str">
        <f>TRIM(PROPER(employee_data!L2610))</f>
        <v>Zone C</v>
      </c>
      <c r="M2610" t="str">
        <f>TRIM(PROPER(employee_data!M2610))</f>
        <v>Temporary</v>
      </c>
      <c r="N2610" t="str">
        <f>TRIM(PROPER(employee_data!N2610))</f>
        <v>Unk</v>
      </c>
      <c r="O2610" t="str">
        <f>TRIM(employee_data!O2610)</f>
        <v/>
      </c>
      <c r="P2610" t="str">
        <f>TRIM(PROPER(employee_data!P2610))</f>
        <v>Production</v>
      </c>
      <c r="Q2610" t="str">
        <f>TRIM(PROPER(employee_data!Q2610))</f>
        <v>Engineers</v>
      </c>
      <c r="R2610" s="2">
        <f>DATEVALUE(TEXT(employee_data!R2610,"dd/mm/yyyy"))</f>
        <v>18520</v>
      </c>
      <c r="S2610" t="str">
        <f>TRIM(UPPER(employee_data!S2610))</f>
        <v>MA</v>
      </c>
      <c r="T2610" t="str">
        <f>TRIM(PROPER(employee_data!T2610))</f>
        <v>Director</v>
      </c>
      <c r="U2610" t="str">
        <f>TRIM(PROPER(employee_data!U2610))</f>
        <v>Female</v>
      </c>
      <c r="V2610" t="str">
        <f>TRIM(employee_data!V2610)</f>
        <v>33464</v>
      </c>
      <c r="W2610" t="str">
        <f>TRIM(PROPER(employee_data!W2610))</f>
        <v>Other</v>
      </c>
      <c r="X2610" t="str">
        <f>TRIM(PROPER(employee_data!X2610))</f>
        <v>Divorced</v>
      </c>
      <c r="Y2610" t="str">
        <f>TRIM(PROPER(employee_data!Y2610))</f>
        <v>Fully Meets</v>
      </c>
      <c r="Z2610" s="4">
        <v>1</v>
      </c>
    </row>
    <row r="2611" spans="1:26" x14ac:dyDescent="0.25">
      <c r="A2611" t="str">
        <f>TRIM(employee_data!A2611)</f>
        <v>3036</v>
      </c>
      <c r="B2611" t="str">
        <f>TRIM(PROPER(employee_data!B2611))</f>
        <v>Reece</v>
      </c>
      <c r="C2611" t="str">
        <f>TRIM(PROPER(employee_data!C2611))</f>
        <v>Potts</v>
      </c>
      <c r="D2611" s="2">
        <f>DATEVALUE(TEXT(employee_data!D2611,"dd/mm/yyyy"))</f>
        <v>44017</v>
      </c>
      <c r="E2611" s="2" t="str">
        <f>IFERROR(DATEVALUE(TEXT(employee_data!E2611,"dd/mm/yyyy")),TRIM(""))</f>
        <v/>
      </c>
      <c r="F2611" t="str">
        <f>TRIM(employee_data!F2611)</f>
        <v>Production Technician I</v>
      </c>
      <c r="G2611" t="str">
        <f>TRIM(PROPER(employee_data!G2611))</f>
        <v>Barbara Perkins</v>
      </c>
      <c r="H2611" t="str">
        <f>TRIM(employee_data!H2611)</f>
        <v>reece.potts@bilearner.com</v>
      </c>
      <c r="I2611" t="str">
        <f>TRIM(UPPER(employee_data!I2611))</f>
        <v>WBL</v>
      </c>
      <c r="J2611" t="str">
        <f>TRIM(PROPER(employee_data!J2611))</f>
        <v>Active</v>
      </c>
      <c r="K2611" t="str">
        <f>TRIM(PROPER(employee_data!K2611))</f>
        <v>Full-Time</v>
      </c>
      <c r="L2611" t="str">
        <f>TRIM(PROPER(employee_data!L2611))</f>
        <v>Zone B</v>
      </c>
      <c r="M2611" t="str">
        <f>TRIM(PROPER(employee_data!M2611))</f>
        <v>Temporary</v>
      </c>
      <c r="N2611" t="str">
        <f>TRIM(PROPER(employee_data!N2611))</f>
        <v>Unk</v>
      </c>
      <c r="O2611" t="str">
        <f>TRIM(employee_data!O2611)</f>
        <v/>
      </c>
      <c r="P2611" t="str">
        <f>TRIM(PROPER(employee_data!P2611))</f>
        <v>Production</v>
      </c>
      <c r="Q2611" t="str">
        <f>TRIM(PROPER(employee_data!Q2611))</f>
        <v>Technology / It</v>
      </c>
      <c r="R2611" s="2">
        <f>DATEVALUE(TEXT(employee_data!R2611,"dd/mm/yyyy"))</f>
        <v>20999</v>
      </c>
      <c r="S2611" t="str">
        <f>TRIM(UPPER(employee_data!S2611))</f>
        <v>MA</v>
      </c>
      <c r="T2611" t="str">
        <f>TRIM(PROPER(employee_data!T2611))</f>
        <v>Administrator</v>
      </c>
      <c r="U2611" t="str">
        <f>TRIM(PROPER(employee_data!U2611))</f>
        <v>Female</v>
      </c>
      <c r="V2611" t="str">
        <f>TRIM(employee_data!V2611)</f>
        <v>94333</v>
      </c>
      <c r="W2611" t="str">
        <f>TRIM(PROPER(employee_data!W2611))</f>
        <v>White</v>
      </c>
      <c r="X2611" t="str">
        <f>TRIM(PROPER(employee_data!X2611))</f>
        <v>Widowed</v>
      </c>
      <c r="Y2611" t="str">
        <f>TRIM(PROPER(employee_data!Y2611))</f>
        <v>Fully Meets</v>
      </c>
      <c r="Z2611" s="4">
        <v>2</v>
      </c>
    </row>
    <row r="2612" spans="1:26" x14ac:dyDescent="0.25">
      <c r="A2612" t="str">
        <f>TRIM(employee_data!A2612)</f>
        <v>3037</v>
      </c>
      <c r="B2612" t="str">
        <f>TRIM(PROPER(employee_data!B2612))</f>
        <v>Catalina</v>
      </c>
      <c r="C2612" t="str">
        <f>TRIM(PROPER(employee_data!C2612))</f>
        <v>Eaton</v>
      </c>
      <c r="D2612" s="2">
        <f>DATEVALUE(TEXT(employee_data!D2612,"dd/mm/yyyy"))</f>
        <v>43892</v>
      </c>
      <c r="E2612" s="2" t="str">
        <f>IFERROR(DATEVALUE(TEXT(employee_data!E2612,"dd/mm/yyyy")),TRIM(""))</f>
        <v/>
      </c>
      <c r="F2612" t="str">
        <f>TRIM(employee_data!F2612)</f>
        <v>Production Technician I</v>
      </c>
      <c r="G2612" t="str">
        <f>TRIM(PROPER(employee_data!G2612))</f>
        <v>Lindsey Martin</v>
      </c>
      <c r="H2612" t="str">
        <f>TRIM(employee_data!H2612)</f>
        <v>catalina.eaton@bilearner.com</v>
      </c>
      <c r="I2612" t="str">
        <f>TRIM(UPPER(employee_data!I2612))</f>
        <v>NEL</v>
      </c>
      <c r="J2612" t="str">
        <f>TRIM(PROPER(employee_data!J2612))</f>
        <v>Active</v>
      </c>
      <c r="K2612" t="str">
        <f>TRIM(PROPER(employee_data!K2612))</f>
        <v>Full-Time</v>
      </c>
      <c r="L2612" t="str">
        <f>TRIM(PROPER(employee_data!L2612))</f>
        <v>Zone C</v>
      </c>
      <c r="M2612" t="str">
        <f>TRIM(PROPER(employee_data!M2612))</f>
        <v>Full-Time</v>
      </c>
      <c r="N2612" t="str">
        <f>TRIM(PROPER(employee_data!N2612))</f>
        <v>Unk</v>
      </c>
      <c r="O2612" t="str">
        <f>TRIM(employee_data!O2612)</f>
        <v/>
      </c>
      <c r="P2612" t="str">
        <f>TRIM(PROPER(employee_data!P2612))</f>
        <v>Production</v>
      </c>
      <c r="Q2612" t="str">
        <f>TRIM(PROPER(employee_data!Q2612))</f>
        <v>Field Operations</v>
      </c>
      <c r="R2612" s="2">
        <f>DATEVALUE(TEXT(employee_data!R2612,"dd/mm/yyyy"))</f>
        <v>32787</v>
      </c>
      <c r="S2612" t="str">
        <f>TRIM(UPPER(employee_data!S2612))</f>
        <v>MA</v>
      </c>
      <c r="T2612" t="str">
        <f>TRIM(PROPER(employee_data!T2612))</f>
        <v>Director</v>
      </c>
      <c r="U2612" t="str">
        <f>TRIM(PROPER(employee_data!U2612))</f>
        <v>Male</v>
      </c>
      <c r="V2612" t="str">
        <f>TRIM(employee_data!V2612)</f>
        <v>38200</v>
      </c>
      <c r="W2612" t="str">
        <f>TRIM(PROPER(employee_data!W2612))</f>
        <v>Asian</v>
      </c>
      <c r="X2612" t="str">
        <f>TRIM(PROPER(employee_data!X2612))</f>
        <v>Married</v>
      </c>
      <c r="Y2612" t="str">
        <f>TRIM(PROPER(employee_data!Y2612))</f>
        <v>Fully Meets</v>
      </c>
      <c r="Z2612" s="4">
        <v>4</v>
      </c>
    </row>
    <row r="2613" spans="1:26" x14ac:dyDescent="0.25">
      <c r="A2613" t="str">
        <f>TRIM(employee_data!A2613)</f>
        <v>3038</v>
      </c>
      <c r="B2613" t="str">
        <f>TRIM(PROPER(employee_data!B2613))</f>
        <v>Heidi</v>
      </c>
      <c r="C2613" t="str">
        <f>TRIM(PROPER(employee_data!C2613))</f>
        <v>Manning</v>
      </c>
      <c r="D2613" s="2">
        <f>DATEVALUE(TEXT(employee_data!D2613,"dd/mm/yyyy"))</f>
        <v>44146</v>
      </c>
      <c r="E2613" s="2">
        <f>IFERROR(DATEVALUE(TEXT(employee_data!E2613,"dd/mm/yyyy")),TRIM(""))</f>
        <v>44314</v>
      </c>
      <c r="F2613" t="str">
        <f>TRIM(employee_data!F2613)</f>
        <v>Production Technician I</v>
      </c>
      <c r="G2613" t="str">
        <f>TRIM(PROPER(employee_data!G2613))</f>
        <v>David Stark</v>
      </c>
      <c r="H2613" t="str">
        <f>TRIM(employee_data!H2613)</f>
        <v>heidi.manning@bilearner.com</v>
      </c>
      <c r="I2613" t="str">
        <f>TRIM(UPPER(employee_data!I2613))</f>
        <v>PL</v>
      </c>
      <c r="J2613" t="str">
        <f>TRIM(PROPER(employee_data!J2613))</f>
        <v>Active</v>
      </c>
      <c r="K2613" t="str">
        <f>TRIM(PROPER(employee_data!K2613))</f>
        <v>Part-Time</v>
      </c>
      <c r="L2613" t="str">
        <f>TRIM(PROPER(employee_data!L2613))</f>
        <v>Zone B</v>
      </c>
      <c r="M2613" t="str">
        <f>TRIM(PROPER(employee_data!M2613))</f>
        <v>Temporary</v>
      </c>
      <c r="N2613" t="str">
        <f>TRIM(PROPER(employee_data!N2613))</f>
        <v>Involuntary</v>
      </c>
      <c r="O2613" t="str">
        <f>TRIM(employee_data!O2613)</f>
        <v>Enough note majority positive catch trip.</v>
      </c>
      <c r="P2613" t="str">
        <f>TRIM(PROPER(employee_data!P2613))</f>
        <v>Production</v>
      </c>
      <c r="Q2613" t="str">
        <f>TRIM(PROPER(employee_data!Q2613))</f>
        <v>Field Operations</v>
      </c>
      <c r="R2613" s="2">
        <f>DATEVALUE(TEXT(employee_data!R2613,"dd/mm/yyyy"))</f>
        <v>20321</v>
      </c>
      <c r="S2613" t="str">
        <f>TRIM(UPPER(employee_data!S2613))</f>
        <v>MA</v>
      </c>
      <c r="T2613" t="str">
        <f>TRIM(PROPER(employee_data!T2613))</f>
        <v>Laborer</v>
      </c>
      <c r="U2613" t="str">
        <f>TRIM(PROPER(employee_data!U2613))</f>
        <v>Male</v>
      </c>
      <c r="V2613" t="str">
        <f>TRIM(employee_data!V2613)</f>
        <v>76217</v>
      </c>
      <c r="W2613" t="str">
        <f>TRIM(PROPER(employee_data!W2613))</f>
        <v>White</v>
      </c>
      <c r="X2613" t="str">
        <f>TRIM(PROPER(employee_data!X2613))</f>
        <v>Divorced</v>
      </c>
      <c r="Y2613" t="str">
        <f>TRIM(PROPER(employee_data!Y2613))</f>
        <v>Fully Meets</v>
      </c>
      <c r="Z2613" s="4">
        <v>2</v>
      </c>
    </row>
    <row r="2614" spans="1:26" x14ac:dyDescent="0.25">
      <c r="A2614" t="str">
        <f>TRIM(employee_data!A2614)</f>
        <v>3039</v>
      </c>
      <c r="B2614" t="str">
        <f>TRIM(PROPER(employee_data!B2614))</f>
        <v>Marquis</v>
      </c>
      <c r="C2614" t="str">
        <f>TRIM(PROPER(employee_data!C2614))</f>
        <v>Johns</v>
      </c>
      <c r="D2614" s="2">
        <f>DATEVALUE(TEXT(employee_data!D2614,"dd/mm/yyyy"))</f>
        <v>43821</v>
      </c>
      <c r="E2614" s="2" t="str">
        <f>IFERROR(DATEVALUE(TEXT(employee_data!E2614,"dd/mm/yyyy")),TRIM(""))</f>
        <v/>
      </c>
      <c r="F2614" t="str">
        <f>TRIM(employee_data!F2614)</f>
        <v>Production Technician I</v>
      </c>
      <c r="G2614" t="str">
        <f>TRIM(PROPER(employee_data!G2614))</f>
        <v>Evan Hernandez</v>
      </c>
      <c r="H2614" t="str">
        <f>TRIM(employee_data!H2614)</f>
        <v>marquis.johns@bilearner.com</v>
      </c>
      <c r="I2614" t="str">
        <f>TRIM(UPPER(employee_data!I2614))</f>
        <v>BPC</v>
      </c>
      <c r="J2614" t="str">
        <f>TRIM(PROPER(employee_data!J2614))</f>
        <v>Active</v>
      </c>
      <c r="K2614" t="str">
        <f>TRIM(PROPER(employee_data!K2614))</f>
        <v>Contract</v>
      </c>
      <c r="L2614" t="str">
        <f>TRIM(PROPER(employee_data!L2614))</f>
        <v>Zone B</v>
      </c>
      <c r="M2614" t="str">
        <f>TRIM(PROPER(employee_data!M2614))</f>
        <v>Temporary</v>
      </c>
      <c r="N2614" t="str">
        <f>TRIM(PROPER(employee_data!N2614))</f>
        <v>Unk</v>
      </c>
      <c r="O2614" t="str">
        <f>TRIM(employee_data!O2614)</f>
        <v/>
      </c>
      <c r="P2614" t="str">
        <f>TRIM(PROPER(employee_data!P2614))</f>
        <v>Production</v>
      </c>
      <c r="Q2614" t="str">
        <f>TRIM(PROPER(employee_data!Q2614))</f>
        <v>Project Management - Con</v>
      </c>
      <c r="R2614" s="2">
        <f>DATEVALUE(TEXT(employee_data!R2614,"dd/mm/yyyy"))</f>
        <v>24190</v>
      </c>
      <c r="S2614" t="str">
        <f>TRIM(UPPER(employee_data!S2614))</f>
        <v>MA</v>
      </c>
      <c r="T2614" t="str">
        <f>TRIM(PROPER(employee_data!T2614))</f>
        <v>Supervisor</v>
      </c>
      <c r="U2614" t="str">
        <f>TRIM(PROPER(employee_data!U2614))</f>
        <v>Female</v>
      </c>
      <c r="V2614" t="str">
        <f>TRIM(employee_data!V2614)</f>
        <v>91829</v>
      </c>
      <c r="W2614" t="str">
        <f>TRIM(PROPER(employee_data!W2614))</f>
        <v>Other</v>
      </c>
      <c r="X2614" t="str">
        <f>TRIM(PROPER(employee_data!X2614))</f>
        <v>Single</v>
      </c>
      <c r="Y2614" t="str">
        <f>TRIM(PROPER(employee_data!Y2614))</f>
        <v>Fully Meets</v>
      </c>
      <c r="Z2614" s="4">
        <v>5</v>
      </c>
    </row>
    <row r="2615" spans="1:26" x14ac:dyDescent="0.25">
      <c r="A2615" t="str">
        <f>TRIM(employee_data!A2615)</f>
        <v>3040</v>
      </c>
      <c r="B2615" t="str">
        <f>TRIM(PROPER(employee_data!B2615))</f>
        <v>Areli</v>
      </c>
      <c r="C2615" t="str">
        <f>TRIM(PROPER(employee_data!C2615))</f>
        <v>Torres</v>
      </c>
      <c r="D2615" s="2">
        <f>DATEVALUE(TEXT(employee_data!D2615,"dd/mm/yyyy"))</f>
        <v>44179</v>
      </c>
      <c r="E2615" s="2" t="str">
        <f>IFERROR(DATEVALUE(TEXT(employee_data!E2615,"dd/mm/yyyy")),TRIM(""))</f>
        <v/>
      </c>
      <c r="F2615" t="str">
        <f>TRIM(employee_data!F2615)</f>
        <v>Production Technician I</v>
      </c>
      <c r="G2615" t="str">
        <f>TRIM(PROPER(employee_data!G2615))</f>
        <v>Caleb Floyd Jr.</v>
      </c>
      <c r="H2615" t="str">
        <f>TRIM(employee_data!H2615)</f>
        <v>areli.torres@bilearner.com</v>
      </c>
      <c r="I2615" t="str">
        <f>TRIM(UPPER(employee_data!I2615))</f>
        <v>CCDR</v>
      </c>
      <c r="J2615" t="str">
        <f>TRIM(PROPER(employee_data!J2615))</f>
        <v>Active</v>
      </c>
      <c r="K2615" t="str">
        <f>TRIM(PROPER(employee_data!K2615))</f>
        <v>Full-Time</v>
      </c>
      <c r="L2615" t="str">
        <f>TRIM(PROPER(employee_data!L2615))</f>
        <v>Zone A</v>
      </c>
      <c r="M2615" t="str">
        <f>TRIM(PROPER(employee_data!M2615))</f>
        <v>Full-Time</v>
      </c>
      <c r="N2615" t="str">
        <f>TRIM(PROPER(employee_data!N2615))</f>
        <v>Unk</v>
      </c>
      <c r="O2615" t="str">
        <f>TRIM(employee_data!O2615)</f>
        <v/>
      </c>
      <c r="P2615" t="str">
        <f>TRIM(PROPER(employee_data!P2615))</f>
        <v>Production</v>
      </c>
      <c r="Q2615" t="str">
        <f>TRIM(PROPER(employee_data!Q2615))</f>
        <v>Field Operations</v>
      </c>
      <c r="R2615" s="2">
        <f>DATEVALUE(TEXT(employee_data!R2615,"dd/mm/yyyy"))</f>
        <v>30713</v>
      </c>
      <c r="S2615" t="str">
        <f>TRIM(UPPER(employee_data!S2615))</f>
        <v>MA</v>
      </c>
      <c r="T2615" t="str">
        <f>TRIM(PROPER(employee_data!T2615))</f>
        <v>Groundman</v>
      </c>
      <c r="U2615" t="str">
        <f>TRIM(PROPER(employee_data!U2615))</f>
        <v>Female</v>
      </c>
      <c r="V2615" t="str">
        <f>TRIM(employee_data!V2615)</f>
        <v>31946</v>
      </c>
      <c r="W2615" t="str">
        <f>TRIM(PROPER(employee_data!W2615))</f>
        <v>White</v>
      </c>
      <c r="X2615" t="str">
        <f>TRIM(PROPER(employee_data!X2615))</f>
        <v>Divorced</v>
      </c>
      <c r="Y2615" t="str">
        <f>TRIM(PROPER(employee_data!Y2615))</f>
        <v>Fully Meets</v>
      </c>
      <c r="Z2615" s="4">
        <v>5</v>
      </c>
    </row>
    <row r="2616" spans="1:26" x14ac:dyDescent="0.25">
      <c r="A2616" t="str">
        <f>TRIM(employee_data!A2616)</f>
        <v>3041</v>
      </c>
      <c r="B2616" t="str">
        <f>TRIM(PROPER(employee_data!B2616))</f>
        <v>Rey</v>
      </c>
      <c r="C2616" t="str">
        <f>TRIM(PROPER(employee_data!C2616))</f>
        <v>Morton</v>
      </c>
      <c r="D2616" s="2">
        <f>DATEVALUE(TEXT(employee_data!D2616,"dd/mm/yyyy"))</f>
        <v>44002</v>
      </c>
      <c r="E2616" s="2" t="str">
        <f>IFERROR(DATEVALUE(TEXT(employee_data!E2616,"dd/mm/yyyy")),TRIM(""))</f>
        <v/>
      </c>
      <c r="F2616" t="str">
        <f>TRIM(employee_data!F2616)</f>
        <v>Production Technician I</v>
      </c>
      <c r="G2616" t="str">
        <f>TRIM(PROPER(employee_data!G2616))</f>
        <v>Brandon Atkinson</v>
      </c>
      <c r="H2616" t="str">
        <f>TRIM(employee_data!H2616)</f>
        <v>rey.morton@bilearner.com</v>
      </c>
      <c r="I2616" t="str">
        <f>TRIM(UPPER(employee_data!I2616))</f>
        <v>SVG</v>
      </c>
      <c r="J2616" t="str">
        <f>TRIM(PROPER(employee_data!J2616))</f>
        <v>Active</v>
      </c>
      <c r="K2616" t="str">
        <f>TRIM(PROPER(employee_data!K2616))</f>
        <v>Contract</v>
      </c>
      <c r="L2616" t="str">
        <f>TRIM(PROPER(employee_data!L2616))</f>
        <v>Zone C</v>
      </c>
      <c r="M2616" t="str">
        <f>TRIM(PROPER(employee_data!M2616))</f>
        <v>Full-Time</v>
      </c>
      <c r="N2616" t="str">
        <f>TRIM(PROPER(employee_data!N2616))</f>
        <v>Unk</v>
      </c>
      <c r="O2616" t="str">
        <f>TRIM(employee_data!O2616)</f>
        <v/>
      </c>
      <c r="P2616" t="str">
        <f>TRIM(PROPER(employee_data!P2616))</f>
        <v>Production</v>
      </c>
      <c r="Q2616" t="str">
        <f>TRIM(PROPER(employee_data!Q2616))</f>
        <v>General - Con</v>
      </c>
      <c r="R2616" s="2">
        <f>DATEVALUE(TEXT(employee_data!R2616,"dd/mm/yyyy"))</f>
        <v>36638</v>
      </c>
      <c r="S2616" t="str">
        <f>TRIM(UPPER(employee_data!S2616))</f>
        <v>MA</v>
      </c>
      <c r="T2616" t="str">
        <f>TRIM(PROPER(employee_data!T2616))</f>
        <v>Laborer</v>
      </c>
      <c r="U2616" t="str">
        <f>TRIM(PROPER(employee_data!U2616))</f>
        <v>Female</v>
      </c>
      <c r="V2616" t="str">
        <f>TRIM(employee_data!V2616)</f>
        <v>2308</v>
      </c>
      <c r="W2616" t="str">
        <f>TRIM(PROPER(employee_data!W2616))</f>
        <v>White</v>
      </c>
      <c r="X2616" t="str">
        <f>TRIM(PROPER(employee_data!X2616))</f>
        <v>Single</v>
      </c>
      <c r="Y2616" t="str">
        <f>TRIM(PROPER(employee_data!Y2616))</f>
        <v>Fully Meets</v>
      </c>
      <c r="Z2616" s="4">
        <v>2</v>
      </c>
    </row>
    <row r="2617" spans="1:26" x14ac:dyDescent="0.25">
      <c r="A2617" t="str">
        <f>TRIM(employee_data!A2617)</f>
        <v>3042</v>
      </c>
      <c r="B2617" t="str">
        <f>TRIM(PROPER(employee_data!B2617))</f>
        <v>Deven</v>
      </c>
      <c r="C2617" t="str">
        <f>TRIM(PROPER(employee_data!C2617))</f>
        <v>Gillespie</v>
      </c>
      <c r="D2617" s="2">
        <f>DATEVALUE(TEXT(employee_data!D2617,"dd/mm/yyyy"))</f>
        <v>45086</v>
      </c>
      <c r="E2617" s="2">
        <f>IFERROR(DATEVALUE(TEXT(employee_data!E2617,"dd/mm/yyyy")),TRIM(""))</f>
        <v>45119</v>
      </c>
      <c r="F2617" t="str">
        <f>TRIM(employee_data!F2617)</f>
        <v>Production Technician I</v>
      </c>
      <c r="G2617" t="str">
        <f>TRIM(PROPER(employee_data!G2617))</f>
        <v>Alisha Ramirez</v>
      </c>
      <c r="H2617" t="str">
        <f>TRIM(employee_data!H2617)</f>
        <v>deven.gillespie@bilearner.com</v>
      </c>
      <c r="I2617" t="str">
        <f>TRIM(UPPER(employee_data!I2617))</f>
        <v>EW</v>
      </c>
      <c r="J2617" t="str">
        <f>TRIM(PROPER(employee_data!J2617))</f>
        <v>Active</v>
      </c>
      <c r="K2617" t="str">
        <f>TRIM(PROPER(employee_data!K2617))</f>
        <v>Contract</v>
      </c>
      <c r="L2617" t="str">
        <f>TRIM(PROPER(employee_data!L2617))</f>
        <v>Zone B</v>
      </c>
      <c r="M2617" t="str">
        <f>TRIM(PROPER(employee_data!M2617))</f>
        <v>Temporary</v>
      </c>
      <c r="N2617" t="str">
        <f>TRIM(PROPER(employee_data!N2617))</f>
        <v>Resignation</v>
      </c>
      <c r="O2617" t="str">
        <f>TRIM(employee_data!O2617)</f>
        <v>Man fall nature back church.</v>
      </c>
      <c r="P2617" t="str">
        <f>TRIM(PROPER(employee_data!P2617))</f>
        <v>Production</v>
      </c>
      <c r="Q2617" t="str">
        <f>TRIM(PROPER(employee_data!Q2617))</f>
        <v>Fielders</v>
      </c>
      <c r="R2617" s="2">
        <f>DATEVALUE(TEXT(employee_data!R2617,"dd/mm/yyyy"))</f>
        <v>22456</v>
      </c>
      <c r="S2617" t="str">
        <f>TRIM(UPPER(employee_data!S2617))</f>
        <v>MA</v>
      </c>
      <c r="T2617" t="str">
        <f>TRIM(PROPER(employee_data!T2617))</f>
        <v>Engineer</v>
      </c>
      <c r="U2617" t="str">
        <f>TRIM(PROPER(employee_data!U2617))</f>
        <v>Female</v>
      </c>
      <c r="V2617" t="str">
        <f>TRIM(employee_data!V2617)</f>
        <v>44194</v>
      </c>
      <c r="W2617" t="str">
        <f>TRIM(PROPER(employee_data!W2617))</f>
        <v>White</v>
      </c>
      <c r="X2617" t="str">
        <f>TRIM(PROPER(employee_data!X2617))</f>
        <v>Widowed</v>
      </c>
      <c r="Y2617" t="str">
        <f>TRIM(PROPER(employee_data!Y2617))</f>
        <v>Exceeds</v>
      </c>
      <c r="Z2617" s="4">
        <v>4</v>
      </c>
    </row>
    <row r="2618" spans="1:26" x14ac:dyDescent="0.25">
      <c r="A2618" t="str">
        <f>TRIM(employee_data!A2618)</f>
        <v>3043</v>
      </c>
      <c r="B2618" t="str">
        <f>TRIM(PROPER(employee_data!B2618))</f>
        <v>Rowan</v>
      </c>
      <c r="C2618" t="str">
        <f>TRIM(PROPER(employee_data!C2618))</f>
        <v>Gilbert</v>
      </c>
      <c r="D2618" s="2">
        <f>DATEVALUE(TEXT(employee_data!D2618,"dd/mm/yyyy"))</f>
        <v>44829</v>
      </c>
      <c r="E2618" s="2" t="str">
        <f>IFERROR(DATEVALUE(TEXT(employee_data!E2618,"dd/mm/yyyy")),TRIM(""))</f>
        <v/>
      </c>
      <c r="F2618" t="str">
        <f>TRIM(employee_data!F2618)</f>
        <v>Production Technician I</v>
      </c>
      <c r="G2618" t="str">
        <f>TRIM(PROPER(employee_data!G2618))</f>
        <v>Caroline Duffy</v>
      </c>
      <c r="H2618" t="str">
        <f>TRIM(employee_data!H2618)</f>
        <v>rowan.gilbert@bilearner.com</v>
      </c>
      <c r="I2618" t="str">
        <f>TRIM(UPPER(employee_data!I2618))</f>
        <v>MSC</v>
      </c>
      <c r="J2618" t="str">
        <f>TRIM(PROPER(employee_data!J2618))</f>
        <v>Active</v>
      </c>
      <c r="K2618" t="str">
        <f>TRIM(PROPER(employee_data!K2618))</f>
        <v>Contract</v>
      </c>
      <c r="L2618" t="str">
        <f>TRIM(PROPER(employee_data!L2618))</f>
        <v>Zone C</v>
      </c>
      <c r="M2618" t="str">
        <f>TRIM(PROPER(employee_data!M2618))</f>
        <v>Full-Time</v>
      </c>
      <c r="N2618" t="str">
        <f>TRIM(PROPER(employee_data!N2618))</f>
        <v>Unk</v>
      </c>
      <c r="O2618" t="str">
        <f>TRIM(employee_data!O2618)</f>
        <v/>
      </c>
      <c r="P2618" t="str">
        <f>TRIM(PROPER(employee_data!P2618))</f>
        <v>Production</v>
      </c>
      <c r="Q2618" t="str">
        <f>TRIM(PROPER(employee_data!Q2618))</f>
        <v>Catv</v>
      </c>
      <c r="R2618" s="2">
        <f>DATEVALUE(TEXT(employee_data!R2618,"dd/mm/yyyy"))</f>
        <v>23076</v>
      </c>
      <c r="S2618" t="str">
        <f>TRIM(UPPER(employee_data!S2618))</f>
        <v>MA</v>
      </c>
      <c r="T2618" t="str">
        <f>TRIM(PROPER(employee_data!T2618))</f>
        <v>Supervisor</v>
      </c>
      <c r="U2618" t="str">
        <f>TRIM(PROPER(employee_data!U2618))</f>
        <v>Male</v>
      </c>
      <c r="V2618" t="str">
        <f>TRIM(employee_data!V2618)</f>
        <v>48124</v>
      </c>
      <c r="W2618" t="str">
        <f>TRIM(PROPER(employee_data!W2618))</f>
        <v>Black</v>
      </c>
      <c r="X2618" t="str">
        <f>TRIM(PROPER(employee_data!X2618))</f>
        <v>Widowed</v>
      </c>
      <c r="Y2618" t="str">
        <f>TRIM(PROPER(employee_data!Y2618))</f>
        <v>Exceeds</v>
      </c>
      <c r="Z2618" s="4">
        <v>2</v>
      </c>
    </row>
    <row r="2619" spans="1:26" x14ac:dyDescent="0.25">
      <c r="A2619" t="str">
        <f>TRIM(employee_data!A2619)</f>
        <v>3044</v>
      </c>
      <c r="B2619" t="str">
        <f>TRIM(PROPER(employee_data!B2619))</f>
        <v>Cullen</v>
      </c>
      <c r="C2619" t="str">
        <f>TRIM(PROPER(employee_data!C2619))</f>
        <v>Ruiz</v>
      </c>
      <c r="D2619" s="2">
        <f>DATEVALUE(TEXT(employee_data!D2619,"dd/mm/yyyy"))</f>
        <v>44069</v>
      </c>
      <c r="E2619" s="2">
        <f>IFERROR(DATEVALUE(TEXT(employee_data!E2619,"dd/mm/yyyy")),TRIM(""))</f>
        <v>44195</v>
      </c>
      <c r="F2619" t="str">
        <f>TRIM(employee_data!F2619)</f>
        <v>Production Technician I</v>
      </c>
      <c r="G2619" t="str">
        <f>TRIM(PROPER(employee_data!G2619))</f>
        <v>Charles Dean</v>
      </c>
      <c r="H2619" t="str">
        <f>TRIM(employee_data!H2619)</f>
        <v>cullen.ruiz@bilearner.com</v>
      </c>
      <c r="I2619" t="str">
        <f>TRIM(UPPER(employee_data!I2619))</f>
        <v>TNS</v>
      </c>
      <c r="J2619" t="str">
        <f>TRIM(PROPER(employee_data!J2619))</f>
        <v>Active</v>
      </c>
      <c r="K2619" t="str">
        <f>TRIM(PROPER(employee_data!K2619))</f>
        <v>Contract</v>
      </c>
      <c r="L2619" t="str">
        <f>TRIM(PROPER(employee_data!L2619))</f>
        <v>Zone B</v>
      </c>
      <c r="M2619" t="str">
        <f>TRIM(PROPER(employee_data!M2619))</f>
        <v>Part-Time</v>
      </c>
      <c r="N2619" t="str">
        <f>TRIM(PROPER(employee_data!N2619))</f>
        <v>Retirement</v>
      </c>
      <c r="O2619" t="str">
        <f>TRIM(employee_data!O2619)</f>
        <v>Structure play my piece partner them.</v>
      </c>
      <c r="P2619" t="str">
        <f>TRIM(PROPER(employee_data!P2619))</f>
        <v>Production</v>
      </c>
      <c r="Q2619" t="str">
        <f>TRIM(PROPER(employee_data!Q2619))</f>
        <v>General - Con</v>
      </c>
      <c r="R2619" s="2">
        <f>DATEVALUE(TEXT(employee_data!R2619,"dd/mm/yyyy"))</f>
        <v>24165</v>
      </c>
      <c r="S2619" t="str">
        <f>TRIM(UPPER(employee_data!S2619))</f>
        <v>MA</v>
      </c>
      <c r="T2619" t="str">
        <f>TRIM(PROPER(employee_data!T2619))</f>
        <v>Laborer</v>
      </c>
      <c r="U2619" t="str">
        <f>TRIM(PROPER(employee_data!U2619))</f>
        <v>Male</v>
      </c>
      <c r="V2619" t="str">
        <f>TRIM(employee_data!V2619)</f>
        <v>16165</v>
      </c>
      <c r="W2619" t="str">
        <f>TRIM(PROPER(employee_data!W2619))</f>
        <v>White</v>
      </c>
      <c r="X2619" t="str">
        <f>TRIM(PROPER(employee_data!X2619))</f>
        <v>Single</v>
      </c>
      <c r="Y2619" t="str">
        <f>TRIM(PROPER(employee_data!Y2619))</f>
        <v>Exceeds</v>
      </c>
      <c r="Z2619" s="4">
        <v>2</v>
      </c>
    </row>
    <row r="2620" spans="1:26" x14ac:dyDescent="0.25">
      <c r="A2620" t="str">
        <f>TRIM(employee_data!A2620)</f>
        <v>3045</v>
      </c>
      <c r="B2620" t="str">
        <f>TRIM(PROPER(employee_data!B2620))</f>
        <v>Kamron</v>
      </c>
      <c r="C2620" t="str">
        <f>TRIM(PROPER(employee_data!C2620))</f>
        <v>Goodwin</v>
      </c>
      <c r="D2620" s="2">
        <f>DATEVALUE(TEXT(employee_data!D2620,"dd/mm/yyyy"))</f>
        <v>43705</v>
      </c>
      <c r="E2620" s="2" t="str">
        <f>IFERROR(DATEVALUE(TEXT(employee_data!E2620,"dd/mm/yyyy")),TRIM(""))</f>
        <v/>
      </c>
      <c r="F2620" t="str">
        <f>TRIM(employee_data!F2620)</f>
        <v>Production Technician I</v>
      </c>
      <c r="G2620" t="str">
        <f>TRIM(PROPER(employee_data!G2620))</f>
        <v>Nicholas Duncan</v>
      </c>
      <c r="H2620" t="str">
        <f>TRIM(employee_data!H2620)</f>
        <v>kamron.goodwin@bilearner.com</v>
      </c>
      <c r="I2620" t="str">
        <f>TRIM(UPPER(employee_data!I2620))</f>
        <v>PYZ</v>
      </c>
      <c r="J2620" t="str">
        <f>TRIM(PROPER(employee_data!J2620))</f>
        <v>Active</v>
      </c>
      <c r="K2620" t="str">
        <f>TRIM(PROPER(employee_data!K2620))</f>
        <v>Full-Time</v>
      </c>
      <c r="L2620" t="str">
        <f>TRIM(PROPER(employee_data!L2620))</f>
        <v>Zone C</v>
      </c>
      <c r="M2620" t="str">
        <f>TRIM(PROPER(employee_data!M2620))</f>
        <v>Temporary</v>
      </c>
      <c r="N2620" t="str">
        <f>TRIM(PROPER(employee_data!N2620))</f>
        <v>Unk</v>
      </c>
      <c r="O2620" t="str">
        <f>TRIM(employee_data!O2620)</f>
        <v/>
      </c>
      <c r="P2620" t="str">
        <f>TRIM(PROPER(employee_data!P2620))</f>
        <v>Production</v>
      </c>
      <c r="Q2620" t="str">
        <f>TRIM(PROPER(employee_data!Q2620))</f>
        <v>General - Eng</v>
      </c>
      <c r="R2620" s="2">
        <f>DATEVALUE(TEXT(employee_data!R2620,"dd/mm/yyyy"))</f>
        <v>24878</v>
      </c>
      <c r="S2620" t="str">
        <f>TRIM(UPPER(employee_data!S2620))</f>
        <v>MA</v>
      </c>
      <c r="T2620" t="str">
        <f>TRIM(PROPER(employee_data!T2620))</f>
        <v>Engineer</v>
      </c>
      <c r="U2620" t="str">
        <f>TRIM(PROPER(employee_data!U2620))</f>
        <v>Male</v>
      </c>
      <c r="V2620" t="str">
        <f>TRIM(employee_data!V2620)</f>
        <v>64494</v>
      </c>
      <c r="W2620" t="str">
        <f>TRIM(PROPER(employee_data!W2620))</f>
        <v>Other</v>
      </c>
      <c r="X2620" t="str">
        <f>TRIM(PROPER(employee_data!X2620))</f>
        <v>Single</v>
      </c>
      <c r="Y2620" t="str">
        <f>TRIM(PROPER(employee_data!Y2620))</f>
        <v>Exceeds</v>
      </c>
      <c r="Z2620" s="4">
        <v>2</v>
      </c>
    </row>
    <row r="2621" spans="1:26" x14ac:dyDescent="0.25">
      <c r="A2621" t="str">
        <f>TRIM(employee_data!A2621)</f>
        <v>3046</v>
      </c>
      <c r="B2621" t="str">
        <f>TRIM(PROPER(employee_data!B2621))</f>
        <v>Claudia</v>
      </c>
      <c r="C2621" t="str">
        <f>TRIM(PROPER(employee_data!C2621))</f>
        <v>Melton</v>
      </c>
      <c r="D2621" s="2">
        <f>DATEVALUE(TEXT(employee_data!D2621,"dd/mm/yyyy"))</f>
        <v>45079</v>
      </c>
      <c r="E2621" s="2">
        <f>IFERROR(DATEVALUE(TEXT(employee_data!E2621,"dd/mm/yyyy")),TRIM(""))</f>
        <v>45116</v>
      </c>
      <c r="F2621" t="str">
        <f>TRIM(employee_data!F2621)</f>
        <v>Production Technician II</v>
      </c>
      <c r="G2621" t="str">
        <f>TRIM(PROPER(employee_data!G2621))</f>
        <v>Anna Davidson</v>
      </c>
      <c r="H2621" t="str">
        <f>TRIM(employee_data!H2621)</f>
        <v>claudia.melton@bilearner.com</v>
      </c>
      <c r="I2621" t="str">
        <f>TRIM(UPPER(employee_data!I2621))</f>
        <v>TNS</v>
      </c>
      <c r="J2621" t="str">
        <f>TRIM(PROPER(employee_data!J2621))</f>
        <v>Voluntarily Terminated</v>
      </c>
      <c r="K2621" t="str">
        <f>TRIM(PROPER(employee_data!K2621))</f>
        <v>Part-Time</v>
      </c>
      <c r="L2621" t="str">
        <f>TRIM(PROPER(employee_data!L2621))</f>
        <v>Zone A</v>
      </c>
      <c r="M2621" t="str">
        <f>TRIM(PROPER(employee_data!M2621))</f>
        <v>Full-Time</v>
      </c>
      <c r="N2621" t="str">
        <f>TRIM(PROPER(employee_data!N2621))</f>
        <v>Resignation</v>
      </c>
      <c r="O2621" t="str">
        <f>TRIM(employee_data!O2621)</f>
        <v>Organization north interview simply return.</v>
      </c>
      <c r="P2621" t="str">
        <f>TRIM(PROPER(employee_data!P2621))</f>
        <v>Production</v>
      </c>
      <c r="Q2621" t="str">
        <f>TRIM(PROPER(employee_data!Q2621))</f>
        <v>Wireline Construction</v>
      </c>
      <c r="R2621" s="2">
        <f>DATEVALUE(TEXT(employee_data!R2621,"dd/mm/yyyy"))</f>
        <v>30472</v>
      </c>
      <c r="S2621" t="str">
        <f>TRIM(UPPER(employee_data!S2621))</f>
        <v>MA</v>
      </c>
      <c r="T2621" t="str">
        <f>TRIM(PROPER(employee_data!T2621))</f>
        <v>Supervisor</v>
      </c>
      <c r="U2621" t="str">
        <f>TRIM(PROPER(employee_data!U2621))</f>
        <v>Female</v>
      </c>
      <c r="V2621" t="str">
        <f>TRIM(employee_data!V2621)</f>
        <v>85307</v>
      </c>
      <c r="W2621" t="str">
        <f>TRIM(PROPER(employee_data!W2621))</f>
        <v>Other</v>
      </c>
      <c r="X2621" t="str">
        <f>TRIM(PROPER(employee_data!X2621))</f>
        <v>Single</v>
      </c>
      <c r="Y2621" t="str">
        <f>TRIM(PROPER(employee_data!Y2621))</f>
        <v>Exceeds</v>
      </c>
      <c r="Z2621" s="4">
        <v>4</v>
      </c>
    </row>
    <row r="2622" spans="1:26" x14ac:dyDescent="0.25">
      <c r="A2622" t="str">
        <f>TRIM(employee_data!A2622)</f>
        <v>3047</v>
      </c>
      <c r="B2622" t="str">
        <f>TRIM(PROPER(employee_data!B2622))</f>
        <v>Francesca</v>
      </c>
      <c r="C2622" t="str">
        <f>TRIM(PROPER(employee_data!C2622))</f>
        <v>Lowe</v>
      </c>
      <c r="D2622" s="2">
        <f>DATEVALUE(TEXT(employee_data!D2622,"dd/mm/yyyy"))</f>
        <v>43355</v>
      </c>
      <c r="E2622" s="2" t="str">
        <f>IFERROR(DATEVALUE(TEXT(employee_data!E2622,"dd/mm/yyyy")),TRIM(""))</f>
        <v/>
      </c>
      <c r="F2622" t="str">
        <f>TRIM(employee_data!F2622)</f>
        <v>Production Technician II</v>
      </c>
      <c r="G2622" t="str">
        <f>TRIM(PROPER(employee_data!G2622))</f>
        <v>Micheal Merritt</v>
      </c>
      <c r="H2622" t="str">
        <f>TRIM(employee_data!H2622)</f>
        <v>francesca.lowe@bilearner.com</v>
      </c>
      <c r="I2622" t="str">
        <f>TRIM(UPPER(employee_data!I2622))</f>
        <v>PYZ</v>
      </c>
      <c r="J2622" t="str">
        <f>TRIM(PROPER(employee_data!J2622))</f>
        <v>Active</v>
      </c>
      <c r="K2622" t="str">
        <f>TRIM(PROPER(employee_data!K2622))</f>
        <v>Full-Time</v>
      </c>
      <c r="L2622" t="str">
        <f>TRIM(PROPER(employee_data!L2622))</f>
        <v>Zone C</v>
      </c>
      <c r="M2622" t="str">
        <f>TRIM(PROPER(employee_data!M2622))</f>
        <v>Full-Time</v>
      </c>
      <c r="N2622" t="str">
        <f>TRIM(PROPER(employee_data!N2622))</f>
        <v>Unk</v>
      </c>
      <c r="O2622" t="str">
        <f>TRIM(employee_data!O2622)</f>
        <v/>
      </c>
      <c r="P2622" t="str">
        <f>TRIM(PROPER(employee_data!P2622))</f>
        <v>Production</v>
      </c>
      <c r="Q2622" t="str">
        <f>TRIM(PROPER(employee_data!Q2622))</f>
        <v>Engineers</v>
      </c>
      <c r="R2622" s="2">
        <f>DATEVALUE(TEXT(employee_data!R2622,"dd/mm/yyyy"))</f>
        <v>24018</v>
      </c>
      <c r="S2622" t="str">
        <f>TRIM(UPPER(employee_data!S2622))</f>
        <v>MA</v>
      </c>
      <c r="T2622" t="str">
        <f>TRIM(PROPER(employee_data!T2622))</f>
        <v>Administrative</v>
      </c>
      <c r="U2622" t="str">
        <f>TRIM(PROPER(employee_data!U2622))</f>
        <v>Female</v>
      </c>
      <c r="V2622" t="str">
        <f>TRIM(employee_data!V2622)</f>
        <v>33237</v>
      </c>
      <c r="W2622" t="str">
        <f>TRIM(PROPER(employee_data!W2622))</f>
        <v>White</v>
      </c>
      <c r="X2622" t="str">
        <f>TRIM(PROPER(employee_data!X2622))</f>
        <v>Married</v>
      </c>
      <c r="Y2622" t="str">
        <f>TRIM(PROPER(employee_data!Y2622))</f>
        <v>Exceeds</v>
      </c>
      <c r="Z2622" s="4">
        <v>5</v>
      </c>
    </row>
    <row r="2623" spans="1:26" x14ac:dyDescent="0.25">
      <c r="A2623" t="str">
        <f>TRIM(employee_data!A2623)</f>
        <v>3048</v>
      </c>
      <c r="B2623" t="str">
        <f>TRIM(PROPER(employee_data!B2623))</f>
        <v>Violet</v>
      </c>
      <c r="C2623" t="str">
        <f>TRIM(PROPER(employee_data!C2623))</f>
        <v>Horn</v>
      </c>
      <c r="D2623" s="2">
        <f>DATEVALUE(TEXT(employee_data!D2623,"dd/mm/yyyy"))</f>
        <v>45122</v>
      </c>
      <c r="E2623" s="2" t="str">
        <f>IFERROR(DATEVALUE(TEXT(employee_data!E2623,"dd/mm/yyyy")),TRIM(""))</f>
        <v/>
      </c>
      <c r="F2623" t="str">
        <f>TRIM(employee_data!F2623)</f>
        <v>Production Technician II</v>
      </c>
      <c r="G2623" t="str">
        <f>TRIM(PROPER(employee_data!G2623))</f>
        <v>Jeffrey Espinoza</v>
      </c>
      <c r="H2623" t="str">
        <f>TRIM(employee_data!H2623)</f>
        <v>violet.horn@bilearner.com</v>
      </c>
      <c r="I2623" t="str">
        <f>TRIM(UPPER(employee_data!I2623))</f>
        <v>WBL</v>
      </c>
      <c r="J2623" t="str">
        <f>TRIM(PROPER(employee_data!J2623))</f>
        <v>Active</v>
      </c>
      <c r="K2623" t="str">
        <f>TRIM(PROPER(employee_data!K2623))</f>
        <v>Contract</v>
      </c>
      <c r="L2623" t="str">
        <f>TRIM(PROPER(employee_data!L2623))</f>
        <v>Zone B</v>
      </c>
      <c r="M2623" t="str">
        <f>TRIM(PROPER(employee_data!M2623))</f>
        <v>Part-Time</v>
      </c>
      <c r="N2623" t="str">
        <f>TRIM(PROPER(employee_data!N2623))</f>
        <v>Unk</v>
      </c>
      <c r="O2623" t="str">
        <f>TRIM(employee_data!O2623)</f>
        <v/>
      </c>
      <c r="P2623" t="str">
        <f>TRIM(PROPER(employee_data!P2623))</f>
        <v>Production</v>
      </c>
      <c r="Q2623" t="str">
        <f>TRIM(PROPER(employee_data!Q2623))</f>
        <v>Isp</v>
      </c>
      <c r="R2623" s="2">
        <f>DATEVALUE(TEXT(employee_data!R2623,"dd/mm/yyyy"))</f>
        <v>28562</v>
      </c>
      <c r="S2623" t="str">
        <f>TRIM(UPPER(employee_data!S2623))</f>
        <v>MA</v>
      </c>
      <c r="T2623" t="str">
        <f>TRIM(PROPER(employee_data!T2623))</f>
        <v>Apprentice</v>
      </c>
      <c r="U2623" t="str">
        <f>TRIM(PROPER(employee_data!U2623))</f>
        <v>Female</v>
      </c>
      <c r="V2623" t="str">
        <f>TRIM(employee_data!V2623)</f>
        <v>34381</v>
      </c>
      <c r="W2623" t="str">
        <f>TRIM(PROPER(employee_data!W2623))</f>
        <v>White</v>
      </c>
      <c r="X2623" t="str">
        <f>TRIM(PROPER(employee_data!X2623))</f>
        <v>Married</v>
      </c>
      <c r="Y2623" t="str">
        <f>TRIM(PROPER(employee_data!Y2623))</f>
        <v>Fully Meets</v>
      </c>
      <c r="Z2623" s="4">
        <v>2</v>
      </c>
    </row>
    <row r="2624" spans="1:26" x14ac:dyDescent="0.25">
      <c r="A2624" t="str">
        <f>TRIM(employee_data!A2624)</f>
        <v>3049</v>
      </c>
      <c r="B2624" t="str">
        <f>TRIM(PROPER(employee_data!B2624))</f>
        <v>Carlie</v>
      </c>
      <c r="C2624" t="str">
        <f>TRIM(PROPER(employee_data!C2624))</f>
        <v>Wagner</v>
      </c>
      <c r="D2624" s="2">
        <f>DATEVALUE(TEXT(employee_data!D2624,"dd/mm/yyyy"))</f>
        <v>45109</v>
      </c>
      <c r="E2624" s="2">
        <f>IFERROR(DATEVALUE(TEXT(employee_data!E2624,"dd/mm/yyyy")),TRIM(""))</f>
        <v>45132</v>
      </c>
      <c r="F2624" t="str">
        <f>TRIM(employee_data!F2624)</f>
        <v>Production Technician II</v>
      </c>
      <c r="G2624" t="str">
        <f>TRIM(PROPER(employee_data!G2624))</f>
        <v>Joshua Diaz</v>
      </c>
      <c r="H2624" t="str">
        <f>TRIM(employee_data!H2624)</f>
        <v>carlie.wagner@bilearner.com</v>
      </c>
      <c r="I2624" t="str">
        <f>TRIM(UPPER(employee_data!I2624))</f>
        <v>NEL</v>
      </c>
      <c r="J2624" t="str">
        <f>TRIM(PROPER(employee_data!J2624))</f>
        <v>Active</v>
      </c>
      <c r="K2624" t="str">
        <f>TRIM(PROPER(employee_data!K2624))</f>
        <v>Part-Time</v>
      </c>
      <c r="L2624" t="str">
        <f>TRIM(PROPER(employee_data!L2624))</f>
        <v>Zone A</v>
      </c>
      <c r="M2624" t="str">
        <f>TRIM(PROPER(employee_data!M2624))</f>
        <v>Temporary</v>
      </c>
      <c r="N2624" t="str">
        <f>TRIM(PROPER(employee_data!N2624))</f>
        <v>Involuntary</v>
      </c>
      <c r="O2624" t="str">
        <f>TRIM(employee_data!O2624)</f>
        <v>Congress foot television team.</v>
      </c>
      <c r="P2624" t="str">
        <f>TRIM(PROPER(employee_data!P2624))</f>
        <v>Production</v>
      </c>
      <c r="Q2624" t="str">
        <f>TRIM(PROPER(employee_data!Q2624))</f>
        <v>General - Con</v>
      </c>
      <c r="R2624" s="2">
        <f>DATEVALUE(TEXT(employee_data!R2624,"dd/mm/yyyy"))</f>
        <v>17665</v>
      </c>
      <c r="S2624" t="str">
        <f>TRIM(UPPER(employee_data!S2624))</f>
        <v>MA</v>
      </c>
      <c r="T2624" t="str">
        <f>TRIM(PROPER(employee_data!T2624))</f>
        <v>Laborer</v>
      </c>
      <c r="U2624" t="str">
        <f>TRIM(PROPER(employee_data!U2624))</f>
        <v>Female</v>
      </c>
      <c r="V2624" t="str">
        <f>TRIM(employee_data!V2624)</f>
        <v>96062</v>
      </c>
      <c r="W2624" t="str">
        <f>TRIM(PROPER(employee_data!W2624))</f>
        <v>Asian</v>
      </c>
      <c r="X2624" t="str">
        <f>TRIM(PROPER(employee_data!X2624))</f>
        <v>Married</v>
      </c>
      <c r="Y2624" t="str">
        <f>TRIM(PROPER(employee_data!Y2624))</f>
        <v>Fully Meets</v>
      </c>
      <c r="Z2624" s="4">
        <v>4</v>
      </c>
    </row>
    <row r="2625" spans="1:26" x14ac:dyDescent="0.25">
      <c r="A2625" t="str">
        <f>TRIM(employee_data!A2625)</f>
        <v>3050</v>
      </c>
      <c r="B2625" t="str">
        <f>TRIM(PROPER(employee_data!B2625))</f>
        <v>Harmony</v>
      </c>
      <c r="C2625" t="str">
        <f>TRIM(PROPER(employee_data!C2625))</f>
        <v>Pruitt</v>
      </c>
      <c r="D2625" s="2">
        <f>DATEVALUE(TEXT(employee_data!D2625,"dd/mm/yyyy"))</f>
        <v>43871</v>
      </c>
      <c r="E2625" s="2" t="str">
        <f>IFERROR(DATEVALUE(TEXT(employee_data!E2625,"dd/mm/yyyy")),TRIM(""))</f>
        <v/>
      </c>
      <c r="F2625" t="str">
        <f>TRIM(employee_data!F2625)</f>
        <v>Production Technician II</v>
      </c>
      <c r="G2625" t="str">
        <f>TRIM(PROPER(employee_data!G2625))</f>
        <v>Joshua Hunt</v>
      </c>
      <c r="H2625" t="str">
        <f>TRIM(employee_data!H2625)</f>
        <v>harmony.pruitt@bilearner.com</v>
      </c>
      <c r="I2625" t="str">
        <f>TRIM(UPPER(employee_data!I2625))</f>
        <v>PL</v>
      </c>
      <c r="J2625" t="str">
        <f>TRIM(PROPER(employee_data!J2625))</f>
        <v>Active</v>
      </c>
      <c r="K2625" t="str">
        <f>TRIM(PROPER(employee_data!K2625))</f>
        <v>Contract</v>
      </c>
      <c r="L2625" t="str">
        <f>TRIM(PROPER(employee_data!L2625))</f>
        <v>Zone C</v>
      </c>
      <c r="M2625" t="str">
        <f>TRIM(PROPER(employee_data!M2625))</f>
        <v>Full-Time</v>
      </c>
      <c r="N2625" t="str">
        <f>TRIM(PROPER(employee_data!N2625))</f>
        <v>Unk</v>
      </c>
      <c r="O2625" t="str">
        <f>TRIM(employee_data!O2625)</f>
        <v/>
      </c>
      <c r="P2625" t="str">
        <f>TRIM(PROPER(employee_data!P2625))</f>
        <v>Production</v>
      </c>
      <c r="Q2625" t="str">
        <f>TRIM(PROPER(employee_data!Q2625))</f>
        <v>Splicing</v>
      </c>
      <c r="R2625" s="2">
        <f>DATEVALUE(TEXT(employee_data!R2625,"dd/mm/yyyy"))</f>
        <v>25833</v>
      </c>
      <c r="S2625" t="str">
        <f>TRIM(UPPER(employee_data!S2625))</f>
        <v>MA</v>
      </c>
      <c r="T2625" t="str">
        <f>TRIM(PROPER(employee_data!T2625))</f>
        <v>Splicer</v>
      </c>
      <c r="U2625" t="str">
        <f>TRIM(PROPER(employee_data!U2625))</f>
        <v>Female</v>
      </c>
      <c r="V2625" t="str">
        <f>TRIM(employee_data!V2625)</f>
        <v>78746</v>
      </c>
      <c r="W2625" t="str">
        <f>TRIM(PROPER(employee_data!W2625))</f>
        <v>White</v>
      </c>
      <c r="X2625" t="str">
        <f>TRIM(PROPER(employee_data!X2625))</f>
        <v>Single</v>
      </c>
      <c r="Y2625" t="str">
        <f>TRIM(PROPER(employee_data!Y2625))</f>
        <v>Fully Meets</v>
      </c>
      <c r="Z2625" s="4">
        <v>4</v>
      </c>
    </row>
    <row r="2626" spans="1:26" x14ac:dyDescent="0.25">
      <c r="A2626" t="str">
        <f>TRIM(employee_data!A2626)</f>
        <v>3051</v>
      </c>
      <c r="B2626" t="str">
        <f>TRIM(PROPER(employee_data!B2626))</f>
        <v>Briley</v>
      </c>
      <c r="C2626" t="str">
        <f>TRIM(PROPER(employee_data!C2626))</f>
        <v>Huerta</v>
      </c>
      <c r="D2626" s="2">
        <f>DATEVALUE(TEXT(employee_data!D2626,"dd/mm/yyyy"))</f>
        <v>44435</v>
      </c>
      <c r="E2626" s="2">
        <f>IFERROR(DATEVALUE(TEXT(employee_data!E2626,"dd/mm/yyyy")),TRIM(""))</f>
        <v>44682</v>
      </c>
      <c r="F2626" t="str">
        <f>TRIM(employee_data!F2626)</f>
        <v>Production Technician II</v>
      </c>
      <c r="G2626" t="str">
        <f>TRIM(PROPER(employee_data!G2626))</f>
        <v>Alex Holt</v>
      </c>
      <c r="H2626" t="str">
        <f>TRIM(employee_data!H2626)</f>
        <v>briley.huerta@bilearner.com</v>
      </c>
      <c r="I2626" t="str">
        <f>TRIM(UPPER(employee_data!I2626))</f>
        <v>BPC</v>
      </c>
      <c r="J2626" t="str">
        <f>TRIM(PROPER(employee_data!J2626))</f>
        <v>Voluntarily Terminated</v>
      </c>
      <c r="K2626" t="str">
        <f>TRIM(PROPER(employee_data!K2626))</f>
        <v>Contract</v>
      </c>
      <c r="L2626" t="str">
        <f>TRIM(PROPER(employee_data!L2626))</f>
        <v>Zone B</v>
      </c>
      <c r="M2626" t="str">
        <f>TRIM(PROPER(employee_data!M2626))</f>
        <v>Temporary</v>
      </c>
      <c r="N2626" t="str">
        <f>TRIM(PROPER(employee_data!N2626))</f>
        <v>Voluntary</v>
      </c>
      <c r="O2626" t="str">
        <f>TRIM(employee_data!O2626)</f>
        <v>Onto site natural situation wear.</v>
      </c>
      <c r="P2626" t="str">
        <f>TRIM(PROPER(employee_data!P2626))</f>
        <v>Production</v>
      </c>
      <c r="Q2626" t="str">
        <f>TRIM(PROPER(employee_data!Q2626))</f>
        <v>Underground</v>
      </c>
      <c r="R2626" s="2">
        <f>DATEVALUE(TEXT(employee_data!R2626,"dd/mm/yyyy"))</f>
        <v>26342</v>
      </c>
      <c r="S2626" t="str">
        <f>TRIM(UPPER(employee_data!S2626))</f>
        <v>MA</v>
      </c>
      <c r="T2626" t="str">
        <f>TRIM(PROPER(employee_data!T2626))</f>
        <v>Lineman</v>
      </c>
      <c r="U2626" t="str">
        <f>TRIM(PROPER(employee_data!U2626))</f>
        <v>Female</v>
      </c>
      <c r="V2626" t="str">
        <f>TRIM(employee_data!V2626)</f>
        <v>96336</v>
      </c>
      <c r="W2626" t="str">
        <f>TRIM(PROPER(employee_data!W2626))</f>
        <v>Asian</v>
      </c>
      <c r="X2626" t="str">
        <f>TRIM(PROPER(employee_data!X2626))</f>
        <v>Widowed</v>
      </c>
      <c r="Y2626" t="str">
        <f>TRIM(PROPER(employee_data!Y2626))</f>
        <v>Fully Meets</v>
      </c>
      <c r="Z2626" s="4">
        <v>5</v>
      </c>
    </row>
    <row r="2627" spans="1:26" x14ac:dyDescent="0.25">
      <c r="A2627" t="str">
        <f>TRIM(employee_data!A2627)</f>
        <v>3052</v>
      </c>
      <c r="B2627" t="str">
        <f>TRIM(PROPER(employee_data!B2627))</f>
        <v>Ean</v>
      </c>
      <c r="C2627" t="str">
        <f>TRIM(PROPER(employee_data!C2627))</f>
        <v>Barajas</v>
      </c>
      <c r="D2627" s="2">
        <f>DATEVALUE(TEXT(employee_data!D2627,"dd/mm/yyyy"))</f>
        <v>43855</v>
      </c>
      <c r="E2627" s="2">
        <f>IFERROR(DATEVALUE(TEXT(employee_data!E2627,"dd/mm/yyyy")),TRIM(""))</f>
        <v>44962</v>
      </c>
      <c r="F2627" t="str">
        <f>TRIM(employee_data!F2627)</f>
        <v>Production Technician II</v>
      </c>
      <c r="G2627" t="str">
        <f>TRIM(PROPER(employee_data!G2627))</f>
        <v>Ralph Delgado</v>
      </c>
      <c r="H2627" t="str">
        <f>TRIM(employee_data!H2627)</f>
        <v>ean.barajas@bilearner.com</v>
      </c>
      <c r="I2627" t="str">
        <f>TRIM(UPPER(employee_data!I2627))</f>
        <v>CCDR</v>
      </c>
      <c r="J2627" t="str">
        <f>TRIM(PROPER(employee_data!J2627))</f>
        <v>Active</v>
      </c>
      <c r="K2627" t="str">
        <f>TRIM(PROPER(employee_data!K2627))</f>
        <v>Full-Time</v>
      </c>
      <c r="L2627" t="str">
        <f>TRIM(PROPER(employee_data!L2627))</f>
        <v>Zone A</v>
      </c>
      <c r="M2627" t="str">
        <f>TRIM(PROPER(employee_data!M2627))</f>
        <v>Full-Time</v>
      </c>
      <c r="N2627" t="str">
        <f>TRIM(PROPER(employee_data!N2627))</f>
        <v>Involuntary</v>
      </c>
      <c r="O2627" t="str">
        <f>TRIM(employee_data!O2627)</f>
        <v>Than me read environment hour goal memory.</v>
      </c>
      <c r="P2627" t="str">
        <f>TRIM(PROPER(employee_data!P2627))</f>
        <v>Production</v>
      </c>
      <c r="Q2627" t="str">
        <f>TRIM(PROPER(employee_data!Q2627))</f>
        <v>General - Sga</v>
      </c>
      <c r="R2627" s="2">
        <f>DATEVALUE(TEXT(employee_data!R2627,"dd/mm/yyyy"))</f>
        <v>17693</v>
      </c>
      <c r="S2627" t="str">
        <f>TRIM(UPPER(employee_data!S2627))</f>
        <v>MA</v>
      </c>
      <c r="T2627" t="str">
        <f>TRIM(PROPER(employee_data!T2627))</f>
        <v>Project Coordinator</v>
      </c>
      <c r="U2627" t="str">
        <f>TRIM(PROPER(employee_data!U2627))</f>
        <v>Female</v>
      </c>
      <c r="V2627" t="str">
        <f>TRIM(employee_data!V2627)</f>
        <v>60154</v>
      </c>
      <c r="W2627" t="str">
        <f>TRIM(PROPER(employee_data!W2627))</f>
        <v>White</v>
      </c>
      <c r="X2627" t="str">
        <f>TRIM(PROPER(employee_data!X2627))</f>
        <v>Single</v>
      </c>
      <c r="Y2627" t="str">
        <f>TRIM(PROPER(employee_data!Y2627))</f>
        <v>Fully Meets</v>
      </c>
      <c r="Z2627" s="4">
        <v>5</v>
      </c>
    </row>
    <row r="2628" spans="1:26" x14ac:dyDescent="0.25">
      <c r="A2628" t="str">
        <f>TRIM(employee_data!A2628)</f>
        <v>3053</v>
      </c>
      <c r="B2628" t="str">
        <f>TRIM(PROPER(employee_data!B2628))</f>
        <v>Dayana</v>
      </c>
      <c r="C2628" t="str">
        <f>TRIM(PROPER(employee_data!C2628))</f>
        <v>Gregory</v>
      </c>
      <c r="D2628" s="2">
        <f>DATEVALUE(TEXT(employee_data!D2628,"dd/mm/yyyy"))</f>
        <v>43916</v>
      </c>
      <c r="E2628" s="2">
        <f>IFERROR(DATEVALUE(TEXT(employee_data!E2628,"dd/mm/yyyy")),TRIM(""))</f>
        <v>44477</v>
      </c>
      <c r="F2628" t="str">
        <f>TRIM(employee_data!F2628)</f>
        <v>Production Technician II</v>
      </c>
      <c r="G2628" t="str">
        <f>TRIM(PROPER(employee_data!G2628))</f>
        <v>Rodney Burch</v>
      </c>
      <c r="H2628" t="str">
        <f>TRIM(employee_data!H2628)</f>
        <v>dayana.gregory@bilearner.com</v>
      </c>
      <c r="I2628" t="str">
        <f>TRIM(UPPER(employee_data!I2628))</f>
        <v>SVG</v>
      </c>
      <c r="J2628" t="str">
        <f>TRIM(PROPER(employee_data!J2628))</f>
        <v>Active</v>
      </c>
      <c r="K2628" t="str">
        <f>TRIM(PROPER(employee_data!K2628))</f>
        <v>Part-Time</v>
      </c>
      <c r="L2628" t="str">
        <f>TRIM(PROPER(employee_data!L2628))</f>
        <v>Zone A</v>
      </c>
      <c r="M2628" t="str">
        <f>TRIM(PROPER(employee_data!M2628))</f>
        <v>Full-Time</v>
      </c>
      <c r="N2628" t="str">
        <f>TRIM(PROPER(employee_data!N2628))</f>
        <v>Resignation</v>
      </c>
      <c r="O2628" t="str">
        <f>TRIM(employee_data!O2628)</f>
        <v>Chance summer fear usually.</v>
      </c>
      <c r="P2628" t="str">
        <f>TRIM(PROPER(employee_data!P2628))</f>
        <v>Production</v>
      </c>
      <c r="Q2628" t="str">
        <f>TRIM(PROPER(employee_data!Q2628))</f>
        <v>General - Con</v>
      </c>
      <c r="R2628" s="2">
        <f>DATEVALUE(TEXT(employee_data!R2628,"dd/mm/yyyy"))</f>
        <v>21189</v>
      </c>
      <c r="S2628" t="str">
        <f>TRIM(UPPER(employee_data!S2628))</f>
        <v>MA</v>
      </c>
      <c r="T2628" t="str">
        <f>TRIM(PROPER(employee_data!T2628))</f>
        <v>Lineman</v>
      </c>
      <c r="U2628" t="str">
        <f>TRIM(PROPER(employee_data!U2628))</f>
        <v>Female</v>
      </c>
      <c r="V2628" t="str">
        <f>TRIM(employee_data!V2628)</f>
        <v>34734</v>
      </c>
      <c r="W2628" t="str">
        <f>TRIM(PROPER(employee_data!W2628))</f>
        <v>Asian</v>
      </c>
      <c r="X2628" t="str">
        <f>TRIM(PROPER(employee_data!X2628))</f>
        <v>Widowed</v>
      </c>
      <c r="Y2628" t="str">
        <f>TRIM(PROPER(employee_data!Y2628))</f>
        <v>Fully Meets</v>
      </c>
      <c r="Z2628" s="4">
        <v>2</v>
      </c>
    </row>
    <row r="2629" spans="1:26" x14ac:dyDescent="0.25">
      <c r="A2629" t="str">
        <f>TRIM(employee_data!A2629)</f>
        <v>3054</v>
      </c>
      <c r="B2629" t="str">
        <f>TRIM(PROPER(employee_data!B2629))</f>
        <v>Zaniyah</v>
      </c>
      <c r="C2629" t="str">
        <f>TRIM(PROPER(employee_data!C2629))</f>
        <v>Mccarthy</v>
      </c>
      <c r="D2629" s="2">
        <f>DATEVALUE(TEXT(employee_data!D2629,"dd/mm/yyyy"))</f>
        <v>44127</v>
      </c>
      <c r="E2629" s="2" t="str">
        <f>IFERROR(DATEVALUE(TEXT(employee_data!E2629,"dd/mm/yyyy")),TRIM(""))</f>
        <v/>
      </c>
      <c r="F2629" t="str">
        <f>TRIM(employee_data!F2629)</f>
        <v>Production Technician I</v>
      </c>
      <c r="G2629" t="str">
        <f>TRIM(PROPER(employee_data!G2629))</f>
        <v>Joseph Norris</v>
      </c>
      <c r="H2629" t="str">
        <f>TRIM(employee_data!H2629)</f>
        <v>zaniyah.mccarthy@bilearner.com</v>
      </c>
      <c r="I2629" t="str">
        <f>TRIM(UPPER(employee_data!I2629))</f>
        <v>SVG</v>
      </c>
      <c r="J2629" t="str">
        <f>TRIM(PROPER(employee_data!J2629))</f>
        <v>Active</v>
      </c>
      <c r="K2629" t="str">
        <f>TRIM(PROPER(employee_data!K2629))</f>
        <v>Contract</v>
      </c>
      <c r="L2629" t="str">
        <f>TRIM(PROPER(employee_data!L2629))</f>
        <v>Zone C</v>
      </c>
      <c r="M2629" t="str">
        <f>TRIM(PROPER(employee_data!M2629))</f>
        <v>Full-Time</v>
      </c>
      <c r="N2629" t="str">
        <f>TRIM(PROPER(employee_data!N2629))</f>
        <v>Unk</v>
      </c>
      <c r="O2629" t="str">
        <f>TRIM(employee_data!O2629)</f>
        <v/>
      </c>
      <c r="P2629" t="str">
        <f>TRIM(PROPER(employee_data!P2629))</f>
        <v>Production</v>
      </c>
      <c r="Q2629" t="str">
        <f>TRIM(PROPER(employee_data!Q2629))</f>
        <v>Field Operations</v>
      </c>
      <c r="R2629" s="2">
        <f>DATEVALUE(TEXT(employee_data!R2629,"dd/mm/yyyy"))</f>
        <v>18197</v>
      </c>
      <c r="S2629" t="str">
        <f>TRIM(UPPER(employee_data!S2629))</f>
        <v>MA</v>
      </c>
      <c r="T2629" t="str">
        <f>TRIM(PROPER(employee_data!T2629))</f>
        <v>Laborer</v>
      </c>
      <c r="U2629" t="str">
        <f>TRIM(PROPER(employee_data!U2629))</f>
        <v>Male</v>
      </c>
      <c r="V2629" t="str">
        <f>TRIM(employee_data!V2629)</f>
        <v>59668</v>
      </c>
      <c r="W2629" t="str">
        <f>TRIM(PROPER(employee_data!W2629))</f>
        <v>White</v>
      </c>
      <c r="X2629" t="str">
        <f>TRIM(PROPER(employee_data!X2629))</f>
        <v>Married</v>
      </c>
      <c r="Y2629" t="str">
        <f>TRIM(PROPER(employee_data!Y2629))</f>
        <v>Fully Meets</v>
      </c>
      <c r="Z2629" s="4">
        <v>1</v>
      </c>
    </row>
    <row r="2630" spans="1:26" x14ac:dyDescent="0.25">
      <c r="A2630" t="str">
        <f>TRIM(employee_data!A2630)</f>
        <v>3055</v>
      </c>
      <c r="B2630" t="str">
        <f>TRIM(PROPER(employee_data!B2630))</f>
        <v>Matthias</v>
      </c>
      <c r="C2630" t="str">
        <f>TRIM(PROPER(employee_data!C2630))</f>
        <v>Simon</v>
      </c>
      <c r="D2630" s="2">
        <f>DATEVALUE(TEXT(employee_data!D2630,"dd/mm/yyyy"))</f>
        <v>44192</v>
      </c>
      <c r="E2630" s="2">
        <f>IFERROR(DATEVALUE(TEXT(employee_data!E2630,"dd/mm/yyyy")),TRIM(""))</f>
        <v>44537</v>
      </c>
      <c r="F2630" t="str">
        <f>TRIM(employee_data!F2630)</f>
        <v>Production Technician I</v>
      </c>
      <c r="G2630" t="str">
        <f>TRIM(PROPER(employee_data!G2630))</f>
        <v>Anthony Guerrero</v>
      </c>
      <c r="H2630" t="str">
        <f>TRIM(employee_data!H2630)</f>
        <v>matthias.simon@bilearner.com</v>
      </c>
      <c r="I2630" t="str">
        <f>TRIM(UPPER(employee_data!I2630))</f>
        <v>EW</v>
      </c>
      <c r="J2630" t="str">
        <f>TRIM(PROPER(employee_data!J2630))</f>
        <v>Leave Of Absence</v>
      </c>
      <c r="K2630" t="str">
        <f>TRIM(PROPER(employee_data!K2630))</f>
        <v>Part-Time</v>
      </c>
      <c r="L2630" t="str">
        <f>TRIM(PROPER(employee_data!L2630))</f>
        <v>Zone A</v>
      </c>
      <c r="M2630" t="str">
        <f>TRIM(PROPER(employee_data!M2630))</f>
        <v>Part-Time</v>
      </c>
      <c r="N2630" t="str">
        <f>TRIM(PROPER(employee_data!N2630))</f>
        <v>Retirement</v>
      </c>
      <c r="O2630" t="str">
        <f>TRIM(employee_data!O2630)</f>
        <v>Politics plant at far trade sense.</v>
      </c>
      <c r="P2630" t="str">
        <f>TRIM(PROPER(employee_data!P2630))</f>
        <v>Production</v>
      </c>
      <c r="Q2630" t="str">
        <f>TRIM(PROPER(employee_data!Q2630))</f>
        <v>Field Operations</v>
      </c>
      <c r="R2630" s="2">
        <f>DATEVALUE(TEXT(employee_data!R2630,"dd/mm/yyyy"))</f>
        <v>32085</v>
      </c>
      <c r="S2630" t="str">
        <f>TRIM(UPPER(employee_data!S2630))</f>
        <v>MA</v>
      </c>
      <c r="T2630" t="str">
        <f>TRIM(PROPER(employee_data!T2630))</f>
        <v>Technician</v>
      </c>
      <c r="U2630" t="str">
        <f>TRIM(PROPER(employee_data!U2630))</f>
        <v>Male</v>
      </c>
      <c r="V2630" t="str">
        <f>TRIM(employee_data!V2630)</f>
        <v>83604</v>
      </c>
      <c r="W2630" t="str">
        <f>TRIM(PROPER(employee_data!W2630))</f>
        <v>Other</v>
      </c>
      <c r="X2630" t="str">
        <f>TRIM(PROPER(employee_data!X2630))</f>
        <v>Divorced</v>
      </c>
      <c r="Y2630" t="str">
        <f>TRIM(PROPER(employee_data!Y2630))</f>
        <v>Fully Meets</v>
      </c>
      <c r="Z2630" s="4">
        <v>2</v>
      </c>
    </row>
    <row r="2631" spans="1:26" x14ac:dyDescent="0.25">
      <c r="A2631" t="str">
        <f>TRIM(employee_data!A2631)</f>
        <v>3056</v>
      </c>
      <c r="B2631" t="str">
        <f>TRIM(PROPER(employee_data!B2631))</f>
        <v>Lyric</v>
      </c>
      <c r="C2631" t="str">
        <f>TRIM(PROPER(employee_data!C2631))</f>
        <v>Butler</v>
      </c>
      <c r="D2631" s="2">
        <f>DATEVALUE(TEXT(employee_data!D2631,"dd/mm/yyyy"))</f>
        <v>44733</v>
      </c>
      <c r="E2631" s="2" t="str">
        <f>IFERROR(DATEVALUE(TEXT(employee_data!E2631,"dd/mm/yyyy")),TRIM(""))</f>
        <v/>
      </c>
      <c r="F2631" t="str">
        <f>TRIM(employee_data!F2631)</f>
        <v>Production Technician I</v>
      </c>
      <c r="G2631" t="str">
        <f>TRIM(PROPER(employee_data!G2631))</f>
        <v>Brittany Johnson</v>
      </c>
      <c r="H2631" t="str">
        <f>TRIM(employee_data!H2631)</f>
        <v>lyric.butler@bilearner.com</v>
      </c>
      <c r="I2631" t="str">
        <f>TRIM(UPPER(employee_data!I2631))</f>
        <v>MSC</v>
      </c>
      <c r="J2631" t="str">
        <f>TRIM(PROPER(employee_data!J2631))</f>
        <v>Active</v>
      </c>
      <c r="K2631" t="str">
        <f>TRIM(PROPER(employee_data!K2631))</f>
        <v>Part-Time</v>
      </c>
      <c r="L2631" t="str">
        <f>TRIM(PROPER(employee_data!L2631))</f>
        <v>Zone A</v>
      </c>
      <c r="M2631" t="str">
        <f>TRIM(PROPER(employee_data!M2631))</f>
        <v>Temporary</v>
      </c>
      <c r="N2631" t="str">
        <f>TRIM(PROPER(employee_data!N2631))</f>
        <v>Unk</v>
      </c>
      <c r="O2631" t="str">
        <f>TRIM(employee_data!O2631)</f>
        <v/>
      </c>
      <c r="P2631" t="str">
        <f>TRIM(PROPER(employee_data!P2631))</f>
        <v>Production</v>
      </c>
      <c r="Q2631" t="str">
        <f>TRIM(PROPER(employee_data!Q2631))</f>
        <v>Wireless</v>
      </c>
      <c r="R2631" s="2">
        <f>DATEVALUE(TEXT(employee_data!R2631,"dd/mm/yyyy"))</f>
        <v>16008</v>
      </c>
      <c r="S2631" t="str">
        <f>TRIM(UPPER(employee_data!S2631))</f>
        <v>MA</v>
      </c>
      <c r="T2631" t="str">
        <f>TRIM(PROPER(employee_data!T2631))</f>
        <v>Manager</v>
      </c>
      <c r="U2631" t="str">
        <f>TRIM(PROPER(employee_data!U2631))</f>
        <v>Female</v>
      </c>
      <c r="V2631" t="str">
        <f>TRIM(employee_data!V2631)</f>
        <v>56056</v>
      </c>
      <c r="W2631" t="str">
        <f>TRIM(PROPER(employee_data!W2631))</f>
        <v>Other</v>
      </c>
      <c r="X2631" t="str">
        <f>TRIM(PROPER(employee_data!X2631))</f>
        <v>Divorced</v>
      </c>
      <c r="Y2631" t="str">
        <f>TRIM(PROPER(employee_data!Y2631))</f>
        <v>Fully Meets</v>
      </c>
      <c r="Z2631" s="4">
        <v>5</v>
      </c>
    </row>
    <row r="2632" spans="1:26" x14ac:dyDescent="0.25">
      <c r="A2632" t="str">
        <f>TRIM(employee_data!A2632)</f>
        <v>3057</v>
      </c>
      <c r="B2632" t="str">
        <f>TRIM(PROPER(employee_data!B2632))</f>
        <v>Bridger</v>
      </c>
      <c r="C2632" t="str">
        <f>TRIM(PROPER(employee_data!C2632))</f>
        <v>Duran</v>
      </c>
      <c r="D2632" s="2">
        <f>DATEVALUE(TEXT(employee_data!D2632,"dd/mm/yyyy"))</f>
        <v>44874</v>
      </c>
      <c r="E2632" s="2">
        <f>IFERROR(DATEVALUE(TEXT(employee_data!E2632,"dd/mm/yyyy")),TRIM(""))</f>
        <v>45116</v>
      </c>
      <c r="F2632" t="str">
        <f>TRIM(employee_data!F2632)</f>
        <v>Production Technician I</v>
      </c>
      <c r="G2632" t="str">
        <f>TRIM(PROPER(employee_data!G2632))</f>
        <v>Richard Contreras</v>
      </c>
      <c r="H2632" t="str">
        <f>TRIM(employee_data!H2632)</f>
        <v>bridger.duran@bilearner.com</v>
      </c>
      <c r="I2632" t="str">
        <f>TRIM(UPPER(employee_data!I2632))</f>
        <v>TNS</v>
      </c>
      <c r="J2632" t="str">
        <f>TRIM(PROPER(employee_data!J2632))</f>
        <v>Leave Of Absence</v>
      </c>
      <c r="K2632" t="str">
        <f>TRIM(PROPER(employee_data!K2632))</f>
        <v>Full-Time</v>
      </c>
      <c r="L2632" t="str">
        <f>TRIM(PROPER(employee_data!L2632))</f>
        <v>Zone A</v>
      </c>
      <c r="M2632" t="str">
        <f>TRIM(PROPER(employee_data!M2632))</f>
        <v>Temporary</v>
      </c>
      <c r="N2632" t="str">
        <f>TRIM(PROPER(employee_data!N2632))</f>
        <v>Retirement</v>
      </c>
      <c r="O2632" t="str">
        <f>TRIM(employee_data!O2632)</f>
        <v>Social operation specific personal matter beyond.</v>
      </c>
      <c r="P2632" t="str">
        <f>TRIM(PROPER(employee_data!P2632))</f>
        <v>Production</v>
      </c>
      <c r="Q2632" t="str">
        <f>TRIM(PROPER(employee_data!Q2632))</f>
        <v>General - Con</v>
      </c>
      <c r="R2632" s="2">
        <f>DATEVALUE(TEXT(employee_data!R2632,"dd/mm/yyyy"))</f>
        <v>32174</v>
      </c>
      <c r="S2632" t="str">
        <f>TRIM(UPPER(employee_data!S2632))</f>
        <v>MA</v>
      </c>
      <c r="T2632" t="str">
        <f>TRIM(PROPER(employee_data!T2632))</f>
        <v>Laborer</v>
      </c>
      <c r="U2632" t="str">
        <f>TRIM(PROPER(employee_data!U2632))</f>
        <v>Female</v>
      </c>
      <c r="V2632" t="str">
        <f>TRIM(employee_data!V2632)</f>
        <v>58387</v>
      </c>
      <c r="W2632" t="str">
        <f>TRIM(PROPER(employee_data!W2632))</f>
        <v>Black</v>
      </c>
      <c r="X2632" t="str">
        <f>TRIM(PROPER(employee_data!X2632))</f>
        <v>Divorced</v>
      </c>
      <c r="Y2632" t="str">
        <f>TRIM(PROPER(employee_data!Y2632))</f>
        <v>Fully Meets</v>
      </c>
      <c r="Z2632" s="4">
        <v>4</v>
      </c>
    </row>
    <row r="2633" spans="1:26" x14ac:dyDescent="0.25">
      <c r="A2633" t="str">
        <f>TRIM(employee_data!A2633)</f>
        <v>3058</v>
      </c>
      <c r="B2633" t="str">
        <f>TRIM(PROPER(employee_data!B2633))</f>
        <v>Amirah</v>
      </c>
      <c r="C2633" t="str">
        <f>TRIM(PROPER(employee_data!C2633))</f>
        <v>Cline</v>
      </c>
      <c r="D2633" s="2">
        <f>DATEVALUE(TEXT(employee_data!D2633,"dd/mm/yyyy"))</f>
        <v>43507</v>
      </c>
      <c r="E2633" s="2">
        <f>IFERROR(DATEVALUE(TEXT(employee_data!E2633,"dd/mm/yyyy")),TRIM(""))</f>
        <v>44042</v>
      </c>
      <c r="F2633" t="str">
        <f>TRIM(employee_data!F2633)</f>
        <v>Production Technician I</v>
      </c>
      <c r="G2633" t="str">
        <f>TRIM(PROPER(employee_data!G2633))</f>
        <v>Shelia Goodwin</v>
      </c>
      <c r="H2633" t="str">
        <f>TRIM(employee_data!H2633)</f>
        <v>amirah.cline@bilearner.com</v>
      </c>
      <c r="I2633" t="str">
        <f>TRIM(UPPER(employee_data!I2633))</f>
        <v>PYZ</v>
      </c>
      <c r="J2633" t="str">
        <f>TRIM(PROPER(employee_data!J2633))</f>
        <v>Leave Of Absence</v>
      </c>
      <c r="K2633" t="str">
        <f>TRIM(PROPER(employee_data!K2633))</f>
        <v>Part-Time</v>
      </c>
      <c r="L2633" t="str">
        <f>TRIM(PROPER(employee_data!L2633))</f>
        <v>Zone A</v>
      </c>
      <c r="M2633" t="str">
        <f>TRIM(PROPER(employee_data!M2633))</f>
        <v>Temporary</v>
      </c>
      <c r="N2633" t="str">
        <f>TRIM(PROPER(employee_data!N2633))</f>
        <v>Involuntary</v>
      </c>
      <c r="O2633" t="str">
        <f>TRIM(employee_data!O2633)</f>
        <v>Loss sense above charge part describe.</v>
      </c>
      <c r="P2633" t="str">
        <f>TRIM(PROPER(employee_data!P2633))</f>
        <v>Production</v>
      </c>
      <c r="Q2633" t="str">
        <f>TRIM(PROPER(employee_data!Q2633))</f>
        <v>Yard (Material Handling)</v>
      </c>
      <c r="R2633" s="2">
        <f>DATEVALUE(TEXT(employee_data!R2633,"dd/mm/yyyy"))</f>
        <v>23973</v>
      </c>
      <c r="S2633" t="str">
        <f>TRIM(UPPER(employee_data!S2633))</f>
        <v>MA</v>
      </c>
      <c r="T2633" t="str">
        <f>TRIM(PROPER(employee_data!T2633))</f>
        <v>Coordinator</v>
      </c>
      <c r="U2633" t="str">
        <f>TRIM(PROPER(employee_data!U2633))</f>
        <v>Male</v>
      </c>
      <c r="V2633" t="str">
        <f>TRIM(employee_data!V2633)</f>
        <v>93290</v>
      </c>
      <c r="W2633" t="str">
        <f>TRIM(PROPER(employee_data!W2633))</f>
        <v>Asian</v>
      </c>
      <c r="X2633" t="str">
        <f>TRIM(PROPER(employee_data!X2633))</f>
        <v>Divorced</v>
      </c>
      <c r="Y2633" t="str">
        <f>TRIM(PROPER(employee_data!Y2633))</f>
        <v>Fully Meets</v>
      </c>
      <c r="Z2633" s="4">
        <v>1</v>
      </c>
    </row>
    <row r="2634" spans="1:26" x14ac:dyDescent="0.25">
      <c r="A2634" t="str">
        <f>TRIM(employee_data!A2634)</f>
        <v>3059</v>
      </c>
      <c r="B2634" t="str">
        <f>TRIM(PROPER(employee_data!B2634))</f>
        <v>Izaiah</v>
      </c>
      <c r="C2634" t="str">
        <f>TRIM(PROPER(employee_data!C2634))</f>
        <v>Gallagher</v>
      </c>
      <c r="D2634" s="2">
        <f>DATEVALUE(TEXT(employee_data!D2634,"dd/mm/yyyy"))</f>
        <v>44283</v>
      </c>
      <c r="E2634" s="2" t="str">
        <f>IFERROR(DATEVALUE(TEXT(employee_data!E2634,"dd/mm/yyyy")),TRIM(""))</f>
        <v/>
      </c>
      <c r="F2634" t="str">
        <f>TRIM(employee_data!F2634)</f>
        <v>Production Technician I</v>
      </c>
      <c r="G2634" t="str">
        <f>TRIM(PROPER(employee_data!G2634))</f>
        <v>James Walker</v>
      </c>
      <c r="H2634" t="str">
        <f>TRIM(employee_data!H2634)</f>
        <v>izaiah.gallagher@bilearner.com</v>
      </c>
      <c r="I2634" t="str">
        <f>TRIM(UPPER(employee_data!I2634))</f>
        <v>WBL</v>
      </c>
      <c r="J2634" t="str">
        <f>TRIM(PROPER(employee_data!J2634))</f>
        <v>Active</v>
      </c>
      <c r="K2634" t="str">
        <f>TRIM(PROPER(employee_data!K2634))</f>
        <v>Part-Time</v>
      </c>
      <c r="L2634" t="str">
        <f>TRIM(PROPER(employee_data!L2634))</f>
        <v>Zone A</v>
      </c>
      <c r="M2634" t="str">
        <f>TRIM(PROPER(employee_data!M2634))</f>
        <v>Temporary</v>
      </c>
      <c r="N2634" t="str">
        <f>TRIM(PROPER(employee_data!N2634))</f>
        <v>Unk</v>
      </c>
      <c r="O2634" t="str">
        <f>TRIM(employee_data!O2634)</f>
        <v/>
      </c>
      <c r="P2634" t="str">
        <f>TRIM(PROPER(employee_data!P2634))</f>
        <v>Production</v>
      </c>
      <c r="Q2634" t="str">
        <f>TRIM(PROPER(employee_data!Q2634))</f>
        <v>Project Management - Con</v>
      </c>
      <c r="R2634" s="2">
        <f>DATEVALUE(TEXT(employee_data!R2634,"dd/mm/yyyy"))</f>
        <v>26516</v>
      </c>
      <c r="S2634" t="str">
        <f>TRIM(UPPER(employee_data!S2634))</f>
        <v>MA</v>
      </c>
      <c r="T2634" t="str">
        <f>TRIM(PROPER(employee_data!T2634))</f>
        <v>Coordinator</v>
      </c>
      <c r="U2634" t="str">
        <f>TRIM(PROPER(employee_data!U2634))</f>
        <v>Female</v>
      </c>
      <c r="V2634" t="str">
        <f>TRIM(employee_data!V2634)</f>
        <v>73253</v>
      </c>
      <c r="W2634" t="str">
        <f>TRIM(PROPER(employee_data!W2634))</f>
        <v>White</v>
      </c>
      <c r="X2634" t="str">
        <f>TRIM(PROPER(employee_data!X2634))</f>
        <v>Widowed</v>
      </c>
      <c r="Y2634" t="str">
        <f>TRIM(PROPER(employee_data!Y2634))</f>
        <v>Fully Meets</v>
      </c>
      <c r="Z2634" s="4">
        <v>1</v>
      </c>
    </row>
    <row r="2635" spans="1:26" x14ac:dyDescent="0.25">
      <c r="A2635" t="str">
        <f>TRIM(employee_data!A2635)</f>
        <v>3060</v>
      </c>
      <c r="B2635" t="str">
        <f>TRIM(PROPER(employee_data!B2635))</f>
        <v>Marcelo</v>
      </c>
      <c r="C2635" t="str">
        <f>TRIM(PROPER(employee_data!C2635))</f>
        <v>Galvan</v>
      </c>
      <c r="D2635" s="2">
        <f>DATEVALUE(TEXT(employee_data!D2635,"dd/mm/yyyy"))</f>
        <v>44072</v>
      </c>
      <c r="E2635" s="2" t="str">
        <f>IFERROR(DATEVALUE(TEXT(employee_data!E2635,"dd/mm/yyyy")),TRIM(""))</f>
        <v/>
      </c>
      <c r="F2635" t="str">
        <f>TRIM(employee_data!F2635)</f>
        <v>Production Technician I</v>
      </c>
      <c r="G2635" t="str">
        <f>TRIM(PROPER(employee_data!G2635))</f>
        <v>Patrick Martinez</v>
      </c>
      <c r="H2635" t="str">
        <f>TRIM(employee_data!H2635)</f>
        <v>marcelo.galvan@bilearner.com</v>
      </c>
      <c r="I2635" t="str">
        <f>TRIM(UPPER(employee_data!I2635))</f>
        <v>NEL</v>
      </c>
      <c r="J2635" t="str">
        <f>TRIM(PROPER(employee_data!J2635))</f>
        <v>Active</v>
      </c>
      <c r="K2635" t="str">
        <f>TRIM(PROPER(employee_data!K2635))</f>
        <v>Part-Time</v>
      </c>
      <c r="L2635" t="str">
        <f>TRIM(PROPER(employee_data!L2635))</f>
        <v>Zone A</v>
      </c>
      <c r="M2635" t="str">
        <f>TRIM(PROPER(employee_data!M2635))</f>
        <v>Part-Time</v>
      </c>
      <c r="N2635" t="str">
        <f>TRIM(PROPER(employee_data!N2635))</f>
        <v>Unk</v>
      </c>
      <c r="O2635" t="str">
        <f>TRIM(employee_data!O2635)</f>
        <v/>
      </c>
      <c r="P2635" t="str">
        <f>TRIM(PROPER(employee_data!P2635))</f>
        <v>Production</v>
      </c>
      <c r="Q2635" t="str">
        <f>TRIM(PROPER(employee_data!Q2635))</f>
        <v>Yard (Material Handling)</v>
      </c>
      <c r="R2635" s="2">
        <f>DATEVALUE(TEXT(employee_data!R2635,"dd/mm/yyyy"))</f>
        <v>18631</v>
      </c>
      <c r="S2635" t="str">
        <f>TRIM(UPPER(employee_data!S2635))</f>
        <v>MA</v>
      </c>
      <c r="T2635" t="str">
        <f>TRIM(PROPER(employee_data!T2635))</f>
        <v>Coordinator</v>
      </c>
      <c r="U2635" t="str">
        <f>TRIM(PROPER(employee_data!U2635))</f>
        <v>Male</v>
      </c>
      <c r="V2635" t="str">
        <f>TRIM(employee_data!V2635)</f>
        <v>13893</v>
      </c>
      <c r="W2635" t="str">
        <f>TRIM(PROPER(employee_data!W2635))</f>
        <v>Asian</v>
      </c>
      <c r="X2635" t="str">
        <f>TRIM(PROPER(employee_data!X2635))</f>
        <v>Widowed</v>
      </c>
      <c r="Y2635" t="str">
        <f>TRIM(PROPER(employee_data!Y2635))</f>
        <v>Fully Meets</v>
      </c>
      <c r="Z2635" s="4">
        <v>2</v>
      </c>
    </row>
    <row r="2636" spans="1:26" x14ac:dyDescent="0.25">
      <c r="A2636" t="str">
        <f>TRIM(employee_data!A2636)</f>
        <v>3061</v>
      </c>
      <c r="B2636" t="str">
        <f>TRIM(PROPER(employee_data!B2636))</f>
        <v>Kaylynn</v>
      </c>
      <c r="C2636" t="str">
        <f>TRIM(PROPER(employee_data!C2636))</f>
        <v>Odom</v>
      </c>
      <c r="D2636" s="2">
        <f>DATEVALUE(TEXT(employee_data!D2636,"dd/mm/yyyy"))</f>
        <v>44929</v>
      </c>
      <c r="E2636" s="2">
        <f>IFERROR(DATEVALUE(TEXT(employee_data!E2636,"dd/mm/yyyy")),TRIM(""))</f>
        <v>45143</v>
      </c>
      <c r="F2636" t="str">
        <f>TRIM(employee_data!F2636)</f>
        <v>Production Technician I</v>
      </c>
      <c r="G2636" t="str">
        <f>TRIM(PROPER(employee_data!G2636))</f>
        <v>Brandon Hernandez</v>
      </c>
      <c r="H2636" t="str">
        <f>TRIM(employee_data!H2636)</f>
        <v>kaylynn.odom@bilearner.com</v>
      </c>
      <c r="I2636" t="str">
        <f>TRIM(UPPER(employee_data!I2636))</f>
        <v>PL</v>
      </c>
      <c r="J2636" t="str">
        <f>TRIM(PROPER(employee_data!J2636))</f>
        <v>Active</v>
      </c>
      <c r="K2636" t="str">
        <f>TRIM(PROPER(employee_data!K2636))</f>
        <v>Part-Time</v>
      </c>
      <c r="L2636" t="str">
        <f>TRIM(PROPER(employee_data!L2636))</f>
        <v>Zone C</v>
      </c>
      <c r="M2636" t="str">
        <f>TRIM(PROPER(employee_data!M2636))</f>
        <v>Full-Time</v>
      </c>
      <c r="N2636" t="str">
        <f>TRIM(PROPER(employee_data!N2636))</f>
        <v>Resignation</v>
      </c>
      <c r="O2636" t="str">
        <f>TRIM(employee_data!O2636)</f>
        <v>Sister thought loss hotel eight realize.</v>
      </c>
      <c r="P2636" t="str">
        <f>TRIM(PROPER(employee_data!P2636))</f>
        <v>Production</v>
      </c>
      <c r="Q2636" t="str">
        <f>TRIM(PROPER(employee_data!Q2636))</f>
        <v>Wireline Construction</v>
      </c>
      <c r="R2636" s="2">
        <f>DATEVALUE(TEXT(employee_data!R2636,"dd/mm/yyyy"))</f>
        <v>20724</v>
      </c>
      <c r="S2636" t="str">
        <f>TRIM(UPPER(employee_data!S2636))</f>
        <v>MA</v>
      </c>
      <c r="T2636" t="str">
        <f>TRIM(PROPER(employee_data!T2636))</f>
        <v>Foreman</v>
      </c>
      <c r="U2636" t="str">
        <f>TRIM(PROPER(employee_data!U2636))</f>
        <v>Male</v>
      </c>
      <c r="V2636" t="str">
        <f>TRIM(employee_data!V2636)</f>
        <v>51434</v>
      </c>
      <c r="W2636" t="str">
        <f>TRIM(PROPER(employee_data!W2636))</f>
        <v>Other</v>
      </c>
      <c r="X2636" t="str">
        <f>TRIM(PROPER(employee_data!X2636))</f>
        <v>Married</v>
      </c>
      <c r="Y2636" t="str">
        <f>TRIM(PROPER(employee_data!Y2636))</f>
        <v>Fully Meets</v>
      </c>
      <c r="Z2636" s="4">
        <v>4</v>
      </c>
    </row>
    <row r="2637" spans="1:26" x14ac:dyDescent="0.25">
      <c r="A2637" t="str">
        <f>TRIM(employee_data!A2637)</f>
        <v>3062</v>
      </c>
      <c r="B2637" t="str">
        <f>TRIM(PROPER(employee_data!B2637))</f>
        <v>Oliver</v>
      </c>
      <c r="C2637" t="str">
        <f>TRIM(PROPER(employee_data!C2637))</f>
        <v>Dalton</v>
      </c>
      <c r="D2637" s="2">
        <f>DATEVALUE(TEXT(employee_data!D2637,"dd/mm/yyyy"))</f>
        <v>44893</v>
      </c>
      <c r="E2637" s="2" t="str">
        <f>IFERROR(DATEVALUE(TEXT(employee_data!E2637,"dd/mm/yyyy")),TRIM(""))</f>
        <v/>
      </c>
      <c r="F2637" t="str">
        <f>TRIM(employee_data!F2637)</f>
        <v>Production Technician I</v>
      </c>
      <c r="G2637" t="str">
        <f>TRIM(PROPER(employee_data!G2637))</f>
        <v>Courtney Poole</v>
      </c>
      <c r="H2637" t="str">
        <f>TRIM(employee_data!H2637)</f>
        <v>oliver.dalton@bilearner.com</v>
      </c>
      <c r="I2637" t="str">
        <f>TRIM(UPPER(employee_data!I2637))</f>
        <v>BPC</v>
      </c>
      <c r="J2637" t="str">
        <f>TRIM(PROPER(employee_data!J2637))</f>
        <v>Active</v>
      </c>
      <c r="K2637" t="str">
        <f>TRIM(PROPER(employee_data!K2637))</f>
        <v>Part-Time</v>
      </c>
      <c r="L2637" t="str">
        <f>TRIM(PROPER(employee_data!L2637))</f>
        <v>Zone A</v>
      </c>
      <c r="M2637" t="str">
        <f>TRIM(PROPER(employee_data!M2637))</f>
        <v>Temporary</v>
      </c>
      <c r="N2637" t="str">
        <f>TRIM(PROPER(employee_data!N2637))</f>
        <v>Unk</v>
      </c>
      <c r="O2637" t="str">
        <f>TRIM(employee_data!O2637)</f>
        <v/>
      </c>
      <c r="P2637" t="str">
        <f>TRIM(PROPER(employee_data!P2637))</f>
        <v>Production</v>
      </c>
      <c r="Q2637" t="str">
        <f>TRIM(PROPER(employee_data!Q2637))</f>
        <v>General - Con</v>
      </c>
      <c r="R2637" s="2">
        <f>DATEVALUE(TEXT(employee_data!R2637,"dd/mm/yyyy"))</f>
        <v>32097</v>
      </c>
      <c r="S2637" t="str">
        <f>TRIM(UPPER(employee_data!S2637))</f>
        <v>MA</v>
      </c>
      <c r="T2637" t="str">
        <f>TRIM(PROPER(employee_data!T2637))</f>
        <v>Supervisor</v>
      </c>
      <c r="U2637" t="str">
        <f>TRIM(PROPER(employee_data!U2637))</f>
        <v>Female</v>
      </c>
      <c r="V2637" t="str">
        <f>TRIM(employee_data!V2637)</f>
        <v>71004</v>
      </c>
      <c r="W2637" t="str">
        <f>TRIM(PROPER(employee_data!W2637))</f>
        <v>Asian</v>
      </c>
      <c r="X2637" t="str">
        <f>TRIM(PROPER(employee_data!X2637))</f>
        <v>Divorced</v>
      </c>
      <c r="Y2637" t="str">
        <f>TRIM(PROPER(employee_data!Y2637))</f>
        <v>Fully Meets</v>
      </c>
      <c r="Z2637" s="4">
        <v>1</v>
      </c>
    </row>
    <row r="2638" spans="1:26" x14ac:dyDescent="0.25">
      <c r="A2638" t="str">
        <f>TRIM(employee_data!A2638)</f>
        <v>3063</v>
      </c>
      <c r="B2638" t="str">
        <f>TRIM(PROPER(employee_data!B2638))</f>
        <v>Patience</v>
      </c>
      <c r="C2638" t="str">
        <f>TRIM(PROPER(employee_data!C2638))</f>
        <v>Henry</v>
      </c>
      <c r="D2638" s="2">
        <f>DATEVALUE(TEXT(employee_data!D2638,"dd/mm/yyyy"))</f>
        <v>44552</v>
      </c>
      <c r="E2638" s="2">
        <f>IFERROR(DATEVALUE(TEXT(employee_data!E2638,"dd/mm/yyyy")),TRIM(""))</f>
        <v>45141</v>
      </c>
      <c r="F2638" t="str">
        <f>TRIM(employee_data!F2638)</f>
        <v>Production Technician I</v>
      </c>
      <c r="G2638" t="str">
        <f>TRIM(PROPER(employee_data!G2638))</f>
        <v>Deborah Diaz</v>
      </c>
      <c r="H2638" t="str">
        <f>TRIM(employee_data!H2638)</f>
        <v>patience.henry@bilearner.com</v>
      </c>
      <c r="I2638" t="str">
        <f>TRIM(UPPER(employee_data!I2638))</f>
        <v>CCDR</v>
      </c>
      <c r="J2638" t="str">
        <f>TRIM(PROPER(employee_data!J2638))</f>
        <v>Active</v>
      </c>
      <c r="K2638" t="str">
        <f>TRIM(PROPER(employee_data!K2638))</f>
        <v>Contract</v>
      </c>
      <c r="L2638" t="str">
        <f>TRIM(PROPER(employee_data!L2638))</f>
        <v>Zone B</v>
      </c>
      <c r="M2638" t="str">
        <f>TRIM(PROPER(employee_data!M2638))</f>
        <v>Part-Time</v>
      </c>
      <c r="N2638" t="str">
        <f>TRIM(PROPER(employee_data!N2638))</f>
        <v>Voluntary</v>
      </c>
      <c r="O2638" t="str">
        <f>TRIM(employee_data!O2638)</f>
        <v>Much try remember natural.</v>
      </c>
      <c r="P2638" t="str">
        <f>TRIM(PROPER(employee_data!P2638))</f>
        <v>Production</v>
      </c>
      <c r="Q2638" t="str">
        <f>TRIM(PROPER(employee_data!Q2638))</f>
        <v>Field Operations</v>
      </c>
      <c r="R2638" s="2">
        <f>DATEVALUE(TEXT(employee_data!R2638,"dd/mm/yyyy"))</f>
        <v>30610</v>
      </c>
      <c r="S2638" t="str">
        <f>TRIM(UPPER(employee_data!S2638))</f>
        <v>MA</v>
      </c>
      <c r="T2638" t="str">
        <f>TRIM(PROPER(employee_data!T2638))</f>
        <v>Supervisor</v>
      </c>
      <c r="U2638" t="str">
        <f>TRIM(PROPER(employee_data!U2638))</f>
        <v>Female</v>
      </c>
      <c r="V2638" t="str">
        <f>TRIM(employee_data!V2638)</f>
        <v>46847</v>
      </c>
      <c r="W2638" t="str">
        <f>TRIM(PROPER(employee_data!W2638))</f>
        <v>Other</v>
      </c>
      <c r="X2638" t="str">
        <f>TRIM(PROPER(employee_data!X2638))</f>
        <v>Widowed</v>
      </c>
      <c r="Y2638" t="str">
        <f>TRIM(PROPER(employee_data!Y2638))</f>
        <v>Fully Meets</v>
      </c>
      <c r="Z2638" s="4">
        <v>5</v>
      </c>
    </row>
    <row r="2639" spans="1:26" x14ac:dyDescent="0.25">
      <c r="A2639" t="str">
        <f>TRIM(employee_data!A2639)</f>
        <v>3064</v>
      </c>
      <c r="B2639" t="str">
        <f>TRIM(PROPER(employee_data!B2639))</f>
        <v>London</v>
      </c>
      <c r="C2639" t="str">
        <f>TRIM(PROPER(employee_data!C2639))</f>
        <v>Pennington</v>
      </c>
      <c r="D2639" s="2">
        <f>DATEVALUE(TEXT(employee_data!D2639,"dd/mm/yyyy"))</f>
        <v>45115</v>
      </c>
      <c r="E2639" s="2" t="str">
        <f>IFERROR(DATEVALUE(TEXT(employee_data!E2639,"dd/mm/yyyy")),TRIM(""))</f>
        <v/>
      </c>
      <c r="F2639" t="str">
        <f>TRIM(employee_data!F2639)</f>
        <v>Production Technician I</v>
      </c>
      <c r="G2639" t="str">
        <f>TRIM(PROPER(employee_data!G2639))</f>
        <v>Meagan Gaines</v>
      </c>
      <c r="H2639" t="str">
        <f>TRIM(employee_data!H2639)</f>
        <v>london.pennington@bilearner.com</v>
      </c>
      <c r="I2639" t="str">
        <f>TRIM(UPPER(employee_data!I2639))</f>
        <v>SVG</v>
      </c>
      <c r="J2639" t="str">
        <f>TRIM(PROPER(employee_data!J2639))</f>
        <v>Active</v>
      </c>
      <c r="K2639" t="str">
        <f>TRIM(PROPER(employee_data!K2639))</f>
        <v>Contract</v>
      </c>
      <c r="L2639" t="str">
        <f>TRIM(PROPER(employee_data!L2639))</f>
        <v>Zone A</v>
      </c>
      <c r="M2639" t="str">
        <f>TRIM(PROPER(employee_data!M2639))</f>
        <v>Full-Time</v>
      </c>
      <c r="N2639" t="str">
        <f>TRIM(PROPER(employee_data!N2639))</f>
        <v>Unk</v>
      </c>
      <c r="O2639" t="str">
        <f>TRIM(employee_data!O2639)</f>
        <v/>
      </c>
      <c r="P2639" t="str">
        <f>TRIM(PROPER(employee_data!P2639))</f>
        <v>Production</v>
      </c>
      <c r="Q2639" t="str">
        <f>TRIM(PROPER(employee_data!Q2639))</f>
        <v>Field Operations</v>
      </c>
      <c r="R2639" s="2">
        <f>DATEVALUE(TEXT(employee_data!R2639,"dd/mm/yyyy"))</f>
        <v>22881</v>
      </c>
      <c r="S2639" t="str">
        <f>TRIM(UPPER(employee_data!S2639))</f>
        <v>MA</v>
      </c>
      <c r="T2639" t="str">
        <f>TRIM(PROPER(employee_data!T2639))</f>
        <v>Laborer</v>
      </c>
      <c r="U2639" t="str">
        <f>TRIM(PROPER(employee_data!U2639))</f>
        <v>Female</v>
      </c>
      <c r="V2639" t="str">
        <f>TRIM(employee_data!V2639)</f>
        <v>76345</v>
      </c>
      <c r="W2639" t="str">
        <f>TRIM(PROPER(employee_data!W2639))</f>
        <v>Other</v>
      </c>
      <c r="X2639" t="str">
        <f>TRIM(PROPER(employee_data!X2639))</f>
        <v>Divorced</v>
      </c>
      <c r="Y2639" t="str">
        <f>TRIM(PROPER(employee_data!Y2639))</f>
        <v>Fully Meets</v>
      </c>
      <c r="Z2639" s="4">
        <v>4</v>
      </c>
    </row>
    <row r="2640" spans="1:26" x14ac:dyDescent="0.25">
      <c r="A2640" t="str">
        <f>TRIM(employee_data!A2640)</f>
        <v>3065</v>
      </c>
      <c r="B2640" t="str">
        <f>TRIM(PROPER(employee_data!B2640))</f>
        <v>Anna</v>
      </c>
      <c r="C2640" t="str">
        <f>TRIM(PROPER(employee_data!C2640))</f>
        <v>Salazar</v>
      </c>
      <c r="D2640" s="2">
        <f>DATEVALUE(TEXT(employee_data!D2640,"dd/mm/yyyy"))</f>
        <v>44307</v>
      </c>
      <c r="E2640" s="2">
        <f>IFERROR(DATEVALUE(TEXT(employee_data!E2640,"dd/mm/yyyy")),TRIM(""))</f>
        <v>44460</v>
      </c>
      <c r="F2640" t="str">
        <f>TRIM(employee_data!F2640)</f>
        <v>Production Technician I</v>
      </c>
      <c r="G2640" t="str">
        <f>TRIM(PROPER(employee_data!G2640))</f>
        <v>Thomas Jackson</v>
      </c>
      <c r="H2640" t="str">
        <f>TRIM(employee_data!H2640)</f>
        <v>anna.salazar@bilearner.com</v>
      </c>
      <c r="I2640" t="str">
        <f>TRIM(UPPER(employee_data!I2640))</f>
        <v>EW</v>
      </c>
      <c r="J2640" t="str">
        <f>TRIM(PROPER(employee_data!J2640))</f>
        <v>Active</v>
      </c>
      <c r="K2640" t="str">
        <f>TRIM(PROPER(employee_data!K2640))</f>
        <v>Part-Time</v>
      </c>
      <c r="L2640" t="str">
        <f>TRIM(PROPER(employee_data!L2640))</f>
        <v>Zone A</v>
      </c>
      <c r="M2640" t="str">
        <f>TRIM(PROPER(employee_data!M2640))</f>
        <v>Temporary</v>
      </c>
      <c r="N2640" t="str">
        <f>TRIM(PROPER(employee_data!N2640))</f>
        <v>Resignation</v>
      </c>
      <c r="O2640" t="str">
        <f>TRIM(employee_data!O2640)</f>
        <v>Scientist up policy save I.</v>
      </c>
      <c r="P2640" t="str">
        <f>TRIM(PROPER(employee_data!P2640))</f>
        <v>Production</v>
      </c>
      <c r="Q2640" t="str">
        <f>TRIM(PROPER(employee_data!Q2640))</f>
        <v>Field Operations</v>
      </c>
      <c r="R2640" s="2">
        <f>DATEVALUE(TEXT(employee_data!R2640,"dd/mm/yyyy"))</f>
        <v>28040</v>
      </c>
      <c r="S2640" t="str">
        <f>TRIM(UPPER(employee_data!S2640))</f>
        <v>MA</v>
      </c>
      <c r="T2640" t="str">
        <f>TRIM(PROPER(employee_data!T2640))</f>
        <v>Tower Hand</v>
      </c>
      <c r="U2640" t="str">
        <f>TRIM(PROPER(employee_data!U2640))</f>
        <v>Female</v>
      </c>
      <c r="V2640" t="str">
        <f>TRIM(employee_data!V2640)</f>
        <v>15364</v>
      </c>
      <c r="W2640" t="str">
        <f>TRIM(PROPER(employee_data!W2640))</f>
        <v>Black</v>
      </c>
      <c r="X2640" t="str">
        <f>TRIM(PROPER(employee_data!X2640))</f>
        <v>Divorced</v>
      </c>
      <c r="Y2640" t="str">
        <f>TRIM(PROPER(employee_data!Y2640))</f>
        <v>Fully Meets</v>
      </c>
      <c r="Z2640" s="4">
        <v>4</v>
      </c>
    </row>
    <row r="2641" spans="1:26" x14ac:dyDescent="0.25">
      <c r="A2641" t="str">
        <f>TRIM(employee_data!A2641)</f>
        <v>3066</v>
      </c>
      <c r="B2641" t="str">
        <f>TRIM(PROPER(employee_data!B2641))</f>
        <v>Vicente</v>
      </c>
      <c r="C2641" t="str">
        <f>TRIM(PROPER(employee_data!C2641))</f>
        <v>Davis</v>
      </c>
      <c r="D2641" s="2">
        <f>DATEVALUE(TEXT(employee_data!D2641,"dd/mm/yyyy"))</f>
        <v>44770</v>
      </c>
      <c r="E2641" s="2">
        <f>IFERROR(DATEVALUE(TEXT(employee_data!E2641,"dd/mm/yyyy")),TRIM(""))</f>
        <v>44854</v>
      </c>
      <c r="F2641" t="str">
        <f>TRIM(employee_data!F2641)</f>
        <v>Production Technician I</v>
      </c>
      <c r="G2641" t="str">
        <f>TRIM(PROPER(employee_data!G2641))</f>
        <v>Jamie Pope</v>
      </c>
      <c r="H2641" t="str">
        <f>TRIM(employee_data!H2641)</f>
        <v>vicente.davis@bilearner.com</v>
      </c>
      <c r="I2641" t="str">
        <f>TRIM(UPPER(employee_data!I2641))</f>
        <v>MSC</v>
      </c>
      <c r="J2641" t="str">
        <f>TRIM(PROPER(employee_data!J2641))</f>
        <v>Active</v>
      </c>
      <c r="K2641" t="str">
        <f>TRIM(PROPER(employee_data!K2641))</f>
        <v>Full-Time</v>
      </c>
      <c r="L2641" t="str">
        <f>TRIM(PROPER(employee_data!L2641))</f>
        <v>Zone B</v>
      </c>
      <c r="M2641" t="str">
        <f>TRIM(PROPER(employee_data!M2641))</f>
        <v>Full-Time</v>
      </c>
      <c r="N2641" t="str">
        <f>TRIM(PROPER(employee_data!N2641))</f>
        <v>Retirement</v>
      </c>
      <c r="O2641" t="str">
        <f>TRIM(employee_data!O2641)</f>
        <v>Purpose feel summer nature small choose can.</v>
      </c>
      <c r="P2641" t="str">
        <f>TRIM(PROPER(employee_data!P2641))</f>
        <v>Production</v>
      </c>
      <c r="Q2641" t="str">
        <f>TRIM(PROPER(employee_data!Q2641))</f>
        <v>Field Operations</v>
      </c>
      <c r="R2641" s="2">
        <f>DATEVALUE(TEXT(employee_data!R2641,"dd/mm/yyyy"))</f>
        <v>24574</v>
      </c>
      <c r="S2641" t="str">
        <f>TRIM(UPPER(employee_data!S2641))</f>
        <v>MA</v>
      </c>
      <c r="T2641" t="str">
        <f>TRIM(PROPER(employee_data!T2641))</f>
        <v>Operator</v>
      </c>
      <c r="U2641" t="str">
        <f>TRIM(PROPER(employee_data!U2641))</f>
        <v>Male</v>
      </c>
      <c r="V2641" t="str">
        <f>TRIM(employee_data!V2641)</f>
        <v>2005</v>
      </c>
      <c r="W2641" t="str">
        <f>TRIM(PROPER(employee_data!W2641))</f>
        <v>Hispanic</v>
      </c>
      <c r="X2641" t="str">
        <f>TRIM(PROPER(employee_data!X2641))</f>
        <v>Divorced</v>
      </c>
      <c r="Y2641" t="str">
        <f>TRIM(PROPER(employee_data!Y2641))</f>
        <v>Fully Meets</v>
      </c>
      <c r="Z2641" s="4">
        <v>1</v>
      </c>
    </row>
    <row r="2642" spans="1:26" x14ac:dyDescent="0.25">
      <c r="A2642" t="str">
        <f>TRIM(employee_data!A2642)</f>
        <v>3067</v>
      </c>
      <c r="B2642" t="str">
        <f>TRIM(PROPER(employee_data!B2642))</f>
        <v>Annabel</v>
      </c>
      <c r="C2642" t="str">
        <f>TRIM(PROPER(employee_data!C2642))</f>
        <v>Lewis</v>
      </c>
      <c r="D2642" s="2">
        <f>DATEVALUE(TEXT(employee_data!D2642,"dd/mm/yyyy"))</f>
        <v>43774</v>
      </c>
      <c r="E2642" s="2" t="str">
        <f>IFERROR(DATEVALUE(TEXT(employee_data!E2642,"dd/mm/yyyy")),TRIM(""))</f>
        <v/>
      </c>
      <c r="F2642" t="str">
        <f>TRIM(employee_data!F2642)</f>
        <v>Production Technician I</v>
      </c>
      <c r="G2642" t="str">
        <f>TRIM(PROPER(employee_data!G2642))</f>
        <v>Joseph Lane</v>
      </c>
      <c r="H2642" t="str">
        <f>TRIM(employee_data!H2642)</f>
        <v>annabel.lewis@bilearner.com</v>
      </c>
      <c r="I2642" t="str">
        <f>TRIM(UPPER(employee_data!I2642))</f>
        <v>TNS</v>
      </c>
      <c r="J2642" t="str">
        <f>TRIM(PROPER(employee_data!J2642))</f>
        <v>Active</v>
      </c>
      <c r="K2642" t="str">
        <f>TRIM(PROPER(employee_data!K2642))</f>
        <v>Part-Time</v>
      </c>
      <c r="L2642" t="str">
        <f>TRIM(PROPER(employee_data!L2642))</f>
        <v>Zone B</v>
      </c>
      <c r="M2642" t="str">
        <f>TRIM(PROPER(employee_data!M2642))</f>
        <v>Part-Time</v>
      </c>
      <c r="N2642" t="str">
        <f>TRIM(PROPER(employee_data!N2642))</f>
        <v>Unk</v>
      </c>
      <c r="O2642" t="str">
        <f>TRIM(employee_data!O2642)</f>
        <v/>
      </c>
      <c r="P2642" t="str">
        <f>TRIM(PROPER(employee_data!P2642))</f>
        <v>Production</v>
      </c>
      <c r="Q2642" t="str">
        <f>TRIM(PROPER(employee_data!Q2642))</f>
        <v>Field Operations</v>
      </c>
      <c r="R2642" s="2">
        <f>DATEVALUE(TEXT(employee_data!R2642,"dd/mm/yyyy"))</f>
        <v>30031</v>
      </c>
      <c r="S2642" t="str">
        <f>TRIM(UPPER(employee_data!S2642))</f>
        <v>MA</v>
      </c>
      <c r="T2642" t="str">
        <f>TRIM(PROPER(employee_data!T2642))</f>
        <v>Technician</v>
      </c>
      <c r="U2642" t="str">
        <f>TRIM(PROPER(employee_data!U2642))</f>
        <v>Male</v>
      </c>
      <c r="V2642" t="str">
        <f>TRIM(employee_data!V2642)</f>
        <v>50527</v>
      </c>
      <c r="W2642" t="str">
        <f>TRIM(PROPER(employee_data!W2642))</f>
        <v>Hispanic</v>
      </c>
      <c r="X2642" t="str">
        <f>TRIM(PROPER(employee_data!X2642))</f>
        <v>Single</v>
      </c>
      <c r="Y2642" t="str">
        <f>TRIM(PROPER(employee_data!Y2642))</f>
        <v>Fully Meets</v>
      </c>
      <c r="Z2642" s="4">
        <v>4</v>
      </c>
    </row>
    <row r="2643" spans="1:26" x14ac:dyDescent="0.25">
      <c r="A2643" t="str">
        <f>TRIM(employee_data!A2643)</f>
        <v>3068</v>
      </c>
      <c r="B2643" t="str">
        <f>TRIM(PROPER(employee_data!B2643))</f>
        <v>Alana</v>
      </c>
      <c r="C2643" t="str">
        <f>TRIM(PROPER(employee_data!C2643))</f>
        <v>Nunez</v>
      </c>
      <c r="D2643" s="2">
        <f>DATEVALUE(TEXT(employee_data!D2643,"dd/mm/yyyy"))</f>
        <v>44703</v>
      </c>
      <c r="E2643" s="2">
        <f>IFERROR(DATEVALUE(TEXT(employee_data!E2643,"dd/mm/yyyy")),TRIM(""))</f>
        <v>44903</v>
      </c>
      <c r="F2643" t="str">
        <f>TRIM(employee_data!F2643)</f>
        <v>Production Technician I</v>
      </c>
      <c r="G2643" t="str">
        <f>TRIM(PROPER(employee_data!G2643))</f>
        <v>Rose Johnson</v>
      </c>
      <c r="H2643" t="str">
        <f>TRIM(employee_data!H2643)</f>
        <v>alana.nunez@bilearner.com</v>
      </c>
      <c r="I2643" t="str">
        <f>TRIM(UPPER(employee_data!I2643))</f>
        <v>PYZ</v>
      </c>
      <c r="J2643" t="str">
        <f>TRIM(PROPER(employee_data!J2643))</f>
        <v>Terminated For Cause</v>
      </c>
      <c r="K2643" t="str">
        <f>TRIM(PROPER(employee_data!K2643))</f>
        <v>Full-Time</v>
      </c>
      <c r="L2643" t="str">
        <f>TRIM(PROPER(employee_data!L2643))</f>
        <v>Zone A</v>
      </c>
      <c r="M2643" t="str">
        <f>TRIM(PROPER(employee_data!M2643))</f>
        <v>Temporary</v>
      </c>
      <c r="N2643" t="str">
        <f>TRIM(PROPER(employee_data!N2643))</f>
        <v>Resignation</v>
      </c>
      <c r="O2643" t="str">
        <f>TRIM(employee_data!O2643)</f>
        <v>Seat type month.</v>
      </c>
      <c r="P2643" t="str">
        <f>TRIM(PROPER(employee_data!P2643))</f>
        <v>Production</v>
      </c>
      <c r="Q2643" t="str">
        <f>TRIM(PROPER(employee_data!Q2643))</f>
        <v>Finance &amp; Accounting</v>
      </c>
      <c r="R2643" s="2">
        <f>DATEVALUE(TEXT(employee_data!R2643,"dd/mm/yyyy"))</f>
        <v>17289</v>
      </c>
      <c r="S2643" t="str">
        <f>TRIM(UPPER(employee_data!S2643))</f>
        <v>MA</v>
      </c>
      <c r="T2643" t="str">
        <f>TRIM(PROPER(employee_data!T2643))</f>
        <v>Assistant</v>
      </c>
      <c r="U2643" t="str">
        <f>TRIM(PROPER(employee_data!U2643))</f>
        <v>Male</v>
      </c>
      <c r="V2643" t="str">
        <f>TRIM(employee_data!V2643)</f>
        <v>21620</v>
      </c>
      <c r="W2643" t="str">
        <f>TRIM(PROPER(employee_data!W2643))</f>
        <v>Asian</v>
      </c>
      <c r="X2643" t="str">
        <f>TRIM(PROPER(employee_data!X2643))</f>
        <v>Single</v>
      </c>
      <c r="Y2643" t="str">
        <f>TRIM(PROPER(employee_data!Y2643))</f>
        <v>Fully Meets</v>
      </c>
      <c r="Z2643" s="4">
        <v>5</v>
      </c>
    </row>
    <row r="2644" spans="1:26" x14ac:dyDescent="0.25">
      <c r="A2644" t="str">
        <f>TRIM(employee_data!A2644)</f>
        <v>3069</v>
      </c>
      <c r="B2644" t="str">
        <f>TRIM(PROPER(employee_data!B2644))</f>
        <v>Jaylen</v>
      </c>
      <c r="C2644" t="str">
        <f>TRIM(PROPER(employee_data!C2644))</f>
        <v>Donaldson</v>
      </c>
      <c r="D2644" s="2">
        <f>DATEVALUE(TEXT(employee_data!D2644,"dd/mm/yyyy"))</f>
        <v>43757</v>
      </c>
      <c r="E2644" s="2">
        <f>IFERROR(DATEVALUE(TEXT(employee_data!E2644,"dd/mm/yyyy")),TRIM(""))</f>
        <v>44533</v>
      </c>
      <c r="F2644" t="str">
        <f>TRIM(employee_data!F2644)</f>
        <v>Production Technician II</v>
      </c>
      <c r="G2644" t="str">
        <f>TRIM(PROPER(employee_data!G2644))</f>
        <v>David Hicks</v>
      </c>
      <c r="H2644" t="str">
        <f>TRIM(employee_data!H2644)</f>
        <v>jaylen.donaldson@bilearner.com</v>
      </c>
      <c r="I2644" t="str">
        <f>TRIM(UPPER(employee_data!I2644))</f>
        <v>WBL</v>
      </c>
      <c r="J2644" t="str">
        <f>TRIM(PROPER(employee_data!J2644))</f>
        <v>Active</v>
      </c>
      <c r="K2644" t="str">
        <f>TRIM(PROPER(employee_data!K2644))</f>
        <v>Full-Time</v>
      </c>
      <c r="L2644" t="str">
        <f>TRIM(PROPER(employee_data!L2644))</f>
        <v>Zone A</v>
      </c>
      <c r="M2644" t="str">
        <f>TRIM(PROPER(employee_data!M2644))</f>
        <v>Temporary</v>
      </c>
      <c r="N2644" t="str">
        <f>TRIM(PROPER(employee_data!N2644))</f>
        <v>Involuntary</v>
      </c>
      <c r="O2644" t="str">
        <f>TRIM(employee_data!O2644)</f>
        <v>Determine building society soldier.</v>
      </c>
      <c r="P2644" t="str">
        <f>TRIM(PROPER(employee_data!P2644))</f>
        <v>Production</v>
      </c>
      <c r="Q2644" t="str">
        <f>TRIM(PROPER(employee_data!Q2644))</f>
        <v>General - Con</v>
      </c>
      <c r="R2644" s="2">
        <f>DATEVALUE(TEXT(employee_data!R2644,"dd/mm/yyyy"))</f>
        <v>36205</v>
      </c>
      <c r="S2644" t="str">
        <f>TRIM(UPPER(employee_data!S2644))</f>
        <v>MA</v>
      </c>
      <c r="T2644" t="str">
        <f>TRIM(PROPER(employee_data!T2644))</f>
        <v>Clerk</v>
      </c>
      <c r="U2644" t="str">
        <f>TRIM(PROPER(employee_data!U2644))</f>
        <v>Female</v>
      </c>
      <c r="V2644" t="str">
        <f>TRIM(employee_data!V2644)</f>
        <v>92533</v>
      </c>
      <c r="W2644" t="str">
        <f>TRIM(PROPER(employee_data!W2644))</f>
        <v>White</v>
      </c>
      <c r="X2644" t="str">
        <f>TRIM(PROPER(employee_data!X2644))</f>
        <v>Married</v>
      </c>
      <c r="Y2644" t="str">
        <f>TRIM(PROPER(employee_data!Y2644))</f>
        <v>Fully Meets</v>
      </c>
      <c r="Z2644" s="4">
        <v>4</v>
      </c>
    </row>
    <row r="2645" spans="1:26" x14ac:dyDescent="0.25">
      <c r="A2645" t="str">
        <f>TRIM(employee_data!A2645)</f>
        <v>3070</v>
      </c>
      <c r="B2645" t="str">
        <f>TRIM(PROPER(employee_data!B2645))</f>
        <v>Malakai</v>
      </c>
      <c r="C2645" t="str">
        <f>TRIM(PROPER(employee_data!C2645))</f>
        <v>Shelton</v>
      </c>
      <c r="D2645" s="2">
        <f>DATEVALUE(TEXT(employee_data!D2645,"dd/mm/yyyy"))</f>
        <v>43824</v>
      </c>
      <c r="E2645" s="2">
        <f>IFERROR(DATEVALUE(TEXT(employee_data!E2645,"dd/mm/yyyy")),TRIM(""))</f>
        <v>44401</v>
      </c>
      <c r="F2645" t="str">
        <f>TRIM(employee_data!F2645)</f>
        <v>Production Technician II</v>
      </c>
      <c r="G2645" t="str">
        <f>TRIM(PROPER(employee_data!G2645))</f>
        <v>Geoffrey Curtis</v>
      </c>
      <c r="H2645" t="str">
        <f>TRIM(employee_data!H2645)</f>
        <v>malakai.shelton@bilearner.com</v>
      </c>
      <c r="I2645" t="str">
        <f>TRIM(UPPER(employee_data!I2645))</f>
        <v>BPC</v>
      </c>
      <c r="J2645" t="str">
        <f>TRIM(PROPER(employee_data!J2645))</f>
        <v>Active</v>
      </c>
      <c r="K2645" t="str">
        <f>TRIM(PROPER(employee_data!K2645))</f>
        <v>Full-Time</v>
      </c>
      <c r="L2645" t="str">
        <f>TRIM(PROPER(employee_data!L2645))</f>
        <v>Zone C</v>
      </c>
      <c r="M2645" t="str">
        <f>TRIM(PROPER(employee_data!M2645))</f>
        <v>Temporary</v>
      </c>
      <c r="N2645" t="str">
        <f>TRIM(PROPER(employee_data!N2645))</f>
        <v>Involuntary</v>
      </c>
      <c r="O2645" t="str">
        <f>TRIM(employee_data!O2645)</f>
        <v>Television new fire board need list admit.</v>
      </c>
      <c r="P2645" t="str">
        <f>TRIM(PROPER(employee_data!P2645))</f>
        <v>Production</v>
      </c>
      <c r="Q2645" t="str">
        <f>TRIM(PROPER(employee_data!Q2645))</f>
        <v>Wireline Construction</v>
      </c>
      <c r="R2645" s="2">
        <f>DATEVALUE(TEXT(employee_data!R2645,"dd/mm/yyyy"))</f>
        <v>26424</v>
      </c>
      <c r="S2645" t="str">
        <f>TRIM(UPPER(employee_data!S2645))</f>
        <v>MA</v>
      </c>
      <c r="T2645" t="str">
        <f>TRIM(PROPER(employee_data!T2645))</f>
        <v>Laborer</v>
      </c>
      <c r="U2645" t="str">
        <f>TRIM(PROPER(employee_data!U2645))</f>
        <v>Female</v>
      </c>
      <c r="V2645" t="str">
        <f>TRIM(employee_data!V2645)</f>
        <v>7528</v>
      </c>
      <c r="W2645" t="str">
        <f>TRIM(PROPER(employee_data!W2645))</f>
        <v>White</v>
      </c>
      <c r="X2645" t="str">
        <f>TRIM(PROPER(employee_data!X2645))</f>
        <v>Divorced</v>
      </c>
      <c r="Y2645" t="str">
        <f>TRIM(PROPER(employee_data!Y2645))</f>
        <v>Fully Meets</v>
      </c>
      <c r="Z2645" s="4">
        <v>1</v>
      </c>
    </row>
    <row r="2646" spans="1:26" x14ac:dyDescent="0.25">
      <c r="A2646" t="str">
        <f>TRIM(employee_data!A2646)</f>
        <v>3071</v>
      </c>
      <c r="B2646" t="str">
        <f>TRIM(PROPER(employee_data!B2646))</f>
        <v>Erick</v>
      </c>
      <c r="C2646" t="str">
        <f>TRIM(PROPER(employee_data!C2646))</f>
        <v>Wood</v>
      </c>
      <c r="D2646" s="2">
        <f>DATEVALUE(TEXT(employee_data!D2646,"dd/mm/yyyy"))</f>
        <v>44869</v>
      </c>
      <c r="E2646" s="2">
        <f>IFERROR(DATEVALUE(TEXT(employee_data!E2646,"dd/mm/yyyy")),TRIM(""))</f>
        <v>44891</v>
      </c>
      <c r="F2646" t="str">
        <f>TRIM(employee_data!F2646)</f>
        <v>Production Technician II</v>
      </c>
      <c r="G2646" t="str">
        <f>TRIM(PROPER(employee_data!G2646))</f>
        <v>Holly Miller</v>
      </c>
      <c r="H2646" t="str">
        <f>TRIM(employee_data!H2646)</f>
        <v>erick.wood@bilearner.com</v>
      </c>
      <c r="I2646" t="str">
        <f>TRIM(UPPER(employee_data!I2646))</f>
        <v>CCDR</v>
      </c>
      <c r="J2646" t="str">
        <f>TRIM(PROPER(employee_data!J2646))</f>
        <v>Active</v>
      </c>
      <c r="K2646" t="str">
        <f>TRIM(PROPER(employee_data!K2646))</f>
        <v>Full-Time</v>
      </c>
      <c r="L2646" t="str">
        <f>TRIM(PROPER(employee_data!L2646))</f>
        <v>Zone B</v>
      </c>
      <c r="M2646" t="str">
        <f>TRIM(PROPER(employee_data!M2646))</f>
        <v>Part-Time</v>
      </c>
      <c r="N2646" t="str">
        <f>TRIM(PROPER(employee_data!N2646))</f>
        <v>Voluntary</v>
      </c>
      <c r="O2646" t="str">
        <f>TRIM(employee_data!O2646)</f>
        <v>Former think again effort.</v>
      </c>
      <c r="P2646" t="str">
        <f>TRIM(PROPER(employee_data!P2646))</f>
        <v>Production</v>
      </c>
      <c r="Q2646" t="str">
        <f>TRIM(PROPER(employee_data!Q2646))</f>
        <v>General - Con</v>
      </c>
      <c r="R2646" s="2">
        <f>DATEVALUE(TEXT(employee_data!R2646,"dd/mm/yyyy"))</f>
        <v>20480</v>
      </c>
      <c r="S2646" t="str">
        <f>TRIM(UPPER(employee_data!S2646))</f>
        <v>MA</v>
      </c>
      <c r="T2646" t="str">
        <f>TRIM(PROPER(employee_data!T2646))</f>
        <v>Lineman</v>
      </c>
      <c r="U2646" t="str">
        <f>TRIM(PROPER(employee_data!U2646))</f>
        <v>Female</v>
      </c>
      <c r="V2646" t="str">
        <f>TRIM(employee_data!V2646)</f>
        <v>34566</v>
      </c>
      <c r="W2646" t="str">
        <f>TRIM(PROPER(employee_data!W2646))</f>
        <v>Black</v>
      </c>
      <c r="X2646" t="str">
        <f>TRIM(PROPER(employee_data!X2646))</f>
        <v>Married</v>
      </c>
      <c r="Y2646" t="str">
        <f>TRIM(PROPER(employee_data!Y2646))</f>
        <v>Fully Meets</v>
      </c>
      <c r="Z2646" s="4">
        <v>2</v>
      </c>
    </row>
    <row r="2647" spans="1:26" x14ac:dyDescent="0.25">
      <c r="A2647" t="str">
        <f>TRIM(employee_data!A2647)</f>
        <v>3072</v>
      </c>
      <c r="B2647" t="str">
        <f>TRIM(PROPER(employee_data!B2647))</f>
        <v>Daniel</v>
      </c>
      <c r="C2647" t="str">
        <f>TRIM(PROPER(employee_data!C2647))</f>
        <v>Frye</v>
      </c>
      <c r="D2647" s="2">
        <f>DATEVALUE(TEXT(employee_data!D2647,"dd/mm/yyyy"))</f>
        <v>45042</v>
      </c>
      <c r="E2647" s="2">
        <f>IFERROR(DATEVALUE(TEXT(employee_data!E2647,"dd/mm/yyyy")),TRIM(""))</f>
        <v>45076</v>
      </c>
      <c r="F2647" t="str">
        <f>TRIM(employee_data!F2647)</f>
        <v>Production Technician II</v>
      </c>
      <c r="G2647" t="str">
        <f>TRIM(PROPER(employee_data!G2647))</f>
        <v>Ronald Shepherd Dds</v>
      </c>
      <c r="H2647" t="str">
        <f>TRIM(employee_data!H2647)</f>
        <v>daniel.frye@bilearner.com</v>
      </c>
      <c r="I2647" t="str">
        <f>TRIM(UPPER(employee_data!I2647))</f>
        <v>EW</v>
      </c>
      <c r="J2647" t="str">
        <f>TRIM(PROPER(employee_data!J2647))</f>
        <v>Active</v>
      </c>
      <c r="K2647" t="str">
        <f>TRIM(PROPER(employee_data!K2647))</f>
        <v>Full-Time</v>
      </c>
      <c r="L2647" t="str">
        <f>TRIM(PROPER(employee_data!L2647))</f>
        <v>Zone B</v>
      </c>
      <c r="M2647" t="str">
        <f>TRIM(PROPER(employee_data!M2647))</f>
        <v>Part-Time</v>
      </c>
      <c r="N2647" t="str">
        <f>TRIM(PROPER(employee_data!N2647))</f>
        <v>Involuntary</v>
      </c>
      <c r="O2647" t="str">
        <f>TRIM(employee_data!O2647)</f>
        <v>Future piece pull art.</v>
      </c>
      <c r="P2647" t="str">
        <f>TRIM(PROPER(employee_data!P2647))</f>
        <v>Production</v>
      </c>
      <c r="Q2647" t="str">
        <f>TRIM(PROPER(employee_data!Q2647))</f>
        <v>Wireless</v>
      </c>
      <c r="R2647" s="2">
        <f>DATEVALUE(TEXT(employee_data!R2647,"dd/mm/yyyy"))</f>
        <v>31458</v>
      </c>
      <c r="S2647" t="str">
        <f>TRIM(UPPER(employee_data!S2647))</f>
        <v>MA</v>
      </c>
      <c r="T2647" t="str">
        <f>TRIM(PROPER(employee_data!T2647))</f>
        <v>Foreman</v>
      </c>
      <c r="U2647" t="str">
        <f>TRIM(PROPER(employee_data!U2647))</f>
        <v>Female</v>
      </c>
      <c r="V2647" t="str">
        <f>TRIM(employee_data!V2647)</f>
        <v>48363</v>
      </c>
      <c r="W2647" t="str">
        <f>TRIM(PROPER(employee_data!W2647))</f>
        <v>Asian</v>
      </c>
      <c r="X2647" t="str">
        <f>TRIM(PROPER(employee_data!X2647))</f>
        <v>Divorced</v>
      </c>
      <c r="Y2647" t="str">
        <f>TRIM(PROPER(employee_data!Y2647))</f>
        <v>Fully Meets</v>
      </c>
      <c r="Z2647" s="4">
        <v>1</v>
      </c>
    </row>
    <row r="2648" spans="1:26" x14ac:dyDescent="0.25">
      <c r="A2648" t="str">
        <f>TRIM(employee_data!A2648)</f>
        <v>3073</v>
      </c>
      <c r="B2648" t="str">
        <f>TRIM(PROPER(employee_data!B2648))</f>
        <v>Jayvon</v>
      </c>
      <c r="C2648" t="str">
        <f>TRIM(PROPER(employee_data!C2648))</f>
        <v>Simpson</v>
      </c>
      <c r="D2648" s="2">
        <f>DATEVALUE(TEXT(employee_data!D2648,"dd/mm/yyyy"))</f>
        <v>44860</v>
      </c>
      <c r="E2648" s="2">
        <f>IFERROR(DATEVALUE(TEXT(employee_data!E2648,"dd/mm/yyyy")),TRIM(""))</f>
        <v>45062</v>
      </c>
      <c r="F2648" t="str">
        <f>TRIM(employee_data!F2648)</f>
        <v>Production Technician II</v>
      </c>
      <c r="G2648" t="str">
        <f>TRIM(PROPER(employee_data!G2648))</f>
        <v>Jeremy Ray</v>
      </c>
      <c r="H2648" t="str">
        <f>TRIM(employee_data!H2648)</f>
        <v>jayvon.simpson@bilearner.com</v>
      </c>
      <c r="I2648" t="str">
        <f>TRIM(UPPER(employee_data!I2648))</f>
        <v>MSC</v>
      </c>
      <c r="J2648" t="str">
        <f>TRIM(PROPER(employee_data!J2648))</f>
        <v>Voluntarily Terminated</v>
      </c>
      <c r="K2648" t="str">
        <f>TRIM(PROPER(employee_data!K2648))</f>
        <v>Contract</v>
      </c>
      <c r="L2648" t="str">
        <f>TRIM(PROPER(employee_data!L2648))</f>
        <v>Zone A</v>
      </c>
      <c r="M2648" t="str">
        <f>TRIM(PROPER(employee_data!M2648))</f>
        <v>Part-Time</v>
      </c>
      <c r="N2648" t="str">
        <f>TRIM(PROPER(employee_data!N2648))</f>
        <v>Retirement</v>
      </c>
      <c r="O2648" t="str">
        <f>TRIM(employee_data!O2648)</f>
        <v>Guy beat specific act as ability speak.</v>
      </c>
      <c r="P2648" t="str">
        <f>TRIM(PROPER(employee_data!P2648))</f>
        <v>Production</v>
      </c>
      <c r="Q2648" t="str">
        <f>TRIM(PROPER(employee_data!Q2648))</f>
        <v>General - Con</v>
      </c>
      <c r="R2648" s="2">
        <f>DATEVALUE(TEXT(employee_data!R2648,"dd/mm/yyyy"))</f>
        <v>31893</v>
      </c>
      <c r="S2648" t="str">
        <f>TRIM(UPPER(employee_data!S2648))</f>
        <v>MA</v>
      </c>
      <c r="T2648" t="str">
        <f>TRIM(PROPER(employee_data!T2648))</f>
        <v>Laborer</v>
      </c>
      <c r="U2648" t="str">
        <f>TRIM(PROPER(employee_data!U2648))</f>
        <v>Female</v>
      </c>
      <c r="V2648" t="str">
        <f>TRIM(employee_data!V2648)</f>
        <v>27147</v>
      </c>
      <c r="W2648" t="str">
        <f>TRIM(PROPER(employee_data!W2648))</f>
        <v>Black</v>
      </c>
      <c r="X2648" t="str">
        <f>TRIM(PROPER(employee_data!X2648))</f>
        <v>Single</v>
      </c>
      <c r="Y2648" t="str">
        <f>TRIM(PROPER(employee_data!Y2648))</f>
        <v>Fully Meets</v>
      </c>
      <c r="Z2648" s="4">
        <v>4</v>
      </c>
    </row>
    <row r="2649" spans="1:26" x14ac:dyDescent="0.25">
      <c r="A2649" t="str">
        <f>TRIM(employee_data!A2649)</f>
        <v>3074</v>
      </c>
      <c r="B2649" t="str">
        <f>TRIM(PROPER(employee_data!B2649))</f>
        <v>Bryant</v>
      </c>
      <c r="C2649" t="str">
        <f>TRIM(PROPER(employee_data!C2649))</f>
        <v>Singleton</v>
      </c>
      <c r="D2649" s="2">
        <f>DATEVALUE(TEXT(employee_data!D2649,"dd/mm/yyyy"))</f>
        <v>44026</v>
      </c>
      <c r="E2649" s="2">
        <f>IFERROR(DATEVALUE(TEXT(employee_data!E2649,"dd/mm/yyyy")),TRIM(""))</f>
        <v>44739</v>
      </c>
      <c r="F2649" t="str">
        <f>TRIM(employee_data!F2649)</f>
        <v>Production Technician II</v>
      </c>
      <c r="G2649" t="str">
        <f>TRIM(PROPER(employee_data!G2649))</f>
        <v>Barbara Clark</v>
      </c>
      <c r="H2649" t="str">
        <f>TRIM(employee_data!H2649)</f>
        <v>bryant.singleton@bilearner.com</v>
      </c>
      <c r="I2649" t="str">
        <f>TRIM(UPPER(employee_data!I2649))</f>
        <v>NEL</v>
      </c>
      <c r="J2649" t="str">
        <f>TRIM(PROPER(employee_data!J2649))</f>
        <v>Voluntarily Terminated</v>
      </c>
      <c r="K2649" t="str">
        <f>TRIM(PROPER(employee_data!K2649))</f>
        <v>Contract</v>
      </c>
      <c r="L2649" t="str">
        <f>TRIM(PROPER(employee_data!L2649))</f>
        <v>Zone A</v>
      </c>
      <c r="M2649" t="str">
        <f>TRIM(PROPER(employee_data!M2649))</f>
        <v>Full-Time</v>
      </c>
      <c r="N2649" t="str">
        <f>TRIM(PROPER(employee_data!N2649))</f>
        <v>Resignation</v>
      </c>
      <c r="O2649" t="str">
        <f>TRIM(employee_data!O2649)</f>
        <v>Free town various cup. Animal may team hit.</v>
      </c>
      <c r="P2649" t="str">
        <f>TRIM(PROPER(employee_data!P2649))</f>
        <v>Production</v>
      </c>
      <c r="Q2649" t="str">
        <f>TRIM(PROPER(employee_data!Q2649))</f>
        <v>Splicing</v>
      </c>
      <c r="R2649" s="2">
        <f>DATEVALUE(TEXT(employee_data!R2649,"dd/mm/yyyy"))</f>
        <v>23288</v>
      </c>
      <c r="S2649" t="str">
        <f>TRIM(UPPER(employee_data!S2649))</f>
        <v>MA</v>
      </c>
      <c r="T2649" t="str">
        <f>TRIM(PROPER(employee_data!T2649))</f>
        <v>Splicer</v>
      </c>
      <c r="U2649" t="str">
        <f>TRIM(PROPER(employee_data!U2649))</f>
        <v>Female</v>
      </c>
      <c r="V2649" t="str">
        <f>TRIM(employee_data!V2649)</f>
        <v>79280</v>
      </c>
      <c r="W2649" t="str">
        <f>TRIM(PROPER(employee_data!W2649))</f>
        <v>Hispanic</v>
      </c>
      <c r="X2649" t="str">
        <f>TRIM(PROPER(employee_data!X2649))</f>
        <v>Single</v>
      </c>
      <c r="Y2649" t="str">
        <f>TRIM(PROPER(employee_data!Y2649))</f>
        <v>Fully Meets</v>
      </c>
      <c r="Z2649" s="4">
        <v>1</v>
      </c>
    </row>
    <row r="2650" spans="1:26" x14ac:dyDescent="0.25">
      <c r="A2650" t="str">
        <f>TRIM(employee_data!A2650)</f>
        <v>3075</v>
      </c>
      <c r="B2650" t="str">
        <f>TRIM(PROPER(employee_data!B2650))</f>
        <v>Adam</v>
      </c>
      <c r="C2650" t="str">
        <f>TRIM(PROPER(employee_data!C2650))</f>
        <v>Meza</v>
      </c>
      <c r="D2650" s="2">
        <f>DATEVALUE(TEXT(employee_data!D2650,"dd/mm/yyyy"))</f>
        <v>44997</v>
      </c>
      <c r="E2650" s="2" t="str">
        <f>IFERROR(DATEVALUE(TEXT(employee_data!E2650,"dd/mm/yyyy")),TRIM(""))</f>
        <v/>
      </c>
      <c r="F2650" t="str">
        <f>TRIM(employee_data!F2650)</f>
        <v>Production Technician II</v>
      </c>
      <c r="G2650" t="str">
        <f>TRIM(PROPER(employee_data!G2650))</f>
        <v>Joshua Peters</v>
      </c>
      <c r="H2650" t="str">
        <f>TRIM(employee_data!H2650)</f>
        <v>adam.meza@bilearner.com</v>
      </c>
      <c r="I2650" t="str">
        <f>TRIM(UPPER(employee_data!I2650))</f>
        <v>PL</v>
      </c>
      <c r="J2650" t="str">
        <f>TRIM(PROPER(employee_data!J2650))</f>
        <v>Active</v>
      </c>
      <c r="K2650" t="str">
        <f>TRIM(PROPER(employee_data!K2650))</f>
        <v>Full-Time</v>
      </c>
      <c r="L2650" t="str">
        <f>TRIM(PROPER(employee_data!L2650))</f>
        <v>Zone B</v>
      </c>
      <c r="M2650" t="str">
        <f>TRIM(PROPER(employee_data!M2650))</f>
        <v>Part-Time</v>
      </c>
      <c r="N2650" t="str">
        <f>TRIM(PROPER(employee_data!N2650))</f>
        <v>Unk</v>
      </c>
      <c r="O2650" t="str">
        <f>TRIM(employee_data!O2650)</f>
        <v/>
      </c>
      <c r="P2650" t="str">
        <f>TRIM(PROPER(employee_data!P2650))</f>
        <v>Production</v>
      </c>
      <c r="Q2650" t="str">
        <f>TRIM(PROPER(employee_data!Q2650))</f>
        <v>Fielders</v>
      </c>
      <c r="R2650" s="2">
        <f>DATEVALUE(TEXT(employee_data!R2650,"dd/mm/yyyy"))</f>
        <v>25212</v>
      </c>
      <c r="S2650" t="str">
        <f>TRIM(UPPER(employee_data!S2650))</f>
        <v>MA</v>
      </c>
      <c r="T2650" t="str">
        <f>TRIM(PROPER(employee_data!T2650))</f>
        <v>Engineer</v>
      </c>
      <c r="U2650" t="str">
        <f>TRIM(PROPER(employee_data!U2650))</f>
        <v>Female</v>
      </c>
      <c r="V2650" t="str">
        <f>TRIM(employee_data!V2650)</f>
        <v>18316</v>
      </c>
      <c r="W2650" t="str">
        <f>TRIM(PROPER(employee_data!W2650))</f>
        <v>Other</v>
      </c>
      <c r="X2650" t="str">
        <f>TRIM(PROPER(employee_data!X2650))</f>
        <v>Single</v>
      </c>
      <c r="Y2650" t="str">
        <f>TRIM(PROPER(employee_data!Y2650))</f>
        <v>Fully Meets</v>
      </c>
      <c r="Z2650" s="4">
        <v>5</v>
      </c>
    </row>
    <row r="2651" spans="1:26" x14ac:dyDescent="0.25">
      <c r="A2651" t="str">
        <f>TRIM(employee_data!A2651)</f>
        <v>3076</v>
      </c>
      <c r="B2651" t="str">
        <f>TRIM(PROPER(employee_data!B2651))</f>
        <v>Omari</v>
      </c>
      <c r="C2651" t="str">
        <f>TRIM(PROPER(employee_data!C2651))</f>
        <v>Keller</v>
      </c>
      <c r="D2651" s="2">
        <f>DATEVALUE(TEXT(employee_data!D2651,"dd/mm/yyyy"))</f>
        <v>45042</v>
      </c>
      <c r="E2651" s="2" t="str">
        <f>IFERROR(DATEVALUE(TEXT(employee_data!E2651,"dd/mm/yyyy")),TRIM(""))</f>
        <v/>
      </c>
      <c r="F2651" t="str">
        <f>TRIM(employee_data!F2651)</f>
        <v>Production Technician II</v>
      </c>
      <c r="G2651" t="str">
        <f>TRIM(PROPER(employee_data!G2651))</f>
        <v>Daniel Smith</v>
      </c>
      <c r="H2651" t="str">
        <f>TRIM(employee_data!H2651)</f>
        <v>omari.keller@bilearner.com</v>
      </c>
      <c r="I2651" t="str">
        <f>TRIM(UPPER(employee_data!I2651))</f>
        <v>PYZ</v>
      </c>
      <c r="J2651" t="str">
        <f>TRIM(PROPER(employee_data!J2651))</f>
        <v>Active</v>
      </c>
      <c r="K2651" t="str">
        <f>TRIM(PROPER(employee_data!K2651))</f>
        <v>Part-Time</v>
      </c>
      <c r="L2651" t="str">
        <f>TRIM(PROPER(employee_data!L2651))</f>
        <v>Zone C</v>
      </c>
      <c r="M2651" t="str">
        <f>TRIM(PROPER(employee_data!M2651))</f>
        <v>Full-Time</v>
      </c>
      <c r="N2651" t="str">
        <f>TRIM(PROPER(employee_data!N2651))</f>
        <v>Unk</v>
      </c>
      <c r="O2651" t="str">
        <f>TRIM(employee_data!O2651)</f>
        <v/>
      </c>
      <c r="P2651" t="str">
        <f>TRIM(PROPER(employee_data!P2651))</f>
        <v>Production</v>
      </c>
      <c r="Q2651" t="str">
        <f>TRIM(PROPER(employee_data!Q2651))</f>
        <v>General - Con</v>
      </c>
      <c r="R2651" s="2">
        <f>DATEVALUE(TEXT(employee_data!R2651,"dd/mm/yyyy"))</f>
        <v>35941</v>
      </c>
      <c r="S2651" t="str">
        <f>TRIM(UPPER(employee_data!S2651))</f>
        <v>MA</v>
      </c>
      <c r="T2651" t="str">
        <f>TRIM(PROPER(employee_data!T2651))</f>
        <v>Foreman</v>
      </c>
      <c r="U2651" t="str">
        <f>TRIM(PROPER(employee_data!U2651))</f>
        <v>Male</v>
      </c>
      <c r="V2651" t="str">
        <f>TRIM(employee_data!V2651)</f>
        <v>3738</v>
      </c>
      <c r="W2651" t="str">
        <f>TRIM(PROPER(employee_data!W2651))</f>
        <v>White</v>
      </c>
      <c r="X2651" t="str">
        <f>TRIM(PROPER(employee_data!X2651))</f>
        <v>Married</v>
      </c>
      <c r="Y2651" t="str">
        <f>TRIM(PROPER(employee_data!Y2651))</f>
        <v>Fully Meets</v>
      </c>
      <c r="Z2651" s="4">
        <v>5</v>
      </c>
    </row>
    <row r="2652" spans="1:26" x14ac:dyDescent="0.25">
      <c r="A2652" t="str">
        <f>TRIM(employee_data!A2652)</f>
        <v>3077</v>
      </c>
      <c r="B2652" t="str">
        <f>TRIM(PROPER(employee_data!B2652))</f>
        <v>Asher</v>
      </c>
      <c r="C2652" t="str">
        <f>TRIM(PROPER(employee_data!C2652))</f>
        <v>Miles</v>
      </c>
      <c r="D2652" s="2">
        <f>DATEVALUE(TEXT(employee_data!D2652,"dd/mm/yyyy"))</f>
        <v>44821</v>
      </c>
      <c r="E2652" s="2">
        <f>IFERROR(DATEVALUE(TEXT(employee_data!E2652,"dd/mm/yyyy")),TRIM(""))</f>
        <v>45089</v>
      </c>
      <c r="F2652" t="str">
        <f>TRIM(employee_data!F2652)</f>
        <v>Production Technician I</v>
      </c>
      <c r="G2652" t="str">
        <f>TRIM(PROPER(employee_data!G2652))</f>
        <v>Audrey Hamilton</v>
      </c>
      <c r="H2652" t="str">
        <f>TRIM(employee_data!H2652)</f>
        <v>asher.miles@bilearner.com</v>
      </c>
      <c r="I2652" t="str">
        <f>TRIM(UPPER(employee_data!I2652))</f>
        <v>CCDR</v>
      </c>
      <c r="J2652" t="str">
        <f>TRIM(PROPER(employee_data!J2652))</f>
        <v>Active</v>
      </c>
      <c r="K2652" t="str">
        <f>TRIM(PROPER(employee_data!K2652))</f>
        <v>Contract</v>
      </c>
      <c r="L2652" t="str">
        <f>TRIM(PROPER(employee_data!L2652))</f>
        <v>Zone A</v>
      </c>
      <c r="M2652" t="str">
        <f>TRIM(PROPER(employee_data!M2652))</f>
        <v>Temporary</v>
      </c>
      <c r="N2652" t="str">
        <f>TRIM(PROPER(employee_data!N2652))</f>
        <v>Involuntary</v>
      </c>
      <c r="O2652" t="str">
        <f>TRIM(employee_data!O2652)</f>
        <v>Describe hospital executive top sing.</v>
      </c>
      <c r="P2652" t="str">
        <f>TRIM(PROPER(employee_data!P2652))</f>
        <v>Production</v>
      </c>
      <c r="Q2652" t="str">
        <f>TRIM(PROPER(employee_data!Q2652))</f>
        <v>General - Con</v>
      </c>
      <c r="R2652" s="2">
        <f>DATEVALUE(TEXT(employee_data!R2652,"dd/mm/yyyy"))</f>
        <v>21413</v>
      </c>
      <c r="S2652" t="str">
        <f>TRIM(UPPER(employee_data!S2652))</f>
        <v>MA</v>
      </c>
      <c r="T2652" t="str">
        <f>TRIM(PROPER(employee_data!T2652))</f>
        <v>Clerk</v>
      </c>
      <c r="U2652" t="str">
        <f>TRIM(PROPER(employee_data!U2652))</f>
        <v>Male</v>
      </c>
      <c r="V2652" t="str">
        <f>TRIM(employee_data!V2652)</f>
        <v>16185</v>
      </c>
      <c r="W2652" t="str">
        <f>TRIM(PROPER(employee_data!W2652))</f>
        <v>Hispanic</v>
      </c>
      <c r="X2652" t="str">
        <f>TRIM(PROPER(employee_data!X2652))</f>
        <v>Married</v>
      </c>
      <c r="Y2652" t="str">
        <f>TRIM(PROPER(employee_data!Y2652))</f>
        <v>Fully Meets</v>
      </c>
      <c r="Z2652" s="4">
        <v>1</v>
      </c>
    </row>
    <row r="2653" spans="1:26" x14ac:dyDescent="0.25">
      <c r="A2653" t="str">
        <f>TRIM(employee_data!A2653)</f>
        <v>3078</v>
      </c>
      <c r="B2653" t="str">
        <f>TRIM(PROPER(employee_data!B2653))</f>
        <v>Makaila</v>
      </c>
      <c r="C2653" t="str">
        <f>TRIM(PROPER(employee_data!C2653))</f>
        <v>Baxter</v>
      </c>
      <c r="D2653" s="2">
        <f>DATEVALUE(TEXT(employee_data!D2653,"dd/mm/yyyy"))</f>
        <v>44204</v>
      </c>
      <c r="E2653" s="2">
        <f>IFERROR(DATEVALUE(TEXT(employee_data!E2653,"dd/mm/yyyy")),TRIM(""))</f>
        <v>45017</v>
      </c>
      <c r="F2653" t="str">
        <f>TRIM(employee_data!F2653)</f>
        <v>Production Technician I</v>
      </c>
      <c r="G2653" t="str">
        <f>TRIM(PROPER(employee_data!G2653))</f>
        <v>Aaron Andrews</v>
      </c>
      <c r="H2653" t="str">
        <f>TRIM(employee_data!H2653)</f>
        <v>makaila.baxter@bilearner.com</v>
      </c>
      <c r="I2653" t="str">
        <f>TRIM(UPPER(employee_data!I2653))</f>
        <v>SVG</v>
      </c>
      <c r="J2653" t="str">
        <f>TRIM(PROPER(employee_data!J2653))</f>
        <v>Active</v>
      </c>
      <c r="K2653" t="str">
        <f>TRIM(PROPER(employee_data!K2653))</f>
        <v>Contract</v>
      </c>
      <c r="L2653" t="str">
        <f>TRIM(PROPER(employee_data!L2653))</f>
        <v>Zone B</v>
      </c>
      <c r="M2653" t="str">
        <f>TRIM(PROPER(employee_data!M2653))</f>
        <v>Part-Time</v>
      </c>
      <c r="N2653" t="str">
        <f>TRIM(PROPER(employee_data!N2653))</f>
        <v>Voluntary</v>
      </c>
      <c r="O2653" t="str">
        <f>TRIM(employee_data!O2653)</f>
        <v>Particularly trouble sister.</v>
      </c>
      <c r="P2653" t="str">
        <f>TRIM(PROPER(employee_data!P2653))</f>
        <v>Production</v>
      </c>
      <c r="Q2653" t="str">
        <f>TRIM(PROPER(employee_data!Q2653))</f>
        <v>General - Con</v>
      </c>
      <c r="R2653" s="2">
        <f>DATEVALUE(TEXT(employee_data!R2653,"dd/mm/yyyy"))</f>
        <v>22020</v>
      </c>
      <c r="S2653" t="str">
        <f>TRIM(UPPER(employee_data!S2653))</f>
        <v>MA</v>
      </c>
      <c r="T2653" t="str">
        <f>TRIM(PROPER(employee_data!T2653))</f>
        <v>Foreman</v>
      </c>
      <c r="U2653" t="str">
        <f>TRIM(PROPER(employee_data!U2653))</f>
        <v>Male</v>
      </c>
      <c r="V2653" t="str">
        <f>TRIM(employee_data!V2653)</f>
        <v>10871</v>
      </c>
      <c r="W2653" t="str">
        <f>TRIM(PROPER(employee_data!W2653))</f>
        <v>Black</v>
      </c>
      <c r="X2653" t="str">
        <f>TRIM(PROPER(employee_data!X2653))</f>
        <v>Widowed</v>
      </c>
      <c r="Y2653" t="str">
        <f>TRIM(PROPER(employee_data!Y2653))</f>
        <v>Fully Meets</v>
      </c>
      <c r="Z2653" s="4">
        <v>1</v>
      </c>
    </row>
    <row r="2654" spans="1:26" x14ac:dyDescent="0.25">
      <c r="A2654" t="str">
        <f>TRIM(employee_data!A2654)</f>
        <v>3079</v>
      </c>
      <c r="B2654" t="str">
        <f>TRIM(PROPER(employee_data!B2654))</f>
        <v>Tommy</v>
      </c>
      <c r="C2654" t="str">
        <f>TRIM(PROPER(employee_data!C2654))</f>
        <v>Carter</v>
      </c>
      <c r="D2654" s="2">
        <f>DATEVALUE(TEXT(employee_data!D2654,"dd/mm/yyyy"))</f>
        <v>44183</v>
      </c>
      <c r="E2654" s="2">
        <f>IFERROR(DATEVALUE(TEXT(employee_data!E2654,"dd/mm/yyyy")),TRIM(""))</f>
        <v>44820</v>
      </c>
      <c r="F2654" t="str">
        <f>TRIM(employee_data!F2654)</f>
        <v>Production Technician I</v>
      </c>
      <c r="G2654" t="str">
        <f>TRIM(PROPER(employee_data!G2654))</f>
        <v>David Moore</v>
      </c>
      <c r="H2654" t="str">
        <f>TRIM(employee_data!H2654)</f>
        <v>tommy.carter@bilearner.com</v>
      </c>
      <c r="I2654" t="str">
        <f>TRIM(UPPER(employee_data!I2654))</f>
        <v>EW</v>
      </c>
      <c r="J2654" t="str">
        <f>TRIM(PROPER(employee_data!J2654))</f>
        <v>Leave Of Absence</v>
      </c>
      <c r="K2654" t="str">
        <f>TRIM(PROPER(employee_data!K2654))</f>
        <v>Part-Time</v>
      </c>
      <c r="L2654" t="str">
        <f>TRIM(PROPER(employee_data!L2654))</f>
        <v>Zone B</v>
      </c>
      <c r="M2654" t="str">
        <f>TRIM(PROPER(employee_data!M2654))</f>
        <v>Part-Time</v>
      </c>
      <c r="N2654" t="str">
        <f>TRIM(PROPER(employee_data!N2654))</f>
        <v>Retirement</v>
      </c>
      <c r="O2654" t="str">
        <f>TRIM(employee_data!O2654)</f>
        <v>Nice hundred government.</v>
      </c>
      <c r="P2654" t="str">
        <f>TRIM(PROPER(employee_data!P2654))</f>
        <v>Production</v>
      </c>
      <c r="Q2654" t="str">
        <f>TRIM(PROPER(employee_data!Q2654))</f>
        <v>Aerial</v>
      </c>
      <c r="R2654" s="2">
        <f>DATEVALUE(TEXT(employee_data!R2654,"dd/mm/yyyy"))</f>
        <v>26854</v>
      </c>
      <c r="S2654" t="str">
        <f>TRIM(UPPER(employee_data!S2654))</f>
        <v>MA</v>
      </c>
      <c r="T2654" t="str">
        <f>TRIM(PROPER(employee_data!T2654))</f>
        <v>Engineer</v>
      </c>
      <c r="U2654" t="str">
        <f>TRIM(PROPER(employee_data!U2654))</f>
        <v>Female</v>
      </c>
      <c r="V2654" t="str">
        <f>TRIM(employee_data!V2654)</f>
        <v>54361</v>
      </c>
      <c r="W2654" t="str">
        <f>TRIM(PROPER(employee_data!W2654))</f>
        <v>Black</v>
      </c>
      <c r="X2654" t="str">
        <f>TRIM(PROPER(employee_data!X2654))</f>
        <v>Single</v>
      </c>
      <c r="Y2654" t="str">
        <f>TRIM(PROPER(employee_data!Y2654))</f>
        <v>Fully Meets</v>
      </c>
      <c r="Z2654" s="4">
        <v>4</v>
      </c>
    </row>
    <row r="2655" spans="1:26" x14ac:dyDescent="0.25">
      <c r="A2655" t="str">
        <f>TRIM(employee_data!A2655)</f>
        <v>3080</v>
      </c>
      <c r="B2655" t="str">
        <f>TRIM(PROPER(employee_data!B2655))</f>
        <v>Zavier</v>
      </c>
      <c r="C2655" t="str">
        <f>TRIM(PROPER(employee_data!C2655))</f>
        <v>Reese</v>
      </c>
      <c r="D2655" s="2">
        <f>DATEVALUE(TEXT(employee_data!D2655,"dd/mm/yyyy"))</f>
        <v>44086</v>
      </c>
      <c r="E2655" s="2">
        <f>IFERROR(DATEVALUE(TEXT(employee_data!E2655,"dd/mm/yyyy")),TRIM(""))</f>
        <v>44887</v>
      </c>
      <c r="F2655" t="str">
        <f>TRIM(employee_data!F2655)</f>
        <v>Production Technician I</v>
      </c>
      <c r="G2655" t="str">
        <f>TRIM(PROPER(employee_data!G2655))</f>
        <v>Brittany Ray</v>
      </c>
      <c r="H2655" t="str">
        <f>TRIM(employee_data!H2655)</f>
        <v>zavier.reese@bilearner.com</v>
      </c>
      <c r="I2655" t="str">
        <f>TRIM(UPPER(employee_data!I2655))</f>
        <v>MSC</v>
      </c>
      <c r="J2655" t="str">
        <f>TRIM(PROPER(employee_data!J2655))</f>
        <v>Leave Of Absence</v>
      </c>
      <c r="K2655" t="str">
        <f>TRIM(PROPER(employee_data!K2655))</f>
        <v>Contract</v>
      </c>
      <c r="L2655" t="str">
        <f>TRIM(PROPER(employee_data!L2655))</f>
        <v>Zone B</v>
      </c>
      <c r="M2655" t="str">
        <f>TRIM(PROPER(employee_data!M2655))</f>
        <v>Part-Time</v>
      </c>
      <c r="N2655" t="str">
        <f>TRIM(PROPER(employee_data!N2655))</f>
        <v>Voluntary</v>
      </c>
      <c r="O2655" t="str">
        <f>TRIM(employee_data!O2655)</f>
        <v>Design laugh top music policy.</v>
      </c>
      <c r="P2655" t="str">
        <f>TRIM(PROPER(employee_data!P2655))</f>
        <v>Production</v>
      </c>
      <c r="Q2655" t="str">
        <f>TRIM(PROPER(employee_data!Q2655))</f>
        <v>General - Con</v>
      </c>
      <c r="R2655" s="2">
        <f>DATEVALUE(TEXT(employee_data!R2655,"dd/mm/yyyy"))</f>
        <v>36330</v>
      </c>
      <c r="S2655" t="str">
        <f>TRIM(UPPER(employee_data!S2655))</f>
        <v>MA</v>
      </c>
      <c r="T2655" t="str">
        <f>TRIM(PROPER(employee_data!T2655))</f>
        <v>Lineman</v>
      </c>
      <c r="U2655" t="str">
        <f>TRIM(PROPER(employee_data!U2655))</f>
        <v>Female</v>
      </c>
      <c r="V2655" t="str">
        <f>TRIM(employee_data!V2655)</f>
        <v>82524</v>
      </c>
      <c r="W2655" t="str">
        <f>TRIM(PROPER(employee_data!W2655))</f>
        <v>Hispanic</v>
      </c>
      <c r="X2655" t="str">
        <f>TRIM(PROPER(employee_data!X2655))</f>
        <v>Widowed</v>
      </c>
      <c r="Y2655" t="str">
        <f>TRIM(PROPER(employee_data!Y2655))</f>
        <v>Fully Meets</v>
      </c>
      <c r="Z2655" s="4">
        <v>2</v>
      </c>
    </row>
    <row r="2656" spans="1:26" x14ac:dyDescent="0.25">
      <c r="A2656" t="str">
        <f>TRIM(employee_data!A2656)</f>
        <v>3081</v>
      </c>
      <c r="B2656" t="str">
        <f>TRIM(PROPER(employee_data!B2656))</f>
        <v>Colt</v>
      </c>
      <c r="C2656" t="str">
        <f>TRIM(PROPER(employee_data!C2656))</f>
        <v>Kemp</v>
      </c>
      <c r="D2656" s="2">
        <f>DATEVALUE(TEXT(employee_data!D2656,"dd/mm/yyyy"))</f>
        <v>44124</v>
      </c>
      <c r="E2656" s="2" t="str">
        <f>IFERROR(DATEVALUE(TEXT(employee_data!E2656,"dd/mm/yyyy")),TRIM(""))</f>
        <v/>
      </c>
      <c r="F2656" t="str">
        <f>TRIM(employee_data!F2656)</f>
        <v>Production Technician I</v>
      </c>
      <c r="G2656" t="str">
        <f>TRIM(PROPER(employee_data!G2656))</f>
        <v>Jonathan Jones</v>
      </c>
      <c r="H2656" t="str">
        <f>TRIM(employee_data!H2656)</f>
        <v>colt.kemp@bilearner.com</v>
      </c>
      <c r="I2656" t="str">
        <f>TRIM(UPPER(employee_data!I2656))</f>
        <v>TNS</v>
      </c>
      <c r="J2656" t="str">
        <f>TRIM(PROPER(employee_data!J2656))</f>
        <v>Active</v>
      </c>
      <c r="K2656" t="str">
        <f>TRIM(PROPER(employee_data!K2656))</f>
        <v>Part-Time</v>
      </c>
      <c r="L2656" t="str">
        <f>TRIM(PROPER(employee_data!L2656))</f>
        <v>Zone C</v>
      </c>
      <c r="M2656" t="str">
        <f>TRIM(PROPER(employee_data!M2656))</f>
        <v>Part-Time</v>
      </c>
      <c r="N2656" t="str">
        <f>TRIM(PROPER(employee_data!N2656))</f>
        <v>Unk</v>
      </c>
      <c r="O2656" t="str">
        <f>TRIM(employee_data!O2656)</f>
        <v/>
      </c>
      <c r="P2656" t="str">
        <f>TRIM(PROPER(employee_data!P2656))</f>
        <v>Production</v>
      </c>
      <c r="Q2656" t="str">
        <f>TRIM(PROPER(employee_data!Q2656))</f>
        <v>Finance &amp; Accounting</v>
      </c>
      <c r="R2656" s="2">
        <f>DATEVALUE(TEXT(employee_data!R2656,"dd/mm/yyyy"))</f>
        <v>29297</v>
      </c>
      <c r="S2656" t="str">
        <f>TRIM(UPPER(employee_data!S2656))</f>
        <v>MA</v>
      </c>
      <c r="T2656" t="str">
        <f>TRIM(PROPER(employee_data!T2656))</f>
        <v>Controller</v>
      </c>
      <c r="U2656" t="str">
        <f>TRIM(PROPER(employee_data!U2656))</f>
        <v>Male</v>
      </c>
      <c r="V2656" t="str">
        <f>TRIM(employee_data!V2656)</f>
        <v>18410</v>
      </c>
      <c r="W2656" t="str">
        <f>TRIM(PROPER(employee_data!W2656))</f>
        <v>White</v>
      </c>
      <c r="X2656" t="str">
        <f>TRIM(PROPER(employee_data!X2656))</f>
        <v>Widowed</v>
      </c>
      <c r="Y2656" t="str">
        <f>TRIM(PROPER(employee_data!Y2656))</f>
        <v>Fully Meets</v>
      </c>
      <c r="Z2656" s="4">
        <v>2</v>
      </c>
    </row>
    <row r="2657" spans="1:26" x14ac:dyDescent="0.25">
      <c r="A2657" t="str">
        <f>TRIM(employee_data!A2657)</f>
        <v>3082</v>
      </c>
      <c r="B2657" t="str">
        <f>TRIM(PROPER(employee_data!B2657))</f>
        <v>Marco</v>
      </c>
      <c r="C2657" t="str">
        <f>TRIM(PROPER(employee_data!C2657))</f>
        <v>Robles</v>
      </c>
      <c r="D2657" s="2">
        <f>DATEVALUE(TEXT(employee_data!D2657,"dd/mm/yyyy"))</f>
        <v>44883</v>
      </c>
      <c r="E2657" s="2" t="str">
        <f>IFERROR(DATEVALUE(TEXT(employee_data!E2657,"dd/mm/yyyy")),TRIM(""))</f>
        <v/>
      </c>
      <c r="F2657" t="str">
        <f>TRIM(employee_data!F2657)</f>
        <v>Production Technician I</v>
      </c>
      <c r="G2657" t="str">
        <f>TRIM(PROPER(employee_data!G2657))</f>
        <v>Brian Jennings</v>
      </c>
      <c r="H2657" t="str">
        <f>TRIM(employee_data!H2657)</f>
        <v>marco.robles@bilearner.com</v>
      </c>
      <c r="I2657" t="str">
        <f>TRIM(UPPER(employee_data!I2657))</f>
        <v>PYZ</v>
      </c>
      <c r="J2657" t="str">
        <f>TRIM(PROPER(employee_data!J2657))</f>
        <v>Active</v>
      </c>
      <c r="K2657" t="str">
        <f>TRIM(PROPER(employee_data!K2657))</f>
        <v>Part-Time</v>
      </c>
      <c r="L2657" t="str">
        <f>TRIM(PROPER(employee_data!L2657))</f>
        <v>Zone A</v>
      </c>
      <c r="M2657" t="str">
        <f>TRIM(PROPER(employee_data!M2657))</f>
        <v>Part-Time</v>
      </c>
      <c r="N2657" t="str">
        <f>TRIM(PROPER(employee_data!N2657))</f>
        <v>Unk</v>
      </c>
      <c r="O2657" t="str">
        <f>TRIM(employee_data!O2657)</f>
        <v/>
      </c>
      <c r="P2657" t="str">
        <f>TRIM(PROPER(employee_data!P2657))</f>
        <v>Production</v>
      </c>
      <c r="Q2657" t="str">
        <f>TRIM(PROPER(employee_data!Q2657))</f>
        <v>Field Operations</v>
      </c>
      <c r="R2657" s="2">
        <f>DATEVALUE(TEXT(employee_data!R2657,"dd/mm/yyyy"))</f>
        <v>32420</v>
      </c>
      <c r="S2657" t="str">
        <f>TRIM(UPPER(employee_data!S2657))</f>
        <v>MA</v>
      </c>
      <c r="T2657" t="str">
        <f>TRIM(PROPER(employee_data!T2657))</f>
        <v>Manager</v>
      </c>
      <c r="U2657" t="str">
        <f>TRIM(PROPER(employee_data!U2657))</f>
        <v>Female</v>
      </c>
      <c r="V2657" t="str">
        <f>TRIM(employee_data!V2657)</f>
        <v>53176</v>
      </c>
      <c r="W2657" t="str">
        <f>TRIM(PROPER(employee_data!W2657))</f>
        <v>Other</v>
      </c>
      <c r="X2657" t="str">
        <f>TRIM(PROPER(employee_data!X2657))</f>
        <v>Single</v>
      </c>
      <c r="Y2657" t="str">
        <f>TRIM(PROPER(employee_data!Y2657))</f>
        <v>Fully Meets</v>
      </c>
      <c r="Z2657" s="4">
        <v>1</v>
      </c>
    </row>
    <row r="2658" spans="1:26" x14ac:dyDescent="0.25">
      <c r="A2658" t="str">
        <f>TRIM(employee_data!A2658)</f>
        <v>3083</v>
      </c>
      <c r="B2658" t="str">
        <f>TRIM(PROPER(employee_data!B2658))</f>
        <v>Nick</v>
      </c>
      <c r="C2658" t="str">
        <f>TRIM(PROPER(employee_data!C2658))</f>
        <v>Palmer</v>
      </c>
      <c r="D2658" s="2">
        <f>DATEVALUE(TEXT(employee_data!D2658,"dd/mm/yyyy"))</f>
        <v>44940</v>
      </c>
      <c r="E2658" s="2" t="str">
        <f>IFERROR(DATEVALUE(TEXT(employee_data!E2658,"dd/mm/yyyy")),TRIM(""))</f>
        <v/>
      </c>
      <c r="F2658" t="str">
        <f>TRIM(employee_data!F2658)</f>
        <v>Production Technician I</v>
      </c>
      <c r="G2658" t="str">
        <f>TRIM(PROPER(employee_data!G2658))</f>
        <v>Sandra Reed</v>
      </c>
      <c r="H2658" t="str">
        <f>TRIM(employee_data!H2658)</f>
        <v>nick.palmer@bilearner.com</v>
      </c>
      <c r="I2658" t="str">
        <f>TRIM(UPPER(employee_data!I2658))</f>
        <v>WBL</v>
      </c>
      <c r="J2658" t="str">
        <f>TRIM(PROPER(employee_data!J2658))</f>
        <v>Active</v>
      </c>
      <c r="K2658" t="str">
        <f>TRIM(PROPER(employee_data!K2658))</f>
        <v>Contract</v>
      </c>
      <c r="L2658" t="str">
        <f>TRIM(PROPER(employee_data!L2658))</f>
        <v>Zone C</v>
      </c>
      <c r="M2658" t="str">
        <f>TRIM(PROPER(employee_data!M2658))</f>
        <v>Full-Time</v>
      </c>
      <c r="N2658" t="str">
        <f>TRIM(PROPER(employee_data!N2658))</f>
        <v>Unk</v>
      </c>
      <c r="O2658" t="str">
        <f>TRIM(employee_data!O2658)</f>
        <v/>
      </c>
      <c r="P2658" t="str">
        <f>TRIM(PROPER(employee_data!P2658))</f>
        <v>Production</v>
      </c>
      <c r="Q2658" t="str">
        <f>TRIM(PROPER(employee_data!Q2658))</f>
        <v>Aerial</v>
      </c>
      <c r="R2658" s="2">
        <f>DATEVALUE(TEXT(employee_data!R2658,"dd/mm/yyyy"))</f>
        <v>24616</v>
      </c>
      <c r="S2658" t="str">
        <f>TRIM(UPPER(employee_data!S2658))</f>
        <v>MA</v>
      </c>
      <c r="T2658" t="str">
        <f>TRIM(PROPER(employee_data!T2658))</f>
        <v>Laborer</v>
      </c>
      <c r="U2658" t="str">
        <f>TRIM(PROPER(employee_data!U2658))</f>
        <v>Male</v>
      </c>
      <c r="V2658" t="str">
        <f>TRIM(employee_data!V2658)</f>
        <v>55790</v>
      </c>
      <c r="W2658" t="str">
        <f>TRIM(PROPER(employee_data!W2658))</f>
        <v>Asian</v>
      </c>
      <c r="X2658" t="str">
        <f>TRIM(PROPER(employee_data!X2658))</f>
        <v>Widowed</v>
      </c>
      <c r="Y2658" t="str">
        <f>TRIM(PROPER(employee_data!Y2658))</f>
        <v>Fully Meets</v>
      </c>
      <c r="Z2658" s="4">
        <v>2</v>
      </c>
    </row>
    <row r="2659" spans="1:26" x14ac:dyDescent="0.25">
      <c r="A2659" t="str">
        <f>TRIM(employee_data!A2659)</f>
        <v>3084</v>
      </c>
      <c r="B2659" t="str">
        <f>TRIM(PROPER(employee_data!B2659))</f>
        <v>Mekhi</v>
      </c>
      <c r="C2659" t="str">
        <f>TRIM(PROPER(employee_data!C2659))</f>
        <v>Hopkins</v>
      </c>
      <c r="D2659" s="2">
        <f>DATEVALUE(TEXT(employee_data!D2659,"dd/mm/yyyy"))</f>
        <v>44131</v>
      </c>
      <c r="E2659" s="2">
        <f>IFERROR(DATEVALUE(TEXT(employee_data!E2659,"dd/mm/yyyy")),TRIM(""))</f>
        <v>44720</v>
      </c>
      <c r="F2659" t="str">
        <f>TRIM(employee_data!F2659)</f>
        <v>Production Technician I</v>
      </c>
      <c r="G2659" t="str">
        <f>TRIM(PROPER(employee_data!G2659))</f>
        <v>Erica Davis</v>
      </c>
      <c r="H2659" t="str">
        <f>TRIM(employee_data!H2659)</f>
        <v>mekhi.hopkins@bilearner.com</v>
      </c>
      <c r="I2659" t="str">
        <f>TRIM(UPPER(employee_data!I2659))</f>
        <v>NEL</v>
      </c>
      <c r="J2659" t="str">
        <f>TRIM(PROPER(employee_data!J2659))</f>
        <v>Active</v>
      </c>
      <c r="K2659" t="str">
        <f>TRIM(PROPER(employee_data!K2659))</f>
        <v>Part-Time</v>
      </c>
      <c r="L2659" t="str">
        <f>TRIM(PROPER(employee_data!L2659))</f>
        <v>Zone A</v>
      </c>
      <c r="M2659" t="str">
        <f>TRIM(PROPER(employee_data!M2659))</f>
        <v>Temporary</v>
      </c>
      <c r="N2659" t="str">
        <f>TRIM(PROPER(employee_data!N2659))</f>
        <v>Voluntary</v>
      </c>
      <c r="O2659" t="str">
        <f>TRIM(employee_data!O2659)</f>
        <v>Stage mission never one happen somebody single.</v>
      </c>
      <c r="P2659" t="str">
        <f>TRIM(PROPER(employee_data!P2659))</f>
        <v>Production</v>
      </c>
      <c r="Q2659" t="str">
        <f>TRIM(PROPER(employee_data!Q2659))</f>
        <v>General - Con</v>
      </c>
      <c r="R2659" s="2">
        <f>DATEVALUE(TEXT(employee_data!R2659,"dd/mm/yyyy"))</f>
        <v>35245</v>
      </c>
      <c r="S2659" t="str">
        <f>TRIM(UPPER(employee_data!S2659))</f>
        <v>MA</v>
      </c>
      <c r="T2659" t="str">
        <f>TRIM(PROPER(employee_data!T2659))</f>
        <v>Clerk</v>
      </c>
      <c r="U2659" t="str">
        <f>TRIM(PROPER(employee_data!U2659))</f>
        <v>Male</v>
      </c>
      <c r="V2659" t="str">
        <f>TRIM(employee_data!V2659)</f>
        <v>64716</v>
      </c>
      <c r="W2659" t="str">
        <f>TRIM(PROPER(employee_data!W2659))</f>
        <v>Black</v>
      </c>
      <c r="X2659" t="str">
        <f>TRIM(PROPER(employee_data!X2659))</f>
        <v>Widowed</v>
      </c>
      <c r="Y2659" t="str">
        <f>TRIM(PROPER(employee_data!Y2659))</f>
        <v>Fully Meets</v>
      </c>
      <c r="Z2659" s="4">
        <v>4</v>
      </c>
    </row>
    <row r="2660" spans="1:26" x14ac:dyDescent="0.25">
      <c r="A2660" t="str">
        <f>TRIM(employee_data!A2660)</f>
        <v>3085</v>
      </c>
      <c r="B2660" t="str">
        <f>TRIM(PROPER(employee_data!B2660))</f>
        <v>Eileen</v>
      </c>
      <c r="C2660" t="str">
        <f>TRIM(PROPER(employee_data!C2660))</f>
        <v>Oneal</v>
      </c>
      <c r="D2660" s="2">
        <f>DATEVALUE(TEXT(employee_data!D2660,"dd/mm/yyyy"))</f>
        <v>44072</v>
      </c>
      <c r="E2660" s="2" t="str">
        <f>IFERROR(DATEVALUE(TEXT(employee_data!E2660,"dd/mm/yyyy")),TRIM(""))</f>
        <v/>
      </c>
      <c r="F2660" t="str">
        <f>TRIM(employee_data!F2660)</f>
        <v>Production Technician I</v>
      </c>
      <c r="G2660" t="str">
        <f>TRIM(PROPER(employee_data!G2660))</f>
        <v>Sara Mckay</v>
      </c>
      <c r="H2660" t="str">
        <f>TRIM(employee_data!H2660)</f>
        <v>eileen.oneal@bilearner.com</v>
      </c>
      <c r="I2660" t="str">
        <f>TRIM(UPPER(employee_data!I2660))</f>
        <v>PL</v>
      </c>
      <c r="J2660" t="str">
        <f>TRIM(PROPER(employee_data!J2660))</f>
        <v>Active</v>
      </c>
      <c r="K2660" t="str">
        <f>TRIM(PROPER(employee_data!K2660))</f>
        <v>Full-Time</v>
      </c>
      <c r="L2660" t="str">
        <f>TRIM(PROPER(employee_data!L2660))</f>
        <v>Zone C</v>
      </c>
      <c r="M2660" t="str">
        <f>TRIM(PROPER(employee_data!M2660))</f>
        <v>Full-Time</v>
      </c>
      <c r="N2660" t="str">
        <f>TRIM(PROPER(employee_data!N2660))</f>
        <v>Unk</v>
      </c>
      <c r="O2660" t="str">
        <f>TRIM(employee_data!O2660)</f>
        <v/>
      </c>
      <c r="P2660" t="str">
        <f>TRIM(PROPER(employee_data!P2660))</f>
        <v>Production</v>
      </c>
      <c r="Q2660" t="str">
        <f>TRIM(PROPER(employee_data!Q2660))</f>
        <v>Field Operations</v>
      </c>
      <c r="R2660" s="2">
        <f>DATEVALUE(TEXT(employee_data!R2660,"dd/mm/yyyy"))</f>
        <v>23074</v>
      </c>
      <c r="S2660" t="str">
        <f>TRIM(UPPER(employee_data!S2660))</f>
        <v>MA</v>
      </c>
      <c r="T2660" t="str">
        <f>TRIM(PROPER(employee_data!T2660))</f>
        <v>Operator</v>
      </c>
      <c r="U2660" t="str">
        <f>TRIM(PROPER(employee_data!U2660))</f>
        <v>Female</v>
      </c>
      <c r="V2660" t="str">
        <f>TRIM(employee_data!V2660)</f>
        <v>21299</v>
      </c>
      <c r="W2660" t="str">
        <f>TRIM(PROPER(employee_data!W2660))</f>
        <v>Asian</v>
      </c>
      <c r="X2660" t="str">
        <f>TRIM(PROPER(employee_data!X2660))</f>
        <v>Single</v>
      </c>
      <c r="Y2660" t="str">
        <f>TRIM(PROPER(employee_data!Y2660))</f>
        <v>Fully Meets</v>
      </c>
      <c r="Z2660" s="4">
        <v>2</v>
      </c>
    </row>
    <row r="2661" spans="1:26" x14ac:dyDescent="0.25">
      <c r="A2661" t="str">
        <f>TRIM(employee_data!A2661)</f>
        <v>3086</v>
      </c>
      <c r="B2661" t="str">
        <f>TRIM(PROPER(employee_data!B2661))</f>
        <v>Alani</v>
      </c>
      <c r="C2661" t="str">
        <f>TRIM(PROPER(employee_data!C2661))</f>
        <v>Cooley</v>
      </c>
      <c r="D2661" s="2">
        <f>DATEVALUE(TEXT(employee_data!D2661,"dd/mm/yyyy"))</f>
        <v>43822</v>
      </c>
      <c r="E2661" s="2">
        <f>IFERROR(DATEVALUE(TEXT(employee_data!E2661,"dd/mm/yyyy")),TRIM(""))</f>
        <v>45143</v>
      </c>
      <c r="F2661" t="str">
        <f>TRIM(employee_data!F2661)</f>
        <v>Production Technician I</v>
      </c>
      <c r="G2661" t="str">
        <f>TRIM(PROPER(employee_data!G2661))</f>
        <v>Julie Donovan</v>
      </c>
      <c r="H2661" t="str">
        <f>TRIM(employee_data!H2661)</f>
        <v>alani.cooley@bilearner.com</v>
      </c>
      <c r="I2661" t="str">
        <f>TRIM(UPPER(employee_data!I2661))</f>
        <v>BPC</v>
      </c>
      <c r="J2661" t="str">
        <f>TRIM(PROPER(employee_data!J2661))</f>
        <v>Active</v>
      </c>
      <c r="K2661" t="str">
        <f>TRIM(PROPER(employee_data!K2661))</f>
        <v>Part-Time</v>
      </c>
      <c r="L2661" t="str">
        <f>TRIM(PROPER(employee_data!L2661))</f>
        <v>Zone B</v>
      </c>
      <c r="M2661" t="str">
        <f>TRIM(PROPER(employee_data!M2661))</f>
        <v>Temporary</v>
      </c>
      <c r="N2661" t="str">
        <f>TRIM(PROPER(employee_data!N2661))</f>
        <v>Retirement</v>
      </c>
      <c r="O2661" t="str">
        <f>TRIM(employee_data!O2661)</f>
        <v>Huge degree pull hit.</v>
      </c>
      <c r="P2661" t="str">
        <f>TRIM(PROPER(employee_data!P2661))</f>
        <v>Production</v>
      </c>
      <c r="Q2661" t="str">
        <f>TRIM(PROPER(employee_data!Q2661))</f>
        <v>Aerial</v>
      </c>
      <c r="R2661" s="2">
        <f>DATEVALUE(TEXT(employee_data!R2661,"dd/mm/yyyy"))</f>
        <v>31865</v>
      </c>
      <c r="S2661" t="str">
        <f>TRIM(UPPER(employee_data!S2661))</f>
        <v>MA</v>
      </c>
      <c r="T2661" t="str">
        <f>TRIM(PROPER(employee_data!T2661))</f>
        <v>Foreman</v>
      </c>
      <c r="U2661" t="str">
        <f>TRIM(PROPER(employee_data!U2661))</f>
        <v>Female</v>
      </c>
      <c r="V2661" t="str">
        <f>TRIM(employee_data!V2661)</f>
        <v>51176</v>
      </c>
      <c r="W2661" t="str">
        <f>TRIM(PROPER(employee_data!W2661))</f>
        <v>Asian</v>
      </c>
      <c r="X2661" t="str">
        <f>TRIM(PROPER(employee_data!X2661))</f>
        <v>Divorced</v>
      </c>
      <c r="Y2661" t="str">
        <f>TRIM(PROPER(employee_data!Y2661))</f>
        <v>Fully Meets</v>
      </c>
      <c r="Z2661" s="4">
        <v>1</v>
      </c>
    </row>
    <row r="2662" spans="1:26" x14ac:dyDescent="0.25">
      <c r="A2662" t="str">
        <f>TRIM(employee_data!A2662)</f>
        <v>3087</v>
      </c>
      <c r="B2662" t="str">
        <f>TRIM(PROPER(employee_data!B2662))</f>
        <v>Corinne</v>
      </c>
      <c r="C2662" t="str">
        <f>TRIM(PROPER(employee_data!C2662))</f>
        <v>Campos</v>
      </c>
      <c r="D2662" s="2">
        <f>DATEVALUE(TEXT(employee_data!D2662,"dd/mm/yyyy"))</f>
        <v>45110</v>
      </c>
      <c r="E2662" s="2" t="str">
        <f>IFERROR(DATEVALUE(TEXT(employee_data!E2662,"dd/mm/yyyy")),TRIM(""))</f>
        <v/>
      </c>
      <c r="F2662" t="str">
        <f>TRIM(employee_data!F2662)</f>
        <v>Production Technician I</v>
      </c>
      <c r="G2662" t="str">
        <f>TRIM(PROPER(employee_data!G2662))</f>
        <v>Duane Kelly</v>
      </c>
      <c r="H2662" t="str">
        <f>TRIM(employee_data!H2662)</f>
        <v>corinne.campos@bilearner.com</v>
      </c>
      <c r="I2662" t="str">
        <f>TRIM(UPPER(employee_data!I2662))</f>
        <v>CCDR</v>
      </c>
      <c r="J2662" t="str">
        <f>TRIM(PROPER(employee_data!J2662))</f>
        <v>Active</v>
      </c>
      <c r="K2662" t="str">
        <f>TRIM(PROPER(employee_data!K2662))</f>
        <v>Contract</v>
      </c>
      <c r="L2662" t="str">
        <f>TRIM(PROPER(employee_data!L2662))</f>
        <v>Zone B</v>
      </c>
      <c r="M2662" t="str">
        <f>TRIM(PROPER(employee_data!M2662))</f>
        <v>Part-Time</v>
      </c>
      <c r="N2662" t="str">
        <f>TRIM(PROPER(employee_data!N2662))</f>
        <v>Unk</v>
      </c>
      <c r="O2662" t="str">
        <f>TRIM(employee_data!O2662)</f>
        <v/>
      </c>
      <c r="P2662" t="str">
        <f>TRIM(PROPER(employee_data!P2662))</f>
        <v>Production</v>
      </c>
      <c r="Q2662" t="str">
        <f>TRIM(PROPER(employee_data!Q2662))</f>
        <v>Project Management - Con</v>
      </c>
      <c r="R2662" s="2">
        <f>DATEVALUE(TEXT(employee_data!R2662,"dd/mm/yyyy"))</f>
        <v>17571</v>
      </c>
      <c r="S2662" t="str">
        <f>TRIM(UPPER(employee_data!S2662))</f>
        <v>MA</v>
      </c>
      <c r="T2662" t="str">
        <f>TRIM(PROPER(employee_data!T2662))</f>
        <v>Coordinator</v>
      </c>
      <c r="U2662" t="str">
        <f>TRIM(PROPER(employee_data!U2662))</f>
        <v>Female</v>
      </c>
      <c r="V2662" t="str">
        <f>TRIM(employee_data!V2662)</f>
        <v>51274</v>
      </c>
      <c r="W2662" t="str">
        <f>TRIM(PROPER(employee_data!W2662))</f>
        <v>Black</v>
      </c>
      <c r="X2662" t="str">
        <f>TRIM(PROPER(employee_data!X2662))</f>
        <v>Married</v>
      </c>
      <c r="Y2662" t="str">
        <f>TRIM(PROPER(employee_data!Y2662))</f>
        <v>Fully Meets</v>
      </c>
      <c r="Z2662" s="4">
        <v>4</v>
      </c>
    </row>
    <row r="2663" spans="1:26" x14ac:dyDescent="0.25">
      <c r="A2663" t="str">
        <f>TRIM(employee_data!A2663)</f>
        <v>3088</v>
      </c>
      <c r="B2663" t="str">
        <f>TRIM(PROPER(employee_data!B2663))</f>
        <v>Heaven</v>
      </c>
      <c r="C2663" t="str">
        <f>TRIM(PROPER(employee_data!C2663))</f>
        <v>Nelson</v>
      </c>
      <c r="D2663" s="2">
        <f>DATEVALUE(TEXT(employee_data!D2663,"dd/mm/yyyy"))</f>
        <v>44830</v>
      </c>
      <c r="E2663" s="2" t="str">
        <f>IFERROR(DATEVALUE(TEXT(employee_data!E2663,"dd/mm/yyyy")),TRIM(""))</f>
        <v/>
      </c>
      <c r="F2663" t="str">
        <f>TRIM(employee_data!F2663)</f>
        <v>Production Technician I</v>
      </c>
      <c r="G2663" t="str">
        <f>TRIM(PROPER(employee_data!G2663))</f>
        <v>Amy Boyd</v>
      </c>
      <c r="H2663" t="str">
        <f>TRIM(employee_data!H2663)</f>
        <v>heaven.nelson@bilearner.com</v>
      </c>
      <c r="I2663" t="str">
        <f>TRIM(UPPER(employee_data!I2663))</f>
        <v>SVG</v>
      </c>
      <c r="J2663" t="str">
        <f>TRIM(PROPER(employee_data!J2663))</f>
        <v>Active</v>
      </c>
      <c r="K2663" t="str">
        <f>TRIM(PROPER(employee_data!K2663))</f>
        <v>Part-Time</v>
      </c>
      <c r="L2663" t="str">
        <f>TRIM(PROPER(employee_data!L2663))</f>
        <v>Zone B</v>
      </c>
      <c r="M2663" t="str">
        <f>TRIM(PROPER(employee_data!M2663))</f>
        <v>Part-Time</v>
      </c>
      <c r="N2663" t="str">
        <f>TRIM(PROPER(employee_data!N2663))</f>
        <v>Unk</v>
      </c>
      <c r="O2663" t="str">
        <f>TRIM(employee_data!O2663)</f>
        <v/>
      </c>
      <c r="P2663" t="str">
        <f>TRIM(PROPER(employee_data!P2663))</f>
        <v>Production</v>
      </c>
      <c r="Q2663" t="str">
        <f>TRIM(PROPER(employee_data!Q2663))</f>
        <v>Field Operations</v>
      </c>
      <c r="R2663" s="2">
        <f>DATEVALUE(TEXT(employee_data!R2663,"dd/mm/yyyy"))</f>
        <v>16151</v>
      </c>
      <c r="S2663" t="str">
        <f>TRIM(UPPER(employee_data!S2663))</f>
        <v>MA</v>
      </c>
      <c r="T2663" t="str">
        <f>TRIM(PROPER(employee_data!T2663))</f>
        <v>Technician</v>
      </c>
      <c r="U2663" t="str">
        <f>TRIM(PROPER(employee_data!U2663))</f>
        <v>Female</v>
      </c>
      <c r="V2663" t="str">
        <f>TRIM(employee_data!V2663)</f>
        <v>52777</v>
      </c>
      <c r="W2663" t="str">
        <f>TRIM(PROPER(employee_data!W2663))</f>
        <v>Other</v>
      </c>
      <c r="X2663" t="str">
        <f>TRIM(PROPER(employee_data!X2663))</f>
        <v>Married</v>
      </c>
      <c r="Y2663" t="str">
        <f>TRIM(PROPER(employee_data!Y2663))</f>
        <v>Fully Meets</v>
      </c>
      <c r="Z2663" s="4">
        <v>5</v>
      </c>
    </row>
    <row r="2664" spans="1:26" x14ac:dyDescent="0.25">
      <c r="A2664" t="str">
        <f>TRIM(employee_data!A2664)</f>
        <v>3089</v>
      </c>
      <c r="B2664" t="str">
        <f>TRIM(PROPER(employee_data!B2664))</f>
        <v>Baylee</v>
      </c>
      <c r="C2664" t="str">
        <f>TRIM(PROPER(employee_data!C2664))</f>
        <v>Castaneda</v>
      </c>
      <c r="D2664" s="2">
        <f>DATEVALUE(TEXT(employee_data!D2664,"dd/mm/yyyy"))</f>
        <v>43960</v>
      </c>
      <c r="E2664" s="2">
        <f>IFERROR(DATEVALUE(TEXT(employee_data!E2664,"dd/mm/yyyy")),TRIM(""))</f>
        <v>45132</v>
      </c>
      <c r="F2664" t="str">
        <f>TRIM(employee_data!F2664)</f>
        <v>Production Technician I</v>
      </c>
      <c r="G2664" t="str">
        <f>TRIM(PROPER(employee_data!G2664))</f>
        <v>Laura Mayo</v>
      </c>
      <c r="H2664" t="str">
        <f>TRIM(employee_data!H2664)</f>
        <v>baylee.castaneda@bilearner.com</v>
      </c>
      <c r="I2664" t="str">
        <f>TRIM(UPPER(employee_data!I2664))</f>
        <v>EW</v>
      </c>
      <c r="J2664" t="str">
        <f>TRIM(PROPER(employee_data!J2664))</f>
        <v>Active</v>
      </c>
      <c r="K2664" t="str">
        <f>TRIM(PROPER(employee_data!K2664))</f>
        <v>Contract</v>
      </c>
      <c r="L2664" t="str">
        <f>TRIM(PROPER(employee_data!L2664))</f>
        <v>Zone A</v>
      </c>
      <c r="M2664" t="str">
        <f>TRIM(PROPER(employee_data!M2664))</f>
        <v>Temporary</v>
      </c>
      <c r="N2664" t="str">
        <f>TRIM(PROPER(employee_data!N2664))</f>
        <v>Voluntary</v>
      </c>
      <c r="O2664" t="str">
        <f>TRIM(employee_data!O2664)</f>
        <v>Suffer very particular rather.</v>
      </c>
      <c r="P2664" t="str">
        <f>TRIM(PROPER(employee_data!P2664))</f>
        <v>Production</v>
      </c>
      <c r="Q2664" t="str">
        <f>TRIM(PROPER(employee_data!Q2664))</f>
        <v>Field Operations</v>
      </c>
      <c r="R2664" s="2">
        <f>DATEVALUE(TEXT(employee_data!R2664,"dd/mm/yyyy"))</f>
        <v>23147</v>
      </c>
      <c r="S2664" t="str">
        <f>TRIM(UPPER(employee_data!S2664))</f>
        <v>MA</v>
      </c>
      <c r="T2664" t="str">
        <f>TRIM(PROPER(employee_data!T2664))</f>
        <v>Laborer</v>
      </c>
      <c r="U2664" t="str">
        <f>TRIM(PROPER(employee_data!U2664))</f>
        <v>Female</v>
      </c>
      <c r="V2664" t="str">
        <f>TRIM(employee_data!V2664)</f>
        <v>51728</v>
      </c>
      <c r="W2664" t="str">
        <f>TRIM(PROPER(employee_data!W2664))</f>
        <v>Black</v>
      </c>
      <c r="X2664" t="str">
        <f>TRIM(PROPER(employee_data!X2664))</f>
        <v>Single</v>
      </c>
      <c r="Y2664" t="str">
        <f>TRIM(PROPER(employee_data!Y2664))</f>
        <v>Fully Meets</v>
      </c>
      <c r="Z2664" s="4">
        <v>4</v>
      </c>
    </row>
    <row r="2665" spans="1:26" x14ac:dyDescent="0.25">
      <c r="A2665" t="str">
        <f>TRIM(employee_data!A2665)</f>
        <v>3090</v>
      </c>
      <c r="B2665" t="str">
        <f>TRIM(PROPER(employee_data!B2665))</f>
        <v>Morgan</v>
      </c>
      <c r="C2665" t="str">
        <f>TRIM(PROPER(employee_data!C2665))</f>
        <v>Roth</v>
      </c>
      <c r="D2665" s="2">
        <f>DATEVALUE(TEXT(employee_data!D2665,"dd/mm/yyyy"))</f>
        <v>44993</v>
      </c>
      <c r="E2665" s="2" t="str">
        <f>IFERROR(DATEVALUE(TEXT(employee_data!E2665,"dd/mm/yyyy")),TRIM(""))</f>
        <v/>
      </c>
      <c r="F2665" t="str">
        <f>TRIM(employee_data!F2665)</f>
        <v>Production Technician I</v>
      </c>
      <c r="G2665" t="str">
        <f>TRIM(PROPER(employee_data!G2665))</f>
        <v>Brittany Rios</v>
      </c>
      <c r="H2665" t="str">
        <f>TRIM(employee_data!H2665)</f>
        <v>morgan.roth@bilearner.com</v>
      </c>
      <c r="I2665" t="str">
        <f>TRIM(UPPER(employee_data!I2665))</f>
        <v>MSC</v>
      </c>
      <c r="J2665" t="str">
        <f>TRIM(PROPER(employee_data!J2665))</f>
        <v>Active</v>
      </c>
      <c r="K2665" t="str">
        <f>TRIM(PROPER(employee_data!K2665))</f>
        <v>Part-Time</v>
      </c>
      <c r="L2665" t="str">
        <f>TRIM(PROPER(employee_data!L2665))</f>
        <v>Zone B</v>
      </c>
      <c r="M2665" t="str">
        <f>TRIM(PROPER(employee_data!M2665))</f>
        <v>Part-Time</v>
      </c>
      <c r="N2665" t="str">
        <f>TRIM(PROPER(employee_data!N2665))</f>
        <v>Unk</v>
      </c>
      <c r="O2665" t="str">
        <f>TRIM(employee_data!O2665)</f>
        <v/>
      </c>
      <c r="P2665" t="str">
        <f>TRIM(PROPER(employee_data!P2665))</f>
        <v>Production</v>
      </c>
      <c r="Q2665" t="str">
        <f>TRIM(PROPER(employee_data!Q2665))</f>
        <v>Field Operations</v>
      </c>
      <c r="R2665" s="2">
        <f>DATEVALUE(TEXT(employee_data!R2665,"dd/mm/yyyy"))</f>
        <v>20865</v>
      </c>
      <c r="S2665" t="str">
        <f>TRIM(UPPER(employee_data!S2665))</f>
        <v>MA</v>
      </c>
      <c r="T2665" t="str">
        <f>TRIM(PROPER(employee_data!T2665))</f>
        <v>Foreman</v>
      </c>
      <c r="U2665" t="str">
        <f>TRIM(PROPER(employee_data!U2665))</f>
        <v>Male</v>
      </c>
      <c r="V2665" t="str">
        <f>TRIM(employee_data!V2665)</f>
        <v>54485</v>
      </c>
      <c r="W2665" t="str">
        <f>TRIM(PROPER(employee_data!W2665))</f>
        <v>Black</v>
      </c>
      <c r="X2665" t="str">
        <f>TRIM(PROPER(employee_data!X2665))</f>
        <v>Married</v>
      </c>
      <c r="Y2665" t="str">
        <f>TRIM(PROPER(employee_data!Y2665))</f>
        <v>Fully Meets</v>
      </c>
      <c r="Z2665" s="4">
        <v>5</v>
      </c>
    </row>
    <row r="2666" spans="1:26" x14ac:dyDescent="0.25">
      <c r="A2666" t="str">
        <f>TRIM(employee_data!A2666)</f>
        <v>3091</v>
      </c>
      <c r="B2666" t="str">
        <f>TRIM(PROPER(employee_data!B2666))</f>
        <v>Kali</v>
      </c>
      <c r="C2666" t="str">
        <f>TRIM(PROPER(employee_data!C2666))</f>
        <v>Hensley</v>
      </c>
      <c r="D2666" s="2">
        <f>DATEVALUE(TEXT(employee_data!D2666,"dd/mm/yyyy"))</f>
        <v>43523</v>
      </c>
      <c r="E2666" s="2">
        <f>IFERROR(DATEVALUE(TEXT(employee_data!E2666,"dd/mm/yyyy")),TRIM(""))</f>
        <v>44074</v>
      </c>
      <c r="F2666" t="str">
        <f>TRIM(employee_data!F2666)</f>
        <v>Production Technician I</v>
      </c>
      <c r="G2666" t="str">
        <f>TRIM(PROPER(employee_data!G2666))</f>
        <v>Charles Cruz</v>
      </c>
      <c r="H2666" t="str">
        <f>TRIM(employee_data!H2666)</f>
        <v>kali.hensley@bilearner.com</v>
      </c>
      <c r="I2666" t="str">
        <f>TRIM(UPPER(employee_data!I2666))</f>
        <v>TNS</v>
      </c>
      <c r="J2666" t="str">
        <f>TRIM(PROPER(employee_data!J2666))</f>
        <v>Terminated For Cause</v>
      </c>
      <c r="K2666" t="str">
        <f>TRIM(PROPER(employee_data!K2666))</f>
        <v>Contract</v>
      </c>
      <c r="L2666" t="str">
        <f>TRIM(PROPER(employee_data!L2666))</f>
        <v>Zone B</v>
      </c>
      <c r="M2666" t="str">
        <f>TRIM(PROPER(employee_data!M2666))</f>
        <v>Part-Time</v>
      </c>
      <c r="N2666" t="str">
        <f>TRIM(PROPER(employee_data!N2666))</f>
        <v>Involuntary</v>
      </c>
      <c r="O2666" t="str">
        <f>TRIM(employee_data!O2666)</f>
        <v>Describe current question quite coach.</v>
      </c>
      <c r="P2666" t="str">
        <f>TRIM(PROPER(employee_data!P2666))</f>
        <v>Production</v>
      </c>
      <c r="Q2666" t="str">
        <f>TRIM(PROPER(employee_data!Q2666))</f>
        <v>Billable Consultants</v>
      </c>
      <c r="R2666" s="2">
        <f>DATEVALUE(TEXT(employee_data!R2666,"dd/mm/yyyy"))</f>
        <v>21250</v>
      </c>
      <c r="S2666" t="str">
        <f>TRIM(UPPER(employee_data!S2666))</f>
        <v>MA</v>
      </c>
      <c r="T2666" t="str">
        <f>TRIM(PROPER(employee_data!T2666))</f>
        <v>Technician</v>
      </c>
      <c r="U2666" t="str">
        <f>TRIM(PROPER(employee_data!U2666))</f>
        <v>Male</v>
      </c>
      <c r="V2666" t="str">
        <f>TRIM(employee_data!V2666)</f>
        <v>6649</v>
      </c>
      <c r="W2666" t="str">
        <f>TRIM(PROPER(employee_data!W2666))</f>
        <v>White</v>
      </c>
      <c r="X2666" t="str">
        <f>TRIM(PROPER(employee_data!X2666))</f>
        <v>Single</v>
      </c>
      <c r="Y2666" t="str">
        <f>TRIM(PROPER(employee_data!Y2666))</f>
        <v>Fully Meets</v>
      </c>
      <c r="Z2666" s="4">
        <v>5</v>
      </c>
    </row>
    <row r="2667" spans="1:26" x14ac:dyDescent="0.25">
      <c r="A2667" t="str">
        <f>TRIM(employee_data!A2667)</f>
        <v>3092</v>
      </c>
      <c r="B2667" t="str">
        <f>TRIM(PROPER(employee_data!B2667))</f>
        <v>Beckett</v>
      </c>
      <c r="C2667" t="str">
        <f>TRIM(PROPER(employee_data!C2667))</f>
        <v>Sandoval</v>
      </c>
      <c r="D2667" s="2">
        <f>DATEVALUE(TEXT(employee_data!D2667,"dd/mm/yyyy"))</f>
        <v>43842</v>
      </c>
      <c r="E2667" s="2">
        <f>IFERROR(DATEVALUE(TEXT(employee_data!E2667,"dd/mm/yyyy")),TRIM(""))</f>
        <v>45119</v>
      </c>
      <c r="F2667" t="str">
        <f>TRIM(employee_data!F2667)</f>
        <v>Production Technician II</v>
      </c>
      <c r="G2667" t="str">
        <f>TRIM(PROPER(employee_data!G2667))</f>
        <v>Carolyn Stewart</v>
      </c>
      <c r="H2667" t="str">
        <f>TRIM(employee_data!H2667)</f>
        <v>beckett.sandoval@bilearner.com</v>
      </c>
      <c r="I2667" t="str">
        <f>TRIM(UPPER(employee_data!I2667))</f>
        <v>TNS</v>
      </c>
      <c r="J2667" t="str">
        <f>TRIM(PROPER(employee_data!J2667))</f>
        <v>Active</v>
      </c>
      <c r="K2667" t="str">
        <f>TRIM(PROPER(employee_data!K2667))</f>
        <v>Contract</v>
      </c>
      <c r="L2667" t="str">
        <f>TRIM(PROPER(employee_data!L2667))</f>
        <v>Zone A</v>
      </c>
      <c r="M2667" t="str">
        <f>TRIM(PROPER(employee_data!M2667))</f>
        <v>Full-Time</v>
      </c>
      <c r="N2667" t="str">
        <f>TRIM(PROPER(employee_data!N2667))</f>
        <v>Voluntary</v>
      </c>
      <c r="O2667" t="str">
        <f>TRIM(employee_data!O2667)</f>
        <v>Recently agreement subject individual increase.</v>
      </c>
      <c r="P2667" t="str">
        <f>TRIM(PROPER(employee_data!P2667))</f>
        <v>Production</v>
      </c>
      <c r="Q2667" t="str">
        <f>TRIM(PROPER(employee_data!Q2667))</f>
        <v>Field Operations</v>
      </c>
      <c r="R2667" s="2">
        <f>DATEVALUE(TEXT(employee_data!R2667,"dd/mm/yyyy"))</f>
        <v>29199</v>
      </c>
      <c r="S2667" t="str">
        <f>TRIM(UPPER(employee_data!S2667))</f>
        <v>MA</v>
      </c>
      <c r="T2667" t="str">
        <f>TRIM(PROPER(employee_data!T2667))</f>
        <v>Lineman</v>
      </c>
      <c r="U2667" t="str">
        <f>TRIM(PROPER(employee_data!U2667))</f>
        <v>Female</v>
      </c>
      <c r="V2667" t="str">
        <f>TRIM(employee_data!V2667)</f>
        <v>48374</v>
      </c>
      <c r="W2667" t="str">
        <f>TRIM(PROPER(employee_data!W2667))</f>
        <v>Other</v>
      </c>
      <c r="X2667" t="str">
        <f>TRIM(PROPER(employee_data!X2667))</f>
        <v>Married</v>
      </c>
      <c r="Y2667" t="str">
        <f>TRIM(PROPER(employee_data!Y2667))</f>
        <v>Fully Meets</v>
      </c>
      <c r="Z2667" s="4">
        <v>2</v>
      </c>
    </row>
    <row r="2668" spans="1:26" x14ac:dyDescent="0.25">
      <c r="A2668" t="str">
        <f>TRIM(employee_data!A2668)</f>
        <v>3093</v>
      </c>
      <c r="B2668" t="str">
        <f>TRIM(PROPER(employee_data!B2668))</f>
        <v>Isabell</v>
      </c>
      <c r="C2668" t="str">
        <f>TRIM(PROPER(employee_data!C2668))</f>
        <v>Meadows</v>
      </c>
      <c r="D2668" s="2">
        <f>DATEVALUE(TEXT(employee_data!D2668,"dd/mm/yyyy"))</f>
        <v>43645</v>
      </c>
      <c r="E2668" s="2">
        <f>IFERROR(DATEVALUE(TEXT(employee_data!E2668,"dd/mm/yyyy")),TRIM(""))</f>
        <v>44206</v>
      </c>
      <c r="F2668" t="str">
        <f>TRIM(employee_data!F2668)</f>
        <v>Production Technician II</v>
      </c>
      <c r="G2668" t="str">
        <f>TRIM(PROPER(employee_data!G2668))</f>
        <v>Daniel Hinton</v>
      </c>
      <c r="H2668" t="str">
        <f>TRIM(employee_data!H2668)</f>
        <v>isabell.meadows@bilearner.com</v>
      </c>
      <c r="I2668" t="str">
        <f>TRIM(UPPER(employee_data!I2668))</f>
        <v>PYZ</v>
      </c>
      <c r="J2668" t="str">
        <f>TRIM(PROPER(employee_data!J2668))</f>
        <v>Active</v>
      </c>
      <c r="K2668" t="str">
        <f>TRIM(PROPER(employee_data!K2668))</f>
        <v>Full-Time</v>
      </c>
      <c r="L2668" t="str">
        <f>TRIM(PROPER(employee_data!L2668))</f>
        <v>Zone B</v>
      </c>
      <c r="M2668" t="str">
        <f>TRIM(PROPER(employee_data!M2668))</f>
        <v>Full-Time</v>
      </c>
      <c r="N2668" t="str">
        <f>TRIM(PROPER(employee_data!N2668))</f>
        <v>Voluntary</v>
      </c>
      <c r="O2668" t="str">
        <f>TRIM(employee_data!O2668)</f>
        <v>Majority wide enjoy how.</v>
      </c>
      <c r="P2668" t="str">
        <f>TRIM(PROPER(employee_data!P2668))</f>
        <v>Production</v>
      </c>
      <c r="Q2668" t="str">
        <f>TRIM(PROPER(employee_data!Q2668))</f>
        <v>Splicing</v>
      </c>
      <c r="R2668" s="2">
        <f>DATEVALUE(TEXT(employee_data!R2668,"dd/mm/yyyy"))</f>
        <v>28024</v>
      </c>
      <c r="S2668" t="str">
        <f>TRIM(UPPER(employee_data!S2668))</f>
        <v>MA</v>
      </c>
      <c r="T2668" t="str">
        <f>TRIM(PROPER(employee_data!T2668))</f>
        <v>Labor</v>
      </c>
      <c r="U2668" t="str">
        <f>TRIM(PROPER(employee_data!U2668))</f>
        <v>Female</v>
      </c>
      <c r="V2668" t="str">
        <f>TRIM(employee_data!V2668)</f>
        <v>31227</v>
      </c>
      <c r="W2668" t="str">
        <f>TRIM(PROPER(employee_data!W2668))</f>
        <v>Asian</v>
      </c>
      <c r="X2668" t="str">
        <f>TRIM(PROPER(employee_data!X2668))</f>
        <v>Divorced</v>
      </c>
      <c r="Y2668" t="str">
        <f>TRIM(PROPER(employee_data!Y2668))</f>
        <v>Fully Meets</v>
      </c>
      <c r="Z2668" s="4">
        <v>2</v>
      </c>
    </row>
    <row r="2669" spans="1:26" x14ac:dyDescent="0.25">
      <c r="A2669" t="str">
        <f>TRIM(employee_data!A2669)</f>
        <v>3094</v>
      </c>
      <c r="B2669" t="str">
        <f>TRIM(PROPER(employee_data!B2669))</f>
        <v>Jordin</v>
      </c>
      <c r="C2669" t="str">
        <f>TRIM(PROPER(employee_data!C2669))</f>
        <v>Alexander</v>
      </c>
      <c r="D2669" s="2">
        <f>DATEVALUE(TEXT(employee_data!D2669,"dd/mm/yyyy"))</f>
        <v>44392</v>
      </c>
      <c r="E2669" s="2">
        <f>IFERROR(DATEVALUE(TEXT(employee_data!E2669,"dd/mm/yyyy")),TRIM(""))</f>
        <v>44468</v>
      </c>
      <c r="F2669" t="str">
        <f>TRIM(employee_data!F2669)</f>
        <v>Production Technician II</v>
      </c>
      <c r="G2669" t="str">
        <f>TRIM(PROPER(employee_data!G2669))</f>
        <v>Joshua Foster</v>
      </c>
      <c r="H2669" t="str">
        <f>TRIM(employee_data!H2669)</f>
        <v>jordin.alexander@bilearner.com</v>
      </c>
      <c r="I2669" t="str">
        <f>TRIM(UPPER(employee_data!I2669))</f>
        <v>WBL</v>
      </c>
      <c r="J2669" t="str">
        <f>TRIM(PROPER(employee_data!J2669))</f>
        <v>Active</v>
      </c>
      <c r="K2669" t="str">
        <f>TRIM(PROPER(employee_data!K2669))</f>
        <v>Contract</v>
      </c>
      <c r="L2669" t="str">
        <f>TRIM(PROPER(employee_data!L2669))</f>
        <v>Zone C</v>
      </c>
      <c r="M2669" t="str">
        <f>TRIM(PROPER(employee_data!M2669))</f>
        <v>Full-Time</v>
      </c>
      <c r="N2669" t="str">
        <f>TRIM(PROPER(employee_data!N2669))</f>
        <v>Voluntary</v>
      </c>
      <c r="O2669" t="str">
        <f>TRIM(employee_data!O2669)</f>
        <v>Improve himself side.</v>
      </c>
      <c r="P2669" t="str">
        <f>TRIM(PROPER(employee_data!P2669))</f>
        <v>Production</v>
      </c>
      <c r="Q2669" t="str">
        <f>TRIM(PROPER(employee_data!Q2669))</f>
        <v>Engineers</v>
      </c>
      <c r="R2669" s="2">
        <f>DATEVALUE(TEXT(employee_data!R2669,"dd/mm/yyyy"))</f>
        <v>23302</v>
      </c>
      <c r="S2669" t="str">
        <f>TRIM(UPPER(employee_data!S2669))</f>
        <v>MA</v>
      </c>
      <c r="T2669" t="str">
        <f>TRIM(PROPER(employee_data!T2669))</f>
        <v>Engineer</v>
      </c>
      <c r="U2669" t="str">
        <f>TRIM(PROPER(employee_data!U2669))</f>
        <v>Female</v>
      </c>
      <c r="V2669" t="str">
        <f>TRIM(employee_data!V2669)</f>
        <v>84169</v>
      </c>
      <c r="W2669" t="str">
        <f>TRIM(PROPER(employee_data!W2669))</f>
        <v>Other</v>
      </c>
      <c r="X2669" t="str">
        <f>TRIM(PROPER(employee_data!X2669))</f>
        <v>Widowed</v>
      </c>
      <c r="Y2669" t="str">
        <f>TRIM(PROPER(employee_data!Y2669))</f>
        <v>Fully Meets</v>
      </c>
      <c r="Z2669" s="4">
        <v>1</v>
      </c>
    </row>
    <row r="2670" spans="1:26" x14ac:dyDescent="0.25">
      <c r="A2670" t="str">
        <f>TRIM(employee_data!A2670)</f>
        <v>3095</v>
      </c>
      <c r="B2670" t="str">
        <f>TRIM(PROPER(employee_data!B2670))</f>
        <v>Frederick</v>
      </c>
      <c r="C2670" t="str">
        <f>TRIM(PROPER(employee_data!C2670))</f>
        <v>Carney</v>
      </c>
      <c r="D2670" s="2">
        <f>DATEVALUE(TEXT(employee_data!D2670,"dd/mm/yyyy"))</f>
        <v>44792</v>
      </c>
      <c r="E2670" s="2" t="str">
        <f>IFERROR(DATEVALUE(TEXT(employee_data!E2670,"dd/mm/yyyy")),TRIM(""))</f>
        <v/>
      </c>
      <c r="F2670" t="str">
        <f>TRIM(employee_data!F2670)</f>
        <v>Production Technician II</v>
      </c>
      <c r="G2670" t="str">
        <f>TRIM(PROPER(employee_data!G2670))</f>
        <v>Summer Dickerson</v>
      </c>
      <c r="H2670" t="str">
        <f>TRIM(employee_data!H2670)</f>
        <v>frederick.carney@bilearner.com</v>
      </c>
      <c r="I2670" t="str">
        <f>TRIM(UPPER(employee_data!I2670))</f>
        <v>NEL</v>
      </c>
      <c r="J2670" t="str">
        <f>TRIM(PROPER(employee_data!J2670))</f>
        <v>Active</v>
      </c>
      <c r="K2670" t="str">
        <f>TRIM(PROPER(employee_data!K2670))</f>
        <v>Contract</v>
      </c>
      <c r="L2670" t="str">
        <f>TRIM(PROPER(employee_data!L2670))</f>
        <v>Zone A</v>
      </c>
      <c r="M2670" t="str">
        <f>TRIM(PROPER(employee_data!M2670))</f>
        <v>Part-Time</v>
      </c>
      <c r="N2670" t="str">
        <f>TRIM(PROPER(employee_data!N2670))</f>
        <v>Unk</v>
      </c>
      <c r="O2670" t="str">
        <f>TRIM(employee_data!O2670)</f>
        <v/>
      </c>
      <c r="P2670" t="str">
        <f>TRIM(PROPER(employee_data!P2670))</f>
        <v>Production</v>
      </c>
      <c r="Q2670" t="str">
        <f>TRIM(PROPER(employee_data!Q2670))</f>
        <v>Field Operations</v>
      </c>
      <c r="R2670" s="2">
        <f>DATEVALUE(TEXT(employee_data!R2670,"dd/mm/yyyy"))</f>
        <v>15776</v>
      </c>
      <c r="S2670" t="str">
        <f>TRIM(UPPER(employee_data!S2670))</f>
        <v>MA</v>
      </c>
      <c r="T2670" t="str">
        <f>TRIM(PROPER(employee_data!T2670))</f>
        <v>Administrative</v>
      </c>
      <c r="U2670" t="str">
        <f>TRIM(PROPER(employee_data!U2670))</f>
        <v>Female</v>
      </c>
      <c r="V2670" t="str">
        <f>TRIM(employee_data!V2670)</f>
        <v>69905</v>
      </c>
      <c r="W2670" t="str">
        <f>TRIM(PROPER(employee_data!W2670))</f>
        <v>Other</v>
      </c>
      <c r="X2670" t="str">
        <f>TRIM(PROPER(employee_data!X2670))</f>
        <v>Divorced</v>
      </c>
      <c r="Y2670" t="str">
        <f>TRIM(PROPER(employee_data!Y2670))</f>
        <v>Fully Meets</v>
      </c>
      <c r="Z2670" s="4">
        <v>4</v>
      </c>
    </row>
    <row r="2671" spans="1:26" x14ac:dyDescent="0.25">
      <c r="A2671" t="str">
        <f>TRIM(employee_data!A2671)</f>
        <v>3096</v>
      </c>
      <c r="B2671" t="str">
        <f>TRIM(PROPER(employee_data!B2671))</f>
        <v>Baron</v>
      </c>
      <c r="C2671" t="str">
        <f>TRIM(PROPER(employee_data!C2671))</f>
        <v>Lindsey</v>
      </c>
      <c r="D2671" s="2">
        <f>DATEVALUE(TEXT(employee_data!D2671,"dd/mm/yyyy"))</f>
        <v>43731</v>
      </c>
      <c r="E2671" s="2">
        <f>IFERROR(DATEVALUE(TEXT(employee_data!E2671,"dd/mm/yyyy")),TRIM(""))</f>
        <v>45025</v>
      </c>
      <c r="F2671" t="str">
        <f>TRIM(employee_data!F2671)</f>
        <v>Production Technician II</v>
      </c>
      <c r="G2671" t="str">
        <f>TRIM(PROPER(employee_data!G2671))</f>
        <v>Mr. Joseph Ashley</v>
      </c>
      <c r="H2671" t="str">
        <f>TRIM(employee_data!H2671)</f>
        <v>baron.lindsey@bilearner.com</v>
      </c>
      <c r="I2671" t="str">
        <f>TRIM(UPPER(employee_data!I2671))</f>
        <v>PL</v>
      </c>
      <c r="J2671" t="str">
        <f>TRIM(PROPER(employee_data!J2671))</f>
        <v>Voluntarily Terminated</v>
      </c>
      <c r="K2671" t="str">
        <f>TRIM(PROPER(employee_data!K2671))</f>
        <v>Contract</v>
      </c>
      <c r="L2671" t="str">
        <f>TRIM(PROPER(employee_data!L2671))</f>
        <v>Zone B</v>
      </c>
      <c r="M2671" t="str">
        <f>TRIM(PROPER(employee_data!M2671))</f>
        <v>Part-Time</v>
      </c>
      <c r="N2671" t="str">
        <f>TRIM(PROPER(employee_data!N2671))</f>
        <v>Involuntary</v>
      </c>
      <c r="O2671" t="str">
        <f>TRIM(employee_data!O2671)</f>
        <v>Industry notice cup early.</v>
      </c>
      <c r="P2671" t="str">
        <f>TRIM(PROPER(employee_data!P2671))</f>
        <v>Production</v>
      </c>
      <c r="Q2671" t="str">
        <f>TRIM(PROPER(employee_data!Q2671))</f>
        <v>Engineers</v>
      </c>
      <c r="R2671" s="2">
        <f>DATEVALUE(TEXT(employee_data!R2671,"dd/mm/yyyy"))</f>
        <v>27279</v>
      </c>
      <c r="S2671" t="str">
        <f>TRIM(UPPER(employee_data!S2671))</f>
        <v>MA</v>
      </c>
      <c r="T2671" t="str">
        <f>TRIM(PROPER(employee_data!T2671))</f>
        <v>Technician</v>
      </c>
      <c r="U2671" t="str">
        <f>TRIM(PROPER(employee_data!U2671))</f>
        <v>Female</v>
      </c>
      <c r="V2671" t="str">
        <f>TRIM(employee_data!V2671)</f>
        <v>59014</v>
      </c>
      <c r="W2671" t="str">
        <f>TRIM(PROPER(employee_data!W2671))</f>
        <v>Hispanic</v>
      </c>
      <c r="X2671" t="str">
        <f>TRIM(PROPER(employee_data!X2671))</f>
        <v>Single</v>
      </c>
      <c r="Y2671" t="str">
        <f>TRIM(PROPER(employee_data!Y2671))</f>
        <v>Fully Meets</v>
      </c>
      <c r="Z2671" s="4">
        <v>5</v>
      </c>
    </row>
    <row r="2672" spans="1:26" x14ac:dyDescent="0.25">
      <c r="A2672" t="str">
        <f>TRIM(employee_data!A2672)</f>
        <v>3097</v>
      </c>
      <c r="B2672" t="str">
        <f>TRIM(PROPER(employee_data!B2672))</f>
        <v>Rigoberto</v>
      </c>
      <c r="C2672" t="str">
        <f>TRIM(PROPER(employee_data!C2672))</f>
        <v>Gentry</v>
      </c>
      <c r="D2672" s="2">
        <f>DATEVALUE(TEXT(employee_data!D2672,"dd/mm/yyyy"))</f>
        <v>44115</v>
      </c>
      <c r="E2672" s="2">
        <f>IFERROR(DATEVALUE(TEXT(employee_data!E2672,"dd/mm/yyyy")),TRIM(""))</f>
        <v>44202</v>
      </c>
      <c r="F2672" t="str">
        <f>TRIM(employee_data!F2672)</f>
        <v>Production Technician II</v>
      </c>
      <c r="G2672" t="str">
        <f>TRIM(PROPER(employee_data!G2672))</f>
        <v>Bethany Gaines</v>
      </c>
      <c r="H2672" t="str">
        <f>TRIM(employee_data!H2672)</f>
        <v>rigoberto.gentry@bilearner.com</v>
      </c>
      <c r="I2672" t="str">
        <f>TRIM(UPPER(employee_data!I2672))</f>
        <v>BPC</v>
      </c>
      <c r="J2672" t="str">
        <f>TRIM(PROPER(employee_data!J2672))</f>
        <v>Voluntarily Terminated</v>
      </c>
      <c r="K2672" t="str">
        <f>TRIM(PROPER(employee_data!K2672))</f>
        <v>Part-Time</v>
      </c>
      <c r="L2672" t="str">
        <f>TRIM(PROPER(employee_data!L2672))</f>
        <v>Zone C</v>
      </c>
      <c r="M2672" t="str">
        <f>TRIM(PROPER(employee_data!M2672))</f>
        <v>Temporary</v>
      </c>
      <c r="N2672" t="str">
        <f>TRIM(PROPER(employee_data!N2672))</f>
        <v>Retirement</v>
      </c>
      <c r="O2672" t="str">
        <f>TRIM(employee_data!O2672)</f>
        <v>More best if page.</v>
      </c>
      <c r="P2672" t="str">
        <f>TRIM(PROPER(employee_data!P2672))</f>
        <v>Production</v>
      </c>
      <c r="Q2672" t="str">
        <f>TRIM(PROPER(employee_data!Q2672))</f>
        <v>Project Management - Con</v>
      </c>
      <c r="R2672" s="2">
        <f>DATEVALUE(TEXT(employee_data!R2672,"dd/mm/yyyy"))</f>
        <v>22443</v>
      </c>
      <c r="S2672" t="str">
        <f>TRIM(UPPER(employee_data!S2672))</f>
        <v>MA</v>
      </c>
      <c r="T2672" t="str">
        <f>TRIM(PROPER(employee_data!T2672))</f>
        <v>Administrator</v>
      </c>
      <c r="U2672" t="str">
        <f>TRIM(PROPER(employee_data!U2672))</f>
        <v>Female</v>
      </c>
      <c r="V2672" t="str">
        <f>TRIM(employee_data!V2672)</f>
        <v>97514</v>
      </c>
      <c r="W2672" t="str">
        <f>TRIM(PROPER(employee_data!W2672))</f>
        <v>White</v>
      </c>
      <c r="X2672" t="str">
        <f>TRIM(PROPER(employee_data!X2672))</f>
        <v>Married</v>
      </c>
      <c r="Y2672" t="str">
        <f>TRIM(PROPER(employee_data!Y2672))</f>
        <v>Fully Meets</v>
      </c>
      <c r="Z2672" s="4">
        <v>4</v>
      </c>
    </row>
    <row r="2673" spans="1:26" x14ac:dyDescent="0.25">
      <c r="A2673" t="str">
        <f>TRIM(employee_data!A2673)</f>
        <v>3098</v>
      </c>
      <c r="B2673" t="str">
        <f>TRIM(PROPER(employee_data!B2673))</f>
        <v>Rayne</v>
      </c>
      <c r="C2673" t="str">
        <f>TRIM(PROPER(employee_data!C2673))</f>
        <v>Chambers</v>
      </c>
      <c r="D2673" s="2">
        <f>DATEVALUE(TEXT(employee_data!D2673,"dd/mm/yyyy"))</f>
        <v>44426</v>
      </c>
      <c r="E2673" s="2" t="str">
        <f>IFERROR(DATEVALUE(TEXT(employee_data!E2673,"dd/mm/yyyy")),TRIM(""))</f>
        <v/>
      </c>
      <c r="F2673" t="str">
        <f>TRIM(employee_data!F2673)</f>
        <v>Production Technician II</v>
      </c>
      <c r="G2673" t="str">
        <f>TRIM(PROPER(employee_data!G2673))</f>
        <v>Melvin Dean</v>
      </c>
      <c r="H2673" t="str">
        <f>TRIM(employee_data!H2673)</f>
        <v>rayne.chambers@bilearner.com</v>
      </c>
      <c r="I2673" t="str">
        <f>TRIM(UPPER(employee_data!I2673))</f>
        <v>CCDR</v>
      </c>
      <c r="J2673" t="str">
        <f>TRIM(PROPER(employee_data!J2673))</f>
        <v>Active</v>
      </c>
      <c r="K2673" t="str">
        <f>TRIM(PROPER(employee_data!K2673))</f>
        <v>Full-Time</v>
      </c>
      <c r="L2673" t="str">
        <f>TRIM(PROPER(employee_data!L2673))</f>
        <v>Zone A</v>
      </c>
      <c r="M2673" t="str">
        <f>TRIM(PROPER(employee_data!M2673))</f>
        <v>Full-Time</v>
      </c>
      <c r="N2673" t="str">
        <f>TRIM(PROPER(employee_data!N2673))</f>
        <v>Unk</v>
      </c>
      <c r="O2673" t="str">
        <f>TRIM(employee_data!O2673)</f>
        <v/>
      </c>
      <c r="P2673" t="str">
        <f>TRIM(PROPER(employee_data!P2673))</f>
        <v>Production</v>
      </c>
      <c r="Q2673" t="str">
        <f>TRIM(PROPER(employee_data!Q2673))</f>
        <v>Fielders</v>
      </c>
      <c r="R2673" s="2">
        <f>DATEVALUE(TEXT(employee_data!R2673,"dd/mm/yyyy"))</f>
        <v>16232</v>
      </c>
      <c r="S2673" t="str">
        <f>TRIM(UPPER(employee_data!S2673))</f>
        <v>MA</v>
      </c>
      <c r="T2673" t="str">
        <f>TRIM(PROPER(employee_data!T2673))</f>
        <v>Technician</v>
      </c>
      <c r="U2673" t="str">
        <f>TRIM(PROPER(employee_data!U2673))</f>
        <v>Male</v>
      </c>
      <c r="V2673" t="str">
        <f>TRIM(employee_data!V2673)</f>
        <v>20436</v>
      </c>
      <c r="W2673" t="str">
        <f>TRIM(PROPER(employee_data!W2673))</f>
        <v>Black</v>
      </c>
      <c r="X2673" t="str">
        <f>TRIM(PROPER(employee_data!X2673))</f>
        <v>Widowed</v>
      </c>
      <c r="Y2673" t="str">
        <f>TRIM(PROPER(employee_data!Y2673))</f>
        <v>Fully Meets</v>
      </c>
      <c r="Z2673" s="4">
        <v>4</v>
      </c>
    </row>
    <row r="2674" spans="1:26" x14ac:dyDescent="0.25">
      <c r="A2674" t="str">
        <f>TRIM(employee_data!A2674)</f>
        <v>3099</v>
      </c>
      <c r="B2674" t="str">
        <f>TRIM(PROPER(employee_data!B2674))</f>
        <v>Laila</v>
      </c>
      <c r="C2674" t="str">
        <f>TRIM(PROPER(employee_data!C2674))</f>
        <v>Simmons</v>
      </c>
      <c r="D2674" s="2">
        <f>DATEVALUE(TEXT(employee_data!D2674,"dd/mm/yyyy"))</f>
        <v>44912</v>
      </c>
      <c r="E2674" s="2" t="str">
        <f>IFERROR(DATEVALUE(TEXT(employee_data!E2674,"dd/mm/yyyy")),TRIM(""))</f>
        <v/>
      </c>
      <c r="F2674" t="str">
        <f>TRIM(employee_data!F2674)</f>
        <v>Production Technician I</v>
      </c>
      <c r="G2674" t="str">
        <f>TRIM(PROPER(employee_data!G2674))</f>
        <v>Zachary Smith</v>
      </c>
      <c r="H2674" t="str">
        <f>TRIM(employee_data!H2674)</f>
        <v>laila.simmons@bilearner.com</v>
      </c>
      <c r="I2674" t="str">
        <f>TRIM(UPPER(employee_data!I2674))</f>
        <v>CCDR</v>
      </c>
      <c r="J2674" t="str">
        <f>TRIM(PROPER(employee_data!J2674))</f>
        <v>Active</v>
      </c>
      <c r="K2674" t="str">
        <f>TRIM(PROPER(employee_data!K2674))</f>
        <v>Full-Time</v>
      </c>
      <c r="L2674" t="str">
        <f>TRIM(PROPER(employee_data!L2674))</f>
        <v>Zone A</v>
      </c>
      <c r="M2674" t="str">
        <f>TRIM(PROPER(employee_data!M2674))</f>
        <v>Temporary</v>
      </c>
      <c r="N2674" t="str">
        <f>TRIM(PROPER(employee_data!N2674))</f>
        <v>Unk</v>
      </c>
      <c r="O2674" t="str">
        <f>TRIM(employee_data!O2674)</f>
        <v/>
      </c>
      <c r="P2674" t="str">
        <f>TRIM(PROPER(employee_data!P2674))</f>
        <v>Production</v>
      </c>
      <c r="Q2674" t="str">
        <f>TRIM(PROPER(employee_data!Q2674))</f>
        <v>Fielders</v>
      </c>
      <c r="R2674" s="2">
        <f>DATEVALUE(TEXT(employee_data!R2674,"dd/mm/yyyy"))</f>
        <v>23987</v>
      </c>
      <c r="S2674" t="str">
        <f>TRIM(UPPER(employee_data!S2674))</f>
        <v>MA</v>
      </c>
      <c r="T2674" t="str">
        <f>TRIM(PROPER(employee_data!T2674))</f>
        <v>Engineer</v>
      </c>
      <c r="U2674" t="str">
        <f>TRIM(PROPER(employee_data!U2674))</f>
        <v>Male</v>
      </c>
      <c r="V2674" t="str">
        <f>TRIM(employee_data!V2674)</f>
        <v>44977</v>
      </c>
      <c r="W2674" t="str">
        <f>TRIM(PROPER(employee_data!W2674))</f>
        <v>Black</v>
      </c>
      <c r="X2674" t="str">
        <f>TRIM(PROPER(employee_data!X2674))</f>
        <v>Divorced</v>
      </c>
      <c r="Y2674" t="str">
        <f>TRIM(PROPER(employee_data!Y2674))</f>
        <v>Exceeds</v>
      </c>
      <c r="Z2674" s="4">
        <v>4</v>
      </c>
    </row>
    <row r="2675" spans="1:26" x14ac:dyDescent="0.25">
      <c r="A2675" t="str">
        <f>TRIM(employee_data!A2675)</f>
        <v>3100</v>
      </c>
      <c r="B2675" t="str">
        <f>TRIM(PROPER(employee_data!B2675))</f>
        <v>Carsen</v>
      </c>
      <c r="C2675" t="str">
        <f>TRIM(PROPER(employee_data!C2675))</f>
        <v>Schmidt</v>
      </c>
      <c r="D2675" s="2">
        <f>DATEVALUE(TEXT(employee_data!D2675,"dd/mm/yyyy"))</f>
        <v>44129</v>
      </c>
      <c r="E2675" s="2">
        <f>IFERROR(DATEVALUE(TEXT(employee_data!E2675,"dd/mm/yyyy")),TRIM(""))</f>
        <v>44558</v>
      </c>
      <c r="F2675" t="str">
        <f>TRIM(employee_data!F2675)</f>
        <v>Production Technician I</v>
      </c>
      <c r="G2675" t="str">
        <f>TRIM(PROPER(employee_data!G2675))</f>
        <v>Kevin Davis</v>
      </c>
      <c r="H2675" t="str">
        <f>TRIM(employee_data!H2675)</f>
        <v>carsen.schmidt@bilearner.com</v>
      </c>
      <c r="I2675" t="str">
        <f>TRIM(UPPER(employee_data!I2675))</f>
        <v>SVG</v>
      </c>
      <c r="J2675" t="str">
        <f>TRIM(PROPER(employee_data!J2675))</f>
        <v>Active</v>
      </c>
      <c r="K2675" t="str">
        <f>TRIM(PROPER(employee_data!K2675))</f>
        <v>Contract</v>
      </c>
      <c r="L2675" t="str">
        <f>TRIM(PROPER(employee_data!L2675))</f>
        <v>Zone B</v>
      </c>
      <c r="M2675" t="str">
        <f>TRIM(PROPER(employee_data!M2675))</f>
        <v>Temporary</v>
      </c>
      <c r="N2675" t="str">
        <f>TRIM(PROPER(employee_data!N2675))</f>
        <v>Retirement</v>
      </c>
      <c r="O2675" t="str">
        <f>TRIM(employee_data!O2675)</f>
        <v>Production senior put.</v>
      </c>
      <c r="P2675" t="str">
        <f>TRIM(PROPER(employee_data!P2675))</f>
        <v>Production</v>
      </c>
      <c r="Q2675" t="str">
        <f>TRIM(PROPER(employee_data!Q2675))</f>
        <v>General - Con</v>
      </c>
      <c r="R2675" s="2">
        <f>DATEVALUE(TEXT(employee_data!R2675,"dd/mm/yyyy"))</f>
        <v>18422</v>
      </c>
      <c r="S2675" t="str">
        <f>TRIM(UPPER(employee_data!S2675))</f>
        <v>MA</v>
      </c>
      <c r="T2675" t="str">
        <f>TRIM(PROPER(employee_data!T2675))</f>
        <v>Laborer</v>
      </c>
      <c r="U2675" t="str">
        <f>TRIM(PROPER(employee_data!U2675))</f>
        <v>Female</v>
      </c>
      <c r="V2675" t="str">
        <f>TRIM(employee_data!V2675)</f>
        <v>58513</v>
      </c>
      <c r="W2675" t="str">
        <f>TRIM(PROPER(employee_data!W2675))</f>
        <v>White</v>
      </c>
      <c r="X2675" t="str">
        <f>TRIM(PROPER(employee_data!X2675))</f>
        <v>Single</v>
      </c>
      <c r="Y2675" t="str">
        <f>TRIM(PROPER(employee_data!Y2675))</f>
        <v>Fully Meets</v>
      </c>
      <c r="Z2675" s="4">
        <v>5</v>
      </c>
    </row>
    <row r="2676" spans="1:26" x14ac:dyDescent="0.25">
      <c r="A2676" t="str">
        <f>TRIM(employee_data!A2676)</f>
        <v>3101</v>
      </c>
      <c r="B2676" t="str">
        <f>TRIM(PROPER(employee_data!B2676))</f>
        <v>Bethany</v>
      </c>
      <c r="C2676" t="str">
        <f>TRIM(PROPER(employee_data!C2676))</f>
        <v>Mckay</v>
      </c>
      <c r="D2676" s="2">
        <f>DATEVALUE(TEXT(employee_data!D2676,"dd/mm/yyyy"))</f>
        <v>44949</v>
      </c>
      <c r="E2676" s="2" t="str">
        <f>IFERROR(DATEVALUE(TEXT(employee_data!E2676,"dd/mm/yyyy")),TRIM(""))</f>
        <v/>
      </c>
      <c r="F2676" t="str">
        <f>TRIM(employee_data!F2676)</f>
        <v>Production Technician I</v>
      </c>
      <c r="G2676" t="str">
        <f>TRIM(PROPER(employee_data!G2676))</f>
        <v>Erica Harper</v>
      </c>
      <c r="H2676" t="str">
        <f>TRIM(employee_data!H2676)</f>
        <v>bethany.mckay@bilearner.com</v>
      </c>
      <c r="I2676" t="str">
        <f>TRIM(UPPER(employee_data!I2676))</f>
        <v>EW</v>
      </c>
      <c r="J2676" t="str">
        <f>TRIM(PROPER(employee_data!J2676))</f>
        <v>Active</v>
      </c>
      <c r="K2676" t="str">
        <f>TRIM(PROPER(employee_data!K2676))</f>
        <v>Full-Time</v>
      </c>
      <c r="L2676" t="str">
        <f>TRIM(PROPER(employee_data!L2676))</f>
        <v>Zone B</v>
      </c>
      <c r="M2676" t="str">
        <f>TRIM(PROPER(employee_data!M2676))</f>
        <v>Full-Time</v>
      </c>
      <c r="N2676" t="str">
        <f>TRIM(PROPER(employee_data!N2676))</f>
        <v>Unk</v>
      </c>
      <c r="O2676" t="str">
        <f>TRIM(employee_data!O2676)</f>
        <v/>
      </c>
      <c r="P2676" t="str">
        <f>TRIM(PROPER(employee_data!P2676))</f>
        <v>Production</v>
      </c>
      <c r="Q2676" t="str">
        <f>TRIM(PROPER(employee_data!Q2676))</f>
        <v>General - Con</v>
      </c>
      <c r="R2676" s="2">
        <f>DATEVALUE(TEXT(employee_data!R2676,"dd/mm/yyyy"))</f>
        <v>22349</v>
      </c>
      <c r="S2676" t="str">
        <f>TRIM(UPPER(employee_data!S2676))</f>
        <v>MA</v>
      </c>
      <c r="T2676" t="str">
        <f>TRIM(PROPER(employee_data!T2676))</f>
        <v>Technician</v>
      </c>
      <c r="U2676" t="str">
        <f>TRIM(PROPER(employee_data!U2676))</f>
        <v>Female</v>
      </c>
      <c r="V2676" t="str">
        <f>TRIM(employee_data!V2676)</f>
        <v>79029</v>
      </c>
      <c r="W2676" t="str">
        <f>TRIM(PROPER(employee_data!W2676))</f>
        <v>Asian</v>
      </c>
      <c r="X2676" t="str">
        <f>TRIM(PROPER(employee_data!X2676))</f>
        <v>Single</v>
      </c>
      <c r="Y2676" t="str">
        <f>TRIM(PROPER(employee_data!Y2676))</f>
        <v>Fully Meets</v>
      </c>
      <c r="Z2676" s="4">
        <v>2</v>
      </c>
    </row>
    <row r="2677" spans="1:26" x14ac:dyDescent="0.25">
      <c r="A2677" t="str">
        <f>TRIM(employee_data!A2677)</f>
        <v>3102</v>
      </c>
      <c r="B2677" t="str">
        <f>TRIM(PROPER(employee_data!B2677))</f>
        <v>Eden</v>
      </c>
      <c r="C2677" t="str">
        <f>TRIM(PROPER(employee_data!C2677))</f>
        <v>Robles</v>
      </c>
      <c r="D2677" s="2">
        <f>DATEVALUE(TEXT(employee_data!D2677,"dd/mm/yyyy"))</f>
        <v>43539</v>
      </c>
      <c r="E2677" s="2">
        <f>IFERROR(DATEVALUE(TEXT(employee_data!E2677,"dd/mm/yyyy")),TRIM(""))</f>
        <v>44776</v>
      </c>
      <c r="F2677" t="str">
        <f>TRIM(employee_data!F2677)</f>
        <v>Production Technician I</v>
      </c>
      <c r="G2677" t="str">
        <f>TRIM(PROPER(employee_data!G2677))</f>
        <v>Stephanie Frost</v>
      </c>
      <c r="H2677" t="str">
        <f>TRIM(employee_data!H2677)</f>
        <v>eden.robles@bilearner.com</v>
      </c>
      <c r="I2677" t="str">
        <f>TRIM(UPPER(employee_data!I2677))</f>
        <v>MSC</v>
      </c>
      <c r="J2677" t="str">
        <f>TRIM(PROPER(employee_data!J2677))</f>
        <v>Leave Of Absence</v>
      </c>
      <c r="K2677" t="str">
        <f>TRIM(PROPER(employee_data!K2677))</f>
        <v>Full-Time</v>
      </c>
      <c r="L2677" t="str">
        <f>TRIM(PROPER(employee_data!L2677))</f>
        <v>Zone C</v>
      </c>
      <c r="M2677" t="str">
        <f>TRIM(PROPER(employee_data!M2677))</f>
        <v>Part-Time</v>
      </c>
      <c r="N2677" t="str">
        <f>TRIM(PROPER(employee_data!N2677))</f>
        <v>Resignation</v>
      </c>
      <c r="O2677" t="str">
        <f>TRIM(employee_data!O2677)</f>
        <v>Size shake far example.</v>
      </c>
      <c r="P2677" t="str">
        <f>TRIM(PROPER(employee_data!P2677))</f>
        <v>Production</v>
      </c>
      <c r="Q2677" t="str">
        <f>TRIM(PROPER(employee_data!Q2677))</f>
        <v>Field Operations</v>
      </c>
      <c r="R2677" s="2">
        <f>DATEVALUE(TEXT(employee_data!R2677,"dd/mm/yyyy"))</f>
        <v>33887</v>
      </c>
      <c r="S2677" t="str">
        <f>TRIM(UPPER(employee_data!S2677))</f>
        <v>MA</v>
      </c>
      <c r="T2677" t="str">
        <f>TRIM(PROPER(employee_data!T2677))</f>
        <v>Laborer</v>
      </c>
      <c r="U2677" t="str">
        <f>TRIM(PROPER(employee_data!U2677))</f>
        <v>Male</v>
      </c>
      <c r="V2677" t="str">
        <f>TRIM(employee_data!V2677)</f>
        <v>11092</v>
      </c>
      <c r="W2677" t="str">
        <f>TRIM(PROPER(employee_data!W2677))</f>
        <v>Black</v>
      </c>
      <c r="X2677" t="str">
        <f>TRIM(PROPER(employee_data!X2677))</f>
        <v>Widowed</v>
      </c>
      <c r="Y2677" t="str">
        <f>TRIM(PROPER(employee_data!Y2677))</f>
        <v>Exceeds</v>
      </c>
      <c r="Z2677" s="4">
        <v>2</v>
      </c>
    </row>
    <row r="2678" spans="1:26" x14ac:dyDescent="0.25">
      <c r="A2678" t="str">
        <f>TRIM(employee_data!A2678)</f>
        <v>3103</v>
      </c>
      <c r="B2678" t="str">
        <f>TRIM(PROPER(employee_data!B2678))</f>
        <v>Abel</v>
      </c>
      <c r="C2678" t="str">
        <f>TRIM(PROPER(employee_data!C2678))</f>
        <v>Snow</v>
      </c>
      <c r="D2678" s="2">
        <f>DATEVALUE(TEXT(employee_data!D2678,"dd/mm/yyyy"))</f>
        <v>45113</v>
      </c>
      <c r="E2678" s="2">
        <f>IFERROR(DATEVALUE(TEXT(employee_data!E2678,"dd/mm/yyyy")),TRIM(""))</f>
        <v>45130</v>
      </c>
      <c r="F2678" t="str">
        <f>TRIM(employee_data!F2678)</f>
        <v>Production Technician I</v>
      </c>
      <c r="G2678" t="str">
        <f>TRIM(PROPER(employee_data!G2678))</f>
        <v>Bryan Ortega Dvm</v>
      </c>
      <c r="H2678" t="str">
        <f>TRIM(employee_data!H2678)</f>
        <v>abel.snow@bilearner.com</v>
      </c>
      <c r="I2678" t="str">
        <f>TRIM(UPPER(employee_data!I2678))</f>
        <v>TNS</v>
      </c>
      <c r="J2678" t="str">
        <f>TRIM(PROPER(employee_data!J2678))</f>
        <v>Leave Of Absence</v>
      </c>
      <c r="K2678" t="str">
        <f>TRIM(PROPER(employee_data!K2678))</f>
        <v>Full-Time</v>
      </c>
      <c r="L2678" t="str">
        <f>TRIM(PROPER(employee_data!L2678))</f>
        <v>Zone A</v>
      </c>
      <c r="M2678" t="str">
        <f>TRIM(PROPER(employee_data!M2678))</f>
        <v>Part-Time</v>
      </c>
      <c r="N2678" t="str">
        <f>TRIM(PROPER(employee_data!N2678))</f>
        <v>Involuntary</v>
      </c>
      <c r="O2678" t="str">
        <f>TRIM(employee_data!O2678)</f>
        <v>Rather make power.</v>
      </c>
      <c r="P2678" t="str">
        <f>TRIM(PROPER(employee_data!P2678))</f>
        <v>Production</v>
      </c>
      <c r="Q2678" t="str">
        <f>TRIM(PROPER(employee_data!Q2678))</f>
        <v>Field Operations</v>
      </c>
      <c r="R2678" s="2">
        <f>DATEVALUE(TEXT(employee_data!R2678,"dd/mm/yyyy"))</f>
        <v>21931</v>
      </c>
      <c r="S2678" t="str">
        <f>TRIM(UPPER(employee_data!S2678))</f>
        <v>MA</v>
      </c>
      <c r="T2678" t="str">
        <f>TRIM(PROPER(employee_data!T2678))</f>
        <v>Supervisor</v>
      </c>
      <c r="U2678" t="str">
        <f>TRIM(PROPER(employee_data!U2678))</f>
        <v>Male</v>
      </c>
      <c r="V2678" t="str">
        <f>TRIM(employee_data!V2678)</f>
        <v>87665</v>
      </c>
      <c r="W2678" t="str">
        <f>TRIM(PROPER(employee_data!W2678))</f>
        <v>Asian</v>
      </c>
      <c r="X2678" t="str">
        <f>TRIM(PROPER(employee_data!X2678))</f>
        <v>Single</v>
      </c>
      <c r="Y2678" t="str">
        <f>TRIM(PROPER(employee_data!Y2678))</f>
        <v>Fully Meets</v>
      </c>
      <c r="Z2678" s="4">
        <v>4</v>
      </c>
    </row>
    <row r="2679" spans="1:26" x14ac:dyDescent="0.25">
      <c r="A2679" t="str">
        <f>TRIM(employee_data!A2679)</f>
        <v>3104</v>
      </c>
      <c r="B2679" t="str">
        <f>TRIM(PROPER(employee_data!B2679))</f>
        <v>Ashton</v>
      </c>
      <c r="C2679" t="str">
        <f>TRIM(PROPER(employee_data!C2679))</f>
        <v>Winters</v>
      </c>
      <c r="D2679" s="2">
        <f>DATEVALUE(TEXT(employee_data!D2679,"dd/mm/yyyy"))</f>
        <v>44710</v>
      </c>
      <c r="E2679" s="2" t="str">
        <f>IFERROR(DATEVALUE(TEXT(employee_data!E2679,"dd/mm/yyyy")),TRIM(""))</f>
        <v/>
      </c>
      <c r="F2679" t="str">
        <f>TRIM(employee_data!F2679)</f>
        <v>Production Technician I</v>
      </c>
      <c r="G2679" t="str">
        <f>TRIM(PROPER(employee_data!G2679))</f>
        <v>Matthew Smith</v>
      </c>
      <c r="H2679" t="str">
        <f>TRIM(employee_data!H2679)</f>
        <v>ashton.winters@bilearner.com</v>
      </c>
      <c r="I2679" t="str">
        <f>TRIM(UPPER(employee_data!I2679))</f>
        <v>PYZ</v>
      </c>
      <c r="J2679" t="str">
        <f>TRIM(PROPER(employee_data!J2679))</f>
        <v>Active</v>
      </c>
      <c r="K2679" t="str">
        <f>TRIM(PROPER(employee_data!K2679))</f>
        <v>Contract</v>
      </c>
      <c r="L2679" t="str">
        <f>TRIM(PROPER(employee_data!L2679))</f>
        <v>Zone C</v>
      </c>
      <c r="M2679" t="str">
        <f>TRIM(PROPER(employee_data!M2679))</f>
        <v>Part-Time</v>
      </c>
      <c r="N2679" t="str">
        <f>TRIM(PROPER(employee_data!N2679))</f>
        <v>Unk</v>
      </c>
      <c r="O2679" t="str">
        <f>TRIM(employee_data!O2679)</f>
        <v/>
      </c>
      <c r="P2679" t="str">
        <f>TRIM(PROPER(employee_data!P2679))</f>
        <v>Production</v>
      </c>
      <c r="Q2679" t="str">
        <f>TRIM(PROPER(employee_data!Q2679))</f>
        <v>General - Con</v>
      </c>
      <c r="R2679" s="2">
        <f>DATEVALUE(TEXT(employee_data!R2679,"dd/mm/yyyy"))</f>
        <v>16085</v>
      </c>
      <c r="S2679" t="str">
        <f>TRIM(UPPER(employee_data!S2679))</f>
        <v>MA</v>
      </c>
      <c r="T2679" t="str">
        <f>TRIM(PROPER(employee_data!T2679))</f>
        <v>Technician</v>
      </c>
      <c r="U2679" t="str">
        <f>TRIM(PROPER(employee_data!U2679))</f>
        <v>Female</v>
      </c>
      <c r="V2679" t="str">
        <f>TRIM(employee_data!V2679)</f>
        <v>71716</v>
      </c>
      <c r="W2679" t="str">
        <f>TRIM(PROPER(employee_data!W2679))</f>
        <v>Black</v>
      </c>
      <c r="X2679" t="str">
        <f>TRIM(PROPER(employee_data!X2679))</f>
        <v>Married</v>
      </c>
      <c r="Y2679" t="str">
        <f>TRIM(PROPER(employee_data!Y2679))</f>
        <v>Fully Meets</v>
      </c>
      <c r="Z2679" s="4">
        <v>2</v>
      </c>
    </row>
    <row r="2680" spans="1:26" x14ac:dyDescent="0.25">
      <c r="A2680" t="str">
        <f>TRIM(employee_data!A2680)</f>
        <v>3105</v>
      </c>
      <c r="B2680" t="str">
        <f>TRIM(PROPER(employee_data!B2680))</f>
        <v>Josie</v>
      </c>
      <c r="C2680" t="str">
        <f>TRIM(PROPER(employee_data!C2680))</f>
        <v>Melton</v>
      </c>
      <c r="D2680" s="2">
        <f>DATEVALUE(TEXT(employee_data!D2680,"dd/mm/yyyy"))</f>
        <v>43989</v>
      </c>
      <c r="E2680" s="2">
        <f>IFERROR(DATEVALUE(TEXT(employee_data!E2680,"dd/mm/yyyy")),TRIM(""))</f>
        <v>44751</v>
      </c>
      <c r="F2680" t="str">
        <f>TRIM(employee_data!F2680)</f>
        <v>Production Technician I</v>
      </c>
      <c r="G2680" t="str">
        <f>TRIM(PROPER(employee_data!G2680))</f>
        <v>Scott Stone</v>
      </c>
      <c r="H2680" t="str">
        <f>TRIM(employee_data!H2680)</f>
        <v>josie.melton@bilearner.com</v>
      </c>
      <c r="I2680" t="str">
        <f>TRIM(UPPER(employee_data!I2680))</f>
        <v>WBL</v>
      </c>
      <c r="J2680" t="str">
        <f>TRIM(PROPER(employee_data!J2680))</f>
        <v>Active</v>
      </c>
      <c r="K2680" t="str">
        <f>TRIM(PROPER(employee_data!K2680))</f>
        <v>Full-Time</v>
      </c>
      <c r="L2680" t="str">
        <f>TRIM(PROPER(employee_data!L2680))</f>
        <v>Zone B</v>
      </c>
      <c r="M2680" t="str">
        <f>TRIM(PROPER(employee_data!M2680))</f>
        <v>Temporary</v>
      </c>
      <c r="N2680" t="str">
        <f>TRIM(PROPER(employee_data!N2680))</f>
        <v>Resignation</v>
      </c>
      <c r="O2680" t="str">
        <f>TRIM(employee_data!O2680)</f>
        <v>Figure kind agent send even west.</v>
      </c>
      <c r="P2680" t="str">
        <f>TRIM(PROPER(employee_data!P2680))</f>
        <v>Production</v>
      </c>
      <c r="Q2680" t="str">
        <f>TRIM(PROPER(employee_data!Q2680))</f>
        <v>Fielders</v>
      </c>
      <c r="R2680" s="2">
        <f>DATEVALUE(TEXT(employee_data!R2680,"dd/mm/yyyy"))</f>
        <v>15838</v>
      </c>
      <c r="S2680" t="str">
        <f>TRIM(UPPER(employee_data!S2680))</f>
        <v>MA</v>
      </c>
      <c r="T2680" t="str">
        <f>TRIM(PROPER(employee_data!T2680))</f>
        <v>Engineer</v>
      </c>
      <c r="U2680" t="str">
        <f>TRIM(PROPER(employee_data!U2680))</f>
        <v>Male</v>
      </c>
      <c r="V2680" t="str">
        <f>TRIM(employee_data!V2680)</f>
        <v>86764</v>
      </c>
      <c r="W2680" t="str">
        <f>TRIM(PROPER(employee_data!W2680))</f>
        <v>Black</v>
      </c>
      <c r="X2680" t="str">
        <f>TRIM(PROPER(employee_data!X2680))</f>
        <v>Married</v>
      </c>
      <c r="Y2680" t="str">
        <f>TRIM(PROPER(employee_data!Y2680))</f>
        <v>Fully Meets</v>
      </c>
      <c r="Z2680" s="4">
        <v>1</v>
      </c>
    </row>
    <row r="2681" spans="1:26" x14ac:dyDescent="0.25">
      <c r="A2681" t="str">
        <f>TRIM(employee_data!A2681)</f>
        <v>3106</v>
      </c>
      <c r="B2681" t="str">
        <f>TRIM(PROPER(employee_data!B2681))</f>
        <v>Bruno</v>
      </c>
      <c r="C2681" t="str">
        <f>TRIM(PROPER(employee_data!C2681))</f>
        <v>Jimenez</v>
      </c>
      <c r="D2681" s="2">
        <f>DATEVALUE(TEXT(employee_data!D2681,"dd/mm/yyyy"))</f>
        <v>43911</v>
      </c>
      <c r="E2681" s="2" t="str">
        <f>IFERROR(DATEVALUE(TEXT(employee_data!E2681,"dd/mm/yyyy")),TRIM(""))</f>
        <v/>
      </c>
      <c r="F2681" t="str">
        <f>TRIM(employee_data!F2681)</f>
        <v>Production Technician I</v>
      </c>
      <c r="G2681" t="str">
        <f>TRIM(PROPER(employee_data!G2681))</f>
        <v>Frances Martinez</v>
      </c>
      <c r="H2681" t="str">
        <f>TRIM(employee_data!H2681)</f>
        <v>bruno.jimenez@bilearner.com</v>
      </c>
      <c r="I2681" t="str">
        <f>TRIM(UPPER(employee_data!I2681))</f>
        <v>NEL</v>
      </c>
      <c r="J2681" t="str">
        <f>TRIM(PROPER(employee_data!J2681))</f>
        <v>Active</v>
      </c>
      <c r="K2681" t="str">
        <f>TRIM(PROPER(employee_data!K2681))</f>
        <v>Part-Time</v>
      </c>
      <c r="L2681" t="str">
        <f>TRIM(PROPER(employee_data!L2681))</f>
        <v>Zone A</v>
      </c>
      <c r="M2681" t="str">
        <f>TRIM(PROPER(employee_data!M2681))</f>
        <v>Temporary</v>
      </c>
      <c r="N2681" t="str">
        <f>TRIM(PROPER(employee_data!N2681))</f>
        <v>Unk</v>
      </c>
      <c r="O2681" t="str">
        <f>TRIM(employee_data!O2681)</f>
        <v/>
      </c>
      <c r="P2681" t="str">
        <f>TRIM(PROPER(employee_data!P2681))</f>
        <v>Production</v>
      </c>
      <c r="Q2681" t="str">
        <f>TRIM(PROPER(employee_data!Q2681))</f>
        <v>Field Operations</v>
      </c>
      <c r="R2681" s="2">
        <f>DATEVALUE(TEXT(employee_data!R2681,"dd/mm/yyyy"))</f>
        <v>36615</v>
      </c>
      <c r="S2681" t="str">
        <f>TRIM(UPPER(employee_data!S2681))</f>
        <v>MA</v>
      </c>
      <c r="T2681" t="str">
        <f>TRIM(PROPER(employee_data!T2681))</f>
        <v>Warehouse Manager</v>
      </c>
      <c r="U2681" t="str">
        <f>TRIM(PROPER(employee_data!U2681))</f>
        <v>Male</v>
      </c>
      <c r="V2681" t="str">
        <f>TRIM(employee_data!V2681)</f>
        <v>33599</v>
      </c>
      <c r="W2681" t="str">
        <f>TRIM(PROPER(employee_data!W2681))</f>
        <v>Hispanic</v>
      </c>
      <c r="X2681" t="str">
        <f>TRIM(PROPER(employee_data!X2681))</f>
        <v>Divorced</v>
      </c>
      <c r="Y2681" t="str">
        <f>TRIM(PROPER(employee_data!Y2681))</f>
        <v>Fully Meets</v>
      </c>
      <c r="Z2681" s="4">
        <v>4</v>
      </c>
    </row>
    <row r="2682" spans="1:26" x14ac:dyDescent="0.25">
      <c r="A2682" t="str">
        <f>TRIM(employee_data!A2682)</f>
        <v>3107</v>
      </c>
      <c r="B2682" t="str">
        <f>TRIM(PROPER(employee_data!B2682))</f>
        <v>Elijah</v>
      </c>
      <c r="C2682" t="str">
        <f>TRIM(PROPER(employee_data!C2682))</f>
        <v>Barr</v>
      </c>
      <c r="D2682" s="2">
        <f>DATEVALUE(TEXT(employee_data!D2682,"dd/mm/yyyy"))</f>
        <v>44368</v>
      </c>
      <c r="E2682" s="2">
        <f>IFERROR(DATEVALUE(TEXT(employee_data!E2682,"dd/mm/yyyy")),TRIM(""))</f>
        <v>44876</v>
      </c>
      <c r="F2682" t="str">
        <f>TRIM(employee_data!F2682)</f>
        <v>Production Technician I</v>
      </c>
      <c r="G2682" t="str">
        <f>TRIM(PROPER(employee_data!G2682))</f>
        <v>Heather Adams</v>
      </c>
      <c r="H2682" t="str">
        <f>TRIM(employee_data!H2682)</f>
        <v>elijah.barr@bilearner.com</v>
      </c>
      <c r="I2682" t="str">
        <f>TRIM(UPPER(employee_data!I2682))</f>
        <v>PL</v>
      </c>
      <c r="J2682" t="str">
        <f>TRIM(PROPER(employee_data!J2682))</f>
        <v>Active</v>
      </c>
      <c r="K2682" t="str">
        <f>TRIM(PROPER(employee_data!K2682))</f>
        <v>Full-Time</v>
      </c>
      <c r="L2682" t="str">
        <f>TRIM(PROPER(employee_data!L2682))</f>
        <v>Zone A</v>
      </c>
      <c r="M2682" t="str">
        <f>TRIM(PROPER(employee_data!M2682))</f>
        <v>Temporary</v>
      </c>
      <c r="N2682" t="str">
        <f>TRIM(PROPER(employee_data!N2682))</f>
        <v>Voluntary</v>
      </c>
      <c r="O2682" t="str">
        <f>TRIM(employee_data!O2682)</f>
        <v>Figure enjoy sell work discuss former.</v>
      </c>
      <c r="P2682" t="str">
        <f>TRIM(PROPER(employee_data!P2682))</f>
        <v>Production</v>
      </c>
      <c r="Q2682" t="str">
        <f>TRIM(PROPER(employee_data!Q2682))</f>
        <v>Wireline Construction</v>
      </c>
      <c r="R2682" s="2">
        <f>DATEVALUE(TEXT(employee_data!R2682,"dd/mm/yyyy"))</f>
        <v>26293</v>
      </c>
      <c r="S2682" t="str">
        <f>TRIM(UPPER(employee_data!S2682))</f>
        <v>MA</v>
      </c>
      <c r="T2682" t="str">
        <f>TRIM(PROPER(employee_data!T2682))</f>
        <v>Operator</v>
      </c>
      <c r="U2682" t="str">
        <f>TRIM(PROPER(employee_data!U2682))</f>
        <v>Female</v>
      </c>
      <c r="V2682" t="str">
        <f>TRIM(employee_data!V2682)</f>
        <v>5797</v>
      </c>
      <c r="W2682" t="str">
        <f>TRIM(PROPER(employee_data!W2682))</f>
        <v>Black</v>
      </c>
      <c r="X2682" t="str">
        <f>TRIM(PROPER(employee_data!X2682))</f>
        <v>Widowed</v>
      </c>
      <c r="Y2682" t="str">
        <f>TRIM(PROPER(employee_data!Y2682))</f>
        <v>Fully Meets</v>
      </c>
      <c r="Z2682" s="4">
        <v>4</v>
      </c>
    </row>
    <row r="2683" spans="1:26" x14ac:dyDescent="0.25">
      <c r="A2683" t="str">
        <f>TRIM(employee_data!A2683)</f>
        <v>3108</v>
      </c>
      <c r="B2683" t="str">
        <f>TRIM(PROPER(employee_data!B2683))</f>
        <v>Oswaldo</v>
      </c>
      <c r="C2683" t="str">
        <f>TRIM(PROPER(employee_data!C2683))</f>
        <v>Hanson</v>
      </c>
      <c r="D2683" s="2">
        <f>DATEVALUE(TEXT(employee_data!D2683,"dd/mm/yyyy"))</f>
        <v>44491</v>
      </c>
      <c r="E2683" s="2">
        <f>IFERROR(DATEVALUE(TEXT(employee_data!E2683,"dd/mm/yyyy")),TRIM(""))</f>
        <v>44693</v>
      </c>
      <c r="F2683" t="str">
        <f>TRIM(employee_data!F2683)</f>
        <v>Production Technician I</v>
      </c>
      <c r="G2683" t="str">
        <f>TRIM(PROPER(employee_data!G2683))</f>
        <v>Julie Hernandez</v>
      </c>
      <c r="H2683" t="str">
        <f>TRIM(employee_data!H2683)</f>
        <v>oswaldo.hanson@bilearner.com</v>
      </c>
      <c r="I2683" t="str">
        <f>TRIM(UPPER(employee_data!I2683))</f>
        <v>BPC</v>
      </c>
      <c r="J2683" t="str">
        <f>TRIM(PROPER(employee_data!J2683))</f>
        <v>Active</v>
      </c>
      <c r="K2683" t="str">
        <f>TRIM(PROPER(employee_data!K2683))</f>
        <v>Full-Time</v>
      </c>
      <c r="L2683" t="str">
        <f>TRIM(PROPER(employee_data!L2683))</f>
        <v>Zone B</v>
      </c>
      <c r="M2683" t="str">
        <f>TRIM(PROPER(employee_data!M2683))</f>
        <v>Temporary</v>
      </c>
      <c r="N2683" t="str">
        <f>TRIM(PROPER(employee_data!N2683))</f>
        <v>Retirement</v>
      </c>
      <c r="O2683" t="str">
        <f>TRIM(employee_data!O2683)</f>
        <v>Perform leader research again term.</v>
      </c>
      <c r="P2683" t="str">
        <f>TRIM(PROPER(employee_data!P2683))</f>
        <v>Production</v>
      </c>
      <c r="Q2683" t="str">
        <f>TRIM(PROPER(employee_data!Q2683))</f>
        <v>General - Con</v>
      </c>
      <c r="R2683" s="2">
        <f>DATEVALUE(TEXT(employee_data!R2683,"dd/mm/yyyy"))</f>
        <v>16623</v>
      </c>
      <c r="S2683" t="str">
        <f>TRIM(UPPER(employee_data!S2683))</f>
        <v>MA</v>
      </c>
      <c r="T2683" t="str">
        <f>TRIM(PROPER(employee_data!T2683))</f>
        <v>Laborer</v>
      </c>
      <c r="U2683" t="str">
        <f>TRIM(PROPER(employee_data!U2683))</f>
        <v>Female</v>
      </c>
      <c r="V2683" t="str">
        <f>TRIM(employee_data!V2683)</f>
        <v>91007</v>
      </c>
      <c r="W2683" t="str">
        <f>TRIM(PROPER(employee_data!W2683))</f>
        <v>Hispanic</v>
      </c>
      <c r="X2683" t="str">
        <f>TRIM(PROPER(employee_data!X2683))</f>
        <v>Married</v>
      </c>
      <c r="Y2683" t="str">
        <f>TRIM(PROPER(employee_data!Y2683))</f>
        <v>Fully Meets</v>
      </c>
      <c r="Z2683" s="4">
        <v>2</v>
      </c>
    </row>
    <row r="2684" spans="1:26" x14ac:dyDescent="0.25">
      <c r="A2684" t="str">
        <f>TRIM(employee_data!A2684)</f>
        <v>3109</v>
      </c>
      <c r="B2684" t="str">
        <f>TRIM(PROPER(employee_data!B2684))</f>
        <v>Samara</v>
      </c>
      <c r="C2684" t="str">
        <f>TRIM(PROPER(employee_data!C2684))</f>
        <v>Roberson</v>
      </c>
      <c r="D2684" s="2">
        <f>DATEVALUE(TEXT(employee_data!D2684,"dd/mm/yyyy"))</f>
        <v>43393</v>
      </c>
      <c r="E2684" s="2" t="str">
        <f>IFERROR(DATEVALUE(TEXT(employee_data!E2684,"dd/mm/yyyy")),TRIM(""))</f>
        <v/>
      </c>
      <c r="F2684" t="str">
        <f>TRIM(employee_data!F2684)</f>
        <v>Production Technician I</v>
      </c>
      <c r="G2684" t="str">
        <f>TRIM(PROPER(employee_data!G2684))</f>
        <v>Timothy Myers</v>
      </c>
      <c r="H2684" t="str">
        <f>TRIM(employee_data!H2684)</f>
        <v>samara.roberson@bilearner.com</v>
      </c>
      <c r="I2684" t="str">
        <f>TRIM(UPPER(employee_data!I2684))</f>
        <v>CCDR</v>
      </c>
      <c r="J2684" t="str">
        <f>TRIM(PROPER(employee_data!J2684))</f>
        <v>Active</v>
      </c>
      <c r="K2684" t="str">
        <f>TRIM(PROPER(employee_data!K2684))</f>
        <v>Full-Time</v>
      </c>
      <c r="L2684" t="str">
        <f>TRIM(PROPER(employee_data!L2684))</f>
        <v>Zone A</v>
      </c>
      <c r="M2684" t="str">
        <f>TRIM(PROPER(employee_data!M2684))</f>
        <v>Temporary</v>
      </c>
      <c r="N2684" t="str">
        <f>TRIM(PROPER(employee_data!N2684))</f>
        <v>Unk</v>
      </c>
      <c r="O2684" t="str">
        <f>TRIM(employee_data!O2684)</f>
        <v/>
      </c>
      <c r="P2684" t="str">
        <f>TRIM(PROPER(employee_data!P2684))</f>
        <v>Production</v>
      </c>
      <c r="Q2684" t="str">
        <f>TRIM(PROPER(employee_data!Q2684))</f>
        <v>Fielders</v>
      </c>
      <c r="R2684" s="2">
        <f>DATEVALUE(TEXT(employee_data!R2684,"dd/mm/yyyy"))</f>
        <v>36275</v>
      </c>
      <c r="S2684" t="str">
        <f>TRIM(UPPER(employee_data!S2684))</f>
        <v>MA</v>
      </c>
      <c r="T2684" t="str">
        <f>TRIM(PROPER(employee_data!T2684))</f>
        <v>Engineer</v>
      </c>
      <c r="U2684" t="str">
        <f>TRIM(PROPER(employee_data!U2684))</f>
        <v>Female</v>
      </c>
      <c r="V2684" t="str">
        <f>TRIM(employee_data!V2684)</f>
        <v>93749</v>
      </c>
      <c r="W2684" t="str">
        <f>TRIM(PROPER(employee_data!W2684))</f>
        <v>White</v>
      </c>
      <c r="X2684" t="str">
        <f>TRIM(PROPER(employee_data!X2684))</f>
        <v>Married</v>
      </c>
      <c r="Y2684" t="str">
        <f>TRIM(PROPER(employee_data!Y2684))</f>
        <v>Pip</v>
      </c>
      <c r="Z2684" s="4">
        <v>2</v>
      </c>
    </row>
    <row r="2685" spans="1:26" x14ac:dyDescent="0.25">
      <c r="A2685" t="str">
        <f>TRIM(employee_data!A2685)</f>
        <v>3110</v>
      </c>
      <c r="B2685" t="str">
        <f>TRIM(PROPER(employee_data!B2685))</f>
        <v>Luis</v>
      </c>
      <c r="C2685" t="str">
        <f>TRIM(PROPER(employee_data!C2685))</f>
        <v>Frazier</v>
      </c>
      <c r="D2685" s="2">
        <f>DATEVALUE(TEXT(employee_data!D2685,"dd/mm/yyyy"))</f>
        <v>44636</v>
      </c>
      <c r="E2685" s="2" t="str">
        <f>IFERROR(DATEVALUE(TEXT(employee_data!E2685,"dd/mm/yyyy")),TRIM(""))</f>
        <v/>
      </c>
      <c r="F2685" t="str">
        <f>TRIM(employee_data!F2685)</f>
        <v>Production Technician I</v>
      </c>
      <c r="G2685" t="str">
        <f>TRIM(PROPER(employee_data!G2685))</f>
        <v>Anna Walters</v>
      </c>
      <c r="H2685" t="str">
        <f>TRIM(employee_data!H2685)</f>
        <v>luis.frazier@bilearner.com</v>
      </c>
      <c r="I2685" t="str">
        <f>TRIM(UPPER(employee_data!I2685))</f>
        <v>SVG</v>
      </c>
      <c r="J2685" t="str">
        <f>TRIM(PROPER(employee_data!J2685))</f>
        <v>Active</v>
      </c>
      <c r="K2685" t="str">
        <f>TRIM(PROPER(employee_data!K2685))</f>
        <v>Contract</v>
      </c>
      <c r="L2685" t="str">
        <f>TRIM(PROPER(employee_data!L2685))</f>
        <v>Zone C</v>
      </c>
      <c r="M2685" t="str">
        <f>TRIM(PROPER(employee_data!M2685))</f>
        <v>Full-Time</v>
      </c>
      <c r="N2685" t="str">
        <f>TRIM(PROPER(employee_data!N2685))</f>
        <v>Unk</v>
      </c>
      <c r="O2685" t="str">
        <f>TRIM(employee_data!O2685)</f>
        <v/>
      </c>
      <c r="P2685" t="str">
        <f>TRIM(PROPER(employee_data!P2685))</f>
        <v>Production</v>
      </c>
      <c r="Q2685" t="str">
        <f>TRIM(PROPER(employee_data!Q2685))</f>
        <v>Wireline Construction</v>
      </c>
      <c r="R2685" s="2">
        <f>DATEVALUE(TEXT(employee_data!R2685,"dd/mm/yyyy"))</f>
        <v>20496</v>
      </c>
      <c r="S2685" t="str">
        <f>TRIM(UPPER(employee_data!S2685))</f>
        <v>MA</v>
      </c>
      <c r="T2685" t="str">
        <f>TRIM(PROPER(employee_data!T2685))</f>
        <v>Apprentice</v>
      </c>
      <c r="U2685" t="str">
        <f>TRIM(PROPER(employee_data!U2685))</f>
        <v>Female</v>
      </c>
      <c r="V2685" t="str">
        <f>TRIM(employee_data!V2685)</f>
        <v>51909</v>
      </c>
      <c r="W2685" t="str">
        <f>TRIM(PROPER(employee_data!W2685))</f>
        <v>Hispanic</v>
      </c>
      <c r="X2685" t="str">
        <f>TRIM(PROPER(employee_data!X2685))</f>
        <v>Single</v>
      </c>
      <c r="Y2685" t="str">
        <f>TRIM(PROPER(employee_data!Y2685))</f>
        <v>Fully Meets</v>
      </c>
      <c r="Z2685" s="4">
        <v>2</v>
      </c>
    </row>
    <row r="2686" spans="1:26" x14ac:dyDescent="0.25">
      <c r="A2686" t="str">
        <f>TRIM(employee_data!A2686)</f>
        <v>3111</v>
      </c>
      <c r="B2686" t="str">
        <f>TRIM(PROPER(employee_data!B2686))</f>
        <v>Jaquan</v>
      </c>
      <c r="C2686" t="str">
        <f>TRIM(PROPER(employee_data!C2686))</f>
        <v>Hancock</v>
      </c>
      <c r="D2686" s="2">
        <f>DATEVALUE(TEXT(employee_data!D2686,"dd/mm/yyyy"))</f>
        <v>43447</v>
      </c>
      <c r="E2686" s="2" t="str">
        <f>IFERROR(DATEVALUE(TEXT(employee_data!E2686,"dd/mm/yyyy")),TRIM(""))</f>
        <v/>
      </c>
      <c r="F2686" t="str">
        <f>TRIM(employee_data!F2686)</f>
        <v>Production Technician I</v>
      </c>
      <c r="G2686" t="str">
        <f>TRIM(PROPER(employee_data!G2686))</f>
        <v>Ebony Adkins</v>
      </c>
      <c r="H2686" t="str">
        <f>TRIM(employee_data!H2686)</f>
        <v>jaquan.hancock@bilearner.com</v>
      </c>
      <c r="I2686" t="str">
        <f>TRIM(UPPER(employee_data!I2686))</f>
        <v>EW</v>
      </c>
      <c r="J2686" t="str">
        <f>TRIM(PROPER(employee_data!J2686))</f>
        <v>Active</v>
      </c>
      <c r="K2686" t="str">
        <f>TRIM(PROPER(employee_data!K2686))</f>
        <v>Part-Time</v>
      </c>
      <c r="L2686" t="str">
        <f>TRIM(PROPER(employee_data!L2686))</f>
        <v>Zone B</v>
      </c>
      <c r="M2686" t="str">
        <f>TRIM(PROPER(employee_data!M2686))</f>
        <v>Temporary</v>
      </c>
      <c r="N2686" t="str">
        <f>TRIM(PROPER(employee_data!N2686))</f>
        <v>Unk</v>
      </c>
      <c r="O2686" t="str">
        <f>TRIM(employee_data!O2686)</f>
        <v/>
      </c>
      <c r="P2686" t="str">
        <f>TRIM(PROPER(employee_data!P2686))</f>
        <v>Production</v>
      </c>
      <c r="Q2686" t="str">
        <f>TRIM(PROPER(employee_data!Q2686))</f>
        <v>Field Operations</v>
      </c>
      <c r="R2686" s="2">
        <f>DATEVALUE(TEXT(employee_data!R2686,"dd/mm/yyyy"))</f>
        <v>21312</v>
      </c>
      <c r="S2686" t="str">
        <f>TRIM(UPPER(employee_data!S2686))</f>
        <v>MA</v>
      </c>
      <c r="T2686" t="str">
        <f>TRIM(PROPER(employee_data!T2686))</f>
        <v>Technician</v>
      </c>
      <c r="U2686" t="str">
        <f>TRIM(PROPER(employee_data!U2686))</f>
        <v>Female</v>
      </c>
      <c r="V2686" t="str">
        <f>TRIM(employee_data!V2686)</f>
        <v>71638</v>
      </c>
      <c r="W2686" t="str">
        <f>TRIM(PROPER(employee_data!W2686))</f>
        <v>Other</v>
      </c>
      <c r="X2686" t="str">
        <f>TRIM(PROPER(employee_data!X2686))</f>
        <v>Divorced</v>
      </c>
      <c r="Y2686" t="str">
        <f>TRIM(PROPER(employee_data!Y2686))</f>
        <v>Fully Meets</v>
      </c>
      <c r="Z2686" s="4">
        <v>1</v>
      </c>
    </row>
    <row r="2687" spans="1:26" x14ac:dyDescent="0.25">
      <c r="A2687" t="str">
        <f>TRIM(employee_data!A2687)</f>
        <v>3112</v>
      </c>
      <c r="B2687" t="str">
        <f>TRIM(PROPER(employee_data!B2687))</f>
        <v>Emanuel</v>
      </c>
      <c r="C2687" t="str">
        <f>TRIM(PROPER(employee_data!C2687))</f>
        <v>George</v>
      </c>
      <c r="D2687" s="2">
        <f>DATEVALUE(TEXT(employee_data!D2687,"dd/mm/yyyy"))</f>
        <v>44477</v>
      </c>
      <c r="E2687" s="2">
        <f>IFERROR(DATEVALUE(TEXT(employee_data!E2687,"dd/mm/yyyy")),TRIM(""))</f>
        <v>44784</v>
      </c>
      <c r="F2687" t="str">
        <f>TRIM(employee_data!F2687)</f>
        <v>Production Technician I</v>
      </c>
      <c r="G2687" t="str">
        <f>TRIM(PROPER(employee_data!G2687))</f>
        <v>Molly Guerrero</v>
      </c>
      <c r="H2687" t="str">
        <f>TRIM(employee_data!H2687)</f>
        <v>emanuel.george@bilearner.com</v>
      </c>
      <c r="I2687" t="str">
        <f>TRIM(UPPER(employee_data!I2687))</f>
        <v>MSC</v>
      </c>
      <c r="J2687" t="str">
        <f>TRIM(PROPER(employee_data!J2687))</f>
        <v>Terminated For Cause</v>
      </c>
      <c r="K2687" t="str">
        <f>TRIM(PROPER(employee_data!K2687))</f>
        <v>Part-Time</v>
      </c>
      <c r="L2687" t="str">
        <f>TRIM(PROPER(employee_data!L2687))</f>
        <v>Zone B</v>
      </c>
      <c r="M2687" t="str">
        <f>TRIM(PROPER(employee_data!M2687))</f>
        <v>Full-Time</v>
      </c>
      <c r="N2687" t="str">
        <f>TRIM(PROPER(employee_data!N2687))</f>
        <v>Involuntary</v>
      </c>
      <c r="O2687" t="str">
        <f>TRIM(employee_data!O2687)</f>
        <v>Past agreement focus back.</v>
      </c>
      <c r="P2687" t="str">
        <f>TRIM(PROPER(employee_data!P2687))</f>
        <v>Production</v>
      </c>
      <c r="Q2687" t="str">
        <f>TRIM(PROPER(employee_data!Q2687))</f>
        <v>Shop (Fleet)</v>
      </c>
      <c r="R2687" s="2">
        <f>DATEVALUE(TEXT(employee_data!R2687,"dd/mm/yyyy"))</f>
        <v>17121</v>
      </c>
      <c r="S2687" t="str">
        <f>TRIM(UPPER(employee_data!S2687))</f>
        <v>MA</v>
      </c>
      <c r="T2687" t="str">
        <f>TRIM(PROPER(employee_data!T2687))</f>
        <v>Mechanic</v>
      </c>
      <c r="U2687" t="str">
        <f>TRIM(PROPER(employee_data!U2687))</f>
        <v>Male</v>
      </c>
      <c r="V2687" t="str">
        <f>TRIM(employee_data!V2687)</f>
        <v>85416</v>
      </c>
      <c r="W2687" t="str">
        <f>TRIM(PROPER(employee_data!W2687))</f>
        <v>Asian</v>
      </c>
      <c r="X2687" t="str">
        <f>TRIM(PROPER(employee_data!X2687))</f>
        <v>Single</v>
      </c>
      <c r="Y2687" t="str">
        <f>TRIM(PROPER(employee_data!Y2687))</f>
        <v>Fully Meets</v>
      </c>
      <c r="Z2687" s="4">
        <v>4</v>
      </c>
    </row>
    <row r="2688" spans="1:26" x14ac:dyDescent="0.25">
      <c r="A2688" t="str">
        <f>TRIM(employee_data!A2688)</f>
        <v>3113</v>
      </c>
      <c r="B2688" t="str">
        <f>TRIM(PROPER(employee_data!B2688))</f>
        <v>Giselle</v>
      </c>
      <c r="C2688" t="str">
        <f>TRIM(PROPER(employee_data!C2688))</f>
        <v>Calderon</v>
      </c>
      <c r="D2688" s="2">
        <f>DATEVALUE(TEXT(employee_data!D2688,"dd/mm/yyyy"))</f>
        <v>43499</v>
      </c>
      <c r="E2688" s="2">
        <f>IFERROR(DATEVALUE(TEXT(employee_data!E2688,"dd/mm/yyyy")),TRIM(""))</f>
        <v>43557</v>
      </c>
      <c r="F2688" t="str">
        <f>TRIM(employee_data!F2688)</f>
        <v>Production Technician II</v>
      </c>
      <c r="G2688" t="str">
        <f>TRIM(PROPER(employee_data!G2688))</f>
        <v>Donna Duffy</v>
      </c>
      <c r="H2688" t="str">
        <f>TRIM(employee_data!H2688)</f>
        <v>giselle.calderon@bilearner.com</v>
      </c>
      <c r="I2688" t="str">
        <f>TRIM(UPPER(employee_data!I2688))</f>
        <v>TNS</v>
      </c>
      <c r="J2688" t="str">
        <f>TRIM(PROPER(employee_data!J2688))</f>
        <v>Active</v>
      </c>
      <c r="K2688" t="str">
        <f>TRIM(PROPER(employee_data!K2688))</f>
        <v>Contract</v>
      </c>
      <c r="L2688" t="str">
        <f>TRIM(PROPER(employee_data!L2688))</f>
        <v>Zone C</v>
      </c>
      <c r="M2688" t="str">
        <f>TRIM(PROPER(employee_data!M2688))</f>
        <v>Full-Time</v>
      </c>
      <c r="N2688" t="str">
        <f>TRIM(PROPER(employee_data!N2688))</f>
        <v>Voluntary</v>
      </c>
      <c r="O2688" t="str">
        <f>TRIM(employee_data!O2688)</f>
        <v>Stock indeed about brother campaign.</v>
      </c>
      <c r="P2688" t="str">
        <f>TRIM(PROPER(employee_data!P2688))</f>
        <v>Production</v>
      </c>
      <c r="Q2688" t="str">
        <f>TRIM(PROPER(employee_data!Q2688))</f>
        <v>Project Management - Con</v>
      </c>
      <c r="R2688" s="2">
        <f>DATEVALUE(TEXT(employee_data!R2688,"dd/mm/yyyy"))</f>
        <v>29769</v>
      </c>
      <c r="S2688" t="str">
        <f>TRIM(UPPER(employee_data!S2688))</f>
        <v>MA</v>
      </c>
      <c r="T2688" t="str">
        <f>TRIM(PROPER(employee_data!T2688))</f>
        <v>Coordinator</v>
      </c>
      <c r="U2688" t="str">
        <f>TRIM(PROPER(employee_data!U2688))</f>
        <v>Female</v>
      </c>
      <c r="V2688" t="str">
        <f>TRIM(employee_data!V2688)</f>
        <v>96092</v>
      </c>
      <c r="W2688" t="str">
        <f>TRIM(PROPER(employee_data!W2688))</f>
        <v>White</v>
      </c>
      <c r="X2688" t="str">
        <f>TRIM(PROPER(employee_data!X2688))</f>
        <v>Divorced</v>
      </c>
      <c r="Y2688" t="str">
        <f>TRIM(PROPER(employee_data!Y2688))</f>
        <v>Fully Meets</v>
      </c>
      <c r="Z2688" s="4">
        <v>4</v>
      </c>
    </row>
    <row r="2689" spans="1:26" x14ac:dyDescent="0.25">
      <c r="A2689" t="str">
        <f>TRIM(employee_data!A2689)</f>
        <v>3114</v>
      </c>
      <c r="B2689" t="str">
        <f>TRIM(PROPER(employee_data!B2689))</f>
        <v>Cullen</v>
      </c>
      <c r="C2689" t="str">
        <f>TRIM(PROPER(employee_data!C2689))</f>
        <v>French</v>
      </c>
      <c r="D2689" s="2">
        <f>DATEVALUE(TEXT(employee_data!D2689,"dd/mm/yyyy"))</f>
        <v>43373</v>
      </c>
      <c r="E2689" s="2" t="str">
        <f>IFERROR(DATEVALUE(TEXT(employee_data!E2689,"dd/mm/yyyy")),TRIM(""))</f>
        <v/>
      </c>
      <c r="F2689" t="str">
        <f>TRIM(employee_data!F2689)</f>
        <v>Production Technician II</v>
      </c>
      <c r="G2689" t="str">
        <f>TRIM(PROPER(employee_data!G2689))</f>
        <v>Corey Barry</v>
      </c>
      <c r="H2689" t="str">
        <f>TRIM(employee_data!H2689)</f>
        <v>cullen.french@bilearner.com</v>
      </c>
      <c r="I2689" t="str">
        <f>TRIM(UPPER(employee_data!I2689))</f>
        <v>PYZ</v>
      </c>
      <c r="J2689" t="str">
        <f>TRIM(PROPER(employee_data!J2689))</f>
        <v>Active</v>
      </c>
      <c r="K2689" t="str">
        <f>TRIM(PROPER(employee_data!K2689))</f>
        <v>Contract</v>
      </c>
      <c r="L2689" t="str">
        <f>TRIM(PROPER(employee_data!L2689))</f>
        <v>Zone C</v>
      </c>
      <c r="M2689" t="str">
        <f>TRIM(PROPER(employee_data!M2689))</f>
        <v>Full-Time</v>
      </c>
      <c r="N2689" t="str">
        <f>TRIM(PROPER(employee_data!N2689))</f>
        <v>Unk</v>
      </c>
      <c r="O2689" t="str">
        <f>TRIM(employee_data!O2689)</f>
        <v/>
      </c>
      <c r="P2689" t="str">
        <f>TRIM(PROPER(employee_data!P2689))</f>
        <v>Production</v>
      </c>
      <c r="Q2689" t="str">
        <f>TRIM(PROPER(employee_data!Q2689))</f>
        <v>Isp</v>
      </c>
      <c r="R2689" s="2">
        <f>DATEVALUE(TEXT(employee_data!R2689,"dd/mm/yyyy"))</f>
        <v>21007</v>
      </c>
      <c r="S2689" t="str">
        <f>TRIM(UPPER(employee_data!S2689))</f>
        <v>MA</v>
      </c>
      <c r="T2689" t="str">
        <f>TRIM(PROPER(employee_data!T2689))</f>
        <v>Technician</v>
      </c>
      <c r="U2689" t="str">
        <f>TRIM(PROPER(employee_data!U2689))</f>
        <v>Female</v>
      </c>
      <c r="V2689" t="str">
        <f>TRIM(employee_data!V2689)</f>
        <v>46346</v>
      </c>
      <c r="W2689" t="str">
        <f>TRIM(PROPER(employee_data!W2689))</f>
        <v>Asian</v>
      </c>
      <c r="X2689" t="str">
        <f>TRIM(PROPER(employee_data!X2689))</f>
        <v>Divorced</v>
      </c>
      <c r="Y2689" t="str">
        <f>TRIM(PROPER(employee_data!Y2689))</f>
        <v>Fully Meets</v>
      </c>
      <c r="Z2689" s="4">
        <v>2</v>
      </c>
    </row>
    <row r="2690" spans="1:26" x14ac:dyDescent="0.25">
      <c r="A2690" t="str">
        <f>TRIM(employee_data!A2690)</f>
        <v>3115</v>
      </c>
      <c r="B2690" t="str">
        <f>TRIM(PROPER(employee_data!B2690))</f>
        <v>Braiden</v>
      </c>
      <c r="C2690" t="str">
        <f>TRIM(PROPER(employee_data!C2690))</f>
        <v>Kirby</v>
      </c>
      <c r="D2690" s="2">
        <f>DATEVALUE(TEXT(employee_data!D2690,"dd/mm/yyyy"))</f>
        <v>44389</v>
      </c>
      <c r="E2690" s="2">
        <f>IFERROR(DATEVALUE(TEXT(employee_data!E2690,"dd/mm/yyyy")),TRIM(""))</f>
        <v>44425</v>
      </c>
      <c r="F2690" t="str">
        <f>TRIM(employee_data!F2690)</f>
        <v>Production Technician II</v>
      </c>
      <c r="G2690" t="str">
        <f>TRIM(PROPER(employee_data!G2690))</f>
        <v>Paul Brewer</v>
      </c>
      <c r="H2690" t="str">
        <f>TRIM(employee_data!H2690)</f>
        <v>braiden.kirby@bilearner.com</v>
      </c>
      <c r="I2690" t="str">
        <f>TRIM(UPPER(employee_data!I2690))</f>
        <v>WBL</v>
      </c>
      <c r="J2690" t="str">
        <f>TRIM(PROPER(employee_data!J2690))</f>
        <v>Active</v>
      </c>
      <c r="K2690" t="str">
        <f>TRIM(PROPER(employee_data!K2690))</f>
        <v>Contract</v>
      </c>
      <c r="L2690" t="str">
        <f>TRIM(PROPER(employee_data!L2690))</f>
        <v>Zone A</v>
      </c>
      <c r="M2690" t="str">
        <f>TRIM(PROPER(employee_data!M2690))</f>
        <v>Temporary</v>
      </c>
      <c r="N2690" t="str">
        <f>TRIM(PROPER(employee_data!N2690))</f>
        <v>Voluntary</v>
      </c>
      <c r="O2690" t="str">
        <f>TRIM(employee_data!O2690)</f>
        <v>Decide statement future ball.</v>
      </c>
      <c r="P2690" t="str">
        <f>TRIM(PROPER(employee_data!P2690))</f>
        <v>Production</v>
      </c>
      <c r="Q2690" t="str">
        <f>TRIM(PROPER(employee_data!Q2690))</f>
        <v>Project Management - Con</v>
      </c>
      <c r="R2690" s="2">
        <f>DATEVALUE(TEXT(employee_data!R2690,"dd/mm/yyyy"))</f>
        <v>23377</v>
      </c>
      <c r="S2690" t="str">
        <f>TRIM(UPPER(employee_data!S2690))</f>
        <v>MA</v>
      </c>
      <c r="T2690" t="str">
        <f>TRIM(PROPER(employee_data!T2690))</f>
        <v>Supervisor</v>
      </c>
      <c r="U2690" t="str">
        <f>TRIM(PROPER(employee_data!U2690))</f>
        <v>Female</v>
      </c>
      <c r="V2690" t="str">
        <f>TRIM(employee_data!V2690)</f>
        <v>10137</v>
      </c>
      <c r="W2690" t="str">
        <f>TRIM(PROPER(employee_data!W2690))</f>
        <v>Hispanic</v>
      </c>
      <c r="X2690" t="str">
        <f>TRIM(PROPER(employee_data!X2690))</f>
        <v>Divorced</v>
      </c>
      <c r="Y2690" t="str">
        <f>TRIM(PROPER(employee_data!Y2690))</f>
        <v>Fully Meets</v>
      </c>
      <c r="Z2690" s="4">
        <v>4</v>
      </c>
    </row>
    <row r="2691" spans="1:26" x14ac:dyDescent="0.25">
      <c r="A2691" t="str">
        <f>TRIM(employee_data!A2691)</f>
        <v>3116</v>
      </c>
      <c r="B2691" t="str">
        <f>TRIM(PROPER(employee_data!B2691))</f>
        <v>Johnathan</v>
      </c>
      <c r="C2691" t="str">
        <f>TRIM(PROPER(employee_data!C2691))</f>
        <v>Harmon</v>
      </c>
      <c r="D2691" s="2">
        <f>DATEVALUE(TEXT(employee_data!D2691,"dd/mm/yyyy"))</f>
        <v>44259</v>
      </c>
      <c r="E2691" s="2" t="str">
        <f>IFERROR(DATEVALUE(TEXT(employee_data!E2691,"dd/mm/yyyy")),TRIM(""))</f>
        <v/>
      </c>
      <c r="F2691" t="str">
        <f>TRIM(employee_data!F2691)</f>
        <v>Production Technician II</v>
      </c>
      <c r="G2691" t="str">
        <f>TRIM(PROPER(employee_data!G2691))</f>
        <v>Steven Brown</v>
      </c>
      <c r="H2691" t="str">
        <f>TRIM(employee_data!H2691)</f>
        <v>johnathan.harmon@bilearner.com</v>
      </c>
      <c r="I2691" t="str">
        <f>TRIM(UPPER(employee_data!I2691))</f>
        <v>NEL</v>
      </c>
      <c r="J2691" t="str">
        <f>TRIM(PROPER(employee_data!J2691))</f>
        <v>Active</v>
      </c>
      <c r="K2691" t="str">
        <f>TRIM(PROPER(employee_data!K2691))</f>
        <v>Part-Time</v>
      </c>
      <c r="L2691" t="str">
        <f>TRIM(PROPER(employee_data!L2691))</f>
        <v>Zone B</v>
      </c>
      <c r="M2691" t="str">
        <f>TRIM(PROPER(employee_data!M2691))</f>
        <v>Temporary</v>
      </c>
      <c r="N2691" t="str">
        <f>TRIM(PROPER(employee_data!N2691))</f>
        <v>Unk</v>
      </c>
      <c r="O2691" t="str">
        <f>TRIM(employee_data!O2691)</f>
        <v/>
      </c>
      <c r="P2691" t="str">
        <f>TRIM(PROPER(employee_data!P2691))</f>
        <v>Production</v>
      </c>
      <c r="Q2691" t="str">
        <f>TRIM(PROPER(employee_data!Q2691))</f>
        <v>Field Operations</v>
      </c>
      <c r="R2691" s="2">
        <f>DATEVALUE(TEXT(employee_data!R2691,"dd/mm/yyyy"))</f>
        <v>29883</v>
      </c>
      <c r="S2691" t="str">
        <f>TRIM(UPPER(employee_data!S2691))</f>
        <v>MA</v>
      </c>
      <c r="T2691" t="str">
        <f>TRIM(PROPER(employee_data!T2691))</f>
        <v>Lineman</v>
      </c>
      <c r="U2691" t="str">
        <f>TRIM(PROPER(employee_data!U2691))</f>
        <v>Female</v>
      </c>
      <c r="V2691" t="str">
        <f>TRIM(employee_data!V2691)</f>
        <v>97547</v>
      </c>
      <c r="W2691" t="str">
        <f>TRIM(PROPER(employee_data!W2691))</f>
        <v>Hispanic</v>
      </c>
      <c r="X2691" t="str">
        <f>TRIM(PROPER(employee_data!X2691))</f>
        <v>Married</v>
      </c>
      <c r="Y2691" t="str">
        <f>TRIM(PROPER(employee_data!Y2691))</f>
        <v>Fully Meets</v>
      </c>
      <c r="Z2691" s="4">
        <v>5</v>
      </c>
    </row>
    <row r="2692" spans="1:26" x14ac:dyDescent="0.25">
      <c r="A2692" t="str">
        <f>TRIM(employee_data!A2692)</f>
        <v>3117</v>
      </c>
      <c r="B2692" t="str">
        <f>TRIM(PROPER(employee_data!B2692))</f>
        <v>Camren</v>
      </c>
      <c r="C2692" t="str">
        <f>TRIM(PROPER(employee_data!C2692))</f>
        <v>Bridges</v>
      </c>
      <c r="D2692" s="2">
        <f>DATEVALUE(TEXT(employee_data!D2692,"dd/mm/yyyy"))</f>
        <v>43765</v>
      </c>
      <c r="E2692" s="2" t="str">
        <f>IFERROR(DATEVALUE(TEXT(employee_data!E2692,"dd/mm/yyyy")),TRIM(""))</f>
        <v/>
      </c>
      <c r="F2692" t="str">
        <f>TRIM(employee_data!F2692)</f>
        <v>Production Technician II</v>
      </c>
      <c r="G2692" t="str">
        <f>TRIM(PROPER(employee_data!G2692))</f>
        <v>Kyle Anderson</v>
      </c>
      <c r="H2692" t="str">
        <f>TRIM(employee_data!H2692)</f>
        <v>camren.bridges@bilearner.com</v>
      </c>
      <c r="I2692" t="str">
        <f>TRIM(UPPER(employee_data!I2692))</f>
        <v>PL</v>
      </c>
      <c r="J2692" t="str">
        <f>TRIM(PROPER(employee_data!J2692))</f>
        <v>Active</v>
      </c>
      <c r="K2692" t="str">
        <f>TRIM(PROPER(employee_data!K2692))</f>
        <v>Part-Time</v>
      </c>
      <c r="L2692" t="str">
        <f>TRIM(PROPER(employee_data!L2692))</f>
        <v>Zone C</v>
      </c>
      <c r="M2692" t="str">
        <f>TRIM(PROPER(employee_data!M2692))</f>
        <v>Part-Time</v>
      </c>
      <c r="N2692" t="str">
        <f>TRIM(PROPER(employee_data!N2692))</f>
        <v>Unk</v>
      </c>
      <c r="O2692" t="str">
        <f>TRIM(employee_data!O2692)</f>
        <v/>
      </c>
      <c r="P2692" t="str">
        <f>TRIM(PROPER(employee_data!P2692))</f>
        <v>Production</v>
      </c>
      <c r="Q2692" t="str">
        <f>TRIM(PROPER(employee_data!Q2692))</f>
        <v>General - Sga</v>
      </c>
      <c r="R2692" s="2">
        <f>DATEVALUE(TEXT(employee_data!R2692,"dd/mm/yyyy"))</f>
        <v>15324</v>
      </c>
      <c r="S2692" t="str">
        <f>TRIM(UPPER(employee_data!S2692))</f>
        <v>MA</v>
      </c>
      <c r="T2692" t="str">
        <f>TRIM(PROPER(employee_data!T2692))</f>
        <v>Lineman</v>
      </c>
      <c r="U2692" t="str">
        <f>TRIM(PROPER(employee_data!U2692))</f>
        <v>Female</v>
      </c>
      <c r="V2692" t="str">
        <f>TRIM(employee_data!V2692)</f>
        <v>48509</v>
      </c>
      <c r="W2692" t="str">
        <f>TRIM(PROPER(employee_data!W2692))</f>
        <v>White</v>
      </c>
      <c r="X2692" t="str">
        <f>TRIM(PROPER(employee_data!X2692))</f>
        <v>Married</v>
      </c>
      <c r="Y2692" t="str">
        <f>TRIM(PROPER(employee_data!Y2692))</f>
        <v>Fully Meets</v>
      </c>
      <c r="Z2692" s="4">
        <v>2</v>
      </c>
    </row>
    <row r="2693" spans="1:26" x14ac:dyDescent="0.25">
      <c r="A2693" t="str">
        <f>TRIM(employee_data!A2693)</f>
        <v>3118</v>
      </c>
      <c r="B2693" t="str">
        <f>TRIM(PROPER(employee_data!B2693))</f>
        <v>Jeramiah</v>
      </c>
      <c r="C2693" t="str">
        <f>TRIM(PROPER(employee_data!C2693))</f>
        <v>Chandler</v>
      </c>
      <c r="D2693" s="2">
        <f>DATEVALUE(TEXT(employee_data!D2693,"dd/mm/yyyy"))</f>
        <v>43493</v>
      </c>
      <c r="E2693" s="2">
        <f>IFERROR(DATEVALUE(TEXT(employee_data!E2693,"dd/mm/yyyy")),TRIM(""))</f>
        <v>44179</v>
      </c>
      <c r="F2693" t="str">
        <f>TRIM(employee_data!F2693)</f>
        <v>Production Technician II</v>
      </c>
      <c r="G2693" t="str">
        <f>TRIM(PROPER(employee_data!G2693))</f>
        <v>Dr. Anna Hayes Dvm</v>
      </c>
      <c r="H2693" t="str">
        <f>TRIM(employee_data!H2693)</f>
        <v>jeramiah.chandler@bilearner.com</v>
      </c>
      <c r="I2693" t="str">
        <f>TRIM(UPPER(employee_data!I2693))</f>
        <v>BPC</v>
      </c>
      <c r="J2693" t="str">
        <f>TRIM(PROPER(employee_data!J2693))</f>
        <v>Voluntarily Terminated</v>
      </c>
      <c r="K2693" t="str">
        <f>TRIM(PROPER(employee_data!K2693))</f>
        <v>Part-Time</v>
      </c>
      <c r="L2693" t="str">
        <f>TRIM(PROPER(employee_data!L2693))</f>
        <v>Zone A</v>
      </c>
      <c r="M2693" t="str">
        <f>TRIM(PROPER(employee_data!M2693))</f>
        <v>Full-Time</v>
      </c>
      <c r="N2693" t="str">
        <f>TRIM(PROPER(employee_data!N2693))</f>
        <v>Voluntary</v>
      </c>
      <c r="O2693" t="str">
        <f>TRIM(employee_data!O2693)</f>
        <v>Pay avoid seem unit might month run.</v>
      </c>
      <c r="P2693" t="str">
        <f>TRIM(PROPER(employee_data!P2693))</f>
        <v>Production</v>
      </c>
      <c r="Q2693" t="str">
        <f>TRIM(PROPER(employee_data!Q2693))</f>
        <v>Catv</v>
      </c>
      <c r="R2693" s="2">
        <f>DATEVALUE(TEXT(employee_data!R2693,"dd/mm/yyyy"))</f>
        <v>20803</v>
      </c>
      <c r="S2693" t="str">
        <f>TRIM(UPPER(employee_data!S2693))</f>
        <v>MA</v>
      </c>
      <c r="T2693" t="str">
        <f>TRIM(PROPER(employee_data!T2693))</f>
        <v>Technician</v>
      </c>
      <c r="U2693" t="str">
        <f>TRIM(PROPER(employee_data!U2693))</f>
        <v>Female</v>
      </c>
      <c r="V2693" t="str">
        <f>TRIM(employee_data!V2693)</f>
        <v>48848</v>
      </c>
      <c r="W2693" t="str">
        <f>TRIM(PROPER(employee_data!W2693))</f>
        <v>Black</v>
      </c>
      <c r="X2693" t="str">
        <f>TRIM(PROPER(employee_data!X2693))</f>
        <v>Divorced</v>
      </c>
      <c r="Y2693" t="str">
        <f>TRIM(PROPER(employee_data!Y2693))</f>
        <v>Fully Meets</v>
      </c>
      <c r="Z2693" s="4">
        <v>2</v>
      </c>
    </row>
    <row r="2694" spans="1:26" x14ac:dyDescent="0.25">
      <c r="A2694" t="str">
        <f>TRIM(employee_data!A2694)</f>
        <v>3119</v>
      </c>
      <c r="B2694" t="str">
        <f>TRIM(PROPER(employee_data!B2694))</f>
        <v>Dana</v>
      </c>
      <c r="C2694" t="str">
        <f>TRIM(PROPER(employee_data!C2694))</f>
        <v>Stevenson</v>
      </c>
      <c r="D2694" s="2">
        <f>DATEVALUE(TEXT(employee_data!D2694,"dd/mm/yyyy"))</f>
        <v>44206</v>
      </c>
      <c r="E2694" s="2" t="str">
        <f>IFERROR(DATEVALUE(TEXT(employee_data!E2694,"dd/mm/yyyy")),TRIM(""))</f>
        <v/>
      </c>
      <c r="F2694" t="str">
        <f>TRIM(employee_data!F2694)</f>
        <v>Production Technician I</v>
      </c>
      <c r="G2694" t="str">
        <f>TRIM(PROPER(employee_data!G2694))</f>
        <v>Thomas Bautista</v>
      </c>
      <c r="H2694" t="str">
        <f>TRIM(employee_data!H2694)</f>
        <v>dana.stevenson@bilearner.com</v>
      </c>
      <c r="I2694" t="str">
        <f>TRIM(UPPER(employee_data!I2694))</f>
        <v>NEL</v>
      </c>
      <c r="J2694" t="str">
        <f>TRIM(PROPER(employee_data!J2694))</f>
        <v>Active</v>
      </c>
      <c r="K2694" t="str">
        <f>TRIM(PROPER(employee_data!K2694))</f>
        <v>Part-Time</v>
      </c>
      <c r="L2694" t="str">
        <f>TRIM(PROPER(employee_data!L2694))</f>
        <v>Zone C</v>
      </c>
      <c r="M2694" t="str">
        <f>TRIM(PROPER(employee_data!M2694))</f>
        <v>Part-Time</v>
      </c>
      <c r="N2694" t="str">
        <f>TRIM(PROPER(employee_data!N2694))</f>
        <v>Unk</v>
      </c>
      <c r="O2694" t="str">
        <f>TRIM(employee_data!O2694)</f>
        <v/>
      </c>
      <c r="P2694" t="str">
        <f>TRIM(PROPER(employee_data!P2694))</f>
        <v>Production</v>
      </c>
      <c r="Q2694" t="str">
        <f>TRIM(PROPER(employee_data!Q2694))</f>
        <v>General - Con</v>
      </c>
      <c r="R2694" s="2">
        <f>DATEVALUE(TEXT(employee_data!R2694,"dd/mm/yyyy"))</f>
        <v>34125</v>
      </c>
      <c r="S2694" t="str">
        <f>TRIM(UPPER(employee_data!S2694))</f>
        <v>MA</v>
      </c>
      <c r="T2694" t="str">
        <f>TRIM(PROPER(employee_data!T2694))</f>
        <v>Laborer</v>
      </c>
      <c r="U2694" t="str">
        <f>TRIM(PROPER(employee_data!U2694))</f>
        <v>Male</v>
      </c>
      <c r="V2694" t="str">
        <f>TRIM(employee_data!V2694)</f>
        <v>71016</v>
      </c>
      <c r="W2694" t="str">
        <f>TRIM(PROPER(employee_data!W2694))</f>
        <v>Other</v>
      </c>
      <c r="X2694" t="str">
        <f>TRIM(PROPER(employee_data!X2694))</f>
        <v>Single</v>
      </c>
      <c r="Y2694" t="str">
        <f>TRIM(PROPER(employee_data!Y2694))</f>
        <v>Fully Meets</v>
      </c>
      <c r="Z2694" s="4">
        <v>5</v>
      </c>
    </row>
    <row r="2695" spans="1:26" x14ac:dyDescent="0.25">
      <c r="A2695" t="str">
        <f>TRIM(employee_data!A2695)</f>
        <v>3120</v>
      </c>
      <c r="B2695" t="str">
        <f>TRIM(PROPER(employee_data!B2695))</f>
        <v>Angelique</v>
      </c>
      <c r="C2695" t="str">
        <f>TRIM(PROPER(employee_data!C2695))</f>
        <v>Hogan</v>
      </c>
      <c r="D2695" s="2">
        <f>DATEVALUE(TEXT(employee_data!D2695,"dd/mm/yyyy"))</f>
        <v>44413</v>
      </c>
      <c r="E2695" s="2">
        <f>IFERROR(DATEVALUE(TEXT(employee_data!E2695,"dd/mm/yyyy")),TRIM(""))</f>
        <v>44987</v>
      </c>
      <c r="F2695" t="str">
        <f>TRIM(employee_data!F2695)</f>
        <v>Production Technician I</v>
      </c>
      <c r="G2695" t="str">
        <f>TRIM(PROPER(employee_data!G2695))</f>
        <v>Andrew Davis</v>
      </c>
      <c r="H2695" t="str">
        <f>TRIM(employee_data!H2695)</f>
        <v>angelique.hogan@bilearner.com</v>
      </c>
      <c r="I2695" t="str">
        <f>TRIM(UPPER(employee_data!I2695))</f>
        <v>PL</v>
      </c>
      <c r="J2695" t="str">
        <f>TRIM(PROPER(employee_data!J2695))</f>
        <v>Active</v>
      </c>
      <c r="K2695" t="str">
        <f>TRIM(PROPER(employee_data!K2695))</f>
        <v>Part-Time</v>
      </c>
      <c r="L2695" t="str">
        <f>TRIM(PROPER(employee_data!L2695))</f>
        <v>Zone A</v>
      </c>
      <c r="M2695" t="str">
        <f>TRIM(PROPER(employee_data!M2695))</f>
        <v>Full-Time</v>
      </c>
      <c r="N2695" t="str">
        <f>TRIM(PROPER(employee_data!N2695))</f>
        <v>Resignation</v>
      </c>
      <c r="O2695" t="str">
        <f>TRIM(employee_data!O2695)</f>
        <v>Event TV few much continue success.</v>
      </c>
      <c r="P2695" t="str">
        <f>TRIM(PROPER(employee_data!P2695))</f>
        <v>Production</v>
      </c>
      <c r="Q2695" t="str">
        <f>TRIM(PROPER(employee_data!Q2695))</f>
        <v>Aerial</v>
      </c>
      <c r="R2695" s="2">
        <f>DATEVALUE(TEXT(employee_data!R2695,"dd/mm/yyyy"))</f>
        <v>16836</v>
      </c>
      <c r="S2695" t="str">
        <f>TRIM(UPPER(employee_data!S2695))</f>
        <v>MA</v>
      </c>
      <c r="T2695" t="str">
        <f>TRIM(PROPER(employee_data!T2695))</f>
        <v>Lineman</v>
      </c>
      <c r="U2695" t="str">
        <f>TRIM(PROPER(employee_data!U2695))</f>
        <v>Female</v>
      </c>
      <c r="V2695" t="str">
        <f>TRIM(employee_data!V2695)</f>
        <v>28645</v>
      </c>
      <c r="W2695" t="str">
        <f>TRIM(PROPER(employee_data!W2695))</f>
        <v>Asian</v>
      </c>
      <c r="X2695" t="str">
        <f>TRIM(PROPER(employee_data!X2695))</f>
        <v>Widowed</v>
      </c>
      <c r="Y2695" t="str">
        <f>TRIM(PROPER(employee_data!Y2695))</f>
        <v>Fully Meets</v>
      </c>
      <c r="Z2695" s="4">
        <v>4</v>
      </c>
    </row>
    <row r="2696" spans="1:26" x14ac:dyDescent="0.25">
      <c r="A2696" t="str">
        <f>TRIM(employee_data!A2696)</f>
        <v>3121</v>
      </c>
      <c r="B2696" t="str">
        <f>TRIM(PROPER(employee_data!B2696))</f>
        <v>Moriah</v>
      </c>
      <c r="C2696" t="str">
        <f>TRIM(PROPER(employee_data!C2696))</f>
        <v>Dodson</v>
      </c>
      <c r="D2696" s="2">
        <f>DATEVALUE(TEXT(employee_data!D2696,"dd/mm/yyyy"))</f>
        <v>44872</v>
      </c>
      <c r="E2696" s="2">
        <f>IFERROR(DATEVALUE(TEXT(employee_data!E2696,"dd/mm/yyyy")),TRIM(""))</f>
        <v>44987</v>
      </c>
      <c r="F2696" t="str">
        <f>TRIM(employee_data!F2696)</f>
        <v>Production Technician I</v>
      </c>
      <c r="G2696" t="str">
        <f>TRIM(PROPER(employee_data!G2696))</f>
        <v>Rachel Chaney</v>
      </c>
      <c r="H2696" t="str">
        <f>TRIM(employee_data!H2696)</f>
        <v>moriah.dodson@bilearner.com</v>
      </c>
      <c r="I2696" t="str">
        <f>TRIM(UPPER(employee_data!I2696))</f>
        <v>PYZ</v>
      </c>
      <c r="J2696" t="str">
        <f>TRIM(PROPER(employee_data!J2696))</f>
        <v>Active</v>
      </c>
      <c r="K2696" t="str">
        <f>TRIM(PROPER(employee_data!K2696))</f>
        <v>Part-Time</v>
      </c>
      <c r="L2696" t="str">
        <f>TRIM(PROPER(employee_data!L2696))</f>
        <v>Zone C</v>
      </c>
      <c r="M2696" t="str">
        <f>TRIM(PROPER(employee_data!M2696))</f>
        <v>Full-Time</v>
      </c>
      <c r="N2696" t="str">
        <f>TRIM(PROPER(employee_data!N2696))</f>
        <v>Retirement</v>
      </c>
      <c r="O2696" t="str">
        <f>TRIM(employee_data!O2696)</f>
        <v>Resource collection house seek sound wind.</v>
      </c>
      <c r="P2696" t="str">
        <f>TRIM(PROPER(employee_data!P2696))</f>
        <v>Production</v>
      </c>
      <c r="Q2696" t="str">
        <f>TRIM(PROPER(employee_data!Q2696))</f>
        <v>Project Management - Con</v>
      </c>
      <c r="R2696" s="2">
        <f>DATEVALUE(TEXT(employee_data!R2696,"dd/mm/yyyy"))</f>
        <v>18188</v>
      </c>
      <c r="S2696" t="str">
        <f>TRIM(UPPER(employee_data!S2696))</f>
        <v>MA</v>
      </c>
      <c r="T2696" t="str">
        <f>TRIM(PROPER(employee_data!T2696))</f>
        <v>Project Manager</v>
      </c>
      <c r="U2696" t="str">
        <f>TRIM(PROPER(employee_data!U2696))</f>
        <v>Female</v>
      </c>
      <c r="V2696" t="str">
        <f>TRIM(employee_data!V2696)</f>
        <v>58015</v>
      </c>
      <c r="W2696" t="str">
        <f>TRIM(PROPER(employee_data!W2696))</f>
        <v>Black</v>
      </c>
      <c r="X2696" t="str">
        <f>TRIM(PROPER(employee_data!X2696))</f>
        <v>Single</v>
      </c>
      <c r="Y2696" t="str">
        <f>TRIM(PROPER(employee_data!Y2696))</f>
        <v>Fully Meets</v>
      </c>
      <c r="Z2696" s="4">
        <v>4</v>
      </c>
    </row>
    <row r="2697" spans="1:26" x14ac:dyDescent="0.25">
      <c r="A2697" t="str">
        <f>TRIM(employee_data!A2697)</f>
        <v>3122</v>
      </c>
      <c r="B2697" t="str">
        <f>TRIM(PROPER(employee_data!B2697))</f>
        <v>Connor</v>
      </c>
      <c r="C2697" t="str">
        <f>TRIM(PROPER(employee_data!C2697))</f>
        <v>Bray</v>
      </c>
      <c r="D2697" s="2">
        <f>DATEVALUE(TEXT(employee_data!D2697,"dd/mm/yyyy"))</f>
        <v>44584</v>
      </c>
      <c r="E2697" s="2">
        <f>IFERROR(DATEVALUE(TEXT(employee_data!E2697,"dd/mm/yyyy")),TRIM(""))</f>
        <v>44738</v>
      </c>
      <c r="F2697" t="str">
        <f>TRIM(employee_data!F2697)</f>
        <v>Production Technician I</v>
      </c>
      <c r="G2697" t="str">
        <f>TRIM(PROPER(employee_data!G2697))</f>
        <v>Rachel Barr Md</v>
      </c>
      <c r="H2697" t="str">
        <f>TRIM(employee_data!H2697)</f>
        <v>connor.bray@bilearner.com</v>
      </c>
      <c r="I2697" t="str">
        <f>TRIM(UPPER(employee_data!I2697))</f>
        <v>SVG</v>
      </c>
      <c r="J2697" t="str">
        <f>TRIM(PROPER(employee_data!J2697))</f>
        <v>Leave Of Absence</v>
      </c>
      <c r="K2697" t="str">
        <f>TRIM(PROPER(employee_data!K2697))</f>
        <v>Contract</v>
      </c>
      <c r="L2697" t="str">
        <f>TRIM(PROPER(employee_data!L2697))</f>
        <v>Zone C</v>
      </c>
      <c r="M2697" t="str">
        <f>TRIM(PROPER(employee_data!M2697))</f>
        <v>Part-Time</v>
      </c>
      <c r="N2697" t="str">
        <f>TRIM(PROPER(employee_data!N2697))</f>
        <v>Voluntary</v>
      </c>
      <c r="O2697" t="str">
        <f>TRIM(employee_data!O2697)</f>
        <v>Professional military easy so.</v>
      </c>
      <c r="P2697" t="str">
        <f>TRIM(PROPER(employee_data!P2697))</f>
        <v>Production</v>
      </c>
      <c r="Q2697" t="str">
        <f>TRIM(PROPER(employee_data!Q2697))</f>
        <v>Project Management - Con</v>
      </c>
      <c r="R2697" s="2">
        <f>DATEVALUE(TEXT(employee_data!R2697,"dd/mm/yyyy"))</f>
        <v>17068</v>
      </c>
      <c r="S2697" t="str">
        <f>TRIM(UPPER(employee_data!S2697))</f>
        <v>MA</v>
      </c>
      <c r="T2697" t="str">
        <f>TRIM(PROPER(employee_data!T2697))</f>
        <v>Project Manager</v>
      </c>
      <c r="U2697" t="str">
        <f>TRIM(PROPER(employee_data!U2697))</f>
        <v>Female</v>
      </c>
      <c r="V2697" t="str">
        <f>TRIM(employee_data!V2697)</f>
        <v>18652</v>
      </c>
      <c r="W2697" t="str">
        <f>TRIM(PROPER(employee_data!W2697))</f>
        <v>White</v>
      </c>
      <c r="X2697" t="str">
        <f>TRIM(PROPER(employee_data!X2697))</f>
        <v>Single</v>
      </c>
      <c r="Y2697" t="str">
        <f>TRIM(PROPER(employee_data!Y2697))</f>
        <v>Fully Meets</v>
      </c>
      <c r="Z2697" s="4">
        <v>5</v>
      </c>
    </row>
    <row r="2698" spans="1:26" x14ac:dyDescent="0.25">
      <c r="A2698" t="str">
        <f>TRIM(employee_data!A2698)</f>
        <v>3123</v>
      </c>
      <c r="B2698" t="str">
        <f>TRIM(PROPER(employee_data!B2698))</f>
        <v>Zaiden</v>
      </c>
      <c r="C2698" t="str">
        <f>TRIM(PROPER(employee_data!C2698))</f>
        <v>Leblanc</v>
      </c>
      <c r="D2698" s="2">
        <f>DATEVALUE(TEXT(employee_data!D2698,"dd/mm/yyyy"))</f>
        <v>44389</v>
      </c>
      <c r="E2698" s="2" t="str">
        <f>IFERROR(DATEVALUE(TEXT(employee_data!E2698,"dd/mm/yyyy")),TRIM(""))</f>
        <v/>
      </c>
      <c r="F2698" t="str">
        <f>TRIM(employee_data!F2698)</f>
        <v>Production Technician I</v>
      </c>
      <c r="G2698" t="str">
        <f>TRIM(PROPER(employee_data!G2698))</f>
        <v>Michael Hays</v>
      </c>
      <c r="H2698" t="str">
        <f>TRIM(employee_data!H2698)</f>
        <v>zaiden.leblanc@bilearner.com</v>
      </c>
      <c r="I2698" t="str">
        <f>TRIM(UPPER(employee_data!I2698))</f>
        <v>TNS</v>
      </c>
      <c r="J2698" t="str">
        <f>TRIM(PROPER(employee_data!J2698))</f>
        <v>Active</v>
      </c>
      <c r="K2698" t="str">
        <f>TRIM(PROPER(employee_data!K2698))</f>
        <v>Full-Time</v>
      </c>
      <c r="L2698" t="str">
        <f>TRIM(PROPER(employee_data!L2698))</f>
        <v>Zone C</v>
      </c>
      <c r="M2698" t="str">
        <f>TRIM(PROPER(employee_data!M2698))</f>
        <v>Part-Time</v>
      </c>
      <c r="N2698" t="str">
        <f>TRIM(PROPER(employee_data!N2698))</f>
        <v>Unk</v>
      </c>
      <c r="O2698" t="str">
        <f>TRIM(employee_data!O2698)</f>
        <v/>
      </c>
      <c r="P2698" t="str">
        <f>TRIM(PROPER(employee_data!P2698))</f>
        <v>Production</v>
      </c>
      <c r="Q2698" t="str">
        <f>TRIM(PROPER(employee_data!Q2698))</f>
        <v>Splicing</v>
      </c>
      <c r="R2698" s="2">
        <f>DATEVALUE(TEXT(employee_data!R2698,"dd/mm/yyyy"))</f>
        <v>18751</v>
      </c>
      <c r="S2698" t="str">
        <f>TRIM(UPPER(employee_data!S2698))</f>
        <v>MA</v>
      </c>
      <c r="T2698" t="str">
        <f>TRIM(PROPER(employee_data!T2698))</f>
        <v>Project Manager</v>
      </c>
      <c r="U2698" t="str">
        <f>TRIM(PROPER(employee_data!U2698))</f>
        <v>Male</v>
      </c>
      <c r="V2698" t="str">
        <f>TRIM(employee_data!V2698)</f>
        <v>94273</v>
      </c>
      <c r="W2698" t="str">
        <f>TRIM(PROPER(employee_data!W2698))</f>
        <v>Hispanic</v>
      </c>
      <c r="X2698" t="str">
        <f>TRIM(PROPER(employee_data!X2698))</f>
        <v>Married</v>
      </c>
      <c r="Y2698" t="str">
        <f>TRIM(PROPER(employee_data!Y2698))</f>
        <v>Fully Meets</v>
      </c>
      <c r="Z2698" s="4">
        <v>4</v>
      </c>
    </row>
    <row r="2699" spans="1:26" x14ac:dyDescent="0.25">
      <c r="A2699" t="str">
        <f>TRIM(employee_data!A2699)</f>
        <v>3124</v>
      </c>
      <c r="B2699" t="str">
        <f>TRIM(PROPER(employee_data!B2699))</f>
        <v>Taliyah</v>
      </c>
      <c r="C2699" t="str">
        <f>TRIM(PROPER(employee_data!C2699))</f>
        <v>Yang</v>
      </c>
      <c r="D2699" s="2">
        <f>DATEVALUE(TEXT(employee_data!D2699,"dd/mm/yyyy"))</f>
        <v>43470</v>
      </c>
      <c r="E2699" s="2">
        <f>IFERROR(DATEVALUE(TEXT(employee_data!E2699,"dd/mm/yyyy")),TRIM(""))</f>
        <v>44504</v>
      </c>
      <c r="F2699" t="str">
        <f>TRIM(employee_data!F2699)</f>
        <v>Production Technician I</v>
      </c>
      <c r="G2699" t="str">
        <f>TRIM(PROPER(employee_data!G2699))</f>
        <v>Kristi Cox</v>
      </c>
      <c r="H2699" t="str">
        <f>TRIM(employee_data!H2699)</f>
        <v>taliyah.yang@bilearner.com</v>
      </c>
      <c r="I2699" t="str">
        <f>TRIM(UPPER(employee_data!I2699))</f>
        <v>WBL</v>
      </c>
      <c r="J2699" t="str">
        <f>TRIM(PROPER(employee_data!J2699))</f>
        <v>Leave Of Absence</v>
      </c>
      <c r="K2699" t="str">
        <f>TRIM(PROPER(employee_data!K2699))</f>
        <v>Full-Time</v>
      </c>
      <c r="L2699" t="str">
        <f>TRIM(PROPER(employee_data!L2699))</f>
        <v>Zone B</v>
      </c>
      <c r="M2699" t="str">
        <f>TRIM(PROPER(employee_data!M2699))</f>
        <v>Part-Time</v>
      </c>
      <c r="N2699" t="str">
        <f>TRIM(PROPER(employee_data!N2699))</f>
        <v>Resignation</v>
      </c>
      <c r="O2699" t="str">
        <f>TRIM(employee_data!O2699)</f>
        <v>Star idea alone.</v>
      </c>
      <c r="P2699" t="str">
        <f>TRIM(PROPER(employee_data!P2699))</f>
        <v>Production</v>
      </c>
      <c r="Q2699" t="str">
        <f>TRIM(PROPER(employee_data!Q2699))</f>
        <v>Engineers</v>
      </c>
      <c r="R2699" s="2">
        <f>DATEVALUE(TEXT(employee_data!R2699,"dd/mm/yyyy"))</f>
        <v>33478</v>
      </c>
      <c r="S2699" t="str">
        <f>TRIM(UPPER(employee_data!S2699))</f>
        <v>MA</v>
      </c>
      <c r="T2699" t="str">
        <f>TRIM(PROPER(employee_data!T2699))</f>
        <v>Technician</v>
      </c>
      <c r="U2699" t="str">
        <f>TRIM(PROPER(employee_data!U2699))</f>
        <v>Female</v>
      </c>
      <c r="V2699" t="str">
        <f>TRIM(employee_data!V2699)</f>
        <v>97060</v>
      </c>
      <c r="W2699" t="str">
        <f>TRIM(PROPER(employee_data!W2699))</f>
        <v>White</v>
      </c>
      <c r="X2699" t="str">
        <f>TRIM(PROPER(employee_data!X2699))</f>
        <v>Single</v>
      </c>
      <c r="Y2699" t="str">
        <f>TRIM(PROPER(employee_data!Y2699))</f>
        <v>Fully Meets</v>
      </c>
      <c r="Z2699" s="4">
        <v>5</v>
      </c>
    </row>
    <row r="2700" spans="1:26" x14ac:dyDescent="0.25">
      <c r="A2700" t="str">
        <f>TRIM(employee_data!A2700)</f>
        <v>3125</v>
      </c>
      <c r="B2700" t="str">
        <f>TRIM(PROPER(employee_data!B2700))</f>
        <v>Boston</v>
      </c>
      <c r="C2700" t="str">
        <f>TRIM(PROPER(employee_data!C2700))</f>
        <v>Cochran</v>
      </c>
      <c r="D2700" s="2">
        <f>DATEVALUE(TEXT(employee_data!D2700,"dd/mm/yyyy"))</f>
        <v>43928</v>
      </c>
      <c r="E2700" s="2">
        <f>IFERROR(DATEVALUE(TEXT(employee_data!E2700,"dd/mm/yyyy")),TRIM(""))</f>
        <v>44276</v>
      </c>
      <c r="F2700" t="str">
        <f>TRIM(employee_data!F2700)</f>
        <v>Production Technician I</v>
      </c>
      <c r="G2700" t="str">
        <f>TRIM(PROPER(employee_data!G2700))</f>
        <v>Tracey Wu</v>
      </c>
      <c r="H2700" t="str">
        <f>TRIM(employee_data!H2700)</f>
        <v>boston.cochran@bilearner.com</v>
      </c>
      <c r="I2700" t="str">
        <f>TRIM(UPPER(employee_data!I2700))</f>
        <v>PYZ</v>
      </c>
      <c r="J2700" t="str">
        <f>TRIM(PROPER(employee_data!J2700))</f>
        <v>Leave Of Absence</v>
      </c>
      <c r="K2700" t="str">
        <f>TRIM(PROPER(employee_data!K2700))</f>
        <v>Part-Time</v>
      </c>
      <c r="L2700" t="str">
        <f>TRIM(PROPER(employee_data!L2700))</f>
        <v>Zone C</v>
      </c>
      <c r="M2700" t="str">
        <f>TRIM(PROPER(employee_data!M2700))</f>
        <v>Part-Time</v>
      </c>
      <c r="N2700" t="str">
        <f>TRIM(PROPER(employee_data!N2700))</f>
        <v>Resignation</v>
      </c>
      <c r="O2700" t="str">
        <f>TRIM(employee_data!O2700)</f>
        <v>Magazine matter a teach.</v>
      </c>
      <c r="P2700" t="str">
        <f>TRIM(PROPER(employee_data!P2700))</f>
        <v>Production</v>
      </c>
      <c r="Q2700" t="str">
        <f>TRIM(PROPER(employee_data!Q2700))</f>
        <v>Aerial</v>
      </c>
      <c r="R2700" s="2">
        <f>DATEVALUE(TEXT(employee_data!R2700,"dd/mm/yyyy"))</f>
        <v>33855</v>
      </c>
      <c r="S2700" t="str">
        <f>TRIM(UPPER(employee_data!S2700))</f>
        <v>MA</v>
      </c>
      <c r="T2700" t="str">
        <f>TRIM(PROPER(employee_data!T2700))</f>
        <v>Laborer</v>
      </c>
      <c r="U2700" t="str">
        <f>TRIM(PROPER(employee_data!U2700))</f>
        <v>Male</v>
      </c>
      <c r="V2700" t="str">
        <f>TRIM(employee_data!V2700)</f>
        <v>10433</v>
      </c>
      <c r="W2700" t="str">
        <f>TRIM(PROPER(employee_data!W2700))</f>
        <v>Black</v>
      </c>
      <c r="X2700" t="str">
        <f>TRIM(PROPER(employee_data!X2700))</f>
        <v>Divorced</v>
      </c>
      <c r="Y2700" t="str">
        <f>TRIM(PROPER(employee_data!Y2700))</f>
        <v>Fully Meets</v>
      </c>
      <c r="Z2700" s="4">
        <v>4</v>
      </c>
    </row>
    <row r="2701" spans="1:26" x14ac:dyDescent="0.25">
      <c r="A2701" t="str">
        <f>TRIM(employee_data!A2701)</f>
        <v>3126</v>
      </c>
      <c r="B2701" t="str">
        <f>TRIM(PROPER(employee_data!B2701))</f>
        <v>Amelia</v>
      </c>
      <c r="C2701" t="str">
        <f>TRIM(PROPER(employee_data!C2701))</f>
        <v>Mueller</v>
      </c>
      <c r="D2701" s="2">
        <f>DATEVALUE(TEXT(employee_data!D2701,"dd/mm/yyyy"))</f>
        <v>44678</v>
      </c>
      <c r="E2701" s="2" t="str">
        <f>IFERROR(DATEVALUE(TEXT(employee_data!E2701,"dd/mm/yyyy")),TRIM(""))</f>
        <v/>
      </c>
      <c r="F2701" t="str">
        <f>TRIM(employee_data!F2701)</f>
        <v>Production Technician I</v>
      </c>
      <c r="G2701" t="str">
        <f>TRIM(PROPER(employee_data!G2701))</f>
        <v>Samuel Frye</v>
      </c>
      <c r="H2701" t="str">
        <f>TRIM(employee_data!H2701)</f>
        <v>amelia.mueller@bilearner.com</v>
      </c>
      <c r="I2701" t="str">
        <f>TRIM(UPPER(employee_data!I2701))</f>
        <v>WBL</v>
      </c>
      <c r="J2701" t="str">
        <f>TRIM(PROPER(employee_data!J2701))</f>
        <v>Active</v>
      </c>
      <c r="K2701" t="str">
        <f>TRIM(PROPER(employee_data!K2701))</f>
        <v>Contract</v>
      </c>
      <c r="L2701" t="str">
        <f>TRIM(PROPER(employee_data!L2701))</f>
        <v>Zone C</v>
      </c>
      <c r="M2701" t="str">
        <f>TRIM(PROPER(employee_data!M2701))</f>
        <v>Full-Time</v>
      </c>
      <c r="N2701" t="str">
        <f>TRIM(PROPER(employee_data!N2701))</f>
        <v>Unk</v>
      </c>
      <c r="O2701" t="str">
        <f>TRIM(employee_data!O2701)</f>
        <v/>
      </c>
      <c r="P2701" t="str">
        <f>TRIM(PROPER(employee_data!P2701))</f>
        <v>Production</v>
      </c>
      <c r="Q2701" t="str">
        <f>TRIM(PROPER(employee_data!Q2701))</f>
        <v>Project Management - Con</v>
      </c>
      <c r="R2701" s="2">
        <f>DATEVALUE(TEXT(employee_data!R2701,"dd/mm/yyyy"))</f>
        <v>28673</v>
      </c>
      <c r="S2701" t="str">
        <f>TRIM(UPPER(employee_data!S2701))</f>
        <v>MA</v>
      </c>
      <c r="T2701" t="str">
        <f>TRIM(PROPER(employee_data!T2701))</f>
        <v>Coordinator</v>
      </c>
      <c r="U2701" t="str">
        <f>TRIM(PROPER(employee_data!U2701))</f>
        <v>Male</v>
      </c>
      <c r="V2701" t="str">
        <f>TRIM(employee_data!V2701)</f>
        <v>35212</v>
      </c>
      <c r="W2701" t="str">
        <f>TRIM(PROPER(employee_data!W2701))</f>
        <v>Black</v>
      </c>
      <c r="X2701" t="str">
        <f>TRIM(PROPER(employee_data!X2701))</f>
        <v>Divorced</v>
      </c>
      <c r="Y2701" t="str">
        <f>TRIM(PROPER(employee_data!Y2701))</f>
        <v>Fully Meets</v>
      </c>
      <c r="Z2701" s="4">
        <v>2</v>
      </c>
    </row>
    <row r="2702" spans="1:26" x14ac:dyDescent="0.25">
      <c r="A2702" t="str">
        <f>TRIM(employee_data!A2702)</f>
        <v>3127</v>
      </c>
      <c r="B2702" t="str">
        <f>TRIM(PROPER(employee_data!B2702))</f>
        <v>Lillianna</v>
      </c>
      <c r="C2702" t="str">
        <f>TRIM(PROPER(employee_data!C2702))</f>
        <v>Hull</v>
      </c>
      <c r="D2702" s="2">
        <f>DATEVALUE(TEXT(employee_data!D2702,"dd/mm/yyyy"))</f>
        <v>44726</v>
      </c>
      <c r="E2702" s="2">
        <f>IFERROR(DATEVALUE(TEXT(employee_data!E2702,"dd/mm/yyyy")),TRIM(""))</f>
        <v>44900</v>
      </c>
      <c r="F2702" t="str">
        <f>TRIM(employee_data!F2702)</f>
        <v>Production Technician I</v>
      </c>
      <c r="G2702" t="str">
        <f>TRIM(PROPER(employee_data!G2702))</f>
        <v>Stacey Robles</v>
      </c>
      <c r="H2702" t="str">
        <f>TRIM(employee_data!H2702)</f>
        <v>lillianna.hull@bilearner.com</v>
      </c>
      <c r="I2702" t="str">
        <f>TRIM(UPPER(employee_data!I2702))</f>
        <v>NEL</v>
      </c>
      <c r="J2702" t="str">
        <f>TRIM(PROPER(employee_data!J2702))</f>
        <v>Active</v>
      </c>
      <c r="K2702" t="str">
        <f>TRIM(PROPER(employee_data!K2702))</f>
        <v>Part-Time</v>
      </c>
      <c r="L2702" t="str">
        <f>TRIM(PROPER(employee_data!L2702))</f>
        <v>Zone A</v>
      </c>
      <c r="M2702" t="str">
        <f>TRIM(PROPER(employee_data!M2702))</f>
        <v>Part-Time</v>
      </c>
      <c r="N2702" t="str">
        <f>TRIM(PROPER(employee_data!N2702))</f>
        <v>Resignation</v>
      </c>
      <c r="O2702" t="str">
        <f>TRIM(employee_data!O2702)</f>
        <v>Enjoy relationship page billion.</v>
      </c>
      <c r="P2702" t="str">
        <f>TRIM(PROPER(employee_data!P2702))</f>
        <v>Production</v>
      </c>
      <c r="Q2702" t="str">
        <f>TRIM(PROPER(employee_data!Q2702))</f>
        <v>Project Management - Con</v>
      </c>
      <c r="R2702" s="2">
        <f>DATEVALUE(TEXT(employee_data!R2702,"dd/mm/yyyy"))</f>
        <v>33537</v>
      </c>
      <c r="S2702" t="str">
        <f>TRIM(UPPER(employee_data!S2702))</f>
        <v>MA</v>
      </c>
      <c r="T2702" t="str">
        <f>TRIM(PROPER(employee_data!T2702))</f>
        <v>Supervisor</v>
      </c>
      <c r="U2702" t="str">
        <f>TRIM(PROPER(employee_data!U2702))</f>
        <v>Male</v>
      </c>
      <c r="V2702" t="str">
        <f>TRIM(employee_data!V2702)</f>
        <v>3213</v>
      </c>
      <c r="W2702" t="str">
        <f>TRIM(PROPER(employee_data!W2702))</f>
        <v>White</v>
      </c>
      <c r="X2702" t="str">
        <f>TRIM(PROPER(employee_data!X2702))</f>
        <v>Married</v>
      </c>
      <c r="Y2702" t="str">
        <f>TRIM(PROPER(employee_data!Y2702))</f>
        <v>Fully Meets</v>
      </c>
      <c r="Z2702" s="4">
        <v>2</v>
      </c>
    </row>
    <row r="2703" spans="1:26" x14ac:dyDescent="0.25">
      <c r="A2703" t="str">
        <f>TRIM(employee_data!A2703)</f>
        <v>3128</v>
      </c>
      <c r="B2703" t="str">
        <f>TRIM(PROPER(employee_data!B2703))</f>
        <v>Laci</v>
      </c>
      <c r="C2703" t="str">
        <f>TRIM(PROPER(employee_data!C2703))</f>
        <v>Frederick</v>
      </c>
      <c r="D2703" s="2">
        <f>DATEVALUE(TEXT(employee_data!D2703,"dd/mm/yyyy"))</f>
        <v>43478</v>
      </c>
      <c r="E2703" s="2" t="str">
        <f>IFERROR(DATEVALUE(TEXT(employee_data!E2703,"dd/mm/yyyy")),TRIM(""))</f>
        <v/>
      </c>
      <c r="F2703" t="str">
        <f>TRIM(employee_data!F2703)</f>
        <v>Production Technician I</v>
      </c>
      <c r="G2703" t="str">
        <f>TRIM(PROPER(employee_data!G2703))</f>
        <v>James Flynn</v>
      </c>
      <c r="H2703" t="str">
        <f>TRIM(employee_data!H2703)</f>
        <v>laci.frederick@bilearner.com</v>
      </c>
      <c r="I2703" t="str">
        <f>TRIM(UPPER(employee_data!I2703))</f>
        <v>PL</v>
      </c>
      <c r="J2703" t="str">
        <f>TRIM(PROPER(employee_data!J2703))</f>
        <v>Active</v>
      </c>
      <c r="K2703" t="str">
        <f>TRIM(PROPER(employee_data!K2703))</f>
        <v>Part-Time</v>
      </c>
      <c r="L2703" t="str">
        <f>TRIM(PROPER(employee_data!L2703))</f>
        <v>Zone A</v>
      </c>
      <c r="M2703" t="str">
        <f>TRIM(PROPER(employee_data!M2703))</f>
        <v>Temporary</v>
      </c>
      <c r="N2703" t="str">
        <f>TRIM(PROPER(employee_data!N2703))</f>
        <v>Unk</v>
      </c>
      <c r="O2703" t="str">
        <f>TRIM(employee_data!O2703)</f>
        <v/>
      </c>
      <c r="P2703" t="str">
        <f>TRIM(PROPER(employee_data!P2703))</f>
        <v>Production</v>
      </c>
      <c r="Q2703" t="str">
        <f>TRIM(PROPER(employee_data!Q2703))</f>
        <v>Field Operations</v>
      </c>
      <c r="R2703" s="2">
        <f>DATEVALUE(TEXT(employee_data!R2703,"dd/mm/yyyy"))</f>
        <v>27134</v>
      </c>
      <c r="S2703" t="str">
        <f>TRIM(UPPER(employee_data!S2703))</f>
        <v>MA</v>
      </c>
      <c r="T2703" t="str">
        <f>TRIM(PROPER(employee_data!T2703))</f>
        <v>Technician</v>
      </c>
      <c r="U2703" t="str">
        <f>TRIM(PROPER(employee_data!U2703))</f>
        <v>Female</v>
      </c>
      <c r="V2703" t="str">
        <f>TRIM(employee_data!V2703)</f>
        <v>7259</v>
      </c>
      <c r="W2703" t="str">
        <f>TRIM(PROPER(employee_data!W2703))</f>
        <v>Black</v>
      </c>
      <c r="X2703" t="str">
        <f>TRIM(PROPER(employee_data!X2703))</f>
        <v>Widowed</v>
      </c>
      <c r="Y2703" t="str">
        <f>TRIM(PROPER(employee_data!Y2703))</f>
        <v>Fully Meets</v>
      </c>
      <c r="Z2703" s="4">
        <v>2</v>
      </c>
    </row>
    <row r="2704" spans="1:26" x14ac:dyDescent="0.25">
      <c r="A2704" t="str">
        <f>TRIM(employee_data!A2704)</f>
        <v>3129</v>
      </c>
      <c r="B2704" t="str">
        <f>TRIM(PROPER(employee_data!B2704))</f>
        <v>Jayda</v>
      </c>
      <c r="C2704" t="str">
        <f>TRIM(PROPER(employee_data!C2704))</f>
        <v>Chapman</v>
      </c>
      <c r="D2704" s="2">
        <f>DATEVALUE(TEXT(employee_data!D2704,"dd/mm/yyyy"))</f>
        <v>43637</v>
      </c>
      <c r="E2704" s="2" t="str">
        <f>IFERROR(DATEVALUE(TEXT(employee_data!E2704,"dd/mm/yyyy")),TRIM(""))</f>
        <v/>
      </c>
      <c r="F2704" t="str">
        <f>TRIM(employee_data!F2704)</f>
        <v>Production Technician I</v>
      </c>
      <c r="G2704" t="str">
        <f>TRIM(PROPER(employee_data!G2704))</f>
        <v>Douglas Jacobson</v>
      </c>
      <c r="H2704" t="str">
        <f>TRIM(employee_data!H2704)</f>
        <v>jayda.chapman@bilearner.com</v>
      </c>
      <c r="I2704" t="str">
        <f>TRIM(UPPER(employee_data!I2704))</f>
        <v>BPC</v>
      </c>
      <c r="J2704" t="str">
        <f>TRIM(PROPER(employee_data!J2704))</f>
        <v>Active</v>
      </c>
      <c r="K2704" t="str">
        <f>TRIM(PROPER(employee_data!K2704))</f>
        <v>Full-Time</v>
      </c>
      <c r="L2704" t="str">
        <f>TRIM(PROPER(employee_data!L2704))</f>
        <v>Zone A</v>
      </c>
      <c r="M2704" t="str">
        <f>TRIM(PROPER(employee_data!M2704))</f>
        <v>Part-Time</v>
      </c>
      <c r="N2704" t="str">
        <f>TRIM(PROPER(employee_data!N2704))</f>
        <v>Unk</v>
      </c>
      <c r="O2704" t="str">
        <f>TRIM(employee_data!O2704)</f>
        <v/>
      </c>
      <c r="P2704" t="str">
        <f>TRIM(PROPER(employee_data!P2704))</f>
        <v>Production</v>
      </c>
      <c r="Q2704" t="str">
        <f>TRIM(PROPER(employee_data!Q2704))</f>
        <v>Underground</v>
      </c>
      <c r="R2704" s="2">
        <f>DATEVALUE(TEXT(employee_data!R2704,"dd/mm/yyyy"))</f>
        <v>31239</v>
      </c>
      <c r="S2704" t="str">
        <f>TRIM(UPPER(employee_data!S2704))</f>
        <v>MA</v>
      </c>
      <c r="T2704" t="str">
        <f>TRIM(PROPER(employee_data!T2704))</f>
        <v>Laborer</v>
      </c>
      <c r="U2704" t="str">
        <f>TRIM(PROPER(employee_data!U2704))</f>
        <v>Female</v>
      </c>
      <c r="V2704" t="str">
        <f>TRIM(employee_data!V2704)</f>
        <v>11631</v>
      </c>
      <c r="W2704" t="str">
        <f>TRIM(PROPER(employee_data!W2704))</f>
        <v>Black</v>
      </c>
      <c r="X2704" t="str">
        <f>TRIM(PROPER(employee_data!X2704))</f>
        <v>Widowed</v>
      </c>
      <c r="Y2704" t="str">
        <f>TRIM(PROPER(employee_data!Y2704))</f>
        <v>Fully Meets</v>
      </c>
      <c r="Z2704" s="4">
        <v>5</v>
      </c>
    </row>
    <row r="2705" spans="1:26" x14ac:dyDescent="0.25">
      <c r="A2705" t="str">
        <f>TRIM(employee_data!A2705)</f>
        <v>3130</v>
      </c>
      <c r="B2705" t="str">
        <f>TRIM(PROPER(employee_data!B2705))</f>
        <v>Kennedy</v>
      </c>
      <c r="C2705" t="str">
        <f>TRIM(PROPER(employee_data!C2705))</f>
        <v>Beard</v>
      </c>
      <c r="D2705" s="2">
        <f>DATEVALUE(TEXT(employee_data!D2705,"dd/mm/yyyy"))</f>
        <v>44053</v>
      </c>
      <c r="E2705" s="2">
        <f>IFERROR(DATEVALUE(TEXT(employee_data!E2705,"dd/mm/yyyy")),TRIM(""))</f>
        <v>44940</v>
      </c>
      <c r="F2705" t="str">
        <f>TRIM(employee_data!F2705)</f>
        <v>Production Technician I</v>
      </c>
      <c r="G2705" t="str">
        <f>TRIM(PROPER(employee_data!G2705))</f>
        <v>Scott Dawson</v>
      </c>
      <c r="H2705" t="str">
        <f>TRIM(employee_data!H2705)</f>
        <v>kennedy.beard@bilearner.com</v>
      </c>
      <c r="I2705" t="str">
        <f>TRIM(UPPER(employee_data!I2705))</f>
        <v>CCDR</v>
      </c>
      <c r="J2705" t="str">
        <f>TRIM(PROPER(employee_data!J2705))</f>
        <v>Active</v>
      </c>
      <c r="K2705" t="str">
        <f>TRIM(PROPER(employee_data!K2705))</f>
        <v>Part-Time</v>
      </c>
      <c r="L2705" t="str">
        <f>TRIM(PROPER(employee_data!L2705))</f>
        <v>Zone A</v>
      </c>
      <c r="M2705" t="str">
        <f>TRIM(PROPER(employee_data!M2705))</f>
        <v>Temporary</v>
      </c>
      <c r="N2705" t="str">
        <f>TRIM(PROPER(employee_data!N2705))</f>
        <v>Voluntary</v>
      </c>
      <c r="O2705" t="str">
        <f>TRIM(employee_data!O2705)</f>
        <v>Read nice continue itself attack happen.</v>
      </c>
      <c r="P2705" t="str">
        <f>TRIM(PROPER(employee_data!P2705))</f>
        <v>Production</v>
      </c>
      <c r="Q2705" t="str">
        <f>TRIM(PROPER(employee_data!Q2705))</f>
        <v>Wireline Construction</v>
      </c>
      <c r="R2705" s="2">
        <f>DATEVALUE(TEXT(employee_data!R2705,"dd/mm/yyyy"))</f>
        <v>29715</v>
      </c>
      <c r="S2705" t="str">
        <f>TRIM(UPPER(employee_data!S2705))</f>
        <v>MA</v>
      </c>
      <c r="T2705" t="str">
        <f>TRIM(PROPER(employee_data!T2705))</f>
        <v>Manager</v>
      </c>
      <c r="U2705" t="str">
        <f>TRIM(PROPER(employee_data!U2705))</f>
        <v>Female</v>
      </c>
      <c r="V2705" t="str">
        <f>TRIM(employee_data!V2705)</f>
        <v>73890</v>
      </c>
      <c r="W2705" t="str">
        <f>TRIM(PROPER(employee_data!W2705))</f>
        <v>Black</v>
      </c>
      <c r="X2705" t="str">
        <f>TRIM(PROPER(employee_data!X2705))</f>
        <v>Widowed</v>
      </c>
      <c r="Y2705" t="str">
        <f>TRIM(PROPER(employee_data!Y2705))</f>
        <v>Fully Meets</v>
      </c>
      <c r="Z2705" s="4">
        <v>5</v>
      </c>
    </row>
    <row r="2706" spans="1:26" x14ac:dyDescent="0.25">
      <c r="A2706" t="str">
        <f>TRIM(employee_data!A2706)</f>
        <v>3131</v>
      </c>
      <c r="B2706" t="str">
        <f>TRIM(PROPER(employee_data!B2706))</f>
        <v>Alma</v>
      </c>
      <c r="C2706" t="str">
        <f>TRIM(PROPER(employee_data!C2706))</f>
        <v>Hanna</v>
      </c>
      <c r="D2706" s="2">
        <f>DATEVALUE(TEXT(employee_data!D2706,"dd/mm/yyyy"))</f>
        <v>44299</v>
      </c>
      <c r="E2706" s="2">
        <f>IFERROR(DATEVALUE(TEXT(employee_data!E2706,"dd/mm/yyyy")),TRIM(""))</f>
        <v>44723</v>
      </c>
      <c r="F2706" t="str">
        <f>TRIM(employee_data!F2706)</f>
        <v>Production Technician I</v>
      </c>
      <c r="G2706" t="str">
        <f>TRIM(PROPER(employee_data!G2706))</f>
        <v>Patricia Potter</v>
      </c>
      <c r="H2706" t="str">
        <f>TRIM(employee_data!H2706)</f>
        <v>alma.hanna@bilearner.com</v>
      </c>
      <c r="I2706" t="str">
        <f>TRIM(UPPER(employee_data!I2706))</f>
        <v>SVG</v>
      </c>
      <c r="J2706" t="str">
        <f>TRIM(PROPER(employee_data!J2706))</f>
        <v>Active</v>
      </c>
      <c r="K2706" t="str">
        <f>TRIM(PROPER(employee_data!K2706))</f>
        <v>Contract</v>
      </c>
      <c r="L2706" t="str">
        <f>TRIM(PROPER(employee_data!L2706))</f>
        <v>Zone C</v>
      </c>
      <c r="M2706" t="str">
        <f>TRIM(PROPER(employee_data!M2706))</f>
        <v>Temporary</v>
      </c>
      <c r="N2706" t="str">
        <f>TRIM(PROPER(employee_data!N2706))</f>
        <v>Resignation</v>
      </c>
      <c r="O2706" t="str">
        <f>TRIM(employee_data!O2706)</f>
        <v>Tell its wind child more though.</v>
      </c>
      <c r="P2706" t="str">
        <f>TRIM(PROPER(employee_data!P2706))</f>
        <v>Production</v>
      </c>
      <c r="Q2706" t="str">
        <f>TRIM(PROPER(employee_data!Q2706))</f>
        <v>Wireline Construction</v>
      </c>
      <c r="R2706" s="2">
        <f>DATEVALUE(TEXT(employee_data!R2706,"dd/mm/yyyy"))</f>
        <v>19752</v>
      </c>
      <c r="S2706" t="str">
        <f>TRIM(UPPER(employee_data!S2706))</f>
        <v>MA</v>
      </c>
      <c r="T2706" t="str">
        <f>TRIM(PROPER(employee_data!T2706))</f>
        <v>Laborer</v>
      </c>
      <c r="U2706" t="str">
        <f>TRIM(PROPER(employee_data!U2706))</f>
        <v>Female</v>
      </c>
      <c r="V2706" t="str">
        <f>TRIM(employee_data!V2706)</f>
        <v>28053</v>
      </c>
      <c r="W2706" t="str">
        <f>TRIM(PROPER(employee_data!W2706))</f>
        <v>Hispanic</v>
      </c>
      <c r="X2706" t="str">
        <f>TRIM(PROPER(employee_data!X2706))</f>
        <v>Single</v>
      </c>
      <c r="Y2706" t="str">
        <f>TRIM(PROPER(employee_data!Y2706))</f>
        <v>Fully Meets</v>
      </c>
      <c r="Z2706" s="4">
        <v>2</v>
      </c>
    </row>
    <row r="2707" spans="1:26" x14ac:dyDescent="0.25">
      <c r="A2707" t="str">
        <f>TRIM(employee_data!A2707)</f>
        <v>3132</v>
      </c>
      <c r="B2707" t="str">
        <f>TRIM(PROPER(employee_data!B2707))</f>
        <v>Ximena</v>
      </c>
      <c r="C2707" t="str">
        <f>TRIM(PROPER(employee_data!C2707))</f>
        <v>Suarez</v>
      </c>
      <c r="D2707" s="2">
        <f>DATEVALUE(TEXT(employee_data!D2707,"dd/mm/yyyy"))</f>
        <v>43948</v>
      </c>
      <c r="E2707" s="2">
        <f>IFERROR(DATEVALUE(TEXT(employee_data!E2707,"dd/mm/yyyy")),TRIM(""))</f>
        <v>44852</v>
      </c>
      <c r="F2707" t="str">
        <f>TRIM(employee_data!F2707)</f>
        <v>Production Technician I</v>
      </c>
      <c r="G2707" t="str">
        <f>TRIM(PROPER(employee_data!G2707))</f>
        <v>Brian Gregory</v>
      </c>
      <c r="H2707" t="str">
        <f>TRIM(employee_data!H2707)</f>
        <v>ximena.suarez@bilearner.com</v>
      </c>
      <c r="I2707" t="str">
        <f>TRIM(UPPER(employee_data!I2707))</f>
        <v>EW</v>
      </c>
      <c r="J2707" t="str">
        <f>TRIM(PROPER(employee_data!J2707))</f>
        <v>Active</v>
      </c>
      <c r="K2707" t="str">
        <f>TRIM(PROPER(employee_data!K2707))</f>
        <v>Full-Time</v>
      </c>
      <c r="L2707" t="str">
        <f>TRIM(PROPER(employee_data!L2707))</f>
        <v>Zone A</v>
      </c>
      <c r="M2707" t="str">
        <f>TRIM(PROPER(employee_data!M2707))</f>
        <v>Full-Time</v>
      </c>
      <c r="N2707" t="str">
        <f>TRIM(PROPER(employee_data!N2707))</f>
        <v>Involuntary</v>
      </c>
      <c r="O2707" t="str">
        <f>TRIM(employee_data!O2707)</f>
        <v>Program personal mean life source reach.</v>
      </c>
      <c r="P2707" t="str">
        <f>TRIM(PROPER(employee_data!P2707))</f>
        <v>Production</v>
      </c>
      <c r="Q2707" t="str">
        <f>TRIM(PROPER(employee_data!Q2707))</f>
        <v>Field Operations</v>
      </c>
      <c r="R2707" s="2">
        <f>DATEVALUE(TEXT(employee_data!R2707,"dd/mm/yyyy"))</f>
        <v>29118</v>
      </c>
      <c r="S2707" t="str">
        <f>TRIM(UPPER(employee_data!S2707))</f>
        <v>MA</v>
      </c>
      <c r="T2707" t="str">
        <f>TRIM(PROPER(employee_data!T2707))</f>
        <v>Laborer</v>
      </c>
      <c r="U2707" t="str">
        <f>TRIM(PROPER(employee_data!U2707))</f>
        <v>Female</v>
      </c>
      <c r="V2707" t="str">
        <f>TRIM(employee_data!V2707)</f>
        <v>12694</v>
      </c>
      <c r="W2707" t="str">
        <f>TRIM(PROPER(employee_data!W2707))</f>
        <v>Asian</v>
      </c>
      <c r="X2707" t="str">
        <f>TRIM(PROPER(employee_data!X2707))</f>
        <v>Divorced</v>
      </c>
      <c r="Y2707" t="str">
        <f>TRIM(PROPER(employee_data!Y2707))</f>
        <v>Fully Meets</v>
      </c>
      <c r="Z2707" s="4">
        <v>4</v>
      </c>
    </row>
    <row r="2708" spans="1:26" x14ac:dyDescent="0.25">
      <c r="A2708" t="str">
        <f>TRIM(employee_data!A2708)</f>
        <v>3133</v>
      </c>
      <c r="B2708" t="str">
        <f>TRIM(PROPER(employee_data!B2708))</f>
        <v>Aydin</v>
      </c>
      <c r="C2708" t="str">
        <f>TRIM(PROPER(employee_data!C2708))</f>
        <v>Dixon</v>
      </c>
      <c r="D2708" s="2">
        <f>DATEVALUE(TEXT(employee_data!D2708,"dd/mm/yyyy"))</f>
        <v>44617</v>
      </c>
      <c r="E2708" s="2">
        <f>IFERROR(DATEVALUE(TEXT(employee_data!E2708,"dd/mm/yyyy")),TRIM(""))</f>
        <v>44622</v>
      </c>
      <c r="F2708" t="str">
        <f>TRIM(employee_data!F2708)</f>
        <v>Production Technician I</v>
      </c>
      <c r="G2708" t="str">
        <f>TRIM(PROPER(employee_data!G2708))</f>
        <v>Jackie Davis</v>
      </c>
      <c r="H2708" t="str">
        <f>TRIM(employee_data!H2708)</f>
        <v>aydin.dixon@bilearner.com</v>
      </c>
      <c r="I2708" t="str">
        <f>TRIM(UPPER(employee_data!I2708))</f>
        <v>MSC</v>
      </c>
      <c r="J2708" t="str">
        <f>TRIM(PROPER(employee_data!J2708))</f>
        <v>Terminated For Cause</v>
      </c>
      <c r="K2708" t="str">
        <f>TRIM(PROPER(employee_data!K2708))</f>
        <v>Contract</v>
      </c>
      <c r="L2708" t="str">
        <f>TRIM(PROPER(employee_data!L2708))</f>
        <v>Zone C</v>
      </c>
      <c r="M2708" t="str">
        <f>TRIM(PROPER(employee_data!M2708))</f>
        <v>Part-Time</v>
      </c>
      <c r="N2708" t="str">
        <f>TRIM(PROPER(employee_data!N2708))</f>
        <v>Resignation</v>
      </c>
      <c r="O2708" t="str">
        <f>TRIM(employee_data!O2708)</f>
        <v>Example trip behavior himself young.</v>
      </c>
      <c r="P2708" t="str">
        <f>TRIM(PROPER(employee_data!P2708))</f>
        <v>Production</v>
      </c>
      <c r="Q2708" t="str">
        <f>TRIM(PROPER(employee_data!Q2708))</f>
        <v>Project Management - Con</v>
      </c>
      <c r="R2708" s="2">
        <f>DATEVALUE(TEXT(employee_data!R2708,"dd/mm/yyyy"))</f>
        <v>21481</v>
      </c>
      <c r="S2708" t="str">
        <f>TRIM(UPPER(employee_data!S2708))</f>
        <v>MA</v>
      </c>
      <c r="T2708" t="str">
        <f>TRIM(PROPER(employee_data!T2708))</f>
        <v>Coordinator</v>
      </c>
      <c r="U2708" t="str">
        <f>TRIM(PROPER(employee_data!U2708))</f>
        <v>Male</v>
      </c>
      <c r="V2708" t="str">
        <f>TRIM(employee_data!V2708)</f>
        <v>83481</v>
      </c>
      <c r="W2708" t="str">
        <f>TRIM(PROPER(employee_data!W2708))</f>
        <v>White</v>
      </c>
      <c r="X2708" t="str">
        <f>TRIM(PROPER(employee_data!X2708))</f>
        <v>Married</v>
      </c>
      <c r="Y2708" t="str">
        <f>TRIM(PROPER(employee_data!Y2708))</f>
        <v>Fully Meets</v>
      </c>
      <c r="Z2708" s="4">
        <v>5</v>
      </c>
    </row>
    <row r="2709" spans="1:26" x14ac:dyDescent="0.25">
      <c r="A2709" t="str">
        <f>TRIM(employee_data!A2709)</f>
        <v>3134</v>
      </c>
      <c r="B2709" t="str">
        <f>TRIM(PROPER(employee_data!B2709))</f>
        <v>Heidi</v>
      </c>
      <c r="C2709" t="str">
        <f>TRIM(PROPER(employee_data!C2709))</f>
        <v>Joyce</v>
      </c>
      <c r="D2709" s="2">
        <f>DATEVALUE(TEXT(employee_data!D2709,"dd/mm/yyyy"))</f>
        <v>43440</v>
      </c>
      <c r="E2709" s="2">
        <f>IFERROR(DATEVALUE(TEXT(employee_data!E2709,"dd/mm/yyyy")),TRIM(""))</f>
        <v>44896</v>
      </c>
      <c r="F2709" t="str">
        <f>TRIM(employee_data!F2709)</f>
        <v>Production Technician II</v>
      </c>
      <c r="G2709" t="str">
        <f>TRIM(PROPER(employee_data!G2709))</f>
        <v>Keith George</v>
      </c>
      <c r="H2709" t="str">
        <f>TRIM(employee_data!H2709)</f>
        <v>heidi.joyce@bilearner.com</v>
      </c>
      <c r="I2709" t="str">
        <f>TRIM(UPPER(employee_data!I2709))</f>
        <v>TNS</v>
      </c>
      <c r="J2709" t="str">
        <f>TRIM(PROPER(employee_data!J2709))</f>
        <v>Active</v>
      </c>
      <c r="K2709" t="str">
        <f>TRIM(PROPER(employee_data!K2709))</f>
        <v>Part-Time</v>
      </c>
      <c r="L2709" t="str">
        <f>TRIM(PROPER(employee_data!L2709))</f>
        <v>Zone C</v>
      </c>
      <c r="M2709" t="str">
        <f>TRIM(PROPER(employee_data!M2709))</f>
        <v>Full-Time</v>
      </c>
      <c r="N2709" t="str">
        <f>TRIM(PROPER(employee_data!N2709))</f>
        <v>Voluntary</v>
      </c>
      <c r="O2709" t="str">
        <f>TRIM(employee_data!O2709)</f>
        <v>Avoid that school central member.</v>
      </c>
      <c r="P2709" t="str">
        <f>TRIM(PROPER(employee_data!P2709))</f>
        <v>Production</v>
      </c>
      <c r="Q2709" t="str">
        <f>TRIM(PROPER(employee_data!Q2709))</f>
        <v>Fielders</v>
      </c>
      <c r="R2709" s="2">
        <f>DATEVALUE(TEXT(employee_data!R2709,"dd/mm/yyyy"))</f>
        <v>17272</v>
      </c>
      <c r="S2709" t="str">
        <f>TRIM(UPPER(employee_data!S2709))</f>
        <v>MA</v>
      </c>
      <c r="T2709" t="str">
        <f>TRIM(PROPER(employee_data!T2709))</f>
        <v>Engineer</v>
      </c>
      <c r="U2709" t="str">
        <f>TRIM(PROPER(employee_data!U2709))</f>
        <v>Female</v>
      </c>
      <c r="V2709" t="str">
        <f>TRIM(employee_data!V2709)</f>
        <v>2140</v>
      </c>
      <c r="W2709" t="str">
        <f>TRIM(PROPER(employee_data!W2709))</f>
        <v>Hispanic</v>
      </c>
      <c r="X2709" t="str">
        <f>TRIM(PROPER(employee_data!X2709))</f>
        <v>Married</v>
      </c>
      <c r="Y2709" t="str">
        <f>TRIM(PROPER(employee_data!Y2709))</f>
        <v>Exceeds</v>
      </c>
      <c r="Z2709" s="4">
        <v>5</v>
      </c>
    </row>
    <row r="2710" spans="1:26" x14ac:dyDescent="0.25">
      <c r="A2710" t="str">
        <f>TRIM(employee_data!A2710)</f>
        <v>3135</v>
      </c>
      <c r="B2710" t="str">
        <f>TRIM(PROPER(employee_data!B2710))</f>
        <v>Elle</v>
      </c>
      <c r="C2710" t="str">
        <f>TRIM(PROPER(employee_data!C2710))</f>
        <v>Spears</v>
      </c>
      <c r="D2710" s="2">
        <f>DATEVALUE(TEXT(employee_data!D2710,"dd/mm/yyyy"))</f>
        <v>43902</v>
      </c>
      <c r="E2710" s="2">
        <f>IFERROR(DATEVALUE(TEXT(employee_data!E2710,"dd/mm/yyyy")),TRIM(""))</f>
        <v>45083</v>
      </c>
      <c r="F2710" t="str">
        <f>TRIM(employee_data!F2710)</f>
        <v>Production Technician II</v>
      </c>
      <c r="G2710" t="str">
        <f>TRIM(PROPER(employee_data!G2710))</f>
        <v>Jennifer Smith</v>
      </c>
      <c r="H2710" t="str">
        <f>TRIM(employee_data!H2710)</f>
        <v>elle.spears@bilearner.com</v>
      </c>
      <c r="I2710" t="str">
        <f>TRIM(UPPER(employee_data!I2710))</f>
        <v>BPC</v>
      </c>
      <c r="J2710" t="str">
        <f>TRIM(PROPER(employee_data!J2710))</f>
        <v>Active</v>
      </c>
      <c r="K2710" t="str">
        <f>TRIM(PROPER(employee_data!K2710))</f>
        <v>Part-Time</v>
      </c>
      <c r="L2710" t="str">
        <f>TRIM(PROPER(employee_data!L2710))</f>
        <v>Zone A</v>
      </c>
      <c r="M2710" t="str">
        <f>TRIM(PROPER(employee_data!M2710))</f>
        <v>Temporary</v>
      </c>
      <c r="N2710" t="str">
        <f>TRIM(PROPER(employee_data!N2710))</f>
        <v>Involuntary</v>
      </c>
      <c r="O2710" t="str">
        <f>TRIM(employee_data!O2710)</f>
        <v>Food information day art PM leader.</v>
      </c>
      <c r="P2710" t="str">
        <f>TRIM(PROPER(employee_data!P2710))</f>
        <v>Production</v>
      </c>
      <c r="Q2710" t="str">
        <f>TRIM(PROPER(employee_data!Q2710))</f>
        <v>Project Management - Con</v>
      </c>
      <c r="R2710" s="2">
        <f>DATEVALUE(TEXT(employee_data!R2710,"dd/mm/yyyy"))</f>
        <v>34084</v>
      </c>
      <c r="S2710" t="str">
        <f>TRIM(UPPER(employee_data!S2710))</f>
        <v>MA</v>
      </c>
      <c r="T2710" t="str">
        <f>TRIM(PROPER(employee_data!T2710))</f>
        <v>Administrative</v>
      </c>
      <c r="U2710" t="str">
        <f>TRIM(PROPER(employee_data!U2710))</f>
        <v>Female</v>
      </c>
      <c r="V2710" t="str">
        <f>TRIM(employee_data!V2710)</f>
        <v>9790</v>
      </c>
      <c r="W2710" t="str">
        <f>TRIM(PROPER(employee_data!W2710))</f>
        <v>White</v>
      </c>
      <c r="X2710" t="str">
        <f>TRIM(PROPER(employee_data!X2710))</f>
        <v>Single</v>
      </c>
      <c r="Y2710" t="str">
        <f>TRIM(PROPER(employee_data!Y2710))</f>
        <v>Fully Meets</v>
      </c>
      <c r="Z2710" s="4">
        <v>4</v>
      </c>
    </row>
    <row r="2711" spans="1:26" x14ac:dyDescent="0.25">
      <c r="A2711" t="str">
        <f>TRIM(employee_data!A2711)</f>
        <v>3136</v>
      </c>
      <c r="B2711" t="str">
        <f>TRIM(PROPER(employee_data!B2711))</f>
        <v>Cesar</v>
      </c>
      <c r="C2711" t="str">
        <f>TRIM(PROPER(employee_data!C2711))</f>
        <v>Anderson</v>
      </c>
      <c r="D2711" s="2">
        <f>DATEVALUE(TEXT(employee_data!D2711,"dd/mm/yyyy"))</f>
        <v>44881</v>
      </c>
      <c r="E2711" s="2" t="str">
        <f>IFERROR(DATEVALUE(TEXT(employee_data!E2711,"dd/mm/yyyy")),TRIM(""))</f>
        <v/>
      </c>
      <c r="F2711" t="str">
        <f>TRIM(employee_data!F2711)</f>
        <v>Production Technician II</v>
      </c>
      <c r="G2711" t="str">
        <f>TRIM(PROPER(employee_data!G2711))</f>
        <v>Timothy Brown</v>
      </c>
      <c r="H2711" t="str">
        <f>TRIM(employee_data!H2711)</f>
        <v>cesar.anderson@bilearner.com</v>
      </c>
      <c r="I2711" t="str">
        <f>TRIM(UPPER(employee_data!I2711))</f>
        <v>CCDR</v>
      </c>
      <c r="J2711" t="str">
        <f>TRIM(PROPER(employee_data!J2711))</f>
        <v>Active</v>
      </c>
      <c r="K2711" t="str">
        <f>TRIM(PROPER(employee_data!K2711))</f>
        <v>Full-Time</v>
      </c>
      <c r="L2711" t="str">
        <f>TRIM(PROPER(employee_data!L2711))</f>
        <v>Zone B</v>
      </c>
      <c r="M2711" t="str">
        <f>TRIM(PROPER(employee_data!M2711))</f>
        <v>Full-Time</v>
      </c>
      <c r="N2711" t="str">
        <f>TRIM(PROPER(employee_data!N2711))</f>
        <v>Unk</v>
      </c>
      <c r="O2711" t="str">
        <f>TRIM(employee_data!O2711)</f>
        <v/>
      </c>
      <c r="P2711" t="str">
        <f>TRIM(PROPER(employee_data!P2711))</f>
        <v>Production</v>
      </c>
      <c r="Q2711" t="str">
        <f>TRIM(PROPER(employee_data!Q2711))</f>
        <v>Project Management - Con</v>
      </c>
      <c r="R2711" s="2">
        <f>DATEVALUE(TEXT(employee_data!R2711,"dd/mm/yyyy"))</f>
        <v>35567</v>
      </c>
      <c r="S2711" t="str">
        <f>TRIM(UPPER(employee_data!S2711))</f>
        <v>MA</v>
      </c>
      <c r="T2711" t="str">
        <f>TRIM(PROPER(employee_data!T2711))</f>
        <v>Foreman</v>
      </c>
      <c r="U2711" t="str">
        <f>TRIM(PROPER(employee_data!U2711))</f>
        <v>Female</v>
      </c>
      <c r="V2711" t="str">
        <f>TRIM(employee_data!V2711)</f>
        <v>52077</v>
      </c>
      <c r="W2711" t="str">
        <f>TRIM(PROPER(employee_data!W2711))</f>
        <v>Hispanic</v>
      </c>
      <c r="X2711" t="str">
        <f>TRIM(PROPER(employee_data!X2711))</f>
        <v>Married</v>
      </c>
      <c r="Y2711" t="str">
        <f>TRIM(PROPER(employee_data!Y2711))</f>
        <v>Fully Meets</v>
      </c>
      <c r="Z2711" s="4">
        <v>4</v>
      </c>
    </row>
    <row r="2712" spans="1:26" x14ac:dyDescent="0.25">
      <c r="A2712" t="str">
        <f>TRIM(employee_data!A2712)</f>
        <v>3137</v>
      </c>
      <c r="B2712" t="str">
        <f>TRIM(PROPER(employee_data!B2712))</f>
        <v>Dean</v>
      </c>
      <c r="C2712" t="str">
        <f>TRIM(PROPER(employee_data!C2712))</f>
        <v>Mckenzie</v>
      </c>
      <c r="D2712" s="2">
        <f>DATEVALUE(TEXT(employee_data!D2712,"dd/mm/yyyy"))</f>
        <v>43443</v>
      </c>
      <c r="E2712" s="2">
        <f>IFERROR(DATEVALUE(TEXT(employee_data!E2712,"dd/mm/yyyy")),TRIM(""))</f>
        <v>45102</v>
      </c>
      <c r="F2712" t="str">
        <f>TRIM(employee_data!F2712)</f>
        <v>Production Technician II</v>
      </c>
      <c r="G2712" t="str">
        <f>TRIM(PROPER(employee_data!G2712))</f>
        <v>Justin Wells</v>
      </c>
      <c r="H2712" t="str">
        <f>TRIM(employee_data!H2712)</f>
        <v>dean.mckenzie@bilearner.com</v>
      </c>
      <c r="I2712" t="str">
        <f>TRIM(UPPER(employee_data!I2712))</f>
        <v>EW</v>
      </c>
      <c r="J2712" t="str">
        <f>TRIM(PROPER(employee_data!J2712))</f>
        <v>Voluntarily Terminated</v>
      </c>
      <c r="K2712" t="str">
        <f>TRIM(PROPER(employee_data!K2712))</f>
        <v>Contract</v>
      </c>
      <c r="L2712" t="str">
        <f>TRIM(PROPER(employee_data!L2712))</f>
        <v>Zone B</v>
      </c>
      <c r="M2712" t="str">
        <f>TRIM(PROPER(employee_data!M2712))</f>
        <v>Temporary</v>
      </c>
      <c r="N2712" t="str">
        <f>TRIM(PROPER(employee_data!N2712))</f>
        <v>Involuntary</v>
      </c>
      <c r="O2712" t="str">
        <f>TRIM(employee_data!O2712)</f>
        <v>Easy film last fact discuss. Enough worker wall.</v>
      </c>
      <c r="P2712" t="str">
        <f>TRIM(PROPER(employee_data!P2712))</f>
        <v>Production</v>
      </c>
      <c r="Q2712" t="str">
        <f>TRIM(PROPER(employee_data!Q2712))</f>
        <v>Field Operations</v>
      </c>
      <c r="R2712" s="2">
        <f>DATEVALUE(TEXT(employee_data!R2712,"dd/mm/yyyy"))</f>
        <v>34853</v>
      </c>
      <c r="S2712" t="str">
        <f>TRIM(UPPER(employee_data!S2712))</f>
        <v>MA</v>
      </c>
      <c r="T2712" t="str">
        <f>TRIM(PROPER(employee_data!T2712))</f>
        <v>Laborer</v>
      </c>
      <c r="U2712" t="str">
        <f>TRIM(PROPER(employee_data!U2712))</f>
        <v>Female</v>
      </c>
      <c r="V2712" t="str">
        <f>TRIM(employee_data!V2712)</f>
        <v>50624</v>
      </c>
      <c r="W2712" t="str">
        <f>TRIM(PROPER(employee_data!W2712))</f>
        <v>Other</v>
      </c>
      <c r="X2712" t="str">
        <f>TRIM(PROPER(employee_data!X2712))</f>
        <v>Single</v>
      </c>
      <c r="Y2712" t="str">
        <f>TRIM(PROPER(employee_data!Y2712))</f>
        <v>Fully Meets</v>
      </c>
      <c r="Z2712" s="4">
        <v>2</v>
      </c>
    </row>
    <row r="2713" spans="1:26" x14ac:dyDescent="0.25">
      <c r="A2713" t="str">
        <f>TRIM(employee_data!A2713)</f>
        <v>3138</v>
      </c>
      <c r="B2713" t="str">
        <f>TRIM(PROPER(employee_data!B2713))</f>
        <v>Isabell</v>
      </c>
      <c r="C2713" t="str">
        <f>TRIM(PROPER(employee_data!C2713))</f>
        <v>Wu</v>
      </c>
      <c r="D2713" s="2">
        <f>DATEVALUE(TEXT(employee_data!D2713,"dd/mm/yyyy"))</f>
        <v>44920</v>
      </c>
      <c r="E2713" s="2">
        <f>IFERROR(DATEVALUE(TEXT(employee_data!E2713,"dd/mm/yyyy")),TRIM(""))</f>
        <v>44993</v>
      </c>
      <c r="F2713" t="str">
        <f>TRIM(employee_data!F2713)</f>
        <v>Production Technician II</v>
      </c>
      <c r="G2713" t="str">
        <f>TRIM(PROPER(employee_data!G2713))</f>
        <v>Rachel Crawford</v>
      </c>
      <c r="H2713" t="str">
        <f>TRIM(employee_data!H2713)</f>
        <v>isabell.wu@bilearner.com</v>
      </c>
      <c r="I2713" t="str">
        <f>TRIM(UPPER(employee_data!I2713))</f>
        <v>MSC</v>
      </c>
      <c r="J2713" t="str">
        <f>TRIM(PROPER(employee_data!J2713))</f>
        <v>Voluntarily Terminated</v>
      </c>
      <c r="K2713" t="str">
        <f>TRIM(PROPER(employee_data!K2713))</f>
        <v>Contract</v>
      </c>
      <c r="L2713" t="str">
        <f>TRIM(PROPER(employee_data!L2713))</f>
        <v>Zone A</v>
      </c>
      <c r="M2713" t="str">
        <f>TRIM(PROPER(employee_data!M2713))</f>
        <v>Full-Time</v>
      </c>
      <c r="N2713" t="str">
        <f>TRIM(PROPER(employee_data!N2713))</f>
        <v>Voluntary</v>
      </c>
      <c r="O2713" t="str">
        <f>TRIM(employee_data!O2713)</f>
        <v>Week campaign later realize magazine.</v>
      </c>
      <c r="P2713" t="str">
        <f>TRIM(PROPER(employee_data!P2713))</f>
        <v>Production</v>
      </c>
      <c r="Q2713" t="str">
        <f>TRIM(PROPER(employee_data!Q2713))</f>
        <v>Field Operations</v>
      </c>
      <c r="R2713" s="2">
        <f>DATEVALUE(TEXT(employee_data!R2713,"dd/mm/yyyy"))</f>
        <v>31874</v>
      </c>
      <c r="S2713" t="str">
        <f>TRIM(UPPER(employee_data!S2713))</f>
        <v>MA</v>
      </c>
      <c r="T2713" t="str">
        <f>TRIM(PROPER(employee_data!T2713))</f>
        <v>Laborer</v>
      </c>
      <c r="U2713" t="str">
        <f>TRIM(PROPER(employee_data!U2713))</f>
        <v>Female</v>
      </c>
      <c r="V2713" t="str">
        <f>TRIM(employee_data!V2713)</f>
        <v>83438</v>
      </c>
      <c r="W2713" t="str">
        <f>TRIM(PROPER(employee_data!W2713))</f>
        <v>Black</v>
      </c>
      <c r="X2713" t="str">
        <f>TRIM(PROPER(employee_data!X2713))</f>
        <v>Single</v>
      </c>
      <c r="Y2713" t="str">
        <f>TRIM(PROPER(employee_data!Y2713))</f>
        <v>Fully Meets</v>
      </c>
      <c r="Z2713" s="4">
        <v>4</v>
      </c>
    </row>
    <row r="2714" spans="1:26" x14ac:dyDescent="0.25">
      <c r="A2714" t="str">
        <f>TRIM(employee_data!A2714)</f>
        <v>3139</v>
      </c>
      <c r="B2714" t="str">
        <f>TRIM(PROPER(employee_data!B2714))</f>
        <v>Kenny</v>
      </c>
      <c r="C2714" t="str">
        <f>TRIM(PROPER(employee_data!C2714))</f>
        <v>Blanchard</v>
      </c>
      <c r="D2714" s="2">
        <f>DATEVALUE(TEXT(employee_data!D2714,"dd/mm/yyyy"))</f>
        <v>44519</v>
      </c>
      <c r="E2714" s="2" t="str">
        <f>IFERROR(DATEVALUE(TEXT(employee_data!E2714,"dd/mm/yyyy")),TRIM(""))</f>
        <v/>
      </c>
      <c r="F2714" t="str">
        <f>TRIM(employee_data!F2714)</f>
        <v>Production Technician II</v>
      </c>
      <c r="G2714" t="str">
        <f>TRIM(PROPER(employee_data!G2714))</f>
        <v>Jasmine Williamson</v>
      </c>
      <c r="H2714" t="str">
        <f>TRIM(employee_data!H2714)</f>
        <v>kenny.blanchard@bilearner.com</v>
      </c>
      <c r="I2714" t="str">
        <f>TRIM(UPPER(employee_data!I2714))</f>
        <v>NEL</v>
      </c>
      <c r="J2714" t="str">
        <f>TRIM(PROPER(employee_data!J2714))</f>
        <v>Active</v>
      </c>
      <c r="K2714" t="str">
        <f>TRIM(PROPER(employee_data!K2714))</f>
        <v>Part-Time</v>
      </c>
      <c r="L2714" t="str">
        <f>TRIM(PROPER(employee_data!L2714))</f>
        <v>Zone A</v>
      </c>
      <c r="M2714" t="str">
        <f>TRIM(PROPER(employee_data!M2714))</f>
        <v>Temporary</v>
      </c>
      <c r="N2714" t="str">
        <f>TRIM(PROPER(employee_data!N2714))</f>
        <v>Unk</v>
      </c>
      <c r="O2714" t="str">
        <f>TRIM(employee_data!O2714)</f>
        <v/>
      </c>
      <c r="P2714" t="str">
        <f>TRIM(PROPER(employee_data!P2714))</f>
        <v>Production</v>
      </c>
      <c r="Q2714" t="str">
        <f>TRIM(PROPER(employee_data!Q2714))</f>
        <v>Field Operations</v>
      </c>
      <c r="R2714" s="2">
        <f>DATEVALUE(TEXT(employee_data!R2714,"dd/mm/yyyy"))</f>
        <v>26156</v>
      </c>
      <c r="S2714" t="str">
        <f>TRIM(UPPER(employee_data!S2714))</f>
        <v>MA</v>
      </c>
      <c r="T2714" t="str">
        <f>TRIM(PROPER(employee_data!T2714))</f>
        <v>Technician</v>
      </c>
      <c r="U2714" t="str">
        <f>TRIM(PROPER(employee_data!U2714))</f>
        <v>Female</v>
      </c>
      <c r="V2714" t="str">
        <f>TRIM(employee_data!V2714)</f>
        <v>29416</v>
      </c>
      <c r="W2714" t="str">
        <f>TRIM(PROPER(employee_data!W2714))</f>
        <v>Asian</v>
      </c>
      <c r="X2714" t="str">
        <f>TRIM(PROPER(employee_data!X2714))</f>
        <v>Single</v>
      </c>
      <c r="Y2714" t="str">
        <f>TRIM(PROPER(employee_data!Y2714))</f>
        <v>Fully Meets</v>
      </c>
      <c r="Z2714" s="4">
        <v>4</v>
      </c>
    </row>
    <row r="2715" spans="1:26" x14ac:dyDescent="0.25">
      <c r="A2715" t="str">
        <f>TRIM(employee_data!A2715)</f>
        <v>3140</v>
      </c>
      <c r="B2715" t="str">
        <f>TRIM(PROPER(employee_data!B2715))</f>
        <v>Evie</v>
      </c>
      <c r="C2715" t="str">
        <f>TRIM(PROPER(employee_data!C2715))</f>
        <v>Beard</v>
      </c>
      <c r="D2715" s="2">
        <f>DATEVALUE(TEXT(employee_data!D2715,"dd/mm/yyyy"))</f>
        <v>44621</v>
      </c>
      <c r="E2715" s="2" t="str">
        <f>IFERROR(DATEVALUE(TEXT(employee_data!E2715,"dd/mm/yyyy")),TRIM(""))</f>
        <v/>
      </c>
      <c r="F2715" t="str">
        <f>TRIM(employee_data!F2715)</f>
        <v>Production Technician I</v>
      </c>
      <c r="G2715" t="str">
        <f>TRIM(PROPER(employee_data!G2715))</f>
        <v>Andrew Smith</v>
      </c>
      <c r="H2715" t="str">
        <f>TRIM(employee_data!H2715)</f>
        <v>evie.beard@bilearner.com</v>
      </c>
      <c r="I2715" t="str">
        <f>TRIM(UPPER(employee_data!I2715))</f>
        <v>PL</v>
      </c>
      <c r="J2715" t="str">
        <f>TRIM(PROPER(employee_data!J2715))</f>
        <v>Active</v>
      </c>
      <c r="K2715" t="str">
        <f>TRIM(PROPER(employee_data!K2715))</f>
        <v>Contract</v>
      </c>
      <c r="L2715" t="str">
        <f>TRIM(PROPER(employee_data!L2715))</f>
        <v>Zone C</v>
      </c>
      <c r="M2715" t="str">
        <f>TRIM(PROPER(employee_data!M2715))</f>
        <v>Full-Time</v>
      </c>
      <c r="N2715" t="str">
        <f>TRIM(PROPER(employee_data!N2715))</f>
        <v>Unk</v>
      </c>
      <c r="O2715" t="str">
        <f>TRIM(employee_data!O2715)</f>
        <v/>
      </c>
      <c r="P2715" t="str">
        <f>TRIM(PROPER(employee_data!P2715))</f>
        <v>Production</v>
      </c>
      <c r="Q2715" t="str">
        <f>TRIM(PROPER(employee_data!Q2715))</f>
        <v>Catv</v>
      </c>
      <c r="R2715" s="2">
        <f>DATEVALUE(TEXT(employee_data!R2715,"dd/mm/yyyy"))</f>
        <v>32965</v>
      </c>
      <c r="S2715" t="str">
        <f>TRIM(UPPER(employee_data!S2715))</f>
        <v>MA</v>
      </c>
      <c r="T2715" t="str">
        <f>TRIM(PROPER(employee_data!T2715))</f>
        <v>Laborer</v>
      </c>
      <c r="U2715" t="str">
        <f>TRIM(PROPER(employee_data!U2715))</f>
        <v>Male</v>
      </c>
      <c r="V2715" t="str">
        <f>TRIM(employee_data!V2715)</f>
        <v>89284</v>
      </c>
      <c r="W2715" t="str">
        <f>TRIM(PROPER(employee_data!W2715))</f>
        <v>Hispanic</v>
      </c>
      <c r="X2715" t="str">
        <f>TRIM(PROPER(employee_data!X2715))</f>
        <v>Widowed</v>
      </c>
      <c r="Y2715" t="str">
        <f>TRIM(PROPER(employee_data!Y2715))</f>
        <v>Fully Meets</v>
      </c>
      <c r="Z2715" s="4">
        <v>5</v>
      </c>
    </row>
    <row r="2716" spans="1:26" x14ac:dyDescent="0.25">
      <c r="A2716" t="str">
        <f>TRIM(employee_data!A2716)</f>
        <v>3141</v>
      </c>
      <c r="B2716" t="str">
        <f>TRIM(PROPER(employee_data!B2716))</f>
        <v>Aliya</v>
      </c>
      <c r="C2716" t="str">
        <f>TRIM(PROPER(employee_data!C2716))</f>
        <v>Morton</v>
      </c>
      <c r="D2716" s="2">
        <f>DATEVALUE(TEXT(employee_data!D2716,"dd/mm/yyyy"))</f>
        <v>44272</v>
      </c>
      <c r="E2716" s="2" t="str">
        <f>IFERROR(DATEVALUE(TEXT(employee_data!E2716,"dd/mm/yyyy")),TRIM(""))</f>
        <v/>
      </c>
      <c r="F2716" t="str">
        <f>TRIM(employee_data!F2716)</f>
        <v>Production Technician I</v>
      </c>
      <c r="G2716" t="str">
        <f>TRIM(PROPER(employee_data!G2716))</f>
        <v>Jennifer Reeves</v>
      </c>
      <c r="H2716" t="str">
        <f>TRIM(employee_data!H2716)</f>
        <v>aliya.morton@bilearner.com</v>
      </c>
      <c r="I2716" t="str">
        <f>TRIM(UPPER(employee_data!I2716))</f>
        <v>BPC</v>
      </c>
      <c r="J2716" t="str">
        <f>TRIM(PROPER(employee_data!J2716))</f>
        <v>Active</v>
      </c>
      <c r="K2716" t="str">
        <f>TRIM(PROPER(employee_data!K2716))</f>
        <v>Full-Time</v>
      </c>
      <c r="L2716" t="str">
        <f>TRIM(PROPER(employee_data!L2716))</f>
        <v>Zone B</v>
      </c>
      <c r="M2716" t="str">
        <f>TRIM(PROPER(employee_data!M2716))</f>
        <v>Temporary</v>
      </c>
      <c r="N2716" t="str">
        <f>TRIM(PROPER(employee_data!N2716))</f>
        <v>Unk</v>
      </c>
      <c r="O2716" t="str">
        <f>TRIM(employee_data!O2716)</f>
        <v/>
      </c>
      <c r="P2716" t="str">
        <f>TRIM(PROPER(employee_data!P2716))</f>
        <v>Production</v>
      </c>
      <c r="Q2716" t="str">
        <f>TRIM(PROPER(employee_data!Q2716))</f>
        <v>Field Operations</v>
      </c>
      <c r="R2716" s="2">
        <f>DATEVALUE(TEXT(employee_data!R2716,"dd/mm/yyyy"))</f>
        <v>25759</v>
      </c>
      <c r="S2716" t="str">
        <f>TRIM(UPPER(employee_data!S2716))</f>
        <v>MA</v>
      </c>
      <c r="T2716" t="str">
        <f>TRIM(PROPER(employee_data!T2716))</f>
        <v>Foreman</v>
      </c>
      <c r="U2716" t="str">
        <f>TRIM(PROPER(employee_data!U2716))</f>
        <v>Male</v>
      </c>
      <c r="V2716" t="str">
        <f>TRIM(employee_data!V2716)</f>
        <v>9420</v>
      </c>
      <c r="W2716" t="str">
        <f>TRIM(PROPER(employee_data!W2716))</f>
        <v>Black</v>
      </c>
      <c r="X2716" t="str">
        <f>TRIM(PROPER(employee_data!X2716))</f>
        <v>Married</v>
      </c>
      <c r="Y2716" t="str">
        <f>TRIM(PROPER(employee_data!Y2716))</f>
        <v>Exceeds</v>
      </c>
      <c r="Z2716" s="4">
        <v>2</v>
      </c>
    </row>
    <row r="2717" spans="1:26" x14ac:dyDescent="0.25">
      <c r="A2717" t="str">
        <f>TRIM(employee_data!A2717)</f>
        <v>3142</v>
      </c>
      <c r="B2717" t="str">
        <f>TRIM(PROPER(employee_data!B2717))</f>
        <v>Ingrid</v>
      </c>
      <c r="C2717" t="str">
        <f>TRIM(PROPER(employee_data!C2717))</f>
        <v>Wilkins</v>
      </c>
      <c r="D2717" s="2">
        <f>DATEVALUE(TEXT(employee_data!D2717,"dd/mm/yyyy"))</f>
        <v>44237</v>
      </c>
      <c r="E2717" s="2" t="str">
        <f>IFERROR(DATEVALUE(TEXT(employee_data!E2717,"dd/mm/yyyy")),TRIM(""))</f>
        <v/>
      </c>
      <c r="F2717" t="str">
        <f>TRIM(employee_data!F2717)</f>
        <v>Production Technician I</v>
      </c>
      <c r="G2717" t="str">
        <f>TRIM(PROPER(employee_data!G2717))</f>
        <v>Theresa Foster</v>
      </c>
      <c r="H2717" t="str">
        <f>TRIM(employee_data!H2717)</f>
        <v>ingrid.wilkins@bilearner.com</v>
      </c>
      <c r="I2717" t="str">
        <f>TRIM(UPPER(employee_data!I2717))</f>
        <v>CCDR</v>
      </c>
      <c r="J2717" t="str">
        <f>TRIM(PROPER(employee_data!J2717))</f>
        <v>Active</v>
      </c>
      <c r="K2717" t="str">
        <f>TRIM(PROPER(employee_data!K2717))</f>
        <v>Full-Time</v>
      </c>
      <c r="L2717" t="str">
        <f>TRIM(PROPER(employee_data!L2717))</f>
        <v>Zone B</v>
      </c>
      <c r="M2717" t="str">
        <f>TRIM(PROPER(employee_data!M2717))</f>
        <v>Part-Time</v>
      </c>
      <c r="N2717" t="str">
        <f>TRIM(PROPER(employee_data!N2717))</f>
        <v>Unk</v>
      </c>
      <c r="O2717" t="str">
        <f>TRIM(employee_data!O2717)</f>
        <v/>
      </c>
      <c r="P2717" t="str">
        <f>TRIM(PROPER(employee_data!P2717))</f>
        <v>Production</v>
      </c>
      <c r="Q2717" t="str">
        <f>TRIM(PROPER(employee_data!Q2717))</f>
        <v>General - Con</v>
      </c>
      <c r="R2717" s="2">
        <f>DATEVALUE(TEXT(employee_data!R2717,"dd/mm/yyyy"))</f>
        <v>18099</v>
      </c>
      <c r="S2717" t="str">
        <f>TRIM(UPPER(employee_data!S2717))</f>
        <v>MA</v>
      </c>
      <c r="T2717" t="str">
        <f>TRIM(PROPER(employee_data!T2717))</f>
        <v>Flagger</v>
      </c>
      <c r="U2717" t="str">
        <f>TRIM(PROPER(employee_data!U2717))</f>
        <v>Female</v>
      </c>
      <c r="V2717" t="str">
        <f>TRIM(employee_data!V2717)</f>
        <v>49701</v>
      </c>
      <c r="W2717" t="str">
        <f>TRIM(PROPER(employee_data!W2717))</f>
        <v>White</v>
      </c>
      <c r="X2717" t="str">
        <f>TRIM(PROPER(employee_data!X2717))</f>
        <v>Single</v>
      </c>
      <c r="Y2717" t="str">
        <f>TRIM(PROPER(employee_data!Y2717))</f>
        <v>Fully Meets</v>
      </c>
      <c r="Z2717" s="4">
        <v>4</v>
      </c>
    </row>
    <row r="2718" spans="1:26" x14ac:dyDescent="0.25">
      <c r="A2718" t="str">
        <f>TRIM(employee_data!A2718)</f>
        <v>3143</v>
      </c>
      <c r="B2718" t="str">
        <f>TRIM(PROPER(employee_data!B2718))</f>
        <v>Morgan</v>
      </c>
      <c r="C2718" t="str">
        <f>TRIM(PROPER(employee_data!C2718))</f>
        <v>Elliott</v>
      </c>
      <c r="D2718" s="2">
        <f>DATEVALUE(TEXT(employee_data!D2718,"dd/mm/yyyy"))</f>
        <v>43371</v>
      </c>
      <c r="E2718" s="2" t="str">
        <f>IFERROR(DATEVALUE(TEXT(employee_data!E2718,"dd/mm/yyyy")),TRIM(""))</f>
        <v/>
      </c>
      <c r="F2718" t="str">
        <f>TRIM(employee_data!F2718)</f>
        <v>Production Technician I</v>
      </c>
      <c r="G2718" t="str">
        <f>TRIM(PROPER(employee_data!G2718))</f>
        <v>Emily Carter</v>
      </c>
      <c r="H2718" t="str">
        <f>TRIM(employee_data!H2718)</f>
        <v>morgan.elliott@bilearner.com</v>
      </c>
      <c r="I2718" t="str">
        <f>TRIM(UPPER(employee_data!I2718))</f>
        <v>SVG</v>
      </c>
      <c r="J2718" t="str">
        <f>TRIM(PROPER(employee_data!J2718))</f>
        <v>Active</v>
      </c>
      <c r="K2718" t="str">
        <f>TRIM(PROPER(employee_data!K2718))</f>
        <v>Full-Time</v>
      </c>
      <c r="L2718" t="str">
        <f>TRIM(PROPER(employee_data!L2718))</f>
        <v>Zone A</v>
      </c>
      <c r="M2718" t="str">
        <f>TRIM(PROPER(employee_data!M2718))</f>
        <v>Temporary</v>
      </c>
      <c r="N2718" t="str">
        <f>TRIM(PROPER(employee_data!N2718))</f>
        <v>Unk</v>
      </c>
      <c r="O2718" t="str">
        <f>TRIM(employee_data!O2718)</f>
        <v/>
      </c>
      <c r="P2718" t="str">
        <f>TRIM(PROPER(employee_data!P2718))</f>
        <v>Production</v>
      </c>
      <c r="Q2718" t="str">
        <f>TRIM(PROPER(employee_data!Q2718))</f>
        <v>Aerial</v>
      </c>
      <c r="R2718" s="2">
        <f>DATEVALUE(TEXT(employee_data!R2718,"dd/mm/yyyy"))</f>
        <v>17343</v>
      </c>
      <c r="S2718" t="str">
        <f>TRIM(UPPER(employee_data!S2718))</f>
        <v>MA</v>
      </c>
      <c r="T2718" t="str">
        <f>TRIM(PROPER(employee_data!T2718))</f>
        <v>Lineman</v>
      </c>
      <c r="U2718" t="str">
        <f>TRIM(PROPER(employee_data!U2718))</f>
        <v>Female</v>
      </c>
      <c r="V2718" t="str">
        <f>TRIM(employee_data!V2718)</f>
        <v>32652</v>
      </c>
      <c r="W2718" t="str">
        <f>TRIM(PROPER(employee_data!W2718))</f>
        <v>Black</v>
      </c>
      <c r="X2718" t="str">
        <f>TRIM(PROPER(employee_data!X2718))</f>
        <v>Widowed</v>
      </c>
      <c r="Y2718" t="str">
        <f>TRIM(PROPER(employee_data!Y2718))</f>
        <v>Fully Meets</v>
      </c>
      <c r="Z2718" s="4">
        <v>2</v>
      </c>
    </row>
    <row r="2719" spans="1:26" x14ac:dyDescent="0.25">
      <c r="A2719" t="str">
        <f>TRIM(employee_data!A2719)</f>
        <v>3144</v>
      </c>
      <c r="B2719" t="str">
        <f>TRIM(PROPER(employee_data!B2719))</f>
        <v>Shannon</v>
      </c>
      <c r="C2719" t="str">
        <f>TRIM(PROPER(employee_data!C2719))</f>
        <v>Lambert</v>
      </c>
      <c r="D2719" s="2">
        <f>DATEVALUE(TEXT(employee_data!D2719,"dd/mm/yyyy"))</f>
        <v>44236</v>
      </c>
      <c r="E2719" s="2" t="str">
        <f>IFERROR(DATEVALUE(TEXT(employee_data!E2719,"dd/mm/yyyy")),TRIM(""))</f>
        <v/>
      </c>
      <c r="F2719" t="str">
        <f>TRIM(employee_data!F2719)</f>
        <v>Production Technician I</v>
      </c>
      <c r="G2719" t="str">
        <f>TRIM(PROPER(employee_data!G2719))</f>
        <v>Debra Perez</v>
      </c>
      <c r="H2719" t="str">
        <f>TRIM(employee_data!H2719)</f>
        <v>shannon.lambert@bilearner.com</v>
      </c>
      <c r="I2719" t="str">
        <f>TRIM(UPPER(employee_data!I2719))</f>
        <v>EW</v>
      </c>
      <c r="J2719" t="str">
        <f>TRIM(PROPER(employee_data!J2719))</f>
        <v>Active</v>
      </c>
      <c r="K2719" t="str">
        <f>TRIM(PROPER(employee_data!K2719))</f>
        <v>Contract</v>
      </c>
      <c r="L2719" t="str">
        <f>TRIM(PROPER(employee_data!L2719))</f>
        <v>Zone C</v>
      </c>
      <c r="M2719" t="str">
        <f>TRIM(PROPER(employee_data!M2719))</f>
        <v>Part-Time</v>
      </c>
      <c r="N2719" t="str">
        <f>TRIM(PROPER(employee_data!N2719))</f>
        <v>Unk</v>
      </c>
      <c r="O2719" t="str">
        <f>TRIM(employee_data!O2719)</f>
        <v/>
      </c>
      <c r="P2719" t="str">
        <f>TRIM(PROPER(employee_data!P2719))</f>
        <v>Production</v>
      </c>
      <c r="Q2719" t="str">
        <f>TRIM(PROPER(employee_data!Q2719))</f>
        <v>Engineers</v>
      </c>
      <c r="R2719" s="2">
        <f>DATEVALUE(TEXT(employee_data!R2719,"dd/mm/yyyy"))</f>
        <v>20717</v>
      </c>
      <c r="S2719" t="str">
        <f>TRIM(UPPER(employee_data!S2719))</f>
        <v>MA</v>
      </c>
      <c r="T2719" t="str">
        <f>TRIM(PROPER(employee_data!T2719))</f>
        <v>Engineer</v>
      </c>
      <c r="U2719" t="str">
        <f>TRIM(PROPER(employee_data!U2719))</f>
        <v>Male</v>
      </c>
      <c r="V2719" t="str">
        <f>TRIM(employee_data!V2719)</f>
        <v>4496</v>
      </c>
      <c r="W2719" t="str">
        <f>TRIM(PROPER(employee_data!W2719))</f>
        <v>Hispanic</v>
      </c>
      <c r="X2719" t="str">
        <f>TRIM(PROPER(employee_data!X2719))</f>
        <v>Married</v>
      </c>
      <c r="Y2719" t="str">
        <f>TRIM(PROPER(employee_data!Y2719))</f>
        <v>Exceeds</v>
      </c>
      <c r="Z2719" s="4">
        <v>2</v>
      </c>
    </row>
    <row r="2720" spans="1:26" x14ac:dyDescent="0.25">
      <c r="A2720" t="str">
        <f>TRIM(employee_data!A2720)</f>
        <v>3145</v>
      </c>
      <c r="B2720" t="str">
        <f>TRIM(PROPER(employee_data!B2720))</f>
        <v>Prince</v>
      </c>
      <c r="C2720" t="str">
        <f>TRIM(PROPER(employee_data!C2720))</f>
        <v>Petty</v>
      </c>
      <c r="D2720" s="2">
        <f>DATEVALUE(TEXT(employee_data!D2720,"dd/mm/yyyy"))</f>
        <v>44101</v>
      </c>
      <c r="E2720" s="2">
        <f>IFERROR(DATEVALUE(TEXT(employee_data!E2720,"dd/mm/yyyy")),TRIM(""))</f>
        <v>44624</v>
      </c>
      <c r="F2720" t="str">
        <f>TRIM(employee_data!F2720)</f>
        <v>Production Technician I</v>
      </c>
      <c r="G2720" t="str">
        <f>TRIM(PROPER(employee_data!G2720))</f>
        <v>James Ware</v>
      </c>
      <c r="H2720" t="str">
        <f>TRIM(employee_data!H2720)</f>
        <v>prince.petty@bilearner.com</v>
      </c>
      <c r="I2720" t="str">
        <f>TRIM(UPPER(employee_data!I2720))</f>
        <v>MSC</v>
      </c>
      <c r="J2720" t="str">
        <f>TRIM(PROPER(employee_data!J2720))</f>
        <v>Leave Of Absence</v>
      </c>
      <c r="K2720" t="str">
        <f>TRIM(PROPER(employee_data!K2720))</f>
        <v>Part-Time</v>
      </c>
      <c r="L2720" t="str">
        <f>TRIM(PROPER(employee_data!L2720))</f>
        <v>Zone C</v>
      </c>
      <c r="M2720" t="str">
        <f>TRIM(PROPER(employee_data!M2720))</f>
        <v>Temporary</v>
      </c>
      <c r="N2720" t="str">
        <f>TRIM(PROPER(employee_data!N2720))</f>
        <v>Retirement</v>
      </c>
      <c r="O2720" t="str">
        <f>TRIM(employee_data!O2720)</f>
        <v>Reveal real paper peace usually fly know century.</v>
      </c>
      <c r="P2720" t="str">
        <f>TRIM(PROPER(employee_data!P2720))</f>
        <v>Production</v>
      </c>
      <c r="Q2720" t="str">
        <f>TRIM(PROPER(employee_data!Q2720))</f>
        <v>Field Operations</v>
      </c>
      <c r="R2720" s="2">
        <f>DATEVALUE(TEXT(employee_data!R2720,"dd/mm/yyyy"))</f>
        <v>35002</v>
      </c>
      <c r="S2720" t="str">
        <f>TRIM(UPPER(employee_data!S2720))</f>
        <v>MA</v>
      </c>
      <c r="T2720" t="str">
        <f>TRIM(PROPER(employee_data!T2720))</f>
        <v>Driller</v>
      </c>
      <c r="U2720" t="str">
        <f>TRIM(PROPER(employee_data!U2720))</f>
        <v>Male</v>
      </c>
      <c r="V2720" t="str">
        <f>TRIM(employee_data!V2720)</f>
        <v>59765</v>
      </c>
      <c r="W2720" t="str">
        <f>TRIM(PROPER(employee_data!W2720))</f>
        <v>Asian</v>
      </c>
      <c r="X2720" t="str">
        <f>TRIM(PROPER(employee_data!X2720))</f>
        <v>Divorced</v>
      </c>
      <c r="Y2720" t="str">
        <f>TRIM(PROPER(employee_data!Y2720))</f>
        <v>Fully Meets</v>
      </c>
      <c r="Z2720" s="4">
        <v>2</v>
      </c>
    </row>
    <row r="2721" spans="1:26" x14ac:dyDescent="0.25">
      <c r="A2721" t="str">
        <f>TRIM(employee_data!A2721)</f>
        <v>3146</v>
      </c>
      <c r="B2721" t="str">
        <f>TRIM(PROPER(employee_data!B2721))</f>
        <v>Abril</v>
      </c>
      <c r="C2721" t="str">
        <f>TRIM(PROPER(employee_data!C2721))</f>
        <v>Joseph</v>
      </c>
      <c r="D2721" s="2">
        <f>DATEVALUE(TEXT(employee_data!D2721,"dd/mm/yyyy"))</f>
        <v>43450</v>
      </c>
      <c r="E2721" s="2" t="str">
        <f>IFERROR(DATEVALUE(TEXT(employee_data!E2721,"dd/mm/yyyy")),TRIM(""))</f>
        <v/>
      </c>
      <c r="F2721" t="str">
        <f>TRIM(employee_data!F2721)</f>
        <v>Production Technician I</v>
      </c>
      <c r="G2721" t="str">
        <f>TRIM(PROPER(employee_data!G2721))</f>
        <v>Gregory Hall</v>
      </c>
      <c r="H2721" t="str">
        <f>TRIM(employee_data!H2721)</f>
        <v>abril.joseph@bilearner.com</v>
      </c>
      <c r="I2721" t="str">
        <f>TRIM(UPPER(employee_data!I2721))</f>
        <v>TNS</v>
      </c>
      <c r="J2721" t="str">
        <f>TRIM(PROPER(employee_data!J2721))</f>
        <v>Active</v>
      </c>
      <c r="K2721" t="str">
        <f>TRIM(PROPER(employee_data!K2721))</f>
        <v>Part-Time</v>
      </c>
      <c r="L2721" t="str">
        <f>TRIM(PROPER(employee_data!L2721))</f>
        <v>Zone C</v>
      </c>
      <c r="M2721" t="str">
        <f>TRIM(PROPER(employee_data!M2721))</f>
        <v>Temporary</v>
      </c>
      <c r="N2721" t="str">
        <f>TRIM(PROPER(employee_data!N2721))</f>
        <v>Unk</v>
      </c>
      <c r="O2721" t="str">
        <f>TRIM(employee_data!O2721)</f>
        <v/>
      </c>
      <c r="P2721" t="str">
        <f>TRIM(PROPER(employee_data!P2721))</f>
        <v>Production</v>
      </c>
      <c r="Q2721" t="str">
        <f>TRIM(PROPER(employee_data!Q2721))</f>
        <v>Project Management - Con</v>
      </c>
      <c r="R2721" s="2">
        <f>DATEVALUE(TEXT(employee_data!R2721,"dd/mm/yyyy"))</f>
        <v>28781</v>
      </c>
      <c r="S2721" t="str">
        <f>TRIM(UPPER(employee_data!S2721))</f>
        <v>MA</v>
      </c>
      <c r="T2721" t="str">
        <f>TRIM(PROPER(employee_data!T2721))</f>
        <v>Coordinator</v>
      </c>
      <c r="U2721" t="str">
        <f>TRIM(PROPER(employee_data!U2721))</f>
        <v>Female</v>
      </c>
      <c r="V2721" t="str">
        <f>TRIM(employee_data!V2721)</f>
        <v>19021</v>
      </c>
      <c r="W2721" t="str">
        <f>TRIM(PROPER(employee_data!W2721))</f>
        <v>White</v>
      </c>
      <c r="X2721" t="str">
        <f>TRIM(PROPER(employee_data!X2721))</f>
        <v>Widowed</v>
      </c>
      <c r="Y2721" t="str">
        <f>TRIM(PROPER(employee_data!Y2721))</f>
        <v>Fully Meets</v>
      </c>
      <c r="Z2721" s="4">
        <v>4</v>
      </c>
    </row>
    <row r="2722" spans="1:26" x14ac:dyDescent="0.25">
      <c r="A2722" t="str">
        <f>TRIM(employee_data!A2722)</f>
        <v>3147</v>
      </c>
      <c r="B2722" t="str">
        <f>TRIM(PROPER(employee_data!B2722))</f>
        <v>Bobby</v>
      </c>
      <c r="C2722" t="str">
        <f>TRIM(PROPER(employee_data!C2722))</f>
        <v>Levy</v>
      </c>
      <c r="D2722" s="2">
        <f>DATEVALUE(TEXT(employee_data!D2722,"dd/mm/yyyy"))</f>
        <v>45124</v>
      </c>
      <c r="E2722" s="2">
        <f>IFERROR(DATEVALUE(TEXT(employee_data!E2722,"dd/mm/yyyy")),TRIM(""))</f>
        <v>45135</v>
      </c>
      <c r="F2722" t="str">
        <f>TRIM(employee_data!F2722)</f>
        <v>Production Technician I</v>
      </c>
      <c r="G2722" t="str">
        <f>TRIM(PROPER(employee_data!G2722))</f>
        <v>Donna Yang</v>
      </c>
      <c r="H2722" t="str">
        <f>TRIM(employee_data!H2722)</f>
        <v>bobby.levy@bilearner.com</v>
      </c>
      <c r="I2722" t="str">
        <f>TRIM(UPPER(employee_data!I2722))</f>
        <v>PYZ</v>
      </c>
      <c r="J2722" t="str">
        <f>TRIM(PROPER(employee_data!J2722))</f>
        <v>Active</v>
      </c>
      <c r="K2722" t="str">
        <f>TRIM(PROPER(employee_data!K2722))</f>
        <v>Contract</v>
      </c>
      <c r="L2722" t="str">
        <f>TRIM(PROPER(employee_data!L2722))</f>
        <v>Zone B</v>
      </c>
      <c r="M2722" t="str">
        <f>TRIM(PROPER(employee_data!M2722))</f>
        <v>Temporary</v>
      </c>
      <c r="N2722" t="str">
        <f>TRIM(PROPER(employee_data!N2722))</f>
        <v>Involuntary</v>
      </c>
      <c r="O2722" t="str">
        <f>TRIM(employee_data!O2722)</f>
        <v>Member cost town create against decision.</v>
      </c>
      <c r="P2722" t="str">
        <f>TRIM(PROPER(employee_data!P2722))</f>
        <v>Production</v>
      </c>
      <c r="Q2722" t="str">
        <f>TRIM(PROPER(employee_data!Q2722))</f>
        <v>General - Sga</v>
      </c>
      <c r="R2722" s="2">
        <f>DATEVALUE(TEXT(employee_data!R2722,"dd/mm/yyyy"))</f>
        <v>36273</v>
      </c>
      <c r="S2722" t="str">
        <f>TRIM(UPPER(employee_data!S2722))</f>
        <v>MA</v>
      </c>
      <c r="T2722" t="str">
        <f>TRIM(PROPER(employee_data!T2722))</f>
        <v>Engineer</v>
      </c>
      <c r="U2722" t="str">
        <f>TRIM(PROPER(employee_data!U2722))</f>
        <v>Male</v>
      </c>
      <c r="V2722" t="str">
        <f>TRIM(employee_data!V2722)</f>
        <v>48709</v>
      </c>
      <c r="W2722" t="str">
        <f>TRIM(PROPER(employee_data!W2722))</f>
        <v>Hispanic</v>
      </c>
      <c r="X2722" t="str">
        <f>TRIM(PROPER(employee_data!X2722))</f>
        <v>Divorced</v>
      </c>
      <c r="Y2722" t="str">
        <f>TRIM(PROPER(employee_data!Y2722))</f>
        <v>Fully Meets</v>
      </c>
      <c r="Z2722" s="4">
        <v>5</v>
      </c>
    </row>
    <row r="2723" spans="1:26" x14ac:dyDescent="0.25">
      <c r="A2723" t="str">
        <f>TRIM(employee_data!A2723)</f>
        <v>3148</v>
      </c>
      <c r="B2723" t="str">
        <f>TRIM(PROPER(employee_data!B2723))</f>
        <v>Gustavo</v>
      </c>
      <c r="C2723" t="str">
        <f>TRIM(PROPER(employee_data!C2723))</f>
        <v>Durham</v>
      </c>
      <c r="D2723" s="2">
        <f>DATEVALUE(TEXT(employee_data!D2723,"dd/mm/yyyy"))</f>
        <v>43979</v>
      </c>
      <c r="E2723" s="2">
        <f>IFERROR(DATEVALUE(TEXT(employee_data!E2723,"dd/mm/yyyy")),TRIM(""))</f>
        <v>44544</v>
      </c>
      <c r="F2723" t="str">
        <f>TRIM(employee_data!F2723)</f>
        <v>Production Technician I</v>
      </c>
      <c r="G2723" t="str">
        <f>TRIM(PROPER(employee_data!G2723))</f>
        <v>Adrienne Barnett</v>
      </c>
      <c r="H2723" t="str">
        <f>TRIM(employee_data!H2723)</f>
        <v>gustavo.durham@bilearner.com</v>
      </c>
      <c r="I2723" t="str">
        <f>TRIM(UPPER(employee_data!I2723))</f>
        <v>WBL</v>
      </c>
      <c r="J2723" t="str">
        <f>TRIM(PROPER(employee_data!J2723))</f>
        <v>Active</v>
      </c>
      <c r="K2723" t="str">
        <f>TRIM(PROPER(employee_data!K2723))</f>
        <v>Full-Time</v>
      </c>
      <c r="L2723" t="str">
        <f>TRIM(PROPER(employee_data!L2723))</f>
        <v>Zone C</v>
      </c>
      <c r="M2723" t="str">
        <f>TRIM(PROPER(employee_data!M2723))</f>
        <v>Temporary</v>
      </c>
      <c r="N2723" t="str">
        <f>TRIM(PROPER(employee_data!N2723))</f>
        <v>Voluntary</v>
      </c>
      <c r="O2723" t="str">
        <f>TRIM(employee_data!O2723)</f>
        <v>Draw health deal.</v>
      </c>
      <c r="P2723" t="str">
        <f>TRIM(PROPER(employee_data!P2723))</f>
        <v>Production</v>
      </c>
      <c r="Q2723" t="str">
        <f>TRIM(PROPER(employee_data!Q2723))</f>
        <v>Aerial</v>
      </c>
      <c r="R2723" s="2">
        <f>DATEVALUE(TEXT(employee_data!R2723,"dd/mm/yyyy"))</f>
        <v>18323</v>
      </c>
      <c r="S2723" t="str">
        <f>TRIM(UPPER(employee_data!S2723))</f>
        <v>MA</v>
      </c>
      <c r="T2723" t="str">
        <f>TRIM(PROPER(employee_data!T2723))</f>
        <v>Foreman</v>
      </c>
      <c r="U2723" t="str">
        <f>TRIM(PROPER(employee_data!U2723))</f>
        <v>Male</v>
      </c>
      <c r="V2723" t="str">
        <f>TRIM(employee_data!V2723)</f>
        <v>76147</v>
      </c>
      <c r="W2723" t="str">
        <f>TRIM(PROPER(employee_data!W2723))</f>
        <v>White</v>
      </c>
      <c r="X2723" t="str">
        <f>TRIM(PROPER(employee_data!X2723))</f>
        <v>Single</v>
      </c>
      <c r="Y2723" t="str">
        <f>TRIM(PROPER(employee_data!Y2723))</f>
        <v>Exceeds</v>
      </c>
      <c r="Z2723" s="4">
        <v>2</v>
      </c>
    </row>
    <row r="2724" spans="1:26" x14ac:dyDescent="0.25">
      <c r="A2724" t="str">
        <f>TRIM(employee_data!A2724)</f>
        <v>3149</v>
      </c>
      <c r="B2724" t="str">
        <f>TRIM(PROPER(employee_data!B2724))</f>
        <v>Teagan</v>
      </c>
      <c r="C2724" t="str">
        <f>TRIM(PROPER(employee_data!C2724))</f>
        <v>Stevens</v>
      </c>
      <c r="D2724" s="2">
        <f>DATEVALUE(TEXT(employee_data!D2724,"dd/mm/yyyy"))</f>
        <v>44256</v>
      </c>
      <c r="E2724" s="2">
        <f>IFERROR(DATEVALUE(TEXT(employee_data!E2724,"dd/mm/yyyy")),TRIM(""))</f>
        <v>45021</v>
      </c>
      <c r="F2724" t="str">
        <f>TRIM(employee_data!F2724)</f>
        <v>Production Technician I</v>
      </c>
      <c r="G2724" t="str">
        <f>TRIM(PROPER(employee_data!G2724))</f>
        <v>Yvonne Bush</v>
      </c>
      <c r="H2724" t="str">
        <f>TRIM(employee_data!H2724)</f>
        <v>teagan.stevens@bilearner.com</v>
      </c>
      <c r="I2724" t="str">
        <f>TRIM(UPPER(employee_data!I2724))</f>
        <v>NEL</v>
      </c>
      <c r="J2724" t="str">
        <f>TRIM(PROPER(employee_data!J2724))</f>
        <v>Active</v>
      </c>
      <c r="K2724" t="str">
        <f>TRIM(PROPER(employee_data!K2724))</f>
        <v>Full-Time</v>
      </c>
      <c r="L2724" t="str">
        <f>TRIM(PROPER(employee_data!L2724))</f>
        <v>Zone A</v>
      </c>
      <c r="M2724" t="str">
        <f>TRIM(PROPER(employee_data!M2724))</f>
        <v>Part-Time</v>
      </c>
      <c r="N2724" t="str">
        <f>TRIM(PROPER(employee_data!N2724))</f>
        <v>Voluntary</v>
      </c>
      <c r="O2724" t="str">
        <f>TRIM(employee_data!O2724)</f>
        <v>Policy upon tend join individual direction yard.</v>
      </c>
      <c r="P2724" t="str">
        <f>TRIM(PROPER(employee_data!P2724))</f>
        <v>Production</v>
      </c>
      <c r="Q2724" t="str">
        <f>TRIM(PROPER(employee_data!Q2724))</f>
        <v>Field Operations</v>
      </c>
      <c r="R2724" s="2">
        <f>DATEVALUE(TEXT(employee_data!R2724,"dd/mm/yyyy"))</f>
        <v>30586</v>
      </c>
      <c r="S2724" t="str">
        <f>TRIM(UPPER(employee_data!S2724))</f>
        <v>MA</v>
      </c>
      <c r="T2724" t="str">
        <f>TRIM(PROPER(employee_data!T2724))</f>
        <v>Laborer</v>
      </c>
      <c r="U2724" t="str">
        <f>TRIM(PROPER(employee_data!U2724))</f>
        <v>Female</v>
      </c>
      <c r="V2724" t="str">
        <f>TRIM(employee_data!V2724)</f>
        <v>19987</v>
      </c>
      <c r="W2724" t="str">
        <f>TRIM(PROPER(employee_data!W2724))</f>
        <v>Black</v>
      </c>
      <c r="X2724" t="str">
        <f>TRIM(PROPER(employee_data!X2724))</f>
        <v>Single</v>
      </c>
      <c r="Y2724" t="str">
        <f>TRIM(PROPER(employee_data!Y2724))</f>
        <v>Exceeds</v>
      </c>
      <c r="Z2724" s="4">
        <v>2</v>
      </c>
    </row>
    <row r="2725" spans="1:26" x14ac:dyDescent="0.25">
      <c r="A2725" t="str">
        <f>TRIM(employee_data!A2725)</f>
        <v>3150</v>
      </c>
      <c r="B2725" t="str">
        <f>TRIM(PROPER(employee_data!B2725))</f>
        <v>Neil</v>
      </c>
      <c r="C2725" t="str">
        <f>TRIM(PROPER(employee_data!C2725))</f>
        <v>Patton</v>
      </c>
      <c r="D2725" s="2">
        <f>DATEVALUE(TEXT(employee_data!D2725,"dd/mm/yyyy"))</f>
        <v>44604</v>
      </c>
      <c r="E2725" s="2" t="str">
        <f>IFERROR(DATEVALUE(TEXT(employee_data!E2725,"dd/mm/yyyy")),TRIM(""))</f>
        <v/>
      </c>
      <c r="F2725" t="str">
        <f>TRIM(employee_data!F2725)</f>
        <v>Production Technician I</v>
      </c>
      <c r="G2725" t="str">
        <f>TRIM(PROPER(employee_data!G2725))</f>
        <v>Mark Silva</v>
      </c>
      <c r="H2725" t="str">
        <f>TRIM(employee_data!H2725)</f>
        <v>neil.patton@bilearner.com</v>
      </c>
      <c r="I2725" t="str">
        <f>TRIM(UPPER(employee_data!I2725))</f>
        <v>PL</v>
      </c>
      <c r="J2725" t="str">
        <f>TRIM(PROPER(employee_data!J2725))</f>
        <v>Active</v>
      </c>
      <c r="K2725" t="str">
        <f>TRIM(PROPER(employee_data!K2725))</f>
        <v>Full-Time</v>
      </c>
      <c r="L2725" t="str">
        <f>TRIM(PROPER(employee_data!L2725))</f>
        <v>Zone C</v>
      </c>
      <c r="M2725" t="str">
        <f>TRIM(PROPER(employee_data!M2725))</f>
        <v>Part-Time</v>
      </c>
      <c r="N2725" t="str">
        <f>TRIM(PROPER(employee_data!N2725))</f>
        <v>Unk</v>
      </c>
      <c r="O2725" t="str">
        <f>TRIM(employee_data!O2725)</f>
        <v/>
      </c>
      <c r="P2725" t="str">
        <f>TRIM(PROPER(employee_data!P2725))</f>
        <v>Production</v>
      </c>
      <c r="Q2725" t="str">
        <f>TRIM(PROPER(employee_data!Q2725))</f>
        <v>Aerial</v>
      </c>
      <c r="R2725" s="2">
        <f>DATEVALUE(TEXT(employee_data!R2725,"dd/mm/yyyy"))</f>
        <v>20303</v>
      </c>
      <c r="S2725" t="str">
        <f>TRIM(UPPER(employee_data!S2725))</f>
        <v>MA</v>
      </c>
      <c r="T2725" t="str">
        <f>TRIM(PROPER(employee_data!T2725))</f>
        <v>Foreman</v>
      </c>
      <c r="U2725" t="str">
        <f>TRIM(PROPER(employee_data!U2725))</f>
        <v>Female</v>
      </c>
      <c r="V2725" t="str">
        <f>TRIM(employee_data!V2725)</f>
        <v>11927</v>
      </c>
      <c r="W2725" t="str">
        <f>TRIM(PROPER(employee_data!W2725))</f>
        <v>Asian</v>
      </c>
      <c r="X2725" t="str">
        <f>TRIM(PROPER(employee_data!X2725))</f>
        <v>Widowed</v>
      </c>
      <c r="Y2725" t="str">
        <f>TRIM(PROPER(employee_data!Y2725))</f>
        <v>Fully Meets</v>
      </c>
      <c r="Z2725" s="4">
        <v>2</v>
      </c>
    </row>
    <row r="2726" spans="1:26" x14ac:dyDescent="0.25">
      <c r="A2726" t="str">
        <f>TRIM(employee_data!A2726)</f>
        <v>3151</v>
      </c>
      <c r="B2726" t="str">
        <f>TRIM(PROPER(employee_data!B2726))</f>
        <v>Khalil</v>
      </c>
      <c r="C2726" t="str">
        <f>TRIM(PROPER(employee_data!C2726))</f>
        <v>Guzman</v>
      </c>
      <c r="D2726" s="2">
        <f>DATEVALUE(TEXT(employee_data!D2726,"dd/mm/yyyy"))</f>
        <v>44618</v>
      </c>
      <c r="E2726" s="2" t="str">
        <f>IFERROR(DATEVALUE(TEXT(employee_data!E2726,"dd/mm/yyyy")),TRIM(""))</f>
        <v/>
      </c>
      <c r="F2726" t="str">
        <f>TRIM(employee_data!F2726)</f>
        <v>Production Technician I</v>
      </c>
      <c r="G2726" t="str">
        <f>TRIM(PROPER(employee_data!G2726))</f>
        <v>Melissa Wheeler Dds</v>
      </c>
      <c r="H2726" t="str">
        <f>TRIM(employee_data!H2726)</f>
        <v>khalil.guzman@bilearner.com</v>
      </c>
      <c r="I2726" t="str">
        <f>TRIM(UPPER(employee_data!I2726))</f>
        <v>BPC</v>
      </c>
      <c r="J2726" t="str">
        <f>TRIM(PROPER(employee_data!J2726))</f>
        <v>Active</v>
      </c>
      <c r="K2726" t="str">
        <f>TRIM(PROPER(employee_data!K2726))</f>
        <v>Part-Time</v>
      </c>
      <c r="L2726" t="str">
        <f>TRIM(PROPER(employee_data!L2726))</f>
        <v>Zone C</v>
      </c>
      <c r="M2726" t="str">
        <f>TRIM(PROPER(employee_data!M2726))</f>
        <v>Temporary</v>
      </c>
      <c r="N2726" t="str">
        <f>TRIM(PROPER(employee_data!N2726))</f>
        <v>Unk</v>
      </c>
      <c r="O2726" t="str">
        <f>TRIM(employee_data!O2726)</f>
        <v/>
      </c>
      <c r="P2726" t="str">
        <f>TRIM(PROPER(employee_data!P2726))</f>
        <v>Production</v>
      </c>
      <c r="Q2726" t="str">
        <f>TRIM(PROPER(employee_data!Q2726))</f>
        <v>Field Operations</v>
      </c>
      <c r="R2726" s="2">
        <f>DATEVALUE(TEXT(employee_data!R2726,"dd/mm/yyyy"))</f>
        <v>24061</v>
      </c>
      <c r="S2726" t="str">
        <f>TRIM(UPPER(employee_data!S2726))</f>
        <v>MA</v>
      </c>
      <c r="T2726" t="str">
        <f>TRIM(PROPER(employee_data!T2726))</f>
        <v>Engineer</v>
      </c>
      <c r="U2726" t="str">
        <f>TRIM(PROPER(employee_data!U2726))</f>
        <v>Female</v>
      </c>
      <c r="V2726" t="str">
        <f>TRIM(employee_data!V2726)</f>
        <v>81158</v>
      </c>
      <c r="W2726" t="str">
        <f>TRIM(PROPER(employee_data!W2726))</f>
        <v>White</v>
      </c>
      <c r="X2726" t="str">
        <f>TRIM(PROPER(employee_data!X2726))</f>
        <v>Widowed</v>
      </c>
      <c r="Y2726" t="str">
        <f>TRIM(PROPER(employee_data!Y2726))</f>
        <v>Exceeds</v>
      </c>
      <c r="Z2726" s="4">
        <v>4</v>
      </c>
    </row>
    <row r="2727" spans="1:26" x14ac:dyDescent="0.25">
      <c r="A2727" t="str">
        <f>TRIM(employee_data!A2727)</f>
        <v>3152</v>
      </c>
      <c r="B2727" t="str">
        <f>TRIM(PROPER(employee_data!B2727))</f>
        <v>Alaina</v>
      </c>
      <c r="C2727" t="str">
        <f>TRIM(PROPER(employee_data!C2727))</f>
        <v>Mayo</v>
      </c>
      <c r="D2727" s="2">
        <f>DATEVALUE(TEXT(employee_data!D2727,"dd/mm/yyyy"))</f>
        <v>44747</v>
      </c>
      <c r="E2727" s="2">
        <f>IFERROR(DATEVALUE(TEXT(employee_data!E2727,"dd/mm/yyyy")),TRIM(""))</f>
        <v>44923</v>
      </c>
      <c r="F2727" t="str">
        <f>TRIM(employee_data!F2727)</f>
        <v>Production Technician I</v>
      </c>
      <c r="G2727" t="str">
        <f>TRIM(PROPER(employee_data!G2727))</f>
        <v>Mr. Tony Collier</v>
      </c>
      <c r="H2727" t="str">
        <f>TRIM(employee_data!H2727)</f>
        <v>alaina.mayo@bilearner.com</v>
      </c>
      <c r="I2727" t="str">
        <f>TRIM(UPPER(employee_data!I2727))</f>
        <v>CCDR</v>
      </c>
      <c r="J2727" t="str">
        <f>TRIM(PROPER(employee_data!J2727))</f>
        <v>Active</v>
      </c>
      <c r="K2727" t="str">
        <f>TRIM(PROPER(employee_data!K2727))</f>
        <v>Contract</v>
      </c>
      <c r="L2727" t="str">
        <f>TRIM(PROPER(employee_data!L2727))</f>
        <v>Zone C</v>
      </c>
      <c r="M2727" t="str">
        <f>TRIM(PROPER(employee_data!M2727))</f>
        <v>Temporary</v>
      </c>
      <c r="N2727" t="str">
        <f>TRIM(PROPER(employee_data!N2727))</f>
        <v>Voluntary</v>
      </c>
      <c r="O2727" t="str">
        <f>TRIM(employee_data!O2727)</f>
        <v>Through would building generation pay investment.</v>
      </c>
      <c r="P2727" t="str">
        <f>TRIM(PROPER(employee_data!P2727))</f>
        <v>Production</v>
      </c>
      <c r="Q2727" t="str">
        <f>TRIM(PROPER(employee_data!Q2727))</f>
        <v>Field Operations</v>
      </c>
      <c r="R2727" s="2">
        <f>DATEVALUE(TEXT(employee_data!R2727,"dd/mm/yyyy"))</f>
        <v>19722</v>
      </c>
      <c r="S2727" t="str">
        <f>TRIM(UPPER(employee_data!S2727))</f>
        <v>MA</v>
      </c>
      <c r="T2727" t="str">
        <f>TRIM(PROPER(employee_data!T2727))</f>
        <v>Laborer</v>
      </c>
      <c r="U2727" t="str">
        <f>TRIM(PROPER(employee_data!U2727))</f>
        <v>Female</v>
      </c>
      <c r="V2727" t="str">
        <f>TRIM(employee_data!V2727)</f>
        <v>27163</v>
      </c>
      <c r="W2727" t="str">
        <f>TRIM(PROPER(employee_data!W2727))</f>
        <v>Black</v>
      </c>
      <c r="X2727" t="str">
        <f>TRIM(PROPER(employee_data!X2727))</f>
        <v>Widowed</v>
      </c>
      <c r="Y2727" t="str">
        <f>TRIM(PROPER(employee_data!Y2727))</f>
        <v>Exceeds</v>
      </c>
      <c r="Z2727" s="4">
        <v>5</v>
      </c>
    </row>
    <row r="2728" spans="1:26" x14ac:dyDescent="0.25">
      <c r="A2728" t="str">
        <f>TRIM(employee_data!A2728)</f>
        <v>3153</v>
      </c>
      <c r="B2728" t="str">
        <f>TRIM(PROPER(employee_data!B2728))</f>
        <v>Jagger</v>
      </c>
      <c r="C2728" t="str">
        <f>TRIM(PROPER(employee_data!C2728))</f>
        <v>Morgan</v>
      </c>
      <c r="D2728" s="2">
        <f>DATEVALUE(TEXT(employee_data!D2728,"dd/mm/yyyy"))</f>
        <v>43798</v>
      </c>
      <c r="E2728" s="2">
        <f>IFERROR(DATEVALUE(TEXT(employee_data!E2728,"dd/mm/yyyy")),TRIM(""))</f>
        <v>44631</v>
      </c>
      <c r="F2728" t="str">
        <f>TRIM(employee_data!F2728)</f>
        <v>Production Technician I</v>
      </c>
      <c r="G2728" t="str">
        <f>TRIM(PROPER(employee_data!G2728))</f>
        <v>Kathleen Johnson</v>
      </c>
      <c r="H2728" t="str">
        <f>TRIM(employee_data!H2728)</f>
        <v>jagger.morgan@bilearner.com</v>
      </c>
      <c r="I2728" t="str">
        <f>TRIM(UPPER(employee_data!I2728))</f>
        <v>SVG</v>
      </c>
      <c r="J2728" t="str">
        <f>TRIM(PROPER(employee_data!J2728))</f>
        <v>Active</v>
      </c>
      <c r="K2728" t="str">
        <f>TRIM(PROPER(employee_data!K2728))</f>
        <v>Part-Time</v>
      </c>
      <c r="L2728" t="str">
        <f>TRIM(PROPER(employee_data!L2728))</f>
        <v>Zone A</v>
      </c>
      <c r="M2728" t="str">
        <f>TRIM(PROPER(employee_data!M2728))</f>
        <v>Full-Time</v>
      </c>
      <c r="N2728" t="str">
        <f>TRIM(PROPER(employee_data!N2728))</f>
        <v>Retirement</v>
      </c>
      <c r="O2728" t="str">
        <f>TRIM(employee_data!O2728)</f>
        <v>Seven trip current difference baby.</v>
      </c>
      <c r="P2728" t="str">
        <f>TRIM(PROPER(employee_data!P2728))</f>
        <v>Production</v>
      </c>
      <c r="Q2728" t="str">
        <f>TRIM(PROPER(employee_data!Q2728))</f>
        <v>Field Operations</v>
      </c>
      <c r="R2728" s="2">
        <f>DATEVALUE(TEXT(employee_data!R2728,"dd/mm/yyyy"))</f>
        <v>34681</v>
      </c>
      <c r="S2728" t="str">
        <f>TRIM(UPPER(employee_data!S2728))</f>
        <v>MA</v>
      </c>
      <c r="T2728" t="str">
        <f>TRIM(PROPER(employee_data!T2728))</f>
        <v>Technician</v>
      </c>
      <c r="U2728" t="str">
        <f>TRIM(PROPER(employee_data!U2728))</f>
        <v>Female</v>
      </c>
      <c r="V2728" t="str">
        <f>TRIM(employee_data!V2728)</f>
        <v>96230</v>
      </c>
      <c r="W2728" t="str">
        <f>TRIM(PROPER(employee_data!W2728))</f>
        <v>Other</v>
      </c>
      <c r="X2728" t="str">
        <f>TRIM(PROPER(employee_data!X2728))</f>
        <v>Single</v>
      </c>
      <c r="Y2728" t="str">
        <f>TRIM(PROPER(employee_data!Y2728))</f>
        <v>Fully Meets</v>
      </c>
      <c r="Z2728" s="4">
        <v>4</v>
      </c>
    </row>
    <row r="2729" spans="1:26" x14ac:dyDescent="0.25">
      <c r="A2729" t="str">
        <f>TRIM(employee_data!A2729)</f>
        <v>3154</v>
      </c>
      <c r="B2729" t="str">
        <f>TRIM(PROPER(employee_data!B2729))</f>
        <v>Donavan</v>
      </c>
      <c r="C2729" t="str">
        <f>TRIM(PROPER(employee_data!C2729))</f>
        <v>Kennedy</v>
      </c>
      <c r="D2729" s="2">
        <f>DATEVALUE(TEXT(employee_data!D2729,"dd/mm/yyyy"))</f>
        <v>43518</v>
      </c>
      <c r="E2729" s="2" t="str">
        <f>IFERROR(DATEVALUE(TEXT(employee_data!E2729,"dd/mm/yyyy")),TRIM(""))</f>
        <v/>
      </c>
      <c r="F2729" t="str">
        <f>TRIM(employee_data!F2729)</f>
        <v>Production Technician I</v>
      </c>
      <c r="G2729" t="str">
        <f>TRIM(PROPER(employee_data!G2729))</f>
        <v>Julia Davis</v>
      </c>
      <c r="H2729" t="str">
        <f>TRIM(employee_data!H2729)</f>
        <v>donavan.kennedy@bilearner.com</v>
      </c>
      <c r="I2729" t="str">
        <f>TRIM(UPPER(employee_data!I2729))</f>
        <v>EW</v>
      </c>
      <c r="J2729" t="str">
        <f>TRIM(PROPER(employee_data!J2729))</f>
        <v>Active</v>
      </c>
      <c r="K2729" t="str">
        <f>TRIM(PROPER(employee_data!K2729))</f>
        <v>Full-Time</v>
      </c>
      <c r="L2729" t="str">
        <f>TRIM(PROPER(employee_data!L2729))</f>
        <v>Zone B</v>
      </c>
      <c r="M2729" t="str">
        <f>TRIM(PROPER(employee_data!M2729))</f>
        <v>Temporary</v>
      </c>
      <c r="N2729" t="str">
        <f>TRIM(PROPER(employee_data!N2729))</f>
        <v>Unk</v>
      </c>
      <c r="O2729" t="str">
        <f>TRIM(employee_data!O2729)</f>
        <v/>
      </c>
      <c r="P2729" t="str">
        <f>TRIM(PROPER(employee_data!P2729))</f>
        <v>Production</v>
      </c>
      <c r="Q2729" t="str">
        <f>TRIM(PROPER(employee_data!Q2729))</f>
        <v>Engineers</v>
      </c>
      <c r="R2729" s="2">
        <f>DATEVALUE(TEXT(employee_data!R2729,"dd/mm/yyyy"))</f>
        <v>18039</v>
      </c>
      <c r="S2729" t="str">
        <f>TRIM(UPPER(employee_data!S2729))</f>
        <v>MA</v>
      </c>
      <c r="T2729" t="str">
        <f>TRIM(PROPER(employee_data!T2729))</f>
        <v>Engineer</v>
      </c>
      <c r="U2729" t="str">
        <f>TRIM(PROPER(employee_data!U2729))</f>
        <v>Female</v>
      </c>
      <c r="V2729" t="str">
        <f>TRIM(employee_data!V2729)</f>
        <v>75205</v>
      </c>
      <c r="W2729" t="str">
        <f>TRIM(PROPER(employee_data!W2729))</f>
        <v>Black</v>
      </c>
      <c r="X2729" t="str">
        <f>TRIM(PROPER(employee_data!X2729))</f>
        <v>Single</v>
      </c>
      <c r="Y2729" t="str">
        <f>TRIM(PROPER(employee_data!Y2729))</f>
        <v>Fully Meets</v>
      </c>
      <c r="Z2729" s="4">
        <v>2</v>
      </c>
    </row>
    <row r="2730" spans="1:26" x14ac:dyDescent="0.25">
      <c r="A2730" t="str">
        <f>TRIM(employee_data!A2730)</f>
        <v>3155</v>
      </c>
      <c r="B2730" t="str">
        <f>TRIM(PROPER(employee_data!B2730))</f>
        <v>Amy</v>
      </c>
      <c r="C2730" t="str">
        <f>TRIM(PROPER(employee_data!C2730))</f>
        <v>Frederick</v>
      </c>
      <c r="D2730" s="2">
        <f>DATEVALUE(TEXT(employee_data!D2730,"dd/mm/yyyy"))</f>
        <v>44028</v>
      </c>
      <c r="E2730" s="2">
        <f>IFERROR(DATEVALUE(TEXT(employee_data!E2730,"dd/mm/yyyy")),TRIM(""))</f>
        <v>44607</v>
      </c>
      <c r="F2730" t="str">
        <f>TRIM(employee_data!F2730)</f>
        <v>Production Technician I</v>
      </c>
      <c r="G2730" t="str">
        <f>TRIM(PROPER(employee_data!G2730))</f>
        <v>Amanda Carter</v>
      </c>
      <c r="H2730" t="str">
        <f>TRIM(employee_data!H2730)</f>
        <v>amy.frederick@bilearner.com</v>
      </c>
      <c r="I2730" t="str">
        <f>TRIM(UPPER(employee_data!I2730))</f>
        <v>MSC</v>
      </c>
      <c r="J2730" t="str">
        <f>TRIM(PROPER(employee_data!J2730))</f>
        <v>Terminated For Cause</v>
      </c>
      <c r="K2730" t="str">
        <f>TRIM(PROPER(employee_data!K2730))</f>
        <v>Contract</v>
      </c>
      <c r="L2730" t="str">
        <f>TRIM(PROPER(employee_data!L2730))</f>
        <v>Zone B</v>
      </c>
      <c r="M2730" t="str">
        <f>TRIM(PROPER(employee_data!M2730))</f>
        <v>Temporary</v>
      </c>
      <c r="N2730" t="str">
        <f>TRIM(PROPER(employee_data!N2730))</f>
        <v>Voluntary</v>
      </c>
      <c r="O2730" t="str">
        <f>TRIM(employee_data!O2730)</f>
        <v>Interest sit production sit director think.</v>
      </c>
      <c r="P2730" t="str">
        <f>TRIM(PROPER(employee_data!P2730))</f>
        <v>Production</v>
      </c>
      <c r="Q2730" t="str">
        <f>TRIM(PROPER(employee_data!Q2730))</f>
        <v>General - Con</v>
      </c>
      <c r="R2730" s="2">
        <f>DATEVALUE(TEXT(employee_data!R2730,"dd/mm/yyyy"))</f>
        <v>18701</v>
      </c>
      <c r="S2730" t="str">
        <f>TRIM(UPPER(employee_data!S2730))</f>
        <v>MA</v>
      </c>
      <c r="T2730" t="str">
        <f>TRIM(PROPER(employee_data!T2730))</f>
        <v>Lineman</v>
      </c>
      <c r="U2730" t="str">
        <f>TRIM(PROPER(employee_data!U2730))</f>
        <v>Male</v>
      </c>
      <c r="V2730" t="str">
        <f>TRIM(employee_data!V2730)</f>
        <v>56136</v>
      </c>
      <c r="W2730" t="str">
        <f>TRIM(PROPER(employee_data!W2730))</f>
        <v>Black</v>
      </c>
      <c r="X2730" t="str">
        <f>TRIM(PROPER(employee_data!X2730))</f>
        <v>Married</v>
      </c>
      <c r="Y2730" t="str">
        <f>TRIM(PROPER(employee_data!Y2730))</f>
        <v>Fully Meets</v>
      </c>
      <c r="Z2730" s="4">
        <v>2</v>
      </c>
    </row>
    <row r="2731" spans="1:26" x14ac:dyDescent="0.25">
      <c r="A2731" t="str">
        <f>TRIM(employee_data!A2731)</f>
        <v>3156</v>
      </c>
      <c r="B2731" t="str">
        <f>TRIM(PROPER(employee_data!B2731))</f>
        <v>Pierce</v>
      </c>
      <c r="C2731" t="str">
        <f>TRIM(PROPER(employee_data!C2731))</f>
        <v>Charles</v>
      </c>
      <c r="D2731" s="2">
        <f>DATEVALUE(TEXT(employee_data!D2731,"dd/mm/yyyy"))</f>
        <v>43664</v>
      </c>
      <c r="E2731" s="2">
        <f>IFERROR(DATEVALUE(TEXT(employee_data!E2731,"dd/mm/yyyy")),TRIM(""))</f>
        <v>43880</v>
      </c>
      <c r="F2731" t="str">
        <f>TRIM(employee_data!F2731)</f>
        <v>Production Technician II</v>
      </c>
      <c r="G2731" t="str">
        <f>TRIM(PROPER(employee_data!G2731))</f>
        <v>Jenny Ray</v>
      </c>
      <c r="H2731" t="str">
        <f>TRIM(employee_data!H2731)</f>
        <v>pierce.charles@bilearner.com</v>
      </c>
      <c r="I2731" t="str">
        <f>TRIM(UPPER(employee_data!I2731))</f>
        <v>MSC</v>
      </c>
      <c r="J2731" t="str">
        <f>TRIM(PROPER(employee_data!J2731))</f>
        <v>Voluntarily Terminated</v>
      </c>
      <c r="K2731" t="str">
        <f>TRIM(PROPER(employee_data!K2731))</f>
        <v>Contract</v>
      </c>
      <c r="L2731" t="str">
        <f>TRIM(PROPER(employee_data!L2731))</f>
        <v>Zone B</v>
      </c>
      <c r="M2731" t="str">
        <f>TRIM(PROPER(employee_data!M2731))</f>
        <v>Part-Time</v>
      </c>
      <c r="N2731" t="str">
        <f>TRIM(PROPER(employee_data!N2731))</f>
        <v>Voluntary</v>
      </c>
      <c r="O2731" t="str">
        <f>TRIM(employee_data!O2731)</f>
        <v>Else feel no individual.</v>
      </c>
      <c r="P2731" t="str">
        <f>TRIM(PROPER(employee_data!P2731))</f>
        <v>Production</v>
      </c>
      <c r="Q2731" t="str">
        <f>TRIM(PROPER(employee_data!Q2731))</f>
        <v>General - Con</v>
      </c>
      <c r="R2731" s="2">
        <f>DATEVALUE(TEXT(employee_data!R2731,"dd/mm/yyyy"))</f>
        <v>22843</v>
      </c>
      <c r="S2731" t="str">
        <f>TRIM(UPPER(employee_data!S2731))</f>
        <v>MA</v>
      </c>
      <c r="T2731" t="str">
        <f>TRIM(PROPER(employee_data!T2731))</f>
        <v>Lineman</v>
      </c>
      <c r="U2731" t="str">
        <f>TRIM(PROPER(employee_data!U2731))</f>
        <v>Female</v>
      </c>
      <c r="V2731" t="str">
        <f>TRIM(employee_data!V2731)</f>
        <v>65327</v>
      </c>
      <c r="W2731" t="str">
        <f>TRIM(PROPER(employee_data!W2731))</f>
        <v>Black</v>
      </c>
      <c r="X2731" t="str">
        <f>TRIM(PROPER(employee_data!X2731))</f>
        <v>Married</v>
      </c>
      <c r="Y2731" t="str">
        <f>TRIM(PROPER(employee_data!Y2731))</f>
        <v>Fully Meets</v>
      </c>
      <c r="Z2731" s="4">
        <v>5</v>
      </c>
    </row>
    <row r="2732" spans="1:26" x14ac:dyDescent="0.25">
      <c r="A2732" t="str">
        <f>TRIM(employee_data!A2732)</f>
        <v>3157</v>
      </c>
      <c r="B2732" t="str">
        <f>TRIM(PROPER(employee_data!B2732))</f>
        <v>Deegan</v>
      </c>
      <c r="C2732" t="str">
        <f>TRIM(PROPER(employee_data!C2732))</f>
        <v>Pham</v>
      </c>
      <c r="D2732" s="2">
        <f>DATEVALUE(TEXT(employee_data!D2732,"dd/mm/yyyy"))</f>
        <v>43534</v>
      </c>
      <c r="E2732" s="2">
        <f>IFERROR(DATEVALUE(TEXT(employee_data!E2732,"dd/mm/yyyy")),TRIM(""))</f>
        <v>44516</v>
      </c>
      <c r="F2732" t="str">
        <f>TRIM(employee_data!F2732)</f>
        <v>Production Technician II</v>
      </c>
      <c r="G2732" t="str">
        <f>TRIM(PROPER(employee_data!G2732))</f>
        <v>Kimberly Collier</v>
      </c>
      <c r="H2732" t="str">
        <f>TRIM(employee_data!H2732)</f>
        <v>deegan.pham@bilearner.com</v>
      </c>
      <c r="I2732" t="str">
        <f>TRIM(UPPER(employee_data!I2732))</f>
        <v>TNS</v>
      </c>
      <c r="J2732" t="str">
        <f>TRIM(PROPER(employee_data!J2732))</f>
        <v>Active</v>
      </c>
      <c r="K2732" t="str">
        <f>TRIM(PROPER(employee_data!K2732))</f>
        <v>Contract</v>
      </c>
      <c r="L2732" t="str">
        <f>TRIM(PROPER(employee_data!L2732))</f>
        <v>Zone A</v>
      </c>
      <c r="M2732" t="str">
        <f>TRIM(PROPER(employee_data!M2732))</f>
        <v>Full-Time</v>
      </c>
      <c r="N2732" t="str">
        <f>TRIM(PROPER(employee_data!N2732))</f>
        <v>Voluntary</v>
      </c>
      <c r="O2732" t="str">
        <f>TRIM(employee_data!O2732)</f>
        <v>Capital series something again ever.</v>
      </c>
      <c r="P2732" t="str">
        <f>TRIM(PROPER(employee_data!P2732))</f>
        <v>Production</v>
      </c>
      <c r="Q2732" t="str">
        <f>TRIM(PROPER(employee_data!Q2732))</f>
        <v>Billable Consultants</v>
      </c>
      <c r="R2732" s="2">
        <f>DATEVALUE(TEXT(employee_data!R2732,"dd/mm/yyyy"))</f>
        <v>30757</v>
      </c>
      <c r="S2732" t="str">
        <f>TRIM(UPPER(employee_data!S2732))</f>
        <v>MA</v>
      </c>
      <c r="T2732" t="str">
        <f>TRIM(PROPER(employee_data!T2732))</f>
        <v>Engineer</v>
      </c>
      <c r="U2732" t="str">
        <f>TRIM(PROPER(employee_data!U2732))</f>
        <v>Female</v>
      </c>
      <c r="V2732" t="str">
        <f>TRIM(employee_data!V2732)</f>
        <v>25266</v>
      </c>
      <c r="W2732" t="str">
        <f>TRIM(PROPER(employee_data!W2732))</f>
        <v>White</v>
      </c>
      <c r="X2732" t="str">
        <f>TRIM(PROPER(employee_data!X2732))</f>
        <v>Divorced</v>
      </c>
      <c r="Y2732" t="str">
        <f>TRIM(PROPER(employee_data!Y2732))</f>
        <v>Exceeds</v>
      </c>
      <c r="Z2732" s="4">
        <v>5</v>
      </c>
    </row>
    <row r="2733" spans="1:26" x14ac:dyDescent="0.25">
      <c r="A2733" t="str">
        <f>TRIM(employee_data!A2733)</f>
        <v>3158</v>
      </c>
      <c r="B2733" t="str">
        <f>TRIM(PROPER(employee_data!B2733))</f>
        <v>Seth</v>
      </c>
      <c r="C2733" t="str">
        <f>TRIM(PROPER(employee_data!C2733))</f>
        <v>Oneill</v>
      </c>
      <c r="D2733" s="2">
        <f>DATEVALUE(TEXT(employee_data!D2733,"dd/mm/yyyy"))</f>
        <v>45076</v>
      </c>
      <c r="E2733" s="2">
        <f>IFERROR(DATEVALUE(TEXT(employee_data!E2733,"dd/mm/yyyy")),TRIM(""))</f>
        <v>45128</v>
      </c>
      <c r="F2733" t="str">
        <f>TRIM(employee_data!F2733)</f>
        <v>Production Technician II</v>
      </c>
      <c r="G2733" t="str">
        <f>TRIM(PROPER(employee_data!G2733))</f>
        <v>Michael Hendricks</v>
      </c>
      <c r="H2733" t="str">
        <f>TRIM(employee_data!H2733)</f>
        <v>seth.oneill@bilearner.com</v>
      </c>
      <c r="I2733" t="str">
        <f>TRIM(UPPER(employee_data!I2733))</f>
        <v>PYZ</v>
      </c>
      <c r="J2733" t="str">
        <f>TRIM(PROPER(employee_data!J2733))</f>
        <v>Active</v>
      </c>
      <c r="K2733" t="str">
        <f>TRIM(PROPER(employee_data!K2733))</f>
        <v>Part-Time</v>
      </c>
      <c r="L2733" t="str">
        <f>TRIM(PROPER(employee_data!L2733))</f>
        <v>Zone A</v>
      </c>
      <c r="M2733" t="str">
        <f>TRIM(PROPER(employee_data!M2733))</f>
        <v>Full-Time</v>
      </c>
      <c r="N2733" t="str">
        <f>TRIM(PROPER(employee_data!N2733))</f>
        <v>Retirement</v>
      </c>
      <c r="O2733" t="str">
        <f>TRIM(employee_data!O2733)</f>
        <v>More next spring around television million media.</v>
      </c>
      <c r="P2733" t="str">
        <f>TRIM(PROPER(employee_data!P2733))</f>
        <v>Production</v>
      </c>
      <c r="Q2733" t="str">
        <f>TRIM(PROPER(employee_data!Q2733))</f>
        <v>General - Sga</v>
      </c>
      <c r="R2733" s="2">
        <f>DATEVALUE(TEXT(employee_data!R2733,"dd/mm/yyyy"))</f>
        <v>27780</v>
      </c>
      <c r="S2733" t="str">
        <f>TRIM(UPPER(employee_data!S2733))</f>
        <v>MA</v>
      </c>
      <c r="T2733" t="str">
        <f>TRIM(PROPER(employee_data!T2733))</f>
        <v>Director</v>
      </c>
      <c r="U2733" t="str">
        <f>TRIM(PROPER(employee_data!U2733))</f>
        <v>Female</v>
      </c>
      <c r="V2733" t="str">
        <f>TRIM(employee_data!V2733)</f>
        <v>35824</v>
      </c>
      <c r="W2733" t="str">
        <f>TRIM(PROPER(employee_data!W2733))</f>
        <v>Hispanic</v>
      </c>
      <c r="X2733" t="str">
        <f>TRIM(PROPER(employee_data!X2733))</f>
        <v>Divorced</v>
      </c>
      <c r="Y2733" t="str">
        <f>TRIM(PROPER(employee_data!Y2733))</f>
        <v>Exceeds</v>
      </c>
      <c r="Z2733" s="4">
        <v>2</v>
      </c>
    </row>
    <row r="2734" spans="1:26" x14ac:dyDescent="0.25">
      <c r="A2734" t="str">
        <f>TRIM(employee_data!A2734)</f>
        <v>3159</v>
      </c>
      <c r="B2734" t="str">
        <f>TRIM(PROPER(employee_data!B2734))</f>
        <v>Mollie</v>
      </c>
      <c r="C2734" t="str">
        <f>TRIM(PROPER(employee_data!C2734))</f>
        <v>Woodward</v>
      </c>
      <c r="D2734" s="2">
        <f>DATEVALUE(TEXT(employee_data!D2734,"dd/mm/yyyy"))</f>
        <v>43335</v>
      </c>
      <c r="E2734" s="2">
        <f>IFERROR(DATEVALUE(TEXT(employee_data!E2734,"dd/mm/yyyy")),TRIM(""))</f>
        <v>43635</v>
      </c>
      <c r="F2734" t="str">
        <f>TRIM(employee_data!F2734)</f>
        <v>Production Technician II</v>
      </c>
      <c r="G2734" t="str">
        <f>TRIM(PROPER(employee_data!G2734))</f>
        <v>Lindsay White</v>
      </c>
      <c r="H2734" t="str">
        <f>TRIM(employee_data!H2734)</f>
        <v>mollie.woodward@bilearner.com</v>
      </c>
      <c r="I2734" t="str">
        <f>TRIM(UPPER(employee_data!I2734))</f>
        <v>WBL</v>
      </c>
      <c r="J2734" t="str">
        <f>TRIM(PROPER(employee_data!J2734))</f>
        <v>Active</v>
      </c>
      <c r="K2734" t="str">
        <f>TRIM(PROPER(employee_data!K2734))</f>
        <v>Full-Time</v>
      </c>
      <c r="L2734" t="str">
        <f>TRIM(PROPER(employee_data!L2734))</f>
        <v>Zone B</v>
      </c>
      <c r="M2734" t="str">
        <f>TRIM(PROPER(employee_data!M2734))</f>
        <v>Part-Time</v>
      </c>
      <c r="N2734" t="str">
        <f>TRIM(PROPER(employee_data!N2734))</f>
        <v>Voluntary</v>
      </c>
      <c r="O2734" t="str">
        <f>TRIM(employee_data!O2734)</f>
        <v>Allow decide education consider early such.</v>
      </c>
      <c r="P2734" t="str">
        <f>TRIM(PROPER(employee_data!P2734))</f>
        <v>Production</v>
      </c>
      <c r="Q2734" t="str">
        <f>TRIM(PROPER(employee_data!Q2734))</f>
        <v>Field Operations</v>
      </c>
      <c r="R2734" s="2">
        <f>DATEVALUE(TEXT(employee_data!R2734,"dd/mm/yyyy"))</f>
        <v>28639</v>
      </c>
      <c r="S2734" t="str">
        <f>TRIM(UPPER(employee_data!S2734))</f>
        <v>MA</v>
      </c>
      <c r="T2734" t="str">
        <f>TRIM(PROPER(employee_data!T2734))</f>
        <v>Groundman</v>
      </c>
      <c r="U2734" t="str">
        <f>TRIM(PROPER(employee_data!U2734))</f>
        <v>Female</v>
      </c>
      <c r="V2734" t="str">
        <f>TRIM(employee_data!V2734)</f>
        <v>24940</v>
      </c>
      <c r="W2734" t="str">
        <f>TRIM(PROPER(employee_data!W2734))</f>
        <v>Asian</v>
      </c>
      <c r="X2734" t="str">
        <f>TRIM(PROPER(employee_data!X2734))</f>
        <v>Married</v>
      </c>
      <c r="Y2734" t="str">
        <f>TRIM(PROPER(employee_data!Y2734))</f>
        <v>Fully Meets</v>
      </c>
      <c r="Z2734" s="4">
        <v>4</v>
      </c>
    </row>
    <row r="2735" spans="1:26" x14ac:dyDescent="0.25">
      <c r="A2735" t="str">
        <f>TRIM(employee_data!A2735)</f>
        <v>3160</v>
      </c>
      <c r="B2735" t="str">
        <f>TRIM(PROPER(employee_data!B2735))</f>
        <v>Baylee</v>
      </c>
      <c r="C2735" t="str">
        <f>TRIM(PROPER(employee_data!C2735))</f>
        <v>Warner</v>
      </c>
      <c r="D2735" s="2">
        <f>DATEVALUE(TEXT(employee_data!D2735,"dd/mm/yyyy"))</f>
        <v>43530</v>
      </c>
      <c r="E2735" s="2" t="str">
        <f>IFERROR(DATEVALUE(TEXT(employee_data!E2735,"dd/mm/yyyy")),TRIM(""))</f>
        <v/>
      </c>
      <c r="F2735" t="str">
        <f>TRIM(employee_data!F2735)</f>
        <v>Production Technician II</v>
      </c>
      <c r="G2735" t="str">
        <f>TRIM(PROPER(employee_data!G2735))</f>
        <v>Madeline Henderson</v>
      </c>
      <c r="H2735" t="str">
        <f>TRIM(employee_data!H2735)</f>
        <v>baylee.warner@bilearner.com</v>
      </c>
      <c r="I2735" t="str">
        <f>TRIM(UPPER(employee_data!I2735))</f>
        <v>NEL</v>
      </c>
      <c r="J2735" t="str">
        <f>TRIM(PROPER(employee_data!J2735))</f>
        <v>Active</v>
      </c>
      <c r="K2735" t="str">
        <f>TRIM(PROPER(employee_data!K2735))</f>
        <v>Full-Time</v>
      </c>
      <c r="L2735" t="str">
        <f>TRIM(PROPER(employee_data!L2735))</f>
        <v>Zone A</v>
      </c>
      <c r="M2735" t="str">
        <f>TRIM(PROPER(employee_data!M2735))</f>
        <v>Part-Time</v>
      </c>
      <c r="N2735" t="str">
        <f>TRIM(PROPER(employee_data!N2735))</f>
        <v>Unk</v>
      </c>
      <c r="O2735" t="str">
        <f>TRIM(employee_data!O2735)</f>
        <v/>
      </c>
      <c r="P2735" t="str">
        <f>TRIM(PROPER(employee_data!P2735))</f>
        <v>Production</v>
      </c>
      <c r="Q2735" t="str">
        <f>TRIM(PROPER(employee_data!Q2735))</f>
        <v>Splicing</v>
      </c>
      <c r="R2735" s="2">
        <f>DATEVALUE(TEXT(employee_data!R2735,"dd/mm/yyyy"))</f>
        <v>18736</v>
      </c>
      <c r="S2735" t="str">
        <f>TRIM(UPPER(employee_data!S2735))</f>
        <v>MA</v>
      </c>
      <c r="T2735" t="str">
        <f>TRIM(PROPER(employee_data!T2735))</f>
        <v>Splicer</v>
      </c>
      <c r="U2735" t="str">
        <f>TRIM(PROPER(employee_data!U2735))</f>
        <v>Female</v>
      </c>
      <c r="V2735" t="str">
        <f>TRIM(employee_data!V2735)</f>
        <v>69293</v>
      </c>
      <c r="W2735" t="str">
        <f>TRIM(PROPER(employee_data!W2735))</f>
        <v>Other</v>
      </c>
      <c r="X2735" t="str">
        <f>TRIM(PROPER(employee_data!X2735))</f>
        <v>Single</v>
      </c>
      <c r="Y2735" t="str">
        <f>TRIM(PROPER(employee_data!Y2735))</f>
        <v>Exceeds</v>
      </c>
      <c r="Z2735" s="4">
        <v>4</v>
      </c>
    </row>
    <row r="2736" spans="1:26" x14ac:dyDescent="0.25">
      <c r="A2736" t="str">
        <f>TRIM(employee_data!A2736)</f>
        <v>3161</v>
      </c>
      <c r="B2736" t="str">
        <f>TRIM(PROPER(employee_data!B2736))</f>
        <v>Celeste</v>
      </c>
      <c r="C2736" t="str">
        <f>TRIM(PROPER(employee_data!C2736))</f>
        <v>Allison</v>
      </c>
      <c r="D2736" s="2">
        <f>DATEVALUE(TEXT(employee_data!D2736,"dd/mm/yyyy"))</f>
        <v>45139</v>
      </c>
      <c r="E2736" s="2">
        <f>IFERROR(DATEVALUE(TEXT(employee_data!E2736,"dd/mm/yyyy")),TRIM(""))</f>
        <v>45140</v>
      </c>
      <c r="F2736" t="str">
        <f>TRIM(employee_data!F2736)</f>
        <v>Production Technician II</v>
      </c>
      <c r="G2736" t="str">
        <f>TRIM(PROPER(employee_data!G2736))</f>
        <v>Erin Maxwell</v>
      </c>
      <c r="H2736" t="str">
        <f>TRIM(employee_data!H2736)</f>
        <v>celeste.allison@bilearner.com</v>
      </c>
      <c r="I2736" t="str">
        <f>TRIM(UPPER(employee_data!I2736))</f>
        <v>PL</v>
      </c>
      <c r="J2736" t="str">
        <f>TRIM(PROPER(employee_data!J2736))</f>
        <v>Voluntarily Terminated</v>
      </c>
      <c r="K2736" t="str">
        <f>TRIM(PROPER(employee_data!K2736))</f>
        <v>Full-Time</v>
      </c>
      <c r="L2736" t="str">
        <f>TRIM(PROPER(employee_data!L2736))</f>
        <v>Zone C</v>
      </c>
      <c r="M2736" t="str">
        <f>TRIM(PROPER(employee_data!M2736))</f>
        <v>Full-Time</v>
      </c>
      <c r="N2736" t="str">
        <f>TRIM(PROPER(employee_data!N2736))</f>
        <v>Involuntary</v>
      </c>
      <c r="O2736" t="str">
        <f>TRIM(employee_data!O2736)</f>
        <v>Material thousand usually.</v>
      </c>
      <c r="P2736" t="str">
        <f>TRIM(PROPER(employee_data!P2736))</f>
        <v>Production</v>
      </c>
      <c r="Q2736" t="str">
        <f>TRIM(PROPER(employee_data!Q2736))</f>
        <v>General - Con</v>
      </c>
      <c r="R2736" s="2">
        <f>DATEVALUE(TEXT(employee_data!R2736,"dd/mm/yyyy"))</f>
        <v>30423</v>
      </c>
      <c r="S2736" t="str">
        <f>TRIM(UPPER(employee_data!S2736))</f>
        <v>MA</v>
      </c>
      <c r="T2736" t="str">
        <f>TRIM(PROPER(employee_data!T2736))</f>
        <v>Laborer</v>
      </c>
      <c r="U2736" t="str">
        <f>TRIM(PROPER(employee_data!U2736))</f>
        <v>Female</v>
      </c>
      <c r="V2736" t="str">
        <f>TRIM(employee_data!V2736)</f>
        <v>9346</v>
      </c>
      <c r="W2736" t="str">
        <f>TRIM(PROPER(employee_data!W2736))</f>
        <v>Black</v>
      </c>
      <c r="X2736" t="str">
        <f>TRIM(PROPER(employee_data!X2736))</f>
        <v>Divorced</v>
      </c>
      <c r="Y2736" t="str">
        <f>TRIM(PROPER(employee_data!Y2736))</f>
        <v>Fully Meets</v>
      </c>
      <c r="Z2736" s="4">
        <v>1</v>
      </c>
    </row>
    <row r="2737" spans="1:26" x14ac:dyDescent="0.25">
      <c r="A2737" t="str">
        <f>TRIM(employee_data!A2737)</f>
        <v>3162</v>
      </c>
      <c r="B2737" t="str">
        <f>TRIM(PROPER(employee_data!B2737))</f>
        <v>Camryn</v>
      </c>
      <c r="C2737" t="str">
        <f>TRIM(PROPER(employee_data!C2737))</f>
        <v>Clark</v>
      </c>
      <c r="D2737" s="2">
        <f>DATEVALUE(TEXT(employee_data!D2737,"dd/mm/yyyy"))</f>
        <v>43885</v>
      </c>
      <c r="E2737" s="2">
        <f>IFERROR(DATEVALUE(TEXT(employee_data!E2737,"dd/mm/yyyy")),TRIM(""))</f>
        <v>44189</v>
      </c>
      <c r="F2737" t="str">
        <f>TRIM(employee_data!F2737)</f>
        <v>Production Technician II</v>
      </c>
      <c r="G2737" t="str">
        <f>TRIM(PROPER(employee_data!G2737))</f>
        <v>Kaitlin Thomas Md</v>
      </c>
      <c r="H2737" t="str">
        <f>TRIM(employee_data!H2737)</f>
        <v>camryn.clark@bilearner.com</v>
      </c>
      <c r="I2737" t="str">
        <f>TRIM(UPPER(employee_data!I2737))</f>
        <v>BPC</v>
      </c>
      <c r="J2737" t="str">
        <f>TRIM(PROPER(employee_data!J2737))</f>
        <v>Active</v>
      </c>
      <c r="K2737" t="str">
        <f>TRIM(PROPER(employee_data!K2737))</f>
        <v>Part-Time</v>
      </c>
      <c r="L2737" t="str">
        <f>TRIM(PROPER(employee_data!L2737))</f>
        <v>Zone A</v>
      </c>
      <c r="M2737" t="str">
        <f>TRIM(PROPER(employee_data!M2737))</f>
        <v>Temporary</v>
      </c>
      <c r="N2737" t="str">
        <f>TRIM(PROPER(employee_data!N2737))</f>
        <v>Resignation</v>
      </c>
      <c r="O2737" t="str">
        <f>TRIM(employee_data!O2737)</f>
        <v>Not later mission use industry family at.</v>
      </c>
      <c r="P2737" t="str">
        <f>TRIM(PROPER(employee_data!P2737))</f>
        <v>Production</v>
      </c>
      <c r="Q2737" t="str">
        <f>TRIM(PROPER(employee_data!Q2737))</f>
        <v>Isp</v>
      </c>
      <c r="R2737" s="2">
        <f>DATEVALUE(TEXT(employee_data!R2737,"dd/mm/yyyy"))</f>
        <v>35669</v>
      </c>
      <c r="S2737" t="str">
        <f>TRIM(UPPER(employee_data!S2737))</f>
        <v>MA</v>
      </c>
      <c r="T2737" t="str">
        <f>TRIM(PROPER(employee_data!T2737))</f>
        <v>Manager</v>
      </c>
      <c r="U2737" t="str">
        <f>TRIM(PROPER(employee_data!U2737))</f>
        <v>Male</v>
      </c>
      <c r="V2737" t="str">
        <f>TRIM(employee_data!V2737)</f>
        <v>57257</v>
      </c>
      <c r="W2737" t="str">
        <f>TRIM(PROPER(employee_data!W2737))</f>
        <v>White</v>
      </c>
      <c r="X2737" t="str">
        <f>TRIM(PROPER(employee_data!X2737))</f>
        <v>Single</v>
      </c>
      <c r="Y2737" t="str">
        <f>TRIM(PROPER(employee_data!Y2737))</f>
        <v>Fully Meets</v>
      </c>
      <c r="Z2737" s="4">
        <v>5</v>
      </c>
    </row>
    <row r="2738" spans="1:26" x14ac:dyDescent="0.25">
      <c r="A2738" t="str">
        <f>TRIM(employee_data!A2738)</f>
        <v>3163</v>
      </c>
      <c r="B2738" t="str">
        <f>TRIM(PROPER(employee_data!B2738))</f>
        <v>Geovanni</v>
      </c>
      <c r="C2738" t="str">
        <f>TRIM(PROPER(employee_data!C2738))</f>
        <v>Crawford</v>
      </c>
      <c r="D2738" s="2">
        <f>DATEVALUE(TEXT(employee_data!D2738,"dd/mm/yyyy"))</f>
        <v>43734</v>
      </c>
      <c r="E2738" s="2" t="str">
        <f>IFERROR(DATEVALUE(TEXT(employee_data!E2738,"dd/mm/yyyy")),TRIM(""))</f>
        <v/>
      </c>
      <c r="F2738" t="str">
        <f>TRIM(employee_data!F2738)</f>
        <v>Production Technician I</v>
      </c>
      <c r="G2738" t="str">
        <f>TRIM(PROPER(employee_data!G2738))</f>
        <v>Taylor Martin</v>
      </c>
      <c r="H2738" t="str">
        <f>TRIM(employee_data!H2738)</f>
        <v>geovanni.crawford@bilearner.com</v>
      </c>
      <c r="I2738" t="str">
        <f>TRIM(UPPER(employee_data!I2738))</f>
        <v>PL</v>
      </c>
      <c r="J2738" t="str">
        <f>TRIM(PROPER(employee_data!J2738))</f>
        <v>Active</v>
      </c>
      <c r="K2738" t="str">
        <f>TRIM(PROPER(employee_data!K2738))</f>
        <v>Contract</v>
      </c>
      <c r="L2738" t="str">
        <f>TRIM(PROPER(employee_data!L2738))</f>
        <v>Zone A</v>
      </c>
      <c r="M2738" t="str">
        <f>TRIM(PROPER(employee_data!M2738))</f>
        <v>Full-Time</v>
      </c>
      <c r="N2738" t="str">
        <f>TRIM(PROPER(employee_data!N2738))</f>
        <v>Unk</v>
      </c>
      <c r="O2738" t="str">
        <f>TRIM(employee_data!O2738)</f>
        <v/>
      </c>
      <c r="P2738" t="str">
        <f>TRIM(PROPER(employee_data!P2738))</f>
        <v>Production</v>
      </c>
      <c r="Q2738" t="str">
        <f>TRIM(PROPER(employee_data!Q2738))</f>
        <v>Catv</v>
      </c>
      <c r="R2738" s="2">
        <f>DATEVALUE(TEXT(employee_data!R2738,"dd/mm/yyyy"))</f>
        <v>28927</v>
      </c>
      <c r="S2738" t="str">
        <f>TRIM(UPPER(employee_data!S2738))</f>
        <v>MA</v>
      </c>
      <c r="T2738" t="str">
        <f>TRIM(PROPER(employee_data!T2738))</f>
        <v>Laborer</v>
      </c>
      <c r="U2738" t="str">
        <f>TRIM(PROPER(employee_data!U2738))</f>
        <v>Male</v>
      </c>
      <c r="V2738" t="str">
        <f>TRIM(employee_data!V2738)</f>
        <v>57484</v>
      </c>
      <c r="W2738" t="str">
        <f>TRIM(PROPER(employee_data!W2738))</f>
        <v>Black</v>
      </c>
      <c r="X2738" t="str">
        <f>TRIM(PROPER(employee_data!X2738))</f>
        <v>Married</v>
      </c>
      <c r="Y2738" t="str">
        <f>TRIM(PROPER(employee_data!Y2738))</f>
        <v>Fully Meets</v>
      </c>
      <c r="Z2738" s="4">
        <v>4</v>
      </c>
    </row>
    <row r="2739" spans="1:26" x14ac:dyDescent="0.25">
      <c r="A2739" t="str">
        <f>TRIM(employee_data!A2739)</f>
        <v>3164</v>
      </c>
      <c r="B2739" t="str">
        <f>TRIM(PROPER(employee_data!B2739))</f>
        <v>Danielle</v>
      </c>
      <c r="C2739" t="str">
        <f>TRIM(PROPER(employee_data!C2739))</f>
        <v>Blanchard</v>
      </c>
      <c r="D2739" s="2">
        <f>DATEVALUE(TEXT(employee_data!D2739,"dd/mm/yyyy"))</f>
        <v>44902</v>
      </c>
      <c r="E2739" s="2">
        <f>IFERROR(DATEVALUE(TEXT(employee_data!E2739,"dd/mm/yyyy")),TRIM(""))</f>
        <v>45085</v>
      </c>
      <c r="F2739" t="str">
        <f>TRIM(employee_data!F2739)</f>
        <v>Production Technician I</v>
      </c>
      <c r="G2739" t="str">
        <f>TRIM(PROPER(employee_data!G2739))</f>
        <v>Natalie Hogan</v>
      </c>
      <c r="H2739" t="str">
        <f>TRIM(employee_data!H2739)</f>
        <v>danielle.blanchard@bilearner.com</v>
      </c>
      <c r="I2739" t="str">
        <f>TRIM(UPPER(employee_data!I2739))</f>
        <v>BPC</v>
      </c>
      <c r="J2739" t="str">
        <f>TRIM(PROPER(employee_data!J2739))</f>
        <v>Voluntarily Terminated</v>
      </c>
      <c r="K2739" t="str">
        <f>TRIM(PROPER(employee_data!K2739))</f>
        <v>Full-Time</v>
      </c>
      <c r="L2739" t="str">
        <f>TRIM(PROPER(employee_data!L2739))</f>
        <v>Zone C</v>
      </c>
      <c r="M2739" t="str">
        <f>TRIM(PROPER(employee_data!M2739))</f>
        <v>Temporary</v>
      </c>
      <c r="N2739" t="str">
        <f>TRIM(PROPER(employee_data!N2739))</f>
        <v>Resignation</v>
      </c>
      <c r="O2739" t="str">
        <f>TRIM(employee_data!O2739)</f>
        <v>Beat hand ready reason development else doctor.</v>
      </c>
      <c r="P2739" t="str">
        <f>TRIM(PROPER(employee_data!P2739))</f>
        <v>Production</v>
      </c>
      <c r="Q2739" t="str">
        <f>TRIM(PROPER(employee_data!Q2739))</f>
        <v>Field Operations</v>
      </c>
      <c r="R2739" s="2">
        <f>DATEVALUE(TEXT(employee_data!R2739,"dd/mm/yyyy"))</f>
        <v>35507</v>
      </c>
      <c r="S2739" t="str">
        <f>TRIM(UPPER(employee_data!S2739))</f>
        <v>MA</v>
      </c>
      <c r="T2739" t="str">
        <f>TRIM(PROPER(employee_data!T2739))</f>
        <v>Foreman</v>
      </c>
      <c r="U2739" t="str">
        <f>TRIM(PROPER(employee_data!U2739))</f>
        <v>Female</v>
      </c>
      <c r="V2739" t="str">
        <f>TRIM(employee_data!V2739)</f>
        <v>89536</v>
      </c>
      <c r="W2739" t="str">
        <f>TRIM(PROPER(employee_data!W2739))</f>
        <v>Other</v>
      </c>
      <c r="X2739" t="str">
        <f>TRIM(PROPER(employee_data!X2739))</f>
        <v>Married</v>
      </c>
      <c r="Y2739" t="str">
        <f>TRIM(PROPER(employee_data!Y2739))</f>
        <v>Fully Meets</v>
      </c>
      <c r="Z2739" s="4">
        <v>5</v>
      </c>
    </row>
    <row r="2740" spans="1:26" x14ac:dyDescent="0.25">
      <c r="A2740" t="str">
        <f>TRIM(employee_data!A2740)</f>
        <v>3165</v>
      </c>
      <c r="B2740" t="str">
        <f>TRIM(PROPER(employee_data!B2740))</f>
        <v>Kasey</v>
      </c>
      <c r="C2740" t="str">
        <f>TRIM(PROPER(employee_data!C2740))</f>
        <v>Pineda</v>
      </c>
      <c r="D2740" s="2">
        <f>DATEVALUE(TEXT(employee_data!D2740,"dd/mm/yyyy"))</f>
        <v>43532</v>
      </c>
      <c r="E2740" s="2">
        <f>IFERROR(DATEVALUE(TEXT(employee_data!E2740,"dd/mm/yyyy")),TRIM(""))</f>
        <v>44235</v>
      </c>
      <c r="F2740" t="str">
        <f>TRIM(employee_data!F2740)</f>
        <v>Production Technician I</v>
      </c>
      <c r="G2740" t="str">
        <f>TRIM(PROPER(employee_data!G2740))</f>
        <v>Kenneth Wilkinson</v>
      </c>
      <c r="H2740" t="str">
        <f>TRIM(employee_data!H2740)</f>
        <v>kasey.pineda@bilearner.com</v>
      </c>
      <c r="I2740" t="str">
        <f>TRIM(UPPER(employee_data!I2740))</f>
        <v>CCDR</v>
      </c>
      <c r="J2740" t="str">
        <f>TRIM(PROPER(employee_data!J2740))</f>
        <v>Active</v>
      </c>
      <c r="K2740" t="str">
        <f>TRIM(PROPER(employee_data!K2740))</f>
        <v>Part-Time</v>
      </c>
      <c r="L2740" t="str">
        <f>TRIM(PROPER(employee_data!L2740))</f>
        <v>Zone C</v>
      </c>
      <c r="M2740" t="str">
        <f>TRIM(PROPER(employee_data!M2740))</f>
        <v>Full-Time</v>
      </c>
      <c r="N2740" t="str">
        <f>TRIM(PROPER(employee_data!N2740))</f>
        <v>Retirement</v>
      </c>
      <c r="O2740" t="str">
        <f>TRIM(employee_data!O2740)</f>
        <v>Truth hope she after.</v>
      </c>
      <c r="P2740" t="str">
        <f>TRIM(PROPER(employee_data!P2740))</f>
        <v>Production</v>
      </c>
      <c r="Q2740" t="str">
        <f>TRIM(PROPER(employee_data!Q2740))</f>
        <v>Field Operations</v>
      </c>
      <c r="R2740" s="2">
        <f>DATEVALUE(TEXT(employee_data!R2740,"dd/mm/yyyy"))</f>
        <v>34692</v>
      </c>
      <c r="S2740" t="str">
        <f>TRIM(UPPER(employee_data!S2740))</f>
        <v>MA</v>
      </c>
      <c r="T2740" t="str">
        <f>TRIM(PROPER(employee_data!T2740))</f>
        <v>Laborer</v>
      </c>
      <c r="U2740" t="str">
        <f>TRIM(PROPER(employee_data!U2740))</f>
        <v>Female</v>
      </c>
      <c r="V2740" t="str">
        <f>TRIM(employee_data!V2740)</f>
        <v>38677</v>
      </c>
      <c r="W2740" t="str">
        <f>TRIM(PROPER(employee_data!W2740))</f>
        <v>Black</v>
      </c>
      <c r="X2740" t="str">
        <f>TRIM(PROPER(employee_data!X2740))</f>
        <v>Single</v>
      </c>
      <c r="Y2740" t="str">
        <f>TRIM(PROPER(employee_data!Y2740))</f>
        <v>Fully Meets</v>
      </c>
      <c r="Z2740" s="4">
        <v>2</v>
      </c>
    </row>
    <row r="2741" spans="1:26" x14ac:dyDescent="0.25">
      <c r="A2741" t="str">
        <f>TRIM(employee_data!A2741)</f>
        <v>3166</v>
      </c>
      <c r="B2741" t="str">
        <f>TRIM(PROPER(employee_data!B2741))</f>
        <v>Kenzie</v>
      </c>
      <c r="C2741" t="str">
        <f>TRIM(PROPER(employee_data!C2741))</f>
        <v>Friedman</v>
      </c>
      <c r="D2741" s="2">
        <f>DATEVALUE(TEXT(employee_data!D2741,"dd/mm/yyyy"))</f>
        <v>43683</v>
      </c>
      <c r="E2741" s="2">
        <f>IFERROR(DATEVALUE(TEXT(employee_data!E2741,"dd/mm/yyyy")),TRIM(""))</f>
        <v>44769</v>
      </c>
      <c r="F2741" t="str">
        <f>TRIM(employee_data!F2741)</f>
        <v>Production Technician I</v>
      </c>
      <c r="G2741" t="str">
        <f>TRIM(PROPER(employee_data!G2741))</f>
        <v>Michelle Beasley</v>
      </c>
      <c r="H2741" t="str">
        <f>TRIM(employee_data!H2741)</f>
        <v>kenzie.friedman@bilearner.com</v>
      </c>
      <c r="I2741" t="str">
        <f>TRIM(UPPER(employee_data!I2741))</f>
        <v>SVG</v>
      </c>
      <c r="J2741" t="str">
        <f>TRIM(PROPER(employee_data!J2741))</f>
        <v>Active</v>
      </c>
      <c r="K2741" t="str">
        <f>TRIM(PROPER(employee_data!K2741))</f>
        <v>Part-Time</v>
      </c>
      <c r="L2741" t="str">
        <f>TRIM(PROPER(employee_data!L2741))</f>
        <v>Zone A</v>
      </c>
      <c r="M2741" t="str">
        <f>TRIM(PROPER(employee_data!M2741))</f>
        <v>Full-Time</v>
      </c>
      <c r="N2741" t="str">
        <f>TRIM(PROPER(employee_data!N2741))</f>
        <v>Resignation</v>
      </c>
      <c r="O2741" t="str">
        <f>TRIM(employee_data!O2741)</f>
        <v>Whatever up again yeah wear red.</v>
      </c>
      <c r="P2741" t="str">
        <f>TRIM(PROPER(employee_data!P2741))</f>
        <v>Production</v>
      </c>
      <c r="Q2741" t="str">
        <f>TRIM(PROPER(employee_data!Q2741))</f>
        <v>Field Operations</v>
      </c>
      <c r="R2741" s="2">
        <f>DATEVALUE(TEXT(employee_data!R2741,"dd/mm/yyyy"))</f>
        <v>34275</v>
      </c>
      <c r="S2741" t="str">
        <f>TRIM(UPPER(employee_data!S2741))</f>
        <v>MA</v>
      </c>
      <c r="T2741" t="str">
        <f>TRIM(PROPER(employee_data!T2741))</f>
        <v>Laborer</v>
      </c>
      <c r="U2741" t="str">
        <f>TRIM(PROPER(employee_data!U2741))</f>
        <v>Female</v>
      </c>
      <c r="V2741" t="str">
        <f>TRIM(employee_data!V2741)</f>
        <v>28796</v>
      </c>
      <c r="W2741" t="str">
        <f>TRIM(PROPER(employee_data!W2741))</f>
        <v>White</v>
      </c>
      <c r="X2741" t="str">
        <f>TRIM(PROPER(employee_data!X2741))</f>
        <v>Single</v>
      </c>
      <c r="Y2741" t="str">
        <f>TRIM(PROPER(employee_data!Y2741))</f>
        <v>Exceeds</v>
      </c>
      <c r="Z2741" s="4">
        <v>2</v>
      </c>
    </row>
    <row r="2742" spans="1:26" x14ac:dyDescent="0.25">
      <c r="A2742" t="str">
        <f>TRIM(employee_data!A2742)</f>
        <v>3167</v>
      </c>
      <c r="B2742" t="str">
        <f>TRIM(PROPER(employee_data!B2742))</f>
        <v>Destinee</v>
      </c>
      <c r="C2742" t="str">
        <f>TRIM(PROPER(employee_data!C2742))</f>
        <v>Mejia</v>
      </c>
      <c r="D2742" s="2">
        <f>DATEVALUE(TEXT(employee_data!D2742,"dd/mm/yyyy"))</f>
        <v>43635</v>
      </c>
      <c r="E2742" s="2" t="str">
        <f>IFERROR(DATEVALUE(TEXT(employee_data!E2742,"dd/mm/yyyy")),TRIM(""))</f>
        <v/>
      </c>
      <c r="F2742" t="str">
        <f>TRIM(employee_data!F2742)</f>
        <v>Production Technician I</v>
      </c>
      <c r="G2742" t="str">
        <f>TRIM(PROPER(employee_data!G2742))</f>
        <v>Karina Hampton</v>
      </c>
      <c r="H2742" t="str">
        <f>TRIM(employee_data!H2742)</f>
        <v>destinee.mejia@bilearner.com</v>
      </c>
      <c r="I2742" t="str">
        <f>TRIM(UPPER(employee_data!I2742))</f>
        <v>EW</v>
      </c>
      <c r="J2742" t="str">
        <f>TRIM(PROPER(employee_data!J2742))</f>
        <v>Active</v>
      </c>
      <c r="K2742" t="str">
        <f>TRIM(PROPER(employee_data!K2742))</f>
        <v>Full-Time</v>
      </c>
      <c r="L2742" t="str">
        <f>TRIM(PROPER(employee_data!L2742))</f>
        <v>Zone B</v>
      </c>
      <c r="M2742" t="str">
        <f>TRIM(PROPER(employee_data!M2742))</f>
        <v>Part-Time</v>
      </c>
      <c r="N2742" t="str">
        <f>TRIM(PROPER(employee_data!N2742))</f>
        <v>Unk</v>
      </c>
      <c r="O2742" t="str">
        <f>TRIM(employee_data!O2742)</f>
        <v/>
      </c>
      <c r="P2742" t="str">
        <f>TRIM(PROPER(employee_data!P2742))</f>
        <v>Production</v>
      </c>
      <c r="Q2742" t="str">
        <f>TRIM(PROPER(employee_data!Q2742))</f>
        <v>Splicing</v>
      </c>
      <c r="R2742" s="2">
        <f>DATEVALUE(TEXT(employee_data!R2742,"dd/mm/yyyy"))</f>
        <v>15968</v>
      </c>
      <c r="S2742" t="str">
        <f>TRIM(UPPER(employee_data!S2742))</f>
        <v>MA</v>
      </c>
      <c r="T2742" t="str">
        <f>TRIM(PROPER(employee_data!T2742))</f>
        <v>Lineman</v>
      </c>
      <c r="U2742" t="str">
        <f>TRIM(PROPER(employee_data!U2742))</f>
        <v>Male</v>
      </c>
      <c r="V2742" t="str">
        <f>TRIM(employee_data!V2742)</f>
        <v>2156</v>
      </c>
      <c r="W2742" t="str">
        <f>TRIM(PROPER(employee_data!W2742))</f>
        <v>Other</v>
      </c>
      <c r="X2742" t="str">
        <f>TRIM(PROPER(employee_data!X2742))</f>
        <v>Divorced</v>
      </c>
      <c r="Y2742" t="str">
        <f>TRIM(PROPER(employee_data!Y2742))</f>
        <v>Exceeds</v>
      </c>
      <c r="Z2742" s="4">
        <v>4</v>
      </c>
    </row>
    <row r="2743" spans="1:26" x14ac:dyDescent="0.25">
      <c r="A2743" t="str">
        <f>TRIM(employee_data!A2743)</f>
        <v>3168</v>
      </c>
      <c r="B2743" t="str">
        <f>TRIM(PROPER(employee_data!B2743))</f>
        <v>Deshawn</v>
      </c>
      <c r="C2743" t="str">
        <f>TRIM(PROPER(employee_data!C2743))</f>
        <v>Henry</v>
      </c>
      <c r="D2743" s="2">
        <f>DATEVALUE(TEXT(employee_data!D2743,"dd/mm/yyyy"))</f>
        <v>44600</v>
      </c>
      <c r="E2743" s="2">
        <f>IFERROR(DATEVALUE(TEXT(employee_data!E2743,"dd/mm/yyyy")),TRIM(""))</f>
        <v>45125</v>
      </c>
      <c r="F2743" t="str">
        <f>TRIM(employee_data!F2743)</f>
        <v>Production Technician I</v>
      </c>
      <c r="G2743" t="str">
        <f>TRIM(PROPER(employee_data!G2743))</f>
        <v>Timothy Price</v>
      </c>
      <c r="H2743" t="str">
        <f>TRIM(employee_data!H2743)</f>
        <v>deshawn.henry@bilearner.com</v>
      </c>
      <c r="I2743" t="str">
        <f>TRIM(UPPER(employee_data!I2743))</f>
        <v>MSC</v>
      </c>
      <c r="J2743" t="str">
        <f>TRIM(PROPER(employee_data!J2743))</f>
        <v>Leave Of Absence</v>
      </c>
      <c r="K2743" t="str">
        <f>TRIM(PROPER(employee_data!K2743))</f>
        <v>Part-Time</v>
      </c>
      <c r="L2743" t="str">
        <f>TRIM(PROPER(employee_data!L2743))</f>
        <v>Zone A</v>
      </c>
      <c r="M2743" t="str">
        <f>TRIM(PROPER(employee_data!M2743))</f>
        <v>Full-Time</v>
      </c>
      <c r="N2743" t="str">
        <f>TRIM(PROPER(employee_data!N2743))</f>
        <v>Voluntary</v>
      </c>
      <c r="O2743" t="str">
        <f>TRIM(employee_data!O2743)</f>
        <v>Hot stage record listen cost against.</v>
      </c>
      <c r="P2743" t="str">
        <f>TRIM(PROPER(employee_data!P2743))</f>
        <v>Production</v>
      </c>
      <c r="Q2743" t="str">
        <f>TRIM(PROPER(employee_data!Q2743))</f>
        <v>Sales &amp; Marketing</v>
      </c>
      <c r="R2743" s="2">
        <f>DATEVALUE(TEXT(employee_data!R2743,"dd/mm/yyyy"))</f>
        <v>33017</v>
      </c>
      <c r="S2743" t="str">
        <f>TRIM(UPPER(employee_data!S2743))</f>
        <v>MA</v>
      </c>
      <c r="T2743" t="str">
        <f>TRIM(PROPER(employee_data!T2743))</f>
        <v>Assistant</v>
      </c>
      <c r="U2743" t="str">
        <f>TRIM(PROPER(employee_data!U2743))</f>
        <v>Male</v>
      </c>
      <c r="V2743" t="str">
        <f>TRIM(employee_data!V2743)</f>
        <v>86333</v>
      </c>
      <c r="W2743" t="str">
        <f>TRIM(PROPER(employee_data!W2743))</f>
        <v>Hispanic</v>
      </c>
      <c r="X2743" t="str">
        <f>TRIM(PROPER(employee_data!X2743))</f>
        <v>Married</v>
      </c>
      <c r="Y2743" t="str">
        <f>TRIM(PROPER(employee_data!Y2743))</f>
        <v>Fully Meets</v>
      </c>
      <c r="Z2743" s="4">
        <v>2</v>
      </c>
    </row>
    <row r="2744" spans="1:26" x14ac:dyDescent="0.25">
      <c r="A2744" t="str">
        <f>TRIM(employee_data!A2744)</f>
        <v>3169</v>
      </c>
      <c r="B2744" t="str">
        <f>TRIM(PROPER(employee_data!B2744))</f>
        <v>Cristian</v>
      </c>
      <c r="C2744" t="str">
        <f>TRIM(PROPER(employee_data!C2744))</f>
        <v>Ritter</v>
      </c>
      <c r="D2744" s="2">
        <f>DATEVALUE(TEXT(employee_data!D2744,"dd/mm/yyyy"))</f>
        <v>43624</v>
      </c>
      <c r="E2744" s="2">
        <f>IFERROR(DATEVALUE(TEXT(employee_data!E2744,"dd/mm/yyyy")),TRIM(""))</f>
        <v>44225</v>
      </c>
      <c r="F2744" t="str">
        <f>TRIM(employee_data!F2744)</f>
        <v>Production Technician I</v>
      </c>
      <c r="G2744" t="str">
        <f>TRIM(PROPER(employee_data!G2744))</f>
        <v>Jade Howell</v>
      </c>
      <c r="H2744" t="str">
        <f>TRIM(employee_data!H2744)</f>
        <v>cristian.ritter@bilearner.com</v>
      </c>
      <c r="I2744" t="str">
        <f>TRIM(UPPER(employee_data!I2744))</f>
        <v>TNS</v>
      </c>
      <c r="J2744" t="str">
        <f>TRIM(PROPER(employee_data!J2744))</f>
        <v>Active</v>
      </c>
      <c r="K2744" t="str">
        <f>TRIM(PROPER(employee_data!K2744))</f>
        <v>Part-Time</v>
      </c>
      <c r="L2744" t="str">
        <f>TRIM(PROPER(employee_data!L2744))</f>
        <v>Zone B</v>
      </c>
      <c r="M2744" t="str">
        <f>TRIM(PROPER(employee_data!M2744))</f>
        <v>Part-Time</v>
      </c>
      <c r="N2744" t="str">
        <f>TRIM(PROPER(employee_data!N2744))</f>
        <v>Resignation</v>
      </c>
      <c r="O2744" t="str">
        <f>TRIM(employee_data!O2744)</f>
        <v>Find by campaign. Bit oil show cultural up smile.</v>
      </c>
      <c r="P2744" t="str">
        <f>TRIM(PROPER(employee_data!P2744))</f>
        <v>Production</v>
      </c>
      <c r="Q2744" t="str">
        <f>TRIM(PROPER(employee_data!Q2744))</f>
        <v>Aerial</v>
      </c>
      <c r="R2744" s="2">
        <f>DATEVALUE(TEXT(employee_data!R2744,"dd/mm/yyyy"))</f>
        <v>18721</v>
      </c>
      <c r="S2744" t="str">
        <f>TRIM(UPPER(employee_data!S2744))</f>
        <v>MA</v>
      </c>
      <c r="T2744" t="str">
        <f>TRIM(PROPER(employee_data!T2744))</f>
        <v>Lineman</v>
      </c>
      <c r="U2744" t="str">
        <f>TRIM(PROPER(employee_data!U2744))</f>
        <v>Female</v>
      </c>
      <c r="V2744" t="str">
        <f>TRIM(employee_data!V2744)</f>
        <v>17633</v>
      </c>
      <c r="W2744" t="str">
        <f>TRIM(PROPER(employee_data!W2744))</f>
        <v>Other</v>
      </c>
      <c r="X2744" t="str">
        <f>TRIM(PROPER(employee_data!X2744))</f>
        <v>Single</v>
      </c>
      <c r="Y2744" t="str">
        <f>TRIM(PROPER(employee_data!Y2744))</f>
        <v>Exceeds</v>
      </c>
      <c r="Z2744" s="4">
        <v>4</v>
      </c>
    </row>
    <row r="2745" spans="1:26" x14ac:dyDescent="0.25">
      <c r="A2745" t="str">
        <f>TRIM(employee_data!A2745)</f>
        <v>3170</v>
      </c>
      <c r="B2745" t="str">
        <f>TRIM(PROPER(employee_data!B2745))</f>
        <v>Demarcus</v>
      </c>
      <c r="C2745" t="str">
        <f>TRIM(PROPER(employee_data!C2745))</f>
        <v>Huffman</v>
      </c>
      <c r="D2745" s="2">
        <f>DATEVALUE(TEXT(employee_data!D2745,"dd/mm/yyyy"))</f>
        <v>44589</v>
      </c>
      <c r="E2745" s="2">
        <f>IFERROR(DATEVALUE(TEXT(employee_data!E2745,"dd/mm/yyyy")),TRIM(""))</f>
        <v>45100</v>
      </c>
      <c r="F2745" t="str">
        <f>TRIM(employee_data!F2745)</f>
        <v>Production Technician I</v>
      </c>
      <c r="G2745" t="str">
        <f>TRIM(PROPER(employee_data!G2745))</f>
        <v>David Harrison</v>
      </c>
      <c r="H2745" t="str">
        <f>TRIM(employee_data!H2745)</f>
        <v>demarcus.huffman@bilearner.com</v>
      </c>
      <c r="I2745" t="str">
        <f>TRIM(UPPER(employee_data!I2745))</f>
        <v>PYZ</v>
      </c>
      <c r="J2745" t="str">
        <f>TRIM(PROPER(employee_data!J2745))</f>
        <v>Active</v>
      </c>
      <c r="K2745" t="str">
        <f>TRIM(PROPER(employee_data!K2745))</f>
        <v>Full-Time</v>
      </c>
      <c r="L2745" t="str">
        <f>TRIM(PROPER(employee_data!L2745))</f>
        <v>Zone C</v>
      </c>
      <c r="M2745" t="str">
        <f>TRIM(PROPER(employee_data!M2745))</f>
        <v>Full-Time</v>
      </c>
      <c r="N2745" t="str">
        <f>TRIM(PROPER(employee_data!N2745))</f>
        <v>Retirement</v>
      </c>
      <c r="O2745" t="str">
        <f>TRIM(employee_data!O2745)</f>
        <v>Good talk past.</v>
      </c>
      <c r="P2745" t="str">
        <f>TRIM(PROPER(employee_data!P2745))</f>
        <v>Production</v>
      </c>
      <c r="Q2745" t="str">
        <f>TRIM(PROPER(employee_data!Q2745))</f>
        <v>Field Operations</v>
      </c>
      <c r="R2745" s="2">
        <f>DATEVALUE(TEXT(employee_data!R2745,"dd/mm/yyyy"))</f>
        <v>33626</v>
      </c>
      <c r="S2745" t="str">
        <f>TRIM(UPPER(employee_data!S2745))</f>
        <v>MA</v>
      </c>
      <c r="T2745" t="str">
        <f>TRIM(PROPER(employee_data!T2745))</f>
        <v>Technician</v>
      </c>
      <c r="U2745" t="str">
        <f>TRIM(PROPER(employee_data!U2745))</f>
        <v>Male</v>
      </c>
      <c r="V2745" t="str">
        <f>TRIM(employee_data!V2745)</f>
        <v>16568</v>
      </c>
      <c r="W2745" t="str">
        <f>TRIM(PROPER(employee_data!W2745))</f>
        <v>Asian</v>
      </c>
      <c r="X2745" t="str">
        <f>TRIM(PROPER(employee_data!X2745))</f>
        <v>Married</v>
      </c>
      <c r="Y2745" t="str">
        <f>TRIM(PROPER(employee_data!Y2745))</f>
        <v>Fully Meets</v>
      </c>
      <c r="Z2745" s="4">
        <v>2</v>
      </c>
    </row>
    <row r="2746" spans="1:26" x14ac:dyDescent="0.25">
      <c r="A2746" t="str">
        <f>TRIM(employee_data!A2746)</f>
        <v>3171</v>
      </c>
      <c r="B2746" t="str">
        <f>TRIM(PROPER(employee_data!B2746))</f>
        <v>Regina</v>
      </c>
      <c r="C2746" t="str">
        <f>TRIM(PROPER(employee_data!C2746))</f>
        <v>Lopez</v>
      </c>
      <c r="D2746" s="2">
        <f>DATEVALUE(TEXT(employee_data!D2746,"dd/mm/yyyy"))</f>
        <v>44069</v>
      </c>
      <c r="E2746" s="2">
        <f>IFERROR(DATEVALUE(TEXT(employee_data!E2746,"dd/mm/yyyy")),TRIM(""))</f>
        <v>44784</v>
      </c>
      <c r="F2746" t="str">
        <f>TRIM(employee_data!F2746)</f>
        <v>Production Technician I</v>
      </c>
      <c r="G2746" t="str">
        <f>TRIM(PROPER(employee_data!G2746))</f>
        <v>Courtney Neal</v>
      </c>
      <c r="H2746" t="str">
        <f>TRIM(employee_data!H2746)</f>
        <v>regina.lopez@bilearner.com</v>
      </c>
      <c r="I2746" t="str">
        <f>TRIM(UPPER(employee_data!I2746))</f>
        <v>WBL</v>
      </c>
      <c r="J2746" t="str">
        <f>TRIM(PROPER(employee_data!J2746))</f>
        <v>Active</v>
      </c>
      <c r="K2746" t="str">
        <f>TRIM(PROPER(employee_data!K2746))</f>
        <v>Part-Time</v>
      </c>
      <c r="L2746" t="str">
        <f>TRIM(PROPER(employee_data!L2746))</f>
        <v>Zone A</v>
      </c>
      <c r="M2746" t="str">
        <f>TRIM(PROPER(employee_data!M2746))</f>
        <v>Part-Time</v>
      </c>
      <c r="N2746" t="str">
        <f>TRIM(PROPER(employee_data!N2746))</f>
        <v>Involuntary</v>
      </c>
      <c r="O2746" t="str">
        <f>TRIM(employee_data!O2746)</f>
        <v>Suddenly myself debate official training three.</v>
      </c>
      <c r="P2746" t="str">
        <f>TRIM(PROPER(employee_data!P2746))</f>
        <v>Production</v>
      </c>
      <c r="Q2746" t="str">
        <f>TRIM(PROPER(employee_data!Q2746))</f>
        <v>Engineers</v>
      </c>
      <c r="R2746" s="2">
        <f>DATEVALUE(TEXT(employee_data!R2746,"dd/mm/yyyy"))</f>
        <v>34755</v>
      </c>
      <c r="S2746" t="str">
        <f>TRIM(UPPER(employee_data!S2746))</f>
        <v>MA</v>
      </c>
      <c r="T2746" t="str">
        <f>TRIM(PROPER(employee_data!T2746))</f>
        <v>Engineer</v>
      </c>
      <c r="U2746" t="str">
        <f>TRIM(PROPER(employee_data!U2746))</f>
        <v>Female</v>
      </c>
      <c r="V2746" t="str">
        <f>TRIM(employee_data!V2746)</f>
        <v>44233</v>
      </c>
      <c r="W2746" t="str">
        <f>TRIM(PROPER(employee_data!W2746))</f>
        <v>White</v>
      </c>
      <c r="X2746" t="str">
        <f>TRIM(PROPER(employee_data!X2746))</f>
        <v>Widowed</v>
      </c>
      <c r="Y2746" t="str">
        <f>TRIM(PROPER(employee_data!Y2746))</f>
        <v>Fully Meets</v>
      </c>
      <c r="Z2746" s="4">
        <v>5</v>
      </c>
    </row>
    <row r="2747" spans="1:26" x14ac:dyDescent="0.25">
      <c r="A2747" t="str">
        <f>TRIM(employee_data!A2747)</f>
        <v>3172</v>
      </c>
      <c r="B2747" t="str">
        <f>TRIM(PROPER(employee_data!B2747))</f>
        <v>Justice</v>
      </c>
      <c r="C2747" t="str">
        <f>TRIM(PROPER(employee_data!C2747))</f>
        <v>Clark</v>
      </c>
      <c r="D2747" s="2">
        <f>DATEVALUE(TEXT(employee_data!D2747,"dd/mm/yyyy"))</f>
        <v>43577</v>
      </c>
      <c r="E2747" s="2" t="str">
        <f>IFERROR(DATEVALUE(TEXT(employee_data!E2747,"dd/mm/yyyy")),TRIM(""))</f>
        <v/>
      </c>
      <c r="F2747" t="str">
        <f>TRIM(employee_data!F2747)</f>
        <v>Production Technician I</v>
      </c>
      <c r="G2747" t="str">
        <f>TRIM(PROPER(employee_data!G2747))</f>
        <v>Elizabeth Allen</v>
      </c>
      <c r="H2747" t="str">
        <f>TRIM(employee_data!H2747)</f>
        <v>justice.clark@bilearner.com</v>
      </c>
      <c r="I2747" t="str">
        <f>TRIM(UPPER(employee_data!I2747))</f>
        <v>NEL</v>
      </c>
      <c r="J2747" t="str">
        <f>TRIM(PROPER(employee_data!J2747))</f>
        <v>Active</v>
      </c>
      <c r="K2747" t="str">
        <f>TRIM(PROPER(employee_data!K2747))</f>
        <v>Contract</v>
      </c>
      <c r="L2747" t="str">
        <f>TRIM(PROPER(employee_data!L2747))</f>
        <v>Zone C</v>
      </c>
      <c r="M2747" t="str">
        <f>TRIM(PROPER(employee_data!M2747))</f>
        <v>Part-Time</v>
      </c>
      <c r="N2747" t="str">
        <f>TRIM(PROPER(employee_data!N2747))</f>
        <v>Unk</v>
      </c>
      <c r="O2747" t="str">
        <f>TRIM(employee_data!O2747)</f>
        <v/>
      </c>
      <c r="P2747" t="str">
        <f>TRIM(PROPER(employee_data!P2747))</f>
        <v>Production</v>
      </c>
      <c r="Q2747" t="str">
        <f>TRIM(PROPER(employee_data!Q2747))</f>
        <v>Shop (Fleet)</v>
      </c>
      <c r="R2747" s="2">
        <f>DATEVALUE(TEXT(employee_data!R2747,"dd/mm/yyyy"))</f>
        <v>30506</v>
      </c>
      <c r="S2747" t="str">
        <f>TRIM(UPPER(employee_data!S2747))</f>
        <v>MA</v>
      </c>
      <c r="T2747" t="str">
        <f>TRIM(PROPER(employee_data!T2747))</f>
        <v>Mechanic</v>
      </c>
      <c r="U2747" t="str">
        <f>TRIM(PROPER(employee_data!U2747))</f>
        <v>Female</v>
      </c>
      <c r="V2747" t="str">
        <f>TRIM(employee_data!V2747)</f>
        <v>41155</v>
      </c>
      <c r="W2747" t="str">
        <f>TRIM(PROPER(employee_data!W2747))</f>
        <v>Asian</v>
      </c>
      <c r="X2747" t="str">
        <f>TRIM(PROPER(employee_data!X2747))</f>
        <v>Divorced</v>
      </c>
      <c r="Y2747" t="str">
        <f>TRIM(PROPER(employee_data!Y2747))</f>
        <v>Fully Meets</v>
      </c>
      <c r="Z2747" s="4">
        <v>4</v>
      </c>
    </row>
    <row r="2748" spans="1:26" x14ac:dyDescent="0.25">
      <c r="A2748" t="str">
        <f>TRIM(employee_data!A2748)</f>
        <v>3173</v>
      </c>
      <c r="B2748" t="str">
        <f>TRIM(PROPER(employee_data!B2748))</f>
        <v>Tucker</v>
      </c>
      <c r="C2748" t="str">
        <f>TRIM(PROPER(employee_data!C2748))</f>
        <v>Sweeney</v>
      </c>
      <c r="D2748" s="2">
        <f>DATEVALUE(TEXT(employee_data!D2748,"dd/mm/yyyy"))</f>
        <v>44916</v>
      </c>
      <c r="E2748" s="2">
        <f>IFERROR(DATEVALUE(TEXT(employee_data!E2748,"dd/mm/yyyy")),TRIM(""))</f>
        <v>45076</v>
      </c>
      <c r="F2748" t="str">
        <f>TRIM(employee_data!F2748)</f>
        <v>Production Technician I</v>
      </c>
      <c r="G2748" t="str">
        <f>TRIM(PROPER(employee_data!G2748))</f>
        <v>Gloria Vaughn</v>
      </c>
      <c r="H2748" t="str">
        <f>TRIM(employee_data!H2748)</f>
        <v>tucker.sweeney@bilearner.com</v>
      </c>
      <c r="I2748" t="str">
        <f>TRIM(UPPER(employee_data!I2748))</f>
        <v>PL</v>
      </c>
      <c r="J2748" t="str">
        <f>TRIM(PROPER(employee_data!J2748))</f>
        <v>Active</v>
      </c>
      <c r="K2748" t="str">
        <f>TRIM(PROPER(employee_data!K2748))</f>
        <v>Contract</v>
      </c>
      <c r="L2748" t="str">
        <f>TRIM(PROPER(employee_data!L2748))</f>
        <v>Zone A</v>
      </c>
      <c r="M2748" t="str">
        <f>TRIM(PROPER(employee_data!M2748))</f>
        <v>Part-Time</v>
      </c>
      <c r="N2748" t="str">
        <f>TRIM(PROPER(employee_data!N2748))</f>
        <v>Resignation</v>
      </c>
      <c r="O2748" t="str">
        <f>TRIM(employee_data!O2748)</f>
        <v>Place hear beat.</v>
      </c>
      <c r="P2748" t="str">
        <f>TRIM(PROPER(employee_data!P2748))</f>
        <v>Production</v>
      </c>
      <c r="Q2748" t="str">
        <f>TRIM(PROPER(employee_data!Q2748))</f>
        <v>Billable Consultants</v>
      </c>
      <c r="R2748" s="2">
        <f>DATEVALUE(TEXT(employee_data!R2748,"dd/mm/yyyy"))</f>
        <v>20893</v>
      </c>
      <c r="S2748" t="str">
        <f>TRIM(UPPER(employee_data!S2748))</f>
        <v>MA</v>
      </c>
      <c r="T2748" t="str">
        <f>TRIM(PROPER(employee_data!T2748))</f>
        <v>Engineer</v>
      </c>
      <c r="U2748" t="str">
        <f>TRIM(PROPER(employee_data!U2748))</f>
        <v>Female</v>
      </c>
      <c r="V2748" t="str">
        <f>TRIM(employee_data!V2748)</f>
        <v>24597</v>
      </c>
      <c r="W2748" t="str">
        <f>TRIM(PROPER(employee_data!W2748))</f>
        <v>Asian</v>
      </c>
      <c r="X2748" t="str">
        <f>TRIM(PROPER(employee_data!X2748))</f>
        <v>Married</v>
      </c>
      <c r="Y2748" t="str">
        <f>TRIM(PROPER(employee_data!Y2748))</f>
        <v>Fully Meets</v>
      </c>
      <c r="Z2748" s="4">
        <v>1</v>
      </c>
    </row>
    <row r="2749" spans="1:26" x14ac:dyDescent="0.25">
      <c r="A2749" t="str">
        <f>TRIM(employee_data!A2749)</f>
        <v>3174</v>
      </c>
      <c r="B2749" t="str">
        <f>TRIM(PROPER(employee_data!B2749))</f>
        <v>Roy</v>
      </c>
      <c r="C2749" t="str">
        <f>TRIM(PROPER(employee_data!C2749))</f>
        <v>Pratt</v>
      </c>
      <c r="D2749" s="2">
        <f>DATEVALUE(TEXT(employee_data!D2749,"dd/mm/yyyy"))</f>
        <v>44846</v>
      </c>
      <c r="E2749" s="2">
        <f>IFERROR(DATEVALUE(TEXT(employee_data!E2749,"dd/mm/yyyy")),TRIM(""))</f>
        <v>45110</v>
      </c>
      <c r="F2749" t="str">
        <f>TRIM(employee_data!F2749)</f>
        <v>Production Technician I</v>
      </c>
      <c r="G2749" t="str">
        <f>TRIM(PROPER(employee_data!G2749))</f>
        <v>Tracy Warner</v>
      </c>
      <c r="H2749" t="str">
        <f>TRIM(employee_data!H2749)</f>
        <v>roy.pratt@bilearner.com</v>
      </c>
      <c r="I2749" t="str">
        <f>TRIM(UPPER(employee_data!I2749))</f>
        <v>BPC</v>
      </c>
      <c r="J2749" t="str">
        <f>TRIM(PROPER(employee_data!J2749))</f>
        <v>Active</v>
      </c>
      <c r="K2749" t="str">
        <f>TRIM(PROPER(employee_data!K2749))</f>
        <v>Full-Time</v>
      </c>
      <c r="L2749" t="str">
        <f>TRIM(PROPER(employee_data!L2749))</f>
        <v>Zone C</v>
      </c>
      <c r="M2749" t="str">
        <f>TRIM(PROPER(employee_data!M2749))</f>
        <v>Part-Time</v>
      </c>
      <c r="N2749" t="str">
        <f>TRIM(PROPER(employee_data!N2749))</f>
        <v>Involuntary</v>
      </c>
      <c r="O2749" t="str">
        <f>TRIM(employee_data!O2749)</f>
        <v>Only something seven relate leg however.</v>
      </c>
      <c r="P2749" t="str">
        <f>TRIM(PROPER(employee_data!P2749))</f>
        <v>Production</v>
      </c>
      <c r="Q2749" t="str">
        <f>TRIM(PROPER(employee_data!Q2749))</f>
        <v>Catv</v>
      </c>
      <c r="R2749" s="2">
        <f>DATEVALUE(TEXT(employee_data!R2749,"dd/mm/yyyy"))</f>
        <v>22445</v>
      </c>
      <c r="S2749" t="str">
        <f>TRIM(UPPER(employee_data!S2749))</f>
        <v>MA</v>
      </c>
      <c r="T2749" t="str">
        <f>TRIM(PROPER(employee_data!T2749))</f>
        <v>Foreman</v>
      </c>
      <c r="U2749" t="str">
        <f>TRIM(PROPER(employee_data!U2749))</f>
        <v>Female</v>
      </c>
      <c r="V2749" t="str">
        <f>TRIM(employee_data!V2749)</f>
        <v>59255</v>
      </c>
      <c r="W2749" t="str">
        <f>TRIM(PROPER(employee_data!W2749))</f>
        <v>Hispanic</v>
      </c>
      <c r="X2749" t="str">
        <f>TRIM(PROPER(employee_data!X2749))</f>
        <v>Single</v>
      </c>
      <c r="Y2749" t="str">
        <f>TRIM(PROPER(employee_data!Y2749))</f>
        <v>Fully Meets</v>
      </c>
      <c r="Z2749" s="4">
        <v>5</v>
      </c>
    </row>
    <row r="2750" spans="1:26" x14ac:dyDescent="0.25">
      <c r="A2750" t="str">
        <f>TRIM(employee_data!A2750)</f>
        <v>3175</v>
      </c>
      <c r="B2750" t="str">
        <f>TRIM(PROPER(employee_data!B2750))</f>
        <v>Raphael</v>
      </c>
      <c r="C2750" t="str">
        <f>TRIM(PROPER(employee_data!C2750))</f>
        <v>Whitney</v>
      </c>
      <c r="D2750" s="2">
        <f>DATEVALUE(TEXT(employee_data!D2750,"dd/mm/yyyy"))</f>
        <v>45130</v>
      </c>
      <c r="E2750" s="2">
        <f>IFERROR(DATEVALUE(TEXT(employee_data!E2750,"dd/mm/yyyy")),TRIM(""))</f>
        <v>45139</v>
      </c>
      <c r="F2750" t="str">
        <f>TRIM(employee_data!F2750)</f>
        <v>Production Technician I</v>
      </c>
      <c r="G2750" t="str">
        <f>TRIM(PROPER(employee_data!G2750))</f>
        <v>Richard Cox</v>
      </c>
      <c r="H2750" t="str">
        <f>TRIM(employee_data!H2750)</f>
        <v>raphael.whitney@bilearner.com</v>
      </c>
      <c r="I2750" t="str">
        <f>TRIM(UPPER(employee_data!I2750))</f>
        <v>CCDR</v>
      </c>
      <c r="J2750" t="str">
        <f>TRIM(PROPER(employee_data!J2750))</f>
        <v>Active</v>
      </c>
      <c r="K2750" t="str">
        <f>TRIM(PROPER(employee_data!K2750))</f>
        <v>Full-Time</v>
      </c>
      <c r="L2750" t="str">
        <f>TRIM(PROPER(employee_data!L2750))</f>
        <v>Zone B</v>
      </c>
      <c r="M2750" t="str">
        <f>TRIM(PROPER(employee_data!M2750))</f>
        <v>Full-Time</v>
      </c>
      <c r="N2750" t="str">
        <f>TRIM(PROPER(employee_data!N2750))</f>
        <v>Voluntary</v>
      </c>
      <c r="O2750" t="str">
        <f>TRIM(employee_data!O2750)</f>
        <v>Foreign friend policy green.</v>
      </c>
      <c r="P2750" t="str">
        <f>TRIM(PROPER(employee_data!P2750))</f>
        <v>Production</v>
      </c>
      <c r="Q2750" t="str">
        <f>TRIM(PROPER(employee_data!Q2750))</f>
        <v>Fielders</v>
      </c>
      <c r="R2750" s="2">
        <f>DATEVALUE(TEXT(employee_data!R2750,"dd/mm/yyyy"))</f>
        <v>17359</v>
      </c>
      <c r="S2750" t="str">
        <f>TRIM(UPPER(employee_data!S2750))</f>
        <v>MA</v>
      </c>
      <c r="T2750" t="str">
        <f>TRIM(PROPER(employee_data!T2750))</f>
        <v>Engineer</v>
      </c>
      <c r="U2750" t="str">
        <f>TRIM(PROPER(employee_data!U2750))</f>
        <v>Female</v>
      </c>
      <c r="V2750" t="str">
        <f>TRIM(employee_data!V2750)</f>
        <v>97410</v>
      </c>
      <c r="W2750" t="str">
        <f>TRIM(PROPER(employee_data!W2750))</f>
        <v>Asian</v>
      </c>
      <c r="X2750" t="str">
        <f>TRIM(PROPER(employee_data!X2750))</f>
        <v>Single</v>
      </c>
      <c r="Y2750" t="str">
        <f>TRIM(PROPER(employee_data!Y2750))</f>
        <v>Fully Meets</v>
      </c>
      <c r="Z2750" s="4">
        <v>1</v>
      </c>
    </row>
    <row r="2751" spans="1:26" x14ac:dyDescent="0.25">
      <c r="A2751" t="str">
        <f>TRIM(employee_data!A2751)</f>
        <v>3176</v>
      </c>
      <c r="B2751" t="str">
        <f>TRIM(PROPER(employee_data!B2751))</f>
        <v>Cade</v>
      </c>
      <c r="C2751" t="str">
        <f>TRIM(PROPER(employee_data!C2751))</f>
        <v>Palmer</v>
      </c>
      <c r="D2751" s="2">
        <f>DATEVALUE(TEXT(employee_data!D2751,"dd/mm/yyyy"))</f>
        <v>43447</v>
      </c>
      <c r="E2751" s="2">
        <f>IFERROR(DATEVALUE(TEXT(employee_data!E2751,"dd/mm/yyyy")),TRIM(""))</f>
        <v>44005</v>
      </c>
      <c r="F2751" t="str">
        <f>TRIM(employee_data!F2751)</f>
        <v>Production Technician I</v>
      </c>
      <c r="G2751" t="str">
        <f>TRIM(PROPER(employee_data!G2751))</f>
        <v>Jessica Morgan</v>
      </c>
      <c r="H2751" t="str">
        <f>TRIM(employee_data!H2751)</f>
        <v>cade.palmer@bilearner.com</v>
      </c>
      <c r="I2751" t="str">
        <f>TRIM(UPPER(employee_data!I2751))</f>
        <v>SVG</v>
      </c>
      <c r="J2751" t="str">
        <f>TRIM(PROPER(employee_data!J2751))</f>
        <v>Active</v>
      </c>
      <c r="K2751" t="str">
        <f>TRIM(PROPER(employee_data!K2751))</f>
        <v>Full-Time</v>
      </c>
      <c r="L2751" t="str">
        <f>TRIM(PROPER(employee_data!L2751))</f>
        <v>Zone A</v>
      </c>
      <c r="M2751" t="str">
        <f>TRIM(PROPER(employee_data!M2751))</f>
        <v>Full-Time</v>
      </c>
      <c r="N2751" t="str">
        <f>TRIM(PROPER(employee_data!N2751))</f>
        <v>Resignation</v>
      </c>
      <c r="O2751" t="str">
        <f>TRIM(employee_data!O2751)</f>
        <v>Minute between another local country.</v>
      </c>
      <c r="P2751" t="str">
        <f>TRIM(PROPER(employee_data!P2751))</f>
        <v>Production</v>
      </c>
      <c r="Q2751" t="str">
        <f>TRIM(PROPER(employee_data!Q2751))</f>
        <v>Project Management - Con</v>
      </c>
      <c r="R2751" s="2">
        <f>DATEVALUE(TEXT(employee_data!R2751,"dd/mm/yyyy"))</f>
        <v>36580</v>
      </c>
      <c r="S2751" t="str">
        <f>TRIM(UPPER(employee_data!S2751))</f>
        <v>MA</v>
      </c>
      <c r="T2751" t="str">
        <f>TRIM(PROPER(employee_data!T2751))</f>
        <v>Coordinator</v>
      </c>
      <c r="U2751" t="str">
        <f>TRIM(PROPER(employee_data!U2751))</f>
        <v>Female</v>
      </c>
      <c r="V2751" t="str">
        <f>TRIM(employee_data!V2751)</f>
        <v>42252</v>
      </c>
      <c r="W2751" t="str">
        <f>TRIM(PROPER(employee_data!W2751))</f>
        <v>Other</v>
      </c>
      <c r="X2751" t="str">
        <f>TRIM(PROPER(employee_data!X2751))</f>
        <v>Widowed</v>
      </c>
      <c r="Y2751" t="str">
        <f>TRIM(PROPER(employee_data!Y2751))</f>
        <v>Exceeds</v>
      </c>
      <c r="Z2751" s="4">
        <v>1</v>
      </c>
    </row>
    <row r="2752" spans="1:26" x14ac:dyDescent="0.25">
      <c r="A2752" t="str">
        <f>TRIM(employee_data!A2752)</f>
        <v>3177</v>
      </c>
      <c r="B2752" t="str">
        <f>TRIM(PROPER(employee_data!B2752))</f>
        <v>Abel</v>
      </c>
      <c r="C2752" t="str">
        <f>TRIM(PROPER(employee_data!C2752))</f>
        <v>Potts</v>
      </c>
      <c r="D2752" s="2">
        <f>DATEVALUE(TEXT(employee_data!D2752,"dd/mm/yyyy"))</f>
        <v>43738</v>
      </c>
      <c r="E2752" s="2">
        <f>IFERROR(DATEVALUE(TEXT(employee_data!E2752,"dd/mm/yyyy")),TRIM(""))</f>
        <v>44370</v>
      </c>
      <c r="F2752" t="str">
        <f>TRIM(employee_data!F2752)</f>
        <v>Production Technician I</v>
      </c>
      <c r="G2752" t="str">
        <f>TRIM(PROPER(employee_data!G2752))</f>
        <v>Lori Martin</v>
      </c>
      <c r="H2752" t="str">
        <f>TRIM(employee_data!H2752)</f>
        <v>abel.potts@bilearner.com</v>
      </c>
      <c r="I2752" t="str">
        <f>TRIM(UPPER(employee_data!I2752))</f>
        <v>EW</v>
      </c>
      <c r="J2752" t="str">
        <f>TRIM(PROPER(employee_data!J2752))</f>
        <v>Terminated For Cause</v>
      </c>
      <c r="K2752" t="str">
        <f>TRIM(PROPER(employee_data!K2752))</f>
        <v>Full-Time</v>
      </c>
      <c r="L2752" t="str">
        <f>TRIM(PROPER(employee_data!L2752))</f>
        <v>Zone A</v>
      </c>
      <c r="M2752" t="str">
        <f>TRIM(PROPER(employee_data!M2752))</f>
        <v>Full-Time</v>
      </c>
      <c r="N2752" t="str">
        <f>TRIM(PROPER(employee_data!N2752))</f>
        <v>Resignation</v>
      </c>
      <c r="O2752" t="str">
        <f>TRIM(employee_data!O2752)</f>
        <v>Six agreement take. Newspaper back land health.</v>
      </c>
      <c r="P2752" t="str">
        <f>TRIM(PROPER(employee_data!P2752))</f>
        <v>Production</v>
      </c>
      <c r="Q2752" t="str">
        <f>TRIM(PROPER(employee_data!Q2752))</f>
        <v>Project Management - Con</v>
      </c>
      <c r="R2752" s="2">
        <f>DATEVALUE(TEXT(employee_data!R2752,"dd/mm/yyyy"))</f>
        <v>36598</v>
      </c>
      <c r="S2752" t="str">
        <f>TRIM(UPPER(employee_data!S2752))</f>
        <v>MA</v>
      </c>
      <c r="T2752" t="str">
        <f>TRIM(PROPER(employee_data!T2752))</f>
        <v>Coordinator</v>
      </c>
      <c r="U2752" t="str">
        <f>TRIM(PROPER(employee_data!U2752))</f>
        <v>Female</v>
      </c>
      <c r="V2752" t="str">
        <f>TRIM(employee_data!V2752)</f>
        <v>48294</v>
      </c>
      <c r="W2752" t="str">
        <f>TRIM(PROPER(employee_data!W2752))</f>
        <v>Asian</v>
      </c>
      <c r="X2752" t="str">
        <f>TRIM(PROPER(employee_data!X2752))</f>
        <v>Single</v>
      </c>
      <c r="Y2752" t="str">
        <f>TRIM(PROPER(employee_data!Y2752))</f>
        <v>Fully Meets</v>
      </c>
      <c r="Z2752" s="4">
        <v>1</v>
      </c>
    </row>
    <row r="2753" spans="1:26" x14ac:dyDescent="0.25">
      <c r="A2753" t="str">
        <f>TRIM(employee_data!A2753)</f>
        <v>3178</v>
      </c>
      <c r="B2753" t="str">
        <f>TRIM(PROPER(employee_data!B2753))</f>
        <v>Wayne</v>
      </c>
      <c r="C2753" t="str">
        <f>TRIM(PROPER(employee_data!C2753))</f>
        <v>Leon</v>
      </c>
      <c r="D2753" s="2">
        <f>DATEVALUE(TEXT(employee_data!D2753,"dd/mm/yyyy"))</f>
        <v>43854</v>
      </c>
      <c r="E2753" s="2">
        <f>IFERROR(DATEVALUE(TEXT(employee_data!E2753,"dd/mm/yyyy")),TRIM(""))</f>
        <v>45086</v>
      </c>
      <c r="F2753" t="str">
        <f>TRIM(employee_data!F2753)</f>
        <v>Production Technician II</v>
      </c>
      <c r="G2753" t="str">
        <f>TRIM(PROPER(employee_data!G2753))</f>
        <v>Eric Lopez</v>
      </c>
      <c r="H2753" t="str">
        <f>TRIM(employee_data!H2753)</f>
        <v>wayne.leon@bilearner.com</v>
      </c>
      <c r="I2753" t="str">
        <f>TRIM(UPPER(employee_data!I2753))</f>
        <v>MSC</v>
      </c>
      <c r="J2753" t="str">
        <f>TRIM(PROPER(employee_data!J2753))</f>
        <v>Voluntarily Terminated</v>
      </c>
      <c r="K2753" t="str">
        <f>TRIM(PROPER(employee_data!K2753))</f>
        <v>Part-Time</v>
      </c>
      <c r="L2753" t="str">
        <f>TRIM(PROPER(employee_data!L2753))</f>
        <v>Zone C</v>
      </c>
      <c r="M2753" t="str">
        <f>TRIM(PROPER(employee_data!M2753))</f>
        <v>Part-Time</v>
      </c>
      <c r="N2753" t="str">
        <f>TRIM(PROPER(employee_data!N2753))</f>
        <v>Involuntary</v>
      </c>
      <c r="O2753" t="str">
        <f>TRIM(employee_data!O2753)</f>
        <v>Follow arrive inside source.</v>
      </c>
      <c r="P2753" t="str">
        <f>TRIM(PROPER(employee_data!P2753))</f>
        <v>Production</v>
      </c>
      <c r="Q2753" t="str">
        <f>TRIM(PROPER(employee_data!Q2753))</f>
        <v>Field Operations</v>
      </c>
      <c r="R2753" s="2">
        <f>DATEVALUE(TEXT(employee_data!R2753,"dd/mm/yyyy"))</f>
        <v>32993</v>
      </c>
      <c r="S2753" t="str">
        <f>TRIM(UPPER(employee_data!S2753))</f>
        <v>MA</v>
      </c>
      <c r="T2753" t="str">
        <f>TRIM(PROPER(employee_data!T2753))</f>
        <v>Administrator</v>
      </c>
      <c r="U2753" t="str">
        <f>TRIM(PROPER(employee_data!U2753))</f>
        <v>Female</v>
      </c>
      <c r="V2753" t="str">
        <f>TRIM(employee_data!V2753)</f>
        <v>45258</v>
      </c>
      <c r="W2753" t="str">
        <f>TRIM(PROPER(employee_data!W2753))</f>
        <v>White</v>
      </c>
      <c r="X2753" t="str">
        <f>TRIM(PROPER(employee_data!X2753))</f>
        <v>Married</v>
      </c>
      <c r="Y2753" t="str">
        <f>TRIM(PROPER(employee_data!Y2753))</f>
        <v>Pip</v>
      </c>
      <c r="Z2753" s="4">
        <v>1</v>
      </c>
    </row>
    <row r="2754" spans="1:26" x14ac:dyDescent="0.25">
      <c r="A2754" t="str">
        <f>TRIM(employee_data!A2754)</f>
        <v>3179</v>
      </c>
      <c r="B2754" t="str">
        <f>TRIM(PROPER(employee_data!B2754))</f>
        <v>Amya</v>
      </c>
      <c r="C2754" t="str">
        <f>TRIM(PROPER(employee_data!C2754))</f>
        <v>Armstrong</v>
      </c>
      <c r="D2754" s="2">
        <f>DATEVALUE(TEXT(employee_data!D2754,"dd/mm/yyyy"))</f>
        <v>44188</v>
      </c>
      <c r="E2754" s="2">
        <f>IFERROR(DATEVALUE(TEXT(employee_data!E2754,"dd/mm/yyyy")),TRIM(""))</f>
        <v>44272</v>
      </c>
      <c r="F2754" t="str">
        <f>TRIM(employee_data!F2754)</f>
        <v>Production Technician II</v>
      </c>
      <c r="G2754" t="str">
        <f>TRIM(PROPER(employee_data!G2754))</f>
        <v>Victoria Thomas</v>
      </c>
      <c r="H2754" t="str">
        <f>TRIM(employee_data!H2754)</f>
        <v>amya.armstrong@bilearner.com</v>
      </c>
      <c r="I2754" t="str">
        <f>TRIM(UPPER(employee_data!I2754))</f>
        <v>TNS</v>
      </c>
      <c r="J2754" t="str">
        <f>TRIM(PROPER(employee_data!J2754))</f>
        <v>Active</v>
      </c>
      <c r="K2754" t="str">
        <f>TRIM(PROPER(employee_data!K2754))</f>
        <v>Full-Time</v>
      </c>
      <c r="L2754" t="str">
        <f>TRIM(PROPER(employee_data!L2754))</f>
        <v>Zone C</v>
      </c>
      <c r="M2754" t="str">
        <f>TRIM(PROPER(employee_data!M2754))</f>
        <v>Full-Time</v>
      </c>
      <c r="N2754" t="str">
        <f>TRIM(PROPER(employee_data!N2754))</f>
        <v>Voluntary</v>
      </c>
      <c r="O2754" t="str">
        <f>TRIM(employee_data!O2754)</f>
        <v>Assume none mother note poor indeed.</v>
      </c>
      <c r="P2754" t="str">
        <f>TRIM(PROPER(employee_data!P2754))</f>
        <v>Production</v>
      </c>
      <c r="Q2754" t="str">
        <f>TRIM(PROPER(employee_data!Q2754))</f>
        <v>Field Operations</v>
      </c>
      <c r="R2754" s="2">
        <f>DATEVALUE(TEXT(employee_data!R2754,"dd/mm/yyyy"))</f>
        <v>15332</v>
      </c>
      <c r="S2754" t="str">
        <f>TRIM(UPPER(employee_data!S2754))</f>
        <v>MA</v>
      </c>
      <c r="T2754" t="str">
        <f>TRIM(PROPER(employee_data!T2754))</f>
        <v>Lineman</v>
      </c>
      <c r="U2754" t="str">
        <f>TRIM(PROPER(employee_data!U2754))</f>
        <v>Male</v>
      </c>
      <c r="V2754" t="str">
        <f>TRIM(employee_data!V2754)</f>
        <v>96822</v>
      </c>
      <c r="W2754" t="str">
        <f>TRIM(PROPER(employee_data!W2754))</f>
        <v>Black</v>
      </c>
      <c r="X2754" t="str">
        <f>TRIM(PROPER(employee_data!X2754))</f>
        <v>Divorced</v>
      </c>
      <c r="Y2754" t="str">
        <f>TRIM(PROPER(employee_data!Y2754))</f>
        <v>Fully Meets</v>
      </c>
      <c r="Z2754" s="4">
        <v>2</v>
      </c>
    </row>
    <row r="2755" spans="1:26" x14ac:dyDescent="0.25">
      <c r="A2755" t="str">
        <f>TRIM(employee_data!A2755)</f>
        <v>3180</v>
      </c>
      <c r="B2755" t="str">
        <f>TRIM(PROPER(employee_data!B2755))</f>
        <v>Johnny</v>
      </c>
      <c r="C2755" t="str">
        <f>TRIM(PROPER(employee_data!C2755))</f>
        <v>Whitehead</v>
      </c>
      <c r="D2755" s="2">
        <f>DATEVALUE(TEXT(employee_data!D2755,"dd/mm/yyyy"))</f>
        <v>43623</v>
      </c>
      <c r="E2755" s="2">
        <f>IFERROR(DATEVALUE(TEXT(employee_data!E2755,"dd/mm/yyyy")),TRIM(""))</f>
        <v>43841</v>
      </c>
      <c r="F2755" t="str">
        <f>TRIM(employee_data!F2755)</f>
        <v>Production Technician II</v>
      </c>
      <c r="G2755" t="str">
        <f>TRIM(PROPER(employee_data!G2755))</f>
        <v>Jennifer Dean</v>
      </c>
      <c r="H2755" t="str">
        <f>TRIM(employee_data!H2755)</f>
        <v>johnny.whitehead@bilearner.com</v>
      </c>
      <c r="I2755" t="str">
        <f>TRIM(UPPER(employee_data!I2755))</f>
        <v>PYZ</v>
      </c>
      <c r="J2755" t="str">
        <f>TRIM(PROPER(employee_data!J2755))</f>
        <v>Voluntarily Terminated</v>
      </c>
      <c r="K2755" t="str">
        <f>TRIM(PROPER(employee_data!K2755))</f>
        <v>Full-Time</v>
      </c>
      <c r="L2755" t="str">
        <f>TRIM(PROPER(employee_data!L2755))</f>
        <v>Zone B</v>
      </c>
      <c r="M2755" t="str">
        <f>TRIM(PROPER(employee_data!M2755))</f>
        <v>Temporary</v>
      </c>
      <c r="N2755" t="str">
        <f>TRIM(PROPER(employee_data!N2755))</f>
        <v>Retirement</v>
      </c>
      <c r="O2755" t="str">
        <f>TRIM(employee_data!O2755)</f>
        <v>Begin person since way. Thus region happy no.</v>
      </c>
      <c r="P2755" t="str">
        <f>TRIM(PROPER(employee_data!P2755))</f>
        <v>Production</v>
      </c>
      <c r="Q2755" t="str">
        <f>TRIM(PROPER(employee_data!Q2755))</f>
        <v>Field Operations</v>
      </c>
      <c r="R2755" s="2">
        <f>DATEVALUE(TEXT(employee_data!R2755,"dd/mm/yyyy"))</f>
        <v>35730</v>
      </c>
      <c r="S2755" t="str">
        <f>TRIM(UPPER(employee_data!S2755))</f>
        <v>MA</v>
      </c>
      <c r="T2755" t="str">
        <f>TRIM(PROPER(employee_data!T2755))</f>
        <v>Technician</v>
      </c>
      <c r="U2755" t="str">
        <f>TRIM(PROPER(employee_data!U2755))</f>
        <v>Female</v>
      </c>
      <c r="V2755" t="str">
        <f>TRIM(employee_data!V2755)</f>
        <v>14828</v>
      </c>
      <c r="W2755" t="str">
        <f>TRIM(PROPER(employee_data!W2755))</f>
        <v>Hispanic</v>
      </c>
      <c r="X2755" t="str">
        <f>TRIM(PROPER(employee_data!X2755))</f>
        <v>Divorced</v>
      </c>
      <c r="Y2755" t="str">
        <f>TRIM(PROPER(employee_data!Y2755))</f>
        <v>Fully Meets</v>
      </c>
      <c r="Z2755" s="4">
        <v>4</v>
      </c>
    </row>
    <row r="2756" spans="1:26" x14ac:dyDescent="0.25">
      <c r="A2756" t="str">
        <f>TRIM(employee_data!A2756)</f>
        <v>3181</v>
      </c>
      <c r="B2756" t="str">
        <f>TRIM(PROPER(employee_data!B2756))</f>
        <v>Antwan</v>
      </c>
      <c r="C2756" t="str">
        <f>TRIM(PROPER(employee_data!C2756))</f>
        <v>Clayton</v>
      </c>
      <c r="D2756" s="2">
        <f>DATEVALUE(TEXT(employee_data!D2756,"dd/mm/yyyy"))</f>
        <v>43824</v>
      </c>
      <c r="E2756" s="2">
        <f>IFERROR(DATEVALUE(TEXT(employee_data!E2756,"dd/mm/yyyy")),TRIM(""))</f>
        <v>44514</v>
      </c>
      <c r="F2756" t="str">
        <f>TRIM(employee_data!F2756)</f>
        <v>Production Technician II</v>
      </c>
      <c r="G2756" t="str">
        <f>TRIM(PROPER(employee_data!G2756))</f>
        <v>Cameron Harris</v>
      </c>
      <c r="H2756" t="str">
        <f>TRIM(employee_data!H2756)</f>
        <v>antwan.clayton@bilearner.com</v>
      </c>
      <c r="I2756" t="str">
        <f>TRIM(UPPER(employee_data!I2756))</f>
        <v>WBL</v>
      </c>
      <c r="J2756" t="str">
        <f>TRIM(PROPER(employee_data!J2756))</f>
        <v>Active</v>
      </c>
      <c r="K2756" t="str">
        <f>TRIM(PROPER(employee_data!K2756))</f>
        <v>Contract</v>
      </c>
      <c r="L2756" t="str">
        <f>TRIM(PROPER(employee_data!L2756))</f>
        <v>Zone C</v>
      </c>
      <c r="M2756" t="str">
        <f>TRIM(PROPER(employee_data!M2756))</f>
        <v>Temporary</v>
      </c>
      <c r="N2756" t="str">
        <f>TRIM(PROPER(employee_data!N2756))</f>
        <v>Voluntary</v>
      </c>
      <c r="O2756" t="str">
        <f>TRIM(employee_data!O2756)</f>
        <v>Safe cost bar use per both tend.</v>
      </c>
      <c r="P2756" t="str">
        <f>TRIM(PROPER(employee_data!P2756))</f>
        <v>Production</v>
      </c>
      <c r="Q2756" t="str">
        <f>TRIM(PROPER(employee_data!Q2756))</f>
        <v>General - Con</v>
      </c>
      <c r="R2756" s="2">
        <f>DATEVALUE(TEXT(employee_data!R2756,"dd/mm/yyyy"))</f>
        <v>21748</v>
      </c>
      <c r="S2756" t="str">
        <f>TRIM(UPPER(employee_data!S2756))</f>
        <v>MA</v>
      </c>
      <c r="T2756" t="str">
        <f>TRIM(PROPER(employee_data!T2756))</f>
        <v>Foreman</v>
      </c>
      <c r="U2756" t="str">
        <f>TRIM(PROPER(employee_data!U2756))</f>
        <v>Female</v>
      </c>
      <c r="V2756" t="str">
        <f>TRIM(employee_data!V2756)</f>
        <v>26328</v>
      </c>
      <c r="W2756" t="str">
        <f>TRIM(PROPER(employee_data!W2756))</f>
        <v>Other</v>
      </c>
      <c r="X2756" t="str">
        <f>TRIM(PROPER(employee_data!X2756))</f>
        <v>Single</v>
      </c>
      <c r="Y2756" t="str">
        <f>TRIM(PROPER(employee_data!Y2756))</f>
        <v>Fully Meets</v>
      </c>
      <c r="Z2756" s="4">
        <v>4</v>
      </c>
    </row>
    <row r="2757" spans="1:26" x14ac:dyDescent="0.25">
      <c r="A2757" t="str">
        <f>TRIM(employee_data!A2757)</f>
        <v>3182</v>
      </c>
      <c r="B2757" t="str">
        <f>TRIM(PROPER(employee_data!B2757))</f>
        <v>Dexter</v>
      </c>
      <c r="C2757" t="str">
        <f>TRIM(PROPER(employee_data!C2757))</f>
        <v>Preston</v>
      </c>
      <c r="D2757" s="2">
        <f>DATEVALUE(TEXT(employee_data!D2757,"dd/mm/yyyy"))</f>
        <v>44952</v>
      </c>
      <c r="E2757" s="2" t="str">
        <f>IFERROR(DATEVALUE(TEXT(employee_data!E2757,"dd/mm/yyyy")),TRIM(""))</f>
        <v/>
      </c>
      <c r="F2757" t="str">
        <f>TRIM(employee_data!F2757)</f>
        <v>Production Technician II</v>
      </c>
      <c r="G2757" t="str">
        <f>TRIM(PROPER(employee_data!G2757))</f>
        <v>Benjamin Cantrell</v>
      </c>
      <c r="H2757" t="str">
        <f>TRIM(employee_data!H2757)</f>
        <v>dexter.preston@bilearner.com</v>
      </c>
      <c r="I2757" t="str">
        <f>TRIM(UPPER(employee_data!I2757))</f>
        <v>NEL</v>
      </c>
      <c r="J2757" t="str">
        <f>TRIM(PROPER(employee_data!J2757))</f>
        <v>Active</v>
      </c>
      <c r="K2757" t="str">
        <f>TRIM(PROPER(employee_data!K2757))</f>
        <v>Contract</v>
      </c>
      <c r="L2757" t="str">
        <f>TRIM(PROPER(employee_data!L2757))</f>
        <v>Zone B</v>
      </c>
      <c r="M2757" t="str">
        <f>TRIM(PROPER(employee_data!M2757))</f>
        <v>Temporary</v>
      </c>
      <c r="N2757" t="str">
        <f>TRIM(PROPER(employee_data!N2757))</f>
        <v>Unk</v>
      </c>
      <c r="O2757" t="str">
        <f>TRIM(employee_data!O2757)</f>
        <v/>
      </c>
      <c r="P2757" t="str">
        <f>TRIM(PROPER(employee_data!P2757))</f>
        <v>Production</v>
      </c>
      <c r="Q2757" t="str">
        <f>TRIM(PROPER(employee_data!Q2757))</f>
        <v>Field Operations</v>
      </c>
      <c r="R2757" s="2">
        <f>DATEVALUE(TEXT(employee_data!R2757,"dd/mm/yyyy"))</f>
        <v>26258</v>
      </c>
      <c r="S2757" t="str">
        <f>TRIM(UPPER(employee_data!S2757))</f>
        <v>MA</v>
      </c>
      <c r="T2757" t="str">
        <f>TRIM(PROPER(employee_data!T2757))</f>
        <v>Technician</v>
      </c>
      <c r="U2757" t="str">
        <f>TRIM(PROPER(employee_data!U2757))</f>
        <v>Female</v>
      </c>
      <c r="V2757" t="str">
        <f>TRIM(employee_data!V2757)</f>
        <v>55287</v>
      </c>
      <c r="W2757" t="str">
        <f>TRIM(PROPER(employee_data!W2757))</f>
        <v>White</v>
      </c>
      <c r="X2757" t="str">
        <f>TRIM(PROPER(employee_data!X2757))</f>
        <v>Married</v>
      </c>
      <c r="Y2757" t="str">
        <f>TRIM(PROPER(employee_data!Y2757))</f>
        <v>Pip</v>
      </c>
      <c r="Z2757" s="4">
        <v>2</v>
      </c>
    </row>
    <row r="2758" spans="1:26" x14ac:dyDescent="0.25">
      <c r="A2758" t="str">
        <f>TRIM(employee_data!A2758)</f>
        <v>3183</v>
      </c>
      <c r="B2758" t="str">
        <f>TRIM(PROPER(employee_data!B2758))</f>
        <v>Uriah</v>
      </c>
      <c r="C2758" t="str">
        <f>TRIM(PROPER(employee_data!C2758))</f>
        <v>Guerrero</v>
      </c>
      <c r="D2758" s="2">
        <f>DATEVALUE(TEXT(employee_data!D2758,"dd/mm/yyyy"))</f>
        <v>44868</v>
      </c>
      <c r="E2758" s="2">
        <f>IFERROR(DATEVALUE(TEXT(employee_data!E2758,"dd/mm/yyyy")),TRIM(""))</f>
        <v>45141</v>
      </c>
      <c r="F2758" t="str">
        <f>TRIM(employee_data!F2758)</f>
        <v>Production Technician II</v>
      </c>
      <c r="G2758" t="str">
        <f>TRIM(PROPER(employee_data!G2758))</f>
        <v>Victor Warren</v>
      </c>
      <c r="H2758" t="str">
        <f>TRIM(employee_data!H2758)</f>
        <v>uriah.guerrero@bilearner.com</v>
      </c>
      <c r="I2758" t="str">
        <f>TRIM(UPPER(employee_data!I2758))</f>
        <v>PL</v>
      </c>
      <c r="J2758" t="str">
        <f>TRIM(PROPER(employee_data!J2758))</f>
        <v>Voluntarily Terminated</v>
      </c>
      <c r="K2758" t="str">
        <f>TRIM(PROPER(employee_data!K2758))</f>
        <v>Full-Time</v>
      </c>
      <c r="L2758" t="str">
        <f>TRIM(PROPER(employee_data!L2758))</f>
        <v>Zone A</v>
      </c>
      <c r="M2758" t="str">
        <f>TRIM(PROPER(employee_data!M2758))</f>
        <v>Temporary</v>
      </c>
      <c r="N2758" t="str">
        <f>TRIM(PROPER(employee_data!N2758))</f>
        <v>Resignation</v>
      </c>
      <c r="O2758" t="str">
        <f>TRIM(employee_data!O2758)</f>
        <v>Then foot not.</v>
      </c>
      <c r="P2758" t="str">
        <f>TRIM(PROPER(employee_data!P2758))</f>
        <v>Production</v>
      </c>
      <c r="Q2758" t="str">
        <f>TRIM(PROPER(employee_data!Q2758))</f>
        <v>Engineers</v>
      </c>
      <c r="R2758" s="2">
        <f>DATEVALUE(TEXT(employee_data!R2758,"dd/mm/yyyy"))</f>
        <v>19405</v>
      </c>
      <c r="S2758" t="str">
        <f>TRIM(UPPER(employee_data!S2758))</f>
        <v>MA</v>
      </c>
      <c r="T2758" t="str">
        <f>TRIM(PROPER(employee_data!T2758))</f>
        <v>Technician</v>
      </c>
      <c r="U2758" t="str">
        <f>TRIM(PROPER(employee_data!U2758))</f>
        <v>Male</v>
      </c>
      <c r="V2758" t="str">
        <f>TRIM(employee_data!V2758)</f>
        <v>40809</v>
      </c>
      <c r="W2758" t="str">
        <f>TRIM(PROPER(employee_data!W2758))</f>
        <v>Other</v>
      </c>
      <c r="X2758" t="str">
        <f>TRIM(PROPER(employee_data!X2758))</f>
        <v>Single</v>
      </c>
      <c r="Y2758" t="str">
        <f>TRIM(PROPER(employee_data!Y2758))</f>
        <v>Pip</v>
      </c>
      <c r="Z2758" s="4">
        <v>3</v>
      </c>
    </row>
    <row r="2759" spans="1:26" x14ac:dyDescent="0.25">
      <c r="A2759" t="str">
        <f>TRIM(employee_data!A2759)</f>
        <v>3184</v>
      </c>
      <c r="B2759" t="str">
        <f>TRIM(PROPER(employee_data!B2759))</f>
        <v>Dakota</v>
      </c>
      <c r="C2759" t="str">
        <f>TRIM(PROPER(employee_data!C2759))</f>
        <v>Oliver</v>
      </c>
      <c r="D2759" s="2">
        <f>DATEVALUE(TEXT(employee_data!D2759,"dd/mm/yyyy"))</f>
        <v>44694</v>
      </c>
      <c r="E2759" s="2" t="str">
        <f>IFERROR(DATEVALUE(TEXT(employee_data!E2759,"dd/mm/yyyy")),TRIM(""))</f>
        <v/>
      </c>
      <c r="F2759" t="str">
        <f>TRIM(employee_data!F2759)</f>
        <v>Production Technician I</v>
      </c>
      <c r="G2759" t="str">
        <f>TRIM(PROPER(employee_data!G2759))</f>
        <v>Brian Roberts</v>
      </c>
      <c r="H2759" t="str">
        <f>TRIM(employee_data!H2759)</f>
        <v>dakota.oliver@bilearner.com</v>
      </c>
      <c r="I2759" t="str">
        <f>TRIM(UPPER(employee_data!I2759))</f>
        <v>MSC</v>
      </c>
      <c r="J2759" t="str">
        <f>TRIM(PROPER(employee_data!J2759))</f>
        <v>Active</v>
      </c>
      <c r="K2759" t="str">
        <f>TRIM(PROPER(employee_data!K2759))</f>
        <v>Part-Time</v>
      </c>
      <c r="L2759" t="str">
        <f>TRIM(PROPER(employee_data!L2759))</f>
        <v>Zone A</v>
      </c>
      <c r="M2759" t="str">
        <f>TRIM(PROPER(employee_data!M2759))</f>
        <v>Full-Time</v>
      </c>
      <c r="N2759" t="str">
        <f>TRIM(PROPER(employee_data!N2759))</f>
        <v>Unk</v>
      </c>
      <c r="O2759" t="str">
        <f>TRIM(employee_data!O2759)</f>
        <v/>
      </c>
      <c r="P2759" t="str">
        <f>TRIM(PROPER(employee_data!P2759))</f>
        <v>Production</v>
      </c>
      <c r="Q2759" t="str">
        <f>TRIM(PROPER(employee_data!Q2759))</f>
        <v>Field Operations</v>
      </c>
      <c r="R2759" s="2">
        <f>DATEVALUE(TEXT(employee_data!R2759,"dd/mm/yyyy"))</f>
        <v>26440</v>
      </c>
      <c r="S2759" t="str">
        <f>TRIM(UPPER(employee_data!S2759))</f>
        <v>MA</v>
      </c>
      <c r="T2759" t="str">
        <f>TRIM(PROPER(employee_data!T2759))</f>
        <v>Tower Hand</v>
      </c>
      <c r="U2759" t="str">
        <f>TRIM(PROPER(employee_data!U2759))</f>
        <v>Female</v>
      </c>
      <c r="V2759" t="str">
        <f>TRIM(employee_data!V2759)</f>
        <v>9994</v>
      </c>
      <c r="W2759" t="str">
        <f>TRIM(PROPER(employee_data!W2759))</f>
        <v>Hispanic</v>
      </c>
      <c r="X2759" t="str">
        <f>TRIM(PROPER(employee_data!X2759))</f>
        <v>Single</v>
      </c>
      <c r="Y2759" t="str">
        <f>TRIM(PROPER(employee_data!Y2759))</f>
        <v>Pip</v>
      </c>
      <c r="Z2759" s="4">
        <v>5</v>
      </c>
    </row>
    <row r="2760" spans="1:26" x14ac:dyDescent="0.25">
      <c r="A2760" t="str">
        <f>TRIM(employee_data!A2760)</f>
        <v>3185</v>
      </c>
      <c r="B2760" t="str">
        <f>TRIM(PROPER(employee_data!B2760))</f>
        <v>Selena</v>
      </c>
      <c r="C2760" t="str">
        <f>TRIM(PROPER(employee_data!C2760))</f>
        <v>Yoder</v>
      </c>
      <c r="D2760" s="2">
        <f>DATEVALUE(TEXT(employee_data!D2760,"dd/mm/yyyy"))</f>
        <v>44097</v>
      </c>
      <c r="E2760" s="2">
        <f>IFERROR(DATEVALUE(TEXT(employee_data!E2760,"dd/mm/yyyy")),TRIM(""))</f>
        <v>45000</v>
      </c>
      <c r="F2760" t="str">
        <f>TRIM(employee_data!F2760)</f>
        <v>Production Technician I</v>
      </c>
      <c r="G2760" t="str">
        <f>TRIM(PROPER(employee_data!G2760))</f>
        <v>Tina Wright</v>
      </c>
      <c r="H2760" t="str">
        <f>TRIM(employee_data!H2760)</f>
        <v>selena.yoder@bilearner.com</v>
      </c>
      <c r="I2760" t="str">
        <f>TRIM(UPPER(employee_data!I2760))</f>
        <v>NEL</v>
      </c>
      <c r="J2760" t="str">
        <f>TRIM(PROPER(employee_data!J2760))</f>
        <v>Voluntarily Terminated</v>
      </c>
      <c r="K2760" t="str">
        <f>TRIM(PROPER(employee_data!K2760))</f>
        <v>Contract</v>
      </c>
      <c r="L2760" t="str">
        <f>TRIM(PROPER(employee_data!L2760))</f>
        <v>Zone C</v>
      </c>
      <c r="M2760" t="str">
        <f>TRIM(PROPER(employee_data!M2760))</f>
        <v>Temporary</v>
      </c>
      <c r="N2760" t="str">
        <f>TRIM(PROPER(employee_data!N2760))</f>
        <v>Voluntary</v>
      </c>
      <c r="O2760" t="str">
        <f>TRIM(employee_data!O2760)</f>
        <v>Development second material common.</v>
      </c>
      <c r="P2760" t="str">
        <f>TRIM(PROPER(employee_data!P2760))</f>
        <v>Production</v>
      </c>
      <c r="Q2760" t="str">
        <f>TRIM(PROPER(employee_data!Q2760))</f>
        <v>Field Operations</v>
      </c>
      <c r="R2760" s="2">
        <f>DATEVALUE(TEXT(employee_data!R2760,"dd/mm/yyyy"))</f>
        <v>36474</v>
      </c>
      <c r="S2760" t="str">
        <f>TRIM(UPPER(employee_data!S2760))</f>
        <v>MA</v>
      </c>
      <c r="T2760" t="str">
        <f>TRIM(PROPER(employee_data!T2760))</f>
        <v>Assistant</v>
      </c>
      <c r="U2760" t="str">
        <f>TRIM(PROPER(employee_data!U2760))</f>
        <v>Female</v>
      </c>
      <c r="V2760" t="str">
        <f>TRIM(employee_data!V2760)</f>
        <v>91605</v>
      </c>
      <c r="W2760" t="str">
        <f>TRIM(PROPER(employee_data!W2760))</f>
        <v>Other</v>
      </c>
      <c r="X2760" t="str">
        <f>TRIM(PROPER(employee_data!X2760))</f>
        <v>Divorced</v>
      </c>
      <c r="Y2760" t="str">
        <f>TRIM(PROPER(employee_data!Y2760))</f>
        <v>Pip</v>
      </c>
      <c r="Z2760" s="4">
        <v>2</v>
      </c>
    </row>
    <row r="2761" spans="1:26" x14ac:dyDescent="0.25">
      <c r="A2761" t="str">
        <f>TRIM(employee_data!A2761)</f>
        <v>3186</v>
      </c>
      <c r="B2761" t="str">
        <f>TRIM(PROPER(employee_data!B2761))</f>
        <v>Kaila</v>
      </c>
      <c r="C2761" t="str">
        <f>TRIM(PROPER(employee_data!C2761))</f>
        <v>Flowers</v>
      </c>
      <c r="D2761" s="2">
        <f>DATEVALUE(TEXT(employee_data!D2761,"dd/mm/yyyy"))</f>
        <v>44437</v>
      </c>
      <c r="E2761" s="2">
        <f>IFERROR(DATEVALUE(TEXT(employee_data!E2761,"dd/mm/yyyy")),TRIM(""))</f>
        <v>44873</v>
      </c>
      <c r="F2761" t="str">
        <f>TRIM(employee_data!F2761)</f>
        <v>Production Technician I</v>
      </c>
      <c r="G2761" t="str">
        <f>TRIM(PROPER(employee_data!G2761))</f>
        <v>Mary Weber</v>
      </c>
      <c r="H2761" t="str">
        <f>TRIM(employee_data!H2761)</f>
        <v>kaila.flowers@bilearner.com</v>
      </c>
      <c r="I2761" t="str">
        <f>TRIM(UPPER(employee_data!I2761))</f>
        <v>PL</v>
      </c>
      <c r="J2761" t="str">
        <f>TRIM(PROPER(employee_data!J2761))</f>
        <v>Active</v>
      </c>
      <c r="K2761" t="str">
        <f>TRIM(PROPER(employee_data!K2761))</f>
        <v>Part-Time</v>
      </c>
      <c r="L2761" t="str">
        <f>TRIM(PROPER(employee_data!L2761))</f>
        <v>Zone A</v>
      </c>
      <c r="M2761" t="str">
        <f>TRIM(PROPER(employee_data!M2761))</f>
        <v>Full-Time</v>
      </c>
      <c r="N2761" t="str">
        <f>TRIM(PROPER(employee_data!N2761))</f>
        <v>Voluntary</v>
      </c>
      <c r="O2761" t="str">
        <f>TRIM(employee_data!O2761)</f>
        <v>Believe kitchen whose true.</v>
      </c>
      <c r="P2761" t="str">
        <f>TRIM(PROPER(employee_data!P2761))</f>
        <v>Production</v>
      </c>
      <c r="Q2761" t="str">
        <f>TRIM(PROPER(employee_data!Q2761))</f>
        <v>Aerial</v>
      </c>
      <c r="R2761" s="2">
        <f>DATEVALUE(TEXT(employee_data!R2761,"dd/mm/yyyy"))</f>
        <v>24595</v>
      </c>
      <c r="S2761" t="str">
        <f>TRIM(UPPER(employee_data!S2761))</f>
        <v>MA</v>
      </c>
      <c r="T2761" t="str">
        <f>TRIM(PROPER(employee_data!T2761))</f>
        <v>Supervisor</v>
      </c>
      <c r="U2761" t="str">
        <f>TRIM(PROPER(employee_data!U2761))</f>
        <v>Female</v>
      </c>
      <c r="V2761" t="str">
        <f>TRIM(employee_data!V2761)</f>
        <v>76162</v>
      </c>
      <c r="W2761" t="str">
        <f>TRIM(PROPER(employee_data!W2761))</f>
        <v>Black</v>
      </c>
      <c r="X2761" t="str">
        <f>TRIM(PROPER(employee_data!X2761))</f>
        <v>Divorced</v>
      </c>
      <c r="Y2761" t="str">
        <f>TRIM(PROPER(employee_data!Y2761))</f>
        <v>Fully Meets</v>
      </c>
      <c r="Z2761" s="4">
        <v>2</v>
      </c>
    </row>
    <row r="2762" spans="1:26" x14ac:dyDescent="0.25">
      <c r="A2762" t="str">
        <f>TRIM(employee_data!A2762)</f>
        <v>3187</v>
      </c>
      <c r="B2762" t="str">
        <f>TRIM(PROPER(employee_data!B2762))</f>
        <v>Dashawn</v>
      </c>
      <c r="C2762" t="str">
        <f>TRIM(PROPER(employee_data!C2762))</f>
        <v>Ramirez</v>
      </c>
      <c r="D2762" s="2">
        <f>DATEVALUE(TEXT(employee_data!D2762,"dd/mm/yyyy"))</f>
        <v>44908</v>
      </c>
      <c r="E2762" s="2">
        <f>IFERROR(DATEVALUE(TEXT(employee_data!E2762,"dd/mm/yyyy")),TRIM(""))</f>
        <v>44937</v>
      </c>
      <c r="F2762" t="str">
        <f>TRIM(employee_data!F2762)</f>
        <v>Production Technician I</v>
      </c>
      <c r="G2762" t="str">
        <f>TRIM(PROPER(employee_data!G2762))</f>
        <v>Eric Riley Jr.</v>
      </c>
      <c r="H2762" t="str">
        <f>TRIM(employee_data!H2762)</f>
        <v>dashawn.ramirez@bilearner.com</v>
      </c>
      <c r="I2762" t="str">
        <f>TRIM(UPPER(employee_data!I2762))</f>
        <v>PYZ</v>
      </c>
      <c r="J2762" t="str">
        <f>TRIM(PROPER(employee_data!J2762))</f>
        <v>Active</v>
      </c>
      <c r="K2762" t="str">
        <f>TRIM(PROPER(employee_data!K2762))</f>
        <v>Contract</v>
      </c>
      <c r="L2762" t="str">
        <f>TRIM(PROPER(employee_data!L2762))</f>
        <v>Zone C</v>
      </c>
      <c r="M2762" t="str">
        <f>TRIM(PROPER(employee_data!M2762))</f>
        <v>Full-Time</v>
      </c>
      <c r="N2762" t="str">
        <f>TRIM(PROPER(employee_data!N2762))</f>
        <v>Resignation</v>
      </c>
      <c r="O2762" t="str">
        <f>TRIM(employee_data!O2762)</f>
        <v>Wide smile scene such society contain.</v>
      </c>
      <c r="P2762" t="str">
        <f>TRIM(PROPER(employee_data!P2762))</f>
        <v>Production</v>
      </c>
      <c r="Q2762" t="str">
        <f>TRIM(PROPER(employee_data!Q2762))</f>
        <v>Wireline Construction</v>
      </c>
      <c r="R2762" s="2">
        <f>DATEVALUE(TEXT(employee_data!R2762,"dd/mm/yyyy"))</f>
        <v>22744</v>
      </c>
      <c r="S2762" t="str">
        <f>TRIM(UPPER(employee_data!S2762))</f>
        <v>MA</v>
      </c>
      <c r="T2762" t="str">
        <f>TRIM(PROPER(employee_data!T2762))</f>
        <v>Project Manager</v>
      </c>
      <c r="U2762" t="str">
        <f>TRIM(PROPER(employee_data!U2762))</f>
        <v>Female</v>
      </c>
      <c r="V2762" t="str">
        <f>TRIM(employee_data!V2762)</f>
        <v>13522</v>
      </c>
      <c r="W2762" t="str">
        <f>TRIM(PROPER(employee_data!W2762))</f>
        <v>Black</v>
      </c>
      <c r="X2762" t="str">
        <f>TRIM(PROPER(employee_data!X2762))</f>
        <v>Single</v>
      </c>
      <c r="Y2762" t="str">
        <f>TRIM(PROPER(employee_data!Y2762))</f>
        <v>Pip</v>
      </c>
      <c r="Z2762" s="4">
        <v>3</v>
      </c>
    </row>
    <row r="2763" spans="1:26" x14ac:dyDescent="0.25">
      <c r="A2763" t="str">
        <f>TRIM(employee_data!A2763)</f>
        <v>3188</v>
      </c>
      <c r="B2763" t="str">
        <f>TRIM(PROPER(employee_data!B2763))</f>
        <v>Meghan</v>
      </c>
      <c r="C2763" t="str">
        <f>TRIM(PROPER(employee_data!C2763))</f>
        <v>Ray</v>
      </c>
      <c r="D2763" s="2">
        <f>DATEVALUE(TEXT(employee_data!D2763,"dd/mm/yyyy"))</f>
        <v>44871</v>
      </c>
      <c r="E2763" s="2" t="str">
        <f>IFERROR(DATEVALUE(TEXT(employee_data!E2763,"dd/mm/yyyy")),TRIM(""))</f>
        <v/>
      </c>
      <c r="F2763" t="str">
        <f>TRIM(employee_data!F2763)</f>
        <v>Production Technician I</v>
      </c>
      <c r="G2763" t="str">
        <f>TRIM(PROPER(employee_data!G2763))</f>
        <v>Kathy Wong</v>
      </c>
      <c r="H2763" t="str">
        <f>TRIM(employee_data!H2763)</f>
        <v>meghan.ray@bilearner.com</v>
      </c>
      <c r="I2763" t="str">
        <f>TRIM(UPPER(employee_data!I2763))</f>
        <v>SVG</v>
      </c>
      <c r="J2763" t="str">
        <f>TRIM(PROPER(employee_data!J2763))</f>
        <v>Active</v>
      </c>
      <c r="K2763" t="str">
        <f>TRIM(PROPER(employee_data!K2763))</f>
        <v>Part-Time</v>
      </c>
      <c r="L2763" t="str">
        <f>TRIM(PROPER(employee_data!L2763))</f>
        <v>Zone C</v>
      </c>
      <c r="M2763" t="str">
        <f>TRIM(PROPER(employee_data!M2763))</f>
        <v>Part-Time</v>
      </c>
      <c r="N2763" t="str">
        <f>TRIM(PROPER(employee_data!N2763))</f>
        <v>Unk</v>
      </c>
      <c r="O2763" t="str">
        <f>TRIM(employee_data!O2763)</f>
        <v/>
      </c>
      <c r="P2763" t="str">
        <f>TRIM(PROPER(employee_data!P2763))</f>
        <v>Production</v>
      </c>
      <c r="Q2763" t="str">
        <f>TRIM(PROPER(employee_data!Q2763))</f>
        <v>Field Operations</v>
      </c>
      <c r="R2763" s="2">
        <f>DATEVALUE(TEXT(employee_data!R2763,"dd/mm/yyyy"))</f>
        <v>28798</v>
      </c>
      <c r="S2763" t="str">
        <f>TRIM(UPPER(employee_data!S2763))</f>
        <v>MA</v>
      </c>
      <c r="T2763" t="str">
        <f>TRIM(PROPER(employee_data!T2763))</f>
        <v>Laborer</v>
      </c>
      <c r="U2763" t="str">
        <f>TRIM(PROPER(employee_data!U2763))</f>
        <v>Male</v>
      </c>
      <c r="V2763" t="str">
        <f>TRIM(employee_data!V2763)</f>
        <v>2956</v>
      </c>
      <c r="W2763" t="str">
        <f>TRIM(PROPER(employee_data!W2763))</f>
        <v>Hispanic</v>
      </c>
      <c r="X2763" t="str">
        <f>TRIM(PROPER(employee_data!X2763))</f>
        <v>Divorced</v>
      </c>
      <c r="Y2763" t="str">
        <f>TRIM(PROPER(employee_data!Y2763))</f>
        <v>Fully Meets</v>
      </c>
      <c r="Z2763" s="4">
        <v>4</v>
      </c>
    </row>
    <row r="2764" spans="1:26" x14ac:dyDescent="0.25">
      <c r="A2764" t="str">
        <f>TRIM(employee_data!A2764)</f>
        <v>3189</v>
      </c>
      <c r="B2764" t="str">
        <f>TRIM(PROPER(employee_data!B2764))</f>
        <v>Jasiah</v>
      </c>
      <c r="C2764" t="str">
        <f>TRIM(PROPER(employee_data!C2764))</f>
        <v>Palmer</v>
      </c>
      <c r="D2764" s="2">
        <f>DATEVALUE(TEXT(employee_data!D2764,"dd/mm/yyyy"))</f>
        <v>45142</v>
      </c>
      <c r="E2764" s="2" t="str">
        <f>IFERROR(DATEVALUE(TEXT(employee_data!E2764,"dd/mm/yyyy")),TRIM(""))</f>
        <v/>
      </c>
      <c r="F2764" t="str">
        <f>TRIM(employee_data!F2764)</f>
        <v>Production Technician I</v>
      </c>
      <c r="G2764" t="str">
        <f>TRIM(PROPER(employee_data!G2764))</f>
        <v>Ernest Bates</v>
      </c>
      <c r="H2764" t="str">
        <f>TRIM(employee_data!H2764)</f>
        <v>jasiah.palmer@bilearner.com</v>
      </c>
      <c r="I2764" t="str">
        <f>TRIM(UPPER(employee_data!I2764))</f>
        <v>TNS</v>
      </c>
      <c r="J2764" t="str">
        <f>TRIM(PROPER(employee_data!J2764))</f>
        <v>Active</v>
      </c>
      <c r="K2764" t="str">
        <f>TRIM(PROPER(employee_data!K2764))</f>
        <v>Full-Time</v>
      </c>
      <c r="L2764" t="str">
        <f>TRIM(PROPER(employee_data!L2764))</f>
        <v>Zone C</v>
      </c>
      <c r="M2764" t="str">
        <f>TRIM(PROPER(employee_data!M2764))</f>
        <v>Temporary</v>
      </c>
      <c r="N2764" t="str">
        <f>TRIM(PROPER(employee_data!N2764))</f>
        <v>Unk</v>
      </c>
      <c r="O2764" t="str">
        <f>TRIM(employee_data!O2764)</f>
        <v/>
      </c>
      <c r="P2764" t="str">
        <f>TRIM(PROPER(employee_data!P2764))</f>
        <v>Production</v>
      </c>
      <c r="Q2764" t="str">
        <f>TRIM(PROPER(employee_data!Q2764))</f>
        <v>Project Management - Con</v>
      </c>
      <c r="R2764" s="2">
        <f>DATEVALUE(TEXT(employee_data!R2764,"dd/mm/yyyy"))</f>
        <v>23579</v>
      </c>
      <c r="S2764" t="str">
        <f>TRIM(UPPER(employee_data!S2764))</f>
        <v>MA</v>
      </c>
      <c r="T2764" t="str">
        <f>TRIM(PROPER(employee_data!T2764))</f>
        <v>Project Manager</v>
      </c>
      <c r="U2764" t="str">
        <f>TRIM(PROPER(employee_data!U2764))</f>
        <v>Female</v>
      </c>
      <c r="V2764" t="str">
        <f>TRIM(employee_data!V2764)</f>
        <v>46851</v>
      </c>
      <c r="W2764" t="str">
        <f>TRIM(PROPER(employee_data!W2764))</f>
        <v>Asian</v>
      </c>
      <c r="X2764" t="str">
        <f>TRIM(PROPER(employee_data!X2764))</f>
        <v>Married</v>
      </c>
      <c r="Y2764" t="str">
        <f>TRIM(PROPER(employee_data!Y2764))</f>
        <v>Pip</v>
      </c>
      <c r="Z2764" s="4">
        <v>1</v>
      </c>
    </row>
    <row r="2765" spans="1:26" x14ac:dyDescent="0.25">
      <c r="A2765" t="str">
        <f>TRIM(employee_data!A2765)</f>
        <v>3190</v>
      </c>
      <c r="B2765" t="str">
        <f>TRIM(PROPER(employee_data!B2765))</f>
        <v>Jaiden</v>
      </c>
      <c r="C2765" t="str">
        <f>TRIM(PROPER(employee_data!C2765))</f>
        <v>Hawkins</v>
      </c>
      <c r="D2765" s="2">
        <f>DATEVALUE(TEXT(employee_data!D2765,"dd/mm/yyyy"))</f>
        <v>44150</v>
      </c>
      <c r="E2765" s="2" t="str">
        <f>IFERROR(DATEVALUE(TEXT(employee_data!E2765,"dd/mm/yyyy")),TRIM(""))</f>
        <v/>
      </c>
      <c r="F2765" t="str">
        <f>TRIM(employee_data!F2765)</f>
        <v>Production Technician I</v>
      </c>
      <c r="G2765" t="str">
        <f>TRIM(PROPER(employee_data!G2765))</f>
        <v>Brittany Allen</v>
      </c>
      <c r="H2765" t="str">
        <f>TRIM(employee_data!H2765)</f>
        <v>jaiden.hawkins@bilearner.com</v>
      </c>
      <c r="I2765" t="str">
        <f>TRIM(UPPER(employee_data!I2765))</f>
        <v>WBL</v>
      </c>
      <c r="J2765" t="str">
        <f>TRIM(PROPER(employee_data!J2765))</f>
        <v>Active</v>
      </c>
      <c r="K2765" t="str">
        <f>TRIM(PROPER(employee_data!K2765))</f>
        <v>Contract</v>
      </c>
      <c r="L2765" t="str">
        <f>TRIM(PROPER(employee_data!L2765))</f>
        <v>Zone C</v>
      </c>
      <c r="M2765" t="str">
        <f>TRIM(PROPER(employee_data!M2765))</f>
        <v>Part-Time</v>
      </c>
      <c r="N2765" t="str">
        <f>TRIM(PROPER(employee_data!N2765))</f>
        <v>Unk</v>
      </c>
      <c r="O2765" t="str">
        <f>TRIM(employee_data!O2765)</f>
        <v/>
      </c>
      <c r="P2765" t="str">
        <f>TRIM(PROPER(employee_data!P2765))</f>
        <v>Production</v>
      </c>
      <c r="Q2765" t="str">
        <f>TRIM(PROPER(employee_data!Q2765))</f>
        <v>General - Con</v>
      </c>
      <c r="R2765" s="2">
        <f>DATEVALUE(TEXT(employee_data!R2765,"dd/mm/yyyy"))</f>
        <v>35836</v>
      </c>
      <c r="S2765" t="str">
        <f>TRIM(UPPER(employee_data!S2765))</f>
        <v>MA</v>
      </c>
      <c r="T2765" t="str">
        <f>TRIM(PROPER(employee_data!T2765))</f>
        <v>Administration</v>
      </c>
      <c r="U2765" t="str">
        <f>TRIM(PROPER(employee_data!U2765))</f>
        <v>Male</v>
      </c>
      <c r="V2765" t="str">
        <f>TRIM(employee_data!V2765)</f>
        <v>89125</v>
      </c>
      <c r="W2765" t="str">
        <f>TRIM(PROPER(employee_data!W2765))</f>
        <v>White</v>
      </c>
      <c r="X2765" t="str">
        <f>TRIM(PROPER(employee_data!X2765))</f>
        <v>Divorced</v>
      </c>
      <c r="Y2765" t="str">
        <f>TRIM(PROPER(employee_data!Y2765))</f>
        <v>Pip</v>
      </c>
      <c r="Z2765" s="4">
        <v>2</v>
      </c>
    </row>
    <row r="2766" spans="1:26" x14ac:dyDescent="0.25">
      <c r="A2766" t="str">
        <f>TRIM(employee_data!A2766)</f>
        <v>3191</v>
      </c>
      <c r="B2766" t="str">
        <f>TRIM(PROPER(employee_data!B2766))</f>
        <v>Monserrat</v>
      </c>
      <c r="C2766" t="str">
        <f>TRIM(PROPER(employee_data!C2766))</f>
        <v>Miranda</v>
      </c>
      <c r="D2766" s="2">
        <f>DATEVALUE(TEXT(employee_data!D2766,"dd/mm/yyyy"))</f>
        <v>44748</v>
      </c>
      <c r="E2766" s="2">
        <f>IFERROR(DATEVALUE(TEXT(employee_data!E2766,"dd/mm/yyyy")),TRIM(""))</f>
        <v>44785</v>
      </c>
      <c r="F2766" t="str">
        <f>TRIM(employee_data!F2766)</f>
        <v>Production Technician I</v>
      </c>
      <c r="G2766" t="str">
        <f>TRIM(PROPER(employee_data!G2766))</f>
        <v>Krystal Newton</v>
      </c>
      <c r="H2766" t="str">
        <f>TRIM(employee_data!H2766)</f>
        <v>monserrat.miranda@bilearner.com</v>
      </c>
      <c r="I2766" t="str">
        <f>TRIM(UPPER(employee_data!I2766))</f>
        <v>BPC</v>
      </c>
      <c r="J2766" t="str">
        <f>TRIM(PROPER(employee_data!J2766))</f>
        <v>Active</v>
      </c>
      <c r="K2766" t="str">
        <f>TRIM(PROPER(employee_data!K2766))</f>
        <v>Part-Time</v>
      </c>
      <c r="L2766" t="str">
        <f>TRIM(PROPER(employee_data!L2766))</f>
        <v>Zone A</v>
      </c>
      <c r="M2766" t="str">
        <f>TRIM(PROPER(employee_data!M2766))</f>
        <v>Part-Time</v>
      </c>
      <c r="N2766" t="str">
        <f>TRIM(PROPER(employee_data!N2766))</f>
        <v>Retirement</v>
      </c>
      <c r="O2766" t="str">
        <f>TRIM(employee_data!O2766)</f>
        <v>Read PM learn third clearly film news.</v>
      </c>
      <c r="P2766" t="str">
        <f>TRIM(PROPER(employee_data!P2766))</f>
        <v>Production</v>
      </c>
      <c r="Q2766" t="str">
        <f>TRIM(PROPER(employee_data!Q2766))</f>
        <v>Technology / It</v>
      </c>
      <c r="R2766" s="2">
        <f>DATEVALUE(TEXT(employee_data!R2766,"dd/mm/yyyy"))</f>
        <v>16465</v>
      </c>
      <c r="S2766" t="str">
        <f>TRIM(UPPER(employee_data!S2766))</f>
        <v>MA</v>
      </c>
      <c r="T2766" t="str">
        <f>TRIM(PROPER(employee_data!T2766))</f>
        <v>Technician</v>
      </c>
      <c r="U2766" t="str">
        <f>TRIM(PROPER(employee_data!U2766))</f>
        <v>Male</v>
      </c>
      <c r="V2766" t="str">
        <f>TRIM(employee_data!V2766)</f>
        <v>29435</v>
      </c>
      <c r="W2766" t="str">
        <f>TRIM(PROPER(employee_data!W2766))</f>
        <v>Black</v>
      </c>
      <c r="X2766" t="str">
        <f>TRIM(PROPER(employee_data!X2766))</f>
        <v>Married</v>
      </c>
      <c r="Y2766" t="str">
        <f>TRIM(PROPER(employee_data!Y2766))</f>
        <v>Fully Meets</v>
      </c>
      <c r="Z2766" s="4">
        <v>2</v>
      </c>
    </row>
    <row r="2767" spans="1:26" x14ac:dyDescent="0.25">
      <c r="A2767" t="str">
        <f>TRIM(employee_data!A2767)</f>
        <v>3192</v>
      </c>
      <c r="B2767" t="str">
        <f>TRIM(PROPER(employee_data!B2767))</f>
        <v>Johnathon</v>
      </c>
      <c r="C2767" t="str">
        <f>TRIM(PROPER(employee_data!C2767))</f>
        <v>Lynch</v>
      </c>
      <c r="D2767" s="2">
        <f>DATEVALUE(TEXT(employee_data!D2767,"dd/mm/yyyy"))</f>
        <v>43576</v>
      </c>
      <c r="E2767" s="2">
        <f>IFERROR(DATEVALUE(TEXT(employee_data!E2767,"dd/mm/yyyy")),TRIM(""))</f>
        <v>44573</v>
      </c>
      <c r="F2767" t="str">
        <f>TRIM(employee_data!F2767)</f>
        <v>Production Technician I</v>
      </c>
      <c r="G2767" t="str">
        <f>TRIM(PROPER(employee_data!G2767))</f>
        <v>Alexandra Goodman</v>
      </c>
      <c r="H2767" t="str">
        <f>TRIM(employee_data!H2767)</f>
        <v>johnathon.lynch@bilearner.com</v>
      </c>
      <c r="I2767" t="str">
        <f>TRIM(UPPER(employee_data!I2767))</f>
        <v>CCDR</v>
      </c>
      <c r="J2767" t="str">
        <f>TRIM(PROPER(employee_data!J2767))</f>
        <v>Active</v>
      </c>
      <c r="K2767" t="str">
        <f>TRIM(PROPER(employee_data!K2767))</f>
        <v>Full-Time</v>
      </c>
      <c r="L2767" t="str">
        <f>TRIM(PROPER(employee_data!L2767))</f>
        <v>Zone A</v>
      </c>
      <c r="M2767" t="str">
        <f>TRIM(PROPER(employee_data!M2767))</f>
        <v>Part-Time</v>
      </c>
      <c r="N2767" t="str">
        <f>TRIM(PROPER(employee_data!N2767))</f>
        <v>Resignation</v>
      </c>
      <c r="O2767" t="str">
        <f>TRIM(employee_data!O2767)</f>
        <v>Ball they group who.</v>
      </c>
      <c r="P2767" t="str">
        <f>TRIM(PROPER(employee_data!P2767))</f>
        <v>Production</v>
      </c>
      <c r="Q2767" t="str">
        <f>TRIM(PROPER(employee_data!Q2767))</f>
        <v>Aerial</v>
      </c>
      <c r="R2767" s="2">
        <f>DATEVALUE(TEXT(employee_data!R2767,"dd/mm/yyyy"))</f>
        <v>35442</v>
      </c>
      <c r="S2767" t="str">
        <f>TRIM(UPPER(employee_data!S2767))</f>
        <v>MA</v>
      </c>
      <c r="T2767" t="str">
        <f>TRIM(PROPER(employee_data!T2767))</f>
        <v>Laborer</v>
      </c>
      <c r="U2767" t="str">
        <f>TRIM(PROPER(employee_data!U2767))</f>
        <v>Female</v>
      </c>
      <c r="V2767" t="str">
        <f>TRIM(employee_data!V2767)</f>
        <v>26250</v>
      </c>
      <c r="W2767" t="str">
        <f>TRIM(PROPER(employee_data!W2767))</f>
        <v>Black</v>
      </c>
      <c r="X2767" t="str">
        <f>TRIM(PROPER(employee_data!X2767))</f>
        <v>Single</v>
      </c>
      <c r="Y2767" t="str">
        <f>TRIM(PROPER(employee_data!Y2767))</f>
        <v>Fully Meets</v>
      </c>
      <c r="Z2767" s="4">
        <v>3</v>
      </c>
    </row>
    <row r="2768" spans="1:26" x14ac:dyDescent="0.25">
      <c r="A2768" t="str">
        <f>TRIM(employee_data!A2768)</f>
        <v>3193</v>
      </c>
      <c r="B2768" t="str">
        <f>TRIM(PROPER(employee_data!B2768))</f>
        <v>Dayanara</v>
      </c>
      <c r="C2768" t="str">
        <f>TRIM(PROPER(employee_data!C2768))</f>
        <v>Murray</v>
      </c>
      <c r="D2768" s="2">
        <f>DATEVALUE(TEXT(employee_data!D2768,"dd/mm/yyyy"))</f>
        <v>44436</v>
      </c>
      <c r="E2768" s="2" t="str">
        <f>IFERROR(DATEVALUE(TEXT(employee_data!E2768,"dd/mm/yyyy")),TRIM(""))</f>
        <v/>
      </c>
      <c r="F2768" t="str">
        <f>TRIM(employee_data!F2768)</f>
        <v>Production Technician I</v>
      </c>
      <c r="G2768" t="str">
        <f>TRIM(PROPER(employee_data!G2768))</f>
        <v>Kevin Baker</v>
      </c>
      <c r="H2768" t="str">
        <f>TRIM(employee_data!H2768)</f>
        <v>dayanara.murray@bilearner.com</v>
      </c>
      <c r="I2768" t="str">
        <f>TRIM(UPPER(employee_data!I2768))</f>
        <v>EW</v>
      </c>
      <c r="J2768" t="str">
        <f>TRIM(PROPER(employee_data!J2768))</f>
        <v>Active</v>
      </c>
      <c r="K2768" t="str">
        <f>TRIM(PROPER(employee_data!K2768))</f>
        <v>Full-Time</v>
      </c>
      <c r="L2768" t="str">
        <f>TRIM(PROPER(employee_data!L2768))</f>
        <v>Zone C</v>
      </c>
      <c r="M2768" t="str">
        <f>TRIM(PROPER(employee_data!M2768))</f>
        <v>Temporary</v>
      </c>
      <c r="N2768" t="str">
        <f>TRIM(PROPER(employee_data!N2768))</f>
        <v>Unk</v>
      </c>
      <c r="O2768" t="str">
        <f>TRIM(employee_data!O2768)</f>
        <v/>
      </c>
      <c r="P2768" t="str">
        <f>TRIM(PROPER(employee_data!P2768))</f>
        <v>Production</v>
      </c>
      <c r="Q2768" t="str">
        <f>TRIM(PROPER(employee_data!Q2768))</f>
        <v>General - Con</v>
      </c>
      <c r="R2768" s="2">
        <f>DATEVALUE(TEXT(employee_data!R2768,"dd/mm/yyyy"))</f>
        <v>16826</v>
      </c>
      <c r="S2768" t="str">
        <f>TRIM(UPPER(employee_data!S2768))</f>
        <v>MA</v>
      </c>
      <c r="T2768" t="str">
        <f>TRIM(PROPER(employee_data!T2768))</f>
        <v>Laborer</v>
      </c>
      <c r="U2768" t="str">
        <f>TRIM(PROPER(employee_data!U2768))</f>
        <v>Female</v>
      </c>
      <c r="V2768" t="str">
        <f>TRIM(employee_data!V2768)</f>
        <v>67626</v>
      </c>
      <c r="W2768" t="str">
        <f>TRIM(PROPER(employee_data!W2768))</f>
        <v>Black</v>
      </c>
      <c r="X2768" t="str">
        <f>TRIM(PROPER(employee_data!X2768))</f>
        <v>Divorced</v>
      </c>
      <c r="Y2768" t="str">
        <f>TRIM(PROPER(employee_data!Y2768))</f>
        <v>Pip</v>
      </c>
      <c r="Z2768" s="4">
        <v>3</v>
      </c>
    </row>
    <row r="2769" spans="1:26" x14ac:dyDescent="0.25">
      <c r="A2769" t="str">
        <f>TRIM(employee_data!A2769)</f>
        <v>3194</v>
      </c>
      <c r="B2769" t="str">
        <f>TRIM(PROPER(employee_data!B2769))</f>
        <v>Alessandro</v>
      </c>
      <c r="C2769" t="str">
        <f>TRIM(PROPER(employee_data!C2769))</f>
        <v>Sawyer</v>
      </c>
      <c r="D2769" s="2">
        <f>DATEVALUE(TEXT(employee_data!D2769,"dd/mm/yyyy"))</f>
        <v>44280</v>
      </c>
      <c r="E2769" s="2" t="str">
        <f>IFERROR(DATEVALUE(TEXT(employee_data!E2769,"dd/mm/yyyy")),TRIM(""))</f>
        <v/>
      </c>
      <c r="F2769" t="str">
        <f>TRIM(employee_data!F2769)</f>
        <v>Production Technician I</v>
      </c>
      <c r="G2769" t="str">
        <f>TRIM(PROPER(employee_data!G2769))</f>
        <v>Holly Mooney</v>
      </c>
      <c r="H2769" t="str">
        <f>TRIM(employee_data!H2769)</f>
        <v>alessandro.sawyer@bilearner.com</v>
      </c>
      <c r="I2769" t="str">
        <f>TRIM(UPPER(employee_data!I2769))</f>
        <v>MSC</v>
      </c>
      <c r="J2769" t="str">
        <f>TRIM(PROPER(employee_data!J2769))</f>
        <v>Active</v>
      </c>
      <c r="K2769" t="str">
        <f>TRIM(PROPER(employee_data!K2769))</f>
        <v>Contract</v>
      </c>
      <c r="L2769" t="str">
        <f>TRIM(PROPER(employee_data!L2769))</f>
        <v>Zone B</v>
      </c>
      <c r="M2769" t="str">
        <f>TRIM(PROPER(employee_data!M2769))</f>
        <v>Full-Time</v>
      </c>
      <c r="N2769" t="str">
        <f>TRIM(PROPER(employee_data!N2769))</f>
        <v>Unk</v>
      </c>
      <c r="O2769" t="str">
        <f>TRIM(employee_data!O2769)</f>
        <v/>
      </c>
      <c r="P2769" t="str">
        <f>TRIM(PROPER(employee_data!P2769))</f>
        <v>Production</v>
      </c>
      <c r="Q2769" t="str">
        <f>TRIM(PROPER(employee_data!Q2769))</f>
        <v>Field Operations</v>
      </c>
      <c r="R2769" s="2">
        <f>DATEVALUE(TEXT(employee_data!R2769,"dd/mm/yyyy"))</f>
        <v>34922</v>
      </c>
      <c r="S2769" t="str">
        <f>TRIM(UPPER(employee_data!S2769))</f>
        <v>MA</v>
      </c>
      <c r="T2769" t="str">
        <f>TRIM(PROPER(employee_data!T2769))</f>
        <v>Groundman</v>
      </c>
      <c r="U2769" t="str">
        <f>TRIM(PROPER(employee_data!U2769))</f>
        <v>Female</v>
      </c>
      <c r="V2769" t="str">
        <f>TRIM(employee_data!V2769)</f>
        <v>46143</v>
      </c>
      <c r="W2769" t="str">
        <f>TRIM(PROPER(employee_data!W2769))</f>
        <v>Asian</v>
      </c>
      <c r="X2769" t="str">
        <f>TRIM(PROPER(employee_data!X2769))</f>
        <v>Divorced</v>
      </c>
      <c r="Y2769" t="str">
        <f>TRIM(PROPER(employee_data!Y2769))</f>
        <v>Fully Meets</v>
      </c>
      <c r="Z2769" s="4">
        <v>1</v>
      </c>
    </row>
    <row r="2770" spans="1:26" x14ac:dyDescent="0.25">
      <c r="A2770" t="str">
        <f>TRIM(employee_data!A2770)</f>
        <v>3195</v>
      </c>
      <c r="B2770" t="str">
        <f>TRIM(PROPER(employee_data!B2770))</f>
        <v>Kaylen</v>
      </c>
      <c r="C2770" t="str">
        <f>TRIM(PROPER(employee_data!C2770))</f>
        <v>Hogan</v>
      </c>
      <c r="D2770" s="2">
        <f>DATEVALUE(TEXT(employee_data!D2770,"dd/mm/yyyy"))</f>
        <v>44028</v>
      </c>
      <c r="E2770" s="2">
        <f>IFERROR(DATEVALUE(TEXT(employee_data!E2770,"dd/mm/yyyy")),TRIM(""))</f>
        <v>44119</v>
      </c>
      <c r="F2770" t="str">
        <f>TRIM(employee_data!F2770)</f>
        <v>Production Technician I</v>
      </c>
      <c r="G2770" t="str">
        <f>TRIM(PROPER(employee_data!G2770))</f>
        <v>Latasha Garrison</v>
      </c>
      <c r="H2770" t="str">
        <f>TRIM(employee_data!H2770)</f>
        <v>kaylen.hogan@bilearner.com</v>
      </c>
      <c r="I2770" t="str">
        <f>TRIM(UPPER(employee_data!I2770))</f>
        <v>NEL</v>
      </c>
      <c r="J2770" t="str">
        <f>TRIM(PROPER(employee_data!J2770))</f>
        <v>Active</v>
      </c>
      <c r="K2770" t="str">
        <f>TRIM(PROPER(employee_data!K2770))</f>
        <v>Full-Time</v>
      </c>
      <c r="L2770" t="str">
        <f>TRIM(PROPER(employee_data!L2770))</f>
        <v>Zone A</v>
      </c>
      <c r="M2770" t="str">
        <f>TRIM(PROPER(employee_data!M2770))</f>
        <v>Full-Time</v>
      </c>
      <c r="N2770" t="str">
        <f>TRIM(PROPER(employee_data!N2770))</f>
        <v>Resignation</v>
      </c>
      <c r="O2770" t="str">
        <f>TRIM(employee_data!O2770)</f>
        <v>Tonight address serve yard race.</v>
      </c>
      <c r="P2770" t="str">
        <f>TRIM(PROPER(employee_data!P2770))</f>
        <v>Production</v>
      </c>
      <c r="Q2770" t="str">
        <f>TRIM(PROPER(employee_data!Q2770))</f>
        <v>General - Con</v>
      </c>
      <c r="R2770" s="2">
        <f>DATEVALUE(TEXT(employee_data!R2770,"dd/mm/yyyy"))</f>
        <v>29617</v>
      </c>
      <c r="S2770" t="str">
        <f>TRIM(UPPER(employee_data!S2770))</f>
        <v>MA</v>
      </c>
      <c r="T2770" t="str">
        <f>TRIM(PROPER(employee_data!T2770))</f>
        <v>Technician</v>
      </c>
      <c r="U2770" t="str">
        <f>TRIM(PROPER(employee_data!U2770))</f>
        <v>Female</v>
      </c>
      <c r="V2770" t="str">
        <f>TRIM(employee_data!V2770)</f>
        <v>70709</v>
      </c>
      <c r="W2770" t="str">
        <f>TRIM(PROPER(employee_data!W2770))</f>
        <v>White</v>
      </c>
      <c r="X2770" t="str">
        <f>TRIM(PROPER(employee_data!X2770))</f>
        <v>Divorced</v>
      </c>
      <c r="Y2770" t="str">
        <f>TRIM(PROPER(employee_data!Y2770))</f>
        <v>Fully Meets</v>
      </c>
      <c r="Z2770" s="4">
        <v>2</v>
      </c>
    </row>
    <row r="2771" spans="1:26" x14ac:dyDescent="0.25">
      <c r="A2771" t="str">
        <f>TRIM(employee_data!A2771)</f>
        <v>3196</v>
      </c>
      <c r="B2771" t="str">
        <f>TRIM(PROPER(employee_data!B2771))</f>
        <v>Karley</v>
      </c>
      <c r="C2771" t="str">
        <f>TRIM(PROPER(employee_data!C2771))</f>
        <v>Michael</v>
      </c>
      <c r="D2771" s="2">
        <f>DATEVALUE(TEXT(employee_data!D2771,"dd/mm/yyyy"))</f>
        <v>43432</v>
      </c>
      <c r="E2771" s="2">
        <f>IFERROR(DATEVALUE(TEXT(employee_data!E2771,"dd/mm/yyyy")),TRIM(""))</f>
        <v>44422</v>
      </c>
      <c r="F2771" t="str">
        <f>TRIM(employee_data!F2771)</f>
        <v>Production Technician I</v>
      </c>
      <c r="G2771" t="str">
        <f>TRIM(PROPER(employee_data!G2771))</f>
        <v>James Hawkins</v>
      </c>
      <c r="H2771" t="str">
        <f>TRIM(employee_data!H2771)</f>
        <v>karley.michael@bilearner.com</v>
      </c>
      <c r="I2771" t="str">
        <f>TRIM(UPPER(employee_data!I2771))</f>
        <v>PL</v>
      </c>
      <c r="J2771" t="str">
        <f>TRIM(PROPER(employee_data!J2771))</f>
        <v>Active</v>
      </c>
      <c r="K2771" t="str">
        <f>TRIM(PROPER(employee_data!K2771))</f>
        <v>Full-Time</v>
      </c>
      <c r="L2771" t="str">
        <f>TRIM(PROPER(employee_data!L2771))</f>
        <v>Zone B</v>
      </c>
      <c r="M2771" t="str">
        <f>TRIM(PROPER(employee_data!M2771))</f>
        <v>Temporary</v>
      </c>
      <c r="N2771" t="str">
        <f>TRIM(PROPER(employee_data!N2771))</f>
        <v>Involuntary</v>
      </c>
      <c r="O2771" t="str">
        <f>TRIM(employee_data!O2771)</f>
        <v>Summer might develop TV magazine down.</v>
      </c>
      <c r="P2771" t="str">
        <f>TRIM(PROPER(employee_data!P2771))</f>
        <v>Production</v>
      </c>
      <c r="Q2771" t="str">
        <f>TRIM(PROPER(employee_data!Q2771))</f>
        <v>Engineers</v>
      </c>
      <c r="R2771" s="2">
        <f>DATEVALUE(TEXT(employee_data!R2771,"dd/mm/yyyy"))</f>
        <v>27345</v>
      </c>
      <c r="S2771" t="str">
        <f>TRIM(UPPER(employee_data!S2771))</f>
        <v>MA</v>
      </c>
      <c r="T2771" t="str">
        <f>TRIM(PROPER(employee_data!T2771))</f>
        <v>Project Manager</v>
      </c>
      <c r="U2771" t="str">
        <f>TRIM(PROPER(employee_data!U2771))</f>
        <v>Female</v>
      </c>
      <c r="V2771" t="str">
        <f>TRIM(employee_data!V2771)</f>
        <v>60139</v>
      </c>
      <c r="W2771" t="str">
        <f>TRIM(PROPER(employee_data!W2771))</f>
        <v>Other</v>
      </c>
      <c r="X2771" t="str">
        <f>TRIM(PROPER(employee_data!X2771))</f>
        <v>Divorced</v>
      </c>
      <c r="Y2771" t="str">
        <f>TRIM(PROPER(employee_data!Y2771))</f>
        <v>Fully Meets</v>
      </c>
      <c r="Z2771" s="4">
        <v>2</v>
      </c>
    </row>
    <row r="2772" spans="1:26" x14ac:dyDescent="0.25">
      <c r="A2772" t="str">
        <f>TRIM(employee_data!A2772)</f>
        <v>3197</v>
      </c>
      <c r="B2772" t="str">
        <f>TRIM(PROPER(employee_data!B2772))</f>
        <v>Erik</v>
      </c>
      <c r="C2772" t="str">
        <f>TRIM(PROPER(employee_data!C2772))</f>
        <v>Parks</v>
      </c>
      <c r="D2772" s="2">
        <f>DATEVALUE(TEXT(employee_data!D2772,"dd/mm/yyyy"))</f>
        <v>43643</v>
      </c>
      <c r="E2772" s="2" t="str">
        <f>IFERROR(DATEVALUE(TEXT(employee_data!E2772,"dd/mm/yyyy")),TRIM(""))</f>
        <v/>
      </c>
      <c r="F2772" t="str">
        <f>TRIM(employee_data!F2772)</f>
        <v>Production Technician I</v>
      </c>
      <c r="G2772" t="str">
        <f>TRIM(PROPER(employee_data!G2772))</f>
        <v>Kevin Mason</v>
      </c>
      <c r="H2772" t="str">
        <f>TRIM(employee_data!H2772)</f>
        <v>erik.parks@bilearner.com</v>
      </c>
      <c r="I2772" t="str">
        <f>TRIM(UPPER(employee_data!I2772))</f>
        <v>PYZ</v>
      </c>
      <c r="J2772" t="str">
        <f>TRIM(PROPER(employee_data!J2772))</f>
        <v>Active</v>
      </c>
      <c r="K2772" t="str">
        <f>TRIM(PROPER(employee_data!K2772))</f>
        <v>Contract</v>
      </c>
      <c r="L2772" t="str">
        <f>TRIM(PROPER(employee_data!L2772))</f>
        <v>Zone A</v>
      </c>
      <c r="M2772" t="str">
        <f>TRIM(PROPER(employee_data!M2772))</f>
        <v>Full-Time</v>
      </c>
      <c r="N2772" t="str">
        <f>TRIM(PROPER(employee_data!N2772))</f>
        <v>Unk</v>
      </c>
      <c r="O2772" t="str">
        <f>TRIM(employee_data!O2772)</f>
        <v/>
      </c>
      <c r="P2772" t="str">
        <f>TRIM(PROPER(employee_data!P2772))</f>
        <v>Production</v>
      </c>
      <c r="Q2772" t="str">
        <f>TRIM(PROPER(employee_data!Q2772))</f>
        <v>General - Con</v>
      </c>
      <c r="R2772" s="2">
        <f>DATEVALUE(TEXT(employee_data!R2772,"dd/mm/yyyy"))</f>
        <v>28215</v>
      </c>
      <c r="S2772" t="str">
        <f>TRIM(UPPER(employee_data!S2772))</f>
        <v>MA</v>
      </c>
      <c r="T2772" t="str">
        <f>TRIM(PROPER(employee_data!T2772))</f>
        <v>Lineman</v>
      </c>
      <c r="U2772" t="str">
        <f>TRIM(PROPER(employee_data!U2772))</f>
        <v>Female</v>
      </c>
      <c r="V2772" t="str">
        <f>TRIM(employee_data!V2772)</f>
        <v>15469</v>
      </c>
      <c r="W2772" t="str">
        <f>TRIM(PROPER(employee_data!W2772))</f>
        <v>Hispanic</v>
      </c>
      <c r="X2772" t="str">
        <f>TRIM(PROPER(employee_data!X2772))</f>
        <v>Divorced</v>
      </c>
      <c r="Y2772" t="str">
        <f>TRIM(PROPER(employee_data!Y2772))</f>
        <v>Pip</v>
      </c>
      <c r="Z2772" s="4">
        <v>1</v>
      </c>
    </row>
    <row r="2773" spans="1:26" x14ac:dyDescent="0.25">
      <c r="A2773" t="str">
        <f>TRIM(employee_data!A2773)</f>
        <v>3198</v>
      </c>
      <c r="B2773" t="str">
        <f>TRIM(PROPER(employee_data!B2773))</f>
        <v>Violet</v>
      </c>
      <c r="C2773" t="str">
        <f>TRIM(PROPER(employee_data!C2773))</f>
        <v>Bennett</v>
      </c>
      <c r="D2773" s="2">
        <f>DATEVALUE(TEXT(employee_data!D2773,"dd/mm/yyyy"))</f>
        <v>44930</v>
      </c>
      <c r="E2773" s="2" t="str">
        <f>IFERROR(DATEVALUE(TEXT(employee_data!E2773,"dd/mm/yyyy")),TRIM(""))</f>
        <v/>
      </c>
      <c r="F2773" t="str">
        <f>TRIM(employee_data!F2773)</f>
        <v>Production Technician I</v>
      </c>
      <c r="G2773" t="str">
        <f>TRIM(PROPER(employee_data!G2773))</f>
        <v>Olivia Alexander</v>
      </c>
      <c r="H2773" t="str">
        <f>TRIM(employee_data!H2773)</f>
        <v>violet.bennett@bilearner.com</v>
      </c>
      <c r="I2773" t="str">
        <f>TRIM(UPPER(employee_data!I2773))</f>
        <v>SVG</v>
      </c>
      <c r="J2773" t="str">
        <f>TRIM(PROPER(employee_data!J2773))</f>
        <v>Active</v>
      </c>
      <c r="K2773" t="str">
        <f>TRIM(PROPER(employee_data!K2773))</f>
        <v>Contract</v>
      </c>
      <c r="L2773" t="str">
        <f>TRIM(PROPER(employee_data!L2773))</f>
        <v>Zone A</v>
      </c>
      <c r="M2773" t="str">
        <f>TRIM(PROPER(employee_data!M2773))</f>
        <v>Temporary</v>
      </c>
      <c r="N2773" t="str">
        <f>TRIM(PROPER(employee_data!N2773))</f>
        <v>Unk</v>
      </c>
      <c r="O2773" t="str">
        <f>TRIM(employee_data!O2773)</f>
        <v/>
      </c>
      <c r="P2773" t="str">
        <f>TRIM(PROPER(employee_data!P2773))</f>
        <v>Production</v>
      </c>
      <c r="Q2773" t="str">
        <f>TRIM(PROPER(employee_data!Q2773))</f>
        <v>General - Con</v>
      </c>
      <c r="R2773" s="2">
        <f>DATEVALUE(TEXT(employee_data!R2773,"dd/mm/yyyy"))</f>
        <v>29122</v>
      </c>
      <c r="S2773" t="str">
        <f>TRIM(UPPER(employee_data!S2773))</f>
        <v>MA</v>
      </c>
      <c r="T2773" t="str">
        <f>TRIM(PROPER(employee_data!T2773))</f>
        <v>Laborer</v>
      </c>
      <c r="U2773" t="str">
        <f>TRIM(PROPER(employee_data!U2773))</f>
        <v>Female</v>
      </c>
      <c r="V2773" t="str">
        <f>TRIM(employee_data!V2773)</f>
        <v>77690</v>
      </c>
      <c r="W2773" t="str">
        <f>TRIM(PROPER(employee_data!W2773))</f>
        <v>Asian</v>
      </c>
      <c r="X2773" t="str">
        <f>TRIM(PROPER(employee_data!X2773))</f>
        <v>Married</v>
      </c>
      <c r="Y2773" t="str">
        <f>TRIM(PROPER(employee_data!Y2773))</f>
        <v>Fully Meets</v>
      </c>
      <c r="Z2773" s="4">
        <v>2</v>
      </c>
    </row>
    <row r="2774" spans="1:26" x14ac:dyDescent="0.25">
      <c r="A2774" t="str">
        <f>TRIM(employee_data!A2774)</f>
        <v>3199</v>
      </c>
      <c r="B2774" t="str">
        <f>TRIM(PROPER(employee_data!B2774))</f>
        <v>Hannah</v>
      </c>
      <c r="C2774" t="str">
        <f>TRIM(PROPER(employee_data!C2774))</f>
        <v>Jacobi</v>
      </c>
      <c r="D2774" s="2">
        <f>DATEVALUE(TEXT(employee_data!D2774,"dd/mm/yyyy"))</f>
        <v>43426</v>
      </c>
      <c r="E2774" s="2" t="str">
        <f>IFERROR(DATEVALUE(TEXT(employee_data!E2774,"dd/mm/yyyy")),TRIM(""))</f>
        <v/>
      </c>
      <c r="F2774" t="str">
        <f>TRIM(employee_data!F2774)</f>
        <v>Production Technician I</v>
      </c>
      <c r="G2774" t="str">
        <f>TRIM(PROPER(employee_data!G2774))</f>
        <v>Austin Burke</v>
      </c>
      <c r="H2774" t="str">
        <f>TRIM(employee_data!H2774)</f>
        <v>hannah.jacobi@bilearner.com</v>
      </c>
      <c r="I2774" t="str">
        <f>TRIM(UPPER(employee_data!I2774))</f>
        <v>BPC</v>
      </c>
      <c r="J2774" t="str">
        <f>TRIM(PROPER(employee_data!J2774))</f>
        <v>Active</v>
      </c>
      <c r="K2774" t="str">
        <f>TRIM(PROPER(employee_data!K2774))</f>
        <v>Full-Time</v>
      </c>
      <c r="L2774" t="str">
        <f>TRIM(PROPER(employee_data!L2774))</f>
        <v>Zone B</v>
      </c>
      <c r="M2774" t="str">
        <f>TRIM(PROPER(employee_data!M2774))</f>
        <v>Full-Time</v>
      </c>
      <c r="N2774" t="str">
        <f>TRIM(PROPER(employee_data!N2774))</f>
        <v>Unk</v>
      </c>
      <c r="O2774" t="str">
        <f>TRIM(employee_data!O2774)</f>
        <v/>
      </c>
      <c r="P2774" t="str">
        <f>TRIM(PROPER(employee_data!P2774))</f>
        <v>Production</v>
      </c>
      <c r="Q2774" t="str">
        <f>TRIM(PROPER(employee_data!Q2774))</f>
        <v>Engineers</v>
      </c>
      <c r="R2774" s="2">
        <f>DATEVALUE(TEXT(employee_data!R2774,"dd/mm/yyyy"))</f>
        <v>28507</v>
      </c>
      <c r="S2774" t="str">
        <f>TRIM(UPPER(employee_data!S2774))</f>
        <v>MA</v>
      </c>
      <c r="T2774" t="str">
        <f>TRIM(PROPER(employee_data!T2774))</f>
        <v>Engineer</v>
      </c>
      <c r="U2774" t="str">
        <f>TRIM(PROPER(employee_data!U2774))</f>
        <v>Female</v>
      </c>
      <c r="V2774" t="str">
        <f>TRIM(employee_data!V2774)</f>
        <v>1778</v>
      </c>
      <c r="W2774" t="str">
        <f>TRIM(PROPER(employee_data!W2774))</f>
        <v>Hispanic</v>
      </c>
      <c r="X2774" t="str">
        <f>TRIM(PROPER(employee_data!X2774))</f>
        <v>Married</v>
      </c>
      <c r="Y2774" t="str">
        <f>TRIM(PROPER(employee_data!Y2774))</f>
        <v>Fully Meets</v>
      </c>
      <c r="Z2774" s="4">
        <v>2</v>
      </c>
    </row>
    <row r="2775" spans="1:26" x14ac:dyDescent="0.25">
      <c r="A2775" t="str">
        <f>TRIM(employee_data!A2775)</f>
        <v>3200</v>
      </c>
      <c r="B2775" t="str">
        <f>TRIM(PROPER(employee_data!B2775))</f>
        <v>Peter</v>
      </c>
      <c r="C2775" t="str">
        <f>TRIM(PROPER(employee_data!C2775))</f>
        <v>Robertson</v>
      </c>
      <c r="D2775" s="2">
        <f>DATEVALUE(TEXT(employee_data!D2775,"dd/mm/yyyy"))</f>
        <v>44204</v>
      </c>
      <c r="E2775" s="2" t="str">
        <f>IFERROR(DATEVALUE(TEXT(employee_data!E2775,"dd/mm/yyyy")),TRIM(""))</f>
        <v/>
      </c>
      <c r="F2775" t="str">
        <f>TRIM(employee_data!F2775)</f>
        <v>Production Technician II</v>
      </c>
      <c r="G2775" t="str">
        <f>TRIM(PROPER(employee_data!G2775))</f>
        <v>Casey Landry</v>
      </c>
      <c r="H2775" t="str">
        <f>TRIM(employee_data!H2775)</f>
        <v>peter.robertson@bilearner.com</v>
      </c>
      <c r="I2775" t="str">
        <f>TRIM(UPPER(employee_data!I2775))</f>
        <v>PL</v>
      </c>
      <c r="J2775" t="str">
        <f>TRIM(PROPER(employee_data!J2775))</f>
        <v>Active</v>
      </c>
      <c r="K2775" t="str">
        <f>TRIM(PROPER(employee_data!K2775))</f>
        <v>Part-Time</v>
      </c>
      <c r="L2775" t="str">
        <f>TRIM(PROPER(employee_data!L2775))</f>
        <v>Zone B</v>
      </c>
      <c r="M2775" t="str">
        <f>TRIM(PROPER(employee_data!M2775))</f>
        <v>Temporary</v>
      </c>
      <c r="N2775" t="str">
        <f>TRIM(PROPER(employee_data!N2775))</f>
        <v>Unk</v>
      </c>
      <c r="O2775" t="str">
        <f>TRIM(employee_data!O2775)</f>
        <v/>
      </c>
      <c r="P2775" t="str">
        <f>TRIM(PROPER(employee_data!P2775))</f>
        <v>Production</v>
      </c>
      <c r="Q2775" t="str">
        <f>TRIM(PROPER(employee_data!Q2775))</f>
        <v>Billable Consultants</v>
      </c>
      <c r="R2775" s="2">
        <f>DATEVALUE(TEXT(employee_data!R2775,"dd/mm/yyyy"))</f>
        <v>27601</v>
      </c>
      <c r="S2775" t="str">
        <f>TRIM(UPPER(employee_data!S2775))</f>
        <v>MA</v>
      </c>
      <c r="T2775" t="str">
        <f>TRIM(PROPER(employee_data!T2775))</f>
        <v>Engineer</v>
      </c>
      <c r="U2775" t="str">
        <f>TRIM(PROPER(employee_data!U2775))</f>
        <v>Male</v>
      </c>
      <c r="V2775" t="str">
        <f>TRIM(employee_data!V2775)</f>
        <v>2138</v>
      </c>
      <c r="W2775" t="str">
        <f>TRIM(PROPER(employee_data!W2775))</f>
        <v>Asian</v>
      </c>
      <c r="X2775" t="str">
        <f>TRIM(PROPER(employee_data!X2775))</f>
        <v>Married</v>
      </c>
      <c r="Y2775" t="str">
        <f>TRIM(PROPER(employee_data!Y2775))</f>
        <v>Fully Meets</v>
      </c>
      <c r="Z2775" s="4">
        <v>4</v>
      </c>
    </row>
    <row r="2776" spans="1:26" x14ac:dyDescent="0.25">
      <c r="A2776" t="str">
        <f>TRIM(employee_data!A2776)</f>
        <v>3201</v>
      </c>
      <c r="B2776" t="str">
        <f>TRIM(PROPER(employee_data!B2776))</f>
        <v>Josephine</v>
      </c>
      <c r="C2776" t="str">
        <f>TRIM(PROPER(employee_data!C2776))</f>
        <v>Bugali</v>
      </c>
      <c r="D2776" s="2">
        <f>DATEVALUE(TEXT(employee_data!D2776,"dd/mm/yyyy"))</f>
        <v>44883</v>
      </c>
      <c r="E2776" s="2" t="str">
        <f>IFERROR(DATEVALUE(TEXT(employee_data!E2776,"dd/mm/yyyy")),TRIM(""))</f>
        <v/>
      </c>
      <c r="F2776" t="str">
        <f>TRIM(employee_data!F2776)</f>
        <v>Production Technician I</v>
      </c>
      <c r="G2776" t="str">
        <f>TRIM(PROPER(employee_data!G2776))</f>
        <v>Bobby Boyd</v>
      </c>
      <c r="H2776" t="str">
        <f>TRIM(employee_data!H2776)</f>
        <v>josephine.bugali@bilearner.com</v>
      </c>
      <c r="I2776" t="str">
        <f>TRIM(UPPER(employee_data!I2776))</f>
        <v>EW</v>
      </c>
      <c r="J2776" t="str">
        <f>TRIM(PROPER(employee_data!J2776))</f>
        <v>Active</v>
      </c>
      <c r="K2776" t="str">
        <f>TRIM(PROPER(employee_data!K2776))</f>
        <v>Part-Time</v>
      </c>
      <c r="L2776" t="str">
        <f>TRIM(PROPER(employee_data!L2776))</f>
        <v>Zone A</v>
      </c>
      <c r="M2776" t="str">
        <f>TRIM(PROPER(employee_data!M2776))</f>
        <v>Part-Time</v>
      </c>
      <c r="N2776" t="str">
        <f>TRIM(PROPER(employee_data!N2776))</f>
        <v>Unk</v>
      </c>
      <c r="O2776" t="str">
        <f>TRIM(employee_data!O2776)</f>
        <v/>
      </c>
      <c r="P2776" t="str">
        <f>TRIM(PROPER(employee_data!P2776))</f>
        <v>Production</v>
      </c>
      <c r="Q2776" t="str">
        <f>TRIM(PROPER(employee_data!Q2776))</f>
        <v>Aerial</v>
      </c>
      <c r="R2776" s="2">
        <f>DATEVALUE(TEXT(employee_data!R2776,"dd/mm/yyyy"))</f>
        <v>30879</v>
      </c>
      <c r="S2776" t="str">
        <f>TRIM(UPPER(employee_data!S2776))</f>
        <v>MA</v>
      </c>
      <c r="T2776" t="str">
        <f>TRIM(PROPER(employee_data!T2776))</f>
        <v>Technician</v>
      </c>
      <c r="U2776" t="str">
        <f>TRIM(PROPER(employee_data!U2776))</f>
        <v>Female</v>
      </c>
      <c r="V2776" t="str">
        <f>TRIM(employee_data!V2776)</f>
        <v>2043</v>
      </c>
      <c r="W2776" t="str">
        <f>TRIM(PROPER(employee_data!W2776))</f>
        <v>Asian</v>
      </c>
      <c r="X2776" t="str">
        <f>TRIM(PROPER(employee_data!X2776))</f>
        <v>Widowed</v>
      </c>
      <c r="Y2776" t="str">
        <f>TRIM(PROPER(employee_data!Y2776))</f>
        <v>Fully Meets</v>
      </c>
      <c r="Z2776" s="4">
        <v>4</v>
      </c>
    </row>
    <row r="2777" spans="1:26" x14ac:dyDescent="0.25">
      <c r="A2777" t="str">
        <f>TRIM(employee_data!A2777)</f>
        <v>3202</v>
      </c>
      <c r="B2777" t="str">
        <f>TRIM(PROPER(employee_data!B2777))</f>
        <v>Dallas</v>
      </c>
      <c r="C2777" t="str">
        <f>TRIM(PROPER(employee_data!C2777))</f>
        <v>Leach</v>
      </c>
      <c r="D2777" s="2">
        <f>DATEVALUE(TEXT(employee_data!D2777,"dd/mm/yyyy"))</f>
        <v>44003</v>
      </c>
      <c r="E2777" s="2">
        <f>IFERROR(DATEVALUE(TEXT(employee_data!E2777,"dd/mm/yyyy")),TRIM(""))</f>
        <v>45100</v>
      </c>
      <c r="F2777" t="str">
        <f>TRIM(employee_data!F2777)</f>
        <v>Production Technician I</v>
      </c>
      <c r="G2777" t="str">
        <f>TRIM(PROPER(employee_data!G2777))</f>
        <v>Andrea Walls</v>
      </c>
      <c r="H2777" t="str">
        <f>TRIM(employee_data!H2777)</f>
        <v>dallas.leach@bilearner.com</v>
      </c>
      <c r="I2777" t="str">
        <f>TRIM(UPPER(employee_data!I2777))</f>
        <v>WBL</v>
      </c>
      <c r="J2777" t="str">
        <f>TRIM(PROPER(employee_data!J2777))</f>
        <v>Voluntarily Terminated</v>
      </c>
      <c r="K2777" t="str">
        <f>TRIM(PROPER(employee_data!K2777))</f>
        <v>Contract</v>
      </c>
      <c r="L2777" t="str">
        <f>TRIM(PROPER(employee_data!L2777))</f>
        <v>Zone A</v>
      </c>
      <c r="M2777" t="str">
        <f>TRIM(PROPER(employee_data!M2777))</f>
        <v>Full-Time</v>
      </c>
      <c r="N2777" t="str">
        <f>TRIM(PROPER(employee_data!N2777))</f>
        <v>Involuntary</v>
      </c>
      <c r="O2777" t="str">
        <f>TRIM(employee_data!O2777)</f>
        <v>Oil prepare serious affect.</v>
      </c>
      <c r="P2777" t="str">
        <f>TRIM(PROPER(employee_data!P2777))</f>
        <v>Production</v>
      </c>
      <c r="Q2777" t="str">
        <f>TRIM(PROPER(employee_data!Q2777))</f>
        <v>Engineers</v>
      </c>
      <c r="R2777" s="2">
        <f>DATEVALUE(TEXT(employee_data!R2777,"dd/mm/yyyy"))</f>
        <v>36247</v>
      </c>
      <c r="S2777" t="str">
        <f>TRIM(UPPER(employee_data!S2777))</f>
        <v>MA</v>
      </c>
      <c r="T2777" t="str">
        <f>TRIM(PROPER(employee_data!T2777))</f>
        <v>Engineer</v>
      </c>
      <c r="U2777" t="str">
        <f>TRIM(PROPER(employee_data!U2777))</f>
        <v>Female</v>
      </c>
      <c r="V2777" t="str">
        <f>TRIM(employee_data!V2777)</f>
        <v>1810</v>
      </c>
      <c r="W2777" t="str">
        <f>TRIM(PROPER(employee_data!W2777))</f>
        <v>Other</v>
      </c>
      <c r="X2777" t="str">
        <f>TRIM(PROPER(employee_data!X2777))</f>
        <v>Single</v>
      </c>
      <c r="Y2777" t="str">
        <f>TRIM(PROPER(employee_data!Y2777))</f>
        <v>Fully Meets</v>
      </c>
      <c r="Z2777" s="4">
        <v>4</v>
      </c>
    </row>
    <row r="2778" spans="1:26" x14ac:dyDescent="0.25">
      <c r="A2778" t="str">
        <f>TRIM(employee_data!A2778)</f>
        <v>3203</v>
      </c>
      <c r="B2778" t="str">
        <f>TRIM(PROPER(employee_data!B2778))</f>
        <v>Marianne</v>
      </c>
      <c r="C2778" t="str">
        <f>TRIM(PROPER(employee_data!C2778))</f>
        <v>Eaton</v>
      </c>
      <c r="D2778" s="2">
        <f>DATEVALUE(TEXT(employee_data!D2778,"dd/mm/yyyy"))</f>
        <v>44215</v>
      </c>
      <c r="E2778" s="2">
        <f>IFERROR(DATEVALUE(TEXT(employee_data!E2778,"dd/mm/yyyy")),TRIM(""))</f>
        <v>44815</v>
      </c>
      <c r="F2778" t="str">
        <f>TRIM(employee_data!F2778)</f>
        <v>Production Technician I</v>
      </c>
      <c r="G2778" t="str">
        <f>TRIM(PROPER(employee_data!G2778))</f>
        <v>John Lutz</v>
      </c>
      <c r="H2778" t="str">
        <f>TRIM(employee_data!H2778)</f>
        <v>marianne.eaton@bilearner.com</v>
      </c>
      <c r="I2778" t="str">
        <f>TRIM(UPPER(employee_data!I2778))</f>
        <v>PYZ</v>
      </c>
      <c r="J2778" t="str">
        <f>TRIM(PROPER(employee_data!J2778))</f>
        <v>Voluntarily Terminated</v>
      </c>
      <c r="K2778" t="str">
        <f>TRIM(PROPER(employee_data!K2778))</f>
        <v>Contract</v>
      </c>
      <c r="L2778" t="str">
        <f>TRIM(PROPER(employee_data!L2778))</f>
        <v>Zone C</v>
      </c>
      <c r="M2778" t="str">
        <f>TRIM(PROPER(employee_data!M2778))</f>
        <v>Part-Time</v>
      </c>
      <c r="N2778" t="str">
        <f>TRIM(PROPER(employee_data!N2778))</f>
        <v>Voluntary</v>
      </c>
      <c r="O2778" t="str">
        <f>TRIM(employee_data!O2778)</f>
        <v>Subject network inside.</v>
      </c>
      <c r="P2778" t="str">
        <f>TRIM(PROPER(employee_data!P2778))</f>
        <v>Production</v>
      </c>
      <c r="Q2778" t="str">
        <f>TRIM(PROPER(employee_data!Q2778))</f>
        <v>General - Sga</v>
      </c>
      <c r="R2778" s="2">
        <f>DATEVALUE(TEXT(employee_data!R2778,"dd/mm/yyyy"))</f>
        <v>22534</v>
      </c>
      <c r="S2778" t="str">
        <f>TRIM(UPPER(employee_data!S2778))</f>
        <v>MA</v>
      </c>
      <c r="T2778" t="str">
        <f>TRIM(PROPER(employee_data!T2778))</f>
        <v>Administrator</v>
      </c>
      <c r="U2778" t="str">
        <f>TRIM(PROPER(employee_data!U2778))</f>
        <v>Female</v>
      </c>
      <c r="V2778" t="str">
        <f>TRIM(employee_data!V2778)</f>
        <v>2343</v>
      </c>
      <c r="W2778" t="str">
        <f>TRIM(PROPER(employee_data!W2778))</f>
        <v>White</v>
      </c>
      <c r="X2778" t="str">
        <f>TRIM(PROPER(employee_data!X2778))</f>
        <v>Single</v>
      </c>
      <c r="Y2778" t="str">
        <f>TRIM(PROPER(employee_data!Y2778))</f>
        <v>Fully Meets</v>
      </c>
      <c r="Z2778" s="4">
        <v>4</v>
      </c>
    </row>
    <row r="2779" spans="1:26" x14ac:dyDescent="0.25">
      <c r="A2779" t="str">
        <f>TRIM(employee_data!A2779)</f>
        <v>3204</v>
      </c>
      <c r="B2779" t="str">
        <f>TRIM(PROPER(employee_data!B2779))</f>
        <v>Bruno</v>
      </c>
      <c r="C2779" t="str">
        <f>TRIM(PROPER(employee_data!C2779))</f>
        <v>Rossetti</v>
      </c>
      <c r="D2779" s="2">
        <f>DATEVALUE(TEXT(employee_data!D2779,"dd/mm/yyyy"))</f>
        <v>45081</v>
      </c>
      <c r="E2779" s="2" t="str">
        <f>IFERROR(DATEVALUE(TEXT(employee_data!E2779,"dd/mm/yyyy")),TRIM(""))</f>
        <v/>
      </c>
      <c r="F2779" t="str">
        <f>TRIM(employee_data!F2779)</f>
        <v>Production Technician I</v>
      </c>
      <c r="G2779" t="str">
        <f>TRIM(PROPER(employee_data!G2779))</f>
        <v>Dominique Espinoza</v>
      </c>
      <c r="H2779" t="str">
        <f>TRIM(employee_data!H2779)</f>
        <v>bruno.rossetti@bilearner.com</v>
      </c>
      <c r="I2779" t="str">
        <f>TRIM(UPPER(employee_data!I2779))</f>
        <v>BPC</v>
      </c>
      <c r="J2779" t="str">
        <f>TRIM(PROPER(employee_data!J2779))</f>
        <v>Active</v>
      </c>
      <c r="K2779" t="str">
        <f>TRIM(PROPER(employee_data!K2779))</f>
        <v>Contract</v>
      </c>
      <c r="L2779" t="str">
        <f>TRIM(PROPER(employee_data!L2779))</f>
        <v>Zone C</v>
      </c>
      <c r="M2779" t="str">
        <f>TRIM(PROPER(employee_data!M2779))</f>
        <v>Full-Time</v>
      </c>
      <c r="N2779" t="str">
        <f>TRIM(PROPER(employee_data!N2779))</f>
        <v>Unk</v>
      </c>
      <c r="O2779" t="str">
        <f>TRIM(employee_data!O2779)</f>
        <v/>
      </c>
      <c r="P2779" t="str">
        <f>TRIM(PROPER(employee_data!P2779))</f>
        <v>Production</v>
      </c>
      <c r="Q2779" t="str">
        <f>TRIM(PROPER(employee_data!Q2779))</f>
        <v>General - Sga</v>
      </c>
      <c r="R2779" s="2">
        <f>DATEVALUE(TEXT(employee_data!R2779,"dd/mm/yyyy"))</f>
        <v>21866</v>
      </c>
      <c r="S2779" t="str">
        <f>TRIM(UPPER(employee_data!S2779))</f>
        <v>MA</v>
      </c>
      <c r="T2779" t="str">
        <f>TRIM(PROPER(employee_data!T2779))</f>
        <v>Administration</v>
      </c>
      <c r="U2779" t="str">
        <f>TRIM(PROPER(employee_data!U2779))</f>
        <v>Male</v>
      </c>
      <c r="V2779" t="str">
        <f>TRIM(employee_data!V2779)</f>
        <v>2155</v>
      </c>
      <c r="W2779" t="str">
        <f>TRIM(PROPER(employee_data!W2779))</f>
        <v>White</v>
      </c>
      <c r="X2779" t="str">
        <f>TRIM(PROPER(employee_data!X2779))</f>
        <v>Single</v>
      </c>
      <c r="Y2779" t="str">
        <f>TRIM(PROPER(employee_data!Y2779))</f>
        <v>Fully Meets</v>
      </c>
      <c r="Z2779" s="4">
        <v>4</v>
      </c>
    </row>
    <row r="2780" spans="1:26" x14ac:dyDescent="0.25">
      <c r="A2780" t="str">
        <f>TRIM(employee_data!A2780)</f>
        <v>3205</v>
      </c>
      <c r="B2780" t="str">
        <f>TRIM(PROPER(employee_data!B2780))</f>
        <v>Roxana</v>
      </c>
      <c r="C2780" t="str">
        <f>TRIM(PROPER(employee_data!C2780))</f>
        <v>Goyal</v>
      </c>
      <c r="D2780" s="2">
        <f>DATEVALUE(TEXT(employee_data!D2780,"dd/mm/yyyy"))</f>
        <v>44056</v>
      </c>
      <c r="E2780" s="2">
        <f>IFERROR(DATEVALUE(TEXT(employee_data!E2780,"dd/mm/yyyy")),TRIM(""))</f>
        <v>44456</v>
      </c>
      <c r="F2780" t="str">
        <f>TRIM(employee_data!F2780)</f>
        <v>Production Technician I</v>
      </c>
      <c r="G2780" t="str">
        <f>TRIM(PROPER(employee_data!G2780))</f>
        <v>Roy Bradshaw</v>
      </c>
      <c r="H2780" t="str">
        <f>TRIM(employee_data!H2780)</f>
        <v>roxana.goyal@bilearner.com</v>
      </c>
      <c r="I2780" t="str">
        <f>TRIM(UPPER(employee_data!I2780))</f>
        <v>TNS</v>
      </c>
      <c r="J2780" t="str">
        <f>TRIM(PROPER(employee_data!J2780))</f>
        <v>Leave Of Absence</v>
      </c>
      <c r="K2780" t="str">
        <f>TRIM(PROPER(employee_data!K2780))</f>
        <v>Contract</v>
      </c>
      <c r="L2780" t="str">
        <f>TRIM(PROPER(employee_data!L2780))</f>
        <v>Zone C</v>
      </c>
      <c r="M2780" t="str">
        <f>TRIM(PROPER(employee_data!M2780))</f>
        <v>Part-Time</v>
      </c>
      <c r="N2780" t="str">
        <f>TRIM(PROPER(employee_data!N2780))</f>
        <v>Voluntary</v>
      </c>
      <c r="O2780" t="str">
        <f>TRIM(employee_data!O2780)</f>
        <v>Notice strong involve music fact door move.</v>
      </c>
      <c r="P2780" t="str">
        <f>TRIM(PROPER(employee_data!P2780))</f>
        <v>Production</v>
      </c>
      <c r="Q2780" t="str">
        <f>TRIM(PROPER(employee_data!Q2780))</f>
        <v>Aerial</v>
      </c>
      <c r="R2780" s="2">
        <f>DATEVALUE(TEXT(employee_data!R2780,"dd/mm/yyyy"))</f>
        <v>32175</v>
      </c>
      <c r="S2780" t="str">
        <f>TRIM(UPPER(employee_data!S2780))</f>
        <v>MA</v>
      </c>
      <c r="T2780" t="str">
        <f>TRIM(PROPER(employee_data!T2780))</f>
        <v>Lineman</v>
      </c>
      <c r="U2780" t="str">
        <f>TRIM(PROPER(employee_data!U2780))</f>
        <v>Female</v>
      </c>
      <c r="V2780" t="str">
        <f>TRIM(employee_data!V2780)</f>
        <v>1864</v>
      </c>
      <c r="W2780" t="str">
        <f>TRIM(PROPER(employee_data!W2780))</f>
        <v>Asian</v>
      </c>
      <c r="X2780" t="str">
        <f>TRIM(PROPER(employee_data!X2780))</f>
        <v>Married</v>
      </c>
      <c r="Y2780" t="str">
        <f>TRIM(PROPER(employee_data!Y2780))</f>
        <v>Fully Meets</v>
      </c>
      <c r="Z2780" s="4">
        <v>4</v>
      </c>
    </row>
    <row r="2781" spans="1:26" x14ac:dyDescent="0.25">
      <c r="A2781" t="str">
        <f>TRIM(employee_data!A2781)</f>
        <v>3206</v>
      </c>
      <c r="B2781" t="str">
        <f>TRIM(PROPER(employee_data!B2781))</f>
        <v>Thomas</v>
      </c>
      <c r="C2781" t="str">
        <f>TRIM(PROPER(employee_data!C2781))</f>
        <v>Barbara</v>
      </c>
      <c r="D2781" s="2">
        <f>DATEVALUE(TEXT(employee_data!D2781,"dd/mm/yyyy"))</f>
        <v>43714</v>
      </c>
      <c r="E2781" s="2" t="str">
        <f>IFERROR(DATEVALUE(TEXT(employee_data!E2781,"dd/mm/yyyy")),TRIM(""))</f>
        <v/>
      </c>
      <c r="F2781" t="str">
        <f>TRIM(employee_data!F2781)</f>
        <v>Production Technician I</v>
      </c>
      <c r="G2781" t="str">
        <f>TRIM(PROPER(employee_data!G2781))</f>
        <v>Bonnie Clayton</v>
      </c>
      <c r="H2781" t="str">
        <f>TRIM(employee_data!H2781)</f>
        <v>thomas.barbara@bilearner.com</v>
      </c>
      <c r="I2781" t="str">
        <f>TRIM(UPPER(employee_data!I2781))</f>
        <v>BPC</v>
      </c>
      <c r="J2781" t="str">
        <f>TRIM(PROPER(employee_data!J2781))</f>
        <v>Active</v>
      </c>
      <c r="K2781" t="str">
        <f>TRIM(PROPER(employee_data!K2781))</f>
        <v>Part-Time</v>
      </c>
      <c r="L2781" t="str">
        <f>TRIM(PROPER(employee_data!L2781))</f>
        <v>Zone A</v>
      </c>
      <c r="M2781" t="str">
        <f>TRIM(PROPER(employee_data!M2781))</f>
        <v>Part-Time</v>
      </c>
      <c r="N2781" t="str">
        <f>TRIM(PROPER(employee_data!N2781))</f>
        <v>Unk</v>
      </c>
      <c r="O2781" t="str">
        <f>TRIM(employee_data!O2781)</f>
        <v/>
      </c>
      <c r="P2781" t="str">
        <f>TRIM(PROPER(employee_data!P2781))</f>
        <v>Production</v>
      </c>
      <c r="Q2781" t="str">
        <f>TRIM(PROPER(employee_data!Q2781))</f>
        <v>Wireline Construction</v>
      </c>
      <c r="R2781" s="2">
        <f>DATEVALUE(TEXT(employee_data!R2781,"dd/mm/yyyy"))</f>
        <v>22356</v>
      </c>
      <c r="S2781" t="str">
        <f>TRIM(UPPER(employee_data!S2781))</f>
        <v>MA</v>
      </c>
      <c r="T2781" t="str">
        <f>TRIM(PROPER(employee_data!T2781))</f>
        <v>Groundman</v>
      </c>
      <c r="U2781" t="str">
        <f>TRIM(PROPER(employee_data!U2781))</f>
        <v>Male</v>
      </c>
      <c r="V2781" t="str">
        <f>TRIM(employee_data!V2781)</f>
        <v>2062</v>
      </c>
      <c r="W2781" t="str">
        <f>TRIM(PROPER(employee_data!W2781))</f>
        <v>Hispanic</v>
      </c>
      <c r="X2781" t="str">
        <f>TRIM(PROPER(employee_data!X2781))</f>
        <v>Divorced</v>
      </c>
      <c r="Y2781" t="str">
        <f>TRIM(PROPER(employee_data!Y2781))</f>
        <v>Fully Meets</v>
      </c>
      <c r="Z2781" s="4">
        <v>2</v>
      </c>
    </row>
    <row r="2782" spans="1:26" x14ac:dyDescent="0.25">
      <c r="A2782" t="str">
        <f>TRIM(employee_data!A2782)</f>
        <v>3207</v>
      </c>
      <c r="B2782" t="str">
        <f>TRIM(PROPER(employee_data!B2782))</f>
        <v>Lynn</v>
      </c>
      <c r="C2782" t="str">
        <f>TRIM(PROPER(employee_data!C2782))</f>
        <v>O'Hare</v>
      </c>
      <c r="D2782" s="2">
        <f>DATEVALUE(TEXT(employee_data!D2782,"dd/mm/yyyy"))</f>
        <v>44647</v>
      </c>
      <c r="E2782" s="2" t="str">
        <f>IFERROR(DATEVALUE(TEXT(employee_data!E2782,"dd/mm/yyyy")),TRIM(""))</f>
        <v/>
      </c>
      <c r="F2782" t="str">
        <f>TRIM(employee_data!F2782)</f>
        <v>Production Technician I</v>
      </c>
      <c r="G2782" t="str">
        <f>TRIM(PROPER(employee_data!G2782))</f>
        <v>Maria Nelson</v>
      </c>
      <c r="H2782" t="str">
        <f>TRIM(employee_data!H2782)</f>
        <v>lynn.o'hare@bilearner.com</v>
      </c>
      <c r="I2782" t="str">
        <f>TRIM(UPPER(employee_data!I2782))</f>
        <v>PYZ</v>
      </c>
      <c r="J2782" t="str">
        <f>TRIM(PROPER(employee_data!J2782))</f>
        <v>Active</v>
      </c>
      <c r="K2782" t="str">
        <f>TRIM(PROPER(employee_data!K2782))</f>
        <v>Full-Time</v>
      </c>
      <c r="L2782" t="str">
        <f>TRIM(PROPER(employee_data!L2782))</f>
        <v>Zone C</v>
      </c>
      <c r="M2782" t="str">
        <f>TRIM(PROPER(employee_data!M2782))</f>
        <v>Temporary</v>
      </c>
      <c r="N2782" t="str">
        <f>TRIM(PROPER(employee_data!N2782))</f>
        <v>Unk</v>
      </c>
      <c r="O2782" t="str">
        <f>TRIM(employee_data!O2782)</f>
        <v/>
      </c>
      <c r="P2782" t="str">
        <f>TRIM(PROPER(employee_data!P2782))</f>
        <v>Production</v>
      </c>
      <c r="Q2782" t="str">
        <f>TRIM(PROPER(employee_data!Q2782))</f>
        <v>Project Management - Con</v>
      </c>
      <c r="R2782" s="2">
        <f>DATEVALUE(TEXT(employee_data!R2782,"dd/mm/yyyy"))</f>
        <v>29826</v>
      </c>
      <c r="S2782" t="str">
        <f>TRIM(UPPER(employee_data!S2782))</f>
        <v>MA</v>
      </c>
      <c r="T2782" t="str">
        <f>TRIM(PROPER(employee_data!T2782))</f>
        <v>Supervisor</v>
      </c>
      <c r="U2782" t="str">
        <f>TRIM(PROPER(employee_data!U2782))</f>
        <v>Female</v>
      </c>
      <c r="V2782" t="str">
        <f>TRIM(employee_data!V2782)</f>
        <v>2152</v>
      </c>
      <c r="W2782" t="str">
        <f>TRIM(PROPER(employee_data!W2782))</f>
        <v>White</v>
      </c>
      <c r="X2782" t="str">
        <f>TRIM(PROPER(employee_data!X2782))</f>
        <v>Widowed</v>
      </c>
      <c r="Y2782" t="str">
        <f>TRIM(PROPER(employee_data!Y2782))</f>
        <v>Fully Meets</v>
      </c>
      <c r="Z2782" s="4">
        <v>5</v>
      </c>
    </row>
    <row r="2783" spans="1:26" x14ac:dyDescent="0.25">
      <c r="A2783" t="str">
        <f>TRIM(employee_data!A2783)</f>
        <v>3208</v>
      </c>
      <c r="B2783" t="str">
        <f>TRIM(PROPER(employee_data!B2783))</f>
        <v>Abdellah</v>
      </c>
      <c r="C2783" t="str">
        <f>TRIM(PROPER(employee_data!C2783))</f>
        <v>Veera</v>
      </c>
      <c r="D2783" s="2">
        <f>DATEVALUE(TEXT(employee_data!D2783,"dd/mm/yyyy"))</f>
        <v>44190</v>
      </c>
      <c r="E2783" s="2">
        <f>IFERROR(DATEVALUE(TEXT(employee_data!E2783,"dd/mm/yyyy")),TRIM(""))</f>
        <v>44993</v>
      </c>
      <c r="F2783" t="str">
        <f>TRIM(employee_data!F2783)</f>
        <v>Production Technician I</v>
      </c>
      <c r="G2783" t="str">
        <f>TRIM(PROPER(employee_data!G2783))</f>
        <v>Jeffrey Gray</v>
      </c>
      <c r="H2783" t="str">
        <f>TRIM(employee_data!H2783)</f>
        <v>abdellah.veera@bilearner.com</v>
      </c>
      <c r="I2783" t="str">
        <f>TRIM(UPPER(employee_data!I2783))</f>
        <v>CCDR</v>
      </c>
      <c r="J2783" t="str">
        <f>TRIM(PROPER(employee_data!J2783))</f>
        <v>Voluntarily Terminated</v>
      </c>
      <c r="K2783" t="str">
        <f>TRIM(PROPER(employee_data!K2783))</f>
        <v>Contract</v>
      </c>
      <c r="L2783" t="str">
        <f>TRIM(PROPER(employee_data!L2783))</f>
        <v>Zone A</v>
      </c>
      <c r="M2783" t="str">
        <f>TRIM(PROPER(employee_data!M2783))</f>
        <v>Temporary</v>
      </c>
      <c r="N2783" t="str">
        <f>TRIM(PROPER(employee_data!N2783))</f>
        <v>Resignation</v>
      </c>
      <c r="O2783" t="str">
        <f>TRIM(employee_data!O2783)</f>
        <v>Own road black catch help agreement.</v>
      </c>
      <c r="P2783" t="str">
        <f>TRIM(PROPER(employee_data!P2783))</f>
        <v>Production</v>
      </c>
      <c r="Q2783" t="str">
        <f>TRIM(PROPER(employee_data!Q2783))</f>
        <v>Field Operations</v>
      </c>
      <c r="R2783" s="2">
        <f>DATEVALUE(TEXT(employee_data!R2783,"dd/mm/yyyy"))</f>
        <v>26911</v>
      </c>
      <c r="S2783" t="str">
        <f>TRIM(UPPER(employee_data!S2783))</f>
        <v>MA</v>
      </c>
      <c r="T2783" t="str">
        <f>TRIM(PROPER(employee_data!T2783))</f>
        <v>Operator</v>
      </c>
      <c r="U2783" t="str">
        <f>TRIM(PROPER(employee_data!U2783))</f>
        <v>Male</v>
      </c>
      <c r="V2783" t="str">
        <f>TRIM(employee_data!V2783)</f>
        <v>2171</v>
      </c>
      <c r="W2783" t="str">
        <f>TRIM(PROPER(employee_data!W2783))</f>
        <v>Hispanic</v>
      </c>
      <c r="X2783" t="str">
        <f>TRIM(PROPER(employee_data!X2783))</f>
        <v>Divorced</v>
      </c>
      <c r="Y2783" t="str">
        <f>TRIM(PROPER(employee_data!Y2783))</f>
        <v>Fully Meets</v>
      </c>
      <c r="Z2783" s="4">
        <v>2</v>
      </c>
    </row>
    <row r="2784" spans="1:26" x14ac:dyDescent="0.25">
      <c r="A2784" t="str">
        <f>TRIM(employee_data!A2784)</f>
        <v>3209</v>
      </c>
      <c r="B2784" t="str">
        <f>TRIM(PROPER(employee_data!B2784))</f>
        <v>Daniel</v>
      </c>
      <c r="C2784" t="str">
        <f>TRIM(PROPER(employee_data!C2784))</f>
        <v>Davis</v>
      </c>
      <c r="D2784" s="2">
        <f>DATEVALUE(TEXT(employee_data!D2784,"dd/mm/yyyy"))</f>
        <v>44310</v>
      </c>
      <c r="E2784" s="2" t="str">
        <f>IFERROR(DATEVALUE(TEXT(employee_data!E2784,"dd/mm/yyyy")),TRIM(""))</f>
        <v/>
      </c>
      <c r="F2784" t="str">
        <f>TRIM(employee_data!F2784)</f>
        <v>Production Technician II</v>
      </c>
      <c r="G2784" t="str">
        <f>TRIM(PROPER(employee_data!G2784))</f>
        <v>Jennifer Baker</v>
      </c>
      <c r="H2784" t="str">
        <f>TRIM(employee_data!H2784)</f>
        <v>daniel.davis@bilearner.com</v>
      </c>
      <c r="I2784" t="str">
        <f>TRIM(UPPER(employee_data!I2784))</f>
        <v>PL</v>
      </c>
      <c r="J2784" t="str">
        <f>TRIM(PROPER(employee_data!J2784))</f>
        <v>Active</v>
      </c>
      <c r="K2784" t="str">
        <f>TRIM(PROPER(employee_data!K2784))</f>
        <v>Contract</v>
      </c>
      <c r="L2784" t="str">
        <f>TRIM(PROPER(employee_data!L2784))</f>
        <v>Zone A</v>
      </c>
      <c r="M2784" t="str">
        <f>TRIM(PROPER(employee_data!M2784))</f>
        <v>Full-Time</v>
      </c>
      <c r="N2784" t="str">
        <f>TRIM(PROPER(employee_data!N2784))</f>
        <v>Unk</v>
      </c>
      <c r="O2784" t="str">
        <f>TRIM(employee_data!O2784)</f>
        <v/>
      </c>
      <c r="P2784" t="str">
        <f>TRIM(PROPER(employee_data!P2784))</f>
        <v>Production</v>
      </c>
      <c r="Q2784" t="str">
        <f>TRIM(PROPER(employee_data!Q2784))</f>
        <v>General - Con</v>
      </c>
      <c r="R2784" s="2">
        <f>DATEVALUE(TEXT(employee_data!R2784,"dd/mm/yyyy"))</f>
        <v>30392</v>
      </c>
      <c r="S2784" t="str">
        <f>TRIM(UPPER(employee_data!S2784))</f>
        <v>MA</v>
      </c>
      <c r="T2784" t="str">
        <f>TRIM(PROPER(employee_data!T2784))</f>
        <v>Technician</v>
      </c>
      <c r="U2784" t="str">
        <f>TRIM(PROPER(employee_data!U2784))</f>
        <v>Male</v>
      </c>
      <c r="V2784" t="str">
        <f>TRIM(employee_data!V2784)</f>
        <v>2458</v>
      </c>
      <c r="W2784" t="str">
        <f>TRIM(PROPER(employee_data!W2784))</f>
        <v>Hispanic</v>
      </c>
      <c r="X2784" t="str">
        <f>TRIM(PROPER(employee_data!X2784))</f>
        <v>Widowed</v>
      </c>
      <c r="Y2784" t="str">
        <f>TRIM(PROPER(employee_data!Y2784))</f>
        <v>Fully Meets</v>
      </c>
      <c r="Z2784" s="4">
        <v>5</v>
      </c>
    </row>
    <row r="2785" spans="1:26" x14ac:dyDescent="0.25">
      <c r="A2785" t="str">
        <f>TRIM(employee_data!A2785)</f>
        <v>3210</v>
      </c>
      <c r="B2785" t="str">
        <f>TRIM(PROPER(employee_data!B2785))</f>
        <v>Barbara M</v>
      </c>
      <c r="C2785" t="str">
        <f>TRIM(PROPER(employee_data!C2785))</f>
        <v>Stanford</v>
      </c>
      <c r="D2785" s="2">
        <f>DATEVALUE(TEXT(employee_data!D2785,"dd/mm/yyyy"))</f>
        <v>43963</v>
      </c>
      <c r="E2785" s="2" t="str">
        <f>IFERROR(DATEVALUE(TEXT(employee_data!E2785,"dd/mm/yyyy")),TRIM(""))</f>
        <v/>
      </c>
      <c r="F2785" t="str">
        <f>TRIM(employee_data!F2785)</f>
        <v>Production Technician I</v>
      </c>
      <c r="G2785" t="str">
        <f>TRIM(PROPER(employee_data!G2785))</f>
        <v>Jessica Scott</v>
      </c>
      <c r="H2785" t="str">
        <f>TRIM(employee_data!H2785)</f>
        <v>barbara m.stanford@bilearner.com</v>
      </c>
      <c r="I2785" t="str">
        <f>TRIM(UPPER(employee_data!I2785))</f>
        <v>WBL</v>
      </c>
      <c r="J2785" t="str">
        <f>TRIM(PROPER(employee_data!J2785))</f>
        <v>Active</v>
      </c>
      <c r="K2785" t="str">
        <f>TRIM(PROPER(employee_data!K2785))</f>
        <v>Full-Time</v>
      </c>
      <c r="L2785" t="str">
        <f>TRIM(PROPER(employee_data!L2785))</f>
        <v>Zone A</v>
      </c>
      <c r="M2785" t="str">
        <f>TRIM(PROPER(employee_data!M2785))</f>
        <v>Full-Time</v>
      </c>
      <c r="N2785" t="str">
        <f>TRIM(PROPER(employee_data!N2785))</f>
        <v>Unk</v>
      </c>
      <c r="O2785" t="str">
        <f>TRIM(employee_data!O2785)</f>
        <v/>
      </c>
      <c r="P2785" t="str">
        <f>TRIM(PROPER(employee_data!P2785))</f>
        <v>Production</v>
      </c>
      <c r="Q2785" t="str">
        <f>TRIM(PROPER(employee_data!Q2785))</f>
        <v>Aerial</v>
      </c>
      <c r="R2785" s="2">
        <f>DATEVALUE(TEXT(employee_data!R2785,"dd/mm/yyyy"))</f>
        <v>34133</v>
      </c>
      <c r="S2785" t="str">
        <f>TRIM(UPPER(employee_data!S2785))</f>
        <v>MA</v>
      </c>
      <c r="T2785" t="str">
        <f>TRIM(PROPER(employee_data!T2785))</f>
        <v>Lineman</v>
      </c>
      <c r="U2785" t="str">
        <f>TRIM(PROPER(employee_data!U2785))</f>
        <v>Female</v>
      </c>
      <c r="V2785" t="str">
        <f>TRIM(employee_data!V2785)</f>
        <v>2050</v>
      </c>
      <c r="W2785" t="str">
        <f>TRIM(PROPER(employee_data!W2785))</f>
        <v>Hispanic</v>
      </c>
      <c r="X2785" t="str">
        <f>TRIM(PROPER(employee_data!X2785))</f>
        <v>Divorced</v>
      </c>
      <c r="Y2785" t="str">
        <f>TRIM(PROPER(employee_data!Y2785))</f>
        <v>Fully Meets</v>
      </c>
      <c r="Z2785" s="4">
        <v>5</v>
      </c>
    </row>
    <row r="2786" spans="1:26" x14ac:dyDescent="0.25">
      <c r="A2786" t="str">
        <f>TRIM(employee_data!A2786)</f>
        <v>3211</v>
      </c>
      <c r="B2786" t="str">
        <f>TRIM(PROPER(employee_data!B2786))</f>
        <v>Phylicia</v>
      </c>
      <c r="C2786" t="str">
        <f>TRIM(PROPER(employee_data!C2786))</f>
        <v>Gosciminski</v>
      </c>
      <c r="D2786" s="2">
        <f>DATEVALUE(TEXT(employee_data!D2786,"dd/mm/yyyy"))</f>
        <v>45069</v>
      </c>
      <c r="E2786" s="2" t="str">
        <f>IFERROR(DATEVALUE(TEXT(employee_data!E2786,"dd/mm/yyyy")),TRIM(""))</f>
        <v/>
      </c>
      <c r="F2786" t="str">
        <f>TRIM(employee_data!F2786)</f>
        <v>Production Technician II</v>
      </c>
      <c r="G2786" t="str">
        <f>TRIM(PROPER(employee_data!G2786))</f>
        <v>Pamela Wilson</v>
      </c>
      <c r="H2786" t="str">
        <f>TRIM(employee_data!H2786)</f>
        <v>phylicia.gosciminski@bilearner.com</v>
      </c>
      <c r="I2786" t="str">
        <f>TRIM(UPPER(employee_data!I2786))</f>
        <v>SVG</v>
      </c>
      <c r="J2786" t="str">
        <f>TRIM(PROPER(employee_data!J2786))</f>
        <v>Active</v>
      </c>
      <c r="K2786" t="str">
        <f>TRIM(PROPER(employee_data!K2786))</f>
        <v>Part-Time</v>
      </c>
      <c r="L2786" t="str">
        <f>TRIM(PROPER(employee_data!L2786))</f>
        <v>Zone B</v>
      </c>
      <c r="M2786" t="str">
        <f>TRIM(PROPER(employee_data!M2786))</f>
        <v>Part-Time</v>
      </c>
      <c r="N2786" t="str">
        <f>TRIM(PROPER(employee_data!N2786))</f>
        <v>Unk</v>
      </c>
      <c r="O2786" t="str">
        <f>TRIM(employee_data!O2786)</f>
        <v/>
      </c>
      <c r="P2786" t="str">
        <f>TRIM(PROPER(employee_data!P2786))</f>
        <v>Production</v>
      </c>
      <c r="Q2786" t="str">
        <f>TRIM(PROPER(employee_data!Q2786))</f>
        <v>General - Sga</v>
      </c>
      <c r="R2786" s="2">
        <f>DATEVALUE(TEXT(employee_data!R2786,"dd/mm/yyyy"))</f>
        <v>20327</v>
      </c>
      <c r="S2786" t="str">
        <f>TRIM(UPPER(employee_data!S2786))</f>
        <v>MA</v>
      </c>
      <c r="T2786" t="str">
        <f>TRIM(PROPER(employee_data!T2786))</f>
        <v>Administrator</v>
      </c>
      <c r="U2786" t="str">
        <f>TRIM(PROPER(employee_data!U2786))</f>
        <v>Female</v>
      </c>
      <c r="V2786" t="str">
        <f>TRIM(employee_data!V2786)</f>
        <v>1824</v>
      </c>
      <c r="W2786" t="str">
        <f>TRIM(PROPER(employee_data!W2786))</f>
        <v>Other</v>
      </c>
      <c r="X2786" t="str">
        <f>TRIM(PROPER(employee_data!X2786))</f>
        <v>Married</v>
      </c>
      <c r="Y2786" t="str">
        <f>TRIM(PROPER(employee_data!Y2786))</f>
        <v>Fully Meets</v>
      </c>
      <c r="Z2786" s="4">
        <v>2</v>
      </c>
    </row>
    <row r="2787" spans="1:26" x14ac:dyDescent="0.25">
      <c r="A2787" t="str">
        <f>TRIM(employee_data!A2787)</f>
        <v>3212</v>
      </c>
      <c r="B2787" t="str">
        <f>TRIM(PROPER(employee_data!B2787))</f>
        <v>Mohammed</v>
      </c>
      <c r="C2787" t="str">
        <f>TRIM(PROPER(employee_data!C2787))</f>
        <v>Latif</v>
      </c>
      <c r="D2787" s="2">
        <f>DATEVALUE(TEXT(employee_data!D2787,"dd/mm/yyyy"))</f>
        <v>44192</v>
      </c>
      <c r="E2787" s="2">
        <f>IFERROR(DATEVALUE(TEXT(employee_data!E2787,"dd/mm/yyyy")),TRIM(""))</f>
        <v>44703</v>
      </c>
      <c r="F2787" t="str">
        <f>TRIM(employee_data!F2787)</f>
        <v>Production Technician II</v>
      </c>
      <c r="G2787" t="str">
        <f>TRIM(PROPER(employee_data!G2787))</f>
        <v>Matthew Brown</v>
      </c>
      <c r="H2787" t="str">
        <f>TRIM(employee_data!H2787)</f>
        <v>mohammed.latif@bilearner.com</v>
      </c>
      <c r="I2787" t="str">
        <f>TRIM(UPPER(employee_data!I2787))</f>
        <v>PYZ</v>
      </c>
      <c r="J2787" t="str">
        <f>TRIM(PROPER(employee_data!J2787))</f>
        <v>Voluntarily Terminated</v>
      </c>
      <c r="K2787" t="str">
        <f>TRIM(PROPER(employee_data!K2787))</f>
        <v>Full-Time</v>
      </c>
      <c r="L2787" t="str">
        <f>TRIM(PROPER(employee_data!L2787))</f>
        <v>Zone C</v>
      </c>
      <c r="M2787" t="str">
        <f>TRIM(PROPER(employee_data!M2787))</f>
        <v>Part-Time</v>
      </c>
      <c r="N2787" t="str">
        <f>TRIM(PROPER(employee_data!N2787))</f>
        <v>Resignation</v>
      </c>
      <c r="O2787" t="str">
        <f>TRIM(employee_data!O2787)</f>
        <v>Style now then seven.</v>
      </c>
      <c r="P2787" t="str">
        <f>TRIM(PROPER(employee_data!P2787))</f>
        <v>Production</v>
      </c>
      <c r="Q2787" t="str">
        <f>TRIM(PROPER(employee_data!Q2787))</f>
        <v>Field Operations</v>
      </c>
      <c r="R2787" s="2">
        <f>DATEVALUE(TEXT(employee_data!R2787,"dd/mm/yyyy"))</f>
        <v>26480</v>
      </c>
      <c r="S2787" t="str">
        <f>TRIM(UPPER(employee_data!S2787))</f>
        <v>MA</v>
      </c>
      <c r="T2787" t="str">
        <f>TRIM(PROPER(employee_data!T2787))</f>
        <v>Foreman</v>
      </c>
      <c r="U2787" t="str">
        <f>TRIM(PROPER(employee_data!U2787))</f>
        <v>Male</v>
      </c>
      <c r="V2787" t="str">
        <f>TRIM(employee_data!V2787)</f>
        <v>2126</v>
      </c>
      <c r="W2787" t="str">
        <f>TRIM(PROPER(employee_data!W2787))</f>
        <v>Asian</v>
      </c>
      <c r="X2787" t="str">
        <f>TRIM(PROPER(employee_data!X2787))</f>
        <v>Married</v>
      </c>
      <c r="Y2787" t="str">
        <f>TRIM(PROPER(employee_data!Y2787))</f>
        <v>Fully Meets</v>
      </c>
      <c r="Z2787" s="4">
        <v>5</v>
      </c>
    </row>
    <row r="2788" spans="1:26" x14ac:dyDescent="0.25">
      <c r="A2788" t="str">
        <f>TRIM(employee_data!A2788)</f>
        <v>3213</v>
      </c>
      <c r="B2788" t="str">
        <f>TRIM(PROPER(employee_data!B2788))</f>
        <v>Hamish</v>
      </c>
      <c r="C2788" t="str">
        <f>TRIM(PROPER(employee_data!C2788))</f>
        <v>Garneau</v>
      </c>
      <c r="D2788" s="2">
        <f>DATEVALUE(TEXT(employee_data!D2788,"dd/mm/yyyy"))</f>
        <v>43421</v>
      </c>
      <c r="E2788" s="2">
        <f>IFERROR(DATEVALUE(TEXT(employee_data!E2788,"dd/mm/yyyy")),TRIM(""))</f>
        <v>43826</v>
      </c>
      <c r="F2788" t="str">
        <f>TRIM(employee_data!F2788)</f>
        <v>Production Technician I</v>
      </c>
      <c r="G2788" t="str">
        <f>TRIM(PROPER(employee_data!G2788))</f>
        <v>Brandy Ferguson</v>
      </c>
      <c r="H2788" t="str">
        <f>TRIM(employee_data!H2788)</f>
        <v>hamish.garneau@bilearner.com</v>
      </c>
      <c r="I2788" t="str">
        <f>TRIM(UPPER(employee_data!I2788))</f>
        <v>WBL</v>
      </c>
      <c r="J2788" t="str">
        <f>TRIM(PROPER(employee_data!J2788))</f>
        <v>Active</v>
      </c>
      <c r="K2788" t="str">
        <f>TRIM(PROPER(employee_data!K2788))</f>
        <v>Full-Time</v>
      </c>
      <c r="L2788" t="str">
        <f>TRIM(PROPER(employee_data!L2788))</f>
        <v>Zone A</v>
      </c>
      <c r="M2788" t="str">
        <f>TRIM(PROPER(employee_data!M2788))</f>
        <v>Part-Time</v>
      </c>
      <c r="N2788" t="str">
        <f>TRIM(PROPER(employee_data!N2788))</f>
        <v>Involuntary</v>
      </c>
      <c r="O2788" t="str">
        <f>TRIM(employee_data!O2788)</f>
        <v>Mr everyone identify how pressure way.</v>
      </c>
      <c r="P2788" t="str">
        <f>TRIM(PROPER(employee_data!P2788))</f>
        <v>Production</v>
      </c>
      <c r="Q2788" t="str">
        <f>TRIM(PROPER(employee_data!Q2788))</f>
        <v>Field Operations</v>
      </c>
      <c r="R2788" s="2">
        <f>DATEVALUE(TEXT(employee_data!R2788,"dd/mm/yyyy"))</f>
        <v>19173</v>
      </c>
      <c r="S2788" t="str">
        <f>TRIM(UPPER(employee_data!S2788))</f>
        <v>MA</v>
      </c>
      <c r="T2788" t="str">
        <f>TRIM(PROPER(employee_data!T2788))</f>
        <v>Laborer</v>
      </c>
      <c r="U2788" t="str">
        <f>TRIM(PROPER(employee_data!U2788))</f>
        <v>Male</v>
      </c>
      <c r="V2788" t="str">
        <f>TRIM(employee_data!V2788)</f>
        <v>1550</v>
      </c>
      <c r="W2788" t="str">
        <f>TRIM(PROPER(employee_data!W2788))</f>
        <v>Hispanic</v>
      </c>
      <c r="X2788" t="str">
        <f>TRIM(PROPER(employee_data!X2788))</f>
        <v>Widowed</v>
      </c>
      <c r="Y2788" t="str">
        <f>TRIM(PROPER(employee_data!Y2788))</f>
        <v>Fully Meets</v>
      </c>
      <c r="Z2788" s="4">
        <v>2</v>
      </c>
    </row>
    <row r="2789" spans="1:26" x14ac:dyDescent="0.25">
      <c r="A2789" t="str">
        <f>TRIM(employee_data!A2789)</f>
        <v>3214</v>
      </c>
      <c r="B2789" t="str">
        <f>TRIM(PROPER(employee_data!B2789))</f>
        <v>Morissa</v>
      </c>
      <c r="C2789" t="str">
        <f>TRIM(PROPER(employee_data!C2789))</f>
        <v>Power</v>
      </c>
      <c r="D2789" s="2">
        <f>DATEVALUE(TEXT(employee_data!D2789,"dd/mm/yyyy"))</f>
        <v>43662</v>
      </c>
      <c r="E2789" s="2" t="str">
        <f>IFERROR(DATEVALUE(TEXT(employee_data!E2789,"dd/mm/yyyy")),TRIM(""))</f>
        <v/>
      </c>
      <c r="F2789" t="str">
        <f>TRIM(employee_data!F2789)</f>
        <v>Production Technician I</v>
      </c>
      <c r="G2789" t="str">
        <f>TRIM(PROPER(employee_data!G2789))</f>
        <v>Danielle Green</v>
      </c>
      <c r="H2789" t="str">
        <f>TRIM(employee_data!H2789)</f>
        <v>morissa.power@bilearner.com</v>
      </c>
      <c r="I2789" t="str">
        <f>TRIM(UPPER(employee_data!I2789))</f>
        <v>PYZ</v>
      </c>
      <c r="J2789" t="str">
        <f>TRIM(PROPER(employee_data!J2789))</f>
        <v>Active</v>
      </c>
      <c r="K2789" t="str">
        <f>TRIM(PROPER(employee_data!K2789))</f>
        <v>Part-Time</v>
      </c>
      <c r="L2789" t="str">
        <f>TRIM(PROPER(employee_data!L2789))</f>
        <v>Zone B</v>
      </c>
      <c r="M2789" t="str">
        <f>TRIM(PROPER(employee_data!M2789))</f>
        <v>Temporary</v>
      </c>
      <c r="N2789" t="str">
        <f>TRIM(PROPER(employee_data!N2789))</f>
        <v>Unk</v>
      </c>
      <c r="O2789" t="str">
        <f>TRIM(employee_data!O2789)</f>
        <v/>
      </c>
      <c r="P2789" t="str">
        <f>TRIM(PROPER(employee_data!P2789))</f>
        <v>Production</v>
      </c>
      <c r="Q2789" t="str">
        <f>TRIM(PROPER(employee_data!Q2789))</f>
        <v>General - Con</v>
      </c>
      <c r="R2789" s="2">
        <f>DATEVALUE(TEXT(employee_data!R2789,"dd/mm/yyyy"))</f>
        <v>26655</v>
      </c>
      <c r="S2789" t="str">
        <f>TRIM(UPPER(employee_data!S2789))</f>
        <v>MA</v>
      </c>
      <c r="T2789" t="str">
        <f>TRIM(PROPER(employee_data!T2789))</f>
        <v>Laborer</v>
      </c>
      <c r="U2789" t="str">
        <f>TRIM(PROPER(employee_data!U2789))</f>
        <v>Female</v>
      </c>
      <c r="V2789" t="str">
        <f>TRIM(employee_data!V2789)</f>
        <v>1742</v>
      </c>
      <c r="W2789" t="str">
        <f>TRIM(PROPER(employee_data!W2789))</f>
        <v>Asian</v>
      </c>
      <c r="X2789" t="str">
        <f>TRIM(PROPER(employee_data!X2789))</f>
        <v>Widowed</v>
      </c>
      <c r="Y2789" t="str">
        <f>TRIM(PROPER(employee_data!Y2789))</f>
        <v>Fully Meets</v>
      </c>
      <c r="Z2789" s="4">
        <v>2</v>
      </c>
    </row>
    <row r="2790" spans="1:26" x14ac:dyDescent="0.25">
      <c r="A2790" t="str">
        <f>TRIM(employee_data!A2790)</f>
        <v>3215</v>
      </c>
      <c r="B2790" t="str">
        <f>TRIM(PROPER(employee_data!B2790))</f>
        <v>Jason</v>
      </c>
      <c r="C2790" t="str">
        <f>TRIM(PROPER(employee_data!C2790))</f>
        <v>Woodson</v>
      </c>
      <c r="D2790" s="2">
        <f>DATEVALUE(TEXT(employee_data!D2790,"dd/mm/yyyy"))</f>
        <v>43855</v>
      </c>
      <c r="E2790" s="2" t="str">
        <f>IFERROR(DATEVALUE(TEXT(employee_data!E2790,"dd/mm/yyyy")),TRIM(""))</f>
        <v/>
      </c>
      <c r="F2790" t="str">
        <f>TRIM(employee_data!F2790)</f>
        <v>Production Technician II</v>
      </c>
      <c r="G2790" t="str">
        <f>TRIM(PROPER(employee_data!G2790))</f>
        <v>Jeffery Patterson</v>
      </c>
      <c r="H2790" t="str">
        <f>TRIM(employee_data!H2790)</f>
        <v>jason.woodson@bilearner.com</v>
      </c>
      <c r="I2790" t="str">
        <f>TRIM(UPPER(employee_data!I2790))</f>
        <v>SVG</v>
      </c>
      <c r="J2790" t="str">
        <f>TRIM(PROPER(employee_data!J2790))</f>
        <v>Active</v>
      </c>
      <c r="K2790" t="str">
        <f>TRIM(PROPER(employee_data!K2790))</f>
        <v>Contract</v>
      </c>
      <c r="L2790" t="str">
        <f>TRIM(PROPER(employee_data!L2790))</f>
        <v>Zone A</v>
      </c>
      <c r="M2790" t="str">
        <f>TRIM(PROPER(employee_data!M2790))</f>
        <v>Part-Time</v>
      </c>
      <c r="N2790" t="str">
        <f>TRIM(PROPER(employee_data!N2790))</f>
        <v>Unk</v>
      </c>
      <c r="O2790" t="str">
        <f>TRIM(employee_data!O2790)</f>
        <v/>
      </c>
      <c r="P2790" t="str">
        <f>TRIM(PROPER(employee_data!P2790))</f>
        <v>Production</v>
      </c>
      <c r="Q2790" t="str">
        <f>TRIM(PROPER(employee_data!Q2790))</f>
        <v>General - Sga</v>
      </c>
      <c r="R2790" s="2">
        <f>DATEVALUE(TEXT(employee_data!R2790,"dd/mm/yyyy"))</f>
        <v>26818</v>
      </c>
      <c r="S2790" t="str">
        <f>TRIM(UPPER(employee_data!S2790))</f>
        <v>MA</v>
      </c>
      <c r="T2790" t="str">
        <f>TRIM(PROPER(employee_data!T2790))</f>
        <v>Administrator</v>
      </c>
      <c r="U2790" t="str">
        <f>TRIM(PROPER(employee_data!U2790))</f>
        <v>Male</v>
      </c>
      <c r="V2790" t="str">
        <f>TRIM(employee_data!V2790)</f>
        <v>1810</v>
      </c>
      <c r="W2790" t="str">
        <f>TRIM(PROPER(employee_data!W2790))</f>
        <v>White</v>
      </c>
      <c r="X2790" t="str">
        <f>TRIM(PROPER(employee_data!X2790))</f>
        <v>Divorced</v>
      </c>
      <c r="Y2790" t="str">
        <f>TRIM(PROPER(employee_data!Y2790))</f>
        <v>Fully Meets</v>
      </c>
      <c r="Z2790" s="4">
        <v>3</v>
      </c>
    </row>
    <row r="2791" spans="1:26" x14ac:dyDescent="0.25">
      <c r="A2791" t="str">
        <f>TRIM(employee_data!A2791)</f>
        <v>3216</v>
      </c>
      <c r="B2791" t="str">
        <f>TRIM(PROPER(employee_data!B2791))</f>
        <v>Janine</v>
      </c>
      <c r="C2791" t="str">
        <f>TRIM(PROPER(employee_data!C2791))</f>
        <v>Purinton</v>
      </c>
      <c r="D2791" s="2">
        <f>DATEVALUE(TEXT(employee_data!D2791,"dd/mm/yyyy"))</f>
        <v>44424</v>
      </c>
      <c r="E2791" s="2" t="str">
        <f>IFERROR(DATEVALUE(TEXT(employee_data!E2791,"dd/mm/yyyy")),TRIM(""))</f>
        <v/>
      </c>
      <c r="F2791" t="str">
        <f>TRIM(employee_data!F2791)</f>
        <v>Production Technician I</v>
      </c>
      <c r="G2791" t="str">
        <f>TRIM(PROPER(employee_data!G2791))</f>
        <v>Margaret Murphy Md</v>
      </c>
      <c r="H2791" t="str">
        <f>TRIM(employee_data!H2791)</f>
        <v>janine.purinton@bilearner.com</v>
      </c>
      <c r="I2791" t="str">
        <f>TRIM(UPPER(employee_data!I2791))</f>
        <v>MSC</v>
      </c>
      <c r="J2791" t="str">
        <f>TRIM(PROPER(employee_data!J2791))</f>
        <v>Active</v>
      </c>
      <c r="K2791" t="str">
        <f>TRIM(PROPER(employee_data!K2791))</f>
        <v>Part-Time</v>
      </c>
      <c r="L2791" t="str">
        <f>TRIM(PROPER(employee_data!L2791))</f>
        <v>Zone A</v>
      </c>
      <c r="M2791" t="str">
        <f>TRIM(PROPER(employee_data!M2791))</f>
        <v>Temporary</v>
      </c>
      <c r="N2791" t="str">
        <f>TRIM(PROPER(employee_data!N2791))</f>
        <v>Unk</v>
      </c>
      <c r="O2791" t="str">
        <f>TRIM(employee_data!O2791)</f>
        <v/>
      </c>
      <c r="P2791" t="str">
        <f>TRIM(PROPER(employee_data!P2791))</f>
        <v>Production</v>
      </c>
      <c r="Q2791" t="str">
        <f>TRIM(PROPER(employee_data!Q2791))</f>
        <v>Fielders</v>
      </c>
      <c r="R2791" s="2">
        <f>DATEVALUE(TEXT(employee_data!R2791,"dd/mm/yyyy"))</f>
        <v>26357</v>
      </c>
      <c r="S2791" t="str">
        <f>TRIM(UPPER(employee_data!S2791))</f>
        <v>MA</v>
      </c>
      <c r="T2791" t="str">
        <f>TRIM(PROPER(employee_data!T2791))</f>
        <v>Engineer</v>
      </c>
      <c r="U2791" t="str">
        <f>TRIM(PROPER(employee_data!U2791))</f>
        <v>Female</v>
      </c>
      <c r="V2791" t="str">
        <f>TRIM(employee_data!V2791)</f>
        <v>2474</v>
      </c>
      <c r="W2791" t="str">
        <f>TRIM(PROPER(employee_data!W2791))</f>
        <v>Other</v>
      </c>
      <c r="X2791" t="str">
        <f>TRIM(PROPER(employee_data!X2791))</f>
        <v>Divorced</v>
      </c>
      <c r="Y2791" t="str">
        <f>TRIM(PROPER(employee_data!Y2791))</f>
        <v>Fully Meets</v>
      </c>
      <c r="Z2791" s="4">
        <v>5</v>
      </c>
    </row>
    <row r="2792" spans="1:26" x14ac:dyDescent="0.25">
      <c r="A2792" t="str">
        <f>TRIM(employee_data!A2792)</f>
        <v>3217</v>
      </c>
      <c r="B2792" t="str">
        <f>TRIM(PROPER(employee_data!B2792))</f>
        <v>Sarah</v>
      </c>
      <c r="C2792" t="str">
        <f>TRIM(PROPER(employee_data!C2792))</f>
        <v>Akinkuolie</v>
      </c>
      <c r="D2792" s="2">
        <f>DATEVALUE(TEXT(employee_data!D2792,"dd/mm/yyyy"))</f>
        <v>43485</v>
      </c>
      <c r="E2792" s="2">
        <f>IFERROR(DATEVALUE(TEXT(employee_data!E2792,"dd/mm/yyyy")),TRIM(""))</f>
        <v>43739</v>
      </c>
      <c r="F2792" t="str">
        <f>TRIM(employee_data!F2792)</f>
        <v>Production Technician II</v>
      </c>
      <c r="G2792" t="str">
        <f>TRIM(PROPER(employee_data!G2792))</f>
        <v>Karen Munoz</v>
      </c>
      <c r="H2792" t="str">
        <f>TRIM(employee_data!H2792)</f>
        <v>sarah.akinkuolie@bilearner.com</v>
      </c>
      <c r="I2792" t="str">
        <f>TRIM(UPPER(employee_data!I2792))</f>
        <v>BPC</v>
      </c>
      <c r="J2792" t="str">
        <f>TRIM(PROPER(employee_data!J2792))</f>
        <v>Voluntarily Terminated</v>
      </c>
      <c r="K2792" t="str">
        <f>TRIM(PROPER(employee_data!K2792))</f>
        <v>Contract</v>
      </c>
      <c r="L2792" t="str">
        <f>TRIM(PROPER(employee_data!L2792))</f>
        <v>Zone B</v>
      </c>
      <c r="M2792" t="str">
        <f>TRIM(PROPER(employee_data!M2792))</f>
        <v>Full-Time</v>
      </c>
      <c r="N2792" t="str">
        <f>TRIM(PROPER(employee_data!N2792))</f>
        <v>Resignation</v>
      </c>
      <c r="O2792" t="str">
        <f>TRIM(employee_data!O2792)</f>
        <v>Summer begin quickly.</v>
      </c>
      <c r="P2792" t="str">
        <f>TRIM(PROPER(employee_data!P2792))</f>
        <v>Production</v>
      </c>
      <c r="Q2792" t="str">
        <f>TRIM(PROPER(employee_data!Q2792))</f>
        <v>General - Con</v>
      </c>
      <c r="R2792" s="2">
        <f>DATEVALUE(TEXT(employee_data!R2792,"dd/mm/yyyy"))</f>
        <v>25109</v>
      </c>
      <c r="S2792" t="str">
        <f>TRIM(UPPER(employee_data!S2792))</f>
        <v>MA</v>
      </c>
      <c r="T2792" t="str">
        <f>TRIM(PROPER(employee_data!T2792))</f>
        <v>Technician</v>
      </c>
      <c r="U2792" t="str">
        <f>TRIM(PROPER(employee_data!U2792))</f>
        <v>Female</v>
      </c>
      <c r="V2792" t="str">
        <f>TRIM(employee_data!V2792)</f>
        <v>1810</v>
      </c>
      <c r="W2792" t="str">
        <f>TRIM(PROPER(employee_data!W2792))</f>
        <v>White</v>
      </c>
      <c r="X2792" t="str">
        <f>TRIM(PROPER(employee_data!X2792))</f>
        <v>Single</v>
      </c>
      <c r="Y2792" t="str">
        <f>TRIM(PROPER(employee_data!Y2792))</f>
        <v>Fully Meets</v>
      </c>
      <c r="Z2792" s="4">
        <v>3</v>
      </c>
    </row>
    <row r="2793" spans="1:26" x14ac:dyDescent="0.25">
      <c r="A2793" t="str">
        <f>TRIM(employee_data!A2793)</f>
        <v>3218</v>
      </c>
      <c r="B2793" t="str">
        <f>TRIM(PROPER(employee_data!B2793))</f>
        <v>Spencer</v>
      </c>
      <c r="C2793" t="str">
        <f>TRIM(PROPER(employee_data!C2793))</f>
        <v>Cole</v>
      </c>
      <c r="D2793" s="2">
        <f>DATEVALUE(TEXT(employee_data!D2793,"dd/mm/yyyy"))</f>
        <v>43347</v>
      </c>
      <c r="E2793" s="2" t="str">
        <f>IFERROR(DATEVALUE(TEXT(employee_data!E2793,"dd/mm/yyyy")),TRIM(""))</f>
        <v/>
      </c>
      <c r="F2793" t="str">
        <f>TRIM(employee_data!F2793)</f>
        <v>Production Technician I</v>
      </c>
      <c r="G2793" t="str">
        <f>TRIM(PROPER(employee_data!G2793))</f>
        <v>Michael Kelly</v>
      </c>
      <c r="H2793" t="str">
        <f>TRIM(employee_data!H2793)</f>
        <v>spencer.cole@bilearner.com</v>
      </c>
      <c r="I2793" t="str">
        <f>TRIM(UPPER(employee_data!I2793))</f>
        <v>SVG</v>
      </c>
      <c r="J2793" t="str">
        <f>TRIM(PROPER(employee_data!J2793))</f>
        <v>Active</v>
      </c>
      <c r="K2793" t="str">
        <f>TRIM(PROPER(employee_data!K2793))</f>
        <v>Full-Time</v>
      </c>
      <c r="L2793" t="str">
        <f>TRIM(PROPER(employee_data!L2793))</f>
        <v>Zone C</v>
      </c>
      <c r="M2793" t="str">
        <f>TRIM(PROPER(employee_data!M2793))</f>
        <v>Part-Time</v>
      </c>
      <c r="N2793" t="str">
        <f>TRIM(PROPER(employee_data!N2793))</f>
        <v>Unk</v>
      </c>
      <c r="O2793" t="str">
        <f>TRIM(employee_data!O2793)</f>
        <v/>
      </c>
      <c r="P2793" t="str">
        <f>TRIM(PROPER(employee_data!P2793))</f>
        <v>Production</v>
      </c>
      <c r="Q2793" t="str">
        <f>TRIM(PROPER(employee_data!Q2793))</f>
        <v>Field Operations</v>
      </c>
      <c r="R2793" s="2">
        <f>DATEVALUE(TEXT(employee_data!R2793,"dd/mm/yyyy"))</f>
        <v>26127</v>
      </c>
      <c r="S2793" t="str">
        <f>TRIM(UPPER(employee_data!S2793))</f>
        <v>MA</v>
      </c>
      <c r="T2793" t="str">
        <f>TRIM(PROPER(employee_data!T2793))</f>
        <v>Laborer</v>
      </c>
      <c r="U2793" t="str">
        <f>TRIM(PROPER(employee_data!U2793))</f>
        <v>Male</v>
      </c>
      <c r="V2793" t="str">
        <f>TRIM(employee_data!V2793)</f>
        <v>1880</v>
      </c>
      <c r="W2793" t="str">
        <f>TRIM(PROPER(employee_data!W2793))</f>
        <v>Other</v>
      </c>
      <c r="X2793" t="str">
        <f>TRIM(PROPER(employee_data!X2793))</f>
        <v>Widowed</v>
      </c>
      <c r="Y2793" t="str">
        <f>TRIM(PROPER(employee_data!Y2793))</f>
        <v>Fully Meets</v>
      </c>
      <c r="Z2793" s="4">
        <v>5</v>
      </c>
    </row>
    <row r="2794" spans="1:26" x14ac:dyDescent="0.25">
      <c r="A2794" t="str">
        <f>TRIM(employee_data!A2794)</f>
        <v>3219</v>
      </c>
      <c r="B2794" t="str">
        <f>TRIM(PROPER(employee_data!B2794))</f>
        <v>Luisa</v>
      </c>
      <c r="C2794" t="str">
        <f>TRIM(PROPER(employee_data!C2794))</f>
        <v>Monterro</v>
      </c>
      <c r="D2794" s="2">
        <f>DATEVALUE(TEXT(employee_data!D2794,"dd/mm/yyyy"))</f>
        <v>43728</v>
      </c>
      <c r="E2794" s="2" t="str">
        <f>IFERROR(DATEVALUE(TEXT(employee_data!E2794,"dd/mm/yyyy")),TRIM(""))</f>
        <v/>
      </c>
      <c r="F2794" t="str">
        <f>TRIM(employee_data!F2794)</f>
        <v>Production Technician II</v>
      </c>
      <c r="G2794" t="str">
        <f>TRIM(PROPER(employee_data!G2794))</f>
        <v>Kelly Hudson</v>
      </c>
      <c r="H2794" t="str">
        <f>TRIM(employee_data!H2794)</f>
        <v>luisa.monterro@bilearner.com</v>
      </c>
      <c r="I2794" t="str">
        <f>TRIM(UPPER(employee_data!I2794))</f>
        <v>PL</v>
      </c>
      <c r="J2794" t="str">
        <f>TRIM(PROPER(employee_data!J2794))</f>
        <v>Active</v>
      </c>
      <c r="K2794" t="str">
        <f>TRIM(PROPER(employee_data!K2794))</f>
        <v>Full-Time</v>
      </c>
      <c r="L2794" t="str">
        <f>TRIM(PROPER(employee_data!L2794))</f>
        <v>Zone B</v>
      </c>
      <c r="M2794" t="str">
        <f>TRIM(PROPER(employee_data!M2794))</f>
        <v>Full-Time</v>
      </c>
      <c r="N2794" t="str">
        <f>TRIM(PROPER(employee_data!N2794))</f>
        <v>Unk</v>
      </c>
      <c r="O2794" t="str">
        <f>TRIM(employee_data!O2794)</f>
        <v/>
      </c>
      <c r="P2794" t="str">
        <f>TRIM(PROPER(employee_data!P2794))</f>
        <v>Production</v>
      </c>
      <c r="Q2794" t="str">
        <f>TRIM(PROPER(employee_data!Q2794))</f>
        <v>Executive</v>
      </c>
      <c r="R2794" s="2">
        <f>DATEVALUE(TEXT(employee_data!R2794,"dd/mm/yyyy"))</f>
        <v>36754</v>
      </c>
      <c r="S2794" t="str">
        <f>TRIM(UPPER(employee_data!S2794))</f>
        <v>MA</v>
      </c>
      <c r="T2794" t="str">
        <f>TRIM(PROPER(employee_data!T2794))</f>
        <v>Administrator</v>
      </c>
      <c r="U2794" t="str">
        <f>TRIM(PROPER(employee_data!U2794))</f>
        <v>Female</v>
      </c>
      <c r="V2794" t="str">
        <f>TRIM(employee_data!V2794)</f>
        <v>2126</v>
      </c>
      <c r="W2794" t="str">
        <f>TRIM(PROPER(employee_data!W2794))</f>
        <v>Black</v>
      </c>
      <c r="X2794" t="str">
        <f>TRIM(PROPER(employee_data!X2794))</f>
        <v>Widowed</v>
      </c>
      <c r="Y2794" t="str">
        <f>TRIM(PROPER(employee_data!Y2794))</f>
        <v>Fully Meets</v>
      </c>
      <c r="Z2794" s="4">
        <v>3</v>
      </c>
    </row>
    <row r="2795" spans="1:26" x14ac:dyDescent="0.25">
      <c r="A2795" t="str">
        <f>TRIM(employee_data!A2795)</f>
        <v>3220</v>
      </c>
      <c r="B2795" t="str">
        <f>TRIM(PROPER(employee_data!B2795))</f>
        <v>Sandy</v>
      </c>
      <c r="C2795" t="str">
        <f>TRIM(PROPER(employee_data!C2795))</f>
        <v>Mckenna</v>
      </c>
      <c r="D2795" s="2">
        <f>DATEVALUE(TEXT(employee_data!D2795,"dd/mm/yyyy"))</f>
        <v>45131</v>
      </c>
      <c r="E2795" s="2" t="str">
        <f>IFERROR(DATEVALUE(TEXT(employee_data!E2795,"dd/mm/yyyy")),TRIM(""))</f>
        <v/>
      </c>
      <c r="F2795" t="str">
        <f>TRIM(employee_data!F2795)</f>
        <v>Production Technician I</v>
      </c>
      <c r="G2795" t="str">
        <f>TRIM(PROPER(employee_data!G2795))</f>
        <v>Brittney Collins</v>
      </c>
      <c r="H2795" t="str">
        <f>TRIM(employee_data!H2795)</f>
        <v>sandy.mckenna@bilearner.com</v>
      </c>
      <c r="I2795" t="str">
        <f>TRIM(UPPER(employee_data!I2795))</f>
        <v>SVG</v>
      </c>
      <c r="J2795" t="str">
        <f>TRIM(PROPER(employee_data!J2795))</f>
        <v>Active</v>
      </c>
      <c r="K2795" t="str">
        <f>TRIM(PROPER(employee_data!K2795))</f>
        <v>Part-Time</v>
      </c>
      <c r="L2795" t="str">
        <f>TRIM(PROPER(employee_data!L2795))</f>
        <v>Zone A</v>
      </c>
      <c r="M2795" t="str">
        <f>TRIM(PROPER(employee_data!M2795))</f>
        <v>Full-Time</v>
      </c>
      <c r="N2795" t="str">
        <f>TRIM(PROPER(employee_data!N2795))</f>
        <v>Unk</v>
      </c>
      <c r="O2795" t="str">
        <f>TRIM(employee_data!O2795)</f>
        <v/>
      </c>
      <c r="P2795" t="str">
        <f>TRIM(PROPER(employee_data!P2795))</f>
        <v>Production</v>
      </c>
      <c r="Q2795" t="str">
        <f>TRIM(PROPER(employee_data!Q2795))</f>
        <v>Field Operations</v>
      </c>
      <c r="R2795" s="2">
        <f>DATEVALUE(TEXT(employee_data!R2795,"dd/mm/yyyy"))</f>
        <v>29505</v>
      </c>
      <c r="S2795" t="str">
        <f>TRIM(UPPER(employee_data!S2795))</f>
        <v>MA</v>
      </c>
      <c r="T2795" t="str">
        <f>TRIM(PROPER(employee_data!T2795))</f>
        <v>Tower Hand</v>
      </c>
      <c r="U2795" t="str">
        <f>TRIM(PROPER(employee_data!U2795))</f>
        <v>Female</v>
      </c>
      <c r="V2795" t="str">
        <f>TRIM(employee_data!V2795)</f>
        <v>2184</v>
      </c>
      <c r="W2795" t="str">
        <f>TRIM(PROPER(employee_data!W2795))</f>
        <v>Other</v>
      </c>
      <c r="X2795" t="str">
        <f>TRIM(PROPER(employee_data!X2795))</f>
        <v>Divorced</v>
      </c>
      <c r="Y2795" t="str">
        <f>TRIM(PROPER(employee_data!Y2795))</f>
        <v>Fully Meets</v>
      </c>
      <c r="Z2795" s="4">
        <v>1</v>
      </c>
    </row>
    <row r="2796" spans="1:26" x14ac:dyDescent="0.25">
      <c r="A2796" t="str">
        <f>TRIM(employee_data!A2796)</f>
        <v>3221</v>
      </c>
      <c r="B2796" t="str">
        <f>TRIM(PROPER(employee_data!B2796))</f>
        <v>Savanah</v>
      </c>
      <c r="C2796" t="str">
        <f>TRIM(PROPER(employee_data!C2796))</f>
        <v>Baker</v>
      </c>
      <c r="D2796" s="2">
        <f>DATEVALUE(TEXT(employee_data!D2796,"dd/mm/yyyy"))</f>
        <v>45112</v>
      </c>
      <c r="E2796" s="2" t="str">
        <f>IFERROR(DATEVALUE(TEXT(employee_data!E2796,"dd/mm/yyyy")),TRIM(""))</f>
        <v/>
      </c>
      <c r="F2796" t="str">
        <f>TRIM(employee_data!F2796)</f>
        <v>Production Technician I</v>
      </c>
      <c r="G2796" t="str">
        <f>TRIM(PROPER(employee_data!G2796))</f>
        <v>Felicia Williams</v>
      </c>
      <c r="H2796" t="str">
        <f>TRIM(employee_data!H2796)</f>
        <v>savanah.baker@bilearner.com</v>
      </c>
      <c r="I2796" t="str">
        <f>TRIM(UPPER(employee_data!I2796))</f>
        <v>PL</v>
      </c>
      <c r="J2796" t="str">
        <f>TRIM(PROPER(employee_data!J2796))</f>
        <v>Active</v>
      </c>
      <c r="K2796" t="str">
        <f>TRIM(PROPER(employee_data!K2796))</f>
        <v>Full-Time</v>
      </c>
      <c r="L2796" t="str">
        <f>TRIM(PROPER(employee_data!L2796))</f>
        <v>Zone B</v>
      </c>
      <c r="M2796" t="str">
        <f>TRIM(PROPER(employee_data!M2796))</f>
        <v>Temporary</v>
      </c>
      <c r="N2796" t="str">
        <f>TRIM(PROPER(employee_data!N2796))</f>
        <v>Unk</v>
      </c>
      <c r="O2796" t="str">
        <f>TRIM(employee_data!O2796)</f>
        <v/>
      </c>
      <c r="P2796" t="str">
        <f>TRIM(PROPER(employee_data!P2796))</f>
        <v>Production</v>
      </c>
      <c r="Q2796" t="str">
        <f>TRIM(PROPER(employee_data!Q2796))</f>
        <v>Wireline Construction</v>
      </c>
      <c r="R2796" s="2">
        <f>DATEVALUE(TEXT(employee_data!R2796,"dd/mm/yyyy"))</f>
        <v>16802</v>
      </c>
      <c r="S2796" t="str">
        <f>TRIM(UPPER(employee_data!S2796))</f>
        <v>MA</v>
      </c>
      <c r="T2796" t="str">
        <f>TRIM(PROPER(employee_data!T2796))</f>
        <v>Foreman</v>
      </c>
      <c r="U2796" t="str">
        <f>TRIM(PROPER(employee_data!U2796))</f>
        <v>Male</v>
      </c>
      <c r="V2796" t="str">
        <f>TRIM(employee_data!V2796)</f>
        <v>69598</v>
      </c>
      <c r="W2796" t="str">
        <f>TRIM(PROPER(employee_data!W2796))</f>
        <v>Other</v>
      </c>
      <c r="X2796" t="str">
        <f>TRIM(PROPER(employee_data!X2796))</f>
        <v>Single</v>
      </c>
      <c r="Y2796" t="str">
        <f>TRIM(PROPER(employee_data!Y2796))</f>
        <v>Fully Meets</v>
      </c>
      <c r="Z2796" s="4">
        <v>4</v>
      </c>
    </row>
    <row r="2797" spans="1:26" x14ac:dyDescent="0.25">
      <c r="A2797" t="str">
        <f>TRIM(employee_data!A2797)</f>
        <v>3222</v>
      </c>
      <c r="B2797" t="str">
        <f>TRIM(PROPER(employee_data!B2797))</f>
        <v>Gloria</v>
      </c>
      <c r="C2797" t="str">
        <f>TRIM(PROPER(employee_data!C2797))</f>
        <v>Small</v>
      </c>
      <c r="D2797" s="2">
        <f>DATEVALUE(TEXT(employee_data!D2797,"dd/mm/yyyy"))</f>
        <v>44207</v>
      </c>
      <c r="E2797" s="2" t="str">
        <f>IFERROR(DATEVALUE(TEXT(employee_data!E2797,"dd/mm/yyyy")),TRIM(""))</f>
        <v/>
      </c>
      <c r="F2797" t="str">
        <f>TRIM(employee_data!F2797)</f>
        <v>Production Technician I</v>
      </c>
      <c r="G2797" t="str">
        <f>TRIM(PROPER(employee_data!G2797))</f>
        <v>Andrea Welch</v>
      </c>
      <c r="H2797" t="str">
        <f>TRIM(employee_data!H2797)</f>
        <v>gloria.small@bilearner.com</v>
      </c>
      <c r="I2797" t="str">
        <f>TRIM(UPPER(employee_data!I2797))</f>
        <v>BPC</v>
      </c>
      <c r="J2797" t="str">
        <f>TRIM(PROPER(employee_data!J2797))</f>
        <v>Active</v>
      </c>
      <c r="K2797" t="str">
        <f>TRIM(PROPER(employee_data!K2797))</f>
        <v>Contract</v>
      </c>
      <c r="L2797" t="str">
        <f>TRIM(PROPER(employee_data!L2797))</f>
        <v>Zone A</v>
      </c>
      <c r="M2797" t="str">
        <f>TRIM(PROPER(employee_data!M2797))</f>
        <v>Part-Time</v>
      </c>
      <c r="N2797" t="str">
        <f>TRIM(PROPER(employee_data!N2797))</f>
        <v>Unk</v>
      </c>
      <c r="O2797" t="str">
        <f>TRIM(employee_data!O2797)</f>
        <v/>
      </c>
      <c r="P2797" t="str">
        <f>TRIM(PROPER(employee_data!P2797))</f>
        <v>Production</v>
      </c>
      <c r="Q2797" t="str">
        <f>TRIM(PROPER(employee_data!Q2797))</f>
        <v>Shop (Fleet)</v>
      </c>
      <c r="R2797" s="2">
        <f>DATEVALUE(TEXT(employee_data!R2797,"dd/mm/yyyy"))</f>
        <v>33099</v>
      </c>
      <c r="S2797" t="str">
        <f>TRIM(UPPER(employee_data!S2797))</f>
        <v>MA</v>
      </c>
      <c r="T2797" t="str">
        <f>TRIM(PROPER(employee_data!T2797))</f>
        <v>Manager</v>
      </c>
      <c r="U2797" t="str">
        <f>TRIM(PROPER(employee_data!U2797))</f>
        <v>Female</v>
      </c>
      <c r="V2797" t="str">
        <f>TRIM(employee_data!V2797)</f>
        <v>28908</v>
      </c>
      <c r="W2797" t="str">
        <f>TRIM(PROPER(employee_data!W2797))</f>
        <v>Hispanic</v>
      </c>
      <c r="X2797" t="str">
        <f>TRIM(PROPER(employee_data!X2797))</f>
        <v>Married</v>
      </c>
      <c r="Y2797" t="str">
        <f>TRIM(PROPER(employee_data!Y2797))</f>
        <v>Fully Meets</v>
      </c>
      <c r="Z2797" s="4">
        <v>2</v>
      </c>
    </row>
    <row r="2798" spans="1:26" x14ac:dyDescent="0.25">
      <c r="A2798" t="str">
        <f>TRIM(employee_data!A2798)</f>
        <v>3223</v>
      </c>
      <c r="B2798" t="str">
        <f>TRIM(PROPER(employee_data!B2798))</f>
        <v>Alisa</v>
      </c>
      <c r="C2798" t="str">
        <f>TRIM(PROPER(employee_data!C2798))</f>
        <v>Aguirre</v>
      </c>
      <c r="D2798" s="2">
        <f>DATEVALUE(TEXT(employee_data!D2798,"dd/mm/yyyy"))</f>
        <v>44871</v>
      </c>
      <c r="E2798" s="2" t="str">
        <f>IFERROR(DATEVALUE(TEXT(employee_data!E2798,"dd/mm/yyyy")),TRIM(""))</f>
        <v/>
      </c>
      <c r="F2798" t="str">
        <f>TRIM(employee_data!F2798)</f>
        <v>Production Technician I</v>
      </c>
      <c r="G2798" t="str">
        <f>TRIM(PROPER(employee_data!G2798))</f>
        <v>Jennifer Lopez</v>
      </c>
      <c r="H2798" t="str">
        <f>TRIM(employee_data!H2798)</f>
        <v>alisa.aguirre@bilearner.com</v>
      </c>
      <c r="I2798" t="str">
        <f>TRIM(UPPER(employee_data!I2798))</f>
        <v>CCDR</v>
      </c>
      <c r="J2798" t="str">
        <f>TRIM(PROPER(employee_data!J2798))</f>
        <v>Active</v>
      </c>
      <c r="K2798" t="str">
        <f>TRIM(PROPER(employee_data!K2798))</f>
        <v>Full-Time</v>
      </c>
      <c r="L2798" t="str">
        <f>TRIM(PROPER(employee_data!L2798))</f>
        <v>Zone A</v>
      </c>
      <c r="M2798" t="str">
        <f>TRIM(PROPER(employee_data!M2798))</f>
        <v>Full-Time</v>
      </c>
      <c r="N2798" t="str">
        <f>TRIM(PROPER(employee_data!N2798))</f>
        <v>Unk</v>
      </c>
      <c r="O2798" t="str">
        <f>TRIM(employee_data!O2798)</f>
        <v/>
      </c>
      <c r="P2798" t="str">
        <f>TRIM(PROPER(employee_data!P2798))</f>
        <v>Production</v>
      </c>
      <c r="Q2798" t="str">
        <f>TRIM(PROPER(employee_data!Q2798))</f>
        <v>Splicing</v>
      </c>
      <c r="R2798" s="2">
        <f>DATEVALUE(TEXT(employee_data!R2798,"dd/mm/yyyy"))</f>
        <v>19279</v>
      </c>
      <c r="S2798" t="str">
        <f>TRIM(UPPER(employee_data!S2798))</f>
        <v>MA</v>
      </c>
      <c r="T2798" t="str">
        <f>TRIM(PROPER(employee_data!T2798))</f>
        <v>Splicer</v>
      </c>
      <c r="U2798" t="str">
        <f>TRIM(PROPER(employee_data!U2798))</f>
        <v>Female</v>
      </c>
      <c r="V2798" t="str">
        <f>TRIM(employee_data!V2798)</f>
        <v>35854</v>
      </c>
      <c r="W2798" t="str">
        <f>TRIM(PROPER(employee_data!W2798))</f>
        <v>Asian</v>
      </c>
      <c r="X2798" t="str">
        <f>TRIM(PROPER(employee_data!X2798))</f>
        <v>Single</v>
      </c>
      <c r="Y2798" t="str">
        <f>TRIM(PROPER(employee_data!Y2798))</f>
        <v>Fully Meets</v>
      </c>
      <c r="Z2798" s="4">
        <v>5</v>
      </c>
    </row>
    <row r="2799" spans="1:26" x14ac:dyDescent="0.25">
      <c r="A2799" t="str">
        <f>TRIM(employee_data!A2799)</f>
        <v>3224</v>
      </c>
      <c r="B2799" t="str">
        <f>TRIM(PROPER(employee_data!B2799))</f>
        <v>Sterling</v>
      </c>
      <c r="C2799" t="str">
        <f>TRIM(PROPER(employee_data!C2799))</f>
        <v>Davila</v>
      </c>
      <c r="D2799" s="2">
        <f>DATEVALUE(TEXT(employee_data!D2799,"dd/mm/yyyy"))</f>
        <v>45019</v>
      </c>
      <c r="E2799" s="2" t="str">
        <f>IFERROR(DATEVALUE(TEXT(employee_data!E2799,"dd/mm/yyyy")),TRIM(""))</f>
        <v/>
      </c>
      <c r="F2799" t="str">
        <f>TRIM(employee_data!F2799)</f>
        <v>Production Technician I</v>
      </c>
      <c r="G2799" t="str">
        <f>TRIM(PROPER(employee_data!G2799))</f>
        <v>Dawn Schultz</v>
      </c>
      <c r="H2799" t="str">
        <f>TRIM(employee_data!H2799)</f>
        <v>sterling.davila@bilearner.com</v>
      </c>
      <c r="I2799" t="str">
        <f>TRIM(UPPER(employee_data!I2799))</f>
        <v>SVG</v>
      </c>
      <c r="J2799" t="str">
        <f>TRIM(PROPER(employee_data!J2799))</f>
        <v>Active</v>
      </c>
      <c r="K2799" t="str">
        <f>TRIM(PROPER(employee_data!K2799))</f>
        <v>Part-Time</v>
      </c>
      <c r="L2799" t="str">
        <f>TRIM(PROPER(employee_data!L2799))</f>
        <v>Zone A</v>
      </c>
      <c r="M2799" t="str">
        <f>TRIM(PROPER(employee_data!M2799))</f>
        <v>Part-Time</v>
      </c>
      <c r="N2799" t="str">
        <f>TRIM(PROPER(employee_data!N2799))</f>
        <v>Unk</v>
      </c>
      <c r="O2799" t="str">
        <f>TRIM(employee_data!O2799)</f>
        <v/>
      </c>
      <c r="P2799" t="str">
        <f>TRIM(PROPER(employee_data!P2799))</f>
        <v>Production</v>
      </c>
      <c r="Q2799" t="str">
        <f>TRIM(PROPER(employee_data!Q2799))</f>
        <v>People Services</v>
      </c>
      <c r="R2799" s="2">
        <f>DATEVALUE(TEXT(employee_data!R2799,"dd/mm/yyyy"))</f>
        <v>25605</v>
      </c>
      <c r="S2799" t="str">
        <f>TRIM(UPPER(employee_data!S2799))</f>
        <v>MA</v>
      </c>
      <c r="T2799" t="str">
        <f>TRIM(PROPER(employee_data!T2799))</f>
        <v>Manager</v>
      </c>
      <c r="U2799" t="str">
        <f>TRIM(PROPER(employee_data!U2799))</f>
        <v>Female</v>
      </c>
      <c r="V2799" t="str">
        <f>TRIM(employee_data!V2799)</f>
        <v>69030</v>
      </c>
      <c r="W2799" t="str">
        <f>TRIM(PROPER(employee_data!W2799))</f>
        <v>White</v>
      </c>
      <c r="X2799" t="str">
        <f>TRIM(PROPER(employee_data!X2799))</f>
        <v>Single</v>
      </c>
      <c r="Y2799" t="str">
        <f>TRIM(PROPER(employee_data!Y2799))</f>
        <v>Fully Meets</v>
      </c>
      <c r="Z2799" s="4">
        <v>5</v>
      </c>
    </row>
    <row r="2800" spans="1:26" x14ac:dyDescent="0.25">
      <c r="A2800" t="str">
        <f>TRIM(employee_data!A2800)</f>
        <v>3225</v>
      </c>
      <c r="B2800" t="str">
        <f>TRIM(PROPER(employee_data!B2800))</f>
        <v>Saniya</v>
      </c>
      <c r="C2800" t="str">
        <f>TRIM(PROPER(employee_data!C2800))</f>
        <v>Bradley</v>
      </c>
      <c r="D2800" s="2">
        <f>DATEVALUE(TEXT(employee_data!D2800,"dd/mm/yyyy"))</f>
        <v>44354</v>
      </c>
      <c r="E2800" s="2">
        <f>IFERROR(DATEVALUE(TEXT(employee_data!E2800,"dd/mm/yyyy")),TRIM(""))</f>
        <v>45100</v>
      </c>
      <c r="F2800" t="str">
        <f>TRIM(employee_data!F2800)</f>
        <v>Production Technician I</v>
      </c>
      <c r="G2800" t="str">
        <f>TRIM(PROPER(employee_data!G2800))</f>
        <v>Emily Rodriguez</v>
      </c>
      <c r="H2800" t="str">
        <f>TRIM(employee_data!H2800)</f>
        <v>saniya.bradley@bilearner.com</v>
      </c>
      <c r="I2800" t="str">
        <f>TRIM(UPPER(employee_data!I2800))</f>
        <v>EW</v>
      </c>
      <c r="J2800" t="str">
        <f>TRIM(PROPER(employee_data!J2800))</f>
        <v>Active</v>
      </c>
      <c r="K2800" t="str">
        <f>TRIM(PROPER(employee_data!K2800))</f>
        <v>Contract</v>
      </c>
      <c r="L2800" t="str">
        <f>TRIM(PROPER(employee_data!L2800))</f>
        <v>Zone B</v>
      </c>
      <c r="M2800" t="str">
        <f>TRIM(PROPER(employee_data!M2800))</f>
        <v>Part-Time</v>
      </c>
      <c r="N2800" t="str">
        <f>TRIM(PROPER(employee_data!N2800))</f>
        <v>Retirement</v>
      </c>
      <c r="O2800" t="str">
        <f>TRIM(employee_data!O2800)</f>
        <v>Environmental region affect have it.</v>
      </c>
      <c r="P2800" t="str">
        <f>TRIM(PROPER(employee_data!P2800))</f>
        <v>Production</v>
      </c>
      <c r="Q2800" t="str">
        <f>TRIM(PROPER(employee_data!Q2800))</f>
        <v>General - Con</v>
      </c>
      <c r="R2800" s="2">
        <f>DATEVALUE(TEXT(employee_data!R2800,"dd/mm/yyyy"))</f>
        <v>28335</v>
      </c>
      <c r="S2800" t="str">
        <f>TRIM(UPPER(employee_data!S2800))</f>
        <v>MA</v>
      </c>
      <c r="T2800" t="str">
        <f>TRIM(PROPER(employee_data!T2800))</f>
        <v>Foreman</v>
      </c>
      <c r="U2800" t="str">
        <f>TRIM(PROPER(employee_data!U2800))</f>
        <v>Female</v>
      </c>
      <c r="V2800" t="str">
        <f>TRIM(employee_data!V2800)</f>
        <v>8088</v>
      </c>
      <c r="W2800" t="str">
        <f>TRIM(PROPER(employee_data!W2800))</f>
        <v>White</v>
      </c>
      <c r="X2800" t="str">
        <f>TRIM(PROPER(employee_data!X2800))</f>
        <v>Divorced</v>
      </c>
      <c r="Y2800" t="str">
        <f>TRIM(PROPER(employee_data!Y2800))</f>
        <v>Fully Meets</v>
      </c>
      <c r="Z2800" s="4">
        <v>3</v>
      </c>
    </row>
    <row r="2801" spans="1:26" x14ac:dyDescent="0.25">
      <c r="A2801" t="str">
        <f>TRIM(employee_data!A2801)</f>
        <v>3226</v>
      </c>
      <c r="B2801" t="str">
        <f>TRIM(PROPER(employee_data!B2801))</f>
        <v>Drake</v>
      </c>
      <c r="C2801" t="str">
        <f>TRIM(PROPER(employee_data!C2801))</f>
        <v>Ashley</v>
      </c>
      <c r="D2801" s="2">
        <f>DATEVALUE(TEXT(employee_data!D2801,"dd/mm/yyyy"))</f>
        <v>43485</v>
      </c>
      <c r="E2801" s="2" t="str">
        <f>IFERROR(DATEVALUE(TEXT(employee_data!E2801,"dd/mm/yyyy")),TRIM(""))</f>
        <v/>
      </c>
      <c r="F2801" t="str">
        <f>TRIM(employee_data!F2801)</f>
        <v>Production Technician I</v>
      </c>
      <c r="G2801" t="str">
        <f>TRIM(PROPER(employee_data!G2801))</f>
        <v>James Hamilton</v>
      </c>
      <c r="H2801" t="str">
        <f>TRIM(employee_data!H2801)</f>
        <v>drake.ashley@bilearner.com</v>
      </c>
      <c r="I2801" t="str">
        <f>TRIM(UPPER(employee_data!I2801))</f>
        <v>MSC</v>
      </c>
      <c r="J2801" t="str">
        <f>TRIM(PROPER(employee_data!J2801))</f>
        <v>Active</v>
      </c>
      <c r="K2801" t="str">
        <f>TRIM(PROPER(employee_data!K2801))</f>
        <v>Contract</v>
      </c>
      <c r="L2801" t="str">
        <f>TRIM(PROPER(employee_data!L2801))</f>
        <v>Zone B</v>
      </c>
      <c r="M2801" t="str">
        <f>TRIM(PROPER(employee_data!M2801))</f>
        <v>Full-Time</v>
      </c>
      <c r="N2801" t="str">
        <f>TRIM(PROPER(employee_data!N2801))</f>
        <v>Unk</v>
      </c>
      <c r="O2801" t="str">
        <f>TRIM(employee_data!O2801)</f>
        <v/>
      </c>
      <c r="P2801" t="str">
        <f>TRIM(PROPER(employee_data!P2801))</f>
        <v>Production</v>
      </c>
      <c r="Q2801" t="str">
        <f>TRIM(PROPER(employee_data!Q2801))</f>
        <v>General - Eng</v>
      </c>
      <c r="R2801" s="2">
        <f>DATEVALUE(TEXT(employee_data!R2801,"dd/mm/yyyy"))</f>
        <v>32508</v>
      </c>
      <c r="S2801" t="str">
        <f>TRIM(UPPER(employee_data!S2801))</f>
        <v>MA</v>
      </c>
      <c r="T2801" t="str">
        <f>TRIM(PROPER(employee_data!T2801))</f>
        <v>Technician</v>
      </c>
      <c r="U2801" t="str">
        <f>TRIM(PROPER(employee_data!U2801))</f>
        <v>Female</v>
      </c>
      <c r="V2801" t="str">
        <f>TRIM(employee_data!V2801)</f>
        <v>50972</v>
      </c>
      <c r="W2801" t="str">
        <f>TRIM(PROPER(employee_data!W2801))</f>
        <v>Black</v>
      </c>
      <c r="X2801" t="str">
        <f>TRIM(PROPER(employee_data!X2801))</f>
        <v>Married</v>
      </c>
      <c r="Y2801" t="str">
        <f>TRIM(PROPER(employee_data!Y2801))</f>
        <v>Fully Meets</v>
      </c>
      <c r="Z2801" s="4">
        <v>4</v>
      </c>
    </row>
    <row r="2802" spans="1:26" x14ac:dyDescent="0.25">
      <c r="A2802" t="str">
        <f>TRIM(employee_data!A2802)</f>
        <v>3227</v>
      </c>
      <c r="B2802" t="str">
        <f>TRIM(PROPER(employee_data!B2802))</f>
        <v>Rosemary</v>
      </c>
      <c r="C2802" t="str">
        <f>TRIM(PROPER(employee_data!C2802))</f>
        <v>Manning</v>
      </c>
      <c r="D2802" s="2">
        <f>DATEVALUE(TEXT(employee_data!D2802,"dd/mm/yyyy"))</f>
        <v>44520</v>
      </c>
      <c r="E2802" s="2">
        <f>IFERROR(DATEVALUE(TEXT(employee_data!E2802,"dd/mm/yyyy")),TRIM(""))</f>
        <v>44718</v>
      </c>
      <c r="F2802" t="str">
        <f>TRIM(employee_data!F2802)</f>
        <v>Production Technician I</v>
      </c>
      <c r="G2802" t="str">
        <f>TRIM(PROPER(employee_data!G2802))</f>
        <v>Michelle Kramer</v>
      </c>
      <c r="H2802" t="str">
        <f>TRIM(employee_data!H2802)</f>
        <v>rosemary.manning@bilearner.com</v>
      </c>
      <c r="I2802" t="str">
        <f>TRIM(UPPER(employee_data!I2802))</f>
        <v>TNS</v>
      </c>
      <c r="J2802" t="str">
        <f>TRIM(PROPER(employee_data!J2802))</f>
        <v>Leave Of Absence</v>
      </c>
      <c r="K2802" t="str">
        <f>TRIM(PROPER(employee_data!K2802))</f>
        <v>Contract</v>
      </c>
      <c r="L2802" t="str">
        <f>TRIM(PROPER(employee_data!L2802))</f>
        <v>Zone A</v>
      </c>
      <c r="M2802" t="str">
        <f>TRIM(PROPER(employee_data!M2802))</f>
        <v>Temporary</v>
      </c>
      <c r="N2802" t="str">
        <f>TRIM(PROPER(employee_data!N2802))</f>
        <v>Involuntary</v>
      </c>
      <c r="O2802" t="str">
        <f>TRIM(employee_data!O2802)</f>
        <v>Hope any environment reflect realize.</v>
      </c>
      <c r="P2802" t="str">
        <f>TRIM(PROPER(employee_data!P2802))</f>
        <v>Production</v>
      </c>
      <c r="Q2802" t="str">
        <f>TRIM(PROPER(employee_data!Q2802))</f>
        <v>Aerial</v>
      </c>
      <c r="R2802" s="2">
        <f>DATEVALUE(TEXT(employee_data!R2802,"dd/mm/yyyy"))</f>
        <v>25392</v>
      </c>
      <c r="S2802" t="str">
        <f>TRIM(UPPER(employee_data!S2802))</f>
        <v>MA</v>
      </c>
      <c r="T2802" t="str">
        <f>TRIM(PROPER(employee_data!T2802))</f>
        <v>Groundman</v>
      </c>
      <c r="U2802" t="str">
        <f>TRIM(PROPER(employee_data!U2802))</f>
        <v>Female</v>
      </c>
      <c r="V2802" t="str">
        <f>TRIM(employee_data!V2802)</f>
        <v>1013</v>
      </c>
      <c r="W2802" t="str">
        <f>TRIM(PROPER(employee_data!W2802))</f>
        <v>Black</v>
      </c>
      <c r="X2802" t="str">
        <f>TRIM(PROPER(employee_data!X2802))</f>
        <v>Widowed</v>
      </c>
      <c r="Y2802" t="str">
        <f>TRIM(PROPER(employee_data!Y2802))</f>
        <v>Fully Meets</v>
      </c>
      <c r="Z2802" s="4">
        <v>2</v>
      </c>
    </row>
    <row r="2803" spans="1:26" x14ac:dyDescent="0.25">
      <c r="A2803" t="str">
        <f>TRIM(employee_data!A2803)</f>
        <v>3228</v>
      </c>
      <c r="B2803" t="str">
        <f>TRIM(PROPER(employee_data!B2803))</f>
        <v>Adrianna</v>
      </c>
      <c r="C2803" t="str">
        <f>TRIM(PROPER(employee_data!C2803))</f>
        <v>Johnston</v>
      </c>
      <c r="D2803" s="2">
        <f>DATEVALUE(TEXT(employee_data!D2803,"dd/mm/yyyy"))</f>
        <v>43612</v>
      </c>
      <c r="E2803" s="2">
        <f>IFERROR(DATEVALUE(TEXT(employee_data!E2803,"dd/mm/yyyy")),TRIM(""))</f>
        <v>44791</v>
      </c>
      <c r="F2803" t="str">
        <f>TRIM(employee_data!F2803)</f>
        <v>Production Technician I</v>
      </c>
      <c r="G2803" t="str">
        <f>TRIM(PROPER(employee_data!G2803))</f>
        <v>Melissa Bennett</v>
      </c>
      <c r="H2803" t="str">
        <f>TRIM(employee_data!H2803)</f>
        <v>adrianna.johnston@bilearner.com</v>
      </c>
      <c r="I2803" t="str">
        <f>TRIM(UPPER(employee_data!I2803))</f>
        <v>PYZ</v>
      </c>
      <c r="J2803" t="str">
        <f>TRIM(PROPER(employee_data!J2803))</f>
        <v>Voluntarily Terminated</v>
      </c>
      <c r="K2803" t="str">
        <f>TRIM(PROPER(employee_data!K2803))</f>
        <v>Full-Time</v>
      </c>
      <c r="L2803" t="str">
        <f>TRIM(PROPER(employee_data!L2803))</f>
        <v>Zone C</v>
      </c>
      <c r="M2803" t="str">
        <f>TRIM(PROPER(employee_data!M2803))</f>
        <v>Temporary</v>
      </c>
      <c r="N2803" t="str">
        <f>TRIM(PROPER(employee_data!N2803))</f>
        <v>Involuntary</v>
      </c>
      <c r="O2803" t="str">
        <f>TRIM(employee_data!O2803)</f>
        <v>Eat unit push read. Weight decide prove defense.</v>
      </c>
      <c r="P2803" t="str">
        <f>TRIM(PROPER(employee_data!P2803))</f>
        <v>Production</v>
      </c>
      <c r="Q2803" t="str">
        <f>TRIM(PROPER(employee_data!Q2803))</f>
        <v>Field Operations</v>
      </c>
      <c r="R2803" s="2">
        <f>DATEVALUE(TEXT(employee_data!R2803,"dd/mm/yyyy"))</f>
        <v>16956</v>
      </c>
      <c r="S2803" t="str">
        <f>TRIM(UPPER(employee_data!S2803))</f>
        <v>MA</v>
      </c>
      <c r="T2803" t="str">
        <f>TRIM(PROPER(employee_data!T2803))</f>
        <v>Technician</v>
      </c>
      <c r="U2803" t="str">
        <f>TRIM(PROPER(employee_data!U2803))</f>
        <v>Male</v>
      </c>
      <c r="V2803" t="str">
        <f>TRIM(employee_data!V2803)</f>
        <v>8223</v>
      </c>
      <c r="W2803" t="str">
        <f>TRIM(PROPER(employee_data!W2803))</f>
        <v>Hispanic</v>
      </c>
      <c r="X2803" t="str">
        <f>TRIM(PROPER(employee_data!X2803))</f>
        <v>Single</v>
      </c>
      <c r="Y2803" t="str">
        <f>TRIM(PROPER(employee_data!Y2803))</f>
        <v>Fully Meets</v>
      </c>
      <c r="Z2803" s="4">
        <v>2</v>
      </c>
    </row>
    <row r="2804" spans="1:26" x14ac:dyDescent="0.25">
      <c r="A2804" t="str">
        <f>TRIM(employee_data!A2804)</f>
        <v>3229</v>
      </c>
      <c r="B2804" t="str">
        <f>TRIM(PROPER(employee_data!B2804))</f>
        <v>Ruby</v>
      </c>
      <c r="C2804" t="str">
        <f>TRIM(PROPER(employee_data!C2804))</f>
        <v>Bean</v>
      </c>
      <c r="D2804" s="2">
        <f>DATEVALUE(TEXT(employee_data!D2804,"dd/mm/yyyy"))</f>
        <v>44913</v>
      </c>
      <c r="E2804" s="2" t="str">
        <f>IFERROR(DATEVALUE(TEXT(employee_data!E2804,"dd/mm/yyyy")),TRIM(""))</f>
        <v/>
      </c>
      <c r="F2804" t="str">
        <f>TRIM(employee_data!F2804)</f>
        <v>Production Technician I</v>
      </c>
      <c r="G2804" t="str">
        <f>TRIM(PROPER(employee_data!G2804))</f>
        <v>Bruce West</v>
      </c>
      <c r="H2804" t="str">
        <f>TRIM(employee_data!H2804)</f>
        <v>ruby.bean@bilearner.com</v>
      </c>
      <c r="I2804" t="str">
        <f>TRIM(UPPER(employee_data!I2804))</f>
        <v>WBL</v>
      </c>
      <c r="J2804" t="str">
        <f>TRIM(PROPER(employee_data!J2804))</f>
        <v>Active</v>
      </c>
      <c r="K2804" t="str">
        <f>TRIM(PROPER(employee_data!K2804))</f>
        <v>Contract</v>
      </c>
      <c r="L2804" t="str">
        <f>TRIM(PROPER(employee_data!L2804))</f>
        <v>Zone C</v>
      </c>
      <c r="M2804" t="str">
        <f>TRIM(PROPER(employee_data!M2804))</f>
        <v>Temporary</v>
      </c>
      <c r="N2804" t="str">
        <f>TRIM(PROPER(employee_data!N2804))</f>
        <v>Unk</v>
      </c>
      <c r="O2804" t="str">
        <f>TRIM(employee_data!O2804)</f>
        <v/>
      </c>
      <c r="P2804" t="str">
        <f>TRIM(PROPER(employee_data!P2804))</f>
        <v>Production</v>
      </c>
      <c r="Q2804" t="str">
        <f>TRIM(PROPER(employee_data!Q2804))</f>
        <v>Engineers</v>
      </c>
      <c r="R2804" s="2">
        <f>DATEVALUE(TEXT(employee_data!R2804,"dd/mm/yyyy"))</f>
        <v>16789</v>
      </c>
      <c r="S2804" t="str">
        <f>TRIM(UPPER(employee_data!S2804))</f>
        <v>MA</v>
      </c>
      <c r="T2804" t="str">
        <f>TRIM(PROPER(employee_data!T2804))</f>
        <v>Program Manager</v>
      </c>
      <c r="U2804" t="str">
        <f>TRIM(PROPER(employee_data!U2804))</f>
        <v>Male</v>
      </c>
      <c r="V2804" t="str">
        <f>TRIM(employee_data!V2804)</f>
        <v>15997</v>
      </c>
      <c r="W2804" t="str">
        <f>TRIM(PROPER(employee_data!W2804))</f>
        <v>Other</v>
      </c>
      <c r="X2804" t="str">
        <f>TRIM(PROPER(employee_data!X2804))</f>
        <v>Widowed</v>
      </c>
      <c r="Y2804" t="str">
        <f>TRIM(PROPER(employee_data!Y2804))</f>
        <v>Fully Meets</v>
      </c>
      <c r="Z2804" s="4">
        <v>1</v>
      </c>
    </row>
    <row r="2805" spans="1:26" x14ac:dyDescent="0.25">
      <c r="A2805" t="str">
        <f>TRIM(employee_data!A2805)</f>
        <v>3230</v>
      </c>
      <c r="B2805" t="str">
        <f>TRIM(PROPER(employee_data!B2805))</f>
        <v>Annalise</v>
      </c>
      <c r="C2805" t="str">
        <f>TRIM(PROPER(employee_data!C2805))</f>
        <v>Avila</v>
      </c>
      <c r="D2805" s="2">
        <f>DATEVALUE(TEXT(employee_data!D2805,"dd/mm/yyyy"))</f>
        <v>44329</v>
      </c>
      <c r="E2805" s="2">
        <f>IFERROR(DATEVALUE(TEXT(employee_data!E2805,"dd/mm/yyyy")),TRIM(""))</f>
        <v>45120</v>
      </c>
      <c r="F2805" t="str">
        <f>TRIM(employee_data!F2805)</f>
        <v>Production Technician I</v>
      </c>
      <c r="G2805" t="str">
        <f>TRIM(PROPER(employee_data!G2805))</f>
        <v>Patricia Lee</v>
      </c>
      <c r="H2805" t="str">
        <f>TRIM(employee_data!H2805)</f>
        <v>annalise.avila@bilearner.com</v>
      </c>
      <c r="I2805" t="str">
        <f>TRIM(UPPER(employee_data!I2805))</f>
        <v>NEL</v>
      </c>
      <c r="J2805" t="str">
        <f>TRIM(PROPER(employee_data!J2805))</f>
        <v>Leave Of Absence</v>
      </c>
      <c r="K2805" t="str">
        <f>TRIM(PROPER(employee_data!K2805))</f>
        <v>Full-Time</v>
      </c>
      <c r="L2805" t="str">
        <f>TRIM(PROPER(employee_data!L2805))</f>
        <v>Zone C</v>
      </c>
      <c r="M2805" t="str">
        <f>TRIM(PROPER(employee_data!M2805))</f>
        <v>Full-Time</v>
      </c>
      <c r="N2805" t="str">
        <f>TRIM(PROPER(employee_data!N2805))</f>
        <v>Resignation</v>
      </c>
      <c r="O2805" t="str">
        <f>TRIM(employee_data!O2805)</f>
        <v>Condition whole however senior water.</v>
      </c>
      <c r="P2805" t="str">
        <f>TRIM(PROPER(employee_data!P2805))</f>
        <v>Production</v>
      </c>
      <c r="Q2805" t="str">
        <f>TRIM(PROPER(employee_data!Q2805))</f>
        <v>Field Operations</v>
      </c>
      <c r="R2805" s="2">
        <f>DATEVALUE(TEXT(employee_data!R2805,"dd/mm/yyyy"))</f>
        <v>33348</v>
      </c>
      <c r="S2805" t="str">
        <f>TRIM(UPPER(employee_data!S2805))</f>
        <v>MA</v>
      </c>
      <c r="T2805" t="str">
        <f>TRIM(PROPER(employee_data!T2805))</f>
        <v>Laborer</v>
      </c>
      <c r="U2805" t="str">
        <f>TRIM(PROPER(employee_data!U2805))</f>
        <v>Female</v>
      </c>
      <c r="V2805" t="str">
        <f>TRIM(employee_data!V2805)</f>
        <v>55412</v>
      </c>
      <c r="W2805" t="str">
        <f>TRIM(PROPER(employee_data!W2805))</f>
        <v>White</v>
      </c>
      <c r="X2805" t="str">
        <f>TRIM(PROPER(employee_data!X2805))</f>
        <v>Single</v>
      </c>
      <c r="Y2805" t="str">
        <f>TRIM(PROPER(employee_data!Y2805))</f>
        <v>Fully Meets</v>
      </c>
      <c r="Z2805" s="4">
        <v>1</v>
      </c>
    </row>
    <row r="2806" spans="1:26" x14ac:dyDescent="0.25">
      <c r="A2806" t="str">
        <f>TRIM(employee_data!A2806)</f>
        <v>3231</v>
      </c>
      <c r="B2806" t="str">
        <f>TRIM(PROPER(employee_data!B2806))</f>
        <v>Carley</v>
      </c>
      <c r="C2806" t="str">
        <f>TRIM(PROPER(employee_data!C2806))</f>
        <v>Irwin</v>
      </c>
      <c r="D2806" s="2">
        <f>DATEVALUE(TEXT(employee_data!D2806,"dd/mm/yyyy"))</f>
        <v>44340</v>
      </c>
      <c r="E2806" s="2" t="str">
        <f>IFERROR(DATEVALUE(TEXT(employee_data!E2806,"dd/mm/yyyy")),TRIM(""))</f>
        <v/>
      </c>
      <c r="F2806" t="str">
        <f>TRIM(employee_data!F2806)</f>
        <v>Production Technician I</v>
      </c>
      <c r="G2806" t="str">
        <f>TRIM(PROPER(employee_data!G2806))</f>
        <v>Peter Smith</v>
      </c>
      <c r="H2806" t="str">
        <f>TRIM(employee_data!H2806)</f>
        <v>carley.irwin@bilearner.com</v>
      </c>
      <c r="I2806" t="str">
        <f>TRIM(UPPER(employee_data!I2806))</f>
        <v>PL</v>
      </c>
      <c r="J2806" t="str">
        <f>TRIM(PROPER(employee_data!J2806))</f>
        <v>Active</v>
      </c>
      <c r="K2806" t="str">
        <f>TRIM(PROPER(employee_data!K2806))</f>
        <v>Full-Time</v>
      </c>
      <c r="L2806" t="str">
        <f>TRIM(PROPER(employee_data!L2806))</f>
        <v>Zone C</v>
      </c>
      <c r="M2806" t="str">
        <f>TRIM(PROPER(employee_data!M2806))</f>
        <v>Part-Time</v>
      </c>
      <c r="N2806" t="str">
        <f>TRIM(PROPER(employee_data!N2806))</f>
        <v>Unk</v>
      </c>
      <c r="O2806" t="str">
        <f>TRIM(employee_data!O2806)</f>
        <v/>
      </c>
      <c r="P2806" t="str">
        <f>TRIM(PROPER(employee_data!P2806))</f>
        <v>Production</v>
      </c>
      <c r="Q2806" t="str">
        <f>TRIM(PROPER(employee_data!Q2806))</f>
        <v>Shop (Fleet)</v>
      </c>
      <c r="R2806" s="2">
        <f>DATEVALUE(TEXT(employee_data!R2806,"dd/mm/yyyy"))</f>
        <v>35564</v>
      </c>
      <c r="S2806" t="str">
        <f>TRIM(UPPER(employee_data!S2806))</f>
        <v>MA</v>
      </c>
      <c r="T2806" t="str">
        <f>TRIM(PROPER(employee_data!T2806))</f>
        <v>Shop</v>
      </c>
      <c r="U2806" t="str">
        <f>TRIM(PROPER(employee_data!U2806))</f>
        <v>Female</v>
      </c>
      <c r="V2806" t="str">
        <f>TRIM(employee_data!V2806)</f>
        <v>97872</v>
      </c>
      <c r="W2806" t="str">
        <f>TRIM(PROPER(employee_data!W2806))</f>
        <v>White</v>
      </c>
      <c r="X2806" t="str">
        <f>TRIM(PROPER(employee_data!X2806))</f>
        <v>Divorced</v>
      </c>
      <c r="Y2806" t="str">
        <f>TRIM(PROPER(employee_data!Y2806))</f>
        <v>Exceeds</v>
      </c>
      <c r="Z2806" s="4">
        <v>2</v>
      </c>
    </row>
    <row r="2807" spans="1:26" x14ac:dyDescent="0.25">
      <c r="A2807" t="str">
        <f>TRIM(employee_data!A2807)</f>
        <v>3232</v>
      </c>
      <c r="B2807" t="str">
        <f>TRIM(PROPER(employee_data!B2807))</f>
        <v>Makenzie</v>
      </c>
      <c r="C2807" t="str">
        <f>TRIM(PROPER(employee_data!C2807))</f>
        <v>Mercer</v>
      </c>
      <c r="D2807" s="2">
        <f>DATEVALUE(TEXT(employee_data!D2807,"dd/mm/yyyy"))</f>
        <v>44475</v>
      </c>
      <c r="E2807" s="2">
        <f>IFERROR(DATEVALUE(TEXT(employee_data!E2807,"dd/mm/yyyy")),TRIM(""))</f>
        <v>44700</v>
      </c>
      <c r="F2807" t="str">
        <f>TRIM(employee_data!F2807)</f>
        <v>Production Technician I</v>
      </c>
      <c r="G2807" t="str">
        <f>TRIM(PROPER(employee_data!G2807))</f>
        <v>Carlos Miller</v>
      </c>
      <c r="H2807" t="str">
        <f>TRIM(employee_data!H2807)</f>
        <v>makenzie.mercer@bilearner.com</v>
      </c>
      <c r="I2807" t="str">
        <f>TRIM(UPPER(employee_data!I2807))</f>
        <v>BPC</v>
      </c>
      <c r="J2807" t="str">
        <f>TRIM(PROPER(employee_data!J2807))</f>
        <v>Leave Of Absence</v>
      </c>
      <c r="K2807" t="str">
        <f>TRIM(PROPER(employee_data!K2807))</f>
        <v>Part-Time</v>
      </c>
      <c r="L2807" t="str">
        <f>TRIM(PROPER(employee_data!L2807))</f>
        <v>Zone B</v>
      </c>
      <c r="M2807" t="str">
        <f>TRIM(PROPER(employee_data!M2807))</f>
        <v>Temporary</v>
      </c>
      <c r="N2807" t="str">
        <f>TRIM(PROPER(employee_data!N2807))</f>
        <v>Resignation</v>
      </c>
      <c r="O2807" t="str">
        <f>TRIM(employee_data!O2807)</f>
        <v>Write arrive produce since.</v>
      </c>
      <c r="P2807" t="str">
        <f>TRIM(PROPER(employee_data!P2807))</f>
        <v>Production</v>
      </c>
      <c r="Q2807" t="str">
        <f>TRIM(PROPER(employee_data!Q2807))</f>
        <v>General - Con</v>
      </c>
      <c r="R2807" s="2">
        <f>DATEVALUE(TEXT(employee_data!R2807,"dd/mm/yyyy"))</f>
        <v>27351</v>
      </c>
      <c r="S2807" t="str">
        <f>TRIM(UPPER(employee_data!S2807))</f>
        <v>MA</v>
      </c>
      <c r="T2807" t="str">
        <f>TRIM(PROPER(employee_data!T2807))</f>
        <v>Laborer</v>
      </c>
      <c r="U2807" t="str">
        <f>TRIM(PROPER(employee_data!U2807))</f>
        <v>Male</v>
      </c>
      <c r="V2807" t="str">
        <f>TRIM(employee_data!V2807)</f>
        <v>26785</v>
      </c>
      <c r="W2807" t="str">
        <f>TRIM(PROPER(employee_data!W2807))</f>
        <v>Other</v>
      </c>
      <c r="X2807" t="str">
        <f>TRIM(PROPER(employee_data!X2807))</f>
        <v>Divorced</v>
      </c>
      <c r="Y2807" t="str">
        <f>TRIM(PROPER(employee_data!Y2807))</f>
        <v>Fully Meets</v>
      </c>
      <c r="Z2807" s="4">
        <v>1</v>
      </c>
    </row>
    <row r="2808" spans="1:26" x14ac:dyDescent="0.25">
      <c r="A2808" t="str">
        <f>TRIM(employee_data!A2808)</f>
        <v>3233</v>
      </c>
      <c r="B2808" t="str">
        <f>TRIM(PROPER(employee_data!B2808))</f>
        <v>Julia</v>
      </c>
      <c r="C2808" t="str">
        <f>TRIM(PROPER(employee_data!C2808))</f>
        <v>Vargas</v>
      </c>
      <c r="D2808" s="2">
        <f>DATEVALUE(TEXT(employee_data!D2808,"dd/mm/yyyy"))</f>
        <v>44065</v>
      </c>
      <c r="E2808" s="2">
        <f>IFERROR(DATEVALUE(TEXT(employee_data!E2808,"dd/mm/yyyy")),TRIM(""))</f>
        <v>44069</v>
      </c>
      <c r="F2808" t="str">
        <f>TRIM(employee_data!F2808)</f>
        <v>Production Technician I</v>
      </c>
      <c r="G2808" t="str">
        <f>TRIM(PROPER(employee_data!G2808))</f>
        <v>Jim Mccormick</v>
      </c>
      <c r="H2808" t="str">
        <f>TRIM(employee_data!H2808)</f>
        <v>julia.vargas@bilearner.com</v>
      </c>
      <c r="I2808" t="str">
        <f>TRIM(UPPER(employee_data!I2808))</f>
        <v>CCDR</v>
      </c>
      <c r="J2808" t="str">
        <f>TRIM(PROPER(employee_data!J2808))</f>
        <v>Leave Of Absence</v>
      </c>
      <c r="K2808" t="str">
        <f>TRIM(PROPER(employee_data!K2808))</f>
        <v>Contract</v>
      </c>
      <c r="L2808" t="str">
        <f>TRIM(PROPER(employee_data!L2808))</f>
        <v>Zone C</v>
      </c>
      <c r="M2808" t="str">
        <f>TRIM(PROPER(employee_data!M2808))</f>
        <v>Part-Time</v>
      </c>
      <c r="N2808" t="str">
        <f>TRIM(PROPER(employee_data!N2808))</f>
        <v>Voluntary</v>
      </c>
      <c r="O2808" t="str">
        <f>TRIM(employee_data!O2808)</f>
        <v>Fact order police ability another pretty add.</v>
      </c>
      <c r="P2808" t="str">
        <f>TRIM(PROPER(employee_data!P2808))</f>
        <v>Production</v>
      </c>
      <c r="Q2808" t="str">
        <f>TRIM(PROPER(employee_data!Q2808))</f>
        <v>Engineers</v>
      </c>
      <c r="R2808" s="2">
        <f>DATEVALUE(TEXT(employee_data!R2808,"dd/mm/yyyy"))</f>
        <v>25242</v>
      </c>
      <c r="S2808" t="str">
        <f>TRIM(UPPER(employee_data!S2808))</f>
        <v>MA</v>
      </c>
      <c r="T2808" t="str">
        <f>TRIM(PROPER(employee_data!T2808))</f>
        <v>Engineer</v>
      </c>
      <c r="U2808" t="str">
        <f>TRIM(PROPER(employee_data!U2808))</f>
        <v>Male</v>
      </c>
      <c r="V2808" t="str">
        <f>TRIM(employee_data!V2808)</f>
        <v>14249</v>
      </c>
      <c r="W2808" t="str">
        <f>TRIM(PROPER(employee_data!W2808))</f>
        <v>Asian</v>
      </c>
      <c r="X2808" t="str">
        <f>TRIM(PROPER(employee_data!X2808))</f>
        <v>Widowed</v>
      </c>
      <c r="Y2808" t="str">
        <f>TRIM(PROPER(employee_data!Y2808))</f>
        <v>Fully Meets</v>
      </c>
      <c r="Z2808" s="4">
        <v>2</v>
      </c>
    </row>
    <row r="2809" spans="1:26" x14ac:dyDescent="0.25">
      <c r="A2809" t="str">
        <f>TRIM(employee_data!A2809)</f>
        <v>3234</v>
      </c>
      <c r="B2809" t="str">
        <f>TRIM(PROPER(employee_data!B2809))</f>
        <v>Parker</v>
      </c>
      <c r="C2809" t="str">
        <f>TRIM(PROPER(employee_data!C2809))</f>
        <v>Harrison</v>
      </c>
      <c r="D2809" s="2">
        <f>DATEVALUE(TEXT(employee_data!D2809,"dd/mm/yyyy"))</f>
        <v>44431</v>
      </c>
      <c r="E2809" s="2" t="str">
        <f>IFERROR(DATEVALUE(TEXT(employee_data!E2809,"dd/mm/yyyy")),TRIM(""))</f>
        <v/>
      </c>
      <c r="F2809" t="str">
        <f>TRIM(employee_data!F2809)</f>
        <v>Production Technician I</v>
      </c>
      <c r="G2809" t="str">
        <f>TRIM(PROPER(employee_data!G2809))</f>
        <v>Catherine Harris</v>
      </c>
      <c r="H2809" t="str">
        <f>TRIM(employee_data!H2809)</f>
        <v>parker.harrison@bilearner.com</v>
      </c>
      <c r="I2809" t="str">
        <f>TRIM(UPPER(employee_data!I2809))</f>
        <v>SVG</v>
      </c>
      <c r="J2809" t="str">
        <f>TRIM(PROPER(employee_data!J2809))</f>
        <v>Active</v>
      </c>
      <c r="K2809" t="str">
        <f>TRIM(PROPER(employee_data!K2809))</f>
        <v>Part-Time</v>
      </c>
      <c r="L2809" t="str">
        <f>TRIM(PROPER(employee_data!L2809))</f>
        <v>Zone B</v>
      </c>
      <c r="M2809" t="str">
        <f>TRIM(PROPER(employee_data!M2809))</f>
        <v>Temporary</v>
      </c>
      <c r="N2809" t="str">
        <f>TRIM(PROPER(employee_data!N2809))</f>
        <v>Unk</v>
      </c>
      <c r="O2809" t="str">
        <f>TRIM(employee_data!O2809)</f>
        <v/>
      </c>
      <c r="P2809" t="str">
        <f>TRIM(PROPER(employee_data!P2809))</f>
        <v>Production</v>
      </c>
      <c r="Q2809" t="str">
        <f>TRIM(PROPER(employee_data!Q2809))</f>
        <v>General - Con</v>
      </c>
      <c r="R2809" s="2">
        <f>DATEVALUE(TEXT(employee_data!R2809,"dd/mm/yyyy"))</f>
        <v>21665</v>
      </c>
      <c r="S2809" t="str">
        <f>TRIM(UPPER(employee_data!S2809))</f>
        <v>MA</v>
      </c>
      <c r="T2809" t="str">
        <f>TRIM(PROPER(employee_data!T2809))</f>
        <v>Administration</v>
      </c>
      <c r="U2809" t="str">
        <f>TRIM(PROPER(employee_data!U2809))</f>
        <v>Male</v>
      </c>
      <c r="V2809" t="str">
        <f>TRIM(employee_data!V2809)</f>
        <v>52819</v>
      </c>
      <c r="W2809" t="str">
        <f>TRIM(PROPER(employee_data!W2809))</f>
        <v>Black</v>
      </c>
      <c r="X2809" t="str">
        <f>TRIM(PROPER(employee_data!X2809))</f>
        <v>Widowed</v>
      </c>
      <c r="Y2809" t="str">
        <f>TRIM(PROPER(employee_data!Y2809))</f>
        <v>Fully Meets</v>
      </c>
      <c r="Z2809" s="4">
        <v>3</v>
      </c>
    </row>
    <row r="2810" spans="1:26" x14ac:dyDescent="0.25">
      <c r="A2810" t="str">
        <f>TRIM(employee_data!A2810)</f>
        <v>3235</v>
      </c>
      <c r="B2810" t="str">
        <f>TRIM(PROPER(employee_data!B2810))</f>
        <v>Emmett</v>
      </c>
      <c r="C2810" t="str">
        <f>TRIM(PROPER(employee_data!C2810))</f>
        <v>York</v>
      </c>
      <c r="D2810" s="2">
        <f>DATEVALUE(TEXT(employee_data!D2810,"dd/mm/yyyy"))</f>
        <v>44553</v>
      </c>
      <c r="E2810" s="2">
        <f>IFERROR(DATEVALUE(TEXT(employee_data!E2810,"dd/mm/yyyy")),TRIM(""))</f>
        <v>44851</v>
      </c>
      <c r="F2810" t="str">
        <f>TRIM(employee_data!F2810)</f>
        <v>Production Technician I</v>
      </c>
      <c r="G2810" t="str">
        <f>TRIM(PROPER(employee_data!G2810))</f>
        <v>Jeffrey Webb</v>
      </c>
      <c r="H2810" t="str">
        <f>TRIM(employee_data!H2810)</f>
        <v>emmett.york@bilearner.com</v>
      </c>
      <c r="I2810" t="str">
        <f>TRIM(UPPER(employee_data!I2810))</f>
        <v>EW</v>
      </c>
      <c r="J2810" t="str">
        <f>TRIM(PROPER(employee_data!J2810))</f>
        <v>Active</v>
      </c>
      <c r="K2810" t="str">
        <f>TRIM(PROPER(employee_data!K2810))</f>
        <v>Contract</v>
      </c>
      <c r="L2810" t="str">
        <f>TRIM(PROPER(employee_data!L2810))</f>
        <v>Zone C</v>
      </c>
      <c r="M2810" t="str">
        <f>TRIM(PROPER(employee_data!M2810))</f>
        <v>Temporary</v>
      </c>
      <c r="N2810" t="str">
        <f>TRIM(PROPER(employee_data!N2810))</f>
        <v>Resignation</v>
      </c>
      <c r="O2810" t="str">
        <f>TRIM(employee_data!O2810)</f>
        <v>Without option agent show term.</v>
      </c>
      <c r="P2810" t="str">
        <f>TRIM(PROPER(employee_data!P2810))</f>
        <v>Production</v>
      </c>
      <c r="Q2810" t="str">
        <f>TRIM(PROPER(employee_data!Q2810))</f>
        <v>Engineers</v>
      </c>
      <c r="R2810" s="2">
        <f>DATEVALUE(TEXT(employee_data!R2810,"dd/mm/yyyy"))</f>
        <v>23224</v>
      </c>
      <c r="S2810" t="str">
        <f>TRIM(UPPER(employee_data!S2810))</f>
        <v>MA</v>
      </c>
      <c r="T2810" t="str">
        <f>TRIM(PROPER(employee_data!T2810))</f>
        <v>Engineer</v>
      </c>
      <c r="U2810" t="str">
        <f>TRIM(PROPER(employee_data!U2810))</f>
        <v>Male</v>
      </c>
      <c r="V2810" t="str">
        <f>TRIM(employee_data!V2810)</f>
        <v>62173</v>
      </c>
      <c r="W2810" t="str">
        <f>TRIM(PROPER(employee_data!W2810))</f>
        <v>Hispanic</v>
      </c>
      <c r="X2810" t="str">
        <f>TRIM(PROPER(employee_data!X2810))</f>
        <v>Married</v>
      </c>
      <c r="Y2810" t="str">
        <f>TRIM(PROPER(employee_data!Y2810))</f>
        <v>Fully Meets</v>
      </c>
      <c r="Z2810" s="4">
        <v>2</v>
      </c>
    </row>
    <row r="2811" spans="1:26" x14ac:dyDescent="0.25">
      <c r="A2811" t="str">
        <f>TRIM(employee_data!A2811)</f>
        <v>3236</v>
      </c>
      <c r="B2811" t="str">
        <f>TRIM(PROPER(employee_data!B2811))</f>
        <v>Landin</v>
      </c>
      <c r="C2811" t="str">
        <f>TRIM(PROPER(employee_data!C2811))</f>
        <v>Walton</v>
      </c>
      <c r="D2811" s="2">
        <f>DATEVALUE(TEXT(employee_data!D2811,"dd/mm/yyyy"))</f>
        <v>44585</v>
      </c>
      <c r="E2811" s="2">
        <f>IFERROR(DATEVALUE(TEXT(employee_data!E2811,"dd/mm/yyyy")),TRIM(""))</f>
        <v>44647</v>
      </c>
      <c r="F2811" t="str">
        <f>TRIM(employee_data!F2811)</f>
        <v>Production Technician II</v>
      </c>
      <c r="G2811" t="str">
        <f>TRIM(PROPER(employee_data!G2811))</f>
        <v>James Williamson</v>
      </c>
      <c r="H2811" t="str">
        <f>TRIM(employee_data!H2811)</f>
        <v>landin.walton@bilearner.com</v>
      </c>
      <c r="I2811" t="str">
        <f>TRIM(UPPER(employee_data!I2811))</f>
        <v>NEL</v>
      </c>
      <c r="J2811" t="str">
        <f>TRIM(PROPER(employee_data!J2811))</f>
        <v>Active</v>
      </c>
      <c r="K2811" t="str">
        <f>TRIM(PROPER(employee_data!K2811))</f>
        <v>Contract</v>
      </c>
      <c r="L2811" t="str">
        <f>TRIM(PROPER(employee_data!L2811))</f>
        <v>Zone C</v>
      </c>
      <c r="M2811" t="str">
        <f>TRIM(PROPER(employee_data!M2811))</f>
        <v>Full-Time</v>
      </c>
      <c r="N2811" t="str">
        <f>TRIM(PROPER(employee_data!N2811))</f>
        <v>Involuntary</v>
      </c>
      <c r="O2811" t="str">
        <f>TRIM(employee_data!O2811)</f>
        <v>Stuff painting partner my.</v>
      </c>
      <c r="P2811" t="str">
        <f>TRIM(PROPER(employee_data!P2811))</f>
        <v>Production</v>
      </c>
      <c r="Q2811" t="str">
        <f>TRIM(PROPER(employee_data!Q2811))</f>
        <v>People Services</v>
      </c>
      <c r="R2811" s="2">
        <f>DATEVALUE(TEXT(employee_data!R2811,"dd/mm/yyyy"))</f>
        <v>29010</v>
      </c>
      <c r="S2811" t="str">
        <f>TRIM(UPPER(employee_data!S2811))</f>
        <v>MA</v>
      </c>
      <c r="T2811" t="str">
        <f>TRIM(PROPER(employee_data!T2811))</f>
        <v>Cpo</v>
      </c>
      <c r="U2811" t="str">
        <f>TRIM(PROPER(employee_data!U2811))</f>
        <v>Female</v>
      </c>
      <c r="V2811" t="str">
        <f>TRIM(employee_data!V2811)</f>
        <v>8702</v>
      </c>
      <c r="W2811" t="str">
        <f>TRIM(PROPER(employee_data!W2811))</f>
        <v>Asian</v>
      </c>
      <c r="X2811" t="str">
        <f>TRIM(PROPER(employee_data!X2811))</f>
        <v>Married</v>
      </c>
      <c r="Y2811" t="str">
        <f>TRIM(PROPER(employee_data!Y2811))</f>
        <v>Fully Meets</v>
      </c>
      <c r="Z2811" s="4">
        <v>5</v>
      </c>
    </row>
    <row r="2812" spans="1:26" x14ac:dyDescent="0.25">
      <c r="A2812" t="str">
        <f>TRIM(employee_data!A2812)</f>
        <v>3237</v>
      </c>
      <c r="B2812" t="str">
        <f>TRIM(PROPER(employee_data!B2812))</f>
        <v>Landon</v>
      </c>
      <c r="C2812" t="str">
        <f>TRIM(PROPER(employee_data!C2812))</f>
        <v>Mayo</v>
      </c>
      <c r="D2812" s="2">
        <f>DATEVALUE(TEXT(employee_data!D2812,"dd/mm/yyyy"))</f>
        <v>44886</v>
      </c>
      <c r="E2812" s="2" t="str">
        <f>IFERROR(DATEVALUE(TEXT(employee_data!E2812,"dd/mm/yyyy")),TRIM(""))</f>
        <v/>
      </c>
      <c r="F2812" t="str">
        <f>TRIM(employee_data!F2812)</f>
        <v>Production Technician II</v>
      </c>
      <c r="G2812" t="str">
        <f>TRIM(PROPER(employee_data!G2812))</f>
        <v>Samantha David</v>
      </c>
      <c r="H2812" t="str">
        <f>TRIM(employee_data!H2812)</f>
        <v>landon.mayo@bilearner.com</v>
      </c>
      <c r="I2812" t="str">
        <f>TRIM(UPPER(employee_data!I2812))</f>
        <v>PL</v>
      </c>
      <c r="J2812" t="str">
        <f>TRIM(PROPER(employee_data!J2812))</f>
        <v>Active</v>
      </c>
      <c r="K2812" t="str">
        <f>TRIM(PROPER(employee_data!K2812))</f>
        <v>Contract</v>
      </c>
      <c r="L2812" t="str">
        <f>TRIM(PROPER(employee_data!L2812))</f>
        <v>Zone B</v>
      </c>
      <c r="M2812" t="str">
        <f>TRIM(PROPER(employee_data!M2812))</f>
        <v>Temporary</v>
      </c>
      <c r="N2812" t="str">
        <f>TRIM(PROPER(employee_data!N2812))</f>
        <v>Unk</v>
      </c>
      <c r="O2812" t="str">
        <f>TRIM(employee_data!O2812)</f>
        <v/>
      </c>
      <c r="P2812" t="str">
        <f>TRIM(PROPER(employee_data!P2812))</f>
        <v>Production</v>
      </c>
      <c r="Q2812" t="str">
        <f>TRIM(PROPER(employee_data!Q2812))</f>
        <v>General - Eng</v>
      </c>
      <c r="R2812" s="2">
        <f>DATEVALUE(TEXT(employee_data!R2812,"dd/mm/yyyy"))</f>
        <v>32119</v>
      </c>
      <c r="S2812" t="str">
        <f>TRIM(UPPER(employee_data!S2812))</f>
        <v>MA</v>
      </c>
      <c r="T2812" t="str">
        <f>TRIM(PROPER(employee_data!T2812))</f>
        <v>Drafter</v>
      </c>
      <c r="U2812" t="str">
        <f>TRIM(PROPER(employee_data!U2812))</f>
        <v>Male</v>
      </c>
      <c r="V2812" t="str">
        <f>TRIM(employee_data!V2812)</f>
        <v>69369</v>
      </c>
      <c r="W2812" t="str">
        <f>TRIM(PROPER(employee_data!W2812))</f>
        <v>White</v>
      </c>
      <c r="X2812" t="str">
        <f>TRIM(PROPER(employee_data!X2812))</f>
        <v>Married</v>
      </c>
      <c r="Y2812" t="str">
        <f>TRIM(PROPER(employee_data!Y2812))</f>
        <v>Fully Meets</v>
      </c>
      <c r="Z2812" s="4">
        <v>4</v>
      </c>
    </row>
    <row r="2813" spans="1:26" x14ac:dyDescent="0.25">
      <c r="A2813" t="str">
        <f>TRIM(employee_data!A2813)</f>
        <v>3238</v>
      </c>
      <c r="B2813" t="str">
        <f>TRIM(PROPER(employee_data!B2813))</f>
        <v>Abby</v>
      </c>
      <c r="C2813" t="str">
        <f>TRIM(PROPER(employee_data!C2813))</f>
        <v>Estes</v>
      </c>
      <c r="D2813" s="2">
        <f>DATEVALUE(TEXT(employee_data!D2813,"dd/mm/yyyy"))</f>
        <v>43438</v>
      </c>
      <c r="E2813" s="2">
        <f>IFERROR(DATEVALUE(TEXT(employee_data!E2813,"dd/mm/yyyy")),TRIM(""))</f>
        <v>44743</v>
      </c>
      <c r="F2813" t="str">
        <f>TRIM(employee_data!F2813)</f>
        <v>Production Technician II</v>
      </c>
      <c r="G2813" t="str">
        <f>TRIM(PROPER(employee_data!G2813))</f>
        <v>Anne Gomez</v>
      </c>
      <c r="H2813" t="str">
        <f>TRIM(employee_data!H2813)</f>
        <v>abby.estes@bilearner.com</v>
      </c>
      <c r="I2813" t="str">
        <f>TRIM(UPPER(employee_data!I2813))</f>
        <v>PYZ</v>
      </c>
      <c r="J2813" t="str">
        <f>TRIM(PROPER(employee_data!J2813))</f>
        <v>Voluntarily Terminated</v>
      </c>
      <c r="K2813" t="str">
        <f>TRIM(PROPER(employee_data!K2813))</f>
        <v>Contract</v>
      </c>
      <c r="L2813" t="str">
        <f>TRIM(PROPER(employee_data!L2813))</f>
        <v>Zone A</v>
      </c>
      <c r="M2813" t="str">
        <f>TRIM(PROPER(employee_data!M2813))</f>
        <v>Part-Time</v>
      </c>
      <c r="N2813" t="str">
        <f>TRIM(PROPER(employee_data!N2813))</f>
        <v>Voluntary</v>
      </c>
      <c r="O2813" t="str">
        <f>TRIM(employee_data!O2813)</f>
        <v>Organization above size discuss office.</v>
      </c>
      <c r="P2813" t="str">
        <f>TRIM(PROPER(employee_data!P2813))</f>
        <v>Production</v>
      </c>
      <c r="Q2813" t="str">
        <f>TRIM(PROPER(employee_data!Q2813))</f>
        <v>Wireline Construction</v>
      </c>
      <c r="R2813" s="2">
        <f>DATEVALUE(TEXT(employee_data!R2813,"dd/mm/yyyy"))</f>
        <v>36773</v>
      </c>
      <c r="S2813" t="str">
        <f>TRIM(UPPER(employee_data!S2813))</f>
        <v>MA</v>
      </c>
      <c r="T2813" t="str">
        <f>TRIM(PROPER(employee_data!T2813))</f>
        <v>Vp</v>
      </c>
      <c r="U2813" t="str">
        <f>TRIM(PROPER(employee_data!U2813))</f>
        <v>Male</v>
      </c>
      <c r="V2813" t="str">
        <f>TRIM(employee_data!V2813)</f>
        <v>39455</v>
      </c>
      <c r="W2813" t="str">
        <f>TRIM(PROPER(employee_data!W2813))</f>
        <v>Other</v>
      </c>
      <c r="X2813" t="str">
        <f>TRIM(PROPER(employee_data!X2813))</f>
        <v>Divorced</v>
      </c>
      <c r="Y2813" t="str">
        <f>TRIM(PROPER(employee_data!Y2813))</f>
        <v>Fully Meets</v>
      </c>
      <c r="Z2813" s="4">
        <v>4</v>
      </c>
    </row>
    <row r="2814" spans="1:26" x14ac:dyDescent="0.25">
      <c r="A2814" t="str">
        <f>TRIM(employee_data!A2814)</f>
        <v>3239</v>
      </c>
      <c r="B2814" t="str">
        <f>TRIM(PROPER(employee_data!B2814))</f>
        <v>Rachael</v>
      </c>
      <c r="C2814" t="str">
        <f>TRIM(PROPER(employee_data!C2814))</f>
        <v>Pena</v>
      </c>
      <c r="D2814" s="2">
        <f>DATEVALUE(TEXT(employee_data!D2814,"dd/mm/yyyy"))</f>
        <v>43618</v>
      </c>
      <c r="E2814" s="2" t="str">
        <f>IFERROR(DATEVALUE(TEXT(employee_data!E2814,"dd/mm/yyyy")),TRIM(""))</f>
        <v/>
      </c>
      <c r="F2814" t="str">
        <f>TRIM(employee_data!F2814)</f>
        <v>Production Technician II</v>
      </c>
      <c r="G2814" t="str">
        <f>TRIM(PROPER(employee_data!G2814))</f>
        <v>Brenda Chandler</v>
      </c>
      <c r="H2814" t="str">
        <f>TRIM(employee_data!H2814)</f>
        <v>rachael.pena@bilearner.com</v>
      </c>
      <c r="I2814" t="str">
        <f>TRIM(UPPER(employee_data!I2814))</f>
        <v>SVG</v>
      </c>
      <c r="J2814" t="str">
        <f>TRIM(PROPER(employee_data!J2814))</f>
        <v>Active</v>
      </c>
      <c r="K2814" t="str">
        <f>TRIM(PROPER(employee_data!K2814))</f>
        <v>Part-Time</v>
      </c>
      <c r="L2814" t="str">
        <f>TRIM(PROPER(employee_data!L2814))</f>
        <v>Zone C</v>
      </c>
      <c r="M2814" t="str">
        <f>TRIM(PROPER(employee_data!M2814))</f>
        <v>Temporary</v>
      </c>
      <c r="N2814" t="str">
        <f>TRIM(PROPER(employee_data!N2814))</f>
        <v>Unk</v>
      </c>
      <c r="O2814" t="str">
        <f>TRIM(employee_data!O2814)</f>
        <v/>
      </c>
      <c r="P2814" t="str">
        <f>TRIM(PROPER(employee_data!P2814))</f>
        <v>Production</v>
      </c>
      <c r="Q2814" t="str">
        <f>TRIM(PROPER(employee_data!Q2814))</f>
        <v>Field Operations</v>
      </c>
      <c r="R2814" s="2">
        <f>DATEVALUE(TEXT(employee_data!R2814,"dd/mm/yyyy"))</f>
        <v>33804</v>
      </c>
      <c r="S2814" t="str">
        <f>TRIM(UPPER(employee_data!S2814))</f>
        <v>MA</v>
      </c>
      <c r="T2814" t="str">
        <f>TRIM(PROPER(employee_data!T2814))</f>
        <v>Operator</v>
      </c>
      <c r="U2814" t="str">
        <f>TRIM(PROPER(employee_data!U2814))</f>
        <v>Male</v>
      </c>
      <c r="V2814" t="str">
        <f>TRIM(employee_data!V2814)</f>
        <v>74781</v>
      </c>
      <c r="W2814" t="str">
        <f>TRIM(PROPER(employee_data!W2814))</f>
        <v>Black</v>
      </c>
      <c r="X2814" t="str">
        <f>TRIM(PROPER(employee_data!X2814))</f>
        <v>Single</v>
      </c>
      <c r="Y2814" t="str">
        <f>TRIM(PROPER(employee_data!Y2814))</f>
        <v>Fully Meets</v>
      </c>
      <c r="Z2814" s="4">
        <v>3</v>
      </c>
    </row>
    <row r="2815" spans="1:26" x14ac:dyDescent="0.25">
      <c r="A2815" t="str">
        <f>TRIM(employee_data!A2815)</f>
        <v>3240</v>
      </c>
      <c r="B2815" t="str">
        <f>TRIM(PROPER(employee_data!B2815))</f>
        <v>Kyan</v>
      </c>
      <c r="C2815" t="str">
        <f>TRIM(PROPER(employee_data!C2815))</f>
        <v>Fritz</v>
      </c>
      <c r="D2815" s="2">
        <f>DATEVALUE(TEXT(employee_data!D2815,"dd/mm/yyyy"))</f>
        <v>43324</v>
      </c>
      <c r="E2815" s="2">
        <f>IFERROR(DATEVALUE(TEXT(employee_data!E2815,"dd/mm/yyyy")),TRIM(""))</f>
        <v>43651</v>
      </c>
      <c r="F2815" t="str">
        <f>TRIM(employee_data!F2815)</f>
        <v>Production Technician II</v>
      </c>
      <c r="G2815" t="str">
        <f>TRIM(PROPER(employee_data!G2815))</f>
        <v>Taylor Kim</v>
      </c>
      <c r="H2815" t="str">
        <f>TRIM(employee_data!H2815)</f>
        <v>kyan.fritz@bilearner.com</v>
      </c>
      <c r="I2815" t="str">
        <f>TRIM(UPPER(employee_data!I2815))</f>
        <v>TNS</v>
      </c>
      <c r="J2815" t="str">
        <f>TRIM(PROPER(employee_data!J2815))</f>
        <v>Voluntarily Terminated</v>
      </c>
      <c r="K2815" t="str">
        <f>TRIM(PROPER(employee_data!K2815))</f>
        <v>Full-Time</v>
      </c>
      <c r="L2815" t="str">
        <f>TRIM(PROPER(employee_data!L2815))</f>
        <v>Zone C</v>
      </c>
      <c r="M2815" t="str">
        <f>TRIM(PROPER(employee_data!M2815))</f>
        <v>Temporary</v>
      </c>
      <c r="N2815" t="str">
        <f>TRIM(PROPER(employee_data!N2815))</f>
        <v>Voluntary</v>
      </c>
      <c r="O2815" t="str">
        <f>TRIM(employee_data!O2815)</f>
        <v>Kid decision small fire year eat.</v>
      </c>
      <c r="P2815" t="str">
        <f>TRIM(PROPER(employee_data!P2815))</f>
        <v>Production</v>
      </c>
      <c r="Q2815" t="str">
        <f>TRIM(PROPER(employee_data!Q2815))</f>
        <v>Shop (Fleet)</v>
      </c>
      <c r="R2815" s="2">
        <f>DATEVALUE(TEXT(employee_data!R2815,"dd/mm/yyyy"))</f>
        <v>29285</v>
      </c>
      <c r="S2815" t="str">
        <f>TRIM(UPPER(employee_data!S2815))</f>
        <v>MA</v>
      </c>
      <c r="T2815" t="str">
        <f>TRIM(PROPER(employee_data!T2815))</f>
        <v>Shop</v>
      </c>
      <c r="U2815" t="str">
        <f>TRIM(PROPER(employee_data!U2815))</f>
        <v>Female</v>
      </c>
      <c r="V2815" t="str">
        <f>TRIM(employee_data!V2815)</f>
        <v>60148</v>
      </c>
      <c r="W2815" t="str">
        <f>TRIM(PROPER(employee_data!W2815))</f>
        <v>Asian</v>
      </c>
      <c r="X2815" t="str">
        <f>TRIM(PROPER(employee_data!X2815))</f>
        <v>Married</v>
      </c>
      <c r="Y2815" t="str">
        <f>TRIM(PROPER(employee_data!Y2815))</f>
        <v>Fully Meets</v>
      </c>
      <c r="Z2815" s="4">
        <v>2</v>
      </c>
    </row>
    <row r="2816" spans="1:26" x14ac:dyDescent="0.25">
      <c r="A2816" t="str">
        <f>TRIM(employee_data!A2816)</f>
        <v>3241</v>
      </c>
      <c r="B2816" t="str">
        <f>TRIM(PROPER(employee_data!B2816))</f>
        <v>Lana</v>
      </c>
      <c r="C2816" t="str">
        <f>TRIM(PROPER(employee_data!C2816))</f>
        <v>Vega</v>
      </c>
      <c r="D2816" s="2">
        <f>DATEVALUE(TEXT(employee_data!D2816,"dd/mm/yyyy"))</f>
        <v>44696</v>
      </c>
      <c r="E2816" s="2" t="str">
        <f>IFERROR(DATEVALUE(TEXT(employee_data!E2816,"dd/mm/yyyy")),TRIM(""))</f>
        <v/>
      </c>
      <c r="F2816" t="str">
        <f>TRIM(employee_data!F2816)</f>
        <v>Production Technician II</v>
      </c>
      <c r="G2816" t="str">
        <f>TRIM(PROPER(employee_data!G2816))</f>
        <v>Jessica Lawson</v>
      </c>
      <c r="H2816" t="str">
        <f>TRIM(employee_data!H2816)</f>
        <v>lana.vega@bilearner.com</v>
      </c>
      <c r="I2816" t="str">
        <f>TRIM(UPPER(employee_data!I2816))</f>
        <v>WBL</v>
      </c>
      <c r="J2816" t="str">
        <f>TRIM(PROPER(employee_data!J2816))</f>
        <v>Active</v>
      </c>
      <c r="K2816" t="str">
        <f>TRIM(PROPER(employee_data!K2816))</f>
        <v>Part-Time</v>
      </c>
      <c r="L2816" t="str">
        <f>TRIM(PROPER(employee_data!L2816))</f>
        <v>Zone B</v>
      </c>
      <c r="M2816" t="str">
        <f>TRIM(PROPER(employee_data!M2816))</f>
        <v>Full-Time</v>
      </c>
      <c r="N2816" t="str">
        <f>TRIM(PROPER(employee_data!N2816))</f>
        <v>Unk</v>
      </c>
      <c r="O2816" t="str">
        <f>TRIM(employee_data!O2816)</f>
        <v/>
      </c>
      <c r="P2816" t="str">
        <f>TRIM(PROPER(employee_data!P2816))</f>
        <v>Production</v>
      </c>
      <c r="Q2816" t="str">
        <f>TRIM(PROPER(employee_data!Q2816))</f>
        <v>General - Sga</v>
      </c>
      <c r="R2816" s="2">
        <f>DATEVALUE(TEXT(employee_data!R2816,"dd/mm/yyyy"))</f>
        <v>17512</v>
      </c>
      <c r="S2816" t="str">
        <f>TRIM(UPPER(employee_data!S2816))</f>
        <v>MA</v>
      </c>
      <c r="T2816" t="str">
        <f>TRIM(PROPER(employee_data!T2816))</f>
        <v>Administrator</v>
      </c>
      <c r="U2816" t="str">
        <f>TRIM(PROPER(employee_data!U2816))</f>
        <v>Female</v>
      </c>
      <c r="V2816" t="str">
        <f>TRIM(employee_data!V2816)</f>
        <v>56978</v>
      </c>
      <c r="W2816" t="str">
        <f>TRIM(PROPER(employee_data!W2816))</f>
        <v>White</v>
      </c>
      <c r="X2816" t="str">
        <f>TRIM(PROPER(employee_data!X2816))</f>
        <v>Divorced</v>
      </c>
      <c r="Y2816" t="str">
        <f>TRIM(PROPER(employee_data!Y2816))</f>
        <v>Fully Meets</v>
      </c>
      <c r="Z2816" s="4">
        <v>1</v>
      </c>
    </row>
    <row r="2817" spans="1:26" x14ac:dyDescent="0.25">
      <c r="A2817" t="str">
        <f>TRIM(employee_data!A2817)</f>
        <v>3242</v>
      </c>
      <c r="B2817" t="str">
        <f>TRIM(PROPER(employee_data!B2817))</f>
        <v>Alma</v>
      </c>
      <c r="C2817" t="str">
        <f>TRIM(PROPER(employee_data!C2817))</f>
        <v>Fischer</v>
      </c>
      <c r="D2817" s="2">
        <f>DATEVALUE(TEXT(employee_data!D2817,"dd/mm/yyyy"))</f>
        <v>44523</v>
      </c>
      <c r="E2817" s="2">
        <f>IFERROR(DATEVALUE(TEXT(employee_data!E2817,"dd/mm/yyyy")),TRIM(""))</f>
        <v>44672</v>
      </c>
      <c r="F2817" t="str">
        <f>TRIM(employee_data!F2817)</f>
        <v>Production Technician I</v>
      </c>
      <c r="G2817" t="str">
        <f>TRIM(PROPER(employee_data!G2817))</f>
        <v>Krista Hernandez</v>
      </c>
      <c r="H2817" t="str">
        <f>TRIM(employee_data!H2817)</f>
        <v>alma.fischer@bilearner.com</v>
      </c>
      <c r="I2817" t="str">
        <f>TRIM(UPPER(employee_data!I2817))</f>
        <v>NEL</v>
      </c>
      <c r="J2817" t="str">
        <f>TRIM(PROPER(employee_data!J2817))</f>
        <v>Voluntarily Terminated</v>
      </c>
      <c r="K2817" t="str">
        <f>TRIM(PROPER(employee_data!K2817))</f>
        <v>Contract</v>
      </c>
      <c r="L2817" t="str">
        <f>TRIM(PROPER(employee_data!L2817))</f>
        <v>Zone C</v>
      </c>
      <c r="M2817" t="str">
        <f>TRIM(PROPER(employee_data!M2817))</f>
        <v>Full-Time</v>
      </c>
      <c r="N2817" t="str">
        <f>TRIM(PROPER(employee_data!N2817))</f>
        <v>Resignation</v>
      </c>
      <c r="O2817" t="str">
        <f>TRIM(employee_data!O2817)</f>
        <v>If data from box movement bad service.</v>
      </c>
      <c r="P2817" t="str">
        <f>TRIM(PROPER(employee_data!P2817))</f>
        <v>Production</v>
      </c>
      <c r="Q2817" t="str">
        <f>TRIM(PROPER(employee_data!Q2817))</f>
        <v>Aerial</v>
      </c>
      <c r="R2817" s="2">
        <f>DATEVALUE(TEXT(employee_data!R2817,"dd/mm/yyyy"))</f>
        <v>20192</v>
      </c>
      <c r="S2817" t="str">
        <f>TRIM(UPPER(employee_data!S2817))</f>
        <v>MA</v>
      </c>
      <c r="T2817" t="str">
        <f>TRIM(PROPER(employee_data!T2817))</f>
        <v>Lineman</v>
      </c>
      <c r="U2817" t="str">
        <f>TRIM(PROPER(employee_data!U2817))</f>
        <v>Male</v>
      </c>
      <c r="V2817" t="str">
        <f>TRIM(employee_data!V2817)</f>
        <v>46927</v>
      </c>
      <c r="W2817" t="str">
        <f>TRIM(PROPER(employee_data!W2817))</f>
        <v>Hispanic</v>
      </c>
      <c r="X2817" t="str">
        <f>TRIM(PROPER(employee_data!X2817))</f>
        <v>Single</v>
      </c>
      <c r="Y2817" t="str">
        <f>TRIM(PROPER(employee_data!Y2817))</f>
        <v>Fully Meets</v>
      </c>
      <c r="Z2817" s="4">
        <v>3</v>
      </c>
    </row>
    <row r="2818" spans="1:26" x14ac:dyDescent="0.25">
      <c r="A2818" t="str">
        <f>TRIM(employee_data!A2818)</f>
        <v>3243</v>
      </c>
      <c r="B2818" t="str">
        <f>TRIM(PROPER(employee_data!B2818))</f>
        <v>Harley</v>
      </c>
      <c r="C2818" t="str">
        <f>TRIM(PROPER(employee_data!C2818))</f>
        <v>Peterson</v>
      </c>
      <c r="D2818" s="2">
        <f>DATEVALUE(TEXT(employee_data!D2818,"dd/mm/yyyy"))</f>
        <v>44178</v>
      </c>
      <c r="E2818" s="2" t="str">
        <f>IFERROR(DATEVALUE(TEXT(employee_data!E2818,"dd/mm/yyyy")),TRIM(""))</f>
        <v/>
      </c>
      <c r="F2818" t="str">
        <f>TRIM(employee_data!F2818)</f>
        <v>Production Technician I</v>
      </c>
      <c r="G2818" t="str">
        <f>TRIM(PROPER(employee_data!G2818))</f>
        <v>Danielle Collins</v>
      </c>
      <c r="H2818" t="str">
        <f>TRIM(employee_data!H2818)</f>
        <v>harley.peterson@bilearner.com</v>
      </c>
      <c r="I2818" t="str">
        <f>TRIM(UPPER(employee_data!I2818))</f>
        <v>PL</v>
      </c>
      <c r="J2818" t="str">
        <f>TRIM(PROPER(employee_data!J2818))</f>
        <v>Active</v>
      </c>
      <c r="K2818" t="str">
        <f>TRIM(PROPER(employee_data!K2818))</f>
        <v>Full-Time</v>
      </c>
      <c r="L2818" t="str">
        <f>TRIM(PROPER(employee_data!L2818))</f>
        <v>Zone C</v>
      </c>
      <c r="M2818" t="str">
        <f>TRIM(PROPER(employee_data!M2818))</f>
        <v>Full-Time</v>
      </c>
      <c r="N2818" t="str">
        <f>TRIM(PROPER(employee_data!N2818))</f>
        <v>Unk</v>
      </c>
      <c r="O2818" t="str">
        <f>TRIM(employee_data!O2818)</f>
        <v/>
      </c>
      <c r="P2818" t="str">
        <f>TRIM(PROPER(employee_data!P2818))</f>
        <v>Production</v>
      </c>
      <c r="Q2818" t="str">
        <f>TRIM(PROPER(employee_data!Q2818))</f>
        <v>Splicing</v>
      </c>
      <c r="R2818" s="2">
        <f>DATEVALUE(TEXT(employee_data!R2818,"dd/mm/yyyy"))</f>
        <v>20128</v>
      </c>
      <c r="S2818" t="str">
        <f>TRIM(UPPER(employee_data!S2818))</f>
        <v>MA</v>
      </c>
      <c r="T2818" t="str">
        <f>TRIM(PROPER(employee_data!T2818))</f>
        <v>Technician</v>
      </c>
      <c r="U2818" t="str">
        <f>TRIM(PROPER(employee_data!U2818))</f>
        <v>Male</v>
      </c>
      <c r="V2818" t="str">
        <f>TRIM(employee_data!V2818)</f>
        <v>63497</v>
      </c>
      <c r="W2818" t="str">
        <f>TRIM(PROPER(employee_data!W2818))</f>
        <v>Hispanic</v>
      </c>
      <c r="X2818" t="str">
        <f>TRIM(PROPER(employee_data!X2818))</f>
        <v>Married</v>
      </c>
      <c r="Y2818" t="str">
        <f>TRIM(PROPER(employee_data!Y2818))</f>
        <v>Fully Meets</v>
      </c>
      <c r="Z2818" s="4">
        <v>2</v>
      </c>
    </row>
    <row r="2819" spans="1:26" x14ac:dyDescent="0.25">
      <c r="A2819" t="str">
        <f>TRIM(employee_data!A2819)</f>
        <v>3244</v>
      </c>
      <c r="B2819" t="str">
        <f>TRIM(PROPER(employee_data!B2819))</f>
        <v>Kade</v>
      </c>
      <c r="C2819" t="str">
        <f>TRIM(PROPER(employee_data!C2819))</f>
        <v>Stokes</v>
      </c>
      <c r="D2819" s="2">
        <f>DATEVALUE(TEXT(employee_data!D2819,"dd/mm/yyyy"))</f>
        <v>44405</v>
      </c>
      <c r="E2819" s="2" t="str">
        <f>IFERROR(DATEVALUE(TEXT(employee_data!E2819,"dd/mm/yyyy")),TRIM(""))</f>
        <v/>
      </c>
      <c r="F2819" t="str">
        <f>TRIM(employee_data!F2819)</f>
        <v>Production Technician I</v>
      </c>
      <c r="G2819" t="str">
        <f>TRIM(PROPER(employee_data!G2819))</f>
        <v>Mary Hines</v>
      </c>
      <c r="H2819" t="str">
        <f>TRIM(employee_data!H2819)</f>
        <v>kade.stokes@bilearner.com</v>
      </c>
      <c r="I2819" t="str">
        <f>TRIM(UPPER(employee_data!I2819))</f>
        <v>BPC</v>
      </c>
      <c r="J2819" t="str">
        <f>TRIM(PROPER(employee_data!J2819))</f>
        <v>Active</v>
      </c>
      <c r="K2819" t="str">
        <f>TRIM(PROPER(employee_data!K2819))</f>
        <v>Part-Time</v>
      </c>
      <c r="L2819" t="str">
        <f>TRIM(PROPER(employee_data!L2819))</f>
        <v>Zone C</v>
      </c>
      <c r="M2819" t="str">
        <f>TRIM(PROPER(employee_data!M2819))</f>
        <v>Temporary</v>
      </c>
      <c r="N2819" t="str">
        <f>TRIM(PROPER(employee_data!N2819))</f>
        <v>Unk</v>
      </c>
      <c r="O2819" t="str">
        <f>TRIM(employee_data!O2819)</f>
        <v/>
      </c>
      <c r="P2819" t="str">
        <f>TRIM(PROPER(employee_data!P2819))</f>
        <v>Production</v>
      </c>
      <c r="Q2819" t="str">
        <f>TRIM(PROPER(employee_data!Q2819))</f>
        <v>Shop (Fleet)</v>
      </c>
      <c r="R2819" s="2">
        <f>DATEVALUE(TEXT(employee_data!R2819,"dd/mm/yyyy"))</f>
        <v>17884</v>
      </c>
      <c r="S2819" t="str">
        <f>TRIM(UPPER(employee_data!S2819))</f>
        <v>MA</v>
      </c>
      <c r="T2819" t="str">
        <f>TRIM(PROPER(employee_data!T2819))</f>
        <v>Mechanic</v>
      </c>
      <c r="U2819" t="str">
        <f>TRIM(PROPER(employee_data!U2819))</f>
        <v>Female</v>
      </c>
      <c r="V2819" t="str">
        <f>TRIM(employee_data!V2819)</f>
        <v>67772</v>
      </c>
      <c r="W2819" t="str">
        <f>TRIM(PROPER(employee_data!W2819))</f>
        <v>Black</v>
      </c>
      <c r="X2819" t="str">
        <f>TRIM(PROPER(employee_data!X2819))</f>
        <v>Divorced</v>
      </c>
      <c r="Y2819" t="str">
        <f>TRIM(PROPER(employee_data!Y2819))</f>
        <v>Fully Meets</v>
      </c>
      <c r="Z2819" s="4">
        <v>2</v>
      </c>
    </row>
    <row r="2820" spans="1:26" x14ac:dyDescent="0.25">
      <c r="A2820" t="str">
        <f>TRIM(employee_data!A2820)</f>
        <v>3245</v>
      </c>
      <c r="B2820" t="str">
        <f>TRIM(PROPER(employee_data!B2820))</f>
        <v>Leonel</v>
      </c>
      <c r="C2820" t="str">
        <f>TRIM(PROPER(employee_data!C2820))</f>
        <v>Tanner</v>
      </c>
      <c r="D2820" s="2">
        <f>DATEVALUE(TEXT(employee_data!D2820,"dd/mm/yyyy"))</f>
        <v>43623</v>
      </c>
      <c r="E2820" s="2">
        <f>IFERROR(DATEVALUE(TEXT(employee_data!E2820,"dd/mm/yyyy")),TRIM(""))</f>
        <v>44560</v>
      </c>
      <c r="F2820" t="str">
        <f>TRIM(employee_data!F2820)</f>
        <v>Production Technician I</v>
      </c>
      <c r="G2820" t="str">
        <f>TRIM(PROPER(employee_data!G2820))</f>
        <v>Mrs. Vickie Barber</v>
      </c>
      <c r="H2820" t="str">
        <f>TRIM(employee_data!H2820)</f>
        <v>leonel.tanner@bilearner.com</v>
      </c>
      <c r="I2820" t="str">
        <f>TRIM(UPPER(employee_data!I2820))</f>
        <v>CCDR</v>
      </c>
      <c r="J2820" t="str">
        <f>TRIM(PROPER(employee_data!J2820))</f>
        <v>Terminated For Cause</v>
      </c>
      <c r="K2820" t="str">
        <f>TRIM(PROPER(employee_data!K2820))</f>
        <v>Full-Time</v>
      </c>
      <c r="L2820" t="str">
        <f>TRIM(PROPER(employee_data!L2820))</f>
        <v>Zone A</v>
      </c>
      <c r="M2820" t="str">
        <f>TRIM(PROPER(employee_data!M2820))</f>
        <v>Full-Time</v>
      </c>
      <c r="N2820" t="str">
        <f>TRIM(PROPER(employee_data!N2820))</f>
        <v>Voluntary</v>
      </c>
      <c r="O2820" t="str">
        <f>TRIM(employee_data!O2820)</f>
        <v>Fly draw gun true deal sure.</v>
      </c>
      <c r="P2820" t="str">
        <f>TRIM(PROPER(employee_data!P2820))</f>
        <v>Production</v>
      </c>
      <c r="Q2820" t="str">
        <f>TRIM(PROPER(employee_data!Q2820))</f>
        <v>Field Operations</v>
      </c>
      <c r="R2820" s="2">
        <f>DATEVALUE(TEXT(employee_data!R2820,"dd/mm/yyyy"))</f>
        <v>17633</v>
      </c>
      <c r="S2820" t="str">
        <f>TRIM(UPPER(employee_data!S2820))</f>
        <v>MA</v>
      </c>
      <c r="T2820" t="str">
        <f>TRIM(PROPER(employee_data!T2820))</f>
        <v>Laborer</v>
      </c>
      <c r="U2820" t="str">
        <f>TRIM(PROPER(employee_data!U2820))</f>
        <v>Female</v>
      </c>
      <c r="V2820" t="str">
        <f>TRIM(employee_data!V2820)</f>
        <v>62905</v>
      </c>
      <c r="W2820" t="str">
        <f>TRIM(PROPER(employee_data!W2820))</f>
        <v>Black</v>
      </c>
      <c r="X2820" t="str">
        <f>TRIM(PROPER(employee_data!X2820))</f>
        <v>Married</v>
      </c>
      <c r="Y2820" t="str">
        <f>TRIM(PROPER(employee_data!Y2820))</f>
        <v>Fully Meets</v>
      </c>
      <c r="Z2820" s="4">
        <v>1</v>
      </c>
    </row>
    <row r="2821" spans="1:26" x14ac:dyDescent="0.25">
      <c r="A2821" t="str">
        <f>TRIM(employee_data!A2821)</f>
        <v>3246</v>
      </c>
      <c r="B2821" t="str">
        <f>TRIM(PROPER(employee_data!B2821))</f>
        <v>Natalia</v>
      </c>
      <c r="C2821" t="str">
        <f>TRIM(PROPER(employee_data!C2821))</f>
        <v>Burns</v>
      </c>
      <c r="D2821" s="2">
        <f>DATEVALUE(TEXT(employee_data!D2821,"dd/mm/yyyy"))</f>
        <v>43628</v>
      </c>
      <c r="E2821" s="2">
        <f>IFERROR(DATEVALUE(TEXT(employee_data!E2821,"dd/mm/yyyy")),TRIM(""))</f>
        <v>44341</v>
      </c>
      <c r="F2821" t="str">
        <f>TRIM(employee_data!F2821)</f>
        <v>Production Technician I</v>
      </c>
      <c r="G2821" t="str">
        <f>TRIM(PROPER(employee_data!G2821))</f>
        <v>Barry Hernandez</v>
      </c>
      <c r="H2821" t="str">
        <f>TRIM(employee_data!H2821)</f>
        <v>natalia.burns@bilearner.com</v>
      </c>
      <c r="I2821" t="str">
        <f>TRIM(UPPER(employee_data!I2821))</f>
        <v>SVG</v>
      </c>
      <c r="J2821" t="str">
        <f>TRIM(PROPER(employee_data!J2821))</f>
        <v>Terminated For Cause</v>
      </c>
      <c r="K2821" t="str">
        <f>TRIM(PROPER(employee_data!K2821))</f>
        <v>Part-Time</v>
      </c>
      <c r="L2821" t="str">
        <f>TRIM(PROPER(employee_data!L2821))</f>
        <v>Zone C</v>
      </c>
      <c r="M2821" t="str">
        <f>TRIM(PROPER(employee_data!M2821))</f>
        <v>Part-Time</v>
      </c>
      <c r="N2821" t="str">
        <f>TRIM(PROPER(employee_data!N2821))</f>
        <v>Retirement</v>
      </c>
      <c r="O2821" t="str">
        <f>TRIM(employee_data!O2821)</f>
        <v>With picture sport this after.</v>
      </c>
      <c r="P2821" t="str">
        <f>TRIM(PROPER(employee_data!P2821))</f>
        <v>Production</v>
      </c>
      <c r="Q2821" t="str">
        <f>TRIM(PROPER(employee_data!Q2821))</f>
        <v>Safety</v>
      </c>
      <c r="R2821" s="2">
        <f>DATEVALUE(TEXT(employee_data!R2821,"dd/mm/yyyy"))</f>
        <v>32248</v>
      </c>
      <c r="S2821" t="str">
        <f>TRIM(UPPER(employee_data!S2821))</f>
        <v>MA</v>
      </c>
      <c r="T2821" t="str">
        <f>TRIM(PROPER(employee_data!T2821))</f>
        <v>Safety</v>
      </c>
      <c r="U2821" t="str">
        <f>TRIM(PROPER(employee_data!U2821))</f>
        <v>Female</v>
      </c>
      <c r="V2821" t="str">
        <f>TRIM(employee_data!V2821)</f>
        <v>16673</v>
      </c>
      <c r="W2821" t="str">
        <f>TRIM(PROPER(employee_data!W2821))</f>
        <v>White</v>
      </c>
      <c r="X2821" t="str">
        <f>TRIM(PROPER(employee_data!X2821))</f>
        <v>Married</v>
      </c>
      <c r="Y2821" t="str">
        <f>TRIM(PROPER(employee_data!Y2821))</f>
        <v>Fully Meets</v>
      </c>
      <c r="Z2821" s="4">
        <v>4</v>
      </c>
    </row>
    <row r="2822" spans="1:26" x14ac:dyDescent="0.25">
      <c r="A2822" t="str">
        <f>TRIM(employee_data!A2822)</f>
        <v>3247</v>
      </c>
      <c r="B2822" t="str">
        <f>TRIM(PROPER(employee_data!B2822))</f>
        <v>Hailee</v>
      </c>
      <c r="C2822" t="str">
        <f>TRIM(PROPER(employee_data!C2822))</f>
        <v>Raymond</v>
      </c>
      <c r="D2822" s="2">
        <f>DATEVALUE(TEXT(employee_data!D2822,"dd/mm/yyyy"))</f>
        <v>45036</v>
      </c>
      <c r="E2822" s="2">
        <f>IFERROR(DATEVALUE(TEXT(employee_data!E2822,"dd/mm/yyyy")),TRIM(""))</f>
        <v>45144</v>
      </c>
      <c r="F2822" t="str">
        <f>TRIM(employee_data!F2822)</f>
        <v>Production Technician I</v>
      </c>
      <c r="G2822" t="str">
        <f>TRIM(PROPER(employee_data!G2822))</f>
        <v>Glenn Kelly</v>
      </c>
      <c r="H2822" t="str">
        <f>TRIM(employee_data!H2822)</f>
        <v>hailee.raymond@bilearner.com</v>
      </c>
      <c r="I2822" t="str">
        <f>TRIM(UPPER(employee_data!I2822))</f>
        <v>EW</v>
      </c>
      <c r="J2822" t="str">
        <f>TRIM(PROPER(employee_data!J2822))</f>
        <v>Active</v>
      </c>
      <c r="K2822" t="str">
        <f>TRIM(PROPER(employee_data!K2822))</f>
        <v>Full-Time</v>
      </c>
      <c r="L2822" t="str">
        <f>TRIM(PROPER(employee_data!L2822))</f>
        <v>Zone C</v>
      </c>
      <c r="M2822" t="str">
        <f>TRIM(PROPER(employee_data!M2822))</f>
        <v>Part-Time</v>
      </c>
      <c r="N2822" t="str">
        <f>TRIM(PROPER(employee_data!N2822))</f>
        <v>Resignation</v>
      </c>
      <c r="O2822" t="str">
        <f>TRIM(employee_data!O2822)</f>
        <v>Much already above care than.</v>
      </c>
      <c r="P2822" t="str">
        <f>TRIM(PROPER(employee_data!P2822))</f>
        <v>Production</v>
      </c>
      <c r="Q2822" t="str">
        <f>TRIM(PROPER(employee_data!Q2822))</f>
        <v>General - Con</v>
      </c>
      <c r="R2822" s="2">
        <f>DATEVALUE(TEXT(employee_data!R2822,"dd/mm/yyyy"))</f>
        <v>15905</v>
      </c>
      <c r="S2822" t="str">
        <f>TRIM(UPPER(employee_data!S2822))</f>
        <v>MA</v>
      </c>
      <c r="T2822" t="str">
        <f>TRIM(PROPER(employee_data!T2822))</f>
        <v>Operator</v>
      </c>
      <c r="U2822" t="str">
        <f>TRIM(PROPER(employee_data!U2822))</f>
        <v>Female</v>
      </c>
      <c r="V2822" t="str">
        <f>TRIM(employee_data!V2822)</f>
        <v>85847</v>
      </c>
      <c r="W2822" t="str">
        <f>TRIM(PROPER(employee_data!W2822))</f>
        <v>Black</v>
      </c>
      <c r="X2822" t="str">
        <f>TRIM(PROPER(employee_data!X2822))</f>
        <v>Single</v>
      </c>
      <c r="Y2822" t="str">
        <f>TRIM(PROPER(employee_data!Y2822))</f>
        <v>Fully Meets</v>
      </c>
      <c r="Z2822" s="4">
        <v>3</v>
      </c>
    </row>
    <row r="2823" spans="1:26" x14ac:dyDescent="0.25">
      <c r="A2823" t="str">
        <f>TRIM(employee_data!A2823)</f>
        <v>3248</v>
      </c>
      <c r="B2823" t="str">
        <f>TRIM(PROPER(employee_data!B2823))</f>
        <v>Micah</v>
      </c>
      <c r="C2823" t="str">
        <f>TRIM(PROPER(employee_data!C2823))</f>
        <v>Douglas</v>
      </c>
      <c r="D2823" s="2">
        <f>DATEVALUE(TEXT(employee_data!D2823,"dd/mm/yyyy"))</f>
        <v>43319</v>
      </c>
      <c r="E2823" s="2">
        <f>IFERROR(DATEVALUE(TEXT(employee_data!E2823,"dd/mm/yyyy")),TRIM(""))</f>
        <v>45126</v>
      </c>
      <c r="F2823" t="str">
        <f>TRIM(employee_data!F2823)</f>
        <v>Production Technician I</v>
      </c>
      <c r="G2823" t="str">
        <f>TRIM(PROPER(employee_data!G2823))</f>
        <v>Amy Reeves</v>
      </c>
      <c r="H2823" t="str">
        <f>TRIM(employee_data!H2823)</f>
        <v>micah.douglas@bilearner.com</v>
      </c>
      <c r="I2823" t="str">
        <f>TRIM(UPPER(employee_data!I2823))</f>
        <v>MSC</v>
      </c>
      <c r="J2823" t="str">
        <f>TRIM(PROPER(employee_data!J2823))</f>
        <v>Active</v>
      </c>
      <c r="K2823" t="str">
        <f>TRIM(PROPER(employee_data!K2823))</f>
        <v>Contract</v>
      </c>
      <c r="L2823" t="str">
        <f>TRIM(PROPER(employee_data!L2823))</f>
        <v>Zone B</v>
      </c>
      <c r="M2823" t="str">
        <f>TRIM(PROPER(employee_data!M2823))</f>
        <v>Part-Time</v>
      </c>
      <c r="N2823" t="str">
        <f>TRIM(PROPER(employee_data!N2823))</f>
        <v>Resignation</v>
      </c>
      <c r="O2823" t="str">
        <f>TRIM(employee_data!O2823)</f>
        <v>Approach together husband better.</v>
      </c>
      <c r="P2823" t="str">
        <f>TRIM(PROPER(employee_data!P2823))</f>
        <v>Production</v>
      </c>
      <c r="Q2823" t="str">
        <f>TRIM(PROPER(employee_data!Q2823))</f>
        <v>General - Con</v>
      </c>
      <c r="R2823" s="2">
        <f>DATEVALUE(TEXT(employee_data!R2823,"dd/mm/yyyy"))</f>
        <v>24549</v>
      </c>
      <c r="S2823" t="str">
        <f>TRIM(UPPER(employee_data!S2823))</f>
        <v>MA</v>
      </c>
      <c r="T2823" t="str">
        <f>TRIM(PROPER(employee_data!T2823))</f>
        <v>Clerical</v>
      </c>
      <c r="U2823" t="str">
        <f>TRIM(PROPER(employee_data!U2823))</f>
        <v>Female</v>
      </c>
      <c r="V2823" t="str">
        <f>TRIM(employee_data!V2823)</f>
        <v>27168</v>
      </c>
      <c r="W2823" t="str">
        <f>TRIM(PROPER(employee_data!W2823))</f>
        <v>Hispanic</v>
      </c>
      <c r="X2823" t="str">
        <f>TRIM(PROPER(employee_data!X2823))</f>
        <v>Single</v>
      </c>
      <c r="Y2823" t="str">
        <f>TRIM(PROPER(employee_data!Y2823))</f>
        <v>Fully Meets</v>
      </c>
      <c r="Z2823" s="4">
        <v>5</v>
      </c>
    </row>
    <row r="2824" spans="1:26" x14ac:dyDescent="0.25">
      <c r="A2824" t="str">
        <f>TRIM(employee_data!A2824)</f>
        <v>3249</v>
      </c>
      <c r="B2824" t="str">
        <f>TRIM(PROPER(employee_data!B2824))</f>
        <v>Kaley</v>
      </c>
      <c r="C2824" t="str">
        <f>TRIM(PROPER(employee_data!C2824))</f>
        <v>Pollard</v>
      </c>
      <c r="D2824" s="2">
        <f>DATEVALUE(TEXT(employee_data!D2824,"dd/mm/yyyy"))</f>
        <v>43440</v>
      </c>
      <c r="E2824" s="2" t="str">
        <f>IFERROR(DATEVALUE(TEXT(employee_data!E2824,"dd/mm/yyyy")),TRIM(""))</f>
        <v/>
      </c>
      <c r="F2824" t="str">
        <f>TRIM(employee_data!F2824)</f>
        <v>Production Technician I</v>
      </c>
      <c r="G2824" t="str">
        <f>TRIM(PROPER(employee_data!G2824))</f>
        <v>Mark Rodriguez</v>
      </c>
      <c r="H2824" t="str">
        <f>TRIM(employee_data!H2824)</f>
        <v>kaley.pollard@bilearner.com</v>
      </c>
      <c r="I2824" t="str">
        <f>TRIM(UPPER(employee_data!I2824))</f>
        <v>TNS</v>
      </c>
      <c r="J2824" t="str">
        <f>TRIM(PROPER(employee_data!J2824))</f>
        <v>Active</v>
      </c>
      <c r="K2824" t="str">
        <f>TRIM(PROPER(employee_data!K2824))</f>
        <v>Contract</v>
      </c>
      <c r="L2824" t="str">
        <f>TRIM(PROPER(employee_data!L2824))</f>
        <v>Zone C</v>
      </c>
      <c r="M2824" t="str">
        <f>TRIM(PROPER(employee_data!M2824))</f>
        <v>Part-Time</v>
      </c>
      <c r="N2824" t="str">
        <f>TRIM(PROPER(employee_data!N2824))</f>
        <v>Unk</v>
      </c>
      <c r="O2824" t="str">
        <f>TRIM(employee_data!O2824)</f>
        <v/>
      </c>
      <c r="P2824" t="str">
        <f>TRIM(PROPER(employee_data!P2824))</f>
        <v>Production</v>
      </c>
      <c r="Q2824" t="str">
        <f>TRIM(PROPER(employee_data!Q2824))</f>
        <v>Underground</v>
      </c>
      <c r="R2824" s="2">
        <f>DATEVALUE(TEXT(employee_data!R2824,"dd/mm/yyyy"))</f>
        <v>17550</v>
      </c>
      <c r="S2824" t="str">
        <f>TRIM(UPPER(employee_data!S2824))</f>
        <v>MA</v>
      </c>
      <c r="T2824" t="str">
        <f>TRIM(PROPER(employee_data!T2824))</f>
        <v>Laborer</v>
      </c>
      <c r="U2824" t="str">
        <f>TRIM(PROPER(employee_data!U2824))</f>
        <v>Male</v>
      </c>
      <c r="V2824" t="str">
        <f>TRIM(employee_data!V2824)</f>
        <v>26745</v>
      </c>
      <c r="W2824" t="str">
        <f>TRIM(PROPER(employee_data!W2824))</f>
        <v>Black</v>
      </c>
      <c r="X2824" t="str">
        <f>TRIM(PROPER(employee_data!X2824))</f>
        <v>Single</v>
      </c>
      <c r="Y2824" t="str">
        <f>TRIM(PROPER(employee_data!Y2824))</f>
        <v>Fully Meets</v>
      </c>
      <c r="Z2824" s="4">
        <v>3</v>
      </c>
    </row>
    <row r="2825" spans="1:26" x14ac:dyDescent="0.25">
      <c r="A2825" t="str">
        <f>TRIM(employee_data!A2825)</f>
        <v>3250</v>
      </c>
      <c r="B2825" t="str">
        <f>TRIM(PROPER(employee_data!B2825))</f>
        <v>Seth</v>
      </c>
      <c r="C2825" t="str">
        <f>TRIM(PROPER(employee_data!C2825))</f>
        <v>Fletcher</v>
      </c>
      <c r="D2825" s="2">
        <f>DATEVALUE(TEXT(employee_data!D2825,"dd/mm/yyyy"))</f>
        <v>44280</v>
      </c>
      <c r="E2825" s="2" t="str">
        <f>IFERROR(DATEVALUE(TEXT(employee_data!E2825,"dd/mm/yyyy")),TRIM(""))</f>
        <v/>
      </c>
      <c r="F2825" t="str">
        <f>TRIM(employee_data!F2825)</f>
        <v>Production Technician I</v>
      </c>
      <c r="G2825" t="str">
        <f>TRIM(PROPER(employee_data!G2825))</f>
        <v>Shawn Wallace</v>
      </c>
      <c r="H2825" t="str">
        <f>TRIM(employee_data!H2825)</f>
        <v>seth.fletcher@bilearner.com</v>
      </c>
      <c r="I2825" t="str">
        <f>TRIM(UPPER(employee_data!I2825))</f>
        <v>PYZ</v>
      </c>
      <c r="J2825" t="str">
        <f>TRIM(PROPER(employee_data!J2825))</f>
        <v>Active</v>
      </c>
      <c r="K2825" t="str">
        <f>TRIM(PROPER(employee_data!K2825))</f>
        <v>Full-Time</v>
      </c>
      <c r="L2825" t="str">
        <f>TRIM(PROPER(employee_data!L2825))</f>
        <v>Zone B</v>
      </c>
      <c r="M2825" t="str">
        <f>TRIM(PROPER(employee_data!M2825))</f>
        <v>Full-Time</v>
      </c>
      <c r="N2825" t="str">
        <f>TRIM(PROPER(employee_data!N2825))</f>
        <v>Unk</v>
      </c>
      <c r="O2825" t="str">
        <f>TRIM(employee_data!O2825)</f>
        <v/>
      </c>
      <c r="P2825" t="str">
        <f>TRIM(PROPER(employee_data!P2825))</f>
        <v>Production</v>
      </c>
      <c r="Q2825" t="str">
        <f>TRIM(PROPER(employee_data!Q2825))</f>
        <v>Project Management - Con</v>
      </c>
      <c r="R2825" s="2">
        <f>DATEVALUE(TEXT(employee_data!R2825,"dd/mm/yyyy"))</f>
        <v>35592</v>
      </c>
      <c r="S2825" t="str">
        <f>TRIM(UPPER(employee_data!S2825))</f>
        <v>MA</v>
      </c>
      <c r="T2825" t="str">
        <f>TRIM(PROPER(employee_data!T2825))</f>
        <v>Supervisor</v>
      </c>
      <c r="U2825" t="str">
        <f>TRIM(PROPER(employee_data!U2825))</f>
        <v>Male</v>
      </c>
      <c r="V2825" t="str">
        <f>TRIM(employee_data!V2825)</f>
        <v>25590</v>
      </c>
      <c r="W2825" t="str">
        <f>TRIM(PROPER(employee_data!W2825))</f>
        <v>Asian</v>
      </c>
      <c r="X2825" t="str">
        <f>TRIM(PROPER(employee_data!X2825))</f>
        <v>Married</v>
      </c>
      <c r="Y2825" t="str">
        <f>TRIM(PROPER(employee_data!Y2825))</f>
        <v>Fully Meets</v>
      </c>
      <c r="Z2825" s="4">
        <v>2</v>
      </c>
    </row>
    <row r="2826" spans="1:26" x14ac:dyDescent="0.25">
      <c r="A2826" t="str">
        <f>TRIM(employee_data!A2826)</f>
        <v>3251</v>
      </c>
      <c r="B2826" t="str">
        <f>TRIM(PROPER(employee_data!B2826))</f>
        <v>Elliana</v>
      </c>
      <c r="C2826" t="str">
        <f>TRIM(PROPER(employee_data!C2826))</f>
        <v>Thomas</v>
      </c>
      <c r="D2826" s="2">
        <f>DATEVALUE(TEXT(employee_data!D2826,"dd/mm/yyyy"))</f>
        <v>43511</v>
      </c>
      <c r="E2826" s="2">
        <f>IFERROR(DATEVALUE(TEXT(employee_data!E2826,"dd/mm/yyyy")),TRIM(""))</f>
        <v>43580</v>
      </c>
      <c r="F2826" t="str">
        <f>TRIM(employee_data!F2826)</f>
        <v>Production Technician I</v>
      </c>
      <c r="G2826" t="str">
        <f>TRIM(PROPER(employee_data!G2826))</f>
        <v>Natalie Cox</v>
      </c>
      <c r="H2826" t="str">
        <f>TRIM(employee_data!H2826)</f>
        <v>elliana.thomas@bilearner.com</v>
      </c>
      <c r="I2826" t="str">
        <f>TRIM(UPPER(employee_data!I2826))</f>
        <v>WBL</v>
      </c>
      <c r="J2826" t="str">
        <f>TRIM(PROPER(employee_data!J2826))</f>
        <v>Voluntarily Terminated</v>
      </c>
      <c r="K2826" t="str">
        <f>TRIM(PROPER(employee_data!K2826))</f>
        <v>Contract</v>
      </c>
      <c r="L2826" t="str">
        <f>TRIM(PROPER(employee_data!L2826))</f>
        <v>Zone A</v>
      </c>
      <c r="M2826" t="str">
        <f>TRIM(PROPER(employee_data!M2826))</f>
        <v>Part-Time</v>
      </c>
      <c r="N2826" t="str">
        <f>TRIM(PROPER(employee_data!N2826))</f>
        <v>Resignation</v>
      </c>
      <c r="O2826" t="str">
        <f>TRIM(employee_data!O2826)</f>
        <v>Any record environment.</v>
      </c>
      <c r="P2826" t="str">
        <f>TRIM(PROPER(employee_data!P2826))</f>
        <v>Production</v>
      </c>
      <c r="Q2826" t="str">
        <f>TRIM(PROPER(employee_data!Q2826))</f>
        <v>Field Operations</v>
      </c>
      <c r="R2826" s="2">
        <f>DATEVALUE(TEXT(employee_data!R2826,"dd/mm/yyyy"))</f>
        <v>20557</v>
      </c>
      <c r="S2826" t="str">
        <f>TRIM(UPPER(employee_data!S2826))</f>
        <v>MA</v>
      </c>
      <c r="T2826" t="str">
        <f>TRIM(PROPER(employee_data!T2826))</f>
        <v>Laborer</v>
      </c>
      <c r="U2826" t="str">
        <f>TRIM(PROPER(employee_data!U2826))</f>
        <v>Male</v>
      </c>
      <c r="V2826" t="str">
        <f>TRIM(employee_data!V2826)</f>
        <v>36234</v>
      </c>
      <c r="W2826" t="str">
        <f>TRIM(PROPER(employee_data!W2826))</f>
        <v>White</v>
      </c>
      <c r="X2826" t="str">
        <f>TRIM(PROPER(employee_data!X2826))</f>
        <v>Divorced</v>
      </c>
      <c r="Y2826" t="str">
        <f>TRIM(PROPER(employee_data!Y2826))</f>
        <v>Fully Meets</v>
      </c>
      <c r="Z2826" s="4">
        <v>5</v>
      </c>
    </row>
    <row r="2827" spans="1:26" x14ac:dyDescent="0.25">
      <c r="A2827" t="str">
        <f>TRIM(employee_data!A2827)</f>
        <v>3252</v>
      </c>
      <c r="B2827" t="str">
        <f>TRIM(PROPER(employee_data!B2827))</f>
        <v>Edward</v>
      </c>
      <c r="C2827" t="str">
        <f>TRIM(PROPER(employee_data!C2827))</f>
        <v>Chung</v>
      </c>
      <c r="D2827" s="2">
        <f>DATEVALUE(TEXT(employee_data!D2827,"dd/mm/yyyy"))</f>
        <v>44999</v>
      </c>
      <c r="E2827" s="2" t="str">
        <f>IFERROR(DATEVALUE(TEXT(employee_data!E2827,"dd/mm/yyyy")),TRIM(""))</f>
        <v/>
      </c>
      <c r="F2827" t="str">
        <f>TRIM(employee_data!F2827)</f>
        <v>Production Technician I</v>
      </c>
      <c r="G2827" t="str">
        <f>TRIM(PROPER(employee_data!G2827))</f>
        <v>Sarah Cannon</v>
      </c>
      <c r="H2827" t="str">
        <f>TRIM(employee_data!H2827)</f>
        <v>edward.chung@bilearner.com</v>
      </c>
      <c r="I2827" t="str">
        <f>TRIM(UPPER(employee_data!I2827))</f>
        <v>NEL</v>
      </c>
      <c r="J2827" t="str">
        <f>TRIM(PROPER(employee_data!J2827))</f>
        <v>Active</v>
      </c>
      <c r="K2827" t="str">
        <f>TRIM(PROPER(employee_data!K2827))</f>
        <v>Full-Time</v>
      </c>
      <c r="L2827" t="str">
        <f>TRIM(PROPER(employee_data!L2827))</f>
        <v>Zone A</v>
      </c>
      <c r="M2827" t="str">
        <f>TRIM(PROPER(employee_data!M2827))</f>
        <v>Part-Time</v>
      </c>
      <c r="N2827" t="str">
        <f>TRIM(PROPER(employee_data!N2827))</f>
        <v>Unk</v>
      </c>
      <c r="O2827" t="str">
        <f>TRIM(employee_data!O2827)</f>
        <v/>
      </c>
      <c r="P2827" t="str">
        <f>TRIM(PROPER(employee_data!P2827))</f>
        <v>Production</v>
      </c>
      <c r="Q2827" t="str">
        <f>TRIM(PROPER(employee_data!Q2827))</f>
        <v>Shop (Fleet)</v>
      </c>
      <c r="R2827" s="2">
        <f>DATEVALUE(TEXT(employee_data!R2827,"dd/mm/yyyy"))</f>
        <v>34275</v>
      </c>
      <c r="S2827" t="str">
        <f>TRIM(UPPER(employee_data!S2827))</f>
        <v>MA</v>
      </c>
      <c r="T2827" t="str">
        <f>TRIM(PROPER(employee_data!T2827))</f>
        <v>Mechanic</v>
      </c>
      <c r="U2827" t="str">
        <f>TRIM(PROPER(employee_data!U2827))</f>
        <v>Female</v>
      </c>
      <c r="V2827" t="str">
        <f>TRIM(employee_data!V2827)</f>
        <v>29287</v>
      </c>
      <c r="W2827" t="str">
        <f>TRIM(PROPER(employee_data!W2827))</f>
        <v>Black</v>
      </c>
      <c r="X2827" t="str">
        <f>TRIM(PROPER(employee_data!X2827))</f>
        <v>Divorced</v>
      </c>
      <c r="Y2827" t="str">
        <f>TRIM(PROPER(employee_data!Y2827))</f>
        <v>Pip</v>
      </c>
      <c r="Z2827" s="4">
        <v>4</v>
      </c>
    </row>
    <row r="2828" spans="1:26" x14ac:dyDescent="0.25">
      <c r="A2828" t="str">
        <f>TRIM(employee_data!A2828)</f>
        <v>3253</v>
      </c>
      <c r="B2828" t="str">
        <f>TRIM(PROPER(employee_data!B2828))</f>
        <v>Tessa</v>
      </c>
      <c r="C2828" t="str">
        <f>TRIM(PROPER(employee_data!C2828))</f>
        <v>Estes</v>
      </c>
      <c r="D2828" s="2">
        <f>DATEVALUE(TEXT(employee_data!D2828,"dd/mm/yyyy"))</f>
        <v>43709</v>
      </c>
      <c r="E2828" s="2">
        <f>IFERROR(DATEVALUE(TEXT(employee_data!E2828,"dd/mm/yyyy")),TRIM(""))</f>
        <v>44348</v>
      </c>
      <c r="F2828" t="str">
        <f>TRIM(employee_data!F2828)</f>
        <v>Production Technician I</v>
      </c>
      <c r="G2828" t="str">
        <f>TRIM(PROPER(employee_data!G2828))</f>
        <v>Terrance Pitts</v>
      </c>
      <c r="H2828" t="str">
        <f>TRIM(employee_data!H2828)</f>
        <v>tessa.estes@bilearner.com</v>
      </c>
      <c r="I2828" t="str">
        <f>TRIM(UPPER(employee_data!I2828))</f>
        <v>PL</v>
      </c>
      <c r="J2828" t="str">
        <f>TRIM(PROPER(employee_data!J2828))</f>
        <v>Leave Of Absence</v>
      </c>
      <c r="K2828" t="str">
        <f>TRIM(PROPER(employee_data!K2828))</f>
        <v>Part-Time</v>
      </c>
      <c r="L2828" t="str">
        <f>TRIM(PROPER(employee_data!L2828))</f>
        <v>Zone A</v>
      </c>
      <c r="M2828" t="str">
        <f>TRIM(PROPER(employee_data!M2828))</f>
        <v>Part-Time</v>
      </c>
      <c r="N2828" t="str">
        <f>TRIM(PROPER(employee_data!N2828))</f>
        <v>Involuntary</v>
      </c>
      <c r="O2828" t="str">
        <f>TRIM(employee_data!O2828)</f>
        <v>Star candidate seven television teacher all many.</v>
      </c>
      <c r="P2828" t="str">
        <f>TRIM(PROPER(employee_data!P2828))</f>
        <v>Production</v>
      </c>
      <c r="Q2828" t="str">
        <f>TRIM(PROPER(employee_data!Q2828))</f>
        <v>Field Operations</v>
      </c>
      <c r="R2828" s="2">
        <f>DATEVALUE(TEXT(employee_data!R2828,"dd/mm/yyyy"))</f>
        <v>34104</v>
      </c>
      <c r="S2828" t="str">
        <f>TRIM(UPPER(employee_data!S2828))</f>
        <v>MA</v>
      </c>
      <c r="T2828" t="str">
        <f>TRIM(PROPER(employee_data!T2828))</f>
        <v>Technician</v>
      </c>
      <c r="U2828" t="str">
        <f>TRIM(PROPER(employee_data!U2828))</f>
        <v>Female</v>
      </c>
      <c r="V2828" t="str">
        <f>TRIM(employee_data!V2828)</f>
        <v>46895</v>
      </c>
      <c r="W2828" t="str">
        <f>TRIM(PROPER(employee_data!W2828))</f>
        <v>White</v>
      </c>
      <c r="X2828" t="str">
        <f>TRIM(PROPER(employee_data!X2828))</f>
        <v>Single</v>
      </c>
      <c r="Y2828" t="str">
        <f>TRIM(PROPER(employee_data!Y2828))</f>
        <v>Fully Meets</v>
      </c>
      <c r="Z2828" s="4">
        <v>2</v>
      </c>
    </row>
    <row r="2829" spans="1:26" x14ac:dyDescent="0.25">
      <c r="A2829" t="str">
        <f>TRIM(employee_data!A2829)</f>
        <v>3254</v>
      </c>
      <c r="B2829" t="str">
        <f>TRIM(PROPER(employee_data!B2829))</f>
        <v>Charlie</v>
      </c>
      <c r="C2829" t="str">
        <f>TRIM(PROPER(employee_data!C2829))</f>
        <v>Carson</v>
      </c>
      <c r="D2829" s="2">
        <f>DATEVALUE(TEXT(employee_data!D2829,"dd/mm/yyyy"))</f>
        <v>44250</v>
      </c>
      <c r="E2829" s="2">
        <f>IFERROR(DATEVALUE(TEXT(employee_data!E2829,"dd/mm/yyyy")),TRIM(""))</f>
        <v>44755</v>
      </c>
      <c r="F2829" t="str">
        <f>TRIM(employee_data!F2829)</f>
        <v>Production Technician I</v>
      </c>
      <c r="G2829" t="str">
        <f>TRIM(PROPER(employee_data!G2829))</f>
        <v>Samantha Gilbert</v>
      </c>
      <c r="H2829" t="str">
        <f>TRIM(employee_data!H2829)</f>
        <v>charlie.carson@bilearner.com</v>
      </c>
      <c r="I2829" t="str">
        <f>TRIM(UPPER(employee_data!I2829))</f>
        <v>BPC</v>
      </c>
      <c r="J2829" t="str">
        <f>TRIM(PROPER(employee_data!J2829))</f>
        <v>Leave Of Absence</v>
      </c>
      <c r="K2829" t="str">
        <f>TRIM(PROPER(employee_data!K2829))</f>
        <v>Full-Time</v>
      </c>
      <c r="L2829" t="str">
        <f>TRIM(PROPER(employee_data!L2829))</f>
        <v>Zone B</v>
      </c>
      <c r="M2829" t="str">
        <f>TRIM(PROPER(employee_data!M2829))</f>
        <v>Temporary</v>
      </c>
      <c r="N2829" t="str">
        <f>TRIM(PROPER(employee_data!N2829))</f>
        <v>Voluntary</v>
      </c>
      <c r="O2829" t="str">
        <f>TRIM(employee_data!O2829)</f>
        <v>Save interest factor training.</v>
      </c>
      <c r="P2829" t="str">
        <f>TRIM(PROPER(employee_data!P2829))</f>
        <v>Production</v>
      </c>
      <c r="Q2829" t="str">
        <f>TRIM(PROPER(employee_data!Q2829))</f>
        <v>General - Sga</v>
      </c>
      <c r="R2829" s="2">
        <f>DATEVALUE(TEXT(employee_data!R2829,"dd/mm/yyyy"))</f>
        <v>32740</v>
      </c>
      <c r="S2829" t="str">
        <f>TRIM(UPPER(employee_data!S2829))</f>
        <v>MA</v>
      </c>
      <c r="T2829" t="str">
        <f>TRIM(PROPER(employee_data!T2829))</f>
        <v>Administration</v>
      </c>
      <c r="U2829" t="str">
        <f>TRIM(PROPER(employee_data!U2829))</f>
        <v>Male</v>
      </c>
      <c r="V2829" t="str">
        <f>TRIM(employee_data!V2829)</f>
        <v>25093</v>
      </c>
      <c r="W2829" t="str">
        <f>TRIM(PROPER(employee_data!W2829))</f>
        <v>Other</v>
      </c>
      <c r="X2829" t="str">
        <f>TRIM(PROPER(employee_data!X2829))</f>
        <v>Widowed</v>
      </c>
      <c r="Y2829" t="str">
        <f>TRIM(PROPER(employee_data!Y2829))</f>
        <v>Fully Meets</v>
      </c>
      <c r="Z2829" s="4">
        <v>3</v>
      </c>
    </row>
    <row r="2830" spans="1:26" x14ac:dyDescent="0.25">
      <c r="A2830" t="str">
        <f>TRIM(employee_data!A2830)</f>
        <v>3255</v>
      </c>
      <c r="B2830" t="str">
        <f>TRIM(PROPER(employee_data!B2830))</f>
        <v>Lawson</v>
      </c>
      <c r="C2830" t="str">
        <f>TRIM(PROPER(employee_data!C2830))</f>
        <v>Zuniga</v>
      </c>
      <c r="D2830" s="2">
        <f>DATEVALUE(TEXT(employee_data!D2830,"dd/mm/yyyy"))</f>
        <v>45007</v>
      </c>
      <c r="E2830" s="2" t="str">
        <f>IFERROR(DATEVALUE(TEXT(employee_data!E2830,"dd/mm/yyyy")),TRIM(""))</f>
        <v/>
      </c>
      <c r="F2830" t="str">
        <f>TRIM(employee_data!F2830)</f>
        <v>Production Technician I</v>
      </c>
      <c r="G2830" t="str">
        <f>TRIM(PROPER(employee_data!G2830))</f>
        <v>Natalie Lang</v>
      </c>
      <c r="H2830" t="str">
        <f>TRIM(employee_data!H2830)</f>
        <v>lawson.zuniga@bilearner.com</v>
      </c>
      <c r="I2830" t="str">
        <f>TRIM(UPPER(employee_data!I2830))</f>
        <v>CCDR</v>
      </c>
      <c r="J2830" t="str">
        <f>TRIM(PROPER(employee_data!J2830))</f>
        <v>Active</v>
      </c>
      <c r="K2830" t="str">
        <f>TRIM(PROPER(employee_data!K2830))</f>
        <v>Contract</v>
      </c>
      <c r="L2830" t="str">
        <f>TRIM(PROPER(employee_data!L2830))</f>
        <v>Zone C</v>
      </c>
      <c r="M2830" t="str">
        <f>TRIM(PROPER(employee_data!M2830))</f>
        <v>Part-Time</v>
      </c>
      <c r="N2830" t="str">
        <f>TRIM(PROPER(employee_data!N2830))</f>
        <v>Unk</v>
      </c>
      <c r="O2830" t="str">
        <f>TRIM(employee_data!O2830)</f>
        <v/>
      </c>
      <c r="P2830" t="str">
        <f>TRIM(PROPER(employee_data!P2830))</f>
        <v>Production</v>
      </c>
      <c r="Q2830" t="str">
        <f>TRIM(PROPER(employee_data!Q2830))</f>
        <v>Yard (Material Handling)</v>
      </c>
      <c r="R2830" s="2">
        <f>DATEVALUE(TEXT(employee_data!R2830,"dd/mm/yyyy"))</f>
        <v>22407</v>
      </c>
      <c r="S2830" t="str">
        <f>TRIM(UPPER(employee_data!S2830))</f>
        <v>MA</v>
      </c>
      <c r="T2830" t="str">
        <f>TRIM(PROPER(employee_data!T2830))</f>
        <v>Runner</v>
      </c>
      <c r="U2830" t="str">
        <f>TRIM(PROPER(employee_data!U2830))</f>
        <v>Male</v>
      </c>
      <c r="V2830" t="str">
        <f>TRIM(employee_data!V2830)</f>
        <v>65332</v>
      </c>
      <c r="W2830" t="str">
        <f>TRIM(PROPER(employee_data!W2830))</f>
        <v>Other</v>
      </c>
      <c r="X2830" t="str">
        <f>TRIM(PROPER(employee_data!X2830))</f>
        <v>Widowed</v>
      </c>
      <c r="Y2830" t="str">
        <f>TRIM(PROPER(employee_data!Y2830))</f>
        <v>Fully Meets</v>
      </c>
      <c r="Z2830" s="4">
        <v>3</v>
      </c>
    </row>
    <row r="2831" spans="1:26" x14ac:dyDescent="0.25">
      <c r="A2831" t="str">
        <f>TRIM(employee_data!A2831)</f>
        <v>3256</v>
      </c>
      <c r="B2831" t="str">
        <f>TRIM(PROPER(employee_data!B2831))</f>
        <v>Coleman</v>
      </c>
      <c r="C2831" t="str">
        <f>TRIM(PROPER(employee_data!C2831))</f>
        <v>Huffman</v>
      </c>
      <c r="D2831" s="2">
        <f>DATEVALUE(TEXT(employee_data!D2831,"dd/mm/yyyy"))</f>
        <v>43489</v>
      </c>
      <c r="E2831" s="2" t="str">
        <f>IFERROR(DATEVALUE(TEXT(employee_data!E2831,"dd/mm/yyyy")),TRIM(""))</f>
        <v/>
      </c>
      <c r="F2831" t="str">
        <f>TRIM(employee_data!F2831)</f>
        <v>Production Technician I</v>
      </c>
      <c r="G2831" t="str">
        <f>TRIM(PROPER(employee_data!G2831))</f>
        <v>Kelsey Calhoun Dds</v>
      </c>
      <c r="H2831" t="str">
        <f>TRIM(employee_data!H2831)</f>
        <v>coleman.huffman@bilearner.com</v>
      </c>
      <c r="I2831" t="str">
        <f>TRIM(UPPER(employee_data!I2831))</f>
        <v>SVG</v>
      </c>
      <c r="J2831" t="str">
        <f>TRIM(PROPER(employee_data!J2831))</f>
        <v>Active</v>
      </c>
      <c r="K2831" t="str">
        <f>TRIM(PROPER(employee_data!K2831))</f>
        <v>Part-Time</v>
      </c>
      <c r="L2831" t="str">
        <f>TRIM(PROPER(employee_data!L2831))</f>
        <v>Zone B</v>
      </c>
      <c r="M2831" t="str">
        <f>TRIM(PROPER(employee_data!M2831))</f>
        <v>Part-Time</v>
      </c>
      <c r="N2831" t="str">
        <f>TRIM(PROPER(employee_data!N2831))</f>
        <v>Unk</v>
      </c>
      <c r="O2831" t="str">
        <f>TRIM(employee_data!O2831)</f>
        <v/>
      </c>
      <c r="P2831" t="str">
        <f>TRIM(PROPER(employee_data!P2831))</f>
        <v>Production</v>
      </c>
      <c r="Q2831" t="str">
        <f>TRIM(PROPER(employee_data!Q2831))</f>
        <v>General - Con</v>
      </c>
      <c r="R2831" s="2">
        <f>DATEVALUE(TEXT(employee_data!R2831,"dd/mm/yyyy"))</f>
        <v>20043</v>
      </c>
      <c r="S2831" t="str">
        <f>TRIM(UPPER(employee_data!S2831))</f>
        <v>MA</v>
      </c>
      <c r="T2831" t="str">
        <f>TRIM(PROPER(employee_data!T2831))</f>
        <v>Flagger</v>
      </c>
      <c r="U2831" t="str">
        <f>TRIM(PROPER(employee_data!U2831))</f>
        <v>Male</v>
      </c>
      <c r="V2831" t="str">
        <f>TRIM(employee_data!V2831)</f>
        <v>4750</v>
      </c>
      <c r="W2831" t="str">
        <f>TRIM(PROPER(employee_data!W2831))</f>
        <v>Black</v>
      </c>
      <c r="X2831" t="str">
        <f>TRIM(PROPER(employee_data!X2831))</f>
        <v>Divorced</v>
      </c>
      <c r="Y2831" t="str">
        <f>TRIM(PROPER(employee_data!Y2831))</f>
        <v>Fully Meets</v>
      </c>
      <c r="Z2831" s="4">
        <v>5</v>
      </c>
    </row>
    <row r="2832" spans="1:26" x14ac:dyDescent="0.25">
      <c r="A2832" t="str">
        <f>TRIM(employee_data!A2832)</f>
        <v>3257</v>
      </c>
      <c r="B2832" t="str">
        <f>TRIM(PROPER(employee_data!B2832))</f>
        <v>Sanaa</v>
      </c>
      <c r="C2832" t="str">
        <f>TRIM(PROPER(employee_data!C2832))</f>
        <v>Reilly</v>
      </c>
      <c r="D2832" s="2">
        <f>DATEVALUE(TEXT(employee_data!D2832,"dd/mm/yyyy"))</f>
        <v>44154</v>
      </c>
      <c r="E2832" s="2" t="str">
        <f>IFERROR(DATEVALUE(TEXT(employee_data!E2832,"dd/mm/yyyy")),TRIM(""))</f>
        <v/>
      </c>
      <c r="F2832" t="str">
        <f>TRIM(employee_data!F2832)</f>
        <v>Production Technician II</v>
      </c>
      <c r="G2832" t="str">
        <f>TRIM(PROPER(employee_data!G2832))</f>
        <v>Jeffrey Terry</v>
      </c>
      <c r="H2832" t="str">
        <f>TRIM(employee_data!H2832)</f>
        <v>sanaa.reilly@bilearner.com</v>
      </c>
      <c r="I2832" t="str">
        <f>TRIM(UPPER(employee_data!I2832))</f>
        <v>PL</v>
      </c>
      <c r="J2832" t="str">
        <f>TRIM(PROPER(employee_data!J2832))</f>
        <v>Active</v>
      </c>
      <c r="K2832" t="str">
        <f>TRIM(PROPER(employee_data!K2832))</f>
        <v>Full-Time</v>
      </c>
      <c r="L2832" t="str">
        <f>TRIM(PROPER(employee_data!L2832))</f>
        <v>Zone A</v>
      </c>
      <c r="M2832" t="str">
        <f>TRIM(PROPER(employee_data!M2832))</f>
        <v>Full-Time</v>
      </c>
      <c r="N2832" t="str">
        <f>TRIM(PROPER(employee_data!N2832))</f>
        <v>Unk</v>
      </c>
      <c r="O2832" t="str">
        <f>TRIM(employee_data!O2832)</f>
        <v/>
      </c>
      <c r="P2832" t="str">
        <f>TRIM(PROPER(employee_data!P2832))</f>
        <v>Production</v>
      </c>
      <c r="Q2832" t="str">
        <f>TRIM(PROPER(employee_data!Q2832))</f>
        <v>Wireline Construction</v>
      </c>
      <c r="R2832" s="2">
        <f>DATEVALUE(TEXT(employee_data!R2832,"dd/mm/yyyy"))</f>
        <v>31512</v>
      </c>
      <c r="S2832" t="str">
        <f>TRIM(UPPER(employee_data!S2832))</f>
        <v>MA</v>
      </c>
      <c r="T2832" t="str">
        <f>TRIM(PROPER(employee_data!T2832))</f>
        <v>Laborer</v>
      </c>
      <c r="U2832" t="str">
        <f>TRIM(PROPER(employee_data!U2832))</f>
        <v>Female</v>
      </c>
      <c r="V2832" t="str">
        <f>TRIM(employee_data!V2832)</f>
        <v>89893</v>
      </c>
      <c r="W2832" t="str">
        <f>TRIM(PROPER(employee_data!W2832))</f>
        <v>Other</v>
      </c>
      <c r="X2832" t="str">
        <f>TRIM(PROPER(employee_data!X2832))</f>
        <v>Single</v>
      </c>
      <c r="Y2832" t="str">
        <f>TRIM(PROPER(employee_data!Y2832))</f>
        <v>Fully Meets</v>
      </c>
      <c r="Z2832" s="4">
        <v>3</v>
      </c>
    </row>
    <row r="2833" spans="1:26" x14ac:dyDescent="0.25">
      <c r="A2833" t="str">
        <f>TRIM(employee_data!A2833)</f>
        <v>3258</v>
      </c>
      <c r="B2833" t="str">
        <f>TRIM(PROPER(employee_data!B2833))</f>
        <v>Slade</v>
      </c>
      <c r="C2833" t="str">
        <f>TRIM(PROPER(employee_data!C2833))</f>
        <v>Randolph</v>
      </c>
      <c r="D2833" s="2">
        <f>DATEVALUE(TEXT(employee_data!D2833,"dd/mm/yyyy"))</f>
        <v>44972</v>
      </c>
      <c r="E2833" s="2" t="str">
        <f>IFERROR(DATEVALUE(TEXT(employee_data!E2833,"dd/mm/yyyy")),TRIM(""))</f>
        <v/>
      </c>
      <c r="F2833" t="str">
        <f>TRIM(employee_data!F2833)</f>
        <v>Production Technician II</v>
      </c>
      <c r="G2833" t="str">
        <f>TRIM(PROPER(employee_data!G2833))</f>
        <v>David Vargas</v>
      </c>
      <c r="H2833" t="str">
        <f>TRIM(employee_data!H2833)</f>
        <v>slade.randolph@bilearner.com</v>
      </c>
      <c r="I2833" t="str">
        <f>TRIM(UPPER(employee_data!I2833))</f>
        <v>BPC</v>
      </c>
      <c r="J2833" t="str">
        <f>TRIM(PROPER(employee_data!J2833))</f>
        <v>Active</v>
      </c>
      <c r="K2833" t="str">
        <f>TRIM(PROPER(employee_data!K2833))</f>
        <v>Part-Time</v>
      </c>
      <c r="L2833" t="str">
        <f>TRIM(PROPER(employee_data!L2833))</f>
        <v>Zone B</v>
      </c>
      <c r="M2833" t="str">
        <f>TRIM(PROPER(employee_data!M2833))</f>
        <v>Temporary</v>
      </c>
      <c r="N2833" t="str">
        <f>TRIM(PROPER(employee_data!N2833))</f>
        <v>Unk</v>
      </c>
      <c r="O2833" t="str">
        <f>TRIM(employee_data!O2833)</f>
        <v/>
      </c>
      <c r="P2833" t="str">
        <f>TRIM(PROPER(employee_data!P2833))</f>
        <v>Production</v>
      </c>
      <c r="Q2833" t="str">
        <f>TRIM(PROPER(employee_data!Q2833))</f>
        <v>Aerial</v>
      </c>
      <c r="R2833" s="2">
        <f>DATEVALUE(TEXT(employee_data!R2833,"dd/mm/yyyy"))</f>
        <v>26076</v>
      </c>
      <c r="S2833" t="str">
        <f>TRIM(UPPER(employee_data!S2833))</f>
        <v>MA</v>
      </c>
      <c r="T2833" t="str">
        <f>TRIM(PROPER(employee_data!T2833))</f>
        <v>Foreman</v>
      </c>
      <c r="U2833" t="str">
        <f>TRIM(PROPER(employee_data!U2833))</f>
        <v>Male</v>
      </c>
      <c r="V2833" t="str">
        <f>TRIM(employee_data!V2833)</f>
        <v>27959</v>
      </c>
      <c r="W2833" t="str">
        <f>TRIM(PROPER(employee_data!W2833))</f>
        <v>White</v>
      </c>
      <c r="X2833" t="str">
        <f>TRIM(PROPER(employee_data!X2833))</f>
        <v>Single</v>
      </c>
      <c r="Y2833" t="str">
        <f>TRIM(PROPER(employee_data!Y2833))</f>
        <v>Fully Meets</v>
      </c>
      <c r="Z2833" s="4">
        <v>2</v>
      </c>
    </row>
    <row r="2834" spans="1:26" x14ac:dyDescent="0.25">
      <c r="A2834" t="str">
        <f>TRIM(employee_data!A2834)</f>
        <v>3259</v>
      </c>
      <c r="B2834" t="str">
        <f>TRIM(PROPER(employee_data!B2834))</f>
        <v>Dania</v>
      </c>
      <c r="C2834" t="str">
        <f>TRIM(PROPER(employee_data!C2834))</f>
        <v>Hale</v>
      </c>
      <c r="D2834" s="2">
        <f>DATEVALUE(TEXT(employee_data!D2834,"dd/mm/yyyy"))</f>
        <v>44690</v>
      </c>
      <c r="E2834" s="2">
        <f>IFERROR(DATEVALUE(TEXT(employee_data!E2834,"dd/mm/yyyy")),TRIM(""))</f>
        <v>44722</v>
      </c>
      <c r="F2834" t="str">
        <f>TRIM(employee_data!F2834)</f>
        <v>Production Technician II</v>
      </c>
      <c r="G2834" t="str">
        <f>TRIM(PROPER(employee_data!G2834))</f>
        <v>Matthew York</v>
      </c>
      <c r="H2834" t="str">
        <f>TRIM(employee_data!H2834)</f>
        <v>dania.hale@bilearner.com</v>
      </c>
      <c r="I2834" t="str">
        <f>TRIM(UPPER(employee_data!I2834))</f>
        <v>CCDR</v>
      </c>
      <c r="J2834" t="str">
        <f>TRIM(PROPER(employee_data!J2834))</f>
        <v>Voluntarily Terminated</v>
      </c>
      <c r="K2834" t="str">
        <f>TRIM(PROPER(employee_data!K2834))</f>
        <v>Full-Time</v>
      </c>
      <c r="L2834" t="str">
        <f>TRIM(PROPER(employee_data!L2834))</f>
        <v>Zone B</v>
      </c>
      <c r="M2834" t="str">
        <f>TRIM(PROPER(employee_data!M2834))</f>
        <v>Full-Time</v>
      </c>
      <c r="N2834" t="str">
        <f>TRIM(PROPER(employee_data!N2834))</f>
        <v>Resignation</v>
      </c>
      <c r="O2834" t="str">
        <f>TRIM(employee_data!O2834)</f>
        <v>Trouble hot lead article guess travel.</v>
      </c>
      <c r="P2834" t="str">
        <f>TRIM(PROPER(employee_data!P2834))</f>
        <v>Production</v>
      </c>
      <c r="Q2834" t="str">
        <f>TRIM(PROPER(employee_data!Q2834))</f>
        <v>Field Operations</v>
      </c>
      <c r="R2834" s="2">
        <f>DATEVALUE(TEXT(employee_data!R2834,"dd/mm/yyyy"))</f>
        <v>17131</v>
      </c>
      <c r="S2834" t="str">
        <f>TRIM(UPPER(employee_data!S2834))</f>
        <v>MA</v>
      </c>
      <c r="T2834" t="str">
        <f>TRIM(PROPER(employee_data!T2834))</f>
        <v>Tower Hand</v>
      </c>
      <c r="U2834" t="str">
        <f>TRIM(PROPER(employee_data!U2834))</f>
        <v>Male</v>
      </c>
      <c r="V2834" t="str">
        <f>TRIM(employee_data!V2834)</f>
        <v>71536</v>
      </c>
      <c r="W2834" t="str">
        <f>TRIM(PROPER(employee_data!W2834))</f>
        <v>Hispanic</v>
      </c>
      <c r="X2834" t="str">
        <f>TRIM(PROPER(employee_data!X2834))</f>
        <v>Single</v>
      </c>
      <c r="Y2834" t="str">
        <f>TRIM(PROPER(employee_data!Y2834))</f>
        <v>Fully Meets</v>
      </c>
      <c r="Z2834" s="4">
        <v>2</v>
      </c>
    </row>
    <row r="2835" spans="1:26" x14ac:dyDescent="0.25">
      <c r="A2835" t="str">
        <f>TRIM(employee_data!A2835)</f>
        <v>3260</v>
      </c>
      <c r="B2835" t="str">
        <f>TRIM(PROPER(employee_data!B2835))</f>
        <v>Roland</v>
      </c>
      <c r="C2835" t="str">
        <f>TRIM(PROPER(employee_data!C2835))</f>
        <v>Orozco</v>
      </c>
      <c r="D2835" s="2">
        <f>DATEVALUE(TEXT(employee_data!D2835,"dd/mm/yyyy"))</f>
        <v>44475</v>
      </c>
      <c r="E2835" s="2" t="str">
        <f>IFERROR(DATEVALUE(TEXT(employee_data!E2835,"dd/mm/yyyy")),TRIM(""))</f>
        <v/>
      </c>
      <c r="F2835" t="str">
        <f>TRIM(employee_data!F2835)</f>
        <v>Production Technician II</v>
      </c>
      <c r="G2835" t="str">
        <f>TRIM(PROPER(employee_data!G2835))</f>
        <v>Michael Mathews</v>
      </c>
      <c r="H2835" t="str">
        <f>TRIM(employee_data!H2835)</f>
        <v>roland.orozco@bilearner.com</v>
      </c>
      <c r="I2835" t="str">
        <f>TRIM(UPPER(employee_data!I2835))</f>
        <v>SVG</v>
      </c>
      <c r="J2835" t="str">
        <f>TRIM(PROPER(employee_data!J2835))</f>
        <v>Active</v>
      </c>
      <c r="K2835" t="str">
        <f>TRIM(PROPER(employee_data!K2835))</f>
        <v>Contract</v>
      </c>
      <c r="L2835" t="str">
        <f>TRIM(PROPER(employee_data!L2835))</f>
        <v>Zone B</v>
      </c>
      <c r="M2835" t="str">
        <f>TRIM(PROPER(employee_data!M2835))</f>
        <v>Temporary</v>
      </c>
      <c r="N2835" t="str">
        <f>TRIM(PROPER(employee_data!N2835))</f>
        <v>Unk</v>
      </c>
      <c r="O2835" t="str">
        <f>TRIM(employee_data!O2835)</f>
        <v/>
      </c>
      <c r="P2835" t="str">
        <f>TRIM(PROPER(employee_data!P2835))</f>
        <v>Production</v>
      </c>
      <c r="Q2835" t="str">
        <f>TRIM(PROPER(employee_data!Q2835))</f>
        <v>General - Con</v>
      </c>
      <c r="R2835" s="2">
        <f>DATEVALUE(TEXT(employee_data!R2835,"dd/mm/yyyy"))</f>
        <v>33772</v>
      </c>
      <c r="S2835" t="str">
        <f>TRIM(UPPER(employee_data!S2835))</f>
        <v>MA</v>
      </c>
      <c r="T2835" t="str">
        <f>TRIM(PROPER(employee_data!T2835))</f>
        <v>Splicer</v>
      </c>
      <c r="U2835" t="str">
        <f>TRIM(PROPER(employee_data!U2835))</f>
        <v>Male</v>
      </c>
      <c r="V2835" t="str">
        <f>TRIM(employee_data!V2835)</f>
        <v>86352</v>
      </c>
      <c r="W2835" t="str">
        <f>TRIM(PROPER(employee_data!W2835))</f>
        <v>Hispanic</v>
      </c>
      <c r="X2835" t="str">
        <f>TRIM(PROPER(employee_data!X2835))</f>
        <v>Single</v>
      </c>
      <c r="Y2835" t="str">
        <f>TRIM(PROPER(employee_data!Y2835))</f>
        <v>Fully Meets</v>
      </c>
      <c r="Z2835" s="4">
        <v>3</v>
      </c>
    </row>
    <row r="2836" spans="1:26" x14ac:dyDescent="0.25">
      <c r="A2836" t="str">
        <f>TRIM(employee_data!A2836)</f>
        <v>3261</v>
      </c>
      <c r="B2836" t="str">
        <f>TRIM(PROPER(employee_data!B2836))</f>
        <v>Kaylen</v>
      </c>
      <c r="C2836" t="str">
        <f>TRIM(PROPER(employee_data!C2836))</f>
        <v>Fisher</v>
      </c>
      <c r="D2836" s="2">
        <f>DATEVALUE(TEXT(employee_data!D2836,"dd/mm/yyyy"))</f>
        <v>44213</v>
      </c>
      <c r="E2836" s="2">
        <f>IFERROR(DATEVALUE(TEXT(employee_data!E2836,"dd/mm/yyyy")),TRIM(""))</f>
        <v>45102</v>
      </c>
      <c r="F2836" t="str">
        <f>TRIM(employee_data!F2836)</f>
        <v>Production Technician II</v>
      </c>
      <c r="G2836" t="str">
        <f>TRIM(PROPER(employee_data!G2836))</f>
        <v>Philip Jackson</v>
      </c>
      <c r="H2836" t="str">
        <f>TRIM(employee_data!H2836)</f>
        <v>kaylen.fisher@bilearner.com</v>
      </c>
      <c r="I2836" t="str">
        <f>TRIM(UPPER(employee_data!I2836))</f>
        <v>EW</v>
      </c>
      <c r="J2836" t="str">
        <f>TRIM(PROPER(employee_data!J2836))</f>
        <v>Leave Of Absence</v>
      </c>
      <c r="K2836" t="str">
        <f>TRIM(PROPER(employee_data!K2836))</f>
        <v>Part-Time</v>
      </c>
      <c r="L2836" t="str">
        <f>TRIM(PROPER(employee_data!L2836))</f>
        <v>Zone B</v>
      </c>
      <c r="M2836" t="str">
        <f>TRIM(PROPER(employee_data!M2836))</f>
        <v>Temporary</v>
      </c>
      <c r="N2836" t="str">
        <f>TRIM(PROPER(employee_data!N2836))</f>
        <v>Involuntary</v>
      </c>
      <c r="O2836" t="str">
        <f>TRIM(employee_data!O2836)</f>
        <v>Cause data speech tough garden body good.</v>
      </c>
      <c r="P2836" t="str">
        <f>TRIM(PROPER(employee_data!P2836))</f>
        <v>Production</v>
      </c>
      <c r="Q2836" t="str">
        <f>TRIM(PROPER(employee_data!Q2836))</f>
        <v>Field Operations</v>
      </c>
      <c r="R2836" s="2">
        <f>DATEVALUE(TEXT(employee_data!R2836,"dd/mm/yyyy"))</f>
        <v>17593</v>
      </c>
      <c r="S2836" t="str">
        <f>TRIM(UPPER(employee_data!S2836))</f>
        <v>MA</v>
      </c>
      <c r="T2836" t="str">
        <f>TRIM(PROPER(employee_data!T2836))</f>
        <v>Administrative</v>
      </c>
      <c r="U2836" t="str">
        <f>TRIM(PROPER(employee_data!U2836))</f>
        <v>Male</v>
      </c>
      <c r="V2836" t="str">
        <f>TRIM(employee_data!V2836)</f>
        <v>18868</v>
      </c>
      <c r="W2836" t="str">
        <f>TRIM(PROPER(employee_data!W2836))</f>
        <v>Hispanic</v>
      </c>
      <c r="X2836" t="str">
        <f>TRIM(PROPER(employee_data!X2836))</f>
        <v>Widowed</v>
      </c>
      <c r="Y2836" t="str">
        <f>TRIM(PROPER(employee_data!Y2836))</f>
        <v>Fully Meets</v>
      </c>
      <c r="Z2836" s="4">
        <v>4</v>
      </c>
    </row>
    <row r="2837" spans="1:26" x14ac:dyDescent="0.25">
      <c r="A2837" t="str">
        <f>TRIM(employee_data!A2837)</f>
        <v>3262</v>
      </c>
      <c r="B2837" t="str">
        <f>TRIM(PROPER(employee_data!B2837))</f>
        <v>Kasey</v>
      </c>
      <c r="C2837" t="str">
        <f>TRIM(PROPER(employee_data!C2837))</f>
        <v>Preston</v>
      </c>
      <c r="D2837" s="2">
        <f>DATEVALUE(TEXT(employee_data!D2837,"dd/mm/yyyy"))</f>
        <v>44642</v>
      </c>
      <c r="E2837" s="2" t="str">
        <f>IFERROR(DATEVALUE(TEXT(employee_data!E2837,"dd/mm/yyyy")),TRIM(""))</f>
        <v/>
      </c>
      <c r="F2837" t="str">
        <f>TRIM(employee_data!F2837)</f>
        <v>Production Technician II</v>
      </c>
      <c r="G2837" t="str">
        <f>TRIM(PROPER(employee_data!G2837))</f>
        <v>Samantha Williams</v>
      </c>
      <c r="H2837" t="str">
        <f>TRIM(employee_data!H2837)</f>
        <v>kasey.preston@bilearner.com</v>
      </c>
      <c r="I2837" t="str">
        <f>TRIM(UPPER(employee_data!I2837))</f>
        <v>MSC</v>
      </c>
      <c r="J2837" t="str">
        <f>TRIM(PROPER(employee_data!J2837))</f>
        <v>Active</v>
      </c>
      <c r="K2837" t="str">
        <f>TRIM(PROPER(employee_data!K2837))</f>
        <v>Full-Time</v>
      </c>
      <c r="L2837" t="str">
        <f>TRIM(PROPER(employee_data!L2837))</f>
        <v>Zone A</v>
      </c>
      <c r="M2837" t="str">
        <f>TRIM(PROPER(employee_data!M2837))</f>
        <v>Full-Time</v>
      </c>
      <c r="N2837" t="str">
        <f>TRIM(PROPER(employee_data!N2837))</f>
        <v>Unk</v>
      </c>
      <c r="O2837" t="str">
        <f>TRIM(employee_data!O2837)</f>
        <v/>
      </c>
      <c r="P2837" t="str">
        <f>TRIM(PROPER(employee_data!P2837))</f>
        <v>Production</v>
      </c>
      <c r="Q2837" t="str">
        <f>TRIM(PROPER(employee_data!Q2837))</f>
        <v>Catv</v>
      </c>
      <c r="R2837" s="2">
        <f>DATEVALUE(TEXT(employee_data!R2837,"dd/mm/yyyy"))</f>
        <v>30708</v>
      </c>
      <c r="S2837" t="str">
        <f>TRIM(UPPER(employee_data!S2837))</f>
        <v>MA</v>
      </c>
      <c r="T2837" t="str">
        <f>TRIM(PROPER(employee_data!T2837))</f>
        <v>Laborer</v>
      </c>
      <c r="U2837" t="str">
        <f>TRIM(PROPER(employee_data!U2837))</f>
        <v>Female</v>
      </c>
      <c r="V2837" t="str">
        <f>TRIM(employee_data!V2837)</f>
        <v>69534</v>
      </c>
      <c r="W2837" t="str">
        <f>TRIM(PROPER(employee_data!W2837))</f>
        <v>Black</v>
      </c>
      <c r="X2837" t="str">
        <f>TRIM(PROPER(employee_data!X2837))</f>
        <v>Divorced</v>
      </c>
      <c r="Y2837" t="str">
        <f>TRIM(PROPER(employee_data!Y2837))</f>
        <v>Pip</v>
      </c>
      <c r="Z2837" s="4">
        <v>4</v>
      </c>
    </row>
    <row r="2838" spans="1:26" x14ac:dyDescent="0.25">
      <c r="A2838" t="str">
        <f>TRIM(employee_data!A2838)</f>
        <v>3263</v>
      </c>
      <c r="B2838" t="str">
        <f>TRIM(PROPER(employee_data!B2838))</f>
        <v>Cruz</v>
      </c>
      <c r="C2838" t="str">
        <f>TRIM(PROPER(employee_data!C2838))</f>
        <v>Davila</v>
      </c>
      <c r="D2838" s="2">
        <f>DATEVALUE(TEXT(employee_data!D2838,"dd/mm/yyyy"))</f>
        <v>44671</v>
      </c>
      <c r="E2838" s="2">
        <f>IFERROR(DATEVALUE(TEXT(employee_data!E2838,"dd/mm/yyyy")),TRIM(""))</f>
        <v>45046</v>
      </c>
      <c r="F2838" t="str">
        <f>TRIM(employee_data!F2838)</f>
        <v>Production Technician I</v>
      </c>
      <c r="G2838" t="str">
        <f>TRIM(PROPER(employee_data!G2838))</f>
        <v>Renee Jones Dvm</v>
      </c>
      <c r="H2838" t="str">
        <f>TRIM(employee_data!H2838)</f>
        <v>cruz.davila@bilearner.com</v>
      </c>
      <c r="I2838" t="str">
        <f>TRIM(UPPER(employee_data!I2838))</f>
        <v>NEL</v>
      </c>
      <c r="J2838" t="str">
        <f>TRIM(PROPER(employee_data!J2838))</f>
        <v>Voluntarily Terminated</v>
      </c>
      <c r="K2838" t="str">
        <f>TRIM(PROPER(employee_data!K2838))</f>
        <v>Full-Time</v>
      </c>
      <c r="L2838" t="str">
        <f>TRIM(PROPER(employee_data!L2838))</f>
        <v>Zone A</v>
      </c>
      <c r="M2838" t="str">
        <f>TRIM(PROPER(employee_data!M2838))</f>
        <v>Part-Time</v>
      </c>
      <c r="N2838" t="str">
        <f>TRIM(PROPER(employee_data!N2838))</f>
        <v>Involuntary</v>
      </c>
      <c r="O2838" t="str">
        <f>TRIM(employee_data!O2838)</f>
        <v>Measure question others smile oil.</v>
      </c>
      <c r="P2838" t="str">
        <f>TRIM(PROPER(employee_data!P2838))</f>
        <v>Production</v>
      </c>
      <c r="Q2838" t="str">
        <f>TRIM(PROPER(employee_data!Q2838))</f>
        <v>Engineers</v>
      </c>
      <c r="R2838" s="2">
        <f>DATEVALUE(TEXT(employee_data!R2838,"dd/mm/yyyy"))</f>
        <v>32977</v>
      </c>
      <c r="S2838" t="str">
        <f>TRIM(UPPER(employee_data!S2838))</f>
        <v>MA</v>
      </c>
      <c r="T2838" t="str">
        <f>TRIM(PROPER(employee_data!T2838))</f>
        <v>Drafter</v>
      </c>
      <c r="U2838" t="str">
        <f>TRIM(PROPER(employee_data!U2838))</f>
        <v>Male</v>
      </c>
      <c r="V2838" t="str">
        <f>TRIM(employee_data!V2838)</f>
        <v>41746</v>
      </c>
      <c r="W2838" t="str">
        <f>TRIM(PROPER(employee_data!W2838))</f>
        <v>Asian</v>
      </c>
      <c r="X2838" t="str">
        <f>TRIM(PROPER(employee_data!X2838))</f>
        <v>Single</v>
      </c>
      <c r="Y2838" t="str">
        <f>TRIM(PROPER(employee_data!Y2838))</f>
        <v>Pip</v>
      </c>
      <c r="Z2838" s="4">
        <v>2</v>
      </c>
    </row>
    <row r="2839" spans="1:26" x14ac:dyDescent="0.25">
      <c r="A2839" t="str">
        <f>TRIM(employee_data!A2839)</f>
        <v>3264</v>
      </c>
      <c r="B2839" t="str">
        <f>TRIM(PROPER(employee_data!B2839))</f>
        <v>Alani</v>
      </c>
      <c r="C2839" t="str">
        <f>TRIM(PROPER(employee_data!C2839))</f>
        <v>Phillips</v>
      </c>
      <c r="D2839" s="2">
        <f>DATEVALUE(TEXT(employee_data!D2839,"dd/mm/yyyy"))</f>
        <v>44561</v>
      </c>
      <c r="E2839" s="2">
        <f>IFERROR(DATEVALUE(TEXT(employee_data!E2839,"dd/mm/yyyy")),TRIM(""))</f>
        <v>45056</v>
      </c>
      <c r="F2839" t="str">
        <f>TRIM(employee_data!F2839)</f>
        <v>Production Technician I</v>
      </c>
      <c r="G2839" t="str">
        <f>TRIM(PROPER(employee_data!G2839))</f>
        <v>Jim Melton</v>
      </c>
      <c r="H2839" t="str">
        <f>TRIM(employee_data!H2839)</f>
        <v>alani.phillips@bilearner.com</v>
      </c>
      <c r="I2839" t="str">
        <f>TRIM(UPPER(employee_data!I2839))</f>
        <v>PL</v>
      </c>
      <c r="J2839" t="str">
        <f>TRIM(PROPER(employee_data!J2839))</f>
        <v>Terminated For Cause</v>
      </c>
      <c r="K2839" t="str">
        <f>TRIM(PROPER(employee_data!K2839))</f>
        <v>Part-Time</v>
      </c>
      <c r="L2839" t="str">
        <f>TRIM(PROPER(employee_data!L2839))</f>
        <v>Zone C</v>
      </c>
      <c r="M2839" t="str">
        <f>TRIM(PROPER(employee_data!M2839))</f>
        <v>Part-Time</v>
      </c>
      <c r="N2839" t="str">
        <f>TRIM(PROPER(employee_data!N2839))</f>
        <v>Involuntary</v>
      </c>
      <c r="O2839" t="str">
        <f>TRIM(employee_data!O2839)</f>
        <v>Attorney control write American.</v>
      </c>
      <c r="P2839" t="str">
        <f>TRIM(PROPER(employee_data!P2839))</f>
        <v>Production</v>
      </c>
      <c r="Q2839" t="str">
        <f>TRIM(PROPER(employee_data!Q2839))</f>
        <v>General - Eng</v>
      </c>
      <c r="R2839" s="2">
        <f>DATEVALUE(TEXT(employee_data!R2839,"dd/mm/yyyy"))</f>
        <v>18423</v>
      </c>
      <c r="S2839" t="str">
        <f>TRIM(UPPER(employee_data!S2839))</f>
        <v>MA</v>
      </c>
      <c r="T2839" t="str">
        <f>TRIM(PROPER(employee_data!T2839))</f>
        <v>Engineer</v>
      </c>
      <c r="U2839" t="str">
        <f>TRIM(PROPER(employee_data!U2839))</f>
        <v>Male</v>
      </c>
      <c r="V2839" t="str">
        <f>TRIM(employee_data!V2839)</f>
        <v>16282</v>
      </c>
      <c r="W2839" t="str">
        <f>TRIM(PROPER(employee_data!W2839))</f>
        <v>Asian</v>
      </c>
      <c r="X2839" t="str">
        <f>TRIM(PROPER(employee_data!X2839))</f>
        <v>Married</v>
      </c>
      <c r="Y2839" t="str">
        <f>TRIM(PROPER(employee_data!Y2839))</f>
        <v>Fully Meets</v>
      </c>
      <c r="Z2839" s="4">
        <v>5</v>
      </c>
    </row>
    <row r="2840" spans="1:26" x14ac:dyDescent="0.25">
      <c r="A2840" t="str">
        <f>TRIM(employee_data!A2840)</f>
        <v>3265</v>
      </c>
      <c r="B2840" t="str">
        <f>TRIM(PROPER(employee_data!B2840))</f>
        <v>Giovanni</v>
      </c>
      <c r="C2840" t="str">
        <f>TRIM(PROPER(employee_data!C2840))</f>
        <v>Klein</v>
      </c>
      <c r="D2840" s="2">
        <f>DATEVALUE(TEXT(employee_data!D2840,"dd/mm/yyyy"))</f>
        <v>43404</v>
      </c>
      <c r="E2840" s="2" t="str">
        <f>IFERROR(DATEVALUE(TEXT(employee_data!E2840,"dd/mm/yyyy")),TRIM(""))</f>
        <v/>
      </c>
      <c r="F2840" t="str">
        <f>TRIM(employee_data!F2840)</f>
        <v>Production Technician I</v>
      </c>
      <c r="G2840" t="str">
        <f>TRIM(PROPER(employee_data!G2840))</f>
        <v>Anna Hogan</v>
      </c>
      <c r="H2840" t="str">
        <f>TRIM(employee_data!H2840)</f>
        <v>giovanni.klein@bilearner.com</v>
      </c>
      <c r="I2840" t="str">
        <f>TRIM(UPPER(employee_data!I2840))</f>
        <v>BPC</v>
      </c>
      <c r="J2840" t="str">
        <f>TRIM(PROPER(employee_data!J2840))</f>
        <v>Active</v>
      </c>
      <c r="K2840" t="str">
        <f>TRIM(PROPER(employee_data!K2840))</f>
        <v>Part-Time</v>
      </c>
      <c r="L2840" t="str">
        <f>TRIM(PROPER(employee_data!L2840))</f>
        <v>Zone C</v>
      </c>
      <c r="M2840" t="str">
        <f>TRIM(PROPER(employee_data!M2840))</f>
        <v>Full-Time</v>
      </c>
      <c r="N2840" t="str">
        <f>TRIM(PROPER(employee_data!N2840))</f>
        <v>Unk</v>
      </c>
      <c r="O2840" t="str">
        <f>TRIM(employee_data!O2840)</f>
        <v/>
      </c>
      <c r="P2840" t="str">
        <f>TRIM(PROPER(employee_data!P2840))</f>
        <v>Production</v>
      </c>
      <c r="Q2840" t="str">
        <f>TRIM(PROPER(employee_data!Q2840))</f>
        <v>Aerial</v>
      </c>
      <c r="R2840" s="2">
        <f>DATEVALUE(TEXT(employee_data!R2840,"dd/mm/yyyy"))</f>
        <v>33992</v>
      </c>
      <c r="S2840" t="str">
        <f>TRIM(UPPER(employee_data!S2840))</f>
        <v>MA</v>
      </c>
      <c r="T2840" t="str">
        <f>TRIM(PROPER(employee_data!T2840))</f>
        <v>Groundman</v>
      </c>
      <c r="U2840" t="str">
        <f>TRIM(PROPER(employee_data!U2840))</f>
        <v>Female</v>
      </c>
      <c r="V2840" t="str">
        <f>TRIM(employee_data!V2840)</f>
        <v>26076</v>
      </c>
      <c r="W2840" t="str">
        <f>TRIM(PROPER(employee_data!W2840))</f>
        <v>Asian</v>
      </c>
      <c r="X2840" t="str">
        <f>TRIM(PROPER(employee_data!X2840))</f>
        <v>Single</v>
      </c>
      <c r="Y2840" t="str">
        <f>TRIM(PROPER(employee_data!Y2840))</f>
        <v>Fully Meets</v>
      </c>
      <c r="Z2840" s="4">
        <v>1</v>
      </c>
    </row>
    <row r="2841" spans="1:26" x14ac:dyDescent="0.25">
      <c r="A2841" t="str">
        <f>TRIM(employee_data!A2841)</f>
        <v>3266</v>
      </c>
      <c r="B2841" t="str">
        <f>TRIM(PROPER(employee_data!B2841))</f>
        <v>Max</v>
      </c>
      <c r="C2841" t="str">
        <f>TRIM(PROPER(employee_data!C2841))</f>
        <v>Mahoney</v>
      </c>
      <c r="D2841" s="2">
        <f>DATEVALUE(TEXT(employee_data!D2841,"dd/mm/yyyy"))</f>
        <v>44036</v>
      </c>
      <c r="E2841" s="2" t="str">
        <f>IFERROR(DATEVALUE(TEXT(employee_data!E2841,"dd/mm/yyyy")),TRIM(""))</f>
        <v/>
      </c>
      <c r="F2841" t="str">
        <f>TRIM(employee_data!F2841)</f>
        <v>Production Technician I</v>
      </c>
      <c r="G2841" t="str">
        <f>TRIM(PROPER(employee_data!G2841))</f>
        <v>Andrew Garcia</v>
      </c>
      <c r="H2841" t="str">
        <f>TRIM(employee_data!H2841)</f>
        <v>max.mahoney@bilearner.com</v>
      </c>
      <c r="I2841" t="str">
        <f>TRIM(UPPER(employee_data!I2841))</f>
        <v>CCDR</v>
      </c>
      <c r="J2841" t="str">
        <f>TRIM(PROPER(employee_data!J2841))</f>
        <v>Active</v>
      </c>
      <c r="K2841" t="str">
        <f>TRIM(PROPER(employee_data!K2841))</f>
        <v>Contract</v>
      </c>
      <c r="L2841" t="str">
        <f>TRIM(PROPER(employee_data!L2841))</f>
        <v>Zone A</v>
      </c>
      <c r="M2841" t="str">
        <f>TRIM(PROPER(employee_data!M2841))</f>
        <v>Full-Time</v>
      </c>
      <c r="N2841" t="str">
        <f>TRIM(PROPER(employee_data!N2841))</f>
        <v>Unk</v>
      </c>
      <c r="O2841" t="str">
        <f>TRIM(employee_data!O2841)</f>
        <v/>
      </c>
      <c r="P2841" t="str">
        <f>TRIM(PROPER(employee_data!P2841))</f>
        <v>Production</v>
      </c>
      <c r="Q2841" t="str">
        <f>TRIM(PROPER(employee_data!Q2841))</f>
        <v>Wireline Construction</v>
      </c>
      <c r="R2841" s="2">
        <f>DATEVALUE(TEXT(employee_data!R2841,"dd/mm/yyyy"))</f>
        <v>35300</v>
      </c>
      <c r="S2841" t="str">
        <f>TRIM(UPPER(employee_data!S2841))</f>
        <v>MA</v>
      </c>
      <c r="T2841" t="str">
        <f>TRIM(PROPER(employee_data!T2841))</f>
        <v>Laborer</v>
      </c>
      <c r="U2841" t="str">
        <f>TRIM(PROPER(employee_data!U2841))</f>
        <v>Female</v>
      </c>
      <c r="V2841" t="str">
        <f>TRIM(employee_data!V2841)</f>
        <v>22339</v>
      </c>
      <c r="W2841" t="str">
        <f>TRIM(PROPER(employee_data!W2841))</f>
        <v>Black</v>
      </c>
      <c r="X2841" t="str">
        <f>TRIM(PROPER(employee_data!X2841))</f>
        <v>Married</v>
      </c>
      <c r="Y2841" t="str">
        <f>TRIM(PROPER(employee_data!Y2841))</f>
        <v>Fully Meets</v>
      </c>
      <c r="Z2841" s="4">
        <v>2</v>
      </c>
    </row>
    <row r="2842" spans="1:26" x14ac:dyDescent="0.25">
      <c r="A2842" t="str">
        <f>TRIM(employee_data!A2842)</f>
        <v>3267</v>
      </c>
      <c r="B2842" t="str">
        <f>TRIM(PROPER(employee_data!B2842))</f>
        <v>Perla</v>
      </c>
      <c r="C2842" t="str">
        <f>TRIM(PROPER(employee_data!C2842))</f>
        <v>Terry</v>
      </c>
      <c r="D2842" s="2">
        <f>DATEVALUE(TEXT(employee_data!D2842,"dd/mm/yyyy"))</f>
        <v>43811</v>
      </c>
      <c r="E2842" s="2">
        <f>IFERROR(DATEVALUE(TEXT(employee_data!E2842,"dd/mm/yyyy")),TRIM(""))</f>
        <v>43847</v>
      </c>
      <c r="F2842" t="str">
        <f>TRIM(employee_data!F2842)</f>
        <v>Production Technician I</v>
      </c>
      <c r="G2842" t="str">
        <f>TRIM(PROPER(employee_data!G2842))</f>
        <v>Lindsey Aguilar</v>
      </c>
      <c r="H2842" t="str">
        <f>TRIM(employee_data!H2842)</f>
        <v>perla.terry@bilearner.com</v>
      </c>
      <c r="I2842" t="str">
        <f>TRIM(UPPER(employee_data!I2842))</f>
        <v>SVG</v>
      </c>
      <c r="J2842" t="str">
        <f>TRIM(PROPER(employee_data!J2842))</f>
        <v>Active</v>
      </c>
      <c r="K2842" t="str">
        <f>TRIM(PROPER(employee_data!K2842))</f>
        <v>Contract</v>
      </c>
      <c r="L2842" t="str">
        <f>TRIM(PROPER(employee_data!L2842))</f>
        <v>Zone C</v>
      </c>
      <c r="M2842" t="str">
        <f>TRIM(PROPER(employee_data!M2842))</f>
        <v>Part-Time</v>
      </c>
      <c r="N2842" t="str">
        <f>TRIM(PROPER(employee_data!N2842))</f>
        <v>Voluntary</v>
      </c>
      <c r="O2842" t="str">
        <f>TRIM(employee_data!O2842)</f>
        <v>Smile wife newspaper attorney dog discuss write.</v>
      </c>
      <c r="P2842" t="str">
        <f>TRIM(PROPER(employee_data!P2842))</f>
        <v>Production</v>
      </c>
      <c r="Q2842" t="str">
        <f>TRIM(PROPER(employee_data!Q2842))</f>
        <v>Splicing</v>
      </c>
      <c r="R2842" s="2">
        <f>DATEVALUE(TEXT(employee_data!R2842,"dd/mm/yyyy"))</f>
        <v>23322</v>
      </c>
      <c r="S2842" t="str">
        <f>TRIM(UPPER(employee_data!S2842))</f>
        <v>MA</v>
      </c>
      <c r="T2842" t="str">
        <f>TRIM(PROPER(employee_data!T2842))</f>
        <v>Laborer</v>
      </c>
      <c r="U2842" t="str">
        <f>TRIM(PROPER(employee_data!U2842))</f>
        <v>Female</v>
      </c>
      <c r="V2842" t="str">
        <f>TRIM(employee_data!V2842)</f>
        <v>52402</v>
      </c>
      <c r="W2842" t="str">
        <f>TRIM(PROPER(employee_data!W2842))</f>
        <v>Other</v>
      </c>
      <c r="X2842" t="str">
        <f>TRIM(PROPER(employee_data!X2842))</f>
        <v>Single</v>
      </c>
      <c r="Y2842" t="str">
        <f>TRIM(PROPER(employee_data!Y2842))</f>
        <v>Fully Meets</v>
      </c>
      <c r="Z2842" s="4">
        <v>5</v>
      </c>
    </row>
    <row r="2843" spans="1:26" x14ac:dyDescent="0.25">
      <c r="A2843" t="str">
        <f>TRIM(employee_data!A2843)</f>
        <v>3268</v>
      </c>
      <c r="B2843" t="str">
        <f>TRIM(PROPER(employee_data!B2843))</f>
        <v>Makai</v>
      </c>
      <c r="C2843" t="str">
        <f>TRIM(PROPER(employee_data!C2843))</f>
        <v>Ochoa</v>
      </c>
      <c r="D2843" s="2">
        <f>DATEVALUE(TEXT(employee_data!D2843,"dd/mm/yyyy"))</f>
        <v>45099</v>
      </c>
      <c r="E2843" s="2" t="str">
        <f>IFERROR(DATEVALUE(TEXT(employee_data!E2843,"dd/mm/yyyy")),TRIM(""))</f>
        <v/>
      </c>
      <c r="F2843" t="str">
        <f>TRIM(employee_data!F2843)</f>
        <v>Production Technician I</v>
      </c>
      <c r="G2843" t="str">
        <f>TRIM(PROPER(employee_data!G2843))</f>
        <v>Terry Andrade</v>
      </c>
      <c r="H2843" t="str">
        <f>TRIM(employee_data!H2843)</f>
        <v>makai.ochoa@bilearner.com</v>
      </c>
      <c r="I2843" t="str">
        <f>TRIM(UPPER(employee_data!I2843))</f>
        <v>EW</v>
      </c>
      <c r="J2843" t="str">
        <f>TRIM(PROPER(employee_data!J2843))</f>
        <v>Active</v>
      </c>
      <c r="K2843" t="str">
        <f>TRIM(PROPER(employee_data!K2843))</f>
        <v>Contract</v>
      </c>
      <c r="L2843" t="str">
        <f>TRIM(PROPER(employee_data!L2843))</f>
        <v>Zone A</v>
      </c>
      <c r="M2843" t="str">
        <f>TRIM(PROPER(employee_data!M2843))</f>
        <v>Temporary</v>
      </c>
      <c r="N2843" t="str">
        <f>TRIM(PROPER(employee_data!N2843))</f>
        <v>Unk</v>
      </c>
      <c r="O2843" t="str">
        <f>TRIM(employee_data!O2843)</f>
        <v/>
      </c>
      <c r="P2843" t="str">
        <f>TRIM(PROPER(employee_data!P2843))</f>
        <v>Production</v>
      </c>
      <c r="Q2843" t="str">
        <f>TRIM(PROPER(employee_data!Q2843))</f>
        <v>Field Operations</v>
      </c>
      <c r="R2843" s="2">
        <f>DATEVALUE(TEXT(employee_data!R2843,"dd/mm/yyyy"))</f>
        <v>22879</v>
      </c>
      <c r="S2843" t="str">
        <f>TRIM(UPPER(employee_data!S2843))</f>
        <v>MA</v>
      </c>
      <c r="T2843" t="str">
        <f>TRIM(PROPER(employee_data!T2843))</f>
        <v>Driver</v>
      </c>
      <c r="U2843" t="str">
        <f>TRIM(PROPER(employee_data!U2843))</f>
        <v>Female</v>
      </c>
      <c r="V2843" t="str">
        <f>TRIM(employee_data!V2843)</f>
        <v>43825</v>
      </c>
      <c r="W2843" t="str">
        <f>TRIM(PROPER(employee_data!W2843))</f>
        <v>Asian</v>
      </c>
      <c r="X2843" t="str">
        <f>TRIM(PROPER(employee_data!X2843))</f>
        <v>Single</v>
      </c>
      <c r="Y2843" t="str">
        <f>TRIM(PROPER(employee_data!Y2843))</f>
        <v>Fully Meets</v>
      </c>
      <c r="Z2843" s="4">
        <v>2</v>
      </c>
    </row>
    <row r="2844" spans="1:26" x14ac:dyDescent="0.25">
      <c r="A2844" t="str">
        <f>TRIM(employee_data!A2844)</f>
        <v>3269</v>
      </c>
      <c r="B2844" t="str">
        <f>TRIM(PROPER(employee_data!B2844))</f>
        <v>Caiden</v>
      </c>
      <c r="C2844" t="str">
        <f>TRIM(PROPER(employee_data!C2844))</f>
        <v>Hogan</v>
      </c>
      <c r="D2844" s="2">
        <f>DATEVALUE(TEXT(employee_data!D2844,"dd/mm/yyyy"))</f>
        <v>44367</v>
      </c>
      <c r="E2844" s="2" t="str">
        <f>IFERROR(DATEVALUE(TEXT(employee_data!E2844,"dd/mm/yyyy")),TRIM(""))</f>
        <v/>
      </c>
      <c r="F2844" t="str">
        <f>TRIM(employee_data!F2844)</f>
        <v>Production Technician I</v>
      </c>
      <c r="G2844" t="str">
        <f>TRIM(PROPER(employee_data!G2844))</f>
        <v>Amanda Ball</v>
      </c>
      <c r="H2844" t="str">
        <f>TRIM(employee_data!H2844)</f>
        <v>caiden.hogan@bilearner.com</v>
      </c>
      <c r="I2844" t="str">
        <f>TRIM(UPPER(employee_data!I2844))</f>
        <v>MSC</v>
      </c>
      <c r="J2844" t="str">
        <f>TRIM(PROPER(employee_data!J2844))</f>
        <v>Active</v>
      </c>
      <c r="K2844" t="str">
        <f>TRIM(PROPER(employee_data!K2844))</f>
        <v>Full-Time</v>
      </c>
      <c r="L2844" t="str">
        <f>TRIM(PROPER(employee_data!L2844))</f>
        <v>Zone C</v>
      </c>
      <c r="M2844" t="str">
        <f>TRIM(PROPER(employee_data!M2844))</f>
        <v>Temporary</v>
      </c>
      <c r="N2844" t="str">
        <f>TRIM(PROPER(employee_data!N2844))</f>
        <v>Unk</v>
      </c>
      <c r="O2844" t="str">
        <f>TRIM(employee_data!O2844)</f>
        <v/>
      </c>
      <c r="P2844" t="str">
        <f>TRIM(PROPER(employee_data!P2844))</f>
        <v>Production</v>
      </c>
      <c r="Q2844" t="str">
        <f>TRIM(PROPER(employee_data!Q2844))</f>
        <v>Field Operations</v>
      </c>
      <c r="R2844" s="2">
        <f>DATEVALUE(TEXT(employee_data!R2844,"dd/mm/yyyy"))</f>
        <v>36624</v>
      </c>
      <c r="S2844" t="str">
        <f>TRIM(UPPER(employee_data!S2844))</f>
        <v>MA</v>
      </c>
      <c r="T2844" t="str">
        <f>TRIM(PROPER(employee_data!T2844))</f>
        <v>Laborer</v>
      </c>
      <c r="U2844" t="str">
        <f>TRIM(PROPER(employee_data!U2844))</f>
        <v>Male</v>
      </c>
      <c r="V2844" t="str">
        <f>TRIM(employee_data!V2844)</f>
        <v>92624</v>
      </c>
      <c r="W2844" t="str">
        <f>TRIM(PROPER(employee_data!W2844))</f>
        <v>Asian</v>
      </c>
      <c r="X2844" t="str">
        <f>TRIM(PROPER(employee_data!X2844))</f>
        <v>Married</v>
      </c>
      <c r="Y2844" t="str">
        <f>TRIM(PROPER(employee_data!Y2844))</f>
        <v>Fully Meets</v>
      </c>
      <c r="Z2844" s="4">
        <v>1</v>
      </c>
    </row>
    <row r="2845" spans="1:26" x14ac:dyDescent="0.25">
      <c r="A2845" t="str">
        <f>TRIM(employee_data!A2845)</f>
        <v>3270</v>
      </c>
      <c r="B2845" t="str">
        <f>TRIM(PROPER(employee_data!B2845))</f>
        <v>Brandon</v>
      </c>
      <c r="C2845" t="str">
        <f>TRIM(PROPER(employee_data!C2845))</f>
        <v>Dickerson</v>
      </c>
      <c r="D2845" s="2">
        <f>DATEVALUE(TEXT(employee_data!D2845,"dd/mm/yyyy"))</f>
        <v>43769</v>
      </c>
      <c r="E2845" s="2" t="str">
        <f>IFERROR(DATEVALUE(TEXT(employee_data!E2845,"dd/mm/yyyy")),TRIM(""))</f>
        <v/>
      </c>
      <c r="F2845" t="str">
        <f>TRIM(employee_data!F2845)</f>
        <v>Production Technician I</v>
      </c>
      <c r="G2845" t="str">
        <f>TRIM(PROPER(employee_data!G2845))</f>
        <v>Christina Nguyen</v>
      </c>
      <c r="H2845" t="str">
        <f>TRIM(employee_data!H2845)</f>
        <v>brandon.dickerson@bilearner.com</v>
      </c>
      <c r="I2845" t="str">
        <f>TRIM(UPPER(employee_data!I2845))</f>
        <v>TNS</v>
      </c>
      <c r="J2845" t="str">
        <f>TRIM(PROPER(employee_data!J2845))</f>
        <v>Active</v>
      </c>
      <c r="K2845" t="str">
        <f>TRIM(PROPER(employee_data!K2845))</f>
        <v>Full-Time</v>
      </c>
      <c r="L2845" t="str">
        <f>TRIM(PROPER(employee_data!L2845))</f>
        <v>Zone B</v>
      </c>
      <c r="M2845" t="str">
        <f>TRIM(PROPER(employee_data!M2845))</f>
        <v>Full-Time</v>
      </c>
      <c r="N2845" t="str">
        <f>TRIM(PROPER(employee_data!N2845))</f>
        <v>Unk</v>
      </c>
      <c r="O2845" t="str">
        <f>TRIM(employee_data!O2845)</f>
        <v/>
      </c>
      <c r="P2845" t="str">
        <f>TRIM(PROPER(employee_data!P2845))</f>
        <v>Production</v>
      </c>
      <c r="Q2845" t="str">
        <f>TRIM(PROPER(employee_data!Q2845))</f>
        <v>Splicing</v>
      </c>
      <c r="R2845" s="2">
        <f>DATEVALUE(TEXT(employee_data!R2845,"dd/mm/yyyy"))</f>
        <v>21284</v>
      </c>
      <c r="S2845" t="str">
        <f>TRIM(UPPER(employee_data!S2845))</f>
        <v>MA</v>
      </c>
      <c r="T2845" t="str">
        <f>TRIM(PROPER(employee_data!T2845))</f>
        <v>Technician</v>
      </c>
      <c r="U2845" t="str">
        <f>TRIM(PROPER(employee_data!U2845))</f>
        <v>Male</v>
      </c>
      <c r="V2845" t="str">
        <f>TRIM(employee_data!V2845)</f>
        <v>88948</v>
      </c>
      <c r="W2845" t="str">
        <f>TRIM(PROPER(employee_data!W2845))</f>
        <v>Asian</v>
      </c>
      <c r="X2845" t="str">
        <f>TRIM(PROPER(employee_data!X2845))</f>
        <v>Single</v>
      </c>
      <c r="Y2845" t="str">
        <f>TRIM(PROPER(employee_data!Y2845))</f>
        <v>Fully Meets</v>
      </c>
      <c r="Z2845" s="4">
        <v>2</v>
      </c>
    </row>
    <row r="2846" spans="1:26" x14ac:dyDescent="0.25">
      <c r="A2846" t="str">
        <f>TRIM(employee_data!A2846)</f>
        <v>3271</v>
      </c>
      <c r="B2846" t="str">
        <f>TRIM(PROPER(employee_data!B2846))</f>
        <v>Taryn</v>
      </c>
      <c r="C2846" t="str">
        <f>TRIM(PROPER(employee_data!C2846))</f>
        <v>Snow</v>
      </c>
      <c r="D2846" s="2">
        <f>DATEVALUE(TEXT(employee_data!D2846,"dd/mm/yyyy"))</f>
        <v>43648</v>
      </c>
      <c r="E2846" s="2">
        <f>IFERROR(DATEVALUE(TEXT(employee_data!E2846,"dd/mm/yyyy")),TRIM(""))</f>
        <v>44891</v>
      </c>
      <c r="F2846" t="str">
        <f>TRIM(employee_data!F2846)</f>
        <v>Production Technician I</v>
      </c>
      <c r="G2846" t="str">
        <f>TRIM(PROPER(employee_data!G2846))</f>
        <v>Kenneth Bender</v>
      </c>
      <c r="H2846" t="str">
        <f>TRIM(employee_data!H2846)</f>
        <v>taryn.snow@bilearner.com</v>
      </c>
      <c r="I2846" t="str">
        <f>TRIM(UPPER(employee_data!I2846))</f>
        <v>PYZ</v>
      </c>
      <c r="J2846" t="str">
        <f>TRIM(PROPER(employee_data!J2846))</f>
        <v>Voluntarily Terminated</v>
      </c>
      <c r="K2846" t="str">
        <f>TRIM(PROPER(employee_data!K2846))</f>
        <v>Contract</v>
      </c>
      <c r="L2846" t="str">
        <f>TRIM(PROPER(employee_data!L2846))</f>
        <v>Zone B</v>
      </c>
      <c r="M2846" t="str">
        <f>TRIM(PROPER(employee_data!M2846))</f>
        <v>Part-Time</v>
      </c>
      <c r="N2846" t="str">
        <f>TRIM(PROPER(employee_data!N2846))</f>
        <v>Involuntary</v>
      </c>
      <c r="O2846" t="str">
        <f>TRIM(employee_data!O2846)</f>
        <v>Talk it thousand score least try sound.</v>
      </c>
      <c r="P2846" t="str">
        <f>TRIM(PROPER(employee_data!P2846))</f>
        <v>Production</v>
      </c>
      <c r="Q2846" t="str">
        <f>TRIM(PROPER(employee_data!Q2846))</f>
        <v>Engineers</v>
      </c>
      <c r="R2846" s="2">
        <f>DATEVALUE(TEXT(employee_data!R2846,"dd/mm/yyyy"))</f>
        <v>25687</v>
      </c>
      <c r="S2846" t="str">
        <f>TRIM(UPPER(employee_data!S2846))</f>
        <v>MA</v>
      </c>
      <c r="T2846" t="str">
        <f>TRIM(PROPER(employee_data!T2846))</f>
        <v>Engineer</v>
      </c>
      <c r="U2846" t="str">
        <f>TRIM(PROPER(employee_data!U2846))</f>
        <v>Male</v>
      </c>
      <c r="V2846" t="str">
        <f>TRIM(employee_data!V2846)</f>
        <v>72709</v>
      </c>
      <c r="W2846" t="str">
        <f>TRIM(PROPER(employee_data!W2846))</f>
        <v>Asian</v>
      </c>
      <c r="X2846" t="str">
        <f>TRIM(PROPER(employee_data!X2846))</f>
        <v>Divorced</v>
      </c>
      <c r="Y2846" t="str">
        <f>TRIM(PROPER(employee_data!Y2846))</f>
        <v>Fully Meets</v>
      </c>
      <c r="Z2846" s="4">
        <v>3</v>
      </c>
    </row>
    <row r="2847" spans="1:26" x14ac:dyDescent="0.25">
      <c r="A2847" t="str">
        <f>TRIM(employee_data!A2847)</f>
        <v>3272</v>
      </c>
      <c r="B2847" t="str">
        <f>TRIM(PROPER(employee_data!B2847))</f>
        <v>Monserrat</v>
      </c>
      <c r="C2847" t="str">
        <f>TRIM(PROPER(employee_data!C2847))</f>
        <v>Cooke</v>
      </c>
      <c r="D2847" s="2">
        <f>DATEVALUE(TEXT(employee_data!D2847,"dd/mm/yyyy"))</f>
        <v>44967</v>
      </c>
      <c r="E2847" s="2" t="str">
        <f>IFERROR(DATEVALUE(TEXT(employee_data!E2847,"dd/mm/yyyy")),TRIM(""))</f>
        <v/>
      </c>
      <c r="F2847" t="str">
        <f>TRIM(employee_data!F2847)</f>
        <v>Production Technician I</v>
      </c>
      <c r="G2847" t="str">
        <f>TRIM(PROPER(employee_data!G2847))</f>
        <v>Natasha Mathews</v>
      </c>
      <c r="H2847" t="str">
        <f>TRIM(employee_data!H2847)</f>
        <v>monserrat.cooke@bilearner.com</v>
      </c>
      <c r="I2847" t="str">
        <f>TRIM(UPPER(employee_data!I2847))</f>
        <v>WBL</v>
      </c>
      <c r="J2847" t="str">
        <f>TRIM(PROPER(employee_data!J2847))</f>
        <v>Active</v>
      </c>
      <c r="K2847" t="str">
        <f>TRIM(PROPER(employee_data!K2847))</f>
        <v>Contract</v>
      </c>
      <c r="L2847" t="str">
        <f>TRIM(PROPER(employee_data!L2847))</f>
        <v>Zone C</v>
      </c>
      <c r="M2847" t="str">
        <f>TRIM(PROPER(employee_data!M2847))</f>
        <v>Part-Time</v>
      </c>
      <c r="N2847" t="str">
        <f>TRIM(PROPER(employee_data!N2847))</f>
        <v>Unk</v>
      </c>
      <c r="O2847" t="str">
        <f>TRIM(employee_data!O2847)</f>
        <v/>
      </c>
      <c r="P2847" t="str">
        <f>TRIM(PROPER(employee_data!P2847))</f>
        <v>Production</v>
      </c>
      <c r="Q2847" t="str">
        <f>TRIM(PROPER(employee_data!Q2847))</f>
        <v>Aerial</v>
      </c>
      <c r="R2847" s="2">
        <f>DATEVALUE(TEXT(employee_data!R2847,"dd/mm/yyyy"))</f>
        <v>21784</v>
      </c>
      <c r="S2847" t="str">
        <f>TRIM(UPPER(employee_data!S2847))</f>
        <v>MA</v>
      </c>
      <c r="T2847" t="str">
        <f>TRIM(PROPER(employee_data!T2847))</f>
        <v>Flagger</v>
      </c>
      <c r="U2847" t="str">
        <f>TRIM(PROPER(employee_data!U2847))</f>
        <v>Male</v>
      </c>
      <c r="V2847" t="str">
        <f>TRIM(employee_data!V2847)</f>
        <v>38780</v>
      </c>
      <c r="W2847" t="str">
        <f>TRIM(PROPER(employee_data!W2847))</f>
        <v>Other</v>
      </c>
      <c r="X2847" t="str">
        <f>TRIM(PROPER(employee_data!X2847))</f>
        <v>Widowed</v>
      </c>
      <c r="Y2847" t="str">
        <f>TRIM(PROPER(employee_data!Y2847))</f>
        <v>Fully Meets</v>
      </c>
      <c r="Z2847" s="4">
        <v>3</v>
      </c>
    </row>
    <row r="2848" spans="1:26" x14ac:dyDescent="0.25">
      <c r="A2848" t="str">
        <f>TRIM(employee_data!A2848)</f>
        <v>3273</v>
      </c>
      <c r="B2848" t="str">
        <f>TRIM(PROPER(employee_data!B2848))</f>
        <v>Zaria</v>
      </c>
      <c r="C2848" t="str">
        <f>TRIM(PROPER(employee_data!C2848))</f>
        <v>Mcintosh</v>
      </c>
      <c r="D2848" s="2">
        <f>DATEVALUE(TEXT(employee_data!D2848,"dd/mm/yyyy"))</f>
        <v>44820</v>
      </c>
      <c r="E2848" s="2" t="str">
        <f>IFERROR(DATEVALUE(TEXT(employee_data!E2848,"dd/mm/yyyy")),TRIM(""))</f>
        <v/>
      </c>
      <c r="F2848" t="str">
        <f>TRIM(employee_data!F2848)</f>
        <v>Production Technician I</v>
      </c>
      <c r="G2848" t="str">
        <f>TRIM(PROPER(employee_data!G2848))</f>
        <v>Tonya Jones</v>
      </c>
      <c r="H2848" t="str">
        <f>TRIM(employee_data!H2848)</f>
        <v>zaria.mcintosh@bilearner.com</v>
      </c>
      <c r="I2848" t="str">
        <f>TRIM(UPPER(employee_data!I2848))</f>
        <v>NEL</v>
      </c>
      <c r="J2848" t="str">
        <f>TRIM(PROPER(employee_data!J2848))</f>
        <v>Active</v>
      </c>
      <c r="K2848" t="str">
        <f>TRIM(PROPER(employee_data!K2848))</f>
        <v>Full-Time</v>
      </c>
      <c r="L2848" t="str">
        <f>TRIM(PROPER(employee_data!L2848))</f>
        <v>Zone A</v>
      </c>
      <c r="M2848" t="str">
        <f>TRIM(PROPER(employee_data!M2848))</f>
        <v>Temporary</v>
      </c>
      <c r="N2848" t="str">
        <f>TRIM(PROPER(employee_data!N2848))</f>
        <v>Unk</v>
      </c>
      <c r="O2848" t="str">
        <f>TRIM(employee_data!O2848)</f>
        <v/>
      </c>
      <c r="P2848" t="str">
        <f>TRIM(PROPER(employee_data!P2848))</f>
        <v>Production</v>
      </c>
      <c r="Q2848" t="str">
        <f>TRIM(PROPER(employee_data!Q2848))</f>
        <v>People Services</v>
      </c>
      <c r="R2848" s="2">
        <f>DATEVALUE(TEXT(employee_data!R2848,"dd/mm/yyyy"))</f>
        <v>36137</v>
      </c>
      <c r="S2848" t="str">
        <f>TRIM(UPPER(employee_data!S2848))</f>
        <v>MA</v>
      </c>
      <c r="T2848" t="str">
        <f>TRIM(PROPER(employee_data!T2848))</f>
        <v>Coordinator</v>
      </c>
      <c r="U2848" t="str">
        <f>TRIM(PROPER(employee_data!U2848))</f>
        <v>Female</v>
      </c>
      <c r="V2848" t="str">
        <f>TRIM(employee_data!V2848)</f>
        <v>24573</v>
      </c>
      <c r="W2848" t="str">
        <f>TRIM(PROPER(employee_data!W2848))</f>
        <v>Asian</v>
      </c>
      <c r="X2848" t="str">
        <f>TRIM(PROPER(employee_data!X2848))</f>
        <v>Divorced</v>
      </c>
      <c r="Y2848" t="str">
        <f>TRIM(PROPER(employee_data!Y2848))</f>
        <v>Fully Meets</v>
      </c>
      <c r="Z2848" s="4">
        <v>4</v>
      </c>
    </row>
    <row r="2849" spans="1:26" x14ac:dyDescent="0.25">
      <c r="A2849" t="str">
        <f>TRIM(employee_data!A2849)</f>
        <v>3274</v>
      </c>
      <c r="B2849" t="str">
        <f>TRIM(PROPER(employee_data!B2849))</f>
        <v>Arely</v>
      </c>
      <c r="C2849" t="str">
        <f>TRIM(PROPER(employee_data!C2849))</f>
        <v>May</v>
      </c>
      <c r="D2849" s="2">
        <f>DATEVALUE(TEXT(employee_data!D2849,"dd/mm/yyyy"))</f>
        <v>43851</v>
      </c>
      <c r="E2849" s="2">
        <f>IFERROR(DATEVALUE(TEXT(employee_data!E2849,"dd/mm/yyyy")),TRIM(""))</f>
        <v>44041</v>
      </c>
      <c r="F2849" t="str">
        <f>TRIM(employee_data!F2849)</f>
        <v>Production Technician I</v>
      </c>
      <c r="G2849" t="str">
        <f>TRIM(PROPER(employee_data!G2849))</f>
        <v>Anthony Bass</v>
      </c>
      <c r="H2849" t="str">
        <f>TRIM(employee_data!H2849)</f>
        <v>arely.may@bilearner.com</v>
      </c>
      <c r="I2849" t="str">
        <f>TRIM(UPPER(employee_data!I2849))</f>
        <v>PL</v>
      </c>
      <c r="J2849" t="str">
        <f>TRIM(PROPER(employee_data!J2849))</f>
        <v>Leave Of Absence</v>
      </c>
      <c r="K2849" t="str">
        <f>TRIM(PROPER(employee_data!K2849))</f>
        <v>Part-Time</v>
      </c>
      <c r="L2849" t="str">
        <f>TRIM(PROPER(employee_data!L2849))</f>
        <v>Zone B</v>
      </c>
      <c r="M2849" t="str">
        <f>TRIM(PROPER(employee_data!M2849))</f>
        <v>Full-Time</v>
      </c>
      <c r="N2849" t="str">
        <f>TRIM(PROPER(employee_data!N2849))</f>
        <v>Retirement</v>
      </c>
      <c r="O2849" t="str">
        <f>TRIM(employee_data!O2849)</f>
        <v>History force myself.</v>
      </c>
      <c r="P2849" t="str">
        <f>TRIM(PROPER(employee_data!P2849))</f>
        <v>Production</v>
      </c>
      <c r="Q2849" t="str">
        <f>TRIM(PROPER(employee_data!Q2849))</f>
        <v>Aerial</v>
      </c>
      <c r="R2849" s="2">
        <f>DATEVALUE(TEXT(employee_data!R2849,"dd/mm/yyyy"))</f>
        <v>23921</v>
      </c>
      <c r="S2849" t="str">
        <f>TRIM(UPPER(employee_data!S2849))</f>
        <v>MA</v>
      </c>
      <c r="T2849" t="str">
        <f>TRIM(PROPER(employee_data!T2849))</f>
        <v>Foreman</v>
      </c>
      <c r="U2849" t="str">
        <f>TRIM(PROPER(employee_data!U2849))</f>
        <v>Female</v>
      </c>
      <c r="V2849" t="str">
        <f>TRIM(employee_data!V2849)</f>
        <v>30214</v>
      </c>
      <c r="W2849" t="str">
        <f>TRIM(PROPER(employee_data!W2849))</f>
        <v>Other</v>
      </c>
      <c r="X2849" t="str">
        <f>TRIM(PROPER(employee_data!X2849))</f>
        <v>Divorced</v>
      </c>
      <c r="Y2849" t="str">
        <f>TRIM(PROPER(employee_data!Y2849))</f>
        <v>Pip</v>
      </c>
      <c r="Z2849" s="4">
        <v>3</v>
      </c>
    </row>
    <row r="2850" spans="1:26" x14ac:dyDescent="0.25">
      <c r="A2850" t="str">
        <f>TRIM(employee_data!A2850)</f>
        <v>3275</v>
      </c>
      <c r="B2850" t="str">
        <f>TRIM(PROPER(employee_data!B2850))</f>
        <v>Gina</v>
      </c>
      <c r="C2850" t="str">
        <f>TRIM(PROPER(employee_data!C2850))</f>
        <v>Kent</v>
      </c>
      <c r="D2850" s="2">
        <f>DATEVALUE(TEXT(employee_data!D2850,"dd/mm/yyyy"))</f>
        <v>44881</v>
      </c>
      <c r="E2850" s="2" t="str">
        <f>IFERROR(DATEVALUE(TEXT(employee_data!E2850,"dd/mm/yyyy")),TRIM(""))</f>
        <v/>
      </c>
      <c r="F2850" t="str">
        <f>TRIM(employee_data!F2850)</f>
        <v>Production Technician I</v>
      </c>
      <c r="G2850" t="str">
        <f>TRIM(PROPER(employee_data!G2850))</f>
        <v>Erin Lloyd</v>
      </c>
      <c r="H2850" t="str">
        <f>TRIM(employee_data!H2850)</f>
        <v>gina.kent@bilearner.com</v>
      </c>
      <c r="I2850" t="str">
        <f>TRIM(UPPER(employee_data!I2850))</f>
        <v>BPC</v>
      </c>
      <c r="J2850" t="str">
        <f>TRIM(PROPER(employee_data!J2850))</f>
        <v>Active</v>
      </c>
      <c r="K2850" t="str">
        <f>TRIM(PROPER(employee_data!K2850))</f>
        <v>Part-Time</v>
      </c>
      <c r="L2850" t="str">
        <f>TRIM(PROPER(employee_data!L2850))</f>
        <v>Zone B</v>
      </c>
      <c r="M2850" t="str">
        <f>TRIM(PROPER(employee_data!M2850))</f>
        <v>Temporary</v>
      </c>
      <c r="N2850" t="str">
        <f>TRIM(PROPER(employee_data!N2850))</f>
        <v>Unk</v>
      </c>
      <c r="O2850" t="str">
        <f>TRIM(employee_data!O2850)</f>
        <v/>
      </c>
      <c r="P2850" t="str">
        <f>TRIM(PROPER(employee_data!P2850))</f>
        <v>Production</v>
      </c>
      <c r="Q2850" t="str">
        <f>TRIM(PROPER(employee_data!Q2850))</f>
        <v>General - Con</v>
      </c>
      <c r="R2850" s="2">
        <f>DATEVALUE(TEXT(employee_data!R2850,"dd/mm/yyyy"))</f>
        <v>33603</v>
      </c>
      <c r="S2850" t="str">
        <f>TRIM(UPPER(employee_data!S2850))</f>
        <v>MA</v>
      </c>
      <c r="T2850" t="str">
        <f>TRIM(PROPER(employee_data!T2850))</f>
        <v>Foreman</v>
      </c>
      <c r="U2850" t="str">
        <f>TRIM(PROPER(employee_data!U2850))</f>
        <v>Male</v>
      </c>
      <c r="V2850" t="str">
        <f>TRIM(employee_data!V2850)</f>
        <v>66377</v>
      </c>
      <c r="W2850" t="str">
        <f>TRIM(PROPER(employee_data!W2850))</f>
        <v>Other</v>
      </c>
      <c r="X2850" t="str">
        <f>TRIM(PROPER(employee_data!X2850))</f>
        <v>Divorced</v>
      </c>
      <c r="Y2850" t="str">
        <f>TRIM(PROPER(employee_data!Y2850))</f>
        <v>Pip</v>
      </c>
      <c r="Z2850" s="4">
        <v>3</v>
      </c>
    </row>
    <row r="2851" spans="1:26" x14ac:dyDescent="0.25">
      <c r="A2851" t="str">
        <f>TRIM(employee_data!A2851)</f>
        <v>3276</v>
      </c>
      <c r="B2851" t="str">
        <f>TRIM(PROPER(employee_data!B2851))</f>
        <v>Catherine</v>
      </c>
      <c r="C2851" t="str">
        <f>TRIM(PROPER(employee_data!C2851))</f>
        <v>Anthony</v>
      </c>
      <c r="D2851" s="2">
        <f>DATEVALUE(TEXT(employee_data!D2851,"dd/mm/yyyy"))</f>
        <v>44221</v>
      </c>
      <c r="E2851" s="2" t="str">
        <f>IFERROR(DATEVALUE(TEXT(employee_data!E2851,"dd/mm/yyyy")),TRIM(""))</f>
        <v/>
      </c>
      <c r="F2851" t="str">
        <f>TRIM(employee_data!F2851)</f>
        <v>Production Technician I</v>
      </c>
      <c r="G2851" t="str">
        <f>TRIM(PROPER(employee_data!G2851))</f>
        <v>Joshua Lee</v>
      </c>
      <c r="H2851" t="str">
        <f>TRIM(employee_data!H2851)</f>
        <v>catherine.anthony@bilearner.com</v>
      </c>
      <c r="I2851" t="str">
        <f>TRIM(UPPER(employee_data!I2851))</f>
        <v>CCDR</v>
      </c>
      <c r="J2851" t="str">
        <f>TRIM(PROPER(employee_data!J2851))</f>
        <v>Active</v>
      </c>
      <c r="K2851" t="str">
        <f>TRIM(PROPER(employee_data!K2851))</f>
        <v>Contract</v>
      </c>
      <c r="L2851" t="str">
        <f>TRIM(PROPER(employee_data!L2851))</f>
        <v>Zone A</v>
      </c>
      <c r="M2851" t="str">
        <f>TRIM(PROPER(employee_data!M2851))</f>
        <v>Temporary</v>
      </c>
      <c r="N2851" t="str">
        <f>TRIM(PROPER(employee_data!N2851))</f>
        <v>Unk</v>
      </c>
      <c r="O2851" t="str">
        <f>TRIM(employee_data!O2851)</f>
        <v/>
      </c>
      <c r="P2851" t="str">
        <f>TRIM(PROPER(employee_data!P2851))</f>
        <v>Production</v>
      </c>
      <c r="Q2851" t="str">
        <f>TRIM(PROPER(employee_data!Q2851))</f>
        <v>Engineers</v>
      </c>
      <c r="R2851" s="2">
        <f>DATEVALUE(TEXT(employee_data!R2851,"dd/mm/yyyy"))</f>
        <v>35389</v>
      </c>
      <c r="S2851" t="str">
        <f>TRIM(UPPER(employee_data!S2851))</f>
        <v>MA</v>
      </c>
      <c r="T2851" t="str">
        <f>TRIM(PROPER(employee_data!T2851))</f>
        <v>Project Manager</v>
      </c>
      <c r="U2851" t="str">
        <f>TRIM(PROPER(employee_data!U2851))</f>
        <v>Male</v>
      </c>
      <c r="V2851" t="str">
        <f>TRIM(employee_data!V2851)</f>
        <v>83059</v>
      </c>
      <c r="W2851" t="str">
        <f>TRIM(PROPER(employee_data!W2851))</f>
        <v>Asian</v>
      </c>
      <c r="X2851" t="str">
        <f>TRIM(PROPER(employee_data!X2851))</f>
        <v>Divorced</v>
      </c>
      <c r="Y2851" t="str">
        <f>TRIM(PROPER(employee_data!Y2851))</f>
        <v>Fully Meets</v>
      </c>
      <c r="Z2851" s="4">
        <v>2</v>
      </c>
    </row>
    <row r="2852" spans="1:26" x14ac:dyDescent="0.25">
      <c r="A2852" t="str">
        <f>TRIM(employee_data!A2852)</f>
        <v>3277</v>
      </c>
      <c r="B2852" t="str">
        <f>TRIM(PROPER(employee_data!B2852))</f>
        <v>Wade</v>
      </c>
      <c r="C2852" t="str">
        <f>TRIM(PROPER(employee_data!C2852))</f>
        <v>Beltran</v>
      </c>
      <c r="D2852" s="2">
        <f>DATEVALUE(TEXT(employee_data!D2852,"dd/mm/yyyy"))</f>
        <v>45093</v>
      </c>
      <c r="E2852" s="2">
        <f>IFERROR(DATEVALUE(TEXT(employee_data!E2852,"dd/mm/yyyy")),TRIM(""))</f>
        <v>45101</v>
      </c>
      <c r="F2852" t="str">
        <f>TRIM(employee_data!F2852)</f>
        <v>Production Technician II</v>
      </c>
      <c r="G2852" t="str">
        <f>TRIM(PROPER(employee_data!G2852))</f>
        <v>Darlene Garcia</v>
      </c>
      <c r="H2852" t="str">
        <f>TRIM(employee_data!H2852)</f>
        <v>wade.beltran@bilearner.com</v>
      </c>
      <c r="I2852" t="str">
        <f>TRIM(UPPER(employee_data!I2852))</f>
        <v>NEL</v>
      </c>
      <c r="J2852" t="str">
        <f>TRIM(PROPER(employee_data!J2852))</f>
        <v>Active</v>
      </c>
      <c r="K2852" t="str">
        <f>TRIM(PROPER(employee_data!K2852))</f>
        <v>Part-Time</v>
      </c>
      <c r="L2852" t="str">
        <f>TRIM(PROPER(employee_data!L2852))</f>
        <v>Zone B</v>
      </c>
      <c r="M2852" t="str">
        <f>TRIM(PROPER(employee_data!M2852))</f>
        <v>Temporary</v>
      </c>
      <c r="N2852" t="str">
        <f>TRIM(PROPER(employee_data!N2852))</f>
        <v>Retirement</v>
      </c>
      <c r="O2852" t="str">
        <f>TRIM(employee_data!O2852)</f>
        <v>Personal fear indeed rest also.</v>
      </c>
      <c r="P2852" t="str">
        <f>TRIM(PROPER(employee_data!P2852))</f>
        <v>Production</v>
      </c>
      <c r="Q2852" t="str">
        <f>TRIM(PROPER(employee_data!Q2852))</f>
        <v>Aerial</v>
      </c>
      <c r="R2852" s="2">
        <f>DATEVALUE(TEXT(employee_data!R2852,"dd/mm/yyyy"))</f>
        <v>29362</v>
      </c>
      <c r="S2852" t="str">
        <f>TRIM(UPPER(employee_data!S2852))</f>
        <v>MA</v>
      </c>
      <c r="T2852" t="str">
        <f>TRIM(PROPER(employee_data!T2852))</f>
        <v>Foreman</v>
      </c>
      <c r="U2852" t="str">
        <f>TRIM(PROPER(employee_data!U2852))</f>
        <v>Female</v>
      </c>
      <c r="V2852" t="str">
        <f>TRIM(employee_data!V2852)</f>
        <v>86836</v>
      </c>
      <c r="W2852" t="str">
        <f>TRIM(PROPER(employee_data!W2852))</f>
        <v>Hispanic</v>
      </c>
      <c r="X2852" t="str">
        <f>TRIM(PROPER(employee_data!X2852))</f>
        <v>Married</v>
      </c>
      <c r="Y2852" t="str">
        <f>TRIM(PROPER(employee_data!Y2852))</f>
        <v>Fully Meets</v>
      </c>
      <c r="Z2852" s="4">
        <v>5</v>
      </c>
    </row>
    <row r="2853" spans="1:26" x14ac:dyDescent="0.25">
      <c r="A2853" t="str">
        <f>TRIM(employee_data!A2853)</f>
        <v>3278</v>
      </c>
      <c r="B2853" t="str">
        <f>TRIM(PROPER(employee_data!B2853))</f>
        <v>Mina</v>
      </c>
      <c r="C2853" t="str">
        <f>TRIM(PROPER(employee_data!C2853))</f>
        <v>Bryant</v>
      </c>
      <c r="D2853" s="2">
        <f>DATEVALUE(TEXT(employee_data!D2853,"dd/mm/yyyy"))</f>
        <v>44082</v>
      </c>
      <c r="E2853" s="2">
        <f>IFERROR(DATEVALUE(TEXT(employee_data!E2853,"dd/mm/yyyy")),TRIM(""))</f>
        <v>44486</v>
      </c>
      <c r="F2853" t="str">
        <f>TRIM(employee_data!F2853)</f>
        <v>Production Technician II</v>
      </c>
      <c r="G2853" t="str">
        <f>TRIM(PROPER(employee_data!G2853))</f>
        <v>Angela Griffin Md</v>
      </c>
      <c r="H2853" t="str">
        <f>TRIM(employee_data!H2853)</f>
        <v>mina.bryant@bilearner.com</v>
      </c>
      <c r="I2853" t="str">
        <f>TRIM(UPPER(employee_data!I2853))</f>
        <v>PL</v>
      </c>
      <c r="J2853" t="str">
        <f>TRIM(PROPER(employee_data!J2853))</f>
        <v>Active</v>
      </c>
      <c r="K2853" t="str">
        <f>TRIM(PROPER(employee_data!K2853))</f>
        <v>Contract</v>
      </c>
      <c r="L2853" t="str">
        <f>TRIM(PROPER(employee_data!L2853))</f>
        <v>Zone A</v>
      </c>
      <c r="M2853" t="str">
        <f>TRIM(PROPER(employee_data!M2853))</f>
        <v>Part-Time</v>
      </c>
      <c r="N2853" t="str">
        <f>TRIM(PROPER(employee_data!N2853))</f>
        <v>Retirement</v>
      </c>
      <c r="O2853" t="str">
        <f>TRIM(employee_data!O2853)</f>
        <v>Take nice into true side job.</v>
      </c>
      <c r="P2853" t="str">
        <f>TRIM(PROPER(employee_data!P2853))</f>
        <v>Production</v>
      </c>
      <c r="Q2853" t="str">
        <f>TRIM(PROPER(employee_data!Q2853))</f>
        <v>Field Operations</v>
      </c>
      <c r="R2853" s="2">
        <f>DATEVALUE(TEXT(employee_data!R2853,"dd/mm/yyyy"))</f>
        <v>16391</v>
      </c>
      <c r="S2853" t="str">
        <f>TRIM(UPPER(employee_data!S2853))</f>
        <v>MA</v>
      </c>
      <c r="T2853" t="str">
        <f>TRIM(PROPER(employee_data!T2853))</f>
        <v>Laborer</v>
      </c>
      <c r="U2853" t="str">
        <f>TRIM(PROPER(employee_data!U2853))</f>
        <v>Female</v>
      </c>
      <c r="V2853" t="str">
        <f>TRIM(employee_data!V2853)</f>
        <v>4862</v>
      </c>
      <c r="W2853" t="str">
        <f>TRIM(PROPER(employee_data!W2853))</f>
        <v>Black</v>
      </c>
      <c r="X2853" t="str">
        <f>TRIM(PROPER(employee_data!X2853))</f>
        <v>Married</v>
      </c>
      <c r="Y2853" t="str">
        <f>TRIM(PROPER(employee_data!Y2853))</f>
        <v>Fully Meets</v>
      </c>
      <c r="Z2853" s="4">
        <v>4</v>
      </c>
    </row>
    <row r="2854" spans="1:26" x14ac:dyDescent="0.25">
      <c r="A2854" t="str">
        <f>TRIM(employee_data!A2854)</f>
        <v>3279</v>
      </c>
      <c r="B2854" t="str">
        <f>TRIM(PROPER(employee_data!B2854))</f>
        <v>Jonas</v>
      </c>
      <c r="C2854" t="str">
        <f>TRIM(PROPER(employee_data!C2854))</f>
        <v>Everett</v>
      </c>
      <c r="D2854" s="2">
        <f>DATEVALUE(TEXT(employee_data!D2854,"dd/mm/yyyy"))</f>
        <v>43488</v>
      </c>
      <c r="E2854" s="2">
        <f>IFERROR(DATEVALUE(TEXT(employee_data!E2854,"dd/mm/yyyy")),TRIM(""))</f>
        <v>44159</v>
      </c>
      <c r="F2854" t="str">
        <f>TRIM(employee_data!F2854)</f>
        <v>Production Technician II</v>
      </c>
      <c r="G2854" t="str">
        <f>TRIM(PROPER(employee_data!G2854))</f>
        <v>Katrina Davis</v>
      </c>
      <c r="H2854" t="str">
        <f>TRIM(employee_data!H2854)</f>
        <v>jonas.everett@bilearner.com</v>
      </c>
      <c r="I2854" t="str">
        <f>TRIM(UPPER(employee_data!I2854))</f>
        <v>BPC</v>
      </c>
      <c r="J2854" t="str">
        <f>TRIM(PROPER(employee_data!J2854))</f>
        <v>Active</v>
      </c>
      <c r="K2854" t="str">
        <f>TRIM(PROPER(employee_data!K2854))</f>
        <v>Full-Time</v>
      </c>
      <c r="L2854" t="str">
        <f>TRIM(PROPER(employee_data!L2854))</f>
        <v>Zone A</v>
      </c>
      <c r="M2854" t="str">
        <f>TRIM(PROPER(employee_data!M2854))</f>
        <v>Full-Time</v>
      </c>
      <c r="N2854" t="str">
        <f>TRIM(PROPER(employee_data!N2854))</f>
        <v>Involuntary</v>
      </c>
      <c r="O2854" t="str">
        <f>TRIM(employee_data!O2854)</f>
        <v>Market public task none past spend.</v>
      </c>
      <c r="P2854" t="str">
        <f>TRIM(PROPER(employee_data!P2854))</f>
        <v>Production</v>
      </c>
      <c r="Q2854" t="str">
        <f>TRIM(PROPER(employee_data!Q2854))</f>
        <v>Engineers</v>
      </c>
      <c r="R2854" s="2">
        <f>DATEVALUE(TEXT(employee_data!R2854,"dd/mm/yyyy"))</f>
        <v>34365</v>
      </c>
      <c r="S2854" t="str">
        <f>TRIM(UPPER(employee_data!S2854))</f>
        <v>MA</v>
      </c>
      <c r="T2854" t="str">
        <f>TRIM(PROPER(employee_data!T2854))</f>
        <v>Project Manager</v>
      </c>
      <c r="U2854" t="str">
        <f>TRIM(PROPER(employee_data!U2854))</f>
        <v>Male</v>
      </c>
      <c r="V2854" t="str">
        <f>TRIM(employee_data!V2854)</f>
        <v>53530</v>
      </c>
      <c r="W2854" t="str">
        <f>TRIM(PROPER(employee_data!W2854))</f>
        <v>Black</v>
      </c>
      <c r="X2854" t="str">
        <f>TRIM(PROPER(employee_data!X2854))</f>
        <v>Married</v>
      </c>
      <c r="Y2854" t="str">
        <f>TRIM(PROPER(employee_data!Y2854))</f>
        <v>Fully Meets</v>
      </c>
      <c r="Z2854" s="4">
        <v>5</v>
      </c>
    </row>
    <row r="2855" spans="1:26" x14ac:dyDescent="0.25">
      <c r="A2855" t="str">
        <f>TRIM(employee_data!A2855)</f>
        <v>3280</v>
      </c>
      <c r="B2855" t="str">
        <f>TRIM(PROPER(employee_data!B2855))</f>
        <v>Makaila</v>
      </c>
      <c r="C2855" t="str">
        <f>TRIM(PROPER(employee_data!C2855))</f>
        <v>Pham</v>
      </c>
      <c r="D2855" s="2">
        <f>DATEVALUE(TEXT(employee_data!D2855,"dd/mm/yyyy"))</f>
        <v>45075</v>
      </c>
      <c r="E2855" s="2">
        <f>IFERROR(DATEVALUE(TEXT(employee_data!E2855,"dd/mm/yyyy")),TRIM(""))</f>
        <v>45130</v>
      </c>
      <c r="F2855" t="str">
        <f>TRIM(employee_data!F2855)</f>
        <v>Production Technician II</v>
      </c>
      <c r="G2855" t="str">
        <f>TRIM(PROPER(employee_data!G2855))</f>
        <v>Tamara Bailey</v>
      </c>
      <c r="H2855" t="str">
        <f>TRIM(employee_data!H2855)</f>
        <v>makaila.pham@bilearner.com</v>
      </c>
      <c r="I2855" t="str">
        <f>TRIM(UPPER(employee_data!I2855))</f>
        <v>CCDR</v>
      </c>
      <c r="J2855" t="str">
        <f>TRIM(PROPER(employee_data!J2855))</f>
        <v>Voluntarily Terminated</v>
      </c>
      <c r="K2855" t="str">
        <f>TRIM(PROPER(employee_data!K2855))</f>
        <v>Part-Time</v>
      </c>
      <c r="L2855" t="str">
        <f>TRIM(PROPER(employee_data!L2855))</f>
        <v>Zone A</v>
      </c>
      <c r="M2855" t="str">
        <f>TRIM(PROPER(employee_data!M2855))</f>
        <v>Temporary</v>
      </c>
      <c r="N2855" t="str">
        <f>TRIM(PROPER(employee_data!N2855))</f>
        <v>Involuntary</v>
      </c>
      <c r="O2855" t="str">
        <f>TRIM(employee_data!O2855)</f>
        <v>Fast light home sign build not.</v>
      </c>
      <c r="P2855" t="str">
        <f>TRIM(PROPER(employee_data!P2855))</f>
        <v>Production</v>
      </c>
      <c r="Q2855" t="str">
        <f>TRIM(PROPER(employee_data!Q2855))</f>
        <v>Project Management - Con</v>
      </c>
      <c r="R2855" s="2">
        <f>DATEVALUE(TEXT(employee_data!R2855,"dd/mm/yyyy"))</f>
        <v>30506</v>
      </c>
      <c r="S2855" t="str">
        <f>TRIM(UPPER(employee_data!S2855))</f>
        <v>MA</v>
      </c>
      <c r="T2855" t="str">
        <f>TRIM(PROPER(employee_data!T2855))</f>
        <v>Manager</v>
      </c>
      <c r="U2855" t="str">
        <f>TRIM(PROPER(employee_data!U2855))</f>
        <v>Male</v>
      </c>
      <c r="V2855" t="str">
        <f>TRIM(employee_data!V2855)</f>
        <v>59596</v>
      </c>
      <c r="W2855" t="str">
        <f>TRIM(PROPER(employee_data!W2855))</f>
        <v>Other</v>
      </c>
      <c r="X2855" t="str">
        <f>TRIM(PROPER(employee_data!X2855))</f>
        <v>Divorced</v>
      </c>
      <c r="Y2855" t="str">
        <f>TRIM(PROPER(employee_data!Y2855))</f>
        <v>Fully Meets</v>
      </c>
      <c r="Z2855" s="4">
        <v>5</v>
      </c>
    </row>
    <row r="2856" spans="1:26" x14ac:dyDescent="0.25">
      <c r="A2856" t="str">
        <f>TRIM(employee_data!A2856)</f>
        <v>3281</v>
      </c>
      <c r="B2856" t="str">
        <f>TRIM(PROPER(employee_data!B2856))</f>
        <v>Gloria</v>
      </c>
      <c r="C2856" t="str">
        <f>TRIM(PROPER(employee_data!C2856))</f>
        <v>Rose</v>
      </c>
      <c r="D2856" s="2">
        <f>DATEVALUE(TEXT(employee_data!D2856,"dd/mm/yyyy"))</f>
        <v>43693</v>
      </c>
      <c r="E2856" s="2" t="str">
        <f>IFERROR(DATEVALUE(TEXT(employee_data!E2856,"dd/mm/yyyy")),TRIM(""))</f>
        <v/>
      </c>
      <c r="F2856" t="str">
        <f>TRIM(employee_data!F2856)</f>
        <v>Production Technician II</v>
      </c>
      <c r="G2856" t="str">
        <f>TRIM(PROPER(employee_data!G2856))</f>
        <v>Thomas Jones</v>
      </c>
      <c r="H2856" t="str">
        <f>TRIM(employee_data!H2856)</f>
        <v>gloria.rose@bilearner.com</v>
      </c>
      <c r="I2856" t="str">
        <f>TRIM(UPPER(employee_data!I2856))</f>
        <v>SVG</v>
      </c>
      <c r="J2856" t="str">
        <f>TRIM(PROPER(employee_data!J2856))</f>
        <v>Active</v>
      </c>
      <c r="K2856" t="str">
        <f>TRIM(PROPER(employee_data!K2856))</f>
        <v>Contract</v>
      </c>
      <c r="L2856" t="str">
        <f>TRIM(PROPER(employee_data!L2856))</f>
        <v>Zone B</v>
      </c>
      <c r="M2856" t="str">
        <f>TRIM(PROPER(employee_data!M2856))</f>
        <v>Full-Time</v>
      </c>
      <c r="N2856" t="str">
        <f>TRIM(PROPER(employee_data!N2856))</f>
        <v>Unk</v>
      </c>
      <c r="O2856" t="str">
        <f>TRIM(employee_data!O2856)</f>
        <v/>
      </c>
      <c r="P2856" t="str">
        <f>TRIM(PROPER(employee_data!P2856))</f>
        <v>Production</v>
      </c>
      <c r="Q2856" t="str">
        <f>TRIM(PROPER(employee_data!Q2856))</f>
        <v>General - Con</v>
      </c>
      <c r="R2856" s="2">
        <f>DATEVALUE(TEXT(employee_data!R2856,"dd/mm/yyyy"))</f>
        <v>19928</v>
      </c>
      <c r="S2856" t="str">
        <f>TRIM(UPPER(employee_data!S2856))</f>
        <v>MA</v>
      </c>
      <c r="T2856" t="str">
        <f>TRIM(PROPER(employee_data!T2856))</f>
        <v>Laborer</v>
      </c>
      <c r="U2856" t="str">
        <f>TRIM(PROPER(employee_data!U2856))</f>
        <v>Male</v>
      </c>
      <c r="V2856" t="str">
        <f>TRIM(employee_data!V2856)</f>
        <v>65633</v>
      </c>
      <c r="W2856" t="str">
        <f>TRIM(PROPER(employee_data!W2856))</f>
        <v>Hispanic</v>
      </c>
      <c r="X2856" t="str">
        <f>TRIM(PROPER(employee_data!X2856))</f>
        <v>Divorced</v>
      </c>
      <c r="Y2856" t="str">
        <f>TRIM(PROPER(employee_data!Y2856))</f>
        <v>Fully Meets</v>
      </c>
      <c r="Z2856" s="4">
        <v>5</v>
      </c>
    </row>
    <row r="2857" spans="1:26" x14ac:dyDescent="0.25">
      <c r="A2857" t="str">
        <f>TRIM(employee_data!A2857)</f>
        <v>3282</v>
      </c>
      <c r="B2857" t="str">
        <f>TRIM(PROPER(employee_data!B2857))</f>
        <v>Rebekah</v>
      </c>
      <c r="C2857" t="str">
        <f>TRIM(PROPER(employee_data!C2857))</f>
        <v>Carpenter</v>
      </c>
      <c r="D2857" s="2">
        <f>DATEVALUE(TEXT(employee_data!D2857,"dd/mm/yyyy"))</f>
        <v>43986</v>
      </c>
      <c r="E2857" s="2" t="str">
        <f>IFERROR(DATEVALUE(TEXT(employee_data!E2857,"dd/mm/yyyy")),TRIM(""))</f>
        <v/>
      </c>
      <c r="F2857" t="str">
        <f>TRIM(employee_data!F2857)</f>
        <v>Production Technician II</v>
      </c>
      <c r="G2857" t="str">
        <f>TRIM(PROPER(employee_data!G2857))</f>
        <v>Stephanie Lewis</v>
      </c>
      <c r="H2857" t="str">
        <f>TRIM(employee_data!H2857)</f>
        <v>rebekah.carpenter@bilearner.com</v>
      </c>
      <c r="I2857" t="str">
        <f>TRIM(UPPER(employee_data!I2857))</f>
        <v>EW</v>
      </c>
      <c r="J2857" t="str">
        <f>TRIM(PROPER(employee_data!J2857))</f>
        <v>Active</v>
      </c>
      <c r="K2857" t="str">
        <f>TRIM(PROPER(employee_data!K2857))</f>
        <v>Full-Time</v>
      </c>
      <c r="L2857" t="str">
        <f>TRIM(PROPER(employee_data!L2857))</f>
        <v>Zone B</v>
      </c>
      <c r="M2857" t="str">
        <f>TRIM(PROPER(employee_data!M2857))</f>
        <v>Full-Time</v>
      </c>
      <c r="N2857" t="str">
        <f>TRIM(PROPER(employee_data!N2857))</f>
        <v>Unk</v>
      </c>
      <c r="O2857" t="str">
        <f>TRIM(employee_data!O2857)</f>
        <v/>
      </c>
      <c r="P2857" t="str">
        <f>TRIM(PROPER(employee_data!P2857))</f>
        <v>Production</v>
      </c>
      <c r="Q2857" t="str">
        <f>TRIM(PROPER(employee_data!Q2857))</f>
        <v>Wireline Construction</v>
      </c>
      <c r="R2857" s="2">
        <f>DATEVALUE(TEXT(employee_data!R2857,"dd/mm/yyyy"))</f>
        <v>28664</v>
      </c>
      <c r="S2857" t="str">
        <f>TRIM(UPPER(employee_data!S2857))</f>
        <v>MA</v>
      </c>
      <c r="T2857" t="str">
        <f>TRIM(PROPER(employee_data!T2857))</f>
        <v>Lineman</v>
      </c>
      <c r="U2857" t="str">
        <f>TRIM(PROPER(employee_data!U2857))</f>
        <v>Female</v>
      </c>
      <c r="V2857" t="str">
        <f>TRIM(employee_data!V2857)</f>
        <v>54457</v>
      </c>
      <c r="W2857" t="str">
        <f>TRIM(PROPER(employee_data!W2857))</f>
        <v>Asian</v>
      </c>
      <c r="X2857" t="str">
        <f>TRIM(PROPER(employee_data!X2857))</f>
        <v>Married</v>
      </c>
      <c r="Y2857" t="str">
        <f>TRIM(PROPER(employee_data!Y2857))</f>
        <v>Fully Meets</v>
      </c>
      <c r="Z2857" s="4">
        <v>3</v>
      </c>
    </row>
    <row r="2858" spans="1:26" x14ac:dyDescent="0.25">
      <c r="A2858" t="str">
        <f>TRIM(employee_data!A2858)</f>
        <v>3283</v>
      </c>
      <c r="B2858" t="str">
        <f>TRIM(PROPER(employee_data!B2858))</f>
        <v>Iris</v>
      </c>
      <c r="C2858" t="str">
        <f>TRIM(PROPER(employee_data!C2858))</f>
        <v>Reynolds</v>
      </c>
      <c r="D2858" s="2">
        <f>DATEVALUE(TEXT(employee_data!D2858,"dd/mm/yyyy"))</f>
        <v>44033</v>
      </c>
      <c r="E2858" s="2" t="str">
        <f>IFERROR(DATEVALUE(TEXT(employee_data!E2858,"dd/mm/yyyy")),TRIM(""))</f>
        <v/>
      </c>
      <c r="F2858" t="str">
        <f>TRIM(employee_data!F2858)</f>
        <v>Production Technician II</v>
      </c>
      <c r="G2858" t="str">
        <f>TRIM(PROPER(employee_data!G2858))</f>
        <v>Vanessa Garrison</v>
      </c>
      <c r="H2858" t="str">
        <f>TRIM(employee_data!H2858)</f>
        <v>iris.reynolds@bilearner.com</v>
      </c>
      <c r="I2858" t="str">
        <f>TRIM(UPPER(employee_data!I2858))</f>
        <v>MSC</v>
      </c>
      <c r="J2858" t="str">
        <f>TRIM(PROPER(employee_data!J2858))</f>
        <v>Active</v>
      </c>
      <c r="K2858" t="str">
        <f>TRIM(PROPER(employee_data!K2858))</f>
        <v>Contract</v>
      </c>
      <c r="L2858" t="str">
        <f>TRIM(PROPER(employee_data!L2858))</f>
        <v>Zone B</v>
      </c>
      <c r="M2858" t="str">
        <f>TRIM(PROPER(employee_data!M2858))</f>
        <v>Part-Time</v>
      </c>
      <c r="N2858" t="str">
        <f>TRIM(PROPER(employee_data!N2858))</f>
        <v>Unk</v>
      </c>
      <c r="O2858" t="str">
        <f>TRIM(employee_data!O2858)</f>
        <v/>
      </c>
      <c r="P2858" t="str">
        <f>TRIM(PROPER(employee_data!P2858))</f>
        <v>Production</v>
      </c>
      <c r="Q2858" t="str">
        <f>TRIM(PROPER(employee_data!Q2858))</f>
        <v>Wireline Construction</v>
      </c>
      <c r="R2858" s="2">
        <f>DATEVALUE(TEXT(employee_data!R2858,"dd/mm/yyyy"))</f>
        <v>32368</v>
      </c>
      <c r="S2858" t="str">
        <f>TRIM(UPPER(employee_data!S2858))</f>
        <v>MA</v>
      </c>
      <c r="T2858" t="str">
        <f>TRIM(PROPER(employee_data!T2858))</f>
        <v>Lineman</v>
      </c>
      <c r="U2858" t="str">
        <f>TRIM(PROPER(employee_data!U2858))</f>
        <v>Female</v>
      </c>
      <c r="V2858" t="str">
        <f>TRIM(employee_data!V2858)</f>
        <v>16989</v>
      </c>
      <c r="W2858" t="str">
        <f>TRIM(PROPER(employee_data!W2858))</f>
        <v>Hispanic</v>
      </c>
      <c r="X2858" t="str">
        <f>TRIM(PROPER(employee_data!X2858))</f>
        <v>Married</v>
      </c>
      <c r="Y2858" t="str">
        <f>TRIM(PROPER(employee_data!Y2858))</f>
        <v>Fully Meets</v>
      </c>
      <c r="Z2858" s="4">
        <v>3</v>
      </c>
    </row>
    <row r="2859" spans="1:26" x14ac:dyDescent="0.25">
      <c r="A2859" t="str">
        <f>TRIM(employee_data!A2859)</f>
        <v>3284</v>
      </c>
      <c r="B2859" t="str">
        <f>TRIM(PROPER(employee_data!B2859))</f>
        <v>Kennedi</v>
      </c>
      <c r="C2859" t="str">
        <f>TRIM(PROPER(employee_data!C2859))</f>
        <v>Howell</v>
      </c>
      <c r="D2859" s="2">
        <f>DATEVALUE(TEXT(employee_data!D2859,"dd/mm/yyyy"))</f>
        <v>44794</v>
      </c>
      <c r="E2859" s="2">
        <f>IFERROR(DATEVALUE(TEXT(employee_data!E2859,"dd/mm/yyyy")),TRIM(""))</f>
        <v>45014</v>
      </c>
      <c r="F2859" t="str">
        <f>TRIM(employee_data!F2859)</f>
        <v>Production Technician I</v>
      </c>
      <c r="G2859" t="str">
        <f>TRIM(PROPER(employee_data!G2859))</f>
        <v>Jonathan Franco</v>
      </c>
      <c r="H2859" t="str">
        <f>TRIM(employee_data!H2859)</f>
        <v>kennedi.howell@bilearner.com</v>
      </c>
      <c r="I2859" t="str">
        <f>TRIM(UPPER(employee_data!I2859))</f>
        <v>EW</v>
      </c>
      <c r="J2859" t="str">
        <f>TRIM(PROPER(employee_data!J2859))</f>
        <v>Voluntarily Terminated</v>
      </c>
      <c r="K2859" t="str">
        <f>TRIM(PROPER(employee_data!K2859))</f>
        <v>Contract</v>
      </c>
      <c r="L2859" t="str">
        <f>TRIM(PROPER(employee_data!L2859))</f>
        <v>Zone A</v>
      </c>
      <c r="M2859" t="str">
        <f>TRIM(PROPER(employee_data!M2859))</f>
        <v>Part-Time</v>
      </c>
      <c r="N2859" t="str">
        <f>TRIM(PROPER(employee_data!N2859))</f>
        <v>Resignation</v>
      </c>
      <c r="O2859" t="str">
        <f>TRIM(employee_data!O2859)</f>
        <v>Order protect raise exist by behind dream memory.</v>
      </c>
      <c r="P2859" t="str">
        <f>TRIM(PROPER(employee_data!P2859))</f>
        <v>Production</v>
      </c>
      <c r="Q2859" t="str">
        <f>TRIM(PROPER(employee_data!Q2859))</f>
        <v>Fielders</v>
      </c>
      <c r="R2859" s="2">
        <f>DATEVALUE(TEXT(employee_data!R2859,"dd/mm/yyyy"))</f>
        <v>17823</v>
      </c>
      <c r="S2859" t="str">
        <f>TRIM(UPPER(employee_data!S2859))</f>
        <v>MA</v>
      </c>
      <c r="T2859" t="str">
        <f>TRIM(PROPER(employee_data!T2859))</f>
        <v>Technician</v>
      </c>
      <c r="U2859" t="str">
        <f>TRIM(PROPER(employee_data!U2859))</f>
        <v>Male</v>
      </c>
      <c r="V2859" t="str">
        <f>TRIM(employee_data!V2859)</f>
        <v>22735</v>
      </c>
      <c r="W2859" t="str">
        <f>TRIM(PROPER(employee_data!W2859))</f>
        <v>Other</v>
      </c>
      <c r="X2859" t="str">
        <f>TRIM(PROPER(employee_data!X2859))</f>
        <v>Divorced</v>
      </c>
      <c r="Y2859" t="str">
        <f>TRIM(PROPER(employee_data!Y2859))</f>
        <v>Fully Meets</v>
      </c>
      <c r="Z2859" s="4">
        <v>2</v>
      </c>
    </row>
    <row r="2860" spans="1:26" x14ac:dyDescent="0.25">
      <c r="A2860" t="str">
        <f>TRIM(employee_data!A2860)</f>
        <v>3285</v>
      </c>
      <c r="B2860" t="str">
        <f>TRIM(PROPER(employee_data!B2860))</f>
        <v>Rashad</v>
      </c>
      <c r="C2860" t="str">
        <f>TRIM(PROPER(employee_data!C2860))</f>
        <v>Sutton</v>
      </c>
      <c r="D2860" s="2">
        <f>DATEVALUE(TEXT(employee_data!D2860,"dd/mm/yyyy"))</f>
        <v>44393</v>
      </c>
      <c r="E2860" s="2">
        <f>IFERROR(DATEVALUE(TEXT(employee_data!E2860,"dd/mm/yyyy")),TRIM(""))</f>
        <v>45089</v>
      </c>
      <c r="F2860" t="str">
        <f>TRIM(employee_data!F2860)</f>
        <v>Production Technician I</v>
      </c>
      <c r="G2860" t="str">
        <f>TRIM(PROPER(employee_data!G2860))</f>
        <v>Mark Mills</v>
      </c>
      <c r="H2860" t="str">
        <f>TRIM(employee_data!H2860)</f>
        <v>rashad.sutton@bilearner.com</v>
      </c>
      <c r="I2860" t="str">
        <f>TRIM(UPPER(employee_data!I2860))</f>
        <v>MSC</v>
      </c>
      <c r="J2860" t="str">
        <f>TRIM(PROPER(employee_data!J2860))</f>
        <v>Terminated For Cause</v>
      </c>
      <c r="K2860" t="str">
        <f>TRIM(PROPER(employee_data!K2860))</f>
        <v>Contract</v>
      </c>
      <c r="L2860" t="str">
        <f>TRIM(PROPER(employee_data!L2860))</f>
        <v>Zone B</v>
      </c>
      <c r="M2860" t="str">
        <f>TRIM(PROPER(employee_data!M2860))</f>
        <v>Part-Time</v>
      </c>
      <c r="N2860" t="str">
        <f>TRIM(PROPER(employee_data!N2860))</f>
        <v>Retirement</v>
      </c>
      <c r="O2860" t="str">
        <f>TRIM(employee_data!O2860)</f>
        <v>Know blue difficult let black choice require.</v>
      </c>
      <c r="P2860" t="str">
        <f>TRIM(PROPER(employee_data!P2860))</f>
        <v>Production</v>
      </c>
      <c r="Q2860" t="str">
        <f>TRIM(PROPER(employee_data!Q2860))</f>
        <v>Wireline Construction</v>
      </c>
      <c r="R2860" s="2">
        <f>DATEVALUE(TEXT(employee_data!R2860,"dd/mm/yyyy"))</f>
        <v>19739</v>
      </c>
      <c r="S2860" t="str">
        <f>TRIM(UPPER(employee_data!S2860))</f>
        <v>MA</v>
      </c>
      <c r="T2860" t="str">
        <f>TRIM(PROPER(employee_data!T2860))</f>
        <v>Laborer</v>
      </c>
      <c r="U2860" t="str">
        <f>TRIM(PROPER(employee_data!U2860))</f>
        <v>Male</v>
      </c>
      <c r="V2860" t="str">
        <f>TRIM(employee_data!V2860)</f>
        <v>81424</v>
      </c>
      <c r="W2860" t="str">
        <f>TRIM(PROPER(employee_data!W2860))</f>
        <v>Other</v>
      </c>
      <c r="X2860" t="str">
        <f>TRIM(PROPER(employee_data!X2860))</f>
        <v>Single</v>
      </c>
      <c r="Y2860" t="str">
        <f>TRIM(PROPER(employee_data!Y2860))</f>
        <v>Pip</v>
      </c>
      <c r="Z2860" s="4">
        <v>4</v>
      </c>
    </row>
    <row r="2861" spans="1:26" x14ac:dyDescent="0.25">
      <c r="A2861" t="str">
        <f>TRIM(employee_data!A2861)</f>
        <v>3286</v>
      </c>
      <c r="B2861" t="str">
        <f>TRIM(PROPER(employee_data!B2861))</f>
        <v>Regan</v>
      </c>
      <c r="C2861" t="str">
        <f>TRIM(PROPER(employee_data!C2861))</f>
        <v>Conrad</v>
      </c>
      <c r="D2861" s="2">
        <f>DATEVALUE(TEXT(employee_data!D2861,"dd/mm/yyyy"))</f>
        <v>43775</v>
      </c>
      <c r="E2861" s="2" t="str">
        <f>IFERROR(DATEVALUE(TEXT(employee_data!E2861,"dd/mm/yyyy")),TRIM(""))</f>
        <v/>
      </c>
      <c r="F2861" t="str">
        <f>TRIM(employee_data!F2861)</f>
        <v>Production Technician I</v>
      </c>
      <c r="G2861" t="str">
        <f>TRIM(PROPER(employee_data!G2861))</f>
        <v>Kristina Hawkins</v>
      </c>
      <c r="H2861" t="str">
        <f>TRIM(employee_data!H2861)</f>
        <v>regan.conrad@bilearner.com</v>
      </c>
      <c r="I2861" t="str">
        <f>TRIM(UPPER(employee_data!I2861))</f>
        <v>NEL</v>
      </c>
      <c r="J2861" t="str">
        <f>TRIM(PROPER(employee_data!J2861))</f>
        <v>Active</v>
      </c>
      <c r="K2861" t="str">
        <f>TRIM(PROPER(employee_data!K2861))</f>
        <v>Full-Time</v>
      </c>
      <c r="L2861" t="str">
        <f>TRIM(PROPER(employee_data!L2861))</f>
        <v>Zone C</v>
      </c>
      <c r="M2861" t="str">
        <f>TRIM(PROPER(employee_data!M2861))</f>
        <v>Temporary</v>
      </c>
      <c r="N2861" t="str">
        <f>TRIM(PROPER(employee_data!N2861))</f>
        <v>Unk</v>
      </c>
      <c r="O2861" t="str">
        <f>TRIM(employee_data!O2861)</f>
        <v/>
      </c>
      <c r="P2861" t="str">
        <f>TRIM(PROPER(employee_data!P2861))</f>
        <v>Production</v>
      </c>
      <c r="Q2861" t="str">
        <f>TRIM(PROPER(employee_data!Q2861))</f>
        <v>Project Management - Con</v>
      </c>
      <c r="R2861" s="2">
        <f>DATEVALUE(TEXT(employee_data!R2861,"dd/mm/yyyy"))</f>
        <v>25795</v>
      </c>
      <c r="S2861" t="str">
        <f>TRIM(UPPER(employee_data!S2861))</f>
        <v>MA</v>
      </c>
      <c r="T2861" t="str">
        <f>TRIM(PROPER(employee_data!T2861))</f>
        <v>Project Manager</v>
      </c>
      <c r="U2861" t="str">
        <f>TRIM(PROPER(employee_data!U2861))</f>
        <v>Female</v>
      </c>
      <c r="V2861" t="str">
        <f>TRIM(employee_data!V2861)</f>
        <v>70949</v>
      </c>
      <c r="W2861" t="str">
        <f>TRIM(PROPER(employee_data!W2861))</f>
        <v>White</v>
      </c>
      <c r="X2861" t="str">
        <f>TRIM(PROPER(employee_data!X2861))</f>
        <v>Divorced</v>
      </c>
      <c r="Y2861" t="str">
        <f>TRIM(PROPER(employee_data!Y2861))</f>
        <v>Pip</v>
      </c>
      <c r="Z2861" s="4">
        <v>3</v>
      </c>
    </row>
    <row r="2862" spans="1:26" x14ac:dyDescent="0.25">
      <c r="A2862" t="str">
        <f>TRIM(employee_data!A2862)</f>
        <v>3287</v>
      </c>
      <c r="B2862" t="str">
        <f>TRIM(PROPER(employee_data!B2862))</f>
        <v>Litzy</v>
      </c>
      <c r="C2862" t="str">
        <f>TRIM(PROPER(employee_data!C2862))</f>
        <v>Arias</v>
      </c>
      <c r="D2862" s="2">
        <f>DATEVALUE(TEXT(employee_data!D2862,"dd/mm/yyyy"))</f>
        <v>44197</v>
      </c>
      <c r="E2862" s="2" t="str">
        <f>IFERROR(DATEVALUE(TEXT(employee_data!E2862,"dd/mm/yyyy")),TRIM(""))</f>
        <v/>
      </c>
      <c r="F2862" t="str">
        <f>TRIM(employee_data!F2862)</f>
        <v>Production Technician I</v>
      </c>
      <c r="G2862" t="str">
        <f>TRIM(PROPER(employee_data!G2862))</f>
        <v>Bobby Parker</v>
      </c>
      <c r="H2862" t="str">
        <f>TRIM(employee_data!H2862)</f>
        <v>litzy.arias@bilearner.com</v>
      </c>
      <c r="I2862" t="str">
        <f>TRIM(UPPER(employee_data!I2862))</f>
        <v>PL</v>
      </c>
      <c r="J2862" t="str">
        <f>TRIM(PROPER(employee_data!J2862))</f>
        <v>Active</v>
      </c>
      <c r="K2862" t="str">
        <f>TRIM(PROPER(employee_data!K2862))</f>
        <v>Part-Time</v>
      </c>
      <c r="L2862" t="str">
        <f>TRIM(PROPER(employee_data!L2862))</f>
        <v>Zone A</v>
      </c>
      <c r="M2862" t="str">
        <f>TRIM(PROPER(employee_data!M2862))</f>
        <v>Temporary</v>
      </c>
      <c r="N2862" t="str">
        <f>TRIM(PROPER(employee_data!N2862))</f>
        <v>Unk</v>
      </c>
      <c r="O2862" t="str">
        <f>TRIM(employee_data!O2862)</f>
        <v/>
      </c>
      <c r="P2862" t="str">
        <f>TRIM(PROPER(employee_data!P2862))</f>
        <v>Production</v>
      </c>
      <c r="Q2862" t="str">
        <f>TRIM(PROPER(employee_data!Q2862))</f>
        <v>General - Con</v>
      </c>
      <c r="R2862" s="2">
        <f>DATEVALUE(TEXT(employee_data!R2862,"dd/mm/yyyy"))</f>
        <v>29016</v>
      </c>
      <c r="S2862" t="str">
        <f>TRIM(UPPER(employee_data!S2862))</f>
        <v>MA</v>
      </c>
      <c r="T2862" t="str">
        <f>TRIM(PROPER(employee_data!T2862))</f>
        <v>Laborer</v>
      </c>
      <c r="U2862" t="str">
        <f>TRIM(PROPER(employee_data!U2862))</f>
        <v>Female</v>
      </c>
      <c r="V2862" t="str">
        <f>TRIM(employee_data!V2862)</f>
        <v>44442</v>
      </c>
      <c r="W2862" t="str">
        <f>TRIM(PROPER(employee_data!W2862))</f>
        <v>Asian</v>
      </c>
      <c r="X2862" t="str">
        <f>TRIM(PROPER(employee_data!X2862))</f>
        <v>Divorced</v>
      </c>
      <c r="Y2862" t="str">
        <f>TRIM(PROPER(employee_data!Y2862))</f>
        <v>Fully Meets</v>
      </c>
      <c r="Z2862" s="4">
        <v>1</v>
      </c>
    </row>
    <row r="2863" spans="1:26" x14ac:dyDescent="0.25">
      <c r="A2863" t="str">
        <f>TRIM(employee_data!A2863)</f>
        <v>3288</v>
      </c>
      <c r="B2863" t="str">
        <f>TRIM(PROPER(employee_data!B2863))</f>
        <v>Eden</v>
      </c>
      <c r="C2863" t="str">
        <f>TRIM(PROPER(employee_data!C2863))</f>
        <v>Silva</v>
      </c>
      <c r="D2863" s="2">
        <f>DATEVALUE(TEXT(employee_data!D2863,"dd/mm/yyyy"))</f>
        <v>43732</v>
      </c>
      <c r="E2863" s="2" t="str">
        <f>IFERROR(DATEVALUE(TEXT(employee_data!E2863,"dd/mm/yyyy")),TRIM(""))</f>
        <v/>
      </c>
      <c r="F2863" t="str">
        <f>TRIM(employee_data!F2863)</f>
        <v>Production Technician I</v>
      </c>
      <c r="G2863" t="str">
        <f>TRIM(PROPER(employee_data!G2863))</f>
        <v>Mark Bolton</v>
      </c>
      <c r="H2863" t="str">
        <f>TRIM(employee_data!H2863)</f>
        <v>eden.silva@bilearner.com</v>
      </c>
      <c r="I2863" t="str">
        <f>TRIM(UPPER(employee_data!I2863))</f>
        <v>PYZ</v>
      </c>
      <c r="J2863" t="str">
        <f>TRIM(PROPER(employee_data!J2863))</f>
        <v>Active</v>
      </c>
      <c r="K2863" t="str">
        <f>TRIM(PROPER(employee_data!K2863))</f>
        <v>Full-Time</v>
      </c>
      <c r="L2863" t="str">
        <f>TRIM(PROPER(employee_data!L2863))</f>
        <v>Zone A</v>
      </c>
      <c r="M2863" t="str">
        <f>TRIM(PROPER(employee_data!M2863))</f>
        <v>Temporary</v>
      </c>
      <c r="N2863" t="str">
        <f>TRIM(PROPER(employee_data!N2863))</f>
        <v>Unk</v>
      </c>
      <c r="O2863" t="str">
        <f>TRIM(employee_data!O2863)</f>
        <v/>
      </c>
      <c r="P2863" t="str">
        <f>TRIM(PROPER(employee_data!P2863))</f>
        <v>Production</v>
      </c>
      <c r="Q2863" t="str">
        <f>TRIM(PROPER(employee_data!Q2863))</f>
        <v>Field Operations</v>
      </c>
      <c r="R2863" s="2">
        <f>DATEVALUE(TEXT(employee_data!R2863,"dd/mm/yyyy"))</f>
        <v>24822</v>
      </c>
      <c r="S2863" t="str">
        <f>TRIM(UPPER(employee_data!S2863))</f>
        <v>MA</v>
      </c>
      <c r="T2863" t="str">
        <f>TRIM(PROPER(employee_data!T2863))</f>
        <v>Foreman</v>
      </c>
      <c r="U2863" t="str">
        <f>TRIM(PROPER(employee_data!U2863))</f>
        <v>Female</v>
      </c>
      <c r="V2863" t="str">
        <f>TRIM(employee_data!V2863)</f>
        <v>92307</v>
      </c>
      <c r="W2863" t="str">
        <f>TRIM(PROPER(employee_data!W2863))</f>
        <v>White</v>
      </c>
      <c r="X2863" t="str">
        <f>TRIM(PROPER(employee_data!X2863))</f>
        <v>Divorced</v>
      </c>
      <c r="Y2863" t="str">
        <f>TRIM(PROPER(employee_data!Y2863))</f>
        <v>Fully Meets</v>
      </c>
      <c r="Z2863" s="4">
        <v>2</v>
      </c>
    </row>
    <row r="2864" spans="1:26" x14ac:dyDescent="0.25">
      <c r="A2864" t="str">
        <f>TRIM(employee_data!A2864)</f>
        <v>3289</v>
      </c>
      <c r="B2864" t="str">
        <f>TRIM(PROPER(employee_data!B2864))</f>
        <v>Kinley</v>
      </c>
      <c r="C2864" t="str">
        <f>TRIM(PROPER(employee_data!C2864))</f>
        <v>Serrano</v>
      </c>
      <c r="D2864" s="2">
        <f>DATEVALUE(TEXT(employee_data!D2864,"dd/mm/yyyy"))</f>
        <v>43968</v>
      </c>
      <c r="E2864" s="2" t="str">
        <f>IFERROR(DATEVALUE(TEXT(employee_data!E2864,"dd/mm/yyyy")),TRIM(""))</f>
        <v/>
      </c>
      <c r="F2864" t="str">
        <f>TRIM(employee_data!F2864)</f>
        <v>Production Technician I</v>
      </c>
      <c r="G2864" t="str">
        <f>TRIM(PROPER(employee_data!G2864))</f>
        <v>Mr. Aaron Mcclain</v>
      </c>
      <c r="H2864" t="str">
        <f>TRIM(employee_data!H2864)</f>
        <v>kinley.serrano@bilearner.com</v>
      </c>
      <c r="I2864" t="str">
        <f>TRIM(UPPER(employee_data!I2864))</f>
        <v>SVG</v>
      </c>
      <c r="J2864" t="str">
        <f>TRIM(PROPER(employee_data!J2864))</f>
        <v>Active</v>
      </c>
      <c r="K2864" t="str">
        <f>TRIM(PROPER(employee_data!K2864))</f>
        <v>Contract</v>
      </c>
      <c r="L2864" t="str">
        <f>TRIM(PROPER(employee_data!L2864))</f>
        <v>Zone A</v>
      </c>
      <c r="M2864" t="str">
        <f>TRIM(PROPER(employee_data!M2864))</f>
        <v>Full-Time</v>
      </c>
      <c r="N2864" t="str">
        <f>TRIM(PROPER(employee_data!N2864))</f>
        <v>Unk</v>
      </c>
      <c r="O2864" t="str">
        <f>TRIM(employee_data!O2864)</f>
        <v/>
      </c>
      <c r="P2864" t="str">
        <f>TRIM(PROPER(employee_data!P2864))</f>
        <v>Production</v>
      </c>
      <c r="Q2864" t="str">
        <f>TRIM(PROPER(employee_data!Q2864))</f>
        <v>General - Con</v>
      </c>
      <c r="R2864" s="2">
        <f>DATEVALUE(TEXT(employee_data!R2864,"dd/mm/yyyy"))</f>
        <v>29531</v>
      </c>
      <c r="S2864" t="str">
        <f>TRIM(UPPER(employee_data!S2864))</f>
        <v>MA</v>
      </c>
      <c r="T2864" t="str">
        <f>TRIM(PROPER(employee_data!T2864))</f>
        <v>Groundman</v>
      </c>
      <c r="U2864" t="str">
        <f>TRIM(PROPER(employee_data!U2864))</f>
        <v>Female</v>
      </c>
      <c r="V2864" t="str">
        <f>TRIM(employee_data!V2864)</f>
        <v>87752</v>
      </c>
      <c r="W2864" t="str">
        <f>TRIM(PROPER(employee_data!W2864))</f>
        <v>White</v>
      </c>
      <c r="X2864" t="str">
        <f>TRIM(PROPER(employee_data!X2864))</f>
        <v>Divorced</v>
      </c>
      <c r="Y2864" t="str">
        <f>TRIM(PROPER(employee_data!Y2864))</f>
        <v>Fully Meets</v>
      </c>
      <c r="Z2864" s="4">
        <v>4</v>
      </c>
    </row>
    <row r="2865" spans="1:26" x14ac:dyDescent="0.25">
      <c r="A2865" t="str">
        <f>TRIM(employee_data!A2865)</f>
        <v>3290</v>
      </c>
      <c r="B2865" t="str">
        <f>TRIM(PROPER(employee_data!B2865))</f>
        <v>Jaiden</v>
      </c>
      <c r="C2865" t="str">
        <f>TRIM(PROPER(employee_data!C2865))</f>
        <v>Middleton</v>
      </c>
      <c r="D2865" s="2">
        <f>DATEVALUE(TEXT(employee_data!D2865,"dd/mm/yyyy"))</f>
        <v>43319</v>
      </c>
      <c r="E2865" s="2" t="str">
        <f>IFERROR(DATEVALUE(TEXT(employee_data!E2865,"dd/mm/yyyy")),TRIM(""))</f>
        <v/>
      </c>
      <c r="F2865" t="str">
        <f>TRIM(employee_data!F2865)</f>
        <v>Production Technician I</v>
      </c>
      <c r="G2865" t="str">
        <f>TRIM(PROPER(employee_data!G2865))</f>
        <v>Jeffery Baker</v>
      </c>
      <c r="H2865" t="str">
        <f>TRIM(employee_data!H2865)</f>
        <v>jaiden.middleton@bilearner.com</v>
      </c>
      <c r="I2865" t="str">
        <f>TRIM(UPPER(employee_data!I2865))</f>
        <v>TNS</v>
      </c>
      <c r="J2865" t="str">
        <f>TRIM(PROPER(employee_data!J2865))</f>
        <v>Active</v>
      </c>
      <c r="K2865" t="str">
        <f>TRIM(PROPER(employee_data!K2865))</f>
        <v>Part-Time</v>
      </c>
      <c r="L2865" t="str">
        <f>TRIM(PROPER(employee_data!L2865))</f>
        <v>Zone A</v>
      </c>
      <c r="M2865" t="str">
        <f>TRIM(PROPER(employee_data!M2865))</f>
        <v>Full-Time</v>
      </c>
      <c r="N2865" t="str">
        <f>TRIM(PROPER(employee_data!N2865))</f>
        <v>Unk</v>
      </c>
      <c r="O2865" t="str">
        <f>TRIM(employee_data!O2865)</f>
        <v/>
      </c>
      <c r="P2865" t="str">
        <f>TRIM(PROPER(employee_data!P2865))</f>
        <v>Production</v>
      </c>
      <c r="Q2865" t="str">
        <f>TRIM(PROPER(employee_data!Q2865))</f>
        <v>Field Operations</v>
      </c>
      <c r="R2865" s="2">
        <f>DATEVALUE(TEXT(employee_data!R2865,"dd/mm/yyyy"))</f>
        <v>35040</v>
      </c>
      <c r="S2865" t="str">
        <f>TRIM(UPPER(employee_data!S2865))</f>
        <v>MA</v>
      </c>
      <c r="T2865" t="str">
        <f>TRIM(PROPER(employee_data!T2865))</f>
        <v>Mechanic</v>
      </c>
      <c r="U2865" t="str">
        <f>TRIM(PROPER(employee_data!U2865))</f>
        <v>Male</v>
      </c>
      <c r="V2865" t="str">
        <f>TRIM(employee_data!V2865)</f>
        <v>60198</v>
      </c>
      <c r="W2865" t="str">
        <f>TRIM(PROPER(employee_data!W2865))</f>
        <v>Other</v>
      </c>
      <c r="X2865" t="str">
        <f>TRIM(PROPER(employee_data!X2865))</f>
        <v>Single</v>
      </c>
      <c r="Y2865" t="str">
        <f>TRIM(PROPER(employee_data!Y2865))</f>
        <v>Fully Meets</v>
      </c>
      <c r="Z2865" s="4">
        <v>3</v>
      </c>
    </row>
    <row r="2866" spans="1:26" x14ac:dyDescent="0.25">
      <c r="A2866" t="str">
        <f>TRIM(employee_data!A2866)</f>
        <v>3291</v>
      </c>
      <c r="B2866" t="str">
        <f>TRIM(PROPER(employee_data!B2866))</f>
        <v>Shamar</v>
      </c>
      <c r="C2866" t="str">
        <f>TRIM(PROPER(employee_data!C2866))</f>
        <v>Serrano</v>
      </c>
      <c r="D2866" s="2">
        <f>DATEVALUE(TEXT(employee_data!D2866,"dd/mm/yyyy"))</f>
        <v>45139</v>
      </c>
      <c r="E2866" s="2" t="str">
        <f>IFERROR(DATEVALUE(TEXT(employee_data!E2866,"dd/mm/yyyy")),TRIM(""))</f>
        <v/>
      </c>
      <c r="F2866" t="str">
        <f>TRIM(employee_data!F2866)</f>
        <v>Production Technician I</v>
      </c>
      <c r="G2866" t="str">
        <f>TRIM(PROPER(employee_data!G2866))</f>
        <v>Dustin Hoffman</v>
      </c>
      <c r="H2866" t="str">
        <f>TRIM(employee_data!H2866)</f>
        <v>shamar.serrano@bilearner.com</v>
      </c>
      <c r="I2866" t="str">
        <f>TRIM(UPPER(employee_data!I2866))</f>
        <v>WBL</v>
      </c>
      <c r="J2866" t="str">
        <f>TRIM(PROPER(employee_data!J2866))</f>
        <v>Active</v>
      </c>
      <c r="K2866" t="str">
        <f>TRIM(PROPER(employee_data!K2866))</f>
        <v>Contract</v>
      </c>
      <c r="L2866" t="str">
        <f>TRIM(PROPER(employee_data!L2866))</f>
        <v>Zone C</v>
      </c>
      <c r="M2866" t="str">
        <f>TRIM(PROPER(employee_data!M2866))</f>
        <v>Full-Time</v>
      </c>
      <c r="N2866" t="str">
        <f>TRIM(PROPER(employee_data!N2866))</f>
        <v>Unk</v>
      </c>
      <c r="O2866" t="str">
        <f>TRIM(employee_data!O2866)</f>
        <v/>
      </c>
      <c r="P2866" t="str">
        <f>TRIM(PROPER(employee_data!P2866))</f>
        <v>Production</v>
      </c>
      <c r="Q2866" t="str">
        <f>TRIM(PROPER(employee_data!Q2866))</f>
        <v>General - Con</v>
      </c>
      <c r="R2866" s="2">
        <f>DATEVALUE(TEXT(employee_data!R2866,"dd/mm/yyyy"))</f>
        <v>21041</v>
      </c>
      <c r="S2866" t="str">
        <f>TRIM(UPPER(employee_data!S2866))</f>
        <v>MA</v>
      </c>
      <c r="T2866" t="str">
        <f>TRIM(PROPER(employee_data!T2866))</f>
        <v>Flagger</v>
      </c>
      <c r="U2866" t="str">
        <f>TRIM(PROPER(employee_data!U2866))</f>
        <v>Male</v>
      </c>
      <c r="V2866" t="str">
        <f>TRIM(employee_data!V2866)</f>
        <v>50905</v>
      </c>
      <c r="W2866" t="str">
        <f>TRIM(PROPER(employee_data!W2866))</f>
        <v>Hispanic</v>
      </c>
      <c r="X2866" t="str">
        <f>TRIM(PROPER(employee_data!X2866))</f>
        <v>Married</v>
      </c>
      <c r="Y2866" t="str">
        <f>TRIM(PROPER(employee_data!Y2866))</f>
        <v>Fully Meets</v>
      </c>
      <c r="Z2866" s="4">
        <v>2</v>
      </c>
    </row>
    <row r="2867" spans="1:26" x14ac:dyDescent="0.25">
      <c r="A2867" t="str">
        <f>TRIM(employee_data!A2867)</f>
        <v>3292</v>
      </c>
      <c r="B2867" t="str">
        <f>TRIM(PROPER(employee_data!B2867))</f>
        <v>Nadia</v>
      </c>
      <c r="C2867" t="str">
        <f>TRIM(PROPER(employee_data!C2867))</f>
        <v>Romero</v>
      </c>
      <c r="D2867" s="2">
        <f>DATEVALUE(TEXT(employee_data!D2867,"dd/mm/yyyy"))</f>
        <v>43477</v>
      </c>
      <c r="E2867" s="2">
        <f>IFERROR(DATEVALUE(TEXT(employee_data!E2867,"dd/mm/yyyy")),TRIM(""))</f>
        <v>43839</v>
      </c>
      <c r="F2867" t="str">
        <f>TRIM(employee_data!F2867)</f>
        <v>Production Technician I</v>
      </c>
      <c r="G2867" t="str">
        <f>TRIM(PROPER(employee_data!G2867))</f>
        <v>Connor Wallace</v>
      </c>
      <c r="H2867" t="str">
        <f>TRIM(employee_data!H2867)</f>
        <v>nadia.romero@bilearner.com</v>
      </c>
      <c r="I2867" t="str">
        <f>TRIM(UPPER(employee_data!I2867))</f>
        <v>PYZ</v>
      </c>
      <c r="J2867" t="str">
        <f>TRIM(PROPER(employee_data!J2867))</f>
        <v>Voluntarily Terminated</v>
      </c>
      <c r="K2867" t="str">
        <f>TRIM(PROPER(employee_data!K2867))</f>
        <v>Part-Time</v>
      </c>
      <c r="L2867" t="str">
        <f>TRIM(PROPER(employee_data!L2867))</f>
        <v>Zone C</v>
      </c>
      <c r="M2867" t="str">
        <f>TRIM(PROPER(employee_data!M2867))</f>
        <v>Part-Time</v>
      </c>
      <c r="N2867" t="str">
        <f>TRIM(PROPER(employee_data!N2867))</f>
        <v>Retirement</v>
      </c>
      <c r="O2867" t="str">
        <f>TRIM(employee_data!O2867)</f>
        <v>Four read some later whether lose system.</v>
      </c>
      <c r="P2867" t="str">
        <f>TRIM(PROPER(employee_data!P2867))</f>
        <v>Production</v>
      </c>
      <c r="Q2867" t="str">
        <f>TRIM(PROPER(employee_data!Q2867))</f>
        <v>Field Operations</v>
      </c>
      <c r="R2867" s="2">
        <f>DATEVALUE(TEXT(employee_data!R2867,"dd/mm/yyyy"))</f>
        <v>16935</v>
      </c>
      <c r="S2867" t="str">
        <f>TRIM(UPPER(employee_data!S2867))</f>
        <v>MA</v>
      </c>
      <c r="T2867" t="str">
        <f>TRIM(PROPER(employee_data!T2867))</f>
        <v>Engineer</v>
      </c>
      <c r="U2867" t="str">
        <f>TRIM(PROPER(employee_data!U2867))</f>
        <v>Male</v>
      </c>
      <c r="V2867" t="str">
        <f>TRIM(employee_data!V2867)</f>
        <v>2769</v>
      </c>
      <c r="W2867" t="str">
        <f>TRIM(PROPER(employee_data!W2867))</f>
        <v>Asian</v>
      </c>
      <c r="X2867" t="str">
        <f>TRIM(PROPER(employee_data!X2867))</f>
        <v>Single</v>
      </c>
      <c r="Y2867" t="str">
        <f>TRIM(PROPER(employee_data!Y2867))</f>
        <v>Fully Meets</v>
      </c>
      <c r="Z2867" s="4">
        <v>4</v>
      </c>
    </row>
    <row r="2868" spans="1:26" x14ac:dyDescent="0.25">
      <c r="A2868" t="str">
        <f>TRIM(employee_data!A2868)</f>
        <v>3293</v>
      </c>
      <c r="B2868" t="str">
        <f>TRIM(PROPER(employee_data!B2868))</f>
        <v>Lillianna</v>
      </c>
      <c r="C2868" t="str">
        <f>TRIM(PROPER(employee_data!C2868))</f>
        <v>Hill</v>
      </c>
      <c r="D2868" s="2">
        <f>DATEVALUE(TEXT(employee_data!D2868,"dd/mm/yyyy"))</f>
        <v>44295</v>
      </c>
      <c r="E2868" s="2">
        <f>IFERROR(DATEVALUE(TEXT(employee_data!E2868,"dd/mm/yyyy")),TRIM(""))</f>
        <v>44894</v>
      </c>
      <c r="F2868" t="str">
        <f>TRIM(employee_data!F2868)</f>
        <v>Production Technician I</v>
      </c>
      <c r="G2868" t="str">
        <f>TRIM(PROPER(employee_data!G2868))</f>
        <v>Cindy Ruiz</v>
      </c>
      <c r="H2868" t="str">
        <f>TRIM(employee_data!H2868)</f>
        <v>lillianna.hill@bilearner.com</v>
      </c>
      <c r="I2868" t="str">
        <f>TRIM(UPPER(employee_data!I2868))</f>
        <v>WBL</v>
      </c>
      <c r="J2868" t="str">
        <f>TRIM(PROPER(employee_data!J2868))</f>
        <v>Voluntarily Terminated</v>
      </c>
      <c r="K2868" t="str">
        <f>TRIM(PROPER(employee_data!K2868))</f>
        <v>Contract</v>
      </c>
      <c r="L2868" t="str">
        <f>TRIM(PROPER(employee_data!L2868))</f>
        <v>Zone C</v>
      </c>
      <c r="M2868" t="str">
        <f>TRIM(PROPER(employee_data!M2868))</f>
        <v>Full-Time</v>
      </c>
      <c r="N2868" t="str">
        <f>TRIM(PROPER(employee_data!N2868))</f>
        <v>Retirement</v>
      </c>
      <c r="O2868" t="str">
        <f>TRIM(employee_data!O2868)</f>
        <v>Toward make herself high red writer week.</v>
      </c>
      <c r="P2868" t="str">
        <f>TRIM(PROPER(employee_data!P2868))</f>
        <v>Production</v>
      </c>
      <c r="Q2868" t="str">
        <f>TRIM(PROPER(employee_data!Q2868))</f>
        <v>General - Con</v>
      </c>
      <c r="R2868" s="2">
        <f>DATEVALUE(TEXT(employee_data!R2868,"dd/mm/yyyy"))</f>
        <v>24716</v>
      </c>
      <c r="S2868" t="str">
        <f>TRIM(UPPER(employee_data!S2868))</f>
        <v>MA</v>
      </c>
      <c r="T2868" t="str">
        <f>TRIM(PROPER(employee_data!T2868))</f>
        <v>Technician</v>
      </c>
      <c r="U2868" t="str">
        <f>TRIM(PROPER(employee_data!U2868))</f>
        <v>Female</v>
      </c>
      <c r="V2868" t="str">
        <f>TRIM(employee_data!V2868)</f>
        <v>90732</v>
      </c>
      <c r="W2868" t="str">
        <f>TRIM(PROPER(employee_data!W2868))</f>
        <v>Black</v>
      </c>
      <c r="X2868" t="str">
        <f>TRIM(PROPER(employee_data!X2868))</f>
        <v>Married</v>
      </c>
      <c r="Y2868" t="str">
        <f>TRIM(PROPER(employee_data!Y2868))</f>
        <v>Fully Meets</v>
      </c>
      <c r="Z2868" s="4">
        <v>3</v>
      </c>
    </row>
    <row r="2869" spans="1:26" x14ac:dyDescent="0.25">
      <c r="A2869" t="str">
        <f>TRIM(employee_data!A2869)</f>
        <v>3294</v>
      </c>
      <c r="B2869" t="str">
        <f>TRIM(PROPER(employee_data!B2869))</f>
        <v>Brent</v>
      </c>
      <c r="C2869" t="str">
        <f>TRIM(PROPER(employee_data!C2869))</f>
        <v>Henry</v>
      </c>
      <c r="D2869" s="2">
        <f>DATEVALUE(TEXT(employee_data!D2869,"dd/mm/yyyy"))</f>
        <v>44716</v>
      </c>
      <c r="E2869" s="2">
        <f>IFERROR(DATEVALUE(TEXT(employee_data!E2869,"dd/mm/yyyy")),TRIM(""))</f>
        <v>44919</v>
      </c>
      <c r="F2869" t="str">
        <f>TRIM(employee_data!F2869)</f>
        <v>Production Technician I</v>
      </c>
      <c r="G2869" t="str">
        <f>TRIM(PROPER(employee_data!G2869))</f>
        <v>Regina Dickerson</v>
      </c>
      <c r="H2869" t="str">
        <f>TRIM(employee_data!H2869)</f>
        <v>brent.henry@bilearner.com</v>
      </c>
      <c r="I2869" t="str">
        <f>TRIM(UPPER(employee_data!I2869))</f>
        <v>NEL</v>
      </c>
      <c r="J2869" t="str">
        <f>TRIM(PROPER(employee_data!J2869))</f>
        <v>Leave Of Absence</v>
      </c>
      <c r="K2869" t="str">
        <f>TRIM(PROPER(employee_data!K2869))</f>
        <v>Full-Time</v>
      </c>
      <c r="L2869" t="str">
        <f>TRIM(PROPER(employee_data!L2869))</f>
        <v>Zone A</v>
      </c>
      <c r="M2869" t="str">
        <f>TRIM(PROPER(employee_data!M2869))</f>
        <v>Temporary</v>
      </c>
      <c r="N2869" t="str">
        <f>TRIM(PROPER(employee_data!N2869))</f>
        <v>Retirement</v>
      </c>
      <c r="O2869" t="str">
        <f>TRIM(employee_data!O2869)</f>
        <v>New begin remember understand.</v>
      </c>
      <c r="P2869" t="str">
        <f>TRIM(PROPER(employee_data!P2869))</f>
        <v>Production</v>
      </c>
      <c r="Q2869" t="str">
        <f>TRIM(PROPER(employee_data!Q2869))</f>
        <v>Aerial</v>
      </c>
      <c r="R2869" s="2">
        <f>DATEVALUE(TEXT(employee_data!R2869,"dd/mm/yyyy"))</f>
        <v>23899</v>
      </c>
      <c r="S2869" t="str">
        <f>TRIM(UPPER(employee_data!S2869))</f>
        <v>MA</v>
      </c>
      <c r="T2869" t="str">
        <f>TRIM(PROPER(employee_data!T2869))</f>
        <v>Lineman</v>
      </c>
      <c r="U2869" t="str">
        <f>TRIM(PROPER(employee_data!U2869))</f>
        <v>Female</v>
      </c>
      <c r="V2869" t="str">
        <f>TRIM(employee_data!V2869)</f>
        <v>12076</v>
      </c>
      <c r="W2869" t="str">
        <f>TRIM(PROPER(employee_data!W2869))</f>
        <v>Other</v>
      </c>
      <c r="X2869" t="str">
        <f>TRIM(PROPER(employee_data!X2869))</f>
        <v>Divorced</v>
      </c>
      <c r="Y2869" t="str">
        <f>TRIM(PROPER(employee_data!Y2869))</f>
        <v>Fully Meets</v>
      </c>
      <c r="Z2869" s="4">
        <v>3</v>
      </c>
    </row>
    <row r="2870" spans="1:26" x14ac:dyDescent="0.25">
      <c r="A2870" t="str">
        <f>TRIM(employee_data!A2870)</f>
        <v>3295</v>
      </c>
      <c r="B2870" t="str">
        <f>TRIM(PROPER(employee_data!B2870))</f>
        <v>Emmanuel</v>
      </c>
      <c r="C2870" t="str">
        <f>TRIM(PROPER(employee_data!C2870))</f>
        <v>Perkins</v>
      </c>
      <c r="D2870" s="2">
        <f>DATEVALUE(TEXT(employee_data!D2870,"dd/mm/yyyy"))</f>
        <v>43616</v>
      </c>
      <c r="E2870" s="2" t="str">
        <f>IFERROR(DATEVALUE(TEXT(employee_data!E2870,"dd/mm/yyyy")),TRIM(""))</f>
        <v/>
      </c>
      <c r="F2870" t="str">
        <f>TRIM(employee_data!F2870)</f>
        <v>Production Technician I</v>
      </c>
      <c r="G2870" t="str">
        <f>TRIM(PROPER(employee_data!G2870))</f>
        <v>Joshua Wilson</v>
      </c>
      <c r="H2870" t="str">
        <f>TRIM(employee_data!H2870)</f>
        <v>emmanuel.perkins@bilearner.com</v>
      </c>
      <c r="I2870" t="str">
        <f>TRIM(UPPER(employee_data!I2870))</f>
        <v>PL</v>
      </c>
      <c r="J2870" t="str">
        <f>TRIM(PROPER(employee_data!J2870))</f>
        <v>Active</v>
      </c>
      <c r="K2870" t="str">
        <f>TRIM(PROPER(employee_data!K2870))</f>
        <v>Part-Time</v>
      </c>
      <c r="L2870" t="str">
        <f>TRIM(PROPER(employee_data!L2870))</f>
        <v>Zone C</v>
      </c>
      <c r="M2870" t="str">
        <f>TRIM(PROPER(employee_data!M2870))</f>
        <v>Full-Time</v>
      </c>
      <c r="N2870" t="str">
        <f>TRIM(PROPER(employee_data!N2870))</f>
        <v>Unk</v>
      </c>
      <c r="O2870" t="str">
        <f>TRIM(employee_data!O2870)</f>
        <v/>
      </c>
      <c r="P2870" t="str">
        <f>TRIM(PROPER(employee_data!P2870))</f>
        <v>Production</v>
      </c>
      <c r="Q2870" t="str">
        <f>TRIM(PROPER(employee_data!Q2870))</f>
        <v>Aerial</v>
      </c>
      <c r="R2870" s="2">
        <f>DATEVALUE(TEXT(employee_data!R2870,"dd/mm/yyyy"))</f>
        <v>20046</v>
      </c>
      <c r="S2870" t="str">
        <f>TRIM(UPPER(employee_data!S2870))</f>
        <v>MA</v>
      </c>
      <c r="T2870" t="str">
        <f>TRIM(PROPER(employee_data!T2870))</f>
        <v>Groundman</v>
      </c>
      <c r="U2870" t="str">
        <f>TRIM(PROPER(employee_data!U2870))</f>
        <v>Female</v>
      </c>
      <c r="V2870" t="str">
        <f>TRIM(employee_data!V2870)</f>
        <v>27767</v>
      </c>
      <c r="W2870" t="str">
        <f>TRIM(PROPER(employee_data!W2870))</f>
        <v>Black</v>
      </c>
      <c r="X2870" t="str">
        <f>TRIM(PROPER(employee_data!X2870))</f>
        <v>Divorced</v>
      </c>
      <c r="Y2870" t="str">
        <f>TRIM(PROPER(employee_data!Y2870))</f>
        <v>Fully Meets</v>
      </c>
      <c r="Z2870" s="4">
        <v>5</v>
      </c>
    </row>
    <row r="2871" spans="1:26" x14ac:dyDescent="0.25">
      <c r="A2871" t="str">
        <f>TRIM(employee_data!A2871)</f>
        <v>3296</v>
      </c>
      <c r="B2871" t="str">
        <f>TRIM(PROPER(employee_data!B2871))</f>
        <v>Isis</v>
      </c>
      <c r="C2871" t="str">
        <f>TRIM(PROPER(employee_data!C2871))</f>
        <v>Brooks</v>
      </c>
      <c r="D2871" s="2">
        <f>DATEVALUE(TEXT(employee_data!D2871,"dd/mm/yyyy"))</f>
        <v>43472</v>
      </c>
      <c r="E2871" s="2">
        <f>IFERROR(DATEVALUE(TEXT(employee_data!E2871,"dd/mm/yyyy")),TRIM(""))</f>
        <v>43746</v>
      </c>
      <c r="F2871" t="str">
        <f>TRIM(employee_data!F2871)</f>
        <v>Production Technician I</v>
      </c>
      <c r="G2871" t="str">
        <f>TRIM(PROPER(employee_data!G2871))</f>
        <v>Michael Palmer</v>
      </c>
      <c r="H2871" t="str">
        <f>TRIM(employee_data!H2871)</f>
        <v>isis.brooks@bilearner.com</v>
      </c>
      <c r="I2871" t="str">
        <f>TRIM(UPPER(employee_data!I2871))</f>
        <v>BPC</v>
      </c>
      <c r="J2871" t="str">
        <f>TRIM(PROPER(employee_data!J2871))</f>
        <v>Leave Of Absence</v>
      </c>
      <c r="K2871" t="str">
        <f>TRIM(PROPER(employee_data!K2871))</f>
        <v>Part-Time</v>
      </c>
      <c r="L2871" t="str">
        <f>TRIM(PROPER(employee_data!L2871))</f>
        <v>Zone C</v>
      </c>
      <c r="M2871" t="str">
        <f>TRIM(PROPER(employee_data!M2871))</f>
        <v>Full-Time</v>
      </c>
      <c r="N2871" t="str">
        <f>TRIM(PROPER(employee_data!N2871))</f>
        <v>Voluntary</v>
      </c>
      <c r="O2871" t="str">
        <f>TRIM(employee_data!O2871)</f>
        <v>Maybe despite performance rather evidence.</v>
      </c>
      <c r="P2871" t="str">
        <f>TRIM(PROPER(employee_data!P2871))</f>
        <v>Production</v>
      </c>
      <c r="Q2871" t="str">
        <f>TRIM(PROPER(employee_data!Q2871))</f>
        <v>Field Operations</v>
      </c>
      <c r="R2871" s="2">
        <f>DATEVALUE(TEXT(employee_data!R2871,"dd/mm/yyyy"))</f>
        <v>17447</v>
      </c>
      <c r="S2871" t="str">
        <f>TRIM(UPPER(employee_data!S2871))</f>
        <v>MA</v>
      </c>
      <c r="T2871" t="str">
        <f>TRIM(PROPER(employee_data!T2871))</f>
        <v>Foreman</v>
      </c>
      <c r="U2871" t="str">
        <f>TRIM(PROPER(employee_data!U2871))</f>
        <v>Male</v>
      </c>
      <c r="V2871" t="str">
        <f>TRIM(employee_data!V2871)</f>
        <v>24886</v>
      </c>
      <c r="W2871" t="str">
        <f>TRIM(PROPER(employee_data!W2871))</f>
        <v>White</v>
      </c>
      <c r="X2871" t="str">
        <f>TRIM(PROPER(employee_data!X2871))</f>
        <v>Married</v>
      </c>
      <c r="Y2871" t="str">
        <f>TRIM(PROPER(employee_data!Y2871))</f>
        <v>Pip</v>
      </c>
      <c r="Z2871" s="4">
        <v>2</v>
      </c>
    </row>
    <row r="2872" spans="1:26" x14ac:dyDescent="0.25">
      <c r="A2872" t="str">
        <f>TRIM(employee_data!A2872)</f>
        <v>3297</v>
      </c>
      <c r="B2872" t="str">
        <f>TRIM(PROPER(employee_data!B2872))</f>
        <v>Axel</v>
      </c>
      <c r="C2872" t="str">
        <f>TRIM(PROPER(employee_data!C2872))</f>
        <v>Dunlap</v>
      </c>
      <c r="D2872" s="2">
        <f>DATEVALUE(TEXT(employee_data!D2872,"dd/mm/yyyy"))</f>
        <v>44030</v>
      </c>
      <c r="E2872" s="2">
        <f>IFERROR(DATEVALUE(TEXT(employee_data!E2872,"dd/mm/yyyy")),TRIM(""))</f>
        <v>44306</v>
      </c>
      <c r="F2872" t="str">
        <f>TRIM(employee_data!F2872)</f>
        <v>Production Technician I</v>
      </c>
      <c r="G2872" t="str">
        <f>TRIM(PROPER(employee_data!G2872))</f>
        <v>Bryan Beasley</v>
      </c>
      <c r="H2872" t="str">
        <f>TRIM(employee_data!H2872)</f>
        <v>axel.dunlap@bilearner.com</v>
      </c>
      <c r="I2872" t="str">
        <f>TRIM(UPPER(employee_data!I2872))</f>
        <v>CCDR</v>
      </c>
      <c r="J2872" t="str">
        <f>TRIM(PROPER(employee_data!J2872))</f>
        <v>Leave Of Absence</v>
      </c>
      <c r="K2872" t="str">
        <f>TRIM(PROPER(employee_data!K2872))</f>
        <v>Contract</v>
      </c>
      <c r="L2872" t="str">
        <f>TRIM(PROPER(employee_data!L2872))</f>
        <v>Zone A</v>
      </c>
      <c r="M2872" t="str">
        <f>TRIM(PROPER(employee_data!M2872))</f>
        <v>Temporary</v>
      </c>
      <c r="N2872" t="str">
        <f>TRIM(PROPER(employee_data!N2872))</f>
        <v>Retirement</v>
      </c>
      <c r="O2872" t="str">
        <f>TRIM(employee_data!O2872)</f>
        <v>Stock true summer together social.</v>
      </c>
      <c r="P2872" t="str">
        <f>TRIM(PROPER(employee_data!P2872))</f>
        <v>Production</v>
      </c>
      <c r="Q2872" t="str">
        <f>TRIM(PROPER(employee_data!Q2872))</f>
        <v>Field Operations</v>
      </c>
      <c r="R2872" s="2">
        <f>DATEVALUE(TEXT(employee_data!R2872,"dd/mm/yyyy"))</f>
        <v>20374</v>
      </c>
      <c r="S2872" t="str">
        <f>TRIM(UPPER(employee_data!S2872))</f>
        <v>MA</v>
      </c>
      <c r="T2872" t="str">
        <f>TRIM(PROPER(employee_data!T2872))</f>
        <v>Engineer</v>
      </c>
      <c r="U2872" t="str">
        <f>TRIM(PROPER(employee_data!U2872))</f>
        <v>Male</v>
      </c>
      <c r="V2872" t="str">
        <f>TRIM(employee_data!V2872)</f>
        <v>25813</v>
      </c>
      <c r="W2872" t="str">
        <f>TRIM(PROPER(employee_data!W2872))</f>
        <v>Black</v>
      </c>
      <c r="X2872" t="str">
        <f>TRIM(PROPER(employee_data!X2872))</f>
        <v>Married</v>
      </c>
      <c r="Y2872" t="str">
        <f>TRIM(PROPER(employee_data!Y2872))</f>
        <v>Fully Meets</v>
      </c>
      <c r="Z2872" s="4">
        <v>4</v>
      </c>
    </row>
    <row r="2873" spans="1:26" x14ac:dyDescent="0.25">
      <c r="A2873" t="str">
        <f>TRIM(employee_data!A2873)</f>
        <v>3298</v>
      </c>
      <c r="B2873" t="str">
        <f>TRIM(PROPER(employee_data!B2873))</f>
        <v>Tatum</v>
      </c>
      <c r="C2873" t="str">
        <f>TRIM(PROPER(employee_data!C2873))</f>
        <v>Petty</v>
      </c>
      <c r="D2873" s="2">
        <f>DATEVALUE(TEXT(employee_data!D2873,"dd/mm/yyyy"))</f>
        <v>44154</v>
      </c>
      <c r="E2873" s="2">
        <f>IFERROR(DATEVALUE(TEXT(employee_data!E2873,"dd/mm/yyyy")),TRIM(""))</f>
        <v>44337</v>
      </c>
      <c r="F2873" t="str">
        <f>TRIM(employee_data!F2873)</f>
        <v>Production Technician II</v>
      </c>
      <c r="G2873" t="str">
        <f>TRIM(PROPER(employee_data!G2873))</f>
        <v>Sarah Escobar</v>
      </c>
      <c r="H2873" t="str">
        <f>TRIM(employee_data!H2873)</f>
        <v>tatum.petty@bilearner.com</v>
      </c>
      <c r="I2873" t="str">
        <f>TRIM(UPPER(employee_data!I2873))</f>
        <v>EW</v>
      </c>
      <c r="J2873" t="str">
        <f>TRIM(PROPER(employee_data!J2873))</f>
        <v>Active</v>
      </c>
      <c r="K2873" t="str">
        <f>TRIM(PROPER(employee_data!K2873))</f>
        <v>Full-Time</v>
      </c>
      <c r="L2873" t="str">
        <f>TRIM(PROPER(employee_data!L2873))</f>
        <v>Zone A</v>
      </c>
      <c r="M2873" t="str">
        <f>TRIM(PROPER(employee_data!M2873))</f>
        <v>Full-Time</v>
      </c>
      <c r="N2873" t="str">
        <f>TRIM(PROPER(employee_data!N2873))</f>
        <v>Involuntary</v>
      </c>
      <c r="O2873" t="str">
        <f>TRIM(employee_data!O2873)</f>
        <v>Great unit evidence run.</v>
      </c>
      <c r="P2873" t="str">
        <f>TRIM(PROPER(employee_data!P2873))</f>
        <v>Production</v>
      </c>
      <c r="Q2873" t="str">
        <f>TRIM(PROPER(employee_data!Q2873))</f>
        <v>Field Operations</v>
      </c>
      <c r="R2873" s="2">
        <f>DATEVALUE(TEXT(employee_data!R2873,"dd/mm/yyyy"))</f>
        <v>35134</v>
      </c>
      <c r="S2873" t="str">
        <f>TRIM(UPPER(employee_data!S2873))</f>
        <v>MA</v>
      </c>
      <c r="T2873" t="str">
        <f>TRIM(PROPER(employee_data!T2873))</f>
        <v>Technician</v>
      </c>
      <c r="U2873" t="str">
        <f>TRIM(PROPER(employee_data!U2873))</f>
        <v>Female</v>
      </c>
      <c r="V2873" t="str">
        <f>TRIM(employee_data!V2873)</f>
        <v>88404</v>
      </c>
      <c r="W2873" t="str">
        <f>TRIM(PROPER(employee_data!W2873))</f>
        <v>Hispanic</v>
      </c>
      <c r="X2873" t="str">
        <f>TRIM(PROPER(employee_data!X2873))</f>
        <v>Widowed</v>
      </c>
      <c r="Y2873" t="str">
        <f>TRIM(PROPER(employee_data!Y2873))</f>
        <v>Fully Meets</v>
      </c>
      <c r="Z2873" s="4">
        <v>5</v>
      </c>
    </row>
    <row r="2874" spans="1:26" x14ac:dyDescent="0.25">
      <c r="A2874" t="str">
        <f>TRIM(employee_data!A2874)</f>
        <v>3299</v>
      </c>
      <c r="B2874" t="str">
        <f>TRIM(PROPER(employee_data!B2874))</f>
        <v>Devyn</v>
      </c>
      <c r="C2874" t="str">
        <f>TRIM(PROPER(employee_data!C2874))</f>
        <v>Pace</v>
      </c>
      <c r="D2874" s="2">
        <f>DATEVALUE(TEXT(employee_data!D2874,"dd/mm/yyyy"))</f>
        <v>44875</v>
      </c>
      <c r="E2874" s="2" t="str">
        <f>IFERROR(DATEVALUE(TEXT(employee_data!E2874,"dd/mm/yyyy")),TRIM(""))</f>
        <v/>
      </c>
      <c r="F2874" t="str">
        <f>TRIM(employee_data!F2874)</f>
        <v>Production Technician II</v>
      </c>
      <c r="G2874" t="str">
        <f>TRIM(PROPER(employee_data!G2874))</f>
        <v>Tabitha Cunningham</v>
      </c>
      <c r="H2874" t="str">
        <f>TRIM(employee_data!H2874)</f>
        <v>devyn.pace@bilearner.com</v>
      </c>
      <c r="I2874" t="str">
        <f>TRIM(UPPER(employee_data!I2874))</f>
        <v>MSC</v>
      </c>
      <c r="J2874" t="str">
        <f>TRIM(PROPER(employee_data!J2874))</f>
        <v>Active</v>
      </c>
      <c r="K2874" t="str">
        <f>TRIM(PROPER(employee_data!K2874))</f>
        <v>Part-Time</v>
      </c>
      <c r="L2874" t="str">
        <f>TRIM(PROPER(employee_data!L2874))</f>
        <v>Zone A</v>
      </c>
      <c r="M2874" t="str">
        <f>TRIM(PROPER(employee_data!M2874))</f>
        <v>Full-Time</v>
      </c>
      <c r="N2874" t="str">
        <f>TRIM(PROPER(employee_data!N2874))</f>
        <v>Unk</v>
      </c>
      <c r="O2874" t="str">
        <f>TRIM(employee_data!O2874)</f>
        <v/>
      </c>
      <c r="P2874" t="str">
        <f>TRIM(PROPER(employee_data!P2874))</f>
        <v>Production</v>
      </c>
      <c r="Q2874" t="str">
        <f>TRIM(PROPER(employee_data!Q2874))</f>
        <v>Wireline Construction</v>
      </c>
      <c r="R2874" s="2">
        <f>DATEVALUE(TEXT(employee_data!R2874,"dd/mm/yyyy"))</f>
        <v>27555</v>
      </c>
      <c r="S2874" t="str">
        <f>TRIM(UPPER(employee_data!S2874))</f>
        <v>MA</v>
      </c>
      <c r="T2874" t="str">
        <f>TRIM(PROPER(employee_data!T2874))</f>
        <v>Supervisor</v>
      </c>
      <c r="U2874" t="str">
        <f>TRIM(PROPER(employee_data!U2874))</f>
        <v>Male</v>
      </c>
      <c r="V2874" t="str">
        <f>TRIM(employee_data!V2874)</f>
        <v>51576</v>
      </c>
      <c r="W2874" t="str">
        <f>TRIM(PROPER(employee_data!W2874))</f>
        <v>White</v>
      </c>
      <c r="X2874" t="str">
        <f>TRIM(PROPER(employee_data!X2874))</f>
        <v>Widowed</v>
      </c>
      <c r="Y2874" t="str">
        <f>TRIM(PROPER(employee_data!Y2874))</f>
        <v>Fully Meets</v>
      </c>
      <c r="Z2874" s="4">
        <v>4</v>
      </c>
    </row>
    <row r="2875" spans="1:26" x14ac:dyDescent="0.25">
      <c r="A2875" t="str">
        <f>TRIM(employee_data!A2875)</f>
        <v>3300</v>
      </c>
      <c r="B2875" t="str">
        <f>TRIM(PROPER(employee_data!B2875))</f>
        <v>Rosemary</v>
      </c>
      <c r="C2875" t="str">
        <f>TRIM(PROPER(employee_data!C2875))</f>
        <v>Becker</v>
      </c>
      <c r="D2875" s="2">
        <f>DATEVALUE(TEXT(employee_data!D2875,"dd/mm/yyyy"))</f>
        <v>44280</v>
      </c>
      <c r="E2875" s="2">
        <f>IFERROR(DATEVALUE(TEXT(employee_data!E2875,"dd/mm/yyyy")),TRIM(""))</f>
        <v>44689</v>
      </c>
      <c r="F2875" t="str">
        <f>TRIM(employee_data!F2875)</f>
        <v>Production Technician II</v>
      </c>
      <c r="G2875" t="str">
        <f>TRIM(PROPER(employee_data!G2875))</f>
        <v>Mr. Gregory Mullins Md</v>
      </c>
      <c r="H2875" t="str">
        <f>TRIM(employee_data!H2875)</f>
        <v>rosemary.becker@bilearner.com</v>
      </c>
      <c r="I2875" t="str">
        <f>TRIM(UPPER(employee_data!I2875))</f>
        <v>NEL</v>
      </c>
      <c r="J2875" t="str">
        <f>TRIM(PROPER(employee_data!J2875))</f>
        <v>Active</v>
      </c>
      <c r="K2875" t="str">
        <f>TRIM(PROPER(employee_data!K2875))</f>
        <v>Full-Time</v>
      </c>
      <c r="L2875" t="str">
        <f>TRIM(PROPER(employee_data!L2875))</f>
        <v>Zone B</v>
      </c>
      <c r="M2875" t="str">
        <f>TRIM(PROPER(employee_data!M2875))</f>
        <v>Part-Time</v>
      </c>
      <c r="N2875" t="str">
        <f>TRIM(PROPER(employee_data!N2875))</f>
        <v>Resignation</v>
      </c>
      <c r="O2875" t="str">
        <f>TRIM(employee_data!O2875)</f>
        <v>Artist message call such.</v>
      </c>
      <c r="P2875" t="str">
        <f>TRIM(PROPER(employee_data!P2875))</f>
        <v>Production</v>
      </c>
      <c r="Q2875" t="str">
        <f>TRIM(PROPER(employee_data!Q2875))</f>
        <v>Field Operations</v>
      </c>
      <c r="R2875" s="2">
        <f>DATEVALUE(TEXT(employee_data!R2875,"dd/mm/yyyy"))</f>
        <v>17133</v>
      </c>
      <c r="S2875" t="str">
        <f>TRIM(UPPER(employee_data!S2875))</f>
        <v>MA</v>
      </c>
      <c r="T2875" t="str">
        <f>TRIM(PROPER(employee_data!T2875))</f>
        <v>Technician</v>
      </c>
      <c r="U2875" t="str">
        <f>TRIM(PROPER(employee_data!U2875))</f>
        <v>Male</v>
      </c>
      <c r="V2875" t="str">
        <f>TRIM(employee_data!V2875)</f>
        <v>73771</v>
      </c>
      <c r="W2875" t="str">
        <f>TRIM(PROPER(employee_data!W2875))</f>
        <v>White</v>
      </c>
      <c r="X2875" t="str">
        <f>TRIM(PROPER(employee_data!X2875))</f>
        <v>Married</v>
      </c>
      <c r="Y2875" t="str">
        <f>TRIM(PROPER(employee_data!Y2875))</f>
        <v>Fully Meets</v>
      </c>
      <c r="Z2875" s="4">
        <v>2</v>
      </c>
    </row>
    <row r="2876" spans="1:26" x14ac:dyDescent="0.25">
      <c r="A2876" t="str">
        <f>TRIM(employee_data!A2876)</f>
        <v>3301</v>
      </c>
      <c r="B2876" t="str">
        <f>TRIM(PROPER(employee_data!B2876))</f>
        <v>Amiah</v>
      </c>
      <c r="C2876" t="str">
        <f>TRIM(PROPER(employee_data!C2876))</f>
        <v>Sweeney</v>
      </c>
      <c r="D2876" s="2">
        <f>DATEVALUE(TEXT(employee_data!D2876,"dd/mm/yyyy"))</f>
        <v>43598</v>
      </c>
      <c r="E2876" s="2">
        <f>IFERROR(DATEVALUE(TEXT(employee_data!E2876,"dd/mm/yyyy")),TRIM(""))</f>
        <v>44786</v>
      </c>
      <c r="F2876" t="str">
        <f>TRIM(employee_data!F2876)</f>
        <v>Production Technician II</v>
      </c>
      <c r="G2876" t="str">
        <f>TRIM(PROPER(employee_data!G2876))</f>
        <v>Michael Clark</v>
      </c>
      <c r="H2876" t="str">
        <f>TRIM(employee_data!H2876)</f>
        <v>amiah.sweeney@bilearner.com</v>
      </c>
      <c r="I2876" t="str">
        <f>TRIM(UPPER(employee_data!I2876))</f>
        <v>PL</v>
      </c>
      <c r="J2876" t="str">
        <f>TRIM(PROPER(employee_data!J2876))</f>
        <v>Voluntarily Terminated</v>
      </c>
      <c r="K2876" t="str">
        <f>TRIM(PROPER(employee_data!K2876))</f>
        <v>Contract</v>
      </c>
      <c r="L2876" t="str">
        <f>TRIM(PROPER(employee_data!L2876))</f>
        <v>Zone B</v>
      </c>
      <c r="M2876" t="str">
        <f>TRIM(PROPER(employee_data!M2876))</f>
        <v>Full-Time</v>
      </c>
      <c r="N2876" t="str">
        <f>TRIM(PROPER(employee_data!N2876))</f>
        <v>Retirement</v>
      </c>
      <c r="O2876" t="str">
        <f>TRIM(employee_data!O2876)</f>
        <v>On crime student tough note.</v>
      </c>
      <c r="P2876" t="str">
        <f>TRIM(PROPER(employee_data!P2876))</f>
        <v>Production</v>
      </c>
      <c r="Q2876" t="str">
        <f>TRIM(PROPER(employee_data!Q2876))</f>
        <v>Field Operations</v>
      </c>
      <c r="R2876" s="2">
        <f>DATEVALUE(TEXT(employee_data!R2876,"dd/mm/yyyy"))</f>
        <v>35669</v>
      </c>
      <c r="S2876" t="str">
        <f>TRIM(UPPER(employee_data!S2876))</f>
        <v>MA</v>
      </c>
      <c r="T2876" t="str">
        <f>TRIM(PROPER(employee_data!T2876))</f>
        <v>Construction Manager</v>
      </c>
      <c r="U2876" t="str">
        <f>TRIM(PROPER(employee_data!U2876))</f>
        <v>Male</v>
      </c>
      <c r="V2876" t="str">
        <f>TRIM(employee_data!V2876)</f>
        <v>65436</v>
      </c>
      <c r="W2876" t="str">
        <f>TRIM(PROPER(employee_data!W2876))</f>
        <v>Black</v>
      </c>
      <c r="X2876" t="str">
        <f>TRIM(PROPER(employee_data!X2876))</f>
        <v>Divorced</v>
      </c>
      <c r="Y2876" t="str">
        <f>TRIM(PROPER(employee_data!Y2876))</f>
        <v>Fully Meets</v>
      </c>
      <c r="Z2876" s="4">
        <v>1</v>
      </c>
    </row>
    <row r="2877" spans="1:26" x14ac:dyDescent="0.25">
      <c r="A2877" t="str">
        <f>TRIM(employee_data!A2877)</f>
        <v>3302</v>
      </c>
      <c r="B2877" t="str">
        <f>TRIM(PROPER(employee_data!B2877))</f>
        <v>Maya</v>
      </c>
      <c r="C2877" t="str">
        <f>TRIM(PROPER(employee_data!C2877))</f>
        <v>Mccoy</v>
      </c>
      <c r="D2877" s="2">
        <f>DATEVALUE(TEXT(employee_data!D2877,"dd/mm/yyyy"))</f>
        <v>43623</v>
      </c>
      <c r="E2877" s="2">
        <f>IFERROR(DATEVALUE(TEXT(employee_data!E2877,"dd/mm/yyyy")),TRIM(""))</f>
        <v>44871</v>
      </c>
      <c r="F2877" t="str">
        <f>TRIM(employee_data!F2877)</f>
        <v>Production Technician II</v>
      </c>
      <c r="G2877" t="str">
        <f>TRIM(PROPER(employee_data!G2877))</f>
        <v>Shawn Johnson</v>
      </c>
      <c r="H2877" t="str">
        <f>TRIM(employee_data!H2877)</f>
        <v>maya.mccoy@bilearner.com</v>
      </c>
      <c r="I2877" t="str">
        <f>TRIM(UPPER(employee_data!I2877))</f>
        <v>PYZ</v>
      </c>
      <c r="J2877" t="str">
        <f>TRIM(PROPER(employee_data!J2877))</f>
        <v>Leave Of Absence</v>
      </c>
      <c r="K2877" t="str">
        <f>TRIM(PROPER(employee_data!K2877))</f>
        <v>Full-Time</v>
      </c>
      <c r="L2877" t="str">
        <f>TRIM(PROPER(employee_data!L2877))</f>
        <v>Zone A</v>
      </c>
      <c r="M2877" t="str">
        <f>TRIM(PROPER(employee_data!M2877))</f>
        <v>Part-Time</v>
      </c>
      <c r="N2877" t="str">
        <f>TRIM(PROPER(employee_data!N2877))</f>
        <v>Retirement</v>
      </c>
      <c r="O2877" t="str">
        <f>TRIM(employee_data!O2877)</f>
        <v>Year ever end drive.</v>
      </c>
      <c r="P2877" t="str">
        <f>TRIM(PROPER(employee_data!P2877))</f>
        <v>Production</v>
      </c>
      <c r="Q2877" t="str">
        <f>TRIM(PROPER(employee_data!Q2877))</f>
        <v>General - Con</v>
      </c>
      <c r="R2877" s="2">
        <f>DATEVALUE(TEXT(employee_data!R2877,"dd/mm/yyyy"))</f>
        <v>15912</v>
      </c>
      <c r="S2877" t="str">
        <f>TRIM(UPPER(employee_data!S2877))</f>
        <v>MA</v>
      </c>
      <c r="T2877" t="str">
        <f>TRIM(PROPER(employee_data!T2877))</f>
        <v>Lineman</v>
      </c>
      <c r="U2877" t="str">
        <f>TRIM(PROPER(employee_data!U2877))</f>
        <v>Female</v>
      </c>
      <c r="V2877" t="str">
        <f>TRIM(employee_data!V2877)</f>
        <v>77353</v>
      </c>
      <c r="W2877" t="str">
        <f>TRIM(PROPER(employee_data!W2877))</f>
        <v>Hispanic</v>
      </c>
      <c r="X2877" t="str">
        <f>TRIM(PROPER(employee_data!X2877))</f>
        <v>Married</v>
      </c>
      <c r="Y2877" t="str">
        <f>TRIM(PROPER(employee_data!Y2877))</f>
        <v>Fully Meets</v>
      </c>
      <c r="Z2877" s="4">
        <v>4</v>
      </c>
    </row>
    <row r="2878" spans="1:26" x14ac:dyDescent="0.25">
      <c r="A2878" t="str">
        <f>TRIM(employee_data!A2878)</f>
        <v>3303</v>
      </c>
      <c r="B2878" t="str">
        <f>TRIM(PROPER(employee_data!B2878))</f>
        <v>Ty</v>
      </c>
      <c r="C2878" t="str">
        <f>TRIM(PROPER(employee_data!C2878))</f>
        <v>Page</v>
      </c>
      <c r="D2878" s="2">
        <f>DATEVALUE(TEXT(employee_data!D2878,"dd/mm/yyyy"))</f>
        <v>44975</v>
      </c>
      <c r="E2878" s="2" t="str">
        <f>IFERROR(DATEVALUE(TEXT(employee_data!E2878,"dd/mm/yyyy")),TRIM(""))</f>
        <v/>
      </c>
      <c r="F2878" t="str">
        <f>TRIM(employee_data!F2878)</f>
        <v>Production Technician II</v>
      </c>
      <c r="G2878" t="str">
        <f>TRIM(PROPER(employee_data!G2878))</f>
        <v>Kathy York</v>
      </c>
      <c r="H2878" t="str">
        <f>TRIM(employee_data!H2878)</f>
        <v>ty.page@bilearner.com</v>
      </c>
      <c r="I2878" t="str">
        <f>TRIM(UPPER(employee_data!I2878))</f>
        <v>SVG</v>
      </c>
      <c r="J2878" t="str">
        <f>TRIM(PROPER(employee_data!J2878))</f>
        <v>Active</v>
      </c>
      <c r="K2878" t="str">
        <f>TRIM(PROPER(employee_data!K2878))</f>
        <v>Full-Time</v>
      </c>
      <c r="L2878" t="str">
        <f>TRIM(PROPER(employee_data!L2878))</f>
        <v>Zone A</v>
      </c>
      <c r="M2878" t="str">
        <f>TRIM(PROPER(employee_data!M2878))</f>
        <v>Part-Time</v>
      </c>
      <c r="N2878" t="str">
        <f>TRIM(PROPER(employee_data!N2878))</f>
        <v>Unk</v>
      </c>
      <c r="O2878" t="str">
        <f>TRIM(employee_data!O2878)</f>
        <v/>
      </c>
      <c r="P2878" t="str">
        <f>TRIM(PROPER(employee_data!P2878))</f>
        <v>Production</v>
      </c>
      <c r="Q2878" t="str">
        <f>TRIM(PROPER(employee_data!Q2878))</f>
        <v>Field Operations</v>
      </c>
      <c r="R2878" s="2">
        <f>DATEVALUE(TEXT(employee_data!R2878,"dd/mm/yyyy"))</f>
        <v>29901</v>
      </c>
      <c r="S2878" t="str">
        <f>TRIM(UPPER(employee_data!S2878))</f>
        <v>MA</v>
      </c>
      <c r="T2878" t="str">
        <f>TRIM(PROPER(employee_data!T2878))</f>
        <v>Laborer</v>
      </c>
      <c r="U2878" t="str">
        <f>TRIM(PROPER(employee_data!U2878))</f>
        <v>Female</v>
      </c>
      <c r="V2878" t="str">
        <f>TRIM(employee_data!V2878)</f>
        <v>49310</v>
      </c>
      <c r="W2878" t="str">
        <f>TRIM(PROPER(employee_data!W2878))</f>
        <v>Black</v>
      </c>
      <c r="X2878" t="str">
        <f>TRIM(PROPER(employee_data!X2878))</f>
        <v>Single</v>
      </c>
      <c r="Y2878" t="str">
        <f>TRIM(PROPER(employee_data!Y2878))</f>
        <v>Fully Meets</v>
      </c>
      <c r="Z2878" s="4">
        <v>3</v>
      </c>
    </row>
    <row r="2879" spans="1:26" x14ac:dyDescent="0.25">
      <c r="A2879" t="str">
        <f>TRIM(employee_data!A2879)</f>
        <v>3304</v>
      </c>
      <c r="B2879" t="str">
        <f>TRIM(PROPER(employee_data!B2879))</f>
        <v>Destiney</v>
      </c>
      <c r="C2879" t="str">
        <f>TRIM(PROPER(employee_data!C2879))</f>
        <v>Kirby</v>
      </c>
      <c r="D2879" s="2">
        <f>DATEVALUE(TEXT(employee_data!D2879,"dd/mm/yyyy"))</f>
        <v>43557</v>
      </c>
      <c r="E2879" s="2" t="str">
        <f>IFERROR(DATEVALUE(TEXT(employee_data!E2879,"dd/mm/yyyy")),TRIM(""))</f>
        <v/>
      </c>
      <c r="F2879" t="str">
        <f>TRIM(employee_data!F2879)</f>
        <v>Production Technician II</v>
      </c>
      <c r="G2879" t="str">
        <f>TRIM(PROPER(employee_data!G2879))</f>
        <v>Cynthia Morgan</v>
      </c>
      <c r="H2879" t="str">
        <f>TRIM(employee_data!H2879)</f>
        <v>destiney.kirby@bilearner.com</v>
      </c>
      <c r="I2879" t="str">
        <f>TRIM(UPPER(employee_data!I2879))</f>
        <v>TNS</v>
      </c>
      <c r="J2879" t="str">
        <f>TRIM(PROPER(employee_data!J2879))</f>
        <v>Active</v>
      </c>
      <c r="K2879" t="str">
        <f>TRIM(PROPER(employee_data!K2879))</f>
        <v>Part-Time</v>
      </c>
      <c r="L2879" t="str">
        <f>TRIM(PROPER(employee_data!L2879))</f>
        <v>Zone A</v>
      </c>
      <c r="M2879" t="str">
        <f>TRIM(PROPER(employee_data!M2879))</f>
        <v>Temporary</v>
      </c>
      <c r="N2879" t="str">
        <f>TRIM(PROPER(employee_data!N2879))</f>
        <v>Unk</v>
      </c>
      <c r="O2879" t="str">
        <f>TRIM(employee_data!O2879)</f>
        <v/>
      </c>
      <c r="P2879" t="str">
        <f>TRIM(PROPER(employee_data!P2879))</f>
        <v>Production</v>
      </c>
      <c r="Q2879" t="str">
        <f>TRIM(PROPER(employee_data!Q2879))</f>
        <v>Wireline Construction</v>
      </c>
      <c r="R2879" s="2">
        <f>DATEVALUE(TEXT(employee_data!R2879,"dd/mm/yyyy"))</f>
        <v>31023</v>
      </c>
      <c r="S2879" t="str">
        <f>TRIM(UPPER(employee_data!S2879))</f>
        <v>MA</v>
      </c>
      <c r="T2879" t="str">
        <f>TRIM(PROPER(employee_data!T2879))</f>
        <v>Foreman</v>
      </c>
      <c r="U2879" t="str">
        <f>TRIM(PROPER(employee_data!U2879))</f>
        <v>Female</v>
      </c>
      <c r="V2879" t="str">
        <f>TRIM(employee_data!V2879)</f>
        <v>71443</v>
      </c>
      <c r="W2879" t="str">
        <f>TRIM(PROPER(employee_data!W2879))</f>
        <v>Other</v>
      </c>
      <c r="X2879" t="str">
        <f>TRIM(PROPER(employee_data!X2879))</f>
        <v>Single</v>
      </c>
      <c r="Y2879" t="str">
        <f>TRIM(PROPER(employee_data!Y2879))</f>
        <v>Fully Meets</v>
      </c>
      <c r="Z2879" s="4">
        <v>4</v>
      </c>
    </row>
    <row r="2880" spans="1:26" x14ac:dyDescent="0.25">
      <c r="A2880" t="str">
        <f>TRIM(employee_data!A2880)</f>
        <v>3305</v>
      </c>
      <c r="B2880" t="str">
        <f>TRIM(PROPER(employee_data!B2880))</f>
        <v>Jace</v>
      </c>
      <c r="C2880" t="str">
        <f>TRIM(PROPER(employee_data!C2880))</f>
        <v>Galloway</v>
      </c>
      <c r="D2880" s="2">
        <f>DATEVALUE(TEXT(employee_data!D2880,"dd/mm/yyyy"))</f>
        <v>44165</v>
      </c>
      <c r="E2880" s="2">
        <f>IFERROR(DATEVALUE(TEXT(employee_data!E2880,"dd/mm/yyyy")),TRIM(""))</f>
        <v>44857</v>
      </c>
      <c r="F2880" t="str">
        <f>TRIM(employee_data!F2880)</f>
        <v>Production Technician I</v>
      </c>
      <c r="G2880" t="str">
        <f>TRIM(PROPER(employee_data!G2880))</f>
        <v>Alex Lopez</v>
      </c>
      <c r="H2880" t="str">
        <f>TRIM(employee_data!H2880)</f>
        <v>jace.galloway@bilearner.com</v>
      </c>
      <c r="I2880" t="str">
        <f>TRIM(UPPER(employee_data!I2880))</f>
        <v>WBL</v>
      </c>
      <c r="J2880" t="str">
        <f>TRIM(PROPER(employee_data!J2880))</f>
        <v>Voluntarily Terminated</v>
      </c>
      <c r="K2880" t="str">
        <f>TRIM(PROPER(employee_data!K2880))</f>
        <v>Contract</v>
      </c>
      <c r="L2880" t="str">
        <f>TRIM(PROPER(employee_data!L2880))</f>
        <v>Zone C</v>
      </c>
      <c r="M2880" t="str">
        <f>TRIM(PROPER(employee_data!M2880))</f>
        <v>Part-Time</v>
      </c>
      <c r="N2880" t="str">
        <f>TRIM(PROPER(employee_data!N2880))</f>
        <v>Involuntary</v>
      </c>
      <c r="O2880" t="str">
        <f>TRIM(employee_data!O2880)</f>
        <v>Billion approach middle behind national describe.</v>
      </c>
      <c r="P2880" t="str">
        <f>TRIM(PROPER(employee_data!P2880))</f>
        <v>Production</v>
      </c>
      <c r="Q2880" t="str">
        <f>TRIM(PROPER(employee_data!Q2880))</f>
        <v>Project Management - Con</v>
      </c>
      <c r="R2880" s="2">
        <f>DATEVALUE(TEXT(employee_data!R2880,"dd/mm/yyyy"))</f>
        <v>33794</v>
      </c>
      <c r="S2880" t="str">
        <f>TRIM(UPPER(employee_data!S2880))</f>
        <v>MA</v>
      </c>
      <c r="T2880" t="str">
        <f>TRIM(PROPER(employee_data!T2880))</f>
        <v>Coordinator</v>
      </c>
      <c r="U2880" t="str">
        <f>TRIM(PROPER(employee_data!U2880))</f>
        <v>Female</v>
      </c>
      <c r="V2880" t="str">
        <f>TRIM(employee_data!V2880)</f>
        <v>18362</v>
      </c>
      <c r="W2880" t="str">
        <f>TRIM(PROPER(employee_data!W2880))</f>
        <v>Other</v>
      </c>
      <c r="X2880" t="str">
        <f>TRIM(PROPER(employee_data!X2880))</f>
        <v>Widowed</v>
      </c>
      <c r="Y2880" t="str">
        <f>TRIM(PROPER(employee_data!Y2880))</f>
        <v>Fully Meets</v>
      </c>
      <c r="Z2880" s="4">
        <v>4</v>
      </c>
    </row>
    <row r="2881" spans="1:26" x14ac:dyDescent="0.25">
      <c r="A2881" t="str">
        <f>TRIM(employee_data!A2881)</f>
        <v>3306</v>
      </c>
      <c r="B2881" t="str">
        <f>TRIM(PROPER(employee_data!B2881))</f>
        <v>Justice</v>
      </c>
      <c r="C2881" t="str">
        <f>TRIM(PROPER(employee_data!C2881))</f>
        <v>Guerra</v>
      </c>
      <c r="D2881" s="2">
        <f>DATEVALUE(TEXT(employee_data!D2881,"dd/mm/yyyy"))</f>
        <v>44828</v>
      </c>
      <c r="E2881" s="2">
        <f>IFERROR(DATEVALUE(TEXT(employee_data!E2881,"dd/mm/yyyy")),TRIM(""))</f>
        <v>44861</v>
      </c>
      <c r="F2881" t="str">
        <f>TRIM(employee_data!F2881)</f>
        <v>Production Technician I</v>
      </c>
      <c r="G2881" t="str">
        <f>TRIM(PROPER(employee_data!G2881))</f>
        <v>Angela Terry</v>
      </c>
      <c r="H2881" t="str">
        <f>TRIM(employee_data!H2881)</f>
        <v>justice.guerra@bilearner.com</v>
      </c>
      <c r="I2881" t="str">
        <f>TRIM(UPPER(employee_data!I2881))</f>
        <v>NEL</v>
      </c>
      <c r="J2881" t="str">
        <f>TRIM(PROPER(employee_data!J2881))</f>
        <v>Voluntarily Terminated</v>
      </c>
      <c r="K2881" t="str">
        <f>TRIM(PROPER(employee_data!K2881))</f>
        <v>Full-Time</v>
      </c>
      <c r="L2881" t="str">
        <f>TRIM(PROPER(employee_data!L2881))</f>
        <v>Zone A</v>
      </c>
      <c r="M2881" t="str">
        <f>TRIM(PROPER(employee_data!M2881))</f>
        <v>Temporary</v>
      </c>
      <c r="N2881" t="str">
        <f>TRIM(PROPER(employee_data!N2881))</f>
        <v>Voluntary</v>
      </c>
      <c r="O2881" t="str">
        <f>TRIM(employee_data!O2881)</f>
        <v>Reason common from ready.</v>
      </c>
      <c r="P2881" t="str">
        <f>TRIM(PROPER(employee_data!P2881))</f>
        <v>Production</v>
      </c>
      <c r="Q2881" t="str">
        <f>TRIM(PROPER(employee_data!Q2881))</f>
        <v>Field Operations</v>
      </c>
      <c r="R2881" s="2">
        <f>DATEVALUE(TEXT(employee_data!R2881,"dd/mm/yyyy"))</f>
        <v>33694</v>
      </c>
      <c r="S2881" t="str">
        <f>TRIM(UPPER(employee_data!S2881))</f>
        <v>MA</v>
      </c>
      <c r="T2881" t="str">
        <f>TRIM(PROPER(employee_data!T2881))</f>
        <v>Laborer</v>
      </c>
      <c r="U2881" t="str">
        <f>TRIM(PROPER(employee_data!U2881))</f>
        <v>Male</v>
      </c>
      <c r="V2881" t="str">
        <f>TRIM(employee_data!V2881)</f>
        <v>78658</v>
      </c>
      <c r="W2881" t="str">
        <f>TRIM(PROPER(employee_data!W2881))</f>
        <v>White</v>
      </c>
      <c r="X2881" t="str">
        <f>TRIM(PROPER(employee_data!X2881))</f>
        <v>Married</v>
      </c>
      <c r="Y2881" t="str">
        <f>TRIM(PROPER(employee_data!Y2881))</f>
        <v>Pip</v>
      </c>
      <c r="Z2881" s="4">
        <v>4</v>
      </c>
    </row>
    <row r="2882" spans="1:26" x14ac:dyDescent="0.25">
      <c r="A2882" t="str">
        <f>TRIM(employee_data!A2882)</f>
        <v>3307</v>
      </c>
      <c r="B2882" t="str">
        <f>TRIM(PROPER(employee_data!B2882))</f>
        <v>Quincy</v>
      </c>
      <c r="C2882" t="str">
        <f>TRIM(PROPER(employee_data!C2882))</f>
        <v>Cardenas</v>
      </c>
      <c r="D2882" s="2">
        <f>DATEVALUE(TEXT(employee_data!D2882,"dd/mm/yyyy"))</f>
        <v>43637</v>
      </c>
      <c r="E2882" s="2" t="str">
        <f>IFERROR(DATEVALUE(TEXT(employee_data!E2882,"dd/mm/yyyy")),TRIM(""))</f>
        <v/>
      </c>
      <c r="F2882" t="str">
        <f>TRIM(employee_data!F2882)</f>
        <v>Production Technician I</v>
      </c>
      <c r="G2882" t="str">
        <f>TRIM(PROPER(employee_data!G2882))</f>
        <v>Henry Armstrong Jr.</v>
      </c>
      <c r="H2882" t="str">
        <f>TRIM(employee_data!H2882)</f>
        <v>quincy.cardenas@bilearner.com</v>
      </c>
      <c r="I2882" t="str">
        <f>TRIM(UPPER(employee_data!I2882))</f>
        <v>PL</v>
      </c>
      <c r="J2882" t="str">
        <f>TRIM(PROPER(employee_data!J2882))</f>
        <v>Active</v>
      </c>
      <c r="K2882" t="str">
        <f>TRIM(PROPER(employee_data!K2882))</f>
        <v>Full-Time</v>
      </c>
      <c r="L2882" t="str">
        <f>TRIM(PROPER(employee_data!L2882))</f>
        <v>Zone C</v>
      </c>
      <c r="M2882" t="str">
        <f>TRIM(PROPER(employee_data!M2882))</f>
        <v>Full-Time</v>
      </c>
      <c r="N2882" t="str">
        <f>TRIM(PROPER(employee_data!N2882))</f>
        <v>Unk</v>
      </c>
      <c r="O2882" t="str">
        <f>TRIM(employee_data!O2882)</f>
        <v/>
      </c>
      <c r="P2882" t="str">
        <f>TRIM(PROPER(employee_data!P2882))</f>
        <v>Production</v>
      </c>
      <c r="Q2882" t="str">
        <f>TRIM(PROPER(employee_data!Q2882))</f>
        <v>Executive</v>
      </c>
      <c r="R2882" s="2">
        <f>DATEVALUE(TEXT(employee_data!R2882,"dd/mm/yyyy"))</f>
        <v>28781</v>
      </c>
      <c r="S2882" t="str">
        <f>TRIM(UPPER(employee_data!S2882))</f>
        <v>MA</v>
      </c>
      <c r="T2882" t="str">
        <f>TRIM(PROPER(employee_data!T2882))</f>
        <v>Vp</v>
      </c>
      <c r="U2882" t="str">
        <f>TRIM(PROPER(employee_data!U2882))</f>
        <v>Male</v>
      </c>
      <c r="V2882" t="str">
        <f>TRIM(employee_data!V2882)</f>
        <v>96247</v>
      </c>
      <c r="W2882" t="str">
        <f>TRIM(PROPER(employee_data!W2882))</f>
        <v>Asian</v>
      </c>
      <c r="X2882" t="str">
        <f>TRIM(PROPER(employee_data!X2882))</f>
        <v>Married</v>
      </c>
      <c r="Y2882" t="str">
        <f>TRIM(PROPER(employee_data!Y2882))</f>
        <v>Fully Meets</v>
      </c>
      <c r="Z2882" s="4">
        <v>4</v>
      </c>
    </row>
    <row r="2883" spans="1:26" x14ac:dyDescent="0.25">
      <c r="A2883" t="str">
        <f>TRIM(employee_data!A2883)</f>
        <v>3308</v>
      </c>
      <c r="B2883" t="str">
        <f>TRIM(PROPER(employee_data!B2883))</f>
        <v>Alyvia</v>
      </c>
      <c r="C2883" t="str">
        <f>TRIM(PROPER(employee_data!C2883))</f>
        <v>Mitchell</v>
      </c>
      <c r="D2883" s="2">
        <f>DATEVALUE(TEXT(employee_data!D2883,"dd/mm/yyyy"))</f>
        <v>44722</v>
      </c>
      <c r="E2883" s="2" t="str">
        <f>IFERROR(DATEVALUE(TEXT(employee_data!E2883,"dd/mm/yyyy")),TRIM(""))</f>
        <v/>
      </c>
      <c r="F2883" t="str">
        <f>TRIM(employee_data!F2883)</f>
        <v>Production Technician I</v>
      </c>
      <c r="G2883" t="str">
        <f>TRIM(PROPER(employee_data!G2883))</f>
        <v>Mary Kent</v>
      </c>
      <c r="H2883" t="str">
        <f>TRIM(employee_data!H2883)</f>
        <v>alyvia.mitchell@bilearner.com</v>
      </c>
      <c r="I2883" t="str">
        <f>TRIM(UPPER(employee_data!I2883))</f>
        <v>BPC</v>
      </c>
      <c r="J2883" t="str">
        <f>TRIM(PROPER(employee_data!J2883))</f>
        <v>Active</v>
      </c>
      <c r="K2883" t="str">
        <f>TRIM(PROPER(employee_data!K2883))</f>
        <v>Contract</v>
      </c>
      <c r="L2883" t="str">
        <f>TRIM(PROPER(employee_data!L2883))</f>
        <v>Zone C</v>
      </c>
      <c r="M2883" t="str">
        <f>TRIM(PROPER(employee_data!M2883))</f>
        <v>Temporary</v>
      </c>
      <c r="N2883" t="str">
        <f>TRIM(PROPER(employee_data!N2883))</f>
        <v>Unk</v>
      </c>
      <c r="O2883" t="str">
        <f>TRIM(employee_data!O2883)</f>
        <v/>
      </c>
      <c r="P2883" t="str">
        <f>TRIM(PROPER(employee_data!P2883))</f>
        <v>Production</v>
      </c>
      <c r="Q2883" t="str">
        <f>TRIM(PROPER(employee_data!Q2883))</f>
        <v>General - Sga</v>
      </c>
      <c r="R2883" s="2">
        <f>DATEVALUE(TEXT(employee_data!R2883,"dd/mm/yyyy"))</f>
        <v>36121</v>
      </c>
      <c r="S2883" t="str">
        <f>TRIM(UPPER(employee_data!S2883))</f>
        <v>MA</v>
      </c>
      <c r="T2883" t="str">
        <f>TRIM(PROPER(employee_data!T2883))</f>
        <v>Administrative</v>
      </c>
      <c r="U2883" t="str">
        <f>TRIM(PROPER(employee_data!U2883))</f>
        <v>Female</v>
      </c>
      <c r="V2883" t="str">
        <f>TRIM(employee_data!V2883)</f>
        <v>70865</v>
      </c>
      <c r="W2883" t="str">
        <f>TRIM(PROPER(employee_data!W2883))</f>
        <v>Black</v>
      </c>
      <c r="X2883" t="str">
        <f>TRIM(PROPER(employee_data!X2883))</f>
        <v>Married</v>
      </c>
      <c r="Y2883" t="str">
        <f>TRIM(PROPER(employee_data!Y2883))</f>
        <v>Fully Meets</v>
      </c>
      <c r="Z2883" s="4">
        <v>3</v>
      </c>
    </row>
    <row r="2884" spans="1:26" x14ac:dyDescent="0.25">
      <c r="A2884" t="str">
        <f>TRIM(employee_data!A2884)</f>
        <v>3309</v>
      </c>
      <c r="B2884" t="str">
        <f>TRIM(PROPER(employee_data!B2884))</f>
        <v>Lillie</v>
      </c>
      <c r="C2884" t="str">
        <f>TRIM(PROPER(employee_data!C2884))</f>
        <v>Potter</v>
      </c>
      <c r="D2884" s="2">
        <f>DATEVALUE(TEXT(employee_data!D2884,"dd/mm/yyyy"))</f>
        <v>44122</v>
      </c>
      <c r="E2884" s="2" t="str">
        <f>IFERROR(DATEVALUE(TEXT(employee_data!E2884,"dd/mm/yyyy")),TRIM(""))</f>
        <v/>
      </c>
      <c r="F2884" t="str">
        <f>TRIM(employee_data!F2884)</f>
        <v>Production Technician I</v>
      </c>
      <c r="G2884" t="str">
        <f>TRIM(PROPER(employee_data!G2884))</f>
        <v>Kelly Brown</v>
      </c>
      <c r="H2884" t="str">
        <f>TRIM(employee_data!H2884)</f>
        <v>lillie.potter@bilearner.com</v>
      </c>
      <c r="I2884" t="str">
        <f>TRIM(UPPER(employee_data!I2884))</f>
        <v>CCDR</v>
      </c>
      <c r="J2884" t="str">
        <f>TRIM(PROPER(employee_data!J2884))</f>
        <v>Active</v>
      </c>
      <c r="K2884" t="str">
        <f>TRIM(PROPER(employee_data!K2884))</f>
        <v>Part-Time</v>
      </c>
      <c r="L2884" t="str">
        <f>TRIM(PROPER(employee_data!L2884))</f>
        <v>Zone B</v>
      </c>
      <c r="M2884" t="str">
        <f>TRIM(PROPER(employee_data!M2884))</f>
        <v>Part-Time</v>
      </c>
      <c r="N2884" t="str">
        <f>TRIM(PROPER(employee_data!N2884))</f>
        <v>Unk</v>
      </c>
      <c r="O2884" t="str">
        <f>TRIM(employee_data!O2884)</f>
        <v/>
      </c>
      <c r="P2884" t="str">
        <f>TRIM(PROPER(employee_data!P2884))</f>
        <v>Production</v>
      </c>
      <c r="Q2884" t="str">
        <f>TRIM(PROPER(employee_data!Q2884))</f>
        <v>Finance &amp; Accounting</v>
      </c>
      <c r="R2884" s="2">
        <f>DATEVALUE(TEXT(employee_data!R2884,"dd/mm/yyyy"))</f>
        <v>36633</v>
      </c>
      <c r="S2884" t="str">
        <f>TRIM(UPPER(employee_data!S2884))</f>
        <v>MA</v>
      </c>
      <c r="T2884" t="str">
        <f>TRIM(PROPER(employee_data!T2884))</f>
        <v>Assistant</v>
      </c>
      <c r="U2884" t="str">
        <f>TRIM(PROPER(employee_data!U2884))</f>
        <v>Female</v>
      </c>
      <c r="V2884" t="str">
        <f>TRIM(employee_data!V2884)</f>
        <v>24730</v>
      </c>
      <c r="W2884" t="str">
        <f>TRIM(PROPER(employee_data!W2884))</f>
        <v>White</v>
      </c>
      <c r="X2884" t="str">
        <f>TRIM(PROPER(employee_data!X2884))</f>
        <v>Single</v>
      </c>
      <c r="Y2884" t="str">
        <f>TRIM(PROPER(employee_data!Y2884))</f>
        <v>Fully Meets</v>
      </c>
      <c r="Z2884" s="4">
        <v>1</v>
      </c>
    </row>
    <row r="2885" spans="1:26" x14ac:dyDescent="0.25">
      <c r="A2885" t="str">
        <f>TRIM(employee_data!A2885)</f>
        <v>3310</v>
      </c>
      <c r="B2885" t="str">
        <f>TRIM(PROPER(employee_data!B2885))</f>
        <v>George</v>
      </c>
      <c r="C2885" t="str">
        <f>TRIM(PROPER(employee_data!C2885))</f>
        <v>Fritz</v>
      </c>
      <c r="D2885" s="2">
        <f>DATEVALUE(TEXT(employee_data!D2885,"dd/mm/yyyy"))</f>
        <v>44594</v>
      </c>
      <c r="E2885" s="2">
        <f>IFERROR(DATEVALUE(TEXT(employee_data!E2885,"dd/mm/yyyy")),TRIM(""))</f>
        <v>44961</v>
      </c>
      <c r="F2885" t="str">
        <f>TRIM(employee_data!F2885)</f>
        <v>Production Technician I</v>
      </c>
      <c r="G2885" t="str">
        <f>TRIM(PROPER(employee_data!G2885))</f>
        <v>Sheryl Austin</v>
      </c>
      <c r="H2885" t="str">
        <f>TRIM(employee_data!H2885)</f>
        <v>george.fritz@bilearner.com</v>
      </c>
      <c r="I2885" t="str">
        <f>TRIM(UPPER(employee_data!I2885))</f>
        <v>SVG</v>
      </c>
      <c r="J2885" t="str">
        <f>TRIM(PROPER(employee_data!J2885))</f>
        <v>Active</v>
      </c>
      <c r="K2885" t="str">
        <f>TRIM(PROPER(employee_data!K2885))</f>
        <v>Part-Time</v>
      </c>
      <c r="L2885" t="str">
        <f>TRIM(PROPER(employee_data!L2885))</f>
        <v>Zone B</v>
      </c>
      <c r="M2885" t="str">
        <f>TRIM(PROPER(employee_data!M2885))</f>
        <v>Part-Time</v>
      </c>
      <c r="N2885" t="str">
        <f>TRIM(PROPER(employee_data!N2885))</f>
        <v>Retirement</v>
      </c>
      <c r="O2885" t="str">
        <f>TRIM(employee_data!O2885)</f>
        <v>Course appear wait police car.</v>
      </c>
      <c r="P2885" t="str">
        <f>TRIM(PROPER(employee_data!P2885))</f>
        <v>Production</v>
      </c>
      <c r="Q2885" t="str">
        <f>TRIM(PROPER(employee_data!Q2885))</f>
        <v>Executive</v>
      </c>
      <c r="R2885" s="2">
        <f>DATEVALUE(TEXT(employee_data!R2885,"dd/mm/yyyy"))</f>
        <v>27600</v>
      </c>
      <c r="S2885" t="str">
        <f>TRIM(UPPER(employee_data!S2885))</f>
        <v>MA</v>
      </c>
      <c r="T2885" t="str">
        <f>TRIM(PROPER(employee_data!T2885))</f>
        <v>Vp</v>
      </c>
      <c r="U2885" t="str">
        <f>TRIM(PROPER(employee_data!U2885))</f>
        <v>Female</v>
      </c>
      <c r="V2885" t="str">
        <f>TRIM(employee_data!V2885)</f>
        <v>53426</v>
      </c>
      <c r="W2885" t="str">
        <f>TRIM(PROPER(employee_data!W2885))</f>
        <v>Asian</v>
      </c>
      <c r="X2885" t="str">
        <f>TRIM(PROPER(employee_data!X2885))</f>
        <v>Married</v>
      </c>
      <c r="Y2885" t="str">
        <f>TRIM(PROPER(employee_data!Y2885))</f>
        <v>Fully Meets</v>
      </c>
      <c r="Z2885" s="4">
        <v>3</v>
      </c>
    </row>
    <row r="2886" spans="1:26" x14ac:dyDescent="0.25">
      <c r="A2886" t="str">
        <f>TRIM(employee_data!A2886)</f>
        <v>3311</v>
      </c>
      <c r="B2886" t="str">
        <f>TRIM(PROPER(employee_data!B2886))</f>
        <v>William</v>
      </c>
      <c r="C2886" t="str">
        <f>TRIM(PROPER(employee_data!C2886))</f>
        <v>Avila</v>
      </c>
      <c r="D2886" s="2">
        <f>DATEVALUE(TEXT(employee_data!D2886,"dd/mm/yyyy"))</f>
        <v>44364</v>
      </c>
      <c r="E2886" s="2">
        <f>IFERROR(DATEVALUE(TEXT(employee_data!E2886,"dd/mm/yyyy")),TRIM(""))</f>
        <v>44533</v>
      </c>
      <c r="F2886" t="str">
        <f>TRIM(employee_data!F2886)</f>
        <v>Production Technician I</v>
      </c>
      <c r="G2886" t="str">
        <f>TRIM(PROPER(employee_data!G2886))</f>
        <v>Christina Kennedy</v>
      </c>
      <c r="H2886" t="str">
        <f>TRIM(employee_data!H2886)</f>
        <v>william.avila@bilearner.com</v>
      </c>
      <c r="I2886" t="str">
        <f>TRIM(UPPER(employee_data!I2886))</f>
        <v>EW</v>
      </c>
      <c r="J2886" t="str">
        <f>TRIM(PROPER(employee_data!J2886))</f>
        <v>Active</v>
      </c>
      <c r="K2886" t="str">
        <f>TRIM(PROPER(employee_data!K2886))</f>
        <v>Contract</v>
      </c>
      <c r="L2886" t="str">
        <f>TRIM(PROPER(employee_data!L2886))</f>
        <v>Zone A</v>
      </c>
      <c r="M2886" t="str">
        <f>TRIM(PROPER(employee_data!M2886))</f>
        <v>Temporary</v>
      </c>
      <c r="N2886" t="str">
        <f>TRIM(PROPER(employee_data!N2886))</f>
        <v>Retirement</v>
      </c>
      <c r="O2886" t="str">
        <f>TRIM(employee_data!O2886)</f>
        <v>Ready image offer. According and reveal land.</v>
      </c>
      <c r="P2886" t="str">
        <f>TRIM(PROPER(employee_data!P2886))</f>
        <v>Production</v>
      </c>
      <c r="Q2886" t="str">
        <f>TRIM(PROPER(employee_data!Q2886))</f>
        <v>Field Operations</v>
      </c>
      <c r="R2886" s="2">
        <f>DATEVALUE(TEXT(employee_data!R2886,"dd/mm/yyyy"))</f>
        <v>27100</v>
      </c>
      <c r="S2886" t="str">
        <f>TRIM(UPPER(employee_data!S2886))</f>
        <v>MA</v>
      </c>
      <c r="T2886" t="str">
        <f>TRIM(PROPER(employee_data!T2886))</f>
        <v>Project Manager</v>
      </c>
      <c r="U2886" t="str">
        <f>TRIM(PROPER(employee_data!U2886))</f>
        <v>Female</v>
      </c>
      <c r="V2886" t="str">
        <f>TRIM(employee_data!V2886)</f>
        <v>15819</v>
      </c>
      <c r="W2886" t="str">
        <f>TRIM(PROPER(employee_data!W2886))</f>
        <v>Black</v>
      </c>
      <c r="X2886" t="str">
        <f>TRIM(PROPER(employee_data!X2886))</f>
        <v>Widowed</v>
      </c>
      <c r="Y2886" t="str">
        <f>TRIM(PROPER(employee_data!Y2886))</f>
        <v>Fully Meets</v>
      </c>
      <c r="Z2886" s="4">
        <v>4</v>
      </c>
    </row>
    <row r="2887" spans="1:26" x14ac:dyDescent="0.25">
      <c r="A2887" t="str">
        <f>TRIM(employee_data!A2887)</f>
        <v>3312</v>
      </c>
      <c r="B2887" t="str">
        <f>TRIM(PROPER(employee_data!B2887))</f>
        <v>Saniya</v>
      </c>
      <c r="C2887" t="str">
        <f>TRIM(PROPER(employee_data!C2887))</f>
        <v>Mosley</v>
      </c>
      <c r="D2887" s="2">
        <f>DATEVALUE(TEXT(employee_data!D2887,"dd/mm/yyyy"))</f>
        <v>43435</v>
      </c>
      <c r="E2887" s="2" t="str">
        <f>IFERROR(DATEVALUE(TEXT(employee_data!E2887,"dd/mm/yyyy")),TRIM(""))</f>
        <v/>
      </c>
      <c r="F2887" t="str">
        <f>TRIM(employee_data!F2887)</f>
        <v>Production Technician I</v>
      </c>
      <c r="G2887" t="str">
        <f>TRIM(PROPER(employee_data!G2887))</f>
        <v>Sara Grimes</v>
      </c>
      <c r="H2887" t="str">
        <f>TRIM(employee_data!H2887)</f>
        <v>saniya.mosley@bilearner.com</v>
      </c>
      <c r="I2887" t="str">
        <f>TRIM(UPPER(employee_data!I2887))</f>
        <v>MSC</v>
      </c>
      <c r="J2887" t="str">
        <f>TRIM(PROPER(employee_data!J2887))</f>
        <v>Active</v>
      </c>
      <c r="K2887" t="str">
        <f>TRIM(PROPER(employee_data!K2887))</f>
        <v>Part-Time</v>
      </c>
      <c r="L2887" t="str">
        <f>TRIM(PROPER(employee_data!L2887))</f>
        <v>Zone C</v>
      </c>
      <c r="M2887" t="str">
        <f>TRIM(PROPER(employee_data!M2887))</f>
        <v>Temporary</v>
      </c>
      <c r="N2887" t="str">
        <f>TRIM(PROPER(employee_data!N2887))</f>
        <v>Unk</v>
      </c>
      <c r="O2887" t="str">
        <f>TRIM(employee_data!O2887)</f>
        <v/>
      </c>
      <c r="P2887" t="str">
        <f>TRIM(PROPER(employee_data!P2887))</f>
        <v>Production</v>
      </c>
      <c r="Q2887" t="str">
        <f>TRIM(PROPER(employee_data!Q2887))</f>
        <v>Engineers</v>
      </c>
      <c r="R2887" s="2">
        <f>DATEVALUE(TEXT(employee_data!R2887,"dd/mm/yyyy"))</f>
        <v>16922</v>
      </c>
      <c r="S2887" t="str">
        <f>TRIM(UPPER(employee_data!S2887))</f>
        <v>MA</v>
      </c>
      <c r="T2887" t="str">
        <f>TRIM(PROPER(employee_data!T2887))</f>
        <v>Engineer</v>
      </c>
      <c r="U2887" t="str">
        <f>TRIM(PROPER(employee_data!U2887))</f>
        <v>Male</v>
      </c>
      <c r="V2887" t="str">
        <f>TRIM(employee_data!V2887)</f>
        <v>27839</v>
      </c>
      <c r="W2887" t="str">
        <f>TRIM(PROPER(employee_data!W2887))</f>
        <v>Hispanic</v>
      </c>
      <c r="X2887" t="str">
        <f>TRIM(PROPER(employee_data!X2887))</f>
        <v>Married</v>
      </c>
      <c r="Y2887" t="str">
        <f>TRIM(PROPER(employee_data!Y2887))</f>
        <v>Fully Meets</v>
      </c>
      <c r="Z2887" s="4">
        <v>4</v>
      </c>
    </row>
    <row r="2888" spans="1:26" x14ac:dyDescent="0.25">
      <c r="A2888" t="str">
        <f>TRIM(employee_data!A2888)</f>
        <v>3313</v>
      </c>
      <c r="B2888" t="str">
        <f>TRIM(PROPER(employee_data!B2888))</f>
        <v>Aimee</v>
      </c>
      <c r="C2888" t="str">
        <f>TRIM(PROPER(employee_data!C2888))</f>
        <v>Davila</v>
      </c>
      <c r="D2888" s="2">
        <f>DATEVALUE(TEXT(employee_data!D2888,"dd/mm/yyyy"))</f>
        <v>44325</v>
      </c>
      <c r="E2888" s="2" t="str">
        <f>IFERROR(DATEVALUE(TEXT(employee_data!E2888,"dd/mm/yyyy")),TRIM(""))</f>
        <v/>
      </c>
      <c r="F2888" t="str">
        <f>TRIM(employee_data!F2888)</f>
        <v>Production Technician I</v>
      </c>
      <c r="G2888" t="str">
        <f>TRIM(PROPER(employee_data!G2888))</f>
        <v>Teresa George</v>
      </c>
      <c r="H2888" t="str">
        <f>TRIM(employee_data!H2888)</f>
        <v>aimee.davila@bilearner.com</v>
      </c>
      <c r="I2888" t="str">
        <f>TRIM(UPPER(employee_data!I2888))</f>
        <v>TNS</v>
      </c>
      <c r="J2888" t="str">
        <f>TRIM(PROPER(employee_data!J2888))</f>
        <v>Active</v>
      </c>
      <c r="K2888" t="str">
        <f>TRIM(PROPER(employee_data!K2888))</f>
        <v>Full-Time</v>
      </c>
      <c r="L2888" t="str">
        <f>TRIM(PROPER(employee_data!L2888))</f>
        <v>Zone B</v>
      </c>
      <c r="M2888" t="str">
        <f>TRIM(PROPER(employee_data!M2888))</f>
        <v>Full-Time</v>
      </c>
      <c r="N2888" t="str">
        <f>TRIM(PROPER(employee_data!N2888))</f>
        <v>Unk</v>
      </c>
      <c r="O2888" t="str">
        <f>TRIM(employee_data!O2888)</f>
        <v/>
      </c>
      <c r="P2888" t="str">
        <f>TRIM(PROPER(employee_data!P2888))</f>
        <v>Production</v>
      </c>
      <c r="Q2888" t="str">
        <f>TRIM(PROPER(employee_data!Q2888))</f>
        <v>Wireline Construction</v>
      </c>
      <c r="R2888" s="2">
        <f>DATEVALUE(TEXT(employee_data!R2888,"dd/mm/yyyy"))</f>
        <v>27806</v>
      </c>
      <c r="S2888" t="str">
        <f>TRIM(UPPER(employee_data!S2888))</f>
        <v>MA</v>
      </c>
      <c r="T2888" t="str">
        <f>TRIM(PROPER(employee_data!T2888))</f>
        <v>Assistant</v>
      </c>
      <c r="U2888" t="str">
        <f>TRIM(PROPER(employee_data!U2888))</f>
        <v>Male</v>
      </c>
      <c r="V2888" t="str">
        <f>TRIM(employee_data!V2888)</f>
        <v>36560</v>
      </c>
      <c r="W2888" t="str">
        <f>TRIM(PROPER(employee_data!W2888))</f>
        <v>Hispanic</v>
      </c>
      <c r="X2888" t="str">
        <f>TRIM(PROPER(employee_data!X2888))</f>
        <v>Married</v>
      </c>
      <c r="Y2888" t="str">
        <f>TRIM(PROPER(employee_data!Y2888))</f>
        <v>Fully Meets</v>
      </c>
      <c r="Z2888" s="4">
        <v>3</v>
      </c>
    </row>
    <row r="2889" spans="1:26" x14ac:dyDescent="0.25">
      <c r="A2889" t="str">
        <f>TRIM(employee_data!A2889)</f>
        <v>3314</v>
      </c>
      <c r="B2889" t="str">
        <f>TRIM(PROPER(employee_data!B2889))</f>
        <v>German</v>
      </c>
      <c r="C2889" t="str">
        <f>TRIM(PROPER(employee_data!C2889))</f>
        <v>Hobbs</v>
      </c>
      <c r="D2889" s="2">
        <f>DATEVALUE(TEXT(employee_data!D2889,"dd/mm/yyyy"))</f>
        <v>43466</v>
      </c>
      <c r="E2889" s="2" t="str">
        <f>IFERROR(DATEVALUE(TEXT(employee_data!E2889,"dd/mm/yyyy")),TRIM(""))</f>
        <v/>
      </c>
      <c r="F2889" t="str">
        <f>TRIM(employee_data!F2889)</f>
        <v>Production Technician I</v>
      </c>
      <c r="G2889" t="str">
        <f>TRIM(PROPER(employee_data!G2889))</f>
        <v>Shelly Turner</v>
      </c>
      <c r="H2889" t="str">
        <f>TRIM(employee_data!H2889)</f>
        <v>german.hobbs@bilearner.com</v>
      </c>
      <c r="I2889" t="str">
        <f>TRIM(UPPER(employee_data!I2889))</f>
        <v>PYZ</v>
      </c>
      <c r="J2889" t="str">
        <f>TRIM(PROPER(employee_data!J2889))</f>
        <v>Active</v>
      </c>
      <c r="K2889" t="str">
        <f>TRIM(PROPER(employee_data!K2889))</f>
        <v>Part-Time</v>
      </c>
      <c r="L2889" t="str">
        <f>TRIM(PROPER(employee_data!L2889))</f>
        <v>Zone A</v>
      </c>
      <c r="M2889" t="str">
        <f>TRIM(PROPER(employee_data!M2889))</f>
        <v>Temporary</v>
      </c>
      <c r="N2889" t="str">
        <f>TRIM(PROPER(employee_data!N2889))</f>
        <v>Unk</v>
      </c>
      <c r="O2889" t="str">
        <f>TRIM(employee_data!O2889)</f>
        <v/>
      </c>
      <c r="P2889" t="str">
        <f>TRIM(PROPER(employee_data!P2889))</f>
        <v>Production</v>
      </c>
      <c r="Q2889" t="str">
        <f>TRIM(PROPER(employee_data!Q2889))</f>
        <v>General - Eng</v>
      </c>
      <c r="R2889" s="2">
        <f>DATEVALUE(TEXT(employee_data!R2889,"dd/mm/yyyy"))</f>
        <v>20356</v>
      </c>
      <c r="S2889" t="str">
        <f>TRIM(UPPER(employee_data!S2889))</f>
        <v>MA</v>
      </c>
      <c r="T2889" t="str">
        <f>TRIM(PROPER(employee_data!T2889))</f>
        <v>Project Manager</v>
      </c>
      <c r="U2889" t="str">
        <f>TRIM(PROPER(employee_data!U2889))</f>
        <v>Male</v>
      </c>
      <c r="V2889" t="str">
        <f>TRIM(employee_data!V2889)</f>
        <v>19525</v>
      </c>
      <c r="W2889" t="str">
        <f>TRIM(PROPER(employee_data!W2889))</f>
        <v>Other</v>
      </c>
      <c r="X2889" t="str">
        <f>TRIM(PROPER(employee_data!X2889))</f>
        <v>Widowed</v>
      </c>
      <c r="Y2889" t="str">
        <f>TRIM(PROPER(employee_data!Y2889))</f>
        <v>Fully Meets</v>
      </c>
      <c r="Z2889" s="4">
        <v>4</v>
      </c>
    </row>
    <row r="2890" spans="1:26" x14ac:dyDescent="0.25">
      <c r="A2890" t="str">
        <f>TRIM(employee_data!A2890)</f>
        <v>3315</v>
      </c>
      <c r="B2890" t="str">
        <f>TRIM(PROPER(employee_data!B2890))</f>
        <v>Amy</v>
      </c>
      <c r="C2890" t="str">
        <f>TRIM(PROPER(employee_data!C2890))</f>
        <v>Pace</v>
      </c>
      <c r="D2890" s="2">
        <f>DATEVALUE(TEXT(employee_data!D2890,"dd/mm/yyyy"))</f>
        <v>43386</v>
      </c>
      <c r="E2890" s="2">
        <f>IFERROR(DATEVALUE(TEXT(employee_data!E2890,"dd/mm/yyyy")),TRIM(""))</f>
        <v>43908</v>
      </c>
      <c r="F2890" t="str">
        <f>TRIM(employee_data!F2890)</f>
        <v>Production Technician I</v>
      </c>
      <c r="G2890" t="str">
        <f>TRIM(PROPER(employee_data!G2890))</f>
        <v>Crystal Richmond</v>
      </c>
      <c r="H2890" t="str">
        <f>TRIM(employee_data!H2890)</f>
        <v>amy.pace@bilearner.com</v>
      </c>
      <c r="I2890" t="str">
        <f>TRIM(UPPER(employee_data!I2890))</f>
        <v>WBL</v>
      </c>
      <c r="J2890" t="str">
        <f>TRIM(PROPER(employee_data!J2890))</f>
        <v>Voluntarily Terminated</v>
      </c>
      <c r="K2890" t="str">
        <f>TRIM(PROPER(employee_data!K2890))</f>
        <v>Full-Time</v>
      </c>
      <c r="L2890" t="str">
        <f>TRIM(PROPER(employee_data!L2890))</f>
        <v>Zone C</v>
      </c>
      <c r="M2890" t="str">
        <f>TRIM(PROPER(employee_data!M2890))</f>
        <v>Temporary</v>
      </c>
      <c r="N2890" t="str">
        <f>TRIM(PROPER(employee_data!N2890))</f>
        <v>Involuntary</v>
      </c>
      <c r="O2890" t="str">
        <f>TRIM(employee_data!O2890)</f>
        <v>Director include student.</v>
      </c>
      <c r="P2890" t="str">
        <f>TRIM(PROPER(employee_data!P2890))</f>
        <v>Production</v>
      </c>
      <c r="Q2890" t="str">
        <f>TRIM(PROPER(employee_data!Q2890))</f>
        <v>Field Operations</v>
      </c>
      <c r="R2890" s="2">
        <f>DATEVALUE(TEXT(employee_data!R2890,"dd/mm/yyyy"))</f>
        <v>20925</v>
      </c>
      <c r="S2890" t="str">
        <f>TRIM(UPPER(employee_data!S2890))</f>
        <v>MA</v>
      </c>
      <c r="T2890" t="str">
        <f>TRIM(PROPER(employee_data!T2890))</f>
        <v>Locator</v>
      </c>
      <c r="U2890" t="str">
        <f>TRIM(PROPER(employee_data!U2890))</f>
        <v>Female</v>
      </c>
      <c r="V2890" t="str">
        <f>TRIM(employee_data!V2890)</f>
        <v>85181</v>
      </c>
      <c r="W2890" t="str">
        <f>TRIM(PROPER(employee_data!W2890))</f>
        <v>Other</v>
      </c>
      <c r="X2890" t="str">
        <f>TRIM(PROPER(employee_data!X2890))</f>
        <v>Widowed</v>
      </c>
      <c r="Y2890" t="str">
        <f>TRIM(PROPER(employee_data!Y2890))</f>
        <v>Fully Meets</v>
      </c>
      <c r="Z2890" s="4">
        <v>3</v>
      </c>
    </row>
    <row r="2891" spans="1:26" x14ac:dyDescent="0.25">
      <c r="A2891" t="str">
        <f>TRIM(employee_data!A2891)</f>
        <v>3316</v>
      </c>
      <c r="B2891" t="str">
        <f>TRIM(PROPER(employee_data!B2891))</f>
        <v>Bronson</v>
      </c>
      <c r="C2891" t="str">
        <f>TRIM(PROPER(employee_data!C2891))</f>
        <v>Houston</v>
      </c>
      <c r="D2891" s="2">
        <f>DATEVALUE(TEXT(employee_data!D2891,"dd/mm/yyyy"))</f>
        <v>43946</v>
      </c>
      <c r="E2891" s="2">
        <f>IFERROR(DATEVALUE(TEXT(employee_data!E2891,"dd/mm/yyyy")),TRIM(""))</f>
        <v>44908</v>
      </c>
      <c r="F2891" t="str">
        <f>TRIM(employee_data!F2891)</f>
        <v>Production Technician I</v>
      </c>
      <c r="G2891" t="str">
        <f>TRIM(PROPER(employee_data!G2891))</f>
        <v>Theresa Holmes</v>
      </c>
      <c r="H2891" t="str">
        <f>TRIM(employee_data!H2891)</f>
        <v>bronson.houston@bilearner.com</v>
      </c>
      <c r="I2891" t="str">
        <f>TRIM(UPPER(employee_data!I2891))</f>
        <v>NEL</v>
      </c>
      <c r="J2891" t="str">
        <f>TRIM(PROPER(employee_data!J2891))</f>
        <v>Leave Of Absence</v>
      </c>
      <c r="K2891" t="str">
        <f>TRIM(PROPER(employee_data!K2891))</f>
        <v>Part-Time</v>
      </c>
      <c r="L2891" t="str">
        <f>TRIM(PROPER(employee_data!L2891))</f>
        <v>Zone C</v>
      </c>
      <c r="M2891" t="str">
        <f>TRIM(PROPER(employee_data!M2891))</f>
        <v>Full-Time</v>
      </c>
      <c r="N2891" t="str">
        <f>TRIM(PROPER(employee_data!N2891))</f>
        <v>Retirement</v>
      </c>
      <c r="O2891" t="str">
        <f>TRIM(employee_data!O2891)</f>
        <v>Movement beat thing attorney benefit mention I.</v>
      </c>
      <c r="P2891" t="str">
        <f>TRIM(PROPER(employee_data!P2891))</f>
        <v>Production</v>
      </c>
      <c r="Q2891" t="str">
        <f>TRIM(PROPER(employee_data!Q2891))</f>
        <v>Catv</v>
      </c>
      <c r="R2891" s="2">
        <f>DATEVALUE(TEXT(employee_data!R2891,"dd/mm/yyyy"))</f>
        <v>27709</v>
      </c>
      <c r="S2891" t="str">
        <f>TRIM(UPPER(employee_data!S2891))</f>
        <v>MA</v>
      </c>
      <c r="T2891" t="str">
        <f>TRIM(PROPER(employee_data!T2891))</f>
        <v>Lineman</v>
      </c>
      <c r="U2891" t="str">
        <f>TRIM(PROPER(employee_data!U2891))</f>
        <v>Female</v>
      </c>
      <c r="V2891" t="str">
        <f>TRIM(employee_data!V2891)</f>
        <v>37802</v>
      </c>
      <c r="W2891" t="str">
        <f>TRIM(PROPER(employee_data!W2891))</f>
        <v>Hispanic</v>
      </c>
      <c r="X2891" t="str">
        <f>TRIM(PROPER(employee_data!X2891))</f>
        <v>Widowed</v>
      </c>
      <c r="Y2891" t="str">
        <f>TRIM(PROPER(employee_data!Y2891))</f>
        <v>Fully Meets</v>
      </c>
      <c r="Z2891" s="4">
        <v>3</v>
      </c>
    </row>
    <row r="2892" spans="1:26" x14ac:dyDescent="0.25">
      <c r="A2892" t="str">
        <f>TRIM(employee_data!A2892)</f>
        <v>3317</v>
      </c>
      <c r="B2892" t="str">
        <f>TRIM(PROPER(employee_data!B2892))</f>
        <v>Shyann</v>
      </c>
      <c r="C2892" t="str">
        <f>TRIM(PROPER(employee_data!C2892))</f>
        <v>Hurst</v>
      </c>
      <c r="D2892" s="2">
        <f>DATEVALUE(TEXT(employee_data!D2892,"dd/mm/yyyy"))</f>
        <v>44637</v>
      </c>
      <c r="E2892" s="2" t="str">
        <f>IFERROR(DATEVALUE(TEXT(employee_data!E2892,"dd/mm/yyyy")),TRIM(""))</f>
        <v/>
      </c>
      <c r="F2892" t="str">
        <f>TRIM(employee_data!F2892)</f>
        <v>Production Technician I</v>
      </c>
      <c r="G2892" t="str">
        <f>TRIM(PROPER(employee_data!G2892))</f>
        <v>Amanda Weiss</v>
      </c>
      <c r="H2892" t="str">
        <f>TRIM(employee_data!H2892)</f>
        <v>shyann.hurst@bilearner.com</v>
      </c>
      <c r="I2892" t="str">
        <f>TRIM(UPPER(employee_data!I2892))</f>
        <v>PL</v>
      </c>
      <c r="J2892" t="str">
        <f>TRIM(PROPER(employee_data!J2892))</f>
        <v>Active</v>
      </c>
      <c r="K2892" t="str">
        <f>TRIM(PROPER(employee_data!K2892))</f>
        <v>Part-Time</v>
      </c>
      <c r="L2892" t="str">
        <f>TRIM(PROPER(employee_data!L2892))</f>
        <v>Zone C</v>
      </c>
      <c r="M2892" t="str">
        <f>TRIM(PROPER(employee_data!M2892))</f>
        <v>Full-Time</v>
      </c>
      <c r="N2892" t="str">
        <f>TRIM(PROPER(employee_data!N2892))</f>
        <v>Unk</v>
      </c>
      <c r="O2892" t="str">
        <f>TRIM(employee_data!O2892)</f>
        <v/>
      </c>
      <c r="P2892" t="str">
        <f>TRIM(PROPER(employee_data!P2892))</f>
        <v>Production</v>
      </c>
      <c r="Q2892" t="str">
        <f>TRIM(PROPER(employee_data!Q2892))</f>
        <v>Finance &amp; Accounting</v>
      </c>
      <c r="R2892" s="2">
        <f>DATEVALUE(TEXT(employee_data!R2892,"dd/mm/yyyy"))</f>
        <v>30414</v>
      </c>
      <c r="S2892" t="str">
        <f>TRIM(UPPER(employee_data!S2892))</f>
        <v>MA</v>
      </c>
      <c r="T2892" t="str">
        <f>TRIM(PROPER(employee_data!T2892))</f>
        <v>Specialist</v>
      </c>
      <c r="U2892" t="str">
        <f>TRIM(PROPER(employee_data!U2892))</f>
        <v>Female</v>
      </c>
      <c r="V2892" t="str">
        <f>TRIM(employee_data!V2892)</f>
        <v>90537</v>
      </c>
      <c r="W2892" t="str">
        <f>TRIM(PROPER(employee_data!W2892))</f>
        <v>Other</v>
      </c>
      <c r="X2892" t="str">
        <f>TRIM(PROPER(employee_data!X2892))</f>
        <v>Single</v>
      </c>
      <c r="Y2892" t="str">
        <f>TRIM(PROPER(employee_data!Y2892))</f>
        <v>Fully Meets</v>
      </c>
      <c r="Z2892" s="4">
        <v>3</v>
      </c>
    </row>
    <row r="2893" spans="1:26" x14ac:dyDescent="0.25">
      <c r="A2893" t="str">
        <f>TRIM(employee_data!A2893)</f>
        <v>3318</v>
      </c>
      <c r="B2893" t="str">
        <f>TRIM(PROPER(employee_data!B2893))</f>
        <v>Maddison</v>
      </c>
      <c r="C2893" t="str">
        <f>TRIM(PROPER(employee_data!C2893))</f>
        <v>Dixon</v>
      </c>
      <c r="D2893" s="2">
        <f>DATEVALUE(TEXT(employee_data!D2893,"dd/mm/yyyy"))</f>
        <v>43787</v>
      </c>
      <c r="E2893" s="2">
        <f>IFERROR(DATEVALUE(TEXT(employee_data!E2893,"dd/mm/yyyy")),TRIM(""))</f>
        <v>44602</v>
      </c>
      <c r="F2893" t="str">
        <f>TRIM(employee_data!F2893)</f>
        <v>Production Technician I</v>
      </c>
      <c r="G2893" t="str">
        <f>TRIM(PROPER(employee_data!G2893))</f>
        <v>Thomas Figueroa</v>
      </c>
      <c r="H2893" t="str">
        <f>TRIM(employee_data!H2893)</f>
        <v>maddison.dixon@bilearner.com</v>
      </c>
      <c r="I2893" t="str">
        <f>TRIM(UPPER(employee_data!I2893))</f>
        <v>BPC</v>
      </c>
      <c r="J2893" t="str">
        <f>TRIM(PROPER(employee_data!J2893))</f>
        <v>Leave Of Absence</v>
      </c>
      <c r="K2893" t="str">
        <f>TRIM(PROPER(employee_data!K2893))</f>
        <v>Part-Time</v>
      </c>
      <c r="L2893" t="str">
        <f>TRIM(PROPER(employee_data!L2893))</f>
        <v>Zone A</v>
      </c>
      <c r="M2893" t="str">
        <f>TRIM(PROPER(employee_data!M2893))</f>
        <v>Full-Time</v>
      </c>
      <c r="N2893" t="str">
        <f>TRIM(PROPER(employee_data!N2893))</f>
        <v>Resignation</v>
      </c>
      <c r="O2893" t="str">
        <f>TRIM(employee_data!O2893)</f>
        <v>Make oil new effort begin. Smile work dinner.</v>
      </c>
      <c r="P2893" t="str">
        <f>TRIM(PROPER(employee_data!P2893))</f>
        <v>Production</v>
      </c>
      <c r="Q2893" t="str">
        <f>TRIM(PROPER(employee_data!Q2893))</f>
        <v>People Services</v>
      </c>
      <c r="R2893" s="2">
        <f>DATEVALUE(TEXT(employee_data!R2893,"dd/mm/yyyy"))</f>
        <v>35407</v>
      </c>
      <c r="S2893" t="str">
        <f>TRIM(UPPER(employee_data!S2893))</f>
        <v>MA</v>
      </c>
      <c r="T2893" t="str">
        <f>TRIM(PROPER(employee_data!T2893))</f>
        <v>Administrator</v>
      </c>
      <c r="U2893" t="str">
        <f>TRIM(PROPER(employee_data!U2893))</f>
        <v>Male</v>
      </c>
      <c r="V2893" t="str">
        <f>TRIM(employee_data!V2893)</f>
        <v>61532</v>
      </c>
      <c r="W2893" t="str">
        <f>TRIM(PROPER(employee_data!W2893))</f>
        <v>White</v>
      </c>
      <c r="X2893" t="str">
        <f>TRIM(PROPER(employee_data!X2893))</f>
        <v>Divorced</v>
      </c>
      <c r="Y2893" t="str">
        <f>TRIM(PROPER(employee_data!Y2893))</f>
        <v>Fully Meets</v>
      </c>
      <c r="Z2893" s="4">
        <v>3</v>
      </c>
    </row>
    <row r="2894" spans="1:26" x14ac:dyDescent="0.25">
      <c r="A2894" t="str">
        <f>TRIM(employee_data!A2894)</f>
        <v>3319</v>
      </c>
      <c r="B2894" t="str">
        <f>TRIM(PROPER(employee_data!B2894))</f>
        <v>Madelynn</v>
      </c>
      <c r="C2894" t="str">
        <f>TRIM(PROPER(employee_data!C2894))</f>
        <v>Murillo</v>
      </c>
      <c r="D2894" s="2">
        <f>DATEVALUE(TEXT(employee_data!D2894,"dd/mm/yyyy"))</f>
        <v>43747</v>
      </c>
      <c r="E2894" s="2" t="str">
        <f>IFERROR(DATEVALUE(TEXT(employee_data!E2894,"dd/mm/yyyy")),TRIM(""))</f>
        <v/>
      </c>
      <c r="F2894" t="str">
        <f>TRIM(employee_data!F2894)</f>
        <v>Production Technician II</v>
      </c>
      <c r="G2894" t="str">
        <f>TRIM(PROPER(employee_data!G2894))</f>
        <v>Bradley Snyder</v>
      </c>
      <c r="H2894" t="str">
        <f>TRIM(employee_data!H2894)</f>
        <v>madelynn.murillo@bilearner.com</v>
      </c>
      <c r="I2894" t="str">
        <f>TRIM(UPPER(employee_data!I2894))</f>
        <v>NEL</v>
      </c>
      <c r="J2894" t="str">
        <f>TRIM(PROPER(employee_data!J2894))</f>
        <v>Active</v>
      </c>
      <c r="K2894" t="str">
        <f>TRIM(PROPER(employee_data!K2894))</f>
        <v>Full-Time</v>
      </c>
      <c r="L2894" t="str">
        <f>TRIM(PROPER(employee_data!L2894))</f>
        <v>Zone B</v>
      </c>
      <c r="M2894" t="str">
        <f>TRIM(PROPER(employee_data!M2894))</f>
        <v>Temporary</v>
      </c>
      <c r="N2894" t="str">
        <f>TRIM(PROPER(employee_data!N2894))</f>
        <v>Unk</v>
      </c>
      <c r="O2894" t="str">
        <f>TRIM(employee_data!O2894)</f>
        <v/>
      </c>
      <c r="P2894" t="str">
        <f>TRIM(PROPER(employee_data!P2894))</f>
        <v>Production</v>
      </c>
      <c r="Q2894" t="str">
        <f>TRIM(PROPER(employee_data!Q2894))</f>
        <v>Field Operations</v>
      </c>
      <c r="R2894" s="2">
        <f>DATEVALUE(TEXT(employee_data!R2894,"dd/mm/yyyy"))</f>
        <v>23036</v>
      </c>
      <c r="S2894" t="str">
        <f>TRIM(UPPER(employee_data!S2894))</f>
        <v>MA</v>
      </c>
      <c r="T2894" t="str">
        <f>TRIM(PROPER(employee_data!T2894))</f>
        <v>Laborer</v>
      </c>
      <c r="U2894" t="str">
        <f>TRIM(PROPER(employee_data!U2894))</f>
        <v>Female</v>
      </c>
      <c r="V2894" t="str">
        <f>TRIM(employee_data!V2894)</f>
        <v>34874</v>
      </c>
      <c r="W2894" t="str">
        <f>TRIM(PROPER(employee_data!W2894))</f>
        <v>Hispanic</v>
      </c>
      <c r="X2894" t="str">
        <f>TRIM(PROPER(employee_data!X2894))</f>
        <v>Married</v>
      </c>
      <c r="Y2894" t="str">
        <f>TRIM(PROPER(employee_data!Y2894))</f>
        <v>Fully Meets</v>
      </c>
      <c r="Z2894" s="4">
        <v>3</v>
      </c>
    </row>
    <row r="2895" spans="1:26" x14ac:dyDescent="0.25">
      <c r="A2895" t="str">
        <f>TRIM(employee_data!A2895)</f>
        <v>3320</v>
      </c>
      <c r="B2895" t="str">
        <f>TRIM(PROPER(employee_data!B2895))</f>
        <v>Zachery</v>
      </c>
      <c r="C2895" t="str">
        <f>TRIM(PROPER(employee_data!C2895))</f>
        <v>Moreno</v>
      </c>
      <c r="D2895" s="2">
        <f>DATEVALUE(TEXT(employee_data!D2895,"dd/mm/yyyy"))</f>
        <v>43969</v>
      </c>
      <c r="E2895" s="2" t="str">
        <f>IFERROR(DATEVALUE(TEXT(employee_data!E2895,"dd/mm/yyyy")),TRIM(""))</f>
        <v/>
      </c>
      <c r="F2895" t="str">
        <f>TRIM(employee_data!F2895)</f>
        <v>Production Technician II</v>
      </c>
      <c r="G2895" t="str">
        <f>TRIM(PROPER(employee_data!G2895))</f>
        <v>Dennis Richards</v>
      </c>
      <c r="H2895" t="str">
        <f>TRIM(employee_data!H2895)</f>
        <v>zachery.moreno@bilearner.com</v>
      </c>
      <c r="I2895" t="str">
        <f>TRIM(UPPER(employee_data!I2895))</f>
        <v>PL</v>
      </c>
      <c r="J2895" t="str">
        <f>TRIM(PROPER(employee_data!J2895))</f>
        <v>Active</v>
      </c>
      <c r="K2895" t="str">
        <f>TRIM(PROPER(employee_data!K2895))</f>
        <v>Part-Time</v>
      </c>
      <c r="L2895" t="str">
        <f>TRIM(PROPER(employee_data!L2895))</f>
        <v>Zone A</v>
      </c>
      <c r="M2895" t="str">
        <f>TRIM(PROPER(employee_data!M2895))</f>
        <v>Part-Time</v>
      </c>
      <c r="N2895" t="str">
        <f>TRIM(PROPER(employee_data!N2895))</f>
        <v>Unk</v>
      </c>
      <c r="O2895" t="str">
        <f>TRIM(employee_data!O2895)</f>
        <v/>
      </c>
      <c r="P2895" t="str">
        <f>TRIM(PROPER(employee_data!P2895))</f>
        <v>Production</v>
      </c>
      <c r="Q2895" t="str">
        <f>TRIM(PROPER(employee_data!Q2895))</f>
        <v>General - Con</v>
      </c>
      <c r="R2895" s="2">
        <f>DATEVALUE(TEXT(employee_data!R2895,"dd/mm/yyyy"))</f>
        <v>25390</v>
      </c>
      <c r="S2895" t="str">
        <f>TRIM(UPPER(employee_data!S2895))</f>
        <v>MA</v>
      </c>
      <c r="T2895" t="str">
        <f>TRIM(PROPER(employee_data!T2895))</f>
        <v>Foreman</v>
      </c>
      <c r="U2895" t="str">
        <f>TRIM(PROPER(employee_data!U2895))</f>
        <v>Male</v>
      </c>
      <c r="V2895" t="str">
        <f>TRIM(employee_data!V2895)</f>
        <v>31303</v>
      </c>
      <c r="W2895" t="str">
        <f>TRIM(PROPER(employee_data!W2895))</f>
        <v>Other</v>
      </c>
      <c r="X2895" t="str">
        <f>TRIM(PROPER(employee_data!X2895))</f>
        <v>Divorced</v>
      </c>
      <c r="Y2895" t="str">
        <f>TRIM(PROPER(employee_data!Y2895))</f>
        <v>Fully Meets</v>
      </c>
      <c r="Z2895" s="4">
        <v>5</v>
      </c>
    </row>
    <row r="2896" spans="1:26" x14ac:dyDescent="0.25">
      <c r="A2896" t="str">
        <f>TRIM(employee_data!A2896)</f>
        <v>3321</v>
      </c>
      <c r="B2896" t="str">
        <f>TRIM(PROPER(employee_data!B2896))</f>
        <v>Tatum</v>
      </c>
      <c r="C2896" t="str">
        <f>TRIM(PROPER(employee_data!C2896))</f>
        <v>Terrell</v>
      </c>
      <c r="D2896" s="2">
        <f>DATEVALUE(TEXT(employee_data!D2896,"dd/mm/yyyy"))</f>
        <v>43513</v>
      </c>
      <c r="E2896" s="2" t="str">
        <f>IFERROR(DATEVALUE(TEXT(employee_data!E2896,"dd/mm/yyyy")),TRIM(""))</f>
        <v/>
      </c>
      <c r="F2896" t="str">
        <f>TRIM(employee_data!F2896)</f>
        <v>Production Technician II</v>
      </c>
      <c r="G2896" t="str">
        <f>TRIM(PROPER(employee_data!G2896))</f>
        <v>Eric Aguilar</v>
      </c>
      <c r="H2896" t="str">
        <f>TRIM(employee_data!H2896)</f>
        <v>tatum.terrell@bilearner.com</v>
      </c>
      <c r="I2896" t="str">
        <f>TRIM(UPPER(employee_data!I2896))</f>
        <v>BPC</v>
      </c>
      <c r="J2896" t="str">
        <f>TRIM(PROPER(employee_data!J2896))</f>
        <v>Active</v>
      </c>
      <c r="K2896" t="str">
        <f>TRIM(PROPER(employee_data!K2896))</f>
        <v>Contract</v>
      </c>
      <c r="L2896" t="str">
        <f>TRIM(PROPER(employee_data!L2896))</f>
        <v>Zone B</v>
      </c>
      <c r="M2896" t="str">
        <f>TRIM(PROPER(employee_data!M2896))</f>
        <v>Full-Time</v>
      </c>
      <c r="N2896" t="str">
        <f>TRIM(PROPER(employee_data!N2896))</f>
        <v>Unk</v>
      </c>
      <c r="O2896" t="str">
        <f>TRIM(employee_data!O2896)</f>
        <v/>
      </c>
      <c r="P2896" t="str">
        <f>TRIM(PROPER(employee_data!P2896))</f>
        <v>Production</v>
      </c>
      <c r="Q2896" t="str">
        <f>TRIM(PROPER(employee_data!Q2896))</f>
        <v>Engineers</v>
      </c>
      <c r="R2896" s="2">
        <f>DATEVALUE(TEXT(employee_data!R2896,"dd/mm/yyyy"))</f>
        <v>31423</v>
      </c>
      <c r="S2896" t="str">
        <f>TRIM(UPPER(employee_data!S2896))</f>
        <v>MA</v>
      </c>
      <c r="T2896" t="str">
        <f>TRIM(PROPER(employee_data!T2896))</f>
        <v>Technician</v>
      </c>
      <c r="U2896" t="str">
        <f>TRIM(PROPER(employee_data!U2896))</f>
        <v>Male</v>
      </c>
      <c r="V2896" t="str">
        <f>TRIM(employee_data!V2896)</f>
        <v>37576</v>
      </c>
      <c r="W2896" t="str">
        <f>TRIM(PROPER(employee_data!W2896))</f>
        <v>White</v>
      </c>
      <c r="X2896" t="str">
        <f>TRIM(PROPER(employee_data!X2896))</f>
        <v>Single</v>
      </c>
      <c r="Y2896" t="str">
        <f>TRIM(PROPER(employee_data!Y2896))</f>
        <v>Fully Meets</v>
      </c>
      <c r="Z2896" s="4">
        <v>2</v>
      </c>
    </row>
    <row r="2897" spans="1:26" x14ac:dyDescent="0.25">
      <c r="A2897" t="str">
        <f>TRIM(employee_data!A2897)</f>
        <v>3322</v>
      </c>
      <c r="B2897" t="str">
        <f>TRIM(PROPER(employee_data!B2897))</f>
        <v>Roland</v>
      </c>
      <c r="C2897" t="str">
        <f>TRIM(PROPER(employee_data!C2897))</f>
        <v>Berg</v>
      </c>
      <c r="D2897" s="2">
        <f>DATEVALUE(TEXT(employee_data!D2897,"dd/mm/yyyy"))</f>
        <v>44043</v>
      </c>
      <c r="E2897" s="2">
        <f>IFERROR(DATEVALUE(TEXT(employee_data!E2897,"dd/mm/yyyy")),TRIM(""))</f>
        <v>44831</v>
      </c>
      <c r="F2897" t="str">
        <f>TRIM(employee_data!F2897)</f>
        <v>Production Technician II</v>
      </c>
      <c r="G2897" t="str">
        <f>TRIM(PROPER(employee_data!G2897))</f>
        <v>Kathleen Bowen</v>
      </c>
      <c r="H2897" t="str">
        <f>TRIM(employee_data!H2897)</f>
        <v>roland.berg@bilearner.com</v>
      </c>
      <c r="I2897" t="str">
        <f>TRIM(UPPER(employee_data!I2897))</f>
        <v>CCDR</v>
      </c>
      <c r="J2897" t="str">
        <f>TRIM(PROPER(employee_data!J2897))</f>
        <v>Voluntarily Terminated</v>
      </c>
      <c r="K2897" t="str">
        <f>TRIM(PROPER(employee_data!K2897))</f>
        <v>Part-Time</v>
      </c>
      <c r="L2897" t="str">
        <f>TRIM(PROPER(employee_data!L2897))</f>
        <v>Zone B</v>
      </c>
      <c r="M2897" t="str">
        <f>TRIM(PROPER(employee_data!M2897))</f>
        <v>Full-Time</v>
      </c>
      <c r="N2897" t="str">
        <f>TRIM(PROPER(employee_data!N2897))</f>
        <v>Voluntary</v>
      </c>
      <c r="O2897" t="str">
        <f>TRIM(employee_data!O2897)</f>
        <v>Different down happen near impact.</v>
      </c>
      <c r="P2897" t="str">
        <f>TRIM(PROPER(employee_data!P2897))</f>
        <v>Production</v>
      </c>
      <c r="Q2897" t="str">
        <f>TRIM(PROPER(employee_data!Q2897))</f>
        <v>Aerial</v>
      </c>
      <c r="R2897" s="2">
        <f>DATEVALUE(TEXT(employee_data!R2897,"dd/mm/yyyy"))</f>
        <v>15988</v>
      </c>
      <c r="S2897" t="str">
        <f>TRIM(UPPER(employee_data!S2897))</f>
        <v>MA</v>
      </c>
      <c r="T2897" t="str">
        <f>TRIM(PROPER(employee_data!T2897))</f>
        <v>Lineman</v>
      </c>
      <c r="U2897" t="str">
        <f>TRIM(PROPER(employee_data!U2897))</f>
        <v>Male</v>
      </c>
      <c r="V2897" t="str">
        <f>TRIM(employee_data!V2897)</f>
        <v>25557</v>
      </c>
      <c r="W2897" t="str">
        <f>TRIM(PROPER(employee_data!W2897))</f>
        <v>White</v>
      </c>
      <c r="X2897" t="str">
        <f>TRIM(PROPER(employee_data!X2897))</f>
        <v>Single</v>
      </c>
      <c r="Y2897" t="str">
        <f>TRIM(PROPER(employee_data!Y2897))</f>
        <v>Fully Meets</v>
      </c>
      <c r="Z2897" s="4">
        <v>4</v>
      </c>
    </row>
    <row r="2898" spans="1:26" x14ac:dyDescent="0.25">
      <c r="A2898" t="str">
        <f>TRIM(employee_data!A2898)</f>
        <v>3323</v>
      </c>
      <c r="B2898" t="str">
        <f>TRIM(PROPER(employee_data!B2898))</f>
        <v>Lilliana</v>
      </c>
      <c r="C2898" t="str">
        <f>TRIM(PROPER(employee_data!C2898))</f>
        <v>Cowan</v>
      </c>
      <c r="D2898" s="2">
        <f>DATEVALUE(TEXT(employee_data!D2898,"dd/mm/yyyy"))</f>
        <v>45094</v>
      </c>
      <c r="E2898" s="2">
        <f>IFERROR(DATEVALUE(TEXT(employee_data!E2898,"dd/mm/yyyy")),TRIM(""))</f>
        <v>45120</v>
      </c>
      <c r="F2898" t="str">
        <f>TRIM(employee_data!F2898)</f>
        <v>Production Technician II</v>
      </c>
      <c r="G2898" t="str">
        <f>TRIM(PROPER(employee_data!G2898))</f>
        <v>Chloe Berg</v>
      </c>
      <c r="H2898" t="str">
        <f>TRIM(employee_data!H2898)</f>
        <v>lilliana.cowan@bilearner.com</v>
      </c>
      <c r="I2898" t="str">
        <f>TRIM(UPPER(employee_data!I2898))</f>
        <v>SVG</v>
      </c>
      <c r="J2898" t="str">
        <f>TRIM(PROPER(employee_data!J2898))</f>
        <v>Leave Of Absence</v>
      </c>
      <c r="K2898" t="str">
        <f>TRIM(PROPER(employee_data!K2898))</f>
        <v>Full-Time</v>
      </c>
      <c r="L2898" t="str">
        <f>TRIM(PROPER(employee_data!L2898))</f>
        <v>Zone C</v>
      </c>
      <c r="M2898" t="str">
        <f>TRIM(PROPER(employee_data!M2898))</f>
        <v>Temporary</v>
      </c>
      <c r="N2898" t="str">
        <f>TRIM(PROPER(employee_data!N2898))</f>
        <v>Voluntary</v>
      </c>
      <c r="O2898" t="str">
        <f>TRIM(employee_data!O2898)</f>
        <v>Expect serious occur forward again.</v>
      </c>
      <c r="P2898" t="str">
        <f>TRIM(PROPER(employee_data!P2898))</f>
        <v>Production</v>
      </c>
      <c r="Q2898" t="str">
        <f>TRIM(PROPER(employee_data!Q2898))</f>
        <v>Project Management - Con</v>
      </c>
      <c r="R2898" s="2">
        <f>DATEVALUE(TEXT(employee_data!R2898,"dd/mm/yyyy"))</f>
        <v>22801</v>
      </c>
      <c r="S2898" t="str">
        <f>TRIM(UPPER(employee_data!S2898))</f>
        <v>MA</v>
      </c>
      <c r="T2898" t="str">
        <f>TRIM(PROPER(employee_data!T2898))</f>
        <v>Laborer</v>
      </c>
      <c r="U2898" t="str">
        <f>TRIM(PROPER(employee_data!U2898))</f>
        <v>Female</v>
      </c>
      <c r="V2898" t="str">
        <f>TRIM(employee_data!V2898)</f>
        <v>27946</v>
      </c>
      <c r="W2898" t="str">
        <f>TRIM(PROPER(employee_data!W2898))</f>
        <v>Black</v>
      </c>
      <c r="X2898" t="str">
        <f>TRIM(PROPER(employee_data!X2898))</f>
        <v>Married</v>
      </c>
      <c r="Y2898" t="str">
        <f>TRIM(PROPER(employee_data!Y2898))</f>
        <v>Fully Meets</v>
      </c>
      <c r="Z2898" s="4">
        <v>4</v>
      </c>
    </row>
    <row r="2899" spans="1:26" x14ac:dyDescent="0.25">
      <c r="A2899" t="str">
        <f>TRIM(employee_data!A2899)</f>
        <v>3324</v>
      </c>
      <c r="B2899" t="str">
        <f>TRIM(PROPER(employee_data!B2899))</f>
        <v>Beatrice</v>
      </c>
      <c r="C2899" t="str">
        <f>TRIM(PROPER(employee_data!C2899))</f>
        <v>Vance</v>
      </c>
      <c r="D2899" s="2">
        <f>DATEVALUE(TEXT(employee_data!D2899,"dd/mm/yyyy"))</f>
        <v>43646</v>
      </c>
      <c r="E2899" s="2">
        <f>IFERROR(DATEVALUE(TEXT(employee_data!E2899,"dd/mm/yyyy")),TRIM(""))</f>
        <v>44766</v>
      </c>
      <c r="F2899" t="str">
        <f>TRIM(employee_data!F2899)</f>
        <v>Production Technician II</v>
      </c>
      <c r="G2899" t="str">
        <f>TRIM(PROPER(employee_data!G2899))</f>
        <v>Anna Martinez</v>
      </c>
      <c r="H2899" t="str">
        <f>TRIM(employee_data!H2899)</f>
        <v>beatrice.vance@bilearner.com</v>
      </c>
      <c r="I2899" t="str">
        <f>TRIM(UPPER(employee_data!I2899))</f>
        <v>EW</v>
      </c>
      <c r="J2899" t="str">
        <f>TRIM(PROPER(employee_data!J2899))</f>
        <v>Leave Of Absence</v>
      </c>
      <c r="K2899" t="str">
        <f>TRIM(PROPER(employee_data!K2899))</f>
        <v>Part-Time</v>
      </c>
      <c r="L2899" t="str">
        <f>TRIM(PROPER(employee_data!L2899))</f>
        <v>Zone A</v>
      </c>
      <c r="M2899" t="str">
        <f>TRIM(PROPER(employee_data!M2899))</f>
        <v>Part-Time</v>
      </c>
      <c r="N2899" t="str">
        <f>TRIM(PROPER(employee_data!N2899))</f>
        <v>Involuntary</v>
      </c>
      <c r="O2899" t="str">
        <f>TRIM(employee_data!O2899)</f>
        <v>Teach human market real upon.</v>
      </c>
      <c r="P2899" t="str">
        <f>TRIM(PROPER(employee_data!P2899))</f>
        <v>Production</v>
      </c>
      <c r="Q2899" t="str">
        <f>TRIM(PROPER(employee_data!Q2899))</f>
        <v>Splicing</v>
      </c>
      <c r="R2899" s="2">
        <f>DATEVALUE(TEXT(employee_data!R2899,"dd/mm/yyyy"))</f>
        <v>19302</v>
      </c>
      <c r="S2899" t="str">
        <f>TRIM(UPPER(employee_data!S2899))</f>
        <v>MA</v>
      </c>
      <c r="T2899" t="str">
        <f>TRIM(PROPER(employee_data!T2899))</f>
        <v>Splicer</v>
      </c>
      <c r="U2899" t="str">
        <f>TRIM(PROPER(employee_data!U2899))</f>
        <v>Female</v>
      </c>
      <c r="V2899" t="str">
        <f>TRIM(employee_data!V2899)</f>
        <v>11516</v>
      </c>
      <c r="W2899" t="str">
        <f>TRIM(PROPER(employee_data!W2899))</f>
        <v>Black</v>
      </c>
      <c r="X2899" t="str">
        <f>TRIM(PROPER(employee_data!X2899))</f>
        <v>Divorced</v>
      </c>
      <c r="Y2899" t="str">
        <f>TRIM(PROPER(employee_data!Y2899))</f>
        <v>Pip</v>
      </c>
      <c r="Z2899" s="4">
        <v>3</v>
      </c>
    </row>
    <row r="2900" spans="1:26" x14ac:dyDescent="0.25">
      <c r="A2900" t="str">
        <f>TRIM(employee_data!A2900)</f>
        <v>3325</v>
      </c>
      <c r="B2900" t="str">
        <f>TRIM(PROPER(employee_data!B2900))</f>
        <v>Andrea</v>
      </c>
      <c r="C2900" t="str">
        <f>TRIM(PROPER(employee_data!C2900))</f>
        <v>Khan</v>
      </c>
      <c r="D2900" s="2">
        <f>DATEVALUE(TEXT(employee_data!D2900,"dd/mm/yyyy"))</f>
        <v>44390</v>
      </c>
      <c r="E2900" s="2">
        <f>IFERROR(DATEVALUE(TEXT(employee_data!E2900,"dd/mm/yyyy")),TRIM(""))</f>
        <v>44631</v>
      </c>
      <c r="F2900" t="str">
        <f>TRIM(employee_data!F2900)</f>
        <v>Production Technician II</v>
      </c>
      <c r="G2900" t="str">
        <f>TRIM(PROPER(employee_data!G2900))</f>
        <v>Christopher Blankenship</v>
      </c>
      <c r="H2900" t="str">
        <f>TRIM(employee_data!H2900)</f>
        <v>andrea.khan@bilearner.com</v>
      </c>
      <c r="I2900" t="str">
        <f>TRIM(UPPER(employee_data!I2900))</f>
        <v>MSC</v>
      </c>
      <c r="J2900" t="str">
        <f>TRIM(PROPER(employee_data!J2900))</f>
        <v>Voluntarily Terminated</v>
      </c>
      <c r="K2900" t="str">
        <f>TRIM(PROPER(employee_data!K2900))</f>
        <v>Contract</v>
      </c>
      <c r="L2900" t="str">
        <f>TRIM(PROPER(employee_data!L2900))</f>
        <v>Zone A</v>
      </c>
      <c r="M2900" t="str">
        <f>TRIM(PROPER(employee_data!M2900))</f>
        <v>Part-Time</v>
      </c>
      <c r="N2900" t="str">
        <f>TRIM(PROPER(employee_data!N2900))</f>
        <v>Involuntary</v>
      </c>
      <c r="O2900" t="str">
        <f>TRIM(employee_data!O2900)</f>
        <v>Few space energy down natural.</v>
      </c>
      <c r="P2900" t="str">
        <f>TRIM(PROPER(employee_data!P2900))</f>
        <v>Production</v>
      </c>
      <c r="Q2900" t="str">
        <f>TRIM(PROPER(employee_data!Q2900))</f>
        <v>Field Operations</v>
      </c>
      <c r="R2900" s="2">
        <f>DATEVALUE(TEXT(employee_data!R2900,"dd/mm/yyyy"))</f>
        <v>34256</v>
      </c>
      <c r="S2900" t="str">
        <f>TRIM(UPPER(employee_data!S2900))</f>
        <v>MA</v>
      </c>
      <c r="T2900" t="str">
        <f>TRIM(PROPER(employee_data!T2900))</f>
        <v>Technician</v>
      </c>
      <c r="U2900" t="str">
        <f>TRIM(PROPER(employee_data!U2900))</f>
        <v>Female</v>
      </c>
      <c r="V2900" t="str">
        <f>TRIM(employee_data!V2900)</f>
        <v>19512</v>
      </c>
      <c r="W2900" t="str">
        <f>TRIM(PROPER(employee_data!W2900))</f>
        <v>White</v>
      </c>
      <c r="X2900" t="str">
        <f>TRIM(PROPER(employee_data!X2900))</f>
        <v>Single</v>
      </c>
      <c r="Y2900" t="str">
        <f>TRIM(PROPER(employee_data!Y2900))</f>
        <v>Fully Meets</v>
      </c>
      <c r="Z2900" s="4">
        <v>3</v>
      </c>
    </row>
    <row r="2901" spans="1:26" x14ac:dyDescent="0.25">
      <c r="A2901" t="str">
        <f>TRIM(employee_data!A2901)</f>
        <v>3326</v>
      </c>
      <c r="B2901" t="str">
        <f>TRIM(PROPER(employee_data!B2901))</f>
        <v>Keagan</v>
      </c>
      <c r="C2901" t="str">
        <f>TRIM(PROPER(employee_data!C2901))</f>
        <v>Vaughan</v>
      </c>
      <c r="D2901" s="2">
        <f>DATEVALUE(TEXT(employee_data!D2901,"dd/mm/yyyy"))</f>
        <v>44575</v>
      </c>
      <c r="E2901" s="2" t="str">
        <f>IFERROR(DATEVALUE(TEXT(employee_data!E2901,"dd/mm/yyyy")),TRIM(""))</f>
        <v/>
      </c>
      <c r="F2901" t="str">
        <f>TRIM(employee_data!F2901)</f>
        <v>Production Technician I</v>
      </c>
      <c r="G2901" t="str">
        <f>TRIM(PROPER(employee_data!G2901))</f>
        <v>Jackson Baird</v>
      </c>
      <c r="H2901" t="str">
        <f>TRIM(employee_data!H2901)</f>
        <v>keagan.vaughan@bilearner.com</v>
      </c>
      <c r="I2901" t="str">
        <f>TRIM(UPPER(employee_data!I2901))</f>
        <v>PYZ</v>
      </c>
      <c r="J2901" t="str">
        <f>TRIM(PROPER(employee_data!J2901))</f>
        <v>Active</v>
      </c>
      <c r="K2901" t="str">
        <f>TRIM(PROPER(employee_data!K2901))</f>
        <v>Contract</v>
      </c>
      <c r="L2901" t="str">
        <f>TRIM(PROPER(employee_data!L2901))</f>
        <v>Zone A</v>
      </c>
      <c r="M2901" t="str">
        <f>TRIM(PROPER(employee_data!M2901))</f>
        <v>Temporary</v>
      </c>
      <c r="N2901" t="str">
        <f>TRIM(PROPER(employee_data!N2901))</f>
        <v>Unk</v>
      </c>
      <c r="O2901" t="str">
        <f>TRIM(employee_data!O2901)</f>
        <v/>
      </c>
      <c r="P2901" t="str">
        <f>TRIM(PROPER(employee_data!P2901))</f>
        <v>Production</v>
      </c>
      <c r="Q2901" t="str">
        <f>TRIM(PROPER(employee_data!Q2901))</f>
        <v>General - Con</v>
      </c>
      <c r="R2901" s="2">
        <f>DATEVALUE(TEXT(employee_data!R2901,"dd/mm/yyyy"))</f>
        <v>15222</v>
      </c>
      <c r="S2901" t="str">
        <f>TRIM(UPPER(employee_data!S2901))</f>
        <v>MA</v>
      </c>
      <c r="T2901" t="str">
        <f>TRIM(PROPER(employee_data!T2901))</f>
        <v>Laborer</v>
      </c>
      <c r="U2901" t="str">
        <f>TRIM(PROPER(employee_data!U2901))</f>
        <v>Male</v>
      </c>
      <c r="V2901" t="str">
        <f>TRIM(employee_data!V2901)</f>
        <v>20146</v>
      </c>
      <c r="W2901" t="str">
        <f>TRIM(PROPER(employee_data!W2901))</f>
        <v>Hispanic</v>
      </c>
      <c r="X2901" t="str">
        <f>TRIM(PROPER(employee_data!X2901))</f>
        <v>Divorced</v>
      </c>
      <c r="Y2901" t="str">
        <f>TRIM(PROPER(employee_data!Y2901))</f>
        <v>Fully Meets</v>
      </c>
      <c r="Z2901" s="4">
        <v>3</v>
      </c>
    </row>
    <row r="2902" spans="1:26" x14ac:dyDescent="0.25">
      <c r="A2902" t="str">
        <f>TRIM(employee_data!A2902)</f>
        <v>3327</v>
      </c>
      <c r="B2902" t="str">
        <f>TRIM(PROPER(employee_data!B2902))</f>
        <v>Selah</v>
      </c>
      <c r="C2902" t="str">
        <f>TRIM(PROPER(employee_data!C2902))</f>
        <v>Ibarra</v>
      </c>
      <c r="D2902" s="2">
        <f>DATEVALUE(TEXT(employee_data!D2902,"dd/mm/yyyy"))</f>
        <v>43831</v>
      </c>
      <c r="E2902" s="2" t="str">
        <f>IFERROR(DATEVALUE(TEXT(employee_data!E2902,"dd/mm/yyyy")),TRIM(""))</f>
        <v/>
      </c>
      <c r="F2902" t="str">
        <f>TRIM(employee_data!F2902)</f>
        <v>Production Technician I</v>
      </c>
      <c r="G2902" t="str">
        <f>TRIM(PROPER(employee_data!G2902))</f>
        <v>Randy Wright</v>
      </c>
      <c r="H2902" t="str">
        <f>TRIM(employee_data!H2902)</f>
        <v>selah.ibarra@bilearner.com</v>
      </c>
      <c r="I2902" t="str">
        <f>TRIM(UPPER(employee_data!I2902))</f>
        <v>WBL</v>
      </c>
      <c r="J2902" t="str">
        <f>TRIM(PROPER(employee_data!J2902))</f>
        <v>Active</v>
      </c>
      <c r="K2902" t="str">
        <f>TRIM(PROPER(employee_data!K2902))</f>
        <v>Contract</v>
      </c>
      <c r="L2902" t="str">
        <f>TRIM(PROPER(employee_data!L2902))</f>
        <v>Zone C</v>
      </c>
      <c r="M2902" t="str">
        <f>TRIM(PROPER(employee_data!M2902))</f>
        <v>Full-Time</v>
      </c>
      <c r="N2902" t="str">
        <f>TRIM(PROPER(employee_data!N2902))</f>
        <v>Unk</v>
      </c>
      <c r="O2902" t="str">
        <f>TRIM(employee_data!O2902)</f>
        <v/>
      </c>
      <c r="P2902" t="str">
        <f>TRIM(PROPER(employee_data!P2902))</f>
        <v>Production</v>
      </c>
      <c r="Q2902" t="str">
        <f>TRIM(PROPER(employee_data!Q2902))</f>
        <v>Fielders</v>
      </c>
      <c r="R2902" s="2">
        <f>DATEVALUE(TEXT(employee_data!R2902,"dd/mm/yyyy"))</f>
        <v>28972</v>
      </c>
      <c r="S2902" t="str">
        <f>TRIM(UPPER(employee_data!S2902))</f>
        <v>MA</v>
      </c>
      <c r="T2902" t="str">
        <f>TRIM(PROPER(employee_data!T2902))</f>
        <v>Technician</v>
      </c>
      <c r="U2902" t="str">
        <f>TRIM(PROPER(employee_data!U2902))</f>
        <v>Female</v>
      </c>
      <c r="V2902" t="str">
        <f>TRIM(employee_data!V2902)</f>
        <v>91044</v>
      </c>
      <c r="W2902" t="str">
        <f>TRIM(PROPER(employee_data!W2902))</f>
        <v>Hispanic</v>
      </c>
      <c r="X2902" t="str">
        <f>TRIM(PROPER(employee_data!X2902))</f>
        <v>Widowed</v>
      </c>
      <c r="Y2902" t="str">
        <f>TRIM(PROPER(employee_data!Y2902))</f>
        <v>Fully Meets</v>
      </c>
      <c r="Z2902" s="4">
        <v>1</v>
      </c>
    </row>
    <row r="2903" spans="1:26" x14ac:dyDescent="0.25">
      <c r="A2903" t="str">
        <f>TRIM(employee_data!A2903)</f>
        <v>3328</v>
      </c>
      <c r="B2903" t="str">
        <f>TRIM(PROPER(employee_data!B2903))</f>
        <v>Braylen</v>
      </c>
      <c r="C2903" t="str">
        <f>TRIM(PROPER(employee_data!C2903))</f>
        <v>Cruz</v>
      </c>
      <c r="D2903" s="2">
        <f>DATEVALUE(TEXT(employee_data!D2903,"dd/mm/yyyy"))</f>
        <v>44128</v>
      </c>
      <c r="E2903" s="2">
        <f>IFERROR(DATEVALUE(TEXT(employee_data!E2903,"dd/mm/yyyy")),TRIM(""))</f>
        <v>45027</v>
      </c>
      <c r="F2903" t="str">
        <f>TRIM(employee_data!F2903)</f>
        <v>Production Technician I</v>
      </c>
      <c r="G2903" t="str">
        <f>TRIM(PROPER(employee_data!G2903))</f>
        <v>Pamela Carter</v>
      </c>
      <c r="H2903" t="str">
        <f>TRIM(employee_data!H2903)</f>
        <v>braylen.cruz@bilearner.com</v>
      </c>
      <c r="I2903" t="str">
        <f>TRIM(UPPER(employee_data!I2903))</f>
        <v>NEL</v>
      </c>
      <c r="J2903" t="str">
        <f>TRIM(PROPER(employee_data!J2903))</f>
        <v>Voluntarily Terminated</v>
      </c>
      <c r="K2903" t="str">
        <f>TRIM(PROPER(employee_data!K2903))</f>
        <v>Part-Time</v>
      </c>
      <c r="L2903" t="str">
        <f>TRIM(PROPER(employee_data!L2903))</f>
        <v>Zone A</v>
      </c>
      <c r="M2903" t="str">
        <f>TRIM(PROPER(employee_data!M2903))</f>
        <v>Full-Time</v>
      </c>
      <c r="N2903" t="str">
        <f>TRIM(PROPER(employee_data!N2903))</f>
        <v>Resignation</v>
      </c>
      <c r="O2903" t="str">
        <f>TRIM(employee_data!O2903)</f>
        <v>Room that ahead sound work short right.</v>
      </c>
      <c r="P2903" t="str">
        <f>TRIM(PROPER(employee_data!P2903))</f>
        <v>Production</v>
      </c>
      <c r="Q2903" t="str">
        <f>TRIM(PROPER(employee_data!Q2903))</f>
        <v>Engineers</v>
      </c>
      <c r="R2903" s="2">
        <f>DATEVALUE(TEXT(employee_data!R2903,"dd/mm/yyyy"))</f>
        <v>22318</v>
      </c>
      <c r="S2903" t="str">
        <f>TRIM(UPPER(employee_data!S2903))</f>
        <v>MA</v>
      </c>
      <c r="T2903" t="str">
        <f>TRIM(PROPER(employee_data!T2903))</f>
        <v>Engineer</v>
      </c>
      <c r="U2903" t="str">
        <f>TRIM(PROPER(employee_data!U2903))</f>
        <v>Male</v>
      </c>
      <c r="V2903" t="str">
        <f>TRIM(employee_data!V2903)</f>
        <v>24046</v>
      </c>
      <c r="W2903" t="str">
        <f>TRIM(PROPER(employee_data!W2903))</f>
        <v>White</v>
      </c>
      <c r="X2903" t="str">
        <f>TRIM(PROPER(employee_data!X2903))</f>
        <v>Married</v>
      </c>
      <c r="Y2903" t="str">
        <f>TRIM(PROPER(employee_data!Y2903))</f>
        <v>Fully Meets</v>
      </c>
      <c r="Z2903" s="4">
        <v>3</v>
      </c>
    </row>
    <row r="2904" spans="1:26" x14ac:dyDescent="0.25">
      <c r="A2904" t="str">
        <f>TRIM(employee_data!A2904)</f>
        <v>3329</v>
      </c>
      <c r="B2904" t="str">
        <f>TRIM(PROPER(employee_data!B2904))</f>
        <v>Gabriel</v>
      </c>
      <c r="C2904" t="str">
        <f>TRIM(PROPER(employee_data!C2904))</f>
        <v>Smith</v>
      </c>
      <c r="D2904" s="2">
        <f>DATEVALUE(TEXT(employee_data!D2904,"dd/mm/yyyy"))</f>
        <v>44128</v>
      </c>
      <c r="E2904" s="2" t="str">
        <f>IFERROR(DATEVALUE(TEXT(employee_data!E2904,"dd/mm/yyyy")),TRIM(""))</f>
        <v/>
      </c>
      <c r="F2904" t="str">
        <f>TRIM(employee_data!F2904)</f>
        <v>Production Technician I</v>
      </c>
      <c r="G2904" t="str">
        <f>TRIM(PROPER(employee_data!G2904))</f>
        <v>Robert Rogers</v>
      </c>
      <c r="H2904" t="str">
        <f>TRIM(employee_data!H2904)</f>
        <v>gabriel.smith@bilearner.com</v>
      </c>
      <c r="I2904" t="str">
        <f>TRIM(UPPER(employee_data!I2904))</f>
        <v>PL</v>
      </c>
      <c r="J2904" t="str">
        <f>TRIM(PROPER(employee_data!J2904))</f>
        <v>Active</v>
      </c>
      <c r="K2904" t="str">
        <f>TRIM(PROPER(employee_data!K2904))</f>
        <v>Part-Time</v>
      </c>
      <c r="L2904" t="str">
        <f>TRIM(PROPER(employee_data!L2904))</f>
        <v>Zone B</v>
      </c>
      <c r="M2904" t="str">
        <f>TRIM(PROPER(employee_data!M2904))</f>
        <v>Full-Time</v>
      </c>
      <c r="N2904" t="str">
        <f>TRIM(PROPER(employee_data!N2904))</f>
        <v>Unk</v>
      </c>
      <c r="O2904" t="str">
        <f>TRIM(employee_data!O2904)</f>
        <v/>
      </c>
      <c r="P2904" t="str">
        <f>TRIM(PROPER(employee_data!P2904))</f>
        <v>Production</v>
      </c>
      <c r="Q2904" t="str">
        <f>TRIM(PROPER(employee_data!Q2904))</f>
        <v>General - Sga</v>
      </c>
      <c r="R2904" s="2">
        <f>DATEVALUE(TEXT(employee_data!R2904,"dd/mm/yyyy"))</f>
        <v>28771</v>
      </c>
      <c r="S2904" t="str">
        <f>TRIM(UPPER(employee_data!S2904))</f>
        <v>MA</v>
      </c>
      <c r="T2904" t="str">
        <f>TRIM(PROPER(employee_data!T2904))</f>
        <v>Coordinator</v>
      </c>
      <c r="U2904" t="str">
        <f>TRIM(PROPER(employee_data!U2904))</f>
        <v>Male</v>
      </c>
      <c r="V2904" t="str">
        <f>TRIM(employee_data!V2904)</f>
        <v>90483</v>
      </c>
      <c r="W2904" t="str">
        <f>TRIM(PROPER(employee_data!W2904))</f>
        <v>Hispanic</v>
      </c>
      <c r="X2904" t="str">
        <f>TRIM(PROPER(employee_data!X2904))</f>
        <v>Divorced</v>
      </c>
      <c r="Y2904" t="str">
        <f>TRIM(PROPER(employee_data!Y2904))</f>
        <v>Fully Meets</v>
      </c>
      <c r="Z2904" s="4">
        <v>4</v>
      </c>
    </row>
    <row r="2905" spans="1:26" x14ac:dyDescent="0.25">
      <c r="A2905" t="str">
        <f>TRIM(employee_data!A2905)</f>
        <v>3330</v>
      </c>
      <c r="B2905" t="str">
        <f>TRIM(PROPER(employee_data!B2905))</f>
        <v>Esther</v>
      </c>
      <c r="C2905" t="str">
        <f>TRIM(PROPER(employee_data!C2905))</f>
        <v>Willis</v>
      </c>
      <c r="D2905" s="2">
        <f>DATEVALUE(TEXT(employee_data!D2905,"dd/mm/yyyy"))</f>
        <v>44052</v>
      </c>
      <c r="E2905" s="2" t="str">
        <f>IFERROR(DATEVALUE(TEXT(employee_data!E2905,"dd/mm/yyyy")),TRIM(""))</f>
        <v/>
      </c>
      <c r="F2905" t="str">
        <f>TRIM(employee_data!F2905)</f>
        <v>Production Technician I</v>
      </c>
      <c r="G2905" t="str">
        <f>TRIM(PROPER(employee_data!G2905))</f>
        <v>Michele Black</v>
      </c>
      <c r="H2905" t="str">
        <f>TRIM(employee_data!H2905)</f>
        <v>esther.willis@bilearner.com</v>
      </c>
      <c r="I2905" t="str">
        <f>TRIM(UPPER(employee_data!I2905))</f>
        <v>BPC</v>
      </c>
      <c r="J2905" t="str">
        <f>TRIM(PROPER(employee_data!J2905))</f>
        <v>Active</v>
      </c>
      <c r="K2905" t="str">
        <f>TRIM(PROPER(employee_data!K2905))</f>
        <v>Part-Time</v>
      </c>
      <c r="L2905" t="str">
        <f>TRIM(PROPER(employee_data!L2905))</f>
        <v>Zone C</v>
      </c>
      <c r="M2905" t="str">
        <f>TRIM(PROPER(employee_data!M2905))</f>
        <v>Part-Time</v>
      </c>
      <c r="N2905" t="str">
        <f>TRIM(PROPER(employee_data!N2905))</f>
        <v>Unk</v>
      </c>
      <c r="O2905" t="str">
        <f>TRIM(employee_data!O2905)</f>
        <v/>
      </c>
      <c r="P2905" t="str">
        <f>TRIM(PROPER(employee_data!P2905))</f>
        <v>Production</v>
      </c>
      <c r="Q2905" t="str">
        <f>TRIM(PROPER(employee_data!Q2905))</f>
        <v>Fielders</v>
      </c>
      <c r="R2905" s="2">
        <f>DATEVALUE(TEXT(employee_data!R2905,"dd/mm/yyyy"))</f>
        <v>27838</v>
      </c>
      <c r="S2905" t="str">
        <f>TRIM(UPPER(employee_data!S2905))</f>
        <v>MA</v>
      </c>
      <c r="T2905" t="str">
        <f>TRIM(PROPER(employee_data!T2905))</f>
        <v>Engineer</v>
      </c>
      <c r="U2905" t="str">
        <f>TRIM(PROPER(employee_data!U2905))</f>
        <v>Female</v>
      </c>
      <c r="V2905" t="str">
        <f>TRIM(employee_data!V2905)</f>
        <v>83923</v>
      </c>
      <c r="W2905" t="str">
        <f>TRIM(PROPER(employee_data!W2905))</f>
        <v>White</v>
      </c>
      <c r="X2905" t="str">
        <f>TRIM(PROPER(employee_data!X2905))</f>
        <v>Divorced</v>
      </c>
      <c r="Y2905" t="str">
        <f>TRIM(PROPER(employee_data!Y2905))</f>
        <v>Fully Meets</v>
      </c>
      <c r="Z2905" s="4">
        <v>4</v>
      </c>
    </row>
    <row r="2906" spans="1:26" x14ac:dyDescent="0.25">
      <c r="A2906" t="str">
        <f>TRIM(employee_data!A2906)</f>
        <v>3331</v>
      </c>
      <c r="B2906" t="str">
        <f>TRIM(PROPER(employee_data!B2906))</f>
        <v>Sydney</v>
      </c>
      <c r="C2906" t="str">
        <f>TRIM(PROPER(employee_data!C2906))</f>
        <v>Chang</v>
      </c>
      <c r="D2906" s="2">
        <f>DATEVALUE(TEXT(employee_data!D2906,"dd/mm/yyyy"))</f>
        <v>43548</v>
      </c>
      <c r="E2906" s="2">
        <f>IFERROR(DATEVALUE(TEXT(employee_data!E2906,"dd/mm/yyyy")),TRIM(""))</f>
        <v>44120</v>
      </c>
      <c r="F2906" t="str">
        <f>TRIM(employee_data!F2906)</f>
        <v>Production Technician I</v>
      </c>
      <c r="G2906" t="str">
        <f>TRIM(PROPER(employee_data!G2906))</f>
        <v>Stephanie Pierce</v>
      </c>
      <c r="H2906" t="str">
        <f>TRIM(employee_data!H2906)</f>
        <v>sydney.chang@bilearner.com</v>
      </c>
      <c r="I2906" t="str">
        <f>TRIM(UPPER(employee_data!I2906))</f>
        <v>CCDR</v>
      </c>
      <c r="J2906" t="str">
        <f>TRIM(PROPER(employee_data!J2906))</f>
        <v>Active</v>
      </c>
      <c r="K2906" t="str">
        <f>TRIM(PROPER(employee_data!K2906))</f>
        <v>Full-Time</v>
      </c>
      <c r="L2906" t="str">
        <f>TRIM(PROPER(employee_data!L2906))</f>
        <v>Zone A</v>
      </c>
      <c r="M2906" t="str">
        <f>TRIM(PROPER(employee_data!M2906))</f>
        <v>Part-Time</v>
      </c>
      <c r="N2906" t="str">
        <f>TRIM(PROPER(employee_data!N2906))</f>
        <v>Voluntary</v>
      </c>
      <c r="O2906" t="str">
        <f>TRIM(employee_data!O2906)</f>
        <v>Hair language song. Account father send talk.</v>
      </c>
      <c r="P2906" t="str">
        <f>TRIM(PROPER(employee_data!P2906))</f>
        <v>Production</v>
      </c>
      <c r="Q2906" t="str">
        <f>TRIM(PROPER(employee_data!Q2906))</f>
        <v>Field Operations</v>
      </c>
      <c r="R2906" s="2">
        <f>DATEVALUE(TEXT(employee_data!R2906,"dd/mm/yyyy"))</f>
        <v>23321</v>
      </c>
      <c r="S2906" t="str">
        <f>TRIM(UPPER(employee_data!S2906))</f>
        <v>MA</v>
      </c>
      <c r="T2906" t="str">
        <f>TRIM(PROPER(employee_data!T2906))</f>
        <v>Technician</v>
      </c>
      <c r="U2906" t="str">
        <f>TRIM(PROPER(employee_data!U2906))</f>
        <v>Female</v>
      </c>
      <c r="V2906" t="str">
        <f>TRIM(employee_data!V2906)</f>
        <v>6014</v>
      </c>
      <c r="W2906" t="str">
        <f>TRIM(PROPER(employee_data!W2906))</f>
        <v>Other</v>
      </c>
      <c r="X2906" t="str">
        <f>TRIM(PROPER(employee_data!X2906))</f>
        <v>Single</v>
      </c>
      <c r="Y2906" t="str">
        <f>TRIM(PROPER(employee_data!Y2906))</f>
        <v>Fully Meets</v>
      </c>
      <c r="Z2906" s="4">
        <v>2</v>
      </c>
    </row>
    <row r="2907" spans="1:26" x14ac:dyDescent="0.25">
      <c r="A2907" t="str">
        <f>TRIM(employee_data!A2907)</f>
        <v>3332</v>
      </c>
      <c r="B2907" t="str">
        <f>TRIM(PROPER(employee_data!B2907))</f>
        <v>Will</v>
      </c>
      <c r="C2907" t="str">
        <f>TRIM(PROPER(employee_data!C2907))</f>
        <v>Morse</v>
      </c>
      <c r="D2907" s="2">
        <f>DATEVALUE(TEXT(employee_data!D2907,"dd/mm/yyyy"))</f>
        <v>44863</v>
      </c>
      <c r="E2907" s="2" t="str">
        <f>IFERROR(DATEVALUE(TEXT(employee_data!E2907,"dd/mm/yyyy")),TRIM(""))</f>
        <v/>
      </c>
      <c r="F2907" t="str">
        <f>TRIM(employee_data!F2907)</f>
        <v>Production Technician I</v>
      </c>
      <c r="G2907" t="str">
        <f>TRIM(PROPER(employee_data!G2907))</f>
        <v>Rebecca Moreno</v>
      </c>
      <c r="H2907" t="str">
        <f>TRIM(employee_data!H2907)</f>
        <v>will.morse@bilearner.com</v>
      </c>
      <c r="I2907" t="str">
        <f>TRIM(UPPER(employee_data!I2907))</f>
        <v>SVG</v>
      </c>
      <c r="J2907" t="str">
        <f>TRIM(PROPER(employee_data!J2907))</f>
        <v>Active</v>
      </c>
      <c r="K2907" t="str">
        <f>TRIM(PROPER(employee_data!K2907))</f>
        <v>Part-Time</v>
      </c>
      <c r="L2907" t="str">
        <f>TRIM(PROPER(employee_data!L2907))</f>
        <v>Zone B</v>
      </c>
      <c r="M2907" t="str">
        <f>TRIM(PROPER(employee_data!M2907))</f>
        <v>Temporary</v>
      </c>
      <c r="N2907" t="str">
        <f>TRIM(PROPER(employee_data!N2907))</f>
        <v>Unk</v>
      </c>
      <c r="O2907" t="str">
        <f>TRIM(employee_data!O2907)</f>
        <v/>
      </c>
      <c r="P2907" t="str">
        <f>TRIM(PROPER(employee_data!P2907))</f>
        <v>Production</v>
      </c>
      <c r="Q2907" t="str">
        <f>TRIM(PROPER(employee_data!Q2907))</f>
        <v>Wireline Construction</v>
      </c>
      <c r="R2907" s="2">
        <f>DATEVALUE(TEXT(employee_data!R2907,"dd/mm/yyyy"))</f>
        <v>22346</v>
      </c>
      <c r="S2907" t="str">
        <f>TRIM(UPPER(employee_data!S2907))</f>
        <v>MA</v>
      </c>
      <c r="T2907" t="str">
        <f>TRIM(PROPER(employee_data!T2907))</f>
        <v>Driver</v>
      </c>
      <c r="U2907" t="str">
        <f>TRIM(PROPER(employee_data!U2907))</f>
        <v>Female</v>
      </c>
      <c r="V2907" t="str">
        <f>TRIM(employee_data!V2907)</f>
        <v>34868</v>
      </c>
      <c r="W2907" t="str">
        <f>TRIM(PROPER(employee_data!W2907))</f>
        <v>Other</v>
      </c>
      <c r="X2907" t="str">
        <f>TRIM(PROPER(employee_data!X2907))</f>
        <v>Widowed</v>
      </c>
      <c r="Y2907" t="str">
        <f>TRIM(PROPER(employee_data!Y2907))</f>
        <v>Fully Meets</v>
      </c>
      <c r="Z2907" s="4">
        <v>3</v>
      </c>
    </row>
    <row r="2908" spans="1:26" x14ac:dyDescent="0.25">
      <c r="A2908" t="str">
        <f>TRIM(employee_data!A2908)</f>
        <v>3333</v>
      </c>
      <c r="B2908" t="str">
        <f>TRIM(PROPER(employee_data!B2908))</f>
        <v>Yael</v>
      </c>
      <c r="C2908" t="str">
        <f>TRIM(PROPER(employee_data!C2908))</f>
        <v>Sexton</v>
      </c>
      <c r="D2908" s="2">
        <f>DATEVALUE(TEXT(employee_data!D2908,"dd/mm/yyyy"))</f>
        <v>45062</v>
      </c>
      <c r="E2908" s="2" t="str">
        <f>IFERROR(DATEVALUE(TEXT(employee_data!E2908,"dd/mm/yyyy")),TRIM(""))</f>
        <v/>
      </c>
      <c r="F2908" t="str">
        <f>TRIM(employee_data!F2908)</f>
        <v>Production Technician I</v>
      </c>
      <c r="G2908" t="str">
        <f>TRIM(PROPER(employee_data!G2908))</f>
        <v>Jason Brady</v>
      </c>
      <c r="H2908" t="str">
        <f>TRIM(employee_data!H2908)</f>
        <v>yael.sexton@bilearner.com</v>
      </c>
      <c r="I2908" t="str">
        <f>TRIM(UPPER(employee_data!I2908))</f>
        <v>EW</v>
      </c>
      <c r="J2908" t="str">
        <f>TRIM(PROPER(employee_data!J2908))</f>
        <v>Active</v>
      </c>
      <c r="K2908" t="str">
        <f>TRIM(PROPER(employee_data!K2908))</f>
        <v>Contract</v>
      </c>
      <c r="L2908" t="str">
        <f>TRIM(PROPER(employee_data!L2908))</f>
        <v>Zone B</v>
      </c>
      <c r="M2908" t="str">
        <f>TRIM(PROPER(employee_data!M2908))</f>
        <v>Temporary</v>
      </c>
      <c r="N2908" t="str">
        <f>TRIM(PROPER(employee_data!N2908))</f>
        <v>Unk</v>
      </c>
      <c r="O2908" t="str">
        <f>TRIM(employee_data!O2908)</f>
        <v/>
      </c>
      <c r="P2908" t="str">
        <f>TRIM(PROPER(employee_data!P2908))</f>
        <v>Production</v>
      </c>
      <c r="Q2908" t="str">
        <f>TRIM(PROPER(employee_data!Q2908))</f>
        <v>Field Operations</v>
      </c>
      <c r="R2908" s="2">
        <f>DATEVALUE(TEXT(employee_data!R2908,"dd/mm/yyyy"))</f>
        <v>33906</v>
      </c>
      <c r="S2908" t="str">
        <f>TRIM(UPPER(employee_data!S2908))</f>
        <v>MA</v>
      </c>
      <c r="T2908" t="str">
        <f>TRIM(PROPER(employee_data!T2908))</f>
        <v>Administrative</v>
      </c>
      <c r="U2908" t="str">
        <f>TRIM(PROPER(employee_data!U2908))</f>
        <v>Male</v>
      </c>
      <c r="V2908" t="str">
        <f>TRIM(employee_data!V2908)</f>
        <v>45740</v>
      </c>
      <c r="W2908" t="str">
        <f>TRIM(PROPER(employee_data!W2908))</f>
        <v>Hispanic</v>
      </c>
      <c r="X2908" t="str">
        <f>TRIM(PROPER(employee_data!X2908))</f>
        <v>Single</v>
      </c>
      <c r="Y2908" t="str">
        <f>TRIM(PROPER(employee_data!Y2908))</f>
        <v>Fully Meets</v>
      </c>
      <c r="Z2908" s="4">
        <v>3</v>
      </c>
    </row>
    <row r="2909" spans="1:26" x14ac:dyDescent="0.25">
      <c r="A2909" t="str">
        <f>TRIM(employee_data!A2909)</f>
        <v>3334</v>
      </c>
      <c r="B2909" t="str">
        <f>TRIM(PROPER(employee_data!B2909))</f>
        <v>Brendon</v>
      </c>
      <c r="C2909" t="str">
        <f>TRIM(PROPER(employee_data!C2909))</f>
        <v>Ryan</v>
      </c>
      <c r="D2909" s="2">
        <f>DATEVALUE(TEXT(employee_data!D2909,"dd/mm/yyyy"))</f>
        <v>45076</v>
      </c>
      <c r="E2909" s="2" t="str">
        <f>IFERROR(DATEVALUE(TEXT(employee_data!E2909,"dd/mm/yyyy")),TRIM(""))</f>
        <v/>
      </c>
      <c r="F2909" t="str">
        <f>TRIM(employee_data!F2909)</f>
        <v>Production Technician I</v>
      </c>
      <c r="G2909" t="str">
        <f>TRIM(PROPER(employee_data!G2909))</f>
        <v>Jonathan Miller</v>
      </c>
      <c r="H2909" t="str">
        <f>TRIM(employee_data!H2909)</f>
        <v>brendon.ryan@bilearner.com</v>
      </c>
      <c r="I2909" t="str">
        <f>TRIM(UPPER(employee_data!I2909))</f>
        <v>MSC</v>
      </c>
      <c r="J2909" t="str">
        <f>TRIM(PROPER(employee_data!J2909))</f>
        <v>Active</v>
      </c>
      <c r="K2909" t="str">
        <f>TRIM(PROPER(employee_data!K2909))</f>
        <v>Part-Time</v>
      </c>
      <c r="L2909" t="str">
        <f>TRIM(PROPER(employee_data!L2909))</f>
        <v>Zone B</v>
      </c>
      <c r="M2909" t="str">
        <f>TRIM(PROPER(employee_data!M2909))</f>
        <v>Part-Time</v>
      </c>
      <c r="N2909" t="str">
        <f>TRIM(PROPER(employee_data!N2909))</f>
        <v>Unk</v>
      </c>
      <c r="O2909" t="str">
        <f>TRIM(employee_data!O2909)</f>
        <v/>
      </c>
      <c r="P2909" t="str">
        <f>TRIM(PROPER(employee_data!P2909))</f>
        <v>Production</v>
      </c>
      <c r="Q2909" t="str">
        <f>TRIM(PROPER(employee_data!Q2909))</f>
        <v>Project Management - Con</v>
      </c>
      <c r="R2909" s="2">
        <f>DATEVALUE(TEXT(employee_data!R2909,"dd/mm/yyyy"))</f>
        <v>32647</v>
      </c>
      <c r="S2909" t="str">
        <f>TRIM(UPPER(employee_data!S2909))</f>
        <v>MA</v>
      </c>
      <c r="T2909" t="str">
        <f>TRIM(PROPER(employee_data!T2909))</f>
        <v>Drafter</v>
      </c>
      <c r="U2909" t="str">
        <f>TRIM(PROPER(employee_data!U2909))</f>
        <v>Male</v>
      </c>
      <c r="V2909" t="str">
        <f>TRIM(employee_data!V2909)</f>
        <v>46494</v>
      </c>
      <c r="W2909" t="str">
        <f>TRIM(PROPER(employee_data!W2909))</f>
        <v>White</v>
      </c>
      <c r="X2909" t="str">
        <f>TRIM(PROPER(employee_data!X2909))</f>
        <v>Single</v>
      </c>
      <c r="Y2909" t="str">
        <f>TRIM(PROPER(employee_data!Y2909))</f>
        <v>Fully Meets</v>
      </c>
      <c r="Z2909" s="4">
        <v>3</v>
      </c>
    </row>
    <row r="2910" spans="1:26" x14ac:dyDescent="0.25">
      <c r="A2910" t="str">
        <f>TRIM(employee_data!A2910)</f>
        <v>3335</v>
      </c>
      <c r="B2910" t="str">
        <f>TRIM(PROPER(employee_data!B2910))</f>
        <v>Abbigail</v>
      </c>
      <c r="C2910" t="str">
        <f>TRIM(PROPER(employee_data!C2910))</f>
        <v>Solis</v>
      </c>
      <c r="D2910" s="2">
        <f>DATEVALUE(TEXT(employee_data!D2910,"dd/mm/yyyy"))</f>
        <v>43644</v>
      </c>
      <c r="E2910" s="2">
        <f>IFERROR(DATEVALUE(TEXT(employee_data!E2910,"dd/mm/yyyy")),TRIM(""))</f>
        <v>44546</v>
      </c>
      <c r="F2910" t="str">
        <f>TRIM(employee_data!F2910)</f>
        <v>Production Technician I</v>
      </c>
      <c r="G2910" t="str">
        <f>TRIM(PROPER(employee_data!G2910))</f>
        <v>Mary Rivera</v>
      </c>
      <c r="H2910" t="str">
        <f>TRIM(employee_data!H2910)</f>
        <v>abbigail.solis@bilearner.com</v>
      </c>
      <c r="I2910" t="str">
        <f>TRIM(UPPER(employee_data!I2910))</f>
        <v>TNS</v>
      </c>
      <c r="J2910" t="str">
        <f>TRIM(PROPER(employee_data!J2910))</f>
        <v>Voluntarily Terminated</v>
      </c>
      <c r="K2910" t="str">
        <f>TRIM(PROPER(employee_data!K2910))</f>
        <v>Part-Time</v>
      </c>
      <c r="L2910" t="str">
        <f>TRIM(PROPER(employee_data!L2910))</f>
        <v>Zone B</v>
      </c>
      <c r="M2910" t="str">
        <f>TRIM(PROPER(employee_data!M2910))</f>
        <v>Temporary</v>
      </c>
      <c r="N2910" t="str">
        <f>TRIM(PROPER(employee_data!N2910))</f>
        <v>Resignation</v>
      </c>
      <c r="O2910" t="str">
        <f>TRIM(employee_data!O2910)</f>
        <v>Certainly those above eye ball.</v>
      </c>
      <c r="P2910" t="str">
        <f>TRIM(PROPER(employee_data!P2910))</f>
        <v>Production</v>
      </c>
      <c r="Q2910" t="str">
        <f>TRIM(PROPER(employee_data!Q2910))</f>
        <v>Field Operations</v>
      </c>
      <c r="R2910" s="2">
        <f>DATEVALUE(TEXT(employee_data!R2910,"dd/mm/yyyy"))</f>
        <v>33701</v>
      </c>
      <c r="S2910" t="str">
        <f>TRIM(UPPER(employee_data!S2910))</f>
        <v>MA</v>
      </c>
      <c r="T2910" t="str">
        <f>TRIM(PROPER(employee_data!T2910))</f>
        <v>Driller</v>
      </c>
      <c r="U2910" t="str">
        <f>TRIM(PROPER(employee_data!U2910))</f>
        <v>Male</v>
      </c>
      <c r="V2910" t="str">
        <f>TRIM(employee_data!V2910)</f>
        <v>38014</v>
      </c>
      <c r="W2910" t="str">
        <f>TRIM(PROPER(employee_data!W2910))</f>
        <v>Other</v>
      </c>
      <c r="X2910" t="str">
        <f>TRIM(PROPER(employee_data!X2910))</f>
        <v>Divorced</v>
      </c>
      <c r="Y2910" t="str">
        <f>TRIM(PROPER(employee_data!Y2910))</f>
        <v>Fully Meets</v>
      </c>
      <c r="Z2910" s="4">
        <v>3</v>
      </c>
    </row>
    <row r="2911" spans="1:26" x14ac:dyDescent="0.25">
      <c r="A2911" t="str">
        <f>TRIM(employee_data!A2911)</f>
        <v>3336</v>
      </c>
      <c r="B2911" t="str">
        <f>TRIM(PROPER(employee_data!B2911))</f>
        <v>Sincere</v>
      </c>
      <c r="C2911" t="str">
        <f>TRIM(PROPER(employee_data!C2911))</f>
        <v>Preston</v>
      </c>
      <c r="D2911" s="2">
        <f>DATEVALUE(TEXT(employee_data!D2911,"dd/mm/yyyy"))</f>
        <v>45010</v>
      </c>
      <c r="E2911" s="2">
        <f>IFERROR(DATEVALUE(TEXT(employee_data!E2911,"dd/mm/yyyy")),TRIM(""))</f>
        <v>45063</v>
      </c>
      <c r="F2911" t="str">
        <f>TRIM(employee_data!F2911)</f>
        <v>Production Technician I</v>
      </c>
      <c r="G2911" t="str">
        <f>TRIM(PROPER(employee_data!G2911))</f>
        <v>Eric Huber</v>
      </c>
      <c r="H2911" t="str">
        <f>TRIM(employee_data!H2911)</f>
        <v>sincere.preston@bilearner.com</v>
      </c>
      <c r="I2911" t="str">
        <f>TRIM(UPPER(employee_data!I2911))</f>
        <v>PYZ</v>
      </c>
      <c r="J2911" t="str">
        <f>TRIM(PROPER(employee_data!J2911))</f>
        <v>Voluntarily Terminated</v>
      </c>
      <c r="K2911" t="str">
        <f>TRIM(PROPER(employee_data!K2911))</f>
        <v>Contract</v>
      </c>
      <c r="L2911" t="str">
        <f>TRIM(PROPER(employee_data!L2911))</f>
        <v>Zone A</v>
      </c>
      <c r="M2911" t="str">
        <f>TRIM(PROPER(employee_data!M2911))</f>
        <v>Part-Time</v>
      </c>
      <c r="N2911" t="str">
        <f>TRIM(PROPER(employee_data!N2911))</f>
        <v>Retirement</v>
      </c>
      <c r="O2911" t="str">
        <f>TRIM(employee_data!O2911)</f>
        <v>Take most future.</v>
      </c>
      <c r="P2911" t="str">
        <f>TRIM(PROPER(employee_data!P2911))</f>
        <v>Production</v>
      </c>
      <c r="Q2911" t="str">
        <f>TRIM(PROPER(employee_data!Q2911))</f>
        <v>General - Con</v>
      </c>
      <c r="R2911" s="2">
        <f>DATEVALUE(TEXT(employee_data!R2911,"dd/mm/yyyy"))</f>
        <v>29027</v>
      </c>
      <c r="S2911" t="str">
        <f>TRIM(UPPER(employee_data!S2911))</f>
        <v>MA</v>
      </c>
      <c r="T2911" t="str">
        <f>TRIM(PROPER(employee_data!T2911))</f>
        <v>Coordinator</v>
      </c>
      <c r="U2911" t="str">
        <f>TRIM(PROPER(employee_data!U2911))</f>
        <v>Male</v>
      </c>
      <c r="V2911" t="str">
        <f>TRIM(employee_data!V2911)</f>
        <v>75099</v>
      </c>
      <c r="W2911" t="str">
        <f>TRIM(PROPER(employee_data!W2911))</f>
        <v>Asian</v>
      </c>
      <c r="X2911" t="str">
        <f>TRIM(PROPER(employee_data!X2911))</f>
        <v>Divorced</v>
      </c>
      <c r="Y2911" t="str">
        <f>TRIM(PROPER(employee_data!Y2911))</f>
        <v>Fully Meets</v>
      </c>
      <c r="Z2911" s="4">
        <v>3</v>
      </c>
    </row>
    <row r="2912" spans="1:26" x14ac:dyDescent="0.25">
      <c r="A2912" t="str">
        <f>TRIM(employee_data!A2912)</f>
        <v>3337</v>
      </c>
      <c r="B2912" t="str">
        <f>TRIM(PROPER(employee_data!B2912))</f>
        <v>Jorge</v>
      </c>
      <c r="C2912" t="str">
        <f>TRIM(PROPER(employee_data!C2912))</f>
        <v>Pineda</v>
      </c>
      <c r="D2912" s="2">
        <f>DATEVALUE(TEXT(employee_data!D2912,"dd/mm/yyyy"))</f>
        <v>44799</v>
      </c>
      <c r="E2912" s="2" t="str">
        <f>IFERROR(DATEVALUE(TEXT(employee_data!E2912,"dd/mm/yyyy")),TRIM(""))</f>
        <v/>
      </c>
      <c r="F2912" t="str">
        <f>TRIM(employee_data!F2912)</f>
        <v>Production Technician I</v>
      </c>
      <c r="G2912" t="str">
        <f>TRIM(PROPER(employee_data!G2912))</f>
        <v>Michael Avery</v>
      </c>
      <c r="H2912" t="str">
        <f>TRIM(employee_data!H2912)</f>
        <v>jorge.pineda@bilearner.com</v>
      </c>
      <c r="I2912" t="str">
        <f>TRIM(UPPER(employee_data!I2912))</f>
        <v>WBL</v>
      </c>
      <c r="J2912" t="str">
        <f>TRIM(PROPER(employee_data!J2912))</f>
        <v>Active</v>
      </c>
      <c r="K2912" t="str">
        <f>TRIM(PROPER(employee_data!K2912))</f>
        <v>Full-Time</v>
      </c>
      <c r="L2912" t="str">
        <f>TRIM(PROPER(employee_data!L2912))</f>
        <v>Zone A</v>
      </c>
      <c r="M2912" t="str">
        <f>TRIM(PROPER(employee_data!M2912))</f>
        <v>Part-Time</v>
      </c>
      <c r="N2912" t="str">
        <f>TRIM(PROPER(employee_data!N2912))</f>
        <v>Unk</v>
      </c>
      <c r="O2912" t="str">
        <f>TRIM(employee_data!O2912)</f>
        <v/>
      </c>
      <c r="P2912" t="str">
        <f>TRIM(PROPER(employee_data!P2912))</f>
        <v>Production</v>
      </c>
      <c r="Q2912" t="str">
        <f>TRIM(PROPER(employee_data!Q2912))</f>
        <v>Engineers</v>
      </c>
      <c r="R2912" s="2">
        <f>DATEVALUE(TEXT(employee_data!R2912,"dd/mm/yyyy"))</f>
        <v>26693</v>
      </c>
      <c r="S2912" t="str">
        <f>TRIM(UPPER(employee_data!S2912))</f>
        <v>MA</v>
      </c>
      <c r="T2912" t="str">
        <f>TRIM(PROPER(employee_data!T2912))</f>
        <v>Project Manager</v>
      </c>
      <c r="U2912" t="str">
        <f>TRIM(PROPER(employee_data!U2912))</f>
        <v>Female</v>
      </c>
      <c r="V2912" t="str">
        <f>TRIM(employee_data!V2912)</f>
        <v>12948</v>
      </c>
      <c r="W2912" t="str">
        <f>TRIM(PROPER(employee_data!W2912))</f>
        <v>Black</v>
      </c>
      <c r="X2912" t="str">
        <f>TRIM(PROPER(employee_data!X2912))</f>
        <v>Single</v>
      </c>
      <c r="Y2912" t="str">
        <f>TRIM(PROPER(employee_data!Y2912))</f>
        <v>Fully Meets</v>
      </c>
      <c r="Z2912" s="4">
        <v>3</v>
      </c>
    </row>
    <row r="2913" spans="1:26" x14ac:dyDescent="0.25">
      <c r="A2913" t="str">
        <f>TRIM(employee_data!A2913)</f>
        <v>3338</v>
      </c>
      <c r="B2913" t="str">
        <f>TRIM(PROPER(employee_data!B2913))</f>
        <v>Aspen</v>
      </c>
      <c r="C2913" t="str">
        <f>TRIM(PROPER(employee_data!C2913))</f>
        <v>Underwood</v>
      </c>
      <c r="D2913" s="2">
        <f>DATEVALUE(TEXT(employee_data!D2913,"dd/mm/yyyy"))</f>
        <v>43784</v>
      </c>
      <c r="E2913" s="2" t="str">
        <f>IFERROR(DATEVALUE(TEXT(employee_data!E2913,"dd/mm/yyyy")),TRIM(""))</f>
        <v/>
      </c>
      <c r="F2913" t="str">
        <f>TRIM(employee_data!F2913)</f>
        <v>Production Technician I</v>
      </c>
      <c r="G2913" t="str">
        <f>TRIM(PROPER(employee_data!G2913))</f>
        <v>David Spears</v>
      </c>
      <c r="H2913" t="str">
        <f>TRIM(employee_data!H2913)</f>
        <v>aspen.underwood@bilearner.com</v>
      </c>
      <c r="I2913" t="str">
        <f>TRIM(UPPER(employee_data!I2913))</f>
        <v>NEL</v>
      </c>
      <c r="J2913" t="str">
        <f>TRIM(PROPER(employee_data!J2913))</f>
        <v>Active</v>
      </c>
      <c r="K2913" t="str">
        <f>TRIM(PROPER(employee_data!K2913))</f>
        <v>Contract</v>
      </c>
      <c r="L2913" t="str">
        <f>TRIM(PROPER(employee_data!L2913))</f>
        <v>Zone C</v>
      </c>
      <c r="M2913" t="str">
        <f>TRIM(PROPER(employee_data!M2913))</f>
        <v>Temporary</v>
      </c>
      <c r="N2913" t="str">
        <f>TRIM(PROPER(employee_data!N2913))</f>
        <v>Unk</v>
      </c>
      <c r="O2913" t="str">
        <f>TRIM(employee_data!O2913)</f>
        <v/>
      </c>
      <c r="P2913" t="str">
        <f>TRIM(PROPER(employee_data!P2913))</f>
        <v>Production</v>
      </c>
      <c r="Q2913" t="str">
        <f>TRIM(PROPER(employee_data!Q2913))</f>
        <v>General - Con</v>
      </c>
      <c r="R2913" s="2">
        <f>DATEVALUE(TEXT(employee_data!R2913,"dd/mm/yyyy"))</f>
        <v>18327</v>
      </c>
      <c r="S2913" t="str">
        <f>TRIM(UPPER(employee_data!S2913))</f>
        <v>MA</v>
      </c>
      <c r="T2913" t="str">
        <f>TRIM(PROPER(employee_data!T2913))</f>
        <v>Laborer</v>
      </c>
      <c r="U2913" t="str">
        <f>TRIM(PROPER(employee_data!U2913))</f>
        <v>Female</v>
      </c>
      <c r="V2913" t="str">
        <f>TRIM(employee_data!V2913)</f>
        <v>67665</v>
      </c>
      <c r="W2913" t="str">
        <f>TRIM(PROPER(employee_data!W2913))</f>
        <v>Hispanic</v>
      </c>
      <c r="X2913" t="str">
        <f>TRIM(PROPER(employee_data!X2913))</f>
        <v>Divorced</v>
      </c>
      <c r="Y2913" t="str">
        <f>TRIM(PROPER(employee_data!Y2913))</f>
        <v>Fully Meets</v>
      </c>
      <c r="Z2913" s="4">
        <v>3</v>
      </c>
    </row>
    <row r="2914" spans="1:26" x14ac:dyDescent="0.25">
      <c r="A2914" t="str">
        <f>TRIM(employee_data!A2914)</f>
        <v>3339</v>
      </c>
      <c r="B2914" t="str">
        <f>TRIM(PROPER(employee_data!B2914))</f>
        <v>Alyson</v>
      </c>
      <c r="C2914" t="str">
        <f>TRIM(PROPER(employee_data!C2914))</f>
        <v>Hickman</v>
      </c>
      <c r="D2914" s="2">
        <f>DATEVALUE(TEXT(employee_data!D2914,"dd/mm/yyyy"))</f>
        <v>44430</v>
      </c>
      <c r="E2914" s="2" t="str">
        <f>IFERROR(DATEVALUE(TEXT(employee_data!E2914,"dd/mm/yyyy")),TRIM(""))</f>
        <v/>
      </c>
      <c r="F2914" t="str">
        <f>TRIM(employee_data!F2914)</f>
        <v>Production Technician I</v>
      </c>
      <c r="G2914" t="str">
        <f>TRIM(PROPER(employee_data!G2914))</f>
        <v>Matthew Lyons</v>
      </c>
      <c r="H2914" t="str">
        <f>TRIM(employee_data!H2914)</f>
        <v>alyson.hickman@bilearner.com</v>
      </c>
      <c r="I2914" t="str">
        <f>TRIM(UPPER(employee_data!I2914))</f>
        <v>PL</v>
      </c>
      <c r="J2914" t="str">
        <f>TRIM(PROPER(employee_data!J2914))</f>
        <v>Active</v>
      </c>
      <c r="K2914" t="str">
        <f>TRIM(PROPER(employee_data!K2914))</f>
        <v>Part-Time</v>
      </c>
      <c r="L2914" t="str">
        <f>TRIM(PROPER(employee_data!L2914))</f>
        <v>Zone C</v>
      </c>
      <c r="M2914" t="str">
        <f>TRIM(PROPER(employee_data!M2914))</f>
        <v>Part-Time</v>
      </c>
      <c r="N2914" t="str">
        <f>TRIM(PROPER(employee_data!N2914))</f>
        <v>Unk</v>
      </c>
      <c r="O2914" t="str">
        <f>TRIM(employee_data!O2914)</f>
        <v/>
      </c>
      <c r="P2914" t="str">
        <f>TRIM(PROPER(employee_data!P2914))</f>
        <v>Production</v>
      </c>
      <c r="Q2914" t="str">
        <f>TRIM(PROPER(employee_data!Q2914))</f>
        <v>Technology / It</v>
      </c>
      <c r="R2914" s="2">
        <f>DATEVALUE(TEXT(employee_data!R2914,"dd/mm/yyyy"))</f>
        <v>18973</v>
      </c>
      <c r="S2914" t="str">
        <f>TRIM(UPPER(employee_data!S2914))</f>
        <v>MA</v>
      </c>
      <c r="T2914" t="str">
        <f>TRIM(PROPER(employee_data!T2914))</f>
        <v>Engineer</v>
      </c>
      <c r="U2914" t="str">
        <f>TRIM(PROPER(employee_data!U2914))</f>
        <v>Male</v>
      </c>
      <c r="V2914" t="str">
        <f>TRIM(employee_data!V2914)</f>
        <v>50557</v>
      </c>
      <c r="W2914" t="str">
        <f>TRIM(PROPER(employee_data!W2914))</f>
        <v>Hispanic</v>
      </c>
      <c r="X2914" t="str">
        <f>TRIM(PROPER(employee_data!X2914))</f>
        <v>Divorced</v>
      </c>
      <c r="Y2914" t="str">
        <f>TRIM(PROPER(employee_data!Y2914))</f>
        <v>Fully Meets</v>
      </c>
      <c r="Z2914" s="4">
        <v>5</v>
      </c>
    </row>
    <row r="2915" spans="1:26" x14ac:dyDescent="0.25">
      <c r="A2915" t="str">
        <f>TRIM(employee_data!A2915)</f>
        <v>3340</v>
      </c>
      <c r="B2915" t="str">
        <f>TRIM(PROPER(employee_data!B2915))</f>
        <v>Mina</v>
      </c>
      <c r="C2915" t="str">
        <f>TRIM(PROPER(employee_data!C2915))</f>
        <v>Hancock</v>
      </c>
      <c r="D2915" s="2">
        <f>DATEVALUE(TEXT(employee_data!D2915,"dd/mm/yyyy"))</f>
        <v>44894</v>
      </c>
      <c r="E2915" s="2" t="str">
        <f>IFERROR(DATEVALUE(TEXT(employee_data!E2915,"dd/mm/yyyy")),TRIM(""))</f>
        <v/>
      </c>
      <c r="F2915" t="str">
        <f>TRIM(employee_data!F2915)</f>
        <v>Production Technician I</v>
      </c>
      <c r="G2915" t="str">
        <f>TRIM(PROPER(employee_data!G2915))</f>
        <v>Jamie Murray</v>
      </c>
      <c r="H2915" t="str">
        <f>TRIM(employee_data!H2915)</f>
        <v>mina.hancock@bilearner.com</v>
      </c>
      <c r="I2915" t="str">
        <f>TRIM(UPPER(employee_data!I2915))</f>
        <v>BPC</v>
      </c>
      <c r="J2915" t="str">
        <f>TRIM(PROPER(employee_data!J2915))</f>
        <v>Active</v>
      </c>
      <c r="K2915" t="str">
        <f>TRIM(PROPER(employee_data!K2915))</f>
        <v>Part-Time</v>
      </c>
      <c r="L2915" t="str">
        <f>TRIM(PROPER(employee_data!L2915))</f>
        <v>Zone A</v>
      </c>
      <c r="M2915" t="str">
        <f>TRIM(PROPER(employee_data!M2915))</f>
        <v>Full-Time</v>
      </c>
      <c r="N2915" t="str">
        <f>TRIM(PROPER(employee_data!N2915))</f>
        <v>Unk</v>
      </c>
      <c r="O2915" t="str">
        <f>TRIM(employee_data!O2915)</f>
        <v/>
      </c>
      <c r="P2915" t="str">
        <f>TRIM(PROPER(employee_data!P2915))</f>
        <v>Production</v>
      </c>
      <c r="Q2915" t="str">
        <f>TRIM(PROPER(employee_data!Q2915))</f>
        <v>General - Con</v>
      </c>
      <c r="R2915" s="2">
        <f>DATEVALUE(TEXT(employee_data!R2915,"dd/mm/yyyy"))</f>
        <v>22411</v>
      </c>
      <c r="S2915" t="str">
        <f>TRIM(UPPER(employee_data!S2915))</f>
        <v>MA</v>
      </c>
      <c r="T2915" t="str">
        <f>TRIM(PROPER(employee_data!T2915))</f>
        <v>Technician</v>
      </c>
      <c r="U2915" t="str">
        <f>TRIM(PROPER(employee_data!U2915))</f>
        <v>Male</v>
      </c>
      <c r="V2915" t="str">
        <f>TRIM(employee_data!V2915)</f>
        <v>87065</v>
      </c>
      <c r="W2915" t="str">
        <f>TRIM(PROPER(employee_data!W2915))</f>
        <v>White</v>
      </c>
      <c r="X2915" t="str">
        <f>TRIM(PROPER(employee_data!X2915))</f>
        <v>Married</v>
      </c>
      <c r="Y2915" t="str">
        <f>TRIM(PROPER(employee_data!Y2915))</f>
        <v>Fully Meets</v>
      </c>
      <c r="Z2915" s="4">
        <v>3</v>
      </c>
    </row>
    <row r="2916" spans="1:26" x14ac:dyDescent="0.25">
      <c r="A2916" t="str">
        <f>TRIM(employee_data!A2916)</f>
        <v>3341</v>
      </c>
      <c r="B2916" t="str">
        <f>TRIM(PROPER(employee_data!B2916))</f>
        <v>Konner</v>
      </c>
      <c r="C2916" t="str">
        <f>TRIM(PROPER(employee_data!C2916))</f>
        <v>Sheppard</v>
      </c>
      <c r="D2916" s="2">
        <f>DATEVALUE(TEXT(employee_data!D2916,"dd/mm/yyyy"))</f>
        <v>44849</v>
      </c>
      <c r="E2916" s="2">
        <f>IFERROR(DATEVALUE(TEXT(employee_data!E2916,"dd/mm/yyyy")),TRIM(""))</f>
        <v>44951</v>
      </c>
      <c r="F2916" t="str">
        <f>TRIM(employee_data!F2916)</f>
        <v>Production Technician II</v>
      </c>
      <c r="G2916" t="str">
        <f>TRIM(PROPER(employee_data!G2916))</f>
        <v>Paul Watson</v>
      </c>
      <c r="H2916" t="str">
        <f>TRIM(employee_data!H2916)</f>
        <v>konner.sheppard@bilearner.com</v>
      </c>
      <c r="I2916" t="str">
        <f>TRIM(UPPER(employee_data!I2916))</f>
        <v>WBL</v>
      </c>
      <c r="J2916" t="str">
        <f>TRIM(PROPER(employee_data!J2916))</f>
        <v>Active</v>
      </c>
      <c r="K2916" t="str">
        <f>TRIM(PROPER(employee_data!K2916))</f>
        <v>Full-Time</v>
      </c>
      <c r="L2916" t="str">
        <f>TRIM(PROPER(employee_data!L2916))</f>
        <v>Zone C</v>
      </c>
      <c r="M2916" t="str">
        <f>TRIM(PROPER(employee_data!M2916))</f>
        <v>Temporary</v>
      </c>
      <c r="N2916" t="str">
        <f>TRIM(PROPER(employee_data!N2916))</f>
        <v>Involuntary</v>
      </c>
      <c r="O2916" t="str">
        <f>TRIM(employee_data!O2916)</f>
        <v>A parent bit rich. Reflect north sometimes card.</v>
      </c>
      <c r="P2916" t="str">
        <f>TRIM(PROPER(employee_data!P2916))</f>
        <v>Production</v>
      </c>
      <c r="Q2916" t="str">
        <f>TRIM(PROPER(employee_data!Q2916))</f>
        <v>General - Con</v>
      </c>
      <c r="R2916" s="2">
        <f>DATEVALUE(TEXT(employee_data!R2916,"dd/mm/yyyy"))</f>
        <v>20117</v>
      </c>
      <c r="S2916" t="str">
        <f>TRIM(UPPER(employee_data!S2916))</f>
        <v>MA</v>
      </c>
      <c r="T2916" t="str">
        <f>TRIM(PROPER(employee_data!T2916))</f>
        <v>Splicer</v>
      </c>
      <c r="U2916" t="str">
        <f>TRIM(PROPER(employee_data!U2916))</f>
        <v>Female</v>
      </c>
      <c r="V2916" t="str">
        <f>TRIM(employee_data!V2916)</f>
        <v>78768</v>
      </c>
      <c r="W2916" t="str">
        <f>TRIM(PROPER(employee_data!W2916))</f>
        <v>White</v>
      </c>
      <c r="X2916" t="str">
        <f>TRIM(PROPER(employee_data!X2916))</f>
        <v>Single</v>
      </c>
      <c r="Y2916" t="str">
        <f>TRIM(PROPER(employee_data!Y2916))</f>
        <v>Fully Meets</v>
      </c>
      <c r="Z2916" s="4">
        <v>1</v>
      </c>
    </row>
    <row r="2917" spans="1:26" x14ac:dyDescent="0.25">
      <c r="A2917" t="str">
        <f>TRIM(employee_data!A2917)</f>
        <v>3342</v>
      </c>
      <c r="B2917" t="str">
        <f>TRIM(PROPER(employee_data!B2917))</f>
        <v>London</v>
      </c>
      <c r="C2917" t="str">
        <f>TRIM(PROPER(employee_data!C2917))</f>
        <v>Nunez</v>
      </c>
      <c r="D2917" s="2">
        <f>DATEVALUE(TEXT(employee_data!D2917,"dd/mm/yyyy"))</f>
        <v>44408</v>
      </c>
      <c r="E2917" s="2" t="str">
        <f>IFERROR(DATEVALUE(TEXT(employee_data!E2917,"dd/mm/yyyy")),TRIM(""))</f>
        <v/>
      </c>
      <c r="F2917" t="str">
        <f>TRIM(employee_data!F2917)</f>
        <v>Production Technician II</v>
      </c>
      <c r="G2917" t="str">
        <f>TRIM(PROPER(employee_data!G2917))</f>
        <v>Mrs. Danielle Sanchez</v>
      </c>
      <c r="H2917" t="str">
        <f>TRIM(employee_data!H2917)</f>
        <v>london.nunez@bilearner.com</v>
      </c>
      <c r="I2917" t="str">
        <f>TRIM(UPPER(employee_data!I2917))</f>
        <v>NEL</v>
      </c>
      <c r="J2917" t="str">
        <f>TRIM(PROPER(employee_data!J2917))</f>
        <v>Active</v>
      </c>
      <c r="K2917" t="str">
        <f>TRIM(PROPER(employee_data!K2917))</f>
        <v>Full-Time</v>
      </c>
      <c r="L2917" t="str">
        <f>TRIM(PROPER(employee_data!L2917))</f>
        <v>Zone C</v>
      </c>
      <c r="M2917" t="str">
        <f>TRIM(PROPER(employee_data!M2917))</f>
        <v>Part-Time</v>
      </c>
      <c r="N2917" t="str">
        <f>TRIM(PROPER(employee_data!N2917))</f>
        <v>Unk</v>
      </c>
      <c r="O2917" t="str">
        <f>TRIM(employee_data!O2917)</f>
        <v/>
      </c>
      <c r="P2917" t="str">
        <f>TRIM(PROPER(employee_data!P2917))</f>
        <v>Production</v>
      </c>
      <c r="Q2917" t="str">
        <f>TRIM(PROPER(employee_data!Q2917))</f>
        <v>Aerial</v>
      </c>
      <c r="R2917" s="2">
        <f>DATEVALUE(TEXT(employee_data!R2917,"dd/mm/yyyy"))</f>
        <v>36573</v>
      </c>
      <c r="S2917" t="str">
        <f>TRIM(UPPER(employee_data!S2917))</f>
        <v>MA</v>
      </c>
      <c r="T2917" t="str">
        <f>TRIM(PROPER(employee_data!T2917))</f>
        <v>Lineman</v>
      </c>
      <c r="U2917" t="str">
        <f>TRIM(PROPER(employee_data!U2917))</f>
        <v>Male</v>
      </c>
      <c r="V2917" t="str">
        <f>TRIM(employee_data!V2917)</f>
        <v>35072</v>
      </c>
      <c r="W2917" t="str">
        <f>TRIM(PROPER(employee_data!W2917))</f>
        <v>Other</v>
      </c>
      <c r="X2917" t="str">
        <f>TRIM(PROPER(employee_data!X2917))</f>
        <v>Widowed</v>
      </c>
      <c r="Y2917" t="str">
        <f>TRIM(PROPER(employee_data!Y2917))</f>
        <v>Fully Meets</v>
      </c>
      <c r="Z2917" s="4">
        <v>2</v>
      </c>
    </row>
    <row r="2918" spans="1:26" x14ac:dyDescent="0.25">
      <c r="A2918" t="str">
        <f>TRIM(employee_data!A2918)</f>
        <v>3343</v>
      </c>
      <c r="B2918" t="str">
        <f>TRIM(PROPER(employee_data!B2918))</f>
        <v>Seth</v>
      </c>
      <c r="C2918" t="str">
        <f>TRIM(PROPER(employee_data!C2918))</f>
        <v>Huff</v>
      </c>
      <c r="D2918" s="2">
        <f>DATEVALUE(TEXT(employee_data!D2918,"dd/mm/yyyy"))</f>
        <v>44613</v>
      </c>
      <c r="E2918" s="2">
        <f>IFERROR(DATEVALUE(TEXT(employee_data!E2918,"dd/mm/yyyy")),TRIM(""))</f>
        <v>45072</v>
      </c>
      <c r="F2918" t="str">
        <f>TRIM(employee_data!F2918)</f>
        <v>Production Technician II</v>
      </c>
      <c r="G2918" t="str">
        <f>TRIM(PROPER(employee_data!G2918))</f>
        <v>Kari Walker</v>
      </c>
      <c r="H2918" t="str">
        <f>TRIM(employee_data!H2918)</f>
        <v>seth.huff@bilearner.com</v>
      </c>
      <c r="I2918" t="str">
        <f>TRIM(UPPER(employee_data!I2918))</f>
        <v>PL</v>
      </c>
      <c r="J2918" t="str">
        <f>TRIM(PROPER(employee_data!J2918))</f>
        <v>Active</v>
      </c>
      <c r="K2918" t="str">
        <f>TRIM(PROPER(employee_data!K2918))</f>
        <v>Part-Time</v>
      </c>
      <c r="L2918" t="str">
        <f>TRIM(PROPER(employee_data!L2918))</f>
        <v>Zone A</v>
      </c>
      <c r="M2918" t="str">
        <f>TRIM(PROPER(employee_data!M2918))</f>
        <v>Full-Time</v>
      </c>
      <c r="N2918" t="str">
        <f>TRIM(PROPER(employee_data!N2918))</f>
        <v>Retirement</v>
      </c>
      <c r="O2918" t="str">
        <f>TRIM(employee_data!O2918)</f>
        <v>Do onto consumer sign. War instead effect role.</v>
      </c>
      <c r="P2918" t="str">
        <f>TRIM(PROPER(employee_data!P2918))</f>
        <v>Production</v>
      </c>
      <c r="Q2918" t="str">
        <f>TRIM(PROPER(employee_data!Q2918))</f>
        <v>Field Operations</v>
      </c>
      <c r="R2918" s="2">
        <f>DATEVALUE(TEXT(employee_data!R2918,"dd/mm/yyyy"))</f>
        <v>24071</v>
      </c>
      <c r="S2918" t="str">
        <f>TRIM(UPPER(employee_data!S2918))</f>
        <v>MA</v>
      </c>
      <c r="T2918" t="str">
        <f>TRIM(PROPER(employee_data!T2918))</f>
        <v>Mechanic</v>
      </c>
      <c r="U2918" t="str">
        <f>TRIM(PROPER(employee_data!U2918))</f>
        <v>Male</v>
      </c>
      <c r="V2918" t="str">
        <f>TRIM(employee_data!V2918)</f>
        <v>87930</v>
      </c>
      <c r="W2918" t="str">
        <f>TRIM(PROPER(employee_data!W2918))</f>
        <v>Hispanic</v>
      </c>
      <c r="X2918" t="str">
        <f>TRIM(PROPER(employee_data!X2918))</f>
        <v>Married</v>
      </c>
      <c r="Y2918" t="str">
        <f>TRIM(PROPER(employee_data!Y2918))</f>
        <v>Fully Meets</v>
      </c>
      <c r="Z2918" s="4">
        <v>4</v>
      </c>
    </row>
    <row r="2919" spans="1:26" x14ac:dyDescent="0.25">
      <c r="A2919" t="str">
        <f>TRIM(employee_data!A2919)</f>
        <v>3344</v>
      </c>
      <c r="B2919" t="str">
        <f>TRIM(PROPER(employee_data!B2919))</f>
        <v>Justine</v>
      </c>
      <c r="C2919" t="str">
        <f>TRIM(PROPER(employee_data!C2919))</f>
        <v>Villanueva</v>
      </c>
      <c r="D2919" s="2">
        <f>DATEVALUE(TEXT(employee_data!D2919,"dd/mm/yyyy"))</f>
        <v>44437</v>
      </c>
      <c r="E2919" s="2" t="str">
        <f>IFERROR(DATEVALUE(TEXT(employee_data!E2919,"dd/mm/yyyy")),TRIM(""))</f>
        <v/>
      </c>
      <c r="F2919" t="str">
        <f>TRIM(employee_data!F2919)</f>
        <v>Production Technician II</v>
      </c>
      <c r="G2919" t="str">
        <f>TRIM(PROPER(employee_data!G2919))</f>
        <v>Samantha Green</v>
      </c>
      <c r="H2919" t="str">
        <f>TRIM(employee_data!H2919)</f>
        <v>justine.villanueva@bilearner.com</v>
      </c>
      <c r="I2919" t="str">
        <f>TRIM(UPPER(employee_data!I2919))</f>
        <v>BPC</v>
      </c>
      <c r="J2919" t="str">
        <f>TRIM(PROPER(employee_data!J2919))</f>
        <v>Active</v>
      </c>
      <c r="K2919" t="str">
        <f>TRIM(PROPER(employee_data!K2919))</f>
        <v>Contract</v>
      </c>
      <c r="L2919" t="str">
        <f>TRIM(PROPER(employee_data!L2919))</f>
        <v>Zone B</v>
      </c>
      <c r="M2919" t="str">
        <f>TRIM(PROPER(employee_data!M2919))</f>
        <v>Temporary</v>
      </c>
      <c r="N2919" t="str">
        <f>TRIM(PROPER(employee_data!N2919))</f>
        <v>Unk</v>
      </c>
      <c r="O2919" t="str">
        <f>TRIM(employee_data!O2919)</f>
        <v/>
      </c>
      <c r="P2919" t="str">
        <f>TRIM(PROPER(employee_data!P2919))</f>
        <v>Production</v>
      </c>
      <c r="Q2919" t="str">
        <f>TRIM(PROPER(employee_data!Q2919))</f>
        <v>General - Con</v>
      </c>
      <c r="R2919" s="2">
        <f>DATEVALUE(TEXT(employee_data!R2919,"dd/mm/yyyy"))</f>
        <v>21256</v>
      </c>
      <c r="S2919" t="str">
        <f>TRIM(UPPER(employee_data!S2919))</f>
        <v>MA</v>
      </c>
      <c r="T2919" t="str">
        <f>TRIM(PROPER(employee_data!T2919))</f>
        <v>Lineman</v>
      </c>
      <c r="U2919" t="str">
        <f>TRIM(PROPER(employee_data!U2919))</f>
        <v>Male</v>
      </c>
      <c r="V2919" t="str">
        <f>TRIM(employee_data!V2919)</f>
        <v>71735</v>
      </c>
      <c r="W2919" t="str">
        <f>TRIM(PROPER(employee_data!W2919))</f>
        <v>White</v>
      </c>
      <c r="X2919" t="str">
        <f>TRIM(PROPER(employee_data!X2919))</f>
        <v>Married</v>
      </c>
      <c r="Y2919" t="str">
        <f>TRIM(PROPER(employee_data!Y2919))</f>
        <v>Fully Meets</v>
      </c>
      <c r="Z2919" s="4">
        <v>3</v>
      </c>
    </row>
    <row r="2920" spans="1:26" x14ac:dyDescent="0.25">
      <c r="A2920" t="str">
        <f>TRIM(employee_data!A2920)</f>
        <v>3345</v>
      </c>
      <c r="B2920" t="str">
        <f>TRIM(PROPER(employee_data!B2920))</f>
        <v>Moshe</v>
      </c>
      <c r="C2920" t="str">
        <f>TRIM(PROPER(employee_data!C2920))</f>
        <v>Anderson</v>
      </c>
      <c r="D2920" s="2">
        <f>DATEVALUE(TEXT(employee_data!D2920,"dd/mm/yyyy"))</f>
        <v>44543</v>
      </c>
      <c r="E2920" s="2">
        <f>IFERROR(DATEVALUE(TEXT(employee_data!E2920,"dd/mm/yyyy")),TRIM(""))</f>
        <v>44955</v>
      </c>
      <c r="F2920" t="str">
        <f>TRIM(employee_data!F2920)</f>
        <v>Production Technician II</v>
      </c>
      <c r="G2920" t="str">
        <f>TRIM(PROPER(employee_data!G2920))</f>
        <v>Michael Spencer</v>
      </c>
      <c r="H2920" t="str">
        <f>TRIM(employee_data!H2920)</f>
        <v>moshe.anderson@bilearner.com</v>
      </c>
      <c r="I2920" t="str">
        <f>TRIM(UPPER(employee_data!I2920))</f>
        <v>CCDR</v>
      </c>
      <c r="J2920" t="str">
        <f>TRIM(PROPER(employee_data!J2920))</f>
        <v>Voluntarily Terminated</v>
      </c>
      <c r="K2920" t="str">
        <f>TRIM(PROPER(employee_data!K2920))</f>
        <v>Full-Time</v>
      </c>
      <c r="L2920" t="str">
        <f>TRIM(PROPER(employee_data!L2920))</f>
        <v>Zone C</v>
      </c>
      <c r="M2920" t="str">
        <f>TRIM(PROPER(employee_data!M2920))</f>
        <v>Part-Time</v>
      </c>
      <c r="N2920" t="str">
        <f>TRIM(PROPER(employee_data!N2920))</f>
        <v>Retirement</v>
      </c>
      <c r="O2920" t="str">
        <f>TRIM(employee_data!O2920)</f>
        <v>We give end nation but. Other measure across.</v>
      </c>
      <c r="P2920" t="str">
        <f>TRIM(PROPER(employee_data!P2920))</f>
        <v>Production</v>
      </c>
      <c r="Q2920" t="str">
        <f>TRIM(PROPER(employee_data!Q2920))</f>
        <v>Project Management - Con</v>
      </c>
      <c r="R2920" s="2">
        <f>DATEVALUE(TEXT(employee_data!R2920,"dd/mm/yyyy"))</f>
        <v>29685</v>
      </c>
      <c r="S2920" t="str">
        <f>TRIM(UPPER(employee_data!S2920))</f>
        <v>MA</v>
      </c>
      <c r="T2920" t="str">
        <f>TRIM(PROPER(employee_data!T2920))</f>
        <v>Director</v>
      </c>
      <c r="U2920" t="str">
        <f>TRIM(PROPER(employee_data!U2920))</f>
        <v>Male</v>
      </c>
      <c r="V2920" t="str">
        <f>TRIM(employee_data!V2920)</f>
        <v>66521</v>
      </c>
      <c r="W2920" t="str">
        <f>TRIM(PROPER(employee_data!W2920))</f>
        <v>Asian</v>
      </c>
      <c r="X2920" t="str">
        <f>TRIM(PROPER(employee_data!X2920))</f>
        <v>Single</v>
      </c>
      <c r="Y2920" t="str">
        <f>TRIM(PROPER(employee_data!Y2920))</f>
        <v>Fully Meets</v>
      </c>
      <c r="Z2920" s="4">
        <v>4</v>
      </c>
    </row>
    <row r="2921" spans="1:26" x14ac:dyDescent="0.25">
      <c r="A2921" t="str">
        <f>TRIM(employee_data!A2921)</f>
        <v>3346</v>
      </c>
      <c r="B2921" t="str">
        <f>TRIM(PROPER(employee_data!B2921))</f>
        <v>Kadyn</v>
      </c>
      <c r="C2921" t="str">
        <f>TRIM(PROPER(employee_data!C2921))</f>
        <v>Bush</v>
      </c>
      <c r="D2921" s="2">
        <f>DATEVALUE(TEXT(employee_data!D2921,"dd/mm/yyyy"))</f>
        <v>44285</v>
      </c>
      <c r="E2921" s="2">
        <f>IFERROR(DATEVALUE(TEXT(employee_data!E2921,"dd/mm/yyyy")),TRIM(""))</f>
        <v>44604</v>
      </c>
      <c r="F2921" t="str">
        <f>TRIM(employee_data!F2921)</f>
        <v>Production Technician II</v>
      </c>
      <c r="G2921" t="str">
        <f>TRIM(PROPER(employee_data!G2921))</f>
        <v>Juan Cooper</v>
      </c>
      <c r="H2921" t="str">
        <f>TRIM(employee_data!H2921)</f>
        <v>kadyn.bush@bilearner.com</v>
      </c>
      <c r="I2921" t="str">
        <f>TRIM(UPPER(employee_data!I2921))</f>
        <v>SVG</v>
      </c>
      <c r="J2921" t="str">
        <f>TRIM(PROPER(employee_data!J2921))</f>
        <v>Leave Of Absence</v>
      </c>
      <c r="K2921" t="str">
        <f>TRIM(PROPER(employee_data!K2921))</f>
        <v>Part-Time</v>
      </c>
      <c r="L2921" t="str">
        <f>TRIM(PROPER(employee_data!L2921))</f>
        <v>Zone B</v>
      </c>
      <c r="M2921" t="str">
        <f>TRIM(PROPER(employee_data!M2921))</f>
        <v>Temporary</v>
      </c>
      <c r="N2921" t="str">
        <f>TRIM(PROPER(employee_data!N2921))</f>
        <v>Involuntary</v>
      </c>
      <c r="O2921" t="str">
        <f>TRIM(employee_data!O2921)</f>
        <v>Shoulder build catch commercial.</v>
      </c>
      <c r="P2921" t="str">
        <f>TRIM(PROPER(employee_data!P2921))</f>
        <v>Production</v>
      </c>
      <c r="Q2921" t="str">
        <f>TRIM(PROPER(employee_data!Q2921))</f>
        <v>Yard (Material Handling)</v>
      </c>
      <c r="R2921" s="2">
        <f>DATEVALUE(TEXT(employee_data!R2921,"dd/mm/yyyy"))</f>
        <v>20917</v>
      </c>
      <c r="S2921" t="str">
        <f>TRIM(UPPER(employee_data!S2921))</f>
        <v>MA</v>
      </c>
      <c r="T2921" t="str">
        <f>TRIM(PROPER(employee_data!T2921))</f>
        <v>Lineman</v>
      </c>
      <c r="U2921" t="str">
        <f>TRIM(PROPER(employee_data!U2921))</f>
        <v>Female</v>
      </c>
      <c r="V2921" t="str">
        <f>TRIM(employee_data!V2921)</f>
        <v>47048</v>
      </c>
      <c r="W2921" t="str">
        <f>TRIM(PROPER(employee_data!W2921))</f>
        <v>Other</v>
      </c>
      <c r="X2921" t="str">
        <f>TRIM(PROPER(employee_data!X2921))</f>
        <v>Divorced</v>
      </c>
      <c r="Y2921" t="str">
        <f>TRIM(PROPER(employee_data!Y2921))</f>
        <v>Fully Meets</v>
      </c>
      <c r="Z2921" s="4">
        <v>2</v>
      </c>
    </row>
    <row r="2922" spans="1:26" x14ac:dyDescent="0.25">
      <c r="A2922" t="str">
        <f>TRIM(employee_data!A2922)</f>
        <v>3347</v>
      </c>
      <c r="B2922" t="str">
        <f>TRIM(PROPER(employee_data!B2922))</f>
        <v>Ahmed</v>
      </c>
      <c r="C2922" t="str">
        <f>TRIM(PROPER(employee_data!C2922))</f>
        <v>Lindsey</v>
      </c>
      <c r="D2922" s="2">
        <f>DATEVALUE(TEXT(employee_data!D2922,"dd/mm/yyyy"))</f>
        <v>44229</v>
      </c>
      <c r="E2922" s="2">
        <f>IFERROR(DATEVALUE(TEXT(employee_data!E2922,"dd/mm/yyyy")),TRIM(""))</f>
        <v>44694</v>
      </c>
      <c r="F2922" t="str">
        <f>TRIM(employee_data!F2922)</f>
        <v>Production Technician II</v>
      </c>
      <c r="G2922" t="str">
        <f>TRIM(PROPER(employee_data!G2922))</f>
        <v>John Taylor</v>
      </c>
      <c r="H2922" t="str">
        <f>TRIM(employee_data!H2922)</f>
        <v>ahmed.lindsey@bilearner.com</v>
      </c>
      <c r="I2922" t="str">
        <f>TRIM(UPPER(employee_data!I2922))</f>
        <v>EW</v>
      </c>
      <c r="J2922" t="str">
        <f>TRIM(PROPER(employee_data!J2922))</f>
        <v>Leave Of Absence</v>
      </c>
      <c r="K2922" t="str">
        <f>TRIM(PROPER(employee_data!K2922))</f>
        <v>Contract</v>
      </c>
      <c r="L2922" t="str">
        <f>TRIM(PROPER(employee_data!L2922))</f>
        <v>Zone C</v>
      </c>
      <c r="M2922" t="str">
        <f>TRIM(PROPER(employee_data!M2922))</f>
        <v>Temporary</v>
      </c>
      <c r="N2922" t="str">
        <f>TRIM(PROPER(employee_data!N2922))</f>
        <v>Resignation</v>
      </c>
      <c r="O2922" t="str">
        <f>TRIM(employee_data!O2922)</f>
        <v>Family defense six believe drug action although.</v>
      </c>
      <c r="P2922" t="str">
        <f>TRIM(PROPER(employee_data!P2922))</f>
        <v>Production</v>
      </c>
      <c r="Q2922" t="str">
        <f>TRIM(PROPER(employee_data!Q2922))</f>
        <v>Catv</v>
      </c>
      <c r="R2922" s="2">
        <f>DATEVALUE(TEXT(employee_data!R2922,"dd/mm/yyyy"))</f>
        <v>22880</v>
      </c>
      <c r="S2922" t="str">
        <f>TRIM(UPPER(employee_data!S2922))</f>
        <v>MA</v>
      </c>
      <c r="T2922" t="str">
        <f>TRIM(PROPER(employee_data!T2922))</f>
        <v>Operator</v>
      </c>
      <c r="U2922" t="str">
        <f>TRIM(PROPER(employee_data!U2922))</f>
        <v>Female</v>
      </c>
      <c r="V2922" t="str">
        <f>TRIM(employee_data!V2922)</f>
        <v>17960</v>
      </c>
      <c r="W2922" t="str">
        <f>TRIM(PROPER(employee_data!W2922))</f>
        <v>Hispanic</v>
      </c>
      <c r="X2922" t="str">
        <f>TRIM(PROPER(employee_data!X2922))</f>
        <v>Divorced</v>
      </c>
      <c r="Y2922" t="str">
        <f>TRIM(PROPER(employee_data!Y2922))</f>
        <v>Fully Meets</v>
      </c>
      <c r="Z2922" s="4">
        <v>3</v>
      </c>
    </row>
    <row r="2923" spans="1:26" x14ac:dyDescent="0.25">
      <c r="A2923" t="str">
        <f>TRIM(employee_data!A2923)</f>
        <v>3348</v>
      </c>
      <c r="B2923" t="str">
        <f>TRIM(PROPER(employee_data!B2923))</f>
        <v>Ryder</v>
      </c>
      <c r="C2923" t="str">
        <f>TRIM(PROPER(employee_data!C2923))</f>
        <v>Bray</v>
      </c>
      <c r="D2923" s="2">
        <f>DATEVALUE(TEXT(employee_data!D2923,"dd/mm/yyyy"))</f>
        <v>43769</v>
      </c>
      <c r="E2923" s="2" t="str">
        <f>IFERROR(DATEVALUE(TEXT(employee_data!E2923,"dd/mm/yyyy")),TRIM(""))</f>
        <v/>
      </c>
      <c r="F2923" t="str">
        <f>TRIM(employee_data!F2923)</f>
        <v>Production Technician II</v>
      </c>
      <c r="G2923" t="str">
        <f>TRIM(PROPER(employee_data!G2923))</f>
        <v>Michael Austin</v>
      </c>
      <c r="H2923" t="str">
        <f>TRIM(employee_data!H2923)</f>
        <v>ryder.bray@bilearner.com</v>
      </c>
      <c r="I2923" t="str">
        <f>TRIM(UPPER(employee_data!I2923))</f>
        <v>MSC</v>
      </c>
      <c r="J2923" t="str">
        <f>TRIM(PROPER(employee_data!J2923))</f>
        <v>Active</v>
      </c>
      <c r="K2923" t="str">
        <f>TRIM(PROPER(employee_data!K2923))</f>
        <v>Part-Time</v>
      </c>
      <c r="L2923" t="str">
        <f>TRIM(PROPER(employee_data!L2923))</f>
        <v>Zone A</v>
      </c>
      <c r="M2923" t="str">
        <f>TRIM(PROPER(employee_data!M2923))</f>
        <v>Part-Time</v>
      </c>
      <c r="N2923" t="str">
        <f>TRIM(PROPER(employee_data!N2923))</f>
        <v>Unk</v>
      </c>
      <c r="O2923" t="str">
        <f>TRIM(employee_data!O2923)</f>
        <v/>
      </c>
      <c r="P2923" t="str">
        <f>TRIM(PROPER(employee_data!P2923))</f>
        <v>Production</v>
      </c>
      <c r="Q2923" t="str">
        <f>TRIM(PROPER(employee_data!Q2923))</f>
        <v>General - Con</v>
      </c>
      <c r="R2923" s="2">
        <f>DATEVALUE(TEXT(employee_data!R2923,"dd/mm/yyyy"))</f>
        <v>32112</v>
      </c>
      <c r="S2923" t="str">
        <f>TRIM(UPPER(employee_data!S2923))</f>
        <v>MA</v>
      </c>
      <c r="T2923" t="str">
        <f>TRIM(PROPER(employee_data!T2923))</f>
        <v>Laborer</v>
      </c>
      <c r="U2923" t="str">
        <f>TRIM(PROPER(employee_data!U2923))</f>
        <v>Female</v>
      </c>
      <c r="V2923" t="str">
        <f>TRIM(employee_data!V2923)</f>
        <v>42857</v>
      </c>
      <c r="W2923" t="str">
        <f>TRIM(PROPER(employee_data!W2923))</f>
        <v>Asian</v>
      </c>
      <c r="X2923" t="str">
        <f>TRIM(PROPER(employee_data!X2923))</f>
        <v>Widowed</v>
      </c>
      <c r="Y2923" t="str">
        <f>TRIM(PROPER(employee_data!Y2923))</f>
        <v>Fully Meets</v>
      </c>
      <c r="Z2923" s="4">
        <v>2</v>
      </c>
    </row>
    <row r="2924" spans="1:26" x14ac:dyDescent="0.25">
      <c r="A2924" t="str">
        <f>TRIM(employee_data!A2924)</f>
        <v>3349</v>
      </c>
      <c r="B2924" t="str">
        <f>TRIM(PROPER(employee_data!B2924))</f>
        <v>Taylor</v>
      </c>
      <c r="C2924" t="str">
        <f>TRIM(PROPER(employee_data!C2924))</f>
        <v>Bonilla</v>
      </c>
      <c r="D2924" s="2">
        <f>DATEVALUE(TEXT(employee_data!D2924,"dd/mm/yyyy"))</f>
        <v>44872</v>
      </c>
      <c r="E2924" s="2" t="str">
        <f>IFERROR(DATEVALUE(TEXT(employee_data!E2924,"dd/mm/yyyy")),TRIM(""))</f>
        <v/>
      </c>
      <c r="F2924" t="str">
        <f>TRIM(employee_data!F2924)</f>
        <v>Production Technician I</v>
      </c>
      <c r="G2924" t="str">
        <f>TRIM(PROPER(employee_data!G2924))</f>
        <v>Sara Figueroa</v>
      </c>
      <c r="H2924" t="str">
        <f>TRIM(employee_data!H2924)</f>
        <v>taylor.bonilla@bilearner.com</v>
      </c>
      <c r="I2924" t="str">
        <f>TRIM(UPPER(employee_data!I2924))</f>
        <v>WBL</v>
      </c>
      <c r="J2924" t="str">
        <f>TRIM(PROPER(employee_data!J2924))</f>
        <v>Active</v>
      </c>
      <c r="K2924" t="str">
        <f>TRIM(PROPER(employee_data!K2924))</f>
        <v>Contract</v>
      </c>
      <c r="L2924" t="str">
        <f>TRIM(PROPER(employee_data!L2924))</f>
        <v>Zone A</v>
      </c>
      <c r="M2924" t="str">
        <f>TRIM(PROPER(employee_data!M2924))</f>
        <v>Full-Time</v>
      </c>
      <c r="N2924" t="str">
        <f>TRIM(PROPER(employee_data!N2924))</f>
        <v>Unk</v>
      </c>
      <c r="O2924" t="str">
        <f>TRIM(employee_data!O2924)</f>
        <v/>
      </c>
      <c r="P2924" t="str">
        <f>TRIM(PROPER(employee_data!P2924))</f>
        <v>Production</v>
      </c>
      <c r="Q2924" t="str">
        <f>TRIM(PROPER(employee_data!Q2924))</f>
        <v>General - Eng</v>
      </c>
      <c r="R2924" s="2">
        <f>DATEVALUE(TEXT(employee_data!R2924,"dd/mm/yyyy"))</f>
        <v>21608</v>
      </c>
      <c r="S2924" t="str">
        <f>TRIM(UPPER(employee_data!S2924))</f>
        <v>MA</v>
      </c>
      <c r="T2924" t="str">
        <f>TRIM(PROPER(employee_data!T2924))</f>
        <v>Drafter</v>
      </c>
      <c r="U2924" t="str">
        <f>TRIM(PROPER(employee_data!U2924))</f>
        <v>Male</v>
      </c>
      <c r="V2924" t="str">
        <f>TRIM(employee_data!V2924)</f>
        <v>85935</v>
      </c>
      <c r="W2924" t="str">
        <f>TRIM(PROPER(employee_data!W2924))</f>
        <v>Hispanic</v>
      </c>
      <c r="X2924" t="str">
        <f>TRIM(PROPER(employee_data!X2924))</f>
        <v>Divorced</v>
      </c>
      <c r="Y2924" t="str">
        <f>TRIM(PROPER(employee_data!Y2924))</f>
        <v>Fully Meets</v>
      </c>
      <c r="Z2924" s="4">
        <v>3</v>
      </c>
    </row>
    <row r="2925" spans="1:26" x14ac:dyDescent="0.25">
      <c r="A2925" t="str">
        <f>TRIM(employee_data!A2925)</f>
        <v>3350</v>
      </c>
      <c r="B2925" t="str">
        <f>TRIM(PROPER(employee_data!B2925))</f>
        <v>Jalen</v>
      </c>
      <c r="C2925" t="str">
        <f>TRIM(PROPER(employee_data!C2925))</f>
        <v>Richmond</v>
      </c>
      <c r="D2925" s="2">
        <f>DATEVALUE(TEXT(employee_data!D2925,"dd/mm/yyyy"))</f>
        <v>44885</v>
      </c>
      <c r="E2925" s="2" t="str">
        <f>IFERROR(DATEVALUE(TEXT(employee_data!E2925,"dd/mm/yyyy")),TRIM(""))</f>
        <v/>
      </c>
      <c r="F2925" t="str">
        <f>TRIM(employee_data!F2925)</f>
        <v>Production Technician I</v>
      </c>
      <c r="G2925" t="str">
        <f>TRIM(PROPER(employee_data!G2925))</f>
        <v>Samantha Butler</v>
      </c>
      <c r="H2925" t="str">
        <f>TRIM(employee_data!H2925)</f>
        <v>jalen.richmond@bilearner.com</v>
      </c>
      <c r="I2925" t="str">
        <f>TRIM(UPPER(employee_data!I2925))</f>
        <v>BPC</v>
      </c>
      <c r="J2925" t="str">
        <f>TRIM(PROPER(employee_data!J2925))</f>
        <v>Active</v>
      </c>
      <c r="K2925" t="str">
        <f>TRIM(PROPER(employee_data!K2925))</f>
        <v>Full-Time</v>
      </c>
      <c r="L2925" t="str">
        <f>TRIM(PROPER(employee_data!L2925))</f>
        <v>Zone B</v>
      </c>
      <c r="M2925" t="str">
        <f>TRIM(PROPER(employee_data!M2925))</f>
        <v>Part-Time</v>
      </c>
      <c r="N2925" t="str">
        <f>TRIM(PROPER(employee_data!N2925))</f>
        <v>Unk</v>
      </c>
      <c r="O2925" t="str">
        <f>TRIM(employee_data!O2925)</f>
        <v/>
      </c>
      <c r="P2925" t="str">
        <f>TRIM(PROPER(employee_data!P2925))</f>
        <v>Production</v>
      </c>
      <c r="Q2925" t="str">
        <f>TRIM(PROPER(employee_data!Q2925))</f>
        <v>Project Management - Con</v>
      </c>
      <c r="R2925" s="2">
        <f>DATEVALUE(TEXT(employee_data!R2925,"dd/mm/yyyy"))</f>
        <v>26671</v>
      </c>
      <c r="S2925" t="str">
        <f>TRIM(UPPER(employee_data!S2925))</f>
        <v>MA</v>
      </c>
      <c r="T2925" t="str">
        <f>TRIM(PROPER(employee_data!T2925))</f>
        <v>Technician</v>
      </c>
      <c r="U2925" t="str">
        <f>TRIM(PROPER(employee_data!U2925))</f>
        <v>Female</v>
      </c>
      <c r="V2925" t="str">
        <f>TRIM(employee_data!V2925)</f>
        <v>41824</v>
      </c>
      <c r="W2925" t="str">
        <f>TRIM(PROPER(employee_data!W2925))</f>
        <v>Hispanic</v>
      </c>
      <c r="X2925" t="str">
        <f>TRIM(PROPER(employee_data!X2925))</f>
        <v>Divorced</v>
      </c>
      <c r="Y2925" t="str">
        <f>TRIM(PROPER(employee_data!Y2925))</f>
        <v>Fully Meets</v>
      </c>
      <c r="Z2925" s="4">
        <v>5</v>
      </c>
    </row>
    <row r="2926" spans="1:26" x14ac:dyDescent="0.25">
      <c r="A2926" t="str">
        <f>TRIM(employee_data!A2926)</f>
        <v>3351</v>
      </c>
      <c r="B2926" t="str">
        <f>TRIM(PROPER(employee_data!B2926))</f>
        <v>Kayden</v>
      </c>
      <c r="C2926" t="str">
        <f>TRIM(PROPER(employee_data!C2926))</f>
        <v>Hill</v>
      </c>
      <c r="D2926" s="2">
        <f>DATEVALUE(TEXT(employee_data!D2926,"dd/mm/yyyy"))</f>
        <v>44545</v>
      </c>
      <c r="E2926" s="2">
        <f>IFERROR(DATEVALUE(TEXT(employee_data!E2926,"dd/mm/yyyy")),TRIM(""))</f>
        <v>44657</v>
      </c>
      <c r="F2926" t="str">
        <f>TRIM(employee_data!F2926)</f>
        <v>Production Technician I</v>
      </c>
      <c r="G2926" t="str">
        <f>TRIM(PROPER(employee_data!G2926))</f>
        <v>Amanda White</v>
      </c>
      <c r="H2926" t="str">
        <f>TRIM(employee_data!H2926)</f>
        <v>kayden.hill@bilearner.com</v>
      </c>
      <c r="I2926" t="str">
        <f>TRIM(UPPER(employee_data!I2926))</f>
        <v>CCDR</v>
      </c>
      <c r="J2926" t="str">
        <f>TRIM(PROPER(employee_data!J2926))</f>
        <v>Voluntarily Terminated</v>
      </c>
      <c r="K2926" t="str">
        <f>TRIM(PROPER(employee_data!K2926))</f>
        <v>Contract</v>
      </c>
      <c r="L2926" t="str">
        <f>TRIM(PROPER(employee_data!L2926))</f>
        <v>Zone C</v>
      </c>
      <c r="M2926" t="str">
        <f>TRIM(PROPER(employee_data!M2926))</f>
        <v>Part-Time</v>
      </c>
      <c r="N2926" t="str">
        <f>TRIM(PROPER(employee_data!N2926))</f>
        <v>Involuntary</v>
      </c>
      <c r="O2926" t="str">
        <f>TRIM(employee_data!O2926)</f>
        <v>Black truth campaign player child control firm.</v>
      </c>
      <c r="P2926" t="str">
        <f>TRIM(PROPER(employee_data!P2926))</f>
        <v>Production</v>
      </c>
      <c r="Q2926" t="str">
        <f>TRIM(PROPER(employee_data!Q2926))</f>
        <v>Shop (Fleet)</v>
      </c>
      <c r="R2926" s="2">
        <f>DATEVALUE(TEXT(employee_data!R2926,"dd/mm/yyyy"))</f>
        <v>27280</v>
      </c>
      <c r="S2926" t="str">
        <f>TRIM(UPPER(employee_data!S2926))</f>
        <v>MA</v>
      </c>
      <c r="T2926" t="str">
        <f>TRIM(PROPER(employee_data!T2926))</f>
        <v>Warehouse</v>
      </c>
      <c r="U2926" t="str">
        <f>TRIM(PROPER(employee_data!U2926))</f>
        <v>Male</v>
      </c>
      <c r="V2926" t="str">
        <f>TRIM(employee_data!V2926)</f>
        <v>57006</v>
      </c>
      <c r="W2926" t="str">
        <f>TRIM(PROPER(employee_data!W2926))</f>
        <v>Hispanic</v>
      </c>
      <c r="X2926" t="str">
        <f>TRIM(PROPER(employee_data!X2926))</f>
        <v>Married</v>
      </c>
      <c r="Y2926" t="str">
        <f>TRIM(PROPER(employee_data!Y2926))</f>
        <v>Fully Meets</v>
      </c>
      <c r="Z2926" s="4">
        <v>2</v>
      </c>
    </row>
    <row r="2927" spans="1:26" x14ac:dyDescent="0.25">
      <c r="A2927" t="str">
        <f>TRIM(employee_data!A2927)</f>
        <v>3352</v>
      </c>
      <c r="B2927" t="str">
        <f>TRIM(PROPER(employee_data!B2927))</f>
        <v>Aubree</v>
      </c>
      <c r="C2927" t="str">
        <f>TRIM(PROPER(employee_data!C2927))</f>
        <v>Mooney</v>
      </c>
      <c r="D2927" s="2">
        <f>DATEVALUE(TEXT(employee_data!D2927,"dd/mm/yyyy"))</f>
        <v>44979</v>
      </c>
      <c r="E2927" s="2" t="str">
        <f>IFERROR(DATEVALUE(TEXT(employee_data!E2927,"dd/mm/yyyy")),TRIM(""))</f>
        <v/>
      </c>
      <c r="F2927" t="str">
        <f>TRIM(employee_data!F2927)</f>
        <v>Production Technician I</v>
      </c>
      <c r="G2927" t="str">
        <f>TRIM(PROPER(employee_data!G2927))</f>
        <v>Sarah Walker</v>
      </c>
      <c r="H2927" t="str">
        <f>TRIM(employee_data!H2927)</f>
        <v>aubree.mooney@bilearner.com</v>
      </c>
      <c r="I2927" t="str">
        <f>TRIM(UPPER(employee_data!I2927))</f>
        <v>EW</v>
      </c>
      <c r="J2927" t="str">
        <f>TRIM(PROPER(employee_data!J2927))</f>
        <v>Active</v>
      </c>
      <c r="K2927" t="str">
        <f>TRIM(PROPER(employee_data!K2927))</f>
        <v>Part-Time</v>
      </c>
      <c r="L2927" t="str">
        <f>TRIM(PROPER(employee_data!L2927))</f>
        <v>Zone B</v>
      </c>
      <c r="M2927" t="str">
        <f>TRIM(PROPER(employee_data!M2927))</f>
        <v>Full-Time</v>
      </c>
      <c r="N2927" t="str">
        <f>TRIM(PROPER(employee_data!N2927))</f>
        <v>Unk</v>
      </c>
      <c r="O2927" t="str">
        <f>TRIM(employee_data!O2927)</f>
        <v/>
      </c>
      <c r="P2927" t="str">
        <f>TRIM(PROPER(employee_data!P2927))</f>
        <v>Production</v>
      </c>
      <c r="Q2927" t="str">
        <f>TRIM(PROPER(employee_data!Q2927))</f>
        <v>Field Operations</v>
      </c>
      <c r="R2927" s="2">
        <f>DATEVALUE(TEXT(employee_data!R2927,"dd/mm/yyyy"))</f>
        <v>31507</v>
      </c>
      <c r="S2927" t="str">
        <f>TRIM(UPPER(employee_data!S2927))</f>
        <v>MA</v>
      </c>
      <c r="T2927" t="str">
        <f>TRIM(PROPER(employee_data!T2927))</f>
        <v>Groundman</v>
      </c>
      <c r="U2927" t="str">
        <f>TRIM(PROPER(employee_data!U2927))</f>
        <v>Male</v>
      </c>
      <c r="V2927" t="str">
        <f>TRIM(employee_data!V2927)</f>
        <v>82003</v>
      </c>
      <c r="W2927" t="str">
        <f>TRIM(PROPER(employee_data!W2927))</f>
        <v>Other</v>
      </c>
      <c r="X2927" t="str">
        <f>TRIM(PROPER(employee_data!X2927))</f>
        <v>Single</v>
      </c>
      <c r="Y2927" t="str">
        <f>TRIM(PROPER(employee_data!Y2927))</f>
        <v>Fully Meets</v>
      </c>
      <c r="Z2927" s="4">
        <v>3</v>
      </c>
    </row>
    <row r="2928" spans="1:26" x14ac:dyDescent="0.25">
      <c r="A2928" t="str">
        <f>TRIM(employee_data!A2928)</f>
        <v>3353</v>
      </c>
      <c r="B2928" t="str">
        <f>TRIM(PROPER(employee_data!B2928))</f>
        <v>Haven</v>
      </c>
      <c r="C2928" t="str">
        <f>TRIM(PROPER(employee_data!C2928))</f>
        <v>Donaldson</v>
      </c>
      <c r="D2928" s="2">
        <f>DATEVALUE(TEXT(employee_data!D2928,"dd/mm/yyyy"))</f>
        <v>43919</v>
      </c>
      <c r="E2928" s="2" t="str">
        <f>IFERROR(DATEVALUE(TEXT(employee_data!E2928,"dd/mm/yyyy")),TRIM(""))</f>
        <v/>
      </c>
      <c r="F2928" t="str">
        <f>TRIM(employee_data!F2928)</f>
        <v>Production Technician I</v>
      </c>
      <c r="G2928" t="str">
        <f>TRIM(PROPER(employee_data!G2928))</f>
        <v>Brent Davis</v>
      </c>
      <c r="H2928" t="str">
        <f>TRIM(employee_data!H2928)</f>
        <v>haven.donaldson@bilearner.com</v>
      </c>
      <c r="I2928" t="str">
        <f>TRIM(UPPER(employee_data!I2928))</f>
        <v>MSC</v>
      </c>
      <c r="J2928" t="str">
        <f>TRIM(PROPER(employee_data!J2928))</f>
        <v>Active</v>
      </c>
      <c r="K2928" t="str">
        <f>TRIM(PROPER(employee_data!K2928))</f>
        <v>Contract</v>
      </c>
      <c r="L2928" t="str">
        <f>TRIM(PROPER(employee_data!L2928))</f>
        <v>Zone B</v>
      </c>
      <c r="M2928" t="str">
        <f>TRIM(PROPER(employee_data!M2928))</f>
        <v>Part-Time</v>
      </c>
      <c r="N2928" t="str">
        <f>TRIM(PROPER(employee_data!N2928))</f>
        <v>Unk</v>
      </c>
      <c r="O2928" t="str">
        <f>TRIM(employee_data!O2928)</f>
        <v/>
      </c>
      <c r="P2928" t="str">
        <f>TRIM(PROPER(employee_data!P2928))</f>
        <v>Production</v>
      </c>
      <c r="Q2928" t="str">
        <f>TRIM(PROPER(employee_data!Q2928))</f>
        <v>General - Con</v>
      </c>
      <c r="R2928" s="2">
        <f>DATEVALUE(TEXT(employee_data!R2928,"dd/mm/yyyy"))</f>
        <v>28652</v>
      </c>
      <c r="S2928" t="str">
        <f>TRIM(UPPER(employee_data!S2928))</f>
        <v>MA</v>
      </c>
      <c r="T2928" t="str">
        <f>TRIM(PROPER(employee_data!T2928))</f>
        <v>Lineman</v>
      </c>
      <c r="U2928" t="str">
        <f>TRIM(PROPER(employee_data!U2928))</f>
        <v>Female</v>
      </c>
      <c r="V2928" t="str">
        <f>TRIM(employee_data!V2928)</f>
        <v>62032</v>
      </c>
      <c r="W2928" t="str">
        <f>TRIM(PROPER(employee_data!W2928))</f>
        <v>Hispanic</v>
      </c>
      <c r="X2928" t="str">
        <f>TRIM(PROPER(employee_data!X2928))</f>
        <v>Married</v>
      </c>
      <c r="Y2928" t="str">
        <f>TRIM(PROPER(employee_data!Y2928))</f>
        <v>Fully Meets</v>
      </c>
      <c r="Z2928" s="4">
        <v>3</v>
      </c>
    </row>
    <row r="2929" spans="1:26" x14ac:dyDescent="0.25">
      <c r="A2929" t="str">
        <f>TRIM(employee_data!A2929)</f>
        <v>3354</v>
      </c>
      <c r="B2929" t="str">
        <f>TRIM(PROPER(employee_data!B2929))</f>
        <v>Neil</v>
      </c>
      <c r="C2929" t="str">
        <f>TRIM(PROPER(employee_data!C2929))</f>
        <v>Dunn</v>
      </c>
      <c r="D2929" s="2">
        <f>DATEVALUE(TEXT(employee_data!D2929,"dd/mm/yyyy"))</f>
        <v>44417</v>
      </c>
      <c r="E2929" s="2">
        <f>IFERROR(DATEVALUE(TEXT(employee_data!E2929,"dd/mm/yyyy")),TRIM(""))</f>
        <v>45093</v>
      </c>
      <c r="F2929" t="str">
        <f>TRIM(employee_data!F2929)</f>
        <v>Production Technician I</v>
      </c>
      <c r="G2929" t="str">
        <f>TRIM(PROPER(employee_data!G2929))</f>
        <v>Michael Brown</v>
      </c>
      <c r="H2929" t="str">
        <f>TRIM(employee_data!H2929)</f>
        <v>neil.dunn@bilearner.com</v>
      </c>
      <c r="I2929" t="str">
        <f>TRIM(UPPER(employee_data!I2929))</f>
        <v>NEL</v>
      </c>
      <c r="J2929" t="str">
        <f>TRIM(PROPER(employee_data!J2929))</f>
        <v>Active</v>
      </c>
      <c r="K2929" t="str">
        <f>TRIM(PROPER(employee_data!K2929))</f>
        <v>Part-Time</v>
      </c>
      <c r="L2929" t="str">
        <f>TRIM(PROPER(employee_data!L2929))</f>
        <v>Zone A</v>
      </c>
      <c r="M2929" t="str">
        <f>TRIM(PROPER(employee_data!M2929))</f>
        <v>Temporary</v>
      </c>
      <c r="N2929" t="str">
        <f>TRIM(PROPER(employee_data!N2929))</f>
        <v>Retirement</v>
      </c>
      <c r="O2929" t="str">
        <f>TRIM(employee_data!O2929)</f>
        <v>Hundred still nearly stand risk treat.</v>
      </c>
      <c r="P2929" t="str">
        <f>TRIM(PROPER(employee_data!P2929))</f>
        <v>Production</v>
      </c>
      <c r="Q2929" t="str">
        <f>TRIM(PROPER(employee_data!Q2929))</f>
        <v>Field Operations</v>
      </c>
      <c r="R2929" s="2">
        <f>DATEVALUE(TEXT(employee_data!R2929,"dd/mm/yyyy"))</f>
        <v>22392</v>
      </c>
      <c r="S2929" t="str">
        <f>TRIM(UPPER(employee_data!S2929))</f>
        <v>MA</v>
      </c>
      <c r="T2929" t="str">
        <f>TRIM(PROPER(employee_data!T2929))</f>
        <v>Laborer</v>
      </c>
      <c r="U2929" t="str">
        <f>TRIM(PROPER(employee_data!U2929))</f>
        <v>Female</v>
      </c>
      <c r="V2929" t="str">
        <f>TRIM(employee_data!V2929)</f>
        <v>14400</v>
      </c>
      <c r="W2929" t="str">
        <f>TRIM(PROPER(employee_data!W2929))</f>
        <v>Asian</v>
      </c>
      <c r="X2929" t="str">
        <f>TRIM(PROPER(employee_data!X2929))</f>
        <v>Single</v>
      </c>
      <c r="Y2929" t="str">
        <f>TRIM(PROPER(employee_data!Y2929))</f>
        <v>Fully Meets</v>
      </c>
      <c r="Z2929" s="4">
        <v>3</v>
      </c>
    </row>
    <row r="2930" spans="1:26" x14ac:dyDescent="0.25">
      <c r="A2930" t="str">
        <f>TRIM(employee_data!A2930)</f>
        <v>3355</v>
      </c>
      <c r="B2930" t="str">
        <f>TRIM(PROPER(employee_data!B2930))</f>
        <v>Darryl</v>
      </c>
      <c r="C2930" t="str">
        <f>TRIM(PROPER(employee_data!C2930))</f>
        <v>Ponce</v>
      </c>
      <c r="D2930" s="2">
        <f>DATEVALUE(TEXT(employee_data!D2930,"dd/mm/yyyy"))</f>
        <v>44928</v>
      </c>
      <c r="E2930" s="2">
        <f>IFERROR(DATEVALUE(TEXT(employee_data!E2930,"dd/mm/yyyy")),TRIM(""))</f>
        <v>45095</v>
      </c>
      <c r="F2930" t="str">
        <f>TRIM(employee_data!F2930)</f>
        <v>Production Technician I</v>
      </c>
      <c r="G2930" t="str">
        <f>TRIM(PROPER(employee_data!G2930))</f>
        <v>Elizabeth Scott</v>
      </c>
      <c r="H2930" t="str">
        <f>TRIM(employee_data!H2930)</f>
        <v>darryl.ponce@bilearner.com</v>
      </c>
      <c r="I2930" t="str">
        <f>TRIM(UPPER(employee_data!I2930))</f>
        <v>PL</v>
      </c>
      <c r="J2930" t="str">
        <f>TRIM(PROPER(employee_data!J2930))</f>
        <v>Active</v>
      </c>
      <c r="K2930" t="str">
        <f>TRIM(PROPER(employee_data!K2930))</f>
        <v>Contract</v>
      </c>
      <c r="L2930" t="str">
        <f>TRIM(PROPER(employee_data!L2930))</f>
        <v>Zone B</v>
      </c>
      <c r="M2930" t="str">
        <f>TRIM(PROPER(employee_data!M2930))</f>
        <v>Part-Time</v>
      </c>
      <c r="N2930" t="str">
        <f>TRIM(PROPER(employee_data!N2930))</f>
        <v>Resignation</v>
      </c>
      <c r="O2930" t="str">
        <f>TRIM(employee_data!O2930)</f>
        <v>Near fine four help likely. Because wrong nor.</v>
      </c>
      <c r="P2930" t="str">
        <f>TRIM(PROPER(employee_data!P2930))</f>
        <v>Production</v>
      </c>
      <c r="Q2930" t="str">
        <f>TRIM(PROPER(employee_data!Q2930))</f>
        <v>Aerial</v>
      </c>
      <c r="R2930" s="2">
        <f>DATEVALUE(TEXT(employee_data!R2930,"dd/mm/yyyy"))</f>
        <v>33292</v>
      </c>
      <c r="S2930" t="str">
        <f>TRIM(UPPER(employee_data!S2930))</f>
        <v>MA</v>
      </c>
      <c r="T2930" t="str">
        <f>TRIM(PROPER(employee_data!T2930))</f>
        <v>Technician</v>
      </c>
      <c r="U2930" t="str">
        <f>TRIM(PROPER(employee_data!U2930))</f>
        <v>Female</v>
      </c>
      <c r="V2930" t="str">
        <f>TRIM(employee_data!V2930)</f>
        <v>34876</v>
      </c>
      <c r="W2930" t="str">
        <f>TRIM(PROPER(employee_data!W2930))</f>
        <v>White</v>
      </c>
      <c r="X2930" t="str">
        <f>TRIM(PROPER(employee_data!X2930))</f>
        <v>Divorced</v>
      </c>
      <c r="Y2930" t="str">
        <f>TRIM(PROPER(employee_data!Y2930))</f>
        <v>Fully Meets</v>
      </c>
      <c r="Z2930" s="4">
        <v>5</v>
      </c>
    </row>
    <row r="2931" spans="1:26" x14ac:dyDescent="0.25">
      <c r="A2931" t="str">
        <f>TRIM(employee_data!A2931)</f>
        <v>3356</v>
      </c>
      <c r="B2931" t="str">
        <f>TRIM(PROPER(employee_data!B2931))</f>
        <v>Cade</v>
      </c>
      <c r="C2931" t="str">
        <f>TRIM(PROPER(employee_data!C2931))</f>
        <v>Heath</v>
      </c>
      <c r="D2931" s="2">
        <f>DATEVALUE(TEXT(employee_data!D2931,"dd/mm/yyyy"))</f>
        <v>43414</v>
      </c>
      <c r="E2931" s="2" t="str">
        <f>IFERROR(DATEVALUE(TEXT(employee_data!E2931,"dd/mm/yyyy")),TRIM(""))</f>
        <v/>
      </c>
      <c r="F2931" t="str">
        <f>TRIM(employee_data!F2931)</f>
        <v>Production Technician I</v>
      </c>
      <c r="G2931" t="str">
        <f>TRIM(PROPER(employee_data!G2931))</f>
        <v>Marco Stephenson</v>
      </c>
      <c r="H2931" t="str">
        <f>TRIM(employee_data!H2931)</f>
        <v>cade.heath@bilearner.com</v>
      </c>
      <c r="I2931" t="str">
        <f>TRIM(UPPER(employee_data!I2931))</f>
        <v>PYZ</v>
      </c>
      <c r="J2931" t="str">
        <f>TRIM(PROPER(employee_data!J2931))</f>
        <v>Active</v>
      </c>
      <c r="K2931" t="str">
        <f>TRIM(PROPER(employee_data!K2931))</f>
        <v>Full-Time</v>
      </c>
      <c r="L2931" t="str">
        <f>TRIM(PROPER(employee_data!L2931))</f>
        <v>Zone C</v>
      </c>
      <c r="M2931" t="str">
        <f>TRIM(PROPER(employee_data!M2931))</f>
        <v>Part-Time</v>
      </c>
      <c r="N2931" t="str">
        <f>TRIM(PROPER(employee_data!N2931))</f>
        <v>Unk</v>
      </c>
      <c r="O2931" t="str">
        <f>TRIM(employee_data!O2931)</f>
        <v/>
      </c>
      <c r="P2931" t="str">
        <f>TRIM(PROPER(employee_data!P2931))</f>
        <v>Production</v>
      </c>
      <c r="Q2931" t="str">
        <f>TRIM(PROPER(employee_data!Q2931))</f>
        <v>General - Eng</v>
      </c>
      <c r="R2931" s="2">
        <f>DATEVALUE(TEXT(employee_data!R2931,"dd/mm/yyyy"))</f>
        <v>33464</v>
      </c>
      <c r="S2931" t="str">
        <f>TRIM(UPPER(employee_data!S2931))</f>
        <v>MA</v>
      </c>
      <c r="T2931" t="str">
        <f>TRIM(PROPER(employee_data!T2931))</f>
        <v>Technician</v>
      </c>
      <c r="U2931" t="str">
        <f>TRIM(PROPER(employee_data!U2931))</f>
        <v>Female</v>
      </c>
      <c r="V2931" t="str">
        <f>TRIM(employee_data!V2931)</f>
        <v>34856</v>
      </c>
      <c r="W2931" t="str">
        <f>TRIM(PROPER(employee_data!W2931))</f>
        <v>Asian</v>
      </c>
      <c r="X2931" t="str">
        <f>TRIM(PROPER(employee_data!X2931))</f>
        <v>Married</v>
      </c>
      <c r="Y2931" t="str">
        <f>TRIM(PROPER(employee_data!Y2931))</f>
        <v>Needs Improvement</v>
      </c>
      <c r="Z2931" s="4">
        <v>3</v>
      </c>
    </row>
    <row r="2932" spans="1:26" x14ac:dyDescent="0.25">
      <c r="A2932" t="str">
        <f>TRIM(employee_data!A2932)</f>
        <v>3357</v>
      </c>
      <c r="B2932" t="str">
        <f>TRIM(PROPER(employee_data!B2932))</f>
        <v>Sidney</v>
      </c>
      <c r="C2932" t="str">
        <f>TRIM(PROPER(employee_data!C2932))</f>
        <v>Hooper</v>
      </c>
      <c r="D2932" s="2">
        <f>DATEVALUE(TEXT(employee_data!D2932,"dd/mm/yyyy"))</f>
        <v>44803</v>
      </c>
      <c r="E2932" s="2" t="str">
        <f>IFERROR(DATEVALUE(TEXT(employee_data!E2932,"dd/mm/yyyy")),TRIM(""))</f>
        <v/>
      </c>
      <c r="F2932" t="str">
        <f>TRIM(employee_data!F2932)</f>
        <v>Production Technician I</v>
      </c>
      <c r="G2932" t="str">
        <f>TRIM(PROPER(employee_data!G2932))</f>
        <v>Kevin Fitzgerald</v>
      </c>
      <c r="H2932" t="str">
        <f>TRIM(employee_data!H2932)</f>
        <v>sidney.hooper@bilearner.com</v>
      </c>
      <c r="I2932" t="str">
        <f>TRIM(UPPER(employee_data!I2932))</f>
        <v>SVG</v>
      </c>
      <c r="J2932" t="str">
        <f>TRIM(PROPER(employee_data!J2932))</f>
        <v>Active</v>
      </c>
      <c r="K2932" t="str">
        <f>TRIM(PROPER(employee_data!K2932))</f>
        <v>Full-Time</v>
      </c>
      <c r="L2932" t="str">
        <f>TRIM(PROPER(employee_data!L2932))</f>
        <v>Zone B</v>
      </c>
      <c r="M2932" t="str">
        <f>TRIM(PROPER(employee_data!M2932))</f>
        <v>Temporary</v>
      </c>
      <c r="N2932" t="str">
        <f>TRIM(PROPER(employee_data!N2932))</f>
        <v>Unk</v>
      </c>
      <c r="O2932" t="str">
        <f>TRIM(employee_data!O2932)</f>
        <v/>
      </c>
      <c r="P2932" t="str">
        <f>TRIM(PROPER(employee_data!P2932))</f>
        <v>Production</v>
      </c>
      <c r="Q2932" t="str">
        <f>TRIM(PROPER(employee_data!Q2932))</f>
        <v>Engineers</v>
      </c>
      <c r="R2932" s="2">
        <f>DATEVALUE(TEXT(employee_data!R2932,"dd/mm/yyyy"))</f>
        <v>15562</v>
      </c>
      <c r="S2932" t="str">
        <f>TRIM(UPPER(employee_data!S2932))</f>
        <v>MA</v>
      </c>
      <c r="T2932" t="str">
        <f>TRIM(PROPER(employee_data!T2932))</f>
        <v>Director</v>
      </c>
      <c r="U2932" t="str">
        <f>TRIM(PROPER(employee_data!U2932))</f>
        <v>Male</v>
      </c>
      <c r="V2932" t="str">
        <f>TRIM(employee_data!V2932)</f>
        <v>78039</v>
      </c>
      <c r="W2932" t="str">
        <f>TRIM(PROPER(employee_data!W2932))</f>
        <v>Asian</v>
      </c>
      <c r="X2932" t="str">
        <f>TRIM(PROPER(employee_data!X2932))</f>
        <v>Married</v>
      </c>
      <c r="Y2932" t="str">
        <f>TRIM(PROPER(employee_data!Y2932))</f>
        <v>Exceeds</v>
      </c>
      <c r="Z2932" s="4">
        <v>1</v>
      </c>
    </row>
    <row r="2933" spans="1:26" x14ac:dyDescent="0.25">
      <c r="A2933" t="str">
        <f>TRIM(employee_data!A2933)</f>
        <v>3358</v>
      </c>
      <c r="B2933" t="str">
        <f>TRIM(PROPER(employee_data!B2933))</f>
        <v>Johnathan</v>
      </c>
      <c r="C2933" t="str">
        <f>TRIM(PROPER(employee_data!C2933))</f>
        <v>Mayo</v>
      </c>
      <c r="D2933" s="2">
        <f>DATEVALUE(TEXT(employee_data!D2933,"dd/mm/yyyy"))</f>
        <v>44407</v>
      </c>
      <c r="E2933" s="2">
        <f>IFERROR(DATEVALUE(TEXT(employee_data!E2933,"dd/mm/yyyy")),TRIM(""))</f>
        <v>44898</v>
      </c>
      <c r="F2933" t="str">
        <f>TRIM(employee_data!F2933)</f>
        <v>Production Technician I</v>
      </c>
      <c r="G2933" t="str">
        <f>TRIM(PROPER(employee_data!G2933))</f>
        <v>Jerry Williams</v>
      </c>
      <c r="H2933" t="str">
        <f>TRIM(employee_data!H2933)</f>
        <v>johnathan.mayo@bilearner.com</v>
      </c>
      <c r="I2933" t="str">
        <f>TRIM(UPPER(employee_data!I2933))</f>
        <v>TNS</v>
      </c>
      <c r="J2933" t="str">
        <f>TRIM(PROPER(employee_data!J2933))</f>
        <v>Leave Of Absence</v>
      </c>
      <c r="K2933" t="str">
        <f>TRIM(PROPER(employee_data!K2933))</f>
        <v>Full-Time</v>
      </c>
      <c r="L2933" t="str">
        <f>TRIM(PROPER(employee_data!L2933))</f>
        <v>Zone A</v>
      </c>
      <c r="M2933" t="str">
        <f>TRIM(PROPER(employee_data!M2933))</f>
        <v>Part-Time</v>
      </c>
      <c r="N2933" t="str">
        <f>TRIM(PROPER(employee_data!N2933))</f>
        <v>Voluntary</v>
      </c>
      <c r="O2933" t="str">
        <f>TRIM(employee_data!O2933)</f>
        <v>Style up reality per.</v>
      </c>
      <c r="P2933" t="str">
        <f>TRIM(PROPER(employee_data!P2933))</f>
        <v>Production</v>
      </c>
      <c r="Q2933" t="str">
        <f>TRIM(PROPER(employee_data!Q2933))</f>
        <v>Field Operations</v>
      </c>
      <c r="R2933" s="2">
        <f>DATEVALUE(TEXT(employee_data!R2933,"dd/mm/yyyy"))</f>
        <v>36549</v>
      </c>
      <c r="S2933" t="str">
        <f>TRIM(UPPER(employee_data!S2933))</f>
        <v>MA</v>
      </c>
      <c r="T2933" t="str">
        <f>TRIM(PROPER(employee_data!T2933))</f>
        <v>Laborer</v>
      </c>
      <c r="U2933" t="str">
        <f>TRIM(PROPER(employee_data!U2933))</f>
        <v>Male</v>
      </c>
      <c r="V2933" t="str">
        <f>TRIM(employee_data!V2933)</f>
        <v>67062</v>
      </c>
      <c r="W2933" t="str">
        <f>TRIM(PROPER(employee_data!W2933))</f>
        <v>Black</v>
      </c>
      <c r="X2933" t="str">
        <f>TRIM(PROPER(employee_data!X2933))</f>
        <v>Divorced</v>
      </c>
      <c r="Y2933" t="str">
        <f>TRIM(PROPER(employee_data!Y2933))</f>
        <v>Fully Meets</v>
      </c>
      <c r="Z2933" s="4">
        <v>3</v>
      </c>
    </row>
    <row r="2934" spans="1:26" x14ac:dyDescent="0.25">
      <c r="A2934" t="str">
        <f>TRIM(employee_data!A2934)</f>
        <v>3359</v>
      </c>
      <c r="B2934" t="str">
        <f>TRIM(PROPER(employee_data!B2934))</f>
        <v>Anika</v>
      </c>
      <c r="C2934" t="str">
        <f>TRIM(PROPER(employee_data!C2934))</f>
        <v>Arroyo</v>
      </c>
      <c r="D2934" s="2">
        <f>DATEVALUE(TEXT(employee_data!D2934,"dd/mm/yyyy"))</f>
        <v>44164</v>
      </c>
      <c r="E2934" s="2" t="str">
        <f>IFERROR(DATEVALUE(TEXT(employee_data!E2934,"dd/mm/yyyy")),TRIM(""))</f>
        <v/>
      </c>
      <c r="F2934" t="str">
        <f>TRIM(employee_data!F2934)</f>
        <v>Production Technician I</v>
      </c>
      <c r="G2934" t="str">
        <f>TRIM(PROPER(employee_data!G2934))</f>
        <v>James Ward</v>
      </c>
      <c r="H2934" t="str">
        <f>TRIM(employee_data!H2934)</f>
        <v>anika.arroyo@bilearner.com</v>
      </c>
      <c r="I2934" t="str">
        <f>TRIM(UPPER(employee_data!I2934))</f>
        <v>WBL</v>
      </c>
      <c r="J2934" t="str">
        <f>TRIM(PROPER(employee_data!J2934))</f>
        <v>Active</v>
      </c>
      <c r="K2934" t="str">
        <f>TRIM(PROPER(employee_data!K2934))</f>
        <v>Full-Time</v>
      </c>
      <c r="L2934" t="str">
        <f>TRIM(PROPER(employee_data!L2934))</f>
        <v>Zone C</v>
      </c>
      <c r="M2934" t="str">
        <f>TRIM(PROPER(employee_data!M2934))</f>
        <v>Temporary</v>
      </c>
      <c r="N2934" t="str">
        <f>TRIM(PROPER(employee_data!N2934))</f>
        <v>Unk</v>
      </c>
      <c r="O2934" t="str">
        <f>TRIM(employee_data!O2934)</f>
        <v/>
      </c>
      <c r="P2934" t="str">
        <f>TRIM(PROPER(employee_data!P2934))</f>
        <v>Production</v>
      </c>
      <c r="Q2934" t="str">
        <f>TRIM(PROPER(employee_data!Q2934))</f>
        <v>Field Operations</v>
      </c>
      <c r="R2934" s="2">
        <f>DATEVALUE(TEXT(employee_data!R2934,"dd/mm/yyyy"))</f>
        <v>29259</v>
      </c>
      <c r="S2934" t="str">
        <f>TRIM(UPPER(employee_data!S2934))</f>
        <v>MA</v>
      </c>
      <c r="T2934" t="str">
        <f>TRIM(PROPER(employee_data!T2934))</f>
        <v>Laborer</v>
      </c>
      <c r="U2934" t="str">
        <f>TRIM(PROPER(employee_data!U2934))</f>
        <v>Male</v>
      </c>
      <c r="V2934" t="str">
        <f>TRIM(employee_data!V2934)</f>
        <v>30982</v>
      </c>
      <c r="W2934" t="str">
        <f>TRIM(PROPER(employee_data!W2934))</f>
        <v>Hispanic</v>
      </c>
      <c r="X2934" t="str">
        <f>TRIM(PROPER(employee_data!X2934))</f>
        <v>Married</v>
      </c>
      <c r="Y2934" t="str">
        <f>TRIM(PROPER(employee_data!Y2934))</f>
        <v>Exceeds</v>
      </c>
      <c r="Z2934" s="4">
        <v>3</v>
      </c>
    </row>
    <row r="2935" spans="1:26" x14ac:dyDescent="0.25">
      <c r="A2935" t="str">
        <f>TRIM(employee_data!A2935)</f>
        <v>3360</v>
      </c>
      <c r="B2935" t="str">
        <f>TRIM(PROPER(employee_data!B2935))</f>
        <v>Fatima</v>
      </c>
      <c r="C2935" t="str">
        <f>TRIM(PROPER(employee_data!C2935))</f>
        <v>Kemp</v>
      </c>
      <c r="D2935" s="2">
        <f>DATEVALUE(TEXT(employee_data!D2935,"dd/mm/yyyy"))</f>
        <v>44279</v>
      </c>
      <c r="E2935" s="2" t="str">
        <f>IFERROR(DATEVALUE(TEXT(employee_data!E2935,"dd/mm/yyyy")),TRIM(""))</f>
        <v/>
      </c>
      <c r="F2935" t="str">
        <f>TRIM(employee_data!F2935)</f>
        <v>Production Technician I</v>
      </c>
      <c r="G2935" t="str">
        <f>TRIM(PROPER(employee_data!G2935))</f>
        <v>Patrick Wood</v>
      </c>
      <c r="H2935" t="str">
        <f>TRIM(employee_data!H2935)</f>
        <v>fatima.kemp@bilearner.com</v>
      </c>
      <c r="I2935" t="str">
        <f>TRIM(UPPER(employee_data!I2935))</f>
        <v>BPC</v>
      </c>
      <c r="J2935" t="str">
        <f>TRIM(PROPER(employee_data!J2935))</f>
        <v>Active</v>
      </c>
      <c r="K2935" t="str">
        <f>TRIM(PROPER(employee_data!K2935))</f>
        <v>Part-Time</v>
      </c>
      <c r="L2935" t="str">
        <f>TRIM(PROPER(employee_data!L2935))</f>
        <v>Zone A</v>
      </c>
      <c r="M2935" t="str">
        <f>TRIM(PROPER(employee_data!M2935))</f>
        <v>Part-Time</v>
      </c>
      <c r="N2935" t="str">
        <f>TRIM(PROPER(employee_data!N2935))</f>
        <v>Unk</v>
      </c>
      <c r="O2935" t="str">
        <f>TRIM(employee_data!O2935)</f>
        <v/>
      </c>
      <c r="P2935" t="str">
        <f>TRIM(PROPER(employee_data!P2935))</f>
        <v>Production</v>
      </c>
      <c r="Q2935" t="str">
        <f>TRIM(PROPER(employee_data!Q2935))</f>
        <v>General - Con</v>
      </c>
      <c r="R2935" s="2">
        <f>DATEVALUE(TEXT(employee_data!R2935,"dd/mm/yyyy"))</f>
        <v>27169</v>
      </c>
      <c r="S2935" t="str">
        <f>TRIM(UPPER(employee_data!S2935))</f>
        <v>MA</v>
      </c>
      <c r="T2935" t="str">
        <f>TRIM(PROPER(employee_data!T2935))</f>
        <v>Safety</v>
      </c>
      <c r="U2935" t="str">
        <f>TRIM(PROPER(employee_data!U2935))</f>
        <v>Female</v>
      </c>
      <c r="V2935" t="str">
        <f>TRIM(employee_data!V2935)</f>
        <v>4369</v>
      </c>
      <c r="W2935" t="str">
        <f>TRIM(PROPER(employee_data!W2935))</f>
        <v>Asian</v>
      </c>
      <c r="X2935" t="str">
        <f>TRIM(PROPER(employee_data!X2935))</f>
        <v>Married</v>
      </c>
      <c r="Y2935" t="str">
        <f>TRIM(PROPER(employee_data!Y2935))</f>
        <v>Exceeds</v>
      </c>
      <c r="Z2935" s="4">
        <v>2</v>
      </c>
    </row>
    <row r="2936" spans="1:26" x14ac:dyDescent="0.25">
      <c r="A2936" t="str">
        <f>TRIM(employee_data!A2936)</f>
        <v>3361</v>
      </c>
      <c r="B2936" t="str">
        <f>TRIM(PROPER(employee_data!B2936))</f>
        <v>Lilianna</v>
      </c>
      <c r="C2936" t="str">
        <f>TRIM(PROPER(employee_data!C2936))</f>
        <v>Conway</v>
      </c>
      <c r="D2936" s="2">
        <f>DATEVALUE(TEXT(employee_data!D2936,"dd/mm/yyyy"))</f>
        <v>44194</v>
      </c>
      <c r="E2936" s="2">
        <f>IFERROR(DATEVALUE(TEXT(employee_data!E2936,"dd/mm/yyyy")),TRIM(""))</f>
        <v>44615</v>
      </c>
      <c r="F2936" t="str">
        <f>TRIM(employee_data!F2936)</f>
        <v>Production Technician I</v>
      </c>
      <c r="G2936" t="str">
        <f>TRIM(PROPER(employee_data!G2936))</f>
        <v>Patrick Hart</v>
      </c>
      <c r="H2936" t="str">
        <f>TRIM(employee_data!H2936)</f>
        <v>lilianna.conway@bilearner.com</v>
      </c>
      <c r="I2936" t="str">
        <f>TRIM(UPPER(employee_data!I2936))</f>
        <v>CCDR</v>
      </c>
      <c r="J2936" t="str">
        <f>TRIM(PROPER(employee_data!J2936))</f>
        <v>Voluntarily Terminated</v>
      </c>
      <c r="K2936" t="str">
        <f>TRIM(PROPER(employee_data!K2936))</f>
        <v>Part-Time</v>
      </c>
      <c r="L2936" t="str">
        <f>TRIM(PROPER(employee_data!L2936))</f>
        <v>Zone B</v>
      </c>
      <c r="M2936" t="str">
        <f>TRIM(PROPER(employee_data!M2936))</f>
        <v>Temporary</v>
      </c>
      <c r="N2936" t="str">
        <f>TRIM(PROPER(employee_data!N2936))</f>
        <v>Voluntary</v>
      </c>
      <c r="O2936" t="str">
        <f>TRIM(employee_data!O2936)</f>
        <v>Situation election visit author five.</v>
      </c>
      <c r="P2936" t="str">
        <f>TRIM(PROPER(employee_data!P2936))</f>
        <v>Production</v>
      </c>
      <c r="Q2936" t="str">
        <f>TRIM(PROPER(employee_data!Q2936))</f>
        <v>General - Con</v>
      </c>
      <c r="R2936" s="2">
        <f>DATEVALUE(TEXT(employee_data!R2936,"dd/mm/yyyy"))</f>
        <v>15983</v>
      </c>
      <c r="S2936" t="str">
        <f>TRIM(UPPER(employee_data!S2936))</f>
        <v>MA</v>
      </c>
      <c r="T2936" t="str">
        <f>TRIM(PROPER(employee_data!T2936))</f>
        <v>Technician</v>
      </c>
      <c r="U2936" t="str">
        <f>TRIM(PROPER(employee_data!U2936))</f>
        <v>Female</v>
      </c>
      <c r="V2936" t="str">
        <f>TRIM(employee_data!V2936)</f>
        <v>65806</v>
      </c>
      <c r="W2936" t="str">
        <f>TRIM(PROPER(employee_data!W2936))</f>
        <v>Other</v>
      </c>
      <c r="X2936" t="str">
        <f>TRIM(PROPER(employee_data!X2936))</f>
        <v>Single</v>
      </c>
      <c r="Y2936" t="str">
        <f>TRIM(PROPER(employee_data!Y2936))</f>
        <v>Exceeds</v>
      </c>
      <c r="Z2936" s="4">
        <v>3</v>
      </c>
    </row>
    <row r="2937" spans="1:26" x14ac:dyDescent="0.25">
      <c r="A2937" t="str">
        <f>TRIM(employee_data!A2937)</f>
        <v>3362</v>
      </c>
      <c r="B2937" t="str">
        <f>TRIM(PROPER(employee_data!B2937))</f>
        <v>Tony</v>
      </c>
      <c r="C2937" t="str">
        <f>TRIM(PROPER(employee_data!C2937))</f>
        <v>Cooke</v>
      </c>
      <c r="D2937" s="2">
        <f>DATEVALUE(TEXT(employee_data!D2937,"dd/mm/yyyy"))</f>
        <v>44410</v>
      </c>
      <c r="E2937" s="2" t="str">
        <f>IFERROR(DATEVALUE(TEXT(employee_data!E2937,"dd/mm/yyyy")),TRIM(""))</f>
        <v/>
      </c>
      <c r="F2937" t="str">
        <f>TRIM(employee_data!F2937)</f>
        <v>Production Technician I</v>
      </c>
      <c r="G2937" t="str">
        <f>TRIM(PROPER(employee_data!G2937))</f>
        <v>Linda Gonzales</v>
      </c>
      <c r="H2937" t="str">
        <f>TRIM(employee_data!H2937)</f>
        <v>tony.cooke@bilearner.com</v>
      </c>
      <c r="I2937" t="str">
        <f>TRIM(UPPER(employee_data!I2937))</f>
        <v>EW</v>
      </c>
      <c r="J2937" t="str">
        <f>TRIM(PROPER(employee_data!J2937))</f>
        <v>Active</v>
      </c>
      <c r="K2937" t="str">
        <f>TRIM(PROPER(employee_data!K2937))</f>
        <v>Full-Time</v>
      </c>
      <c r="L2937" t="str">
        <f>TRIM(PROPER(employee_data!L2937))</f>
        <v>Zone C</v>
      </c>
      <c r="M2937" t="str">
        <f>TRIM(PROPER(employee_data!M2937))</f>
        <v>Temporary</v>
      </c>
      <c r="N2937" t="str">
        <f>TRIM(PROPER(employee_data!N2937))</f>
        <v>Unk</v>
      </c>
      <c r="O2937" t="str">
        <f>TRIM(employee_data!O2937)</f>
        <v/>
      </c>
      <c r="P2937" t="str">
        <f>TRIM(PROPER(employee_data!P2937))</f>
        <v>Production</v>
      </c>
      <c r="Q2937" t="str">
        <f>TRIM(PROPER(employee_data!Q2937))</f>
        <v>Field Operations</v>
      </c>
      <c r="R2937" s="2">
        <f>DATEVALUE(TEXT(employee_data!R2937,"dd/mm/yyyy"))</f>
        <v>24786</v>
      </c>
      <c r="S2937" t="str">
        <f>TRIM(UPPER(employee_data!S2937))</f>
        <v>MA</v>
      </c>
      <c r="T2937" t="str">
        <f>TRIM(PROPER(employee_data!T2937))</f>
        <v>Laborer</v>
      </c>
      <c r="U2937" t="str">
        <f>TRIM(PROPER(employee_data!U2937))</f>
        <v>Female</v>
      </c>
      <c r="V2937" t="str">
        <f>TRIM(employee_data!V2937)</f>
        <v>90552</v>
      </c>
      <c r="W2937" t="str">
        <f>TRIM(PROPER(employee_data!W2937))</f>
        <v>Asian</v>
      </c>
      <c r="X2937" t="str">
        <f>TRIM(PROPER(employee_data!X2937))</f>
        <v>Widowed</v>
      </c>
      <c r="Y2937" t="str">
        <f>TRIM(PROPER(employee_data!Y2937))</f>
        <v>Exceeds</v>
      </c>
      <c r="Z2937" s="4">
        <v>1</v>
      </c>
    </row>
    <row r="2938" spans="1:26" x14ac:dyDescent="0.25">
      <c r="A2938" t="str">
        <f>TRIM(employee_data!A2938)</f>
        <v>3363</v>
      </c>
      <c r="B2938" t="str">
        <f>TRIM(PROPER(employee_data!B2938))</f>
        <v>Trevor</v>
      </c>
      <c r="C2938" t="str">
        <f>TRIM(PROPER(employee_data!C2938))</f>
        <v>Barry</v>
      </c>
      <c r="D2938" s="2">
        <f>DATEVALUE(TEXT(employee_data!D2938,"dd/mm/yyyy"))</f>
        <v>44650</v>
      </c>
      <c r="E2938" s="2" t="str">
        <f>IFERROR(DATEVALUE(TEXT(employee_data!E2938,"dd/mm/yyyy")),TRIM(""))</f>
        <v/>
      </c>
      <c r="F2938" t="str">
        <f>TRIM(employee_data!F2938)</f>
        <v>Production Technician I</v>
      </c>
      <c r="G2938" t="str">
        <f>TRIM(PROPER(employee_data!G2938))</f>
        <v>Jack Branch</v>
      </c>
      <c r="H2938" t="str">
        <f>TRIM(employee_data!H2938)</f>
        <v>trevor.barry@bilearner.com</v>
      </c>
      <c r="I2938" t="str">
        <f>TRIM(UPPER(employee_data!I2938))</f>
        <v>MSC</v>
      </c>
      <c r="J2938" t="str">
        <f>TRIM(PROPER(employee_data!J2938))</f>
        <v>Active</v>
      </c>
      <c r="K2938" t="str">
        <f>TRIM(PROPER(employee_data!K2938))</f>
        <v>Part-Time</v>
      </c>
      <c r="L2938" t="str">
        <f>TRIM(PROPER(employee_data!L2938))</f>
        <v>Zone A</v>
      </c>
      <c r="M2938" t="str">
        <f>TRIM(PROPER(employee_data!M2938))</f>
        <v>Temporary</v>
      </c>
      <c r="N2938" t="str">
        <f>TRIM(PROPER(employee_data!N2938))</f>
        <v>Unk</v>
      </c>
      <c r="O2938" t="str">
        <f>TRIM(employee_data!O2938)</f>
        <v/>
      </c>
      <c r="P2938" t="str">
        <f>TRIM(PROPER(employee_data!P2938))</f>
        <v>Production</v>
      </c>
      <c r="Q2938" t="str">
        <f>TRIM(PROPER(employee_data!Q2938))</f>
        <v>Field Operations</v>
      </c>
      <c r="R2938" s="2">
        <f>DATEVALUE(TEXT(employee_data!R2938,"dd/mm/yyyy"))</f>
        <v>21027</v>
      </c>
      <c r="S2938" t="str">
        <f>TRIM(UPPER(employee_data!S2938))</f>
        <v>MA</v>
      </c>
      <c r="T2938" t="str">
        <f>TRIM(PROPER(employee_data!T2938))</f>
        <v>Laborer</v>
      </c>
      <c r="U2938" t="str">
        <f>TRIM(PROPER(employee_data!U2938))</f>
        <v>Male</v>
      </c>
      <c r="V2938" t="str">
        <f>TRIM(employee_data!V2938)</f>
        <v>31018</v>
      </c>
      <c r="W2938" t="str">
        <f>TRIM(PROPER(employee_data!W2938))</f>
        <v>Black</v>
      </c>
      <c r="X2938" t="str">
        <f>TRIM(PROPER(employee_data!X2938))</f>
        <v>Married</v>
      </c>
      <c r="Y2938" t="str">
        <f>TRIM(PROPER(employee_data!Y2938))</f>
        <v>Exceeds</v>
      </c>
      <c r="Z2938" s="4">
        <v>5</v>
      </c>
    </row>
    <row r="2939" spans="1:26" x14ac:dyDescent="0.25">
      <c r="A2939" t="str">
        <f>TRIM(employee_data!A2939)</f>
        <v>3364</v>
      </c>
      <c r="B2939" t="str">
        <f>TRIM(PROPER(employee_data!B2939))</f>
        <v>Marisa</v>
      </c>
      <c r="C2939" t="str">
        <f>TRIM(PROPER(employee_data!C2939))</f>
        <v>Frank</v>
      </c>
      <c r="D2939" s="2">
        <f>DATEVALUE(TEXT(employee_data!D2939,"dd/mm/yyyy"))</f>
        <v>44260</v>
      </c>
      <c r="E2939" s="2">
        <f>IFERROR(DATEVALUE(TEXT(employee_data!E2939,"dd/mm/yyyy")),TRIM(""))</f>
        <v>44446</v>
      </c>
      <c r="F2939" t="str">
        <f>TRIM(employee_data!F2939)</f>
        <v>Production Technician II</v>
      </c>
      <c r="G2939" t="str">
        <f>TRIM(PROPER(employee_data!G2939))</f>
        <v>Courtney Chambers</v>
      </c>
      <c r="H2939" t="str">
        <f>TRIM(employee_data!H2939)</f>
        <v>marisa.frank@bilearner.com</v>
      </c>
      <c r="I2939" t="str">
        <f>TRIM(UPPER(employee_data!I2939))</f>
        <v>WBL</v>
      </c>
      <c r="J2939" t="str">
        <f>TRIM(PROPER(employee_data!J2939))</f>
        <v>Active</v>
      </c>
      <c r="K2939" t="str">
        <f>TRIM(PROPER(employee_data!K2939))</f>
        <v>Part-Time</v>
      </c>
      <c r="L2939" t="str">
        <f>TRIM(PROPER(employee_data!L2939))</f>
        <v>Zone A</v>
      </c>
      <c r="M2939" t="str">
        <f>TRIM(PROPER(employee_data!M2939))</f>
        <v>Temporary</v>
      </c>
      <c r="N2939" t="str">
        <f>TRIM(PROPER(employee_data!N2939))</f>
        <v>Retirement</v>
      </c>
      <c r="O2939" t="str">
        <f>TRIM(employee_data!O2939)</f>
        <v>Court catch management cold total among.</v>
      </c>
      <c r="P2939" t="str">
        <f>TRIM(PROPER(employee_data!P2939))</f>
        <v>Production</v>
      </c>
      <c r="Q2939" t="str">
        <f>TRIM(PROPER(employee_data!Q2939))</f>
        <v>Engineers</v>
      </c>
      <c r="R2939" s="2">
        <f>DATEVALUE(TEXT(employee_data!R2939,"dd/mm/yyyy"))</f>
        <v>22072</v>
      </c>
      <c r="S2939" t="str">
        <f>TRIM(UPPER(employee_data!S2939))</f>
        <v>MA</v>
      </c>
      <c r="T2939" t="str">
        <f>TRIM(PROPER(employee_data!T2939))</f>
        <v>Technician</v>
      </c>
      <c r="U2939" t="str">
        <f>TRIM(PROPER(employee_data!U2939))</f>
        <v>Female</v>
      </c>
      <c r="V2939" t="str">
        <f>TRIM(employee_data!V2939)</f>
        <v>42754</v>
      </c>
      <c r="W2939" t="str">
        <f>TRIM(PROPER(employee_data!W2939))</f>
        <v>Hispanic</v>
      </c>
      <c r="X2939" t="str">
        <f>TRIM(PROPER(employee_data!X2939))</f>
        <v>Single</v>
      </c>
      <c r="Y2939" t="str">
        <f>TRIM(PROPER(employee_data!Y2939))</f>
        <v>Exceeds</v>
      </c>
      <c r="Z2939" s="4">
        <v>3</v>
      </c>
    </row>
    <row r="2940" spans="1:26" x14ac:dyDescent="0.25">
      <c r="A2940" t="str">
        <f>TRIM(employee_data!A2940)</f>
        <v>3365</v>
      </c>
      <c r="B2940" t="str">
        <f>TRIM(PROPER(employee_data!B2940))</f>
        <v>Shania</v>
      </c>
      <c r="C2940" t="str">
        <f>TRIM(PROPER(employee_data!C2940))</f>
        <v>Flores</v>
      </c>
      <c r="D2940" s="2">
        <f>DATEVALUE(TEXT(employee_data!D2940,"dd/mm/yyyy"))</f>
        <v>44167</v>
      </c>
      <c r="E2940" s="2" t="str">
        <f>IFERROR(DATEVALUE(TEXT(employee_data!E2940,"dd/mm/yyyy")),TRIM(""))</f>
        <v/>
      </c>
      <c r="F2940" t="str">
        <f>TRIM(employee_data!F2940)</f>
        <v>Production Technician II</v>
      </c>
      <c r="G2940" t="str">
        <f>TRIM(PROPER(employee_data!G2940))</f>
        <v>Andre Pacheco</v>
      </c>
      <c r="H2940" t="str">
        <f>TRIM(employee_data!H2940)</f>
        <v>shania.flores@bilearner.com</v>
      </c>
      <c r="I2940" t="str">
        <f>TRIM(UPPER(employee_data!I2940))</f>
        <v>NEL</v>
      </c>
      <c r="J2940" t="str">
        <f>TRIM(PROPER(employee_data!J2940))</f>
        <v>Active</v>
      </c>
      <c r="K2940" t="str">
        <f>TRIM(PROPER(employee_data!K2940))</f>
        <v>Contract</v>
      </c>
      <c r="L2940" t="str">
        <f>TRIM(PROPER(employee_data!L2940))</f>
        <v>Zone B</v>
      </c>
      <c r="M2940" t="str">
        <f>TRIM(PROPER(employee_data!M2940))</f>
        <v>Temporary</v>
      </c>
      <c r="N2940" t="str">
        <f>TRIM(PROPER(employee_data!N2940))</f>
        <v>Unk</v>
      </c>
      <c r="O2940" t="str">
        <f>TRIM(employee_data!O2940)</f>
        <v/>
      </c>
      <c r="P2940" t="str">
        <f>TRIM(PROPER(employee_data!P2940))</f>
        <v>Production</v>
      </c>
      <c r="Q2940" t="str">
        <f>TRIM(PROPER(employee_data!Q2940))</f>
        <v>Project Management - Con</v>
      </c>
      <c r="R2940" s="2">
        <f>DATEVALUE(TEXT(employee_data!R2940,"dd/mm/yyyy"))</f>
        <v>17711</v>
      </c>
      <c r="S2940" t="str">
        <f>TRIM(UPPER(employee_data!S2940))</f>
        <v>MA</v>
      </c>
      <c r="T2940" t="str">
        <f>TRIM(PROPER(employee_data!T2940))</f>
        <v>Laborer</v>
      </c>
      <c r="U2940" t="str">
        <f>TRIM(PROPER(employee_data!U2940))</f>
        <v>Male</v>
      </c>
      <c r="V2940" t="str">
        <f>TRIM(employee_data!V2940)</f>
        <v>24571</v>
      </c>
      <c r="W2940" t="str">
        <f>TRIM(PROPER(employee_data!W2940))</f>
        <v>Asian</v>
      </c>
      <c r="X2940" t="str">
        <f>TRIM(PROPER(employee_data!X2940))</f>
        <v>Divorced</v>
      </c>
      <c r="Y2940" t="str">
        <f>TRIM(PROPER(employee_data!Y2940))</f>
        <v>Fully Meets</v>
      </c>
      <c r="Z2940" s="4">
        <v>3</v>
      </c>
    </row>
    <row r="2941" spans="1:26" x14ac:dyDescent="0.25">
      <c r="A2941" t="str">
        <f>TRIM(employee_data!A2941)</f>
        <v>3366</v>
      </c>
      <c r="B2941" t="str">
        <f>TRIM(PROPER(employee_data!B2941))</f>
        <v>Andre</v>
      </c>
      <c r="C2941" t="str">
        <f>TRIM(PROPER(employee_data!C2941))</f>
        <v>Allison</v>
      </c>
      <c r="D2941" s="2">
        <f>DATEVALUE(TEXT(employee_data!D2941,"dd/mm/yyyy"))</f>
        <v>43485</v>
      </c>
      <c r="E2941" s="2">
        <f>IFERROR(DATEVALUE(TEXT(employee_data!E2941,"dd/mm/yyyy")),TRIM(""))</f>
        <v>43848</v>
      </c>
      <c r="F2941" t="str">
        <f>TRIM(employee_data!F2941)</f>
        <v>Production Technician II</v>
      </c>
      <c r="G2941" t="str">
        <f>TRIM(PROPER(employee_data!G2941))</f>
        <v>Angela Fowler</v>
      </c>
      <c r="H2941" t="str">
        <f>TRIM(employee_data!H2941)</f>
        <v>andre.allison@bilearner.com</v>
      </c>
      <c r="I2941" t="str">
        <f>TRIM(UPPER(employee_data!I2941))</f>
        <v>PL</v>
      </c>
      <c r="J2941" t="str">
        <f>TRIM(PROPER(employee_data!J2941))</f>
        <v>Voluntarily Terminated</v>
      </c>
      <c r="K2941" t="str">
        <f>TRIM(PROPER(employee_data!K2941))</f>
        <v>Contract</v>
      </c>
      <c r="L2941" t="str">
        <f>TRIM(PROPER(employee_data!L2941))</f>
        <v>Zone C</v>
      </c>
      <c r="M2941" t="str">
        <f>TRIM(PROPER(employee_data!M2941))</f>
        <v>Full-Time</v>
      </c>
      <c r="N2941" t="str">
        <f>TRIM(PROPER(employee_data!N2941))</f>
        <v>Voluntary</v>
      </c>
      <c r="O2941" t="str">
        <f>TRIM(employee_data!O2941)</f>
        <v>Modern a study speak. Front choose central which.</v>
      </c>
      <c r="P2941" t="str">
        <f>TRIM(PROPER(employee_data!P2941))</f>
        <v>Production</v>
      </c>
      <c r="Q2941" t="str">
        <f>TRIM(PROPER(employee_data!Q2941))</f>
        <v>General - Con</v>
      </c>
      <c r="R2941" s="2">
        <f>DATEVALUE(TEXT(employee_data!R2941,"dd/mm/yyyy"))</f>
        <v>27894</v>
      </c>
      <c r="S2941" t="str">
        <f>TRIM(UPPER(employee_data!S2941))</f>
        <v>MA</v>
      </c>
      <c r="T2941" t="str">
        <f>TRIM(PROPER(employee_data!T2941))</f>
        <v>Project Manager</v>
      </c>
      <c r="U2941" t="str">
        <f>TRIM(PROPER(employee_data!U2941))</f>
        <v>Male</v>
      </c>
      <c r="V2941" t="str">
        <f>TRIM(employee_data!V2941)</f>
        <v>74701</v>
      </c>
      <c r="W2941" t="str">
        <f>TRIM(PROPER(employee_data!W2941))</f>
        <v>Black</v>
      </c>
      <c r="X2941" t="str">
        <f>TRIM(PROPER(employee_data!X2941))</f>
        <v>Widowed</v>
      </c>
      <c r="Y2941" t="str">
        <f>TRIM(PROPER(employee_data!Y2941))</f>
        <v>Exceeds</v>
      </c>
      <c r="Z2941" s="4">
        <v>4</v>
      </c>
    </row>
    <row r="2942" spans="1:26" x14ac:dyDescent="0.25">
      <c r="A2942" t="str">
        <f>TRIM(employee_data!A2942)</f>
        <v>3367</v>
      </c>
      <c r="B2942" t="str">
        <f>TRIM(PROPER(employee_data!B2942))</f>
        <v>Destiny</v>
      </c>
      <c r="C2942" t="str">
        <f>TRIM(PROPER(employee_data!C2942))</f>
        <v>Bright</v>
      </c>
      <c r="D2942" s="2">
        <f>DATEVALUE(TEXT(employee_data!D2942,"dd/mm/yyyy"))</f>
        <v>43981</v>
      </c>
      <c r="E2942" s="2">
        <f>IFERROR(DATEVALUE(TEXT(employee_data!E2942,"dd/mm/yyyy")),TRIM(""))</f>
        <v>44593</v>
      </c>
      <c r="F2942" t="str">
        <f>TRIM(employee_data!F2942)</f>
        <v>Production Technician II</v>
      </c>
      <c r="G2942" t="str">
        <f>TRIM(PROPER(employee_data!G2942))</f>
        <v>Patricia Doyle</v>
      </c>
      <c r="H2942" t="str">
        <f>TRIM(employee_data!H2942)</f>
        <v>destiny.bright@bilearner.com</v>
      </c>
      <c r="I2942" t="str">
        <f>TRIM(UPPER(employee_data!I2942))</f>
        <v>BPC</v>
      </c>
      <c r="J2942" t="str">
        <f>TRIM(PROPER(employee_data!J2942))</f>
        <v>Voluntarily Terminated</v>
      </c>
      <c r="K2942" t="str">
        <f>TRIM(PROPER(employee_data!K2942))</f>
        <v>Full-Time</v>
      </c>
      <c r="L2942" t="str">
        <f>TRIM(PROPER(employee_data!L2942))</f>
        <v>Zone B</v>
      </c>
      <c r="M2942" t="str">
        <f>TRIM(PROPER(employee_data!M2942))</f>
        <v>Full-Time</v>
      </c>
      <c r="N2942" t="str">
        <f>TRIM(PROPER(employee_data!N2942))</f>
        <v>Retirement</v>
      </c>
      <c r="O2942" t="str">
        <f>TRIM(employee_data!O2942)</f>
        <v>Tell heavy degree no early.</v>
      </c>
      <c r="P2942" t="str">
        <f>TRIM(PROPER(employee_data!P2942))</f>
        <v>Production</v>
      </c>
      <c r="Q2942" t="str">
        <f>TRIM(PROPER(employee_data!Q2942))</f>
        <v>Field Operations</v>
      </c>
      <c r="R2942" s="2">
        <f>DATEVALUE(TEXT(employee_data!R2942,"dd/mm/yyyy"))</f>
        <v>22935</v>
      </c>
      <c r="S2942" t="str">
        <f>TRIM(UPPER(employee_data!S2942))</f>
        <v>MA</v>
      </c>
      <c r="T2942" t="str">
        <f>TRIM(PROPER(employee_data!T2942))</f>
        <v>Laborer</v>
      </c>
      <c r="U2942" t="str">
        <f>TRIM(PROPER(employee_data!U2942))</f>
        <v>Male</v>
      </c>
      <c r="V2942" t="str">
        <f>TRIM(employee_data!V2942)</f>
        <v>35065</v>
      </c>
      <c r="W2942" t="str">
        <f>TRIM(PROPER(employee_data!W2942))</f>
        <v>Other</v>
      </c>
      <c r="X2942" t="str">
        <f>TRIM(PROPER(employee_data!X2942))</f>
        <v>Single</v>
      </c>
      <c r="Y2942" t="str">
        <f>TRIM(PROPER(employee_data!Y2942))</f>
        <v>Exceeds</v>
      </c>
      <c r="Z2942" s="4">
        <v>2</v>
      </c>
    </row>
    <row r="2943" spans="1:26" x14ac:dyDescent="0.25">
      <c r="A2943" t="str">
        <f>TRIM(employee_data!A2943)</f>
        <v>3368</v>
      </c>
      <c r="B2943" t="str">
        <f>TRIM(PROPER(employee_data!B2943))</f>
        <v>Karli</v>
      </c>
      <c r="C2943" t="str">
        <f>TRIM(PROPER(employee_data!C2943))</f>
        <v>Parks</v>
      </c>
      <c r="D2943" s="2">
        <f>DATEVALUE(TEXT(employee_data!D2943,"dd/mm/yyyy"))</f>
        <v>43783</v>
      </c>
      <c r="E2943" s="2">
        <f>IFERROR(DATEVALUE(TEXT(employee_data!E2943,"dd/mm/yyyy")),TRIM(""))</f>
        <v>45060</v>
      </c>
      <c r="F2943" t="str">
        <f>TRIM(employee_data!F2943)</f>
        <v>Production Technician II</v>
      </c>
      <c r="G2943" t="str">
        <f>TRIM(PROPER(employee_data!G2943))</f>
        <v>Benjamin Cook</v>
      </c>
      <c r="H2943" t="str">
        <f>TRIM(employee_data!H2943)</f>
        <v>karli.parks@bilearner.com</v>
      </c>
      <c r="I2943" t="str">
        <f>TRIM(UPPER(employee_data!I2943))</f>
        <v>CCDR</v>
      </c>
      <c r="J2943" t="str">
        <f>TRIM(PROPER(employee_data!J2943))</f>
        <v>Leave Of Absence</v>
      </c>
      <c r="K2943" t="str">
        <f>TRIM(PROPER(employee_data!K2943))</f>
        <v>Part-Time</v>
      </c>
      <c r="L2943" t="str">
        <f>TRIM(PROPER(employee_data!L2943))</f>
        <v>Zone B</v>
      </c>
      <c r="M2943" t="str">
        <f>TRIM(PROPER(employee_data!M2943))</f>
        <v>Part-Time</v>
      </c>
      <c r="N2943" t="str">
        <f>TRIM(PROPER(employee_data!N2943))</f>
        <v>Retirement</v>
      </c>
      <c r="O2943" t="str">
        <f>TRIM(employee_data!O2943)</f>
        <v>These these by when here attorney special.</v>
      </c>
      <c r="P2943" t="str">
        <f>TRIM(PROPER(employee_data!P2943))</f>
        <v>Production</v>
      </c>
      <c r="Q2943" t="str">
        <f>TRIM(PROPER(employee_data!Q2943))</f>
        <v>Field Operations</v>
      </c>
      <c r="R2943" s="2">
        <f>DATEVALUE(TEXT(employee_data!R2943,"dd/mm/yyyy"))</f>
        <v>32911</v>
      </c>
      <c r="S2943" t="str">
        <f>TRIM(UPPER(employee_data!S2943))</f>
        <v>MA</v>
      </c>
      <c r="T2943" t="str">
        <f>TRIM(PROPER(employee_data!T2943))</f>
        <v>Apprentice</v>
      </c>
      <c r="U2943" t="str">
        <f>TRIM(PROPER(employee_data!U2943))</f>
        <v>Male</v>
      </c>
      <c r="V2943" t="str">
        <f>TRIM(employee_data!V2943)</f>
        <v>61176</v>
      </c>
      <c r="W2943" t="str">
        <f>TRIM(PROPER(employee_data!W2943))</f>
        <v>Black</v>
      </c>
      <c r="X2943" t="str">
        <f>TRIM(PROPER(employee_data!X2943))</f>
        <v>Married</v>
      </c>
      <c r="Y2943" t="str">
        <f>TRIM(PROPER(employee_data!Y2943))</f>
        <v>Exceeds</v>
      </c>
      <c r="Z2943" s="4">
        <v>5</v>
      </c>
    </row>
    <row r="2944" spans="1:26" x14ac:dyDescent="0.25">
      <c r="A2944" t="str">
        <f>TRIM(employee_data!A2944)</f>
        <v>3369</v>
      </c>
      <c r="B2944" t="str">
        <f>TRIM(PROPER(employee_data!B2944))</f>
        <v>Mylie</v>
      </c>
      <c r="C2944" t="str">
        <f>TRIM(PROPER(employee_data!C2944))</f>
        <v>Callahan</v>
      </c>
      <c r="D2944" s="2">
        <f>DATEVALUE(TEXT(employee_data!D2944,"dd/mm/yyyy"))</f>
        <v>44769</v>
      </c>
      <c r="E2944" s="2">
        <f>IFERROR(DATEVALUE(TEXT(employee_data!E2944,"dd/mm/yyyy")),TRIM(""))</f>
        <v>45009</v>
      </c>
      <c r="F2944" t="str">
        <f>TRIM(employee_data!F2944)</f>
        <v>Production Technician II</v>
      </c>
      <c r="G2944" t="str">
        <f>TRIM(PROPER(employee_data!G2944))</f>
        <v>Jeff Cabrera</v>
      </c>
      <c r="H2944" t="str">
        <f>TRIM(employee_data!H2944)</f>
        <v>mylie.callahan@bilearner.com</v>
      </c>
      <c r="I2944" t="str">
        <f>TRIM(UPPER(employee_data!I2944))</f>
        <v>SVG</v>
      </c>
      <c r="J2944" t="str">
        <f>TRIM(PROPER(employee_data!J2944))</f>
        <v>Leave Of Absence</v>
      </c>
      <c r="K2944" t="str">
        <f>TRIM(PROPER(employee_data!K2944))</f>
        <v>Part-Time</v>
      </c>
      <c r="L2944" t="str">
        <f>TRIM(PROPER(employee_data!L2944))</f>
        <v>Zone A</v>
      </c>
      <c r="M2944" t="str">
        <f>TRIM(PROPER(employee_data!M2944))</f>
        <v>Temporary</v>
      </c>
      <c r="N2944" t="str">
        <f>TRIM(PROPER(employee_data!N2944))</f>
        <v>Resignation</v>
      </c>
      <c r="O2944" t="str">
        <f>TRIM(employee_data!O2944)</f>
        <v>Teacher contain heart continue pay form short.</v>
      </c>
      <c r="P2944" t="str">
        <f>TRIM(PROPER(employee_data!P2944))</f>
        <v>Production</v>
      </c>
      <c r="Q2944" t="str">
        <f>TRIM(PROPER(employee_data!Q2944))</f>
        <v>General - Con</v>
      </c>
      <c r="R2944" s="2">
        <f>DATEVALUE(TEXT(employee_data!R2944,"dd/mm/yyyy"))</f>
        <v>18504</v>
      </c>
      <c r="S2944" t="str">
        <f>TRIM(UPPER(employee_data!S2944))</f>
        <v>MA</v>
      </c>
      <c r="T2944" t="str">
        <f>TRIM(PROPER(employee_data!T2944))</f>
        <v>Locator</v>
      </c>
      <c r="U2944" t="str">
        <f>TRIM(PROPER(employee_data!U2944))</f>
        <v>Female</v>
      </c>
      <c r="V2944" t="str">
        <f>TRIM(employee_data!V2944)</f>
        <v>22374</v>
      </c>
      <c r="W2944" t="str">
        <f>TRIM(PROPER(employee_data!W2944))</f>
        <v>Other</v>
      </c>
      <c r="X2944" t="str">
        <f>TRIM(PROPER(employee_data!X2944))</f>
        <v>Single</v>
      </c>
      <c r="Y2944" t="str">
        <f>TRIM(PROPER(employee_data!Y2944))</f>
        <v>Exceeds</v>
      </c>
      <c r="Z2944" s="4">
        <v>2</v>
      </c>
    </row>
    <row r="2945" spans="1:26" x14ac:dyDescent="0.25">
      <c r="A2945" t="str">
        <f>TRIM(employee_data!A2945)</f>
        <v>3370</v>
      </c>
      <c r="B2945" t="str">
        <f>TRIM(PROPER(employee_data!B2945))</f>
        <v>Jadiel</v>
      </c>
      <c r="C2945" t="str">
        <f>TRIM(PROPER(employee_data!C2945))</f>
        <v>Dickson</v>
      </c>
      <c r="D2945" s="2">
        <f>DATEVALUE(TEXT(employee_data!D2945,"dd/mm/yyyy"))</f>
        <v>44732</v>
      </c>
      <c r="E2945" s="2" t="str">
        <f>IFERROR(DATEVALUE(TEXT(employee_data!E2945,"dd/mm/yyyy")),TRIM(""))</f>
        <v/>
      </c>
      <c r="F2945" t="str">
        <f>TRIM(employee_data!F2945)</f>
        <v>Production Technician II</v>
      </c>
      <c r="G2945" t="str">
        <f>TRIM(PROPER(employee_data!G2945))</f>
        <v>Chris Burke</v>
      </c>
      <c r="H2945" t="str">
        <f>TRIM(employee_data!H2945)</f>
        <v>jadiel.dickson@bilearner.com</v>
      </c>
      <c r="I2945" t="str">
        <f>TRIM(UPPER(employee_data!I2945))</f>
        <v>EW</v>
      </c>
      <c r="J2945" t="str">
        <f>TRIM(PROPER(employee_data!J2945))</f>
        <v>Active</v>
      </c>
      <c r="K2945" t="str">
        <f>TRIM(PROPER(employee_data!K2945))</f>
        <v>Contract</v>
      </c>
      <c r="L2945" t="str">
        <f>TRIM(PROPER(employee_data!L2945))</f>
        <v>Zone C</v>
      </c>
      <c r="M2945" t="str">
        <f>TRIM(PROPER(employee_data!M2945))</f>
        <v>Temporary</v>
      </c>
      <c r="N2945" t="str">
        <f>TRIM(PROPER(employee_data!N2945))</f>
        <v>Unk</v>
      </c>
      <c r="O2945" t="str">
        <f>TRIM(employee_data!O2945)</f>
        <v/>
      </c>
      <c r="P2945" t="str">
        <f>TRIM(PROPER(employee_data!P2945))</f>
        <v>Production</v>
      </c>
      <c r="Q2945" t="str">
        <f>TRIM(PROPER(employee_data!Q2945))</f>
        <v>General - Con</v>
      </c>
      <c r="R2945" s="2">
        <f>DATEVALUE(TEXT(employee_data!R2945,"dd/mm/yyyy"))</f>
        <v>21424</v>
      </c>
      <c r="S2945" t="str">
        <f>TRIM(UPPER(employee_data!S2945))</f>
        <v>MA</v>
      </c>
      <c r="T2945" t="str">
        <f>TRIM(PROPER(employee_data!T2945))</f>
        <v>Laborer</v>
      </c>
      <c r="U2945" t="str">
        <f>TRIM(PROPER(employee_data!U2945))</f>
        <v>Female</v>
      </c>
      <c r="V2945" t="str">
        <f>TRIM(employee_data!V2945)</f>
        <v>57215</v>
      </c>
      <c r="W2945" t="str">
        <f>TRIM(PROPER(employee_data!W2945))</f>
        <v>Asian</v>
      </c>
      <c r="X2945" t="str">
        <f>TRIM(PROPER(employee_data!X2945))</f>
        <v>Widowed</v>
      </c>
      <c r="Y2945" t="str">
        <f>TRIM(PROPER(employee_data!Y2945))</f>
        <v>Exceeds</v>
      </c>
      <c r="Z2945" s="4">
        <v>3</v>
      </c>
    </row>
    <row r="2946" spans="1:26" x14ac:dyDescent="0.25">
      <c r="A2946" t="str">
        <f>TRIM(employee_data!A2946)</f>
        <v>3371</v>
      </c>
      <c r="B2946" t="str">
        <f>TRIM(PROPER(employee_data!B2946))</f>
        <v>Aliya</v>
      </c>
      <c r="C2946" t="str">
        <f>TRIM(PROPER(employee_data!C2946))</f>
        <v>Moss</v>
      </c>
      <c r="D2946" s="2">
        <f>DATEVALUE(TEXT(employee_data!D2946,"dd/mm/yyyy"))</f>
        <v>44915</v>
      </c>
      <c r="E2946" s="2">
        <f>IFERROR(DATEVALUE(TEXT(employee_data!E2946,"dd/mm/yyyy")),TRIM(""))</f>
        <v>45007</v>
      </c>
      <c r="F2946" t="str">
        <f>TRIM(employee_data!F2946)</f>
        <v>Production Technician II</v>
      </c>
      <c r="G2946" t="str">
        <f>TRIM(PROPER(employee_data!G2946))</f>
        <v>Keith Rasmussen</v>
      </c>
      <c r="H2946" t="str">
        <f>TRIM(employee_data!H2946)</f>
        <v>aliya.moss@bilearner.com</v>
      </c>
      <c r="I2946" t="str">
        <f>TRIM(UPPER(employee_data!I2946))</f>
        <v>MSC</v>
      </c>
      <c r="J2946" t="str">
        <f>TRIM(PROPER(employee_data!J2946))</f>
        <v>Voluntarily Terminated</v>
      </c>
      <c r="K2946" t="str">
        <f>TRIM(PROPER(employee_data!K2946))</f>
        <v>Full-Time</v>
      </c>
      <c r="L2946" t="str">
        <f>TRIM(PROPER(employee_data!L2946))</f>
        <v>Zone A</v>
      </c>
      <c r="M2946" t="str">
        <f>TRIM(PROPER(employee_data!M2946))</f>
        <v>Full-Time</v>
      </c>
      <c r="N2946" t="str">
        <f>TRIM(PROPER(employee_data!N2946))</f>
        <v>Resignation</v>
      </c>
      <c r="O2946" t="str">
        <f>TRIM(employee_data!O2946)</f>
        <v>Feel pattern require stand.</v>
      </c>
      <c r="P2946" t="str">
        <f>TRIM(PROPER(employee_data!P2946))</f>
        <v>Production</v>
      </c>
      <c r="Q2946" t="str">
        <f>TRIM(PROPER(employee_data!Q2946))</f>
        <v>Wireless</v>
      </c>
      <c r="R2946" s="2">
        <f>DATEVALUE(TEXT(employee_data!R2946,"dd/mm/yyyy"))</f>
        <v>25894</v>
      </c>
      <c r="S2946" t="str">
        <f>TRIM(UPPER(employee_data!S2946))</f>
        <v>MA</v>
      </c>
      <c r="T2946" t="str">
        <f>TRIM(PROPER(employee_data!T2946))</f>
        <v>Manager</v>
      </c>
      <c r="U2946" t="str">
        <f>TRIM(PROPER(employee_data!U2946))</f>
        <v>Female</v>
      </c>
      <c r="V2946" t="str">
        <f>TRIM(employee_data!V2946)</f>
        <v>5985</v>
      </c>
      <c r="W2946" t="str">
        <f>TRIM(PROPER(employee_data!W2946))</f>
        <v>Hispanic</v>
      </c>
      <c r="X2946" t="str">
        <f>TRIM(PROPER(employee_data!X2946))</f>
        <v>Married</v>
      </c>
      <c r="Y2946" t="str">
        <f>TRIM(PROPER(employee_data!Y2946))</f>
        <v>Exceeds</v>
      </c>
      <c r="Z2946" s="4">
        <v>3</v>
      </c>
    </row>
    <row r="2947" spans="1:26" x14ac:dyDescent="0.25">
      <c r="A2947" t="str">
        <f>TRIM(employee_data!A2947)</f>
        <v>3372</v>
      </c>
      <c r="B2947" t="str">
        <f>TRIM(PROPER(employee_data!B2947))</f>
        <v>Kylie</v>
      </c>
      <c r="C2947" t="str">
        <f>TRIM(PROPER(employee_data!C2947))</f>
        <v>Roman</v>
      </c>
      <c r="D2947" s="2">
        <f>DATEVALUE(TEXT(employee_data!D2947,"dd/mm/yyyy"))</f>
        <v>44940</v>
      </c>
      <c r="E2947" s="2">
        <f>IFERROR(DATEVALUE(TEXT(employee_data!E2947,"dd/mm/yyyy")),TRIM(""))</f>
        <v>44999</v>
      </c>
      <c r="F2947" t="str">
        <f>TRIM(employee_data!F2947)</f>
        <v>Production Technician I</v>
      </c>
      <c r="G2947" t="str">
        <f>TRIM(PROPER(employee_data!G2947))</f>
        <v>Tammy Small</v>
      </c>
      <c r="H2947" t="str">
        <f>TRIM(employee_data!H2947)</f>
        <v>kylie.roman@bilearner.com</v>
      </c>
      <c r="I2947" t="str">
        <f>TRIM(UPPER(employee_data!I2947))</f>
        <v>TNS</v>
      </c>
      <c r="J2947" t="str">
        <f>TRIM(PROPER(employee_data!J2947))</f>
        <v>Voluntarily Terminated</v>
      </c>
      <c r="K2947" t="str">
        <f>TRIM(PROPER(employee_data!K2947))</f>
        <v>Contract</v>
      </c>
      <c r="L2947" t="str">
        <f>TRIM(PROPER(employee_data!L2947))</f>
        <v>Zone C</v>
      </c>
      <c r="M2947" t="str">
        <f>TRIM(PROPER(employee_data!M2947))</f>
        <v>Part-Time</v>
      </c>
      <c r="N2947" t="str">
        <f>TRIM(PROPER(employee_data!N2947))</f>
        <v>Involuntary</v>
      </c>
      <c r="O2947" t="str">
        <f>TRIM(employee_data!O2947)</f>
        <v>Try statement audience too material film.</v>
      </c>
      <c r="P2947" t="str">
        <f>TRIM(PROPER(employee_data!P2947))</f>
        <v>Production</v>
      </c>
      <c r="Q2947" t="str">
        <f>TRIM(PROPER(employee_data!Q2947))</f>
        <v>Project Management - Con</v>
      </c>
      <c r="R2947" s="2">
        <f>DATEVALUE(TEXT(employee_data!R2947,"dd/mm/yyyy"))</f>
        <v>33751</v>
      </c>
      <c r="S2947" t="str">
        <f>TRIM(UPPER(employee_data!S2947))</f>
        <v>MA</v>
      </c>
      <c r="T2947" t="str">
        <f>TRIM(PROPER(employee_data!T2947))</f>
        <v>Manager</v>
      </c>
      <c r="U2947" t="str">
        <f>TRIM(PROPER(employee_data!U2947))</f>
        <v>Female</v>
      </c>
      <c r="V2947" t="str">
        <f>TRIM(employee_data!V2947)</f>
        <v>94040</v>
      </c>
      <c r="W2947" t="str">
        <f>TRIM(PROPER(employee_data!W2947))</f>
        <v>Asian</v>
      </c>
      <c r="X2947" t="str">
        <f>TRIM(PROPER(employee_data!X2947))</f>
        <v>Divorced</v>
      </c>
      <c r="Y2947" t="str">
        <f>TRIM(PROPER(employee_data!Y2947))</f>
        <v>Fully Meets</v>
      </c>
      <c r="Z2947" s="4">
        <v>4</v>
      </c>
    </row>
    <row r="2948" spans="1:26" x14ac:dyDescent="0.25">
      <c r="A2948" t="str">
        <f>TRIM(employee_data!A2948)</f>
        <v>3373</v>
      </c>
      <c r="B2948" t="str">
        <f>TRIM(PROPER(employee_data!B2948))</f>
        <v>Karter</v>
      </c>
      <c r="C2948" t="str">
        <f>TRIM(PROPER(employee_data!C2948))</f>
        <v>Thornton</v>
      </c>
      <c r="D2948" s="2">
        <f>DATEVALUE(TEXT(employee_data!D2948,"dd/mm/yyyy"))</f>
        <v>43365</v>
      </c>
      <c r="E2948" s="2" t="str">
        <f>IFERROR(DATEVALUE(TEXT(employee_data!E2948,"dd/mm/yyyy")),TRIM(""))</f>
        <v/>
      </c>
      <c r="F2948" t="str">
        <f>TRIM(employee_data!F2948)</f>
        <v>Production Technician I</v>
      </c>
      <c r="G2948" t="str">
        <f>TRIM(PROPER(employee_data!G2948))</f>
        <v>Phillip Little</v>
      </c>
      <c r="H2948" t="str">
        <f>TRIM(employee_data!H2948)</f>
        <v>karter.thornton@bilearner.com</v>
      </c>
      <c r="I2948" t="str">
        <f>TRIM(UPPER(employee_data!I2948))</f>
        <v>PYZ</v>
      </c>
      <c r="J2948" t="str">
        <f>TRIM(PROPER(employee_data!J2948))</f>
        <v>Active</v>
      </c>
      <c r="K2948" t="str">
        <f>TRIM(PROPER(employee_data!K2948))</f>
        <v>Contract</v>
      </c>
      <c r="L2948" t="str">
        <f>TRIM(PROPER(employee_data!L2948))</f>
        <v>Zone A</v>
      </c>
      <c r="M2948" t="str">
        <f>TRIM(PROPER(employee_data!M2948))</f>
        <v>Temporary</v>
      </c>
      <c r="N2948" t="str">
        <f>TRIM(PROPER(employee_data!N2948))</f>
        <v>Unk</v>
      </c>
      <c r="O2948" t="str">
        <f>TRIM(employee_data!O2948)</f>
        <v/>
      </c>
      <c r="P2948" t="str">
        <f>TRIM(PROPER(employee_data!P2948))</f>
        <v>Production</v>
      </c>
      <c r="Q2948" t="str">
        <f>TRIM(PROPER(employee_data!Q2948))</f>
        <v>Aerial</v>
      </c>
      <c r="R2948" s="2">
        <f>DATEVALUE(TEXT(employee_data!R2948,"dd/mm/yyyy"))</f>
        <v>32545</v>
      </c>
      <c r="S2948" t="str">
        <f>TRIM(UPPER(employee_data!S2948))</f>
        <v>MA</v>
      </c>
      <c r="T2948" t="str">
        <f>TRIM(PROPER(employee_data!T2948))</f>
        <v>Foreman</v>
      </c>
      <c r="U2948" t="str">
        <f>TRIM(PROPER(employee_data!U2948))</f>
        <v>Male</v>
      </c>
      <c r="V2948" t="str">
        <f>TRIM(employee_data!V2948)</f>
        <v>35546</v>
      </c>
      <c r="W2948" t="str">
        <f>TRIM(PROPER(employee_data!W2948))</f>
        <v>Other</v>
      </c>
      <c r="X2948" t="str">
        <f>TRIM(PROPER(employee_data!X2948))</f>
        <v>Married</v>
      </c>
      <c r="Y2948" t="str">
        <f>TRIM(PROPER(employee_data!Y2948))</f>
        <v>Exceeds</v>
      </c>
      <c r="Z2948" s="4">
        <v>2</v>
      </c>
    </row>
    <row r="2949" spans="1:26" x14ac:dyDescent="0.25">
      <c r="A2949" t="str">
        <f>TRIM(employee_data!A2949)</f>
        <v>3374</v>
      </c>
      <c r="B2949" t="str">
        <f>TRIM(PROPER(employee_data!B2949))</f>
        <v>Ronald</v>
      </c>
      <c r="C2949" t="str">
        <f>TRIM(PROPER(employee_data!C2949))</f>
        <v>Bullock</v>
      </c>
      <c r="D2949" s="2">
        <f>DATEVALUE(TEXT(employee_data!D2949,"dd/mm/yyyy"))</f>
        <v>44828</v>
      </c>
      <c r="E2949" s="2">
        <f>IFERROR(DATEVALUE(TEXT(employee_data!E2949,"dd/mm/yyyy")),TRIM(""))</f>
        <v>44995</v>
      </c>
      <c r="F2949" t="str">
        <f>TRIM(employee_data!F2949)</f>
        <v>Production Technician I</v>
      </c>
      <c r="G2949" t="str">
        <f>TRIM(PROPER(employee_data!G2949))</f>
        <v>Thomas Rios</v>
      </c>
      <c r="H2949" t="str">
        <f>TRIM(employee_data!H2949)</f>
        <v>ronald.bullock@bilearner.com</v>
      </c>
      <c r="I2949" t="str">
        <f>TRIM(UPPER(employee_data!I2949))</f>
        <v>WBL</v>
      </c>
      <c r="J2949" t="str">
        <f>TRIM(PROPER(employee_data!J2949))</f>
        <v>Voluntarily Terminated</v>
      </c>
      <c r="K2949" t="str">
        <f>TRIM(PROPER(employee_data!K2949))</f>
        <v>Part-Time</v>
      </c>
      <c r="L2949" t="str">
        <f>TRIM(PROPER(employee_data!L2949))</f>
        <v>Zone A</v>
      </c>
      <c r="M2949" t="str">
        <f>TRIM(PROPER(employee_data!M2949))</f>
        <v>Temporary</v>
      </c>
      <c r="N2949" t="str">
        <f>TRIM(PROPER(employee_data!N2949))</f>
        <v>Involuntary</v>
      </c>
      <c r="O2949" t="str">
        <f>TRIM(employee_data!O2949)</f>
        <v>Data imagine bill possible want.</v>
      </c>
      <c r="P2949" t="str">
        <f>TRIM(PROPER(employee_data!P2949))</f>
        <v>Production</v>
      </c>
      <c r="Q2949" t="str">
        <f>TRIM(PROPER(employee_data!Q2949))</f>
        <v>Field Operations</v>
      </c>
      <c r="R2949" s="2">
        <f>DATEVALUE(TEXT(employee_data!R2949,"dd/mm/yyyy"))</f>
        <v>36498</v>
      </c>
      <c r="S2949" t="str">
        <f>TRIM(UPPER(employee_data!S2949))</f>
        <v>MA</v>
      </c>
      <c r="T2949" t="str">
        <f>TRIM(PROPER(employee_data!T2949))</f>
        <v>Laborer</v>
      </c>
      <c r="U2949" t="str">
        <f>TRIM(PROPER(employee_data!U2949))</f>
        <v>Male</v>
      </c>
      <c r="V2949" t="str">
        <f>TRIM(employee_data!V2949)</f>
        <v>33903</v>
      </c>
      <c r="W2949" t="str">
        <f>TRIM(PROPER(employee_data!W2949))</f>
        <v>Hispanic</v>
      </c>
      <c r="X2949" t="str">
        <f>TRIM(PROPER(employee_data!X2949))</f>
        <v>Divorced</v>
      </c>
      <c r="Y2949" t="str">
        <f>TRIM(PROPER(employee_data!Y2949))</f>
        <v>Exceeds</v>
      </c>
      <c r="Z2949" s="4">
        <v>4</v>
      </c>
    </row>
    <row r="2950" spans="1:26" x14ac:dyDescent="0.25">
      <c r="A2950" t="str">
        <f>TRIM(employee_data!A2950)</f>
        <v>3375</v>
      </c>
      <c r="B2950" t="str">
        <f>TRIM(PROPER(employee_data!B2950))</f>
        <v>Sharon</v>
      </c>
      <c r="C2950" t="str">
        <f>TRIM(PROPER(employee_data!C2950))</f>
        <v>Beltran</v>
      </c>
      <c r="D2950" s="2">
        <f>DATEVALUE(TEXT(employee_data!D2950,"dd/mm/yyyy"))</f>
        <v>43990</v>
      </c>
      <c r="E2950" s="2">
        <f>IFERROR(DATEVALUE(TEXT(employee_data!E2950,"dd/mm/yyyy")),TRIM(""))</f>
        <v>44390</v>
      </c>
      <c r="F2950" t="str">
        <f>TRIM(employee_data!F2950)</f>
        <v>Production Technician I</v>
      </c>
      <c r="G2950" t="str">
        <f>TRIM(PROPER(employee_data!G2950))</f>
        <v>Kathy Kelley</v>
      </c>
      <c r="H2950" t="str">
        <f>TRIM(employee_data!H2950)</f>
        <v>sharon.beltran@bilearner.com</v>
      </c>
      <c r="I2950" t="str">
        <f>TRIM(UPPER(employee_data!I2950))</f>
        <v>NEL</v>
      </c>
      <c r="J2950" t="str">
        <f>TRIM(PROPER(employee_data!J2950))</f>
        <v>Voluntarily Terminated</v>
      </c>
      <c r="K2950" t="str">
        <f>TRIM(PROPER(employee_data!K2950))</f>
        <v>Full-Time</v>
      </c>
      <c r="L2950" t="str">
        <f>TRIM(PROPER(employee_data!L2950))</f>
        <v>Zone B</v>
      </c>
      <c r="M2950" t="str">
        <f>TRIM(PROPER(employee_data!M2950))</f>
        <v>Full-Time</v>
      </c>
      <c r="N2950" t="str">
        <f>TRIM(PROPER(employee_data!N2950))</f>
        <v>Voluntary</v>
      </c>
      <c r="O2950" t="str">
        <f>TRIM(employee_data!O2950)</f>
        <v>Theory majority born with.</v>
      </c>
      <c r="P2950" t="str">
        <f>TRIM(PROPER(employee_data!P2950))</f>
        <v>Production</v>
      </c>
      <c r="Q2950" t="str">
        <f>TRIM(PROPER(employee_data!Q2950))</f>
        <v>Engineers</v>
      </c>
      <c r="R2950" s="2">
        <f>DATEVALUE(TEXT(employee_data!R2950,"dd/mm/yyyy"))</f>
        <v>36423</v>
      </c>
      <c r="S2950" t="str">
        <f>TRIM(UPPER(employee_data!S2950))</f>
        <v>MA</v>
      </c>
      <c r="T2950" t="str">
        <f>TRIM(PROPER(employee_data!T2950))</f>
        <v>Program Manager</v>
      </c>
      <c r="U2950" t="str">
        <f>TRIM(PROPER(employee_data!U2950))</f>
        <v>Female</v>
      </c>
      <c r="V2950" t="str">
        <f>TRIM(employee_data!V2950)</f>
        <v>58194</v>
      </c>
      <c r="W2950" t="str">
        <f>TRIM(PROPER(employee_data!W2950))</f>
        <v>Black</v>
      </c>
      <c r="X2950" t="str">
        <f>TRIM(PROPER(employee_data!X2950))</f>
        <v>Divorced</v>
      </c>
      <c r="Y2950" t="str">
        <f>TRIM(PROPER(employee_data!Y2950))</f>
        <v>Exceeds</v>
      </c>
      <c r="Z2950" s="4">
        <v>3</v>
      </c>
    </row>
    <row r="2951" spans="1:26" x14ac:dyDescent="0.25">
      <c r="A2951" t="str">
        <f>TRIM(employee_data!A2951)</f>
        <v>3376</v>
      </c>
      <c r="B2951" t="str">
        <f>TRIM(PROPER(employee_data!B2951))</f>
        <v>Maren</v>
      </c>
      <c r="C2951" t="str">
        <f>TRIM(PROPER(employee_data!C2951))</f>
        <v>Anderson</v>
      </c>
      <c r="D2951" s="2">
        <f>DATEVALUE(TEXT(employee_data!D2951,"dd/mm/yyyy"))</f>
        <v>45113</v>
      </c>
      <c r="E2951" s="2" t="str">
        <f>IFERROR(DATEVALUE(TEXT(employee_data!E2951,"dd/mm/yyyy")),TRIM(""))</f>
        <v/>
      </c>
      <c r="F2951" t="str">
        <f>TRIM(employee_data!F2951)</f>
        <v>Production Technician I</v>
      </c>
      <c r="G2951" t="str">
        <f>TRIM(PROPER(employee_data!G2951))</f>
        <v>Christopher Sexton</v>
      </c>
      <c r="H2951" t="str">
        <f>TRIM(employee_data!H2951)</f>
        <v>maren.anderson@bilearner.com</v>
      </c>
      <c r="I2951" t="str">
        <f>TRIM(UPPER(employee_data!I2951))</f>
        <v>PL</v>
      </c>
      <c r="J2951" t="str">
        <f>TRIM(PROPER(employee_data!J2951))</f>
        <v>Active</v>
      </c>
      <c r="K2951" t="str">
        <f>TRIM(PROPER(employee_data!K2951))</f>
        <v>Part-Time</v>
      </c>
      <c r="L2951" t="str">
        <f>TRIM(PROPER(employee_data!L2951))</f>
        <v>Zone B</v>
      </c>
      <c r="M2951" t="str">
        <f>TRIM(PROPER(employee_data!M2951))</f>
        <v>Temporary</v>
      </c>
      <c r="N2951" t="str">
        <f>TRIM(PROPER(employee_data!N2951))</f>
        <v>Unk</v>
      </c>
      <c r="O2951" t="str">
        <f>TRIM(employee_data!O2951)</f>
        <v/>
      </c>
      <c r="P2951" t="str">
        <f>TRIM(PROPER(employee_data!P2951))</f>
        <v>Production</v>
      </c>
      <c r="Q2951" t="str">
        <f>TRIM(PROPER(employee_data!Q2951))</f>
        <v>Field Operations</v>
      </c>
      <c r="R2951" s="2">
        <f>DATEVALUE(TEXT(employee_data!R2951,"dd/mm/yyyy"))</f>
        <v>31727</v>
      </c>
      <c r="S2951" t="str">
        <f>TRIM(UPPER(employee_data!S2951))</f>
        <v>MA</v>
      </c>
      <c r="T2951" t="str">
        <f>TRIM(PROPER(employee_data!T2951))</f>
        <v>Technician</v>
      </c>
      <c r="U2951" t="str">
        <f>TRIM(PROPER(employee_data!U2951))</f>
        <v>Female</v>
      </c>
      <c r="V2951" t="str">
        <f>TRIM(employee_data!V2951)</f>
        <v>7445</v>
      </c>
      <c r="W2951" t="str">
        <f>TRIM(PROPER(employee_data!W2951))</f>
        <v>Asian</v>
      </c>
      <c r="X2951" t="str">
        <f>TRIM(PROPER(employee_data!X2951))</f>
        <v>Single</v>
      </c>
      <c r="Y2951" t="str">
        <f>TRIM(PROPER(employee_data!Y2951))</f>
        <v>Exceeds</v>
      </c>
      <c r="Z2951" s="4">
        <v>5</v>
      </c>
    </row>
    <row r="2952" spans="1:26" x14ac:dyDescent="0.25">
      <c r="A2952" t="str">
        <f>TRIM(employee_data!A2952)</f>
        <v>3377</v>
      </c>
      <c r="B2952" t="str">
        <f>TRIM(PROPER(employee_data!B2952))</f>
        <v>Cruz</v>
      </c>
      <c r="C2952" t="str">
        <f>TRIM(PROPER(employee_data!C2952))</f>
        <v>Ashley</v>
      </c>
      <c r="D2952" s="2">
        <f>DATEVALUE(TEXT(employee_data!D2952,"dd/mm/yyyy"))</f>
        <v>43885</v>
      </c>
      <c r="E2952" s="2">
        <f>IFERROR(DATEVALUE(TEXT(employee_data!E2952,"dd/mm/yyyy")),TRIM(""))</f>
        <v>45059</v>
      </c>
      <c r="F2952" t="str">
        <f>TRIM(employee_data!F2952)</f>
        <v>Production Technician I</v>
      </c>
      <c r="G2952" t="str">
        <f>TRIM(PROPER(employee_data!G2952))</f>
        <v>Evan Schultz</v>
      </c>
      <c r="H2952" t="str">
        <f>TRIM(employee_data!H2952)</f>
        <v>cruz.ashley@bilearner.com</v>
      </c>
      <c r="I2952" t="str">
        <f>TRIM(UPPER(employee_data!I2952))</f>
        <v>BPC</v>
      </c>
      <c r="J2952" t="str">
        <f>TRIM(PROPER(employee_data!J2952))</f>
        <v>Active</v>
      </c>
      <c r="K2952" t="str">
        <f>TRIM(PROPER(employee_data!K2952))</f>
        <v>Part-Time</v>
      </c>
      <c r="L2952" t="str">
        <f>TRIM(PROPER(employee_data!L2952))</f>
        <v>Zone A</v>
      </c>
      <c r="M2952" t="str">
        <f>TRIM(PROPER(employee_data!M2952))</f>
        <v>Temporary</v>
      </c>
      <c r="N2952" t="str">
        <f>TRIM(PROPER(employee_data!N2952))</f>
        <v>Resignation</v>
      </c>
      <c r="O2952" t="str">
        <f>TRIM(employee_data!O2952)</f>
        <v>Tough very bad spend feeling college require.</v>
      </c>
      <c r="P2952" t="str">
        <f>TRIM(PROPER(employee_data!P2952))</f>
        <v>Production</v>
      </c>
      <c r="Q2952" t="str">
        <f>TRIM(PROPER(employee_data!Q2952))</f>
        <v>Splicing</v>
      </c>
      <c r="R2952" s="2">
        <f>DATEVALUE(TEXT(employee_data!R2952,"dd/mm/yyyy"))</f>
        <v>32757</v>
      </c>
      <c r="S2952" t="str">
        <f>TRIM(UPPER(employee_data!S2952))</f>
        <v>MA</v>
      </c>
      <c r="T2952" t="str">
        <f>TRIM(PROPER(employee_data!T2952))</f>
        <v>Foreman</v>
      </c>
      <c r="U2952" t="str">
        <f>TRIM(PROPER(employee_data!U2952))</f>
        <v>Female</v>
      </c>
      <c r="V2952" t="str">
        <f>TRIM(employee_data!V2952)</f>
        <v>52336</v>
      </c>
      <c r="W2952" t="str">
        <f>TRIM(PROPER(employee_data!W2952))</f>
        <v>Asian</v>
      </c>
      <c r="X2952" t="str">
        <f>TRIM(PROPER(employee_data!X2952))</f>
        <v>Widowed</v>
      </c>
      <c r="Y2952" t="str">
        <f>TRIM(PROPER(employee_data!Y2952))</f>
        <v>Exceeds</v>
      </c>
      <c r="Z2952" s="4">
        <v>4</v>
      </c>
    </row>
    <row r="2953" spans="1:26" x14ac:dyDescent="0.25">
      <c r="A2953" t="str">
        <f>TRIM(employee_data!A2953)</f>
        <v>3378</v>
      </c>
      <c r="B2953" t="str">
        <f>TRIM(PROPER(employee_data!B2953))</f>
        <v>Enzo</v>
      </c>
      <c r="C2953" t="str">
        <f>TRIM(PROPER(employee_data!C2953))</f>
        <v>Carney</v>
      </c>
      <c r="D2953" s="2">
        <f>DATEVALUE(TEXT(employee_data!D2953,"dd/mm/yyyy"))</f>
        <v>44342</v>
      </c>
      <c r="E2953" s="2" t="str">
        <f>IFERROR(DATEVALUE(TEXT(employee_data!E2953,"dd/mm/yyyy")),TRIM(""))</f>
        <v/>
      </c>
      <c r="F2953" t="str">
        <f>TRIM(employee_data!F2953)</f>
        <v>Production Technician I</v>
      </c>
      <c r="G2953" t="str">
        <f>TRIM(PROPER(employee_data!G2953))</f>
        <v>Joshua Burton</v>
      </c>
      <c r="H2953" t="str">
        <f>TRIM(employee_data!H2953)</f>
        <v>enzo.carney@bilearner.com</v>
      </c>
      <c r="I2953" t="str">
        <f>TRIM(UPPER(employee_data!I2953))</f>
        <v>CCDR</v>
      </c>
      <c r="J2953" t="str">
        <f>TRIM(PROPER(employee_data!J2953))</f>
        <v>Active</v>
      </c>
      <c r="K2953" t="str">
        <f>TRIM(PROPER(employee_data!K2953))</f>
        <v>Contract</v>
      </c>
      <c r="L2953" t="str">
        <f>TRIM(PROPER(employee_data!L2953))</f>
        <v>Zone B</v>
      </c>
      <c r="M2953" t="str">
        <f>TRIM(PROPER(employee_data!M2953))</f>
        <v>Temporary</v>
      </c>
      <c r="N2953" t="str">
        <f>TRIM(PROPER(employee_data!N2953))</f>
        <v>Unk</v>
      </c>
      <c r="O2953" t="str">
        <f>TRIM(employee_data!O2953)</f>
        <v/>
      </c>
      <c r="P2953" t="str">
        <f>TRIM(PROPER(employee_data!P2953))</f>
        <v>Production</v>
      </c>
      <c r="Q2953" t="str">
        <f>TRIM(PROPER(employee_data!Q2953))</f>
        <v>General - Con</v>
      </c>
      <c r="R2953" s="2">
        <f>DATEVALUE(TEXT(employee_data!R2953,"dd/mm/yyyy"))</f>
        <v>34216</v>
      </c>
      <c r="S2953" t="str">
        <f>TRIM(UPPER(employee_data!S2953))</f>
        <v>MA</v>
      </c>
      <c r="T2953" t="str">
        <f>TRIM(PROPER(employee_data!T2953))</f>
        <v>Technician</v>
      </c>
      <c r="U2953" t="str">
        <f>TRIM(PROPER(employee_data!U2953))</f>
        <v>Female</v>
      </c>
      <c r="V2953" t="str">
        <f>TRIM(employee_data!V2953)</f>
        <v>53521</v>
      </c>
      <c r="W2953" t="str">
        <f>TRIM(PROPER(employee_data!W2953))</f>
        <v>White</v>
      </c>
      <c r="X2953" t="str">
        <f>TRIM(PROPER(employee_data!X2953))</f>
        <v>Single</v>
      </c>
      <c r="Y2953" t="str">
        <f>TRIM(PROPER(employee_data!Y2953))</f>
        <v>Exceeds</v>
      </c>
      <c r="Z2953" s="4">
        <v>3</v>
      </c>
    </row>
    <row r="2954" spans="1:26" x14ac:dyDescent="0.25">
      <c r="A2954" t="str">
        <f>TRIM(employee_data!A2954)</f>
        <v>3379</v>
      </c>
      <c r="B2954" t="str">
        <f>TRIM(PROPER(employee_data!B2954))</f>
        <v>Marquis</v>
      </c>
      <c r="C2954" t="str">
        <f>TRIM(PROPER(employee_data!C2954))</f>
        <v>Joseph</v>
      </c>
      <c r="D2954" s="2">
        <f>DATEVALUE(TEXT(employee_data!D2954,"dd/mm/yyyy"))</f>
        <v>45025</v>
      </c>
      <c r="E2954" s="2">
        <f>IFERROR(DATEVALUE(TEXT(employee_data!E2954,"dd/mm/yyyy")),TRIM(""))</f>
        <v>45091</v>
      </c>
      <c r="F2954" t="str">
        <f>TRIM(employee_data!F2954)</f>
        <v>Production Technician I</v>
      </c>
      <c r="G2954" t="str">
        <f>TRIM(PROPER(employee_data!G2954))</f>
        <v>Walter Henry</v>
      </c>
      <c r="H2954" t="str">
        <f>TRIM(employee_data!H2954)</f>
        <v>marquis.joseph@bilearner.com</v>
      </c>
      <c r="I2954" t="str">
        <f>TRIM(UPPER(employee_data!I2954))</f>
        <v>SVG</v>
      </c>
      <c r="J2954" t="str">
        <f>TRIM(PROPER(employee_data!J2954))</f>
        <v>Leave Of Absence</v>
      </c>
      <c r="K2954" t="str">
        <f>TRIM(PROPER(employee_data!K2954))</f>
        <v>Contract</v>
      </c>
      <c r="L2954" t="str">
        <f>TRIM(PROPER(employee_data!L2954))</f>
        <v>Zone C</v>
      </c>
      <c r="M2954" t="str">
        <f>TRIM(PROPER(employee_data!M2954))</f>
        <v>Part-Time</v>
      </c>
      <c r="N2954" t="str">
        <f>TRIM(PROPER(employee_data!N2954))</f>
        <v>Voluntary</v>
      </c>
      <c r="O2954" t="str">
        <f>TRIM(employee_data!O2954)</f>
        <v>American community truth.</v>
      </c>
      <c r="P2954" t="str">
        <f>TRIM(PROPER(employee_data!P2954))</f>
        <v>Production</v>
      </c>
      <c r="Q2954" t="str">
        <f>TRIM(PROPER(employee_data!Q2954))</f>
        <v>Technology / It</v>
      </c>
      <c r="R2954" s="2">
        <f>DATEVALUE(TEXT(employee_data!R2954,"dd/mm/yyyy"))</f>
        <v>26838</v>
      </c>
      <c r="S2954" t="str">
        <f>TRIM(UPPER(employee_data!S2954))</f>
        <v>MA</v>
      </c>
      <c r="T2954" t="str">
        <f>TRIM(PROPER(employee_data!T2954))</f>
        <v>Helpdesk</v>
      </c>
      <c r="U2954" t="str">
        <f>TRIM(PROPER(employee_data!U2954))</f>
        <v>Female</v>
      </c>
      <c r="V2954" t="str">
        <f>TRIM(employee_data!V2954)</f>
        <v>48347</v>
      </c>
      <c r="W2954" t="str">
        <f>TRIM(PROPER(employee_data!W2954))</f>
        <v>Hispanic</v>
      </c>
      <c r="X2954" t="str">
        <f>TRIM(PROPER(employee_data!X2954))</f>
        <v>Married</v>
      </c>
      <c r="Y2954" t="str">
        <f>TRIM(PROPER(employee_data!Y2954))</f>
        <v>Exceeds</v>
      </c>
      <c r="Z2954" s="4">
        <v>4</v>
      </c>
    </row>
    <row r="2955" spans="1:26" x14ac:dyDescent="0.25">
      <c r="A2955" t="str">
        <f>TRIM(employee_data!A2955)</f>
        <v>3380</v>
      </c>
      <c r="B2955" t="str">
        <f>TRIM(PROPER(employee_data!B2955))</f>
        <v>Victor</v>
      </c>
      <c r="C2955" t="str">
        <f>TRIM(PROPER(employee_data!C2955))</f>
        <v>Ibarra</v>
      </c>
      <c r="D2955" s="2">
        <f>DATEVALUE(TEXT(employee_data!D2955,"dd/mm/yyyy"))</f>
        <v>45104</v>
      </c>
      <c r="E2955" s="2" t="str">
        <f>IFERROR(DATEVALUE(TEXT(employee_data!E2955,"dd/mm/yyyy")),TRIM(""))</f>
        <v/>
      </c>
      <c r="F2955" t="str">
        <f>TRIM(employee_data!F2955)</f>
        <v>Production Technician I</v>
      </c>
      <c r="G2955" t="str">
        <f>TRIM(PROPER(employee_data!G2955))</f>
        <v>Jonathan Richards</v>
      </c>
      <c r="H2955" t="str">
        <f>TRIM(employee_data!H2955)</f>
        <v>victor.ibarra@bilearner.com</v>
      </c>
      <c r="I2955" t="str">
        <f>TRIM(UPPER(employee_data!I2955))</f>
        <v>EW</v>
      </c>
      <c r="J2955" t="str">
        <f>TRIM(PROPER(employee_data!J2955))</f>
        <v>Active</v>
      </c>
      <c r="K2955" t="str">
        <f>TRIM(PROPER(employee_data!K2955))</f>
        <v>Full-Time</v>
      </c>
      <c r="L2955" t="str">
        <f>TRIM(PROPER(employee_data!L2955))</f>
        <v>Zone C</v>
      </c>
      <c r="M2955" t="str">
        <f>TRIM(PROPER(employee_data!M2955))</f>
        <v>Temporary</v>
      </c>
      <c r="N2955" t="str">
        <f>TRIM(PROPER(employee_data!N2955))</f>
        <v>Unk</v>
      </c>
      <c r="O2955" t="str">
        <f>TRIM(employee_data!O2955)</f>
        <v/>
      </c>
      <c r="P2955" t="str">
        <f>TRIM(PROPER(employee_data!P2955))</f>
        <v>Production</v>
      </c>
      <c r="Q2955" t="str">
        <f>TRIM(PROPER(employee_data!Q2955))</f>
        <v>Field Operations</v>
      </c>
      <c r="R2955" s="2">
        <f>DATEVALUE(TEXT(employee_data!R2955,"dd/mm/yyyy"))</f>
        <v>31035</v>
      </c>
      <c r="S2955" t="str">
        <f>TRIM(UPPER(employee_data!S2955))</f>
        <v>MA</v>
      </c>
      <c r="T2955" t="str">
        <f>TRIM(PROPER(employee_data!T2955))</f>
        <v>Technician</v>
      </c>
      <c r="U2955" t="str">
        <f>TRIM(PROPER(employee_data!U2955))</f>
        <v>Male</v>
      </c>
      <c r="V2955" t="str">
        <f>TRIM(employee_data!V2955)</f>
        <v>9268</v>
      </c>
      <c r="W2955" t="str">
        <f>TRIM(PROPER(employee_data!W2955))</f>
        <v>Black</v>
      </c>
      <c r="X2955" t="str">
        <f>TRIM(PROPER(employee_data!X2955))</f>
        <v>Widowed</v>
      </c>
      <c r="Y2955" t="str">
        <f>TRIM(PROPER(employee_data!Y2955))</f>
        <v>Exceeds</v>
      </c>
      <c r="Z2955" s="4">
        <v>1</v>
      </c>
    </row>
    <row r="2956" spans="1:26" x14ac:dyDescent="0.25">
      <c r="A2956" t="str">
        <f>TRIM(employee_data!A2956)</f>
        <v>3381</v>
      </c>
      <c r="B2956" t="str">
        <f>TRIM(PROPER(employee_data!B2956))</f>
        <v>Annabelle</v>
      </c>
      <c r="C2956" t="str">
        <f>TRIM(PROPER(employee_data!C2956))</f>
        <v>Marquez</v>
      </c>
      <c r="D2956" s="2">
        <f>DATEVALUE(TEXT(employee_data!D2956,"dd/mm/yyyy"))</f>
        <v>44915</v>
      </c>
      <c r="E2956" s="2" t="str">
        <f>IFERROR(DATEVALUE(TEXT(employee_data!E2956,"dd/mm/yyyy")),TRIM(""))</f>
        <v/>
      </c>
      <c r="F2956" t="str">
        <f>TRIM(employee_data!F2956)</f>
        <v>Production Technician I</v>
      </c>
      <c r="G2956" t="str">
        <f>TRIM(PROPER(employee_data!G2956))</f>
        <v>Kevin Escobar</v>
      </c>
      <c r="H2956" t="str">
        <f>TRIM(employee_data!H2956)</f>
        <v>annabelle.marquez@bilearner.com</v>
      </c>
      <c r="I2956" t="str">
        <f>TRIM(UPPER(employee_data!I2956))</f>
        <v>MSC</v>
      </c>
      <c r="J2956" t="str">
        <f>TRIM(PROPER(employee_data!J2956))</f>
        <v>Active</v>
      </c>
      <c r="K2956" t="str">
        <f>TRIM(PROPER(employee_data!K2956))</f>
        <v>Contract</v>
      </c>
      <c r="L2956" t="str">
        <f>TRIM(PROPER(employee_data!L2956))</f>
        <v>Zone C</v>
      </c>
      <c r="M2956" t="str">
        <f>TRIM(PROPER(employee_data!M2956))</f>
        <v>Part-Time</v>
      </c>
      <c r="N2956" t="str">
        <f>TRIM(PROPER(employee_data!N2956))</f>
        <v>Unk</v>
      </c>
      <c r="O2956" t="str">
        <f>TRIM(employee_data!O2956)</f>
        <v/>
      </c>
      <c r="P2956" t="str">
        <f>TRIM(PROPER(employee_data!P2956))</f>
        <v>Production</v>
      </c>
      <c r="Q2956" t="str">
        <f>TRIM(PROPER(employee_data!Q2956))</f>
        <v>Field Operations</v>
      </c>
      <c r="R2956" s="2">
        <f>DATEVALUE(TEXT(employee_data!R2956,"dd/mm/yyyy"))</f>
        <v>20057</v>
      </c>
      <c r="S2956" t="str">
        <f>TRIM(UPPER(employee_data!S2956))</f>
        <v>MA</v>
      </c>
      <c r="T2956" t="str">
        <f>TRIM(PROPER(employee_data!T2956))</f>
        <v>Foreman</v>
      </c>
      <c r="U2956" t="str">
        <f>TRIM(PROPER(employee_data!U2956))</f>
        <v>Male</v>
      </c>
      <c r="V2956" t="str">
        <f>TRIM(employee_data!V2956)</f>
        <v>20032</v>
      </c>
      <c r="W2956" t="str">
        <f>TRIM(PROPER(employee_data!W2956))</f>
        <v>White</v>
      </c>
      <c r="X2956" t="str">
        <f>TRIM(PROPER(employee_data!X2956))</f>
        <v>Single</v>
      </c>
      <c r="Y2956" t="str">
        <f>TRIM(PROPER(employee_data!Y2956))</f>
        <v>Exceeds</v>
      </c>
      <c r="Z2956" s="4">
        <v>3</v>
      </c>
    </row>
    <row r="2957" spans="1:26" x14ac:dyDescent="0.25">
      <c r="A2957" t="str">
        <f>TRIM(employee_data!A2957)</f>
        <v>3382</v>
      </c>
      <c r="B2957" t="str">
        <f>TRIM(PROPER(employee_data!B2957))</f>
        <v>Romeo</v>
      </c>
      <c r="C2957" t="str">
        <f>TRIM(PROPER(employee_data!C2957))</f>
        <v>Gordon</v>
      </c>
      <c r="D2957" s="2">
        <f>DATEVALUE(TEXT(employee_data!D2957,"dd/mm/yyyy"))</f>
        <v>43414</v>
      </c>
      <c r="E2957" s="2" t="str">
        <f>IFERROR(DATEVALUE(TEXT(employee_data!E2957,"dd/mm/yyyy")),TRIM(""))</f>
        <v/>
      </c>
      <c r="F2957" t="str">
        <f>TRIM(employee_data!F2957)</f>
        <v>Production Technician I</v>
      </c>
      <c r="G2957" t="str">
        <f>TRIM(PROPER(employee_data!G2957))</f>
        <v>Thomas Elliott</v>
      </c>
      <c r="H2957" t="str">
        <f>TRIM(employee_data!H2957)</f>
        <v>romeo.gordon@bilearner.com</v>
      </c>
      <c r="I2957" t="str">
        <f>TRIM(UPPER(employee_data!I2957))</f>
        <v>TNS</v>
      </c>
      <c r="J2957" t="str">
        <f>TRIM(PROPER(employee_data!J2957))</f>
        <v>Active</v>
      </c>
      <c r="K2957" t="str">
        <f>TRIM(PROPER(employee_data!K2957))</f>
        <v>Part-Time</v>
      </c>
      <c r="L2957" t="str">
        <f>TRIM(PROPER(employee_data!L2957))</f>
        <v>Zone C</v>
      </c>
      <c r="M2957" t="str">
        <f>TRIM(PROPER(employee_data!M2957))</f>
        <v>Temporary</v>
      </c>
      <c r="N2957" t="str">
        <f>TRIM(PROPER(employee_data!N2957))</f>
        <v>Unk</v>
      </c>
      <c r="O2957" t="str">
        <f>TRIM(employee_data!O2957)</f>
        <v/>
      </c>
      <c r="P2957" t="str">
        <f>TRIM(PROPER(employee_data!P2957))</f>
        <v>Production</v>
      </c>
      <c r="Q2957" t="str">
        <f>TRIM(PROPER(employee_data!Q2957))</f>
        <v>Field Operations</v>
      </c>
      <c r="R2957" s="2">
        <f>DATEVALUE(TEXT(employee_data!R2957,"dd/mm/yyyy"))</f>
        <v>25708</v>
      </c>
      <c r="S2957" t="str">
        <f>TRIM(UPPER(employee_data!S2957))</f>
        <v>MA</v>
      </c>
      <c r="T2957" t="str">
        <f>TRIM(PROPER(employee_data!T2957))</f>
        <v>Administrator</v>
      </c>
      <c r="U2957" t="str">
        <f>TRIM(PROPER(employee_data!U2957))</f>
        <v>Male</v>
      </c>
      <c r="V2957" t="str">
        <f>TRIM(employee_data!V2957)</f>
        <v>59153</v>
      </c>
      <c r="W2957" t="str">
        <f>TRIM(PROPER(employee_data!W2957))</f>
        <v>Other</v>
      </c>
      <c r="X2957" t="str">
        <f>TRIM(PROPER(employee_data!X2957))</f>
        <v>Divorced</v>
      </c>
      <c r="Y2957" t="str">
        <f>TRIM(PROPER(employee_data!Y2957))</f>
        <v>Exceeds</v>
      </c>
      <c r="Z2957" s="4">
        <v>5</v>
      </c>
    </row>
    <row r="2958" spans="1:26" x14ac:dyDescent="0.25">
      <c r="A2958" t="str">
        <f>TRIM(employee_data!A2958)</f>
        <v>3383</v>
      </c>
      <c r="B2958" t="str">
        <f>TRIM(PROPER(employee_data!B2958))</f>
        <v>Aimee</v>
      </c>
      <c r="C2958" t="str">
        <f>TRIM(PROPER(employee_data!C2958))</f>
        <v>Hughes</v>
      </c>
      <c r="D2958" s="2">
        <f>DATEVALUE(TEXT(employee_data!D2958,"dd/mm/yyyy"))</f>
        <v>44056</v>
      </c>
      <c r="E2958" s="2">
        <f>IFERROR(DATEVALUE(TEXT(employee_data!E2958,"dd/mm/yyyy")),TRIM(""))</f>
        <v>44106</v>
      </c>
      <c r="F2958" t="str">
        <f>TRIM(employee_data!F2958)</f>
        <v>Production Technician I</v>
      </c>
      <c r="G2958" t="str">
        <f>TRIM(PROPER(employee_data!G2958))</f>
        <v>Jose Brown</v>
      </c>
      <c r="H2958" t="str">
        <f>TRIM(employee_data!H2958)</f>
        <v>aimee.hughes@bilearner.com</v>
      </c>
      <c r="I2958" t="str">
        <f>TRIM(UPPER(employee_data!I2958))</f>
        <v>PYZ</v>
      </c>
      <c r="J2958" t="str">
        <f>TRIM(PROPER(employee_data!J2958))</f>
        <v>Voluntarily Terminated</v>
      </c>
      <c r="K2958" t="str">
        <f>TRIM(PROPER(employee_data!K2958))</f>
        <v>Part-Time</v>
      </c>
      <c r="L2958" t="str">
        <f>TRIM(PROPER(employee_data!L2958))</f>
        <v>Zone C</v>
      </c>
      <c r="M2958" t="str">
        <f>TRIM(PROPER(employee_data!M2958))</f>
        <v>Part-Time</v>
      </c>
      <c r="N2958" t="str">
        <f>TRIM(PROPER(employee_data!N2958))</f>
        <v>Resignation</v>
      </c>
      <c r="O2958" t="str">
        <f>TRIM(employee_data!O2958)</f>
        <v>Foot apply stay treatment local good issue.</v>
      </c>
      <c r="P2958" t="str">
        <f>TRIM(PROPER(employee_data!P2958))</f>
        <v>Production</v>
      </c>
      <c r="Q2958" t="str">
        <f>TRIM(PROPER(employee_data!Q2958))</f>
        <v>General - Con</v>
      </c>
      <c r="R2958" s="2">
        <f>DATEVALUE(TEXT(employee_data!R2958,"dd/mm/yyyy"))</f>
        <v>31138</v>
      </c>
      <c r="S2958" t="str">
        <f>TRIM(UPPER(employee_data!S2958))</f>
        <v>MA</v>
      </c>
      <c r="T2958" t="str">
        <f>TRIM(PROPER(employee_data!T2958))</f>
        <v>Splicer</v>
      </c>
      <c r="U2958" t="str">
        <f>TRIM(PROPER(employee_data!U2958))</f>
        <v>Female</v>
      </c>
      <c r="V2958" t="str">
        <f>TRIM(employee_data!V2958)</f>
        <v>20389</v>
      </c>
      <c r="W2958" t="str">
        <f>TRIM(PROPER(employee_data!W2958))</f>
        <v>Hispanic</v>
      </c>
      <c r="X2958" t="str">
        <f>TRIM(PROPER(employee_data!X2958))</f>
        <v>Divorced</v>
      </c>
      <c r="Y2958" t="str">
        <f>TRIM(PROPER(employee_data!Y2958))</f>
        <v>Exceeds</v>
      </c>
      <c r="Z2958" s="4">
        <v>2</v>
      </c>
    </row>
    <row r="2959" spans="1:26" x14ac:dyDescent="0.25">
      <c r="A2959" t="str">
        <f>TRIM(employee_data!A2959)</f>
        <v>3384</v>
      </c>
      <c r="B2959" t="str">
        <f>TRIM(PROPER(employee_data!B2959))</f>
        <v>Dennis</v>
      </c>
      <c r="C2959" t="str">
        <f>TRIM(PROPER(employee_data!C2959))</f>
        <v>Hays</v>
      </c>
      <c r="D2959" s="2">
        <f>DATEVALUE(TEXT(employee_data!D2959,"dd/mm/yyyy"))</f>
        <v>43531</v>
      </c>
      <c r="E2959" s="2" t="str">
        <f>IFERROR(DATEVALUE(TEXT(employee_data!E2959,"dd/mm/yyyy")),TRIM(""))</f>
        <v/>
      </c>
      <c r="F2959" t="str">
        <f>TRIM(employee_data!F2959)</f>
        <v>Production Technician I</v>
      </c>
      <c r="G2959" t="str">
        <f>TRIM(PROPER(employee_data!G2959))</f>
        <v>Rachel Rice</v>
      </c>
      <c r="H2959" t="str">
        <f>TRIM(employee_data!H2959)</f>
        <v>dennis.hays@bilearner.com</v>
      </c>
      <c r="I2959" t="str">
        <f>TRIM(UPPER(employee_data!I2959))</f>
        <v>WBL</v>
      </c>
      <c r="J2959" t="str">
        <f>TRIM(PROPER(employee_data!J2959))</f>
        <v>Active</v>
      </c>
      <c r="K2959" t="str">
        <f>TRIM(PROPER(employee_data!K2959))</f>
        <v>Full-Time</v>
      </c>
      <c r="L2959" t="str">
        <f>TRIM(PROPER(employee_data!L2959))</f>
        <v>Zone C</v>
      </c>
      <c r="M2959" t="str">
        <f>TRIM(PROPER(employee_data!M2959))</f>
        <v>Full-Time</v>
      </c>
      <c r="N2959" t="str">
        <f>TRIM(PROPER(employee_data!N2959))</f>
        <v>Unk</v>
      </c>
      <c r="O2959" t="str">
        <f>TRIM(employee_data!O2959)</f>
        <v/>
      </c>
      <c r="P2959" t="str">
        <f>TRIM(PROPER(employee_data!P2959))</f>
        <v>Production</v>
      </c>
      <c r="Q2959" t="str">
        <f>TRIM(PROPER(employee_data!Q2959))</f>
        <v>Field Operations</v>
      </c>
      <c r="R2959" s="2">
        <f>DATEVALUE(TEXT(employee_data!R2959,"dd/mm/yyyy"))</f>
        <v>33437</v>
      </c>
      <c r="S2959" t="str">
        <f>TRIM(UPPER(employee_data!S2959))</f>
        <v>MA</v>
      </c>
      <c r="T2959" t="str">
        <f>TRIM(PROPER(employee_data!T2959))</f>
        <v>Operator</v>
      </c>
      <c r="U2959" t="str">
        <f>TRIM(PROPER(employee_data!U2959))</f>
        <v>Female</v>
      </c>
      <c r="V2959" t="str">
        <f>TRIM(employee_data!V2959)</f>
        <v>26286</v>
      </c>
      <c r="W2959" t="str">
        <f>TRIM(PROPER(employee_data!W2959))</f>
        <v>Hispanic</v>
      </c>
      <c r="X2959" t="str">
        <f>TRIM(PROPER(employee_data!X2959))</f>
        <v>Married</v>
      </c>
      <c r="Y2959" t="str">
        <f>TRIM(PROPER(employee_data!Y2959))</f>
        <v>Fully Meets</v>
      </c>
      <c r="Z2959" s="4">
        <v>3</v>
      </c>
    </row>
    <row r="2960" spans="1:26" x14ac:dyDescent="0.25">
      <c r="A2960" t="str">
        <f>TRIM(employee_data!A2960)</f>
        <v>3385</v>
      </c>
      <c r="B2960" t="str">
        <f>TRIM(PROPER(employee_data!B2960))</f>
        <v>Kelly</v>
      </c>
      <c r="C2960" t="str">
        <f>TRIM(PROPER(employee_data!C2960))</f>
        <v>Fritz</v>
      </c>
      <c r="D2960" s="2">
        <f>DATEVALUE(TEXT(employee_data!D2960,"dd/mm/yyyy"))</f>
        <v>44633</v>
      </c>
      <c r="E2960" s="2" t="str">
        <f>IFERROR(DATEVALUE(TEXT(employee_data!E2960,"dd/mm/yyyy")),TRIM(""))</f>
        <v/>
      </c>
      <c r="F2960" t="str">
        <f>TRIM(employee_data!F2960)</f>
        <v>Production Technician I</v>
      </c>
      <c r="G2960" t="str">
        <f>TRIM(PROPER(employee_data!G2960))</f>
        <v>Cory Lopez</v>
      </c>
      <c r="H2960" t="str">
        <f>TRIM(employee_data!H2960)</f>
        <v>kelly.fritz@bilearner.com</v>
      </c>
      <c r="I2960" t="str">
        <f>TRIM(UPPER(employee_data!I2960))</f>
        <v>NEL</v>
      </c>
      <c r="J2960" t="str">
        <f>TRIM(PROPER(employee_data!J2960))</f>
        <v>Active</v>
      </c>
      <c r="K2960" t="str">
        <f>TRIM(PROPER(employee_data!K2960))</f>
        <v>Part-Time</v>
      </c>
      <c r="L2960" t="str">
        <f>TRIM(PROPER(employee_data!L2960))</f>
        <v>Zone A</v>
      </c>
      <c r="M2960" t="str">
        <f>TRIM(PROPER(employee_data!M2960))</f>
        <v>Full-Time</v>
      </c>
      <c r="N2960" t="str">
        <f>TRIM(PROPER(employee_data!N2960))</f>
        <v>Unk</v>
      </c>
      <c r="O2960" t="str">
        <f>TRIM(employee_data!O2960)</f>
        <v/>
      </c>
      <c r="P2960" t="str">
        <f>TRIM(PROPER(employee_data!P2960))</f>
        <v>Production</v>
      </c>
      <c r="Q2960" t="str">
        <f>TRIM(PROPER(employee_data!Q2960))</f>
        <v>General - Con</v>
      </c>
      <c r="R2960" s="2">
        <f>DATEVALUE(TEXT(employee_data!R2960,"dd/mm/yyyy"))</f>
        <v>28681</v>
      </c>
      <c r="S2960" t="str">
        <f>TRIM(UPPER(employee_data!S2960))</f>
        <v>MA</v>
      </c>
      <c r="T2960" t="str">
        <f>TRIM(PROPER(employee_data!T2960))</f>
        <v>Technician</v>
      </c>
      <c r="U2960" t="str">
        <f>TRIM(PROPER(employee_data!U2960))</f>
        <v>Female</v>
      </c>
      <c r="V2960" t="str">
        <f>TRIM(employee_data!V2960)</f>
        <v>85739</v>
      </c>
      <c r="W2960" t="str">
        <f>TRIM(PROPER(employee_data!W2960))</f>
        <v>Other</v>
      </c>
      <c r="X2960" t="str">
        <f>TRIM(PROPER(employee_data!X2960))</f>
        <v>Divorced</v>
      </c>
      <c r="Y2960" t="str">
        <f>TRIM(PROPER(employee_data!Y2960))</f>
        <v>Fully Meets</v>
      </c>
      <c r="Z2960" s="4">
        <v>3</v>
      </c>
    </row>
    <row r="2961" spans="1:26" x14ac:dyDescent="0.25">
      <c r="A2961" t="str">
        <f>TRIM(employee_data!A2961)</f>
        <v>3386</v>
      </c>
      <c r="B2961" t="str">
        <f>TRIM(PROPER(employee_data!B2961))</f>
        <v>Darnell</v>
      </c>
      <c r="C2961" t="str">
        <f>TRIM(PROPER(employee_data!C2961))</f>
        <v>Shelton</v>
      </c>
      <c r="D2961" s="2">
        <f>DATEVALUE(TEXT(employee_data!D2961,"dd/mm/yyyy"))</f>
        <v>43794</v>
      </c>
      <c r="E2961" s="2">
        <f>IFERROR(DATEVALUE(TEXT(employee_data!E2961,"dd/mm/yyyy")),TRIM(""))</f>
        <v>44224</v>
      </c>
      <c r="F2961" t="str">
        <f>TRIM(employee_data!F2961)</f>
        <v>Production Technician II</v>
      </c>
      <c r="G2961" t="str">
        <f>TRIM(PROPER(employee_data!G2961))</f>
        <v>Alec Phillips</v>
      </c>
      <c r="H2961" t="str">
        <f>TRIM(employee_data!H2961)</f>
        <v>darnell.shelton@bilearner.com</v>
      </c>
      <c r="I2961" t="str">
        <f>TRIM(UPPER(employee_data!I2961))</f>
        <v>WBL</v>
      </c>
      <c r="J2961" t="str">
        <f>TRIM(PROPER(employee_data!J2961))</f>
        <v>Active</v>
      </c>
      <c r="K2961" t="str">
        <f>TRIM(PROPER(employee_data!K2961))</f>
        <v>Contract</v>
      </c>
      <c r="L2961" t="str">
        <f>TRIM(PROPER(employee_data!L2961))</f>
        <v>Zone C</v>
      </c>
      <c r="M2961" t="str">
        <f>TRIM(PROPER(employee_data!M2961))</f>
        <v>Temporary</v>
      </c>
      <c r="N2961" t="str">
        <f>TRIM(PROPER(employee_data!N2961))</f>
        <v>Voluntary</v>
      </c>
      <c r="O2961" t="str">
        <f>TRIM(employee_data!O2961)</f>
        <v>He four soldier employee central term.</v>
      </c>
      <c r="P2961" t="str">
        <f>TRIM(PROPER(employee_data!P2961))</f>
        <v>Production</v>
      </c>
      <c r="Q2961" t="str">
        <f>TRIM(PROPER(employee_data!Q2961))</f>
        <v>General - Con</v>
      </c>
      <c r="R2961" s="2">
        <f>DATEVALUE(TEXT(employee_data!R2961,"dd/mm/yyyy"))</f>
        <v>34748</v>
      </c>
      <c r="S2961" t="str">
        <f>TRIM(UPPER(employee_data!S2961))</f>
        <v>MA</v>
      </c>
      <c r="T2961" t="str">
        <f>TRIM(PROPER(employee_data!T2961))</f>
        <v>Laborer</v>
      </c>
      <c r="U2961" t="str">
        <f>TRIM(PROPER(employee_data!U2961))</f>
        <v>Female</v>
      </c>
      <c r="V2961" t="str">
        <f>TRIM(employee_data!V2961)</f>
        <v>45331</v>
      </c>
      <c r="W2961" t="str">
        <f>TRIM(PROPER(employee_data!W2961))</f>
        <v>Hispanic</v>
      </c>
      <c r="X2961" t="str">
        <f>TRIM(PROPER(employee_data!X2961))</f>
        <v>Widowed</v>
      </c>
      <c r="Y2961" t="str">
        <f>TRIM(PROPER(employee_data!Y2961))</f>
        <v>Fully Meets</v>
      </c>
      <c r="Z2961" s="4">
        <v>2</v>
      </c>
    </row>
    <row r="2962" spans="1:26" x14ac:dyDescent="0.25">
      <c r="A2962" t="str">
        <f>TRIM(employee_data!A2962)</f>
        <v>3387</v>
      </c>
      <c r="B2962" t="str">
        <f>TRIM(PROPER(employee_data!B2962))</f>
        <v>Sabrina</v>
      </c>
      <c r="C2962" t="str">
        <f>TRIM(PROPER(employee_data!C2962))</f>
        <v>Holt</v>
      </c>
      <c r="D2962" s="2">
        <f>DATEVALUE(TEXT(employee_data!D2962,"dd/mm/yyyy"))</f>
        <v>43530</v>
      </c>
      <c r="E2962" s="2" t="str">
        <f>IFERROR(DATEVALUE(TEXT(employee_data!E2962,"dd/mm/yyyy")),TRIM(""))</f>
        <v/>
      </c>
      <c r="F2962" t="str">
        <f>TRIM(employee_data!F2962)</f>
        <v>Production Technician II</v>
      </c>
      <c r="G2962" t="str">
        <f>TRIM(PROPER(employee_data!G2962))</f>
        <v>David Hernandez</v>
      </c>
      <c r="H2962" t="str">
        <f>TRIM(employee_data!H2962)</f>
        <v>sabrina.holt@bilearner.com</v>
      </c>
      <c r="I2962" t="str">
        <f>TRIM(UPPER(employee_data!I2962))</f>
        <v>NEL</v>
      </c>
      <c r="J2962" t="str">
        <f>TRIM(PROPER(employee_data!J2962))</f>
        <v>Active</v>
      </c>
      <c r="K2962" t="str">
        <f>TRIM(PROPER(employee_data!K2962))</f>
        <v>Full-Time</v>
      </c>
      <c r="L2962" t="str">
        <f>TRIM(PROPER(employee_data!L2962))</f>
        <v>Zone C</v>
      </c>
      <c r="M2962" t="str">
        <f>TRIM(PROPER(employee_data!M2962))</f>
        <v>Full-Time</v>
      </c>
      <c r="N2962" t="str">
        <f>TRIM(PROPER(employee_data!N2962))</f>
        <v>Unk</v>
      </c>
      <c r="O2962" t="str">
        <f>TRIM(employee_data!O2962)</f>
        <v/>
      </c>
      <c r="P2962" t="str">
        <f>TRIM(PROPER(employee_data!P2962))</f>
        <v>Production</v>
      </c>
      <c r="Q2962" t="str">
        <f>TRIM(PROPER(employee_data!Q2962))</f>
        <v>General - Sga</v>
      </c>
      <c r="R2962" s="2">
        <f>DATEVALUE(TEXT(employee_data!R2962,"dd/mm/yyyy"))</f>
        <v>23942</v>
      </c>
      <c r="S2962" t="str">
        <f>TRIM(UPPER(employee_data!S2962))</f>
        <v>MA</v>
      </c>
      <c r="T2962" t="str">
        <f>TRIM(PROPER(employee_data!T2962))</f>
        <v>Supervisor</v>
      </c>
      <c r="U2962" t="str">
        <f>TRIM(PROPER(employee_data!U2962))</f>
        <v>Male</v>
      </c>
      <c r="V2962" t="str">
        <f>TRIM(employee_data!V2962)</f>
        <v>46093</v>
      </c>
      <c r="W2962" t="str">
        <f>TRIM(PROPER(employee_data!W2962))</f>
        <v>Other</v>
      </c>
      <c r="X2962" t="str">
        <f>TRIM(PROPER(employee_data!X2962))</f>
        <v>Widowed</v>
      </c>
      <c r="Y2962" t="str">
        <f>TRIM(PROPER(employee_data!Y2962))</f>
        <v>Fully Meets</v>
      </c>
      <c r="Z2962" s="4">
        <v>3</v>
      </c>
    </row>
    <row r="2963" spans="1:26" x14ac:dyDescent="0.25">
      <c r="A2963" t="str">
        <f>TRIM(employee_data!A2963)</f>
        <v>3388</v>
      </c>
      <c r="B2963" t="str">
        <f>TRIM(PROPER(employee_data!B2963))</f>
        <v>Zoie</v>
      </c>
      <c r="C2963" t="str">
        <f>TRIM(PROPER(employee_data!C2963))</f>
        <v>Logan</v>
      </c>
      <c r="D2963" s="2">
        <f>DATEVALUE(TEXT(employee_data!D2963,"dd/mm/yyyy"))</f>
        <v>43574</v>
      </c>
      <c r="E2963" s="2" t="str">
        <f>IFERROR(DATEVALUE(TEXT(employee_data!E2963,"dd/mm/yyyy")),TRIM(""))</f>
        <v/>
      </c>
      <c r="F2963" t="str">
        <f>TRIM(employee_data!F2963)</f>
        <v>Production Technician II</v>
      </c>
      <c r="G2963" t="str">
        <f>TRIM(PROPER(employee_data!G2963))</f>
        <v>Heidi Terry</v>
      </c>
      <c r="H2963" t="str">
        <f>TRIM(employee_data!H2963)</f>
        <v>zoie.logan@bilearner.com</v>
      </c>
      <c r="I2963" t="str">
        <f>TRIM(UPPER(employee_data!I2963))</f>
        <v>PL</v>
      </c>
      <c r="J2963" t="str">
        <f>TRIM(PROPER(employee_data!J2963))</f>
        <v>Active</v>
      </c>
      <c r="K2963" t="str">
        <f>TRIM(PROPER(employee_data!K2963))</f>
        <v>Part-Time</v>
      </c>
      <c r="L2963" t="str">
        <f>TRIM(PROPER(employee_data!L2963))</f>
        <v>Zone A</v>
      </c>
      <c r="M2963" t="str">
        <f>TRIM(PROPER(employee_data!M2963))</f>
        <v>Temporary</v>
      </c>
      <c r="N2963" t="str">
        <f>TRIM(PROPER(employee_data!N2963))</f>
        <v>Unk</v>
      </c>
      <c r="O2963" t="str">
        <f>TRIM(employee_data!O2963)</f>
        <v/>
      </c>
      <c r="P2963" t="str">
        <f>TRIM(PROPER(employee_data!P2963))</f>
        <v>Production</v>
      </c>
      <c r="Q2963" t="str">
        <f>TRIM(PROPER(employee_data!Q2963))</f>
        <v>Fielders</v>
      </c>
      <c r="R2963" s="2">
        <f>DATEVALUE(TEXT(employee_data!R2963,"dd/mm/yyyy"))</f>
        <v>33133</v>
      </c>
      <c r="S2963" t="str">
        <f>TRIM(UPPER(employee_data!S2963))</f>
        <v>MA</v>
      </c>
      <c r="T2963" t="str">
        <f>TRIM(PROPER(employee_data!T2963))</f>
        <v>Technician</v>
      </c>
      <c r="U2963" t="str">
        <f>TRIM(PROPER(employee_data!U2963))</f>
        <v>Male</v>
      </c>
      <c r="V2963" t="str">
        <f>TRIM(employee_data!V2963)</f>
        <v>48911</v>
      </c>
      <c r="W2963" t="str">
        <f>TRIM(PROPER(employee_data!W2963))</f>
        <v>Black</v>
      </c>
      <c r="X2963" t="str">
        <f>TRIM(PROPER(employee_data!X2963))</f>
        <v>Divorced</v>
      </c>
      <c r="Y2963" t="str">
        <f>TRIM(PROPER(employee_data!Y2963))</f>
        <v>Fully Meets</v>
      </c>
      <c r="Z2963" s="4">
        <v>1</v>
      </c>
    </row>
    <row r="2964" spans="1:26" x14ac:dyDescent="0.25">
      <c r="A2964" t="str">
        <f>TRIM(employee_data!A2964)</f>
        <v>3389</v>
      </c>
      <c r="B2964" t="str">
        <f>TRIM(PROPER(employee_data!B2964))</f>
        <v>Finley</v>
      </c>
      <c r="C2964" t="str">
        <f>TRIM(PROPER(employee_data!C2964))</f>
        <v>Medina</v>
      </c>
      <c r="D2964" s="2">
        <f>DATEVALUE(TEXT(employee_data!D2964,"dd/mm/yyyy"))</f>
        <v>44055</v>
      </c>
      <c r="E2964" s="2" t="str">
        <f>IFERROR(DATEVALUE(TEXT(employee_data!E2964,"dd/mm/yyyy")),TRIM(""))</f>
        <v/>
      </c>
      <c r="F2964" t="str">
        <f>TRIM(employee_data!F2964)</f>
        <v>Production Technician II</v>
      </c>
      <c r="G2964" t="str">
        <f>TRIM(PROPER(employee_data!G2964))</f>
        <v>Travis Griffith</v>
      </c>
      <c r="H2964" t="str">
        <f>TRIM(employee_data!H2964)</f>
        <v>finley.medina@bilearner.com</v>
      </c>
      <c r="I2964" t="str">
        <f>TRIM(UPPER(employee_data!I2964))</f>
        <v>BPC</v>
      </c>
      <c r="J2964" t="str">
        <f>TRIM(PROPER(employee_data!J2964))</f>
        <v>Active</v>
      </c>
      <c r="K2964" t="str">
        <f>TRIM(PROPER(employee_data!K2964))</f>
        <v>Full-Time</v>
      </c>
      <c r="L2964" t="str">
        <f>TRIM(PROPER(employee_data!L2964))</f>
        <v>Zone C</v>
      </c>
      <c r="M2964" t="str">
        <f>TRIM(PROPER(employee_data!M2964))</f>
        <v>Temporary</v>
      </c>
      <c r="N2964" t="str">
        <f>TRIM(PROPER(employee_data!N2964))</f>
        <v>Unk</v>
      </c>
      <c r="O2964" t="str">
        <f>TRIM(employee_data!O2964)</f>
        <v/>
      </c>
      <c r="P2964" t="str">
        <f>TRIM(PROPER(employee_data!P2964))</f>
        <v>Production</v>
      </c>
      <c r="Q2964" t="str">
        <f>TRIM(PROPER(employee_data!Q2964))</f>
        <v>Field Operations</v>
      </c>
      <c r="R2964" s="2">
        <f>DATEVALUE(TEXT(employee_data!R2964,"dd/mm/yyyy"))</f>
        <v>15882</v>
      </c>
      <c r="S2964" t="str">
        <f>TRIM(UPPER(employee_data!S2964))</f>
        <v>MA</v>
      </c>
      <c r="T2964" t="str">
        <f>TRIM(PROPER(employee_data!T2964))</f>
        <v>Laborer</v>
      </c>
      <c r="U2964" t="str">
        <f>TRIM(PROPER(employee_data!U2964))</f>
        <v>Male</v>
      </c>
      <c r="V2964" t="str">
        <f>TRIM(employee_data!V2964)</f>
        <v>18226</v>
      </c>
      <c r="W2964" t="str">
        <f>TRIM(PROPER(employee_data!W2964))</f>
        <v>Asian</v>
      </c>
      <c r="X2964" t="str">
        <f>TRIM(PROPER(employee_data!X2964))</f>
        <v>Married</v>
      </c>
      <c r="Y2964" t="str">
        <f>TRIM(PROPER(employee_data!Y2964))</f>
        <v>Fully Meets</v>
      </c>
      <c r="Z2964" s="4">
        <v>1</v>
      </c>
    </row>
    <row r="2965" spans="1:26" x14ac:dyDescent="0.25">
      <c r="A2965" t="str">
        <f>TRIM(employee_data!A2965)</f>
        <v>3390</v>
      </c>
      <c r="B2965" t="str">
        <f>TRIM(PROPER(employee_data!B2965))</f>
        <v>Lizeth</v>
      </c>
      <c r="C2965" t="str">
        <f>TRIM(PROPER(employee_data!C2965))</f>
        <v>Middleton</v>
      </c>
      <c r="D2965" s="2">
        <f>DATEVALUE(TEXT(employee_data!D2965,"dd/mm/yyyy"))</f>
        <v>44855</v>
      </c>
      <c r="E2965" s="2">
        <f>IFERROR(DATEVALUE(TEXT(employee_data!E2965,"dd/mm/yyyy")),TRIM(""))</f>
        <v>44931</v>
      </c>
      <c r="F2965" t="str">
        <f>TRIM(employee_data!F2965)</f>
        <v>Production Technician II</v>
      </c>
      <c r="G2965" t="str">
        <f>TRIM(PROPER(employee_data!G2965))</f>
        <v>Joanna Nguyen</v>
      </c>
      <c r="H2965" t="str">
        <f>TRIM(employee_data!H2965)</f>
        <v>lizeth.middleton@bilearner.com</v>
      </c>
      <c r="I2965" t="str">
        <f>TRIM(UPPER(employee_data!I2965))</f>
        <v>CCDR</v>
      </c>
      <c r="J2965" t="str">
        <f>TRIM(PROPER(employee_data!J2965))</f>
        <v>Leave Of Absence</v>
      </c>
      <c r="K2965" t="str">
        <f>TRIM(PROPER(employee_data!K2965))</f>
        <v>Part-Time</v>
      </c>
      <c r="L2965" t="str">
        <f>TRIM(PROPER(employee_data!L2965))</f>
        <v>Zone B</v>
      </c>
      <c r="M2965" t="str">
        <f>TRIM(PROPER(employee_data!M2965))</f>
        <v>Temporary</v>
      </c>
      <c r="N2965" t="str">
        <f>TRIM(PROPER(employee_data!N2965))</f>
        <v>Voluntary</v>
      </c>
      <c r="O2965" t="str">
        <f>TRIM(employee_data!O2965)</f>
        <v>North next animal laugh threat no.</v>
      </c>
      <c r="P2965" t="str">
        <f>TRIM(PROPER(employee_data!P2965))</f>
        <v>Production</v>
      </c>
      <c r="Q2965" t="str">
        <f>TRIM(PROPER(employee_data!Q2965))</f>
        <v>Billable Consultants</v>
      </c>
      <c r="R2965" s="2">
        <f>DATEVALUE(TEXT(employee_data!R2965,"dd/mm/yyyy"))</f>
        <v>25213</v>
      </c>
      <c r="S2965" t="str">
        <f>TRIM(UPPER(employee_data!S2965))</f>
        <v>MA</v>
      </c>
      <c r="T2965" t="str">
        <f>TRIM(PROPER(employee_data!T2965))</f>
        <v>Engineer</v>
      </c>
      <c r="U2965" t="str">
        <f>TRIM(PROPER(employee_data!U2965))</f>
        <v>Female</v>
      </c>
      <c r="V2965" t="str">
        <f>TRIM(employee_data!V2965)</f>
        <v>90024</v>
      </c>
      <c r="W2965" t="str">
        <f>TRIM(PROPER(employee_data!W2965))</f>
        <v>Hispanic</v>
      </c>
      <c r="X2965" t="str">
        <f>TRIM(PROPER(employee_data!X2965))</f>
        <v>Married</v>
      </c>
      <c r="Y2965" t="str">
        <f>TRIM(PROPER(employee_data!Y2965))</f>
        <v>Fully Meets</v>
      </c>
      <c r="Z2965" s="4">
        <v>1</v>
      </c>
    </row>
    <row r="2966" spans="1:26" x14ac:dyDescent="0.25">
      <c r="A2966" t="str">
        <f>TRIM(employee_data!A2966)</f>
        <v>3391</v>
      </c>
      <c r="B2966" t="str">
        <f>TRIM(PROPER(employee_data!B2966))</f>
        <v>Odin</v>
      </c>
      <c r="C2966" t="str">
        <f>TRIM(PROPER(employee_data!C2966))</f>
        <v>Camacho</v>
      </c>
      <c r="D2966" s="2">
        <f>DATEVALUE(TEXT(employee_data!D2966,"dd/mm/yyyy"))</f>
        <v>43843</v>
      </c>
      <c r="E2966" s="2" t="str">
        <f>IFERROR(DATEVALUE(TEXT(employee_data!E2966,"dd/mm/yyyy")),TRIM(""))</f>
        <v/>
      </c>
      <c r="F2966" t="str">
        <f>TRIM(employee_data!F2966)</f>
        <v>Production Technician II</v>
      </c>
      <c r="G2966" t="str">
        <f>TRIM(PROPER(employee_data!G2966))</f>
        <v>Amanda Young</v>
      </c>
      <c r="H2966" t="str">
        <f>TRIM(employee_data!H2966)</f>
        <v>odin.camacho@bilearner.com</v>
      </c>
      <c r="I2966" t="str">
        <f>TRIM(UPPER(employee_data!I2966))</f>
        <v>SVG</v>
      </c>
      <c r="J2966" t="str">
        <f>TRIM(PROPER(employee_data!J2966))</f>
        <v>Active</v>
      </c>
      <c r="K2966" t="str">
        <f>TRIM(PROPER(employee_data!K2966))</f>
        <v>Part-Time</v>
      </c>
      <c r="L2966" t="str">
        <f>TRIM(PROPER(employee_data!L2966))</f>
        <v>Zone C</v>
      </c>
      <c r="M2966" t="str">
        <f>TRIM(PROPER(employee_data!M2966))</f>
        <v>Full-Time</v>
      </c>
      <c r="N2966" t="str">
        <f>TRIM(PROPER(employee_data!N2966))</f>
        <v>Unk</v>
      </c>
      <c r="O2966" t="str">
        <f>TRIM(employee_data!O2966)</f>
        <v/>
      </c>
      <c r="P2966" t="str">
        <f>TRIM(PROPER(employee_data!P2966))</f>
        <v>Production</v>
      </c>
      <c r="Q2966" t="str">
        <f>TRIM(PROPER(employee_data!Q2966))</f>
        <v>General - Sga</v>
      </c>
      <c r="R2966" s="2">
        <f>DATEVALUE(TEXT(employee_data!R2966,"dd/mm/yyyy"))</f>
        <v>33546</v>
      </c>
      <c r="S2966" t="str">
        <f>TRIM(UPPER(employee_data!S2966))</f>
        <v>MA</v>
      </c>
      <c r="T2966" t="str">
        <f>TRIM(PROPER(employee_data!T2966))</f>
        <v>Project Manager</v>
      </c>
      <c r="U2966" t="str">
        <f>TRIM(PROPER(employee_data!U2966))</f>
        <v>Female</v>
      </c>
      <c r="V2966" t="str">
        <f>TRIM(employee_data!V2966)</f>
        <v>2225</v>
      </c>
      <c r="W2966" t="str">
        <f>TRIM(PROPER(employee_data!W2966))</f>
        <v>Black</v>
      </c>
      <c r="X2966" t="str">
        <f>TRIM(PROPER(employee_data!X2966))</f>
        <v>Divorced</v>
      </c>
      <c r="Y2966" t="str">
        <f>TRIM(PROPER(employee_data!Y2966))</f>
        <v>Fully Meets</v>
      </c>
      <c r="Z2966" s="4">
        <v>3</v>
      </c>
    </row>
    <row r="2967" spans="1:26" x14ac:dyDescent="0.25">
      <c r="A2967" t="str">
        <f>TRIM(employee_data!A2967)</f>
        <v>3392</v>
      </c>
      <c r="B2967" t="str">
        <f>TRIM(PROPER(employee_data!B2967))</f>
        <v>Dakota</v>
      </c>
      <c r="C2967" t="str">
        <f>TRIM(PROPER(employee_data!C2967))</f>
        <v>Lowery</v>
      </c>
      <c r="D2967" s="2">
        <f>DATEVALUE(TEXT(employee_data!D2967,"dd/mm/yyyy"))</f>
        <v>43787</v>
      </c>
      <c r="E2967" s="2">
        <f>IFERROR(DATEVALUE(TEXT(employee_data!E2967,"dd/mm/yyyy")),TRIM(""))</f>
        <v>44461</v>
      </c>
      <c r="F2967" t="str">
        <f>TRIM(employee_data!F2967)</f>
        <v>Production Technician II</v>
      </c>
      <c r="G2967" t="str">
        <f>TRIM(PROPER(employee_data!G2967))</f>
        <v>Sean Walsh</v>
      </c>
      <c r="H2967" t="str">
        <f>TRIM(employee_data!H2967)</f>
        <v>dakota.lowery@bilearner.com</v>
      </c>
      <c r="I2967" t="str">
        <f>TRIM(UPPER(employee_data!I2967))</f>
        <v>EW</v>
      </c>
      <c r="J2967" t="str">
        <f>TRIM(PROPER(employee_data!J2967))</f>
        <v>Voluntarily Terminated</v>
      </c>
      <c r="K2967" t="str">
        <f>TRIM(PROPER(employee_data!K2967))</f>
        <v>Full-Time</v>
      </c>
      <c r="L2967" t="str">
        <f>TRIM(PROPER(employee_data!L2967))</f>
        <v>Zone B</v>
      </c>
      <c r="M2967" t="str">
        <f>TRIM(PROPER(employee_data!M2967))</f>
        <v>Full-Time</v>
      </c>
      <c r="N2967" t="str">
        <f>TRIM(PROPER(employee_data!N2967))</f>
        <v>Voluntary</v>
      </c>
      <c r="O2967" t="str">
        <f>TRIM(employee_data!O2967)</f>
        <v>Keep particular pass understand set.</v>
      </c>
      <c r="P2967" t="str">
        <f>TRIM(PROPER(employee_data!P2967))</f>
        <v>Production</v>
      </c>
      <c r="Q2967" t="str">
        <f>TRIM(PROPER(employee_data!Q2967))</f>
        <v>General - Con</v>
      </c>
      <c r="R2967" s="2">
        <f>DATEVALUE(TEXT(employee_data!R2967,"dd/mm/yyyy"))</f>
        <v>32202</v>
      </c>
      <c r="S2967" t="str">
        <f>TRIM(UPPER(employee_data!S2967))</f>
        <v>MA</v>
      </c>
      <c r="T2967" t="str">
        <f>TRIM(PROPER(employee_data!T2967))</f>
        <v>Technician</v>
      </c>
      <c r="U2967" t="str">
        <f>TRIM(PROPER(employee_data!U2967))</f>
        <v>Female</v>
      </c>
      <c r="V2967" t="str">
        <f>TRIM(employee_data!V2967)</f>
        <v>14864</v>
      </c>
      <c r="W2967" t="str">
        <f>TRIM(PROPER(employee_data!W2967))</f>
        <v>Other</v>
      </c>
      <c r="X2967" t="str">
        <f>TRIM(PROPER(employee_data!X2967))</f>
        <v>Single</v>
      </c>
      <c r="Y2967" t="str">
        <f>TRIM(PROPER(employee_data!Y2967))</f>
        <v>Fully Meets</v>
      </c>
      <c r="Z2967" s="4">
        <v>2</v>
      </c>
    </row>
    <row r="2968" spans="1:26" x14ac:dyDescent="0.25">
      <c r="A2968" t="str">
        <f>TRIM(employee_data!A2968)</f>
        <v>3393</v>
      </c>
      <c r="B2968" t="str">
        <f>TRIM(PROPER(employee_data!B2968))</f>
        <v>Skyla</v>
      </c>
      <c r="C2968" t="str">
        <f>TRIM(PROPER(employee_data!C2968))</f>
        <v>Santiago</v>
      </c>
      <c r="D2968" s="2">
        <f>DATEVALUE(TEXT(employee_data!D2968,"dd/mm/yyyy"))</f>
        <v>43337</v>
      </c>
      <c r="E2968" s="2" t="str">
        <f>IFERROR(DATEVALUE(TEXT(employee_data!E2968,"dd/mm/yyyy")),TRIM(""))</f>
        <v/>
      </c>
      <c r="F2968" t="str">
        <f>TRIM(employee_data!F2968)</f>
        <v>Production Technician I</v>
      </c>
      <c r="G2968" t="str">
        <f>TRIM(PROPER(employee_data!G2968))</f>
        <v>Jerry Gilbert</v>
      </c>
      <c r="H2968" t="str">
        <f>TRIM(employee_data!H2968)</f>
        <v>skyla.santiago@bilearner.com</v>
      </c>
      <c r="I2968" t="str">
        <f>TRIM(UPPER(employee_data!I2968))</f>
        <v>BPC</v>
      </c>
      <c r="J2968" t="str">
        <f>TRIM(PROPER(employee_data!J2968))</f>
        <v>Active</v>
      </c>
      <c r="K2968" t="str">
        <f>TRIM(PROPER(employee_data!K2968))</f>
        <v>Contract</v>
      </c>
      <c r="L2968" t="str">
        <f>TRIM(PROPER(employee_data!L2968))</f>
        <v>Zone B</v>
      </c>
      <c r="M2968" t="str">
        <f>TRIM(PROPER(employee_data!M2968))</f>
        <v>Full-Time</v>
      </c>
      <c r="N2968" t="str">
        <f>TRIM(PROPER(employee_data!N2968))</f>
        <v>Unk</v>
      </c>
      <c r="O2968" t="str">
        <f>TRIM(employee_data!O2968)</f>
        <v/>
      </c>
      <c r="P2968" t="str">
        <f>TRIM(PROPER(employee_data!P2968))</f>
        <v>Production</v>
      </c>
      <c r="Q2968" t="str">
        <f>TRIM(PROPER(employee_data!Q2968))</f>
        <v>General - Con</v>
      </c>
      <c r="R2968" s="2">
        <f>DATEVALUE(TEXT(employee_data!R2968,"dd/mm/yyyy"))</f>
        <v>15496</v>
      </c>
      <c r="S2968" t="str">
        <f>TRIM(UPPER(employee_data!S2968))</f>
        <v>MA</v>
      </c>
      <c r="T2968" t="str">
        <f>TRIM(PROPER(employee_data!T2968))</f>
        <v>Flagger</v>
      </c>
      <c r="U2968" t="str">
        <f>TRIM(PROPER(employee_data!U2968))</f>
        <v>Female</v>
      </c>
      <c r="V2968" t="str">
        <f>TRIM(employee_data!V2968)</f>
        <v>33532</v>
      </c>
      <c r="W2968" t="str">
        <f>TRIM(PROPER(employee_data!W2968))</f>
        <v>Hispanic</v>
      </c>
      <c r="X2968" t="str">
        <f>TRIM(PROPER(employee_data!X2968))</f>
        <v>Married</v>
      </c>
      <c r="Y2968" t="str">
        <f>TRIM(PROPER(employee_data!Y2968))</f>
        <v>Needs Improvement</v>
      </c>
      <c r="Z2968" s="4">
        <v>3</v>
      </c>
    </row>
    <row r="2969" spans="1:26" x14ac:dyDescent="0.25">
      <c r="A2969" t="str">
        <f>TRIM(employee_data!A2969)</f>
        <v>3394</v>
      </c>
      <c r="B2969" t="str">
        <f>TRIM(PROPER(employee_data!B2969))</f>
        <v>Harley</v>
      </c>
      <c r="C2969" t="str">
        <f>TRIM(PROPER(employee_data!C2969))</f>
        <v>Beard</v>
      </c>
      <c r="D2969" s="2">
        <f>DATEVALUE(TEXT(employee_data!D2969,"dd/mm/yyyy"))</f>
        <v>44340</v>
      </c>
      <c r="E2969" s="2" t="str">
        <f>IFERROR(DATEVALUE(TEXT(employee_data!E2969,"dd/mm/yyyy")),TRIM(""))</f>
        <v/>
      </c>
      <c r="F2969" t="str">
        <f>TRIM(employee_data!F2969)</f>
        <v>Production Technician I</v>
      </c>
      <c r="G2969" t="str">
        <f>TRIM(PROPER(employee_data!G2969))</f>
        <v>Meghan Green</v>
      </c>
      <c r="H2969" t="str">
        <f>TRIM(employee_data!H2969)</f>
        <v>harley.beard@bilearner.com</v>
      </c>
      <c r="I2969" t="str">
        <f>TRIM(UPPER(employee_data!I2969))</f>
        <v>WBL</v>
      </c>
      <c r="J2969" t="str">
        <f>TRIM(PROPER(employee_data!J2969))</f>
        <v>Active</v>
      </c>
      <c r="K2969" t="str">
        <f>TRIM(PROPER(employee_data!K2969))</f>
        <v>Contract</v>
      </c>
      <c r="L2969" t="str">
        <f>TRIM(PROPER(employee_data!L2969))</f>
        <v>Zone B</v>
      </c>
      <c r="M2969" t="str">
        <f>TRIM(PROPER(employee_data!M2969))</f>
        <v>Temporary</v>
      </c>
      <c r="N2969" t="str">
        <f>TRIM(PROPER(employee_data!N2969))</f>
        <v>Unk</v>
      </c>
      <c r="O2969" t="str">
        <f>TRIM(employee_data!O2969)</f>
        <v/>
      </c>
      <c r="P2969" t="str">
        <f>TRIM(PROPER(employee_data!P2969))</f>
        <v>Production</v>
      </c>
      <c r="Q2969" t="str">
        <f>TRIM(PROPER(employee_data!Q2969))</f>
        <v>Field Operations</v>
      </c>
      <c r="R2969" s="2">
        <f>DATEVALUE(TEXT(employee_data!R2969,"dd/mm/yyyy"))</f>
        <v>18052</v>
      </c>
      <c r="S2969" t="str">
        <f>TRIM(UPPER(employee_data!S2969))</f>
        <v>MA</v>
      </c>
      <c r="T2969" t="str">
        <f>TRIM(PROPER(employee_data!T2969))</f>
        <v>Technician</v>
      </c>
      <c r="U2969" t="str">
        <f>TRIM(PROPER(employee_data!U2969))</f>
        <v>Male</v>
      </c>
      <c r="V2969" t="str">
        <f>TRIM(employee_data!V2969)</f>
        <v>37566</v>
      </c>
      <c r="W2969" t="str">
        <f>TRIM(PROPER(employee_data!W2969))</f>
        <v>Black</v>
      </c>
      <c r="X2969" t="str">
        <f>TRIM(PROPER(employee_data!X2969))</f>
        <v>Divorced</v>
      </c>
      <c r="Y2969" t="str">
        <f>TRIM(PROPER(employee_data!Y2969))</f>
        <v>Fully Meets</v>
      </c>
      <c r="Z2969" s="4">
        <v>2</v>
      </c>
    </row>
    <row r="2970" spans="1:26" x14ac:dyDescent="0.25">
      <c r="A2970" t="str">
        <f>TRIM(employee_data!A2970)</f>
        <v>3395</v>
      </c>
      <c r="B2970" t="str">
        <f>TRIM(PROPER(employee_data!B2970))</f>
        <v>Summer</v>
      </c>
      <c r="C2970" t="str">
        <f>TRIM(PROPER(employee_data!C2970))</f>
        <v>Barber</v>
      </c>
      <c r="D2970" s="2">
        <f>DATEVALUE(TEXT(employee_data!D2970,"dd/mm/yyyy"))</f>
        <v>44356</v>
      </c>
      <c r="E2970" s="2">
        <f>IFERROR(DATEVALUE(TEXT(employee_data!E2970,"dd/mm/yyyy")),TRIM(""))</f>
        <v>44574</v>
      </c>
      <c r="F2970" t="str">
        <f>TRIM(employee_data!F2970)</f>
        <v>Production Technician I</v>
      </c>
      <c r="G2970" t="str">
        <f>TRIM(PROPER(employee_data!G2970))</f>
        <v>Penny Campbell Dds</v>
      </c>
      <c r="H2970" t="str">
        <f>TRIM(employee_data!H2970)</f>
        <v>summer.barber@bilearner.com</v>
      </c>
      <c r="I2970" t="str">
        <f>TRIM(UPPER(employee_data!I2970))</f>
        <v>TNS</v>
      </c>
      <c r="J2970" t="str">
        <f>TRIM(PROPER(employee_data!J2970))</f>
        <v>Voluntarily Terminated</v>
      </c>
      <c r="K2970" t="str">
        <f>TRIM(PROPER(employee_data!K2970))</f>
        <v>Part-Time</v>
      </c>
      <c r="L2970" t="str">
        <f>TRIM(PROPER(employee_data!L2970))</f>
        <v>Zone A</v>
      </c>
      <c r="M2970" t="str">
        <f>TRIM(PROPER(employee_data!M2970))</f>
        <v>Part-Time</v>
      </c>
      <c r="N2970" t="str">
        <f>TRIM(PROPER(employee_data!N2970))</f>
        <v>Resignation</v>
      </c>
      <c r="O2970" t="str">
        <f>TRIM(employee_data!O2970)</f>
        <v>Without production religious.</v>
      </c>
      <c r="P2970" t="str">
        <f>TRIM(PROPER(employee_data!P2970))</f>
        <v>Production</v>
      </c>
      <c r="Q2970" t="str">
        <f>TRIM(PROPER(employee_data!Q2970))</f>
        <v>Field Operations</v>
      </c>
      <c r="R2970" s="2">
        <f>DATEVALUE(TEXT(employee_data!R2970,"dd/mm/yyyy"))</f>
        <v>27434</v>
      </c>
      <c r="S2970" t="str">
        <f>TRIM(UPPER(employee_data!S2970))</f>
        <v>MA</v>
      </c>
      <c r="T2970" t="str">
        <f>TRIM(PROPER(employee_data!T2970))</f>
        <v>Driver</v>
      </c>
      <c r="U2970" t="str">
        <f>TRIM(PROPER(employee_data!U2970))</f>
        <v>Female</v>
      </c>
      <c r="V2970" t="str">
        <f>TRIM(employee_data!V2970)</f>
        <v>88306</v>
      </c>
      <c r="W2970" t="str">
        <f>TRIM(PROPER(employee_data!W2970))</f>
        <v>Other</v>
      </c>
      <c r="X2970" t="str">
        <f>TRIM(PROPER(employee_data!X2970))</f>
        <v>Widowed</v>
      </c>
      <c r="Y2970" t="str">
        <f>TRIM(PROPER(employee_data!Y2970))</f>
        <v>Needs Improvement</v>
      </c>
      <c r="Z2970" s="4">
        <v>3</v>
      </c>
    </row>
    <row r="2971" spans="1:26" x14ac:dyDescent="0.25">
      <c r="A2971" t="str">
        <f>TRIM(employee_data!A2971)</f>
        <v>3396</v>
      </c>
      <c r="B2971" t="str">
        <f>TRIM(PROPER(employee_data!B2971))</f>
        <v>Stephen</v>
      </c>
      <c r="C2971" t="str">
        <f>TRIM(PROPER(employee_data!C2971))</f>
        <v>Mcmillan</v>
      </c>
      <c r="D2971" s="2">
        <f>DATEVALUE(TEXT(employee_data!D2971,"dd/mm/yyyy"))</f>
        <v>44291</v>
      </c>
      <c r="E2971" s="2">
        <f>IFERROR(DATEVALUE(TEXT(employee_data!E2971,"dd/mm/yyyy")),TRIM(""))</f>
        <v>44529</v>
      </c>
      <c r="F2971" t="str">
        <f>TRIM(employee_data!F2971)</f>
        <v>Production Technician I</v>
      </c>
      <c r="G2971" t="str">
        <f>TRIM(PROPER(employee_data!G2971))</f>
        <v>Stephanie Petty</v>
      </c>
      <c r="H2971" t="str">
        <f>TRIM(employee_data!H2971)</f>
        <v>stephen.mcmillan@bilearner.com</v>
      </c>
      <c r="I2971" t="str">
        <f>TRIM(UPPER(employee_data!I2971))</f>
        <v>SVG</v>
      </c>
      <c r="J2971" t="str">
        <f>TRIM(PROPER(employee_data!J2971))</f>
        <v>Voluntarily Terminated</v>
      </c>
      <c r="K2971" t="str">
        <f>TRIM(PROPER(employee_data!K2971))</f>
        <v>Part-Time</v>
      </c>
      <c r="L2971" t="str">
        <f>TRIM(PROPER(employee_data!L2971))</f>
        <v>Zone B</v>
      </c>
      <c r="M2971" t="str">
        <f>TRIM(PROPER(employee_data!M2971))</f>
        <v>Full-Time</v>
      </c>
      <c r="N2971" t="str">
        <f>TRIM(PROPER(employee_data!N2971))</f>
        <v>Voluntary</v>
      </c>
      <c r="O2971" t="str">
        <f>TRIM(employee_data!O2971)</f>
        <v>That truth loss energy respond whole case stop.</v>
      </c>
      <c r="P2971" t="str">
        <f>TRIM(PROPER(employee_data!P2971))</f>
        <v>Production</v>
      </c>
      <c r="Q2971" t="str">
        <f>TRIM(PROPER(employee_data!Q2971))</f>
        <v>General - Con</v>
      </c>
      <c r="R2971" s="2">
        <f>DATEVALUE(TEXT(employee_data!R2971,"dd/mm/yyyy"))</f>
        <v>18232</v>
      </c>
      <c r="S2971" t="str">
        <f>TRIM(UPPER(employee_data!S2971))</f>
        <v>MA</v>
      </c>
      <c r="T2971" t="str">
        <f>TRIM(PROPER(employee_data!T2971))</f>
        <v>Foreman</v>
      </c>
      <c r="U2971" t="str">
        <f>TRIM(PROPER(employee_data!U2971))</f>
        <v>Female</v>
      </c>
      <c r="V2971" t="str">
        <f>TRIM(employee_data!V2971)</f>
        <v>49024</v>
      </c>
      <c r="W2971" t="str">
        <f>TRIM(PROPER(employee_data!W2971))</f>
        <v>Asian</v>
      </c>
      <c r="X2971" t="str">
        <f>TRIM(PROPER(employee_data!X2971))</f>
        <v>Married</v>
      </c>
      <c r="Y2971" t="str">
        <f>TRIM(PROPER(employee_data!Y2971))</f>
        <v>Fully Meets</v>
      </c>
      <c r="Z2971" s="4">
        <v>4</v>
      </c>
    </row>
    <row r="2972" spans="1:26" x14ac:dyDescent="0.25">
      <c r="A2972" t="str">
        <f>TRIM(employee_data!A2972)</f>
        <v>3397</v>
      </c>
      <c r="B2972" t="str">
        <f>TRIM(PROPER(employee_data!B2972))</f>
        <v>Rylan</v>
      </c>
      <c r="C2972" t="str">
        <f>TRIM(PROPER(employee_data!C2972))</f>
        <v>Garrison</v>
      </c>
      <c r="D2972" s="2">
        <f>DATEVALUE(TEXT(employee_data!D2972,"dd/mm/yyyy"))</f>
        <v>44870</v>
      </c>
      <c r="E2972" s="2" t="str">
        <f>IFERROR(DATEVALUE(TEXT(employee_data!E2972,"dd/mm/yyyy")),TRIM(""))</f>
        <v/>
      </c>
      <c r="F2972" t="str">
        <f>TRIM(employee_data!F2972)</f>
        <v>Production Technician I</v>
      </c>
      <c r="G2972" t="str">
        <f>TRIM(PROPER(employee_data!G2972))</f>
        <v>Alyssa Moore</v>
      </c>
      <c r="H2972" t="str">
        <f>TRIM(employee_data!H2972)</f>
        <v>rylan.garrison@bilearner.com</v>
      </c>
      <c r="I2972" t="str">
        <f>TRIM(UPPER(employee_data!I2972))</f>
        <v>PYZ</v>
      </c>
      <c r="J2972" t="str">
        <f>TRIM(PROPER(employee_data!J2972))</f>
        <v>Active</v>
      </c>
      <c r="K2972" t="str">
        <f>TRIM(PROPER(employee_data!K2972))</f>
        <v>Part-Time</v>
      </c>
      <c r="L2972" t="str">
        <f>TRIM(PROPER(employee_data!L2972))</f>
        <v>Zone A</v>
      </c>
      <c r="M2972" t="str">
        <f>TRIM(PROPER(employee_data!M2972))</f>
        <v>Part-Time</v>
      </c>
      <c r="N2972" t="str">
        <f>TRIM(PROPER(employee_data!N2972))</f>
        <v>Unk</v>
      </c>
      <c r="O2972" t="str">
        <f>TRIM(employee_data!O2972)</f>
        <v/>
      </c>
      <c r="P2972" t="str">
        <f>TRIM(PROPER(employee_data!P2972))</f>
        <v>Production</v>
      </c>
      <c r="Q2972" t="str">
        <f>TRIM(PROPER(employee_data!Q2972))</f>
        <v>Field Operations</v>
      </c>
      <c r="R2972" s="2">
        <f>DATEVALUE(TEXT(employee_data!R2972,"dd/mm/yyyy"))</f>
        <v>18168</v>
      </c>
      <c r="S2972" t="str">
        <f>TRIM(UPPER(employee_data!S2972))</f>
        <v>MA</v>
      </c>
      <c r="T2972" t="str">
        <f>TRIM(PROPER(employee_data!T2972))</f>
        <v>Driller</v>
      </c>
      <c r="U2972" t="str">
        <f>TRIM(PROPER(employee_data!U2972))</f>
        <v>Female</v>
      </c>
      <c r="V2972" t="str">
        <f>TRIM(employee_data!V2972)</f>
        <v>41302</v>
      </c>
      <c r="W2972" t="str">
        <f>TRIM(PROPER(employee_data!W2972))</f>
        <v>Asian</v>
      </c>
      <c r="X2972" t="str">
        <f>TRIM(PROPER(employee_data!X2972))</f>
        <v>Single</v>
      </c>
      <c r="Y2972" t="str">
        <f>TRIM(PROPER(employee_data!Y2972))</f>
        <v>Fully Meets</v>
      </c>
      <c r="Z2972" s="4">
        <v>3</v>
      </c>
    </row>
    <row r="2973" spans="1:26" x14ac:dyDescent="0.25">
      <c r="A2973" t="str">
        <f>TRIM(employee_data!A2973)</f>
        <v>3398</v>
      </c>
      <c r="B2973" t="str">
        <f>TRIM(PROPER(employee_data!B2973))</f>
        <v>Kyler</v>
      </c>
      <c r="C2973" t="str">
        <f>TRIM(PROPER(employee_data!C2973))</f>
        <v>Cherry</v>
      </c>
      <c r="D2973" s="2">
        <f>DATEVALUE(TEXT(employee_data!D2973,"dd/mm/yyyy"))</f>
        <v>43778</v>
      </c>
      <c r="E2973" s="2">
        <f>IFERROR(DATEVALUE(TEXT(employee_data!E2973,"dd/mm/yyyy")),TRIM(""))</f>
        <v>44807</v>
      </c>
      <c r="F2973" t="str">
        <f>TRIM(employee_data!F2973)</f>
        <v>Production Technician I</v>
      </c>
      <c r="G2973" t="str">
        <f>TRIM(PROPER(employee_data!G2973))</f>
        <v>Danielle Hanson</v>
      </c>
      <c r="H2973" t="str">
        <f>TRIM(employee_data!H2973)</f>
        <v>kyler.cherry@bilearner.com</v>
      </c>
      <c r="I2973" t="str">
        <f>TRIM(UPPER(employee_data!I2973))</f>
        <v>PL</v>
      </c>
      <c r="J2973" t="str">
        <f>TRIM(PROPER(employee_data!J2973))</f>
        <v>Active</v>
      </c>
      <c r="K2973" t="str">
        <f>TRIM(PROPER(employee_data!K2973))</f>
        <v>Part-Time</v>
      </c>
      <c r="L2973" t="str">
        <f>TRIM(PROPER(employee_data!L2973))</f>
        <v>Zone A</v>
      </c>
      <c r="M2973" t="str">
        <f>TRIM(PROPER(employee_data!M2973))</f>
        <v>Full-Time</v>
      </c>
      <c r="N2973" t="str">
        <f>TRIM(PROPER(employee_data!N2973))</f>
        <v>Retirement</v>
      </c>
      <c r="O2973" t="str">
        <f>TRIM(employee_data!O2973)</f>
        <v>Foot station left people foot.</v>
      </c>
      <c r="P2973" t="str">
        <f>TRIM(PROPER(employee_data!P2973))</f>
        <v>Production</v>
      </c>
      <c r="Q2973" t="str">
        <f>TRIM(PROPER(employee_data!Q2973))</f>
        <v>General - Con</v>
      </c>
      <c r="R2973" s="2">
        <f>DATEVALUE(TEXT(employee_data!R2973,"dd/mm/yyyy"))</f>
        <v>20800</v>
      </c>
      <c r="S2973" t="str">
        <f>TRIM(UPPER(employee_data!S2973))</f>
        <v>MA</v>
      </c>
      <c r="T2973" t="str">
        <f>TRIM(PROPER(employee_data!T2973))</f>
        <v>Technician</v>
      </c>
      <c r="U2973" t="str">
        <f>TRIM(PROPER(employee_data!U2973))</f>
        <v>Female</v>
      </c>
      <c r="V2973" t="str">
        <f>TRIM(employee_data!V2973)</f>
        <v>63776</v>
      </c>
      <c r="W2973" t="str">
        <f>TRIM(PROPER(employee_data!W2973))</f>
        <v>Other</v>
      </c>
      <c r="X2973" t="str">
        <f>TRIM(PROPER(employee_data!X2973))</f>
        <v>Single</v>
      </c>
      <c r="Y2973" t="str">
        <f>TRIM(PROPER(employee_data!Y2973))</f>
        <v>Fully Meets</v>
      </c>
      <c r="Z2973" s="4">
        <v>3</v>
      </c>
    </row>
    <row r="2974" spans="1:26" x14ac:dyDescent="0.25">
      <c r="A2974" t="str">
        <f>TRIM(employee_data!A2974)</f>
        <v>3399</v>
      </c>
      <c r="B2974" t="str">
        <f>TRIM(PROPER(employee_data!B2974))</f>
        <v>Corinne</v>
      </c>
      <c r="C2974" t="str">
        <f>TRIM(PROPER(employee_data!C2974))</f>
        <v>Reeves</v>
      </c>
      <c r="D2974" s="2">
        <f>DATEVALUE(TEXT(employee_data!D2974,"dd/mm/yyyy"))</f>
        <v>44717</v>
      </c>
      <c r="E2974" s="2">
        <f>IFERROR(DATEVALUE(TEXT(employee_data!E2974,"dd/mm/yyyy")),TRIM(""))</f>
        <v>45078</v>
      </c>
      <c r="F2974" t="str">
        <f>TRIM(employee_data!F2974)</f>
        <v>Production Technician I</v>
      </c>
      <c r="G2974" t="str">
        <f>TRIM(PROPER(employee_data!G2974))</f>
        <v>Paige Savage</v>
      </c>
      <c r="H2974" t="str">
        <f>TRIM(employee_data!H2974)</f>
        <v>corinne.reeves@bilearner.com</v>
      </c>
      <c r="I2974" t="str">
        <f>TRIM(UPPER(employee_data!I2974))</f>
        <v>NEL</v>
      </c>
      <c r="J2974" t="str">
        <f>TRIM(PROPER(employee_data!J2974))</f>
        <v>Active</v>
      </c>
      <c r="K2974" t="str">
        <f>TRIM(PROPER(employee_data!K2974))</f>
        <v>Full-Time</v>
      </c>
      <c r="L2974" t="str">
        <f>TRIM(PROPER(employee_data!L2974))</f>
        <v>Zone B</v>
      </c>
      <c r="M2974" t="str">
        <f>TRIM(PROPER(employee_data!M2974))</f>
        <v>Full-Time</v>
      </c>
      <c r="N2974" t="str">
        <f>TRIM(PROPER(employee_data!N2974))</f>
        <v>Involuntary</v>
      </c>
      <c r="O2974" t="str">
        <f>TRIM(employee_data!O2974)</f>
        <v>Central weight analysis great.</v>
      </c>
      <c r="P2974" t="str">
        <f>TRIM(PROPER(employee_data!P2974))</f>
        <v>Production</v>
      </c>
      <c r="Q2974" t="str">
        <f>TRIM(PROPER(employee_data!Q2974))</f>
        <v>Aerial</v>
      </c>
      <c r="R2974" s="2">
        <f>DATEVALUE(TEXT(employee_data!R2974,"dd/mm/yyyy"))</f>
        <v>30737</v>
      </c>
      <c r="S2974" t="str">
        <f>TRIM(UPPER(employee_data!S2974))</f>
        <v>MA</v>
      </c>
      <c r="T2974" t="str">
        <f>TRIM(PROPER(employee_data!T2974))</f>
        <v>Lineman</v>
      </c>
      <c r="U2974" t="str">
        <f>TRIM(PROPER(employee_data!U2974))</f>
        <v>Female</v>
      </c>
      <c r="V2974" t="str">
        <f>TRIM(employee_data!V2974)</f>
        <v>16715</v>
      </c>
      <c r="W2974" t="str">
        <f>TRIM(PROPER(employee_data!W2974))</f>
        <v>White</v>
      </c>
      <c r="X2974" t="str">
        <f>TRIM(PROPER(employee_data!X2974))</f>
        <v>Widowed</v>
      </c>
      <c r="Y2974" t="str">
        <f>TRIM(PROPER(employee_data!Y2974))</f>
        <v>Fully Meets</v>
      </c>
      <c r="Z2974" s="4">
        <v>2</v>
      </c>
    </row>
    <row r="2975" spans="1:26" x14ac:dyDescent="0.25">
      <c r="A2975" t="str">
        <f>TRIM(employee_data!A2975)</f>
        <v>3400</v>
      </c>
      <c r="B2975" t="str">
        <f>TRIM(PROPER(employee_data!B2975))</f>
        <v>Lorenzo</v>
      </c>
      <c r="C2975" t="str">
        <f>TRIM(PROPER(employee_data!C2975))</f>
        <v>Short</v>
      </c>
      <c r="D2975" s="2">
        <f>DATEVALUE(TEXT(employee_data!D2975,"dd/mm/yyyy"))</f>
        <v>44460</v>
      </c>
      <c r="E2975" s="2" t="str">
        <f>IFERROR(DATEVALUE(TEXT(employee_data!E2975,"dd/mm/yyyy")),TRIM(""))</f>
        <v/>
      </c>
      <c r="F2975" t="str">
        <f>TRIM(employee_data!F2975)</f>
        <v>Production Technician I</v>
      </c>
      <c r="G2975" t="str">
        <f>TRIM(PROPER(employee_data!G2975))</f>
        <v>Samantha Thomas</v>
      </c>
      <c r="H2975" t="str">
        <f>TRIM(employee_data!H2975)</f>
        <v>lorenzo.short@bilearner.com</v>
      </c>
      <c r="I2975" t="str">
        <f>TRIM(UPPER(employee_data!I2975))</f>
        <v>MSC</v>
      </c>
      <c r="J2975" t="str">
        <f>TRIM(PROPER(employee_data!J2975))</f>
        <v>Active</v>
      </c>
      <c r="K2975" t="str">
        <f>TRIM(PROPER(employee_data!K2975))</f>
        <v>Full-Time</v>
      </c>
      <c r="L2975" t="str">
        <f>TRIM(PROPER(employee_data!L2975))</f>
        <v>Zone C</v>
      </c>
      <c r="M2975" t="str">
        <f>TRIM(PROPER(employee_data!M2975))</f>
        <v>Temporary</v>
      </c>
      <c r="N2975" t="str">
        <f>TRIM(PROPER(employee_data!N2975))</f>
        <v>Unk</v>
      </c>
      <c r="O2975" t="str">
        <f>TRIM(employee_data!O2975)</f>
        <v/>
      </c>
      <c r="P2975" t="str">
        <f>TRIM(PROPER(employee_data!P2975))</f>
        <v>Production</v>
      </c>
      <c r="Q2975" t="str">
        <f>TRIM(PROPER(employee_data!Q2975))</f>
        <v>Shop (Fleet)</v>
      </c>
      <c r="R2975" s="2">
        <f>DATEVALUE(TEXT(employee_data!R2975,"dd/mm/yyyy"))</f>
        <v>25723</v>
      </c>
      <c r="S2975" t="str">
        <f>TRIM(UPPER(employee_data!S2975))</f>
        <v>MA</v>
      </c>
      <c r="T2975" t="str">
        <f>TRIM(PROPER(employee_data!T2975))</f>
        <v>Mechanic</v>
      </c>
      <c r="U2975" t="str">
        <f>TRIM(PROPER(employee_data!U2975))</f>
        <v>Female</v>
      </c>
      <c r="V2975" t="str">
        <f>TRIM(employee_data!V2975)</f>
        <v>90974</v>
      </c>
      <c r="W2975" t="str">
        <f>TRIM(PROPER(employee_data!W2975))</f>
        <v>Black</v>
      </c>
      <c r="X2975" t="str">
        <f>TRIM(PROPER(employee_data!X2975))</f>
        <v>Divorced</v>
      </c>
      <c r="Y2975" t="str">
        <f>TRIM(PROPER(employee_data!Y2975))</f>
        <v>Fully Meets</v>
      </c>
      <c r="Z2975" s="4">
        <v>1</v>
      </c>
    </row>
    <row r="2976" spans="1:26" x14ac:dyDescent="0.25">
      <c r="A2976" t="str">
        <f>TRIM(employee_data!A2976)</f>
        <v>3401</v>
      </c>
      <c r="B2976" t="str">
        <f>TRIM(PROPER(employee_data!B2976))</f>
        <v>Taniya</v>
      </c>
      <c r="C2976" t="str">
        <f>TRIM(PROPER(employee_data!C2976))</f>
        <v>Kane</v>
      </c>
      <c r="D2976" s="2">
        <f>DATEVALUE(TEXT(employee_data!D2976,"dd/mm/yyyy"))</f>
        <v>44510</v>
      </c>
      <c r="E2976" s="2">
        <f>IFERROR(DATEVALUE(TEXT(employee_data!E2976,"dd/mm/yyyy")),TRIM(""))</f>
        <v>45081</v>
      </c>
      <c r="F2976" t="str">
        <f>TRIM(employee_data!F2976)</f>
        <v>Production Technician I</v>
      </c>
      <c r="G2976" t="str">
        <f>TRIM(PROPER(employee_data!G2976))</f>
        <v>Scott Powell</v>
      </c>
      <c r="H2976" t="str">
        <f>TRIM(employee_data!H2976)</f>
        <v>taniya.kane@bilearner.com</v>
      </c>
      <c r="I2976" t="str">
        <f>TRIM(UPPER(employee_data!I2976))</f>
        <v>EW</v>
      </c>
      <c r="J2976" t="str">
        <f>TRIM(PROPER(employee_data!J2976))</f>
        <v>Leave Of Absence</v>
      </c>
      <c r="K2976" t="str">
        <f>TRIM(PROPER(employee_data!K2976))</f>
        <v>Contract</v>
      </c>
      <c r="L2976" t="str">
        <f>TRIM(PROPER(employee_data!L2976))</f>
        <v>Zone A</v>
      </c>
      <c r="M2976" t="str">
        <f>TRIM(PROPER(employee_data!M2976))</f>
        <v>Full-Time</v>
      </c>
      <c r="N2976" t="str">
        <f>TRIM(PROPER(employee_data!N2976))</f>
        <v>Involuntary</v>
      </c>
      <c r="O2976" t="str">
        <f>TRIM(employee_data!O2976)</f>
        <v>Think large why many.</v>
      </c>
      <c r="P2976" t="str">
        <f>TRIM(PROPER(employee_data!P2976))</f>
        <v>Production</v>
      </c>
      <c r="Q2976" t="str">
        <f>TRIM(PROPER(employee_data!Q2976))</f>
        <v>Field Operations</v>
      </c>
      <c r="R2976" s="2">
        <f>DATEVALUE(TEXT(employee_data!R2976,"dd/mm/yyyy"))</f>
        <v>26765</v>
      </c>
      <c r="S2976" t="str">
        <f>TRIM(UPPER(employee_data!S2976))</f>
        <v>MA</v>
      </c>
      <c r="T2976" t="str">
        <f>TRIM(PROPER(employee_data!T2976))</f>
        <v>Laborer</v>
      </c>
      <c r="U2976" t="str">
        <f>TRIM(PROPER(employee_data!U2976))</f>
        <v>Male</v>
      </c>
      <c r="V2976" t="str">
        <f>TRIM(employee_data!V2976)</f>
        <v>3403</v>
      </c>
      <c r="W2976" t="str">
        <f>TRIM(PROPER(employee_data!W2976))</f>
        <v>Hispanic</v>
      </c>
      <c r="X2976" t="str">
        <f>TRIM(PROPER(employee_data!X2976))</f>
        <v>Married</v>
      </c>
      <c r="Y2976" t="str">
        <f>TRIM(PROPER(employee_data!Y2976))</f>
        <v>Fully Meets</v>
      </c>
      <c r="Z2976" s="4">
        <v>1</v>
      </c>
    </row>
    <row r="2977" spans="1:26" x14ac:dyDescent="0.25">
      <c r="A2977" t="str">
        <f>TRIM(employee_data!A2977)</f>
        <v>3402</v>
      </c>
      <c r="B2977" t="str">
        <f>TRIM(PROPER(employee_data!B2977))</f>
        <v>Nevaeh</v>
      </c>
      <c r="C2977" t="str">
        <f>TRIM(PROPER(employee_data!C2977))</f>
        <v>Mcmillan</v>
      </c>
      <c r="D2977" s="2">
        <f>DATEVALUE(TEXT(employee_data!D2977,"dd/mm/yyyy"))</f>
        <v>44258</v>
      </c>
      <c r="E2977" s="2">
        <f>IFERROR(DATEVALUE(TEXT(employee_data!E2977,"dd/mm/yyyy")),TRIM(""))</f>
        <v>44663</v>
      </c>
      <c r="F2977" t="str">
        <f>TRIM(employee_data!F2977)</f>
        <v>Production Technician I</v>
      </c>
      <c r="G2977" t="str">
        <f>TRIM(PROPER(employee_data!G2977))</f>
        <v>Laura Wong</v>
      </c>
      <c r="H2977" t="str">
        <f>TRIM(employee_data!H2977)</f>
        <v>nevaeh.mcmillan@bilearner.com</v>
      </c>
      <c r="I2977" t="str">
        <f>TRIM(UPPER(employee_data!I2977))</f>
        <v>CCDR</v>
      </c>
      <c r="J2977" t="str">
        <f>TRIM(PROPER(employee_data!J2977))</f>
        <v>Voluntarily Terminated</v>
      </c>
      <c r="K2977" t="str">
        <f>TRIM(PROPER(employee_data!K2977))</f>
        <v>Part-Time</v>
      </c>
      <c r="L2977" t="str">
        <f>TRIM(PROPER(employee_data!L2977))</f>
        <v>Zone C</v>
      </c>
      <c r="M2977" t="str">
        <f>TRIM(PROPER(employee_data!M2977))</f>
        <v>Full-Time</v>
      </c>
      <c r="N2977" t="str">
        <f>TRIM(PROPER(employee_data!N2977))</f>
        <v>Voluntary</v>
      </c>
      <c r="O2977" t="str">
        <f>TRIM(employee_data!O2977)</f>
        <v>Impact voice participant school baby.</v>
      </c>
      <c r="P2977" t="str">
        <f>TRIM(PROPER(employee_data!P2977))</f>
        <v>Production</v>
      </c>
      <c r="Q2977" t="str">
        <f>TRIM(PROPER(employee_data!Q2977))</f>
        <v>Field Operations</v>
      </c>
      <c r="R2977" s="2">
        <f>DATEVALUE(TEXT(employee_data!R2977,"dd/mm/yyyy"))</f>
        <v>26267</v>
      </c>
      <c r="S2977" t="str">
        <f>TRIM(UPPER(employee_data!S2977))</f>
        <v>MA</v>
      </c>
      <c r="T2977" t="str">
        <f>TRIM(PROPER(employee_data!T2977))</f>
        <v>Engineer</v>
      </c>
      <c r="U2977" t="str">
        <f>TRIM(PROPER(employee_data!U2977))</f>
        <v>Male</v>
      </c>
      <c r="V2977" t="str">
        <f>TRIM(employee_data!V2977)</f>
        <v>22662</v>
      </c>
      <c r="W2977" t="str">
        <f>TRIM(PROPER(employee_data!W2977))</f>
        <v>Black</v>
      </c>
      <c r="X2977" t="str">
        <f>TRIM(PROPER(employee_data!X2977))</f>
        <v>Single</v>
      </c>
      <c r="Y2977" t="str">
        <f>TRIM(PROPER(employee_data!Y2977))</f>
        <v>Fully Meets</v>
      </c>
      <c r="Z2977" s="4">
        <v>3</v>
      </c>
    </row>
    <row r="2978" spans="1:26" x14ac:dyDescent="0.25">
      <c r="A2978" t="str">
        <f>TRIM(employee_data!A2978)</f>
        <v>3403</v>
      </c>
      <c r="B2978" t="str">
        <f>TRIM(PROPER(employee_data!B2978))</f>
        <v>Dillon</v>
      </c>
      <c r="C2978" t="str">
        <f>TRIM(PROPER(employee_data!C2978))</f>
        <v>Larson</v>
      </c>
      <c r="D2978" s="2">
        <f>DATEVALUE(TEXT(employee_data!D2978,"dd/mm/yyyy"))</f>
        <v>44246</v>
      </c>
      <c r="E2978" s="2">
        <f>IFERROR(DATEVALUE(TEXT(employee_data!E2978,"dd/mm/yyyy")),TRIM(""))</f>
        <v>44880</v>
      </c>
      <c r="F2978" t="str">
        <f>TRIM(employee_data!F2978)</f>
        <v>Production Technician I</v>
      </c>
      <c r="G2978" t="str">
        <f>TRIM(PROPER(employee_data!G2978))</f>
        <v>Erin Allen</v>
      </c>
      <c r="H2978" t="str">
        <f>TRIM(employee_data!H2978)</f>
        <v>dillon.larson@bilearner.com</v>
      </c>
      <c r="I2978" t="str">
        <f>TRIM(UPPER(employee_data!I2978))</f>
        <v>BPC</v>
      </c>
      <c r="J2978" t="str">
        <f>TRIM(PROPER(employee_data!J2978))</f>
        <v>Voluntarily Terminated</v>
      </c>
      <c r="K2978" t="str">
        <f>TRIM(PROPER(employee_data!K2978))</f>
        <v>Contract</v>
      </c>
      <c r="L2978" t="str">
        <f>TRIM(PROPER(employee_data!L2978))</f>
        <v>Zone A</v>
      </c>
      <c r="M2978" t="str">
        <f>TRIM(PROPER(employee_data!M2978))</f>
        <v>Full-Time</v>
      </c>
      <c r="N2978" t="str">
        <f>TRIM(PROPER(employee_data!N2978))</f>
        <v>Retirement</v>
      </c>
      <c r="O2978" t="str">
        <f>TRIM(employee_data!O2978)</f>
        <v>According crime none method effort.</v>
      </c>
      <c r="P2978" t="str">
        <f>TRIM(PROPER(employee_data!P2978))</f>
        <v>Production</v>
      </c>
      <c r="Q2978" t="str">
        <f>TRIM(PROPER(employee_data!Q2978))</f>
        <v>Field Operations</v>
      </c>
      <c r="R2978" s="2">
        <f>DATEVALUE(TEXT(employee_data!R2978,"dd/mm/yyyy"))</f>
        <v>27640</v>
      </c>
      <c r="S2978" t="str">
        <f>TRIM(UPPER(employee_data!S2978))</f>
        <v>MA</v>
      </c>
      <c r="T2978" t="str">
        <f>TRIM(PROPER(employee_data!T2978))</f>
        <v>Laborer</v>
      </c>
      <c r="U2978" t="str">
        <f>TRIM(PROPER(employee_data!U2978))</f>
        <v>Female</v>
      </c>
      <c r="V2978" t="str">
        <f>TRIM(employee_data!V2978)</f>
        <v>66066</v>
      </c>
      <c r="W2978" t="str">
        <f>TRIM(PROPER(employee_data!W2978))</f>
        <v>Asian</v>
      </c>
      <c r="X2978" t="str">
        <f>TRIM(PROPER(employee_data!X2978))</f>
        <v>Married</v>
      </c>
      <c r="Y2978" t="str">
        <f>TRIM(PROPER(employee_data!Y2978))</f>
        <v>Exceeds</v>
      </c>
      <c r="Z2978" s="4">
        <v>3</v>
      </c>
    </row>
    <row r="2979" spans="1:26" x14ac:dyDescent="0.25">
      <c r="A2979" t="str">
        <f>TRIM(employee_data!A2979)</f>
        <v>3404</v>
      </c>
      <c r="B2979" t="str">
        <f>TRIM(PROPER(employee_data!B2979))</f>
        <v>Willie</v>
      </c>
      <c r="C2979" t="str">
        <f>TRIM(PROPER(employee_data!C2979))</f>
        <v>Howe</v>
      </c>
      <c r="D2979" s="2">
        <f>DATEVALUE(TEXT(employee_data!D2979,"dd/mm/yyyy"))</f>
        <v>43580</v>
      </c>
      <c r="E2979" s="2">
        <f>IFERROR(DATEVALUE(TEXT(employee_data!E2979,"dd/mm/yyyy")),TRIM(""))</f>
        <v>44876</v>
      </c>
      <c r="F2979" t="str">
        <f>TRIM(employee_data!F2979)</f>
        <v>Production Technician I</v>
      </c>
      <c r="G2979" t="str">
        <f>TRIM(PROPER(employee_data!G2979))</f>
        <v>Ivan Bryant</v>
      </c>
      <c r="H2979" t="str">
        <f>TRIM(employee_data!H2979)</f>
        <v>willie.howe@bilearner.com</v>
      </c>
      <c r="I2979" t="str">
        <f>TRIM(UPPER(employee_data!I2979))</f>
        <v>PYZ</v>
      </c>
      <c r="J2979" t="str">
        <f>TRIM(PROPER(employee_data!J2979))</f>
        <v>Leave Of Absence</v>
      </c>
      <c r="K2979" t="str">
        <f>TRIM(PROPER(employee_data!K2979))</f>
        <v>Part-Time</v>
      </c>
      <c r="L2979" t="str">
        <f>TRIM(PROPER(employee_data!L2979))</f>
        <v>Zone C</v>
      </c>
      <c r="M2979" t="str">
        <f>TRIM(PROPER(employee_data!M2979))</f>
        <v>Full-Time</v>
      </c>
      <c r="N2979" t="str">
        <f>TRIM(PROPER(employee_data!N2979))</f>
        <v>Involuntary</v>
      </c>
      <c r="O2979" t="str">
        <f>TRIM(employee_data!O2979)</f>
        <v>Few success street.</v>
      </c>
      <c r="P2979" t="str">
        <f>TRIM(PROPER(employee_data!P2979))</f>
        <v>Production</v>
      </c>
      <c r="Q2979" t="str">
        <f>TRIM(PROPER(employee_data!Q2979))</f>
        <v>Field Operations</v>
      </c>
      <c r="R2979" s="2">
        <f>DATEVALUE(TEXT(employee_data!R2979,"dd/mm/yyyy"))</f>
        <v>31067</v>
      </c>
      <c r="S2979" t="str">
        <f>TRIM(UPPER(employee_data!S2979))</f>
        <v>MA</v>
      </c>
      <c r="T2979" t="str">
        <f>TRIM(PROPER(employee_data!T2979))</f>
        <v>Driller</v>
      </c>
      <c r="U2979" t="str">
        <f>TRIM(PROPER(employee_data!U2979))</f>
        <v>Female</v>
      </c>
      <c r="V2979" t="str">
        <f>TRIM(employee_data!V2979)</f>
        <v>58775</v>
      </c>
      <c r="W2979" t="str">
        <f>TRIM(PROPER(employee_data!W2979))</f>
        <v>Other</v>
      </c>
      <c r="X2979" t="str">
        <f>TRIM(PROPER(employee_data!X2979))</f>
        <v>Divorced</v>
      </c>
      <c r="Y2979" t="str">
        <f>TRIM(PROPER(employee_data!Y2979))</f>
        <v>Fully Meets</v>
      </c>
      <c r="Z2979" s="4">
        <v>2</v>
      </c>
    </row>
    <row r="2980" spans="1:26" x14ac:dyDescent="0.25">
      <c r="A2980" t="str">
        <f>TRIM(employee_data!A2980)</f>
        <v>3405</v>
      </c>
      <c r="B2980" t="str">
        <f>TRIM(PROPER(employee_data!B2980))</f>
        <v>Selina</v>
      </c>
      <c r="C2980" t="str">
        <f>TRIM(PROPER(employee_data!C2980))</f>
        <v>Jefferson</v>
      </c>
      <c r="D2980" s="2">
        <f>DATEVALUE(TEXT(employee_data!D2980,"dd/mm/yyyy"))</f>
        <v>43843</v>
      </c>
      <c r="E2980" s="2">
        <f>IFERROR(DATEVALUE(TEXT(employee_data!E2980,"dd/mm/yyyy")),TRIM(""))</f>
        <v>44855</v>
      </c>
      <c r="F2980" t="str">
        <f>TRIM(employee_data!F2980)</f>
        <v>Production Technician I</v>
      </c>
      <c r="G2980" t="str">
        <f>TRIM(PROPER(employee_data!G2980))</f>
        <v>Karen Lin</v>
      </c>
      <c r="H2980" t="str">
        <f>TRIM(employee_data!H2980)</f>
        <v>selina.jefferson@bilearner.com</v>
      </c>
      <c r="I2980" t="str">
        <f>TRIM(UPPER(employee_data!I2980))</f>
        <v>WBL</v>
      </c>
      <c r="J2980" t="str">
        <f>TRIM(PROPER(employee_data!J2980))</f>
        <v>Leave Of Absence</v>
      </c>
      <c r="K2980" t="str">
        <f>TRIM(PROPER(employee_data!K2980))</f>
        <v>Contract</v>
      </c>
      <c r="L2980" t="str">
        <f>TRIM(PROPER(employee_data!L2980))</f>
        <v>Zone B</v>
      </c>
      <c r="M2980" t="str">
        <f>TRIM(PROPER(employee_data!M2980))</f>
        <v>Full-Time</v>
      </c>
      <c r="N2980" t="str">
        <f>TRIM(PROPER(employee_data!N2980))</f>
        <v>Voluntary</v>
      </c>
      <c r="O2980" t="str">
        <f>TRIM(employee_data!O2980)</f>
        <v>Often about size today.</v>
      </c>
      <c r="P2980" t="str">
        <f>TRIM(PROPER(employee_data!P2980))</f>
        <v>Production</v>
      </c>
      <c r="Q2980" t="str">
        <f>TRIM(PROPER(employee_data!Q2980))</f>
        <v>Field Operations</v>
      </c>
      <c r="R2980" s="2">
        <f>DATEVALUE(TEXT(employee_data!R2980,"dd/mm/yyyy"))</f>
        <v>28916</v>
      </c>
      <c r="S2980" t="str">
        <f>TRIM(UPPER(employee_data!S2980))</f>
        <v>MA</v>
      </c>
      <c r="T2980" t="str">
        <f>TRIM(PROPER(employee_data!T2980))</f>
        <v>Engineer</v>
      </c>
      <c r="U2980" t="str">
        <f>TRIM(PROPER(employee_data!U2980))</f>
        <v>Female</v>
      </c>
      <c r="V2980" t="str">
        <f>TRIM(employee_data!V2980)</f>
        <v>12351</v>
      </c>
      <c r="W2980" t="str">
        <f>TRIM(PROPER(employee_data!W2980))</f>
        <v>White</v>
      </c>
      <c r="X2980" t="str">
        <f>TRIM(PROPER(employee_data!X2980))</f>
        <v>Single</v>
      </c>
      <c r="Y2980" t="str">
        <f>TRIM(PROPER(employee_data!Y2980))</f>
        <v>Fully Meets</v>
      </c>
      <c r="Z2980" s="4">
        <v>1</v>
      </c>
    </row>
    <row r="2981" spans="1:26" x14ac:dyDescent="0.25">
      <c r="A2981" t="str">
        <f>TRIM(employee_data!A2981)</f>
        <v>3406</v>
      </c>
      <c r="B2981" t="str">
        <f>TRIM(PROPER(employee_data!B2981))</f>
        <v>Serenity</v>
      </c>
      <c r="C2981" t="str">
        <f>TRIM(PROPER(employee_data!C2981))</f>
        <v>Montgomery</v>
      </c>
      <c r="D2981" s="2">
        <f>DATEVALUE(TEXT(employee_data!D2981,"dd/mm/yyyy"))</f>
        <v>43915</v>
      </c>
      <c r="E2981" s="2">
        <f>IFERROR(DATEVALUE(TEXT(employee_data!E2981,"dd/mm/yyyy")),TRIM(""))</f>
        <v>45042</v>
      </c>
      <c r="F2981" t="str">
        <f>TRIM(employee_data!F2981)</f>
        <v>Production Technician I</v>
      </c>
      <c r="G2981" t="str">
        <f>TRIM(PROPER(employee_data!G2981))</f>
        <v>Tina Munoz</v>
      </c>
      <c r="H2981" t="str">
        <f>TRIM(employee_data!H2981)</f>
        <v>serenity.montgomery@bilearner.com</v>
      </c>
      <c r="I2981" t="str">
        <f>TRIM(UPPER(employee_data!I2981))</f>
        <v>NEL</v>
      </c>
      <c r="J2981" t="str">
        <f>TRIM(PROPER(employee_data!J2981))</f>
        <v>Voluntarily Terminated</v>
      </c>
      <c r="K2981" t="str">
        <f>TRIM(PROPER(employee_data!K2981))</f>
        <v>Contract</v>
      </c>
      <c r="L2981" t="str">
        <f>TRIM(PROPER(employee_data!L2981))</f>
        <v>Zone C</v>
      </c>
      <c r="M2981" t="str">
        <f>TRIM(PROPER(employee_data!M2981))</f>
        <v>Temporary</v>
      </c>
      <c r="N2981" t="str">
        <f>TRIM(PROPER(employee_data!N2981))</f>
        <v>Involuntary</v>
      </c>
      <c r="O2981" t="str">
        <f>TRIM(employee_data!O2981)</f>
        <v>Politics in foreign up start.</v>
      </c>
      <c r="P2981" t="str">
        <f>TRIM(PROPER(employee_data!P2981))</f>
        <v>Production</v>
      </c>
      <c r="Q2981" t="str">
        <f>TRIM(PROPER(employee_data!Q2981))</f>
        <v>Finance &amp; Accounting</v>
      </c>
      <c r="R2981" s="2">
        <f>DATEVALUE(TEXT(employee_data!R2981,"dd/mm/yyyy"))</f>
        <v>20226</v>
      </c>
      <c r="S2981" t="str">
        <f>TRIM(UPPER(employee_data!S2981))</f>
        <v>MA</v>
      </c>
      <c r="T2981" t="str">
        <f>TRIM(PROPER(employee_data!T2981))</f>
        <v>Administration</v>
      </c>
      <c r="U2981" t="str">
        <f>TRIM(PROPER(employee_data!U2981))</f>
        <v>Female</v>
      </c>
      <c r="V2981" t="str">
        <f>TRIM(employee_data!V2981)</f>
        <v>24805</v>
      </c>
      <c r="W2981" t="str">
        <f>TRIM(PROPER(employee_data!W2981))</f>
        <v>Other</v>
      </c>
      <c r="X2981" t="str">
        <f>TRIM(PROPER(employee_data!X2981))</f>
        <v>Single</v>
      </c>
      <c r="Y2981" t="str">
        <f>TRIM(PROPER(employee_data!Y2981))</f>
        <v>Fully Meets</v>
      </c>
      <c r="Z2981" s="4">
        <v>5</v>
      </c>
    </row>
    <row r="2982" spans="1:26" x14ac:dyDescent="0.25">
      <c r="A2982" t="str">
        <f>TRIM(employee_data!A2982)</f>
        <v>3407</v>
      </c>
      <c r="B2982" t="str">
        <f>TRIM(PROPER(employee_data!B2982))</f>
        <v>Kamila</v>
      </c>
      <c r="C2982" t="str">
        <f>TRIM(PROPER(employee_data!C2982))</f>
        <v>Sanders</v>
      </c>
      <c r="D2982" s="2">
        <f>DATEVALUE(TEXT(employee_data!D2982,"dd/mm/yyyy"))</f>
        <v>44301</v>
      </c>
      <c r="E2982" s="2">
        <f>IFERROR(DATEVALUE(TEXT(employee_data!E2982,"dd/mm/yyyy")),TRIM(""))</f>
        <v>45057</v>
      </c>
      <c r="F2982" t="str">
        <f>TRIM(employee_data!F2982)</f>
        <v>Production Technician II</v>
      </c>
      <c r="G2982" t="str">
        <f>TRIM(PROPER(employee_data!G2982))</f>
        <v>Aaron Stewart</v>
      </c>
      <c r="H2982" t="str">
        <f>TRIM(employee_data!H2982)</f>
        <v>kamila.sanders@bilearner.com</v>
      </c>
      <c r="I2982" t="str">
        <f>TRIM(UPPER(employee_data!I2982))</f>
        <v>WBL</v>
      </c>
      <c r="J2982" t="str">
        <f>TRIM(PROPER(employee_data!J2982))</f>
        <v>Active</v>
      </c>
      <c r="K2982" t="str">
        <f>TRIM(PROPER(employee_data!K2982))</f>
        <v>Part-Time</v>
      </c>
      <c r="L2982" t="str">
        <f>TRIM(PROPER(employee_data!L2982))</f>
        <v>Zone C</v>
      </c>
      <c r="M2982" t="str">
        <f>TRIM(PROPER(employee_data!M2982))</f>
        <v>Temporary</v>
      </c>
      <c r="N2982" t="str">
        <f>TRIM(PROPER(employee_data!N2982))</f>
        <v>Voluntary</v>
      </c>
      <c r="O2982" t="str">
        <f>TRIM(employee_data!O2982)</f>
        <v>Maintain behavior project parent particular game.</v>
      </c>
      <c r="P2982" t="str">
        <f>TRIM(PROPER(employee_data!P2982))</f>
        <v>Production</v>
      </c>
      <c r="Q2982" t="str">
        <f>TRIM(PROPER(employee_data!Q2982))</f>
        <v>Field Operations</v>
      </c>
      <c r="R2982" s="2">
        <f>DATEVALUE(TEXT(employee_data!R2982,"dd/mm/yyyy"))</f>
        <v>19416</v>
      </c>
      <c r="S2982" t="str">
        <f>TRIM(UPPER(employee_data!S2982))</f>
        <v>MA</v>
      </c>
      <c r="T2982" t="str">
        <f>TRIM(PROPER(employee_data!T2982))</f>
        <v>Construction Manager</v>
      </c>
      <c r="U2982" t="str">
        <f>TRIM(PROPER(employee_data!U2982))</f>
        <v>Female</v>
      </c>
      <c r="V2982" t="str">
        <f>TRIM(employee_data!V2982)</f>
        <v>18000</v>
      </c>
      <c r="W2982" t="str">
        <f>TRIM(PROPER(employee_data!W2982))</f>
        <v>Asian</v>
      </c>
      <c r="X2982" t="str">
        <f>TRIM(PROPER(employee_data!X2982))</f>
        <v>Single</v>
      </c>
      <c r="Y2982" t="str">
        <f>TRIM(PROPER(employee_data!Y2982))</f>
        <v>Fully Meets</v>
      </c>
      <c r="Z2982" s="4">
        <v>5</v>
      </c>
    </row>
    <row r="2983" spans="1:26" x14ac:dyDescent="0.25">
      <c r="A2983" t="str">
        <f>TRIM(employee_data!A2983)</f>
        <v>3408</v>
      </c>
      <c r="B2983" t="str">
        <f>TRIM(PROPER(employee_data!B2983))</f>
        <v>Rose</v>
      </c>
      <c r="C2983" t="str">
        <f>TRIM(PROPER(employee_data!C2983))</f>
        <v>Mcguire</v>
      </c>
      <c r="D2983" s="2">
        <f>DATEVALUE(TEXT(employee_data!D2983,"dd/mm/yyyy"))</f>
        <v>44910</v>
      </c>
      <c r="E2983" s="2">
        <f>IFERROR(DATEVALUE(TEXT(employee_data!E2983,"dd/mm/yyyy")),TRIM(""))</f>
        <v>45041</v>
      </c>
      <c r="F2983" t="str">
        <f>TRIM(employee_data!F2983)</f>
        <v>Production Technician II</v>
      </c>
      <c r="G2983" t="str">
        <f>TRIM(PROPER(employee_data!G2983))</f>
        <v>Nicole Holland</v>
      </c>
      <c r="H2983" t="str">
        <f>TRIM(employee_data!H2983)</f>
        <v>rose.mcguire@bilearner.com</v>
      </c>
      <c r="I2983" t="str">
        <f>TRIM(UPPER(employee_data!I2983))</f>
        <v>NEL</v>
      </c>
      <c r="J2983" t="str">
        <f>TRIM(PROPER(employee_data!J2983))</f>
        <v>Voluntarily Terminated</v>
      </c>
      <c r="K2983" t="str">
        <f>TRIM(PROPER(employee_data!K2983))</f>
        <v>Contract</v>
      </c>
      <c r="L2983" t="str">
        <f>TRIM(PROPER(employee_data!L2983))</f>
        <v>Zone B</v>
      </c>
      <c r="M2983" t="str">
        <f>TRIM(PROPER(employee_data!M2983))</f>
        <v>Full-Time</v>
      </c>
      <c r="N2983" t="str">
        <f>TRIM(PROPER(employee_data!N2983))</f>
        <v>Resignation</v>
      </c>
      <c r="O2983" t="str">
        <f>TRIM(employee_data!O2983)</f>
        <v>Ball while speak. Issue free represent city.</v>
      </c>
      <c r="P2983" t="str">
        <f>TRIM(PROPER(employee_data!P2983))</f>
        <v>Production</v>
      </c>
      <c r="Q2983" t="str">
        <f>TRIM(PROPER(employee_data!Q2983))</f>
        <v>Field Operations</v>
      </c>
      <c r="R2983" s="2">
        <f>DATEVALUE(TEXT(employee_data!R2983,"dd/mm/yyyy"))</f>
        <v>23749</v>
      </c>
      <c r="S2983" t="str">
        <f>TRIM(UPPER(employee_data!S2983))</f>
        <v>MA</v>
      </c>
      <c r="T2983" t="str">
        <f>TRIM(PROPER(employee_data!T2983))</f>
        <v>Supervisor</v>
      </c>
      <c r="U2983" t="str">
        <f>TRIM(PROPER(employee_data!U2983))</f>
        <v>Male</v>
      </c>
      <c r="V2983" t="str">
        <f>TRIM(employee_data!V2983)</f>
        <v>67579</v>
      </c>
      <c r="W2983" t="str">
        <f>TRIM(PROPER(employee_data!W2983))</f>
        <v>Asian</v>
      </c>
      <c r="X2983" t="str">
        <f>TRIM(PROPER(employee_data!X2983))</f>
        <v>Divorced</v>
      </c>
      <c r="Y2983" t="str">
        <f>TRIM(PROPER(employee_data!Y2983))</f>
        <v>Fully Meets</v>
      </c>
      <c r="Z2983" s="4">
        <v>3</v>
      </c>
    </row>
    <row r="2984" spans="1:26" x14ac:dyDescent="0.25">
      <c r="A2984" t="str">
        <f>TRIM(employee_data!A2984)</f>
        <v>3409</v>
      </c>
      <c r="B2984" t="str">
        <f>TRIM(PROPER(employee_data!B2984))</f>
        <v>Brenton</v>
      </c>
      <c r="C2984" t="str">
        <f>TRIM(PROPER(employee_data!C2984))</f>
        <v>Zavala</v>
      </c>
      <c r="D2984" s="2">
        <f>DATEVALUE(TEXT(employee_data!D2984,"dd/mm/yyyy"))</f>
        <v>44842</v>
      </c>
      <c r="E2984" s="2">
        <f>IFERROR(DATEVALUE(TEXT(employee_data!E2984,"dd/mm/yyyy")),TRIM(""))</f>
        <v>44961</v>
      </c>
      <c r="F2984" t="str">
        <f>TRIM(employee_data!F2984)</f>
        <v>Production Technician II</v>
      </c>
      <c r="G2984" t="str">
        <f>TRIM(PROPER(employee_data!G2984))</f>
        <v>Jonathan Brown</v>
      </c>
      <c r="H2984" t="str">
        <f>TRIM(employee_data!H2984)</f>
        <v>brenton.zavala@bilearner.com</v>
      </c>
      <c r="I2984" t="str">
        <f>TRIM(UPPER(employee_data!I2984))</f>
        <v>PL</v>
      </c>
      <c r="J2984" t="str">
        <f>TRIM(PROPER(employee_data!J2984))</f>
        <v>Active</v>
      </c>
      <c r="K2984" t="str">
        <f>TRIM(PROPER(employee_data!K2984))</f>
        <v>Contract</v>
      </c>
      <c r="L2984" t="str">
        <f>TRIM(PROPER(employee_data!L2984))</f>
        <v>Zone B</v>
      </c>
      <c r="M2984" t="str">
        <f>TRIM(PROPER(employee_data!M2984))</f>
        <v>Full-Time</v>
      </c>
      <c r="N2984" t="str">
        <f>TRIM(PROPER(employee_data!N2984))</f>
        <v>Resignation</v>
      </c>
      <c r="O2984" t="str">
        <f>TRIM(employee_data!O2984)</f>
        <v>Century risk machine pay car region.</v>
      </c>
      <c r="P2984" t="str">
        <f>TRIM(PROPER(employee_data!P2984))</f>
        <v>Production</v>
      </c>
      <c r="Q2984" t="str">
        <f>TRIM(PROPER(employee_data!Q2984))</f>
        <v>Yard (Material Handling)</v>
      </c>
      <c r="R2984" s="2">
        <f>DATEVALUE(TEXT(employee_data!R2984,"dd/mm/yyyy"))</f>
        <v>15780</v>
      </c>
      <c r="S2984" t="str">
        <f>TRIM(UPPER(employee_data!S2984))</f>
        <v>MA</v>
      </c>
      <c r="T2984" t="str">
        <f>TRIM(PROPER(employee_data!T2984))</f>
        <v>Laborer</v>
      </c>
      <c r="U2984" t="str">
        <f>TRIM(PROPER(employee_data!U2984))</f>
        <v>Male</v>
      </c>
      <c r="V2984" t="str">
        <f>TRIM(employee_data!V2984)</f>
        <v>82704</v>
      </c>
      <c r="W2984" t="str">
        <f>TRIM(PROPER(employee_data!W2984))</f>
        <v>Asian</v>
      </c>
      <c r="X2984" t="str">
        <f>TRIM(PROPER(employee_data!X2984))</f>
        <v>Divorced</v>
      </c>
      <c r="Y2984" t="str">
        <f>TRIM(PROPER(employee_data!Y2984))</f>
        <v>Fully Meets</v>
      </c>
      <c r="Z2984" s="4">
        <v>4</v>
      </c>
    </row>
    <row r="2985" spans="1:26" x14ac:dyDescent="0.25">
      <c r="A2985" t="str">
        <f>TRIM(employee_data!A2985)</f>
        <v>3410</v>
      </c>
      <c r="B2985" t="str">
        <f>TRIM(PROPER(employee_data!B2985))</f>
        <v>Laci</v>
      </c>
      <c r="C2985" t="str">
        <f>TRIM(PROPER(employee_data!C2985))</f>
        <v>Klein</v>
      </c>
      <c r="D2985" s="2">
        <f>DATEVALUE(TEXT(employee_data!D2985,"dd/mm/yyyy"))</f>
        <v>43452</v>
      </c>
      <c r="E2985" s="2" t="str">
        <f>IFERROR(DATEVALUE(TEXT(employee_data!E2985,"dd/mm/yyyy")),TRIM(""))</f>
        <v/>
      </c>
      <c r="F2985" t="str">
        <f>TRIM(employee_data!F2985)</f>
        <v>Production Technician II</v>
      </c>
      <c r="G2985" t="str">
        <f>TRIM(PROPER(employee_data!G2985))</f>
        <v>Kyle Hicks</v>
      </c>
      <c r="H2985" t="str">
        <f>TRIM(employee_data!H2985)</f>
        <v>laci.klein@bilearner.com</v>
      </c>
      <c r="I2985" t="str">
        <f>TRIM(UPPER(employee_data!I2985))</f>
        <v>BPC</v>
      </c>
      <c r="J2985" t="str">
        <f>TRIM(PROPER(employee_data!J2985))</f>
        <v>Active</v>
      </c>
      <c r="K2985" t="str">
        <f>TRIM(PROPER(employee_data!K2985))</f>
        <v>Contract</v>
      </c>
      <c r="L2985" t="str">
        <f>TRIM(PROPER(employee_data!L2985))</f>
        <v>Zone C</v>
      </c>
      <c r="M2985" t="str">
        <f>TRIM(PROPER(employee_data!M2985))</f>
        <v>Temporary</v>
      </c>
      <c r="N2985" t="str">
        <f>TRIM(PROPER(employee_data!N2985))</f>
        <v>Unk</v>
      </c>
      <c r="O2985" t="str">
        <f>TRIM(employee_data!O2985)</f>
        <v/>
      </c>
      <c r="P2985" t="str">
        <f>TRIM(PROPER(employee_data!P2985))</f>
        <v>Production</v>
      </c>
      <c r="Q2985" t="str">
        <f>TRIM(PROPER(employee_data!Q2985))</f>
        <v>People Services</v>
      </c>
      <c r="R2985" s="2">
        <f>DATEVALUE(TEXT(employee_data!R2985,"dd/mm/yyyy"))</f>
        <v>29409</v>
      </c>
      <c r="S2985" t="str">
        <f>TRIM(UPPER(employee_data!S2985))</f>
        <v>MA</v>
      </c>
      <c r="T2985" t="str">
        <f>TRIM(PROPER(employee_data!T2985))</f>
        <v>Manager</v>
      </c>
      <c r="U2985" t="str">
        <f>TRIM(PROPER(employee_data!U2985))</f>
        <v>Male</v>
      </c>
      <c r="V2985" t="str">
        <f>TRIM(employee_data!V2985)</f>
        <v>41572</v>
      </c>
      <c r="W2985" t="str">
        <f>TRIM(PROPER(employee_data!W2985))</f>
        <v>Hispanic</v>
      </c>
      <c r="X2985" t="str">
        <f>TRIM(PROPER(employee_data!X2985))</f>
        <v>Widowed</v>
      </c>
      <c r="Y2985" t="str">
        <f>TRIM(PROPER(employee_data!Y2985))</f>
        <v>Fully Meets</v>
      </c>
      <c r="Z2985" s="4">
        <v>3</v>
      </c>
    </row>
    <row r="2986" spans="1:26" x14ac:dyDescent="0.25">
      <c r="A2986" t="str">
        <f>TRIM(employee_data!A2986)</f>
        <v>3411</v>
      </c>
      <c r="B2986" t="str">
        <f>TRIM(PROPER(employee_data!B2986))</f>
        <v>Brenda</v>
      </c>
      <c r="C2986" t="str">
        <f>TRIM(PROPER(employee_data!C2986))</f>
        <v>Boone</v>
      </c>
      <c r="D2986" s="2">
        <f>DATEVALUE(TEXT(employee_data!D2986,"dd/mm/yyyy"))</f>
        <v>44840</v>
      </c>
      <c r="E2986" s="2" t="str">
        <f>IFERROR(DATEVALUE(TEXT(employee_data!E2986,"dd/mm/yyyy")),TRIM(""))</f>
        <v/>
      </c>
      <c r="F2986" t="str">
        <f>TRIM(employee_data!F2986)</f>
        <v>Production Technician II</v>
      </c>
      <c r="G2986" t="str">
        <f>TRIM(PROPER(employee_data!G2986))</f>
        <v>Howard Ryan</v>
      </c>
      <c r="H2986" t="str">
        <f>TRIM(employee_data!H2986)</f>
        <v>brenda.boone@bilearner.com</v>
      </c>
      <c r="I2986" t="str">
        <f>TRIM(UPPER(employee_data!I2986))</f>
        <v>CCDR</v>
      </c>
      <c r="J2986" t="str">
        <f>TRIM(PROPER(employee_data!J2986))</f>
        <v>Active</v>
      </c>
      <c r="K2986" t="str">
        <f>TRIM(PROPER(employee_data!K2986))</f>
        <v>Full-Time</v>
      </c>
      <c r="L2986" t="str">
        <f>TRIM(PROPER(employee_data!L2986))</f>
        <v>Zone B</v>
      </c>
      <c r="M2986" t="str">
        <f>TRIM(PROPER(employee_data!M2986))</f>
        <v>Part-Time</v>
      </c>
      <c r="N2986" t="str">
        <f>TRIM(PROPER(employee_data!N2986))</f>
        <v>Unk</v>
      </c>
      <c r="O2986" t="str">
        <f>TRIM(employee_data!O2986)</f>
        <v/>
      </c>
      <c r="P2986" t="str">
        <f>TRIM(PROPER(employee_data!P2986))</f>
        <v>Production</v>
      </c>
      <c r="Q2986" t="str">
        <f>TRIM(PROPER(employee_data!Q2986))</f>
        <v>General - Eng</v>
      </c>
      <c r="R2986" s="2">
        <f>DATEVALUE(TEXT(employee_data!R2986,"dd/mm/yyyy"))</f>
        <v>17977</v>
      </c>
      <c r="S2986" t="str">
        <f>TRIM(UPPER(employee_data!S2986))</f>
        <v>MA</v>
      </c>
      <c r="T2986" t="str">
        <f>TRIM(PROPER(employee_data!T2986))</f>
        <v>Administrative</v>
      </c>
      <c r="U2986" t="str">
        <f>TRIM(PROPER(employee_data!U2986))</f>
        <v>Female</v>
      </c>
      <c r="V2986" t="str">
        <f>TRIM(employee_data!V2986)</f>
        <v>24028</v>
      </c>
      <c r="W2986" t="str">
        <f>TRIM(PROPER(employee_data!W2986))</f>
        <v>Asian</v>
      </c>
      <c r="X2986" t="str">
        <f>TRIM(PROPER(employee_data!X2986))</f>
        <v>Single</v>
      </c>
      <c r="Y2986" t="str">
        <f>TRIM(PROPER(employee_data!Y2986))</f>
        <v>Fully Meets</v>
      </c>
      <c r="Z2986" s="4">
        <v>2</v>
      </c>
    </row>
    <row r="2987" spans="1:26" x14ac:dyDescent="0.25">
      <c r="A2987" t="str">
        <f>TRIM(employee_data!A2987)</f>
        <v>3412</v>
      </c>
      <c r="B2987" t="str">
        <f>TRIM(PROPER(employee_data!B2987))</f>
        <v>Andrea</v>
      </c>
      <c r="C2987" t="str">
        <f>TRIM(PROPER(employee_data!C2987))</f>
        <v>Walters</v>
      </c>
      <c r="D2987" s="2">
        <f>DATEVALUE(TEXT(employee_data!D2987,"dd/mm/yyyy"))</f>
        <v>43827</v>
      </c>
      <c r="E2987" s="2" t="str">
        <f>IFERROR(DATEVALUE(TEXT(employee_data!E2987,"dd/mm/yyyy")),TRIM(""))</f>
        <v/>
      </c>
      <c r="F2987" t="str">
        <f>TRIM(employee_data!F2987)</f>
        <v>Production Technician II</v>
      </c>
      <c r="G2987" t="str">
        <f>TRIM(PROPER(employee_data!G2987))</f>
        <v>David Abbott</v>
      </c>
      <c r="H2987" t="str">
        <f>TRIM(employee_data!H2987)</f>
        <v>andrea.walters@bilearner.com</v>
      </c>
      <c r="I2987" t="str">
        <f>TRIM(UPPER(employee_data!I2987))</f>
        <v>SVG</v>
      </c>
      <c r="J2987" t="str">
        <f>TRIM(PROPER(employee_data!J2987))</f>
        <v>Active</v>
      </c>
      <c r="K2987" t="str">
        <f>TRIM(PROPER(employee_data!K2987))</f>
        <v>Part-Time</v>
      </c>
      <c r="L2987" t="str">
        <f>TRIM(PROPER(employee_data!L2987))</f>
        <v>Zone A</v>
      </c>
      <c r="M2987" t="str">
        <f>TRIM(PROPER(employee_data!M2987))</f>
        <v>Full-Time</v>
      </c>
      <c r="N2987" t="str">
        <f>TRIM(PROPER(employee_data!N2987))</f>
        <v>Unk</v>
      </c>
      <c r="O2987" t="str">
        <f>TRIM(employee_data!O2987)</f>
        <v/>
      </c>
      <c r="P2987" t="str">
        <f>TRIM(PROPER(employee_data!P2987))</f>
        <v>Production</v>
      </c>
      <c r="Q2987" t="str">
        <f>TRIM(PROPER(employee_data!Q2987))</f>
        <v>Shop (Fleet)</v>
      </c>
      <c r="R2987" s="2">
        <f>DATEVALUE(TEXT(employee_data!R2987,"dd/mm/yyyy"))</f>
        <v>33317</v>
      </c>
      <c r="S2987" t="str">
        <f>TRIM(UPPER(employee_data!S2987))</f>
        <v>MA</v>
      </c>
      <c r="T2987" t="str">
        <f>TRIM(PROPER(employee_data!T2987))</f>
        <v>Mechanic</v>
      </c>
      <c r="U2987" t="str">
        <f>TRIM(PROPER(employee_data!U2987))</f>
        <v>Female</v>
      </c>
      <c r="V2987" t="str">
        <f>TRIM(employee_data!V2987)</f>
        <v>68155</v>
      </c>
      <c r="W2987" t="str">
        <f>TRIM(PROPER(employee_data!W2987))</f>
        <v>White</v>
      </c>
      <c r="X2987" t="str">
        <f>TRIM(PROPER(employee_data!X2987))</f>
        <v>Divorced</v>
      </c>
      <c r="Y2987" t="str">
        <f>TRIM(PROPER(employee_data!Y2987))</f>
        <v>Exceeds</v>
      </c>
      <c r="Z2987" s="4">
        <v>3</v>
      </c>
    </row>
    <row r="2988" spans="1:26" x14ac:dyDescent="0.25">
      <c r="A2988" t="str">
        <f>TRIM(employee_data!A2988)</f>
        <v>3413</v>
      </c>
      <c r="B2988" t="str">
        <f>TRIM(PROPER(employee_data!B2988))</f>
        <v>Jovanny</v>
      </c>
      <c r="C2988" t="str">
        <f>TRIM(PROPER(employee_data!C2988))</f>
        <v>Matthews</v>
      </c>
      <c r="D2988" s="2">
        <f>DATEVALUE(TEXT(employee_data!D2988,"dd/mm/yyyy"))</f>
        <v>43794</v>
      </c>
      <c r="E2988" s="2" t="str">
        <f>IFERROR(DATEVALUE(TEXT(employee_data!E2988,"dd/mm/yyyy")),TRIM(""))</f>
        <v/>
      </c>
      <c r="F2988" t="str">
        <f>TRIM(employee_data!F2988)</f>
        <v>Production Technician II</v>
      </c>
      <c r="G2988" t="str">
        <f>TRIM(PROPER(employee_data!G2988))</f>
        <v>Jackson Ward</v>
      </c>
      <c r="H2988" t="str">
        <f>TRIM(employee_data!H2988)</f>
        <v>jovanny.matthews@bilearner.com</v>
      </c>
      <c r="I2988" t="str">
        <f>TRIM(UPPER(employee_data!I2988))</f>
        <v>EW</v>
      </c>
      <c r="J2988" t="str">
        <f>TRIM(PROPER(employee_data!J2988))</f>
        <v>Active</v>
      </c>
      <c r="K2988" t="str">
        <f>TRIM(PROPER(employee_data!K2988))</f>
        <v>Contract</v>
      </c>
      <c r="L2988" t="str">
        <f>TRIM(PROPER(employee_data!L2988))</f>
        <v>Zone B</v>
      </c>
      <c r="M2988" t="str">
        <f>TRIM(PROPER(employee_data!M2988))</f>
        <v>Temporary</v>
      </c>
      <c r="N2988" t="str">
        <f>TRIM(PROPER(employee_data!N2988))</f>
        <v>Unk</v>
      </c>
      <c r="O2988" t="str">
        <f>TRIM(employee_data!O2988)</f>
        <v/>
      </c>
      <c r="P2988" t="str">
        <f>TRIM(PROPER(employee_data!P2988))</f>
        <v>Production</v>
      </c>
      <c r="Q2988" t="str">
        <f>TRIM(PROPER(employee_data!Q2988))</f>
        <v>Field Operations</v>
      </c>
      <c r="R2988" s="2">
        <f>DATEVALUE(TEXT(employee_data!R2988,"dd/mm/yyyy"))</f>
        <v>22995</v>
      </c>
      <c r="S2988" t="str">
        <f>TRIM(UPPER(employee_data!S2988))</f>
        <v>MA</v>
      </c>
      <c r="T2988" t="str">
        <f>TRIM(PROPER(employee_data!T2988))</f>
        <v>Laborer</v>
      </c>
      <c r="U2988" t="str">
        <f>TRIM(PROPER(employee_data!U2988))</f>
        <v>Female</v>
      </c>
      <c r="V2988" t="str">
        <f>TRIM(employee_data!V2988)</f>
        <v>74549</v>
      </c>
      <c r="W2988" t="str">
        <f>TRIM(PROPER(employee_data!W2988))</f>
        <v>White</v>
      </c>
      <c r="X2988" t="str">
        <f>TRIM(PROPER(employee_data!X2988))</f>
        <v>Single</v>
      </c>
      <c r="Y2988" t="str">
        <f>TRIM(PROPER(employee_data!Y2988))</f>
        <v>Fully Meets</v>
      </c>
      <c r="Z2988" s="4">
        <v>5</v>
      </c>
    </row>
    <row r="2989" spans="1:26" x14ac:dyDescent="0.25">
      <c r="A2989" t="str">
        <f>TRIM(employee_data!A2989)</f>
        <v>3414</v>
      </c>
      <c r="B2989" t="str">
        <f>TRIM(PROPER(employee_data!B2989))</f>
        <v>Hunter</v>
      </c>
      <c r="C2989" t="str">
        <f>TRIM(PROPER(employee_data!C2989))</f>
        <v>Silva</v>
      </c>
      <c r="D2989" s="2">
        <f>DATEVALUE(TEXT(employee_data!D2989,"dd/mm/yyyy"))</f>
        <v>44715</v>
      </c>
      <c r="E2989" s="2" t="str">
        <f>IFERROR(DATEVALUE(TEXT(employee_data!E2989,"dd/mm/yyyy")),TRIM(""))</f>
        <v/>
      </c>
      <c r="F2989" t="str">
        <f>TRIM(employee_data!F2989)</f>
        <v>Production Technician I</v>
      </c>
      <c r="G2989" t="str">
        <f>TRIM(PROPER(employee_data!G2989))</f>
        <v>Brandi Clark</v>
      </c>
      <c r="H2989" t="str">
        <f>TRIM(employee_data!H2989)</f>
        <v>hunter.silva@bilearner.com</v>
      </c>
      <c r="I2989" t="str">
        <f>TRIM(UPPER(employee_data!I2989))</f>
        <v>MSC</v>
      </c>
      <c r="J2989" t="str">
        <f>TRIM(PROPER(employee_data!J2989))</f>
        <v>Active</v>
      </c>
      <c r="K2989" t="str">
        <f>TRIM(PROPER(employee_data!K2989))</f>
        <v>Contract</v>
      </c>
      <c r="L2989" t="str">
        <f>TRIM(PROPER(employee_data!L2989))</f>
        <v>Zone C</v>
      </c>
      <c r="M2989" t="str">
        <f>TRIM(PROPER(employee_data!M2989))</f>
        <v>Temporary</v>
      </c>
      <c r="N2989" t="str">
        <f>TRIM(PROPER(employee_data!N2989))</f>
        <v>Unk</v>
      </c>
      <c r="O2989" t="str">
        <f>TRIM(employee_data!O2989)</f>
        <v/>
      </c>
      <c r="P2989" t="str">
        <f>TRIM(PROPER(employee_data!P2989))</f>
        <v>Production</v>
      </c>
      <c r="Q2989" t="str">
        <f>TRIM(PROPER(employee_data!Q2989))</f>
        <v>General - Con</v>
      </c>
      <c r="R2989" s="2">
        <f>DATEVALUE(TEXT(employee_data!R2989,"dd/mm/yyyy"))</f>
        <v>35919</v>
      </c>
      <c r="S2989" t="str">
        <f>TRIM(UPPER(employee_data!S2989))</f>
        <v>MA</v>
      </c>
      <c r="T2989" t="str">
        <f>TRIM(PROPER(employee_data!T2989))</f>
        <v>Foreman</v>
      </c>
      <c r="U2989" t="str">
        <f>TRIM(PROPER(employee_data!U2989))</f>
        <v>Female</v>
      </c>
      <c r="V2989" t="str">
        <f>TRIM(employee_data!V2989)</f>
        <v>44418</v>
      </c>
      <c r="W2989" t="str">
        <f>TRIM(PROPER(employee_data!W2989))</f>
        <v>Hispanic</v>
      </c>
      <c r="X2989" t="str">
        <f>TRIM(PROPER(employee_data!X2989))</f>
        <v>Married</v>
      </c>
      <c r="Y2989" t="str">
        <f>TRIM(PROPER(employee_data!Y2989))</f>
        <v>Exceeds</v>
      </c>
      <c r="Z2989" s="4">
        <v>3</v>
      </c>
    </row>
    <row r="2990" spans="1:26" x14ac:dyDescent="0.25">
      <c r="A2990" t="str">
        <f>TRIM(employee_data!A2990)</f>
        <v>3415</v>
      </c>
      <c r="B2990" t="str">
        <f>TRIM(PROPER(employee_data!B2990))</f>
        <v>Julien</v>
      </c>
      <c r="C2990" t="str">
        <f>TRIM(PROPER(employee_data!C2990))</f>
        <v>Cisneros</v>
      </c>
      <c r="D2990" s="2">
        <f>DATEVALUE(TEXT(employee_data!D2990,"dd/mm/yyyy"))</f>
        <v>44813</v>
      </c>
      <c r="E2990" s="2">
        <f>IFERROR(DATEVALUE(TEXT(employee_data!E2990,"dd/mm/yyyy")),TRIM(""))</f>
        <v>45001</v>
      </c>
      <c r="F2990" t="str">
        <f>TRIM(employee_data!F2990)</f>
        <v>Production Technician I</v>
      </c>
      <c r="G2990" t="str">
        <f>TRIM(PROPER(employee_data!G2990))</f>
        <v>Jerry Johnson</v>
      </c>
      <c r="H2990" t="str">
        <f>TRIM(employee_data!H2990)</f>
        <v>julien.cisneros@bilearner.com</v>
      </c>
      <c r="I2990" t="str">
        <f>TRIM(UPPER(employee_data!I2990))</f>
        <v>TNS</v>
      </c>
      <c r="J2990" t="str">
        <f>TRIM(PROPER(employee_data!J2990))</f>
        <v>Voluntarily Terminated</v>
      </c>
      <c r="K2990" t="str">
        <f>TRIM(PROPER(employee_data!K2990))</f>
        <v>Full-Time</v>
      </c>
      <c r="L2990" t="str">
        <f>TRIM(PROPER(employee_data!L2990))</f>
        <v>Zone A</v>
      </c>
      <c r="M2990" t="str">
        <f>TRIM(PROPER(employee_data!M2990))</f>
        <v>Part-Time</v>
      </c>
      <c r="N2990" t="str">
        <f>TRIM(PROPER(employee_data!N2990))</f>
        <v>Retirement</v>
      </c>
      <c r="O2990" t="str">
        <f>TRIM(employee_data!O2990)</f>
        <v>Lay focus soldier federal short.</v>
      </c>
      <c r="P2990" t="str">
        <f>TRIM(PROPER(employee_data!P2990))</f>
        <v>Production</v>
      </c>
      <c r="Q2990" t="str">
        <f>TRIM(PROPER(employee_data!Q2990))</f>
        <v>Splicing</v>
      </c>
      <c r="R2990" s="2">
        <f>DATEVALUE(TEXT(employee_data!R2990,"dd/mm/yyyy"))</f>
        <v>27316</v>
      </c>
      <c r="S2990" t="str">
        <f>TRIM(UPPER(employee_data!S2990))</f>
        <v>MA</v>
      </c>
      <c r="T2990" t="str">
        <f>TRIM(PROPER(employee_data!T2990))</f>
        <v>Driver</v>
      </c>
      <c r="U2990" t="str">
        <f>TRIM(PROPER(employee_data!U2990))</f>
        <v>Male</v>
      </c>
      <c r="V2990" t="str">
        <f>TRIM(employee_data!V2990)</f>
        <v>23971</v>
      </c>
      <c r="W2990" t="str">
        <f>TRIM(PROPER(employee_data!W2990))</f>
        <v>Hispanic</v>
      </c>
      <c r="X2990" t="str">
        <f>TRIM(PROPER(employee_data!X2990))</f>
        <v>Widowed</v>
      </c>
      <c r="Y2990" t="str">
        <f>TRIM(PROPER(employee_data!Y2990))</f>
        <v>Fully Meets</v>
      </c>
      <c r="Z2990" s="4">
        <v>3</v>
      </c>
    </row>
    <row r="2991" spans="1:26" x14ac:dyDescent="0.25">
      <c r="A2991" t="str">
        <f>TRIM(employee_data!A2991)</f>
        <v>3416</v>
      </c>
      <c r="B2991" t="str">
        <f>TRIM(PROPER(employee_data!B2991))</f>
        <v>Aron</v>
      </c>
      <c r="C2991" t="str">
        <f>TRIM(PROPER(employee_data!C2991))</f>
        <v>Waters</v>
      </c>
      <c r="D2991" s="2">
        <f>DATEVALUE(TEXT(employee_data!D2991,"dd/mm/yyyy"))</f>
        <v>44106</v>
      </c>
      <c r="E2991" s="2" t="str">
        <f>IFERROR(DATEVALUE(TEXT(employee_data!E2991,"dd/mm/yyyy")),TRIM(""))</f>
        <v/>
      </c>
      <c r="F2991" t="str">
        <f>TRIM(employee_data!F2991)</f>
        <v>Production Technician I</v>
      </c>
      <c r="G2991" t="str">
        <f>TRIM(PROPER(employee_data!G2991))</f>
        <v>Amanda Fisher</v>
      </c>
      <c r="H2991" t="str">
        <f>TRIM(employee_data!H2991)</f>
        <v>aron.waters@bilearner.com</v>
      </c>
      <c r="I2991" t="str">
        <f>TRIM(UPPER(employee_data!I2991))</f>
        <v>BPC</v>
      </c>
      <c r="J2991" t="str">
        <f>TRIM(PROPER(employee_data!J2991))</f>
        <v>Active</v>
      </c>
      <c r="K2991" t="str">
        <f>TRIM(PROPER(employee_data!K2991))</f>
        <v>Full-Time</v>
      </c>
      <c r="L2991" t="str">
        <f>TRIM(PROPER(employee_data!L2991))</f>
        <v>Zone B</v>
      </c>
      <c r="M2991" t="str">
        <f>TRIM(PROPER(employee_data!M2991))</f>
        <v>Part-Time</v>
      </c>
      <c r="N2991" t="str">
        <f>TRIM(PROPER(employee_data!N2991))</f>
        <v>Unk</v>
      </c>
      <c r="O2991" t="str">
        <f>TRIM(employee_data!O2991)</f>
        <v/>
      </c>
      <c r="P2991" t="str">
        <f>TRIM(PROPER(employee_data!P2991))</f>
        <v>Production</v>
      </c>
      <c r="Q2991" t="str">
        <f>TRIM(PROPER(employee_data!Q2991))</f>
        <v>Finance &amp; Accounting</v>
      </c>
      <c r="R2991" s="2">
        <f>DATEVALUE(TEXT(employee_data!R2991,"dd/mm/yyyy"))</f>
        <v>33956</v>
      </c>
      <c r="S2991" t="str">
        <f>TRIM(UPPER(employee_data!S2991))</f>
        <v>MA</v>
      </c>
      <c r="T2991" t="str">
        <f>TRIM(PROPER(employee_data!T2991))</f>
        <v>Director</v>
      </c>
      <c r="U2991" t="str">
        <f>TRIM(PROPER(employee_data!U2991))</f>
        <v>Male</v>
      </c>
      <c r="V2991" t="str">
        <f>TRIM(employee_data!V2991)</f>
        <v>46381</v>
      </c>
      <c r="W2991" t="str">
        <f>TRIM(PROPER(employee_data!W2991))</f>
        <v>Asian</v>
      </c>
      <c r="X2991" t="str">
        <f>TRIM(PROPER(employee_data!X2991))</f>
        <v>Married</v>
      </c>
      <c r="Y2991" t="str">
        <f>TRIM(PROPER(employee_data!Y2991))</f>
        <v>Fully Meets</v>
      </c>
      <c r="Z2991" s="4">
        <v>2</v>
      </c>
    </row>
    <row r="2992" spans="1:26" x14ac:dyDescent="0.25">
      <c r="A2992" t="str">
        <f>TRIM(employee_data!A2992)</f>
        <v>3417</v>
      </c>
      <c r="B2992" t="str">
        <f>TRIM(PROPER(employee_data!B2992))</f>
        <v>Brayden</v>
      </c>
      <c r="C2992" t="str">
        <f>TRIM(PROPER(employee_data!C2992))</f>
        <v>Singh</v>
      </c>
      <c r="D2992" s="2">
        <f>DATEVALUE(TEXT(employee_data!D2992,"dd/mm/yyyy"))</f>
        <v>44599</v>
      </c>
      <c r="E2992" s="2" t="str">
        <f>IFERROR(DATEVALUE(TEXT(employee_data!E2992,"dd/mm/yyyy")),TRIM(""))</f>
        <v/>
      </c>
      <c r="F2992" t="str">
        <f>TRIM(employee_data!F2992)</f>
        <v>Production Technician I</v>
      </c>
      <c r="G2992" t="str">
        <f>TRIM(PROPER(employee_data!G2992))</f>
        <v>Clayton Davis</v>
      </c>
      <c r="H2992" t="str">
        <f>TRIM(employee_data!H2992)</f>
        <v>brayden.singh@bilearner.com</v>
      </c>
      <c r="I2992" t="str">
        <f>TRIM(UPPER(employee_data!I2992))</f>
        <v>CCDR</v>
      </c>
      <c r="J2992" t="str">
        <f>TRIM(PROPER(employee_data!J2992))</f>
        <v>Active</v>
      </c>
      <c r="K2992" t="str">
        <f>TRIM(PROPER(employee_data!K2992))</f>
        <v>Part-Time</v>
      </c>
      <c r="L2992" t="str">
        <f>TRIM(PROPER(employee_data!L2992))</f>
        <v>Zone A</v>
      </c>
      <c r="M2992" t="str">
        <f>TRIM(PROPER(employee_data!M2992))</f>
        <v>Part-Time</v>
      </c>
      <c r="N2992" t="str">
        <f>TRIM(PROPER(employee_data!N2992))</f>
        <v>Unk</v>
      </c>
      <c r="O2992" t="str">
        <f>TRIM(employee_data!O2992)</f>
        <v/>
      </c>
      <c r="P2992" t="str">
        <f>TRIM(PROPER(employee_data!P2992))</f>
        <v>Production</v>
      </c>
      <c r="Q2992" t="str">
        <f>TRIM(PROPER(employee_data!Q2992))</f>
        <v>Splicing</v>
      </c>
      <c r="R2992" s="2">
        <f>DATEVALUE(TEXT(employee_data!R2992,"dd/mm/yyyy"))</f>
        <v>36795</v>
      </c>
      <c r="S2992" t="str">
        <f>TRIM(UPPER(employee_data!S2992))</f>
        <v>MA</v>
      </c>
      <c r="T2992" t="str">
        <f>TRIM(PROPER(employee_data!T2992))</f>
        <v>Splicer</v>
      </c>
      <c r="U2992" t="str">
        <f>TRIM(PROPER(employee_data!U2992))</f>
        <v>Female</v>
      </c>
      <c r="V2992" t="str">
        <f>TRIM(employee_data!V2992)</f>
        <v>71282</v>
      </c>
      <c r="W2992" t="str">
        <f>TRIM(PROPER(employee_data!W2992))</f>
        <v>Other</v>
      </c>
      <c r="X2992" t="str">
        <f>TRIM(PROPER(employee_data!X2992))</f>
        <v>Widowed</v>
      </c>
      <c r="Y2992" t="str">
        <f>TRIM(PROPER(employee_data!Y2992))</f>
        <v>Fully Meets</v>
      </c>
      <c r="Z2992" s="4">
        <v>1</v>
      </c>
    </row>
    <row r="2993" spans="1:26" x14ac:dyDescent="0.25">
      <c r="A2993" t="str">
        <f>TRIM(employee_data!A2993)</f>
        <v>3418</v>
      </c>
      <c r="B2993" t="str">
        <f>TRIM(PROPER(employee_data!B2993))</f>
        <v>Karma</v>
      </c>
      <c r="C2993" t="str">
        <f>TRIM(PROPER(employee_data!C2993))</f>
        <v>Palmer</v>
      </c>
      <c r="D2993" s="2">
        <f>DATEVALUE(TEXT(employee_data!D2993,"dd/mm/yyyy"))</f>
        <v>44848</v>
      </c>
      <c r="E2993" s="2" t="str">
        <f>IFERROR(DATEVALUE(TEXT(employee_data!E2993,"dd/mm/yyyy")),TRIM(""))</f>
        <v/>
      </c>
      <c r="F2993" t="str">
        <f>TRIM(employee_data!F2993)</f>
        <v>Production Technician I</v>
      </c>
      <c r="G2993" t="str">
        <f>TRIM(PROPER(employee_data!G2993))</f>
        <v>Nicholas Price</v>
      </c>
      <c r="H2993" t="str">
        <f>TRIM(employee_data!H2993)</f>
        <v>karma.palmer@bilearner.com</v>
      </c>
      <c r="I2993" t="str">
        <f>TRIM(UPPER(employee_data!I2993))</f>
        <v>EW</v>
      </c>
      <c r="J2993" t="str">
        <f>TRIM(PROPER(employee_data!J2993))</f>
        <v>Active</v>
      </c>
      <c r="K2993" t="str">
        <f>TRIM(PROPER(employee_data!K2993))</f>
        <v>Part-Time</v>
      </c>
      <c r="L2993" t="str">
        <f>TRIM(PROPER(employee_data!L2993))</f>
        <v>Zone B</v>
      </c>
      <c r="M2993" t="str">
        <f>TRIM(PROPER(employee_data!M2993))</f>
        <v>Temporary</v>
      </c>
      <c r="N2993" t="str">
        <f>TRIM(PROPER(employee_data!N2993))</f>
        <v>Unk</v>
      </c>
      <c r="O2993" t="str">
        <f>TRIM(employee_data!O2993)</f>
        <v/>
      </c>
      <c r="P2993" t="str">
        <f>TRIM(PROPER(employee_data!P2993))</f>
        <v>Production</v>
      </c>
      <c r="Q2993" t="str">
        <f>TRIM(PROPER(employee_data!Q2993))</f>
        <v>General - Con</v>
      </c>
      <c r="R2993" s="2">
        <f>DATEVALUE(TEXT(employee_data!R2993,"dd/mm/yyyy"))</f>
        <v>35289</v>
      </c>
      <c r="S2993" t="str">
        <f>TRIM(UPPER(employee_data!S2993))</f>
        <v>MA</v>
      </c>
      <c r="T2993" t="str">
        <f>TRIM(PROPER(employee_data!T2993))</f>
        <v>Coordinator</v>
      </c>
      <c r="U2993" t="str">
        <f>TRIM(PROPER(employee_data!U2993))</f>
        <v>Female</v>
      </c>
      <c r="V2993" t="str">
        <f>TRIM(employee_data!V2993)</f>
        <v>40277</v>
      </c>
      <c r="W2993" t="str">
        <f>TRIM(PROPER(employee_data!W2993))</f>
        <v>Asian</v>
      </c>
      <c r="X2993" t="str">
        <f>TRIM(PROPER(employee_data!X2993))</f>
        <v>Widowed</v>
      </c>
      <c r="Y2993" t="str">
        <f>TRIM(PROPER(employee_data!Y2993))</f>
        <v>Fully Meets</v>
      </c>
      <c r="Z2993" s="4">
        <v>4</v>
      </c>
    </row>
    <row r="2994" spans="1:26" x14ac:dyDescent="0.25">
      <c r="A2994" t="str">
        <f>TRIM(employee_data!A2994)</f>
        <v>3419</v>
      </c>
      <c r="B2994" t="str">
        <f>TRIM(PROPER(employee_data!B2994))</f>
        <v>Stanley</v>
      </c>
      <c r="C2994" t="str">
        <f>TRIM(PROPER(employee_data!C2994))</f>
        <v>Reyes</v>
      </c>
      <c r="D2994" s="2">
        <f>DATEVALUE(TEXT(employee_data!D2994,"dd/mm/yyyy"))</f>
        <v>43752</v>
      </c>
      <c r="E2994" s="2" t="str">
        <f>IFERROR(DATEVALUE(TEXT(employee_data!E2994,"dd/mm/yyyy")),TRIM(""))</f>
        <v/>
      </c>
      <c r="F2994" t="str">
        <f>TRIM(employee_data!F2994)</f>
        <v>Production Technician I</v>
      </c>
      <c r="G2994" t="str">
        <f>TRIM(PROPER(employee_data!G2994))</f>
        <v>Miss Sandra Mckinney</v>
      </c>
      <c r="H2994" t="str">
        <f>TRIM(employee_data!H2994)</f>
        <v>stanley.reyes@bilearner.com</v>
      </c>
      <c r="I2994" t="str">
        <f>TRIM(UPPER(employee_data!I2994))</f>
        <v>MSC</v>
      </c>
      <c r="J2994" t="str">
        <f>TRIM(PROPER(employee_data!J2994))</f>
        <v>Active</v>
      </c>
      <c r="K2994" t="str">
        <f>TRIM(PROPER(employee_data!K2994))</f>
        <v>Contract</v>
      </c>
      <c r="L2994" t="str">
        <f>TRIM(PROPER(employee_data!L2994))</f>
        <v>Zone C</v>
      </c>
      <c r="M2994" t="str">
        <f>TRIM(PROPER(employee_data!M2994))</f>
        <v>Temporary</v>
      </c>
      <c r="N2994" t="str">
        <f>TRIM(PROPER(employee_data!N2994))</f>
        <v>Unk</v>
      </c>
      <c r="O2994" t="str">
        <f>TRIM(employee_data!O2994)</f>
        <v/>
      </c>
      <c r="P2994" t="str">
        <f>TRIM(PROPER(employee_data!P2994))</f>
        <v>Production</v>
      </c>
      <c r="Q2994" t="str">
        <f>TRIM(PROPER(employee_data!Q2994))</f>
        <v>General - Con</v>
      </c>
      <c r="R2994" s="2">
        <f>DATEVALUE(TEXT(employee_data!R2994,"dd/mm/yyyy"))</f>
        <v>19333</v>
      </c>
      <c r="S2994" t="str">
        <f>TRIM(UPPER(employee_data!S2994))</f>
        <v>MA</v>
      </c>
      <c r="T2994" t="str">
        <f>TRIM(PROPER(employee_data!T2994))</f>
        <v>Foreman</v>
      </c>
      <c r="U2994" t="str">
        <f>TRIM(PROPER(employee_data!U2994))</f>
        <v>Female</v>
      </c>
      <c r="V2994" t="str">
        <f>TRIM(employee_data!V2994)</f>
        <v>39578</v>
      </c>
      <c r="W2994" t="str">
        <f>TRIM(PROPER(employee_data!W2994))</f>
        <v>Black</v>
      </c>
      <c r="X2994" t="str">
        <f>TRIM(PROPER(employee_data!X2994))</f>
        <v>Divorced</v>
      </c>
      <c r="Y2994" t="str">
        <f>TRIM(PROPER(employee_data!Y2994))</f>
        <v>Fully Meets</v>
      </c>
      <c r="Z2994" s="4">
        <v>2</v>
      </c>
    </row>
    <row r="2995" spans="1:26" x14ac:dyDescent="0.25">
      <c r="A2995" t="str">
        <f>TRIM(employee_data!A2995)</f>
        <v>3420</v>
      </c>
      <c r="B2995" t="str">
        <f>TRIM(PROPER(employee_data!B2995))</f>
        <v>Levi</v>
      </c>
      <c r="C2995" t="str">
        <f>TRIM(PROPER(employee_data!C2995))</f>
        <v>Hayden</v>
      </c>
      <c r="D2995" s="2">
        <f>DATEVALUE(TEXT(employee_data!D2995,"dd/mm/yyyy"))</f>
        <v>44114</v>
      </c>
      <c r="E2995" s="2">
        <f>IFERROR(DATEVALUE(TEXT(employee_data!E2995,"dd/mm/yyyy")),TRIM(""))</f>
        <v>44778</v>
      </c>
      <c r="F2995" t="str">
        <f>TRIM(employee_data!F2995)</f>
        <v>Production Technician I</v>
      </c>
      <c r="G2995" t="str">
        <f>TRIM(PROPER(employee_data!G2995))</f>
        <v>Lynn Smith</v>
      </c>
      <c r="H2995" t="str">
        <f>TRIM(employee_data!H2995)</f>
        <v>levi.hayden@bilearner.com</v>
      </c>
      <c r="I2995" t="str">
        <f>TRIM(UPPER(employee_data!I2995))</f>
        <v>NEL</v>
      </c>
      <c r="J2995" t="str">
        <f>TRIM(PROPER(employee_data!J2995))</f>
        <v>Active</v>
      </c>
      <c r="K2995" t="str">
        <f>TRIM(PROPER(employee_data!K2995))</f>
        <v>Contract</v>
      </c>
      <c r="L2995" t="str">
        <f>TRIM(PROPER(employee_data!L2995))</f>
        <v>Zone A</v>
      </c>
      <c r="M2995" t="str">
        <f>TRIM(PROPER(employee_data!M2995))</f>
        <v>Full-Time</v>
      </c>
      <c r="N2995" t="str">
        <f>TRIM(PROPER(employee_data!N2995))</f>
        <v>Voluntary</v>
      </c>
      <c r="O2995" t="str">
        <f>TRIM(employee_data!O2995)</f>
        <v>Reason stock professional clear allow two town.</v>
      </c>
      <c r="P2995" t="str">
        <f>TRIM(PROPER(employee_data!P2995))</f>
        <v>Production</v>
      </c>
      <c r="Q2995" t="str">
        <f>TRIM(PROPER(employee_data!Q2995))</f>
        <v>Field Operations</v>
      </c>
      <c r="R2995" s="2">
        <f>DATEVALUE(TEXT(employee_data!R2995,"dd/mm/yyyy"))</f>
        <v>16294</v>
      </c>
      <c r="S2995" t="str">
        <f>TRIM(UPPER(employee_data!S2995))</f>
        <v>MA</v>
      </c>
      <c r="T2995" t="str">
        <f>TRIM(PROPER(employee_data!T2995))</f>
        <v>Laborer</v>
      </c>
      <c r="U2995" t="str">
        <f>TRIM(PROPER(employee_data!U2995))</f>
        <v>Female</v>
      </c>
      <c r="V2995" t="str">
        <f>TRIM(employee_data!V2995)</f>
        <v>18079</v>
      </c>
      <c r="W2995" t="str">
        <f>TRIM(PROPER(employee_data!W2995))</f>
        <v>Other</v>
      </c>
      <c r="X2995" t="str">
        <f>TRIM(PROPER(employee_data!X2995))</f>
        <v>Married</v>
      </c>
      <c r="Y2995" t="str">
        <f>TRIM(PROPER(employee_data!Y2995))</f>
        <v>Fully Meets</v>
      </c>
      <c r="Z2995" s="4">
        <v>2</v>
      </c>
    </row>
    <row r="2996" spans="1:26" x14ac:dyDescent="0.25">
      <c r="A2996" t="str">
        <f>TRIM(employee_data!A2996)</f>
        <v>3421</v>
      </c>
      <c r="B2996" t="str">
        <f>TRIM(PROPER(employee_data!B2996))</f>
        <v>Brenden</v>
      </c>
      <c r="C2996" t="str">
        <f>TRIM(PROPER(employee_data!C2996))</f>
        <v>Leach</v>
      </c>
      <c r="D2996" s="2">
        <f>DATEVALUE(TEXT(employee_data!D2996,"dd/mm/yyyy"))</f>
        <v>44690</v>
      </c>
      <c r="E2996" s="2">
        <f>IFERROR(DATEVALUE(TEXT(employee_data!E2996,"dd/mm/yyyy")),TRIM(""))</f>
        <v>44812</v>
      </c>
      <c r="F2996" t="str">
        <f>TRIM(employee_data!F2996)</f>
        <v>Production Technician I</v>
      </c>
      <c r="G2996" t="str">
        <f>TRIM(PROPER(employee_data!G2996))</f>
        <v>Donna Lawson</v>
      </c>
      <c r="H2996" t="str">
        <f>TRIM(employee_data!H2996)</f>
        <v>brenden.leach@bilearner.com</v>
      </c>
      <c r="I2996" t="str">
        <f>TRIM(UPPER(employee_data!I2996))</f>
        <v>PL</v>
      </c>
      <c r="J2996" t="str">
        <f>TRIM(PROPER(employee_data!J2996))</f>
        <v>Active</v>
      </c>
      <c r="K2996" t="str">
        <f>TRIM(PROPER(employee_data!K2996))</f>
        <v>Part-Time</v>
      </c>
      <c r="L2996" t="str">
        <f>TRIM(PROPER(employee_data!L2996))</f>
        <v>Zone A</v>
      </c>
      <c r="M2996" t="str">
        <f>TRIM(PROPER(employee_data!M2996))</f>
        <v>Part-Time</v>
      </c>
      <c r="N2996" t="str">
        <f>TRIM(PROPER(employee_data!N2996))</f>
        <v>Retirement</v>
      </c>
      <c r="O2996" t="str">
        <f>TRIM(employee_data!O2996)</f>
        <v>Man the newspaper performance.</v>
      </c>
      <c r="P2996" t="str">
        <f>TRIM(PROPER(employee_data!P2996))</f>
        <v>Production</v>
      </c>
      <c r="Q2996" t="str">
        <f>TRIM(PROPER(employee_data!Q2996))</f>
        <v>Wireless</v>
      </c>
      <c r="R2996" s="2">
        <f>DATEVALUE(TEXT(employee_data!R2996,"dd/mm/yyyy"))</f>
        <v>21712</v>
      </c>
      <c r="S2996" t="str">
        <f>TRIM(UPPER(employee_data!S2996))</f>
        <v>MA</v>
      </c>
      <c r="T2996" t="str">
        <f>TRIM(PROPER(employee_data!T2996))</f>
        <v>Foreman</v>
      </c>
      <c r="U2996" t="str">
        <f>TRIM(PROPER(employee_data!U2996))</f>
        <v>Female</v>
      </c>
      <c r="V2996" t="str">
        <f>TRIM(employee_data!V2996)</f>
        <v>57340</v>
      </c>
      <c r="W2996" t="str">
        <f>TRIM(PROPER(employee_data!W2996))</f>
        <v>Other</v>
      </c>
      <c r="X2996" t="str">
        <f>TRIM(PROPER(employee_data!X2996))</f>
        <v>Divorced</v>
      </c>
      <c r="Y2996" t="str">
        <f>TRIM(PROPER(employee_data!Y2996))</f>
        <v>Fully Meets</v>
      </c>
      <c r="Z2996" s="4">
        <v>1</v>
      </c>
    </row>
    <row r="2997" spans="1:26" x14ac:dyDescent="0.25">
      <c r="A2997" t="str">
        <f>TRIM(employee_data!A2997)</f>
        <v>3422</v>
      </c>
      <c r="B2997" t="str">
        <f>TRIM(PROPER(employee_data!B2997))</f>
        <v>Jakobe</v>
      </c>
      <c r="C2997" t="str">
        <f>TRIM(PROPER(employee_data!C2997))</f>
        <v>Erickson</v>
      </c>
      <c r="D2997" s="2">
        <f>DATEVALUE(TEXT(employee_data!D2997,"dd/mm/yyyy"))</f>
        <v>44734</v>
      </c>
      <c r="E2997" s="2">
        <f>IFERROR(DATEVALUE(TEXT(employee_data!E2997,"dd/mm/yyyy")),TRIM(""))</f>
        <v>44780</v>
      </c>
      <c r="F2997" t="str">
        <f>TRIM(employee_data!F2997)</f>
        <v>Production Technician I</v>
      </c>
      <c r="G2997" t="str">
        <f>TRIM(PROPER(employee_data!G2997))</f>
        <v>Bethany Carter</v>
      </c>
      <c r="H2997" t="str">
        <f>TRIM(employee_data!H2997)</f>
        <v>jakobe.erickson@bilearner.com</v>
      </c>
      <c r="I2997" t="str">
        <f>TRIM(UPPER(employee_data!I2997))</f>
        <v>PYZ</v>
      </c>
      <c r="J2997" t="str">
        <f>TRIM(PROPER(employee_data!J2997))</f>
        <v>Leave Of Absence</v>
      </c>
      <c r="K2997" t="str">
        <f>TRIM(PROPER(employee_data!K2997))</f>
        <v>Part-Time</v>
      </c>
      <c r="L2997" t="str">
        <f>TRIM(PROPER(employee_data!L2997))</f>
        <v>Zone C</v>
      </c>
      <c r="M2997" t="str">
        <f>TRIM(PROPER(employee_data!M2997))</f>
        <v>Part-Time</v>
      </c>
      <c r="N2997" t="str">
        <f>TRIM(PROPER(employee_data!N2997))</f>
        <v>Retirement</v>
      </c>
      <c r="O2997" t="str">
        <f>TRIM(employee_data!O2997)</f>
        <v>In forget fast.</v>
      </c>
      <c r="P2997" t="str">
        <f>TRIM(PROPER(employee_data!P2997))</f>
        <v>Production</v>
      </c>
      <c r="Q2997" t="str">
        <f>TRIM(PROPER(employee_data!Q2997))</f>
        <v>Engineers</v>
      </c>
      <c r="R2997" s="2">
        <f>DATEVALUE(TEXT(employee_data!R2997,"dd/mm/yyyy"))</f>
        <v>35969</v>
      </c>
      <c r="S2997" t="str">
        <f>TRIM(UPPER(employee_data!S2997))</f>
        <v>MA</v>
      </c>
      <c r="T2997" t="str">
        <f>TRIM(PROPER(employee_data!T2997))</f>
        <v>Model Assistant</v>
      </c>
      <c r="U2997" t="str">
        <f>TRIM(PROPER(employee_data!U2997))</f>
        <v>Female</v>
      </c>
      <c r="V2997" t="str">
        <f>TRIM(employee_data!V2997)</f>
        <v>44500</v>
      </c>
      <c r="W2997" t="str">
        <f>TRIM(PROPER(employee_data!W2997))</f>
        <v>Other</v>
      </c>
      <c r="X2997" t="str">
        <f>TRIM(PROPER(employee_data!X2997))</f>
        <v>Widowed</v>
      </c>
      <c r="Y2997" t="str">
        <f>TRIM(PROPER(employee_data!Y2997))</f>
        <v>Fully Meets</v>
      </c>
      <c r="Z2997" s="4">
        <v>3</v>
      </c>
    </row>
    <row r="2998" spans="1:26" x14ac:dyDescent="0.25">
      <c r="A2998" t="str">
        <f>TRIM(employee_data!A2998)</f>
        <v>3423</v>
      </c>
      <c r="B2998" t="str">
        <f>TRIM(PROPER(employee_data!B2998))</f>
        <v>Adyson</v>
      </c>
      <c r="C2998" t="str">
        <f>TRIM(PROPER(employee_data!C2998))</f>
        <v>Strickland</v>
      </c>
      <c r="D2998" s="2">
        <f>DATEVALUE(TEXT(employee_data!D2998,"dd/mm/yyyy"))</f>
        <v>44193</v>
      </c>
      <c r="E2998" s="2" t="str">
        <f>IFERROR(DATEVALUE(TEXT(employee_data!E2998,"dd/mm/yyyy")),TRIM(""))</f>
        <v/>
      </c>
      <c r="F2998" t="str">
        <f>TRIM(employee_data!F2998)</f>
        <v>Production Technician I</v>
      </c>
      <c r="G2998" t="str">
        <f>TRIM(PROPER(employee_data!G2998))</f>
        <v>Caroline Harris</v>
      </c>
      <c r="H2998" t="str">
        <f>TRIM(employee_data!H2998)</f>
        <v>adyson.strickland@bilearner.com</v>
      </c>
      <c r="I2998" t="str">
        <f>TRIM(UPPER(employee_data!I2998))</f>
        <v>SVG</v>
      </c>
      <c r="J2998" t="str">
        <f>TRIM(PROPER(employee_data!J2998))</f>
        <v>Active</v>
      </c>
      <c r="K2998" t="str">
        <f>TRIM(PROPER(employee_data!K2998))</f>
        <v>Part-Time</v>
      </c>
      <c r="L2998" t="str">
        <f>TRIM(PROPER(employee_data!L2998))</f>
        <v>Zone A</v>
      </c>
      <c r="M2998" t="str">
        <f>TRIM(PROPER(employee_data!M2998))</f>
        <v>Full-Time</v>
      </c>
      <c r="N2998" t="str">
        <f>TRIM(PROPER(employee_data!N2998))</f>
        <v>Unk</v>
      </c>
      <c r="O2998" t="str">
        <f>TRIM(employee_data!O2998)</f>
        <v/>
      </c>
      <c r="P2998" t="str">
        <f>TRIM(PROPER(employee_data!P2998))</f>
        <v>Production</v>
      </c>
      <c r="Q2998" t="str">
        <f>TRIM(PROPER(employee_data!Q2998))</f>
        <v>Engineers</v>
      </c>
      <c r="R2998" s="2">
        <f>DATEVALUE(TEXT(employee_data!R2998,"dd/mm/yyyy"))</f>
        <v>37052</v>
      </c>
      <c r="S2998" t="str">
        <f>TRIM(UPPER(employee_data!S2998))</f>
        <v>MA</v>
      </c>
      <c r="T2998" t="str">
        <f>TRIM(PROPER(employee_data!T2998))</f>
        <v>Engineer</v>
      </c>
      <c r="U2998" t="str">
        <f>TRIM(PROPER(employee_data!U2998))</f>
        <v>Male</v>
      </c>
      <c r="V2998" t="str">
        <f>TRIM(employee_data!V2998)</f>
        <v>35444</v>
      </c>
      <c r="W2998" t="str">
        <f>TRIM(PROPER(employee_data!W2998))</f>
        <v>Black</v>
      </c>
      <c r="X2998" t="str">
        <f>TRIM(PROPER(employee_data!X2998))</f>
        <v>Widowed</v>
      </c>
      <c r="Y2998" t="str">
        <f>TRIM(PROPER(employee_data!Y2998))</f>
        <v>Fully Meets</v>
      </c>
      <c r="Z2998" s="4">
        <v>3</v>
      </c>
    </row>
    <row r="2999" spans="1:26" x14ac:dyDescent="0.25">
      <c r="A2999" t="str">
        <f>TRIM(employee_data!A2999)</f>
        <v>3424</v>
      </c>
      <c r="B2999" t="str">
        <f>TRIM(PROPER(employee_data!B2999))</f>
        <v>Annabel</v>
      </c>
      <c r="C2999" t="str">
        <f>TRIM(PROPER(employee_data!C2999))</f>
        <v>Wilkins</v>
      </c>
      <c r="D2999" s="2">
        <f>DATEVALUE(TEXT(employee_data!D2999,"dd/mm/yyyy"))</f>
        <v>44174</v>
      </c>
      <c r="E2999" s="2">
        <f>IFERROR(DATEVALUE(TEXT(employee_data!E2999,"dd/mm/yyyy")),TRIM(""))</f>
        <v>44777</v>
      </c>
      <c r="F2999" t="str">
        <f>TRIM(employee_data!F2999)</f>
        <v>Production Technician I</v>
      </c>
      <c r="G2999" t="str">
        <f>TRIM(PROPER(employee_data!G2999))</f>
        <v>Mr. James Castillo</v>
      </c>
      <c r="H2999" t="str">
        <f>TRIM(employee_data!H2999)</f>
        <v>annabel.wilkins@bilearner.com</v>
      </c>
      <c r="I2999" t="str">
        <f>TRIM(UPPER(employee_data!I2999))</f>
        <v>TNS</v>
      </c>
      <c r="J2999" t="str">
        <f>TRIM(PROPER(employee_data!J2999))</f>
        <v>Voluntarily Terminated</v>
      </c>
      <c r="K2999" t="str">
        <f>TRIM(PROPER(employee_data!K2999))</f>
        <v>Contract</v>
      </c>
      <c r="L2999" t="str">
        <f>TRIM(PROPER(employee_data!L2999))</f>
        <v>Zone B</v>
      </c>
      <c r="M2999" t="str">
        <f>TRIM(PROPER(employee_data!M2999))</f>
        <v>Temporary</v>
      </c>
      <c r="N2999" t="str">
        <f>TRIM(PROPER(employee_data!N2999))</f>
        <v>Involuntary</v>
      </c>
      <c r="O2999" t="str">
        <f>TRIM(employee_data!O2999)</f>
        <v>Smile high bar white spend forget choice near.</v>
      </c>
      <c r="P2999" t="str">
        <f>TRIM(PROPER(employee_data!P2999))</f>
        <v>Production</v>
      </c>
      <c r="Q2999" t="str">
        <f>TRIM(PROPER(employee_data!Q2999))</f>
        <v>Wireline Construction</v>
      </c>
      <c r="R2999" s="2">
        <f>DATEVALUE(TEXT(employee_data!R2999,"dd/mm/yyyy"))</f>
        <v>35457</v>
      </c>
      <c r="S2999" t="str">
        <f>TRIM(UPPER(employee_data!S2999))</f>
        <v>MA</v>
      </c>
      <c r="T2999" t="str">
        <f>TRIM(PROPER(employee_data!T2999))</f>
        <v>Laborer</v>
      </c>
      <c r="U2999" t="str">
        <f>TRIM(PROPER(employee_data!U2999))</f>
        <v>Male</v>
      </c>
      <c r="V2999" t="str">
        <f>TRIM(employee_data!V2999)</f>
        <v>6608</v>
      </c>
      <c r="W2999" t="str">
        <f>TRIM(PROPER(employee_data!W2999))</f>
        <v>White</v>
      </c>
      <c r="X2999" t="str">
        <f>TRIM(PROPER(employee_data!X2999))</f>
        <v>Single</v>
      </c>
      <c r="Y2999" t="str">
        <f>TRIM(PROPER(employee_data!Y2999))</f>
        <v>Fully Meets</v>
      </c>
      <c r="Z2999" s="4">
        <v>2</v>
      </c>
    </row>
    <row r="3000" spans="1:26" x14ac:dyDescent="0.25">
      <c r="A3000" t="str">
        <f>TRIM(employee_data!A3000)</f>
        <v>3425</v>
      </c>
      <c r="B3000" t="str">
        <f>TRIM(PROPER(employee_data!B3000))</f>
        <v>Kendra</v>
      </c>
      <c r="C3000" t="str">
        <f>TRIM(PROPER(employee_data!C3000))</f>
        <v>Braun</v>
      </c>
      <c r="D3000" s="2">
        <f>DATEVALUE(TEXT(employee_data!D3000,"dd/mm/yyyy"))</f>
        <v>43613</v>
      </c>
      <c r="E3000" s="2">
        <f>IFERROR(DATEVALUE(TEXT(employee_data!E3000,"dd/mm/yyyy")),TRIM(""))</f>
        <v>44492</v>
      </c>
      <c r="F3000" t="str">
        <f>TRIM(employee_data!F3000)</f>
        <v>Production Technician I</v>
      </c>
      <c r="G3000" t="str">
        <f>TRIM(PROPER(employee_data!G3000))</f>
        <v>Michael Woods</v>
      </c>
      <c r="H3000" t="str">
        <f>TRIM(employee_data!H3000)</f>
        <v>kendra.braun@bilearner.com</v>
      </c>
      <c r="I3000" t="str">
        <f>TRIM(UPPER(employee_data!I3000))</f>
        <v>WBL</v>
      </c>
      <c r="J3000" t="str">
        <f>TRIM(PROPER(employee_data!J3000))</f>
        <v>Voluntarily Terminated</v>
      </c>
      <c r="K3000" t="str">
        <f>TRIM(PROPER(employee_data!K3000))</f>
        <v>Contract</v>
      </c>
      <c r="L3000" t="str">
        <f>TRIM(PROPER(employee_data!L3000))</f>
        <v>Zone B</v>
      </c>
      <c r="M3000" t="str">
        <f>TRIM(PROPER(employee_data!M3000))</f>
        <v>Full-Time</v>
      </c>
      <c r="N3000" t="str">
        <f>TRIM(PROPER(employee_data!N3000))</f>
        <v>Resignation</v>
      </c>
      <c r="O3000" t="str">
        <f>TRIM(employee_data!O3000)</f>
        <v>Fine expect election either turn.</v>
      </c>
      <c r="P3000" t="str">
        <f>TRIM(PROPER(employee_data!P3000))</f>
        <v>Production</v>
      </c>
      <c r="Q3000" t="str">
        <f>TRIM(PROPER(employee_data!Q3000))</f>
        <v>Aerial</v>
      </c>
      <c r="R3000" s="2">
        <f>DATEVALUE(TEXT(employee_data!R3000,"dd/mm/yyyy"))</f>
        <v>19872</v>
      </c>
      <c r="S3000" t="str">
        <f>TRIM(UPPER(employee_data!S3000))</f>
        <v>MA</v>
      </c>
      <c r="T3000" t="str">
        <f>TRIM(PROPER(employee_data!T3000))</f>
        <v>Foreman</v>
      </c>
      <c r="U3000" t="str">
        <f>TRIM(PROPER(employee_data!U3000))</f>
        <v>Female</v>
      </c>
      <c r="V3000" t="str">
        <f>TRIM(employee_data!V3000)</f>
        <v>3807</v>
      </c>
      <c r="W3000" t="str">
        <f>TRIM(PROPER(employee_data!W3000))</f>
        <v>Hispanic</v>
      </c>
      <c r="X3000" t="str">
        <f>TRIM(PROPER(employee_data!X3000))</f>
        <v>Divorced</v>
      </c>
      <c r="Y3000" t="str">
        <f>TRIM(PROPER(employee_data!Y3000))</f>
        <v>Fully Meets</v>
      </c>
      <c r="Z3000" s="4">
        <v>2</v>
      </c>
    </row>
    <row r="3001" spans="1:26" x14ac:dyDescent="0.25">
      <c r="A3001" t="str">
        <f>TRIM(employee_data!A3001)</f>
        <v>3426</v>
      </c>
      <c r="B3001" t="str">
        <f>TRIM(PROPER(employee_data!B3001))</f>
        <v>Chace</v>
      </c>
      <c r="C3001" t="str">
        <f>TRIM(PROPER(employee_data!C3001))</f>
        <v>Kerr</v>
      </c>
      <c r="D3001" s="2">
        <f>DATEVALUE(TEXT(employee_data!D3001,"dd/mm/yyyy"))</f>
        <v>44678</v>
      </c>
      <c r="E3001" s="2" t="str">
        <f>IFERROR(DATEVALUE(TEXT(employee_data!E3001,"dd/mm/yyyy")),TRIM(""))</f>
        <v/>
      </c>
      <c r="F3001" t="str">
        <f>TRIM(employee_data!F3001)</f>
        <v>Production Technician I</v>
      </c>
      <c r="G3001" t="str">
        <f>TRIM(PROPER(employee_data!G3001))</f>
        <v>Javier Mccall</v>
      </c>
      <c r="H3001" t="str">
        <f>TRIM(employee_data!H3001)</f>
        <v>chace.kerr@bilearner.com</v>
      </c>
      <c r="I3001" t="str">
        <f>TRIM(UPPER(employee_data!I3001))</f>
        <v>BPC</v>
      </c>
      <c r="J3001" t="str">
        <f>TRIM(PROPER(employee_data!J3001))</f>
        <v>Active</v>
      </c>
      <c r="K3001" t="str">
        <f>TRIM(PROPER(employee_data!K3001))</f>
        <v>Full-Time</v>
      </c>
      <c r="L3001" t="str">
        <f>TRIM(PROPER(employee_data!L3001))</f>
        <v>Zone B</v>
      </c>
      <c r="M3001" t="str">
        <f>TRIM(PROPER(employee_data!M3001))</f>
        <v>Temporary</v>
      </c>
      <c r="N3001" t="str">
        <f>TRIM(PROPER(employee_data!N3001))</f>
        <v>Unk</v>
      </c>
      <c r="O3001" t="str">
        <f>TRIM(employee_data!O3001)</f>
        <v/>
      </c>
      <c r="P3001" t="str">
        <f>TRIM(PROPER(employee_data!P3001))</f>
        <v>Production</v>
      </c>
      <c r="Q3001" t="str">
        <f>TRIM(PROPER(employee_data!Q3001))</f>
        <v>Field Operations</v>
      </c>
      <c r="R3001" s="2">
        <f>DATEVALUE(TEXT(employee_data!R3001,"dd/mm/yyyy"))</f>
        <v>33127</v>
      </c>
      <c r="S3001" t="str">
        <f>TRIM(UPPER(employee_data!S3001))</f>
        <v>MA</v>
      </c>
      <c r="T3001" t="str">
        <f>TRIM(PROPER(employee_data!T3001))</f>
        <v>Warehouse Technician</v>
      </c>
      <c r="U3001" t="str">
        <f>TRIM(PROPER(employee_data!U3001))</f>
        <v>Female</v>
      </c>
      <c r="V3001" t="str">
        <f>TRIM(employee_data!V3001)</f>
        <v>57487</v>
      </c>
      <c r="W3001" t="str">
        <f>TRIM(PROPER(employee_data!W3001))</f>
        <v>White</v>
      </c>
      <c r="X3001" t="str">
        <f>TRIM(PROPER(employee_data!X3001))</f>
        <v>Married</v>
      </c>
      <c r="Y3001" t="str">
        <f>TRIM(PROPER(employee_data!Y3001))</f>
        <v>Fully Meets</v>
      </c>
      <c r="Z3001" s="4">
        <v>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71D41-4AF6-49CA-8C52-DA9DB02D2BDC}">
  <sheetPr codeName="Sheet3"/>
  <dimension ref="A1:AG3001"/>
  <sheetViews>
    <sheetView zoomScale="89" workbookViewId="0">
      <selection activeCell="AE9" sqref="AE9"/>
    </sheetView>
  </sheetViews>
  <sheetFormatPr defaultRowHeight="15" x14ac:dyDescent="0.25"/>
  <cols>
    <col min="2" max="2" width="12.42578125" customWidth="1"/>
    <col min="3" max="3" width="12" customWidth="1"/>
    <col min="4" max="4" width="16.28515625" style="2" customWidth="1"/>
    <col min="5" max="5" width="15.85546875" style="2" customWidth="1"/>
    <col min="7" max="7" width="12.5703125" customWidth="1"/>
    <col min="8" max="8" width="10.42578125" customWidth="1"/>
    <col min="9" max="9" width="14.28515625" customWidth="1"/>
    <col min="10" max="10" width="17.28515625" customWidth="1"/>
    <col min="11" max="11" width="16" customWidth="1"/>
    <col min="12" max="12" width="10.5703125" customWidth="1"/>
    <col min="13" max="13" width="27.140625" customWidth="1"/>
    <col min="14" max="14" width="18.140625" customWidth="1"/>
    <col min="15" max="15" width="23.85546875" customWidth="1"/>
    <col min="16" max="16" width="18.28515625" customWidth="1"/>
    <col min="17" max="17" width="10" customWidth="1"/>
    <col min="18" max="18" width="15" style="2" customWidth="1"/>
    <col min="20" max="20" width="23.5703125" customWidth="1"/>
    <col min="21" max="21" width="14.28515625" customWidth="1"/>
    <col min="22" max="22" width="15.140625" customWidth="1"/>
    <col min="23" max="23" width="11.28515625" customWidth="1"/>
    <col min="24" max="24" width="13.42578125" customWidth="1"/>
    <col min="25" max="25" width="19.85546875" customWidth="1"/>
    <col min="26" max="26" width="25.140625" customWidth="1"/>
    <col min="27" max="27" width="24.28515625" customWidth="1"/>
    <col min="28" max="28" width="14.28515625" customWidth="1"/>
    <col min="30" max="30" width="14.5703125" customWidth="1"/>
    <col min="31" max="31" width="17.140625" customWidth="1"/>
    <col min="32" max="32" width="11.5703125" customWidth="1"/>
    <col min="33" max="33" width="18.28515625" customWidth="1"/>
  </cols>
  <sheetData>
    <row r="1" spans="1:33" x14ac:dyDescent="0.25">
      <c r="A1" t="s">
        <v>0</v>
      </c>
      <c r="B1" t="s">
        <v>1</v>
      </c>
      <c r="C1" t="s">
        <v>2</v>
      </c>
      <c r="D1" s="2" t="s">
        <v>3</v>
      </c>
      <c r="E1" s="2" t="s">
        <v>4</v>
      </c>
      <c r="F1" t="s">
        <v>5</v>
      </c>
      <c r="G1" t="s">
        <v>6</v>
      </c>
      <c r="H1" t="s">
        <v>7</v>
      </c>
      <c r="I1" t="s">
        <v>8</v>
      </c>
      <c r="J1" t="s">
        <v>9</v>
      </c>
      <c r="K1" t="s">
        <v>10</v>
      </c>
      <c r="L1" t="s">
        <v>11</v>
      </c>
      <c r="M1" t="s">
        <v>12</v>
      </c>
      <c r="N1" t="s">
        <v>13</v>
      </c>
      <c r="O1" t="s">
        <v>14</v>
      </c>
      <c r="P1" t="s">
        <v>15</v>
      </c>
      <c r="Q1" t="s">
        <v>16</v>
      </c>
      <c r="R1" s="2" t="s">
        <v>17</v>
      </c>
      <c r="S1" t="s">
        <v>18</v>
      </c>
      <c r="T1" t="s">
        <v>19</v>
      </c>
      <c r="U1" t="s">
        <v>20</v>
      </c>
      <c r="V1" t="s">
        <v>21</v>
      </c>
      <c r="W1" t="s">
        <v>22</v>
      </c>
      <c r="X1" t="s">
        <v>23</v>
      </c>
      <c r="Y1" t="s">
        <v>24</v>
      </c>
      <c r="Z1" t="s">
        <v>25</v>
      </c>
      <c r="AA1" t="s">
        <v>15999</v>
      </c>
      <c r="AB1" t="s">
        <v>16002</v>
      </c>
      <c r="AC1" t="s">
        <v>16000</v>
      </c>
      <c r="AD1" t="s">
        <v>16001</v>
      </c>
    </row>
    <row r="2" spans="1:33" x14ac:dyDescent="0.25">
      <c r="A2" t="s">
        <v>13205</v>
      </c>
      <c r="B2" t="s">
        <v>26</v>
      </c>
      <c r="C2" t="s">
        <v>27</v>
      </c>
      <c r="D2" s="2">
        <v>43728</v>
      </c>
      <c r="E2" s="2" t="s">
        <v>10301</v>
      </c>
      <c r="F2" t="s">
        <v>28</v>
      </c>
      <c r="G2" t="s">
        <v>29</v>
      </c>
      <c r="H2" t="s">
        <v>30</v>
      </c>
      <c r="I2" t="s">
        <v>31</v>
      </c>
      <c r="J2" t="s">
        <v>32</v>
      </c>
      <c r="K2" t="s">
        <v>33</v>
      </c>
      <c r="L2" t="s">
        <v>34</v>
      </c>
      <c r="M2" t="s">
        <v>35</v>
      </c>
      <c r="N2" t="s">
        <v>36</v>
      </c>
      <c r="O2" t="s">
        <v>10301</v>
      </c>
      <c r="P2" t="s">
        <v>10302</v>
      </c>
      <c r="Q2" t="s">
        <v>38</v>
      </c>
      <c r="R2" s="2">
        <v>25483</v>
      </c>
      <c r="S2" t="s">
        <v>39</v>
      </c>
      <c r="T2" t="s">
        <v>40</v>
      </c>
      <c r="U2" t="s">
        <v>41</v>
      </c>
      <c r="V2" t="s">
        <v>10303</v>
      </c>
      <c r="W2" t="s">
        <v>42</v>
      </c>
      <c r="X2" t="s">
        <v>43</v>
      </c>
      <c r="Y2" t="s">
        <v>44</v>
      </c>
      <c r="Z2">
        <v>4</v>
      </c>
      <c r="AA2" t="str">
        <f>IF(E2="","Active","Non-Active")</f>
        <v>Active</v>
      </c>
      <c r="AB2">
        <f>YEAR(R2)</f>
        <v>1969</v>
      </c>
      <c r="AC2">
        <f>INT(YEARFRAC(R2,"20/04/2026"))</f>
        <v>56</v>
      </c>
      <c r="AD2" t="str" cm="1">
        <f t="array" ref="AD2">_xlfn.IFS(AB2&lt;1965,"Baby Boomers",AB2&lt;1981,"Gen X",AB2&lt;1997,"Millenial",TRUE,("Gen Z"))</f>
        <v>Gen X</v>
      </c>
    </row>
    <row r="3" spans="1:33" x14ac:dyDescent="0.25">
      <c r="A3" t="s">
        <v>13206</v>
      </c>
      <c r="B3" t="s">
        <v>45</v>
      </c>
      <c r="C3" t="s">
        <v>46</v>
      </c>
      <c r="D3" s="2">
        <v>44968</v>
      </c>
      <c r="E3" s="2" t="s">
        <v>10301</v>
      </c>
      <c r="F3" t="s">
        <v>28</v>
      </c>
      <c r="G3" t="s">
        <v>47</v>
      </c>
      <c r="H3" t="s">
        <v>48</v>
      </c>
      <c r="I3" t="s">
        <v>49</v>
      </c>
      <c r="J3" t="s">
        <v>32</v>
      </c>
      <c r="K3" t="s">
        <v>33</v>
      </c>
      <c r="L3" t="s">
        <v>50</v>
      </c>
      <c r="M3" t="s">
        <v>51</v>
      </c>
      <c r="N3" t="s">
        <v>36</v>
      </c>
      <c r="O3" t="s">
        <v>10301</v>
      </c>
      <c r="P3" t="s">
        <v>10302</v>
      </c>
      <c r="Q3" t="s">
        <v>52</v>
      </c>
      <c r="R3" s="2">
        <v>23984</v>
      </c>
      <c r="S3" t="s">
        <v>39</v>
      </c>
      <c r="T3" t="s">
        <v>53</v>
      </c>
      <c r="U3" t="s">
        <v>54</v>
      </c>
      <c r="V3" t="s">
        <v>10304</v>
      </c>
      <c r="W3" t="s">
        <v>55</v>
      </c>
      <c r="X3" t="s">
        <v>43</v>
      </c>
      <c r="Y3" t="s">
        <v>44</v>
      </c>
      <c r="Z3">
        <v>3</v>
      </c>
      <c r="AA3" t="str">
        <f t="shared" ref="AA3:AA66" si="0">IF(E3="","Active","Non-Active")</f>
        <v>Active</v>
      </c>
      <c r="AB3">
        <f t="shared" ref="AB3:AB66" si="1">YEAR(R3)</f>
        <v>1965</v>
      </c>
      <c r="AC3">
        <f t="shared" ref="AC3:AC66" si="2">INT(YEARFRAC(R3,"20/04/2026"))</f>
        <v>60</v>
      </c>
      <c r="AD3" t="str" cm="1">
        <f t="array" ref="AD3">_xlfn.IFS(AB3&lt;1965,"Baby Boomers",AB3&lt;1981,"Gen X",AB3&lt;1997,"Millenial",TRUE,("Gen Z"))</f>
        <v>Gen X</v>
      </c>
      <c r="AF3" t="s">
        <v>16020</v>
      </c>
    </row>
    <row r="4" spans="1:33" x14ac:dyDescent="0.25">
      <c r="A4" t="s">
        <v>13207</v>
      </c>
      <c r="B4" t="s">
        <v>56</v>
      </c>
      <c r="C4" t="s">
        <v>57</v>
      </c>
      <c r="D4" s="2">
        <v>43444</v>
      </c>
      <c r="E4" s="2" t="s">
        <v>10301</v>
      </c>
      <c r="F4" t="s">
        <v>58</v>
      </c>
      <c r="G4" t="s">
        <v>59</v>
      </c>
      <c r="H4" t="s">
        <v>60</v>
      </c>
      <c r="I4" t="s">
        <v>61</v>
      </c>
      <c r="J4" t="s">
        <v>32</v>
      </c>
      <c r="K4" t="s">
        <v>62</v>
      </c>
      <c r="L4" t="s">
        <v>63</v>
      </c>
      <c r="M4" t="s">
        <v>51</v>
      </c>
      <c r="N4" t="s">
        <v>36</v>
      </c>
      <c r="O4" t="s">
        <v>10301</v>
      </c>
      <c r="P4" t="s">
        <v>64</v>
      </c>
      <c r="Q4" t="s">
        <v>65</v>
      </c>
      <c r="R4" s="2">
        <v>33517</v>
      </c>
      <c r="S4" t="s">
        <v>39</v>
      </c>
      <c r="T4" t="s">
        <v>66</v>
      </c>
      <c r="U4" t="s">
        <v>54</v>
      </c>
      <c r="V4" t="s">
        <v>10305</v>
      </c>
      <c r="W4" t="s">
        <v>55</v>
      </c>
      <c r="X4" t="s">
        <v>43</v>
      </c>
      <c r="Y4" t="s">
        <v>44</v>
      </c>
      <c r="Z4">
        <v>4</v>
      </c>
      <c r="AA4" t="str">
        <f t="shared" si="0"/>
        <v>Active</v>
      </c>
      <c r="AB4">
        <f t="shared" si="1"/>
        <v>1991</v>
      </c>
      <c r="AC4">
        <f t="shared" si="2"/>
        <v>34</v>
      </c>
      <c r="AD4" t="str" cm="1">
        <f t="array" ref="AD4">_xlfn.IFS(AB4&lt;1965,"Baby Boomers",AB4&lt;1981,"Gen X",AB4&lt;1997,"Millenial",TRUE,("Gen Z"))</f>
        <v>Millenial</v>
      </c>
    </row>
    <row r="5" spans="1:33" x14ac:dyDescent="0.25">
      <c r="A5" t="s">
        <v>13208</v>
      </c>
      <c r="B5" t="s">
        <v>67</v>
      </c>
      <c r="C5" t="s">
        <v>68</v>
      </c>
      <c r="D5" s="2">
        <v>44368</v>
      </c>
      <c r="E5" s="2" t="s">
        <v>10301</v>
      </c>
      <c r="F5" t="s">
        <v>58</v>
      </c>
      <c r="G5" t="s">
        <v>69</v>
      </c>
      <c r="H5" t="s">
        <v>70</v>
      </c>
      <c r="I5" t="s">
        <v>31</v>
      </c>
      <c r="J5" t="s">
        <v>32</v>
      </c>
      <c r="K5" t="s">
        <v>33</v>
      </c>
      <c r="L5" t="s">
        <v>50</v>
      </c>
      <c r="M5" t="s">
        <v>62</v>
      </c>
      <c r="N5" t="s">
        <v>36</v>
      </c>
      <c r="O5" t="s">
        <v>10301</v>
      </c>
      <c r="P5" t="s">
        <v>64</v>
      </c>
      <c r="Q5" t="s">
        <v>38</v>
      </c>
      <c r="R5" s="2">
        <v>35889</v>
      </c>
      <c r="S5" t="s">
        <v>71</v>
      </c>
      <c r="T5" t="s">
        <v>72</v>
      </c>
      <c r="U5" t="s">
        <v>54</v>
      </c>
      <c r="V5" t="s">
        <v>10306</v>
      </c>
      <c r="W5" t="s">
        <v>73</v>
      </c>
      <c r="X5" t="s">
        <v>74</v>
      </c>
      <c r="Y5" t="s">
        <v>44</v>
      </c>
      <c r="Z5">
        <v>2</v>
      </c>
      <c r="AA5" t="str">
        <f t="shared" si="0"/>
        <v>Active</v>
      </c>
      <c r="AB5">
        <f t="shared" si="1"/>
        <v>1998</v>
      </c>
      <c r="AC5">
        <f t="shared" si="2"/>
        <v>28</v>
      </c>
      <c r="AD5" t="str" cm="1">
        <f t="array" ref="AD5">_xlfn.IFS(AB5&lt;1965,"Baby Boomers",AB5&lt;1981,"Gen X",AB5&lt;1997,"Millenial",TRUE,("Gen Z"))</f>
        <v>Gen Z</v>
      </c>
      <c r="AF5" t="s">
        <v>16018</v>
      </c>
      <c r="AG5" t="s">
        <v>16021</v>
      </c>
    </row>
    <row r="6" spans="1:33" x14ac:dyDescent="0.25">
      <c r="A6" t="s">
        <v>13209</v>
      </c>
      <c r="B6" t="s">
        <v>75</v>
      </c>
      <c r="C6" t="s">
        <v>76</v>
      </c>
      <c r="D6" s="2">
        <v>43645</v>
      </c>
      <c r="E6" s="2" t="s">
        <v>10301</v>
      </c>
      <c r="F6" t="s">
        <v>58</v>
      </c>
      <c r="G6" t="s">
        <v>77</v>
      </c>
      <c r="H6" t="s">
        <v>78</v>
      </c>
      <c r="I6" t="s">
        <v>79</v>
      </c>
      <c r="J6" t="s">
        <v>32</v>
      </c>
      <c r="K6" t="s">
        <v>33</v>
      </c>
      <c r="L6" t="s">
        <v>50</v>
      </c>
      <c r="M6" t="s">
        <v>35</v>
      </c>
      <c r="N6" t="s">
        <v>36</v>
      </c>
      <c r="O6" t="s">
        <v>10301</v>
      </c>
      <c r="P6" t="s">
        <v>64</v>
      </c>
      <c r="Q6" t="s">
        <v>80</v>
      </c>
      <c r="R6" s="2">
        <v>25444</v>
      </c>
      <c r="S6" t="s">
        <v>81</v>
      </c>
      <c r="T6" t="s">
        <v>82</v>
      </c>
      <c r="U6" t="s">
        <v>41</v>
      </c>
      <c r="V6" t="s">
        <v>10307</v>
      </c>
      <c r="W6" t="s">
        <v>73</v>
      </c>
      <c r="X6" t="s">
        <v>83</v>
      </c>
      <c r="Y6" t="s">
        <v>44</v>
      </c>
      <c r="Z6">
        <v>3</v>
      </c>
      <c r="AA6" t="str">
        <f t="shared" si="0"/>
        <v>Active</v>
      </c>
      <c r="AB6">
        <f t="shared" si="1"/>
        <v>1969</v>
      </c>
      <c r="AC6">
        <f t="shared" si="2"/>
        <v>56</v>
      </c>
      <c r="AD6" t="str" cm="1">
        <f t="array" ref="AD6">_xlfn.IFS(AB6&lt;1965,"Baby Boomers",AB6&lt;1981,"Gen X",AB6&lt;1997,"Millenial",TRUE,("Gen Z"))</f>
        <v>Gen X</v>
      </c>
      <c r="AF6" cm="1">
        <f t="array" ref="AF6:AF10">_xlfn.UNIQUE(Table1[Current Employee Rating])</f>
        <v>4</v>
      </c>
      <c r="AG6">
        <f>COUNTIF(Table1[Current Employee Rating],"4")</f>
        <v>419</v>
      </c>
    </row>
    <row r="7" spans="1:33" x14ac:dyDescent="0.25">
      <c r="A7" t="s">
        <v>13210</v>
      </c>
      <c r="B7" t="s">
        <v>84</v>
      </c>
      <c r="C7" t="s">
        <v>85</v>
      </c>
      <c r="D7" s="2">
        <v>43847</v>
      </c>
      <c r="E7" s="2" t="s">
        <v>10301</v>
      </c>
      <c r="F7" t="s">
        <v>58</v>
      </c>
      <c r="G7" t="s">
        <v>86</v>
      </c>
      <c r="H7" t="s">
        <v>87</v>
      </c>
      <c r="I7" t="s">
        <v>88</v>
      </c>
      <c r="J7" t="s">
        <v>32</v>
      </c>
      <c r="K7" t="s">
        <v>33</v>
      </c>
      <c r="L7" t="s">
        <v>63</v>
      </c>
      <c r="M7" t="s">
        <v>62</v>
      </c>
      <c r="N7" t="s">
        <v>36</v>
      </c>
      <c r="O7" t="s">
        <v>10301</v>
      </c>
      <c r="P7" t="s">
        <v>64</v>
      </c>
      <c r="Q7" t="s">
        <v>89</v>
      </c>
      <c r="R7" s="2">
        <v>17991</v>
      </c>
      <c r="S7" t="s">
        <v>90</v>
      </c>
      <c r="T7" t="s">
        <v>91</v>
      </c>
      <c r="U7" t="s">
        <v>54</v>
      </c>
      <c r="V7" t="s">
        <v>10308</v>
      </c>
      <c r="W7" t="s">
        <v>92</v>
      </c>
      <c r="X7" t="s">
        <v>83</v>
      </c>
      <c r="Y7" t="s">
        <v>44</v>
      </c>
      <c r="Z7">
        <v>3</v>
      </c>
      <c r="AA7" t="str">
        <f t="shared" si="0"/>
        <v>Active</v>
      </c>
      <c r="AB7">
        <f t="shared" si="1"/>
        <v>1949</v>
      </c>
      <c r="AC7">
        <f t="shared" si="2"/>
        <v>77</v>
      </c>
      <c r="AD7" t="str" cm="1">
        <f t="array" ref="AD7">_xlfn.IFS(AB7&lt;1965,"Baby Boomers",AB7&lt;1981,"Gen X",AB7&lt;1997,"Millenial",TRUE,("Gen Z"))</f>
        <v>Baby Boomers</v>
      </c>
      <c r="AF7">
        <v>3</v>
      </c>
      <c r="AG7">
        <f>COUNTIF(Table1[Current Employee Rating],"3")</f>
        <v>1530</v>
      </c>
    </row>
    <row r="8" spans="1:33" x14ac:dyDescent="0.25">
      <c r="A8" t="s">
        <v>13211</v>
      </c>
      <c r="B8" t="s">
        <v>93</v>
      </c>
      <c r="C8" t="s">
        <v>94</v>
      </c>
      <c r="D8" s="2">
        <v>44657</v>
      </c>
      <c r="E8" s="2">
        <v>45110</v>
      </c>
      <c r="F8" t="s">
        <v>58</v>
      </c>
      <c r="G8" t="s">
        <v>95</v>
      </c>
      <c r="H8" t="s">
        <v>96</v>
      </c>
      <c r="I8" t="s">
        <v>97</v>
      </c>
      <c r="J8" t="s">
        <v>32</v>
      </c>
      <c r="K8" t="s">
        <v>62</v>
      </c>
      <c r="L8" t="s">
        <v>63</v>
      </c>
      <c r="M8" t="s">
        <v>35</v>
      </c>
      <c r="N8" t="s">
        <v>98</v>
      </c>
      <c r="O8" t="s">
        <v>99</v>
      </c>
      <c r="P8" t="s">
        <v>64</v>
      </c>
      <c r="Q8" t="s">
        <v>100</v>
      </c>
      <c r="R8" s="2">
        <v>15523</v>
      </c>
      <c r="S8" t="s">
        <v>101</v>
      </c>
      <c r="T8" t="s">
        <v>102</v>
      </c>
      <c r="U8" t="s">
        <v>41</v>
      </c>
      <c r="V8" t="s">
        <v>10309</v>
      </c>
      <c r="W8" t="s">
        <v>55</v>
      </c>
      <c r="X8" t="s">
        <v>103</v>
      </c>
      <c r="Y8" t="s">
        <v>104</v>
      </c>
      <c r="Z8">
        <v>4</v>
      </c>
      <c r="AA8" t="str">
        <f t="shared" si="0"/>
        <v>Non-Active</v>
      </c>
      <c r="AB8">
        <f t="shared" si="1"/>
        <v>1942</v>
      </c>
      <c r="AC8">
        <f t="shared" si="2"/>
        <v>83</v>
      </c>
      <c r="AD8" t="str" cm="1">
        <f t="array" ref="AD8">_xlfn.IFS(AB8&lt;1965,"Baby Boomers",AB8&lt;1981,"Gen X",AB8&lt;1997,"Millenial",TRUE,("Gen Z"))</f>
        <v>Baby Boomers</v>
      </c>
      <c r="AF8">
        <v>2</v>
      </c>
      <c r="AG8">
        <f>COUNTIF(Table1[Current Employee Rating],"2")</f>
        <v>510</v>
      </c>
    </row>
    <row r="9" spans="1:33" x14ac:dyDescent="0.25">
      <c r="A9" t="s">
        <v>13212</v>
      </c>
      <c r="B9" t="s">
        <v>105</v>
      </c>
      <c r="C9" t="s">
        <v>106</v>
      </c>
      <c r="D9" s="2">
        <v>44141</v>
      </c>
      <c r="E9" s="2">
        <v>44955</v>
      </c>
      <c r="F9" t="s">
        <v>58</v>
      </c>
      <c r="G9" t="s">
        <v>107</v>
      </c>
      <c r="H9" t="s">
        <v>108</v>
      </c>
      <c r="I9" t="s">
        <v>31</v>
      </c>
      <c r="J9" t="s">
        <v>32</v>
      </c>
      <c r="K9" t="s">
        <v>33</v>
      </c>
      <c r="L9" t="s">
        <v>34</v>
      </c>
      <c r="M9" t="s">
        <v>62</v>
      </c>
      <c r="N9" t="s">
        <v>98</v>
      </c>
      <c r="O9" t="s">
        <v>109</v>
      </c>
      <c r="P9" t="s">
        <v>64</v>
      </c>
      <c r="Q9" t="s">
        <v>110</v>
      </c>
      <c r="R9" s="2">
        <v>20886</v>
      </c>
      <c r="S9" t="s">
        <v>111</v>
      </c>
      <c r="T9" t="s">
        <v>112</v>
      </c>
      <c r="U9" t="s">
        <v>41</v>
      </c>
      <c r="V9" t="s">
        <v>10310</v>
      </c>
      <c r="W9" t="s">
        <v>42</v>
      </c>
      <c r="X9" t="s">
        <v>103</v>
      </c>
      <c r="Y9" t="s">
        <v>44</v>
      </c>
      <c r="Z9">
        <v>2</v>
      </c>
      <c r="AA9" t="str">
        <f t="shared" si="0"/>
        <v>Non-Active</v>
      </c>
      <c r="AB9">
        <f t="shared" si="1"/>
        <v>1957</v>
      </c>
      <c r="AC9">
        <f t="shared" si="2"/>
        <v>69</v>
      </c>
      <c r="AD9" t="str" cm="1">
        <f t="array" ref="AD9">_xlfn.IFS(AB9&lt;1965,"Baby Boomers",AB9&lt;1981,"Gen X",AB9&lt;1997,"Millenial",TRUE,("Gen Z"))</f>
        <v>Baby Boomers</v>
      </c>
      <c r="AF9">
        <v>5</v>
      </c>
      <c r="AG9">
        <f>COUNTIF(Table1[Current Employee Rating],"5")</f>
        <v>270</v>
      </c>
    </row>
    <row r="10" spans="1:33" x14ac:dyDescent="0.25">
      <c r="A10" t="s">
        <v>13213</v>
      </c>
      <c r="B10" t="s">
        <v>113</v>
      </c>
      <c r="C10" t="s">
        <v>10311</v>
      </c>
      <c r="D10" s="2">
        <v>43330</v>
      </c>
      <c r="E10" s="2" t="s">
        <v>10301</v>
      </c>
      <c r="F10" t="s">
        <v>58</v>
      </c>
      <c r="G10" t="s">
        <v>115</v>
      </c>
      <c r="H10" t="s">
        <v>116</v>
      </c>
      <c r="I10" t="s">
        <v>117</v>
      </c>
      <c r="J10" t="s">
        <v>32</v>
      </c>
      <c r="K10" t="s">
        <v>33</v>
      </c>
      <c r="L10" t="s">
        <v>63</v>
      </c>
      <c r="M10" t="s">
        <v>51</v>
      </c>
      <c r="N10" t="s">
        <v>36</v>
      </c>
      <c r="O10" t="s">
        <v>10301</v>
      </c>
      <c r="P10" t="s">
        <v>64</v>
      </c>
      <c r="Q10" t="s">
        <v>118</v>
      </c>
      <c r="R10" s="2">
        <v>27164</v>
      </c>
      <c r="S10" t="s">
        <v>119</v>
      </c>
      <c r="T10" t="s">
        <v>120</v>
      </c>
      <c r="U10" t="s">
        <v>54</v>
      </c>
      <c r="V10" t="s">
        <v>10312</v>
      </c>
      <c r="W10" t="s">
        <v>92</v>
      </c>
      <c r="X10" t="s">
        <v>43</v>
      </c>
      <c r="Y10" t="s">
        <v>104</v>
      </c>
      <c r="Z10">
        <v>3</v>
      </c>
      <c r="AA10" t="str">
        <f t="shared" si="0"/>
        <v>Active</v>
      </c>
      <c r="AB10">
        <f t="shared" si="1"/>
        <v>1974</v>
      </c>
      <c r="AC10">
        <f t="shared" si="2"/>
        <v>51</v>
      </c>
      <c r="AD10" t="str" cm="1">
        <f t="array" ref="AD10">_xlfn.IFS(AB10&lt;1965,"Baby Boomers",AB10&lt;1981,"Gen X",AB10&lt;1997,"Millenial",TRUE,("Gen Z"))</f>
        <v>Gen X</v>
      </c>
      <c r="AF10">
        <v>1</v>
      </c>
      <c r="AG10">
        <f>COUNTIF(Table1[Current Employee Rating],"1")</f>
        <v>271</v>
      </c>
    </row>
    <row r="11" spans="1:33" x14ac:dyDescent="0.25">
      <c r="A11" t="s">
        <v>13214</v>
      </c>
      <c r="B11" t="s">
        <v>121</v>
      </c>
      <c r="C11" t="s">
        <v>122</v>
      </c>
      <c r="D11" s="2">
        <v>44582</v>
      </c>
      <c r="E11" s="2">
        <v>45106</v>
      </c>
      <c r="F11" t="s">
        <v>58</v>
      </c>
      <c r="G11" t="s">
        <v>123</v>
      </c>
      <c r="H11" t="s">
        <v>124</v>
      </c>
      <c r="I11" t="s">
        <v>88</v>
      </c>
      <c r="J11" t="s">
        <v>32</v>
      </c>
      <c r="K11" t="s">
        <v>51</v>
      </c>
      <c r="L11" t="s">
        <v>63</v>
      </c>
      <c r="M11" t="s">
        <v>35</v>
      </c>
      <c r="N11" t="s">
        <v>125</v>
      </c>
      <c r="O11" t="s">
        <v>126</v>
      </c>
      <c r="P11" t="s">
        <v>64</v>
      </c>
      <c r="Q11" t="s">
        <v>110</v>
      </c>
      <c r="R11" s="2">
        <v>18213</v>
      </c>
      <c r="S11" t="s">
        <v>119</v>
      </c>
      <c r="T11" t="s">
        <v>112</v>
      </c>
      <c r="U11" t="s">
        <v>54</v>
      </c>
      <c r="V11" t="s">
        <v>10313</v>
      </c>
      <c r="W11" t="s">
        <v>127</v>
      </c>
      <c r="X11" t="s">
        <v>43</v>
      </c>
      <c r="Y11" t="s">
        <v>44</v>
      </c>
      <c r="Z11">
        <v>5</v>
      </c>
      <c r="AA11" t="str">
        <f t="shared" si="0"/>
        <v>Non-Active</v>
      </c>
      <c r="AB11">
        <f t="shared" si="1"/>
        <v>1949</v>
      </c>
      <c r="AC11">
        <f t="shared" si="2"/>
        <v>76</v>
      </c>
      <c r="AD11" t="str" cm="1">
        <f t="array" ref="AD11">_xlfn.IFS(AB11&lt;1965,"Baby Boomers",AB11&lt;1981,"Gen X",AB11&lt;1997,"Millenial",TRUE,("Gen Z"))</f>
        <v>Baby Boomers</v>
      </c>
    </row>
    <row r="12" spans="1:33" x14ac:dyDescent="0.25">
      <c r="A12" t="s">
        <v>13215</v>
      </c>
      <c r="B12" t="s">
        <v>128</v>
      </c>
      <c r="C12" t="s">
        <v>129</v>
      </c>
      <c r="D12" s="2">
        <v>45142</v>
      </c>
      <c r="E12" s="2" t="s">
        <v>10301</v>
      </c>
      <c r="F12" t="s">
        <v>58</v>
      </c>
      <c r="G12" t="s">
        <v>130</v>
      </c>
      <c r="H12" t="s">
        <v>131</v>
      </c>
      <c r="I12" t="s">
        <v>132</v>
      </c>
      <c r="J12" t="s">
        <v>32</v>
      </c>
      <c r="K12" t="s">
        <v>33</v>
      </c>
      <c r="L12" t="s">
        <v>63</v>
      </c>
      <c r="M12" t="s">
        <v>35</v>
      </c>
      <c r="N12" t="s">
        <v>36</v>
      </c>
      <c r="O12" t="s">
        <v>10301</v>
      </c>
      <c r="P12" t="s">
        <v>64</v>
      </c>
      <c r="Q12" t="s">
        <v>89</v>
      </c>
      <c r="R12" s="2">
        <v>23402</v>
      </c>
      <c r="S12" t="s">
        <v>133</v>
      </c>
      <c r="T12" t="s">
        <v>102</v>
      </c>
      <c r="U12" t="s">
        <v>41</v>
      </c>
      <c r="V12" t="s">
        <v>10314</v>
      </c>
      <c r="W12" t="s">
        <v>73</v>
      </c>
      <c r="X12" t="s">
        <v>74</v>
      </c>
      <c r="Y12" t="s">
        <v>44</v>
      </c>
      <c r="Z12">
        <v>5</v>
      </c>
      <c r="AA12" t="str">
        <f t="shared" si="0"/>
        <v>Active</v>
      </c>
      <c r="AB12">
        <f t="shared" si="1"/>
        <v>1964</v>
      </c>
      <c r="AC12">
        <f t="shared" si="2"/>
        <v>62</v>
      </c>
      <c r="AD12" t="str" cm="1">
        <f t="array" ref="AD12">_xlfn.IFS(AB12&lt;1965,"Baby Boomers",AB12&lt;1981,"Gen X",AB12&lt;1997,"Millenial",TRUE,("Gen Z"))</f>
        <v>Baby Boomers</v>
      </c>
    </row>
    <row r="13" spans="1:33" x14ac:dyDescent="0.25">
      <c r="A13" t="s">
        <v>13216</v>
      </c>
      <c r="B13" t="s">
        <v>134</v>
      </c>
      <c r="C13" t="s">
        <v>135</v>
      </c>
      <c r="D13" s="2">
        <v>43322</v>
      </c>
      <c r="E13" s="2">
        <v>43773</v>
      </c>
      <c r="F13" t="s">
        <v>58</v>
      </c>
      <c r="G13" t="s">
        <v>136</v>
      </c>
      <c r="H13" t="s">
        <v>137</v>
      </c>
      <c r="I13" t="s">
        <v>138</v>
      </c>
      <c r="J13" t="s">
        <v>32</v>
      </c>
      <c r="K13" t="s">
        <v>62</v>
      </c>
      <c r="L13" t="s">
        <v>34</v>
      </c>
      <c r="M13" t="s">
        <v>35</v>
      </c>
      <c r="N13" t="s">
        <v>139</v>
      </c>
      <c r="O13" t="s">
        <v>140</v>
      </c>
      <c r="P13" t="s">
        <v>64</v>
      </c>
      <c r="Q13" t="s">
        <v>80</v>
      </c>
      <c r="R13" s="2">
        <v>17629</v>
      </c>
      <c r="S13" t="s">
        <v>141</v>
      </c>
      <c r="T13" t="s">
        <v>102</v>
      </c>
      <c r="U13" t="s">
        <v>41</v>
      </c>
      <c r="V13" t="s">
        <v>10315</v>
      </c>
      <c r="W13" t="s">
        <v>127</v>
      </c>
      <c r="X13" t="s">
        <v>83</v>
      </c>
      <c r="Y13" t="s">
        <v>44</v>
      </c>
      <c r="Z13">
        <v>3</v>
      </c>
      <c r="AA13" t="str">
        <f t="shared" si="0"/>
        <v>Non-Active</v>
      </c>
      <c r="AB13">
        <f t="shared" si="1"/>
        <v>1948</v>
      </c>
      <c r="AC13">
        <f t="shared" si="2"/>
        <v>78</v>
      </c>
      <c r="AD13" t="str" cm="1">
        <f t="array" ref="AD13">_xlfn.IFS(AB13&lt;1965,"Baby Boomers",AB13&lt;1981,"Gen X",AB13&lt;1997,"Millenial",TRUE,("Gen Z"))</f>
        <v>Baby Boomers</v>
      </c>
    </row>
    <row r="14" spans="1:33" x14ac:dyDescent="0.25">
      <c r="A14" t="s">
        <v>13217</v>
      </c>
      <c r="B14" t="s">
        <v>142</v>
      </c>
      <c r="C14" t="s">
        <v>143</v>
      </c>
      <c r="D14" s="2">
        <v>44706</v>
      </c>
      <c r="E14" s="2">
        <v>44892</v>
      </c>
      <c r="F14" t="s">
        <v>58</v>
      </c>
      <c r="G14" t="s">
        <v>144</v>
      </c>
      <c r="H14" t="s">
        <v>145</v>
      </c>
      <c r="I14" t="s">
        <v>49</v>
      </c>
      <c r="J14" t="s">
        <v>32</v>
      </c>
      <c r="K14" t="s">
        <v>62</v>
      </c>
      <c r="L14" t="s">
        <v>50</v>
      </c>
      <c r="M14" t="s">
        <v>35</v>
      </c>
      <c r="N14" t="s">
        <v>98</v>
      </c>
      <c r="O14" t="s">
        <v>146</v>
      </c>
      <c r="P14" t="s">
        <v>64</v>
      </c>
      <c r="Q14" t="s">
        <v>147</v>
      </c>
      <c r="R14" s="2">
        <v>29914</v>
      </c>
      <c r="S14" t="s">
        <v>148</v>
      </c>
      <c r="T14" t="s">
        <v>149</v>
      </c>
      <c r="U14" t="s">
        <v>54</v>
      </c>
      <c r="V14" t="s">
        <v>10316</v>
      </c>
      <c r="W14" t="s">
        <v>73</v>
      </c>
      <c r="X14" t="s">
        <v>74</v>
      </c>
      <c r="Y14" t="s">
        <v>44</v>
      </c>
      <c r="Z14">
        <v>3</v>
      </c>
      <c r="AA14" t="str">
        <f t="shared" si="0"/>
        <v>Non-Active</v>
      </c>
      <c r="AB14">
        <f t="shared" si="1"/>
        <v>1981</v>
      </c>
      <c r="AC14">
        <f t="shared" si="2"/>
        <v>44</v>
      </c>
      <c r="AD14" t="str" cm="1">
        <f t="array" ref="AD14">_xlfn.IFS(AB14&lt;1965,"Baby Boomers",AB14&lt;1981,"Gen X",AB14&lt;1997,"Millenial",TRUE,("Gen Z"))</f>
        <v>Millenial</v>
      </c>
    </row>
    <row r="15" spans="1:33" x14ac:dyDescent="0.25">
      <c r="A15" t="s">
        <v>13218</v>
      </c>
      <c r="B15" t="s">
        <v>150</v>
      </c>
      <c r="C15" t="s">
        <v>151</v>
      </c>
      <c r="D15" s="2">
        <v>43804</v>
      </c>
      <c r="E15" s="2">
        <v>44974</v>
      </c>
      <c r="F15" t="s">
        <v>58</v>
      </c>
      <c r="G15" t="s">
        <v>152</v>
      </c>
      <c r="H15" t="s">
        <v>153</v>
      </c>
      <c r="I15" t="s">
        <v>31</v>
      </c>
      <c r="J15" t="s">
        <v>32</v>
      </c>
      <c r="K15" t="s">
        <v>33</v>
      </c>
      <c r="L15" t="s">
        <v>50</v>
      </c>
      <c r="M15" t="s">
        <v>62</v>
      </c>
      <c r="N15" t="s">
        <v>125</v>
      </c>
      <c r="O15" t="s">
        <v>154</v>
      </c>
      <c r="P15" t="s">
        <v>64</v>
      </c>
      <c r="Q15" t="s">
        <v>38</v>
      </c>
      <c r="R15" s="2">
        <v>18938</v>
      </c>
      <c r="S15" t="s">
        <v>155</v>
      </c>
      <c r="T15" t="s">
        <v>156</v>
      </c>
      <c r="U15" t="s">
        <v>41</v>
      </c>
      <c r="V15" t="s">
        <v>10317</v>
      </c>
      <c r="W15" t="s">
        <v>42</v>
      </c>
      <c r="X15" t="s">
        <v>103</v>
      </c>
      <c r="Y15" t="s">
        <v>44</v>
      </c>
      <c r="Z15">
        <v>3</v>
      </c>
      <c r="AA15" t="str">
        <f t="shared" si="0"/>
        <v>Non-Active</v>
      </c>
      <c r="AB15">
        <f t="shared" si="1"/>
        <v>1951</v>
      </c>
      <c r="AC15">
        <f t="shared" si="2"/>
        <v>74</v>
      </c>
      <c r="AD15" t="str" cm="1">
        <f t="array" ref="AD15">_xlfn.IFS(AB15&lt;1965,"Baby Boomers",AB15&lt;1981,"Gen X",AB15&lt;1997,"Millenial",TRUE,("Gen Z"))</f>
        <v>Baby Boomers</v>
      </c>
    </row>
    <row r="16" spans="1:33" x14ac:dyDescent="0.25">
      <c r="A16" t="s">
        <v>13219</v>
      </c>
      <c r="B16" t="s">
        <v>157</v>
      </c>
      <c r="C16" t="s">
        <v>158</v>
      </c>
      <c r="D16" s="2">
        <v>43583</v>
      </c>
      <c r="E16" s="2" t="s">
        <v>10301</v>
      </c>
      <c r="F16" t="s">
        <v>58</v>
      </c>
      <c r="G16" t="s">
        <v>159</v>
      </c>
      <c r="H16" t="s">
        <v>160</v>
      </c>
      <c r="I16" t="s">
        <v>88</v>
      </c>
      <c r="J16" t="s">
        <v>32</v>
      </c>
      <c r="K16" t="s">
        <v>51</v>
      </c>
      <c r="L16" t="s">
        <v>50</v>
      </c>
      <c r="M16" t="s">
        <v>51</v>
      </c>
      <c r="N16" t="s">
        <v>36</v>
      </c>
      <c r="O16" t="s">
        <v>10301</v>
      </c>
      <c r="P16" t="s">
        <v>64</v>
      </c>
      <c r="Q16" t="s">
        <v>80</v>
      </c>
      <c r="R16" s="2">
        <v>32833</v>
      </c>
      <c r="S16" t="s">
        <v>161</v>
      </c>
      <c r="T16" t="s">
        <v>162</v>
      </c>
      <c r="U16" t="s">
        <v>54</v>
      </c>
      <c r="V16" t="s">
        <v>10318</v>
      </c>
      <c r="W16" t="s">
        <v>127</v>
      </c>
      <c r="X16" t="s">
        <v>43</v>
      </c>
      <c r="Y16" t="s">
        <v>104</v>
      </c>
      <c r="Z16">
        <v>4</v>
      </c>
      <c r="AA16" t="str">
        <f t="shared" si="0"/>
        <v>Active</v>
      </c>
      <c r="AB16">
        <f t="shared" si="1"/>
        <v>1989</v>
      </c>
      <c r="AC16">
        <f t="shared" si="2"/>
        <v>36</v>
      </c>
      <c r="AD16" t="str" cm="1">
        <f t="array" ref="AD16">_xlfn.IFS(AB16&lt;1965,"Baby Boomers",AB16&lt;1981,"Gen X",AB16&lt;1997,"Millenial",TRUE,("Gen Z"))</f>
        <v>Millenial</v>
      </c>
    </row>
    <row r="17" spans="1:30" x14ac:dyDescent="0.25">
      <c r="A17" t="s">
        <v>13220</v>
      </c>
      <c r="B17" t="s">
        <v>163</v>
      </c>
      <c r="C17" t="s">
        <v>164</v>
      </c>
      <c r="D17" s="2">
        <v>43655</v>
      </c>
      <c r="E17" s="2">
        <v>44728</v>
      </c>
      <c r="F17" t="s">
        <v>58</v>
      </c>
      <c r="G17" t="s">
        <v>165</v>
      </c>
      <c r="H17" t="s">
        <v>166</v>
      </c>
      <c r="I17" t="s">
        <v>167</v>
      </c>
      <c r="J17" t="s">
        <v>32</v>
      </c>
      <c r="K17" t="s">
        <v>62</v>
      </c>
      <c r="L17" t="s">
        <v>50</v>
      </c>
      <c r="M17" t="s">
        <v>62</v>
      </c>
      <c r="N17" t="s">
        <v>139</v>
      </c>
      <c r="O17" t="s">
        <v>168</v>
      </c>
      <c r="P17" t="s">
        <v>10319</v>
      </c>
      <c r="Q17" t="s">
        <v>89</v>
      </c>
      <c r="R17" s="2">
        <v>19322</v>
      </c>
      <c r="S17" t="s">
        <v>39</v>
      </c>
      <c r="T17" t="s">
        <v>82</v>
      </c>
      <c r="U17" t="s">
        <v>54</v>
      </c>
      <c r="V17" t="s">
        <v>10320</v>
      </c>
      <c r="W17" t="s">
        <v>92</v>
      </c>
      <c r="X17" t="s">
        <v>74</v>
      </c>
      <c r="Y17" t="s">
        <v>104</v>
      </c>
      <c r="Z17">
        <v>2</v>
      </c>
      <c r="AA17" t="str">
        <f t="shared" si="0"/>
        <v>Non-Active</v>
      </c>
      <c r="AB17">
        <f t="shared" si="1"/>
        <v>1952</v>
      </c>
      <c r="AC17">
        <f t="shared" si="2"/>
        <v>73</v>
      </c>
      <c r="AD17" t="str" cm="1">
        <f t="array" ref="AD17">_xlfn.IFS(AB17&lt;1965,"Baby Boomers",AB17&lt;1981,"Gen X",AB17&lt;1997,"Millenial",TRUE,("Gen Z"))</f>
        <v>Baby Boomers</v>
      </c>
    </row>
    <row r="18" spans="1:30" x14ac:dyDescent="0.25">
      <c r="A18" t="s">
        <v>13221</v>
      </c>
      <c r="B18" t="s">
        <v>170</v>
      </c>
      <c r="C18" t="s">
        <v>171</v>
      </c>
      <c r="D18" s="2">
        <v>44291</v>
      </c>
      <c r="E18" s="2">
        <v>45058</v>
      </c>
      <c r="F18" t="s">
        <v>58</v>
      </c>
      <c r="G18" t="s">
        <v>172</v>
      </c>
      <c r="H18" t="s">
        <v>173</v>
      </c>
      <c r="I18" t="s">
        <v>97</v>
      </c>
      <c r="J18" t="s">
        <v>32</v>
      </c>
      <c r="K18" t="s">
        <v>62</v>
      </c>
      <c r="L18" t="s">
        <v>34</v>
      </c>
      <c r="M18" t="s">
        <v>51</v>
      </c>
      <c r="N18" t="s">
        <v>174</v>
      </c>
      <c r="O18" t="s">
        <v>175</v>
      </c>
      <c r="P18" t="s">
        <v>10319</v>
      </c>
      <c r="Q18" t="s">
        <v>176</v>
      </c>
      <c r="R18" s="2">
        <v>34432</v>
      </c>
      <c r="S18" t="s">
        <v>155</v>
      </c>
      <c r="T18" t="s">
        <v>177</v>
      </c>
      <c r="U18" t="s">
        <v>54</v>
      </c>
      <c r="V18" t="s">
        <v>10321</v>
      </c>
      <c r="W18" t="s">
        <v>127</v>
      </c>
      <c r="X18" t="s">
        <v>43</v>
      </c>
      <c r="Y18" t="s">
        <v>44</v>
      </c>
      <c r="Z18">
        <v>3</v>
      </c>
      <c r="AA18" t="str">
        <f t="shared" si="0"/>
        <v>Non-Active</v>
      </c>
      <c r="AB18">
        <f t="shared" si="1"/>
        <v>1994</v>
      </c>
      <c r="AC18">
        <f t="shared" si="2"/>
        <v>32</v>
      </c>
      <c r="AD18" t="str" cm="1">
        <f t="array" ref="AD18">_xlfn.IFS(AB18&lt;1965,"Baby Boomers",AB18&lt;1981,"Gen X",AB18&lt;1997,"Millenial",TRUE,("Gen Z"))</f>
        <v>Millenial</v>
      </c>
    </row>
    <row r="19" spans="1:30" x14ac:dyDescent="0.25">
      <c r="A19" t="s">
        <v>13222</v>
      </c>
      <c r="B19" t="s">
        <v>178</v>
      </c>
      <c r="C19" t="s">
        <v>179</v>
      </c>
      <c r="D19" s="2">
        <v>44528</v>
      </c>
      <c r="E19" s="2">
        <v>44596</v>
      </c>
      <c r="F19" t="s">
        <v>58</v>
      </c>
      <c r="G19" t="s">
        <v>180</v>
      </c>
      <c r="H19" t="s">
        <v>181</v>
      </c>
      <c r="I19" t="s">
        <v>117</v>
      </c>
      <c r="J19" t="s">
        <v>32</v>
      </c>
      <c r="K19" t="s">
        <v>33</v>
      </c>
      <c r="L19" t="s">
        <v>50</v>
      </c>
      <c r="M19" t="s">
        <v>51</v>
      </c>
      <c r="N19" t="s">
        <v>174</v>
      </c>
      <c r="O19" t="s">
        <v>182</v>
      </c>
      <c r="P19" t="s">
        <v>64</v>
      </c>
      <c r="Q19" t="s">
        <v>110</v>
      </c>
      <c r="R19" s="2">
        <v>30635</v>
      </c>
      <c r="S19" t="s">
        <v>155</v>
      </c>
      <c r="T19" t="s">
        <v>183</v>
      </c>
      <c r="U19" t="s">
        <v>54</v>
      </c>
      <c r="V19" t="s">
        <v>10322</v>
      </c>
      <c r="W19" t="s">
        <v>73</v>
      </c>
      <c r="X19" t="s">
        <v>43</v>
      </c>
      <c r="Y19" t="s">
        <v>44</v>
      </c>
      <c r="Z19">
        <v>3</v>
      </c>
      <c r="AA19" t="str">
        <f t="shared" si="0"/>
        <v>Non-Active</v>
      </c>
      <c r="AB19">
        <f t="shared" si="1"/>
        <v>1983</v>
      </c>
      <c r="AC19">
        <f t="shared" si="2"/>
        <v>42</v>
      </c>
      <c r="AD19" t="str" cm="1">
        <f t="array" ref="AD19">_xlfn.IFS(AB19&lt;1965,"Baby Boomers",AB19&lt;1981,"Gen X",AB19&lt;1997,"Millenial",TRUE,("Gen Z"))</f>
        <v>Millenial</v>
      </c>
    </row>
    <row r="20" spans="1:30" x14ac:dyDescent="0.25">
      <c r="A20" t="s">
        <v>12239</v>
      </c>
      <c r="B20" t="s">
        <v>184</v>
      </c>
      <c r="C20" t="s">
        <v>185</v>
      </c>
      <c r="D20" s="2">
        <v>44212</v>
      </c>
      <c r="E20" s="2" t="s">
        <v>10301</v>
      </c>
      <c r="F20" t="s">
        <v>58</v>
      </c>
      <c r="G20" t="s">
        <v>186</v>
      </c>
      <c r="H20" t="s">
        <v>187</v>
      </c>
      <c r="I20" t="s">
        <v>61</v>
      </c>
      <c r="J20" t="s">
        <v>32</v>
      </c>
      <c r="K20" t="s">
        <v>33</v>
      </c>
      <c r="L20" t="s">
        <v>34</v>
      </c>
      <c r="M20" t="s">
        <v>62</v>
      </c>
      <c r="N20" t="s">
        <v>36</v>
      </c>
      <c r="O20" t="s">
        <v>10301</v>
      </c>
      <c r="P20" t="s">
        <v>64</v>
      </c>
      <c r="Q20" t="s">
        <v>176</v>
      </c>
      <c r="R20" s="2">
        <v>31388</v>
      </c>
      <c r="S20" t="s">
        <v>155</v>
      </c>
      <c r="T20" t="s">
        <v>6</v>
      </c>
      <c r="U20" t="s">
        <v>41</v>
      </c>
      <c r="V20" t="s">
        <v>10323</v>
      </c>
      <c r="W20" t="s">
        <v>73</v>
      </c>
      <c r="X20" t="s">
        <v>83</v>
      </c>
      <c r="Y20" t="s">
        <v>104</v>
      </c>
      <c r="Z20">
        <v>4</v>
      </c>
      <c r="AA20" t="str">
        <f t="shared" si="0"/>
        <v>Active</v>
      </c>
      <c r="AB20">
        <f t="shared" si="1"/>
        <v>1985</v>
      </c>
      <c r="AC20">
        <f t="shared" si="2"/>
        <v>40</v>
      </c>
      <c r="AD20" t="str" cm="1">
        <f t="array" ref="AD20">_xlfn.IFS(AB20&lt;1965,"Baby Boomers",AB20&lt;1981,"Gen X",AB20&lt;1997,"Millenial",TRUE,("Gen Z"))</f>
        <v>Millenial</v>
      </c>
    </row>
    <row r="21" spans="1:30" x14ac:dyDescent="0.25">
      <c r="A21" t="s">
        <v>13223</v>
      </c>
      <c r="B21" t="s">
        <v>188</v>
      </c>
      <c r="C21" t="s">
        <v>189</v>
      </c>
      <c r="D21" s="2">
        <v>44432</v>
      </c>
      <c r="E21" s="2" t="s">
        <v>10301</v>
      </c>
      <c r="F21" t="s">
        <v>58</v>
      </c>
      <c r="G21" t="s">
        <v>190</v>
      </c>
      <c r="H21" t="s">
        <v>191</v>
      </c>
      <c r="I21" t="s">
        <v>88</v>
      </c>
      <c r="J21" t="s">
        <v>32</v>
      </c>
      <c r="K21" t="s">
        <v>51</v>
      </c>
      <c r="L21" t="s">
        <v>50</v>
      </c>
      <c r="M21" t="s">
        <v>51</v>
      </c>
      <c r="N21" t="s">
        <v>36</v>
      </c>
      <c r="O21" t="s">
        <v>10301</v>
      </c>
      <c r="P21" t="s">
        <v>64</v>
      </c>
      <c r="Q21" t="s">
        <v>89</v>
      </c>
      <c r="R21" s="2">
        <v>35186</v>
      </c>
      <c r="S21" t="s">
        <v>119</v>
      </c>
      <c r="T21" t="s">
        <v>192</v>
      </c>
      <c r="U21" t="s">
        <v>41</v>
      </c>
      <c r="V21" t="s">
        <v>10324</v>
      </c>
      <c r="W21" t="s">
        <v>42</v>
      </c>
      <c r="X21" t="s">
        <v>103</v>
      </c>
      <c r="Y21" t="s">
        <v>104</v>
      </c>
      <c r="Z21">
        <v>2</v>
      </c>
      <c r="AA21" t="str">
        <f t="shared" si="0"/>
        <v>Active</v>
      </c>
      <c r="AB21">
        <f t="shared" si="1"/>
        <v>1996</v>
      </c>
      <c r="AC21">
        <f t="shared" si="2"/>
        <v>29</v>
      </c>
      <c r="AD21" t="str" cm="1">
        <f t="array" ref="AD21">_xlfn.IFS(AB21&lt;1965,"Baby Boomers",AB21&lt;1981,"Gen X",AB21&lt;1997,"Millenial",TRUE,("Gen Z"))</f>
        <v>Millenial</v>
      </c>
    </row>
    <row r="22" spans="1:30" x14ac:dyDescent="0.25">
      <c r="A22" t="s">
        <v>13224</v>
      </c>
      <c r="B22" t="s">
        <v>193</v>
      </c>
      <c r="C22" t="s">
        <v>194</v>
      </c>
      <c r="D22" s="2">
        <v>43977</v>
      </c>
      <c r="E22" s="2">
        <v>45095</v>
      </c>
      <c r="F22" t="s">
        <v>58</v>
      </c>
      <c r="G22" t="s">
        <v>10325</v>
      </c>
      <c r="H22" t="s">
        <v>196</v>
      </c>
      <c r="I22" t="s">
        <v>31</v>
      </c>
      <c r="J22" t="s">
        <v>197</v>
      </c>
      <c r="K22" t="s">
        <v>51</v>
      </c>
      <c r="L22" t="s">
        <v>34</v>
      </c>
      <c r="M22" t="s">
        <v>51</v>
      </c>
      <c r="N22" t="s">
        <v>98</v>
      </c>
      <c r="O22" t="s">
        <v>198</v>
      </c>
      <c r="P22" t="s">
        <v>64</v>
      </c>
      <c r="Q22" t="s">
        <v>80</v>
      </c>
      <c r="R22" s="2">
        <v>23424</v>
      </c>
      <c r="S22" t="s">
        <v>119</v>
      </c>
      <c r="T22" t="s">
        <v>102</v>
      </c>
      <c r="U22" t="s">
        <v>41</v>
      </c>
      <c r="V22" t="s">
        <v>10326</v>
      </c>
      <c r="W22" t="s">
        <v>127</v>
      </c>
      <c r="X22" t="s">
        <v>43</v>
      </c>
      <c r="Y22" t="s">
        <v>44</v>
      </c>
      <c r="Z22">
        <v>3</v>
      </c>
      <c r="AA22" t="str">
        <f t="shared" si="0"/>
        <v>Non-Active</v>
      </c>
      <c r="AB22">
        <f t="shared" si="1"/>
        <v>1964</v>
      </c>
      <c r="AC22">
        <f t="shared" si="2"/>
        <v>62</v>
      </c>
      <c r="AD22" t="str" cm="1">
        <f t="array" ref="AD22">_xlfn.IFS(AB22&lt;1965,"Baby Boomers",AB22&lt;1981,"Gen X",AB22&lt;1997,"Millenial",TRUE,("Gen Z"))</f>
        <v>Baby Boomers</v>
      </c>
    </row>
    <row r="23" spans="1:30" x14ac:dyDescent="0.25">
      <c r="A23" t="s">
        <v>13225</v>
      </c>
      <c r="B23" t="s">
        <v>199</v>
      </c>
      <c r="C23" t="s">
        <v>200</v>
      </c>
      <c r="D23" s="2">
        <v>43739</v>
      </c>
      <c r="E23" s="2">
        <v>44141</v>
      </c>
      <c r="F23" t="s">
        <v>58</v>
      </c>
      <c r="G23" t="s">
        <v>201</v>
      </c>
      <c r="H23" t="s">
        <v>202</v>
      </c>
      <c r="I23" t="s">
        <v>132</v>
      </c>
      <c r="J23" t="s">
        <v>197</v>
      </c>
      <c r="K23" t="s">
        <v>62</v>
      </c>
      <c r="L23" t="s">
        <v>50</v>
      </c>
      <c r="M23" t="s">
        <v>35</v>
      </c>
      <c r="N23" t="s">
        <v>139</v>
      </c>
      <c r="O23" t="s">
        <v>203</v>
      </c>
      <c r="P23" t="s">
        <v>64</v>
      </c>
      <c r="Q23" t="s">
        <v>110</v>
      </c>
      <c r="R23" s="2">
        <v>21317</v>
      </c>
      <c r="S23" t="s">
        <v>119</v>
      </c>
      <c r="T23" t="s">
        <v>204</v>
      </c>
      <c r="U23" t="s">
        <v>54</v>
      </c>
      <c r="V23" t="s">
        <v>10327</v>
      </c>
      <c r="W23" t="s">
        <v>127</v>
      </c>
      <c r="X23" t="s">
        <v>43</v>
      </c>
      <c r="Y23" t="s">
        <v>44</v>
      </c>
      <c r="Z23">
        <v>3</v>
      </c>
      <c r="AA23" t="str">
        <f t="shared" si="0"/>
        <v>Non-Active</v>
      </c>
      <c r="AB23">
        <f t="shared" si="1"/>
        <v>1958</v>
      </c>
      <c r="AC23">
        <f t="shared" si="2"/>
        <v>67</v>
      </c>
      <c r="AD23" t="str" cm="1">
        <f t="array" ref="AD23">_xlfn.IFS(AB23&lt;1965,"Baby Boomers",AB23&lt;1981,"Gen X",AB23&lt;1997,"Millenial",TRUE,("Gen Z"))</f>
        <v>Baby Boomers</v>
      </c>
    </row>
    <row r="24" spans="1:30" x14ac:dyDescent="0.25">
      <c r="A24" t="s">
        <v>13226</v>
      </c>
      <c r="B24" t="s">
        <v>205</v>
      </c>
      <c r="C24" t="s">
        <v>206</v>
      </c>
      <c r="D24" s="2">
        <v>45056</v>
      </c>
      <c r="E24" s="2">
        <v>45073</v>
      </c>
      <c r="F24" t="s">
        <v>58</v>
      </c>
      <c r="G24" t="s">
        <v>207</v>
      </c>
      <c r="H24" t="s">
        <v>208</v>
      </c>
      <c r="I24" t="s">
        <v>49</v>
      </c>
      <c r="J24" t="s">
        <v>197</v>
      </c>
      <c r="K24" t="s">
        <v>33</v>
      </c>
      <c r="L24" t="s">
        <v>63</v>
      </c>
      <c r="M24" t="s">
        <v>35</v>
      </c>
      <c r="N24" t="s">
        <v>98</v>
      </c>
      <c r="O24" t="s">
        <v>209</v>
      </c>
      <c r="P24" t="s">
        <v>64</v>
      </c>
      <c r="Q24" t="s">
        <v>100</v>
      </c>
      <c r="R24" s="2">
        <v>33865</v>
      </c>
      <c r="S24" t="s">
        <v>148</v>
      </c>
      <c r="T24" t="s">
        <v>102</v>
      </c>
      <c r="U24" t="s">
        <v>54</v>
      </c>
      <c r="V24" t="s">
        <v>10328</v>
      </c>
      <c r="W24" t="s">
        <v>92</v>
      </c>
      <c r="X24" t="s">
        <v>74</v>
      </c>
      <c r="Y24" t="s">
        <v>44</v>
      </c>
      <c r="Z24">
        <v>5</v>
      </c>
      <c r="AA24" t="str">
        <f t="shared" si="0"/>
        <v>Non-Active</v>
      </c>
      <c r="AB24">
        <f t="shared" si="1"/>
        <v>1992</v>
      </c>
      <c r="AC24">
        <f t="shared" si="2"/>
        <v>33</v>
      </c>
      <c r="AD24" t="str" cm="1">
        <f t="array" ref="AD24">_xlfn.IFS(AB24&lt;1965,"Baby Boomers",AB24&lt;1981,"Gen X",AB24&lt;1997,"Millenial",TRUE,("Gen Z"))</f>
        <v>Millenial</v>
      </c>
    </row>
    <row r="25" spans="1:30" x14ac:dyDescent="0.25">
      <c r="A25" t="s">
        <v>13227</v>
      </c>
      <c r="B25" t="s">
        <v>210</v>
      </c>
      <c r="C25" t="s">
        <v>211</v>
      </c>
      <c r="D25" s="2">
        <v>44075</v>
      </c>
      <c r="E25" s="2">
        <v>44899</v>
      </c>
      <c r="F25" t="s">
        <v>58</v>
      </c>
      <c r="G25" t="s">
        <v>212</v>
      </c>
      <c r="H25" t="s">
        <v>213</v>
      </c>
      <c r="I25" t="s">
        <v>138</v>
      </c>
      <c r="J25" t="s">
        <v>32</v>
      </c>
      <c r="K25" t="s">
        <v>33</v>
      </c>
      <c r="L25" t="s">
        <v>34</v>
      </c>
      <c r="M25" t="s">
        <v>35</v>
      </c>
      <c r="N25" t="s">
        <v>125</v>
      </c>
      <c r="O25" t="s">
        <v>214</v>
      </c>
      <c r="P25" t="s">
        <v>64</v>
      </c>
      <c r="Q25" t="s">
        <v>89</v>
      </c>
      <c r="R25" s="2">
        <v>34557</v>
      </c>
      <c r="S25" t="s">
        <v>148</v>
      </c>
      <c r="T25" t="s">
        <v>215</v>
      </c>
      <c r="U25" t="s">
        <v>54</v>
      </c>
      <c r="V25" t="s">
        <v>10329</v>
      </c>
      <c r="W25" t="s">
        <v>73</v>
      </c>
      <c r="X25" t="s">
        <v>74</v>
      </c>
      <c r="Y25" t="s">
        <v>104</v>
      </c>
      <c r="Z25">
        <v>2</v>
      </c>
      <c r="AA25" t="str">
        <f t="shared" si="0"/>
        <v>Non-Active</v>
      </c>
      <c r="AB25">
        <f t="shared" si="1"/>
        <v>1994</v>
      </c>
      <c r="AC25">
        <f t="shared" si="2"/>
        <v>31</v>
      </c>
      <c r="AD25" t="str" cm="1">
        <f t="array" ref="AD25">_xlfn.IFS(AB25&lt;1965,"Baby Boomers",AB25&lt;1981,"Gen X",AB25&lt;1997,"Millenial",TRUE,("Gen Z"))</f>
        <v>Millenial</v>
      </c>
    </row>
    <row r="26" spans="1:30" x14ac:dyDescent="0.25">
      <c r="A26" t="s">
        <v>13228</v>
      </c>
      <c r="B26" t="s">
        <v>216</v>
      </c>
      <c r="C26" t="s">
        <v>217</v>
      </c>
      <c r="D26" s="2">
        <v>44245</v>
      </c>
      <c r="E26" s="2">
        <v>44876</v>
      </c>
      <c r="F26" t="s">
        <v>58</v>
      </c>
      <c r="G26" t="s">
        <v>218</v>
      </c>
      <c r="H26" t="s">
        <v>219</v>
      </c>
      <c r="I26" t="s">
        <v>79</v>
      </c>
      <c r="J26" t="s">
        <v>32</v>
      </c>
      <c r="K26" t="s">
        <v>33</v>
      </c>
      <c r="L26" t="s">
        <v>34</v>
      </c>
      <c r="M26" t="s">
        <v>62</v>
      </c>
      <c r="N26" t="s">
        <v>174</v>
      </c>
      <c r="O26" t="s">
        <v>220</v>
      </c>
      <c r="P26" t="s">
        <v>64</v>
      </c>
      <c r="Q26" t="s">
        <v>80</v>
      </c>
      <c r="R26" s="2">
        <v>24852</v>
      </c>
      <c r="S26" t="s">
        <v>148</v>
      </c>
      <c r="T26" t="s">
        <v>102</v>
      </c>
      <c r="U26" t="s">
        <v>54</v>
      </c>
      <c r="V26" t="s">
        <v>10330</v>
      </c>
      <c r="W26" t="s">
        <v>73</v>
      </c>
      <c r="X26" t="s">
        <v>103</v>
      </c>
      <c r="Y26" t="s">
        <v>104</v>
      </c>
      <c r="Z26">
        <v>3</v>
      </c>
      <c r="AA26" t="str">
        <f t="shared" si="0"/>
        <v>Non-Active</v>
      </c>
      <c r="AB26">
        <f t="shared" si="1"/>
        <v>1968</v>
      </c>
      <c r="AC26">
        <f t="shared" si="2"/>
        <v>58</v>
      </c>
      <c r="AD26" t="str" cm="1">
        <f t="array" ref="AD26">_xlfn.IFS(AB26&lt;1965,"Baby Boomers",AB26&lt;1981,"Gen X",AB26&lt;1997,"Millenial",TRUE,("Gen Z"))</f>
        <v>Gen X</v>
      </c>
    </row>
    <row r="27" spans="1:30" x14ac:dyDescent="0.25">
      <c r="A27" t="s">
        <v>13229</v>
      </c>
      <c r="B27" t="s">
        <v>221</v>
      </c>
      <c r="C27" t="s">
        <v>222</v>
      </c>
      <c r="D27" s="2">
        <v>44873</v>
      </c>
      <c r="E27" s="2" t="s">
        <v>10301</v>
      </c>
      <c r="F27" t="s">
        <v>58</v>
      </c>
      <c r="G27" t="s">
        <v>223</v>
      </c>
      <c r="H27" t="s">
        <v>224</v>
      </c>
      <c r="I27" t="s">
        <v>167</v>
      </c>
      <c r="J27" t="s">
        <v>32</v>
      </c>
      <c r="K27" t="s">
        <v>51</v>
      </c>
      <c r="L27" t="s">
        <v>50</v>
      </c>
      <c r="M27" t="s">
        <v>51</v>
      </c>
      <c r="N27" t="s">
        <v>36</v>
      </c>
      <c r="O27" t="s">
        <v>10301</v>
      </c>
      <c r="P27" t="s">
        <v>64</v>
      </c>
      <c r="Q27" t="s">
        <v>80</v>
      </c>
      <c r="R27" s="2">
        <v>17174</v>
      </c>
      <c r="S27" t="s">
        <v>133</v>
      </c>
      <c r="T27" t="s">
        <v>225</v>
      </c>
      <c r="U27" t="s">
        <v>54</v>
      </c>
      <c r="V27" t="s">
        <v>10331</v>
      </c>
      <c r="W27" t="s">
        <v>92</v>
      </c>
      <c r="X27" t="s">
        <v>103</v>
      </c>
      <c r="Y27" t="s">
        <v>44</v>
      </c>
      <c r="Z27">
        <v>2</v>
      </c>
      <c r="AA27" t="str">
        <f t="shared" si="0"/>
        <v>Active</v>
      </c>
      <c r="AB27">
        <f t="shared" si="1"/>
        <v>1947</v>
      </c>
      <c r="AC27">
        <f t="shared" si="2"/>
        <v>79</v>
      </c>
      <c r="AD27" t="str" cm="1">
        <f t="array" ref="AD27">_xlfn.IFS(AB27&lt;1965,"Baby Boomers",AB27&lt;1981,"Gen X",AB27&lt;1997,"Millenial",TRUE,("Gen Z"))</f>
        <v>Baby Boomers</v>
      </c>
    </row>
    <row r="28" spans="1:30" x14ac:dyDescent="0.25">
      <c r="A28" t="s">
        <v>13230</v>
      </c>
      <c r="B28" t="s">
        <v>226</v>
      </c>
      <c r="C28" t="s">
        <v>227</v>
      </c>
      <c r="D28" s="2">
        <v>44847</v>
      </c>
      <c r="E28" s="2" t="s">
        <v>10301</v>
      </c>
      <c r="F28" t="s">
        <v>58</v>
      </c>
      <c r="G28" t="s">
        <v>228</v>
      </c>
      <c r="H28" t="s">
        <v>229</v>
      </c>
      <c r="I28" t="s">
        <v>97</v>
      </c>
      <c r="J28" t="s">
        <v>32</v>
      </c>
      <c r="K28" t="s">
        <v>33</v>
      </c>
      <c r="L28" t="s">
        <v>34</v>
      </c>
      <c r="M28" t="s">
        <v>51</v>
      </c>
      <c r="N28" t="s">
        <v>36</v>
      </c>
      <c r="O28" t="s">
        <v>10301</v>
      </c>
      <c r="P28" t="s">
        <v>64</v>
      </c>
      <c r="Q28" t="s">
        <v>230</v>
      </c>
      <c r="R28" s="2">
        <v>30048</v>
      </c>
      <c r="S28" t="s">
        <v>39</v>
      </c>
      <c r="T28" t="s">
        <v>112</v>
      </c>
      <c r="U28" t="s">
        <v>54</v>
      </c>
      <c r="V28" t="s">
        <v>10332</v>
      </c>
      <c r="W28" t="s">
        <v>42</v>
      </c>
      <c r="X28" t="s">
        <v>43</v>
      </c>
      <c r="Y28" t="s">
        <v>44</v>
      </c>
      <c r="Z28">
        <v>4</v>
      </c>
      <c r="AA28" t="str">
        <f t="shared" si="0"/>
        <v>Active</v>
      </c>
      <c r="AB28">
        <f t="shared" si="1"/>
        <v>1982</v>
      </c>
      <c r="AC28">
        <f t="shared" si="2"/>
        <v>44</v>
      </c>
      <c r="AD28" t="str" cm="1">
        <f t="array" ref="AD28">_xlfn.IFS(AB28&lt;1965,"Baby Boomers",AB28&lt;1981,"Gen X",AB28&lt;1997,"Millenial",TRUE,("Gen Z"))</f>
        <v>Millenial</v>
      </c>
    </row>
    <row r="29" spans="1:30" x14ac:dyDescent="0.25">
      <c r="A29" t="s">
        <v>13231</v>
      </c>
      <c r="B29" t="s">
        <v>231</v>
      </c>
      <c r="C29" t="s">
        <v>232</v>
      </c>
      <c r="D29" s="2">
        <v>44815</v>
      </c>
      <c r="E29" s="2" t="s">
        <v>10301</v>
      </c>
      <c r="F29" t="s">
        <v>58</v>
      </c>
      <c r="G29" t="s">
        <v>233</v>
      </c>
      <c r="H29" t="s">
        <v>234</v>
      </c>
      <c r="I29" t="s">
        <v>167</v>
      </c>
      <c r="J29" t="s">
        <v>32</v>
      </c>
      <c r="K29" t="s">
        <v>62</v>
      </c>
      <c r="L29" t="s">
        <v>34</v>
      </c>
      <c r="M29" t="s">
        <v>62</v>
      </c>
      <c r="N29" t="s">
        <v>36</v>
      </c>
      <c r="O29" t="s">
        <v>10301</v>
      </c>
      <c r="P29" t="s">
        <v>10319</v>
      </c>
      <c r="Q29" t="s">
        <v>80</v>
      </c>
      <c r="R29" s="2">
        <v>25597</v>
      </c>
      <c r="S29" t="s">
        <v>155</v>
      </c>
      <c r="T29" t="s">
        <v>225</v>
      </c>
      <c r="U29" t="s">
        <v>54</v>
      </c>
      <c r="V29" t="s">
        <v>10333</v>
      </c>
      <c r="W29" t="s">
        <v>55</v>
      </c>
      <c r="X29" t="s">
        <v>83</v>
      </c>
      <c r="Y29" t="s">
        <v>235</v>
      </c>
      <c r="Z29">
        <v>4</v>
      </c>
      <c r="AA29" t="str">
        <f t="shared" si="0"/>
        <v>Active</v>
      </c>
      <c r="AB29">
        <f t="shared" si="1"/>
        <v>1970</v>
      </c>
      <c r="AC29">
        <f t="shared" si="2"/>
        <v>56</v>
      </c>
      <c r="AD29" t="str" cm="1">
        <f t="array" ref="AD29">_xlfn.IFS(AB29&lt;1965,"Baby Boomers",AB29&lt;1981,"Gen X",AB29&lt;1997,"Millenial",TRUE,("Gen Z"))</f>
        <v>Gen X</v>
      </c>
    </row>
    <row r="30" spans="1:30" x14ac:dyDescent="0.25">
      <c r="A30" t="s">
        <v>13232</v>
      </c>
      <c r="B30" t="s">
        <v>236</v>
      </c>
      <c r="C30" t="s">
        <v>237</v>
      </c>
      <c r="D30" s="2">
        <v>44376</v>
      </c>
      <c r="E30" s="2">
        <v>44747</v>
      </c>
      <c r="F30" t="s">
        <v>58</v>
      </c>
      <c r="G30" t="s">
        <v>238</v>
      </c>
      <c r="H30" t="s">
        <v>239</v>
      </c>
      <c r="I30" t="s">
        <v>97</v>
      </c>
      <c r="J30" t="s">
        <v>32</v>
      </c>
      <c r="K30" t="s">
        <v>62</v>
      </c>
      <c r="L30" t="s">
        <v>34</v>
      </c>
      <c r="M30" t="s">
        <v>35</v>
      </c>
      <c r="N30" t="s">
        <v>125</v>
      </c>
      <c r="O30" t="s">
        <v>240</v>
      </c>
      <c r="P30" t="s">
        <v>64</v>
      </c>
      <c r="Q30" t="s">
        <v>241</v>
      </c>
      <c r="R30" s="2">
        <v>36178</v>
      </c>
      <c r="S30" t="s">
        <v>155</v>
      </c>
      <c r="T30" t="s">
        <v>242</v>
      </c>
      <c r="U30" t="s">
        <v>54</v>
      </c>
      <c r="V30" t="s">
        <v>10334</v>
      </c>
      <c r="W30" t="s">
        <v>73</v>
      </c>
      <c r="X30" t="s">
        <v>43</v>
      </c>
      <c r="Y30" t="s">
        <v>104</v>
      </c>
      <c r="Z30">
        <v>4</v>
      </c>
      <c r="AA30" t="str">
        <f t="shared" si="0"/>
        <v>Non-Active</v>
      </c>
      <c r="AB30">
        <f t="shared" si="1"/>
        <v>1999</v>
      </c>
      <c r="AC30">
        <f t="shared" si="2"/>
        <v>27</v>
      </c>
      <c r="AD30" t="str" cm="1">
        <f t="array" ref="AD30">_xlfn.IFS(AB30&lt;1965,"Baby Boomers",AB30&lt;1981,"Gen X",AB30&lt;1997,"Millenial",TRUE,("Gen Z"))</f>
        <v>Gen Z</v>
      </c>
    </row>
    <row r="31" spans="1:30" x14ac:dyDescent="0.25">
      <c r="A31" t="s">
        <v>13233</v>
      </c>
      <c r="B31" t="s">
        <v>243</v>
      </c>
      <c r="C31" t="s">
        <v>244</v>
      </c>
      <c r="D31" s="2">
        <v>44991</v>
      </c>
      <c r="E31" s="2" t="s">
        <v>10301</v>
      </c>
      <c r="F31" t="s">
        <v>58</v>
      </c>
      <c r="G31" t="s">
        <v>245</v>
      </c>
      <c r="H31" t="s">
        <v>246</v>
      </c>
      <c r="I31" t="s">
        <v>117</v>
      </c>
      <c r="J31" t="s">
        <v>32</v>
      </c>
      <c r="K31" t="s">
        <v>62</v>
      </c>
      <c r="L31" t="s">
        <v>50</v>
      </c>
      <c r="M31" t="s">
        <v>35</v>
      </c>
      <c r="N31" t="s">
        <v>36</v>
      </c>
      <c r="O31" t="s">
        <v>10301</v>
      </c>
      <c r="P31" t="s">
        <v>64</v>
      </c>
      <c r="Q31" t="s">
        <v>89</v>
      </c>
      <c r="R31" s="2">
        <v>17070</v>
      </c>
      <c r="S31" t="s">
        <v>155</v>
      </c>
      <c r="T31" t="s">
        <v>102</v>
      </c>
      <c r="U31" t="s">
        <v>41</v>
      </c>
      <c r="V31" t="s">
        <v>10335</v>
      </c>
      <c r="W31" t="s">
        <v>92</v>
      </c>
      <c r="X31" t="s">
        <v>103</v>
      </c>
      <c r="Y31" t="s">
        <v>44</v>
      </c>
      <c r="Z31">
        <v>3</v>
      </c>
      <c r="AA31" t="str">
        <f t="shared" si="0"/>
        <v>Active</v>
      </c>
      <c r="AB31">
        <f t="shared" si="1"/>
        <v>1946</v>
      </c>
      <c r="AC31">
        <f t="shared" si="2"/>
        <v>79</v>
      </c>
      <c r="AD31" t="str" cm="1">
        <f t="array" ref="AD31">_xlfn.IFS(AB31&lt;1965,"Baby Boomers",AB31&lt;1981,"Gen X",AB31&lt;1997,"Millenial",TRUE,("Gen Z"))</f>
        <v>Baby Boomers</v>
      </c>
    </row>
    <row r="32" spans="1:30" x14ac:dyDescent="0.25">
      <c r="A32" t="s">
        <v>13234</v>
      </c>
      <c r="B32" t="s">
        <v>247</v>
      </c>
      <c r="C32" t="s">
        <v>248</v>
      </c>
      <c r="D32" s="2">
        <v>44099</v>
      </c>
      <c r="E32" s="2" t="s">
        <v>10301</v>
      </c>
      <c r="F32" t="s">
        <v>58</v>
      </c>
      <c r="G32" t="s">
        <v>249</v>
      </c>
      <c r="H32" t="s">
        <v>250</v>
      </c>
      <c r="I32" t="s">
        <v>61</v>
      </c>
      <c r="J32" t="s">
        <v>32</v>
      </c>
      <c r="K32" t="s">
        <v>62</v>
      </c>
      <c r="L32" t="s">
        <v>63</v>
      </c>
      <c r="M32" t="s">
        <v>35</v>
      </c>
      <c r="N32" t="s">
        <v>36</v>
      </c>
      <c r="O32" t="s">
        <v>10301</v>
      </c>
      <c r="P32" t="s">
        <v>64</v>
      </c>
      <c r="Q32" t="s">
        <v>110</v>
      </c>
      <c r="R32" s="2">
        <v>17402</v>
      </c>
      <c r="S32" t="s">
        <v>155</v>
      </c>
      <c r="T32" t="s">
        <v>102</v>
      </c>
      <c r="U32" t="s">
        <v>41</v>
      </c>
      <c r="V32" t="s">
        <v>10336</v>
      </c>
      <c r="W32" t="s">
        <v>42</v>
      </c>
      <c r="X32" t="s">
        <v>103</v>
      </c>
      <c r="Y32" t="s">
        <v>235</v>
      </c>
      <c r="Z32">
        <v>3</v>
      </c>
      <c r="AA32" t="str">
        <f t="shared" si="0"/>
        <v>Active</v>
      </c>
      <c r="AB32">
        <f t="shared" si="1"/>
        <v>1947</v>
      </c>
      <c r="AC32">
        <f t="shared" si="2"/>
        <v>78</v>
      </c>
      <c r="AD32" t="str" cm="1">
        <f t="array" ref="AD32">_xlfn.IFS(AB32&lt;1965,"Baby Boomers",AB32&lt;1981,"Gen X",AB32&lt;1997,"Millenial",TRUE,("Gen Z"))</f>
        <v>Baby Boomers</v>
      </c>
    </row>
    <row r="33" spans="1:30" x14ac:dyDescent="0.25">
      <c r="A33" t="s">
        <v>13235</v>
      </c>
      <c r="B33" t="s">
        <v>251</v>
      </c>
      <c r="C33" t="s">
        <v>252</v>
      </c>
      <c r="D33" s="2">
        <v>44679</v>
      </c>
      <c r="E33" s="2">
        <v>45070</v>
      </c>
      <c r="F33" t="s">
        <v>58</v>
      </c>
      <c r="G33" t="s">
        <v>253</v>
      </c>
      <c r="H33" t="s">
        <v>254</v>
      </c>
      <c r="I33" t="s">
        <v>88</v>
      </c>
      <c r="J33" t="s">
        <v>197</v>
      </c>
      <c r="K33" t="s">
        <v>33</v>
      </c>
      <c r="L33" t="s">
        <v>50</v>
      </c>
      <c r="M33" t="s">
        <v>62</v>
      </c>
      <c r="N33" t="s">
        <v>174</v>
      </c>
      <c r="O33" t="s">
        <v>255</v>
      </c>
      <c r="P33" t="s">
        <v>64</v>
      </c>
      <c r="Q33" t="s">
        <v>89</v>
      </c>
      <c r="R33" s="2">
        <v>35289</v>
      </c>
      <c r="S33" t="s">
        <v>119</v>
      </c>
      <c r="T33" t="s">
        <v>82</v>
      </c>
      <c r="U33" t="s">
        <v>41</v>
      </c>
      <c r="V33" t="s">
        <v>10337</v>
      </c>
      <c r="W33" t="s">
        <v>55</v>
      </c>
      <c r="X33" t="s">
        <v>74</v>
      </c>
      <c r="Y33" t="s">
        <v>235</v>
      </c>
      <c r="Z33">
        <v>3</v>
      </c>
      <c r="AA33" t="str">
        <f t="shared" si="0"/>
        <v>Non-Active</v>
      </c>
      <c r="AB33">
        <f t="shared" si="1"/>
        <v>1996</v>
      </c>
      <c r="AC33">
        <f t="shared" si="2"/>
        <v>29</v>
      </c>
      <c r="AD33" t="str" cm="1">
        <f t="array" ref="AD33">_xlfn.IFS(AB33&lt;1965,"Baby Boomers",AB33&lt;1981,"Gen X",AB33&lt;1997,"Millenial",TRUE,("Gen Z"))</f>
        <v>Millenial</v>
      </c>
    </row>
    <row r="34" spans="1:30" x14ac:dyDescent="0.25">
      <c r="A34" t="s">
        <v>13236</v>
      </c>
      <c r="B34" t="s">
        <v>256</v>
      </c>
      <c r="C34" t="s">
        <v>257</v>
      </c>
      <c r="D34" s="2">
        <v>44304</v>
      </c>
      <c r="E34" s="2">
        <v>44733</v>
      </c>
      <c r="F34" t="s">
        <v>58</v>
      </c>
      <c r="G34" t="s">
        <v>258</v>
      </c>
      <c r="H34" t="s">
        <v>259</v>
      </c>
      <c r="I34" t="s">
        <v>31</v>
      </c>
      <c r="J34" t="s">
        <v>197</v>
      </c>
      <c r="K34" t="s">
        <v>51</v>
      </c>
      <c r="L34" t="s">
        <v>50</v>
      </c>
      <c r="M34" t="s">
        <v>62</v>
      </c>
      <c r="N34" t="s">
        <v>139</v>
      </c>
      <c r="O34" t="s">
        <v>260</v>
      </c>
      <c r="P34" t="s">
        <v>64</v>
      </c>
      <c r="Q34" t="s">
        <v>80</v>
      </c>
      <c r="R34" s="2">
        <v>16111</v>
      </c>
      <c r="S34" t="s">
        <v>119</v>
      </c>
      <c r="T34" t="s">
        <v>149</v>
      </c>
      <c r="U34" t="s">
        <v>54</v>
      </c>
      <c r="V34" t="s">
        <v>10338</v>
      </c>
      <c r="W34" t="s">
        <v>92</v>
      </c>
      <c r="X34" t="s">
        <v>43</v>
      </c>
      <c r="Y34" t="s">
        <v>104</v>
      </c>
      <c r="Z34">
        <v>2</v>
      </c>
      <c r="AA34" t="str">
        <f t="shared" si="0"/>
        <v>Non-Active</v>
      </c>
      <c r="AB34">
        <f t="shared" si="1"/>
        <v>1944</v>
      </c>
      <c r="AC34">
        <f t="shared" si="2"/>
        <v>82</v>
      </c>
      <c r="AD34" t="str" cm="1">
        <f t="array" ref="AD34">_xlfn.IFS(AB34&lt;1965,"Baby Boomers",AB34&lt;1981,"Gen X",AB34&lt;1997,"Millenial",TRUE,("Gen Z"))</f>
        <v>Baby Boomers</v>
      </c>
    </row>
    <row r="35" spans="1:30" x14ac:dyDescent="0.25">
      <c r="A35" t="s">
        <v>13237</v>
      </c>
      <c r="B35" t="s">
        <v>261</v>
      </c>
      <c r="C35" t="s">
        <v>262</v>
      </c>
      <c r="D35" s="2">
        <v>43880</v>
      </c>
      <c r="E35" s="2" t="s">
        <v>10301</v>
      </c>
      <c r="F35" t="s">
        <v>58</v>
      </c>
      <c r="G35" t="s">
        <v>263</v>
      </c>
      <c r="H35" t="s">
        <v>264</v>
      </c>
      <c r="I35" t="s">
        <v>132</v>
      </c>
      <c r="J35" t="s">
        <v>32</v>
      </c>
      <c r="K35" t="s">
        <v>62</v>
      </c>
      <c r="L35" t="s">
        <v>50</v>
      </c>
      <c r="M35" t="s">
        <v>62</v>
      </c>
      <c r="N35" t="s">
        <v>36</v>
      </c>
      <c r="O35" t="s">
        <v>10301</v>
      </c>
      <c r="P35" t="s">
        <v>64</v>
      </c>
      <c r="Q35" t="s">
        <v>52</v>
      </c>
      <c r="R35" s="2">
        <v>16112</v>
      </c>
      <c r="S35" t="s">
        <v>119</v>
      </c>
      <c r="T35" t="s">
        <v>162</v>
      </c>
      <c r="U35" t="s">
        <v>54</v>
      </c>
      <c r="V35" t="s">
        <v>10339</v>
      </c>
      <c r="W35" t="s">
        <v>127</v>
      </c>
      <c r="X35" t="s">
        <v>83</v>
      </c>
      <c r="Y35" t="s">
        <v>44</v>
      </c>
      <c r="Z35">
        <v>3</v>
      </c>
      <c r="AA35" t="str">
        <f t="shared" si="0"/>
        <v>Active</v>
      </c>
      <c r="AB35">
        <f t="shared" si="1"/>
        <v>1944</v>
      </c>
      <c r="AC35">
        <f t="shared" si="2"/>
        <v>82</v>
      </c>
      <c r="AD35" t="str" cm="1">
        <f t="array" ref="AD35">_xlfn.IFS(AB35&lt;1965,"Baby Boomers",AB35&lt;1981,"Gen X",AB35&lt;1997,"Millenial",TRUE,("Gen Z"))</f>
        <v>Baby Boomers</v>
      </c>
    </row>
    <row r="36" spans="1:30" x14ac:dyDescent="0.25">
      <c r="A36" t="s">
        <v>13238</v>
      </c>
      <c r="B36" t="s">
        <v>265</v>
      </c>
      <c r="C36" t="s">
        <v>266</v>
      </c>
      <c r="D36" s="2">
        <v>43664</v>
      </c>
      <c r="E36" s="2">
        <v>44470</v>
      </c>
      <c r="F36" t="s">
        <v>58</v>
      </c>
      <c r="G36" t="s">
        <v>267</v>
      </c>
      <c r="H36" t="s">
        <v>268</v>
      </c>
      <c r="I36" t="s">
        <v>49</v>
      </c>
      <c r="J36" t="s">
        <v>197</v>
      </c>
      <c r="K36" t="s">
        <v>62</v>
      </c>
      <c r="L36" t="s">
        <v>34</v>
      </c>
      <c r="M36" t="s">
        <v>51</v>
      </c>
      <c r="N36" t="s">
        <v>125</v>
      </c>
      <c r="O36" t="s">
        <v>269</v>
      </c>
      <c r="P36" t="s">
        <v>64</v>
      </c>
      <c r="Q36" t="s">
        <v>80</v>
      </c>
      <c r="R36" s="2">
        <v>35793</v>
      </c>
      <c r="S36" t="s">
        <v>148</v>
      </c>
      <c r="T36" t="s">
        <v>225</v>
      </c>
      <c r="U36" t="s">
        <v>54</v>
      </c>
      <c r="V36" t="s">
        <v>10340</v>
      </c>
      <c r="W36" t="s">
        <v>55</v>
      </c>
      <c r="X36" t="s">
        <v>83</v>
      </c>
      <c r="Y36" t="s">
        <v>235</v>
      </c>
      <c r="Z36">
        <v>1</v>
      </c>
      <c r="AA36" t="str">
        <f t="shared" si="0"/>
        <v>Non-Active</v>
      </c>
      <c r="AB36">
        <f t="shared" si="1"/>
        <v>1997</v>
      </c>
      <c r="AC36">
        <f t="shared" si="2"/>
        <v>28</v>
      </c>
      <c r="AD36" t="str" cm="1">
        <f t="array" ref="AD36">_xlfn.IFS(AB36&lt;1965,"Baby Boomers",AB36&lt;1981,"Gen X",AB36&lt;1997,"Millenial",TRUE,("Gen Z"))</f>
        <v>Gen Z</v>
      </c>
    </row>
    <row r="37" spans="1:30" x14ac:dyDescent="0.25">
      <c r="A37" t="s">
        <v>13239</v>
      </c>
      <c r="B37" t="s">
        <v>270</v>
      </c>
      <c r="C37" t="s">
        <v>271</v>
      </c>
      <c r="D37" s="2">
        <v>43356</v>
      </c>
      <c r="E37" s="2">
        <v>44456</v>
      </c>
      <c r="F37" t="s">
        <v>58</v>
      </c>
      <c r="G37" t="s">
        <v>272</v>
      </c>
      <c r="H37" t="s">
        <v>273</v>
      </c>
      <c r="I37" t="s">
        <v>138</v>
      </c>
      <c r="J37" t="s">
        <v>32</v>
      </c>
      <c r="K37" t="s">
        <v>33</v>
      </c>
      <c r="L37" t="s">
        <v>50</v>
      </c>
      <c r="M37" t="s">
        <v>62</v>
      </c>
      <c r="N37" t="s">
        <v>98</v>
      </c>
      <c r="O37" t="s">
        <v>274</v>
      </c>
      <c r="P37" t="s">
        <v>64</v>
      </c>
      <c r="Q37" t="s">
        <v>89</v>
      </c>
      <c r="R37" s="2">
        <v>15562</v>
      </c>
      <c r="S37" t="s">
        <v>148</v>
      </c>
      <c r="T37" t="s">
        <v>177</v>
      </c>
      <c r="U37" t="s">
        <v>54</v>
      </c>
      <c r="V37" t="s">
        <v>10341</v>
      </c>
      <c r="W37" t="s">
        <v>55</v>
      </c>
      <c r="X37" t="s">
        <v>103</v>
      </c>
      <c r="Y37" t="s">
        <v>235</v>
      </c>
      <c r="Z37">
        <v>3</v>
      </c>
      <c r="AA37" t="str">
        <f t="shared" si="0"/>
        <v>Non-Active</v>
      </c>
      <c r="AB37">
        <f t="shared" si="1"/>
        <v>1942</v>
      </c>
      <c r="AC37">
        <f t="shared" si="2"/>
        <v>83</v>
      </c>
      <c r="AD37" t="str" cm="1">
        <f t="array" ref="AD37">_xlfn.IFS(AB37&lt;1965,"Baby Boomers",AB37&lt;1981,"Gen X",AB37&lt;1997,"Millenial",TRUE,("Gen Z"))</f>
        <v>Baby Boomers</v>
      </c>
    </row>
    <row r="38" spans="1:30" x14ac:dyDescent="0.25">
      <c r="A38" t="s">
        <v>13240</v>
      </c>
      <c r="B38" t="s">
        <v>275</v>
      </c>
      <c r="C38" t="s">
        <v>276</v>
      </c>
      <c r="D38" s="2">
        <v>43951</v>
      </c>
      <c r="E38" s="2">
        <v>44395</v>
      </c>
      <c r="F38" t="s">
        <v>58</v>
      </c>
      <c r="G38" t="s">
        <v>277</v>
      </c>
      <c r="H38" t="s">
        <v>278</v>
      </c>
      <c r="I38" t="s">
        <v>79</v>
      </c>
      <c r="J38" t="s">
        <v>32</v>
      </c>
      <c r="K38" t="s">
        <v>51</v>
      </c>
      <c r="L38" t="s">
        <v>50</v>
      </c>
      <c r="M38" t="s">
        <v>35</v>
      </c>
      <c r="N38" t="s">
        <v>139</v>
      </c>
      <c r="O38" t="s">
        <v>279</v>
      </c>
      <c r="P38" t="s">
        <v>64</v>
      </c>
      <c r="Q38" t="s">
        <v>89</v>
      </c>
      <c r="R38" s="2">
        <v>18800</v>
      </c>
      <c r="S38" t="s">
        <v>133</v>
      </c>
      <c r="T38" t="s">
        <v>280</v>
      </c>
      <c r="U38" t="s">
        <v>54</v>
      </c>
      <c r="V38" t="s">
        <v>10342</v>
      </c>
      <c r="W38" t="s">
        <v>55</v>
      </c>
      <c r="X38" t="s">
        <v>74</v>
      </c>
      <c r="Y38" t="s">
        <v>44</v>
      </c>
      <c r="Z38">
        <v>1</v>
      </c>
      <c r="AA38" t="str">
        <f t="shared" si="0"/>
        <v>Non-Active</v>
      </c>
      <c r="AB38">
        <f t="shared" si="1"/>
        <v>1951</v>
      </c>
      <c r="AC38">
        <f t="shared" si="2"/>
        <v>74</v>
      </c>
      <c r="AD38" t="str" cm="1">
        <f t="array" ref="AD38">_xlfn.IFS(AB38&lt;1965,"Baby Boomers",AB38&lt;1981,"Gen X",AB38&lt;1997,"Millenial",TRUE,("Gen Z"))</f>
        <v>Baby Boomers</v>
      </c>
    </row>
    <row r="39" spans="1:30" x14ac:dyDescent="0.25">
      <c r="A39" t="s">
        <v>13241</v>
      </c>
      <c r="B39" t="s">
        <v>262</v>
      </c>
      <c r="C39" t="s">
        <v>281</v>
      </c>
      <c r="D39" s="2">
        <v>43437</v>
      </c>
      <c r="E39" s="2">
        <v>44813</v>
      </c>
      <c r="F39" t="s">
        <v>58</v>
      </c>
      <c r="G39" t="s">
        <v>282</v>
      </c>
      <c r="H39" t="s">
        <v>283</v>
      </c>
      <c r="I39" t="s">
        <v>167</v>
      </c>
      <c r="J39" t="s">
        <v>32</v>
      </c>
      <c r="K39" t="s">
        <v>33</v>
      </c>
      <c r="L39" t="s">
        <v>63</v>
      </c>
      <c r="M39" t="s">
        <v>62</v>
      </c>
      <c r="N39" t="s">
        <v>98</v>
      </c>
      <c r="O39" t="s">
        <v>284</v>
      </c>
      <c r="P39" t="s">
        <v>64</v>
      </c>
      <c r="Q39" t="s">
        <v>285</v>
      </c>
      <c r="R39" s="2">
        <v>35963</v>
      </c>
      <c r="S39" t="s">
        <v>39</v>
      </c>
      <c r="T39" t="s">
        <v>286</v>
      </c>
      <c r="U39" t="s">
        <v>54</v>
      </c>
      <c r="V39" t="s">
        <v>10343</v>
      </c>
      <c r="W39" t="s">
        <v>92</v>
      </c>
      <c r="X39" t="s">
        <v>43</v>
      </c>
      <c r="Y39" t="s">
        <v>235</v>
      </c>
      <c r="Z39">
        <v>5</v>
      </c>
      <c r="AA39" t="str">
        <f t="shared" si="0"/>
        <v>Non-Active</v>
      </c>
      <c r="AB39">
        <f t="shared" si="1"/>
        <v>1998</v>
      </c>
      <c r="AC39">
        <f t="shared" si="2"/>
        <v>27</v>
      </c>
      <c r="AD39" t="str" cm="1">
        <f t="array" ref="AD39">_xlfn.IFS(AB39&lt;1965,"Baby Boomers",AB39&lt;1981,"Gen X",AB39&lt;1997,"Millenial",TRUE,("Gen Z"))</f>
        <v>Gen Z</v>
      </c>
    </row>
    <row r="40" spans="1:30" x14ac:dyDescent="0.25">
      <c r="A40" t="s">
        <v>13242</v>
      </c>
      <c r="B40" t="s">
        <v>287</v>
      </c>
      <c r="C40" t="s">
        <v>288</v>
      </c>
      <c r="D40" s="2">
        <v>44508</v>
      </c>
      <c r="E40" s="2" t="s">
        <v>10301</v>
      </c>
      <c r="F40" t="s">
        <v>58</v>
      </c>
      <c r="G40" t="s">
        <v>289</v>
      </c>
      <c r="H40" t="s">
        <v>290</v>
      </c>
      <c r="I40" t="s">
        <v>97</v>
      </c>
      <c r="J40" t="s">
        <v>32</v>
      </c>
      <c r="K40" t="s">
        <v>62</v>
      </c>
      <c r="L40" t="s">
        <v>63</v>
      </c>
      <c r="M40" t="s">
        <v>62</v>
      </c>
      <c r="N40" t="s">
        <v>36</v>
      </c>
      <c r="O40" t="s">
        <v>10301</v>
      </c>
      <c r="P40" t="s">
        <v>64</v>
      </c>
      <c r="Q40" t="s">
        <v>80</v>
      </c>
      <c r="R40" s="2">
        <v>22653</v>
      </c>
      <c r="S40" t="s">
        <v>39</v>
      </c>
      <c r="T40" t="s">
        <v>291</v>
      </c>
      <c r="U40" t="s">
        <v>54</v>
      </c>
      <c r="V40" t="s">
        <v>10344</v>
      </c>
      <c r="W40" t="s">
        <v>127</v>
      </c>
      <c r="X40" t="s">
        <v>103</v>
      </c>
      <c r="Y40" t="s">
        <v>235</v>
      </c>
      <c r="Z40">
        <v>3</v>
      </c>
      <c r="AA40" t="str">
        <f t="shared" si="0"/>
        <v>Active</v>
      </c>
      <c r="AB40">
        <f t="shared" si="1"/>
        <v>1962</v>
      </c>
      <c r="AC40">
        <f t="shared" si="2"/>
        <v>64</v>
      </c>
      <c r="AD40" t="str" cm="1">
        <f t="array" ref="AD40">_xlfn.IFS(AB40&lt;1965,"Baby Boomers",AB40&lt;1981,"Gen X",AB40&lt;1997,"Millenial",TRUE,("Gen Z"))</f>
        <v>Baby Boomers</v>
      </c>
    </row>
    <row r="41" spans="1:30" x14ac:dyDescent="0.25">
      <c r="A41" t="s">
        <v>13243</v>
      </c>
      <c r="B41" t="s">
        <v>292</v>
      </c>
      <c r="C41" t="s">
        <v>293</v>
      </c>
      <c r="D41" s="2">
        <v>44664</v>
      </c>
      <c r="E41" s="2">
        <v>45026</v>
      </c>
      <c r="F41" t="s">
        <v>58</v>
      </c>
      <c r="G41" t="s">
        <v>294</v>
      </c>
      <c r="H41" t="s">
        <v>295</v>
      </c>
      <c r="I41" t="s">
        <v>167</v>
      </c>
      <c r="J41" t="s">
        <v>32</v>
      </c>
      <c r="K41" t="s">
        <v>51</v>
      </c>
      <c r="L41" t="s">
        <v>34</v>
      </c>
      <c r="M41" t="s">
        <v>62</v>
      </c>
      <c r="N41" t="s">
        <v>139</v>
      </c>
      <c r="O41" t="s">
        <v>296</v>
      </c>
      <c r="P41" t="s">
        <v>10319</v>
      </c>
      <c r="Q41" t="s">
        <v>52</v>
      </c>
      <c r="R41" s="2">
        <v>28881</v>
      </c>
      <c r="S41" t="s">
        <v>155</v>
      </c>
      <c r="T41" t="s">
        <v>6</v>
      </c>
      <c r="U41" t="s">
        <v>54</v>
      </c>
      <c r="V41" t="s">
        <v>10345</v>
      </c>
      <c r="W41" t="s">
        <v>73</v>
      </c>
      <c r="X41" t="s">
        <v>83</v>
      </c>
      <c r="Y41" t="s">
        <v>104</v>
      </c>
      <c r="Z41">
        <v>4</v>
      </c>
      <c r="AA41" t="str">
        <f t="shared" si="0"/>
        <v>Non-Active</v>
      </c>
      <c r="AB41">
        <f t="shared" si="1"/>
        <v>1979</v>
      </c>
      <c r="AC41">
        <f t="shared" si="2"/>
        <v>47</v>
      </c>
      <c r="AD41" t="str" cm="1">
        <f t="array" ref="AD41">_xlfn.IFS(AB41&lt;1965,"Baby Boomers",AB41&lt;1981,"Gen X",AB41&lt;1997,"Millenial",TRUE,("Gen Z"))</f>
        <v>Gen X</v>
      </c>
    </row>
    <row r="42" spans="1:30" x14ac:dyDescent="0.25">
      <c r="A42" t="s">
        <v>13244</v>
      </c>
      <c r="B42" t="s">
        <v>297</v>
      </c>
      <c r="C42" t="s">
        <v>298</v>
      </c>
      <c r="D42" s="2">
        <v>43957</v>
      </c>
      <c r="E42" s="2" t="s">
        <v>10301</v>
      </c>
      <c r="F42" t="s">
        <v>58</v>
      </c>
      <c r="G42" t="s">
        <v>299</v>
      </c>
      <c r="H42" t="s">
        <v>300</v>
      </c>
      <c r="I42" t="s">
        <v>97</v>
      </c>
      <c r="J42" t="s">
        <v>32</v>
      </c>
      <c r="K42" t="s">
        <v>33</v>
      </c>
      <c r="L42" t="s">
        <v>50</v>
      </c>
      <c r="M42" t="s">
        <v>51</v>
      </c>
      <c r="N42" t="s">
        <v>36</v>
      </c>
      <c r="O42" t="s">
        <v>10301</v>
      </c>
      <c r="P42" t="s">
        <v>64</v>
      </c>
      <c r="Q42" t="s">
        <v>230</v>
      </c>
      <c r="R42" s="2">
        <v>31911</v>
      </c>
      <c r="S42" t="s">
        <v>155</v>
      </c>
      <c r="T42" t="s">
        <v>112</v>
      </c>
      <c r="U42" t="s">
        <v>41</v>
      </c>
      <c r="V42" t="s">
        <v>10346</v>
      </c>
      <c r="W42" t="s">
        <v>127</v>
      </c>
      <c r="X42" t="s">
        <v>103</v>
      </c>
      <c r="Y42" t="s">
        <v>104</v>
      </c>
      <c r="Z42">
        <v>1</v>
      </c>
      <c r="AA42" t="str">
        <f t="shared" si="0"/>
        <v>Active</v>
      </c>
      <c r="AB42">
        <f t="shared" si="1"/>
        <v>1987</v>
      </c>
      <c r="AC42">
        <f t="shared" si="2"/>
        <v>38</v>
      </c>
      <c r="AD42" t="str" cm="1">
        <f t="array" ref="AD42">_xlfn.IFS(AB42&lt;1965,"Baby Boomers",AB42&lt;1981,"Gen X",AB42&lt;1997,"Millenial",TRUE,("Gen Z"))</f>
        <v>Millenial</v>
      </c>
    </row>
    <row r="43" spans="1:30" x14ac:dyDescent="0.25">
      <c r="A43" t="s">
        <v>12714</v>
      </c>
      <c r="B43" t="s">
        <v>301</v>
      </c>
      <c r="C43" t="s">
        <v>210</v>
      </c>
      <c r="D43" s="2">
        <v>43717</v>
      </c>
      <c r="E43" s="2" t="s">
        <v>10301</v>
      </c>
      <c r="F43" t="s">
        <v>58</v>
      </c>
      <c r="G43" t="s">
        <v>302</v>
      </c>
      <c r="H43" t="s">
        <v>303</v>
      </c>
      <c r="I43" t="s">
        <v>117</v>
      </c>
      <c r="J43" t="s">
        <v>32</v>
      </c>
      <c r="K43" t="s">
        <v>33</v>
      </c>
      <c r="L43" t="s">
        <v>63</v>
      </c>
      <c r="M43" t="s">
        <v>35</v>
      </c>
      <c r="N43" t="s">
        <v>36</v>
      </c>
      <c r="O43" t="s">
        <v>10301</v>
      </c>
      <c r="P43" t="s">
        <v>64</v>
      </c>
      <c r="Q43" t="s">
        <v>304</v>
      </c>
      <c r="R43" s="2">
        <v>35911</v>
      </c>
      <c r="S43" t="s">
        <v>155</v>
      </c>
      <c r="T43" t="s">
        <v>225</v>
      </c>
      <c r="U43" t="s">
        <v>41</v>
      </c>
      <c r="V43" t="s">
        <v>10347</v>
      </c>
      <c r="W43" t="s">
        <v>92</v>
      </c>
      <c r="X43" t="s">
        <v>74</v>
      </c>
      <c r="Y43" t="s">
        <v>44</v>
      </c>
      <c r="Z43">
        <v>4</v>
      </c>
      <c r="AA43" t="str">
        <f t="shared" si="0"/>
        <v>Active</v>
      </c>
      <c r="AB43">
        <f t="shared" si="1"/>
        <v>1998</v>
      </c>
      <c r="AC43">
        <f t="shared" si="2"/>
        <v>27</v>
      </c>
      <c r="AD43" t="str" cm="1">
        <f t="array" ref="AD43">_xlfn.IFS(AB43&lt;1965,"Baby Boomers",AB43&lt;1981,"Gen X",AB43&lt;1997,"Millenial",TRUE,("Gen Z"))</f>
        <v>Gen Z</v>
      </c>
    </row>
    <row r="44" spans="1:30" x14ac:dyDescent="0.25">
      <c r="A44" t="s">
        <v>13245</v>
      </c>
      <c r="B44" t="s">
        <v>305</v>
      </c>
      <c r="C44" t="s">
        <v>306</v>
      </c>
      <c r="D44" s="2">
        <v>44041</v>
      </c>
      <c r="E44" s="2">
        <v>44931</v>
      </c>
      <c r="F44" t="s">
        <v>58</v>
      </c>
      <c r="G44" t="s">
        <v>307</v>
      </c>
      <c r="H44" t="s">
        <v>308</v>
      </c>
      <c r="I44" t="s">
        <v>61</v>
      </c>
      <c r="J44" t="s">
        <v>197</v>
      </c>
      <c r="K44" t="s">
        <v>33</v>
      </c>
      <c r="L44" t="s">
        <v>63</v>
      </c>
      <c r="M44" t="s">
        <v>62</v>
      </c>
      <c r="N44" t="s">
        <v>125</v>
      </c>
      <c r="O44" t="s">
        <v>309</v>
      </c>
      <c r="P44" t="s">
        <v>64</v>
      </c>
      <c r="Q44" t="s">
        <v>89</v>
      </c>
      <c r="R44" s="2">
        <v>16489</v>
      </c>
      <c r="S44" t="s">
        <v>119</v>
      </c>
      <c r="T44" t="s">
        <v>91</v>
      </c>
      <c r="U44" t="s">
        <v>41</v>
      </c>
      <c r="V44" t="s">
        <v>10348</v>
      </c>
      <c r="W44" t="s">
        <v>127</v>
      </c>
      <c r="X44" t="s">
        <v>103</v>
      </c>
      <c r="Y44" t="s">
        <v>235</v>
      </c>
      <c r="Z44">
        <v>3</v>
      </c>
      <c r="AA44" t="str">
        <f t="shared" si="0"/>
        <v>Non-Active</v>
      </c>
      <c r="AB44">
        <f t="shared" si="1"/>
        <v>1945</v>
      </c>
      <c r="AC44">
        <f t="shared" si="2"/>
        <v>81</v>
      </c>
      <c r="AD44" t="str" cm="1">
        <f t="array" ref="AD44">_xlfn.IFS(AB44&lt;1965,"Baby Boomers",AB44&lt;1981,"Gen X",AB44&lt;1997,"Millenial",TRUE,("Gen Z"))</f>
        <v>Baby Boomers</v>
      </c>
    </row>
    <row r="45" spans="1:30" x14ac:dyDescent="0.25">
      <c r="A45" t="s">
        <v>13246</v>
      </c>
      <c r="B45" t="s">
        <v>310</v>
      </c>
      <c r="C45" t="s">
        <v>311</v>
      </c>
      <c r="D45" s="2">
        <v>43418</v>
      </c>
      <c r="E45" s="2">
        <v>43766</v>
      </c>
      <c r="F45" t="s">
        <v>58</v>
      </c>
      <c r="G45" t="s">
        <v>312</v>
      </c>
      <c r="H45" t="s">
        <v>313</v>
      </c>
      <c r="I45" t="s">
        <v>88</v>
      </c>
      <c r="J45" t="s">
        <v>197</v>
      </c>
      <c r="K45" t="s">
        <v>33</v>
      </c>
      <c r="L45" t="s">
        <v>34</v>
      </c>
      <c r="M45" t="s">
        <v>51</v>
      </c>
      <c r="N45" t="s">
        <v>139</v>
      </c>
      <c r="O45" t="s">
        <v>314</v>
      </c>
      <c r="P45" t="s">
        <v>64</v>
      </c>
      <c r="Q45" t="s">
        <v>89</v>
      </c>
      <c r="R45" s="2">
        <v>35581</v>
      </c>
      <c r="S45" t="s">
        <v>119</v>
      </c>
      <c r="T45" t="s">
        <v>102</v>
      </c>
      <c r="U45" t="s">
        <v>41</v>
      </c>
      <c r="V45" t="s">
        <v>10349</v>
      </c>
      <c r="W45" t="s">
        <v>92</v>
      </c>
      <c r="X45" t="s">
        <v>83</v>
      </c>
      <c r="Y45" t="s">
        <v>235</v>
      </c>
      <c r="Z45">
        <v>3</v>
      </c>
      <c r="AA45" t="str">
        <f t="shared" si="0"/>
        <v>Non-Active</v>
      </c>
      <c r="AB45">
        <f t="shared" si="1"/>
        <v>1997</v>
      </c>
      <c r="AC45">
        <f t="shared" si="2"/>
        <v>28</v>
      </c>
      <c r="AD45" t="str" cm="1">
        <f t="array" ref="AD45">_xlfn.IFS(AB45&lt;1965,"Baby Boomers",AB45&lt;1981,"Gen X",AB45&lt;1997,"Millenial",TRUE,("Gen Z"))</f>
        <v>Gen Z</v>
      </c>
    </row>
    <row r="46" spans="1:30" x14ac:dyDescent="0.25">
      <c r="A46" t="s">
        <v>13247</v>
      </c>
      <c r="B46" t="s">
        <v>315</v>
      </c>
      <c r="C46" t="s">
        <v>316</v>
      </c>
      <c r="D46" s="2">
        <v>43890</v>
      </c>
      <c r="E46" s="2" t="s">
        <v>10301</v>
      </c>
      <c r="F46" t="s">
        <v>58</v>
      </c>
      <c r="G46" t="s">
        <v>317</v>
      </c>
      <c r="H46" t="s">
        <v>318</v>
      </c>
      <c r="I46" t="s">
        <v>31</v>
      </c>
      <c r="J46" t="s">
        <v>32</v>
      </c>
      <c r="K46" t="s">
        <v>51</v>
      </c>
      <c r="L46" t="s">
        <v>34</v>
      </c>
      <c r="M46" t="s">
        <v>35</v>
      </c>
      <c r="N46" t="s">
        <v>36</v>
      </c>
      <c r="O46" t="s">
        <v>10301</v>
      </c>
      <c r="P46" t="s">
        <v>64</v>
      </c>
      <c r="Q46" t="s">
        <v>89</v>
      </c>
      <c r="R46" s="2">
        <v>24475</v>
      </c>
      <c r="S46" t="s">
        <v>119</v>
      </c>
      <c r="T46" t="s">
        <v>225</v>
      </c>
      <c r="U46" t="s">
        <v>54</v>
      </c>
      <c r="V46" t="s">
        <v>10350</v>
      </c>
      <c r="W46" t="s">
        <v>127</v>
      </c>
      <c r="X46" t="s">
        <v>83</v>
      </c>
      <c r="Y46" t="s">
        <v>44</v>
      </c>
      <c r="Z46">
        <v>4</v>
      </c>
      <c r="AA46" t="str">
        <f t="shared" si="0"/>
        <v>Active</v>
      </c>
      <c r="AB46">
        <f t="shared" si="1"/>
        <v>1967</v>
      </c>
      <c r="AC46">
        <f t="shared" si="2"/>
        <v>59</v>
      </c>
      <c r="AD46" t="str" cm="1">
        <f t="array" ref="AD46">_xlfn.IFS(AB46&lt;1965,"Baby Boomers",AB46&lt;1981,"Gen X",AB46&lt;1997,"Millenial",TRUE,("Gen Z"))</f>
        <v>Gen X</v>
      </c>
    </row>
    <row r="47" spans="1:30" x14ac:dyDescent="0.25">
      <c r="A47" t="s">
        <v>13248</v>
      </c>
      <c r="B47" t="s">
        <v>319</v>
      </c>
      <c r="C47" t="s">
        <v>320</v>
      </c>
      <c r="D47" s="2">
        <v>44941</v>
      </c>
      <c r="E47" s="2" t="s">
        <v>10301</v>
      </c>
      <c r="F47" t="s">
        <v>58</v>
      </c>
      <c r="G47" t="s">
        <v>321</v>
      </c>
      <c r="H47" t="s">
        <v>322</v>
      </c>
      <c r="I47" t="s">
        <v>132</v>
      </c>
      <c r="J47" t="s">
        <v>32</v>
      </c>
      <c r="K47" t="s">
        <v>33</v>
      </c>
      <c r="L47" t="s">
        <v>34</v>
      </c>
      <c r="M47" t="s">
        <v>62</v>
      </c>
      <c r="N47" t="s">
        <v>36</v>
      </c>
      <c r="O47" t="s">
        <v>10301</v>
      </c>
      <c r="P47" t="s">
        <v>64</v>
      </c>
      <c r="Q47" t="s">
        <v>176</v>
      </c>
      <c r="R47" s="2">
        <v>29963</v>
      </c>
      <c r="S47" t="s">
        <v>119</v>
      </c>
      <c r="T47" t="s">
        <v>183</v>
      </c>
      <c r="U47" t="s">
        <v>54</v>
      </c>
      <c r="V47" t="s">
        <v>10351</v>
      </c>
      <c r="W47" t="s">
        <v>73</v>
      </c>
      <c r="X47" t="s">
        <v>83</v>
      </c>
      <c r="Y47" t="s">
        <v>104</v>
      </c>
      <c r="Z47">
        <v>4</v>
      </c>
      <c r="AA47" t="str">
        <f t="shared" si="0"/>
        <v>Active</v>
      </c>
      <c r="AB47">
        <f t="shared" si="1"/>
        <v>1982</v>
      </c>
      <c r="AC47">
        <f t="shared" si="2"/>
        <v>44</v>
      </c>
      <c r="AD47" t="str" cm="1">
        <f t="array" ref="AD47">_xlfn.IFS(AB47&lt;1965,"Baby Boomers",AB47&lt;1981,"Gen X",AB47&lt;1997,"Millenial",TRUE,("Gen Z"))</f>
        <v>Millenial</v>
      </c>
    </row>
    <row r="48" spans="1:30" x14ac:dyDescent="0.25">
      <c r="A48" t="s">
        <v>13249</v>
      </c>
      <c r="B48" t="s">
        <v>323</v>
      </c>
      <c r="C48" t="s">
        <v>324</v>
      </c>
      <c r="D48" s="2">
        <v>45106</v>
      </c>
      <c r="E48" s="2" t="s">
        <v>10301</v>
      </c>
      <c r="F48" t="s">
        <v>58</v>
      </c>
      <c r="G48" t="s">
        <v>325</v>
      </c>
      <c r="H48" t="s">
        <v>326</v>
      </c>
      <c r="I48" t="s">
        <v>49</v>
      </c>
      <c r="J48" t="s">
        <v>32</v>
      </c>
      <c r="K48" t="s">
        <v>51</v>
      </c>
      <c r="L48" t="s">
        <v>50</v>
      </c>
      <c r="M48" t="s">
        <v>35</v>
      </c>
      <c r="N48" t="s">
        <v>36</v>
      </c>
      <c r="O48" t="s">
        <v>10301</v>
      </c>
      <c r="P48" t="s">
        <v>64</v>
      </c>
      <c r="Q48" t="s">
        <v>285</v>
      </c>
      <c r="R48" s="2">
        <v>18537</v>
      </c>
      <c r="S48" t="s">
        <v>148</v>
      </c>
      <c r="T48" t="s">
        <v>242</v>
      </c>
      <c r="U48" t="s">
        <v>54</v>
      </c>
      <c r="V48" t="s">
        <v>10352</v>
      </c>
      <c r="W48" t="s">
        <v>55</v>
      </c>
      <c r="X48" t="s">
        <v>43</v>
      </c>
      <c r="Y48" t="s">
        <v>104</v>
      </c>
      <c r="Z48">
        <v>2</v>
      </c>
      <c r="AA48" t="str">
        <f t="shared" si="0"/>
        <v>Active</v>
      </c>
      <c r="AB48">
        <f t="shared" si="1"/>
        <v>1950</v>
      </c>
      <c r="AC48">
        <f t="shared" si="2"/>
        <v>75</v>
      </c>
      <c r="AD48" t="str" cm="1">
        <f t="array" ref="AD48">_xlfn.IFS(AB48&lt;1965,"Baby Boomers",AB48&lt;1981,"Gen X",AB48&lt;1997,"Millenial",TRUE,("Gen Z"))</f>
        <v>Baby Boomers</v>
      </c>
    </row>
    <row r="49" spans="1:30" x14ac:dyDescent="0.25">
      <c r="A49" t="s">
        <v>13250</v>
      </c>
      <c r="B49" t="s">
        <v>327</v>
      </c>
      <c r="C49" t="s">
        <v>328</v>
      </c>
      <c r="D49" s="2">
        <v>43899</v>
      </c>
      <c r="E49" s="2" t="s">
        <v>10301</v>
      </c>
      <c r="F49" t="s">
        <v>58</v>
      </c>
      <c r="G49" t="s">
        <v>329</v>
      </c>
      <c r="H49" t="s">
        <v>330</v>
      </c>
      <c r="I49" t="s">
        <v>138</v>
      </c>
      <c r="J49" t="s">
        <v>32</v>
      </c>
      <c r="K49" t="s">
        <v>62</v>
      </c>
      <c r="L49" t="s">
        <v>50</v>
      </c>
      <c r="M49" t="s">
        <v>35</v>
      </c>
      <c r="N49" t="s">
        <v>36</v>
      </c>
      <c r="O49" t="s">
        <v>10301</v>
      </c>
      <c r="P49" t="s">
        <v>64</v>
      </c>
      <c r="Q49" t="s">
        <v>331</v>
      </c>
      <c r="R49" s="2">
        <v>24092</v>
      </c>
      <c r="S49" t="s">
        <v>148</v>
      </c>
      <c r="T49" t="s">
        <v>82</v>
      </c>
      <c r="U49" t="s">
        <v>54</v>
      </c>
      <c r="V49" t="s">
        <v>10353</v>
      </c>
      <c r="W49" t="s">
        <v>73</v>
      </c>
      <c r="X49" t="s">
        <v>103</v>
      </c>
      <c r="Y49" t="s">
        <v>44</v>
      </c>
      <c r="Z49">
        <v>2</v>
      </c>
      <c r="AA49" t="str">
        <f t="shared" si="0"/>
        <v>Active</v>
      </c>
      <c r="AB49">
        <f t="shared" si="1"/>
        <v>1965</v>
      </c>
      <c r="AC49">
        <f t="shared" si="2"/>
        <v>60</v>
      </c>
      <c r="AD49" t="str" cm="1">
        <f t="array" ref="AD49">_xlfn.IFS(AB49&lt;1965,"Baby Boomers",AB49&lt;1981,"Gen X",AB49&lt;1997,"Millenial",TRUE,("Gen Z"))</f>
        <v>Gen X</v>
      </c>
    </row>
    <row r="50" spans="1:30" x14ac:dyDescent="0.25">
      <c r="A50" t="s">
        <v>13251</v>
      </c>
      <c r="B50" t="s">
        <v>332</v>
      </c>
      <c r="C50" t="s">
        <v>333</v>
      </c>
      <c r="D50" s="2">
        <v>44460</v>
      </c>
      <c r="E50" s="2">
        <v>45029</v>
      </c>
      <c r="F50" t="s">
        <v>58</v>
      </c>
      <c r="G50" t="s">
        <v>334</v>
      </c>
      <c r="H50" t="s">
        <v>335</v>
      </c>
      <c r="I50" t="s">
        <v>79</v>
      </c>
      <c r="J50" t="s">
        <v>32</v>
      </c>
      <c r="K50" t="s">
        <v>62</v>
      </c>
      <c r="L50" t="s">
        <v>34</v>
      </c>
      <c r="M50" t="s">
        <v>35</v>
      </c>
      <c r="N50" t="s">
        <v>125</v>
      </c>
      <c r="O50" t="s">
        <v>336</v>
      </c>
      <c r="P50" t="s">
        <v>64</v>
      </c>
      <c r="Q50" t="s">
        <v>80</v>
      </c>
      <c r="R50" s="2">
        <v>21179</v>
      </c>
      <c r="S50" t="s">
        <v>133</v>
      </c>
      <c r="T50" t="s">
        <v>225</v>
      </c>
      <c r="U50" t="s">
        <v>54</v>
      </c>
      <c r="V50" t="s">
        <v>10354</v>
      </c>
      <c r="W50" t="s">
        <v>127</v>
      </c>
      <c r="X50" t="s">
        <v>43</v>
      </c>
      <c r="Y50" t="s">
        <v>44</v>
      </c>
      <c r="Z50">
        <v>2</v>
      </c>
      <c r="AA50" t="str">
        <f t="shared" si="0"/>
        <v>Non-Active</v>
      </c>
      <c r="AB50">
        <f t="shared" si="1"/>
        <v>1957</v>
      </c>
      <c r="AC50">
        <f t="shared" si="2"/>
        <v>68</v>
      </c>
      <c r="AD50" t="str" cm="1">
        <f t="array" ref="AD50">_xlfn.IFS(AB50&lt;1965,"Baby Boomers",AB50&lt;1981,"Gen X",AB50&lt;1997,"Millenial",TRUE,("Gen Z"))</f>
        <v>Baby Boomers</v>
      </c>
    </row>
    <row r="51" spans="1:30" x14ac:dyDescent="0.25">
      <c r="A51" t="s">
        <v>13252</v>
      </c>
      <c r="B51" t="s">
        <v>337</v>
      </c>
      <c r="C51" t="s">
        <v>338</v>
      </c>
      <c r="D51" s="2">
        <v>45089</v>
      </c>
      <c r="E51" s="2">
        <v>45113</v>
      </c>
      <c r="F51" t="s">
        <v>58</v>
      </c>
      <c r="G51" t="s">
        <v>339</v>
      </c>
      <c r="H51" t="s">
        <v>340</v>
      </c>
      <c r="I51" t="s">
        <v>167</v>
      </c>
      <c r="J51" t="s">
        <v>32</v>
      </c>
      <c r="K51" t="s">
        <v>51</v>
      </c>
      <c r="L51" t="s">
        <v>50</v>
      </c>
      <c r="M51" t="s">
        <v>35</v>
      </c>
      <c r="N51" t="s">
        <v>174</v>
      </c>
      <c r="O51" t="s">
        <v>341</v>
      </c>
      <c r="P51" t="s">
        <v>64</v>
      </c>
      <c r="Q51" t="s">
        <v>230</v>
      </c>
      <c r="R51" s="2">
        <v>16608</v>
      </c>
      <c r="S51" t="s">
        <v>39</v>
      </c>
      <c r="T51" t="s">
        <v>112</v>
      </c>
      <c r="U51" t="s">
        <v>54</v>
      </c>
      <c r="V51" t="s">
        <v>10355</v>
      </c>
      <c r="W51" t="s">
        <v>127</v>
      </c>
      <c r="X51" t="s">
        <v>103</v>
      </c>
      <c r="Y51" t="s">
        <v>235</v>
      </c>
      <c r="Z51">
        <v>2</v>
      </c>
      <c r="AA51" t="str">
        <f t="shared" si="0"/>
        <v>Non-Active</v>
      </c>
      <c r="AB51">
        <f t="shared" si="1"/>
        <v>1945</v>
      </c>
      <c r="AC51">
        <f t="shared" si="2"/>
        <v>80</v>
      </c>
      <c r="AD51" t="str" cm="1">
        <f t="array" ref="AD51">_xlfn.IFS(AB51&lt;1965,"Baby Boomers",AB51&lt;1981,"Gen X",AB51&lt;1997,"Millenial",TRUE,("Gen Z"))</f>
        <v>Baby Boomers</v>
      </c>
    </row>
    <row r="52" spans="1:30" x14ac:dyDescent="0.25">
      <c r="A52" t="s">
        <v>13253</v>
      </c>
      <c r="B52" t="s">
        <v>342</v>
      </c>
      <c r="C52" t="s">
        <v>343</v>
      </c>
      <c r="D52" s="2">
        <v>43562</v>
      </c>
      <c r="E52" s="2" t="s">
        <v>10301</v>
      </c>
      <c r="F52" t="s">
        <v>58</v>
      </c>
      <c r="G52" t="s">
        <v>344</v>
      </c>
      <c r="H52" t="s">
        <v>345</v>
      </c>
      <c r="I52" t="s">
        <v>167</v>
      </c>
      <c r="J52" t="s">
        <v>32</v>
      </c>
      <c r="K52" t="s">
        <v>51</v>
      </c>
      <c r="L52" t="s">
        <v>50</v>
      </c>
      <c r="M52" t="s">
        <v>62</v>
      </c>
      <c r="N52" t="s">
        <v>36</v>
      </c>
      <c r="O52" t="s">
        <v>10301</v>
      </c>
      <c r="P52" t="s">
        <v>10319</v>
      </c>
      <c r="Q52" t="s">
        <v>52</v>
      </c>
      <c r="R52" s="2">
        <v>25540</v>
      </c>
      <c r="S52" t="s">
        <v>155</v>
      </c>
      <c r="T52" t="s">
        <v>82</v>
      </c>
      <c r="U52" t="s">
        <v>41</v>
      </c>
      <c r="V52" t="s">
        <v>10356</v>
      </c>
      <c r="W52" t="s">
        <v>127</v>
      </c>
      <c r="X52" t="s">
        <v>43</v>
      </c>
      <c r="Y52" t="s">
        <v>235</v>
      </c>
      <c r="Z52">
        <v>2</v>
      </c>
      <c r="AA52" t="str">
        <f t="shared" si="0"/>
        <v>Active</v>
      </c>
      <c r="AB52">
        <f t="shared" si="1"/>
        <v>1969</v>
      </c>
      <c r="AC52">
        <f t="shared" si="2"/>
        <v>56</v>
      </c>
      <c r="AD52" t="str" cm="1">
        <f t="array" ref="AD52">_xlfn.IFS(AB52&lt;1965,"Baby Boomers",AB52&lt;1981,"Gen X",AB52&lt;1997,"Millenial",TRUE,("Gen Z"))</f>
        <v>Gen X</v>
      </c>
    </row>
    <row r="53" spans="1:30" x14ac:dyDescent="0.25">
      <c r="A53" t="s">
        <v>13254</v>
      </c>
      <c r="B53" t="s">
        <v>346</v>
      </c>
      <c r="C53" t="s">
        <v>347</v>
      </c>
      <c r="D53" s="2">
        <v>43360</v>
      </c>
      <c r="E53" s="2">
        <v>43474</v>
      </c>
      <c r="F53" t="s">
        <v>58</v>
      </c>
      <c r="G53" t="s">
        <v>348</v>
      </c>
      <c r="H53" t="s">
        <v>349</v>
      </c>
      <c r="I53" t="s">
        <v>97</v>
      </c>
      <c r="J53" t="s">
        <v>32</v>
      </c>
      <c r="K53" t="s">
        <v>62</v>
      </c>
      <c r="L53" t="s">
        <v>34</v>
      </c>
      <c r="M53" t="s">
        <v>35</v>
      </c>
      <c r="N53" t="s">
        <v>125</v>
      </c>
      <c r="O53" t="s">
        <v>350</v>
      </c>
      <c r="P53" t="s">
        <v>64</v>
      </c>
      <c r="Q53" t="s">
        <v>304</v>
      </c>
      <c r="R53" s="2">
        <v>21103</v>
      </c>
      <c r="S53" t="s">
        <v>155</v>
      </c>
      <c r="T53" t="s">
        <v>351</v>
      </c>
      <c r="U53" t="s">
        <v>41</v>
      </c>
      <c r="V53" t="s">
        <v>10357</v>
      </c>
      <c r="W53" t="s">
        <v>55</v>
      </c>
      <c r="X53" t="s">
        <v>83</v>
      </c>
      <c r="Y53" t="s">
        <v>44</v>
      </c>
      <c r="Z53">
        <v>2</v>
      </c>
      <c r="AA53" t="str">
        <f t="shared" si="0"/>
        <v>Non-Active</v>
      </c>
      <c r="AB53">
        <f t="shared" si="1"/>
        <v>1957</v>
      </c>
      <c r="AC53">
        <f t="shared" si="2"/>
        <v>68</v>
      </c>
      <c r="AD53" t="str" cm="1">
        <f t="array" ref="AD53">_xlfn.IFS(AB53&lt;1965,"Baby Boomers",AB53&lt;1981,"Gen X",AB53&lt;1997,"Millenial",TRUE,("Gen Z"))</f>
        <v>Baby Boomers</v>
      </c>
    </row>
    <row r="54" spans="1:30" x14ac:dyDescent="0.25">
      <c r="A54" t="s">
        <v>13255</v>
      </c>
      <c r="B54" t="s">
        <v>352</v>
      </c>
      <c r="C54" t="s">
        <v>353</v>
      </c>
      <c r="D54" s="2">
        <v>44775</v>
      </c>
      <c r="E54" s="2">
        <v>45018</v>
      </c>
      <c r="F54" t="s">
        <v>58</v>
      </c>
      <c r="G54" t="s">
        <v>354</v>
      </c>
      <c r="H54" t="s">
        <v>355</v>
      </c>
      <c r="I54" t="s">
        <v>117</v>
      </c>
      <c r="J54" t="s">
        <v>32</v>
      </c>
      <c r="K54" t="s">
        <v>33</v>
      </c>
      <c r="L54" t="s">
        <v>50</v>
      </c>
      <c r="M54" t="s">
        <v>51</v>
      </c>
      <c r="N54" t="s">
        <v>98</v>
      </c>
      <c r="O54" t="s">
        <v>356</v>
      </c>
      <c r="P54" t="s">
        <v>64</v>
      </c>
      <c r="Q54" t="s">
        <v>176</v>
      </c>
      <c r="R54" s="2">
        <v>22783</v>
      </c>
      <c r="S54" t="s">
        <v>119</v>
      </c>
      <c r="T54" t="s">
        <v>102</v>
      </c>
      <c r="U54" t="s">
        <v>41</v>
      </c>
      <c r="V54" t="s">
        <v>10358</v>
      </c>
      <c r="W54" t="s">
        <v>55</v>
      </c>
      <c r="X54" t="s">
        <v>43</v>
      </c>
      <c r="Y54" t="s">
        <v>44</v>
      </c>
      <c r="Z54">
        <v>2</v>
      </c>
      <c r="AA54" t="str">
        <f t="shared" si="0"/>
        <v>Non-Active</v>
      </c>
      <c r="AB54">
        <f t="shared" si="1"/>
        <v>1962</v>
      </c>
      <c r="AC54">
        <f t="shared" si="2"/>
        <v>63</v>
      </c>
      <c r="AD54" t="str" cm="1">
        <f t="array" ref="AD54">_xlfn.IFS(AB54&lt;1965,"Baby Boomers",AB54&lt;1981,"Gen X",AB54&lt;1997,"Millenial",TRUE,("Gen Z"))</f>
        <v>Baby Boomers</v>
      </c>
    </row>
    <row r="55" spans="1:30" x14ac:dyDescent="0.25">
      <c r="A55" t="s">
        <v>13256</v>
      </c>
      <c r="B55" t="s">
        <v>357</v>
      </c>
      <c r="C55" t="s">
        <v>358</v>
      </c>
      <c r="D55" s="2">
        <v>44812</v>
      </c>
      <c r="E55" s="2">
        <v>44850</v>
      </c>
      <c r="F55" t="s">
        <v>58</v>
      </c>
      <c r="G55" t="s">
        <v>359</v>
      </c>
      <c r="H55" t="s">
        <v>360</v>
      </c>
      <c r="I55" t="s">
        <v>61</v>
      </c>
      <c r="J55" t="s">
        <v>197</v>
      </c>
      <c r="K55" t="s">
        <v>62</v>
      </c>
      <c r="L55" t="s">
        <v>34</v>
      </c>
      <c r="M55" t="s">
        <v>35</v>
      </c>
      <c r="N55" t="s">
        <v>139</v>
      </c>
      <c r="O55" t="s">
        <v>361</v>
      </c>
      <c r="P55" t="s">
        <v>64</v>
      </c>
      <c r="Q55" t="s">
        <v>331</v>
      </c>
      <c r="R55" s="2">
        <v>17023</v>
      </c>
      <c r="S55" t="s">
        <v>119</v>
      </c>
      <c r="T55" t="s">
        <v>6</v>
      </c>
      <c r="U55" t="s">
        <v>41</v>
      </c>
      <c r="V55" t="s">
        <v>10359</v>
      </c>
      <c r="W55" t="s">
        <v>92</v>
      </c>
      <c r="X55" t="s">
        <v>43</v>
      </c>
      <c r="Y55" t="s">
        <v>44</v>
      </c>
      <c r="Z55">
        <v>1</v>
      </c>
      <c r="AA55" t="str">
        <f t="shared" si="0"/>
        <v>Non-Active</v>
      </c>
      <c r="AB55">
        <f t="shared" si="1"/>
        <v>1946</v>
      </c>
      <c r="AC55">
        <f t="shared" si="2"/>
        <v>79</v>
      </c>
      <c r="AD55" t="str" cm="1">
        <f t="array" ref="AD55">_xlfn.IFS(AB55&lt;1965,"Baby Boomers",AB55&lt;1981,"Gen X",AB55&lt;1997,"Millenial",TRUE,("Gen Z"))</f>
        <v>Baby Boomers</v>
      </c>
    </row>
    <row r="56" spans="1:30" x14ac:dyDescent="0.25">
      <c r="A56" t="s">
        <v>13257</v>
      </c>
      <c r="B56" t="s">
        <v>362</v>
      </c>
      <c r="C56" t="s">
        <v>363</v>
      </c>
      <c r="D56" s="2">
        <v>43531</v>
      </c>
      <c r="E56" s="2">
        <v>44347</v>
      </c>
      <c r="F56" t="s">
        <v>58</v>
      </c>
      <c r="G56" t="s">
        <v>364</v>
      </c>
      <c r="H56" t="s">
        <v>365</v>
      </c>
      <c r="I56" t="s">
        <v>88</v>
      </c>
      <c r="J56" t="s">
        <v>197</v>
      </c>
      <c r="K56" t="s">
        <v>62</v>
      </c>
      <c r="L56" t="s">
        <v>34</v>
      </c>
      <c r="M56" t="s">
        <v>51</v>
      </c>
      <c r="N56" t="s">
        <v>174</v>
      </c>
      <c r="O56" t="s">
        <v>366</v>
      </c>
      <c r="P56" t="s">
        <v>64</v>
      </c>
      <c r="Q56" t="s">
        <v>304</v>
      </c>
      <c r="R56" s="2">
        <v>24087</v>
      </c>
      <c r="S56" t="s">
        <v>119</v>
      </c>
      <c r="T56" t="s">
        <v>149</v>
      </c>
      <c r="U56" t="s">
        <v>54</v>
      </c>
      <c r="V56" t="s">
        <v>10360</v>
      </c>
      <c r="W56" t="s">
        <v>73</v>
      </c>
      <c r="X56" t="s">
        <v>43</v>
      </c>
      <c r="Y56" t="s">
        <v>44</v>
      </c>
      <c r="Z56">
        <v>4</v>
      </c>
      <c r="AA56" t="str">
        <f t="shared" si="0"/>
        <v>Non-Active</v>
      </c>
      <c r="AB56">
        <f t="shared" si="1"/>
        <v>1965</v>
      </c>
      <c r="AC56">
        <f t="shared" si="2"/>
        <v>60</v>
      </c>
      <c r="AD56" t="str" cm="1">
        <f t="array" ref="AD56">_xlfn.IFS(AB56&lt;1965,"Baby Boomers",AB56&lt;1981,"Gen X",AB56&lt;1997,"Millenial",TRUE,("Gen Z"))</f>
        <v>Gen X</v>
      </c>
    </row>
    <row r="57" spans="1:30" x14ac:dyDescent="0.25">
      <c r="A57" t="s">
        <v>13258</v>
      </c>
      <c r="B57" t="s">
        <v>367</v>
      </c>
      <c r="C57" t="s">
        <v>368</v>
      </c>
      <c r="D57" s="2">
        <v>43767</v>
      </c>
      <c r="E57" s="2">
        <v>44234</v>
      </c>
      <c r="F57" t="s">
        <v>58</v>
      </c>
      <c r="G57" t="s">
        <v>369</v>
      </c>
      <c r="H57" t="s">
        <v>370</v>
      </c>
      <c r="I57" t="s">
        <v>31</v>
      </c>
      <c r="J57" t="s">
        <v>197</v>
      </c>
      <c r="K57" t="s">
        <v>62</v>
      </c>
      <c r="L57" t="s">
        <v>50</v>
      </c>
      <c r="M57" t="s">
        <v>35</v>
      </c>
      <c r="N57" t="s">
        <v>125</v>
      </c>
      <c r="O57" t="s">
        <v>371</v>
      </c>
      <c r="P57" t="s">
        <v>64</v>
      </c>
      <c r="Q57" t="s">
        <v>331</v>
      </c>
      <c r="R57" s="2">
        <v>32915</v>
      </c>
      <c r="S57" t="s">
        <v>119</v>
      </c>
      <c r="T57" t="s">
        <v>162</v>
      </c>
      <c r="U57" t="s">
        <v>54</v>
      </c>
      <c r="V57" t="s">
        <v>10361</v>
      </c>
      <c r="W57" t="s">
        <v>127</v>
      </c>
      <c r="X57" t="s">
        <v>103</v>
      </c>
      <c r="Y57" t="s">
        <v>235</v>
      </c>
      <c r="Z57">
        <v>2</v>
      </c>
      <c r="AA57" t="str">
        <f t="shared" si="0"/>
        <v>Non-Active</v>
      </c>
      <c r="AB57">
        <f t="shared" si="1"/>
        <v>1990</v>
      </c>
      <c r="AC57">
        <f t="shared" si="2"/>
        <v>36</v>
      </c>
      <c r="AD57" t="str" cm="1">
        <f t="array" ref="AD57">_xlfn.IFS(AB57&lt;1965,"Baby Boomers",AB57&lt;1981,"Gen X",AB57&lt;1997,"Millenial",TRUE,("Gen Z"))</f>
        <v>Millenial</v>
      </c>
    </row>
    <row r="58" spans="1:30" x14ac:dyDescent="0.25">
      <c r="A58" t="s">
        <v>13259</v>
      </c>
      <c r="B58" t="s">
        <v>372</v>
      </c>
      <c r="C58" t="s">
        <v>373</v>
      </c>
      <c r="D58" s="2">
        <v>44465</v>
      </c>
      <c r="E58" s="2" t="s">
        <v>10301</v>
      </c>
      <c r="F58" t="s">
        <v>58</v>
      </c>
      <c r="G58" t="s">
        <v>374</v>
      </c>
      <c r="H58" t="s">
        <v>375</v>
      </c>
      <c r="I58" t="s">
        <v>132</v>
      </c>
      <c r="J58" t="s">
        <v>32</v>
      </c>
      <c r="K58" t="s">
        <v>51</v>
      </c>
      <c r="L58" t="s">
        <v>63</v>
      </c>
      <c r="M58" t="s">
        <v>35</v>
      </c>
      <c r="N58" t="s">
        <v>36</v>
      </c>
      <c r="O58" t="s">
        <v>10301</v>
      </c>
      <c r="P58" t="s">
        <v>64</v>
      </c>
      <c r="Q58" t="s">
        <v>176</v>
      </c>
      <c r="R58" s="2">
        <v>23547</v>
      </c>
      <c r="S58" t="s">
        <v>148</v>
      </c>
      <c r="T58" t="s">
        <v>177</v>
      </c>
      <c r="U58" t="s">
        <v>54</v>
      </c>
      <c r="V58" t="s">
        <v>10362</v>
      </c>
      <c r="W58" t="s">
        <v>127</v>
      </c>
      <c r="X58" t="s">
        <v>43</v>
      </c>
      <c r="Y58" t="s">
        <v>44</v>
      </c>
      <c r="Z58">
        <v>1</v>
      </c>
      <c r="AA58" t="str">
        <f t="shared" si="0"/>
        <v>Active</v>
      </c>
      <c r="AB58">
        <f t="shared" si="1"/>
        <v>1964</v>
      </c>
      <c r="AC58">
        <f t="shared" si="2"/>
        <v>61</v>
      </c>
      <c r="AD58" t="str" cm="1">
        <f t="array" ref="AD58">_xlfn.IFS(AB58&lt;1965,"Baby Boomers",AB58&lt;1981,"Gen X",AB58&lt;1997,"Millenial",TRUE,("Gen Z"))</f>
        <v>Baby Boomers</v>
      </c>
    </row>
    <row r="59" spans="1:30" x14ac:dyDescent="0.25">
      <c r="A59" t="s">
        <v>13260</v>
      </c>
      <c r="B59" t="s">
        <v>376</v>
      </c>
      <c r="C59" t="s">
        <v>377</v>
      </c>
      <c r="D59" s="2">
        <v>43341</v>
      </c>
      <c r="E59" s="2" t="s">
        <v>10301</v>
      </c>
      <c r="F59" t="s">
        <v>58</v>
      </c>
      <c r="G59" t="s">
        <v>378</v>
      </c>
      <c r="H59" t="s">
        <v>379</v>
      </c>
      <c r="I59" t="s">
        <v>49</v>
      </c>
      <c r="J59" t="s">
        <v>32</v>
      </c>
      <c r="K59" t="s">
        <v>51</v>
      </c>
      <c r="L59" t="s">
        <v>63</v>
      </c>
      <c r="M59" t="s">
        <v>62</v>
      </c>
      <c r="N59" t="s">
        <v>36</v>
      </c>
      <c r="O59" t="s">
        <v>10301</v>
      </c>
      <c r="P59" t="s">
        <v>64</v>
      </c>
      <c r="Q59" t="s">
        <v>80</v>
      </c>
      <c r="R59" s="2">
        <v>34898</v>
      </c>
      <c r="S59" t="s">
        <v>148</v>
      </c>
      <c r="T59" t="s">
        <v>380</v>
      </c>
      <c r="U59" t="s">
        <v>54</v>
      </c>
      <c r="V59" t="s">
        <v>10363</v>
      </c>
      <c r="W59" t="s">
        <v>73</v>
      </c>
      <c r="X59" t="s">
        <v>74</v>
      </c>
      <c r="Y59" t="s">
        <v>44</v>
      </c>
      <c r="Z59">
        <v>4</v>
      </c>
      <c r="AA59" t="str">
        <f t="shared" si="0"/>
        <v>Active</v>
      </c>
      <c r="AB59">
        <f t="shared" si="1"/>
        <v>1995</v>
      </c>
      <c r="AC59">
        <f t="shared" si="2"/>
        <v>30</v>
      </c>
      <c r="AD59" t="str" cm="1">
        <f t="array" ref="AD59">_xlfn.IFS(AB59&lt;1965,"Baby Boomers",AB59&lt;1981,"Gen X",AB59&lt;1997,"Millenial",TRUE,("Gen Z"))</f>
        <v>Millenial</v>
      </c>
    </row>
    <row r="60" spans="1:30" x14ac:dyDescent="0.25">
      <c r="A60" t="s">
        <v>13261</v>
      </c>
      <c r="B60" t="s">
        <v>381</v>
      </c>
      <c r="C60" t="s">
        <v>382</v>
      </c>
      <c r="D60" s="2">
        <v>44495</v>
      </c>
      <c r="E60" s="2" t="s">
        <v>10301</v>
      </c>
      <c r="F60" t="s">
        <v>58</v>
      </c>
      <c r="G60" t="s">
        <v>383</v>
      </c>
      <c r="H60" t="s">
        <v>384</v>
      </c>
      <c r="I60" t="s">
        <v>138</v>
      </c>
      <c r="J60" t="s">
        <v>32</v>
      </c>
      <c r="K60" t="s">
        <v>33</v>
      </c>
      <c r="L60" t="s">
        <v>34</v>
      </c>
      <c r="M60" t="s">
        <v>62</v>
      </c>
      <c r="N60" t="s">
        <v>36</v>
      </c>
      <c r="O60" t="s">
        <v>10301</v>
      </c>
      <c r="P60" t="s">
        <v>64</v>
      </c>
      <c r="Q60" t="s">
        <v>89</v>
      </c>
      <c r="R60" s="2">
        <v>34568</v>
      </c>
      <c r="S60" t="s">
        <v>148</v>
      </c>
      <c r="T60" t="s">
        <v>82</v>
      </c>
      <c r="U60" t="s">
        <v>54</v>
      </c>
      <c r="V60" t="s">
        <v>10364</v>
      </c>
      <c r="W60" t="s">
        <v>42</v>
      </c>
      <c r="X60" t="s">
        <v>43</v>
      </c>
      <c r="Y60" t="s">
        <v>44</v>
      </c>
      <c r="Z60">
        <v>5</v>
      </c>
      <c r="AA60" t="str">
        <f t="shared" si="0"/>
        <v>Active</v>
      </c>
      <c r="AB60">
        <f t="shared" si="1"/>
        <v>1994</v>
      </c>
      <c r="AC60">
        <f t="shared" si="2"/>
        <v>31</v>
      </c>
      <c r="AD60" t="str" cm="1">
        <f t="array" ref="AD60">_xlfn.IFS(AB60&lt;1965,"Baby Boomers",AB60&lt;1981,"Gen X",AB60&lt;1997,"Millenial",TRUE,("Gen Z"))</f>
        <v>Millenial</v>
      </c>
    </row>
    <row r="61" spans="1:30" x14ac:dyDescent="0.25">
      <c r="A61" t="s">
        <v>13262</v>
      </c>
      <c r="B61" t="s">
        <v>385</v>
      </c>
      <c r="C61" t="s">
        <v>386</v>
      </c>
      <c r="D61" s="2">
        <v>44865</v>
      </c>
      <c r="E61" s="2">
        <v>45085</v>
      </c>
      <c r="F61" t="s">
        <v>58</v>
      </c>
      <c r="G61" t="s">
        <v>387</v>
      </c>
      <c r="H61" t="s">
        <v>388</v>
      </c>
      <c r="I61" t="s">
        <v>79</v>
      </c>
      <c r="J61" t="s">
        <v>32</v>
      </c>
      <c r="K61" t="s">
        <v>51</v>
      </c>
      <c r="L61" t="s">
        <v>34</v>
      </c>
      <c r="M61" t="s">
        <v>35</v>
      </c>
      <c r="N61" t="s">
        <v>98</v>
      </c>
      <c r="O61" t="s">
        <v>389</v>
      </c>
      <c r="P61" t="s">
        <v>64</v>
      </c>
      <c r="Q61" t="s">
        <v>230</v>
      </c>
      <c r="R61" s="2">
        <v>33191</v>
      </c>
      <c r="S61" t="s">
        <v>133</v>
      </c>
      <c r="T61" t="s">
        <v>112</v>
      </c>
      <c r="U61" t="s">
        <v>54</v>
      </c>
      <c r="V61" t="s">
        <v>10365</v>
      </c>
      <c r="W61" t="s">
        <v>73</v>
      </c>
      <c r="X61" t="s">
        <v>43</v>
      </c>
      <c r="Y61" t="s">
        <v>44</v>
      </c>
      <c r="Z61">
        <v>4</v>
      </c>
      <c r="AA61" t="str">
        <f t="shared" si="0"/>
        <v>Non-Active</v>
      </c>
      <c r="AB61">
        <f t="shared" si="1"/>
        <v>1990</v>
      </c>
      <c r="AC61">
        <f t="shared" si="2"/>
        <v>35</v>
      </c>
      <c r="AD61" t="str" cm="1">
        <f t="array" ref="AD61">_xlfn.IFS(AB61&lt;1965,"Baby Boomers",AB61&lt;1981,"Gen X",AB61&lt;1997,"Millenial",TRUE,("Gen Z"))</f>
        <v>Millenial</v>
      </c>
    </row>
    <row r="62" spans="1:30" x14ac:dyDescent="0.25">
      <c r="A62" t="s">
        <v>13263</v>
      </c>
      <c r="B62" t="s">
        <v>390</v>
      </c>
      <c r="C62" t="s">
        <v>391</v>
      </c>
      <c r="D62" s="2">
        <v>45000</v>
      </c>
      <c r="E62" s="2" t="s">
        <v>10301</v>
      </c>
      <c r="F62" t="s">
        <v>58</v>
      </c>
      <c r="G62" t="s">
        <v>392</v>
      </c>
      <c r="H62" t="s">
        <v>393</v>
      </c>
      <c r="I62" t="s">
        <v>88</v>
      </c>
      <c r="J62" t="s">
        <v>32</v>
      </c>
      <c r="K62" t="s">
        <v>33</v>
      </c>
      <c r="L62" t="s">
        <v>63</v>
      </c>
      <c r="M62" t="s">
        <v>51</v>
      </c>
      <c r="N62" t="s">
        <v>36</v>
      </c>
      <c r="O62" t="s">
        <v>10301</v>
      </c>
      <c r="P62" t="s">
        <v>64</v>
      </c>
      <c r="Q62" t="s">
        <v>65</v>
      </c>
      <c r="R62" s="2">
        <v>34366</v>
      </c>
      <c r="S62" t="s">
        <v>155</v>
      </c>
      <c r="T62" t="s">
        <v>394</v>
      </c>
      <c r="U62" t="s">
        <v>41</v>
      </c>
      <c r="V62" t="s">
        <v>10366</v>
      </c>
      <c r="W62" t="s">
        <v>73</v>
      </c>
      <c r="X62" t="s">
        <v>103</v>
      </c>
      <c r="Y62" t="s">
        <v>44</v>
      </c>
      <c r="Z62">
        <v>4</v>
      </c>
      <c r="AA62" t="str">
        <f t="shared" si="0"/>
        <v>Active</v>
      </c>
      <c r="AB62">
        <f t="shared" si="1"/>
        <v>1994</v>
      </c>
      <c r="AC62">
        <f t="shared" si="2"/>
        <v>32</v>
      </c>
      <c r="AD62" t="str" cm="1">
        <f t="array" ref="AD62">_xlfn.IFS(AB62&lt;1965,"Baby Boomers",AB62&lt;1981,"Gen X",AB62&lt;1997,"Millenial",TRUE,("Gen Z"))</f>
        <v>Millenial</v>
      </c>
    </row>
    <row r="63" spans="1:30" x14ac:dyDescent="0.25">
      <c r="A63" t="s">
        <v>13264</v>
      </c>
      <c r="B63" t="s">
        <v>395</v>
      </c>
      <c r="C63" t="s">
        <v>396</v>
      </c>
      <c r="D63" s="2">
        <v>44813</v>
      </c>
      <c r="E63" s="2" t="s">
        <v>10301</v>
      </c>
      <c r="F63" t="s">
        <v>58</v>
      </c>
      <c r="G63" t="s">
        <v>397</v>
      </c>
      <c r="H63" t="s">
        <v>398</v>
      </c>
      <c r="I63" t="s">
        <v>31</v>
      </c>
      <c r="J63" t="s">
        <v>32</v>
      </c>
      <c r="K63" t="s">
        <v>33</v>
      </c>
      <c r="L63" t="s">
        <v>63</v>
      </c>
      <c r="M63" t="s">
        <v>62</v>
      </c>
      <c r="N63" t="s">
        <v>36</v>
      </c>
      <c r="O63" t="s">
        <v>10301</v>
      </c>
      <c r="P63" t="s">
        <v>64</v>
      </c>
      <c r="Q63" t="s">
        <v>304</v>
      </c>
      <c r="R63" s="2">
        <v>35746</v>
      </c>
      <c r="S63" t="s">
        <v>155</v>
      </c>
      <c r="T63" t="s">
        <v>162</v>
      </c>
      <c r="U63" t="s">
        <v>41</v>
      </c>
      <c r="V63" t="s">
        <v>10367</v>
      </c>
      <c r="W63" t="s">
        <v>127</v>
      </c>
      <c r="X63" t="s">
        <v>74</v>
      </c>
      <c r="Y63" t="s">
        <v>44</v>
      </c>
      <c r="Z63">
        <v>2</v>
      </c>
      <c r="AA63" t="str">
        <f t="shared" si="0"/>
        <v>Active</v>
      </c>
      <c r="AB63">
        <f t="shared" si="1"/>
        <v>1997</v>
      </c>
      <c r="AC63">
        <f t="shared" si="2"/>
        <v>28</v>
      </c>
      <c r="AD63" t="str" cm="1">
        <f t="array" ref="AD63">_xlfn.IFS(AB63&lt;1965,"Baby Boomers",AB63&lt;1981,"Gen X",AB63&lt;1997,"Millenial",TRUE,("Gen Z"))</f>
        <v>Gen Z</v>
      </c>
    </row>
    <row r="64" spans="1:30" x14ac:dyDescent="0.25">
      <c r="A64" t="s">
        <v>13265</v>
      </c>
      <c r="B64" t="s">
        <v>399</v>
      </c>
      <c r="C64" t="s">
        <v>400</v>
      </c>
      <c r="D64" s="2">
        <v>44624</v>
      </c>
      <c r="E64" s="2" t="s">
        <v>10301</v>
      </c>
      <c r="F64" t="s">
        <v>58</v>
      </c>
      <c r="G64" t="s">
        <v>401</v>
      </c>
      <c r="H64" t="s">
        <v>402</v>
      </c>
      <c r="I64" t="s">
        <v>49</v>
      </c>
      <c r="J64" t="s">
        <v>32</v>
      </c>
      <c r="K64" t="s">
        <v>51</v>
      </c>
      <c r="L64" t="s">
        <v>50</v>
      </c>
      <c r="M64" t="s">
        <v>35</v>
      </c>
      <c r="N64" t="s">
        <v>36</v>
      </c>
      <c r="O64" t="s">
        <v>10301</v>
      </c>
      <c r="P64" t="s">
        <v>64</v>
      </c>
      <c r="Q64" t="s">
        <v>89</v>
      </c>
      <c r="R64" s="2">
        <v>19481</v>
      </c>
      <c r="S64" t="s">
        <v>119</v>
      </c>
      <c r="T64" t="s">
        <v>82</v>
      </c>
      <c r="U64" t="s">
        <v>41</v>
      </c>
      <c r="V64" t="s">
        <v>10368</v>
      </c>
      <c r="W64" t="s">
        <v>92</v>
      </c>
      <c r="X64" t="s">
        <v>103</v>
      </c>
      <c r="Y64" t="s">
        <v>44</v>
      </c>
      <c r="Z64">
        <v>2</v>
      </c>
      <c r="AA64" t="str">
        <f t="shared" si="0"/>
        <v>Active</v>
      </c>
      <c r="AB64">
        <f t="shared" si="1"/>
        <v>1953</v>
      </c>
      <c r="AC64">
        <f t="shared" si="2"/>
        <v>72</v>
      </c>
      <c r="AD64" t="str" cm="1">
        <f t="array" ref="AD64">_xlfn.IFS(AB64&lt;1965,"Baby Boomers",AB64&lt;1981,"Gen X",AB64&lt;1997,"Millenial",TRUE,("Gen Z"))</f>
        <v>Baby Boomers</v>
      </c>
    </row>
    <row r="65" spans="1:30" x14ac:dyDescent="0.25">
      <c r="A65" t="s">
        <v>13266</v>
      </c>
      <c r="B65" t="s">
        <v>403</v>
      </c>
      <c r="C65" t="s">
        <v>206</v>
      </c>
      <c r="D65" s="2">
        <v>43507</v>
      </c>
      <c r="E65" s="2" t="s">
        <v>10301</v>
      </c>
      <c r="F65" t="s">
        <v>58</v>
      </c>
      <c r="G65" t="s">
        <v>404</v>
      </c>
      <c r="H65" t="s">
        <v>405</v>
      </c>
      <c r="I65" t="s">
        <v>138</v>
      </c>
      <c r="J65" t="s">
        <v>32</v>
      </c>
      <c r="K65" t="s">
        <v>51</v>
      </c>
      <c r="L65" t="s">
        <v>50</v>
      </c>
      <c r="M65" t="s">
        <v>51</v>
      </c>
      <c r="N65" t="s">
        <v>36</v>
      </c>
      <c r="O65" t="s">
        <v>10301</v>
      </c>
      <c r="P65" t="s">
        <v>64</v>
      </c>
      <c r="Q65" t="s">
        <v>65</v>
      </c>
      <c r="R65" s="2">
        <v>33429</v>
      </c>
      <c r="S65" t="s">
        <v>119</v>
      </c>
      <c r="T65" t="s">
        <v>183</v>
      </c>
      <c r="U65" t="s">
        <v>41</v>
      </c>
      <c r="V65" t="s">
        <v>10369</v>
      </c>
      <c r="W65" t="s">
        <v>55</v>
      </c>
      <c r="X65" t="s">
        <v>103</v>
      </c>
      <c r="Y65" t="s">
        <v>44</v>
      </c>
      <c r="Z65">
        <v>2</v>
      </c>
      <c r="AA65" t="str">
        <f t="shared" si="0"/>
        <v>Active</v>
      </c>
      <c r="AB65">
        <f t="shared" si="1"/>
        <v>1991</v>
      </c>
      <c r="AC65">
        <f t="shared" si="2"/>
        <v>34</v>
      </c>
      <c r="AD65" t="str" cm="1">
        <f t="array" ref="AD65">_xlfn.IFS(AB65&lt;1965,"Baby Boomers",AB65&lt;1981,"Gen X",AB65&lt;1997,"Millenial",TRUE,("Gen Z"))</f>
        <v>Millenial</v>
      </c>
    </row>
    <row r="66" spans="1:30" x14ac:dyDescent="0.25">
      <c r="A66" t="s">
        <v>13267</v>
      </c>
      <c r="B66" t="s">
        <v>406</v>
      </c>
      <c r="C66" t="s">
        <v>407</v>
      </c>
      <c r="D66" s="2">
        <v>44222</v>
      </c>
      <c r="E66" s="2" t="s">
        <v>10301</v>
      </c>
      <c r="F66" t="s">
        <v>58</v>
      </c>
      <c r="G66" t="s">
        <v>408</v>
      </c>
      <c r="H66" t="s">
        <v>409</v>
      </c>
      <c r="I66" t="s">
        <v>117</v>
      </c>
      <c r="J66" t="s">
        <v>32</v>
      </c>
      <c r="K66" t="s">
        <v>33</v>
      </c>
      <c r="L66" t="s">
        <v>63</v>
      </c>
      <c r="M66" t="s">
        <v>62</v>
      </c>
      <c r="N66" t="s">
        <v>36</v>
      </c>
      <c r="O66" t="s">
        <v>10301</v>
      </c>
      <c r="P66" t="s">
        <v>64</v>
      </c>
      <c r="Q66" t="s">
        <v>89</v>
      </c>
      <c r="R66" s="2">
        <v>26817</v>
      </c>
      <c r="S66" t="s">
        <v>119</v>
      </c>
      <c r="T66" t="s">
        <v>91</v>
      </c>
      <c r="U66" t="s">
        <v>54</v>
      </c>
      <c r="V66" t="s">
        <v>10370</v>
      </c>
      <c r="W66" t="s">
        <v>42</v>
      </c>
      <c r="X66" t="s">
        <v>43</v>
      </c>
      <c r="Y66" t="s">
        <v>44</v>
      </c>
      <c r="Z66">
        <v>5</v>
      </c>
      <c r="AA66" t="str">
        <f t="shared" si="0"/>
        <v>Active</v>
      </c>
      <c r="AB66">
        <f t="shared" si="1"/>
        <v>1973</v>
      </c>
      <c r="AC66">
        <f t="shared" si="2"/>
        <v>52</v>
      </c>
      <c r="AD66" t="str" cm="1">
        <f t="array" ref="AD66">_xlfn.IFS(AB66&lt;1965,"Baby Boomers",AB66&lt;1981,"Gen X",AB66&lt;1997,"Millenial",TRUE,("Gen Z"))</f>
        <v>Gen X</v>
      </c>
    </row>
    <row r="67" spans="1:30" x14ac:dyDescent="0.25">
      <c r="A67" t="s">
        <v>13268</v>
      </c>
      <c r="B67" t="s">
        <v>410</v>
      </c>
      <c r="C67" t="s">
        <v>411</v>
      </c>
      <c r="D67" s="2">
        <v>43795</v>
      </c>
      <c r="E67" s="2" t="s">
        <v>10301</v>
      </c>
      <c r="F67" t="s">
        <v>58</v>
      </c>
      <c r="G67" t="s">
        <v>412</v>
      </c>
      <c r="H67" t="s">
        <v>413</v>
      </c>
      <c r="I67" t="s">
        <v>61</v>
      </c>
      <c r="J67" t="s">
        <v>32</v>
      </c>
      <c r="K67" t="s">
        <v>62</v>
      </c>
      <c r="L67" t="s">
        <v>34</v>
      </c>
      <c r="M67" t="s">
        <v>62</v>
      </c>
      <c r="N67" t="s">
        <v>36</v>
      </c>
      <c r="O67" t="s">
        <v>10301</v>
      </c>
      <c r="P67" t="s">
        <v>64</v>
      </c>
      <c r="Q67" t="s">
        <v>80</v>
      </c>
      <c r="R67" s="2">
        <v>33977</v>
      </c>
      <c r="S67" t="s">
        <v>148</v>
      </c>
      <c r="T67" t="s">
        <v>72</v>
      </c>
      <c r="U67" t="s">
        <v>54</v>
      </c>
      <c r="V67" t="s">
        <v>10371</v>
      </c>
      <c r="W67" t="s">
        <v>127</v>
      </c>
      <c r="X67" t="s">
        <v>83</v>
      </c>
      <c r="Y67" t="s">
        <v>44</v>
      </c>
      <c r="Z67">
        <v>1</v>
      </c>
      <c r="AA67" t="str">
        <f t="shared" ref="AA67:AA130" si="3">IF(E67="","Active","Non-Active")</f>
        <v>Active</v>
      </c>
      <c r="AB67">
        <f t="shared" ref="AB67:AB130" si="4">YEAR(R67)</f>
        <v>1993</v>
      </c>
      <c r="AC67">
        <f t="shared" ref="AC67:AC130" si="5">INT(YEARFRAC(R67,"20/04/2026"))</f>
        <v>33</v>
      </c>
      <c r="AD67" t="str" cm="1">
        <f t="array" ref="AD67">_xlfn.IFS(AB67&lt;1965,"Baby Boomers",AB67&lt;1981,"Gen X",AB67&lt;1997,"Millenial",TRUE,("Gen Z"))</f>
        <v>Millenial</v>
      </c>
    </row>
    <row r="68" spans="1:30" x14ac:dyDescent="0.25">
      <c r="A68" t="s">
        <v>13269</v>
      </c>
      <c r="B68" t="s">
        <v>414</v>
      </c>
      <c r="C68" t="s">
        <v>415</v>
      </c>
      <c r="D68" s="2">
        <v>43661</v>
      </c>
      <c r="E68" s="2" t="s">
        <v>10301</v>
      </c>
      <c r="F68" t="s">
        <v>58</v>
      </c>
      <c r="G68" t="s">
        <v>416</v>
      </c>
      <c r="H68" t="s">
        <v>417</v>
      </c>
      <c r="I68" t="s">
        <v>167</v>
      </c>
      <c r="J68" t="s">
        <v>32</v>
      </c>
      <c r="K68" t="s">
        <v>62</v>
      </c>
      <c r="L68" t="s">
        <v>34</v>
      </c>
      <c r="M68" t="s">
        <v>62</v>
      </c>
      <c r="N68" t="s">
        <v>36</v>
      </c>
      <c r="O68" t="s">
        <v>10301</v>
      </c>
      <c r="P68" t="s">
        <v>64</v>
      </c>
      <c r="Q68" t="s">
        <v>176</v>
      </c>
      <c r="R68" s="2">
        <v>30789</v>
      </c>
      <c r="S68" t="s">
        <v>148</v>
      </c>
      <c r="T68" t="s">
        <v>418</v>
      </c>
      <c r="U68" t="s">
        <v>54</v>
      </c>
      <c r="V68" t="s">
        <v>10372</v>
      </c>
      <c r="W68" t="s">
        <v>127</v>
      </c>
      <c r="X68" t="s">
        <v>43</v>
      </c>
      <c r="Y68" t="s">
        <v>44</v>
      </c>
      <c r="Z68">
        <v>5</v>
      </c>
      <c r="AA68" t="str">
        <f t="shared" si="3"/>
        <v>Active</v>
      </c>
      <c r="AB68">
        <f t="shared" si="4"/>
        <v>1984</v>
      </c>
      <c r="AC68">
        <f t="shared" si="5"/>
        <v>42</v>
      </c>
      <c r="AD68" t="str" cm="1">
        <f t="array" ref="AD68">_xlfn.IFS(AB68&lt;1965,"Baby Boomers",AB68&lt;1981,"Gen X",AB68&lt;1997,"Millenial",TRUE,("Gen Z"))</f>
        <v>Millenial</v>
      </c>
    </row>
    <row r="69" spans="1:30" x14ac:dyDescent="0.25">
      <c r="A69" t="s">
        <v>13270</v>
      </c>
      <c r="B69" t="s">
        <v>419</v>
      </c>
      <c r="C69" t="s">
        <v>420</v>
      </c>
      <c r="D69" s="2">
        <v>44000</v>
      </c>
      <c r="E69" s="2" t="s">
        <v>10301</v>
      </c>
      <c r="F69" t="s">
        <v>58</v>
      </c>
      <c r="G69" t="s">
        <v>421</v>
      </c>
      <c r="H69" t="s">
        <v>422</v>
      </c>
      <c r="I69" t="s">
        <v>132</v>
      </c>
      <c r="J69" t="s">
        <v>32</v>
      </c>
      <c r="K69" t="s">
        <v>33</v>
      </c>
      <c r="L69" t="s">
        <v>63</v>
      </c>
      <c r="M69" t="s">
        <v>62</v>
      </c>
      <c r="N69" t="s">
        <v>36</v>
      </c>
      <c r="O69" t="s">
        <v>10301</v>
      </c>
      <c r="P69" t="s">
        <v>64</v>
      </c>
      <c r="Q69" t="s">
        <v>80</v>
      </c>
      <c r="R69" s="2">
        <v>34373</v>
      </c>
      <c r="S69" t="s">
        <v>148</v>
      </c>
      <c r="T69" t="s">
        <v>102</v>
      </c>
      <c r="U69" t="s">
        <v>54</v>
      </c>
      <c r="V69" t="s">
        <v>10373</v>
      </c>
      <c r="W69" t="s">
        <v>92</v>
      </c>
      <c r="X69" t="s">
        <v>74</v>
      </c>
      <c r="Y69" t="s">
        <v>44</v>
      </c>
      <c r="Z69">
        <v>4</v>
      </c>
      <c r="AA69" t="str">
        <f t="shared" si="3"/>
        <v>Active</v>
      </c>
      <c r="AB69">
        <f t="shared" si="4"/>
        <v>1994</v>
      </c>
      <c r="AC69">
        <f t="shared" si="5"/>
        <v>32</v>
      </c>
      <c r="AD69" t="str" cm="1">
        <f t="array" ref="AD69">_xlfn.IFS(AB69&lt;1965,"Baby Boomers",AB69&lt;1981,"Gen X",AB69&lt;1997,"Millenial",TRUE,("Gen Z"))</f>
        <v>Millenial</v>
      </c>
    </row>
    <row r="70" spans="1:30" x14ac:dyDescent="0.25">
      <c r="A70" t="s">
        <v>13271</v>
      </c>
      <c r="B70" t="s">
        <v>423</v>
      </c>
      <c r="C70" t="s">
        <v>424</v>
      </c>
      <c r="D70" s="2">
        <v>45099</v>
      </c>
      <c r="E70" s="2">
        <v>45129</v>
      </c>
      <c r="F70" t="s">
        <v>58</v>
      </c>
      <c r="G70" t="s">
        <v>425</v>
      </c>
      <c r="H70" t="s">
        <v>426</v>
      </c>
      <c r="I70" t="s">
        <v>79</v>
      </c>
      <c r="J70" t="s">
        <v>32</v>
      </c>
      <c r="K70" t="s">
        <v>51</v>
      </c>
      <c r="L70" t="s">
        <v>63</v>
      </c>
      <c r="M70" t="s">
        <v>35</v>
      </c>
      <c r="N70" t="s">
        <v>139</v>
      </c>
      <c r="O70" t="s">
        <v>427</v>
      </c>
      <c r="P70" t="s">
        <v>64</v>
      </c>
      <c r="Q70" t="s">
        <v>304</v>
      </c>
      <c r="R70" s="2">
        <v>33996</v>
      </c>
      <c r="S70" t="s">
        <v>133</v>
      </c>
      <c r="T70" t="s">
        <v>82</v>
      </c>
      <c r="U70" t="s">
        <v>54</v>
      </c>
      <c r="V70" t="s">
        <v>10374</v>
      </c>
      <c r="W70" t="s">
        <v>73</v>
      </c>
      <c r="X70" t="s">
        <v>83</v>
      </c>
      <c r="Y70" t="s">
        <v>44</v>
      </c>
      <c r="Z70">
        <v>4</v>
      </c>
      <c r="AA70" t="str">
        <f t="shared" si="3"/>
        <v>Non-Active</v>
      </c>
      <c r="AB70">
        <f t="shared" si="4"/>
        <v>1993</v>
      </c>
      <c r="AC70">
        <f t="shared" si="5"/>
        <v>33</v>
      </c>
      <c r="AD70" t="str" cm="1">
        <f t="array" ref="AD70">_xlfn.IFS(AB70&lt;1965,"Baby Boomers",AB70&lt;1981,"Gen X",AB70&lt;1997,"Millenial",TRUE,("Gen Z"))</f>
        <v>Millenial</v>
      </c>
    </row>
    <row r="71" spans="1:30" x14ac:dyDescent="0.25">
      <c r="A71" t="s">
        <v>13272</v>
      </c>
      <c r="B71" t="s">
        <v>428</v>
      </c>
      <c r="C71" t="s">
        <v>429</v>
      </c>
      <c r="D71" s="2">
        <v>44532</v>
      </c>
      <c r="E71" s="2" t="s">
        <v>10301</v>
      </c>
      <c r="F71" t="s">
        <v>58</v>
      </c>
      <c r="G71" t="s">
        <v>430</v>
      </c>
      <c r="H71" t="s">
        <v>431</v>
      </c>
      <c r="I71" t="s">
        <v>97</v>
      </c>
      <c r="J71" t="s">
        <v>32</v>
      </c>
      <c r="K71" t="s">
        <v>33</v>
      </c>
      <c r="L71" t="s">
        <v>50</v>
      </c>
      <c r="M71" t="s">
        <v>51</v>
      </c>
      <c r="N71" t="s">
        <v>36</v>
      </c>
      <c r="O71" t="s">
        <v>10301</v>
      </c>
      <c r="P71" t="s">
        <v>64</v>
      </c>
      <c r="Q71" t="s">
        <v>65</v>
      </c>
      <c r="R71" s="2">
        <v>23639</v>
      </c>
      <c r="S71" t="s">
        <v>101</v>
      </c>
      <c r="T71" t="s">
        <v>394</v>
      </c>
      <c r="U71" t="s">
        <v>54</v>
      </c>
      <c r="V71" t="s">
        <v>10375</v>
      </c>
      <c r="W71" t="s">
        <v>73</v>
      </c>
      <c r="X71" t="s">
        <v>43</v>
      </c>
      <c r="Y71" t="s">
        <v>44</v>
      </c>
      <c r="Z71">
        <v>5</v>
      </c>
      <c r="AA71" t="str">
        <f t="shared" si="3"/>
        <v>Active</v>
      </c>
      <c r="AB71">
        <f t="shared" si="4"/>
        <v>1964</v>
      </c>
      <c r="AC71">
        <f t="shared" si="5"/>
        <v>61</v>
      </c>
      <c r="AD71" t="str" cm="1">
        <f t="array" ref="AD71">_xlfn.IFS(AB71&lt;1965,"Baby Boomers",AB71&lt;1981,"Gen X",AB71&lt;1997,"Millenial",TRUE,("Gen Z"))</f>
        <v>Baby Boomers</v>
      </c>
    </row>
    <row r="72" spans="1:30" x14ac:dyDescent="0.25">
      <c r="A72" t="s">
        <v>13273</v>
      </c>
      <c r="B72" t="s">
        <v>432</v>
      </c>
      <c r="C72" t="s">
        <v>433</v>
      </c>
      <c r="D72" s="2">
        <v>44538</v>
      </c>
      <c r="E72" s="2" t="s">
        <v>10301</v>
      </c>
      <c r="F72" t="s">
        <v>58</v>
      </c>
      <c r="G72" t="s">
        <v>434</v>
      </c>
      <c r="H72" t="s">
        <v>435</v>
      </c>
      <c r="I72" t="s">
        <v>79</v>
      </c>
      <c r="J72" t="s">
        <v>32</v>
      </c>
      <c r="K72" t="s">
        <v>51</v>
      </c>
      <c r="L72" t="s">
        <v>34</v>
      </c>
      <c r="M72" t="s">
        <v>35</v>
      </c>
      <c r="N72" t="s">
        <v>36</v>
      </c>
      <c r="O72" t="s">
        <v>10301</v>
      </c>
      <c r="P72" t="s">
        <v>64</v>
      </c>
      <c r="Q72" t="s">
        <v>176</v>
      </c>
      <c r="R72" s="2">
        <v>29635</v>
      </c>
      <c r="S72" t="s">
        <v>111</v>
      </c>
      <c r="T72" t="s">
        <v>162</v>
      </c>
      <c r="U72" t="s">
        <v>41</v>
      </c>
      <c r="V72" t="s">
        <v>10376</v>
      </c>
      <c r="W72" t="s">
        <v>55</v>
      </c>
      <c r="X72" t="s">
        <v>43</v>
      </c>
      <c r="Y72" t="s">
        <v>44</v>
      </c>
      <c r="Z72">
        <v>1</v>
      </c>
      <c r="AA72" t="str">
        <f t="shared" si="3"/>
        <v>Active</v>
      </c>
      <c r="AB72">
        <f t="shared" si="4"/>
        <v>1981</v>
      </c>
      <c r="AC72">
        <f t="shared" si="5"/>
        <v>45</v>
      </c>
      <c r="AD72" t="str" cm="1">
        <f t="array" ref="AD72">_xlfn.IFS(AB72&lt;1965,"Baby Boomers",AB72&lt;1981,"Gen X",AB72&lt;1997,"Millenial",TRUE,("Gen Z"))</f>
        <v>Millenial</v>
      </c>
    </row>
    <row r="73" spans="1:30" x14ac:dyDescent="0.25">
      <c r="A73" t="s">
        <v>13274</v>
      </c>
      <c r="B73" t="s">
        <v>436</v>
      </c>
      <c r="C73" t="s">
        <v>437</v>
      </c>
      <c r="D73" s="2">
        <v>45042</v>
      </c>
      <c r="E73" s="2">
        <v>45099</v>
      </c>
      <c r="F73" t="s">
        <v>58</v>
      </c>
      <c r="G73" t="s">
        <v>438</v>
      </c>
      <c r="H73" t="s">
        <v>439</v>
      </c>
      <c r="I73" t="s">
        <v>167</v>
      </c>
      <c r="J73" t="s">
        <v>32</v>
      </c>
      <c r="K73" t="s">
        <v>62</v>
      </c>
      <c r="L73" t="s">
        <v>50</v>
      </c>
      <c r="M73" t="s">
        <v>62</v>
      </c>
      <c r="N73" t="s">
        <v>174</v>
      </c>
      <c r="O73" t="s">
        <v>440</v>
      </c>
      <c r="P73" t="s">
        <v>64</v>
      </c>
      <c r="Q73" t="s">
        <v>65</v>
      </c>
      <c r="R73" s="2">
        <v>36085</v>
      </c>
      <c r="S73" t="s">
        <v>155</v>
      </c>
      <c r="T73" t="s">
        <v>82</v>
      </c>
      <c r="U73" t="s">
        <v>41</v>
      </c>
      <c r="V73" t="s">
        <v>10377</v>
      </c>
      <c r="W73" t="s">
        <v>42</v>
      </c>
      <c r="X73" t="s">
        <v>43</v>
      </c>
      <c r="Y73" t="s">
        <v>44</v>
      </c>
      <c r="Z73">
        <v>2</v>
      </c>
      <c r="AA73" t="str">
        <f t="shared" si="3"/>
        <v>Non-Active</v>
      </c>
      <c r="AB73">
        <f t="shared" si="4"/>
        <v>1998</v>
      </c>
      <c r="AC73">
        <f t="shared" si="5"/>
        <v>27</v>
      </c>
      <c r="AD73" t="str" cm="1">
        <f t="array" ref="AD73">_xlfn.IFS(AB73&lt;1965,"Baby Boomers",AB73&lt;1981,"Gen X",AB73&lt;1997,"Millenial",TRUE,("Gen Z"))</f>
        <v>Gen Z</v>
      </c>
    </row>
    <row r="74" spans="1:30" x14ac:dyDescent="0.25">
      <c r="A74" t="s">
        <v>13275</v>
      </c>
      <c r="B74" t="s">
        <v>441</v>
      </c>
      <c r="C74" t="s">
        <v>442</v>
      </c>
      <c r="D74" s="2">
        <v>43368</v>
      </c>
      <c r="E74" s="2">
        <v>44550</v>
      </c>
      <c r="F74" t="s">
        <v>58</v>
      </c>
      <c r="G74" t="s">
        <v>443</v>
      </c>
      <c r="H74" t="s">
        <v>444</v>
      </c>
      <c r="I74" t="s">
        <v>97</v>
      </c>
      <c r="J74" t="s">
        <v>32</v>
      </c>
      <c r="K74" t="s">
        <v>51</v>
      </c>
      <c r="L74" t="s">
        <v>34</v>
      </c>
      <c r="M74" t="s">
        <v>35</v>
      </c>
      <c r="N74" t="s">
        <v>98</v>
      </c>
      <c r="O74" t="s">
        <v>445</v>
      </c>
      <c r="P74" t="s">
        <v>64</v>
      </c>
      <c r="Q74" t="s">
        <v>89</v>
      </c>
      <c r="R74" s="2">
        <v>25949</v>
      </c>
      <c r="S74" t="s">
        <v>155</v>
      </c>
      <c r="T74" t="s">
        <v>102</v>
      </c>
      <c r="U74" t="s">
        <v>41</v>
      </c>
      <c r="V74" t="s">
        <v>10378</v>
      </c>
      <c r="W74" t="s">
        <v>127</v>
      </c>
      <c r="X74" t="s">
        <v>43</v>
      </c>
      <c r="Y74" t="s">
        <v>44</v>
      </c>
      <c r="Z74">
        <v>5</v>
      </c>
      <c r="AA74" t="str">
        <f t="shared" si="3"/>
        <v>Non-Active</v>
      </c>
      <c r="AB74">
        <f t="shared" si="4"/>
        <v>1971</v>
      </c>
      <c r="AC74">
        <f t="shared" si="5"/>
        <v>55</v>
      </c>
      <c r="AD74" t="str" cm="1">
        <f t="array" ref="AD74">_xlfn.IFS(AB74&lt;1965,"Baby Boomers",AB74&lt;1981,"Gen X",AB74&lt;1997,"Millenial",TRUE,("Gen Z"))</f>
        <v>Gen X</v>
      </c>
    </row>
    <row r="75" spans="1:30" x14ac:dyDescent="0.25">
      <c r="A75" t="s">
        <v>13276</v>
      </c>
      <c r="B75" t="s">
        <v>319</v>
      </c>
      <c r="C75" t="s">
        <v>446</v>
      </c>
      <c r="D75" s="2">
        <v>43424</v>
      </c>
      <c r="E75" s="2">
        <v>44003</v>
      </c>
      <c r="F75" t="s">
        <v>58</v>
      </c>
      <c r="G75" t="s">
        <v>447</v>
      </c>
      <c r="H75" t="s">
        <v>448</v>
      </c>
      <c r="I75" t="s">
        <v>117</v>
      </c>
      <c r="J75" t="s">
        <v>32</v>
      </c>
      <c r="K75" t="s">
        <v>62</v>
      </c>
      <c r="L75" t="s">
        <v>63</v>
      </c>
      <c r="M75" t="s">
        <v>51</v>
      </c>
      <c r="N75" t="s">
        <v>174</v>
      </c>
      <c r="O75" t="s">
        <v>449</v>
      </c>
      <c r="P75" t="s">
        <v>64</v>
      </c>
      <c r="Q75" t="s">
        <v>285</v>
      </c>
      <c r="R75" s="2">
        <v>36581</v>
      </c>
      <c r="S75" t="s">
        <v>119</v>
      </c>
      <c r="T75" t="s">
        <v>286</v>
      </c>
      <c r="U75" t="s">
        <v>41</v>
      </c>
      <c r="V75" t="s">
        <v>10379</v>
      </c>
      <c r="W75" t="s">
        <v>42</v>
      </c>
      <c r="X75" t="s">
        <v>103</v>
      </c>
      <c r="Y75" t="s">
        <v>44</v>
      </c>
      <c r="Z75">
        <v>1</v>
      </c>
      <c r="AA75" t="str">
        <f t="shared" si="3"/>
        <v>Non-Active</v>
      </c>
      <c r="AB75">
        <f t="shared" si="4"/>
        <v>2000</v>
      </c>
      <c r="AC75">
        <f t="shared" si="5"/>
        <v>26</v>
      </c>
      <c r="AD75" t="str" cm="1">
        <f t="array" ref="AD75">_xlfn.IFS(AB75&lt;1965,"Baby Boomers",AB75&lt;1981,"Gen X",AB75&lt;1997,"Millenial",TRUE,("Gen Z"))</f>
        <v>Gen Z</v>
      </c>
    </row>
    <row r="76" spans="1:30" x14ac:dyDescent="0.25">
      <c r="A76" t="s">
        <v>13277</v>
      </c>
      <c r="B76" t="s">
        <v>450</v>
      </c>
      <c r="C76" t="s">
        <v>451</v>
      </c>
      <c r="D76" s="2">
        <v>44073</v>
      </c>
      <c r="E76" s="2">
        <v>44803</v>
      </c>
      <c r="F76" t="s">
        <v>58</v>
      </c>
      <c r="G76" t="s">
        <v>452</v>
      </c>
      <c r="H76" t="s">
        <v>453</v>
      </c>
      <c r="I76" t="s">
        <v>61</v>
      </c>
      <c r="J76" t="s">
        <v>197</v>
      </c>
      <c r="K76" t="s">
        <v>51</v>
      </c>
      <c r="L76" t="s">
        <v>50</v>
      </c>
      <c r="M76" t="s">
        <v>51</v>
      </c>
      <c r="N76" t="s">
        <v>139</v>
      </c>
      <c r="O76" t="s">
        <v>454</v>
      </c>
      <c r="P76" t="s">
        <v>64</v>
      </c>
      <c r="Q76" t="s">
        <v>80</v>
      </c>
      <c r="R76" s="2">
        <v>21659</v>
      </c>
      <c r="S76" t="s">
        <v>119</v>
      </c>
      <c r="T76" t="s">
        <v>102</v>
      </c>
      <c r="U76" t="s">
        <v>54</v>
      </c>
      <c r="V76" t="s">
        <v>10380</v>
      </c>
      <c r="W76" t="s">
        <v>73</v>
      </c>
      <c r="X76" t="s">
        <v>43</v>
      </c>
      <c r="Y76" t="s">
        <v>44</v>
      </c>
      <c r="Z76">
        <v>4</v>
      </c>
      <c r="AA76" t="str">
        <f t="shared" si="3"/>
        <v>Non-Active</v>
      </c>
      <c r="AB76">
        <f t="shared" si="4"/>
        <v>1959</v>
      </c>
      <c r="AC76">
        <f t="shared" si="5"/>
        <v>67</v>
      </c>
      <c r="AD76" t="str" cm="1">
        <f t="array" ref="AD76">_xlfn.IFS(AB76&lt;1965,"Baby Boomers",AB76&lt;1981,"Gen X",AB76&lt;1997,"Millenial",TRUE,("Gen Z"))</f>
        <v>Baby Boomers</v>
      </c>
    </row>
    <row r="77" spans="1:30" x14ac:dyDescent="0.25">
      <c r="A77" t="s">
        <v>13278</v>
      </c>
      <c r="B77" t="s">
        <v>455</v>
      </c>
      <c r="C77" t="s">
        <v>456</v>
      </c>
      <c r="D77" s="2">
        <v>43739</v>
      </c>
      <c r="E77" s="2" t="s">
        <v>10301</v>
      </c>
      <c r="F77" t="s">
        <v>58</v>
      </c>
      <c r="G77" t="s">
        <v>457</v>
      </c>
      <c r="H77" t="s">
        <v>458</v>
      </c>
      <c r="I77" t="s">
        <v>88</v>
      </c>
      <c r="J77" t="s">
        <v>32</v>
      </c>
      <c r="K77" t="s">
        <v>62</v>
      </c>
      <c r="L77" t="s">
        <v>34</v>
      </c>
      <c r="M77" t="s">
        <v>35</v>
      </c>
      <c r="N77" t="s">
        <v>36</v>
      </c>
      <c r="O77" t="s">
        <v>10301</v>
      </c>
      <c r="P77" t="s">
        <v>64</v>
      </c>
      <c r="Q77" t="s">
        <v>147</v>
      </c>
      <c r="R77" s="2">
        <v>27940</v>
      </c>
      <c r="S77" t="s">
        <v>119</v>
      </c>
      <c r="T77" t="s">
        <v>459</v>
      </c>
      <c r="U77" t="s">
        <v>54</v>
      </c>
      <c r="V77" t="s">
        <v>10381</v>
      </c>
      <c r="W77" t="s">
        <v>42</v>
      </c>
      <c r="X77" t="s">
        <v>83</v>
      </c>
      <c r="Y77" t="s">
        <v>44</v>
      </c>
      <c r="Z77">
        <v>1</v>
      </c>
      <c r="AA77" t="str">
        <f t="shared" si="3"/>
        <v>Active</v>
      </c>
      <c r="AB77">
        <f t="shared" si="4"/>
        <v>1976</v>
      </c>
      <c r="AC77">
        <f t="shared" si="5"/>
        <v>49</v>
      </c>
      <c r="AD77" t="str" cm="1">
        <f t="array" ref="AD77">_xlfn.IFS(AB77&lt;1965,"Baby Boomers",AB77&lt;1981,"Gen X",AB77&lt;1997,"Millenial",TRUE,("Gen Z"))</f>
        <v>Gen X</v>
      </c>
    </row>
    <row r="78" spans="1:30" x14ac:dyDescent="0.25">
      <c r="A78" t="s">
        <v>13279</v>
      </c>
      <c r="B78" t="s">
        <v>460</v>
      </c>
      <c r="C78" t="s">
        <v>461</v>
      </c>
      <c r="D78" s="2">
        <v>44581</v>
      </c>
      <c r="E78" s="2" t="s">
        <v>10301</v>
      </c>
      <c r="F78" t="s">
        <v>58</v>
      </c>
      <c r="G78" t="s">
        <v>462</v>
      </c>
      <c r="H78" t="s">
        <v>463</v>
      </c>
      <c r="I78" t="s">
        <v>31</v>
      </c>
      <c r="J78" t="s">
        <v>32</v>
      </c>
      <c r="K78" t="s">
        <v>51</v>
      </c>
      <c r="L78" t="s">
        <v>50</v>
      </c>
      <c r="M78" t="s">
        <v>35</v>
      </c>
      <c r="N78" t="s">
        <v>36</v>
      </c>
      <c r="O78" t="s">
        <v>10301</v>
      </c>
      <c r="P78" t="s">
        <v>64</v>
      </c>
      <c r="Q78" t="s">
        <v>176</v>
      </c>
      <c r="R78" s="2">
        <v>18836</v>
      </c>
      <c r="S78" t="s">
        <v>148</v>
      </c>
      <c r="T78" t="s">
        <v>242</v>
      </c>
      <c r="U78" t="s">
        <v>54</v>
      </c>
      <c r="V78" t="s">
        <v>10382</v>
      </c>
      <c r="W78" t="s">
        <v>73</v>
      </c>
      <c r="X78" t="s">
        <v>74</v>
      </c>
      <c r="Y78" t="s">
        <v>44</v>
      </c>
      <c r="Z78">
        <v>4</v>
      </c>
      <c r="AA78" t="str">
        <f t="shared" si="3"/>
        <v>Active</v>
      </c>
      <c r="AB78">
        <f t="shared" si="4"/>
        <v>1951</v>
      </c>
      <c r="AC78">
        <f t="shared" si="5"/>
        <v>74</v>
      </c>
      <c r="AD78" t="str" cm="1">
        <f t="array" ref="AD78">_xlfn.IFS(AB78&lt;1965,"Baby Boomers",AB78&lt;1981,"Gen X",AB78&lt;1997,"Millenial",TRUE,("Gen Z"))</f>
        <v>Baby Boomers</v>
      </c>
    </row>
    <row r="79" spans="1:30" x14ac:dyDescent="0.25">
      <c r="A79" t="s">
        <v>13280</v>
      </c>
      <c r="B79" t="s">
        <v>464</v>
      </c>
      <c r="C79" t="s">
        <v>465</v>
      </c>
      <c r="D79" s="2">
        <v>44479</v>
      </c>
      <c r="E79" s="2" t="s">
        <v>10301</v>
      </c>
      <c r="F79" t="s">
        <v>58</v>
      </c>
      <c r="G79" t="s">
        <v>466</v>
      </c>
      <c r="H79" t="s">
        <v>467</v>
      </c>
      <c r="I79" t="s">
        <v>132</v>
      </c>
      <c r="J79" t="s">
        <v>32</v>
      </c>
      <c r="K79" t="s">
        <v>62</v>
      </c>
      <c r="L79" t="s">
        <v>63</v>
      </c>
      <c r="M79" t="s">
        <v>51</v>
      </c>
      <c r="N79" t="s">
        <v>36</v>
      </c>
      <c r="O79" t="s">
        <v>10301</v>
      </c>
      <c r="P79" t="s">
        <v>64</v>
      </c>
      <c r="Q79" t="s">
        <v>80</v>
      </c>
      <c r="R79" s="2">
        <v>29456</v>
      </c>
      <c r="S79" t="s">
        <v>148</v>
      </c>
      <c r="T79" t="s">
        <v>82</v>
      </c>
      <c r="U79" t="s">
        <v>54</v>
      </c>
      <c r="V79" t="s">
        <v>10383</v>
      </c>
      <c r="W79" t="s">
        <v>55</v>
      </c>
      <c r="X79" t="s">
        <v>83</v>
      </c>
      <c r="Y79" t="s">
        <v>44</v>
      </c>
      <c r="Z79">
        <v>2</v>
      </c>
      <c r="AA79" t="str">
        <f t="shared" si="3"/>
        <v>Active</v>
      </c>
      <c r="AB79">
        <f t="shared" si="4"/>
        <v>1980</v>
      </c>
      <c r="AC79">
        <f t="shared" si="5"/>
        <v>45</v>
      </c>
      <c r="AD79" t="str" cm="1">
        <f t="array" ref="AD79">_xlfn.IFS(AB79&lt;1965,"Baby Boomers",AB79&lt;1981,"Gen X",AB79&lt;1997,"Millenial",TRUE,("Gen Z"))</f>
        <v>Gen X</v>
      </c>
    </row>
    <row r="80" spans="1:30" x14ac:dyDescent="0.25">
      <c r="A80" t="s">
        <v>13281</v>
      </c>
      <c r="B80" t="s">
        <v>468</v>
      </c>
      <c r="C80" t="s">
        <v>469</v>
      </c>
      <c r="D80" s="2">
        <v>44072</v>
      </c>
      <c r="E80" s="2" t="s">
        <v>10301</v>
      </c>
      <c r="F80" t="s">
        <v>58</v>
      </c>
      <c r="G80" t="s">
        <v>470</v>
      </c>
      <c r="H80" t="s">
        <v>471</v>
      </c>
      <c r="I80" t="s">
        <v>49</v>
      </c>
      <c r="J80" t="s">
        <v>32</v>
      </c>
      <c r="K80" t="s">
        <v>33</v>
      </c>
      <c r="L80" t="s">
        <v>63</v>
      </c>
      <c r="M80" t="s">
        <v>35</v>
      </c>
      <c r="N80" t="s">
        <v>36</v>
      </c>
      <c r="O80" t="s">
        <v>10301</v>
      </c>
      <c r="P80" t="s">
        <v>64</v>
      </c>
      <c r="Q80" t="s">
        <v>89</v>
      </c>
      <c r="R80" s="2">
        <v>15911</v>
      </c>
      <c r="S80" t="s">
        <v>133</v>
      </c>
      <c r="T80" t="s">
        <v>351</v>
      </c>
      <c r="U80" t="s">
        <v>54</v>
      </c>
      <c r="V80" t="s">
        <v>10384</v>
      </c>
      <c r="W80" t="s">
        <v>55</v>
      </c>
      <c r="X80" t="s">
        <v>43</v>
      </c>
      <c r="Y80" t="s">
        <v>44</v>
      </c>
      <c r="Z80">
        <v>1</v>
      </c>
      <c r="AA80" t="str">
        <f t="shared" si="3"/>
        <v>Active</v>
      </c>
      <c r="AB80">
        <f t="shared" si="4"/>
        <v>1943</v>
      </c>
      <c r="AC80">
        <f t="shared" si="5"/>
        <v>82</v>
      </c>
      <c r="AD80" t="str" cm="1">
        <f t="array" ref="AD80">_xlfn.IFS(AB80&lt;1965,"Baby Boomers",AB80&lt;1981,"Gen X",AB80&lt;1997,"Millenial",TRUE,("Gen Z"))</f>
        <v>Baby Boomers</v>
      </c>
    </row>
    <row r="81" spans="1:30" x14ac:dyDescent="0.25">
      <c r="A81" t="s">
        <v>13282</v>
      </c>
      <c r="B81" t="s">
        <v>472</v>
      </c>
      <c r="C81" t="s">
        <v>473</v>
      </c>
      <c r="D81" s="2">
        <v>43704</v>
      </c>
      <c r="E81" s="2">
        <v>45056</v>
      </c>
      <c r="F81" t="s">
        <v>58</v>
      </c>
      <c r="G81" t="s">
        <v>474</v>
      </c>
      <c r="H81" t="s">
        <v>475</v>
      </c>
      <c r="I81" t="s">
        <v>138</v>
      </c>
      <c r="J81" t="s">
        <v>32</v>
      </c>
      <c r="K81" t="s">
        <v>62</v>
      </c>
      <c r="L81" t="s">
        <v>63</v>
      </c>
      <c r="M81" t="s">
        <v>35</v>
      </c>
      <c r="N81" t="s">
        <v>174</v>
      </c>
      <c r="O81" t="s">
        <v>476</v>
      </c>
      <c r="P81" t="s">
        <v>64</v>
      </c>
      <c r="Q81" t="s">
        <v>89</v>
      </c>
      <c r="R81" s="2">
        <v>32330</v>
      </c>
      <c r="S81" t="s">
        <v>133</v>
      </c>
      <c r="T81" t="s">
        <v>102</v>
      </c>
      <c r="U81" t="s">
        <v>54</v>
      </c>
      <c r="V81" t="s">
        <v>10385</v>
      </c>
      <c r="W81" t="s">
        <v>73</v>
      </c>
      <c r="X81" t="s">
        <v>83</v>
      </c>
      <c r="Y81" t="s">
        <v>44</v>
      </c>
      <c r="Z81">
        <v>2</v>
      </c>
      <c r="AA81" t="str">
        <f t="shared" si="3"/>
        <v>Non-Active</v>
      </c>
      <c r="AB81">
        <f t="shared" si="4"/>
        <v>1988</v>
      </c>
      <c r="AC81">
        <f t="shared" si="5"/>
        <v>37</v>
      </c>
      <c r="AD81" t="str" cm="1">
        <f t="array" ref="AD81">_xlfn.IFS(AB81&lt;1965,"Baby Boomers",AB81&lt;1981,"Gen X",AB81&lt;1997,"Millenial",TRUE,("Gen Z"))</f>
        <v>Millenial</v>
      </c>
    </row>
    <row r="82" spans="1:30" x14ac:dyDescent="0.25">
      <c r="A82" t="s">
        <v>13283</v>
      </c>
      <c r="B82" t="s">
        <v>477</v>
      </c>
      <c r="C82" t="s">
        <v>478</v>
      </c>
      <c r="D82" s="2">
        <v>44252</v>
      </c>
      <c r="E82" s="2">
        <v>45023</v>
      </c>
      <c r="F82" t="s">
        <v>58</v>
      </c>
      <c r="G82" t="s">
        <v>479</v>
      </c>
      <c r="H82" t="s">
        <v>480</v>
      </c>
      <c r="I82" t="s">
        <v>79</v>
      </c>
      <c r="J82" t="s">
        <v>32</v>
      </c>
      <c r="K82" t="s">
        <v>62</v>
      </c>
      <c r="L82" t="s">
        <v>50</v>
      </c>
      <c r="M82" t="s">
        <v>62</v>
      </c>
      <c r="N82" t="s">
        <v>139</v>
      </c>
      <c r="O82" t="s">
        <v>481</v>
      </c>
      <c r="P82" t="s">
        <v>64</v>
      </c>
      <c r="Q82" t="s">
        <v>176</v>
      </c>
      <c r="R82" s="2">
        <v>26747</v>
      </c>
      <c r="S82" t="s">
        <v>101</v>
      </c>
      <c r="T82" t="s">
        <v>242</v>
      </c>
      <c r="U82" t="s">
        <v>54</v>
      </c>
      <c r="V82" t="s">
        <v>10386</v>
      </c>
      <c r="W82" t="s">
        <v>42</v>
      </c>
      <c r="X82" t="s">
        <v>74</v>
      </c>
      <c r="Y82" t="s">
        <v>44</v>
      </c>
      <c r="Z82">
        <v>4</v>
      </c>
      <c r="AA82" t="str">
        <f t="shared" si="3"/>
        <v>Non-Active</v>
      </c>
      <c r="AB82">
        <f t="shared" si="4"/>
        <v>1973</v>
      </c>
      <c r="AC82">
        <f t="shared" si="5"/>
        <v>53</v>
      </c>
      <c r="AD82" t="str" cm="1">
        <f t="array" ref="AD82">_xlfn.IFS(AB82&lt;1965,"Baby Boomers",AB82&lt;1981,"Gen X",AB82&lt;1997,"Millenial",TRUE,("Gen Z"))</f>
        <v>Gen X</v>
      </c>
    </row>
    <row r="83" spans="1:30" x14ac:dyDescent="0.25">
      <c r="A83" t="s">
        <v>13284</v>
      </c>
      <c r="B83" t="s">
        <v>482</v>
      </c>
      <c r="C83" t="s">
        <v>373</v>
      </c>
      <c r="D83" s="2">
        <v>44390</v>
      </c>
      <c r="E83" s="2" t="s">
        <v>10301</v>
      </c>
      <c r="F83" t="s">
        <v>58</v>
      </c>
      <c r="G83" t="s">
        <v>483</v>
      </c>
      <c r="H83" t="s">
        <v>484</v>
      </c>
      <c r="I83" t="s">
        <v>31</v>
      </c>
      <c r="J83" t="s">
        <v>32</v>
      </c>
      <c r="K83" t="s">
        <v>62</v>
      </c>
      <c r="L83" t="s">
        <v>63</v>
      </c>
      <c r="M83" t="s">
        <v>51</v>
      </c>
      <c r="N83" t="s">
        <v>36</v>
      </c>
      <c r="O83" t="s">
        <v>10301</v>
      </c>
      <c r="P83" t="s">
        <v>64</v>
      </c>
      <c r="Q83" t="s">
        <v>52</v>
      </c>
      <c r="R83" s="2">
        <v>15487</v>
      </c>
      <c r="S83" t="s">
        <v>111</v>
      </c>
      <c r="T83" t="s">
        <v>82</v>
      </c>
      <c r="U83" t="s">
        <v>54</v>
      </c>
      <c r="V83" t="s">
        <v>10387</v>
      </c>
      <c r="W83" t="s">
        <v>127</v>
      </c>
      <c r="X83" t="s">
        <v>74</v>
      </c>
      <c r="Y83" t="s">
        <v>44</v>
      </c>
      <c r="Z83">
        <v>5</v>
      </c>
      <c r="AA83" t="str">
        <f t="shared" si="3"/>
        <v>Active</v>
      </c>
      <c r="AB83">
        <f t="shared" si="4"/>
        <v>1942</v>
      </c>
      <c r="AC83">
        <f t="shared" si="5"/>
        <v>83</v>
      </c>
      <c r="AD83" t="str" cm="1">
        <f t="array" ref="AD83">_xlfn.IFS(AB83&lt;1965,"Baby Boomers",AB83&lt;1981,"Gen X",AB83&lt;1997,"Millenial",TRUE,("Gen Z"))</f>
        <v>Baby Boomers</v>
      </c>
    </row>
    <row r="84" spans="1:30" x14ac:dyDescent="0.25">
      <c r="A84" t="s">
        <v>13285</v>
      </c>
      <c r="B84" t="s">
        <v>485</v>
      </c>
      <c r="C84" t="s">
        <v>486</v>
      </c>
      <c r="D84" s="2">
        <v>44300</v>
      </c>
      <c r="E84" s="2" t="s">
        <v>10301</v>
      </c>
      <c r="F84" t="s">
        <v>58</v>
      </c>
      <c r="G84" t="s">
        <v>487</v>
      </c>
      <c r="H84" t="s">
        <v>488</v>
      </c>
      <c r="I84" t="s">
        <v>88</v>
      </c>
      <c r="J84" t="s">
        <v>32</v>
      </c>
      <c r="K84" t="s">
        <v>51</v>
      </c>
      <c r="L84" t="s">
        <v>34</v>
      </c>
      <c r="M84" t="s">
        <v>62</v>
      </c>
      <c r="N84" t="s">
        <v>36</v>
      </c>
      <c r="O84" t="s">
        <v>10301</v>
      </c>
      <c r="P84" t="s">
        <v>64</v>
      </c>
      <c r="Q84" t="s">
        <v>65</v>
      </c>
      <c r="R84" s="2">
        <v>28433</v>
      </c>
      <c r="S84" t="s">
        <v>155</v>
      </c>
      <c r="T84" t="s">
        <v>489</v>
      </c>
      <c r="U84" t="s">
        <v>41</v>
      </c>
      <c r="V84" t="s">
        <v>10388</v>
      </c>
      <c r="W84" t="s">
        <v>92</v>
      </c>
      <c r="X84" t="s">
        <v>83</v>
      </c>
      <c r="Y84" t="s">
        <v>44</v>
      </c>
      <c r="Z84">
        <v>2</v>
      </c>
      <c r="AA84" t="str">
        <f t="shared" si="3"/>
        <v>Active</v>
      </c>
      <c r="AB84">
        <f t="shared" si="4"/>
        <v>1977</v>
      </c>
      <c r="AC84">
        <f t="shared" si="5"/>
        <v>48</v>
      </c>
      <c r="AD84" t="str" cm="1">
        <f t="array" ref="AD84">_xlfn.IFS(AB84&lt;1965,"Baby Boomers",AB84&lt;1981,"Gen X",AB84&lt;1997,"Millenial",TRUE,("Gen Z"))</f>
        <v>Gen X</v>
      </c>
    </row>
    <row r="85" spans="1:30" x14ac:dyDescent="0.25">
      <c r="A85" t="s">
        <v>13286</v>
      </c>
      <c r="B85" t="s">
        <v>490</v>
      </c>
      <c r="C85" t="s">
        <v>338</v>
      </c>
      <c r="D85" s="2">
        <v>43871</v>
      </c>
      <c r="E85" s="2" t="s">
        <v>10301</v>
      </c>
      <c r="F85" t="s">
        <v>58</v>
      </c>
      <c r="G85" t="s">
        <v>491</v>
      </c>
      <c r="H85" t="s">
        <v>492</v>
      </c>
      <c r="I85" t="s">
        <v>167</v>
      </c>
      <c r="J85" t="s">
        <v>32</v>
      </c>
      <c r="K85" t="s">
        <v>51</v>
      </c>
      <c r="L85" t="s">
        <v>50</v>
      </c>
      <c r="M85" t="s">
        <v>62</v>
      </c>
      <c r="N85" t="s">
        <v>36</v>
      </c>
      <c r="O85" t="s">
        <v>10301</v>
      </c>
      <c r="P85" t="s">
        <v>64</v>
      </c>
      <c r="Q85" t="s">
        <v>80</v>
      </c>
      <c r="R85" s="2">
        <v>20745</v>
      </c>
      <c r="S85" t="s">
        <v>155</v>
      </c>
      <c r="T85" t="s">
        <v>82</v>
      </c>
      <c r="U85" t="s">
        <v>41</v>
      </c>
      <c r="V85" t="s">
        <v>10389</v>
      </c>
      <c r="W85" t="s">
        <v>55</v>
      </c>
      <c r="X85" t="s">
        <v>83</v>
      </c>
      <c r="Y85" t="s">
        <v>44</v>
      </c>
      <c r="Z85">
        <v>2</v>
      </c>
      <c r="AA85" t="str">
        <f t="shared" si="3"/>
        <v>Active</v>
      </c>
      <c r="AB85">
        <f t="shared" si="4"/>
        <v>1956</v>
      </c>
      <c r="AC85">
        <f t="shared" si="5"/>
        <v>69</v>
      </c>
      <c r="AD85" t="str" cm="1">
        <f t="array" ref="AD85">_xlfn.IFS(AB85&lt;1965,"Baby Boomers",AB85&lt;1981,"Gen X",AB85&lt;1997,"Millenial",TRUE,("Gen Z"))</f>
        <v>Baby Boomers</v>
      </c>
    </row>
    <row r="86" spans="1:30" x14ac:dyDescent="0.25">
      <c r="A86" t="s">
        <v>13287</v>
      </c>
      <c r="B86" t="s">
        <v>493</v>
      </c>
      <c r="C86" t="s">
        <v>494</v>
      </c>
      <c r="D86" s="2">
        <v>44425</v>
      </c>
      <c r="E86" s="2">
        <v>44561</v>
      </c>
      <c r="F86" t="s">
        <v>58</v>
      </c>
      <c r="G86" t="s">
        <v>495</v>
      </c>
      <c r="H86" t="s">
        <v>496</v>
      </c>
      <c r="I86" t="s">
        <v>97</v>
      </c>
      <c r="J86" t="s">
        <v>32</v>
      </c>
      <c r="K86" t="s">
        <v>51</v>
      </c>
      <c r="L86" t="s">
        <v>63</v>
      </c>
      <c r="M86" t="s">
        <v>62</v>
      </c>
      <c r="N86" t="s">
        <v>125</v>
      </c>
      <c r="O86" t="s">
        <v>497</v>
      </c>
      <c r="P86" t="s">
        <v>64</v>
      </c>
      <c r="Q86" t="s">
        <v>38</v>
      </c>
      <c r="R86" s="2">
        <v>35479</v>
      </c>
      <c r="S86" t="s">
        <v>155</v>
      </c>
      <c r="T86" t="s">
        <v>183</v>
      </c>
      <c r="U86" t="s">
        <v>41</v>
      </c>
      <c r="V86" t="s">
        <v>10390</v>
      </c>
      <c r="W86" t="s">
        <v>127</v>
      </c>
      <c r="X86" t="s">
        <v>103</v>
      </c>
      <c r="Y86" t="s">
        <v>44</v>
      </c>
      <c r="Z86">
        <v>4</v>
      </c>
      <c r="AA86" t="str">
        <f t="shared" si="3"/>
        <v>Non-Active</v>
      </c>
      <c r="AB86">
        <f t="shared" si="4"/>
        <v>1997</v>
      </c>
      <c r="AC86">
        <f t="shared" si="5"/>
        <v>29</v>
      </c>
      <c r="AD86" t="str" cm="1">
        <f t="array" ref="AD86">_xlfn.IFS(AB86&lt;1965,"Baby Boomers",AB86&lt;1981,"Gen X",AB86&lt;1997,"Millenial",TRUE,("Gen Z"))</f>
        <v>Gen Z</v>
      </c>
    </row>
    <row r="87" spans="1:30" x14ac:dyDescent="0.25">
      <c r="A87" t="s">
        <v>13288</v>
      </c>
      <c r="B87" t="s">
        <v>498</v>
      </c>
      <c r="C87" t="s">
        <v>499</v>
      </c>
      <c r="D87" s="2">
        <v>45033</v>
      </c>
      <c r="E87" s="2">
        <v>45099</v>
      </c>
      <c r="F87" t="s">
        <v>58</v>
      </c>
      <c r="G87" t="s">
        <v>500</v>
      </c>
      <c r="H87" t="s">
        <v>501</v>
      </c>
      <c r="I87" t="s">
        <v>117</v>
      </c>
      <c r="J87" t="s">
        <v>197</v>
      </c>
      <c r="K87" t="s">
        <v>33</v>
      </c>
      <c r="L87" t="s">
        <v>34</v>
      </c>
      <c r="M87" t="s">
        <v>35</v>
      </c>
      <c r="N87" t="s">
        <v>174</v>
      </c>
      <c r="O87" t="s">
        <v>502</v>
      </c>
      <c r="P87" t="s">
        <v>64</v>
      </c>
      <c r="Q87" t="s">
        <v>503</v>
      </c>
      <c r="R87" s="2">
        <v>35363</v>
      </c>
      <c r="S87" t="s">
        <v>119</v>
      </c>
      <c r="T87" t="s">
        <v>177</v>
      </c>
      <c r="U87" t="s">
        <v>41</v>
      </c>
      <c r="V87" t="s">
        <v>10391</v>
      </c>
      <c r="W87" t="s">
        <v>92</v>
      </c>
      <c r="X87" t="s">
        <v>74</v>
      </c>
      <c r="Y87" t="s">
        <v>44</v>
      </c>
      <c r="Z87">
        <v>2</v>
      </c>
      <c r="AA87" t="str">
        <f t="shared" si="3"/>
        <v>Non-Active</v>
      </c>
      <c r="AB87">
        <f t="shared" si="4"/>
        <v>1996</v>
      </c>
      <c r="AC87">
        <f t="shared" si="5"/>
        <v>29</v>
      </c>
      <c r="AD87" t="str" cm="1">
        <f t="array" ref="AD87">_xlfn.IFS(AB87&lt;1965,"Baby Boomers",AB87&lt;1981,"Gen X",AB87&lt;1997,"Millenial",TRUE,("Gen Z"))</f>
        <v>Millenial</v>
      </c>
    </row>
    <row r="88" spans="1:30" x14ac:dyDescent="0.25">
      <c r="A88" t="s">
        <v>13289</v>
      </c>
      <c r="B88" t="s">
        <v>504</v>
      </c>
      <c r="C88" t="s">
        <v>505</v>
      </c>
      <c r="D88" s="2">
        <v>44806</v>
      </c>
      <c r="E88" s="2">
        <v>45070</v>
      </c>
      <c r="F88" t="s">
        <v>58</v>
      </c>
      <c r="G88" t="s">
        <v>506</v>
      </c>
      <c r="H88" t="s">
        <v>507</v>
      </c>
      <c r="I88" t="s">
        <v>61</v>
      </c>
      <c r="J88" t="s">
        <v>197</v>
      </c>
      <c r="K88" t="s">
        <v>33</v>
      </c>
      <c r="L88" t="s">
        <v>34</v>
      </c>
      <c r="M88" t="s">
        <v>35</v>
      </c>
      <c r="N88" t="s">
        <v>98</v>
      </c>
      <c r="O88" t="s">
        <v>508</v>
      </c>
      <c r="P88" t="s">
        <v>64</v>
      </c>
      <c r="Q88" t="s">
        <v>80</v>
      </c>
      <c r="R88" s="2">
        <v>21867</v>
      </c>
      <c r="S88" t="s">
        <v>119</v>
      </c>
      <c r="T88" t="s">
        <v>82</v>
      </c>
      <c r="U88" t="s">
        <v>54</v>
      </c>
      <c r="V88" t="s">
        <v>10392</v>
      </c>
      <c r="W88" t="s">
        <v>73</v>
      </c>
      <c r="X88" t="s">
        <v>83</v>
      </c>
      <c r="Y88" t="s">
        <v>44</v>
      </c>
      <c r="Z88">
        <v>5</v>
      </c>
      <c r="AA88" t="str">
        <f t="shared" si="3"/>
        <v>Non-Active</v>
      </c>
      <c r="AB88">
        <f t="shared" si="4"/>
        <v>1959</v>
      </c>
      <c r="AC88">
        <f t="shared" si="5"/>
        <v>66</v>
      </c>
      <c r="AD88" t="str" cm="1">
        <f t="array" ref="AD88">_xlfn.IFS(AB88&lt;1965,"Baby Boomers",AB88&lt;1981,"Gen X",AB88&lt;1997,"Millenial",TRUE,("Gen Z"))</f>
        <v>Baby Boomers</v>
      </c>
    </row>
    <row r="89" spans="1:30" x14ac:dyDescent="0.25">
      <c r="A89" t="s">
        <v>13290</v>
      </c>
      <c r="B89" t="s">
        <v>509</v>
      </c>
      <c r="C89" t="s">
        <v>510</v>
      </c>
      <c r="D89" s="2">
        <v>43936</v>
      </c>
      <c r="E89" s="2" t="s">
        <v>10301</v>
      </c>
      <c r="F89" t="s">
        <v>58</v>
      </c>
      <c r="G89" t="s">
        <v>511</v>
      </c>
      <c r="H89" t="s">
        <v>512</v>
      </c>
      <c r="I89" t="s">
        <v>88</v>
      </c>
      <c r="J89" t="s">
        <v>32</v>
      </c>
      <c r="K89" t="s">
        <v>62</v>
      </c>
      <c r="L89" t="s">
        <v>63</v>
      </c>
      <c r="M89" t="s">
        <v>51</v>
      </c>
      <c r="N89" t="s">
        <v>36</v>
      </c>
      <c r="O89" t="s">
        <v>10301</v>
      </c>
      <c r="P89" t="s">
        <v>64</v>
      </c>
      <c r="Q89" t="s">
        <v>304</v>
      </c>
      <c r="R89" s="2">
        <v>21188</v>
      </c>
      <c r="S89" t="s">
        <v>119</v>
      </c>
      <c r="T89" t="s">
        <v>242</v>
      </c>
      <c r="U89" t="s">
        <v>54</v>
      </c>
      <c r="V89" t="s">
        <v>10393</v>
      </c>
      <c r="W89" t="s">
        <v>127</v>
      </c>
      <c r="X89" t="s">
        <v>83</v>
      </c>
      <c r="Y89" t="s">
        <v>44</v>
      </c>
      <c r="Z89">
        <v>1</v>
      </c>
      <c r="AA89" t="str">
        <f t="shared" si="3"/>
        <v>Active</v>
      </c>
      <c r="AB89">
        <f t="shared" si="4"/>
        <v>1958</v>
      </c>
      <c r="AC89">
        <f t="shared" si="5"/>
        <v>68</v>
      </c>
      <c r="AD89" t="str" cm="1">
        <f t="array" ref="AD89">_xlfn.IFS(AB89&lt;1965,"Baby Boomers",AB89&lt;1981,"Gen X",AB89&lt;1997,"Millenial",TRUE,("Gen Z"))</f>
        <v>Baby Boomers</v>
      </c>
    </row>
    <row r="90" spans="1:30" x14ac:dyDescent="0.25">
      <c r="A90" t="s">
        <v>13291</v>
      </c>
      <c r="B90" t="s">
        <v>513</v>
      </c>
      <c r="C90" t="s">
        <v>514</v>
      </c>
      <c r="D90" s="2">
        <v>44629</v>
      </c>
      <c r="E90" s="2">
        <v>44905</v>
      </c>
      <c r="F90" t="s">
        <v>58</v>
      </c>
      <c r="G90" t="s">
        <v>515</v>
      </c>
      <c r="H90" t="s">
        <v>516</v>
      </c>
      <c r="I90" t="s">
        <v>31</v>
      </c>
      <c r="J90" t="s">
        <v>197</v>
      </c>
      <c r="K90" t="s">
        <v>51</v>
      </c>
      <c r="L90" t="s">
        <v>50</v>
      </c>
      <c r="M90" t="s">
        <v>51</v>
      </c>
      <c r="N90" t="s">
        <v>139</v>
      </c>
      <c r="O90" t="s">
        <v>517</v>
      </c>
      <c r="P90" t="s">
        <v>64</v>
      </c>
      <c r="Q90" t="s">
        <v>38</v>
      </c>
      <c r="R90" s="2">
        <v>35549</v>
      </c>
      <c r="S90" t="s">
        <v>148</v>
      </c>
      <c r="T90" t="s">
        <v>156</v>
      </c>
      <c r="U90" t="s">
        <v>54</v>
      </c>
      <c r="V90" t="s">
        <v>10394</v>
      </c>
      <c r="W90" t="s">
        <v>42</v>
      </c>
      <c r="X90" t="s">
        <v>74</v>
      </c>
      <c r="Y90" t="s">
        <v>44</v>
      </c>
      <c r="Z90">
        <v>4</v>
      </c>
      <c r="AA90" t="str">
        <f t="shared" si="3"/>
        <v>Non-Active</v>
      </c>
      <c r="AB90">
        <f t="shared" si="4"/>
        <v>1997</v>
      </c>
      <c r="AC90">
        <f t="shared" si="5"/>
        <v>28</v>
      </c>
      <c r="AD90" t="str" cm="1">
        <f t="array" ref="AD90">_xlfn.IFS(AB90&lt;1965,"Baby Boomers",AB90&lt;1981,"Gen X",AB90&lt;1997,"Millenial",TRUE,("Gen Z"))</f>
        <v>Gen Z</v>
      </c>
    </row>
    <row r="91" spans="1:30" x14ac:dyDescent="0.25">
      <c r="A91" t="s">
        <v>13292</v>
      </c>
      <c r="B91" t="s">
        <v>518</v>
      </c>
      <c r="C91" t="s">
        <v>519</v>
      </c>
      <c r="D91" s="2">
        <v>44658</v>
      </c>
      <c r="E91" s="2">
        <v>44948</v>
      </c>
      <c r="F91" t="s">
        <v>58</v>
      </c>
      <c r="G91" t="s">
        <v>520</v>
      </c>
      <c r="H91" t="s">
        <v>521</v>
      </c>
      <c r="I91" t="s">
        <v>132</v>
      </c>
      <c r="J91" t="s">
        <v>32</v>
      </c>
      <c r="K91" t="s">
        <v>33</v>
      </c>
      <c r="L91" t="s">
        <v>63</v>
      </c>
      <c r="M91" t="s">
        <v>51</v>
      </c>
      <c r="N91" t="s">
        <v>139</v>
      </c>
      <c r="O91" t="s">
        <v>522</v>
      </c>
      <c r="P91" t="s">
        <v>64</v>
      </c>
      <c r="Q91" t="s">
        <v>176</v>
      </c>
      <c r="R91" s="2">
        <v>32319</v>
      </c>
      <c r="S91" t="s">
        <v>148</v>
      </c>
      <c r="T91" t="s">
        <v>177</v>
      </c>
      <c r="U91" t="s">
        <v>54</v>
      </c>
      <c r="V91" t="s">
        <v>10395</v>
      </c>
      <c r="W91" t="s">
        <v>127</v>
      </c>
      <c r="X91" t="s">
        <v>103</v>
      </c>
      <c r="Y91" t="s">
        <v>44</v>
      </c>
      <c r="Z91">
        <v>5</v>
      </c>
      <c r="AA91" t="str">
        <f t="shared" si="3"/>
        <v>Non-Active</v>
      </c>
      <c r="AB91">
        <f t="shared" si="4"/>
        <v>1988</v>
      </c>
      <c r="AC91">
        <f t="shared" si="5"/>
        <v>37</v>
      </c>
      <c r="AD91" t="str" cm="1">
        <f t="array" ref="AD91">_xlfn.IFS(AB91&lt;1965,"Baby Boomers",AB91&lt;1981,"Gen X",AB91&lt;1997,"Millenial",TRUE,("Gen Z"))</f>
        <v>Millenial</v>
      </c>
    </row>
    <row r="92" spans="1:30" x14ac:dyDescent="0.25">
      <c r="A92" t="s">
        <v>13293</v>
      </c>
      <c r="B92" t="s">
        <v>523</v>
      </c>
      <c r="C92" t="s">
        <v>524</v>
      </c>
      <c r="D92" s="2">
        <v>43880</v>
      </c>
      <c r="E92" s="2" t="s">
        <v>10301</v>
      </c>
      <c r="F92" t="s">
        <v>58</v>
      </c>
      <c r="G92" t="s">
        <v>525</v>
      </c>
      <c r="H92" t="s">
        <v>526</v>
      </c>
      <c r="I92" t="s">
        <v>49</v>
      </c>
      <c r="J92" t="s">
        <v>32</v>
      </c>
      <c r="K92" t="s">
        <v>51</v>
      </c>
      <c r="L92" t="s">
        <v>50</v>
      </c>
      <c r="M92" t="s">
        <v>51</v>
      </c>
      <c r="N92" t="s">
        <v>36</v>
      </c>
      <c r="O92" t="s">
        <v>10301</v>
      </c>
      <c r="P92" t="s">
        <v>64</v>
      </c>
      <c r="Q92" t="s">
        <v>147</v>
      </c>
      <c r="R92" s="2">
        <v>15345</v>
      </c>
      <c r="S92" t="s">
        <v>133</v>
      </c>
      <c r="T92" t="s">
        <v>149</v>
      </c>
      <c r="U92" t="s">
        <v>54</v>
      </c>
      <c r="V92" t="s">
        <v>10396</v>
      </c>
      <c r="W92" t="s">
        <v>55</v>
      </c>
      <c r="X92" t="s">
        <v>43</v>
      </c>
      <c r="Y92" t="s">
        <v>44</v>
      </c>
      <c r="Z92">
        <v>4</v>
      </c>
      <c r="AA92" t="str">
        <f t="shared" si="3"/>
        <v>Active</v>
      </c>
      <c r="AB92">
        <f t="shared" si="4"/>
        <v>1942</v>
      </c>
      <c r="AC92">
        <f t="shared" si="5"/>
        <v>84</v>
      </c>
      <c r="AD92" t="str" cm="1">
        <f t="array" ref="AD92">_xlfn.IFS(AB92&lt;1965,"Baby Boomers",AB92&lt;1981,"Gen X",AB92&lt;1997,"Millenial",TRUE,("Gen Z"))</f>
        <v>Baby Boomers</v>
      </c>
    </row>
    <row r="93" spans="1:30" x14ac:dyDescent="0.25">
      <c r="A93" t="s">
        <v>13294</v>
      </c>
      <c r="B93" t="s">
        <v>527</v>
      </c>
      <c r="C93" t="s">
        <v>67</v>
      </c>
      <c r="D93" s="2">
        <v>44296</v>
      </c>
      <c r="E93" s="2">
        <v>44746</v>
      </c>
      <c r="F93" t="s">
        <v>58</v>
      </c>
      <c r="G93" t="s">
        <v>528</v>
      </c>
      <c r="H93" t="s">
        <v>529</v>
      </c>
      <c r="I93" t="s">
        <v>138</v>
      </c>
      <c r="J93" t="s">
        <v>32</v>
      </c>
      <c r="K93" t="s">
        <v>33</v>
      </c>
      <c r="L93" t="s">
        <v>63</v>
      </c>
      <c r="M93" t="s">
        <v>51</v>
      </c>
      <c r="N93" t="s">
        <v>98</v>
      </c>
      <c r="O93" t="s">
        <v>530</v>
      </c>
      <c r="P93" t="s">
        <v>64</v>
      </c>
      <c r="Q93" t="s">
        <v>100</v>
      </c>
      <c r="R93" s="2">
        <v>25347</v>
      </c>
      <c r="S93" t="s">
        <v>101</v>
      </c>
      <c r="T93" t="s">
        <v>177</v>
      </c>
      <c r="U93" t="s">
        <v>41</v>
      </c>
      <c r="V93" t="s">
        <v>10397</v>
      </c>
      <c r="W93" t="s">
        <v>55</v>
      </c>
      <c r="X93" t="s">
        <v>83</v>
      </c>
      <c r="Y93" t="s">
        <v>44</v>
      </c>
      <c r="Z93">
        <v>2</v>
      </c>
      <c r="AA93" t="str">
        <f t="shared" si="3"/>
        <v>Non-Active</v>
      </c>
      <c r="AB93">
        <f t="shared" si="4"/>
        <v>1969</v>
      </c>
      <c r="AC93">
        <f t="shared" si="5"/>
        <v>56</v>
      </c>
      <c r="AD93" t="str" cm="1">
        <f t="array" ref="AD93">_xlfn.IFS(AB93&lt;1965,"Baby Boomers",AB93&lt;1981,"Gen X",AB93&lt;1997,"Millenial",TRUE,("Gen Z"))</f>
        <v>Gen X</v>
      </c>
    </row>
    <row r="94" spans="1:30" x14ac:dyDescent="0.25">
      <c r="A94" t="s">
        <v>13295</v>
      </c>
      <c r="B94" t="s">
        <v>531</v>
      </c>
      <c r="C94" t="s">
        <v>532</v>
      </c>
      <c r="D94" s="2">
        <v>44549</v>
      </c>
      <c r="E94" s="2">
        <v>44622</v>
      </c>
      <c r="F94" t="s">
        <v>58</v>
      </c>
      <c r="G94" t="s">
        <v>533</v>
      </c>
      <c r="H94" t="s">
        <v>534</v>
      </c>
      <c r="I94" t="s">
        <v>79</v>
      </c>
      <c r="J94" t="s">
        <v>32</v>
      </c>
      <c r="K94" t="s">
        <v>51</v>
      </c>
      <c r="L94" t="s">
        <v>34</v>
      </c>
      <c r="M94" t="s">
        <v>35</v>
      </c>
      <c r="N94" t="s">
        <v>125</v>
      </c>
      <c r="O94" t="s">
        <v>535</v>
      </c>
      <c r="P94" t="s">
        <v>64</v>
      </c>
      <c r="Q94" t="s">
        <v>52</v>
      </c>
      <c r="R94" s="2">
        <v>18715</v>
      </c>
      <c r="S94" t="s">
        <v>101</v>
      </c>
      <c r="T94" t="s">
        <v>351</v>
      </c>
      <c r="U94" t="s">
        <v>54</v>
      </c>
      <c r="V94" t="s">
        <v>10398</v>
      </c>
      <c r="W94" t="s">
        <v>55</v>
      </c>
      <c r="X94" t="s">
        <v>43</v>
      </c>
      <c r="Y94" t="s">
        <v>44</v>
      </c>
      <c r="Z94">
        <v>2</v>
      </c>
      <c r="AA94" t="str">
        <f t="shared" si="3"/>
        <v>Non-Active</v>
      </c>
      <c r="AB94">
        <f t="shared" si="4"/>
        <v>1951</v>
      </c>
      <c r="AC94">
        <f t="shared" si="5"/>
        <v>75</v>
      </c>
      <c r="AD94" t="str" cm="1">
        <f t="array" ref="AD94">_xlfn.IFS(AB94&lt;1965,"Baby Boomers",AB94&lt;1981,"Gen X",AB94&lt;1997,"Millenial",TRUE,("Gen Z"))</f>
        <v>Baby Boomers</v>
      </c>
    </row>
    <row r="95" spans="1:30" x14ac:dyDescent="0.25">
      <c r="A95" t="s">
        <v>13296</v>
      </c>
      <c r="B95" t="s">
        <v>536</v>
      </c>
      <c r="C95" t="s">
        <v>537</v>
      </c>
      <c r="D95" s="2">
        <v>44178</v>
      </c>
      <c r="E95" s="2">
        <v>44939</v>
      </c>
      <c r="F95" t="s">
        <v>58</v>
      </c>
      <c r="G95" t="s">
        <v>538</v>
      </c>
      <c r="H95" t="s">
        <v>539</v>
      </c>
      <c r="I95" t="s">
        <v>79</v>
      </c>
      <c r="J95" t="s">
        <v>32</v>
      </c>
      <c r="K95" t="s">
        <v>62</v>
      </c>
      <c r="L95" t="s">
        <v>34</v>
      </c>
      <c r="M95" t="s">
        <v>35</v>
      </c>
      <c r="N95" t="s">
        <v>98</v>
      </c>
      <c r="O95" t="s">
        <v>540</v>
      </c>
      <c r="P95" t="s">
        <v>64</v>
      </c>
      <c r="Q95" t="s">
        <v>176</v>
      </c>
      <c r="R95" s="2">
        <v>23071</v>
      </c>
      <c r="S95" t="s">
        <v>71</v>
      </c>
      <c r="T95" t="s">
        <v>242</v>
      </c>
      <c r="U95" t="s">
        <v>41</v>
      </c>
      <c r="V95" t="s">
        <v>10399</v>
      </c>
      <c r="W95" t="s">
        <v>92</v>
      </c>
      <c r="X95" t="s">
        <v>103</v>
      </c>
      <c r="Y95" t="s">
        <v>44</v>
      </c>
      <c r="Z95">
        <v>1</v>
      </c>
      <c r="AA95" t="str">
        <f t="shared" si="3"/>
        <v>Non-Active</v>
      </c>
      <c r="AB95">
        <f t="shared" si="4"/>
        <v>1963</v>
      </c>
      <c r="AC95">
        <f t="shared" si="5"/>
        <v>63</v>
      </c>
      <c r="AD95" t="str" cm="1">
        <f t="array" ref="AD95">_xlfn.IFS(AB95&lt;1965,"Baby Boomers",AB95&lt;1981,"Gen X",AB95&lt;1997,"Millenial",TRUE,("Gen Z"))</f>
        <v>Baby Boomers</v>
      </c>
    </row>
    <row r="96" spans="1:30" x14ac:dyDescent="0.25">
      <c r="A96" t="s">
        <v>13297</v>
      </c>
      <c r="B96" t="s">
        <v>541</v>
      </c>
      <c r="C96" t="s">
        <v>542</v>
      </c>
      <c r="D96" s="2">
        <v>43522</v>
      </c>
      <c r="E96" s="2" t="s">
        <v>10301</v>
      </c>
      <c r="F96" t="s">
        <v>58</v>
      </c>
      <c r="G96" t="s">
        <v>543</v>
      </c>
      <c r="H96" t="s">
        <v>544</v>
      </c>
      <c r="I96" t="s">
        <v>97</v>
      </c>
      <c r="J96" t="s">
        <v>32</v>
      </c>
      <c r="K96" t="s">
        <v>33</v>
      </c>
      <c r="L96" t="s">
        <v>34</v>
      </c>
      <c r="M96" t="s">
        <v>51</v>
      </c>
      <c r="N96" t="s">
        <v>36</v>
      </c>
      <c r="O96" t="s">
        <v>10301</v>
      </c>
      <c r="P96" t="s">
        <v>64</v>
      </c>
      <c r="Q96" t="s">
        <v>80</v>
      </c>
      <c r="R96" s="2">
        <v>18004</v>
      </c>
      <c r="S96" t="s">
        <v>155</v>
      </c>
      <c r="T96" t="s">
        <v>459</v>
      </c>
      <c r="U96" t="s">
        <v>41</v>
      </c>
      <c r="V96" t="s">
        <v>10400</v>
      </c>
      <c r="W96" t="s">
        <v>127</v>
      </c>
      <c r="X96" t="s">
        <v>103</v>
      </c>
      <c r="Y96" t="s">
        <v>44</v>
      </c>
      <c r="Z96">
        <v>4</v>
      </c>
      <c r="AA96" t="str">
        <f t="shared" si="3"/>
        <v>Active</v>
      </c>
      <c r="AB96">
        <f t="shared" si="4"/>
        <v>1949</v>
      </c>
      <c r="AC96">
        <f t="shared" si="5"/>
        <v>77</v>
      </c>
      <c r="AD96" t="str" cm="1">
        <f t="array" ref="AD96">_xlfn.IFS(AB96&lt;1965,"Baby Boomers",AB96&lt;1981,"Gen X",AB96&lt;1997,"Millenial",TRUE,("Gen Z"))</f>
        <v>Baby Boomers</v>
      </c>
    </row>
    <row r="97" spans="1:30" x14ac:dyDescent="0.25">
      <c r="A97" t="s">
        <v>13298</v>
      </c>
      <c r="B97" t="s">
        <v>545</v>
      </c>
      <c r="C97" t="s">
        <v>546</v>
      </c>
      <c r="D97" s="2">
        <v>43892</v>
      </c>
      <c r="E97" s="2" t="s">
        <v>10301</v>
      </c>
      <c r="F97" t="s">
        <v>58</v>
      </c>
      <c r="G97" t="s">
        <v>547</v>
      </c>
      <c r="H97" t="s">
        <v>548</v>
      </c>
      <c r="I97" t="s">
        <v>88</v>
      </c>
      <c r="J97" t="s">
        <v>32</v>
      </c>
      <c r="K97" t="s">
        <v>62</v>
      </c>
      <c r="L97" t="s">
        <v>34</v>
      </c>
      <c r="M97" t="s">
        <v>51</v>
      </c>
      <c r="N97" t="s">
        <v>36</v>
      </c>
      <c r="O97" t="s">
        <v>10301</v>
      </c>
      <c r="P97" t="s">
        <v>64</v>
      </c>
      <c r="Q97" t="s">
        <v>147</v>
      </c>
      <c r="R97" s="2">
        <v>30601</v>
      </c>
      <c r="S97" t="s">
        <v>155</v>
      </c>
      <c r="T97" t="s">
        <v>149</v>
      </c>
      <c r="U97" t="s">
        <v>41</v>
      </c>
      <c r="V97" t="s">
        <v>10401</v>
      </c>
      <c r="W97" t="s">
        <v>73</v>
      </c>
      <c r="X97" t="s">
        <v>74</v>
      </c>
      <c r="Y97" t="s">
        <v>44</v>
      </c>
      <c r="Z97">
        <v>1</v>
      </c>
      <c r="AA97" t="str">
        <f t="shared" si="3"/>
        <v>Active</v>
      </c>
      <c r="AB97">
        <f t="shared" si="4"/>
        <v>1983</v>
      </c>
      <c r="AC97">
        <f t="shared" si="5"/>
        <v>42</v>
      </c>
      <c r="AD97" t="str" cm="1">
        <f t="array" ref="AD97">_xlfn.IFS(AB97&lt;1965,"Baby Boomers",AB97&lt;1981,"Gen X",AB97&lt;1997,"Millenial",TRUE,("Gen Z"))</f>
        <v>Millenial</v>
      </c>
    </row>
    <row r="98" spans="1:30" x14ac:dyDescent="0.25">
      <c r="A98" t="s">
        <v>13299</v>
      </c>
      <c r="B98" t="s">
        <v>549</v>
      </c>
      <c r="C98" t="s">
        <v>550</v>
      </c>
      <c r="D98" s="2">
        <v>44372</v>
      </c>
      <c r="E98" s="2">
        <v>44798</v>
      </c>
      <c r="F98" t="s">
        <v>58</v>
      </c>
      <c r="G98" t="s">
        <v>551</v>
      </c>
      <c r="H98" t="s">
        <v>552</v>
      </c>
      <c r="I98" t="s">
        <v>31</v>
      </c>
      <c r="J98" t="s">
        <v>32</v>
      </c>
      <c r="K98" t="s">
        <v>62</v>
      </c>
      <c r="L98" t="s">
        <v>50</v>
      </c>
      <c r="M98" t="s">
        <v>35</v>
      </c>
      <c r="N98" t="s">
        <v>125</v>
      </c>
      <c r="O98" t="s">
        <v>553</v>
      </c>
      <c r="P98" t="s">
        <v>64</v>
      </c>
      <c r="Q98" t="s">
        <v>80</v>
      </c>
      <c r="R98" s="2">
        <v>28843</v>
      </c>
      <c r="S98" t="s">
        <v>155</v>
      </c>
      <c r="T98" t="s">
        <v>82</v>
      </c>
      <c r="U98" t="s">
        <v>41</v>
      </c>
      <c r="V98" t="s">
        <v>10402</v>
      </c>
      <c r="W98" t="s">
        <v>73</v>
      </c>
      <c r="X98" t="s">
        <v>74</v>
      </c>
      <c r="Y98" t="s">
        <v>44</v>
      </c>
      <c r="Z98">
        <v>2</v>
      </c>
      <c r="AA98" t="str">
        <f t="shared" si="3"/>
        <v>Non-Active</v>
      </c>
      <c r="AB98">
        <f t="shared" si="4"/>
        <v>1978</v>
      </c>
      <c r="AC98">
        <f t="shared" si="5"/>
        <v>47</v>
      </c>
      <c r="AD98" t="str" cm="1">
        <f t="array" ref="AD98">_xlfn.IFS(AB98&lt;1965,"Baby Boomers",AB98&lt;1981,"Gen X",AB98&lt;1997,"Millenial",TRUE,("Gen Z"))</f>
        <v>Gen X</v>
      </c>
    </row>
    <row r="99" spans="1:30" x14ac:dyDescent="0.25">
      <c r="A99" t="s">
        <v>13300</v>
      </c>
      <c r="B99" t="s">
        <v>554</v>
      </c>
      <c r="C99" t="s">
        <v>555</v>
      </c>
      <c r="D99" s="2">
        <v>44403</v>
      </c>
      <c r="E99" s="2">
        <v>44685</v>
      </c>
      <c r="F99" t="s">
        <v>58</v>
      </c>
      <c r="G99" t="s">
        <v>556</v>
      </c>
      <c r="H99" t="s">
        <v>557</v>
      </c>
      <c r="I99" t="s">
        <v>49</v>
      </c>
      <c r="J99" t="s">
        <v>197</v>
      </c>
      <c r="K99" t="s">
        <v>33</v>
      </c>
      <c r="L99" t="s">
        <v>63</v>
      </c>
      <c r="M99" t="s">
        <v>62</v>
      </c>
      <c r="N99" t="s">
        <v>125</v>
      </c>
      <c r="O99" t="s">
        <v>558</v>
      </c>
      <c r="P99" t="s">
        <v>64</v>
      </c>
      <c r="Q99" t="s">
        <v>89</v>
      </c>
      <c r="R99" s="2">
        <v>36475</v>
      </c>
      <c r="S99" t="s">
        <v>119</v>
      </c>
      <c r="T99" t="s">
        <v>82</v>
      </c>
      <c r="U99" t="s">
        <v>54</v>
      </c>
      <c r="V99" t="s">
        <v>10403</v>
      </c>
      <c r="W99" t="s">
        <v>127</v>
      </c>
      <c r="X99" t="s">
        <v>103</v>
      </c>
      <c r="Y99" t="s">
        <v>44</v>
      </c>
      <c r="Z99">
        <v>2</v>
      </c>
      <c r="AA99" t="str">
        <f t="shared" si="3"/>
        <v>Non-Active</v>
      </c>
      <c r="AB99">
        <f t="shared" si="4"/>
        <v>1999</v>
      </c>
      <c r="AC99">
        <f t="shared" si="5"/>
        <v>26</v>
      </c>
      <c r="AD99" t="str" cm="1">
        <f t="array" ref="AD99">_xlfn.IFS(AB99&lt;1965,"Baby Boomers",AB99&lt;1981,"Gen X",AB99&lt;1997,"Millenial",TRUE,("Gen Z"))</f>
        <v>Gen Z</v>
      </c>
    </row>
    <row r="100" spans="1:30" x14ac:dyDescent="0.25">
      <c r="A100" t="s">
        <v>13301</v>
      </c>
      <c r="B100" t="s">
        <v>292</v>
      </c>
      <c r="C100" t="s">
        <v>559</v>
      </c>
      <c r="D100" s="2">
        <v>44745</v>
      </c>
      <c r="E100" s="2">
        <v>44936</v>
      </c>
      <c r="F100" t="s">
        <v>58</v>
      </c>
      <c r="G100" t="s">
        <v>560</v>
      </c>
      <c r="H100" t="s">
        <v>561</v>
      </c>
      <c r="I100" t="s">
        <v>138</v>
      </c>
      <c r="J100" t="s">
        <v>197</v>
      </c>
      <c r="K100" t="s">
        <v>33</v>
      </c>
      <c r="L100" t="s">
        <v>63</v>
      </c>
      <c r="M100" t="s">
        <v>35</v>
      </c>
      <c r="N100" t="s">
        <v>139</v>
      </c>
      <c r="O100" t="s">
        <v>562</v>
      </c>
      <c r="P100" t="s">
        <v>64</v>
      </c>
      <c r="Q100" t="s">
        <v>80</v>
      </c>
      <c r="R100" s="2">
        <v>24501</v>
      </c>
      <c r="S100" t="s">
        <v>119</v>
      </c>
      <c r="T100" t="s">
        <v>225</v>
      </c>
      <c r="U100" t="s">
        <v>54</v>
      </c>
      <c r="V100" t="s">
        <v>10404</v>
      </c>
      <c r="W100" t="s">
        <v>55</v>
      </c>
      <c r="X100" t="s">
        <v>74</v>
      </c>
      <c r="Y100" t="s">
        <v>44</v>
      </c>
      <c r="Z100">
        <v>2</v>
      </c>
      <c r="AA100" t="str">
        <f t="shared" si="3"/>
        <v>Non-Active</v>
      </c>
      <c r="AB100">
        <f t="shared" si="4"/>
        <v>1967</v>
      </c>
      <c r="AC100">
        <f t="shared" si="5"/>
        <v>59</v>
      </c>
      <c r="AD100" t="str" cm="1">
        <f t="array" ref="AD100">_xlfn.IFS(AB100&lt;1965,"Baby Boomers",AB100&lt;1981,"Gen X",AB100&lt;1997,"Millenial",TRUE,("Gen Z"))</f>
        <v>Gen X</v>
      </c>
    </row>
    <row r="101" spans="1:30" x14ac:dyDescent="0.25">
      <c r="A101" t="s">
        <v>13302</v>
      </c>
      <c r="B101" t="s">
        <v>563</v>
      </c>
      <c r="C101" t="s">
        <v>564</v>
      </c>
      <c r="D101" s="2">
        <v>44819</v>
      </c>
      <c r="E101" s="2" t="s">
        <v>10301</v>
      </c>
      <c r="F101" t="s">
        <v>58</v>
      </c>
      <c r="G101" t="s">
        <v>10405</v>
      </c>
      <c r="H101" t="s">
        <v>566</v>
      </c>
      <c r="I101" t="s">
        <v>117</v>
      </c>
      <c r="J101" t="s">
        <v>32</v>
      </c>
      <c r="K101" t="s">
        <v>62</v>
      </c>
      <c r="L101" t="s">
        <v>63</v>
      </c>
      <c r="M101" t="s">
        <v>62</v>
      </c>
      <c r="N101" t="s">
        <v>36</v>
      </c>
      <c r="O101" t="s">
        <v>10301</v>
      </c>
      <c r="P101" t="s">
        <v>64</v>
      </c>
      <c r="Q101" t="s">
        <v>80</v>
      </c>
      <c r="R101" s="2">
        <v>17683</v>
      </c>
      <c r="S101" t="s">
        <v>119</v>
      </c>
      <c r="T101" t="s">
        <v>225</v>
      </c>
      <c r="U101" t="s">
        <v>54</v>
      </c>
      <c r="V101" t="s">
        <v>10406</v>
      </c>
      <c r="W101" t="s">
        <v>42</v>
      </c>
      <c r="X101" t="s">
        <v>43</v>
      </c>
      <c r="Y101" t="s">
        <v>44</v>
      </c>
      <c r="Z101">
        <v>4</v>
      </c>
      <c r="AA101" t="str">
        <f t="shared" si="3"/>
        <v>Active</v>
      </c>
      <c r="AB101">
        <f t="shared" si="4"/>
        <v>1948</v>
      </c>
      <c r="AC101">
        <f t="shared" si="5"/>
        <v>77</v>
      </c>
      <c r="AD101" t="str" cm="1">
        <f t="array" ref="AD101">_xlfn.IFS(AB101&lt;1965,"Baby Boomers",AB101&lt;1981,"Gen X",AB101&lt;1997,"Millenial",TRUE,("Gen Z"))</f>
        <v>Baby Boomers</v>
      </c>
    </row>
    <row r="102" spans="1:30" x14ac:dyDescent="0.25">
      <c r="A102" t="s">
        <v>13303</v>
      </c>
      <c r="B102" t="s">
        <v>567</v>
      </c>
      <c r="C102" t="s">
        <v>568</v>
      </c>
      <c r="D102" s="2">
        <v>43952</v>
      </c>
      <c r="E102" s="2">
        <v>44252</v>
      </c>
      <c r="F102" t="s">
        <v>58</v>
      </c>
      <c r="G102" t="s">
        <v>569</v>
      </c>
      <c r="H102" t="s">
        <v>570</v>
      </c>
      <c r="I102" t="s">
        <v>61</v>
      </c>
      <c r="J102" t="s">
        <v>32</v>
      </c>
      <c r="K102" t="s">
        <v>62</v>
      </c>
      <c r="L102" t="s">
        <v>63</v>
      </c>
      <c r="M102" t="s">
        <v>35</v>
      </c>
      <c r="N102" t="s">
        <v>139</v>
      </c>
      <c r="O102" t="s">
        <v>571</v>
      </c>
      <c r="P102" t="s">
        <v>64</v>
      </c>
      <c r="Q102" t="s">
        <v>52</v>
      </c>
      <c r="R102" s="2">
        <v>27317</v>
      </c>
      <c r="S102" t="s">
        <v>148</v>
      </c>
      <c r="T102" t="s">
        <v>162</v>
      </c>
      <c r="U102" t="s">
        <v>54</v>
      </c>
      <c r="V102" t="s">
        <v>10407</v>
      </c>
      <c r="W102" t="s">
        <v>92</v>
      </c>
      <c r="X102" t="s">
        <v>83</v>
      </c>
      <c r="Y102" t="s">
        <v>44</v>
      </c>
      <c r="Z102">
        <v>1</v>
      </c>
      <c r="AA102" t="str">
        <f t="shared" si="3"/>
        <v>Non-Active</v>
      </c>
      <c r="AB102">
        <f t="shared" si="4"/>
        <v>1974</v>
      </c>
      <c r="AC102">
        <f t="shared" si="5"/>
        <v>51</v>
      </c>
      <c r="AD102" t="str" cm="1">
        <f t="array" ref="AD102">_xlfn.IFS(AB102&lt;1965,"Baby Boomers",AB102&lt;1981,"Gen X",AB102&lt;1997,"Millenial",TRUE,("Gen Z"))</f>
        <v>Gen X</v>
      </c>
    </row>
    <row r="103" spans="1:30" x14ac:dyDescent="0.25">
      <c r="A103" t="s">
        <v>13304</v>
      </c>
      <c r="B103" t="s">
        <v>572</v>
      </c>
      <c r="C103" t="s">
        <v>573</v>
      </c>
      <c r="D103" s="2">
        <v>44847</v>
      </c>
      <c r="E103" s="2" t="s">
        <v>10301</v>
      </c>
      <c r="F103" t="s">
        <v>58</v>
      </c>
      <c r="G103" t="s">
        <v>574</v>
      </c>
      <c r="H103" t="s">
        <v>575</v>
      </c>
      <c r="I103" t="s">
        <v>167</v>
      </c>
      <c r="J103" t="s">
        <v>32</v>
      </c>
      <c r="K103" t="s">
        <v>62</v>
      </c>
      <c r="L103" t="s">
        <v>34</v>
      </c>
      <c r="M103" t="s">
        <v>51</v>
      </c>
      <c r="N103" t="s">
        <v>36</v>
      </c>
      <c r="O103" t="s">
        <v>10301</v>
      </c>
      <c r="P103" t="s">
        <v>64</v>
      </c>
      <c r="Q103" t="s">
        <v>38</v>
      </c>
      <c r="R103" s="2">
        <v>33585</v>
      </c>
      <c r="S103" t="s">
        <v>148</v>
      </c>
      <c r="T103" t="s">
        <v>40</v>
      </c>
      <c r="U103" t="s">
        <v>54</v>
      </c>
      <c r="V103" t="s">
        <v>10408</v>
      </c>
      <c r="W103" t="s">
        <v>55</v>
      </c>
      <c r="X103" t="s">
        <v>43</v>
      </c>
      <c r="Y103" t="s">
        <v>44</v>
      </c>
      <c r="Z103">
        <v>2</v>
      </c>
      <c r="AA103" t="str">
        <f t="shared" si="3"/>
        <v>Active</v>
      </c>
      <c r="AB103">
        <f t="shared" si="4"/>
        <v>1991</v>
      </c>
      <c r="AC103">
        <f t="shared" si="5"/>
        <v>34</v>
      </c>
      <c r="AD103" t="str" cm="1">
        <f t="array" ref="AD103">_xlfn.IFS(AB103&lt;1965,"Baby Boomers",AB103&lt;1981,"Gen X",AB103&lt;1997,"Millenial",TRUE,("Gen Z"))</f>
        <v>Millenial</v>
      </c>
    </row>
    <row r="104" spans="1:30" x14ac:dyDescent="0.25">
      <c r="A104" t="s">
        <v>13305</v>
      </c>
      <c r="B104" t="s">
        <v>576</v>
      </c>
      <c r="C104" t="s">
        <v>577</v>
      </c>
      <c r="D104" s="2">
        <v>43833</v>
      </c>
      <c r="E104" s="2">
        <v>44067</v>
      </c>
      <c r="F104" t="s">
        <v>58</v>
      </c>
      <c r="G104" t="s">
        <v>578</v>
      </c>
      <c r="H104" t="s">
        <v>579</v>
      </c>
      <c r="I104" t="s">
        <v>132</v>
      </c>
      <c r="J104" t="s">
        <v>32</v>
      </c>
      <c r="K104" t="s">
        <v>51</v>
      </c>
      <c r="L104" t="s">
        <v>34</v>
      </c>
      <c r="M104" t="s">
        <v>62</v>
      </c>
      <c r="N104" t="s">
        <v>174</v>
      </c>
      <c r="O104" t="s">
        <v>580</v>
      </c>
      <c r="P104" t="s">
        <v>64</v>
      </c>
      <c r="Q104" t="s">
        <v>89</v>
      </c>
      <c r="R104" s="2">
        <v>34503</v>
      </c>
      <c r="S104" t="s">
        <v>133</v>
      </c>
      <c r="T104" t="s">
        <v>581</v>
      </c>
      <c r="U104" t="s">
        <v>54</v>
      </c>
      <c r="V104" t="s">
        <v>10409</v>
      </c>
      <c r="W104" t="s">
        <v>55</v>
      </c>
      <c r="X104" t="s">
        <v>74</v>
      </c>
      <c r="Y104" t="s">
        <v>44</v>
      </c>
      <c r="Z104">
        <v>2</v>
      </c>
      <c r="AA104" t="str">
        <f t="shared" si="3"/>
        <v>Non-Active</v>
      </c>
      <c r="AB104">
        <f t="shared" si="4"/>
        <v>1994</v>
      </c>
      <c r="AC104">
        <f t="shared" si="5"/>
        <v>31</v>
      </c>
      <c r="AD104" t="str" cm="1">
        <f t="array" ref="AD104">_xlfn.IFS(AB104&lt;1965,"Baby Boomers",AB104&lt;1981,"Gen X",AB104&lt;1997,"Millenial",TRUE,("Gen Z"))</f>
        <v>Millenial</v>
      </c>
    </row>
    <row r="105" spans="1:30" x14ac:dyDescent="0.25">
      <c r="A105" t="s">
        <v>13306</v>
      </c>
      <c r="B105" t="s">
        <v>582</v>
      </c>
      <c r="C105" t="s">
        <v>92</v>
      </c>
      <c r="D105" s="2">
        <v>43782</v>
      </c>
      <c r="E105" s="2" t="s">
        <v>10301</v>
      </c>
      <c r="F105" t="s">
        <v>58</v>
      </c>
      <c r="G105" t="s">
        <v>583</v>
      </c>
      <c r="H105" t="s">
        <v>584</v>
      </c>
      <c r="I105" t="s">
        <v>79</v>
      </c>
      <c r="J105" t="s">
        <v>32</v>
      </c>
      <c r="K105" t="s">
        <v>62</v>
      </c>
      <c r="L105" t="s">
        <v>63</v>
      </c>
      <c r="M105" t="s">
        <v>51</v>
      </c>
      <c r="N105" t="s">
        <v>36</v>
      </c>
      <c r="O105" t="s">
        <v>10301</v>
      </c>
      <c r="P105" t="s">
        <v>64</v>
      </c>
      <c r="Q105" t="s">
        <v>89</v>
      </c>
      <c r="R105" s="2">
        <v>34136</v>
      </c>
      <c r="S105" t="s">
        <v>101</v>
      </c>
      <c r="T105" t="s">
        <v>280</v>
      </c>
      <c r="U105" t="s">
        <v>41</v>
      </c>
      <c r="V105" t="s">
        <v>10410</v>
      </c>
      <c r="W105" t="s">
        <v>92</v>
      </c>
      <c r="X105" t="s">
        <v>43</v>
      </c>
      <c r="Y105" t="s">
        <v>44</v>
      </c>
      <c r="Z105">
        <v>2</v>
      </c>
      <c r="AA105" t="str">
        <f t="shared" si="3"/>
        <v>Active</v>
      </c>
      <c r="AB105">
        <f t="shared" si="4"/>
        <v>1993</v>
      </c>
      <c r="AC105">
        <f t="shared" si="5"/>
        <v>32</v>
      </c>
      <c r="AD105" t="str" cm="1">
        <f t="array" ref="AD105">_xlfn.IFS(AB105&lt;1965,"Baby Boomers",AB105&lt;1981,"Gen X",AB105&lt;1997,"Millenial",TRUE,("Gen Z"))</f>
        <v>Millenial</v>
      </c>
    </row>
    <row r="106" spans="1:30" x14ac:dyDescent="0.25">
      <c r="A106" t="s">
        <v>13307</v>
      </c>
      <c r="B106" t="s">
        <v>585</v>
      </c>
      <c r="C106" t="s">
        <v>586</v>
      </c>
      <c r="D106" s="2">
        <v>45094</v>
      </c>
      <c r="E106" s="2" t="s">
        <v>10301</v>
      </c>
      <c r="F106" t="s">
        <v>58</v>
      </c>
      <c r="G106" t="s">
        <v>587</v>
      </c>
      <c r="H106" t="s">
        <v>588</v>
      </c>
      <c r="I106" t="s">
        <v>97</v>
      </c>
      <c r="J106" t="s">
        <v>32</v>
      </c>
      <c r="K106" t="s">
        <v>62</v>
      </c>
      <c r="L106" t="s">
        <v>34</v>
      </c>
      <c r="M106" t="s">
        <v>62</v>
      </c>
      <c r="N106" t="s">
        <v>36</v>
      </c>
      <c r="O106" t="s">
        <v>10301</v>
      </c>
      <c r="P106" t="s">
        <v>64</v>
      </c>
      <c r="Q106" t="s">
        <v>176</v>
      </c>
      <c r="R106" s="2">
        <v>15844</v>
      </c>
      <c r="S106" t="s">
        <v>101</v>
      </c>
      <c r="T106" t="s">
        <v>418</v>
      </c>
      <c r="U106" t="s">
        <v>54</v>
      </c>
      <c r="V106" t="s">
        <v>10411</v>
      </c>
      <c r="W106" t="s">
        <v>92</v>
      </c>
      <c r="X106" t="s">
        <v>103</v>
      </c>
      <c r="Y106" t="s">
        <v>44</v>
      </c>
      <c r="Z106">
        <v>1</v>
      </c>
      <c r="AA106" t="str">
        <f t="shared" si="3"/>
        <v>Active</v>
      </c>
      <c r="AB106">
        <f t="shared" si="4"/>
        <v>1943</v>
      </c>
      <c r="AC106">
        <f t="shared" si="5"/>
        <v>82</v>
      </c>
      <c r="AD106" t="str" cm="1">
        <f t="array" ref="AD106">_xlfn.IFS(AB106&lt;1965,"Baby Boomers",AB106&lt;1981,"Gen X",AB106&lt;1997,"Millenial",TRUE,("Gen Z"))</f>
        <v>Baby Boomers</v>
      </c>
    </row>
    <row r="107" spans="1:30" x14ac:dyDescent="0.25">
      <c r="A107" t="s">
        <v>13308</v>
      </c>
      <c r="B107" t="s">
        <v>589</v>
      </c>
      <c r="C107" t="s">
        <v>590</v>
      </c>
      <c r="D107" s="2">
        <v>44483</v>
      </c>
      <c r="E107" s="2" t="s">
        <v>10301</v>
      </c>
      <c r="F107" t="s">
        <v>58</v>
      </c>
      <c r="G107" t="s">
        <v>591</v>
      </c>
      <c r="H107" t="s">
        <v>592</v>
      </c>
      <c r="I107" t="s">
        <v>49</v>
      </c>
      <c r="J107" t="s">
        <v>32</v>
      </c>
      <c r="K107" t="s">
        <v>51</v>
      </c>
      <c r="L107" t="s">
        <v>63</v>
      </c>
      <c r="M107" t="s">
        <v>62</v>
      </c>
      <c r="N107" t="s">
        <v>36</v>
      </c>
      <c r="O107" t="s">
        <v>10301</v>
      </c>
      <c r="P107" t="s">
        <v>10319</v>
      </c>
      <c r="Q107" t="s">
        <v>593</v>
      </c>
      <c r="R107" s="2">
        <v>24438</v>
      </c>
      <c r="S107" t="s">
        <v>111</v>
      </c>
      <c r="T107" t="s">
        <v>102</v>
      </c>
      <c r="U107" t="s">
        <v>41</v>
      </c>
      <c r="V107" t="s">
        <v>10412</v>
      </c>
      <c r="W107" t="s">
        <v>92</v>
      </c>
      <c r="X107" t="s">
        <v>43</v>
      </c>
      <c r="Y107" t="s">
        <v>44</v>
      </c>
      <c r="Z107">
        <v>1</v>
      </c>
      <c r="AA107" t="str">
        <f t="shared" si="3"/>
        <v>Active</v>
      </c>
      <c r="AB107">
        <f t="shared" si="4"/>
        <v>1966</v>
      </c>
      <c r="AC107">
        <f t="shared" si="5"/>
        <v>59</v>
      </c>
      <c r="AD107" t="str" cm="1">
        <f t="array" ref="AD107">_xlfn.IFS(AB107&lt;1965,"Baby Boomers",AB107&lt;1981,"Gen X",AB107&lt;1997,"Millenial",TRUE,("Gen Z"))</f>
        <v>Gen X</v>
      </c>
    </row>
    <row r="108" spans="1:30" x14ac:dyDescent="0.25">
      <c r="A108" t="s">
        <v>13309</v>
      </c>
      <c r="B108" t="s">
        <v>594</v>
      </c>
      <c r="C108" t="s">
        <v>595</v>
      </c>
      <c r="D108" s="2">
        <v>44348</v>
      </c>
      <c r="E108" s="2">
        <v>45123</v>
      </c>
      <c r="F108" t="s">
        <v>58</v>
      </c>
      <c r="G108" t="s">
        <v>596</v>
      </c>
      <c r="H108" t="s">
        <v>597</v>
      </c>
      <c r="I108" t="s">
        <v>138</v>
      </c>
      <c r="J108" t="s">
        <v>32</v>
      </c>
      <c r="K108" t="s">
        <v>33</v>
      </c>
      <c r="L108" t="s">
        <v>63</v>
      </c>
      <c r="M108" t="s">
        <v>62</v>
      </c>
      <c r="N108" t="s">
        <v>174</v>
      </c>
      <c r="O108" t="s">
        <v>598</v>
      </c>
      <c r="P108" t="s">
        <v>64</v>
      </c>
      <c r="Q108" t="s">
        <v>65</v>
      </c>
      <c r="R108" s="2">
        <v>24423</v>
      </c>
      <c r="S108" t="s">
        <v>71</v>
      </c>
      <c r="T108" t="s">
        <v>394</v>
      </c>
      <c r="U108" t="s">
        <v>54</v>
      </c>
      <c r="V108" t="s">
        <v>10413</v>
      </c>
      <c r="W108" t="s">
        <v>42</v>
      </c>
      <c r="X108" t="s">
        <v>83</v>
      </c>
      <c r="Y108" t="s">
        <v>44</v>
      </c>
      <c r="Z108">
        <v>2</v>
      </c>
      <c r="AA108" t="str">
        <f t="shared" si="3"/>
        <v>Non-Active</v>
      </c>
      <c r="AB108">
        <f t="shared" si="4"/>
        <v>1966</v>
      </c>
      <c r="AC108">
        <f t="shared" si="5"/>
        <v>59</v>
      </c>
      <c r="AD108" t="str" cm="1">
        <f t="array" ref="AD108">_xlfn.IFS(AB108&lt;1965,"Baby Boomers",AB108&lt;1981,"Gen X",AB108&lt;1997,"Millenial",TRUE,("Gen Z"))</f>
        <v>Gen X</v>
      </c>
    </row>
    <row r="109" spans="1:30" x14ac:dyDescent="0.25">
      <c r="A109" t="s">
        <v>13310</v>
      </c>
      <c r="B109" t="s">
        <v>599</v>
      </c>
      <c r="C109" t="s">
        <v>600</v>
      </c>
      <c r="D109" s="2">
        <v>43357</v>
      </c>
      <c r="E109" s="2" t="s">
        <v>10301</v>
      </c>
      <c r="F109" t="s">
        <v>58</v>
      </c>
      <c r="G109" t="s">
        <v>601</v>
      </c>
      <c r="H109" t="s">
        <v>602</v>
      </c>
      <c r="I109" t="s">
        <v>79</v>
      </c>
      <c r="J109" t="s">
        <v>32</v>
      </c>
      <c r="K109" t="s">
        <v>62</v>
      </c>
      <c r="L109" t="s">
        <v>50</v>
      </c>
      <c r="M109" t="s">
        <v>62</v>
      </c>
      <c r="N109" t="s">
        <v>36</v>
      </c>
      <c r="O109" t="s">
        <v>10301</v>
      </c>
      <c r="P109" t="s">
        <v>64</v>
      </c>
      <c r="Q109" t="s">
        <v>110</v>
      </c>
      <c r="R109" s="2">
        <v>21778</v>
      </c>
      <c r="S109" t="s">
        <v>155</v>
      </c>
      <c r="T109" t="s">
        <v>112</v>
      </c>
      <c r="U109" t="s">
        <v>41</v>
      </c>
      <c r="V109" t="s">
        <v>10414</v>
      </c>
      <c r="W109" t="s">
        <v>127</v>
      </c>
      <c r="X109" t="s">
        <v>74</v>
      </c>
      <c r="Y109" t="s">
        <v>44</v>
      </c>
      <c r="Z109">
        <v>4</v>
      </c>
      <c r="AA109" t="str">
        <f t="shared" si="3"/>
        <v>Active</v>
      </c>
      <c r="AB109">
        <f t="shared" si="4"/>
        <v>1959</v>
      </c>
      <c r="AC109">
        <f t="shared" si="5"/>
        <v>66</v>
      </c>
      <c r="AD109" t="str" cm="1">
        <f t="array" ref="AD109">_xlfn.IFS(AB109&lt;1965,"Baby Boomers",AB109&lt;1981,"Gen X",AB109&lt;1997,"Millenial",TRUE,("Gen Z"))</f>
        <v>Baby Boomers</v>
      </c>
    </row>
    <row r="110" spans="1:30" x14ac:dyDescent="0.25">
      <c r="A110" t="s">
        <v>13311</v>
      </c>
      <c r="B110" t="s">
        <v>603</v>
      </c>
      <c r="C110" t="s">
        <v>604</v>
      </c>
      <c r="D110" s="2">
        <v>43445</v>
      </c>
      <c r="E110" s="2">
        <v>44714</v>
      </c>
      <c r="F110" t="s">
        <v>58</v>
      </c>
      <c r="G110" t="s">
        <v>605</v>
      </c>
      <c r="H110" t="s">
        <v>606</v>
      </c>
      <c r="I110" t="s">
        <v>167</v>
      </c>
      <c r="J110" t="s">
        <v>32</v>
      </c>
      <c r="K110" t="s">
        <v>62</v>
      </c>
      <c r="L110" t="s">
        <v>50</v>
      </c>
      <c r="M110" t="s">
        <v>35</v>
      </c>
      <c r="N110" t="s">
        <v>139</v>
      </c>
      <c r="O110" t="s">
        <v>607</v>
      </c>
      <c r="P110" t="s">
        <v>64</v>
      </c>
      <c r="Q110" t="s">
        <v>230</v>
      </c>
      <c r="R110" s="2">
        <v>34367</v>
      </c>
      <c r="S110" t="s">
        <v>155</v>
      </c>
      <c r="T110" t="s">
        <v>112</v>
      </c>
      <c r="U110" t="s">
        <v>41</v>
      </c>
      <c r="V110" t="s">
        <v>10415</v>
      </c>
      <c r="W110" t="s">
        <v>92</v>
      </c>
      <c r="X110" t="s">
        <v>74</v>
      </c>
      <c r="Y110" t="s">
        <v>44</v>
      </c>
      <c r="Z110">
        <v>4</v>
      </c>
      <c r="AA110" t="str">
        <f t="shared" si="3"/>
        <v>Non-Active</v>
      </c>
      <c r="AB110">
        <f t="shared" si="4"/>
        <v>1994</v>
      </c>
      <c r="AC110">
        <f t="shared" si="5"/>
        <v>32</v>
      </c>
      <c r="AD110" t="str" cm="1">
        <f t="array" ref="AD110">_xlfn.IFS(AB110&lt;1965,"Baby Boomers",AB110&lt;1981,"Gen X",AB110&lt;1997,"Millenial",TRUE,("Gen Z"))</f>
        <v>Millenial</v>
      </c>
    </row>
    <row r="111" spans="1:30" x14ac:dyDescent="0.25">
      <c r="A111" t="s">
        <v>13312</v>
      </c>
      <c r="B111" t="s">
        <v>608</v>
      </c>
      <c r="C111" t="s">
        <v>609</v>
      </c>
      <c r="D111" s="2">
        <v>44779</v>
      </c>
      <c r="E111" s="2" t="s">
        <v>10301</v>
      </c>
      <c r="F111" t="s">
        <v>58</v>
      </c>
      <c r="G111" t="s">
        <v>610</v>
      </c>
      <c r="H111" t="s">
        <v>611</v>
      </c>
      <c r="I111" t="s">
        <v>97</v>
      </c>
      <c r="J111" t="s">
        <v>32</v>
      </c>
      <c r="K111" t="s">
        <v>33</v>
      </c>
      <c r="L111" t="s">
        <v>34</v>
      </c>
      <c r="M111" t="s">
        <v>35</v>
      </c>
      <c r="N111" t="s">
        <v>36</v>
      </c>
      <c r="O111" t="s">
        <v>10301</v>
      </c>
      <c r="P111" t="s">
        <v>64</v>
      </c>
      <c r="Q111" t="s">
        <v>65</v>
      </c>
      <c r="R111" s="2">
        <v>32510</v>
      </c>
      <c r="S111" t="s">
        <v>141</v>
      </c>
      <c r="T111" t="s">
        <v>612</v>
      </c>
      <c r="U111" t="s">
        <v>41</v>
      </c>
      <c r="V111" t="s">
        <v>10416</v>
      </c>
      <c r="W111" t="s">
        <v>92</v>
      </c>
      <c r="X111" t="s">
        <v>74</v>
      </c>
      <c r="Y111" t="s">
        <v>44</v>
      </c>
      <c r="Z111">
        <v>2</v>
      </c>
      <c r="AA111" t="str">
        <f t="shared" si="3"/>
        <v>Active</v>
      </c>
      <c r="AB111">
        <f t="shared" si="4"/>
        <v>1989</v>
      </c>
      <c r="AC111">
        <f t="shared" si="5"/>
        <v>37</v>
      </c>
      <c r="AD111" t="str" cm="1">
        <f t="array" ref="AD111">_xlfn.IFS(AB111&lt;1965,"Baby Boomers",AB111&lt;1981,"Gen X",AB111&lt;1997,"Millenial",TRUE,("Gen Z"))</f>
        <v>Millenial</v>
      </c>
    </row>
    <row r="112" spans="1:30" x14ac:dyDescent="0.25">
      <c r="A112" t="s">
        <v>13313</v>
      </c>
      <c r="B112" t="s">
        <v>613</v>
      </c>
      <c r="C112" t="s">
        <v>604</v>
      </c>
      <c r="D112" s="2">
        <v>44709</v>
      </c>
      <c r="E112" s="2">
        <v>44981</v>
      </c>
      <c r="F112" t="s">
        <v>58</v>
      </c>
      <c r="G112" t="s">
        <v>614</v>
      </c>
      <c r="H112" t="s">
        <v>615</v>
      </c>
      <c r="I112" t="s">
        <v>117</v>
      </c>
      <c r="J112" t="s">
        <v>197</v>
      </c>
      <c r="K112" t="s">
        <v>33</v>
      </c>
      <c r="L112" t="s">
        <v>34</v>
      </c>
      <c r="M112" t="s">
        <v>51</v>
      </c>
      <c r="N112" t="s">
        <v>139</v>
      </c>
      <c r="O112" t="s">
        <v>616</v>
      </c>
      <c r="P112" t="s">
        <v>64</v>
      </c>
      <c r="Q112" t="s">
        <v>89</v>
      </c>
      <c r="R112" s="2">
        <v>19916</v>
      </c>
      <c r="S112" t="s">
        <v>119</v>
      </c>
      <c r="T112" t="s">
        <v>225</v>
      </c>
      <c r="U112" t="s">
        <v>54</v>
      </c>
      <c r="V112" t="s">
        <v>10417</v>
      </c>
      <c r="W112" t="s">
        <v>55</v>
      </c>
      <c r="X112" t="s">
        <v>83</v>
      </c>
      <c r="Y112" t="s">
        <v>44</v>
      </c>
      <c r="Z112">
        <v>2</v>
      </c>
      <c r="AA112" t="str">
        <f t="shared" si="3"/>
        <v>Non-Active</v>
      </c>
      <c r="AB112">
        <f t="shared" si="4"/>
        <v>1954</v>
      </c>
      <c r="AC112">
        <f t="shared" si="5"/>
        <v>71</v>
      </c>
      <c r="AD112" t="str" cm="1">
        <f t="array" ref="AD112">_xlfn.IFS(AB112&lt;1965,"Baby Boomers",AB112&lt;1981,"Gen X",AB112&lt;1997,"Millenial",TRUE,("Gen Z"))</f>
        <v>Baby Boomers</v>
      </c>
    </row>
    <row r="113" spans="1:30" x14ac:dyDescent="0.25">
      <c r="A113" t="s">
        <v>13314</v>
      </c>
      <c r="B113" t="s">
        <v>617</v>
      </c>
      <c r="C113" t="s">
        <v>618</v>
      </c>
      <c r="D113" s="2">
        <v>43632</v>
      </c>
      <c r="E113" s="2">
        <v>44625</v>
      </c>
      <c r="F113" t="s">
        <v>58</v>
      </c>
      <c r="G113" t="s">
        <v>619</v>
      </c>
      <c r="H113" t="s">
        <v>620</v>
      </c>
      <c r="I113" t="s">
        <v>61</v>
      </c>
      <c r="J113" t="s">
        <v>197</v>
      </c>
      <c r="K113" t="s">
        <v>51</v>
      </c>
      <c r="L113" t="s">
        <v>34</v>
      </c>
      <c r="M113" t="s">
        <v>51</v>
      </c>
      <c r="N113" t="s">
        <v>125</v>
      </c>
      <c r="O113" t="s">
        <v>621</v>
      </c>
      <c r="P113" t="s">
        <v>64</v>
      </c>
      <c r="Q113" t="s">
        <v>230</v>
      </c>
      <c r="R113" s="2">
        <v>21791</v>
      </c>
      <c r="S113" t="s">
        <v>119</v>
      </c>
      <c r="T113" t="s">
        <v>112</v>
      </c>
      <c r="U113" t="s">
        <v>54</v>
      </c>
      <c r="V113" t="s">
        <v>10418</v>
      </c>
      <c r="W113" t="s">
        <v>127</v>
      </c>
      <c r="X113" t="s">
        <v>43</v>
      </c>
      <c r="Y113" t="s">
        <v>44</v>
      </c>
      <c r="Z113">
        <v>2</v>
      </c>
      <c r="AA113" t="str">
        <f t="shared" si="3"/>
        <v>Non-Active</v>
      </c>
      <c r="AB113">
        <f t="shared" si="4"/>
        <v>1959</v>
      </c>
      <c r="AC113">
        <f t="shared" si="5"/>
        <v>66</v>
      </c>
      <c r="AD113" t="str" cm="1">
        <f t="array" ref="AD113">_xlfn.IFS(AB113&lt;1965,"Baby Boomers",AB113&lt;1981,"Gen X",AB113&lt;1997,"Millenial",TRUE,("Gen Z"))</f>
        <v>Baby Boomers</v>
      </c>
    </row>
    <row r="114" spans="1:30" x14ac:dyDescent="0.25">
      <c r="A114" t="s">
        <v>13315</v>
      </c>
      <c r="B114" t="s">
        <v>622</v>
      </c>
      <c r="C114" t="s">
        <v>623</v>
      </c>
      <c r="D114" s="2">
        <v>43807</v>
      </c>
      <c r="E114" s="2" t="s">
        <v>10301</v>
      </c>
      <c r="F114" t="s">
        <v>58</v>
      </c>
      <c r="G114" t="s">
        <v>624</v>
      </c>
      <c r="H114" t="s">
        <v>625</v>
      </c>
      <c r="I114" t="s">
        <v>88</v>
      </c>
      <c r="J114" t="s">
        <v>32</v>
      </c>
      <c r="K114" t="s">
        <v>62</v>
      </c>
      <c r="L114" t="s">
        <v>34</v>
      </c>
      <c r="M114" t="s">
        <v>35</v>
      </c>
      <c r="N114" t="s">
        <v>36</v>
      </c>
      <c r="O114" t="s">
        <v>10301</v>
      </c>
      <c r="P114" t="s">
        <v>64</v>
      </c>
      <c r="Q114" t="s">
        <v>80</v>
      </c>
      <c r="R114" s="2">
        <v>30647</v>
      </c>
      <c r="S114" t="s">
        <v>148</v>
      </c>
      <c r="T114" t="s">
        <v>225</v>
      </c>
      <c r="U114" t="s">
        <v>54</v>
      </c>
      <c r="V114" t="s">
        <v>10419</v>
      </c>
      <c r="W114" t="s">
        <v>55</v>
      </c>
      <c r="X114" t="s">
        <v>74</v>
      </c>
      <c r="Y114" t="s">
        <v>44</v>
      </c>
      <c r="Z114">
        <v>5</v>
      </c>
      <c r="AA114" t="str">
        <f t="shared" si="3"/>
        <v>Active</v>
      </c>
      <c r="AB114">
        <f t="shared" si="4"/>
        <v>1983</v>
      </c>
      <c r="AC114">
        <f t="shared" si="5"/>
        <v>42</v>
      </c>
      <c r="AD114" t="str" cm="1">
        <f t="array" ref="AD114">_xlfn.IFS(AB114&lt;1965,"Baby Boomers",AB114&lt;1981,"Gen X",AB114&lt;1997,"Millenial",TRUE,("Gen Z"))</f>
        <v>Millenial</v>
      </c>
    </row>
    <row r="115" spans="1:30" x14ac:dyDescent="0.25">
      <c r="A115" t="s">
        <v>13316</v>
      </c>
      <c r="B115" t="s">
        <v>626</v>
      </c>
      <c r="C115" t="s">
        <v>627</v>
      </c>
      <c r="D115" s="2">
        <v>43902</v>
      </c>
      <c r="E115" s="2">
        <v>44843</v>
      </c>
      <c r="F115" t="s">
        <v>58</v>
      </c>
      <c r="G115" t="s">
        <v>628</v>
      </c>
      <c r="H115" t="s">
        <v>629</v>
      </c>
      <c r="I115" t="s">
        <v>31</v>
      </c>
      <c r="J115" t="s">
        <v>32</v>
      </c>
      <c r="K115" t="s">
        <v>62</v>
      </c>
      <c r="L115" t="s">
        <v>63</v>
      </c>
      <c r="M115" t="s">
        <v>51</v>
      </c>
      <c r="N115" t="s">
        <v>139</v>
      </c>
      <c r="O115" t="s">
        <v>630</v>
      </c>
      <c r="P115" t="s">
        <v>64</v>
      </c>
      <c r="Q115" t="s">
        <v>147</v>
      </c>
      <c r="R115" s="2">
        <v>30476</v>
      </c>
      <c r="S115" t="s">
        <v>148</v>
      </c>
      <c r="T115" t="s">
        <v>6</v>
      </c>
      <c r="U115" t="s">
        <v>54</v>
      </c>
      <c r="V115" t="s">
        <v>10420</v>
      </c>
      <c r="W115" t="s">
        <v>42</v>
      </c>
      <c r="X115" t="s">
        <v>43</v>
      </c>
      <c r="Y115" t="s">
        <v>104</v>
      </c>
      <c r="Z115">
        <v>4</v>
      </c>
      <c r="AA115" t="str">
        <f t="shared" si="3"/>
        <v>Non-Active</v>
      </c>
      <c r="AB115">
        <f t="shared" si="4"/>
        <v>1983</v>
      </c>
      <c r="AC115">
        <f t="shared" si="5"/>
        <v>42</v>
      </c>
      <c r="AD115" t="str" cm="1">
        <f t="array" ref="AD115">_xlfn.IFS(AB115&lt;1965,"Baby Boomers",AB115&lt;1981,"Gen X",AB115&lt;1997,"Millenial",TRUE,("Gen Z"))</f>
        <v>Millenial</v>
      </c>
    </row>
    <row r="116" spans="1:30" x14ac:dyDescent="0.25">
      <c r="A116" t="s">
        <v>13317</v>
      </c>
      <c r="B116" t="s">
        <v>631</v>
      </c>
      <c r="C116" t="s">
        <v>632</v>
      </c>
      <c r="D116" s="2">
        <v>43927</v>
      </c>
      <c r="E116" s="2">
        <v>45131</v>
      </c>
      <c r="F116" t="s">
        <v>58</v>
      </c>
      <c r="G116" t="s">
        <v>633</v>
      </c>
      <c r="H116" t="s">
        <v>634</v>
      </c>
      <c r="I116" t="s">
        <v>132</v>
      </c>
      <c r="J116" t="s">
        <v>32</v>
      </c>
      <c r="K116" t="s">
        <v>62</v>
      </c>
      <c r="L116" t="s">
        <v>63</v>
      </c>
      <c r="M116" t="s">
        <v>62</v>
      </c>
      <c r="N116" t="s">
        <v>98</v>
      </c>
      <c r="O116" t="s">
        <v>635</v>
      </c>
      <c r="P116" t="s">
        <v>64</v>
      </c>
      <c r="Q116" t="s">
        <v>89</v>
      </c>
      <c r="R116" s="2">
        <v>33538</v>
      </c>
      <c r="S116" t="s">
        <v>133</v>
      </c>
      <c r="T116" t="s">
        <v>102</v>
      </c>
      <c r="U116" t="s">
        <v>54</v>
      </c>
      <c r="V116" t="s">
        <v>10421</v>
      </c>
      <c r="W116" t="s">
        <v>92</v>
      </c>
      <c r="X116" t="s">
        <v>83</v>
      </c>
      <c r="Y116" t="s">
        <v>104</v>
      </c>
      <c r="Z116">
        <v>2</v>
      </c>
      <c r="AA116" t="str">
        <f t="shared" si="3"/>
        <v>Non-Active</v>
      </c>
      <c r="AB116">
        <f t="shared" si="4"/>
        <v>1991</v>
      </c>
      <c r="AC116">
        <f t="shared" si="5"/>
        <v>34</v>
      </c>
      <c r="AD116" t="str" cm="1">
        <f t="array" ref="AD116">_xlfn.IFS(AB116&lt;1965,"Baby Boomers",AB116&lt;1981,"Gen X",AB116&lt;1997,"Millenial",TRUE,("Gen Z"))</f>
        <v>Millenial</v>
      </c>
    </row>
    <row r="117" spans="1:30" x14ac:dyDescent="0.25">
      <c r="A117" t="s">
        <v>13318</v>
      </c>
      <c r="B117" t="s">
        <v>636</v>
      </c>
      <c r="C117" t="s">
        <v>637</v>
      </c>
      <c r="D117" s="2">
        <v>45031</v>
      </c>
      <c r="E117" s="2" t="s">
        <v>10301</v>
      </c>
      <c r="F117" t="s">
        <v>58</v>
      </c>
      <c r="G117" t="s">
        <v>638</v>
      </c>
      <c r="H117" t="s">
        <v>639</v>
      </c>
      <c r="I117" t="s">
        <v>49</v>
      </c>
      <c r="J117" t="s">
        <v>32</v>
      </c>
      <c r="K117" t="s">
        <v>33</v>
      </c>
      <c r="L117" t="s">
        <v>50</v>
      </c>
      <c r="M117" t="s">
        <v>35</v>
      </c>
      <c r="N117" t="s">
        <v>36</v>
      </c>
      <c r="O117" t="s">
        <v>10301</v>
      </c>
      <c r="P117" t="s">
        <v>64</v>
      </c>
      <c r="Q117" t="s">
        <v>89</v>
      </c>
      <c r="R117" s="2">
        <v>17593</v>
      </c>
      <c r="S117" t="s">
        <v>133</v>
      </c>
      <c r="T117" t="s">
        <v>242</v>
      </c>
      <c r="U117" t="s">
        <v>54</v>
      </c>
      <c r="V117" t="s">
        <v>10422</v>
      </c>
      <c r="W117" t="s">
        <v>42</v>
      </c>
      <c r="X117" t="s">
        <v>83</v>
      </c>
      <c r="Y117" t="s">
        <v>235</v>
      </c>
      <c r="Z117">
        <v>1</v>
      </c>
      <c r="AA117" t="str">
        <f t="shared" si="3"/>
        <v>Active</v>
      </c>
      <c r="AB117">
        <f t="shared" si="4"/>
        <v>1948</v>
      </c>
      <c r="AC117">
        <f t="shared" si="5"/>
        <v>78</v>
      </c>
      <c r="AD117" t="str" cm="1">
        <f t="array" ref="AD117">_xlfn.IFS(AB117&lt;1965,"Baby Boomers",AB117&lt;1981,"Gen X",AB117&lt;1997,"Millenial",TRUE,("Gen Z"))</f>
        <v>Baby Boomers</v>
      </c>
    </row>
    <row r="118" spans="1:30" x14ac:dyDescent="0.25">
      <c r="A118" t="s">
        <v>13319</v>
      </c>
      <c r="B118" t="s">
        <v>640</v>
      </c>
      <c r="C118" t="s">
        <v>641</v>
      </c>
      <c r="D118" s="2">
        <v>44145</v>
      </c>
      <c r="E118" s="2" t="s">
        <v>10301</v>
      </c>
      <c r="F118" t="s">
        <v>58</v>
      </c>
      <c r="G118" t="s">
        <v>642</v>
      </c>
      <c r="H118" t="s">
        <v>643</v>
      </c>
      <c r="I118" t="s">
        <v>138</v>
      </c>
      <c r="J118" t="s">
        <v>32</v>
      </c>
      <c r="K118" t="s">
        <v>51</v>
      </c>
      <c r="L118" t="s">
        <v>50</v>
      </c>
      <c r="M118" t="s">
        <v>35</v>
      </c>
      <c r="N118" t="s">
        <v>36</v>
      </c>
      <c r="O118" t="s">
        <v>10301</v>
      </c>
      <c r="P118" t="s">
        <v>64</v>
      </c>
      <c r="Q118" t="s">
        <v>80</v>
      </c>
      <c r="R118" s="2">
        <v>29635</v>
      </c>
      <c r="S118" t="s">
        <v>101</v>
      </c>
      <c r="T118" t="s">
        <v>82</v>
      </c>
      <c r="U118" t="s">
        <v>41</v>
      </c>
      <c r="V118" t="s">
        <v>10423</v>
      </c>
      <c r="W118" t="s">
        <v>92</v>
      </c>
      <c r="X118" t="s">
        <v>74</v>
      </c>
      <c r="Y118" t="s">
        <v>44</v>
      </c>
      <c r="Z118">
        <v>2</v>
      </c>
      <c r="AA118" t="str">
        <f t="shared" si="3"/>
        <v>Active</v>
      </c>
      <c r="AB118">
        <f t="shared" si="4"/>
        <v>1981</v>
      </c>
      <c r="AC118">
        <f t="shared" si="5"/>
        <v>45</v>
      </c>
      <c r="AD118" t="str" cm="1">
        <f t="array" ref="AD118">_xlfn.IFS(AB118&lt;1965,"Baby Boomers",AB118&lt;1981,"Gen X",AB118&lt;1997,"Millenial",TRUE,("Gen Z"))</f>
        <v>Millenial</v>
      </c>
    </row>
    <row r="119" spans="1:30" x14ac:dyDescent="0.25">
      <c r="A119" t="s">
        <v>13320</v>
      </c>
      <c r="B119" t="s">
        <v>644</v>
      </c>
      <c r="C119" t="s">
        <v>645</v>
      </c>
      <c r="D119" s="2">
        <v>45106</v>
      </c>
      <c r="E119" s="2">
        <v>45116</v>
      </c>
      <c r="F119" t="s">
        <v>58</v>
      </c>
      <c r="G119" t="s">
        <v>646</v>
      </c>
      <c r="H119" t="s">
        <v>647</v>
      </c>
      <c r="I119" t="s">
        <v>79</v>
      </c>
      <c r="J119" t="s">
        <v>32</v>
      </c>
      <c r="K119" t="s">
        <v>33</v>
      </c>
      <c r="L119" t="s">
        <v>50</v>
      </c>
      <c r="M119" t="s">
        <v>35</v>
      </c>
      <c r="N119" t="s">
        <v>139</v>
      </c>
      <c r="O119" t="s">
        <v>648</v>
      </c>
      <c r="P119" t="s">
        <v>64</v>
      </c>
      <c r="Q119" t="s">
        <v>52</v>
      </c>
      <c r="R119" s="2">
        <v>36785</v>
      </c>
      <c r="S119" t="s">
        <v>101</v>
      </c>
      <c r="T119" t="s">
        <v>225</v>
      </c>
      <c r="U119" t="s">
        <v>54</v>
      </c>
      <c r="V119" t="s">
        <v>10424</v>
      </c>
      <c r="W119" t="s">
        <v>127</v>
      </c>
      <c r="X119" t="s">
        <v>74</v>
      </c>
      <c r="Y119" t="s">
        <v>44</v>
      </c>
      <c r="Z119">
        <v>2</v>
      </c>
      <c r="AA119" t="str">
        <f t="shared" si="3"/>
        <v>Non-Active</v>
      </c>
      <c r="AB119">
        <f t="shared" si="4"/>
        <v>2000</v>
      </c>
      <c r="AC119">
        <f t="shared" si="5"/>
        <v>25</v>
      </c>
      <c r="AD119" t="str" cm="1">
        <f t="array" ref="AD119">_xlfn.IFS(AB119&lt;1965,"Baby Boomers",AB119&lt;1981,"Gen X",AB119&lt;1997,"Millenial",TRUE,("Gen Z"))</f>
        <v>Gen Z</v>
      </c>
    </row>
    <row r="120" spans="1:30" x14ac:dyDescent="0.25">
      <c r="A120" t="s">
        <v>13321</v>
      </c>
      <c r="B120" t="s">
        <v>649</v>
      </c>
      <c r="C120" t="s">
        <v>650</v>
      </c>
      <c r="D120" s="2">
        <v>44627</v>
      </c>
      <c r="E120" s="2" t="s">
        <v>10301</v>
      </c>
      <c r="F120" t="s">
        <v>58</v>
      </c>
      <c r="G120" t="s">
        <v>651</v>
      </c>
      <c r="H120" t="s">
        <v>652</v>
      </c>
      <c r="I120" t="s">
        <v>49</v>
      </c>
      <c r="J120" t="s">
        <v>32</v>
      </c>
      <c r="K120" t="s">
        <v>62</v>
      </c>
      <c r="L120" t="s">
        <v>34</v>
      </c>
      <c r="M120" t="s">
        <v>35</v>
      </c>
      <c r="N120" t="s">
        <v>36</v>
      </c>
      <c r="O120" t="s">
        <v>10301</v>
      </c>
      <c r="P120" t="s">
        <v>10319</v>
      </c>
      <c r="Q120" t="s">
        <v>89</v>
      </c>
      <c r="R120" s="2">
        <v>15734</v>
      </c>
      <c r="S120" t="s">
        <v>111</v>
      </c>
      <c r="T120" t="s">
        <v>653</v>
      </c>
      <c r="U120" t="s">
        <v>41</v>
      </c>
      <c r="V120" t="s">
        <v>10425</v>
      </c>
      <c r="W120" t="s">
        <v>92</v>
      </c>
      <c r="X120" t="s">
        <v>43</v>
      </c>
      <c r="Y120" t="s">
        <v>44</v>
      </c>
      <c r="Z120">
        <v>1</v>
      </c>
      <c r="AA120" t="str">
        <f t="shared" si="3"/>
        <v>Active</v>
      </c>
      <c r="AB120">
        <f t="shared" si="4"/>
        <v>1943</v>
      </c>
      <c r="AC120">
        <f t="shared" si="5"/>
        <v>83</v>
      </c>
      <c r="AD120" t="str" cm="1">
        <f t="array" ref="AD120">_xlfn.IFS(AB120&lt;1965,"Baby Boomers",AB120&lt;1981,"Gen X",AB120&lt;1997,"Millenial",TRUE,("Gen Z"))</f>
        <v>Baby Boomers</v>
      </c>
    </row>
    <row r="121" spans="1:30" x14ac:dyDescent="0.25">
      <c r="A121" t="s">
        <v>13322</v>
      </c>
      <c r="B121" t="s">
        <v>654</v>
      </c>
      <c r="C121" t="s">
        <v>655</v>
      </c>
      <c r="D121" s="2">
        <v>44408</v>
      </c>
      <c r="E121" s="2">
        <v>44953</v>
      </c>
      <c r="F121" t="s">
        <v>58</v>
      </c>
      <c r="G121" t="s">
        <v>656</v>
      </c>
      <c r="H121" t="s">
        <v>657</v>
      </c>
      <c r="I121" t="s">
        <v>31</v>
      </c>
      <c r="J121" t="s">
        <v>32</v>
      </c>
      <c r="K121" t="s">
        <v>62</v>
      </c>
      <c r="L121" t="s">
        <v>63</v>
      </c>
      <c r="M121" t="s">
        <v>51</v>
      </c>
      <c r="N121" t="s">
        <v>174</v>
      </c>
      <c r="O121" t="s">
        <v>658</v>
      </c>
      <c r="P121" t="s">
        <v>64</v>
      </c>
      <c r="Q121" t="s">
        <v>80</v>
      </c>
      <c r="R121" s="2">
        <v>29416</v>
      </c>
      <c r="S121" t="s">
        <v>71</v>
      </c>
      <c r="T121" t="s">
        <v>225</v>
      </c>
      <c r="U121" t="s">
        <v>54</v>
      </c>
      <c r="V121" t="s">
        <v>10426</v>
      </c>
      <c r="W121" t="s">
        <v>55</v>
      </c>
      <c r="X121" t="s">
        <v>43</v>
      </c>
      <c r="Y121" t="s">
        <v>104</v>
      </c>
      <c r="Z121">
        <v>1</v>
      </c>
      <c r="AA121" t="str">
        <f t="shared" si="3"/>
        <v>Non-Active</v>
      </c>
      <c r="AB121">
        <f t="shared" si="4"/>
        <v>1980</v>
      </c>
      <c r="AC121">
        <f t="shared" si="5"/>
        <v>45</v>
      </c>
      <c r="AD121" t="str" cm="1">
        <f t="array" ref="AD121">_xlfn.IFS(AB121&lt;1965,"Baby Boomers",AB121&lt;1981,"Gen X",AB121&lt;1997,"Millenial",TRUE,("Gen Z"))</f>
        <v>Gen X</v>
      </c>
    </row>
    <row r="122" spans="1:30" x14ac:dyDescent="0.25">
      <c r="A122" t="s">
        <v>13323</v>
      </c>
      <c r="B122" t="s">
        <v>659</v>
      </c>
      <c r="C122" t="s">
        <v>660</v>
      </c>
      <c r="D122" s="2">
        <v>44581</v>
      </c>
      <c r="E122" s="2" t="s">
        <v>10301</v>
      </c>
      <c r="F122" t="s">
        <v>58</v>
      </c>
      <c r="G122" t="s">
        <v>661</v>
      </c>
      <c r="H122" t="s">
        <v>662</v>
      </c>
      <c r="I122" t="s">
        <v>88</v>
      </c>
      <c r="J122" t="s">
        <v>32</v>
      </c>
      <c r="K122" t="s">
        <v>33</v>
      </c>
      <c r="L122" t="s">
        <v>63</v>
      </c>
      <c r="M122" t="s">
        <v>62</v>
      </c>
      <c r="N122" t="s">
        <v>36</v>
      </c>
      <c r="O122" t="s">
        <v>10301</v>
      </c>
      <c r="P122" t="s">
        <v>64</v>
      </c>
      <c r="Q122" t="s">
        <v>241</v>
      </c>
      <c r="R122" s="2">
        <v>17251</v>
      </c>
      <c r="S122" t="s">
        <v>155</v>
      </c>
      <c r="T122" t="s">
        <v>6</v>
      </c>
      <c r="U122" t="s">
        <v>41</v>
      </c>
      <c r="V122" t="s">
        <v>10427</v>
      </c>
      <c r="W122" t="s">
        <v>73</v>
      </c>
      <c r="X122" t="s">
        <v>83</v>
      </c>
      <c r="Y122" t="s">
        <v>235</v>
      </c>
      <c r="Z122">
        <v>2</v>
      </c>
      <c r="AA122" t="str">
        <f t="shared" si="3"/>
        <v>Active</v>
      </c>
      <c r="AB122">
        <f t="shared" si="4"/>
        <v>1947</v>
      </c>
      <c r="AC122">
        <f t="shared" si="5"/>
        <v>79</v>
      </c>
      <c r="AD122" t="str" cm="1">
        <f t="array" ref="AD122">_xlfn.IFS(AB122&lt;1965,"Baby Boomers",AB122&lt;1981,"Gen X",AB122&lt;1997,"Millenial",TRUE,("Gen Z"))</f>
        <v>Baby Boomers</v>
      </c>
    </row>
    <row r="123" spans="1:30" x14ac:dyDescent="0.25">
      <c r="A123" t="s">
        <v>13324</v>
      </c>
      <c r="B123" t="s">
        <v>663</v>
      </c>
      <c r="C123" t="s">
        <v>664</v>
      </c>
      <c r="D123" s="2">
        <v>44388</v>
      </c>
      <c r="E123" s="2">
        <v>44844</v>
      </c>
      <c r="F123" t="s">
        <v>58</v>
      </c>
      <c r="G123" t="s">
        <v>665</v>
      </c>
      <c r="H123" t="s">
        <v>666</v>
      </c>
      <c r="I123" t="s">
        <v>97</v>
      </c>
      <c r="J123" t="s">
        <v>32</v>
      </c>
      <c r="K123" t="s">
        <v>51</v>
      </c>
      <c r="L123" t="s">
        <v>50</v>
      </c>
      <c r="M123" t="s">
        <v>62</v>
      </c>
      <c r="N123" t="s">
        <v>125</v>
      </c>
      <c r="O123" t="s">
        <v>667</v>
      </c>
      <c r="P123" t="s">
        <v>64</v>
      </c>
      <c r="Q123" t="s">
        <v>80</v>
      </c>
      <c r="R123" s="2">
        <v>23401</v>
      </c>
      <c r="S123" t="s">
        <v>155</v>
      </c>
      <c r="T123" t="s">
        <v>102</v>
      </c>
      <c r="U123" t="s">
        <v>41</v>
      </c>
      <c r="V123" t="s">
        <v>10428</v>
      </c>
      <c r="W123" t="s">
        <v>42</v>
      </c>
      <c r="X123" t="s">
        <v>74</v>
      </c>
      <c r="Y123" t="s">
        <v>44</v>
      </c>
      <c r="Z123">
        <v>1</v>
      </c>
      <c r="AA123" t="str">
        <f t="shared" si="3"/>
        <v>Non-Active</v>
      </c>
      <c r="AB123">
        <f t="shared" si="4"/>
        <v>1964</v>
      </c>
      <c r="AC123">
        <f t="shared" si="5"/>
        <v>62</v>
      </c>
      <c r="AD123" t="str" cm="1">
        <f t="array" ref="AD123">_xlfn.IFS(AB123&lt;1965,"Baby Boomers",AB123&lt;1981,"Gen X",AB123&lt;1997,"Millenial",TRUE,("Gen Z"))</f>
        <v>Baby Boomers</v>
      </c>
    </row>
    <row r="124" spans="1:30" x14ac:dyDescent="0.25">
      <c r="A124" t="s">
        <v>13325</v>
      </c>
      <c r="B124" t="s">
        <v>668</v>
      </c>
      <c r="C124" t="s">
        <v>669</v>
      </c>
      <c r="D124" s="2">
        <v>43388</v>
      </c>
      <c r="E124" s="2">
        <v>44122</v>
      </c>
      <c r="F124" t="s">
        <v>58</v>
      </c>
      <c r="G124" t="s">
        <v>10429</v>
      </c>
      <c r="H124" t="s">
        <v>671</v>
      </c>
      <c r="I124" t="s">
        <v>79</v>
      </c>
      <c r="J124" t="s">
        <v>32</v>
      </c>
      <c r="K124" t="s">
        <v>62</v>
      </c>
      <c r="L124" t="s">
        <v>34</v>
      </c>
      <c r="M124" t="s">
        <v>62</v>
      </c>
      <c r="N124" t="s">
        <v>139</v>
      </c>
      <c r="O124" t="s">
        <v>672</v>
      </c>
      <c r="P124" t="s">
        <v>64</v>
      </c>
      <c r="Q124" t="s">
        <v>89</v>
      </c>
      <c r="R124" s="2">
        <v>20165</v>
      </c>
      <c r="S124" t="s">
        <v>141</v>
      </c>
      <c r="T124" t="s">
        <v>102</v>
      </c>
      <c r="U124" t="s">
        <v>41</v>
      </c>
      <c r="V124" t="s">
        <v>10430</v>
      </c>
      <c r="W124" t="s">
        <v>92</v>
      </c>
      <c r="X124" t="s">
        <v>103</v>
      </c>
      <c r="Y124" t="s">
        <v>44</v>
      </c>
      <c r="Z124">
        <v>2</v>
      </c>
      <c r="AA124" t="str">
        <f t="shared" si="3"/>
        <v>Non-Active</v>
      </c>
      <c r="AB124">
        <f t="shared" si="4"/>
        <v>1955</v>
      </c>
      <c r="AC124">
        <f t="shared" si="5"/>
        <v>71</v>
      </c>
      <c r="AD124" t="str" cm="1">
        <f t="array" ref="AD124">_xlfn.IFS(AB124&lt;1965,"Baby Boomers",AB124&lt;1981,"Gen X",AB124&lt;1997,"Millenial",TRUE,("Gen Z"))</f>
        <v>Baby Boomers</v>
      </c>
    </row>
    <row r="125" spans="1:30" x14ac:dyDescent="0.25">
      <c r="A125" t="s">
        <v>13326</v>
      </c>
      <c r="B125" t="s">
        <v>337</v>
      </c>
      <c r="C125" t="s">
        <v>673</v>
      </c>
      <c r="D125" s="2">
        <v>44526</v>
      </c>
      <c r="E125" s="2">
        <v>44848</v>
      </c>
      <c r="F125" t="s">
        <v>58</v>
      </c>
      <c r="G125" t="s">
        <v>674</v>
      </c>
      <c r="H125" t="s">
        <v>675</v>
      </c>
      <c r="I125" t="s">
        <v>132</v>
      </c>
      <c r="J125" t="s">
        <v>197</v>
      </c>
      <c r="K125" t="s">
        <v>51</v>
      </c>
      <c r="L125" t="s">
        <v>34</v>
      </c>
      <c r="M125" t="s">
        <v>35</v>
      </c>
      <c r="N125" t="s">
        <v>125</v>
      </c>
      <c r="O125" t="s">
        <v>676</v>
      </c>
      <c r="P125" t="s">
        <v>64</v>
      </c>
      <c r="Q125" t="s">
        <v>304</v>
      </c>
      <c r="R125" s="2">
        <v>32228</v>
      </c>
      <c r="S125" t="s">
        <v>119</v>
      </c>
      <c r="T125" t="s">
        <v>677</v>
      </c>
      <c r="U125" t="s">
        <v>54</v>
      </c>
      <c r="V125" t="s">
        <v>10431</v>
      </c>
      <c r="W125" t="s">
        <v>42</v>
      </c>
      <c r="X125" t="s">
        <v>103</v>
      </c>
      <c r="Y125" t="s">
        <v>44</v>
      </c>
      <c r="Z125">
        <v>1</v>
      </c>
      <c r="AA125" t="str">
        <f t="shared" si="3"/>
        <v>Non-Active</v>
      </c>
      <c r="AB125">
        <f t="shared" si="4"/>
        <v>1988</v>
      </c>
      <c r="AC125">
        <f t="shared" si="5"/>
        <v>38</v>
      </c>
      <c r="AD125" t="str" cm="1">
        <f t="array" ref="AD125">_xlfn.IFS(AB125&lt;1965,"Baby Boomers",AB125&lt;1981,"Gen X",AB125&lt;1997,"Millenial",TRUE,("Gen Z"))</f>
        <v>Millenial</v>
      </c>
    </row>
    <row r="126" spans="1:30" x14ac:dyDescent="0.25">
      <c r="A126" t="s">
        <v>13327</v>
      </c>
      <c r="B126" t="s">
        <v>678</v>
      </c>
      <c r="C126" t="s">
        <v>679</v>
      </c>
      <c r="D126" s="2">
        <v>43323</v>
      </c>
      <c r="E126" s="2" t="s">
        <v>10301</v>
      </c>
      <c r="F126" t="s">
        <v>58</v>
      </c>
      <c r="G126" t="s">
        <v>680</v>
      </c>
      <c r="H126" t="s">
        <v>681</v>
      </c>
      <c r="I126" t="s">
        <v>167</v>
      </c>
      <c r="J126" t="s">
        <v>32</v>
      </c>
      <c r="K126" t="s">
        <v>51</v>
      </c>
      <c r="L126" t="s">
        <v>34</v>
      </c>
      <c r="M126" t="s">
        <v>51</v>
      </c>
      <c r="N126" t="s">
        <v>36</v>
      </c>
      <c r="O126" t="s">
        <v>10301</v>
      </c>
      <c r="P126" t="s">
        <v>64</v>
      </c>
      <c r="Q126" t="s">
        <v>110</v>
      </c>
      <c r="R126" s="2">
        <v>19909</v>
      </c>
      <c r="S126" t="s">
        <v>119</v>
      </c>
      <c r="T126" t="s">
        <v>112</v>
      </c>
      <c r="U126" t="s">
        <v>54</v>
      </c>
      <c r="V126" t="s">
        <v>10432</v>
      </c>
      <c r="W126" t="s">
        <v>92</v>
      </c>
      <c r="X126" t="s">
        <v>83</v>
      </c>
      <c r="Y126" t="s">
        <v>235</v>
      </c>
      <c r="Z126">
        <v>4</v>
      </c>
      <c r="AA126" t="str">
        <f t="shared" si="3"/>
        <v>Active</v>
      </c>
      <c r="AB126">
        <f t="shared" si="4"/>
        <v>1954</v>
      </c>
      <c r="AC126">
        <f t="shared" si="5"/>
        <v>71</v>
      </c>
      <c r="AD126" t="str" cm="1">
        <f t="array" ref="AD126">_xlfn.IFS(AB126&lt;1965,"Baby Boomers",AB126&lt;1981,"Gen X",AB126&lt;1997,"Millenial",TRUE,("Gen Z"))</f>
        <v>Baby Boomers</v>
      </c>
    </row>
    <row r="127" spans="1:30" x14ac:dyDescent="0.25">
      <c r="A127" t="s">
        <v>13328</v>
      </c>
      <c r="B127" t="s">
        <v>682</v>
      </c>
      <c r="C127" t="s">
        <v>683</v>
      </c>
      <c r="D127" s="2">
        <v>43877</v>
      </c>
      <c r="E127" s="2">
        <v>43985</v>
      </c>
      <c r="F127" t="s">
        <v>58</v>
      </c>
      <c r="G127" t="s">
        <v>684</v>
      </c>
      <c r="H127" t="s">
        <v>685</v>
      </c>
      <c r="I127" t="s">
        <v>61</v>
      </c>
      <c r="J127" t="s">
        <v>32</v>
      </c>
      <c r="K127" t="s">
        <v>62</v>
      </c>
      <c r="L127" t="s">
        <v>63</v>
      </c>
      <c r="M127" t="s">
        <v>62</v>
      </c>
      <c r="N127" t="s">
        <v>139</v>
      </c>
      <c r="O127" t="s">
        <v>686</v>
      </c>
      <c r="P127" t="s">
        <v>64</v>
      </c>
      <c r="Q127" t="s">
        <v>89</v>
      </c>
      <c r="R127" s="2">
        <v>15564</v>
      </c>
      <c r="S127" t="s">
        <v>148</v>
      </c>
      <c r="T127" t="s">
        <v>225</v>
      </c>
      <c r="U127" t="s">
        <v>54</v>
      </c>
      <c r="V127" t="s">
        <v>10433</v>
      </c>
      <c r="W127" t="s">
        <v>42</v>
      </c>
      <c r="X127" t="s">
        <v>74</v>
      </c>
      <c r="Y127" t="s">
        <v>235</v>
      </c>
      <c r="Z127">
        <v>1</v>
      </c>
      <c r="AA127" t="str">
        <f t="shared" si="3"/>
        <v>Non-Active</v>
      </c>
      <c r="AB127">
        <f t="shared" si="4"/>
        <v>1942</v>
      </c>
      <c r="AC127">
        <f t="shared" si="5"/>
        <v>83</v>
      </c>
      <c r="AD127" t="str" cm="1">
        <f t="array" ref="AD127">_xlfn.IFS(AB127&lt;1965,"Baby Boomers",AB127&lt;1981,"Gen X",AB127&lt;1997,"Millenial",TRUE,("Gen Z"))</f>
        <v>Baby Boomers</v>
      </c>
    </row>
    <row r="128" spans="1:30" x14ac:dyDescent="0.25">
      <c r="A128" t="s">
        <v>13329</v>
      </c>
      <c r="B128" t="s">
        <v>687</v>
      </c>
      <c r="C128" t="s">
        <v>688</v>
      </c>
      <c r="D128" s="2">
        <v>43850</v>
      </c>
      <c r="E128" s="2" t="s">
        <v>10301</v>
      </c>
      <c r="F128" t="s">
        <v>58</v>
      </c>
      <c r="G128" t="s">
        <v>689</v>
      </c>
      <c r="H128" t="s">
        <v>690</v>
      </c>
      <c r="I128" t="s">
        <v>117</v>
      </c>
      <c r="J128" t="s">
        <v>32</v>
      </c>
      <c r="K128" t="s">
        <v>33</v>
      </c>
      <c r="L128" t="s">
        <v>34</v>
      </c>
      <c r="M128" t="s">
        <v>35</v>
      </c>
      <c r="N128" t="s">
        <v>36</v>
      </c>
      <c r="O128" t="s">
        <v>10301</v>
      </c>
      <c r="P128" t="s">
        <v>64</v>
      </c>
      <c r="Q128" t="s">
        <v>89</v>
      </c>
      <c r="R128" s="2">
        <v>18025</v>
      </c>
      <c r="S128" t="s">
        <v>148</v>
      </c>
      <c r="T128" t="s">
        <v>225</v>
      </c>
      <c r="U128" t="s">
        <v>54</v>
      </c>
      <c r="V128" t="s">
        <v>10434</v>
      </c>
      <c r="W128" t="s">
        <v>92</v>
      </c>
      <c r="X128" t="s">
        <v>103</v>
      </c>
      <c r="Y128" t="s">
        <v>44</v>
      </c>
      <c r="Z128">
        <v>4</v>
      </c>
      <c r="AA128" t="str">
        <f t="shared" si="3"/>
        <v>Active</v>
      </c>
      <c r="AB128">
        <f t="shared" si="4"/>
        <v>1949</v>
      </c>
      <c r="AC128">
        <f t="shared" si="5"/>
        <v>76</v>
      </c>
      <c r="AD128" t="str" cm="1">
        <f t="array" ref="AD128">_xlfn.IFS(AB128&lt;1965,"Baby Boomers",AB128&lt;1981,"Gen X",AB128&lt;1997,"Millenial",TRUE,("Gen Z"))</f>
        <v>Baby Boomers</v>
      </c>
    </row>
    <row r="129" spans="1:30" x14ac:dyDescent="0.25">
      <c r="A129" t="s">
        <v>13330</v>
      </c>
      <c r="B129" t="s">
        <v>691</v>
      </c>
      <c r="C129" t="s">
        <v>692</v>
      </c>
      <c r="D129" s="2">
        <v>43555</v>
      </c>
      <c r="E129" s="2" t="s">
        <v>10301</v>
      </c>
      <c r="F129" t="s">
        <v>58</v>
      </c>
      <c r="G129" t="s">
        <v>693</v>
      </c>
      <c r="H129" t="s">
        <v>694</v>
      </c>
      <c r="I129" t="s">
        <v>138</v>
      </c>
      <c r="J129" t="s">
        <v>32</v>
      </c>
      <c r="K129" t="s">
        <v>51</v>
      </c>
      <c r="L129" t="s">
        <v>34</v>
      </c>
      <c r="M129" t="s">
        <v>35</v>
      </c>
      <c r="N129" t="s">
        <v>36</v>
      </c>
      <c r="O129" t="s">
        <v>10301</v>
      </c>
      <c r="P129" t="s">
        <v>64</v>
      </c>
      <c r="Q129" t="s">
        <v>695</v>
      </c>
      <c r="R129" s="2">
        <v>21472</v>
      </c>
      <c r="S129" t="s">
        <v>133</v>
      </c>
      <c r="T129" t="s">
        <v>696</v>
      </c>
      <c r="U129" t="s">
        <v>54</v>
      </c>
      <c r="V129" t="s">
        <v>10435</v>
      </c>
      <c r="W129" t="s">
        <v>127</v>
      </c>
      <c r="X129" t="s">
        <v>43</v>
      </c>
      <c r="Y129" t="s">
        <v>44</v>
      </c>
      <c r="Z129">
        <v>1</v>
      </c>
      <c r="AA129" t="str">
        <f t="shared" si="3"/>
        <v>Active</v>
      </c>
      <c r="AB129">
        <f t="shared" si="4"/>
        <v>1958</v>
      </c>
      <c r="AC129">
        <f t="shared" si="5"/>
        <v>67</v>
      </c>
      <c r="AD129" t="str" cm="1">
        <f t="array" ref="AD129">_xlfn.IFS(AB129&lt;1965,"Baby Boomers",AB129&lt;1981,"Gen X",AB129&lt;1997,"Millenial",TRUE,("Gen Z"))</f>
        <v>Baby Boomers</v>
      </c>
    </row>
    <row r="130" spans="1:30" x14ac:dyDescent="0.25">
      <c r="A130" t="s">
        <v>13331</v>
      </c>
      <c r="B130" t="s">
        <v>697</v>
      </c>
      <c r="C130" t="s">
        <v>698</v>
      </c>
      <c r="D130" s="2">
        <v>44932</v>
      </c>
      <c r="E130" s="2">
        <v>45053</v>
      </c>
      <c r="F130" t="s">
        <v>58</v>
      </c>
      <c r="G130" t="s">
        <v>699</v>
      </c>
      <c r="H130" t="s">
        <v>700</v>
      </c>
      <c r="I130" t="s">
        <v>49</v>
      </c>
      <c r="J130" t="s">
        <v>32</v>
      </c>
      <c r="K130" t="s">
        <v>62</v>
      </c>
      <c r="L130" t="s">
        <v>34</v>
      </c>
      <c r="M130" t="s">
        <v>35</v>
      </c>
      <c r="N130" t="s">
        <v>125</v>
      </c>
      <c r="O130" t="s">
        <v>701</v>
      </c>
      <c r="P130" t="s">
        <v>64</v>
      </c>
      <c r="Q130" t="s">
        <v>100</v>
      </c>
      <c r="R130" s="2">
        <v>32153</v>
      </c>
      <c r="S130" t="s">
        <v>133</v>
      </c>
      <c r="T130" t="s">
        <v>702</v>
      </c>
      <c r="U130" t="s">
        <v>41</v>
      </c>
      <c r="V130" t="s">
        <v>10436</v>
      </c>
      <c r="W130" t="s">
        <v>55</v>
      </c>
      <c r="X130" t="s">
        <v>43</v>
      </c>
      <c r="Y130" t="s">
        <v>44</v>
      </c>
      <c r="Z130">
        <v>4</v>
      </c>
      <c r="AA130" t="str">
        <f t="shared" si="3"/>
        <v>Non-Active</v>
      </c>
      <c r="AB130">
        <f t="shared" si="4"/>
        <v>1988</v>
      </c>
      <c r="AC130">
        <f t="shared" si="5"/>
        <v>38</v>
      </c>
      <c r="AD130" t="str" cm="1">
        <f t="array" ref="AD130">_xlfn.IFS(AB130&lt;1965,"Baby Boomers",AB130&lt;1981,"Gen X",AB130&lt;1997,"Millenial",TRUE,("Gen Z"))</f>
        <v>Millenial</v>
      </c>
    </row>
    <row r="131" spans="1:30" x14ac:dyDescent="0.25">
      <c r="A131" t="s">
        <v>13332</v>
      </c>
      <c r="B131" t="s">
        <v>703</v>
      </c>
      <c r="C131" t="s">
        <v>244</v>
      </c>
      <c r="D131" s="2">
        <v>43664</v>
      </c>
      <c r="E131" s="2">
        <v>43845</v>
      </c>
      <c r="F131" t="s">
        <v>58</v>
      </c>
      <c r="G131" t="s">
        <v>704</v>
      </c>
      <c r="H131" t="s">
        <v>705</v>
      </c>
      <c r="I131" t="s">
        <v>31</v>
      </c>
      <c r="J131" t="s">
        <v>32</v>
      </c>
      <c r="K131" t="s">
        <v>62</v>
      </c>
      <c r="L131" t="s">
        <v>63</v>
      </c>
      <c r="M131" t="s">
        <v>35</v>
      </c>
      <c r="N131" t="s">
        <v>139</v>
      </c>
      <c r="O131" t="s">
        <v>706</v>
      </c>
      <c r="P131" t="s">
        <v>64</v>
      </c>
      <c r="Q131" t="s">
        <v>304</v>
      </c>
      <c r="R131" s="2">
        <v>22448</v>
      </c>
      <c r="S131" t="s">
        <v>101</v>
      </c>
      <c r="T131" t="s">
        <v>707</v>
      </c>
      <c r="U131" t="s">
        <v>54</v>
      </c>
      <c r="V131" t="s">
        <v>10437</v>
      </c>
      <c r="W131" t="s">
        <v>42</v>
      </c>
      <c r="X131" t="s">
        <v>74</v>
      </c>
      <c r="Y131" t="s">
        <v>104</v>
      </c>
      <c r="Z131">
        <v>2</v>
      </c>
      <c r="AA131" t="str">
        <f t="shared" ref="AA131:AA194" si="6">IF(E131="","Active","Non-Active")</f>
        <v>Non-Active</v>
      </c>
      <c r="AB131">
        <f t="shared" ref="AB131:AB194" si="7">YEAR(R131)</f>
        <v>1961</v>
      </c>
      <c r="AC131">
        <f t="shared" ref="AC131:AC194" si="8">INT(YEARFRAC(R131,"20/04/2026"))</f>
        <v>64</v>
      </c>
      <c r="AD131" t="str" cm="1">
        <f t="array" ref="AD131">_xlfn.IFS(AB131&lt;1965,"Baby Boomers",AB131&lt;1981,"Gen X",AB131&lt;1997,"Millenial",TRUE,("Gen Z"))</f>
        <v>Baby Boomers</v>
      </c>
    </row>
    <row r="132" spans="1:30" x14ac:dyDescent="0.25">
      <c r="A132" t="s">
        <v>13333</v>
      </c>
      <c r="B132" t="s">
        <v>708</v>
      </c>
      <c r="C132" t="s">
        <v>709</v>
      </c>
      <c r="D132" s="2">
        <v>43509</v>
      </c>
      <c r="E132" s="2" t="s">
        <v>10301</v>
      </c>
      <c r="F132" t="s">
        <v>58</v>
      </c>
      <c r="G132" t="s">
        <v>10438</v>
      </c>
      <c r="H132" t="s">
        <v>711</v>
      </c>
      <c r="I132" t="s">
        <v>88</v>
      </c>
      <c r="J132" t="s">
        <v>32</v>
      </c>
      <c r="K132" t="s">
        <v>51</v>
      </c>
      <c r="L132" t="s">
        <v>34</v>
      </c>
      <c r="M132" t="s">
        <v>35</v>
      </c>
      <c r="N132" t="s">
        <v>36</v>
      </c>
      <c r="O132" t="s">
        <v>10301</v>
      </c>
      <c r="P132" t="s">
        <v>64</v>
      </c>
      <c r="Q132" t="s">
        <v>89</v>
      </c>
      <c r="R132" s="2">
        <v>22073</v>
      </c>
      <c r="S132" t="s">
        <v>39</v>
      </c>
      <c r="T132" t="s">
        <v>215</v>
      </c>
      <c r="U132" t="s">
        <v>54</v>
      </c>
      <c r="V132" t="s">
        <v>10439</v>
      </c>
      <c r="W132" t="s">
        <v>73</v>
      </c>
      <c r="X132" t="s">
        <v>74</v>
      </c>
      <c r="Y132" t="s">
        <v>44</v>
      </c>
      <c r="Z132">
        <v>2</v>
      </c>
      <c r="AA132" t="str">
        <f t="shared" si="6"/>
        <v>Active</v>
      </c>
      <c r="AB132">
        <f t="shared" si="7"/>
        <v>1960</v>
      </c>
      <c r="AC132">
        <f t="shared" si="8"/>
        <v>65</v>
      </c>
      <c r="AD132" t="str" cm="1">
        <f t="array" ref="AD132">_xlfn.IFS(AB132&lt;1965,"Baby Boomers",AB132&lt;1981,"Gen X",AB132&lt;1997,"Millenial",TRUE,("Gen Z"))</f>
        <v>Baby Boomers</v>
      </c>
    </row>
    <row r="133" spans="1:30" x14ac:dyDescent="0.25">
      <c r="A133" t="s">
        <v>13334</v>
      </c>
      <c r="B133" t="s">
        <v>712</v>
      </c>
      <c r="C133" t="s">
        <v>713</v>
      </c>
      <c r="D133" s="2">
        <v>43464</v>
      </c>
      <c r="E133" s="2" t="s">
        <v>10301</v>
      </c>
      <c r="F133" t="s">
        <v>28</v>
      </c>
      <c r="G133" t="s">
        <v>714</v>
      </c>
      <c r="H133" t="s">
        <v>715</v>
      </c>
      <c r="I133" t="s">
        <v>138</v>
      </c>
      <c r="J133" t="s">
        <v>32</v>
      </c>
      <c r="K133" t="s">
        <v>51</v>
      </c>
      <c r="L133" t="s">
        <v>50</v>
      </c>
      <c r="M133" t="s">
        <v>51</v>
      </c>
      <c r="N133" t="s">
        <v>36</v>
      </c>
      <c r="O133" t="s">
        <v>10301</v>
      </c>
      <c r="P133" t="s">
        <v>10302</v>
      </c>
      <c r="Q133" t="s">
        <v>503</v>
      </c>
      <c r="R133" s="2">
        <v>21705</v>
      </c>
      <c r="S133" t="s">
        <v>39</v>
      </c>
      <c r="T133" t="s">
        <v>242</v>
      </c>
      <c r="U133" t="s">
        <v>41</v>
      </c>
      <c r="V133" t="s">
        <v>10440</v>
      </c>
      <c r="W133" t="s">
        <v>92</v>
      </c>
      <c r="X133" t="s">
        <v>74</v>
      </c>
      <c r="Y133" t="s">
        <v>44</v>
      </c>
      <c r="Z133">
        <v>1</v>
      </c>
      <c r="AA133" t="str">
        <f t="shared" si="6"/>
        <v>Active</v>
      </c>
      <c r="AB133">
        <f t="shared" si="7"/>
        <v>1959</v>
      </c>
      <c r="AC133">
        <f t="shared" si="8"/>
        <v>66</v>
      </c>
      <c r="AD133" t="str" cm="1">
        <f t="array" ref="AD133">_xlfn.IFS(AB133&lt;1965,"Baby Boomers",AB133&lt;1981,"Gen X",AB133&lt;1997,"Millenial",TRUE,("Gen Z"))</f>
        <v>Baby Boomers</v>
      </c>
    </row>
    <row r="134" spans="1:30" x14ac:dyDescent="0.25">
      <c r="A134" t="s">
        <v>13335</v>
      </c>
      <c r="B134" t="s">
        <v>716</v>
      </c>
      <c r="C134" t="s">
        <v>717</v>
      </c>
      <c r="D134" s="2">
        <v>43775</v>
      </c>
      <c r="E134" s="2">
        <v>44080</v>
      </c>
      <c r="F134" t="s">
        <v>28</v>
      </c>
      <c r="G134" t="s">
        <v>718</v>
      </c>
      <c r="H134" t="s">
        <v>719</v>
      </c>
      <c r="I134" t="s">
        <v>117</v>
      </c>
      <c r="J134" t="s">
        <v>32</v>
      </c>
      <c r="K134" t="s">
        <v>51</v>
      </c>
      <c r="L134" t="s">
        <v>34</v>
      </c>
      <c r="M134" t="s">
        <v>62</v>
      </c>
      <c r="N134" t="s">
        <v>139</v>
      </c>
      <c r="O134" t="s">
        <v>720</v>
      </c>
      <c r="P134" t="s">
        <v>10302</v>
      </c>
      <c r="Q134" t="s">
        <v>89</v>
      </c>
      <c r="R134" s="2">
        <v>33560</v>
      </c>
      <c r="S134" t="s">
        <v>39</v>
      </c>
      <c r="T134" t="s">
        <v>66</v>
      </c>
      <c r="U134" t="s">
        <v>54</v>
      </c>
      <c r="V134" t="s">
        <v>10441</v>
      </c>
      <c r="W134" t="s">
        <v>42</v>
      </c>
      <c r="X134" t="s">
        <v>74</v>
      </c>
      <c r="Y134" t="s">
        <v>44</v>
      </c>
      <c r="Z134">
        <v>2</v>
      </c>
      <c r="AA134" t="str">
        <f t="shared" si="6"/>
        <v>Non-Active</v>
      </c>
      <c r="AB134">
        <f t="shared" si="7"/>
        <v>1991</v>
      </c>
      <c r="AC134">
        <f t="shared" si="8"/>
        <v>34</v>
      </c>
      <c r="AD134" t="str" cm="1">
        <f t="array" ref="AD134">_xlfn.IFS(AB134&lt;1965,"Baby Boomers",AB134&lt;1981,"Gen X",AB134&lt;1997,"Millenial",TRUE,("Gen Z"))</f>
        <v>Millenial</v>
      </c>
    </row>
    <row r="135" spans="1:30" x14ac:dyDescent="0.25">
      <c r="A135" t="s">
        <v>13336</v>
      </c>
      <c r="B135" t="s">
        <v>721</v>
      </c>
      <c r="C135" t="s">
        <v>722</v>
      </c>
      <c r="D135" s="2">
        <v>44713</v>
      </c>
      <c r="E135" s="2" t="s">
        <v>10301</v>
      </c>
      <c r="F135" t="s">
        <v>28</v>
      </c>
      <c r="G135" t="s">
        <v>10442</v>
      </c>
      <c r="H135" t="s">
        <v>724</v>
      </c>
      <c r="I135" t="s">
        <v>138</v>
      </c>
      <c r="J135" t="s">
        <v>32</v>
      </c>
      <c r="K135" t="s">
        <v>33</v>
      </c>
      <c r="L135" t="s">
        <v>34</v>
      </c>
      <c r="M135" t="s">
        <v>62</v>
      </c>
      <c r="N135" t="s">
        <v>36</v>
      </c>
      <c r="O135" t="s">
        <v>10301</v>
      </c>
      <c r="P135" t="s">
        <v>10302</v>
      </c>
      <c r="Q135" t="s">
        <v>89</v>
      </c>
      <c r="R135" s="2">
        <v>19773</v>
      </c>
      <c r="S135" t="s">
        <v>39</v>
      </c>
      <c r="T135" t="s">
        <v>102</v>
      </c>
      <c r="U135" t="s">
        <v>41</v>
      </c>
      <c r="V135" t="s">
        <v>10443</v>
      </c>
      <c r="W135" t="s">
        <v>127</v>
      </c>
      <c r="X135" t="s">
        <v>103</v>
      </c>
      <c r="Y135" t="s">
        <v>104</v>
      </c>
      <c r="Z135">
        <v>4</v>
      </c>
      <c r="AA135" t="str">
        <f t="shared" si="6"/>
        <v>Active</v>
      </c>
      <c r="AB135">
        <f t="shared" si="7"/>
        <v>1954</v>
      </c>
      <c r="AC135">
        <f t="shared" si="8"/>
        <v>72</v>
      </c>
      <c r="AD135" t="str" cm="1">
        <f t="array" ref="AD135">_xlfn.IFS(AB135&lt;1965,"Baby Boomers",AB135&lt;1981,"Gen X",AB135&lt;1997,"Millenial",TRUE,("Gen Z"))</f>
        <v>Baby Boomers</v>
      </c>
    </row>
    <row r="136" spans="1:30" x14ac:dyDescent="0.25">
      <c r="A136" t="s">
        <v>13337</v>
      </c>
      <c r="B136" t="s">
        <v>725</v>
      </c>
      <c r="C136" t="s">
        <v>726</v>
      </c>
      <c r="D136" s="2">
        <v>45013</v>
      </c>
      <c r="E136" s="2" t="s">
        <v>10301</v>
      </c>
      <c r="F136" t="s">
        <v>727</v>
      </c>
      <c r="G136" t="s">
        <v>728</v>
      </c>
      <c r="H136" t="s">
        <v>729</v>
      </c>
      <c r="I136" t="s">
        <v>88</v>
      </c>
      <c r="J136" t="s">
        <v>32</v>
      </c>
      <c r="K136" t="s">
        <v>51</v>
      </c>
      <c r="L136" t="s">
        <v>34</v>
      </c>
      <c r="M136" t="s">
        <v>35</v>
      </c>
      <c r="N136" t="s">
        <v>36</v>
      </c>
      <c r="O136" t="s">
        <v>10301</v>
      </c>
      <c r="P136" t="s">
        <v>10302</v>
      </c>
      <c r="Q136" t="s">
        <v>80</v>
      </c>
      <c r="R136" s="2">
        <v>21581</v>
      </c>
      <c r="S136" t="s">
        <v>39</v>
      </c>
      <c r="T136" t="s">
        <v>102</v>
      </c>
      <c r="U136" t="s">
        <v>41</v>
      </c>
      <c r="V136" t="s">
        <v>10444</v>
      </c>
      <c r="W136" t="s">
        <v>42</v>
      </c>
      <c r="X136" t="s">
        <v>83</v>
      </c>
      <c r="Y136" t="s">
        <v>44</v>
      </c>
      <c r="Z136">
        <v>5</v>
      </c>
      <c r="AA136" t="str">
        <f t="shared" si="6"/>
        <v>Active</v>
      </c>
      <c r="AB136">
        <f t="shared" si="7"/>
        <v>1959</v>
      </c>
      <c r="AC136">
        <f t="shared" si="8"/>
        <v>67</v>
      </c>
      <c r="AD136" t="str" cm="1">
        <f t="array" ref="AD136">_xlfn.IFS(AB136&lt;1965,"Baby Boomers",AB136&lt;1981,"Gen X",AB136&lt;1997,"Millenial",TRUE,("Gen Z"))</f>
        <v>Baby Boomers</v>
      </c>
    </row>
    <row r="137" spans="1:30" x14ac:dyDescent="0.25">
      <c r="A137" t="s">
        <v>13338</v>
      </c>
      <c r="B137" t="s">
        <v>730</v>
      </c>
      <c r="C137" t="s">
        <v>731</v>
      </c>
      <c r="D137" s="2">
        <v>43606</v>
      </c>
      <c r="E137" s="2">
        <v>44931</v>
      </c>
      <c r="F137" t="s">
        <v>28</v>
      </c>
      <c r="G137" t="s">
        <v>732</v>
      </c>
      <c r="H137" t="s">
        <v>733</v>
      </c>
      <c r="I137" t="s">
        <v>31</v>
      </c>
      <c r="J137" t="s">
        <v>197</v>
      </c>
      <c r="K137" t="s">
        <v>33</v>
      </c>
      <c r="L137" t="s">
        <v>63</v>
      </c>
      <c r="M137" t="s">
        <v>62</v>
      </c>
      <c r="N137" t="s">
        <v>139</v>
      </c>
      <c r="O137" t="s">
        <v>734</v>
      </c>
      <c r="P137" t="s">
        <v>10302</v>
      </c>
      <c r="Q137" t="s">
        <v>285</v>
      </c>
      <c r="R137" s="2">
        <v>19823</v>
      </c>
      <c r="S137" t="s">
        <v>39</v>
      </c>
      <c r="T137" t="s">
        <v>242</v>
      </c>
      <c r="U137" t="s">
        <v>41</v>
      </c>
      <c r="V137" t="s">
        <v>10445</v>
      </c>
      <c r="W137" t="s">
        <v>73</v>
      </c>
      <c r="X137" t="s">
        <v>74</v>
      </c>
      <c r="Y137" t="s">
        <v>104</v>
      </c>
      <c r="Z137">
        <v>2</v>
      </c>
      <c r="AA137" t="str">
        <f t="shared" si="6"/>
        <v>Non-Active</v>
      </c>
      <c r="AB137">
        <f t="shared" si="7"/>
        <v>1954</v>
      </c>
      <c r="AC137">
        <f t="shared" si="8"/>
        <v>72</v>
      </c>
      <c r="AD137" t="str" cm="1">
        <f t="array" ref="AD137">_xlfn.IFS(AB137&lt;1965,"Baby Boomers",AB137&lt;1981,"Gen X",AB137&lt;1997,"Millenial",TRUE,("Gen Z"))</f>
        <v>Baby Boomers</v>
      </c>
    </row>
    <row r="138" spans="1:30" x14ac:dyDescent="0.25">
      <c r="A138" t="s">
        <v>11523</v>
      </c>
      <c r="B138" t="s">
        <v>735</v>
      </c>
      <c r="C138" t="s">
        <v>736</v>
      </c>
      <c r="D138" s="2">
        <v>43466</v>
      </c>
      <c r="E138" s="2" t="s">
        <v>10301</v>
      </c>
      <c r="F138" t="s">
        <v>28</v>
      </c>
      <c r="G138" t="s">
        <v>737</v>
      </c>
      <c r="H138" t="s">
        <v>738</v>
      </c>
      <c r="I138" t="s">
        <v>97</v>
      </c>
      <c r="J138" t="s">
        <v>32</v>
      </c>
      <c r="K138" t="s">
        <v>33</v>
      </c>
      <c r="L138" t="s">
        <v>63</v>
      </c>
      <c r="M138" t="s">
        <v>62</v>
      </c>
      <c r="N138" t="s">
        <v>36</v>
      </c>
      <c r="O138" t="s">
        <v>10301</v>
      </c>
      <c r="P138" t="s">
        <v>10302</v>
      </c>
      <c r="Q138" t="s">
        <v>89</v>
      </c>
      <c r="R138" s="2">
        <v>17090</v>
      </c>
      <c r="S138" t="s">
        <v>39</v>
      </c>
      <c r="T138" t="s">
        <v>91</v>
      </c>
      <c r="U138" t="s">
        <v>54</v>
      </c>
      <c r="V138" t="s">
        <v>10446</v>
      </c>
      <c r="W138" t="s">
        <v>92</v>
      </c>
      <c r="X138" t="s">
        <v>43</v>
      </c>
      <c r="Y138" t="s">
        <v>10447</v>
      </c>
      <c r="Z138">
        <v>4</v>
      </c>
      <c r="AA138" t="str">
        <f t="shared" si="6"/>
        <v>Active</v>
      </c>
      <c r="AB138">
        <f t="shared" si="7"/>
        <v>1946</v>
      </c>
      <c r="AC138">
        <f t="shared" si="8"/>
        <v>79</v>
      </c>
      <c r="AD138" t="str" cm="1">
        <f t="array" ref="AD138">_xlfn.IFS(AB138&lt;1965,"Baby Boomers",AB138&lt;1981,"Gen X",AB138&lt;1997,"Millenial",TRUE,("Gen Z"))</f>
        <v>Baby Boomers</v>
      </c>
    </row>
    <row r="139" spans="1:30" x14ac:dyDescent="0.25">
      <c r="A139" t="s">
        <v>13339</v>
      </c>
      <c r="B139" t="s">
        <v>740</v>
      </c>
      <c r="C139" t="s">
        <v>741</v>
      </c>
      <c r="D139" s="2">
        <v>43491</v>
      </c>
      <c r="E139" s="2">
        <v>44167</v>
      </c>
      <c r="F139" t="s">
        <v>727</v>
      </c>
      <c r="G139" t="s">
        <v>742</v>
      </c>
      <c r="H139" t="s">
        <v>743</v>
      </c>
      <c r="I139" t="s">
        <v>132</v>
      </c>
      <c r="J139" t="s">
        <v>744</v>
      </c>
      <c r="K139" t="s">
        <v>62</v>
      </c>
      <c r="L139" t="s">
        <v>34</v>
      </c>
      <c r="M139" t="s">
        <v>35</v>
      </c>
      <c r="N139" t="s">
        <v>125</v>
      </c>
      <c r="O139" t="s">
        <v>745</v>
      </c>
      <c r="P139" t="s">
        <v>10302</v>
      </c>
      <c r="Q139" t="s">
        <v>52</v>
      </c>
      <c r="R139" s="2">
        <v>34645</v>
      </c>
      <c r="S139" t="s">
        <v>39</v>
      </c>
      <c r="T139" t="s">
        <v>162</v>
      </c>
      <c r="U139" t="s">
        <v>41</v>
      </c>
      <c r="V139" t="s">
        <v>10448</v>
      </c>
      <c r="W139" t="s">
        <v>42</v>
      </c>
      <c r="X139" t="s">
        <v>103</v>
      </c>
      <c r="Y139" t="s">
        <v>44</v>
      </c>
      <c r="Z139">
        <v>1</v>
      </c>
      <c r="AA139" t="str">
        <f t="shared" si="6"/>
        <v>Non-Active</v>
      </c>
      <c r="AB139">
        <f t="shared" si="7"/>
        <v>1994</v>
      </c>
      <c r="AC139">
        <f t="shared" si="8"/>
        <v>31</v>
      </c>
      <c r="AD139" t="str" cm="1">
        <f t="array" ref="AD139">_xlfn.IFS(AB139&lt;1965,"Baby Boomers",AB139&lt;1981,"Gen X",AB139&lt;1997,"Millenial",TRUE,("Gen Z"))</f>
        <v>Millenial</v>
      </c>
    </row>
    <row r="140" spans="1:30" x14ac:dyDescent="0.25">
      <c r="A140" t="s">
        <v>13340</v>
      </c>
      <c r="B140" t="s">
        <v>746</v>
      </c>
      <c r="C140" t="s">
        <v>747</v>
      </c>
      <c r="D140" s="2">
        <v>44450</v>
      </c>
      <c r="E140" s="2" t="s">
        <v>10301</v>
      </c>
      <c r="F140" t="s">
        <v>28</v>
      </c>
      <c r="G140" t="s">
        <v>748</v>
      </c>
      <c r="H140" t="s">
        <v>749</v>
      </c>
      <c r="I140" t="s">
        <v>97</v>
      </c>
      <c r="J140" t="s">
        <v>32</v>
      </c>
      <c r="K140" t="s">
        <v>51</v>
      </c>
      <c r="L140" t="s">
        <v>63</v>
      </c>
      <c r="M140" t="s">
        <v>62</v>
      </c>
      <c r="N140" t="s">
        <v>36</v>
      </c>
      <c r="O140" t="s">
        <v>10301</v>
      </c>
      <c r="P140" t="s">
        <v>10302</v>
      </c>
      <c r="Q140" t="s">
        <v>80</v>
      </c>
      <c r="R140" s="2">
        <v>24968</v>
      </c>
      <c r="S140" t="s">
        <v>39</v>
      </c>
      <c r="T140" t="s">
        <v>162</v>
      </c>
      <c r="U140" t="s">
        <v>54</v>
      </c>
      <c r="V140" t="s">
        <v>10449</v>
      </c>
      <c r="W140" t="s">
        <v>73</v>
      </c>
      <c r="X140" t="s">
        <v>103</v>
      </c>
      <c r="Y140" t="s">
        <v>44</v>
      </c>
      <c r="Z140">
        <v>4</v>
      </c>
      <c r="AA140" t="str">
        <f t="shared" si="6"/>
        <v>Active</v>
      </c>
      <c r="AB140">
        <f t="shared" si="7"/>
        <v>1968</v>
      </c>
      <c r="AC140">
        <f t="shared" si="8"/>
        <v>57</v>
      </c>
      <c r="AD140" t="str" cm="1">
        <f t="array" ref="AD140">_xlfn.IFS(AB140&lt;1965,"Baby Boomers",AB140&lt;1981,"Gen X",AB140&lt;1997,"Millenial",TRUE,("Gen Z"))</f>
        <v>Gen X</v>
      </c>
    </row>
    <row r="141" spans="1:30" x14ac:dyDescent="0.25">
      <c r="A141" t="s">
        <v>13341</v>
      </c>
      <c r="B141" t="s">
        <v>750</v>
      </c>
      <c r="C141" t="s">
        <v>751</v>
      </c>
      <c r="D141" s="2">
        <v>44465</v>
      </c>
      <c r="E141" s="2" t="s">
        <v>10301</v>
      </c>
      <c r="F141" t="s">
        <v>727</v>
      </c>
      <c r="G141" t="s">
        <v>752</v>
      </c>
      <c r="H141" t="s">
        <v>753</v>
      </c>
      <c r="I141" t="s">
        <v>61</v>
      </c>
      <c r="J141" t="s">
        <v>32</v>
      </c>
      <c r="K141" t="s">
        <v>51</v>
      </c>
      <c r="L141" t="s">
        <v>50</v>
      </c>
      <c r="M141" t="s">
        <v>51</v>
      </c>
      <c r="N141" t="s">
        <v>36</v>
      </c>
      <c r="O141" t="s">
        <v>10301</v>
      </c>
      <c r="P141" t="s">
        <v>10302</v>
      </c>
      <c r="Q141" t="s">
        <v>52</v>
      </c>
      <c r="R141" s="2">
        <v>23289</v>
      </c>
      <c r="S141" t="s">
        <v>39</v>
      </c>
      <c r="T141" t="s">
        <v>162</v>
      </c>
      <c r="U141" t="s">
        <v>54</v>
      </c>
      <c r="V141" t="s">
        <v>10450</v>
      </c>
      <c r="W141" t="s">
        <v>92</v>
      </c>
      <c r="X141" t="s">
        <v>74</v>
      </c>
      <c r="Y141" t="s">
        <v>44</v>
      </c>
      <c r="Z141">
        <v>2</v>
      </c>
      <c r="AA141" t="str">
        <f t="shared" si="6"/>
        <v>Active</v>
      </c>
      <c r="AB141">
        <f t="shared" si="7"/>
        <v>1963</v>
      </c>
      <c r="AC141">
        <f t="shared" si="8"/>
        <v>62</v>
      </c>
      <c r="AD141" t="str" cm="1">
        <f t="array" ref="AD141">_xlfn.IFS(AB141&lt;1965,"Baby Boomers",AB141&lt;1981,"Gen X",AB141&lt;1997,"Millenial",TRUE,("Gen Z"))</f>
        <v>Baby Boomers</v>
      </c>
    </row>
    <row r="142" spans="1:30" x14ac:dyDescent="0.25">
      <c r="A142" t="s">
        <v>13342</v>
      </c>
      <c r="B142" t="s">
        <v>754</v>
      </c>
      <c r="C142" t="s">
        <v>755</v>
      </c>
      <c r="D142" s="2">
        <v>44989</v>
      </c>
      <c r="E142" s="2" t="s">
        <v>10301</v>
      </c>
      <c r="F142" t="s">
        <v>28</v>
      </c>
      <c r="G142" t="s">
        <v>756</v>
      </c>
      <c r="H142" t="s">
        <v>757</v>
      </c>
      <c r="I142" t="s">
        <v>49</v>
      </c>
      <c r="J142" t="s">
        <v>32</v>
      </c>
      <c r="K142" t="s">
        <v>62</v>
      </c>
      <c r="L142" t="s">
        <v>34</v>
      </c>
      <c r="M142" t="s">
        <v>62</v>
      </c>
      <c r="N142" t="s">
        <v>36</v>
      </c>
      <c r="O142" t="s">
        <v>10301</v>
      </c>
      <c r="P142" t="s">
        <v>10302</v>
      </c>
      <c r="Q142" t="s">
        <v>65</v>
      </c>
      <c r="R142" s="2">
        <v>24352</v>
      </c>
      <c r="S142" t="s">
        <v>39</v>
      </c>
      <c r="T142" t="s">
        <v>102</v>
      </c>
      <c r="U142" t="s">
        <v>54</v>
      </c>
      <c r="V142" t="s">
        <v>10451</v>
      </c>
      <c r="W142" t="s">
        <v>127</v>
      </c>
      <c r="X142" t="s">
        <v>43</v>
      </c>
      <c r="Y142" t="s">
        <v>44</v>
      </c>
      <c r="Z142">
        <v>4</v>
      </c>
      <c r="AA142" t="str">
        <f t="shared" si="6"/>
        <v>Active</v>
      </c>
      <c r="AB142">
        <f t="shared" si="7"/>
        <v>1966</v>
      </c>
      <c r="AC142">
        <f t="shared" si="8"/>
        <v>59</v>
      </c>
      <c r="AD142" t="str" cm="1">
        <f t="array" ref="AD142">_xlfn.IFS(AB142&lt;1965,"Baby Boomers",AB142&lt;1981,"Gen X",AB142&lt;1997,"Millenial",TRUE,("Gen Z"))</f>
        <v>Gen X</v>
      </c>
    </row>
    <row r="143" spans="1:30" x14ac:dyDescent="0.25">
      <c r="A143" t="s">
        <v>13343</v>
      </c>
      <c r="B143" t="s">
        <v>758</v>
      </c>
      <c r="C143" t="s">
        <v>759</v>
      </c>
      <c r="D143" s="2">
        <v>45118</v>
      </c>
      <c r="E143" s="2">
        <v>45136</v>
      </c>
      <c r="F143" t="s">
        <v>28</v>
      </c>
      <c r="G143" t="s">
        <v>760</v>
      </c>
      <c r="H143" t="s">
        <v>761</v>
      </c>
      <c r="I143" t="s">
        <v>49</v>
      </c>
      <c r="J143" t="s">
        <v>744</v>
      </c>
      <c r="K143" t="s">
        <v>62</v>
      </c>
      <c r="L143" t="s">
        <v>63</v>
      </c>
      <c r="M143" t="s">
        <v>51</v>
      </c>
      <c r="N143" t="s">
        <v>98</v>
      </c>
      <c r="O143" t="s">
        <v>762</v>
      </c>
      <c r="P143" t="s">
        <v>10302</v>
      </c>
      <c r="Q143" t="s">
        <v>89</v>
      </c>
      <c r="R143" s="2">
        <v>27371</v>
      </c>
      <c r="S143" t="s">
        <v>39</v>
      </c>
      <c r="T143" t="s">
        <v>225</v>
      </c>
      <c r="U143" t="s">
        <v>54</v>
      </c>
      <c r="V143" t="s">
        <v>10452</v>
      </c>
      <c r="W143" t="s">
        <v>127</v>
      </c>
      <c r="X143" t="s">
        <v>103</v>
      </c>
      <c r="Y143" t="s">
        <v>44</v>
      </c>
      <c r="Z143">
        <v>2</v>
      </c>
      <c r="AA143" t="str">
        <f t="shared" si="6"/>
        <v>Non-Active</v>
      </c>
      <c r="AB143">
        <f t="shared" si="7"/>
        <v>1974</v>
      </c>
      <c r="AC143">
        <f t="shared" si="8"/>
        <v>51</v>
      </c>
      <c r="AD143" t="str" cm="1">
        <f t="array" ref="AD143">_xlfn.IFS(AB143&lt;1965,"Baby Boomers",AB143&lt;1981,"Gen X",AB143&lt;1997,"Millenial",TRUE,("Gen Z"))</f>
        <v>Gen X</v>
      </c>
    </row>
    <row r="144" spans="1:30" x14ac:dyDescent="0.25">
      <c r="A144" t="s">
        <v>13344</v>
      </c>
      <c r="B144" t="s">
        <v>763</v>
      </c>
      <c r="C144" t="s">
        <v>764</v>
      </c>
      <c r="D144" s="2">
        <v>43505</v>
      </c>
      <c r="E144" s="2">
        <v>44071</v>
      </c>
      <c r="F144" t="s">
        <v>28</v>
      </c>
      <c r="G144" t="s">
        <v>765</v>
      </c>
      <c r="H144" t="s">
        <v>766</v>
      </c>
      <c r="I144" t="s">
        <v>138</v>
      </c>
      <c r="J144" t="s">
        <v>32</v>
      </c>
      <c r="K144" t="s">
        <v>51</v>
      </c>
      <c r="L144" t="s">
        <v>63</v>
      </c>
      <c r="M144" t="s">
        <v>35</v>
      </c>
      <c r="N144" t="s">
        <v>98</v>
      </c>
      <c r="O144" t="s">
        <v>767</v>
      </c>
      <c r="P144" t="s">
        <v>10302</v>
      </c>
      <c r="Q144" t="s">
        <v>331</v>
      </c>
      <c r="R144" s="2">
        <v>34899</v>
      </c>
      <c r="S144" t="s">
        <v>39</v>
      </c>
      <c r="T144" t="s">
        <v>6</v>
      </c>
      <c r="U144" t="s">
        <v>41</v>
      </c>
      <c r="V144" t="s">
        <v>10453</v>
      </c>
      <c r="W144" t="s">
        <v>55</v>
      </c>
      <c r="X144" t="s">
        <v>103</v>
      </c>
      <c r="Y144" t="s">
        <v>44</v>
      </c>
      <c r="Z144">
        <v>2</v>
      </c>
      <c r="AA144" t="str">
        <f t="shared" si="6"/>
        <v>Non-Active</v>
      </c>
      <c r="AB144">
        <f t="shared" si="7"/>
        <v>1995</v>
      </c>
      <c r="AC144">
        <f t="shared" si="8"/>
        <v>30</v>
      </c>
      <c r="AD144" t="str" cm="1">
        <f t="array" ref="AD144">_xlfn.IFS(AB144&lt;1965,"Baby Boomers",AB144&lt;1981,"Gen X",AB144&lt;1997,"Millenial",TRUE,("Gen Z"))</f>
        <v>Millenial</v>
      </c>
    </row>
    <row r="145" spans="1:30" x14ac:dyDescent="0.25">
      <c r="A145" t="s">
        <v>13345</v>
      </c>
      <c r="B145" t="s">
        <v>768</v>
      </c>
      <c r="C145" t="s">
        <v>769</v>
      </c>
      <c r="D145" s="2">
        <v>43574</v>
      </c>
      <c r="E145" s="2">
        <v>44495</v>
      </c>
      <c r="F145" t="s">
        <v>727</v>
      </c>
      <c r="G145" t="s">
        <v>770</v>
      </c>
      <c r="H145" t="s">
        <v>771</v>
      </c>
      <c r="I145" t="s">
        <v>79</v>
      </c>
      <c r="J145" t="s">
        <v>744</v>
      </c>
      <c r="K145" t="s">
        <v>62</v>
      </c>
      <c r="L145" t="s">
        <v>63</v>
      </c>
      <c r="M145" t="s">
        <v>35</v>
      </c>
      <c r="N145" t="s">
        <v>174</v>
      </c>
      <c r="O145" t="s">
        <v>772</v>
      </c>
      <c r="P145" t="s">
        <v>10302</v>
      </c>
      <c r="Q145" t="s">
        <v>230</v>
      </c>
      <c r="R145" s="2">
        <v>27356</v>
      </c>
      <c r="S145" t="s">
        <v>39</v>
      </c>
      <c r="T145" t="s">
        <v>112</v>
      </c>
      <c r="U145" t="s">
        <v>41</v>
      </c>
      <c r="V145" t="s">
        <v>10454</v>
      </c>
      <c r="W145" t="s">
        <v>127</v>
      </c>
      <c r="X145" t="s">
        <v>83</v>
      </c>
      <c r="Y145" t="s">
        <v>44</v>
      </c>
      <c r="Z145">
        <v>1</v>
      </c>
      <c r="AA145" t="str">
        <f t="shared" si="6"/>
        <v>Non-Active</v>
      </c>
      <c r="AB145">
        <f t="shared" si="7"/>
        <v>1974</v>
      </c>
      <c r="AC145">
        <f t="shared" si="8"/>
        <v>51</v>
      </c>
      <c r="AD145" t="str" cm="1">
        <f t="array" ref="AD145">_xlfn.IFS(AB145&lt;1965,"Baby Boomers",AB145&lt;1981,"Gen X",AB145&lt;1997,"Millenial",TRUE,("Gen Z"))</f>
        <v>Gen X</v>
      </c>
    </row>
    <row r="146" spans="1:30" x14ac:dyDescent="0.25">
      <c r="A146" t="s">
        <v>13346</v>
      </c>
      <c r="B146" t="s">
        <v>773</v>
      </c>
      <c r="C146" t="s">
        <v>774</v>
      </c>
      <c r="D146" s="2">
        <v>44749</v>
      </c>
      <c r="E146" s="2">
        <v>45124</v>
      </c>
      <c r="F146" t="s">
        <v>28</v>
      </c>
      <c r="G146" t="s">
        <v>775</v>
      </c>
      <c r="H146" t="s">
        <v>776</v>
      </c>
      <c r="I146" t="s">
        <v>117</v>
      </c>
      <c r="J146" t="s">
        <v>744</v>
      </c>
      <c r="K146" t="s">
        <v>51</v>
      </c>
      <c r="L146" t="s">
        <v>34</v>
      </c>
      <c r="M146" t="s">
        <v>62</v>
      </c>
      <c r="N146" t="s">
        <v>125</v>
      </c>
      <c r="O146" t="s">
        <v>777</v>
      </c>
      <c r="P146" t="s">
        <v>10302</v>
      </c>
      <c r="Q146" t="s">
        <v>89</v>
      </c>
      <c r="R146" s="2">
        <v>17408</v>
      </c>
      <c r="S146" t="s">
        <v>39</v>
      </c>
      <c r="T146" t="s">
        <v>112</v>
      </c>
      <c r="U146" t="s">
        <v>41</v>
      </c>
      <c r="V146" t="s">
        <v>10455</v>
      </c>
      <c r="W146" t="s">
        <v>42</v>
      </c>
      <c r="X146" t="s">
        <v>43</v>
      </c>
      <c r="Y146" t="s">
        <v>44</v>
      </c>
      <c r="Z146">
        <v>4</v>
      </c>
      <c r="AA146" t="str">
        <f t="shared" si="6"/>
        <v>Non-Active</v>
      </c>
      <c r="AB146">
        <f t="shared" si="7"/>
        <v>1947</v>
      </c>
      <c r="AC146">
        <f t="shared" si="8"/>
        <v>78</v>
      </c>
      <c r="AD146" t="str" cm="1">
        <f t="array" ref="AD146">_xlfn.IFS(AB146&lt;1965,"Baby Boomers",AB146&lt;1981,"Gen X",AB146&lt;1997,"Millenial",TRUE,("Gen Z"))</f>
        <v>Baby Boomers</v>
      </c>
    </row>
    <row r="147" spans="1:30" x14ac:dyDescent="0.25">
      <c r="A147" t="s">
        <v>13347</v>
      </c>
      <c r="B147" t="s">
        <v>778</v>
      </c>
      <c r="C147" t="s">
        <v>779</v>
      </c>
      <c r="D147" s="2">
        <v>43536</v>
      </c>
      <c r="E147" s="2">
        <v>43970</v>
      </c>
      <c r="F147" t="s">
        <v>28</v>
      </c>
      <c r="G147" t="s">
        <v>780</v>
      </c>
      <c r="H147" t="s">
        <v>781</v>
      </c>
      <c r="I147" t="s">
        <v>97</v>
      </c>
      <c r="J147" t="s">
        <v>32</v>
      </c>
      <c r="K147" t="s">
        <v>33</v>
      </c>
      <c r="L147" t="s">
        <v>50</v>
      </c>
      <c r="M147" t="s">
        <v>51</v>
      </c>
      <c r="N147" t="s">
        <v>139</v>
      </c>
      <c r="O147" t="s">
        <v>782</v>
      </c>
      <c r="P147" t="s">
        <v>10302</v>
      </c>
      <c r="Q147" t="s">
        <v>230</v>
      </c>
      <c r="R147" s="2">
        <v>34492</v>
      </c>
      <c r="S147" t="s">
        <v>39</v>
      </c>
      <c r="T147" t="s">
        <v>112</v>
      </c>
      <c r="U147" t="s">
        <v>54</v>
      </c>
      <c r="V147" t="s">
        <v>10451</v>
      </c>
      <c r="W147" t="s">
        <v>42</v>
      </c>
      <c r="X147" t="s">
        <v>74</v>
      </c>
      <c r="Y147" t="s">
        <v>44</v>
      </c>
      <c r="Z147">
        <v>5</v>
      </c>
      <c r="AA147" t="str">
        <f t="shared" si="6"/>
        <v>Non-Active</v>
      </c>
      <c r="AB147">
        <f t="shared" si="7"/>
        <v>1994</v>
      </c>
      <c r="AC147">
        <f t="shared" si="8"/>
        <v>31</v>
      </c>
      <c r="AD147" t="str" cm="1">
        <f t="array" ref="AD147">_xlfn.IFS(AB147&lt;1965,"Baby Boomers",AB147&lt;1981,"Gen X",AB147&lt;1997,"Millenial",TRUE,("Gen Z"))</f>
        <v>Millenial</v>
      </c>
    </row>
    <row r="148" spans="1:30" x14ac:dyDescent="0.25">
      <c r="A148" t="s">
        <v>13348</v>
      </c>
      <c r="B148" t="s">
        <v>783</v>
      </c>
      <c r="C148" t="s">
        <v>784</v>
      </c>
      <c r="D148" s="2">
        <v>43899</v>
      </c>
      <c r="E148" s="2">
        <v>44486</v>
      </c>
      <c r="F148" t="s">
        <v>28</v>
      </c>
      <c r="G148" t="s">
        <v>785</v>
      </c>
      <c r="H148" t="s">
        <v>786</v>
      </c>
      <c r="I148" t="s">
        <v>117</v>
      </c>
      <c r="J148" t="s">
        <v>32</v>
      </c>
      <c r="K148" t="s">
        <v>33</v>
      </c>
      <c r="L148" t="s">
        <v>63</v>
      </c>
      <c r="M148" t="s">
        <v>62</v>
      </c>
      <c r="N148" t="s">
        <v>98</v>
      </c>
      <c r="O148" t="s">
        <v>787</v>
      </c>
      <c r="P148" t="s">
        <v>10302</v>
      </c>
      <c r="Q148" t="s">
        <v>89</v>
      </c>
      <c r="R148" s="2">
        <v>30615</v>
      </c>
      <c r="S148" t="s">
        <v>39</v>
      </c>
      <c r="T148" t="s">
        <v>192</v>
      </c>
      <c r="U148" t="s">
        <v>41</v>
      </c>
      <c r="V148" t="s">
        <v>10456</v>
      </c>
      <c r="W148" t="s">
        <v>127</v>
      </c>
      <c r="X148" t="s">
        <v>103</v>
      </c>
      <c r="Y148" t="s">
        <v>104</v>
      </c>
      <c r="Z148">
        <v>4</v>
      </c>
      <c r="AA148" t="str">
        <f t="shared" si="6"/>
        <v>Non-Active</v>
      </c>
      <c r="AB148">
        <f t="shared" si="7"/>
        <v>1983</v>
      </c>
      <c r="AC148">
        <f t="shared" si="8"/>
        <v>42</v>
      </c>
      <c r="AD148" t="str" cm="1">
        <f t="array" ref="AD148">_xlfn.IFS(AB148&lt;1965,"Baby Boomers",AB148&lt;1981,"Gen X",AB148&lt;1997,"Millenial",TRUE,("Gen Z"))</f>
        <v>Millenial</v>
      </c>
    </row>
    <row r="149" spans="1:30" x14ac:dyDescent="0.25">
      <c r="A149" t="s">
        <v>13349</v>
      </c>
      <c r="B149" t="s">
        <v>788</v>
      </c>
      <c r="C149" t="s">
        <v>789</v>
      </c>
      <c r="D149" s="2">
        <v>44334</v>
      </c>
      <c r="E149" s="2">
        <v>44565</v>
      </c>
      <c r="F149" t="s">
        <v>28</v>
      </c>
      <c r="G149" t="s">
        <v>790</v>
      </c>
      <c r="H149" t="s">
        <v>791</v>
      </c>
      <c r="I149" t="s">
        <v>97</v>
      </c>
      <c r="J149" t="s">
        <v>197</v>
      </c>
      <c r="K149" t="s">
        <v>33</v>
      </c>
      <c r="L149" t="s">
        <v>63</v>
      </c>
      <c r="M149" t="s">
        <v>62</v>
      </c>
      <c r="N149" t="s">
        <v>98</v>
      </c>
      <c r="O149" t="s">
        <v>792</v>
      </c>
      <c r="P149" t="s">
        <v>10302</v>
      </c>
      <c r="Q149" t="s">
        <v>793</v>
      </c>
      <c r="R149" s="2">
        <v>18754</v>
      </c>
      <c r="S149" t="s">
        <v>39</v>
      </c>
      <c r="T149" t="s">
        <v>82</v>
      </c>
      <c r="U149" t="s">
        <v>41</v>
      </c>
      <c r="V149" t="s">
        <v>10457</v>
      </c>
      <c r="W149" t="s">
        <v>55</v>
      </c>
      <c r="X149" t="s">
        <v>43</v>
      </c>
      <c r="Y149" t="s">
        <v>44</v>
      </c>
      <c r="Z149">
        <v>1</v>
      </c>
      <c r="AA149" t="str">
        <f t="shared" si="6"/>
        <v>Non-Active</v>
      </c>
      <c r="AB149">
        <f t="shared" si="7"/>
        <v>1951</v>
      </c>
      <c r="AC149">
        <f t="shared" si="8"/>
        <v>74</v>
      </c>
      <c r="AD149" t="str" cm="1">
        <f t="array" ref="AD149">_xlfn.IFS(AB149&lt;1965,"Baby Boomers",AB149&lt;1981,"Gen X",AB149&lt;1997,"Millenial",TRUE,("Gen Z"))</f>
        <v>Baby Boomers</v>
      </c>
    </row>
    <row r="150" spans="1:30" x14ac:dyDescent="0.25">
      <c r="A150" t="s">
        <v>13350</v>
      </c>
      <c r="B150" t="s">
        <v>794</v>
      </c>
      <c r="C150" t="s">
        <v>382</v>
      </c>
      <c r="D150" s="2">
        <v>44314</v>
      </c>
      <c r="E150" s="2">
        <v>44579</v>
      </c>
      <c r="F150" t="s">
        <v>28</v>
      </c>
      <c r="G150" t="s">
        <v>795</v>
      </c>
      <c r="H150" t="s">
        <v>796</v>
      </c>
      <c r="I150" t="s">
        <v>138</v>
      </c>
      <c r="J150" t="s">
        <v>744</v>
      </c>
      <c r="K150" t="s">
        <v>51</v>
      </c>
      <c r="L150" t="s">
        <v>50</v>
      </c>
      <c r="M150" t="s">
        <v>35</v>
      </c>
      <c r="N150" t="s">
        <v>125</v>
      </c>
      <c r="O150" t="s">
        <v>797</v>
      </c>
      <c r="P150" t="s">
        <v>10302</v>
      </c>
      <c r="Q150" t="s">
        <v>89</v>
      </c>
      <c r="R150" s="2">
        <v>31841</v>
      </c>
      <c r="S150" t="s">
        <v>39</v>
      </c>
      <c r="T150" t="s">
        <v>351</v>
      </c>
      <c r="U150" t="s">
        <v>54</v>
      </c>
      <c r="V150" t="s">
        <v>10454</v>
      </c>
      <c r="W150" t="s">
        <v>55</v>
      </c>
      <c r="X150" t="s">
        <v>74</v>
      </c>
      <c r="Y150" t="s">
        <v>104</v>
      </c>
      <c r="Z150">
        <v>5</v>
      </c>
      <c r="AA150" t="str">
        <f t="shared" si="6"/>
        <v>Non-Active</v>
      </c>
      <c r="AB150">
        <f t="shared" si="7"/>
        <v>1987</v>
      </c>
      <c r="AC150">
        <f t="shared" si="8"/>
        <v>39</v>
      </c>
      <c r="AD150" t="str" cm="1">
        <f t="array" ref="AD150">_xlfn.IFS(AB150&lt;1965,"Baby Boomers",AB150&lt;1981,"Gen X",AB150&lt;1997,"Millenial",TRUE,("Gen Z"))</f>
        <v>Millenial</v>
      </c>
    </row>
    <row r="151" spans="1:30" x14ac:dyDescent="0.25">
      <c r="A151" t="s">
        <v>13351</v>
      </c>
      <c r="B151" t="s">
        <v>199</v>
      </c>
      <c r="C151" t="s">
        <v>798</v>
      </c>
      <c r="D151" s="2">
        <v>44398</v>
      </c>
      <c r="E151" s="2">
        <v>45042</v>
      </c>
      <c r="F151" t="s">
        <v>727</v>
      </c>
      <c r="G151" t="s">
        <v>799</v>
      </c>
      <c r="H151" t="s">
        <v>800</v>
      </c>
      <c r="I151" t="s">
        <v>61</v>
      </c>
      <c r="J151" t="s">
        <v>32</v>
      </c>
      <c r="K151" t="s">
        <v>62</v>
      </c>
      <c r="L151" t="s">
        <v>63</v>
      </c>
      <c r="M151" t="s">
        <v>62</v>
      </c>
      <c r="N151" t="s">
        <v>174</v>
      </c>
      <c r="O151" t="s">
        <v>801</v>
      </c>
      <c r="P151" t="s">
        <v>10302</v>
      </c>
      <c r="Q151" t="s">
        <v>110</v>
      </c>
      <c r="R151" s="2">
        <v>33720</v>
      </c>
      <c r="S151" t="s">
        <v>39</v>
      </c>
      <c r="T151" t="s">
        <v>418</v>
      </c>
      <c r="U151" t="s">
        <v>41</v>
      </c>
      <c r="V151" t="s">
        <v>10458</v>
      </c>
      <c r="W151" t="s">
        <v>127</v>
      </c>
      <c r="X151" t="s">
        <v>74</v>
      </c>
      <c r="Y151" t="s">
        <v>104</v>
      </c>
      <c r="Z151">
        <v>4</v>
      </c>
      <c r="AA151" t="str">
        <f t="shared" si="6"/>
        <v>Non-Active</v>
      </c>
      <c r="AB151">
        <f t="shared" si="7"/>
        <v>1992</v>
      </c>
      <c r="AC151">
        <f t="shared" si="8"/>
        <v>33</v>
      </c>
      <c r="AD151" t="str" cm="1">
        <f t="array" ref="AD151">_xlfn.IFS(AB151&lt;1965,"Baby Boomers",AB151&lt;1981,"Gen X",AB151&lt;1997,"Millenial",TRUE,("Gen Z"))</f>
        <v>Millenial</v>
      </c>
    </row>
    <row r="152" spans="1:30" x14ac:dyDescent="0.25">
      <c r="A152" t="s">
        <v>13352</v>
      </c>
      <c r="B152" t="s">
        <v>802</v>
      </c>
      <c r="C152" t="s">
        <v>803</v>
      </c>
      <c r="D152" s="2">
        <v>43723</v>
      </c>
      <c r="E152" s="2" t="s">
        <v>10301</v>
      </c>
      <c r="F152" t="s">
        <v>28</v>
      </c>
      <c r="G152" t="s">
        <v>804</v>
      </c>
      <c r="H152" t="s">
        <v>805</v>
      </c>
      <c r="I152" t="s">
        <v>88</v>
      </c>
      <c r="J152" t="s">
        <v>32</v>
      </c>
      <c r="K152" t="s">
        <v>51</v>
      </c>
      <c r="L152" t="s">
        <v>34</v>
      </c>
      <c r="M152" t="s">
        <v>35</v>
      </c>
      <c r="N152" t="s">
        <v>36</v>
      </c>
      <c r="O152" t="s">
        <v>10301</v>
      </c>
      <c r="P152" t="s">
        <v>10302</v>
      </c>
      <c r="Q152" t="s">
        <v>89</v>
      </c>
      <c r="R152" s="2">
        <v>20970</v>
      </c>
      <c r="S152" t="s">
        <v>39</v>
      </c>
      <c r="T152" t="s">
        <v>280</v>
      </c>
      <c r="U152" t="s">
        <v>54</v>
      </c>
      <c r="V152" t="s">
        <v>10459</v>
      </c>
      <c r="W152" t="s">
        <v>42</v>
      </c>
      <c r="X152" t="s">
        <v>43</v>
      </c>
      <c r="Y152" t="s">
        <v>44</v>
      </c>
      <c r="Z152">
        <v>4</v>
      </c>
      <c r="AA152" t="str">
        <f t="shared" si="6"/>
        <v>Active</v>
      </c>
      <c r="AB152">
        <f t="shared" si="7"/>
        <v>1957</v>
      </c>
      <c r="AC152">
        <f t="shared" si="8"/>
        <v>68</v>
      </c>
      <c r="AD152" t="str" cm="1">
        <f t="array" ref="AD152">_xlfn.IFS(AB152&lt;1965,"Baby Boomers",AB152&lt;1981,"Gen X",AB152&lt;1997,"Millenial",TRUE,("Gen Z"))</f>
        <v>Baby Boomers</v>
      </c>
    </row>
    <row r="153" spans="1:30" x14ac:dyDescent="0.25">
      <c r="A153" t="s">
        <v>13353</v>
      </c>
      <c r="B153" t="s">
        <v>806</v>
      </c>
      <c r="C153" t="s">
        <v>807</v>
      </c>
      <c r="D153" s="2">
        <v>43589</v>
      </c>
      <c r="E153" s="2" t="s">
        <v>10301</v>
      </c>
      <c r="F153" t="s">
        <v>28</v>
      </c>
      <c r="G153" t="s">
        <v>10460</v>
      </c>
      <c r="H153" t="s">
        <v>809</v>
      </c>
      <c r="I153" t="s">
        <v>97</v>
      </c>
      <c r="J153" t="s">
        <v>32</v>
      </c>
      <c r="K153" t="s">
        <v>62</v>
      </c>
      <c r="L153" t="s">
        <v>50</v>
      </c>
      <c r="M153" t="s">
        <v>35</v>
      </c>
      <c r="N153" t="s">
        <v>36</v>
      </c>
      <c r="O153" t="s">
        <v>10301</v>
      </c>
      <c r="P153" t="s">
        <v>10302</v>
      </c>
      <c r="Q153" t="s">
        <v>89</v>
      </c>
      <c r="R153" s="2">
        <v>20970</v>
      </c>
      <c r="S153" t="s">
        <v>39</v>
      </c>
      <c r="T153" t="s">
        <v>102</v>
      </c>
      <c r="U153" t="s">
        <v>54</v>
      </c>
      <c r="V153" t="s">
        <v>10461</v>
      </c>
      <c r="W153" t="s">
        <v>55</v>
      </c>
      <c r="X153" t="s">
        <v>83</v>
      </c>
      <c r="Y153" t="s">
        <v>104</v>
      </c>
      <c r="Z153">
        <v>2</v>
      </c>
      <c r="AA153" t="str">
        <f t="shared" si="6"/>
        <v>Active</v>
      </c>
      <c r="AB153">
        <f t="shared" si="7"/>
        <v>1957</v>
      </c>
      <c r="AC153">
        <f t="shared" si="8"/>
        <v>68</v>
      </c>
      <c r="AD153" t="str" cm="1">
        <f t="array" ref="AD153">_xlfn.IFS(AB153&lt;1965,"Baby Boomers",AB153&lt;1981,"Gen X",AB153&lt;1997,"Millenial",TRUE,("Gen Z"))</f>
        <v>Baby Boomers</v>
      </c>
    </row>
    <row r="154" spans="1:30" x14ac:dyDescent="0.25">
      <c r="A154" t="s">
        <v>13354</v>
      </c>
      <c r="B154" t="s">
        <v>810</v>
      </c>
      <c r="C154" t="s">
        <v>811</v>
      </c>
      <c r="D154" s="2">
        <v>44336</v>
      </c>
      <c r="E154" s="2" t="s">
        <v>10301</v>
      </c>
      <c r="F154" t="s">
        <v>727</v>
      </c>
      <c r="G154" t="s">
        <v>812</v>
      </c>
      <c r="H154" t="s">
        <v>813</v>
      </c>
      <c r="I154" t="s">
        <v>88</v>
      </c>
      <c r="J154" t="s">
        <v>32</v>
      </c>
      <c r="K154" t="s">
        <v>62</v>
      </c>
      <c r="L154" t="s">
        <v>34</v>
      </c>
      <c r="M154" t="s">
        <v>51</v>
      </c>
      <c r="N154" t="s">
        <v>36</v>
      </c>
      <c r="O154" t="s">
        <v>10301</v>
      </c>
      <c r="P154" t="s">
        <v>10302</v>
      </c>
      <c r="Q154" t="s">
        <v>89</v>
      </c>
      <c r="R154" s="2">
        <v>17121</v>
      </c>
      <c r="S154" t="s">
        <v>39</v>
      </c>
      <c r="T154" t="s">
        <v>82</v>
      </c>
      <c r="U154" t="s">
        <v>41</v>
      </c>
      <c r="V154" t="s">
        <v>10462</v>
      </c>
      <c r="W154" t="s">
        <v>127</v>
      </c>
      <c r="X154" t="s">
        <v>43</v>
      </c>
      <c r="Y154" t="s">
        <v>235</v>
      </c>
      <c r="Z154">
        <v>4</v>
      </c>
      <c r="AA154" t="str">
        <f t="shared" si="6"/>
        <v>Active</v>
      </c>
      <c r="AB154">
        <f t="shared" si="7"/>
        <v>1946</v>
      </c>
      <c r="AC154">
        <f t="shared" si="8"/>
        <v>79</v>
      </c>
      <c r="AD154" t="str" cm="1">
        <f t="array" ref="AD154">_xlfn.IFS(AB154&lt;1965,"Baby Boomers",AB154&lt;1981,"Gen X",AB154&lt;1997,"Millenial",TRUE,("Gen Z"))</f>
        <v>Baby Boomers</v>
      </c>
    </row>
    <row r="155" spans="1:30" x14ac:dyDescent="0.25">
      <c r="A155" t="s">
        <v>13355</v>
      </c>
      <c r="B155" t="s">
        <v>814</v>
      </c>
      <c r="C155" t="s">
        <v>815</v>
      </c>
      <c r="D155" s="2">
        <v>43815</v>
      </c>
      <c r="E155" s="2" t="s">
        <v>10301</v>
      </c>
      <c r="F155" t="s">
        <v>28</v>
      </c>
      <c r="G155" t="s">
        <v>816</v>
      </c>
      <c r="H155" t="s">
        <v>817</v>
      </c>
      <c r="I155" t="s">
        <v>167</v>
      </c>
      <c r="J155" t="s">
        <v>32</v>
      </c>
      <c r="K155" t="s">
        <v>62</v>
      </c>
      <c r="L155" t="s">
        <v>34</v>
      </c>
      <c r="M155" t="s">
        <v>62</v>
      </c>
      <c r="N155" t="s">
        <v>36</v>
      </c>
      <c r="O155" t="s">
        <v>10301</v>
      </c>
      <c r="P155" t="s">
        <v>10302</v>
      </c>
      <c r="Q155" t="s">
        <v>89</v>
      </c>
      <c r="R155" s="2">
        <v>15452</v>
      </c>
      <c r="S155" t="s">
        <v>39</v>
      </c>
      <c r="T155" t="s">
        <v>225</v>
      </c>
      <c r="U155" t="s">
        <v>54</v>
      </c>
      <c r="V155" t="s">
        <v>10463</v>
      </c>
      <c r="W155" t="s">
        <v>73</v>
      </c>
      <c r="X155" t="s">
        <v>83</v>
      </c>
      <c r="Y155" t="s">
        <v>44</v>
      </c>
      <c r="Z155">
        <v>4</v>
      </c>
      <c r="AA155" t="str">
        <f t="shared" si="6"/>
        <v>Active</v>
      </c>
      <c r="AB155">
        <f t="shared" si="7"/>
        <v>1942</v>
      </c>
      <c r="AC155">
        <f t="shared" si="8"/>
        <v>83</v>
      </c>
      <c r="AD155" t="str" cm="1">
        <f t="array" ref="AD155">_xlfn.IFS(AB155&lt;1965,"Baby Boomers",AB155&lt;1981,"Gen X",AB155&lt;1997,"Millenial",TRUE,("Gen Z"))</f>
        <v>Baby Boomers</v>
      </c>
    </row>
    <row r="156" spans="1:30" x14ac:dyDescent="0.25">
      <c r="A156" t="s">
        <v>13356</v>
      </c>
      <c r="B156" t="s">
        <v>818</v>
      </c>
      <c r="C156" t="s">
        <v>819</v>
      </c>
      <c r="D156" s="2">
        <v>44155</v>
      </c>
      <c r="E156" s="2">
        <v>45047</v>
      </c>
      <c r="F156" t="s">
        <v>28</v>
      </c>
      <c r="G156" t="s">
        <v>820</v>
      </c>
      <c r="H156" t="s">
        <v>821</v>
      </c>
      <c r="I156" t="s">
        <v>132</v>
      </c>
      <c r="J156" t="s">
        <v>32</v>
      </c>
      <c r="K156" t="s">
        <v>62</v>
      </c>
      <c r="L156" t="s">
        <v>50</v>
      </c>
      <c r="M156" t="s">
        <v>51</v>
      </c>
      <c r="N156" t="s">
        <v>174</v>
      </c>
      <c r="O156" t="s">
        <v>822</v>
      </c>
      <c r="P156" t="s">
        <v>10302</v>
      </c>
      <c r="Q156" t="s">
        <v>304</v>
      </c>
      <c r="R156" s="2">
        <v>15773</v>
      </c>
      <c r="S156" t="s">
        <v>39</v>
      </c>
      <c r="T156" t="s">
        <v>225</v>
      </c>
      <c r="U156" t="s">
        <v>54</v>
      </c>
      <c r="V156" t="s">
        <v>10464</v>
      </c>
      <c r="W156" t="s">
        <v>73</v>
      </c>
      <c r="X156" t="s">
        <v>103</v>
      </c>
      <c r="Y156" t="s">
        <v>44</v>
      </c>
      <c r="Z156">
        <v>2</v>
      </c>
      <c r="AA156" t="str">
        <f t="shared" si="6"/>
        <v>Non-Active</v>
      </c>
      <c r="AB156">
        <f t="shared" si="7"/>
        <v>1943</v>
      </c>
      <c r="AC156">
        <f t="shared" si="8"/>
        <v>83</v>
      </c>
      <c r="AD156" t="str" cm="1">
        <f t="array" ref="AD156">_xlfn.IFS(AB156&lt;1965,"Baby Boomers",AB156&lt;1981,"Gen X",AB156&lt;1997,"Millenial",TRUE,("Gen Z"))</f>
        <v>Baby Boomers</v>
      </c>
    </row>
    <row r="157" spans="1:30" x14ac:dyDescent="0.25">
      <c r="A157" t="s">
        <v>13357</v>
      </c>
      <c r="B157" t="s">
        <v>823</v>
      </c>
      <c r="C157" t="s">
        <v>824</v>
      </c>
      <c r="D157" s="2">
        <v>44062</v>
      </c>
      <c r="E157" s="2">
        <v>44685</v>
      </c>
      <c r="F157" t="s">
        <v>28</v>
      </c>
      <c r="G157" t="s">
        <v>825</v>
      </c>
      <c r="H157" t="s">
        <v>826</v>
      </c>
      <c r="I157" t="s">
        <v>79</v>
      </c>
      <c r="J157" t="s">
        <v>32</v>
      </c>
      <c r="K157" t="s">
        <v>51</v>
      </c>
      <c r="L157" t="s">
        <v>63</v>
      </c>
      <c r="M157" t="s">
        <v>51</v>
      </c>
      <c r="N157" t="s">
        <v>139</v>
      </c>
      <c r="O157" t="s">
        <v>827</v>
      </c>
      <c r="P157" t="s">
        <v>10302</v>
      </c>
      <c r="Q157" t="s">
        <v>503</v>
      </c>
      <c r="R157" s="2">
        <v>25059</v>
      </c>
      <c r="S157" t="s">
        <v>39</v>
      </c>
      <c r="T157" t="s">
        <v>82</v>
      </c>
      <c r="U157" t="s">
        <v>54</v>
      </c>
      <c r="V157" t="s">
        <v>10465</v>
      </c>
      <c r="W157" t="s">
        <v>127</v>
      </c>
      <c r="X157" t="s">
        <v>43</v>
      </c>
      <c r="Y157" t="s">
        <v>44</v>
      </c>
      <c r="Z157">
        <v>4</v>
      </c>
      <c r="AA157" t="str">
        <f t="shared" si="6"/>
        <v>Non-Active</v>
      </c>
      <c r="AB157">
        <f t="shared" si="7"/>
        <v>1968</v>
      </c>
      <c r="AC157">
        <f t="shared" si="8"/>
        <v>57</v>
      </c>
      <c r="AD157" t="str" cm="1">
        <f t="array" ref="AD157">_xlfn.IFS(AB157&lt;1965,"Baby Boomers",AB157&lt;1981,"Gen X",AB157&lt;1997,"Millenial",TRUE,("Gen Z"))</f>
        <v>Gen X</v>
      </c>
    </row>
    <row r="158" spans="1:30" x14ac:dyDescent="0.25">
      <c r="A158" t="s">
        <v>13358</v>
      </c>
      <c r="B158" t="s">
        <v>828</v>
      </c>
      <c r="C158" t="s">
        <v>829</v>
      </c>
      <c r="D158" s="2">
        <v>44314</v>
      </c>
      <c r="E158" s="2">
        <v>44669</v>
      </c>
      <c r="F158" t="s">
        <v>28</v>
      </c>
      <c r="G158" t="s">
        <v>830</v>
      </c>
      <c r="H158" t="s">
        <v>831</v>
      </c>
      <c r="I158" t="s">
        <v>97</v>
      </c>
      <c r="J158" t="s">
        <v>32</v>
      </c>
      <c r="K158" t="s">
        <v>62</v>
      </c>
      <c r="L158" t="s">
        <v>34</v>
      </c>
      <c r="M158" t="s">
        <v>35</v>
      </c>
      <c r="N158" t="s">
        <v>139</v>
      </c>
      <c r="O158" t="s">
        <v>832</v>
      </c>
      <c r="P158" t="s">
        <v>10302</v>
      </c>
      <c r="Q158" t="s">
        <v>89</v>
      </c>
      <c r="R158" s="2">
        <v>21509</v>
      </c>
      <c r="S158" t="s">
        <v>39</v>
      </c>
      <c r="T158" t="s">
        <v>833</v>
      </c>
      <c r="U158" t="s">
        <v>41</v>
      </c>
      <c r="V158" t="s">
        <v>10466</v>
      </c>
      <c r="W158" t="s">
        <v>42</v>
      </c>
      <c r="X158" t="s">
        <v>83</v>
      </c>
      <c r="Y158" t="s">
        <v>235</v>
      </c>
      <c r="Z158">
        <v>4</v>
      </c>
      <c r="AA158" t="str">
        <f t="shared" si="6"/>
        <v>Non-Active</v>
      </c>
      <c r="AB158">
        <f t="shared" si="7"/>
        <v>1958</v>
      </c>
      <c r="AC158">
        <f t="shared" si="8"/>
        <v>67</v>
      </c>
      <c r="AD158" t="str" cm="1">
        <f t="array" ref="AD158">_xlfn.IFS(AB158&lt;1965,"Baby Boomers",AB158&lt;1981,"Gen X",AB158&lt;1997,"Millenial",TRUE,("Gen Z"))</f>
        <v>Baby Boomers</v>
      </c>
    </row>
    <row r="159" spans="1:30" x14ac:dyDescent="0.25">
      <c r="A159" t="s">
        <v>13359</v>
      </c>
      <c r="B159" t="s">
        <v>834</v>
      </c>
      <c r="C159" t="s">
        <v>546</v>
      </c>
      <c r="D159" s="2">
        <v>44057</v>
      </c>
      <c r="E159" s="2" t="s">
        <v>10301</v>
      </c>
      <c r="F159" t="s">
        <v>28</v>
      </c>
      <c r="G159" t="s">
        <v>835</v>
      </c>
      <c r="H159" t="s">
        <v>836</v>
      </c>
      <c r="I159" t="s">
        <v>88</v>
      </c>
      <c r="J159" t="s">
        <v>32</v>
      </c>
      <c r="K159" t="s">
        <v>33</v>
      </c>
      <c r="L159" t="s">
        <v>34</v>
      </c>
      <c r="M159" t="s">
        <v>62</v>
      </c>
      <c r="N159" t="s">
        <v>36</v>
      </c>
      <c r="O159" t="s">
        <v>10301</v>
      </c>
      <c r="P159" t="s">
        <v>10302</v>
      </c>
      <c r="Q159" t="s">
        <v>89</v>
      </c>
      <c r="R159" s="2">
        <v>32088</v>
      </c>
      <c r="S159" t="s">
        <v>39</v>
      </c>
      <c r="T159" t="s">
        <v>162</v>
      </c>
      <c r="U159" t="s">
        <v>41</v>
      </c>
      <c r="V159" t="s">
        <v>10467</v>
      </c>
      <c r="W159" t="s">
        <v>73</v>
      </c>
      <c r="X159" t="s">
        <v>83</v>
      </c>
      <c r="Y159" t="s">
        <v>44</v>
      </c>
      <c r="Z159">
        <v>4</v>
      </c>
      <c r="AA159" t="str">
        <f t="shared" si="6"/>
        <v>Active</v>
      </c>
      <c r="AB159">
        <f t="shared" si="7"/>
        <v>1987</v>
      </c>
      <c r="AC159">
        <f t="shared" si="8"/>
        <v>38</v>
      </c>
      <c r="AD159" t="str" cm="1">
        <f t="array" ref="AD159">_xlfn.IFS(AB159&lt;1965,"Baby Boomers",AB159&lt;1981,"Gen X",AB159&lt;1997,"Millenial",TRUE,("Gen Z"))</f>
        <v>Millenial</v>
      </c>
    </row>
    <row r="160" spans="1:30" x14ac:dyDescent="0.25">
      <c r="A160" t="s">
        <v>13360</v>
      </c>
      <c r="B160" t="s">
        <v>56</v>
      </c>
      <c r="C160" t="s">
        <v>837</v>
      </c>
      <c r="D160" s="2">
        <v>44552</v>
      </c>
      <c r="E160" s="2" t="s">
        <v>10301</v>
      </c>
      <c r="F160" t="s">
        <v>28</v>
      </c>
      <c r="G160" t="s">
        <v>838</v>
      </c>
      <c r="H160" t="s">
        <v>839</v>
      </c>
      <c r="I160" t="s">
        <v>31</v>
      </c>
      <c r="J160" t="s">
        <v>32</v>
      </c>
      <c r="K160" t="s">
        <v>62</v>
      </c>
      <c r="L160" t="s">
        <v>50</v>
      </c>
      <c r="M160" t="s">
        <v>62</v>
      </c>
      <c r="N160" t="s">
        <v>36</v>
      </c>
      <c r="O160" t="s">
        <v>10301</v>
      </c>
      <c r="P160" t="s">
        <v>10302</v>
      </c>
      <c r="Q160" t="s">
        <v>503</v>
      </c>
      <c r="R160" s="2">
        <v>33801</v>
      </c>
      <c r="S160" t="s">
        <v>39</v>
      </c>
      <c r="T160" t="s">
        <v>82</v>
      </c>
      <c r="U160" t="s">
        <v>41</v>
      </c>
      <c r="V160" t="s">
        <v>10468</v>
      </c>
      <c r="W160" t="s">
        <v>92</v>
      </c>
      <c r="X160" t="s">
        <v>103</v>
      </c>
      <c r="Y160" t="s">
        <v>44</v>
      </c>
      <c r="Z160">
        <v>4</v>
      </c>
      <c r="AA160" t="str">
        <f t="shared" si="6"/>
        <v>Active</v>
      </c>
      <c r="AB160">
        <f t="shared" si="7"/>
        <v>1992</v>
      </c>
      <c r="AC160">
        <f t="shared" si="8"/>
        <v>33</v>
      </c>
      <c r="AD160" t="str" cm="1">
        <f t="array" ref="AD160">_xlfn.IFS(AB160&lt;1965,"Baby Boomers",AB160&lt;1981,"Gen X",AB160&lt;1997,"Millenial",TRUE,("Gen Z"))</f>
        <v>Millenial</v>
      </c>
    </row>
    <row r="161" spans="1:30" x14ac:dyDescent="0.25">
      <c r="A161" t="s">
        <v>13361</v>
      </c>
      <c r="B161" t="s">
        <v>840</v>
      </c>
      <c r="C161" t="s">
        <v>841</v>
      </c>
      <c r="D161" s="2">
        <v>43497</v>
      </c>
      <c r="E161" s="2">
        <v>43506</v>
      </c>
      <c r="F161" t="s">
        <v>28</v>
      </c>
      <c r="G161" t="s">
        <v>842</v>
      </c>
      <c r="H161" t="s">
        <v>843</v>
      </c>
      <c r="I161" t="s">
        <v>49</v>
      </c>
      <c r="J161" t="s">
        <v>32</v>
      </c>
      <c r="K161" t="s">
        <v>51</v>
      </c>
      <c r="L161" t="s">
        <v>63</v>
      </c>
      <c r="M161" t="s">
        <v>62</v>
      </c>
      <c r="N161" t="s">
        <v>125</v>
      </c>
      <c r="O161" t="s">
        <v>844</v>
      </c>
      <c r="P161" t="s">
        <v>10302</v>
      </c>
      <c r="Q161" t="s">
        <v>695</v>
      </c>
      <c r="R161" s="2">
        <v>36887</v>
      </c>
      <c r="S161" t="s">
        <v>39</v>
      </c>
      <c r="T161" t="s">
        <v>242</v>
      </c>
      <c r="U161" t="s">
        <v>41</v>
      </c>
      <c r="V161" t="s">
        <v>10469</v>
      </c>
      <c r="W161" t="s">
        <v>55</v>
      </c>
      <c r="X161" t="s">
        <v>74</v>
      </c>
      <c r="Y161" t="s">
        <v>44</v>
      </c>
      <c r="Z161">
        <v>2</v>
      </c>
      <c r="AA161" t="str">
        <f t="shared" si="6"/>
        <v>Non-Active</v>
      </c>
      <c r="AB161">
        <f t="shared" si="7"/>
        <v>2000</v>
      </c>
      <c r="AC161">
        <f t="shared" si="8"/>
        <v>25</v>
      </c>
      <c r="AD161" t="str" cm="1">
        <f t="array" ref="AD161">_xlfn.IFS(AB161&lt;1965,"Baby Boomers",AB161&lt;1981,"Gen X",AB161&lt;1997,"Millenial",TRUE,("Gen Z"))</f>
        <v>Gen Z</v>
      </c>
    </row>
    <row r="162" spans="1:30" x14ac:dyDescent="0.25">
      <c r="A162" t="s">
        <v>13362</v>
      </c>
      <c r="B162" t="s">
        <v>758</v>
      </c>
      <c r="C162" t="s">
        <v>845</v>
      </c>
      <c r="D162" s="2">
        <v>44326</v>
      </c>
      <c r="E162" s="2">
        <v>44547</v>
      </c>
      <c r="F162" t="s">
        <v>28</v>
      </c>
      <c r="G162" t="s">
        <v>846</v>
      </c>
      <c r="H162" t="s">
        <v>847</v>
      </c>
      <c r="I162" t="s">
        <v>138</v>
      </c>
      <c r="J162" t="s">
        <v>32</v>
      </c>
      <c r="K162" t="s">
        <v>62</v>
      </c>
      <c r="L162" t="s">
        <v>63</v>
      </c>
      <c r="M162" t="s">
        <v>35</v>
      </c>
      <c r="N162" t="s">
        <v>125</v>
      </c>
      <c r="O162" t="s">
        <v>848</v>
      </c>
      <c r="P162" t="s">
        <v>10302</v>
      </c>
      <c r="Q162" t="s">
        <v>100</v>
      </c>
      <c r="R162" s="2">
        <v>28484</v>
      </c>
      <c r="S162" t="s">
        <v>39</v>
      </c>
      <c r="T162" t="s">
        <v>612</v>
      </c>
      <c r="U162" t="s">
        <v>54</v>
      </c>
      <c r="V162" t="s">
        <v>10470</v>
      </c>
      <c r="W162" t="s">
        <v>73</v>
      </c>
      <c r="X162" t="s">
        <v>103</v>
      </c>
      <c r="Y162" t="s">
        <v>44</v>
      </c>
      <c r="Z162">
        <v>2</v>
      </c>
      <c r="AA162" t="str">
        <f t="shared" si="6"/>
        <v>Non-Active</v>
      </c>
      <c r="AB162">
        <f t="shared" si="7"/>
        <v>1977</v>
      </c>
      <c r="AC162">
        <f t="shared" si="8"/>
        <v>48</v>
      </c>
      <c r="AD162" t="str" cm="1">
        <f t="array" ref="AD162">_xlfn.IFS(AB162&lt;1965,"Baby Boomers",AB162&lt;1981,"Gen X",AB162&lt;1997,"Millenial",TRUE,("Gen Z"))</f>
        <v>Gen X</v>
      </c>
    </row>
    <row r="163" spans="1:30" x14ac:dyDescent="0.25">
      <c r="A163" t="s">
        <v>12790</v>
      </c>
      <c r="B163" t="s">
        <v>849</v>
      </c>
      <c r="C163" t="s">
        <v>850</v>
      </c>
      <c r="D163" s="2">
        <v>43641</v>
      </c>
      <c r="E163" s="2">
        <v>43692</v>
      </c>
      <c r="F163" t="s">
        <v>28</v>
      </c>
      <c r="G163" t="s">
        <v>851</v>
      </c>
      <c r="H163" t="s">
        <v>852</v>
      </c>
      <c r="I163" t="s">
        <v>117</v>
      </c>
      <c r="J163" t="s">
        <v>32</v>
      </c>
      <c r="K163" t="s">
        <v>62</v>
      </c>
      <c r="L163" t="s">
        <v>34</v>
      </c>
      <c r="M163" t="s">
        <v>62</v>
      </c>
      <c r="N163" t="s">
        <v>139</v>
      </c>
      <c r="O163" t="s">
        <v>853</v>
      </c>
      <c r="P163" t="s">
        <v>10302</v>
      </c>
      <c r="Q163" t="s">
        <v>285</v>
      </c>
      <c r="R163" s="2">
        <v>26366</v>
      </c>
      <c r="S163" t="s">
        <v>39</v>
      </c>
      <c r="T163" t="s">
        <v>286</v>
      </c>
      <c r="U163" t="s">
        <v>54</v>
      </c>
      <c r="V163" t="s">
        <v>10471</v>
      </c>
      <c r="W163" t="s">
        <v>92</v>
      </c>
      <c r="X163" t="s">
        <v>43</v>
      </c>
      <c r="Y163" t="s">
        <v>44</v>
      </c>
      <c r="Z163">
        <v>2</v>
      </c>
      <c r="AA163" t="str">
        <f t="shared" si="6"/>
        <v>Non-Active</v>
      </c>
      <c r="AB163">
        <f t="shared" si="7"/>
        <v>1972</v>
      </c>
      <c r="AC163">
        <f t="shared" si="8"/>
        <v>54</v>
      </c>
      <c r="AD163" t="str" cm="1">
        <f t="array" ref="AD163">_xlfn.IFS(AB163&lt;1965,"Baby Boomers",AB163&lt;1981,"Gen X",AB163&lt;1997,"Millenial",TRUE,("Gen Z"))</f>
        <v>Gen X</v>
      </c>
    </row>
    <row r="164" spans="1:30" x14ac:dyDescent="0.25">
      <c r="A164" t="s">
        <v>13363</v>
      </c>
      <c r="B164" t="s">
        <v>854</v>
      </c>
      <c r="C164" t="s">
        <v>855</v>
      </c>
      <c r="D164" s="2">
        <v>43580</v>
      </c>
      <c r="E164" s="2" t="s">
        <v>10301</v>
      </c>
      <c r="F164" t="s">
        <v>28</v>
      </c>
      <c r="G164" t="s">
        <v>856</v>
      </c>
      <c r="H164" t="s">
        <v>857</v>
      </c>
      <c r="I164" t="s">
        <v>61</v>
      </c>
      <c r="J164" t="s">
        <v>32</v>
      </c>
      <c r="K164" t="s">
        <v>33</v>
      </c>
      <c r="L164" t="s">
        <v>63</v>
      </c>
      <c r="M164" t="s">
        <v>35</v>
      </c>
      <c r="N164" t="s">
        <v>36</v>
      </c>
      <c r="O164" t="s">
        <v>10301</v>
      </c>
      <c r="P164" t="s">
        <v>10302</v>
      </c>
      <c r="Q164" t="s">
        <v>89</v>
      </c>
      <c r="R164" s="2">
        <v>18842</v>
      </c>
      <c r="S164" t="s">
        <v>39</v>
      </c>
      <c r="T164" t="s">
        <v>82</v>
      </c>
      <c r="U164" t="s">
        <v>54</v>
      </c>
      <c r="V164" t="s">
        <v>10472</v>
      </c>
      <c r="W164" t="s">
        <v>42</v>
      </c>
      <c r="X164" t="s">
        <v>74</v>
      </c>
      <c r="Y164" t="s">
        <v>44</v>
      </c>
      <c r="Z164">
        <v>1</v>
      </c>
      <c r="AA164" t="str">
        <f t="shared" si="6"/>
        <v>Active</v>
      </c>
      <c r="AB164">
        <f t="shared" si="7"/>
        <v>1951</v>
      </c>
      <c r="AC164">
        <f t="shared" si="8"/>
        <v>74</v>
      </c>
      <c r="AD164" t="str" cm="1">
        <f t="array" ref="AD164">_xlfn.IFS(AB164&lt;1965,"Baby Boomers",AB164&lt;1981,"Gen X",AB164&lt;1997,"Millenial",TRUE,("Gen Z"))</f>
        <v>Baby Boomers</v>
      </c>
    </row>
    <row r="165" spans="1:30" x14ac:dyDescent="0.25">
      <c r="A165" t="s">
        <v>13364</v>
      </c>
      <c r="B165" t="s">
        <v>858</v>
      </c>
      <c r="C165" t="s">
        <v>859</v>
      </c>
      <c r="D165" s="2">
        <v>44252</v>
      </c>
      <c r="E165" s="2">
        <v>44847</v>
      </c>
      <c r="F165" t="s">
        <v>28</v>
      </c>
      <c r="G165" t="s">
        <v>860</v>
      </c>
      <c r="H165" t="s">
        <v>861</v>
      </c>
      <c r="I165" t="s">
        <v>167</v>
      </c>
      <c r="J165" t="s">
        <v>197</v>
      </c>
      <c r="K165" t="s">
        <v>51</v>
      </c>
      <c r="L165" t="s">
        <v>34</v>
      </c>
      <c r="M165" t="s">
        <v>62</v>
      </c>
      <c r="N165" t="s">
        <v>139</v>
      </c>
      <c r="O165" t="s">
        <v>862</v>
      </c>
      <c r="P165" t="s">
        <v>10302</v>
      </c>
      <c r="Q165" t="s">
        <v>89</v>
      </c>
      <c r="R165" s="2">
        <v>34850</v>
      </c>
      <c r="S165" t="s">
        <v>39</v>
      </c>
      <c r="T165" t="s">
        <v>82</v>
      </c>
      <c r="U165" t="s">
        <v>54</v>
      </c>
      <c r="V165" t="s">
        <v>10473</v>
      </c>
      <c r="W165" t="s">
        <v>127</v>
      </c>
      <c r="X165" t="s">
        <v>43</v>
      </c>
      <c r="Y165" t="s">
        <v>44</v>
      </c>
      <c r="Z165">
        <v>4</v>
      </c>
      <c r="AA165" t="str">
        <f t="shared" si="6"/>
        <v>Non-Active</v>
      </c>
      <c r="AB165">
        <f t="shared" si="7"/>
        <v>1995</v>
      </c>
      <c r="AC165">
        <f t="shared" si="8"/>
        <v>30</v>
      </c>
      <c r="AD165" t="str" cm="1">
        <f t="array" ref="AD165">_xlfn.IFS(AB165&lt;1965,"Baby Boomers",AB165&lt;1981,"Gen X",AB165&lt;1997,"Millenial",TRUE,("Gen Z"))</f>
        <v>Millenial</v>
      </c>
    </row>
    <row r="166" spans="1:30" x14ac:dyDescent="0.25">
      <c r="A166" t="s">
        <v>13365</v>
      </c>
      <c r="B166" t="s">
        <v>863</v>
      </c>
      <c r="C166" t="s">
        <v>864</v>
      </c>
      <c r="D166" s="2">
        <v>44523</v>
      </c>
      <c r="E166" s="2">
        <v>45075</v>
      </c>
      <c r="F166" t="s">
        <v>28</v>
      </c>
      <c r="G166" t="s">
        <v>865</v>
      </c>
      <c r="H166" t="s">
        <v>866</v>
      </c>
      <c r="I166" t="s">
        <v>132</v>
      </c>
      <c r="J166" t="s">
        <v>197</v>
      </c>
      <c r="K166" t="s">
        <v>33</v>
      </c>
      <c r="L166" t="s">
        <v>63</v>
      </c>
      <c r="M166" t="s">
        <v>51</v>
      </c>
      <c r="N166" t="s">
        <v>174</v>
      </c>
      <c r="O166" t="s">
        <v>867</v>
      </c>
      <c r="P166" t="s">
        <v>10302</v>
      </c>
      <c r="Q166" t="s">
        <v>89</v>
      </c>
      <c r="R166" s="2">
        <v>36113</v>
      </c>
      <c r="S166" t="s">
        <v>39</v>
      </c>
      <c r="T166" t="s">
        <v>6</v>
      </c>
      <c r="U166" t="s">
        <v>41</v>
      </c>
      <c r="V166" t="s">
        <v>10474</v>
      </c>
      <c r="W166" t="s">
        <v>42</v>
      </c>
      <c r="X166" t="s">
        <v>83</v>
      </c>
      <c r="Y166" t="s">
        <v>235</v>
      </c>
      <c r="Z166">
        <v>5</v>
      </c>
      <c r="AA166" t="str">
        <f t="shared" si="6"/>
        <v>Non-Active</v>
      </c>
      <c r="AB166">
        <f t="shared" si="7"/>
        <v>1998</v>
      </c>
      <c r="AC166">
        <f t="shared" si="8"/>
        <v>27</v>
      </c>
      <c r="AD166" t="str" cm="1">
        <f t="array" ref="AD166">_xlfn.IFS(AB166&lt;1965,"Baby Boomers",AB166&lt;1981,"Gen X",AB166&lt;1997,"Millenial",TRUE,("Gen Z"))</f>
        <v>Gen Z</v>
      </c>
    </row>
    <row r="167" spans="1:30" x14ac:dyDescent="0.25">
      <c r="A167" t="s">
        <v>13366</v>
      </c>
      <c r="B167" t="s">
        <v>868</v>
      </c>
      <c r="C167" t="s">
        <v>869</v>
      </c>
      <c r="D167" s="2">
        <v>44474</v>
      </c>
      <c r="E167" s="2">
        <v>44730</v>
      </c>
      <c r="F167" t="s">
        <v>28</v>
      </c>
      <c r="G167" t="s">
        <v>10475</v>
      </c>
      <c r="H167" t="s">
        <v>871</v>
      </c>
      <c r="I167" t="s">
        <v>79</v>
      </c>
      <c r="J167" t="s">
        <v>197</v>
      </c>
      <c r="K167" t="s">
        <v>33</v>
      </c>
      <c r="L167" t="s">
        <v>63</v>
      </c>
      <c r="M167" t="s">
        <v>62</v>
      </c>
      <c r="N167" t="s">
        <v>174</v>
      </c>
      <c r="O167" t="s">
        <v>872</v>
      </c>
      <c r="P167" t="s">
        <v>10302</v>
      </c>
      <c r="Q167" t="s">
        <v>89</v>
      </c>
      <c r="R167" s="2">
        <v>36152</v>
      </c>
      <c r="S167" t="s">
        <v>39</v>
      </c>
      <c r="T167" t="s">
        <v>102</v>
      </c>
      <c r="U167" t="s">
        <v>54</v>
      </c>
      <c r="V167" t="s">
        <v>10476</v>
      </c>
      <c r="W167" t="s">
        <v>73</v>
      </c>
      <c r="X167" t="s">
        <v>74</v>
      </c>
      <c r="Y167" t="s">
        <v>44</v>
      </c>
      <c r="Z167">
        <v>3</v>
      </c>
      <c r="AA167" t="str">
        <f t="shared" si="6"/>
        <v>Non-Active</v>
      </c>
      <c r="AB167">
        <f t="shared" si="7"/>
        <v>1998</v>
      </c>
      <c r="AC167">
        <f t="shared" si="8"/>
        <v>27</v>
      </c>
      <c r="AD167" t="str" cm="1">
        <f t="array" ref="AD167">_xlfn.IFS(AB167&lt;1965,"Baby Boomers",AB167&lt;1981,"Gen X",AB167&lt;1997,"Millenial",TRUE,("Gen Z"))</f>
        <v>Gen Z</v>
      </c>
    </row>
    <row r="168" spans="1:30" x14ac:dyDescent="0.25">
      <c r="A168" t="s">
        <v>13367</v>
      </c>
      <c r="B168" t="s">
        <v>873</v>
      </c>
      <c r="C168" t="s">
        <v>874</v>
      </c>
      <c r="D168" s="2">
        <v>43981</v>
      </c>
      <c r="E168" s="2" t="s">
        <v>10301</v>
      </c>
      <c r="F168" t="s">
        <v>28</v>
      </c>
      <c r="G168" t="s">
        <v>875</v>
      </c>
      <c r="H168" t="s">
        <v>876</v>
      </c>
      <c r="I168" t="s">
        <v>97</v>
      </c>
      <c r="J168" t="s">
        <v>32</v>
      </c>
      <c r="K168" t="s">
        <v>33</v>
      </c>
      <c r="L168" t="s">
        <v>50</v>
      </c>
      <c r="M168" t="s">
        <v>62</v>
      </c>
      <c r="N168" t="s">
        <v>36</v>
      </c>
      <c r="O168" t="s">
        <v>10301</v>
      </c>
      <c r="P168" t="s">
        <v>10302</v>
      </c>
      <c r="Q168" t="s">
        <v>80</v>
      </c>
      <c r="R168" s="2">
        <v>18213</v>
      </c>
      <c r="S168" t="s">
        <v>39</v>
      </c>
      <c r="T168" t="s">
        <v>225</v>
      </c>
      <c r="U168" t="s">
        <v>54</v>
      </c>
      <c r="V168" t="s">
        <v>10477</v>
      </c>
      <c r="W168" t="s">
        <v>127</v>
      </c>
      <c r="X168" t="s">
        <v>83</v>
      </c>
      <c r="Y168" t="s">
        <v>44</v>
      </c>
      <c r="Z168">
        <v>1</v>
      </c>
      <c r="AA168" t="str">
        <f t="shared" si="6"/>
        <v>Active</v>
      </c>
      <c r="AB168">
        <f t="shared" si="7"/>
        <v>1949</v>
      </c>
      <c r="AC168">
        <f t="shared" si="8"/>
        <v>76</v>
      </c>
      <c r="AD168" t="str" cm="1">
        <f t="array" ref="AD168">_xlfn.IFS(AB168&lt;1965,"Baby Boomers",AB168&lt;1981,"Gen X",AB168&lt;1997,"Millenial",TRUE,("Gen Z"))</f>
        <v>Baby Boomers</v>
      </c>
    </row>
    <row r="169" spans="1:30" x14ac:dyDescent="0.25">
      <c r="A169" t="s">
        <v>13368</v>
      </c>
      <c r="B169" t="s">
        <v>877</v>
      </c>
      <c r="C169" t="s">
        <v>878</v>
      </c>
      <c r="D169" s="2">
        <v>43445</v>
      </c>
      <c r="E169" s="2" t="s">
        <v>10301</v>
      </c>
      <c r="F169" t="s">
        <v>28</v>
      </c>
      <c r="G169" t="s">
        <v>879</v>
      </c>
      <c r="H169" t="s">
        <v>880</v>
      </c>
      <c r="I169" t="s">
        <v>167</v>
      </c>
      <c r="J169" t="s">
        <v>32</v>
      </c>
      <c r="K169" t="s">
        <v>51</v>
      </c>
      <c r="L169" t="s">
        <v>63</v>
      </c>
      <c r="M169" t="s">
        <v>51</v>
      </c>
      <c r="N169" t="s">
        <v>36</v>
      </c>
      <c r="O169" t="s">
        <v>10301</v>
      </c>
      <c r="P169" t="s">
        <v>10302</v>
      </c>
      <c r="Q169" t="s">
        <v>89</v>
      </c>
      <c r="R169" s="2">
        <v>24911</v>
      </c>
      <c r="S169" t="s">
        <v>39</v>
      </c>
      <c r="T169" t="s">
        <v>102</v>
      </c>
      <c r="U169" t="s">
        <v>54</v>
      </c>
      <c r="V169" t="s">
        <v>10478</v>
      </c>
      <c r="W169" t="s">
        <v>92</v>
      </c>
      <c r="X169" t="s">
        <v>83</v>
      </c>
      <c r="Y169" t="s">
        <v>235</v>
      </c>
      <c r="Z169">
        <v>1</v>
      </c>
      <c r="AA169" t="str">
        <f t="shared" si="6"/>
        <v>Active</v>
      </c>
      <c r="AB169">
        <f t="shared" si="7"/>
        <v>1968</v>
      </c>
      <c r="AC169">
        <f t="shared" si="8"/>
        <v>58</v>
      </c>
      <c r="AD169" t="str" cm="1">
        <f t="array" ref="AD169">_xlfn.IFS(AB169&lt;1965,"Baby Boomers",AB169&lt;1981,"Gen X",AB169&lt;1997,"Millenial",TRUE,("Gen Z"))</f>
        <v>Gen X</v>
      </c>
    </row>
    <row r="170" spans="1:30" x14ac:dyDescent="0.25">
      <c r="A170" t="s">
        <v>13369</v>
      </c>
      <c r="B170" t="s">
        <v>881</v>
      </c>
      <c r="C170" t="s">
        <v>882</v>
      </c>
      <c r="D170" s="2">
        <v>44096</v>
      </c>
      <c r="E170" s="2">
        <v>44818</v>
      </c>
      <c r="F170" t="s">
        <v>28</v>
      </c>
      <c r="G170" t="s">
        <v>883</v>
      </c>
      <c r="H170" t="s">
        <v>884</v>
      </c>
      <c r="I170" t="s">
        <v>97</v>
      </c>
      <c r="J170" t="s">
        <v>32</v>
      </c>
      <c r="K170" t="s">
        <v>33</v>
      </c>
      <c r="L170" t="s">
        <v>50</v>
      </c>
      <c r="M170" t="s">
        <v>35</v>
      </c>
      <c r="N170" t="s">
        <v>125</v>
      </c>
      <c r="O170" t="s">
        <v>885</v>
      </c>
      <c r="P170" t="s">
        <v>10302</v>
      </c>
      <c r="Q170" t="s">
        <v>110</v>
      </c>
      <c r="R170" s="2">
        <v>19055</v>
      </c>
      <c r="S170" t="s">
        <v>39</v>
      </c>
      <c r="T170" t="s">
        <v>102</v>
      </c>
      <c r="U170" t="s">
        <v>54</v>
      </c>
      <c r="V170" t="s">
        <v>10479</v>
      </c>
      <c r="W170" t="s">
        <v>73</v>
      </c>
      <c r="X170" t="s">
        <v>103</v>
      </c>
      <c r="Y170" t="s">
        <v>44</v>
      </c>
      <c r="Z170">
        <v>1</v>
      </c>
      <c r="AA170" t="str">
        <f t="shared" si="6"/>
        <v>Non-Active</v>
      </c>
      <c r="AB170">
        <f t="shared" si="7"/>
        <v>1952</v>
      </c>
      <c r="AC170">
        <f t="shared" si="8"/>
        <v>74</v>
      </c>
      <c r="AD170" t="str" cm="1">
        <f t="array" ref="AD170">_xlfn.IFS(AB170&lt;1965,"Baby Boomers",AB170&lt;1981,"Gen X",AB170&lt;1997,"Millenial",TRUE,("Gen Z"))</f>
        <v>Baby Boomers</v>
      </c>
    </row>
    <row r="171" spans="1:30" x14ac:dyDescent="0.25">
      <c r="A171" t="s">
        <v>13370</v>
      </c>
      <c r="B171" t="s">
        <v>886</v>
      </c>
      <c r="C171" t="s">
        <v>887</v>
      </c>
      <c r="D171" s="2">
        <v>43674</v>
      </c>
      <c r="E171" s="2" t="s">
        <v>10301</v>
      </c>
      <c r="F171" t="s">
        <v>28</v>
      </c>
      <c r="G171" t="s">
        <v>888</v>
      </c>
      <c r="H171" t="s">
        <v>889</v>
      </c>
      <c r="I171" t="s">
        <v>117</v>
      </c>
      <c r="J171" t="s">
        <v>32</v>
      </c>
      <c r="K171" t="s">
        <v>51</v>
      </c>
      <c r="L171" t="s">
        <v>34</v>
      </c>
      <c r="M171" t="s">
        <v>62</v>
      </c>
      <c r="N171" t="s">
        <v>36</v>
      </c>
      <c r="O171" t="s">
        <v>10301</v>
      </c>
      <c r="P171" t="s">
        <v>10302</v>
      </c>
      <c r="Q171" t="s">
        <v>147</v>
      </c>
      <c r="R171" s="2">
        <v>30151</v>
      </c>
      <c r="S171" t="s">
        <v>39</v>
      </c>
      <c r="T171" t="s">
        <v>102</v>
      </c>
      <c r="U171" t="s">
        <v>54</v>
      </c>
      <c r="V171" t="s">
        <v>10480</v>
      </c>
      <c r="W171" t="s">
        <v>73</v>
      </c>
      <c r="X171" t="s">
        <v>74</v>
      </c>
      <c r="Y171" t="s">
        <v>235</v>
      </c>
      <c r="Z171">
        <v>2</v>
      </c>
      <c r="AA171" t="str">
        <f t="shared" si="6"/>
        <v>Active</v>
      </c>
      <c r="AB171">
        <f t="shared" si="7"/>
        <v>1982</v>
      </c>
      <c r="AC171">
        <f t="shared" si="8"/>
        <v>43</v>
      </c>
      <c r="AD171" t="str" cm="1">
        <f t="array" ref="AD171">_xlfn.IFS(AB171&lt;1965,"Baby Boomers",AB171&lt;1981,"Gen X",AB171&lt;1997,"Millenial",TRUE,("Gen Z"))</f>
        <v>Millenial</v>
      </c>
    </row>
    <row r="172" spans="1:30" x14ac:dyDescent="0.25">
      <c r="A172" t="s">
        <v>13371</v>
      </c>
      <c r="B172" t="s">
        <v>890</v>
      </c>
      <c r="C172" t="s">
        <v>891</v>
      </c>
      <c r="D172" s="2">
        <v>43988</v>
      </c>
      <c r="E172" s="2">
        <v>44300</v>
      </c>
      <c r="F172" t="s">
        <v>727</v>
      </c>
      <c r="G172" t="s">
        <v>892</v>
      </c>
      <c r="H172" t="s">
        <v>893</v>
      </c>
      <c r="I172" t="s">
        <v>167</v>
      </c>
      <c r="J172" t="s">
        <v>197</v>
      </c>
      <c r="K172" t="s">
        <v>33</v>
      </c>
      <c r="L172" t="s">
        <v>34</v>
      </c>
      <c r="M172" t="s">
        <v>51</v>
      </c>
      <c r="N172" t="s">
        <v>139</v>
      </c>
      <c r="O172" t="s">
        <v>894</v>
      </c>
      <c r="P172" t="s">
        <v>10302</v>
      </c>
      <c r="Q172" t="s">
        <v>80</v>
      </c>
      <c r="R172" s="2">
        <v>31716</v>
      </c>
      <c r="S172" t="s">
        <v>39</v>
      </c>
      <c r="T172" t="s">
        <v>225</v>
      </c>
      <c r="U172" t="s">
        <v>41</v>
      </c>
      <c r="V172" t="s">
        <v>10481</v>
      </c>
      <c r="W172" t="s">
        <v>92</v>
      </c>
      <c r="X172" t="s">
        <v>74</v>
      </c>
      <c r="Y172" t="s">
        <v>44</v>
      </c>
      <c r="Z172">
        <v>1</v>
      </c>
      <c r="AA172" t="str">
        <f t="shared" si="6"/>
        <v>Non-Active</v>
      </c>
      <c r="AB172">
        <f t="shared" si="7"/>
        <v>1986</v>
      </c>
      <c r="AC172">
        <f t="shared" si="8"/>
        <v>39</v>
      </c>
      <c r="AD172" t="str" cm="1">
        <f t="array" ref="AD172">_xlfn.IFS(AB172&lt;1965,"Baby Boomers",AB172&lt;1981,"Gen X",AB172&lt;1997,"Millenial",TRUE,("Gen Z"))</f>
        <v>Millenial</v>
      </c>
    </row>
    <row r="173" spans="1:30" x14ac:dyDescent="0.25">
      <c r="A173" t="s">
        <v>13372</v>
      </c>
      <c r="B173" t="s">
        <v>895</v>
      </c>
      <c r="C173" t="s">
        <v>896</v>
      </c>
      <c r="D173" s="2">
        <v>43371</v>
      </c>
      <c r="E173" s="2">
        <v>45143</v>
      </c>
      <c r="F173" t="s">
        <v>727</v>
      </c>
      <c r="G173" t="s">
        <v>897</v>
      </c>
      <c r="H173" t="s">
        <v>898</v>
      </c>
      <c r="I173" t="s">
        <v>132</v>
      </c>
      <c r="J173" t="s">
        <v>744</v>
      </c>
      <c r="K173" t="s">
        <v>51</v>
      </c>
      <c r="L173" t="s">
        <v>50</v>
      </c>
      <c r="M173" t="s">
        <v>62</v>
      </c>
      <c r="N173" t="s">
        <v>125</v>
      </c>
      <c r="O173" t="s">
        <v>899</v>
      </c>
      <c r="P173" t="s">
        <v>10302</v>
      </c>
      <c r="Q173" t="s">
        <v>241</v>
      </c>
      <c r="R173" s="2">
        <v>18542</v>
      </c>
      <c r="S173" t="s">
        <v>39</v>
      </c>
      <c r="T173" t="s">
        <v>6</v>
      </c>
      <c r="U173" t="s">
        <v>41</v>
      </c>
      <c r="V173" t="s">
        <v>10482</v>
      </c>
      <c r="W173" t="s">
        <v>73</v>
      </c>
      <c r="X173" t="s">
        <v>83</v>
      </c>
      <c r="Y173" t="s">
        <v>235</v>
      </c>
      <c r="Z173">
        <v>1</v>
      </c>
      <c r="AA173" t="str">
        <f t="shared" si="6"/>
        <v>Non-Active</v>
      </c>
      <c r="AB173">
        <f t="shared" si="7"/>
        <v>1950</v>
      </c>
      <c r="AC173">
        <f t="shared" si="8"/>
        <v>75</v>
      </c>
      <c r="AD173" t="str" cm="1">
        <f t="array" ref="AD173">_xlfn.IFS(AB173&lt;1965,"Baby Boomers",AB173&lt;1981,"Gen X",AB173&lt;1997,"Millenial",TRUE,("Gen Z"))</f>
        <v>Baby Boomers</v>
      </c>
    </row>
    <row r="174" spans="1:30" x14ac:dyDescent="0.25">
      <c r="A174" t="s">
        <v>13373</v>
      </c>
      <c r="B174" t="s">
        <v>531</v>
      </c>
      <c r="C174" t="s">
        <v>900</v>
      </c>
      <c r="D174" s="2">
        <v>43933</v>
      </c>
      <c r="E174" s="2" t="s">
        <v>10301</v>
      </c>
      <c r="F174" t="s">
        <v>727</v>
      </c>
      <c r="G174" t="s">
        <v>901</v>
      </c>
      <c r="H174" t="s">
        <v>902</v>
      </c>
      <c r="I174" t="s">
        <v>79</v>
      </c>
      <c r="J174" t="s">
        <v>32</v>
      </c>
      <c r="K174" t="s">
        <v>51</v>
      </c>
      <c r="L174" t="s">
        <v>50</v>
      </c>
      <c r="M174" t="s">
        <v>35</v>
      </c>
      <c r="N174" t="s">
        <v>36</v>
      </c>
      <c r="O174" t="s">
        <v>10301</v>
      </c>
      <c r="P174" t="s">
        <v>10302</v>
      </c>
      <c r="Q174" t="s">
        <v>80</v>
      </c>
      <c r="R174" s="2">
        <v>18353</v>
      </c>
      <c r="S174" t="s">
        <v>39</v>
      </c>
      <c r="T174" t="s">
        <v>102</v>
      </c>
      <c r="U174" t="s">
        <v>41</v>
      </c>
      <c r="V174" t="s">
        <v>10483</v>
      </c>
      <c r="W174" t="s">
        <v>42</v>
      </c>
      <c r="X174" t="s">
        <v>103</v>
      </c>
      <c r="Y174" t="s">
        <v>44</v>
      </c>
      <c r="Z174">
        <v>2</v>
      </c>
      <c r="AA174" t="str">
        <f t="shared" si="6"/>
        <v>Active</v>
      </c>
      <c r="AB174">
        <f t="shared" si="7"/>
        <v>1950</v>
      </c>
      <c r="AC174">
        <f t="shared" si="8"/>
        <v>76</v>
      </c>
      <c r="AD174" t="str" cm="1">
        <f t="array" ref="AD174">_xlfn.IFS(AB174&lt;1965,"Baby Boomers",AB174&lt;1981,"Gen X",AB174&lt;1997,"Millenial",TRUE,("Gen Z"))</f>
        <v>Baby Boomers</v>
      </c>
    </row>
    <row r="175" spans="1:30" x14ac:dyDescent="0.25">
      <c r="A175" t="s">
        <v>13374</v>
      </c>
      <c r="B175" t="s">
        <v>903</v>
      </c>
      <c r="C175" t="s">
        <v>904</v>
      </c>
      <c r="D175" s="2">
        <v>44866</v>
      </c>
      <c r="E175" s="2" t="s">
        <v>10301</v>
      </c>
      <c r="F175" t="s">
        <v>727</v>
      </c>
      <c r="G175" t="s">
        <v>905</v>
      </c>
      <c r="H175" t="s">
        <v>906</v>
      </c>
      <c r="I175" t="s">
        <v>97</v>
      </c>
      <c r="J175" t="s">
        <v>32</v>
      </c>
      <c r="K175" t="s">
        <v>33</v>
      </c>
      <c r="L175" t="s">
        <v>63</v>
      </c>
      <c r="M175" t="s">
        <v>35</v>
      </c>
      <c r="N175" t="s">
        <v>36</v>
      </c>
      <c r="O175" t="s">
        <v>10301</v>
      </c>
      <c r="P175" t="s">
        <v>10302</v>
      </c>
      <c r="Q175" t="s">
        <v>89</v>
      </c>
      <c r="R175" s="2">
        <v>18178</v>
      </c>
      <c r="S175" t="s">
        <v>39</v>
      </c>
      <c r="T175" t="s">
        <v>102</v>
      </c>
      <c r="U175" t="s">
        <v>41</v>
      </c>
      <c r="V175" t="s">
        <v>10484</v>
      </c>
      <c r="W175" t="s">
        <v>42</v>
      </c>
      <c r="X175" t="s">
        <v>74</v>
      </c>
      <c r="Y175" t="s">
        <v>44</v>
      </c>
      <c r="Z175">
        <v>2</v>
      </c>
      <c r="AA175" t="str">
        <f t="shared" si="6"/>
        <v>Active</v>
      </c>
      <c r="AB175">
        <f t="shared" si="7"/>
        <v>1949</v>
      </c>
      <c r="AC175">
        <f t="shared" si="8"/>
        <v>76</v>
      </c>
      <c r="AD175" t="str" cm="1">
        <f t="array" ref="AD175">_xlfn.IFS(AB175&lt;1965,"Baby Boomers",AB175&lt;1981,"Gen X",AB175&lt;1997,"Millenial",TRUE,("Gen Z"))</f>
        <v>Baby Boomers</v>
      </c>
    </row>
    <row r="176" spans="1:30" x14ac:dyDescent="0.25">
      <c r="A176" t="s">
        <v>13375</v>
      </c>
      <c r="B176" t="s">
        <v>907</v>
      </c>
      <c r="C176" t="s">
        <v>908</v>
      </c>
      <c r="D176" s="2">
        <v>44886</v>
      </c>
      <c r="E176" s="2" t="s">
        <v>10301</v>
      </c>
      <c r="F176" t="s">
        <v>727</v>
      </c>
      <c r="G176" t="s">
        <v>909</v>
      </c>
      <c r="H176" t="s">
        <v>910</v>
      </c>
      <c r="I176" t="s">
        <v>88</v>
      </c>
      <c r="J176" t="s">
        <v>32</v>
      </c>
      <c r="K176" t="s">
        <v>51</v>
      </c>
      <c r="L176" t="s">
        <v>63</v>
      </c>
      <c r="M176" t="s">
        <v>62</v>
      </c>
      <c r="N176" t="s">
        <v>36</v>
      </c>
      <c r="O176" t="s">
        <v>10301</v>
      </c>
      <c r="P176" t="s">
        <v>10302</v>
      </c>
      <c r="Q176" t="s">
        <v>304</v>
      </c>
      <c r="R176" s="2">
        <v>24310</v>
      </c>
      <c r="S176" t="s">
        <v>39</v>
      </c>
      <c r="T176" t="s">
        <v>677</v>
      </c>
      <c r="U176" t="s">
        <v>41</v>
      </c>
      <c r="V176" t="s">
        <v>10485</v>
      </c>
      <c r="W176" t="s">
        <v>42</v>
      </c>
      <c r="X176" t="s">
        <v>83</v>
      </c>
      <c r="Y176" t="s">
        <v>44</v>
      </c>
      <c r="Z176">
        <v>5</v>
      </c>
      <c r="AA176" t="str">
        <f t="shared" si="6"/>
        <v>Active</v>
      </c>
      <c r="AB176">
        <f t="shared" si="7"/>
        <v>1966</v>
      </c>
      <c r="AC176">
        <f t="shared" si="8"/>
        <v>59</v>
      </c>
      <c r="AD176" t="str" cm="1">
        <f t="array" ref="AD176">_xlfn.IFS(AB176&lt;1965,"Baby Boomers",AB176&lt;1981,"Gen X",AB176&lt;1997,"Millenial",TRUE,("Gen Z"))</f>
        <v>Gen X</v>
      </c>
    </row>
    <row r="177" spans="1:30" x14ac:dyDescent="0.25">
      <c r="A177" t="s">
        <v>13376</v>
      </c>
      <c r="B177" t="s">
        <v>911</v>
      </c>
      <c r="C177" t="s">
        <v>912</v>
      </c>
      <c r="D177" s="2">
        <v>44297</v>
      </c>
      <c r="E177" s="2">
        <v>45070</v>
      </c>
      <c r="F177" t="s">
        <v>727</v>
      </c>
      <c r="G177" t="s">
        <v>913</v>
      </c>
      <c r="H177" t="s">
        <v>914</v>
      </c>
      <c r="I177" t="s">
        <v>31</v>
      </c>
      <c r="J177" t="s">
        <v>744</v>
      </c>
      <c r="K177" t="s">
        <v>62</v>
      </c>
      <c r="L177" t="s">
        <v>63</v>
      </c>
      <c r="M177" t="s">
        <v>51</v>
      </c>
      <c r="N177" t="s">
        <v>98</v>
      </c>
      <c r="O177" t="s">
        <v>915</v>
      </c>
      <c r="P177" t="s">
        <v>10302</v>
      </c>
      <c r="Q177" t="s">
        <v>110</v>
      </c>
      <c r="R177" s="2">
        <v>34619</v>
      </c>
      <c r="S177" t="s">
        <v>39</v>
      </c>
      <c r="T177" t="s">
        <v>112</v>
      </c>
      <c r="U177" t="s">
        <v>41</v>
      </c>
      <c r="V177" t="s">
        <v>10486</v>
      </c>
      <c r="W177" t="s">
        <v>55</v>
      </c>
      <c r="X177" t="s">
        <v>83</v>
      </c>
      <c r="Y177" t="s">
        <v>44</v>
      </c>
      <c r="Z177">
        <v>5</v>
      </c>
      <c r="AA177" t="str">
        <f t="shared" si="6"/>
        <v>Non-Active</v>
      </c>
      <c r="AB177">
        <f t="shared" si="7"/>
        <v>1994</v>
      </c>
      <c r="AC177">
        <f t="shared" si="8"/>
        <v>31</v>
      </c>
      <c r="AD177" t="str" cm="1">
        <f t="array" ref="AD177">_xlfn.IFS(AB177&lt;1965,"Baby Boomers",AB177&lt;1981,"Gen X",AB177&lt;1997,"Millenial",TRUE,("Gen Z"))</f>
        <v>Millenial</v>
      </c>
    </row>
    <row r="178" spans="1:30" x14ac:dyDescent="0.25">
      <c r="A178" t="s">
        <v>13377</v>
      </c>
      <c r="B178" t="s">
        <v>916</v>
      </c>
      <c r="C178" t="s">
        <v>917</v>
      </c>
      <c r="D178" s="2">
        <v>43433</v>
      </c>
      <c r="E178" s="2">
        <v>43517</v>
      </c>
      <c r="F178" t="s">
        <v>727</v>
      </c>
      <c r="G178" t="s">
        <v>918</v>
      </c>
      <c r="H178" t="s">
        <v>919</v>
      </c>
      <c r="I178" t="s">
        <v>49</v>
      </c>
      <c r="J178" t="s">
        <v>744</v>
      </c>
      <c r="K178" t="s">
        <v>62</v>
      </c>
      <c r="L178" t="s">
        <v>50</v>
      </c>
      <c r="M178" t="s">
        <v>51</v>
      </c>
      <c r="N178" t="s">
        <v>125</v>
      </c>
      <c r="O178" t="s">
        <v>920</v>
      </c>
      <c r="P178" t="s">
        <v>10302</v>
      </c>
      <c r="Q178" t="s">
        <v>89</v>
      </c>
      <c r="R178" s="2">
        <v>28171</v>
      </c>
      <c r="S178" t="s">
        <v>39</v>
      </c>
      <c r="T178" t="s">
        <v>102</v>
      </c>
      <c r="U178" t="s">
        <v>41</v>
      </c>
      <c r="V178" t="s">
        <v>10487</v>
      </c>
      <c r="W178" t="s">
        <v>42</v>
      </c>
      <c r="X178" t="s">
        <v>83</v>
      </c>
      <c r="Y178" t="s">
        <v>44</v>
      </c>
      <c r="Z178">
        <v>2</v>
      </c>
      <c r="AA178" t="str">
        <f t="shared" si="6"/>
        <v>Non-Active</v>
      </c>
      <c r="AB178">
        <f t="shared" si="7"/>
        <v>1977</v>
      </c>
      <c r="AC178">
        <f t="shared" si="8"/>
        <v>49</v>
      </c>
      <c r="AD178" t="str" cm="1">
        <f t="array" ref="AD178">_xlfn.IFS(AB178&lt;1965,"Baby Boomers",AB178&lt;1981,"Gen X",AB178&lt;1997,"Millenial",TRUE,("Gen Z"))</f>
        <v>Gen X</v>
      </c>
    </row>
    <row r="179" spans="1:30" x14ac:dyDescent="0.25">
      <c r="A179" t="s">
        <v>13378</v>
      </c>
      <c r="B179" t="s">
        <v>921</v>
      </c>
      <c r="C179" t="s">
        <v>922</v>
      </c>
      <c r="D179" s="2">
        <v>43481</v>
      </c>
      <c r="E179" s="2">
        <v>44804</v>
      </c>
      <c r="F179" t="s">
        <v>727</v>
      </c>
      <c r="G179" t="s">
        <v>923</v>
      </c>
      <c r="H179" t="s">
        <v>924</v>
      </c>
      <c r="I179" t="s">
        <v>138</v>
      </c>
      <c r="J179" t="s">
        <v>32</v>
      </c>
      <c r="K179" t="s">
        <v>51</v>
      </c>
      <c r="L179" t="s">
        <v>63</v>
      </c>
      <c r="M179" t="s">
        <v>62</v>
      </c>
      <c r="N179" t="s">
        <v>125</v>
      </c>
      <c r="O179" t="s">
        <v>925</v>
      </c>
      <c r="P179" t="s">
        <v>10302</v>
      </c>
      <c r="Q179" t="s">
        <v>89</v>
      </c>
      <c r="R179" s="2">
        <v>17601</v>
      </c>
      <c r="S179" t="s">
        <v>39</v>
      </c>
      <c r="T179" t="s">
        <v>225</v>
      </c>
      <c r="U179" t="s">
        <v>41</v>
      </c>
      <c r="V179" t="s">
        <v>10488</v>
      </c>
      <c r="W179" t="s">
        <v>55</v>
      </c>
      <c r="X179" t="s">
        <v>103</v>
      </c>
      <c r="Y179" t="s">
        <v>235</v>
      </c>
      <c r="Z179">
        <v>4</v>
      </c>
      <c r="AA179" t="str">
        <f t="shared" si="6"/>
        <v>Non-Active</v>
      </c>
      <c r="AB179">
        <f t="shared" si="7"/>
        <v>1948</v>
      </c>
      <c r="AC179">
        <f t="shared" si="8"/>
        <v>78</v>
      </c>
      <c r="AD179" t="str" cm="1">
        <f t="array" ref="AD179">_xlfn.IFS(AB179&lt;1965,"Baby Boomers",AB179&lt;1981,"Gen X",AB179&lt;1997,"Millenial",TRUE,("Gen Z"))</f>
        <v>Baby Boomers</v>
      </c>
    </row>
    <row r="180" spans="1:30" x14ac:dyDescent="0.25">
      <c r="A180" t="s">
        <v>13379</v>
      </c>
      <c r="B180" t="s">
        <v>926</v>
      </c>
      <c r="C180" t="s">
        <v>927</v>
      </c>
      <c r="D180" s="2">
        <v>43726</v>
      </c>
      <c r="E180" s="2" t="s">
        <v>10301</v>
      </c>
      <c r="F180" t="s">
        <v>28</v>
      </c>
      <c r="G180" t="s">
        <v>928</v>
      </c>
      <c r="H180" t="s">
        <v>929</v>
      </c>
      <c r="I180" t="s">
        <v>31</v>
      </c>
      <c r="J180" t="s">
        <v>32</v>
      </c>
      <c r="K180" t="s">
        <v>33</v>
      </c>
      <c r="L180" t="s">
        <v>34</v>
      </c>
      <c r="M180" t="s">
        <v>35</v>
      </c>
      <c r="N180" t="s">
        <v>36</v>
      </c>
      <c r="O180" t="s">
        <v>10301</v>
      </c>
      <c r="P180" t="s">
        <v>10302</v>
      </c>
      <c r="Q180" t="s">
        <v>110</v>
      </c>
      <c r="R180" s="2">
        <v>15943</v>
      </c>
      <c r="S180" t="s">
        <v>39</v>
      </c>
      <c r="T180" t="s">
        <v>102</v>
      </c>
      <c r="U180" t="s">
        <v>54</v>
      </c>
      <c r="V180" t="s">
        <v>10489</v>
      </c>
      <c r="W180" t="s">
        <v>73</v>
      </c>
      <c r="X180" t="s">
        <v>103</v>
      </c>
      <c r="Y180" t="s">
        <v>44</v>
      </c>
      <c r="Z180">
        <v>4</v>
      </c>
      <c r="AA180" t="str">
        <f t="shared" si="6"/>
        <v>Active</v>
      </c>
      <c r="AB180">
        <f t="shared" si="7"/>
        <v>1943</v>
      </c>
      <c r="AC180">
        <f t="shared" si="8"/>
        <v>82</v>
      </c>
      <c r="AD180" t="str" cm="1">
        <f t="array" ref="AD180">_xlfn.IFS(AB180&lt;1965,"Baby Boomers",AB180&lt;1981,"Gen X",AB180&lt;1997,"Millenial",TRUE,("Gen Z"))</f>
        <v>Baby Boomers</v>
      </c>
    </row>
    <row r="181" spans="1:30" x14ac:dyDescent="0.25">
      <c r="A181" t="s">
        <v>13380</v>
      </c>
      <c r="B181" t="s">
        <v>930</v>
      </c>
      <c r="C181" t="s">
        <v>931</v>
      </c>
      <c r="D181" s="2">
        <v>43678</v>
      </c>
      <c r="E181" s="2">
        <v>44946</v>
      </c>
      <c r="F181" t="s">
        <v>28</v>
      </c>
      <c r="G181" t="s">
        <v>932</v>
      </c>
      <c r="H181" t="s">
        <v>933</v>
      </c>
      <c r="I181" t="s">
        <v>132</v>
      </c>
      <c r="J181" t="s">
        <v>744</v>
      </c>
      <c r="K181" t="s">
        <v>51</v>
      </c>
      <c r="L181" t="s">
        <v>34</v>
      </c>
      <c r="M181" t="s">
        <v>62</v>
      </c>
      <c r="N181" t="s">
        <v>98</v>
      </c>
      <c r="O181" t="s">
        <v>934</v>
      </c>
      <c r="P181" t="s">
        <v>10302</v>
      </c>
      <c r="Q181" t="s">
        <v>935</v>
      </c>
      <c r="R181" s="2">
        <v>23814</v>
      </c>
      <c r="S181" t="s">
        <v>39</v>
      </c>
      <c r="T181" t="s">
        <v>112</v>
      </c>
      <c r="U181" t="s">
        <v>54</v>
      </c>
      <c r="V181" t="s">
        <v>10490</v>
      </c>
      <c r="W181" t="s">
        <v>73</v>
      </c>
      <c r="X181" t="s">
        <v>103</v>
      </c>
      <c r="Y181" t="s">
        <v>44</v>
      </c>
      <c r="Z181">
        <v>3</v>
      </c>
      <c r="AA181" t="str">
        <f t="shared" si="6"/>
        <v>Non-Active</v>
      </c>
      <c r="AB181">
        <f t="shared" si="7"/>
        <v>1965</v>
      </c>
      <c r="AC181">
        <f t="shared" si="8"/>
        <v>61</v>
      </c>
      <c r="AD181" t="str" cm="1">
        <f t="array" ref="AD181">_xlfn.IFS(AB181&lt;1965,"Baby Boomers",AB181&lt;1981,"Gen X",AB181&lt;1997,"Millenial",TRUE,("Gen Z"))</f>
        <v>Gen X</v>
      </c>
    </row>
    <row r="182" spans="1:30" x14ac:dyDescent="0.25">
      <c r="A182" t="s">
        <v>13381</v>
      </c>
      <c r="B182" t="s">
        <v>936</v>
      </c>
      <c r="C182" t="s">
        <v>937</v>
      </c>
      <c r="D182" s="2">
        <v>43634</v>
      </c>
      <c r="E182" s="2">
        <v>44300</v>
      </c>
      <c r="F182" t="s">
        <v>28</v>
      </c>
      <c r="G182" t="s">
        <v>938</v>
      </c>
      <c r="H182" t="s">
        <v>939</v>
      </c>
      <c r="I182" t="s">
        <v>49</v>
      </c>
      <c r="J182" t="s">
        <v>32</v>
      </c>
      <c r="K182" t="s">
        <v>62</v>
      </c>
      <c r="L182" t="s">
        <v>50</v>
      </c>
      <c r="M182" t="s">
        <v>62</v>
      </c>
      <c r="N182" t="s">
        <v>125</v>
      </c>
      <c r="O182" t="s">
        <v>940</v>
      </c>
      <c r="P182" t="s">
        <v>10302</v>
      </c>
      <c r="Q182" t="s">
        <v>176</v>
      </c>
      <c r="R182" s="2">
        <v>27975</v>
      </c>
      <c r="S182" t="s">
        <v>39</v>
      </c>
      <c r="T182" t="s">
        <v>177</v>
      </c>
      <c r="U182" t="s">
        <v>54</v>
      </c>
      <c r="V182" t="s">
        <v>10491</v>
      </c>
      <c r="W182" t="s">
        <v>73</v>
      </c>
      <c r="X182" t="s">
        <v>83</v>
      </c>
      <c r="Y182" t="s">
        <v>44</v>
      </c>
      <c r="Z182">
        <v>5</v>
      </c>
      <c r="AA182" t="str">
        <f t="shared" si="6"/>
        <v>Non-Active</v>
      </c>
      <c r="AB182">
        <f t="shared" si="7"/>
        <v>1976</v>
      </c>
      <c r="AC182">
        <f t="shared" si="8"/>
        <v>49</v>
      </c>
      <c r="AD182" t="str" cm="1">
        <f t="array" ref="AD182">_xlfn.IFS(AB182&lt;1965,"Baby Boomers",AB182&lt;1981,"Gen X",AB182&lt;1997,"Millenial",TRUE,("Gen Z"))</f>
        <v>Gen X</v>
      </c>
    </row>
    <row r="183" spans="1:30" x14ac:dyDescent="0.25">
      <c r="A183" t="s">
        <v>13382</v>
      </c>
      <c r="B183" t="s">
        <v>941</v>
      </c>
      <c r="C183" t="s">
        <v>942</v>
      </c>
      <c r="D183" s="2">
        <v>43509</v>
      </c>
      <c r="E183" s="2" t="s">
        <v>10301</v>
      </c>
      <c r="F183" t="s">
        <v>28</v>
      </c>
      <c r="G183" t="s">
        <v>943</v>
      </c>
      <c r="H183" t="s">
        <v>944</v>
      </c>
      <c r="I183" t="s">
        <v>138</v>
      </c>
      <c r="J183" t="s">
        <v>32</v>
      </c>
      <c r="K183" t="s">
        <v>62</v>
      </c>
      <c r="L183" t="s">
        <v>34</v>
      </c>
      <c r="M183" t="s">
        <v>51</v>
      </c>
      <c r="N183" t="s">
        <v>36</v>
      </c>
      <c r="O183" t="s">
        <v>10301</v>
      </c>
      <c r="P183" t="s">
        <v>10302</v>
      </c>
      <c r="Q183" t="s">
        <v>89</v>
      </c>
      <c r="R183" s="2">
        <v>29042</v>
      </c>
      <c r="S183" t="s">
        <v>39</v>
      </c>
      <c r="T183" t="s">
        <v>102</v>
      </c>
      <c r="U183" t="s">
        <v>54</v>
      </c>
      <c r="V183" t="s">
        <v>10492</v>
      </c>
      <c r="W183" t="s">
        <v>73</v>
      </c>
      <c r="X183" t="s">
        <v>83</v>
      </c>
      <c r="Y183" t="s">
        <v>44</v>
      </c>
      <c r="Z183">
        <v>3</v>
      </c>
      <c r="AA183" t="str">
        <f t="shared" si="6"/>
        <v>Active</v>
      </c>
      <c r="AB183">
        <f t="shared" si="7"/>
        <v>1979</v>
      </c>
      <c r="AC183">
        <f t="shared" si="8"/>
        <v>46</v>
      </c>
      <c r="AD183" t="str" cm="1">
        <f t="array" ref="AD183">_xlfn.IFS(AB183&lt;1965,"Baby Boomers",AB183&lt;1981,"Gen X",AB183&lt;1997,"Millenial",TRUE,("Gen Z"))</f>
        <v>Gen X</v>
      </c>
    </row>
    <row r="184" spans="1:30" x14ac:dyDescent="0.25">
      <c r="A184" t="s">
        <v>13383</v>
      </c>
      <c r="B184" t="s">
        <v>945</v>
      </c>
      <c r="C184" t="s">
        <v>358</v>
      </c>
      <c r="D184" s="2">
        <v>44349</v>
      </c>
      <c r="E184" s="2" t="s">
        <v>10301</v>
      </c>
      <c r="F184" t="s">
        <v>28</v>
      </c>
      <c r="G184" t="s">
        <v>946</v>
      </c>
      <c r="H184" t="s">
        <v>947</v>
      </c>
      <c r="I184" t="s">
        <v>79</v>
      </c>
      <c r="J184" t="s">
        <v>32</v>
      </c>
      <c r="K184" t="s">
        <v>33</v>
      </c>
      <c r="L184" t="s">
        <v>63</v>
      </c>
      <c r="M184" t="s">
        <v>62</v>
      </c>
      <c r="N184" t="s">
        <v>36</v>
      </c>
      <c r="O184" t="s">
        <v>10301</v>
      </c>
      <c r="P184" t="s">
        <v>10302</v>
      </c>
      <c r="Q184" t="s">
        <v>285</v>
      </c>
      <c r="R184" s="2">
        <v>34129</v>
      </c>
      <c r="S184" t="s">
        <v>39</v>
      </c>
      <c r="T184" t="s">
        <v>948</v>
      </c>
      <c r="U184" t="s">
        <v>41</v>
      </c>
      <c r="V184" t="s">
        <v>10493</v>
      </c>
      <c r="W184" t="s">
        <v>73</v>
      </c>
      <c r="X184" t="s">
        <v>43</v>
      </c>
      <c r="Y184" t="s">
        <v>44</v>
      </c>
      <c r="Z184">
        <v>3</v>
      </c>
      <c r="AA184" t="str">
        <f t="shared" si="6"/>
        <v>Active</v>
      </c>
      <c r="AB184">
        <f t="shared" si="7"/>
        <v>1993</v>
      </c>
      <c r="AC184">
        <f t="shared" si="8"/>
        <v>32</v>
      </c>
      <c r="AD184" t="str" cm="1">
        <f t="array" ref="AD184">_xlfn.IFS(AB184&lt;1965,"Baby Boomers",AB184&lt;1981,"Gen X",AB184&lt;1997,"Millenial",TRUE,("Gen Z"))</f>
        <v>Millenial</v>
      </c>
    </row>
    <row r="185" spans="1:30" x14ac:dyDescent="0.25">
      <c r="A185" t="s">
        <v>13384</v>
      </c>
      <c r="B185" t="s">
        <v>949</v>
      </c>
      <c r="C185" t="s">
        <v>950</v>
      </c>
      <c r="D185" s="2">
        <v>43384</v>
      </c>
      <c r="E185" s="2" t="s">
        <v>10301</v>
      </c>
      <c r="F185" t="s">
        <v>28</v>
      </c>
      <c r="G185" t="s">
        <v>951</v>
      </c>
      <c r="H185" t="s">
        <v>952</v>
      </c>
      <c r="I185" t="s">
        <v>167</v>
      </c>
      <c r="J185" t="s">
        <v>32</v>
      </c>
      <c r="K185" t="s">
        <v>51</v>
      </c>
      <c r="L185" t="s">
        <v>34</v>
      </c>
      <c r="M185" t="s">
        <v>62</v>
      </c>
      <c r="N185" t="s">
        <v>36</v>
      </c>
      <c r="O185" t="s">
        <v>10301</v>
      </c>
      <c r="P185" t="s">
        <v>10302</v>
      </c>
      <c r="Q185" t="s">
        <v>89</v>
      </c>
      <c r="R185" s="2">
        <v>26761</v>
      </c>
      <c r="S185" t="s">
        <v>39</v>
      </c>
      <c r="T185" t="s">
        <v>82</v>
      </c>
      <c r="U185" t="s">
        <v>41</v>
      </c>
      <c r="V185" t="s">
        <v>10494</v>
      </c>
      <c r="W185" t="s">
        <v>73</v>
      </c>
      <c r="X185" t="s">
        <v>74</v>
      </c>
      <c r="Y185" t="s">
        <v>44</v>
      </c>
      <c r="Z185">
        <v>3</v>
      </c>
      <c r="AA185" t="str">
        <f t="shared" si="6"/>
        <v>Active</v>
      </c>
      <c r="AB185">
        <f t="shared" si="7"/>
        <v>1973</v>
      </c>
      <c r="AC185">
        <f t="shared" si="8"/>
        <v>53</v>
      </c>
      <c r="AD185" t="str" cm="1">
        <f t="array" ref="AD185">_xlfn.IFS(AB185&lt;1965,"Baby Boomers",AB185&lt;1981,"Gen X",AB185&lt;1997,"Millenial",TRUE,("Gen Z"))</f>
        <v>Gen X</v>
      </c>
    </row>
    <row r="186" spans="1:30" x14ac:dyDescent="0.25">
      <c r="A186" t="s">
        <v>13385</v>
      </c>
      <c r="B186" t="s">
        <v>953</v>
      </c>
      <c r="C186" t="s">
        <v>954</v>
      </c>
      <c r="D186" s="2">
        <v>44264</v>
      </c>
      <c r="E186" s="2" t="s">
        <v>10301</v>
      </c>
      <c r="F186" t="s">
        <v>28</v>
      </c>
      <c r="G186" t="s">
        <v>955</v>
      </c>
      <c r="H186" t="s">
        <v>956</v>
      </c>
      <c r="I186" t="s">
        <v>97</v>
      </c>
      <c r="J186" t="s">
        <v>32</v>
      </c>
      <c r="K186" t="s">
        <v>33</v>
      </c>
      <c r="L186" t="s">
        <v>34</v>
      </c>
      <c r="M186" t="s">
        <v>62</v>
      </c>
      <c r="N186" t="s">
        <v>36</v>
      </c>
      <c r="O186" t="s">
        <v>10301</v>
      </c>
      <c r="P186" t="s">
        <v>10302</v>
      </c>
      <c r="Q186" t="s">
        <v>176</v>
      </c>
      <c r="R186" s="2">
        <v>19013</v>
      </c>
      <c r="S186" t="s">
        <v>39</v>
      </c>
      <c r="T186" t="s">
        <v>102</v>
      </c>
      <c r="U186" t="s">
        <v>41</v>
      </c>
      <c r="V186" t="s">
        <v>10495</v>
      </c>
      <c r="W186" t="s">
        <v>55</v>
      </c>
      <c r="X186" t="s">
        <v>83</v>
      </c>
      <c r="Y186" t="s">
        <v>44</v>
      </c>
      <c r="Z186">
        <v>2</v>
      </c>
      <c r="AA186" t="str">
        <f t="shared" si="6"/>
        <v>Active</v>
      </c>
      <c r="AB186">
        <f t="shared" si="7"/>
        <v>1952</v>
      </c>
      <c r="AC186">
        <f t="shared" si="8"/>
        <v>74</v>
      </c>
      <c r="AD186" t="str" cm="1">
        <f t="array" ref="AD186">_xlfn.IFS(AB186&lt;1965,"Baby Boomers",AB186&lt;1981,"Gen X",AB186&lt;1997,"Millenial",TRUE,("Gen Z"))</f>
        <v>Baby Boomers</v>
      </c>
    </row>
    <row r="187" spans="1:30" x14ac:dyDescent="0.25">
      <c r="A187" t="s">
        <v>13386</v>
      </c>
      <c r="B187" t="s">
        <v>56</v>
      </c>
      <c r="C187" t="s">
        <v>957</v>
      </c>
      <c r="D187" s="2">
        <v>44584</v>
      </c>
      <c r="E187" s="2" t="s">
        <v>10301</v>
      </c>
      <c r="F187" t="s">
        <v>28</v>
      </c>
      <c r="G187" t="s">
        <v>958</v>
      </c>
      <c r="H187" t="s">
        <v>959</v>
      </c>
      <c r="I187" t="s">
        <v>117</v>
      </c>
      <c r="J187" t="s">
        <v>32</v>
      </c>
      <c r="K187" t="s">
        <v>33</v>
      </c>
      <c r="L187" t="s">
        <v>50</v>
      </c>
      <c r="M187" t="s">
        <v>51</v>
      </c>
      <c r="N187" t="s">
        <v>36</v>
      </c>
      <c r="O187" t="s">
        <v>10301</v>
      </c>
      <c r="P187" t="s">
        <v>10302</v>
      </c>
      <c r="Q187" t="s">
        <v>89</v>
      </c>
      <c r="R187" s="2">
        <v>31041</v>
      </c>
      <c r="S187" t="s">
        <v>39</v>
      </c>
      <c r="T187" t="s">
        <v>102</v>
      </c>
      <c r="U187" t="s">
        <v>54</v>
      </c>
      <c r="V187" t="s">
        <v>10496</v>
      </c>
      <c r="W187" t="s">
        <v>92</v>
      </c>
      <c r="X187" t="s">
        <v>74</v>
      </c>
      <c r="Y187" t="s">
        <v>10447</v>
      </c>
      <c r="Z187">
        <v>4</v>
      </c>
      <c r="AA187" t="str">
        <f t="shared" si="6"/>
        <v>Active</v>
      </c>
      <c r="AB187">
        <f t="shared" si="7"/>
        <v>1984</v>
      </c>
      <c r="AC187">
        <f t="shared" si="8"/>
        <v>41</v>
      </c>
      <c r="AD187" t="str" cm="1">
        <f t="array" ref="AD187">_xlfn.IFS(AB187&lt;1965,"Baby Boomers",AB187&lt;1981,"Gen X",AB187&lt;1997,"Millenial",TRUE,("Gen Z"))</f>
        <v>Millenial</v>
      </c>
    </row>
    <row r="188" spans="1:30" x14ac:dyDescent="0.25">
      <c r="A188" t="s">
        <v>13387</v>
      </c>
      <c r="B188" t="s">
        <v>960</v>
      </c>
      <c r="C188" t="s">
        <v>382</v>
      </c>
      <c r="D188" s="2">
        <v>43520</v>
      </c>
      <c r="E188" s="2" t="s">
        <v>10301</v>
      </c>
      <c r="F188" t="s">
        <v>28</v>
      </c>
      <c r="G188" t="s">
        <v>961</v>
      </c>
      <c r="H188" t="s">
        <v>962</v>
      </c>
      <c r="I188" t="s">
        <v>61</v>
      </c>
      <c r="J188" t="s">
        <v>32</v>
      </c>
      <c r="K188" t="s">
        <v>33</v>
      </c>
      <c r="L188" t="s">
        <v>63</v>
      </c>
      <c r="M188" t="s">
        <v>51</v>
      </c>
      <c r="N188" t="s">
        <v>36</v>
      </c>
      <c r="O188" t="s">
        <v>10301</v>
      </c>
      <c r="P188" t="s">
        <v>10302</v>
      </c>
      <c r="Q188" t="s">
        <v>89</v>
      </c>
      <c r="R188" s="2">
        <v>26829</v>
      </c>
      <c r="S188" t="s">
        <v>39</v>
      </c>
      <c r="T188" t="s">
        <v>82</v>
      </c>
      <c r="U188" t="s">
        <v>54</v>
      </c>
      <c r="V188" t="s">
        <v>10497</v>
      </c>
      <c r="W188" t="s">
        <v>127</v>
      </c>
      <c r="X188" t="s">
        <v>83</v>
      </c>
      <c r="Y188" t="s">
        <v>104</v>
      </c>
      <c r="Z188">
        <v>1</v>
      </c>
      <c r="AA188" t="str">
        <f t="shared" si="6"/>
        <v>Active</v>
      </c>
      <c r="AB188">
        <f t="shared" si="7"/>
        <v>1973</v>
      </c>
      <c r="AC188">
        <f t="shared" si="8"/>
        <v>52</v>
      </c>
      <c r="AD188" t="str" cm="1">
        <f t="array" ref="AD188">_xlfn.IFS(AB188&lt;1965,"Baby Boomers",AB188&lt;1981,"Gen X",AB188&lt;1997,"Millenial",TRUE,("Gen Z"))</f>
        <v>Gen X</v>
      </c>
    </row>
    <row r="189" spans="1:30" x14ac:dyDescent="0.25">
      <c r="A189" t="s">
        <v>13388</v>
      </c>
      <c r="B189" t="s">
        <v>963</v>
      </c>
      <c r="C189" t="s">
        <v>964</v>
      </c>
      <c r="D189" s="2">
        <v>43838</v>
      </c>
      <c r="E189" s="2">
        <v>44379</v>
      </c>
      <c r="F189" t="s">
        <v>28</v>
      </c>
      <c r="G189" t="s">
        <v>965</v>
      </c>
      <c r="H189" t="s">
        <v>966</v>
      </c>
      <c r="I189" t="s">
        <v>88</v>
      </c>
      <c r="J189" t="s">
        <v>32</v>
      </c>
      <c r="K189" t="s">
        <v>33</v>
      </c>
      <c r="L189" t="s">
        <v>63</v>
      </c>
      <c r="M189" t="s">
        <v>35</v>
      </c>
      <c r="N189" t="s">
        <v>174</v>
      </c>
      <c r="O189" t="s">
        <v>967</v>
      </c>
      <c r="P189" t="s">
        <v>10302</v>
      </c>
      <c r="Q189" t="s">
        <v>176</v>
      </c>
      <c r="R189" s="2">
        <v>26907</v>
      </c>
      <c r="S189" t="s">
        <v>39</v>
      </c>
      <c r="T189" t="s">
        <v>968</v>
      </c>
      <c r="U189" t="s">
        <v>54</v>
      </c>
      <c r="V189" t="s">
        <v>10498</v>
      </c>
      <c r="W189" t="s">
        <v>42</v>
      </c>
      <c r="X189" t="s">
        <v>83</v>
      </c>
      <c r="Y189" t="s">
        <v>44</v>
      </c>
      <c r="Z189">
        <v>2</v>
      </c>
      <c r="AA189" t="str">
        <f t="shared" si="6"/>
        <v>Non-Active</v>
      </c>
      <c r="AB189">
        <f t="shared" si="7"/>
        <v>1973</v>
      </c>
      <c r="AC189">
        <f t="shared" si="8"/>
        <v>52</v>
      </c>
      <c r="AD189" t="str" cm="1">
        <f t="array" ref="AD189">_xlfn.IFS(AB189&lt;1965,"Baby Boomers",AB189&lt;1981,"Gen X",AB189&lt;1997,"Millenial",TRUE,("Gen Z"))</f>
        <v>Gen X</v>
      </c>
    </row>
    <row r="190" spans="1:30" x14ac:dyDescent="0.25">
      <c r="A190" t="s">
        <v>13389</v>
      </c>
      <c r="B190" t="s">
        <v>969</v>
      </c>
      <c r="C190" t="s">
        <v>632</v>
      </c>
      <c r="D190" s="2">
        <v>44329</v>
      </c>
      <c r="E190" s="2">
        <v>44826</v>
      </c>
      <c r="F190" t="s">
        <v>28</v>
      </c>
      <c r="G190" t="s">
        <v>970</v>
      </c>
      <c r="H190" t="s">
        <v>971</v>
      </c>
      <c r="I190" t="s">
        <v>31</v>
      </c>
      <c r="J190" t="s">
        <v>197</v>
      </c>
      <c r="K190" t="s">
        <v>62</v>
      </c>
      <c r="L190" t="s">
        <v>63</v>
      </c>
      <c r="M190" t="s">
        <v>51</v>
      </c>
      <c r="N190" t="s">
        <v>139</v>
      </c>
      <c r="O190" t="s">
        <v>972</v>
      </c>
      <c r="P190" t="s">
        <v>10302</v>
      </c>
      <c r="Q190" t="s">
        <v>80</v>
      </c>
      <c r="R190" s="2">
        <v>31546</v>
      </c>
      <c r="S190" t="s">
        <v>39</v>
      </c>
      <c r="T190" t="s">
        <v>242</v>
      </c>
      <c r="U190" t="s">
        <v>54</v>
      </c>
      <c r="V190" t="s">
        <v>10499</v>
      </c>
      <c r="W190" t="s">
        <v>127</v>
      </c>
      <c r="X190" t="s">
        <v>103</v>
      </c>
      <c r="Y190" t="s">
        <v>104</v>
      </c>
      <c r="Z190">
        <v>2</v>
      </c>
      <c r="AA190" t="str">
        <f t="shared" si="6"/>
        <v>Non-Active</v>
      </c>
      <c r="AB190">
        <f t="shared" si="7"/>
        <v>1986</v>
      </c>
      <c r="AC190">
        <f t="shared" si="8"/>
        <v>39</v>
      </c>
      <c r="AD190" t="str" cm="1">
        <f t="array" ref="AD190">_xlfn.IFS(AB190&lt;1965,"Baby Boomers",AB190&lt;1981,"Gen X",AB190&lt;1997,"Millenial",TRUE,("Gen Z"))</f>
        <v>Millenial</v>
      </c>
    </row>
    <row r="191" spans="1:30" x14ac:dyDescent="0.25">
      <c r="A191" t="s">
        <v>13390</v>
      </c>
      <c r="B191" t="s">
        <v>973</v>
      </c>
      <c r="C191" t="s">
        <v>974</v>
      </c>
      <c r="D191" s="2">
        <v>44604</v>
      </c>
      <c r="E191" s="2" t="s">
        <v>10301</v>
      </c>
      <c r="F191" t="s">
        <v>28</v>
      </c>
      <c r="G191" t="s">
        <v>975</v>
      </c>
      <c r="H191" t="s">
        <v>976</v>
      </c>
      <c r="I191" t="s">
        <v>132</v>
      </c>
      <c r="J191" t="s">
        <v>32</v>
      </c>
      <c r="K191" t="s">
        <v>33</v>
      </c>
      <c r="L191" t="s">
        <v>34</v>
      </c>
      <c r="M191" t="s">
        <v>62</v>
      </c>
      <c r="N191" t="s">
        <v>36</v>
      </c>
      <c r="O191" t="s">
        <v>10301</v>
      </c>
      <c r="P191" t="s">
        <v>10302</v>
      </c>
      <c r="Q191" t="s">
        <v>80</v>
      </c>
      <c r="R191" s="2">
        <v>29669</v>
      </c>
      <c r="S191" t="s">
        <v>39</v>
      </c>
      <c r="T191" t="s">
        <v>82</v>
      </c>
      <c r="U191" t="s">
        <v>41</v>
      </c>
      <c r="V191" t="s">
        <v>10500</v>
      </c>
      <c r="W191" t="s">
        <v>55</v>
      </c>
      <c r="X191" t="s">
        <v>83</v>
      </c>
      <c r="Y191" t="s">
        <v>44</v>
      </c>
      <c r="Z191">
        <v>4</v>
      </c>
      <c r="AA191" t="str">
        <f t="shared" si="6"/>
        <v>Active</v>
      </c>
      <c r="AB191">
        <f t="shared" si="7"/>
        <v>1981</v>
      </c>
      <c r="AC191">
        <f t="shared" si="8"/>
        <v>45</v>
      </c>
      <c r="AD191" t="str" cm="1">
        <f t="array" ref="AD191">_xlfn.IFS(AB191&lt;1965,"Baby Boomers",AB191&lt;1981,"Gen X",AB191&lt;1997,"Millenial",TRUE,("Gen Z"))</f>
        <v>Millenial</v>
      </c>
    </row>
    <row r="192" spans="1:30" x14ac:dyDescent="0.25">
      <c r="A192" t="s">
        <v>13391</v>
      </c>
      <c r="B192" t="s">
        <v>977</v>
      </c>
      <c r="C192" t="s">
        <v>978</v>
      </c>
      <c r="D192" s="2">
        <v>44958</v>
      </c>
      <c r="E192" s="2" t="s">
        <v>10301</v>
      </c>
      <c r="F192" t="s">
        <v>28</v>
      </c>
      <c r="G192" t="s">
        <v>979</v>
      </c>
      <c r="H192" t="s">
        <v>980</v>
      </c>
      <c r="I192" t="s">
        <v>49</v>
      </c>
      <c r="J192" t="s">
        <v>32</v>
      </c>
      <c r="K192" t="s">
        <v>62</v>
      </c>
      <c r="L192" t="s">
        <v>34</v>
      </c>
      <c r="M192" t="s">
        <v>62</v>
      </c>
      <c r="N192" t="s">
        <v>36</v>
      </c>
      <c r="O192" t="s">
        <v>10301</v>
      </c>
      <c r="P192" t="s">
        <v>10302</v>
      </c>
      <c r="Q192" t="s">
        <v>304</v>
      </c>
      <c r="R192" s="2">
        <v>22330</v>
      </c>
      <c r="S192" t="s">
        <v>39</v>
      </c>
      <c r="T192" t="s">
        <v>149</v>
      </c>
      <c r="U192" t="s">
        <v>41</v>
      </c>
      <c r="V192" t="s">
        <v>10501</v>
      </c>
      <c r="W192" t="s">
        <v>55</v>
      </c>
      <c r="X192" t="s">
        <v>83</v>
      </c>
      <c r="Y192" t="s">
        <v>44</v>
      </c>
      <c r="Z192">
        <v>1</v>
      </c>
      <c r="AA192" t="str">
        <f t="shared" si="6"/>
        <v>Active</v>
      </c>
      <c r="AB192">
        <f t="shared" si="7"/>
        <v>1961</v>
      </c>
      <c r="AC192">
        <f t="shared" si="8"/>
        <v>65</v>
      </c>
      <c r="AD192" t="str" cm="1">
        <f t="array" ref="AD192">_xlfn.IFS(AB192&lt;1965,"Baby Boomers",AB192&lt;1981,"Gen X",AB192&lt;1997,"Millenial",TRUE,("Gen Z"))</f>
        <v>Baby Boomers</v>
      </c>
    </row>
    <row r="193" spans="1:30" x14ac:dyDescent="0.25">
      <c r="A193" t="s">
        <v>13392</v>
      </c>
      <c r="B193" t="s">
        <v>981</v>
      </c>
      <c r="C193" t="s">
        <v>982</v>
      </c>
      <c r="D193" s="2">
        <v>44961</v>
      </c>
      <c r="E193" s="2" t="s">
        <v>10301</v>
      </c>
      <c r="F193" t="s">
        <v>28</v>
      </c>
      <c r="G193" t="s">
        <v>983</v>
      </c>
      <c r="H193" t="s">
        <v>984</v>
      </c>
      <c r="I193" t="s">
        <v>138</v>
      </c>
      <c r="J193" t="s">
        <v>32</v>
      </c>
      <c r="K193" t="s">
        <v>51</v>
      </c>
      <c r="L193" t="s">
        <v>63</v>
      </c>
      <c r="M193" t="s">
        <v>35</v>
      </c>
      <c r="N193" t="s">
        <v>36</v>
      </c>
      <c r="O193" t="s">
        <v>10301</v>
      </c>
      <c r="P193" t="s">
        <v>10302</v>
      </c>
      <c r="Q193" t="s">
        <v>147</v>
      </c>
      <c r="R193" s="2">
        <v>16197</v>
      </c>
      <c r="S193" t="s">
        <v>39</v>
      </c>
      <c r="T193" t="s">
        <v>149</v>
      </c>
      <c r="U193" t="s">
        <v>54</v>
      </c>
      <c r="V193" t="s">
        <v>10502</v>
      </c>
      <c r="W193" t="s">
        <v>92</v>
      </c>
      <c r="X193" t="s">
        <v>83</v>
      </c>
      <c r="Y193" t="s">
        <v>44</v>
      </c>
      <c r="Z193">
        <v>3</v>
      </c>
      <c r="AA193" t="str">
        <f t="shared" si="6"/>
        <v>Active</v>
      </c>
      <c r="AB193">
        <f t="shared" si="7"/>
        <v>1944</v>
      </c>
      <c r="AC193">
        <f t="shared" si="8"/>
        <v>81</v>
      </c>
      <c r="AD193" t="str" cm="1">
        <f t="array" ref="AD193">_xlfn.IFS(AB193&lt;1965,"Baby Boomers",AB193&lt;1981,"Gen X",AB193&lt;1997,"Millenial",TRUE,("Gen Z"))</f>
        <v>Baby Boomers</v>
      </c>
    </row>
    <row r="194" spans="1:30" x14ac:dyDescent="0.25">
      <c r="A194" t="s">
        <v>13393</v>
      </c>
      <c r="B194" t="s">
        <v>985</v>
      </c>
      <c r="C194" t="s">
        <v>986</v>
      </c>
      <c r="D194" s="2">
        <v>45008</v>
      </c>
      <c r="E194" s="2">
        <v>45047</v>
      </c>
      <c r="F194" t="s">
        <v>28</v>
      </c>
      <c r="G194" t="s">
        <v>987</v>
      </c>
      <c r="H194" t="s">
        <v>988</v>
      </c>
      <c r="I194" t="s">
        <v>79</v>
      </c>
      <c r="J194" t="s">
        <v>32</v>
      </c>
      <c r="K194" t="s">
        <v>62</v>
      </c>
      <c r="L194" t="s">
        <v>50</v>
      </c>
      <c r="M194" t="s">
        <v>62</v>
      </c>
      <c r="N194" t="s">
        <v>98</v>
      </c>
      <c r="O194" t="s">
        <v>989</v>
      </c>
      <c r="P194" t="s">
        <v>10302</v>
      </c>
      <c r="Q194" t="s">
        <v>80</v>
      </c>
      <c r="R194" s="2">
        <v>30758</v>
      </c>
      <c r="S194" t="s">
        <v>39</v>
      </c>
      <c r="T194" t="s">
        <v>102</v>
      </c>
      <c r="U194" t="s">
        <v>54</v>
      </c>
      <c r="V194" t="s">
        <v>10503</v>
      </c>
      <c r="W194" t="s">
        <v>127</v>
      </c>
      <c r="X194" t="s">
        <v>83</v>
      </c>
      <c r="Y194" t="s">
        <v>44</v>
      </c>
      <c r="Z194">
        <v>3</v>
      </c>
      <c r="AA194" t="str">
        <f t="shared" si="6"/>
        <v>Non-Active</v>
      </c>
      <c r="AB194">
        <f t="shared" si="7"/>
        <v>1984</v>
      </c>
      <c r="AC194">
        <f t="shared" si="8"/>
        <v>42</v>
      </c>
      <c r="AD194" t="str" cm="1">
        <f t="array" ref="AD194">_xlfn.IFS(AB194&lt;1965,"Baby Boomers",AB194&lt;1981,"Gen X",AB194&lt;1997,"Millenial",TRUE,("Gen Z"))</f>
        <v>Millenial</v>
      </c>
    </row>
    <row r="195" spans="1:30" x14ac:dyDescent="0.25">
      <c r="A195" t="s">
        <v>13394</v>
      </c>
      <c r="B195" t="s">
        <v>990</v>
      </c>
      <c r="C195" t="s">
        <v>991</v>
      </c>
      <c r="D195" s="2">
        <v>45007</v>
      </c>
      <c r="E195" s="2">
        <v>45121</v>
      </c>
      <c r="F195" t="s">
        <v>28</v>
      </c>
      <c r="G195" t="s">
        <v>992</v>
      </c>
      <c r="H195" t="s">
        <v>993</v>
      </c>
      <c r="I195" t="s">
        <v>167</v>
      </c>
      <c r="J195" t="s">
        <v>32</v>
      </c>
      <c r="K195" t="s">
        <v>51</v>
      </c>
      <c r="L195" t="s">
        <v>50</v>
      </c>
      <c r="M195" t="s">
        <v>35</v>
      </c>
      <c r="N195" t="s">
        <v>98</v>
      </c>
      <c r="O195" t="s">
        <v>994</v>
      </c>
      <c r="P195" t="s">
        <v>10302</v>
      </c>
      <c r="Q195" t="s">
        <v>100</v>
      </c>
      <c r="R195" s="2">
        <v>34619</v>
      </c>
      <c r="S195" t="s">
        <v>39</v>
      </c>
      <c r="T195" t="s">
        <v>204</v>
      </c>
      <c r="U195" t="s">
        <v>54</v>
      </c>
      <c r="V195" t="s">
        <v>10504</v>
      </c>
      <c r="W195" t="s">
        <v>55</v>
      </c>
      <c r="X195" t="s">
        <v>83</v>
      </c>
      <c r="Y195" t="s">
        <v>44</v>
      </c>
      <c r="Z195">
        <v>2</v>
      </c>
      <c r="AA195" t="str">
        <f t="shared" ref="AA195:AA258" si="9">IF(E195="","Active","Non-Active")</f>
        <v>Non-Active</v>
      </c>
      <c r="AB195">
        <f t="shared" ref="AB195:AB258" si="10">YEAR(R195)</f>
        <v>1994</v>
      </c>
      <c r="AC195">
        <f t="shared" ref="AC195:AC258" si="11">INT(YEARFRAC(R195,"20/04/2026"))</f>
        <v>31</v>
      </c>
      <c r="AD195" t="str" cm="1">
        <f t="array" ref="AD195">_xlfn.IFS(AB195&lt;1965,"Baby Boomers",AB195&lt;1981,"Gen X",AB195&lt;1997,"Millenial",TRUE,("Gen Z"))</f>
        <v>Millenial</v>
      </c>
    </row>
    <row r="196" spans="1:30" x14ac:dyDescent="0.25">
      <c r="A196" t="s">
        <v>13395</v>
      </c>
      <c r="B196" t="s">
        <v>995</v>
      </c>
      <c r="C196" t="s">
        <v>996</v>
      </c>
      <c r="D196" s="2">
        <v>43432</v>
      </c>
      <c r="E196" s="2" t="s">
        <v>10301</v>
      </c>
      <c r="F196" t="s">
        <v>28</v>
      </c>
      <c r="G196" t="s">
        <v>997</v>
      </c>
      <c r="H196" t="s">
        <v>998</v>
      </c>
      <c r="I196" t="s">
        <v>97</v>
      </c>
      <c r="J196" t="s">
        <v>32</v>
      </c>
      <c r="K196" t="s">
        <v>33</v>
      </c>
      <c r="L196" t="s">
        <v>50</v>
      </c>
      <c r="M196" t="s">
        <v>62</v>
      </c>
      <c r="N196" t="s">
        <v>36</v>
      </c>
      <c r="O196" t="s">
        <v>10301</v>
      </c>
      <c r="P196" t="s">
        <v>10302</v>
      </c>
      <c r="Q196" t="s">
        <v>593</v>
      </c>
      <c r="R196" s="2">
        <v>35682</v>
      </c>
      <c r="S196" t="s">
        <v>39</v>
      </c>
      <c r="T196" t="s">
        <v>82</v>
      </c>
      <c r="U196" t="s">
        <v>54</v>
      </c>
      <c r="V196" t="s">
        <v>10505</v>
      </c>
      <c r="W196" t="s">
        <v>42</v>
      </c>
      <c r="X196" t="s">
        <v>83</v>
      </c>
      <c r="Y196" t="s">
        <v>44</v>
      </c>
      <c r="Z196">
        <v>2</v>
      </c>
      <c r="AA196" t="str">
        <f t="shared" si="9"/>
        <v>Active</v>
      </c>
      <c r="AB196">
        <f t="shared" si="10"/>
        <v>1997</v>
      </c>
      <c r="AC196">
        <f t="shared" si="11"/>
        <v>28</v>
      </c>
      <c r="AD196" t="str" cm="1">
        <f t="array" ref="AD196">_xlfn.IFS(AB196&lt;1965,"Baby Boomers",AB196&lt;1981,"Gen X",AB196&lt;1997,"Millenial",TRUE,("Gen Z"))</f>
        <v>Gen Z</v>
      </c>
    </row>
    <row r="197" spans="1:30" x14ac:dyDescent="0.25">
      <c r="A197" t="s">
        <v>13396</v>
      </c>
      <c r="B197" t="s">
        <v>999</v>
      </c>
      <c r="C197" t="s">
        <v>1000</v>
      </c>
      <c r="D197" s="2">
        <v>44021</v>
      </c>
      <c r="E197" s="2">
        <v>44387</v>
      </c>
      <c r="F197" t="s">
        <v>727</v>
      </c>
      <c r="G197" t="s">
        <v>1001</v>
      </c>
      <c r="H197" t="s">
        <v>1002</v>
      </c>
      <c r="I197" t="s">
        <v>132</v>
      </c>
      <c r="J197" t="s">
        <v>32</v>
      </c>
      <c r="K197" t="s">
        <v>51</v>
      </c>
      <c r="L197" t="s">
        <v>50</v>
      </c>
      <c r="M197" t="s">
        <v>35</v>
      </c>
      <c r="N197" t="s">
        <v>125</v>
      </c>
      <c r="O197" t="s">
        <v>1003</v>
      </c>
      <c r="P197" t="s">
        <v>10302</v>
      </c>
      <c r="Q197" t="s">
        <v>89</v>
      </c>
      <c r="R197" s="2">
        <v>34988</v>
      </c>
      <c r="S197" t="s">
        <v>39</v>
      </c>
      <c r="T197" t="s">
        <v>82</v>
      </c>
      <c r="U197" t="s">
        <v>41</v>
      </c>
      <c r="V197" t="s">
        <v>10506</v>
      </c>
      <c r="W197" t="s">
        <v>55</v>
      </c>
      <c r="X197" t="s">
        <v>103</v>
      </c>
      <c r="Y197" t="s">
        <v>44</v>
      </c>
      <c r="Z197">
        <v>3</v>
      </c>
      <c r="AA197" t="str">
        <f t="shared" si="9"/>
        <v>Non-Active</v>
      </c>
      <c r="AB197">
        <f t="shared" si="10"/>
        <v>1995</v>
      </c>
      <c r="AC197">
        <f t="shared" si="11"/>
        <v>30</v>
      </c>
      <c r="AD197" t="str" cm="1">
        <f t="array" ref="AD197">_xlfn.IFS(AB197&lt;1965,"Baby Boomers",AB197&lt;1981,"Gen X",AB197&lt;1997,"Millenial",TRUE,("Gen Z"))</f>
        <v>Millenial</v>
      </c>
    </row>
    <row r="198" spans="1:30" x14ac:dyDescent="0.25">
      <c r="A198" t="s">
        <v>13397</v>
      </c>
      <c r="B198" t="s">
        <v>541</v>
      </c>
      <c r="C198" t="s">
        <v>1004</v>
      </c>
      <c r="D198" s="2">
        <v>43507</v>
      </c>
      <c r="E198" s="2" t="s">
        <v>10301</v>
      </c>
      <c r="F198" t="s">
        <v>727</v>
      </c>
      <c r="G198" t="s">
        <v>1005</v>
      </c>
      <c r="H198" t="s">
        <v>1006</v>
      </c>
      <c r="I198" t="s">
        <v>49</v>
      </c>
      <c r="J198" t="s">
        <v>32</v>
      </c>
      <c r="K198" t="s">
        <v>51</v>
      </c>
      <c r="L198" t="s">
        <v>50</v>
      </c>
      <c r="M198" t="s">
        <v>62</v>
      </c>
      <c r="N198" t="s">
        <v>36</v>
      </c>
      <c r="O198" t="s">
        <v>10301</v>
      </c>
      <c r="P198" t="s">
        <v>10302</v>
      </c>
      <c r="Q198" t="s">
        <v>110</v>
      </c>
      <c r="R198" s="2">
        <v>21300</v>
      </c>
      <c r="S198" t="s">
        <v>39</v>
      </c>
      <c r="T198" t="s">
        <v>112</v>
      </c>
      <c r="U198" t="s">
        <v>41</v>
      </c>
      <c r="V198" t="s">
        <v>10507</v>
      </c>
      <c r="W198" t="s">
        <v>127</v>
      </c>
      <c r="X198" t="s">
        <v>103</v>
      </c>
      <c r="Y198" t="s">
        <v>44</v>
      </c>
      <c r="Z198">
        <v>3</v>
      </c>
      <c r="AA198" t="str">
        <f t="shared" si="9"/>
        <v>Active</v>
      </c>
      <c r="AB198">
        <f t="shared" si="10"/>
        <v>1958</v>
      </c>
      <c r="AC198">
        <f t="shared" si="11"/>
        <v>67</v>
      </c>
      <c r="AD198" t="str" cm="1">
        <f t="array" ref="AD198">_xlfn.IFS(AB198&lt;1965,"Baby Boomers",AB198&lt;1981,"Gen X",AB198&lt;1997,"Millenial",TRUE,("Gen Z"))</f>
        <v>Baby Boomers</v>
      </c>
    </row>
    <row r="199" spans="1:30" x14ac:dyDescent="0.25">
      <c r="A199" t="s">
        <v>12629</v>
      </c>
      <c r="B199" t="s">
        <v>1007</v>
      </c>
      <c r="C199" t="s">
        <v>1008</v>
      </c>
      <c r="D199" s="2">
        <v>43839</v>
      </c>
      <c r="E199" s="2" t="s">
        <v>10301</v>
      </c>
      <c r="F199" t="s">
        <v>727</v>
      </c>
      <c r="G199" t="s">
        <v>1009</v>
      </c>
      <c r="H199" t="s">
        <v>1010</v>
      </c>
      <c r="I199" t="s">
        <v>138</v>
      </c>
      <c r="J199" t="s">
        <v>32</v>
      </c>
      <c r="K199" t="s">
        <v>51</v>
      </c>
      <c r="L199" t="s">
        <v>63</v>
      </c>
      <c r="M199" t="s">
        <v>51</v>
      </c>
      <c r="N199" t="s">
        <v>36</v>
      </c>
      <c r="O199" t="s">
        <v>10301</v>
      </c>
      <c r="P199" t="s">
        <v>10302</v>
      </c>
      <c r="Q199" t="s">
        <v>1011</v>
      </c>
      <c r="R199" s="2">
        <v>35099</v>
      </c>
      <c r="S199" t="s">
        <v>39</v>
      </c>
      <c r="T199" t="s">
        <v>112</v>
      </c>
      <c r="U199" t="s">
        <v>41</v>
      </c>
      <c r="V199" t="s">
        <v>10508</v>
      </c>
      <c r="W199" t="s">
        <v>127</v>
      </c>
      <c r="X199" t="s">
        <v>83</v>
      </c>
      <c r="Y199" t="s">
        <v>44</v>
      </c>
      <c r="Z199">
        <v>4</v>
      </c>
      <c r="AA199" t="str">
        <f t="shared" si="9"/>
        <v>Active</v>
      </c>
      <c r="AB199">
        <f t="shared" si="10"/>
        <v>1996</v>
      </c>
      <c r="AC199">
        <f t="shared" si="11"/>
        <v>30</v>
      </c>
      <c r="AD199" t="str" cm="1">
        <f t="array" ref="AD199">_xlfn.IFS(AB199&lt;1965,"Baby Boomers",AB199&lt;1981,"Gen X",AB199&lt;1997,"Millenial",TRUE,("Gen Z"))</f>
        <v>Millenial</v>
      </c>
    </row>
    <row r="200" spans="1:30" x14ac:dyDescent="0.25">
      <c r="A200" t="s">
        <v>13398</v>
      </c>
      <c r="B200" t="s">
        <v>1012</v>
      </c>
      <c r="C200" t="s">
        <v>276</v>
      </c>
      <c r="D200" s="2">
        <v>44511</v>
      </c>
      <c r="E200" s="2">
        <v>44773</v>
      </c>
      <c r="F200" t="s">
        <v>727</v>
      </c>
      <c r="G200" t="s">
        <v>1013</v>
      </c>
      <c r="H200" t="s">
        <v>1014</v>
      </c>
      <c r="I200" t="s">
        <v>79</v>
      </c>
      <c r="J200" t="s">
        <v>744</v>
      </c>
      <c r="K200" t="s">
        <v>33</v>
      </c>
      <c r="L200" t="s">
        <v>63</v>
      </c>
      <c r="M200" t="s">
        <v>51</v>
      </c>
      <c r="N200" t="s">
        <v>125</v>
      </c>
      <c r="O200" t="s">
        <v>1015</v>
      </c>
      <c r="P200" t="s">
        <v>10302</v>
      </c>
      <c r="Q200" t="s">
        <v>110</v>
      </c>
      <c r="R200" s="2">
        <v>27742</v>
      </c>
      <c r="S200" t="s">
        <v>39</v>
      </c>
      <c r="T200" t="s">
        <v>112</v>
      </c>
      <c r="U200" t="s">
        <v>41</v>
      </c>
      <c r="V200" t="s">
        <v>10509</v>
      </c>
      <c r="W200" t="s">
        <v>127</v>
      </c>
      <c r="X200" t="s">
        <v>74</v>
      </c>
      <c r="Y200" t="s">
        <v>44</v>
      </c>
      <c r="Z200">
        <v>5</v>
      </c>
      <c r="AA200" t="str">
        <f t="shared" si="9"/>
        <v>Non-Active</v>
      </c>
      <c r="AB200">
        <f t="shared" si="10"/>
        <v>1975</v>
      </c>
      <c r="AC200">
        <f t="shared" si="11"/>
        <v>50</v>
      </c>
      <c r="AD200" t="str" cm="1">
        <f t="array" ref="AD200">_xlfn.IFS(AB200&lt;1965,"Baby Boomers",AB200&lt;1981,"Gen X",AB200&lt;1997,"Millenial",TRUE,("Gen Z"))</f>
        <v>Gen X</v>
      </c>
    </row>
    <row r="201" spans="1:30" x14ac:dyDescent="0.25">
      <c r="A201" t="s">
        <v>13399</v>
      </c>
      <c r="B201" t="s">
        <v>1016</v>
      </c>
      <c r="C201" t="s">
        <v>1017</v>
      </c>
      <c r="D201" s="2">
        <v>44331</v>
      </c>
      <c r="E201" s="2" t="s">
        <v>10301</v>
      </c>
      <c r="F201" t="s">
        <v>727</v>
      </c>
      <c r="G201" t="s">
        <v>1018</v>
      </c>
      <c r="H201" t="s">
        <v>1019</v>
      </c>
      <c r="I201" t="s">
        <v>167</v>
      </c>
      <c r="J201" t="s">
        <v>32</v>
      </c>
      <c r="K201" t="s">
        <v>62</v>
      </c>
      <c r="L201" t="s">
        <v>63</v>
      </c>
      <c r="M201" t="s">
        <v>35</v>
      </c>
      <c r="N201" t="s">
        <v>36</v>
      </c>
      <c r="O201" t="s">
        <v>10301</v>
      </c>
      <c r="P201" t="s">
        <v>10302</v>
      </c>
      <c r="Q201" t="s">
        <v>89</v>
      </c>
      <c r="R201" s="2">
        <v>34270</v>
      </c>
      <c r="S201" t="s">
        <v>39</v>
      </c>
      <c r="T201" t="s">
        <v>225</v>
      </c>
      <c r="U201" t="s">
        <v>41</v>
      </c>
      <c r="V201" t="s">
        <v>10510</v>
      </c>
      <c r="W201" t="s">
        <v>127</v>
      </c>
      <c r="X201" t="s">
        <v>74</v>
      </c>
      <c r="Y201" t="s">
        <v>44</v>
      </c>
      <c r="Z201">
        <v>2</v>
      </c>
      <c r="AA201" t="str">
        <f t="shared" si="9"/>
        <v>Active</v>
      </c>
      <c r="AB201">
        <f t="shared" si="10"/>
        <v>1993</v>
      </c>
      <c r="AC201">
        <f t="shared" si="11"/>
        <v>32</v>
      </c>
      <c r="AD201" t="str" cm="1">
        <f t="array" ref="AD201">_xlfn.IFS(AB201&lt;1965,"Baby Boomers",AB201&lt;1981,"Gen X",AB201&lt;1997,"Millenial",TRUE,("Gen Z"))</f>
        <v>Millenial</v>
      </c>
    </row>
    <row r="202" spans="1:30" x14ac:dyDescent="0.25">
      <c r="A202" t="s">
        <v>13400</v>
      </c>
      <c r="B202" t="s">
        <v>1020</v>
      </c>
      <c r="C202" t="s">
        <v>1021</v>
      </c>
      <c r="D202" s="2">
        <v>43698</v>
      </c>
      <c r="E202" s="2">
        <v>44862</v>
      </c>
      <c r="F202" t="s">
        <v>727</v>
      </c>
      <c r="G202" t="s">
        <v>1022</v>
      </c>
      <c r="H202" t="s">
        <v>1023</v>
      </c>
      <c r="I202" t="s">
        <v>97</v>
      </c>
      <c r="J202" t="s">
        <v>744</v>
      </c>
      <c r="K202" t="s">
        <v>33</v>
      </c>
      <c r="L202" t="s">
        <v>34</v>
      </c>
      <c r="M202" t="s">
        <v>62</v>
      </c>
      <c r="N202" t="s">
        <v>125</v>
      </c>
      <c r="O202" t="s">
        <v>1024</v>
      </c>
      <c r="P202" t="s">
        <v>10302</v>
      </c>
      <c r="Q202" t="s">
        <v>89</v>
      </c>
      <c r="R202" s="2">
        <v>24526</v>
      </c>
      <c r="S202" t="s">
        <v>39</v>
      </c>
      <c r="T202" t="s">
        <v>6</v>
      </c>
      <c r="U202" t="s">
        <v>41</v>
      </c>
      <c r="V202" t="s">
        <v>10511</v>
      </c>
      <c r="W202" t="s">
        <v>92</v>
      </c>
      <c r="X202" t="s">
        <v>83</v>
      </c>
      <c r="Y202" t="s">
        <v>44</v>
      </c>
      <c r="Z202">
        <v>3</v>
      </c>
      <c r="AA202" t="str">
        <f t="shared" si="9"/>
        <v>Non-Active</v>
      </c>
      <c r="AB202">
        <f t="shared" si="10"/>
        <v>1967</v>
      </c>
      <c r="AC202">
        <f t="shared" si="11"/>
        <v>59</v>
      </c>
      <c r="AD202" t="str" cm="1">
        <f t="array" ref="AD202">_xlfn.IFS(AB202&lt;1965,"Baby Boomers",AB202&lt;1981,"Gen X",AB202&lt;1997,"Millenial",TRUE,("Gen Z"))</f>
        <v>Gen X</v>
      </c>
    </row>
    <row r="203" spans="1:30" x14ac:dyDescent="0.25">
      <c r="A203" t="s">
        <v>13401</v>
      </c>
      <c r="B203" t="s">
        <v>1025</v>
      </c>
      <c r="C203" t="s">
        <v>1026</v>
      </c>
      <c r="D203" s="2">
        <v>44092</v>
      </c>
      <c r="E203" s="2" t="s">
        <v>10301</v>
      </c>
      <c r="F203" t="s">
        <v>727</v>
      </c>
      <c r="G203" t="s">
        <v>1027</v>
      </c>
      <c r="H203" t="s">
        <v>1028</v>
      </c>
      <c r="I203" t="s">
        <v>117</v>
      </c>
      <c r="J203" t="s">
        <v>32</v>
      </c>
      <c r="K203" t="s">
        <v>33</v>
      </c>
      <c r="L203" t="s">
        <v>63</v>
      </c>
      <c r="M203" t="s">
        <v>51</v>
      </c>
      <c r="N203" t="s">
        <v>36</v>
      </c>
      <c r="O203" t="s">
        <v>10301</v>
      </c>
      <c r="P203" t="s">
        <v>10302</v>
      </c>
      <c r="Q203" t="s">
        <v>110</v>
      </c>
      <c r="R203" s="2">
        <v>16829</v>
      </c>
      <c r="S203" t="s">
        <v>39</v>
      </c>
      <c r="T203" t="s">
        <v>102</v>
      </c>
      <c r="U203" t="s">
        <v>41</v>
      </c>
      <c r="V203" t="s">
        <v>10512</v>
      </c>
      <c r="W203" t="s">
        <v>55</v>
      </c>
      <c r="X203" t="s">
        <v>83</v>
      </c>
      <c r="Y203" t="s">
        <v>44</v>
      </c>
      <c r="Z203">
        <v>3</v>
      </c>
      <c r="AA203" t="str">
        <f t="shared" si="9"/>
        <v>Active</v>
      </c>
      <c r="AB203">
        <f t="shared" si="10"/>
        <v>1946</v>
      </c>
      <c r="AC203">
        <f t="shared" si="11"/>
        <v>80</v>
      </c>
      <c r="AD203" t="str" cm="1">
        <f t="array" ref="AD203">_xlfn.IFS(AB203&lt;1965,"Baby Boomers",AB203&lt;1981,"Gen X",AB203&lt;1997,"Millenial",TRUE,("Gen Z"))</f>
        <v>Baby Boomers</v>
      </c>
    </row>
    <row r="204" spans="1:30" x14ac:dyDescent="0.25">
      <c r="A204" t="s">
        <v>13402</v>
      </c>
      <c r="B204" t="s">
        <v>1029</v>
      </c>
      <c r="C204" t="s">
        <v>1030</v>
      </c>
      <c r="D204" s="2">
        <v>44800</v>
      </c>
      <c r="E204" s="2">
        <v>44898</v>
      </c>
      <c r="F204" t="s">
        <v>28</v>
      </c>
      <c r="G204" t="s">
        <v>1031</v>
      </c>
      <c r="H204" t="s">
        <v>1032</v>
      </c>
      <c r="I204" t="s">
        <v>117</v>
      </c>
      <c r="J204" t="s">
        <v>744</v>
      </c>
      <c r="K204" t="s">
        <v>33</v>
      </c>
      <c r="L204" t="s">
        <v>63</v>
      </c>
      <c r="M204" t="s">
        <v>62</v>
      </c>
      <c r="N204" t="s">
        <v>174</v>
      </c>
      <c r="O204" t="s">
        <v>1033</v>
      </c>
      <c r="P204" t="s">
        <v>10302</v>
      </c>
      <c r="Q204" t="s">
        <v>89</v>
      </c>
      <c r="R204" s="2">
        <v>30646</v>
      </c>
      <c r="S204" t="s">
        <v>39</v>
      </c>
      <c r="T204" t="s">
        <v>82</v>
      </c>
      <c r="U204" t="s">
        <v>54</v>
      </c>
      <c r="V204" t="s">
        <v>10513</v>
      </c>
      <c r="W204" t="s">
        <v>92</v>
      </c>
      <c r="X204" t="s">
        <v>103</v>
      </c>
      <c r="Y204" t="s">
        <v>44</v>
      </c>
      <c r="Z204">
        <v>5</v>
      </c>
      <c r="AA204" t="str">
        <f t="shared" si="9"/>
        <v>Non-Active</v>
      </c>
      <c r="AB204">
        <f t="shared" si="10"/>
        <v>1983</v>
      </c>
      <c r="AC204">
        <f t="shared" si="11"/>
        <v>42</v>
      </c>
      <c r="AD204" t="str" cm="1">
        <f t="array" ref="AD204">_xlfn.IFS(AB204&lt;1965,"Baby Boomers",AB204&lt;1981,"Gen X",AB204&lt;1997,"Millenial",TRUE,("Gen Z"))</f>
        <v>Millenial</v>
      </c>
    </row>
    <row r="205" spans="1:30" x14ac:dyDescent="0.25">
      <c r="A205" t="s">
        <v>13403</v>
      </c>
      <c r="B205" t="s">
        <v>1034</v>
      </c>
      <c r="C205" t="s">
        <v>1035</v>
      </c>
      <c r="D205" s="2">
        <v>43519</v>
      </c>
      <c r="E205" s="2" t="s">
        <v>10301</v>
      </c>
      <c r="F205" t="s">
        <v>28</v>
      </c>
      <c r="G205" t="s">
        <v>1036</v>
      </c>
      <c r="H205" t="s">
        <v>1037</v>
      </c>
      <c r="I205" t="s">
        <v>138</v>
      </c>
      <c r="J205" t="s">
        <v>32</v>
      </c>
      <c r="K205" t="s">
        <v>33</v>
      </c>
      <c r="L205" t="s">
        <v>63</v>
      </c>
      <c r="M205" t="s">
        <v>62</v>
      </c>
      <c r="N205" t="s">
        <v>36</v>
      </c>
      <c r="O205" t="s">
        <v>10301</v>
      </c>
      <c r="P205" t="s">
        <v>10302</v>
      </c>
      <c r="Q205" t="s">
        <v>89</v>
      </c>
      <c r="R205" s="2">
        <v>23869</v>
      </c>
      <c r="S205" t="s">
        <v>39</v>
      </c>
      <c r="T205" t="s">
        <v>82</v>
      </c>
      <c r="U205" t="s">
        <v>54</v>
      </c>
      <c r="V205" t="s">
        <v>10514</v>
      </c>
      <c r="W205" t="s">
        <v>73</v>
      </c>
      <c r="X205" t="s">
        <v>43</v>
      </c>
      <c r="Y205" t="s">
        <v>44</v>
      </c>
      <c r="Z205">
        <v>5</v>
      </c>
      <c r="AA205" t="str">
        <f t="shared" si="9"/>
        <v>Active</v>
      </c>
      <c r="AB205">
        <f t="shared" si="10"/>
        <v>1965</v>
      </c>
      <c r="AC205">
        <f t="shared" si="11"/>
        <v>60</v>
      </c>
      <c r="AD205" t="str" cm="1">
        <f t="array" ref="AD205">_xlfn.IFS(AB205&lt;1965,"Baby Boomers",AB205&lt;1981,"Gen X",AB205&lt;1997,"Millenial",TRUE,("Gen Z"))</f>
        <v>Gen X</v>
      </c>
    </row>
    <row r="206" spans="1:30" x14ac:dyDescent="0.25">
      <c r="A206" t="s">
        <v>13404</v>
      </c>
      <c r="B206" t="s">
        <v>1038</v>
      </c>
      <c r="C206" t="s">
        <v>1039</v>
      </c>
      <c r="D206" s="2">
        <v>44781</v>
      </c>
      <c r="E206" s="2">
        <v>44859</v>
      </c>
      <c r="F206" t="s">
        <v>28</v>
      </c>
      <c r="G206" t="s">
        <v>1040</v>
      </c>
      <c r="H206" t="s">
        <v>1041</v>
      </c>
      <c r="I206" t="s">
        <v>49</v>
      </c>
      <c r="J206" t="s">
        <v>32</v>
      </c>
      <c r="K206" t="s">
        <v>33</v>
      </c>
      <c r="L206" t="s">
        <v>34</v>
      </c>
      <c r="M206" t="s">
        <v>62</v>
      </c>
      <c r="N206" t="s">
        <v>139</v>
      </c>
      <c r="O206" t="s">
        <v>1042</v>
      </c>
      <c r="P206" t="s">
        <v>10302</v>
      </c>
      <c r="Q206" t="s">
        <v>304</v>
      </c>
      <c r="R206" s="2">
        <v>17285</v>
      </c>
      <c r="S206" t="s">
        <v>39</v>
      </c>
      <c r="T206" t="s">
        <v>1043</v>
      </c>
      <c r="U206" t="s">
        <v>54</v>
      </c>
      <c r="V206" t="s">
        <v>10515</v>
      </c>
      <c r="W206" t="s">
        <v>73</v>
      </c>
      <c r="X206" t="s">
        <v>103</v>
      </c>
      <c r="Y206" t="s">
        <v>44</v>
      </c>
      <c r="Z206">
        <v>3</v>
      </c>
      <c r="AA206" t="str">
        <f t="shared" si="9"/>
        <v>Non-Active</v>
      </c>
      <c r="AB206">
        <f t="shared" si="10"/>
        <v>1947</v>
      </c>
      <c r="AC206">
        <f t="shared" si="11"/>
        <v>78</v>
      </c>
      <c r="AD206" t="str" cm="1">
        <f t="array" ref="AD206">_xlfn.IFS(AB206&lt;1965,"Baby Boomers",AB206&lt;1981,"Gen X",AB206&lt;1997,"Millenial",TRUE,("Gen Z"))</f>
        <v>Baby Boomers</v>
      </c>
    </row>
    <row r="207" spans="1:30" x14ac:dyDescent="0.25">
      <c r="A207" t="s">
        <v>13405</v>
      </c>
      <c r="B207" t="s">
        <v>668</v>
      </c>
      <c r="C207" t="s">
        <v>1044</v>
      </c>
      <c r="D207" s="2">
        <v>44828</v>
      </c>
      <c r="E207" s="2">
        <v>44858</v>
      </c>
      <c r="F207" t="s">
        <v>28</v>
      </c>
      <c r="G207" t="s">
        <v>1045</v>
      </c>
      <c r="H207" t="s">
        <v>1046</v>
      </c>
      <c r="I207" t="s">
        <v>31</v>
      </c>
      <c r="J207" t="s">
        <v>32</v>
      </c>
      <c r="K207" t="s">
        <v>33</v>
      </c>
      <c r="L207" t="s">
        <v>34</v>
      </c>
      <c r="M207" t="s">
        <v>62</v>
      </c>
      <c r="N207" t="s">
        <v>98</v>
      </c>
      <c r="O207" t="s">
        <v>1047</v>
      </c>
      <c r="P207" t="s">
        <v>10302</v>
      </c>
      <c r="Q207" t="s">
        <v>89</v>
      </c>
      <c r="R207" s="2">
        <v>16713</v>
      </c>
      <c r="S207" t="s">
        <v>39</v>
      </c>
      <c r="T207" t="s">
        <v>225</v>
      </c>
      <c r="U207" t="s">
        <v>54</v>
      </c>
      <c r="V207" t="s">
        <v>10516</v>
      </c>
      <c r="W207" t="s">
        <v>127</v>
      </c>
      <c r="X207" t="s">
        <v>83</v>
      </c>
      <c r="Y207" t="s">
        <v>44</v>
      </c>
      <c r="Z207">
        <v>3</v>
      </c>
      <c r="AA207" t="str">
        <f t="shared" si="9"/>
        <v>Non-Active</v>
      </c>
      <c r="AB207">
        <f t="shared" si="10"/>
        <v>1945</v>
      </c>
      <c r="AC207">
        <f t="shared" si="11"/>
        <v>80</v>
      </c>
      <c r="AD207" t="str" cm="1">
        <f t="array" ref="AD207">_xlfn.IFS(AB207&lt;1965,"Baby Boomers",AB207&lt;1981,"Gen X",AB207&lt;1997,"Millenial",TRUE,("Gen Z"))</f>
        <v>Baby Boomers</v>
      </c>
    </row>
    <row r="208" spans="1:30" x14ac:dyDescent="0.25">
      <c r="A208" t="s">
        <v>13406</v>
      </c>
      <c r="B208" t="s">
        <v>1048</v>
      </c>
      <c r="C208" t="s">
        <v>1049</v>
      </c>
      <c r="D208" s="2">
        <v>44641</v>
      </c>
      <c r="E208" s="2" t="s">
        <v>10301</v>
      </c>
      <c r="F208" t="s">
        <v>28</v>
      </c>
      <c r="G208" t="s">
        <v>1050</v>
      </c>
      <c r="H208" t="s">
        <v>1051</v>
      </c>
      <c r="I208" t="s">
        <v>88</v>
      </c>
      <c r="J208" t="s">
        <v>32</v>
      </c>
      <c r="K208" t="s">
        <v>33</v>
      </c>
      <c r="L208" t="s">
        <v>63</v>
      </c>
      <c r="M208" t="s">
        <v>35</v>
      </c>
      <c r="N208" t="s">
        <v>36</v>
      </c>
      <c r="O208" t="s">
        <v>10301</v>
      </c>
      <c r="P208" t="s">
        <v>10302</v>
      </c>
      <c r="Q208" t="s">
        <v>52</v>
      </c>
      <c r="R208" s="2">
        <v>31860</v>
      </c>
      <c r="S208" t="s">
        <v>39</v>
      </c>
      <c r="T208" t="s">
        <v>82</v>
      </c>
      <c r="U208" t="s">
        <v>41</v>
      </c>
      <c r="V208" t="s">
        <v>10517</v>
      </c>
      <c r="W208" t="s">
        <v>55</v>
      </c>
      <c r="X208" t="s">
        <v>74</v>
      </c>
      <c r="Y208" t="s">
        <v>44</v>
      </c>
      <c r="Z208">
        <v>5</v>
      </c>
      <c r="AA208" t="str">
        <f t="shared" si="9"/>
        <v>Active</v>
      </c>
      <c r="AB208">
        <f t="shared" si="10"/>
        <v>1987</v>
      </c>
      <c r="AC208">
        <f t="shared" si="11"/>
        <v>39</v>
      </c>
      <c r="AD208" t="str" cm="1">
        <f t="array" ref="AD208">_xlfn.IFS(AB208&lt;1965,"Baby Boomers",AB208&lt;1981,"Gen X",AB208&lt;1997,"Millenial",TRUE,("Gen Z"))</f>
        <v>Millenial</v>
      </c>
    </row>
    <row r="209" spans="1:30" x14ac:dyDescent="0.25">
      <c r="A209" t="s">
        <v>13407</v>
      </c>
      <c r="B209" t="s">
        <v>1052</v>
      </c>
      <c r="C209" t="s">
        <v>1053</v>
      </c>
      <c r="D209" s="2">
        <v>45100</v>
      </c>
      <c r="E209" s="2">
        <v>45133</v>
      </c>
      <c r="F209" t="s">
        <v>28</v>
      </c>
      <c r="G209" t="s">
        <v>1054</v>
      </c>
      <c r="H209" t="s">
        <v>1055</v>
      </c>
      <c r="I209" t="s">
        <v>167</v>
      </c>
      <c r="J209" t="s">
        <v>32</v>
      </c>
      <c r="K209" t="s">
        <v>51</v>
      </c>
      <c r="L209" t="s">
        <v>63</v>
      </c>
      <c r="M209" t="s">
        <v>62</v>
      </c>
      <c r="N209" t="s">
        <v>139</v>
      </c>
      <c r="O209" t="s">
        <v>1056</v>
      </c>
      <c r="P209" t="s">
        <v>10302</v>
      </c>
      <c r="Q209" t="s">
        <v>65</v>
      </c>
      <c r="R209" s="2">
        <v>22762</v>
      </c>
      <c r="S209" t="s">
        <v>39</v>
      </c>
      <c r="T209" t="s">
        <v>6</v>
      </c>
      <c r="U209" t="s">
        <v>41</v>
      </c>
      <c r="V209" t="s">
        <v>10518</v>
      </c>
      <c r="W209" t="s">
        <v>73</v>
      </c>
      <c r="X209" t="s">
        <v>83</v>
      </c>
      <c r="Y209" t="s">
        <v>44</v>
      </c>
      <c r="Z209">
        <v>5</v>
      </c>
      <c r="AA209" t="str">
        <f t="shared" si="9"/>
        <v>Non-Active</v>
      </c>
      <c r="AB209">
        <f t="shared" si="10"/>
        <v>1962</v>
      </c>
      <c r="AC209">
        <f t="shared" si="11"/>
        <v>63</v>
      </c>
      <c r="AD209" t="str" cm="1">
        <f t="array" ref="AD209">_xlfn.IFS(AB209&lt;1965,"Baby Boomers",AB209&lt;1981,"Gen X",AB209&lt;1997,"Millenial",TRUE,("Gen Z"))</f>
        <v>Baby Boomers</v>
      </c>
    </row>
    <row r="210" spans="1:30" x14ac:dyDescent="0.25">
      <c r="A210" t="s">
        <v>13408</v>
      </c>
      <c r="B210" t="s">
        <v>1057</v>
      </c>
      <c r="C210" t="s">
        <v>1058</v>
      </c>
      <c r="D210" s="2">
        <v>44130</v>
      </c>
      <c r="E210" s="2" t="s">
        <v>10301</v>
      </c>
      <c r="F210" t="s">
        <v>28</v>
      </c>
      <c r="G210" t="s">
        <v>1059</v>
      </c>
      <c r="H210" t="s">
        <v>1060</v>
      </c>
      <c r="I210" t="s">
        <v>97</v>
      </c>
      <c r="J210" t="s">
        <v>32</v>
      </c>
      <c r="K210" t="s">
        <v>51</v>
      </c>
      <c r="L210" t="s">
        <v>34</v>
      </c>
      <c r="M210" t="s">
        <v>51</v>
      </c>
      <c r="N210" t="s">
        <v>36</v>
      </c>
      <c r="O210" t="s">
        <v>10301</v>
      </c>
      <c r="P210" t="s">
        <v>10302</v>
      </c>
      <c r="Q210" t="s">
        <v>503</v>
      </c>
      <c r="R210" s="2">
        <v>28561</v>
      </c>
      <c r="S210" t="s">
        <v>39</v>
      </c>
      <c r="T210" t="s">
        <v>1061</v>
      </c>
      <c r="U210" t="s">
        <v>41</v>
      </c>
      <c r="V210" t="s">
        <v>10519</v>
      </c>
      <c r="W210" t="s">
        <v>55</v>
      </c>
      <c r="X210" t="s">
        <v>74</v>
      </c>
      <c r="Y210" t="s">
        <v>44</v>
      </c>
      <c r="Z210">
        <v>4</v>
      </c>
      <c r="AA210" t="str">
        <f t="shared" si="9"/>
        <v>Active</v>
      </c>
      <c r="AB210">
        <f t="shared" si="10"/>
        <v>1978</v>
      </c>
      <c r="AC210">
        <f t="shared" si="11"/>
        <v>48</v>
      </c>
      <c r="AD210" t="str" cm="1">
        <f t="array" ref="AD210">_xlfn.IFS(AB210&lt;1965,"Baby Boomers",AB210&lt;1981,"Gen X",AB210&lt;1997,"Millenial",TRUE,("Gen Z"))</f>
        <v>Gen X</v>
      </c>
    </row>
    <row r="211" spans="1:30" x14ac:dyDescent="0.25">
      <c r="A211" t="s">
        <v>13409</v>
      </c>
      <c r="B211" t="s">
        <v>1062</v>
      </c>
      <c r="C211" t="s">
        <v>347</v>
      </c>
      <c r="D211" s="2">
        <v>43859</v>
      </c>
      <c r="E211" s="2" t="s">
        <v>10301</v>
      </c>
      <c r="F211" t="s">
        <v>28</v>
      </c>
      <c r="G211" t="s">
        <v>1063</v>
      </c>
      <c r="H211" t="s">
        <v>1064</v>
      </c>
      <c r="I211" t="s">
        <v>117</v>
      </c>
      <c r="J211" t="s">
        <v>32</v>
      </c>
      <c r="K211" t="s">
        <v>33</v>
      </c>
      <c r="L211" t="s">
        <v>63</v>
      </c>
      <c r="M211" t="s">
        <v>35</v>
      </c>
      <c r="N211" t="s">
        <v>36</v>
      </c>
      <c r="O211" t="s">
        <v>10301</v>
      </c>
      <c r="P211" t="s">
        <v>10302</v>
      </c>
      <c r="Q211" t="s">
        <v>331</v>
      </c>
      <c r="R211" s="2">
        <v>30023</v>
      </c>
      <c r="S211" t="s">
        <v>39</v>
      </c>
      <c r="T211" t="s">
        <v>6</v>
      </c>
      <c r="U211" t="s">
        <v>54</v>
      </c>
      <c r="V211" t="s">
        <v>10520</v>
      </c>
      <c r="W211" t="s">
        <v>127</v>
      </c>
      <c r="X211" t="s">
        <v>103</v>
      </c>
      <c r="Y211" t="s">
        <v>44</v>
      </c>
      <c r="Z211">
        <v>3</v>
      </c>
      <c r="AA211" t="str">
        <f t="shared" si="9"/>
        <v>Active</v>
      </c>
      <c r="AB211">
        <f t="shared" si="10"/>
        <v>1982</v>
      </c>
      <c r="AC211">
        <f t="shared" si="11"/>
        <v>44</v>
      </c>
      <c r="AD211" t="str" cm="1">
        <f t="array" ref="AD211">_xlfn.IFS(AB211&lt;1965,"Baby Boomers",AB211&lt;1981,"Gen X",AB211&lt;1997,"Millenial",TRUE,("Gen Z"))</f>
        <v>Millenial</v>
      </c>
    </row>
    <row r="212" spans="1:30" x14ac:dyDescent="0.25">
      <c r="A212" t="s">
        <v>13410</v>
      </c>
      <c r="B212" t="s">
        <v>863</v>
      </c>
      <c r="C212" t="s">
        <v>1065</v>
      </c>
      <c r="D212" s="2">
        <v>44674</v>
      </c>
      <c r="E212" s="2" t="s">
        <v>10301</v>
      </c>
      <c r="F212" t="s">
        <v>28</v>
      </c>
      <c r="G212" t="s">
        <v>1066</v>
      </c>
      <c r="H212" t="s">
        <v>1067</v>
      </c>
      <c r="I212" t="s">
        <v>61</v>
      </c>
      <c r="J212" t="s">
        <v>32</v>
      </c>
      <c r="K212" t="s">
        <v>62</v>
      </c>
      <c r="L212" t="s">
        <v>34</v>
      </c>
      <c r="M212" t="s">
        <v>62</v>
      </c>
      <c r="N212" t="s">
        <v>36</v>
      </c>
      <c r="O212" t="s">
        <v>10301</v>
      </c>
      <c r="P212" t="s">
        <v>10302</v>
      </c>
      <c r="Q212" t="s">
        <v>52</v>
      </c>
      <c r="R212" s="2">
        <v>34806</v>
      </c>
      <c r="S212" t="s">
        <v>39</v>
      </c>
      <c r="T212" t="s">
        <v>112</v>
      </c>
      <c r="U212" t="s">
        <v>54</v>
      </c>
      <c r="V212" t="s">
        <v>10521</v>
      </c>
      <c r="W212" t="s">
        <v>127</v>
      </c>
      <c r="X212" t="s">
        <v>103</v>
      </c>
      <c r="Y212" t="s">
        <v>44</v>
      </c>
      <c r="Z212">
        <v>3</v>
      </c>
      <c r="AA212" t="str">
        <f t="shared" si="9"/>
        <v>Active</v>
      </c>
      <c r="AB212">
        <f t="shared" si="10"/>
        <v>1995</v>
      </c>
      <c r="AC212">
        <f t="shared" si="11"/>
        <v>31</v>
      </c>
      <c r="AD212" t="str" cm="1">
        <f t="array" ref="AD212">_xlfn.IFS(AB212&lt;1965,"Baby Boomers",AB212&lt;1981,"Gen X",AB212&lt;1997,"Millenial",TRUE,("Gen Z"))</f>
        <v>Millenial</v>
      </c>
    </row>
    <row r="213" spans="1:30" x14ac:dyDescent="0.25">
      <c r="A213" t="s">
        <v>13411</v>
      </c>
      <c r="B213" t="s">
        <v>1068</v>
      </c>
      <c r="C213" t="s">
        <v>982</v>
      </c>
      <c r="D213" s="2">
        <v>45092</v>
      </c>
      <c r="E213" s="2" t="s">
        <v>10301</v>
      </c>
      <c r="F213" t="s">
        <v>28</v>
      </c>
      <c r="G213" t="s">
        <v>1069</v>
      </c>
      <c r="H213" t="s">
        <v>1070</v>
      </c>
      <c r="I213" t="s">
        <v>88</v>
      </c>
      <c r="J213" t="s">
        <v>32</v>
      </c>
      <c r="K213" t="s">
        <v>62</v>
      </c>
      <c r="L213" t="s">
        <v>34</v>
      </c>
      <c r="M213" t="s">
        <v>51</v>
      </c>
      <c r="N213" t="s">
        <v>36</v>
      </c>
      <c r="O213" t="s">
        <v>10301</v>
      </c>
      <c r="P213" t="s">
        <v>10302</v>
      </c>
      <c r="Q213" t="s">
        <v>89</v>
      </c>
      <c r="R213" s="2">
        <v>28834</v>
      </c>
      <c r="S213" t="s">
        <v>39</v>
      </c>
      <c r="T213" t="s">
        <v>1071</v>
      </c>
      <c r="U213" t="s">
        <v>54</v>
      </c>
      <c r="V213" t="s">
        <v>10522</v>
      </c>
      <c r="W213" t="s">
        <v>55</v>
      </c>
      <c r="X213" t="s">
        <v>74</v>
      </c>
      <c r="Y213" t="s">
        <v>44</v>
      </c>
      <c r="Z213">
        <v>3</v>
      </c>
      <c r="AA213" t="str">
        <f t="shared" si="9"/>
        <v>Active</v>
      </c>
      <c r="AB213">
        <f t="shared" si="10"/>
        <v>1978</v>
      </c>
      <c r="AC213">
        <f t="shared" si="11"/>
        <v>47</v>
      </c>
      <c r="AD213" t="str" cm="1">
        <f t="array" ref="AD213">_xlfn.IFS(AB213&lt;1965,"Baby Boomers",AB213&lt;1981,"Gen X",AB213&lt;1997,"Millenial",TRUE,("Gen Z"))</f>
        <v>Gen X</v>
      </c>
    </row>
    <row r="214" spans="1:30" x14ac:dyDescent="0.25">
      <c r="A214" t="s">
        <v>13412</v>
      </c>
      <c r="B214" t="s">
        <v>1072</v>
      </c>
      <c r="C214" t="s">
        <v>1073</v>
      </c>
      <c r="D214" s="2">
        <v>43727</v>
      </c>
      <c r="E214" s="2">
        <v>43935</v>
      </c>
      <c r="F214" t="s">
        <v>28</v>
      </c>
      <c r="G214" t="s">
        <v>1074</v>
      </c>
      <c r="H214" t="s">
        <v>1075</v>
      </c>
      <c r="I214" t="s">
        <v>31</v>
      </c>
      <c r="J214" t="s">
        <v>197</v>
      </c>
      <c r="K214" t="s">
        <v>33</v>
      </c>
      <c r="L214" t="s">
        <v>34</v>
      </c>
      <c r="M214" t="s">
        <v>62</v>
      </c>
      <c r="N214" t="s">
        <v>139</v>
      </c>
      <c r="O214" t="s">
        <v>1076</v>
      </c>
      <c r="P214" t="s">
        <v>10302</v>
      </c>
      <c r="Q214" t="s">
        <v>89</v>
      </c>
      <c r="R214" s="2">
        <v>24115</v>
      </c>
      <c r="S214" t="s">
        <v>39</v>
      </c>
      <c r="T214" t="s">
        <v>1061</v>
      </c>
      <c r="U214" t="s">
        <v>41</v>
      </c>
      <c r="V214" t="s">
        <v>10523</v>
      </c>
      <c r="W214" t="s">
        <v>55</v>
      </c>
      <c r="X214" t="s">
        <v>103</v>
      </c>
      <c r="Y214" t="s">
        <v>44</v>
      </c>
      <c r="Z214">
        <v>3</v>
      </c>
      <c r="AA214" t="str">
        <f t="shared" si="9"/>
        <v>Non-Active</v>
      </c>
      <c r="AB214">
        <f t="shared" si="10"/>
        <v>1966</v>
      </c>
      <c r="AC214">
        <f t="shared" si="11"/>
        <v>60</v>
      </c>
      <c r="AD214" t="str" cm="1">
        <f t="array" ref="AD214">_xlfn.IFS(AB214&lt;1965,"Baby Boomers",AB214&lt;1981,"Gen X",AB214&lt;1997,"Millenial",TRUE,("Gen Z"))</f>
        <v>Gen X</v>
      </c>
    </row>
    <row r="215" spans="1:30" x14ac:dyDescent="0.25">
      <c r="A215" t="s">
        <v>13413</v>
      </c>
      <c r="B215" t="s">
        <v>1077</v>
      </c>
      <c r="C215" t="s">
        <v>1078</v>
      </c>
      <c r="D215" s="2">
        <v>44933</v>
      </c>
      <c r="E215" s="2" t="s">
        <v>10301</v>
      </c>
      <c r="F215" t="s">
        <v>28</v>
      </c>
      <c r="G215" t="s">
        <v>1079</v>
      </c>
      <c r="H215" t="s">
        <v>1080</v>
      </c>
      <c r="I215" t="s">
        <v>132</v>
      </c>
      <c r="J215" t="s">
        <v>32</v>
      </c>
      <c r="K215" t="s">
        <v>33</v>
      </c>
      <c r="L215" t="s">
        <v>50</v>
      </c>
      <c r="M215" t="s">
        <v>35</v>
      </c>
      <c r="N215" t="s">
        <v>36</v>
      </c>
      <c r="O215" t="s">
        <v>10301</v>
      </c>
      <c r="P215" t="s">
        <v>10302</v>
      </c>
      <c r="Q215" t="s">
        <v>89</v>
      </c>
      <c r="R215" s="2">
        <v>36790</v>
      </c>
      <c r="S215" t="s">
        <v>39</v>
      </c>
      <c r="T215" t="s">
        <v>225</v>
      </c>
      <c r="U215" t="s">
        <v>41</v>
      </c>
      <c r="V215" t="s">
        <v>10524</v>
      </c>
      <c r="W215" t="s">
        <v>127</v>
      </c>
      <c r="X215" t="s">
        <v>103</v>
      </c>
      <c r="Y215" t="s">
        <v>44</v>
      </c>
      <c r="Z215">
        <v>3</v>
      </c>
      <c r="AA215" t="str">
        <f t="shared" si="9"/>
        <v>Active</v>
      </c>
      <c r="AB215">
        <f t="shared" si="10"/>
        <v>2000</v>
      </c>
      <c r="AC215">
        <f t="shared" si="11"/>
        <v>25</v>
      </c>
      <c r="AD215" t="str" cm="1">
        <f t="array" ref="AD215">_xlfn.IFS(AB215&lt;1965,"Baby Boomers",AB215&lt;1981,"Gen X",AB215&lt;1997,"Millenial",TRUE,("Gen Z"))</f>
        <v>Gen Z</v>
      </c>
    </row>
    <row r="216" spans="1:30" x14ac:dyDescent="0.25">
      <c r="A216" t="s">
        <v>13414</v>
      </c>
      <c r="B216" t="s">
        <v>1081</v>
      </c>
      <c r="C216" t="s">
        <v>424</v>
      </c>
      <c r="D216" s="2">
        <v>43868</v>
      </c>
      <c r="E216" s="2">
        <v>44317</v>
      </c>
      <c r="F216" t="s">
        <v>28</v>
      </c>
      <c r="G216" t="s">
        <v>1082</v>
      </c>
      <c r="H216" t="s">
        <v>1083</v>
      </c>
      <c r="I216" t="s">
        <v>49</v>
      </c>
      <c r="J216" t="s">
        <v>197</v>
      </c>
      <c r="K216" t="s">
        <v>33</v>
      </c>
      <c r="L216" t="s">
        <v>63</v>
      </c>
      <c r="M216" t="s">
        <v>62</v>
      </c>
      <c r="N216" t="s">
        <v>174</v>
      </c>
      <c r="O216" t="s">
        <v>1084</v>
      </c>
      <c r="P216" t="s">
        <v>10302</v>
      </c>
      <c r="Q216" t="s">
        <v>80</v>
      </c>
      <c r="R216" s="2">
        <v>25948</v>
      </c>
      <c r="S216" t="s">
        <v>39</v>
      </c>
      <c r="T216" t="s">
        <v>215</v>
      </c>
      <c r="U216" t="s">
        <v>54</v>
      </c>
      <c r="V216" t="s">
        <v>10525</v>
      </c>
      <c r="W216" t="s">
        <v>73</v>
      </c>
      <c r="X216" t="s">
        <v>43</v>
      </c>
      <c r="Y216" t="s">
        <v>44</v>
      </c>
      <c r="Z216">
        <v>3</v>
      </c>
      <c r="AA216" t="str">
        <f t="shared" si="9"/>
        <v>Non-Active</v>
      </c>
      <c r="AB216">
        <f t="shared" si="10"/>
        <v>1971</v>
      </c>
      <c r="AC216">
        <f t="shared" si="11"/>
        <v>55</v>
      </c>
      <c r="AD216" t="str" cm="1">
        <f t="array" ref="AD216">_xlfn.IFS(AB216&lt;1965,"Baby Boomers",AB216&lt;1981,"Gen X",AB216&lt;1997,"Millenial",TRUE,("Gen Z"))</f>
        <v>Gen X</v>
      </c>
    </row>
    <row r="217" spans="1:30" x14ac:dyDescent="0.25">
      <c r="A217" t="s">
        <v>13415</v>
      </c>
      <c r="B217" t="s">
        <v>985</v>
      </c>
      <c r="C217" t="s">
        <v>1085</v>
      </c>
      <c r="D217" s="2">
        <v>43950</v>
      </c>
      <c r="E217" s="2">
        <v>44512</v>
      </c>
      <c r="F217" t="s">
        <v>28</v>
      </c>
      <c r="G217" t="s">
        <v>1086</v>
      </c>
      <c r="H217" t="s">
        <v>1087</v>
      </c>
      <c r="I217" t="s">
        <v>138</v>
      </c>
      <c r="J217" t="s">
        <v>197</v>
      </c>
      <c r="K217" t="s">
        <v>33</v>
      </c>
      <c r="L217" t="s">
        <v>63</v>
      </c>
      <c r="M217" t="s">
        <v>62</v>
      </c>
      <c r="N217" t="s">
        <v>139</v>
      </c>
      <c r="O217" t="s">
        <v>1088</v>
      </c>
      <c r="P217" t="s">
        <v>10302</v>
      </c>
      <c r="Q217" t="s">
        <v>89</v>
      </c>
      <c r="R217" s="2">
        <v>28641</v>
      </c>
      <c r="S217" t="s">
        <v>39</v>
      </c>
      <c r="T217" t="s">
        <v>82</v>
      </c>
      <c r="U217" t="s">
        <v>54</v>
      </c>
      <c r="V217" t="s">
        <v>10526</v>
      </c>
      <c r="W217" t="s">
        <v>92</v>
      </c>
      <c r="X217" t="s">
        <v>74</v>
      </c>
      <c r="Y217" t="s">
        <v>44</v>
      </c>
      <c r="Z217">
        <v>3</v>
      </c>
      <c r="AA217" t="str">
        <f t="shared" si="9"/>
        <v>Non-Active</v>
      </c>
      <c r="AB217">
        <f t="shared" si="10"/>
        <v>1978</v>
      </c>
      <c r="AC217">
        <f t="shared" si="11"/>
        <v>47</v>
      </c>
      <c r="AD217" t="str" cm="1">
        <f t="array" ref="AD217">_xlfn.IFS(AB217&lt;1965,"Baby Boomers",AB217&lt;1981,"Gen X",AB217&lt;1997,"Millenial",TRUE,("Gen Z"))</f>
        <v>Gen X</v>
      </c>
    </row>
    <row r="218" spans="1:30" x14ac:dyDescent="0.25">
      <c r="A218" t="s">
        <v>13416</v>
      </c>
      <c r="B218" t="s">
        <v>1089</v>
      </c>
      <c r="C218" t="s">
        <v>1090</v>
      </c>
      <c r="D218" s="2">
        <v>43937</v>
      </c>
      <c r="E218" s="2" t="s">
        <v>10301</v>
      </c>
      <c r="F218" t="s">
        <v>28</v>
      </c>
      <c r="G218" t="s">
        <v>1091</v>
      </c>
      <c r="H218" t="s">
        <v>1092</v>
      </c>
      <c r="I218" t="s">
        <v>79</v>
      </c>
      <c r="J218" t="s">
        <v>32</v>
      </c>
      <c r="K218" t="s">
        <v>62</v>
      </c>
      <c r="L218" t="s">
        <v>50</v>
      </c>
      <c r="M218" t="s">
        <v>62</v>
      </c>
      <c r="N218" t="s">
        <v>36</v>
      </c>
      <c r="O218" t="s">
        <v>10301</v>
      </c>
      <c r="P218" t="s">
        <v>10302</v>
      </c>
      <c r="Q218" t="s">
        <v>331</v>
      </c>
      <c r="R218" s="2">
        <v>22362</v>
      </c>
      <c r="S218" t="s">
        <v>39</v>
      </c>
      <c r="T218" t="s">
        <v>82</v>
      </c>
      <c r="U218" t="s">
        <v>54</v>
      </c>
      <c r="V218" t="s">
        <v>10527</v>
      </c>
      <c r="W218" t="s">
        <v>127</v>
      </c>
      <c r="X218" t="s">
        <v>74</v>
      </c>
      <c r="Y218" t="s">
        <v>44</v>
      </c>
      <c r="Z218">
        <v>3</v>
      </c>
      <c r="AA218" t="str">
        <f t="shared" si="9"/>
        <v>Active</v>
      </c>
      <c r="AB218">
        <f t="shared" si="10"/>
        <v>1961</v>
      </c>
      <c r="AC218">
        <f t="shared" si="11"/>
        <v>65</v>
      </c>
      <c r="AD218" t="str" cm="1">
        <f t="array" ref="AD218">_xlfn.IFS(AB218&lt;1965,"Baby Boomers",AB218&lt;1981,"Gen X",AB218&lt;1997,"Millenial",TRUE,("Gen Z"))</f>
        <v>Baby Boomers</v>
      </c>
    </row>
    <row r="219" spans="1:30" x14ac:dyDescent="0.25">
      <c r="A219" t="s">
        <v>13417</v>
      </c>
      <c r="B219" t="s">
        <v>1093</v>
      </c>
      <c r="C219" t="s">
        <v>1094</v>
      </c>
      <c r="D219" s="2">
        <v>44728</v>
      </c>
      <c r="E219" s="2" t="s">
        <v>10301</v>
      </c>
      <c r="F219" t="s">
        <v>28</v>
      </c>
      <c r="G219" t="s">
        <v>1095</v>
      </c>
      <c r="H219" t="s">
        <v>1096</v>
      </c>
      <c r="I219" t="s">
        <v>167</v>
      </c>
      <c r="J219" t="s">
        <v>32</v>
      </c>
      <c r="K219" t="s">
        <v>51</v>
      </c>
      <c r="L219" t="s">
        <v>63</v>
      </c>
      <c r="M219" t="s">
        <v>62</v>
      </c>
      <c r="N219" t="s">
        <v>36</v>
      </c>
      <c r="O219" t="s">
        <v>10301</v>
      </c>
      <c r="P219" t="s">
        <v>10302</v>
      </c>
      <c r="Q219" t="s">
        <v>89</v>
      </c>
      <c r="R219" s="2">
        <v>31587</v>
      </c>
      <c r="S219" t="s">
        <v>39</v>
      </c>
      <c r="T219" t="s">
        <v>82</v>
      </c>
      <c r="U219" t="s">
        <v>54</v>
      </c>
      <c r="V219" t="s">
        <v>10528</v>
      </c>
      <c r="W219" t="s">
        <v>92</v>
      </c>
      <c r="X219" t="s">
        <v>83</v>
      </c>
      <c r="Y219" t="s">
        <v>44</v>
      </c>
      <c r="Z219">
        <v>3</v>
      </c>
      <c r="AA219" t="str">
        <f t="shared" si="9"/>
        <v>Active</v>
      </c>
      <c r="AB219">
        <f t="shared" si="10"/>
        <v>1986</v>
      </c>
      <c r="AC219">
        <f t="shared" si="11"/>
        <v>39</v>
      </c>
      <c r="AD219" t="str" cm="1">
        <f t="array" ref="AD219">_xlfn.IFS(AB219&lt;1965,"Baby Boomers",AB219&lt;1981,"Gen X",AB219&lt;1997,"Millenial",TRUE,("Gen Z"))</f>
        <v>Millenial</v>
      </c>
    </row>
    <row r="220" spans="1:30" x14ac:dyDescent="0.25">
      <c r="A220" t="s">
        <v>13418</v>
      </c>
      <c r="B220" t="s">
        <v>1097</v>
      </c>
      <c r="C220" t="s">
        <v>1098</v>
      </c>
      <c r="D220" s="2">
        <v>43668</v>
      </c>
      <c r="E220" s="2" t="s">
        <v>10301</v>
      </c>
      <c r="F220" t="s">
        <v>28</v>
      </c>
      <c r="G220" t="s">
        <v>1099</v>
      </c>
      <c r="H220" t="s">
        <v>1100</v>
      </c>
      <c r="I220" t="s">
        <v>97</v>
      </c>
      <c r="J220" t="s">
        <v>32</v>
      </c>
      <c r="K220" t="s">
        <v>51</v>
      </c>
      <c r="L220" t="s">
        <v>34</v>
      </c>
      <c r="M220" t="s">
        <v>62</v>
      </c>
      <c r="N220" t="s">
        <v>36</v>
      </c>
      <c r="O220" t="s">
        <v>10301</v>
      </c>
      <c r="P220" t="s">
        <v>10302</v>
      </c>
      <c r="Q220" t="s">
        <v>80</v>
      </c>
      <c r="R220" s="2">
        <v>28384</v>
      </c>
      <c r="S220" t="s">
        <v>39</v>
      </c>
      <c r="T220" t="s">
        <v>102</v>
      </c>
      <c r="U220" t="s">
        <v>54</v>
      </c>
      <c r="V220" t="s">
        <v>10529</v>
      </c>
      <c r="W220" t="s">
        <v>127</v>
      </c>
      <c r="X220" t="s">
        <v>74</v>
      </c>
      <c r="Y220" t="s">
        <v>44</v>
      </c>
      <c r="Z220">
        <v>3</v>
      </c>
      <c r="AA220" t="str">
        <f t="shared" si="9"/>
        <v>Active</v>
      </c>
      <c r="AB220">
        <f t="shared" si="10"/>
        <v>1977</v>
      </c>
      <c r="AC220">
        <f t="shared" si="11"/>
        <v>48</v>
      </c>
      <c r="AD220" t="str" cm="1">
        <f t="array" ref="AD220">_xlfn.IFS(AB220&lt;1965,"Baby Boomers",AB220&lt;1981,"Gen X",AB220&lt;1997,"Millenial",TRUE,("Gen Z"))</f>
        <v>Gen X</v>
      </c>
    </row>
    <row r="221" spans="1:30" x14ac:dyDescent="0.25">
      <c r="A221" t="s">
        <v>13419</v>
      </c>
      <c r="B221" t="s">
        <v>890</v>
      </c>
      <c r="C221" t="s">
        <v>433</v>
      </c>
      <c r="D221" s="2">
        <v>45038</v>
      </c>
      <c r="E221" s="2" t="s">
        <v>10301</v>
      </c>
      <c r="F221" t="s">
        <v>727</v>
      </c>
      <c r="G221" t="s">
        <v>1101</v>
      </c>
      <c r="H221" t="s">
        <v>1102</v>
      </c>
      <c r="I221" t="s">
        <v>132</v>
      </c>
      <c r="J221" t="s">
        <v>32</v>
      </c>
      <c r="K221" t="s">
        <v>51</v>
      </c>
      <c r="L221" t="s">
        <v>50</v>
      </c>
      <c r="M221" t="s">
        <v>62</v>
      </c>
      <c r="N221" t="s">
        <v>36</v>
      </c>
      <c r="O221" t="s">
        <v>10301</v>
      </c>
      <c r="P221" t="s">
        <v>10302</v>
      </c>
      <c r="Q221" t="s">
        <v>147</v>
      </c>
      <c r="R221" s="2">
        <v>24838</v>
      </c>
      <c r="S221" t="s">
        <v>39</v>
      </c>
      <c r="T221" t="s">
        <v>149</v>
      </c>
      <c r="U221" t="s">
        <v>41</v>
      </c>
      <c r="V221" t="s">
        <v>10530</v>
      </c>
      <c r="W221" t="s">
        <v>55</v>
      </c>
      <c r="X221" t="s">
        <v>43</v>
      </c>
      <c r="Y221" t="s">
        <v>44</v>
      </c>
      <c r="Z221">
        <v>3</v>
      </c>
      <c r="AA221" t="str">
        <f t="shared" si="9"/>
        <v>Active</v>
      </c>
      <c r="AB221">
        <f t="shared" si="10"/>
        <v>1968</v>
      </c>
      <c r="AC221">
        <f t="shared" si="11"/>
        <v>58</v>
      </c>
      <c r="AD221" t="str" cm="1">
        <f t="array" ref="AD221">_xlfn.IFS(AB221&lt;1965,"Baby Boomers",AB221&lt;1981,"Gen X",AB221&lt;1997,"Millenial",TRUE,("Gen Z"))</f>
        <v>Gen X</v>
      </c>
    </row>
    <row r="222" spans="1:30" x14ac:dyDescent="0.25">
      <c r="A222" t="s">
        <v>13420</v>
      </c>
      <c r="B222" t="s">
        <v>1103</v>
      </c>
      <c r="C222" t="s">
        <v>1104</v>
      </c>
      <c r="D222" s="2">
        <v>44193</v>
      </c>
      <c r="E222" s="2">
        <v>44226</v>
      </c>
      <c r="F222" t="s">
        <v>727</v>
      </c>
      <c r="G222" t="s">
        <v>1105</v>
      </c>
      <c r="H222" t="s">
        <v>1106</v>
      </c>
      <c r="I222" t="s">
        <v>49</v>
      </c>
      <c r="J222" t="s">
        <v>744</v>
      </c>
      <c r="K222" t="s">
        <v>51</v>
      </c>
      <c r="L222" t="s">
        <v>50</v>
      </c>
      <c r="M222" t="s">
        <v>51</v>
      </c>
      <c r="N222" t="s">
        <v>98</v>
      </c>
      <c r="O222" t="s">
        <v>1107</v>
      </c>
      <c r="P222" t="s">
        <v>10302</v>
      </c>
      <c r="Q222" t="s">
        <v>110</v>
      </c>
      <c r="R222" s="2">
        <v>24312</v>
      </c>
      <c r="S222" t="s">
        <v>39</v>
      </c>
      <c r="T222" t="s">
        <v>112</v>
      </c>
      <c r="U222" t="s">
        <v>41</v>
      </c>
      <c r="V222" t="s">
        <v>10531</v>
      </c>
      <c r="W222" t="s">
        <v>92</v>
      </c>
      <c r="X222" t="s">
        <v>74</v>
      </c>
      <c r="Y222" t="s">
        <v>44</v>
      </c>
      <c r="Z222">
        <v>3</v>
      </c>
      <c r="AA222" t="str">
        <f t="shared" si="9"/>
        <v>Non-Active</v>
      </c>
      <c r="AB222">
        <f t="shared" si="10"/>
        <v>1966</v>
      </c>
      <c r="AC222">
        <f t="shared" si="11"/>
        <v>59</v>
      </c>
      <c r="AD222" t="str" cm="1">
        <f t="array" ref="AD222">_xlfn.IFS(AB222&lt;1965,"Baby Boomers",AB222&lt;1981,"Gen X",AB222&lt;1997,"Millenial",TRUE,("Gen Z"))</f>
        <v>Gen X</v>
      </c>
    </row>
    <row r="223" spans="1:30" x14ac:dyDescent="0.25">
      <c r="A223" t="s">
        <v>13421</v>
      </c>
      <c r="B223" t="s">
        <v>1052</v>
      </c>
      <c r="C223" t="s">
        <v>1108</v>
      </c>
      <c r="D223" s="2">
        <v>44615</v>
      </c>
      <c r="E223" s="2" t="s">
        <v>10301</v>
      </c>
      <c r="F223" t="s">
        <v>727</v>
      </c>
      <c r="G223" t="s">
        <v>1109</v>
      </c>
      <c r="H223" t="s">
        <v>1110</v>
      </c>
      <c r="I223" t="s">
        <v>138</v>
      </c>
      <c r="J223" t="s">
        <v>32</v>
      </c>
      <c r="K223" t="s">
        <v>33</v>
      </c>
      <c r="L223" t="s">
        <v>50</v>
      </c>
      <c r="M223" t="s">
        <v>62</v>
      </c>
      <c r="N223" t="s">
        <v>36</v>
      </c>
      <c r="O223" t="s">
        <v>10301</v>
      </c>
      <c r="P223" t="s">
        <v>10302</v>
      </c>
      <c r="Q223" t="s">
        <v>52</v>
      </c>
      <c r="R223" s="2">
        <v>17711</v>
      </c>
      <c r="S223" t="s">
        <v>39</v>
      </c>
      <c r="T223" t="s">
        <v>162</v>
      </c>
      <c r="U223" t="s">
        <v>41</v>
      </c>
      <c r="V223" t="s">
        <v>10532</v>
      </c>
      <c r="W223" t="s">
        <v>73</v>
      </c>
      <c r="X223" t="s">
        <v>103</v>
      </c>
      <c r="Y223" t="s">
        <v>104</v>
      </c>
      <c r="Z223">
        <v>4</v>
      </c>
      <c r="AA223" t="str">
        <f t="shared" si="9"/>
        <v>Active</v>
      </c>
      <c r="AB223">
        <f t="shared" si="10"/>
        <v>1948</v>
      </c>
      <c r="AC223">
        <f t="shared" si="11"/>
        <v>77</v>
      </c>
      <c r="AD223" t="str" cm="1">
        <f t="array" ref="AD223">_xlfn.IFS(AB223&lt;1965,"Baby Boomers",AB223&lt;1981,"Gen X",AB223&lt;1997,"Millenial",TRUE,("Gen Z"))</f>
        <v>Baby Boomers</v>
      </c>
    </row>
    <row r="224" spans="1:30" x14ac:dyDescent="0.25">
      <c r="A224" t="s">
        <v>13422</v>
      </c>
      <c r="B224" t="s">
        <v>1111</v>
      </c>
      <c r="C224" t="s">
        <v>1112</v>
      </c>
      <c r="D224" s="2">
        <v>44786</v>
      </c>
      <c r="E224" s="2" t="s">
        <v>10301</v>
      </c>
      <c r="F224" t="s">
        <v>727</v>
      </c>
      <c r="G224" t="s">
        <v>1113</v>
      </c>
      <c r="H224" t="s">
        <v>1114</v>
      </c>
      <c r="I224" t="s">
        <v>79</v>
      </c>
      <c r="J224" t="s">
        <v>32</v>
      </c>
      <c r="K224" t="s">
        <v>33</v>
      </c>
      <c r="L224" t="s">
        <v>50</v>
      </c>
      <c r="M224" t="s">
        <v>51</v>
      </c>
      <c r="N224" t="s">
        <v>36</v>
      </c>
      <c r="O224" t="s">
        <v>10301</v>
      </c>
      <c r="P224" t="s">
        <v>10302</v>
      </c>
      <c r="Q224" t="s">
        <v>89</v>
      </c>
      <c r="R224" s="2">
        <v>24995</v>
      </c>
      <c r="S224" t="s">
        <v>39</v>
      </c>
      <c r="T224" t="s">
        <v>102</v>
      </c>
      <c r="U224" t="s">
        <v>41</v>
      </c>
      <c r="V224" t="s">
        <v>10533</v>
      </c>
      <c r="W224" t="s">
        <v>42</v>
      </c>
      <c r="X224" t="s">
        <v>83</v>
      </c>
      <c r="Y224" t="s">
        <v>104</v>
      </c>
      <c r="Z224">
        <v>4</v>
      </c>
      <c r="AA224" t="str">
        <f t="shared" si="9"/>
        <v>Active</v>
      </c>
      <c r="AB224">
        <f t="shared" si="10"/>
        <v>1968</v>
      </c>
      <c r="AC224">
        <f t="shared" si="11"/>
        <v>57</v>
      </c>
      <c r="AD224" t="str" cm="1">
        <f t="array" ref="AD224">_xlfn.IFS(AB224&lt;1965,"Baby Boomers",AB224&lt;1981,"Gen X",AB224&lt;1997,"Millenial",TRUE,("Gen Z"))</f>
        <v>Gen X</v>
      </c>
    </row>
    <row r="225" spans="1:30" x14ac:dyDescent="0.25">
      <c r="A225" t="s">
        <v>13423</v>
      </c>
      <c r="B225" t="s">
        <v>960</v>
      </c>
      <c r="C225" t="s">
        <v>1115</v>
      </c>
      <c r="D225" s="2">
        <v>43741</v>
      </c>
      <c r="E225" s="2">
        <v>44620</v>
      </c>
      <c r="F225" t="s">
        <v>727</v>
      </c>
      <c r="G225" t="s">
        <v>1116</v>
      </c>
      <c r="H225" t="s">
        <v>1117</v>
      </c>
      <c r="I225" t="s">
        <v>167</v>
      </c>
      <c r="J225" t="s">
        <v>744</v>
      </c>
      <c r="K225" t="s">
        <v>62</v>
      </c>
      <c r="L225" t="s">
        <v>63</v>
      </c>
      <c r="M225" t="s">
        <v>51</v>
      </c>
      <c r="N225" t="s">
        <v>139</v>
      </c>
      <c r="O225" t="s">
        <v>1118</v>
      </c>
      <c r="P225" t="s">
        <v>10302</v>
      </c>
      <c r="Q225" t="s">
        <v>89</v>
      </c>
      <c r="R225" s="2">
        <v>33597</v>
      </c>
      <c r="S225" t="s">
        <v>39</v>
      </c>
      <c r="T225" t="s">
        <v>82</v>
      </c>
      <c r="U225" t="s">
        <v>41</v>
      </c>
      <c r="V225" t="s">
        <v>10534</v>
      </c>
      <c r="W225" t="s">
        <v>42</v>
      </c>
      <c r="X225" t="s">
        <v>103</v>
      </c>
      <c r="Y225" t="s">
        <v>44</v>
      </c>
      <c r="Z225">
        <v>3</v>
      </c>
      <c r="AA225" t="str">
        <f t="shared" si="9"/>
        <v>Non-Active</v>
      </c>
      <c r="AB225">
        <f t="shared" si="10"/>
        <v>1991</v>
      </c>
      <c r="AC225">
        <f t="shared" si="11"/>
        <v>34</v>
      </c>
      <c r="AD225" t="str" cm="1">
        <f t="array" ref="AD225">_xlfn.IFS(AB225&lt;1965,"Baby Boomers",AB225&lt;1981,"Gen X",AB225&lt;1997,"Millenial",TRUE,("Gen Z"))</f>
        <v>Millenial</v>
      </c>
    </row>
    <row r="226" spans="1:30" x14ac:dyDescent="0.25">
      <c r="A226" t="s">
        <v>13424</v>
      </c>
      <c r="B226" t="s">
        <v>158</v>
      </c>
      <c r="C226" t="s">
        <v>1119</v>
      </c>
      <c r="D226" s="2">
        <v>43752</v>
      </c>
      <c r="E226" s="2" t="s">
        <v>10301</v>
      </c>
      <c r="F226" t="s">
        <v>727</v>
      </c>
      <c r="G226" t="s">
        <v>1120</v>
      </c>
      <c r="H226" t="s">
        <v>1121</v>
      </c>
      <c r="I226" t="s">
        <v>97</v>
      </c>
      <c r="J226" t="s">
        <v>32</v>
      </c>
      <c r="K226" t="s">
        <v>62</v>
      </c>
      <c r="L226" t="s">
        <v>34</v>
      </c>
      <c r="M226" t="s">
        <v>62</v>
      </c>
      <c r="N226" t="s">
        <v>36</v>
      </c>
      <c r="O226" t="s">
        <v>10301</v>
      </c>
      <c r="P226" t="s">
        <v>10302</v>
      </c>
      <c r="Q226" t="s">
        <v>80</v>
      </c>
      <c r="R226" s="2">
        <v>33257</v>
      </c>
      <c r="S226" t="s">
        <v>39</v>
      </c>
      <c r="T226" t="s">
        <v>162</v>
      </c>
      <c r="U226" t="s">
        <v>41</v>
      </c>
      <c r="V226" t="s">
        <v>10535</v>
      </c>
      <c r="W226" t="s">
        <v>42</v>
      </c>
      <c r="X226" t="s">
        <v>74</v>
      </c>
      <c r="Y226" t="s">
        <v>44</v>
      </c>
      <c r="Z226">
        <v>3</v>
      </c>
      <c r="AA226" t="str">
        <f t="shared" si="9"/>
        <v>Active</v>
      </c>
      <c r="AB226">
        <f t="shared" si="10"/>
        <v>1991</v>
      </c>
      <c r="AC226">
        <f t="shared" si="11"/>
        <v>35</v>
      </c>
      <c r="AD226" t="str" cm="1">
        <f t="array" ref="AD226">_xlfn.IFS(AB226&lt;1965,"Baby Boomers",AB226&lt;1981,"Gen X",AB226&lt;1997,"Millenial",TRUE,("Gen Z"))</f>
        <v>Millenial</v>
      </c>
    </row>
    <row r="227" spans="1:30" x14ac:dyDescent="0.25">
      <c r="A227" t="s">
        <v>13425</v>
      </c>
      <c r="B227" t="s">
        <v>922</v>
      </c>
      <c r="C227" t="s">
        <v>1122</v>
      </c>
      <c r="D227" s="2">
        <v>43707</v>
      </c>
      <c r="E227" s="2">
        <v>44800</v>
      </c>
      <c r="F227" t="s">
        <v>28</v>
      </c>
      <c r="G227" t="s">
        <v>1123</v>
      </c>
      <c r="H227" t="s">
        <v>1124</v>
      </c>
      <c r="I227" t="s">
        <v>117</v>
      </c>
      <c r="J227" t="s">
        <v>744</v>
      </c>
      <c r="K227" t="s">
        <v>51</v>
      </c>
      <c r="L227" t="s">
        <v>34</v>
      </c>
      <c r="M227" t="s">
        <v>51</v>
      </c>
      <c r="N227" t="s">
        <v>125</v>
      </c>
      <c r="O227" t="s">
        <v>1125</v>
      </c>
      <c r="P227" t="s">
        <v>10302</v>
      </c>
      <c r="Q227" t="s">
        <v>89</v>
      </c>
      <c r="R227" s="2">
        <v>17030</v>
      </c>
      <c r="S227" t="s">
        <v>39</v>
      </c>
      <c r="T227" t="s">
        <v>6</v>
      </c>
      <c r="U227" t="s">
        <v>54</v>
      </c>
      <c r="V227" t="s">
        <v>10536</v>
      </c>
      <c r="W227" t="s">
        <v>73</v>
      </c>
      <c r="X227" t="s">
        <v>83</v>
      </c>
      <c r="Y227" t="s">
        <v>44</v>
      </c>
      <c r="Z227">
        <v>3</v>
      </c>
      <c r="AA227" t="str">
        <f t="shared" si="9"/>
        <v>Non-Active</v>
      </c>
      <c r="AB227">
        <f t="shared" si="10"/>
        <v>1946</v>
      </c>
      <c r="AC227">
        <f t="shared" si="11"/>
        <v>79</v>
      </c>
      <c r="AD227" t="str" cm="1">
        <f t="array" ref="AD227">_xlfn.IFS(AB227&lt;1965,"Baby Boomers",AB227&lt;1981,"Gen X",AB227&lt;1997,"Millenial",TRUE,("Gen Z"))</f>
        <v>Baby Boomers</v>
      </c>
    </row>
    <row r="228" spans="1:30" x14ac:dyDescent="0.25">
      <c r="A228" t="s">
        <v>13426</v>
      </c>
      <c r="B228" t="s">
        <v>963</v>
      </c>
      <c r="C228" t="s">
        <v>1126</v>
      </c>
      <c r="D228" s="2">
        <v>44231</v>
      </c>
      <c r="E228" s="2">
        <v>45137</v>
      </c>
      <c r="F228" t="s">
        <v>28</v>
      </c>
      <c r="G228" t="s">
        <v>1127</v>
      </c>
      <c r="H228" t="s">
        <v>1128</v>
      </c>
      <c r="I228" t="s">
        <v>61</v>
      </c>
      <c r="J228" t="s">
        <v>744</v>
      </c>
      <c r="K228" t="s">
        <v>33</v>
      </c>
      <c r="L228" t="s">
        <v>63</v>
      </c>
      <c r="M228" t="s">
        <v>51</v>
      </c>
      <c r="N228" t="s">
        <v>174</v>
      </c>
      <c r="O228" t="s">
        <v>1129</v>
      </c>
      <c r="P228" t="s">
        <v>10302</v>
      </c>
      <c r="Q228" t="s">
        <v>80</v>
      </c>
      <c r="R228" s="2">
        <v>34879</v>
      </c>
      <c r="S228" t="s">
        <v>39</v>
      </c>
      <c r="T228" t="s">
        <v>225</v>
      </c>
      <c r="U228" t="s">
        <v>54</v>
      </c>
      <c r="V228" t="s">
        <v>10537</v>
      </c>
      <c r="W228" t="s">
        <v>127</v>
      </c>
      <c r="X228" t="s">
        <v>43</v>
      </c>
      <c r="Y228" t="s">
        <v>104</v>
      </c>
      <c r="Z228">
        <v>3</v>
      </c>
      <c r="AA228" t="str">
        <f t="shared" si="9"/>
        <v>Non-Active</v>
      </c>
      <c r="AB228">
        <f t="shared" si="10"/>
        <v>1995</v>
      </c>
      <c r="AC228">
        <f t="shared" si="11"/>
        <v>30</v>
      </c>
      <c r="AD228" t="str" cm="1">
        <f t="array" ref="AD228">_xlfn.IFS(AB228&lt;1965,"Baby Boomers",AB228&lt;1981,"Gen X",AB228&lt;1997,"Millenial",TRUE,("Gen Z"))</f>
        <v>Millenial</v>
      </c>
    </row>
    <row r="229" spans="1:30" x14ac:dyDescent="0.25">
      <c r="A229" t="s">
        <v>13427</v>
      </c>
      <c r="B229" t="s">
        <v>1130</v>
      </c>
      <c r="C229" t="s">
        <v>1131</v>
      </c>
      <c r="D229" s="2">
        <v>44888</v>
      </c>
      <c r="E229" s="2" t="s">
        <v>10301</v>
      </c>
      <c r="F229" t="s">
        <v>28</v>
      </c>
      <c r="G229" t="s">
        <v>1132</v>
      </c>
      <c r="H229" t="s">
        <v>1133</v>
      </c>
      <c r="I229" t="s">
        <v>167</v>
      </c>
      <c r="J229" t="s">
        <v>32</v>
      </c>
      <c r="K229" t="s">
        <v>51</v>
      </c>
      <c r="L229" t="s">
        <v>50</v>
      </c>
      <c r="M229" t="s">
        <v>51</v>
      </c>
      <c r="N229" t="s">
        <v>36</v>
      </c>
      <c r="O229" t="s">
        <v>10301</v>
      </c>
      <c r="P229" t="s">
        <v>10302</v>
      </c>
      <c r="Q229" t="s">
        <v>52</v>
      </c>
      <c r="R229" s="2">
        <v>34788</v>
      </c>
      <c r="S229" t="s">
        <v>39</v>
      </c>
      <c r="T229" t="s">
        <v>162</v>
      </c>
      <c r="U229" t="s">
        <v>54</v>
      </c>
      <c r="V229" t="s">
        <v>10538</v>
      </c>
      <c r="W229" t="s">
        <v>127</v>
      </c>
      <c r="X229" t="s">
        <v>103</v>
      </c>
      <c r="Y229" t="s">
        <v>104</v>
      </c>
      <c r="Z229">
        <v>4</v>
      </c>
      <c r="AA229" t="str">
        <f t="shared" si="9"/>
        <v>Active</v>
      </c>
      <c r="AB229">
        <f t="shared" si="10"/>
        <v>1995</v>
      </c>
      <c r="AC229">
        <f t="shared" si="11"/>
        <v>31</v>
      </c>
      <c r="AD229" t="str" cm="1">
        <f t="array" ref="AD229">_xlfn.IFS(AB229&lt;1965,"Baby Boomers",AB229&lt;1981,"Gen X",AB229&lt;1997,"Millenial",TRUE,("Gen Z"))</f>
        <v>Millenial</v>
      </c>
    </row>
    <row r="230" spans="1:30" x14ac:dyDescent="0.25">
      <c r="A230" t="s">
        <v>13428</v>
      </c>
      <c r="B230" t="s">
        <v>1134</v>
      </c>
      <c r="C230" t="s">
        <v>1135</v>
      </c>
      <c r="D230" s="2">
        <v>44982</v>
      </c>
      <c r="E230" s="2" t="s">
        <v>10301</v>
      </c>
      <c r="F230" t="s">
        <v>28</v>
      </c>
      <c r="G230" t="s">
        <v>1136</v>
      </c>
      <c r="H230" t="s">
        <v>1137</v>
      </c>
      <c r="I230" t="s">
        <v>132</v>
      </c>
      <c r="J230" t="s">
        <v>32</v>
      </c>
      <c r="K230" t="s">
        <v>51</v>
      </c>
      <c r="L230" t="s">
        <v>34</v>
      </c>
      <c r="M230" t="s">
        <v>62</v>
      </c>
      <c r="N230" t="s">
        <v>36</v>
      </c>
      <c r="O230" t="s">
        <v>10301</v>
      </c>
      <c r="P230" t="s">
        <v>10302</v>
      </c>
      <c r="Q230" t="s">
        <v>110</v>
      </c>
      <c r="R230" s="2">
        <v>36088</v>
      </c>
      <c r="S230" t="s">
        <v>39</v>
      </c>
      <c r="T230" t="s">
        <v>112</v>
      </c>
      <c r="U230" t="s">
        <v>54</v>
      </c>
      <c r="V230" t="s">
        <v>10539</v>
      </c>
      <c r="W230" t="s">
        <v>127</v>
      </c>
      <c r="X230" t="s">
        <v>83</v>
      </c>
      <c r="Y230" t="s">
        <v>44</v>
      </c>
      <c r="Z230">
        <v>3</v>
      </c>
      <c r="AA230" t="str">
        <f t="shared" si="9"/>
        <v>Active</v>
      </c>
      <c r="AB230">
        <f t="shared" si="10"/>
        <v>1998</v>
      </c>
      <c r="AC230">
        <f t="shared" si="11"/>
        <v>27</v>
      </c>
      <c r="AD230" t="str" cm="1">
        <f t="array" ref="AD230">_xlfn.IFS(AB230&lt;1965,"Baby Boomers",AB230&lt;1981,"Gen X",AB230&lt;1997,"Millenial",TRUE,("Gen Z"))</f>
        <v>Gen Z</v>
      </c>
    </row>
    <row r="231" spans="1:30" x14ac:dyDescent="0.25">
      <c r="A231" t="s">
        <v>13429</v>
      </c>
      <c r="B231" t="s">
        <v>1138</v>
      </c>
      <c r="C231" t="s">
        <v>1139</v>
      </c>
      <c r="D231" s="2">
        <v>43814</v>
      </c>
      <c r="E231" s="2" t="s">
        <v>10301</v>
      </c>
      <c r="F231" t="s">
        <v>28</v>
      </c>
      <c r="G231" t="s">
        <v>1140</v>
      </c>
      <c r="H231" t="s">
        <v>1141</v>
      </c>
      <c r="I231" t="s">
        <v>79</v>
      </c>
      <c r="J231" t="s">
        <v>32</v>
      </c>
      <c r="K231" t="s">
        <v>51</v>
      </c>
      <c r="L231" t="s">
        <v>63</v>
      </c>
      <c r="M231" t="s">
        <v>51</v>
      </c>
      <c r="N231" t="s">
        <v>36</v>
      </c>
      <c r="O231" t="s">
        <v>10301</v>
      </c>
      <c r="P231" t="s">
        <v>10302</v>
      </c>
      <c r="Q231" t="s">
        <v>793</v>
      </c>
      <c r="R231" s="2">
        <v>36995</v>
      </c>
      <c r="S231" t="s">
        <v>39</v>
      </c>
      <c r="T231" t="s">
        <v>82</v>
      </c>
      <c r="U231" t="s">
        <v>54</v>
      </c>
      <c r="V231" t="s">
        <v>10540</v>
      </c>
      <c r="W231" t="s">
        <v>55</v>
      </c>
      <c r="X231" t="s">
        <v>103</v>
      </c>
      <c r="Y231" t="s">
        <v>104</v>
      </c>
      <c r="Z231">
        <v>5</v>
      </c>
      <c r="AA231" t="str">
        <f t="shared" si="9"/>
        <v>Active</v>
      </c>
      <c r="AB231">
        <f t="shared" si="10"/>
        <v>2001</v>
      </c>
      <c r="AC231">
        <f t="shared" si="11"/>
        <v>25</v>
      </c>
      <c r="AD231" t="str" cm="1">
        <f t="array" ref="AD231">_xlfn.IFS(AB231&lt;1965,"Baby Boomers",AB231&lt;1981,"Gen X",AB231&lt;1997,"Millenial",TRUE,("Gen Z"))</f>
        <v>Gen Z</v>
      </c>
    </row>
    <row r="232" spans="1:30" x14ac:dyDescent="0.25">
      <c r="A232" t="s">
        <v>13430</v>
      </c>
      <c r="B232" t="s">
        <v>1142</v>
      </c>
      <c r="C232" t="s">
        <v>1143</v>
      </c>
      <c r="D232" s="2">
        <v>44437</v>
      </c>
      <c r="E232" s="2" t="s">
        <v>10301</v>
      </c>
      <c r="F232" t="s">
        <v>28</v>
      </c>
      <c r="G232" t="s">
        <v>1144</v>
      </c>
      <c r="H232" t="s">
        <v>1145</v>
      </c>
      <c r="I232" t="s">
        <v>97</v>
      </c>
      <c r="J232" t="s">
        <v>32</v>
      </c>
      <c r="K232" t="s">
        <v>51</v>
      </c>
      <c r="L232" t="s">
        <v>34</v>
      </c>
      <c r="M232" t="s">
        <v>62</v>
      </c>
      <c r="N232" t="s">
        <v>36</v>
      </c>
      <c r="O232" t="s">
        <v>10301</v>
      </c>
      <c r="P232" t="s">
        <v>10302</v>
      </c>
      <c r="Q232" t="s">
        <v>80</v>
      </c>
      <c r="R232" s="2">
        <v>33667</v>
      </c>
      <c r="S232" t="s">
        <v>39</v>
      </c>
      <c r="T232" t="s">
        <v>291</v>
      </c>
      <c r="U232" t="s">
        <v>41</v>
      </c>
      <c r="V232" t="s">
        <v>10541</v>
      </c>
      <c r="W232" t="s">
        <v>92</v>
      </c>
      <c r="X232" t="s">
        <v>74</v>
      </c>
      <c r="Y232" t="s">
        <v>44</v>
      </c>
      <c r="Z232">
        <v>4</v>
      </c>
      <c r="AA232" t="str">
        <f t="shared" si="9"/>
        <v>Active</v>
      </c>
      <c r="AB232">
        <f t="shared" si="10"/>
        <v>1992</v>
      </c>
      <c r="AC232">
        <f t="shared" si="11"/>
        <v>34</v>
      </c>
      <c r="AD232" t="str" cm="1">
        <f t="array" ref="AD232">_xlfn.IFS(AB232&lt;1965,"Baby Boomers",AB232&lt;1981,"Gen X",AB232&lt;1997,"Millenial",TRUE,("Gen Z"))</f>
        <v>Millenial</v>
      </c>
    </row>
    <row r="233" spans="1:30" x14ac:dyDescent="0.25">
      <c r="A233" t="s">
        <v>13431</v>
      </c>
      <c r="B233" t="s">
        <v>678</v>
      </c>
      <c r="C233" t="s">
        <v>1146</v>
      </c>
      <c r="D233" s="2">
        <v>44869</v>
      </c>
      <c r="E233" s="2">
        <v>45114</v>
      </c>
      <c r="F233" t="s">
        <v>28</v>
      </c>
      <c r="G233" t="s">
        <v>1147</v>
      </c>
      <c r="H233" t="s">
        <v>1148</v>
      </c>
      <c r="I233" t="s">
        <v>88</v>
      </c>
      <c r="J233" t="s">
        <v>32</v>
      </c>
      <c r="K233" t="s">
        <v>51</v>
      </c>
      <c r="L233" t="s">
        <v>34</v>
      </c>
      <c r="M233" t="s">
        <v>35</v>
      </c>
      <c r="N233" t="s">
        <v>98</v>
      </c>
      <c r="O233" t="s">
        <v>1149</v>
      </c>
      <c r="P233" t="s">
        <v>10302</v>
      </c>
      <c r="Q233" t="s">
        <v>176</v>
      </c>
      <c r="R233" s="2">
        <v>24436</v>
      </c>
      <c r="S233" t="s">
        <v>39</v>
      </c>
      <c r="T233" t="s">
        <v>102</v>
      </c>
      <c r="U233" t="s">
        <v>41</v>
      </c>
      <c r="V233" t="s">
        <v>10542</v>
      </c>
      <c r="W233" t="s">
        <v>92</v>
      </c>
      <c r="X233" t="s">
        <v>103</v>
      </c>
      <c r="Y233" t="s">
        <v>44</v>
      </c>
      <c r="Z233">
        <v>3</v>
      </c>
      <c r="AA233" t="str">
        <f t="shared" si="9"/>
        <v>Non-Active</v>
      </c>
      <c r="AB233">
        <f t="shared" si="10"/>
        <v>1966</v>
      </c>
      <c r="AC233">
        <f t="shared" si="11"/>
        <v>59</v>
      </c>
      <c r="AD233" t="str" cm="1">
        <f t="array" ref="AD233">_xlfn.IFS(AB233&lt;1965,"Baby Boomers",AB233&lt;1981,"Gen X",AB233&lt;1997,"Millenial",TRUE,("Gen Z"))</f>
        <v>Gen X</v>
      </c>
    </row>
    <row r="234" spans="1:30" x14ac:dyDescent="0.25">
      <c r="A234" t="s">
        <v>13432</v>
      </c>
      <c r="B234" t="s">
        <v>1150</v>
      </c>
      <c r="C234" t="s">
        <v>1151</v>
      </c>
      <c r="D234" s="2">
        <v>43740</v>
      </c>
      <c r="E234" s="2">
        <v>43751</v>
      </c>
      <c r="F234" t="s">
        <v>28</v>
      </c>
      <c r="G234" t="s">
        <v>1152</v>
      </c>
      <c r="H234" t="s">
        <v>1153</v>
      </c>
      <c r="I234" t="s">
        <v>31</v>
      </c>
      <c r="J234" t="s">
        <v>32</v>
      </c>
      <c r="K234" t="s">
        <v>62</v>
      </c>
      <c r="L234" t="s">
        <v>50</v>
      </c>
      <c r="M234" t="s">
        <v>51</v>
      </c>
      <c r="N234" t="s">
        <v>174</v>
      </c>
      <c r="O234" t="s">
        <v>1154</v>
      </c>
      <c r="P234" t="s">
        <v>10302</v>
      </c>
      <c r="Q234" t="s">
        <v>89</v>
      </c>
      <c r="R234" s="2">
        <v>32811</v>
      </c>
      <c r="S234" t="s">
        <v>39</v>
      </c>
      <c r="T234" t="s">
        <v>112</v>
      </c>
      <c r="U234" t="s">
        <v>54</v>
      </c>
      <c r="V234" t="s">
        <v>10543</v>
      </c>
      <c r="W234" t="s">
        <v>73</v>
      </c>
      <c r="X234" t="s">
        <v>103</v>
      </c>
      <c r="Y234" t="s">
        <v>104</v>
      </c>
      <c r="Z234">
        <v>1</v>
      </c>
      <c r="AA234" t="str">
        <f t="shared" si="9"/>
        <v>Non-Active</v>
      </c>
      <c r="AB234">
        <f t="shared" si="10"/>
        <v>1989</v>
      </c>
      <c r="AC234">
        <f t="shared" si="11"/>
        <v>36</v>
      </c>
      <c r="AD234" t="str" cm="1">
        <f t="array" ref="AD234">_xlfn.IFS(AB234&lt;1965,"Baby Boomers",AB234&lt;1981,"Gen X",AB234&lt;1997,"Millenial",TRUE,("Gen Z"))</f>
        <v>Millenial</v>
      </c>
    </row>
    <row r="235" spans="1:30" x14ac:dyDescent="0.25">
      <c r="A235" t="s">
        <v>13433</v>
      </c>
      <c r="B235" t="s">
        <v>1155</v>
      </c>
      <c r="C235" t="s">
        <v>1156</v>
      </c>
      <c r="D235" s="2">
        <v>43609</v>
      </c>
      <c r="E235" s="2" t="s">
        <v>10301</v>
      </c>
      <c r="F235" t="s">
        <v>28</v>
      </c>
      <c r="G235" t="s">
        <v>1157</v>
      </c>
      <c r="H235" t="s">
        <v>1158</v>
      </c>
      <c r="I235" t="s">
        <v>49</v>
      </c>
      <c r="J235" t="s">
        <v>32</v>
      </c>
      <c r="K235" t="s">
        <v>62</v>
      </c>
      <c r="L235" t="s">
        <v>50</v>
      </c>
      <c r="M235" t="s">
        <v>62</v>
      </c>
      <c r="N235" t="s">
        <v>36</v>
      </c>
      <c r="O235" t="s">
        <v>10301</v>
      </c>
      <c r="P235" t="s">
        <v>10302</v>
      </c>
      <c r="Q235" t="s">
        <v>89</v>
      </c>
      <c r="R235" s="2">
        <v>27201</v>
      </c>
      <c r="S235" t="s">
        <v>39</v>
      </c>
      <c r="T235" t="s">
        <v>6</v>
      </c>
      <c r="U235" t="s">
        <v>54</v>
      </c>
      <c r="V235" t="s">
        <v>10544</v>
      </c>
      <c r="W235" t="s">
        <v>55</v>
      </c>
      <c r="X235" t="s">
        <v>74</v>
      </c>
      <c r="Y235" t="s">
        <v>104</v>
      </c>
      <c r="Z235">
        <v>3</v>
      </c>
      <c r="AA235" t="str">
        <f t="shared" si="9"/>
        <v>Active</v>
      </c>
      <c r="AB235">
        <f t="shared" si="10"/>
        <v>1974</v>
      </c>
      <c r="AC235">
        <f t="shared" si="11"/>
        <v>51</v>
      </c>
      <c r="AD235" t="str" cm="1">
        <f t="array" ref="AD235">_xlfn.IFS(AB235&lt;1965,"Baby Boomers",AB235&lt;1981,"Gen X",AB235&lt;1997,"Millenial",TRUE,("Gen Z"))</f>
        <v>Gen X</v>
      </c>
    </row>
    <row r="236" spans="1:30" x14ac:dyDescent="0.25">
      <c r="A236" t="s">
        <v>13434</v>
      </c>
      <c r="B236" t="s">
        <v>1159</v>
      </c>
      <c r="C236" t="s">
        <v>1160</v>
      </c>
      <c r="D236" s="2">
        <v>44620</v>
      </c>
      <c r="E236" s="2">
        <v>44809</v>
      </c>
      <c r="F236" t="s">
        <v>28</v>
      </c>
      <c r="G236" t="s">
        <v>1161</v>
      </c>
      <c r="H236" t="s">
        <v>1162</v>
      </c>
      <c r="I236" t="s">
        <v>138</v>
      </c>
      <c r="J236" t="s">
        <v>32</v>
      </c>
      <c r="K236" t="s">
        <v>33</v>
      </c>
      <c r="L236" t="s">
        <v>34</v>
      </c>
      <c r="M236" t="s">
        <v>35</v>
      </c>
      <c r="N236" t="s">
        <v>98</v>
      </c>
      <c r="O236" t="s">
        <v>1163</v>
      </c>
      <c r="P236" t="s">
        <v>10302</v>
      </c>
      <c r="Q236" t="s">
        <v>118</v>
      </c>
      <c r="R236" s="2">
        <v>19136</v>
      </c>
      <c r="S236" t="s">
        <v>39</v>
      </c>
      <c r="T236" t="s">
        <v>707</v>
      </c>
      <c r="U236" t="s">
        <v>54</v>
      </c>
      <c r="V236" t="s">
        <v>10545</v>
      </c>
      <c r="W236" t="s">
        <v>127</v>
      </c>
      <c r="X236" t="s">
        <v>83</v>
      </c>
      <c r="Y236" t="s">
        <v>44</v>
      </c>
      <c r="Z236">
        <v>3</v>
      </c>
      <c r="AA236" t="str">
        <f t="shared" si="9"/>
        <v>Non-Active</v>
      </c>
      <c r="AB236">
        <f t="shared" si="10"/>
        <v>1952</v>
      </c>
      <c r="AC236">
        <f t="shared" si="11"/>
        <v>73</v>
      </c>
      <c r="AD236" t="str" cm="1">
        <f t="array" ref="AD236">_xlfn.IFS(AB236&lt;1965,"Baby Boomers",AB236&lt;1981,"Gen X",AB236&lt;1997,"Millenial",TRUE,("Gen Z"))</f>
        <v>Baby Boomers</v>
      </c>
    </row>
    <row r="237" spans="1:30" x14ac:dyDescent="0.25">
      <c r="A237" t="s">
        <v>13435</v>
      </c>
      <c r="B237" t="s">
        <v>1164</v>
      </c>
      <c r="C237" t="s">
        <v>1165</v>
      </c>
      <c r="D237" s="2">
        <v>45090</v>
      </c>
      <c r="E237" s="2" t="s">
        <v>10301</v>
      </c>
      <c r="F237" t="s">
        <v>28</v>
      </c>
      <c r="G237" t="s">
        <v>1166</v>
      </c>
      <c r="H237" t="s">
        <v>1167</v>
      </c>
      <c r="I237" t="s">
        <v>117</v>
      </c>
      <c r="J237" t="s">
        <v>32</v>
      </c>
      <c r="K237" t="s">
        <v>62</v>
      </c>
      <c r="L237" t="s">
        <v>63</v>
      </c>
      <c r="M237" t="s">
        <v>35</v>
      </c>
      <c r="N237" t="s">
        <v>36</v>
      </c>
      <c r="O237" t="s">
        <v>10301</v>
      </c>
      <c r="P237" t="s">
        <v>10302</v>
      </c>
      <c r="Q237" t="s">
        <v>304</v>
      </c>
      <c r="R237" s="2">
        <v>26772</v>
      </c>
      <c r="S237" t="s">
        <v>39</v>
      </c>
      <c r="T237" t="s">
        <v>82</v>
      </c>
      <c r="U237" t="s">
        <v>54</v>
      </c>
      <c r="V237" t="s">
        <v>10546</v>
      </c>
      <c r="W237" t="s">
        <v>73</v>
      </c>
      <c r="X237" t="s">
        <v>83</v>
      </c>
      <c r="Y237" t="s">
        <v>104</v>
      </c>
      <c r="Z237">
        <v>2</v>
      </c>
      <c r="AA237" t="str">
        <f t="shared" si="9"/>
        <v>Active</v>
      </c>
      <c r="AB237">
        <f t="shared" si="10"/>
        <v>1973</v>
      </c>
      <c r="AC237">
        <f t="shared" si="11"/>
        <v>53</v>
      </c>
      <c r="AD237" t="str" cm="1">
        <f t="array" ref="AD237">_xlfn.IFS(AB237&lt;1965,"Baby Boomers",AB237&lt;1981,"Gen X",AB237&lt;1997,"Millenial",TRUE,("Gen Z"))</f>
        <v>Gen X</v>
      </c>
    </row>
    <row r="238" spans="1:30" x14ac:dyDescent="0.25">
      <c r="A238" t="s">
        <v>13436</v>
      </c>
      <c r="B238" t="s">
        <v>1168</v>
      </c>
      <c r="C238" t="s">
        <v>1169</v>
      </c>
      <c r="D238" s="2">
        <v>43745</v>
      </c>
      <c r="E238" s="2">
        <v>44583</v>
      </c>
      <c r="F238" t="s">
        <v>28</v>
      </c>
      <c r="G238" t="s">
        <v>1170</v>
      </c>
      <c r="H238" t="s">
        <v>1171</v>
      </c>
      <c r="I238" t="s">
        <v>61</v>
      </c>
      <c r="J238" t="s">
        <v>197</v>
      </c>
      <c r="K238" t="s">
        <v>51</v>
      </c>
      <c r="L238" t="s">
        <v>63</v>
      </c>
      <c r="M238" t="s">
        <v>62</v>
      </c>
      <c r="N238" t="s">
        <v>139</v>
      </c>
      <c r="O238" t="s">
        <v>1172</v>
      </c>
      <c r="P238" t="s">
        <v>10302</v>
      </c>
      <c r="Q238" t="s">
        <v>80</v>
      </c>
      <c r="R238" s="2">
        <v>28452</v>
      </c>
      <c r="S238" t="s">
        <v>39</v>
      </c>
      <c r="T238" t="s">
        <v>225</v>
      </c>
      <c r="U238" t="s">
        <v>41</v>
      </c>
      <c r="V238" t="s">
        <v>10547</v>
      </c>
      <c r="W238" t="s">
        <v>92</v>
      </c>
      <c r="X238" t="s">
        <v>74</v>
      </c>
      <c r="Y238" t="s">
        <v>104</v>
      </c>
      <c r="Z238">
        <v>3</v>
      </c>
      <c r="AA238" t="str">
        <f t="shared" si="9"/>
        <v>Non-Active</v>
      </c>
      <c r="AB238">
        <f t="shared" si="10"/>
        <v>1977</v>
      </c>
      <c r="AC238">
        <f t="shared" si="11"/>
        <v>48</v>
      </c>
      <c r="AD238" t="str" cm="1">
        <f t="array" ref="AD238">_xlfn.IFS(AB238&lt;1965,"Baby Boomers",AB238&lt;1981,"Gen X",AB238&lt;1997,"Millenial",TRUE,("Gen Z"))</f>
        <v>Gen X</v>
      </c>
    </row>
    <row r="239" spans="1:30" x14ac:dyDescent="0.25">
      <c r="A239" t="s">
        <v>13437</v>
      </c>
      <c r="B239" t="s">
        <v>1173</v>
      </c>
      <c r="C239" t="s">
        <v>1174</v>
      </c>
      <c r="D239" s="2">
        <v>44110</v>
      </c>
      <c r="E239" s="2">
        <v>44573</v>
      </c>
      <c r="F239" t="s">
        <v>28</v>
      </c>
      <c r="G239" t="s">
        <v>1175</v>
      </c>
      <c r="H239" t="s">
        <v>1176</v>
      </c>
      <c r="I239" t="s">
        <v>167</v>
      </c>
      <c r="J239" t="s">
        <v>197</v>
      </c>
      <c r="K239" t="s">
        <v>62</v>
      </c>
      <c r="L239" t="s">
        <v>34</v>
      </c>
      <c r="M239" t="s">
        <v>51</v>
      </c>
      <c r="N239" t="s">
        <v>98</v>
      </c>
      <c r="O239" t="s">
        <v>1177</v>
      </c>
      <c r="P239" t="s">
        <v>10302</v>
      </c>
      <c r="Q239" t="s">
        <v>89</v>
      </c>
      <c r="R239" s="2">
        <v>20682</v>
      </c>
      <c r="S239" t="s">
        <v>39</v>
      </c>
      <c r="T239" t="s">
        <v>653</v>
      </c>
      <c r="U239" t="s">
        <v>41</v>
      </c>
      <c r="V239" t="s">
        <v>10548</v>
      </c>
      <c r="W239" t="s">
        <v>73</v>
      </c>
      <c r="X239" t="s">
        <v>43</v>
      </c>
      <c r="Y239" t="s">
        <v>44</v>
      </c>
      <c r="Z239">
        <v>3</v>
      </c>
      <c r="AA239" t="str">
        <f t="shared" si="9"/>
        <v>Non-Active</v>
      </c>
      <c r="AB239">
        <f t="shared" si="10"/>
        <v>1956</v>
      </c>
      <c r="AC239">
        <f t="shared" si="11"/>
        <v>69</v>
      </c>
      <c r="AD239" t="str" cm="1">
        <f t="array" ref="AD239">_xlfn.IFS(AB239&lt;1965,"Baby Boomers",AB239&lt;1981,"Gen X",AB239&lt;1997,"Millenial",TRUE,("Gen Z"))</f>
        <v>Baby Boomers</v>
      </c>
    </row>
    <row r="240" spans="1:30" x14ac:dyDescent="0.25">
      <c r="A240" t="s">
        <v>13438</v>
      </c>
      <c r="B240" t="s">
        <v>189</v>
      </c>
      <c r="C240" t="s">
        <v>1178</v>
      </c>
      <c r="D240" s="2">
        <v>43791</v>
      </c>
      <c r="E240" s="2" t="s">
        <v>10301</v>
      </c>
      <c r="F240" t="s">
        <v>28</v>
      </c>
      <c r="G240" t="s">
        <v>1179</v>
      </c>
      <c r="H240" t="s">
        <v>1180</v>
      </c>
      <c r="I240" t="s">
        <v>132</v>
      </c>
      <c r="J240" t="s">
        <v>32</v>
      </c>
      <c r="K240" t="s">
        <v>62</v>
      </c>
      <c r="L240" t="s">
        <v>63</v>
      </c>
      <c r="M240" t="s">
        <v>35</v>
      </c>
      <c r="N240" t="s">
        <v>36</v>
      </c>
      <c r="O240" t="s">
        <v>10301</v>
      </c>
      <c r="P240" t="s">
        <v>10302</v>
      </c>
      <c r="Q240" t="s">
        <v>89</v>
      </c>
      <c r="R240" s="2">
        <v>31136</v>
      </c>
      <c r="S240" t="s">
        <v>39</v>
      </c>
      <c r="T240" t="s">
        <v>1181</v>
      </c>
      <c r="U240" t="s">
        <v>54</v>
      </c>
      <c r="V240" t="s">
        <v>10549</v>
      </c>
      <c r="W240" t="s">
        <v>127</v>
      </c>
      <c r="X240" t="s">
        <v>83</v>
      </c>
      <c r="Y240" t="s">
        <v>44</v>
      </c>
      <c r="Z240">
        <v>3</v>
      </c>
      <c r="AA240" t="str">
        <f t="shared" si="9"/>
        <v>Active</v>
      </c>
      <c r="AB240">
        <f t="shared" si="10"/>
        <v>1985</v>
      </c>
      <c r="AC240">
        <f t="shared" si="11"/>
        <v>41</v>
      </c>
      <c r="AD240" t="str" cm="1">
        <f t="array" ref="AD240">_xlfn.IFS(AB240&lt;1965,"Baby Boomers",AB240&lt;1981,"Gen X",AB240&lt;1997,"Millenial",TRUE,("Gen Z"))</f>
        <v>Millenial</v>
      </c>
    </row>
    <row r="241" spans="1:30" x14ac:dyDescent="0.25">
      <c r="A241" t="s">
        <v>13439</v>
      </c>
      <c r="B241" t="s">
        <v>1182</v>
      </c>
      <c r="C241" t="s">
        <v>1183</v>
      </c>
      <c r="D241" s="2">
        <v>44680</v>
      </c>
      <c r="E241" s="2">
        <v>44947</v>
      </c>
      <c r="F241" t="s">
        <v>28</v>
      </c>
      <c r="G241" t="s">
        <v>1184</v>
      </c>
      <c r="H241" t="s">
        <v>1185</v>
      </c>
      <c r="I241" t="s">
        <v>79</v>
      </c>
      <c r="J241" t="s">
        <v>32</v>
      </c>
      <c r="K241" t="s">
        <v>62</v>
      </c>
      <c r="L241" t="s">
        <v>50</v>
      </c>
      <c r="M241" t="s">
        <v>62</v>
      </c>
      <c r="N241" t="s">
        <v>98</v>
      </c>
      <c r="O241" t="s">
        <v>1186</v>
      </c>
      <c r="P241" t="s">
        <v>10302</v>
      </c>
      <c r="Q241" t="s">
        <v>89</v>
      </c>
      <c r="R241" s="2">
        <v>20594</v>
      </c>
      <c r="S241" t="s">
        <v>39</v>
      </c>
      <c r="T241" t="s">
        <v>82</v>
      </c>
      <c r="U241" t="s">
        <v>54</v>
      </c>
      <c r="V241" t="s">
        <v>10550</v>
      </c>
      <c r="W241" t="s">
        <v>55</v>
      </c>
      <c r="X241" t="s">
        <v>74</v>
      </c>
      <c r="Y241" t="s">
        <v>44</v>
      </c>
      <c r="Z241">
        <v>3</v>
      </c>
      <c r="AA241" t="str">
        <f t="shared" si="9"/>
        <v>Non-Active</v>
      </c>
      <c r="AB241">
        <f t="shared" si="10"/>
        <v>1956</v>
      </c>
      <c r="AC241">
        <f t="shared" si="11"/>
        <v>69</v>
      </c>
      <c r="AD241" t="str" cm="1">
        <f t="array" ref="AD241">_xlfn.IFS(AB241&lt;1965,"Baby Boomers",AB241&lt;1981,"Gen X",AB241&lt;1997,"Millenial",TRUE,("Gen Z"))</f>
        <v>Baby Boomers</v>
      </c>
    </row>
    <row r="242" spans="1:30" x14ac:dyDescent="0.25">
      <c r="A242" t="s">
        <v>13440</v>
      </c>
      <c r="B242" t="s">
        <v>1187</v>
      </c>
      <c r="C242" t="s">
        <v>1188</v>
      </c>
      <c r="D242" s="2">
        <v>44906</v>
      </c>
      <c r="E242" s="2">
        <v>45044</v>
      </c>
      <c r="F242" t="s">
        <v>28</v>
      </c>
      <c r="G242" t="s">
        <v>1189</v>
      </c>
      <c r="H242" t="s">
        <v>1190</v>
      </c>
      <c r="I242" t="s">
        <v>97</v>
      </c>
      <c r="J242" t="s">
        <v>32</v>
      </c>
      <c r="K242" t="s">
        <v>51</v>
      </c>
      <c r="L242" t="s">
        <v>63</v>
      </c>
      <c r="M242" t="s">
        <v>35</v>
      </c>
      <c r="N242" t="s">
        <v>125</v>
      </c>
      <c r="O242" t="s">
        <v>1191</v>
      </c>
      <c r="P242" t="s">
        <v>10302</v>
      </c>
      <c r="Q242" t="s">
        <v>935</v>
      </c>
      <c r="R242" s="2">
        <v>36030</v>
      </c>
      <c r="S242" t="s">
        <v>39</v>
      </c>
      <c r="T242" t="s">
        <v>102</v>
      </c>
      <c r="U242" t="s">
        <v>54</v>
      </c>
      <c r="V242" t="s">
        <v>10551</v>
      </c>
      <c r="W242" t="s">
        <v>92</v>
      </c>
      <c r="X242" t="s">
        <v>74</v>
      </c>
      <c r="Y242" t="s">
        <v>44</v>
      </c>
      <c r="Z242">
        <v>3</v>
      </c>
      <c r="AA242" t="str">
        <f t="shared" si="9"/>
        <v>Non-Active</v>
      </c>
      <c r="AB242">
        <f t="shared" si="10"/>
        <v>1998</v>
      </c>
      <c r="AC242">
        <f t="shared" si="11"/>
        <v>27</v>
      </c>
      <c r="AD242" t="str" cm="1">
        <f t="array" ref="AD242">_xlfn.IFS(AB242&lt;1965,"Baby Boomers",AB242&lt;1981,"Gen X",AB242&lt;1997,"Millenial",TRUE,("Gen Z"))</f>
        <v>Gen Z</v>
      </c>
    </row>
    <row r="243" spans="1:30" x14ac:dyDescent="0.25">
      <c r="A243" t="s">
        <v>13441</v>
      </c>
      <c r="B243" t="s">
        <v>995</v>
      </c>
      <c r="C243" t="s">
        <v>363</v>
      </c>
      <c r="D243" s="2">
        <v>45144</v>
      </c>
      <c r="E243" s="2">
        <v>45144</v>
      </c>
      <c r="F243" t="s">
        <v>28</v>
      </c>
      <c r="G243" t="s">
        <v>1192</v>
      </c>
      <c r="H243" t="s">
        <v>1193</v>
      </c>
      <c r="I243" t="s">
        <v>88</v>
      </c>
      <c r="J243" t="s">
        <v>32</v>
      </c>
      <c r="K243" t="s">
        <v>62</v>
      </c>
      <c r="L243" t="s">
        <v>34</v>
      </c>
      <c r="M243" t="s">
        <v>62</v>
      </c>
      <c r="N243" t="s">
        <v>174</v>
      </c>
      <c r="O243" t="s">
        <v>1194</v>
      </c>
      <c r="P243" t="s">
        <v>10302</v>
      </c>
      <c r="Q243" t="s">
        <v>793</v>
      </c>
      <c r="R243" s="2">
        <v>35209</v>
      </c>
      <c r="S243" t="s">
        <v>39</v>
      </c>
      <c r="T243" t="s">
        <v>215</v>
      </c>
      <c r="U243" t="s">
        <v>54</v>
      </c>
      <c r="V243" t="s">
        <v>10552</v>
      </c>
      <c r="W243" t="s">
        <v>127</v>
      </c>
      <c r="X243" t="s">
        <v>43</v>
      </c>
      <c r="Y243" t="s">
        <v>235</v>
      </c>
      <c r="Z243">
        <v>3</v>
      </c>
      <c r="AA243" t="str">
        <f t="shared" si="9"/>
        <v>Non-Active</v>
      </c>
      <c r="AB243">
        <f t="shared" si="10"/>
        <v>1996</v>
      </c>
      <c r="AC243">
        <f t="shared" si="11"/>
        <v>29</v>
      </c>
      <c r="AD243" t="str" cm="1">
        <f t="array" ref="AD243">_xlfn.IFS(AB243&lt;1965,"Baby Boomers",AB243&lt;1981,"Gen X",AB243&lt;1997,"Millenial",TRUE,("Gen Z"))</f>
        <v>Millenial</v>
      </c>
    </row>
    <row r="244" spans="1:30" x14ac:dyDescent="0.25">
      <c r="A244" t="s">
        <v>13442</v>
      </c>
      <c r="B244" t="s">
        <v>1195</v>
      </c>
      <c r="C244" t="s">
        <v>1196</v>
      </c>
      <c r="D244" s="2">
        <v>43918</v>
      </c>
      <c r="E244" s="2">
        <v>44997</v>
      </c>
      <c r="F244" t="s">
        <v>28</v>
      </c>
      <c r="G244" t="s">
        <v>1197</v>
      </c>
      <c r="H244" t="s">
        <v>1198</v>
      </c>
      <c r="I244" t="s">
        <v>31</v>
      </c>
      <c r="J244" t="s">
        <v>744</v>
      </c>
      <c r="K244" t="s">
        <v>33</v>
      </c>
      <c r="L244" t="s">
        <v>50</v>
      </c>
      <c r="M244" t="s">
        <v>35</v>
      </c>
      <c r="N244" t="s">
        <v>139</v>
      </c>
      <c r="O244" t="s">
        <v>1199</v>
      </c>
      <c r="P244" t="s">
        <v>10302</v>
      </c>
      <c r="Q244" t="s">
        <v>38</v>
      </c>
      <c r="R244" s="2">
        <v>24488</v>
      </c>
      <c r="S244" t="s">
        <v>39</v>
      </c>
      <c r="T244" t="s">
        <v>72</v>
      </c>
      <c r="U244" t="s">
        <v>54</v>
      </c>
      <c r="V244" t="s">
        <v>10553</v>
      </c>
      <c r="W244" t="s">
        <v>92</v>
      </c>
      <c r="X244" t="s">
        <v>43</v>
      </c>
      <c r="Y244" t="s">
        <v>44</v>
      </c>
      <c r="Z244">
        <v>3</v>
      </c>
      <c r="AA244" t="str">
        <f t="shared" si="9"/>
        <v>Non-Active</v>
      </c>
      <c r="AB244">
        <f t="shared" si="10"/>
        <v>1967</v>
      </c>
      <c r="AC244">
        <f t="shared" si="11"/>
        <v>59</v>
      </c>
      <c r="AD244" t="str" cm="1">
        <f t="array" ref="AD244">_xlfn.IFS(AB244&lt;1965,"Baby Boomers",AB244&lt;1981,"Gen X",AB244&lt;1997,"Millenial",TRUE,("Gen Z"))</f>
        <v>Gen X</v>
      </c>
    </row>
    <row r="245" spans="1:30" x14ac:dyDescent="0.25">
      <c r="A245" t="s">
        <v>13443</v>
      </c>
      <c r="B245" t="s">
        <v>1200</v>
      </c>
      <c r="C245" t="s">
        <v>673</v>
      </c>
      <c r="D245" s="2">
        <v>44784</v>
      </c>
      <c r="E245" s="2">
        <v>45012</v>
      </c>
      <c r="F245" t="s">
        <v>727</v>
      </c>
      <c r="G245" t="s">
        <v>1201</v>
      </c>
      <c r="H245" t="s">
        <v>1202</v>
      </c>
      <c r="I245" t="s">
        <v>132</v>
      </c>
      <c r="J245" t="s">
        <v>32</v>
      </c>
      <c r="K245" t="s">
        <v>62</v>
      </c>
      <c r="L245" t="s">
        <v>50</v>
      </c>
      <c r="M245" t="s">
        <v>62</v>
      </c>
      <c r="N245" t="s">
        <v>125</v>
      </c>
      <c r="O245" t="s">
        <v>1203</v>
      </c>
      <c r="P245" t="s">
        <v>10302</v>
      </c>
      <c r="Q245" t="s">
        <v>935</v>
      </c>
      <c r="R245" s="2">
        <v>25220</v>
      </c>
      <c r="S245" t="s">
        <v>39</v>
      </c>
      <c r="T245" t="s">
        <v>112</v>
      </c>
      <c r="U245" t="s">
        <v>41</v>
      </c>
      <c r="V245" t="s">
        <v>10554</v>
      </c>
      <c r="W245" t="s">
        <v>55</v>
      </c>
      <c r="X245" t="s">
        <v>43</v>
      </c>
      <c r="Y245" t="s">
        <v>235</v>
      </c>
      <c r="Z245">
        <v>3</v>
      </c>
      <c r="AA245" t="str">
        <f t="shared" si="9"/>
        <v>Non-Active</v>
      </c>
      <c r="AB245">
        <f t="shared" si="10"/>
        <v>1969</v>
      </c>
      <c r="AC245">
        <f t="shared" si="11"/>
        <v>57</v>
      </c>
      <c r="AD245" t="str" cm="1">
        <f t="array" ref="AD245">_xlfn.IFS(AB245&lt;1965,"Baby Boomers",AB245&lt;1981,"Gen X",AB245&lt;1997,"Millenial",TRUE,("Gen Z"))</f>
        <v>Gen X</v>
      </c>
    </row>
    <row r="246" spans="1:30" x14ac:dyDescent="0.25">
      <c r="A246" t="s">
        <v>13444</v>
      </c>
      <c r="B246" t="s">
        <v>1204</v>
      </c>
      <c r="C246" t="s">
        <v>1205</v>
      </c>
      <c r="D246" s="2">
        <v>44952</v>
      </c>
      <c r="E246" s="2">
        <v>45096</v>
      </c>
      <c r="F246" t="s">
        <v>727</v>
      </c>
      <c r="G246" t="s">
        <v>1206</v>
      </c>
      <c r="H246" t="s">
        <v>1207</v>
      </c>
      <c r="I246" t="s">
        <v>49</v>
      </c>
      <c r="J246" t="s">
        <v>744</v>
      </c>
      <c r="K246" t="s">
        <v>51</v>
      </c>
      <c r="L246" t="s">
        <v>50</v>
      </c>
      <c r="M246" t="s">
        <v>35</v>
      </c>
      <c r="N246" t="s">
        <v>98</v>
      </c>
      <c r="O246" t="s">
        <v>1208</v>
      </c>
      <c r="P246" t="s">
        <v>10302</v>
      </c>
      <c r="Q246" t="s">
        <v>147</v>
      </c>
      <c r="R246" s="2">
        <v>32871</v>
      </c>
      <c r="S246" t="s">
        <v>39</v>
      </c>
      <c r="T246" t="s">
        <v>149</v>
      </c>
      <c r="U246" t="s">
        <v>41</v>
      </c>
      <c r="V246" t="s">
        <v>10555</v>
      </c>
      <c r="W246" t="s">
        <v>127</v>
      </c>
      <c r="X246" t="s">
        <v>103</v>
      </c>
      <c r="Y246" t="s">
        <v>235</v>
      </c>
      <c r="Z246">
        <v>3</v>
      </c>
      <c r="AA246" t="str">
        <f t="shared" si="9"/>
        <v>Non-Active</v>
      </c>
      <c r="AB246">
        <f t="shared" si="10"/>
        <v>1989</v>
      </c>
      <c r="AC246">
        <f t="shared" si="11"/>
        <v>36</v>
      </c>
      <c r="AD246" t="str" cm="1">
        <f t="array" ref="AD246">_xlfn.IFS(AB246&lt;1965,"Baby Boomers",AB246&lt;1981,"Gen X",AB246&lt;1997,"Millenial",TRUE,("Gen Z"))</f>
        <v>Millenial</v>
      </c>
    </row>
    <row r="247" spans="1:30" x14ac:dyDescent="0.25">
      <c r="A247" t="s">
        <v>13445</v>
      </c>
      <c r="B247" t="s">
        <v>1209</v>
      </c>
      <c r="C247" t="s">
        <v>1210</v>
      </c>
      <c r="D247" s="2">
        <v>43479</v>
      </c>
      <c r="E247" s="2" t="s">
        <v>10301</v>
      </c>
      <c r="F247" t="s">
        <v>727</v>
      </c>
      <c r="G247" t="s">
        <v>1211</v>
      </c>
      <c r="H247" t="s">
        <v>1212</v>
      </c>
      <c r="I247" t="s">
        <v>138</v>
      </c>
      <c r="J247" t="s">
        <v>32</v>
      </c>
      <c r="K247" t="s">
        <v>51</v>
      </c>
      <c r="L247" t="s">
        <v>50</v>
      </c>
      <c r="M247" t="s">
        <v>62</v>
      </c>
      <c r="N247" t="s">
        <v>36</v>
      </c>
      <c r="O247" t="s">
        <v>10301</v>
      </c>
      <c r="P247" t="s">
        <v>10302</v>
      </c>
      <c r="Q247" t="s">
        <v>80</v>
      </c>
      <c r="R247" s="2">
        <v>33293</v>
      </c>
      <c r="S247" t="s">
        <v>39</v>
      </c>
      <c r="T247" t="s">
        <v>225</v>
      </c>
      <c r="U247" t="s">
        <v>41</v>
      </c>
      <c r="V247" t="s">
        <v>10556</v>
      </c>
      <c r="W247" t="s">
        <v>127</v>
      </c>
      <c r="X247" t="s">
        <v>103</v>
      </c>
      <c r="Y247" t="s">
        <v>44</v>
      </c>
      <c r="Z247">
        <v>3</v>
      </c>
      <c r="AA247" t="str">
        <f t="shared" si="9"/>
        <v>Active</v>
      </c>
      <c r="AB247">
        <f t="shared" si="10"/>
        <v>1991</v>
      </c>
      <c r="AC247">
        <f t="shared" si="11"/>
        <v>35</v>
      </c>
      <c r="AD247" t="str" cm="1">
        <f t="array" ref="AD247">_xlfn.IFS(AB247&lt;1965,"Baby Boomers",AB247&lt;1981,"Gen X",AB247&lt;1997,"Millenial",TRUE,("Gen Z"))</f>
        <v>Millenial</v>
      </c>
    </row>
    <row r="248" spans="1:30" x14ac:dyDescent="0.25">
      <c r="A248" t="s">
        <v>13446</v>
      </c>
      <c r="B248" t="s">
        <v>1213</v>
      </c>
      <c r="C248" t="s">
        <v>1214</v>
      </c>
      <c r="D248" s="2">
        <v>44723</v>
      </c>
      <c r="E248" s="2">
        <v>44936</v>
      </c>
      <c r="F248" t="s">
        <v>727</v>
      </c>
      <c r="G248" t="s">
        <v>1215</v>
      </c>
      <c r="H248" t="s">
        <v>1216</v>
      </c>
      <c r="I248" t="s">
        <v>79</v>
      </c>
      <c r="J248" t="s">
        <v>744</v>
      </c>
      <c r="K248" t="s">
        <v>62</v>
      </c>
      <c r="L248" t="s">
        <v>63</v>
      </c>
      <c r="M248" t="s">
        <v>35</v>
      </c>
      <c r="N248" t="s">
        <v>174</v>
      </c>
      <c r="O248" t="s">
        <v>1217</v>
      </c>
      <c r="P248" t="s">
        <v>10302</v>
      </c>
      <c r="Q248" t="s">
        <v>695</v>
      </c>
      <c r="R248" s="2">
        <v>26714</v>
      </c>
      <c r="S248" t="s">
        <v>39</v>
      </c>
      <c r="T248" t="s">
        <v>242</v>
      </c>
      <c r="U248" t="s">
        <v>41</v>
      </c>
      <c r="V248" t="s">
        <v>10557</v>
      </c>
      <c r="W248" t="s">
        <v>73</v>
      </c>
      <c r="X248" t="s">
        <v>43</v>
      </c>
      <c r="Y248" t="s">
        <v>44</v>
      </c>
      <c r="Z248">
        <v>3</v>
      </c>
      <c r="AA248" t="str">
        <f t="shared" si="9"/>
        <v>Non-Active</v>
      </c>
      <c r="AB248">
        <f t="shared" si="10"/>
        <v>1973</v>
      </c>
      <c r="AC248">
        <f t="shared" si="11"/>
        <v>53</v>
      </c>
      <c r="AD248" t="str" cm="1">
        <f t="array" ref="AD248">_xlfn.IFS(AB248&lt;1965,"Baby Boomers",AB248&lt;1981,"Gen X",AB248&lt;1997,"Millenial",TRUE,("Gen Z"))</f>
        <v>Gen X</v>
      </c>
    </row>
    <row r="249" spans="1:30" x14ac:dyDescent="0.25">
      <c r="A249" t="s">
        <v>13447</v>
      </c>
      <c r="B249" t="s">
        <v>1218</v>
      </c>
      <c r="C249" t="s">
        <v>1219</v>
      </c>
      <c r="D249" s="2">
        <v>44007</v>
      </c>
      <c r="E249" s="2">
        <v>44622</v>
      </c>
      <c r="F249" t="s">
        <v>727</v>
      </c>
      <c r="G249" t="s">
        <v>1220</v>
      </c>
      <c r="H249" t="s">
        <v>1221</v>
      </c>
      <c r="I249" t="s">
        <v>88</v>
      </c>
      <c r="J249" t="s">
        <v>744</v>
      </c>
      <c r="K249" t="s">
        <v>51</v>
      </c>
      <c r="L249" t="s">
        <v>34</v>
      </c>
      <c r="M249" t="s">
        <v>51</v>
      </c>
      <c r="N249" t="s">
        <v>174</v>
      </c>
      <c r="O249" t="s">
        <v>1222</v>
      </c>
      <c r="P249" t="s">
        <v>10302</v>
      </c>
      <c r="Q249" t="s">
        <v>110</v>
      </c>
      <c r="R249" s="2">
        <v>35186</v>
      </c>
      <c r="S249" t="s">
        <v>39</v>
      </c>
      <c r="T249" t="s">
        <v>112</v>
      </c>
      <c r="U249" t="s">
        <v>41</v>
      </c>
      <c r="V249" t="s">
        <v>10558</v>
      </c>
      <c r="W249" t="s">
        <v>73</v>
      </c>
      <c r="X249" t="s">
        <v>74</v>
      </c>
      <c r="Y249" t="s">
        <v>44</v>
      </c>
      <c r="Z249">
        <v>3</v>
      </c>
      <c r="AA249" t="str">
        <f t="shared" si="9"/>
        <v>Non-Active</v>
      </c>
      <c r="AB249">
        <f t="shared" si="10"/>
        <v>1996</v>
      </c>
      <c r="AC249">
        <f t="shared" si="11"/>
        <v>29</v>
      </c>
      <c r="AD249" t="str" cm="1">
        <f t="array" ref="AD249">_xlfn.IFS(AB249&lt;1965,"Baby Boomers",AB249&lt;1981,"Gen X",AB249&lt;1997,"Millenial",TRUE,("Gen Z"))</f>
        <v>Millenial</v>
      </c>
    </row>
    <row r="250" spans="1:30" x14ac:dyDescent="0.25">
      <c r="A250" t="s">
        <v>13448</v>
      </c>
      <c r="B250" t="s">
        <v>1223</v>
      </c>
      <c r="C250" t="s">
        <v>1224</v>
      </c>
      <c r="D250" s="2">
        <v>43990</v>
      </c>
      <c r="E250" s="2">
        <v>44924</v>
      </c>
      <c r="F250" t="s">
        <v>727</v>
      </c>
      <c r="G250" t="s">
        <v>1225</v>
      </c>
      <c r="H250" t="s">
        <v>1226</v>
      </c>
      <c r="I250" t="s">
        <v>31</v>
      </c>
      <c r="J250" t="s">
        <v>32</v>
      </c>
      <c r="K250" t="s">
        <v>62</v>
      </c>
      <c r="L250" t="s">
        <v>34</v>
      </c>
      <c r="M250" t="s">
        <v>62</v>
      </c>
      <c r="N250" t="s">
        <v>125</v>
      </c>
      <c r="O250" t="s">
        <v>1227</v>
      </c>
      <c r="P250" t="s">
        <v>10302</v>
      </c>
      <c r="Q250" t="s">
        <v>110</v>
      </c>
      <c r="R250" s="2">
        <v>19234</v>
      </c>
      <c r="S250" t="s">
        <v>39</v>
      </c>
      <c r="T250" t="s">
        <v>102</v>
      </c>
      <c r="U250" t="s">
        <v>41</v>
      </c>
      <c r="V250" t="s">
        <v>10559</v>
      </c>
      <c r="W250" t="s">
        <v>55</v>
      </c>
      <c r="X250" t="s">
        <v>103</v>
      </c>
      <c r="Y250" t="s">
        <v>44</v>
      </c>
      <c r="Z250">
        <v>3</v>
      </c>
      <c r="AA250" t="str">
        <f t="shared" si="9"/>
        <v>Non-Active</v>
      </c>
      <c r="AB250">
        <f t="shared" si="10"/>
        <v>1952</v>
      </c>
      <c r="AC250">
        <f t="shared" si="11"/>
        <v>73</v>
      </c>
      <c r="AD250" t="str" cm="1">
        <f t="array" ref="AD250">_xlfn.IFS(AB250&lt;1965,"Baby Boomers",AB250&lt;1981,"Gen X",AB250&lt;1997,"Millenial",TRUE,("Gen Z"))</f>
        <v>Baby Boomers</v>
      </c>
    </row>
    <row r="251" spans="1:30" x14ac:dyDescent="0.25">
      <c r="A251" t="s">
        <v>11260</v>
      </c>
      <c r="B251" t="s">
        <v>1228</v>
      </c>
      <c r="C251" t="s">
        <v>252</v>
      </c>
      <c r="D251" s="2">
        <v>43341</v>
      </c>
      <c r="E251" s="2" t="s">
        <v>10301</v>
      </c>
      <c r="F251" t="s">
        <v>28</v>
      </c>
      <c r="G251" t="s">
        <v>1229</v>
      </c>
      <c r="H251" t="s">
        <v>1230</v>
      </c>
      <c r="I251" t="s">
        <v>88</v>
      </c>
      <c r="J251" t="s">
        <v>32</v>
      </c>
      <c r="K251" t="s">
        <v>33</v>
      </c>
      <c r="L251" t="s">
        <v>63</v>
      </c>
      <c r="M251" t="s">
        <v>51</v>
      </c>
      <c r="N251" t="s">
        <v>36</v>
      </c>
      <c r="O251" t="s">
        <v>10301</v>
      </c>
      <c r="P251" t="s">
        <v>10302</v>
      </c>
      <c r="Q251" t="s">
        <v>503</v>
      </c>
      <c r="R251" s="2">
        <v>34302</v>
      </c>
      <c r="S251" t="s">
        <v>39</v>
      </c>
      <c r="T251" t="s">
        <v>1231</v>
      </c>
      <c r="U251" t="s">
        <v>54</v>
      </c>
      <c r="V251" t="s">
        <v>10560</v>
      </c>
      <c r="W251" t="s">
        <v>92</v>
      </c>
      <c r="X251" t="s">
        <v>103</v>
      </c>
      <c r="Y251" t="s">
        <v>44</v>
      </c>
      <c r="Z251">
        <v>3</v>
      </c>
      <c r="AA251" t="str">
        <f t="shared" si="9"/>
        <v>Active</v>
      </c>
      <c r="AB251">
        <f t="shared" si="10"/>
        <v>1993</v>
      </c>
      <c r="AC251">
        <f t="shared" si="11"/>
        <v>32</v>
      </c>
      <c r="AD251" t="str" cm="1">
        <f t="array" ref="AD251">_xlfn.IFS(AB251&lt;1965,"Baby Boomers",AB251&lt;1981,"Gen X",AB251&lt;1997,"Millenial",TRUE,("Gen Z"))</f>
        <v>Millenial</v>
      </c>
    </row>
    <row r="252" spans="1:30" x14ac:dyDescent="0.25">
      <c r="A252" t="s">
        <v>13449</v>
      </c>
      <c r="B252" t="s">
        <v>1232</v>
      </c>
      <c r="C252" t="s">
        <v>977</v>
      </c>
      <c r="D252" s="2">
        <v>44835</v>
      </c>
      <c r="E252" s="2" t="s">
        <v>10301</v>
      </c>
      <c r="F252" t="s">
        <v>28</v>
      </c>
      <c r="G252" t="s">
        <v>1233</v>
      </c>
      <c r="H252" t="s">
        <v>1234</v>
      </c>
      <c r="I252" t="s">
        <v>31</v>
      </c>
      <c r="J252" t="s">
        <v>32</v>
      </c>
      <c r="K252" t="s">
        <v>62</v>
      </c>
      <c r="L252" t="s">
        <v>50</v>
      </c>
      <c r="M252" t="s">
        <v>62</v>
      </c>
      <c r="N252" t="s">
        <v>36</v>
      </c>
      <c r="O252" t="s">
        <v>10301</v>
      </c>
      <c r="P252" t="s">
        <v>10302</v>
      </c>
      <c r="Q252" t="s">
        <v>89</v>
      </c>
      <c r="R252" s="2">
        <v>21950</v>
      </c>
      <c r="S252" t="s">
        <v>39</v>
      </c>
      <c r="T252" t="s">
        <v>6</v>
      </c>
      <c r="U252" t="s">
        <v>54</v>
      </c>
      <c r="V252" t="s">
        <v>10561</v>
      </c>
      <c r="W252" t="s">
        <v>55</v>
      </c>
      <c r="X252" t="s">
        <v>74</v>
      </c>
      <c r="Y252" t="s">
        <v>44</v>
      </c>
      <c r="Z252">
        <v>3</v>
      </c>
      <c r="AA252" t="str">
        <f t="shared" si="9"/>
        <v>Active</v>
      </c>
      <c r="AB252">
        <f t="shared" si="10"/>
        <v>1960</v>
      </c>
      <c r="AC252">
        <f t="shared" si="11"/>
        <v>66</v>
      </c>
      <c r="AD252" t="str" cm="1">
        <f t="array" ref="AD252">_xlfn.IFS(AB252&lt;1965,"Baby Boomers",AB252&lt;1981,"Gen X",AB252&lt;1997,"Millenial",TRUE,("Gen Z"))</f>
        <v>Baby Boomers</v>
      </c>
    </row>
    <row r="253" spans="1:30" x14ac:dyDescent="0.25">
      <c r="A253" t="s">
        <v>13450</v>
      </c>
      <c r="B253" t="s">
        <v>1235</v>
      </c>
      <c r="C253" t="s">
        <v>1000</v>
      </c>
      <c r="D253" s="2">
        <v>44399</v>
      </c>
      <c r="E253" s="2" t="s">
        <v>10301</v>
      </c>
      <c r="F253" t="s">
        <v>28</v>
      </c>
      <c r="G253" t="s">
        <v>1236</v>
      </c>
      <c r="H253" t="s">
        <v>1237</v>
      </c>
      <c r="I253" t="s">
        <v>132</v>
      </c>
      <c r="J253" t="s">
        <v>32</v>
      </c>
      <c r="K253" t="s">
        <v>62</v>
      </c>
      <c r="L253" t="s">
        <v>50</v>
      </c>
      <c r="M253" t="s">
        <v>62</v>
      </c>
      <c r="N253" t="s">
        <v>36</v>
      </c>
      <c r="O253" t="s">
        <v>10301</v>
      </c>
      <c r="P253" t="s">
        <v>10302</v>
      </c>
      <c r="Q253" t="s">
        <v>100</v>
      </c>
      <c r="R253" s="2">
        <v>36304</v>
      </c>
      <c r="S253" t="s">
        <v>39</v>
      </c>
      <c r="T253" t="s">
        <v>702</v>
      </c>
      <c r="U253" t="s">
        <v>54</v>
      </c>
      <c r="V253" t="s">
        <v>10562</v>
      </c>
      <c r="W253" t="s">
        <v>127</v>
      </c>
      <c r="X253" t="s">
        <v>74</v>
      </c>
      <c r="Y253" t="s">
        <v>44</v>
      </c>
      <c r="Z253">
        <v>3</v>
      </c>
      <c r="AA253" t="str">
        <f t="shared" si="9"/>
        <v>Active</v>
      </c>
      <c r="AB253">
        <f t="shared" si="10"/>
        <v>1999</v>
      </c>
      <c r="AC253">
        <f t="shared" si="11"/>
        <v>26</v>
      </c>
      <c r="AD253" t="str" cm="1">
        <f t="array" ref="AD253">_xlfn.IFS(AB253&lt;1965,"Baby Boomers",AB253&lt;1981,"Gen X",AB253&lt;1997,"Millenial",TRUE,("Gen Z"))</f>
        <v>Gen Z</v>
      </c>
    </row>
    <row r="254" spans="1:30" x14ac:dyDescent="0.25">
      <c r="A254" t="s">
        <v>13451</v>
      </c>
      <c r="B254" t="s">
        <v>1238</v>
      </c>
      <c r="C254" t="s">
        <v>1239</v>
      </c>
      <c r="D254" s="2">
        <v>43813</v>
      </c>
      <c r="E254" s="2" t="s">
        <v>10301</v>
      </c>
      <c r="F254" t="s">
        <v>28</v>
      </c>
      <c r="G254" t="s">
        <v>1240</v>
      </c>
      <c r="H254" t="s">
        <v>1241</v>
      </c>
      <c r="I254" t="s">
        <v>49</v>
      </c>
      <c r="J254" t="s">
        <v>32</v>
      </c>
      <c r="K254" t="s">
        <v>62</v>
      </c>
      <c r="L254" t="s">
        <v>50</v>
      </c>
      <c r="M254" t="s">
        <v>62</v>
      </c>
      <c r="N254" t="s">
        <v>36</v>
      </c>
      <c r="O254" t="s">
        <v>10301</v>
      </c>
      <c r="P254" t="s">
        <v>10302</v>
      </c>
      <c r="Q254" t="s">
        <v>110</v>
      </c>
      <c r="R254" s="2">
        <v>32705</v>
      </c>
      <c r="S254" t="s">
        <v>39</v>
      </c>
      <c r="T254" t="s">
        <v>112</v>
      </c>
      <c r="U254" t="s">
        <v>54</v>
      </c>
      <c r="V254" t="s">
        <v>10563</v>
      </c>
      <c r="W254" t="s">
        <v>127</v>
      </c>
      <c r="X254" t="s">
        <v>103</v>
      </c>
      <c r="Y254" t="s">
        <v>44</v>
      </c>
      <c r="Z254">
        <v>3</v>
      </c>
      <c r="AA254" t="str">
        <f t="shared" si="9"/>
        <v>Active</v>
      </c>
      <c r="AB254">
        <f t="shared" si="10"/>
        <v>1989</v>
      </c>
      <c r="AC254">
        <f t="shared" si="11"/>
        <v>36</v>
      </c>
      <c r="AD254" t="str" cm="1">
        <f t="array" ref="AD254">_xlfn.IFS(AB254&lt;1965,"Baby Boomers",AB254&lt;1981,"Gen X",AB254&lt;1997,"Millenial",TRUE,("Gen Z"))</f>
        <v>Millenial</v>
      </c>
    </row>
    <row r="255" spans="1:30" x14ac:dyDescent="0.25">
      <c r="A255" t="s">
        <v>13452</v>
      </c>
      <c r="B255" t="s">
        <v>1239</v>
      </c>
      <c r="C255" t="s">
        <v>1242</v>
      </c>
      <c r="D255" s="2">
        <v>43917</v>
      </c>
      <c r="E255" s="2" t="s">
        <v>10301</v>
      </c>
      <c r="F255" t="s">
        <v>28</v>
      </c>
      <c r="G255" t="s">
        <v>1243</v>
      </c>
      <c r="H255" t="s">
        <v>1244</v>
      </c>
      <c r="I255" t="s">
        <v>138</v>
      </c>
      <c r="J255" t="s">
        <v>32</v>
      </c>
      <c r="K255" t="s">
        <v>51</v>
      </c>
      <c r="L255" t="s">
        <v>63</v>
      </c>
      <c r="M255" t="s">
        <v>62</v>
      </c>
      <c r="N255" t="s">
        <v>36</v>
      </c>
      <c r="O255" t="s">
        <v>10301</v>
      </c>
      <c r="P255" t="s">
        <v>10302</v>
      </c>
      <c r="Q255" t="s">
        <v>793</v>
      </c>
      <c r="R255" s="2">
        <v>31304</v>
      </c>
      <c r="S255" t="s">
        <v>39</v>
      </c>
      <c r="T255" t="s">
        <v>215</v>
      </c>
      <c r="U255" t="s">
        <v>41</v>
      </c>
      <c r="V255" t="s">
        <v>10564</v>
      </c>
      <c r="W255" t="s">
        <v>73</v>
      </c>
      <c r="X255" t="s">
        <v>103</v>
      </c>
      <c r="Y255" t="s">
        <v>44</v>
      </c>
      <c r="Z255">
        <v>3</v>
      </c>
      <c r="AA255" t="str">
        <f t="shared" si="9"/>
        <v>Active</v>
      </c>
      <c r="AB255">
        <f t="shared" si="10"/>
        <v>1985</v>
      </c>
      <c r="AC255">
        <f t="shared" si="11"/>
        <v>40</v>
      </c>
      <c r="AD255" t="str" cm="1">
        <f t="array" ref="AD255">_xlfn.IFS(AB255&lt;1965,"Baby Boomers",AB255&lt;1981,"Gen X",AB255&lt;1997,"Millenial",TRUE,("Gen Z"))</f>
        <v>Millenial</v>
      </c>
    </row>
    <row r="256" spans="1:30" x14ac:dyDescent="0.25">
      <c r="A256" t="s">
        <v>13453</v>
      </c>
      <c r="B256" t="s">
        <v>1245</v>
      </c>
      <c r="C256" t="s">
        <v>1213</v>
      </c>
      <c r="D256" s="2">
        <v>44525</v>
      </c>
      <c r="E256" s="2" t="s">
        <v>10301</v>
      </c>
      <c r="F256" t="s">
        <v>28</v>
      </c>
      <c r="G256" t="s">
        <v>1246</v>
      </c>
      <c r="H256" t="s">
        <v>1247</v>
      </c>
      <c r="I256" t="s">
        <v>79</v>
      </c>
      <c r="J256" t="s">
        <v>32</v>
      </c>
      <c r="K256" t="s">
        <v>51</v>
      </c>
      <c r="L256" t="s">
        <v>63</v>
      </c>
      <c r="M256" t="s">
        <v>35</v>
      </c>
      <c r="N256" t="s">
        <v>36</v>
      </c>
      <c r="O256" t="s">
        <v>10301</v>
      </c>
      <c r="P256" t="s">
        <v>10302</v>
      </c>
      <c r="Q256" t="s">
        <v>110</v>
      </c>
      <c r="R256" s="2">
        <v>27836</v>
      </c>
      <c r="S256" t="s">
        <v>39</v>
      </c>
      <c r="T256" t="s">
        <v>418</v>
      </c>
      <c r="U256" t="s">
        <v>41</v>
      </c>
      <c r="V256" t="s">
        <v>10565</v>
      </c>
      <c r="W256" t="s">
        <v>92</v>
      </c>
      <c r="X256" t="s">
        <v>43</v>
      </c>
      <c r="Y256" t="s">
        <v>44</v>
      </c>
      <c r="Z256">
        <v>3</v>
      </c>
      <c r="AA256" t="str">
        <f t="shared" si="9"/>
        <v>Active</v>
      </c>
      <c r="AB256">
        <f t="shared" si="10"/>
        <v>1976</v>
      </c>
      <c r="AC256">
        <f t="shared" si="11"/>
        <v>50</v>
      </c>
      <c r="AD256" t="str" cm="1">
        <f t="array" ref="AD256">_xlfn.IFS(AB256&lt;1965,"Baby Boomers",AB256&lt;1981,"Gen X",AB256&lt;1997,"Millenial",TRUE,("Gen Z"))</f>
        <v>Gen X</v>
      </c>
    </row>
    <row r="257" spans="1:30" x14ac:dyDescent="0.25">
      <c r="A257" t="s">
        <v>13454</v>
      </c>
      <c r="B257" t="s">
        <v>1248</v>
      </c>
      <c r="C257" t="s">
        <v>1249</v>
      </c>
      <c r="D257" s="2">
        <v>45115</v>
      </c>
      <c r="E257" s="2" t="s">
        <v>10301</v>
      </c>
      <c r="F257" t="s">
        <v>28</v>
      </c>
      <c r="G257" t="s">
        <v>10566</v>
      </c>
      <c r="H257" t="s">
        <v>1251</v>
      </c>
      <c r="I257" t="s">
        <v>167</v>
      </c>
      <c r="J257" t="s">
        <v>32</v>
      </c>
      <c r="K257" t="s">
        <v>62</v>
      </c>
      <c r="L257" t="s">
        <v>34</v>
      </c>
      <c r="M257" t="s">
        <v>35</v>
      </c>
      <c r="N257" t="s">
        <v>36</v>
      </c>
      <c r="O257" t="s">
        <v>10301</v>
      </c>
      <c r="P257" t="s">
        <v>10302</v>
      </c>
      <c r="Q257" t="s">
        <v>89</v>
      </c>
      <c r="R257" s="2">
        <v>15824</v>
      </c>
      <c r="S257" t="s">
        <v>39</v>
      </c>
      <c r="T257" t="s">
        <v>102</v>
      </c>
      <c r="U257" t="s">
        <v>41</v>
      </c>
      <c r="V257" t="s">
        <v>10567</v>
      </c>
      <c r="W257" t="s">
        <v>92</v>
      </c>
      <c r="X257" t="s">
        <v>74</v>
      </c>
      <c r="Y257" t="s">
        <v>44</v>
      </c>
      <c r="Z257">
        <v>4</v>
      </c>
      <c r="AA257" t="str">
        <f t="shared" si="9"/>
        <v>Active</v>
      </c>
      <c r="AB257">
        <f t="shared" si="10"/>
        <v>1943</v>
      </c>
      <c r="AC257">
        <f t="shared" si="11"/>
        <v>82</v>
      </c>
      <c r="AD257" t="str" cm="1">
        <f t="array" ref="AD257">_xlfn.IFS(AB257&lt;1965,"Baby Boomers",AB257&lt;1981,"Gen X",AB257&lt;1997,"Millenial",TRUE,("Gen Z"))</f>
        <v>Baby Boomers</v>
      </c>
    </row>
    <row r="258" spans="1:30" x14ac:dyDescent="0.25">
      <c r="A258" t="s">
        <v>13455</v>
      </c>
      <c r="B258" t="s">
        <v>1252</v>
      </c>
      <c r="C258" t="s">
        <v>1253</v>
      </c>
      <c r="D258" s="2">
        <v>44502</v>
      </c>
      <c r="E258" s="2">
        <v>44541</v>
      </c>
      <c r="F258" t="s">
        <v>28</v>
      </c>
      <c r="G258" t="s">
        <v>1254</v>
      </c>
      <c r="H258" t="s">
        <v>1255</v>
      </c>
      <c r="I258" t="s">
        <v>97</v>
      </c>
      <c r="J258" t="s">
        <v>32</v>
      </c>
      <c r="K258" t="s">
        <v>51</v>
      </c>
      <c r="L258" t="s">
        <v>34</v>
      </c>
      <c r="M258" t="s">
        <v>35</v>
      </c>
      <c r="N258" t="s">
        <v>98</v>
      </c>
      <c r="O258" t="s">
        <v>1256</v>
      </c>
      <c r="P258" t="s">
        <v>10302</v>
      </c>
      <c r="Q258" t="s">
        <v>38</v>
      </c>
      <c r="R258" s="2">
        <v>20460</v>
      </c>
      <c r="S258" t="s">
        <v>39</v>
      </c>
      <c r="T258" t="s">
        <v>1257</v>
      </c>
      <c r="U258" t="s">
        <v>54</v>
      </c>
      <c r="V258" t="s">
        <v>10568</v>
      </c>
      <c r="W258" t="s">
        <v>73</v>
      </c>
      <c r="X258" t="s">
        <v>103</v>
      </c>
      <c r="Y258" t="s">
        <v>44</v>
      </c>
      <c r="Z258">
        <v>3</v>
      </c>
      <c r="AA258" t="str">
        <f t="shared" si="9"/>
        <v>Non-Active</v>
      </c>
      <c r="AB258">
        <f t="shared" si="10"/>
        <v>1956</v>
      </c>
      <c r="AC258">
        <f t="shared" si="11"/>
        <v>70</v>
      </c>
      <c r="AD258" t="str" cm="1">
        <f t="array" ref="AD258">_xlfn.IFS(AB258&lt;1965,"Baby Boomers",AB258&lt;1981,"Gen X",AB258&lt;1997,"Millenial",TRUE,("Gen Z"))</f>
        <v>Baby Boomers</v>
      </c>
    </row>
    <row r="259" spans="1:30" x14ac:dyDescent="0.25">
      <c r="A259" t="s">
        <v>13456</v>
      </c>
      <c r="B259" t="s">
        <v>1258</v>
      </c>
      <c r="C259" t="s">
        <v>1259</v>
      </c>
      <c r="D259" s="2">
        <v>43800</v>
      </c>
      <c r="E259" s="2">
        <v>44920</v>
      </c>
      <c r="F259" t="s">
        <v>28</v>
      </c>
      <c r="G259" t="s">
        <v>1260</v>
      </c>
      <c r="H259" t="s">
        <v>1261</v>
      </c>
      <c r="I259" t="s">
        <v>117</v>
      </c>
      <c r="J259" t="s">
        <v>32</v>
      </c>
      <c r="K259" t="s">
        <v>33</v>
      </c>
      <c r="L259" t="s">
        <v>34</v>
      </c>
      <c r="M259" t="s">
        <v>51</v>
      </c>
      <c r="N259" t="s">
        <v>98</v>
      </c>
      <c r="O259" t="s">
        <v>1262</v>
      </c>
      <c r="P259" t="s">
        <v>10302</v>
      </c>
      <c r="Q259" t="s">
        <v>89</v>
      </c>
      <c r="R259" s="2">
        <v>19939</v>
      </c>
      <c r="S259" t="s">
        <v>39</v>
      </c>
      <c r="T259" t="s">
        <v>102</v>
      </c>
      <c r="U259" t="s">
        <v>54</v>
      </c>
      <c r="V259" t="s">
        <v>10569</v>
      </c>
      <c r="W259" t="s">
        <v>55</v>
      </c>
      <c r="X259" t="s">
        <v>43</v>
      </c>
      <c r="Y259" t="s">
        <v>44</v>
      </c>
      <c r="Z259">
        <v>3</v>
      </c>
      <c r="AA259" t="str">
        <f t="shared" ref="AA259:AA322" si="12">IF(E259="","Active","Non-Active")</f>
        <v>Non-Active</v>
      </c>
      <c r="AB259">
        <f t="shared" ref="AB259:AB322" si="13">YEAR(R259)</f>
        <v>1954</v>
      </c>
      <c r="AC259">
        <f t="shared" ref="AC259:AC322" si="14">INT(YEARFRAC(R259,"20/04/2026"))</f>
        <v>71</v>
      </c>
      <c r="AD259" t="str" cm="1">
        <f t="array" ref="AD259">_xlfn.IFS(AB259&lt;1965,"Baby Boomers",AB259&lt;1981,"Gen X",AB259&lt;1997,"Millenial",TRUE,("Gen Z"))</f>
        <v>Baby Boomers</v>
      </c>
    </row>
    <row r="260" spans="1:30" x14ac:dyDescent="0.25">
      <c r="A260" t="s">
        <v>13457</v>
      </c>
      <c r="B260" t="s">
        <v>1263</v>
      </c>
      <c r="C260" t="s">
        <v>1264</v>
      </c>
      <c r="D260" s="2">
        <v>44789</v>
      </c>
      <c r="E260" s="2">
        <v>44875</v>
      </c>
      <c r="F260" t="s">
        <v>28</v>
      </c>
      <c r="G260" t="s">
        <v>1265</v>
      </c>
      <c r="H260" t="s">
        <v>1266</v>
      </c>
      <c r="I260" t="s">
        <v>61</v>
      </c>
      <c r="J260" t="s">
        <v>32</v>
      </c>
      <c r="K260" t="s">
        <v>62</v>
      </c>
      <c r="L260" t="s">
        <v>34</v>
      </c>
      <c r="M260" t="s">
        <v>62</v>
      </c>
      <c r="N260" t="s">
        <v>139</v>
      </c>
      <c r="O260" t="s">
        <v>1267</v>
      </c>
      <c r="P260" t="s">
        <v>10302</v>
      </c>
      <c r="Q260" t="s">
        <v>176</v>
      </c>
      <c r="R260" s="2">
        <v>31585</v>
      </c>
      <c r="S260" t="s">
        <v>39</v>
      </c>
      <c r="T260" t="s">
        <v>177</v>
      </c>
      <c r="U260" t="s">
        <v>54</v>
      </c>
      <c r="V260" t="s">
        <v>10570</v>
      </c>
      <c r="W260" t="s">
        <v>127</v>
      </c>
      <c r="X260" t="s">
        <v>43</v>
      </c>
      <c r="Y260" t="s">
        <v>44</v>
      </c>
      <c r="Z260">
        <v>3</v>
      </c>
      <c r="AA260" t="str">
        <f t="shared" si="12"/>
        <v>Non-Active</v>
      </c>
      <c r="AB260">
        <f t="shared" si="13"/>
        <v>1986</v>
      </c>
      <c r="AC260">
        <f t="shared" si="14"/>
        <v>39</v>
      </c>
      <c r="AD260" t="str" cm="1">
        <f t="array" ref="AD260">_xlfn.IFS(AB260&lt;1965,"Baby Boomers",AB260&lt;1981,"Gen X",AB260&lt;1997,"Millenial",TRUE,("Gen Z"))</f>
        <v>Millenial</v>
      </c>
    </row>
    <row r="261" spans="1:30" x14ac:dyDescent="0.25">
      <c r="A261" t="s">
        <v>13458</v>
      </c>
      <c r="B261" t="s">
        <v>1268</v>
      </c>
      <c r="C261" t="s">
        <v>1269</v>
      </c>
      <c r="D261" s="2">
        <v>44311</v>
      </c>
      <c r="E261" s="2">
        <v>44907</v>
      </c>
      <c r="F261" t="s">
        <v>28</v>
      </c>
      <c r="G261" t="s">
        <v>1270</v>
      </c>
      <c r="H261" t="s">
        <v>1271</v>
      </c>
      <c r="I261" t="s">
        <v>88</v>
      </c>
      <c r="J261" t="s">
        <v>197</v>
      </c>
      <c r="K261" t="s">
        <v>51</v>
      </c>
      <c r="L261" t="s">
        <v>50</v>
      </c>
      <c r="M261" t="s">
        <v>62</v>
      </c>
      <c r="N261" t="s">
        <v>139</v>
      </c>
      <c r="O261" t="s">
        <v>1272</v>
      </c>
      <c r="P261" t="s">
        <v>10302</v>
      </c>
      <c r="Q261" t="s">
        <v>110</v>
      </c>
      <c r="R261" s="2">
        <v>35905</v>
      </c>
      <c r="S261" t="s">
        <v>39</v>
      </c>
      <c r="T261" t="s">
        <v>183</v>
      </c>
      <c r="U261" t="s">
        <v>54</v>
      </c>
      <c r="V261" t="s">
        <v>10571</v>
      </c>
      <c r="W261" t="s">
        <v>42</v>
      </c>
      <c r="X261" t="s">
        <v>74</v>
      </c>
      <c r="Y261" t="s">
        <v>104</v>
      </c>
      <c r="Z261">
        <v>1</v>
      </c>
      <c r="AA261" t="str">
        <f t="shared" si="12"/>
        <v>Non-Active</v>
      </c>
      <c r="AB261">
        <f t="shared" si="13"/>
        <v>1998</v>
      </c>
      <c r="AC261">
        <f t="shared" si="14"/>
        <v>28</v>
      </c>
      <c r="AD261" t="str" cm="1">
        <f t="array" ref="AD261">_xlfn.IFS(AB261&lt;1965,"Baby Boomers",AB261&lt;1981,"Gen X",AB261&lt;1997,"Millenial",TRUE,("Gen Z"))</f>
        <v>Gen Z</v>
      </c>
    </row>
    <row r="262" spans="1:30" x14ac:dyDescent="0.25">
      <c r="A262" t="s">
        <v>13459</v>
      </c>
      <c r="B262" t="s">
        <v>1273</v>
      </c>
      <c r="C262" t="s">
        <v>1274</v>
      </c>
      <c r="D262" s="2">
        <v>43602</v>
      </c>
      <c r="E262" s="2" t="s">
        <v>10301</v>
      </c>
      <c r="F262" t="s">
        <v>28</v>
      </c>
      <c r="G262" t="s">
        <v>1275</v>
      </c>
      <c r="H262" t="s">
        <v>1276</v>
      </c>
      <c r="I262" t="s">
        <v>31</v>
      </c>
      <c r="J262" t="s">
        <v>32</v>
      </c>
      <c r="K262" t="s">
        <v>51</v>
      </c>
      <c r="L262" t="s">
        <v>63</v>
      </c>
      <c r="M262" t="s">
        <v>35</v>
      </c>
      <c r="N262" t="s">
        <v>36</v>
      </c>
      <c r="O262" t="s">
        <v>10301</v>
      </c>
      <c r="P262" t="s">
        <v>10302</v>
      </c>
      <c r="Q262" t="s">
        <v>89</v>
      </c>
      <c r="R262" s="2">
        <v>16304</v>
      </c>
      <c r="S262" t="s">
        <v>39</v>
      </c>
      <c r="T262" t="s">
        <v>6</v>
      </c>
      <c r="U262" t="s">
        <v>41</v>
      </c>
      <c r="V262" t="s">
        <v>10572</v>
      </c>
      <c r="W262" t="s">
        <v>42</v>
      </c>
      <c r="X262" t="s">
        <v>103</v>
      </c>
      <c r="Y262" t="s">
        <v>104</v>
      </c>
      <c r="Z262">
        <v>1</v>
      </c>
      <c r="AA262" t="str">
        <f t="shared" si="12"/>
        <v>Active</v>
      </c>
      <c r="AB262">
        <f t="shared" si="13"/>
        <v>1944</v>
      </c>
      <c r="AC262">
        <f t="shared" si="14"/>
        <v>81</v>
      </c>
      <c r="AD262" t="str" cm="1">
        <f t="array" ref="AD262">_xlfn.IFS(AB262&lt;1965,"Baby Boomers",AB262&lt;1981,"Gen X",AB262&lt;1997,"Millenial",TRUE,("Gen Z"))</f>
        <v>Baby Boomers</v>
      </c>
    </row>
    <row r="263" spans="1:30" x14ac:dyDescent="0.25">
      <c r="A263" t="s">
        <v>13460</v>
      </c>
      <c r="B263" t="s">
        <v>1277</v>
      </c>
      <c r="C263" t="s">
        <v>373</v>
      </c>
      <c r="D263" s="2">
        <v>43589</v>
      </c>
      <c r="E263" s="2">
        <v>44411</v>
      </c>
      <c r="F263" t="s">
        <v>28</v>
      </c>
      <c r="G263" t="s">
        <v>1278</v>
      </c>
      <c r="H263" t="s">
        <v>1279</v>
      </c>
      <c r="I263" t="s">
        <v>132</v>
      </c>
      <c r="J263" t="s">
        <v>197</v>
      </c>
      <c r="K263" t="s">
        <v>33</v>
      </c>
      <c r="L263" t="s">
        <v>63</v>
      </c>
      <c r="M263" t="s">
        <v>62</v>
      </c>
      <c r="N263" t="s">
        <v>98</v>
      </c>
      <c r="O263" t="s">
        <v>1280</v>
      </c>
      <c r="P263" t="s">
        <v>10302</v>
      </c>
      <c r="Q263" t="s">
        <v>304</v>
      </c>
      <c r="R263" s="2">
        <v>18890</v>
      </c>
      <c r="S263" t="s">
        <v>39</v>
      </c>
      <c r="T263" t="s">
        <v>242</v>
      </c>
      <c r="U263" t="s">
        <v>41</v>
      </c>
      <c r="V263" t="s">
        <v>10573</v>
      </c>
      <c r="W263" t="s">
        <v>127</v>
      </c>
      <c r="X263" t="s">
        <v>103</v>
      </c>
      <c r="Y263" t="s">
        <v>104</v>
      </c>
      <c r="Z263">
        <v>3</v>
      </c>
      <c r="AA263" t="str">
        <f t="shared" si="12"/>
        <v>Non-Active</v>
      </c>
      <c r="AB263">
        <f t="shared" si="13"/>
        <v>1951</v>
      </c>
      <c r="AC263">
        <f t="shared" si="14"/>
        <v>74</v>
      </c>
      <c r="AD263" t="str" cm="1">
        <f t="array" ref="AD263">_xlfn.IFS(AB263&lt;1965,"Baby Boomers",AB263&lt;1981,"Gen X",AB263&lt;1997,"Millenial",TRUE,("Gen Z"))</f>
        <v>Baby Boomers</v>
      </c>
    </row>
    <row r="264" spans="1:30" x14ac:dyDescent="0.25">
      <c r="A264" t="s">
        <v>13461</v>
      </c>
      <c r="B264" t="s">
        <v>1281</v>
      </c>
      <c r="C264" t="s">
        <v>1282</v>
      </c>
      <c r="D264" s="2">
        <v>44393</v>
      </c>
      <c r="E264" s="2" t="s">
        <v>10301</v>
      </c>
      <c r="F264" t="s">
        <v>28</v>
      </c>
      <c r="G264" t="s">
        <v>1283</v>
      </c>
      <c r="H264" t="s">
        <v>1284</v>
      </c>
      <c r="I264" t="s">
        <v>49</v>
      </c>
      <c r="J264" t="s">
        <v>32</v>
      </c>
      <c r="K264" t="s">
        <v>33</v>
      </c>
      <c r="L264" t="s">
        <v>50</v>
      </c>
      <c r="M264" t="s">
        <v>35</v>
      </c>
      <c r="N264" t="s">
        <v>36</v>
      </c>
      <c r="O264" t="s">
        <v>10301</v>
      </c>
      <c r="P264" t="s">
        <v>10302</v>
      </c>
      <c r="Q264" t="s">
        <v>89</v>
      </c>
      <c r="R264" s="2">
        <v>22279</v>
      </c>
      <c r="S264" t="s">
        <v>39</v>
      </c>
      <c r="T264" t="s">
        <v>82</v>
      </c>
      <c r="U264" t="s">
        <v>54</v>
      </c>
      <c r="V264" t="s">
        <v>10574</v>
      </c>
      <c r="W264" t="s">
        <v>127</v>
      </c>
      <c r="X264" t="s">
        <v>83</v>
      </c>
      <c r="Y264" t="s">
        <v>104</v>
      </c>
      <c r="Z264">
        <v>3</v>
      </c>
      <c r="AA264" t="str">
        <f t="shared" si="12"/>
        <v>Active</v>
      </c>
      <c r="AB264">
        <f t="shared" si="13"/>
        <v>1960</v>
      </c>
      <c r="AC264">
        <f t="shared" si="14"/>
        <v>65</v>
      </c>
      <c r="AD264" t="str" cm="1">
        <f t="array" ref="AD264">_xlfn.IFS(AB264&lt;1965,"Baby Boomers",AB264&lt;1981,"Gen X",AB264&lt;1997,"Millenial",TRUE,("Gen Z"))</f>
        <v>Baby Boomers</v>
      </c>
    </row>
    <row r="265" spans="1:30" x14ac:dyDescent="0.25">
      <c r="A265" t="s">
        <v>13462</v>
      </c>
      <c r="B265" t="s">
        <v>1285</v>
      </c>
      <c r="C265" t="s">
        <v>964</v>
      </c>
      <c r="D265" s="2">
        <v>44047</v>
      </c>
      <c r="E265" s="2">
        <v>44254</v>
      </c>
      <c r="F265" t="s">
        <v>28</v>
      </c>
      <c r="G265" t="s">
        <v>1286</v>
      </c>
      <c r="H265" t="s">
        <v>1287</v>
      </c>
      <c r="I265" t="s">
        <v>138</v>
      </c>
      <c r="J265" t="s">
        <v>32</v>
      </c>
      <c r="K265" t="s">
        <v>51</v>
      </c>
      <c r="L265" t="s">
        <v>50</v>
      </c>
      <c r="M265" t="s">
        <v>35</v>
      </c>
      <c r="N265" t="s">
        <v>174</v>
      </c>
      <c r="O265" t="s">
        <v>1288</v>
      </c>
      <c r="P265" t="s">
        <v>10302</v>
      </c>
      <c r="Q265" t="s">
        <v>503</v>
      </c>
      <c r="R265" s="2">
        <v>18581</v>
      </c>
      <c r="S265" t="s">
        <v>39</v>
      </c>
      <c r="T265" t="s">
        <v>82</v>
      </c>
      <c r="U265" t="s">
        <v>54</v>
      </c>
      <c r="V265" t="s">
        <v>10575</v>
      </c>
      <c r="W265" t="s">
        <v>42</v>
      </c>
      <c r="X265" t="s">
        <v>74</v>
      </c>
      <c r="Y265" t="s">
        <v>235</v>
      </c>
      <c r="Z265">
        <v>3</v>
      </c>
      <c r="AA265" t="str">
        <f t="shared" si="12"/>
        <v>Non-Active</v>
      </c>
      <c r="AB265">
        <f t="shared" si="13"/>
        <v>1950</v>
      </c>
      <c r="AC265">
        <f t="shared" si="14"/>
        <v>75</v>
      </c>
      <c r="AD265" t="str" cm="1">
        <f t="array" ref="AD265">_xlfn.IFS(AB265&lt;1965,"Baby Boomers",AB265&lt;1981,"Gen X",AB265&lt;1997,"Millenial",TRUE,("Gen Z"))</f>
        <v>Baby Boomers</v>
      </c>
    </row>
    <row r="266" spans="1:30" x14ac:dyDescent="0.25">
      <c r="A266" t="s">
        <v>13463</v>
      </c>
      <c r="B266" t="s">
        <v>764</v>
      </c>
      <c r="C266" t="s">
        <v>1289</v>
      </c>
      <c r="D266" s="2">
        <v>44158</v>
      </c>
      <c r="E266" s="2" t="s">
        <v>10301</v>
      </c>
      <c r="F266" t="s">
        <v>28</v>
      </c>
      <c r="G266" t="s">
        <v>1290</v>
      </c>
      <c r="H266" t="s">
        <v>1291</v>
      </c>
      <c r="I266" t="s">
        <v>79</v>
      </c>
      <c r="J266" t="s">
        <v>32</v>
      </c>
      <c r="K266" t="s">
        <v>51</v>
      </c>
      <c r="L266" t="s">
        <v>34</v>
      </c>
      <c r="M266" t="s">
        <v>62</v>
      </c>
      <c r="N266" t="s">
        <v>36</v>
      </c>
      <c r="O266" t="s">
        <v>10301</v>
      </c>
      <c r="P266" t="s">
        <v>10302</v>
      </c>
      <c r="Q266" t="s">
        <v>38</v>
      </c>
      <c r="R266" s="2">
        <v>33972</v>
      </c>
      <c r="S266" t="s">
        <v>39</v>
      </c>
      <c r="T266" t="s">
        <v>242</v>
      </c>
      <c r="U266" t="s">
        <v>54</v>
      </c>
      <c r="V266" t="s">
        <v>10576</v>
      </c>
      <c r="W266" t="s">
        <v>127</v>
      </c>
      <c r="X266" t="s">
        <v>74</v>
      </c>
      <c r="Y266" t="s">
        <v>235</v>
      </c>
      <c r="Z266">
        <v>1</v>
      </c>
      <c r="AA266" t="str">
        <f t="shared" si="12"/>
        <v>Active</v>
      </c>
      <c r="AB266">
        <f t="shared" si="13"/>
        <v>1993</v>
      </c>
      <c r="AC266">
        <f t="shared" si="14"/>
        <v>33</v>
      </c>
      <c r="AD266" t="str" cm="1">
        <f t="array" ref="AD266">_xlfn.IFS(AB266&lt;1965,"Baby Boomers",AB266&lt;1981,"Gen X",AB266&lt;1997,"Millenial",TRUE,("Gen Z"))</f>
        <v>Millenial</v>
      </c>
    </row>
    <row r="267" spans="1:30" x14ac:dyDescent="0.25">
      <c r="A267" t="s">
        <v>13464</v>
      </c>
      <c r="B267" t="s">
        <v>1292</v>
      </c>
      <c r="C267" t="s">
        <v>1293</v>
      </c>
      <c r="D267" s="2">
        <v>43780</v>
      </c>
      <c r="E267" s="2" t="s">
        <v>10301</v>
      </c>
      <c r="F267" t="s">
        <v>28</v>
      </c>
      <c r="G267" t="s">
        <v>1294</v>
      </c>
      <c r="H267" t="s">
        <v>1295</v>
      </c>
      <c r="I267" t="s">
        <v>167</v>
      </c>
      <c r="J267" t="s">
        <v>32</v>
      </c>
      <c r="K267" t="s">
        <v>62</v>
      </c>
      <c r="L267" t="s">
        <v>63</v>
      </c>
      <c r="M267" t="s">
        <v>51</v>
      </c>
      <c r="N267" t="s">
        <v>36</v>
      </c>
      <c r="O267" t="s">
        <v>10301</v>
      </c>
      <c r="P267" t="s">
        <v>10302</v>
      </c>
      <c r="Q267" t="s">
        <v>52</v>
      </c>
      <c r="R267" s="2">
        <v>29204</v>
      </c>
      <c r="S267" t="s">
        <v>39</v>
      </c>
      <c r="T267" t="s">
        <v>162</v>
      </c>
      <c r="U267" t="s">
        <v>54</v>
      </c>
      <c r="V267" t="s">
        <v>10577</v>
      </c>
      <c r="W267" t="s">
        <v>92</v>
      </c>
      <c r="X267" t="s">
        <v>43</v>
      </c>
      <c r="Y267" t="s">
        <v>235</v>
      </c>
      <c r="Z267">
        <v>3</v>
      </c>
      <c r="AA267" t="str">
        <f t="shared" si="12"/>
        <v>Active</v>
      </c>
      <c r="AB267">
        <f t="shared" si="13"/>
        <v>1979</v>
      </c>
      <c r="AC267">
        <f t="shared" si="14"/>
        <v>46</v>
      </c>
      <c r="AD267" t="str" cm="1">
        <f t="array" ref="AD267">_xlfn.IFS(AB267&lt;1965,"Baby Boomers",AB267&lt;1981,"Gen X",AB267&lt;1997,"Millenial",TRUE,("Gen Z"))</f>
        <v>Gen X</v>
      </c>
    </row>
    <row r="268" spans="1:30" x14ac:dyDescent="0.25">
      <c r="A268" t="s">
        <v>13465</v>
      </c>
      <c r="B268" t="s">
        <v>1296</v>
      </c>
      <c r="C268" t="s">
        <v>1297</v>
      </c>
      <c r="D268" s="2">
        <v>43605</v>
      </c>
      <c r="E268" s="2">
        <v>44073</v>
      </c>
      <c r="F268" t="s">
        <v>727</v>
      </c>
      <c r="G268" t="s">
        <v>1298</v>
      </c>
      <c r="H268" t="s">
        <v>1299</v>
      </c>
      <c r="I268" t="s">
        <v>132</v>
      </c>
      <c r="J268" t="s">
        <v>32</v>
      </c>
      <c r="K268" t="s">
        <v>51</v>
      </c>
      <c r="L268" t="s">
        <v>63</v>
      </c>
      <c r="M268" t="s">
        <v>35</v>
      </c>
      <c r="N268" t="s">
        <v>98</v>
      </c>
      <c r="O268" t="s">
        <v>1300</v>
      </c>
      <c r="P268" t="s">
        <v>10302</v>
      </c>
      <c r="Q268" t="s">
        <v>176</v>
      </c>
      <c r="R268" s="2">
        <v>28338</v>
      </c>
      <c r="S268" t="s">
        <v>39</v>
      </c>
      <c r="T268" t="s">
        <v>968</v>
      </c>
      <c r="U268" t="s">
        <v>41</v>
      </c>
      <c r="V268" t="s">
        <v>10578</v>
      </c>
      <c r="W268" t="s">
        <v>42</v>
      </c>
      <c r="X268" t="s">
        <v>83</v>
      </c>
      <c r="Y268" t="s">
        <v>104</v>
      </c>
      <c r="Z268">
        <v>2</v>
      </c>
      <c r="AA268" t="str">
        <f t="shared" si="12"/>
        <v>Non-Active</v>
      </c>
      <c r="AB268">
        <f t="shared" si="13"/>
        <v>1977</v>
      </c>
      <c r="AC268">
        <f t="shared" si="14"/>
        <v>48</v>
      </c>
      <c r="AD268" t="str" cm="1">
        <f t="array" ref="AD268">_xlfn.IFS(AB268&lt;1965,"Baby Boomers",AB268&lt;1981,"Gen X",AB268&lt;1997,"Millenial",TRUE,("Gen Z"))</f>
        <v>Gen X</v>
      </c>
    </row>
    <row r="269" spans="1:30" x14ac:dyDescent="0.25">
      <c r="A269" t="s">
        <v>13466</v>
      </c>
      <c r="B269" t="s">
        <v>1301</v>
      </c>
      <c r="C269" t="s">
        <v>1302</v>
      </c>
      <c r="D269" s="2">
        <v>43774</v>
      </c>
      <c r="E269" s="2">
        <v>44667</v>
      </c>
      <c r="F269" t="s">
        <v>727</v>
      </c>
      <c r="G269" t="s">
        <v>1303</v>
      </c>
      <c r="H269" t="s">
        <v>1304</v>
      </c>
      <c r="I269" t="s">
        <v>49</v>
      </c>
      <c r="J269" t="s">
        <v>744</v>
      </c>
      <c r="K269" t="s">
        <v>62</v>
      </c>
      <c r="L269" t="s">
        <v>50</v>
      </c>
      <c r="M269" t="s">
        <v>51</v>
      </c>
      <c r="N269" t="s">
        <v>98</v>
      </c>
      <c r="O269" t="s">
        <v>1305</v>
      </c>
      <c r="P269" t="s">
        <v>10302</v>
      </c>
      <c r="Q269" t="s">
        <v>89</v>
      </c>
      <c r="R269" s="2">
        <v>22351</v>
      </c>
      <c r="S269" t="s">
        <v>39</v>
      </c>
      <c r="T269" t="s">
        <v>204</v>
      </c>
      <c r="U269" t="s">
        <v>41</v>
      </c>
      <c r="V269" t="s">
        <v>10579</v>
      </c>
      <c r="W269" t="s">
        <v>55</v>
      </c>
      <c r="X269" t="s">
        <v>83</v>
      </c>
      <c r="Y269" t="s">
        <v>10447</v>
      </c>
      <c r="Z269">
        <v>4</v>
      </c>
      <c r="AA269" t="str">
        <f t="shared" si="12"/>
        <v>Non-Active</v>
      </c>
      <c r="AB269">
        <f t="shared" si="13"/>
        <v>1961</v>
      </c>
      <c r="AC269">
        <f t="shared" si="14"/>
        <v>65</v>
      </c>
      <c r="AD269" t="str" cm="1">
        <f t="array" ref="AD269">_xlfn.IFS(AB269&lt;1965,"Baby Boomers",AB269&lt;1981,"Gen X",AB269&lt;1997,"Millenial",TRUE,("Gen Z"))</f>
        <v>Baby Boomers</v>
      </c>
    </row>
    <row r="270" spans="1:30" x14ac:dyDescent="0.25">
      <c r="A270" t="s">
        <v>13467</v>
      </c>
      <c r="B270" t="s">
        <v>1306</v>
      </c>
      <c r="C270" t="s">
        <v>1307</v>
      </c>
      <c r="D270" s="2">
        <v>43363</v>
      </c>
      <c r="E270" s="2">
        <v>44231</v>
      </c>
      <c r="F270" t="s">
        <v>727</v>
      </c>
      <c r="G270" t="s">
        <v>1308</v>
      </c>
      <c r="H270" t="s">
        <v>1309</v>
      </c>
      <c r="I270" t="s">
        <v>138</v>
      </c>
      <c r="J270" t="s">
        <v>744</v>
      </c>
      <c r="K270" t="s">
        <v>33</v>
      </c>
      <c r="L270" t="s">
        <v>34</v>
      </c>
      <c r="M270" t="s">
        <v>35</v>
      </c>
      <c r="N270" t="s">
        <v>174</v>
      </c>
      <c r="O270" t="s">
        <v>1310</v>
      </c>
      <c r="P270" t="s">
        <v>10302</v>
      </c>
      <c r="Q270" t="s">
        <v>331</v>
      </c>
      <c r="R270" s="2">
        <v>32840</v>
      </c>
      <c r="S270" t="s">
        <v>39</v>
      </c>
      <c r="T270" t="s">
        <v>82</v>
      </c>
      <c r="U270" t="s">
        <v>41</v>
      </c>
      <c r="V270" t="s">
        <v>10580</v>
      </c>
      <c r="W270" t="s">
        <v>55</v>
      </c>
      <c r="X270" t="s">
        <v>103</v>
      </c>
      <c r="Y270" t="s">
        <v>10447</v>
      </c>
      <c r="Z270">
        <v>4</v>
      </c>
      <c r="AA270" t="str">
        <f t="shared" si="12"/>
        <v>Non-Active</v>
      </c>
      <c r="AB270">
        <f t="shared" si="13"/>
        <v>1989</v>
      </c>
      <c r="AC270">
        <f t="shared" si="14"/>
        <v>36</v>
      </c>
      <c r="AD270" t="str" cm="1">
        <f t="array" ref="AD270">_xlfn.IFS(AB270&lt;1965,"Baby Boomers",AB270&lt;1981,"Gen X",AB270&lt;1997,"Millenial",TRUE,("Gen Z"))</f>
        <v>Millenial</v>
      </c>
    </row>
    <row r="271" spans="1:30" x14ac:dyDescent="0.25">
      <c r="A271" t="s">
        <v>13468</v>
      </c>
      <c r="B271" t="s">
        <v>1311</v>
      </c>
      <c r="C271" t="s">
        <v>1312</v>
      </c>
      <c r="D271" s="2">
        <v>44076</v>
      </c>
      <c r="E271" s="2">
        <v>45072</v>
      </c>
      <c r="F271" t="s">
        <v>727</v>
      </c>
      <c r="G271" t="s">
        <v>1313</v>
      </c>
      <c r="H271" t="s">
        <v>1314</v>
      </c>
      <c r="I271" t="s">
        <v>79</v>
      </c>
      <c r="J271" t="s">
        <v>744</v>
      </c>
      <c r="K271" t="s">
        <v>33</v>
      </c>
      <c r="L271" t="s">
        <v>63</v>
      </c>
      <c r="M271" t="s">
        <v>51</v>
      </c>
      <c r="N271" t="s">
        <v>125</v>
      </c>
      <c r="O271" t="s">
        <v>1315</v>
      </c>
      <c r="P271" t="s">
        <v>10302</v>
      </c>
      <c r="Q271" t="s">
        <v>593</v>
      </c>
      <c r="R271" s="2">
        <v>32788</v>
      </c>
      <c r="S271" t="s">
        <v>39</v>
      </c>
      <c r="T271" t="s">
        <v>225</v>
      </c>
      <c r="U271" t="s">
        <v>41</v>
      </c>
      <c r="V271" t="s">
        <v>10581</v>
      </c>
      <c r="W271" t="s">
        <v>55</v>
      </c>
      <c r="X271" t="s">
        <v>43</v>
      </c>
      <c r="Y271" t="s">
        <v>10447</v>
      </c>
      <c r="Z271">
        <v>3</v>
      </c>
      <c r="AA271" t="str">
        <f t="shared" si="12"/>
        <v>Non-Active</v>
      </c>
      <c r="AB271">
        <f t="shared" si="13"/>
        <v>1989</v>
      </c>
      <c r="AC271">
        <f t="shared" si="14"/>
        <v>36</v>
      </c>
      <c r="AD271" t="str" cm="1">
        <f t="array" ref="AD271">_xlfn.IFS(AB271&lt;1965,"Baby Boomers",AB271&lt;1981,"Gen X",AB271&lt;1997,"Millenial",TRUE,("Gen Z"))</f>
        <v>Millenial</v>
      </c>
    </row>
    <row r="272" spans="1:30" x14ac:dyDescent="0.25">
      <c r="A272" t="s">
        <v>13469</v>
      </c>
      <c r="B272" t="s">
        <v>1316</v>
      </c>
      <c r="C272" t="s">
        <v>1317</v>
      </c>
      <c r="D272" s="2">
        <v>44010</v>
      </c>
      <c r="E272" s="2" t="s">
        <v>10301</v>
      </c>
      <c r="F272" t="s">
        <v>727</v>
      </c>
      <c r="G272" t="s">
        <v>1318</v>
      </c>
      <c r="H272" t="s">
        <v>1319</v>
      </c>
      <c r="I272" t="s">
        <v>167</v>
      </c>
      <c r="J272" t="s">
        <v>32</v>
      </c>
      <c r="K272" t="s">
        <v>62</v>
      </c>
      <c r="L272" t="s">
        <v>50</v>
      </c>
      <c r="M272" t="s">
        <v>51</v>
      </c>
      <c r="N272" t="s">
        <v>36</v>
      </c>
      <c r="O272" t="s">
        <v>10301</v>
      </c>
      <c r="P272" t="s">
        <v>10302</v>
      </c>
      <c r="Q272" t="s">
        <v>89</v>
      </c>
      <c r="R272" s="2">
        <v>33964</v>
      </c>
      <c r="S272" t="s">
        <v>39</v>
      </c>
      <c r="T272" t="s">
        <v>102</v>
      </c>
      <c r="U272" t="s">
        <v>41</v>
      </c>
      <c r="V272" t="s">
        <v>10582</v>
      </c>
      <c r="W272" t="s">
        <v>73</v>
      </c>
      <c r="X272" t="s">
        <v>74</v>
      </c>
      <c r="Y272" t="s">
        <v>10447</v>
      </c>
      <c r="Z272">
        <v>4</v>
      </c>
      <c r="AA272" t="str">
        <f t="shared" si="12"/>
        <v>Active</v>
      </c>
      <c r="AB272">
        <f t="shared" si="13"/>
        <v>1992</v>
      </c>
      <c r="AC272">
        <f t="shared" si="14"/>
        <v>33</v>
      </c>
      <c r="AD272" t="str" cm="1">
        <f t="array" ref="AD272">_xlfn.IFS(AB272&lt;1965,"Baby Boomers",AB272&lt;1981,"Gen X",AB272&lt;1997,"Millenial",TRUE,("Gen Z"))</f>
        <v>Millenial</v>
      </c>
    </row>
    <row r="273" spans="1:30" x14ac:dyDescent="0.25">
      <c r="A273" t="s">
        <v>13470</v>
      </c>
      <c r="B273" t="s">
        <v>1320</v>
      </c>
      <c r="C273" t="s">
        <v>1321</v>
      </c>
      <c r="D273" s="2">
        <v>45007</v>
      </c>
      <c r="E273" s="2">
        <v>45076</v>
      </c>
      <c r="F273" t="s">
        <v>727</v>
      </c>
      <c r="G273" t="s">
        <v>1322</v>
      </c>
      <c r="H273" t="s">
        <v>1323</v>
      </c>
      <c r="I273" t="s">
        <v>97</v>
      </c>
      <c r="J273" t="s">
        <v>32</v>
      </c>
      <c r="K273" t="s">
        <v>62</v>
      </c>
      <c r="L273" t="s">
        <v>50</v>
      </c>
      <c r="M273" t="s">
        <v>62</v>
      </c>
      <c r="N273" t="s">
        <v>98</v>
      </c>
      <c r="O273" t="s">
        <v>1324</v>
      </c>
      <c r="P273" t="s">
        <v>10302</v>
      </c>
      <c r="Q273" t="s">
        <v>331</v>
      </c>
      <c r="R273" s="2">
        <v>30845</v>
      </c>
      <c r="S273" t="s">
        <v>39</v>
      </c>
      <c r="T273" t="s">
        <v>225</v>
      </c>
      <c r="U273" t="s">
        <v>41</v>
      </c>
      <c r="V273" t="s">
        <v>10583</v>
      </c>
      <c r="W273" t="s">
        <v>55</v>
      </c>
      <c r="X273" t="s">
        <v>83</v>
      </c>
      <c r="Y273" t="s">
        <v>10447</v>
      </c>
      <c r="Z273">
        <v>3</v>
      </c>
      <c r="AA273" t="str">
        <f t="shared" si="12"/>
        <v>Non-Active</v>
      </c>
      <c r="AB273">
        <f t="shared" si="13"/>
        <v>1984</v>
      </c>
      <c r="AC273">
        <f t="shared" si="14"/>
        <v>41</v>
      </c>
      <c r="AD273" t="str" cm="1">
        <f t="array" ref="AD273">_xlfn.IFS(AB273&lt;1965,"Baby Boomers",AB273&lt;1981,"Gen X",AB273&lt;1997,"Millenial",TRUE,("Gen Z"))</f>
        <v>Millenial</v>
      </c>
    </row>
    <row r="274" spans="1:30" x14ac:dyDescent="0.25">
      <c r="A274" t="s">
        <v>13471</v>
      </c>
      <c r="B274" t="s">
        <v>1325</v>
      </c>
      <c r="C274" t="s">
        <v>1326</v>
      </c>
      <c r="D274" s="2">
        <v>44803</v>
      </c>
      <c r="E274" s="2">
        <v>44824</v>
      </c>
      <c r="F274" t="s">
        <v>28</v>
      </c>
      <c r="G274" t="s">
        <v>1327</v>
      </c>
      <c r="H274" t="s">
        <v>1328</v>
      </c>
      <c r="I274" t="s">
        <v>167</v>
      </c>
      <c r="J274" t="s">
        <v>744</v>
      </c>
      <c r="K274" t="s">
        <v>51</v>
      </c>
      <c r="L274" t="s">
        <v>63</v>
      </c>
      <c r="M274" t="s">
        <v>35</v>
      </c>
      <c r="N274" t="s">
        <v>98</v>
      </c>
      <c r="O274" t="s">
        <v>1329</v>
      </c>
      <c r="P274" t="s">
        <v>10302</v>
      </c>
      <c r="Q274" t="s">
        <v>110</v>
      </c>
      <c r="R274" s="2">
        <v>28156</v>
      </c>
      <c r="S274" t="s">
        <v>39</v>
      </c>
      <c r="T274" t="s">
        <v>112</v>
      </c>
      <c r="U274" t="s">
        <v>54</v>
      </c>
      <c r="V274" t="s">
        <v>10584</v>
      </c>
      <c r="W274" t="s">
        <v>127</v>
      </c>
      <c r="X274" t="s">
        <v>103</v>
      </c>
      <c r="Y274" t="s">
        <v>10447</v>
      </c>
      <c r="Z274">
        <v>2</v>
      </c>
      <c r="AA274" t="str">
        <f t="shared" si="12"/>
        <v>Non-Active</v>
      </c>
      <c r="AB274">
        <f t="shared" si="13"/>
        <v>1977</v>
      </c>
      <c r="AC274">
        <f t="shared" si="14"/>
        <v>49</v>
      </c>
      <c r="AD274" t="str" cm="1">
        <f t="array" ref="AD274">_xlfn.IFS(AB274&lt;1965,"Baby Boomers",AB274&lt;1981,"Gen X",AB274&lt;1997,"Millenial",TRUE,("Gen Z"))</f>
        <v>Gen X</v>
      </c>
    </row>
    <row r="275" spans="1:30" x14ac:dyDescent="0.25">
      <c r="A275" t="s">
        <v>13472</v>
      </c>
      <c r="B275" t="s">
        <v>1330</v>
      </c>
      <c r="C275" t="s">
        <v>1331</v>
      </c>
      <c r="D275" s="2">
        <v>43762</v>
      </c>
      <c r="E275" s="2" t="s">
        <v>10301</v>
      </c>
      <c r="F275" t="s">
        <v>28</v>
      </c>
      <c r="G275" t="s">
        <v>1332</v>
      </c>
      <c r="H275" t="s">
        <v>1333</v>
      </c>
      <c r="I275" t="s">
        <v>61</v>
      </c>
      <c r="J275" t="s">
        <v>32</v>
      </c>
      <c r="K275" t="s">
        <v>51</v>
      </c>
      <c r="L275" t="s">
        <v>50</v>
      </c>
      <c r="M275" t="s">
        <v>35</v>
      </c>
      <c r="N275" t="s">
        <v>36</v>
      </c>
      <c r="O275" t="s">
        <v>10301</v>
      </c>
      <c r="P275" t="s">
        <v>10302</v>
      </c>
      <c r="Q275" t="s">
        <v>304</v>
      </c>
      <c r="R275" s="2">
        <v>32245</v>
      </c>
      <c r="S275" t="s">
        <v>39</v>
      </c>
      <c r="T275" t="s">
        <v>6</v>
      </c>
      <c r="U275" t="s">
        <v>54</v>
      </c>
      <c r="V275" t="s">
        <v>10585</v>
      </c>
      <c r="W275" t="s">
        <v>55</v>
      </c>
      <c r="X275" t="s">
        <v>103</v>
      </c>
      <c r="Y275" t="s">
        <v>10447</v>
      </c>
      <c r="Z275">
        <v>1</v>
      </c>
      <c r="AA275" t="str">
        <f t="shared" si="12"/>
        <v>Active</v>
      </c>
      <c r="AB275">
        <f t="shared" si="13"/>
        <v>1988</v>
      </c>
      <c r="AC275">
        <f t="shared" si="14"/>
        <v>38</v>
      </c>
      <c r="AD275" t="str" cm="1">
        <f t="array" ref="AD275">_xlfn.IFS(AB275&lt;1965,"Baby Boomers",AB275&lt;1981,"Gen X",AB275&lt;1997,"Millenial",TRUE,("Gen Z"))</f>
        <v>Millenial</v>
      </c>
    </row>
    <row r="276" spans="1:30" x14ac:dyDescent="0.25">
      <c r="A276" t="s">
        <v>13473</v>
      </c>
      <c r="B276" t="s">
        <v>1334</v>
      </c>
      <c r="C276" t="s">
        <v>1335</v>
      </c>
      <c r="D276" s="2">
        <v>43778</v>
      </c>
      <c r="E276" s="2" t="s">
        <v>10301</v>
      </c>
      <c r="F276" t="s">
        <v>28</v>
      </c>
      <c r="G276" t="s">
        <v>1336</v>
      </c>
      <c r="H276" t="s">
        <v>1337</v>
      </c>
      <c r="I276" t="s">
        <v>117</v>
      </c>
      <c r="J276" t="s">
        <v>32</v>
      </c>
      <c r="K276" t="s">
        <v>51</v>
      </c>
      <c r="L276" t="s">
        <v>63</v>
      </c>
      <c r="M276" t="s">
        <v>35</v>
      </c>
      <c r="N276" t="s">
        <v>36</v>
      </c>
      <c r="O276" t="s">
        <v>10301</v>
      </c>
      <c r="P276" t="s">
        <v>10302</v>
      </c>
      <c r="Q276" t="s">
        <v>285</v>
      </c>
      <c r="R276" s="2">
        <v>17704</v>
      </c>
      <c r="S276" t="s">
        <v>39</v>
      </c>
      <c r="T276" t="s">
        <v>286</v>
      </c>
      <c r="U276" t="s">
        <v>54</v>
      </c>
      <c r="V276" t="s">
        <v>10586</v>
      </c>
      <c r="W276" t="s">
        <v>73</v>
      </c>
      <c r="X276" t="s">
        <v>74</v>
      </c>
      <c r="Y276" t="s">
        <v>10447</v>
      </c>
      <c r="Z276">
        <v>2</v>
      </c>
      <c r="AA276" t="str">
        <f t="shared" si="12"/>
        <v>Active</v>
      </c>
      <c r="AB276">
        <f t="shared" si="13"/>
        <v>1948</v>
      </c>
      <c r="AC276">
        <f t="shared" si="14"/>
        <v>77</v>
      </c>
      <c r="AD276" t="str" cm="1">
        <f t="array" ref="AD276">_xlfn.IFS(AB276&lt;1965,"Baby Boomers",AB276&lt;1981,"Gen X",AB276&lt;1997,"Millenial",TRUE,("Gen Z"))</f>
        <v>Baby Boomers</v>
      </c>
    </row>
    <row r="277" spans="1:30" x14ac:dyDescent="0.25">
      <c r="A277" t="s">
        <v>13474</v>
      </c>
      <c r="B277" t="s">
        <v>1338</v>
      </c>
      <c r="C277" t="s">
        <v>1339</v>
      </c>
      <c r="D277" s="2">
        <v>43659</v>
      </c>
      <c r="E277" s="2" t="s">
        <v>10301</v>
      </c>
      <c r="F277" t="s">
        <v>28</v>
      </c>
      <c r="G277" t="s">
        <v>1340</v>
      </c>
      <c r="H277" t="s">
        <v>1341</v>
      </c>
      <c r="I277" t="s">
        <v>138</v>
      </c>
      <c r="J277" t="s">
        <v>32</v>
      </c>
      <c r="K277" t="s">
        <v>51</v>
      </c>
      <c r="L277" t="s">
        <v>34</v>
      </c>
      <c r="M277" t="s">
        <v>51</v>
      </c>
      <c r="N277" t="s">
        <v>36</v>
      </c>
      <c r="O277" t="s">
        <v>10301</v>
      </c>
      <c r="P277" t="s">
        <v>10302</v>
      </c>
      <c r="Q277" t="s">
        <v>52</v>
      </c>
      <c r="R277" s="2">
        <v>27872</v>
      </c>
      <c r="S277" t="s">
        <v>39</v>
      </c>
      <c r="T277" t="s">
        <v>225</v>
      </c>
      <c r="U277" t="s">
        <v>54</v>
      </c>
      <c r="V277" t="s">
        <v>10587</v>
      </c>
      <c r="W277" t="s">
        <v>127</v>
      </c>
      <c r="X277" t="s">
        <v>74</v>
      </c>
      <c r="Y277" t="s">
        <v>104</v>
      </c>
      <c r="Z277">
        <v>3</v>
      </c>
      <c r="AA277" t="str">
        <f t="shared" si="12"/>
        <v>Active</v>
      </c>
      <c r="AB277">
        <f t="shared" si="13"/>
        <v>1976</v>
      </c>
      <c r="AC277">
        <f t="shared" si="14"/>
        <v>49</v>
      </c>
      <c r="AD277" t="str" cm="1">
        <f t="array" ref="AD277">_xlfn.IFS(AB277&lt;1965,"Baby Boomers",AB277&lt;1981,"Gen X",AB277&lt;1997,"Millenial",TRUE,("Gen Z"))</f>
        <v>Gen X</v>
      </c>
    </row>
    <row r="278" spans="1:30" x14ac:dyDescent="0.25">
      <c r="A278" t="s">
        <v>13475</v>
      </c>
      <c r="B278" t="s">
        <v>1342</v>
      </c>
      <c r="C278" t="s">
        <v>1343</v>
      </c>
      <c r="D278" s="2">
        <v>44074</v>
      </c>
      <c r="E278" s="2">
        <v>44738</v>
      </c>
      <c r="F278" t="s">
        <v>28</v>
      </c>
      <c r="G278" t="s">
        <v>1344</v>
      </c>
      <c r="H278" t="s">
        <v>1345</v>
      </c>
      <c r="I278" t="s">
        <v>49</v>
      </c>
      <c r="J278" t="s">
        <v>32</v>
      </c>
      <c r="K278" t="s">
        <v>51</v>
      </c>
      <c r="L278" t="s">
        <v>50</v>
      </c>
      <c r="M278" t="s">
        <v>51</v>
      </c>
      <c r="N278" t="s">
        <v>125</v>
      </c>
      <c r="O278" t="s">
        <v>1346</v>
      </c>
      <c r="P278" t="s">
        <v>10302</v>
      </c>
      <c r="Q278" t="s">
        <v>110</v>
      </c>
      <c r="R278" s="2">
        <v>18674</v>
      </c>
      <c r="S278" t="s">
        <v>39</v>
      </c>
      <c r="T278" t="s">
        <v>112</v>
      </c>
      <c r="U278" t="s">
        <v>41</v>
      </c>
      <c r="V278" t="s">
        <v>10588</v>
      </c>
      <c r="W278" t="s">
        <v>42</v>
      </c>
      <c r="X278" t="s">
        <v>43</v>
      </c>
      <c r="Y278" t="s">
        <v>104</v>
      </c>
      <c r="Z278">
        <v>4</v>
      </c>
      <c r="AA278" t="str">
        <f t="shared" si="12"/>
        <v>Non-Active</v>
      </c>
      <c r="AB278">
        <f t="shared" si="13"/>
        <v>1951</v>
      </c>
      <c r="AC278">
        <f t="shared" si="14"/>
        <v>75</v>
      </c>
      <c r="AD278" t="str" cm="1">
        <f t="array" ref="AD278">_xlfn.IFS(AB278&lt;1965,"Baby Boomers",AB278&lt;1981,"Gen X",AB278&lt;1997,"Millenial",TRUE,("Gen Z"))</f>
        <v>Baby Boomers</v>
      </c>
    </row>
    <row r="279" spans="1:30" x14ac:dyDescent="0.25">
      <c r="A279" t="s">
        <v>13476</v>
      </c>
      <c r="B279" t="s">
        <v>1342</v>
      </c>
      <c r="C279" t="s">
        <v>1347</v>
      </c>
      <c r="D279" s="2">
        <v>43490</v>
      </c>
      <c r="E279" s="2">
        <v>44495</v>
      </c>
      <c r="F279" t="s">
        <v>28</v>
      </c>
      <c r="G279" t="s">
        <v>1348</v>
      </c>
      <c r="H279" t="s">
        <v>1349</v>
      </c>
      <c r="I279" t="s">
        <v>31</v>
      </c>
      <c r="J279" t="s">
        <v>32</v>
      </c>
      <c r="K279" t="s">
        <v>62</v>
      </c>
      <c r="L279" t="s">
        <v>34</v>
      </c>
      <c r="M279" t="s">
        <v>51</v>
      </c>
      <c r="N279" t="s">
        <v>98</v>
      </c>
      <c r="O279" t="s">
        <v>1350</v>
      </c>
      <c r="P279" t="s">
        <v>10302</v>
      </c>
      <c r="Q279" t="s">
        <v>89</v>
      </c>
      <c r="R279" s="2">
        <v>27795</v>
      </c>
      <c r="S279" t="s">
        <v>39</v>
      </c>
      <c r="T279" t="s">
        <v>1231</v>
      </c>
      <c r="U279" t="s">
        <v>41</v>
      </c>
      <c r="V279" t="s">
        <v>10589</v>
      </c>
      <c r="W279" t="s">
        <v>127</v>
      </c>
      <c r="X279" t="s">
        <v>83</v>
      </c>
      <c r="Y279" t="s">
        <v>104</v>
      </c>
      <c r="Z279">
        <v>5</v>
      </c>
      <c r="AA279" t="str">
        <f t="shared" si="12"/>
        <v>Non-Active</v>
      </c>
      <c r="AB279">
        <f t="shared" si="13"/>
        <v>1976</v>
      </c>
      <c r="AC279">
        <f t="shared" si="14"/>
        <v>50</v>
      </c>
      <c r="AD279" t="str" cm="1">
        <f t="array" ref="AD279">_xlfn.IFS(AB279&lt;1965,"Baby Boomers",AB279&lt;1981,"Gen X",AB279&lt;1997,"Millenial",TRUE,("Gen Z"))</f>
        <v>Gen X</v>
      </c>
    </row>
    <row r="280" spans="1:30" x14ac:dyDescent="0.25">
      <c r="A280" t="s">
        <v>13477</v>
      </c>
      <c r="B280" t="s">
        <v>1351</v>
      </c>
      <c r="C280" t="s">
        <v>1352</v>
      </c>
      <c r="D280" s="2">
        <v>44156</v>
      </c>
      <c r="E280" s="2">
        <v>45025</v>
      </c>
      <c r="F280" t="s">
        <v>28</v>
      </c>
      <c r="G280" t="s">
        <v>1353</v>
      </c>
      <c r="H280" t="s">
        <v>1354</v>
      </c>
      <c r="I280" t="s">
        <v>88</v>
      </c>
      <c r="J280" t="s">
        <v>32</v>
      </c>
      <c r="K280" t="s">
        <v>62</v>
      </c>
      <c r="L280" t="s">
        <v>50</v>
      </c>
      <c r="M280" t="s">
        <v>51</v>
      </c>
      <c r="N280" t="s">
        <v>98</v>
      </c>
      <c r="O280" t="s">
        <v>1355</v>
      </c>
      <c r="P280" t="s">
        <v>10302</v>
      </c>
      <c r="Q280" t="s">
        <v>65</v>
      </c>
      <c r="R280" s="2">
        <v>24619</v>
      </c>
      <c r="S280" t="s">
        <v>39</v>
      </c>
      <c r="T280" t="s">
        <v>707</v>
      </c>
      <c r="U280" t="s">
        <v>41</v>
      </c>
      <c r="V280" t="s">
        <v>10590</v>
      </c>
      <c r="W280" t="s">
        <v>42</v>
      </c>
      <c r="X280" t="s">
        <v>74</v>
      </c>
      <c r="Y280" t="s">
        <v>104</v>
      </c>
      <c r="Z280">
        <v>3</v>
      </c>
      <c r="AA280" t="str">
        <f t="shared" si="12"/>
        <v>Non-Active</v>
      </c>
      <c r="AB280">
        <f t="shared" si="13"/>
        <v>1967</v>
      </c>
      <c r="AC280">
        <f t="shared" si="14"/>
        <v>58</v>
      </c>
      <c r="AD280" t="str" cm="1">
        <f t="array" ref="AD280">_xlfn.IFS(AB280&lt;1965,"Baby Boomers",AB280&lt;1981,"Gen X",AB280&lt;1997,"Millenial",TRUE,("Gen Z"))</f>
        <v>Gen X</v>
      </c>
    </row>
    <row r="281" spans="1:30" x14ac:dyDescent="0.25">
      <c r="A281" t="s">
        <v>13478</v>
      </c>
      <c r="B281" t="s">
        <v>1356</v>
      </c>
      <c r="C281" t="s">
        <v>1357</v>
      </c>
      <c r="D281" s="2">
        <v>43731</v>
      </c>
      <c r="E281" s="2" t="s">
        <v>10301</v>
      </c>
      <c r="F281" t="s">
        <v>28</v>
      </c>
      <c r="G281" t="s">
        <v>1358</v>
      </c>
      <c r="H281" t="s">
        <v>1359</v>
      </c>
      <c r="I281" t="s">
        <v>97</v>
      </c>
      <c r="J281" t="s">
        <v>32</v>
      </c>
      <c r="K281" t="s">
        <v>62</v>
      </c>
      <c r="L281" t="s">
        <v>63</v>
      </c>
      <c r="M281" t="s">
        <v>51</v>
      </c>
      <c r="N281" t="s">
        <v>36</v>
      </c>
      <c r="O281" t="s">
        <v>10301</v>
      </c>
      <c r="P281" t="s">
        <v>10302</v>
      </c>
      <c r="Q281" t="s">
        <v>89</v>
      </c>
      <c r="R281" s="2">
        <v>27341</v>
      </c>
      <c r="S281" t="s">
        <v>39</v>
      </c>
      <c r="T281" t="s">
        <v>82</v>
      </c>
      <c r="U281" t="s">
        <v>54</v>
      </c>
      <c r="V281" t="s">
        <v>10591</v>
      </c>
      <c r="W281" t="s">
        <v>42</v>
      </c>
      <c r="X281" t="s">
        <v>103</v>
      </c>
      <c r="Y281" t="s">
        <v>104</v>
      </c>
      <c r="Z281">
        <v>3</v>
      </c>
      <c r="AA281" t="str">
        <f t="shared" si="12"/>
        <v>Active</v>
      </c>
      <c r="AB281">
        <f t="shared" si="13"/>
        <v>1974</v>
      </c>
      <c r="AC281">
        <f t="shared" si="14"/>
        <v>51</v>
      </c>
      <c r="AD281" t="str" cm="1">
        <f t="array" ref="AD281">_xlfn.IFS(AB281&lt;1965,"Baby Boomers",AB281&lt;1981,"Gen X",AB281&lt;1997,"Millenial",TRUE,("Gen Z"))</f>
        <v>Gen X</v>
      </c>
    </row>
    <row r="282" spans="1:30" x14ac:dyDescent="0.25">
      <c r="A282" t="s">
        <v>13479</v>
      </c>
      <c r="B282" t="s">
        <v>1360</v>
      </c>
      <c r="C282" t="s">
        <v>1361</v>
      </c>
      <c r="D282" s="2">
        <v>44906</v>
      </c>
      <c r="E282" s="2" t="s">
        <v>10301</v>
      </c>
      <c r="F282" t="s">
        <v>28</v>
      </c>
      <c r="G282" t="s">
        <v>1362</v>
      </c>
      <c r="H282" t="s">
        <v>1363</v>
      </c>
      <c r="I282" t="s">
        <v>79</v>
      </c>
      <c r="J282" t="s">
        <v>32</v>
      </c>
      <c r="K282" t="s">
        <v>33</v>
      </c>
      <c r="L282" t="s">
        <v>63</v>
      </c>
      <c r="M282" t="s">
        <v>35</v>
      </c>
      <c r="N282" t="s">
        <v>36</v>
      </c>
      <c r="O282" t="s">
        <v>10301</v>
      </c>
      <c r="P282" t="s">
        <v>10302</v>
      </c>
      <c r="Q282" t="s">
        <v>110</v>
      </c>
      <c r="R282" s="2">
        <v>35034</v>
      </c>
      <c r="S282" t="s">
        <v>39</v>
      </c>
      <c r="T282" t="s">
        <v>242</v>
      </c>
      <c r="U282" t="s">
        <v>54</v>
      </c>
      <c r="V282" t="s">
        <v>10592</v>
      </c>
      <c r="W282" t="s">
        <v>127</v>
      </c>
      <c r="X282" t="s">
        <v>103</v>
      </c>
      <c r="Y282" t="s">
        <v>104</v>
      </c>
      <c r="Z282">
        <v>3</v>
      </c>
      <c r="AA282" t="str">
        <f t="shared" si="12"/>
        <v>Active</v>
      </c>
      <c r="AB282">
        <f t="shared" si="13"/>
        <v>1995</v>
      </c>
      <c r="AC282">
        <f t="shared" si="14"/>
        <v>30</v>
      </c>
      <c r="AD282" t="str" cm="1">
        <f t="array" ref="AD282">_xlfn.IFS(AB282&lt;1965,"Baby Boomers",AB282&lt;1981,"Gen X",AB282&lt;1997,"Millenial",TRUE,("Gen Z"))</f>
        <v>Millenial</v>
      </c>
    </row>
    <row r="283" spans="1:30" x14ac:dyDescent="0.25">
      <c r="A283" t="s">
        <v>13480</v>
      </c>
      <c r="B283" t="s">
        <v>1364</v>
      </c>
      <c r="C283" t="s">
        <v>1253</v>
      </c>
      <c r="D283" s="2">
        <v>44064</v>
      </c>
      <c r="E283" s="2">
        <v>44824</v>
      </c>
      <c r="F283" t="s">
        <v>28</v>
      </c>
      <c r="G283" t="s">
        <v>1365</v>
      </c>
      <c r="H283" t="s">
        <v>1366</v>
      </c>
      <c r="I283" t="s">
        <v>132</v>
      </c>
      <c r="J283" t="s">
        <v>32</v>
      </c>
      <c r="K283" t="s">
        <v>62</v>
      </c>
      <c r="L283" t="s">
        <v>34</v>
      </c>
      <c r="M283" t="s">
        <v>51</v>
      </c>
      <c r="N283" t="s">
        <v>125</v>
      </c>
      <c r="O283" t="s">
        <v>1367</v>
      </c>
      <c r="P283" t="s">
        <v>10302</v>
      </c>
      <c r="Q283" t="s">
        <v>230</v>
      </c>
      <c r="R283" s="2">
        <v>27079</v>
      </c>
      <c r="S283" t="s">
        <v>39</v>
      </c>
      <c r="T283" t="s">
        <v>112</v>
      </c>
      <c r="U283" t="s">
        <v>54</v>
      </c>
      <c r="V283" t="s">
        <v>10593</v>
      </c>
      <c r="W283" t="s">
        <v>92</v>
      </c>
      <c r="X283" t="s">
        <v>83</v>
      </c>
      <c r="Y283" t="s">
        <v>104</v>
      </c>
      <c r="Z283">
        <v>4</v>
      </c>
      <c r="AA283" t="str">
        <f t="shared" si="12"/>
        <v>Non-Active</v>
      </c>
      <c r="AB283">
        <f t="shared" si="13"/>
        <v>1974</v>
      </c>
      <c r="AC283">
        <f t="shared" si="14"/>
        <v>52</v>
      </c>
      <c r="AD283" t="str" cm="1">
        <f t="array" ref="AD283">_xlfn.IFS(AB283&lt;1965,"Baby Boomers",AB283&lt;1981,"Gen X",AB283&lt;1997,"Millenial",TRUE,("Gen Z"))</f>
        <v>Gen X</v>
      </c>
    </row>
    <row r="284" spans="1:30" x14ac:dyDescent="0.25">
      <c r="A284" t="s">
        <v>13481</v>
      </c>
      <c r="B284" t="s">
        <v>1368</v>
      </c>
      <c r="C284" t="s">
        <v>1369</v>
      </c>
      <c r="D284" s="2">
        <v>43500</v>
      </c>
      <c r="E284" s="2">
        <v>45033</v>
      </c>
      <c r="F284" t="s">
        <v>28</v>
      </c>
      <c r="G284" t="s">
        <v>1370</v>
      </c>
      <c r="H284" t="s">
        <v>1371</v>
      </c>
      <c r="I284" t="s">
        <v>167</v>
      </c>
      <c r="J284" t="s">
        <v>32</v>
      </c>
      <c r="K284" t="s">
        <v>62</v>
      </c>
      <c r="L284" t="s">
        <v>34</v>
      </c>
      <c r="M284" t="s">
        <v>51</v>
      </c>
      <c r="N284" t="s">
        <v>174</v>
      </c>
      <c r="O284" t="s">
        <v>1372</v>
      </c>
      <c r="P284" t="s">
        <v>10302</v>
      </c>
      <c r="Q284" t="s">
        <v>147</v>
      </c>
      <c r="R284" s="2">
        <v>25464</v>
      </c>
      <c r="S284" t="s">
        <v>39</v>
      </c>
      <c r="T284" t="s">
        <v>149</v>
      </c>
      <c r="U284" t="s">
        <v>54</v>
      </c>
      <c r="V284" t="s">
        <v>10594</v>
      </c>
      <c r="W284" t="s">
        <v>92</v>
      </c>
      <c r="X284" t="s">
        <v>103</v>
      </c>
      <c r="Y284" t="s">
        <v>104</v>
      </c>
      <c r="Z284">
        <v>5</v>
      </c>
      <c r="AA284" t="str">
        <f t="shared" si="12"/>
        <v>Non-Active</v>
      </c>
      <c r="AB284">
        <f t="shared" si="13"/>
        <v>1969</v>
      </c>
      <c r="AC284">
        <f t="shared" si="14"/>
        <v>56</v>
      </c>
      <c r="AD284" t="str" cm="1">
        <f t="array" ref="AD284">_xlfn.IFS(AB284&lt;1965,"Baby Boomers",AB284&lt;1981,"Gen X",AB284&lt;1997,"Millenial",TRUE,("Gen Z"))</f>
        <v>Gen X</v>
      </c>
    </row>
    <row r="285" spans="1:30" x14ac:dyDescent="0.25">
      <c r="A285" t="s">
        <v>13482</v>
      </c>
      <c r="B285" t="s">
        <v>1373</v>
      </c>
      <c r="C285" t="s">
        <v>1374</v>
      </c>
      <c r="D285" s="2">
        <v>44498</v>
      </c>
      <c r="E285" s="2" t="s">
        <v>10301</v>
      </c>
      <c r="F285" t="s">
        <v>28</v>
      </c>
      <c r="G285" t="s">
        <v>1375</v>
      </c>
      <c r="H285" t="s">
        <v>1376</v>
      </c>
      <c r="I285" t="s">
        <v>61</v>
      </c>
      <c r="J285" t="s">
        <v>32</v>
      </c>
      <c r="K285" t="s">
        <v>62</v>
      </c>
      <c r="L285" t="s">
        <v>34</v>
      </c>
      <c r="M285" t="s">
        <v>51</v>
      </c>
      <c r="N285" t="s">
        <v>36</v>
      </c>
      <c r="O285" t="s">
        <v>10301</v>
      </c>
      <c r="P285" t="s">
        <v>10302</v>
      </c>
      <c r="Q285" t="s">
        <v>52</v>
      </c>
      <c r="R285" s="2">
        <v>22205</v>
      </c>
      <c r="S285" t="s">
        <v>39</v>
      </c>
      <c r="T285" t="s">
        <v>225</v>
      </c>
      <c r="U285" t="s">
        <v>41</v>
      </c>
      <c r="V285" t="s">
        <v>10595</v>
      </c>
      <c r="W285" t="s">
        <v>55</v>
      </c>
      <c r="X285" t="s">
        <v>74</v>
      </c>
      <c r="Y285" t="s">
        <v>104</v>
      </c>
      <c r="Z285">
        <v>1</v>
      </c>
      <c r="AA285" t="str">
        <f t="shared" si="12"/>
        <v>Active</v>
      </c>
      <c r="AB285">
        <f t="shared" si="13"/>
        <v>1960</v>
      </c>
      <c r="AC285">
        <f t="shared" si="14"/>
        <v>65</v>
      </c>
      <c r="AD285" t="str" cm="1">
        <f t="array" ref="AD285">_xlfn.IFS(AB285&lt;1965,"Baby Boomers",AB285&lt;1981,"Gen X",AB285&lt;1997,"Millenial",TRUE,("Gen Z"))</f>
        <v>Baby Boomers</v>
      </c>
    </row>
    <row r="286" spans="1:30" x14ac:dyDescent="0.25">
      <c r="A286" t="s">
        <v>13483</v>
      </c>
      <c r="B286" t="s">
        <v>1377</v>
      </c>
      <c r="C286" t="s">
        <v>1058</v>
      </c>
      <c r="D286" s="2">
        <v>44394</v>
      </c>
      <c r="E286" s="2" t="s">
        <v>10301</v>
      </c>
      <c r="F286" t="s">
        <v>28</v>
      </c>
      <c r="G286" t="s">
        <v>1378</v>
      </c>
      <c r="H286" t="s">
        <v>1379</v>
      </c>
      <c r="I286" t="s">
        <v>117</v>
      </c>
      <c r="J286" t="s">
        <v>32</v>
      </c>
      <c r="K286" t="s">
        <v>51</v>
      </c>
      <c r="L286" t="s">
        <v>50</v>
      </c>
      <c r="M286" t="s">
        <v>35</v>
      </c>
      <c r="N286" t="s">
        <v>36</v>
      </c>
      <c r="O286" t="s">
        <v>10301</v>
      </c>
      <c r="P286" t="s">
        <v>10302</v>
      </c>
      <c r="Q286" t="s">
        <v>38</v>
      </c>
      <c r="R286" s="2">
        <v>29589</v>
      </c>
      <c r="S286" t="s">
        <v>39</v>
      </c>
      <c r="T286" t="s">
        <v>612</v>
      </c>
      <c r="U286" t="s">
        <v>41</v>
      </c>
      <c r="V286" t="s">
        <v>10596</v>
      </c>
      <c r="W286" t="s">
        <v>92</v>
      </c>
      <c r="X286" t="s">
        <v>74</v>
      </c>
      <c r="Y286" t="s">
        <v>235</v>
      </c>
      <c r="Z286">
        <v>1</v>
      </c>
      <c r="AA286" t="str">
        <f t="shared" si="12"/>
        <v>Active</v>
      </c>
      <c r="AB286">
        <f t="shared" si="13"/>
        <v>1981</v>
      </c>
      <c r="AC286">
        <f t="shared" si="14"/>
        <v>45</v>
      </c>
      <c r="AD286" t="str" cm="1">
        <f t="array" ref="AD286">_xlfn.IFS(AB286&lt;1965,"Baby Boomers",AB286&lt;1981,"Gen X",AB286&lt;1997,"Millenial",TRUE,("Gen Z"))</f>
        <v>Millenial</v>
      </c>
    </row>
    <row r="287" spans="1:30" x14ac:dyDescent="0.25">
      <c r="A287" t="s">
        <v>13484</v>
      </c>
      <c r="B287" t="s">
        <v>1380</v>
      </c>
      <c r="C287" t="s">
        <v>1381</v>
      </c>
      <c r="D287" s="2">
        <v>43583</v>
      </c>
      <c r="E287" s="2">
        <v>44805</v>
      </c>
      <c r="F287" t="s">
        <v>28</v>
      </c>
      <c r="G287" t="s">
        <v>1382</v>
      </c>
      <c r="H287" t="s">
        <v>1383</v>
      </c>
      <c r="I287" t="s">
        <v>138</v>
      </c>
      <c r="J287" t="s">
        <v>197</v>
      </c>
      <c r="K287" t="s">
        <v>51</v>
      </c>
      <c r="L287" t="s">
        <v>34</v>
      </c>
      <c r="M287" t="s">
        <v>35</v>
      </c>
      <c r="N287" t="s">
        <v>139</v>
      </c>
      <c r="O287" t="s">
        <v>1384</v>
      </c>
      <c r="P287" t="s">
        <v>10302</v>
      </c>
      <c r="Q287" t="s">
        <v>89</v>
      </c>
      <c r="R287" s="2">
        <v>20548</v>
      </c>
      <c r="S287" t="s">
        <v>39</v>
      </c>
      <c r="T287" t="s">
        <v>102</v>
      </c>
      <c r="U287" t="s">
        <v>54</v>
      </c>
      <c r="V287" t="s">
        <v>10597</v>
      </c>
      <c r="W287" t="s">
        <v>127</v>
      </c>
      <c r="X287" t="s">
        <v>83</v>
      </c>
      <c r="Y287" t="s">
        <v>235</v>
      </c>
      <c r="Z287">
        <v>5</v>
      </c>
      <c r="AA287" t="str">
        <f t="shared" si="12"/>
        <v>Non-Active</v>
      </c>
      <c r="AB287">
        <f t="shared" si="13"/>
        <v>1956</v>
      </c>
      <c r="AC287">
        <f t="shared" si="14"/>
        <v>70</v>
      </c>
      <c r="AD287" t="str" cm="1">
        <f t="array" ref="AD287">_xlfn.IFS(AB287&lt;1965,"Baby Boomers",AB287&lt;1981,"Gen X",AB287&lt;1997,"Millenial",TRUE,("Gen Z"))</f>
        <v>Baby Boomers</v>
      </c>
    </row>
    <row r="288" spans="1:30" x14ac:dyDescent="0.25">
      <c r="A288" t="s">
        <v>13485</v>
      </c>
      <c r="B288" t="s">
        <v>1385</v>
      </c>
      <c r="C288" t="s">
        <v>1386</v>
      </c>
      <c r="D288" s="2">
        <v>44033</v>
      </c>
      <c r="E288" s="2" t="s">
        <v>10301</v>
      </c>
      <c r="F288" t="s">
        <v>28</v>
      </c>
      <c r="G288" t="s">
        <v>1387</v>
      </c>
      <c r="H288" t="s">
        <v>1388</v>
      </c>
      <c r="I288" t="s">
        <v>49</v>
      </c>
      <c r="J288" t="s">
        <v>32</v>
      </c>
      <c r="K288" t="s">
        <v>62</v>
      </c>
      <c r="L288" t="s">
        <v>63</v>
      </c>
      <c r="M288" t="s">
        <v>35</v>
      </c>
      <c r="N288" t="s">
        <v>36</v>
      </c>
      <c r="O288" t="s">
        <v>10301</v>
      </c>
      <c r="P288" t="s">
        <v>10302</v>
      </c>
      <c r="Q288" t="s">
        <v>65</v>
      </c>
      <c r="R288" s="2">
        <v>31147</v>
      </c>
      <c r="S288" t="s">
        <v>39</v>
      </c>
      <c r="T288" t="s">
        <v>394</v>
      </c>
      <c r="U288" t="s">
        <v>54</v>
      </c>
      <c r="V288" t="s">
        <v>10598</v>
      </c>
      <c r="W288" t="s">
        <v>55</v>
      </c>
      <c r="X288" t="s">
        <v>43</v>
      </c>
      <c r="Y288" t="s">
        <v>44</v>
      </c>
      <c r="Z288">
        <v>3</v>
      </c>
      <c r="AA288" t="str">
        <f t="shared" si="12"/>
        <v>Active</v>
      </c>
      <c r="AB288">
        <f t="shared" si="13"/>
        <v>1985</v>
      </c>
      <c r="AC288">
        <f t="shared" si="14"/>
        <v>41</v>
      </c>
      <c r="AD288" t="str" cm="1">
        <f t="array" ref="AD288">_xlfn.IFS(AB288&lt;1965,"Baby Boomers",AB288&lt;1981,"Gen X",AB288&lt;1997,"Millenial",TRUE,("Gen Z"))</f>
        <v>Millenial</v>
      </c>
    </row>
    <row r="289" spans="1:30" x14ac:dyDescent="0.25">
      <c r="A289" t="s">
        <v>13486</v>
      </c>
      <c r="B289" t="s">
        <v>1389</v>
      </c>
      <c r="C289" t="s">
        <v>1390</v>
      </c>
      <c r="D289" s="2">
        <v>43849</v>
      </c>
      <c r="E289" s="2" t="s">
        <v>10301</v>
      </c>
      <c r="F289" t="s">
        <v>28</v>
      </c>
      <c r="G289" t="s">
        <v>1391</v>
      </c>
      <c r="H289" t="s">
        <v>1392</v>
      </c>
      <c r="I289" t="s">
        <v>31</v>
      </c>
      <c r="J289" t="s">
        <v>32</v>
      </c>
      <c r="K289" t="s">
        <v>62</v>
      </c>
      <c r="L289" t="s">
        <v>63</v>
      </c>
      <c r="M289" t="s">
        <v>51</v>
      </c>
      <c r="N289" t="s">
        <v>36</v>
      </c>
      <c r="O289" t="s">
        <v>10301</v>
      </c>
      <c r="P289" t="s">
        <v>10302</v>
      </c>
      <c r="Q289" t="s">
        <v>89</v>
      </c>
      <c r="R289" s="2">
        <v>23851</v>
      </c>
      <c r="S289" t="s">
        <v>39</v>
      </c>
      <c r="T289" t="s">
        <v>82</v>
      </c>
      <c r="U289" t="s">
        <v>54</v>
      </c>
      <c r="V289" t="s">
        <v>10599</v>
      </c>
      <c r="W289" t="s">
        <v>42</v>
      </c>
      <c r="X289" t="s">
        <v>83</v>
      </c>
      <c r="Y289" t="s">
        <v>44</v>
      </c>
      <c r="Z289">
        <v>4</v>
      </c>
      <c r="AA289" t="str">
        <f t="shared" si="12"/>
        <v>Active</v>
      </c>
      <c r="AB289">
        <f t="shared" si="13"/>
        <v>1965</v>
      </c>
      <c r="AC289">
        <f t="shared" si="14"/>
        <v>61</v>
      </c>
      <c r="AD289" t="str" cm="1">
        <f t="array" ref="AD289">_xlfn.IFS(AB289&lt;1965,"Baby Boomers",AB289&lt;1981,"Gen X",AB289&lt;1997,"Millenial",TRUE,("Gen Z"))</f>
        <v>Gen X</v>
      </c>
    </row>
    <row r="290" spans="1:30" x14ac:dyDescent="0.25">
      <c r="A290" t="s">
        <v>13487</v>
      </c>
      <c r="B290" t="s">
        <v>1393</v>
      </c>
      <c r="C290" t="s">
        <v>42</v>
      </c>
      <c r="D290" s="2">
        <v>44451</v>
      </c>
      <c r="E290" s="2" t="s">
        <v>10301</v>
      </c>
      <c r="F290" t="s">
        <v>28</v>
      </c>
      <c r="G290" t="s">
        <v>1394</v>
      </c>
      <c r="H290" t="s">
        <v>1395</v>
      </c>
      <c r="I290" t="s">
        <v>88</v>
      </c>
      <c r="J290" t="s">
        <v>32</v>
      </c>
      <c r="K290" t="s">
        <v>33</v>
      </c>
      <c r="L290" t="s">
        <v>50</v>
      </c>
      <c r="M290" t="s">
        <v>62</v>
      </c>
      <c r="N290" t="s">
        <v>36</v>
      </c>
      <c r="O290" t="s">
        <v>10301</v>
      </c>
      <c r="P290" t="s">
        <v>10302</v>
      </c>
      <c r="Q290" t="s">
        <v>176</v>
      </c>
      <c r="R290" s="2">
        <v>27824</v>
      </c>
      <c r="S290" t="s">
        <v>39</v>
      </c>
      <c r="T290" t="s">
        <v>177</v>
      </c>
      <c r="U290" t="s">
        <v>54</v>
      </c>
      <c r="V290" t="s">
        <v>10600</v>
      </c>
      <c r="W290" t="s">
        <v>92</v>
      </c>
      <c r="X290" t="s">
        <v>43</v>
      </c>
      <c r="Y290" t="s">
        <v>44</v>
      </c>
      <c r="Z290">
        <v>4</v>
      </c>
      <c r="AA290" t="str">
        <f t="shared" si="12"/>
        <v>Active</v>
      </c>
      <c r="AB290">
        <f t="shared" si="13"/>
        <v>1976</v>
      </c>
      <c r="AC290">
        <f t="shared" si="14"/>
        <v>50</v>
      </c>
      <c r="AD290" t="str" cm="1">
        <f t="array" ref="AD290">_xlfn.IFS(AB290&lt;1965,"Baby Boomers",AB290&lt;1981,"Gen X",AB290&lt;1997,"Millenial",TRUE,("Gen Z"))</f>
        <v>Gen X</v>
      </c>
    </row>
    <row r="291" spans="1:30" x14ac:dyDescent="0.25">
      <c r="A291" t="s">
        <v>13488</v>
      </c>
      <c r="B291" t="s">
        <v>323</v>
      </c>
      <c r="C291" t="s">
        <v>1396</v>
      </c>
      <c r="D291" s="2">
        <v>44773</v>
      </c>
      <c r="E291" s="2">
        <v>44975</v>
      </c>
      <c r="F291" t="s">
        <v>727</v>
      </c>
      <c r="G291" t="s">
        <v>1397</v>
      </c>
      <c r="H291" t="s">
        <v>1398</v>
      </c>
      <c r="I291" t="s">
        <v>132</v>
      </c>
      <c r="J291" t="s">
        <v>744</v>
      </c>
      <c r="K291" t="s">
        <v>62</v>
      </c>
      <c r="L291" t="s">
        <v>50</v>
      </c>
      <c r="M291" t="s">
        <v>62</v>
      </c>
      <c r="N291" t="s">
        <v>174</v>
      </c>
      <c r="O291" t="s">
        <v>1399</v>
      </c>
      <c r="P291" t="s">
        <v>10302</v>
      </c>
      <c r="Q291" t="s">
        <v>80</v>
      </c>
      <c r="R291" s="2">
        <v>34147</v>
      </c>
      <c r="S291" t="s">
        <v>39</v>
      </c>
      <c r="T291" t="s">
        <v>82</v>
      </c>
      <c r="U291" t="s">
        <v>41</v>
      </c>
      <c r="V291" t="s">
        <v>10601</v>
      </c>
      <c r="W291" t="s">
        <v>92</v>
      </c>
      <c r="X291" t="s">
        <v>83</v>
      </c>
      <c r="Y291" t="s">
        <v>44</v>
      </c>
      <c r="Z291">
        <v>1</v>
      </c>
      <c r="AA291" t="str">
        <f t="shared" si="12"/>
        <v>Non-Active</v>
      </c>
      <c r="AB291">
        <f t="shared" si="13"/>
        <v>1993</v>
      </c>
      <c r="AC291">
        <f t="shared" si="14"/>
        <v>32</v>
      </c>
      <c r="AD291" t="str" cm="1">
        <f t="array" ref="AD291">_xlfn.IFS(AB291&lt;1965,"Baby Boomers",AB291&lt;1981,"Gen X",AB291&lt;1997,"Millenial",TRUE,("Gen Z"))</f>
        <v>Millenial</v>
      </c>
    </row>
    <row r="292" spans="1:30" x14ac:dyDescent="0.25">
      <c r="A292" t="s">
        <v>13489</v>
      </c>
      <c r="B292" t="s">
        <v>1400</v>
      </c>
      <c r="C292" t="s">
        <v>1401</v>
      </c>
      <c r="D292" s="2">
        <v>45064</v>
      </c>
      <c r="E292" s="2" t="s">
        <v>10301</v>
      </c>
      <c r="F292" t="s">
        <v>727</v>
      </c>
      <c r="G292" t="s">
        <v>1402</v>
      </c>
      <c r="H292" t="s">
        <v>1403</v>
      </c>
      <c r="I292" t="s">
        <v>49</v>
      </c>
      <c r="J292" t="s">
        <v>32</v>
      </c>
      <c r="K292" t="s">
        <v>33</v>
      </c>
      <c r="L292" t="s">
        <v>63</v>
      </c>
      <c r="M292" t="s">
        <v>62</v>
      </c>
      <c r="N292" t="s">
        <v>36</v>
      </c>
      <c r="O292" t="s">
        <v>10301</v>
      </c>
      <c r="P292" t="s">
        <v>10302</v>
      </c>
      <c r="Q292" t="s">
        <v>89</v>
      </c>
      <c r="R292" s="2">
        <v>33915</v>
      </c>
      <c r="S292" t="s">
        <v>39</v>
      </c>
      <c r="T292" t="s">
        <v>204</v>
      </c>
      <c r="U292" t="s">
        <v>41</v>
      </c>
      <c r="V292" t="s">
        <v>10602</v>
      </c>
      <c r="W292" t="s">
        <v>127</v>
      </c>
      <c r="X292" t="s">
        <v>83</v>
      </c>
      <c r="Y292" t="s">
        <v>44</v>
      </c>
      <c r="Z292">
        <v>2</v>
      </c>
      <c r="AA292" t="str">
        <f t="shared" si="12"/>
        <v>Active</v>
      </c>
      <c r="AB292">
        <f t="shared" si="13"/>
        <v>1992</v>
      </c>
      <c r="AC292">
        <f t="shared" si="14"/>
        <v>33</v>
      </c>
      <c r="AD292" t="str" cm="1">
        <f t="array" ref="AD292">_xlfn.IFS(AB292&lt;1965,"Baby Boomers",AB292&lt;1981,"Gen X",AB292&lt;1997,"Millenial",TRUE,("Gen Z"))</f>
        <v>Millenial</v>
      </c>
    </row>
    <row r="293" spans="1:30" x14ac:dyDescent="0.25">
      <c r="A293" t="s">
        <v>13490</v>
      </c>
      <c r="B293" t="s">
        <v>189</v>
      </c>
      <c r="C293" t="s">
        <v>1404</v>
      </c>
      <c r="D293" s="2">
        <v>44341</v>
      </c>
      <c r="E293" s="2">
        <v>44491</v>
      </c>
      <c r="F293" t="s">
        <v>727</v>
      </c>
      <c r="G293" t="s">
        <v>1405</v>
      </c>
      <c r="H293" t="s">
        <v>1406</v>
      </c>
      <c r="I293" t="s">
        <v>138</v>
      </c>
      <c r="J293" t="s">
        <v>744</v>
      </c>
      <c r="K293" t="s">
        <v>33</v>
      </c>
      <c r="L293" t="s">
        <v>34</v>
      </c>
      <c r="M293" t="s">
        <v>35</v>
      </c>
      <c r="N293" t="s">
        <v>174</v>
      </c>
      <c r="O293" t="s">
        <v>1407</v>
      </c>
      <c r="P293" t="s">
        <v>10302</v>
      </c>
      <c r="Q293" t="s">
        <v>89</v>
      </c>
      <c r="R293" s="2">
        <v>17060</v>
      </c>
      <c r="S293" t="s">
        <v>39</v>
      </c>
      <c r="T293" t="s">
        <v>91</v>
      </c>
      <c r="U293" t="s">
        <v>41</v>
      </c>
      <c r="V293" t="s">
        <v>10603</v>
      </c>
      <c r="W293" t="s">
        <v>73</v>
      </c>
      <c r="X293" t="s">
        <v>83</v>
      </c>
      <c r="Y293" t="s">
        <v>44</v>
      </c>
      <c r="Z293">
        <v>4</v>
      </c>
      <c r="AA293" t="str">
        <f t="shared" si="12"/>
        <v>Non-Active</v>
      </c>
      <c r="AB293">
        <f t="shared" si="13"/>
        <v>1946</v>
      </c>
      <c r="AC293">
        <f t="shared" si="14"/>
        <v>79</v>
      </c>
      <c r="AD293" t="str" cm="1">
        <f t="array" ref="AD293">_xlfn.IFS(AB293&lt;1965,"Baby Boomers",AB293&lt;1981,"Gen X",AB293&lt;1997,"Millenial",TRUE,("Gen Z"))</f>
        <v>Baby Boomers</v>
      </c>
    </row>
    <row r="294" spans="1:30" x14ac:dyDescent="0.25">
      <c r="A294" t="s">
        <v>13491</v>
      </c>
      <c r="B294" t="s">
        <v>1408</v>
      </c>
      <c r="C294" t="s">
        <v>1156</v>
      </c>
      <c r="D294" s="2">
        <v>44764</v>
      </c>
      <c r="E294" s="2" t="s">
        <v>10301</v>
      </c>
      <c r="F294" t="s">
        <v>727</v>
      </c>
      <c r="G294" t="s">
        <v>1409</v>
      </c>
      <c r="H294" t="s">
        <v>1410</v>
      </c>
      <c r="I294" t="s">
        <v>79</v>
      </c>
      <c r="J294" t="s">
        <v>32</v>
      </c>
      <c r="K294" t="s">
        <v>33</v>
      </c>
      <c r="L294" t="s">
        <v>63</v>
      </c>
      <c r="M294" t="s">
        <v>62</v>
      </c>
      <c r="N294" t="s">
        <v>36</v>
      </c>
      <c r="O294" t="s">
        <v>10301</v>
      </c>
      <c r="P294" t="s">
        <v>10302</v>
      </c>
      <c r="Q294" t="s">
        <v>793</v>
      </c>
      <c r="R294" s="2">
        <v>17356</v>
      </c>
      <c r="S294" t="s">
        <v>39</v>
      </c>
      <c r="T294" t="s">
        <v>82</v>
      </c>
      <c r="U294" t="s">
        <v>41</v>
      </c>
      <c r="V294" t="s">
        <v>10604</v>
      </c>
      <c r="W294" t="s">
        <v>55</v>
      </c>
      <c r="X294" t="s">
        <v>103</v>
      </c>
      <c r="Y294" t="s">
        <v>44</v>
      </c>
      <c r="Z294">
        <v>3</v>
      </c>
      <c r="AA294" t="str">
        <f t="shared" si="12"/>
        <v>Active</v>
      </c>
      <c r="AB294">
        <f t="shared" si="13"/>
        <v>1947</v>
      </c>
      <c r="AC294">
        <f t="shared" si="14"/>
        <v>78</v>
      </c>
      <c r="AD294" t="str" cm="1">
        <f t="array" ref="AD294">_xlfn.IFS(AB294&lt;1965,"Baby Boomers",AB294&lt;1981,"Gen X",AB294&lt;1997,"Millenial",TRUE,("Gen Z"))</f>
        <v>Baby Boomers</v>
      </c>
    </row>
    <row r="295" spans="1:30" x14ac:dyDescent="0.25">
      <c r="A295" t="s">
        <v>13492</v>
      </c>
      <c r="B295" t="s">
        <v>1411</v>
      </c>
      <c r="C295" t="s">
        <v>1412</v>
      </c>
      <c r="D295" s="2">
        <v>43608</v>
      </c>
      <c r="E295" s="2">
        <v>44086</v>
      </c>
      <c r="F295" t="s">
        <v>727</v>
      </c>
      <c r="G295" t="s">
        <v>1413</v>
      </c>
      <c r="H295" t="s">
        <v>1414</v>
      </c>
      <c r="I295" t="s">
        <v>167</v>
      </c>
      <c r="J295" t="s">
        <v>32</v>
      </c>
      <c r="K295" t="s">
        <v>51</v>
      </c>
      <c r="L295" t="s">
        <v>63</v>
      </c>
      <c r="M295" t="s">
        <v>62</v>
      </c>
      <c r="N295" t="s">
        <v>125</v>
      </c>
      <c r="O295" t="s">
        <v>1415</v>
      </c>
      <c r="P295" t="s">
        <v>10302</v>
      </c>
      <c r="Q295" t="s">
        <v>89</v>
      </c>
      <c r="R295" s="2">
        <v>21537</v>
      </c>
      <c r="S295" t="s">
        <v>39</v>
      </c>
      <c r="T295" t="s">
        <v>82</v>
      </c>
      <c r="U295" t="s">
        <v>41</v>
      </c>
      <c r="V295" t="s">
        <v>10605</v>
      </c>
      <c r="W295" t="s">
        <v>42</v>
      </c>
      <c r="X295" t="s">
        <v>74</v>
      </c>
      <c r="Y295" t="s">
        <v>44</v>
      </c>
      <c r="Z295">
        <v>3</v>
      </c>
      <c r="AA295" t="str">
        <f t="shared" si="12"/>
        <v>Non-Active</v>
      </c>
      <c r="AB295">
        <f t="shared" si="13"/>
        <v>1958</v>
      </c>
      <c r="AC295">
        <f t="shared" si="14"/>
        <v>67</v>
      </c>
      <c r="AD295" t="str" cm="1">
        <f t="array" ref="AD295">_xlfn.IFS(AB295&lt;1965,"Baby Boomers",AB295&lt;1981,"Gen X",AB295&lt;1997,"Millenial",TRUE,("Gen Z"))</f>
        <v>Baby Boomers</v>
      </c>
    </row>
    <row r="296" spans="1:30" x14ac:dyDescent="0.25">
      <c r="A296" t="s">
        <v>13493</v>
      </c>
      <c r="B296" t="s">
        <v>1416</v>
      </c>
      <c r="C296" t="s">
        <v>1417</v>
      </c>
      <c r="D296" s="2">
        <v>43873</v>
      </c>
      <c r="E296" s="2">
        <v>43928</v>
      </c>
      <c r="F296" t="s">
        <v>28</v>
      </c>
      <c r="G296" t="s">
        <v>1418</v>
      </c>
      <c r="H296" t="s">
        <v>1419</v>
      </c>
      <c r="I296" t="s">
        <v>117</v>
      </c>
      <c r="J296" t="s">
        <v>32</v>
      </c>
      <c r="K296" t="s">
        <v>62</v>
      </c>
      <c r="L296" t="s">
        <v>63</v>
      </c>
      <c r="M296" t="s">
        <v>62</v>
      </c>
      <c r="N296" t="s">
        <v>125</v>
      </c>
      <c r="O296" t="s">
        <v>1420</v>
      </c>
      <c r="P296" t="s">
        <v>10302</v>
      </c>
      <c r="Q296" t="s">
        <v>230</v>
      </c>
      <c r="R296" s="2">
        <v>21999</v>
      </c>
      <c r="S296" t="s">
        <v>39</v>
      </c>
      <c r="T296" t="s">
        <v>112</v>
      </c>
      <c r="U296" t="s">
        <v>54</v>
      </c>
      <c r="V296" t="s">
        <v>10606</v>
      </c>
      <c r="W296" t="s">
        <v>92</v>
      </c>
      <c r="X296" t="s">
        <v>43</v>
      </c>
      <c r="Y296" t="s">
        <v>44</v>
      </c>
      <c r="Z296">
        <v>2</v>
      </c>
      <c r="AA296" t="str">
        <f t="shared" si="12"/>
        <v>Non-Active</v>
      </c>
      <c r="AB296">
        <f t="shared" si="13"/>
        <v>1960</v>
      </c>
      <c r="AC296">
        <f t="shared" si="14"/>
        <v>66</v>
      </c>
      <c r="AD296" t="str" cm="1">
        <f t="array" ref="AD296">_xlfn.IFS(AB296&lt;1965,"Baby Boomers",AB296&lt;1981,"Gen X",AB296&lt;1997,"Millenial",TRUE,("Gen Z"))</f>
        <v>Baby Boomers</v>
      </c>
    </row>
    <row r="297" spans="1:30" x14ac:dyDescent="0.25">
      <c r="A297" t="s">
        <v>13494</v>
      </c>
      <c r="B297" t="s">
        <v>1421</v>
      </c>
      <c r="C297" t="s">
        <v>1422</v>
      </c>
      <c r="D297" s="2">
        <v>43877</v>
      </c>
      <c r="E297" s="2">
        <v>44570</v>
      </c>
      <c r="F297" t="s">
        <v>28</v>
      </c>
      <c r="G297" t="s">
        <v>1423</v>
      </c>
      <c r="H297" t="s">
        <v>1424</v>
      </c>
      <c r="I297" t="s">
        <v>61</v>
      </c>
      <c r="J297" t="s">
        <v>744</v>
      </c>
      <c r="K297" t="s">
        <v>51</v>
      </c>
      <c r="L297" t="s">
        <v>63</v>
      </c>
      <c r="M297" t="s">
        <v>62</v>
      </c>
      <c r="N297" t="s">
        <v>98</v>
      </c>
      <c r="O297" t="s">
        <v>1425</v>
      </c>
      <c r="P297" t="s">
        <v>10302</v>
      </c>
      <c r="Q297" t="s">
        <v>89</v>
      </c>
      <c r="R297" s="2">
        <v>17410</v>
      </c>
      <c r="S297" t="s">
        <v>39</v>
      </c>
      <c r="T297" t="s">
        <v>82</v>
      </c>
      <c r="U297" t="s">
        <v>54</v>
      </c>
      <c r="V297" t="s">
        <v>10607</v>
      </c>
      <c r="W297" t="s">
        <v>42</v>
      </c>
      <c r="X297" t="s">
        <v>83</v>
      </c>
      <c r="Y297" t="s">
        <v>44</v>
      </c>
      <c r="Z297">
        <v>2</v>
      </c>
      <c r="AA297" t="str">
        <f t="shared" si="12"/>
        <v>Non-Active</v>
      </c>
      <c r="AB297">
        <f t="shared" si="13"/>
        <v>1947</v>
      </c>
      <c r="AC297">
        <f t="shared" si="14"/>
        <v>78</v>
      </c>
      <c r="AD297" t="str" cm="1">
        <f t="array" ref="AD297">_xlfn.IFS(AB297&lt;1965,"Baby Boomers",AB297&lt;1981,"Gen X",AB297&lt;1997,"Millenial",TRUE,("Gen Z"))</f>
        <v>Baby Boomers</v>
      </c>
    </row>
    <row r="298" spans="1:30" x14ac:dyDescent="0.25">
      <c r="A298" t="s">
        <v>13495</v>
      </c>
      <c r="B298" t="s">
        <v>1426</v>
      </c>
      <c r="C298" t="s">
        <v>1427</v>
      </c>
      <c r="D298" s="2">
        <v>44680</v>
      </c>
      <c r="E298" s="2">
        <v>44758</v>
      </c>
      <c r="F298" t="s">
        <v>28</v>
      </c>
      <c r="G298" t="s">
        <v>1428</v>
      </c>
      <c r="H298" t="s">
        <v>1429</v>
      </c>
      <c r="I298" t="s">
        <v>88</v>
      </c>
      <c r="J298" t="s">
        <v>744</v>
      </c>
      <c r="K298" t="s">
        <v>62</v>
      </c>
      <c r="L298" t="s">
        <v>50</v>
      </c>
      <c r="M298" t="s">
        <v>35</v>
      </c>
      <c r="N298" t="s">
        <v>139</v>
      </c>
      <c r="O298" t="s">
        <v>1430</v>
      </c>
      <c r="P298" t="s">
        <v>10302</v>
      </c>
      <c r="Q298" t="s">
        <v>304</v>
      </c>
      <c r="R298" s="2">
        <v>26541</v>
      </c>
      <c r="S298" t="s">
        <v>39</v>
      </c>
      <c r="T298" t="s">
        <v>82</v>
      </c>
      <c r="U298" t="s">
        <v>54</v>
      </c>
      <c r="V298" t="s">
        <v>10608</v>
      </c>
      <c r="W298" t="s">
        <v>127</v>
      </c>
      <c r="X298" t="s">
        <v>83</v>
      </c>
      <c r="Y298" t="s">
        <v>44</v>
      </c>
      <c r="Z298">
        <v>3</v>
      </c>
      <c r="AA298" t="str">
        <f t="shared" si="12"/>
        <v>Non-Active</v>
      </c>
      <c r="AB298">
        <f t="shared" si="13"/>
        <v>1972</v>
      </c>
      <c r="AC298">
        <f t="shared" si="14"/>
        <v>53</v>
      </c>
      <c r="AD298" t="str" cm="1">
        <f t="array" ref="AD298">_xlfn.IFS(AB298&lt;1965,"Baby Boomers",AB298&lt;1981,"Gen X",AB298&lt;1997,"Millenial",TRUE,("Gen Z"))</f>
        <v>Gen X</v>
      </c>
    </row>
    <row r="299" spans="1:30" x14ac:dyDescent="0.25">
      <c r="A299" t="s">
        <v>13496</v>
      </c>
      <c r="B299" t="s">
        <v>1431</v>
      </c>
      <c r="C299" t="s">
        <v>1432</v>
      </c>
      <c r="D299" s="2">
        <v>43748</v>
      </c>
      <c r="E299" s="2">
        <v>44499</v>
      </c>
      <c r="F299" t="s">
        <v>28</v>
      </c>
      <c r="G299" t="s">
        <v>1433</v>
      </c>
      <c r="H299" t="s">
        <v>1434</v>
      </c>
      <c r="I299" t="s">
        <v>31</v>
      </c>
      <c r="J299" t="s">
        <v>744</v>
      </c>
      <c r="K299" t="s">
        <v>51</v>
      </c>
      <c r="L299" t="s">
        <v>34</v>
      </c>
      <c r="M299" t="s">
        <v>35</v>
      </c>
      <c r="N299" t="s">
        <v>139</v>
      </c>
      <c r="O299" t="s">
        <v>1435</v>
      </c>
      <c r="P299" t="s">
        <v>10302</v>
      </c>
      <c r="Q299" t="s">
        <v>89</v>
      </c>
      <c r="R299" s="2">
        <v>25532</v>
      </c>
      <c r="S299" t="s">
        <v>39</v>
      </c>
      <c r="T299" t="s">
        <v>82</v>
      </c>
      <c r="U299" t="s">
        <v>54</v>
      </c>
      <c r="V299" t="s">
        <v>10609</v>
      </c>
      <c r="W299" t="s">
        <v>127</v>
      </c>
      <c r="X299" t="s">
        <v>103</v>
      </c>
      <c r="Y299" t="s">
        <v>44</v>
      </c>
      <c r="Z299">
        <v>4</v>
      </c>
      <c r="AA299" t="str">
        <f t="shared" si="12"/>
        <v>Non-Active</v>
      </c>
      <c r="AB299">
        <f t="shared" si="13"/>
        <v>1969</v>
      </c>
      <c r="AC299">
        <f t="shared" si="14"/>
        <v>56</v>
      </c>
      <c r="AD299" t="str" cm="1">
        <f t="array" ref="AD299">_xlfn.IFS(AB299&lt;1965,"Baby Boomers",AB299&lt;1981,"Gen X",AB299&lt;1997,"Millenial",TRUE,("Gen Z"))</f>
        <v>Gen X</v>
      </c>
    </row>
    <row r="300" spans="1:30" x14ac:dyDescent="0.25">
      <c r="A300" t="s">
        <v>13497</v>
      </c>
      <c r="B300" t="s">
        <v>1436</v>
      </c>
      <c r="C300" t="s">
        <v>1437</v>
      </c>
      <c r="D300" s="2">
        <v>43562</v>
      </c>
      <c r="E300" s="2">
        <v>45116</v>
      </c>
      <c r="F300" t="s">
        <v>28</v>
      </c>
      <c r="G300" t="s">
        <v>1438</v>
      </c>
      <c r="H300" t="s">
        <v>1439</v>
      </c>
      <c r="I300" t="s">
        <v>132</v>
      </c>
      <c r="J300" t="s">
        <v>32</v>
      </c>
      <c r="K300" t="s">
        <v>33</v>
      </c>
      <c r="L300" t="s">
        <v>63</v>
      </c>
      <c r="M300" t="s">
        <v>51</v>
      </c>
      <c r="N300" t="s">
        <v>174</v>
      </c>
      <c r="O300" t="s">
        <v>1440</v>
      </c>
      <c r="P300" t="s">
        <v>10302</v>
      </c>
      <c r="Q300" t="s">
        <v>52</v>
      </c>
      <c r="R300" s="2">
        <v>20322</v>
      </c>
      <c r="S300" t="s">
        <v>39</v>
      </c>
      <c r="T300" t="s">
        <v>162</v>
      </c>
      <c r="U300" t="s">
        <v>54</v>
      </c>
      <c r="V300" t="s">
        <v>10610</v>
      </c>
      <c r="W300" t="s">
        <v>127</v>
      </c>
      <c r="X300" t="s">
        <v>43</v>
      </c>
      <c r="Y300" t="s">
        <v>44</v>
      </c>
      <c r="Z300">
        <v>1</v>
      </c>
      <c r="AA300" t="str">
        <f t="shared" si="12"/>
        <v>Non-Active</v>
      </c>
      <c r="AB300">
        <f t="shared" si="13"/>
        <v>1955</v>
      </c>
      <c r="AC300">
        <f t="shared" si="14"/>
        <v>70</v>
      </c>
      <c r="AD300" t="str" cm="1">
        <f t="array" ref="AD300">_xlfn.IFS(AB300&lt;1965,"Baby Boomers",AB300&lt;1981,"Gen X",AB300&lt;1997,"Millenial",TRUE,("Gen Z"))</f>
        <v>Baby Boomers</v>
      </c>
    </row>
    <row r="301" spans="1:30" x14ac:dyDescent="0.25">
      <c r="A301" t="s">
        <v>13498</v>
      </c>
      <c r="B301" t="s">
        <v>1441</v>
      </c>
      <c r="C301" t="s">
        <v>1442</v>
      </c>
      <c r="D301" s="2">
        <v>44025</v>
      </c>
      <c r="E301" s="2">
        <v>44457</v>
      </c>
      <c r="F301" t="s">
        <v>28</v>
      </c>
      <c r="G301" t="s">
        <v>1443</v>
      </c>
      <c r="H301" t="s">
        <v>1444</v>
      </c>
      <c r="I301" t="s">
        <v>49</v>
      </c>
      <c r="J301" t="s">
        <v>32</v>
      </c>
      <c r="K301" t="s">
        <v>33</v>
      </c>
      <c r="L301" t="s">
        <v>50</v>
      </c>
      <c r="M301" t="s">
        <v>62</v>
      </c>
      <c r="N301" t="s">
        <v>174</v>
      </c>
      <c r="O301" t="s">
        <v>1445</v>
      </c>
      <c r="P301" t="s">
        <v>10302</v>
      </c>
      <c r="Q301" t="s">
        <v>80</v>
      </c>
      <c r="R301" s="2">
        <v>34905</v>
      </c>
      <c r="S301" t="s">
        <v>39</v>
      </c>
      <c r="T301" t="s">
        <v>162</v>
      </c>
      <c r="U301" t="s">
        <v>41</v>
      </c>
      <c r="V301" t="s">
        <v>10611</v>
      </c>
      <c r="W301" t="s">
        <v>73</v>
      </c>
      <c r="X301" t="s">
        <v>83</v>
      </c>
      <c r="Y301" t="s">
        <v>44</v>
      </c>
      <c r="Z301">
        <v>4</v>
      </c>
      <c r="AA301" t="str">
        <f t="shared" si="12"/>
        <v>Non-Active</v>
      </c>
      <c r="AB301">
        <f t="shared" si="13"/>
        <v>1995</v>
      </c>
      <c r="AC301">
        <f t="shared" si="14"/>
        <v>30</v>
      </c>
      <c r="AD301" t="str" cm="1">
        <f t="array" ref="AD301">_xlfn.IFS(AB301&lt;1965,"Baby Boomers",AB301&lt;1981,"Gen X",AB301&lt;1997,"Millenial",TRUE,("Gen Z"))</f>
        <v>Millenial</v>
      </c>
    </row>
    <row r="302" spans="1:30" x14ac:dyDescent="0.25">
      <c r="A302" t="s">
        <v>13499</v>
      </c>
      <c r="B302" t="s">
        <v>1446</v>
      </c>
      <c r="C302" t="s">
        <v>1447</v>
      </c>
      <c r="D302" s="2">
        <v>44434</v>
      </c>
      <c r="E302" s="2" t="s">
        <v>10301</v>
      </c>
      <c r="F302" t="s">
        <v>28</v>
      </c>
      <c r="G302" t="s">
        <v>1448</v>
      </c>
      <c r="H302" t="s">
        <v>1449</v>
      </c>
      <c r="I302" t="s">
        <v>138</v>
      </c>
      <c r="J302" t="s">
        <v>32</v>
      </c>
      <c r="K302" t="s">
        <v>51</v>
      </c>
      <c r="L302" t="s">
        <v>34</v>
      </c>
      <c r="M302" t="s">
        <v>35</v>
      </c>
      <c r="N302" t="s">
        <v>36</v>
      </c>
      <c r="O302" t="s">
        <v>10301</v>
      </c>
      <c r="P302" t="s">
        <v>10302</v>
      </c>
      <c r="Q302" t="s">
        <v>89</v>
      </c>
      <c r="R302" s="2">
        <v>16452</v>
      </c>
      <c r="S302" t="s">
        <v>39</v>
      </c>
      <c r="T302" t="s">
        <v>6</v>
      </c>
      <c r="U302" t="s">
        <v>41</v>
      </c>
      <c r="V302" t="s">
        <v>10612</v>
      </c>
      <c r="W302" t="s">
        <v>73</v>
      </c>
      <c r="X302" t="s">
        <v>103</v>
      </c>
      <c r="Y302" t="s">
        <v>44</v>
      </c>
      <c r="Z302">
        <v>3</v>
      </c>
      <c r="AA302" t="str">
        <f t="shared" si="12"/>
        <v>Active</v>
      </c>
      <c r="AB302">
        <f t="shared" si="13"/>
        <v>1945</v>
      </c>
      <c r="AC302">
        <f t="shared" si="14"/>
        <v>81</v>
      </c>
      <c r="AD302" t="str" cm="1">
        <f t="array" ref="AD302">_xlfn.IFS(AB302&lt;1965,"Baby Boomers",AB302&lt;1981,"Gen X",AB302&lt;1997,"Millenial",TRUE,("Gen Z"))</f>
        <v>Baby Boomers</v>
      </c>
    </row>
    <row r="303" spans="1:30" x14ac:dyDescent="0.25">
      <c r="A303" t="s">
        <v>13500</v>
      </c>
      <c r="B303" t="s">
        <v>1450</v>
      </c>
      <c r="C303" t="s">
        <v>1451</v>
      </c>
      <c r="D303" s="2">
        <v>44553</v>
      </c>
      <c r="E303" s="2" t="s">
        <v>10301</v>
      </c>
      <c r="F303" t="s">
        <v>28</v>
      </c>
      <c r="G303" t="s">
        <v>1452</v>
      </c>
      <c r="H303" t="s">
        <v>1453</v>
      </c>
      <c r="I303" t="s">
        <v>79</v>
      </c>
      <c r="J303" t="s">
        <v>32</v>
      </c>
      <c r="K303" t="s">
        <v>33</v>
      </c>
      <c r="L303" t="s">
        <v>50</v>
      </c>
      <c r="M303" t="s">
        <v>51</v>
      </c>
      <c r="N303" t="s">
        <v>36</v>
      </c>
      <c r="O303" t="s">
        <v>10301</v>
      </c>
      <c r="P303" t="s">
        <v>10302</v>
      </c>
      <c r="Q303" t="s">
        <v>147</v>
      </c>
      <c r="R303" s="2">
        <v>24510</v>
      </c>
      <c r="S303" t="s">
        <v>39</v>
      </c>
      <c r="T303" t="s">
        <v>82</v>
      </c>
      <c r="U303" t="s">
        <v>54</v>
      </c>
      <c r="V303" t="s">
        <v>10613</v>
      </c>
      <c r="W303" t="s">
        <v>55</v>
      </c>
      <c r="X303" t="s">
        <v>103</v>
      </c>
      <c r="Y303" t="s">
        <v>44</v>
      </c>
      <c r="Z303">
        <v>5</v>
      </c>
      <c r="AA303" t="str">
        <f t="shared" si="12"/>
        <v>Active</v>
      </c>
      <c r="AB303">
        <f t="shared" si="13"/>
        <v>1967</v>
      </c>
      <c r="AC303">
        <f t="shared" si="14"/>
        <v>59</v>
      </c>
      <c r="AD303" t="str" cm="1">
        <f t="array" ref="AD303">_xlfn.IFS(AB303&lt;1965,"Baby Boomers",AB303&lt;1981,"Gen X",AB303&lt;1997,"Millenial",TRUE,("Gen Z"))</f>
        <v>Gen X</v>
      </c>
    </row>
    <row r="304" spans="1:30" x14ac:dyDescent="0.25">
      <c r="A304" t="s">
        <v>13501</v>
      </c>
      <c r="B304" t="s">
        <v>1454</v>
      </c>
      <c r="C304" t="s">
        <v>1143</v>
      </c>
      <c r="D304" s="2">
        <v>44903</v>
      </c>
      <c r="E304" s="2">
        <v>45111</v>
      </c>
      <c r="F304" t="s">
        <v>28</v>
      </c>
      <c r="G304" t="s">
        <v>1455</v>
      </c>
      <c r="H304" t="s">
        <v>1456</v>
      </c>
      <c r="I304" t="s">
        <v>88</v>
      </c>
      <c r="J304" t="s">
        <v>32</v>
      </c>
      <c r="K304" t="s">
        <v>33</v>
      </c>
      <c r="L304" t="s">
        <v>63</v>
      </c>
      <c r="M304" t="s">
        <v>51</v>
      </c>
      <c r="N304" t="s">
        <v>174</v>
      </c>
      <c r="O304" t="s">
        <v>1457</v>
      </c>
      <c r="P304" t="s">
        <v>10302</v>
      </c>
      <c r="Q304" t="s">
        <v>304</v>
      </c>
      <c r="R304" s="2">
        <v>15707</v>
      </c>
      <c r="S304" t="s">
        <v>39</v>
      </c>
      <c r="T304" t="s">
        <v>6</v>
      </c>
      <c r="U304" t="s">
        <v>54</v>
      </c>
      <c r="V304" t="s">
        <v>10614</v>
      </c>
      <c r="W304" t="s">
        <v>73</v>
      </c>
      <c r="X304" t="s">
        <v>103</v>
      </c>
      <c r="Y304" t="s">
        <v>44</v>
      </c>
      <c r="Z304">
        <v>3</v>
      </c>
      <c r="AA304" t="str">
        <f t="shared" si="12"/>
        <v>Non-Active</v>
      </c>
      <c r="AB304">
        <f t="shared" si="13"/>
        <v>1943</v>
      </c>
      <c r="AC304">
        <f t="shared" si="14"/>
        <v>83</v>
      </c>
      <c r="AD304" t="str" cm="1">
        <f t="array" ref="AD304">_xlfn.IFS(AB304&lt;1965,"Baby Boomers",AB304&lt;1981,"Gen X",AB304&lt;1997,"Millenial",TRUE,("Gen Z"))</f>
        <v>Baby Boomers</v>
      </c>
    </row>
    <row r="305" spans="1:30" x14ac:dyDescent="0.25">
      <c r="A305" t="s">
        <v>13502</v>
      </c>
      <c r="B305" t="s">
        <v>178</v>
      </c>
      <c r="C305" t="s">
        <v>1458</v>
      </c>
      <c r="D305" s="2">
        <v>44579</v>
      </c>
      <c r="E305" s="2" t="s">
        <v>10301</v>
      </c>
      <c r="F305" t="s">
        <v>28</v>
      </c>
      <c r="G305" t="s">
        <v>1459</v>
      </c>
      <c r="H305" t="s">
        <v>1460</v>
      </c>
      <c r="I305" t="s">
        <v>31</v>
      </c>
      <c r="J305" t="s">
        <v>32</v>
      </c>
      <c r="K305" t="s">
        <v>33</v>
      </c>
      <c r="L305" t="s">
        <v>63</v>
      </c>
      <c r="M305" t="s">
        <v>35</v>
      </c>
      <c r="N305" t="s">
        <v>36</v>
      </c>
      <c r="O305" t="s">
        <v>10301</v>
      </c>
      <c r="P305" t="s">
        <v>10302</v>
      </c>
      <c r="Q305" t="s">
        <v>230</v>
      </c>
      <c r="R305" s="2">
        <v>24084</v>
      </c>
      <c r="S305" t="s">
        <v>39</v>
      </c>
      <c r="T305" t="s">
        <v>112</v>
      </c>
      <c r="U305" t="s">
        <v>54</v>
      </c>
      <c r="V305" t="s">
        <v>10615</v>
      </c>
      <c r="W305" t="s">
        <v>92</v>
      </c>
      <c r="X305" t="s">
        <v>43</v>
      </c>
      <c r="Y305" t="s">
        <v>44</v>
      </c>
      <c r="Z305">
        <v>4</v>
      </c>
      <c r="AA305" t="str">
        <f t="shared" si="12"/>
        <v>Active</v>
      </c>
      <c r="AB305">
        <f t="shared" si="13"/>
        <v>1965</v>
      </c>
      <c r="AC305">
        <f t="shared" si="14"/>
        <v>60</v>
      </c>
      <c r="AD305" t="str" cm="1">
        <f t="array" ref="AD305">_xlfn.IFS(AB305&lt;1965,"Baby Boomers",AB305&lt;1981,"Gen X",AB305&lt;1997,"Millenial",TRUE,("Gen Z"))</f>
        <v>Gen X</v>
      </c>
    </row>
    <row r="306" spans="1:30" x14ac:dyDescent="0.25">
      <c r="A306" t="s">
        <v>13503</v>
      </c>
      <c r="B306" t="s">
        <v>1461</v>
      </c>
      <c r="C306" t="s">
        <v>1462</v>
      </c>
      <c r="D306" s="2">
        <v>43889</v>
      </c>
      <c r="E306" s="2">
        <v>44909</v>
      </c>
      <c r="F306" t="s">
        <v>28</v>
      </c>
      <c r="G306" t="s">
        <v>1463</v>
      </c>
      <c r="H306" t="s">
        <v>1464</v>
      </c>
      <c r="I306" t="s">
        <v>49</v>
      </c>
      <c r="J306" t="s">
        <v>32</v>
      </c>
      <c r="K306" t="s">
        <v>51</v>
      </c>
      <c r="L306" t="s">
        <v>63</v>
      </c>
      <c r="M306" t="s">
        <v>51</v>
      </c>
      <c r="N306" t="s">
        <v>139</v>
      </c>
      <c r="O306" t="s">
        <v>1465</v>
      </c>
      <c r="P306" t="s">
        <v>10302</v>
      </c>
      <c r="Q306" t="s">
        <v>89</v>
      </c>
      <c r="R306" s="2">
        <v>35980</v>
      </c>
      <c r="S306" t="s">
        <v>39</v>
      </c>
      <c r="T306" t="s">
        <v>112</v>
      </c>
      <c r="U306" t="s">
        <v>54</v>
      </c>
      <c r="V306" t="s">
        <v>10616</v>
      </c>
      <c r="W306" t="s">
        <v>55</v>
      </c>
      <c r="X306" t="s">
        <v>74</v>
      </c>
      <c r="Y306" t="s">
        <v>44</v>
      </c>
      <c r="Z306">
        <v>3</v>
      </c>
      <c r="AA306" t="str">
        <f t="shared" si="12"/>
        <v>Non-Active</v>
      </c>
      <c r="AB306">
        <f t="shared" si="13"/>
        <v>1998</v>
      </c>
      <c r="AC306">
        <f t="shared" si="14"/>
        <v>27</v>
      </c>
      <c r="AD306" t="str" cm="1">
        <f t="array" ref="AD306">_xlfn.IFS(AB306&lt;1965,"Baby Boomers",AB306&lt;1981,"Gen X",AB306&lt;1997,"Millenial",TRUE,("Gen Z"))</f>
        <v>Gen Z</v>
      </c>
    </row>
    <row r="307" spans="1:30" x14ac:dyDescent="0.25">
      <c r="A307" t="s">
        <v>13504</v>
      </c>
      <c r="B307" t="s">
        <v>1466</v>
      </c>
      <c r="C307" t="s">
        <v>1467</v>
      </c>
      <c r="D307" s="2">
        <v>43982</v>
      </c>
      <c r="E307" s="2" t="s">
        <v>10301</v>
      </c>
      <c r="F307" t="s">
        <v>28</v>
      </c>
      <c r="G307" t="s">
        <v>1468</v>
      </c>
      <c r="H307" t="s">
        <v>1469</v>
      </c>
      <c r="I307" t="s">
        <v>138</v>
      </c>
      <c r="J307" t="s">
        <v>32</v>
      </c>
      <c r="K307" t="s">
        <v>51</v>
      </c>
      <c r="L307" t="s">
        <v>63</v>
      </c>
      <c r="M307" t="s">
        <v>51</v>
      </c>
      <c r="N307" t="s">
        <v>36</v>
      </c>
      <c r="O307" t="s">
        <v>10301</v>
      </c>
      <c r="P307" t="s">
        <v>10302</v>
      </c>
      <c r="Q307" t="s">
        <v>89</v>
      </c>
      <c r="R307" s="2">
        <v>19908</v>
      </c>
      <c r="S307" t="s">
        <v>39</v>
      </c>
      <c r="T307" t="s">
        <v>102</v>
      </c>
      <c r="U307" t="s">
        <v>54</v>
      </c>
      <c r="V307" t="s">
        <v>10617</v>
      </c>
      <c r="W307" t="s">
        <v>92</v>
      </c>
      <c r="X307" t="s">
        <v>43</v>
      </c>
      <c r="Y307" t="s">
        <v>44</v>
      </c>
      <c r="Z307">
        <v>5</v>
      </c>
      <c r="AA307" t="str">
        <f t="shared" si="12"/>
        <v>Active</v>
      </c>
      <c r="AB307">
        <f t="shared" si="13"/>
        <v>1954</v>
      </c>
      <c r="AC307">
        <f t="shared" si="14"/>
        <v>71</v>
      </c>
      <c r="AD307" t="str" cm="1">
        <f t="array" ref="AD307">_xlfn.IFS(AB307&lt;1965,"Baby Boomers",AB307&lt;1981,"Gen X",AB307&lt;1997,"Millenial",TRUE,("Gen Z"))</f>
        <v>Baby Boomers</v>
      </c>
    </row>
    <row r="308" spans="1:30" x14ac:dyDescent="0.25">
      <c r="A308" t="s">
        <v>13505</v>
      </c>
      <c r="B308" t="s">
        <v>1470</v>
      </c>
      <c r="C308" t="s">
        <v>1471</v>
      </c>
      <c r="D308" s="2">
        <v>43941</v>
      </c>
      <c r="E308" s="2">
        <v>44765</v>
      </c>
      <c r="F308" t="s">
        <v>28</v>
      </c>
      <c r="G308" t="s">
        <v>1472</v>
      </c>
      <c r="H308" t="s">
        <v>1473</v>
      </c>
      <c r="I308" t="s">
        <v>117</v>
      </c>
      <c r="J308" t="s">
        <v>197</v>
      </c>
      <c r="K308" t="s">
        <v>33</v>
      </c>
      <c r="L308" t="s">
        <v>34</v>
      </c>
      <c r="M308" t="s">
        <v>51</v>
      </c>
      <c r="N308" t="s">
        <v>139</v>
      </c>
      <c r="O308" t="s">
        <v>1474</v>
      </c>
      <c r="P308" t="s">
        <v>10302</v>
      </c>
      <c r="Q308" t="s">
        <v>89</v>
      </c>
      <c r="R308" s="2">
        <v>34622</v>
      </c>
      <c r="S308" t="s">
        <v>39</v>
      </c>
      <c r="T308" t="s">
        <v>91</v>
      </c>
      <c r="U308" t="s">
        <v>41</v>
      </c>
      <c r="V308" t="s">
        <v>10618</v>
      </c>
      <c r="W308" t="s">
        <v>55</v>
      </c>
      <c r="X308" t="s">
        <v>74</v>
      </c>
      <c r="Y308" t="s">
        <v>44</v>
      </c>
      <c r="Z308">
        <v>3</v>
      </c>
      <c r="AA308" t="str">
        <f t="shared" si="12"/>
        <v>Non-Active</v>
      </c>
      <c r="AB308">
        <f t="shared" si="13"/>
        <v>1994</v>
      </c>
      <c r="AC308">
        <f t="shared" si="14"/>
        <v>31</v>
      </c>
      <c r="AD308" t="str" cm="1">
        <f t="array" ref="AD308">_xlfn.IFS(AB308&lt;1965,"Baby Boomers",AB308&lt;1981,"Gen X",AB308&lt;1997,"Millenial",TRUE,("Gen Z"))</f>
        <v>Millenial</v>
      </c>
    </row>
    <row r="309" spans="1:30" x14ac:dyDescent="0.25">
      <c r="A309" t="s">
        <v>13506</v>
      </c>
      <c r="B309" t="s">
        <v>1475</v>
      </c>
      <c r="C309" t="s">
        <v>896</v>
      </c>
      <c r="D309" s="2">
        <v>43531</v>
      </c>
      <c r="E309" s="2" t="s">
        <v>10301</v>
      </c>
      <c r="F309" t="s">
        <v>28</v>
      </c>
      <c r="G309" t="s">
        <v>1476</v>
      </c>
      <c r="H309" t="s">
        <v>1477</v>
      </c>
      <c r="I309" t="s">
        <v>61</v>
      </c>
      <c r="J309" t="s">
        <v>32</v>
      </c>
      <c r="K309" t="s">
        <v>62</v>
      </c>
      <c r="L309" t="s">
        <v>34</v>
      </c>
      <c r="M309" t="s">
        <v>35</v>
      </c>
      <c r="N309" t="s">
        <v>36</v>
      </c>
      <c r="O309" t="s">
        <v>10301</v>
      </c>
      <c r="P309" t="s">
        <v>10302</v>
      </c>
      <c r="Q309" t="s">
        <v>1011</v>
      </c>
      <c r="R309" s="2">
        <v>23579</v>
      </c>
      <c r="S309" t="s">
        <v>39</v>
      </c>
      <c r="T309" t="s">
        <v>112</v>
      </c>
      <c r="U309" t="s">
        <v>54</v>
      </c>
      <c r="V309" t="s">
        <v>10619</v>
      </c>
      <c r="W309" t="s">
        <v>42</v>
      </c>
      <c r="X309" t="s">
        <v>103</v>
      </c>
      <c r="Y309" t="s">
        <v>44</v>
      </c>
      <c r="Z309">
        <v>3</v>
      </c>
      <c r="AA309" t="str">
        <f t="shared" si="12"/>
        <v>Active</v>
      </c>
      <c r="AB309">
        <f t="shared" si="13"/>
        <v>1964</v>
      </c>
      <c r="AC309">
        <f t="shared" si="14"/>
        <v>61</v>
      </c>
      <c r="AD309" t="str" cm="1">
        <f t="array" ref="AD309">_xlfn.IFS(AB309&lt;1965,"Baby Boomers",AB309&lt;1981,"Gen X",AB309&lt;1997,"Millenial",TRUE,("Gen Z"))</f>
        <v>Baby Boomers</v>
      </c>
    </row>
    <row r="310" spans="1:30" x14ac:dyDescent="0.25">
      <c r="A310" t="s">
        <v>13507</v>
      </c>
      <c r="B310" t="s">
        <v>764</v>
      </c>
      <c r="C310" t="s">
        <v>1478</v>
      </c>
      <c r="D310" s="2">
        <v>43614</v>
      </c>
      <c r="E310" s="2" t="s">
        <v>10301</v>
      </c>
      <c r="F310" t="s">
        <v>28</v>
      </c>
      <c r="G310" t="s">
        <v>1479</v>
      </c>
      <c r="H310" t="s">
        <v>1480</v>
      </c>
      <c r="I310" t="s">
        <v>167</v>
      </c>
      <c r="J310" t="s">
        <v>32</v>
      </c>
      <c r="K310" t="s">
        <v>33</v>
      </c>
      <c r="L310" t="s">
        <v>34</v>
      </c>
      <c r="M310" t="s">
        <v>35</v>
      </c>
      <c r="N310" t="s">
        <v>36</v>
      </c>
      <c r="O310" t="s">
        <v>10301</v>
      </c>
      <c r="P310" t="s">
        <v>10302</v>
      </c>
      <c r="Q310" t="s">
        <v>593</v>
      </c>
      <c r="R310" s="2">
        <v>23203</v>
      </c>
      <c r="S310" t="s">
        <v>39</v>
      </c>
      <c r="T310" t="s">
        <v>418</v>
      </c>
      <c r="U310" t="s">
        <v>54</v>
      </c>
      <c r="V310" t="s">
        <v>10620</v>
      </c>
      <c r="W310" t="s">
        <v>42</v>
      </c>
      <c r="X310" t="s">
        <v>83</v>
      </c>
      <c r="Y310" t="s">
        <v>44</v>
      </c>
      <c r="Z310">
        <v>1</v>
      </c>
      <c r="AA310" t="str">
        <f t="shared" si="12"/>
        <v>Active</v>
      </c>
      <c r="AB310">
        <f t="shared" si="13"/>
        <v>1963</v>
      </c>
      <c r="AC310">
        <f t="shared" si="14"/>
        <v>62</v>
      </c>
      <c r="AD310" t="str" cm="1">
        <f t="array" ref="AD310">_xlfn.IFS(AB310&lt;1965,"Baby Boomers",AB310&lt;1981,"Gen X",AB310&lt;1997,"Millenial",TRUE,("Gen Z"))</f>
        <v>Baby Boomers</v>
      </c>
    </row>
    <row r="311" spans="1:30" x14ac:dyDescent="0.25">
      <c r="A311" t="s">
        <v>13508</v>
      </c>
      <c r="B311" t="s">
        <v>1481</v>
      </c>
      <c r="C311" t="s">
        <v>1482</v>
      </c>
      <c r="D311" s="2">
        <v>44122</v>
      </c>
      <c r="E311" s="2">
        <v>45007</v>
      </c>
      <c r="F311" t="s">
        <v>28</v>
      </c>
      <c r="G311" t="s">
        <v>1483</v>
      </c>
      <c r="H311" t="s">
        <v>1484</v>
      </c>
      <c r="I311" t="s">
        <v>132</v>
      </c>
      <c r="J311" t="s">
        <v>32</v>
      </c>
      <c r="K311" t="s">
        <v>62</v>
      </c>
      <c r="L311" t="s">
        <v>50</v>
      </c>
      <c r="M311" t="s">
        <v>51</v>
      </c>
      <c r="N311" t="s">
        <v>125</v>
      </c>
      <c r="O311" t="s">
        <v>1485</v>
      </c>
      <c r="P311" t="s">
        <v>10302</v>
      </c>
      <c r="Q311" t="s">
        <v>304</v>
      </c>
      <c r="R311" s="2">
        <v>27943</v>
      </c>
      <c r="S311" t="s">
        <v>39</v>
      </c>
      <c r="T311" t="s">
        <v>82</v>
      </c>
      <c r="U311" t="s">
        <v>54</v>
      </c>
      <c r="V311" t="s">
        <v>10621</v>
      </c>
      <c r="W311" t="s">
        <v>73</v>
      </c>
      <c r="X311" t="s">
        <v>83</v>
      </c>
      <c r="Y311" t="s">
        <v>44</v>
      </c>
      <c r="Z311">
        <v>2</v>
      </c>
      <c r="AA311" t="str">
        <f t="shared" si="12"/>
        <v>Non-Active</v>
      </c>
      <c r="AB311">
        <f t="shared" si="13"/>
        <v>1976</v>
      </c>
      <c r="AC311">
        <f t="shared" si="14"/>
        <v>49</v>
      </c>
      <c r="AD311" t="str" cm="1">
        <f t="array" ref="AD311">_xlfn.IFS(AB311&lt;1965,"Baby Boomers",AB311&lt;1981,"Gen X",AB311&lt;1997,"Millenial",TRUE,("Gen Z"))</f>
        <v>Gen X</v>
      </c>
    </row>
    <row r="312" spans="1:30" x14ac:dyDescent="0.25">
      <c r="A312" t="s">
        <v>13509</v>
      </c>
      <c r="B312" t="s">
        <v>1486</v>
      </c>
      <c r="C312" t="s">
        <v>1487</v>
      </c>
      <c r="D312" s="2">
        <v>43423</v>
      </c>
      <c r="E312" s="2" t="s">
        <v>10301</v>
      </c>
      <c r="F312" t="s">
        <v>28</v>
      </c>
      <c r="G312" t="s">
        <v>1488</v>
      </c>
      <c r="H312" t="s">
        <v>1489</v>
      </c>
      <c r="I312" t="s">
        <v>79</v>
      </c>
      <c r="J312" t="s">
        <v>32</v>
      </c>
      <c r="K312" t="s">
        <v>51</v>
      </c>
      <c r="L312" t="s">
        <v>63</v>
      </c>
      <c r="M312" t="s">
        <v>51</v>
      </c>
      <c r="N312" t="s">
        <v>36</v>
      </c>
      <c r="O312" t="s">
        <v>10301</v>
      </c>
      <c r="P312" t="s">
        <v>10302</v>
      </c>
      <c r="Q312" t="s">
        <v>695</v>
      </c>
      <c r="R312" s="2">
        <v>17147</v>
      </c>
      <c r="S312" t="s">
        <v>39</v>
      </c>
      <c r="T312" t="s">
        <v>183</v>
      </c>
      <c r="U312" t="s">
        <v>54</v>
      </c>
      <c r="V312" t="s">
        <v>10622</v>
      </c>
      <c r="W312" t="s">
        <v>55</v>
      </c>
      <c r="X312" t="s">
        <v>103</v>
      </c>
      <c r="Y312" t="s">
        <v>44</v>
      </c>
      <c r="Z312">
        <v>5</v>
      </c>
      <c r="AA312" t="str">
        <f t="shared" si="12"/>
        <v>Active</v>
      </c>
      <c r="AB312">
        <f t="shared" si="13"/>
        <v>1946</v>
      </c>
      <c r="AC312">
        <f t="shared" si="14"/>
        <v>79</v>
      </c>
      <c r="AD312" t="str" cm="1">
        <f t="array" ref="AD312">_xlfn.IFS(AB312&lt;1965,"Baby Boomers",AB312&lt;1981,"Gen X",AB312&lt;1997,"Millenial",TRUE,("Gen Z"))</f>
        <v>Baby Boomers</v>
      </c>
    </row>
    <row r="313" spans="1:30" x14ac:dyDescent="0.25">
      <c r="A313" t="s">
        <v>12865</v>
      </c>
      <c r="B313" t="s">
        <v>1490</v>
      </c>
      <c r="C313" t="s">
        <v>1491</v>
      </c>
      <c r="D313" s="2">
        <v>44666</v>
      </c>
      <c r="E313" s="2">
        <v>44935</v>
      </c>
      <c r="F313" t="s">
        <v>727</v>
      </c>
      <c r="G313" t="s">
        <v>1492</v>
      </c>
      <c r="H313" t="s">
        <v>1493</v>
      </c>
      <c r="I313" t="s">
        <v>132</v>
      </c>
      <c r="J313" t="s">
        <v>744</v>
      </c>
      <c r="K313" t="s">
        <v>62</v>
      </c>
      <c r="L313" t="s">
        <v>50</v>
      </c>
      <c r="M313" t="s">
        <v>35</v>
      </c>
      <c r="N313" t="s">
        <v>98</v>
      </c>
      <c r="O313" t="s">
        <v>1494</v>
      </c>
      <c r="P313" t="s">
        <v>10302</v>
      </c>
      <c r="Q313" t="s">
        <v>80</v>
      </c>
      <c r="R313" s="2">
        <v>36772</v>
      </c>
      <c r="S313" t="s">
        <v>39</v>
      </c>
      <c r="T313" t="s">
        <v>162</v>
      </c>
      <c r="U313" t="s">
        <v>41</v>
      </c>
      <c r="V313" t="s">
        <v>10623</v>
      </c>
      <c r="W313" t="s">
        <v>55</v>
      </c>
      <c r="X313" t="s">
        <v>43</v>
      </c>
      <c r="Y313" t="s">
        <v>44</v>
      </c>
      <c r="Z313">
        <v>3</v>
      </c>
      <c r="AA313" t="str">
        <f t="shared" si="12"/>
        <v>Non-Active</v>
      </c>
      <c r="AB313">
        <f t="shared" si="13"/>
        <v>2000</v>
      </c>
      <c r="AC313">
        <f t="shared" si="14"/>
        <v>25</v>
      </c>
      <c r="AD313" t="str" cm="1">
        <f t="array" ref="AD313">_xlfn.IFS(AB313&lt;1965,"Baby Boomers",AB313&lt;1981,"Gen X",AB313&lt;1997,"Millenial",TRUE,("Gen Z"))</f>
        <v>Gen Z</v>
      </c>
    </row>
    <row r="314" spans="1:30" x14ac:dyDescent="0.25">
      <c r="A314" t="s">
        <v>13510</v>
      </c>
      <c r="B314" t="s">
        <v>1495</v>
      </c>
      <c r="C314" t="s">
        <v>1496</v>
      </c>
      <c r="D314" s="2">
        <v>43336</v>
      </c>
      <c r="E314" s="2">
        <v>44277</v>
      </c>
      <c r="F314" t="s">
        <v>727</v>
      </c>
      <c r="G314" t="s">
        <v>1497</v>
      </c>
      <c r="H314" t="s">
        <v>1498</v>
      </c>
      <c r="I314" t="s">
        <v>49</v>
      </c>
      <c r="J314" t="s">
        <v>744</v>
      </c>
      <c r="K314" t="s">
        <v>62</v>
      </c>
      <c r="L314" t="s">
        <v>63</v>
      </c>
      <c r="M314" t="s">
        <v>35</v>
      </c>
      <c r="N314" t="s">
        <v>174</v>
      </c>
      <c r="O314" t="s">
        <v>1499</v>
      </c>
      <c r="P314" t="s">
        <v>10302</v>
      </c>
      <c r="Q314" t="s">
        <v>89</v>
      </c>
      <c r="R314" s="2">
        <v>18696</v>
      </c>
      <c r="S314" t="s">
        <v>39</v>
      </c>
      <c r="T314" t="s">
        <v>280</v>
      </c>
      <c r="U314" t="s">
        <v>41</v>
      </c>
      <c r="V314" t="s">
        <v>10624</v>
      </c>
      <c r="W314" t="s">
        <v>127</v>
      </c>
      <c r="X314" t="s">
        <v>103</v>
      </c>
      <c r="Y314" t="s">
        <v>44</v>
      </c>
      <c r="Z314">
        <v>3</v>
      </c>
      <c r="AA314" t="str">
        <f t="shared" si="12"/>
        <v>Non-Active</v>
      </c>
      <c r="AB314">
        <f t="shared" si="13"/>
        <v>1951</v>
      </c>
      <c r="AC314">
        <f t="shared" si="14"/>
        <v>75</v>
      </c>
      <c r="AD314" t="str" cm="1">
        <f t="array" ref="AD314">_xlfn.IFS(AB314&lt;1965,"Baby Boomers",AB314&lt;1981,"Gen X",AB314&lt;1997,"Millenial",TRUE,("Gen Z"))</f>
        <v>Baby Boomers</v>
      </c>
    </row>
    <row r="315" spans="1:30" x14ac:dyDescent="0.25">
      <c r="A315" t="s">
        <v>13511</v>
      </c>
      <c r="B315" t="s">
        <v>1500</v>
      </c>
      <c r="C315" t="s">
        <v>1501</v>
      </c>
      <c r="D315" s="2">
        <v>44849</v>
      </c>
      <c r="E315" s="2">
        <v>44974</v>
      </c>
      <c r="F315" t="s">
        <v>727</v>
      </c>
      <c r="G315" t="s">
        <v>1502</v>
      </c>
      <c r="H315" t="s">
        <v>1503</v>
      </c>
      <c r="I315" t="s">
        <v>138</v>
      </c>
      <c r="J315" t="s">
        <v>744</v>
      </c>
      <c r="K315" t="s">
        <v>62</v>
      </c>
      <c r="L315" t="s">
        <v>34</v>
      </c>
      <c r="M315" t="s">
        <v>51</v>
      </c>
      <c r="N315" t="s">
        <v>174</v>
      </c>
      <c r="O315" t="s">
        <v>1504</v>
      </c>
      <c r="P315" t="s">
        <v>10302</v>
      </c>
      <c r="Q315" t="s">
        <v>695</v>
      </c>
      <c r="R315" s="2">
        <v>37035</v>
      </c>
      <c r="S315" t="s">
        <v>39</v>
      </c>
      <c r="T315" t="s">
        <v>1505</v>
      </c>
      <c r="U315" t="s">
        <v>41</v>
      </c>
      <c r="V315" t="s">
        <v>10625</v>
      </c>
      <c r="W315" t="s">
        <v>73</v>
      </c>
      <c r="X315" t="s">
        <v>74</v>
      </c>
      <c r="Y315" t="s">
        <v>44</v>
      </c>
      <c r="Z315">
        <v>4</v>
      </c>
      <c r="AA315" t="str">
        <f t="shared" si="12"/>
        <v>Non-Active</v>
      </c>
      <c r="AB315">
        <f t="shared" si="13"/>
        <v>2001</v>
      </c>
      <c r="AC315">
        <f t="shared" si="14"/>
        <v>24</v>
      </c>
      <c r="AD315" t="str" cm="1">
        <f t="array" ref="AD315">_xlfn.IFS(AB315&lt;1965,"Baby Boomers",AB315&lt;1981,"Gen X",AB315&lt;1997,"Millenial",TRUE,("Gen Z"))</f>
        <v>Gen Z</v>
      </c>
    </row>
    <row r="316" spans="1:30" x14ac:dyDescent="0.25">
      <c r="A316" t="s">
        <v>13512</v>
      </c>
      <c r="B316" t="s">
        <v>1506</v>
      </c>
      <c r="C316" t="s">
        <v>1507</v>
      </c>
      <c r="D316" s="2">
        <v>44984</v>
      </c>
      <c r="E316" s="2">
        <v>45013</v>
      </c>
      <c r="F316" t="s">
        <v>727</v>
      </c>
      <c r="G316" t="s">
        <v>1508</v>
      </c>
      <c r="H316" t="s">
        <v>1509</v>
      </c>
      <c r="I316" t="s">
        <v>79</v>
      </c>
      <c r="J316" t="s">
        <v>744</v>
      </c>
      <c r="K316" t="s">
        <v>62</v>
      </c>
      <c r="L316" t="s">
        <v>50</v>
      </c>
      <c r="M316" t="s">
        <v>35</v>
      </c>
      <c r="N316" t="s">
        <v>174</v>
      </c>
      <c r="O316" t="s">
        <v>1510</v>
      </c>
      <c r="P316" t="s">
        <v>10302</v>
      </c>
      <c r="Q316" t="s">
        <v>89</v>
      </c>
      <c r="R316" s="2">
        <v>17790</v>
      </c>
      <c r="S316" t="s">
        <v>39</v>
      </c>
      <c r="T316" t="s">
        <v>112</v>
      </c>
      <c r="U316" t="s">
        <v>41</v>
      </c>
      <c r="V316" t="s">
        <v>10626</v>
      </c>
      <c r="W316" t="s">
        <v>55</v>
      </c>
      <c r="X316" t="s">
        <v>43</v>
      </c>
      <c r="Y316" t="s">
        <v>44</v>
      </c>
      <c r="Z316">
        <v>1</v>
      </c>
      <c r="AA316" t="str">
        <f t="shared" si="12"/>
        <v>Non-Active</v>
      </c>
      <c r="AB316">
        <f t="shared" si="13"/>
        <v>1948</v>
      </c>
      <c r="AC316">
        <f t="shared" si="14"/>
        <v>77</v>
      </c>
      <c r="AD316" t="str" cm="1">
        <f t="array" ref="AD316">_xlfn.IFS(AB316&lt;1965,"Baby Boomers",AB316&lt;1981,"Gen X",AB316&lt;1997,"Millenial",TRUE,("Gen Z"))</f>
        <v>Baby Boomers</v>
      </c>
    </row>
    <row r="317" spans="1:30" x14ac:dyDescent="0.25">
      <c r="A317" t="s">
        <v>13513</v>
      </c>
      <c r="B317" t="s">
        <v>1012</v>
      </c>
      <c r="C317" t="s">
        <v>1511</v>
      </c>
      <c r="D317" s="2">
        <v>44461</v>
      </c>
      <c r="E317" s="2">
        <v>45061</v>
      </c>
      <c r="F317" t="s">
        <v>727</v>
      </c>
      <c r="G317" t="s">
        <v>1512</v>
      </c>
      <c r="H317" t="s">
        <v>1513</v>
      </c>
      <c r="I317" t="s">
        <v>167</v>
      </c>
      <c r="J317" t="s">
        <v>32</v>
      </c>
      <c r="K317" t="s">
        <v>33</v>
      </c>
      <c r="L317" t="s">
        <v>50</v>
      </c>
      <c r="M317" t="s">
        <v>35</v>
      </c>
      <c r="N317" t="s">
        <v>125</v>
      </c>
      <c r="O317" t="s">
        <v>1514</v>
      </c>
      <c r="P317" t="s">
        <v>10302</v>
      </c>
      <c r="Q317" t="s">
        <v>89</v>
      </c>
      <c r="R317" s="2">
        <v>29841</v>
      </c>
      <c r="S317" t="s">
        <v>39</v>
      </c>
      <c r="T317" t="s">
        <v>242</v>
      </c>
      <c r="U317" t="s">
        <v>41</v>
      </c>
      <c r="V317" t="s">
        <v>10627</v>
      </c>
      <c r="W317" t="s">
        <v>127</v>
      </c>
      <c r="X317" t="s">
        <v>83</v>
      </c>
      <c r="Y317" t="s">
        <v>44</v>
      </c>
      <c r="Z317">
        <v>2</v>
      </c>
      <c r="AA317" t="str">
        <f t="shared" si="12"/>
        <v>Non-Active</v>
      </c>
      <c r="AB317">
        <f t="shared" si="13"/>
        <v>1981</v>
      </c>
      <c r="AC317">
        <f t="shared" si="14"/>
        <v>44</v>
      </c>
      <c r="AD317" t="str" cm="1">
        <f t="array" ref="AD317">_xlfn.IFS(AB317&lt;1965,"Baby Boomers",AB317&lt;1981,"Gen X",AB317&lt;1997,"Millenial",TRUE,("Gen Z"))</f>
        <v>Millenial</v>
      </c>
    </row>
    <row r="318" spans="1:30" x14ac:dyDescent="0.25">
      <c r="A318" t="s">
        <v>13514</v>
      </c>
      <c r="B318" t="s">
        <v>1515</v>
      </c>
      <c r="C318" t="s">
        <v>1516</v>
      </c>
      <c r="D318" s="2">
        <v>43981</v>
      </c>
      <c r="E318" s="2" t="s">
        <v>10301</v>
      </c>
      <c r="F318" t="s">
        <v>28</v>
      </c>
      <c r="G318" t="s">
        <v>1517</v>
      </c>
      <c r="H318" t="s">
        <v>1518</v>
      </c>
      <c r="I318" t="s">
        <v>97</v>
      </c>
      <c r="J318" t="s">
        <v>32</v>
      </c>
      <c r="K318" t="s">
        <v>33</v>
      </c>
      <c r="L318" t="s">
        <v>50</v>
      </c>
      <c r="M318" t="s">
        <v>51</v>
      </c>
      <c r="N318" t="s">
        <v>36</v>
      </c>
      <c r="O318" t="s">
        <v>10301</v>
      </c>
      <c r="P318" t="s">
        <v>10302</v>
      </c>
      <c r="Q318" t="s">
        <v>80</v>
      </c>
      <c r="R318" s="2">
        <v>18519</v>
      </c>
      <c r="S318" t="s">
        <v>39</v>
      </c>
      <c r="T318" t="s">
        <v>653</v>
      </c>
      <c r="U318" t="s">
        <v>54</v>
      </c>
      <c r="V318" t="s">
        <v>10628</v>
      </c>
      <c r="W318" t="s">
        <v>92</v>
      </c>
      <c r="X318" t="s">
        <v>83</v>
      </c>
      <c r="Y318" t="s">
        <v>44</v>
      </c>
      <c r="Z318">
        <v>2</v>
      </c>
      <c r="AA318" t="str">
        <f t="shared" si="12"/>
        <v>Active</v>
      </c>
      <c r="AB318">
        <f t="shared" si="13"/>
        <v>1950</v>
      </c>
      <c r="AC318">
        <f t="shared" si="14"/>
        <v>75</v>
      </c>
      <c r="AD318" t="str" cm="1">
        <f t="array" ref="AD318">_xlfn.IFS(AB318&lt;1965,"Baby Boomers",AB318&lt;1981,"Gen X",AB318&lt;1997,"Millenial",TRUE,("Gen Z"))</f>
        <v>Baby Boomers</v>
      </c>
    </row>
    <row r="319" spans="1:30" x14ac:dyDescent="0.25">
      <c r="A319" t="s">
        <v>13515</v>
      </c>
      <c r="B319" t="s">
        <v>1519</v>
      </c>
      <c r="C319" t="s">
        <v>1520</v>
      </c>
      <c r="D319" s="2">
        <v>44085</v>
      </c>
      <c r="E319" s="2" t="s">
        <v>10301</v>
      </c>
      <c r="F319" t="s">
        <v>28</v>
      </c>
      <c r="G319" t="s">
        <v>1521</v>
      </c>
      <c r="H319" t="s">
        <v>1522</v>
      </c>
      <c r="I319" t="s">
        <v>117</v>
      </c>
      <c r="J319" t="s">
        <v>32</v>
      </c>
      <c r="K319" t="s">
        <v>51</v>
      </c>
      <c r="L319" t="s">
        <v>63</v>
      </c>
      <c r="M319" t="s">
        <v>62</v>
      </c>
      <c r="N319" t="s">
        <v>36</v>
      </c>
      <c r="O319" t="s">
        <v>10301</v>
      </c>
      <c r="P319" t="s">
        <v>10302</v>
      </c>
      <c r="Q319" t="s">
        <v>52</v>
      </c>
      <c r="R319" s="2">
        <v>23733</v>
      </c>
      <c r="S319" t="s">
        <v>39</v>
      </c>
      <c r="T319" t="s">
        <v>162</v>
      </c>
      <c r="U319" t="s">
        <v>41</v>
      </c>
      <c r="V319" t="s">
        <v>10629</v>
      </c>
      <c r="W319" t="s">
        <v>127</v>
      </c>
      <c r="X319" t="s">
        <v>43</v>
      </c>
      <c r="Y319" t="s">
        <v>44</v>
      </c>
      <c r="Z319">
        <v>5</v>
      </c>
      <c r="AA319" t="str">
        <f t="shared" si="12"/>
        <v>Active</v>
      </c>
      <c r="AB319">
        <f t="shared" si="13"/>
        <v>1964</v>
      </c>
      <c r="AC319">
        <f t="shared" si="14"/>
        <v>61</v>
      </c>
      <c r="AD319" t="str" cm="1">
        <f t="array" ref="AD319">_xlfn.IFS(AB319&lt;1965,"Baby Boomers",AB319&lt;1981,"Gen X",AB319&lt;1997,"Millenial",TRUE,("Gen Z"))</f>
        <v>Baby Boomers</v>
      </c>
    </row>
    <row r="320" spans="1:30" x14ac:dyDescent="0.25">
      <c r="A320" t="s">
        <v>13516</v>
      </c>
      <c r="B320" t="s">
        <v>1523</v>
      </c>
      <c r="C320" t="s">
        <v>1524</v>
      </c>
      <c r="D320" s="2">
        <v>43616</v>
      </c>
      <c r="E320" s="2">
        <v>44110</v>
      </c>
      <c r="F320" t="s">
        <v>28</v>
      </c>
      <c r="G320" t="s">
        <v>1525</v>
      </c>
      <c r="H320" t="s">
        <v>1526</v>
      </c>
      <c r="I320" t="s">
        <v>61</v>
      </c>
      <c r="J320" t="s">
        <v>744</v>
      </c>
      <c r="K320" t="s">
        <v>62</v>
      </c>
      <c r="L320" t="s">
        <v>34</v>
      </c>
      <c r="M320" t="s">
        <v>62</v>
      </c>
      <c r="N320" t="s">
        <v>98</v>
      </c>
      <c r="O320" t="s">
        <v>1527</v>
      </c>
      <c r="P320" t="s">
        <v>10302</v>
      </c>
      <c r="Q320" t="s">
        <v>80</v>
      </c>
      <c r="R320" s="2">
        <v>28691</v>
      </c>
      <c r="S320" t="s">
        <v>39</v>
      </c>
      <c r="T320" t="s">
        <v>102</v>
      </c>
      <c r="U320" t="s">
        <v>54</v>
      </c>
      <c r="V320" t="s">
        <v>10630</v>
      </c>
      <c r="W320" t="s">
        <v>127</v>
      </c>
      <c r="X320" t="s">
        <v>74</v>
      </c>
      <c r="Y320" t="s">
        <v>44</v>
      </c>
      <c r="Z320">
        <v>4</v>
      </c>
      <c r="AA320" t="str">
        <f t="shared" si="12"/>
        <v>Non-Active</v>
      </c>
      <c r="AB320">
        <f t="shared" si="13"/>
        <v>1978</v>
      </c>
      <c r="AC320">
        <f t="shared" si="14"/>
        <v>47</v>
      </c>
      <c r="AD320" t="str" cm="1">
        <f t="array" ref="AD320">_xlfn.IFS(AB320&lt;1965,"Baby Boomers",AB320&lt;1981,"Gen X",AB320&lt;1997,"Millenial",TRUE,("Gen Z"))</f>
        <v>Gen X</v>
      </c>
    </row>
    <row r="321" spans="1:30" x14ac:dyDescent="0.25">
      <c r="A321" t="s">
        <v>13517</v>
      </c>
      <c r="B321" t="s">
        <v>963</v>
      </c>
      <c r="C321" t="s">
        <v>1528</v>
      </c>
      <c r="D321" s="2">
        <v>44025</v>
      </c>
      <c r="E321" s="2" t="s">
        <v>10301</v>
      </c>
      <c r="F321" t="s">
        <v>28</v>
      </c>
      <c r="G321" t="s">
        <v>1529</v>
      </c>
      <c r="H321" t="s">
        <v>1530</v>
      </c>
      <c r="I321" t="s">
        <v>88</v>
      </c>
      <c r="J321" t="s">
        <v>32</v>
      </c>
      <c r="K321" t="s">
        <v>51</v>
      </c>
      <c r="L321" t="s">
        <v>63</v>
      </c>
      <c r="M321" t="s">
        <v>62</v>
      </c>
      <c r="N321" t="s">
        <v>36</v>
      </c>
      <c r="O321" t="s">
        <v>10301</v>
      </c>
      <c r="P321" t="s">
        <v>10302</v>
      </c>
      <c r="Q321" t="s">
        <v>285</v>
      </c>
      <c r="R321" s="2">
        <v>25436</v>
      </c>
      <c r="S321" t="s">
        <v>39</v>
      </c>
      <c r="T321" t="s">
        <v>286</v>
      </c>
      <c r="U321" t="s">
        <v>54</v>
      </c>
      <c r="V321" t="s">
        <v>10631</v>
      </c>
      <c r="W321" t="s">
        <v>92</v>
      </c>
      <c r="X321" t="s">
        <v>43</v>
      </c>
      <c r="Y321" t="s">
        <v>44</v>
      </c>
      <c r="Z321">
        <v>3</v>
      </c>
      <c r="AA321" t="str">
        <f t="shared" si="12"/>
        <v>Active</v>
      </c>
      <c r="AB321">
        <f t="shared" si="13"/>
        <v>1969</v>
      </c>
      <c r="AC321">
        <f t="shared" si="14"/>
        <v>56</v>
      </c>
      <c r="AD321" t="str" cm="1">
        <f t="array" ref="AD321">_xlfn.IFS(AB321&lt;1965,"Baby Boomers",AB321&lt;1981,"Gen X",AB321&lt;1997,"Millenial",TRUE,("Gen Z"))</f>
        <v>Gen X</v>
      </c>
    </row>
    <row r="322" spans="1:30" x14ac:dyDescent="0.25">
      <c r="A322" t="s">
        <v>13518</v>
      </c>
      <c r="B322" t="s">
        <v>1012</v>
      </c>
      <c r="C322" t="s">
        <v>1531</v>
      </c>
      <c r="D322" s="2">
        <v>44448</v>
      </c>
      <c r="E322" s="2">
        <v>44967</v>
      </c>
      <c r="F322" t="s">
        <v>28</v>
      </c>
      <c r="G322" t="s">
        <v>1532</v>
      </c>
      <c r="H322" t="s">
        <v>1533</v>
      </c>
      <c r="I322" t="s">
        <v>31</v>
      </c>
      <c r="J322" t="s">
        <v>744</v>
      </c>
      <c r="K322" t="s">
        <v>51</v>
      </c>
      <c r="L322" t="s">
        <v>34</v>
      </c>
      <c r="M322" t="s">
        <v>35</v>
      </c>
      <c r="N322" t="s">
        <v>139</v>
      </c>
      <c r="O322" t="s">
        <v>1534</v>
      </c>
      <c r="P322" t="s">
        <v>10302</v>
      </c>
      <c r="Q322" t="s">
        <v>1011</v>
      </c>
      <c r="R322" s="2">
        <v>16119</v>
      </c>
      <c r="S322" t="s">
        <v>39</v>
      </c>
      <c r="T322" t="s">
        <v>102</v>
      </c>
      <c r="U322" t="s">
        <v>54</v>
      </c>
      <c r="V322" t="s">
        <v>10632</v>
      </c>
      <c r="W322" t="s">
        <v>92</v>
      </c>
      <c r="X322" t="s">
        <v>43</v>
      </c>
      <c r="Y322" t="s">
        <v>44</v>
      </c>
      <c r="Z322">
        <v>2</v>
      </c>
      <c r="AA322" t="str">
        <f t="shared" si="12"/>
        <v>Non-Active</v>
      </c>
      <c r="AB322">
        <f t="shared" si="13"/>
        <v>1944</v>
      </c>
      <c r="AC322">
        <f t="shared" si="14"/>
        <v>82</v>
      </c>
      <c r="AD322" t="str" cm="1">
        <f t="array" ref="AD322">_xlfn.IFS(AB322&lt;1965,"Baby Boomers",AB322&lt;1981,"Gen X",AB322&lt;1997,"Millenial",TRUE,("Gen Z"))</f>
        <v>Baby Boomers</v>
      </c>
    </row>
    <row r="323" spans="1:30" x14ac:dyDescent="0.25">
      <c r="A323" t="s">
        <v>13519</v>
      </c>
      <c r="B323" t="s">
        <v>1155</v>
      </c>
      <c r="C323" t="s">
        <v>1535</v>
      </c>
      <c r="D323" s="2">
        <v>43561</v>
      </c>
      <c r="E323" s="2" t="s">
        <v>10301</v>
      </c>
      <c r="F323" t="s">
        <v>28</v>
      </c>
      <c r="G323" t="s">
        <v>1536</v>
      </c>
      <c r="H323" t="s">
        <v>1537</v>
      </c>
      <c r="I323" t="s">
        <v>132</v>
      </c>
      <c r="J323" t="s">
        <v>32</v>
      </c>
      <c r="K323" t="s">
        <v>62</v>
      </c>
      <c r="L323" t="s">
        <v>34</v>
      </c>
      <c r="M323" t="s">
        <v>51</v>
      </c>
      <c r="N323" t="s">
        <v>36</v>
      </c>
      <c r="O323" t="s">
        <v>10301</v>
      </c>
      <c r="P323" t="s">
        <v>10302</v>
      </c>
      <c r="Q323" t="s">
        <v>80</v>
      </c>
      <c r="R323" s="2">
        <v>25435</v>
      </c>
      <c r="S323" t="s">
        <v>39</v>
      </c>
      <c r="T323" t="s">
        <v>82</v>
      </c>
      <c r="U323" t="s">
        <v>54</v>
      </c>
      <c r="V323" t="s">
        <v>10633</v>
      </c>
      <c r="W323" t="s">
        <v>73</v>
      </c>
      <c r="X323" t="s">
        <v>83</v>
      </c>
      <c r="Y323" t="s">
        <v>44</v>
      </c>
      <c r="Z323">
        <v>1</v>
      </c>
      <c r="AA323" t="str">
        <f t="shared" ref="AA323:AA386" si="15">IF(E323="","Active","Non-Active")</f>
        <v>Active</v>
      </c>
      <c r="AB323">
        <f t="shared" ref="AB323:AB386" si="16">YEAR(R323)</f>
        <v>1969</v>
      </c>
      <c r="AC323">
        <f t="shared" ref="AC323:AC386" si="17">INT(YEARFRAC(R323,"20/04/2026"))</f>
        <v>56</v>
      </c>
      <c r="AD323" t="str" cm="1">
        <f t="array" ref="AD323">_xlfn.IFS(AB323&lt;1965,"Baby Boomers",AB323&lt;1981,"Gen X",AB323&lt;1997,"Millenial",TRUE,("Gen Z"))</f>
        <v>Gen X</v>
      </c>
    </row>
    <row r="324" spans="1:30" x14ac:dyDescent="0.25">
      <c r="A324" t="s">
        <v>13520</v>
      </c>
      <c r="B324" t="s">
        <v>275</v>
      </c>
      <c r="C324" t="s">
        <v>320</v>
      </c>
      <c r="D324" s="2">
        <v>44243</v>
      </c>
      <c r="E324" s="2" t="s">
        <v>10301</v>
      </c>
      <c r="F324" t="s">
        <v>28</v>
      </c>
      <c r="G324" t="s">
        <v>1538</v>
      </c>
      <c r="H324" t="s">
        <v>1539</v>
      </c>
      <c r="I324" t="s">
        <v>49</v>
      </c>
      <c r="J324" t="s">
        <v>32</v>
      </c>
      <c r="K324" t="s">
        <v>62</v>
      </c>
      <c r="L324" t="s">
        <v>50</v>
      </c>
      <c r="M324" t="s">
        <v>62</v>
      </c>
      <c r="N324" t="s">
        <v>36</v>
      </c>
      <c r="O324" t="s">
        <v>10301</v>
      </c>
      <c r="P324" t="s">
        <v>10302</v>
      </c>
      <c r="Q324" t="s">
        <v>241</v>
      </c>
      <c r="R324" s="2">
        <v>31169</v>
      </c>
      <c r="S324" t="s">
        <v>39</v>
      </c>
      <c r="T324" t="s">
        <v>1540</v>
      </c>
      <c r="U324" t="s">
        <v>41</v>
      </c>
      <c r="V324" t="s">
        <v>10634</v>
      </c>
      <c r="W324" t="s">
        <v>73</v>
      </c>
      <c r="X324" t="s">
        <v>83</v>
      </c>
      <c r="Y324" t="s">
        <v>44</v>
      </c>
      <c r="Z324">
        <v>4</v>
      </c>
      <c r="AA324" t="str">
        <f t="shared" si="15"/>
        <v>Active</v>
      </c>
      <c r="AB324">
        <f t="shared" si="16"/>
        <v>1985</v>
      </c>
      <c r="AC324">
        <f t="shared" si="17"/>
        <v>40</v>
      </c>
      <c r="AD324" t="str" cm="1">
        <f t="array" ref="AD324">_xlfn.IFS(AB324&lt;1965,"Baby Boomers",AB324&lt;1981,"Gen X",AB324&lt;1997,"Millenial",TRUE,("Gen Z"))</f>
        <v>Millenial</v>
      </c>
    </row>
    <row r="325" spans="1:30" x14ac:dyDescent="0.25">
      <c r="A325" t="s">
        <v>13521</v>
      </c>
      <c r="B325" t="s">
        <v>1541</v>
      </c>
      <c r="C325" t="s">
        <v>1542</v>
      </c>
      <c r="D325" s="2">
        <v>43878</v>
      </c>
      <c r="E325" s="2" t="s">
        <v>10301</v>
      </c>
      <c r="F325" t="s">
        <v>28</v>
      </c>
      <c r="G325" t="s">
        <v>1543</v>
      </c>
      <c r="H325" t="s">
        <v>1544</v>
      </c>
      <c r="I325" t="s">
        <v>138</v>
      </c>
      <c r="J325" t="s">
        <v>32</v>
      </c>
      <c r="K325" t="s">
        <v>62</v>
      </c>
      <c r="L325" t="s">
        <v>34</v>
      </c>
      <c r="M325" t="s">
        <v>51</v>
      </c>
      <c r="N325" t="s">
        <v>36</v>
      </c>
      <c r="O325" t="s">
        <v>10301</v>
      </c>
      <c r="P325" t="s">
        <v>10302</v>
      </c>
      <c r="Q325" t="s">
        <v>110</v>
      </c>
      <c r="R325" s="2">
        <v>20136</v>
      </c>
      <c r="S325" t="s">
        <v>39</v>
      </c>
      <c r="T325" t="s">
        <v>112</v>
      </c>
      <c r="U325" t="s">
        <v>54</v>
      </c>
      <c r="V325" t="s">
        <v>10635</v>
      </c>
      <c r="W325" t="s">
        <v>92</v>
      </c>
      <c r="X325" t="s">
        <v>74</v>
      </c>
      <c r="Y325" t="s">
        <v>44</v>
      </c>
      <c r="Z325">
        <v>1</v>
      </c>
      <c r="AA325" t="str">
        <f t="shared" si="15"/>
        <v>Active</v>
      </c>
      <c r="AB325">
        <f t="shared" si="16"/>
        <v>1955</v>
      </c>
      <c r="AC325">
        <f t="shared" si="17"/>
        <v>71</v>
      </c>
      <c r="AD325" t="str" cm="1">
        <f t="array" ref="AD325">_xlfn.IFS(AB325&lt;1965,"Baby Boomers",AB325&lt;1981,"Gen X",AB325&lt;1997,"Millenial",TRUE,("Gen Z"))</f>
        <v>Baby Boomers</v>
      </c>
    </row>
    <row r="326" spans="1:30" x14ac:dyDescent="0.25">
      <c r="A326" t="s">
        <v>13522</v>
      </c>
      <c r="B326" t="s">
        <v>1545</v>
      </c>
      <c r="C326" t="s">
        <v>1361</v>
      </c>
      <c r="D326" s="2">
        <v>44484</v>
      </c>
      <c r="E326" s="2" t="s">
        <v>10301</v>
      </c>
      <c r="F326" t="s">
        <v>28</v>
      </c>
      <c r="G326" t="s">
        <v>1546</v>
      </c>
      <c r="H326" t="s">
        <v>1547</v>
      </c>
      <c r="I326" t="s">
        <v>79</v>
      </c>
      <c r="J326" t="s">
        <v>32</v>
      </c>
      <c r="K326" t="s">
        <v>33</v>
      </c>
      <c r="L326" t="s">
        <v>50</v>
      </c>
      <c r="M326" t="s">
        <v>62</v>
      </c>
      <c r="N326" t="s">
        <v>36</v>
      </c>
      <c r="O326" t="s">
        <v>10301</v>
      </c>
      <c r="P326" t="s">
        <v>10302</v>
      </c>
      <c r="Q326" t="s">
        <v>52</v>
      </c>
      <c r="R326" s="2">
        <v>26657</v>
      </c>
      <c r="S326" t="s">
        <v>39</v>
      </c>
      <c r="T326" t="s">
        <v>380</v>
      </c>
      <c r="U326" t="s">
        <v>54</v>
      </c>
      <c r="V326" t="s">
        <v>10636</v>
      </c>
      <c r="W326" t="s">
        <v>73</v>
      </c>
      <c r="X326" t="s">
        <v>74</v>
      </c>
      <c r="Y326" t="s">
        <v>44</v>
      </c>
      <c r="Z326">
        <v>3</v>
      </c>
      <c r="AA326" t="str">
        <f t="shared" si="15"/>
        <v>Active</v>
      </c>
      <c r="AB326">
        <f t="shared" si="16"/>
        <v>1972</v>
      </c>
      <c r="AC326">
        <f t="shared" si="17"/>
        <v>53</v>
      </c>
      <c r="AD326" t="str" cm="1">
        <f t="array" ref="AD326">_xlfn.IFS(AB326&lt;1965,"Baby Boomers",AB326&lt;1981,"Gen X",AB326&lt;1997,"Millenial",TRUE,("Gen Z"))</f>
        <v>Gen X</v>
      </c>
    </row>
    <row r="327" spans="1:30" x14ac:dyDescent="0.25">
      <c r="A327" t="s">
        <v>13523</v>
      </c>
      <c r="B327" t="s">
        <v>1548</v>
      </c>
      <c r="C327" t="s">
        <v>1549</v>
      </c>
      <c r="D327" s="2">
        <v>44748</v>
      </c>
      <c r="E327" s="2" t="s">
        <v>10301</v>
      </c>
      <c r="F327" t="s">
        <v>28</v>
      </c>
      <c r="G327" t="s">
        <v>1550</v>
      </c>
      <c r="H327" t="s">
        <v>1551</v>
      </c>
      <c r="I327" t="s">
        <v>167</v>
      </c>
      <c r="J327" t="s">
        <v>32</v>
      </c>
      <c r="K327" t="s">
        <v>62</v>
      </c>
      <c r="L327" t="s">
        <v>50</v>
      </c>
      <c r="M327" t="s">
        <v>35</v>
      </c>
      <c r="N327" t="s">
        <v>36</v>
      </c>
      <c r="O327" t="s">
        <v>10301</v>
      </c>
      <c r="P327" t="s">
        <v>10302</v>
      </c>
      <c r="Q327" t="s">
        <v>110</v>
      </c>
      <c r="R327" s="2">
        <v>20009</v>
      </c>
      <c r="S327" t="s">
        <v>39</v>
      </c>
      <c r="T327" t="s">
        <v>112</v>
      </c>
      <c r="U327" t="s">
        <v>54</v>
      </c>
      <c r="V327" t="s">
        <v>10637</v>
      </c>
      <c r="W327" t="s">
        <v>42</v>
      </c>
      <c r="X327" t="s">
        <v>103</v>
      </c>
      <c r="Y327" t="s">
        <v>44</v>
      </c>
      <c r="Z327">
        <v>2</v>
      </c>
      <c r="AA327" t="str">
        <f t="shared" si="15"/>
        <v>Active</v>
      </c>
      <c r="AB327">
        <f t="shared" si="16"/>
        <v>1954</v>
      </c>
      <c r="AC327">
        <f t="shared" si="17"/>
        <v>71</v>
      </c>
      <c r="AD327" t="str" cm="1">
        <f t="array" ref="AD327">_xlfn.IFS(AB327&lt;1965,"Baby Boomers",AB327&lt;1981,"Gen X",AB327&lt;1997,"Millenial",TRUE,("Gen Z"))</f>
        <v>Baby Boomers</v>
      </c>
    </row>
    <row r="328" spans="1:30" x14ac:dyDescent="0.25">
      <c r="A328" t="s">
        <v>13524</v>
      </c>
      <c r="B328" t="s">
        <v>794</v>
      </c>
      <c r="C328" t="s">
        <v>1552</v>
      </c>
      <c r="D328" s="2">
        <v>43529</v>
      </c>
      <c r="E328" s="2">
        <v>44175</v>
      </c>
      <c r="F328" t="s">
        <v>28</v>
      </c>
      <c r="G328" t="s">
        <v>1553</v>
      </c>
      <c r="H328" t="s">
        <v>1554</v>
      </c>
      <c r="I328" t="s">
        <v>97</v>
      </c>
      <c r="J328" t="s">
        <v>32</v>
      </c>
      <c r="K328" t="s">
        <v>51</v>
      </c>
      <c r="L328" t="s">
        <v>63</v>
      </c>
      <c r="M328" t="s">
        <v>51</v>
      </c>
      <c r="N328" t="s">
        <v>98</v>
      </c>
      <c r="O328" t="s">
        <v>1555</v>
      </c>
      <c r="P328" t="s">
        <v>10302</v>
      </c>
      <c r="Q328" t="s">
        <v>241</v>
      </c>
      <c r="R328" s="2">
        <v>21822</v>
      </c>
      <c r="S328" t="s">
        <v>39</v>
      </c>
      <c r="T328" t="s">
        <v>1540</v>
      </c>
      <c r="U328" t="s">
        <v>54</v>
      </c>
      <c r="V328" t="s">
        <v>10638</v>
      </c>
      <c r="W328" t="s">
        <v>42</v>
      </c>
      <c r="X328" t="s">
        <v>74</v>
      </c>
      <c r="Y328" t="s">
        <v>44</v>
      </c>
      <c r="Z328">
        <v>4</v>
      </c>
      <c r="AA328" t="str">
        <f t="shared" si="15"/>
        <v>Non-Active</v>
      </c>
      <c r="AB328">
        <f t="shared" si="16"/>
        <v>1959</v>
      </c>
      <c r="AC328">
        <f t="shared" si="17"/>
        <v>66</v>
      </c>
      <c r="AD328" t="str" cm="1">
        <f t="array" ref="AD328">_xlfn.IFS(AB328&lt;1965,"Baby Boomers",AB328&lt;1981,"Gen X",AB328&lt;1997,"Millenial",TRUE,("Gen Z"))</f>
        <v>Baby Boomers</v>
      </c>
    </row>
    <row r="329" spans="1:30" x14ac:dyDescent="0.25">
      <c r="A329" t="s">
        <v>13525</v>
      </c>
      <c r="B329" t="s">
        <v>1486</v>
      </c>
      <c r="C329" t="s">
        <v>151</v>
      </c>
      <c r="D329" s="2">
        <v>43984</v>
      </c>
      <c r="E329" s="2">
        <v>44586</v>
      </c>
      <c r="F329" t="s">
        <v>28</v>
      </c>
      <c r="G329" t="s">
        <v>1556</v>
      </c>
      <c r="H329" t="s">
        <v>1557</v>
      </c>
      <c r="I329" t="s">
        <v>117</v>
      </c>
      <c r="J329" t="s">
        <v>32</v>
      </c>
      <c r="K329" t="s">
        <v>62</v>
      </c>
      <c r="L329" t="s">
        <v>34</v>
      </c>
      <c r="M329" t="s">
        <v>62</v>
      </c>
      <c r="N329" t="s">
        <v>174</v>
      </c>
      <c r="O329" t="s">
        <v>1558</v>
      </c>
      <c r="P329" t="s">
        <v>10302</v>
      </c>
      <c r="Q329" t="s">
        <v>176</v>
      </c>
      <c r="R329" s="2">
        <v>28641</v>
      </c>
      <c r="S329" t="s">
        <v>39</v>
      </c>
      <c r="T329" t="s">
        <v>112</v>
      </c>
      <c r="U329" t="s">
        <v>54</v>
      </c>
      <c r="V329" t="s">
        <v>10639</v>
      </c>
      <c r="W329" t="s">
        <v>92</v>
      </c>
      <c r="X329" t="s">
        <v>83</v>
      </c>
      <c r="Y329" t="s">
        <v>44</v>
      </c>
      <c r="Z329">
        <v>1</v>
      </c>
      <c r="AA329" t="str">
        <f t="shared" si="15"/>
        <v>Non-Active</v>
      </c>
      <c r="AB329">
        <f t="shared" si="16"/>
        <v>1978</v>
      </c>
      <c r="AC329">
        <f t="shared" si="17"/>
        <v>47</v>
      </c>
      <c r="AD329" t="str" cm="1">
        <f t="array" ref="AD329">_xlfn.IFS(AB329&lt;1965,"Baby Boomers",AB329&lt;1981,"Gen X",AB329&lt;1997,"Millenial",TRUE,("Gen Z"))</f>
        <v>Gen X</v>
      </c>
    </row>
    <row r="330" spans="1:30" x14ac:dyDescent="0.25">
      <c r="A330" t="s">
        <v>13526</v>
      </c>
      <c r="B330" t="s">
        <v>1559</v>
      </c>
      <c r="C330" t="s">
        <v>1560</v>
      </c>
      <c r="D330" s="2">
        <v>44161</v>
      </c>
      <c r="E330" s="2">
        <v>44974</v>
      </c>
      <c r="F330" t="s">
        <v>28</v>
      </c>
      <c r="G330" t="s">
        <v>1561</v>
      </c>
      <c r="H330" t="s">
        <v>1562</v>
      </c>
      <c r="I330" t="s">
        <v>61</v>
      </c>
      <c r="J330" t="s">
        <v>197</v>
      </c>
      <c r="K330" t="s">
        <v>62</v>
      </c>
      <c r="L330" t="s">
        <v>34</v>
      </c>
      <c r="M330" t="s">
        <v>62</v>
      </c>
      <c r="N330" t="s">
        <v>125</v>
      </c>
      <c r="O330" t="s">
        <v>1563</v>
      </c>
      <c r="P330" t="s">
        <v>10302</v>
      </c>
      <c r="Q330" t="s">
        <v>118</v>
      </c>
      <c r="R330" s="2">
        <v>37002</v>
      </c>
      <c r="S330" t="s">
        <v>39</v>
      </c>
      <c r="T330" t="s">
        <v>242</v>
      </c>
      <c r="U330" t="s">
        <v>41</v>
      </c>
      <c r="V330" t="s">
        <v>10640</v>
      </c>
      <c r="W330" t="s">
        <v>92</v>
      </c>
      <c r="X330" t="s">
        <v>83</v>
      </c>
      <c r="Y330" t="s">
        <v>44</v>
      </c>
      <c r="Z330">
        <v>4</v>
      </c>
      <c r="AA330" t="str">
        <f t="shared" si="15"/>
        <v>Non-Active</v>
      </c>
      <c r="AB330">
        <f t="shared" si="16"/>
        <v>2001</v>
      </c>
      <c r="AC330">
        <f t="shared" si="17"/>
        <v>24</v>
      </c>
      <c r="AD330" t="str" cm="1">
        <f t="array" ref="AD330">_xlfn.IFS(AB330&lt;1965,"Baby Boomers",AB330&lt;1981,"Gen X",AB330&lt;1997,"Millenial",TRUE,("Gen Z"))</f>
        <v>Gen Z</v>
      </c>
    </row>
    <row r="331" spans="1:30" x14ac:dyDescent="0.25">
      <c r="A331" t="s">
        <v>13527</v>
      </c>
      <c r="B331" t="s">
        <v>1564</v>
      </c>
      <c r="C331" t="s">
        <v>27</v>
      </c>
      <c r="D331" s="2">
        <v>44340</v>
      </c>
      <c r="E331" s="2" t="s">
        <v>10301</v>
      </c>
      <c r="F331" t="s">
        <v>28</v>
      </c>
      <c r="G331" t="s">
        <v>1565</v>
      </c>
      <c r="H331" t="s">
        <v>1566</v>
      </c>
      <c r="I331" t="s">
        <v>88</v>
      </c>
      <c r="J331" t="s">
        <v>32</v>
      </c>
      <c r="K331" t="s">
        <v>62</v>
      </c>
      <c r="L331" t="s">
        <v>50</v>
      </c>
      <c r="M331" t="s">
        <v>35</v>
      </c>
      <c r="N331" t="s">
        <v>36</v>
      </c>
      <c r="O331" t="s">
        <v>10301</v>
      </c>
      <c r="P331" t="s">
        <v>10302</v>
      </c>
      <c r="Q331" t="s">
        <v>89</v>
      </c>
      <c r="R331" s="2">
        <v>16224</v>
      </c>
      <c r="S331" t="s">
        <v>39</v>
      </c>
      <c r="T331" t="s">
        <v>192</v>
      </c>
      <c r="U331" t="s">
        <v>41</v>
      </c>
      <c r="V331" t="s">
        <v>10641</v>
      </c>
      <c r="W331" t="s">
        <v>55</v>
      </c>
      <c r="X331" t="s">
        <v>83</v>
      </c>
      <c r="Y331" t="s">
        <v>44</v>
      </c>
      <c r="Z331">
        <v>3</v>
      </c>
      <c r="AA331" t="str">
        <f t="shared" si="15"/>
        <v>Active</v>
      </c>
      <c r="AB331">
        <f t="shared" si="16"/>
        <v>1944</v>
      </c>
      <c r="AC331">
        <f t="shared" si="17"/>
        <v>81</v>
      </c>
      <c r="AD331" t="str" cm="1">
        <f t="array" ref="AD331">_xlfn.IFS(AB331&lt;1965,"Baby Boomers",AB331&lt;1981,"Gen X",AB331&lt;1997,"Millenial",TRUE,("Gen Z"))</f>
        <v>Baby Boomers</v>
      </c>
    </row>
    <row r="332" spans="1:30" x14ac:dyDescent="0.25">
      <c r="A332" t="s">
        <v>13528</v>
      </c>
      <c r="B332" t="s">
        <v>1567</v>
      </c>
      <c r="C332" t="s">
        <v>1568</v>
      </c>
      <c r="D332" s="2">
        <v>44851</v>
      </c>
      <c r="E332" s="2">
        <v>45011</v>
      </c>
      <c r="F332" t="s">
        <v>28</v>
      </c>
      <c r="G332" t="s">
        <v>1569</v>
      </c>
      <c r="H332" t="s">
        <v>1570</v>
      </c>
      <c r="I332" t="s">
        <v>31</v>
      </c>
      <c r="J332" t="s">
        <v>197</v>
      </c>
      <c r="K332" t="s">
        <v>62</v>
      </c>
      <c r="L332" t="s">
        <v>63</v>
      </c>
      <c r="M332" t="s">
        <v>51</v>
      </c>
      <c r="N332" t="s">
        <v>98</v>
      </c>
      <c r="O332" t="s">
        <v>1571</v>
      </c>
      <c r="P332" t="s">
        <v>10302</v>
      </c>
      <c r="Q332" t="s">
        <v>52</v>
      </c>
      <c r="R332" s="2">
        <v>34270</v>
      </c>
      <c r="S332" t="s">
        <v>39</v>
      </c>
      <c r="T332" t="s">
        <v>162</v>
      </c>
      <c r="U332" t="s">
        <v>54</v>
      </c>
      <c r="V332" t="s">
        <v>10642</v>
      </c>
      <c r="W332" t="s">
        <v>127</v>
      </c>
      <c r="X332" t="s">
        <v>74</v>
      </c>
      <c r="Y332" t="s">
        <v>44</v>
      </c>
      <c r="Z332">
        <v>2</v>
      </c>
      <c r="AA332" t="str">
        <f t="shared" si="15"/>
        <v>Non-Active</v>
      </c>
      <c r="AB332">
        <f t="shared" si="16"/>
        <v>1993</v>
      </c>
      <c r="AC332">
        <f t="shared" si="17"/>
        <v>32</v>
      </c>
      <c r="AD332" t="str" cm="1">
        <f t="array" ref="AD332">_xlfn.IFS(AB332&lt;1965,"Baby Boomers",AB332&lt;1981,"Gen X",AB332&lt;1997,"Millenial",TRUE,("Gen Z"))</f>
        <v>Millenial</v>
      </c>
    </row>
    <row r="333" spans="1:30" x14ac:dyDescent="0.25">
      <c r="A333" t="s">
        <v>11565</v>
      </c>
      <c r="B333" t="s">
        <v>1572</v>
      </c>
      <c r="C333" t="s">
        <v>1573</v>
      </c>
      <c r="D333" s="2">
        <v>44881</v>
      </c>
      <c r="E333" s="2">
        <v>45101</v>
      </c>
      <c r="F333" t="s">
        <v>28</v>
      </c>
      <c r="G333" t="s">
        <v>1574</v>
      </c>
      <c r="H333" t="s">
        <v>1575</v>
      </c>
      <c r="I333" t="s">
        <v>132</v>
      </c>
      <c r="J333" t="s">
        <v>744</v>
      </c>
      <c r="K333" t="s">
        <v>33</v>
      </c>
      <c r="L333" t="s">
        <v>50</v>
      </c>
      <c r="M333" t="s">
        <v>35</v>
      </c>
      <c r="N333" t="s">
        <v>139</v>
      </c>
      <c r="O333" t="s">
        <v>1576</v>
      </c>
      <c r="P333" t="s">
        <v>10302</v>
      </c>
      <c r="Q333" t="s">
        <v>110</v>
      </c>
      <c r="R333" s="2">
        <v>17156</v>
      </c>
      <c r="S333" t="s">
        <v>39</v>
      </c>
      <c r="T333" t="s">
        <v>112</v>
      </c>
      <c r="U333" t="s">
        <v>54</v>
      </c>
      <c r="V333" t="s">
        <v>10643</v>
      </c>
      <c r="W333" t="s">
        <v>73</v>
      </c>
      <c r="X333" t="s">
        <v>103</v>
      </c>
      <c r="Y333" t="s">
        <v>44</v>
      </c>
      <c r="Z333">
        <v>3</v>
      </c>
      <c r="AA333" t="str">
        <f t="shared" si="15"/>
        <v>Non-Active</v>
      </c>
      <c r="AB333">
        <f t="shared" si="16"/>
        <v>1946</v>
      </c>
      <c r="AC333">
        <f t="shared" si="17"/>
        <v>79</v>
      </c>
      <c r="AD333" t="str" cm="1">
        <f t="array" ref="AD333">_xlfn.IFS(AB333&lt;1965,"Baby Boomers",AB333&lt;1981,"Gen X",AB333&lt;1997,"Millenial",TRUE,("Gen Z"))</f>
        <v>Baby Boomers</v>
      </c>
    </row>
    <row r="334" spans="1:30" x14ac:dyDescent="0.25">
      <c r="A334" t="s">
        <v>13529</v>
      </c>
      <c r="B334" t="s">
        <v>1577</v>
      </c>
      <c r="C334" t="s">
        <v>1578</v>
      </c>
      <c r="D334" s="2">
        <v>44682</v>
      </c>
      <c r="E334" s="2">
        <v>44829</v>
      </c>
      <c r="F334" t="s">
        <v>28</v>
      </c>
      <c r="G334" t="s">
        <v>1579</v>
      </c>
      <c r="H334" t="s">
        <v>1580</v>
      </c>
      <c r="I334" t="s">
        <v>49</v>
      </c>
      <c r="J334" t="s">
        <v>32</v>
      </c>
      <c r="K334" t="s">
        <v>33</v>
      </c>
      <c r="L334" t="s">
        <v>63</v>
      </c>
      <c r="M334" t="s">
        <v>62</v>
      </c>
      <c r="N334" t="s">
        <v>139</v>
      </c>
      <c r="O334" t="s">
        <v>1581</v>
      </c>
      <c r="P334" t="s">
        <v>10302</v>
      </c>
      <c r="Q334" t="s">
        <v>503</v>
      </c>
      <c r="R334" s="2">
        <v>21479</v>
      </c>
      <c r="S334" t="s">
        <v>39</v>
      </c>
      <c r="T334" t="s">
        <v>82</v>
      </c>
      <c r="U334" t="s">
        <v>54</v>
      </c>
      <c r="V334" t="s">
        <v>10644</v>
      </c>
      <c r="W334" t="s">
        <v>92</v>
      </c>
      <c r="X334" t="s">
        <v>83</v>
      </c>
      <c r="Y334" t="s">
        <v>44</v>
      </c>
      <c r="Z334">
        <v>1</v>
      </c>
      <c r="AA334" t="str">
        <f t="shared" si="15"/>
        <v>Non-Active</v>
      </c>
      <c r="AB334">
        <f t="shared" si="16"/>
        <v>1958</v>
      </c>
      <c r="AC334">
        <f t="shared" si="17"/>
        <v>67</v>
      </c>
      <c r="AD334" t="str" cm="1">
        <f t="array" ref="AD334">_xlfn.IFS(AB334&lt;1965,"Baby Boomers",AB334&lt;1981,"Gen X",AB334&lt;1997,"Millenial",TRUE,("Gen Z"))</f>
        <v>Baby Boomers</v>
      </c>
    </row>
    <row r="335" spans="1:30" x14ac:dyDescent="0.25">
      <c r="A335" t="s">
        <v>13530</v>
      </c>
      <c r="B335" t="s">
        <v>668</v>
      </c>
      <c r="C335" t="s">
        <v>171</v>
      </c>
      <c r="D335" s="2">
        <v>44432</v>
      </c>
      <c r="E335" s="2" t="s">
        <v>10301</v>
      </c>
      <c r="F335" t="s">
        <v>28</v>
      </c>
      <c r="G335" t="s">
        <v>1582</v>
      </c>
      <c r="H335" t="s">
        <v>1583</v>
      </c>
      <c r="I335" t="s">
        <v>138</v>
      </c>
      <c r="J335" t="s">
        <v>32</v>
      </c>
      <c r="K335" t="s">
        <v>62</v>
      </c>
      <c r="L335" t="s">
        <v>50</v>
      </c>
      <c r="M335" t="s">
        <v>51</v>
      </c>
      <c r="N335" t="s">
        <v>36</v>
      </c>
      <c r="O335" t="s">
        <v>10301</v>
      </c>
      <c r="P335" t="s">
        <v>10302</v>
      </c>
      <c r="Q335" t="s">
        <v>80</v>
      </c>
      <c r="R335" s="2">
        <v>21958</v>
      </c>
      <c r="S335" t="s">
        <v>39</v>
      </c>
      <c r="T335" t="s">
        <v>102</v>
      </c>
      <c r="U335" t="s">
        <v>54</v>
      </c>
      <c r="V335" t="s">
        <v>10645</v>
      </c>
      <c r="W335" t="s">
        <v>73</v>
      </c>
      <c r="X335" t="s">
        <v>43</v>
      </c>
      <c r="Y335" t="s">
        <v>44</v>
      </c>
      <c r="Z335">
        <v>3</v>
      </c>
      <c r="AA335" t="str">
        <f t="shared" si="15"/>
        <v>Active</v>
      </c>
      <c r="AB335">
        <f t="shared" si="16"/>
        <v>1960</v>
      </c>
      <c r="AC335">
        <f t="shared" si="17"/>
        <v>66</v>
      </c>
      <c r="AD335" t="str" cm="1">
        <f t="array" ref="AD335">_xlfn.IFS(AB335&lt;1965,"Baby Boomers",AB335&lt;1981,"Gen X",AB335&lt;1997,"Millenial",TRUE,("Gen Z"))</f>
        <v>Baby Boomers</v>
      </c>
    </row>
    <row r="336" spans="1:30" x14ac:dyDescent="0.25">
      <c r="A336" t="s">
        <v>13531</v>
      </c>
      <c r="B336" t="s">
        <v>1584</v>
      </c>
      <c r="C336" t="s">
        <v>1585</v>
      </c>
      <c r="D336" s="2">
        <v>45099</v>
      </c>
      <c r="E336" s="2">
        <v>45117</v>
      </c>
      <c r="F336" t="s">
        <v>727</v>
      </c>
      <c r="G336" t="s">
        <v>1586</v>
      </c>
      <c r="H336" t="s">
        <v>1587</v>
      </c>
      <c r="I336" t="s">
        <v>31</v>
      </c>
      <c r="J336" t="s">
        <v>32</v>
      </c>
      <c r="K336" t="s">
        <v>33</v>
      </c>
      <c r="L336" t="s">
        <v>50</v>
      </c>
      <c r="M336" t="s">
        <v>62</v>
      </c>
      <c r="N336" t="s">
        <v>98</v>
      </c>
      <c r="O336" t="s">
        <v>1588</v>
      </c>
      <c r="P336" t="s">
        <v>10302</v>
      </c>
      <c r="Q336" t="s">
        <v>65</v>
      </c>
      <c r="R336" s="2">
        <v>32104</v>
      </c>
      <c r="S336" t="s">
        <v>39</v>
      </c>
      <c r="T336" t="s">
        <v>66</v>
      </c>
      <c r="U336" t="s">
        <v>41</v>
      </c>
      <c r="V336" t="s">
        <v>10646</v>
      </c>
      <c r="W336" t="s">
        <v>92</v>
      </c>
      <c r="X336" t="s">
        <v>83</v>
      </c>
      <c r="Y336" t="s">
        <v>44</v>
      </c>
      <c r="Z336">
        <v>1</v>
      </c>
      <c r="AA336" t="str">
        <f t="shared" si="15"/>
        <v>Non-Active</v>
      </c>
      <c r="AB336">
        <f t="shared" si="16"/>
        <v>1987</v>
      </c>
      <c r="AC336">
        <f t="shared" si="17"/>
        <v>38</v>
      </c>
      <c r="AD336" t="str" cm="1">
        <f t="array" ref="AD336">_xlfn.IFS(AB336&lt;1965,"Baby Boomers",AB336&lt;1981,"Gen X",AB336&lt;1997,"Millenial",TRUE,("Gen Z"))</f>
        <v>Millenial</v>
      </c>
    </row>
    <row r="337" spans="1:30" x14ac:dyDescent="0.25">
      <c r="A337" t="s">
        <v>13532</v>
      </c>
      <c r="B337" t="s">
        <v>1589</v>
      </c>
      <c r="C337" t="s">
        <v>1590</v>
      </c>
      <c r="D337" s="2">
        <v>44030</v>
      </c>
      <c r="E337" s="2" t="s">
        <v>10301</v>
      </c>
      <c r="F337" t="s">
        <v>727</v>
      </c>
      <c r="G337" t="s">
        <v>1591</v>
      </c>
      <c r="H337" t="s">
        <v>1592</v>
      </c>
      <c r="I337" t="s">
        <v>132</v>
      </c>
      <c r="J337" t="s">
        <v>32</v>
      </c>
      <c r="K337" t="s">
        <v>51</v>
      </c>
      <c r="L337" t="s">
        <v>63</v>
      </c>
      <c r="M337" t="s">
        <v>35</v>
      </c>
      <c r="N337" t="s">
        <v>36</v>
      </c>
      <c r="O337" t="s">
        <v>10301</v>
      </c>
      <c r="P337" t="s">
        <v>10302</v>
      </c>
      <c r="Q337" t="s">
        <v>110</v>
      </c>
      <c r="R337" s="2">
        <v>18029</v>
      </c>
      <c r="S337" t="s">
        <v>39</v>
      </c>
      <c r="T337" t="s">
        <v>112</v>
      </c>
      <c r="U337" t="s">
        <v>41</v>
      </c>
      <c r="V337" t="s">
        <v>10647</v>
      </c>
      <c r="W337" t="s">
        <v>92</v>
      </c>
      <c r="X337" t="s">
        <v>103</v>
      </c>
      <c r="Y337" t="s">
        <v>44</v>
      </c>
      <c r="Z337">
        <v>2</v>
      </c>
      <c r="AA337" t="str">
        <f t="shared" si="15"/>
        <v>Active</v>
      </c>
      <c r="AB337">
        <f t="shared" si="16"/>
        <v>1949</v>
      </c>
      <c r="AC337">
        <f t="shared" si="17"/>
        <v>76</v>
      </c>
      <c r="AD337" t="str" cm="1">
        <f t="array" ref="AD337">_xlfn.IFS(AB337&lt;1965,"Baby Boomers",AB337&lt;1981,"Gen X",AB337&lt;1997,"Millenial",TRUE,("Gen Z"))</f>
        <v>Baby Boomers</v>
      </c>
    </row>
    <row r="338" spans="1:30" x14ac:dyDescent="0.25">
      <c r="A338" t="s">
        <v>10334</v>
      </c>
      <c r="B338" t="s">
        <v>1593</v>
      </c>
      <c r="C338" t="s">
        <v>1594</v>
      </c>
      <c r="D338" s="2">
        <v>44938</v>
      </c>
      <c r="E338" s="2">
        <v>44963</v>
      </c>
      <c r="F338" t="s">
        <v>727</v>
      </c>
      <c r="G338" t="s">
        <v>1595</v>
      </c>
      <c r="H338" t="s">
        <v>1596</v>
      </c>
      <c r="I338" t="s">
        <v>49</v>
      </c>
      <c r="J338" t="s">
        <v>744</v>
      </c>
      <c r="K338" t="s">
        <v>62</v>
      </c>
      <c r="L338" t="s">
        <v>63</v>
      </c>
      <c r="M338" t="s">
        <v>62</v>
      </c>
      <c r="N338" t="s">
        <v>98</v>
      </c>
      <c r="O338" t="s">
        <v>1597</v>
      </c>
      <c r="P338" t="s">
        <v>10302</v>
      </c>
      <c r="Q338" t="s">
        <v>38</v>
      </c>
      <c r="R338" s="2">
        <v>18439</v>
      </c>
      <c r="S338" t="s">
        <v>39</v>
      </c>
      <c r="T338" t="s">
        <v>72</v>
      </c>
      <c r="U338" t="s">
        <v>41</v>
      </c>
      <c r="V338" t="s">
        <v>10648</v>
      </c>
      <c r="W338" t="s">
        <v>42</v>
      </c>
      <c r="X338" t="s">
        <v>43</v>
      </c>
      <c r="Y338" t="s">
        <v>44</v>
      </c>
      <c r="Z338">
        <v>3</v>
      </c>
      <c r="AA338" t="str">
        <f t="shared" si="15"/>
        <v>Non-Active</v>
      </c>
      <c r="AB338">
        <f t="shared" si="16"/>
        <v>1950</v>
      </c>
      <c r="AC338">
        <f t="shared" si="17"/>
        <v>75</v>
      </c>
      <c r="AD338" t="str" cm="1">
        <f t="array" ref="AD338">_xlfn.IFS(AB338&lt;1965,"Baby Boomers",AB338&lt;1981,"Gen X",AB338&lt;1997,"Millenial",TRUE,("Gen Z"))</f>
        <v>Baby Boomers</v>
      </c>
    </row>
    <row r="339" spans="1:30" x14ac:dyDescent="0.25">
      <c r="A339" t="s">
        <v>13533</v>
      </c>
      <c r="B339" t="s">
        <v>367</v>
      </c>
      <c r="C339" t="s">
        <v>1598</v>
      </c>
      <c r="D339" s="2">
        <v>44608</v>
      </c>
      <c r="E339" s="2" t="s">
        <v>10301</v>
      </c>
      <c r="F339" t="s">
        <v>727</v>
      </c>
      <c r="G339" t="s">
        <v>1599</v>
      </c>
      <c r="H339" t="s">
        <v>1600</v>
      </c>
      <c r="I339" t="s">
        <v>138</v>
      </c>
      <c r="J339" t="s">
        <v>32</v>
      </c>
      <c r="K339" t="s">
        <v>62</v>
      </c>
      <c r="L339" t="s">
        <v>63</v>
      </c>
      <c r="M339" t="s">
        <v>35</v>
      </c>
      <c r="N339" t="s">
        <v>36</v>
      </c>
      <c r="O339" t="s">
        <v>10301</v>
      </c>
      <c r="P339" t="s">
        <v>10302</v>
      </c>
      <c r="Q339" t="s">
        <v>65</v>
      </c>
      <c r="R339" s="2">
        <v>35046</v>
      </c>
      <c r="S339" t="s">
        <v>39</v>
      </c>
      <c r="T339" t="s">
        <v>242</v>
      </c>
      <c r="U339" t="s">
        <v>41</v>
      </c>
      <c r="V339" t="s">
        <v>10649</v>
      </c>
      <c r="W339" t="s">
        <v>92</v>
      </c>
      <c r="X339" t="s">
        <v>74</v>
      </c>
      <c r="Y339" t="s">
        <v>44</v>
      </c>
      <c r="Z339">
        <v>3</v>
      </c>
      <c r="AA339" t="str">
        <f t="shared" si="15"/>
        <v>Active</v>
      </c>
      <c r="AB339">
        <f t="shared" si="16"/>
        <v>1995</v>
      </c>
      <c r="AC339">
        <f t="shared" si="17"/>
        <v>30</v>
      </c>
      <c r="AD339" t="str" cm="1">
        <f t="array" ref="AD339">_xlfn.IFS(AB339&lt;1965,"Baby Boomers",AB339&lt;1981,"Gen X",AB339&lt;1997,"Millenial",TRUE,("Gen Z"))</f>
        <v>Millenial</v>
      </c>
    </row>
    <row r="340" spans="1:30" x14ac:dyDescent="0.25">
      <c r="A340" t="s">
        <v>13534</v>
      </c>
      <c r="B340" t="s">
        <v>1601</v>
      </c>
      <c r="C340" t="s">
        <v>1602</v>
      </c>
      <c r="D340" s="2">
        <v>44806</v>
      </c>
      <c r="E340" s="2" t="s">
        <v>10301</v>
      </c>
      <c r="F340" t="s">
        <v>727</v>
      </c>
      <c r="G340" t="s">
        <v>1603</v>
      </c>
      <c r="H340" t="s">
        <v>1604</v>
      </c>
      <c r="I340" t="s">
        <v>79</v>
      </c>
      <c r="J340" t="s">
        <v>32</v>
      </c>
      <c r="K340" t="s">
        <v>51</v>
      </c>
      <c r="L340" t="s">
        <v>50</v>
      </c>
      <c r="M340" t="s">
        <v>35</v>
      </c>
      <c r="N340" t="s">
        <v>36</v>
      </c>
      <c r="O340" t="s">
        <v>10301</v>
      </c>
      <c r="P340" t="s">
        <v>10302</v>
      </c>
      <c r="Q340" t="s">
        <v>503</v>
      </c>
      <c r="R340" s="2">
        <v>25384</v>
      </c>
      <c r="S340" t="s">
        <v>39</v>
      </c>
      <c r="T340" t="s">
        <v>1061</v>
      </c>
      <c r="U340" t="s">
        <v>41</v>
      </c>
      <c r="V340" t="s">
        <v>10650</v>
      </c>
      <c r="W340" t="s">
        <v>55</v>
      </c>
      <c r="X340" t="s">
        <v>43</v>
      </c>
      <c r="Y340" t="s">
        <v>44</v>
      </c>
      <c r="Z340">
        <v>3</v>
      </c>
      <c r="AA340" t="str">
        <f t="shared" si="15"/>
        <v>Active</v>
      </c>
      <c r="AB340">
        <f t="shared" si="16"/>
        <v>1969</v>
      </c>
      <c r="AC340">
        <f t="shared" si="17"/>
        <v>56</v>
      </c>
      <c r="AD340" t="str" cm="1">
        <f t="array" ref="AD340">_xlfn.IFS(AB340&lt;1965,"Baby Boomers",AB340&lt;1981,"Gen X",AB340&lt;1997,"Millenial",TRUE,("Gen Z"))</f>
        <v>Gen X</v>
      </c>
    </row>
    <row r="341" spans="1:30" x14ac:dyDescent="0.25">
      <c r="A341" t="s">
        <v>13535</v>
      </c>
      <c r="B341" t="s">
        <v>1605</v>
      </c>
      <c r="C341" t="s">
        <v>1606</v>
      </c>
      <c r="D341" s="2">
        <v>43498</v>
      </c>
      <c r="E341" s="2">
        <v>44960</v>
      </c>
      <c r="F341" t="s">
        <v>727</v>
      </c>
      <c r="G341" t="s">
        <v>1607</v>
      </c>
      <c r="H341" t="s">
        <v>1608</v>
      </c>
      <c r="I341" t="s">
        <v>167</v>
      </c>
      <c r="J341" t="s">
        <v>32</v>
      </c>
      <c r="K341" t="s">
        <v>51</v>
      </c>
      <c r="L341" t="s">
        <v>50</v>
      </c>
      <c r="M341" t="s">
        <v>51</v>
      </c>
      <c r="N341" t="s">
        <v>125</v>
      </c>
      <c r="O341" t="s">
        <v>1609</v>
      </c>
      <c r="P341" t="s">
        <v>10302</v>
      </c>
      <c r="Q341" t="s">
        <v>503</v>
      </c>
      <c r="R341" s="2">
        <v>15775</v>
      </c>
      <c r="S341" t="s">
        <v>39</v>
      </c>
      <c r="T341" t="s">
        <v>242</v>
      </c>
      <c r="U341" t="s">
        <v>41</v>
      </c>
      <c r="V341" t="s">
        <v>10651</v>
      </c>
      <c r="W341" t="s">
        <v>92</v>
      </c>
      <c r="X341" t="s">
        <v>43</v>
      </c>
      <c r="Y341" t="s">
        <v>44</v>
      </c>
      <c r="Z341">
        <v>3</v>
      </c>
      <c r="AA341" t="str">
        <f t="shared" si="15"/>
        <v>Non-Active</v>
      </c>
      <c r="AB341">
        <f t="shared" si="16"/>
        <v>1943</v>
      </c>
      <c r="AC341">
        <f t="shared" si="17"/>
        <v>83</v>
      </c>
      <c r="AD341" t="str" cm="1">
        <f t="array" ref="AD341">_xlfn.IFS(AB341&lt;1965,"Baby Boomers",AB341&lt;1981,"Gen X",AB341&lt;1997,"Millenial",TRUE,("Gen Z"))</f>
        <v>Baby Boomers</v>
      </c>
    </row>
    <row r="342" spans="1:30" x14ac:dyDescent="0.25">
      <c r="A342" t="s">
        <v>13536</v>
      </c>
      <c r="B342" t="s">
        <v>1077</v>
      </c>
      <c r="C342" t="s">
        <v>1610</v>
      </c>
      <c r="D342" s="2">
        <v>44434</v>
      </c>
      <c r="E342" s="2">
        <v>44809</v>
      </c>
      <c r="F342" t="s">
        <v>28</v>
      </c>
      <c r="G342" t="s">
        <v>1611</v>
      </c>
      <c r="H342" t="s">
        <v>1612</v>
      </c>
      <c r="I342" t="s">
        <v>79</v>
      </c>
      <c r="J342" t="s">
        <v>744</v>
      </c>
      <c r="K342" t="s">
        <v>62</v>
      </c>
      <c r="L342" t="s">
        <v>63</v>
      </c>
      <c r="M342" t="s">
        <v>51</v>
      </c>
      <c r="N342" t="s">
        <v>139</v>
      </c>
      <c r="O342" t="s">
        <v>1613</v>
      </c>
      <c r="P342" t="s">
        <v>10302</v>
      </c>
      <c r="Q342" t="s">
        <v>80</v>
      </c>
      <c r="R342" s="2">
        <v>34035</v>
      </c>
      <c r="S342" t="s">
        <v>39</v>
      </c>
      <c r="T342" t="s">
        <v>82</v>
      </c>
      <c r="U342" t="s">
        <v>41</v>
      </c>
      <c r="V342" t="s">
        <v>10652</v>
      </c>
      <c r="W342" t="s">
        <v>92</v>
      </c>
      <c r="X342" t="s">
        <v>103</v>
      </c>
      <c r="Y342" t="s">
        <v>44</v>
      </c>
      <c r="Z342">
        <v>2</v>
      </c>
      <c r="AA342" t="str">
        <f t="shared" si="15"/>
        <v>Non-Active</v>
      </c>
      <c r="AB342">
        <f t="shared" si="16"/>
        <v>1993</v>
      </c>
      <c r="AC342">
        <f t="shared" si="17"/>
        <v>33</v>
      </c>
      <c r="AD342" t="str" cm="1">
        <f t="array" ref="AD342">_xlfn.IFS(AB342&lt;1965,"Baby Boomers",AB342&lt;1981,"Gen X",AB342&lt;1997,"Millenial",TRUE,("Gen Z"))</f>
        <v>Millenial</v>
      </c>
    </row>
    <row r="343" spans="1:30" x14ac:dyDescent="0.25">
      <c r="A343" t="s">
        <v>13537</v>
      </c>
      <c r="B343" t="s">
        <v>1614</v>
      </c>
      <c r="C343" t="s">
        <v>1615</v>
      </c>
      <c r="D343" s="2">
        <v>44196</v>
      </c>
      <c r="E343" s="2" t="s">
        <v>10301</v>
      </c>
      <c r="F343" t="s">
        <v>28</v>
      </c>
      <c r="G343" t="s">
        <v>1616</v>
      </c>
      <c r="H343" t="s">
        <v>1617</v>
      </c>
      <c r="I343" t="s">
        <v>132</v>
      </c>
      <c r="J343" t="s">
        <v>32</v>
      </c>
      <c r="K343" t="s">
        <v>33</v>
      </c>
      <c r="L343" t="s">
        <v>63</v>
      </c>
      <c r="M343" t="s">
        <v>62</v>
      </c>
      <c r="N343" t="s">
        <v>36</v>
      </c>
      <c r="O343" t="s">
        <v>10301</v>
      </c>
      <c r="P343" t="s">
        <v>10302</v>
      </c>
      <c r="Q343" t="s">
        <v>331</v>
      </c>
      <c r="R343" s="2">
        <v>33388</v>
      </c>
      <c r="S343" t="s">
        <v>39</v>
      </c>
      <c r="T343" t="s">
        <v>225</v>
      </c>
      <c r="U343" t="s">
        <v>41</v>
      </c>
      <c r="V343" t="s">
        <v>10653</v>
      </c>
      <c r="W343" t="s">
        <v>92</v>
      </c>
      <c r="X343" t="s">
        <v>103</v>
      </c>
      <c r="Y343" t="s">
        <v>44</v>
      </c>
      <c r="Z343">
        <v>4</v>
      </c>
      <c r="AA343" t="str">
        <f t="shared" si="15"/>
        <v>Active</v>
      </c>
      <c r="AB343">
        <f t="shared" si="16"/>
        <v>1991</v>
      </c>
      <c r="AC343">
        <f t="shared" si="17"/>
        <v>34</v>
      </c>
      <c r="AD343" t="str" cm="1">
        <f t="array" ref="AD343">_xlfn.IFS(AB343&lt;1965,"Baby Boomers",AB343&lt;1981,"Gen X",AB343&lt;1997,"Millenial",TRUE,("Gen Z"))</f>
        <v>Millenial</v>
      </c>
    </row>
    <row r="344" spans="1:30" x14ac:dyDescent="0.25">
      <c r="A344" t="s">
        <v>13538</v>
      </c>
      <c r="B344" t="s">
        <v>477</v>
      </c>
      <c r="C344" t="s">
        <v>1618</v>
      </c>
      <c r="D344" s="2">
        <v>44177</v>
      </c>
      <c r="E344" s="2" t="s">
        <v>10301</v>
      </c>
      <c r="F344" t="s">
        <v>28</v>
      </c>
      <c r="G344" t="s">
        <v>1619</v>
      </c>
      <c r="H344" t="s">
        <v>1620</v>
      </c>
      <c r="I344" t="s">
        <v>167</v>
      </c>
      <c r="J344" t="s">
        <v>32</v>
      </c>
      <c r="K344" t="s">
        <v>62</v>
      </c>
      <c r="L344" t="s">
        <v>50</v>
      </c>
      <c r="M344" t="s">
        <v>62</v>
      </c>
      <c r="N344" t="s">
        <v>36</v>
      </c>
      <c r="O344" t="s">
        <v>10301</v>
      </c>
      <c r="P344" t="s">
        <v>10302</v>
      </c>
      <c r="Q344" t="s">
        <v>230</v>
      </c>
      <c r="R344" s="2">
        <v>19319</v>
      </c>
      <c r="S344" t="s">
        <v>39</v>
      </c>
      <c r="T344" t="s">
        <v>112</v>
      </c>
      <c r="U344" t="s">
        <v>54</v>
      </c>
      <c r="V344" t="s">
        <v>10654</v>
      </c>
      <c r="W344" t="s">
        <v>127</v>
      </c>
      <c r="X344" t="s">
        <v>83</v>
      </c>
      <c r="Y344" t="s">
        <v>44</v>
      </c>
      <c r="Z344">
        <v>3</v>
      </c>
      <c r="AA344" t="str">
        <f t="shared" si="15"/>
        <v>Active</v>
      </c>
      <c r="AB344">
        <f t="shared" si="16"/>
        <v>1952</v>
      </c>
      <c r="AC344">
        <f t="shared" si="17"/>
        <v>73</v>
      </c>
      <c r="AD344" t="str" cm="1">
        <f t="array" ref="AD344">_xlfn.IFS(AB344&lt;1965,"Baby Boomers",AB344&lt;1981,"Gen X",AB344&lt;1997,"Millenial",TRUE,("Gen Z"))</f>
        <v>Baby Boomers</v>
      </c>
    </row>
    <row r="345" spans="1:30" x14ac:dyDescent="0.25">
      <c r="A345" t="s">
        <v>13539</v>
      </c>
      <c r="B345" t="s">
        <v>1621</v>
      </c>
      <c r="C345" t="s">
        <v>1622</v>
      </c>
      <c r="D345" s="2">
        <v>44574</v>
      </c>
      <c r="E345" s="2">
        <v>45027</v>
      </c>
      <c r="F345" t="s">
        <v>28</v>
      </c>
      <c r="G345" t="s">
        <v>1623</v>
      </c>
      <c r="H345" t="s">
        <v>1624</v>
      </c>
      <c r="I345" t="s">
        <v>61</v>
      </c>
      <c r="J345" t="s">
        <v>744</v>
      </c>
      <c r="K345" t="s">
        <v>33</v>
      </c>
      <c r="L345" t="s">
        <v>63</v>
      </c>
      <c r="M345" t="s">
        <v>35</v>
      </c>
      <c r="N345" t="s">
        <v>98</v>
      </c>
      <c r="O345" t="s">
        <v>1625</v>
      </c>
      <c r="P345" t="s">
        <v>10302</v>
      </c>
      <c r="Q345" t="s">
        <v>52</v>
      </c>
      <c r="R345" s="2">
        <v>34725</v>
      </c>
      <c r="S345" t="s">
        <v>39</v>
      </c>
      <c r="T345" t="s">
        <v>162</v>
      </c>
      <c r="U345" t="s">
        <v>54</v>
      </c>
      <c r="V345" t="s">
        <v>10655</v>
      </c>
      <c r="W345" t="s">
        <v>127</v>
      </c>
      <c r="X345" t="s">
        <v>83</v>
      </c>
      <c r="Y345" t="s">
        <v>44</v>
      </c>
      <c r="Z345">
        <v>3</v>
      </c>
      <c r="AA345" t="str">
        <f t="shared" si="15"/>
        <v>Non-Active</v>
      </c>
      <c r="AB345">
        <f t="shared" si="16"/>
        <v>1995</v>
      </c>
      <c r="AC345">
        <f t="shared" si="17"/>
        <v>31</v>
      </c>
      <c r="AD345" t="str" cm="1">
        <f t="array" ref="AD345">_xlfn.IFS(AB345&lt;1965,"Baby Boomers",AB345&lt;1981,"Gen X",AB345&lt;1997,"Millenial",TRUE,("Gen Z"))</f>
        <v>Millenial</v>
      </c>
    </row>
    <row r="346" spans="1:30" x14ac:dyDescent="0.25">
      <c r="A346" t="s">
        <v>13540</v>
      </c>
      <c r="B346" t="s">
        <v>773</v>
      </c>
      <c r="C346" t="s">
        <v>1626</v>
      </c>
      <c r="D346" s="2">
        <v>44220</v>
      </c>
      <c r="E346" s="2">
        <v>45053</v>
      </c>
      <c r="F346" t="s">
        <v>28</v>
      </c>
      <c r="G346" t="s">
        <v>1627</v>
      </c>
      <c r="H346" t="s">
        <v>1628</v>
      </c>
      <c r="I346" t="s">
        <v>117</v>
      </c>
      <c r="J346" t="s">
        <v>744</v>
      </c>
      <c r="K346" t="s">
        <v>51</v>
      </c>
      <c r="L346" t="s">
        <v>63</v>
      </c>
      <c r="M346" t="s">
        <v>35</v>
      </c>
      <c r="N346" t="s">
        <v>139</v>
      </c>
      <c r="O346" t="s">
        <v>1629</v>
      </c>
      <c r="P346" t="s">
        <v>10302</v>
      </c>
      <c r="Q346" t="s">
        <v>80</v>
      </c>
      <c r="R346" s="2">
        <v>29849</v>
      </c>
      <c r="S346" t="s">
        <v>39</v>
      </c>
      <c r="T346" t="s">
        <v>225</v>
      </c>
      <c r="U346" t="s">
        <v>54</v>
      </c>
      <c r="V346" t="s">
        <v>10656</v>
      </c>
      <c r="W346" t="s">
        <v>127</v>
      </c>
      <c r="X346" t="s">
        <v>83</v>
      </c>
      <c r="Y346" t="s">
        <v>44</v>
      </c>
      <c r="Z346">
        <v>3</v>
      </c>
      <c r="AA346" t="str">
        <f t="shared" si="15"/>
        <v>Non-Active</v>
      </c>
      <c r="AB346">
        <f t="shared" si="16"/>
        <v>1981</v>
      </c>
      <c r="AC346">
        <f t="shared" si="17"/>
        <v>44</v>
      </c>
      <c r="AD346" t="str" cm="1">
        <f t="array" ref="AD346">_xlfn.IFS(AB346&lt;1965,"Baby Boomers",AB346&lt;1981,"Gen X",AB346&lt;1997,"Millenial",TRUE,("Gen Z"))</f>
        <v>Millenial</v>
      </c>
    </row>
    <row r="347" spans="1:30" x14ac:dyDescent="0.25">
      <c r="A347" t="s">
        <v>13541</v>
      </c>
      <c r="B347" t="s">
        <v>1630</v>
      </c>
      <c r="C347" t="s">
        <v>1631</v>
      </c>
      <c r="D347" s="2">
        <v>44600</v>
      </c>
      <c r="E347" s="2">
        <v>44764</v>
      </c>
      <c r="F347" t="s">
        <v>28</v>
      </c>
      <c r="G347" t="s">
        <v>1632</v>
      </c>
      <c r="H347" t="s">
        <v>1633</v>
      </c>
      <c r="I347" t="s">
        <v>138</v>
      </c>
      <c r="J347" t="s">
        <v>32</v>
      </c>
      <c r="K347" t="s">
        <v>62</v>
      </c>
      <c r="L347" t="s">
        <v>50</v>
      </c>
      <c r="M347" t="s">
        <v>35</v>
      </c>
      <c r="N347" t="s">
        <v>139</v>
      </c>
      <c r="O347" t="s">
        <v>1634</v>
      </c>
      <c r="P347" t="s">
        <v>10302</v>
      </c>
      <c r="Q347" t="s">
        <v>110</v>
      </c>
      <c r="R347" s="2">
        <v>24143</v>
      </c>
      <c r="S347" t="s">
        <v>39</v>
      </c>
      <c r="T347" t="s">
        <v>112</v>
      </c>
      <c r="U347" t="s">
        <v>41</v>
      </c>
      <c r="V347" t="s">
        <v>10657</v>
      </c>
      <c r="W347" t="s">
        <v>127</v>
      </c>
      <c r="X347" t="s">
        <v>103</v>
      </c>
      <c r="Y347" t="s">
        <v>44</v>
      </c>
      <c r="Z347">
        <v>3</v>
      </c>
      <c r="AA347" t="str">
        <f t="shared" si="15"/>
        <v>Non-Active</v>
      </c>
      <c r="AB347">
        <f t="shared" si="16"/>
        <v>1966</v>
      </c>
      <c r="AC347">
        <f t="shared" si="17"/>
        <v>60</v>
      </c>
      <c r="AD347" t="str" cm="1">
        <f t="array" ref="AD347">_xlfn.IFS(AB347&lt;1965,"Baby Boomers",AB347&lt;1981,"Gen X",AB347&lt;1997,"Millenial",TRUE,("Gen Z"))</f>
        <v>Gen X</v>
      </c>
    </row>
    <row r="348" spans="1:30" x14ac:dyDescent="0.25">
      <c r="A348" t="s">
        <v>13542</v>
      </c>
      <c r="B348" t="s">
        <v>1635</v>
      </c>
      <c r="C348" t="s">
        <v>135</v>
      </c>
      <c r="D348" s="2">
        <v>44115</v>
      </c>
      <c r="E348" s="2">
        <v>44618</v>
      </c>
      <c r="F348" t="s">
        <v>28</v>
      </c>
      <c r="G348" t="s">
        <v>1636</v>
      </c>
      <c r="H348" t="s">
        <v>1637</v>
      </c>
      <c r="I348" t="s">
        <v>49</v>
      </c>
      <c r="J348" t="s">
        <v>744</v>
      </c>
      <c r="K348" t="s">
        <v>51</v>
      </c>
      <c r="L348" t="s">
        <v>50</v>
      </c>
      <c r="M348" t="s">
        <v>35</v>
      </c>
      <c r="N348" t="s">
        <v>139</v>
      </c>
      <c r="O348" t="s">
        <v>1638</v>
      </c>
      <c r="P348" t="s">
        <v>10302</v>
      </c>
      <c r="Q348" t="s">
        <v>110</v>
      </c>
      <c r="R348" s="2">
        <v>26435</v>
      </c>
      <c r="S348" t="s">
        <v>39</v>
      </c>
      <c r="T348" t="s">
        <v>112</v>
      </c>
      <c r="U348" t="s">
        <v>41</v>
      </c>
      <c r="V348" t="s">
        <v>10658</v>
      </c>
      <c r="W348" t="s">
        <v>55</v>
      </c>
      <c r="X348" t="s">
        <v>103</v>
      </c>
      <c r="Y348" t="s">
        <v>44</v>
      </c>
      <c r="Z348">
        <v>3</v>
      </c>
      <c r="AA348" t="str">
        <f t="shared" si="15"/>
        <v>Non-Active</v>
      </c>
      <c r="AB348">
        <f t="shared" si="16"/>
        <v>1972</v>
      </c>
      <c r="AC348">
        <f t="shared" si="17"/>
        <v>53</v>
      </c>
      <c r="AD348" t="str" cm="1">
        <f t="array" ref="AD348">_xlfn.IFS(AB348&lt;1965,"Baby Boomers",AB348&lt;1981,"Gen X",AB348&lt;1997,"Millenial",TRUE,("Gen Z"))</f>
        <v>Gen X</v>
      </c>
    </row>
    <row r="349" spans="1:30" x14ac:dyDescent="0.25">
      <c r="A349" t="s">
        <v>13543</v>
      </c>
      <c r="B349" t="s">
        <v>1639</v>
      </c>
      <c r="C349" t="s">
        <v>1640</v>
      </c>
      <c r="D349" s="2">
        <v>43636</v>
      </c>
      <c r="E349" s="2">
        <v>44482</v>
      </c>
      <c r="F349" t="s">
        <v>28</v>
      </c>
      <c r="G349" t="s">
        <v>1641</v>
      </c>
      <c r="H349" t="s">
        <v>1642</v>
      </c>
      <c r="I349" t="s">
        <v>31</v>
      </c>
      <c r="J349" t="s">
        <v>32</v>
      </c>
      <c r="K349" t="s">
        <v>51</v>
      </c>
      <c r="L349" t="s">
        <v>63</v>
      </c>
      <c r="M349" t="s">
        <v>62</v>
      </c>
      <c r="N349" t="s">
        <v>98</v>
      </c>
      <c r="O349" t="s">
        <v>1643</v>
      </c>
      <c r="P349" t="s">
        <v>10302</v>
      </c>
      <c r="Q349" t="s">
        <v>110</v>
      </c>
      <c r="R349" s="2">
        <v>35891</v>
      </c>
      <c r="S349" t="s">
        <v>39</v>
      </c>
      <c r="T349" t="s">
        <v>112</v>
      </c>
      <c r="U349" t="s">
        <v>54</v>
      </c>
      <c r="V349" t="s">
        <v>10659</v>
      </c>
      <c r="W349" t="s">
        <v>92</v>
      </c>
      <c r="X349" t="s">
        <v>74</v>
      </c>
      <c r="Y349" t="s">
        <v>44</v>
      </c>
      <c r="Z349">
        <v>3</v>
      </c>
      <c r="AA349" t="str">
        <f t="shared" si="15"/>
        <v>Non-Active</v>
      </c>
      <c r="AB349">
        <f t="shared" si="16"/>
        <v>1998</v>
      </c>
      <c r="AC349">
        <f t="shared" si="17"/>
        <v>28</v>
      </c>
      <c r="AD349" t="str" cm="1">
        <f t="array" ref="AD349">_xlfn.IFS(AB349&lt;1965,"Baby Boomers",AB349&lt;1981,"Gen X",AB349&lt;1997,"Millenial",TRUE,("Gen Z"))</f>
        <v>Gen Z</v>
      </c>
    </row>
    <row r="350" spans="1:30" x14ac:dyDescent="0.25">
      <c r="A350" t="s">
        <v>13544</v>
      </c>
      <c r="B350" t="s">
        <v>1644</v>
      </c>
      <c r="C350" t="s">
        <v>338</v>
      </c>
      <c r="D350" s="2">
        <v>44390</v>
      </c>
      <c r="E350" s="2">
        <v>44891</v>
      </c>
      <c r="F350" t="s">
        <v>28</v>
      </c>
      <c r="G350" t="s">
        <v>1645</v>
      </c>
      <c r="H350" t="s">
        <v>1646</v>
      </c>
      <c r="I350" t="s">
        <v>88</v>
      </c>
      <c r="J350" t="s">
        <v>32</v>
      </c>
      <c r="K350" t="s">
        <v>33</v>
      </c>
      <c r="L350" t="s">
        <v>63</v>
      </c>
      <c r="M350" t="s">
        <v>51</v>
      </c>
      <c r="N350" t="s">
        <v>125</v>
      </c>
      <c r="O350" t="s">
        <v>1647</v>
      </c>
      <c r="P350" t="s">
        <v>10302</v>
      </c>
      <c r="Q350" t="s">
        <v>89</v>
      </c>
      <c r="R350" s="2">
        <v>29509</v>
      </c>
      <c r="S350" t="s">
        <v>39</v>
      </c>
      <c r="T350" t="s">
        <v>82</v>
      </c>
      <c r="U350" t="s">
        <v>54</v>
      </c>
      <c r="V350" t="s">
        <v>10660</v>
      </c>
      <c r="W350" t="s">
        <v>73</v>
      </c>
      <c r="X350" t="s">
        <v>43</v>
      </c>
      <c r="Y350" t="s">
        <v>44</v>
      </c>
      <c r="Z350">
        <v>3</v>
      </c>
      <c r="AA350" t="str">
        <f t="shared" si="15"/>
        <v>Non-Active</v>
      </c>
      <c r="AB350">
        <f t="shared" si="16"/>
        <v>1980</v>
      </c>
      <c r="AC350">
        <f t="shared" si="17"/>
        <v>45</v>
      </c>
      <c r="AD350" t="str" cm="1">
        <f t="array" ref="AD350">_xlfn.IFS(AB350&lt;1965,"Baby Boomers",AB350&lt;1981,"Gen X",AB350&lt;1997,"Millenial",TRUE,("Gen Z"))</f>
        <v>Gen X</v>
      </c>
    </row>
    <row r="351" spans="1:30" x14ac:dyDescent="0.25">
      <c r="A351" t="s">
        <v>13545</v>
      </c>
      <c r="B351" t="s">
        <v>1648</v>
      </c>
      <c r="C351" t="s">
        <v>1649</v>
      </c>
      <c r="D351" s="2">
        <v>44483</v>
      </c>
      <c r="E351" s="2">
        <v>44499</v>
      </c>
      <c r="F351" t="s">
        <v>28</v>
      </c>
      <c r="G351" t="s">
        <v>1650</v>
      </c>
      <c r="H351" t="s">
        <v>1651</v>
      </c>
      <c r="I351" t="s">
        <v>97</v>
      </c>
      <c r="J351" t="s">
        <v>32</v>
      </c>
      <c r="K351" t="s">
        <v>33</v>
      </c>
      <c r="L351" t="s">
        <v>50</v>
      </c>
      <c r="M351" t="s">
        <v>62</v>
      </c>
      <c r="N351" t="s">
        <v>125</v>
      </c>
      <c r="O351" t="s">
        <v>1652</v>
      </c>
      <c r="P351" t="s">
        <v>10302</v>
      </c>
      <c r="Q351" t="s">
        <v>100</v>
      </c>
      <c r="R351" s="2">
        <v>29339</v>
      </c>
      <c r="S351" t="s">
        <v>39</v>
      </c>
      <c r="T351" t="s">
        <v>612</v>
      </c>
      <c r="U351" t="s">
        <v>54</v>
      </c>
      <c r="V351" t="s">
        <v>10661</v>
      </c>
      <c r="W351" t="s">
        <v>92</v>
      </c>
      <c r="X351" t="s">
        <v>83</v>
      </c>
      <c r="Y351" t="s">
        <v>44</v>
      </c>
      <c r="Z351">
        <v>3</v>
      </c>
      <c r="AA351" t="str">
        <f t="shared" si="15"/>
        <v>Non-Active</v>
      </c>
      <c r="AB351">
        <f t="shared" si="16"/>
        <v>1980</v>
      </c>
      <c r="AC351">
        <f t="shared" si="17"/>
        <v>45</v>
      </c>
      <c r="AD351" t="str" cm="1">
        <f t="array" ref="AD351">_xlfn.IFS(AB351&lt;1965,"Baby Boomers",AB351&lt;1981,"Gen X",AB351&lt;1997,"Millenial",TRUE,("Gen Z"))</f>
        <v>Gen X</v>
      </c>
    </row>
    <row r="352" spans="1:30" x14ac:dyDescent="0.25">
      <c r="A352" t="s">
        <v>13546</v>
      </c>
      <c r="B352" t="s">
        <v>1653</v>
      </c>
      <c r="C352" t="s">
        <v>494</v>
      </c>
      <c r="D352" s="2">
        <v>44509</v>
      </c>
      <c r="E352" s="2" t="s">
        <v>10301</v>
      </c>
      <c r="F352" t="s">
        <v>28</v>
      </c>
      <c r="G352" t="s">
        <v>1654</v>
      </c>
      <c r="H352" t="s">
        <v>1655</v>
      </c>
      <c r="I352" t="s">
        <v>79</v>
      </c>
      <c r="J352" t="s">
        <v>32</v>
      </c>
      <c r="K352" t="s">
        <v>33</v>
      </c>
      <c r="L352" t="s">
        <v>34</v>
      </c>
      <c r="M352" t="s">
        <v>35</v>
      </c>
      <c r="N352" t="s">
        <v>36</v>
      </c>
      <c r="O352" t="s">
        <v>10301</v>
      </c>
      <c r="P352" t="s">
        <v>10302</v>
      </c>
      <c r="Q352" t="s">
        <v>52</v>
      </c>
      <c r="R352" s="2">
        <v>24187</v>
      </c>
      <c r="S352" t="s">
        <v>39</v>
      </c>
      <c r="T352" t="s">
        <v>162</v>
      </c>
      <c r="U352" t="s">
        <v>54</v>
      </c>
      <c r="V352" t="s">
        <v>10662</v>
      </c>
      <c r="W352" t="s">
        <v>92</v>
      </c>
      <c r="X352" t="s">
        <v>74</v>
      </c>
      <c r="Y352" t="s">
        <v>44</v>
      </c>
      <c r="Z352">
        <v>3</v>
      </c>
      <c r="AA352" t="str">
        <f t="shared" si="15"/>
        <v>Active</v>
      </c>
      <c r="AB352">
        <f t="shared" si="16"/>
        <v>1966</v>
      </c>
      <c r="AC352">
        <f t="shared" si="17"/>
        <v>60</v>
      </c>
      <c r="AD352" t="str" cm="1">
        <f t="array" ref="AD352">_xlfn.IFS(AB352&lt;1965,"Baby Boomers",AB352&lt;1981,"Gen X",AB352&lt;1997,"Millenial",TRUE,("Gen Z"))</f>
        <v>Gen X</v>
      </c>
    </row>
    <row r="353" spans="1:30" x14ac:dyDescent="0.25">
      <c r="A353" t="s">
        <v>13547</v>
      </c>
      <c r="B353" t="s">
        <v>1656</v>
      </c>
      <c r="C353" t="s">
        <v>595</v>
      </c>
      <c r="D353" s="2">
        <v>45018</v>
      </c>
      <c r="E353" s="2">
        <v>45134</v>
      </c>
      <c r="F353" t="s">
        <v>28</v>
      </c>
      <c r="G353" t="s">
        <v>1657</v>
      </c>
      <c r="H353" t="s">
        <v>1658</v>
      </c>
      <c r="I353" t="s">
        <v>132</v>
      </c>
      <c r="J353" t="s">
        <v>32</v>
      </c>
      <c r="K353" t="s">
        <v>62</v>
      </c>
      <c r="L353" t="s">
        <v>50</v>
      </c>
      <c r="M353" t="s">
        <v>62</v>
      </c>
      <c r="N353" t="s">
        <v>98</v>
      </c>
      <c r="O353" t="s">
        <v>1659</v>
      </c>
      <c r="P353" t="s">
        <v>10302</v>
      </c>
      <c r="Q353" t="s">
        <v>304</v>
      </c>
      <c r="R353" s="2">
        <v>33643</v>
      </c>
      <c r="S353" t="s">
        <v>39</v>
      </c>
      <c r="T353" t="s">
        <v>351</v>
      </c>
      <c r="U353" t="s">
        <v>54</v>
      </c>
      <c r="V353" t="s">
        <v>10663</v>
      </c>
      <c r="W353" t="s">
        <v>73</v>
      </c>
      <c r="X353" t="s">
        <v>83</v>
      </c>
      <c r="Y353" t="s">
        <v>44</v>
      </c>
      <c r="Z353">
        <v>3</v>
      </c>
      <c r="AA353" t="str">
        <f t="shared" si="15"/>
        <v>Non-Active</v>
      </c>
      <c r="AB353">
        <f t="shared" si="16"/>
        <v>1992</v>
      </c>
      <c r="AC353">
        <f t="shared" si="17"/>
        <v>34</v>
      </c>
      <c r="AD353" t="str" cm="1">
        <f t="array" ref="AD353">_xlfn.IFS(AB353&lt;1965,"Baby Boomers",AB353&lt;1981,"Gen X",AB353&lt;1997,"Millenial",TRUE,("Gen Z"))</f>
        <v>Millenial</v>
      </c>
    </row>
    <row r="354" spans="1:30" x14ac:dyDescent="0.25">
      <c r="A354" t="s">
        <v>13548</v>
      </c>
      <c r="B354" t="s">
        <v>1660</v>
      </c>
      <c r="C354" t="s">
        <v>1602</v>
      </c>
      <c r="D354" s="2">
        <v>44853</v>
      </c>
      <c r="E354" s="2">
        <v>45049</v>
      </c>
      <c r="F354" t="s">
        <v>28</v>
      </c>
      <c r="G354" t="s">
        <v>10664</v>
      </c>
      <c r="H354" t="s">
        <v>1662</v>
      </c>
      <c r="I354" t="s">
        <v>167</v>
      </c>
      <c r="J354" t="s">
        <v>197</v>
      </c>
      <c r="K354" t="s">
        <v>51</v>
      </c>
      <c r="L354" t="s">
        <v>63</v>
      </c>
      <c r="M354" t="s">
        <v>35</v>
      </c>
      <c r="N354" t="s">
        <v>174</v>
      </c>
      <c r="O354" t="s">
        <v>1663</v>
      </c>
      <c r="P354" t="s">
        <v>10302</v>
      </c>
      <c r="Q354" t="s">
        <v>285</v>
      </c>
      <c r="R354" s="2">
        <v>23129</v>
      </c>
      <c r="S354" t="s">
        <v>39</v>
      </c>
      <c r="T354" t="s">
        <v>102</v>
      </c>
      <c r="U354" t="s">
        <v>41</v>
      </c>
      <c r="V354" t="s">
        <v>10665</v>
      </c>
      <c r="W354" t="s">
        <v>73</v>
      </c>
      <c r="X354" t="s">
        <v>103</v>
      </c>
      <c r="Y354" t="s">
        <v>44</v>
      </c>
      <c r="Z354">
        <v>3</v>
      </c>
      <c r="AA354" t="str">
        <f t="shared" si="15"/>
        <v>Non-Active</v>
      </c>
      <c r="AB354">
        <f t="shared" si="16"/>
        <v>1963</v>
      </c>
      <c r="AC354">
        <f t="shared" si="17"/>
        <v>62</v>
      </c>
      <c r="AD354" t="str" cm="1">
        <f t="array" ref="AD354">_xlfn.IFS(AB354&lt;1965,"Baby Boomers",AB354&lt;1981,"Gen X",AB354&lt;1997,"Millenial",TRUE,("Gen Z"))</f>
        <v>Baby Boomers</v>
      </c>
    </row>
    <row r="355" spans="1:30" x14ac:dyDescent="0.25">
      <c r="A355" t="s">
        <v>12539</v>
      </c>
      <c r="B355" t="s">
        <v>1664</v>
      </c>
      <c r="C355" t="s">
        <v>1626</v>
      </c>
      <c r="D355" s="2">
        <v>43960</v>
      </c>
      <c r="E355" s="2">
        <v>44453</v>
      </c>
      <c r="F355" t="s">
        <v>28</v>
      </c>
      <c r="G355" t="s">
        <v>1665</v>
      </c>
      <c r="H355" t="s">
        <v>1666</v>
      </c>
      <c r="I355" t="s">
        <v>61</v>
      </c>
      <c r="J355" t="s">
        <v>197</v>
      </c>
      <c r="K355" t="s">
        <v>51</v>
      </c>
      <c r="L355" t="s">
        <v>34</v>
      </c>
      <c r="M355" t="s">
        <v>51</v>
      </c>
      <c r="N355" t="s">
        <v>139</v>
      </c>
      <c r="O355" t="s">
        <v>1667</v>
      </c>
      <c r="P355" t="s">
        <v>10302</v>
      </c>
      <c r="Q355" t="s">
        <v>80</v>
      </c>
      <c r="R355" s="2">
        <v>16757</v>
      </c>
      <c r="S355" t="s">
        <v>39</v>
      </c>
      <c r="T355" t="s">
        <v>102</v>
      </c>
      <c r="U355" t="s">
        <v>41</v>
      </c>
      <c r="V355" t="s">
        <v>10666</v>
      </c>
      <c r="W355" t="s">
        <v>92</v>
      </c>
      <c r="X355" t="s">
        <v>43</v>
      </c>
      <c r="Y355" t="s">
        <v>44</v>
      </c>
      <c r="Z355">
        <v>3</v>
      </c>
      <c r="AA355" t="str">
        <f t="shared" si="15"/>
        <v>Non-Active</v>
      </c>
      <c r="AB355">
        <f t="shared" si="16"/>
        <v>1945</v>
      </c>
      <c r="AC355">
        <f t="shared" si="17"/>
        <v>80</v>
      </c>
      <c r="AD355" t="str" cm="1">
        <f t="array" ref="AD355">_xlfn.IFS(AB355&lt;1965,"Baby Boomers",AB355&lt;1981,"Gen X",AB355&lt;1997,"Millenial",TRUE,("Gen Z"))</f>
        <v>Baby Boomers</v>
      </c>
    </row>
    <row r="356" spans="1:30" x14ac:dyDescent="0.25">
      <c r="A356" t="s">
        <v>13549</v>
      </c>
      <c r="B356" t="s">
        <v>1668</v>
      </c>
      <c r="C356" t="s">
        <v>1669</v>
      </c>
      <c r="D356" s="2">
        <v>43695</v>
      </c>
      <c r="E356" s="2">
        <v>44686</v>
      </c>
      <c r="F356" t="s">
        <v>28</v>
      </c>
      <c r="G356" t="s">
        <v>1670</v>
      </c>
      <c r="H356" t="s">
        <v>1671</v>
      </c>
      <c r="I356" t="s">
        <v>117</v>
      </c>
      <c r="J356" t="s">
        <v>197</v>
      </c>
      <c r="K356" t="s">
        <v>33</v>
      </c>
      <c r="L356" t="s">
        <v>63</v>
      </c>
      <c r="M356" t="s">
        <v>62</v>
      </c>
      <c r="N356" t="s">
        <v>98</v>
      </c>
      <c r="O356" t="s">
        <v>1672</v>
      </c>
      <c r="P356" t="s">
        <v>10302</v>
      </c>
      <c r="Q356" t="s">
        <v>80</v>
      </c>
      <c r="R356" s="2">
        <v>21938</v>
      </c>
      <c r="S356" t="s">
        <v>39</v>
      </c>
      <c r="T356" t="s">
        <v>82</v>
      </c>
      <c r="U356" t="s">
        <v>54</v>
      </c>
      <c r="V356" t="s">
        <v>10667</v>
      </c>
      <c r="W356" t="s">
        <v>92</v>
      </c>
      <c r="X356" t="s">
        <v>74</v>
      </c>
      <c r="Y356" t="s">
        <v>44</v>
      </c>
      <c r="Z356">
        <v>3</v>
      </c>
      <c r="AA356" t="str">
        <f t="shared" si="15"/>
        <v>Non-Active</v>
      </c>
      <c r="AB356">
        <f t="shared" si="16"/>
        <v>1960</v>
      </c>
      <c r="AC356">
        <f t="shared" si="17"/>
        <v>66</v>
      </c>
      <c r="AD356" t="str" cm="1">
        <f t="array" ref="AD356">_xlfn.IFS(AB356&lt;1965,"Baby Boomers",AB356&lt;1981,"Gen X",AB356&lt;1997,"Millenial",TRUE,("Gen Z"))</f>
        <v>Baby Boomers</v>
      </c>
    </row>
    <row r="357" spans="1:30" x14ac:dyDescent="0.25">
      <c r="A357" t="s">
        <v>13550</v>
      </c>
      <c r="B357" t="s">
        <v>1673</v>
      </c>
      <c r="C357" t="s">
        <v>1078</v>
      </c>
      <c r="D357" s="2">
        <v>43533</v>
      </c>
      <c r="E357" s="2">
        <v>43953</v>
      </c>
      <c r="F357" t="s">
        <v>28</v>
      </c>
      <c r="G357" t="s">
        <v>1674</v>
      </c>
      <c r="H357" t="s">
        <v>1675</v>
      </c>
      <c r="I357" t="s">
        <v>138</v>
      </c>
      <c r="J357" t="s">
        <v>744</v>
      </c>
      <c r="K357" t="s">
        <v>62</v>
      </c>
      <c r="L357" t="s">
        <v>63</v>
      </c>
      <c r="M357" t="s">
        <v>35</v>
      </c>
      <c r="N357" t="s">
        <v>139</v>
      </c>
      <c r="O357" t="s">
        <v>1676</v>
      </c>
      <c r="P357" t="s">
        <v>10302</v>
      </c>
      <c r="Q357" t="s">
        <v>89</v>
      </c>
      <c r="R357" s="2">
        <v>30950</v>
      </c>
      <c r="S357" t="s">
        <v>39</v>
      </c>
      <c r="T357" t="s">
        <v>91</v>
      </c>
      <c r="U357" t="s">
        <v>54</v>
      </c>
      <c r="V357" t="s">
        <v>10668</v>
      </c>
      <c r="W357" t="s">
        <v>127</v>
      </c>
      <c r="X357" t="s">
        <v>43</v>
      </c>
      <c r="Y357" t="s">
        <v>44</v>
      </c>
      <c r="Z357">
        <v>3</v>
      </c>
      <c r="AA357" t="str">
        <f t="shared" si="15"/>
        <v>Non-Active</v>
      </c>
      <c r="AB357">
        <f t="shared" si="16"/>
        <v>1984</v>
      </c>
      <c r="AC357">
        <f t="shared" si="17"/>
        <v>41</v>
      </c>
      <c r="AD357" t="str" cm="1">
        <f t="array" ref="AD357">_xlfn.IFS(AB357&lt;1965,"Baby Boomers",AB357&lt;1981,"Gen X",AB357&lt;1997,"Millenial",TRUE,("Gen Z"))</f>
        <v>Millenial</v>
      </c>
    </row>
    <row r="358" spans="1:30" x14ac:dyDescent="0.25">
      <c r="A358" t="s">
        <v>13551</v>
      </c>
      <c r="B358" t="s">
        <v>1677</v>
      </c>
      <c r="C358" t="s">
        <v>1678</v>
      </c>
      <c r="D358" s="2">
        <v>43960</v>
      </c>
      <c r="E358" s="2" t="s">
        <v>10301</v>
      </c>
      <c r="F358" t="s">
        <v>28</v>
      </c>
      <c r="G358" t="s">
        <v>1679</v>
      </c>
      <c r="H358" t="s">
        <v>1680</v>
      </c>
      <c r="I358" t="s">
        <v>49</v>
      </c>
      <c r="J358" t="s">
        <v>32</v>
      </c>
      <c r="K358" t="s">
        <v>33</v>
      </c>
      <c r="L358" t="s">
        <v>50</v>
      </c>
      <c r="M358" t="s">
        <v>62</v>
      </c>
      <c r="N358" t="s">
        <v>36</v>
      </c>
      <c r="O358" t="s">
        <v>10301</v>
      </c>
      <c r="P358" t="s">
        <v>10302</v>
      </c>
      <c r="Q358" t="s">
        <v>230</v>
      </c>
      <c r="R358" s="2">
        <v>22747</v>
      </c>
      <c r="S358" t="s">
        <v>39</v>
      </c>
      <c r="T358" t="s">
        <v>112</v>
      </c>
      <c r="U358" t="s">
        <v>54</v>
      </c>
      <c r="V358" t="s">
        <v>10669</v>
      </c>
      <c r="W358" t="s">
        <v>127</v>
      </c>
      <c r="X358" t="s">
        <v>103</v>
      </c>
      <c r="Y358" t="s">
        <v>44</v>
      </c>
      <c r="Z358">
        <v>3</v>
      </c>
      <c r="AA358" t="str">
        <f t="shared" si="15"/>
        <v>Active</v>
      </c>
      <c r="AB358">
        <f t="shared" si="16"/>
        <v>1962</v>
      </c>
      <c r="AC358">
        <f t="shared" si="17"/>
        <v>64</v>
      </c>
      <c r="AD358" t="str" cm="1">
        <f t="array" ref="AD358">_xlfn.IFS(AB358&lt;1965,"Baby Boomers",AB358&lt;1981,"Gen X",AB358&lt;1997,"Millenial",TRUE,("Gen Z"))</f>
        <v>Baby Boomers</v>
      </c>
    </row>
    <row r="359" spans="1:30" x14ac:dyDescent="0.25">
      <c r="A359" t="s">
        <v>13552</v>
      </c>
      <c r="B359" t="s">
        <v>1681</v>
      </c>
      <c r="C359" t="s">
        <v>1682</v>
      </c>
      <c r="D359" s="2">
        <v>44787</v>
      </c>
      <c r="E359" s="2" t="s">
        <v>10301</v>
      </c>
      <c r="F359" t="s">
        <v>28</v>
      </c>
      <c r="G359" t="s">
        <v>1683</v>
      </c>
      <c r="H359" t="s">
        <v>1684</v>
      </c>
      <c r="I359" t="s">
        <v>31</v>
      </c>
      <c r="J359" t="s">
        <v>32</v>
      </c>
      <c r="K359" t="s">
        <v>33</v>
      </c>
      <c r="L359" t="s">
        <v>50</v>
      </c>
      <c r="M359" t="s">
        <v>35</v>
      </c>
      <c r="N359" t="s">
        <v>36</v>
      </c>
      <c r="O359" t="s">
        <v>10301</v>
      </c>
      <c r="P359" t="s">
        <v>10302</v>
      </c>
      <c r="Q359" t="s">
        <v>147</v>
      </c>
      <c r="R359" s="2">
        <v>35868</v>
      </c>
      <c r="S359" t="s">
        <v>39</v>
      </c>
      <c r="T359" t="s">
        <v>6</v>
      </c>
      <c r="U359" t="s">
        <v>41</v>
      </c>
      <c r="V359" t="s">
        <v>10670</v>
      </c>
      <c r="W359" t="s">
        <v>42</v>
      </c>
      <c r="X359" t="s">
        <v>74</v>
      </c>
      <c r="Y359" t="s">
        <v>44</v>
      </c>
      <c r="Z359">
        <v>3</v>
      </c>
      <c r="AA359" t="str">
        <f t="shared" si="15"/>
        <v>Active</v>
      </c>
      <c r="AB359">
        <f t="shared" si="16"/>
        <v>1998</v>
      </c>
      <c r="AC359">
        <f t="shared" si="17"/>
        <v>28</v>
      </c>
      <c r="AD359" t="str" cm="1">
        <f t="array" ref="AD359">_xlfn.IFS(AB359&lt;1965,"Baby Boomers",AB359&lt;1981,"Gen X",AB359&lt;1997,"Millenial",TRUE,("Gen Z"))</f>
        <v>Gen Z</v>
      </c>
    </row>
    <row r="360" spans="1:30" x14ac:dyDescent="0.25">
      <c r="A360" t="s">
        <v>13553</v>
      </c>
      <c r="B360" t="s">
        <v>1360</v>
      </c>
      <c r="C360" t="s">
        <v>1685</v>
      </c>
      <c r="D360" s="2">
        <v>44579</v>
      </c>
      <c r="E360" s="2" t="s">
        <v>10301</v>
      </c>
      <c r="F360" t="s">
        <v>727</v>
      </c>
      <c r="G360" t="s">
        <v>1686</v>
      </c>
      <c r="H360" t="s">
        <v>1687</v>
      </c>
      <c r="I360" t="s">
        <v>61</v>
      </c>
      <c r="J360" t="s">
        <v>32</v>
      </c>
      <c r="K360" t="s">
        <v>33</v>
      </c>
      <c r="L360" t="s">
        <v>34</v>
      </c>
      <c r="M360" t="s">
        <v>35</v>
      </c>
      <c r="N360" t="s">
        <v>36</v>
      </c>
      <c r="O360" t="s">
        <v>10301</v>
      </c>
      <c r="P360" t="s">
        <v>10302</v>
      </c>
      <c r="Q360" t="s">
        <v>176</v>
      </c>
      <c r="R360" s="2">
        <v>28418</v>
      </c>
      <c r="S360" t="s">
        <v>39</v>
      </c>
      <c r="T360" t="s">
        <v>183</v>
      </c>
      <c r="U360" t="s">
        <v>41</v>
      </c>
      <c r="V360" t="s">
        <v>10671</v>
      </c>
      <c r="W360" t="s">
        <v>92</v>
      </c>
      <c r="X360" t="s">
        <v>103</v>
      </c>
      <c r="Y360" t="s">
        <v>44</v>
      </c>
      <c r="Z360">
        <v>3</v>
      </c>
      <c r="AA360" t="str">
        <f t="shared" si="15"/>
        <v>Active</v>
      </c>
      <c r="AB360">
        <f t="shared" si="16"/>
        <v>1977</v>
      </c>
      <c r="AC360">
        <f t="shared" si="17"/>
        <v>48</v>
      </c>
      <c r="AD360" t="str" cm="1">
        <f t="array" ref="AD360">_xlfn.IFS(AB360&lt;1965,"Baby Boomers",AB360&lt;1981,"Gen X",AB360&lt;1997,"Millenial",TRUE,("Gen Z"))</f>
        <v>Gen X</v>
      </c>
    </row>
    <row r="361" spans="1:30" x14ac:dyDescent="0.25">
      <c r="A361" t="s">
        <v>13554</v>
      </c>
      <c r="B361" t="s">
        <v>1688</v>
      </c>
      <c r="C361" t="s">
        <v>1689</v>
      </c>
      <c r="D361" s="2">
        <v>44369</v>
      </c>
      <c r="E361" s="2">
        <v>44768</v>
      </c>
      <c r="F361" t="s">
        <v>727</v>
      </c>
      <c r="G361" t="s">
        <v>1690</v>
      </c>
      <c r="H361" t="s">
        <v>1691</v>
      </c>
      <c r="I361" t="s">
        <v>167</v>
      </c>
      <c r="J361" t="s">
        <v>744</v>
      </c>
      <c r="K361" t="s">
        <v>62</v>
      </c>
      <c r="L361" t="s">
        <v>50</v>
      </c>
      <c r="M361" t="s">
        <v>51</v>
      </c>
      <c r="N361" t="s">
        <v>125</v>
      </c>
      <c r="O361" t="s">
        <v>1692</v>
      </c>
      <c r="P361" t="s">
        <v>10302</v>
      </c>
      <c r="Q361" t="s">
        <v>89</v>
      </c>
      <c r="R361" s="2">
        <v>22807</v>
      </c>
      <c r="S361" t="s">
        <v>39</v>
      </c>
      <c r="T361" t="s">
        <v>102</v>
      </c>
      <c r="U361" t="s">
        <v>41</v>
      </c>
      <c r="V361" t="s">
        <v>10672</v>
      </c>
      <c r="W361" t="s">
        <v>92</v>
      </c>
      <c r="X361" t="s">
        <v>103</v>
      </c>
      <c r="Y361" t="s">
        <v>44</v>
      </c>
      <c r="Z361">
        <v>3</v>
      </c>
      <c r="AA361" t="str">
        <f t="shared" si="15"/>
        <v>Non-Active</v>
      </c>
      <c r="AB361">
        <f t="shared" si="16"/>
        <v>1962</v>
      </c>
      <c r="AC361">
        <f t="shared" si="17"/>
        <v>63</v>
      </c>
      <c r="AD361" t="str" cm="1">
        <f t="array" ref="AD361">_xlfn.IFS(AB361&lt;1965,"Baby Boomers",AB361&lt;1981,"Gen X",AB361&lt;1997,"Millenial",TRUE,("Gen Z"))</f>
        <v>Baby Boomers</v>
      </c>
    </row>
    <row r="362" spans="1:30" x14ac:dyDescent="0.25">
      <c r="A362" t="s">
        <v>13555</v>
      </c>
      <c r="B362" t="s">
        <v>1235</v>
      </c>
      <c r="C362" t="s">
        <v>194</v>
      </c>
      <c r="D362" s="2">
        <v>44945</v>
      </c>
      <c r="E362" s="2">
        <v>45097</v>
      </c>
      <c r="F362" t="s">
        <v>727</v>
      </c>
      <c r="G362" t="s">
        <v>1693</v>
      </c>
      <c r="H362" t="s">
        <v>1694</v>
      </c>
      <c r="I362" t="s">
        <v>132</v>
      </c>
      <c r="J362" t="s">
        <v>744</v>
      </c>
      <c r="K362" t="s">
        <v>62</v>
      </c>
      <c r="L362" t="s">
        <v>34</v>
      </c>
      <c r="M362" t="s">
        <v>51</v>
      </c>
      <c r="N362" t="s">
        <v>125</v>
      </c>
      <c r="O362" t="s">
        <v>1695</v>
      </c>
      <c r="P362" t="s">
        <v>10302</v>
      </c>
      <c r="Q362" t="s">
        <v>65</v>
      </c>
      <c r="R362" s="2">
        <v>26540</v>
      </c>
      <c r="S362" t="s">
        <v>39</v>
      </c>
      <c r="T362" t="s">
        <v>6</v>
      </c>
      <c r="U362" t="s">
        <v>41</v>
      </c>
      <c r="V362" t="s">
        <v>10673</v>
      </c>
      <c r="W362" t="s">
        <v>42</v>
      </c>
      <c r="X362" t="s">
        <v>43</v>
      </c>
      <c r="Y362" t="s">
        <v>44</v>
      </c>
      <c r="Z362">
        <v>3</v>
      </c>
      <c r="AA362" t="str">
        <f t="shared" si="15"/>
        <v>Non-Active</v>
      </c>
      <c r="AB362">
        <f t="shared" si="16"/>
        <v>1972</v>
      </c>
      <c r="AC362">
        <f t="shared" si="17"/>
        <v>53</v>
      </c>
      <c r="AD362" t="str" cm="1">
        <f t="array" ref="AD362">_xlfn.IFS(AB362&lt;1965,"Baby Boomers",AB362&lt;1981,"Gen X",AB362&lt;1997,"Millenial",TRUE,("Gen Z"))</f>
        <v>Gen X</v>
      </c>
    </row>
    <row r="363" spans="1:30" x14ac:dyDescent="0.25">
      <c r="A363" t="s">
        <v>13556</v>
      </c>
      <c r="B363" t="s">
        <v>1696</v>
      </c>
      <c r="C363" t="s">
        <v>916</v>
      </c>
      <c r="D363" s="2">
        <v>45063</v>
      </c>
      <c r="E363" s="2">
        <v>45090</v>
      </c>
      <c r="F363" t="s">
        <v>727</v>
      </c>
      <c r="G363" t="s">
        <v>1697</v>
      </c>
      <c r="H363" t="s">
        <v>1698</v>
      </c>
      <c r="I363" t="s">
        <v>79</v>
      </c>
      <c r="J363" t="s">
        <v>744</v>
      </c>
      <c r="K363" t="s">
        <v>51</v>
      </c>
      <c r="L363" t="s">
        <v>50</v>
      </c>
      <c r="M363" t="s">
        <v>62</v>
      </c>
      <c r="N363" t="s">
        <v>98</v>
      </c>
      <c r="O363" t="s">
        <v>1699</v>
      </c>
      <c r="P363" t="s">
        <v>10302</v>
      </c>
      <c r="Q363" t="s">
        <v>89</v>
      </c>
      <c r="R363" s="2">
        <v>28009</v>
      </c>
      <c r="S363" t="s">
        <v>39</v>
      </c>
      <c r="T363" t="s">
        <v>225</v>
      </c>
      <c r="U363" t="s">
        <v>41</v>
      </c>
      <c r="V363" t="s">
        <v>10674</v>
      </c>
      <c r="W363" t="s">
        <v>92</v>
      </c>
      <c r="X363" t="s">
        <v>83</v>
      </c>
      <c r="Y363" t="s">
        <v>44</v>
      </c>
      <c r="Z363">
        <v>3</v>
      </c>
      <c r="AA363" t="str">
        <f t="shared" si="15"/>
        <v>Non-Active</v>
      </c>
      <c r="AB363">
        <f t="shared" si="16"/>
        <v>1976</v>
      </c>
      <c r="AC363">
        <f t="shared" si="17"/>
        <v>49</v>
      </c>
      <c r="AD363" t="str" cm="1">
        <f t="array" ref="AD363">_xlfn.IFS(AB363&lt;1965,"Baby Boomers",AB363&lt;1981,"Gen X",AB363&lt;1997,"Millenial",TRUE,("Gen Z"))</f>
        <v>Gen X</v>
      </c>
    </row>
    <row r="364" spans="1:30" x14ac:dyDescent="0.25">
      <c r="A364" t="s">
        <v>13557</v>
      </c>
      <c r="B364" t="s">
        <v>1700</v>
      </c>
      <c r="C364" t="s">
        <v>1701</v>
      </c>
      <c r="D364" s="2">
        <v>43989</v>
      </c>
      <c r="E364" s="2" t="s">
        <v>10301</v>
      </c>
      <c r="F364" t="s">
        <v>727</v>
      </c>
      <c r="G364" t="s">
        <v>1702</v>
      </c>
      <c r="H364" t="s">
        <v>1703</v>
      </c>
      <c r="I364" t="s">
        <v>97</v>
      </c>
      <c r="J364" t="s">
        <v>32</v>
      </c>
      <c r="K364" t="s">
        <v>33</v>
      </c>
      <c r="L364" t="s">
        <v>50</v>
      </c>
      <c r="M364" t="s">
        <v>51</v>
      </c>
      <c r="N364" t="s">
        <v>36</v>
      </c>
      <c r="O364" t="s">
        <v>10301</v>
      </c>
      <c r="P364" t="s">
        <v>10302</v>
      </c>
      <c r="Q364" t="s">
        <v>304</v>
      </c>
      <c r="R364" s="2">
        <v>28270</v>
      </c>
      <c r="S364" t="s">
        <v>39</v>
      </c>
      <c r="T364" t="s">
        <v>225</v>
      </c>
      <c r="U364" t="s">
        <v>41</v>
      </c>
      <c r="V364" t="s">
        <v>10675</v>
      </c>
      <c r="W364" t="s">
        <v>73</v>
      </c>
      <c r="X364" t="s">
        <v>43</v>
      </c>
      <c r="Y364" t="s">
        <v>44</v>
      </c>
      <c r="Z364">
        <v>3</v>
      </c>
      <c r="AA364" t="str">
        <f t="shared" si="15"/>
        <v>Active</v>
      </c>
      <c r="AB364">
        <f t="shared" si="16"/>
        <v>1977</v>
      </c>
      <c r="AC364">
        <f t="shared" si="17"/>
        <v>48</v>
      </c>
      <c r="AD364" t="str" cm="1">
        <f t="array" ref="AD364">_xlfn.IFS(AB364&lt;1965,"Baby Boomers",AB364&lt;1981,"Gen X",AB364&lt;1997,"Millenial",TRUE,("Gen Z"))</f>
        <v>Gen X</v>
      </c>
    </row>
    <row r="365" spans="1:30" x14ac:dyDescent="0.25">
      <c r="A365" t="s">
        <v>13558</v>
      </c>
      <c r="B365" t="s">
        <v>936</v>
      </c>
      <c r="C365" t="s">
        <v>1269</v>
      </c>
      <c r="D365" s="2">
        <v>45114</v>
      </c>
      <c r="E365" s="2">
        <v>45118</v>
      </c>
      <c r="F365" t="s">
        <v>727</v>
      </c>
      <c r="G365" t="s">
        <v>1704</v>
      </c>
      <c r="H365" t="s">
        <v>1705</v>
      </c>
      <c r="I365" t="s">
        <v>167</v>
      </c>
      <c r="J365" t="s">
        <v>32</v>
      </c>
      <c r="K365" t="s">
        <v>62</v>
      </c>
      <c r="L365" t="s">
        <v>50</v>
      </c>
      <c r="M365" t="s">
        <v>35</v>
      </c>
      <c r="N365" t="s">
        <v>125</v>
      </c>
      <c r="O365" t="s">
        <v>1706</v>
      </c>
      <c r="P365" t="s">
        <v>10302</v>
      </c>
      <c r="Q365" t="s">
        <v>503</v>
      </c>
      <c r="R365" s="2">
        <v>22991</v>
      </c>
      <c r="S365" t="s">
        <v>39</v>
      </c>
      <c r="T365" t="s">
        <v>82</v>
      </c>
      <c r="U365" t="s">
        <v>41</v>
      </c>
      <c r="V365" t="s">
        <v>10676</v>
      </c>
      <c r="W365" t="s">
        <v>55</v>
      </c>
      <c r="X365" t="s">
        <v>74</v>
      </c>
      <c r="Y365" t="s">
        <v>44</v>
      </c>
      <c r="Z365">
        <v>3</v>
      </c>
      <c r="AA365" t="str">
        <f t="shared" si="15"/>
        <v>Non-Active</v>
      </c>
      <c r="AB365">
        <f t="shared" si="16"/>
        <v>1962</v>
      </c>
      <c r="AC365">
        <f t="shared" si="17"/>
        <v>63</v>
      </c>
      <c r="AD365" t="str" cm="1">
        <f t="array" ref="AD365">_xlfn.IFS(AB365&lt;1965,"Baby Boomers",AB365&lt;1981,"Gen X",AB365&lt;1997,"Millenial",TRUE,("Gen Z"))</f>
        <v>Baby Boomers</v>
      </c>
    </row>
    <row r="366" spans="1:30" x14ac:dyDescent="0.25">
      <c r="A366" t="s">
        <v>13559</v>
      </c>
      <c r="B366" t="s">
        <v>429</v>
      </c>
      <c r="C366" t="s">
        <v>1707</v>
      </c>
      <c r="D366" s="2">
        <v>43918</v>
      </c>
      <c r="E366" s="2" t="s">
        <v>10301</v>
      </c>
      <c r="F366" t="s">
        <v>28</v>
      </c>
      <c r="G366" t="s">
        <v>1708</v>
      </c>
      <c r="H366" t="s">
        <v>1709</v>
      </c>
      <c r="I366" t="s">
        <v>97</v>
      </c>
      <c r="J366" t="s">
        <v>32</v>
      </c>
      <c r="K366" t="s">
        <v>62</v>
      </c>
      <c r="L366" t="s">
        <v>63</v>
      </c>
      <c r="M366" t="s">
        <v>62</v>
      </c>
      <c r="N366" t="s">
        <v>36</v>
      </c>
      <c r="O366" t="s">
        <v>10301</v>
      </c>
      <c r="P366" t="s">
        <v>10302</v>
      </c>
      <c r="Q366" t="s">
        <v>38</v>
      </c>
      <c r="R366" s="2">
        <v>28523</v>
      </c>
      <c r="S366" t="s">
        <v>39</v>
      </c>
      <c r="T366" t="s">
        <v>1257</v>
      </c>
      <c r="U366" t="s">
        <v>41</v>
      </c>
      <c r="V366" t="s">
        <v>10677</v>
      </c>
      <c r="W366" t="s">
        <v>127</v>
      </c>
      <c r="X366" t="s">
        <v>103</v>
      </c>
      <c r="Y366" t="s">
        <v>44</v>
      </c>
      <c r="Z366">
        <v>3</v>
      </c>
      <c r="AA366" t="str">
        <f t="shared" si="15"/>
        <v>Active</v>
      </c>
      <c r="AB366">
        <f t="shared" si="16"/>
        <v>1978</v>
      </c>
      <c r="AC366">
        <f t="shared" si="17"/>
        <v>48</v>
      </c>
      <c r="AD366" t="str" cm="1">
        <f t="array" ref="AD366">_xlfn.IFS(AB366&lt;1965,"Baby Boomers",AB366&lt;1981,"Gen X",AB366&lt;1997,"Millenial",TRUE,("Gen Z"))</f>
        <v>Gen X</v>
      </c>
    </row>
    <row r="367" spans="1:30" x14ac:dyDescent="0.25">
      <c r="A367" t="s">
        <v>13560</v>
      </c>
      <c r="B367" t="s">
        <v>1710</v>
      </c>
      <c r="C367" t="s">
        <v>1711</v>
      </c>
      <c r="D367" s="2">
        <v>43608</v>
      </c>
      <c r="E367" s="2">
        <v>44691</v>
      </c>
      <c r="F367" t="s">
        <v>28</v>
      </c>
      <c r="G367" t="s">
        <v>1712</v>
      </c>
      <c r="H367" t="s">
        <v>1713</v>
      </c>
      <c r="I367" t="s">
        <v>117</v>
      </c>
      <c r="J367" t="s">
        <v>32</v>
      </c>
      <c r="K367" t="s">
        <v>51</v>
      </c>
      <c r="L367" t="s">
        <v>34</v>
      </c>
      <c r="M367" t="s">
        <v>62</v>
      </c>
      <c r="N367" t="s">
        <v>139</v>
      </c>
      <c r="O367" t="s">
        <v>1714</v>
      </c>
      <c r="P367" t="s">
        <v>10302</v>
      </c>
      <c r="Q367" t="s">
        <v>110</v>
      </c>
      <c r="R367" s="2">
        <v>35954</v>
      </c>
      <c r="S367" t="s">
        <v>39</v>
      </c>
      <c r="T367" t="s">
        <v>112</v>
      </c>
      <c r="U367" t="s">
        <v>54</v>
      </c>
      <c r="V367" t="s">
        <v>10678</v>
      </c>
      <c r="W367" t="s">
        <v>42</v>
      </c>
      <c r="X367" t="s">
        <v>83</v>
      </c>
      <c r="Y367" t="s">
        <v>44</v>
      </c>
      <c r="Z367">
        <v>3</v>
      </c>
      <c r="AA367" t="str">
        <f t="shared" si="15"/>
        <v>Non-Active</v>
      </c>
      <c r="AB367">
        <f t="shared" si="16"/>
        <v>1998</v>
      </c>
      <c r="AC367">
        <f t="shared" si="17"/>
        <v>27</v>
      </c>
      <c r="AD367" t="str" cm="1">
        <f t="array" ref="AD367">_xlfn.IFS(AB367&lt;1965,"Baby Boomers",AB367&lt;1981,"Gen X",AB367&lt;1997,"Millenial",TRUE,("Gen Z"))</f>
        <v>Gen Z</v>
      </c>
    </row>
    <row r="368" spans="1:30" x14ac:dyDescent="0.25">
      <c r="A368" t="s">
        <v>11996</v>
      </c>
      <c r="B368" t="s">
        <v>1715</v>
      </c>
      <c r="C368" t="s">
        <v>1716</v>
      </c>
      <c r="D368" s="2">
        <v>43575</v>
      </c>
      <c r="E368" s="2" t="s">
        <v>10301</v>
      </c>
      <c r="F368" t="s">
        <v>28</v>
      </c>
      <c r="G368" t="s">
        <v>1717</v>
      </c>
      <c r="H368" t="s">
        <v>1718</v>
      </c>
      <c r="I368" t="s">
        <v>61</v>
      </c>
      <c r="J368" t="s">
        <v>32</v>
      </c>
      <c r="K368" t="s">
        <v>62</v>
      </c>
      <c r="L368" t="s">
        <v>63</v>
      </c>
      <c r="M368" t="s">
        <v>62</v>
      </c>
      <c r="N368" t="s">
        <v>36</v>
      </c>
      <c r="O368" t="s">
        <v>10301</v>
      </c>
      <c r="P368" t="s">
        <v>10302</v>
      </c>
      <c r="Q368" t="s">
        <v>80</v>
      </c>
      <c r="R368" s="2">
        <v>19008</v>
      </c>
      <c r="S368" t="s">
        <v>39</v>
      </c>
      <c r="T368" t="s">
        <v>242</v>
      </c>
      <c r="U368" t="s">
        <v>54</v>
      </c>
      <c r="V368" t="s">
        <v>10679</v>
      </c>
      <c r="W368" t="s">
        <v>127</v>
      </c>
      <c r="X368" t="s">
        <v>83</v>
      </c>
      <c r="Y368" t="s">
        <v>44</v>
      </c>
      <c r="Z368">
        <v>3</v>
      </c>
      <c r="AA368" t="str">
        <f t="shared" si="15"/>
        <v>Active</v>
      </c>
      <c r="AB368">
        <f t="shared" si="16"/>
        <v>1952</v>
      </c>
      <c r="AC368">
        <f t="shared" si="17"/>
        <v>74</v>
      </c>
      <c r="AD368" t="str" cm="1">
        <f t="array" ref="AD368">_xlfn.IFS(AB368&lt;1965,"Baby Boomers",AB368&lt;1981,"Gen X",AB368&lt;1997,"Millenial",TRUE,("Gen Z"))</f>
        <v>Baby Boomers</v>
      </c>
    </row>
    <row r="369" spans="1:30" x14ac:dyDescent="0.25">
      <c r="A369" t="s">
        <v>13561</v>
      </c>
      <c r="B369" t="s">
        <v>1719</v>
      </c>
      <c r="C369" t="s">
        <v>1720</v>
      </c>
      <c r="D369" s="2">
        <v>43352</v>
      </c>
      <c r="E369" s="2" t="s">
        <v>10301</v>
      </c>
      <c r="F369" t="s">
        <v>28</v>
      </c>
      <c r="G369" t="s">
        <v>1721</v>
      </c>
      <c r="H369" t="s">
        <v>1722</v>
      </c>
      <c r="I369" t="s">
        <v>88</v>
      </c>
      <c r="J369" t="s">
        <v>32</v>
      </c>
      <c r="K369" t="s">
        <v>33</v>
      </c>
      <c r="L369" t="s">
        <v>50</v>
      </c>
      <c r="M369" t="s">
        <v>62</v>
      </c>
      <c r="N369" t="s">
        <v>36</v>
      </c>
      <c r="O369" t="s">
        <v>10301</v>
      </c>
      <c r="P369" t="s">
        <v>10302</v>
      </c>
      <c r="Q369" t="s">
        <v>80</v>
      </c>
      <c r="R369" s="2">
        <v>35084</v>
      </c>
      <c r="S369" t="s">
        <v>39</v>
      </c>
      <c r="T369" t="s">
        <v>225</v>
      </c>
      <c r="U369" t="s">
        <v>54</v>
      </c>
      <c r="V369" t="s">
        <v>10680</v>
      </c>
      <c r="W369" t="s">
        <v>127</v>
      </c>
      <c r="X369" t="s">
        <v>43</v>
      </c>
      <c r="Y369" t="s">
        <v>44</v>
      </c>
      <c r="Z369">
        <v>5</v>
      </c>
      <c r="AA369" t="str">
        <f t="shared" si="15"/>
        <v>Active</v>
      </c>
      <c r="AB369">
        <f t="shared" si="16"/>
        <v>1996</v>
      </c>
      <c r="AC369">
        <f t="shared" si="17"/>
        <v>30</v>
      </c>
      <c r="AD369" t="str" cm="1">
        <f t="array" ref="AD369">_xlfn.IFS(AB369&lt;1965,"Baby Boomers",AB369&lt;1981,"Gen X",AB369&lt;1997,"Millenial",TRUE,("Gen Z"))</f>
        <v>Millenial</v>
      </c>
    </row>
    <row r="370" spans="1:30" x14ac:dyDescent="0.25">
      <c r="A370" t="s">
        <v>13562</v>
      </c>
      <c r="B370" t="s">
        <v>1490</v>
      </c>
      <c r="C370" t="s">
        <v>1723</v>
      </c>
      <c r="D370" s="2">
        <v>44756</v>
      </c>
      <c r="E370" s="2" t="s">
        <v>10301</v>
      </c>
      <c r="F370" t="s">
        <v>28</v>
      </c>
      <c r="G370" t="s">
        <v>1724</v>
      </c>
      <c r="H370" t="s">
        <v>1725</v>
      </c>
      <c r="I370" t="s">
        <v>31</v>
      </c>
      <c r="J370" t="s">
        <v>32</v>
      </c>
      <c r="K370" t="s">
        <v>51</v>
      </c>
      <c r="L370" t="s">
        <v>50</v>
      </c>
      <c r="M370" t="s">
        <v>51</v>
      </c>
      <c r="N370" t="s">
        <v>36</v>
      </c>
      <c r="O370" t="s">
        <v>10301</v>
      </c>
      <c r="P370" t="s">
        <v>10302</v>
      </c>
      <c r="Q370" t="s">
        <v>65</v>
      </c>
      <c r="R370" s="2">
        <v>32721</v>
      </c>
      <c r="S370" t="s">
        <v>39</v>
      </c>
      <c r="T370" t="s">
        <v>242</v>
      </c>
      <c r="U370" t="s">
        <v>54</v>
      </c>
      <c r="V370" t="s">
        <v>10681</v>
      </c>
      <c r="W370" t="s">
        <v>42</v>
      </c>
      <c r="X370" t="s">
        <v>103</v>
      </c>
      <c r="Y370" t="s">
        <v>104</v>
      </c>
      <c r="Z370">
        <v>3</v>
      </c>
      <c r="AA370" t="str">
        <f t="shared" si="15"/>
        <v>Active</v>
      </c>
      <c r="AB370">
        <f t="shared" si="16"/>
        <v>1989</v>
      </c>
      <c r="AC370">
        <f t="shared" si="17"/>
        <v>36</v>
      </c>
      <c r="AD370" t="str" cm="1">
        <f t="array" ref="AD370">_xlfn.IFS(AB370&lt;1965,"Baby Boomers",AB370&lt;1981,"Gen X",AB370&lt;1997,"Millenial",TRUE,("Gen Z"))</f>
        <v>Millenial</v>
      </c>
    </row>
    <row r="371" spans="1:30" x14ac:dyDescent="0.25">
      <c r="A371" t="s">
        <v>13563</v>
      </c>
      <c r="B371" t="s">
        <v>1726</v>
      </c>
      <c r="C371" t="s">
        <v>42</v>
      </c>
      <c r="D371" s="2">
        <v>43572</v>
      </c>
      <c r="E371" s="2">
        <v>44532</v>
      </c>
      <c r="F371" t="s">
        <v>28</v>
      </c>
      <c r="G371" t="s">
        <v>1727</v>
      </c>
      <c r="H371" t="s">
        <v>1728</v>
      </c>
      <c r="I371" t="s">
        <v>132</v>
      </c>
      <c r="J371" t="s">
        <v>32</v>
      </c>
      <c r="K371" t="s">
        <v>33</v>
      </c>
      <c r="L371" t="s">
        <v>50</v>
      </c>
      <c r="M371" t="s">
        <v>51</v>
      </c>
      <c r="N371" t="s">
        <v>125</v>
      </c>
      <c r="O371" t="s">
        <v>1729</v>
      </c>
      <c r="P371" t="s">
        <v>10302</v>
      </c>
      <c r="Q371" t="s">
        <v>80</v>
      </c>
      <c r="R371" s="2">
        <v>23616</v>
      </c>
      <c r="S371" t="s">
        <v>39</v>
      </c>
      <c r="T371" t="s">
        <v>82</v>
      </c>
      <c r="U371" t="s">
        <v>41</v>
      </c>
      <c r="V371" t="s">
        <v>10682</v>
      </c>
      <c r="W371" t="s">
        <v>55</v>
      </c>
      <c r="X371" t="s">
        <v>83</v>
      </c>
      <c r="Y371" t="s">
        <v>104</v>
      </c>
      <c r="Z371">
        <v>3</v>
      </c>
      <c r="AA371" t="str">
        <f t="shared" si="15"/>
        <v>Non-Active</v>
      </c>
      <c r="AB371">
        <f t="shared" si="16"/>
        <v>1964</v>
      </c>
      <c r="AC371">
        <f t="shared" si="17"/>
        <v>61</v>
      </c>
      <c r="AD371" t="str" cm="1">
        <f t="array" ref="AD371">_xlfn.IFS(AB371&lt;1965,"Baby Boomers",AB371&lt;1981,"Gen X",AB371&lt;1997,"Millenial",TRUE,("Gen Z"))</f>
        <v>Baby Boomers</v>
      </c>
    </row>
    <row r="372" spans="1:30" x14ac:dyDescent="0.25">
      <c r="A372" t="s">
        <v>13564</v>
      </c>
      <c r="B372" t="s">
        <v>1730</v>
      </c>
      <c r="C372" t="s">
        <v>1731</v>
      </c>
      <c r="D372" s="2">
        <v>43966</v>
      </c>
      <c r="E372" s="2" t="s">
        <v>10301</v>
      </c>
      <c r="F372" t="s">
        <v>28</v>
      </c>
      <c r="G372" t="s">
        <v>1732</v>
      </c>
      <c r="H372" t="s">
        <v>1733</v>
      </c>
      <c r="I372" t="s">
        <v>49</v>
      </c>
      <c r="J372" t="s">
        <v>32</v>
      </c>
      <c r="K372" t="s">
        <v>33</v>
      </c>
      <c r="L372" t="s">
        <v>50</v>
      </c>
      <c r="M372" t="s">
        <v>62</v>
      </c>
      <c r="N372" t="s">
        <v>36</v>
      </c>
      <c r="O372" t="s">
        <v>10301</v>
      </c>
      <c r="P372" t="s">
        <v>10302</v>
      </c>
      <c r="Q372" t="s">
        <v>331</v>
      </c>
      <c r="R372" s="2">
        <v>27571</v>
      </c>
      <c r="S372" t="s">
        <v>39</v>
      </c>
      <c r="T372" t="s">
        <v>149</v>
      </c>
      <c r="U372" t="s">
        <v>41</v>
      </c>
      <c r="V372" t="s">
        <v>10683</v>
      </c>
      <c r="W372" t="s">
        <v>92</v>
      </c>
      <c r="X372" t="s">
        <v>83</v>
      </c>
      <c r="Y372" t="s">
        <v>44</v>
      </c>
      <c r="Z372">
        <v>3</v>
      </c>
      <c r="AA372" t="str">
        <f t="shared" si="15"/>
        <v>Active</v>
      </c>
      <c r="AB372">
        <f t="shared" si="16"/>
        <v>1975</v>
      </c>
      <c r="AC372">
        <f t="shared" si="17"/>
        <v>50</v>
      </c>
      <c r="AD372" t="str" cm="1">
        <f t="array" ref="AD372">_xlfn.IFS(AB372&lt;1965,"Baby Boomers",AB372&lt;1981,"Gen X",AB372&lt;1997,"Millenial",TRUE,("Gen Z"))</f>
        <v>Gen X</v>
      </c>
    </row>
    <row r="373" spans="1:30" x14ac:dyDescent="0.25">
      <c r="A373" t="s">
        <v>13565</v>
      </c>
      <c r="B373" t="s">
        <v>1734</v>
      </c>
      <c r="C373" t="s">
        <v>1735</v>
      </c>
      <c r="D373" s="2">
        <v>43925</v>
      </c>
      <c r="E373" s="2">
        <v>45111</v>
      </c>
      <c r="F373" t="s">
        <v>28</v>
      </c>
      <c r="G373" t="s">
        <v>1736</v>
      </c>
      <c r="H373" t="s">
        <v>1737</v>
      </c>
      <c r="I373" t="s">
        <v>138</v>
      </c>
      <c r="J373" t="s">
        <v>32</v>
      </c>
      <c r="K373" t="s">
        <v>62</v>
      </c>
      <c r="L373" t="s">
        <v>34</v>
      </c>
      <c r="M373" t="s">
        <v>62</v>
      </c>
      <c r="N373" t="s">
        <v>174</v>
      </c>
      <c r="O373" t="s">
        <v>1738</v>
      </c>
      <c r="P373" t="s">
        <v>10302</v>
      </c>
      <c r="Q373" t="s">
        <v>80</v>
      </c>
      <c r="R373" s="2">
        <v>22636</v>
      </c>
      <c r="S373" t="s">
        <v>39</v>
      </c>
      <c r="T373" t="s">
        <v>162</v>
      </c>
      <c r="U373" t="s">
        <v>54</v>
      </c>
      <c r="V373" t="s">
        <v>10684</v>
      </c>
      <c r="W373" t="s">
        <v>73</v>
      </c>
      <c r="X373" t="s">
        <v>43</v>
      </c>
      <c r="Y373" t="s">
        <v>44</v>
      </c>
      <c r="Z373">
        <v>3</v>
      </c>
      <c r="AA373" t="str">
        <f t="shared" si="15"/>
        <v>Non-Active</v>
      </c>
      <c r="AB373">
        <f t="shared" si="16"/>
        <v>1961</v>
      </c>
      <c r="AC373">
        <f t="shared" si="17"/>
        <v>64</v>
      </c>
      <c r="AD373" t="str" cm="1">
        <f t="array" ref="AD373">_xlfn.IFS(AB373&lt;1965,"Baby Boomers",AB373&lt;1981,"Gen X",AB373&lt;1997,"Millenial",TRUE,("Gen Z"))</f>
        <v>Baby Boomers</v>
      </c>
    </row>
    <row r="374" spans="1:30" x14ac:dyDescent="0.25">
      <c r="A374" t="s">
        <v>13566</v>
      </c>
      <c r="B374" t="s">
        <v>1739</v>
      </c>
      <c r="C374" t="s">
        <v>1740</v>
      </c>
      <c r="D374" s="2">
        <v>44849</v>
      </c>
      <c r="E374" s="2" t="s">
        <v>10301</v>
      </c>
      <c r="F374" t="s">
        <v>28</v>
      </c>
      <c r="G374" t="s">
        <v>1741</v>
      </c>
      <c r="H374" t="s">
        <v>1742</v>
      </c>
      <c r="I374" t="s">
        <v>79</v>
      </c>
      <c r="J374" t="s">
        <v>32</v>
      </c>
      <c r="K374" t="s">
        <v>62</v>
      </c>
      <c r="L374" t="s">
        <v>50</v>
      </c>
      <c r="M374" t="s">
        <v>35</v>
      </c>
      <c r="N374" t="s">
        <v>36</v>
      </c>
      <c r="O374" t="s">
        <v>10301</v>
      </c>
      <c r="P374" t="s">
        <v>10302</v>
      </c>
      <c r="Q374" t="s">
        <v>118</v>
      </c>
      <c r="R374" s="2">
        <v>23705</v>
      </c>
      <c r="S374" t="s">
        <v>39</v>
      </c>
      <c r="T374" t="s">
        <v>183</v>
      </c>
      <c r="U374" t="s">
        <v>54</v>
      </c>
      <c r="V374" t="s">
        <v>10685</v>
      </c>
      <c r="W374" t="s">
        <v>55</v>
      </c>
      <c r="X374" t="s">
        <v>74</v>
      </c>
      <c r="Y374" t="s">
        <v>104</v>
      </c>
      <c r="Z374">
        <v>3</v>
      </c>
      <c r="AA374" t="str">
        <f t="shared" si="15"/>
        <v>Active</v>
      </c>
      <c r="AB374">
        <f t="shared" si="16"/>
        <v>1964</v>
      </c>
      <c r="AC374">
        <f t="shared" si="17"/>
        <v>61</v>
      </c>
      <c r="AD374" t="str" cm="1">
        <f t="array" ref="AD374">_xlfn.IFS(AB374&lt;1965,"Baby Boomers",AB374&lt;1981,"Gen X",AB374&lt;1997,"Millenial",TRUE,("Gen Z"))</f>
        <v>Baby Boomers</v>
      </c>
    </row>
    <row r="375" spans="1:30" x14ac:dyDescent="0.25">
      <c r="A375" t="s">
        <v>13567</v>
      </c>
      <c r="B375" t="s">
        <v>1296</v>
      </c>
      <c r="C375" t="s">
        <v>1731</v>
      </c>
      <c r="D375" s="2">
        <v>43657</v>
      </c>
      <c r="E375" s="2" t="s">
        <v>10301</v>
      </c>
      <c r="F375" t="s">
        <v>28</v>
      </c>
      <c r="G375" t="s">
        <v>1743</v>
      </c>
      <c r="H375" t="s">
        <v>1744</v>
      </c>
      <c r="I375" t="s">
        <v>167</v>
      </c>
      <c r="J375" t="s">
        <v>32</v>
      </c>
      <c r="K375" t="s">
        <v>33</v>
      </c>
      <c r="L375" t="s">
        <v>34</v>
      </c>
      <c r="M375" t="s">
        <v>51</v>
      </c>
      <c r="N375" t="s">
        <v>36</v>
      </c>
      <c r="O375" t="s">
        <v>10301</v>
      </c>
      <c r="P375" t="s">
        <v>10302</v>
      </c>
      <c r="Q375" t="s">
        <v>65</v>
      </c>
      <c r="R375" s="2">
        <v>18606</v>
      </c>
      <c r="S375" t="s">
        <v>39</v>
      </c>
      <c r="T375" t="s">
        <v>394</v>
      </c>
      <c r="U375" t="s">
        <v>54</v>
      </c>
      <c r="V375" t="s">
        <v>10686</v>
      </c>
      <c r="W375" t="s">
        <v>73</v>
      </c>
      <c r="X375" t="s">
        <v>83</v>
      </c>
      <c r="Y375" t="s">
        <v>44</v>
      </c>
      <c r="Z375">
        <v>3</v>
      </c>
      <c r="AA375" t="str">
        <f t="shared" si="15"/>
        <v>Active</v>
      </c>
      <c r="AB375">
        <f t="shared" si="16"/>
        <v>1950</v>
      </c>
      <c r="AC375">
        <f t="shared" si="17"/>
        <v>75</v>
      </c>
      <c r="AD375" t="str" cm="1">
        <f t="array" ref="AD375">_xlfn.IFS(AB375&lt;1965,"Baby Boomers",AB375&lt;1981,"Gen X",AB375&lt;1997,"Millenial",TRUE,("Gen Z"))</f>
        <v>Baby Boomers</v>
      </c>
    </row>
    <row r="376" spans="1:30" x14ac:dyDescent="0.25">
      <c r="A376" t="s">
        <v>13568</v>
      </c>
      <c r="B376" t="s">
        <v>1745</v>
      </c>
      <c r="C376" t="s">
        <v>1307</v>
      </c>
      <c r="D376" s="2">
        <v>43740</v>
      </c>
      <c r="E376" s="2" t="s">
        <v>10301</v>
      </c>
      <c r="F376" t="s">
        <v>28</v>
      </c>
      <c r="G376" t="s">
        <v>1746</v>
      </c>
      <c r="H376" t="s">
        <v>1747</v>
      </c>
      <c r="I376" t="s">
        <v>97</v>
      </c>
      <c r="J376" t="s">
        <v>32</v>
      </c>
      <c r="K376" t="s">
        <v>33</v>
      </c>
      <c r="L376" t="s">
        <v>34</v>
      </c>
      <c r="M376" t="s">
        <v>35</v>
      </c>
      <c r="N376" t="s">
        <v>36</v>
      </c>
      <c r="O376" t="s">
        <v>10301</v>
      </c>
      <c r="P376" t="s">
        <v>10302</v>
      </c>
      <c r="Q376" t="s">
        <v>89</v>
      </c>
      <c r="R376" s="2">
        <v>17550</v>
      </c>
      <c r="S376" t="s">
        <v>39</v>
      </c>
      <c r="T376" t="s">
        <v>82</v>
      </c>
      <c r="U376" t="s">
        <v>41</v>
      </c>
      <c r="V376" t="s">
        <v>10687</v>
      </c>
      <c r="W376" t="s">
        <v>55</v>
      </c>
      <c r="X376" t="s">
        <v>74</v>
      </c>
      <c r="Y376" t="s">
        <v>44</v>
      </c>
      <c r="Z376">
        <v>3</v>
      </c>
      <c r="AA376" t="str">
        <f t="shared" si="15"/>
        <v>Active</v>
      </c>
      <c r="AB376">
        <f t="shared" si="16"/>
        <v>1948</v>
      </c>
      <c r="AC376">
        <f t="shared" si="17"/>
        <v>78</v>
      </c>
      <c r="AD376" t="str" cm="1">
        <f t="array" ref="AD376">_xlfn.IFS(AB376&lt;1965,"Baby Boomers",AB376&lt;1981,"Gen X",AB376&lt;1997,"Millenial",TRUE,("Gen Z"))</f>
        <v>Baby Boomers</v>
      </c>
    </row>
    <row r="377" spans="1:30" x14ac:dyDescent="0.25">
      <c r="A377" t="s">
        <v>13569</v>
      </c>
      <c r="B377" t="s">
        <v>1748</v>
      </c>
      <c r="C377" t="s">
        <v>991</v>
      </c>
      <c r="D377" s="2">
        <v>44259</v>
      </c>
      <c r="E377" s="2" t="s">
        <v>10301</v>
      </c>
      <c r="F377" t="s">
        <v>28</v>
      </c>
      <c r="G377" t="s">
        <v>1749</v>
      </c>
      <c r="H377" t="s">
        <v>1750</v>
      </c>
      <c r="I377" t="s">
        <v>117</v>
      </c>
      <c r="J377" t="s">
        <v>32</v>
      </c>
      <c r="K377" t="s">
        <v>62</v>
      </c>
      <c r="L377" t="s">
        <v>50</v>
      </c>
      <c r="M377" t="s">
        <v>62</v>
      </c>
      <c r="N377" t="s">
        <v>36</v>
      </c>
      <c r="O377" t="s">
        <v>10301</v>
      </c>
      <c r="P377" t="s">
        <v>10302</v>
      </c>
      <c r="Q377" t="s">
        <v>89</v>
      </c>
      <c r="R377" s="2">
        <v>17254</v>
      </c>
      <c r="S377" t="s">
        <v>39</v>
      </c>
      <c r="T377" t="s">
        <v>418</v>
      </c>
      <c r="U377" t="s">
        <v>54</v>
      </c>
      <c r="V377" t="s">
        <v>10688</v>
      </c>
      <c r="W377" t="s">
        <v>42</v>
      </c>
      <c r="X377" t="s">
        <v>103</v>
      </c>
      <c r="Y377" t="s">
        <v>44</v>
      </c>
      <c r="Z377">
        <v>3</v>
      </c>
      <c r="AA377" t="str">
        <f t="shared" si="15"/>
        <v>Active</v>
      </c>
      <c r="AB377">
        <f t="shared" si="16"/>
        <v>1947</v>
      </c>
      <c r="AC377">
        <f t="shared" si="17"/>
        <v>79</v>
      </c>
      <c r="AD377" t="str" cm="1">
        <f t="array" ref="AD377">_xlfn.IFS(AB377&lt;1965,"Baby Boomers",AB377&lt;1981,"Gen X",AB377&lt;1997,"Millenial",TRUE,("Gen Z"))</f>
        <v>Baby Boomers</v>
      </c>
    </row>
    <row r="378" spans="1:30" x14ac:dyDescent="0.25">
      <c r="A378" t="s">
        <v>13570</v>
      </c>
      <c r="B378" t="s">
        <v>1252</v>
      </c>
      <c r="C378" t="s">
        <v>1751</v>
      </c>
      <c r="D378" s="2">
        <v>44237</v>
      </c>
      <c r="E378" s="2">
        <v>44562</v>
      </c>
      <c r="F378" t="s">
        <v>28</v>
      </c>
      <c r="G378" t="s">
        <v>1752</v>
      </c>
      <c r="H378" t="s">
        <v>1753</v>
      </c>
      <c r="I378" t="s">
        <v>61</v>
      </c>
      <c r="J378" t="s">
        <v>197</v>
      </c>
      <c r="K378" t="s">
        <v>33</v>
      </c>
      <c r="L378" t="s">
        <v>63</v>
      </c>
      <c r="M378" t="s">
        <v>62</v>
      </c>
      <c r="N378" t="s">
        <v>125</v>
      </c>
      <c r="O378" t="s">
        <v>1754</v>
      </c>
      <c r="P378" t="s">
        <v>10302</v>
      </c>
      <c r="Q378" t="s">
        <v>89</v>
      </c>
      <c r="R378" s="2">
        <v>31179</v>
      </c>
      <c r="S378" t="s">
        <v>39</v>
      </c>
      <c r="T378" t="s">
        <v>280</v>
      </c>
      <c r="U378" t="s">
        <v>41</v>
      </c>
      <c r="V378" t="s">
        <v>10689</v>
      </c>
      <c r="W378" t="s">
        <v>92</v>
      </c>
      <c r="X378" t="s">
        <v>74</v>
      </c>
      <c r="Y378" t="s">
        <v>44</v>
      </c>
      <c r="Z378">
        <v>3</v>
      </c>
      <c r="AA378" t="str">
        <f t="shared" si="15"/>
        <v>Non-Active</v>
      </c>
      <c r="AB378">
        <f t="shared" si="16"/>
        <v>1985</v>
      </c>
      <c r="AC378">
        <f t="shared" si="17"/>
        <v>40</v>
      </c>
      <c r="AD378" t="str" cm="1">
        <f t="array" ref="AD378">_xlfn.IFS(AB378&lt;1965,"Baby Boomers",AB378&lt;1981,"Gen X",AB378&lt;1997,"Millenial",TRUE,("Gen Z"))</f>
        <v>Millenial</v>
      </c>
    </row>
    <row r="379" spans="1:30" x14ac:dyDescent="0.25">
      <c r="A379" t="s">
        <v>13571</v>
      </c>
      <c r="B379" t="s">
        <v>385</v>
      </c>
      <c r="C379" t="s">
        <v>1755</v>
      </c>
      <c r="D379" s="2">
        <v>43600</v>
      </c>
      <c r="E379" s="2" t="s">
        <v>10301</v>
      </c>
      <c r="F379" t="s">
        <v>28</v>
      </c>
      <c r="G379" t="s">
        <v>1756</v>
      </c>
      <c r="H379" t="s">
        <v>1757</v>
      </c>
      <c r="I379" t="s">
        <v>88</v>
      </c>
      <c r="J379" t="s">
        <v>32</v>
      </c>
      <c r="K379" t="s">
        <v>62</v>
      </c>
      <c r="L379" t="s">
        <v>34</v>
      </c>
      <c r="M379" t="s">
        <v>51</v>
      </c>
      <c r="N379" t="s">
        <v>36</v>
      </c>
      <c r="O379" t="s">
        <v>10301</v>
      </c>
      <c r="P379" t="s">
        <v>10302</v>
      </c>
      <c r="Q379" t="s">
        <v>80</v>
      </c>
      <c r="R379" s="2">
        <v>28759</v>
      </c>
      <c r="S379" t="s">
        <v>39</v>
      </c>
      <c r="T379" t="s">
        <v>162</v>
      </c>
      <c r="U379" t="s">
        <v>41</v>
      </c>
      <c r="V379" t="s">
        <v>10690</v>
      </c>
      <c r="W379" t="s">
        <v>55</v>
      </c>
      <c r="X379" t="s">
        <v>74</v>
      </c>
      <c r="Y379" t="s">
        <v>44</v>
      </c>
      <c r="Z379">
        <v>3</v>
      </c>
      <c r="AA379" t="str">
        <f t="shared" si="15"/>
        <v>Active</v>
      </c>
      <c r="AB379">
        <f t="shared" si="16"/>
        <v>1978</v>
      </c>
      <c r="AC379">
        <f t="shared" si="17"/>
        <v>47</v>
      </c>
      <c r="AD379" t="str" cm="1">
        <f t="array" ref="AD379">_xlfn.IFS(AB379&lt;1965,"Baby Boomers",AB379&lt;1981,"Gen X",AB379&lt;1997,"Millenial",TRUE,("Gen Z"))</f>
        <v>Gen X</v>
      </c>
    </row>
    <row r="380" spans="1:30" x14ac:dyDescent="0.25">
      <c r="A380" t="s">
        <v>13572</v>
      </c>
      <c r="B380" t="s">
        <v>1758</v>
      </c>
      <c r="C380" t="s">
        <v>1759</v>
      </c>
      <c r="D380" s="2">
        <v>44679</v>
      </c>
      <c r="E380" s="2" t="s">
        <v>10301</v>
      </c>
      <c r="F380" t="s">
        <v>28</v>
      </c>
      <c r="G380" t="s">
        <v>1760</v>
      </c>
      <c r="H380" t="s">
        <v>1761</v>
      </c>
      <c r="I380" t="s">
        <v>31</v>
      </c>
      <c r="J380" t="s">
        <v>32</v>
      </c>
      <c r="K380" t="s">
        <v>62</v>
      </c>
      <c r="L380" t="s">
        <v>63</v>
      </c>
      <c r="M380" t="s">
        <v>51</v>
      </c>
      <c r="N380" t="s">
        <v>36</v>
      </c>
      <c r="O380" t="s">
        <v>10301</v>
      </c>
      <c r="P380" t="s">
        <v>10302</v>
      </c>
      <c r="Q380" t="s">
        <v>80</v>
      </c>
      <c r="R380" s="2">
        <v>30064</v>
      </c>
      <c r="S380" t="s">
        <v>39</v>
      </c>
      <c r="T380" t="s">
        <v>286</v>
      </c>
      <c r="U380" t="s">
        <v>54</v>
      </c>
      <c r="V380" t="s">
        <v>10691</v>
      </c>
      <c r="W380" t="s">
        <v>73</v>
      </c>
      <c r="X380" t="s">
        <v>103</v>
      </c>
      <c r="Y380" t="s">
        <v>44</v>
      </c>
      <c r="Z380">
        <v>3</v>
      </c>
      <c r="AA380" t="str">
        <f t="shared" si="15"/>
        <v>Active</v>
      </c>
      <c r="AB380">
        <f t="shared" si="16"/>
        <v>1982</v>
      </c>
      <c r="AC380">
        <f t="shared" si="17"/>
        <v>43</v>
      </c>
      <c r="AD380" t="str" cm="1">
        <f t="array" ref="AD380">_xlfn.IFS(AB380&lt;1965,"Baby Boomers",AB380&lt;1981,"Gen X",AB380&lt;1997,"Millenial",TRUE,("Gen Z"))</f>
        <v>Millenial</v>
      </c>
    </row>
    <row r="381" spans="1:30" x14ac:dyDescent="0.25">
      <c r="A381" t="s">
        <v>13573</v>
      </c>
      <c r="B381" t="s">
        <v>1762</v>
      </c>
      <c r="C381" t="s">
        <v>1763</v>
      </c>
      <c r="D381" s="2">
        <v>44462</v>
      </c>
      <c r="E381" s="2">
        <v>45108</v>
      </c>
      <c r="F381" t="s">
        <v>28</v>
      </c>
      <c r="G381" t="s">
        <v>1764</v>
      </c>
      <c r="H381" t="s">
        <v>1765</v>
      </c>
      <c r="I381" t="s">
        <v>132</v>
      </c>
      <c r="J381" t="s">
        <v>32</v>
      </c>
      <c r="K381" t="s">
        <v>33</v>
      </c>
      <c r="L381" t="s">
        <v>34</v>
      </c>
      <c r="M381" t="s">
        <v>35</v>
      </c>
      <c r="N381" t="s">
        <v>125</v>
      </c>
      <c r="O381" t="s">
        <v>1766</v>
      </c>
      <c r="P381" t="s">
        <v>10302</v>
      </c>
      <c r="Q381" t="s">
        <v>89</v>
      </c>
      <c r="R381" s="2">
        <v>27273</v>
      </c>
      <c r="S381" t="s">
        <v>39</v>
      </c>
      <c r="T381" t="s">
        <v>351</v>
      </c>
      <c r="U381" t="s">
        <v>54</v>
      </c>
      <c r="V381" t="s">
        <v>10692</v>
      </c>
      <c r="W381" t="s">
        <v>73</v>
      </c>
      <c r="X381" t="s">
        <v>83</v>
      </c>
      <c r="Y381" t="s">
        <v>44</v>
      </c>
      <c r="Z381">
        <v>3</v>
      </c>
      <c r="AA381" t="str">
        <f t="shared" si="15"/>
        <v>Non-Active</v>
      </c>
      <c r="AB381">
        <f t="shared" si="16"/>
        <v>1974</v>
      </c>
      <c r="AC381">
        <f t="shared" si="17"/>
        <v>51</v>
      </c>
      <c r="AD381" t="str" cm="1">
        <f t="array" ref="AD381">_xlfn.IFS(AB381&lt;1965,"Baby Boomers",AB381&lt;1981,"Gen X",AB381&lt;1997,"Millenial",TRUE,("Gen Z"))</f>
        <v>Gen X</v>
      </c>
    </row>
    <row r="382" spans="1:30" x14ac:dyDescent="0.25">
      <c r="A382" t="s">
        <v>13203</v>
      </c>
      <c r="B382" t="s">
        <v>1767</v>
      </c>
      <c r="C382" t="s">
        <v>1768</v>
      </c>
      <c r="D382" s="2">
        <v>44454</v>
      </c>
      <c r="E382" s="2">
        <v>44510</v>
      </c>
      <c r="F382" t="s">
        <v>28</v>
      </c>
      <c r="G382" t="s">
        <v>1769</v>
      </c>
      <c r="H382" t="s">
        <v>1770</v>
      </c>
      <c r="I382" t="s">
        <v>49</v>
      </c>
      <c r="J382" t="s">
        <v>32</v>
      </c>
      <c r="K382" t="s">
        <v>33</v>
      </c>
      <c r="L382" t="s">
        <v>34</v>
      </c>
      <c r="M382" t="s">
        <v>35</v>
      </c>
      <c r="N382" t="s">
        <v>125</v>
      </c>
      <c r="O382" t="s">
        <v>1771</v>
      </c>
      <c r="P382" t="s">
        <v>10302</v>
      </c>
      <c r="Q382" t="s">
        <v>176</v>
      </c>
      <c r="R382" s="2">
        <v>23513</v>
      </c>
      <c r="S382" t="s">
        <v>39</v>
      </c>
      <c r="T382" t="s">
        <v>242</v>
      </c>
      <c r="U382" t="s">
        <v>54</v>
      </c>
      <c r="V382" t="s">
        <v>10693</v>
      </c>
      <c r="W382" t="s">
        <v>127</v>
      </c>
      <c r="X382" t="s">
        <v>74</v>
      </c>
      <c r="Y382" t="s">
        <v>44</v>
      </c>
      <c r="Z382">
        <v>3</v>
      </c>
      <c r="AA382" t="str">
        <f t="shared" si="15"/>
        <v>Non-Active</v>
      </c>
      <c r="AB382">
        <f t="shared" si="16"/>
        <v>1964</v>
      </c>
      <c r="AC382">
        <f t="shared" si="17"/>
        <v>61</v>
      </c>
      <c r="AD382" t="str" cm="1">
        <f t="array" ref="AD382">_xlfn.IFS(AB382&lt;1965,"Baby Boomers",AB382&lt;1981,"Gen X",AB382&lt;1997,"Millenial",TRUE,("Gen Z"))</f>
        <v>Baby Boomers</v>
      </c>
    </row>
    <row r="383" spans="1:30" x14ac:dyDescent="0.25">
      <c r="A383" t="s">
        <v>13574</v>
      </c>
      <c r="B383" t="s">
        <v>1730</v>
      </c>
      <c r="C383" t="s">
        <v>377</v>
      </c>
      <c r="D383" s="2">
        <v>43582</v>
      </c>
      <c r="E383" s="2">
        <v>43910</v>
      </c>
      <c r="F383" t="s">
        <v>1772</v>
      </c>
      <c r="G383" t="s">
        <v>1773</v>
      </c>
      <c r="H383" t="s">
        <v>1774</v>
      </c>
      <c r="I383" t="s">
        <v>167</v>
      </c>
      <c r="J383" t="s">
        <v>32</v>
      </c>
      <c r="K383" t="s">
        <v>33</v>
      </c>
      <c r="L383" t="s">
        <v>63</v>
      </c>
      <c r="M383" t="s">
        <v>62</v>
      </c>
      <c r="N383" t="s">
        <v>125</v>
      </c>
      <c r="O383" t="s">
        <v>1775</v>
      </c>
      <c r="P383" t="s">
        <v>10319</v>
      </c>
      <c r="Q383" t="s">
        <v>65</v>
      </c>
      <c r="R383" s="2">
        <v>17548</v>
      </c>
      <c r="S383" t="s">
        <v>39</v>
      </c>
      <c r="T383" t="s">
        <v>394</v>
      </c>
      <c r="U383" t="s">
        <v>41</v>
      </c>
      <c r="V383" t="s">
        <v>10694</v>
      </c>
      <c r="W383" t="s">
        <v>42</v>
      </c>
      <c r="X383" t="s">
        <v>43</v>
      </c>
      <c r="Y383" t="s">
        <v>44</v>
      </c>
      <c r="Z383">
        <v>3</v>
      </c>
      <c r="AA383" t="str">
        <f t="shared" si="15"/>
        <v>Non-Active</v>
      </c>
      <c r="AB383">
        <f t="shared" si="16"/>
        <v>1948</v>
      </c>
      <c r="AC383">
        <f t="shared" si="17"/>
        <v>78</v>
      </c>
      <c r="AD383" t="str" cm="1">
        <f t="array" ref="AD383">_xlfn.IFS(AB383&lt;1965,"Baby Boomers",AB383&lt;1981,"Gen X",AB383&lt;1997,"Millenial",TRUE,("Gen Z"))</f>
        <v>Baby Boomers</v>
      </c>
    </row>
    <row r="384" spans="1:30" x14ac:dyDescent="0.25">
      <c r="A384" t="s">
        <v>13575</v>
      </c>
      <c r="B384" t="s">
        <v>1776</v>
      </c>
      <c r="C384" t="s">
        <v>1777</v>
      </c>
      <c r="D384" s="2">
        <v>43744</v>
      </c>
      <c r="E384" s="2">
        <v>44066</v>
      </c>
      <c r="F384" t="s">
        <v>1778</v>
      </c>
      <c r="G384" t="s">
        <v>1779</v>
      </c>
      <c r="H384" t="s">
        <v>1780</v>
      </c>
      <c r="I384" t="s">
        <v>79</v>
      </c>
      <c r="J384" t="s">
        <v>32</v>
      </c>
      <c r="K384" t="s">
        <v>51</v>
      </c>
      <c r="L384" t="s">
        <v>63</v>
      </c>
      <c r="M384" t="s">
        <v>51</v>
      </c>
      <c r="N384" t="s">
        <v>125</v>
      </c>
      <c r="O384" t="s">
        <v>1781</v>
      </c>
      <c r="P384" t="s">
        <v>10319</v>
      </c>
      <c r="Q384" t="s">
        <v>89</v>
      </c>
      <c r="R384" s="2">
        <v>36911</v>
      </c>
      <c r="S384" t="s">
        <v>39</v>
      </c>
      <c r="T384" t="s">
        <v>225</v>
      </c>
      <c r="U384" t="s">
        <v>54</v>
      </c>
      <c r="V384" t="s">
        <v>10695</v>
      </c>
      <c r="W384" t="s">
        <v>55</v>
      </c>
      <c r="X384" t="s">
        <v>74</v>
      </c>
      <c r="Y384" t="s">
        <v>44</v>
      </c>
      <c r="Z384">
        <v>3</v>
      </c>
      <c r="AA384" t="str">
        <f t="shared" si="15"/>
        <v>Non-Active</v>
      </c>
      <c r="AB384">
        <f t="shared" si="16"/>
        <v>2001</v>
      </c>
      <c r="AC384">
        <f t="shared" si="17"/>
        <v>25</v>
      </c>
      <c r="AD384" t="str" cm="1">
        <f t="array" ref="AD384">_xlfn.IFS(AB384&lt;1965,"Baby Boomers",AB384&lt;1981,"Gen X",AB384&lt;1997,"Millenial",TRUE,("Gen Z"))</f>
        <v>Gen Z</v>
      </c>
    </row>
    <row r="385" spans="1:30" x14ac:dyDescent="0.25">
      <c r="A385" t="s">
        <v>13576</v>
      </c>
      <c r="B385" t="s">
        <v>1635</v>
      </c>
      <c r="C385" t="s">
        <v>1782</v>
      </c>
      <c r="D385" s="2">
        <v>43877</v>
      </c>
      <c r="E385" s="2" t="s">
        <v>10301</v>
      </c>
      <c r="F385" t="s">
        <v>1783</v>
      </c>
      <c r="G385" t="s">
        <v>1784</v>
      </c>
      <c r="H385" t="s">
        <v>1785</v>
      </c>
      <c r="I385" t="s">
        <v>61</v>
      </c>
      <c r="J385" t="s">
        <v>32</v>
      </c>
      <c r="K385" t="s">
        <v>62</v>
      </c>
      <c r="L385" t="s">
        <v>50</v>
      </c>
      <c r="M385" t="s">
        <v>35</v>
      </c>
      <c r="N385" t="s">
        <v>36</v>
      </c>
      <c r="O385" t="s">
        <v>10301</v>
      </c>
      <c r="P385" t="s">
        <v>10319</v>
      </c>
      <c r="Q385" t="s">
        <v>65</v>
      </c>
      <c r="R385" s="2">
        <v>21833</v>
      </c>
      <c r="S385" t="s">
        <v>90</v>
      </c>
      <c r="T385" t="s">
        <v>394</v>
      </c>
      <c r="U385" t="s">
        <v>41</v>
      </c>
      <c r="V385" t="s">
        <v>10696</v>
      </c>
      <c r="W385" t="s">
        <v>92</v>
      </c>
      <c r="X385" t="s">
        <v>74</v>
      </c>
      <c r="Y385" t="s">
        <v>44</v>
      </c>
      <c r="Z385">
        <v>3</v>
      </c>
      <c r="AA385" t="str">
        <f t="shared" si="15"/>
        <v>Active</v>
      </c>
      <c r="AB385">
        <f t="shared" si="16"/>
        <v>1959</v>
      </c>
      <c r="AC385">
        <f t="shared" si="17"/>
        <v>66</v>
      </c>
      <c r="AD385" t="str" cm="1">
        <f t="array" ref="AD385">_xlfn.IFS(AB385&lt;1965,"Baby Boomers",AB385&lt;1981,"Gen X",AB385&lt;1997,"Millenial",TRUE,("Gen Z"))</f>
        <v>Baby Boomers</v>
      </c>
    </row>
    <row r="386" spans="1:30" x14ac:dyDescent="0.25">
      <c r="A386" t="s">
        <v>13577</v>
      </c>
      <c r="B386" t="s">
        <v>1786</v>
      </c>
      <c r="C386" t="s">
        <v>1787</v>
      </c>
      <c r="D386" s="2">
        <v>44695</v>
      </c>
      <c r="E386" s="2">
        <v>44855</v>
      </c>
      <c r="F386" t="s">
        <v>1783</v>
      </c>
      <c r="G386" t="s">
        <v>1788</v>
      </c>
      <c r="H386" t="s">
        <v>1789</v>
      </c>
      <c r="I386" t="s">
        <v>61</v>
      </c>
      <c r="J386" t="s">
        <v>32</v>
      </c>
      <c r="K386" t="s">
        <v>51</v>
      </c>
      <c r="L386" t="s">
        <v>63</v>
      </c>
      <c r="M386" t="s">
        <v>35</v>
      </c>
      <c r="N386" t="s">
        <v>98</v>
      </c>
      <c r="O386" t="s">
        <v>1790</v>
      </c>
      <c r="P386" t="s">
        <v>10319</v>
      </c>
      <c r="Q386" t="s">
        <v>230</v>
      </c>
      <c r="R386" s="2">
        <v>21255</v>
      </c>
      <c r="S386" t="s">
        <v>90</v>
      </c>
      <c r="T386" t="s">
        <v>112</v>
      </c>
      <c r="U386" t="s">
        <v>54</v>
      </c>
      <c r="V386" t="s">
        <v>10697</v>
      </c>
      <c r="W386" t="s">
        <v>55</v>
      </c>
      <c r="X386" t="s">
        <v>43</v>
      </c>
      <c r="Y386" t="s">
        <v>44</v>
      </c>
      <c r="Z386">
        <v>3</v>
      </c>
      <c r="AA386" t="str">
        <f t="shared" si="15"/>
        <v>Non-Active</v>
      </c>
      <c r="AB386">
        <f t="shared" si="16"/>
        <v>1958</v>
      </c>
      <c r="AC386">
        <f t="shared" si="17"/>
        <v>68</v>
      </c>
      <c r="AD386" t="str" cm="1">
        <f t="array" ref="AD386">_xlfn.IFS(AB386&lt;1965,"Baby Boomers",AB386&lt;1981,"Gen X",AB386&lt;1997,"Millenial",TRUE,("Gen Z"))</f>
        <v>Baby Boomers</v>
      </c>
    </row>
    <row r="387" spans="1:30" x14ac:dyDescent="0.25">
      <c r="A387" t="s">
        <v>13578</v>
      </c>
      <c r="B387" t="s">
        <v>1791</v>
      </c>
      <c r="C387" t="s">
        <v>1792</v>
      </c>
      <c r="D387" s="2">
        <v>43509</v>
      </c>
      <c r="E387" s="2">
        <v>44049</v>
      </c>
      <c r="F387" t="s">
        <v>1783</v>
      </c>
      <c r="G387" t="s">
        <v>1793</v>
      </c>
      <c r="H387" t="s">
        <v>1794</v>
      </c>
      <c r="I387" t="s">
        <v>88</v>
      </c>
      <c r="J387" t="s">
        <v>32</v>
      </c>
      <c r="K387" t="s">
        <v>33</v>
      </c>
      <c r="L387" t="s">
        <v>63</v>
      </c>
      <c r="M387" t="s">
        <v>62</v>
      </c>
      <c r="N387" t="s">
        <v>125</v>
      </c>
      <c r="O387" t="s">
        <v>1795</v>
      </c>
      <c r="P387" t="s">
        <v>10319</v>
      </c>
      <c r="Q387" t="s">
        <v>100</v>
      </c>
      <c r="R387" s="2">
        <v>31191</v>
      </c>
      <c r="S387" t="s">
        <v>39</v>
      </c>
      <c r="T387" t="s">
        <v>612</v>
      </c>
      <c r="U387" t="s">
        <v>41</v>
      </c>
      <c r="V387" t="s">
        <v>10698</v>
      </c>
      <c r="W387" t="s">
        <v>55</v>
      </c>
      <c r="X387" t="s">
        <v>74</v>
      </c>
      <c r="Y387" t="s">
        <v>44</v>
      </c>
      <c r="Z387">
        <v>3</v>
      </c>
      <c r="AA387" t="str">
        <f t="shared" ref="AA387:AA450" si="18">IF(E387="","Active","Non-Active")</f>
        <v>Non-Active</v>
      </c>
      <c r="AB387">
        <f t="shared" ref="AB387:AB450" si="19">YEAR(R387)</f>
        <v>1985</v>
      </c>
      <c r="AC387">
        <f t="shared" ref="AC387:AC450" si="20">INT(YEARFRAC(R387,"20/04/2026"))</f>
        <v>40</v>
      </c>
      <c r="AD387" t="str" cm="1">
        <f t="array" ref="AD387">_xlfn.IFS(AB387&lt;1965,"Baby Boomers",AB387&lt;1981,"Gen X",AB387&lt;1997,"Millenial",TRUE,("Gen Z"))</f>
        <v>Millenial</v>
      </c>
    </row>
    <row r="388" spans="1:30" x14ac:dyDescent="0.25">
      <c r="A388" t="s">
        <v>13579</v>
      </c>
      <c r="B388" t="s">
        <v>1796</v>
      </c>
      <c r="C388" t="s">
        <v>1797</v>
      </c>
      <c r="D388" s="2">
        <v>44797</v>
      </c>
      <c r="E388" s="2" t="s">
        <v>10301</v>
      </c>
      <c r="F388" t="s">
        <v>1772</v>
      </c>
      <c r="G388" t="s">
        <v>1798</v>
      </c>
      <c r="H388" t="s">
        <v>1799</v>
      </c>
      <c r="I388" t="s">
        <v>132</v>
      </c>
      <c r="J388" t="s">
        <v>32</v>
      </c>
      <c r="K388" t="s">
        <v>51</v>
      </c>
      <c r="L388" t="s">
        <v>50</v>
      </c>
      <c r="M388" t="s">
        <v>51</v>
      </c>
      <c r="N388" t="s">
        <v>36</v>
      </c>
      <c r="O388" t="s">
        <v>10301</v>
      </c>
      <c r="P388" t="s">
        <v>10319</v>
      </c>
      <c r="Q388" t="s">
        <v>110</v>
      </c>
      <c r="R388" s="2">
        <v>20145</v>
      </c>
      <c r="S388" t="s">
        <v>39</v>
      </c>
      <c r="T388" t="s">
        <v>112</v>
      </c>
      <c r="U388" t="s">
        <v>54</v>
      </c>
      <c r="V388" t="s">
        <v>10455</v>
      </c>
      <c r="W388" t="s">
        <v>55</v>
      </c>
      <c r="X388" t="s">
        <v>43</v>
      </c>
      <c r="Y388" t="s">
        <v>44</v>
      </c>
      <c r="Z388">
        <v>3</v>
      </c>
      <c r="AA388" t="str">
        <f t="shared" si="18"/>
        <v>Active</v>
      </c>
      <c r="AB388">
        <f t="shared" si="19"/>
        <v>1955</v>
      </c>
      <c r="AC388">
        <f t="shared" si="20"/>
        <v>71</v>
      </c>
      <c r="AD388" t="str" cm="1">
        <f t="array" ref="AD388">_xlfn.IFS(AB388&lt;1965,"Baby Boomers",AB388&lt;1981,"Gen X",AB388&lt;1997,"Millenial",TRUE,("Gen Z"))</f>
        <v>Baby Boomers</v>
      </c>
    </row>
    <row r="389" spans="1:30" x14ac:dyDescent="0.25">
      <c r="A389" t="s">
        <v>13580</v>
      </c>
      <c r="B389" t="s">
        <v>1800</v>
      </c>
      <c r="C389" t="s">
        <v>1801</v>
      </c>
      <c r="D389" s="2">
        <v>43472</v>
      </c>
      <c r="E389" s="2">
        <v>44079</v>
      </c>
      <c r="F389" t="s">
        <v>1783</v>
      </c>
      <c r="G389" t="s">
        <v>1802</v>
      </c>
      <c r="H389" t="s">
        <v>1803</v>
      </c>
      <c r="I389" t="s">
        <v>49</v>
      </c>
      <c r="J389" t="s">
        <v>10699</v>
      </c>
      <c r="K389" t="s">
        <v>51</v>
      </c>
      <c r="L389" t="s">
        <v>34</v>
      </c>
      <c r="M389" t="s">
        <v>62</v>
      </c>
      <c r="N389" t="s">
        <v>139</v>
      </c>
      <c r="O389" t="s">
        <v>1805</v>
      </c>
      <c r="P389" t="s">
        <v>10319</v>
      </c>
      <c r="Q389" t="s">
        <v>110</v>
      </c>
      <c r="R389" s="2">
        <v>20196</v>
      </c>
      <c r="S389" t="s">
        <v>39</v>
      </c>
      <c r="T389" t="s">
        <v>177</v>
      </c>
      <c r="U389" t="s">
        <v>54</v>
      </c>
      <c r="V389" t="s">
        <v>10700</v>
      </c>
      <c r="W389" t="s">
        <v>92</v>
      </c>
      <c r="X389" t="s">
        <v>43</v>
      </c>
      <c r="Y389" t="s">
        <v>44</v>
      </c>
      <c r="Z389">
        <v>3</v>
      </c>
      <c r="AA389" t="str">
        <f t="shared" si="18"/>
        <v>Non-Active</v>
      </c>
      <c r="AB389">
        <f t="shared" si="19"/>
        <v>1955</v>
      </c>
      <c r="AC389">
        <f t="shared" si="20"/>
        <v>71</v>
      </c>
      <c r="AD389" t="str" cm="1">
        <f t="array" ref="AD389">_xlfn.IFS(AB389&lt;1965,"Baby Boomers",AB389&lt;1981,"Gen X",AB389&lt;1997,"Millenial",TRUE,("Gen Z"))</f>
        <v>Baby Boomers</v>
      </c>
    </row>
    <row r="390" spans="1:30" x14ac:dyDescent="0.25">
      <c r="A390" t="s">
        <v>13581</v>
      </c>
      <c r="B390" t="s">
        <v>1806</v>
      </c>
      <c r="C390" t="s">
        <v>1807</v>
      </c>
      <c r="D390" s="2">
        <v>44281</v>
      </c>
      <c r="E390" s="2" t="s">
        <v>10301</v>
      </c>
      <c r="F390" t="s">
        <v>1778</v>
      </c>
      <c r="G390" t="s">
        <v>1808</v>
      </c>
      <c r="H390" t="s">
        <v>1809</v>
      </c>
      <c r="I390" t="s">
        <v>132</v>
      </c>
      <c r="J390" t="s">
        <v>32</v>
      </c>
      <c r="K390" t="s">
        <v>33</v>
      </c>
      <c r="L390" t="s">
        <v>34</v>
      </c>
      <c r="M390" t="s">
        <v>51</v>
      </c>
      <c r="N390" t="s">
        <v>36</v>
      </c>
      <c r="O390" t="s">
        <v>10301</v>
      </c>
      <c r="P390" t="s">
        <v>10319</v>
      </c>
      <c r="Q390" t="s">
        <v>176</v>
      </c>
      <c r="R390" s="2">
        <v>30828</v>
      </c>
      <c r="S390" t="s">
        <v>39</v>
      </c>
      <c r="T390" t="s">
        <v>177</v>
      </c>
      <c r="U390" t="s">
        <v>54</v>
      </c>
      <c r="V390" t="s">
        <v>10701</v>
      </c>
      <c r="W390" t="s">
        <v>42</v>
      </c>
      <c r="X390" t="s">
        <v>103</v>
      </c>
      <c r="Y390" t="s">
        <v>44</v>
      </c>
      <c r="Z390">
        <v>3</v>
      </c>
      <c r="AA390" t="str">
        <f t="shared" si="18"/>
        <v>Active</v>
      </c>
      <c r="AB390">
        <f t="shared" si="19"/>
        <v>1984</v>
      </c>
      <c r="AC390">
        <f t="shared" si="20"/>
        <v>41</v>
      </c>
      <c r="AD390" t="str" cm="1">
        <f t="array" ref="AD390">_xlfn.IFS(AB390&lt;1965,"Baby Boomers",AB390&lt;1981,"Gen X",AB390&lt;1997,"Millenial",TRUE,("Gen Z"))</f>
        <v>Millenial</v>
      </c>
    </row>
    <row r="391" spans="1:30" x14ac:dyDescent="0.25">
      <c r="A391" t="s">
        <v>13582</v>
      </c>
      <c r="B391" t="s">
        <v>1810</v>
      </c>
      <c r="C391" t="s">
        <v>1811</v>
      </c>
      <c r="D391" s="2">
        <v>44317</v>
      </c>
      <c r="E391" s="2" t="s">
        <v>10301</v>
      </c>
      <c r="F391" t="s">
        <v>1772</v>
      </c>
      <c r="G391" t="s">
        <v>1812</v>
      </c>
      <c r="H391" t="s">
        <v>1813</v>
      </c>
      <c r="I391" t="s">
        <v>97</v>
      </c>
      <c r="J391" t="s">
        <v>32</v>
      </c>
      <c r="K391" t="s">
        <v>62</v>
      </c>
      <c r="L391" t="s">
        <v>50</v>
      </c>
      <c r="M391" t="s">
        <v>35</v>
      </c>
      <c r="N391" t="s">
        <v>36</v>
      </c>
      <c r="O391" t="s">
        <v>10301</v>
      </c>
      <c r="P391" t="s">
        <v>10319</v>
      </c>
      <c r="Q391" t="s">
        <v>89</v>
      </c>
      <c r="R391" s="2">
        <v>20677</v>
      </c>
      <c r="S391" t="s">
        <v>39</v>
      </c>
      <c r="T391" t="s">
        <v>102</v>
      </c>
      <c r="U391" t="s">
        <v>54</v>
      </c>
      <c r="V391" t="s">
        <v>10702</v>
      </c>
      <c r="W391" t="s">
        <v>55</v>
      </c>
      <c r="X391" t="s">
        <v>74</v>
      </c>
      <c r="Y391" t="s">
        <v>44</v>
      </c>
      <c r="Z391">
        <v>3</v>
      </c>
      <c r="AA391" t="str">
        <f t="shared" si="18"/>
        <v>Active</v>
      </c>
      <c r="AB391">
        <f t="shared" si="19"/>
        <v>1956</v>
      </c>
      <c r="AC391">
        <f t="shared" si="20"/>
        <v>69</v>
      </c>
      <c r="AD391" t="str" cm="1">
        <f t="array" ref="AD391">_xlfn.IFS(AB391&lt;1965,"Baby Boomers",AB391&lt;1981,"Gen X",AB391&lt;1997,"Millenial",TRUE,("Gen Z"))</f>
        <v>Baby Boomers</v>
      </c>
    </row>
    <row r="392" spans="1:30" x14ac:dyDescent="0.25">
      <c r="A392" t="s">
        <v>13583</v>
      </c>
      <c r="B392" t="s">
        <v>1814</v>
      </c>
      <c r="C392" t="s">
        <v>1815</v>
      </c>
      <c r="D392" s="2">
        <v>44479</v>
      </c>
      <c r="E392" s="2">
        <v>44947</v>
      </c>
      <c r="F392" t="s">
        <v>1772</v>
      </c>
      <c r="G392" t="s">
        <v>1816</v>
      </c>
      <c r="H392" t="s">
        <v>1817</v>
      </c>
      <c r="I392" t="s">
        <v>31</v>
      </c>
      <c r="J392" t="s">
        <v>32</v>
      </c>
      <c r="K392" t="s">
        <v>51</v>
      </c>
      <c r="L392" t="s">
        <v>50</v>
      </c>
      <c r="M392" t="s">
        <v>62</v>
      </c>
      <c r="N392" t="s">
        <v>125</v>
      </c>
      <c r="O392" t="s">
        <v>1818</v>
      </c>
      <c r="P392" t="s">
        <v>10319</v>
      </c>
      <c r="Q392" t="s">
        <v>80</v>
      </c>
      <c r="R392" s="2">
        <v>28491</v>
      </c>
      <c r="S392" t="s">
        <v>39</v>
      </c>
      <c r="T392" t="s">
        <v>102</v>
      </c>
      <c r="U392" t="s">
        <v>41</v>
      </c>
      <c r="V392" t="s">
        <v>10703</v>
      </c>
      <c r="W392" t="s">
        <v>92</v>
      </c>
      <c r="X392" t="s">
        <v>74</v>
      </c>
      <c r="Y392" t="s">
        <v>235</v>
      </c>
      <c r="Z392">
        <v>3</v>
      </c>
      <c r="AA392" t="str">
        <f t="shared" si="18"/>
        <v>Non-Active</v>
      </c>
      <c r="AB392">
        <f t="shared" si="19"/>
        <v>1978</v>
      </c>
      <c r="AC392">
        <f t="shared" si="20"/>
        <v>48</v>
      </c>
      <c r="AD392" t="str" cm="1">
        <f t="array" ref="AD392">_xlfn.IFS(AB392&lt;1965,"Baby Boomers",AB392&lt;1981,"Gen X",AB392&lt;1997,"Millenial",TRUE,("Gen Z"))</f>
        <v>Gen X</v>
      </c>
    </row>
    <row r="393" spans="1:30" x14ac:dyDescent="0.25">
      <c r="A393" t="s">
        <v>13584</v>
      </c>
      <c r="B393" t="s">
        <v>1819</v>
      </c>
      <c r="C393" t="s">
        <v>1820</v>
      </c>
      <c r="D393" s="2">
        <v>43832</v>
      </c>
      <c r="E393" s="2">
        <v>44654</v>
      </c>
      <c r="F393" t="s">
        <v>1778</v>
      </c>
      <c r="G393" t="s">
        <v>1821</v>
      </c>
      <c r="H393" t="s">
        <v>1822</v>
      </c>
      <c r="I393" t="s">
        <v>31</v>
      </c>
      <c r="J393" t="s">
        <v>32</v>
      </c>
      <c r="K393" t="s">
        <v>51</v>
      </c>
      <c r="L393" t="s">
        <v>50</v>
      </c>
      <c r="M393" t="s">
        <v>51</v>
      </c>
      <c r="N393" t="s">
        <v>174</v>
      </c>
      <c r="O393" t="s">
        <v>1823</v>
      </c>
      <c r="P393" t="s">
        <v>10319</v>
      </c>
      <c r="Q393" t="s">
        <v>593</v>
      </c>
      <c r="R393" s="2">
        <v>18429</v>
      </c>
      <c r="S393" t="s">
        <v>39</v>
      </c>
      <c r="T393" t="s">
        <v>102</v>
      </c>
      <c r="U393" t="s">
        <v>54</v>
      </c>
      <c r="V393" t="s">
        <v>10704</v>
      </c>
      <c r="W393" t="s">
        <v>127</v>
      </c>
      <c r="X393" t="s">
        <v>74</v>
      </c>
      <c r="Y393" t="s">
        <v>44</v>
      </c>
      <c r="Z393">
        <v>3</v>
      </c>
      <c r="AA393" t="str">
        <f t="shared" si="18"/>
        <v>Non-Active</v>
      </c>
      <c r="AB393">
        <f t="shared" si="19"/>
        <v>1950</v>
      </c>
      <c r="AC393">
        <f t="shared" si="20"/>
        <v>75</v>
      </c>
      <c r="AD393" t="str" cm="1">
        <f t="array" ref="AD393">_xlfn.IFS(AB393&lt;1965,"Baby Boomers",AB393&lt;1981,"Gen X",AB393&lt;1997,"Millenial",TRUE,("Gen Z"))</f>
        <v>Baby Boomers</v>
      </c>
    </row>
    <row r="394" spans="1:30" x14ac:dyDescent="0.25">
      <c r="A394" t="s">
        <v>13585</v>
      </c>
      <c r="B394" t="s">
        <v>1824</v>
      </c>
      <c r="C394" t="s">
        <v>1825</v>
      </c>
      <c r="D394" s="2">
        <v>43850</v>
      </c>
      <c r="E394" s="2" t="s">
        <v>10301</v>
      </c>
      <c r="F394" t="s">
        <v>1778</v>
      </c>
      <c r="G394" t="s">
        <v>1826</v>
      </c>
      <c r="H394" t="s">
        <v>1827</v>
      </c>
      <c r="I394" t="s">
        <v>138</v>
      </c>
      <c r="J394" t="s">
        <v>32</v>
      </c>
      <c r="K394" t="s">
        <v>62</v>
      </c>
      <c r="L394" t="s">
        <v>63</v>
      </c>
      <c r="M394" t="s">
        <v>51</v>
      </c>
      <c r="N394" t="s">
        <v>36</v>
      </c>
      <c r="O394" t="s">
        <v>10301</v>
      </c>
      <c r="P394" t="s">
        <v>10319</v>
      </c>
      <c r="Q394" t="s">
        <v>52</v>
      </c>
      <c r="R394" s="2">
        <v>21150</v>
      </c>
      <c r="S394" t="s">
        <v>39</v>
      </c>
      <c r="T394" t="s">
        <v>225</v>
      </c>
      <c r="U394" t="s">
        <v>41</v>
      </c>
      <c r="V394" t="s">
        <v>10705</v>
      </c>
      <c r="W394" t="s">
        <v>127</v>
      </c>
      <c r="X394" t="s">
        <v>74</v>
      </c>
      <c r="Y394" t="s">
        <v>44</v>
      </c>
      <c r="Z394">
        <v>3</v>
      </c>
      <c r="AA394" t="str">
        <f t="shared" si="18"/>
        <v>Active</v>
      </c>
      <c r="AB394">
        <f t="shared" si="19"/>
        <v>1957</v>
      </c>
      <c r="AC394">
        <f t="shared" si="20"/>
        <v>68</v>
      </c>
      <c r="AD394" t="str" cm="1">
        <f t="array" ref="AD394">_xlfn.IFS(AB394&lt;1965,"Baby Boomers",AB394&lt;1981,"Gen X",AB394&lt;1997,"Millenial",TRUE,("Gen Z"))</f>
        <v>Baby Boomers</v>
      </c>
    </row>
    <row r="395" spans="1:30" x14ac:dyDescent="0.25">
      <c r="A395" t="s">
        <v>13586</v>
      </c>
      <c r="B395" t="s">
        <v>1828</v>
      </c>
      <c r="C395" t="s">
        <v>1829</v>
      </c>
      <c r="D395" s="2">
        <v>43323</v>
      </c>
      <c r="E395" s="2">
        <v>44337</v>
      </c>
      <c r="F395" t="s">
        <v>1778</v>
      </c>
      <c r="G395" t="s">
        <v>1830</v>
      </c>
      <c r="H395" t="s">
        <v>1831</v>
      </c>
      <c r="I395" t="s">
        <v>49</v>
      </c>
      <c r="J395" t="s">
        <v>32</v>
      </c>
      <c r="K395" t="s">
        <v>33</v>
      </c>
      <c r="L395" t="s">
        <v>34</v>
      </c>
      <c r="M395" t="s">
        <v>62</v>
      </c>
      <c r="N395" t="s">
        <v>174</v>
      </c>
      <c r="O395" t="s">
        <v>1832</v>
      </c>
      <c r="P395" t="s">
        <v>10319</v>
      </c>
      <c r="Q395" t="s">
        <v>80</v>
      </c>
      <c r="R395" s="2">
        <v>28032</v>
      </c>
      <c r="S395" t="s">
        <v>39</v>
      </c>
      <c r="T395" t="s">
        <v>225</v>
      </c>
      <c r="U395" t="s">
        <v>41</v>
      </c>
      <c r="V395" t="s">
        <v>10706</v>
      </c>
      <c r="W395" t="s">
        <v>73</v>
      </c>
      <c r="X395" t="s">
        <v>103</v>
      </c>
      <c r="Y395" t="s">
        <v>44</v>
      </c>
      <c r="Z395">
        <v>3</v>
      </c>
      <c r="AA395" t="str">
        <f t="shared" si="18"/>
        <v>Non-Active</v>
      </c>
      <c r="AB395">
        <f t="shared" si="19"/>
        <v>1976</v>
      </c>
      <c r="AC395">
        <f t="shared" si="20"/>
        <v>49</v>
      </c>
      <c r="AD395" t="str" cm="1">
        <f t="array" ref="AD395">_xlfn.IFS(AB395&lt;1965,"Baby Boomers",AB395&lt;1981,"Gen X",AB395&lt;1997,"Millenial",TRUE,("Gen Z"))</f>
        <v>Gen X</v>
      </c>
    </row>
    <row r="396" spans="1:30" x14ac:dyDescent="0.25">
      <c r="A396" t="s">
        <v>13587</v>
      </c>
      <c r="B396" t="s">
        <v>1833</v>
      </c>
      <c r="C396" t="s">
        <v>1834</v>
      </c>
      <c r="D396" s="2">
        <v>44548</v>
      </c>
      <c r="E396" s="2" t="s">
        <v>10301</v>
      </c>
      <c r="F396" t="s">
        <v>1783</v>
      </c>
      <c r="G396" t="s">
        <v>1835</v>
      </c>
      <c r="H396" t="s">
        <v>1836</v>
      </c>
      <c r="I396" t="s">
        <v>79</v>
      </c>
      <c r="J396" t="s">
        <v>32</v>
      </c>
      <c r="K396" t="s">
        <v>33</v>
      </c>
      <c r="L396" t="s">
        <v>50</v>
      </c>
      <c r="M396" t="s">
        <v>35</v>
      </c>
      <c r="N396" t="s">
        <v>36</v>
      </c>
      <c r="O396" t="s">
        <v>10301</v>
      </c>
      <c r="P396" t="s">
        <v>10319</v>
      </c>
      <c r="Q396" t="s">
        <v>89</v>
      </c>
      <c r="R396" s="2">
        <v>29679</v>
      </c>
      <c r="S396" t="s">
        <v>39</v>
      </c>
      <c r="T396" t="s">
        <v>242</v>
      </c>
      <c r="U396" t="s">
        <v>54</v>
      </c>
      <c r="V396" t="s">
        <v>10707</v>
      </c>
      <c r="W396" t="s">
        <v>42</v>
      </c>
      <c r="X396" t="s">
        <v>74</v>
      </c>
      <c r="Y396" t="s">
        <v>44</v>
      </c>
      <c r="Z396">
        <v>3</v>
      </c>
      <c r="AA396" t="str">
        <f t="shared" si="18"/>
        <v>Active</v>
      </c>
      <c r="AB396">
        <f t="shared" si="19"/>
        <v>1981</v>
      </c>
      <c r="AC396">
        <f t="shared" si="20"/>
        <v>45</v>
      </c>
      <c r="AD396" t="str" cm="1">
        <f t="array" ref="AD396">_xlfn.IFS(AB396&lt;1965,"Baby Boomers",AB396&lt;1981,"Gen X",AB396&lt;1997,"Millenial",TRUE,("Gen Z"))</f>
        <v>Millenial</v>
      </c>
    </row>
    <row r="397" spans="1:30" x14ac:dyDescent="0.25">
      <c r="A397" t="s">
        <v>13588</v>
      </c>
      <c r="B397" t="s">
        <v>1837</v>
      </c>
      <c r="C397" t="s">
        <v>1838</v>
      </c>
      <c r="D397" s="2">
        <v>43732</v>
      </c>
      <c r="E397" s="2">
        <v>44655</v>
      </c>
      <c r="F397" t="s">
        <v>1778</v>
      </c>
      <c r="G397" t="s">
        <v>1839</v>
      </c>
      <c r="H397" t="s">
        <v>1840</v>
      </c>
      <c r="I397" t="s">
        <v>97</v>
      </c>
      <c r="J397" t="s">
        <v>32</v>
      </c>
      <c r="K397" t="s">
        <v>62</v>
      </c>
      <c r="L397" t="s">
        <v>63</v>
      </c>
      <c r="M397" t="s">
        <v>51</v>
      </c>
      <c r="N397" t="s">
        <v>139</v>
      </c>
      <c r="O397" t="s">
        <v>1841</v>
      </c>
      <c r="P397" t="s">
        <v>1842</v>
      </c>
      <c r="Q397" t="s">
        <v>80</v>
      </c>
      <c r="R397" s="2">
        <v>27655</v>
      </c>
      <c r="S397" t="s">
        <v>39</v>
      </c>
      <c r="T397" t="s">
        <v>102</v>
      </c>
      <c r="U397" t="s">
        <v>54</v>
      </c>
      <c r="V397" t="s">
        <v>10708</v>
      </c>
      <c r="W397" t="s">
        <v>55</v>
      </c>
      <c r="X397" t="s">
        <v>103</v>
      </c>
      <c r="Y397" t="s">
        <v>44</v>
      </c>
      <c r="Z397">
        <v>3</v>
      </c>
      <c r="AA397" t="str">
        <f t="shared" si="18"/>
        <v>Non-Active</v>
      </c>
      <c r="AB397">
        <f t="shared" si="19"/>
        <v>1975</v>
      </c>
      <c r="AC397">
        <f t="shared" si="20"/>
        <v>50</v>
      </c>
      <c r="AD397" t="str" cm="1">
        <f t="array" ref="AD397">_xlfn.IFS(AB397&lt;1965,"Baby Boomers",AB397&lt;1981,"Gen X",AB397&lt;1997,"Millenial",TRUE,("Gen Z"))</f>
        <v>Gen X</v>
      </c>
    </row>
    <row r="398" spans="1:30" x14ac:dyDescent="0.25">
      <c r="A398" t="s">
        <v>13589</v>
      </c>
      <c r="B398" t="s">
        <v>1843</v>
      </c>
      <c r="C398" t="s">
        <v>1844</v>
      </c>
      <c r="D398" s="2">
        <v>44851</v>
      </c>
      <c r="E398" s="2">
        <v>45103</v>
      </c>
      <c r="F398" t="s">
        <v>1778</v>
      </c>
      <c r="G398" t="s">
        <v>1845</v>
      </c>
      <c r="H398" t="s">
        <v>1846</v>
      </c>
      <c r="I398" t="s">
        <v>79</v>
      </c>
      <c r="J398" t="s">
        <v>32</v>
      </c>
      <c r="K398" t="s">
        <v>62</v>
      </c>
      <c r="L398" t="s">
        <v>50</v>
      </c>
      <c r="M398" t="s">
        <v>35</v>
      </c>
      <c r="N398" t="s">
        <v>98</v>
      </c>
      <c r="O398" t="s">
        <v>1847</v>
      </c>
      <c r="P398" t="s">
        <v>1842</v>
      </c>
      <c r="Q398" t="s">
        <v>285</v>
      </c>
      <c r="R398" s="2">
        <v>32013</v>
      </c>
      <c r="S398" t="s">
        <v>39</v>
      </c>
      <c r="T398" t="s">
        <v>6</v>
      </c>
      <c r="U398" t="s">
        <v>54</v>
      </c>
      <c r="V398" t="s">
        <v>10709</v>
      </c>
      <c r="W398" t="s">
        <v>42</v>
      </c>
      <c r="X398" t="s">
        <v>74</v>
      </c>
      <c r="Y398" t="s">
        <v>235</v>
      </c>
      <c r="Z398">
        <v>3</v>
      </c>
      <c r="AA398" t="str">
        <f t="shared" si="18"/>
        <v>Non-Active</v>
      </c>
      <c r="AB398">
        <f t="shared" si="19"/>
        <v>1987</v>
      </c>
      <c r="AC398">
        <f t="shared" si="20"/>
        <v>38</v>
      </c>
      <c r="AD398" t="str" cm="1">
        <f t="array" ref="AD398">_xlfn.IFS(AB398&lt;1965,"Baby Boomers",AB398&lt;1981,"Gen X",AB398&lt;1997,"Millenial",TRUE,("Gen Z"))</f>
        <v>Millenial</v>
      </c>
    </row>
    <row r="399" spans="1:30" x14ac:dyDescent="0.25">
      <c r="A399" t="s">
        <v>13590</v>
      </c>
      <c r="B399" t="s">
        <v>1848</v>
      </c>
      <c r="C399" t="s">
        <v>1849</v>
      </c>
      <c r="D399" s="2">
        <v>43837</v>
      </c>
      <c r="E399" s="2" t="s">
        <v>10301</v>
      </c>
      <c r="F399" t="s">
        <v>1772</v>
      </c>
      <c r="G399" t="s">
        <v>1850</v>
      </c>
      <c r="H399" t="s">
        <v>1851</v>
      </c>
      <c r="I399" t="s">
        <v>132</v>
      </c>
      <c r="J399" t="s">
        <v>32</v>
      </c>
      <c r="K399" t="s">
        <v>33</v>
      </c>
      <c r="L399" t="s">
        <v>34</v>
      </c>
      <c r="M399" t="s">
        <v>62</v>
      </c>
      <c r="N399" t="s">
        <v>36</v>
      </c>
      <c r="O399" t="s">
        <v>10301</v>
      </c>
      <c r="P399" t="s">
        <v>10319</v>
      </c>
      <c r="Q399" t="s">
        <v>65</v>
      </c>
      <c r="R399" s="2">
        <v>17858</v>
      </c>
      <c r="S399" t="s">
        <v>39</v>
      </c>
      <c r="T399" t="s">
        <v>394</v>
      </c>
      <c r="U399" t="s">
        <v>54</v>
      </c>
      <c r="V399" t="s">
        <v>10710</v>
      </c>
      <c r="W399" t="s">
        <v>92</v>
      </c>
      <c r="X399" t="s">
        <v>74</v>
      </c>
      <c r="Y399" t="s">
        <v>44</v>
      </c>
      <c r="Z399">
        <v>3</v>
      </c>
      <c r="AA399" t="str">
        <f t="shared" si="18"/>
        <v>Active</v>
      </c>
      <c r="AB399">
        <f t="shared" si="19"/>
        <v>1948</v>
      </c>
      <c r="AC399">
        <f t="shared" si="20"/>
        <v>77</v>
      </c>
      <c r="AD399" t="str" cm="1">
        <f t="array" ref="AD399">_xlfn.IFS(AB399&lt;1965,"Baby Boomers",AB399&lt;1981,"Gen X",AB399&lt;1997,"Millenial",TRUE,("Gen Z"))</f>
        <v>Baby Boomers</v>
      </c>
    </row>
    <row r="400" spans="1:30" x14ac:dyDescent="0.25">
      <c r="A400" t="s">
        <v>13591</v>
      </c>
      <c r="B400" t="s">
        <v>999</v>
      </c>
      <c r="C400" t="s">
        <v>964</v>
      </c>
      <c r="D400" s="2">
        <v>44870</v>
      </c>
      <c r="E400" s="2" t="s">
        <v>10301</v>
      </c>
      <c r="F400" t="s">
        <v>1772</v>
      </c>
      <c r="G400" t="s">
        <v>1852</v>
      </c>
      <c r="H400" t="s">
        <v>1853</v>
      </c>
      <c r="I400" t="s">
        <v>167</v>
      </c>
      <c r="J400" t="s">
        <v>32</v>
      </c>
      <c r="K400" t="s">
        <v>62</v>
      </c>
      <c r="L400" t="s">
        <v>50</v>
      </c>
      <c r="M400" t="s">
        <v>51</v>
      </c>
      <c r="N400" t="s">
        <v>36</v>
      </c>
      <c r="O400" t="s">
        <v>10301</v>
      </c>
      <c r="P400" t="s">
        <v>10319</v>
      </c>
      <c r="Q400" t="s">
        <v>89</v>
      </c>
      <c r="R400" s="2">
        <v>35938</v>
      </c>
      <c r="S400" t="s">
        <v>39</v>
      </c>
      <c r="T400" t="s">
        <v>280</v>
      </c>
      <c r="U400" t="s">
        <v>54</v>
      </c>
      <c r="V400" t="s">
        <v>10711</v>
      </c>
      <c r="W400" t="s">
        <v>92</v>
      </c>
      <c r="X400" t="s">
        <v>83</v>
      </c>
      <c r="Y400" t="s">
        <v>44</v>
      </c>
      <c r="Z400">
        <v>3</v>
      </c>
      <c r="AA400" t="str">
        <f t="shared" si="18"/>
        <v>Active</v>
      </c>
      <c r="AB400">
        <f t="shared" si="19"/>
        <v>1998</v>
      </c>
      <c r="AC400">
        <f t="shared" si="20"/>
        <v>27</v>
      </c>
      <c r="AD400" t="str" cm="1">
        <f t="array" ref="AD400">_xlfn.IFS(AB400&lt;1965,"Baby Boomers",AB400&lt;1981,"Gen X",AB400&lt;1997,"Millenial",TRUE,("Gen Z"))</f>
        <v>Gen Z</v>
      </c>
    </row>
    <row r="401" spans="1:30" x14ac:dyDescent="0.25">
      <c r="A401" t="s">
        <v>13592</v>
      </c>
      <c r="B401" t="s">
        <v>1854</v>
      </c>
      <c r="C401" t="s">
        <v>1855</v>
      </c>
      <c r="D401" s="2">
        <v>45042</v>
      </c>
      <c r="E401" s="2">
        <v>45080</v>
      </c>
      <c r="F401" t="s">
        <v>1772</v>
      </c>
      <c r="G401" t="s">
        <v>1856</v>
      </c>
      <c r="H401" t="s">
        <v>1857</v>
      </c>
      <c r="I401" t="s">
        <v>61</v>
      </c>
      <c r="J401" t="s">
        <v>32</v>
      </c>
      <c r="K401" t="s">
        <v>51</v>
      </c>
      <c r="L401" t="s">
        <v>63</v>
      </c>
      <c r="M401" t="s">
        <v>62</v>
      </c>
      <c r="N401" t="s">
        <v>125</v>
      </c>
      <c r="O401" t="s">
        <v>1858</v>
      </c>
      <c r="P401" t="s">
        <v>10319</v>
      </c>
      <c r="Q401" t="s">
        <v>89</v>
      </c>
      <c r="R401" s="2">
        <v>36992</v>
      </c>
      <c r="S401" t="s">
        <v>39</v>
      </c>
      <c r="T401" t="s">
        <v>82</v>
      </c>
      <c r="U401" t="s">
        <v>54</v>
      </c>
      <c r="V401" t="s">
        <v>10712</v>
      </c>
      <c r="W401" t="s">
        <v>127</v>
      </c>
      <c r="X401" t="s">
        <v>103</v>
      </c>
      <c r="Y401" t="s">
        <v>44</v>
      </c>
      <c r="Z401">
        <v>3</v>
      </c>
      <c r="AA401" t="str">
        <f t="shared" si="18"/>
        <v>Non-Active</v>
      </c>
      <c r="AB401">
        <f t="shared" si="19"/>
        <v>2001</v>
      </c>
      <c r="AC401">
        <f t="shared" si="20"/>
        <v>25</v>
      </c>
      <c r="AD401" t="str" cm="1">
        <f t="array" ref="AD401">_xlfn.IFS(AB401&lt;1965,"Baby Boomers",AB401&lt;1981,"Gen X",AB401&lt;1997,"Millenial",TRUE,("Gen Z"))</f>
        <v>Gen Z</v>
      </c>
    </row>
    <row r="402" spans="1:30" x14ac:dyDescent="0.25">
      <c r="A402" t="s">
        <v>13593</v>
      </c>
      <c r="B402" t="s">
        <v>936</v>
      </c>
      <c r="C402" t="s">
        <v>1085</v>
      </c>
      <c r="D402" s="2">
        <v>43614</v>
      </c>
      <c r="E402" s="2" t="s">
        <v>10301</v>
      </c>
      <c r="F402" t="s">
        <v>1772</v>
      </c>
      <c r="G402" t="s">
        <v>1859</v>
      </c>
      <c r="H402" t="s">
        <v>1860</v>
      </c>
      <c r="I402" t="s">
        <v>117</v>
      </c>
      <c r="J402" t="s">
        <v>32</v>
      </c>
      <c r="K402" t="s">
        <v>51</v>
      </c>
      <c r="L402" t="s">
        <v>63</v>
      </c>
      <c r="M402" t="s">
        <v>51</v>
      </c>
      <c r="N402" t="s">
        <v>36</v>
      </c>
      <c r="O402" t="s">
        <v>10301</v>
      </c>
      <c r="P402" t="s">
        <v>10319</v>
      </c>
      <c r="Q402" t="s">
        <v>100</v>
      </c>
      <c r="R402" s="2">
        <v>33871</v>
      </c>
      <c r="S402" t="s">
        <v>39</v>
      </c>
      <c r="T402" t="s">
        <v>112</v>
      </c>
      <c r="U402" t="s">
        <v>54</v>
      </c>
      <c r="V402" t="s">
        <v>10713</v>
      </c>
      <c r="W402" t="s">
        <v>127</v>
      </c>
      <c r="X402" t="s">
        <v>43</v>
      </c>
      <c r="Y402" t="s">
        <v>44</v>
      </c>
      <c r="Z402">
        <v>3</v>
      </c>
      <c r="AA402" t="str">
        <f t="shared" si="18"/>
        <v>Active</v>
      </c>
      <c r="AB402">
        <f t="shared" si="19"/>
        <v>1992</v>
      </c>
      <c r="AC402">
        <f t="shared" si="20"/>
        <v>33</v>
      </c>
      <c r="AD402" t="str" cm="1">
        <f t="array" ref="AD402">_xlfn.IFS(AB402&lt;1965,"Baby Boomers",AB402&lt;1981,"Gen X",AB402&lt;1997,"Millenial",TRUE,("Gen Z"))</f>
        <v>Millenial</v>
      </c>
    </row>
    <row r="403" spans="1:30" x14ac:dyDescent="0.25">
      <c r="A403" t="s">
        <v>13594</v>
      </c>
      <c r="B403" t="s">
        <v>1861</v>
      </c>
      <c r="C403" t="s">
        <v>1862</v>
      </c>
      <c r="D403" s="2">
        <v>43720</v>
      </c>
      <c r="E403" s="2" t="s">
        <v>10301</v>
      </c>
      <c r="F403" t="s">
        <v>1783</v>
      </c>
      <c r="G403" t="s">
        <v>1863</v>
      </c>
      <c r="H403" t="s">
        <v>1864</v>
      </c>
      <c r="I403" t="s">
        <v>61</v>
      </c>
      <c r="J403" t="s">
        <v>32</v>
      </c>
      <c r="K403" t="s">
        <v>51</v>
      </c>
      <c r="L403" t="s">
        <v>50</v>
      </c>
      <c r="M403" t="s">
        <v>62</v>
      </c>
      <c r="N403" t="s">
        <v>36</v>
      </c>
      <c r="O403" t="s">
        <v>10301</v>
      </c>
      <c r="P403" t="s">
        <v>10319</v>
      </c>
      <c r="Q403" t="s">
        <v>52</v>
      </c>
      <c r="R403" s="2">
        <v>33174</v>
      </c>
      <c r="S403" t="s">
        <v>39</v>
      </c>
      <c r="T403" t="s">
        <v>162</v>
      </c>
      <c r="U403" t="s">
        <v>54</v>
      </c>
      <c r="V403" t="s">
        <v>10714</v>
      </c>
      <c r="W403" t="s">
        <v>92</v>
      </c>
      <c r="X403" t="s">
        <v>103</v>
      </c>
      <c r="Y403" t="s">
        <v>44</v>
      </c>
      <c r="Z403">
        <v>3</v>
      </c>
      <c r="AA403" t="str">
        <f t="shared" si="18"/>
        <v>Active</v>
      </c>
      <c r="AB403">
        <f t="shared" si="19"/>
        <v>1990</v>
      </c>
      <c r="AC403">
        <f t="shared" si="20"/>
        <v>35</v>
      </c>
      <c r="AD403" t="str" cm="1">
        <f t="array" ref="AD403">_xlfn.IFS(AB403&lt;1965,"Baby Boomers",AB403&lt;1981,"Gen X",AB403&lt;1997,"Millenial",TRUE,("Gen Z"))</f>
        <v>Millenial</v>
      </c>
    </row>
    <row r="404" spans="1:30" x14ac:dyDescent="0.25">
      <c r="A404" t="s">
        <v>13595</v>
      </c>
      <c r="B404" t="s">
        <v>840</v>
      </c>
      <c r="C404" t="s">
        <v>1865</v>
      </c>
      <c r="D404" s="2">
        <v>43492</v>
      </c>
      <c r="E404" s="2">
        <v>44253</v>
      </c>
      <c r="F404" t="s">
        <v>1783</v>
      </c>
      <c r="G404" t="s">
        <v>1866</v>
      </c>
      <c r="H404" t="s">
        <v>1867</v>
      </c>
      <c r="I404" t="s">
        <v>88</v>
      </c>
      <c r="J404" t="s">
        <v>32</v>
      </c>
      <c r="K404" t="s">
        <v>51</v>
      </c>
      <c r="L404" t="s">
        <v>34</v>
      </c>
      <c r="M404" t="s">
        <v>62</v>
      </c>
      <c r="N404" t="s">
        <v>125</v>
      </c>
      <c r="O404" t="s">
        <v>1868</v>
      </c>
      <c r="P404" t="s">
        <v>10319</v>
      </c>
      <c r="Q404" t="s">
        <v>176</v>
      </c>
      <c r="R404" s="2">
        <v>20526</v>
      </c>
      <c r="S404" t="s">
        <v>39</v>
      </c>
      <c r="T404" t="s">
        <v>242</v>
      </c>
      <c r="U404" t="s">
        <v>54</v>
      </c>
      <c r="V404" t="s">
        <v>10715</v>
      </c>
      <c r="W404" t="s">
        <v>73</v>
      </c>
      <c r="X404" t="s">
        <v>83</v>
      </c>
      <c r="Y404" t="s">
        <v>104</v>
      </c>
      <c r="Z404">
        <v>3</v>
      </c>
      <c r="AA404" t="str">
        <f t="shared" si="18"/>
        <v>Non-Active</v>
      </c>
      <c r="AB404">
        <f t="shared" si="19"/>
        <v>1956</v>
      </c>
      <c r="AC404">
        <f t="shared" si="20"/>
        <v>70</v>
      </c>
      <c r="AD404" t="str" cm="1">
        <f t="array" ref="AD404">_xlfn.IFS(AB404&lt;1965,"Baby Boomers",AB404&lt;1981,"Gen X",AB404&lt;1997,"Millenial",TRUE,("Gen Z"))</f>
        <v>Baby Boomers</v>
      </c>
    </row>
    <row r="405" spans="1:30" x14ac:dyDescent="0.25">
      <c r="A405" t="s">
        <v>13596</v>
      </c>
      <c r="B405" t="s">
        <v>1869</v>
      </c>
      <c r="C405" t="s">
        <v>664</v>
      </c>
      <c r="D405" s="2">
        <v>43697</v>
      </c>
      <c r="E405" s="2" t="s">
        <v>10301</v>
      </c>
      <c r="F405" t="s">
        <v>1870</v>
      </c>
      <c r="G405" t="s">
        <v>1871</v>
      </c>
      <c r="H405" t="s">
        <v>1872</v>
      </c>
      <c r="I405" t="s">
        <v>31</v>
      </c>
      <c r="J405" t="s">
        <v>32</v>
      </c>
      <c r="K405" t="s">
        <v>51</v>
      </c>
      <c r="L405" t="s">
        <v>34</v>
      </c>
      <c r="M405" t="s">
        <v>35</v>
      </c>
      <c r="N405" t="s">
        <v>36</v>
      </c>
      <c r="O405" t="s">
        <v>10301</v>
      </c>
      <c r="P405" t="s">
        <v>10319</v>
      </c>
      <c r="Q405" t="s">
        <v>89</v>
      </c>
      <c r="R405" s="2">
        <v>17317</v>
      </c>
      <c r="S405" t="s">
        <v>90</v>
      </c>
      <c r="T405" t="s">
        <v>280</v>
      </c>
      <c r="U405" t="s">
        <v>54</v>
      </c>
      <c r="V405" t="s">
        <v>10716</v>
      </c>
      <c r="W405" t="s">
        <v>42</v>
      </c>
      <c r="X405" t="s">
        <v>43</v>
      </c>
      <c r="Y405" t="s">
        <v>10447</v>
      </c>
      <c r="Z405">
        <v>3</v>
      </c>
      <c r="AA405" t="str">
        <f t="shared" si="18"/>
        <v>Active</v>
      </c>
      <c r="AB405">
        <f t="shared" si="19"/>
        <v>1947</v>
      </c>
      <c r="AC405">
        <f t="shared" si="20"/>
        <v>78</v>
      </c>
      <c r="AD405" t="str" cm="1">
        <f t="array" ref="AD405">_xlfn.IFS(AB405&lt;1965,"Baby Boomers",AB405&lt;1981,"Gen X",AB405&lt;1997,"Millenial",TRUE,("Gen Z"))</f>
        <v>Baby Boomers</v>
      </c>
    </row>
    <row r="406" spans="1:30" x14ac:dyDescent="0.25">
      <c r="A406" t="s">
        <v>13597</v>
      </c>
      <c r="B406" t="s">
        <v>1873</v>
      </c>
      <c r="C406" t="s">
        <v>1594</v>
      </c>
      <c r="D406" s="2">
        <v>43357</v>
      </c>
      <c r="E406" s="2" t="s">
        <v>10301</v>
      </c>
      <c r="F406" t="s">
        <v>1874</v>
      </c>
      <c r="G406" t="s">
        <v>1875</v>
      </c>
      <c r="H406" t="s">
        <v>1876</v>
      </c>
      <c r="I406" t="s">
        <v>132</v>
      </c>
      <c r="J406" t="s">
        <v>32</v>
      </c>
      <c r="K406" t="s">
        <v>51</v>
      </c>
      <c r="L406" t="s">
        <v>34</v>
      </c>
      <c r="M406" t="s">
        <v>51</v>
      </c>
      <c r="N406" t="s">
        <v>36</v>
      </c>
      <c r="O406" t="s">
        <v>10301</v>
      </c>
      <c r="P406" t="s">
        <v>10319</v>
      </c>
      <c r="Q406" t="s">
        <v>89</v>
      </c>
      <c r="R406" s="2">
        <v>18329</v>
      </c>
      <c r="S406" t="s">
        <v>90</v>
      </c>
      <c r="T406" t="s">
        <v>82</v>
      </c>
      <c r="U406" t="s">
        <v>41</v>
      </c>
      <c r="V406" t="s">
        <v>10717</v>
      </c>
      <c r="W406" t="s">
        <v>55</v>
      </c>
      <c r="X406" t="s">
        <v>103</v>
      </c>
      <c r="Y406" t="s">
        <v>235</v>
      </c>
      <c r="Z406">
        <v>3</v>
      </c>
      <c r="AA406" t="str">
        <f t="shared" si="18"/>
        <v>Active</v>
      </c>
      <c r="AB406">
        <f t="shared" si="19"/>
        <v>1950</v>
      </c>
      <c r="AC406">
        <f t="shared" si="20"/>
        <v>76</v>
      </c>
      <c r="AD406" t="str" cm="1">
        <f t="array" ref="AD406">_xlfn.IFS(AB406&lt;1965,"Baby Boomers",AB406&lt;1981,"Gen X",AB406&lt;1997,"Millenial",TRUE,("Gen Z"))</f>
        <v>Baby Boomers</v>
      </c>
    </row>
    <row r="407" spans="1:30" x14ac:dyDescent="0.25">
      <c r="A407" t="s">
        <v>13598</v>
      </c>
      <c r="B407" t="s">
        <v>1877</v>
      </c>
      <c r="C407" t="s">
        <v>1878</v>
      </c>
      <c r="D407" s="2">
        <v>44410</v>
      </c>
      <c r="E407" s="2">
        <v>44833</v>
      </c>
      <c r="F407" t="s">
        <v>1879</v>
      </c>
      <c r="G407" t="s">
        <v>1880</v>
      </c>
      <c r="H407" t="s">
        <v>1881</v>
      </c>
      <c r="I407" t="s">
        <v>49</v>
      </c>
      <c r="J407" t="s">
        <v>10699</v>
      </c>
      <c r="K407" t="s">
        <v>62</v>
      </c>
      <c r="L407" t="s">
        <v>63</v>
      </c>
      <c r="M407" t="s">
        <v>51</v>
      </c>
      <c r="N407" t="s">
        <v>125</v>
      </c>
      <c r="O407" t="s">
        <v>1882</v>
      </c>
      <c r="P407" t="s">
        <v>10319</v>
      </c>
      <c r="Q407" t="s">
        <v>241</v>
      </c>
      <c r="R407" s="2">
        <v>23627</v>
      </c>
      <c r="S407" t="s">
        <v>39</v>
      </c>
      <c r="T407" t="s">
        <v>1540</v>
      </c>
      <c r="U407" t="s">
        <v>41</v>
      </c>
      <c r="V407" t="s">
        <v>10718</v>
      </c>
      <c r="W407" t="s">
        <v>55</v>
      </c>
      <c r="X407" t="s">
        <v>43</v>
      </c>
      <c r="Y407" t="s">
        <v>10447</v>
      </c>
      <c r="Z407">
        <v>3</v>
      </c>
      <c r="AA407" t="str">
        <f t="shared" si="18"/>
        <v>Non-Active</v>
      </c>
      <c r="AB407">
        <f t="shared" si="19"/>
        <v>1964</v>
      </c>
      <c r="AC407">
        <f t="shared" si="20"/>
        <v>61</v>
      </c>
      <c r="AD407" t="str" cm="1">
        <f t="array" ref="AD407">_xlfn.IFS(AB407&lt;1965,"Baby Boomers",AB407&lt;1981,"Gen X",AB407&lt;1997,"Millenial",TRUE,("Gen Z"))</f>
        <v>Baby Boomers</v>
      </c>
    </row>
    <row r="408" spans="1:30" x14ac:dyDescent="0.25">
      <c r="A408" t="s">
        <v>13599</v>
      </c>
      <c r="B408" t="s">
        <v>1883</v>
      </c>
      <c r="C408" t="s">
        <v>1884</v>
      </c>
      <c r="D408" s="2">
        <v>44587</v>
      </c>
      <c r="E408" s="2">
        <v>44867</v>
      </c>
      <c r="F408" t="s">
        <v>1778</v>
      </c>
      <c r="G408" t="s">
        <v>1885</v>
      </c>
      <c r="H408" t="s">
        <v>1886</v>
      </c>
      <c r="I408" t="s">
        <v>167</v>
      </c>
      <c r="J408" t="s">
        <v>32</v>
      </c>
      <c r="K408" t="s">
        <v>62</v>
      </c>
      <c r="L408" t="s">
        <v>50</v>
      </c>
      <c r="M408" t="s">
        <v>51</v>
      </c>
      <c r="N408" t="s">
        <v>139</v>
      </c>
      <c r="O408" t="s">
        <v>1887</v>
      </c>
      <c r="P408" t="s">
        <v>1842</v>
      </c>
      <c r="Q408" t="s">
        <v>89</v>
      </c>
      <c r="R408" s="2">
        <v>19491</v>
      </c>
      <c r="S408" t="s">
        <v>39</v>
      </c>
      <c r="T408" t="s">
        <v>581</v>
      </c>
      <c r="U408" t="s">
        <v>54</v>
      </c>
      <c r="V408" t="s">
        <v>10719</v>
      </c>
      <c r="W408" t="s">
        <v>127</v>
      </c>
      <c r="X408" t="s">
        <v>74</v>
      </c>
      <c r="Y408" t="s">
        <v>10447</v>
      </c>
      <c r="Z408">
        <v>3</v>
      </c>
      <c r="AA408" t="str">
        <f t="shared" si="18"/>
        <v>Non-Active</v>
      </c>
      <c r="AB408">
        <f t="shared" si="19"/>
        <v>1953</v>
      </c>
      <c r="AC408">
        <f t="shared" si="20"/>
        <v>72</v>
      </c>
      <c r="AD408" t="str" cm="1">
        <f t="array" ref="AD408">_xlfn.IFS(AB408&lt;1965,"Baby Boomers",AB408&lt;1981,"Gen X",AB408&lt;1997,"Millenial",TRUE,("Gen Z"))</f>
        <v>Baby Boomers</v>
      </c>
    </row>
    <row r="409" spans="1:30" x14ac:dyDescent="0.25">
      <c r="A409" t="s">
        <v>13600</v>
      </c>
      <c r="B409" t="s">
        <v>1500</v>
      </c>
      <c r="C409" t="s">
        <v>1888</v>
      </c>
      <c r="D409" s="2">
        <v>43595</v>
      </c>
      <c r="E409" s="2">
        <v>44413</v>
      </c>
      <c r="F409" t="s">
        <v>1778</v>
      </c>
      <c r="G409" t="s">
        <v>1889</v>
      </c>
      <c r="H409" t="s">
        <v>1890</v>
      </c>
      <c r="I409" t="s">
        <v>97</v>
      </c>
      <c r="J409" t="s">
        <v>32</v>
      </c>
      <c r="K409" t="s">
        <v>33</v>
      </c>
      <c r="L409" t="s">
        <v>34</v>
      </c>
      <c r="M409" t="s">
        <v>51</v>
      </c>
      <c r="N409" t="s">
        <v>98</v>
      </c>
      <c r="O409" t="s">
        <v>1891</v>
      </c>
      <c r="P409" t="s">
        <v>1842</v>
      </c>
      <c r="Q409" t="s">
        <v>89</v>
      </c>
      <c r="R409" s="2">
        <v>22473</v>
      </c>
      <c r="S409" t="s">
        <v>39</v>
      </c>
      <c r="T409" t="s">
        <v>102</v>
      </c>
      <c r="U409" t="s">
        <v>54</v>
      </c>
      <c r="V409" t="s">
        <v>10720</v>
      </c>
      <c r="W409" t="s">
        <v>55</v>
      </c>
      <c r="X409" t="s">
        <v>83</v>
      </c>
      <c r="Y409" t="s">
        <v>44</v>
      </c>
      <c r="Z409">
        <v>3</v>
      </c>
      <c r="AA409" t="str">
        <f t="shared" si="18"/>
        <v>Non-Active</v>
      </c>
      <c r="AB409">
        <f t="shared" si="19"/>
        <v>1961</v>
      </c>
      <c r="AC409">
        <f t="shared" si="20"/>
        <v>64</v>
      </c>
      <c r="AD409" t="str" cm="1">
        <f t="array" ref="AD409">_xlfn.IFS(AB409&lt;1965,"Baby Boomers",AB409&lt;1981,"Gen X",AB409&lt;1997,"Millenial",TRUE,("Gen Z"))</f>
        <v>Baby Boomers</v>
      </c>
    </row>
    <row r="410" spans="1:30" x14ac:dyDescent="0.25">
      <c r="A410" t="s">
        <v>13601</v>
      </c>
      <c r="B410" t="s">
        <v>243</v>
      </c>
      <c r="C410" t="s">
        <v>1008</v>
      </c>
      <c r="D410" s="2">
        <v>43467</v>
      </c>
      <c r="E410" s="2">
        <v>44901</v>
      </c>
      <c r="F410" t="s">
        <v>1772</v>
      </c>
      <c r="G410" t="s">
        <v>1892</v>
      </c>
      <c r="H410" t="s">
        <v>1893</v>
      </c>
      <c r="I410" t="s">
        <v>117</v>
      </c>
      <c r="J410" t="s">
        <v>32</v>
      </c>
      <c r="K410" t="s">
        <v>51</v>
      </c>
      <c r="L410" t="s">
        <v>63</v>
      </c>
      <c r="M410" t="s">
        <v>51</v>
      </c>
      <c r="N410" t="s">
        <v>125</v>
      </c>
      <c r="O410" t="s">
        <v>1894</v>
      </c>
      <c r="P410" t="s">
        <v>10319</v>
      </c>
      <c r="Q410" t="s">
        <v>503</v>
      </c>
      <c r="R410" s="2">
        <v>34253</v>
      </c>
      <c r="S410" t="s">
        <v>39</v>
      </c>
      <c r="T410" t="s">
        <v>1231</v>
      </c>
      <c r="U410" t="s">
        <v>54</v>
      </c>
      <c r="V410" t="s">
        <v>10721</v>
      </c>
      <c r="W410" t="s">
        <v>55</v>
      </c>
      <c r="X410" t="s">
        <v>103</v>
      </c>
      <c r="Y410" t="s">
        <v>44</v>
      </c>
      <c r="Z410">
        <v>3</v>
      </c>
      <c r="AA410" t="str">
        <f t="shared" si="18"/>
        <v>Non-Active</v>
      </c>
      <c r="AB410">
        <f t="shared" si="19"/>
        <v>1993</v>
      </c>
      <c r="AC410">
        <f t="shared" si="20"/>
        <v>32</v>
      </c>
      <c r="AD410" t="str" cm="1">
        <f t="array" ref="AD410">_xlfn.IFS(AB410&lt;1965,"Baby Boomers",AB410&lt;1981,"Gen X",AB410&lt;1997,"Millenial",TRUE,("Gen Z"))</f>
        <v>Millenial</v>
      </c>
    </row>
    <row r="411" spans="1:30" x14ac:dyDescent="0.25">
      <c r="A411" t="s">
        <v>13602</v>
      </c>
      <c r="B411" t="s">
        <v>1351</v>
      </c>
      <c r="C411" t="s">
        <v>1895</v>
      </c>
      <c r="D411" s="2">
        <v>44421</v>
      </c>
      <c r="E411" s="2" t="s">
        <v>10301</v>
      </c>
      <c r="F411" t="s">
        <v>1772</v>
      </c>
      <c r="G411" t="s">
        <v>1896</v>
      </c>
      <c r="H411" t="s">
        <v>1897</v>
      </c>
      <c r="I411" t="s">
        <v>61</v>
      </c>
      <c r="J411" t="s">
        <v>32</v>
      </c>
      <c r="K411" t="s">
        <v>33</v>
      </c>
      <c r="L411" t="s">
        <v>50</v>
      </c>
      <c r="M411" t="s">
        <v>35</v>
      </c>
      <c r="N411" t="s">
        <v>36</v>
      </c>
      <c r="O411" t="s">
        <v>10301</v>
      </c>
      <c r="P411" t="s">
        <v>10319</v>
      </c>
      <c r="Q411" t="s">
        <v>80</v>
      </c>
      <c r="R411" s="2">
        <v>16814</v>
      </c>
      <c r="S411" t="s">
        <v>39</v>
      </c>
      <c r="T411" t="s">
        <v>102</v>
      </c>
      <c r="U411" t="s">
        <v>54</v>
      </c>
      <c r="V411" t="s">
        <v>10722</v>
      </c>
      <c r="W411" t="s">
        <v>92</v>
      </c>
      <c r="X411" t="s">
        <v>74</v>
      </c>
      <c r="Y411" t="s">
        <v>44</v>
      </c>
      <c r="Z411">
        <v>3</v>
      </c>
      <c r="AA411" t="str">
        <f t="shared" si="18"/>
        <v>Active</v>
      </c>
      <c r="AB411">
        <f t="shared" si="19"/>
        <v>1946</v>
      </c>
      <c r="AC411">
        <f t="shared" si="20"/>
        <v>80</v>
      </c>
      <c r="AD411" t="str" cm="1">
        <f t="array" ref="AD411">_xlfn.IFS(AB411&lt;1965,"Baby Boomers",AB411&lt;1981,"Gen X",AB411&lt;1997,"Millenial",TRUE,("Gen Z"))</f>
        <v>Baby Boomers</v>
      </c>
    </row>
    <row r="412" spans="1:30" x14ac:dyDescent="0.25">
      <c r="A412" t="s">
        <v>13603</v>
      </c>
      <c r="B412" t="s">
        <v>1898</v>
      </c>
      <c r="C412" t="s">
        <v>1899</v>
      </c>
      <c r="D412" s="2">
        <v>44836</v>
      </c>
      <c r="E412" s="2">
        <v>44878</v>
      </c>
      <c r="F412" t="s">
        <v>1772</v>
      </c>
      <c r="G412" t="s">
        <v>1900</v>
      </c>
      <c r="H412" t="s">
        <v>1901</v>
      </c>
      <c r="I412" t="s">
        <v>88</v>
      </c>
      <c r="J412" t="s">
        <v>32</v>
      </c>
      <c r="K412" t="s">
        <v>51</v>
      </c>
      <c r="L412" t="s">
        <v>50</v>
      </c>
      <c r="M412" t="s">
        <v>51</v>
      </c>
      <c r="N412" t="s">
        <v>125</v>
      </c>
      <c r="O412" t="s">
        <v>1902</v>
      </c>
      <c r="P412" t="s">
        <v>10319</v>
      </c>
      <c r="Q412" t="s">
        <v>38</v>
      </c>
      <c r="R412" s="2">
        <v>20694</v>
      </c>
      <c r="S412" t="s">
        <v>39</v>
      </c>
      <c r="T412" t="s">
        <v>612</v>
      </c>
      <c r="U412" t="s">
        <v>54</v>
      </c>
      <c r="V412" t="s">
        <v>10723</v>
      </c>
      <c r="W412" t="s">
        <v>73</v>
      </c>
      <c r="X412" t="s">
        <v>74</v>
      </c>
      <c r="Y412" t="s">
        <v>10447</v>
      </c>
      <c r="Z412">
        <v>3</v>
      </c>
      <c r="AA412" t="str">
        <f t="shared" si="18"/>
        <v>Non-Active</v>
      </c>
      <c r="AB412">
        <f t="shared" si="19"/>
        <v>1956</v>
      </c>
      <c r="AC412">
        <f t="shared" si="20"/>
        <v>69</v>
      </c>
      <c r="AD412" t="str" cm="1">
        <f t="array" ref="AD412">_xlfn.IFS(AB412&lt;1965,"Baby Boomers",AB412&lt;1981,"Gen X",AB412&lt;1997,"Millenial",TRUE,("Gen Z"))</f>
        <v>Baby Boomers</v>
      </c>
    </row>
    <row r="413" spans="1:30" x14ac:dyDescent="0.25">
      <c r="A413" t="s">
        <v>13604</v>
      </c>
      <c r="B413" t="s">
        <v>1824</v>
      </c>
      <c r="C413" t="s">
        <v>1903</v>
      </c>
      <c r="D413" s="2">
        <v>43451</v>
      </c>
      <c r="E413" s="2">
        <v>44307</v>
      </c>
      <c r="F413" t="s">
        <v>1772</v>
      </c>
      <c r="G413" t="s">
        <v>1904</v>
      </c>
      <c r="H413" t="s">
        <v>1905</v>
      </c>
      <c r="I413" t="s">
        <v>31</v>
      </c>
      <c r="J413" t="s">
        <v>32</v>
      </c>
      <c r="K413" t="s">
        <v>51</v>
      </c>
      <c r="L413" t="s">
        <v>50</v>
      </c>
      <c r="M413" t="s">
        <v>62</v>
      </c>
      <c r="N413" t="s">
        <v>174</v>
      </c>
      <c r="O413" t="s">
        <v>1906</v>
      </c>
      <c r="P413" t="s">
        <v>10319</v>
      </c>
      <c r="Q413" t="s">
        <v>89</v>
      </c>
      <c r="R413" s="2">
        <v>29081</v>
      </c>
      <c r="S413" t="s">
        <v>39</v>
      </c>
      <c r="T413" t="s">
        <v>66</v>
      </c>
      <c r="U413" t="s">
        <v>41</v>
      </c>
      <c r="V413" t="s">
        <v>10724</v>
      </c>
      <c r="W413" t="s">
        <v>127</v>
      </c>
      <c r="X413" t="s">
        <v>74</v>
      </c>
      <c r="Y413" t="s">
        <v>10447</v>
      </c>
      <c r="Z413">
        <v>3</v>
      </c>
      <c r="AA413" t="str">
        <f t="shared" si="18"/>
        <v>Non-Active</v>
      </c>
      <c r="AB413">
        <f t="shared" si="19"/>
        <v>1979</v>
      </c>
      <c r="AC413">
        <f t="shared" si="20"/>
        <v>46</v>
      </c>
      <c r="AD413" t="str" cm="1">
        <f t="array" ref="AD413">_xlfn.IFS(AB413&lt;1965,"Baby Boomers",AB413&lt;1981,"Gen X",AB413&lt;1997,"Millenial",TRUE,("Gen Z"))</f>
        <v>Gen X</v>
      </c>
    </row>
    <row r="414" spans="1:30" x14ac:dyDescent="0.25">
      <c r="A414" t="s">
        <v>13605</v>
      </c>
      <c r="B414" t="s">
        <v>1907</v>
      </c>
      <c r="C414" t="s">
        <v>1908</v>
      </c>
      <c r="D414" s="2">
        <v>44480</v>
      </c>
      <c r="E414" s="2" t="s">
        <v>10301</v>
      </c>
      <c r="F414" t="s">
        <v>1783</v>
      </c>
      <c r="G414" t="s">
        <v>10725</v>
      </c>
      <c r="H414" t="s">
        <v>1910</v>
      </c>
      <c r="I414" t="s">
        <v>61</v>
      </c>
      <c r="J414" t="s">
        <v>32</v>
      </c>
      <c r="K414" t="s">
        <v>33</v>
      </c>
      <c r="L414" t="s">
        <v>63</v>
      </c>
      <c r="M414" t="s">
        <v>51</v>
      </c>
      <c r="N414" t="s">
        <v>36</v>
      </c>
      <c r="O414" t="s">
        <v>10301</v>
      </c>
      <c r="P414" t="s">
        <v>10319</v>
      </c>
      <c r="Q414" t="s">
        <v>80</v>
      </c>
      <c r="R414" s="2">
        <v>36796</v>
      </c>
      <c r="S414" t="s">
        <v>39</v>
      </c>
      <c r="T414" t="s">
        <v>162</v>
      </c>
      <c r="U414" t="s">
        <v>54</v>
      </c>
      <c r="V414" t="s">
        <v>10726</v>
      </c>
      <c r="W414" t="s">
        <v>55</v>
      </c>
      <c r="X414" t="s">
        <v>103</v>
      </c>
      <c r="Y414" t="s">
        <v>10447</v>
      </c>
      <c r="Z414">
        <v>3</v>
      </c>
      <c r="AA414" t="str">
        <f t="shared" si="18"/>
        <v>Active</v>
      </c>
      <c r="AB414">
        <f t="shared" si="19"/>
        <v>2000</v>
      </c>
      <c r="AC414">
        <f t="shared" si="20"/>
        <v>25</v>
      </c>
      <c r="AD414" t="str" cm="1">
        <f t="array" ref="AD414">_xlfn.IFS(AB414&lt;1965,"Baby Boomers",AB414&lt;1981,"Gen X",AB414&lt;1997,"Millenial",TRUE,("Gen Z"))</f>
        <v>Gen Z</v>
      </c>
    </row>
    <row r="415" spans="1:30" x14ac:dyDescent="0.25">
      <c r="A415" t="s">
        <v>13606</v>
      </c>
      <c r="B415" t="s">
        <v>1911</v>
      </c>
      <c r="C415" t="s">
        <v>486</v>
      </c>
      <c r="D415" s="2">
        <v>45017</v>
      </c>
      <c r="E415" s="2">
        <v>45064</v>
      </c>
      <c r="F415" t="s">
        <v>1783</v>
      </c>
      <c r="G415" t="s">
        <v>1912</v>
      </c>
      <c r="H415" t="s">
        <v>1913</v>
      </c>
      <c r="I415" t="s">
        <v>88</v>
      </c>
      <c r="J415" t="s">
        <v>32</v>
      </c>
      <c r="K415" t="s">
        <v>51</v>
      </c>
      <c r="L415" t="s">
        <v>63</v>
      </c>
      <c r="M415" t="s">
        <v>62</v>
      </c>
      <c r="N415" t="s">
        <v>174</v>
      </c>
      <c r="O415" t="s">
        <v>1914</v>
      </c>
      <c r="P415" t="s">
        <v>10319</v>
      </c>
      <c r="Q415" t="s">
        <v>89</v>
      </c>
      <c r="R415" s="2">
        <v>25501</v>
      </c>
      <c r="S415" t="s">
        <v>39</v>
      </c>
      <c r="T415" t="s">
        <v>225</v>
      </c>
      <c r="U415" t="s">
        <v>54</v>
      </c>
      <c r="V415" t="s">
        <v>10727</v>
      </c>
      <c r="W415" t="s">
        <v>55</v>
      </c>
      <c r="X415" t="s">
        <v>74</v>
      </c>
      <c r="Y415" t="s">
        <v>44</v>
      </c>
      <c r="Z415">
        <v>3</v>
      </c>
      <c r="AA415" t="str">
        <f t="shared" si="18"/>
        <v>Non-Active</v>
      </c>
      <c r="AB415">
        <f t="shared" si="19"/>
        <v>1969</v>
      </c>
      <c r="AC415">
        <f t="shared" si="20"/>
        <v>56</v>
      </c>
      <c r="AD415" t="str" cm="1">
        <f t="array" ref="AD415">_xlfn.IFS(AB415&lt;1965,"Baby Boomers",AB415&lt;1981,"Gen X",AB415&lt;1997,"Millenial",TRUE,("Gen Z"))</f>
        <v>Gen X</v>
      </c>
    </row>
    <row r="416" spans="1:30" x14ac:dyDescent="0.25">
      <c r="A416" t="s">
        <v>13607</v>
      </c>
      <c r="B416" t="s">
        <v>654</v>
      </c>
      <c r="C416" t="s">
        <v>1915</v>
      </c>
      <c r="D416" s="2">
        <v>44275</v>
      </c>
      <c r="E416" s="2" t="s">
        <v>10301</v>
      </c>
      <c r="F416" t="s">
        <v>1870</v>
      </c>
      <c r="G416" t="s">
        <v>1916</v>
      </c>
      <c r="H416" t="s">
        <v>1917</v>
      </c>
      <c r="I416" t="s">
        <v>31</v>
      </c>
      <c r="J416" t="s">
        <v>32</v>
      </c>
      <c r="K416" t="s">
        <v>62</v>
      </c>
      <c r="L416" t="s">
        <v>34</v>
      </c>
      <c r="M416" t="s">
        <v>62</v>
      </c>
      <c r="N416" t="s">
        <v>36</v>
      </c>
      <c r="O416" t="s">
        <v>10301</v>
      </c>
      <c r="P416" t="s">
        <v>10319</v>
      </c>
      <c r="Q416" t="s">
        <v>304</v>
      </c>
      <c r="R416" s="2">
        <v>25736</v>
      </c>
      <c r="S416" t="s">
        <v>90</v>
      </c>
      <c r="T416" t="s">
        <v>82</v>
      </c>
      <c r="U416" t="s">
        <v>54</v>
      </c>
      <c r="V416" t="s">
        <v>10728</v>
      </c>
      <c r="W416" t="s">
        <v>127</v>
      </c>
      <c r="X416" t="s">
        <v>74</v>
      </c>
      <c r="Y416" t="s">
        <v>44</v>
      </c>
      <c r="Z416">
        <v>3</v>
      </c>
      <c r="AA416" t="str">
        <f t="shared" si="18"/>
        <v>Active</v>
      </c>
      <c r="AB416">
        <f t="shared" si="19"/>
        <v>1970</v>
      </c>
      <c r="AC416">
        <f t="shared" si="20"/>
        <v>55</v>
      </c>
      <c r="AD416" t="str" cm="1">
        <f t="array" ref="AD416">_xlfn.IFS(AB416&lt;1965,"Baby Boomers",AB416&lt;1981,"Gen X",AB416&lt;1997,"Millenial",TRUE,("Gen Z"))</f>
        <v>Gen X</v>
      </c>
    </row>
    <row r="417" spans="1:30" x14ac:dyDescent="0.25">
      <c r="A417" t="s">
        <v>13608</v>
      </c>
      <c r="B417" t="s">
        <v>1918</v>
      </c>
      <c r="C417" t="s">
        <v>1855</v>
      </c>
      <c r="D417" s="2">
        <v>44063</v>
      </c>
      <c r="E417" s="2">
        <v>44419</v>
      </c>
      <c r="F417" t="s">
        <v>1874</v>
      </c>
      <c r="G417" t="s">
        <v>1919</v>
      </c>
      <c r="H417" t="s">
        <v>1920</v>
      </c>
      <c r="I417" t="s">
        <v>132</v>
      </c>
      <c r="J417" t="s">
        <v>10699</v>
      </c>
      <c r="K417" t="s">
        <v>51</v>
      </c>
      <c r="L417" t="s">
        <v>63</v>
      </c>
      <c r="M417" t="s">
        <v>51</v>
      </c>
      <c r="N417" t="s">
        <v>98</v>
      </c>
      <c r="O417" t="s">
        <v>1921</v>
      </c>
      <c r="P417" t="s">
        <v>10319</v>
      </c>
      <c r="Q417" t="s">
        <v>52</v>
      </c>
      <c r="R417" s="2">
        <v>18828</v>
      </c>
      <c r="S417" t="s">
        <v>39</v>
      </c>
      <c r="T417" t="s">
        <v>162</v>
      </c>
      <c r="U417" t="s">
        <v>41</v>
      </c>
      <c r="V417" t="s">
        <v>10729</v>
      </c>
      <c r="W417" t="s">
        <v>42</v>
      </c>
      <c r="X417" t="s">
        <v>103</v>
      </c>
      <c r="Y417" t="s">
        <v>44</v>
      </c>
      <c r="Z417">
        <v>3</v>
      </c>
      <c r="AA417" t="str">
        <f t="shared" si="18"/>
        <v>Non-Active</v>
      </c>
      <c r="AB417">
        <f t="shared" si="19"/>
        <v>1951</v>
      </c>
      <c r="AC417">
        <f t="shared" si="20"/>
        <v>74</v>
      </c>
      <c r="AD417" t="str" cm="1">
        <f t="array" ref="AD417">_xlfn.IFS(AB417&lt;1965,"Baby Boomers",AB417&lt;1981,"Gen X",AB417&lt;1997,"Millenial",TRUE,("Gen Z"))</f>
        <v>Baby Boomers</v>
      </c>
    </row>
    <row r="418" spans="1:30" x14ac:dyDescent="0.25">
      <c r="A418" t="s">
        <v>13609</v>
      </c>
      <c r="B418" t="s">
        <v>1922</v>
      </c>
      <c r="C418" t="s">
        <v>1923</v>
      </c>
      <c r="D418" s="2">
        <v>45123</v>
      </c>
      <c r="E418" s="2">
        <v>45137</v>
      </c>
      <c r="F418" t="s">
        <v>1879</v>
      </c>
      <c r="G418" t="s">
        <v>1924</v>
      </c>
      <c r="H418" t="s">
        <v>1925</v>
      </c>
      <c r="I418" t="s">
        <v>49</v>
      </c>
      <c r="J418" t="s">
        <v>10699</v>
      </c>
      <c r="K418" t="s">
        <v>62</v>
      </c>
      <c r="L418" t="s">
        <v>34</v>
      </c>
      <c r="M418" t="s">
        <v>62</v>
      </c>
      <c r="N418" t="s">
        <v>125</v>
      </c>
      <c r="O418" t="s">
        <v>1926</v>
      </c>
      <c r="P418" t="s">
        <v>10319</v>
      </c>
      <c r="Q418" t="s">
        <v>110</v>
      </c>
      <c r="R418" s="2">
        <v>28163</v>
      </c>
      <c r="S418" t="s">
        <v>39</v>
      </c>
      <c r="T418" t="s">
        <v>112</v>
      </c>
      <c r="U418" t="s">
        <v>41</v>
      </c>
      <c r="V418" t="s">
        <v>10730</v>
      </c>
      <c r="W418" t="s">
        <v>127</v>
      </c>
      <c r="X418" t="s">
        <v>74</v>
      </c>
      <c r="Y418" t="s">
        <v>44</v>
      </c>
      <c r="Z418">
        <v>3</v>
      </c>
      <c r="AA418" t="str">
        <f t="shared" si="18"/>
        <v>Non-Active</v>
      </c>
      <c r="AB418">
        <f t="shared" si="19"/>
        <v>1977</v>
      </c>
      <c r="AC418">
        <f t="shared" si="20"/>
        <v>49</v>
      </c>
      <c r="AD418" t="str" cm="1">
        <f t="array" ref="AD418">_xlfn.IFS(AB418&lt;1965,"Baby Boomers",AB418&lt;1981,"Gen X",AB418&lt;1997,"Millenial",TRUE,("Gen Z"))</f>
        <v>Gen X</v>
      </c>
    </row>
    <row r="419" spans="1:30" x14ac:dyDescent="0.25">
      <c r="A419" t="s">
        <v>13610</v>
      </c>
      <c r="B419" t="s">
        <v>1927</v>
      </c>
      <c r="C419" t="s">
        <v>1928</v>
      </c>
      <c r="D419" s="2">
        <v>44357</v>
      </c>
      <c r="E419" s="2">
        <v>44791</v>
      </c>
      <c r="F419" t="s">
        <v>1778</v>
      </c>
      <c r="G419" t="s">
        <v>1225</v>
      </c>
      <c r="H419" t="s">
        <v>1929</v>
      </c>
      <c r="I419" t="s">
        <v>167</v>
      </c>
      <c r="J419" t="s">
        <v>32</v>
      </c>
      <c r="K419" t="s">
        <v>51</v>
      </c>
      <c r="L419" t="s">
        <v>34</v>
      </c>
      <c r="M419" t="s">
        <v>35</v>
      </c>
      <c r="N419" t="s">
        <v>174</v>
      </c>
      <c r="O419" t="s">
        <v>1930</v>
      </c>
      <c r="P419" t="s">
        <v>1842</v>
      </c>
      <c r="Q419" t="s">
        <v>80</v>
      </c>
      <c r="R419" s="2">
        <v>22434</v>
      </c>
      <c r="S419" t="s">
        <v>39</v>
      </c>
      <c r="T419" t="s">
        <v>82</v>
      </c>
      <c r="U419" t="s">
        <v>54</v>
      </c>
      <c r="V419" t="s">
        <v>10731</v>
      </c>
      <c r="W419" t="s">
        <v>42</v>
      </c>
      <c r="X419" t="s">
        <v>74</v>
      </c>
      <c r="Y419" t="s">
        <v>10447</v>
      </c>
      <c r="Z419">
        <v>3</v>
      </c>
      <c r="AA419" t="str">
        <f t="shared" si="18"/>
        <v>Non-Active</v>
      </c>
      <c r="AB419">
        <f t="shared" si="19"/>
        <v>1961</v>
      </c>
      <c r="AC419">
        <f t="shared" si="20"/>
        <v>64</v>
      </c>
      <c r="AD419" t="str" cm="1">
        <f t="array" ref="AD419">_xlfn.IFS(AB419&lt;1965,"Baby Boomers",AB419&lt;1981,"Gen X",AB419&lt;1997,"Millenial",TRUE,("Gen Z"))</f>
        <v>Baby Boomers</v>
      </c>
    </row>
    <row r="420" spans="1:30" x14ac:dyDescent="0.25">
      <c r="A420" t="s">
        <v>13611</v>
      </c>
      <c r="B420" t="s">
        <v>381</v>
      </c>
      <c r="C420" t="s">
        <v>1928</v>
      </c>
      <c r="D420" s="2">
        <v>43702</v>
      </c>
      <c r="E420" s="2" t="s">
        <v>10301</v>
      </c>
      <c r="F420" t="s">
        <v>1778</v>
      </c>
      <c r="G420" t="s">
        <v>1931</v>
      </c>
      <c r="H420" t="s">
        <v>1932</v>
      </c>
      <c r="I420" t="s">
        <v>97</v>
      </c>
      <c r="J420" t="s">
        <v>32</v>
      </c>
      <c r="K420" t="s">
        <v>33</v>
      </c>
      <c r="L420" t="s">
        <v>50</v>
      </c>
      <c r="M420" t="s">
        <v>62</v>
      </c>
      <c r="N420" t="s">
        <v>36</v>
      </c>
      <c r="O420" t="s">
        <v>10301</v>
      </c>
      <c r="P420" t="s">
        <v>1842</v>
      </c>
      <c r="Q420" t="s">
        <v>89</v>
      </c>
      <c r="R420" s="2">
        <v>25425</v>
      </c>
      <c r="S420" t="s">
        <v>39</v>
      </c>
      <c r="T420" t="s">
        <v>82</v>
      </c>
      <c r="U420" t="s">
        <v>54</v>
      </c>
      <c r="V420" t="s">
        <v>10732</v>
      </c>
      <c r="W420" t="s">
        <v>55</v>
      </c>
      <c r="X420" t="s">
        <v>74</v>
      </c>
      <c r="Y420" t="s">
        <v>10447</v>
      </c>
      <c r="Z420">
        <v>3</v>
      </c>
      <c r="AA420" t="str">
        <f t="shared" si="18"/>
        <v>Active</v>
      </c>
      <c r="AB420">
        <f t="shared" si="19"/>
        <v>1969</v>
      </c>
      <c r="AC420">
        <f t="shared" si="20"/>
        <v>56</v>
      </c>
      <c r="AD420" t="str" cm="1">
        <f t="array" ref="AD420">_xlfn.IFS(AB420&lt;1965,"Baby Boomers",AB420&lt;1981,"Gen X",AB420&lt;1997,"Millenial",TRUE,("Gen Z"))</f>
        <v>Gen X</v>
      </c>
    </row>
    <row r="421" spans="1:30" x14ac:dyDescent="0.25">
      <c r="A421" t="s">
        <v>13612</v>
      </c>
      <c r="B421" t="s">
        <v>455</v>
      </c>
      <c r="C421" t="s">
        <v>151</v>
      </c>
      <c r="D421" s="2">
        <v>43955</v>
      </c>
      <c r="E421" s="2">
        <v>45061</v>
      </c>
      <c r="F421" t="s">
        <v>1772</v>
      </c>
      <c r="G421" t="s">
        <v>1933</v>
      </c>
      <c r="H421" t="s">
        <v>1934</v>
      </c>
      <c r="I421" t="s">
        <v>117</v>
      </c>
      <c r="J421" t="s">
        <v>32</v>
      </c>
      <c r="K421" t="s">
        <v>33</v>
      </c>
      <c r="L421" t="s">
        <v>34</v>
      </c>
      <c r="M421" t="s">
        <v>62</v>
      </c>
      <c r="N421" t="s">
        <v>139</v>
      </c>
      <c r="O421" t="s">
        <v>1935</v>
      </c>
      <c r="P421" t="s">
        <v>10319</v>
      </c>
      <c r="Q421" t="s">
        <v>304</v>
      </c>
      <c r="R421" s="2">
        <v>27616</v>
      </c>
      <c r="S421" t="s">
        <v>39</v>
      </c>
      <c r="T421" t="s">
        <v>91</v>
      </c>
      <c r="U421" t="s">
        <v>54</v>
      </c>
      <c r="V421" t="s">
        <v>10733</v>
      </c>
      <c r="W421" t="s">
        <v>127</v>
      </c>
      <c r="X421" t="s">
        <v>74</v>
      </c>
      <c r="Y421" t="s">
        <v>44</v>
      </c>
      <c r="Z421">
        <v>3</v>
      </c>
      <c r="AA421" t="str">
        <f t="shared" si="18"/>
        <v>Non-Active</v>
      </c>
      <c r="AB421">
        <f t="shared" si="19"/>
        <v>1975</v>
      </c>
      <c r="AC421">
        <f t="shared" si="20"/>
        <v>50</v>
      </c>
      <c r="AD421" t="str" cm="1">
        <f t="array" ref="AD421">_xlfn.IFS(AB421&lt;1965,"Baby Boomers",AB421&lt;1981,"Gen X",AB421&lt;1997,"Millenial",TRUE,("Gen Z"))</f>
        <v>Gen X</v>
      </c>
    </row>
    <row r="422" spans="1:30" x14ac:dyDescent="0.25">
      <c r="A422" t="s">
        <v>13613</v>
      </c>
      <c r="B422" t="s">
        <v>311</v>
      </c>
      <c r="C422" t="s">
        <v>1936</v>
      </c>
      <c r="D422" s="2">
        <v>43520</v>
      </c>
      <c r="E422" s="2">
        <v>43993</v>
      </c>
      <c r="F422" t="s">
        <v>1772</v>
      </c>
      <c r="G422" t="s">
        <v>1937</v>
      </c>
      <c r="H422" t="s">
        <v>1938</v>
      </c>
      <c r="I422" t="s">
        <v>61</v>
      </c>
      <c r="J422" t="s">
        <v>32</v>
      </c>
      <c r="K422" t="s">
        <v>51</v>
      </c>
      <c r="L422" t="s">
        <v>63</v>
      </c>
      <c r="M422" t="s">
        <v>35</v>
      </c>
      <c r="N422" t="s">
        <v>139</v>
      </c>
      <c r="O422" t="s">
        <v>1939</v>
      </c>
      <c r="P422" t="s">
        <v>10319</v>
      </c>
      <c r="Q422" t="s">
        <v>89</v>
      </c>
      <c r="R422" s="2">
        <v>36044</v>
      </c>
      <c r="S422" t="s">
        <v>39</v>
      </c>
      <c r="T422" t="s">
        <v>82</v>
      </c>
      <c r="U422" t="s">
        <v>54</v>
      </c>
      <c r="V422" t="s">
        <v>10734</v>
      </c>
      <c r="W422" t="s">
        <v>55</v>
      </c>
      <c r="X422" t="s">
        <v>74</v>
      </c>
      <c r="Y422" t="s">
        <v>44</v>
      </c>
      <c r="Z422">
        <v>3</v>
      </c>
      <c r="AA422" t="str">
        <f t="shared" si="18"/>
        <v>Non-Active</v>
      </c>
      <c r="AB422">
        <f t="shared" si="19"/>
        <v>1998</v>
      </c>
      <c r="AC422">
        <f t="shared" si="20"/>
        <v>27</v>
      </c>
      <c r="AD422" t="str" cm="1">
        <f t="array" ref="AD422">_xlfn.IFS(AB422&lt;1965,"Baby Boomers",AB422&lt;1981,"Gen X",AB422&lt;1997,"Millenial",TRUE,("Gen Z"))</f>
        <v>Gen Z</v>
      </c>
    </row>
    <row r="423" spans="1:30" x14ac:dyDescent="0.25">
      <c r="A423" t="s">
        <v>13614</v>
      </c>
      <c r="B423" t="s">
        <v>1940</v>
      </c>
      <c r="C423" t="s">
        <v>1941</v>
      </c>
      <c r="D423" s="2">
        <v>43732</v>
      </c>
      <c r="E423" s="2" t="s">
        <v>10301</v>
      </c>
      <c r="F423" t="s">
        <v>1772</v>
      </c>
      <c r="G423" t="s">
        <v>1942</v>
      </c>
      <c r="H423" t="s">
        <v>1943</v>
      </c>
      <c r="I423" t="s">
        <v>88</v>
      </c>
      <c r="J423" t="s">
        <v>32</v>
      </c>
      <c r="K423" t="s">
        <v>62</v>
      </c>
      <c r="L423" t="s">
        <v>34</v>
      </c>
      <c r="M423" t="s">
        <v>35</v>
      </c>
      <c r="N423" t="s">
        <v>36</v>
      </c>
      <c r="O423" t="s">
        <v>10301</v>
      </c>
      <c r="P423" t="s">
        <v>10319</v>
      </c>
      <c r="Q423" t="s">
        <v>89</v>
      </c>
      <c r="R423" s="2">
        <v>35295</v>
      </c>
      <c r="S423" t="s">
        <v>39</v>
      </c>
      <c r="T423" t="s">
        <v>102</v>
      </c>
      <c r="U423" t="s">
        <v>54</v>
      </c>
      <c r="V423" t="s">
        <v>10735</v>
      </c>
      <c r="W423" t="s">
        <v>127</v>
      </c>
      <c r="X423" t="s">
        <v>83</v>
      </c>
      <c r="Y423" t="s">
        <v>44</v>
      </c>
      <c r="Z423">
        <v>3</v>
      </c>
      <c r="AA423" t="str">
        <f t="shared" si="18"/>
        <v>Active</v>
      </c>
      <c r="AB423">
        <f t="shared" si="19"/>
        <v>1996</v>
      </c>
      <c r="AC423">
        <f t="shared" si="20"/>
        <v>29</v>
      </c>
      <c r="AD423" t="str" cm="1">
        <f t="array" ref="AD423">_xlfn.IFS(AB423&lt;1965,"Baby Boomers",AB423&lt;1981,"Gen X",AB423&lt;1997,"Millenial",TRUE,("Gen Z"))</f>
        <v>Millenial</v>
      </c>
    </row>
    <row r="424" spans="1:30" x14ac:dyDescent="0.25">
      <c r="A424" t="s">
        <v>13615</v>
      </c>
      <c r="B424" t="s">
        <v>1758</v>
      </c>
      <c r="C424" t="s">
        <v>415</v>
      </c>
      <c r="D424" s="2">
        <v>44240</v>
      </c>
      <c r="E424" s="2" t="s">
        <v>10301</v>
      </c>
      <c r="F424" t="s">
        <v>1772</v>
      </c>
      <c r="G424" t="s">
        <v>1944</v>
      </c>
      <c r="H424" t="s">
        <v>1945</v>
      </c>
      <c r="I424" t="s">
        <v>31</v>
      </c>
      <c r="J424" t="s">
        <v>32</v>
      </c>
      <c r="K424" t="s">
        <v>33</v>
      </c>
      <c r="L424" t="s">
        <v>50</v>
      </c>
      <c r="M424" t="s">
        <v>51</v>
      </c>
      <c r="N424" t="s">
        <v>36</v>
      </c>
      <c r="O424" t="s">
        <v>10301</v>
      </c>
      <c r="P424" t="s">
        <v>10319</v>
      </c>
      <c r="Q424" t="s">
        <v>80</v>
      </c>
      <c r="R424" s="2">
        <v>28876</v>
      </c>
      <c r="S424" t="s">
        <v>39</v>
      </c>
      <c r="T424" t="s">
        <v>225</v>
      </c>
      <c r="U424" t="s">
        <v>41</v>
      </c>
      <c r="V424" t="s">
        <v>10736</v>
      </c>
      <c r="W424" t="s">
        <v>42</v>
      </c>
      <c r="X424" t="s">
        <v>43</v>
      </c>
      <c r="Y424" t="s">
        <v>44</v>
      </c>
      <c r="Z424">
        <v>3</v>
      </c>
      <c r="AA424" t="str">
        <f t="shared" si="18"/>
        <v>Active</v>
      </c>
      <c r="AB424">
        <f t="shared" si="19"/>
        <v>1979</v>
      </c>
      <c r="AC424">
        <f t="shared" si="20"/>
        <v>47</v>
      </c>
      <c r="AD424" t="str" cm="1">
        <f t="array" ref="AD424">_xlfn.IFS(AB424&lt;1965,"Baby Boomers",AB424&lt;1981,"Gen X",AB424&lt;1997,"Millenial",TRUE,("Gen Z"))</f>
        <v>Gen X</v>
      </c>
    </row>
    <row r="425" spans="1:30" x14ac:dyDescent="0.25">
      <c r="A425" t="s">
        <v>13616</v>
      </c>
      <c r="B425" t="s">
        <v>1263</v>
      </c>
      <c r="C425" t="s">
        <v>1946</v>
      </c>
      <c r="D425" s="2">
        <v>43835</v>
      </c>
      <c r="E425" s="2">
        <v>44676</v>
      </c>
      <c r="F425" t="s">
        <v>1783</v>
      </c>
      <c r="G425" t="s">
        <v>1947</v>
      </c>
      <c r="H425" t="s">
        <v>1948</v>
      </c>
      <c r="I425" t="s">
        <v>138</v>
      </c>
      <c r="J425" t="s">
        <v>32</v>
      </c>
      <c r="K425" t="s">
        <v>51</v>
      </c>
      <c r="L425" t="s">
        <v>63</v>
      </c>
      <c r="M425" t="s">
        <v>35</v>
      </c>
      <c r="N425" t="s">
        <v>174</v>
      </c>
      <c r="O425" t="s">
        <v>1949</v>
      </c>
      <c r="P425" t="s">
        <v>10319</v>
      </c>
      <c r="Q425" t="s">
        <v>503</v>
      </c>
      <c r="R425" s="2">
        <v>19588</v>
      </c>
      <c r="S425" t="s">
        <v>39</v>
      </c>
      <c r="T425" t="s">
        <v>1257</v>
      </c>
      <c r="U425" t="s">
        <v>54</v>
      </c>
      <c r="V425" t="s">
        <v>10737</v>
      </c>
      <c r="W425" t="s">
        <v>55</v>
      </c>
      <c r="X425" t="s">
        <v>74</v>
      </c>
      <c r="Y425" t="s">
        <v>44</v>
      </c>
      <c r="Z425">
        <v>3</v>
      </c>
      <c r="AA425" t="str">
        <f t="shared" si="18"/>
        <v>Non-Active</v>
      </c>
      <c r="AB425">
        <f t="shared" si="19"/>
        <v>1953</v>
      </c>
      <c r="AC425">
        <f t="shared" si="20"/>
        <v>72</v>
      </c>
      <c r="AD425" t="str" cm="1">
        <f t="array" ref="AD425">_xlfn.IFS(AB425&lt;1965,"Baby Boomers",AB425&lt;1981,"Gen X",AB425&lt;1997,"Millenial",TRUE,("Gen Z"))</f>
        <v>Baby Boomers</v>
      </c>
    </row>
    <row r="426" spans="1:30" x14ac:dyDescent="0.25">
      <c r="A426" t="s">
        <v>13617</v>
      </c>
      <c r="B426" t="s">
        <v>332</v>
      </c>
      <c r="C426" t="s">
        <v>1950</v>
      </c>
      <c r="D426" s="2">
        <v>43483</v>
      </c>
      <c r="E426" s="2">
        <v>43920</v>
      </c>
      <c r="F426" t="s">
        <v>1783</v>
      </c>
      <c r="G426" t="s">
        <v>1951</v>
      </c>
      <c r="H426" t="s">
        <v>1952</v>
      </c>
      <c r="I426" t="s">
        <v>117</v>
      </c>
      <c r="J426" t="s">
        <v>10699</v>
      </c>
      <c r="K426" t="s">
        <v>33</v>
      </c>
      <c r="L426" t="s">
        <v>34</v>
      </c>
      <c r="M426" t="s">
        <v>35</v>
      </c>
      <c r="N426" t="s">
        <v>125</v>
      </c>
      <c r="O426" t="s">
        <v>1953</v>
      </c>
      <c r="P426" t="s">
        <v>10319</v>
      </c>
      <c r="Q426" t="s">
        <v>118</v>
      </c>
      <c r="R426" s="2">
        <v>34522</v>
      </c>
      <c r="S426" t="s">
        <v>90</v>
      </c>
      <c r="T426" t="s">
        <v>242</v>
      </c>
      <c r="U426" t="s">
        <v>54</v>
      </c>
      <c r="V426" t="s">
        <v>10738</v>
      </c>
      <c r="W426" t="s">
        <v>92</v>
      </c>
      <c r="X426" t="s">
        <v>83</v>
      </c>
      <c r="Y426" t="s">
        <v>10447</v>
      </c>
      <c r="Z426">
        <v>3</v>
      </c>
      <c r="AA426" t="str">
        <f t="shared" si="18"/>
        <v>Non-Active</v>
      </c>
      <c r="AB426">
        <f t="shared" si="19"/>
        <v>1994</v>
      </c>
      <c r="AC426">
        <f t="shared" si="20"/>
        <v>31</v>
      </c>
      <c r="AD426" t="str" cm="1">
        <f t="array" ref="AD426">_xlfn.IFS(AB426&lt;1965,"Baby Boomers",AB426&lt;1981,"Gen X",AB426&lt;1997,"Millenial",TRUE,("Gen Z"))</f>
        <v>Millenial</v>
      </c>
    </row>
    <row r="427" spans="1:30" x14ac:dyDescent="0.25">
      <c r="A427" t="s">
        <v>13618</v>
      </c>
      <c r="B427" t="s">
        <v>1954</v>
      </c>
      <c r="C427" t="s">
        <v>1955</v>
      </c>
      <c r="D427" s="2">
        <v>43525</v>
      </c>
      <c r="E427" s="2">
        <v>44464</v>
      </c>
      <c r="F427" t="s">
        <v>1870</v>
      </c>
      <c r="G427" t="s">
        <v>1956</v>
      </c>
      <c r="H427" t="s">
        <v>1957</v>
      </c>
      <c r="I427" t="s">
        <v>61</v>
      </c>
      <c r="J427" t="s">
        <v>10699</v>
      </c>
      <c r="K427" t="s">
        <v>51</v>
      </c>
      <c r="L427" t="s">
        <v>50</v>
      </c>
      <c r="M427" t="s">
        <v>35</v>
      </c>
      <c r="N427" t="s">
        <v>139</v>
      </c>
      <c r="O427" t="s">
        <v>1958</v>
      </c>
      <c r="P427" t="s">
        <v>10319</v>
      </c>
      <c r="Q427" t="s">
        <v>89</v>
      </c>
      <c r="R427" s="2">
        <v>32030</v>
      </c>
      <c r="S427" t="s">
        <v>90</v>
      </c>
      <c r="T427" t="s">
        <v>82</v>
      </c>
      <c r="U427" t="s">
        <v>41</v>
      </c>
      <c r="V427" t="s">
        <v>10739</v>
      </c>
      <c r="W427" t="s">
        <v>42</v>
      </c>
      <c r="X427" t="s">
        <v>43</v>
      </c>
      <c r="Y427" t="s">
        <v>10447</v>
      </c>
      <c r="Z427">
        <v>3</v>
      </c>
      <c r="AA427" t="str">
        <f t="shared" si="18"/>
        <v>Non-Active</v>
      </c>
      <c r="AB427">
        <f t="shared" si="19"/>
        <v>1987</v>
      </c>
      <c r="AC427">
        <f t="shared" si="20"/>
        <v>38</v>
      </c>
      <c r="AD427" t="str" cm="1">
        <f t="array" ref="AD427">_xlfn.IFS(AB427&lt;1965,"Baby Boomers",AB427&lt;1981,"Gen X",AB427&lt;1997,"Millenial",TRUE,("Gen Z"))</f>
        <v>Millenial</v>
      </c>
    </row>
    <row r="428" spans="1:30" x14ac:dyDescent="0.25">
      <c r="A428" t="s">
        <v>13619</v>
      </c>
      <c r="B428" t="s">
        <v>1959</v>
      </c>
      <c r="C428" t="s">
        <v>891</v>
      </c>
      <c r="D428" s="2">
        <v>44422</v>
      </c>
      <c r="E428" s="2">
        <v>44870</v>
      </c>
      <c r="F428" t="s">
        <v>1874</v>
      </c>
      <c r="G428" t="s">
        <v>1960</v>
      </c>
      <c r="H428" t="s">
        <v>1961</v>
      </c>
      <c r="I428" t="s">
        <v>167</v>
      </c>
      <c r="J428" t="s">
        <v>10699</v>
      </c>
      <c r="K428" t="s">
        <v>62</v>
      </c>
      <c r="L428" t="s">
        <v>50</v>
      </c>
      <c r="M428" t="s">
        <v>35</v>
      </c>
      <c r="N428" t="s">
        <v>125</v>
      </c>
      <c r="O428" t="s">
        <v>1962</v>
      </c>
      <c r="P428" t="s">
        <v>10319</v>
      </c>
      <c r="Q428" t="s">
        <v>80</v>
      </c>
      <c r="R428" s="2">
        <v>30515</v>
      </c>
      <c r="S428" t="s">
        <v>39</v>
      </c>
      <c r="T428" t="s">
        <v>215</v>
      </c>
      <c r="U428" t="s">
        <v>41</v>
      </c>
      <c r="V428" t="s">
        <v>10740</v>
      </c>
      <c r="W428" t="s">
        <v>127</v>
      </c>
      <c r="X428" t="s">
        <v>74</v>
      </c>
      <c r="Y428" t="s">
        <v>44</v>
      </c>
      <c r="Z428">
        <v>3</v>
      </c>
      <c r="AA428" t="str">
        <f t="shared" si="18"/>
        <v>Non-Active</v>
      </c>
      <c r="AB428">
        <f t="shared" si="19"/>
        <v>1983</v>
      </c>
      <c r="AC428">
        <f t="shared" si="20"/>
        <v>42</v>
      </c>
      <c r="AD428" t="str" cm="1">
        <f t="array" ref="AD428">_xlfn.IFS(AB428&lt;1965,"Baby Boomers",AB428&lt;1981,"Gen X",AB428&lt;1997,"Millenial",TRUE,("Gen Z"))</f>
        <v>Millenial</v>
      </c>
    </row>
    <row r="429" spans="1:30" x14ac:dyDescent="0.25">
      <c r="A429" t="s">
        <v>13620</v>
      </c>
      <c r="B429" t="s">
        <v>1963</v>
      </c>
      <c r="C429" t="s">
        <v>1964</v>
      </c>
      <c r="D429" s="2">
        <v>43622</v>
      </c>
      <c r="E429" s="2">
        <v>43713</v>
      </c>
      <c r="F429" t="s">
        <v>1778</v>
      </c>
      <c r="G429" t="s">
        <v>1965</v>
      </c>
      <c r="H429" t="s">
        <v>1966</v>
      </c>
      <c r="I429" t="s">
        <v>97</v>
      </c>
      <c r="J429" t="s">
        <v>32</v>
      </c>
      <c r="K429" t="s">
        <v>51</v>
      </c>
      <c r="L429" t="s">
        <v>63</v>
      </c>
      <c r="M429" t="s">
        <v>35</v>
      </c>
      <c r="N429" t="s">
        <v>139</v>
      </c>
      <c r="O429" t="s">
        <v>1967</v>
      </c>
      <c r="P429" t="s">
        <v>1842</v>
      </c>
      <c r="Q429" t="s">
        <v>1011</v>
      </c>
      <c r="R429" s="2">
        <v>15365</v>
      </c>
      <c r="S429" t="s">
        <v>39</v>
      </c>
      <c r="T429" t="s">
        <v>242</v>
      </c>
      <c r="U429" t="s">
        <v>54</v>
      </c>
      <c r="V429" t="s">
        <v>10741</v>
      </c>
      <c r="W429" t="s">
        <v>92</v>
      </c>
      <c r="X429" t="s">
        <v>74</v>
      </c>
      <c r="Y429" t="s">
        <v>44</v>
      </c>
      <c r="Z429">
        <v>3</v>
      </c>
      <c r="AA429" t="str">
        <f t="shared" si="18"/>
        <v>Non-Active</v>
      </c>
      <c r="AB429">
        <f t="shared" si="19"/>
        <v>1942</v>
      </c>
      <c r="AC429">
        <f t="shared" si="20"/>
        <v>84</v>
      </c>
      <c r="AD429" t="str" cm="1">
        <f t="array" ref="AD429">_xlfn.IFS(AB429&lt;1965,"Baby Boomers",AB429&lt;1981,"Gen X",AB429&lt;1997,"Millenial",TRUE,("Gen Z"))</f>
        <v>Baby Boomers</v>
      </c>
    </row>
    <row r="430" spans="1:30" x14ac:dyDescent="0.25">
      <c r="A430" t="s">
        <v>13621</v>
      </c>
      <c r="B430" t="s">
        <v>1968</v>
      </c>
      <c r="C430" t="s">
        <v>1969</v>
      </c>
      <c r="D430" s="2">
        <v>44341</v>
      </c>
      <c r="E430" s="2">
        <v>44786</v>
      </c>
      <c r="F430" t="s">
        <v>1778</v>
      </c>
      <c r="G430" t="s">
        <v>1970</v>
      </c>
      <c r="H430" t="s">
        <v>1971</v>
      </c>
      <c r="I430" t="s">
        <v>97</v>
      </c>
      <c r="J430" t="s">
        <v>32</v>
      </c>
      <c r="K430" t="s">
        <v>51</v>
      </c>
      <c r="L430" t="s">
        <v>63</v>
      </c>
      <c r="M430" t="s">
        <v>51</v>
      </c>
      <c r="N430" t="s">
        <v>139</v>
      </c>
      <c r="O430" t="s">
        <v>1972</v>
      </c>
      <c r="P430" t="s">
        <v>1842</v>
      </c>
      <c r="Q430" t="s">
        <v>695</v>
      </c>
      <c r="R430" s="2">
        <v>36434</v>
      </c>
      <c r="S430" t="s">
        <v>39</v>
      </c>
      <c r="T430" t="s">
        <v>1973</v>
      </c>
      <c r="U430" t="s">
        <v>54</v>
      </c>
      <c r="V430" t="s">
        <v>10742</v>
      </c>
      <c r="W430" t="s">
        <v>73</v>
      </c>
      <c r="X430" t="s">
        <v>43</v>
      </c>
      <c r="Y430" t="s">
        <v>44</v>
      </c>
      <c r="Z430">
        <v>3</v>
      </c>
      <c r="AA430" t="str">
        <f t="shared" si="18"/>
        <v>Non-Active</v>
      </c>
      <c r="AB430">
        <f t="shared" si="19"/>
        <v>1999</v>
      </c>
      <c r="AC430">
        <f t="shared" si="20"/>
        <v>26</v>
      </c>
      <c r="AD430" t="str" cm="1">
        <f t="array" ref="AD430">_xlfn.IFS(AB430&lt;1965,"Baby Boomers",AB430&lt;1981,"Gen X",AB430&lt;1997,"Millenial",TRUE,("Gen Z"))</f>
        <v>Gen Z</v>
      </c>
    </row>
    <row r="431" spans="1:30" x14ac:dyDescent="0.25">
      <c r="A431" t="s">
        <v>13622</v>
      </c>
      <c r="B431" t="s">
        <v>1974</v>
      </c>
      <c r="C431" t="s">
        <v>363</v>
      </c>
      <c r="D431" s="2">
        <v>45002</v>
      </c>
      <c r="E431" s="2">
        <v>45089</v>
      </c>
      <c r="F431" t="s">
        <v>1778</v>
      </c>
      <c r="G431" t="s">
        <v>1975</v>
      </c>
      <c r="H431" t="s">
        <v>1976</v>
      </c>
      <c r="I431" t="s">
        <v>79</v>
      </c>
      <c r="J431" t="s">
        <v>32</v>
      </c>
      <c r="K431" t="s">
        <v>51</v>
      </c>
      <c r="L431" t="s">
        <v>34</v>
      </c>
      <c r="M431" t="s">
        <v>51</v>
      </c>
      <c r="N431" t="s">
        <v>98</v>
      </c>
      <c r="O431" t="s">
        <v>1977</v>
      </c>
      <c r="P431" t="s">
        <v>1842</v>
      </c>
      <c r="Q431" t="s">
        <v>304</v>
      </c>
      <c r="R431" s="2">
        <v>34471</v>
      </c>
      <c r="S431" t="s">
        <v>39</v>
      </c>
      <c r="T431" t="s">
        <v>351</v>
      </c>
      <c r="U431" t="s">
        <v>54</v>
      </c>
      <c r="V431" t="s">
        <v>10743</v>
      </c>
      <c r="W431" t="s">
        <v>73</v>
      </c>
      <c r="X431" t="s">
        <v>103</v>
      </c>
      <c r="Y431" t="s">
        <v>10447</v>
      </c>
      <c r="Z431">
        <v>3</v>
      </c>
      <c r="AA431" t="str">
        <f t="shared" si="18"/>
        <v>Non-Active</v>
      </c>
      <c r="AB431">
        <f t="shared" si="19"/>
        <v>1994</v>
      </c>
      <c r="AC431">
        <f t="shared" si="20"/>
        <v>31</v>
      </c>
      <c r="AD431" t="str" cm="1">
        <f t="array" ref="AD431">_xlfn.IFS(AB431&lt;1965,"Baby Boomers",AB431&lt;1981,"Gen X",AB431&lt;1997,"Millenial",TRUE,("Gen Z"))</f>
        <v>Millenial</v>
      </c>
    </row>
    <row r="432" spans="1:30" x14ac:dyDescent="0.25">
      <c r="A432" t="s">
        <v>13623</v>
      </c>
      <c r="B432" t="s">
        <v>1978</v>
      </c>
      <c r="C432" t="s">
        <v>1239</v>
      </c>
      <c r="D432" s="2">
        <v>44836</v>
      </c>
      <c r="E432" s="2">
        <v>44845</v>
      </c>
      <c r="F432" t="s">
        <v>1772</v>
      </c>
      <c r="G432" t="s">
        <v>1979</v>
      </c>
      <c r="H432" t="s">
        <v>1980</v>
      </c>
      <c r="I432" t="s">
        <v>132</v>
      </c>
      <c r="J432" t="s">
        <v>32</v>
      </c>
      <c r="K432" t="s">
        <v>33</v>
      </c>
      <c r="L432" t="s">
        <v>63</v>
      </c>
      <c r="M432" t="s">
        <v>35</v>
      </c>
      <c r="N432" t="s">
        <v>174</v>
      </c>
      <c r="O432" t="s">
        <v>1981</v>
      </c>
      <c r="P432" t="s">
        <v>10319</v>
      </c>
      <c r="Q432" t="s">
        <v>230</v>
      </c>
      <c r="R432" s="2">
        <v>23155</v>
      </c>
      <c r="S432" t="s">
        <v>39</v>
      </c>
      <c r="T432" t="s">
        <v>112</v>
      </c>
      <c r="U432" t="s">
        <v>54</v>
      </c>
      <c r="V432" t="s">
        <v>10744</v>
      </c>
      <c r="W432" t="s">
        <v>92</v>
      </c>
      <c r="X432" t="s">
        <v>43</v>
      </c>
      <c r="Y432" t="s">
        <v>10447</v>
      </c>
      <c r="Z432">
        <v>3</v>
      </c>
      <c r="AA432" t="str">
        <f t="shared" si="18"/>
        <v>Non-Active</v>
      </c>
      <c r="AB432">
        <f t="shared" si="19"/>
        <v>1963</v>
      </c>
      <c r="AC432">
        <f t="shared" si="20"/>
        <v>62</v>
      </c>
      <c r="AD432" t="str" cm="1">
        <f t="array" ref="AD432">_xlfn.IFS(AB432&lt;1965,"Baby Boomers",AB432&lt;1981,"Gen X",AB432&lt;1997,"Millenial",TRUE,("Gen Z"))</f>
        <v>Baby Boomers</v>
      </c>
    </row>
    <row r="433" spans="1:30" x14ac:dyDescent="0.25">
      <c r="A433" t="s">
        <v>13624</v>
      </c>
      <c r="B433" t="s">
        <v>977</v>
      </c>
      <c r="C433" t="s">
        <v>1982</v>
      </c>
      <c r="D433" s="2">
        <v>44583</v>
      </c>
      <c r="E433" s="2" t="s">
        <v>10301</v>
      </c>
      <c r="F433" t="s">
        <v>1772</v>
      </c>
      <c r="G433" t="s">
        <v>1983</v>
      </c>
      <c r="H433" t="s">
        <v>1984</v>
      </c>
      <c r="I433" t="s">
        <v>167</v>
      </c>
      <c r="J433" t="s">
        <v>32</v>
      </c>
      <c r="K433" t="s">
        <v>62</v>
      </c>
      <c r="L433" t="s">
        <v>63</v>
      </c>
      <c r="M433" t="s">
        <v>62</v>
      </c>
      <c r="N433" t="s">
        <v>36</v>
      </c>
      <c r="O433" t="s">
        <v>10301</v>
      </c>
      <c r="P433" t="s">
        <v>10319</v>
      </c>
      <c r="Q433" t="s">
        <v>110</v>
      </c>
      <c r="R433" s="2">
        <v>18811</v>
      </c>
      <c r="S433" t="s">
        <v>39</v>
      </c>
      <c r="T433" t="s">
        <v>102</v>
      </c>
      <c r="U433" t="s">
        <v>54</v>
      </c>
      <c r="V433" t="s">
        <v>10745</v>
      </c>
      <c r="W433" t="s">
        <v>73</v>
      </c>
      <c r="X433" t="s">
        <v>83</v>
      </c>
      <c r="Y433" t="s">
        <v>44</v>
      </c>
      <c r="Z433">
        <v>3</v>
      </c>
      <c r="AA433" t="str">
        <f t="shared" si="18"/>
        <v>Active</v>
      </c>
      <c r="AB433">
        <f t="shared" si="19"/>
        <v>1951</v>
      </c>
      <c r="AC433">
        <f t="shared" si="20"/>
        <v>74</v>
      </c>
      <c r="AD433" t="str" cm="1">
        <f t="array" ref="AD433">_xlfn.IFS(AB433&lt;1965,"Baby Boomers",AB433&lt;1981,"Gen X",AB433&lt;1997,"Millenial",TRUE,("Gen Z"))</f>
        <v>Baby Boomers</v>
      </c>
    </row>
    <row r="434" spans="1:30" x14ac:dyDescent="0.25">
      <c r="A434" t="s">
        <v>13625</v>
      </c>
      <c r="B434" t="s">
        <v>1985</v>
      </c>
      <c r="C434" t="s">
        <v>1986</v>
      </c>
      <c r="D434" s="2">
        <v>43798</v>
      </c>
      <c r="E434" s="2">
        <v>44791</v>
      </c>
      <c r="F434" t="s">
        <v>1772</v>
      </c>
      <c r="G434" t="s">
        <v>1987</v>
      </c>
      <c r="H434" t="s">
        <v>1988</v>
      </c>
      <c r="I434" t="s">
        <v>61</v>
      </c>
      <c r="J434" t="s">
        <v>32</v>
      </c>
      <c r="K434" t="s">
        <v>62</v>
      </c>
      <c r="L434" t="s">
        <v>63</v>
      </c>
      <c r="M434" t="s">
        <v>51</v>
      </c>
      <c r="N434" t="s">
        <v>174</v>
      </c>
      <c r="O434" t="s">
        <v>1989</v>
      </c>
      <c r="P434" t="s">
        <v>10319</v>
      </c>
      <c r="Q434" t="s">
        <v>230</v>
      </c>
      <c r="R434" s="2">
        <v>33714</v>
      </c>
      <c r="S434" t="s">
        <v>39</v>
      </c>
      <c r="T434" t="s">
        <v>112</v>
      </c>
      <c r="U434" t="s">
        <v>41</v>
      </c>
      <c r="V434" t="s">
        <v>10746</v>
      </c>
      <c r="W434" t="s">
        <v>55</v>
      </c>
      <c r="X434" t="s">
        <v>83</v>
      </c>
      <c r="Y434" t="s">
        <v>10447</v>
      </c>
      <c r="Z434">
        <v>3</v>
      </c>
      <c r="AA434" t="str">
        <f t="shared" si="18"/>
        <v>Non-Active</v>
      </c>
      <c r="AB434">
        <f t="shared" si="19"/>
        <v>1992</v>
      </c>
      <c r="AC434">
        <f t="shared" si="20"/>
        <v>34</v>
      </c>
      <c r="AD434" t="str" cm="1">
        <f t="array" ref="AD434">_xlfn.IFS(AB434&lt;1965,"Baby Boomers",AB434&lt;1981,"Gen X",AB434&lt;1997,"Millenial",TRUE,("Gen Z"))</f>
        <v>Millenial</v>
      </c>
    </row>
    <row r="435" spans="1:30" x14ac:dyDescent="0.25">
      <c r="A435" t="s">
        <v>13626</v>
      </c>
      <c r="B435" t="s">
        <v>1990</v>
      </c>
      <c r="C435" t="s">
        <v>1991</v>
      </c>
      <c r="D435" s="2">
        <v>44013</v>
      </c>
      <c r="E435" s="2">
        <v>44826</v>
      </c>
      <c r="F435" t="s">
        <v>1772</v>
      </c>
      <c r="G435" t="s">
        <v>1992</v>
      </c>
      <c r="H435" t="s">
        <v>1993</v>
      </c>
      <c r="I435" t="s">
        <v>117</v>
      </c>
      <c r="J435" t="s">
        <v>32</v>
      </c>
      <c r="K435" t="s">
        <v>33</v>
      </c>
      <c r="L435" t="s">
        <v>63</v>
      </c>
      <c r="M435" t="s">
        <v>35</v>
      </c>
      <c r="N435" t="s">
        <v>125</v>
      </c>
      <c r="O435" t="s">
        <v>1994</v>
      </c>
      <c r="P435" t="s">
        <v>10319</v>
      </c>
      <c r="Q435" t="s">
        <v>331</v>
      </c>
      <c r="R435" s="2">
        <v>35068</v>
      </c>
      <c r="S435" t="s">
        <v>39</v>
      </c>
      <c r="T435" t="s">
        <v>162</v>
      </c>
      <c r="U435" t="s">
        <v>41</v>
      </c>
      <c r="V435" t="s">
        <v>10747</v>
      </c>
      <c r="W435" t="s">
        <v>127</v>
      </c>
      <c r="X435" t="s">
        <v>74</v>
      </c>
      <c r="Y435" t="s">
        <v>44</v>
      </c>
      <c r="Z435">
        <v>3</v>
      </c>
      <c r="AA435" t="str">
        <f t="shared" si="18"/>
        <v>Non-Active</v>
      </c>
      <c r="AB435">
        <f t="shared" si="19"/>
        <v>1996</v>
      </c>
      <c r="AC435">
        <f t="shared" si="20"/>
        <v>30</v>
      </c>
      <c r="AD435" t="str" cm="1">
        <f t="array" ref="AD435">_xlfn.IFS(AB435&lt;1965,"Baby Boomers",AB435&lt;1981,"Gen X",AB435&lt;1997,"Millenial",TRUE,("Gen Z"))</f>
        <v>Millenial</v>
      </c>
    </row>
    <row r="436" spans="1:30" x14ac:dyDescent="0.25">
      <c r="A436" t="s">
        <v>13627</v>
      </c>
      <c r="B436" t="s">
        <v>1995</v>
      </c>
      <c r="C436" t="s">
        <v>1996</v>
      </c>
      <c r="D436" s="2">
        <v>44644</v>
      </c>
      <c r="E436" s="2" t="s">
        <v>10301</v>
      </c>
      <c r="F436" t="s">
        <v>1783</v>
      </c>
      <c r="G436" t="s">
        <v>1997</v>
      </c>
      <c r="H436" t="s">
        <v>1998</v>
      </c>
      <c r="I436" t="s">
        <v>61</v>
      </c>
      <c r="J436" t="s">
        <v>32</v>
      </c>
      <c r="K436" t="s">
        <v>62</v>
      </c>
      <c r="L436" t="s">
        <v>34</v>
      </c>
      <c r="M436" t="s">
        <v>51</v>
      </c>
      <c r="N436" t="s">
        <v>36</v>
      </c>
      <c r="O436" t="s">
        <v>10301</v>
      </c>
      <c r="P436" t="s">
        <v>10319</v>
      </c>
      <c r="Q436" t="s">
        <v>80</v>
      </c>
      <c r="R436" s="2">
        <v>23798</v>
      </c>
      <c r="S436" t="s">
        <v>39</v>
      </c>
      <c r="T436" t="s">
        <v>291</v>
      </c>
      <c r="U436" t="s">
        <v>54</v>
      </c>
      <c r="V436" t="s">
        <v>10748</v>
      </c>
      <c r="W436" t="s">
        <v>73</v>
      </c>
      <c r="X436" t="s">
        <v>43</v>
      </c>
      <c r="Y436" t="s">
        <v>10447</v>
      </c>
      <c r="Z436">
        <v>3</v>
      </c>
      <c r="AA436" t="str">
        <f t="shared" si="18"/>
        <v>Active</v>
      </c>
      <c r="AB436">
        <f t="shared" si="19"/>
        <v>1965</v>
      </c>
      <c r="AC436">
        <f t="shared" si="20"/>
        <v>61</v>
      </c>
      <c r="AD436" t="str" cm="1">
        <f t="array" ref="AD436">_xlfn.IFS(AB436&lt;1965,"Baby Boomers",AB436&lt;1981,"Gen X",AB436&lt;1997,"Millenial",TRUE,("Gen Z"))</f>
        <v>Gen X</v>
      </c>
    </row>
    <row r="437" spans="1:30" x14ac:dyDescent="0.25">
      <c r="A437" t="s">
        <v>13628</v>
      </c>
      <c r="B437" t="s">
        <v>1999</v>
      </c>
      <c r="C437" t="s">
        <v>546</v>
      </c>
      <c r="D437" s="2">
        <v>43598</v>
      </c>
      <c r="E437" s="2">
        <v>45083</v>
      </c>
      <c r="F437" t="s">
        <v>1783</v>
      </c>
      <c r="G437" t="s">
        <v>2000</v>
      </c>
      <c r="H437" t="s">
        <v>2001</v>
      </c>
      <c r="I437" t="s">
        <v>88</v>
      </c>
      <c r="J437" t="s">
        <v>10699</v>
      </c>
      <c r="K437" t="s">
        <v>51</v>
      </c>
      <c r="L437" t="s">
        <v>63</v>
      </c>
      <c r="M437" t="s">
        <v>35</v>
      </c>
      <c r="N437" t="s">
        <v>98</v>
      </c>
      <c r="O437" t="s">
        <v>2002</v>
      </c>
      <c r="P437" t="s">
        <v>10319</v>
      </c>
      <c r="Q437" t="s">
        <v>176</v>
      </c>
      <c r="R437" s="2">
        <v>32633</v>
      </c>
      <c r="S437" t="s">
        <v>90</v>
      </c>
      <c r="T437" t="s">
        <v>112</v>
      </c>
      <c r="U437" t="s">
        <v>54</v>
      </c>
      <c r="V437" t="s">
        <v>10749</v>
      </c>
      <c r="W437" t="s">
        <v>42</v>
      </c>
      <c r="X437" t="s">
        <v>83</v>
      </c>
      <c r="Y437" t="s">
        <v>10447</v>
      </c>
      <c r="Z437">
        <v>3</v>
      </c>
      <c r="AA437" t="str">
        <f t="shared" si="18"/>
        <v>Non-Active</v>
      </c>
      <c r="AB437">
        <f t="shared" si="19"/>
        <v>1989</v>
      </c>
      <c r="AC437">
        <f t="shared" si="20"/>
        <v>36</v>
      </c>
      <c r="AD437" t="str" cm="1">
        <f t="array" ref="AD437">_xlfn.IFS(AB437&lt;1965,"Baby Boomers",AB437&lt;1981,"Gen X",AB437&lt;1997,"Millenial",TRUE,("Gen Z"))</f>
        <v>Millenial</v>
      </c>
    </row>
    <row r="438" spans="1:30" x14ac:dyDescent="0.25">
      <c r="A438" t="s">
        <v>13629</v>
      </c>
      <c r="B438" t="s">
        <v>455</v>
      </c>
      <c r="C438" t="s">
        <v>2003</v>
      </c>
      <c r="D438" s="2">
        <v>43623</v>
      </c>
      <c r="E438" s="2" t="s">
        <v>10301</v>
      </c>
      <c r="F438" t="s">
        <v>1870</v>
      </c>
      <c r="G438" t="s">
        <v>2004</v>
      </c>
      <c r="H438" t="s">
        <v>2005</v>
      </c>
      <c r="I438" t="s">
        <v>31</v>
      </c>
      <c r="J438" t="s">
        <v>32</v>
      </c>
      <c r="K438" t="s">
        <v>33</v>
      </c>
      <c r="L438" t="s">
        <v>50</v>
      </c>
      <c r="M438" t="s">
        <v>35</v>
      </c>
      <c r="N438" t="s">
        <v>36</v>
      </c>
      <c r="O438" t="s">
        <v>10301</v>
      </c>
      <c r="P438" t="s">
        <v>10319</v>
      </c>
      <c r="Q438" t="s">
        <v>52</v>
      </c>
      <c r="R438" s="2">
        <v>26377</v>
      </c>
      <c r="S438" t="s">
        <v>39</v>
      </c>
      <c r="T438" t="s">
        <v>102</v>
      </c>
      <c r="U438" t="s">
        <v>41</v>
      </c>
      <c r="V438" t="s">
        <v>10750</v>
      </c>
      <c r="W438" t="s">
        <v>73</v>
      </c>
      <c r="X438" t="s">
        <v>74</v>
      </c>
      <c r="Y438" t="s">
        <v>10447</v>
      </c>
      <c r="Z438">
        <v>3</v>
      </c>
      <c r="AA438" t="str">
        <f t="shared" si="18"/>
        <v>Active</v>
      </c>
      <c r="AB438">
        <f t="shared" si="19"/>
        <v>1972</v>
      </c>
      <c r="AC438">
        <f t="shared" si="20"/>
        <v>54</v>
      </c>
      <c r="AD438" t="str" cm="1">
        <f t="array" ref="AD438">_xlfn.IFS(AB438&lt;1965,"Baby Boomers",AB438&lt;1981,"Gen X",AB438&lt;1997,"Millenial",TRUE,("Gen Z"))</f>
        <v>Gen X</v>
      </c>
    </row>
    <row r="439" spans="1:30" x14ac:dyDescent="0.25">
      <c r="A439" t="s">
        <v>13630</v>
      </c>
      <c r="B439" t="s">
        <v>2006</v>
      </c>
      <c r="C439" t="s">
        <v>2007</v>
      </c>
      <c r="D439" s="2">
        <v>44900</v>
      </c>
      <c r="E439" s="2">
        <v>45090</v>
      </c>
      <c r="F439" t="s">
        <v>1874</v>
      </c>
      <c r="G439" t="s">
        <v>2008</v>
      </c>
      <c r="H439" t="s">
        <v>2009</v>
      </c>
      <c r="I439" t="s">
        <v>132</v>
      </c>
      <c r="J439" t="s">
        <v>10699</v>
      </c>
      <c r="K439" t="s">
        <v>33</v>
      </c>
      <c r="L439" t="s">
        <v>50</v>
      </c>
      <c r="M439" t="s">
        <v>62</v>
      </c>
      <c r="N439" t="s">
        <v>125</v>
      </c>
      <c r="O439" t="s">
        <v>2010</v>
      </c>
      <c r="P439" t="s">
        <v>10319</v>
      </c>
      <c r="Q439" t="s">
        <v>52</v>
      </c>
      <c r="R439" s="2">
        <v>25320</v>
      </c>
      <c r="S439" t="s">
        <v>39</v>
      </c>
      <c r="T439" t="s">
        <v>82</v>
      </c>
      <c r="U439" t="s">
        <v>41</v>
      </c>
      <c r="V439" t="s">
        <v>10751</v>
      </c>
      <c r="W439" t="s">
        <v>73</v>
      </c>
      <c r="X439" t="s">
        <v>83</v>
      </c>
      <c r="Y439" t="s">
        <v>235</v>
      </c>
      <c r="Z439">
        <v>3</v>
      </c>
      <c r="AA439" t="str">
        <f t="shared" si="18"/>
        <v>Non-Active</v>
      </c>
      <c r="AB439">
        <f t="shared" si="19"/>
        <v>1969</v>
      </c>
      <c r="AC439">
        <f t="shared" si="20"/>
        <v>56</v>
      </c>
      <c r="AD439" t="str" cm="1">
        <f t="array" ref="AD439">_xlfn.IFS(AB439&lt;1965,"Baby Boomers",AB439&lt;1981,"Gen X",AB439&lt;1997,"Millenial",TRUE,("Gen Z"))</f>
        <v>Gen X</v>
      </c>
    </row>
    <row r="440" spans="1:30" x14ac:dyDescent="0.25">
      <c r="A440" t="s">
        <v>13631</v>
      </c>
      <c r="B440" t="s">
        <v>1877</v>
      </c>
      <c r="C440" t="s">
        <v>1768</v>
      </c>
      <c r="D440" s="2">
        <v>44103</v>
      </c>
      <c r="E440" s="2">
        <v>44491</v>
      </c>
      <c r="F440" t="s">
        <v>1778</v>
      </c>
      <c r="G440" t="s">
        <v>2011</v>
      </c>
      <c r="H440" t="s">
        <v>2012</v>
      </c>
      <c r="I440" t="s">
        <v>138</v>
      </c>
      <c r="J440" t="s">
        <v>32</v>
      </c>
      <c r="K440" t="s">
        <v>51</v>
      </c>
      <c r="L440" t="s">
        <v>34</v>
      </c>
      <c r="M440" t="s">
        <v>35</v>
      </c>
      <c r="N440" t="s">
        <v>98</v>
      </c>
      <c r="O440" t="s">
        <v>2013</v>
      </c>
      <c r="P440" t="s">
        <v>10302</v>
      </c>
      <c r="Q440" t="s">
        <v>2014</v>
      </c>
      <c r="R440" s="2">
        <v>23287</v>
      </c>
      <c r="S440" t="s">
        <v>39</v>
      </c>
      <c r="T440" t="s">
        <v>707</v>
      </c>
      <c r="U440" t="s">
        <v>54</v>
      </c>
      <c r="V440" t="s">
        <v>10752</v>
      </c>
      <c r="W440" t="s">
        <v>127</v>
      </c>
      <c r="X440" t="s">
        <v>74</v>
      </c>
      <c r="Y440" t="s">
        <v>235</v>
      </c>
      <c r="Z440">
        <v>3</v>
      </c>
      <c r="AA440" t="str">
        <f t="shared" si="18"/>
        <v>Non-Active</v>
      </c>
      <c r="AB440">
        <f t="shared" si="19"/>
        <v>1963</v>
      </c>
      <c r="AC440">
        <f t="shared" si="20"/>
        <v>62</v>
      </c>
      <c r="AD440" t="str" cm="1">
        <f t="array" ref="AD440">_xlfn.IFS(AB440&lt;1965,"Baby Boomers",AB440&lt;1981,"Gen X",AB440&lt;1997,"Millenial",TRUE,("Gen Z"))</f>
        <v>Baby Boomers</v>
      </c>
    </row>
    <row r="441" spans="1:30" x14ac:dyDescent="0.25">
      <c r="A441" t="s">
        <v>13632</v>
      </c>
      <c r="B441" t="s">
        <v>2015</v>
      </c>
      <c r="C441" t="s">
        <v>2016</v>
      </c>
      <c r="D441" s="2">
        <v>44078</v>
      </c>
      <c r="E441" s="2">
        <v>44303</v>
      </c>
      <c r="F441" t="s">
        <v>1778</v>
      </c>
      <c r="G441" t="s">
        <v>2017</v>
      </c>
      <c r="H441" t="s">
        <v>2018</v>
      </c>
      <c r="I441" t="s">
        <v>79</v>
      </c>
      <c r="J441" t="s">
        <v>32</v>
      </c>
      <c r="K441" t="s">
        <v>33</v>
      </c>
      <c r="L441" t="s">
        <v>50</v>
      </c>
      <c r="M441" t="s">
        <v>62</v>
      </c>
      <c r="N441" t="s">
        <v>139</v>
      </c>
      <c r="O441" t="s">
        <v>2019</v>
      </c>
      <c r="P441" t="s">
        <v>1842</v>
      </c>
      <c r="Q441" t="s">
        <v>89</v>
      </c>
      <c r="R441" s="2">
        <v>21863</v>
      </c>
      <c r="S441" t="s">
        <v>39</v>
      </c>
      <c r="T441" t="s">
        <v>102</v>
      </c>
      <c r="U441" t="s">
        <v>54</v>
      </c>
      <c r="V441" t="s">
        <v>10753</v>
      </c>
      <c r="W441" t="s">
        <v>73</v>
      </c>
      <c r="X441" t="s">
        <v>103</v>
      </c>
      <c r="Y441" t="s">
        <v>44</v>
      </c>
      <c r="Z441">
        <v>3</v>
      </c>
      <c r="AA441" t="str">
        <f t="shared" si="18"/>
        <v>Non-Active</v>
      </c>
      <c r="AB441">
        <f t="shared" si="19"/>
        <v>1959</v>
      </c>
      <c r="AC441">
        <f t="shared" si="20"/>
        <v>66</v>
      </c>
      <c r="AD441" t="str" cm="1">
        <f t="array" ref="AD441">_xlfn.IFS(AB441&lt;1965,"Baby Boomers",AB441&lt;1981,"Gen X",AB441&lt;1997,"Millenial",TRUE,("Gen Z"))</f>
        <v>Baby Boomers</v>
      </c>
    </row>
    <row r="442" spans="1:30" x14ac:dyDescent="0.25">
      <c r="A442" t="s">
        <v>13633</v>
      </c>
      <c r="B442" t="s">
        <v>2020</v>
      </c>
      <c r="C442" t="s">
        <v>1017</v>
      </c>
      <c r="D442" s="2">
        <v>43338</v>
      </c>
      <c r="E442" s="2" t="s">
        <v>10301</v>
      </c>
      <c r="F442" t="s">
        <v>1778</v>
      </c>
      <c r="G442" t="s">
        <v>2021</v>
      </c>
      <c r="H442" t="s">
        <v>2022</v>
      </c>
      <c r="I442" t="s">
        <v>167</v>
      </c>
      <c r="J442" t="s">
        <v>32</v>
      </c>
      <c r="K442" t="s">
        <v>51</v>
      </c>
      <c r="L442" t="s">
        <v>63</v>
      </c>
      <c r="M442" t="s">
        <v>62</v>
      </c>
      <c r="N442" t="s">
        <v>36</v>
      </c>
      <c r="O442" t="s">
        <v>10301</v>
      </c>
      <c r="P442" t="s">
        <v>1842</v>
      </c>
      <c r="Q442" t="s">
        <v>331</v>
      </c>
      <c r="R442" s="2">
        <v>31706</v>
      </c>
      <c r="S442" t="s">
        <v>39</v>
      </c>
      <c r="T442" t="s">
        <v>72</v>
      </c>
      <c r="U442" t="s">
        <v>54</v>
      </c>
      <c r="V442" t="s">
        <v>10754</v>
      </c>
      <c r="W442" t="s">
        <v>73</v>
      </c>
      <c r="X442" t="s">
        <v>43</v>
      </c>
      <c r="Y442" t="s">
        <v>44</v>
      </c>
      <c r="Z442">
        <v>3</v>
      </c>
      <c r="AA442" t="str">
        <f t="shared" si="18"/>
        <v>Active</v>
      </c>
      <c r="AB442">
        <f t="shared" si="19"/>
        <v>1986</v>
      </c>
      <c r="AC442">
        <f t="shared" si="20"/>
        <v>39</v>
      </c>
      <c r="AD442" t="str" cm="1">
        <f t="array" ref="AD442">_xlfn.IFS(AB442&lt;1965,"Baby Boomers",AB442&lt;1981,"Gen X",AB442&lt;1997,"Millenial",TRUE,("Gen Z"))</f>
        <v>Millenial</v>
      </c>
    </row>
    <row r="443" spans="1:30" x14ac:dyDescent="0.25">
      <c r="A443" t="s">
        <v>13634</v>
      </c>
      <c r="B443" t="s">
        <v>2023</v>
      </c>
      <c r="C443" t="s">
        <v>2024</v>
      </c>
      <c r="D443" s="2">
        <v>43694</v>
      </c>
      <c r="E443" s="2" t="s">
        <v>10301</v>
      </c>
      <c r="F443" t="s">
        <v>1778</v>
      </c>
      <c r="G443" t="s">
        <v>2025</v>
      </c>
      <c r="H443" t="s">
        <v>2026</v>
      </c>
      <c r="I443" t="s">
        <v>97</v>
      </c>
      <c r="J443" t="s">
        <v>32</v>
      </c>
      <c r="K443" t="s">
        <v>33</v>
      </c>
      <c r="L443" t="s">
        <v>50</v>
      </c>
      <c r="M443" t="s">
        <v>51</v>
      </c>
      <c r="N443" t="s">
        <v>36</v>
      </c>
      <c r="O443" t="s">
        <v>10301</v>
      </c>
      <c r="P443" t="s">
        <v>10319</v>
      </c>
      <c r="Q443" t="s">
        <v>38</v>
      </c>
      <c r="R443" s="2">
        <v>36608</v>
      </c>
      <c r="S443" t="s">
        <v>39</v>
      </c>
      <c r="T443" t="s">
        <v>612</v>
      </c>
      <c r="U443" t="s">
        <v>54</v>
      </c>
      <c r="V443" t="s">
        <v>10755</v>
      </c>
      <c r="W443" t="s">
        <v>55</v>
      </c>
      <c r="X443" t="s">
        <v>43</v>
      </c>
      <c r="Y443" t="s">
        <v>44</v>
      </c>
      <c r="Z443">
        <v>3</v>
      </c>
      <c r="AA443" t="str">
        <f t="shared" si="18"/>
        <v>Active</v>
      </c>
      <c r="AB443">
        <f t="shared" si="19"/>
        <v>2000</v>
      </c>
      <c r="AC443">
        <f t="shared" si="20"/>
        <v>26</v>
      </c>
      <c r="AD443" t="str" cm="1">
        <f t="array" ref="AD443">_xlfn.IFS(AB443&lt;1965,"Baby Boomers",AB443&lt;1981,"Gen X",AB443&lt;1997,"Millenial",TRUE,("Gen Z"))</f>
        <v>Gen Z</v>
      </c>
    </row>
    <row r="444" spans="1:30" x14ac:dyDescent="0.25">
      <c r="A444" t="s">
        <v>13635</v>
      </c>
      <c r="B444" t="s">
        <v>2027</v>
      </c>
      <c r="C444" t="s">
        <v>2028</v>
      </c>
      <c r="D444" s="2">
        <v>43733</v>
      </c>
      <c r="E444" s="2">
        <v>43868</v>
      </c>
      <c r="F444" t="s">
        <v>1772</v>
      </c>
      <c r="G444" t="s">
        <v>2029</v>
      </c>
      <c r="H444" t="s">
        <v>2030</v>
      </c>
      <c r="I444" t="s">
        <v>117</v>
      </c>
      <c r="J444" t="s">
        <v>32</v>
      </c>
      <c r="K444" t="s">
        <v>62</v>
      </c>
      <c r="L444" t="s">
        <v>50</v>
      </c>
      <c r="M444" t="s">
        <v>35</v>
      </c>
      <c r="N444" t="s">
        <v>174</v>
      </c>
      <c r="O444" t="s">
        <v>2031</v>
      </c>
      <c r="P444" t="s">
        <v>10319</v>
      </c>
      <c r="Q444" t="s">
        <v>89</v>
      </c>
      <c r="R444" s="2">
        <v>28286</v>
      </c>
      <c r="S444" t="s">
        <v>39</v>
      </c>
      <c r="T444" t="s">
        <v>702</v>
      </c>
      <c r="U444" t="s">
        <v>54</v>
      </c>
      <c r="V444" t="s">
        <v>10756</v>
      </c>
      <c r="W444" t="s">
        <v>55</v>
      </c>
      <c r="X444" t="s">
        <v>103</v>
      </c>
      <c r="Y444" t="s">
        <v>44</v>
      </c>
      <c r="Z444">
        <v>3</v>
      </c>
      <c r="AA444" t="str">
        <f t="shared" si="18"/>
        <v>Non-Active</v>
      </c>
      <c r="AB444">
        <f t="shared" si="19"/>
        <v>1977</v>
      </c>
      <c r="AC444">
        <f t="shared" si="20"/>
        <v>48</v>
      </c>
      <c r="AD444" t="str" cm="1">
        <f t="array" ref="AD444">_xlfn.IFS(AB444&lt;1965,"Baby Boomers",AB444&lt;1981,"Gen X",AB444&lt;1997,"Millenial",TRUE,("Gen Z"))</f>
        <v>Gen X</v>
      </c>
    </row>
    <row r="445" spans="1:30" x14ac:dyDescent="0.25">
      <c r="A445" t="s">
        <v>13636</v>
      </c>
      <c r="B445" t="s">
        <v>2032</v>
      </c>
      <c r="C445" t="s">
        <v>2033</v>
      </c>
      <c r="D445" s="2">
        <v>44996</v>
      </c>
      <c r="E445" s="2">
        <v>44996</v>
      </c>
      <c r="F445" t="s">
        <v>1772</v>
      </c>
      <c r="G445" t="s">
        <v>2034</v>
      </c>
      <c r="H445" t="s">
        <v>2035</v>
      </c>
      <c r="I445" t="s">
        <v>61</v>
      </c>
      <c r="J445" t="s">
        <v>32</v>
      </c>
      <c r="K445" t="s">
        <v>33</v>
      </c>
      <c r="L445" t="s">
        <v>63</v>
      </c>
      <c r="M445" t="s">
        <v>35</v>
      </c>
      <c r="N445" t="s">
        <v>125</v>
      </c>
      <c r="O445" t="s">
        <v>2036</v>
      </c>
      <c r="P445" t="s">
        <v>10319</v>
      </c>
      <c r="Q445" t="s">
        <v>176</v>
      </c>
      <c r="R445" s="2">
        <v>24434</v>
      </c>
      <c r="S445" t="s">
        <v>39</v>
      </c>
      <c r="T445" t="s">
        <v>82</v>
      </c>
      <c r="U445" t="s">
        <v>54</v>
      </c>
      <c r="V445" t="s">
        <v>10757</v>
      </c>
      <c r="W445" t="s">
        <v>127</v>
      </c>
      <c r="X445" t="s">
        <v>74</v>
      </c>
      <c r="Y445" t="s">
        <v>44</v>
      </c>
      <c r="Z445">
        <v>3</v>
      </c>
      <c r="AA445" t="str">
        <f t="shared" si="18"/>
        <v>Non-Active</v>
      </c>
      <c r="AB445">
        <f t="shared" si="19"/>
        <v>1966</v>
      </c>
      <c r="AC445">
        <f t="shared" si="20"/>
        <v>59</v>
      </c>
      <c r="AD445" t="str" cm="1">
        <f t="array" ref="AD445">_xlfn.IFS(AB445&lt;1965,"Baby Boomers",AB445&lt;1981,"Gen X",AB445&lt;1997,"Millenial",TRUE,("Gen Z"))</f>
        <v>Gen X</v>
      </c>
    </row>
    <row r="446" spans="1:30" x14ac:dyDescent="0.25">
      <c r="A446" t="s">
        <v>13637</v>
      </c>
      <c r="B446" t="s">
        <v>2037</v>
      </c>
      <c r="C446" t="s">
        <v>2038</v>
      </c>
      <c r="D446" s="2">
        <v>44910</v>
      </c>
      <c r="E446" s="2" t="s">
        <v>10301</v>
      </c>
      <c r="F446" t="s">
        <v>1772</v>
      </c>
      <c r="G446" t="s">
        <v>2039</v>
      </c>
      <c r="H446" t="s">
        <v>2040</v>
      </c>
      <c r="I446" t="s">
        <v>88</v>
      </c>
      <c r="J446" t="s">
        <v>32</v>
      </c>
      <c r="K446" t="s">
        <v>62</v>
      </c>
      <c r="L446" t="s">
        <v>63</v>
      </c>
      <c r="M446" t="s">
        <v>62</v>
      </c>
      <c r="N446" t="s">
        <v>36</v>
      </c>
      <c r="O446" t="s">
        <v>10301</v>
      </c>
      <c r="P446" t="s">
        <v>10319</v>
      </c>
      <c r="Q446" t="s">
        <v>80</v>
      </c>
      <c r="R446" s="2">
        <v>26089</v>
      </c>
      <c r="S446" t="s">
        <v>39</v>
      </c>
      <c r="T446" t="s">
        <v>162</v>
      </c>
      <c r="U446" t="s">
        <v>41</v>
      </c>
      <c r="V446" t="s">
        <v>10758</v>
      </c>
      <c r="W446" t="s">
        <v>42</v>
      </c>
      <c r="X446" t="s">
        <v>43</v>
      </c>
      <c r="Y446" t="s">
        <v>44</v>
      </c>
      <c r="Z446">
        <v>3</v>
      </c>
      <c r="AA446" t="str">
        <f t="shared" si="18"/>
        <v>Active</v>
      </c>
      <c r="AB446">
        <f t="shared" si="19"/>
        <v>1971</v>
      </c>
      <c r="AC446">
        <f t="shared" si="20"/>
        <v>54</v>
      </c>
      <c r="AD446" t="str" cm="1">
        <f t="array" ref="AD446">_xlfn.IFS(AB446&lt;1965,"Baby Boomers",AB446&lt;1981,"Gen X",AB446&lt;1997,"Millenial",TRUE,("Gen Z"))</f>
        <v>Gen X</v>
      </c>
    </row>
    <row r="447" spans="1:30" x14ac:dyDescent="0.25">
      <c r="A447" t="s">
        <v>13638</v>
      </c>
      <c r="B447" t="s">
        <v>2041</v>
      </c>
      <c r="C447" t="s">
        <v>2042</v>
      </c>
      <c r="D447" s="2">
        <v>43322</v>
      </c>
      <c r="E447" s="2">
        <v>44235</v>
      </c>
      <c r="F447" t="s">
        <v>1772</v>
      </c>
      <c r="G447" t="s">
        <v>2043</v>
      </c>
      <c r="H447" t="s">
        <v>2044</v>
      </c>
      <c r="I447" t="s">
        <v>31</v>
      </c>
      <c r="J447" t="s">
        <v>32</v>
      </c>
      <c r="K447" t="s">
        <v>33</v>
      </c>
      <c r="L447" t="s">
        <v>63</v>
      </c>
      <c r="M447" t="s">
        <v>51</v>
      </c>
      <c r="N447" t="s">
        <v>125</v>
      </c>
      <c r="O447" t="s">
        <v>2045</v>
      </c>
      <c r="P447" t="s">
        <v>10319</v>
      </c>
      <c r="Q447" t="s">
        <v>110</v>
      </c>
      <c r="R447" s="2">
        <v>24115</v>
      </c>
      <c r="S447" t="s">
        <v>39</v>
      </c>
      <c r="T447" t="s">
        <v>183</v>
      </c>
      <c r="U447" t="s">
        <v>41</v>
      </c>
      <c r="V447" t="s">
        <v>10759</v>
      </c>
      <c r="W447" t="s">
        <v>127</v>
      </c>
      <c r="X447" t="s">
        <v>74</v>
      </c>
      <c r="Y447" t="s">
        <v>44</v>
      </c>
      <c r="Z447">
        <v>3</v>
      </c>
      <c r="AA447" t="str">
        <f t="shared" si="18"/>
        <v>Non-Active</v>
      </c>
      <c r="AB447">
        <f t="shared" si="19"/>
        <v>1966</v>
      </c>
      <c r="AC447">
        <f t="shared" si="20"/>
        <v>60</v>
      </c>
      <c r="AD447" t="str" cm="1">
        <f t="array" ref="AD447">_xlfn.IFS(AB447&lt;1965,"Baby Boomers",AB447&lt;1981,"Gen X",AB447&lt;1997,"Millenial",TRUE,("Gen Z"))</f>
        <v>Gen X</v>
      </c>
    </row>
    <row r="448" spans="1:30" x14ac:dyDescent="0.25">
      <c r="A448" t="s">
        <v>13639</v>
      </c>
      <c r="B448" t="s">
        <v>2046</v>
      </c>
      <c r="C448" t="s">
        <v>2047</v>
      </c>
      <c r="D448" s="2">
        <v>44624</v>
      </c>
      <c r="E448" s="2">
        <v>45099</v>
      </c>
      <c r="F448" t="s">
        <v>1783</v>
      </c>
      <c r="G448" t="s">
        <v>2048</v>
      </c>
      <c r="H448" t="s">
        <v>2049</v>
      </c>
      <c r="I448" t="s">
        <v>117</v>
      </c>
      <c r="J448" t="s">
        <v>32</v>
      </c>
      <c r="K448" t="s">
        <v>62</v>
      </c>
      <c r="L448" t="s">
        <v>63</v>
      </c>
      <c r="M448" t="s">
        <v>51</v>
      </c>
      <c r="N448" t="s">
        <v>125</v>
      </c>
      <c r="O448" t="s">
        <v>2050</v>
      </c>
      <c r="P448" t="s">
        <v>10319</v>
      </c>
      <c r="Q448" t="s">
        <v>118</v>
      </c>
      <c r="R448" s="2">
        <v>26599</v>
      </c>
      <c r="S448" t="s">
        <v>39</v>
      </c>
      <c r="T448" t="s">
        <v>2051</v>
      </c>
      <c r="U448" t="s">
        <v>54</v>
      </c>
      <c r="V448" t="s">
        <v>10760</v>
      </c>
      <c r="W448" t="s">
        <v>55</v>
      </c>
      <c r="X448" t="s">
        <v>43</v>
      </c>
      <c r="Y448" t="s">
        <v>44</v>
      </c>
      <c r="Z448">
        <v>3</v>
      </c>
      <c r="AA448" t="str">
        <f t="shared" si="18"/>
        <v>Non-Active</v>
      </c>
      <c r="AB448">
        <f t="shared" si="19"/>
        <v>1972</v>
      </c>
      <c r="AC448">
        <f t="shared" si="20"/>
        <v>53</v>
      </c>
      <c r="AD448" t="str" cm="1">
        <f t="array" ref="AD448">_xlfn.IFS(AB448&lt;1965,"Baby Boomers",AB448&lt;1981,"Gen X",AB448&lt;1997,"Millenial",TRUE,("Gen Z"))</f>
        <v>Gen X</v>
      </c>
    </row>
    <row r="449" spans="1:30" x14ac:dyDescent="0.25">
      <c r="A449" t="s">
        <v>13640</v>
      </c>
      <c r="B449" t="s">
        <v>428</v>
      </c>
      <c r="C449" t="s">
        <v>1369</v>
      </c>
      <c r="D449" s="2">
        <v>43984</v>
      </c>
      <c r="E449" s="2" t="s">
        <v>10301</v>
      </c>
      <c r="F449" t="s">
        <v>1783</v>
      </c>
      <c r="G449" t="s">
        <v>2052</v>
      </c>
      <c r="H449" t="s">
        <v>2053</v>
      </c>
      <c r="I449" t="s">
        <v>61</v>
      </c>
      <c r="J449" t="s">
        <v>32</v>
      </c>
      <c r="K449" t="s">
        <v>51</v>
      </c>
      <c r="L449" t="s">
        <v>34</v>
      </c>
      <c r="M449" t="s">
        <v>51</v>
      </c>
      <c r="N449" t="s">
        <v>36</v>
      </c>
      <c r="O449" t="s">
        <v>10301</v>
      </c>
      <c r="P449" t="s">
        <v>10319</v>
      </c>
      <c r="Q449" t="s">
        <v>80</v>
      </c>
      <c r="R449" s="2">
        <v>35725</v>
      </c>
      <c r="S449" t="s">
        <v>90</v>
      </c>
      <c r="T449" t="s">
        <v>82</v>
      </c>
      <c r="U449" t="s">
        <v>54</v>
      </c>
      <c r="V449" t="s">
        <v>10761</v>
      </c>
      <c r="W449" t="s">
        <v>55</v>
      </c>
      <c r="X449" t="s">
        <v>83</v>
      </c>
      <c r="Y449" t="s">
        <v>44</v>
      </c>
      <c r="Z449">
        <v>3</v>
      </c>
      <c r="AA449" t="str">
        <f t="shared" si="18"/>
        <v>Active</v>
      </c>
      <c r="AB449">
        <f t="shared" si="19"/>
        <v>1997</v>
      </c>
      <c r="AC449">
        <f t="shared" si="20"/>
        <v>28</v>
      </c>
      <c r="AD449" t="str" cm="1">
        <f t="array" ref="AD449">_xlfn.IFS(AB449&lt;1965,"Baby Boomers",AB449&lt;1981,"Gen X",AB449&lt;1997,"Millenial",TRUE,("Gen Z"))</f>
        <v>Gen Z</v>
      </c>
    </row>
    <row r="450" spans="1:30" x14ac:dyDescent="0.25">
      <c r="A450" t="s">
        <v>13641</v>
      </c>
      <c r="B450" t="s">
        <v>2054</v>
      </c>
      <c r="C450" t="s">
        <v>2055</v>
      </c>
      <c r="D450" s="2">
        <v>44376</v>
      </c>
      <c r="E450" s="2" t="s">
        <v>10301</v>
      </c>
      <c r="F450" t="s">
        <v>1783</v>
      </c>
      <c r="G450" t="s">
        <v>2056</v>
      </c>
      <c r="H450" t="s">
        <v>2057</v>
      </c>
      <c r="I450" t="s">
        <v>88</v>
      </c>
      <c r="J450" t="s">
        <v>32</v>
      </c>
      <c r="K450" t="s">
        <v>33</v>
      </c>
      <c r="L450" t="s">
        <v>50</v>
      </c>
      <c r="M450" t="s">
        <v>35</v>
      </c>
      <c r="N450" t="s">
        <v>36</v>
      </c>
      <c r="O450" t="s">
        <v>10301</v>
      </c>
      <c r="P450" t="s">
        <v>10319</v>
      </c>
      <c r="Q450" t="s">
        <v>793</v>
      </c>
      <c r="R450" s="2">
        <v>25438</v>
      </c>
      <c r="S450" t="s">
        <v>90</v>
      </c>
      <c r="T450" t="s">
        <v>82</v>
      </c>
      <c r="U450" t="s">
        <v>54</v>
      </c>
      <c r="V450" t="s">
        <v>10762</v>
      </c>
      <c r="W450" t="s">
        <v>127</v>
      </c>
      <c r="X450" t="s">
        <v>103</v>
      </c>
      <c r="Y450" t="s">
        <v>44</v>
      </c>
      <c r="Z450">
        <v>3</v>
      </c>
      <c r="AA450" t="str">
        <f t="shared" si="18"/>
        <v>Active</v>
      </c>
      <c r="AB450">
        <f t="shared" si="19"/>
        <v>1969</v>
      </c>
      <c r="AC450">
        <f t="shared" si="20"/>
        <v>56</v>
      </c>
      <c r="AD450" t="str" cm="1">
        <f t="array" ref="AD450">_xlfn.IFS(AB450&lt;1965,"Baby Boomers",AB450&lt;1981,"Gen X",AB450&lt;1997,"Millenial",TRUE,("Gen Z"))</f>
        <v>Gen X</v>
      </c>
    </row>
    <row r="451" spans="1:30" x14ac:dyDescent="0.25">
      <c r="A451" t="s">
        <v>13642</v>
      </c>
      <c r="B451" t="s">
        <v>2058</v>
      </c>
      <c r="C451" t="s">
        <v>2059</v>
      </c>
      <c r="D451" s="2">
        <v>44493</v>
      </c>
      <c r="E451" s="2" t="s">
        <v>10301</v>
      </c>
      <c r="F451" t="s">
        <v>1870</v>
      </c>
      <c r="G451" t="s">
        <v>2060</v>
      </c>
      <c r="H451" t="s">
        <v>2061</v>
      </c>
      <c r="I451" t="s">
        <v>31</v>
      </c>
      <c r="J451" t="s">
        <v>32</v>
      </c>
      <c r="K451" t="s">
        <v>33</v>
      </c>
      <c r="L451" t="s">
        <v>34</v>
      </c>
      <c r="M451" t="s">
        <v>35</v>
      </c>
      <c r="N451" t="s">
        <v>36</v>
      </c>
      <c r="O451" t="s">
        <v>10301</v>
      </c>
      <c r="P451" t="s">
        <v>10319</v>
      </c>
      <c r="Q451" t="s">
        <v>80</v>
      </c>
      <c r="R451" s="2">
        <v>19874</v>
      </c>
      <c r="S451" t="s">
        <v>39</v>
      </c>
      <c r="T451" t="s">
        <v>162</v>
      </c>
      <c r="U451" t="s">
        <v>41</v>
      </c>
      <c r="V451" t="s">
        <v>10763</v>
      </c>
      <c r="W451" t="s">
        <v>55</v>
      </c>
      <c r="X451" t="s">
        <v>74</v>
      </c>
      <c r="Y451" t="s">
        <v>10447</v>
      </c>
      <c r="Z451">
        <v>3</v>
      </c>
      <c r="AA451" t="str">
        <f t="shared" ref="AA451:AA514" si="21">IF(E451="","Active","Non-Active")</f>
        <v>Active</v>
      </c>
      <c r="AB451">
        <f t="shared" ref="AB451:AB514" si="22">YEAR(R451)</f>
        <v>1954</v>
      </c>
      <c r="AC451">
        <f t="shared" ref="AC451:AC514" si="23">INT(YEARFRAC(R451,"20/04/2026"))</f>
        <v>71</v>
      </c>
      <c r="AD451" t="str" cm="1">
        <f t="array" ref="AD451">_xlfn.IFS(AB451&lt;1965,"Baby Boomers",AB451&lt;1981,"Gen X",AB451&lt;1997,"Millenial",TRUE,("Gen Z"))</f>
        <v>Baby Boomers</v>
      </c>
    </row>
    <row r="452" spans="1:30" x14ac:dyDescent="0.25">
      <c r="A452" t="s">
        <v>13643</v>
      </c>
      <c r="B452" t="s">
        <v>2062</v>
      </c>
      <c r="C452" t="s">
        <v>2063</v>
      </c>
      <c r="D452" s="2">
        <v>43395</v>
      </c>
      <c r="E452" s="2">
        <v>43928</v>
      </c>
      <c r="F452" t="s">
        <v>1778</v>
      </c>
      <c r="G452" t="s">
        <v>2064</v>
      </c>
      <c r="H452" t="s">
        <v>2065</v>
      </c>
      <c r="I452" t="s">
        <v>138</v>
      </c>
      <c r="J452" t="s">
        <v>32</v>
      </c>
      <c r="K452" t="s">
        <v>51</v>
      </c>
      <c r="L452" t="s">
        <v>50</v>
      </c>
      <c r="M452" t="s">
        <v>62</v>
      </c>
      <c r="N452" t="s">
        <v>125</v>
      </c>
      <c r="O452" t="s">
        <v>2066</v>
      </c>
      <c r="P452" t="s">
        <v>1842</v>
      </c>
      <c r="Q452" t="s">
        <v>80</v>
      </c>
      <c r="R452" s="2">
        <v>27780</v>
      </c>
      <c r="S452" t="s">
        <v>39</v>
      </c>
      <c r="T452" t="s">
        <v>162</v>
      </c>
      <c r="U452" t="s">
        <v>54</v>
      </c>
      <c r="V452" t="s">
        <v>10764</v>
      </c>
      <c r="W452" t="s">
        <v>127</v>
      </c>
      <c r="X452" t="s">
        <v>74</v>
      </c>
      <c r="Y452" t="s">
        <v>10447</v>
      </c>
      <c r="Z452">
        <v>3</v>
      </c>
      <c r="AA452" t="str">
        <f t="shared" si="21"/>
        <v>Non-Active</v>
      </c>
      <c r="AB452">
        <f t="shared" si="22"/>
        <v>1976</v>
      </c>
      <c r="AC452">
        <f t="shared" si="23"/>
        <v>50</v>
      </c>
      <c r="AD452" t="str" cm="1">
        <f t="array" ref="AD452">_xlfn.IFS(AB452&lt;1965,"Baby Boomers",AB452&lt;1981,"Gen X",AB452&lt;1997,"Millenial",TRUE,("Gen Z"))</f>
        <v>Gen X</v>
      </c>
    </row>
    <row r="453" spans="1:30" x14ac:dyDescent="0.25">
      <c r="A453" t="s">
        <v>13644</v>
      </c>
      <c r="B453" t="s">
        <v>227</v>
      </c>
      <c r="C453" t="s">
        <v>1516</v>
      </c>
      <c r="D453" s="2">
        <v>43351</v>
      </c>
      <c r="E453" s="2">
        <v>44431</v>
      </c>
      <c r="F453" t="s">
        <v>1778</v>
      </c>
      <c r="G453" t="s">
        <v>2067</v>
      </c>
      <c r="H453" t="s">
        <v>2068</v>
      </c>
      <c r="I453" t="s">
        <v>79</v>
      </c>
      <c r="J453" t="s">
        <v>32</v>
      </c>
      <c r="K453" t="s">
        <v>33</v>
      </c>
      <c r="L453" t="s">
        <v>63</v>
      </c>
      <c r="M453" t="s">
        <v>51</v>
      </c>
      <c r="N453" t="s">
        <v>174</v>
      </c>
      <c r="O453" t="s">
        <v>2069</v>
      </c>
      <c r="P453" t="s">
        <v>1842</v>
      </c>
      <c r="Q453" t="s">
        <v>110</v>
      </c>
      <c r="R453" s="2">
        <v>24521</v>
      </c>
      <c r="S453" t="s">
        <v>39</v>
      </c>
      <c r="T453" t="s">
        <v>112</v>
      </c>
      <c r="U453" t="s">
        <v>54</v>
      </c>
      <c r="V453" t="s">
        <v>10765</v>
      </c>
      <c r="W453" t="s">
        <v>73</v>
      </c>
      <c r="X453" t="s">
        <v>103</v>
      </c>
      <c r="Y453" t="s">
        <v>44</v>
      </c>
      <c r="Z453">
        <v>3</v>
      </c>
      <c r="AA453" t="str">
        <f t="shared" si="21"/>
        <v>Non-Active</v>
      </c>
      <c r="AB453">
        <f t="shared" si="22"/>
        <v>1967</v>
      </c>
      <c r="AC453">
        <f t="shared" si="23"/>
        <v>59</v>
      </c>
      <c r="AD453" t="str" cm="1">
        <f t="array" ref="AD453">_xlfn.IFS(AB453&lt;1965,"Baby Boomers",AB453&lt;1981,"Gen X",AB453&lt;1997,"Millenial",TRUE,("Gen Z"))</f>
        <v>Gen X</v>
      </c>
    </row>
    <row r="454" spans="1:30" x14ac:dyDescent="0.25">
      <c r="A454" t="s">
        <v>13645</v>
      </c>
      <c r="B454" t="s">
        <v>2070</v>
      </c>
      <c r="C454" t="s">
        <v>2071</v>
      </c>
      <c r="D454" s="2">
        <v>43504</v>
      </c>
      <c r="E454" s="2">
        <v>44981</v>
      </c>
      <c r="F454" t="s">
        <v>1778</v>
      </c>
      <c r="G454" t="s">
        <v>2072</v>
      </c>
      <c r="H454" t="s">
        <v>2073</v>
      </c>
      <c r="I454" t="s">
        <v>167</v>
      </c>
      <c r="J454" t="s">
        <v>32</v>
      </c>
      <c r="K454" t="s">
        <v>62</v>
      </c>
      <c r="L454" t="s">
        <v>34</v>
      </c>
      <c r="M454" t="s">
        <v>51</v>
      </c>
      <c r="N454" t="s">
        <v>98</v>
      </c>
      <c r="O454" t="s">
        <v>2074</v>
      </c>
      <c r="P454" t="s">
        <v>10319</v>
      </c>
      <c r="Q454" t="s">
        <v>89</v>
      </c>
      <c r="R454" s="2">
        <v>35077</v>
      </c>
      <c r="S454" t="s">
        <v>39</v>
      </c>
      <c r="T454" t="s">
        <v>72</v>
      </c>
      <c r="U454" t="s">
        <v>54</v>
      </c>
      <c r="V454" t="s">
        <v>10766</v>
      </c>
      <c r="W454" t="s">
        <v>55</v>
      </c>
      <c r="X454" t="s">
        <v>83</v>
      </c>
      <c r="Y454" t="s">
        <v>44</v>
      </c>
      <c r="Z454">
        <v>3</v>
      </c>
      <c r="AA454" t="str">
        <f t="shared" si="21"/>
        <v>Non-Active</v>
      </c>
      <c r="AB454">
        <f t="shared" si="22"/>
        <v>1996</v>
      </c>
      <c r="AC454">
        <f t="shared" si="23"/>
        <v>30</v>
      </c>
      <c r="AD454" t="str" cm="1">
        <f t="array" ref="AD454">_xlfn.IFS(AB454&lt;1965,"Baby Boomers",AB454&lt;1981,"Gen X",AB454&lt;1997,"Millenial",TRUE,("Gen Z"))</f>
        <v>Millenial</v>
      </c>
    </row>
    <row r="455" spans="1:30" x14ac:dyDescent="0.25">
      <c r="A455" t="s">
        <v>13646</v>
      </c>
      <c r="B455" t="s">
        <v>2075</v>
      </c>
      <c r="C455" t="s">
        <v>927</v>
      </c>
      <c r="D455" s="2">
        <v>44284</v>
      </c>
      <c r="E455" s="2">
        <v>44374</v>
      </c>
      <c r="F455" t="s">
        <v>1778</v>
      </c>
      <c r="G455" t="s">
        <v>2076</v>
      </c>
      <c r="H455" t="s">
        <v>2077</v>
      </c>
      <c r="I455" t="s">
        <v>97</v>
      </c>
      <c r="J455" t="s">
        <v>32</v>
      </c>
      <c r="K455" t="s">
        <v>51</v>
      </c>
      <c r="L455" t="s">
        <v>63</v>
      </c>
      <c r="M455" t="s">
        <v>35</v>
      </c>
      <c r="N455" t="s">
        <v>174</v>
      </c>
      <c r="O455" t="s">
        <v>2078</v>
      </c>
      <c r="P455" t="s">
        <v>10319</v>
      </c>
      <c r="Q455" t="s">
        <v>80</v>
      </c>
      <c r="R455" s="2">
        <v>26799</v>
      </c>
      <c r="S455" t="s">
        <v>39</v>
      </c>
      <c r="T455" t="s">
        <v>2079</v>
      </c>
      <c r="U455" t="s">
        <v>54</v>
      </c>
      <c r="V455" t="s">
        <v>10767</v>
      </c>
      <c r="W455" t="s">
        <v>92</v>
      </c>
      <c r="X455" t="s">
        <v>74</v>
      </c>
      <c r="Y455" t="s">
        <v>44</v>
      </c>
      <c r="Z455">
        <v>3</v>
      </c>
      <c r="AA455" t="str">
        <f t="shared" si="21"/>
        <v>Non-Active</v>
      </c>
      <c r="AB455">
        <f t="shared" si="22"/>
        <v>1973</v>
      </c>
      <c r="AC455">
        <f t="shared" si="23"/>
        <v>52</v>
      </c>
      <c r="AD455" t="str" cm="1">
        <f t="array" ref="AD455">_xlfn.IFS(AB455&lt;1965,"Baby Boomers",AB455&lt;1981,"Gen X",AB455&lt;1997,"Millenial",TRUE,("Gen Z"))</f>
        <v>Gen X</v>
      </c>
    </row>
    <row r="456" spans="1:30" x14ac:dyDescent="0.25">
      <c r="A456" t="s">
        <v>13647</v>
      </c>
      <c r="B456" t="s">
        <v>2080</v>
      </c>
      <c r="C456" t="s">
        <v>2081</v>
      </c>
      <c r="D456" s="2">
        <v>43635</v>
      </c>
      <c r="E456" s="2" t="s">
        <v>10301</v>
      </c>
      <c r="F456" t="s">
        <v>1772</v>
      </c>
      <c r="G456" t="s">
        <v>2082</v>
      </c>
      <c r="H456" t="s">
        <v>2083</v>
      </c>
      <c r="I456" t="s">
        <v>117</v>
      </c>
      <c r="J456" t="s">
        <v>32</v>
      </c>
      <c r="K456" t="s">
        <v>51</v>
      </c>
      <c r="L456" t="s">
        <v>63</v>
      </c>
      <c r="M456" t="s">
        <v>51</v>
      </c>
      <c r="N456" t="s">
        <v>36</v>
      </c>
      <c r="O456" t="s">
        <v>10301</v>
      </c>
      <c r="P456" t="s">
        <v>10319</v>
      </c>
      <c r="Q456" t="s">
        <v>89</v>
      </c>
      <c r="R456" s="2">
        <v>33920</v>
      </c>
      <c r="S456" t="s">
        <v>39</v>
      </c>
      <c r="T456" t="s">
        <v>82</v>
      </c>
      <c r="U456" t="s">
        <v>54</v>
      </c>
      <c r="V456" t="s">
        <v>10768</v>
      </c>
      <c r="W456" t="s">
        <v>73</v>
      </c>
      <c r="X456" t="s">
        <v>103</v>
      </c>
      <c r="Y456" t="s">
        <v>44</v>
      </c>
      <c r="Z456">
        <v>3</v>
      </c>
      <c r="AA456" t="str">
        <f t="shared" si="21"/>
        <v>Active</v>
      </c>
      <c r="AB456">
        <f t="shared" si="22"/>
        <v>1992</v>
      </c>
      <c r="AC456">
        <f t="shared" si="23"/>
        <v>33</v>
      </c>
      <c r="AD456" t="str" cm="1">
        <f t="array" ref="AD456">_xlfn.IFS(AB456&lt;1965,"Baby Boomers",AB456&lt;1981,"Gen X",AB456&lt;1997,"Millenial",TRUE,("Gen Z"))</f>
        <v>Millenial</v>
      </c>
    </row>
    <row r="457" spans="1:30" x14ac:dyDescent="0.25">
      <c r="A457" t="s">
        <v>13648</v>
      </c>
      <c r="B457" t="s">
        <v>2084</v>
      </c>
      <c r="C457" t="s">
        <v>2085</v>
      </c>
      <c r="D457" s="2">
        <v>43495</v>
      </c>
      <c r="E457" s="2" t="s">
        <v>10301</v>
      </c>
      <c r="F457" t="s">
        <v>1772</v>
      </c>
      <c r="G457" t="s">
        <v>2086</v>
      </c>
      <c r="H457" t="s">
        <v>2087</v>
      </c>
      <c r="I457" t="s">
        <v>61</v>
      </c>
      <c r="J457" t="s">
        <v>32</v>
      </c>
      <c r="K457" t="s">
        <v>33</v>
      </c>
      <c r="L457" t="s">
        <v>34</v>
      </c>
      <c r="M457" t="s">
        <v>51</v>
      </c>
      <c r="N457" t="s">
        <v>36</v>
      </c>
      <c r="O457" t="s">
        <v>10301</v>
      </c>
      <c r="P457" t="s">
        <v>10319</v>
      </c>
      <c r="Q457" t="s">
        <v>593</v>
      </c>
      <c r="R457" s="2">
        <v>16848</v>
      </c>
      <c r="S457" t="s">
        <v>39</v>
      </c>
      <c r="T457" t="s">
        <v>215</v>
      </c>
      <c r="U457" t="s">
        <v>41</v>
      </c>
      <c r="V457" t="s">
        <v>10769</v>
      </c>
      <c r="W457" t="s">
        <v>127</v>
      </c>
      <c r="X457" t="s">
        <v>83</v>
      </c>
      <c r="Y457" t="s">
        <v>44</v>
      </c>
      <c r="Z457">
        <v>3</v>
      </c>
      <c r="AA457" t="str">
        <f t="shared" si="21"/>
        <v>Active</v>
      </c>
      <c r="AB457">
        <f t="shared" si="22"/>
        <v>1946</v>
      </c>
      <c r="AC457">
        <f t="shared" si="23"/>
        <v>80</v>
      </c>
      <c r="AD457" t="str" cm="1">
        <f t="array" ref="AD457">_xlfn.IFS(AB457&lt;1965,"Baby Boomers",AB457&lt;1981,"Gen X",AB457&lt;1997,"Millenial",TRUE,("Gen Z"))</f>
        <v>Baby Boomers</v>
      </c>
    </row>
    <row r="458" spans="1:30" x14ac:dyDescent="0.25">
      <c r="A458" t="s">
        <v>13649</v>
      </c>
      <c r="B458" t="s">
        <v>2088</v>
      </c>
      <c r="C458" t="s">
        <v>2028</v>
      </c>
      <c r="D458" s="2">
        <v>44687</v>
      </c>
      <c r="E458" s="2">
        <v>44830</v>
      </c>
      <c r="F458" t="s">
        <v>1772</v>
      </c>
      <c r="G458" t="s">
        <v>2089</v>
      </c>
      <c r="H458" t="s">
        <v>2090</v>
      </c>
      <c r="I458" t="s">
        <v>88</v>
      </c>
      <c r="J458" t="s">
        <v>32</v>
      </c>
      <c r="K458" t="s">
        <v>33</v>
      </c>
      <c r="L458" t="s">
        <v>63</v>
      </c>
      <c r="M458" t="s">
        <v>62</v>
      </c>
      <c r="N458" t="s">
        <v>98</v>
      </c>
      <c r="O458" t="s">
        <v>2091</v>
      </c>
      <c r="P458" t="s">
        <v>10319</v>
      </c>
      <c r="Q458" t="s">
        <v>89</v>
      </c>
      <c r="R458" s="2">
        <v>33405</v>
      </c>
      <c r="S458" t="s">
        <v>39</v>
      </c>
      <c r="T458" t="s">
        <v>394</v>
      </c>
      <c r="U458" t="s">
        <v>41</v>
      </c>
      <c r="V458" t="s">
        <v>10770</v>
      </c>
      <c r="W458" t="s">
        <v>42</v>
      </c>
      <c r="X458" t="s">
        <v>43</v>
      </c>
      <c r="Y458" t="s">
        <v>44</v>
      </c>
      <c r="Z458">
        <v>3</v>
      </c>
      <c r="AA458" t="str">
        <f t="shared" si="21"/>
        <v>Non-Active</v>
      </c>
      <c r="AB458">
        <f t="shared" si="22"/>
        <v>1991</v>
      </c>
      <c r="AC458">
        <f t="shared" si="23"/>
        <v>34</v>
      </c>
      <c r="AD458" t="str" cm="1">
        <f t="array" ref="AD458">_xlfn.IFS(AB458&lt;1965,"Baby Boomers",AB458&lt;1981,"Gen X",AB458&lt;1997,"Millenial",TRUE,("Gen Z"))</f>
        <v>Millenial</v>
      </c>
    </row>
    <row r="459" spans="1:30" x14ac:dyDescent="0.25">
      <c r="A459" t="s">
        <v>13650</v>
      </c>
      <c r="B459" t="s">
        <v>2092</v>
      </c>
      <c r="C459" t="s">
        <v>2093</v>
      </c>
      <c r="D459" s="2">
        <v>43498</v>
      </c>
      <c r="E459" s="2" t="s">
        <v>10301</v>
      </c>
      <c r="F459" t="s">
        <v>1772</v>
      </c>
      <c r="G459" t="s">
        <v>2094</v>
      </c>
      <c r="H459" t="s">
        <v>2095</v>
      </c>
      <c r="I459" t="s">
        <v>31</v>
      </c>
      <c r="J459" t="s">
        <v>32</v>
      </c>
      <c r="K459" t="s">
        <v>62</v>
      </c>
      <c r="L459" t="s">
        <v>63</v>
      </c>
      <c r="M459" t="s">
        <v>35</v>
      </c>
      <c r="N459" t="s">
        <v>36</v>
      </c>
      <c r="O459" t="s">
        <v>10301</v>
      </c>
      <c r="P459" t="s">
        <v>10319</v>
      </c>
      <c r="Q459" t="s">
        <v>110</v>
      </c>
      <c r="R459" s="2">
        <v>31894</v>
      </c>
      <c r="S459" t="s">
        <v>39</v>
      </c>
      <c r="T459" t="s">
        <v>112</v>
      </c>
      <c r="U459" t="s">
        <v>41</v>
      </c>
      <c r="V459" t="s">
        <v>10771</v>
      </c>
      <c r="W459" t="s">
        <v>92</v>
      </c>
      <c r="X459" t="s">
        <v>43</v>
      </c>
      <c r="Y459" t="s">
        <v>44</v>
      </c>
      <c r="Z459">
        <v>3</v>
      </c>
      <c r="AA459" t="str">
        <f t="shared" si="21"/>
        <v>Active</v>
      </c>
      <c r="AB459">
        <f t="shared" si="22"/>
        <v>1987</v>
      </c>
      <c r="AC459">
        <f t="shared" si="23"/>
        <v>38</v>
      </c>
      <c r="AD459" t="str" cm="1">
        <f t="array" ref="AD459">_xlfn.IFS(AB459&lt;1965,"Baby Boomers",AB459&lt;1981,"Gen X",AB459&lt;1997,"Millenial",TRUE,("Gen Z"))</f>
        <v>Millenial</v>
      </c>
    </row>
    <row r="460" spans="1:30" x14ac:dyDescent="0.25">
      <c r="A460" t="s">
        <v>13651</v>
      </c>
      <c r="B460" t="s">
        <v>2096</v>
      </c>
      <c r="C460" t="s">
        <v>2097</v>
      </c>
      <c r="D460" s="2">
        <v>44538</v>
      </c>
      <c r="E460" s="2" t="s">
        <v>10301</v>
      </c>
      <c r="F460" t="s">
        <v>1783</v>
      </c>
      <c r="G460" t="s">
        <v>2098</v>
      </c>
      <c r="H460" t="s">
        <v>2099</v>
      </c>
      <c r="I460" t="s">
        <v>49</v>
      </c>
      <c r="J460" t="s">
        <v>32</v>
      </c>
      <c r="K460" t="s">
        <v>62</v>
      </c>
      <c r="L460" t="s">
        <v>63</v>
      </c>
      <c r="M460" t="s">
        <v>51</v>
      </c>
      <c r="N460" t="s">
        <v>36</v>
      </c>
      <c r="O460" t="s">
        <v>10301</v>
      </c>
      <c r="P460" t="s">
        <v>10319</v>
      </c>
      <c r="Q460" t="s">
        <v>110</v>
      </c>
      <c r="R460" s="2">
        <v>17827</v>
      </c>
      <c r="S460" t="s">
        <v>90</v>
      </c>
      <c r="T460" t="s">
        <v>112</v>
      </c>
      <c r="U460" t="s">
        <v>41</v>
      </c>
      <c r="V460" t="s">
        <v>10772</v>
      </c>
      <c r="W460" t="s">
        <v>92</v>
      </c>
      <c r="X460" t="s">
        <v>74</v>
      </c>
      <c r="Y460" t="s">
        <v>44</v>
      </c>
      <c r="Z460">
        <v>3</v>
      </c>
      <c r="AA460" t="str">
        <f t="shared" si="21"/>
        <v>Active</v>
      </c>
      <c r="AB460">
        <f t="shared" si="22"/>
        <v>1948</v>
      </c>
      <c r="AC460">
        <f t="shared" si="23"/>
        <v>77</v>
      </c>
      <c r="AD460" t="str" cm="1">
        <f t="array" ref="AD460">_xlfn.IFS(AB460&lt;1965,"Baby Boomers",AB460&lt;1981,"Gen X",AB460&lt;1997,"Millenial",TRUE,("Gen Z"))</f>
        <v>Baby Boomers</v>
      </c>
    </row>
    <row r="461" spans="1:30" x14ac:dyDescent="0.25">
      <c r="A461" t="s">
        <v>13652</v>
      </c>
      <c r="B461" t="s">
        <v>2100</v>
      </c>
      <c r="C461" t="s">
        <v>2101</v>
      </c>
      <c r="D461" s="2">
        <v>43385</v>
      </c>
      <c r="E461" s="2" t="s">
        <v>10301</v>
      </c>
      <c r="F461" t="s">
        <v>1783</v>
      </c>
      <c r="G461" t="s">
        <v>2102</v>
      </c>
      <c r="H461" t="s">
        <v>2103</v>
      </c>
      <c r="I461" t="s">
        <v>138</v>
      </c>
      <c r="J461" t="s">
        <v>32</v>
      </c>
      <c r="K461" t="s">
        <v>51</v>
      </c>
      <c r="L461" t="s">
        <v>63</v>
      </c>
      <c r="M461" t="s">
        <v>35</v>
      </c>
      <c r="N461" t="s">
        <v>36</v>
      </c>
      <c r="O461" t="s">
        <v>10301</v>
      </c>
      <c r="P461" t="s">
        <v>10319</v>
      </c>
      <c r="Q461" t="s">
        <v>593</v>
      </c>
      <c r="R461" s="2">
        <v>28465</v>
      </c>
      <c r="S461" t="s">
        <v>90</v>
      </c>
      <c r="T461" t="s">
        <v>102</v>
      </c>
      <c r="U461" t="s">
        <v>54</v>
      </c>
      <c r="V461" t="s">
        <v>10773</v>
      </c>
      <c r="W461" t="s">
        <v>73</v>
      </c>
      <c r="X461" t="s">
        <v>74</v>
      </c>
      <c r="Y461" t="s">
        <v>44</v>
      </c>
      <c r="Z461">
        <v>3</v>
      </c>
      <c r="AA461" t="str">
        <f t="shared" si="21"/>
        <v>Active</v>
      </c>
      <c r="AB461">
        <f t="shared" si="22"/>
        <v>1977</v>
      </c>
      <c r="AC461">
        <f t="shared" si="23"/>
        <v>48</v>
      </c>
      <c r="AD461" t="str" cm="1">
        <f t="array" ref="AD461">_xlfn.IFS(AB461&lt;1965,"Baby Boomers",AB461&lt;1981,"Gen X",AB461&lt;1997,"Millenial",TRUE,("Gen Z"))</f>
        <v>Gen X</v>
      </c>
    </row>
    <row r="462" spans="1:30" x14ac:dyDescent="0.25">
      <c r="A462" t="s">
        <v>13653</v>
      </c>
      <c r="B462" t="s">
        <v>2104</v>
      </c>
      <c r="C462" t="s">
        <v>2105</v>
      </c>
      <c r="D462" s="2">
        <v>44673</v>
      </c>
      <c r="E462" s="2">
        <v>45061</v>
      </c>
      <c r="F462" t="s">
        <v>1783</v>
      </c>
      <c r="G462" t="s">
        <v>2106</v>
      </c>
      <c r="H462" t="s">
        <v>2107</v>
      </c>
      <c r="I462" t="s">
        <v>117</v>
      </c>
      <c r="J462" t="s">
        <v>10699</v>
      </c>
      <c r="K462" t="s">
        <v>33</v>
      </c>
      <c r="L462" t="s">
        <v>63</v>
      </c>
      <c r="M462" t="s">
        <v>35</v>
      </c>
      <c r="N462" t="s">
        <v>139</v>
      </c>
      <c r="O462" t="s">
        <v>2108</v>
      </c>
      <c r="P462" t="s">
        <v>10319</v>
      </c>
      <c r="Q462" t="s">
        <v>80</v>
      </c>
      <c r="R462" s="2">
        <v>19899</v>
      </c>
      <c r="S462" t="s">
        <v>90</v>
      </c>
      <c r="T462" t="s">
        <v>291</v>
      </c>
      <c r="U462" t="s">
        <v>54</v>
      </c>
      <c r="V462" t="s">
        <v>10774</v>
      </c>
      <c r="W462" t="s">
        <v>42</v>
      </c>
      <c r="X462" t="s">
        <v>103</v>
      </c>
      <c r="Y462" t="s">
        <v>104</v>
      </c>
      <c r="Z462">
        <v>3</v>
      </c>
      <c r="AA462" t="str">
        <f t="shared" si="21"/>
        <v>Non-Active</v>
      </c>
      <c r="AB462">
        <f t="shared" si="22"/>
        <v>1954</v>
      </c>
      <c r="AC462">
        <f t="shared" si="23"/>
        <v>71</v>
      </c>
      <c r="AD462" t="str" cm="1">
        <f t="array" ref="AD462">_xlfn.IFS(AB462&lt;1965,"Baby Boomers",AB462&lt;1981,"Gen X",AB462&lt;1997,"Millenial",TRUE,("Gen Z"))</f>
        <v>Baby Boomers</v>
      </c>
    </row>
    <row r="463" spans="1:30" x14ac:dyDescent="0.25">
      <c r="A463" t="s">
        <v>13654</v>
      </c>
      <c r="B463" t="s">
        <v>2109</v>
      </c>
      <c r="C463" t="s">
        <v>824</v>
      </c>
      <c r="D463" s="2">
        <v>44444</v>
      </c>
      <c r="E463" s="2">
        <v>44750</v>
      </c>
      <c r="F463" t="s">
        <v>1870</v>
      </c>
      <c r="G463" t="s">
        <v>2110</v>
      </c>
      <c r="H463" t="s">
        <v>2111</v>
      </c>
      <c r="I463" t="s">
        <v>61</v>
      </c>
      <c r="J463" t="s">
        <v>10699</v>
      </c>
      <c r="K463" t="s">
        <v>62</v>
      </c>
      <c r="L463" t="s">
        <v>63</v>
      </c>
      <c r="M463" t="s">
        <v>62</v>
      </c>
      <c r="N463" t="s">
        <v>139</v>
      </c>
      <c r="O463" t="s">
        <v>2112</v>
      </c>
      <c r="P463" t="s">
        <v>10319</v>
      </c>
      <c r="Q463" t="s">
        <v>110</v>
      </c>
      <c r="R463" s="2">
        <v>31948</v>
      </c>
      <c r="S463" t="s">
        <v>39</v>
      </c>
      <c r="T463" t="s">
        <v>112</v>
      </c>
      <c r="U463" t="s">
        <v>41</v>
      </c>
      <c r="V463" t="s">
        <v>10775</v>
      </c>
      <c r="W463" t="s">
        <v>73</v>
      </c>
      <c r="X463" t="s">
        <v>103</v>
      </c>
      <c r="Y463" t="s">
        <v>44</v>
      </c>
      <c r="Z463">
        <v>3</v>
      </c>
      <c r="AA463" t="str">
        <f t="shared" si="21"/>
        <v>Non-Active</v>
      </c>
      <c r="AB463">
        <f t="shared" si="22"/>
        <v>1987</v>
      </c>
      <c r="AC463">
        <f t="shared" si="23"/>
        <v>38</v>
      </c>
      <c r="AD463" t="str" cm="1">
        <f t="array" ref="AD463">_xlfn.IFS(AB463&lt;1965,"Baby Boomers",AB463&lt;1981,"Gen X",AB463&lt;1997,"Millenial",TRUE,("Gen Z"))</f>
        <v>Millenial</v>
      </c>
    </row>
    <row r="464" spans="1:30" x14ac:dyDescent="0.25">
      <c r="A464" t="s">
        <v>13655</v>
      </c>
      <c r="B464" t="s">
        <v>2113</v>
      </c>
      <c r="C464" t="s">
        <v>859</v>
      </c>
      <c r="D464" s="2">
        <v>44809</v>
      </c>
      <c r="E464" s="2">
        <v>44864</v>
      </c>
      <c r="F464" t="s">
        <v>1778</v>
      </c>
      <c r="G464" t="s">
        <v>2114</v>
      </c>
      <c r="H464" t="s">
        <v>2115</v>
      </c>
      <c r="I464" t="s">
        <v>79</v>
      </c>
      <c r="J464" t="s">
        <v>32</v>
      </c>
      <c r="K464" t="s">
        <v>33</v>
      </c>
      <c r="L464" t="s">
        <v>63</v>
      </c>
      <c r="M464" t="s">
        <v>51</v>
      </c>
      <c r="N464" t="s">
        <v>125</v>
      </c>
      <c r="O464" t="s">
        <v>2116</v>
      </c>
      <c r="P464" t="s">
        <v>1842</v>
      </c>
      <c r="Q464" t="s">
        <v>80</v>
      </c>
      <c r="R464" s="2">
        <v>30239</v>
      </c>
      <c r="S464" t="s">
        <v>39</v>
      </c>
      <c r="T464" t="s">
        <v>225</v>
      </c>
      <c r="U464" t="s">
        <v>54</v>
      </c>
      <c r="V464" t="s">
        <v>10776</v>
      </c>
      <c r="W464" t="s">
        <v>92</v>
      </c>
      <c r="X464" t="s">
        <v>74</v>
      </c>
      <c r="Y464" t="s">
        <v>44</v>
      </c>
      <c r="Z464">
        <v>3</v>
      </c>
      <c r="AA464" t="str">
        <f t="shared" si="21"/>
        <v>Non-Active</v>
      </c>
      <c r="AB464">
        <f t="shared" si="22"/>
        <v>1982</v>
      </c>
      <c r="AC464">
        <f t="shared" si="23"/>
        <v>43</v>
      </c>
      <c r="AD464" t="str" cm="1">
        <f t="array" ref="AD464">_xlfn.IFS(AB464&lt;1965,"Baby Boomers",AB464&lt;1981,"Gen X",AB464&lt;1997,"Millenial",TRUE,("Gen Z"))</f>
        <v>Millenial</v>
      </c>
    </row>
    <row r="465" spans="1:30" x14ac:dyDescent="0.25">
      <c r="A465" t="s">
        <v>13656</v>
      </c>
      <c r="B465" t="s">
        <v>2117</v>
      </c>
      <c r="C465" t="s">
        <v>692</v>
      </c>
      <c r="D465" s="2">
        <v>44761</v>
      </c>
      <c r="E465" s="2">
        <v>45041</v>
      </c>
      <c r="F465" t="s">
        <v>1778</v>
      </c>
      <c r="G465" t="s">
        <v>2118</v>
      </c>
      <c r="H465" t="s">
        <v>2119</v>
      </c>
      <c r="I465" t="s">
        <v>97</v>
      </c>
      <c r="J465" t="s">
        <v>32</v>
      </c>
      <c r="K465" t="s">
        <v>62</v>
      </c>
      <c r="L465" t="s">
        <v>63</v>
      </c>
      <c r="M465" t="s">
        <v>35</v>
      </c>
      <c r="N465" t="s">
        <v>125</v>
      </c>
      <c r="O465" t="s">
        <v>2120</v>
      </c>
      <c r="P465" t="s">
        <v>10319</v>
      </c>
      <c r="Q465" t="s">
        <v>80</v>
      </c>
      <c r="R465" s="2">
        <v>36392</v>
      </c>
      <c r="S465" t="s">
        <v>39</v>
      </c>
      <c r="T465" t="s">
        <v>225</v>
      </c>
      <c r="U465" t="s">
        <v>54</v>
      </c>
      <c r="V465" t="s">
        <v>10777</v>
      </c>
      <c r="W465" t="s">
        <v>127</v>
      </c>
      <c r="X465" t="s">
        <v>103</v>
      </c>
      <c r="Y465" t="s">
        <v>44</v>
      </c>
      <c r="Z465">
        <v>3</v>
      </c>
      <c r="AA465" t="str">
        <f t="shared" si="21"/>
        <v>Non-Active</v>
      </c>
      <c r="AB465">
        <f t="shared" si="22"/>
        <v>1999</v>
      </c>
      <c r="AC465">
        <f t="shared" si="23"/>
        <v>26</v>
      </c>
      <c r="AD465" t="str" cm="1">
        <f t="array" ref="AD465">_xlfn.IFS(AB465&lt;1965,"Baby Boomers",AB465&lt;1981,"Gen X",AB465&lt;1997,"Millenial",TRUE,("Gen Z"))</f>
        <v>Gen Z</v>
      </c>
    </row>
    <row r="466" spans="1:30" x14ac:dyDescent="0.25">
      <c r="A466" t="s">
        <v>13657</v>
      </c>
      <c r="B466" t="s">
        <v>2121</v>
      </c>
      <c r="C466" t="s">
        <v>2122</v>
      </c>
      <c r="D466" s="2">
        <v>44707</v>
      </c>
      <c r="E466" s="2" t="s">
        <v>10301</v>
      </c>
      <c r="F466" t="s">
        <v>1778</v>
      </c>
      <c r="G466" t="s">
        <v>2123</v>
      </c>
      <c r="H466" t="s">
        <v>2124</v>
      </c>
      <c r="I466" t="s">
        <v>88</v>
      </c>
      <c r="J466" t="s">
        <v>32</v>
      </c>
      <c r="K466" t="s">
        <v>62</v>
      </c>
      <c r="L466" t="s">
        <v>34</v>
      </c>
      <c r="M466" t="s">
        <v>35</v>
      </c>
      <c r="N466" t="s">
        <v>36</v>
      </c>
      <c r="O466" t="s">
        <v>10301</v>
      </c>
      <c r="P466" t="s">
        <v>10319</v>
      </c>
      <c r="Q466" t="s">
        <v>110</v>
      </c>
      <c r="R466" s="2">
        <v>22101</v>
      </c>
      <c r="S466" t="s">
        <v>39</v>
      </c>
      <c r="T466" t="s">
        <v>112</v>
      </c>
      <c r="U466" t="s">
        <v>54</v>
      </c>
      <c r="V466" t="s">
        <v>10778</v>
      </c>
      <c r="W466" t="s">
        <v>73</v>
      </c>
      <c r="X466" t="s">
        <v>74</v>
      </c>
      <c r="Y466" t="s">
        <v>44</v>
      </c>
      <c r="Z466">
        <v>3</v>
      </c>
      <c r="AA466" t="str">
        <f t="shared" si="21"/>
        <v>Active</v>
      </c>
      <c r="AB466">
        <f t="shared" si="22"/>
        <v>1960</v>
      </c>
      <c r="AC466">
        <f t="shared" si="23"/>
        <v>65</v>
      </c>
      <c r="AD466" t="str" cm="1">
        <f t="array" ref="AD466">_xlfn.IFS(AB466&lt;1965,"Baby Boomers",AB466&lt;1981,"Gen X",AB466&lt;1997,"Millenial",TRUE,("Gen Z"))</f>
        <v>Baby Boomers</v>
      </c>
    </row>
    <row r="467" spans="1:30" x14ac:dyDescent="0.25">
      <c r="A467" t="s">
        <v>13658</v>
      </c>
      <c r="B467" t="s">
        <v>1559</v>
      </c>
      <c r="C467" t="s">
        <v>1274</v>
      </c>
      <c r="D467" s="2">
        <v>44865</v>
      </c>
      <c r="E467" s="2" t="s">
        <v>10301</v>
      </c>
      <c r="F467" t="s">
        <v>1778</v>
      </c>
      <c r="G467" t="s">
        <v>2125</v>
      </c>
      <c r="H467" t="s">
        <v>2126</v>
      </c>
      <c r="I467" t="s">
        <v>31</v>
      </c>
      <c r="J467" t="s">
        <v>32</v>
      </c>
      <c r="K467" t="s">
        <v>62</v>
      </c>
      <c r="L467" t="s">
        <v>50</v>
      </c>
      <c r="M467" t="s">
        <v>62</v>
      </c>
      <c r="N467" t="s">
        <v>36</v>
      </c>
      <c r="O467" t="s">
        <v>10301</v>
      </c>
      <c r="P467" t="s">
        <v>10319</v>
      </c>
      <c r="Q467" t="s">
        <v>110</v>
      </c>
      <c r="R467" s="2">
        <v>28581</v>
      </c>
      <c r="S467" t="s">
        <v>39</v>
      </c>
      <c r="T467" t="s">
        <v>2127</v>
      </c>
      <c r="U467" t="s">
        <v>54</v>
      </c>
      <c r="V467" t="s">
        <v>10779</v>
      </c>
      <c r="W467" t="s">
        <v>55</v>
      </c>
      <c r="X467" t="s">
        <v>103</v>
      </c>
      <c r="Y467" t="s">
        <v>44</v>
      </c>
      <c r="Z467">
        <v>3</v>
      </c>
      <c r="AA467" t="str">
        <f t="shared" si="21"/>
        <v>Active</v>
      </c>
      <c r="AB467">
        <f t="shared" si="22"/>
        <v>1978</v>
      </c>
      <c r="AC467">
        <f t="shared" si="23"/>
        <v>48</v>
      </c>
      <c r="AD467" t="str" cm="1">
        <f t="array" ref="AD467">_xlfn.IFS(AB467&lt;1965,"Baby Boomers",AB467&lt;1981,"Gen X",AB467&lt;1997,"Millenial",TRUE,("Gen Z"))</f>
        <v>Gen X</v>
      </c>
    </row>
    <row r="468" spans="1:30" x14ac:dyDescent="0.25">
      <c r="A468" t="s">
        <v>13659</v>
      </c>
      <c r="B468" t="s">
        <v>2128</v>
      </c>
      <c r="C468" t="s">
        <v>2129</v>
      </c>
      <c r="D468" s="2">
        <v>45007</v>
      </c>
      <c r="E468" s="2">
        <v>45135</v>
      </c>
      <c r="F468" t="s">
        <v>1772</v>
      </c>
      <c r="G468" t="s">
        <v>2130</v>
      </c>
      <c r="H468" t="s">
        <v>2131</v>
      </c>
      <c r="I468" t="s">
        <v>49</v>
      </c>
      <c r="J468" t="s">
        <v>32</v>
      </c>
      <c r="K468" t="s">
        <v>62</v>
      </c>
      <c r="L468" t="s">
        <v>63</v>
      </c>
      <c r="M468" t="s">
        <v>51</v>
      </c>
      <c r="N468" t="s">
        <v>98</v>
      </c>
      <c r="O468" t="s">
        <v>2132</v>
      </c>
      <c r="P468" t="s">
        <v>10319</v>
      </c>
      <c r="Q468" t="s">
        <v>80</v>
      </c>
      <c r="R468" s="2">
        <v>19464</v>
      </c>
      <c r="S468" t="s">
        <v>39</v>
      </c>
      <c r="T468" t="s">
        <v>82</v>
      </c>
      <c r="U468" t="s">
        <v>41</v>
      </c>
      <c r="V468" t="s">
        <v>10780</v>
      </c>
      <c r="W468" t="s">
        <v>127</v>
      </c>
      <c r="X468" t="s">
        <v>83</v>
      </c>
      <c r="Y468" t="s">
        <v>44</v>
      </c>
      <c r="Z468">
        <v>3</v>
      </c>
      <c r="AA468" t="str">
        <f t="shared" si="21"/>
        <v>Non-Active</v>
      </c>
      <c r="AB468">
        <f t="shared" si="22"/>
        <v>1953</v>
      </c>
      <c r="AC468">
        <f t="shared" si="23"/>
        <v>73</v>
      </c>
      <c r="AD468" t="str" cm="1">
        <f t="array" ref="AD468">_xlfn.IFS(AB468&lt;1965,"Baby Boomers",AB468&lt;1981,"Gen X",AB468&lt;1997,"Millenial",TRUE,("Gen Z"))</f>
        <v>Baby Boomers</v>
      </c>
    </row>
    <row r="469" spans="1:30" x14ac:dyDescent="0.25">
      <c r="A469" t="s">
        <v>13660</v>
      </c>
      <c r="B469" t="s">
        <v>2133</v>
      </c>
      <c r="C469" t="s">
        <v>2134</v>
      </c>
      <c r="D469" s="2">
        <v>45075</v>
      </c>
      <c r="E469" s="2" t="s">
        <v>10301</v>
      </c>
      <c r="F469" t="s">
        <v>1772</v>
      </c>
      <c r="G469" t="s">
        <v>2135</v>
      </c>
      <c r="H469" t="s">
        <v>2136</v>
      </c>
      <c r="I469" t="s">
        <v>138</v>
      </c>
      <c r="J469" t="s">
        <v>32</v>
      </c>
      <c r="K469" t="s">
        <v>62</v>
      </c>
      <c r="L469" t="s">
        <v>50</v>
      </c>
      <c r="M469" t="s">
        <v>62</v>
      </c>
      <c r="N469" t="s">
        <v>36</v>
      </c>
      <c r="O469" t="s">
        <v>10301</v>
      </c>
      <c r="P469" t="s">
        <v>10319</v>
      </c>
      <c r="Q469" t="s">
        <v>52</v>
      </c>
      <c r="R469" s="2">
        <v>21611</v>
      </c>
      <c r="S469" t="s">
        <v>39</v>
      </c>
      <c r="T469" t="s">
        <v>162</v>
      </c>
      <c r="U469" t="s">
        <v>41</v>
      </c>
      <c r="V469" t="s">
        <v>10781</v>
      </c>
      <c r="W469" t="s">
        <v>92</v>
      </c>
      <c r="X469" t="s">
        <v>83</v>
      </c>
      <c r="Y469" t="s">
        <v>44</v>
      </c>
      <c r="Z469">
        <v>3</v>
      </c>
      <c r="AA469" t="str">
        <f t="shared" si="21"/>
        <v>Active</v>
      </c>
      <c r="AB469">
        <f t="shared" si="22"/>
        <v>1959</v>
      </c>
      <c r="AC469">
        <f t="shared" si="23"/>
        <v>67</v>
      </c>
      <c r="AD469" t="str" cm="1">
        <f t="array" ref="AD469">_xlfn.IFS(AB469&lt;1965,"Baby Boomers",AB469&lt;1981,"Gen X",AB469&lt;1997,"Millenial",TRUE,("Gen Z"))</f>
        <v>Baby Boomers</v>
      </c>
    </row>
    <row r="470" spans="1:30" x14ac:dyDescent="0.25">
      <c r="A470" t="s">
        <v>13661</v>
      </c>
      <c r="B470" t="s">
        <v>2137</v>
      </c>
      <c r="C470" t="s">
        <v>2138</v>
      </c>
      <c r="D470" s="2">
        <v>43884</v>
      </c>
      <c r="E470" s="2">
        <v>44447</v>
      </c>
      <c r="F470" t="s">
        <v>1772</v>
      </c>
      <c r="G470" t="s">
        <v>2139</v>
      </c>
      <c r="H470" t="s">
        <v>2140</v>
      </c>
      <c r="I470" t="s">
        <v>117</v>
      </c>
      <c r="J470" t="s">
        <v>32</v>
      </c>
      <c r="K470" t="s">
        <v>62</v>
      </c>
      <c r="L470" t="s">
        <v>34</v>
      </c>
      <c r="M470" t="s">
        <v>62</v>
      </c>
      <c r="N470" t="s">
        <v>139</v>
      </c>
      <c r="O470" t="s">
        <v>2141</v>
      </c>
      <c r="P470" t="s">
        <v>10319</v>
      </c>
      <c r="Q470" t="s">
        <v>147</v>
      </c>
      <c r="R470" s="2">
        <v>15842</v>
      </c>
      <c r="S470" t="s">
        <v>39</v>
      </c>
      <c r="T470" t="s">
        <v>2142</v>
      </c>
      <c r="U470" t="s">
        <v>41</v>
      </c>
      <c r="V470" t="s">
        <v>10782</v>
      </c>
      <c r="W470" t="s">
        <v>73</v>
      </c>
      <c r="X470" t="s">
        <v>74</v>
      </c>
      <c r="Y470" t="s">
        <v>44</v>
      </c>
      <c r="Z470">
        <v>3</v>
      </c>
      <c r="AA470" t="str">
        <f t="shared" si="21"/>
        <v>Non-Active</v>
      </c>
      <c r="AB470">
        <f t="shared" si="22"/>
        <v>1943</v>
      </c>
      <c r="AC470">
        <f t="shared" si="23"/>
        <v>82</v>
      </c>
      <c r="AD470" t="str" cm="1">
        <f t="array" ref="AD470">_xlfn.IFS(AB470&lt;1965,"Baby Boomers",AB470&lt;1981,"Gen X",AB470&lt;1997,"Millenial",TRUE,("Gen Z"))</f>
        <v>Baby Boomers</v>
      </c>
    </row>
    <row r="471" spans="1:30" x14ac:dyDescent="0.25">
      <c r="A471" t="s">
        <v>13662</v>
      </c>
      <c r="B471" t="s">
        <v>2143</v>
      </c>
      <c r="C471" t="s">
        <v>311</v>
      </c>
      <c r="D471" s="2">
        <v>43690</v>
      </c>
      <c r="E471" s="2">
        <v>44752</v>
      </c>
      <c r="F471" t="s">
        <v>1772</v>
      </c>
      <c r="G471" t="s">
        <v>2144</v>
      </c>
      <c r="H471" t="s">
        <v>2145</v>
      </c>
      <c r="I471" t="s">
        <v>61</v>
      </c>
      <c r="J471" t="s">
        <v>32</v>
      </c>
      <c r="K471" t="s">
        <v>51</v>
      </c>
      <c r="L471" t="s">
        <v>63</v>
      </c>
      <c r="M471" t="s">
        <v>35</v>
      </c>
      <c r="N471" t="s">
        <v>98</v>
      </c>
      <c r="O471" t="s">
        <v>2146</v>
      </c>
      <c r="P471" t="s">
        <v>10319</v>
      </c>
      <c r="Q471" t="s">
        <v>110</v>
      </c>
      <c r="R471" s="2">
        <v>29545</v>
      </c>
      <c r="S471" t="s">
        <v>39</v>
      </c>
      <c r="T471" t="s">
        <v>418</v>
      </c>
      <c r="U471" t="s">
        <v>41</v>
      </c>
      <c r="V471" t="s">
        <v>10783</v>
      </c>
      <c r="W471" t="s">
        <v>73</v>
      </c>
      <c r="X471" t="s">
        <v>43</v>
      </c>
      <c r="Y471" t="s">
        <v>44</v>
      </c>
      <c r="Z471">
        <v>3</v>
      </c>
      <c r="AA471" t="str">
        <f t="shared" si="21"/>
        <v>Non-Active</v>
      </c>
      <c r="AB471">
        <f t="shared" si="22"/>
        <v>1980</v>
      </c>
      <c r="AC471">
        <f t="shared" si="23"/>
        <v>45</v>
      </c>
      <c r="AD471" t="str" cm="1">
        <f t="array" ref="AD471">_xlfn.IFS(AB471&lt;1965,"Baby Boomers",AB471&lt;1981,"Gen X",AB471&lt;1997,"Millenial",TRUE,("Gen Z"))</f>
        <v>Gen X</v>
      </c>
    </row>
    <row r="472" spans="1:30" x14ac:dyDescent="0.25">
      <c r="A472" t="s">
        <v>13663</v>
      </c>
      <c r="B472" t="s">
        <v>2147</v>
      </c>
      <c r="C472" t="s">
        <v>1923</v>
      </c>
      <c r="D472" s="2">
        <v>43549</v>
      </c>
      <c r="E472" s="2">
        <v>44452</v>
      </c>
      <c r="F472" t="s">
        <v>1783</v>
      </c>
      <c r="G472" t="s">
        <v>2148</v>
      </c>
      <c r="H472" t="s">
        <v>2149</v>
      </c>
      <c r="I472" t="s">
        <v>117</v>
      </c>
      <c r="J472" t="s">
        <v>32</v>
      </c>
      <c r="K472" t="s">
        <v>51</v>
      </c>
      <c r="L472" t="s">
        <v>50</v>
      </c>
      <c r="M472" t="s">
        <v>51</v>
      </c>
      <c r="N472" t="s">
        <v>139</v>
      </c>
      <c r="O472" t="s">
        <v>2150</v>
      </c>
      <c r="P472" t="s">
        <v>10319</v>
      </c>
      <c r="Q472" t="s">
        <v>52</v>
      </c>
      <c r="R472" s="2">
        <v>20545</v>
      </c>
      <c r="S472" t="s">
        <v>90</v>
      </c>
      <c r="T472" t="s">
        <v>418</v>
      </c>
      <c r="U472" t="s">
        <v>41</v>
      </c>
      <c r="V472" t="s">
        <v>10784</v>
      </c>
      <c r="W472" t="s">
        <v>92</v>
      </c>
      <c r="X472" t="s">
        <v>83</v>
      </c>
      <c r="Y472" t="s">
        <v>44</v>
      </c>
      <c r="Z472">
        <v>3</v>
      </c>
      <c r="AA472" t="str">
        <f t="shared" si="21"/>
        <v>Non-Active</v>
      </c>
      <c r="AB472">
        <f t="shared" si="22"/>
        <v>1956</v>
      </c>
      <c r="AC472">
        <f t="shared" si="23"/>
        <v>70</v>
      </c>
      <c r="AD472" t="str" cm="1">
        <f t="array" ref="AD472">_xlfn.IFS(AB472&lt;1965,"Baby Boomers",AB472&lt;1981,"Gen X",AB472&lt;1997,"Millenial",TRUE,("Gen Z"))</f>
        <v>Baby Boomers</v>
      </c>
    </row>
    <row r="473" spans="1:30" x14ac:dyDescent="0.25">
      <c r="A473" t="s">
        <v>13664</v>
      </c>
      <c r="B473" t="s">
        <v>2151</v>
      </c>
      <c r="C473" t="s">
        <v>206</v>
      </c>
      <c r="D473" s="2">
        <v>43448</v>
      </c>
      <c r="E473" s="2">
        <v>44968</v>
      </c>
      <c r="F473" t="s">
        <v>1783</v>
      </c>
      <c r="G473" t="s">
        <v>2152</v>
      </c>
      <c r="H473" t="s">
        <v>2153</v>
      </c>
      <c r="I473" t="s">
        <v>61</v>
      </c>
      <c r="J473" t="s">
        <v>10699</v>
      </c>
      <c r="K473" t="s">
        <v>51</v>
      </c>
      <c r="L473" t="s">
        <v>34</v>
      </c>
      <c r="M473" t="s">
        <v>35</v>
      </c>
      <c r="N473" t="s">
        <v>139</v>
      </c>
      <c r="O473" t="s">
        <v>2154</v>
      </c>
      <c r="P473" t="s">
        <v>10319</v>
      </c>
      <c r="Q473" t="s">
        <v>80</v>
      </c>
      <c r="R473" s="2">
        <v>17725</v>
      </c>
      <c r="S473" t="s">
        <v>90</v>
      </c>
      <c r="T473" t="s">
        <v>162</v>
      </c>
      <c r="U473" t="s">
        <v>54</v>
      </c>
      <c r="V473" t="s">
        <v>10785</v>
      </c>
      <c r="W473" t="s">
        <v>127</v>
      </c>
      <c r="X473" t="s">
        <v>74</v>
      </c>
      <c r="Y473" t="s">
        <v>44</v>
      </c>
      <c r="Z473">
        <v>3</v>
      </c>
      <c r="AA473" t="str">
        <f t="shared" si="21"/>
        <v>Non-Active</v>
      </c>
      <c r="AB473">
        <f t="shared" si="22"/>
        <v>1948</v>
      </c>
      <c r="AC473">
        <f t="shared" si="23"/>
        <v>77</v>
      </c>
      <c r="AD473" t="str" cm="1">
        <f t="array" ref="AD473">_xlfn.IFS(AB473&lt;1965,"Baby Boomers",AB473&lt;1981,"Gen X",AB473&lt;1997,"Millenial",TRUE,("Gen Z"))</f>
        <v>Baby Boomers</v>
      </c>
    </row>
    <row r="474" spans="1:30" x14ac:dyDescent="0.25">
      <c r="A474" t="s">
        <v>13665</v>
      </c>
      <c r="B474" t="s">
        <v>455</v>
      </c>
      <c r="C474" t="s">
        <v>2155</v>
      </c>
      <c r="D474" s="2">
        <v>44262</v>
      </c>
      <c r="E474" s="2">
        <v>44439</v>
      </c>
      <c r="F474" t="s">
        <v>1783</v>
      </c>
      <c r="G474" t="s">
        <v>2156</v>
      </c>
      <c r="H474" t="s">
        <v>2157</v>
      </c>
      <c r="I474" t="s">
        <v>88</v>
      </c>
      <c r="J474" t="s">
        <v>10699</v>
      </c>
      <c r="K474" t="s">
        <v>33</v>
      </c>
      <c r="L474" t="s">
        <v>63</v>
      </c>
      <c r="M474" t="s">
        <v>51</v>
      </c>
      <c r="N474" t="s">
        <v>125</v>
      </c>
      <c r="O474" t="s">
        <v>2158</v>
      </c>
      <c r="P474" t="s">
        <v>10319</v>
      </c>
      <c r="Q474" t="s">
        <v>110</v>
      </c>
      <c r="R474" s="2">
        <v>15879</v>
      </c>
      <c r="S474" t="s">
        <v>90</v>
      </c>
      <c r="T474" t="s">
        <v>112</v>
      </c>
      <c r="U474" t="s">
        <v>41</v>
      </c>
      <c r="V474" t="s">
        <v>10786</v>
      </c>
      <c r="W474" t="s">
        <v>73</v>
      </c>
      <c r="X474" t="s">
        <v>103</v>
      </c>
      <c r="Y474" t="s">
        <v>44</v>
      </c>
      <c r="Z474">
        <v>3</v>
      </c>
      <c r="AA474" t="str">
        <f t="shared" si="21"/>
        <v>Non-Active</v>
      </c>
      <c r="AB474">
        <f t="shared" si="22"/>
        <v>1943</v>
      </c>
      <c r="AC474">
        <f t="shared" si="23"/>
        <v>82</v>
      </c>
      <c r="AD474" t="str" cm="1">
        <f t="array" ref="AD474">_xlfn.IFS(AB474&lt;1965,"Baby Boomers",AB474&lt;1981,"Gen X",AB474&lt;1997,"Millenial",TRUE,("Gen Z"))</f>
        <v>Baby Boomers</v>
      </c>
    </row>
    <row r="475" spans="1:30" x14ac:dyDescent="0.25">
      <c r="A475" t="s">
        <v>13666</v>
      </c>
      <c r="B475" t="s">
        <v>2159</v>
      </c>
      <c r="C475" t="s">
        <v>2160</v>
      </c>
      <c r="D475" s="2">
        <v>45093</v>
      </c>
      <c r="E475" s="2" t="s">
        <v>10301</v>
      </c>
      <c r="F475" t="s">
        <v>1870</v>
      </c>
      <c r="G475" t="s">
        <v>2161</v>
      </c>
      <c r="H475" t="s">
        <v>2162</v>
      </c>
      <c r="I475" t="s">
        <v>31</v>
      </c>
      <c r="J475" t="s">
        <v>32</v>
      </c>
      <c r="K475" t="s">
        <v>33</v>
      </c>
      <c r="L475" t="s">
        <v>34</v>
      </c>
      <c r="M475" t="s">
        <v>62</v>
      </c>
      <c r="N475" t="s">
        <v>36</v>
      </c>
      <c r="O475" t="s">
        <v>10301</v>
      </c>
      <c r="P475" t="s">
        <v>10319</v>
      </c>
      <c r="Q475" t="s">
        <v>89</v>
      </c>
      <c r="R475" s="2">
        <v>34968</v>
      </c>
      <c r="S475" t="s">
        <v>39</v>
      </c>
      <c r="T475" t="s">
        <v>1181</v>
      </c>
      <c r="U475" t="s">
        <v>41</v>
      </c>
      <c r="V475" t="s">
        <v>10787</v>
      </c>
      <c r="W475" t="s">
        <v>127</v>
      </c>
      <c r="X475" t="s">
        <v>74</v>
      </c>
      <c r="Y475" t="s">
        <v>44</v>
      </c>
      <c r="Z475">
        <v>3</v>
      </c>
      <c r="AA475" t="str">
        <f t="shared" si="21"/>
        <v>Active</v>
      </c>
      <c r="AB475">
        <f t="shared" si="22"/>
        <v>1995</v>
      </c>
      <c r="AC475">
        <f t="shared" si="23"/>
        <v>30</v>
      </c>
      <c r="AD475" t="str" cm="1">
        <f t="array" ref="AD475">_xlfn.IFS(AB475&lt;1965,"Baby Boomers",AB475&lt;1981,"Gen X",AB475&lt;1997,"Millenial",TRUE,("Gen Z"))</f>
        <v>Millenial</v>
      </c>
    </row>
    <row r="476" spans="1:30" x14ac:dyDescent="0.25">
      <c r="A476" t="s">
        <v>13667</v>
      </c>
      <c r="B476" t="s">
        <v>1548</v>
      </c>
      <c r="C476" t="s">
        <v>411</v>
      </c>
      <c r="D476" s="2">
        <v>44365</v>
      </c>
      <c r="E476" s="2" t="s">
        <v>10301</v>
      </c>
      <c r="F476" t="s">
        <v>1778</v>
      </c>
      <c r="G476" t="s">
        <v>10788</v>
      </c>
      <c r="H476" t="s">
        <v>2164</v>
      </c>
      <c r="I476" t="s">
        <v>49</v>
      </c>
      <c r="J476" t="s">
        <v>32</v>
      </c>
      <c r="K476" t="s">
        <v>51</v>
      </c>
      <c r="L476" t="s">
        <v>50</v>
      </c>
      <c r="M476" t="s">
        <v>35</v>
      </c>
      <c r="N476" t="s">
        <v>36</v>
      </c>
      <c r="O476" t="s">
        <v>10301</v>
      </c>
      <c r="P476" t="s">
        <v>1842</v>
      </c>
      <c r="Q476" t="s">
        <v>241</v>
      </c>
      <c r="R476" s="2">
        <v>32178</v>
      </c>
      <c r="S476" t="s">
        <v>39</v>
      </c>
      <c r="T476" t="s">
        <v>418</v>
      </c>
      <c r="U476" t="s">
        <v>54</v>
      </c>
      <c r="V476" t="s">
        <v>10789</v>
      </c>
      <c r="W476" t="s">
        <v>55</v>
      </c>
      <c r="X476" t="s">
        <v>74</v>
      </c>
      <c r="Y476" t="s">
        <v>44</v>
      </c>
      <c r="Z476">
        <v>3</v>
      </c>
      <c r="AA476" t="str">
        <f t="shared" si="21"/>
        <v>Active</v>
      </c>
      <c r="AB476">
        <f t="shared" si="22"/>
        <v>1988</v>
      </c>
      <c r="AC476">
        <f t="shared" si="23"/>
        <v>38</v>
      </c>
      <c r="AD476" t="str" cm="1">
        <f t="array" ref="AD476">_xlfn.IFS(AB476&lt;1965,"Baby Boomers",AB476&lt;1981,"Gen X",AB476&lt;1997,"Millenial",TRUE,("Gen Z"))</f>
        <v>Millenial</v>
      </c>
    </row>
    <row r="477" spans="1:30" x14ac:dyDescent="0.25">
      <c r="A477" t="s">
        <v>13668</v>
      </c>
      <c r="B477" t="s">
        <v>2165</v>
      </c>
      <c r="C477" t="s">
        <v>2166</v>
      </c>
      <c r="D477" s="2">
        <v>45068</v>
      </c>
      <c r="E477" s="2">
        <v>45093</v>
      </c>
      <c r="F477" t="s">
        <v>1778</v>
      </c>
      <c r="G477" t="s">
        <v>2167</v>
      </c>
      <c r="H477" t="s">
        <v>2168</v>
      </c>
      <c r="I477" t="s">
        <v>138</v>
      </c>
      <c r="J477" t="s">
        <v>32</v>
      </c>
      <c r="K477" t="s">
        <v>33</v>
      </c>
      <c r="L477" t="s">
        <v>63</v>
      </c>
      <c r="M477" t="s">
        <v>35</v>
      </c>
      <c r="N477" t="s">
        <v>125</v>
      </c>
      <c r="O477" t="s">
        <v>2169</v>
      </c>
      <c r="P477" t="s">
        <v>1842</v>
      </c>
      <c r="Q477" t="s">
        <v>304</v>
      </c>
      <c r="R477" s="2">
        <v>23530</v>
      </c>
      <c r="S477" t="s">
        <v>39</v>
      </c>
      <c r="T477" t="s">
        <v>351</v>
      </c>
      <c r="U477" t="s">
        <v>54</v>
      </c>
      <c r="V477" t="s">
        <v>10790</v>
      </c>
      <c r="W477" t="s">
        <v>92</v>
      </c>
      <c r="X477" t="s">
        <v>74</v>
      </c>
      <c r="Y477" t="s">
        <v>44</v>
      </c>
      <c r="Z477">
        <v>3</v>
      </c>
      <c r="AA477" t="str">
        <f t="shared" si="21"/>
        <v>Non-Active</v>
      </c>
      <c r="AB477">
        <f t="shared" si="22"/>
        <v>1964</v>
      </c>
      <c r="AC477">
        <f t="shared" si="23"/>
        <v>61</v>
      </c>
      <c r="AD477" t="str" cm="1">
        <f t="array" ref="AD477">_xlfn.IFS(AB477&lt;1965,"Baby Boomers",AB477&lt;1981,"Gen X",AB477&lt;1997,"Millenial",TRUE,("Gen Z"))</f>
        <v>Baby Boomers</v>
      </c>
    </row>
    <row r="478" spans="1:30" x14ac:dyDescent="0.25">
      <c r="A478" t="s">
        <v>13669</v>
      </c>
      <c r="B478" t="s">
        <v>1668</v>
      </c>
      <c r="C478" t="s">
        <v>2170</v>
      </c>
      <c r="D478" s="2">
        <v>43599</v>
      </c>
      <c r="E478" s="2" t="s">
        <v>10301</v>
      </c>
      <c r="F478" t="s">
        <v>1778</v>
      </c>
      <c r="G478" t="s">
        <v>2171</v>
      </c>
      <c r="H478" t="s">
        <v>2172</v>
      </c>
      <c r="I478" t="s">
        <v>79</v>
      </c>
      <c r="J478" t="s">
        <v>32</v>
      </c>
      <c r="K478" t="s">
        <v>62</v>
      </c>
      <c r="L478" t="s">
        <v>50</v>
      </c>
      <c r="M478" t="s">
        <v>62</v>
      </c>
      <c r="N478" t="s">
        <v>36</v>
      </c>
      <c r="O478" t="s">
        <v>10301</v>
      </c>
      <c r="P478" t="s">
        <v>10319</v>
      </c>
      <c r="Q478" t="s">
        <v>89</v>
      </c>
      <c r="R478" s="2">
        <v>34171</v>
      </c>
      <c r="S478" t="s">
        <v>39</v>
      </c>
      <c r="T478" t="s">
        <v>91</v>
      </c>
      <c r="U478" t="s">
        <v>54</v>
      </c>
      <c r="V478" t="s">
        <v>10791</v>
      </c>
      <c r="W478" t="s">
        <v>55</v>
      </c>
      <c r="X478" t="s">
        <v>74</v>
      </c>
      <c r="Y478" t="s">
        <v>44</v>
      </c>
      <c r="Z478">
        <v>3</v>
      </c>
      <c r="AA478" t="str">
        <f t="shared" si="21"/>
        <v>Active</v>
      </c>
      <c r="AB478">
        <f t="shared" si="22"/>
        <v>1993</v>
      </c>
      <c r="AC478">
        <f t="shared" si="23"/>
        <v>32</v>
      </c>
      <c r="AD478" t="str" cm="1">
        <f t="array" ref="AD478">_xlfn.IFS(AB478&lt;1965,"Baby Boomers",AB478&lt;1981,"Gen X",AB478&lt;1997,"Millenial",TRUE,("Gen Z"))</f>
        <v>Millenial</v>
      </c>
    </row>
    <row r="479" spans="1:30" x14ac:dyDescent="0.25">
      <c r="A479" t="s">
        <v>13670</v>
      </c>
      <c r="B479" t="s">
        <v>1861</v>
      </c>
      <c r="C479" t="s">
        <v>2173</v>
      </c>
      <c r="D479" s="2">
        <v>44192</v>
      </c>
      <c r="E479" s="2" t="s">
        <v>10301</v>
      </c>
      <c r="F479" t="s">
        <v>1778</v>
      </c>
      <c r="G479" t="s">
        <v>2174</v>
      </c>
      <c r="H479" t="s">
        <v>2175</v>
      </c>
      <c r="I479" t="s">
        <v>167</v>
      </c>
      <c r="J479" t="s">
        <v>32</v>
      </c>
      <c r="K479" t="s">
        <v>33</v>
      </c>
      <c r="L479" t="s">
        <v>50</v>
      </c>
      <c r="M479" t="s">
        <v>51</v>
      </c>
      <c r="N479" t="s">
        <v>36</v>
      </c>
      <c r="O479" t="s">
        <v>10301</v>
      </c>
      <c r="P479" t="s">
        <v>10319</v>
      </c>
      <c r="Q479" t="s">
        <v>110</v>
      </c>
      <c r="R479" s="2">
        <v>25630</v>
      </c>
      <c r="S479" t="s">
        <v>39</v>
      </c>
      <c r="T479" t="s">
        <v>112</v>
      </c>
      <c r="U479" t="s">
        <v>54</v>
      </c>
      <c r="V479" t="s">
        <v>10792</v>
      </c>
      <c r="W479" t="s">
        <v>127</v>
      </c>
      <c r="X479" t="s">
        <v>43</v>
      </c>
      <c r="Y479" t="s">
        <v>44</v>
      </c>
      <c r="Z479">
        <v>3</v>
      </c>
      <c r="AA479" t="str">
        <f t="shared" si="21"/>
        <v>Active</v>
      </c>
      <c r="AB479">
        <f t="shared" si="22"/>
        <v>1970</v>
      </c>
      <c r="AC479">
        <f t="shared" si="23"/>
        <v>56</v>
      </c>
      <c r="AD479" t="str" cm="1">
        <f t="array" ref="AD479">_xlfn.IFS(AB479&lt;1965,"Baby Boomers",AB479&lt;1981,"Gen X",AB479&lt;1997,"Millenial",TRUE,("Gen Z"))</f>
        <v>Gen X</v>
      </c>
    </row>
    <row r="480" spans="1:30" x14ac:dyDescent="0.25">
      <c r="A480" t="s">
        <v>13671</v>
      </c>
      <c r="B480" t="s">
        <v>2176</v>
      </c>
      <c r="C480" t="s">
        <v>2177</v>
      </c>
      <c r="D480" s="2">
        <v>44047</v>
      </c>
      <c r="E480" s="2">
        <v>44596</v>
      </c>
      <c r="F480" t="s">
        <v>1778</v>
      </c>
      <c r="G480" t="s">
        <v>2178</v>
      </c>
      <c r="H480" t="s">
        <v>2179</v>
      </c>
      <c r="I480" t="s">
        <v>97</v>
      </c>
      <c r="J480" t="s">
        <v>32</v>
      </c>
      <c r="K480" t="s">
        <v>62</v>
      </c>
      <c r="L480" t="s">
        <v>50</v>
      </c>
      <c r="M480" t="s">
        <v>62</v>
      </c>
      <c r="N480" t="s">
        <v>98</v>
      </c>
      <c r="O480" t="s">
        <v>2180</v>
      </c>
      <c r="P480" t="s">
        <v>10319</v>
      </c>
      <c r="Q480" t="s">
        <v>935</v>
      </c>
      <c r="R480" s="2">
        <v>21344</v>
      </c>
      <c r="S480" t="s">
        <v>39</v>
      </c>
      <c r="T480" t="s">
        <v>112</v>
      </c>
      <c r="U480" t="s">
        <v>41</v>
      </c>
      <c r="V480" t="s">
        <v>10793</v>
      </c>
      <c r="W480" t="s">
        <v>92</v>
      </c>
      <c r="X480" t="s">
        <v>43</v>
      </c>
      <c r="Y480" t="s">
        <v>44</v>
      </c>
      <c r="Z480">
        <v>3</v>
      </c>
      <c r="AA480" t="str">
        <f t="shared" si="21"/>
        <v>Non-Active</v>
      </c>
      <c r="AB480">
        <f t="shared" si="22"/>
        <v>1958</v>
      </c>
      <c r="AC480">
        <f t="shared" si="23"/>
        <v>67</v>
      </c>
      <c r="AD480" t="str" cm="1">
        <f t="array" ref="AD480">_xlfn.IFS(AB480&lt;1965,"Baby Boomers",AB480&lt;1981,"Gen X",AB480&lt;1997,"Millenial",TRUE,("Gen Z"))</f>
        <v>Baby Boomers</v>
      </c>
    </row>
    <row r="481" spans="1:30" x14ac:dyDescent="0.25">
      <c r="A481" t="s">
        <v>13672</v>
      </c>
      <c r="B481" t="s">
        <v>2181</v>
      </c>
      <c r="C481" t="s">
        <v>2182</v>
      </c>
      <c r="D481" s="2">
        <v>44068</v>
      </c>
      <c r="E481" s="2" t="s">
        <v>10301</v>
      </c>
      <c r="F481" t="s">
        <v>1772</v>
      </c>
      <c r="G481" t="s">
        <v>2183</v>
      </c>
      <c r="H481" t="s">
        <v>2184</v>
      </c>
      <c r="I481" t="s">
        <v>117</v>
      </c>
      <c r="J481" t="s">
        <v>32</v>
      </c>
      <c r="K481" t="s">
        <v>33</v>
      </c>
      <c r="L481" t="s">
        <v>34</v>
      </c>
      <c r="M481" t="s">
        <v>35</v>
      </c>
      <c r="N481" t="s">
        <v>36</v>
      </c>
      <c r="O481" t="s">
        <v>10301</v>
      </c>
      <c r="P481" t="s">
        <v>10319</v>
      </c>
      <c r="Q481" t="s">
        <v>304</v>
      </c>
      <c r="R481" s="2">
        <v>27642</v>
      </c>
      <c r="S481" t="s">
        <v>39</v>
      </c>
      <c r="T481" t="s">
        <v>149</v>
      </c>
      <c r="U481" t="s">
        <v>41</v>
      </c>
      <c r="V481" t="s">
        <v>10794</v>
      </c>
      <c r="W481" t="s">
        <v>73</v>
      </c>
      <c r="X481" t="s">
        <v>83</v>
      </c>
      <c r="Y481" t="s">
        <v>44</v>
      </c>
      <c r="Z481">
        <v>3</v>
      </c>
      <c r="AA481" t="str">
        <f t="shared" si="21"/>
        <v>Active</v>
      </c>
      <c r="AB481">
        <f t="shared" si="22"/>
        <v>1975</v>
      </c>
      <c r="AC481">
        <f t="shared" si="23"/>
        <v>50</v>
      </c>
      <c r="AD481" t="str" cm="1">
        <f t="array" ref="AD481">_xlfn.IFS(AB481&lt;1965,"Baby Boomers",AB481&lt;1981,"Gen X",AB481&lt;1997,"Millenial",TRUE,("Gen Z"))</f>
        <v>Gen X</v>
      </c>
    </row>
    <row r="482" spans="1:30" x14ac:dyDescent="0.25">
      <c r="A482" t="s">
        <v>13673</v>
      </c>
      <c r="B482" t="s">
        <v>2185</v>
      </c>
      <c r="C482" t="s">
        <v>2186</v>
      </c>
      <c r="D482" s="2">
        <v>44616</v>
      </c>
      <c r="E482" s="2" t="s">
        <v>10301</v>
      </c>
      <c r="F482" t="s">
        <v>1772</v>
      </c>
      <c r="G482" t="s">
        <v>2187</v>
      </c>
      <c r="H482" t="s">
        <v>2188</v>
      </c>
      <c r="I482" t="s">
        <v>61</v>
      </c>
      <c r="J482" t="s">
        <v>32</v>
      </c>
      <c r="K482" t="s">
        <v>62</v>
      </c>
      <c r="L482" t="s">
        <v>50</v>
      </c>
      <c r="M482" t="s">
        <v>35</v>
      </c>
      <c r="N482" t="s">
        <v>36</v>
      </c>
      <c r="O482" t="s">
        <v>10301</v>
      </c>
      <c r="P482" t="s">
        <v>10319</v>
      </c>
      <c r="Q482" t="s">
        <v>110</v>
      </c>
      <c r="R482" s="2">
        <v>23569</v>
      </c>
      <c r="S482" t="s">
        <v>39</v>
      </c>
      <c r="T482" t="s">
        <v>183</v>
      </c>
      <c r="U482" t="s">
        <v>41</v>
      </c>
      <c r="V482" t="s">
        <v>10795</v>
      </c>
      <c r="W482" t="s">
        <v>42</v>
      </c>
      <c r="X482" t="s">
        <v>83</v>
      </c>
      <c r="Y482" t="s">
        <v>44</v>
      </c>
      <c r="Z482">
        <v>3</v>
      </c>
      <c r="AA482" t="str">
        <f t="shared" si="21"/>
        <v>Active</v>
      </c>
      <c r="AB482">
        <f t="shared" si="22"/>
        <v>1964</v>
      </c>
      <c r="AC482">
        <f t="shared" si="23"/>
        <v>61</v>
      </c>
      <c r="AD482" t="str" cm="1">
        <f t="array" ref="AD482">_xlfn.IFS(AB482&lt;1965,"Baby Boomers",AB482&lt;1981,"Gen X",AB482&lt;1997,"Millenial",TRUE,("Gen Z"))</f>
        <v>Baby Boomers</v>
      </c>
    </row>
    <row r="483" spans="1:30" x14ac:dyDescent="0.25">
      <c r="A483" t="s">
        <v>13674</v>
      </c>
      <c r="B483" t="s">
        <v>2189</v>
      </c>
      <c r="C483" t="s">
        <v>2190</v>
      </c>
      <c r="D483" s="2">
        <v>43683</v>
      </c>
      <c r="E483" s="2">
        <v>44276</v>
      </c>
      <c r="F483" t="s">
        <v>1772</v>
      </c>
      <c r="G483" t="s">
        <v>2191</v>
      </c>
      <c r="H483" t="s">
        <v>2192</v>
      </c>
      <c r="I483" t="s">
        <v>88</v>
      </c>
      <c r="J483" t="s">
        <v>32</v>
      </c>
      <c r="K483" t="s">
        <v>51</v>
      </c>
      <c r="L483" t="s">
        <v>34</v>
      </c>
      <c r="M483" t="s">
        <v>35</v>
      </c>
      <c r="N483" t="s">
        <v>125</v>
      </c>
      <c r="O483" t="s">
        <v>2193</v>
      </c>
      <c r="P483" t="s">
        <v>10319</v>
      </c>
      <c r="Q483" t="s">
        <v>147</v>
      </c>
      <c r="R483" s="2">
        <v>31604</v>
      </c>
      <c r="S483" t="s">
        <v>39</v>
      </c>
      <c r="T483" t="s">
        <v>149</v>
      </c>
      <c r="U483" t="s">
        <v>41</v>
      </c>
      <c r="V483" t="s">
        <v>10796</v>
      </c>
      <c r="W483" t="s">
        <v>92</v>
      </c>
      <c r="X483" t="s">
        <v>83</v>
      </c>
      <c r="Y483" t="s">
        <v>235</v>
      </c>
      <c r="Z483">
        <v>3</v>
      </c>
      <c r="AA483" t="str">
        <f t="shared" si="21"/>
        <v>Non-Active</v>
      </c>
      <c r="AB483">
        <f t="shared" si="22"/>
        <v>1986</v>
      </c>
      <c r="AC483">
        <f t="shared" si="23"/>
        <v>39</v>
      </c>
      <c r="AD483" t="str" cm="1">
        <f t="array" ref="AD483">_xlfn.IFS(AB483&lt;1965,"Baby Boomers",AB483&lt;1981,"Gen X",AB483&lt;1997,"Millenial",TRUE,("Gen Z"))</f>
        <v>Millenial</v>
      </c>
    </row>
    <row r="484" spans="1:30" x14ac:dyDescent="0.25">
      <c r="A484" t="s">
        <v>13675</v>
      </c>
      <c r="B484" t="s">
        <v>2194</v>
      </c>
      <c r="C484" t="s">
        <v>185</v>
      </c>
      <c r="D484" s="2">
        <v>44409</v>
      </c>
      <c r="E484" s="2">
        <v>44463</v>
      </c>
      <c r="F484" t="s">
        <v>1772</v>
      </c>
      <c r="G484" t="s">
        <v>10797</v>
      </c>
      <c r="H484" t="s">
        <v>2196</v>
      </c>
      <c r="I484" t="s">
        <v>31</v>
      </c>
      <c r="J484" t="s">
        <v>32</v>
      </c>
      <c r="K484" t="s">
        <v>51</v>
      </c>
      <c r="L484" t="s">
        <v>34</v>
      </c>
      <c r="M484" t="s">
        <v>51</v>
      </c>
      <c r="N484" t="s">
        <v>125</v>
      </c>
      <c r="O484" t="s">
        <v>2197</v>
      </c>
      <c r="P484" t="s">
        <v>10319</v>
      </c>
      <c r="Q484" t="s">
        <v>100</v>
      </c>
      <c r="R484" s="2">
        <v>16218</v>
      </c>
      <c r="S484" t="s">
        <v>39</v>
      </c>
      <c r="T484" t="s">
        <v>612</v>
      </c>
      <c r="U484" t="s">
        <v>41</v>
      </c>
      <c r="V484" t="s">
        <v>10798</v>
      </c>
      <c r="W484" t="s">
        <v>73</v>
      </c>
      <c r="X484" t="s">
        <v>83</v>
      </c>
      <c r="Y484" t="s">
        <v>235</v>
      </c>
      <c r="Z484">
        <v>3</v>
      </c>
      <c r="AA484" t="str">
        <f t="shared" si="21"/>
        <v>Non-Active</v>
      </c>
      <c r="AB484">
        <f t="shared" si="22"/>
        <v>1944</v>
      </c>
      <c r="AC484">
        <f t="shared" si="23"/>
        <v>81</v>
      </c>
      <c r="AD484" t="str" cm="1">
        <f t="array" ref="AD484">_xlfn.IFS(AB484&lt;1965,"Baby Boomers",AB484&lt;1981,"Gen X",AB484&lt;1997,"Millenial",TRUE,("Gen Z"))</f>
        <v>Baby Boomers</v>
      </c>
    </row>
    <row r="485" spans="1:30" x14ac:dyDescent="0.25">
      <c r="A485" t="s">
        <v>13676</v>
      </c>
      <c r="B485" t="s">
        <v>2198</v>
      </c>
      <c r="C485" t="s">
        <v>2199</v>
      </c>
      <c r="D485" s="2">
        <v>44755</v>
      </c>
      <c r="E485" s="2">
        <v>44948</v>
      </c>
      <c r="F485" t="s">
        <v>1783</v>
      </c>
      <c r="G485" t="s">
        <v>10799</v>
      </c>
      <c r="H485" t="s">
        <v>2201</v>
      </c>
      <c r="I485" t="s">
        <v>97</v>
      </c>
      <c r="J485" t="s">
        <v>32</v>
      </c>
      <c r="K485" t="s">
        <v>51</v>
      </c>
      <c r="L485" t="s">
        <v>50</v>
      </c>
      <c r="M485" t="s">
        <v>51</v>
      </c>
      <c r="N485" t="s">
        <v>174</v>
      </c>
      <c r="O485" t="s">
        <v>2202</v>
      </c>
      <c r="P485" t="s">
        <v>10319</v>
      </c>
      <c r="Q485" t="s">
        <v>593</v>
      </c>
      <c r="R485" s="2">
        <v>35483</v>
      </c>
      <c r="S485" t="s">
        <v>39</v>
      </c>
      <c r="T485" t="s">
        <v>102</v>
      </c>
      <c r="U485" t="s">
        <v>41</v>
      </c>
      <c r="V485" t="s">
        <v>10800</v>
      </c>
      <c r="W485" t="s">
        <v>42</v>
      </c>
      <c r="X485" t="s">
        <v>43</v>
      </c>
      <c r="Y485" t="s">
        <v>235</v>
      </c>
      <c r="Z485">
        <v>3</v>
      </c>
      <c r="AA485" t="str">
        <f t="shared" si="21"/>
        <v>Non-Active</v>
      </c>
      <c r="AB485">
        <f t="shared" si="22"/>
        <v>1997</v>
      </c>
      <c r="AC485">
        <f t="shared" si="23"/>
        <v>29</v>
      </c>
      <c r="AD485" t="str" cm="1">
        <f t="array" ref="AD485">_xlfn.IFS(AB485&lt;1965,"Baby Boomers",AB485&lt;1981,"Gen X",AB485&lt;1997,"Millenial",TRUE,("Gen Z"))</f>
        <v>Gen Z</v>
      </c>
    </row>
    <row r="486" spans="1:30" x14ac:dyDescent="0.25">
      <c r="A486" t="s">
        <v>13677</v>
      </c>
      <c r="B486" t="s">
        <v>2203</v>
      </c>
      <c r="C486" t="s">
        <v>262</v>
      </c>
      <c r="D486" s="2">
        <v>44344</v>
      </c>
      <c r="E486" s="2" t="s">
        <v>10301</v>
      </c>
      <c r="F486" t="s">
        <v>1783</v>
      </c>
      <c r="G486" t="s">
        <v>2204</v>
      </c>
      <c r="H486" t="s">
        <v>2205</v>
      </c>
      <c r="I486" t="s">
        <v>117</v>
      </c>
      <c r="J486" t="s">
        <v>32</v>
      </c>
      <c r="K486" t="s">
        <v>62</v>
      </c>
      <c r="L486" t="s">
        <v>50</v>
      </c>
      <c r="M486" t="s">
        <v>51</v>
      </c>
      <c r="N486" t="s">
        <v>36</v>
      </c>
      <c r="O486" t="s">
        <v>10301</v>
      </c>
      <c r="P486" t="s">
        <v>10319</v>
      </c>
      <c r="Q486" t="s">
        <v>147</v>
      </c>
      <c r="R486" s="2">
        <v>18473</v>
      </c>
      <c r="S486" t="s">
        <v>90</v>
      </c>
      <c r="T486" t="s">
        <v>149</v>
      </c>
      <c r="U486" t="s">
        <v>54</v>
      </c>
      <c r="V486" t="s">
        <v>10801</v>
      </c>
      <c r="W486" t="s">
        <v>42</v>
      </c>
      <c r="X486" t="s">
        <v>43</v>
      </c>
      <c r="Y486" t="s">
        <v>44</v>
      </c>
      <c r="Z486">
        <v>3</v>
      </c>
      <c r="AA486" t="str">
        <f t="shared" si="21"/>
        <v>Active</v>
      </c>
      <c r="AB486">
        <f t="shared" si="22"/>
        <v>1950</v>
      </c>
      <c r="AC486">
        <f t="shared" si="23"/>
        <v>75</v>
      </c>
      <c r="AD486" t="str" cm="1">
        <f t="array" ref="AD486">_xlfn.IFS(AB486&lt;1965,"Baby Boomers",AB486&lt;1981,"Gen X",AB486&lt;1997,"Millenial",TRUE,("Gen Z"))</f>
        <v>Baby Boomers</v>
      </c>
    </row>
    <row r="487" spans="1:30" x14ac:dyDescent="0.25">
      <c r="A487" t="s">
        <v>13678</v>
      </c>
      <c r="B487" t="s">
        <v>877</v>
      </c>
      <c r="C487" t="s">
        <v>2206</v>
      </c>
      <c r="D487" s="2">
        <v>44018</v>
      </c>
      <c r="E487" s="2">
        <v>44214</v>
      </c>
      <c r="F487" t="s">
        <v>1783</v>
      </c>
      <c r="G487" t="s">
        <v>2207</v>
      </c>
      <c r="H487" t="s">
        <v>2208</v>
      </c>
      <c r="I487" t="s">
        <v>61</v>
      </c>
      <c r="J487" t="s">
        <v>10699</v>
      </c>
      <c r="K487" t="s">
        <v>51</v>
      </c>
      <c r="L487" t="s">
        <v>34</v>
      </c>
      <c r="M487" t="s">
        <v>62</v>
      </c>
      <c r="N487" t="s">
        <v>98</v>
      </c>
      <c r="O487" t="s">
        <v>2209</v>
      </c>
      <c r="P487" t="s">
        <v>10319</v>
      </c>
      <c r="Q487" t="s">
        <v>80</v>
      </c>
      <c r="R487" s="2">
        <v>24977</v>
      </c>
      <c r="S487" t="s">
        <v>90</v>
      </c>
      <c r="T487" t="s">
        <v>225</v>
      </c>
      <c r="U487" t="s">
        <v>54</v>
      </c>
      <c r="V487" t="s">
        <v>10802</v>
      </c>
      <c r="W487" t="s">
        <v>55</v>
      </c>
      <c r="X487" t="s">
        <v>43</v>
      </c>
      <c r="Y487" t="s">
        <v>235</v>
      </c>
      <c r="Z487">
        <v>3</v>
      </c>
      <c r="AA487" t="str">
        <f t="shared" si="21"/>
        <v>Non-Active</v>
      </c>
      <c r="AB487">
        <f t="shared" si="22"/>
        <v>1968</v>
      </c>
      <c r="AC487">
        <f t="shared" si="23"/>
        <v>57</v>
      </c>
      <c r="AD487" t="str" cm="1">
        <f t="array" ref="AD487">_xlfn.IFS(AB487&lt;1965,"Baby Boomers",AB487&lt;1981,"Gen X",AB487&lt;1997,"Millenial",TRUE,("Gen Z"))</f>
        <v>Gen X</v>
      </c>
    </row>
    <row r="488" spans="1:30" x14ac:dyDescent="0.25">
      <c r="A488" t="s">
        <v>13679</v>
      </c>
      <c r="B488" t="s">
        <v>1606</v>
      </c>
      <c r="C488" t="s">
        <v>451</v>
      </c>
      <c r="D488" s="2">
        <v>43844</v>
      </c>
      <c r="E488" s="2">
        <v>44720</v>
      </c>
      <c r="F488" t="s">
        <v>1783</v>
      </c>
      <c r="G488" t="s">
        <v>2210</v>
      </c>
      <c r="H488" t="s">
        <v>2211</v>
      </c>
      <c r="I488" t="s">
        <v>88</v>
      </c>
      <c r="J488" t="s">
        <v>10699</v>
      </c>
      <c r="K488" t="s">
        <v>62</v>
      </c>
      <c r="L488" t="s">
        <v>50</v>
      </c>
      <c r="M488" t="s">
        <v>51</v>
      </c>
      <c r="N488" t="s">
        <v>125</v>
      </c>
      <c r="O488" t="s">
        <v>2212</v>
      </c>
      <c r="P488" t="s">
        <v>10319</v>
      </c>
      <c r="Q488" t="s">
        <v>176</v>
      </c>
      <c r="R488" s="2">
        <v>15494</v>
      </c>
      <c r="S488" t="s">
        <v>39</v>
      </c>
      <c r="T488" t="s">
        <v>2213</v>
      </c>
      <c r="U488" t="s">
        <v>41</v>
      </c>
      <c r="V488" t="s">
        <v>10803</v>
      </c>
      <c r="W488" t="s">
        <v>42</v>
      </c>
      <c r="X488" t="s">
        <v>83</v>
      </c>
      <c r="Y488" t="s">
        <v>44</v>
      </c>
      <c r="Z488">
        <v>3</v>
      </c>
      <c r="AA488" t="str">
        <f t="shared" si="21"/>
        <v>Non-Active</v>
      </c>
      <c r="AB488">
        <f t="shared" si="22"/>
        <v>1942</v>
      </c>
      <c r="AC488">
        <f t="shared" si="23"/>
        <v>83</v>
      </c>
      <c r="AD488" t="str" cm="1">
        <f t="array" ref="AD488">_xlfn.IFS(AB488&lt;1965,"Baby Boomers",AB488&lt;1981,"Gen X",AB488&lt;1997,"Millenial",TRUE,("Gen Z"))</f>
        <v>Baby Boomers</v>
      </c>
    </row>
    <row r="489" spans="1:30" x14ac:dyDescent="0.25">
      <c r="A489" t="s">
        <v>13680</v>
      </c>
      <c r="B489" t="s">
        <v>2214</v>
      </c>
      <c r="C489" t="s">
        <v>2215</v>
      </c>
      <c r="D489" s="2">
        <v>43865</v>
      </c>
      <c r="E489" s="2">
        <v>44225</v>
      </c>
      <c r="F489" t="s">
        <v>1778</v>
      </c>
      <c r="G489" t="s">
        <v>2216</v>
      </c>
      <c r="H489" t="s">
        <v>2217</v>
      </c>
      <c r="I489" t="s">
        <v>132</v>
      </c>
      <c r="J489" t="s">
        <v>32</v>
      </c>
      <c r="K489" t="s">
        <v>33</v>
      </c>
      <c r="L489" t="s">
        <v>34</v>
      </c>
      <c r="M489" t="s">
        <v>35</v>
      </c>
      <c r="N489" t="s">
        <v>125</v>
      </c>
      <c r="O489" t="s">
        <v>2218</v>
      </c>
      <c r="P489" t="s">
        <v>1842</v>
      </c>
      <c r="Q489" t="s">
        <v>110</v>
      </c>
      <c r="R489" s="2">
        <v>21388</v>
      </c>
      <c r="S489" t="s">
        <v>39</v>
      </c>
      <c r="T489" t="s">
        <v>418</v>
      </c>
      <c r="U489" t="s">
        <v>54</v>
      </c>
      <c r="V489" t="s">
        <v>10804</v>
      </c>
      <c r="W489" t="s">
        <v>73</v>
      </c>
      <c r="X489" t="s">
        <v>74</v>
      </c>
      <c r="Y489" t="s">
        <v>104</v>
      </c>
      <c r="Z489">
        <v>3</v>
      </c>
      <c r="AA489" t="str">
        <f t="shared" si="21"/>
        <v>Non-Active</v>
      </c>
      <c r="AB489">
        <f t="shared" si="22"/>
        <v>1958</v>
      </c>
      <c r="AC489">
        <f t="shared" si="23"/>
        <v>67</v>
      </c>
      <c r="AD489" t="str" cm="1">
        <f t="array" ref="AD489">_xlfn.IFS(AB489&lt;1965,"Baby Boomers",AB489&lt;1981,"Gen X",AB489&lt;1997,"Millenial",TRUE,("Gen Z"))</f>
        <v>Baby Boomers</v>
      </c>
    </row>
    <row r="490" spans="1:30" x14ac:dyDescent="0.25">
      <c r="A490" t="s">
        <v>13681</v>
      </c>
      <c r="B490" t="s">
        <v>2219</v>
      </c>
      <c r="C490" t="s">
        <v>2220</v>
      </c>
      <c r="D490" s="2">
        <v>44801</v>
      </c>
      <c r="E490" s="2" t="s">
        <v>10301</v>
      </c>
      <c r="F490" t="s">
        <v>1778</v>
      </c>
      <c r="G490" t="s">
        <v>2221</v>
      </c>
      <c r="H490" t="s">
        <v>2222</v>
      </c>
      <c r="I490" t="s">
        <v>79</v>
      </c>
      <c r="J490" t="s">
        <v>32</v>
      </c>
      <c r="K490" t="s">
        <v>33</v>
      </c>
      <c r="L490" t="s">
        <v>63</v>
      </c>
      <c r="M490" t="s">
        <v>51</v>
      </c>
      <c r="N490" t="s">
        <v>36</v>
      </c>
      <c r="O490" t="s">
        <v>10301</v>
      </c>
      <c r="P490" t="s">
        <v>10319</v>
      </c>
      <c r="Q490" t="s">
        <v>89</v>
      </c>
      <c r="R490" s="2">
        <v>33361</v>
      </c>
      <c r="S490" t="s">
        <v>39</v>
      </c>
      <c r="T490" t="s">
        <v>225</v>
      </c>
      <c r="U490" t="s">
        <v>54</v>
      </c>
      <c r="V490" t="s">
        <v>10805</v>
      </c>
      <c r="W490" t="s">
        <v>73</v>
      </c>
      <c r="X490" t="s">
        <v>43</v>
      </c>
      <c r="Y490" t="s">
        <v>44</v>
      </c>
      <c r="Z490">
        <v>3</v>
      </c>
      <c r="AA490" t="str">
        <f t="shared" si="21"/>
        <v>Active</v>
      </c>
      <c r="AB490">
        <f t="shared" si="22"/>
        <v>1991</v>
      </c>
      <c r="AC490">
        <f t="shared" si="23"/>
        <v>34</v>
      </c>
      <c r="AD490" t="str" cm="1">
        <f t="array" ref="AD490">_xlfn.IFS(AB490&lt;1965,"Baby Boomers",AB490&lt;1981,"Gen X",AB490&lt;1997,"Millenial",TRUE,("Gen Z"))</f>
        <v>Millenial</v>
      </c>
    </row>
    <row r="491" spans="1:30" x14ac:dyDescent="0.25">
      <c r="A491" t="s">
        <v>13682</v>
      </c>
      <c r="B491" t="s">
        <v>2223</v>
      </c>
      <c r="C491" t="s">
        <v>1631</v>
      </c>
      <c r="D491" s="2">
        <v>44739</v>
      </c>
      <c r="E491" s="2" t="s">
        <v>10301</v>
      </c>
      <c r="F491" t="s">
        <v>1778</v>
      </c>
      <c r="G491" t="s">
        <v>2224</v>
      </c>
      <c r="H491" t="s">
        <v>2225</v>
      </c>
      <c r="I491" t="s">
        <v>97</v>
      </c>
      <c r="J491" t="s">
        <v>32</v>
      </c>
      <c r="K491" t="s">
        <v>51</v>
      </c>
      <c r="L491" t="s">
        <v>34</v>
      </c>
      <c r="M491" t="s">
        <v>35</v>
      </c>
      <c r="N491" t="s">
        <v>36</v>
      </c>
      <c r="O491" t="s">
        <v>10301</v>
      </c>
      <c r="P491" t="s">
        <v>10319</v>
      </c>
      <c r="Q491" t="s">
        <v>176</v>
      </c>
      <c r="R491" s="2">
        <v>23522</v>
      </c>
      <c r="S491" t="s">
        <v>39</v>
      </c>
      <c r="T491" t="s">
        <v>177</v>
      </c>
      <c r="U491" t="s">
        <v>54</v>
      </c>
      <c r="V491" t="s">
        <v>10806</v>
      </c>
      <c r="W491" t="s">
        <v>73</v>
      </c>
      <c r="X491" t="s">
        <v>43</v>
      </c>
      <c r="Y491" t="s">
        <v>44</v>
      </c>
      <c r="Z491">
        <v>3</v>
      </c>
      <c r="AA491" t="str">
        <f t="shared" si="21"/>
        <v>Active</v>
      </c>
      <c r="AB491">
        <f t="shared" si="22"/>
        <v>1964</v>
      </c>
      <c r="AC491">
        <f t="shared" si="23"/>
        <v>61</v>
      </c>
      <c r="AD491" t="str" cm="1">
        <f t="array" ref="AD491">_xlfn.IFS(AB491&lt;1965,"Baby Boomers",AB491&lt;1981,"Gen X",AB491&lt;1997,"Millenial",TRUE,("Gen Z"))</f>
        <v>Baby Boomers</v>
      </c>
    </row>
    <row r="492" spans="1:30" x14ac:dyDescent="0.25">
      <c r="A492" t="s">
        <v>13683</v>
      </c>
      <c r="B492" t="s">
        <v>2226</v>
      </c>
      <c r="C492" t="s">
        <v>1585</v>
      </c>
      <c r="D492" s="2">
        <v>43818</v>
      </c>
      <c r="E492" s="2">
        <v>45016</v>
      </c>
      <c r="F492" t="s">
        <v>1778</v>
      </c>
      <c r="G492" t="s">
        <v>2227</v>
      </c>
      <c r="H492" t="s">
        <v>2228</v>
      </c>
      <c r="I492" t="s">
        <v>167</v>
      </c>
      <c r="J492" t="s">
        <v>32</v>
      </c>
      <c r="K492" t="s">
        <v>51</v>
      </c>
      <c r="L492" t="s">
        <v>34</v>
      </c>
      <c r="M492" t="s">
        <v>62</v>
      </c>
      <c r="N492" t="s">
        <v>139</v>
      </c>
      <c r="O492" t="s">
        <v>2229</v>
      </c>
      <c r="P492" t="s">
        <v>10319</v>
      </c>
      <c r="Q492" t="s">
        <v>80</v>
      </c>
      <c r="R492" s="2">
        <v>34070</v>
      </c>
      <c r="S492" t="s">
        <v>39</v>
      </c>
      <c r="T492" t="s">
        <v>102</v>
      </c>
      <c r="U492" t="s">
        <v>41</v>
      </c>
      <c r="V492" t="s">
        <v>10807</v>
      </c>
      <c r="W492" t="s">
        <v>92</v>
      </c>
      <c r="X492" t="s">
        <v>43</v>
      </c>
      <c r="Y492" t="s">
        <v>104</v>
      </c>
      <c r="Z492">
        <v>3</v>
      </c>
      <c r="AA492" t="str">
        <f t="shared" si="21"/>
        <v>Non-Active</v>
      </c>
      <c r="AB492">
        <f t="shared" si="22"/>
        <v>1993</v>
      </c>
      <c r="AC492">
        <f t="shared" si="23"/>
        <v>33</v>
      </c>
      <c r="AD492" t="str" cm="1">
        <f t="array" ref="AD492">_xlfn.IFS(AB492&lt;1965,"Baby Boomers",AB492&lt;1981,"Gen X",AB492&lt;1997,"Millenial",TRUE,("Gen Z"))</f>
        <v>Millenial</v>
      </c>
    </row>
    <row r="493" spans="1:30" x14ac:dyDescent="0.25">
      <c r="A493" t="s">
        <v>13684</v>
      </c>
      <c r="B493" t="s">
        <v>2137</v>
      </c>
      <c r="C493" t="s">
        <v>2230</v>
      </c>
      <c r="D493" s="2">
        <v>44098</v>
      </c>
      <c r="E493" s="2">
        <v>45012</v>
      </c>
      <c r="F493" t="s">
        <v>1778</v>
      </c>
      <c r="G493" t="s">
        <v>2231</v>
      </c>
      <c r="H493" t="s">
        <v>2232</v>
      </c>
      <c r="I493" t="s">
        <v>97</v>
      </c>
      <c r="J493" t="s">
        <v>32</v>
      </c>
      <c r="K493" t="s">
        <v>33</v>
      </c>
      <c r="L493" t="s">
        <v>50</v>
      </c>
      <c r="M493" t="s">
        <v>62</v>
      </c>
      <c r="N493" t="s">
        <v>174</v>
      </c>
      <c r="O493" t="s">
        <v>2233</v>
      </c>
      <c r="P493" t="s">
        <v>10319</v>
      </c>
      <c r="Q493" t="s">
        <v>89</v>
      </c>
      <c r="R493" s="2">
        <v>22084</v>
      </c>
      <c r="S493" t="s">
        <v>39</v>
      </c>
      <c r="T493" t="s">
        <v>82</v>
      </c>
      <c r="U493" t="s">
        <v>41</v>
      </c>
      <c r="V493" t="s">
        <v>10808</v>
      </c>
      <c r="W493" t="s">
        <v>127</v>
      </c>
      <c r="X493" t="s">
        <v>43</v>
      </c>
      <c r="Y493" t="s">
        <v>44</v>
      </c>
      <c r="Z493">
        <v>3</v>
      </c>
      <c r="AA493" t="str">
        <f t="shared" si="21"/>
        <v>Non-Active</v>
      </c>
      <c r="AB493">
        <f t="shared" si="22"/>
        <v>1960</v>
      </c>
      <c r="AC493">
        <f t="shared" si="23"/>
        <v>65</v>
      </c>
      <c r="AD493" t="str" cm="1">
        <f t="array" ref="AD493">_xlfn.IFS(AB493&lt;1965,"Baby Boomers",AB493&lt;1981,"Gen X",AB493&lt;1997,"Millenial",TRUE,("Gen Z"))</f>
        <v>Baby Boomers</v>
      </c>
    </row>
    <row r="494" spans="1:30" x14ac:dyDescent="0.25">
      <c r="A494" t="s">
        <v>13685</v>
      </c>
      <c r="B494" t="s">
        <v>2234</v>
      </c>
      <c r="C494" t="s">
        <v>1991</v>
      </c>
      <c r="D494" s="2">
        <v>45113</v>
      </c>
      <c r="E494" s="2" t="s">
        <v>10301</v>
      </c>
      <c r="F494" t="s">
        <v>1772</v>
      </c>
      <c r="G494" t="s">
        <v>2235</v>
      </c>
      <c r="H494" t="s">
        <v>2236</v>
      </c>
      <c r="I494" t="s">
        <v>117</v>
      </c>
      <c r="J494" t="s">
        <v>32</v>
      </c>
      <c r="K494" t="s">
        <v>33</v>
      </c>
      <c r="L494" t="s">
        <v>34</v>
      </c>
      <c r="M494" t="s">
        <v>62</v>
      </c>
      <c r="N494" t="s">
        <v>36</v>
      </c>
      <c r="O494" t="s">
        <v>10301</v>
      </c>
      <c r="P494" t="s">
        <v>10319</v>
      </c>
      <c r="Q494" t="s">
        <v>89</v>
      </c>
      <c r="R494" s="2">
        <v>16352</v>
      </c>
      <c r="S494" t="s">
        <v>39</v>
      </c>
      <c r="T494" t="s">
        <v>280</v>
      </c>
      <c r="U494" t="s">
        <v>41</v>
      </c>
      <c r="V494" t="s">
        <v>10809</v>
      </c>
      <c r="W494" t="s">
        <v>127</v>
      </c>
      <c r="X494" t="s">
        <v>103</v>
      </c>
      <c r="Y494" t="s">
        <v>44</v>
      </c>
      <c r="Z494">
        <v>3</v>
      </c>
      <c r="AA494" t="str">
        <f t="shared" si="21"/>
        <v>Active</v>
      </c>
      <c r="AB494">
        <f t="shared" si="22"/>
        <v>1944</v>
      </c>
      <c r="AC494">
        <f t="shared" si="23"/>
        <v>81</v>
      </c>
      <c r="AD494" t="str" cm="1">
        <f t="array" ref="AD494">_xlfn.IFS(AB494&lt;1965,"Baby Boomers",AB494&lt;1981,"Gen X",AB494&lt;1997,"Millenial",TRUE,("Gen Z"))</f>
        <v>Baby Boomers</v>
      </c>
    </row>
    <row r="495" spans="1:30" x14ac:dyDescent="0.25">
      <c r="A495" t="s">
        <v>13686</v>
      </c>
      <c r="B495" t="s">
        <v>1053</v>
      </c>
      <c r="C495" t="s">
        <v>2237</v>
      </c>
      <c r="D495" s="2">
        <v>44297</v>
      </c>
      <c r="E495" s="2">
        <v>44914</v>
      </c>
      <c r="F495" t="s">
        <v>1772</v>
      </c>
      <c r="G495" t="s">
        <v>2238</v>
      </c>
      <c r="H495" t="s">
        <v>2239</v>
      </c>
      <c r="I495" t="s">
        <v>61</v>
      </c>
      <c r="J495" t="s">
        <v>32</v>
      </c>
      <c r="K495" t="s">
        <v>62</v>
      </c>
      <c r="L495" t="s">
        <v>50</v>
      </c>
      <c r="M495" t="s">
        <v>51</v>
      </c>
      <c r="N495" t="s">
        <v>98</v>
      </c>
      <c r="O495" t="s">
        <v>2240</v>
      </c>
      <c r="P495" t="s">
        <v>10319</v>
      </c>
      <c r="Q495" t="s">
        <v>89</v>
      </c>
      <c r="R495" s="2">
        <v>22589</v>
      </c>
      <c r="S495" t="s">
        <v>39</v>
      </c>
      <c r="T495" t="s">
        <v>82</v>
      </c>
      <c r="U495" t="s">
        <v>41</v>
      </c>
      <c r="V495" t="s">
        <v>10810</v>
      </c>
      <c r="W495" t="s">
        <v>73</v>
      </c>
      <c r="X495" t="s">
        <v>103</v>
      </c>
      <c r="Y495" t="s">
        <v>44</v>
      </c>
      <c r="Z495">
        <v>3</v>
      </c>
      <c r="AA495" t="str">
        <f t="shared" si="21"/>
        <v>Non-Active</v>
      </c>
      <c r="AB495">
        <f t="shared" si="22"/>
        <v>1961</v>
      </c>
      <c r="AC495">
        <f t="shared" si="23"/>
        <v>64</v>
      </c>
      <c r="AD495" t="str" cm="1">
        <f t="array" ref="AD495">_xlfn.IFS(AB495&lt;1965,"Baby Boomers",AB495&lt;1981,"Gen X",AB495&lt;1997,"Millenial",TRUE,("Gen Z"))</f>
        <v>Baby Boomers</v>
      </c>
    </row>
    <row r="496" spans="1:30" x14ac:dyDescent="0.25">
      <c r="A496" t="s">
        <v>10789</v>
      </c>
      <c r="B496" t="s">
        <v>2241</v>
      </c>
      <c r="C496" t="s">
        <v>599</v>
      </c>
      <c r="D496" s="2">
        <v>43873</v>
      </c>
      <c r="E496" s="2">
        <v>44757</v>
      </c>
      <c r="F496" t="s">
        <v>1772</v>
      </c>
      <c r="G496" t="s">
        <v>2242</v>
      </c>
      <c r="H496" t="s">
        <v>2243</v>
      </c>
      <c r="I496" t="s">
        <v>88</v>
      </c>
      <c r="J496" t="s">
        <v>32</v>
      </c>
      <c r="K496" t="s">
        <v>33</v>
      </c>
      <c r="L496" t="s">
        <v>50</v>
      </c>
      <c r="M496" t="s">
        <v>51</v>
      </c>
      <c r="N496" t="s">
        <v>139</v>
      </c>
      <c r="O496" t="s">
        <v>2244</v>
      </c>
      <c r="P496" t="s">
        <v>10319</v>
      </c>
      <c r="Q496" t="s">
        <v>147</v>
      </c>
      <c r="R496" s="2">
        <v>16040</v>
      </c>
      <c r="S496" t="s">
        <v>39</v>
      </c>
      <c r="T496" t="s">
        <v>149</v>
      </c>
      <c r="U496" t="s">
        <v>41</v>
      </c>
      <c r="V496" t="s">
        <v>10811</v>
      </c>
      <c r="W496" t="s">
        <v>73</v>
      </c>
      <c r="X496" t="s">
        <v>83</v>
      </c>
      <c r="Y496" t="s">
        <v>44</v>
      </c>
      <c r="Z496">
        <v>3</v>
      </c>
      <c r="AA496" t="str">
        <f t="shared" si="21"/>
        <v>Non-Active</v>
      </c>
      <c r="AB496">
        <f t="shared" si="22"/>
        <v>1943</v>
      </c>
      <c r="AC496">
        <f t="shared" si="23"/>
        <v>82</v>
      </c>
      <c r="AD496" t="str" cm="1">
        <f t="array" ref="AD496">_xlfn.IFS(AB496&lt;1965,"Baby Boomers",AB496&lt;1981,"Gen X",AB496&lt;1997,"Millenial",TRUE,("Gen Z"))</f>
        <v>Baby Boomers</v>
      </c>
    </row>
    <row r="497" spans="1:30" x14ac:dyDescent="0.25">
      <c r="A497" t="s">
        <v>13687</v>
      </c>
      <c r="B497" t="s">
        <v>1653</v>
      </c>
      <c r="C497" t="s">
        <v>2245</v>
      </c>
      <c r="D497" s="2">
        <v>43459</v>
      </c>
      <c r="E497" s="2" t="s">
        <v>10301</v>
      </c>
      <c r="F497" t="s">
        <v>1772</v>
      </c>
      <c r="G497" t="s">
        <v>2246</v>
      </c>
      <c r="H497" t="s">
        <v>2247</v>
      </c>
      <c r="I497" t="s">
        <v>31</v>
      </c>
      <c r="J497" t="s">
        <v>32</v>
      </c>
      <c r="K497" t="s">
        <v>51</v>
      </c>
      <c r="L497" t="s">
        <v>50</v>
      </c>
      <c r="M497" t="s">
        <v>62</v>
      </c>
      <c r="N497" t="s">
        <v>36</v>
      </c>
      <c r="O497" t="s">
        <v>10301</v>
      </c>
      <c r="P497" t="s">
        <v>10319</v>
      </c>
      <c r="Q497" t="s">
        <v>80</v>
      </c>
      <c r="R497" s="2">
        <v>35342</v>
      </c>
      <c r="S497" t="s">
        <v>39</v>
      </c>
      <c r="T497" t="s">
        <v>162</v>
      </c>
      <c r="U497" t="s">
        <v>41</v>
      </c>
      <c r="V497" t="s">
        <v>10812</v>
      </c>
      <c r="W497" t="s">
        <v>42</v>
      </c>
      <c r="X497" t="s">
        <v>43</v>
      </c>
      <c r="Y497" t="s">
        <v>44</v>
      </c>
      <c r="Z497">
        <v>3</v>
      </c>
      <c r="AA497" t="str">
        <f t="shared" si="21"/>
        <v>Active</v>
      </c>
      <c r="AB497">
        <f t="shared" si="22"/>
        <v>1996</v>
      </c>
      <c r="AC497">
        <f t="shared" si="23"/>
        <v>29</v>
      </c>
      <c r="AD497" t="str" cm="1">
        <f t="array" ref="AD497">_xlfn.IFS(AB497&lt;1965,"Baby Boomers",AB497&lt;1981,"Gen X",AB497&lt;1997,"Millenial",TRUE,("Gen Z"))</f>
        <v>Millenial</v>
      </c>
    </row>
    <row r="498" spans="1:30" x14ac:dyDescent="0.25">
      <c r="A498" t="s">
        <v>13688</v>
      </c>
      <c r="B498" t="s">
        <v>1593</v>
      </c>
      <c r="C498" t="s">
        <v>2248</v>
      </c>
      <c r="D498" s="2">
        <v>44555</v>
      </c>
      <c r="E498" s="2">
        <v>45096</v>
      </c>
      <c r="F498" t="s">
        <v>1783</v>
      </c>
      <c r="G498" t="s">
        <v>2249</v>
      </c>
      <c r="H498" t="s">
        <v>2250</v>
      </c>
      <c r="I498" t="s">
        <v>97</v>
      </c>
      <c r="J498" t="s">
        <v>32</v>
      </c>
      <c r="K498" t="s">
        <v>62</v>
      </c>
      <c r="L498" t="s">
        <v>34</v>
      </c>
      <c r="M498" t="s">
        <v>51</v>
      </c>
      <c r="N498" t="s">
        <v>98</v>
      </c>
      <c r="O498" t="s">
        <v>2251</v>
      </c>
      <c r="P498" t="s">
        <v>10319</v>
      </c>
      <c r="Q498" t="s">
        <v>52</v>
      </c>
      <c r="R498" s="2">
        <v>20164</v>
      </c>
      <c r="S498" t="s">
        <v>39</v>
      </c>
      <c r="T498" t="s">
        <v>225</v>
      </c>
      <c r="U498" t="s">
        <v>41</v>
      </c>
      <c r="V498" t="s">
        <v>10813</v>
      </c>
      <c r="W498" t="s">
        <v>55</v>
      </c>
      <c r="X498" t="s">
        <v>74</v>
      </c>
      <c r="Y498" t="s">
        <v>104</v>
      </c>
      <c r="Z498">
        <v>3</v>
      </c>
      <c r="AA498" t="str">
        <f t="shared" si="21"/>
        <v>Non-Active</v>
      </c>
      <c r="AB498">
        <f t="shared" si="22"/>
        <v>1955</v>
      </c>
      <c r="AC498">
        <f t="shared" si="23"/>
        <v>71</v>
      </c>
      <c r="AD498" t="str" cm="1">
        <f t="array" ref="AD498">_xlfn.IFS(AB498&lt;1965,"Baby Boomers",AB498&lt;1981,"Gen X",AB498&lt;1997,"Millenial",TRUE,("Gen Z"))</f>
        <v>Baby Boomers</v>
      </c>
    </row>
    <row r="499" spans="1:30" x14ac:dyDescent="0.25">
      <c r="A499" t="s">
        <v>13689</v>
      </c>
      <c r="B499" t="s">
        <v>2252</v>
      </c>
      <c r="C499" t="s">
        <v>1214</v>
      </c>
      <c r="D499" s="2">
        <v>44338</v>
      </c>
      <c r="E499" s="2" t="s">
        <v>10301</v>
      </c>
      <c r="F499" t="s">
        <v>1783</v>
      </c>
      <c r="G499" t="s">
        <v>2253</v>
      </c>
      <c r="H499" t="s">
        <v>2254</v>
      </c>
      <c r="I499" t="s">
        <v>117</v>
      </c>
      <c r="J499" t="s">
        <v>32</v>
      </c>
      <c r="K499" t="s">
        <v>62</v>
      </c>
      <c r="L499" t="s">
        <v>63</v>
      </c>
      <c r="M499" t="s">
        <v>62</v>
      </c>
      <c r="N499" t="s">
        <v>36</v>
      </c>
      <c r="O499" t="s">
        <v>10301</v>
      </c>
      <c r="P499" t="s">
        <v>10319</v>
      </c>
      <c r="Q499" t="s">
        <v>80</v>
      </c>
      <c r="R499" s="2">
        <v>34086</v>
      </c>
      <c r="S499" t="s">
        <v>90</v>
      </c>
      <c r="T499" t="s">
        <v>102</v>
      </c>
      <c r="U499" t="s">
        <v>54</v>
      </c>
      <c r="V499" t="s">
        <v>10814</v>
      </c>
      <c r="W499" t="s">
        <v>73</v>
      </c>
      <c r="X499" t="s">
        <v>43</v>
      </c>
      <c r="Y499" t="s">
        <v>44</v>
      </c>
      <c r="Z499">
        <v>3</v>
      </c>
      <c r="AA499" t="str">
        <f t="shared" si="21"/>
        <v>Active</v>
      </c>
      <c r="AB499">
        <f t="shared" si="22"/>
        <v>1993</v>
      </c>
      <c r="AC499">
        <f t="shared" si="23"/>
        <v>32</v>
      </c>
      <c r="AD499" t="str" cm="1">
        <f t="array" ref="AD499">_xlfn.IFS(AB499&lt;1965,"Baby Boomers",AB499&lt;1981,"Gen X",AB499&lt;1997,"Millenial",TRUE,("Gen Z"))</f>
        <v>Millenial</v>
      </c>
    </row>
    <row r="500" spans="1:30" x14ac:dyDescent="0.25">
      <c r="A500" t="s">
        <v>13690</v>
      </c>
      <c r="B500" t="s">
        <v>788</v>
      </c>
      <c r="C500" t="s">
        <v>1523</v>
      </c>
      <c r="D500" s="2">
        <v>43954</v>
      </c>
      <c r="E500" s="2">
        <v>44879</v>
      </c>
      <c r="F500" t="s">
        <v>1783</v>
      </c>
      <c r="G500" t="s">
        <v>2255</v>
      </c>
      <c r="H500" t="s">
        <v>2256</v>
      </c>
      <c r="I500" t="s">
        <v>61</v>
      </c>
      <c r="J500" t="s">
        <v>10699</v>
      </c>
      <c r="K500" t="s">
        <v>33</v>
      </c>
      <c r="L500" t="s">
        <v>34</v>
      </c>
      <c r="M500" t="s">
        <v>51</v>
      </c>
      <c r="N500" t="s">
        <v>125</v>
      </c>
      <c r="O500" t="s">
        <v>2257</v>
      </c>
      <c r="P500" t="s">
        <v>10319</v>
      </c>
      <c r="Q500" t="s">
        <v>65</v>
      </c>
      <c r="R500" s="2">
        <v>22204</v>
      </c>
      <c r="S500" t="s">
        <v>39</v>
      </c>
      <c r="T500" t="s">
        <v>707</v>
      </c>
      <c r="U500" t="s">
        <v>54</v>
      </c>
      <c r="V500" t="s">
        <v>10815</v>
      </c>
      <c r="W500" t="s">
        <v>55</v>
      </c>
      <c r="X500" t="s">
        <v>43</v>
      </c>
      <c r="Y500" t="s">
        <v>44</v>
      </c>
      <c r="Z500">
        <v>3</v>
      </c>
      <c r="AA500" t="str">
        <f t="shared" si="21"/>
        <v>Non-Active</v>
      </c>
      <c r="AB500">
        <f t="shared" si="22"/>
        <v>1960</v>
      </c>
      <c r="AC500">
        <f t="shared" si="23"/>
        <v>65</v>
      </c>
      <c r="AD500" t="str" cm="1">
        <f t="array" ref="AD500">_xlfn.IFS(AB500&lt;1965,"Baby Boomers",AB500&lt;1981,"Gen X",AB500&lt;1997,"Millenial",TRUE,("Gen Z"))</f>
        <v>Baby Boomers</v>
      </c>
    </row>
    <row r="501" spans="1:30" x14ac:dyDescent="0.25">
      <c r="A501" t="s">
        <v>13691</v>
      </c>
      <c r="B501" t="s">
        <v>2258</v>
      </c>
      <c r="C501" t="s">
        <v>2259</v>
      </c>
      <c r="D501" s="2">
        <v>43523</v>
      </c>
      <c r="E501" s="2" t="s">
        <v>10301</v>
      </c>
      <c r="F501" t="s">
        <v>1783</v>
      </c>
      <c r="G501" t="s">
        <v>2260</v>
      </c>
      <c r="H501" t="s">
        <v>2261</v>
      </c>
      <c r="I501" t="s">
        <v>88</v>
      </c>
      <c r="J501" t="s">
        <v>32</v>
      </c>
      <c r="K501" t="s">
        <v>62</v>
      </c>
      <c r="L501" t="s">
        <v>34</v>
      </c>
      <c r="M501" t="s">
        <v>62</v>
      </c>
      <c r="N501" t="s">
        <v>36</v>
      </c>
      <c r="O501" t="s">
        <v>10301</v>
      </c>
      <c r="P501" t="s">
        <v>10319</v>
      </c>
      <c r="Q501" t="s">
        <v>593</v>
      </c>
      <c r="R501" s="2">
        <v>15326</v>
      </c>
      <c r="S501" t="s">
        <v>39</v>
      </c>
      <c r="T501" t="s">
        <v>6</v>
      </c>
      <c r="U501" t="s">
        <v>41</v>
      </c>
      <c r="V501" t="s">
        <v>10816</v>
      </c>
      <c r="W501" t="s">
        <v>55</v>
      </c>
      <c r="X501" t="s">
        <v>74</v>
      </c>
      <c r="Y501" t="s">
        <v>235</v>
      </c>
      <c r="Z501">
        <v>3</v>
      </c>
      <c r="AA501" t="str">
        <f t="shared" si="21"/>
        <v>Active</v>
      </c>
      <c r="AB501">
        <f t="shared" si="22"/>
        <v>1941</v>
      </c>
      <c r="AC501">
        <f t="shared" si="23"/>
        <v>84</v>
      </c>
      <c r="AD501" t="str" cm="1">
        <f t="array" ref="AD501">_xlfn.IFS(AB501&lt;1965,"Baby Boomers",AB501&lt;1981,"Gen X",AB501&lt;1997,"Millenial",TRUE,("Gen Z"))</f>
        <v>Baby Boomers</v>
      </c>
    </row>
    <row r="502" spans="1:30" x14ac:dyDescent="0.25">
      <c r="A502" t="s">
        <v>13692</v>
      </c>
      <c r="B502" t="s">
        <v>2262</v>
      </c>
      <c r="C502" t="s">
        <v>1293</v>
      </c>
      <c r="D502" s="2">
        <v>43891</v>
      </c>
      <c r="E502" s="2">
        <v>44625</v>
      </c>
      <c r="F502" t="s">
        <v>1778</v>
      </c>
      <c r="G502" t="s">
        <v>2263</v>
      </c>
      <c r="H502" t="s">
        <v>2264</v>
      </c>
      <c r="I502" t="s">
        <v>132</v>
      </c>
      <c r="J502" t="s">
        <v>32</v>
      </c>
      <c r="K502" t="s">
        <v>33</v>
      </c>
      <c r="L502" t="s">
        <v>34</v>
      </c>
      <c r="M502" t="s">
        <v>35</v>
      </c>
      <c r="N502" t="s">
        <v>98</v>
      </c>
      <c r="O502" t="s">
        <v>2265</v>
      </c>
      <c r="P502" t="s">
        <v>1842</v>
      </c>
      <c r="Q502" t="s">
        <v>52</v>
      </c>
      <c r="R502" s="2">
        <v>30236</v>
      </c>
      <c r="S502" t="s">
        <v>39</v>
      </c>
      <c r="T502" t="s">
        <v>162</v>
      </c>
      <c r="U502" t="s">
        <v>54</v>
      </c>
      <c r="V502" t="s">
        <v>10817</v>
      </c>
      <c r="W502" t="s">
        <v>73</v>
      </c>
      <c r="X502" t="s">
        <v>74</v>
      </c>
      <c r="Y502" t="s">
        <v>44</v>
      </c>
      <c r="Z502">
        <v>3</v>
      </c>
      <c r="AA502" t="str">
        <f t="shared" si="21"/>
        <v>Non-Active</v>
      </c>
      <c r="AB502">
        <f t="shared" si="22"/>
        <v>1982</v>
      </c>
      <c r="AC502">
        <f t="shared" si="23"/>
        <v>43</v>
      </c>
      <c r="AD502" t="str" cm="1">
        <f t="array" ref="AD502">_xlfn.IFS(AB502&lt;1965,"Baby Boomers",AB502&lt;1981,"Gen X",AB502&lt;1997,"Millenial",TRUE,("Gen Z"))</f>
        <v>Millenial</v>
      </c>
    </row>
    <row r="503" spans="1:30" x14ac:dyDescent="0.25">
      <c r="A503" t="s">
        <v>13693</v>
      </c>
      <c r="B503" t="s">
        <v>2266</v>
      </c>
      <c r="C503" t="s">
        <v>257</v>
      </c>
      <c r="D503" s="2">
        <v>44223</v>
      </c>
      <c r="E503" s="2">
        <v>44487</v>
      </c>
      <c r="F503" t="s">
        <v>1778</v>
      </c>
      <c r="G503" t="s">
        <v>2267</v>
      </c>
      <c r="H503" t="s">
        <v>2268</v>
      </c>
      <c r="I503" t="s">
        <v>79</v>
      </c>
      <c r="J503" t="s">
        <v>32</v>
      </c>
      <c r="K503" t="s">
        <v>62</v>
      </c>
      <c r="L503" t="s">
        <v>50</v>
      </c>
      <c r="M503" t="s">
        <v>35</v>
      </c>
      <c r="N503" t="s">
        <v>125</v>
      </c>
      <c r="O503" t="s">
        <v>2269</v>
      </c>
      <c r="P503" t="s">
        <v>10319</v>
      </c>
      <c r="Q503" t="s">
        <v>80</v>
      </c>
      <c r="R503" s="2">
        <v>20647</v>
      </c>
      <c r="S503" t="s">
        <v>39</v>
      </c>
      <c r="T503" t="s">
        <v>82</v>
      </c>
      <c r="U503" t="s">
        <v>54</v>
      </c>
      <c r="V503" t="s">
        <v>10818</v>
      </c>
      <c r="W503" t="s">
        <v>42</v>
      </c>
      <c r="X503" t="s">
        <v>43</v>
      </c>
      <c r="Y503" t="s">
        <v>44</v>
      </c>
      <c r="Z503">
        <v>3</v>
      </c>
      <c r="AA503" t="str">
        <f t="shared" si="21"/>
        <v>Non-Active</v>
      </c>
      <c r="AB503">
        <f t="shared" si="22"/>
        <v>1956</v>
      </c>
      <c r="AC503">
        <f t="shared" si="23"/>
        <v>69</v>
      </c>
      <c r="AD503" t="str" cm="1">
        <f t="array" ref="AD503">_xlfn.IFS(AB503&lt;1965,"Baby Boomers",AB503&lt;1981,"Gen X",AB503&lt;1997,"Millenial",TRUE,("Gen Z"))</f>
        <v>Baby Boomers</v>
      </c>
    </row>
    <row r="504" spans="1:30" x14ac:dyDescent="0.25">
      <c r="A504" t="s">
        <v>13694</v>
      </c>
      <c r="B504" t="s">
        <v>2270</v>
      </c>
      <c r="C504" t="s">
        <v>2271</v>
      </c>
      <c r="D504" s="2">
        <v>45095</v>
      </c>
      <c r="E504" s="2">
        <v>45131</v>
      </c>
      <c r="F504" t="s">
        <v>1778</v>
      </c>
      <c r="G504" t="s">
        <v>2272</v>
      </c>
      <c r="H504" t="s">
        <v>2273</v>
      </c>
      <c r="I504" t="s">
        <v>97</v>
      </c>
      <c r="J504" t="s">
        <v>32</v>
      </c>
      <c r="K504" t="s">
        <v>33</v>
      </c>
      <c r="L504" t="s">
        <v>34</v>
      </c>
      <c r="M504" t="s">
        <v>51</v>
      </c>
      <c r="N504" t="s">
        <v>125</v>
      </c>
      <c r="O504" t="s">
        <v>2274</v>
      </c>
      <c r="P504" t="s">
        <v>10319</v>
      </c>
      <c r="Q504" t="s">
        <v>304</v>
      </c>
      <c r="R504" s="2">
        <v>28235</v>
      </c>
      <c r="S504" t="s">
        <v>39</v>
      </c>
      <c r="T504" t="s">
        <v>72</v>
      </c>
      <c r="U504" t="s">
        <v>41</v>
      </c>
      <c r="V504" t="s">
        <v>10819</v>
      </c>
      <c r="W504" t="s">
        <v>127</v>
      </c>
      <c r="X504" t="s">
        <v>83</v>
      </c>
      <c r="Y504" t="s">
        <v>44</v>
      </c>
      <c r="Z504">
        <v>3</v>
      </c>
      <c r="AA504" t="str">
        <f t="shared" si="21"/>
        <v>Non-Active</v>
      </c>
      <c r="AB504">
        <f t="shared" si="22"/>
        <v>1977</v>
      </c>
      <c r="AC504">
        <f t="shared" si="23"/>
        <v>49</v>
      </c>
      <c r="AD504" t="str" cm="1">
        <f t="array" ref="AD504">_xlfn.IFS(AB504&lt;1965,"Baby Boomers",AB504&lt;1981,"Gen X",AB504&lt;1997,"Millenial",TRUE,("Gen Z"))</f>
        <v>Gen X</v>
      </c>
    </row>
    <row r="505" spans="1:30" x14ac:dyDescent="0.25">
      <c r="A505" t="s">
        <v>13695</v>
      </c>
      <c r="B505" t="s">
        <v>623</v>
      </c>
      <c r="C505" t="s">
        <v>1249</v>
      </c>
      <c r="D505" s="2">
        <v>43793</v>
      </c>
      <c r="E505" s="2" t="s">
        <v>10301</v>
      </c>
      <c r="F505" t="s">
        <v>1778</v>
      </c>
      <c r="G505" t="s">
        <v>2275</v>
      </c>
      <c r="H505" t="s">
        <v>2276</v>
      </c>
      <c r="I505" t="s">
        <v>88</v>
      </c>
      <c r="J505" t="s">
        <v>32</v>
      </c>
      <c r="K505" t="s">
        <v>33</v>
      </c>
      <c r="L505" t="s">
        <v>50</v>
      </c>
      <c r="M505" t="s">
        <v>51</v>
      </c>
      <c r="N505" t="s">
        <v>36</v>
      </c>
      <c r="O505" t="s">
        <v>10301</v>
      </c>
      <c r="P505" t="s">
        <v>10319</v>
      </c>
      <c r="Q505" t="s">
        <v>80</v>
      </c>
      <c r="R505" s="2">
        <v>30781</v>
      </c>
      <c r="S505" t="s">
        <v>39</v>
      </c>
      <c r="T505" t="s">
        <v>2277</v>
      </c>
      <c r="U505" t="s">
        <v>41</v>
      </c>
      <c r="V505" t="s">
        <v>10820</v>
      </c>
      <c r="W505" t="s">
        <v>127</v>
      </c>
      <c r="X505" t="s">
        <v>83</v>
      </c>
      <c r="Y505" t="s">
        <v>44</v>
      </c>
      <c r="Z505">
        <v>3</v>
      </c>
      <c r="AA505" t="str">
        <f t="shared" si="21"/>
        <v>Active</v>
      </c>
      <c r="AB505">
        <f t="shared" si="22"/>
        <v>1984</v>
      </c>
      <c r="AC505">
        <f t="shared" si="23"/>
        <v>42</v>
      </c>
      <c r="AD505" t="str" cm="1">
        <f t="array" ref="AD505">_xlfn.IFS(AB505&lt;1965,"Baby Boomers",AB505&lt;1981,"Gen X",AB505&lt;1997,"Millenial",TRUE,("Gen Z"))</f>
        <v>Millenial</v>
      </c>
    </row>
    <row r="506" spans="1:30" x14ac:dyDescent="0.25">
      <c r="A506" t="s">
        <v>13696</v>
      </c>
      <c r="B506" t="s">
        <v>854</v>
      </c>
      <c r="C506" t="s">
        <v>2278</v>
      </c>
      <c r="D506" s="2">
        <v>44463</v>
      </c>
      <c r="E506" s="2" t="s">
        <v>10301</v>
      </c>
      <c r="F506" t="s">
        <v>1778</v>
      </c>
      <c r="G506" t="s">
        <v>2279</v>
      </c>
      <c r="H506" t="s">
        <v>2280</v>
      </c>
      <c r="I506" t="s">
        <v>31</v>
      </c>
      <c r="J506" t="s">
        <v>32</v>
      </c>
      <c r="K506" t="s">
        <v>51</v>
      </c>
      <c r="L506" t="s">
        <v>50</v>
      </c>
      <c r="M506" t="s">
        <v>35</v>
      </c>
      <c r="N506" t="s">
        <v>36</v>
      </c>
      <c r="O506" t="s">
        <v>10301</v>
      </c>
      <c r="P506" t="s">
        <v>10319</v>
      </c>
      <c r="Q506" t="s">
        <v>110</v>
      </c>
      <c r="R506" s="2">
        <v>22093</v>
      </c>
      <c r="S506" t="s">
        <v>39</v>
      </c>
      <c r="T506" t="s">
        <v>702</v>
      </c>
      <c r="U506" t="s">
        <v>54</v>
      </c>
      <c r="V506" t="s">
        <v>10821</v>
      </c>
      <c r="W506" t="s">
        <v>92</v>
      </c>
      <c r="X506" t="s">
        <v>43</v>
      </c>
      <c r="Y506" t="s">
        <v>44</v>
      </c>
      <c r="Z506">
        <v>3</v>
      </c>
      <c r="AA506" t="str">
        <f t="shared" si="21"/>
        <v>Active</v>
      </c>
      <c r="AB506">
        <f t="shared" si="22"/>
        <v>1960</v>
      </c>
      <c r="AC506">
        <f t="shared" si="23"/>
        <v>65</v>
      </c>
      <c r="AD506" t="str" cm="1">
        <f t="array" ref="AD506">_xlfn.IFS(AB506&lt;1965,"Baby Boomers",AB506&lt;1981,"Gen X",AB506&lt;1997,"Millenial",TRUE,("Gen Z"))</f>
        <v>Baby Boomers</v>
      </c>
    </row>
    <row r="507" spans="1:30" x14ac:dyDescent="0.25">
      <c r="A507" t="s">
        <v>13697</v>
      </c>
      <c r="B507" t="s">
        <v>2281</v>
      </c>
      <c r="C507" t="s">
        <v>1810</v>
      </c>
      <c r="D507" s="2">
        <v>44790</v>
      </c>
      <c r="E507" s="2" t="s">
        <v>10301</v>
      </c>
      <c r="F507" t="s">
        <v>1772</v>
      </c>
      <c r="G507" t="s">
        <v>2282</v>
      </c>
      <c r="H507" t="s">
        <v>2283</v>
      </c>
      <c r="I507" t="s">
        <v>49</v>
      </c>
      <c r="J507" t="s">
        <v>32</v>
      </c>
      <c r="K507" t="s">
        <v>33</v>
      </c>
      <c r="L507" t="s">
        <v>63</v>
      </c>
      <c r="M507" t="s">
        <v>62</v>
      </c>
      <c r="N507" t="s">
        <v>36</v>
      </c>
      <c r="O507" t="s">
        <v>10301</v>
      </c>
      <c r="P507" t="s">
        <v>10319</v>
      </c>
      <c r="Q507" t="s">
        <v>100</v>
      </c>
      <c r="R507" s="2">
        <v>23853</v>
      </c>
      <c r="S507" t="s">
        <v>39</v>
      </c>
      <c r="T507" t="s">
        <v>677</v>
      </c>
      <c r="U507" t="s">
        <v>41</v>
      </c>
      <c r="V507" t="s">
        <v>10822</v>
      </c>
      <c r="W507" t="s">
        <v>92</v>
      </c>
      <c r="X507" t="s">
        <v>74</v>
      </c>
      <c r="Y507" t="s">
        <v>44</v>
      </c>
      <c r="Z507">
        <v>3</v>
      </c>
      <c r="AA507" t="str">
        <f t="shared" si="21"/>
        <v>Active</v>
      </c>
      <c r="AB507">
        <f t="shared" si="22"/>
        <v>1965</v>
      </c>
      <c r="AC507">
        <f t="shared" si="23"/>
        <v>60</v>
      </c>
      <c r="AD507" t="str" cm="1">
        <f t="array" ref="AD507">_xlfn.IFS(AB507&lt;1965,"Baby Boomers",AB507&lt;1981,"Gen X",AB507&lt;1997,"Millenial",TRUE,("Gen Z"))</f>
        <v>Gen X</v>
      </c>
    </row>
    <row r="508" spans="1:30" x14ac:dyDescent="0.25">
      <c r="A508" t="s">
        <v>13698</v>
      </c>
      <c r="B508" t="s">
        <v>2284</v>
      </c>
      <c r="C508" t="s">
        <v>1339</v>
      </c>
      <c r="D508" s="2">
        <v>45034</v>
      </c>
      <c r="E508" s="2" t="s">
        <v>10301</v>
      </c>
      <c r="F508" t="s">
        <v>1772</v>
      </c>
      <c r="G508" t="s">
        <v>2285</v>
      </c>
      <c r="H508" t="s">
        <v>2286</v>
      </c>
      <c r="I508" t="s">
        <v>138</v>
      </c>
      <c r="J508" t="s">
        <v>32</v>
      </c>
      <c r="K508" t="s">
        <v>33</v>
      </c>
      <c r="L508" t="s">
        <v>50</v>
      </c>
      <c r="M508" t="s">
        <v>51</v>
      </c>
      <c r="N508" t="s">
        <v>36</v>
      </c>
      <c r="O508" t="s">
        <v>10301</v>
      </c>
      <c r="P508" t="s">
        <v>10319</v>
      </c>
      <c r="Q508" t="s">
        <v>110</v>
      </c>
      <c r="R508" s="2">
        <v>24705</v>
      </c>
      <c r="S508" t="s">
        <v>39</v>
      </c>
      <c r="T508" t="s">
        <v>112</v>
      </c>
      <c r="U508" t="s">
        <v>41</v>
      </c>
      <c r="V508" t="s">
        <v>10823</v>
      </c>
      <c r="W508" t="s">
        <v>42</v>
      </c>
      <c r="X508" t="s">
        <v>83</v>
      </c>
      <c r="Y508" t="s">
        <v>44</v>
      </c>
      <c r="Z508">
        <v>3</v>
      </c>
      <c r="AA508" t="str">
        <f t="shared" si="21"/>
        <v>Active</v>
      </c>
      <c r="AB508">
        <f t="shared" si="22"/>
        <v>1967</v>
      </c>
      <c r="AC508">
        <f t="shared" si="23"/>
        <v>58</v>
      </c>
      <c r="AD508" t="str" cm="1">
        <f t="array" ref="AD508">_xlfn.IFS(AB508&lt;1965,"Baby Boomers",AB508&lt;1981,"Gen X",AB508&lt;1997,"Millenial",TRUE,("Gen Z"))</f>
        <v>Gen X</v>
      </c>
    </row>
    <row r="509" spans="1:30" x14ac:dyDescent="0.25">
      <c r="A509" t="s">
        <v>13699</v>
      </c>
      <c r="B509" t="s">
        <v>2287</v>
      </c>
      <c r="C509" t="s">
        <v>2288</v>
      </c>
      <c r="D509" s="2">
        <v>43936</v>
      </c>
      <c r="E509" s="2">
        <v>44694</v>
      </c>
      <c r="F509" t="s">
        <v>1772</v>
      </c>
      <c r="G509" t="s">
        <v>2289</v>
      </c>
      <c r="H509" t="s">
        <v>2290</v>
      </c>
      <c r="I509" t="s">
        <v>117</v>
      </c>
      <c r="J509" t="s">
        <v>32</v>
      </c>
      <c r="K509" t="s">
        <v>62</v>
      </c>
      <c r="L509" t="s">
        <v>34</v>
      </c>
      <c r="M509" t="s">
        <v>35</v>
      </c>
      <c r="N509" t="s">
        <v>98</v>
      </c>
      <c r="O509" t="s">
        <v>2291</v>
      </c>
      <c r="P509" t="s">
        <v>10319</v>
      </c>
      <c r="Q509" t="s">
        <v>118</v>
      </c>
      <c r="R509" s="2">
        <v>28858</v>
      </c>
      <c r="S509" t="s">
        <v>39</v>
      </c>
      <c r="T509" t="s">
        <v>707</v>
      </c>
      <c r="U509" t="s">
        <v>41</v>
      </c>
      <c r="V509" t="s">
        <v>10824</v>
      </c>
      <c r="W509" t="s">
        <v>127</v>
      </c>
      <c r="X509" t="s">
        <v>43</v>
      </c>
      <c r="Y509" t="s">
        <v>44</v>
      </c>
      <c r="Z509">
        <v>3</v>
      </c>
      <c r="AA509" t="str">
        <f t="shared" si="21"/>
        <v>Non-Active</v>
      </c>
      <c r="AB509">
        <f t="shared" si="22"/>
        <v>1979</v>
      </c>
      <c r="AC509">
        <f t="shared" si="23"/>
        <v>47</v>
      </c>
      <c r="AD509" t="str" cm="1">
        <f t="array" ref="AD509">_xlfn.IFS(AB509&lt;1965,"Baby Boomers",AB509&lt;1981,"Gen X",AB509&lt;1997,"Millenial",TRUE,("Gen Z"))</f>
        <v>Gen X</v>
      </c>
    </row>
    <row r="510" spans="1:30" x14ac:dyDescent="0.25">
      <c r="A510" t="s">
        <v>13700</v>
      </c>
      <c r="B510" t="s">
        <v>2292</v>
      </c>
      <c r="C510" t="s">
        <v>1195</v>
      </c>
      <c r="D510" s="2">
        <v>44190</v>
      </c>
      <c r="E510" s="2" t="s">
        <v>10301</v>
      </c>
      <c r="F510" t="s">
        <v>1772</v>
      </c>
      <c r="G510" t="s">
        <v>2293</v>
      </c>
      <c r="H510" t="s">
        <v>2294</v>
      </c>
      <c r="I510" t="s">
        <v>61</v>
      </c>
      <c r="J510" t="s">
        <v>32</v>
      </c>
      <c r="K510" t="s">
        <v>62</v>
      </c>
      <c r="L510" t="s">
        <v>34</v>
      </c>
      <c r="M510" t="s">
        <v>62</v>
      </c>
      <c r="N510" t="s">
        <v>36</v>
      </c>
      <c r="O510" t="s">
        <v>10301</v>
      </c>
      <c r="P510" t="s">
        <v>10319</v>
      </c>
      <c r="Q510" t="s">
        <v>52</v>
      </c>
      <c r="R510" s="2">
        <v>34289</v>
      </c>
      <c r="S510" t="s">
        <v>39</v>
      </c>
      <c r="T510" t="s">
        <v>162</v>
      </c>
      <c r="U510" t="s">
        <v>54</v>
      </c>
      <c r="V510" t="s">
        <v>10825</v>
      </c>
      <c r="W510" t="s">
        <v>42</v>
      </c>
      <c r="X510" t="s">
        <v>43</v>
      </c>
      <c r="Y510" t="s">
        <v>44</v>
      </c>
      <c r="Z510">
        <v>3</v>
      </c>
      <c r="AA510" t="str">
        <f t="shared" si="21"/>
        <v>Active</v>
      </c>
      <c r="AB510">
        <f t="shared" si="22"/>
        <v>1993</v>
      </c>
      <c r="AC510">
        <f t="shared" si="23"/>
        <v>32</v>
      </c>
      <c r="AD510" t="str" cm="1">
        <f t="array" ref="AD510">_xlfn.IFS(AB510&lt;1965,"Baby Boomers",AB510&lt;1981,"Gen X",AB510&lt;1997,"Millenial",TRUE,("Gen Z"))</f>
        <v>Millenial</v>
      </c>
    </row>
    <row r="511" spans="1:30" x14ac:dyDescent="0.25">
      <c r="A511" t="s">
        <v>13701</v>
      </c>
      <c r="B511" t="s">
        <v>2295</v>
      </c>
      <c r="C511" t="s">
        <v>2296</v>
      </c>
      <c r="D511" s="2">
        <v>44763</v>
      </c>
      <c r="E511" s="2">
        <v>45047</v>
      </c>
      <c r="F511" t="s">
        <v>1874</v>
      </c>
      <c r="G511" t="s">
        <v>2297</v>
      </c>
      <c r="H511" t="s">
        <v>2298</v>
      </c>
      <c r="I511" t="s">
        <v>138</v>
      </c>
      <c r="J511" t="s">
        <v>10826</v>
      </c>
      <c r="K511" t="s">
        <v>62</v>
      </c>
      <c r="L511" t="s">
        <v>63</v>
      </c>
      <c r="M511" t="s">
        <v>35</v>
      </c>
      <c r="N511" t="s">
        <v>98</v>
      </c>
      <c r="O511" t="s">
        <v>2300</v>
      </c>
      <c r="P511" t="s">
        <v>10319</v>
      </c>
      <c r="Q511" t="s">
        <v>65</v>
      </c>
      <c r="R511" s="2">
        <v>35973</v>
      </c>
      <c r="S511" t="s">
        <v>90</v>
      </c>
      <c r="T511" t="s">
        <v>183</v>
      </c>
      <c r="U511" t="s">
        <v>54</v>
      </c>
      <c r="V511" t="s">
        <v>10696</v>
      </c>
      <c r="W511" t="s">
        <v>73</v>
      </c>
      <c r="X511" t="s">
        <v>43</v>
      </c>
      <c r="Y511" t="s">
        <v>44</v>
      </c>
      <c r="Z511">
        <v>3</v>
      </c>
      <c r="AA511" t="str">
        <f t="shared" si="21"/>
        <v>Non-Active</v>
      </c>
      <c r="AB511">
        <f t="shared" si="22"/>
        <v>1998</v>
      </c>
      <c r="AC511">
        <f t="shared" si="23"/>
        <v>27</v>
      </c>
      <c r="AD511" t="str" cm="1">
        <f t="array" ref="AD511">_xlfn.IFS(AB511&lt;1965,"Baby Boomers",AB511&lt;1981,"Gen X",AB511&lt;1997,"Millenial",TRUE,("Gen Z"))</f>
        <v>Gen Z</v>
      </c>
    </row>
    <row r="512" spans="1:30" x14ac:dyDescent="0.25">
      <c r="A512" t="s">
        <v>13702</v>
      </c>
      <c r="B512" t="s">
        <v>2301</v>
      </c>
      <c r="C512" t="s">
        <v>2302</v>
      </c>
      <c r="D512" s="2">
        <v>44869</v>
      </c>
      <c r="E512" s="2" t="s">
        <v>10301</v>
      </c>
      <c r="F512" t="s">
        <v>2303</v>
      </c>
      <c r="G512" t="s">
        <v>2304</v>
      </c>
      <c r="H512" t="s">
        <v>2305</v>
      </c>
      <c r="I512" t="s">
        <v>49</v>
      </c>
      <c r="J512" t="s">
        <v>32</v>
      </c>
      <c r="K512" t="s">
        <v>33</v>
      </c>
      <c r="L512" t="s">
        <v>34</v>
      </c>
      <c r="M512" t="s">
        <v>51</v>
      </c>
      <c r="N512" t="s">
        <v>36</v>
      </c>
      <c r="O512" t="s">
        <v>10301</v>
      </c>
      <c r="P512" t="s">
        <v>10319</v>
      </c>
      <c r="Q512" t="s">
        <v>89</v>
      </c>
      <c r="R512" s="2">
        <v>16328</v>
      </c>
      <c r="S512" t="s">
        <v>39</v>
      </c>
      <c r="T512" t="s">
        <v>82</v>
      </c>
      <c r="U512" t="s">
        <v>54</v>
      </c>
      <c r="V512" t="s">
        <v>10441</v>
      </c>
      <c r="W512" t="s">
        <v>42</v>
      </c>
      <c r="X512" t="s">
        <v>43</v>
      </c>
      <c r="Y512" t="s">
        <v>44</v>
      </c>
      <c r="Z512">
        <v>3</v>
      </c>
      <c r="AA512" t="str">
        <f t="shared" si="21"/>
        <v>Active</v>
      </c>
      <c r="AB512">
        <f t="shared" si="22"/>
        <v>1944</v>
      </c>
      <c r="AC512">
        <f t="shared" si="23"/>
        <v>81</v>
      </c>
      <c r="AD512" t="str" cm="1">
        <f t="array" ref="AD512">_xlfn.IFS(AB512&lt;1965,"Baby Boomers",AB512&lt;1981,"Gen X",AB512&lt;1997,"Millenial",TRUE,("Gen Z"))</f>
        <v>Baby Boomers</v>
      </c>
    </row>
    <row r="513" spans="1:30" x14ac:dyDescent="0.25">
      <c r="A513" t="s">
        <v>13703</v>
      </c>
      <c r="B513" t="s">
        <v>2306</v>
      </c>
      <c r="C513" t="s">
        <v>2307</v>
      </c>
      <c r="D513" s="2">
        <v>43941</v>
      </c>
      <c r="E513" s="2" t="s">
        <v>10301</v>
      </c>
      <c r="F513" t="s">
        <v>2308</v>
      </c>
      <c r="G513" t="s">
        <v>2309</v>
      </c>
      <c r="H513" t="s">
        <v>2310</v>
      </c>
      <c r="I513" t="s">
        <v>88</v>
      </c>
      <c r="J513" t="s">
        <v>32</v>
      </c>
      <c r="K513" t="s">
        <v>51</v>
      </c>
      <c r="L513" t="s">
        <v>63</v>
      </c>
      <c r="M513" t="s">
        <v>35</v>
      </c>
      <c r="N513" t="s">
        <v>36</v>
      </c>
      <c r="O513" t="s">
        <v>10301</v>
      </c>
      <c r="P513" t="s">
        <v>10319</v>
      </c>
      <c r="Q513" t="s">
        <v>89</v>
      </c>
      <c r="R513" s="2">
        <v>20237</v>
      </c>
      <c r="S513" t="s">
        <v>39</v>
      </c>
      <c r="T513" t="s">
        <v>280</v>
      </c>
      <c r="U513" t="s">
        <v>41</v>
      </c>
      <c r="V513" t="s">
        <v>10455</v>
      </c>
      <c r="W513" t="s">
        <v>55</v>
      </c>
      <c r="X513" t="s">
        <v>83</v>
      </c>
      <c r="Y513" t="s">
        <v>44</v>
      </c>
      <c r="Z513">
        <v>3</v>
      </c>
      <c r="AA513" t="str">
        <f t="shared" si="21"/>
        <v>Active</v>
      </c>
      <c r="AB513">
        <f t="shared" si="22"/>
        <v>1955</v>
      </c>
      <c r="AC513">
        <f t="shared" si="23"/>
        <v>70</v>
      </c>
      <c r="AD513" t="str" cm="1">
        <f t="array" ref="AD513">_xlfn.IFS(AB513&lt;1965,"Baby Boomers",AB513&lt;1981,"Gen X",AB513&lt;1997,"Millenial",TRUE,("Gen Z"))</f>
        <v>Baby Boomers</v>
      </c>
    </row>
    <row r="514" spans="1:30" x14ac:dyDescent="0.25">
      <c r="A514" t="s">
        <v>13704</v>
      </c>
      <c r="B514" t="s">
        <v>346</v>
      </c>
      <c r="C514" t="s">
        <v>2311</v>
      </c>
      <c r="D514" s="2">
        <v>43713</v>
      </c>
      <c r="E514" s="2" t="s">
        <v>10301</v>
      </c>
      <c r="F514" t="s">
        <v>2308</v>
      </c>
      <c r="G514" t="s">
        <v>2312</v>
      </c>
      <c r="H514" t="s">
        <v>2313</v>
      </c>
      <c r="I514" t="s">
        <v>31</v>
      </c>
      <c r="J514" t="s">
        <v>32</v>
      </c>
      <c r="K514" t="s">
        <v>51</v>
      </c>
      <c r="L514" t="s">
        <v>50</v>
      </c>
      <c r="M514" t="s">
        <v>51</v>
      </c>
      <c r="N514" t="s">
        <v>36</v>
      </c>
      <c r="O514" t="s">
        <v>10301</v>
      </c>
      <c r="P514" t="s">
        <v>10319</v>
      </c>
      <c r="Q514" t="s">
        <v>80</v>
      </c>
      <c r="R514" s="2">
        <v>33851</v>
      </c>
      <c r="S514" t="s">
        <v>119</v>
      </c>
      <c r="T514" t="s">
        <v>225</v>
      </c>
      <c r="U514" t="s">
        <v>54</v>
      </c>
      <c r="V514" t="s">
        <v>10827</v>
      </c>
      <c r="W514" t="s">
        <v>92</v>
      </c>
      <c r="X514" t="s">
        <v>83</v>
      </c>
      <c r="Y514" t="s">
        <v>44</v>
      </c>
      <c r="Z514">
        <v>3</v>
      </c>
      <c r="AA514" t="str">
        <f t="shared" si="21"/>
        <v>Active</v>
      </c>
      <c r="AB514">
        <f t="shared" si="22"/>
        <v>1992</v>
      </c>
      <c r="AC514">
        <f t="shared" si="23"/>
        <v>33</v>
      </c>
      <c r="AD514" t="str" cm="1">
        <f t="array" ref="AD514">_xlfn.IFS(AB514&lt;1965,"Baby Boomers",AB514&lt;1981,"Gen X",AB514&lt;1997,"Millenial",TRUE,("Gen Z"))</f>
        <v>Millenial</v>
      </c>
    </row>
    <row r="515" spans="1:30" x14ac:dyDescent="0.25">
      <c r="A515" t="s">
        <v>13705</v>
      </c>
      <c r="B515" t="s">
        <v>2314</v>
      </c>
      <c r="C515" t="s">
        <v>2315</v>
      </c>
      <c r="D515" s="2">
        <v>43688</v>
      </c>
      <c r="E515" s="2" t="s">
        <v>10301</v>
      </c>
      <c r="F515" t="s">
        <v>1879</v>
      </c>
      <c r="G515" t="s">
        <v>2316</v>
      </c>
      <c r="H515" t="s">
        <v>2317</v>
      </c>
      <c r="I515" t="s">
        <v>49</v>
      </c>
      <c r="J515" t="s">
        <v>32</v>
      </c>
      <c r="K515" t="s">
        <v>33</v>
      </c>
      <c r="L515" t="s">
        <v>63</v>
      </c>
      <c r="M515" t="s">
        <v>62</v>
      </c>
      <c r="N515" t="s">
        <v>36</v>
      </c>
      <c r="O515" t="s">
        <v>10301</v>
      </c>
      <c r="P515" t="s">
        <v>10319</v>
      </c>
      <c r="Q515" t="s">
        <v>80</v>
      </c>
      <c r="R515" s="2">
        <v>21406</v>
      </c>
      <c r="S515" t="s">
        <v>39</v>
      </c>
      <c r="T515" t="s">
        <v>102</v>
      </c>
      <c r="U515" t="s">
        <v>54</v>
      </c>
      <c r="V515" t="s">
        <v>10446</v>
      </c>
      <c r="W515" t="s">
        <v>73</v>
      </c>
      <c r="X515" t="s">
        <v>103</v>
      </c>
      <c r="Y515" t="s">
        <v>44</v>
      </c>
      <c r="Z515">
        <v>3</v>
      </c>
      <c r="AA515" t="str">
        <f t="shared" ref="AA515:AA578" si="24">IF(E515="","Active","Non-Active")</f>
        <v>Active</v>
      </c>
      <c r="AB515">
        <f t="shared" ref="AB515:AB578" si="25">YEAR(R515)</f>
        <v>1958</v>
      </c>
      <c r="AC515">
        <f t="shared" ref="AC515:AC578" si="26">INT(YEARFRAC(R515,"20/04/2026"))</f>
        <v>67</v>
      </c>
      <c r="AD515" t="str" cm="1">
        <f t="array" ref="AD515">_xlfn.IFS(AB515&lt;1965,"Baby Boomers",AB515&lt;1981,"Gen X",AB515&lt;1997,"Millenial",TRUE,("Gen Z"))</f>
        <v>Baby Boomers</v>
      </c>
    </row>
    <row r="516" spans="1:30" x14ac:dyDescent="0.25">
      <c r="A516" t="s">
        <v>13706</v>
      </c>
      <c r="B516" t="s">
        <v>477</v>
      </c>
      <c r="C516" t="s">
        <v>2318</v>
      </c>
      <c r="D516" s="2">
        <v>43408</v>
      </c>
      <c r="E516" s="2" t="s">
        <v>10301</v>
      </c>
      <c r="F516" t="s">
        <v>2308</v>
      </c>
      <c r="G516" t="s">
        <v>2319</v>
      </c>
      <c r="H516" t="s">
        <v>2320</v>
      </c>
      <c r="I516" t="s">
        <v>88</v>
      </c>
      <c r="J516" t="s">
        <v>32</v>
      </c>
      <c r="K516" t="s">
        <v>62</v>
      </c>
      <c r="L516" t="s">
        <v>63</v>
      </c>
      <c r="M516" t="s">
        <v>35</v>
      </c>
      <c r="N516" t="s">
        <v>36</v>
      </c>
      <c r="O516" t="s">
        <v>10301</v>
      </c>
      <c r="P516" t="s">
        <v>10319</v>
      </c>
      <c r="Q516" t="s">
        <v>89</v>
      </c>
      <c r="R516" s="2">
        <v>31289</v>
      </c>
      <c r="S516" t="s">
        <v>39</v>
      </c>
      <c r="T516" t="s">
        <v>82</v>
      </c>
      <c r="U516" t="s">
        <v>54</v>
      </c>
      <c r="V516" t="s">
        <v>10828</v>
      </c>
      <c r="W516" t="s">
        <v>42</v>
      </c>
      <c r="X516" t="s">
        <v>83</v>
      </c>
      <c r="Y516" t="s">
        <v>44</v>
      </c>
      <c r="Z516">
        <v>3</v>
      </c>
      <c r="AA516" t="str">
        <f t="shared" si="24"/>
        <v>Active</v>
      </c>
      <c r="AB516">
        <f t="shared" si="25"/>
        <v>1985</v>
      </c>
      <c r="AC516">
        <f t="shared" si="26"/>
        <v>40</v>
      </c>
      <c r="AD516" t="str" cm="1">
        <f t="array" ref="AD516">_xlfn.IFS(AB516&lt;1965,"Baby Boomers",AB516&lt;1981,"Gen X",AB516&lt;1997,"Millenial",TRUE,("Gen Z"))</f>
        <v>Millenial</v>
      </c>
    </row>
    <row r="517" spans="1:30" x14ac:dyDescent="0.25">
      <c r="A517" t="s">
        <v>13707</v>
      </c>
      <c r="B517" t="s">
        <v>2321</v>
      </c>
      <c r="C517" t="s">
        <v>2322</v>
      </c>
      <c r="D517" s="2">
        <v>43408</v>
      </c>
      <c r="E517" s="2">
        <v>44552</v>
      </c>
      <c r="F517" t="s">
        <v>1870</v>
      </c>
      <c r="G517" t="s">
        <v>10829</v>
      </c>
      <c r="H517" t="s">
        <v>2324</v>
      </c>
      <c r="I517" t="s">
        <v>167</v>
      </c>
      <c r="J517" t="s">
        <v>744</v>
      </c>
      <c r="K517" t="s">
        <v>33</v>
      </c>
      <c r="L517" t="s">
        <v>63</v>
      </c>
      <c r="M517" t="s">
        <v>35</v>
      </c>
      <c r="N517" t="s">
        <v>125</v>
      </c>
      <c r="O517" t="s">
        <v>2325</v>
      </c>
      <c r="P517" t="s">
        <v>10319</v>
      </c>
      <c r="Q517" t="s">
        <v>331</v>
      </c>
      <c r="R517" s="2">
        <v>18875</v>
      </c>
      <c r="S517" t="s">
        <v>39</v>
      </c>
      <c r="T517" t="s">
        <v>82</v>
      </c>
      <c r="U517" t="s">
        <v>41</v>
      </c>
      <c r="V517" t="s">
        <v>10830</v>
      </c>
      <c r="W517" t="s">
        <v>127</v>
      </c>
      <c r="X517" t="s">
        <v>83</v>
      </c>
      <c r="Y517" t="s">
        <v>10447</v>
      </c>
      <c r="Z517">
        <v>3</v>
      </c>
      <c r="AA517" t="str">
        <f t="shared" si="24"/>
        <v>Non-Active</v>
      </c>
      <c r="AB517">
        <f t="shared" si="25"/>
        <v>1951</v>
      </c>
      <c r="AC517">
        <f t="shared" si="26"/>
        <v>74</v>
      </c>
      <c r="AD517" t="str" cm="1">
        <f t="array" ref="AD517">_xlfn.IFS(AB517&lt;1965,"Baby Boomers",AB517&lt;1981,"Gen X",AB517&lt;1997,"Millenial",TRUE,("Gen Z"))</f>
        <v>Baby Boomers</v>
      </c>
    </row>
    <row r="518" spans="1:30" x14ac:dyDescent="0.25">
      <c r="A518" t="s">
        <v>13708</v>
      </c>
      <c r="B518" t="s">
        <v>2326</v>
      </c>
      <c r="C518" t="s">
        <v>2327</v>
      </c>
      <c r="D518" s="2">
        <v>43673</v>
      </c>
      <c r="E518" s="2">
        <v>44402</v>
      </c>
      <c r="F518" t="s">
        <v>2308</v>
      </c>
      <c r="G518" t="s">
        <v>2329</v>
      </c>
      <c r="H518" t="s">
        <v>2330</v>
      </c>
      <c r="I518" t="s">
        <v>117</v>
      </c>
      <c r="J518" t="s">
        <v>744</v>
      </c>
      <c r="K518" t="s">
        <v>51</v>
      </c>
      <c r="L518" t="s">
        <v>50</v>
      </c>
      <c r="M518" t="s">
        <v>51</v>
      </c>
      <c r="N518" t="s">
        <v>125</v>
      </c>
      <c r="O518" t="s">
        <v>2331</v>
      </c>
      <c r="P518" t="s">
        <v>10319</v>
      </c>
      <c r="Q518" t="s">
        <v>100</v>
      </c>
      <c r="R518" s="2">
        <v>26149</v>
      </c>
      <c r="S518" t="s">
        <v>39</v>
      </c>
      <c r="T518" t="s">
        <v>612</v>
      </c>
      <c r="U518" t="s">
        <v>54</v>
      </c>
      <c r="V518" t="s">
        <v>10831</v>
      </c>
      <c r="W518" t="s">
        <v>92</v>
      </c>
      <c r="X518" t="s">
        <v>74</v>
      </c>
      <c r="Y518" t="s">
        <v>44</v>
      </c>
      <c r="Z518">
        <v>3</v>
      </c>
      <c r="AA518" t="str">
        <f t="shared" si="24"/>
        <v>Non-Active</v>
      </c>
      <c r="AB518">
        <f t="shared" si="25"/>
        <v>1971</v>
      </c>
      <c r="AC518">
        <f t="shared" si="26"/>
        <v>54</v>
      </c>
      <c r="AD518" t="str" cm="1">
        <f t="array" ref="AD518">_xlfn.IFS(AB518&lt;1965,"Baby Boomers",AB518&lt;1981,"Gen X",AB518&lt;1997,"Millenial",TRUE,("Gen Z"))</f>
        <v>Gen X</v>
      </c>
    </row>
    <row r="519" spans="1:30" x14ac:dyDescent="0.25">
      <c r="A519" t="s">
        <v>13709</v>
      </c>
      <c r="B519" t="s">
        <v>2332</v>
      </c>
      <c r="C519" t="s">
        <v>2333</v>
      </c>
      <c r="D519" s="2">
        <v>44186</v>
      </c>
      <c r="E519" s="2" t="s">
        <v>10301</v>
      </c>
      <c r="F519" t="s">
        <v>2308</v>
      </c>
      <c r="G519" t="s">
        <v>2334</v>
      </c>
      <c r="H519" t="s">
        <v>2335</v>
      </c>
      <c r="I519" t="s">
        <v>132</v>
      </c>
      <c r="J519" t="s">
        <v>32</v>
      </c>
      <c r="K519" t="s">
        <v>62</v>
      </c>
      <c r="L519" t="s">
        <v>50</v>
      </c>
      <c r="M519" t="s">
        <v>62</v>
      </c>
      <c r="N519" t="s">
        <v>36</v>
      </c>
      <c r="O519" t="s">
        <v>10301</v>
      </c>
      <c r="P519" t="s">
        <v>10319</v>
      </c>
      <c r="Q519" t="s">
        <v>65</v>
      </c>
      <c r="R519" s="2">
        <v>35616</v>
      </c>
      <c r="S519" t="s">
        <v>39</v>
      </c>
      <c r="T519" t="s">
        <v>394</v>
      </c>
      <c r="U519" t="s">
        <v>41</v>
      </c>
      <c r="V519" t="s">
        <v>10446</v>
      </c>
      <c r="W519" t="s">
        <v>42</v>
      </c>
      <c r="X519" t="s">
        <v>74</v>
      </c>
      <c r="Y519" t="s">
        <v>44</v>
      </c>
      <c r="Z519">
        <v>3</v>
      </c>
      <c r="AA519" t="str">
        <f t="shared" si="24"/>
        <v>Active</v>
      </c>
      <c r="AB519">
        <f t="shared" si="25"/>
        <v>1997</v>
      </c>
      <c r="AC519">
        <f t="shared" si="26"/>
        <v>28</v>
      </c>
      <c r="AD519" t="str" cm="1">
        <f t="array" ref="AD519">_xlfn.IFS(AB519&lt;1965,"Baby Boomers",AB519&lt;1981,"Gen X",AB519&lt;1997,"Millenial",TRUE,("Gen Z"))</f>
        <v>Gen Z</v>
      </c>
    </row>
    <row r="520" spans="1:30" x14ac:dyDescent="0.25">
      <c r="A520" t="s">
        <v>13710</v>
      </c>
      <c r="B520" t="s">
        <v>2336</v>
      </c>
      <c r="C520" t="s">
        <v>2337</v>
      </c>
      <c r="D520" s="2">
        <v>44767</v>
      </c>
      <c r="E520" s="2" t="s">
        <v>10301</v>
      </c>
      <c r="F520" t="s">
        <v>2308</v>
      </c>
      <c r="G520" t="s">
        <v>2338</v>
      </c>
      <c r="H520" t="s">
        <v>2339</v>
      </c>
      <c r="I520" t="s">
        <v>138</v>
      </c>
      <c r="J520" t="s">
        <v>32</v>
      </c>
      <c r="K520" t="s">
        <v>62</v>
      </c>
      <c r="L520" t="s">
        <v>34</v>
      </c>
      <c r="M520" t="s">
        <v>35</v>
      </c>
      <c r="N520" t="s">
        <v>36</v>
      </c>
      <c r="O520" t="s">
        <v>10301</v>
      </c>
      <c r="P520" t="s">
        <v>10319</v>
      </c>
      <c r="Q520" t="s">
        <v>110</v>
      </c>
      <c r="R520" s="2">
        <v>35877</v>
      </c>
      <c r="S520" t="s">
        <v>39</v>
      </c>
      <c r="T520" t="s">
        <v>112</v>
      </c>
      <c r="U520" t="s">
        <v>41</v>
      </c>
      <c r="V520" t="s">
        <v>10455</v>
      </c>
      <c r="W520" t="s">
        <v>92</v>
      </c>
      <c r="X520" t="s">
        <v>74</v>
      </c>
      <c r="Y520" t="s">
        <v>10447</v>
      </c>
      <c r="Z520">
        <v>3</v>
      </c>
      <c r="AA520" t="str">
        <f t="shared" si="24"/>
        <v>Active</v>
      </c>
      <c r="AB520">
        <f t="shared" si="25"/>
        <v>1998</v>
      </c>
      <c r="AC520">
        <f t="shared" si="26"/>
        <v>28</v>
      </c>
      <c r="AD520" t="str" cm="1">
        <f t="array" ref="AD520">_xlfn.IFS(AB520&lt;1965,"Baby Boomers",AB520&lt;1981,"Gen X",AB520&lt;1997,"Millenial",TRUE,("Gen Z"))</f>
        <v>Gen Z</v>
      </c>
    </row>
    <row r="521" spans="1:30" x14ac:dyDescent="0.25">
      <c r="A521" t="s">
        <v>13711</v>
      </c>
      <c r="B521" t="s">
        <v>2340</v>
      </c>
      <c r="C521" t="s">
        <v>2341</v>
      </c>
      <c r="D521" s="2">
        <v>43631</v>
      </c>
      <c r="E521" s="2" t="s">
        <v>10301</v>
      </c>
      <c r="F521" t="s">
        <v>2303</v>
      </c>
      <c r="G521" t="s">
        <v>2342</v>
      </c>
      <c r="H521" t="s">
        <v>2343</v>
      </c>
      <c r="I521" t="s">
        <v>117</v>
      </c>
      <c r="J521" t="s">
        <v>32</v>
      </c>
      <c r="K521" t="s">
        <v>33</v>
      </c>
      <c r="L521" t="s">
        <v>50</v>
      </c>
      <c r="M521" t="s">
        <v>35</v>
      </c>
      <c r="N521" t="s">
        <v>36</v>
      </c>
      <c r="O521" t="s">
        <v>10301</v>
      </c>
      <c r="P521" t="s">
        <v>10319</v>
      </c>
      <c r="Q521" t="s">
        <v>285</v>
      </c>
      <c r="R521" s="2">
        <v>21021</v>
      </c>
      <c r="S521" t="s">
        <v>39</v>
      </c>
      <c r="T521" t="s">
        <v>102</v>
      </c>
      <c r="U521" t="s">
        <v>41</v>
      </c>
      <c r="V521" t="s">
        <v>10832</v>
      </c>
      <c r="W521" t="s">
        <v>42</v>
      </c>
      <c r="X521" t="s">
        <v>83</v>
      </c>
      <c r="Y521" t="s">
        <v>44</v>
      </c>
      <c r="Z521">
        <v>3</v>
      </c>
      <c r="AA521" t="str">
        <f t="shared" si="24"/>
        <v>Active</v>
      </c>
      <c r="AB521">
        <f t="shared" si="25"/>
        <v>1957</v>
      </c>
      <c r="AC521">
        <f t="shared" si="26"/>
        <v>68</v>
      </c>
      <c r="AD521" t="str" cm="1">
        <f t="array" ref="AD521">_xlfn.IFS(AB521&lt;1965,"Baby Boomers",AB521&lt;1981,"Gen X",AB521&lt;1997,"Millenial",TRUE,("Gen Z"))</f>
        <v>Baby Boomers</v>
      </c>
    </row>
    <row r="522" spans="1:30" x14ac:dyDescent="0.25">
      <c r="A522" t="s">
        <v>13712</v>
      </c>
      <c r="B522" t="s">
        <v>2344</v>
      </c>
      <c r="C522" t="s">
        <v>1039</v>
      </c>
      <c r="D522" s="2">
        <v>43925</v>
      </c>
      <c r="E522" s="2">
        <v>44734</v>
      </c>
      <c r="F522" t="s">
        <v>2303</v>
      </c>
      <c r="G522" t="s">
        <v>2345</v>
      </c>
      <c r="H522" t="s">
        <v>2346</v>
      </c>
      <c r="I522" t="s">
        <v>49</v>
      </c>
      <c r="J522" t="s">
        <v>10826</v>
      </c>
      <c r="K522" t="s">
        <v>62</v>
      </c>
      <c r="L522" t="s">
        <v>63</v>
      </c>
      <c r="M522" t="s">
        <v>62</v>
      </c>
      <c r="N522" t="s">
        <v>125</v>
      </c>
      <c r="O522" t="s">
        <v>2347</v>
      </c>
      <c r="P522" t="s">
        <v>10319</v>
      </c>
      <c r="Q522" t="s">
        <v>89</v>
      </c>
      <c r="R522" s="2">
        <v>35402</v>
      </c>
      <c r="S522" t="s">
        <v>39</v>
      </c>
      <c r="T522" t="s">
        <v>1181</v>
      </c>
      <c r="U522" t="s">
        <v>41</v>
      </c>
      <c r="V522" t="s">
        <v>10833</v>
      </c>
      <c r="W522" t="s">
        <v>55</v>
      </c>
      <c r="X522" t="s">
        <v>83</v>
      </c>
      <c r="Y522" t="s">
        <v>44</v>
      </c>
      <c r="Z522">
        <v>3</v>
      </c>
      <c r="AA522" t="str">
        <f t="shared" si="24"/>
        <v>Non-Active</v>
      </c>
      <c r="AB522">
        <f t="shared" si="25"/>
        <v>1996</v>
      </c>
      <c r="AC522">
        <f t="shared" si="26"/>
        <v>29</v>
      </c>
      <c r="AD522" t="str" cm="1">
        <f t="array" ref="AD522">_xlfn.IFS(AB522&lt;1965,"Baby Boomers",AB522&lt;1981,"Gen X",AB522&lt;1997,"Millenial",TRUE,("Gen Z"))</f>
        <v>Millenial</v>
      </c>
    </row>
    <row r="523" spans="1:30" x14ac:dyDescent="0.25">
      <c r="A523" t="s">
        <v>13713</v>
      </c>
      <c r="B523" t="s">
        <v>698</v>
      </c>
      <c r="C523" t="s">
        <v>1511</v>
      </c>
      <c r="D523" s="2">
        <v>44960</v>
      </c>
      <c r="E523" s="2">
        <v>45075</v>
      </c>
      <c r="F523" t="s">
        <v>2308</v>
      </c>
      <c r="G523" t="s">
        <v>2348</v>
      </c>
      <c r="H523" t="s">
        <v>2349</v>
      </c>
      <c r="I523" t="s">
        <v>138</v>
      </c>
      <c r="J523" t="s">
        <v>744</v>
      </c>
      <c r="K523" t="s">
        <v>33</v>
      </c>
      <c r="L523" t="s">
        <v>34</v>
      </c>
      <c r="M523" t="s">
        <v>62</v>
      </c>
      <c r="N523" t="s">
        <v>98</v>
      </c>
      <c r="O523" t="s">
        <v>2350</v>
      </c>
      <c r="P523" t="s">
        <v>10319</v>
      </c>
      <c r="Q523" t="s">
        <v>52</v>
      </c>
      <c r="R523" s="2">
        <v>16008</v>
      </c>
      <c r="S523" t="s">
        <v>39</v>
      </c>
      <c r="T523" t="s">
        <v>225</v>
      </c>
      <c r="U523" t="s">
        <v>54</v>
      </c>
      <c r="V523" t="s">
        <v>10451</v>
      </c>
      <c r="W523" t="s">
        <v>55</v>
      </c>
      <c r="X523" t="s">
        <v>83</v>
      </c>
      <c r="Y523" t="s">
        <v>44</v>
      </c>
      <c r="Z523">
        <v>3</v>
      </c>
      <c r="AA523" t="str">
        <f t="shared" si="24"/>
        <v>Non-Active</v>
      </c>
      <c r="AB523">
        <f t="shared" si="25"/>
        <v>1943</v>
      </c>
      <c r="AC523">
        <f t="shared" si="26"/>
        <v>82</v>
      </c>
      <c r="AD523" t="str" cm="1">
        <f t="array" ref="AD523">_xlfn.IFS(AB523&lt;1965,"Baby Boomers",AB523&lt;1981,"Gen X",AB523&lt;1997,"Millenial",TRUE,("Gen Z"))</f>
        <v>Baby Boomers</v>
      </c>
    </row>
    <row r="524" spans="1:30" x14ac:dyDescent="0.25">
      <c r="A524" t="s">
        <v>13714</v>
      </c>
      <c r="B524" t="s">
        <v>2351</v>
      </c>
      <c r="C524" t="s">
        <v>655</v>
      </c>
      <c r="D524" s="2">
        <v>44824</v>
      </c>
      <c r="E524" s="2">
        <v>45111</v>
      </c>
      <c r="F524" t="s">
        <v>1879</v>
      </c>
      <c r="G524" t="s">
        <v>2352</v>
      </c>
      <c r="H524" t="s">
        <v>2353</v>
      </c>
      <c r="I524" t="s">
        <v>132</v>
      </c>
      <c r="J524" t="s">
        <v>197</v>
      </c>
      <c r="K524" t="s">
        <v>62</v>
      </c>
      <c r="L524" t="s">
        <v>50</v>
      </c>
      <c r="M524" t="s">
        <v>35</v>
      </c>
      <c r="N524" t="s">
        <v>174</v>
      </c>
      <c r="O524" t="s">
        <v>2354</v>
      </c>
      <c r="P524" t="s">
        <v>10319</v>
      </c>
      <c r="Q524" t="s">
        <v>80</v>
      </c>
      <c r="R524" s="2">
        <v>33314</v>
      </c>
      <c r="S524" t="s">
        <v>39</v>
      </c>
      <c r="T524" t="s">
        <v>82</v>
      </c>
      <c r="U524" t="s">
        <v>41</v>
      </c>
      <c r="V524" t="s">
        <v>10455</v>
      </c>
      <c r="W524" t="s">
        <v>42</v>
      </c>
      <c r="X524" t="s">
        <v>74</v>
      </c>
      <c r="Y524" t="s">
        <v>44</v>
      </c>
      <c r="Z524">
        <v>3</v>
      </c>
      <c r="AA524" t="str">
        <f t="shared" si="24"/>
        <v>Non-Active</v>
      </c>
      <c r="AB524">
        <f t="shared" si="25"/>
        <v>1991</v>
      </c>
      <c r="AC524">
        <f t="shared" si="26"/>
        <v>35</v>
      </c>
      <c r="AD524" t="str" cm="1">
        <f t="array" ref="AD524">_xlfn.IFS(AB524&lt;1965,"Baby Boomers",AB524&lt;1981,"Gen X",AB524&lt;1997,"Millenial",TRUE,("Gen Z"))</f>
        <v>Millenial</v>
      </c>
    </row>
    <row r="525" spans="1:30" x14ac:dyDescent="0.25">
      <c r="A525" t="s">
        <v>13715</v>
      </c>
      <c r="B525" t="s">
        <v>1258</v>
      </c>
      <c r="C525" t="s">
        <v>382</v>
      </c>
      <c r="D525" s="2">
        <v>45119</v>
      </c>
      <c r="E525" s="2" t="s">
        <v>10301</v>
      </c>
      <c r="F525" t="s">
        <v>2303</v>
      </c>
      <c r="G525" t="s">
        <v>2355</v>
      </c>
      <c r="H525" t="s">
        <v>2356</v>
      </c>
      <c r="I525" t="s">
        <v>31</v>
      </c>
      <c r="J525" t="s">
        <v>32</v>
      </c>
      <c r="K525" t="s">
        <v>62</v>
      </c>
      <c r="L525" t="s">
        <v>50</v>
      </c>
      <c r="M525" t="s">
        <v>51</v>
      </c>
      <c r="N525" t="s">
        <v>36</v>
      </c>
      <c r="O525" t="s">
        <v>10301</v>
      </c>
      <c r="P525" t="s">
        <v>10319</v>
      </c>
      <c r="Q525" t="s">
        <v>230</v>
      </c>
      <c r="R525" s="2">
        <v>32537</v>
      </c>
      <c r="S525" t="s">
        <v>39</v>
      </c>
      <c r="T525" t="s">
        <v>112</v>
      </c>
      <c r="U525" t="s">
        <v>41</v>
      </c>
      <c r="V525" t="s">
        <v>10834</v>
      </c>
      <c r="W525" t="s">
        <v>55</v>
      </c>
      <c r="X525" t="s">
        <v>43</v>
      </c>
      <c r="Y525" t="s">
        <v>44</v>
      </c>
      <c r="Z525">
        <v>3</v>
      </c>
      <c r="AA525" t="str">
        <f t="shared" si="24"/>
        <v>Active</v>
      </c>
      <c r="AB525">
        <f t="shared" si="25"/>
        <v>1989</v>
      </c>
      <c r="AC525">
        <f t="shared" si="26"/>
        <v>37</v>
      </c>
      <c r="AD525" t="str" cm="1">
        <f t="array" ref="AD525">_xlfn.IFS(AB525&lt;1965,"Baby Boomers",AB525&lt;1981,"Gen X",AB525&lt;1997,"Millenial",TRUE,("Gen Z"))</f>
        <v>Millenial</v>
      </c>
    </row>
    <row r="526" spans="1:30" x14ac:dyDescent="0.25">
      <c r="A526" t="s">
        <v>13716</v>
      </c>
      <c r="B526" t="s">
        <v>2357</v>
      </c>
      <c r="C526" t="s">
        <v>2358</v>
      </c>
      <c r="D526" s="2">
        <v>44311</v>
      </c>
      <c r="E526" s="2">
        <v>44969</v>
      </c>
      <c r="F526" t="s">
        <v>2303</v>
      </c>
      <c r="G526" t="s">
        <v>2359</v>
      </c>
      <c r="H526" t="s">
        <v>2360</v>
      </c>
      <c r="I526" t="s">
        <v>138</v>
      </c>
      <c r="J526" t="s">
        <v>10826</v>
      </c>
      <c r="K526" t="s">
        <v>33</v>
      </c>
      <c r="L526" t="s">
        <v>50</v>
      </c>
      <c r="M526" t="s">
        <v>35</v>
      </c>
      <c r="N526" t="s">
        <v>125</v>
      </c>
      <c r="O526" t="s">
        <v>2361</v>
      </c>
      <c r="P526" t="s">
        <v>10319</v>
      </c>
      <c r="Q526" t="s">
        <v>304</v>
      </c>
      <c r="R526" s="2">
        <v>22531</v>
      </c>
      <c r="S526" t="s">
        <v>39</v>
      </c>
      <c r="T526" t="s">
        <v>351</v>
      </c>
      <c r="U526" t="s">
        <v>41</v>
      </c>
      <c r="V526" t="s">
        <v>10443</v>
      </c>
      <c r="W526" t="s">
        <v>127</v>
      </c>
      <c r="X526" t="s">
        <v>103</v>
      </c>
      <c r="Y526" t="s">
        <v>44</v>
      </c>
      <c r="Z526">
        <v>3</v>
      </c>
      <c r="AA526" t="str">
        <f t="shared" si="24"/>
        <v>Non-Active</v>
      </c>
      <c r="AB526">
        <f t="shared" si="25"/>
        <v>1961</v>
      </c>
      <c r="AC526">
        <f t="shared" si="26"/>
        <v>64</v>
      </c>
      <c r="AD526" t="str" cm="1">
        <f t="array" ref="AD526">_xlfn.IFS(AB526&lt;1965,"Baby Boomers",AB526&lt;1981,"Gen X",AB526&lt;1997,"Millenial",TRUE,("Gen Z"))</f>
        <v>Baby Boomers</v>
      </c>
    </row>
    <row r="527" spans="1:30" x14ac:dyDescent="0.25">
      <c r="A527" t="s">
        <v>13717</v>
      </c>
      <c r="B527" t="s">
        <v>746</v>
      </c>
      <c r="C527" t="s">
        <v>2362</v>
      </c>
      <c r="D527" s="2">
        <v>44268</v>
      </c>
      <c r="E527" s="2" t="s">
        <v>10301</v>
      </c>
      <c r="F527" t="s">
        <v>2308</v>
      </c>
      <c r="G527" t="s">
        <v>2363</v>
      </c>
      <c r="H527" t="s">
        <v>2364</v>
      </c>
      <c r="I527" t="s">
        <v>49</v>
      </c>
      <c r="J527" t="s">
        <v>32</v>
      </c>
      <c r="K527" t="s">
        <v>62</v>
      </c>
      <c r="L527" t="s">
        <v>50</v>
      </c>
      <c r="M527" t="s">
        <v>62</v>
      </c>
      <c r="N527" t="s">
        <v>36</v>
      </c>
      <c r="O527" t="s">
        <v>10301</v>
      </c>
      <c r="P527" t="s">
        <v>10319</v>
      </c>
      <c r="Q527" t="s">
        <v>38</v>
      </c>
      <c r="R527" s="2">
        <v>18568</v>
      </c>
      <c r="S527" t="s">
        <v>39</v>
      </c>
      <c r="T527" t="s">
        <v>66</v>
      </c>
      <c r="U527" t="s">
        <v>54</v>
      </c>
      <c r="V527" t="s">
        <v>10835</v>
      </c>
      <c r="W527" t="s">
        <v>92</v>
      </c>
      <c r="X527" t="s">
        <v>74</v>
      </c>
      <c r="Y527" t="s">
        <v>44</v>
      </c>
      <c r="Z527">
        <v>3</v>
      </c>
      <c r="AA527" t="str">
        <f t="shared" si="24"/>
        <v>Active</v>
      </c>
      <c r="AB527">
        <f t="shared" si="25"/>
        <v>1950</v>
      </c>
      <c r="AC527">
        <f t="shared" si="26"/>
        <v>75</v>
      </c>
      <c r="AD527" t="str" cm="1">
        <f t="array" ref="AD527">_xlfn.IFS(AB527&lt;1965,"Baby Boomers",AB527&lt;1981,"Gen X",AB527&lt;1997,"Millenial",TRUE,("Gen Z"))</f>
        <v>Baby Boomers</v>
      </c>
    </row>
    <row r="528" spans="1:30" x14ac:dyDescent="0.25">
      <c r="A528" t="s">
        <v>13718</v>
      </c>
      <c r="B528" t="s">
        <v>2365</v>
      </c>
      <c r="C528" t="s">
        <v>595</v>
      </c>
      <c r="D528" s="2">
        <v>44424</v>
      </c>
      <c r="E528" s="2" t="s">
        <v>10301</v>
      </c>
      <c r="F528" t="s">
        <v>2308</v>
      </c>
      <c r="G528" t="s">
        <v>2366</v>
      </c>
      <c r="H528" t="s">
        <v>2367</v>
      </c>
      <c r="I528" t="s">
        <v>88</v>
      </c>
      <c r="J528" t="s">
        <v>32</v>
      </c>
      <c r="K528" t="s">
        <v>62</v>
      </c>
      <c r="L528" t="s">
        <v>63</v>
      </c>
      <c r="M528" t="s">
        <v>62</v>
      </c>
      <c r="N528" t="s">
        <v>36</v>
      </c>
      <c r="O528" t="s">
        <v>10301</v>
      </c>
      <c r="P528" t="s">
        <v>10319</v>
      </c>
      <c r="Q528" t="s">
        <v>100</v>
      </c>
      <c r="R528" s="2">
        <v>23795</v>
      </c>
      <c r="S528" t="s">
        <v>39</v>
      </c>
      <c r="T528" t="s">
        <v>112</v>
      </c>
      <c r="U528" t="s">
        <v>41</v>
      </c>
      <c r="V528" t="s">
        <v>10836</v>
      </c>
      <c r="W528" t="s">
        <v>42</v>
      </c>
      <c r="X528" t="s">
        <v>83</v>
      </c>
      <c r="Y528" t="s">
        <v>44</v>
      </c>
      <c r="Z528">
        <v>3</v>
      </c>
      <c r="AA528" t="str">
        <f t="shared" si="24"/>
        <v>Active</v>
      </c>
      <c r="AB528">
        <f t="shared" si="25"/>
        <v>1965</v>
      </c>
      <c r="AC528">
        <f t="shared" si="26"/>
        <v>61</v>
      </c>
      <c r="AD528" t="str" cm="1">
        <f t="array" ref="AD528">_xlfn.IFS(AB528&lt;1965,"Baby Boomers",AB528&lt;1981,"Gen X",AB528&lt;1997,"Millenial",TRUE,("Gen Z"))</f>
        <v>Gen X</v>
      </c>
    </row>
    <row r="529" spans="1:30" x14ac:dyDescent="0.25">
      <c r="A529" t="s">
        <v>13719</v>
      </c>
      <c r="B529" t="s">
        <v>2368</v>
      </c>
      <c r="C529" t="s">
        <v>1205</v>
      </c>
      <c r="D529" s="2">
        <v>44487</v>
      </c>
      <c r="E529" s="2" t="s">
        <v>10301</v>
      </c>
      <c r="F529" t="s">
        <v>2303</v>
      </c>
      <c r="G529" t="s">
        <v>2369</v>
      </c>
      <c r="H529" t="s">
        <v>2370</v>
      </c>
      <c r="I529" t="s">
        <v>31</v>
      </c>
      <c r="J529" t="s">
        <v>32</v>
      </c>
      <c r="K529" t="s">
        <v>62</v>
      </c>
      <c r="L529" t="s">
        <v>63</v>
      </c>
      <c r="M529" t="s">
        <v>35</v>
      </c>
      <c r="N529" t="s">
        <v>36</v>
      </c>
      <c r="O529" t="s">
        <v>10301</v>
      </c>
      <c r="P529" t="s">
        <v>10319</v>
      </c>
      <c r="Q529" t="s">
        <v>80</v>
      </c>
      <c r="R529" s="2">
        <v>17117</v>
      </c>
      <c r="S529" t="s">
        <v>39</v>
      </c>
      <c r="T529" t="s">
        <v>291</v>
      </c>
      <c r="U529" t="s">
        <v>41</v>
      </c>
      <c r="V529" t="s">
        <v>10837</v>
      </c>
      <c r="W529" t="s">
        <v>55</v>
      </c>
      <c r="X529" t="s">
        <v>83</v>
      </c>
      <c r="Y529" t="s">
        <v>44</v>
      </c>
      <c r="Z529">
        <v>3</v>
      </c>
      <c r="AA529" t="str">
        <f t="shared" si="24"/>
        <v>Active</v>
      </c>
      <c r="AB529">
        <f t="shared" si="25"/>
        <v>1946</v>
      </c>
      <c r="AC529">
        <f t="shared" si="26"/>
        <v>79</v>
      </c>
      <c r="AD529" t="str" cm="1">
        <f t="array" ref="AD529">_xlfn.IFS(AB529&lt;1965,"Baby Boomers",AB529&lt;1981,"Gen X",AB529&lt;1997,"Millenial",TRUE,("Gen Z"))</f>
        <v>Baby Boomers</v>
      </c>
    </row>
    <row r="530" spans="1:30" x14ac:dyDescent="0.25">
      <c r="A530" t="s">
        <v>13720</v>
      </c>
      <c r="B530" t="s">
        <v>2371</v>
      </c>
      <c r="C530" t="s">
        <v>2372</v>
      </c>
      <c r="D530" s="2">
        <v>43877</v>
      </c>
      <c r="E530" s="2">
        <v>45001</v>
      </c>
      <c r="F530" t="s">
        <v>2303</v>
      </c>
      <c r="G530" t="s">
        <v>2373</v>
      </c>
      <c r="H530" t="s">
        <v>2374</v>
      </c>
      <c r="I530" t="s">
        <v>132</v>
      </c>
      <c r="J530" t="s">
        <v>32</v>
      </c>
      <c r="K530" t="s">
        <v>33</v>
      </c>
      <c r="L530" t="s">
        <v>34</v>
      </c>
      <c r="M530" t="s">
        <v>62</v>
      </c>
      <c r="N530" t="s">
        <v>125</v>
      </c>
      <c r="O530" t="s">
        <v>2375</v>
      </c>
      <c r="P530" t="s">
        <v>10319</v>
      </c>
      <c r="Q530" t="s">
        <v>176</v>
      </c>
      <c r="R530" s="2">
        <v>36096</v>
      </c>
      <c r="S530" t="s">
        <v>39</v>
      </c>
      <c r="T530" t="s">
        <v>177</v>
      </c>
      <c r="U530" t="s">
        <v>41</v>
      </c>
      <c r="V530" t="s">
        <v>10838</v>
      </c>
      <c r="W530" t="s">
        <v>55</v>
      </c>
      <c r="X530" t="s">
        <v>83</v>
      </c>
      <c r="Y530" t="s">
        <v>44</v>
      </c>
      <c r="Z530">
        <v>3</v>
      </c>
      <c r="AA530" t="str">
        <f t="shared" si="24"/>
        <v>Non-Active</v>
      </c>
      <c r="AB530">
        <f t="shared" si="25"/>
        <v>1998</v>
      </c>
      <c r="AC530">
        <f t="shared" si="26"/>
        <v>27</v>
      </c>
      <c r="AD530" t="str" cm="1">
        <f t="array" ref="AD530">_xlfn.IFS(AB530&lt;1965,"Baby Boomers",AB530&lt;1981,"Gen X",AB530&lt;1997,"Millenial",TRUE,("Gen Z"))</f>
        <v>Gen Z</v>
      </c>
    </row>
    <row r="531" spans="1:30" x14ac:dyDescent="0.25">
      <c r="A531" t="s">
        <v>13721</v>
      </c>
      <c r="B531" t="s">
        <v>270</v>
      </c>
      <c r="C531" t="s">
        <v>2376</v>
      </c>
      <c r="D531" s="2">
        <v>43684</v>
      </c>
      <c r="E531" s="2">
        <v>44993</v>
      </c>
      <c r="F531" t="s">
        <v>2303</v>
      </c>
      <c r="G531" t="s">
        <v>2377</v>
      </c>
      <c r="H531" t="s">
        <v>2378</v>
      </c>
      <c r="I531" t="s">
        <v>49</v>
      </c>
      <c r="J531" t="s">
        <v>32</v>
      </c>
      <c r="K531" t="s">
        <v>33</v>
      </c>
      <c r="L531" t="s">
        <v>50</v>
      </c>
      <c r="M531" t="s">
        <v>35</v>
      </c>
      <c r="N531" t="s">
        <v>139</v>
      </c>
      <c r="O531" t="s">
        <v>2379</v>
      </c>
      <c r="P531" t="s">
        <v>10319</v>
      </c>
      <c r="Q531" t="s">
        <v>65</v>
      </c>
      <c r="R531" s="2">
        <v>35432</v>
      </c>
      <c r="S531" t="s">
        <v>119</v>
      </c>
      <c r="T531" t="s">
        <v>225</v>
      </c>
      <c r="U531" t="s">
        <v>41</v>
      </c>
      <c r="V531" t="s">
        <v>10839</v>
      </c>
      <c r="W531" t="s">
        <v>92</v>
      </c>
      <c r="X531" t="s">
        <v>43</v>
      </c>
      <c r="Y531" t="s">
        <v>44</v>
      </c>
      <c r="Z531">
        <v>3</v>
      </c>
      <c r="AA531" t="str">
        <f t="shared" si="24"/>
        <v>Non-Active</v>
      </c>
      <c r="AB531">
        <f t="shared" si="25"/>
        <v>1997</v>
      </c>
      <c r="AC531">
        <f t="shared" si="26"/>
        <v>29</v>
      </c>
      <c r="AD531" t="str" cm="1">
        <f t="array" ref="AD531">_xlfn.IFS(AB531&lt;1965,"Baby Boomers",AB531&lt;1981,"Gen X",AB531&lt;1997,"Millenial",TRUE,("Gen Z"))</f>
        <v>Gen Z</v>
      </c>
    </row>
    <row r="532" spans="1:30" x14ac:dyDescent="0.25">
      <c r="A532" t="s">
        <v>13722</v>
      </c>
      <c r="B532" t="s">
        <v>2380</v>
      </c>
      <c r="C532" t="s">
        <v>2381</v>
      </c>
      <c r="D532" s="2">
        <v>44564</v>
      </c>
      <c r="E532" s="2" t="s">
        <v>10301</v>
      </c>
      <c r="F532" t="s">
        <v>2303</v>
      </c>
      <c r="G532" t="s">
        <v>2382</v>
      </c>
      <c r="H532" t="s">
        <v>2383</v>
      </c>
      <c r="I532" t="s">
        <v>138</v>
      </c>
      <c r="J532" t="s">
        <v>32</v>
      </c>
      <c r="K532" t="s">
        <v>33</v>
      </c>
      <c r="L532" t="s">
        <v>34</v>
      </c>
      <c r="M532" t="s">
        <v>35</v>
      </c>
      <c r="N532" t="s">
        <v>36</v>
      </c>
      <c r="O532" t="s">
        <v>10301</v>
      </c>
      <c r="P532" t="s">
        <v>10319</v>
      </c>
      <c r="Q532" t="s">
        <v>89</v>
      </c>
      <c r="R532" s="2">
        <v>33240</v>
      </c>
      <c r="S532" t="s">
        <v>119</v>
      </c>
      <c r="T532" t="s">
        <v>1257</v>
      </c>
      <c r="U532" t="s">
        <v>41</v>
      </c>
      <c r="V532" t="s">
        <v>10840</v>
      </c>
      <c r="W532" t="s">
        <v>73</v>
      </c>
      <c r="X532" t="s">
        <v>103</v>
      </c>
      <c r="Y532" t="s">
        <v>44</v>
      </c>
      <c r="Z532">
        <v>3</v>
      </c>
      <c r="AA532" t="str">
        <f t="shared" si="24"/>
        <v>Active</v>
      </c>
      <c r="AB532">
        <f t="shared" si="25"/>
        <v>1991</v>
      </c>
      <c r="AC532">
        <f t="shared" si="26"/>
        <v>35</v>
      </c>
      <c r="AD532" t="str" cm="1">
        <f t="array" ref="AD532">_xlfn.IFS(AB532&lt;1965,"Baby Boomers",AB532&lt;1981,"Gen X",AB532&lt;1997,"Millenial",TRUE,("Gen Z"))</f>
        <v>Millenial</v>
      </c>
    </row>
    <row r="533" spans="1:30" x14ac:dyDescent="0.25">
      <c r="A533" t="s">
        <v>13723</v>
      </c>
      <c r="B533" t="s">
        <v>2384</v>
      </c>
      <c r="C533" t="s">
        <v>2385</v>
      </c>
      <c r="D533" s="2">
        <v>44096</v>
      </c>
      <c r="E533" s="2" t="s">
        <v>10301</v>
      </c>
      <c r="F533" t="s">
        <v>2303</v>
      </c>
      <c r="G533" t="s">
        <v>2386</v>
      </c>
      <c r="H533" t="s">
        <v>2387</v>
      </c>
      <c r="I533" t="s">
        <v>79</v>
      </c>
      <c r="J533" t="s">
        <v>32</v>
      </c>
      <c r="K533" t="s">
        <v>51</v>
      </c>
      <c r="L533" t="s">
        <v>34</v>
      </c>
      <c r="M533" t="s">
        <v>62</v>
      </c>
      <c r="N533" t="s">
        <v>36</v>
      </c>
      <c r="O533" t="s">
        <v>10301</v>
      </c>
      <c r="P533" t="s">
        <v>10319</v>
      </c>
      <c r="Q533" t="s">
        <v>89</v>
      </c>
      <c r="R533" s="2">
        <v>27290</v>
      </c>
      <c r="S533" t="s">
        <v>119</v>
      </c>
      <c r="T533" t="s">
        <v>225</v>
      </c>
      <c r="U533" t="s">
        <v>41</v>
      </c>
      <c r="V533" t="s">
        <v>10841</v>
      </c>
      <c r="W533" t="s">
        <v>55</v>
      </c>
      <c r="X533" t="s">
        <v>83</v>
      </c>
      <c r="Y533" t="s">
        <v>10447</v>
      </c>
      <c r="Z533">
        <v>3</v>
      </c>
      <c r="AA533" t="str">
        <f t="shared" si="24"/>
        <v>Active</v>
      </c>
      <c r="AB533">
        <f t="shared" si="25"/>
        <v>1974</v>
      </c>
      <c r="AC533">
        <f t="shared" si="26"/>
        <v>51</v>
      </c>
      <c r="AD533" t="str" cm="1">
        <f t="array" ref="AD533">_xlfn.IFS(AB533&lt;1965,"Baby Boomers",AB533&lt;1981,"Gen X",AB533&lt;1997,"Millenial",TRUE,("Gen Z"))</f>
        <v>Gen X</v>
      </c>
    </row>
    <row r="534" spans="1:30" x14ac:dyDescent="0.25">
      <c r="A534" t="s">
        <v>13724</v>
      </c>
      <c r="B534" t="s">
        <v>2388</v>
      </c>
      <c r="C534" t="s">
        <v>2389</v>
      </c>
      <c r="D534" s="2">
        <v>44876</v>
      </c>
      <c r="E534" s="2">
        <v>45121</v>
      </c>
      <c r="F534" t="s">
        <v>2390</v>
      </c>
      <c r="G534" t="s">
        <v>2391</v>
      </c>
      <c r="H534" t="s">
        <v>2392</v>
      </c>
      <c r="I534" t="s">
        <v>167</v>
      </c>
      <c r="J534" t="s">
        <v>10826</v>
      </c>
      <c r="K534" t="s">
        <v>51</v>
      </c>
      <c r="L534" t="s">
        <v>50</v>
      </c>
      <c r="M534" t="s">
        <v>62</v>
      </c>
      <c r="N534" t="s">
        <v>125</v>
      </c>
      <c r="O534" t="s">
        <v>2393</v>
      </c>
      <c r="P534" t="s">
        <v>10319</v>
      </c>
      <c r="Q534" t="s">
        <v>80</v>
      </c>
      <c r="R534" s="2">
        <v>32375</v>
      </c>
      <c r="S534" t="s">
        <v>119</v>
      </c>
      <c r="T534" t="s">
        <v>225</v>
      </c>
      <c r="U534" t="s">
        <v>54</v>
      </c>
      <c r="V534" t="s">
        <v>10842</v>
      </c>
      <c r="W534" t="s">
        <v>55</v>
      </c>
      <c r="X534" t="s">
        <v>74</v>
      </c>
      <c r="Y534" t="s">
        <v>44</v>
      </c>
      <c r="Z534">
        <v>3</v>
      </c>
      <c r="AA534" t="str">
        <f t="shared" si="24"/>
        <v>Non-Active</v>
      </c>
      <c r="AB534">
        <f t="shared" si="25"/>
        <v>1988</v>
      </c>
      <c r="AC534">
        <f t="shared" si="26"/>
        <v>37</v>
      </c>
      <c r="AD534" t="str" cm="1">
        <f t="array" ref="AD534">_xlfn.IFS(AB534&lt;1965,"Baby Boomers",AB534&lt;1981,"Gen X",AB534&lt;1997,"Millenial",TRUE,("Gen Z"))</f>
        <v>Millenial</v>
      </c>
    </row>
    <row r="535" spans="1:30" x14ac:dyDescent="0.25">
      <c r="A535" t="s">
        <v>13725</v>
      </c>
      <c r="B535" t="s">
        <v>2394</v>
      </c>
      <c r="C535" t="s">
        <v>2395</v>
      </c>
      <c r="D535" s="2">
        <v>43323</v>
      </c>
      <c r="E535" s="2" t="s">
        <v>10301</v>
      </c>
      <c r="F535" t="s">
        <v>2396</v>
      </c>
      <c r="G535" t="s">
        <v>2397</v>
      </c>
      <c r="H535" t="s">
        <v>2398</v>
      </c>
      <c r="I535" t="s">
        <v>97</v>
      </c>
      <c r="J535" t="s">
        <v>32</v>
      </c>
      <c r="K535" t="s">
        <v>51</v>
      </c>
      <c r="L535" t="s">
        <v>50</v>
      </c>
      <c r="M535" t="s">
        <v>62</v>
      </c>
      <c r="N535" t="s">
        <v>36</v>
      </c>
      <c r="O535" t="s">
        <v>10301</v>
      </c>
      <c r="P535" t="s">
        <v>10319</v>
      </c>
      <c r="Q535" t="s">
        <v>89</v>
      </c>
      <c r="R535" s="2">
        <v>17262</v>
      </c>
      <c r="S535" t="s">
        <v>119</v>
      </c>
      <c r="T535" t="s">
        <v>82</v>
      </c>
      <c r="U535" t="s">
        <v>54</v>
      </c>
      <c r="V535" t="s">
        <v>10843</v>
      </c>
      <c r="W535" t="s">
        <v>42</v>
      </c>
      <c r="X535" t="s">
        <v>83</v>
      </c>
      <c r="Y535" t="s">
        <v>44</v>
      </c>
      <c r="Z535">
        <v>3</v>
      </c>
      <c r="AA535" t="str">
        <f t="shared" si="24"/>
        <v>Active</v>
      </c>
      <c r="AB535">
        <f t="shared" si="25"/>
        <v>1947</v>
      </c>
      <c r="AC535">
        <f t="shared" si="26"/>
        <v>79</v>
      </c>
      <c r="AD535" t="str" cm="1">
        <f t="array" ref="AD535">_xlfn.IFS(AB535&lt;1965,"Baby Boomers",AB535&lt;1981,"Gen X",AB535&lt;1997,"Millenial",TRUE,("Gen Z"))</f>
        <v>Baby Boomers</v>
      </c>
    </row>
    <row r="536" spans="1:30" x14ac:dyDescent="0.25">
      <c r="A536" t="s">
        <v>13726</v>
      </c>
      <c r="B536" t="s">
        <v>2399</v>
      </c>
      <c r="C536" t="s">
        <v>2400</v>
      </c>
      <c r="D536" s="2">
        <v>45016</v>
      </c>
      <c r="E536" s="2" t="s">
        <v>10301</v>
      </c>
      <c r="F536" t="s">
        <v>2401</v>
      </c>
      <c r="G536" t="s">
        <v>2402</v>
      </c>
      <c r="H536" t="s">
        <v>2403</v>
      </c>
      <c r="I536" t="s">
        <v>117</v>
      </c>
      <c r="J536" t="s">
        <v>32</v>
      </c>
      <c r="K536" t="s">
        <v>62</v>
      </c>
      <c r="L536" t="s">
        <v>50</v>
      </c>
      <c r="M536" t="s">
        <v>62</v>
      </c>
      <c r="N536" t="s">
        <v>36</v>
      </c>
      <c r="O536" t="s">
        <v>10301</v>
      </c>
      <c r="P536" t="s">
        <v>10319</v>
      </c>
      <c r="Q536" t="s">
        <v>52</v>
      </c>
      <c r="R536" s="2">
        <v>28660</v>
      </c>
      <c r="S536" t="s">
        <v>39</v>
      </c>
      <c r="T536" t="s">
        <v>162</v>
      </c>
      <c r="U536" t="s">
        <v>54</v>
      </c>
      <c r="V536" t="s">
        <v>10844</v>
      </c>
      <c r="W536" t="s">
        <v>92</v>
      </c>
      <c r="X536" t="s">
        <v>103</v>
      </c>
      <c r="Y536" t="s">
        <v>44</v>
      </c>
      <c r="Z536">
        <v>3</v>
      </c>
      <c r="AA536" t="str">
        <f t="shared" si="24"/>
        <v>Active</v>
      </c>
      <c r="AB536">
        <f t="shared" si="25"/>
        <v>1978</v>
      </c>
      <c r="AC536">
        <f t="shared" si="26"/>
        <v>47</v>
      </c>
      <c r="AD536" t="str" cm="1">
        <f t="array" ref="AD536">_xlfn.IFS(AB536&lt;1965,"Baby Boomers",AB536&lt;1981,"Gen X",AB536&lt;1997,"Millenial",TRUE,("Gen Z"))</f>
        <v>Gen X</v>
      </c>
    </row>
    <row r="537" spans="1:30" x14ac:dyDescent="0.25">
      <c r="A537" t="s">
        <v>13727</v>
      </c>
      <c r="B537" t="s">
        <v>2404</v>
      </c>
      <c r="C537" t="s">
        <v>2405</v>
      </c>
      <c r="D537" s="2">
        <v>44265</v>
      </c>
      <c r="E537" s="2" t="s">
        <v>10301</v>
      </c>
      <c r="F537" t="s">
        <v>1879</v>
      </c>
      <c r="G537" t="s">
        <v>2406</v>
      </c>
      <c r="H537" t="s">
        <v>2407</v>
      </c>
      <c r="I537" t="s">
        <v>138</v>
      </c>
      <c r="J537" t="s">
        <v>32</v>
      </c>
      <c r="K537" t="s">
        <v>33</v>
      </c>
      <c r="L537" t="s">
        <v>63</v>
      </c>
      <c r="M537" t="s">
        <v>51</v>
      </c>
      <c r="N537" t="s">
        <v>36</v>
      </c>
      <c r="O537" t="s">
        <v>10301</v>
      </c>
      <c r="P537" t="s">
        <v>10319</v>
      </c>
      <c r="Q537" t="s">
        <v>52</v>
      </c>
      <c r="R537" s="2">
        <v>33195</v>
      </c>
      <c r="S537" t="s">
        <v>39</v>
      </c>
      <c r="T537" t="s">
        <v>162</v>
      </c>
      <c r="U537" t="s">
        <v>41</v>
      </c>
      <c r="V537" t="s">
        <v>10845</v>
      </c>
      <c r="W537" t="s">
        <v>55</v>
      </c>
      <c r="X537" t="s">
        <v>103</v>
      </c>
      <c r="Y537" t="s">
        <v>44</v>
      </c>
      <c r="Z537">
        <v>3</v>
      </c>
      <c r="AA537" t="str">
        <f t="shared" si="24"/>
        <v>Active</v>
      </c>
      <c r="AB537">
        <f t="shared" si="25"/>
        <v>1990</v>
      </c>
      <c r="AC537">
        <f t="shared" si="26"/>
        <v>35</v>
      </c>
      <c r="AD537" t="str" cm="1">
        <f t="array" ref="AD537">_xlfn.IFS(AB537&lt;1965,"Baby Boomers",AB537&lt;1981,"Gen X",AB537&lt;1997,"Millenial",TRUE,("Gen Z"))</f>
        <v>Millenial</v>
      </c>
    </row>
    <row r="538" spans="1:30" x14ac:dyDescent="0.25">
      <c r="A538" t="s">
        <v>13728</v>
      </c>
      <c r="B538" t="s">
        <v>2408</v>
      </c>
      <c r="C538" t="s">
        <v>2409</v>
      </c>
      <c r="D538" s="2">
        <v>43707</v>
      </c>
      <c r="E538" s="2" t="s">
        <v>10301</v>
      </c>
      <c r="F538" t="s">
        <v>2410</v>
      </c>
      <c r="G538" t="s">
        <v>2411</v>
      </c>
      <c r="H538" t="s">
        <v>2412</v>
      </c>
      <c r="I538" t="s">
        <v>79</v>
      </c>
      <c r="J538" t="s">
        <v>32</v>
      </c>
      <c r="K538" t="s">
        <v>51</v>
      </c>
      <c r="L538" t="s">
        <v>63</v>
      </c>
      <c r="M538" t="s">
        <v>35</v>
      </c>
      <c r="N538" t="s">
        <v>36</v>
      </c>
      <c r="O538" t="s">
        <v>10301</v>
      </c>
      <c r="P538" t="s">
        <v>10319</v>
      </c>
      <c r="Q538" t="s">
        <v>89</v>
      </c>
      <c r="R538" s="2">
        <v>35934</v>
      </c>
      <c r="S538" t="s">
        <v>39</v>
      </c>
      <c r="T538" t="s">
        <v>225</v>
      </c>
      <c r="U538" t="s">
        <v>41</v>
      </c>
      <c r="V538" t="s">
        <v>10846</v>
      </c>
      <c r="W538" t="s">
        <v>92</v>
      </c>
      <c r="X538" t="s">
        <v>43</v>
      </c>
      <c r="Y538" t="s">
        <v>44</v>
      </c>
      <c r="Z538">
        <v>3</v>
      </c>
      <c r="AA538" t="str">
        <f t="shared" si="24"/>
        <v>Active</v>
      </c>
      <c r="AB538">
        <f t="shared" si="25"/>
        <v>1998</v>
      </c>
      <c r="AC538">
        <f t="shared" si="26"/>
        <v>27</v>
      </c>
      <c r="AD538" t="str" cm="1">
        <f t="array" ref="AD538">_xlfn.IFS(AB538&lt;1965,"Baby Boomers",AB538&lt;1981,"Gen X",AB538&lt;1997,"Millenial",TRUE,("Gen Z"))</f>
        <v>Gen Z</v>
      </c>
    </row>
    <row r="539" spans="1:30" x14ac:dyDescent="0.25">
      <c r="A539" t="s">
        <v>13729</v>
      </c>
      <c r="B539" t="s">
        <v>2413</v>
      </c>
      <c r="C539" t="s">
        <v>2414</v>
      </c>
      <c r="D539" s="2">
        <v>44354</v>
      </c>
      <c r="E539" s="2">
        <v>44951</v>
      </c>
      <c r="F539" t="s">
        <v>2410</v>
      </c>
      <c r="G539" t="s">
        <v>2415</v>
      </c>
      <c r="H539" t="s">
        <v>2416</v>
      </c>
      <c r="I539" t="s">
        <v>167</v>
      </c>
      <c r="J539" t="s">
        <v>197</v>
      </c>
      <c r="K539" t="s">
        <v>51</v>
      </c>
      <c r="L539" t="s">
        <v>50</v>
      </c>
      <c r="M539" t="s">
        <v>35</v>
      </c>
      <c r="N539" t="s">
        <v>98</v>
      </c>
      <c r="O539" t="s">
        <v>2417</v>
      </c>
      <c r="P539" t="s">
        <v>10319</v>
      </c>
      <c r="Q539" t="s">
        <v>52</v>
      </c>
      <c r="R539" s="2">
        <v>36948</v>
      </c>
      <c r="S539" t="s">
        <v>39</v>
      </c>
      <c r="T539" t="s">
        <v>162</v>
      </c>
      <c r="U539" t="s">
        <v>54</v>
      </c>
      <c r="V539" t="s">
        <v>10847</v>
      </c>
      <c r="W539" t="s">
        <v>92</v>
      </c>
      <c r="X539" t="s">
        <v>74</v>
      </c>
      <c r="Y539" t="s">
        <v>104</v>
      </c>
      <c r="Z539">
        <v>3</v>
      </c>
      <c r="AA539" t="str">
        <f t="shared" si="24"/>
        <v>Non-Active</v>
      </c>
      <c r="AB539">
        <f t="shared" si="25"/>
        <v>2001</v>
      </c>
      <c r="AC539">
        <f t="shared" si="26"/>
        <v>25</v>
      </c>
      <c r="AD539" t="str" cm="1">
        <f t="array" ref="AD539">_xlfn.IFS(AB539&lt;1965,"Baby Boomers",AB539&lt;1981,"Gen X",AB539&lt;1997,"Millenial",TRUE,("Gen Z"))</f>
        <v>Gen Z</v>
      </c>
    </row>
    <row r="540" spans="1:30" x14ac:dyDescent="0.25">
      <c r="A540" t="s">
        <v>13730</v>
      </c>
      <c r="B540" t="s">
        <v>2418</v>
      </c>
      <c r="C540" t="s">
        <v>982</v>
      </c>
      <c r="D540" s="2">
        <v>43943</v>
      </c>
      <c r="E540" s="2" t="s">
        <v>10301</v>
      </c>
      <c r="F540" t="s">
        <v>2419</v>
      </c>
      <c r="G540" t="s">
        <v>2420</v>
      </c>
      <c r="H540" t="s">
        <v>2421</v>
      </c>
      <c r="I540" t="s">
        <v>97</v>
      </c>
      <c r="J540" t="s">
        <v>32</v>
      </c>
      <c r="K540" t="s">
        <v>33</v>
      </c>
      <c r="L540" t="s">
        <v>63</v>
      </c>
      <c r="M540" t="s">
        <v>51</v>
      </c>
      <c r="N540" t="s">
        <v>36</v>
      </c>
      <c r="O540" t="s">
        <v>10301</v>
      </c>
      <c r="P540" t="s">
        <v>10319</v>
      </c>
      <c r="Q540" t="s">
        <v>80</v>
      </c>
      <c r="R540" s="2">
        <v>36100</v>
      </c>
      <c r="S540" t="s">
        <v>39</v>
      </c>
      <c r="T540" t="s">
        <v>82</v>
      </c>
      <c r="U540" t="s">
        <v>41</v>
      </c>
      <c r="V540" t="s">
        <v>10848</v>
      </c>
      <c r="W540" t="s">
        <v>73</v>
      </c>
      <c r="X540" t="s">
        <v>83</v>
      </c>
      <c r="Y540" t="s">
        <v>44</v>
      </c>
      <c r="Z540">
        <v>3</v>
      </c>
      <c r="AA540" t="str">
        <f t="shared" si="24"/>
        <v>Active</v>
      </c>
      <c r="AB540">
        <f t="shared" si="25"/>
        <v>1998</v>
      </c>
      <c r="AC540">
        <f t="shared" si="26"/>
        <v>27</v>
      </c>
      <c r="AD540" t="str" cm="1">
        <f t="array" ref="AD540">_xlfn.IFS(AB540&lt;1965,"Baby Boomers",AB540&lt;1981,"Gen X",AB540&lt;1997,"Millenial",TRUE,("Gen Z"))</f>
        <v>Gen Z</v>
      </c>
    </row>
    <row r="541" spans="1:30" x14ac:dyDescent="0.25">
      <c r="A541" t="s">
        <v>13731</v>
      </c>
      <c r="B541" t="s">
        <v>2422</v>
      </c>
      <c r="C541" t="s">
        <v>1552</v>
      </c>
      <c r="D541" s="2">
        <v>43392</v>
      </c>
      <c r="E541" s="2">
        <v>44443</v>
      </c>
      <c r="F541" t="s">
        <v>2423</v>
      </c>
      <c r="G541" t="s">
        <v>2424</v>
      </c>
      <c r="H541" t="s">
        <v>2425</v>
      </c>
      <c r="I541" t="s">
        <v>117</v>
      </c>
      <c r="J541" t="s">
        <v>197</v>
      </c>
      <c r="K541" t="s">
        <v>33</v>
      </c>
      <c r="L541" t="s">
        <v>50</v>
      </c>
      <c r="M541" t="s">
        <v>51</v>
      </c>
      <c r="N541" t="s">
        <v>174</v>
      </c>
      <c r="O541" t="s">
        <v>2426</v>
      </c>
      <c r="P541" t="s">
        <v>2427</v>
      </c>
      <c r="Q541" t="s">
        <v>89</v>
      </c>
      <c r="R541" s="2">
        <v>28608</v>
      </c>
      <c r="S541" t="s">
        <v>39</v>
      </c>
      <c r="T541" t="s">
        <v>82</v>
      </c>
      <c r="U541" t="s">
        <v>41</v>
      </c>
      <c r="V541" t="s">
        <v>10849</v>
      </c>
      <c r="W541" t="s">
        <v>92</v>
      </c>
      <c r="X541" t="s">
        <v>74</v>
      </c>
      <c r="Y541" t="s">
        <v>44</v>
      </c>
      <c r="Z541">
        <v>3</v>
      </c>
      <c r="AA541" t="str">
        <f t="shared" si="24"/>
        <v>Non-Active</v>
      </c>
      <c r="AB541">
        <f t="shared" si="25"/>
        <v>1978</v>
      </c>
      <c r="AC541">
        <f t="shared" si="26"/>
        <v>47</v>
      </c>
      <c r="AD541" t="str" cm="1">
        <f t="array" ref="AD541">_xlfn.IFS(AB541&lt;1965,"Baby Boomers",AB541&lt;1981,"Gen X",AB541&lt;1997,"Millenial",TRUE,("Gen Z"))</f>
        <v>Gen X</v>
      </c>
    </row>
    <row r="542" spans="1:30" x14ac:dyDescent="0.25">
      <c r="A542" t="s">
        <v>13732</v>
      </c>
      <c r="B542" t="s">
        <v>2428</v>
      </c>
      <c r="C542" t="s">
        <v>1146</v>
      </c>
      <c r="D542" s="2">
        <v>43437</v>
      </c>
      <c r="E542" s="2">
        <v>44216</v>
      </c>
      <c r="F542" t="s">
        <v>2308</v>
      </c>
      <c r="G542" t="s">
        <v>2429</v>
      </c>
      <c r="H542" t="s">
        <v>2430</v>
      </c>
      <c r="I542" t="s">
        <v>138</v>
      </c>
      <c r="J542" t="s">
        <v>32</v>
      </c>
      <c r="K542" t="s">
        <v>62</v>
      </c>
      <c r="L542" t="s">
        <v>50</v>
      </c>
      <c r="M542" t="s">
        <v>35</v>
      </c>
      <c r="N542" t="s">
        <v>98</v>
      </c>
      <c r="O542" t="s">
        <v>2431</v>
      </c>
      <c r="P542" t="s">
        <v>10319</v>
      </c>
      <c r="Q542" t="s">
        <v>38</v>
      </c>
      <c r="R542" s="2">
        <v>20289</v>
      </c>
      <c r="S542" t="s">
        <v>39</v>
      </c>
      <c r="T542" t="s">
        <v>1257</v>
      </c>
      <c r="U542" t="s">
        <v>41</v>
      </c>
      <c r="V542" t="s">
        <v>10850</v>
      </c>
      <c r="W542" t="s">
        <v>92</v>
      </c>
      <c r="X542" t="s">
        <v>83</v>
      </c>
      <c r="Y542" t="s">
        <v>44</v>
      </c>
      <c r="Z542">
        <v>3</v>
      </c>
      <c r="AA542" t="str">
        <f t="shared" si="24"/>
        <v>Non-Active</v>
      </c>
      <c r="AB542">
        <f t="shared" si="25"/>
        <v>1955</v>
      </c>
      <c r="AC542">
        <f t="shared" si="26"/>
        <v>70</v>
      </c>
      <c r="AD542" t="str" cm="1">
        <f t="array" ref="AD542">_xlfn.IFS(AB542&lt;1965,"Baby Boomers",AB542&lt;1981,"Gen X",AB542&lt;1997,"Millenial",TRUE,("Gen Z"))</f>
        <v>Baby Boomers</v>
      </c>
    </row>
    <row r="543" spans="1:30" x14ac:dyDescent="0.25">
      <c r="A543" t="s">
        <v>13733</v>
      </c>
      <c r="B543" t="s">
        <v>2432</v>
      </c>
      <c r="C543" t="s">
        <v>2042</v>
      </c>
      <c r="D543" s="2">
        <v>44247</v>
      </c>
      <c r="E543" s="2" t="s">
        <v>10301</v>
      </c>
      <c r="F543" t="s">
        <v>2308</v>
      </c>
      <c r="G543" t="s">
        <v>2433</v>
      </c>
      <c r="H543" t="s">
        <v>2434</v>
      </c>
      <c r="I543" t="s">
        <v>117</v>
      </c>
      <c r="J543" t="s">
        <v>32</v>
      </c>
      <c r="K543" t="s">
        <v>33</v>
      </c>
      <c r="L543" t="s">
        <v>63</v>
      </c>
      <c r="M543" t="s">
        <v>35</v>
      </c>
      <c r="N543" t="s">
        <v>36</v>
      </c>
      <c r="O543" t="s">
        <v>10301</v>
      </c>
      <c r="P543" t="s">
        <v>10319</v>
      </c>
      <c r="Q543" t="s">
        <v>110</v>
      </c>
      <c r="R543" s="2">
        <v>24667</v>
      </c>
      <c r="S543" t="s">
        <v>39</v>
      </c>
      <c r="T543" t="s">
        <v>112</v>
      </c>
      <c r="U543" t="s">
        <v>41</v>
      </c>
      <c r="V543" t="s">
        <v>10851</v>
      </c>
      <c r="W543" t="s">
        <v>73</v>
      </c>
      <c r="X543" t="s">
        <v>83</v>
      </c>
      <c r="Y543" t="s">
        <v>44</v>
      </c>
      <c r="Z543">
        <v>3</v>
      </c>
      <c r="AA543" t="str">
        <f t="shared" si="24"/>
        <v>Active</v>
      </c>
      <c r="AB543">
        <f t="shared" si="25"/>
        <v>1967</v>
      </c>
      <c r="AC543">
        <f t="shared" si="26"/>
        <v>58</v>
      </c>
      <c r="AD543" t="str" cm="1">
        <f t="array" ref="AD543">_xlfn.IFS(AB543&lt;1965,"Baby Boomers",AB543&lt;1981,"Gen X",AB543&lt;1997,"Millenial",TRUE,("Gen Z"))</f>
        <v>Gen X</v>
      </c>
    </row>
    <row r="544" spans="1:30" x14ac:dyDescent="0.25">
      <c r="A544" t="s">
        <v>13734</v>
      </c>
      <c r="B544" t="s">
        <v>974</v>
      </c>
      <c r="C544" t="s">
        <v>2381</v>
      </c>
      <c r="D544" s="2">
        <v>44213</v>
      </c>
      <c r="E544" s="2" t="s">
        <v>10301</v>
      </c>
      <c r="F544" t="s">
        <v>2303</v>
      </c>
      <c r="G544" t="s">
        <v>2435</v>
      </c>
      <c r="H544" t="s">
        <v>2436</v>
      </c>
      <c r="I544" t="s">
        <v>61</v>
      </c>
      <c r="J544" t="s">
        <v>32</v>
      </c>
      <c r="K544" t="s">
        <v>33</v>
      </c>
      <c r="L544" t="s">
        <v>50</v>
      </c>
      <c r="M544" t="s">
        <v>62</v>
      </c>
      <c r="N544" t="s">
        <v>36</v>
      </c>
      <c r="O544" t="s">
        <v>10301</v>
      </c>
      <c r="P544" t="s">
        <v>10319</v>
      </c>
      <c r="Q544" t="s">
        <v>52</v>
      </c>
      <c r="R544" s="2">
        <v>24276</v>
      </c>
      <c r="S544" t="s">
        <v>39</v>
      </c>
      <c r="T544" t="s">
        <v>162</v>
      </c>
      <c r="U544" t="s">
        <v>41</v>
      </c>
      <c r="V544" t="s">
        <v>10852</v>
      </c>
      <c r="W544" t="s">
        <v>127</v>
      </c>
      <c r="X544" t="s">
        <v>103</v>
      </c>
      <c r="Y544" t="s">
        <v>104</v>
      </c>
      <c r="Z544">
        <v>3</v>
      </c>
      <c r="AA544" t="str">
        <f t="shared" si="24"/>
        <v>Active</v>
      </c>
      <c r="AB544">
        <f t="shared" si="25"/>
        <v>1966</v>
      </c>
      <c r="AC544">
        <f t="shared" si="26"/>
        <v>59</v>
      </c>
      <c r="AD544" t="str" cm="1">
        <f t="array" ref="AD544">_xlfn.IFS(AB544&lt;1965,"Baby Boomers",AB544&lt;1981,"Gen X",AB544&lt;1997,"Millenial",TRUE,("Gen Z"))</f>
        <v>Gen X</v>
      </c>
    </row>
    <row r="545" spans="1:30" x14ac:dyDescent="0.25">
      <c r="A545" t="s">
        <v>13735</v>
      </c>
      <c r="B545" t="s">
        <v>2437</v>
      </c>
      <c r="C545" t="s">
        <v>2438</v>
      </c>
      <c r="D545" s="2">
        <v>44108</v>
      </c>
      <c r="E545" s="2">
        <v>45043</v>
      </c>
      <c r="F545" t="s">
        <v>2303</v>
      </c>
      <c r="G545" t="s">
        <v>2439</v>
      </c>
      <c r="H545" t="s">
        <v>2440</v>
      </c>
      <c r="I545" t="s">
        <v>167</v>
      </c>
      <c r="J545" t="s">
        <v>32</v>
      </c>
      <c r="K545" t="s">
        <v>51</v>
      </c>
      <c r="L545" t="s">
        <v>63</v>
      </c>
      <c r="M545" t="s">
        <v>62</v>
      </c>
      <c r="N545" t="s">
        <v>174</v>
      </c>
      <c r="O545" t="s">
        <v>2441</v>
      </c>
      <c r="P545" t="s">
        <v>10319</v>
      </c>
      <c r="Q545" t="s">
        <v>89</v>
      </c>
      <c r="R545" s="2">
        <v>18575</v>
      </c>
      <c r="S545" t="s">
        <v>39</v>
      </c>
      <c r="T545" t="s">
        <v>225</v>
      </c>
      <c r="U545" t="s">
        <v>41</v>
      </c>
      <c r="V545" t="s">
        <v>10853</v>
      </c>
      <c r="W545" t="s">
        <v>73</v>
      </c>
      <c r="X545" t="s">
        <v>83</v>
      </c>
      <c r="Y545" t="s">
        <v>104</v>
      </c>
      <c r="Z545">
        <v>3</v>
      </c>
      <c r="AA545" t="str">
        <f t="shared" si="24"/>
        <v>Non-Active</v>
      </c>
      <c r="AB545">
        <f t="shared" si="25"/>
        <v>1950</v>
      </c>
      <c r="AC545">
        <f t="shared" si="26"/>
        <v>75</v>
      </c>
      <c r="AD545" t="str" cm="1">
        <f t="array" ref="AD545">_xlfn.IFS(AB545&lt;1965,"Baby Boomers",AB545&lt;1981,"Gen X",AB545&lt;1997,"Millenial",TRUE,("Gen Z"))</f>
        <v>Baby Boomers</v>
      </c>
    </row>
    <row r="546" spans="1:30" x14ac:dyDescent="0.25">
      <c r="A546" t="s">
        <v>13736</v>
      </c>
      <c r="B546" t="s">
        <v>2442</v>
      </c>
      <c r="C546" t="s">
        <v>2443</v>
      </c>
      <c r="D546" s="2">
        <v>44225</v>
      </c>
      <c r="E546" s="2" t="s">
        <v>10301</v>
      </c>
      <c r="F546" t="s">
        <v>2303</v>
      </c>
      <c r="G546" t="s">
        <v>10854</v>
      </c>
      <c r="H546" t="s">
        <v>2445</v>
      </c>
      <c r="I546" t="s">
        <v>132</v>
      </c>
      <c r="J546" t="s">
        <v>32</v>
      </c>
      <c r="K546" t="s">
        <v>51</v>
      </c>
      <c r="L546" t="s">
        <v>50</v>
      </c>
      <c r="M546" t="s">
        <v>35</v>
      </c>
      <c r="N546" t="s">
        <v>36</v>
      </c>
      <c r="O546" t="s">
        <v>10301</v>
      </c>
      <c r="P546" t="s">
        <v>10319</v>
      </c>
      <c r="Q546" t="s">
        <v>80</v>
      </c>
      <c r="R546" s="2">
        <v>21489</v>
      </c>
      <c r="S546" t="s">
        <v>119</v>
      </c>
      <c r="T546" t="s">
        <v>102</v>
      </c>
      <c r="U546" t="s">
        <v>41</v>
      </c>
      <c r="V546" t="s">
        <v>10855</v>
      </c>
      <c r="W546" t="s">
        <v>73</v>
      </c>
      <c r="X546" t="s">
        <v>43</v>
      </c>
      <c r="Y546" t="s">
        <v>44</v>
      </c>
      <c r="Z546">
        <v>3</v>
      </c>
      <c r="AA546" t="str">
        <f t="shared" si="24"/>
        <v>Active</v>
      </c>
      <c r="AB546">
        <f t="shared" si="25"/>
        <v>1958</v>
      </c>
      <c r="AC546">
        <f t="shared" si="26"/>
        <v>67</v>
      </c>
      <c r="AD546" t="str" cm="1">
        <f t="array" ref="AD546">_xlfn.IFS(AB546&lt;1965,"Baby Boomers",AB546&lt;1981,"Gen X",AB546&lt;1997,"Millenial",TRUE,("Gen Z"))</f>
        <v>Baby Boomers</v>
      </c>
    </row>
    <row r="547" spans="1:30" x14ac:dyDescent="0.25">
      <c r="A547" t="s">
        <v>13737</v>
      </c>
      <c r="B547" t="s">
        <v>2446</v>
      </c>
      <c r="C547" t="s">
        <v>328</v>
      </c>
      <c r="D547" s="2">
        <v>44768</v>
      </c>
      <c r="E547" s="2" t="s">
        <v>10301</v>
      </c>
      <c r="F547" t="s">
        <v>2303</v>
      </c>
      <c r="G547" t="s">
        <v>2447</v>
      </c>
      <c r="H547" t="s">
        <v>2448</v>
      </c>
      <c r="I547" t="s">
        <v>79</v>
      </c>
      <c r="J547" t="s">
        <v>32</v>
      </c>
      <c r="K547" t="s">
        <v>51</v>
      </c>
      <c r="L547" t="s">
        <v>63</v>
      </c>
      <c r="M547" t="s">
        <v>51</v>
      </c>
      <c r="N547" t="s">
        <v>36</v>
      </c>
      <c r="O547" t="s">
        <v>10301</v>
      </c>
      <c r="P547" t="s">
        <v>10319</v>
      </c>
      <c r="Q547" t="s">
        <v>80</v>
      </c>
      <c r="R547" s="2">
        <v>20247</v>
      </c>
      <c r="S547" t="s">
        <v>119</v>
      </c>
      <c r="T547" t="s">
        <v>225</v>
      </c>
      <c r="U547" t="s">
        <v>41</v>
      </c>
      <c r="V547" t="s">
        <v>10856</v>
      </c>
      <c r="W547" t="s">
        <v>92</v>
      </c>
      <c r="X547" t="s">
        <v>103</v>
      </c>
      <c r="Y547" t="s">
        <v>44</v>
      </c>
      <c r="Z547">
        <v>3</v>
      </c>
      <c r="AA547" t="str">
        <f t="shared" si="24"/>
        <v>Active</v>
      </c>
      <c r="AB547">
        <f t="shared" si="25"/>
        <v>1955</v>
      </c>
      <c r="AC547">
        <f t="shared" si="26"/>
        <v>70</v>
      </c>
      <c r="AD547" t="str" cm="1">
        <f t="array" ref="AD547">_xlfn.IFS(AB547&lt;1965,"Baby Boomers",AB547&lt;1981,"Gen X",AB547&lt;1997,"Millenial",TRUE,("Gen Z"))</f>
        <v>Baby Boomers</v>
      </c>
    </row>
    <row r="548" spans="1:30" x14ac:dyDescent="0.25">
      <c r="A548" t="s">
        <v>13738</v>
      </c>
      <c r="B548" t="s">
        <v>2449</v>
      </c>
      <c r="C548" t="s">
        <v>2450</v>
      </c>
      <c r="D548" s="2">
        <v>43364</v>
      </c>
      <c r="E548" s="2">
        <v>45099</v>
      </c>
      <c r="F548" t="s">
        <v>2303</v>
      </c>
      <c r="G548" t="s">
        <v>2451</v>
      </c>
      <c r="H548" t="s">
        <v>2452</v>
      </c>
      <c r="I548" t="s">
        <v>97</v>
      </c>
      <c r="J548" t="s">
        <v>10826</v>
      </c>
      <c r="K548" t="s">
        <v>51</v>
      </c>
      <c r="L548" t="s">
        <v>34</v>
      </c>
      <c r="M548" t="s">
        <v>35</v>
      </c>
      <c r="N548" t="s">
        <v>125</v>
      </c>
      <c r="O548" t="s">
        <v>2453</v>
      </c>
      <c r="P548" t="s">
        <v>10319</v>
      </c>
      <c r="Q548" t="s">
        <v>89</v>
      </c>
      <c r="R548" s="2">
        <v>26806</v>
      </c>
      <c r="S548" t="s">
        <v>119</v>
      </c>
      <c r="T548" t="s">
        <v>82</v>
      </c>
      <c r="U548" t="s">
        <v>41</v>
      </c>
      <c r="V548" t="s">
        <v>10857</v>
      </c>
      <c r="W548" t="s">
        <v>55</v>
      </c>
      <c r="X548" t="s">
        <v>74</v>
      </c>
      <c r="Y548" t="s">
        <v>104</v>
      </c>
      <c r="Z548">
        <v>3</v>
      </c>
      <c r="AA548" t="str">
        <f t="shared" si="24"/>
        <v>Non-Active</v>
      </c>
      <c r="AB548">
        <f t="shared" si="25"/>
        <v>1973</v>
      </c>
      <c r="AC548">
        <f t="shared" si="26"/>
        <v>52</v>
      </c>
      <c r="AD548" t="str" cm="1">
        <f t="array" ref="AD548">_xlfn.IFS(AB548&lt;1965,"Baby Boomers",AB548&lt;1981,"Gen X",AB548&lt;1997,"Millenial",TRUE,("Gen Z"))</f>
        <v>Gen X</v>
      </c>
    </row>
    <row r="549" spans="1:30" x14ac:dyDescent="0.25">
      <c r="A549" t="s">
        <v>13739</v>
      </c>
      <c r="B549" t="s">
        <v>2454</v>
      </c>
      <c r="C549" t="s">
        <v>996</v>
      </c>
      <c r="D549" s="2">
        <v>43459</v>
      </c>
      <c r="E549" s="2">
        <v>43656</v>
      </c>
      <c r="F549" t="s">
        <v>2390</v>
      </c>
      <c r="G549" t="s">
        <v>2455</v>
      </c>
      <c r="H549" t="s">
        <v>2456</v>
      </c>
      <c r="I549" t="s">
        <v>88</v>
      </c>
      <c r="J549" t="s">
        <v>10826</v>
      </c>
      <c r="K549" t="s">
        <v>51</v>
      </c>
      <c r="L549" t="s">
        <v>34</v>
      </c>
      <c r="M549" t="s">
        <v>62</v>
      </c>
      <c r="N549" t="s">
        <v>98</v>
      </c>
      <c r="O549" t="s">
        <v>2457</v>
      </c>
      <c r="P549" t="s">
        <v>10319</v>
      </c>
      <c r="Q549" t="s">
        <v>100</v>
      </c>
      <c r="R549" s="2">
        <v>31419</v>
      </c>
      <c r="S549" t="s">
        <v>119</v>
      </c>
      <c r="T549" t="s">
        <v>112</v>
      </c>
      <c r="U549" t="s">
        <v>54</v>
      </c>
      <c r="V549" t="s">
        <v>10858</v>
      </c>
      <c r="W549" t="s">
        <v>73</v>
      </c>
      <c r="X549" t="s">
        <v>83</v>
      </c>
      <c r="Y549" t="s">
        <v>104</v>
      </c>
      <c r="Z549">
        <v>3</v>
      </c>
      <c r="AA549" t="str">
        <f t="shared" si="24"/>
        <v>Non-Active</v>
      </c>
      <c r="AB549">
        <f t="shared" si="25"/>
        <v>1986</v>
      </c>
      <c r="AC549">
        <f t="shared" si="26"/>
        <v>40</v>
      </c>
      <c r="AD549" t="str" cm="1">
        <f t="array" ref="AD549">_xlfn.IFS(AB549&lt;1965,"Baby Boomers",AB549&lt;1981,"Gen X",AB549&lt;1997,"Millenial",TRUE,("Gen Z"))</f>
        <v>Millenial</v>
      </c>
    </row>
    <row r="550" spans="1:30" x14ac:dyDescent="0.25">
      <c r="A550" t="s">
        <v>13740</v>
      </c>
      <c r="B550" t="s">
        <v>2458</v>
      </c>
      <c r="C550" t="s">
        <v>1098</v>
      </c>
      <c r="D550" s="2">
        <v>44138</v>
      </c>
      <c r="E550" s="2">
        <v>44829</v>
      </c>
      <c r="F550" t="s">
        <v>2396</v>
      </c>
      <c r="G550" t="s">
        <v>2459</v>
      </c>
      <c r="H550" t="s">
        <v>2460</v>
      </c>
      <c r="I550" t="s">
        <v>31</v>
      </c>
      <c r="J550" t="s">
        <v>10826</v>
      </c>
      <c r="K550" t="s">
        <v>51</v>
      </c>
      <c r="L550" t="s">
        <v>63</v>
      </c>
      <c r="M550" t="s">
        <v>35</v>
      </c>
      <c r="N550" t="s">
        <v>174</v>
      </c>
      <c r="O550" t="s">
        <v>2461</v>
      </c>
      <c r="P550" t="s">
        <v>10319</v>
      </c>
      <c r="Q550" t="s">
        <v>89</v>
      </c>
      <c r="R550" s="2">
        <v>36185</v>
      </c>
      <c r="S550" t="s">
        <v>119</v>
      </c>
      <c r="T550" t="s">
        <v>102</v>
      </c>
      <c r="U550" t="s">
        <v>54</v>
      </c>
      <c r="V550" t="s">
        <v>10859</v>
      </c>
      <c r="W550" t="s">
        <v>127</v>
      </c>
      <c r="X550" t="s">
        <v>74</v>
      </c>
      <c r="Y550" t="s">
        <v>44</v>
      </c>
      <c r="Z550">
        <v>3</v>
      </c>
      <c r="AA550" t="str">
        <f t="shared" si="24"/>
        <v>Non-Active</v>
      </c>
      <c r="AB550">
        <f t="shared" si="25"/>
        <v>1999</v>
      </c>
      <c r="AC550">
        <f t="shared" si="26"/>
        <v>27</v>
      </c>
      <c r="AD550" t="str" cm="1">
        <f t="array" ref="AD550">_xlfn.IFS(AB550&lt;1965,"Baby Boomers",AB550&lt;1981,"Gen X",AB550&lt;1997,"Millenial",TRUE,("Gen Z"))</f>
        <v>Gen Z</v>
      </c>
    </row>
    <row r="551" spans="1:30" x14ac:dyDescent="0.25">
      <c r="A551" t="s">
        <v>13741</v>
      </c>
      <c r="B551" t="s">
        <v>513</v>
      </c>
      <c r="C551" t="s">
        <v>2462</v>
      </c>
      <c r="D551" s="2">
        <v>44491</v>
      </c>
      <c r="E551" s="2" t="s">
        <v>10301</v>
      </c>
      <c r="F551" t="s">
        <v>1879</v>
      </c>
      <c r="G551" t="s">
        <v>2463</v>
      </c>
      <c r="H551" t="s">
        <v>2464</v>
      </c>
      <c r="I551" t="s">
        <v>138</v>
      </c>
      <c r="J551" t="s">
        <v>32</v>
      </c>
      <c r="K551" t="s">
        <v>62</v>
      </c>
      <c r="L551" t="s">
        <v>34</v>
      </c>
      <c r="M551" t="s">
        <v>35</v>
      </c>
      <c r="N551" t="s">
        <v>36</v>
      </c>
      <c r="O551" t="s">
        <v>10301</v>
      </c>
      <c r="P551" t="s">
        <v>10319</v>
      </c>
      <c r="Q551" t="s">
        <v>89</v>
      </c>
      <c r="R551" s="2">
        <v>33559</v>
      </c>
      <c r="S551" t="s">
        <v>39</v>
      </c>
      <c r="T551" t="s">
        <v>82</v>
      </c>
      <c r="U551" t="s">
        <v>41</v>
      </c>
      <c r="V551" t="s">
        <v>10860</v>
      </c>
      <c r="W551" t="s">
        <v>42</v>
      </c>
      <c r="X551" t="s">
        <v>103</v>
      </c>
      <c r="Y551" t="s">
        <v>44</v>
      </c>
      <c r="Z551">
        <v>3</v>
      </c>
      <c r="AA551" t="str">
        <f t="shared" si="24"/>
        <v>Active</v>
      </c>
      <c r="AB551">
        <f t="shared" si="25"/>
        <v>1991</v>
      </c>
      <c r="AC551">
        <f t="shared" si="26"/>
        <v>34</v>
      </c>
      <c r="AD551" t="str" cm="1">
        <f t="array" ref="AD551">_xlfn.IFS(AB551&lt;1965,"Baby Boomers",AB551&lt;1981,"Gen X",AB551&lt;1997,"Millenial",TRUE,("Gen Z"))</f>
        <v>Millenial</v>
      </c>
    </row>
    <row r="552" spans="1:30" x14ac:dyDescent="0.25">
      <c r="A552" t="s">
        <v>13742</v>
      </c>
      <c r="B552" t="s">
        <v>2465</v>
      </c>
      <c r="C552" t="s">
        <v>1528</v>
      </c>
      <c r="D552" s="2">
        <v>43339</v>
      </c>
      <c r="E552" s="2" t="s">
        <v>10301</v>
      </c>
      <c r="F552" t="s">
        <v>2410</v>
      </c>
      <c r="G552" t="s">
        <v>2466</v>
      </c>
      <c r="H552" t="s">
        <v>2467</v>
      </c>
      <c r="I552" t="s">
        <v>79</v>
      </c>
      <c r="J552" t="s">
        <v>32</v>
      </c>
      <c r="K552" t="s">
        <v>62</v>
      </c>
      <c r="L552" t="s">
        <v>50</v>
      </c>
      <c r="M552" t="s">
        <v>62</v>
      </c>
      <c r="N552" t="s">
        <v>36</v>
      </c>
      <c r="O552" t="s">
        <v>10301</v>
      </c>
      <c r="P552" t="s">
        <v>10319</v>
      </c>
      <c r="Q552" t="s">
        <v>304</v>
      </c>
      <c r="R552" s="2">
        <v>15937</v>
      </c>
      <c r="S552" t="s">
        <v>39</v>
      </c>
      <c r="T552" t="s">
        <v>1043</v>
      </c>
      <c r="U552" t="s">
        <v>41</v>
      </c>
      <c r="V552" t="s">
        <v>10861</v>
      </c>
      <c r="W552" t="s">
        <v>92</v>
      </c>
      <c r="X552" t="s">
        <v>103</v>
      </c>
      <c r="Y552" t="s">
        <v>44</v>
      </c>
      <c r="Z552">
        <v>3</v>
      </c>
      <c r="AA552" t="str">
        <f t="shared" si="24"/>
        <v>Active</v>
      </c>
      <c r="AB552">
        <f t="shared" si="25"/>
        <v>1943</v>
      </c>
      <c r="AC552">
        <f t="shared" si="26"/>
        <v>82</v>
      </c>
      <c r="AD552" t="str" cm="1">
        <f t="array" ref="AD552">_xlfn.IFS(AB552&lt;1965,"Baby Boomers",AB552&lt;1981,"Gen X",AB552&lt;1997,"Millenial",TRUE,("Gen Z"))</f>
        <v>Baby Boomers</v>
      </c>
    </row>
    <row r="553" spans="1:30" x14ac:dyDescent="0.25">
      <c r="A553" t="s">
        <v>13743</v>
      </c>
      <c r="B553" t="s">
        <v>2468</v>
      </c>
      <c r="C553" t="s">
        <v>1594</v>
      </c>
      <c r="D553" s="2">
        <v>44024</v>
      </c>
      <c r="E553" s="2" t="s">
        <v>10301</v>
      </c>
      <c r="F553" t="s">
        <v>2410</v>
      </c>
      <c r="G553" t="s">
        <v>10862</v>
      </c>
      <c r="H553" t="s">
        <v>2470</v>
      </c>
      <c r="I553" t="s">
        <v>167</v>
      </c>
      <c r="J553" t="s">
        <v>32</v>
      </c>
      <c r="K553" t="s">
        <v>51</v>
      </c>
      <c r="L553" t="s">
        <v>63</v>
      </c>
      <c r="M553" t="s">
        <v>51</v>
      </c>
      <c r="N553" t="s">
        <v>36</v>
      </c>
      <c r="O553" t="s">
        <v>10301</v>
      </c>
      <c r="P553" t="s">
        <v>10319</v>
      </c>
      <c r="Q553" t="s">
        <v>80</v>
      </c>
      <c r="R553" s="2">
        <v>29337</v>
      </c>
      <c r="S553" t="s">
        <v>39</v>
      </c>
      <c r="T553" t="s">
        <v>82</v>
      </c>
      <c r="U553" t="s">
        <v>54</v>
      </c>
      <c r="V553" t="s">
        <v>10863</v>
      </c>
      <c r="W553" t="s">
        <v>127</v>
      </c>
      <c r="X553" t="s">
        <v>43</v>
      </c>
      <c r="Y553" t="s">
        <v>44</v>
      </c>
      <c r="Z553">
        <v>3</v>
      </c>
      <c r="AA553" t="str">
        <f t="shared" si="24"/>
        <v>Active</v>
      </c>
      <c r="AB553">
        <f t="shared" si="25"/>
        <v>1980</v>
      </c>
      <c r="AC553">
        <f t="shared" si="26"/>
        <v>45</v>
      </c>
      <c r="AD553" t="str" cm="1">
        <f t="array" ref="AD553">_xlfn.IFS(AB553&lt;1965,"Baby Boomers",AB553&lt;1981,"Gen X",AB553&lt;1997,"Millenial",TRUE,("Gen Z"))</f>
        <v>Gen X</v>
      </c>
    </row>
    <row r="554" spans="1:30" x14ac:dyDescent="0.25">
      <c r="A554" t="s">
        <v>13744</v>
      </c>
      <c r="B554" t="s">
        <v>1025</v>
      </c>
      <c r="C554" t="s">
        <v>2471</v>
      </c>
      <c r="D554" s="2">
        <v>44221</v>
      </c>
      <c r="E554" s="2">
        <v>44723</v>
      </c>
      <c r="F554" t="s">
        <v>2419</v>
      </c>
      <c r="G554" t="s">
        <v>2472</v>
      </c>
      <c r="H554" t="s">
        <v>2473</v>
      </c>
      <c r="I554" t="s">
        <v>97</v>
      </c>
      <c r="J554" t="s">
        <v>197</v>
      </c>
      <c r="K554" t="s">
        <v>33</v>
      </c>
      <c r="L554" t="s">
        <v>34</v>
      </c>
      <c r="M554" t="s">
        <v>35</v>
      </c>
      <c r="N554" t="s">
        <v>125</v>
      </c>
      <c r="O554" t="s">
        <v>2474</v>
      </c>
      <c r="P554" t="s">
        <v>10319</v>
      </c>
      <c r="Q554" t="s">
        <v>1011</v>
      </c>
      <c r="R554" s="2">
        <v>24775</v>
      </c>
      <c r="S554" t="s">
        <v>39</v>
      </c>
      <c r="T554" t="s">
        <v>156</v>
      </c>
      <c r="U554" t="s">
        <v>41</v>
      </c>
      <c r="V554" t="s">
        <v>10864</v>
      </c>
      <c r="W554" t="s">
        <v>92</v>
      </c>
      <c r="X554" t="s">
        <v>83</v>
      </c>
      <c r="Y554" t="s">
        <v>44</v>
      </c>
      <c r="Z554">
        <v>3</v>
      </c>
      <c r="AA554" t="str">
        <f t="shared" si="24"/>
        <v>Non-Active</v>
      </c>
      <c r="AB554">
        <f t="shared" si="25"/>
        <v>1967</v>
      </c>
      <c r="AC554">
        <f t="shared" si="26"/>
        <v>58</v>
      </c>
      <c r="AD554" t="str" cm="1">
        <f t="array" ref="AD554">_xlfn.IFS(AB554&lt;1965,"Baby Boomers",AB554&lt;1981,"Gen X",AB554&lt;1997,"Millenial",TRUE,("Gen Z"))</f>
        <v>Gen X</v>
      </c>
    </row>
    <row r="555" spans="1:30" x14ac:dyDescent="0.25">
      <c r="A555" t="s">
        <v>13745</v>
      </c>
      <c r="B555" t="s">
        <v>2475</v>
      </c>
      <c r="C555" t="s">
        <v>937</v>
      </c>
      <c r="D555" s="2">
        <v>43962</v>
      </c>
      <c r="E555" s="2" t="s">
        <v>10301</v>
      </c>
      <c r="F555" t="s">
        <v>2308</v>
      </c>
      <c r="G555" t="s">
        <v>2476</v>
      </c>
      <c r="H555" t="s">
        <v>2477</v>
      </c>
      <c r="I555" t="s">
        <v>61</v>
      </c>
      <c r="J555" t="s">
        <v>32</v>
      </c>
      <c r="K555" t="s">
        <v>62</v>
      </c>
      <c r="L555" t="s">
        <v>34</v>
      </c>
      <c r="M555" t="s">
        <v>62</v>
      </c>
      <c r="N555" t="s">
        <v>36</v>
      </c>
      <c r="O555" t="s">
        <v>10301</v>
      </c>
      <c r="P555" t="s">
        <v>10319</v>
      </c>
      <c r="Q555" t="s">
        <v>176</v>
      </c>
      <c r="R555" s="2">
        <v>27730</v>
      </c>
      <c r="S555" t="s">
        <v>39</v>
      </c>
      <c r="T555" t="s">
        <v>418</v>
      </c>
      <c r="U555" t="s">
        <v>41</v>
      </c>
      <c r="V555" t="s">
        <v>10865</v>
      </c>
      <c r="W555" t="s">
        <v>42</v>
      </c>
      <c r="X555" t="s">
        <v>83</v>
      </c>
      <c r="Y555" t="s">
        <v>104</v>
      </c>
      <c r="Z555">
        <v>3</v>
      </c>
      <c r="AA555" t="str">
        <f t="shared" si="24"/>
        <v>Active</v>
      </c>
      <c r="AB555">
        <f t="shared" si="25"/>
        <v>1975</v>
      </c>
      <c r="AC555">
        <f t="shared" si="26"/>
        <v>50</v>
      </c>
      <c r="AD555" t="str" cm="1">
        <f t="array" ref="AD555">_xlfn.IFS(AB555&lt;1965,"Baby Boomers",AB555&lt;1981,"Gen X",AB555&lt;1997,"Millenial",TRUE,("Gen Z"))</f>
        <v>Gen X</v>
      </c>
    </row>
    <row r="556" spans="1:30" x14ac:dyDescent="0.25">
      <c r="A556" t="s">
        <v>13746</v>
      </c>
      <c r="B556" t="s">
        <v>2478</v>
      </c>
      <c r="C556" t="s">
        <v>2479</v>
      </c>
      <c r="D556" s="2">
        <v>44036</v>
      </c>
      <c r="E556" s="2">
        <v>45025</v>
      </c>
      <c r="F556" t="s">
        <v>2308</v>
      </c>
      <c r="G556" t="s">
        <v>2480</v>
      </c>
      <c r="H556" t="s">
        <v>2481</v>
      </c>
      <c r="I556" t="s">
        <v>88</v>
      </c>
      <c r="J556" t="s">
        <v>32</v>
      </c>
      <c r="K556" t="s">
        <v>62</v>
      </c>
      <c r="L556" t="s">
        <v>50</v>
      </c>
      <c r="M556" t="s">
        <v>35</v>
      </c>
      <c r="N556" t="s">
        <v>125</v>
      </c>
      <c r="O556" t="s">
        <v>2482</v>
      </c>
      <c r="P556" t="s">
        <v>10319</v>
      </c>
      <c r="Q556" t="s">
        <v>89</v>
      </c>
      <c r="R556" s="2">
        <v>21953</v>
      </c>
      <c r="S556" t="s">
        <v>39</v>
      </c>
      <c r="T556" t="s">
        <v>82</v>
      </c>
      <c r="U556" t="s">
        <v>41</v>
      </c>
      <c r="V556" t="s">
        <v>10866</v>
      </c>
      <c r="W556" t="s">
        <v>92</v>
      </c>
      <c r="X556" t="s">
        <v>103</v>
      </c>
      <c r="Y556" t="s">
        <v>44</v>
      </c>
      <c r="Z556">
        <v>3</v>
      </c>
      <c r="AA556" t="str">
        <f t="shared" si="24"/>
        <v>Non-Active</v>
      </c>
      <c r="AB556">
        <f t="shared" si="25"/>
        <v>1960</v>
      </c>
      <c r="AC556">
        <f t="shared" si="26"/>
        <v>66</v>
      </c>
      <c r="AD556" t="str" cm="1">
        <f t="array" ref="AD556">_xlfn.IFS(AB556&lt;1965,"Baby Boomers",AB556&lt;1981,"Gen X",AB556&lt;1997,"Millenial",TRUE,("Gen Z"))</f>
        <v>Baby Boomers</v>
      </c>
    </row>
    <row r="557" spans="1:30" x14ac:dyDescent="0.25">
      <c r="A557" t="s">
        <v>13747</v>
      </c>
      <c r="B557" t="s">
        <v>2483</v>
      </c>
      <c r="C557" t="s">
        <v>2484</v>
      </c>
      <c r="D557" s="2">
        <v>44782</v>
      </c>
      <c r="E557" s="2" t="s">
        <v>10301</v>
      </c>
      <c r="F557" t="s">
        <v>2303</v>
      </c>
      <c r="G557" t="s">
        <v>2485</v>
      </c>
      <c r="H557" t="s">
        <v>2486</v>
      </c>
      <c r="I557" t="s">
        <v>31</v>
      </c>
      <c r="J557" t="s">
        <v>32</v>
      </c>
      <c r="K557" t="s">
        <v>51</v>
      </c>
      <c r="L557" t="s">
        <v>63</v>
      </c>
      <c r="M557" t="s">
        <v>51</v>
      </c>
      <c r="N557" t="s">
        <v>36</v>
      </c>
      <c r="O557" t="s">
        <v>10301</v>
      </c>
      <c r="P557" t="s">
        <v>10319</v>
      </c>
      <c r="Q557" t="s">
        <v>52</v>
      </c>
      <c r="R557" s="2">
        <v>20983</v>
      </c>
      <c r="S557" t="s">
        <v>39</v>
      </c>
      <c r="T557" t="s">
        <v>82</v>
      </c>
      <c r="U557" t="s">
        <v>41</v>
      </c>
      <c r="V557" t="s">
        <v>10867</v>
      </c>
      <c r="W557" t="s">
        <v>73</v>
      </c>
      <c r="X557" t="s">
        <v>83</v>
      </c>
      <c r="Y557" t="s">
        <v>235</v>
      </c>
      <c r="Z557">
        <v>3</v>
      </c>
      <c r="AA557" t="str">
        <f t="shared" si="24"/>
        <v>Active</v>
      </c>
      <c r="AB557">
        <f t="shared" si="25"/>
        <v>1957</v>
      </c>
      <c r="AC557">
        <f t="shared" si="26"/>
        <v>68</v>
      </c>
      <c r="AD557" t="str" cm="1">
        <f t="array" ref="AD557">_xlfn.IFS(AB557&lt;1965,"Baby Boomers",AB557&lt;1981,"Gen X",AB557&lt;1997,"Millenial",TRUE,("Gen Z"))</f>
        <v>Baby Boomers</v>
      </c>
    </row>
    <row r="558" spans="1:30" x14ac:dyDescent="0.25">
      <c r="A558" t="s">
        <v>13748</v>
      </c>
      <c r="B558" t="s">
        <v>2487</v>
      </c>
      <c r="C558" t="s">
        <v>2488</v>
      </c>
      <c r="D558" s="2">
        <v>44724</v>
      </c>
      <c r="E558" s="2" t="s">
        <v>10301</v>
      </c>
      <c r="F558" t="s">
        <v>2303</v>
      </c>
      <c r="G558" t="s">
        <v>2489</v>
      </c>
      <c r="H558" t="s">
        <v>2490</v>
      </c>
      <c r="I558" t="s">
        <v>132</v>
      </c>
      <c r="J558" t="s">
        <v>32</v>
      </c>
      <c r="K558" t="s">
        <v>62</v>
      </c>
      <c r="L558" t="s">
        <v>50</v>
      </c>
      <c r="M558" t="s">
        <v>62</v>
      </c>
      <c r="N558" t="s">
        <v>36</v>
      </c>
      <c r="O558" t="s">
        <v>10301</v>
      </c>
      <c r="P558" t="s">
        <v>10319</v>
      </c>
      <c r="Q558" t="s">
        <v>89</v>
      </c>
      <c r="R558" s="2">
        <v>23479</v>
      </c>
      <c r="S558" t="s">
        <v>39</v>
      </c>
      <c r="T558" t="s">
        <v>102</v>
      </c>
      <c r="U558" t="s">
        <v>41</v>
      </c>
      <c r="V558" t="s">
        <v>10868</v>
      </c>
      <c r="W558" t="s">
        <v>55</v>
      </c>
      <c r="X558" t="s">
        <v>83</v>
      </c>
      <c r="Y558" t="s">
        <v>104</v>
      </c>
      <c r="Z558">
        <v>3</v>
      </c>
      <c r="AA558" t="str">
        <f t="shared" si="24"/>
        <v>Active</v>
      </c>
      <c r="AB558">
        <f t="shared" si="25"/>
        <v>1964</v>
      </c>
      <c r="AC558">
        <f t="shared" si="26"/>
        <v>62</v>
      </c>
      <c r="AD558" t="str" cm="1">
        <f t="array" ref="AD558">_xlfn.IFS(AB558&lt;1965,"Baby Boomers",AB558&lt;1981,"Gen X",AB558&lt;1997,"Millenial",TRUE,("Gen Z"))</f>
        <v>Baby Boomers</v>
      </c>
    </row>
    <row r="559" spans="1:30" x14ac:dyDescent="0.25">
      <c r="A559" t="s">
        <v>13749</v>
      </c>
      <c r="B559" t="s">
        <v>2491</v>
      </c>
      <c r="C559" t="s">
        <v>1317</v>
      </c>
      <c r="D559" s="2">
        <v>44602</v>
      </c>
      <c r="E559" s="2">
        <v>44720</v>
      </c>
      <c r="F559" t="s">
        <v>2303</v>
      </c>
      <c r="G559" t="s">
        <v>2492</v>
      </c>
      <c r="H559" t="s">
        <v>2493</v>
      </c>
      <c r="I559" t="s">
        <v>49</v>
      </c>
      <c r="J559" t="s">
        <v>32</v>
      </c>
      <c r="K559" t="s">
        <v>33</v>
      </c>
      <c r="L559" t="s">
        <v>63</v>
      </c>
      <c r="M559" t="s">
        <v>62</v>
      </c>
      <c r="N559" t="s">
        <v>139</v>
      </c>
      <c r="O559" t="s">
        <v>2494</v>
      </c>
      <c r="P559" t="s">
        <v>10319</v>
      </c>
      <c r="Q559" t="s">
        <v>304</v>
      </c>
      <c r="R559" s="2">
        <v>23215</v>
      </c>
      <c r="S559" t="s">
        <v>119</v>
      </c>
      <c r="T559" t="s">
        <v>82</v>
      </c>
      <c r="U559" t="s">
        <v>41</v>
      </c>
      <c r="V559" t="s">
        <v>10869</v>
      </c>
      <c r="W559" t="s">
        <v>55</v>
      </c>
      <c r="X559" t="s">
        <v>74</v>
      </c>
      <c r="Y559" t="s">
        <v>44</v>
      </c>
      <c r="Z559">
        <v>3</v>
      </c>
      <c r="AA559" t="str">
        <f t="shared" si="24"/>
        <v>Non-Active</v>
      </c>
      <c r="AB559">
        <f t="shared" si="25"/>
        <v>1963</v>
      </c>
      <c r="AC559">
        <f t="shared" si="26"/>
        <v>62</v>
      </c>
      <c r="AD559" t="str" cm="1">
        <f t="array" ref="AD559">_xlfn.IFS(AB559&lt;1965,"Baby Boomers",AB559&lt;1981,"Gen X",AB559&lt;1997,"Millenial",TRUE,("Gen Z"))</f>
        <v>Baby Boomers</v>
      </c>
    </row>
    <row r="560" spans="1:30" x14ac:dyDescent="0.25">
      <c r="A560" t="s">
        <v>13750</v>
      </c>
      <c r="B560" t="s">
        <v>1292</v>
      </c>
      <c r="C560" t="s">
        <v>845</v>
      </c>
      <c r="D560" s="2">
        <v>44939</v>
      </c>
      <c r="E560" s="2">
        <v>45065</v>
      </c>
      <c r="F560" t="s">
        <v>2303</v>
      </c>
      <c r="G560" t="s">
        <v>2495</v>
      </c>
      <c r="H560" t="s">
        <v>2496</v>
      </c>
      <c r="I560" t="s">
        <v>138</v>
      </c>
      <c r="J560" t="s">
        <v>10826</v>
      </c>
      <c r="K560" t="s">
        <v>51</v>
      </c>
      <c r="L560" t="s">
        <v>50</v>
      </c>
      <c r="M560" t="s">
        <v>51</v>
      </c>
      <c r="N560" t="s">
        <v>125</v>
      </c>
      <c r="O560" t="s">
        <v>2497</v>
      </c>
      <c r="P560" t="s">
        <v>10319</v>
      </c>
      <c r="Q560" t="s">
        <v>695</v>
      </c>
      <c r="R560" s="2">
        <v>33621</v>
      </c>
      <c r="S560" t="s">
        <v>119</v>
      </c>
      <c r="T560" t="s">
        <v>183</v>
      </c>
      <c r="U560" t="s">
        <v>54</v>
      </c>
      <c r="V560" t="s">
        <v>10870</v>
      </c>
      <c r="W560" t="s">
        <v>42</v>
      </c>
      <c r="X560" t="s">
        <v>43</v>
      </c>
      <c r="Y560" t="s">
        <v>44</v>
      </c>
      <c r="Z560">
        <v>3</v>
      </c>
      <c r="AA560" t="str">
        <f t="shared" si="24"/>
        <v>Non-Active</v>
      </c>
      <c r="AB560">
        <f t="shared" si="25"/>
        <v>1992</v>
      </c>
      <c r="AC560">
        <f t="shared" si="26"/>
        <v>34</v>
      </c>
      <c r="AD560" t="str" cm="1">
        <f t="array" ref="AD560">_xlfn.IFS(AB560&lt;1965,"Baby Boomers",AB560&lt;1981,"Gen X",AB560&lt;1997,"Millenial",TRUE,("Gen Z"))</f>
        <v>Millenial</v>
      </c>
    </row>
    <row r="561" spans="1:30" x14ac:dyDescent="0.25">
      <c r="A561" t="s">
        <v>13751</v>
      </c>
      <c r="B561" t="s">
        <v>2498</v>
      </c>
      <c r="C561" t="s">
        <v>2499</v>
      </c>
      <c r="D561" s="2">
        <v>43900</v>
      </c>
      <c r="E561" s="2" t="s">
        <v>10301</v>
      </c>
      <c r="F561" t="s">
        <v>2303</v>
      </c>
      <c r="G561" t="s">
        <v>2500</v>
      </c>
      <c r="H561" t="s">
        <v>2501</v>
      </c>
      <c r="I561" t="s">
        <v>79</v>
      </c>
      <c r="J561" t="s">
        <v>32</v>
      </c>
      <c r="K561" t="s">
        <v>51</v>
      </c>
      <c r="L561" t="s">
        <v>50</v>
      </c>
      <c r="M561" t="s">
        <v>35</v>
      </c>
      <c r="N561" t="s">
        <v>36</v>
      </c>
      <c r="O561" t="s">
        <v>10301</v>
      </c>
      <c r="P561" t="s">
        <v>10319</v>
      </c>
      <c r="Q561" t="s">
        <v>331</v>
      </c>
      <c r="R561" s="2">
        <v>26630</v>
      </c>
      <c r="S561" t="s">
        <v>119</v>
      </c>
      <c r="T561" t="s">
        <v>6</v>
      </c>
      <c r="U561" t="s">
        <v>41</v>
      </c>
      <c r="V561" t="s">
        <v>10871</v>
      </c>
      <c r="W561" t="s">
        <v>55</v>
      </c>
      <c r="X561" t="s">
        <v>83</v>
      </c>
      <c r="Y561" t="s">
        <v>44</v>
      </c>
      <c r="Z561">
        <v>3</v>
      </c>
      <c r="AA561" t="str">
        <f t="shared" si="24"/>
        <v>Active</v>
      </c>
      <c r="AB561">
        <f t="shared" si="25"/>
        <v>1972</v>
      </c>
      <c r="AC561">
        <f t="shared" si="26"/>
        <v>53</v>
      </c>
      <c r="AD561" t="str" cm="1">
        <f t="array" ref="AD561">_xlfn.IFS(AB561&lt;1965,"Baby Boomers",AB561&lt;1981,"Gen X",AB561&lt;1997,"Millenial",TRUE,("Gen Z"))</f>
        <v>Gen X</v>
      </c>
    </row>
    <row r="562" spans="1:30" x14ac:dyDescent="0.25">
      <c r="A562" t="s">
        <v>13752</v>
      </c>
      <c r="B562" t="s">
        <v>1450</v>
      </c>
      <c r="C562" t="s">
        <v>573</v>
      </c>
      <c r="D562" s="2">
        <v>44617</v>
      </c>
      <c r="E562" s="2">
        <v>44761</v>
      </c>
      <c r="F562" t="s">
        <v>2390</v>
      </c>
      <c r="G562" t="s">
        <v>2502</v>
      </c>
      <c r="H562" t="s">
        <v>2503</v>
      </c>
      <c r="I562" t="s">
        <v>167</v>
      </c>
      <c r="J562" t="s">
        <v>10826</v>
      </c>
      <c r="K562" t="s">
        <v>62</v>
      </c>
      <c r="L562" t="s">
        <v>50</v>
      </c>
      <c r="M562" t="s">
        <v>62</v>
      </c>
      <c r="N562" t="s">
        <v>139</v>
      </c>
      <c r="O562" t="s">
        <v>2504</v>
      </c>
      <c r="P562" t="s">
        <v>10319</v>
      </c>
      <c r="Q562" t="s">
        <v>331</v>
      </c>
      <c r="R562" s="2">
        <v>30074</v>
      </c>
      <c r="S562" t="s">
        <v>119</v>
      </c>
      <c r="T562" t="s">
        <v>6</v>
      </c>
      <c r="U562" t="s">
        <v>54</v>
      </c>
      <c r="V562" t="s">
        <v>10872</v>
      </c>
      <c r="W562" t="s">
        <v>73</v>
      </c>
      <c r="X562" t="s">
        <v>43</v>
      </c>
      <c r="Y562" t="s">
        <v>104</v>
      </c>
      <c r="Z562">
        <v>3</v>
      </c>
      <c r="AA562" t="str">
        <f t="shared" si="24"/>
        <v>Non-Active</v>
      </c>
      <c r="AB562">
        <f t="shared" si="25"/>
        <v>1982</v>
      </c>
      <c r="AC562">
        <f t="shared" si="26"/>
        <v>43</v>
      </c>
      <c r="AD562" t="str" cm="1">
        <f t="array" ref="AD562">_xlfn.IFS(AB562&lt;1965,"Baby Boomers",AB562&lt;1981,"Gen X",AB562&lt;1997,"Millenial",TRUE,("Gen Z"))</f>
        <v>Millenial</v>
      </c>
    </row>
    <row r="563" spans="1:30" x14ac:dyDescent="0.25">
      <c r="A563" t="s">
        <v>13753</v>
      </c>
      <c r="B563" t="s">
        <v>2505</v>
      </c>
      <c r="C563" t="s">
        <v>2288</v>
      </c>
      <c r="D563" s="2">
        <v>44763</v>
      </c>
      <c r="E563" s="2">
        <v>44886</v>
      </c>
      <c r="F563" t="s">
        <v>1879</v>
      </c>
      <c r="G563" t="s">
        <v>2506</v>
      </c>
      <c r="H563" t="s">
        <v>2507</v>
      </c>
      <c r="I563" t="s">
        <v>132</v>
      </c>
      <c r="J563" t="s">
        <v>10699</v>
      </c>
      <c r="K563" t="s">
        <v>33</v>
      </c>
      <c r="L563" t="s">
        <v>50</v>
      </c>
      <c r="M563" t="s">
        <v>35</v>
      </c>
      <c r="N563" t="s">
        <v>174</v>
      </c>
      <c r="O563" t="s">
        <v>2508</v>
      </c>
      <c r="P563" t="s">
        <v>10319</v>
      </c>
      <c r="Q563" t="s">
        <v>285</v>
      </c>
      <c r="R563" s="2">
        <v>29754</v>
      </c>
      <c r="S563" t="s">
        <v>39</v>
      </c>
      <c r="T563" t="s">
        <v>286</v>
      </c>
      <c r="U563" t="s">
        <v>41</v>
      </c>
      <c r="V563" t="s">
        <v>10873</v>
      </c>
      <c r="W563" t="s">
        <v>42</v>
      </c>
      <c r="X563" t="s">
        <v>43</v>
      </c>
      <c r="Y563" t="s">
        <v>44</v>
      </c>
      <c r="Z563">
        <v>3</v>
      </c>
      <c r="AA563" t="str">
        <f t="shared" si="24"/>
        <v>Non-Active</v>
      </c>
      <c r="AB563">
        <f t="shared" si="25"/>
        <v>1981</v>
      </c>
      <c r="AC563">
        <f t="shared" si="26"/>
        <v>44</v>
      </c>
      <c r="AD563" t="str" cm="1">
        <f t="array" ref="AD563">_xlfn.IFS(AB563&lt;1965,"Baby Boomers",AB563&lt;1981,"Gen X",AB563&lt;1997,"Millenial",TRUE,("Gen Z"))</f>
        <v>Millenial</v>
      </c>
    </row>
    <row r="564" spans="1:30" x14ac:dyDescent="0.25">
      <c r="A564" t="s">
        <v>13754</v>
      </c>
      <c r="B564" t="s">
        <v>2509</v>
      </c>
      <c r="C564" t="s">
        <v>1711</v>
      </c>
      <c r="D564" s="2">
        <v>44753</v>
      </c>
      <c r="E564" s="2" t="s">
        <v>10301</v>
      </c>
      <c r="F564" t="s">
        <v>1879</v>
      </c>
      <c r="G564" t="s">
        <v>2510</v>
      </c>
      <c r="H564" t="s">
        <v>2511</v>
      </c>
      <c r="I564" t="s">
        <v>79</v>
      </c>
      <c r="J564" t="s">
        <v>32</v>
      </c>
      <c r="K564" t="s">
        <v>62</v>
      </c>
      <c r="L564" t="s">
        <v>34</v>
      </c>
      <c r="M564" t="s">
        <v>51</v>
      </c>
      <c r="N564" t="s">
        <v>36</v>
      </c>
      <c r="O564" t="s">
        <v>10301</v>
      </c>
      <c r="P564" t="s">
        <v>10319</v>
      </c>
      <c r="Q564" t="s">
        <v>80</v>
      </c>
      <c r="R564" s="2">
        <v>19163</v>
      </c>
      <c r="S564" t="s">
        <v>39</v>
      </c>
      <c r="T564" t="s">
        <v>225</v>
      </c>
      <c r="U564" t="s">
        <v>41</v>
      </c>
      <c r="V564" t="s">
        <v>10874</v>
      </c>
      <c r="W564" t="s">
        <v>127</v>
      </c>
      <c r="X564" t="s">
        <v>43</v>
      </c>
      <c r="Y564" t="s">
        <v>44</v>
      </c>
      <c r="Z564">
        <v>3</v>
      </c>
      <c r="AA564" t="str">
        <f t="shared" si="24"/>
        <v>Active</v>
      </c>
      <c r="AB564">
        <f t="shared" si="25"/>
        <v>1952</v>
      </c>
      <c r="AC564">
        <f t="shared" si="26"/>
        <v>73</v>
      </c>
      <c r="AD564" t="str" cm="1">
        <f t="array" ref="AD564">_xlfn.IFS(AB564&lt;1965,"Baby Boomers",AB564&lt;1981,"Gen X",AB564&lt;1997,"Millenial",TRUE,("Gen Z"))</f>
        <v>Baby Boomers</v>
      </c>
    </row>
    <row r="565" spans="1:30" x14ac:dyDescent="0.25">
      <c r="A565" t="s">
        <v>13755</v>
      </c>
      <c r="B565" t="s">
        <v>2512</v>
      </c>
      <c r="C565" t="s">
        <v>2199</v>
      </c>
      <c r="D565" s="2">
        <v>43801</v>
      </c>
      <c r="E565" s="2">
        <v>43825</v>
      </c>
      <c r="F565" t="s">
        <v>2410</v>
      </c>
      <c r="G565" t="s">
        <v>2513</v>
      </c>
      <c r="H565" t="s">
        <v>2514</v>
      </c>
      <c r="I565" t="s">
        <v>97</v>
      </c>
      <c r="J565" t="s">
        <v>197</v>
      </c>
      <c r="K565" t="s">
        <v>33</v>
      </c>
      <c r="L565" t="s">
        <v>34</v>
      </c>
      <c r="M565" t="s">
        <v>35</v>
      </c>
      <c r="N565" t="s">
        <v>98</v>
      </c>
      <c r="O565" t="s">
        <v>2515</v>
      </c>
      <c r="P565" t="s">
        <v>10319</v>
      </c>
      <c r="Q565" t="s">
        <v>2516</v>
      </c>
      <c r="R565" s="2">
        <v>20807</v>
      </c>
      <c r="S565" t="s">
        <v>39</v>
      </c>
      <c r="T565" t="s">
        <v>2516</v>
      </c>
      <c r="U565" t="s">
        <v>54</v>
      </c>
      <c r="V565" t="s">
        <v>10875</v>
      </c>
      <c r="W565" t="s">
        <v>42</v>
      </c>
      <c r="X565" t="s">
        <v>103</v>
      </c>
      <c r="Y565" t="s">
        <v>44</v>
      </c>
      <c r="Z565">
        <v>3</v>
      </c>
      <c r="AA565" t="str">
        <f t="shared" si="24"/>
        <v>Non-Active</v>
      </c>
      <c r="AB565">
        <f t="shared" si="25"/>
        <v>1956</v>
      </c>
      <c r="AC565">
        <f t="shared" si="26"/>
        <v>69</v>
      </c>
      <c r="AD565" t="str" cm="1">
        <f t="array" ref="AD565">_xlfn.IFS(AB565&lt;1965,"Baby Boomers",AB565&lt;1981,"Gen X",AB565&lt;1997,"Millenial",TRUE,("Gen Z"))</f>
        <v>Baby Boomers</v>
      </c>
    </row>
    <row r="566" spans="1:30" x14ac:dyDescent="0.25">
      <c r="A566" t="s">
        <v>13756</v>
      </c>
      <c r="B566" t="s">
        <v>2517</v>
      </c>
      <c r="C566" t="s">
        <v>179</v>
      </c>
      <c r="D566" s="2">
        <v>45026</v>
      </c>
      <c r="E566" s="2" t="s">
        <v>10301</v>
      </c>
      <c r="F566" t="s">
        <v>2410</v>
      </c>
      <c r="G566" t="s">
        <v>2518</v>
      </c>
      <c r="H566" t="s">
        <v>2519</v>
      </c>
      <c r="I566" t="s">
        <v>88</v>
      </c>
      <c r="J566" t="s">
        <v>32</v>
      </c>
      <c r="K566" t="s">
        <v>33</v>
      </c>
      <c r="L566" t="s">
        <v>63</v>
      </c>
      <c r="M566" t="s">
        <v>62</v>
      </c>
      <c r="N566" t="s">
        <v>36</v>
      </c>
      <c r="O566" t="s">
        <v>10301</v>
      </c>
      <c r="P566" t="s">
        <v>10319</v>
      </c>
      <c r="Q566" t="s">
        <v>176</v>
      </c>
      <c r="R566" s="2">
        <v>27097</v>
      </c>
      <c r="S566" t="s">
        <v>39</v>
      </c>
      <c r="T566" t="s">
        <v>177</v>
      </c>
      <c r="U566" t="s">
        <v>54</v>
      </c>
      <c r="V566" t="s">
        <v>10876</v>
      </c>
      <c r="W566" t="s">
        <v>92</v>
      </c>
      <c r="X566" t="s">
        <v>74</v>
      </c>
      <c r="Y566" t="s">
        <v>44</v>
      </c>
      <c r="Z566">
        <v>3</v>
      </c>
      <c r="AA566" t="str">
        <f t="shared" si="24"/>
        <v>Active</v>
      </c>
      <c r="AB566">
        <f t="shared" si="25"/>
        <v>1974</v>
      </c>
      <c r="AC566">
        <f t="shared" si="26"/>
        <v>52</v>
      </c>
      <c r="AD566" t="str" cm="1">
        <f t="array" ref="AD566">_xlfn.IFS(AB566&lt;1965,"Baby Boomers",AB566&lt;1981,"Gen X",AB566&lt;1997,"Millenial",TRUE,("Gen Z"))</f>
        <v>Gen X</v>
      </c>
    </row>
    <row r="567" spans="1:30" x14ac:dyDescent="0.25">
      <c r="A567" t="s">
        <v>13757</v>
      </c>
      <c r="B567" t="s">
        <v>2520</v>
      </c>
      <c r="C567" t="s">
        <v>2521</v>
      </c>
      <c r="D567" s="2">
        <v>44903</v>
      </c>
      <c r="E567" s="2">
        <v>45053</v>
      </c>
      <c r="F567" t="s">
        <v>2308</v>
      </c>
      <c r="G567" t="s">
        <v>2522</v>
      </c>
      <c r="H567" t="s">
        <v>2523</v>
      </c>
      <c r="I567" t="s">
        <v>132</v>
      </c>
      <c r="J567" t="s">
        <v>32</v>
      </c>
      <c r="K567" t="s">
        <v>51</v>
      </c>
      <c r="L567" t="s">
        <v>50</v>
      </c>
      <c r="M567" t="s">
        <v>62</v>
      </c>
      <c r="N567" t="s">
        <v>174</v>
      </c>
      <c r="O567" t="s">
        <v>2524</v>
      </c>
      <c r="P567" t="s">
        <v>10319</v>
      </c>
      <c r="Q567" t="s">
        <v>100</v>
      </c>
      <c r="R567" s="2">
        <v>22643</v>
      </c>
      <c r="S567" t="s">
        <v>39</v>
      </c>
      <c r="T567" t="s">
        <v>102</v>
      </c>
      <c r="U567" t="s">
        <v>54</v>
      </c>
      <c r="V567" t="s">
        <v>10877</v>
      </c>
      <c r="W567" t="s">
        <v>92</v>
      </c>
      <c r="X567" t="s">
        <v>83</v>
      </c>
      <c r="Y567" t="s">
        <v>44</v>
      </c>
      <c r="Z567">
        <v>3</v>
      </c>
      <c r="AA567" t="str">
        <f t="shared" si="24"/>
        <v>Non-Active</v>
      </c>
      <c r="AB567">
        <f t="shared" si="25"/>
        <v>1961</v>
      </c>
      <c r="AC567">
        <f t="shared" si="26"/>
        <v>64</v>
      </c>
      <c r="AD567" t="str" cm="1">
        <f t="array" ref="AD567">_xlfn.IFS(AB567&lt;1965,"Baby Boomers",AB567&lt;1981,"Gen X",AB567&lt;1997,"Millenial",TRUE,("Gen Z"))</f>
        <v>Baby Boomers</v>
      </c>
    </row>
    <row r="568" spans="1:30" x14ac:dyDescent="0.25">
      <c r="A568" t="s">
        <v>13758</v>
      </c>
      <c r="B568" t="s">
        <v>2525</v>
      </c>
      <c r="C568" t="s">
        <v>206</v>
      </c>
      <c r="D568" s="2">
        <v>44734</v>
      </c>
      <c r="E568" s="2" t="s">
        <v>10301</v>
      </c>
      <c r="F568" t="s">
        <v>2308</v>
      </c>
      <c r="G568" t="s">
        <v>2526</v>
      </c>
      <c r="H568" t="s">
        <v>2527</v>
      </c>
      <c r="I568" t="s">
        <v>167</v>
      </c>
      <c r="J568" t="s">
        <v>32</v>
      </c>
      <c r="K568" t="s">
        <v>33</v>
      </c>
      <c r="L568" t="s">
        <v>34</v>
      </c>
      <c r="M568" t="s">
        <v>62</v>
      </c>
      <c r="N568" t="s">
        <v>36</v>
      </c>
      <c r="O568" t="s">
        <v>10301</v>
      </c>
      <c r="P568" t="s">
        <v>10319</v>
      </c>
      <c r="Q568" t="s">
        <v>89</v>
      </c>
      <c r="R568" s="2">
        <v>35209</v>
      </c>
      <c r="S568" t="s">
        <v>39</v>
      </c>
      <c r="T568" t="s">
        <v>225</v>
      </c>
      <c r="U568" t="s">
        <v>41</v>
      </c>
      <c r="V568" t="s">
        <v>10878</v>
      </c>
      <c r="W568" t="s">
        <v>127</v>
      </c>
      <c r="X568" t="s">
        <v>83</v>
      </c>
      <c r="Y568" t="s">
        <v>44</v>
      </c>
      <c r="Z568">
        <v>3</v>
      </c>
      <c r="AA568" t="str">
        <f t="shared" si="24"/>
        <v>Active</v>
      </c>
      <c r="AB568">
        <f t="shared" si="25"/>
        <v>1996</v>
      </c>
      <c r="AC568">
        <f t="shared" si="26"/>
        <v>29</v>
      </c>
      <c r="AD568" t="str" cm="1">
        <f t="array" ref="AD568">_xlfn.IFS(AB568&lt;1965,"Baby Boomers",AB568&lt;1981,"Gen X",AB568&lt;1997,"Millenial",TRUE,("Gen Z"))</f>
        <v>Millenial</v>
      </c>
    </row>
    <row r="569" spans="1:30" x14ac:dyDescent="0.25">
      <c r="A569" t="s">
        <v>10658</v>
      </c>
      <c r="B569" t="s">
        <v>2528</v>
      </c>
      <c r="C569" t="s">
        <v>2498</v>
      </c>
      <c r="D569" s="2">
        <v>44826</v>
      </c>
      <c r="E569" s="2" t="s">
        <v>10301</v>
      </c>
      <c r="F569" t="s">
        <v>2308</v>
      </c>
      <c r="G569" t="s">
        <v>2529</v>
      </c>
      <c r="H569" t="s">
        <v>2530</v>
      </c>
      <c r="I569" t="s">
        <v>61</v>
      </c>
      <c r="J569" t="s">
        <v>32</v>
      </c>
      <c r="K569" t="s">
        <v>62</v>
      </c>
      <c r="L569" t="s">
        <v>50</v>
      </c>
      <c r="M569" t="s">
        <v>62</v>
      </c>
      <c r="N569" t="s">
        <v>36</v>
      </c>
      <c r="O569" t="s">
        <v>10301</v>
      </c>
      <c r="P569" t="s">
        <v>10319</v>
      </c>
      <c r="Q569" t="s">
        <v>89</v>
      </c>
      <c r="R569" s="2">
        <v>31816</v>
      </c>
      <c r="S569" t="s">
        <v>39</v>
      </c>
      <c r="T569" t="s">
        <v>581</v>
      </c>
      <c r="U569" t="s">
        <v>41</v>
      </c>
      <c r="V569" t="s">
        <v>10879</v>
      </c>
      <c r="W569" t="s">
        <v>127</v>
      </c>
      <c r="X569" t="s">
        <v>74</v>
      </c>
      <c r="Y569" t="s">
        <v>44</v>
      </c>
      <c r="Z569">
        <v>3</v>
      </c>
      <c r="AA569" t="str">
        <f t="shared" si="24"/>
        <v>Active</v>
      </c>
      <c r="AB569">
        <f t="shared" si="25"/>
        <v>1987</v>
      </c>
      <c r="AC569">
        <f t="shared" si="26"/>
        <v>39</v>
      </c>
      <c r="AD569" t="str" cm="1">
        <f t="array" ref="AD569">_xlfn.IFS(AB569&lt;1965,"Baby Boomers",AB569&lt;1981,"Gen X",AB569&lt;1997,"Millenial",TRUE,("Gen Z"))</f>
        <v>Millenial</v>
      </c>
    </row>
    <row r="570" spans="1:30" x14ac:dyDescent="0.25">
      <c r="A570" t="s">
        <v>13759</v>
      </c>
      <c r="B570" t="s">
        <v>2531</v>
      </c>
      <c r="C570" t="s">
        <v>2532</v>
      </c>
      <c r="D570" s="2">
        <v>43661</v>
      </c>
      <c r="E570" s="2">
        <v>44348</v>
      </c>
      <c r="F570" t="s">
        <v>2303</v>
      </c>
      <c r="G570" t="s">
        <v>2533</v>
      </c>
      <c r="H570" t="s">
        <v>2534</v>
      </c>
      <c r="I570" t="s">
        <v>117</v>
      </c>
      <c r="J570" t="s">
        <v>32</v>
      </c>
      <c r="K570" t="s">
        <v>62</v>
      </c>
      <c r="L570" t="s">
        <v>50</v>
      </c>
      <c r="M570" t="s">
        <v>35</v>
      </c>
      <c r="N570" t="s">
        <v>125</v>
      </c>
      <c r="O570" t="s">
        <v>2535</v>
      </c>
      <c r="P570" t="s">
        <v>10319</v>
      </c>
      <c r="Q570" t="s">
        <v>304</v>
      </c>
      <c r="R570" s="2">
        <v>17144</v>
      </c>
      <c r="S570" t="s">
        <v>39</v>
      </c>
      <c r="T570" t="s">
        <v>418</v>
      </c>
      <c r="U570" t="s">
        <v>41</v>
      </c>
      <c r="V570" t="s">
        <v>10880</v>
      </c>
      <c r="W570" t="s">
        <v>92</v>
      </c>
      <c r="X570" t="s">
        <v>43</v>
      </c>
      <c r="Y570" t="s">
        <v>104</v>
      </c>
      <c r="Z570">
        <v>3</v>
      </c>
      <c r="AA570" t="str">
        <f t="shared" si="24"/>
        <v>Non-Active</v>
      </c>
      <c r="AB570">
        <f t="shared" si="25"/>
        <v>1946</v>
      </c>
      <c r="AC570">
        <f t="shared" si="26"/>
        <v>79</v>
      </c>
      <c r="AD570" t="str" cm="1">
        <f t="array" ref="AD570">_xlfn.IFS(AB570&lt;1965,"Baby Boomers",AB570&lt;1981,"Gen X",AB570&lt;1997,"Millenial",TRUE,("Gen Z"))</f>
        <v>Baby Boomers</v>
      </c>
    </row>
    <row r="571" spans="1:30" x14ac:dyDescent="0.25">
      <c r="A571" t="s">
        <v>13760</v>
      </c>
      <c r="B571" t="s">
        <v>2536</v>
      </c>
      <c r="C571" t="s">
        <v>2537</v>
      </c>
      <c r="D571" s="2">
        <v>44440</v>
      </c>
      <c r="E571" s="2" t="s">
        <v>10301</v>
      </c>
      <c r="F571" t="s">
        <v>2303</v>
      </c>
      <c r="G571" t="s">
        <v>2538</v>
      </c>
      <c r="H571" t="s">
        <v>2539</v>
      </c>
      <c r="I571" t="s">
        <v>138</v>
      </c>
      <c r="J571" t="s">
        <v>32</v>
      </c>
      <c r="K571" t="s">
        <v>51</v>
      </c>
      <c r="L571" t="s">
        <v>34</v>
      </c>
      <c r="M571" t="s">
        <v>62</v>
      </c>
      <c r="N571" t="s">
        <v>36</v>
      </c>
      <c r="O571" t="s">
        <v>10301</v>
      </c>
      <c r="P571" t="s">
        <v>10319</v>
      </c>
      <c r="Q571" t="s">
        <v>331</v>
      </c>
      <c r="R571" s="2">
        <v>36493</v>
      </c>
      <c r="S571" t="s">
        <v>39</v>
      </c>
      <c r="T571" t="s">
        <v>82</v>
      </c>
      <c r="U571" t="s">
        <v>41</v>
      </c>
      <c r="V571" t="s">
        <v>10881</v>
      </c>
      <c r="W571" t="s">
        <v>42</v>
      </c>
      <c r="X571" t="s">
        <v>43</v>
      </c>
      <c r="Y571" t="s">
        <v>44</v>
      </c>
      <c r="Z571">
        <v>3</v>
      </c>
      <c r="AA571" t="str">
        <f t="shared" si="24"/>
        <v>Active</v>
      </c>
      <c r="AB571">
        <f t="shared" si="25"/>
        <v>1999</v>
      </c>
      <c r="AC571">
        <f t="shared" si="26"/>
        <v>26</v>
      </c>
      <c r="AD571" t="str" cm="1">
        <f t="array" ref="AD571">_xlfn.IFS(AB571&lt;1965,"Baby Boomers",AB571&lt;1981,"Gen X",AB571&lt;1997,"Millenial",TRUE,("Gen Z"))</f>
        <v>Gen Z</v>
      </c>
    </row>
    <row r="572" spans="1:30" x14ac:dyDescent="0.25">
      <c r="A572" t="s">
        <v>13761</v>
      </c>
      <c r="B572" t="s">
        <v>2475</v>
      </c>
      <c r="C572" t="s">
        <v>442</v>
      </c>
      <c r="D572" s="2">
        <v>43662</v>
      </c>
      <c r="E572" s="2" t="s">
        <v>10301</v>
      </c>
      <c r="F572" t="s">
        <v>2303</v>
      </c>
      <c r="G572" t="s">
        <v>2540</v>
      </c>
      <c r="H572" t="s">
        <v>2541</v>
      </c>
      <c r="I572" t="s">
        <v>49</v>
      </c>
      <c r="J572" t="s">
        <v>32</v>
      </c>
      <c r="K572" t="s">
        <v>33</v>
      </c>
      <c r="L572" t="s">
        <v>50</v>
      </c>
      <c r="M572" t="s">
        <v>35</v>
      </c>
      <c r="N572" t="s">
        <v>36</v>
      </c>
      <c r="O572" t="s">
        <v>10301</v>
      </c>
      <c r="P572" t="s">
        <v>10319</v>
      </c>
      <c r="Q572" t="s">
        <v>110</v>
      </c>
      <c r="R572" s="2">
        <v>17138</v>
      </c>
      <c r="S572" t="s">
        <v>119</v>
      </c>
      <c r="T572" t="s">
        <v>418</v>
      </c>
      <c r="U572" t="s">
        <v>54</v>
      </c>
      <c r="V572" t="s">
        <v>10882</v>
      </c>
      <c r="W572" t="s">
        <v>92</v>
      </c>
      <c r="X572" t="s">
        <v>74</v>
      </c>
      <c r="Y572" t="s">
        <v>235</v>
      </c>
      <c r="Z572">
        <v>3</v>
      </c>
      <c r="AA572" t="str">
        <f t="shared" si="24"/>
        <v>Active</v>
      </c>
      <c r="AB572">
        <f t="shared" si="25"/>
        <v>1946</v>
      </c>
      <c r="AC572">
        <f t="shared" si="26"/>
        <v>79</v>
      </c>
      <c r="AD572" t="str" cm="1">
        <f t="array" ref="AD572">_xlfn.IFS(AB572&lt;1965,"Baby Boomers",AB572&lt;1981,"Gen X",AB572&lt;1997,"Millenial",TRUE,("Gen Z"))</f>
        <v>Baby Boomers</v>
      </c>
    </row>
    <row r="573" spans="1:30" x14ac:dyDescent="0.25">
      <c r="A573" t="s">
        <v>13762</v>
      </c>
      <c r="B573" t="s">
        <v>2542</v>
      </c>
      <c r="C573" t="s">
        <v>564</v>
      </c>
      <c r="D573" s="2">
        <v>44554</v>
      </c>
      <c r="E573" s="2">
        <v>44769</v>
      </c>
      <c r="F573" t="s">
        <v>2303</v>
      </c>
      <c r="G573" t="s">
        <v>2543</v>
      </c>
      <c r="H573" t="s">
        <v>2544</v>
      </c>
      <c r="I573" t="s">
        <v>31</v>
      </c>
      <c r="J573" t="s">
        <v>10826</v>
      </c>
      <c r="K573" t="s">
        <v>62</v>
      </c>
      <c r="L573" t="s">
        <v>63</v>
      </c>
      <c r="M573" t="s">
        <v>62</v>
      </c>
      <c r="N573" t="s">
        <v>125</v>
      </c>
      <c r="O573" t="s">
        <v>2545</v>
      </c>
      <c r="P573" t="s">
        <v>10319</v>
      </c>
      <c r="Q573" t="s">
        <v>503</v>
      </c>
      <c r="R573" s="2">
        <v>25955</v>
      </c>
      <c r="S573" t="s">
        <v>119</v>
      </c>
      <c r="T573" t="s">
        <v>612</v>
      </c>
      <c r="U573" t="s">
        <v>41</v>
      </c>
      <c r="V573" t="s">
        <v>10883</v>
      </c>
      <c r="W573" t="s">
        <v>73</v>
      </c>
      <c r="X573" t="s">
        <v>83</v>
      </c>
      <c r="Y573" t="s">
        <v>44</v>
      </c>
      <c r="Z573">
        <v>3</v>
      </c>
      <c r="AA573" t="str">
        <f t="shared" si="24"/>
        <v>Non-Active</v>
      </c>
      <c r="AB573">
        <f t="shared" si="25"/>
        <v>1971</v>
      </c>
      <c r="AC573">
        <f t="shared" si="26"/>
        <v>55</v>
      </c>
      <c r="AD573" t="str" cm="1">
        <f t="array" ref="AD573">_xlfn.IFS(AB573&lt;1965,"Baby Boomers",AB573&lt;1981,"Gen X",AB573&lt;1997,"Millenial",TRUE,("Gen Z"))</f>
        <v>Gen X</v>
      </c>
    </row>
    <row r="574" spans="1:30" x14ac:dyDescent="0.25">
      <c r="A574" t="s">
        <v>13763</v>
      </c>
      <c r="B574" t="s">
        <v>2546</v>
      </c>
      <c r="C574" t="s">
        <v>2547</v>
      </c>
      <c r="D574" s="2">
        <v>43572</v>
      </c>
      <c r="E574" s="2">
        <v>44425</v>
      </c>
      <c r="F574" t="s">
        <v>2303</v>
      </c>
      <c r="G574" t="s">
        <v>2548</v>
      </c>
      <c r="H574" t="s">
        <v>2549</v>
      </c>
      <c r="I574" t="s">
        <v>88</v>
      </c>
      <c r="J574" t="s">
        <v>10826</v>
      </c>
      <c r="K574" t="s">
        <v>62</v>
      </c>
      <c r="L574" t="s">
        <v>63</v>
      </c>
      <c r="M574" t="s">
        <v>62</v>
      </c>
      <c r="N574" t="s">
        <v>98</v>
      </c>
      <c r="O574" t="s">
        <v>2550</v>
      </c>
      <c r="P574" t="s">
        <v>10319</v>
      </c>
      <c r="Q574" t="s">
        <v>110</v>
      </c>
      <c r="R574" s="2">
        <v>15738</v>
      </c>
      <c r="S574" t="s">
        <v>119</v>
      </c>
      <c r="T574" t="s">
        <v>112</v>
      </c>
      <c r="U574" t="s">
        <v>54</v>
      </c>
      <c r="V574" t="s">
        <v>10884</v>
      </c>
      <c r="W574" t="s">
        <v>127</v>
      </c>
      <c r="X574" t="s">
        <v>74</v>
      </c>
      <c r="Y574" t="s">
        <v>104</v>
      </c>
      <c r="Z574">
        <v>3</v>
      </c>
      <c r="AA574" t="str">
        <f t="shared" si="24"/>
        <v>Non-Active</v>
      </c>
      <c r="AB574">
        <f t="shared" si="25"/>
        <v>1943</v>
      </c>
      <c r="AC574">
        <f t="shared" si="26"/>
        <v>83</v>
      </c>
      <c r="AD574" t="str" cm="1">
        <f t="array" ref="AD574">_xlfn.IFS(AB574&lt;1965,"Baby Boomers",AB574&lt;1981,"Gen X",AB574&lt;1997,"Millenial",TRUE,("Gen Z"))</f>
        <v>Baby Boomers</v>
      </c>
    </row>
    <row r="575" spans="1:30" x14ac:dyDescent="0.25">
      <c r="A575" t="s">
        <v>13764</v>
      </c>
      <c r="B575" t="s">
        <v>2551</v>
      </c>
      <c r="C575" t="s">
        <v>957</v>
      </c>
      <c r="D575" s="2">
        <v>43764</v>
      </c>
      <c r="E575" s="2">
        <v>44355</v>
      </c>
      <c r="F575" t="s">
        <v>2390</v>
      </c>
      <c r="G575" t="s">
        <v>2552</v>
      </c>
      <c r="H575" t="s">
        <v>2553</v>
      </c>
      <c r="I575" t="s">
        <v>167</v>
      </c>
      <c r="J575" t="s">
        <v>10826</v>
      </c>
      <c r="K575" t="s">
        <v>33</v>
      </c>
      <c r="L575" t="s">
        <v>34</v>
      </c>
      <c r="M575" t="s">
        <v>62</v>
      </c>
      <c r="N575" t="s">
        <v>98</v>
      </c>
      <c r="O575" t="s">
        <v>2554</v>
      </c>
      <c r="P575" t="s">
        <v>10319</v>
      </c>
      <c r="Q575" t="s">
        <v>89</v>
      </c>
      <c r="R575" s="2">
        <v>22006</v>
      </c>
      <c r="S575" t="s">
        <v>119</v>
      </c>
      <c r="T575" t="s">
        <v>102</v>
      </c>
      <c r="U575" t="s">
        <v>54</v>
      </c>
      <c r="V575" t="s">
        <v>10885</v>
      </c>
      <c r="W575" t="s">
        <v>92</v>
      </c>
      <c r="X575" t="s">
        <v>103</v>
      </c>
      <c r="Y575" t="s">
        <v>44</v>
      </c>
      <c r="Z575">
        <v>3</v>
      </c>
      <c r="AA575" t="str">
        <f t="shared" si="24"/>
        <v>Non-Active</v>
      </c>
      <c r="AB575">
        <f t="shared" si="25"/>
        <v>1960</v>
      </c>
      <c r="AC575">
        <f t="shared" si="26"/>
        <v>66</v>
      </c>
      <c r="AD575" t="str" cm="1">
        <f t="array" ref="AD575">_xlfn.IFS(AB575&lt;1965,"Baby Boomers",AB575&lt;1981,"Gen X",AB575&lt;1997,"Millenial",TRUE,("Gen Z"))</f>
        <v>Baby Boomers</v>
      </c>
    </row>
    <row r="576" spans="1:30" x14ac:dyDescent="0.25">
      <c r="A576" t="s">
        <v>13765</v>
      </c>
      <c r="B576" t="s">
        <v>740</v>
      </c>
      <c r="C576" t="s">
        <v>2555</v>
      </c>
      <c r="D576" s="2">
        <v>43706</v>
      </c>
      <c r="E576" s="2" t="s">
        <v>10301</v>
      </c>
      <c r="F576" t="s">
        <v>2423</v>
      </c>
      <c r="G576" t="s">
        <v>2556</v>
      </c>
      <c r="H576" t="s">
        <v>2557</v>
      </c>
      <c r="I576" t="s">
        <v>88</v>
      </c>
      <c r="J576" t="s">
        <v>32</v>
      </c>
      <c r="K576" t="s">
        <v>51</v>
      </c>
      <c r="L576" t="s">
        <v>50</v>
      </c>
      <c r="M576" t="s">
        <v>51</v>
      </c>
      <c r="N576" t="s">
        <v>36</v>
      </c>
      <c r="O576" t="s">
        <v>10301</v>
      </c>
      <c r="P576" t="s">
        <v>2427</v>
      </c>
      <c r="Q576" t="s">
        <v>110</v>
      </c>
      <c r="R576" s="2">
        <v>21084</v>
      </c>
      <c r="S576" t="s">
        <v>39</v>
      </c>
      <c r="T576" t="s">
        <v>112</v>
      </c>
      <c r="U576" t="s">
        <v>41</v>
      </c>
      <c r="V576" t="s">
        <v>10886</v>
      </c>
      <c r="W576" t="s">
        <v>92</v>
      </c>
      <c r="X576" t="s">
        <v>83</v>
      </c>
      <c r="Y576" t="s">
        <v>44</v>
      </c>
      <c r="Z576">
        <v>3</v>
      </c>
      <c r="AA576" t="str">
        <f t="shared" si="24"/>
        <v>Active</v>
      </c>
      <c r="AB576">
        <f t="shared" si="25"/>
        <v>1957</v>
      </c>
      <c r="AC576">
        <f t="shared" si="26"/>
        <v>68</v>
      </c>
      <c r="AD576" t="str" cm="1">
        <f t="array" ref="AD576">_xlfn.IFS(AB576&lt;1965,"Baby Boomers",AB576&lt;1981,"Gen X",AB576&lt;1997,"Millenial",TRUE,("Gen Z"))</f>
        <v>Baby Boomers</v>
      </c>
    </row>
    <row r="577" spans="1:30" x14ac:dyDescent="0.25">
      <c r="A577" t="s">
        <v>13766</v>
      </c>
      <c r="B577" t="s">
        <v>1200</v>
      </c>
      <c r="C577" t="s">
        <v>969</v>
      </c>
      <c r="D577" s="2">
        <v>44907</v>
      </c>
      <c r="E577" s="2">
        <v>45074</v>
      </c>
      <c r="F577" t="s">
        <v>2423</v>
      </c>
      <c r="G577" t="s">
        <v>2558</v>
      </c>
      <c r="H577" t="s">
        <v>2559</v>
      </c>
      <c r="I577" t="s">
        <v>117</v>
      </c>
      <c r="J577" t="s">
        <v>32</v>
      </c>
      <c r="K577" t="s">
        <v>51</v>
      </c>
      <c r="L577" t="s">
        <v>50</v>
      </c>
      <c r="M577" t="s">
        <v>35</v>
      </c>
      <c r="N577" t="s">
        <v>98</v>
      </c>
      <c r="O577" t="s">
        <v>2560</v>
      </c>
      <c r="P577" t="s">
        <v>2427</v>
      </c>
      <c r="Q577" t="s">
        <v>331</v>
      </c>
      <c r="R577" s="2">
        <v>18452</v>
      </c>
      <c r="S577" t="s">
        <v>39</v>
      </c>
      <c r="T577" t="s">
        <v>225</v>
      </c>
      <c r="U577" t="s">
        <v>41</v>
      </c>
      <c r="V577" t="s">
        <v>10702</v>
      </c>
      <c r="W577" t="s">
        <v>127</v>
      </c>
      <c r="X577" t="s">
        <v>43</v>
      </c>
      <c r="Y577" t="s">
        <v>44</v>
      </c>
      <c r="Z577">
        <v>3</v>
      </c>
      <c r="AA577" t="str">
        <f t="shared" si="24"/>
        <v>Non-Active</v>
      </c>
      <c r="AB577">
        <f t="shared" si="25"/>
        <v>1950</v>
      </c>
      <c r="AC577">
        <f t="shared" si="26"/>
        <v>75</v>
      </c>
      <c r="AD577" t="str" cm="1">
        <f t="array" ref="AD577">_xlfn.IFS(AB577&lt;1965,"Baby Boomers",AB577&lt;1981,"Gen X",AB577&lt;1997,"Millenial",TRUE,("Gen Z"))</f>
        <v>Baby Boomers</v>
      </c>
    </row>
    <row r="578" spans="1:30" x14ac:dyDescent="0.25">
      <c r="A578" t="s">
        <v>13767</v>
      </c>
      <c r="B578" t="s">
        <v>2561</v>
      </c>
      <c r="C578" t="s">
        <v>2562</v>
      </c>
      <c r="D578" s="2">
        <v>44993</v>
      </c>
      <c r="E578" s="2">
        <v>45000</v>
      </c>
      <c r="F578" t="s">
        <v>2423</v>
      </c>
      <c r="G578" t="s">
        <v>2563</v>
      </c>
      <c r="H578" t="s">
        <v>2564</v>
      </c>
      <c r="I578" t="s">
        <v>97</v>
      </c>
      <c r="J578" t="s">
        <v>32</v>
      </c>
      <c r="K578" t="s">
        <v>33</v>
      </c>
      <c r="L578" t="s">
        <v>50</v>
      </c>
      <c r="M578" t="s">
        <v>51</v>
      </c>
      <c r="N578" t="s">
        <v>174</v>
      </c>
      <c r="O578" t="s">
        <v>2565</v>
      </c>
      <c r="P578" t="s">
        <v>2427</v>
      </c>
      <c r="Q578" t="s">
        <v>89</v>
      </c>
      <c r="R578" s="2">
        <v>26991</v>
      </c>
      <c r="S578" t="s">
        <v>39</v>
      </c>
      <c r="T578" t="s">
        <v>225</v>
      </c>
      <c r="U578" t="s">
        <v>41</v>
      </c>
      <c r="V578" t="s">
        <v>10887</v>
      </c>
      <c r="W578" t="s">
        <v>42</v>
      </c>
      <c r="X578" t="s">
        <v>83</v>
      </c>
      <c r="Y578" t="s">
        <v>44</v>
      </c>
      <c r="Z578">
        <v>3</v>
      </c>
      <c r="AA578" t="str">
        <f t="shared" si="24"/>
        <v>Non-Active</v>
      </c>
      <c r="AB578">
        <f t="shared" si="25"/>
        <v>1973</v>
      </c>
      <c r="AC578">
        <f t="shared" si="26"/>
        <v>52</v>
      </c>
      <c r="AD578" t="str" cm="1">
        <f t="array" ref="AD578">_xlfn.IFS(AB578&lt;1965,"Baby Boomers",AB578&lt;1981,"Gen X",AB578&lt;1997,"Millenial",TRUE,("Gen Z"))</f>
        <v>Gen X</v>
      </c>
    </row>
    <row r="579" spans="1:30" x14ac:dyDescent="0.25">
      <c r="A579" t="s">
        <v>13768</v>
      </c>
      <c r="B579" t="s">
        <v>2566</v>
      </c>
      <c r="C579" t="s">
        <v>2567</v>
      </c>
      <c r="D579" s="2">
        <v>43980</v>
      </c>
      <c r="E579" s="2">
        <v>44260</v>
      </c>
      <c r="F579" t="s">
        <v>2423</v>
      </c>
      <c r="G579" t="s">
        <v>2568</v>
      </c>
      <c r="H579" t="s">
        <v>2569</v>
      </c>
      <c r="I579" t="s">
        <v>167</v>
      </c>
      <c r="J579" t="s">
        <v>32</v>
      </c>
      <c r="K579" t="s">
        <v>51</v>
      </c>
      <c r="L579" t="s">
        <v>34</v>
      </c>
      <c r="M579" t="s">
        <v>51</v>
      </c>
      <c r="N579" t="s">
        <v>98</v>
      </c>
      <c r="O579" t="s">
        <v>2570</v>
      </c>
      <c r="P579" t="s">
        <v>2427</v>
      </c>
      <c r="Q579" t="s">
        <v>176</v>
      </c>
      <c r="R579" s="2">
        <v>20847</v>
      </c>
      <c r="S579" t="s">
        <v>39</v>
      </c>
      <c r="T579" t="s">
        <v>177</v>
      </c>
      <c r="U579" t="s">
        <v>54</v>
      </c>
      <c r="V579" t="s">
        <v>10888</v>
      </c>
      <c r="W579" t="s">
        <v>92</v>
      </c>
      <c r="X579" t="s">
        <v>74</v>
      </c>
      <c r="Y579" t="s">
        <v>44</v>
      </c>
      <c r="Z579">
        <v>3</v>
      </c>
      <c r="AA579" t="str">
        <f t="shared" ref="AA579:AA642" si="27">IF(E579="","Active","Non-Active")</f>
        <v>Non-Active</v>
      </c>
      <c r="AB579">
        <f t="shared" ref="AB579:AB642" si="28">YEAR(R579)</f>
        <v>1957</v>
      </c>
      <c r="AC579">
        <f t="shared" ref="AC579:AC642" si="29">INT(YEARFRAC(R579,"20/04/2026"))</f>
        <v>69</v>
      </c>
      <c r="AD579" t="str" cm="1">
        <f t="array" ref="AD579">_xlfn.IFS(AB579&lt;1965,"Baby Boomers",AB579&lt;1981,"Gen X",AB579&lt;1997,"Millenial",TRUE,("Gen Z"))</f>
        <v>Baby Boomers</v>
      </c>
    </row>
    <row r="580" spans="1:30" x14ac:dyDescent="0.25">
      <c r="A580" t="s">
        <v>13769</v>
      </c>
      <c r="B580" t="s">
        <v>2571</v>
      </c>
      <c r="C580" t="s">
        <v>2572</v>
      </c>
      <c r="D580" s="2">
        <v>44820</v>
      </c>
      <c r="E580" s="2" t="s">
        <v>10301</v>
      </c>
      <c r="F580" t="s">
        <v>2423</v>
      </c>
      <c r="G580" t="s">
        <v>2573</v>
      </c>
      <c r="H580" t="s">
        <v>2574</v>
      </c>
      <c r="I580" t="s">
        <v>132</v>
      </c>
      <c r="J580" t="s">
        <v>32</v>
      </c>
      <c r="K580" t="s">
        <v>62</v>
      </c>
      <c r="L580" t="s">
        <v>63</v>
      </c>
      <c r="M580" t="s">
        <v>35</v>
      </c>
      <c r="N580" t="s">
        <v>36</v>
      </c>
      <c r="O580" t="s">
        <v>10301</v>
      </c>
      <c r="P580" t="s">
        <v>2427</v>
      </c>
      <c r="Q580" t="s">
        <v>89</v>
      </c>
      <c r="R580" s="2">
        <v>25777</v>
      </c>
      <c r="S580" t="s">
        <v>39</v>
      </c>
      <c r="T580" t="s">
        <v>418</v>
      </c>
      <c r="U580" t="s">
        <v>54</v>
      </c>
      <c r="V580" t="s">
        <v>10889</v>
      </c>
      <c r="W580" t="s">
        <v>92</v>
      </c>
      <c r="X580" t="s">
        <v>103</v>
      </c>
      <c r="Y580" t="s">
        <v>44</v>
      </c>
      <c r="Z580">
        <v>3</v>
      </c>
      <c r="AA580" t="str">
        <f t="shared" si="27"/>
        <v>Active</v>
      </c>
      <c r="AB580">
        <f t="shared" si="28"/>
        <v>1970</v>
      </c>
      <c r="AC580">
        <f t="shared" si="29"/>
        <v>55</v>
      </c>
      <c r="AD580" t="str" cm="1">
        <f t="array" ref="AD580">_xlfn.IFS(AB580&lt;1965,"Baby Boomers",AB580&lt;1981,"Gen X",AB580&lt;1997,"Millenial",TRUE,("Gen Z"))</f>
        <v>Gen X</v>
      </c>
    </row>
    <row r="581" spans="1:30" x14ac:dyDescent="0.25">
      <c r="A581" t="s">
        <v>13770</v>
      </c>
      <c r="B581" t="s">
        <v>2575</v>
      </c>
      <c r="C581" t="s">
        <v>2576</v>
      </c>
      <c r="D581" s="2">
        <v>44423</v>
      </c>
      <c r="E581" s="2">
        <v>44520</v>
      </c>
      <c r="F581" t="s">
        <v>2423</v>
      </c>
      <c r="G581" t="s">
        <v>2577</v>
      </c>
      <c r="H581" t="s">
        <v>2578</v>
      </c>
      <c r="I581" t="s">
        <v>138</v>
      </c>
      <c r="J581" t="s">
        <v>32</v>
      </c>
      <c r="K581" t="s">
        <v>62</v>
      </c>
      <c r="L581" t="s">
        <v>34</v>
      </c>
      <c r="M581" t="s">
        <v>51</v>
      </c>
      <c r="N581" t="s">
        <v>125</v>
      </c>
      <c r="O581" t="s">
        <v>2579</v>
      </c>
      <c r="P581" t="s">
        <v>2427</v>
      </c>
      <c r="Q581" t="s">
        <v>110</v>
      </c>
      <c r="R581" s="2">
        <v>21600</v>
      </c>
      <c r="S581" t="s">
        <v>39</v>
      </c>
      <c r="T581" t="s">
        <v>612</v>
      </c>
      <c r="U581" t="s">
        <v>41</v>
      </c>
      <c r="V581" t="s">
        <v>10835</v>
      </c>
      <c r="W581" t="s">
        <v>42</v>
      </c>
      <c r="X581" t="s">
        <v>43</v>
      </c>
      <c r="Y581" t="s">
        <v>44</v>
      </c>
      <c r="Z581">
        <v>3</v>
      </c>
      <c r="AA581" t="str">
        <f t="shared" si="27"/>
        <v>Non-Active</v>
      </c>
      <c r="AB581">
        <f t="shared" si="28"/>
        <v>1959</v>
      </c>
      <c r="AC581">
        <f t="shared" si="29"/>
        <v>67</v>
      </c>
      <c r="AD581" t="str" cm="1">
        <f t="array" ref="AD581">_xlfn.IFS(AB581&lt;1965,"Baby Boomers",AB581&lt;1981,"Gen X",AB581&lt;1997,"Millenial",TRUE,("Gen Z"))</f>
        <v>Baby Boomers</v>
      </c>
    </row>
    <row r="582" spans="1:30" x14ac:dyDescent="0.25">
      <c r="A582" t="s">
        <v>13771</v>
      </c>
      <c r="B582" t="s">
        <v>56</v>
      </c>
      <c r="C582" t="s">
        <v>10890</v>
      </c>
      <c r="D582" s="2">
        <v>44129</v>
      </c>
      <c r="E582" s="2">
        <v>44465</v>
      </c>
      <c r="F582" t="s">
        <v>2423</v>
      </c>
      <c r="G582" t="s">
        <v>2580</v>
      </c>
      <c r="H582" t="s">
        <v>2581</v>
      </c>
      <c r="I582" t="s">
        <v>132</v>
      </c>
      <c r="J582" t="s">
        <v>744</v>
      </c>
      <c r="K582" t="s">
        <v>51</v>
      </c>
      <c r="L582" t="s">
        <v>50</v>
      </c>
      <c r="M582" t="s">
        <v>51</v>
      </c>
      <c r="N582" t="s">
        <v>98</v>
      </c>
      <c r="O582" t="s">
        <v>2582</v>
      </c>
      <c r="P582" t="s">
        <v>2427</v>
      </c>
      <c r="Q582" t="s">
        <v>80</v>
      </c>
      <c r="R582" s="2">
        <v>36603</v>
      </c>
      <c r="S582" t="s">
        <v>39</v>
      </c>
      <c r="T582" t="s">
        <v>162</v>
      </c>
      <c r="U582" t="s">
        <v>54</v>
      </c>
      <c r="V582" t="s">
        <v>10891</v>
      </c>
      <c r="W582" t="s">
        <v>92</v>
      </c>
      <c r="X582" t="s">
        <v>43</v>
      </c>
      <c r="Y582" t="s">
        <v>44</v>
      </c>
      <c r="Z582">
        <v>3</v>
      </c>
      <c r="AA582" t="str">
        <f t="shared" si="27"/>
        <v>Non-Active</v>
      </c>
      <c r="AB582">
        <f t="shared" si="28"/>
        <v>2000</v>
      </c>
      <c r="AC582">
        <f t="shared" si="29"/>
        <v>26</v>
      </c>
      <c r="AD582" t="str" cm="1">
        <f t="array" ref="AD582">_xlfn.IFS(AB582&lt;1965,"Baby Boomers",AB582&lt;1981,"Gen X",AB582&lt;1997,"Millenial",TRUE,("Gen Z"))</f>
        <v>Gen Z</v>
      </c>
    </row>
    <row r="583" spans="1:30" x14ac:dyDescent="0.25">
      <c r="A583" t="s">
        <v>13772</v>
      </c>
      <c r="B583" t="s">
        <v>2583</v>
      </c>
      <c r="C583" t="s">
        <v>2584</v>
      </c>
      <c r="D583" s="2">
        <v>43705</v>
      </c>
      <c r="E583" s="2">
        <v>43955</v>
      </c>
      <c r="F583" t="s">
        <v>2423</v>
      </c>
      <c r="G583" t="s">
        <v>2585</v>
      </c>
      <c r="H583" t="s">
        <v>2586</v>
      </c>
      <c r="I583" t="s">
        <v>88</v>
      </c>
      <c r="J583" t="s">
        <v>32</v>
      </c>
      <c r="K583" t="s">
        <v>33</v>
      </c>
      <c r="L583" t="s">
        <v>63</v>
      </c>
      <c r="M583" t="s">
        <v>35</v>
      </c>
      <c r="N583" t="s">
        <v>174</v>
      </c>
      <c r="O583" t="s">
        <v>2587</v>
      </c>
      <c r="P583" t="s">
        <v>2427</v>
      </c>
      <c r="Q583" t="s">
        <v>80</v>
      </c>
      <c r="R583" s="2">
        <v>29941</v>
      </c>
      <c r="S583" t="s">
        <v>39</v>
      </c>
      <c r="T583" t="s">
        <v>225</v>
      </c>
      <c r="U583" t="s">
        <v>41</v>
      </c>
      <c r="V583" t="s">
        <v>10892</v>
      </c>
      <c r="W583" t="s">
        <v>55</v>
      </c>
      <c r="X583" t="s">
        <v>83</v>
      </c>
      <c r="Y583" t="s">
        <v>44</v>
      </c>
      <c r="Z583">
        <v>3</v>
      </c>
      <c r="AA583" t="str">
        <f t="shared" si="27"/>
        <v>Non-Active</v>
      </c>
      <c r="AB583">
        <f t="shared" si="28"/>
        <v>1981</v>
      </c>
      <c r="AC583">
        <f t="shared" si="29"/>
        <v>44</v>
      </c>
      <c r="AD583" t="str" cm="1">
        <f t="array" ref="AD583">_xlfn.IFS(AB583&lt;1965,"Baby Boomers",AB583&lt;1981,"Gen X",AB583&lt;1997,"Millenial",TRUE,("Gen Z"))</f>
        <v>Millenial</v>
      </c>
    </row>
    <row r="584" spans="1:30" x14ac:dyDescent="0.25">
      <c r="A584" t="s">
        <v>13773</v>
      </c>
      <c r="B584" t="s">
        <v>2588</v>
      </c>
      <c r="C584" t="s">
        <v>2589</v>
      </c>
      <c r="D584" s="2">
        <v>43629</v>
      </c>
      <c r="E584" s="2">
        <v>44938</v>
      </c>
      <c r="F584" t="s">
        <v>2423</v>
      </c>
      <c r="G584" t="s">
        <v>2590</v>
      </c>
      <c r="H584" t="s">
        <v>2591</v>
      </c>
      <c r="I584" t="s">
        <v>117</v>
      </c>
      <c r="J584" t="s">
        <v>32</v>
      </c>
      <c r="K584" t="s">
        <v>51</v>
      </c>
      <c r="L584" t="s">
        <v>34</v>
      </c>
      <c r="M584" t="s">
        <v>35</v>
      </c>
      <c r="N584" t="s">
        <v>139</v>
      </c>
      <c r="O584" t="s">
        <v>2592</v>
      </c>
      <c r="P584" t="s">
        <v>2427</v>
      </c>
      <c r="Q584" t="s">
        <v>80</v>
      </c>
      <c r="R584" s="2">
        <v>31837</v>
      </c>
      <c r="S584" t="s">
        <v>39</v>
      </c>
      <c r="T584" t="s">
        <v>380</v>
      </c>
      <c r="U584" t="s">
        <v>41</v>
      </c>
      <c r="V584" t="s">
        <v>10892</v>
      </c>
      <c r="W584" t="s">
        <v>73</v>
      </c>
      <c r="X584" t="s">
        <v>74</v>
      </c>
      <c r="Y584" t="s">
        <v>44</v>
      </c>
      <c r="Z584">
        <v>3</v>
      </c>
      <c r="AA584" t="str">
        <f t="shared" si="27"/>
        <v>Non-Active</v>
      </c>
      <c r="AB584">
        <f t="shared" si="28"/>
        <v>1987</v>
      </c>
      <c r="AC584">
        <f t="shared" si="29"/>
        <v>39</v>
      </c>
      <c r="AD584" t="str" cm="1">
        <f t="array" ref="AD584">_xlfn.IFS(AB584&lt;1965,"Baby Boomers",AB584&lt;1981,"Gen X",AB584&lt;1997,"Millenial",TRUE,("Gen Z"))</f>
        <v>Millenial</v>
      </c>
    </row>
    <row r="585" spans="1:30" x14ac:dyDescent="0.25">
      <c r="A585" t="s">
        <v>13774</v>
      </c>
      <c r="B585" t="s">
        <v>2037</v>
      </c>
      <c r="C585" t="s">
        <v>1293</v>
      </c>
      <c r="D585" s="2">
        <v>44208</v>
      </c>
      <c r="E585" s="2">
        <v>44638</v>
      </c>
      <c r="F585" t="s">
        <v>2423</v>
      </c>
      <c r="G585" t="s">
        <v>2593</v>
      </c>
      <c r="H585" t="s">
        <v>2594</v>
      </c>
      <c r="I585" t="s">
        <v>49</v>
      </c>
      <c r="J585" t="s">
        <v>744</v>
      </c>
      <c r="K585" t="s">
        <v>51</v>
      </c>
      <c r="L585" t="s">
        <v>34</v>
      </c>
      <c r="M585" t="s">
        <v>35</v>
      </c>
      <c r="N585" t="s">
        <v>174</v>
      </c>
      <c r="O585" t="s">
        <v>2595</v>
      </c>
      <c r="P585" t="s">
        <v>2427</v>
      </c>
      <c r="Q585" t="s">
        <v>89</v>
      </c>
      <c r="R585" s="2">
        <v>33898</v>
      </c>
      <c r="S585" t="s">
        <v>39</v>
      </c>
      <c r="T585" t="s">
        <v>6</v>
      </c>
      <c r="U585" t="s">
        <v>54</v>
      </c>
      <c r="V585" t="s">
        <v>10893</v>
      </c>
      <c r="W585" t="s">
        <v>55</v>
      </c>
      <c r="X585" t="s">
        <v>103</v>
      </c>
      <c r="Y585" t="s">
        <v>44</v>
      </c>
      <c r="Z585">
        <v>3</v>
      </c>
      <c r="AA585" t="str">
        <f t="shared" si="27"/>
        <v>Non-Active</v>
      </c>
      <c r="AB585">
        <f t="shared" si="28"/>
        <v>1992</v>
      </c>
      <c r="AC585">
        <f t="shared" si="29"/>
        <v>33</v>
      </c>
      <c r="AD585" t="str" cm="1">
        <f t="array" ref="AD585">_xlfn.IFS(AB585&lt;1965,"Baby Boomers",AB585&lt;1981,"Gen X",AB585&lt;1997,"Millenial",TRUE,("Gen Z"))</f>
        <v>Millenial</v>
      </c>
    </row>
    <row r="586" spans="1:30" x14ac:dyDescent="0.25">
      <c r="A586" t="s">
        <v>13775</v>
      </c>
      <c r="B586" t="s">
        <v>1791</v>
      </c>
      <c r="C586" t="s">
        <v>874</v>
      </c>
      <c r="D586" s="2">
        <v>44599</v>
      </c>
      <c r="E586" s="2">
        <v>44969</v>
      </c>
      <c r="F586" t="s">
        <v>2423</v>
      </c>
      <c r="G586" t="s">
        <v>2596</v>
      </c>
      <c r="H586" t="s">
        <v>2597</v>
      </c>
      <c r="I586" t="s">
        <v>138</v>
      </c>
      <c r="J586" t="s">
        <v>744</v>
      </c>
      <c r="K586" t="s">
        <v>33</v>
      </c>
      <c r="L586" t="s">
        <v>50</v>
      </c>
      <c r="M586" t="s">
        <v>35</v>
      </c>
      <c r="N586" t="s">
        <v>125</v>
      </c>
      <c r="O586" t="s">
        <v>2598</v>
      </c>
      <c r="P586" t="s">
        <v>2427</v>
      </c>
      <c r="Q586" t="s">
        <v>80</v>
      </c>
      <c r="R586" s="2">
        <v>17585</v>
      </c>
      <c r="S586" t="s">
        <v>39</v>
      </c>
      <c r="T586" t="s">
        <v>225</v>
      </c>
      <c r="U586" t="s">
        <v>54</v>
      </c>
      <c r="V586" t="s">
        <v>10894</v>
      </c>
      <c r="W586" t="s">
        <v>55</v>
      </c>
      <c r="X586" t="s">
        <v>83</v>
      </c>
      <c r="Y586" t="s">
        <v>44</v>
      </c>
      <c r="Z586">
        <v>3</v>
      </c>
      <c r="AA586" t="str">
        <f t="shared" si="27"/>
        <v>Non-Active</v>
      </c>
      <c r="AB586">
        <f t="shared" si="28"/>
        <v>1948</v>
      </c>
      <c r="AC586">
        <f t="shared" si="29"/>
        <v>78</v>
      </c>
      <c r="AD586" t="str" cm="1">
        <f t="array" ref="AD586">_xlfn.IFS(AB586&lt;1965,"Baby Boomers",AB586&lt;1981,"Gen X",AB586&lt;1997,"Millenial",TRUE,("Gen Z"))</f>
        <v>Baby Boomers</v>
      </c>
    </row>
    <row r="587" spans="1:30" x14ac:dyDescent="0.25">
      <c r="A587" t="s">
        <v>13776</v>
      </c>
      <c r="B587" t="s">
        <v>1519</v>
      </c>
      <c r="C587" t="s">
        <v>1615</v>
      </c>
      <c r="D587" s="2">
        <v>44144</v>
      </c>
      <c r="E587" s="2">
        <v>44353</v>
      </c>
      <c r="F587" t="s">
        <v>2423</v>
      </c>
      <c r="G587" t="s">
        <v>2599</v>
      </c>
      <c r="H587" t="s">
        <v>2600</v>
      </c>
      <c r="I587" t="s">
        <v>79</v>
      </c>
      <c r="J587" t="s">
        <v>744</v>
      </c>
      <c r="K587" t="s">
        <v>33</v>
      </c>
      <c r="L587" t="s">
        <v>50</v>
      </c>
      <c r="M587" t="s">
        <v>35</v>
      </c>
      <c r="N587" t="s">
        <v>98</v>
      </c>
      <c r="O587" t="s">
        <v>2601</v>
      </c>
      <c r="P587" t="s">
        <v>2427</v>
      </c>
      <c r="Q587" t="s">
        <v>100</v>
      </c>
      <c r="R587" s="2">
        <v>28766</v>
      </c>
      <c r="S587" t="s">
        <v>39</v>
      </c>
      <c r="T587" t="s">
        <v>612</v>
      </c>
      <c r="U587" t="s">
        <v>54</v>
      </c>
      <c r="V587" t="s">
        <v>10895</v>
      </c>
      <c r="W587" t="s">
        <v>42</v>
      </c>
      <c r="X587" t="s">
        <v>74</v>
      </c>
      <c r="Y587" t="s">
        <v>44</v>
      </c>
      <c r="Z587">
        <v>3</v>
      </c>
      <c r="AA587" t="str">
        <f t="shared" si="27"/>
        <v>Non-Active</v>
      </c>
      <c r="AB587">
        <f t="shared" si="28"/>
        <v>1978</v>
      </c>
      <c r="AC587">
        <f t="shared" si="29"/>
        <v>47</v>
      </c>
      <c r="AD587" t="str" cm="1">
        <f t="array" ref="AD587">_xlfn.IFS(AB587&lt;1965,"Baby Boomers",AB587&lt;1981,"Gen X",AB587&lt;1997,"Millenial",TRUE,("Gen Z"))</f>
        <v>Gen X</v>
      </c>
    </row>
    <row r="588" spans="1:30" x14ac:dyDescent="0.25">
      <c r="A588" t="s">
        <v>13004</v>
      </c>
      <c r="B588" t="s">
        <v>2602</v>
      </c>
      <c r="C588" t="s">
        <v>2603</v>
      </c>
      <c r="D588" s="2">
        <v>43964</v>
      </c>
      <c r="E588" s="2" t="s">
        <v>10301</v>
      </c>
      <c r="F588" t="s">
        <v>2423</v>
      </c>
      <c r="G588" t="s">
        <v>2604</v>
      </c>
      <c r="H588" t="s">
        <v>2605</v>
      </c>
      <c r="I588" t="s">
        <v>167</v>
      </c>
      <c r="J588" t="s">
        <v>32</v>
      </c>
      <c r="K588" t="s">
        <v>51</v>
      </c>
      <c r="L588" t="s">
        <v>63</v>
      </c>
      <c r="M588" t="s">
        <v>62</v>
      </c>
      <c r="N588" t="s">
        <v>36</v>
      </c>
      <c r="O588" t="s">
        <v>10301</v>
      </c>
      <c r="P588" t="s">
        <v>2427</v>
      </c>
      <c r="Q588" t="s">
        <v>110</v>
      </c>
      <c r="R588" s="2">
        <v>27352</v>
      </c>
      <c r="S588" t="s">
        <v>39</v>
      </c>
      <c r="T588" t="s">
        <v>112</v>
      </c>
      <c r="U588" t="s">
        <v>54</v>
      </c>
      <c r="V588" t="s">
        <v>10896</v>
      </c>
      <c r="W588" t="s">
        <v>127</v>
      </c>
      <c r="X588" t="s">
        <v>74</v>
      </c>
      <c r="Y588" t="s">
        <v>44</v>
      </c>
      <c r="Z588">
        <v>3</v>
      </c>
      <c r="AA588" t="str">
        <f t="shared" si="27"/>
        <v>Active</v>
      </c>
      <c r="AB588">
        <f t="shared" si="28"/>
        <v>1974</v>
      </c>
      <c r="AC588">
        <f t="shared" si="29"/>
        <v>51</v>
      </c>
      <c r="AD588" t="str" cm="1">
        <f t="array" ref="AD588">_xlfn.IFS(AB588&lt;1965,"Baby Boomers",AB588&lt;1981,"Gen X",AB588&lt;1997,"Millenial",TRUE,("Gen Z"))</f>
        <v>Gen X</v>
      </c>
    </row>
    <row r="589" spans="1:30" x14ac:dyDescent="0.25">
      <c r="A589" t="s">
        <v>13777</v>
      </c>
      <c r="B589" t="s">
        <v>2606</v>
      </c>
      <c r="C589" t="s">
        <v>758</v>
      </c>
      <c r="D589" s="2">
        <v>44926</v>
      </c>
      <c r="E589" s="2">
        <v>45120</v>
      </c>
      <c r="F589" t="s">
        <v>2607</v>
      </c>
      <c r="G589" t="s">
        <v>2608</v>
      </c>
      <c r="H589" t="s">
        <v>2609</v>
      </c>
      <c r="I589" t="s">
        <v>97</v>
      </c>
      <c r="J589" t="s">
        <v>32</v>
      </c>
      <c r="K589" t="s">
        <v>51</v>
      </c>
      <c r="L589" t="s">
        <v>50</v>
      </c>
      <c r="M589" t="s">
        <v>62</v>
      </c>
      <c r="N589" t="s">
        <v>139</v>
      </c>
      <c r="O589" t="s">
        <v>2610</v>
      </c>
      <c r="P589" t="s">
        <v>2427</v>
      </c>
      <c r="Q589" t="s">
        <v>331</v>
      </c>
      <c r="R589" s="2">
        <v>19553</v>
      </c>
      <c r="S589" t="s">
        <v>39</v>
      </c>
      <c r="T589" t="s">
        <v>72</v>
      </c>
      <c r="U589" t="s">
        <v>54</v>
      </c>
      <c r="V589" t="s">
        <v>10897</v>
      </c>
      <c r="W589" t="s">
        <v>73</v>
      </c>
      <c r="X589" t="s">
        <v>74</v>
      </c>
      <c r="Y589" t="s">
        <v>44</v>
      </c>
      <c r="Z589">
        <v>3</v>
      </c>
      <c r="AA589" t="str">
        <f t="shared" si="27"/>
        <v>Non-Active</v>
      </c>
      <c r="AB589">
        <f t="shared" si="28"/>
        <v>1953</v>
      </c>
      <c r="AC589">
        <f t="shared" si="29"/>
        <v>72</v>
      </c>
      <c r="AD589" t="str" cm="1">
        <f t="array" ref="AD589">_xlfn.IFS(AB589&lt;1965,"Baby Boomers",AB589&lt;1981,"Gen X",AB589&lt;1997,"Millenial",TRUE,("Gen Z"))</f>
        <v>Baby Boomers</v>
      </c>
    </row>
    <row r="590" spans="1:30" x14ac:dyDescent="0.25">
      <c r="A590" t="s">
        <v>12762</v>
      </c>
      <c r="B590" t="s">
        <v>2611</v>
      </c>
      <c r="C590" t="s">
        <v>2612</v>
      </c>
      <c r="D590" s="2">
        <v>43437</v>
      </c>
      <c r="E590" s="2" t="s">
        <v>10301</v>
      </c>
      <c r="F590" t="s">
        <v>2607</v>
      </c>
      <c r="G590" t="s">
        <v>2613</v>
      </c>
      <c r="H590" t="s">
        <v>2614</v>
      </c>
      <c r="I590" t="s">
        <v>117</v>
      </c>
      <c r="J590" t="s">
        <v>32</v>
      </c>
      <c r="K590" t="s">
        <v>33</v>
      </c>
      <c r="L590" t="s">
        <v>50</v>
      </c>
      <c r="M590" t="s">
        <v>51</v>
      </c>
      <c r="N590" t="s">
        <v>36</v>
      </c>
      <c r="O590" t="s">
        <v>10301</v>
      </c>
      <c r="P590" t="s">
        <v>2427</v>
      </c>
      <c r="Q590" t="s">
        <v>695</v>
      </c>
      <c r="R590" s="2">
        <v>22619</v>
      </c>
      <c r="S590" t="s">
        <v>39</v>
      </c>
      <c r="T590" t="s">
        <v>707</v>
      </c>
      <c r="U590" t="s">
        <v>41</v>
      </c>
      <c r="V590" t="s">
        <v>10898</v>
      </c>
      <c r="W590" t="s">
        <v>42</v>
      </c>
      <c r="X590" t="s">
        <v>83</v>
      </c>
      <c r="Y590" t="s">
        <v>44</v>
      </c>
      <c r="Z590">
        <v>3</v>
      </c>
      <c r="AA590" t="str">
        <f t="shared" si="27"/>
        <v>Active</v>
      </c>
      <c r="AB590">
        <f t="shared" si="28"/>
        <v>1961</v>
      </c>
      <c r="AC590">
        <f t="shared" si="29"/>
        <v>64</v>
      </c>
      <c r="AD590" t="str" cm="1">
        <f t="array" ref="AD590">_xlfn.IFS(AB590&lt;1965,"Baby Boomers",AB590&lt;1981,"Gen X",AB590&lt;1997,"Millenial",TRUE,("Gen Z"))</f>
        <v>Baby Boomers</v>
      </c>
    </row>
    <row r="591" spans="1:30" x14ac:dyDescent="0.25">
      <c r="A591" t="s">
        <v>13778</v>
      </c>
      <c r="B591" t="s">
        <v>2615</v>
      </c>
      <c r="C591" t="s">
        <v>2616</v>
      </c>
      <c r="D591" s="2">
        <v>43882</v>
      </c>
      <c r="E591" s="2">
        <v>44345</v>
      </c>
      <c r="F591" t="s">
        <v>2617</v>
      </c>
      <c r="G591" t="s">
        <v>2618</v>
      </c>
      <c r="H591" t="s">
        <v>2619</v>
      </c>
      <c r="I591" t="s">
        <v>61</v>
      </c>
      <c r="J591" t="s">
        <v>32</v>
      </c>
      <c r="K591" t="s">
        <v>51</v>
      </c>
      <c r="L591" t="s">
        <v>63</v>
      </c>
      <c r="M591" t="s">
        <v>51</v>
      </c>
      <c r="N591" t="s">
        <v>98</v>
      </c>
      <c r="O591" t="s">
        <v>2620</v>
      </c>
      <c r="P591" t="s">
        <v>2621</v>
      </c>
      <c r="Q591" t="s">
        <v>285</v>
      </c>
      <c r="R591" s="2">
        <v>20522</v>
      </c>
      <c r="S591" t="s">
        <v>39</v>
      </c>
      <c r="T591" t="s">
        <v>286</v>
      </c>
      <c r="U591" t="s">
        <v>41</v>
      </c>
      <c r="V591" t="s">
        <v>10899</v>
      </c>
      <c r="W591" t="s">
        <v>42</v>
      </c>
      <c r="X591" t="s">
        <v>74</v>
      </c>
      <c r="Y591" t="s">
        <v>44</v>
      </c>
      <c r="Z591">
        <v>3</v>
      </c>
      <c r="AA591" t="str">
        <f t="shared" si="27"/>
        <v>Non-Active</v>
      </c>
      <c r="AB591">
        <f t="shared" si="28"/>
        <v>1956</v>
      </c>
      <c r="AC591">
        <f t="shared" si="29"/>
        <v>70</v>
      </c>
      <c r="AD591" t="str" cm="1">
        <f t="array" ref="AD591">_xlfn.IFS(AB591&lt;1965,"Baby Boomers",AB591&lt;1981,"Gen X",AB591&lt;1997,"Millenial",TRUE,("Gen Z"))</f>
        <v>Baby Boomers</v>
      </c>
    </row>
    <row r="592" spans="1:30" x14ac:dyDescent="0.25">
      <c r="A592" t="s">
        <v>13779</v>
      </c>
      <c r="B592" t="s">
        <v>1320</v>
      </c>
      <c r="C592" t="s">
        <v>1090</v>
      </c>
      <c r="D592" s="2">
        <v>44081</v>
      </c>
      <c r="E592" s="2">
        <v>44545</v>
      </c>
      <c r="F592" t="s">
        <v>2617</v>
      </c>
      <c r="G592" t="s">
        <v>2622</v>
      </c>
      <c r="H592" t="s">
        <v>2623</v>
      </c>
      <c r="I592" t="s">
        <v>88</v>
      </c>
      <c r="J592" t="s">
        <v>32</v>
      </c>
      <c r="K592" t="s">
        <v>62</v>
      </c>
      <c r="L592" t="s">
        <v>63</v>
      </c>
      <c r="M592" t="s">
        <v>62</v>
      </c>
      <c r="N592" t="s">
        <v>98</v>
      </c>
      <c r="O592" t="s">
        <v>2624</v>
      </c>
      <c r="P592" t="s">
        <v>2621</v>
      </c>
      <c r="Q592" t="s">
        <v>89</v>
      </c>
      <c r="R592" s="2">
        <v>17353</v>
      </c>
      <c r="S592" t="s">
        <v>39</v>
      </c>
      <c r="T592" t="s">
        <v>82</v>
      </c>
      <c r="U592" t="s">
        <v>41</v>
      </c>
      <c r="V592" t="s">
        <v>10900</v>
      </c>
      <c r="W592" t="s">
        <v>92</v>
      </c>
      <c r="X592" t="s">
        <v>74</v>
      </c>
      <c r="Y592" t="s">
        <v>44</v>
      </c>
      <c r="Z592">
        <v>3</v>
      </c>
      <c r="AA592" t="str">
        <f t="shared" si="27"/>
        <v>Non-Active</v>
      </c>
      <c r="AB592">
        <f t="shared" si="28"/>
        <v>1947</v>
      </c>
      <c r="AC592">
        <f t="shared" si="29"/>
        <v>78</v>
      </c>
      <c r="AD592" t="str" cm="1">
        <f t="array" ref="AD592">_xlfn.IFS(AB592&lt;1965,"Baby Boomers",AB592&lt;1981,"Gen X",AB592&lt;1997,"Millenial",TRUE,("Gen Z"))</f>
        <v>Baby Boomers</v>
      </c>
    </row>
    <row r="593" spans="1:30" x14ac:dyDescent="0.25">
      <c r="A593" t="s">
        <v>13780</v>
      </c>
      <c r="B593" t="s">
        <v>2117</v>
      </c>
      <c r="C593" t="s">
        <v>2625</v>
      </c>
      <c r="D593" s="2">
        <v>44001</v>
      </c>
      <c r="E593" s="2">
        <v>44538</v>
      </c>
      <c r="F593" t="s">
        <v>2617</v>
      </c>
      <c r="G593" t="s">
        <v>2626</v>
      </c>
      <c r="H593" t="s">
        <v>2627</v>
      </c>
      <c r="I593" t="s">
        <v>31</v>
      </c>
      <c r="J593" t="s">
        <v>32</v>
      </c>
      <c r="K593" t="s">
        <v>51</v>
      </c>
      <c r="L593" t="s">
        <v>50</v>
      </c>
      <c r="M593" t="s">
        <v>51</v>
      </c>
      <c r="N593" t="s">
        <v>98</v>
      </c>
      <c r="O593" t="s">
        <v>2628</v>
      </c>
      <c r="P593" t="s">
        <v>2621</v>
      </c>
      <c r="Q593" t="s">
        <v>80</v>
      </c>
      <c r="R593" s="2">
        <v>15396</v>
      </c>
      <c r="S593" t="s">
        <v>39</v>
      </c>
      <c r="T593" t="s">
        <v>82</v>
      </c>
      <c r="U593" t="s">
        <v>41</v>
      </c>
      <c r="V593" t="s">
        <v>10901</v>
      </c>
      <c r="W593" t="s">
        <v>42</v>
      </c>
      <c r="X593" t="s">
        <v>83</v>
      </c>
      <c r="Y593" t="s">
        <v>44</v>
      </c>
      <c r="Z593">
        <v>3</v>
      </c>
      <c r="AA593" t="str">
        <f t="shared" si="27"/>
        <v>Non-Active</v>
      </c>
      <c r="AB593">
        <f t="shared" si="28"/>
        <v>1942</v>
      </c>
      <c r="AC593">
        <f t="shared" si="29"/>
        <v>84</v>
      </c>
      <c r="AD593" t="str" cm="1">
        <f t="array" ref="AD593">_xlfn.IFS(AB593&lt;1965,"Baby Boomers",AB593&lt;1981,"Gen X",AB593&lt;1997,"Millenial",TRUE,("Gen Z"))</f>
        <v>Baby Boomers</v>
      </c>
    </row>
    <row r="594" spans="1:30" x14ac:dyDescent="0.25">
      <c r="A594" t="s">
        <v>13781</v>
      </c>
      <c r="B594" t="s">
        <v>2629</v>
      </c>
      <c r="C594" t="s">
        <v>2630</v>
      </c>
      <c r="D594" s="2">
        <v>44848</v>
      </c>
      <c r="E594" s="2">
        <v>45135</v>
      </c>
      <c r="F594" t="s">
        <v>2423</v>
      </c>
      <c r="G594" t="s">
        <v>2631</v>
      </c>
      <c r="H594" t="s">
        <v>2632</v>
      </c>
      <c r="I594" t="s">
        <v>49</v>
      </c>
      <c r="J594" t="s">
        <v>744</v>
      </c>
      <c r="K594" t="s">
        <v>62</v>
      </c>
      <c r="L594" t="s">
        <v>50</v>
      </c>
      <c r="M594" t="s">
        <v>35</v>
      </c>
      <c r="N594" t="s">
        <v>139</v>
      </c>
      <c r="O594" t="s">
        <v>2633</v>
      </c>
      <c r="P594" t="s">
        <v>2427</v>
      </c>
      <c r="Q594" t="s">
        <v>230</v>
      </c>
      <c r="R594" s="2">
        <v>28822</v>
      </c>
      <c r="S594" t="s">
        <v>39</v>
      </c>
      <c r="T594" t="s">
        <v>112</v>
      </c>
      <c r="U594" t="s">
        <v>54</v>
      </c>
      <c r="V594" t="s">
        <v>10902</v>
      </c>
      <c r="W594" t="s">
        <v>55</v>
      </c>
      <c r="X594" t="s">
        <v>43</v>
      </c>
      <c r="Y594" t="s">
        <v>44</v>
      </c>
      <c r="Z594">
        <v>3</v>
      </c>
      <c r="AA594" t="str">
        <f t="shared" si="27"/>
        <v>Non-Active</v>
      </c>
      <c r="AB594">
        <f t="shared" si="28"/>
        <v>1978</v>
      </c>
      <c r="AC594">
        <f t="shared" si="29"/>
        <v>47</v>
      </c>
      <c r="AD594" t="str" cm="1">
        <f t="array" ref="AD594">_xlfn.IFS(AB594&lt;1965,"Baby Boomers",AB594&lt;1981,"Gen X",AB594&lt;1997,"Millenial",TRUE,("Gen Z"))</f>
        <v>Gen X</v>
      </c>
    </row>
    <row r="595" spans="1:30" x14ac:dyDescent="0.25">
      <c r="A595" t="s">
        <v>13782</v>
      </c>
      <c r="B595" t="s">
        <v>2634</v>
      </c>
      <c r="C595" t="s">
        <v>2271</v>
      </c>
      <c r="D595" s="2">
        <v>45097</v>
      </c>
      <c r="E595" s="2">
        <v>45125</v>
      </c>
      <c r="F595" t="s">
        <v>2423</v>
      </c>
      <c r="G595" t="s">
        <v>2635</v>
      </c>
      <c r="H595" t="s">
        <v>2636</v>
      </c>
      <c r="I595" t="s">
        <v>138</v>
      </c>
      <c r="J595" t="s">
        <v>744</v>
      </c>
      <c r="K595" t="s">
        <v>33</v>
      </c>
      <c r="L595" t="s">
        <v>34</v>
      </c>
      <c r="M595" t="s">
        <v>62</v>
      </c>
      <c r="N595" t="s">
        <v>125</v>
      </c>
      <c r="O595" t="s">
        <v>2637</v>
      </c>
      <c r="P595" t="s">
        <v>2427</v>
      </c>
      <c r="Q595" t="s">
        <v>89</v>
      </c>
      <c r="R595" s="2">
        <v>33227</v>
      </c>
      <c r="S595" t="s">
        <v>39</v>
      </c>
      <c r="T595" t="s">
        <v>6</v>
      </c>
      <c r="U595" t="s">
        <v>41</v>
      </c>
      <c r="V595" t="s">
        <v>10903</v>
      </c>
      <c r="W595" t="s">
        <v>92</v>
      </c>
      <c r="X595" t="s">
        <v>43</v>
      </c>
      <c r="Y595" t="s">
        <v>44</v>
      </c>
      <c r="Z595">
        <v>3</v>
      </c>
      <c r="AA595" t="str">
        <f t="shared" si="27"/>
        <v>Non-Active</v>
      </c>
      <c r="AB595">
        <f t="shared" si="28"/>
        <v>1990</v>
      </c>
      <c r="AC595">
        <f t="shared" si="29"/>
        <v>35</v>
      </c>
      <c r="AD595" t="str" cm="1">
        <f t="array" ref="AD595">_xlfn.IFS(AB595&lt;1965,"Baby Boomers",AB595&lt;1981,"Gen X",AB595&lt;1997,"Millenial",TRUE,("Gen Z"))</f>
        <v>Millenial</v>
      </c>
    </row>
    <row r="596" spans="1:30" x14ac:dyDescent="0.25">
      <c r="A596" t="s">
        <v>13783</v>
      </c>
      <c r="B596" t="s">
        <v>1786</v>
      </c>
      <c r="C596" t="s">
        <v>2638</v>
      </c>
      <c r="D596" s="2">
        <v>44144</v>
      </c>
      <c r="E596" s="2">
        <v>45124</v>
      </c>
      <c r="F596" t="s">
        <v>2423</v>
      </c>
      <c r="G596" t="s">
        <v>2639</v>
      </c>
      <c r="H596" t="s">
        <v>2640</v>
      </c>
      <c r="I596" t="s">
        <v>79</v>
      </c>
      <c r="J596" t="s">
        <v>744</v>
      </c>
      <c r="K596" t="s">
        <v>62</v>
      </c>
      <c r="L596" t="s">
        <v>34</v>
      </c>
      <c r="M596" t="s">
        <v>62</v>
      </c>
      <c r="N596" t="s">
        <v>125</v>
      </c>
      <c r="O596" t="s">
        <v>2641</v>
      </c>
      <c r="P596" t="s">
        <v>2427</v>
      </c>
      <c r="Q596" t="s">
        <v>100</v>
      </c>
      <c r="R596" s="2">
        <v>32533</v>
      </c>
      <c r="S596" t="s">
        <v>39</v>
      </c>
      <c r="T596" t="s">
        <v>677</v>
      </c>
      <c r="U596" t="s">
        <v>54</v>
      </c>
      <c r="V596" t="s">
        <v>10904</v>
      </c>
      <c r="W596" t="s">
        <v>55</v>
      </c>
      <c r="X596" t="s">
        <v>74</v>
      </c>
      <c r="Y596" t="s">
        <v>44</v>
      </c>
      <c r="Z596">
        <v>3</v>
      </c>
      <c r="AA596" t="str">
        <f t="shared" si="27"/>
        <v>Non-Active</v>
      </c>
      <c r="AB596">
        <f t="shared" si="28"/>
        <v>1989</v>
      </c>
      <c r="AC596">
        <f t="shared" si="29"/>
        <v>37</v>
      </c>
      <c r="AD596" t="str" cm="1">
        <f t="array" ref="AD596">_xlfn.IFS(AB596&lt;1965,"Baby Boomers",AB596&lt;1981,"Gen X",AB596&lt;1997,"Millenial",TRUE,("Gen Z"))</f>
        <v>Millenial</v>
      </c>
    </row>
    <row r="597" spans="1:30" x14ac:dyDescent="0.25">
      <c r="A597" t="s">
        <v>13784</v>
      </c>
      <c r="B597" t="s">
        <v>2642</v>
      </c>
      <c r="C597" t="s">
        <v>244</v>
      </c>
      <c r="D597" s="2">
        <v>44823</v>
      </c>
      <c r="E597" s="2" t="s">
        <v>10301</v>
      </c>
      <c r="F597" t="s">
        <v>2423</v>
      </c>
      <c r="G597" t="s">
        <v>2643</v>
      </c>
      <c r="H597" t="s">
        <v>2644</v>
      </c>
      <c r="I597" t="s">
        <v>167</v>
      </c>
      <c r="J597" t="s">
        <v>32</v>
      </c>
      <c r="K597" t="s">
        <v>51</v>
      </c>
      <c r="L597" t="s">
        <v>50</v>
      </c>
      <c r="M597" t="s">
        <v>35</v>
      </c>
      <c r="N597" t="s">
        <v>36</v>
      </c>
      <c r="O597" t="s">
        <v>10301</v>
      </c>
      <c r="P597" t="s">
        <v>2427</v>
      </c>
      <c r="Q597" t="s">
        <v>89</v>
      </c>
      <c r="R597" s="2">
        <v>22808</v>
      </c>
      <c r="S597" t="s">
        <v>39</v>
      </c>
      <c r="T597" t="s">
        <v>112</v>
      </c>
      <c r="U597" t="s">
        <v>54</v>
      </c>
      <c r="V597" t="s">
        <v>10905</v>
      </c>
      <c r="W597" t="s">
        <v>92</v>
      </c>
      <c r="X597" t="s">
        <v>103</v>
      </c>
      <c r="Y597" t="s">
        <v>44</v>
      </c>
      <c r="Z597">
        <v>3</v>
      </c>
      <c r="AA597" t="str">
        <f t="shared" si="27"/>
        <v>Active</v>
      </c>
      <c r="AB597">
        <f t="shared" si="28"/>
        <v>1962</v>
      </c>
      <c r="AC597">
        <f t="shared" si="29"/>
        <v>63</v>
      </c>
      <c r="AD597" t="str" cm="1">
        <f t="array" ref="AD597">_xlfn.IFS(AB597&lt;1965,"Baby Boomers",AB597&lt;1981,"Gen X",AB597&lt;1997,"Millenial",TRUE,("Gen Z"))</f>
        <v>Baby Boomers</v>
      </c>
    </row>
    <row r="598" spans="1:30" x14ac:dyDescent="0.25">
      <c r="A598" t="s">
        <v>13785</v>
      </c>
      <c r="B598" t="s">
        <v>1301</v>
      </c>
      <c r="C598" t="s">
        <v>2547</v>
      </c>
      <c r="D598" s="2">
        <v>43413</v>
      </c>
      <c r="E598" s="2">
        <v>44479</v>
      </c>
      <c r="F598" t="s">
        <v>2607</v>
      </c>
      <c r="G598" t="s">
        <v>2645</v>
      </c>
      <c r="H598" t="s">
        <v>2646</v>
      </c>
      <c r="I598" t="s">
        <v>97</v>
      </c>
      <c r="J598" t="s">
        <v>32</v>
      </c>
      <c r="K598" t="s">
        <v>33</v>
      </c>
      <c r="L598" t="s">
        <v>34</v>
      </c>
      <c r="M598" t="s">
        <v>51</v>
      </c>
      <c r="N598" t="s">
        <v>174</v>
      </c>
      <c r="O598" t="s">
        <v>2647</v>
      </c>
      <c r="P598" t="s">
        <v>2427</v>
      </c>
      <c r="Q598" t="s">
        <v>80</v>
      </c>
      <c r="R598" s="2">
        <v>33699</v>
      </c>
      <c r="S598" t="s">
        <v>39</v>
      </c>
      <c r="T598" t="s">
        <v>72</v>
      </c>
      <c r="U598" t="s">
        <v>54</v>
      </c>
      <c r="V598" t="s">
        <v>10906</v>
      </c>
      <c r="W598" t="s">
        <v>55</v>
      </c>
      <c r="X598" t="s">
        <v>103</v>
      </c>
      <c r="Y598" t="s">
        <v>44</v>
      </c>
      <c r="Z598">
        <v>3</v>
      </c>
      <c r="AA598" t="str">
        <f t="shared" si="27"/>
        <v>Non-Active</v>
      </c>
      <c r="AB598">
        <f t="shared" si="28"/>
        <v>1992</v>
      </c>
      <c r="AC598">
        <f t="shared" si="29"/>
        <v>34</v>
      </c>
      <c r="AD598" t="str" cm="1">
        <f t="array" ref="AD598">_xlfn.IFS(AB598&lt;1965,"Baby Boomers",AB598&lt;1981,"Gen X",AB598&lt;1997,"Millenial",TRUE,("Gen Z"))</f>
        <v>Millenial</v>
      </c>
    </row>
    <row r="599" spans="1:30" x14ac:dyDescent="0.25">
      <c r="A599" t="s">
        <v>13786</v>
      </c>
      <c r="B599" t="s">
        <v>2648</v>
      </c>
      <c r="C599" t="s">
        <v>486</v>
      </c>
      <c r="D599" s="2">
        <v>43464</v>
      </c>
      <c r="E599" s="2">
        <v>44370</v>
      </c>
      <c r="F599" t="s">
        <v>2607</v>
      </c>
      <c r="G599" t="s">
        <v>2649</v>
      </c>
      <c r="H599" t="s">
        <v>2650</v>
      </c>
      <c r="I599" t="s">
        <v>117</v>
      </c>
      <c r="J599" t="s">
        <v>32</v>
      </c>
      <c r="K599" t="s">
        <v>33</v>
      </c>
      <c r="L599" t="s">
        <v>50</v>
      </c>
      <c r="M599" t="s">
        <v>51</v>
      </c>
      <c r="N599" t="s">
        <v>98</v>
      </c>
      <c r="O599" t="s">
        <v>2651</v>
      </c>
      <c r="P599" t="s">
        <v>2427</v>
      </c>
      <c r="Q599" t="s">
        <v>230</v>
      </c>
      <c r="R599" s="2">
        <v>31866</v>
      </c>
      <c r="S599" t="s">
        <v>39</v>
      </c>
      <c r="T599" t="s">
        <v>177</v>
      </c>
      <c r="U599" t="s">
        <v>41</v>
      </c>
      <c r="V599" t="s">
        <v>10907</v>
      </c>
      <c r="W599" t="s">
        <v>73</v>
      </c>
      <c r="X599" t="s">
        <v>103</v>
      </c>
      <c r="Y599" t="s">
        <v>44</v>
      </c>
      <c r="Z599">
        <v>3</v>
      </c>
      <c r="AA599" t="str">
        <f t="shared" si="27"/>
        <v>Non-Active</v>
      </c>
      <c r="AB599">
        <f t="shared" si="28"/>
        <v>1987</v>
      </c>
      <c r="AC599">
        <f t="shared" si="29"/>
        <v>39</v>
      </c>
      <c r="AD599" t="str" cm="1">
        <f t="array" ref="AD599">_xlfn.IFS(AB599&lt;1965,"Baby Boomers",AB599&lt;1981,"Gen X",AB599&lt;1997,"Millenial",TRUE,("Gen Z"))</f>
        <v>Millenial</v>
      </c>
    </row>
    <row r="600" spans="1:30" x14ac:dyDescent="0.25">
      <c r="A600" t="s">
        <v>13787</v>
      </c>
      <c r="B600" t="s">
        <v>2652</v>
      </c>
      <c r="C600" t="s">
        <v>2653</v>
      </c>
      <c r="D600" s="2">
        <v>45057</v>
      </c>
      <c r="E600" s="2">
        <v>45061</v>
      </c>
      <c r="F600" t="s">
        <v>2617</v>
      </c>
      <c r="G600" t="s">
        <v>2654</v>
      </c>
      <c r="H600" t="s">
        <v>2655</v>
      </c>
      <c r="I600" t="s">
        <v>61</v>
      </c>
      <c r="J600" t="s">
        <v>32</v>
      </c>
      <c r="K600" t="s">
        <v>62</v>
      </c>
      <c r="L600" t="s">
        <v>50</v>
      </c>
      <c r="M600" t="s">
        <v>35</v>
      </c>
      <c r="N600" t="s">
        <v>139</v>
      </c>
      <c r="O600" t="s">
        <v>2656</v>
      </c>
      <c r="P600" t="s">
        <v>2621</v>
      </c>
      <c r="Q600" t="s">
        <v>89</v>
      </c>
      <c r="R600" s="2">
        <v>22233</v>
      </c>
      <c r="S600" t="s">
        <v>39</v>
      </c>
      <c r="T600" t="s">
        <v>225</v>
      </c>
      <c r="U600" t="s">
        <v>41</v>
      </c>
      <c r="V600" t="s">
        <v>10908</v>
      </c>
      <c r="W600" t="s">
        <v>73</v>
      </c>
      <c r="X600" t="s">
        <v>103</v>
      </c>
      <c r="Y600" t="s">
        <v>44</v>
      </c>
      <c r="Z600">
        <v>3</v>
      </c>
      <c r="AA600" t="str">
        <f t="shared" si="27"/>
        <v>Non-Active</v>
      </c>
      <c r="AB600">
        <f t="shared" si="28"/>
        <v>1960</v>
      </c>
      <c r="AC600">
        <f t="shared" si="29"/>
        <v>65</v>
      </c>
      <c r="AD600" t="str" cm="1">
        <f t="array" ref="AD600">_xlfn.IFS(AB600&lt;1965,"Baby Boomers",AB600&lt;1981,"Gen X",AB600&lt;1997,"Millenial",TRUE,("Gen Z"))</f>
        <v>Baby Boomers</v>
      </c>
    </row>
    <row r="601" spans="1:30" x14ac:dyDescent="0.25">
      <c r="A601" t="s">
        <v>13788</v>
      </c>
      <c r="B601" t="s">
        <v>2657</v>
      </c>
      <c r="C601" t="s">
        <v>1768</v>
      </c>
      <c r="D601" s="2">
        <v>44868</v>
      </c>
      <c r="E601" s="2">
        <v>44966</v>
      </c>
      <c r="F601" t="s">
        <v>2617</v>
      </c>
      <c r="G601" t="s">
        <v>2658</v>
      </c>
      <c r="H601" t="s">
        <v>2659</v>
      </c>
      <c r="I601" t="s">
        <v>88</v>
      </c>
      <c r="J601" t="s">
        <v>32</v>
      </c>
      <c r="K601" t="s">
        <v>33</v>
      </c>
      <c r="L601" t="s">
        <v>50</v>
      </c>
      <c r="M601" t="s">
        <v>51</v>
      </c>
      <c r="N601" t="s">
        <v>125</v>
      </c>
      <c r="O601" t="s">
        <v>2660</v>
      </c>
      <c r="P601" t="s">
        <v>2621</v>
      </c>
      <c r="Q601" t="s">
        <v>110</v>
      </c>
      <c r="R601" s="2">
        <v>18574</v>
      </c>
      <c r="S601" t="s">
        <v>39</v>
      </c>
      <c r="T601" t="s">
        <v>112</v>
      </c>
      <c r="U601" t="s">
        <v>41</v>
      </c>
      <c r="V601" t="s">
        <v>10909</v>
      </c>
      <c r="W601" t="s">
        <v>73</v>
      </c>
      <c r="X601" t="s">
        <v>43</v>
      </c>
      <c r="Y601" t="s">
        <v>44</v>
      </c>
      <c r="Z601">
        <v>3</v>
      </c>
      <c r="AA601" t="str">
        <f t="shared" si="27"/>
        <v>Non-Active</v>
      </c>
      <c r="AB601">
        <f t="shared" si="28"/>
        <v>1950</v>
      </c>
      <c r="AC601">
        <f t="shared" si="29"/>
        <v>75</v>
      </c>
      <c r="AD601" t="str" cm="1">
        <f t="array" ref="AD601">_xlfn.IFS(AB601&lt;1965,"Baby Boomers",AB601&lt;1981,"Gen X",AB601&lt;1997,"Millenial",TRUE,("Gen Z"))</f>
        <v>Baby Boomers</v>
      </c>
    </row>
    <row r="602" spans="1:30" x14ac:dyDescent="0.25">
      <c r="A602" t="s">
        <v>13789</v>
      </c>
      <c r="B602" t="s">
        <v>2661</v>
      </c>
      <c r="C602" t="s">
        <v>2662</v>
      </c>
      <c r="D602" s="2">
        <v>43996</v>
      </c>
      <c r="E602" s="2">
        <v>44345</v>
      </c>
      <c r="F602" t="s">
        <v>2617</v>
      </c>
      <c r="G602" t="s">
        <v>2663</v>
      </c>
      <c r="H602" t="s">
        <v>2664</v>
      </c>
      <c r="I602" t="s">
        <v>31</v>
      </c>
      <c r="J602" t="s">
        <v>32</v>
      </c>
      <c r="K602" t="s">
        <v>51</v>
      </c>
      <c r="L602" t="s">
        <v>50</v>
      </c>
      <c r="M602" t="s">
        <v>62</v>
      </c>
      <c r="N602" t="s">
        <v>174</v>
      </c>
      <c r="O602" t="s">
        <v>2665</v>
      </c>
      <c r="P602" t="s">
        <v>2621</v>
      </c>
      <c r="Q602" t="s">
        <v>80</v>
      </c>
      <c r="R602" s="2">
        <v>23001</v>
      </c>
      <c r="S602" t="s">
        <v>39</v>
      </c>
      <c r="T602" t="s">
        <v>291</v>
      </c>
      <c r="U602" t="s">
        <v>54</v>
      </c>
      <c r="V602" t="s">
        <v>10910</v>
      </c>
      <c r="W602" t="s">
        <v>73</v>
      </c>
      <c r="X602" t="s">
        <v>74</v>
      </c>
      <c r="Y602" t="s">
        <v>44</v>
      </c>
      <c r="Z602">
        <v>3</v>
      </c>
      <c r="AA602" t="str">
        <f t="shared" si="27"/>
        <v>Non-Active</v>
      </c>
      <c r="AB602">
        <f t="shared" si="28"/>
        <v>1962</v>
      </c>
      <c r="AC602">
        <f t="shared" si="29"/>
        <v>63</v>
      </c>
      <c r="AD602" t="str" cm="1">
        <f t="array" ref="AD602">_xlfn.IFS(AB602&lt;1965,"Baby Boomers",AB602&lt;1981,"Gen X",AB602&lt;1997,"Millenial",TRUE,("Gen Z"))</f>
        <v>Baby Boomers</v>
      </c>
    </row>
    <row r="603" spans="1:30" x14ac:dyDescent="0.25">
      <c r="A603" t="s">
        <v>13790</v>
      </c>
      <c r="B603" t="s">
        <v>121</v>
      </c>
      <c r="C603" t="s">
        <v>2666</v>
      </c>
      <c r="D603" s="2">
        <v>43753</v>
      </c>
      <c r="E603" s="2">
        <v>44927</v>
      </c>
      <c r="F603" t="s">
        <v>2423</v>
      </c>
      <c r="G603" t="s">
        <v>2667</v>
      </c>
      <c r="H603" t="s">
        <v>2668</v>
      </c>
      <c r="I603" t="s">
        <v>167</v>
      </c>
      <c r="J603" t="s">
        <v>744</v>
      </c>
      <c r="K603" t="s">
        <v>62</v>
      </c>
      <c r="L603" t="s">
        <v>34</v>
      </c>
      <c r="M603" t="s">
        <v>51</v>
      </c>
      <c r="N603" t="s">
        <v>125</v>
      </c>
      <c r="O603" t="s">
        <v>2669</v>
      </c>
      <c r="P603" t="s">
        <v>2427</v>
      </c>
      <c r="Q603" t="s">
        <v>80</v>
      </c>
      <c r="R603" s="2">
        <v>36821</v>
      </c>
      <c r="S603" t="s">
        <v>39</v>
      </c>
      <c r="T603" t="s">
        <v>380</v>
      </c>
      <c r="U603" t="s">
        <v>54</v>
      </c>
      <c r="V603" t="s">
        <v>10911</v>
      </c>
      <c r="W603" t="s">
        <v>127</v>
      </c>
      <c r="X603" t="s">
        <v>74</v>
      </c>
      <c r="Y603" t="s">
        <v>44</v>
      </c>
      <c r="Z603">
        <v>3</v>
      </c>
      <c r="AA603" t="str">
        <f t="shared" si="27"/>
        <v>Non-Active</v>
      </c>
      <c r="AB603">
        <f t="shared" si="28"/>
        <v>2000</v>
      </c>
      <c r="AC603">
        <f t="shared" si="29"/>
        <v>25</v>
      </c>
      <c r="AD603" t="str" cm="1">
        <f t="array" ref="AD603">_xlfn.IFS(AB603&lt;1965,"Baby Boomers",AB603&lt;1981,"Gen X",AB603&lt;1997,"Millenial",TRUE,("Gen Z"))</f>
        <v>Gen Z</v>
      </c>
    </row>
    <row r="604" spans="1:30" x14ac:dyDescent="0.25">
      <c r="A604" t="s">
        <v>13791</v>
      </c>
      <c r="B604" t="s">
        <v>2670</v>
      </c>
      <c r="C604" t="s">
        <v>2671</v>
      </c>
      <c r="D604" s="2">
        <v>43949</v>
      </c>
      <c r="E604" s="2" t="s">
        <v>10301</v>
      </c>
      <c r="F604" t="s">
        <v>2423</v>
      </c>
      <c r="G604" t="s">
        <v>2672</v>
      </c>
      <c r="H604" t="s">
        <v>2673</v>
      </c>
      <c r="I604" t="s">
        <v>132</v>
      </c>
      <c r="J604" t="s">
        <v>32</v>
      </c>
      <c r="K604" t="s">
        <v>51</v>
      </c>
      <c r="L604" t="s">
        <v>63</v>
      </c>
      <c r="M604" t="s">
        <v>51</v>
      </c>
      <c r="N604" t="s">
        <v>36</v>
      </c>
      <c r="O604" t="s">
        <v>10301</v>
      </c>
      <c r="P604" t="s">
        <v>2427</v>
      </c>
      <c r="Q604" t="s">
        <v>89</v>
      </c>
      <c r="R604" s="2">
        <v>29007</v>
      </c>
      <c r="S604" t="s">
        <v>39</v>
      </c>
      <c r="T604" t="s">
        <v>204</v>
      </c>
      <c r="U604" t="s">
        <v>41</v>
      </c>
      <c r="V604" t="s">
        <v>10912</v>
      </c>
      <c r="W604" t="s">
        <v>127</v>
      </c>
      <c r="X604" t="s">
        <v>103</v>
      </c>
      <c r="Y604" t="s">
        <v>44</v>
      </c>
      <c r="Z604">
        <v>3</v>
      </c>
      <c r="AA604" t="str">
        <f t="shared" si="27"/>
        <v>Active</v>
      </c>
      <c r="AB604">
        <f t="shared" si="28"/>
        <v>1979</v>
      </c>
      <c r="AC604">
        <f t="shared" si="29"/>
        <v>46</v>
      </c>
      <c r="AD604" t="str" cm="1">
        <f t="array" ref="AD604">_xlfn.IFS(AB604&lt;1965,"Baby Boomers",AB604&lt;1981,"Gen X",AB604&lt;1997,"Millenial",TRUE,("Gen Z"))</f>
        <v>Gen X</v>
      </c>
    </row>
    <row r="605" spans="1:30" x14ac:dyDescent="0.25">
      <c r="A605" t="s">
        <v>13792</v>
      </c>
      <c r="B605" t="s">
        <v>2674</v>
      </c>
      <c r="C605" t="s">
        <v>2675</v>
      </c>
      <c r="D605" s="2">
        <v>43767</v>
      </c>
      <c r="E605" s="2" t="s">
        <v>10301</v>
      </c>
      <c r="F605" t="s">
        <v>2423</v>
      </c>
      <c r="G605" t="s">
        <v>2676</v>
      </c>
      <c r="H605" t="s">
        <v>2677</v>
      </c>
      <c r="I605" t="s">
        <v>79</v>
      </c>
      <c r="J605" t="s">
        <v>32</v>
      </c>
      <c r="K605" t="s">
        <v>33</v>
      </c>
      <c r="L605" t="s">
        <v>34</v>
      </c>
      <c r="M605" t="s">
        <v>35</v>
      </c>
      <c r="N605" t="s">
        <v>36</v>
      </c>
      <c r="O605" t="s">
        <v>10301</v>
      </c>
      <c r="P605" t="s">
        <v>2427</v>
      </c>
      <c r="Q605" t="s">
        <v>89</v>
      </c>
      <c r="R605" s="2">
        <v>20276</v>
      </c>
      <c r="S605" t="s">
        <v>39</v>
      </c>
      <c r="T605" t="s">
        <v>225</v>
      </c>
      <c r="U605" t="s">
        <v>54</v>
      </c>
      <c r="V605" t="s">
        <v>10913</v>
      </c>
      <c r="W605" t="s">
        <v>92</v>
      </c>
      <c r="X605" t="s">
        <v>74</v>
      </c>
      <c r="Y605" t="s">
        <v>44</v>
      </c>
      <c r="Z605">
        <v>3</v>
      </c>
      <c r="AA605" t="str">
        <f t="shared" si="27"/>
        <v>Active</v>
      </c>
      <c r="AB605">
        <f t="shared" si="28"/>
        <v>1955</v>
      </c>
      <c r="AC605">
        <f t="shared" si="29"/>
        <v>70</v>
      </c>
      <c r="AD605" t="str" cm="1">
        <f t="array" ref="AD605">_xlfn.IFS(AB605&lt;1965,"Baby Boomers",AB605&lt;1981,"Gen X",AB605&lt;1997,"Millenial",TRUE,("Gen Z"))</f>
        <v>Baby Boomers</v>
      </c>
    </row>
    <row r="606" spans="1:30" x14ac:dyDescent="0.25">
      <c r="A606" t="s">
        <v>13793</v>
      </c>
      <c r="B606" t="s">
        <v>973</v>
      </c>
      <c r="C606" t="s">
        <v>2678</v>
      </c>
      <c r="D606" s="2">
        <v>44314</v>
      </c>
      <c r="E606" s="2" t="s">
        <v>10301</v>
      </c>
      <c r="F606" t="s">
        <v>2423</v>
      </c>
      <c r="G606" t="s">
        <v>2679</v>
      </c>
      <c r="H606" t="s">
        <v>2680</v>
      </c>
      <c r="I606" t="s">
        <v>97</v>
      </c>
      <c r="J606" t="s">
        <v>32</v>
      </c>
      <c r="K606" t="s">
        <v>51</v>
      </c>
      <c r="L606" t="s">
        <v>63</v>
      </c>
      <c r="M606" t="s">
        <v>35</v>
      </c>
      <c r="N606" t="s">
        <v>36</v>
      </c>
      <c r="O606" t="s">
        <v>10301</v>
      </c>
      <c r="P606" t="s">
        <v>2427</v>
      </c>
      <c r="Q606" t="s">
        <v>80</v>
      </c>
      <c r="R606" s="2">
        <v>26601</v>
      </c>
      <c r="S606" t="s">
        <v>39</v>
      </c>
      <c r="T606" t="s">
        <v>162</v>
      </c>
      <c r="U606" t="s">
        <v>54</v>
      </c>
      <c r="V606" t="s">
        <v>10914</v>
      </c>
      <c r="W606" t="s">
        <v>42</v>
      </c>
      <c r="X606" t="s">
        <v>43</v>
      </c>
      <c r="Y606" t="s">
        <v>44</v>
      </c>
      <c r="Z606">
        <v>3</v>
      </c>
      <c r="AA606" t="str">
        <f t="shared" si="27"/>
        <v>Active</v>
      </c>
      <c r="AB606">
        <f t="shared" si="28"/>
        <v>1972</v>
      </c>
      <c r="AC606">
        <f t="shared" si="29"/>
        <v>53</v>
      </c>
      <c r="AD606" t="str" cm="1">
        <f t="array" ref="AD606">_xlfn.IFS(AB606&lt;1965,"Baby Boomers",AB606&lt;1981,"Gen X",AB606&lt;1997,"Millenial",TRUE,("Gen Z"))</f>
        <v>Gen X</v>
      </c>
    </row>
    <row r="607" spans="1:30" x14ac:dyDescent="0.25">
      <c r="A607" t="s">
        <v>13794</v>
      </c>
      <c r="B607" t="s">
        <v>2681</v>
      </c>
      <c r="C607" t="s">
        <v>2625</v>
      </c>
      <c r="D607" s="2">
        <v>44670</v>
      </c>
      <c r="E607" s="2">
        <v>44799</v>
      </c>
      <c r="F607" t="s">
        <v>2423</v>
      </c>
      <c r="G607" t="s">
        <v>2682</v>
      </c>
      <c r="H607" t="s">
        <v>2683</v>
      </c>
      <c r="I607" t="s">
        <v>167</v>
      </c>
      <c r="J607" t="s">
        <v>32</v>
      </c>
      <c r="K607" t="s">
        <v>62</v>
      </c>
      <c r="L607" t="s">
        <v>34</v>
      </c>
      <c r="M607" t="s">
        <v>51</v>
      </c>
      <c r="N607" t="s">
        <v>174</v>
      </c>
      <c r="O607" t="s">
        <v>2684</v>
      </c>
      <c r="P607" t="s">
        <v>2427</v>
      </c>
      <c r="Q607" t="s">
        <v>52</v>
      </c>
      <c r="R607" s="2">
        <v>19906</v>
      </c>
      <c r="S607" t="s">
        <v>39</v>
      </c>
      <c r="T607" t="s">
        <v>82</v>
      </c>
      <c r="U607" t="s">
        <v>54</v>
      </c>
      <c r="V607" t="s">
        <v>10915</v>
      </c>
      <c r="W607" t="s">
        <v>127</v>
      </c>
      <c r="X607" t="s">
        <v>43</v>
      </c>
      <c r="Y607" t="s">
        <v>44</v>
      </c>
      <c r="Z607">
        <v>3</v>
      </c>
      <c r="AA607" t="str">
        <f t="shared" si="27"/>
        <v>Non-Active</v>
      </c>
      <c r="AB607">
        <f t="shared" si="28"/>
        <v>1954</v>
      </c>
      <c r="AC607">
        <f t="shared" si="29"/>
        <v>71</v>
      </c>
      <c r="AD607" t="str" cm="1">
        <f t="array" ref="AD607">_xlfn.IFS(AB607&lt;1965,"Baby Boomers",AB607&lt;1981,"Gen X",AB607&lt;1997,"Millenial",TRUE,("Gen Z"))</f>
        <v>Baby Boomers</v>
      </c>
    </row>
    <row r="608" spans="1:30" x14ac:dyDescent="0.25">
      <c r="A608" t="s">
        <v>13795</v>
      </c>
      <c r="B608" t="s">
        <v>2685</v>
      </c>
      <c r="C608" t="s">
        <v>2686</v>
      </c>
      <c r="D608" s="2">
        <v>45013</v>
      </c>
      <c r="E608" s="2" t="s">
        <v>10301</v>
      </c>
      <c r="F608" t="s">
        <v>2607</v>
      </c>
      <c r="G608" t="s">
        <v>2687</v>
      </c>
      <c r="H608" t="s">
        <v>2688</v>
      </c>
      <c r="I608" t="s">
        <v>97</v>
      </c>
      <c r="J608" t="s">
        <v>32</v>
      </c>
      <c r="K608" t="s">
        <v>33</v>
      </c>
      <c r="L608" t="s">
        <v>63</v>
      </c>
      <c r="M608" t="s">
        <v>62</v>
      </c>
      <c r="N608" t="s">
        <v>36</v>
      </c>
      <c r="O608" t="s">
        <v>10301</v>
      </c>
      <c r="P608" t="s">
        <v>2427</v>
      </c>
      <c r="Q608" t="s">
        <v>89</v>
      </c>
      <c r="R608" s="2">
        <v>35517</v>
      </c>
      <c r="S608" t="s">
        <v>39</v>
      </c>
      <c r="T608" t="s">
        <v>215</v>
      </c>
      <c r="U608" t="s">
        <v>54</v>
      </c>
      <c r="V608" t="s">
        <v>10916</v>
      </c>
      <c r="W608" t="s">
        <v>73</v>
      </c>
      <c r="X608" t="s">
        <v>74</v>
      </c>
      <c r="Y608" t="s">
        <v>44</v>
      </c>
      <c r="Z608">
        <v>3</v>
      </c>
      <c r="AA608" t="str">
        <f t="shared" si="27"/>
        <v>Active</v>
      </c>
      <c r="AB608">
        <f t="shared" si="28"/>
        <v>1997</v>
      </c>
      <c r="AC608">
        <f t="shared" si="29"/>
        <v>29</v>
      </c>
      <c r="AD608" t="str" cm="1">
        <f t="array" ref="AD608">_xlfn.IFS(AB608&lt;1965,"Baby Boomers",AB608&lt;1981,"Gen X",AB608&lt;1997,"Millenial",TRUE,("Gen Z"))</f>
        <v>Gen Z</v>
      </c>
    </row>
    <row r="609" spans="1:30" x14ac:dyDescent="0.25">
      <c r="A609" t="s">
        <v>13796</v>
      </c>
      <c r="B609" t="s">
        <v>2498</v>
      </c>
      <c r="C609" t="s">
        <v>2689</v>
      </c>
      <c r="D609" s="2">
        <v>43591</v>
      </c>
      <c r="E609" s="2" t="s">
        <v>10301</v>
      </c>
      <c r="F609" t="s">
        <v>2607</v>
      </c>
      <c r="G609" t="s">
        <v>2690</v>
      </c>
      <c r="H609" t="s">
        <v>2691</v>
      </c>
      <c r="I609" t="s">
        <v>117</v>
      </c>
      <c r="J609" t="s">
        <v>32</v>
      </c>
      <c r="K609" t="s">
        <v>62</v>
      </c>
      <c r="L609" t="s">
        <v>34</v>
      </c>
      <c r="M609" t="s">
        <v>51</v>
      </c>
      <c r="N609" t="s">
        <v>36</v>
      </c>
      <c r="O609" t="s">
        <v>10301</v>
      </c>
      <c r="P609" t="s">
        <v>2427</v>
      </c>
      <c r="Q609" t="s">
        <v>176</v>
      </c>
      <c r="R609" s="2">
        <v>28467</v>
      </c>
      <c r="S609" t="s">
        <v>39</v>
      </c>
      <c r="T609" t="s">
        <v>242</v>
      </c>
      <c r="U609" t="s">
        <v>41</v>
      </c>
      <c r="V609" t="s">
        <v>10917</v>
      </c>
      <c r="W609" t="s">
        <v>92</v>
      </c>
      <c r="X609" t="s">
        <v>74</v>
      </c>
      <c r="Y609" t="s">
        <v>44</v>
      </c>
      <c r="Z609">
        <v>3</v>
      </c>
      <c r="AA609" t="str">
        <f t="shared" si="27"/>
        <v>Active</v>
      </c>
      <c r="AB609">
        <f t="shared" si="28"/>
        <v>1977</v>
      </c>
      <c r="AC609">
        <f t="shared" si="29"/>
        <v>48</v>
      </c>
      <c r="AD609" t="str" cm="1">
        <f t="array" ref="AD609">_xlfn.IFS(AB609&lt;1965,"Baby Boomers",AB609&lt;1981,"Gen X",AB609&lt;1997,"Millenial",TRUE,("Gen Z"))</f>
        <v>Gen X</v>
      </c>
    </row>
    <row r="610" spans="1:30" x14ac:dyDescent="0.25">
      <c r="A610" t="s">
        <v>13797</v>
      </c>
      <c r="B610" t="s">
        <v>1364</v>
      </c>
      <c r="C610" t="s">
        <v>2692</v>
      </c>
      <c r="D610" s="2">
        <v>44117</v>
      </c>
      <c r="E610" s="2" t="s">
        <v>10301</v>
      </c>
      <c r="F610" t="s">
        <v>2617</v>
      </c>
      <c r="G610" t="s">
        <v>2693</v>
      </c>
      <c r="H610" t="s">
        <v>2694</v>
      </c>
      <c r="I610" t="s">
        <v>61</v>
      </c>
      <c r="J610" t="s">
        <v>32</v>
      </c>
      <c r="K610" t="s">
        <v>62</v>
      </c>
      <c r="L610" t="s">
        <v>50</v>
      </c>
      <c r="M610" t="s">
        <v>35</v>
      </c>
      <c r="N610" t="s">
        <v>36</v>
      </c>
      <c r="O610" t="s">
        <v>10301</v>
      </c>
      <c r="P610" t="s">
        <v>2621</v>
      </c>
      <c r="Q610" t="s">
        <v>793</v>
      </c>
      <c r="R610" s="2">
        <v>28902</v>
      </c>
      <c r="S610" t="s">
        <v>39</v>
      </c>
      <c r="T610" t="s">
        <v>82</v>
      </c>
      <c r="U610" t="s">
        <v>41</v>
      </c>
      <c r="V610" t="s">
        <v>10918</v>
      </c>
      <c r="W610" t="s">
        <v>127</v>
      </c>
      <c r="X610" t="s">
        <v>103</v>
      </c>
      <c r="Y610" t="s">
        <v>44</v>
      </c>
      <c r="Z610">
        <v>3</v>
      </c>
      <c r="AA610" t="str">
        <f t="shared" si="27"/>
        <v>Active</v>
      </c>
      <c r="AB610">
        <f t="shared" si="28"/>
        <v>1979</v>
      </c>
      <c r="AC610">
        <f t="shared" si="29"/>
        <v>47</v>
      </c>
      <c r="AD610" t="str" cm="1">
        <f t="array" ref="AD610">_xlfn.IFS(AB610&lt;1965,"Baby Boomers",AB610&lt;1981,"Gen X",AB610&lt;1997,"Millenial",TRUE,("Gen Z"))</f>
        <v>Gen X</v>
      </c>
    </row>
    <row r="611" spans="1:30" x14ac:dyDescent="0.25">
      <c r="A611" t="s">
        <v>13798</v>
      </c>
      <c r="B611" t="s">
        <v>2695</v>
      </c>
      <c r="C611" t="s">
        <v>1264</v>
      </c>
      <c r="D611" s="2">
        <v>44383</v>
      </c>
      <c r="E611" s="2">
        <v>44525</v>
      </c>
      <c r="F611" t="s">
        <v>2617</v>
      </c>
      <c r="G611" t="s">
        <v>2696</v>
      </c>
      <c r="H611" t="s">
        <v>2697</v>
      </c>
      <c r="I611" t="s">
        <v>88</v>
      </c>
      <c r="J611" t="s">
        <v>32</v>
      </c>
      <c r="K611" t="s">
        <v>51</v>
      </c>
      <c r="L611" t="s">
        <v>50</v>
      </c>
      <c r="M611" t="s">
        <v>51</v>
      </c>
      <c r="N611" t="s">
        <v>125</v>
      </c>
      <c r="O611" t="s">
        <v>2698</v>
      </c>
      <c r="P611" t="s">
        <v>2621</v>
      </c>
      <c r="Q611" t="s">
        <v>89</v>
      </c>
      <c r="R611" s="2">
        <v>34189</v>
      </c>
      <c r="S611" t="s">
        <v>39</v>
      </c>
      <c r="T611" t="s">
        <v>225</v>
      </c>
      <c r="U611" t="s">
        <v>54</v>
      </c>
      <c r="V611" t="s">
        <v>10919</v>
      </c>
      <c r="W611" t="s">
        <v>127</v>
      </c>
      <c r="X611" t="s">
        <v>74</v>
      </c>
      <c r="Y611" t="s">
        <v>44</v>
      </c>
      <c r="Z611">
        <v>3</v>
      </c>
      <c r="AA611" t="str">
        <f t="shared" si="27"/>
        <v>Non-Active</v>
      </c>
      <c r="AB611">
        <f t="shared" si="28"/>
        <v>1993</v>
      </c>
      <c r="AC611">
        <f t="shared" si="29"/>
        <v>32</v>
      </c>
      <c r="AD611" t="str" cm="1">
        <f t="array" ref="AD611">_xlfn.IFS(AB611&lt;1965,"Baby Boomers",AB611&lt;1981,"Gen X",AB611&lt;1997,"Millenial",TRUE,("Gen Z"))</f>
        <v>Millenial</v>
      </c>
    </row>
    <row r="612" spans="1:30" x14ac:dyDescent="0.25">
      <c r="A612" t="s">
        <v>13799</v>
      </c>
      <c r="B612" t="s">
        <v>2699</v>
      </c>
      <c r="C612" t="s">
        <v>2700</v>
      </c>
      <c r="D612" s="2">
        <v>44098</v>
      </c>
      <c r="E612" s="2">
        <v>44137</v>
      </c>
      <c r="F612" t="s">
        <v>2423</v>
      </c>
      <c r="G612" t="s">
        <v>2701</v>
      </c>
      <c r="H612" t="s">
        <v>2702</v>
      </c>
      <c r="I612" t="s">
        <v>31</v>
      </c>
      <c r="J612" t="s">
        <v>744</v>
      </c>
      <c r="K612" t="s">
        <v>51</v>
      </c>
      <c r="L612" t="s">
        <v>34</v>
      </c>
      <c r="M612" t="s">
        <v>62</v>
      </c>
      <c r="N612" t="s">
        <v>174</v>
      </c>
      <c r="O612" t="s">
        <v>2703</v>
      </c>
      <c r="P612" t="s">
        <v>2427</v>
      </c>
      <c r="Q612" t="s">
        <v>230</v>
      </c>
      <c r="R612" s="2">
        <v>34177</v>
      </c>
      <c r="S612" t="s">
        <v>39</v>
      </c>
      <c r="T612" t="s">
        <v>112</v>
      </c>
      <c r="U612" t="s">
        <v>54</v>
      </c>
      <c r="V612" t="s">
        <v>10920</v>
      </c>
      <c r="W612" t="s">
        <v>73</v>
      </c>
      <c r="X612" t="s">
        <v>43</v>
      </c>
      <c r="Y612" t="s">
        <v>44</v>
      </c>
      <c r="Z612">
        <v>3</v>
      </c>
      <c r="AA612" t="str">
        <f t="shared" si="27"/>
        <v>Non-Active</v>
      </c>
      <c r="AB612">
        <f t="shared" si="28"/>
        <v>1993</v>
      </c>
      <c r="AC612">
        <f t="shared" si="29"/>
        <v>32</v>
      </c>
      <c r="AD612" t="str" cm="1">
        <f t="array" ref="AD612">_xlfn.IFS(AB612&lt;1965,"Baby Boomers",AB612&lt;1981,"Gen X",AB612&lt;1997,"Millenial",TRUE,("Gen Z"))</f>
        <v>Millenial</v>
      </c>
    </row>
    <row r="613" spans="1:30" x14ac:dyDescent="0.25">
      <c r="A613" t="s">
        <v>13800</v>
      </c>
      <c r="B613" t="s">
        <v>2704</v>
      </c>
      <c r="C613" t="s">
        <v>1899</v>
      </c>
      <c r="D613" s="2">
        <v>44944</v>
      </c>
      <c r="E613" s="2" t="s">
        <v>10301</v>
      </c>
      <c r="F613" t="s">
        <v>2423</v>
      </c>
      <c r="G613" t="s">
        <v>2705</v>
      </c>
      <c r="H613" t="s">
        <v>2706</v>
      </c>
      <c r="I613" t="s">
        <v>132</v>
      </c>
      <c r="J613" t="s">
        <v>32</v>
      </c>
      <c r="K613" t="s">
        <v>33</v>
      </c>
      <c r="L613" t="s">
        <v>63</v>
      </c>
      <c r="M613" t="s">
        <v>51</v>
      </c>
      <c r="N613" t="s">
        <v>36</v>
      </c>
      <c r="O613" t="s">
        <v>10301</v>
      </c>
      <c r="P613" t="s">
        <v>2427</v>
      </c>
      <c r="Q613" t="s">
        <v>89</v>
      </c>
      <c r="R613" s="2">
        <v>26057</v>
      </c>
      <c r="S613" t="s">
        <v>39</v>
      </c>
      <c r="T613" t="s">
        <v>2707</v>
      </c>
      <c r="U613" t="s">
        <v>54</v>
      </c>
      <c r="V613" t="s">
        <v>10921</v>
      </c>
      <c r="W613" t="s">
        <v>55</v>
      </c>
      <c r="X613" t="s">
        <v>83</v>
      </c>
      <c r="Y613" t="s">
        <v>44</v>
      </c>
      <c r="Z613">
        <v>3</v>
      </c>
      <c r="AA613" t="str">
        <f t="shared" si="27"/>
        <v>Active</v>
      </c>
      <c r="AB613">
        <f t="shared" si="28"/>
        <v>1971</v>
      </c>
      <c r="AC613">
        <f t="shared" si="29"/>
        <v>54</v>
      </c>
      <c r="AD613" t="str" cm="1">
        <f t="array" ref="AD613">_xlfn.IFS(AB613&lt;1965,"Baby Boomers",AB613&lt;1981,"Gen X",AB613&lt;1997,"Millenial",TRUE,("Gen Z"))</f>
        <v>Gen X</v>
      </c>
    </row>
    <row r="614" spans="1:30" x14ac:dyDescent="0.25">
      <c r="A614" t="s">
        <v>13801</v>
      </c>
      <c r="B614" t="s">
        <v>271</v>
      </c>
      <c r="C614" t="s">
        <v>2400</v>
      </c>
      <c r="D614" s="2">
        <v>43699</v>
      </c>
      <c r="E614" s="2">
        <v>44645</v>
      </c>
      <c r="F614" t="s">
        <v>2423</v>
      </c>
      <c r="G614" t="s">
        <v>2708</v>
      </c>
      <c r="H614" t="s">
        <v>2709</v>
      </c>
      <c r="I614" t="s">
        <v>49</v>
      </c>
      <c r="J614" t="s">
        <v>744</v>
      </c>
      <c r="K614" t="s">
        <v>51</v>
      </c>
      <c r="L614" t="s">
        <v>63</v>
      </c>
      <c r="M614" t="s">
        <v>51</v>
      </c>
      <c r="N614" t="s">
        <v>98</v>
      </c>
      <c r="O614" t="s">
        <v>2710</v>
      </c>
      <c r="P614" t="s">
        <v>2427</v>
      </c>
      <c r="Q614" t="s">
        <v>38</v>
      </c>
      <c r="R614" s="2">
        <v>30272</v>
      </c>
      <c r="S614" t="s">
        <v>39</v>
      </c>
      <c r="T614" t="s">
        <v>612</v>
      </c>
      <c r="U614" t="s">
        <v>41</v>
      </c>
      <c r="V614" t="s">
        <v>10922</v>
      </c>
      <c r="W614" t="s">
        <v>73</v>
      </c>
      <c r="X614" t="s">
        <v>43</v>
      </c>
      <c r="Y614" t="s">
        <v>44</v>
      </c>
      <c r="Z614">
        <v>3</v>
      </c>
      <c r="AA614" t="str">
        <f t="shared" si="27"/>
        <v>Non-Active</v>
      </c>
      <c r="AB614">
        <f t="shared" si="28"/>
        <v>1982</v>
      </c>
      <c r="AC614">
        <f t="shared" si="29"/>
        <v>43</v>
      </c>
      <c r="AD614" t="str" cm="1">
        <f t="array" ref="AD614">_xlfn.IFS(AB614&lt;1965,"Baby Boomers",AB614&lt;1981,"Gen X",AB614&lt;1997,"Millenial",TRUE,("Gen Z"))</f>
        <v>Millenial</v>
      </c>
    </row>
    <row r="615" spans="1:30" x14ac:dyDescent="0.25">
      <c r="A615" t="s">
        <v>11816</v>
      </c>
      <c r="B615" t="s">
        <v>1837</v>
      </c>
      <c r="C615" t="s">
        <v>2711</v>
      </c>
      <c r="D615" s="2">
        <v>43671</v>
      </c>
      <c r="E615" s="2">
        <v>44912</v>
      </c>
      <c r="F615" t="s">
        <v>2423</v>
      </c>
      <c r="G615" t="s">
        <v>2712</v>
      </c>
      <c r="H615" t="s">
        <v>2713</v>
      </c>
      <c r="I615" t="s">
        <v>138</v>
      </c>
      <c r="J615" t="s">
        <v>744</v>
      </c>
      <c r="K615" t="s">
        <v>33</v>
      </c>
      <c r="L615" t="s">
        <v>50</v>
      </c>
      <c r="M615" t="s">
        <v>51</v>
      </c>
      <c r="N615" t="s">
        <v>139</v>
      </c>
      <c r="O615" t="s">
        <v>2714</v>
      </c>
      <c r="P615" t="s">
        <v>2427</v>
      </c>
      <c r="Q615" t="s">
        <v>89</v>
      </c>
      <c r="R615" s="2">
        <v>26414</v>
      </c>
      <c r="S615" t="s">
        <v>39</v>
      </c>
      <c r="T615" t="s">
        <v>102</v>
      </c>
      <c r="U615" t="s">
        <v>54</v>
      </c>
      <c r="V615" t="s">
        <v>10923</v>
      </c>
      <c r="W615" t="s">
        <v>42</v>
      </c>
      <c r="X615" t="s">
        <v>103</v>
      </c>
      <c r="Y615" t="s">
        <v>44</v>
      </c>
      <c r="Z615">
        <v>3</v>
      </c>
      <c r="AA615" t="str">
        <f t="shared" si="27"/>
        <v>Non-Active</v>
      </c>
      <c r="AB615">
        <f t="shared" si="28"/>
        <v>1972</v>
      </c>
      <c r="AC615">
        <f t="shared" si="29"/>
        <v>53</v>
      </c>
      <c r="AD615" t="str" cm="1">
        <f t="array" ref="AD615">_xlfn.IFS(AB615&lt;1965,"Baby Boomers",AB615&lt;1981,"Gen X",AB615&lt;1997,"Millenial",TRUE,("Gen Z"))</f>
        <v>Gen X</v>
      </c>
    </row>
    <row r="616" spans="1:30" x14ac:dyDescent="0.25">
      <c r="A616" t="s">
        <v>13802</v>
      </c>
      <c r="B616" t="s">
        <v>2715</v>
      </c>
      <c r="C616" t="s">
        <v>2101</v>
      </c>
      <c r="D616" s="2">
        <v>43780</v>
      </c>
      <c r="E616" s="2">
        <v>43840</v>
      </c>
      <c r="F616" t="s">
        <v>2423</v>
      </c>
      <c r="G616" t="s">
        <v>2716</v>
      </c>
      <c r="H616" t="s">
        <v>2717</v>
      </c>
      <c r="I616" t="s">
        <v>79</v>
      </c>
      <c r="J616" t="s">
        <v>744</v>
      </c>
      <c r="K616" t="s">
        <v>62</v>
      </c>
      <c r="L616" t="s">
        <v>50</v>
      </c>
      <c r="M616" t="s">
        <v>62</v>
      </c>
      <c r="N616" t="s">
        <v>139</v>
      </c>
      <c r="O616" t="s">
        <v>2718</v>
      </c>
      <c r="P616" t="s">
        <v>2427</v>
      </c>
      <c r="Q616" t="s">
        <v>110</v>
      </c>
      <c r="R616" s="2">
        <v>28068</v>
      </c>
      <c r="S616" t="s">
        <v>39</v>
      </c>
      <c r="T616" t="s">
        <v>612</v>
      </c>
      <c r="U616" t="s">
        <v>54</v>
      </c>
      <c r="V616" t="s">
        <v>10924</v>
      </c>
      <c r="W616" t="s">
        <v>42</v>
      </c>
      <c r="X616" t="s">
        <v>74</v>
      </c>
      <c r="Y616" t="s">
        <v>44</v>
      </c>
      <c r="Z616">
        <v>3</v>
      </c>
      <c r="AA616" t="str">
        <f t="shared" si="27"/>
        <v>Non-Active</v>
      </c>
      <c r="AB616">
        <f t="shared" si="28"/>
        <v>1976</v>
      </c>
      <c r="AC616">
        <f t="shared" si="29"/>
        <v>49</v>
      </c>
      <c r="AD616" t="str" cm="1">
        <f t="array" ref="AD616">_xlfn.IFS(AB616&lt;1965,"Baby Boomers",AB616&lt;1981,"Gen X",AB616&lt;1997,"Millenial",TRUE,("Gen Z"))</f>
        <v>Gen X</v>
      </c>
    </row>
    <row r="617" spans="1:30" x14ac:dyDescent="0.25">
      <c r="A617" t="s">
        <v>13803</v>
      </c>
      <c r="B617" t="s">
        <v>2719</v>
      </c>
      <c r="C617" t="s">
        <v>1622</v>
      </c>
      <c r="D617" s="2">
        <v>44758</v>
      </c>
      <c r="E617" s="2" t="s">
        <v>10301</v>
      </c>
      <c r="F617" t="s">
        <v>2423</v>
      </c>
      <c r="G617" t="s">
        <v>2720</v>
      </c>
      <c r="H617" t="s">
        <v>2721</v>
      </c>
      <c r="I617" t="s">
        <v>167</v>
      </c>
      <c r="J617" t="s">
        <v>32</v>
      </c>
      <c r="K617" t="s">
        <v>33</v>
      </c>
      <c r="L617" t="s">
        <v>63</v>
      </c>
      <c r="M617" t="s">
        <v>35</v>
      </c>
      <c r="N617" t="s">
        <v>36</v>
      </c>
      <c r="O617" t="s">
        <v>10301</v>
      </c>
      <c r="P617" t="s">
        <v>2427</v>
      </c>
      <c r="Q617" t="s">
        <v>89</v>
      </c>
      <c r="R617" s="2">
        <v>15571</v>
      </c>
      <c r="S617" t="s">
        <v>39</v>
      </c>
      <c r="T617" t="s">
        <v>192</v>
      </c>
      <c r="U617" t="s">
        <v>54</v>
      </c>
      <c r="V617" t="s">
        <v>10925</v>
      </c>
      <c r="W617" t="s">
        <v>92</v>
      </c>
      <c r="X617" t="s">
        <v>43</v>
      </c>
      <c r="Y617" t="s">
        <v>44</v>
      </c>
      <c r="Z617">
        <v>3</v>
      </c>
      <c r="AA617" t="str">
        <f t="shared" si="27"/>
        <v>Active</v>
      </c>
      <c r="AB617">
        <f t="shared" si="28"/>
        <v>1942</v>
      </c>
      <c r="AC617">
        <f t="shared" si="29"/>
        <v>83</v>
      </c>
      <c r="AD617" t="str" cm="1">
        <f t="array" ref="AD617">_xlfn.IFS(AB617&lt;1965,"Baby Boomers",AB617&lt;1981,"Gen X",AB617&lt;1997,"Millenial",TRUE,("Gen Z"))</f>
        <v>Baby Boomers</v>
      </c>
    </row>
    <row r="618" spans="1:30" x14ac:dyDescent="0.25">
      <c r="A618" t="s">
        <v>10917</v>
      </c>
      <c r="B618" t="s">
        <v>1077</v>
      </c>
      <c r="C618" t="s">
        <v>2722</v>
      </c>
      <c r="D618" s="2">
        <v>44914</v>
      </c>
      <c r="E618" s="2">
        <v>45056</v>
      </c>
      <c r="F618" t="s">
        <v>2607</v>
      </c>
      <c r="G618" t="s">
        <v>2723</v>
      </c>
      <c r="H618" t="s">
        <v>2724</v>
      </c>
      <c r="I618" t="s">
        <v>97</v>
      </c>
      <c r="J618" t="s">
        <v>32</v>
      </c>
      <c r="K618" t="s">
        <v>62</v>
      </c>
      <c r="L618" t="s">
        <v>34</v>
      </c>
      <c r="M618" t="s">
        <v>51</v>
      </c>
      <c r="N618" t="s">
        <v>125</v>
      </c>
      <c r="O618" t="s">
        <v>2725</v>
      </c>
      <c r="P618" t="s">
        <v>2427</v>
      </c>
      <c r="Q618" t="s">
        <v>147</v>
      </c>
      <c r="R618" s="2">
        <v>20439</v>
      </c>
      <c r="S618" t="s">
        <v>39</v>
      </c>
      <c r="T618" t="s">
        <v>677</v>
      </c>
      <c r="U618" t="s">
        <v>41</v>
      </c>
      <c r="V618" t="s">
        <v>10926</v>
      </c>
      <c r="W618" t="s">
        <v>42</v>
      </c>
      <c r="X618" t="s">
        <v>83</v>
      </c>
      <c r="Y618" t="s">
        <v>44</v>
      </c>
      <c r="Z618">
        <v>3</v>
      </c>
      <c r="AA618" t="str">
        <f t="shared" si="27"/>
        <v>Non-Active</v>
      </c>
      <c r="AB618">
        <f t="shared" si="28"/>
        <v>1955</v>
      </c>
      <c r="AC618">
        <f t="shared" si="29"/>
        <v>70</v>
      </c>
      <c r="AD618" t="str" cm="1">
        <f t="array" ref="AD618">_xlfn.IFS(AB618&lt;1965,"Baby Boomers",AB618&lt;1981,"Gen X",AB618&lt;1997,"Millenial",TRUE,("Gen Z"))</f>
        <v>Baby Boomers</v>
      </c>
    </row>
    <row r="619" spans="1:30" x14ac:dyDescent="0.25">
      <c r="A619" t="s">
        <v>13804</v>
      </c>
      <c r="B619" t="s">
        <v>2726</v>
      </c>
      <c r="C619" t="s">
        <v>2727</v>
      </c>
      <c r="D619" s="2">
        <v>44089</v>
      </c>
      <c r="E619" s="2" t="s">
        <v>10301</v>
      </c>
      <c r="F619" t="s">
        <v>2607</v>
      </c>
      <c r="G619" t="s">
        <v>2728</v>
      </c>
      <c r="H619" t="s">
        <v>2729</v>
      </c>
      <c r="I619" t="s">
        <v>117</v>
      </c>
      <c r="J619" t="s">
        <v>32</v>
      </c>
      <c r="K619" t="s">
        <v>33</v>
      </c>
      <c r="L619" t="s">
        <v>50</v>
      </c>
      <c r="M619" t="s">
        <v>35</v>
      </c>
      <c r="N619" t="s">
        <v>36</v>
      </c>
      <c r="O619" t="s">
        <v>10301</v>
      </c>
      <c r="P619" t="s">
        <v>2427</v>
      </c>
      <c r="Q619" t="s">
        <v>89</v>
      </c>
      <c r="R619" s="2">
        <v>20714</v>
      </c>
      <c r="S619" t="s">
        <v>39</v>
      </c>
      <c r="T619" t="s">
        <v>225</v>
      </c>
      <c r="U619" t="s">
        <v>41</v>
      </c>
      <c r="V619" t="s">
        <v>10927</v>
      </c>
      <c r="W619" t="s">
        <v>55</v>
      </c>
      <c r="X619" t="s">
        <v>103</v>
      </c>
      <c r="Y619" t="s">
        <v>44</v>
      </c>
      <c r="Z619">
        <v>3</v>
      </c>
      <c r="AA619" t="str">
        <f t="shared" si="27"/>
        <v>Active</v>
      </c>
      <c r="AB619">
        <f t="shared" si="28"/>
        <v>1956</v>
      </c>
      <c r="AC619">
        <f t="shared" si="29"/>
        <v>69</v>
      </c>
      <c r="AD619" t="str" cm="1">
        <f t="array" ref="AD619">_xlfn.IFS(AB619&lt;1965,"Baby Boomers",AB619&lt;1981,"Gen X",AB619&lt;1997,"Millenial",TRUE,("Gen Z"))</f>
        <v>Baby Boomers</v>
      </c>
    </row>
    <row r="620" spans="1:30" x14ac:dyDescent="0.25">
      <c r="A620" t="s">
        <v>13805</v>
      </c>
      <c r="B620" t="s">
        <v>2730</v>
      </c>
      <c r="C620" t="s">
        <v>2731</v>
      </c>
      <c r="D620" s="2">
        <v>44108</v>
      </c>
      <c r="E620" s="2">
        <v>44984</v>
      </c>
      <c r="F620" t="s">
        <v>2617</v>
      </c>
      <c r="G620" t="s">
        <v>2732</v>
      </c>
      <c r="H620" t="s">
        <v>2733</v>
      </c>
      <c r="I620" t="s">
        <v>61</v>
      </c>
      <c r="J620" t="s">
        <v>32</v>
      </c>
      <c r="K620" t="s">
        <v>62</v>
      </c>
      <c r="L620" t="s">
        <v>34</v>
      </c>
      <c r="M620" t="s">
        <v>35</v>
      </c>
      <c r="N620" t="s">
        <v>98</v>
      </c>
      <c r="O620" t="s">
        <v>2734</v>
      </c>
      <c r="P620" t="s">
        <v>2621</v>
      </c>
      <c r="Q620" t="s">
        <v>331</v>
      </c>
      <c r="R620" s="2">
        <v>23172</v>
      </c>
      <c r="S620" t="s">
        <v>39</v>
      </c>
      <c r="T620" t="s">
        <v>225</v>
      </c>
      <c r="U620" t="s">
        <v>41</v>
      </c>
      <c r="V620" t="s">
        <v>10928</v>
      </c>
      <c r="W620" t="s">
        <v>92</v>
      </c>
      <c r="X620" t="s">
        <v>74</v>
      </c>
      <c r="Y620" t="s">
        <v>44</v>
      </c>
      <c r="Z620">
        <v>3</v>
      </c>
      <c r="AA620" t="str">
        <f t="shared" si="27"/>
        <v>Non-Active</v>
      </c>
      <c r="AB620">
        <f t="shared" si="28"/>
        <v>1963</v>
      </c>
      <c r="AC620">
        <f t="shared" si="29"/>
        <v>62</v>
      </c>
      <c r="AD620" t="str" cm="1">
        <f t="array" ref="AD620">_xlfn.IFS(AB620&lt;1965,"Baby Boomers",AB620&lt;1981,"Gen X",AB620&lt;1997,"Millenial",TRUE,("Gen Z"))</f>
        <v>Baby Boomers</v>
      </c>
    </row>
    <row r="621" spans="1:30" x14ac:dyDescent="0.25">
      <c r="A621" t="s">
        <v>13806</v>
      </c>
      <c r="B621" t="s">
        <v>1334</v>
      </c>
      <c r="C621" t="s">
        <v>2735</v>
      </c>
      <c r="D621" s="2">
        <v>44674</v>
      </c>
      <c r="E621" s="2">
        <v>44776</v>
      </c>
      <c r="F621" t="s">
        <v>2423</v>
      </c>
      <c r="G621" t="s">
        <v>2736</v>
      </c>
      <c r="H621" t="s">
        <v>2737</v>
      </c>
      <c r="I621" t="s">
        <v>31</v>
      </c>
      <c r="J621" t="s">
        <v>744</v>
      </c>
      <c r="K621" t="s">
        <v>62</v>
      </c>
      <c r="L621" t="s">
        <v>50</v>
      </c>
      <c r="M621" t="s">
        <v>35</v>
      </c>
      <c r="N621" t="s">
        <v>98</v>
      </c>
      <c r="O621" t="s">
        <v>2738</v>
      </c>
      <c r="P621" t="s">
        <v>2427</v>
      </c>
      <c r="Q621" t="s">
        <v>793</v>
      </c>
      <c r="R621" s="2">
        <v>22967</v>
      </c>
      <c r="S621" t="s">
        <v>39</v>
      </c>
      <c r="T621" t="s">
        <v>82</v>
      </c>
      <c r="U621" t="s">
        <v>54</v>
      </c>
      <c r="V621" t="s">
        <v>10929</v>
      </c>
      <c r="W621" t="s">
        <v>42</v>
      </c>
      <c r="X621" t="s">
        <v>74</v>
      </c>
      <c r="Y621" t="s">
        <v>44</v>
      </c>
      <c r="Z621">
        <v>3</v>
      </c>
      <c r="AA621" t="str">
        <f t="shared" si="27"/>
        <v>Non-Active</v>
      </c>
      <c r="AB621">
        <f t="shared" si="28"/>
        <v>1962</v>
      </c>
      <c r="AC621">
        <f t="shared" si="29"/>
        <v>63</v>
      </c>
      <c r="AD621" t="str" cm="1">
        <f t="array" ref="AD621">_xlfn.IFS(AB621&lt;1965,"Baby Boomers",AB621&lt;1981,"Gen X",AB621&lt;1997,"Millenial",TRUE,("Gen Z"))</f>
        <v>Baby Boomers</v>
      </c>
    </row>
    <row r="622" spans="1:30" x14ac:dyDescent="0.25">
      <c r="A622" t="s">
        <v>13807</v>
      </c>
      <c r="B622" t="s">
        <v>2739</v>
      </c>
      <c r="C622" t="s">
        <v>1264</v>
      </c>
      <c r="D622" s="2">
        <v>44527</v>
      </c>
      <c r="E622" s="2" t="s">
        <v>10301</v>
      </c>
      <c r="F622" t="s">
        <v>2423</v>
      </c>
      <c r="G622" t="s">
        <v>2740</v>
      </c>
      <c r="H622" t="s">
        <v>2741</v>
      </c>
      <c r="I622" t="s">
        <v>132</v>
      </c>
      <c r="J622" t="s">
        <v>32</v>
      </c>
      <c r="K622" t="s">
        <v>33</v>
      </c>
      <c r="L622" t="s">
        <v>50</v>
      </c>
      <c r="M622" t="s">
        <v>51</v>
      </c>
      <c r="N622" t="s">
        <v>36</v>
      </c>
      <c r="O622" t="s">
        <v>10301</v>
      </c>
      <c r="P622" t="s">
        <v>2427</v>
      </c>
      <c r="Q622" t="s">
        <v>89</v>
      </c>
      <c r="R622" s="2">
        <v>17495</v>
      </c>
      <c r="S622" t="s">
        <v>39</v>
      </c>
      <c r="T622" t="s">
        <v>102</v>
      </c>
      <c r="U622" t="s">
        <v>41</v>
      </c>
      <c r="V622" t="s">
        <v>10930</v>
      </c>
      <c r="W622" t="s">
        <v>55</v>
      </c>
      <c r="X622" t="s">
        <v>74</v>
      </c>
      <c r="Y622" t="s">
        <v>44</v>
      </c>
      <c r="Z622">
        <v>3</v>
      </c>
      <c r="AA622" t="str">
        <f t="shared" si="27"/>
        <v>Active</v>
      </c>
      <c r="AB622">
        <f t="shared" si="28"/>
        <v>1947</v>
      </c>
      <c r="AC622">
        <f t="shared" si="29"/>
        <v>78</v>
      </c>
      <c r="AD622" t="str" cm="1">
        <f t="array" ref="AD622">_xlfn.IFS(AB622&lt;1965,"Baby Boomers",AB622&lt;1981,"Gen X",AB622&lt;1997,"Millenial",TRUE,("Gen Z"))</f>
        <v>Baby Boomers</v>
      </c>
    </row>
    <row r="623" spans="1:30" x14ac:dyDescent="0.25">
      <c r="A623" t="s">
        <v>13808</v>
      </c>
      <c r="B623" t="s">
        <v>2742</v>
      </c>
      <c r="C623" t="s">
        <v>2743</v>
      </c>
      <c r="D623" s="2">
        <v>43798</v>
      </c>
      <c r="E623" s="2" t="s">
        <v>10301</v>
      </c>
      <c r="F623" t="s">
        <v>2423</v>
      </c>
      <c r="G623" t="s">
        <v>2744</v>
      </c>
      <c r="H623" t="s">
        <v>2745</v>
      </c>
      <c r="I623" t="s">
        <v>49</v>
      </c>
      <c r="J623" t="s">
        <v>32</v>
      </c>
      <c r="K623" t="s">
        <v>51</v>
      </c>
      <c r="L623" t="s">
        <v>50</v>
      </c>
      <c r="M623" t="s">
        <v>35</v>
      </c>
      <c r="N623" t="s">
        <v>36</v>
      </c>
      <c r="O623" t="s">
        <v>10301</v>
      </c>
      <c r="P623" t="s">
        <v>2427</v>
      </c>
      <c r="Q623" t="s">
        <v>80</v>
      </c>
      <c r="R623" s="2">
        <v>20655</v>
      </c>
      <c r="S623" t="s">
        <v>39</v>
      </c>
      <c r="T623" t="s">
        <v>2277</v>
      </c>
      <c r="U623" t="s">
        <v>54</v>
      </c>
      <c r="V623" t="s">
        <v>10931</v>
      </c>
      <c r="W623" t="s">
        <v>127</v>
      </c>
      <c r="X623" t="s">
        <v>43</v>
      </c>
      <c r="Y623" t="s">
        <v>44</v>
      </c>
      <c r="Z623">
        <v>3</v>
      </c>
      <c r="AA623" t="str">
        <f t="shared" si="27"/>
        <v>Active</v>
      </c>
      <c r="AB623">
        <f t="shared" si="28"/>
        <v>1956</v>
      </c>
      <c r="AC623">
        <f t="shared" si="29"/>
        <v>69</v>
      </c>
      <c r="AD623" t="str" cm="1">
        <f t="array" ref="AD623">_xlfn.IFS(AB623&lt;1965,"Baby Boomers",AB623&lt;1981,"Gen X",AB623&lt;1997,"Millenial",TRUE,("Gen Z"))</f>
        <v>Baby Boomers</v>
      </c>
    </row>
    <row r="624" spans="1:30" x14ac:dyDescent="0.25">
      <c r="A624" t="s">
        <v>13809</v>
      </c>
      <c r="B624" t="s">
        <v>2746</v>
      </c>
      <c r="C624" t="s">
        <v>2747</v>
      </c>
      <c r="D624" s="2">
        <v>43615</v>
      </c>
      <c r="E624" s="2">
        <v>44184</v>
      </c>
      <c r="F624" t="s">
        <v>2423</v>
      </c>
      <c r="G624" t="s">
        <v>2748</v>
      </c>
      <c r="H624" t="s">
        <v>2749</v>
      </c>
      <c r="I624" t="s">
        <v>138</v>
      </c>
      <c r="J624" t="s">
        <v>744</v>
      </c>
      <c r="K624" t="s">
        <v>51</v>
      </c>
      <c r="L624" t="s">
        <v>63</v>
      </c>
      <c r="M624" t="s">
        <v>51</v>
      </c>
      <c r="N624" t="s">
        <v>98</v>
      </c>
      <c r="O624" t="s">
        <v>2750</v>
      </c>
      <c r="P624" t="s">
        <v>2427</v>
      </c>
      <c r="Q624" t="s">
        <v>89</v>
      </c>
      <c r="R624" s="2">
        <v>19993</v>
      </c>
      <c r="S624" t="s">
        <v>39</v>
      </c>
      <c r="T624" t="s">
        <v>102</v>
      </c>
      <c r="U624" t="s">
        <v>54</v>
      </c>
      <c r="V624" t="s">
        <v>10932</v>
      </c>
      <c r="W624" t="s">
        <v>42</v>
      </c>
      <c r="X624" t="s">
        <v>83</v>
      </c>
      <c r="Y624" t="s">
        <v>44</v>
      </c>
      <c r="Z624">
        <v>3</v>
      </c>
      <c r="AA624" t="str">
        <f t="shared" si="27"/>
        <v>Non-Active</v>
      </c>
      <c r="AB624">
        <f t="shared" si="28"/>
        <v>1954</v>
      </c>
      <c r="AC624">
        <f t="shared" si="29"/>
        <v>71</v>
      </c>
      <c r="AD624" t="str" cm="1">
        <f t="array" ref="AD624">_xlfn.IFS(AB624&lt;1965,"Baby Boomers",AB624&lt;1981,"Gen X",AB624&lt;1997,"Millenial",TRUE,("Gen Z"))</f>
        <v>Baby Boomers</v>
      </c>
    </row>
    <row r="625" spans="1:30" x14ac:dyDescent="0.25">
      <c r="A625" t="s">
        <v>13810</v>
      </c>
      <c r="B625" t="s">
        <v>2751</v>
      </c>
      <c r="C625" t="s">
        <v>2199</v>
      </c>
      <c r="D625" s="2">
        <v>44158</v>
      </c>
      <c r="E625" s="2" t="s">
        <v>10301</v>
      </c>
      <c r="F625" t="s">
        <v>2423</v>
      </c>
      <c r="G625" t="s">
        <v>2752</v>
      </c>
      <c r="H625" t="s">
        <v>2753</v>
      </c>
      <c r="I625" t="s">
        <v>79</v>
      </c>
      <c r="J625" t="s">
        <v>32</v>
      </c>
      <c r="K625" t="s">
        <v>33</v>
      </c>
      <c r="L625" t="s">
        <v>63</v>
      </c>
      <c r="M625" t="s">
        <v>35</v>
      </c>
      <c r="N625" t="s">
        <v>36</v>
      </c>
      <c r="O625" t="s">
        <v>10301</v>
      </c>
      <c r="P625" t="s">
        <v>2427</v>
      </c>
      <c r="Q625" t="s">
        <v>38</v>
      </c>
      <c r="R625" s="2">
        <v>34154</v>
      </c>
      <c r="S625" t="s">
        <v>39</v>
      </c>
      <c r="T625" t="s">
        <v>40</v>
      </c>
      <c r="U625" t="s">
        <v>54</v>
      </c>
      <c r="V625" t="s">
        <v>10933</v>
      </c>
      <c r="W625" t="s">
        <v>92</v>
      </c>
      <c r="X625" t="s">
        <v>43</v>
      </c>
      <c r="Y625" t="s">
        <v>44</v>
      </c>
      <c r="Z625">
        <v>3</v>
      </c>
      <c r="AA625" t="str">
        <f t="shared" si="27"/>
        <v>Active</v>
      </c>
      <c r="AB625">
        <f t="shared" si="28"/>
        <v>1993</v>
      </c>
      <c r="AC625">
        <f t="shared" si="29"/>
        <v>32</v>
      </c>
      <c r="AD625" t="str" cm="1">
        <f t="array" ref="AD625">_xlfn.IFS(AB625&lt;1965,"Baby Boomers",AB625&lt;1981,"Gen X",AB625&lt;1997,"Millenial",TRUE,("Gen Z"))</f>
        <v>Millenial</v>
      </c>
    </row>
    <row r="626" spans="1:30" x14ac:dyDescent="0.25">
      <c r="A626" t="s">
        <v>13811</v>
      </c>
      <c r="B626" t="s">
        <v>2754</v>
      </c>
      <c r="C626" t="s">
        <v>2755</v>
      </c>
      <c r="D626" s="2">
        <v>44659</v>
      </c>
      <c r="E626" s="2">
        <v>44937</v>
      </c>
      <c r="F626" t="s">
        <v>2423</v>
      </c>
      <c r="G626" t="s">
        <v>2756</v>
      </c>
      <c r="H626" t="s">
        <v>2757</v>
      </c>
      <c r="I626" t="s">
        <v>167</v>
      </c>
      <c r="J626" t="s">
        <v>32</v>
      </c>
      <c r="K626" t="s">
        <v>62</v>
      </c>
      <c r="L626" t="s">
        <v>34</v>
      </c>
      <c r="M626" t="s">
        <v>51</v>
      </c>
      <c r="N626" t="s">
        <v>98</v>
      </c>
      <c r="O626" t="s">
        <v>2758</v>
      </c>
      <c r="P626" t="s">
        <v>2427</v>
      </c>
      <c r="Q626" t="s">
        <v>89</v>
      </c>
      <c r="R626" s="2">
        <v>29705</v>
      </c>
      <c r="S626" t="s">
        <v>39</v>
      </c>
      <c r="T626" t="s">
        <v>215</v>
      </c>
      <c r="U626" t="s">
        <v>54</v>
      </c>
      <c r="V626" t="s">
        <v>10934</v>
      </c>
      <c r="W626" t="s">
        <v>42</v>
      </c>
      <c r="X626" t="s">
        <v>103</v>
      </c>
      <c r="Y626" t="s">
        <v>44</v>
      </c>
      <c r="Z626">
        <v>3</v>
      </c>
      <c r="AA626" t="str">
        <f t="shared" si="27"/>
        <v>Non-Active</v>
      </c>
      <c r="AB626">
        <f t="shared" si="28"/>
        <v>1981</v>
      </c>
      <c r="AC626">
        <f t="shared" si="29"/>
        <v>44</v>
      </c>
      <c r="AD626" t="str" cm="1">
        <f t="array" ref="AD626">_xlfn.IFS(AB626&lt;1965,"Baby Boomers",AB626&lt;1981,"Gen X",AB626&lt;1997,"Millenial",TRUE,("Gen Z"))</f>
        <v>Millenial</v>
      </c>
    </row>
    <row r="627" spans="1:30" x14ac:dyDescent="0.25">
      <c r="A627" t="s">
        <v>13812</v>
      </c>
      <c r="B627" t="s">
        <v>2759</v>
      </c>
      <c r="C627" t="s">
        <v>2760</v>
      </c>
      <c r="D627" s="2">
        <v>44252</v>
      </c>
      <c r="E627" s="2">
        <v>44351</v>
      </c>
      <c r="F627" t="s">
        <v>2607</v>
      </c>
      <c r="G627" t="s">
        <v>2761</v>
      </c>
      <c r="H627" t="s">
        <v>2762</v>
      </c>
      <c r="I627" t="s">
        <v>97</v>
      </c>
      <c r="J627" t="s">
        <v>32</v>
      </c>
      <c r="K627" t="s">
        <v>33</v>
      </c>
      <c r="L627" t="s">
        <v>63</v>
      </c>
      <c r="M627" t="s">
        <v>51</v>
      </c>
      <c r="N627" t="s">
        <v>174</v>
      </c>
      <c r="O627" t="s">
        <v>2763</v>
      </c>
      <c r="P627" t="s">
        <v>2427</v>
      </c>
      <c r="Q627" t="s">
        <v>80</v>
      </c>
      <c r="R627" s="2">
        <v>29393</v>
      </c>
      <c r="S627" t="s">
        <v>39</v>
      </c>
      <c r="T627" t="s">
        <v>225</v>
      </c>
      <c r="U627" t="s">
        <v>41</v>
      </c>
      <c r="V627" t="s">
        <v>10935</v>
      </c>
      <c r="W627" t="s">
        <v>55</v>
      </c>
      <c r="X627" t="s">
        <v>74</v>
      </c>
      <c r="Y627" t="s">
        <v>44</v>
      </c>
      <c r="Z627">
        <v>3</v>
      </c>
      <c r="AA627" t="str">
        <f t="shared" si="27"/>
        <v>Non-Active</v>
      </c>
      <c r="AB627">
        <f t="shared" si="28"/>
        <v>1980</v>
      </c>
      <c r="AC627">
        <f t="shared" si="29"/>
        <v>45</v>
      </c>
      <c r="AD627" t="str" cm="1">
        <f t="array" ref="AD627">_xlfn.IFS(AB627&lt;1965,"Baby Boomers",AB627&lt;1981,"Gen X",AB627&lt;1997,"Millenial",TRUE,("Gen Z"))</f>
        <v>Gen X</v>
      </c>
    </row>
    <row r="628" spans="1:30" x14ac:dyDescent="0.25">
      <c r="A628" t="s">
        <v>13813</v>
      </c>
      <c r="B628" t="s">
        <v>2685</v>
      </c>
      <c r="C628" t="s">
        <v>617</v>
      </c>
      <c r="D628" s="2">
        <v>43537</v>
      </c>
      <c r="E628" s="2">
        <v>44293</v>
      </c>
      <c r="F628" t="s">
        <v>2607</v>
      </c>
      <c r="G628" t="s">
        <v>2764</v>
      </c>
      <c r="H628" t="s">
        <v>2765</v>
      </c>
      <c r="I628" t="s">
        <v>117</v>
      </c>
      <c r="J628" t="s">
        <v>32</v>
      </c>
      <c r="K628" t="s">
        <v>33</v>
      </c>
      <c r="L628" t="s">
        <v>34</v>
      </c>
      <c r="M628" t="s">
        <v>62</v>
      </c>
      <c r="N628" t="s">
        <v>125</v>
      </c>
      <c r="O628" t="s">
        <v>2766</v>
      </c>
      <c r="P628" t="s">
        <v>2427</v>
      </c>
      <c r="Q628" t="s">
        <v>176</v>
      </c>
      <c r="R628" s="2">
        <v>17373</v>
      </c>
      <c r="S628" t="s">
        <v>39</v>
      </c>
      <c r="T628" t="s">
        <v>418</v>
      </c>
      <c r="U628" t="s">
        <v>41</v>
      </c>
      <c r="V628" t="s">
        <v>10936</v>
      </c>
      <c r="W628" t="s">
        <v>55</v>
      </c>
      <c r="X628" t="s">
        <v>103</v>
      </c>
      <c r="Y628" t="s">
        <v>44</v>
      </c>
      <c r="Z628">
        <v>3</v>
      </c>
      <c r="AA628" t="str">
        <f t="shared" si="27"/>
        <v>Non-Active</v>
      </c>
      <c r="AB628">
        <f t="shared" si="28"/>
        <v>1947</v>
      </c>
      <c r="AC628">
        <f t="shared" si="29"/>
        <v>78</v>
      </c>
      <c r="AD628" t="str" cm="1">
        <f t="array" ref="AD628">_xlfn.IFS(AB628&lt;1965,"Baby Boomers",AB628&lt;1981,"Gen X",AB628&lt;1997,"Millenial",TRUE,("Gen Z"))</f>
        <v>Baby Boomers</v>
      </c>
    </row>
    <row r="629" spans="1:30" x14ac:dyDescent="0.25">
      <c r="A629" t="s">
        <v>13814</v>
      </c>
      <c r="B629" t="s">
        <v>2767</v>
      </c>
      <c r="C629" t="s">
        <v>2768</v>
      </c>
      <c r="D629" s="2">
        <v>44969</v>
      </c>
      <c r="E629" s="2" t="s">
        <v>10301</v>
      </c>
      <c r="F629" t="s">
        <v>2423</v>
      </c>
      <c r="G629" t="s">
        <v>2761</v>
      </c>
      <c r="H629" t="s">
        <v>2769</v>
      </c>
      <c r="I629" t="s">
        <v>61</v>
      </c>
      <c r="J629" t="s">
        <v>32</v>
      </c>
      <c r="K629" t="s">
        <v>51</v>
      </c>
      <c r="L629" t="s">
        <v>50</v>
      </c>
      <c r="M629" t="s">
        <v>62</v>
      </c>
      <c r="N629" t="s">
        <v>36</v>
      </c>
      <c r="O629" t="s">
        <v>10301</v>
      </c>
      <c r="P629" t="s">
        <v>2427</v>
      </c>
      <c r="Q629" t="s">
        <v>110</v>
      </c>
      <c r="R629" s="2">
        <v>34099</v>
      </c>
      <c r="S629" t="s">
        <v>39</v>
      </c>
      <c r="T629" t="s">
        <v>418</v>
      </c>
      <c r="U629" t="s">
        <v>54</v>
      </c>
      <c r="V629" t="s">
        <v>10937</v>
      </c>
      <c r="W629" t="s">
        <v>42</v>
      </c>
      <c r="X629" t="s">
        <v>74</v>
      </c>
      <c r="Y629" t="s">
        <v>44</v>
      </c>
      <c r="Z629">
        <v>3</v>
      </c>
      <c r="AA629" t="str">
        <f t="shared" si="27"/>
        <v>Active</v>
      </c>
      <c r="AB629">
        <f t="shared" si="28"/>
        <v>1993</v>
      </c>
      <c r="AC629">
        <f t="shared" si="29"/>
        <v>32</v>
      </c>
      <c r="AD629" t="str" cm="1">
        <f t="array" ref="AD629">_xlfn.IFS(AB629&lt;1965,"Baby Boomers",AB629&lt;1981,"Gen X",AB629&lt;1997,"Millenial",TRUE,("Gen Z"))</f>
        <v>Millenial</v>
      </c>
    </row>
    <row r="630" spans="1:30" x14ac:dyDescent="0.25">
      <c r="A630" t="s">
        <v>13815</v>
      </c>
      <c r="B630" t="s">
        <v>622</v>
      </c>
      <c r="C630" t="s">
        <v>2770</v>
      </c>
      <c r="D630" s="2">
        <v>43351</v>
      </c>
      <c r="E630" s="2" t="s">
        <v>10301</v>
      </c>
      <c r="F630" t="s">
        <v>2423</v>
      </c>
      <c r="G630" t="s">
        <v>2771</v>
      </c>
      <c r="H630" t="s">
        <v>2772</v>
      </c>
      <c r="I630" t="s">
        <v>167</v>
      </c>
      <c r="J630" t="s">
        <v>32</v>
      </c>
      <c r="K630" t="s">
        <v>33</v>
      </c>
      <c r="L630" t="s">
        <v>34</v>
      </c>
      <c r="M630" t="s">
        <v>62</v>
      </c>
      <c r="N630" t="s">
        <v>36</v>
      </c>
      <c r="O630" t="s">
        <v>10301</v>
      </c>
      <c r="P630" t="s">
        <v>2427</v>
      </c>
      <c r="Q630" t="s">
        <v>89</v>
      </c>
      <c r="R630" s="2">
        <v>35027</v>
      </c>
      <c r="S630" t="s">
        <v>39</v>
      </c>
      <c r="T630" t="s">
        <v>82</v>
      </c>
      <c r="U630" t="s">
        <v>41</v>
      </c>
      <c r="V630" t="s">
        <v>10938</v>
      </c>
      <c r="W630" t="s">
        <v>42</v>
      </c>
      <c r="X630" t="s">
        <v>43</v>
      </c>
      <c r="Y630" t="s">
        <v>44</v>
      </c>
      <c r="Z630">
        <v>3</v>
      </c>
      <c r="AA630" t="str">
        <f t="shared" si="27"/>
        <v>Active</v>
      </c>
      <c r="AB630">
        <f t="shared" si="28"/>
        <v>1995</v>
      </c>
      <c r="AC630">
        <f t="shared" si="29"/>
        <v>30</v>
      </c>
      <c r="AD630" t="str" cm="1">
        <f t="array" ref="AD630">_xlfn.IFS(AB630&lt;1965,"Baby Boomers",AB630&lt;1981,"Gen X",AB630&lt;1997,"Millenial",TRUE,("Gen Z"))</f>
        <v>Millenial</v>
      </c>
    </row>
    <row r="631" spans="1:30" x14ac:dyDescent="0.25">
      <c r="A631" t="s">
        <v>13816</v>
      </c>
      <c r="B631" t="s">
        <v>2773</v>
      </c>
      <c r="C631" t="s">
        <v>1169</v>
      </c>
      <c r="D631" s="2">
        <v>44518</v>
      </c>
      <c r="E631" s="2" t="s">
        <v>10301</v>
      </c>
      <c r="F631" t="s">
        <v>2423</v>
      </c>
      <c r="G631" t="s">
        <v>2774</v>
      </c>
      <c r="H631" t="s">
        <v>2775</v>
      </c>
      <c r="I631" t="s">
        <v>132</v>
      </c>
      <c r="J631" t="s">
        <v>32</v>
      </c>
      <c r="K631" t="s">
        <v>33</v>
      </c>
      <c r="L631" t="s">
        <v>34</v>
      </c>
      <c r="M631" t="s">
        <v>35</v>
      </c>
      <c r="N631" t="s">
        <v>36</v>
      </c>
      <c r="O631" t="s">
        <v>10301</v>
      </c>
      <c r="P631" t="s">
        <v>2427</v>
      </c>
      <c r="Q631" t="s">
        <v>304</v>
      </c>
      <c r="R631" s="2">
        <v>15950</v>
      </c>
      <c r="S631" t="s">
        <v>39</v>
      </c>
      <c r="T631" t="s">
        <v>91</v>
      </c>
      <c r="U631" t="s">
        <v>54</v>
      </c>
      <c r="V631" t="s">
        <v>10939</v>
      </c>
      <c r="W631" t="s">
        <v>55</v>
      </c>
      <c r="X631" t="s">
        <v>43</v>
      </c>
      <c r="Y631" t="s">
        <v>44</v>
      </c>
      <c r="Z631">
        <v>3</v>
      </c>
      <c r="AA631" t="str">
        <f t="shared" si="27"/>
        <v>Active</v>
      </c>
      <c r="AB631">
        <f t="shared" si="28"/>
        <v>1943</v>
      </c>
      <c r="AC631">
        <f t="shared" si="29"/>
        <v>82</v>
      </c>
      <c r="AD631" t="str" cm="1">
        <f t="array" ref="AD631">_xlfn.IFS(AB631&lt;1965,"Baby Boomers",AB631&lt;1981,"Gen X",AB631&lt;1997,"Millenial",TRUE,("Gen Z"))</f>
        <v>Baby Boomers</v>
      </c>
    </row>
    <row r="632" spans="1:30" x14ac:dyDescent="0.25">
      <c r="A632" t="s">
        <v>12139</v>
      </c>
      <c r="B632" t="s">
        <v>1739</v>
      </c>
      <c r="C632" t="s">
        <v>2776</v>
      </c>
      <c r="D632" s="2">
        <v>45108</v>
      </c>
      <c r="E632" s="2" t="s">
        <v>10301</v>
      </c>
      <c r="F632" t="s">
        <v>2423</v>
      </c>
      <c r="G632" t="s">
        <v>2777</v>
      </c>
      <c r="H632" t="s">
        <v>2778</v>
      </c>
      <c r="I632" t="s">
        <v>79</v>
      </c>
      <c r="J632" t="s">
        <v>32</v>
      </c>
      <c r="K632" t="s">
        <v>62</v>
      </c>
      <c r="L632" t="s">
        <v>50</v>
      </c>
      <c r="M632" t="s">
        <v>62</v>
      </c>
      <c r="N632" t="s">
        <v>36</v>
      </c>
      <c r="O632" t="s">
        <v>10301</v>
      </c>
      <c r="P632" t="s">
        <v>2427</v>
      </c>
      <c r="Q632" t="s">
        <v>304</v>
      </c>
      <c r="R632" s="2">
        <v>36095</v>
      </c>
      <c r="S632" t="s">
        <v>39</v>
      </c>
      <c r="T632" t="s">
        <v>225</v>
      </c>
      <c r="U632" t="s">
        <v>54</v>
      </c>
      <c r="V632" t="s">
        <v>10940</v>
      </c>
      <c r="W632" t="s">
        <v>127</v>
      </c>
      <c r="X632" t="s">
        <v>43</v>
      </c>
      <c r="Y632" t="s">
        <v>44</v>
      </c>
      <c r="Z632">
        <v>3</v>
      </c>
      <c r="AA632" t="str">
        <f t="shared" si="27"/>
        <v>Active</v>
      </c>
      <c r="AB632">
        <f t="shared" si="28"/>
        <v>1998</v>
      </c>
      <c r="AC632">
        <f t="shared" si="29"/>
        <v>27</v>
      </c>
      <c r="AD632" t="str" cm="1">
        <f t="array" ref="AD632">_xlfn.IFS(AB632&lt;1965,"Baby Boomers",AB632&lt;1981,"Gen X",AB632&lt;1997,"Millenial",TRUE,("Gen Z"))</f>
        <v>Gen Z</v>
      </c>
    </row>
    <row r="633" spans="1:30" x14ac:dyDescent="0.25">
      <c r="A633" t="s">
        <v>13817</v>
      </c>
      <c r="B633" t="s">
        <v>2020</v>
      </c>
      <c r="C633" t="s">
        <v>2779</v>
      </c>
      <c r="D633" s="2">
        <v>44669</v>
      </c>
      <c r="E633" s="2" t="s">
        <v>10301</v>
      </c>
      <c r="F633" t="s">
        <v>2423</v>
      </c>
      <c r="G633" t="s">
        <v>2780</v>
      </c>
      <c r="H633" t="s">
        <v>2781</v>
      </c>
      <c r="I633" t="s">
        <v>97</v>
      </c>
      <c r="J633" t="s">
        <v>32</v>
      </c>
      <c r="K633" t="s">
        <v>33</v>
      </c>
      <c r="L633" t="s">
        <v>34</v>
      </c>
      <c r="M633" t="s">
        <v>35</v>
      </c>
      <c r="N633" t="s">
        <v>36</v>
      </c>
      <c r="O633" t="s">
        <v>10301</v>
      </c>
      <c r="P633" t="s">
        <v>2427</v>
      </c>
      <c r="Q633" t="s">
        <v>935</v>
      </c>
      <c r="R633" s="2">
        <v>15413</v>
      </c>
      <c r="S633" t="s">
        <v>39</v>
      </c>
      <c r="T633" t="s">
        <v>102</v>
      </c>
      <c r="U633" t="s">
        <v>54</v>
      </c>
      <c r="V633" t="s">
        <v>10941</v>
      </c>
      <c r="W633" t="s">
        <v>55</v>
      </c>
      <c r="X633" t="s">
        <v>83</v>
      </c>
      <c r="Y633" t="s">
        <v>44</v>
      </c>
      <c r="Z633">
        <v>3</v>
      </c>
      <c r="AA633" t="str">
        <f t="shared" si="27"/>
        <v>Active</v>
      </c>
      <c r="AB633">
        <f t="shared" si="28"/>
        <v>1942</v>
      </c>
      <c r="AC633">
        <f t="shared" si="29"/>
        <v>84</v>
      </c>
      <c r="AD633" t="str" cm="1">
        <f t="array" ref="AD633">_xlfn.IFS(AB633&lt;1965,"Baby Boomers",AB633&lt;1981,"Gen X",AB633&lt;1997,"Millenial",TRUE,("Gen Z"))</f>
        <v>Baby Boomers</v>
      </c>
    </row>
    <row r="634" spans="1:30" x14ac:dyDescent="0.25">
      <c r="A634" t="s">
        <v>13818</v>
      </c>
      <c r="B634" t="s">
        <v>2782</v>
      </c>
      <c r="C634" t="s">
        <v>559</v>
      </c>
      <c r="D634" s="2">
        <v>45045</v>
      </c>
      <c r="E634" s="2" t="s">
        <v>10301</v>
      </c>
      <c r="F634" t="s">
        <v>2423</v>
      </c>
      <c r="G634" t="s">
        <v>2783</v>
      </c>
      <c r="H634" t="s">
        <v>2784</v>
      </c>
      <c r="I634" t="s">
        <v>88</v>
      </c>
      <c r="J634" t="s">
        <v>32</v>
      </c>
      <c r="K634" t="s">
        <v>51</v>
      </c>
      <c r="L634" t="s">
        <v>34</v>
      </c>
      <c r="M634" t="s">
        <v>62</v>
      </c>
      <c r="N634" t="s">
        <v>36</v>
      </c>
      <c r="O634" t="s">
        <v>10301</v>
      </c>
      <c r="P634" t="s">
        <v>2427</v>
      </c>
      <c r="Q634" t="s">
        <v>110</v>
      </c>
      <c r="R634" s="2">
        <v>27172</v>
      </c>
      <c r="S634" t="s">
        <v>39</v>
      </c>
      <c r="T634" t="s">
        <v>112</v>
      </c>
      <c r="U634" t="s">
        <v>41</v>
      </c>
      <c r="V634" t="s">
        <v>10942</v>
      </c>
      <c r="W634" t="s">
        <v>127</v>
      </c>
      <c r="X634" t="s">
        <v>43</v>
      </c>
      <c r="Y634" t="s">
        <v>44</v>
      </c>
      <c r="Z634">
        <v>3</v>
      </c>
      <c r="AA634" t="str">
        <f t="shared" si="27"/>
        <v>Active</v>
      </c>
      <c r="AB634">
        <f t="shared" si="28"/>
        <v>1974</v>
      </c>
      <c r="AC634">
        <f t="shared" si="29"/>
        <v>51</v>
      </c>
      <c r="AD634" t="str" cm="1">
        <f t="array" ref="AD634">_xlfn.IFS(AB634&lt;1965,"Baby Boomers",AB634&lt;1981,"Gen X",AB634&lt;1997,"Millenial",TRUE,("Gen Z"))</f>
        <v>Gen X</v>
      </c>
    </row>
    <row r="635" spans="1:30" x14ac:dyDescent="0.25">
      <c r="A635" t="s">
        <v>13819</v>
      </c>
      <c r="B635" t="s">
        <v>2785</v>
      </c>
      <c r="C635" t="s">
        <v>2689</v>
      </c>
      <c r="D635" s="2">
        <v>43383</v>
      </c>
      <c r="E635" s="2">
        <v>43459</v>
      </c>
      <c r="F635" t="s">
        <v>2607</v>
      </c>
      <c r="G635" t="s">
        <v>2786</v>
      </c>
      <c r="H635" t="s">
        <v>2787</v>
      </c>
      <c r="I635" t="s">
        <v>31</v>
      </c>
      <c r="J635" t="s">
        <v>32</v>
      </c>
      <c r="K635" t="s">
        <v>51</v>
      </c>
      <c r="L635" t="s">
        <v>63</v>
      </c>
      <c r="M635" t="s">
        <v>62</v>
      </c>
      <c r="N635" t="s">
        <v>174</v>
      </c>
      <c r="O635" t="s">
        <v>2788</v>
      </c>
      <c r="P635" t="s">
        <v>2427</v>
      </c>
      <c r="Q635" t="s">
        <v>80</v>
      </c>
      <c r="R635" s="2">
        <v>27795</v>
      </c>
      <c r="S635" t="s">
        <v>39</v>
      </c>
      <c r="T635" t="s">
        <v>418</v>
      </c>
      <c r="U635" t="s">
        <v>41</v>
      </c>
      <c r="V635" t="s">
        <v>10943</v>
      </c>
      <c r="W635" t="s">
        <v>92</v>
      </c>
      <c r="X635" t="s">
        <v>74</v>
      </c>
      <c r="Y635" t="s">
        <v>44</v>
      </c>
      <c r="Z635">
        <v>3</v>
      </c>
      <c r="AA635" t="str">
        <f t="shared" si="27"/>
        <v>Non-Active</v>
      </c>
      <c r="AB635">
        <f t="shared" si="28"/>
        <v>1976</v>
      </c>
      <c r="AC635">
        <f t="shared" si="29"/>
        <v>50</v>
      </c>
      <c r="AD635" t="str" cm="1">
        <f t="array" ref="AD635">_xlfn.IFS(AB635&lt;1965,"Baby Boomers",AB635&lt;1981,"Gen X",AB635&lt;1997,"Millenial",TRUE,("Gen Z"))</f>
        <v>Gen X</v>
      </c>
    </row>
    <row r="636" spans="1:30" x14ac:dyDescent="0.25">
      <c r="A636" t="s">
        <v>13820</v>
      </c>
      <c r="B636" t="s">
        <v>2789</v>
      </c>
      <c r="C636" t="s">
        <v>2790</v>
      </c>
      <c r="D636" s="2">
        <v>44885</v>
      </c>
      <c r="E636" s="2" t="s">
        <v>10301</v>
      </c>
      <c r="F636" t="s">
        <v>2607</v>
      </c>
      <c r="G636" t="s">
        <v>2791</v>
      </c>
      <c r="H636" t="s">
        <v>2792</v>
      </c>
      <c r="I636" t="s">
        <v>49</v>
      </c>
      <c r="J636" t="s">
        <v>32</v>
      </c>
      <c r="K636" t="s">
        <v>51</v>
      </c>
      <c r="L636" t="s">
        <v>34</v>
      </c>
      <c r="M636" t="s">
        <v>51</v>
      </c>
      <c r="N636" t="s">
        <v>36</v>
      </c>
      <c r="O636" t="s">
        <v>10301</v>
      </c>
      <c r="P636" t="s">
        <v>2427</v>
      </c>
      <c r="Q636" t="s">
        <v>65</v>
      </c>
      <c r="R636" s="2">
        <v>34110</v>
      </c>
      <c r="S636" t="s">
        <v>39</v>
      </c>
      <c r="T636" t="s">
        <v>204</v>
      </c>
      <c r="U636" t="s">
        <v>41</v>
      </c>
      <c r="V636" t="s">
        <v>10944</v>
      </c>
      <c r="W636" t="s">
        <v>73</v>
      </c>
      <c r="X636" t="s">
        <v>74</v>
      </c>
      <c r="Y636" t="s">
        <v>44</v>
      </c>
      <c r="Z636">
        <v>3</v>
      </c>
      <c r="AA636" t="str">
        <f t="shared" si="27"/>
        <v>Active</v>
      </c>
      <c r="AB636">
        <f t="shared" si="28"/>
        <v>1993</v>
      </c>
      <c r="AC636">
        <f t="shared" si="29"/>
        <v>32</v>
      </c>
      <c r="AD636" t="str" cm="1">
        <f t="array" ref="AD636">_xlfn.IFS(AB636&lt;1965,"Baby Boomers",AB636&lt;1981,"Gen X",AB636&lt;1997,"Millenial",TRUE,("Gen Z"))</f>
        <v>Millenial</v>
      </c>
    </row>
    <row r="637" spans="1:30" x14ac:dyDescent="0.25">
      <c r="A637" t="s">
        <v>13821</v>
      </c>
      <c r="B637" t="s">
        <v>2793</v>
      </c>
      <c r="C637" t="s">
        <v>2794</v>
      </c>
      <c r="D637" s="2">
        <v>43603</v>
      </c>
      <c r="E637" s="2">
        <v>43844</v>
      </c>
      <c r="F637" t="s">
        <v>2423</v>
      </c>
      <c r="G637" t="s">
        <v>2795</v>
      </c>
      <c r="H637" t="s">
        <v>2796</v>
      </c>
      <c r="I637" t="s">
        <v>88</v>
      </c>
      <c r="J637" t="s">
        <v>744</v>
      </c>
      <c r="K637" t="s">
        <v>51</v>
      </c>
      <c r="L637" t="s">
        <v>50</v>
      </c>
      <c r="M637" t="s">
        <v>51</v>
      </c>
      <c r="N637" t="s">
        <v>98</v>
      </c>
      <c r="O637" t="s">
        <v>2797</v>
      </c>
      <c r="P637" t="s">
        <v>2427</v>
      </c>
      <c r="Q637" t="s">
        <v>110</v>
      </c>
      <c r="R637" s="2">
        <v>25510</v>
      </c>
      <c r="S637" t="s">
        <v>39</v>
      </c>
      <c r="T637" t="s">
        <v>2798</v>
      </c>
      <c r="U637" t="s">
        <v>54</v>
      </c>
      <c r="V637" t="s">
        <v>10945</v>
      </c>
      <c r="W637" t="s">
        <v>55</v>
      </c>
      <c r="X637" t="s">
        <v>83</v>
      </c>
      <c r="Y637" t="s">
        <v>44</v>
      </c>
      <c r="Z637">
        <v>3</v>
      </c>
      <c r="AA637" t="str">
        <f t="shared" si="27"/>
        <v>Non-Active</v>
      </c>
      <c r="AB637">
        <f t="shared" si="28"/>
        <v>1969</v>
      </c>
      <c r="AC637">
        <f t="shared" si="29"/>
        <v>56</v>
      </c>
      <c r="AD637" t="str" cm="1">
        <f t="array" ref="AD637">_xlfn.IFS(AB637&lt;1965,"Baby Boomers",AB637&lt;1981,"Gen X",AB637&lt;1997,"Millenial",TRUE,("Gen Z"))</f>
        <v>Gen X</v>
      </c>
    </row>
    <row r="638" spans="1:30" x14ac:dyDescent="0.25">
      <c r="A638" t="s">
        <v>13822</v>
      </c>
      <c r="B638" t="s">
        <v>2799</v>
      </c>
      <c r="C638" t="s">
        <v>2800</v>
      </c>
      <c r="D638" s="2">
        <v>44369</v>
      </c>
      <c r="E638" s="2" t="s">
        <v>10301</v>
      </c>
      <c r="F638" t="s">
        <v>2423</v>
      </c>
      <c r="G638" t="s">
        <v>2801</v>
      </c>
      <c r="H638" t="s">
        <v>2802</v>
      </c>
      <c r="I638" t="s">
        <v>31</v>
      </c>
      <c r="J638" t="s">
        <v>32</v>
      </c>
      <c r="K638" t="s">
        <v>62</v>
      </c>
      <c r="L638" t="s">
        <v>63</v>
      </c>
      <c r="M638" t="s">
        <v>35</v>
      </c>
      <c r="N638" t="s">
        <v>36</v>
      </c>
      <c r="O638" t="s">
        <v>10301</v>
      </c>
      <c r="P638" t="s">
        <v>2427</v>
      </c>
      <c r="Q638" t="s">
        <v>52</v>
      </c>
      <c r="R638" s="2">
        <v>16546</v>
      </c>
      <c r="S638" t="s">
        <v>39</v>
      </c>
      <c r="T638" t="s">
        <v>225</v>
      </c>
      <c r="U638" t="s">
        <v>41</v>
      </c>
      <c r="V638" t="s">
        <v>10946</v>
      </c>
      <c r="W638" t="s">
        <v>92</v>
      </c>
      <c r="X638" t="s">
        <v>74</v>
      </c>
      <c r="Y638" t="s">
        <v>44</v>
      </c>
      <c r="Z638">
        <v>3</v>
      </c>
      <c r="AA638" t="str">
        <f t="shared" si="27"/>
        <v>Active</v>
      </c>
      <c r="AB638">
        <f t="shared" si="28"/>
        <v>1945</v>
      </c>
      <c r="AC638">
        <f t="shared" si="29"/>
        <v>81</v>
      </c>
      <c r="AD638" t="str" cm="1">
        <f t="array" ref="AD638">_xlfn.IFS(AB638&lt;1965,"Baby Boomers",AB638&lt;1981,"Gen X",AB638&lt;1997,"Millenial",TRUE,("Gen Z"))</f>
        <v>Baby Boomers</v>
      </c>
    </row>
    <row r="639" spans="1:30" x14ac:dyDescent="0.25">
      <c r="A639" t="s">
        <v>13823</v>
      </c>
      <c r="B639" t="s">
        <v>1955</v>
      </c>
      <c r="C639" t="s">
        <v>2803</v>
      </c>
      <c r="D639" s="2">
        <v>44650</v>
      </c>
      <c r="E639" s="2">
        <v>44664</v>
      </c>
      <c r="F639" t="s">
        <v>2423</v>
      </c>
      <c r="G639" t="s">
        <v>2804</v>
      </c>
      <c r="H639" t="s">
        <v>2805</v>
      </c>
      <c r="I639" t="s">
        <v>132</v>
      </c>
      <c r="J639" t="s">
        <v>744</v>
      </c>
      <c r="K639" t="s">
        <v>51</v>
      </c>
      <c r="L639" t="s">
        <v>50</v>
      </c>
      <c r="M639" t="s">
        <v>51</v>
      </c>
      <c r="N639" t="s">
        <v>139</v>
      </c>
      <c r="O639" t="s">
        <v>2806</v>
      </c>
      <c r="P639" t="s">
        <v>2427</v>
      </c>
      <c r="Q639" t="s">
        <v>89</v>
      </c>
      <c r="R639" s="2">
        <v>31832</v>
      </c>
      <c r="S639" t="s">
        <v>39</v>
      </c>
      <c r="T639" t="s">
        <v>102</v>
      </c>
      <c r="U639" t="s">
        <v>54</v>
      </c>
      <c r="V639" t="s">
        <v>10947</v>
      </c>
      <c r="W639" t="s">
        <v>42</v>
      </c>
      <c r="X639" t="s">
        <v>103</v>
      </c>
      <c r="Y639" t="s">
        <v>44</v>
      </c>
      <c r="Z639">
        <v>3</v>
      </c>
      <c r="AA639" t="str">
        <f t="shared" si="27"/>
        <v>Non-Active</v>
      </c>
      <c r="AB639">
        <f t="shared" si="28"/>
        <v>1987</v>
      </c>
      <c r="AC639">
        <f t="shared" si="29"/>
        <v>39</v>
      </c>
      <c r="AD639" t="str" cm="1">
        <f t="array" ref="AD639">_xlfn.IFS(AB639&lt;1965,"Baby Boomers",AB639&lt;1981,"Gen X",AB639&lt;1997,"Millenial",TRUE,("Gen Z"))</f>
        <v>Millenial</v>
      </c>
    </row>
    <row r="640" spans="1:30" x14ac:dyDescent="0.25">
      <c r="A640" t="s">
        <v>13824</v>
      </c>
      <c r="B640" t="s">
        <v>1940</v>
      </c>
      <c r="C640" t="s">
        <v>2807</v>
      </c>
      <c r="D640" s="2">
        <v>43340</v>
      </c>
      <c r="E640" s="2" t="s">
        <v>10301</v>
      </c>
      <c r="F640" t="s">
        <v>2423</v>
      </c>
      <c r="G640" t="s">
        <v>2808</v>
      </c>
      <c r="H640" t="s">
        <v>2809</v>
      </c>
      <c r="I640" t="s">
        <v>49</v>
      </c>
      <c r="J640" t="s">
        <v>32</v>
      </c>
      <c r="K640" t="s">
        <v>33</v>
      </c>
      <c r="L640" t="s">
        <v>34</v>
      </c>
      <c r="M640" t="s">
        <v>35</v>
      </c>
      <c r="N640" t="s">
        <v>36</v>
      </c>
      <c r="O640" t="s">
        <v>10301</v>
      </c>
      <c r="P640" t="s">
        <v>2427</v>
      </c>
      <c r="Q640" t="s">
        <v>110</v>
      </c>
      <c r="R640" s="2">
        <v>34876</v>
      </c>
      <c r="S640" t="s">
        <v>39</v>
      </c>
      <c r="T640" t="s">
        <v>112</v>
      </c>
      <c r="U640" t="s">
        <v>54</v>
      </c>
      <c r="V640" t="s">
        <v>10948</v>
      </c>
      <c r="W640" t="s">
        <v>73</v>
      </c>
      <c r="X640" t="s">
        <v>43</v>
      </c>
      <c r="Y640" t="s">
        <v>44</v>
      </c>
      <c r="Z640">
        <v>3</v>
      </c>
      <c r="AA640" t="str">
        <f t="shared" si="27"/>
        <v>Active</v>
      </c>
      <c r="AB640">
        <f t="shared" si="28"/>
        <v>1995</v>
      </c>
      <c r="AC640">
        <f t="shared" si="29"/>
        <v>30</v>
      </c>
      <c r="AD640" t="str" cm="1">
        <f t="array" ref="AD640">_xlfn.IFS(AB640&lt;1965,"Baby Boomers",AB640&lt;1981,"Gen X",AB640&lt;1997,"Millenial",TRUE,("Gen Z"))</f>
        <v>Millenial</v>
      </c>
    </row>
    <row r="641" spans="1:30" x14ac:dyDescent="0.25">
      <c r="A641" t="s">
        <v>13825</v>
      </c>
      <c r="B641" t="s">
        <v>2810</v>
      </c>
      <c r="C641" t="s">
        <v>900</v>
      </c>
      <c r="D641" s="2">
        <v>44557</v>
      </c>
      <c r="E641" s="2">
        <v>44931</v>
      </c>
      <c r="F641" t="s">
        <v>2423</v>
      </c>
      <c r="G641" t="s">
        <v>2811</v>
      </c>
      <c r="H641" t="s">
        <v>2812</v>
      </c>
      <c r="I641" t="s">
        <v>138</v>
      </c>
      <c r="J641" t="s">
        <v>32</v>
      </c>
      <c r="K641" t="s">
        <v>62</v>
      </c>
      <c r="L641" t="s">
        <v>34</v>
      </c>
      <c r="M641" t="s">
        <v>35</v>
      </c>
      <c r="N641" t="s">
        <v>174</v>
      </c>
      <c r="O641" t="s">
        <v>2813</v>
      </c>
      <c r="P641" t="s">
        <v>2427</v>
      </c>
      <c r="Q641" t="s">
        <v>331</v>
      </c>
      <c r="R641" s="2">
        <v>29699</v>
      </c>
      <c r="S641" t="s">
        <v>39</v>
      </c>
      <c r="T641" t="s">
        <v>215</v>
      </c>
      <c r="U641" t="s">
        <v>54</v>
      </c>
      <c r="V641" t="s">
        <v>10949</v>
      </c>
      <c r="W641" t="s">
        <v>55</v>
      </c>
      <c r="X641" t="s">
        <v>74</v>
      </c>
      <c r="Y641" t="s">
        <v>44</v>
      </c>
      <c r="Z641">
        <v>3</v>
      </c>
      <c r="AA641" t="str">
        <f t="shared" si="27"/>
        <v>Non-Active</v>
      </c>
      <c r="AB641">
        <f t="shared" si="28"/>
        <v>1981</v>
      </c>
      <c r="AC641">
        <f t="shared" si="29"/>
        <v>44</v>
      </c>
      <c r="AD641" t="str" cm="1">
        <f t="array" ref="AD641">_xlfn.IFS(AB641&lt;1965,"Baby Boomers",AB641&lt;1981,"Gen X",AB641&lt;1997,"Millenial",TRUE,("Gen Z"))</f>
        <v>Millenial</v>
      </c>
    </row>
    <row r="642" spans="1:30" x14ac:dyDescent="0.25">
      <c r="A642" t="s">
        <v>13826</v>
      </c>
      <c r="B642" t="s">
        <v>2814</v>
      </c>
      <c r="C642" t="s">
        <v>600</v>
      </c>
      <c r="D642" s="2">
        <v>44149</v>
      </c>
      <c r="E642" s="2" t="s">
        <v>10301</v>
      </c>
      <c r="F642" t="s">
        <v>2423</v>
      </c>
      <c r="G642" t="s">
        <v>2815</v>
      </c>
      <c r="H642" t="s">
        <v>2816</v>
      </c>
      <c r="I642" t="s">
        <v>79</v>
      </c>
      <c r="J642" t="s">
        <v>32</v>
      </c>
      <c r="K642" t="s">
        <v>51</v>
      </c>
      <c r="L642" t="s">
        <v>50</v>
      </c>
      <c r="M642" t="s">
        <v>35</v>
      </c>
      <c r="N642" t="s">
        <v>36</v>
      </c>
      <c r="O642" t="s">
        <v>10301</v>
      </c>
      <c r="P642" t="s">
        <v>2427</v>
      </c>
      <c r="Q642" t="s">
        <v>89</v>
      </c>
      <c r="R642" s="2">
        <v>17874</v>
      </c>
      <c r="S642" t="s">
        <v>39</v>
      </c>
      <c r="T642" t="s">
        <v>102</v>
      </c>
      <c r="U642" t="s">
        <v>41</v>
      </c>
      <c r="V642" t="s">
        <v>10950</v>
      </c>
      <c r="W642" t="s">
        <v>42</v>
      </c>
      <c r="X642" t="s">
        <v>83</v>
      </c>
      <c r="Y642" t="s">
        <v>44</v>
      </c>
      <c r="Z642">
        <v>3</v>
      </c>
      <c r="AA642" t="str">
        <f t="shared" si="27"/>
        <v>Active</v>
      </c>
      <c r="AB642">
        <f t="shared" si="28"/>
        <v>1948</v>
      </c>
      <c r="AC642">
        <f t="shared" si="29"/>
        <v>77</v>
      </c>
      <c r="AD642" t="str" cm="1">
        <f t="array" ref="AD642">_xlfn.IFS(AB642&lt;1965,"Baby Boomers",AB642&lt;1981,"Gen X",AB642&lt;1997,"Millenial",TRUE,("Gen Z"))</f>
        <v>Baby Boomers</v>
      </c>
    </row>
    <row r="643" spans="1:30" x14ac:dyDescent="0.25">
      <c r="A643" t="s">
        <v>13827</v>
      </c>
      <c r="B643" t="s">
        <v>2817</v>
      </c>
      <c r="C643" t="s">
        <v>818</v>
      </c>
      <c r="D643" s="2">
        <v>44470</v>
      </c>
      <c r="E643" s="2" t="s">
        <v>10301</v>
      </c>
      <c r="F643" t="s">
        <v>2423</v>
      </c>
      <c r="G643" t="s">
        <v>2818</v>
      </c>
      <c r="H643" t="s">
        <v>2819</v>
      </c>
      <c r="I643" t="s">
        <v>167</v>
      </c>
      <c r="J643" t="s">
        <v>32</v>
      </c>
      <c r="K643" t="s">
        <v>62</v>
      </c>
      <c r="L643" t="s">
        <v>63</v>
      </c>
      <c r="M643" t="s">
        <v>51</v>
      </c>
      <c r="N643" t="s">
        <v>36</v>
      </c>
      <c r="O643" t="s">
        <v>10301</v>
      </c>
      <c r="P643" t="s">
        <v>2427</v>
      </c>
      <c r="Q643" t="s">
        <v>304</v>
      </c>
      <c r="R643" s="2">
        <v>36153</v>
      </c>
      <c r="S643" t="s">
        <v>39</v>
      </c>
      <c r="T643" t="s">
        <v>418</v>
      </c>
      <c r="U643" t="s">
        <v>41</v>
      </c>
      <c r="V643" t="s">
        <v>10951</v>
      </c>
      <c r="W643" t="s">
        <v>92</v>
      </c>
      <c r="X643" t="s">
        <v>43</v>
      </c>
      <c r="Y643" t="s">
        <v>44</v>
      </c>
      <c r="Z643">
        <v>3</v>
      </c>
      <c r="AA643" t="str">
        <f t="shared" ref="AA643:AA706" si="30">IF(E643="","Active","Non-Active")</f>
        <v>Active</v>
      </c>
      <c r="AB643">
        <f t="shared" ref="AB643:AB706" si="31">YEAR(R643)</f>
        <v>1998</v>
      </c>
      <c r="AC643">
        <f t="shared" ref="AC643:AC706" si="32">INT(YEARFRAC(R643,"20/04/2026"))</f>
        <v>27</v>
      </c>
      <c r="AD643" t="str" cm="1">
        <f t="array" ref="AD643">_xlfn.IFS(AB643&lt;1965,"Baby Boomers",AB643&lt;1981,"Gen X",AB643&lt;1997,"Millenial",TRUE,("Gen Z"))</f>
        <v>Gen Z</v>
      </c>
    </row>
    <row r="644" spans="1:30" x14ac:dyDescent="0.25">
      <c r="A644" t="s">
        <v>13828</v>
      </c>
      <c r="B644" t="s">
        <v>1955</v>
      </c>
      <c r="C644" t="s">
        <v>2820</v>
      </c>
      <c r="D644" s="2">
        <v>43386</v>
      </c>
      <c r="E644" s="2">
        <v>45074</v>
      </c>
      <c r="F644" t="s">
        <v>2607</v>
      </c>
      <c r="G644" t="s">
        <v>2821</v>
      </c>
      <c r="H644" t="s">
        <v>2822</v>
      </c>
      <c r="I644" t="s">
        <v>97</v>
      </c>
      <c r="J644" t="s">
        <v>32</v>
      </c>
      <c r="K644" t="s">
        <v>62</v>
      </c>
      <c r="L644" t="s">
        <v>63</v>
      </c>
      <c r="M644" t="s">
        <v>51</v>
      </c>
      <c r="N644" t="s">
        <v>125</v>
      </c>
      <c r="O644" t="s">
        <v>2823</v>
      </c>
      <c r="P644" t="s">
        <v>2427</v>
      </c>
      <c r="Q644" t="s">
        <v>80</v>
      </c>
      <c r="R644" s="2">
        <v>27650</v>
      </c>
      <c r="S644" t="s">
        <v>39</v>
      </c>
      <c r="T644" t="s">
        <v>225</v>
      </c>
      <c r="U644" t="s">
        <v>41</v>
      </c>
      <c r="V644" t="s">
        <v>10952</v>
      </c>
      <c r="W644" t="s">
        <v>73</v>
      </c>
      <c r="X644" t="s">
        <v>43</v>
      </c>
      <c r="Y644" t="s">
        <v>44</v>
      </c>
      <c r="Z644">
        <v>3</v>
      </c>
      <c r="AA644" t="str">
        <f t="shared" si="30"/>
        <v>Non-Active</v>
      </c>
      <c r="AB644">
        <f t="shared" si="31"/>
        <v>1975</v>
      </c>
      <c r="AC644">
        <f t="shared" si="32"/>
        <v>50</v>
      </c>
      <c r="AD644" t="str" cm="1">
        <f t="array" ref="AD644">_xlfn.IFS(AB644&lt;1965,"Baby Boomers",AB644&lt;1981,"Gen X",AB644&lt;1997,"Millenial",TRUE,("Gen Z"))</f>
        <v>Gen X</v>
      </c>
    </row>
    <row r="645" spans="1:30" x14ac:dyDescent="0.25">
      <c r="A645" t="s">
        <v>13829</v>
      </c>
      <c r="B645" t="s">
        <v>2824</v>
      </c>
      <c r="C645" t="s">
        <v>2825</v>
      </c>
      <c r="D645" s="2">
        <v>43449</v>
      </c>
      <c r="E645" s="2">
        <v>44709</v>
      </c>
      <c r="F645" t="s">
        <v>2607</v>
      </c>
      <c r="G645" t="s">
        <v>2826</v>
      </c>
      <c r="H645" t="s">
        <v>2827</v>
      </c>
      <c r="I645" t="s">
        <v>117</v>
      </c>
      <c r="J645" t="s">
        <v>32</v>
      </c>
      <c r="K645" t="s">
        <v>62</v>
      </c>
      <c r="L645" t="s">
        <v>34</v>
      </c>
      <c r="M645" t="s">
        <v>35</v>
      </c>
      <c r="N645" t="s">
        <v>125</v>
      </c>
      <c r="O645" t="s">
        <v>2828</v>
      </c>
      <c r="P645" t="s">
        <v>2427</v>
      </c>
      <c r="Q645" t="s">
        <v>65</v>
      </c>
      <c r="R645" s="2">
        <v>36103</v>
      </c>
      <c r="S645" t="s">
        <v>39</v>
      </c>
      <c r="T645" t="s">
        <v>418</v>
      </c>
      <c r="U645" t="s">
        <v>54</v>
      </c>
      <c r="V645" t="s">
        <v>10953</v>
      </c>
      <c r="W645" t="s">
        <v>92</v>
      </c>
      <c r="X645" t="s">
        <v>83</v>
      </c>
      <c r="Y645" t="s">
        <v>44</v>
      </c>
      <c r="Z645">
        <v>3</v>
      </c>
      <c r="AA645" t="str">
        <f t="shared" si="30"/>
        <v>Non-Active</v>
      </c>
      <c r="AB645">
        <f t="shared" si="31"/>
        <v>1998</v>
      </c>
      <c r="AC645">
        <f t="shared" si="32"/>
        <v>27</v>
      </c>
      <c r="AD645" t="str" cm="1">
        <f t="array" ref="AD645">_xlfn.IFS(AB645&lt;1965,"Baby Boomers",AB645&lt;1981,"Gen X",AB645&lt;1997,"Millenial",TRUE,("Gen Z"))</f>
        <v>Gen Z</v>
      </c>
    </row>
    <row r="646" spans="1:30" x14ac:dyDescent="0.25">
      <c r="A646" t="s">
        <v>13830</v>
      </c>
      <c r="B646" t="s">
        <v>2829</v>
      </c>
      <c r="C646" t="s">
        <v>437</v>
      </c>
      <c r="D646" s="2">
        <v>43552</v>
      </c>
      <c r="E646" s="2">
        <v>44121</v>
      </c>
      <c r="F646" t="s">
        <v>2423</v>
      </c>
      <c r="G646" t="s">
        <v>2830</v>
      </c>
      <c r="H646" t="s">
        <v>2831</v>
      </c>
      <c r="I646" t="s">
        <v>61</v>
      </c>
      <c r="J646" t="s">
        <v>744</v>
      </c>
      <c r="K646" t="s">
        <v>33</v>
      </c>
      <c r="L646" t="s">
        <v>50</v>
      </c>
      <c r="M646" t="s">
        <v>51</v>
      </c>
      <c r="N646" t="s">
        <v>98</v>
      </c>
      <c r="O646" t="s">
        <v>2832</v>
      </c>
      <c r="P646" t="s">
        <v>2427</v>
      </c>
      <c r="Q646" t="s">
        <v>89</v>
      </c>
      <c r="R646" s="2">
        <v>25012</v>
      </c>
      <c r="S646" t="s">
        <v>39</v>
      </c>
      <c r="T646" t="s">
        <v>82</v>
      </c>
      <c r="U646" t="s">
        <v>54</v>
      </c>
      <c r="V646" t="s">
        <v>10954</v>
      </c>
      <c r="W646" t="s">
        <v>92</v>
      </c>
      <c r="X646" t="s">
        <v>83</v>
      </c>
      <c r="Y646" t="s">
        <v>44</v>
      </c>
      <c r="Z646">
        <v>3</v>
      </c>
      <c r="AA646" t="str">
        <f t="shared" si="30"/>
        <v>Non-Active</v>
      </c>
      <c r="AB646">
        <f t="shared" si="31"/>
        <v>1968</v>
      </c>
      <c r="AC646">
        <f t="shared" si="32"/>
        <v>57</v>
      </c>
      <c r="AD646" t="str" cm="1">
        <f t="array" ref="AD646">_xlfn.IFS(AB646&lt;1965,"Baby Boomers",AB646&lt;1981,"Gen X",AB646&lt;1997,"Millenial",TRUE,("Gen Z"))</f>
        <v>Gen X</v>
      </c>
    </row>
    <row r="647" spans="1:30" x14ac:dyDescent="0.25">
      <c r="A647" t="s">
        <v>13831</v>
      </c>
      <c r="B647" t="s">
        <v>2833</v>
      </c>
      <c r="C647" t="s">
        <v>386</v>
      </c>
      <c r="D647" s="2">
        <v>43461</v>
      </c>
      <c r="E647" s="2" t="s">
        <v>10301</v>
      </c>
      <c r="F647" t="s">
        <v>2423</v>
      </c>
      <c r="G647" t="s">
        <v>2834</v>
      </c>
      <c r="H647" t="s">
        <v>2835</v>
      </c>
      <c r="I647" t="s">
        <v>88</v>
      </c>
      <c r="J647" t="s">
        <v>32</v>
      </c>
      <c r="K647" t="s">
        <v>51</v>
      </c>
      <c r="L647" t="s">
        <v>34</v>
      </c>
      <c r="M647" t="s">
        <v>51</v>
      </c>
      <c r="N647" t="s">
        <v>36</v>
      </c>
      <c r="O647" t="s">
        <v>10301</v>
      </c>
      <c r="P647" t="s">
        <v>2427</v>
      </c>
      <c r="Q647" t="s">
        <v>89</v>
      </c>
      <c r="R647" s="2">
        <v>28145</v>
      </c>
      <c r="S647" t="s">
        <v>39</v>
      </c>
      <c r="T647" t="s">
        <v>215</v>
      </c>
      <c r="U647" t="s">
        <v>41</v>
      </c>
      <c r="V647" t="s">
        <v>10955</v>
      </c>
      <c r="W647" t="s">
        <v>127</v>
      </c>
      <c r="X647" t="s">
        <v>43</v>
      </c>
      <c r="Y647" t="s">
        <v>44</v>
      </c>
      <c r="Z647">
        <v>3</v>
      </c>
      <c r="AA647" t="str">
        <f t="shared" si="30"/>
        <v>Active</v>
      </c>
      <c r="AB647">
        <f t="shared" si="31"/>
        <v>1977</v>
      </c>
      <c r="AC647">
        <f t="shared" si="32"/>
        <v>49</v>
      </c>
      <c r="AD647" t="str" cm="1">
        <f t="array" ref="AD647">_xlfn.IFS(AB647&lt;1965,"Baby Boomers",AB647&lt;1981,"Gen X",AB647&lt;1997,"Millenial",TRUE,("Gen Z"))</f>
        <v>Gen X</v>
      </c>
    </row>
    <row r="648" spans="1:30" x14ac:dyDescent="0.25">
      <c r="A648" t="s">
        <v>13832</v>
      </c>
      <c r="B648" t="s">
        <v>2836</v>
      </c>
      <c r="C648" t="s">
        <v>2837</v>
      </c>
      <c r="D648" s="2">
        <v>43596</v>
      </c>
      <c r="E648" s="2" t="s">
        <v>10301</v>
      </c>
      <c r="F648" t="s">
        <v>2423</v>
      </c>
      <c r="G648" t="s">
        <v>2838</v>
      </c>
      <c r="H648" t="s">
        <v>2839</v>
      </c>
      <c r="I648" t="s">
        <v>31</v>
      </c>
      <c r="J648" t="s">
        <v>32</v>
      </c>
      <c r="K648" t="s">
        <v>62</v>
      </c>
      <c r="L648" t="s">
        <v>50</v>
      </c>
      <c r="M648" t="s">
        <v>62</v>
      </c>
      <c r="N648" t="s">
        <v>36</v>
      </c>
      <c r="O648" t="s">
        <v>10301</v>
      </c>
      <c r="P648" t="s">
        <v>2427</v>
      </c>
      <c r="Q648" t="s">
        <v>89</v>
      </c>
      <c r="R648" s="2">
        <v>36062</v>
      </c>
      <c r="S648" t="s">
        <v>39</v>
      </c>
      <c r="T648" t="s">
        <v>225</v>
      </c>
      <c r="U648" t="s">
        <v>54</v>
      </c>
      <c r="V648" t="s">
        <v>10956</v>
      </c>
      <c r="W648" t="s">
        <v>42</v>
      </c>
      <c r="X648" t="s">
        <v>74</v>
      </c>
      <c r="Y648" t="s">
        <v>44</v>
      </c>
      <c r="Z648">
        <v>3</v>
      </c>
      <c r="AA648" t="str">
        <f t="shared" si="30"/>
        <v>Active</v>
      </c>
      <c r="AB648">
        <f t="shared" si="31"/>
        <v>1998</v>
      </c>
      <c r="AC648">
        <f t="shared" si="32"/>
        <v>27</v>
      </c>
      <c r="AD648" t="str" cm="1">
        <f t="array" ref="AD648">_xlfn.IFS(AB648&lt;1965,"Baby Boomers",AB648&lt;1981,"Gen X",AB648&lt;1997,"Millenial",TRUE,("Gen Z"))</f>
        <v>Gen Z</v>
      </c>
    </row>
    <row r="649" spans="1:30" x14ac:dyDescent="0.25">
      <c r="A649" t="s">
        <v>13833</v>
      </c>
      <c r="B649" t="s">
        <v>2840</v>
      </c>
      <c r="C649" t="s">
        <v>2841</v>
      </c>
      <c r="D649" s="2">
        <v>44246</v>
      </c>
      <c r="E649" s="2">
        <v>44981</v>
      </c>
      <c r="F649" t="s">
        <v>2423</v>
      </c>
      <c r="G649" t="s">
        <v>2842</v>
      </c>
      <c r="H649" t="s">
        <v>2843</v>
      </c>
      <c r="I649" t="s">
        <v>132</v>
      </c>
      <c r="J649" t="s">
        <v>744</v>
      </c>
      <c r="K649" t="s">
        <v>62</v>
      </c>
      <c r="L649" t="s">
        <v>50</v>
      </c>
      <c r="M649" t="s">
        <v>35</v>
      </c>
      <c r="N649" t="s">
        <v>174</v>
      </c>
      <c r="O649" t="s">
        <v>2844</v>
      </c>
      <c r="P649" t="s">
        <v>2427</v>
      </c>
      <c r="Q649" t="s">
        <v>80</v>
      </c>
      <c r="R649" s="2">
        <v>30505</v>
      </c>
      <c r="S649" t="s">
        <v>39</v>
      </c>
      <c r="T649" t="s">
        <v>82</v>
      </c>
      <c r="U649" t="s">
        <v>54</v>
      </c>
      <c r="V649" t="s">
        <v>10957</v>
      </c>
      <c r="W649" t="s">
        <v>127</v>
      </c>
      <c r="X649" t="s">
        <v>103</v>
      </c>
      <c r="Y649" t="s">
        <v>44</v>
      </c>
      <c r="Z649">
        <v>3</v>
      </c>
      <c r="AA649" t="str">
        <f t="shared" si="30"/>
        <v>Non-Active</v>
      </c>
      <c r="AB649">
        <f t="shared" si="31"/>
        <v>1983</v>
      </c>
      <c r="AC649">
        <f t="shared" si="32"/>
        <v>42</v>
      </c>
      <c r="AD649" t="str" cm="1">
        <f t="array" ref="AD649">_xlfn.IFS(AB649&lt;1965,"Baby Boomers",AB649&lt;1981,"Gen X",AB649&lt;1997,"Millenial",TRUE,("Gen Z"))</f>
        <v>Millenial</v>
      </c>
    </row>
    <row r="650" spans="1:30" x14ac:dyDescent="0.25">
      <c r="A650" t="s">
        <v>13834</v>
      </c>
      <c r="B650" t="s">
        <v>2845</v>
      </c>
      <c r="C650" t="s">
        <v>346</v>
      </c>
      <c r="D650" s="2">
        <v>44870</v>
      </c>
      <c r="E650" s="2">
        <v>45032</v>
      </c>
      <c r="F650" t="s">
        <v>2423</v>
      </c>
      <c r="G650" t="s">
        <v>2846</v>
      </c>
      <c r="H650" t="s">
        <v>2847</v>
      </c>
      <c r="I650" t="s">
        <v>49</v>
      </c>
      <c r="J650" t="s">
        <v>32</v>
      </c>
      <c r="K650" t="s">
        <v>51</v>
      </c>
      <c r="L650" t="s">
        <v>63</v>
      </c>
      <c r="M650" t="s">
        <v>62</v>
      </c>
      <c r="N650" t="s">
        <v>98</v>
      </c>
      <c r="O650" t="s">
        <v>2848</v>
      </c>
      <c r="P650" t="s">
        <v>2427</v>
      </c>
      <c r="Q650" t="s">
        <v>110</v>
      </c>
      <c r="R650" s="2">
        <v>24951</v>
      </c>
      <c r="S650" t="s">
        <v>39</v>
      </c>
      <c r="T650" t="s">
        <v>112</v>
      </c>
      <c r="U650" t="s">
        <v>54</v>
      </c>
      <c r="V650" t="s">
        <v>10958</v>
      </c>
      <c r="W650" t="s">
        <v>127</v>
      </c>
      <c r="X650" t="s">
        <v>83</v>
      </c>
      <c r="Y650" t="s">
        <v>44</v>
      </c>
      <c r="Z650">
        <v>3</v>
      </c>
      <c r="AA650" t="str">
        <f t="shared" si="30"/>
        <v>Non-Active</v>
      </c>
      <c r="AB650">
        <f t="shared" si="31"/>
        <v>1968</v>
      </c>
      <c r="AC650">
        <f t="shared" si="32"/>
        <v>57</v>
      </c>
      <c r="AD650" t="str" cm="1">
        <f t="array" ref="AD650">_xlfn.IFS(AB650&lt;1965,"Baby Boomers",AB650&lt;1981,"Gen X",AB650&lt;1997,"Millenial",TRUE,("Gen Z"))</f>
        <v>Gen X</v>
      </c>
    </row>
    <row r="651" spans="1:30" x14ac:dyDescent="0.25">
      <c r="A651" t="s">
        <v>13835</v>
      </c>
      <c r="B651" t="s">
        <v>2849</v>
      </c>
      <c r="C651" t="s">
        <v>2850</v>
      </c>
      <c r="D651" s="2">
        <v>43912</v>
      </c>
      <c r="E651" s="2">
        <v>44102</v>
      </c>
      <c r="F651" t="s">
        <v>2423</v>
      </c>
      <c r="G651" t="s">
        <v>2851</v>
      </c>
      <c r="H651" t="s">
        <v>2852</v>
      </c>
      <c r="I651" t="s">
        <v>138</v>
      </c>
      <c r="J651" t="s">
        <v>32</v>
      </c>
      <c r="K651" t="s">
        <v>33</v>
      </c>
      <c r="L651" t="s">
        <v>34</v>
      </c>
      <c r="M651" t="s">
        <v>51</v>
      </c>
      <c r="N651" t="s">
        <v>139</v>
      </c>
      <c r="O651" t="s">
        <v>2853</v>
      </c>
      <c r="P651" t="s">
        <v>2427</v>
      </c>
      <c r="Q651" t="s">
        <v>100</v>
      </c>
      <c r="R651" s="2">
        <v>15734</v>
      </c>
      <c r="S651" t="s">
        <v>39</v>
      </c>
      <c r="T651" t="s">
        <v>612</v>
      </c>
      <c r="U651" t="s">
        <v>41</v>
      </c>
      <c r="V651" t="s">
        <v>10959</v>
      </c>
      <c r="W651" t="s">
        <v>42</v>
      </c>
      <c r="X651" t="s">
        <v>43</v>
      </c>
      <c r="Y651" t="s">
        <v>44</v>
      </c>
      <c r="Z651">
        <v>3</v>
      </c>
      <c r="AA651" t="str">
        <f t="shared" si="30"/>
        <v>Non-Active</v>
      </c>
      <c r="AB651">
        <f t="shared" si="31"/>
        <v>1943</v>
      </c>
      <c r="AC651">
        <f t="shared" si="32"/>
        <v>83</v>
      </c>
      <c r="AD651" t="str" cm="1">
        <f t="array" ref="AD651">_xlfn.IFS(AB651&lt;1965,"Baby Boomers",AB651&lt;1981,"Gen X",AB651&lt;1997,"Millenial",TRUE,("Gen Z"))</f>
        <v>Baby Boomers</v>
      </c>
    </row>
    <row r="652" spans="1:30" x14ac:dyDescent="0.25">
      <c r="A652" t="s">
        <v>13836</v>
      </c>
      <c r="B652" t="s">
        <v>1848</v>
      </c>
      <c r="C652" t="s">
        <v>2854</v>
      </c>
      <c r="D652" s="2">
        <v>43498</v>
      </c>
      <c r="E652" s="2" t="s">
        <v>10301</v>
      </c>
      <c r="F652" t="s">
        <v>2423</v>
      </c>
      <c r="G652" t="s">
        <v>2855</v>
      </c>
      <c r="H652" t="s">
        <v>2856</v>
      </c>
      <c r="I652" t="s">
        <v>79</v>
      </c>
      <c r="J652" t="s">
        <v>32</v>
      </c>
      <c r="K652" t="s">
        <v>33</v>
      </c>
      <c r="L652" t="s">
        <v>63</v>
      </c>
      <c r="M652" t="s">
        <v>35</v>
      </c>
      <c r="N652" t="s">
        <v>36</v>
      </c>
      <c r="O652" t="s">
        <v>10301</v>
      </c>
      <c r="P652" t="s">
        <v>2427</v>
      </c>
      <c r="Q652" t="s">
        <v>593</v>
      </c>
      <c r="R652" s="2">
        <v>33734</v>
      </c>
      <c r="S652" t="s">
        <v>39</v>
      </c>
      <c r="T652" t="s">
        <v>225</v>
      </c>
      <c r="U652" t="s">
        <v>41</v>
      </c>
      <c r="V652" t="s">
        <v>10960</v>
      </c>
      <c r="W652" t="s">
        <v>92</v>
      </c>
      <c r="X652" t="s">
        <v>74</v>
      </c>
      <c r="Y652" t="s">
        <v>44</v>
      </c>
      <c r="Z652">
        <v>3</v>
      </c>
      <c r="AA652" t="str">
        <f t="shared" si="30"/>
        <v>Active</v>
      </c>
      <c r="AB652">
        <f t="shared" si="31"/>
        <v>1992</v>
      </c>
      <c r="AC652">
        <f t="shared" si="32"/>
        <v>33</v>
      </c>
      <c r="AD652" t="str" cm="1">
        <f t="array" ref="AD652">_xlfn.IFS(AB652&lt;1965,"Baby Boomers",AB652&lt;1981,"Gen X",AB652&lt;1997,"Millenial",TRUE,("Gen Z"))</f>
        <v>Millenial</v>
      </c>
    </row>
    <row r="653" spans="1:30" x14ac:dyDescent="0.25">
      <c r="A653" t="s">
        <v>13837</v>
      </c>
      <c r="B653" t="s">
        <v>2084</v>
      </c>
      <c r="C653" t="s">
        <v>1542</v>
      </c>
      <c r="D653" s="2">
        <v>43885</v>
      </c>
      <c r="E653" s="2">
        <v>44363</v>
      </c>
      <c r="F653" t="s">
        <v>2423</v>
      </c>
      <c r="G653" t="s">
        <v>2857</v>
      </c>
      <c r="H653" t="s">
        <v>2858</v>
      </c>
      <c r="I653" t="s">
        <v>167</v>
      </c>
      <c r="J653" t="s">
        <v>32</v>
      </c>
      <c r="K653" t="s">
        <v>33</v>
      </c>
      <c r="L653" t="s">
        <v>34</v>
      </c>
      <c r="M653" t="s">
        <v>35</v>
      </c>
      <c r="N653" t="s">
        <v>174</v>
      </c>
      <c r="O653" t="s">
        <v>2859</v>
      </c>
      <c r="P653" t="s">
        <v>2427</v>
      </c>
      <c r="Q653" t="s">
        <v>52</v>
      </c>
      <c r="R653" s="2">
        <v>35508</v>
      </c>
      <c r="S653" t="s">
        <v>39</v>
      </c>
      <c r="T653" t="s">
        <v>225</v>
      </c>
      <c r="U653" t="s">
        <v>41</v>
      </c>
      <c r="V653" t="s">
        <v>10961</v>
      </c>
      <c r="W653" t="s">
        <v>127</v>
      </c>
      <c r="X653" t="s">
        <v>103</v>
      </c>
      <c r="Y653" t="s">
        <v>44</v>
      </c>
      <c r="Z653">
        <v>3</v>
      </c>
      <c r="AA653" t="str">
        <f t="shared" si="30"/>
        <v>Non-Active</v>
      </c>
      <c r="AB653">
        <f t="shared" si="31"/>
        <v>1997</v>
      </c>
      <c r="AC653">
        <f t="shared" si="32"/>
        <v>29</v>
      </c>
      <c r="AD653" t="str" cm="1">
        <f t="array" ref="AD653">_xlfn.IFS(AB653&lt;1965,"Baby Boomers",AB653&lt;1981,"Gen X",AB653&lt;1997,"Millenial",TRUE,("Gen Z"))</f>
        <v>Gen Z</v>
      </c>
    </row>
    <row r="654" spans="1:30" x14ac:dyDescent="0.25">
      <c r="A654" t="s">
        <v>13838</v>
      </c>
      <c r="B654" t="s">
        <v>2661</v>
      </c>
      <c r="C654" t="s">
        <v>2860</v>
      </c>
      <c r="D654" s="2">
        <v>44293</v>
      </c>
      <c r="E654" s="2">
        <v>44682</v>
      </c>
      <c r="F654" t="s">
        <v>2607</v>
      </c>
      <c r="G654" t="s">
        <v>2861</v>
      </c>
      <c r="H654" t="s">
        <v>2862</v>
      </c>
      <c r="I654" t="s">
        <v>97</v>
      </c>
      <c r="J654" t="s">
        <v>32</v>
      </c>
      <c r="K654" t="s">
        <v>51</v>
      </c>
      <c r="L654" t="s">
        <v>63</v>
      </c>
      <c r="M654" t="s">
        <v>62</v>
      </c>
      <c r="N654" t="s">
        <v>125</v>
      </c>
      <c r="O654" t="s">
        <v>2863</v>
      </c>
      <c r="P654" t="s">
        <v>2427</v>
      </c>
      <c r="Q654" t="s">
        <v>241</v>
      </c>
      <c r="R654" s="2">
        <v>36627</v>
      </c>
      <c r="S654" t="s">
        <v>39</v>
      </c>
      <c r="T654" t="s">
        <v>242</v>
      </c>
      <c r="U654" t="s">
        <v>41</v>
      </c>
      <c r="V654" t="s">
        <v>10962</v>
      </c>
      <c r="W654" t="s">
        <v>55</v>
      </c>
      <c r="X654" t="s">
        <v>103</v>
      </c>
      <c r="Y654" t="s">
        <v>44</v>
      </c>
      <c r="Z654">
        <v>3</v>
      </c>
      <c r="AA654" t="str">
        <f t="shared" si="30"/>
        <v>Non-Active</v>
      </c>
      <c r="AB654">
        <f t="shared" si="31"/>
        <v>2000</v>
      </c>
      <c r="AC654">
        <f t="shared" si="32"/>
        <v>26</v>
      </c>
      <c r="AD654" t="str" cm="1">
        <f t="array" ref="AD654">_xlfn.IFS(AB654&lt;1965,"Baby Boomers",AB654&lt;1981,"Gen X",AB654&lt;1997,"Millenial",TRUE,("Gen Z"))</f>
        <v>Gen Z</v>
      </c>
    </row>
    <row r="655" spans="1:30" x14ac:dyDescent="0.25">
      <c r="A655" t="s">
        <v>13839</v>
      </c>
      <c r="B655" t="s">
        <v>863</v>
      </c>
      <c r="C655" t="s">
        <v>2642</v>
      </c>
      <c r="D655" s="2">
        <v>44149</v>
      </c>
      <c r="E655" s="2" t="s">
        <v>10301</v>
      </c>
      <c r="F655" t="s">
        <v>2607</v>
      </c>
      <c r="G655" t="s">
        <v>2864</v>
      </c>
      <c r="H655" t="s">
        <v>2865</v>
      </c>
      <c r="I655" t="s">
        <v>117</v>
      </c>
      <c r="J655" t="s">
        <v>32</v>
      </c>
      <c r="K655" t="s">
        <v>51</v>
      </c>
      <c r="L655" t="s">
        <v>34</v>
      </c>
      <c r="M655" t="s">
        <v>62</v>
      </c>
      <c r="N655" t="s">
        <v>36</v>
      </c>
      <c r="O655" t="s">
        <v>10301</v>
      </c>
      <c r="P655" t="s">
        <v>2427</v>
      </c>
      <c r="Q655" t="s">
        <v>230</v>
      </c>
      <c r="R655" s="2">
        <v>32359</v>
      </c>
      <c r="S655" t="s">
        <v>39</v>
      </c>
      <c r="T655" t="s">
        <v>112</v>
      </c>
      <c r="U655" t="s">
        <v>54</v>
      </c>
      <c r="V655" t="s">
        <v>10963</v>
      </c>
      <c r="W655" t="s">
        <v>92</v>
      </c>
      <c r="X655" t="s">
        <v>43</v>
      </c>
      <c r="Y655" t="s">
        <v>44</v>
      </c>
      <c r="Z655">
        <v>3</v>
      </c>
      <c r="AA655" t="str">
        <f t="shared" si="30"/>
        <v>Active</v>
      </c>
      <c r="AB655">
        <f t="shared" si="31"/>
        <v>1988</v>
      </c>
      <c r="AC655">
        <f t="shared" si="32"/>
        <v>37</v>
      </c>
      <c r="AD655" t="str" cm="1">
        <f t="array" ref="AD655">_xlfn.IFS(AB655&lt;1965,"Baby Boomers",AB655&lt;1981,"Gen X",AB655&lt;1997,"Millenial",TRUE,("Gen Z"))</f>
        <v>Millenial</v>
      </c>
    </row>
    <row r="656" spans="1:30" x14ac:dyDescent="0.25">
      <c r="A656" t="s">
        <v>13840</v>
      </c>
      <c r="B656" t="s">
        <v>2866</v>
      </c>
      <c r="C656" t="s">
        <v>2867</v>
      </c>
      <c r="D656" s="2">
        <v>44578</v>
      </c>
      <c r="E656" s="2">
        <v>44783</v>
      </c>
      <c r="F656" t="s">
        <v>2423</v>
      </c>
      <c r="G656" t="s">
        <v>2868</v>
      </c>
      <c r="H656" t="s">
        <v>2869</v>
      </c>
      <c r="I656" t="s">
        <v>49</v>
      </c>
      <c r="J656" t="s">
        <v>744</v>
      </c>
      <c r="K656" t="s">
        <v>33</v>
      </c>
      <c r="L656" t="s">
        <v>63</v>
      </c>
      <c r="M656" t="s">
        <v>51</v>
      </c>
      <c r="N656" t="s">
        <v>98</v>
      </c>
      <c r="O656" t="s">
        <v>2870</v>
      </c>
      <c r="P656" t="s">
        <v>2427</v>
      </c>
      <c r="Q656" t="s">
        <v>80</v>
      </c>
      <c r="R656" s="2">
        <v>23978</v>
      </c>
      <c r="S656" t="s">
        <v>39</v>
      </c>
      <c r="T656" t="s">
        <v>82</v>
      </c>
      <c r="U656" t="s">
        <v>54</v>
      </c>
      <c r="V656" t="s">
        <v>10964</v>
      </c>
      <c r="W656" t="s">
        <v>127</v>
      </c>
      <c r="X656" t="s">
        <v>103</v>
      </c>
      <c r="Y656" t="s">
        <v>44</v>
      </c>
      <c r="Z656">
        <v>3</v>
      </c>
      <c r="AA656" t="str">
        <f t="shared" si="30"/>
        <v>Non-Active</v>
      </c>
      <c r="AB656">
        <f t="shared" si="31"/>
        <v>1965</v>
      </c>
      <c r="AC656">
        <f t="shared" si="32"/>
        <v>60</v>
      </c>
      <c r="AD656" t="str" cm="1">
        <f t="array" ref="AD656">_xlfn.IFS(AB656&lt;1965,"Baby Boomers",AB656&lt;1981,"Gen X",AB656&lt;1997,"Millenial",TRUE,("Gen Z"))</f>
        <v>Gen X</v>
      </c>
    </row>
    <row r="657" spans="1:30" x14ac:dyDescent="0.25">
      <c r="A657" t="s">
        <v>13841</v>
      </c>
      <c r="B657" t="s">
        <v>2528</v>
      </c>
      <c r="C657" t="s">
        <v>2871</v>
      </c>
      <c r="D657" s="2">
        <v>44441</v>
      </c>
      <c r="E657" s="2">
        <v>45104</v>
      </c>
      <c r="F657" t="s">
        <v>2423</v>
      </c>
      <c r="G657" t="s">
        <v>2872</v>
      </c>
      <c r="H657" t="s">
        <v>2873</v>
      </c>
      <c r="I657" t="s">
        <v>138</v>
      </c>
      <c r="J657" t="s">
        <v>32</v>
      </c>
      <c r="K657" t="s">
        <v>51</v>
      </c>
      <c r="L657" t="s">
        <v>63</v>
      </c>
      <c r="M657" t="s">
        <v>51</v>
      </c>
      <c r="N657" t="s">
        <v>139</v>
      </c>
      <c r="O657" t="s">
        <v>2874</v>
      </c>
      <c r="P657" t="s">
        <v>2427</v>
      </c>
      <c r="Q657" t="s">
        <v>80</v>
      </c>
      <c r="R657" s="2">
        <v>27822</v>
      </c>
      <c r="S657" t="s">
        <v>39</v>
      </c>
      <c r="T657" t="s">
        <v>102</v>
      </c>
      <c r="U657" t="s">
        <v>54</v>
      </c>
      <c r="V657" t="s">
        <v>10965</v>
      </c>
      <c r="W657" t="s">
        <v>73</v>
      </c>
      <c r="X657" t="s">
        <v>83</v>
      </c>
      <c r="Y657" t="s">
        <v>44</v>
      </c>
      <c r="Z657">
        <v>3</v>
      </c>
      <c r="AA657" t="str">
        <f t="shared" si="30"/>
        <v>Non-Active</v>
      </c>
      <c r="AB657">
        <f t="shared" si="31"/>
        <v>1976</v>
      </c>
      <c r="AC657">
        <f t="shared" si="32"/>
        <v>50</v>
      </c>
      <c r="AD657" t="str" cm="1">
        <f t="array" ref="AD657">_xlfn.IFS(AB657&lt;1965,"Baby Boomers",AB657&lt;1981,"Gen X",AB657&lt;1997,"Millenial",TRUE,("Gen Z"))</f>
        <v>Gen X</v>
      </c>
    </row>
    <row r="658" spans="1:30" x14ac:dyDescent="0.25">
      <c r="A658" t="s">
        <v>13842</v>
      </c>
      <c r="B658" t="s">
        <v>2875</v>
      </c>
      <c r="C658" t="s">
        <v>698</v>
      </c>
      <c r="D658" s="2">
        <v>45137</v>
      </c>
      <c r="E658" s="2" t="s">
        <v>10301</v>
      </c>
      <c r="F658" t="s">
        <v>2423</v>
      </c>
      <c r="G658" t="s">
        <v>2876</v>
      </c>
      <c r="H658" t="s">
        <v>2877</v>
      </c>
      <c r="I658" t="s">
        <v>117</v>
      </c>
      <c r="J658" t="s">
        <v>32</v>
      </c>
      <c r="K658" t="s">
        <v>51</v>
      </c>
      <c r="L658" t="s">
        <v>50</v>
      </c>
      <c r="M658" t="s">
        <v>62</v>
      </c>
      <c r="N658" t="s">
        <v>36</v>
      </c>
      <c r="O658" t="s">
        <v>10301</v>
      </c>
      <c r="P658" t="s">
        <v>2427</v>
      </c>
      <c r="Q658" t="s">
        <v>52</v>
      </c>
      <c r="R658" s="2">
        <v>23020</v>
      </c>
      <c r="S658" t="s">
        <v>39</v>
      </c>
      <c r="T658" t="s">
        <v>6</v>
      </c>
      <c r="U658" t="s">
        <v>41</v>
      </c>
      <c r="V658" t="s">
        <v>10966</v>
      </c>
      <c r="W658" t="s">
        <v>127</v>
      </c>
      <c r="X658" t="s">
        <v>103</v>
      </c>
      <c r="Y658" t="s">
        <v>44</v>
      </c>
      <c r="Z658">
        <v>3</v>
      </c>
      <c r="AA658" t="str">
        <f t="shared" si="30"/>
        <v>Active</v>
      </c>
      <c r="AB658">
        <f t="shared" si="31"/>
        <v>1963</v>
      </c>
      <c r="AC658">
        <f t="shared" si="32"/>
        <v>63</v>
      </c>
      <c r="AD658" t="str" cm="1">
        <f t="array" ref="AD658">_xlfn.IFS(AB658&lt;1965,"Baby Boomers",AB658&lt;1981,"Gen X",AB658&lt;1997,"Millenial",TRUE,("Gen Z"))</f>
        <v>Baby Boomers</v>
      </c>
    </row>
    <row r="659" spans="1:30" x14ac:dyDescent="0.25">
      <c r="A659" t="s">
        <v>13843</v>
      </c>
      <c r="B659" t="s">
        <v>2571</v>
      </c>
      <c r="C659" t="s">
        <v>2878</v>
      </c>
      <c r="D659" s="2">
        <v>45104</v>
      </c>
      <c r="E659" s="2" t="s">
        <v>10301</v>
      </c>
      <c r="F659" t="s">
        <v>2423</v>
      </c>
      <c r="G659" t="s">
        <v>2879</v>
      </c>
      <c r="H659" t="s">
        <v>2880</v>
      </c>
      <c r="I659" t="s">
        <v>61</v>
      </c>
      <c r="J659" t="s">
        <v>32</v>
      </c>
      <c r="K659" t="s">
        <v>33</v>
      </c>
      <c r="L659" t="s">
        <v>34</v>
      </c>
      <c r="M659" t="s">
        <v>51</v>
      </c>
      <c r="N659" t="s">
        <v>36</v>
      </c>
      <c r="O659" t="s">
        <v>10301</v>
      </c>
      <c r="P659" t="s">
        <v>2427</v>
      </c>
      <c r="Q659" t="s">
        <v>118</v>
      </c>
      <c r="R659" s="2">
        <v>32732</v>
      </c>
      <c r="S659" t="s">
        <v>39</v>
      </c>
      <c r="T659" t="s">
        <v>394</v>
      </c>
      <c r="U659" t="s">
        <v>54</v>
      </c>
      <c r="V659" t="s">
        <v>10532</v>
      </c>
      <c r="W659" t="s">
        <v>42</v>
      </c>
      <c r="X659" t="s">
        <v>74</v>
      </c>
      <c r="Y659" t="s">
        <v>44</v>
      </c>
      <c r="Z659">
        <v>3</v>
      </c>
      <c r="AA659" t="str">
        <f t="shared" si="30"/>
        <v>Active</v>
      </c>
      <c r="AB659">
        <f t="shared" si="31"/>
        <v>1989</v>
      </c>
      <c r="AC659">
        <f t="shared" si="32"/>
        <v>36</v>
      </c>
      <c r="AD659" t="str" cm="1">
        <f t="array" ref="AD659">_xlfn.IFS(AB659&lt;1965,"Baby Boomers",AB659&lt;1981,"Gen X",AB659&lt;1997,"Millenial",TRUE,("Gen Z"))</f>
        <v>Millenial</v>
      </c>
    </row>
    <row r="660" spans="1:30" x14ac:dyDescent="0.25">
      <c r="A660" t="s">
        <v>13844</v>
      </c>
      <c r="B660" t="s">
        <v>1325</v>
      </c>
      <c r="C660" t="s">
        <v>1838</v>
      </c>
      <c r="D660" s="2">
        <v>44647</v>
      </c>
      <c r="E660" s="2" t="s">
        <v>10301</v>
      </c>
      <c r="F660" t="s">
        <v>2423</v>
      </c>
      <c r="G660" t="s">
        <v>2881</v>
      </c>
      <c r="H660" t="s">
        <v>2882</v>
      </c>
      <c r="I660" t="s">
        <v>167</v>
      </c>
      <c r="J660" t="s">
        <v>32</v>
      </c>
      <c r="K660" t="s">
        <v>33</v>
      </c>
      <c r="L660" t="s">
        <v>63</v>
      </c>
      <c r="M660" t="s">
        <v>62</v>
      </c>
      <c r="N660" t="s">
        <v>36</v>
      </c>
      <c r="O660" t="s">
        <v>10301</v>
      </c>
      <c r="P660" t="s">
        <v>2427</v>
      </c>
      <c r="Q660" t="s">
        <v>80</v>
      </c>
      <c r="R660" s="2">
        <v>19063</v>
      </c>
      <c r="S660" t="s">
        <v>39</v>
      </c>
      <c r="T660" t="s">
        <v>162</v>
      </c>
      <c r="U660" t="s">
        <v>54</v>
      </c>
      <c r="V660" t="s">
        <v>10967</v>
      </c>
      <c r="W660" t="s">
        <v>73</v>
      </c>
      <c r="X660" t="s">
        <v>103</v>
      </c>
      <c r="Y660" t="s">
        <v>44</v>
      </c>
      <c r="Z660">
        <v>3</v>
      </c>
      <c r="AA660" t="str">
        <f t="shared" si="30"/>
        <v>Active</v>
      </c>
      <c r="AB660">
        <f t="shared" si="31"/>
        <v>1952</v>
      </c>
      <c r="AC660">
        <f t="shared" si="32"/>
        <v>74</v>
      </c>
      <c r="AD660" t="str" cm="1">
        <f t="array" ref="AD660">_xlfn.IFS(AB660&lt;1965,"Baby Boomers",AB660&lt;1981,"Gen X",AB660&lt;1997,"Millenial",TRUE,("Gen Z"))</f>
        <v>Baby Boomers</v>
      </c>
    </row>
    <row r="661" spans="1:30" x14ac:dyDescent="0.25">
      <c r="A661" t="s">
        <v>13845</v>
      </c>
      <c r="B661" t="s">
        <v>2883</v>
      </c>
      <c r="C661" t="s">
        <v>2409</v>
      </c>
      <c r="D661" s="2">
        <v>44785</v>
      </c>
      <c r="E661" s="2">
        <v>44854</v>
      </c>
      <c r="F661" t="s">
        <v>2423</v>
      </c>
      <c r="G661" t="s">
        <v>2884</v>
      </c>
      <c r="H661" t="s">
        <v>2885</v>
      </c>
      <c r="I661" t="s">
        <v>132</v>
      </c>
      <c r="J661" t="s">
        <v>32</v>
      </c>
      <c r="K661" t="s">
        <v>33</v>
      </c>
      <c r="L661" t="s">
        <v>50</v>
      </c>
      <c r="M661" t="s">
        <v>35</v>
      </c>
      <c r="N661" t="s">
        <v>174</v>
      </c>
      <c r="O661" t="s">
        <v>2886</v>
      </c>
      <c r="P661" t="s">
        <v>2427</v>
      </c>
      <c r="Q661" t="s">
        <v>89</v>
      </c>
      <c r="R661" s="2">
        <v>26875</v>
      </c>
      <c r="S661" t="s">
        <v>39</v>
      </c>
      <c r="T661" t="s">
        <v>6</v>
      </c>
      <c r="U661" t="s">
        <v>41</v>
      </c>
      <c r="V661" t="s">
        <v>10968</v>
      </c>
      <c r="W661" t="s">
        <v>92</v>
      </c>
      <c r="X661" t="s">
        <v>74</v>
      </c>
      <c r="Y661" t="s">
        <v>44</v>
      </c>
      <c r="Z661">
        <v>3</v>
      </c>
      <c r="AA661" t="str">
        <f t="shared" si="30"/>
        <v>Non-Active</v>
      </c>
      <c r="AB661">
        <f t="shared" si="31"/>
        <v>1973</v>
      </c>
      <c r="AC661">
        <f t="shared" si="32"/>
        <v>52</v>
      </c>
      <c r="AD661" t="str" cm="1">
        <f t="array" ref="AD661">_xlfn.IFS(AB661&lt;1965,"Baby Boomers",AB661&lt;1981,"Gen X",AB661&lt;1997,"Millenial",TRUE,("Gen Z"))</f>
        <v>Gen X</v>
      </c>
    </row>
    <row r="662" spans="1:30" x14ac:dyDescent="0.25">
      <c r="A662" t="s">
        <v>13846</v>
      </c>
      <c r="B662" t="s">
        <v>2887</v>
      </c>
      <c r="C662" t="s">
        <v>623</v>
      </c>
      <c r="D662" s="2">
        <v>44750</v>
      </c>
      <c r="E662" s="2">
        <v>45142</v>
      </c>
      <c r="F662" t="s">
        <v>2423</v>
      </c>
      <c r="G662" t="s">
        <v>2888</v>
      </c>
      <c r="H662" t="s">
        <v>2889</v>
      </c>
      <c r="I662" t="s">
        <v>79</v>
      </c>
      <c r="J662" t="s">
        <v>32</v>
      </c>
      <c r="K662" t="s">
        <v>51</v>
      </c>
      <c r="L662" t="s">
        <v>50</v>
      </c>
      <c r="M662" t="s">
        <v>51</v>
      </c>
      <c r="N662" t="s">
        <v>174</v>
      </c>
      <c r="O662" t="s">
        <v>2890</v>
      </c>
      <c r="P662" t="s">
        <v>2427</v>
      </c>
      <c r="Q662" t="s">
        <v>89</v>
      </c>
      <c r="R662" s="2">
        <v>27246</v>
      </c>
      <c r="S662" t="s">
        <v>39</v>
      </c>
      <c r="T662" t="s">
        <v>280</v>
      </c>
      <c r="U662" t="s">
        <v>41</v>
      </c>
      <c r="V662" t="s">
        <v>10969</v>
      </c>
      <c r="W662" t="s">
        <v>73</v>
      </c>
      <c r="X662" t="s">
        <v>83</v>
      </c>
      <c r="Y662" t="s">
        <v>44</v>
      </c>
      <c r="Z662">
        <v>3</v>
      </c>
      <c r="AA662" t="str">
        <f t="shared" si="30"/>
        <v>Non-Active</v>
      </c>
      <c r="AB662">
        <f t="shared" si="31"/>
        <v>1974</v>
      </c>
      <c r="AC662">
        <f t="shared" si="32"/>
        <v>51</v>
      </c>
      <c r="AD662" t="str" cm="1">
        <f t="array" ref="AD662">_xlfn.IFS(AB662&lt;1965,"Baby Boomers",AB662&lt;1981,"Gen X",AB662&lt;1997,"Millenial",TRUE,("Gen Z"))</f>
        <v>Gen X</v>
      </c>
    </row>
    <row r="663" spans="1:30" x14ac:dyDescent="0.25">
      <c r="A663" t="s">
        <v>13847</v>
      </c>
      <c r="B663" t="s">
        <v>2849</v>
      </c>
      <c r="C663" t="s">
        <v>2891</v>
      </c>
      <c r="D663" s="2">
        <v>44058</v>
      </c>
      <c r="E663" s="2">
        <v>44219</v>
      </c>
      <c r="F663" t="s">
        <v>2423</v>
      </c>
      <c r="G663" t="s">
        <v>2892</v>
      </c>
      <c r="H663" t="s">
        <v>2893</v>
      </c>
      <c r="I663" t="s">
        <v>97</v>
      </c>
      <c r="J663" t="s">
        <v>32</v>
      </c>
      <c r="K663" t="s">
        <v>33</v>
      </c>
      <c r="L663" t="s">
        <v>63</v>
      </c>
      <c r="M663" t="s">
        <v>51</v>
      </c>
      <c r="N663" t="s">
        <v>125</v>
      </c>
      <c r="O663" t="s">
        <v>2894</v>
      </c>
      <c r="P663" t="s">
        <v>2427</v>
      </c>
      <c r="Q663" t="s">
        <v>80</v>
      </c>
      <c r="R663" s="2">
        <v>33336</v>
      </c>
      <c r="S663" t="s">
        <v>39</v>
      </c>
      <c r="T663" t="s">
        <v>225</v>
      </c>
      <c r="U663" t="s">
        <v>41</v>
      </c>
      <c r="V663" t="s">
        <v>10970</v>
      </c>
      <c r="W663" t="s">
        <v>42</v>
      </c>
      <c r="X663" t="s">
        <v>43</v>
      </c>
      <c r="Y663" t="s">
        <v>44</v>
      </c>
      <c r="Z663">
        <v>3</v>
      </c>
      <c r="AA663" t="str">
        <f t="shared" si="30"/>
        <v>Non-Active</v>
      </c>
      <c r="AB663">
        <f t="shared" si="31"/>
        <v>1991</v>
      </c>
      <c r="AC663">
        <f t="shared" si="32"/>
        <v>35</v>
      </c>
      <c r="AD663" t="str" cm="1">
        <f t="array" ref="AD663">_xlfn.IFS(AB663&lt;1965,"Baby Boomers",AB663&lt;1981,"Gen X",AB663&lt;1997,"Millenial",TRUE,("Gen Z"))</f>
        <v>Millenial</v>
      </c>
    </row>
    <row r="664" spans="1:30" x14ac:dyDescent="0.25">
      <c r="A664" t="s">
        <v>13848</v>
      </c>
      <c r="B664" t="s">
        <v>2895</v>
      </c>
      <c r="C664" t="s">
        <v>2711</v>
      </c>
      <c r="D664" s="2">
        <v>45073</v>
      </c>
      <c r="E664" s="2">
        <v>45091</v>
      </c>
      <c r="F664" t="s">
        <v>2423</v>
      </c>
      <c r="G664" t="s">
        <v>2896</v>
      </c>
      <c r="H664" t="s">
        <v>2897</v>
      </c>
      <c r="I664" t="s">
        <v>88</v>
      </c>
      <c r="J664" t="s">
        <v>32</v>
      </c>
      <c r="K664" t="s">
        <v>62</v>
      </c>
      <c r="L664" t="s">
        <v>50</v>
      </c>
      <c r="M664" t="s">
        <v>35</v>
      </c>
      <c r="N664" t="s">
        <v>98</v>
      </c>
      <c r="O664" t="s">
        <v>2898</v>
      </c>
      <c r="P664" t="s">
        <v>2427</v>
      </c>
      <c r="Q664" t="s">
        <v>304</v>
      </c>
      <c r="R664" s="2">
        <v>19478</v>
      </c>
      <c r="S664" t="s">
        <v>39</v>
      </c>
      <c r="T664" t="s">
        <v>351</v>
      </c>
      <c r="U664" t="s">
        <v>41</v>
      </c>
      <c r="V664" t="s">
        <v>10971</v>
      </c>
      <c r="W664" t="s">
        <v>92</v>
      </c>
      <c r="X664" t="s">
        <v>83</v>
      </c>
      <c r="Y664" t="s">
        <v>44</v>
      </c>
      <c r="Z664">
        <v>3</v>
      </c>
      <c r="AA664" t="str">
        <f t="shared" si="30"/>
        <v>Non-Active</v>
      </c>
      <c r="AB664">
        <f t="shared" si="31"/>
        <v>1953</v>
      </c>
      <c r="AC664">
        <f t="shared" si="32"/>
        <v>72</v>
      </c>
      <c r="AD664" t="str" cm="1">
        <f t="array" ref="AD664">_xlfn.IFS(AB664&lt;1965,"Baby Boomers",AB664&lt;1981,"Gen X",AB664&lt;1997,"Millenial",TRUE,("Gen Z"))</f>
        <v>Baby Boomers</v>
      </c>
    </row>
    <row r="665" spans="1:30" x14ac:dyDescent="0.25">
      <c r="A665" t="s">
        <v>13849</v>
      </c>
      <c r="B665" t="s">
        <v>2528</v>
      </c>
      <c r="C665" t="s">
        <v>2259</v>
      </c>
      <c r="D665" s="2">
        <v>44928</v>
      </c>
      <c r="E665" s="2" t="s">
        <v>10301</v>
      </c>
      <c r="F665" t="s">
        <v>2607</v>
      </c>
      <c r="G665" t="s">
        <v>2899</v>
      </c>
      <c r="H665" t="s">
        <v>2900</v>
      </c>
      <c r="I665" t="s">
        <v>31</v>
      </c>
      <c r="J665" t="s">
        <v>32</v>
      </c>
      <c r="K665" t="s">
        <v>51</v>
      </c>
      <c r="L665" t="s">
        <v>34</v>
      </c>
      <c r="M665" t="s">
        <v>62</v>
      </c>
      <c r="N665" t="s">
        <v>36</v>
      </c>
      <c r="O665" t="s">
        <v>10301</v>
      </c>
      <c r="P665" t="s">
        <v>2427</v>
      </c>
      <c r="Q665" t="s">
        <v>89</v>
      </c>
      <c r="R665" s="2">
        <v>23982</v>
      </c>
      <c r="S665" t="s">
        <v>39</v>
      </c>
      <c r="T665" t="s">
        <v>102</v>
      </c>
      <c r="U665" t="s">
        <v>41</v>
      </c>
      <c r="V665" t="s">
        <v>10972</v>
      </c>
      <c r="W665" t="s">
        <v>92</v>
      </c>
      <c r="X665" t="s">
        <v>103</v>
      </c>
      <c r="Y665" t="s">
        <v>44</v>
      </c>
      <c r="Z665">
        <v>3</v>
      </c>
      <c r="AA665" t="str">
        <f t="shared" si="30"/>
        <v>Active</v>
      </c>
      <c r="AB665">
        <f t="shared" si="31"/>
        <v>1965</v>
      </c>
      <c r="AC665">
        <f t="shared" si="32"/>
        <v>60</v>
      </c>
      <c r="AD665" t="str" cm="1">
        <f t="array" ref="AD665">_xlfn.IFS(AB665&lt;1965,"Baby Boomers",AB665&lt;1981,"Gen X",AB665&lt;1997,"Millenial",TRUE,("Gen Z"))</f>
        <v>Gen X</v>
      </c>
    </row>
    <row r="666" spans="1:30" x14ac:dyDescent="0.25">
      <c r="A666" t="s">
        <v>13850</v>
      </c>
      <c r="B666" t="s">
        <v>2901</v>
      </c>
      <c r="C666" t="s">
        <v>2902</v>
      </c>
      <c r="D666" s="2">
        <v>43420</v>
      </c>
      <c r="E666" s="2">
        <v>44289</v>
      </c>
      <c r="F666" t="s">
        <v>28</v>
      </c>
      <c r="G666" t="s">
        <v>2903</v>
      </c>
      <c r="H666" t="s">
        <v>2904</v>
      </c>
      <c r="I666" t="s">
        <v>167</v>
      </c>
      <c r="J666" t="s">
        <v>32</v>
      </c>
      <c r="K666" t="s">
        <v>33</v>
      </c>
      <c r="L666" t="s">
        <v>63</v>
      </c>
      <c r="M666" t="s">
        <v>35</v>
      </c>
      <c r="N666" t="s">
        <v>98</v>
      </c>
      <c r="O666" t="s">
        <v>2905</v>
      </c>
      <c r="P666" t="s">
        <v>10302</v>
      </c>
      <c r="Q666" t="s">
        <v>65</v>
      </c>
      <c r="R666" s="2">
        <v>31650</v>
      </c>
      <c r="S666" t="s">
        <v>39</v>
      </c>
      <c r="T666" t="s">
        <v>6</v>
      </c>
      <c r="U666" t="s">
        <v>54</v>
      </c>
      <c r="V666" t="s">
        <v>10973</v>
      </c>
      <c r="W666" t="s">
        <v>127</v>
      </c>
      <c r="X666" t="s">
        <v>74</v>
      </c>
      <c r="Y666" t="s">
        <v>44</v>
      </c>
      <c r="Z666">
        <v>3</v>
      </c>
      <c r="AA666" t="str">
        <f t="shared" si="30"/>
        <v>Non-Active</v>
      </c>
      <c r="AB666">
        <f t="shared" si="31"/>
        <v>1986</v>
      </c>
      <c r="AC666">
        <f t="shared" si="32"/>
        <v>39</v>
      </c>
      <c r="AD666" t="str" cm="1">
        <f t="array" ref="AD666">_xlfn.IFS(AB666&lt;1965,"Baby Boomers",AB666&lt;1981,"Gen X",AB666&lt;1997,"Millenial",TRUE,("Gen Z"))</f>
        <v>Millenial</v>
      </c>
    </row>
    <row r="667" spans="1:30" x14ac:dyDescent="0.25">
      <c r="A667" t="s">
        <v>13851</v>
      </c>
      <c r="B667" t="s">
        <v>2906</v>
      </c>
      <c r="C667" t="s">
        <v>2907</v>
      </c>
      <c r="D667" s="2">
        <v>44754</v>
      </c>
      <c r="E667" s="2" t="s">
        <v>10301</v>
      </c>
      <c r="F667" t="s">
        <v>28</v>
      </c>
      <c r="G667" t="s">
        <v>2908</v>
      </c>
      <c r="H667" t="s">
        <v>2909</v>
      </c>
      <c r="I667" t="s">
        <v>167</v>
      </c>
      <c r="J667" t="s">
        <v>32</v>
      </c>
      <c r="K667" t="s">
        <v>51</v>
      </c>
      <c r="L667" t="s">
        <v>34</v>
      </c>
      <c r="M667" t="s">
        <v>62</v>
      </c>
      <c r="N667" t="s">
        <v>36</v>
      </c>
      <c r="O667" t="s">
        <v>10301</v>
      </c>
      <c r="P667" t="s">
        <v>10302</v>
      </c>
      <c r="Q667" t="s">
        <v>89</v>
      </c>
      <c r="R667" s="2">
        <v>25595</v>
      </c>
      <c r="S667" t="s">
        <v>39</v>
      </c>
      <c r="T667" t="s">
        <v>72</v>
      </c>
      <c r="U667" t="s">
        <v>41</v>
      </c>
      <c r="V667" t="s">
        <v>10974</v>
      </c>
      <c r="W667" t="s">
        <v>55</v>
      </c>
      <c r="X667" t="s">
        <v>103</v>
      </c>
      <c r="Y667" t="s">
        <v>44</v>
      </c>
      <c r="Z667">
        <v>3</v>
      </c>
      <c r="AA667" t="str">
        <f t="shared" si="30"/>
        <v>Active</v>
      </c>
      <c r="AB667">
        <f t="shared" si="31"/>
        <v>1970</v>
      </c>
      <c r="AC667">
        <f t="shared" si="32"/>
        <v>56</v>
      </c>
      <c r="AD667" t="str" cm="1">
        <f t="array" ref="AD667">_xlfn.IFS(AB667&lt;1965,"Baby Boomers",AB667&lt;1981,"Gen X",AB667&lt;1997,"Millenial",TRUE,("Gen Z"))</f>
        <v>Gen X</v>
      </c>
    </row>
    <row r="668" spans="1:30" x14ac:dyDescent="0.25">
      <c r="A668" t="s">
        <v>13852</v>
      </c>
      <c r="B668" t="s">
        <v>2910</v>
      </c>
      <c r="C668" t="s">
        <v>1239</v>
      </c>
      <c r="D668" s="2">
        <v>44911</v>
      </c>
      <c r="E668" s="2" t="s">
        <v>10301</v>
      </c>
      <c r="F668" t="s">
        <v>28</v>
      </c>
      <c r="G668" t="s">
        <v>2911</v>
      </c>
      <c r="H668" t="s">
        <v>2912</v>
      </c>
      <c r="I668" t="s">
        <v>117</v>
      </c>
      <c r="J668" t="s">
        <v>32</v>
      </c>
      <c r="K668" t="s">
        <v>33</v>
      </c>
      <c r="L668" t="s">
        <v>63</v>
      </c>
      <c r="M668" t="s">
        <v>51</v>
      </c>
      <c r="N668" t="s">
        <v>36</v>
      </c>
      <c r="O668" t="s">
        <v>10301</v>
      </c>
      <c r="P668" t="s">
        <v>10302</v>
      </c>
      <c r="Q668" t="s">
        <v>110</v>
      </c>
      <c r="R668" s="2">
        <v>28971</v>
      </c>
      <c r="S668" t="s">
        <v>39</v>
      </c>
      <c r="T668" t="s">
        <v>112</v>
      </c>
      <c r="U668" t="s">
        <v>41</v>
      </c>
      <c r="V668" t="s">
        <v>10455</v>
      </c>
      <c r="W668" t="s">
        <v>127</v>
      </c>
      <c r="X668" t="s">
        <v>43</v>
      </c>
      <c r="Y668" t="s">
        <v>44</v>
      </c>
      <c r="Z668">
        <v>3</v>
      </c>
      <c r="AA668" t="str">
        <f t="shared" si="30"/>
        <v>Active</v>
      </c>
      <c r="AB668">
        <f t="shared" si="31"/>
        <v>1979</v>
      </c>
      <c r="AC668">
        <f t="shared" si="32"/>
        <v>46</v>
      </c>
      <c r="AD668" t="str" cm="1">
        <f t="array" ref="AD668">_xlfn.IFS(AB668&lt;1965,"Baby Boomers",AB668&lt;1981,"Gen X",AB668&lt;1997,"Millenial",TRUE,("Gen Z"))</f>
        <v>Gen X</v>
      </c>
    </row>
    <row r="669" spans="1:30" x14ac:dyDescent="0.25">
      <c r="A669" t="s">
        <v>13853</v>
      </c>
      <c r="B669" t="s">
        <v>2913</v>
      </c>
      <c r="C669" t="s">
        <v>829</v>
      </c>
      <c r="D669" s="2">
        <v>45054</v>
      </c>
      <c r="E669" s="2" t="s">
        <v>10301</v>
      </c>
      <c r="F669" t="s">
        <v>727</v>
      </c>
      <c r="G669" t="s">
        <v>2914</v>
      </c>
      <c r="H669" t="s">
        <v>2915</v>
      </c>
      <c r="I669" t="s">
        <v>49</v>
      </c>
      <c r="J669" t="s">
        <v>32</v>
      </c>
      <c r="K669" t="s">
        <v>51</v>
      </c>
      <c r="L669" t="s">
        <v>50</v>
      </c>
      <c r="M669" t="s">
        <v>62</v>
      </c>
      <c r="N669" t="s">
        <v>36</v>
      </c>
      <c r="O669" t="s">
        <v>10301</v>
      </c>
      <c r="P669" t="s">
        <v>10302</v>
      </c>
      <c r="Q669" t="s">
        <v>89</v>
      </c>
      <c r="R669" s="2">
        <v>34411</v>
      </c>
      <c r="S669" t="s">
        <v>39</v>
      </c>
      <c r="T669" t="s">
        <v>225</v>
      </c>
      <c r="U669" t="s">
        <v>41</v>
      </c>
      <c r="V669" t="s">
        <v>10975</v>
      </c>
      <c r="W669" t="s">
        <v>73</v>
      </c>
      <c r="X669" t="s">
        <v>74</v>
      </c>
      <c r="Y669" t="s">
        <v>44</v>
      </c>
      <c r="Z669">
        <v>3</v>
      </c>
      <c r="AA669" t="str">
        <f t="shared" si="30"/>
        <v>Active</v>
      </c>
      <c r="AB669">
        <f t="shared" si="31"/>
        <v>1994</v>
      </c>
      <c r="AC669">
        <f t="shared" si="32"/>
        <v>32</v>
      </c>
      <c r="AD669" t="str" cm="1">
        <f t="array" ref="AD669">_xlfn.IFS(AB669&lt;1965,"Baby Boomers",AB669&lt;1981,"Gen X",AB669&lt;1997,"Millenial",TRUE,("Gen Z"))</f>
        <v>Millenial</v>
      </c>
    </row>
    <row r="670" spans="1:30" x14ac:dyDescent="0.25">
      <c r="A670" t="s">
        <v>13854</v>
      </c>
      <c r="B670" t="s">
        <v>2916</v>
      </c>
      <c r="C670" t="s">
        <v>2917</v>
      </c>
      <c r="D670" s="2">
        <v>45023</v>
      </c>
      <c r="E670" s="2" t="s">
        <v>10301</v>
      </c>
      <c r="F670" t="s">
        <v>727</v>
      </c>
      <c r="G670" t="s">
        <v>2918</v>
      </c>
      <c r="H670" t="s">
        <v>2919</v>
      </c>
      <c r="I670" t="s">
        <v>97</v>
      </c>
      <c r="J670" t="s">
        <v>32</v>
      </c>
      <c r="K670" t="s">
        <v>62</v>
      </c>
      <c r="L670" t="s">
        <v>50</v>
      </c>
      <c r="M670" t="s">
        <v>35</v>
      </c>
      <c r="N670" t="s">
        <v>36</v>
      </c>
      <c r="O670" t="s">
        <v>10301</v>
      </c>
      <c r="P670" t="s">
        <v>10302</v>
      </c>
      <c r="Q670" t="s">
        <v>110</v>
      </c>
      <c r="R670" s="2">
        <v>15308</v>
      </c>
      <c r="S670" t="s">
        <v>39</v>
      </c>
      <c r="T670" t="s">
        <v>112</v>
      </c>
      <c r="U670" t="s">
        <v>41</v>
      </c>
      <c r="V670" t="s">
        <v>10887</v>
      </c>
      <c r="W670" t="s">
        <v>55</v>
      </c>
      <c r="X670" t="s">
        <v>103</v>
      </c>
      <c r="Y670" t="s">
        <v>44</v>
      </c>
      <c r="Z670">
        <v>3</v>
      </c>
      <c r="AA670" t="str">
        <f t="shared" si="30"/>
        <v>Active</v>
      </c>
      <c r="AB670">
        <f t="shared" si="31"/>
        <v>1941</v>
      </c>
      <c r="AC670">
        <f t="shared" si="32"/>
        <v>84</v>
      </c>
      <c r="AD670" t="str" cm="1">
        <f t="array" ref="AD670">_xlfn.IFS(AB670&lt;1965,"Baby Boomers",AB670&lt;1981,"Gen X",AB670&lt;1997,"Millenial",TRUE,("Gen Z"))</f>
        <v>Baby Boomers</v>
      </c>
    </row>
    <row r="671" spans="1:30" x14ac:dyDescent="0.25">
      <c r="A671" t="s">
        <v>13855</v>
      </c>
      <c r="B671" t="s">
        <v>1814</v>
      </c>
      <c r="C671" t="s">
        <v>1169</v>
      </c>
      <c r="D671" s="2">
        <v>44607</v>
      </c>
      <c r="E671" s="2">
        <v>44853</v>
      </c>
      <c r="F671" t="s">
        <v>28</v>
      </c>
      <c r="G671" t="s">
        <v>2920</v>
      </c>
      <c r="H671" t="s">
        <v>2921</v>
      </c>
      <c r="I671" t="s">
        <v>167</v>
      </c>
      <c r="J671" t="s">
        <v>32</v>
      </c>
      <c r="K671" t="s">
        <v>51</v>
      </c>
      <c r="L671" t="s">
        <v>34</v>
      </c>
      <c r="M671" t="s">
        <v>51</v>
      </c>
      <c r="N671" t="s">
        <v>174</v>
      </c>
      <c r="O671" t="s">
        <v>2922</v>
      </c>
      <c r="P671" t="s">
        <v>10302</v>
      </c>
      <c r="Q671" t="s">
        <v>285</v>
      </c>
      <c r="R671" s="2">
        <v>26675</v>
      </c>
      <c r="S671" t="s">
        <v>39</v>
      </c>
      <c r="T671" t="s">
        <v>286</v>
      </c>
      <c r="U671" t="s">
        <v>41</v>
      </c>
      <c r="V671" t="s">
        <v>10889</v>
      </c>
      <c r="W671" t="s">
        <v>127</v>
      </c>
      <c r="X671" t="s">
        <v>83</v>
      </c>
      <c r="Y671" t="s">
        <v>44</v>
      </c>
      <c r="Z671">
        <v>3</v>
      </c>
      <c r="AA671" t="str">
        <f t="shared" si="30"/>
        <v>Non-Active</v>
      </c>
      <c r="AB671">
        <f t="shared" si="31"/>
        <v>1973</v>
      </c>
      <c r="AC671">
        <f t="shared" si="32"/>
        <v>53</v>
      </c>
      <c r="AD671" t="str" cm="1">
        <f t="array" ref="AD671">_xlfn.IFS(AB671&lt;1965,"Baby Boomers",AB671&lt;1981,"Gen X",AB671&lt;1997,"Millenial",TRUE,("Gen Z"))</f>
        <v>Gen X</v>
      </c>
    </row>
    <row r="672" spans="1:30" x14ac:dyDescent="0.25">
      <c r="A672" t="s">
        <v>13856</v>
      </c>
      <c r="B672" t="s">
        <v>2923</v>
      </c>
      <c r="C672" t="s">
        <v>2924</v>
      </c>
      <c r="D672" s="2">
        <v>45124</v>
      </c>
      <c r="E672" s="2">
        <v>45141</v>
      </c>
      <c r="F672" t="s">
        <v>28</v>
      </c>
      <c r="G672" t="s">
        <v>2925</v>
      </c>
      <c r="H672" t="s">
        <v>2926</v>
      </c>
      <c r="I672" t="s">
        <v>132</v>
      </c>
      <c r="J672" t="s">
        <v>32</v>
      </c>
      <c r="K672" t="s">
        <v>33</v>
      </c>
      <c r="L672" t="s">
        <v>63</v>
      </c>
      <c r="M672" t="s">
        <v>51</v>
      </c>
      <c r="N672" t="s">
        <v>98</v>
      </c>
      <c r="O672" t="s">
        <v>2927</v>
      </c>
      <c r="P672" t="s">
        <v>10302</v>
      </c>
      <c r="Q672" t="s">
        <v>89</v>
      </c>
      <c r="R672" s="2">
        <v>36374</v>
      </c>
      <c r="S672" t="s">
        <v>39</v>
      </c>
      <c r="T672" t="s">
        <v>102</v>
      </c>
      <c r="U672" t="s">
        <v>54</v>
      </c>
      <c r="V672" t="s">
        <v>10892</v>
      </c>
      <c r="W672" t="s">
        <v>55</v>
      </c>
      <c r="X672" t="s">
        <v>103</v>
      </c>
      <c r="Y672" t="s">
        <v>44</v>
      </c>
      <c r="Z672">
        <v>3</v>
      </c>
      <c r="AA672" t="str">
        <f t="shared" si="30"/>
        <v>Non-Active</v>
      </c>
      <c r="AB672">
        <f t="shared" si="31"/>
        <v>1999</v>
      </c>
      <c r="AC672">
        <f t="shared" si="32"/>
        <v>26</v>
      </c>
      <c r="AD672" t="str" cm="1">
        <f t="array" ref="AD672">_xlfn.IFS(AB672&lt;1965,"Baby Boomers",AB672&lt;1981,"Gen X",AB672&lt;1997,"Millenial",TRUE,("Gen Z"))</f>
        <v>Gen Z</v>
      </c>
    </row>
    <row r="673" spans="1:30" x14ac:dyDescent="0.25">
      <c r="A673" t="s">
        <v>13857</v>
      </c>
      <c r="B673" t="s">
        <v>2928</v>
      </c>
      <c r="C673" t="s">
        <v>252</v>
      </c>
      <c r="D673" s="2">
        <v>43588</v>
      </c>
      <c r="E673" s="2">
        <v>45079</v>
      </c>
      <c r="F673" t="s">
        <v>28</v>
      </c>
      <c r="G673" t="s">
        <v>2929</v>
      </c>
      <c r="H673" t="s">
        <v>2930</v>
      </c>
      <c r="I673" t="s">
        <v>61</v>
      </c>
      <c r="J673" t="s">
        <v>744</v>
      </c>
      <c r="K673" t="s">
        <v>51</v>
      </c>
      <c r="L673" t="s">
        <v>50</v>
      </c>
      <c r="M673" t="s">
        <v>35</v>
      </c>
      <c r="N673" t="s">
        <v>98</v>
      </c>
      <c r="O673" t="s">
        <v>2931</v>
      </c>
      <c r="P673" t="s">
        <v>10302</v>
      </c>
      <c r="Q673" t="s">
        <v>100</v>
      </c>
      <c r="R673" s="2">
        <v>33979</v>
      </c>
      <c r="S673" t="s">
        <v>39</v>
      </c>
      <c r="T673" t="s">
        <v>112</v>
      </c>
      <c r="U673" t="s">
        <v>54</v>
      </c>
      <c r="V673" t="s">
        <v>10701</v>
      </c>
      <c r="W673" t="s">
        <v>127</v>
      </c>
      <c r="X673" t="s">
        <v>43</v>
      </c>
      <c r="Y673" t="s">
        <v>44</v>
      </c>
      <c r="Z673">
        <v>3</v>
      </c>
      <c r="AA673" t="str">
        <f t="shared" si="30"/>
        <v>Non-Active</v>
      </c>
      <c r="AB673">
        <f t="shared" si="31"/>
        <v>1993</v>
      </c>
      <c r="AC673">
        <f t="shared" si="32"/>
        <v>33</v>
      </c>
      <c r="AD673" t="str" cm="1">
        <f t="array" ref="AD673">_xlfn.IFS(AB673&lt;1965,"Baby Boomers",AB673&lt;1981,"Gen X",AB673&lt;1997,"Millenial",TRUE,("Gen Z"))</f>
        <v>Millenial</v>
      </c>
    </row>
    <row r="674" spans="1:30" x14ac:dyDescent="0.25">
      <c r="A674" t="s">
        <v>13858</v>
      </c>
      <c r="B674" t="s">
        <v>2932</v>
      </c>
      <c r="C674" t="s">
        <v>1219</v>
      </c>
      <c r="D674" s="2">
        <v>44645</v>
      </c>
      <c r="E674" s="2">
        <v>44673</v>
      </c>
      <c r="F674" t="s">
        <v>28</v>
      </c>
      <c r="G674" t="s">
        <v>2933</v>
      </c>
      <c r="H674" t="s">
        <v>2934</v>
      </c>
      <c r="I674" t="s">
        <v>132</v>
      </c>
      <c r="J674" t="s">
        <v>32</v>
      </c>
      <c r="K674" t="s">
        <v>51</v>
      </c>
      <c r="L674" t="s">
        <v>50</v>
      </c>
      <c r="M674" t="s">
        <v>51</v>
      </c>
      <c r="N674" t="s">
        <v>139</v>
      </c>
      <c r="O674" t="s">
        <v>2935</v>
      </c>
      <c r="P674" t="s">
        <v>10302</v>
      </c>
      <c r="Q674" t="s">
        <v>89</v>
      </c>
      <c r="R674" s="2">
        <v>26291</v>
      </c>
      <c r="S674" t="s">
        <v>39</v>
      </c>
      <c r="T674" t="s">
        <v>82</v>
      </c>
      <c r="U674" t="s">
        <v>41</v>
      </c>
      <c r="V674" t="s">
        <v>10976</v>
      </c>
      <c r="W674" t="s">
        <v>73</v>
      </c>
      <c r="X674" t="s">
        <v>74</v>
      </c>
      <c r="Y674" t="s">
        <v>44</v>
      </c>
      <c r="Z674">
        <v>3</v>
      </c>
      <c r="AA674" t="str">
        <f t="shared" si="30"/>
        <v>Non-Active</v>
      </c>
      <c r="AB674">
        <f t="shared" si="31"/>
        <v>1971</v>
      </c>
      <c r="AC674">
        <f t="shared" si="32"/>
        <v>54</v>
      </c>
      <c r="AD674" t="str" cm="1">
        <f t="array" ref="AD674">_xlfn.IFS(AB674&lt;1965,"Baby Boomers",AB674&lt;1981,"Gen X",AB674&lt;1997,"Millenial",TRUE,("Gen Z"))</f>
        <v>Gen X</v>
      </c>
    </row>
    <row r="675" spans="1:30" x14ac:dyDescent="0.25">
      <c r="A675" t="s">
        <v>13859</v>
      </c>
      <c r="B675" t="s">
        <v>2936</v>
      </c>
      <c r="C675" t="s">
        <v>2937</v>
      </c>
      <c r="D675" s="2">
        <v>43928</v>
      </c>
      <c r="E675" s="2" t="s">
        <v>10301</v>
      </c>
      <c r="F675" t="s">
        <v>28</v>
      </c>
      <c r="G675" t="s">
        <v>2938</v>
      </c>
      <c r="H675" t="s">
        <v>2939</v>
      </c>
      <c r="I675" t="s">
        <v>49</v>
      </c>
      <c r="J675" t="s">
        <v>32</v>
      </c>
      <c r="K675" t="s">
        <v>62</v>
      </c>
      <c r="L675" t="s">
        <v>34</v>
      </c>
      <c r="M675" t="s">
        <v>35</v>
      </c>
      <c r="N675" t="s">
        <v>36</v>
      </c>
      <c r="O675" t="s">
        <v>10301</v>
      </c>
      <c r="P675" t="s">
        <v>10302</v>
      </c>
      <c r="Q675" t="s">
        <v>89</v>
      </c>
      <c r="R675" s="2">
        <v>23507</v>
      </c>
      <c r="S675" t="s">
        <v>39</v>
      </c>
      <c r="T675" t="s">
        <v>82</v>
      </c>
      <c r="U675" t="s">
        <v>54</v>
      </c>
      <c r="V675" t="s">
        <v>10977</v>
      </c>
      <c r="W675" t="s">
        <v>42</v>
      </c>
      <c r="X675" t="s">
        <v>103</v>
      </c>
      <c r="Y675" t="s">
        <v>44</v>
      </c>
      <c r="Z675">
        <v>3</v>
      </c>
      <c r="AA675" t="str">
        <f t="shared" si="30"/>
        <v>Active</v>
      </c>
      <c r="AB675">
        <f t="shared" si="31"/>
        <v>1964</v>
      </c>
      <c r="AC675">
        <f t="shared" si="32"/>
        <v>61</v>
      </c>
      <c r="AD675" t="str" cm="1">
        <f t="array" ref="AD675">_xlfn.IFS(AB675&lt;1965,"Baby Boomers",AB675&lt;1981,"Gen X",AB675&lt;1997,"Millenial",TRUE,("Gen Z"))</f>
        <v>Baby Boomers</v>
      </c>
    </row>
    <row r="676" spans="1:30" x14ac:dyDescent="0.25">
      <c r="A676" t="s">
        <v>13860</v>
      </c>
      <c r="B676" t="s">
        <v>2940</v>
      </c>
      <c r="C676" t="s">
        <v>2941</v>
      </c>
      <c r="D676" s="2">
        <v>44265</v>
      </c>
      <c r="E676" s="2" t="s">
        <v>10301</v>
      </c>
      <c r="F676" t="s">
        <v>28</v>
      </c>
      <c r="G676" t="s">
        <v>2942</v>
      </c>
      <c r="H676" t="s">
        <v>2943</v>
      </c>
      <c r="I676" t="s">
        <v>79</v>
      </c>
      <c r="J676" t="s">
        <v>32</v>
      </c>
      <c r="K676" t="s">
        <v>62</v>
      </c>
      <c r="L676" t="s">
        <v>50</v>
      </c>
      <c r="M676" t="s">
        <v>51</v>
      </c>
      <c r="N676" t="s">
        <v>36</v>
      </c>
      <c r="O676" t="s">
        <v>10301</v>
      </c>
      <c r="P676" t="s">
        <v>10302</v>
      </c>
      <c r="Q676" t="s">
        <v>110</v>
      </c>
      <c r="R676" s="2">
        <v>16150</v>
      </c>
      <c r="S676" t="s">
        <v>39</v>
      </c>
      <c r="T676" t="s">
        <v>112</v>
      </c>
      <c r="U676" t="s">
        <v>41</v>
      </c>
      <c r="V676" t="s">
        <v>10891</v>
      </c>
      <c r="W676" t="s">
        <v>42</v>
      </c>
      <c r="X676" t="s">
        <v>43</v>
      </c>
      <c r="Y676" t="s">
        <v>44</v>
      </c>
      <c r="Z676">
        <v>3</v>
      </c>
      <c r="AA676" t="str">
        <f t="shared" si="30"/>
        <v>Active</v>
      </c>
      <c r="AB676">
        <f t="shared" si="31"/>
        <v>1944</v>
      </c>
      <c r="AC676">
        <f t="shared" si="32"/>
        <v>82</v>
      </c>
      <c r="AD676" t="str" cm="1">
        <f t="array" ref="AD676">_xlfn.IFS(AB676&lt;1965,"Baby Boomers",AB676&lt;1981,"Gen X",AB676&lt;1997,"Millenial",TRUE,("Gen Z"))</f>
        <v>Baby Boomers</v>
      </c>
    </row>
    <row r="677" spans="1:30" x14ac:dyDescent="0.25">
      <c r="A677" t="s">
        <v>13861</v>
      </c>
      <c r="B677" t="s">
        <v>2944</v>
      </c>
      <c r="C677" t="s">
        <v>2945</v>
      </c>
      <c r="D677" s="2">
        <v>43681</v>
      </c>
      <c r="E677" s="2" t="s">
        <v>10301</v>
      </c>
      <c r="F677" t="s">
        <v>727</v>
      </c>
      <c r="G677" t="s">
        <v>2946</v>
      </c>
      <c r="H677" t="s">
        <v>2947</v>
      </c>
      <c r="I677" t="s">
        <v>49</v>
      </c>
      <c r="J677" t="s">
        <v>32</v>
      </c>
      <c r="K677" t="s">
        <v>51</v>
      </c>
      <c r="L677" t="s">
        <v>50</v>
      </c>
      <c r="M677" t="s">
        <v>51</v>
      </c>
      <c r="N677" t="s">
        <v>36</v>
      </c>
      <c r="O677" t="s">
        <v>10301</v>
      </c>
      <c r="P677" t="s">
        <v>10302</v>
      </c>
      <c r="Q677" t="s">
        <v>80</v>
      </c>
      <c r="R677" s="2">
        <v>19621</v>
      </c>
      <c r="S677" t="s">
        <v>39</v>
      </c>
      <c r="T677" t="s">
        <v>351</v>
      </c>
      <c r="U677" t="s">
        <v>41</v>
      </c>
      <c r="V677" t="s">
        <v>10694</v>
      </c>
      <c r="W677" t="s">
        <v>92</v>
      </c>
      <c r="X677" t="s">
        <v>74</v>
      </c>
      <c r="Y677" t="s">
        <v>44</v>
      </c>
      <c r="Z677">
        <v>3</v>
      </c>
      <c r="AA677" t="str">
        <f t="shared" si="30"/>
        <v>Active</v>
      </c>
      <c r="AB677">
        <f t="shared" si="31"/>
        <v>1953</v>
      </c>
      <c r="AC677">
        <f t="shared" si="32"/>
        <v>72</v>
      </c>
      <c r="AD677" t="str" cm="1">
        <f t="array" ref="AD677">_xlfn.IFS(AB677&lt;1965,"Baby Boomers",AB677&lt;1981,"Gen X",AB677&lt;1997,"Millenial",TRUE,("Gen Z"))</f>
        <v>Baby Boomers</v>
      </c>
    </row>
    <row r="678" spans="1:30" x14ac:dyDescent="0.25">
      <c r="A678" t="s">
        <v>13862</v>
      </c>
      <c r="B678" t="s">
        <v>2948</v>
      </c>
      <c r="C678" t="s">
        <v>10978</v>
      </c>
      <c r="D678" s="2">
        <v>44297</v>
      </c>
      <c r="E678" s="2">
        <v>45073</v>
      </c>
      <c r="F678" t="s">
        <v>28</v>
      </c>
      <c r="G678" t="s">
        <v>2950</v>
      </c>
      <c r="H678" t="s">
        <v>2951</v>
      </c>
      <c r="I678" t="s">
        <v>88</v>
      </c>
      <c r="J678" t="s">
        <v>744</v>
      </c>
      <c r="K678" t="s">
        <v>62</v>
      </c>
      <c r="L678" t="s">
        <v>34</v>
      </c>
      <c r="M678" t="s">
        <v>35</v>
      </c>
      <c r="N678" t="s">
        <v>98</v>
      </c>
      <c r="O678" t="s">
        <v>2952</v>
      </c>
      <c r="P678" t="s">
        <v>10302</v>
      </c>
      <c r="Q678" t="s">
        <v>147</v>
      </c>
      <c r="R678" s="2">
        <v>20912</v>
      </c>
      <c r="S678" t="s">
        <v>39</v>
      </c>
      <c r="T678" t="s">
        <v>149</v>
      </c>
      <c r="U678" t="s">
        <v>54</v>
      </c>
      <c r="V678" t="s">
        <v>10979</v>
      </c>
      <c r="W678" t="s">
        <v>127</v>
      </c>
      <c r="X678" t="s">
        <v>43</v>
      </c>
      <c r="Y678" t="s">
        <v>44</v>
      </c>
      <c r="Z678">
        <v>3</v>
      </c>
      <c r="AA678" t="str">
        <f t="shared" si="30"/>
        <v>Non-Active</v>
      </c>
      <c r="AB678">
        <f t="shared" si="31"/>
        <v>1957</v>
      </c>
      <c r="AC678">
        <f t="shared" si="32"/>
        <v>69</v>
      </c>
      <c r="AD678" t="str" cm="1">
        <f t="array" ref="AD678">_xlfn.IFS(AB678&lt;1965,"Baby Boomers",AB678&lt;1981,"Gen X",AB678&lt;1997,"Millenial",TRUE,("Gen Z"))</f>
        <v>Baby Boomers</v>
      </c>
    </row>
    <row r="679" spans="1:30" x14ac:dyDescent="0.25">
      <c r="A679" t="s">
        <v>13863</v>
      </c>
      <c r="B679" t="s">
        <v>2836</v>
      </c>
      <c r="C679" t="s">
        <v>2953</v>
      </c>
      <c r="D679" s="2">
        <v>43632</v>
      </c>
      <c r="E679" s="2" t="s">
        <v>10301</v>
      </c>
      <c r="F679" t="s">
        <v>28</v>
      </c>
      <c r="G679" t="s">
        <v>2954</v>
      </c>
      <c r="H679" t="s">
        <v>2955</v>
      </c>
      <c r="I679" t="s">
        <v>167</v>
      </c>
      <c r="J679" t="s">
        <v>32</v>
      </c>
      <c r="K679" t="s">
        <v>51</v>
      </c>
      <c r="L679" t="s">
        <v>34</v>
      </c>
      <c r="M679" t="s">
        <v>35</v>
      </c>
      <c r="N679" t="s">
        <v>36</v>
      </c>
      <c r="O679" t="s">
        <v>10301</v>
      </c>
      <c r="P679" t="s">
        <v>10302</v>
      </c>
      <c r="Q679" t="s">
        <v>100</v>
      </c>
      <c r="R679" s="2">
        <v>34956</v>
      </c>
      <c r="S679" t="s">
        <v>39</v>
      </c>
      <c r="T679" t="s">
        <v>6</v>
      </c>
      <c r="U679" t="s">
        <v>54</v>
      </c>
      <c r="V679" t="s">
        <v>10980</v>
      </c>
      <c r="W679" t="s">
        <v>127</v>
      </c>
      <c r="X679" t="s">
        <v>103</v>
      </c>
      <c r="Y679" t="s">
        <v>44</v>
      </c>
      <c r="Z679">
        <v>3</v>
      </c>
      <c r="AA679" t="str">
        <f t="shared" si="30"/>
        <v>Active</v>
      </c>
      <c r="AB679">
        <f t="shared" si="31"/>
        <v>1995</v>
      </c>
      <c r="AC679">
        <f t="shared" si="32"/>
        <v>30</v>
      </c>
      <c r="AD679" t="str" cm="1">
        <f t="array" ref="AD679">_xlfn.IFS(AB679&lt;1965,"Baby Boomers",AB679&lt;1981,"Gen X",AB679&lt;1997,"Millenial",TRUE,("Gen Z"))</f>
        <v>Millenial</v>
      </c>
    </row>
    <row r="680" spans="1:30" x14ac:dyDescent="0.25">
      <c r="A680" t="s">
        <v>13864</v>
      </c>
      <c r="B680" t="s">
        <v>2956</v>
      </c>
      <c r="C680" t="s">
        <v>2957</v>
      </c>
      <c r="D680" s="2">
        <v>44112</v>
      </c>
      <c r="E680" s="2">
        <v>44899</v>
      </c>
      <c r="F680" t="s">
        <v>28</v>
      </c>
      <c r="G680" t="s">
        <v>2958</v>
      </c>
      <c r="H680" t="s">
        <v>2959</v>
      </c>
      <c r="I680" t="s">
        <v>61</v>
      </c>
      <c r="J680" t="s">
        <v>744</v>
      </c>
      <c r="K680" t="s">
        <v>33</v>
      </c>
      <c r="L680" t="s">
        <v>50</v>
      </c>
      <c r="M680" t="s">
        <v>62</v>
      </c>
      <c r="N680" t="s">
        <v>174</v>
      </c>
      <c r="O680" t="s">
        <v>2960</v>
      </c>
      <c r="P680" t="s">
        <v>10302</v>
      </c>
      <c r="Q680" t="s">
        <v>80</v>
      </c>
      <c r="R680" s="2">
        <v>17817</v>
      </c>
      <c r="S680" t="s">
        <v>39</v>
      </c>
      <c r="T680" t="s">
        <v>102</v>
      </c>
      <c r="U680" t="s">
        <v>41</v>
      </c>
      <c r="V680" t="s">
        <v>10887</v>
      </c>
      <c r="W680" t="s">
        <v>55</v>
      </c>
      <c r="X680" t="s">
        <v>74</v>
      </c>
      <c r="Y680" t="s">
        <v>44</v>
      </c>
      <c r="Z680">
        <v>3</v>
      </c>
      <c r="AA680" t="str">
        <f t="shared" si="30"/>
        <v>Non-Active</v>
      </c>
      <c r="AB680">
        <f t="shared" si="31"/>
        <v>1948</v>
      </c>
      <c r="AC680">
        <f t="shared" si="32"/>
        <v>77</v>
      </c>
      <c r="AD680" t="str" cm="1">
        <f t="array" ref="AD680">_xlfn.IFS(AB680&lt;1965,"Baby Boomers",AB680&lt;1981,"Gen X",AB680&lt;1997,"Millenial",TRUE,("Gen Z"))</f>
        <v>Baby Boomers</v>
      </c>
    </row>
    <row r="681" spans="1:30" x14ac:dyDescent="0.25">
      <c r="A681" t="s">
        <v>13865</v>
      </c>
      <c r="B681" t="s">
        <v>2961</v>
      </c>
      <c r="C681" t="s">
        <v>2962</v>
      </c>
      <c r="D681" s="2">
        <v>44426</v>
      </c>
      <c r="E681" s="2" t="s">
        <v>10301</v>
      </c>
      <c r="F681" t="s">
        <v>727</v>
      </c>
      <c r="G681" t="s">
        <v>2963</v>
      </c>
      <c r="H681" t="s">
        <v>2964</v>
      </c>
      <c r="I681" t="s">
        <v>88</v>
      </c>
      <c r="J681" t="s">
        <v>32</v>
      </c>
      <c r="K681" t="s">
        <v>62</v>
      </c>
      <c r="L681" t="s">
        <v>63</v>
      </c>
      <c r="M681" t="s">
        <v>35</v>
      </c>
      <c r="N681" t="s">
        <v>36</v>
      </c>
      <c r="O681" t="s">
        <v>10301</v>
      </c>
      <c r="P681" t="s">
        <v>10302</v>
      </c>
      <c r="Q681" t="s">
        <v>52</v>
      </c>
      <c r="R681" s="2">
        <v>34700</v>
      </c>
      <c r="S681" t="s">
        <v>39</v>
      </c>
      <c r="T681" t="s">
        <v>162</v>
      </c>
      <c r="U681" t="s">
        <v>54</v>
      </c>
      <c r="V681" t="s">
        <v>10981</v>
      </c>
      <c r="W681" t="s">
        <v>73</v>
      </c>
      <c r="X681" t="s">
        <v>74</v>
      </c>
      <c r="Y681" t="s">
        <v>44</v>
      </c>
      <c r="Z681">
        <v>3</v>
      </c>
      <c r="AA681" t="str">
        <f t="shared" si="30"/>
        <v>Active</v>
      </c>
      <c r="AB681">
        <f t="shared" si="31"/>
        <v>1995</v>
      </c>
      <c r="AC681">
        <f t="shared" si="32"/>
        <v>31</v>
      </c>
      <c r="AD681" t="str" cm="1">
        <f t="array" ref="AD681">_xlfn.IFS(AB681&lt;1965,"Baby Boomers",AB681&lt;1981,"Gen X",AB681&lt;1997,"Millenial",TRUE,("Gen Z"))</f>
        <v>Millenial</v>
      </c>
    </row>
    <row r="682" spans="1:30" x14ac:dyDescent="0.25">
      <c r="A682" t="s">
        <v>13866</v>
      </c>
      <c r="B682" t="s">
        <v>2965</v>
      </c>
      <c r="C682" t="s">
        <v>2966</v>
      </c>
      <c r="D682" s="2">
        <v>43906</v>
      </c>
      <c r="E682" s="2" t="s">
        <v>10301</v>
      </c>
      <c r="F682" t="s">
        <v>727</v>
      </c>
      <c r="G682" t="s">
        <v>2967</v>
      </c>
      <c r="H682" t="s">
        <v>2968</v>
      </c>
      <c r="I682" t="s">
        <v>88</v>
      </c>
      <c r="J682" t="s">
        <v>32</v>
      </c>
      <c r="K682" t="s">
        <v>33</v>
      </c>
      <c r="L682" t="s">
        <v>50</v>
      </c>
      <c r="M682" t="s">
        <v>51</v>
      </c>
      <c r="N682" t="s">
        <v>36</v>
      </c>
      <c r="O682" t="s">
        <v>10301</v>
      </c>
      <c r="P682" t="s">
        <v>10302</v>
      </c>
      <c r="Q682" t="s">
        <v>304</v>
      </c>
      <c r="R682" s="2">
        <v>33643</v>
      </c>
      <c r="S682" t="s">
        <v>39</v>
      </c>
      <c r="T682" t="s">
        <v>82</v>
      </c>
      <c r="U682" t="s">
        <v>41</v>
      </c>
      <c r="V682" t="s">
        <v>10982</v>
      </c>
      <c r="W682" t="s">
        <v>73</v>
      </c>
      <c r="X682" t="s">
        <v>74</v>
      </c>
      <c r="Y682" t="s">
        <v>44</v>
      </c>
      <c r="Z682">
        <v>3</v>
      </c>
      <c r="AA682" t="str">
        <f t="shared" si="30"/>
        <v>Active</v>
      </c>
      <c r="AB682">
        <f t="shared" si="31"/>
        <v>1992</v>
      </c>
      <c r="AC682">
        <f t="shared" si="32"/>
        <v>34</v>
      </c>
      <c r="AD682" t="str" cm="1">
        <f t="array" ref="AD682">_xlfn.IFS(AB682&lt;1965,"Baby Boomers",AB682&lt;1981,"Gen X",AB682&lt;1997,"Millenial",TRUE,("Gen Z"))</f>
        <v>Millenial</v>
      </c>
    </row>
    <row r="683" spans="1:30" x14ac:dyDescent="0.25">
      <c r="A683" t="s">
        <v>13867</v>
      </c>
      <c r="B683" t="s">
        <v>2220</v>
      </c>
      <c r="C683" t="s">
        <v>2969</v>
      </c>
      <c r="D683" s="2">
        <v>43489</v>
      </c>
      <c r="E683" s="2" t="s">
        <v>10301</v>
      </c>
      <c r="F683" t="s">
        <v>28</v>
      </c>
      <c r="G683" t="s">
        <v>2970</v>
      </c>
      <c r="H683" t="s">
        <v>2971</v>
      </c>
      <c r="I683" t="s">
        <v>79</v>
      </c>
      <c r="J683" t="s">
        <v>32</v>
      </c>
      <c r="K683" t="s">
        <v>62</v>
      </c>
      <c r="L683" t="s">
        <v>50</v>
      </c>
      <c r="M683" t="s">
        <v>62</v>
      </c>
      <c r="N683" t="s">
        <v>36</v>
      </c>
      <c r="O683" t="s">
        <v>10301</v>
      </c>
      <c r="P683" t="s">
        <v>10302</v>
      </c>
      <c r="Q683" t="s">
        <v>80</v>
      </c>
      <c r="R683" s="2">
        <v>25311</v>
      </c>
      <c r="S683" t="s">
        <v>39</v>
      </c>
      <c r="T683" t="s">
        <v>291</v>
      </c>
      <c r="U683" t="s">
        <v>54</v>
      </c>
      <c r="V683" t="s">
        <v>10983</v>
      </c>
      <c r="W683" t="s">
        <v>42</v>
      </c>
      <c r="X683" t="s">
        <v>83</v>
      </c>
      <c r="Y683" t="s">
        <v>44</v>
      </c>
      <c r="Z683">
        <v>3</v>
      </c>
      <c r="AA683" t="str">
        <f t="shared" si="30"/>
        <v>Active</v>
      </c>
      <c r="AB683">
        <f t="shared" si="31"/>
        <v>1969</v>
      </c>
      <c r="AC683">
        <f t="shared" si="32"/>
        <v>57</v>
      </c>
      <c r="AD683" t="str" cm="1">
        <f t="array" ref="AD683">_xlfn.IFS(AB683&lt;1965,"Baby Boomers",AB683&lt;1981,"Gen X",AB683&lt;1997,"Millenial",TRUE,("Gen Z"))</f>
        <v>Gen X</v>
      </c>
    </row>
    <row r="684" spans="1:30" x14ac:dyDescent="0.25">
      <c r="A684" t="s">
        <v>13868</v>
      </c>
      <c r="B684" t="s">
        <v>2972</v>
      </c>
      <c r="C684" t="s">
        <v>2973</v>
      </c>
      <c r="D684" s="2">
        <v>44723</v>
      </c>
      <c r="E684" s="2">
        <v>44829</v>
      </c>
      <c r="F684" t="s">
        <v>28</v>
      </c>
      <c r="G684" t="s">
        <v>2974</v>
      </c>
      <c r="H684" t="s">
        <v>2975</v>
      </c>
      <c r="I684" t="s">
        <v>49</v>
      </c>
      <c r="J684" t="s">
        <v>744</v>
      </c>
      <c r="K684" t="s">
        <v>62</v>
      </c>
      <c r="L684" t="s">
        <v>34</v>
      </c>
      <c r="M684" t="s">
        <v>51</v>
      </c>
      <c r="N684" t="s">
        <v>139</v>
      </c>
      <c r="O684" t="s">
        <v>2976</v>
      </c>
      <c r="P684" t="s">
        <v>10302</v>
      </c>
      <c r="Q684" t="s">
        <v>89</v>
      </c>
      <c r="R684" s="2">
        <v>29860</v>
      </c>
      <c r="S684" t="s">
        <v>39</v>
      </c>
      <c r="T684" t="s">
        <v>82</v>
      </c>
      <c r="U684" t="s">
        <v>41</v>
      </c>
      <c r="V684" t="s">
        <v>10984</v>
      </c>
      <c r="W684" t="s">
        <v>42</v>
      </c>
      <c r="X684" t="s">
        <v>103</v>
      </c>
      <c r="Y684" t="s">
        <v>44</v>
      </c>
      <c r="Z684">
        <v>3</v>
      </c>
      <c r="AA684" t="str">
        <f t="shared" si="30"/>
        <v>Non-Active</v>
      </c>
      <c r="AB684">
        <f t="shared" si="31"/>
        <v>1981</v>
      </c>
      <c r="AC684">
        <f t="shared" si="32"/>
        <v>44</v>
      </c>
      <c r="AD684" t="str" cm="1">
        <f t="array" ref="AD684">_xlfn.IFS(AB684&lt;1965,"Baby Boomers",AB684&lt;1981,"Gen X",AB684&lt;1997,"Millenial",TRUE,("Gen Z"))</f>
        <v>Millenial</v>
      </c>
    </row>
    <row r="685" spans="1:30" x14ac:dyDescent="0.25">
      <c r="A685" t="s">
        <v>13869</v>
      </c>
      <c r="B685" t="s">
        <v>2977</v>
      </c>
      <c r="C685" t="s">
        <v>1602</v>
      </c>
      <c r="D685" s="2">
        <v>44744</v>
      </c>
      <c r="E685" s="2" t="s">
        <v>10301</v>
      </c>
      <c r="F685" t="s">
        <v>727</v>
      </c>
      <c r="G685" t="s">
        <v>2978</v>
      </c>
      <c r="H685" t="s">
        <v>2979</v>
      </c>
      <c r="I685" t="s">
        <v>117</v>
      </c>
      <c r="J685" t="s">
        <v>32</v>
      </c>
      <c r="K685" t="s">
        <v>62</v>
      </c>
      <c r="L685" t="s">
        <v>63</v>
      </c>
      <c r="M685" t="s">
        <v>35</v>
      </c>
      <c r="N685" t="s">
        <v>36</v>
      </c>
      <c r="O685" t="s">
        <v>10301</v>
      </c>
      <c r="P685" t="s">
        <v>10302</v>
      </c>
      <c r="Q685" t="s">
        <v>80</v>
      </c>
      <c r="R685" s="2">
        <v>31902</v>
      </c>
      <c r="S685" t="s">
        <v>39</v>
      </c>
      <c r="T685" t="s">
        <v>225</v>
      </c>
      <c r="U685" t="s">
        <v>41</v>
      </c>
      <c r="V685" t="s">
        <v>10446</v>
      </c>
      <c r="W685" t="s">
        <v>127</v>
      </c>
      <c r="X685" t="s">
        <v>74</v>
      </c>
      <c r="Y685" t="s">
        <v>44</v>
      </c>
      <c r="Z685">
        <v>3</v>
      </c>
      <c r="AA685" t="str">
        <f t="shared" si="30"/>
        <v>Active</v>
      </c>
      <c r="AB685">
        <f t="shared" si="31"/>
        <v>1987</v>
      </c>
      <c r="AC685">
        <f t="shared" si="32"/>
        <v>38</v>
      </c>
      <c r="AD685" t="str" cm="1">
        <f t="array" ref="AD685">_xlfn.IFS(AB685&lt;1965,"Baby Boomers",AB685&lt;1981,"Gen X",AB685&lt;1997,"Millenial",TRUE,("Gen Z"))</f>
        <v>Millenial</v>
      </c>
    </row>
    <row r="686" spans="1:30" x14ac:dyDescent="0.25">
      <c r="A686" t="s">
        <v>13870</v>
      </c>
      <c r="B686" t="s">
        <v>2980</v>
      </c>
      <c r="C686" t="s">
        <v>2981</v>
      </c>
      <c r="D686" s="2">
        <v>43716</v>
      </c>
      <c r="E686" s="2">
        <v>44072</v>
      </c>
      <c r="F686" t="s">
        <v>28</v>
      </c>
      <c r="G686" t="s">
        <v>2982</v>
      </c>
      <c r="H686" t="s">
        <v>2983</v>
      </c>
      <c r="I686" t="s">
        <v>88</v>
      </c>
      <c r="J686" t="s">
        <v>744</v>
      </c>
      <c r="K686" t="s">
        <v>62</v>
      </c>
      <c r="L686" t="s">
        <v>50</v>
      </c>
      <c r="M686" t="s">
        <v>51</v>
      </c>
      <c r="N686" t="s">
        <v>139</v>
      </c>
      <c r="O686" t="s">
        <v>2984</v>
      </c>
      <c r="P686" t="s">
        <v>10302</v>
      </c>
      <c r="Q686" t="s">
        <v>147</v>
      </c>
      <c r="R686" s="2">
        <v>19145</v>
      </c>
      <c r="S686" t="s">
        <v>39</v>
      </c>
      <c r="T686" t="s">
        <v>149</v>
      </c>
      <c r="U686" t="s">
        <v>41</v>
      </c>
      <c r="V686" t="s">
        <v>10443</v>
      </c>
      <c r="W686" t="s">
        <v>42</v>
      </c>
      <c r="X686" t="s">
        <v>43</v>
      </c>
      <c r="Y686" t="s">
        <v>44</v>
      </c>
      <c r="Z686">
        <v>3</v>
      </c>
      <c r="AA686" t="str">
        <f t="shared" si="30"/>
        <v>Non-Active</v>
      </c>
      <c r="AB686">
        <f t="shared" si="31"/>
        <v>1952</v>
      </c>
      <c r="AC686">
        <f t="shared" si="32"/>
        <v>73</v>
      </c>
      <c r="AD686" t="str" cm="1">
        <f t="array" ref="AD686">_xlfn.IFS(AB686&lt;1965,"Baby Boomers",AB686&lt;1981,"Gen X",AB686&lt;1997,"Millenial",TRUE,("Gen Z"))</f>
        <v>Baby Boomers</v>
      </c>
    </row>
    <row r="687" spans="1:30" x14ac:dyDescent="0.25">
      <c r="A687" t="s">
        <v>13871</v>
      </c>
      <c r="B687" t="s">
        <v>2985</v>
      </c>
      <c r="C687" t="s">
        <v>382</v>
      </c>
      <c r="D687" s="2">
        <v>44752</v>
      </c>
      <c r="E687" s="2" t="s">
        <v>10301</v>
      </c>
      <c r="F687" t="s">
        <v>28</v>
      </c>
      <c r="G687" t="s">
        <v>2986</v>
      </c>
      <c r="H687" t="s">
        <v>2987</v>
      </c>
      <c r="I687" t="s">
        <v>138</v>
      </c>
      <c r="J687" t="s">
        <v>32</v>
      </c>
      <c r="K687" t="s">
        <v>62</v>
      </c>
      <c r="L687" t="s">
        <v>50</v>
      </c>
      <c r="M687" t="s">
        <v>51</v>
      </c>
      <c r="N687" t="s">
        <v>36</v>
      </c>
      <c r="O687" t="s">
        <v>10301</v>
      </c>
      <c r="P687" t="s">
        <v>10302</v>
      </c>
      <c r="Q687" t="s">
        <v>110</v>
      </c>
      <c r="R687" s="2">
        <v>27590</v>
      </c>
      <c r="S687" t="s">
        <v>39</v>
      </c>
      <c r="T687" t="s">
        <v>418</v>
      </c>
      <c r="U687" t="s">
        <v>41</v>
      </c>
      <c r="V687" t="s">
        <v>10985</v>
      </c>
      <c r="W687" t="s">
        <v>42</v>
      </c>
      <c r="X687" t="s">
        <v>74</v>
      </c>
      <c r="Y687" t="s">
        <v>44</v>
      </c>
      <c r="Z687">
        <v>3</v>
      </c>
      <c r="AA687" t="str">
        <f t="shared" si="30"/>
        <v>Active</v>
      </c>
      <c r="AB687">
        <f t="shared" si="31"/>
        <v>1975</v>
      </c>
      <c r="AC687">
        <f t="shared" si="32"/>
        <v>50</v>
      </c>
      <c r="AD687" t="str" cm="1">
        <f t="array" ref="AD687">_xlfn.IFS(AB687&lt;1965,"Baby Boomers",AB687&lt;1981,"Gen X",AB687&lt;1997,"Millenial",TRUE,("Gen Z"))</f>
        <v>Gen X</v>
      </c>
    </row>
    <row r="688" spans="1:30" x14ac:dyDescent="0.25">
      <c r="A688" t="s">
        <v>13872</v>
      </c>
      <c r="B688" t="s">
        <v>2988</v>
      </c>
      <c r="C688" t="s">
        <v>1649</v>
      </c>
      <c r="D688" s="2">
        <v>44675</v>
      </c>
      <c r="E688" s="2" t="s">
        <v>10301</v>
      </c>
      <c r="F688" t="s">
        <v>28</v>
      </c>
      <c r="G688" t="s">
        <v>2989</v>
      </c>
      <c r="H688" t="s">
        <v>2990</v>
      </c>
      <c r="I688" t="s">
        <v>117</v>
      </c>
      <c r="J688" t="s">
        <v>32</v>
      </c>
      <c r="K688" t="s">
        <v>33</v>
      </c>
      <c r="L688" t="s">
        <v>63</v>
      </c>
      <c r="M688" t="s">
        <v>51</v>
      </c>
      <c r="N688" t="s">
        <v>36</v>
      </c>
      <c r="O688" t="s">
        <v>10301</v>
      </c>
      <c r="P688" t="s">
        <v>10302</v>
      </c>
      <c r="Q688" t="s">
        <v>80</v>
      </c>
      <c r="R688" s="2">
        <v>28006</v>
      </c>
      <c r="S688" t="s">
        <v>39</v>
      </c>
      <c r="T688" t="s">
        <v>162</v>
      </c>
      <c r="U688" t="s">
        <v>41</v>
      </c>
      <c r="V688" t="s">
        <v>10986</v>
      </c>
      <c r="W688" t="s">
        <v>127</v>
      </c>
      <c r="X688" t="s">
        <v>103</v>
      </c>
      <c r="Y688" t="s">
        <v>44</v>
      </c>
      <c r="Z688">
        <v>3</v>
      </c>
      <c r="AA688" t="str">
        <f t="shared" si="30"/>
        <v>Active</v>
      </c>
      <c r="AB688">
        <f t="shared" si="31"/>
        <v>1976</v>
      </c>
      <c r="AC688">
        <f t="shared" si="32"/>
        <v>49</v>
      </c>
      <c r="AD688" t="str" cm="1">
        <f t="array" ref="AD688">_xlfn.IFS(AB688&lt;1965,"Baby Boomers",AB688&lt;1981,"Gen X",AB688&lt;1997,"Millenial",TRUE,("Gen Z"))</f>
        <v>Gen X</v>
      </c>
    </row>
    <row r="689" spans="1:30" x14ac:dyDescent="0.25">
      <c r="A689" t="s">
        <v>13873</v>
      </c>
      <c r="B689" t="s">
        <v>2991</v>
      </c>
      <c r="C689" t="s">
        <v>1178</v>
      </c>
      <c r="D689" s="2">
        <v>43921</v>
      </c>
      <c r="E689" s="2" t="s">
        <v>10301</v>
      </c>
      <c r="F689" t="s">
        <v>28</v>
      </c>
      <c r="G689" t="s">
        <v>2992</v>
      </c>
      <c r="H689" t="s">
        <v>2993</v>
      </c>
      <c r="I689" t="s">
        <v>61</v>
      </c>
      <c r="J689" t="s">
        <v>32</v>
      </c>
      <c r="K689" t="s">
        <v>62</v>
      </c>
      <c r="L689" t="s">
        <v>34</v>
      </c>
      <c r="M689" t="s">
        <v>51</v>
      </c>
      <c r="N689" t="s">
        <v>36</v>
      </c>
      <c r="O689" t="s">
        <v>10301</v>
      </c>
      <c r="P689" t="s">
        <v>10302</v>
      </c>
      <c r="Q689" t="s">
        <v>80</v>
      </c>
      <c r="R689" s="2">
        <v>22281</v>
      </c>
      <c r="S689" t="s">
        <v>39</v>
      </c>
      <c r="T689" t="s">
        <v>82</v>
      </c>
      <c r="U689" t="s">
        <v>41</v>
      </c>
      <c r="V689" t="s">
        <v>10987</v>
      </c>
      <c r="W689" t="s">
        <v>55</v>
      </c>
      <c r="X689" t="s">
        <v>43</v>
      </c>
      <c r="Y689" t="s">
        <v>44</v>
      </c>
      <c r="Z689">
        <v>3</v>
      </c>
      <c r="AA689" t="str">
        <f t="shared" si="30"/>
        <v>Active</v>
      </c>
      <c r="AB689">
        <f t="shared" si="31"/>
        <v>1960</v>
      </c>
      <c r="AC689">
        <f t="shared" si="32"/>
        <v>65</v>
      </c>
      <c r="AD689" t="str" cm="1">
        <f t="array" ref="AD689">_xlfn.IFS(AB689&lt;1965,"Baby Boomers",AB689&lt;1981,"Gen X",AB689&lt;1997,"Millenial",TRUE,("Gen Z"))</f>
        <v>Baby Boomers</v>
      </c>
    </row>
    <row r="690" spans="1:30" x14ac:dyDescent="0.25">
      <c r="A690" t="s">
        <v>10374</v>
      </c>
      <c r="B690" t="s">
        <v>2994</v>
      </c>
      <c r="C690" t="s">
        <v>2995</v>
      </c>
      <c r="D690" s="2">
        <v>43547</v>
      </c>
      <c r="E690" s="2" t="s">
        <v>10301</v>
      </c>
      <c r="F690" t="s">
        <v>28</v>
      </c>
      <c r="G690" t="s">
        <v>2996</v>
      </c>
      <c r="H690" t="s">
        <v>2997</v>
      </c>
      <c r="I690" t="s">
        <v>167</v>
      </c>
      <c r="J690" t="s">
        <v>32</v>
      </c>
      <c r="K690" t="s">
        <v>33</v>
      </c>
      <c r="L690" t="s">
        <v>50</v>
      </c>
      <c r="M690" t="s">
        <v>51</v>
      </c>
      <c r="N690" t="s">
        <v>36</v>
      </c>
      <c r="O690" t="s">
        <v>10301</v>
      </c>
      <c r="P690" t="s">
        <v>10302</v>
      </c>
      <c r="Q690" t="s">
        <v>89</v>
      </c>
      <c r="R690" s="2">
        <v>35480</v>
      </c>
      <c r="S690" t="s">
        <v>39</v>
      </c>
      <c r="T690" t="s">
        <v>102</v>
      </c>
      <c r="U690" t="s">
        <v>54</v>
      </c>
      <c r="V690" t="s">
        <v>10988</v>
      </c>
      <c r="W690" t="s">
        <v>92</v>
      </c>
      <c r="X690" t="s">
        <v>43</v>
      </c>
      <c r="Y690" t="s">
        <v>44</v>
      </c>
      <c r="Z690">
        <v>3</v>
      </c>
      <c r="AA690" t="str">
        <f t="shared" si="30"/>
        <v>Active</v>
      </c>
      <c r="AB690">
        <f t="shared" si="31"/>
        <v>1997</v>
      </c>
      <c r="AC690">
        <f t="shared" si="32"/>
        <v>29</v>
      </c>
      <c r="AD690" t="str" cm="1">
        <f t="array" ref="AD690">_xlfn.IFS(AB690&lt;1965,"Baby Boomers",AB690&lt;1981,"Gen X",AB690&lt;1997,"Millenial",TRUE,("Gen Z"))</f>
        <v>Gen Z</v>
      </c>
    </row>
    <row r="691" spans="1:30" x14ac:dyDescent="0.25">
      <c r="A691" t="s">
        <v>13874</v>
      </c>
      <c r="B691" t="s">
        <v>1436</v>
      </c>
      <c r="C691" t="s">
        <v>2998</v>
      </c>
      <c r="D691" s="2">
        <v>43533</v>
      </c>
      <c r="E691" s="2">
        <v>45119</v>
      </c>
      <c r="F691" t="s">
        <v>28</v>
      </c>
      <c r="G691" t="s">
        <v>2999</v>
      </c>
      <c r="H691" t="s">
        <v>3000</v>
      </c>
      <c r="I691" t="s">
        <v>132</v>
      </c>
      <c r="J691" t="s">
        <v>744</v>
      </c>
      <c r="K691" t="s">
        <v>62</v>
      </c>
      <c r="L691" t="s">
        <v>50</v>
      </c>
      <c r="M691" t="s">
        <v>62</v>
      </c>
      <c r="N691" t="s">
        <v>174</v>
      </c>
      <c r="O691" t="s">
        <v>3001</v>
      </c>
      <c r="P691" t="s">
        <v>10302</v>
      </c>
      <c r="Q691" t="s">
        <v>89</v>
      </c>
      <c r="R691" s="2">
        <v>30904</v>
      </c>
      <c r="S691" t="s">
        <v>39</v>
      </c>
      <c r="T691" t="s">
        <v>72</v>
      </c>
      <c r="U691" t="s">
        <v>54</v>
      </c>
      <c r="V691" t="s">
        <v>10989</v>
      </c>
      <c r="W691" t="s">
        <v>42</v>
      </c>
      <c r="X691" t="s">
        <v>103</v>
      </c>
      <c r="Y691" t="s">
        <v>44</v>
      </c>
      <c r="Z691">
        <v>3</v>
      </c>
      <c r="AA691" t="str">
        <f t="shared" si="30"/>
        <v>Non-Active</v>
      </c>
      <c r="AB691">
        <f t="shared" si="31"/>
        <v>1984</v>
      </c>
      <c r="AC691">
        <f t="shared" si="32"/>
        <v>41</v>
      </c>
      <c r="AD691" t="str" cm="1">
        <f t="array" ref="AD691">_xlfn.IFS(AB691&lt;1965,"Baby Boomers",AB691&lt;1981,"Gen X",AB691&lt;1997,"Millenial",TRUE,("Gen Z"))</f>
        <v>Millenial</v>
      </c>
    </row>
    <row r="692" spans="1:30" x14ac:dyDescent="0.25">
      <c r="A692" t="s">
        <v>13875</v>
      </c>
      <c r="B692" t="s">
        <v>3002</v>
      </c>
      <c r="C692" t="s">
        <v>1374</v>
      </c>
      <c r="D692" s="2">
        <v>43517</v>
      </c>
      <c r="E692" s="2">
        <v>43530</v>
      </c>
      <c r="F692" t="s">
        <v>28</v>
      </c>
      <c r="G692" t="s">
        <v>3003</v>
      </c>
      <c r="H692" t="s">
        <v>3004</v>
      </c>
      <c r="I692" t="s">
        <v>79</v>
      </c>
      <c r="J692" t="s">
        <v>744</v>
      </c>
      <c r="K692" t="s">
        <v>62</v>
      </c>
      <c r="L692" t="s">
        <v>34</v>
      </c>
      <c r="M692" t="s">
        <v>35</v>
      </c>
      <c r="N692" t="s">
        <v>125</v>
      </c>
      <c r="O692" t="s">
        <v>3005</v>
      </c>
      <c r="P692" t="s">
        <v>10302</v>
      </c>
      <c r="Q692" t="s">
        <v>80</v>
      </c>
      <c r="R692" s="2">
        <v>35665</v>
      </c>
      <c r="S692" t="s">
        <v>39</v>
      </c>
      <c r="T692" t="s">
        <v>102</v>
      </c>
      <c r="U692" t="s">
        <v>54</v>
      </c>
      <c r="V692" t="s">
        <v>10990</v>
      </c>
      <c r="W692" t="s">
        <v>73</v>
      </c>
      <c r="X692" t="s">
        <v>103</v>
      </c>
      <c r="Y692" t="s">
        <v>44</v>
      </c>
      <c r="Z692">
        <v>3</v>
      </c>
      <c r="AA692" t="str">
        <f t="shared" si="30"/>
        <v>Non-Active</v>
      </c>
      <c r="AB692">
        <f t="shared" si="31"/>
        <v>1997</v>
      </c>
      <c r="AC692">
        <f t="shared" si="32"/>
        <v>28</v>
      </c>
      <c r="AD692" t="str" cm="1">
        <f t="array" ref="AD692">_xlfn.IFS(AB692&lt;1965,"Baby Boomers",AB692&lt;1981,"Gen X",AB692&lt;1997,"Millenial",TRUE,("Gen Z"))</f>
        <v>Gen Z</v>
      </c>
    </row>
    <row r="693" spans="1:30" x14ac:dyDescent="0.25">
      <c r="A693" t="s">
        <v>13876</v>
      </c>
      <c r="B693" t="s">
        <v>1239</v>
      </c>
      <c r="C693" t="s">
        <v>1996</v>
      </c>
      <c r="D693" s="2">
        <v>43742</v>
      </c>
      <c r="E693" s="2">
        <v>44891</v>
      </c>
      <c r="F693" t="s">
        <v>28</v>
      </c>
      <c r="G693" t="s">
        <v>3006</v>
      </c>
      <c r="H693" t="s">
        <v>3007</v>
      </c>
      <c r="I693" t="s">
        <v>97</v>
      </c>
      <c r="J693" t="s">
        <v>32</v>
      </c>
      <c r="K693" t="s">
        <v>62</v>
      </c>
      <c r="L693" t="s">
        <v>63</v>
      </c>
      <c r="M693" t="s">
        <v>35</v>
      </c>
      <c r="N693" t="s">
        <v>139</v>
      </c>
      <c r="O693" t="s">
        <v>3008</v>
      </c>
      <c r="P693" t="s">
        <v>10302</v>
      </c>
      <c r="Q693" t="s">
        <v>110</v>
      </c>
      <c r="R693" s="2">
        <v>27819</v>
      </c>
      <c r="S693" t="s">
        <v>39</v>
      </c>
      <c r="T693" t="s">
        <v>418</v>
      </c>
      <c r="U693" t="s">
        <v>54</v>
      </c>
      <c r="V693" t="s">
        <v>10991</v>
      </c>
      <c r="W693" t="s">
        <v>127</v>
      </c>
      <c r="X693" t="s">
        <v>103</v>
      </c>
      <c r="Y693" t="s">
        <v>44</v>
      </c>
      <c r="Z693">
        <v>3</v>
      </c>
      <c r="AA693" t="str">
        <f t="shared" si="30"/>
        <v>Non-Active</v>
      </c>
      <c r="AB693">
        <f t="shared" si="31"/>
        <v>1976</v>
      </c>
      <c r="AC693">
        <f t="shared" si="32"/>
        <v>50</v>
      </c>
      <c r="AD693" t="str" cm="1">
        <f t="array" ref="AD693">_xlfn.IFS(AB693&lt;1965,"Baby Boomers",AB693&lt;1981,"Gen X",AB693&lt;1997,"Millenial",TRUE,("Gen Z"))</f>
        <v>Gen X</v>
      </c>
    </row>
    <row r="694" spans="1:30" x14ac:dyDescent="0.25">
      <c r="A694" t="s">
        <v>13877</v>
      </c>
      <c r="B694" t="s">
        <v>834</v>
      </c>
      <c r="C694" t="s">
        <v>2878</v>
      </c>
      <c r="D694" s="2">
        <v>43793</v>
      </c>
      <c r="E694" s="2">
        <v>44185</v>
      </c>
      <c r="F694" t="s">
        <v>28</v>
      </c>
      <c r="G694" t="s">
        <v>10992</v>
      </c>
      <c r="H694" t="s">
        <v>3010</v>
      </c>
      <c r="I694" t="s">
        <v>88</v>
      </c>
      <c r="J694" t="s">
        <v>32</v>
      </c>
      <c r="K694" t="s">
        <v>51</v>
      </c>
      <c r="L694" t="s">
        <v>34</v>
      </c>
      <c r="M694" t="s">
        <v>51</v>
      </c>
      <c r="N694" t="s">
        <v>98</v>
      </c>
      <c r="O694" t="s">
        <v>3011</v>
      </c>
      <c r="P694" t="s">
        <v>10302</v>
      </c>
      <c r="Q694" t="s">
        <v>89</v>
      </c>
      <c r="R694" s="2">
        <v>34699</v>
      </c>
      <c r="S694" t="s">
        <v>39</v>
      </c>
      <c r="T694" t="s">
        <v>82</v>
      </c>
      <c r="U694" t="s">
        <v>41</v>
      </c>
      <c r="V694" t="s">
        <v>10993</v>
      </c>
      <c r="W694" t="s">
        <v>42</v>
      </c>
      <c r="X694" t="s">
        <v>74</v>
      </c>
      <c r="Y694" t="s">
        <v>44</v>
      </c>
      <c r="Z694">
        <v>3</v>
      </c>
      <c r="AA694" t="str">
        <f t="shared" si="30"/>
        <v>Non-Active</v>
      </c>
      <c r="AB694">
        <f t="shared" si="31"/>
        <v>1994</v>
      </c>
      <c r="AC694">
        <f t="shared" si="32"/>
        <v>31</v>
      </c>
      <c r="AD694" t="str" cm="1">
        <f t="array" ref="AD694">_xlfn.IFS(AB694&lt;1965,"Baby Boomers",AB694&lt;1981,"Gen X",AB694&lt;1997,"Millenial",TRUE,("Gen Z"))</f>
        <v>Millenial</v>
      </c>
    </row>
    <row r="695" spans="1:30" x14ac:dyDescent="0.25">
      <c r="A695" t="s">
        <v>13878</v>
      </c>
      <c r="B695" t="s">
        <v>3012</v>
      </c>
      <c r="C695" t="s">
        <v>151</v>
      </c>
      <c r="D695" s="2">
        <v>44060</v>
      </c>
      <c r="E695" s="2" t="s">
        <v>10301</v>
      </c>
      <c r="F695" t="s">
        <v>28</v>
      </c>
      <c r="G695" t="s">
        <v>10994</v>
      </c>
      <c r="H695" t="s">
        <v>3014</v>
      </c>
      <c r="I695" t="s">
        <v>31</v>
      </c>
      <c r="J695" t="s">
        <v>32</v>
      </c>
      <c r="K695" t="s">
        <v>51</v>
      </c>
      <c r="L695" t="s">
        <v>63</v>
      </c>
      <c r="M695" t="s">
        <v>35</v>
      </c>
      <c r="N695" t="s">
        <v>36</v>
      </c>
      <c r="O695" t="s">
        <v>10301</v>
      </c>
      <c r="P695" t="s">
        <v>10302</v>
      </c>
      <c r="Q695" t="s">
        <v>695</v>
      </c>
      <c r="R695" s="2">
        <v>25101</v>
      </c>
      <c r="S695" t="s">
        <v>39</v>
      </c>
      <c r="T695" t="s">
        <v>1257</v>
      </c>
      <c r="U695" t="s">
        <v>41</v>
      </c>
      <c r="V695" t="s">
        <v>10995</v>
      </c>
      <c r="W695" t="s">
        <v>92</v>
      </c>
      <c r="X695" t="s">
        <v>103</v>
      </c>
      <c r="Y695" t="s">
        <v>44</v>
      </c>
      <c r="Z695">
        <v>3</v>
      </c>
      <c r="AA695" t="str">
        <f t="shared" si="30"/>
        <v>Active</v>
      </c>
      <c r="AB695">
        <f t="shared" si="31"/>
        <v>1968</v>
      </c>
      <c r="AC695">
        <f t="shared" si="32"/>
        <v>57</v>
      </c>
      <c r="AD695" t="str" cm="1">
        <f t="array" ref="AD695">_xlfn.IFS(AB695&lt;1965,"Baby Boomers",AB695&lt;1981,"Gen X",AB695&lt;1997,"Millenial",TRUE,("Gen Z"))</f>
        <v>Gen X</v>
      </c>
    </row>
    <row r="696" spans="1:30" x14ac:dyDescent="0.25">
      <c r="A696" t="s">
        <v>13879</v>
      </c>
      <c r="B696" t="s">
        <v>3015</v>
      </c>
      <c r="C696" t="s">
        <v>3016</v>
      </c>
      <c r="D696" s="2">
        <v>44271</v>
      </c>
      <c r="E696" s="2" t="s">
        <v>10301</v>
      </c>
      <c r="F696" t="s">
        <v>3017</v>
      </c>
      <c r="G696" t="s">
        <v>3018</v>
      </c>
      <c r="H696" t="s">
        <v>3019</v>
      </c>
      <c r="I696" t="s">
        <v>49</v>
      </c>
      <c r="J696" t="s">
        <v>32</v>
      </c>
      <c r="K696" t="s">
        <v>51</v>
      </c>
      <c r="L696" t="s">
        <v>34</v>
      </c>
      <c r="M696" t="s">
        <v>62</v>
      </c>
      <c r="N696" t="s">
        <v>36</v>
      </c>
      <c r="O696" t="s">
        <v>10301</v>
      </c>
      <c r="P696" t="s">
        <v>10302</v>
      </c>
      <c r="Q696" t="s">
        <v>52</v>
      </c>
      <c r="R696" s="2">
        <v>29735</v>
      </c>
      <c r="S696" t="s">
        <v>39</v>
      </c>
      <c r="T696" t="s">
        <v>162</v>
      </c>
      <c r="U696" t="s">
        <v>41</v>
      </c>
      <c r="V696" t="s">
        <v>10996</v>
      </c>
      <c r="W696" t="s">
        <v>55</v>
      </c>
      <c r="X696" t="s">
        <v>43</v>
      </c>
      <c r="Y696" t="s">
        <v>44</v>
      </c>
      <c r="Z696">
        <v>3</v>
      </c>
      <c r="AA696" t="str">
        <f t="shared" si="30"/>
        <v>Active</v>
      </c>
      <c r="AB696">
        <f t="shared" si="31"/>
        <v>1981</v>
      </c>
      <c r="AC696">
        <f t="shared" si="32"/>
        <v>44</v>
      </c>
      <c r="AD696" t="str" cm="1">
        <f t="array" ref="AD696">_xlfn.IFS(AB696&lt;1965,"Baby Boomers",AB696&lt;1981,"Gen X",AB696&lt;1997,"Millenial",TRUE,("Gen Z"))</f>
        <v>Millenial</v>
      </c>
    </row>
    <row r="697" spans="1:30" x14ac:dyDescent="0.25">
      <c r="A697" t="s">
        <v>13880</v>
      </c>
      <c r="B697" t="s">
        <v>3020</v>
      </c>
      <c r="C697" t="s">
        <v>2097</v>
      </c>
      <c r="D697" s="2">
        <v>44516</v>
      </c>
      <c r="E697" s="2">
        <v>44799</v>
      </c>
      <c r="F697" t="s">
        <v>3017</v>
      </c>
      <c r="G697" t="s">
        <v>10997</v>
      </c>
      <c r="H697" t="s">
        <v>3022</v>
      </c>
      <c r="I697" t="s">
        <v>138</v>
      </c>
      <c r="J697" t="s">
        <v>32</v>
      </c>
      <c r="K697" t="s">
        <v>33</v>
      </c>
      <c r="L697" t="s">
        <v>34</v>
      </c>
      <c r="M697" t="s">
        <v>51</v>
      </c>
      <c r="N697" t="s">
        <v>139</v>
      </c>
      <c r="O697" t="s">
        <v>3023</v>
      </c>
      <c r="P697" t="s">
        <v>10302</v>
      </c>
      <c r="Q697" t="s">
        <v>80</v>
      </c>
      <c r="R697" s="2">
        <v>27711</v>
      </c>
      <c r="S697" t="s">
        <v>39</v>
      </c>
      <c r="T697" t="s">
        <v>102</v>
      </c>
      <c r="U697" t="s">
        <v>41</v>
      </c>
      <c r="V697" t="s">
        <v>10998</v>
      </c>
      <c r="W697" t="s">
        <v>42</v>
      </c>
      <c r="X697" t="s">
        <v>83</v>
      </c>
      <c r="Y697" t="s">
        <v>44</v>
      </c>
      <c r="Z697">
        <v>3</v>
      </c>
      <c r="AA697" t="str">
        <f t="shared" si="30"/>
        <v>Non-Active</v>
      </c>
      <c r="AB697">
        <f t="shared" si="31"/>
        <v>1975</v>
      </c>
      <c r="AC697">
        <f t="shared" si="32"/>
        <v>50</v>
      </c>
      <c r="AD697" t="str" cm="1">
        <f t="array" ref="AD697">_xlfn.IFS(AB697&lt;1965,"Baby Boomers",AB697&lt;1981,"Gen X",AB697&lt;1997,"Millenial",TRUE,("Gen Z"))</f>
        <v>Gen X</v>
      </c>
    </row>
    <row r="698" spans="1:30" x14ac:dyDescent="0.25">
      <c r="A698" t="s">
        <v>13881</v>
      </c>
      <c r="B698" t="s">
        <v>3024</v>
      </c>
      <c r="C698" t="s">
        <v>3025</v>
      </c>
      <c r="D698" s="2">
        <v>44684</v>
      </c>
      <c r="E698" s="2" t="s">
        <v>10301</v>
      </c>
      <c r="F698" t="s">
        <v>3017</v>
      </c>
      <c r="G698" t="s">
        <v>3026</v>
      </c>
      <c r="H698" t="s">
        <v>3027</v>
      </c>
      <c r="I698" t="s">
        <v>117</v>
      </c>
      <c r="J698" t="s">
        <v>32</v>
      </c>
      <c r="K698" t="s">
        <v>62</v>
      </c>
      <c r="L698" t="s">
        <v>63</v>
      </c>
      <c r="M698" t="s">
        <v>62</v>
      </c>
      <c r="N698" t="s">
        <v>36</v>
      </c>
      <c r="O698" t="s">
        <v>10301</v>
      </c>
      <c r="P698" t="s">
        <v>10302</v>
      </c>
      <c r="Q698" t="s">
        <v>89</v>
      </c>
      <c r="R698" s="2">
        <v>24052</v>
      </c>
      <c r="S698" t="s">
        <v>39</v>
      </c>
      <c r="T698" t="s">
        <v>162</v>
      </c>
      <c r="U698" t="s">
        <v>41</v>
      </c>
      <c r="V698" t="s">
        <v>10999</v>
      </c>
      <c r="W698" t="s">
        <v>73</v>
      </c>
      <c r="X698" t="s">
        <v>83</v>
      </c>
      <c r="Y698" t="s">
        <v>44</v>
      </c>
      <c r="Z698">
        <v>3</v>
      </c>
      <c r="AA698" t="str">
        <f t="shared" si="30"/>
        <v>Active</v>
      </c>
      <c r="AB698">
        <f t="shared" si="31"/>
        <v>1965</v>
      </c>
      <c r="AC698">
        <f t="shared" si="32"/>
        <v>60</v>
      </c>
      <c r="AD698" t="str" cm="1">
        <f t="array" ref="AD698">_xlfn.IFS(AB698&lt;1965,"Baby Boomers",AB698&lt;1981,"Gen X",AB698&lt;1997,"Millenial",TRUE,("Gen Z"))</f>
        <v>Gen X</v>
      </c>
    </row>
    <row r="699" spans="1:30" x14ac:dyDescent="0.25">
      <c r="A699" t="s">
        <v>13882</v>
      </c>
      <c r="B699" t="s">
        <v>1888</v>
      </c>
      <c r="C699" t="s">
        <v>1451</v>
      </c>
      <c r="D699" s="2">
        <v>43823</v>
      </c>
      <c r="E699" s="2">
        <v>44876</v>
      </c>
      <c r="F699" t="s">
        <v>3017</v>
      </c>
      <c r="G699" t="s">
        <v>11000</v>
      </c>
      <c r="H699" t="s">
        <v>3029</v>
      </c>
      <c r="I699" t="s">
        <v>61</v>
      </c>
      <c r="J699" t="s">
        <v>32</v>
      </c>
      <c r="K699" t="s">
        <v>62</v>
      </c>
      <c r="L699" t="s">
        <v>50</v>
      </c>
      <c r="M699" t="s">
        <v>62</v>
      </c>
      <c r="N699" t="s">
        <v>98</v>
      </c>
      <c r="O699" t="s">
        <v>3030</v>
      </c>
      <c r="P699" t="s">
        <v>10302</v>
      </c>
      <c r="Q699" t="s">
        <v>110</v>
      </c>
      <c r="R699" s="2">
        <v>31580</v>
      </c>
      <c r="S699" t="s">
        <v>39</v>
      </c>
      <c r="T699" t="s">
        <v>102</v>
      </c>
      <c r="U699" t="s">
        <v>41</v>
      </c>
      <c r="V699" t="s">
        <v>11001</v>
      </c>
      <c r="W699" t="s">
        <v>73</v>
      </c>
      <c r="X699" t="s">
        <v>83</v>
      </c>
      <c r="Y699" t="s">
        <v>44</v>
      </c>
      <c r="Z699">
        <v>3</v>
      </c>
      <c r="AA699" t="str">
        <f t="shared" si="30"/>
        <v>Non-Active</v>
      </c>
      <c r="AB699">
        <f t="shared" si="31"/>
        <v>1986</v>
      </c>
      <c r="AC699">
        <f t="shared" si="32"/>
        <v>39</v>
      </c>
      <c r="AD699" t="str" cm="1">
        <f t="array" ref="AD699">_xlfn.IFS(AB699&lt;1965,"Baby Boomers",AB699&lt;1981,"Gen X",AB699&lt;1997,"Millenial",TRUE,("Gen Z"))</f>
        <v>Millenial</v>
      </c>
    </row>
    <row r="700" spans="1:30" x14ac:dyDescent="0.25">
      <c r="A700" t="s">
        <v>13883</v>
      </c>
      <c r="B700" t="s">
        <v>3031</v>
      </c>
      <c r="C700" t="s">
        <v>27</v>
      </c>
      <c r="D700" s="2">
        <v>44490</v>
      </c>
      <c r="E700" s="2" t="s">
        <v>10301</v>
      </c>
      <c r="F700" t="s">
        <v>727</v>
      </c>
      <c r="G700" t="s">
        <v>3032</v>
      </c>
      <c r="H700" t="s">
        <v>3033</v>
      </c>
      <c r="I700" t="s">
        <v>97</v>
      </c>
      <c r="J700" t="s">
        <v>32</v>
      </c>
      <c r="K700" t="s">
        <v>33</v>
      </c>
      <c r="L700" t="s">
        <v>63</v>
      </c>
      <c r="M700" t="s">
        <v>51</v>
      </c>
      <c r="N700" t="s">
        <v>36</v>
      </c>
      <c r="O700" t="s">
        <v>10301</v>
      </c>
      <c r="P700" t="s">
        <v>10302</v>
      </c>
      <c r="Q700" t="s">
        <v>52</v>
      </c>
      <c r="R700" s="2">
        <v>33363</v>
      </c>
      <c r="S700" t="s">
        <v>39</v>
      </c>
      <c r="T700" t="s">
        <v>162</v>
      </c>
      <c r="U700" t="s">
        <v>54</v>
      </c>
      <c r="V700" t="s">
        <v>11002</v>
      </c>
      <c r="W700" t="s">
        <v>55</v>
      </c>
      <c r="X700" t="s">
        <v>83</v>
      </c>
      <c r="Y700" t="s">
        <v>44</v>
      </c>
      <c r="Z700">
        <v>3</v>
      </c>
      <c r="AA700" t="str">
        <f t="shared" si="30"/>
        <v>Active</v>
      </c>
      <c r="AB700">
        <f t="shared" si="31"/>
        <v>1991</v>
      </c>
      <c r="AC700">
        <f t="shared" si="32"/>
        <v>34</v>
      </c>
      <c r="AD700" t="str" cm="1">
        <f t="array" ref="AD700">_xlfn.IFS(AB700&lt;1965,"Baby Boomers",AB700&lt;1981,"Gen X",AB700&lt;1997,"Millenial",TRUE,("Gen Z"))</f>
        <v>Millenial</v>
      </c>
    </row>
    <row r="701" spans="1:30" x14ac:dyDescent="0.25">
      <c r="A701" t="s">
        <v>12420</v>
      </c>
      <c r="B701" t="s">
        <v>3034</v>
      </c>
      <c r="C701" t="s">
        <v>3035</v>
      </c>
      <c r="D701" s="2">
        <v>43351</v>
      </c>
      <c r="E701" s="2">
        <v>43896</v>
      </c>
      <c r="F701" t="s">
        <v>727</v>
      </c>
      <c r="G701" t="s">
        <v>3036</v>
      </c>
      <c r="H701" t="s">
        <v>3037</v>
      </c>
      <c r="I701" t="s">
        <v>117</v>
      </c>
      <c r="J701" t="s">
        <v>744</v>
      </c>
      <c r="K701" t="s">
        <v>51</v>
      </c>
      <c r="L701" t="s">
        <v>34</v>
      </c>
      <c r="M701" t="s">
        <v>35</v>
      </c>
      <c r="N701" t="s">
        <v>139</v>
      </c>
      <c r="O701" t="s">
        <v>3038</v>
      </c>
      <c r="P701" t="s">
        <v>10302</v>
      </c>
      <c r="Q701" t="s">
        <v>110</v>
      </c>
      <c r="R701" s="2">
        <v>21850</v>
      </c>
      <c r="S701" t="s">
        <v>39</v>
      </c>
      <c r="T701" t="s">
        <v>112</v>
      </c>
      <c r="U701" t="s">
        <v>54</v>
      </c>
      <c r="V701" t="s">
        <v>11003</v>
      </c>
      <c r="W701" t="s">
        <v>42</v>
      </c>
      <c r="X701" t="s">
        <v>103</v>
      </c>
      <c r="Y701" t="s">
        <v>44</v>
      </c>
      <c r="Z701">
        <v>3</v>
      </c>
      <c r="AA701" t="str">
        <f t="shared" si="30"/>
        <v>Non-Active</v>
      </c>
      <c r="AB701">
        <f t="shared" si="31"/>
        <v>1959</v>
      </c>
      <c r="AC701">
        <f t="shared" si="32"/>
        <v>66</v>
      </c>
      <c r="AD701" t="str" cm="1">
        <f t="array" ref="AD701">_xlfn.IFS(AB701&lt;1965,"Baby Boomers",AB701&lt;1981,"Gen X",AB701&lt;1997,"Millenial",TRUE,("Gen Z"))</f>
        <v>Baby Boomers</v>
      </c>
    </row>
    <row r="702" spans="1:30" x14ac:dyDescent="0.25">
      <c r="A702" t="s">
        <v>13884</v>
      </c>
      <c r="B702" t="s">
        <v>243</v>
      </c>
      <c r="C702" t="s">
        <v>3039</v>
      </c>
      <c r="D702" s="2">
        <v>43522</v>
      </c>
      <c r="E702" s="2" t="s">
        <v>10301</v>
      </c>
      <c r="F702" t="s">
        <v>727</v>
      </c>
      <c r="G702" t="s">
        <v>3040</v>
      </c>
      <c r="H702" t="s">
        <v>3041</v>
      </c>
      <c r="I702" t="s">
        <v>61</v>
      </c>
      <c r="J702" t="s">
        <v>32</v>
      </c>
      <c r="K702" t="s">
        <v>62</v>
      </c>
      <c r="L702" t="s">
        <v>50</v>
      </c>
      <c r="M702" t="s">
        <v>62</v>
      </c>
      <c r="N702" t="s">
        <v>36</v>
      </c>
      <c r="O702" t="s">
        <v>10301</v>
      </c>
      <c r="P702" t="s">
        <v>10302</v>
      </c>
      <c r="Q702" t="s">
        <v>80</v>
      </c>
      <c r="R702" s="2">
        <v>36978</v>
      </c>
      <c r="S702" t="s">
        <v>39</v>
      </c>
      <c r="T702" t="s">
        <v>102</v>
      </c>
      <c r="U702" t="s">
        <v>54</v>
      </c>
      <c r="V702" t="s">
        <v>11004</v>
      </c>
      <c r="W702" t="s">
        <v>42</v>
      </c>
      <c r="X702" t="s">
        <v>83</v>
      </c>
      <c r="Y702" t="s">
        <v>44</v>
      </c>
      <c r="Z702">
        <v>3</v>
      </c>
      <c r="AA702" t="str">
        <f t="shared" si="30"/>
        <v>Active</v>
      </c>
      <c r="AB702">
        <f t="shared" si="31"/>
        <v>2001</v>
      </c>
      <c r="AC702">
        <f t="shared" si="32"/>
        <v>25</v>
      </c>
      <c r="AD702" t="str" cm="1">
        <f t="array" ref="AD702">_xlfn.IFS(AB702&lt;1965,"Baby Boomers",AB702&lt;1981,"Gen X",AB702&lt;1997,"Millenial",TRUE,("Gen Z"))</f>
        <v>Gen Z</v>
      </c>
    </row>
    <row r="703" spans="1:30" x14ac:dyDescent="0.25">
      <c r="A703" t="s">
        <v>13885</v>
      </c>
      <c r="B703" t="s">
        <v>1048</v>
      </c>
      <c r="C703" t="s">
        <v>1487</v>
      </c>
      <c r="D703" s="2">
        <v>45037</v>
      </c>
      <c r="E703" s="2" t="s">
        <v>10301</v>
      </c>
      <c r="F703" t="s">
        <v>727</v>
      </c>
      <c r="G703" t="s">
        <v>3042</v>
      </c>
      <c r="H703" t="s">
        <v>3043</v>
      </c>
      <c r="I703" t="s">
        <v>88</v>
      </c>
      <c r="J703" t="s">
        <v>32</v>
      </c>
      <c r="K703" t="s">
        <v>51</v>
      </c>
      <c r="L703" t="s">
        <v>63</v>
      </c>
      <c r="M703" t="s">
        <v>51</v>
      </c>
      <c r="N703" t="s">
        <v>36</v>
      </c>
      <c r="O703" t="s">
        <v>10301</v>
      </c>
      <c r="P703" t="s">
        <v>10302</v>
      </c>
      <c r="Q703" t="s">
        <v>80</v>
      </c>
      <c r="R703" s="2">
        <v>20991</v>
      </c>
      <c r="S703" t="s">
        <v>39</v>
      </c>
      <c r="T703" t="s">
        <v>102</v>
      </c>
      <c r="U703" t="s">
        <v>41</v>
      </c>
      <c r="V703" t="s">
        <v>11005</v>
      </c>
      <c r="W703" t="s">
        <v>55</v>
      </c>
      <c r="X703" t="s">
        <v>83</v>
      </c>
      <c r="Y703" t="s">
        <v>44</v>
      </c>
      <c r="Z703">
        <v>3</v>
      </c>
      <c r="AA703" t="str">
        <f t="shared" si="30"/>
        <v>Active</v>
      </c>
      <c r="AB703">
        <f t="shared" si="31"/>
        <v>1957</v>
      </c>
      <c r="AC703">
        <f t="shared" si="32"/>
        <v>68</v>
      </c>
      <c r="AD703" t="str" cm="1">
        <f t="array" ref="AD703">_xlfn.IFS(AB703&lt;1965,"Baby Boomers",AB703&lt;1981,"Gen X",AB703&lt;1997,"Millenial",TRUE,("Gen Z"))</f>
        <v>Baby Boomers</v>
      </c>
    </row>
    <row r="704" spans="1:30" x14ac:dyDescent="0.25">
      <c r="A704" t="s">
        <v>13886</v>
      </c>
      <c r="B704" t="s">
        <v>3044</v>
      </c>
      <c r="C704" t="s">
        <v>3045</v>
      </c>
      <c r="D704" s="2">
        <v>43727</v>
      </c>
      <c r="E704" s="2">
        <v>44492</v>
      </c>
      <c r="F704" t="s">
        <v>727</v>
      </c>
      <c r="G704" t="s">
        <v>3046</v>
      </c>
      <c r="H704" t="s">
        <v>3047</v>
      </c>
      <c r="I704" t="s">
        <v>31</v>
      </c>
      <c r="J704" t="s">
        <v>744</v>
      </c>
      <c r="K704" t="s">
        <v>62</v>
      </c>
      <c r="L704" t="s">
        <v>63</v>
      </c>
      <c r="M704" t="s">
        <v>51</v>
      </c>
      <c r="N704" t="s">
        <v>125</v>
      </c>
      <c r="O704" t="s">
        <v>3048</v>
      </c>
      <c r="P704" t="s">
        <v>10302</v>
      </c>
      <c r="Q704" t="s">
        <v>89</v>
      </c>
      <c r="R704" s="2">
        <v>20592</v>
      </c>
      <c r="S704" t="s">
        <v>39</v>
      </c>
      <c r="T704" t="s">
        <v>280</v>
      </c>
      <c r="U704" t="s">
        <v>41</v>
      </c>
      <c r="V704" t="s">
        <v>11006</v>
      </c>
      <c r="W704" t="s">
        <v>73</v>
      </c>
      <c r="X704" t="s">
        <v>83</v>
      </c>
      <c r="Y704" t="s">
        <v>44</v>
      </c>
      <c r="Z704">
        <v>3</v>
      </c>
      <c r="AA704" t="str">
        <f t="shared" si="30"/>
        <v>Non-Active</v>
      </c>
      <c r="AB704">
        <f t="shared" si="31"/>
        <v>1956</v>
      </c>
      <c r="AC704">
        <f t="shared" si="32"/>
        <v>69</v>
      </c>
      <c r="AD704" t="str" cm="1">
        <f t="array" ref="AD704">_xlfn.IFS(AB704&lt;1965,"Baby Boomers",AB704&lt;1981,"Gen X",AB704&lt;1997,"Millenial",TRUE,("Gen Z"))</f>
        <v>Baby Boomers</v>
      </c>
    </row>
    <row r="705" spans="1:30" x14ac:dyDescent="0.25">
      <c r="A705" t="s">
        <v>13887</v>
      </c>
      <c r="B705" t="s">
        <v>3049</v>
      </c>
      <c r="C705" t="s">
        <v>3050</v>
      </c>
      <c r="D705" s="2">
        <v>44188</v>
      </c>
      <c r="E705" s="2" t="s">
        <v>10301</v>
      </c>
      <c r="F705" t="s">
        <v>28</v>
      </c>
      <c r="G705" t="s">
        <v>3051</v>
      </c>
      <c r="H705" t="s">
        <v>3052</v>
      </c>
      <c r="I705" t="s">
        <v>132</v>
      </c>
      <c r="J705" t="s">
        <v>32</v>
      </c>
      <c r="K705" t="s">
        <v>33</v>
      </c>
      <c r="L705" t="s">
        <v>50</v>
      </c>
      <c r="M705" t="s">
        <v>51</v>
      </c>
      <c r="N705" t="s">
        <v>36</v>
      </c>
      <c r="O705" t="s">
        <v>10301</v>
      </c>
      <c r="P705" t="s">
        <v>10302</v>
      </c>
      <c r="Q705" t="s">
        <v>1011</v>
      </c>
      <c r="R705" s="2">
        <v>35478</v>
      </c>
      <c r="S705" t="s">
        <v>39</v>
      </c>
      <c r="T705" t="s">
        <v>1505</v>
      </c>
      <c r="U705" t="s">
        <v>41</v>
      </c>
      <c r="V705" t="s">
        <v>11007</v>
      </c>
      <c r="W705" t="s">
        <v>55</v>
      </c>
      <c r="X705" t="s">
        <v>103</v>
      </c>
      <c r="Y705" t="s">
        <v>44</v>
      </c>
      <c r="Z705">
        <v>3</v>
      </c>
      <c r="AA705" t="str">
        <f t="shared" si="30"/>
        <v>Active</v>
      </c>
      <c r="AB705">
        <f t="shared" si="31"/>
        <v>1997</v>
      </c>
      <c r="AC705">
        <f t="shared" si="32"/>
        <v>29</v>
      </c>
      <c r="AD705" t="str" cm="1">
        <f t="array" ref="AD705">_xlfn.IFS(AB705&lt;1965,"Baby Boomers",AB705&lt;1981,"Gen X",AB705&lt;1997,"Millenial",TRUE,("Gen Z"))</f>
        <v>Gen Z</v>
      </c>
    </row>
    <row r="706" spans="1:30" x14ac:dyDescent="0.25">
      <c r="A706" t="s">
        <v>13888</v>
      </c>
      <c r="B706" t="s">
        <v>311</v>
      </c>
      <c r="C706" t="s">
        <v>3053</v>
      </c>
      <c r="D706" s="2">
        <v>43553</v>
      </c>
      <c r="E706" s="2" t="s">
        <v>10301</v>
      </c>
      <c r="F706" t="s">
        <v>28</v>
      </c>
      <c r="G706" t="s">
        <v>3054</v>
      </c>
      <c r="H706" t="s">
        <v>3055</v>
      </c>
      <c r="I706" t="s">
        <v>49</v>
      </c>
      <c r="J706" t="s">
        <v>32</v>
      </c>
      <c r="K706" t="s">
        <v>51</v>
      </c>
      <c r="L706" t="s">
        <v>63</v>
      </c>
      <c r="M706" t="s">
        <v>51</v>
      </c>
      <c r="N706" t="s">
        <v>36</v>
      </c>
      <c r="O706" t="s">
        <v>10301</v>
      </c>
      <c r="P706" t="s">
        <v>10302</v>
      </c>
      <c r="Q706" t="s">
        <v>147</v>
      </c>
      <c r="R706" s="2">
        <v>34780</v>
      </c>
      <c r="S706" t="s">
        <v>39</v>
      </c>
      <c r="T706" t="s">
        <v>215</v>
      </c>
      <c r="U706" t="s">
        <v>41</v>
      </c>
      <c r="V706" t="s">
        <v>11008</v>
      </c>
      <c r="W706" t="s">
        <v>92</v>
      </c>
      <c r="X706" t="s">
        <v>74</v>
      </c>
      <c r="Y706" t="s">
        <v>44</v>
      </c>
      <c r="Z706">
        <v>3</v>
      </c>
      <c r="AA706" t="str">
        <f t="shared" si="30"/>
        <v>Active</v>
      </c>
      <c r="AB706">
        <f t="shared" si="31"/>
        <v>1995</v>
      </c>
      <c r="AC706">
        <f t="shared" si="32"/>
        <v>31</v>
      </c>
      <c r="AD706" t="str" cm="1">
        <f t="array" ref="AD706">_xlfn.IFS(AB706&lt;1965,"Baby Boomers",AB706&lt;1981,"Gen X",AB706&lt;1997,"Millenial",TRUE,("Gen Z"))</f>
        <v>Millenial</v>
      </c>
    </row>
    <row r="707" spans="1:30" x14ac:dyDescent="0.25">
      <c r="A707" t="s">
        <v>13889</v>
      </c>
      <c r="B707" t="s">
        <v>420</v>
      </c>
      <c r="C707" t="s">
        <v>3056</v>
      </c>
      <c r="D707" s="2">
        <v>44331</v>
      </c>
      <c r="E707" s="2">
        <v>45049</v>
      </c>
      <c r="F707" t="s">
        <v>28</v>
      </c>
      <c r="G707" t="s">
        <v>3057</v>
      </c>
      <c r="H707" t="s">
        <v>3058</v>
      </c>
      <c r="I707" t="s">
        <v>117</v>
      </c>
      <c r="J707" t="s">
        <v>744</v>
      </c>
      <c r="K707" t="s">
        <v>33</v>
      </c>
      <c r="L707" t="s">
        <v>63</v>
      </c>
      <c r="M707" t="s">
        <v>62</v>
      </c>
      <c r="N707" t="s">
        <v>98</v>
      </c>
      <c r="O707" t="s">
        <v>3059</v>
      </c>
      <c r="P707" t="s">
        <v>10302</v>
      </c>
      <c r="Q707" t="s">
        <v>52</v>
      </c>
      <c r="R707" s="2">
        <v>23319</v>
      </c>
      <c r="S707" t="s">
        <v>39</v>
      </c>
      <c r="T707" t="s">
        <v>82</v>
      </c>
      <c r="U707" t="s">
        <v>41</v>
      </c>
      <c r="V707" t="s">
        <v>11009</v>
      </c>
      <c r="W707" t="s">
        <v>55</v>
      </c>
      <c r="X707" t="s">
        <v>43</v>
      </c>
      <c r="Y707" t="s">
        <v>44</v>
      </c>
      <c r="Z707">
        <v>3</v>
      </c>
      <c r="AA707" t="str">
        <f t="shared" ref="AA707:AA770" si="33">IF(E707="","Active","Non-Active")</f>
        <v>Non-Active</v>
      </c>
      <c r="AB707">
        <f t="shared" ref="AB707:AB770" si="34">YEAR(R707)</f>
        <v>1963</v>
      </c>
      <c r="AC707">
        <f t="shared" ref="AC707:AC770" si="35">INT(YEARFRAC(R707,"20/04/2026"))</f>
        <v>62</v>
      </c>
      <c r="AD707" t="str" cm="1">
        <f t="array" ref="AD707">_xlfn.IFS(AB707&lt;1965,"Baby Boomers",AB707&lt;1981,"Gen X",AB707&lt;1997,"Millenial",TRUE,("Gen Z"))</f>
        <v>Baby Boomers</v>
      </c>
    </row>
    <row r="708" spans="1:30" x14ac:dyDescent="0.25">
      <c r="A708" t="s">
        <v>13890</v>
      </c>
      <c r="B708" t="s">
        <v>1585</v>
      </c>
      <c r="C708" t="s">
        <v>1955</v>
      </c>
      <c r="D708" s="2">
        <v>44634</v>
      </c>
      <c r="E708" s="2">
        <v>44836</v>
      </c>
      <c r="F708" t="s">
        <v>28</v>
      </c>
      <c r="G708" t="s">
        <v>3060</v>
      </c>
      <c r="H708" t="s">
        <v>3061</v>
      </c>
      <c r="I708" t="s">
        <v>61</v>
      </c>
      <c r="J708" t="s">
        <v>744</v>
      </c>
      <c r="K708" t="s">
        <v>62</v>
      </c>
      <c r="L708" t="s">
        <v>63</v>
      </c>
      <c r="M708" t="s">
        <v>51</v>
      </c>
      <c r="N708" t="s">
        <v>174</v>
      </c>
      <c r="O708" t="s">
        <v>3062</v>
      </c>
      <c r="P708" t="s">
        <v>10302</v>
      </c>
      <c r="Q708" t="s">
        <v>52</v>
      </c>
      <c r="R708" s="2">
        <v>18222</v>
      </c>
      <c r="S708" t="s">
        <v>39</v>
      </c>
      <c r="T708" t="s">
        <v>112</v>
      </c>
      <c r="U708" t="s">
        <v>41</v>
      </c>
      <c r="V708" t="s">
        <v>11010</v>
      </c>
      <c r="W708" t="s">
        <v>55</v>
      </c>
      <c r="X708" t="s">
        <v>83</v>
      </c>
      <c r="Y708" t="s">
        <v>44</v>
      </c>
      <c r="Z708">
        <v>3</v>
      </c>
      <c r="AA708" t="str">
        <f t="shared" si="33"/>
        <v>Non-Active</v>
      </c>
      <c r="AB708">
        <f t="shared" si="34"/>
        <v>1949</v>
      </c>
      <c r="AC708">
        <f t="shared" si="35"/>
        <v>76</v>
      </c>
      <c r="AD708" t="str" cm="1">
        <f t="array" ref="AD708">_xlfn.IFS(AB708&lt;1965,"Baby Boomers",AB708&lt;1981,"Gen X",AB708&lt;1997,"Millenial",TRUE,("Gen Z"))</f>
        <v>Baby Boomers</v>
      </c>
    </row>
    <row r="709" spans="1:30" x14ac:dyDescent="0.25">
      <c r="A709" t="s">
        <v>13891</v>
      </c>
      <c r="B709" t="s">
        <v>2408</v>
      </c>
      <c r="C709" t="s">
        <v>1115</v>
      </c>
      <c r="D709" s="2">
        <v>44536</v>
      </c>
      <c r="E709" s="2">
        <v>44569</v>
      </c>
      <c r="F709" t="s">
        <v>28</v>
      </c>
      <c r="G709" t="s">
        <v>3063</v>
      </c>
      <c r="H709" t="s">
        <v>3064</v>
      </c>
      <c r="I709" t="s">
        <v>88</v>
      </c>
      <c r="J709" t="s">
        <v>744</v>
      </c>
      <c r="K709" t="s">
        <v>51</v>
      </c>
      <c r="L709" t="s">
        <v>34</v>
      </c>
      <c r="M709" t="s">
        <v>35</v>
      </c>
      <c r="N709" t="s">
        <v>139</v>
      </c>
      <c r="O709" t="s">
        <v>3065</v>
      </c>
      <c r="P709" t="s">
        <v>10302</v>
      </c>
      <c r="Q709" t="s">
        <v>80</v>
      </c>
      <c r="R709" s="2">
        <v>35315</v>
      </c>
      <c r="S709" t="s">
        <v>39</v>
      </c>
      <c r="T709" t="s">
        <v>102</v>
      </c>
      <c r="U709" t="s">
        <v>41</v>
      </c>
      <c r="V709" t="s">
        <v>11011</v>
      </c>
      <c r="W709" t="s">
        <v>127</v>
      </c>
      <c r="X709" t="s">
        <v>74</v>
      </c>
      <c r="Y709" t="s">
        <v>44</v>
      </c>
      <c r="Z709">
        <v>3</v>
      </c>
      <c r="AA709" t="str">
        <f t="shared" si="33"/>
        <v>Non-Active</v>
      </c>
      <c r="AB709">
        <f t="shared" si="34"/>
        <v>1996</v>
      </c>
      <c r="AC709">
        <f t="shared" si="35"/>
        <v>29</v>
      </c>
      <c r="AD709" t="str" cm="1">
        <f t="array" ref="AD709">_xlfn.IFS(AB709&lt;1965,"Baby Boomers",AB709&lt;1981,"Gen X",AB709&lt;1997,"Millenial",TRUE,("Gen Z"))</f>
        <v>Millenial</v>
      </c>
    </row>
    <row r="710" spans="1:30" x14ac:dyDescent="0.25">
      <c r="A710" t="s">
        <v>13892</v>
      </c>
      <c r="B710" t="s">
        <v>3066</v>
      </c>
      <c r="C710" t="s">
        <v>3067</v>
      </c>
      <c r="D710" s="2">
        <v>44496</v>
      </c>
      <c r="E710" s="2" t="s">
        <v>10301</v>
      </c>
      <c r="F710" t="s">
        <v>28</v>
      </c>
      <c r="G710" t="s">
        <v>3068</v>
      </c>
      <c r="H710" t="s">
        <v>3069</v>
      </c>
      <c r="I710" t="s">
        <v>31</v>
      </c>
      <c r="J710" t="s">
        <v>32</v>
      </c>
      <c r="K710" t="s">
        <v>62</v>
      </c>
      <c r="L710" t="s">
        <v>50</v>
      </c>
      <c r="M710" t="s">
        <v>35</v>
      </c>
      <c r="N710" t="s">
        <v>36</v>
      </c>
      <c r="O710" t="s">
        <v>10301</v>
      </c>
      <c r="P710" t="s">
        <v>10302</v>
      </c>
      <c r="Q710" t="s">
        <v>110</v>
      </c>
      <c r="R710" s="2">
        <v>23619</v>
      </c>
      <c r="S710" t="s">
        <v>39</v>
      </c>
      <c r="T710" t="s">
        <v>2127</v>
      </c>
      <c r="U710" t="s">
        <v>54</v>
      </c>
      <c r="V710" t="s">
        <v>11012</v>
      </c>
      <c r="W710" t="s">
        <v>73</v>
      </c>
      <c r="X710" t="s">
        <v>43</v>
      </c>
      <c r="Y710" t="s">
        <v>44</v>
      </c>
      <c r="Z710">
        <v>3</v>
      </c>
      <c r="AA710" t="str">
        <f t="shared" si="33"/>
        <v>Active</v>
      </c>
      <c r="AB710">
        <f t="shared" si="34"/>
        <v>1964</v>
      </c>
      <c r="AC710">
        <f t="shared" si="35"/>
        <v>61</v>
      </c>
      <c r="AD710" t="str" cm="1">
        <f t="array" ref="AD710">_xlfn.IFS(AB710&lt;1965,"Baby Boomers",AB710&lt;1981,"Gen X",AB710&lt;1997,"Millenial",TRUE,("Gen Z"))</f>
        <v>Baby Boomers</v>
      </c>
    </row>
    <row r="711" spans="1:30" x14ac:dyDescent="0.25">
      <c r="A711" t="s">
        <v>13893</v>
      </c>
      <c r="B711" t="s">
        <v>3070</v>
      </c>
      <c r="C711" t="s">
        <v>3071</v>
      </c>
      <c r="D711" s="2">
        <v>45017</v>
      </c>
      <c r="E711" s="2" t="s">
        <v>10301</v>
      </c>
      <c r="F711" t="s">
        <v>28</v>
      </c>
      <c r="G711" t="s">
        <v>3072</v>
      </c>
      <c r="H711" t="s">
        <v>3073</v>
      </c>
      <c r="I711" t="s">
        <v>132</v>
      </c>
      <c r="J711" t="s">
        <v>32</v>
      </c>
      <c r="K711" t="s">
        <v>62</v>
      </c>
      <c r="L711" t="s">
        <v>50</v>
      </c>
      <c r="M711" t="s">
        <v>35</v>
      </c>
      <c r="N711" t="s">
        <v>36</v>
      </c>
      <c r="O711" t="s">
        <v>10301</v>
      </c>
      <c r="P711" t="s">
        <v>10302</v>
      </c>
      <c r="Q711" t="s">
        <v>89</v>
      </c>
      <c r="R711" s="2">
        <v>16888</v>
      </c>
      <c r="S711" t="s">
        <v>39</v>
      </c>
      <c r="T711" t="s">
        <v>91</v>
      </c>
      <c r="U711" t="s">
        <v>54</v>
      </c>
      <c r="V711" t="s">
        <v>11013</v>
      </c>
      <c r="W711" t="s">
        <v>73</v>
      </c>
      <c r="X711" t="s">
        <v>103</v>
      </c>
      <c r="Y711" t="s">
        <v>44</v>
      </c>
      <c r="Z711">
        <v>3</v>
      </c>
      <c r="AA711" t="str">
        <f t="shared" si="33"/>
        <v>Active</v>
      </c>
      <c r="AB711">
        <f t="shared" si="34"/>
        <v>1946</v>
      </c>
      <c r="AC711">
        <f t="shared" si="35"/>
        <v>80</v>
      </c>
      <c r="AD711" t="str" cm="1">
        <f t="array" ref="AD711">_xlfn.IFS(AB711&lt;1965,"Baby Boomers",AB711&lt;1981,"Gen X",AB711&lt;1997,"Millenial",TRUE,("Gen Z"))</f>
        <v>Baby Boomers</v>
      </c>
    </row>
    <row r="712" spans="1:30" x14ac:dyDescent="0.25">
      <c r="A712" t="s">
        <v>13894</v>
      </c>
      <c r="B712" t="s">
        <v>2517</v>
      </c>
      <c r="C712" t="s">
        <v>3074</v>
      </c>
      <c r="D712" s="2">
        <v>43614</v>
      </c>
      <c r="E712" s="2" t="s">
        <v>10301</v>
      </c>
      <c r="F712" t="s">
        <v>28</v>
      </c>
      <c r="G712" t="s">
        <v>3075</v>
      </c>
      <c r="H712" t="s">
        <v>3076</v>
      </c>
      <c r="I712" t="s">
        <v>49</v>
      </c>
      <c r="J712" t="s">
        <v>32</v>
      </c>
      <c r="K712" t="s">
        <v>62</v>
      </c>
      <c r="L712" t="s">
        <v>34</v>
      </c>
      <c r="M712" t="s">
        <v>51</v>
      </c>
      <c r="N712" t="s">
        <v>36</v>
      </c>
      <c r="O712" t="s">
        <v>10301</v>
      </c>
      <c r="P712" t="s">
        <v>10302</v>
      </c>
      <c r="Q712" t="s">
        <v>89</v>
      </c>
      <c r="R712" s="2">
        <v>19783</v>
      </c>
      <c r="S712" t="s">
        <v>39</v>
      </c>
      <c r="T712" t="s">
        <v>82</v>
      </c>
      <c r="U712" t="s">
        <v>54</v>
      </c>
      <c r="V712" t="s">
        <v>11014</v>
      </c>
      <c r="W712" t="s">
        <v>92</v>
      </c>
      <c r="X712" t="s">
        <v>74</v>
      </c>
      <c r="Y712" t="s">
        <v>44</v>
      </c>
      <c r="Z712">
        <v>3</v>
      </c>
      <c r="AA712" t="str">
        <f t="shared" si="33"/>
        <v>Active</v>
      </c>
      <c r="AB712">
        <f t="shared" si="34"/>
        <v>1954</v>
      </c>
      <c r="AC712">
        <f t="shared" si="35"/>
        <v>72</v>
      </c>
      <c r="AD712" t="str" cm="1">
        <f t="array" ref="AD712">_xlfn.IFS(AB712&lt;1965,"Baby Boomers",AB712&lt;1981,"Gen X",AB712&lt;1997,"Millenial",TRUE,("Gen Z"))</f>
        <v>Baby Boomers</v>
      </c>
    </row>
    <row r="713" spans="1:30" x14ac:dyDescent="0.25">
      <c r="A713" t="s">
        <v>13895</v>
      </c>
      <c r="B713" t="s">
        <v>3077</v>
      </c>
      <c r="C713" t="s">
        <v>2462</v>
      </c>
      <c r="D713" s="2">
        <v>43658</v>
      </c>
      <c r="E713" s="2">
        <v>44754</v>
      </c>
      <c r="F713" t="s">
        <v>28</v>
      </c>
      <c r="G713" t="s">
        <v>3078</v>
      </c>
      <c r="H713" t="s">
        <v>3079</v>
      </c>
      <c r="I713" t="s">
        <v>138</v>
      </c>
      <c r="J713" t="s">
        <v>32</v>
      </c>
      <c r="K713" t="s">
        <v>62</v>
      </c>
      <c r="L713" t="s">
        <v>63</v>
      </c>
      <c r="M713" t="s">
        <v>35</v>
      </c>
      <c r="N713" t="s">
        <v>98</v>
      </c>
      <c r="O713" t="s">
        <v>3080</v>
      </c>
      <c r="P713" t="s">
        <v>10302</v>
      </c>
      <c r="Q713" t="s">
        <v>100</v>
      </c>
      <c r="R713" s="2">
        <v>30530</v>
      </c>
      <c r="S713" t="s">
        <v>39</v>
      </c>
      <c r="T713" t="s">
        <v>177</v>
      </c>
      <c r="U713" t="s">
        <v>54</v>
      </c>
      <c r="V713" t="s">
        <v>11015</v>
      </c>
      <c r="W713" t="s">
        <v>92</v>
      </c>
      <c r="X713" t="s">
        <v>103</v>
      </c>
      <c r="Y713" t="s">
        <v>44</v>
      </c>
      <c r="Z713">
        <v>3</v>
      </c>
      <c r="AA713" t="str">
        <f t="shared" si="33"/>
        <v>Non-Active</v>
      </c>
      <c r="AB713">
        <f t="shared" si="34"/>
        <v>1983</v>
      </c>
      <c r="AC713">
        <f t="shared" si="35"/>
        <v>42</v>
      </c>
      <c r="AD713" t="str" cm="1">
        <f t="array" ref="AD713">_xlfn.IFS(AB713&lt;1965,"Baby Boomers",AB713&lt;1981,"Gen X",AB713&lt;1997,"Millenial",TRUE,("Gen Z"))</f>
        <v>Millenial</v>
      </c>
    </row>
    <row r="714" spans="1:30" x14ac:dyDescent="0.25">
      <c r="A714" t="s">
        <v>13896</v>
      </c>
      <c r="B714" t="s">
        <v>3081</v>
      </c>
      <c r="C714" t="s">
        <v>2995</v>
      </c>
      <c r="D714" s="2">
        <v>43322</v>
      </c>
      <c r="E714" s="2">
        <v>44613</v>
      </c>
      <c r="F714" t="s">
        <v>28</v>
      </c>
      <c r="G714" t="s">
        <v>3082</v>
      </c>
      <c r="H714" t="s">
        <v>3083</v>
      </c>
      <c r="I714" t="s">
        <v>79</v>
      </c>
      <c r="J714" t="s">
        <v>32</v>
      </c>
      <c r="K714" t="s">
        <v>33</v>
      </c>
      <c r="L714" t="s">
        <v>50</v>
      </c>
      <c r="M714" t="s">
        <v>35</v>
      </c>
      <c r="N714" t="s">
        <v>98</v>
      </c>
      <c r="O714" t="s">
        <v>3084</v>
      </c>
      <c r="P714" t="s">
        <v>10302</v>
      </c>
      <c r="Q714" t="s">
        <v>147</v>
      </c>
      <c r="R714" s="2">
        <v>19460</v>
      </c>
      <c r="S714" t="s">
        <v>39</v>
      </c>
      <c r="T714" t="s">
        <v>102</v>
      </c>
      <c r="U714" t="s">
        <v>54</v>
      </c>
      <c r="V714" t="s">
        <v>11016</v>
      </c>
      <c r="W714" t="s">
        <v>55</v>
      </c>
      <c r="X714" t="s">
        <v>83</v>
      </c>
      <c r="Y714" t="s">
        <v>44</v>
      </c>
      <c r="Z714">
        <v>3</v>
      </c>
      <c r="AA714" t="str">
        <f t="shared" si="33"/>
        <v>Non-Active</v>
      </c>
      <c r="AB714">
        <f t="shared" si="34"/>
        <v>1953</v>
      </c>
      <c r="AC714">
        <f t="shared" si="35"/>
        <v>73</v>
      </c>
      <c r="AD714" t="str" cm="1">
        <f t="array" ref="AD714">_xlfn.IFS(AB714&lt;1965,"Baby Boomers",AB714&lt;1981,"Gen X",AB714&lt;1997,"Millenial",TRUE,("Gen Z"))</f>
        <v>Baby Boomers</v>
      </c>
    </row>
    <row r="715" spans="1:30" x14ac:dyDescent="0.25">
      <c r="A715" t="s">
        <v>13897</v>
      </c>
      <c r="B715" t="s">
        <v>3085</v>
      </c>
      <c r="C715" t="s">
        <v>332</v>
      </c>
      <c r="D715" s="2">
        <v>44468</v>
      </c>
      <c r="E715" s="2" t="s">
        <v>10301</v>
      </c>
      <c r="F715" t="s">
        <v>28</v>
      </c>
      <c r="G715" t="s">
        <v>3086</v>
      </c>
      <c r="H715" t="s">
        <v>3087</v>
      </c>
      <c r="I715" t="s">
        <v>167</v>
      </c>
      <c r="J715" t="s">
        <v>32</v>
      </c>
      <c r="K715" t="s">
        <v>51</v>
      </c>
      <c r="L715" t="s">
        <v>34</v>
      </c>
      <c r="M715" t="s">
        <v>62</v>
      </c>
      <c r="N715" t="s">
        <v>36</v>
      </c>
      <c r="O715" t="s">
        <v>10301</v>
      </c>
      <c r="P715" t="s">
        <v>10302</v>
      </c>
      <c r="Q715" t="s">
        <v>110</v>
      </c>
      <c r="R715" s="2">
        <v>32366</v>
      </c>
      <c r="S715" t="s">
        <v>39</v>
      </c>
      <c r="T715" t="s">
        <v>112</v>
      </c>
      <c r="U715" t="s">
        <v>41</v>
      </c>
      <c r="V715" t="s">
        <v>11017</v>
      </c>
      <c r="W715" t="s">
        <v>92</v>
      </c>
      <c r="X715" t="s">
        <v>74</v>
      </c>
      <c r="Y715" t="s">
        <v>44</v>
      </c>
      <c r="Z715">
        <v>3</v>
      </c>
      <c r="AA715" t="str">
        <f t="shared" si="33"/>
        <v>Active</v>
      </c>
      <c r="AB715">
        <f t="shared" si="34"/>
        <v>1988</v>
      </c>
      <c r="AC715">
        <f t="shared" si="35"/>
        <v>37</v>
      </c>
      <c r="AD715" t="str" cm="1">
        <f t="array" ref="AD715">_xlfn.IFS(AB715&lt;1965,"Baby Boomers",AB715&lt;1981,"Gen X",AB715&lt;1997,"Millenial",TRUE,("Gen Z"))</f>
        <v>Millenial</v>
      </c>
    </row>
    <row r="716" spans="1:30" x14ac:dyDescent="0.25">
      <c r="A716" t="s">
        <v>13898</v>
      </c>
      <c r="B716" t="s">
        <v>3088</v>
      </c>
      <c r="C716" t="s">
        <v>1437</v>
      </c>
      <c r="D716" s="2">
        <v>44413</v>
      </c>
      <c r="E716" s="2" t="s">
        <v>10301</v>
      </c>
      <c r="F716" t="s">
        <v>28</v>
      </c>
      <c r="G716" t="s">
        <v>3089</v>
      </c>
      <c r="H716" t="s">
        <v>3090</v>
      </c>
      <c r="I716" t="s">
        <v>97</v>
      </c>
      <c r="J716" t="s">
        <v>32</v>
      </c>
      <c r="K716" t="s">
        <v>33</v>
      </c>
      <c r="L716" t="s">
        <v>50</v>
      </c>
      <c r="M716" t="s">
        <v>62</v>
      </c>
      <c r="N716" t="s">
        <v>36</v>
      </c>
      <c r="O716" t="s">
        <v>10301</v>
      </c>
      <c r="P716" t="s">
        <v>10302</v>
      </c>
      <c r="Q716" t="s">
        <v>89</v>
      </c>
      <c r="R716" s="2">
        <v>15202</v>
      </c>
      <c r="S716" t="s">
        <v>39</v>
      </c>
      <c r="T716" t="s">
        <v>653</v>
      </c>
      <c r="U716" t="s">
        <v>41</v>
      </c>
      <c r="V716" t="s">
        <v>11018</v>
      </c>
      <c r="W716" t="s">
        <v>92</v>
      </c>
      <c r="X716" t="s">
        <v>103</v>
      </c>
      <c r="Y716" t="s">
        <v>44</v>
      </c>
      <c r="Z716">
        <v>3</v>
      </c>
      <c r="AA716" t="str">
        <f t="shared" si="33"/>
        <v>Active</v>
      </c>
      <c r="AB716">
        <f t="shared" si="34"/>
        <v>1941</v>
      </c>
      <c r="AC716">
        <f t="shared" si="35"/>
        <v>84</v>
      </c>
      <c r="AD716" t="str" cm="1">
        <f t="array" ref="AD716">_xlfn.IFS(AB716&lt;1965,"Baby Boomers",AB716&lt;1981,"Gen X",AB716&lt;1997,"Millenial",TRUE,("Gen Z"))</f>
        <v>Baby Boomers</v>
      </c>
    </row>
    <row r="717" spans="1:30" x14ac:dyDescent="0.25">
      <c r="A717" t="s">
        <v>13899</v>
      </c>
      <c r="B717" t="s">
        <v>3091</v>
      </c>
      <c r="C717" t="s">
        <v>3092</v>
      </c>
      <c r="D717" s="2">
        <v>45140</v>
      </c>
      <c r="E717" s="2" t="s">
        <v>10301</v>
      </c>
      <c r="F717" t="s">
        <v>3017</v>
      </c>
      <c r="G717" t="s">
        <v>3093</v>
      </c>
      <c r="H717" t="s">
        <v>3094</v>
      </c>
      <c r="I717" t="s">
        <v>117</v>
      </c>
      <c r="J717" t="s">
        <v>32</v>
      </c>
      <c r="K717" t="s">
        <v>62</v>
      </c>
      <c r="L717" t="s">
        <v>63</v>
      </c>
      <c r="M717" t="s">
        <v>35</v>
      </c>
      <c r="N717" t="s">
        <v>36</v>
      </c>
      <c r="O717" t="s">
        <v>10301</v>
      </c>
      <c r="P717" t="s">
        <v>10302</v>
      </c>
      <c r="Q717" t="s">
        <v>176</v>
      </c>
      <c r="R717" s="2">
        <v>33918</v>
      </c>
      <c r="S717" t="s">
        <v>39</v>
      </c>
      <c r="T717" t="s">
        <v>177</v>
      </c>
      <c r="U717" t="s">
        <v>41</v>
      </c>
      <c r="V717" t="s">
        <v>11019</v>
      </c>
      <c r="W717" t="s">
        <v>127</v>
      </c>
      <c r="X717" t="s">
        <v>83</v>
      </c>
      <c r="Y717" t="s">
        <v>44</v>
      </c>
      <c r="Z717">
        <v>3</v>
      </c>
      <c r="AA717" t="str">
        <f t="shared" si="33"/>
        <v>Active</v>
      </c>
      <c r="AB717">
        <f t="shared" si="34"/>
        <v>1992</v>
      </c>
      <c r="AC717">
        <f t="shared" si="35"/>
        <v>33</v>
      </c>
      <c r="AD717" t="str" cm="1">
        <f t="array" ref="AD717">_xlfn.IFS(AB717&lt;1965,"Baby Boomers",AB717&lt;1981,"Gen X",AB717&lt;1997,"Millenial",TRUE,("Gen Z"))</f>
        <v>Millenial</v>
      </c>
    </row>
    <row r="718" spans="1:30" x14ac:dyDescent="0.25">
      <c r="A718" t="s">
        <v>13900</v>
      </c>
      <c r="B718" t="s">
        <v>3095</v>
      </c>
      <c r="C718" t="s">
        <v>3096</v>
      </c>
      <c r="D718" s="2">
        <v>43345</v>
      </c>
      <c r="E718" s="2">
        <v>44405</v>
      </c>
      <c r="F718" t="s">
        <v>3017</v>
      </c>
      <c r="G718" t="s">
        <v>3097</v>
      </c>
      <c r="H718" t="s">
        <v>3098</v>
      </c>
      <c r="I718" t="s">
        <v>61</v>
      </c>
      <c r="J718" t="s">
        <v>32</v>
      </c>
      <c r="K718" t="s">
        <v>33</v>
      </c>
      <c r="L718" t="s">
        <v>50</v>
      </c>
      <c r="M718" t="s">
        <v>62</v>
      </c>
      <c r="N718" t="s">
        <v>125</v>
      </c>
      <c r="O718" t="s">
        <v>3099</v>
      </c>
      <c r="P718" t="s">
        <v>10302</v>
      </c>
      <c r="Q718" t="s">
        <v>89</v>
      </c>
      <c r="R718" s="2">
        <v>15512</v>
      </c>
      <c r="S718" t="s">
        <v>39</v>
      </c>
      <c r="T718" t="s">
        <v>162</v>
      </c>
      <c r="U718" t="s">
        <v>41</v>
      </c>
      <c r="V718" t="s">
        <v>11020</v>
      </c>
      <c r="W718" t="s">
        <v>55</v>
      </c>
      <c r="X718" t="s">
        <v>43</v>
      </c>
      <c r="Y718" t="s">
        <v>44</v>
      </c>
      <c r="Z718">
        <v>3</v>
      </c>
      <c r="AA718" t="str">
        <f t="shared" si="33"/>
        <v>Non-Active</v>
      </c>
      <c r="AB718">
        <f t="shared" si="34"/>
        <v>1942</v>
      </c>
      <c r="AC718">
        <f t="shared" si="35"/>
        <v>83</v>
      </c>
      <c r="AD718" t="str" cm="1">
        <f t="array" ref="AD718">_xlfn.IFS(AB718&lt;1965,"Baby Boomers",AB718&lt;1981,"Gen X",AB718&lt;1997,"Millenial",TRUE,("Gen Z"))</f>
        <v>Baby Boomers</v>
      </c>
    </row>
    <row r="719" spans="1:30" x14ac:dyDescent="0.25">
      <c r="A719" t="s">
        <v>13901</v>
      </c>
      <c r="B719" t="s">
        <v>2575</v>
      </c>
      <c r="C719" t="s">
        <v>3092</v>
      </c>
      <c r="D719" s="2">
        <v>43751</v>
      </c>
      <c r="E719" s="2" t="s">
        <v>10301</v>
      </c>
      <c r="F719" t="s">
        <v>3017</v>
      </c>
      <c r="G719" t="s">
        <v>3100</v>
      </c>
      <c r="H719" t="s">
        <v>3101</v>
      </c>
      <c r="I719" t="s">
        <v>88</v>
      </c>
      <c r="J719" t="s">
        <v>32</v>
      </c>
      <c r="K719" t="s">
        <v>51</v>
      </c>
      <c r="L719" t="s">
        <v>63</v>
      </c>
      <c r="M719" t="s">
        <v>51</v>
      </c>
      <c r="N719" t="s">
        <v>36</v>
      </c>
      <c r="O719" t="s">
        <v>10301</v>
      </c>
      <c r="P719" t="s">
        <v>10302</v>
      </c>
      <c r="Q719" t="s">
        <v>304</v>
      </c>
      <c r="R719" s="2">
        <v>23117</v>
      </c>
      <c r="S719" t="s">
        <v>39</v>
      </c>
      <c r="T719" t="s">
        <v>418</v>
      </c>
      <c r="U719" t="s">
        <v>41</v>
      </c>
      <c r="V719" t="s">
        <v>11021</v>
      </c>
      <c r="W719" t="s">
        <v>127</v>
      </c>
      <c r="X719" t="s">
        <v>74</v>
      </c>
      <c r="Y719" t="s">
        <v>44</v>
      </c>
      <c r="Z719">
        <v>3</v>
      </c>
      <c r="AA719" t="str">
        <f t="shared" si="33"/>
        <v>Active</v>
      </c>
      <c r="AB719">
        <f t="shared" si="34"/>
        <v>1963</v>
      </c>
      <c r="AC719">
        <f t="shared" si="35"/>
        <v>63</v>
      </c>
      <c r="AD719" t="str" cm="1">
        <f t="array" ref="AD719">_xlfn.IFS(AB719&lt;1965,"Baby Boomers",AB719&lt;1981,"Gen X",AB719&lt;1997,"Millenial",TRUE,("Gen Z"))</f>
        <v>Baby Boomers</v>
      </c>
    </row>
    <row r="720" spans="1:30" x14ac:dyDescent="0.25">
      <c r="A720" t="s">
        <v>13902</v>
      </c>
      <c r="B720" t="s">
        <v>3102</v>
      </c>
      <c r="C720" t="s">
        <v>3103</v>
      </c>
      <c r="D720" s="2">
        <v>44098</v>
      </c>
      <c r="E720" s="2" t="s">
        <v>10301</v>
      </c>
      <c r="F720" t="s">
        <v>727</v>
      </c>
      <c r="G720" t="s">
        <v>3104</v>
      </c>
      <c r="H720" t="s">
        <v>3105</v>
      </c>
      <c r="I720" t="s">
        <v>79</v>
      </c>
      <c r="J720" t="s">
        <v>32</v>
      </c>
      <c r="K720" t="s">
        <v>33</v>
      </c>
      <c r="L720" t="s">
        <v>63</v>
      </c>
      <c r="M720" t="s">
        <v>62</v>
      </c>
      <c r="N720" t="s">
        <v>36</v>
      </c>
      <c r="O720" t="s">
        <v>10301</v>
      </c>
      <c r="P720" t="s">
        <v>10302</v>
      </c>
      <c r="Q720" t="s">
        <v>285</v>
      </c>
      <c r="R720" s="2">
        <v>17596</v>
      </c>
      <c r="S720" t="s">
        <v>39</v>
      </c>
      <c r="T720" t="s">
        <v>3106</v>
      </c>
      <c r="U720" t="s">
        <v>54</v>
      </c>
      <c r="V720" t="s">
        <v>11022</v>
      </c>
      <c r="W720" t="s">
        <v>55</v>
      </c>
      <c r="X720" t="s">
        <v>83</v>
      </c>
      <c r="Y720" t="s">
        <v>44</v>
      </c>
      <c r="Z720">
        <v>3</v>
      </c>
      <c r="AA720" t="str">
        <f t="shared" si="33"/>
        <v>Active</v>
      </c>
      <c r="AB720">
        <f t="shared" si="34"/>
        <v>1948</v>
      </c>
      <c r="AC720">
        <f t="shared" si="35"/>
        <v>78</v>
      </c>
      <c r="AD720" t="str" cm="1">
        <f t="array" ref="AD720">_xlfn.IFS(AB720&lt;1965,"Baby Boomers",AB720&lt;1981,"Gen X",AB720&lt;1997,"Millenial",TRUE,("Gen Z"))</f>
        <v>Baby Boomers</v>
      </c>
    </row>
    <row r="721" spans="1:30" x14ac:dyDescent="0.25">
      <c r="A721" t="s">
        <v>13903</v>
      </c>
      <c r="B721" t="s">
        <v>3107</v>
      </c>
      <c r="C721" t="s">
        <v>3108</v>
      </c>
      <c r="D721" s="2">
        <v>45144</v>
      </c>
      <c r="E721" s="2" t="s">
        <v>10301</v>
      </c>
      <c r="F721" t="s">
        <v>727</v>
      </c>
      <c r="G721" t="s">
        <v>3109</v>
      </c>
      <c r="H721" t="s">
        <v>3110</v>
      </c>
      <c r="I721" t="s">
        <v>132</v>
      </c>
      <c r="J721" t="s">
        <v>32</v>
      </c>
      <c r="K721" t="s">
        <v>33</v>
      </c>
      <c r="L721" t="s">
        <v>34</v>
      </c>
      <c r="M721" t="s">
        <v>51</v>
      </c>
      <c r="N721" t="s">
        <v>36</v>
      </c>
      <c r="O721" t="s">
        <v>10301</v>
      </c>
      <c r="P721" t="s">
        <v>10302</v>
      </c>
      <c r="Q721" t="s">
        <v>89</v>
      </c>
      <c r="R721" s="2">
        <v>23325</v>
      </c>
      <c r="S721" t="s">
        <v>39</v>
      </c>
      <c r="T721" t="s">
        <v>351</v>
      </c>
      <c r="U721" t="s">
        <v>54</v>
      </c>
      <c r="V721" t="s">
        <v>11023</v>
      </c>
      <c r="W721" t="s">
        <v>55</v>
      </c>
      <c r="X721" t="s">
        <v>103</v>
      </c>
      <c r="Y721" t="s">
        <v>44</v>
      </c>
      <c r="Z721">
        <v>3</v>
      </c>
      <c r="AA721" t="str">
        <f t="shared" si="33"/>
        <v>Active</v>
      </c>
      <c r="AB721">
        <f t="shared" si="34"/>
        <v>1963</v>
      </c>
      <c r="AC721">
        <f t="shared" si="35"/>
        <v>62</v>
      </c>
      <c r="AD721" t="str" cm="1">
        <f t="array" ref="AD721">_xlfn.IFS(AB721&lt;1965,"Baby Boomers",AB721&lt;1981,"Gen X",AB721&lt;1997,"Millenial",TRUE,("Gen Z"))</f>
        <v>Baby Boomers</v>
      </c>
    </row>
    <row r="722" spans="1:30" x14ac:dyDescent="0.25">
      <c r="A722" t="s">
        <v>13904</v>
      </c>
      <c r="B722" t="s">
        <v>3111</v>
      </c>
      <c r="C722" t="s">
        <v>3112</v>
      </c>
      <c r="D722" s="2">
        <v>43627</v>
      </c>
      <c r="E722" s="2">
        <v>44619</v>
      </c>
      <c r="F722" t="s">
        <v>727</v>
      </c>
      <c r="G722" t="s">
        <v>3113</v>
      </c>
      <c r="H722" t="s">
        <v>3114</v>
      </c>
      <c r="I722" t="s">
        <v>167</v>
      </c>
      <c r="J722" t="s">
        <v>744</v>
      </c>
      <c r="K722" t="s">
        <v>62</v>
      </c>
      <c r="L722" t="s">
        <v>63</v>
      </c>
      <c r="M722" t="s">
        <v>62</v>
      </c>
      <c r="N722" t="s">
        <v>98</v>
      </c>
      <c r="O722" t="s">
        <v>3115</v>
      </c>
      <c r="P722" t="s">
        <v>10302</v>
      </c>
      <c r="Q722" t="s">
        <v>80</v>
      </c>
      <c r="R722" s="2">
        <v>15979</v>
      </c>
      <c r="S722" t="s">
        <v>39</v>
      </c>
      <c r="T722" t="s">
        <v>162</v>
      </c>
      <c r="U722" t="s">
        <v>41</v>
      </c>
      <c r="V722" t="s">
        <v>11024</v>
      </c>
      <c r="W722" t="s">
        <v>92</v>
      </c>
      <c r="X722" t="s">
        <v>74</v>
      </c>
      <c r="Y722" t="s">
        <v>44</v>
      </c>
      <c r="Z722">
        <v>3</v>
      </c>
      <c r="AA722" t="str">
        <f t="shared" si="33"/>
        <v>Non-Active</v>
      </c>
      <c r="AB722">
        <f t="shared" si="34"/>
        <v>1943</v>
      </c>
      <c r="AC722">
        <f t="shared" si="35"/>
        <v>82</v>
      </c>
      <c r="AD722" t="str" cm="1">
        <f t="array" ref="AD722">_xlfn.IFS(AB722&lt;1965,"Baby Boomers",AB722&lt;1981,"Gen X",AB722&lt;1997,"Millenial",TRUE,("Gen Z"))</f>
        <v>Baby Boomers</v>
      </c>
    </row>
    <row r="723" spans="1:30" x14ac:dyDescent="0.25">
      <c r="A723" t="s">
        <v>13905</v>
      </c>
      <c r="B723" t="s">
        <v>3116</v>
      </c>
      <c r="C723" t="s">
        <v>1169</v>
      </c>
      <c r="D723" s="2">
        <v>43510</v>
      </c>
      <c r="E723" s="2" t="s">
        <v>10301</v>
      </c>
      <c r="F723" t="s">
        <v>727</v>
      </c>
      <c r="G723" t="s">
        <v>3117</v>
      </c>
      <c r="H723" t="s">
        <v>3118</v>
      </c>
      <c r="I723" t="s">
        <v>61</v>
      </c>
      <c r="J723" t="s">
        <v>32</v>
      </c>
      <c r="K723" t="s">
        <v>51</v>
      </c>
      <c r="L723" t="s">
        <v>50</v>
      </c>
      <c r="M723" t="s">
        <v>35</v>
      </c>
      <c r="N723" t="s">
        <v>36</v>
      </c>
      <c r="O723" t="s">
        <v>10301</v>
      </c>
      <c r="P723" t="s">
        <v>10302</v>
      </c>
      <c r="Q723" t="s">
        <v>304</v>
      </c>
      <c r="R723" s="2">
        <v>15879</v>
      </c>
      <c r="S723" t="s">
        <v>39</v>
      </c>
      <c r="T723" t="s">
        <v>418</v>
      </c>
      <c r="U723" t="s">
        <v>41</v>
      </c>
      <c r="V723" t="s">
        <v>11025</v>
      </c>
      <c r="W723" t="s">
        <v>92</v>
      </c>
      <c r="X723" t="s">
        <v>83</v>
      </c>
      <c r="Y723" t="s">
        <v>44</v>
      </c>
      <c r="Z723">
        <v>3</v>
      </c>
      <c r="AA723" t="str">
        <f t="shared" si="33"/>
        <v>Active</v>
      </c>
      <c r="AB723">
        <f t="shared" si="34"/>
        <v>1943</v>
      </c>
      <c r="AC723">
        <f t="shared" si="35"/>
        <v>82</v>
      </c>
      <c r="AD723" t="str" cm="1">
        <f t="array" ref="AD723">_xlfn.IFS(AB723&lt;1965,"Baby Boomers",AB723&lt;1981,"Gen X",AB723&lt;1997,"Millenial",TRUE,("Gen Z"))</f>
        <v>Baby Boomers</v>
      </c>
    </row>
    <row r="724" spans="1:30" x14ac:dyDescent="0.25">
      <c r="A724" t="s">
        <v>13906</v>
      </c>
      <c r="B724" t="s">
        <v>2418</v>
      </c>
      <c r="C724" t="s">
        <v>3119</v>
      </c>
      <c r="D724" s="2">
        <v>44637</v>
      </c>
      <c r="E724" s="2" t="s">
        <v>10301</v>
      </c>
      <c r="F724" t="s">
        <v>727</v>
      </c>
      <c r="G724" t="s">
        <v>3120</v>
      </c>
      <c r="H724" t="s">
        <v>3121</v>
      </c>
      <c r="I724" t="s">
        <v>117</v>
      </c>
      <c r="J724" t="s">
        <v>32</v>
      </c>
      <c r="K724" t="s">
        <v>51</v>
      </c>
      <c r="L724" t="s">
        <v>34</v>
      </c>
      <c r="M724" t="s">
        <v>35</v>
      </c>
      <c r="N724" t="s">
        <v>36</v>
      </c>
      <c r="O724" t="s">
        <v>10301</v>
      </c>
      <c r="P724" t="s">
        <v>10302</v>
      </c>
      <c r="Q724" t="s">
        <v>89</v>
      </c>
      <c r="R724" s="2">
        <v>15236</v>
      </c>
      <c r="S724" t="s">
        <v>39</v>
      </c>
      <c r="T724" t="s">
        <v>653</v>
      </c>
      <c r="U724" t="s">
        <v>41</v>
      </c>
      <c r="V724" t="s">
        <v>11026</v>
      </c>
      <c r="W724" t="s">
        <v>127</v>
      </c>
      <c r="X724" t="s">
        <v>83</v>
      </c>
      <c r="Y724" t="s">
        <v>44</v>
      </c>
      <c r="Z724">
        <v>3</v>
      </c>
      <c r="AA724" t="str">
        <f t="shared" si="33"/>
        <v>Active</v>
      </c>
      <c r="AB724">
        <f t="shared" si="34"/>
        <v>1941</v>
      </c>
      <c r="AC724">
        <f t="shared" si="35"/>
        <v>84</v>
      </c>
      <c r="AD724" t="str" cm="1">
        <f t="array" ref="AD724">_xlfn.IFS(AB724&lt;1965,"Baby Boomers",AB724&lt;1981,"Gen X",AB724&lt;1997,"Millenial",TRUE,("Gen Z"))</f>
        <v>Baby Boomers</v>
      </c>
    </row>
    <row r="725" spans="1:30" x14ac:dyDescent="0.25">
      <c r="A725" t="s">
        <v>13907</v>
      </c>
      <c r="B725" t="s">
        <v>3122</v>
      </c>
      <c r="C725" t="s">
        <v>1723</v>
      </c>
      <c r="D725" s="2">
        <v>44048</v>
      </c>
      <c r="E725" s="2" t="s">
        <v>10301</v>
      </c>
      <c r="F725" t="s">
        <v>28</v>
      </c>
      <c r="G725" t="s">
        <v>3123</v>
      </c>
      <c r="H725" t="s">
        <v>3124</v>
      </c>
      <c r="I725" t="s">
        <v>138</v>
      </c>
      <c r="J725" t="s">
        <v>32</v>
      </c>
      <c r="K725" t="s">
        <v>51</v>
      </c>
      <c r="L725" t="s">
        <v>50</v>
      </c>
      <c r="M725" t="s">
        <v>62</v>
      </c>
      <c r="N725" t="s">
        <v>36</v>
      </c>
      <c r="O725" t="s">
        <v>10301</v>
      </c>
      <c r="P725" t="s">
        <v>10302</v>
      </c>
      <c r="Q725" t="s">
        <v>52</v>
      </c>
      <c r="R725" s="2">
        <v>29679</v>
      </c>
      <c r="S725" t="s">
        <v>39</v>
      </c>
      <c r="T725" t="s">
        <v>162</v>
      </c>
      <c r="U725" t="s">
        <v>41</v>
      </c>
      <c r="V725" t="s">
        <v>11027</v>
      </c>
      <c r="W725" t="s">
        <v>42</v>
      </c>
      <c r="X725" t="s">
        <v>74</v>
      </c>
      <c r="Y725" t="s">
        <v>44</v>
      </c>
      <c r="Z725">
        <v>3</v>
      </c>
      <c r="AA725" t="str">
        <f t="shared" si="33"/>
        <v>Active</v>
      </c>
      <c r="AB725">
        <f t="shared" si="34"/>
        <v>1981</v>
      </c>
      <c r="AC725">
        <f t="shared" si="35"/>
        <v>45</v>
      </c>
      <c r="AD725" t="str" cm="1">
        <f t="array" ref="AD725">_xlfn.IFS(AB725&lt;1965,"Baby Boomers",AB725&lt;1981,"Gen X",AB725&lt;1997,"Millenial",TRUE,("Gen Z"))</f>
        <v>Millenial</v>
      </c>
    </row>
    <row r="726" spans="1:30" x14ac:dyDescent="0.25">
      <c r="A726" t="s">
        <v>13908</v>
      </c>
      <c r="B726" t="s">
        <v>3125</v>
      </c>
      <c r="C726" t="s">
        <v>3126</v>
      </c>
      <c r="D726" s="2">
        <v>44796</v>
      </c>
      <c r="E726" s="2" t="s">
        <v>10301</v>
      </c>
      <c r="F726" t="s">
        <v>28</v>
      </c>
      <c r="G726" t="s">
        <v>3127</v>
      </c>
      <c r="H726" t="s">
        <v>3128</v>
      </c>
      <c r="I726" t="s">
        <v>49</v>
      </c>
      <c r="J726" t="s">
        <v>32</v>
      </c>
      <c r="K726" t="s">
        <v>51</v>
      </c>
      <c r="L726" t="s">
        <v>50</v>
      </c>
      <c r="M726" t="s">
        <v>51</v>
      </c>
      <c r="N726" t="s">
        <v>36</v>
      </c>
      <c r="O726" t="s">
        <v>10301</v>
      </c>
      <c r="P726" t="s">
        <v>10302</v>
      </c>
      <c r="Q726" t="s">
        <v>89</v>
      </c>
      <c r="R726" s="2">
        <v>28670</v>
      </c>
      <c r="S726" t="s">
        <v>39</v>
      </c>
      <c r="T726" t="s">
        <v>82</v>
      </c>
      <c r="U726" t="s">
        <v>54</v>
      </c>
      <c r="V726" t="s">
        <v>11028</v>
      </c>
      <c r="W726" t="s">
        <v>127</v>
      </c>
      <c r="X726" t="s">
        <v>43</v>
      </c>
      <c r="Y726" t="s">
        <v>44</v>
      </c>
      <c r="Z726">
        <v>3</v>
      </c>
      <c r="AA726" t="str">
        <f t="shared" si="33"/>
        <v>Active</v>
      </c>
      <c r="AB726">
        <f t="shared" si="34"/>
        <v>1978</v>
      </c>
      <c r="AC726">
        <f t="shared" si="35"/>
        <v>47</v>
      </c>
      <c r="AD726" t="str" cm="1">
        <f t="array" ref="AD726">_xlfn.IFS(AB726&lt;1965,"Baby Boomers",AB726&lt;1981,"Gen X",AB726&lt;1997,"Millenial",TRUE,("Gen Z"))</f>
        <v>Gen X</v>
      </c>
    </row>
    <row r="727" spans="1:30" x14ac:dyDescent="0.25">
      <c r="A727" t="s">
        <v>13909</v>
      </c>
      <c r="B727" t="s">
        <v>3129</v>
      </c>
      <c r="C727" t="s">
        <v>1053</v>
      </c>
      <c r="D727" s="2">
        <v>44938</v>
      </c>
      <c r="E727" s="2" t="s">
        <v>10301</v>
      </c>
      <c r="F727" t="s">
        <v>28</v>
      </c>
      <c r="G727" t="s">
        <v>3130</v>
      </c>
      <c r="H727" t="s">
        <v>3131</v>
      </c>
      <c r="I727" t="s">
        <v>31</v>
      </c>
      <c r="J727" t="s">
        <v>32</v>
      </c>
      <c r="K727" t="s">
        <v>62</v>
      </c>
      <c r="L727" t="s">
        <v>50</v>
      </c>
      <c r="M727" t="s">
        <v>62</v>
      </c>
      <c r="N727" t="s">
        <v>36</v>
      </c>
      <c r="O727" t="s">
        <v>10301</v>
      </c>
      <c r="P727" t="s">
        <v>10302</v>
      </c>
      <c r="Q727" t="s">
        <v>110</v>
      </c>
      <c r="R727" s="2">
        <v>23286</v>
      </c>
      <c r="S727" t="s">
        <v>39</v>
      </c>
      <c r="T727" t="s">
        <v>112</v>
      </c>
      <c r="U727" t="s">
        <v>41</v>
      </c>
      <c r="V727" t="s">
        <v>11029</v>
      </c>
      <c r="W727" t="s">
        <v>73</v>
      </c>
      <c r="X727" t="s">
        <v>103</v>
      </c>
      <c r="Y727" t="s">
        <v>44</v>
      </c>
      <c r="Z727">
        <v>3</v>
      </c>
      <c r="AA727" t="str">
        <f t="shared" si="33"/>
        <v>Active</v>
      </c>
      <c r="AB727">
        <f t="shared" si="34"/>
        <v>1963</v>
      </c>
      <c r="AC727">
        <f t="shared" si="35"/>
        <v>62</v>
      </c>
      <c r="AD727" t="str" cm="1">
        <f t="array" ref="AD727">_xlfn.IFS(AB727&lt;1965,"Baby Boomers",AB727&lt;1981,"Gen X",AB727&lt;1997,"Millenial",TRUE,("Gen Z"))</f>
        <v>Baby Boomers</v>
      </c>
    </row>
    <row r="728" spans="1:30" x14ac:dyDescent="0.25">
      <c r="A728" t="s">
        <v>13910</v>
      </c>
      <c r="B728" t="s">
        <v>1524</v>
      </c>
      <c r="C728" t="s">
        <v>1716</v>
      </c>
      <c r="D728" s="2">
        <v>43935</v>
      </c>
      <c r="E728" s="2">
        <v>44449</v>
      </c>
      <c r="F728" t="s">
        <v>28</v>
      </c>
      <c r="G728" t="s">
        <v>3132</v>
      </c>
      <c r="H728" t="s">
        <v>3133</v>
      </c>
      <c r="I728" t="s">
        <v>49</v>
      </c>
      <c r="J728" t="s">
        <v>744</v>
      </c>
      <c r="K728" t="s">
        <v>51</v>
      </c>
      <c r="L728" t="s">
        <v>50</v>
      </c>
      <c r="M728" t="s">
        <v>35</v>
      </c>
      <c r="N728" t="s">
        <v>125</v>
      </c>
      <c r="O728" t="s">
        <v>3134</v>
      </c>
      <c r="P728" t="s">
        <v>10302</v>
      </c>
      <c r="Q728" t="s">
        <v>89</v>
      </c>
      <c r="R728" s="2">
        <v>15269</v>
      </c>
      <c r="S728" t="s">
        <v>39</v>
      </c>
      <c r="T728" t="s">
        <v>82</v>
      </c>
      <c r="U728" t="s">
        <v>41</v>
      </c>
      <c r="V728" t="s">
        <v>11030</v>
      </c>
      <c r="W728" t="s">
        <v>127</v>
      </c>
      <c r="X728" t="s">
        <v>103</v>
      </c>
      <c r="Y728" t="s">
        <v>44</v>
      </c>
      <c r="Z728">
        <v>3</v>
      </c>
      <c r="AA728" t="str">
        <f t="shared" si="33"/>
        <v>Non-Active</v>
      </c>
      <c r="AB728">
        <f t="shared" si="34"/>
        <v>1941</v>
      </c>
      <c r="AC728">
        <f t="shared" si="35"/>
        <v>84</v>
      </c>
      <c r="AD728" t="str" cm="1">
        <f t="array" ref="AD728">_xlfn.IFS(AB728&lt;1965,"Baby Boomers",AB728&lt;1981,"Gen X",AB728&lt;1997,"Millenial",TRUE,("Gen Z"))</f>
        <v>Baby Boomers</v>
      </c>
    </row>
    <row r="729" spans="1:30" x14ac:dyDescent="0.25">
      <c r="A729" t="s">
        <v>13911</v>
      </c>
      <c r="B729" t="s">
        <v>1911</v>
      </c>
      <c r="C729" t="s">
        <v>3135</v>
      </c>
      <c r="D729" s="2">
        <v>44466</v>
      </c>
      <c r="E729" s="2">
        <v>44962</v>
      </c>
      <c r="F729" t="s">
        <v>28</v>
      </c>
      <c r="G729" t="s">
        <v>3136</v>
      </c>
      <c r="H729" t="s">
        <v>3137</v>
      </c>
      <c r="I729" t="s">
        <v>138</v>
      </c>
      <c r="J729" t="s">
        <v>744</v>
      </c>
      <c r="K729" t="s">
        <v>62</v>
      </c>
      <c r="L729" t="s">
        <v>34</v>
      </c>
      <c r="M729" t="s">
        <v>51</v>
      </c>
      <c r="N729" t="s">
        <v>139</v>
      </c>
      <c r="O729" t="s">
        <v>3138</v>
      </c>
      <c r="P729" t="s">
        <v>10302</v>
      </c>
      <c r="Q729" t="s">
        <v>89</v>
      </c>
      <c r="R729" s="2">
        <v>32082</v>
      </c>
      <c r="S729" t="s">
        <v>39</v>
      </c>
      <c r="T729" t="s">
        <v>82</v>
      </c>
      <c r="U729" t="s">
        <v>41</v>
      </c>
      <c r="V729" t="s">
        <v>11031</v>
      </c>
      <c r="W729" t="s">
        <v>42</v>
      </c>
      <c r="X729" t="s">
        <v>83</v>
      </c>
      <c r="Y729" t="s">
        <v>44</v>
      </c>
      <c r="Z729">
        <v>3</v>
      </c>
      <c r="AA729" t="str">
        <f t="shared" si="33"/>
        <v>Non-Active</v>
      </c>
      <c r="AB729">
        <f t="shared" si="34"/>
        <v>1987</v>
      </c>
      <c r="AC729">
        <f t="shared" si="35"/>
        <v>38</v>
      </c>
      <c r="AD729" t="str" cm="1">
        <f t="array" ref="AD729">_xlfn.IFS(AB729&lt;1965,"Baby Boomers",AB729&lt;1981,"Gen X",AB729&lt;1997,"Millenial",TRUE,("Gen Z"))</f>
        <v>Millenial</v>
      </c>
    </row>
    <row r="730" spans="1:30" x14ac:dyDescent="0.25">
      <c r="A730" t="s">
        <v>13912</v>
      </c>
      <c r="B730" t="s">
        <v>3139</v>
      </c>
      <c r="C730" t="s">
        <v>922</v>
      </c>
      <c r="D730" s="2">
        <v>43421</v>
      </c>
      <c r="E730" s="2">
        <v>43902</v>
      </c>
      <c r="F730" t="s">
        <v>28</v>
      </c>
      <c r="G730" t="s">
        <v>3140</v>
      </c>
      <c r="H730" t="s">
        <v>3141</v>
      </c>
      <c r="I730" t="s">
        <v>117</v>
      </c>
      <c r="J730" t="s">
        <v>744</v>
      </c>
      <c r="K730" t="s">
        <v>33</v>
      </c>
      <c r="L730" t="s">
        <v>50</v>
      </c>
      <c r="M730" t="s">
        <v>35</v>
      </c>
      <c r="N730" t="s">
        <v>125</v>
      </c>
      <c r="O730" t="s">
        <v>3142</v>
      </c>
      <c r="P730" t="s">
        <v>10302</v>
      </c>
      <c r="Q730" t="s">
        <v>38</v>
      </c>
      <c r="R730" s="2">
        <v>18938</v>
      </c>
      <c r="S730" t="s">
        <v>39</v>
      </c>
      <c r="T730" t="s">
        <v>72</v>
      </c>
      <c r="U730" t="s">
        <v>41</v>
      </c>
      <c r="V730" t="s">
        <v>11032</v>
      </c>
      <c r="W730" t="s">
        <v>73</v>
      </c>
      <c r="X730" t="s">
        <v>83</v>
      </c>
      <c r="Y730" t="s">
        <v>44</v>
      </c>
      <c r="Z730">
        <v>3</v>
      </c>
      <c r="AA730" t="str">
        <f t="shared" si="33"/>
        <v>Non-Active</v>
      </c>
      <c r="AB730">
        <f t="shared" si="34"/>
        <v>1951</v>
      </c>
      <c r="AC730">
        <f t="shared" si="35"/>
        <v>74</v>
      </c>
      <c r="AD730" t="str" cm="1">
        <f t="array" ref="AD730">_xlfn.IFS(AB730&lt;1965,"Baby Boomers",AB730&lt;1981,"Gen X",AB730&lt;1997,"Millenial",TRUE,("Gen Z"))</f>
        <v>Baby Boomers</v>
      </c>
    </row>
    <row r="731" spans="1:30" x14ac:dyDescent="0.25">
      <c r="A731" t="s">
        <v>13913</v>
      </c>
      <c r="B731" t="s">
        <v>3143</v>
      </c>
      <c r="C731" t="s">
        <v>3144</v>
      </c>
      <c r="D731" s="2">
        <v>43668</v>
      </c>
      <c r="E731" s="2">
        <v>44985</v>
      </c>
      <c r="F731" t="s">
        <v>28</v>
      </c>
      <c r="G731" t="s">
        <v>3145</v>
      </c>
      <c r="H731" t="s">
        <v>3146</v>
      </c>
      <c r="I731" t="s">
        <v>61</v>
      </c>
      <c r="J731" t="s">
        <v>744</v>
      </c>
      <c r="K731" t="s">
        <v>33</v>
      </c>
      <c r="L731" t="s">
        <v>50</v>
      </c>
      <c r="M731" t="s">
        <v>62</v>
      </c>
      <c r="N731" t="s">
        <v>174</v>
      </c>
      <c r="O731" t="s">
        <v>3147</v>
      </c>
      <c r="P731" t="s">
        <v>10302</v>
      </c>
      <c r="Q731" t="s">
        <v>935</v>
      </c>
      <c r="R731" s="2">
        <v>29331</v>
      </c>
      <c r="S731" t="s">
        <v>39</v>
      </c>
      <c r="T731" t="s">
        <v>418</v>
      </c>
      <c r="U731" t="s">
        <v>54</v>
      </c>
      <c r="V731" t="s">
        <v>11033</v>
      </c>
      <c r="W731" t="s">
        <v>55</v>
      </c>
      <c r="X731" t="s">
        <v>83</v>
      </c>
      <c r="Y731" t="s">
        <v>44</v>
      </c>
      <c r="Z731">
        <v>3</v>
      </c>
      <c r="AA731" t="str">
        <f t="shared" si="33"/>
        <v>Non-Active</v>
      </c>
      <c r="AB731">
        <f t="shared" si="34"/>
        <v>1980</v>
      </c>
      <c r="AC731">
        <f t="shared" si="35"/>
        <v>46</v>
      </c>
      <c r="AD731" t="str" cm="1">
        <f t="array" ref="AD731">_xlfn.IFS(AB731&lt;1965,"Baby Boomers",AB731&lt;1981,"Gen X",AB731&lt;1997,"Millenial",TRUE,("Gen Z"))</f>
        <v>Gen X</v>
      </c>
    </row>
    <row r="732" spans="1:30" x14ac:dyDescent="0.25">
      <c r="A732" t="s">
        <v>13914</v>
      </c>
      <c r="B732" t="s">
        <v>3148</v>
      </c>
      <c r="C732" t="s">
        <v>3149</v>
      </c>
      <c r="D732" s="2">
        <v>43506</v>
      </c>
      <c r="E732" s="2" t="s">
        <v>10301</v>
      </c>
      <c r="F732" t="s">
        <v>28</v>
      </c>
      <c r="G732" t="s">
        <v>3150</v>
      </c>
      <c r="H732" t="s">
        <v>3151</v>
      </c>
      <c r="I732" t="s">
        <v>167</v>
      </c>
      <c r="J732" t="s">
        <v>32</v>
      </c>
      <c r="K732" t="s">
        <v>51</v>
      </c>
      <c r="L732" t="s">
        <v>50</v>
      </c>
      <c r="M732" t="s">
        <v>35</v>
      </c>
      <c r="N732" t="s">
        <v>36</v>
      </c>
      <c r="O732" t="s">
        <v>10301</v>
      </c>
      <c r="P732" t="s">
        <v>10302</v>
      </c>
      <c r="Q732" t="s">
        <v>304</v>
      </c>
      <c r="R732" s="2">
        <v>35142</v>
      </c>
      <c r="S732" t="s">
        <v>39</v>
      </c>
      <c r="T732" t="s">
        <v>242</v>
      </c>
      <c r="U732" t="s">
        <v>54</v>
      </c>
      <c r="V732" t="s">
        <v>11034</v>
      </c>
      <c r="W732" t="s">
        <v>55</v>
      </c>
      <c r="X732" t="s">
        <v>83</v>
      </c>
      <c r="Y732" t="s">
        <v>44</v>
      </c>
      <c r="Z732">
        <v>3</v>
      </c>
      <c r="AA732" t="str">
        <f t="shared" si="33"/>
        <v>Active</v>
      </c>
      <c r="AB732">
        <f t="shared" si="34"/>
        <v>1996</v>
      </c>
      <c r="AC732">
        <f t="shared" si="35"/>
        <v>30</v>
      </c>
      <c r="AD732" t="str" cm="1">
        <f t="array" ref="AD732">_xlfn.IFS(AB732&lt;1965,"Baby Boomers",AB732&lt;1981,"Gen X",AB732&lt;1997,"Millenial",TRUE,("Gen Z"))</f>
        <v>Millenial</v>
      </c>
    </row>
    <row r="733" spans="1:30" x14ac:dyDescent="0.25">
      <c r="A733" t="s">
        <v>13915</v>
      </c>
      <c r="B733" t="s">
        <v>3152</v>
      </c>
      <c r="C733" t="s">
        <v>1471</v>
      </c>
      <c r="D733" s="2">
        <v>43426</v>
      </c>
      <c r="E733" s="2">
        <v>44031</v>
      </c>
      <c r="F733" t="s">
        <v>28</v>
      </c>
      <c r="G733" t="s">
        <v>3153</v>
      </c>
      <c r="H733" t="s">
        <v>3154</v>
      </c>
      <c r="I733" t="s">
        <v>132</v>
      </c>
      <c r="J733" t="s">
        <v>744</v>
      </c>
      <c r="K733" t="s">
        <v>62</v>
      </c>
      <c r="L733" t="s">
        <v>50</v>
      </c>
      <c r="M733" t="s">
        <v>62</v>
      </c>
      <c r="N733" t="s">
        <v>125</v>
      </c>
      <c r="O733" t="s">
        <v>3155</v>
      </c>
      <c r="P733" t="s">
        <v>10302</v>
      </c>
      <c r="Q733" t="s">
        <v>89</v>
      </c>
      <c r="R733" s="2">
        <v>21370</v>
      </c>
      <c r="S733" t="s">
        <v>39</v>
      </c>
      <c r="T733" t="s">
        <v>102</v>
      </c>
      <c r="U733" t="s">
        <v>54</v>
      </c>
      <c r="V733" t="s">
        <v>11035</v>
      </c>
      <c r="W733" t="s">
        <v>127</v>
      </c>
      <c r="X733" t="s">
        <v>43</v>
      </c>
      <c r="Y733" t="s">
        <v>44</v>
      </c>
      <c r="Z733">
        <v>3</v>
      </c>
      <c r="AA733" t="str">
        <f t="shared" si="33"/>
        <v>Non-Active</v>
      </c>
      <c r="AB733">
        <f t="shared" si="34"/>
        <v>1958</v>
      </c>
      <c r="AC733">
        <f t="shared" si="35"/>
        <v>67</v>
      </c>
      <c r="AD733" t="str" cm="1">
        <f t="array" ref="AD733">_xlfn.IFS(AB733&lt;1965,"Baby Boomers",AB733&lt;1981,"Gen X",AB733&lt;1997,"Millenial",TRUE,("Gen Z"))</f>
        <v>Baby Boomers</v>
      </c>
    </row>
    <row r="734" spans="1:30" x14ac:dyDescent="0.25">
      <c r="A734" t="s">
        <v>13916</v>
      </c>
      <c r="B734" t="s">
        <v>1421</v>
      </c>
      <c r="C734" t="s">
        <v>3074</v>
      </c>
      <c r="D734" s="2">
        <v>45039</v>
      </c>
      <c r="E734" s="2" t="s">
        <v>10301</v>
      </c>
      <c r="F734" t="s">
        <v>28</v>
      </c>
      <c r="G734" t="s">
        <v>3156</v>
      </c>
      <c r="H734" t="s">
        <v>3157</v>
      </c>
      <c r="I734" t="s">
        <v>79</v>
      </c>
      <c r="J734" t="s">
        <v>32</v>
      </c>
      <c r="K734" t="s">
        <v>51</v>
      </c>
      <c r="L734" t="s">
        <v>50</v>
      </c>
      <c r="M734" t="s">
        <v>35</v>
      </c>
      <c r="N734" t="s">
        <v>36</v>
      </c>
      <c r="O734" t="s">
        <v>10301</v>
      </c>
      <c r="P734" t="s">
        <v>10302</v>
      </c>
      <c r="Q734" t="s">
        <v>147</v>
      </c>
      <c r="R734" s="2">
        <v>29009</v>
      </c>
      <c r="S734" t="s">
        <v>39</v>
      </c>
      <c r="T734" t="s">
        <v>149</v>
      </c>
      <c r="U734" t="s">
        <v>54</v>
      </c>
      <c r="V734" t="s">
        <v>11036</v>
      </c>
      <c r="W734" t="s">
        <v>73</v>
      </c>
      <c r="X734" t="s">
        <v>103</v>
      </c>
      <c r="Y734" t="s">
        <v>44</v>
      </c>
      <c r="Z734">
        <v>3</v>
      </c>
      <c r="AA734" t="str">
        <f t="shared" si="33"/>
        <v>Active</v>
      </c>
      <c r="AB734">
        <f t="shared" si="34"/>
        <v>1979</v>
      </c>
      <c r="AC734">
        <f t="shared" si="35"/>
        <v>46</v>
      </c>
      <c r="AD734" t="str" cm="1">
        <f t="array" ref="AD734">_xlfn.IFS(AB734&lt;1965,"Baby Boomers",AB734&lt;1981,"Gen X",AB734&lt;1997,"Millenial",TRUE,("Gen Z"))</f>
        <v>Gen X</v>
      </c>
    </row>
    <row r="735" spans="1:30" x14ac:dyDescent="0.25">
      <c r="A735" t="s">
        <v>13917</v>
      </c>
      <c r="B735" t="s">
        <v>1955</v>
      </c>
      <c r="C735" t="s">
        <v>3158</v>
      </c>
      <c r="D735" s="2">
        <v>44921</v>
      </c>
      <c r="E735" s="2">
        <v>45069</v>
      </c>
      <c r="F735" t="s">
        <v>28</v>
      </c>
      <c r="G735" t="s">
        <v>3159</v>
      </c>
      <c r="H735" t="s">
        <v>3160</v>
      </c>
      <c r="I735" t="s">
        <v>97</v>
      </c>
      <c r="J735" t="s">
        <v>32</v>
      </c>
      <c r="K735" t="s">
        <v>51</v>
      </c>
      <c r="L735" t="s">
        <v>63</v>
      </c>
      <c r="M735" t="s">
        <v>62</v>
      </c>
      <c r="N735" t="s">
        <v>139</v>
      </c>
      <c r="O735" t="s">
        <v>3161</v>
      </c>
      <c r="P735" t="s">
        <v>10302</v>
      </c>
      <c r="Q735" t="s">
        <v>80</v>
      </c>
      <c r="R735" s="2">
        <v>28013</v>
      </c>
      <c r="S735" t="s">
        <v>39</v>
      </c>
      <c r="T735" t="s">
        <v>291</v>
      </c>
      <c r="U735" t="s">
        <v>41</v>
      </c>
      <c r="V735" t="s">
        <v>11037</v>
      </c>
      <c r="W735" t="s">
        <v>127</v>
      </c>
      <c r="X735" t="s">
        <v>74</v>
      </c>
      <c r="Y735" t="s">
        <v>44</v>
      </c>
      <c r="Z735">
        <v>3</v>
      </c>
      <c r="AA735" t="str">
        <f t="shared" si="33"/>
        <v>Non-Active</v>
      </c>
      <c r="AB735">
        <f t="shared" si="34"/>
        <v>1976</v>
      </c>
      <c r="AC735">
        <f t="shared" si="35"/>
        <v>49</v>
      </c>
      <c r="AD735" t="str" cm="1">
        <f t="array" ref="AD735">_xlfn.IFS(AB735&lt;1965,"Baby Boomers",AB735&lt;1981,"Gen X",AB735&lt;1997,"Millenial",TRUE,("Gen Z"))</f>
        <v>Gen X</v>
      </c>
    </row>
    <row r="736" spans="1:30" x14ac:dyDescent="0.25">
      <c r="A736" t="s">
        <v>13918</v>
      </c>
      <c r="B736" t="s">
        <v>3162</v>
      </c>
      <c r="C736" t="s">
        <v>881</v>
      </c>
      <c r="D736" s="2">
        <v>43996</v>
      </c>
      <c r="E736" s="2" t="s">
        <v>10301</v>
      </c>
      <c r="F736" t="s">
        <v>28</v>
      </c>
      <c r="G736" t="s">
        <v>3163</v>
      </c>
      <c r="H736" t="s">
        <v>3164</v>
      </c>
      <c r="I736" t="s">
        <v>167</v>
      </c>
      <c r="J736" t="s">
        <v>32</v>
      </c>
      <c r="K736" t="s">
        <v>33</v>
      </c>
      <c r="L736" t="s">
        <v>63</v>
      </c>
      <c r="M736" t="s">
        <v>51</v>
      </c>
      <c r="N736" t="s">
        <v>36</v>
      </c>
      <c r="O736" t="s">
        <v>10301</v>
      </c>
      <c r="P736" t="s">
        <v>10302</v>
      </c>
      <c r="Q736" t="s">
        <v>503</v>
      </c>
      <c r="R736" s="2">
        <v>19966</v>
      </c>
      <c r="S736" t="s">
        <v>39</v>
      </c>
      <c r="T736" t="s">
        <v>1061</v>
      </c>
      <c r="U736" t="s">
        <v>41</v>
      </c>
      <c r="V736" t="s">
        <v>11038</v>
      </c>
      <c r="W736" t="s">
        <v>73</v>
      </c>
      <c r="X736" t="s">
        <v>43</v>
      </c>
      <c r="Y736" t="s">
        <v>44</v>
      </c>
      <c r="Z736">
        <v>3</v>
      </c>
      <c r="AA736" t="str">
        <f t="shared" si="33"/>
        <v>Active</v>
      </c>
      <c r="AB736">
        <f t="shared" si="34"/>
        <v>1954</v>
      </c>
      <c r="AC736">
        <f t="shared" si="35"/>
        <v>71</v>
      </c>
      <c r="AD736" t="str" cm="1">
        <f t="array" ref="AD736">_xlfn.IFS(AB736&lt;1965,"Baby Boomers",AB736&lt;1981,"Gen X",AB736&lt;1997,"Millenial",TRUE,("Gen Z"))</f>
        <v>Baby Boomers</v>
      </c>
    </row>
    <row r="737" spans="1:30" x14ac:dyDescent="0.25">
      <c r="A737" t="s">
        <v>13919</v>
      </c>
      <c r="B737" t="s">
        <v>3165</v>
      </c>
      <c r="C737" t="s">
        <v>1044</v>
      </c>
      <c r="D737" s="2">
        <v>44649</v>
      </c>
      <c r="E737" s="2">
        <v>45066</v>
      </c>
      <c r="F737" t="s">
        <v>28</v>
      </c>
      <c r="G737" t="s">
        <v>11039</v>
      </c>
      <c r="H737" t="s">
        <v>3167</v>
      </c>
      <c r="I737" t="s">
        <v>97</v>
      </c>
      <c r="J737" t="s">
        <v>32</v>
      </c>
      <c r="K737" t="s">
        <v>62</v>
      </c>
      <c r="L737" t="s">
        <v>34</v>
      </c>
      <c r="M737" t="s">
        <v>35</v>
      </c>
      <c r="N737" t="s">
        <v>125</v>
      </c>
      <c r="O737" t="s">
        <v>3168</v>
      </c>
      <c r="P737" t="s">
        <v>10302</v>
      </c>
      <c r="Q737" t="s">
        <v>80</v>
      </c>
      <c r="R737" s="2">
        <v>30545</v>
      </c>
      <c r="S737" t="s">
        <v>39</v>
      </c>
      <c r="T737" t="s">
        <v>82</v>
      </c>
      <c r="U737" t="s">
        <v>41</v>
      </c>
      <c r="V737" t="s">
        <v>11040</v>
      </c>
      <c r="W737" t="s">
        <v>127</v>
      </c>
      <c r="X737" t="s">
        <v>43</v>
      </c>
      <c r="Y737" t="s">
        <v>44</v>
      </c>
      <c r="Z737">
        <v>3</v>
      </c>
      <c r="AA737" t="str">
        <f t="shared" si="33"/>
        <v>Non-Active</v>
      </c>
      <c r="AB737">
        <f t="shared" si="34"/>
        <v>1983</v>
      </c>
      <c r="AC737">
        <f t="shared" si="35"/>
        <v>42</v>
      </c>
      <c r="AD737" t="str" cm="1">
        <f t="array" ref="AD737">_xlfn.IFS(AB737&lt;1965,"Baby Boomers",AB737&lt;1981,"Gen X",AB737&lt;1997,"Millenial",TRUE,("Gen Z"))</f>
        <v>Millenial</v>
      </c>
    </row>
    <row r="738" spans="1:30" x14ac:dyDescent="0.25">
      <c r="A738" t="s">
        <v>13920</v>
      </c>
      <c r="B738" t="s">
        <v>3169</v>
      </c>
      <c r="C738" t="s">
        <v>3170</v>
      </c>
      <c r="D738" s="2">
        <v>44913</v>
      </c>
      <c r="E738" s="2" t="s">
        <v>10301</v>
      </c>
      <c r="F738" t="s">
        <v>3017</v>
      </c>
      <c r="G738" t="s">
        <v>3171</v>
      </c>
      <c r="H738" t="s">
        <v>3172</v>
      </c>
      <c r="I738" t="s">
        <v>117</v>
      </c>
      <c r="J738" t="s">
        <v>32</v>
      </c>
      <c r="K738" t="s">
        <v>33</v>
      </c>
      <c r="L738" t="s">
        <v>50</v>
      </c>
      <c r="M738" t="s">
        <v>51</v>
      </c>
      <c r="N738" t="s">
        <v>36</v>
      </c>
      <c r="O738" t="s">
        <v>10301</v>
      </c>
      <c r="P738" t="s">
        <v>10302</v>
      </c>
      <c r="Q738" t="s">
        <v>176</v>
      </c>
      <c r="R738" s="2">
        <v>35102</v>
      </c>
      <c r="S738" t="s">
        <v>39</v>
      </c>
      <c r="T738" t="s">
        <v>242</v>
      </c>
      <c r="U738" t="s">
        <v>41</v>
      </c>
      <c r="V738" t="s">
        <v>11041</v>
      </c>
      <c r="W738" t="s">
        <v>42</v>
      </c>
      <c r="X738" t="s">
        <v>103</v>
      </c>
      <c r="Y738" t="s">
        <v>44</v>
      </c>
      <c r="Z738">
        <v>3</v>
      </c>
      <c r="AA738" t="str">
        <f t="shared" si="33"/>
        <v>Active</v>
      </c>
      <c r="AB738">
        <f t="shared" si="34"/>
        <v>1996</v>
      </c>
      <c r="AC738">
        <f t="shared" si="35"/>
        <v>30</v>
      </c>
      <c r="AD738" t="str" cm="1">
        <f t="array" ref="AD738">_xlfn.IFS(AB738&lt;1965,"Baby Boomers",AB738&lt;1981,"Gen X",AB738&lt;1997,"Millenial",TRUE,("Gen Z"))</f>
        <v>Millenial</v>
      </c>
    </row>
    <row r="739" spans="1:30" x14ac:dyDescent="0.25">
      <c r="A739" t="s">
        <v>13921</v>
      </c>
      <c r="B739" t="s">
        <v>1338</v>
      </c>
      <c r="C739" t="s">
        <v>3173</v>
      </c>
      <c r="D739" s="2">
        <v>43545</v>
      </c>
      <c r="E739" s="2" t="s">
        <v>10301</v>
      </c>
      <c r="F739" t="s">
        <v>3017</v>
      </c>
      <c r="G739" t="s">
        <v>3174</v>
      </c>
      <c r="H739" t="s">
        <v>3175</v>
      </c>
      <c r="I739" t="s">
        <v>61</v>
      </c>
      <c r="J739" t="s">
        <v>32</v>
      </c>
      <c r="K739" t="s">
        <v>51</v>
      </c>
      <c r="L739" t="s">
        <v>50</v>
      </c>
      <c r="M739" t="s">
        <v>51</v>
      </c>
      <c r="N739" t="s">
        <v>36</v>
      </c>
      <c r="O739" t="s">
        <v>10301</v>
      </c>
      <c r="P739" t="s">
        <v>10302</v>
      </c>
      <c r="Q739" t="s">
        <v>65</v>
      </c>
      <c r="R739" s="2">
        <v>18561</v>
      </c>
      <c r="S739" t="s">
        <v>39</v>
      </c>
      <c r="T739" t="s">
        <v>3176</v>
      </c>
      <c r="U739" t="s">
        <v>41</v>
      </c>
      <c r="V739" t="s">
        <v>11042</v>
      </c>
      <c r="W739" t="s">
        <v>73</v>
      </c>
      <c r="X739" t="s">
        <v>83</v>
      </c>
      <c r="Y739" t="s">
        <v>44</v>
      </c>
      <c r="Z739">
        <v>3</v>
      </c>
      <c r="AA739" t="str">
        <f t="shared" si="33"/>
        <v>Active</v>
      </c>
      <c r="AB739">
        <f t="shared" si="34"/>
        <v>1950</v>
      </c>
      <c r="AC739">
        <f t="shared" si="35"/>
        <v>75</v>
      </c>
      <c r="AD739" t="str" cm="1">
        <f t="array" ref="AD739">_xlfn.IFS(AB739&lt;1965,"Baby Boomers",AB739&lt;1981,"Gen X",AB739&lt;1997,"Millenial",TRUE,("Gen Z"))</f>
        <v>Baby Boomers</v>
      </c>
    </row>
    <row r="740" spans="1:30" x14ac:dyDescent="0.25">
      <c r="A740" t="s">
        <v>13922</v>
      </c>
      <c r="B740" t="s">
        <v>3177</v>
      </c>
      <c r="C740" t="s">
        <v>2776</v>
      </c>
      <c r="D740" s="2">
        <v>44235</v>
      </c>
      <c r="E740" s="2" t="s">
        <v>10301</v>
      </c>
      <c r="F740" t="s">
        <v>3017</v>
      </c>
      <c r="G740" t="s">
        <v>3178</v>
      </c>
      <c r="H740" t="s">
        <v>3179</v>
      </c>
      <c r="I740" t="s">
        <v>88</v>
      </c>
      <c r="J740" t="s">
        <v>32</v>
      </c>
      <c r="K740" t="s">
        <v>62</v>
      </c>
      <c r="L740" t="s">
        <v>34</v>
      </c>
      <c r="M740" t="s">
        <v>62</v>
      </c>
      <c r="N740" t="s">
        <v>36</v>
      </c>
      <c r="O740" t="s">
        <v>10301</v>
      </c>
      <c r="P740" t="s">
        <v>10302</v>
      </c>
      <c r="Q740" t="s">
        <v>89</v>
      </c>
      <c r="R740" s="2">
        <v>36047</v>
      </c>
      <c r="S740" t="s">
        <v>39</v>
      </c>
      <c r="T740" t="s">
        <v>82</v>
      </c>
      <c r="U740" t="s">
        <v>41</v>
      </c>
      <c r="V740" t="s">
        <v>11043</v>
      </c>
      <c r="W740" t="s">
        <v>73</v>
      </c>
      <c r="X740" t="s">
        <v>43</v>
      </c>
      <c r="Y740" t="s">
        <v>44</v>
      </c>
      <c r="Z740">
        <v>3</v>
      </c>
      <c r="AA740" t="str">
        <f t="shared" si="33"/>
        <v>Active</v>
      </c>
      <c r="AB740">
        <f t="shared" si="34"/>
        <v>1998</v>
      </c>
      <c r="AC740">
        <f t="shared" si="35"/>
        <v>27</v>
      </c>
      <c r="AD740" t="str" cm="1">
        <f t="array" ref="AD740">_xlfn.IFS(AB740&lt;1965,"Baby Boomers",AB740&lt;1981,"Gen X",AB740&lt;1997,"Millenial",TRUE,("Gen Z"))</f>
        <v>Gen Z</v>
      </c>
    </row>
    <row r="741" spans="1:30" x14ac:dyDescent="0.25">
      <c r="A741" t="s">
        <v>13923</v>
      </c>
      <c r="B741" t="s">
        <v>3180</v>
      </c>
      <c r="C741" t="s">
        <v>3181</v>
      </c>
      <c r="D741" s="2">
        <v>44718</v>
      </c>
      <c r="E741" s="2" t="s">
        <v>10301</v>
      </c>
      <c r="F741" t="s">
        <v>727</v>
      </c>
      <c r="G741" t="s">
        <v>3182</v>
      </c>
      <c r="H741" t="s">
        <v>3183</v>
      </c>
      <c r="I741" t="s">
        <v>97</v>
      </c>
      <c r="J741" t="s">
        <v>32</v>
      </c>
      <c r="K741" t="s">
        <v>62</v>
      </c>
      <c r="L741" t="s">
        <v>50</v>
      </c>
      <c r="M741" t="s">
        <v>35</v>
      </c>
      <c r="N741" t="s">
        <v>36</v>
      </c>
      <c r="O741" t="s">
        <v>10301</v>
      </c>
      <c r="P741" t="s">
        <v>10302</v>
      </c>
      <c r="Q741" t="s">
        <v>89</v>
      </c>
      <c r="R741" s="2">
        <v>23755</v>
      </c>
      <c r="S741" t="s">
        <v>39</v>
      </c>
      <c r="T741" t="s">
        <v>225</v>
      </c>
      <c r="U741" t="s">
        <v>54</v>
      </c>
      <c r="V741" t="s">
        <v>11044</v>
      </c>
      <c r="W741" t="s">
        <v>73</v>
      </c>
      <c r="X741" t="s">
        <v>83</v>
      </c>
      <c r="Y741" t="s">
        <v>44</v>
      </c>
      <c r="Z741">
        <v>3</v>
      </c>
      <c r="AA741" t="str">
        <f t="shared" si="33"/>
        <v>Active</v>
      </c>
      <c r="AB741">
        <f t="shared" si="34"/>
        <v>1965</v>
      </c>
      <c r="AC741">
        <f t="shared" si="35"/>
        <v>61</v>
      </c>
      <c r="AD741" t="str" cm="1">
        <f t="array" ref="AD741">_xlfn.IFS(AB741&lt;1965,"Baby Boomers",AB741&lt;1981,"Gen X",AB741&lt;1997,"Millenial",TRUE,("Gen Z"))</f>
        <v>Gen X</v>
      </c>
    </row>
    <row r="742" spans="1:30" x14ac:dyDescent="0.25">
      <c r="A742" t="s">
        <v>13924</v>
      </c>
      <c r="B742" t="s">
        <v>3184</v>
      </c>
      <c r="C742" t="s">
        <v>3185</v>
      </c>
      <c r="D742" s="2">
        <v>44501</v>
      </c>
      <c r="E742" s="2" t="s">
        <v>10301</v>
      </c>
      <c r="F742" t="s">
        <v>727</v>
      </c>
      <c r="G742" t="s">
        <v>3186</v>
      </c>
      <c r="H742" t="s">
        <v>3187</v>
      </c>
      <c r="I742" t="s">
        <v>117</v>
      </c>
      <c r="J742" t="s">
        <v>32</v>
      </c>
      <c r="K742" t="s">
        <v>33</v>
      </c>
      <c r="L742" t="s">
        <v>63</v>
      </c>
      <c r="M742" t="s">
        <v>62</v>
      </c>
      <c r="N742" t="s">
        <v>36</v>
      </c>
      <c r="O742" t="s">
        <v>10301</v>
      </c>
      <c r="P742" t="s">
        <v>10302</v>
      </c>
      <c r="Q742" t="s">
        <v>89</v>
      </c>
      <c r="R742" s="2">
        <v>20333</v>
      </c>
      <c r="S742" t="s">
        <v>39</v>
      </c>
      <c r="T742" t="s">
        <v>82</v>
      </c>
      <c r="U742" t="s">
        <v>41</v>
      </c>
      <c r="V742" t="s">
        <v>11045</v>
      </c>
      <c r="W742" t="s">
        <v>73</v>
      </c>
      <c r="X742" t="s">
        <v>74</v>
      </c>
      <c r="Y742" t="s">
        <v>44</v>
      </c>
      <c r="Z742">
        <v>3</v>
      </c>
      <c r="AA742" t="str">
        <f t="shared" si="33"/>
        <v>Active</v>
      </c>
      <c r="AB742">
        <f t="shared" si="34"/>
        <v>1955</v>
      </c>
      <c r="AC742">
        <f t="shared" si="35"/>
        <v>70</v>
      </c>
      <c r="AD742" t="str" cm="1">
        <f t="array" ref="AD742">_xlfn.IFS(AB742&lt;1965,"Baby Boomers",AB742&lt;1981,"Gen X",AB742&lt;1997,"Millenial",TRUE,("Gen Z"))</f>
        <v>Baby Boomers</v>
      </c>
    </row>
    <row r="743" spans="1:30" x14ac:dyDescent="0.25">
      <c r="A743" t="s">
        <v>13925</v>
      </c>
      <c r="B743" t="s">
        <v>3188</v>
      </c>
      <c r="C743" t="s">
        <v>3189</v>
      </c>
      <c r="D743" s="2">
        <v>44945</v>
      </c>
      <c r="E743" s="2" t="s">
        <v>10301</v>
      </c>
      <c r="F743" t="s">
        <v>727</v>
      </c>
      <c r="G743" t="s">
        <v>3190</v>
      </c>
      <c r="H743" t="s">
        <v>3191</v>
      </c>
      <c r="I743" t="s">
        <v>61</v>
      </c>
      <c r="J743" t="s">
        <v>32</v>
      </c>
      <c r="K743" t="s">
        <v>33</v>
      </c>
      <c r="L743" t="s">
        <v>50</v>
      </c>
      <c r="M743" t="s">
        <v>62</v>
      </c>
      <c r="N743" t="s">
        <v>36</v>
      </c>
      <c r="O743" t="s">
        <v>10301</v>
      </c>
      <c r="P743" t="s">
        <v>10302</v>
      </c>
      <c r="Q743" t="s">
        <v>89</v>
      </c>
      <c r="R743" s="2">
        <v>18638</v>
      </c>
      <c r="S743" t="s">
        <v>39</v>
      </c>
      <c r="T743" t="s">
        <v>66</v>
      </c>
      <c r="U743" t="s">
        <v>41</v>
      </c>
      <c r="V743" t="s">
        <v>11046</v>
      </c>
      <c r="W743" t="s">
        <v>42</v>
      </c>
      <c r="X743" t="s">
        <v>83</v>
      </c>
      <c r="Y743" t="s">
        <v>44</v>
      </c>
      <c r="Z743">
        <v>3</v>
      </c>
      <c r="AA743" t="str">
        <f t="shared" si="33"/>
        <v>Active</v>
      </c>
      <c r="AB743">
        <f t="shared" si="34"/>
        <v>1951</v>
      </c>
      <c r="AC743">
        <f t="shared" si="35"/>
        <v>75</v>
      </c>
      <c r="AD743" t="str" cm="1">
        <f t="array" ref="AD743">_xlfn.IFS(AB743&lt;1965,"Baby Boomers",AB743&lt;1981,"Gen X",AB743&lt;1997,"Millenial",TRUE,("Gen Z"))</f>
        <v>Baby Boomers</v>
      </c>
    </row>
    <row r="744" spans="1:30" x14ac:dyDescent="0.25">
      <c r="A744" t="s">
        <v>13926</v>
      </c>
      <c r="B744" t="s">
        <v>3192</v>
      </c>
      <c r="C744" t="s">
        <v>1669</v>
      </c>
      <c r="D744" s="2">
        <v>44042</v>
      </c>
      <c r="E744" s="2" t="s">
        <v>10301</v>
      </c>
      <c r="F744" t="s">
        <v>727</v>
      </c>
      <c r="G744" t="s">
        <v>11047</v>
      </c>
      <c r="H744" t="s">
        <v>3194</v>
      </c>
      <c r="I744" t="s">
        <v>88</v>
      </c>
      <c r="J744" t="s">
        <v>32</v>
      </c>
      <c r="K744" t="s">
        <v>33</v>
      </c>
      <c r="L744" t="s">
        <v>63</v>
      </c>
      <c r="M744" t="s">
        <v>51</v>
      </c>
      <c r="N744" t="s">
        <v>36</v>
      </c>
      <c r="O744" t="s">
        <v>10301</v>
      </c>
      <c r="P744" t="s">
        <v>10302</v>
      </c>
      <c r="Q744" t="s">
        <v>89</v>
      </c>
      <c r="R744" s="2">
        <v>22174</v>
      </c>
      <c r="S744" t="s">
        <v>39</v>
      </c>
      <c r="T744" t="s">
        <v>215</v>
      </c>
      <c r="U744" t="s">
        <v>41</v>
      </c>
      <c r="V744" t="s">
        <v>11048</v>
      </c>
      <c r="W744" t="s">
        <v>127</v>
      </c>
      <c r="X744" t="s">
        <v>74</v>
      </c>
      <c r="Y744" t="s">
        <v>44</v>
      </c>
      <c r="Z744">
        <v>3</v>
      </c>
      <c r="AA744" t="str">
        <f t="shared" si="33"/>
        <v>Active</v>
      </c>
      <c r="AB744">
        <f t="shared" si="34"/>
        <v>1960</v>
      </c>
      <c r="AC744">
        <f t="shared" si="35"/>
        <v>65</v>
      </c>
      <c r="AD744" t="str" cm="1">
        <f t="array" ref="AD744">_xlfn.IFS(AB744&lt;1965,"Baby Boomers",AB744&lt;1981,"Gen X",AB744&lt;1997,"Millenial",TRUE,("Gen Z"))</f>
        <v>Baby Boomers</v>
      </c>
    </row>
    <row r="745" spans="1:30" x14ac:dyDescent="0.25">
      <c r="A745" t="s">
        <v>13927</v>
      </c>
      <c r="B745" t="s">
        <v>1072</v>
      </c>
      <c r="C745" t="s">
        <v>1723</v>
      </c>
      <c r="D745" s="2">
        <v>45123</v>
      </c>
      <c r="E745" s="2" t="s">
        <v>10301</v>
      </c>
      <c r="F745" t="s">
        <v>727</v>
      </c>
      <c r="G745" t="s">
        <v>3195</v>
      </c>
      <c r="H745" t="s">
        <v>3196</v>
      </c>
      <c r="I745" t="s">
        <v>31</v>
      </c>
      <c r="J745" t="s">
        <v>32</v>
      </c>
      <c r="K745" t="s">
        <v>51</v>
      </c>
      <c r="L745" t="s">
        <v>34</v>
      </c>
      <c r="M745" t="s">
        <v>62</v>
      </c>
      <c r="N745" t="s">
        <v>36</v>
      </c>
      <c r="O745" t="s">
        <v>10301</v>
      </c>
      <c r="P745" t="s">
        <v>10302</v>
      </c>
      <c r="Q745" t="s">
        <v>793</v>
      </c>
      <c r="R745" s="2">
        <v>18827</v>
      </c>
      <c r="S745" t="s">
        <v>39</v>
      </c>
      <c r="T745" t="s">
        <v>82</v>
      </c>
      <c r="U745" t="s">
        <v>41</v>
      </c>
      <c r="V745" t="s">
        <v>11049</v>
      </c>
      <c r="W745" t="s">
        <v>92</v>
      </c>
      <c r="X745" t="s">
        <v>74</v>
      </c>
      <c r="Y745" t="s">
        <v>44</v>
      </c>
      <c r="Z745">
        <v>3</v>
      </c>
      <c r="AA745" t="str">
        <f t="shared" si="33"/>
        <v>Active</v>
      </c>
      <c r="AB745">
        <f t="shared" si="34"/>
        <v>1951</v>
      </c>
      <c r="AC745">
        <f t="shared" si="35"/>
        <v>74</v>
      </c>
      <c r="AD745" t="str" cm="1">
        <f t="array" ref="AD745">_xlfn.IFS(AB745&lt;1965,"Baby Boomers",AB745&lt;1981,"Gen X",AB745&lt;1997,"Millenial",TRUE,("Gen Z"))</f>
        <v>Baby Boomers</v>
      </c>
    </row>
    <row r="746" spans="1:30" x14ac:dyDescent="0.25">
      <c r="A746" t="s">
        <v>13928</v>
      </c>
      <c r="B746" t="s">
        <v>3197</v>
      </c>
      <c r="C746" t="s">
        <v>3198</v>
      </c>
      <c r="D746" s="2">
        <v>44728</v>
      </c>
      <c r="E746" s="2" t="s">
        <v>10301</v>
      </c>
      <c r="F746" t="s">
        <v>28</v>
      </c>
      <c r="G746" t="s">
        <v>3199</v>
      </c>
      <c r="H746" t="s">
        <v>3200</v>
      </c>
      <c r="I746" t="s">
        <v>132</v>
      </c>
      <c r="J746" t="s">
        <v>32</v>
      </c>
      <c r="K746" t="s">
        <v>51</v>
      </c>
      <c r="L746" t="s">
        <v>50</v>
      </c>
      <c r="M746" t="s">
        <v>51</v>
      </c>
      <c r="N746" t="s">
        <v>36</v>
      </c>
      <c r="O746" t="s">
        <v>10301</v>
      </c>
      <c r="P746" t="s">
        <v>10302</v>
      </c>
      <c r="Q746" t="s">
        <v>89</v>
      </c>
      <c r="R746" s="2">
        <v>19564</v>
      </c>
      <c r="S746" t="s">
        <v>39</v>
      </c>
      <c r="T746" t="s">
        <v>82</v>
      </c>
      <c r="U746" t="s">
        <v>41</v>
      </c>
      <c r="V746" t="s">
        <v>11050</v>
      </c>
      <c r="W746" t="s">
        <v>55</v>
      </c>
      <c r="X746" t="s">
        <v>74</v>
      </c>
      <c r="Y746" t="s">
        <v>44</v>
      </c>
      <c r="Z746">
        <v>3</v>
      </c>
      <c r="AA746" t="str">
        <f t="shared" si="33"/>
        <v>Active</v>
      </c>
      <c r="AB746">
        <f t="shared" si="34"/>
        <v>1953</v>
      </c>
      <c r="AC746">
        <f t="shared" si="35"/>
        <v>72</v>
      </c>
      <c r="AD746" t="str" cm="1">
        <f t="array" ref="AD746">_xlfn.IFS(AB746&lt;1965,"Baby Boomers",AB746&lt;1981,"Gen X",AB746&lt;1997,"Millenial",TRUE,("Gen Z"))</f>
        <v>Baby Boomers</v>
      </c>
    </row>
    <row r="747" spans="1:30" x14ac:dyDescent="0.25">
      <c r="A747" t="s">
        <v>13929</v>
      </c>
      <c r="B747" t="s">
        <v>3201</v>
      </c>
      <c r="C747" t="s">
        <v>3202</v>
      </c>
      <c r="D747" s="2">
        <v>44360</v>
      </c>
      <c r="E747" s="2">
        <v>44708</v>
      </c>
      <c r="F747" t="s">
        <v>28</v>
      </c>
      <c r="G747" t="s">
        <v>3203</v>
      </c>
      <c r="H747" t="s">
        <v>3204</v>
      </c>
      <c r="I747" t="s">
        <v>49</v>
      </c>
      <c r="J747" t="s">
        <v>744</v>
      </c>
      <c r="K747" t="s">
        <v>62</v>
      </c>
      <c r="L747" t="s">
        <v>34</v>
      </c>
      <c r="M747" t="s">
        <v>62</v>
      </c>
      <c r="N747" t="s">
        <v>174</v>
      </c>
      <c r="O747" t="s">
        <v>3205</v>
      </c>
      <c r="P747" t="s">
        <v>10302</v>
      </c>
      <c r="Q747" t="s">
        <v>110</v>
      </c>
      <c r="R747" s="2">
        <v>19134</v>
      </c>
      <c r="S747" t="s">
        <v>39</v>
      </c>
      <c r="T747" t="s">
        <v>112</v>
      </c>
      <c r="U747" t="s">
        <v>54</v>
      </c>
      <c r="V747" t="s">
        <v>11051</v>
      </c>
      <c r="W747" t="s">
        <v>127</v>
      </c>
      <c r="X747" t="s">
        <v>83</v>
      </c>
      <c r="Y747" t="s">
        <v>44</v>
      </c>
      <c r="Z747">
        <v>3</v>
      </c>
      <c r="AA747" t="str">
        <f t="shared" si="33"/>
        <v>Non-Active</v>
      </c>
      <c r="AB747">
        <f t="shared" si="34"/>
        <v>1952</v>
      </c>
      <c r="AC747">
        <f t="shared" si="35"/>
        <v>73</v>
      </c>
      <c r="AD747" t="str" cm="1">
        <f t="array" ref="AD747">_xlfn.IFS(AB747&lt;1965,"Baby Boomers",AB747&lt;1981,"Gen X",AB747&lt;1997,"Millenial",TRUE,("Gen Z"))</f>
        <v>Baby Boomers</v>
      </c>
    </row>
    <row r="748" spans="1:30" x14ac:dyDescent="0.25">
      <c r="A748" t="s">
        <v>13930</v>
      </c>
      <c r="B748" t="s">
        <v>3206</v>
      </c>
      <c r="C748" t="s">
        <v>3207</v>
      </c>
      <c r="D748" s="2">
        <v>44149</v>
      </c>
      <c r="E748" s="2">
        <v>44501</v>
      </c>
      <c r="F748" t="s">
        <v>28</v>
      </c>
      <c r="G748" t="s">
        <v>3208</v>
      </c>
      <c r="H748" t="s">
        <v>3209</v>
      </c>
      <c r="I748" t="s">
        <v>88</v>
      </c>
      <c r="J748" t="s">
        <v>744</v>
      </c>
      <c r="K748" t="s">
        <v>62</v>
      </c>
      <c r="L748" t="s">
        <v>34</v>
      </c>
      <c r="M748" t="s">
        <v>62</v>
      </c>
      <c r="N748" t="s">
        <v>125</v>
      </c>
      <c r="O748" t="s">
        <v>3210</v>
      </c>
      <c r="P748" t="s">
        <v>10302</v>
      </c>
      <c r="Q748" t="s">
        <v>3211</v>
      </c>
      <c r="R748" s="2">
        <v>24867</v>
      </c>
      <c r="S748" t="s">
        <v>39</v>
      </c>
      <c r="T748" t="s">
        <v>242</v>
      </c>
      <c r="U748" t="s">
        <v>41</v>
      </c>
      <c r="V748" t="s">
        <v>11052</v>
      </c>
      <c r="W748" t="s">
        <v>42</v>
      </c>
      <c r="X748" t="s">
        <v>43</v>
      </c>
      <c r="Y748" t="s">
        <v>44</v>
      </c>
      <c r="Z748">
        <v>3</v>
      </c>
      <c r="AA748" t="str">
        <f t="shared" si="33"/>
        <v>Non-Active</v>
      </c>
      <c r="AB748">
        <f t="shared" si="34"/>
        <v>1968</v>
      </c>
      <c r="AC748">
        <f t="shared" si="35"/>
        <v>58</v>
      </c>
      <c r="AD748" t="str" cm="1">
        <f t="array" ref="AD748">_xlfn.IFS(AB748&lt;1965,"Baby Boomers",AB748&lt;1981,"Gen X",AB748&lt;1997,"Millenial",TRUE,("Gen Z"))</f>
        <v>Gen X</v>
      </c>
    </row>
    <row r="749" spans="1:30" x14ac:dyDescent="0.25">
      <c r="A749" t="s">
        <v>13931</v>
      </c>
      <c r="B749" t="s">
        <v>3212</v>
      </c>
      <c r="C749" t="s">
        <v>1844</v>
      </c>
      <c r="D749" s="2">
        <v>43998</v>
      </c>
      <c r="E749" s="2">
        <v>44998</v>
      </c>
      <c r="F749" t="s">
        <v>28</v>
      </c>
      <c r="G749" t="s">
        <v>3213</v>
      </c>
      <c r="H749" t="s">
        <v>3214</v>
      </c>
      <c r="I749" t="s">
        <v>31</v>
      </c>
      <c r="J749" t="s">
        <v>744</v>
      </c>
      <c r="K749" t="s">
        <v>62</v>
      </c>
      <c r="L749" t="s">
        <v>34</v>
      </c>
      <c r="M749" t="s">
        <v>35</v>
      </c>
      <c r="N749" t="s">
        <v>125</v>
      </c>
      <c r="O749" t="s">
        <v>3215</v>
      </c>
      <c r="P749" t="s">
        <v>10302</v>
      </c>
      <c r="Q749" t="s">
        <v>89</v>
      </c>
      <c r="R749" s="2">
        <v>27008</v>
      </c>
      <c r="S749" t="s">
        <v>39</v>
      </c>
      <c r="T749" t="s">
        <v>833</v>
      </c>
      <c r="U749" t="s">
        <v>41</v>
      </c>
      <c r="V749" t="s">
        <v>11053</v>
      </c>
      <c r="W749" t="s">
        <v>73</v>
      </c>
      <c r="X749" t="s">
        <v>43</v>
      </c>
      <c r="Y749" t="s">
        <v>44</v>
      </c>
      <c r="Z749">
        <v>3</v>
      </c>
      <c r="AA749" t="str">
        <f t="shared" si="33"/>
        <v>Non-Active</v>
      </c>
      <c r="AB749">
        <f t="shared" si="34"/>
        <v>1973</v>
      </c>
      <c r="AC749">
        <f t="shared" si="35"/>
        <v>52</v>
      </c>
      <c r="AD749" t="str" cm="1">
        <f t="array" ref="AD749">_xlfn.IFS(AB749&lt;1965,"Baby Boomers",AB749&lt;1981,"Gen X",AB749&lt;1997,"Millenial",TRUE,("Gen Z"))</f>
        <v>Gen X</v>
      </c>
    </row>
    <row r="750" spans="1:30" x14ac:dyDescent="0.25">
      <c r="A750" t="s">
        <v>13932</v>
      </c>
      <c r="B750" t="s">
        <v>1621</v>
      </c>
      <c r="C750" t="s">
        <v>465</v>
      </c>
      <c r="D750" s="2">
        <v>43454</v>
      </c>
      <c r="E750" s="2">
        <v>44189</v>
      </c>
      <c r="F750" t="s">
        <v>28</v>
      </c>
      <c r="G750" t="s">
        <v>3216</v>
      </c>
      <c r="H750" t="s">
        <v>3217</v>
      </c>
      <c r="I750" t="s">
        <v>49</v>
      </c>
      <c r="J750" t="s">
        <v>744</v>
      </c>
      <c r="K750" t="s">
        <v>62</v>
      </c>
      <c r="L750" t="s">
        <v>50</v>
      </c>
      <c r="M750" t="s">
        <v>51</v>
      </c>
      <c r="N750" t="s">
        <v>174</v>
      </c>
      <c r="O750" t="s">
        <v>3218</v>
      </c>
      <c r="P750" t="s">
        <v>10302</v>
      </c>
      <c r="Q750" t="s">
        <v>331</v>
      </c>
      <c r="R750" s="2">
        <v>35281</v>
      </c>
      <c r="S750" t="s">
        <v>39</v>
      </c>
      <c r="T750" t="s">
        <v>82</v>
      </c>
      <c r="U750" t="s">
        <v>41</v>
      </c>
      <c r="V750" t="s">
        <v>11054</v>
      </c>
      <c r="W750" t="s">
        <v>127</v>
      </c>
      <c r="X750" t="s">
        <v>103</v>
      </c>
      <c r="Y750" t="s">
        <v>44</v>
      </c>
      <c r="Z750">
        <v>3</v>
      </c>
      <c r="AA750" t="str">
        <f t="shared" si="33"/>
        <v>Non-Active</v>
      </c>
      <c r="AB750">
        <f t="shared" si="34"/>
        <v>1996</v>
      </c>
      <c r="AC750">
        <f t="shared" si="35"/>
        <v>29</v>
      </c>
      <c r="AD750" t="str" cm="1">
        <f t="array" ref="AD750">_xlfn.IFS(AB750&lt;1965,"Baby Boomers",AB750&lt;1981,"Gen X",AB750&lt;1997,"Millenial",TRUE,("Gen Z"))</f>
        <v>Millenial</v>
      </c>
    </row>
    <row r="751" spans="1:30" x14ac:dyDescent="0.25">
      <c r="A751" t="s">
        <v>13933</v>
      </c>
      <c r="B751" t="s">
        <v>3219</v>
      </c>
      <c r="C751" t="s">
        <v>996</v>
      </c>
      <c r="D751" s="2">
        <v>44863</v>
      </c>
      <c r="E751" s="2" t="s">
        <v>10301</v>
      </c>
      <c r="F751" t="s">
        <v>28</v>
      </c>
      <c r="G751" t="s">
        <v>3220</v>
      </c>
      <c r="H751" t="s">
        <v>3221</v>
      </c>
      <c r="I751" t="s">
        <v>138</v>
      </c>
      <c r="J751" t="s">
        <v>32</v>
      </c>
      <c r="K751" t="s">
        <v>33</v>
      </c>
      <c r="L751" t="s">
        <v>50</v>
      </c>
      <c r="M751" t="s">
        <v>51</v>
      </c>
      <c r="N751" t="s">
        <v>36</v>
      </c>
      <c r="O751" t="s">
        <v>10301</v>
      </c>
      <c r="P751" t="s">
        <v>10302</v>
      </c>
      <c r="Q751" t="s">
        <v>110</v>
      </c>
      <c r="R751" s="2">
        <v>22277</v>
      </c>
      <c r="S751" t="s">
        <v>39</v>
      </c>
      <c r="T751" t="s">
        <v>418</v>
      </c>
      <c r="U751" t="s">
        <v>41</v>
      </c>
      <c r="V751" t="s">
        <v>11055</v>
      </c>
      <c r="W751" t="s">
        <v>42</v>
      </c>
      <c r="X751" t="s">
        <v>83</v>
      </c>
      <c r="Y751" t="s">
        <v>44</v>
      </c>
      <c r="Z751">
        <v>3</v>
      </c>
      <c r="AA751" t="str">
        <f t="shared" si="33"/>
        <v>Active</v>
      </c>
      <c r="AB751">
        <f t="shared" si="34"/>
        <v>1960</v>
      </c>
      <c r="AC751">
        <f t="shared" si="35"/>
        <v>65</v>
      </c>
      <c r="AD751" t="str" cm="1">
        <f t="array" ref="AD751">_xlfn.IFS(AB751&lt;1965,"Baby Boomers",AB751&lt;1981,"Gen X",AB751&lt;1997,"Millenial",TRUE,("Gen Z"))</f>
        <v>Baby Boomers</v>
      </c>
    </row>
    <row r="752" spans="1:30" x14ac:dyDescent="0.25">
      <c r="A752" t="s">
        <v>13934</v>
      </c>
      <c r="B752" t="s">
        <v>3222</v>
      </c>
      <c r="C752" t="s">
        <v>2711</v>
      </c>
      <c r="D752" s="2">
        <v>44032</v>
      </c>
      <c r="E752" s="2" t="s">
        <v>10301</v>
      </c>
      <c r="F752" t="s">
        <v>28</v>
      </c>
      <c r="G752" t="s">
        <v>3223</v>
      </c>
      <c r="H752" t="s">
        <v>3224</v>
      </c>
      <c r="I752" t="s">
        <v>117</v>
      </c>
      <c r="J752" t="s">
        <v>32</v>
      </c>
      <c r="K752" t="s">
        <v>33</v>
      </c>
      <c r="L752" t="s">
        <v>50</v>
      </c>
      <c r="M752" t="s">
        <v>35</v>
      </c>
      <c r="N752" t="s">
        <v>36</v>
      </c>
      <c r="O752" t="s">
        <v>10301</v>
      </c>
      <c r="P752" t="s">
        <v>10302</v>
      </c>
      <c r="Q752" t="s">
        <v>52</v>
      </c>
      <c r="R752" s="2">
        <v>25025</v>
      </c>
      <c r="S752" t="s">
        <v>39</v>
      </c>
      <c r="T752" t="s">
        <v>162</v>
      </c>
      <c r="U752" t="s">
        <v>41</v>
      </c>
      <c r="V752" t="s">
        <v>11056</v>
      </c>
      <c r="W752" t="s">
        <v>73</v>
      </c>
      <c r="X752" t="s">
        <v>83</v>
      </c>
      <c r="Y752" t="s">
        <v>44</v>
      </c>
      <c r="Z752">
        <v>3</v>
      </c>
      <c r="AA752" t="str">
        <f t="shared" si="33"/>
        <v>Active</v>
      </c>
      <c r="AB752">
        <f t="shared" si="34"/>
        <v>1968</v>
      </c>
      <c r="AC752">
        <f t="shared" si="35"/>
        <v>57</v>
      </c>
      <c r="AD752" t="str" cm="1">
        <f t="array" ref="AD752">_xlfn.IFS(AB752&lt;1965,"Baby Boomers",AB752&lt;1981,"Gen X",AB752&lt;1997,"Millenial",TRUE,("Gen Z"))</f>
        <v>Gen X</v>
      </c>
    </row>
    <row r="753" spans="1:30" x14ac:dyDescent="0.25">
      <c r="A753" t="s">
        <v>13935</v>
      </c>
      <c r="B753" t="s">
        <v>3225</v>
      </c>
      <c r="C753" t="s">
        <v>2479</v>
      </c>
      <c r="D753" s="2">
        <v>44472</v>
      </c>
      <c r="E753" s="2">
        <v>44549</v>
      </c>
      <c r="F753" t="s">
        <v>28</v>
      </c>
      <c r="G753" t="s">
        <v>3226</v>
      </c>
      <c r="H753" t="s">
        <v>3227</v>
      </c>
      <c r="I753" t="s">
        <v>61</v>
      </c>
      <c r="J753" t="s">
        <v>744</v>
      </c>
      <c r="K753" t="s">
        <v>33</v>
      </c>
      <c r="L753" t="s">
        <v>34</v>
      </c>
      <c r="M753" t="s">
        <v>51</v>
      </c>
      <c r="N753" t="s">
        <v>98</v>
      </c>
      <c r="O753" t="s">
        <v>3228</v>
      </c>
      <c r="P753" t="s">
        <v>10302</v>
      </c>
      <c r="Q753" t="s">
        <v>89</v>
      </c>
      <c r="R753" s="2">
        <v>21677</v>
      </c>
      <c r="S753" t="s">
        <v>39</v>
      </c>
      <c r="T753" t="s">
        <v>82</v>
      </c>
      <c r="U753" t="s">
        <v>54</v>
      </c>
      <c r="V753" t="s">
        <v>11057</v>
      </c>
      <c r="W753" t="s">
        <v>73</v>
      </c>
      <c r="X753" t="s">
        <v>74</v>
      </c>
      <c r="Y753" t="s">
        <v>44</v>
      </c>
      <c r="Z753">
        <v>3</v>
      </c>
      <c r="AA753" t="str">
        <f t="shared" si="33"/>
        <v>Non-Active</v>
      </c>
      <c r="AB753">
        <f t="shared" si="34"/>
        <v>1959</v>
      </c>
      <c r="AC753">
        <f t="shared" si="35"/>
        <v>66</v>
      </c>
      <c r="AD753" t="str" cm="1">
        <f t="array" ref="AD753">_xlfn.IFS(AB753&lt;1965,"Baby Boomers",AB753&lt;1981,"Gen X",AB753&lt;1997,"Millenial",TRUE,("Gen Z"))</f>
        <v>Baby Boomers</v>
      </c>
    </row>
    <row r="754" spans="1:30" x14ac:dyDescent="0.25">
      <c r="A754" t="s">
        <v>13936</v>
      </c>
      <c r="B754" t="s">
        <v>3229</v>
      </c>
      <c r="C754" t="s">
        <v>1991</v>
      </c>
      <c r="D754" s="2">
        <v>44758</v>
      </c>
      <c r="E754" s="2" t="s">
        <v>10301</v>
      </c>
      <c r="F754" t="s">
        <v>28</v>
      </c>
      <c r="G754" t="s">
        <v>3230</v>
      </c>
      <c r="H754" t="s">
        <v>3231</v>
      </c>
      <c r="I754" t="s">
        <v>167</v>
      </c>
      <c r="J754" t="s">
        <v>32</v>
      </c>
      <c r="K754" t="s">
        <v>51</v>
      </c>
      <c r="L754" t="s">
        <v>50</v>
      </c>
      <c r="M754" t="s">
        <v>62</v>
      </c>
      <c r="N754" t="s">
        <v>36</v>
      </c>
      <c r="O754" t="s">
        <v>10301</v>
      </c>
      <c r="P754" t="s">
        <v>10302</v>
      </c>
      <c r="Q754" t="s">
        <v>52</v>
      </c>
      <c r="R754" s="2">
        <v>33124</v>
      </c>
      <c r="S754" t="s">
        <v>39</v>
      </c>
      <c r="T754" t="s">
        <v>6</v>
      </c>
      <c r="U754" t="s">
        <v>54</v>
      </c>
      <c r="V754" t="s">
        <v>11058</v>
      </c>
      <c r="W754" t="s">
        <v>92</v>
      </c>
      <c r="X754" t="s">
        <v>103</v>
      </c>
      <c r="Y754" t="s">
        <v>44</v>
      </c>
      <c r="Z754">
        <v>3</v>
      </c>
      <c r="AA754" t="str">
        <f t="shared" si="33"/>
        <v>Active</v>
      </c>
      <c r="AB754">
        <f t="shared" si="34"/>
        <v>1990</v>
      </c>
      <c r="AC754">
        <f t="shared" si="35"/>
        <v>35</v>
      </c>
      <c r="AD754" t="str" cm="1">
        <f t="array" ref="AD754">_xlfn.IFS(AB754&lt;1965,"Baby Boomers",AB754&lt;1981,"Gen X",AB754&lt;1997,"Millenial",TRUE,("Gen Z"))</f>
        <v>Millenial</v>
      </c>
    </row>
    <row r="755" spans="1:30" x14ac:dyDescent="0.25">
      <c r="A755" t="s">
        <v>13937</v>
      </c>
      <c r="B755" t="s">
        <v>3232</v>
      </c>
      <c r="C755" t="s">
        <v>3233</v>
      </c>
      <c r="D755" s="2">
        <v>44012</v>
      </c>
      <c r="E755" s="2" t="s">
        <v>10301</v>
      </c>
      <c r="F755" t="s">
        <v>28</v>
      </c>
      <c r="G755" t="s">
        <v>3234</v>
      </c>
      <c r="H755" t="s">
        <v>3235</v>
      </c>
      <c r="I755" t="s">
        <v>132</v>
      </c>
      <c r="J755" t="s">
        <v>32</v>
      </c>
      <c r="K755" t="s">
        <v>62</v>
      </c>
      <c r="L755" t="s">
        <v>63</v>
      </c>
      <c r="M755" t="s">
        <v>62</v>
      </c>
      <c r="N755" t="s">
        <v>36</v>
      </c>
      <c r="O755" t="s">
        <v>10301</v>
      </c>
      <c r="P755" t="s">
        <v>10302</v>
      </c>
      <c r="Q755" t="s">
        <v>793</v>
      </c>
      <c r="R755" s="2">
        <v>16406</v>
      </c>
      <c r="S755" t="s">
        <v>39</v>
      </c>
      <c r="T755" t="s">
        <v>82</v>
      </c>
      <c r="U755" t="s">
        <v>54</v>
      </c>
      <c r="V755" t="s">
        <v>11059</v>
      </c>
      <c r="W755" t="s">
        <v>55</v>
      </c>
      <c r="X755" t="s">
        <v>74</v>
      </c>
      <c r="Y755" t="s">
        <v>44</v>
      </c>
      <c r="Z755">
        <v>3</v>
      </c>
      <c r="AA755" t="str">
        <f t="shared" si="33"/>
        <v>Active</v>
      </c>
      <c r="AB755">
        <f t="shared" si="34"/>
        <v>1944</v>
      </c>
      <c r="AC755">
        <f t="shared" si="35"/>
        <v>81</v>
      </c>
      <c r="AD755" t="str" cm="1">
        <f t="array" ref="AD755">_xlfn.IFS(AB755&lt;1965,"Baby Boomers",AB755&lt;1981,"Gen X",AB755&lt;1997,"Millenial",TRUE,("Gen Z"))</f>
        <v>Baby Boomers</v>
      </c>
    </row>
    <row r="756" spans="1:30" x14ac:dyDescent="0.25">
      <c r="A756" t="s">
        <v>13938</v>
      </c>
      <c r="B756" t="s">
        <v>319</v>
      </c>
      <c r="C756" t="s">
        <v>2547</v>
      </c>
      <c r="D756" s="2">
        <v>44360</v>
      </c>
      <c r="E756" s="2" t="s">
        <v>10301</v>
      </c>
      <c r="F756" t="s">
        <v>28</v>
      </c>
      <c r="G756" t="s">
        <v>3236</v>
      </c>
      <c r="H756" t="s">
        <v>3237</v>
      </c>
      <c r="I756" t="s">
        <v>79</v>
      </c>
      <c r="J756" t="s">
        <v>32</v>
      </c>
      <c r="K756" t="s">
        <v>62</v>
      </c>
      <c r="L756" t="s">
        <v>34</v>
      </c>
      <c r="M756" t="s">
        <v>51</v>
      </c>
      <c r="N756" t="s">
        <v>36</v>
      </c>
      <c r="O756" t="s">
        <v>10301</v>
      </c>
      <c r="P756" t="s">
        <v>10302</v>
      </c>
      <c r="Q756" t="s">
        <v>304</v>
      </c>
      <c r="R756" s="2">
        <v>34136</v>
      </c>
      <c r="S756" t="s">
        <v>39</v>
      </c>
      <c r="T756" t="s">
        <v>82</v>
      </c>
      <c r="U756" t="s">
        <v>54</v>
      </c>
      <c r="V756" t="s">
        <v>11060</v>
      </c>
      <c r="W756" t="s">
        <v>73</v>
      </c>
      <c r="X756" t="s">
        <v>83</v>
      </c>
      <c r="Y756" t="s">
        <v>44</v>
      </c>
      <c r="Z756">
        <v>3</v>
      </c>
      <c r="AA756" t="str">
        <f t="shared" si="33"/>
        <v>Active</v>
      </c>
      <c r="AB756">
        <f t="shared" si="34"/>
        <v>1993</v>
      </c>
      <c r="AC756">
        <f t="shared" si="35"/>
        <v>32</v>
      </c>
      <c r="AD756" t="str" cm="1">
        <f t="array" ref="AD756">_xlfn.IFS(AB756&lt;1965,"Baby Boomers",AB756&lt;1981,"Gen X",AB756&lt;1997,"Millenial",TRUE,("Gen Z"))</f>
        <v>Millenial</v>
      </c>
    </row>
    <row r="757" spans="1:30" x14ac:dyDescent="0.25">
      <c r="A757" t="s">
        <v>13939</v>
      </c>
      <c r="B757" t="s">
        <v>3238</v>
      </c>
      <c r="C757" t="s">
        <v>2438</v>
      </c>
      <c r="D757" s="2">
        <v>44194</v>
      </c>
      <c r="E757" s="2">
        <v>44858</v>
      </c>
      <c r="F757" t="s">
        <v>28</v>
      </c>
      <c r="G757" t="s">
        <v>3239</v>
      </c>
      <c r="H757" t="s">
        <v>3240</v>
      </c>
      <c r="I757" t="s">
        <v>97</v>
      </c>
      <c r="J757" t="s">
        <v>32</v>
      </c>
      <c r="K757" t="s">
        <v>62</v>
      </c>
      <c r="L757" t="s">
        <v>34</v>
      </c>
      <c r="M757" t="s">
        <v>35</v>
      </c>
      <c r="N757" t="s">
        <v>174</v>
      </c>
      <c r="O757" t="s">
        <v>3241</v>
      </c>
      <c r="P757" t="s">
        <v>10302</v>
      </c>
      <c r="Q757" t="s">
        <v>147</v>
      </c>
      <c r="R757" s="2">
        <v>27007</v>
      </c>
      <c r="S757" t="s">
        <v>39</v>
      </c>
      <c r="T757" t="s">
        <v>149</v>
      </c>
      <c r="U757" t="s">
        <v>41</v>
      </c>
      <c r="V757" t="s">
        <v>11061</v>
      </c>
      <c r="W757" t="s">
        <v>92</v>
      </c>
      <c r="X757" t="s">
        <v>103</v>
      </c>
      <c r="Y757" t="s">
        <v>44</v>
      </c>
      <c r="Z757">
        <v>3</v>
      </c>
      <c r="AA757" t="str">
        <f t="shared" si="33"/>
        <v>Non-Active</v>
      </c>
      <c r="AB757">
        <f t="shared" si="34"/>
        <v>1973</v>
      </c>
      <c r="AC757">
        <f t="shared" si="35"/>
        <v>52</v>
      </c>
      <c r="AD757" t="str" cm="1">
        <f t="array" ref="AD757">_xlfn.IFS(AB757&lt;1965,"Baby Boomers",AB757&lt;1981,"Gen X",AB757&lt;1997,"Millenial",TRUE,("Gen Z"))</f>
        <v>Gen X</v>
      </c>
    </row>
    <row r="758" spans="1:30" x14ac:dyDescent="0.25">
      <c r="A758" t="s">
        <v>13940</v>
      </c>
      <c r="B758" t="s">
        <v>3242</v>
      </c>
      <c r="C758" t="s">
        <v>171</v>
      </c>
      <c r="D758" s="2">
        <v>44595</v>
      </c>
      <c r="E758" s="2" t="s">
        <v>10301</v>
      </c>
      <c r="F758" t="s">
        <v>28</v>
      </c>
      <c r="G758" t="s">
        <v>3243</v>
      </c>
      <c r="H758" t="s">
        <v>3244</v>
      </c>
      <c r="I758" t="s">
        <v>88</v>
      </c>
      <c r="J758" t="s">
        <v>32</v>
      </c>
      <c r="K758" t="s">
        <v>51</v>
      </c>
      <c r="L758" t="s">
        <v>50</v>
      </c>
      <c r="M758" t="s">
        <v>62</v>
      </c>
      <c r="N758" t="s">
        <v>36</v>
      </c>
      <c r="O758" t="s">
        <v>10301</v>
      </c>
      <c r="P758" t="s">
        <v>10302</v>
      </c>
      <c r="Q758" t="s">
        <v>331</v>
      </c>
      <c r="R758" s="2">
        <v>17154</v>
      </c>
      <c r="S758" t="s">
        <v>39</v>
      </c>
      <c r="T758" t="s">
        <v>102</v>
      </c>
      <c r="U758" t="s">
        <v>41</v>
      </c>
      <c r="V758" t="s">
        <v>11062</v>
      </c>
      <c r="W758" t="s">
        <v>92</v>
      </c>
      <c r="X758" t="s">
        <v>83</v>
      </c>
      <c r="Y758" t="s">
        <v>44</v>
      </c>
      <c r="Z758">
        <v>3</v>
      </c>
      <c r="AA758" t="str">
        <f t="shared" si="33"/>
        <v>Active</v>
      </c>
      <c r="AB758">
        <f t="shared" si="34"/>
        <v>1946</v>
      </c>
      <c r="AC758">
        <f t="shared" si="35"/>
        <v>79</v>
      </c>
      <c r="AD758" t="str" cm="1">
        <f t="array" ref="AD758">_xlfn.IFS(AB758&lt;1965,"Baby Boomers",AB758&lt;1981,"Gen X",AB758&lt;1997,"Millenial",TRUE,("Gen Z"))</f>
        <v>Baby Boomers</v>
      </c>
    </row>
    <row r="759" spans="1:30" x14ac:dyDescent="0.25">
      <c r="A759" t="s">
        <v>13941</v>
      </c>
      <c r="B759" t="s">
        <v>3207</v>
      </c>
      <c r="C759" t="s">
        <v>3245</v>
      </c>
      <c r="D759" s="2">
        <v>44571</v>
      </c>
      <c r="E759" s="2">
        <v>45057</v>
      </c>
      <c r="F759" t="s">
        <v>28</v>
      </c>
      <c r="G759" t="s">
        <v>3246</v>
      </c>
      <c r="H759" t="s">
        <v>3247</v>
      </c>
      <c r="I759" t="s">
        <v>31</v>
      </c>
      <c r="J759" t="s">
        <v>32</v>
      </c>
      <c r="K759" t="s">
        <v>62</v>
      </c>
      <c r="L759" t="s">
        <v>63</v>
      </c>
      <c r="M759" t="s">
        <v>35</v>
      </c>
      <c r="N759" t="s">
        <v>98</v>
      </c>
      <c r="O759" t="s">
        <v>3248</v>
      </c>
      <c r="P759" t="s">
        <v>10302</v>
      </c>
      <c r="Q759" t="s">
        <v>304</v>
      </c>
      <c r="R759" s="2">
        <v>18902</v>
      </c>
      <c r="S759" t="s">
        <v>39</v>
      </c>
      <c r="T759" t="s">
        <v>225</v>
      </c>
      <c r="U759" t="s">
        <v>41</v>
      </c>
      <c r="V759" t="s">
        <v>11063</v>
      </c>
      <c r="W759" t="s">
        <v>55</v>
      </c>
      <c r="X759" t="s">
        <v>103</v>
      </c>
      <c r="Y759" t="s">
        <v>44</v>
      </c>
      <c r="Z759">
        <v>3</v>
      </c>
      <c r="AA759" t="str">
        <f t="shared" si="33"/>
        <v>Non-Active</v>
      </c>
      <c r="AB759">
        <f t="shared" si="34"/>
        <v>1951</v>
      </c>
      <c r="AC759">
        <f t="shared" si="35"/>
        <v>74</v>
      </c>
      <c r="AD759" t="str" cm="1">
        <f t="array" ref="AD759">_xlfn.IFS(AB759&lt;1965,"Baby Boomers",AB759&lt;1981,"Gen X",AB759&lt;1997,"Millenial",TRUE,("Gen Z"))</f>
        <v>Baby Boomers</v>
      </c>
    </row>
    <row r="760" spans="1:30" x14ac:dyDescent="0.25">
      <c r="A760" t="s">
        <v>13942</v>
      </c>
      <c r="B760" t="s">
        <v>523</v>
      </c>
      <c r="C760" t="s">
        <v>3249</v>
      </c>
      <c r="D760" s="2">
        <v>43447</v>
      </c>
      <c r="E760" s="2" t="s">
        <v>10301</v>
      </c>
      <c r="F760" t="s">
        <v>3017</v>
      </c>
      <c r="G760" t="s">
        <v>3250</v>
      </c>
      <c r="H760" t="s">
        <v>3251</v>
      </c>
      <c r="I760" t="s">
        <v>49</v>
      </c>
      <c r="J760" t="s">
        <v>32</v>
      </c>
      <c r="K760" t="s">
        <v>51</v>
      </c>
      <c r="L760" t="s">
        <v>50</v>
      </c>
      <c r="M760" t="s">
        <v>62</v>
      </c>
      <c r="N760" t="s">
        <v>36</v>
      </c>
      <c r="O760" t="s">
        <v>10301</v>
      </c>
      <c r="P760" t="s">
        <v>10302</v>
      </c>
      <c r="Q760" t="s">
        <v>230</v>
      </c>
      <c r="R760" s="2">
        <v>26717</v>
      </c>
      <c r="S760" t="s">
        <v>39</v>
      </c>
      <c r="T760" t="s">
        <v>112</v>
      </c>
      <c r="U760" t="s">
        <v>41</v>
      </c>
      <c r="V760" t="s">
        <v>11064</v>
      </c>
      <c r="W760" t="s">
        <v>73</v>
      </c>
      <c r="X760" t="s">
        <v>43</v>
      </c>
      <c r="Y760" t="s">
        <v>44</v>
      </c>
      <c r="Z760">
        <v>3</v>
      </c>
      <c r="AA760" t="str">
        <f t="shared" si="33"/>
        <v>Active</v>
      </c>
      <c r="AB760">
        <f t="shared" si="34"/>
        <v>1973</v>
      </c>
      <c r="AC760">
        <f t="shared" si="35"/>
        <v>53</v>
      </c>
      <c r="AD760" t="str" cm="1">
        <f t="array" ref="AD760">_xlfn.IFS(AB760&lt;1965,"Baby Boomers",AB760&lt;1981,"Gen X",AB760&lt;1997,"Millenial",TRUE,("Gen Z"))</f>
        <v>Gen X</v>
      </c>
    </row>
    <row r="761" spans="1:30" x14ac:dyDescent="0.25">
      <c r="A761" t="s">
        <v>13943</v>
      </c>
      <c r="B761" t="s">
        <v>3252</v>
      </c>
      <c r="C761" t="s">
        <v>57</v>
      </c>
      <c r="D761" s="2">
        <v>44258</v>
      </c>
      <c r="E761" s="2" t="s">
        <v>10301</v>
      </c>
      <c r="F761" t="s">
        <v>3017</v>
      </c>
      <c r="G761" t="s">
        <v>3253</v>
      </c>
      <c r="H761" t="s">
        <v>3254</v>
      </c>
      <c r="I761" t="s">
        <v>138</v>
      </c>
      <c r="J761" t="s">
        <v>32</v>
      </c>
      <c r="K761" t="s">
        <v>62</v>
      </c>
      <c r="L761" t="s">
        <v>50</v>
      </c>
      <c r="M761" t="s">
        <v>35</v>
      </c>
      <c r="N761" t="s">
        <v>36</v>
      </c>
      <c r="O761" t="s">
        <v>10301</v>
      </c>
      <c r="P761" t="s">
        <v>10302</v>
      </c>
      <c r="Q761" t="s">
        <v>147</v>
      </c>
      <c r="R761" s="2">
        <v>30553</v>
      </c>
      <c r="S761" t="s">
        <v>39</v>
      </c>
      <c r="T761" t="s">
        <v>2142</v>
      </c>
      <c r="U761" t="s">
        <v>41</v>
      </c>
      <c r="V761" t="s">
        <v>11065</v>
      </c>
      <c r="W761" t="s">
        <v>55</v>
      </c>
      <c r="X761" t="s">
        <v>74</v>
      </c>
      <c r="Y761" t="s">
        <v>44</v>
      </c>
      <c r="Z761">
        <v>3</v>
      </c>
      <c r="AA761" t="str">
        <f t="shared" si="33"/>
        <v>Active</v>
      </c>
      <c r="AB761">
        <f t="shared" si="34"/>
        <v>1983</v>
      </c>
      <c r="AC761">
        <f t="shared" si="35"/>
        <v>42</v>
      </c>
      <c r="AD761" t="str" cm="1">
        <f t="array" ref="AD761">_xlfn.IFS(AB761&lt;1965,"Baby Boomers",AB761&lt;1981,"Gen X",AB761&lt;1997,"Millenial",TRUE,("Gen Z"))</f>
        <v>Millenial</v>
      </c>
    </row>
    <row r="762" spans="1:30" x14ac:dyDescent="0.25">
      <c r="A762" t="s">
        <v>13944</v>
      </c>
      <c r="B762" t="s">
        <v>3255</v>
      </c>
      <c r="C762" t="s">
        <v>3256</v>
      </c>
      <c r="D762" s="2">
        <v>44381</v>
      </c>
      <c r="E762" s="2" t="s">
        <v>10301</v>
      </c>
      <c r="F762" t="s">
        <v>3017</v>
      </c>
      <c r="G762" t="s">
        <v>3257</v>
      </c>
      <c r="H762" t="s">
        <v>3258</v>
      </c>
      <c r="I762" t="s">
        <v>117</v>
      </c>
      <c r="J762" t="s">
        <v>32</v>
      </c>
      <c r="K762" t="s">
        <v>51</v>
      </c>
      <c r="L762" t="s">
        <v>50</v>
      </c>
      <c r="M762" t="s">
        <v>62</v>
      </c>
      <c r="N762" t="s">
        <v>36</v>
      </c>
      <c r="O762" t="s">
        <v>10301</v>
      </c>
      <c r="P762" t="s">
        <v>10302</v>
      </c>
      <c r="Q762" t="s">
        <v>52</v>
      </c>
      <c r="R762" s="2">
        <v>35688</v>
      </c>
      <c r="S762" t="s">
        <v>39</v>
      </c>
      <c r="T762" t="s">
        <v>6</v>
      </c>
      <c r="U762" t="s">
        <v>41</v>
      </c>
      <c r="V762" t="s">
        <v>11066</v>
      </c>
      <c r="W762" t="s">
        <v>92</v>
      </c>
      <c r="X762" t="s">
        <v>74</v>
      </c>
      <c r="Y762" t="s">
        <v>44</v>
      </c>
      <c r="Z762">
        <v>3</v>
      </c>
      <c r="AA762" t="str">
        <f t="shared" si="33"/>
        <v>Active</v>
      </c>
      <c r="AB762">
        <f t="shared" si="34"/>
        <v>1997</v>
      </c>
      <c r="AC762">
        <f t="shared" si="35"/>
        <v>28</v>
      </c>
      <c r="AD762" t="str" cm="1">
        <f t="array" ref="AD762">_xlfn.IFS(AB762&lt;1965,"Baby Boomers",AB762&lt;1981,"Gen X",AB762&lt;1997,"Millenial",TRUE,("Gen Z"))</f>
        <v>Gen Z</v>
      </c>
    </row>
    <row r="763" spans="1:30" x14ac:dyDescent="0.25">
      <c r="A763" t="s">
        <v>13945</v>
      </c>
      <c r="B763" t="s">
        <v>1159</v>
      </c>
      <c r="C763" t="s">
        <v>3259</v>
      </c>
      <c r="D763" s="2">
        <v>43867</v>
      </c>
      <c r="E763" s="2">
        <v>44398</v>
      </c>
      <c r="F763" t="s">
        <v>727</v>
      </c>
      <c r="G763" t="s">
        <v>3260</v>
      </c>
      <c r="H763" t="s">
        <v>3261</v>
      </c>
      <c r="I763" t="s">
        <v>97</v>
      </c>
      <c r="J763" t="s">
        <v>744</v>
      </c>
      <c r="K763" t="s">
        <v>33</v>
      </c>
      <c r="L763" t="s">
        <v>63</v>
      </c>
      <c r="M763" t="s">
        <v>51</v>
      </c>
      <c r="N763" t="s">
        <v>139</v>
      </c>
      <c r="O763" t="s">
        <v>3262</v>
      </c>
      <c r="P763" t="s">
        <v>10302</v>
      </c>
      <c r="Q763" t="s">
        <v>65</v>
      </c>
      <c r="R763" s="2">
        <v>29003</v>
      </c>
      <c r="S763" t="s">
        <v>39</v>
      </c>
      <c r="T763" t="s">
        <v>3263</v>
      </c>
      <c r="U763" t="s">
        <v>54</v>
      </c>
      <c r="V763" t="s">
        <v>11067</v>
      </c>
      <c r="W763" t="s">
        <v>92</v>
      </c>
      <c r="X763" t="s">
        <v>103</v>
      </c>
      <c r="Y763" t="s">
        <v>44</v>
      </c>
      <c r="Z763">
        <v>3</v>
      </c>
      <c r="AA763" t="str">
        <f t="shared" si="33"/>
        <v>Non-Active</v>
      </c>
      <c r="AB763">
        <f t="shared" si="34"/>
        <v>1979</v>
      </c>
      <c r="AC763">
        <f t="shared" si="35"/>
        <v>46</v>
      </c>
      <c r="AD763" t="str" cm="1">
        <f t="array" ref="AD763">_xlfn.IFS(AB763&lt;1965,"Baby Boomers",AB763&lt;1981,"Gen X",AB763&lt;1997,"Millenial",TRUE,("Gen Z"))</f>
        <v>Gen X</v>
      </c>
    </row>
    <row r="764" spans="1:30" x14ac:dyDescent="0.25">
      <c r="A764" t="s">
        <v>13946</v>
      </c>
      <c r="B764" t="s">
        <v>855</v>
      </c>
      <c r="C764" t="s">
        <v>1549</v>
      </c>
      <c r="D764" s="2">
        <v>44010</v>
      </c>
      <c r="E764" s="2">
        <v>44753</v>
      </c>
      <c r="F764" t="s">
        <v>727</v>
      </c>
      <c r="G764" t="s">
        <v>3264</v>
      </c>
      <c r="H764" t="s">
        <v>3265</v>
      </c>
      <c r="I764" t="s">
        <v>117</v>
      </c>
      <c r="J764" t="s">
        <v>744</v>
      </c>
      <c r="K764" t="s">
        <v>33</v>
      </c>
      <c r="L764" t="s">
        <v>34</v>
      </c>
      <c r="M764" t="s">
        <v>62</v>
      </c>
      <c r="N764" t="s">
        <v>98</v>
      </c>
      <c r="O764" t="s">
        <v>3266</v>
      </c>
      <c r="P764" t="s">
        <v>10302</v>
      </c>
      <c r="Q764" t="s">
        <v>100</v>
      </c>
      <c r="R764" s="2">
        <v>32209</v>
      </c>
      <c r="S764" t="s">
        <v>39</v>
      </c>
      <c r="T764" t="s">
        <v>112</v>
      </c>
      <c r="U764" t="s">
        <v>41</v>
      </c>
      <c r="V764" t="s">
        <v>11068</v>
      </c>
      <c r="W764" t="s">
        <v>73</v>
      </c>
      <c r="X764" t="s">
        <v>83</v>
      </c>
      <c r="Y764" t="s">
        <v>44</v>
      </c>
      <c r="Z764">
        <v>3</v>
      </c>
      <c r="AA764" t="str">
        <f t="shared" si="33"/>
        <v>Non-Active</v>
      </c>
      <c r="AB764">
        <f t="shared" si="34"/>
        <v>1988</v>
      </c>
      <c r="AC764">
        <f t="shared" si="35"/>
        <v>38</v>
      </c>
      <c r="AD764" t="str" cm="1">
        <f t="array" ref="AD764">_xlfn.IFS(AB764&lt;1965,"Baby Boomers",AB764&lt;1981,"Gen X",AB764&lt;1997,"Millenial",TRUE,("Gen Z"))</f>
        <v>Millenial</v>
      </c>
    </row>
    <row r="765" spans="1:30" x14ac:dyDescent="0.25">
      <c r="A765" t="s">
        <v>13947</v>
      </c>
      <c r="B765" t="s">
        <v>3267</v>
      </c>
      <c r="C765" t="s">
        <v>407</v>
      </c>
      <c r="D765" s="2">
        <v>44187</v>
      </c>
      <c r="E765" s="2">
        <v>44520</v>
      </c>
      <c r="F765" t="s">
        <v>727</v>
      </c>
      <c r="G765" t="s">
        <v>3268</v>
      </c>
      <c r="H765" t="s">
        <v>3269</v>
      </c>
      <c r="I765" t="s">
        <v>61</v>
      </c>
      <c r="J765" t="s">
        <v>744</v>
      </c>
      <c r="K765" t="s">
        <v>33</v>
      </c>
      <c r="L765" t="s">
        <v>63</v>
      </c>
      <c r="M765" t="s">
        <v>62</v>
      </c>
      <c r="N765" t="s">
        <v>125</v>
      </c>
      <c r="O765" t="s">
        <v>3270</v>
      </c>
      <c r="P765" t="s">
        <v>10302</v>
      </c>
      <c r="Q765" t="s">
        <v>241</v>
      </c>
      <c r="R765" s="2">
        <v>35905</v>
      </c>
      <c r="S765" t="s">
        <v>39</v>
      </c>
      <c r="T765" t="s">
        <v>418</v>
      </c>
      <c r="U765" t="s">
        <v>41</v>
      </c>
      <c r="V765" t="s">
        <v>11069</v>
      </c>
      <c r="W765" t="s">
        <v>55</v>
      </c>
      <c r="X765" t="s">
        <v>83</v>
      </c>
      <c r="Y765" t="s">
        <v>44</v>
      </c>
      <c r="Z765">
        <v>3</v>
      </c>
      <c r="AA765" t="str">
        <f t="shared" si="33"/>
        <v>Non-Active</v>
      </c>
      <c r="AB765">
        <f t="shared" si="34"/>
        <v>1998</v>
      </c>
      <c r="AC765">
        <f t="shared" si="35"/>
        <v>28</v>
      </c>
      <c r="AD765" t="str" cm="1">
        <f t="array" ref="AD765">_xlfn.IFS(AB765&lt;1965,"Baby Boomers",AB765&lt;1981,"Gen X",AB765&lt;1997,"Millenial",TRUE,("Gen Z"))</f>
        <v>Gen Z</v>
      </c>
    </row>
    <row r="766" spans="1:30" x14ac:dyDescent="0.25">
      <c r="A766" t="s">
        <v>13948</v>
      </c>
      <c r="B766" t="s">
        <v>1490</v>
      </c>
      <c r="C766" t="s">
        <v>3271</v>
      </c>
      <c r="D766" s="2">
        <v>43793</v>
      </c>
      <c r="E766" s="2" t="s">
        <v>10301</v>
      </c>
      <c r="F766" t="s">
        <v>727</v>
      </c>
      <c r="G766" t="s">
        <v>3272</v>
      </c>
      <c r="H766" t="s">
        <v>3273</v>
      </c>
      <c r="I766" t="s">
        <v>88</v>
      </c>
      <c r="J766" t="s">
        <v>32</v>
      </c>
      <c r="K766" t="s">
        <v>62</v>
      </c>
      <c r="L766" t="s">
        <v>63</v>
      </c>
      <c r="M766" t="s">
        <v>62</v>
      </c>
      <c r="N766" t="s">
        <v>36</v>
      </c>
      <c r="O766" t="s">
        <v>10301</v>
      </c>
      <c r="P766" t="s">
        <v>10302</v>
      </c>
      <c r="Q766" t="s">
        <v>304</v>
      </c>
      <c r="R766" s="2">
        <v>28605</v>
      </c>
      <c r="S766" t="s">
        <v>39</v>
      </c>
      <c r="T766" t="s">
        <v>677</v>
      </c>
      <c r="U766" t="s">
        <v>41</v>
      </c>
      <c r="V766" t="s">
        <v>11070</v>
      </c>
      <c r="W766" t="s">
        <v>92</v>
      </c>
      <c r="X766" t="s">
        <v>103</v>
      </c>
      <c r="Y766" t="s">
        <v>44</v>
      </c>
      <c r="Z766">
        <v>3</v>
      </c>
      <c r="AA766" t="str">
        <f t="shared" si="33"/>
        <v>Active</v>
      </c>
      <c r="AB766">
        <f t="shared" si="34"/>
        <v>1978</v>
      </c>
      <c r="AC766">
        <f t="shared" si="35"/>
        <v>47</v>
      </c>
      <c r="AD766" t="str" cm="1">
        <f t="array" ref="AD766">_xlfn.IFS(AB766&lt;1965,"Baby Boomers",AB766&lt;1981,"Gen X",AB766&lt;1997,"Millenial",TRUE,("Gen Z"))</f>
        <v>Gen X</v>
      </c>
    </row>
    <row r="767" spans="1:30" x14ac:dyDescent="0.25">
      <c r="A767" t="s">
        <v>13949</v>
      </c>
      <c r="B767" t="s">
        <v>3274</v>
      </c>
      <c r="C767" t="s">
        <v>3275</v>
      </c>
      <c r="D767" s="2">
        <v>44827</v>
      </c>
      <c r="E767" s="2" t="s">
        <v>10301</v>
      </c>
      <c r="F767" t="s">
        <v>727</v>
      </c>
      <c r="G767" t="s">
        <v>3276</v>
      </c>
      <c r="H767" t="s">
        <v>3277</v>
      </c>
      <c r="I767" t="s">
        <v>31</v>
      </c>
      <c r="J767" t="s">
        <v>32</v>
      </c>
      <c r="K767" t="s">
        <v>62</v>
      </c>
      <c r="L767" t="s">
        <v>34</v>
      </c>
      <c r="M767" t="s">
        <v>62</v>
      </c>
      <c r="N767" t="s">
        <v>36</v>
      </c>
      <c r="O767" t="s">
        <v>10301</v>
      </c>
      <c r="P767" t="s">
        <v>10302</v>
      </c>
      <c r="Q767" t="s">
        <v>80</v>
      </c>
      <c r="R767" s="2">
        <v>32484</v>
      </c>
      <c r="S767" t="s">
        <v>39</v>
      </c>
      <c r="T767" t="s">
        <v>102</v>
      </c>
      <c r="U767" t="s">
        <v>41</v>
      </c>
      <c r="V767" t="s">
        <v>11071</v>
      </c>
      <c r="W767" t="s">
        <v>42</v>
      </c>
      <c r="X767" t="s">
        <v>74</v>
      </c>
      <c r="Y767" t="s">
        <v>44</v>
      </c>
      <c r="Z767">
        <v>3</v>
      </c>
      <c r="AA767" t="str">
        <f t="shared" si="33"/>
        <v>Active</v>
      </c>
      <c r="AB767">
        <f t="shared" si="34"/>
        <v>1988</v>
      </c>
      <c r="AC767">
        <f t="shared" si="35"/>
        <v>37</v>
      </c>
      <c r="AD767" t="str" cm="1">
        <f t="array" ref="AD767">_xlfn.IFS(AB767&lt;1965,"Baby Boomers",AB767&lt;1981,"Gen X",AB767&lt;1997,"Millenial",TRUE,("Gen Z"))</f>
        <v>Millenial</v>
      </c>
    </row>
    <row r="768" spans="1:30" x14ac:dyDescent="0.25">
      <c r="A768" t="s">
        <v>13950</v>
      </c>
      <c r="B768" t="s">
        <v>3278</v>
      </c>
      <c r="C768" t="s">
        <v>1361</v>
      </c>
      <c r="D768" s="2">
        <v>43867</v>
      </c>
      <c r="E768" s="2">
        <v>44584</v>
      </c>
      <c r="F768" t="s">
        <v>28</v>
      </c>
      <c r="G768" t="s">
        <v>3279</v>
      </c>
      <c r="H768" t="s">
        <v>3280</v>
      </c>
      <c r="I768" t="s">
        <v>132</v>
      </c>
      <c r="J768" t="s">
        <v>744</v>
      </c>
      <c r="K768" t="s">
        <v>62</v>
      </c>
      <c r="L768" t="s">
        <v>63</v>
      </c>
      <c r="M768" t="s">
        <v>35</v>
      </c>
      <c r="N768" t="s">
        <v>98</v>
      </c>
      <c r="O768" t="s">
        <v>3281</v>
      </c>
      <c r="P768" t="s">
        <v>10302</v>
      </c>
      <c r="Q768" t="s">
        <v>52</v>
      </c>
      <c r="R768" s="2">
        <v>18524</v>
      </c>
      <c r="S768" t="s">
        <v>39</v>
      </c>
      <c r="T768" t="s">
        <v>225</v>
      </c>
      <c r="U768" t="s">
        <v>41</v>
      </c>
      <c r="V768" t="s">
        <v>11072</v>
      </c>
      <c r="W768" t="s">
        <v>92</v>
      </c>
      <c r="X768" t="s">
        <v>83</v>
      </c>
      <c r="Y768" t="s">
        <v>44</v>
      </c>
      <c r="Z768">
        <v>3</v>
      </c>
      <c r="AA768" t="str">
        <f t="shared" si="33"/>
        <v>Non-Active</v>
      </c>
      <c r="AB768">
        <f t="shared" si="34"/>
        <v>1950</v>
      </c>
      <c r="AC768">
        <f t="shared" si="35"/>
        <v>75</v>
      </c>
      <c r="AD768" t="str" cm="1">
        <f t="array" ref="AD768">_xlfn.IFS(AB768&lt;1965,"Baby Boomers",AB768&lt;1981,"Gen X",AB768&lt;1997,"Millenial",TRUE,("Gen Z"))</f>
        <v>Baby Boomers</v>
      </c>
    </row>
    <row r="769" spans="1:30" x14ac:dyDescent="0.25">
      <c r="A769" t="s">
        <v>13951</v>
      </c>
      <c r="B769" t="s">
        <v>3282</v>
      </c>
      <c r="C769" t="s">
        <v>3283</v>
      </c>
      <c r="D769" s="2">
        <v>43479</v>
      </c>
      <c r="E769" s="2">
        <v>44414</v>
      </c>
      <c r="F769" t="s">
        <v>28</v>
      </c>
      <c r="G769" t="s">
        <v>3284</v>
      </c>
      <c r="H769" t="s">
        <v>3285</v>
      </c>
      <c r="I769" t="s">
        <v>49</v>
      </c>
      <c r="J769" t="s">
        <v>744</v>
      </c>
      <c r="K769" t="s">
        <v>62</v>
      </c>
      <c r="L769" t="s">
        <v>34</v>
      </c>
      <c r="M769" t="s">
        <v>35</v>
      </c>
      <c r="N769" t="s">
        <v>125</v>
      </c>
      <c r="O769" t="s">
        <v>3286</v>
      </c>
      <c r="P769" t="s">
        <v>10302</v>
      </c>
      <c r="Q769" t="s">
        <v>89</v>
      </c>
      <c r="R769" s="2">
        <v>19426</v>
      </c>
      <c r="S769" t="s">
        <v>39</v>
      </c>
      <c r="T769" t="s">
        <v>225</v>
      </c>
      <c r="U769" t="s">
        <v>54</v>
      </c>
      <c r="V769" t="s">
        <v>11073</v>
      </c>
      <c r="W769" t="s">
        <v>127</v>
      </c>
      <c r="X769" t="s">
        <v>43</v>
      </c>
      <c r="Y769" t="s">
        <v>44</v>
      </c>
      <c r="Z769">
        <v>3</v>
      </c>
      <c r="AA769" t="str">
        <f t="shared" si="33"/>
        <v>Non-Active</v>
      </c>
      <c r="AB769">
        <f t="shared" si="34"/>
        <v>1953</v>
      </c>
      <c r="AC769">
        <f t="shared" si="35"/>
        <v>73</v>
      </c>
      <c r="AD769" t="str" cm="1">
        <f t="array" ref="AD769">_xlfn.IFS(AB769&lt;1965,"Baby Boomers",AB769&lt;1981,"Gen X",AB769&lt;1997,"Millenial",TRUE,("Gen Z"))</f>
        <v>Baby Boomers</v>
      </c>
    </row>
    <row r="770" spans="1:30" x14ac:dyDescent="0.25">
      <c r="A770" t="s">
        <v>13952</v>
      </c>
      <c r="B770" t="s">
        <v>3287</v>
      </c>
      <c r="C770" t="s">
        <v>2047</v>
      </c>
      <c r="D770" s="2">
        <v>43641</v>
      </c>
      <c r="E770" s="2">
        <v>44696</v>
      </c>
      <c r="F770" t="s">
        <v>28</v>
      </c>
      <c r="G770" t="s">
        <v>3288</v>
      </c>
      <c r="H770" t="s">
        <v>3289</v>
      </c>
      <c r="I770" t="s">
        <v>79</v>
      </c>
      <c r="J770" t="s">
        <v>10699</v>
      </c>
      <c r="K770" t="s">
        <v>51</v>
      </c>
      <c r="L770" t="s">
        <v>34</v>
      </c>
      <c r="M770" t="s">
        <v>51</v>
      </c>
      <c r="N770" t="s">
        <v>139</v>
      </c>
      <c r="O770" t="s">
        <v>3290</v>
      </c>
      <c r="P770" t="s">
        <v>10302</v>
      </c>
      <c r="Q770" t="s">
        <v>304</v>
      </c>
      <c r="R770" s="2">
        <v>24558</v>
      </c>
      <c r="S770" t="s">
        <v>39</v>
      </c>
      <c r="T770" t="s">
        <v>225</v>
      </c>
      <c r="U770" t="s">
        <v>41</v>
      </c>
      <c r="V770" t="s">
        <v>11074</v>
      </c>
      <c r="W770" t="s">
        <v>55</v>
      </c>
      <c r="X770" t="s">
        <v>43</v>
      </c>
      <c r="Y770" t="s">
        <v>44</v>
      </c>
      <c r="Z770">
        <v>3</v>
      </c>
      <c r="AA770" t="str">
        <f t="shared" si="33"/>
        <v>Non-Active</v>
      </c>
      <c r="AB770">
        <f t="shared" si="34"/>
        <v>1967</v>
      </c>
      <c r="AC770">
        <f t="shared" si="35"/>
        <v>59</v>
      </c>
      <c r="AD770" t="str" cm="1">
        <f t="array" ref="AD770">_xlfn.IFS(AB770&lt;1965,"Baby Boomers",AB770&lt;1981,"Gen X",AB770&lt;1997,"Millenial",TRUE,("Gen Z"))</f>
        <v>Gen X</v>
      </c>
    </row>
    <row r="771" spans="1:30" x14ac:dyDescent="0.25">
      <c r="A771" t="s">
        <v>13953</v>
      </c>
      <c r="B771" t="s">
        <v>3291</v>
      </c>
      <c r="C771" t="s">
        <v>3292</v>
      </c>
      <c r="D771" s="2">
        <v>43533</v>
      </c>
      <c r="E771" s="2" t="s">
        <v>10301</v>
      </c>
      <c r="F771" t="s">
        <v>28</v>
      </c>
      <c r="G771" t="s">
        <v>3293</v>
      </c>
      <c r="H771" t="s">
        <v>3294</v>
      </c>
      <c r="I771" t="s">
        <v>167</v>
      </c>
      <c r="J771" t="s">
        <v>32</v>
      </c>
      <c r="K771" t="s">
        <v>51</v>
      </c>
      <c r="L771" t="s">
        <v>34</v>
      </c>
      <c r="M771" t="s">
        <v>35</v>
      </c>
      <c r="N771" t="s">
        <v>36</v>
      </c>
      <c r="O771" t="s">
        <v>10301</v>
      </c>
      <c r="P771" t="s">
        <v>10302</v>
      </c>
      <c r="Q771" t="s">
        <v>100</v>
      </c>
      <c r="R771" s="2">
        <v>28801</v>
      </c>
      <c r="S771" t="s">
        <v>39</v>
      </c>
      <c r="T771" t="s">
        <v>394</v>
      </c>
      <c r="U771" t="s">
        <v>41</v>
      </c>
      <c r="V771" t="s">
        <v>11075</v>
      </c>
      <c r="W771" t="s">
        <v>73</v>
      </c>
      <c r="X771" t="s">
        <v>83</v>
      </c>
      <c r="Y771" t="s">
        <v>44</v>
      </c>
      <c r="Z771">
        <v>3</v>
      </c>
      <c r="AA771" t="str">
        <f t="shared" ref="AA771:AA834" si="36">IF(E771="","Active","Non-Active")</f>
        <v>Active</v>
      </c>
      <c r="AB771">
        <f t="shared" ref="AB771:AB834" si="37">YEAR(R771)</f>
        <v>1978</v>
      </c>
      <c r="AC771">
        <f t="shared" ref="AC771:AC834" si="38">INT(YEARFRAC(R771,"20/04/2026"))</f>
        <v>47</v>
      </c>
      <c r="AD771" t="str" cm="1">
        <f t="array" ref="AD771">_xlfn.IFS(AB771&lt;1965,"Baby Boomers",AB771&lt;1981,"Gen X",AB771&lt;1997,"Millenial",TRUE,("Gen Z"))</f>
        <v>Gen X</v>
      </c>
    </row>
    <row r="772" spans="1:30" x14ac:dyDescent="0.25">
      <c r="A772" t="s">
        <v>13954</v>
      </c>
      <c r="B772" t="s">
        <v>3295</v>
      </c>
      <c r="C772" t="s">
        <v>3296</v>
      </c>
      <c r="D772" s="2">
        <v>43995</v>
      </c>
      <c r="E772" s="2" t="s">
        <v>10301</v>
      </c>
      <c r="F772" t="s">
        <v>28</v>
      </c>
      <c r="G772" t="s">
        <v>3297</v>
      </c>
      <c r="H772" t="s">
        <v>3298</v>
      </c>
      <c r="I772" t="s">
        <v>97</v>
      </c>
      <c r="J772" t="s">
        <v>32</v>
      </c>
      <c r="K772" t="s">
        <v>62</v>
      </c>
      <c r="L772" t="s">
        <v>63</v>
      </c>
      <c r="M772" t="s">
        <v>51</v>
      </c>
      <c r="N772" t="s">
        <v>36</v>
      </c>
      <c r="O772" t="s">
        <v>10301</v>
      </c>
      <c r="P772" t="s">
        <v>10302</v>
      </c>
      <c r="Q772" t="s">
        <v>2516</v>
      </c>
      <c r="R772" s="2">
        <v>21348</v>
      </c>
      <c r="S772" t="s">
        <v>39</v>
      </c>
      <c r="T772" t="s">
        <v>612</v>
      </c>
      <c r="U772" t="s">
        <v>41</v>
      </c>
      <c r="V772" t="s">
        <v>11076</v>
      </c>
      <c r="W772" t="s">
        <v>55</v>
      </c>
      <c r="X772" t="s">
        <v>103</v>
      </c>
      <c r="Y772" t="s">
        <v>44</v>
      </c>
      <c r="Z772">
        <v>3</v>
      </c>
      <c r="AA772" t="str">
        <f t="shared" si="36"/>
        <v>Active</v>
      </c>
      <c r="AB772">
        <f t="shared" si="37"/>
        <v>1958</v>
      </c>
      <c r="AC772">
        <f t="shared" si="38"/>
        <v>67</v>
      </c>
      <c r="AD772" t="str" cm="1">
        <f t="array" ref="AD772">_xlfn.IFS(AB772&lt;1965,"Baby Boomers",AB772&lt;1981,"Gen X",AB772&lt;1997,"Millenial",TRUE,("Gen Z"))</f>
        <v>Baby Boomers</v>
      </c>
    </row>
    <row r="773" spans="1:30" x14ac:dyDescent="0.25">
      <c r="A773" t="s">
        <v>13955</v>
      </c>
      <c r="B773" t="s">
        <v>3299</v>
      </c>
      <c r="C773" t="s">
        <v>2414</v>
      </c>
      <c r="D773" s="2">
        <v>43487</v>
      </c>
      <c r="E773" s="2" t="s">
        <v>10301</v>
      </c>
      <c r="F773" t="s">
        <v>28</v>
      </c>
      <c r="G773" t="s">
        <v>3300</v>
      </c>
      <c r="H773" t="s">
        <v>3301</v>
      </c>
      <c r="I773" t="s">
        <v>117</v>
      </c>
      <c r="J773" t="s">
        <v>32</v>
      </c>
      <c r="K773" t="s">
        <v>33</v>
      </c>
      <c r="L773" t="s">
        <v>63</v>
      </c>
      <c r="M773" t="s">
        <v>51</v>
      </c>
      <c r="N773" t="s">
        <v>36</v>
      </c>
      <c r="O773" t="s">
        <v>10301</v>
      </c>
      <c r="P773" t="s">
        <v>10302</v>
      </c>
      <c r="Q773" t="s">
        <v>89</v>
      </c>
      <c r="R773" s="2">
        <v>19265</v>
      </c>
      <c r="S773" t="s">
        <v>39</v>
      </c>
      <c r="T773" t="s">
        <v>82</v>
      </c>
      <c r="U773" t="s">
        <v>41</v>
      </c>
      <c r="V773" t="s">
        <v>11077</v>
      </c>
      <c r="W773" t="s">
        <v>127</v>
      </c>
      <c r="X773" t="s">
        <v>83</v>
      </c>
      <c r="Y773" t="s">
        <v>44</v>
      </c>
      <c r="Z773">
        <v>3</v>
      </c>
      <c r="AA773" t="str">
        <f t="shared" si="36"/>
        <v>Active</v>
      </c>
      <c r="AB773">
        <f t="shared" si="37"/>
        <v>1952</v>
      </c>
      <c r="AC773">
        <f t="shared" si="38"/>
        <v>73</v>
      </c>
      <c r="AD773" t="str" cm="1">
        <f t="array" ref="AD773">_xlfn.IFS(AB773&lt;1965,"Baby Boomers",AB773&lt;1981,"Gen X",AB773&lt;1997,"Millenial",TRUE,("Gen Z"))</f>
        <v>Baby Boomers</v>
      </c>
    </row>
    <row r="774" spans="1:30" x14ac:dyDescent="0.25">
      <c r="A774" t="s">
        <v>13956</v>
      </c>
      <c r="B774" t="s">
        <v>2326</v>
      </c>
      <c r="C774" t="s">
        <v>537</v>
      </c>
      <c r="D774" s="2">
        <v>44177</v>
      </c>
      <c r="E774" s="2" t="s">
        <v>10301</v>
      </c>
      <c r="F774" t="s">
        <v>28</v>
      </c>
      <c r="G774" t="s">
        <v>3302</v>
      </c>
      <c r="H774" t="s">
        <v>3303</v>
      </c>
      <c r="I774" t="s">
        <v>61</v>
      </c>
      <c r="J774" t="s">
        <v>32</v>
      </c>
      <c r="K774" t="s">
        <v>62</v>
      </c>
      <c r="L774" t="s">
        <v>63</v>
      </c>
      <c r="M774" t="s">
        <v>51</v>
      </c>
      <c r="N774" t="s">
        <v>36</v>
      </c>
      <c r="O774" t="s">
        <v>10301</v>
      </c>
      <c r="P774" t="s">
        <v>10302</v>
      </c>
      <c r="Q774" t="s">
        <v>89</v>
      </c>
      <c r="R774" s="2">
        <v>18367</v>
      </c>
      <c r="S774" t="s">
        <v>39</v>
      </c>
      <c r="T774" t="s">
        <v>82</v>
      </c>
      <c r="U774" t="s">
        <v>41</v>
      </c>
      <c r="V774" t="s">
        <v>11078</v>
      </c>
      <c r="W774" t="s">
        <v>42</v>
      </c>
      <c r="X774" t="s">
        <v>43</v>
      </c>
      <c r="Y774" t="s">
        <v>44</v>
      </c>
      <c r="Z774">
        <v>3</v>
      </c>
      <c r="AA774" t="str">
        <f t="shared" si="36"/>
        <v>Active</v>
      </c>
      <c r="AB774">
        <f t="shared" si="37"/>
        <v>1950</v>
      </c>
      <c r="AC774">
        <f t="shared" si="38"/>
        <v>76</v>
      </c>
      <c r="AD774" t="str" cm="1">
        <f t="array" ref="AD774">_xlfn.IFS(AB774&lt;1965,"Baby Boomers",AB774&lt;1981,"Gen X",AB774&lt;1997,"Millenial",TRUE,("Gen Z"))</f>
        <v>Baby Boomers</v>
      </c>
    </row>
    <row r="775" spans="1:30" x14ac:dyDescent="0.25">
      <c r="A775" t="s">
        <v>13957</v>
      </c>
      <c r="B775" t="s">
        <v>216</v>
      </c>
      <c r="C775" t="s">
        <v>3249</v>
      </c>
      <c r="D775" s="2">
        <v>44678</v>
      </c>
      <c r="E775" s="2" t="s">
        <v>10301</v>
      </c>
      <c r="F775" t="s">
        <v>28</v>
      </c>
      <c r="G775" t="s">
        <v>3304</v>
      </c>
      <c r="H775" t="s">
        <v>3305</v>
      </c>
      <c r="I775" t="s">
        <v>88</v>
      </c>
      <c r="J775" t="s">
        <v>32</v>
      </c>
      <c r="K775" t="s">
        <v>51</v>
      </c>
      <c r="L775" t="s">
        <v>50</v>
      </c>
      <c r="M775" t="s">
        <v>62</v>
      </c>
      <c r="N775" t="s">
        <v>36</v>
      </c>
      <c r="O775" t="s">
        <v>10301</v>
      </c>
      <c r="P775" t="s">
        <v>10302</v>
      </c>
      <c r="Q775" t="s">
        <v>80</v>
      </c>
      <c r="R775" s="2">
        <v>28406</v>
      </c>
      <c r="S775" t="s">
        <v>39</v>
      </c>
      <c r="T775" t="s">
        <v>82</v>
      </c>
      <c r="U775" t="s">
        <v>41</v>
      </c>
      <c r="V775" t="s">
        <v>11079</v>
      </c>
      <c r="W775" t="s">
        <v>73</v>
      </c>
      <c r="X775" t="s">
        <v>83</v>
      </c>
      <c r="Y775" t="s">
        <v>44</v>
      </c>
      <c r="Z775">
        <v>3</v>
      </c>
      <c r="AA775" t="str">
        <f t="shared" si="36"/>
        <v>Active</v>
      </c>
      <c r="AB775">
        <f t="shared" si="37"/>
        <v>1977</v>
      </c>
      <c r="AC775">
        <f t="shared" si="38"/>
        <v>48</v>
      </c>
      <c r="AD775" t="str" cm="1">
        <f t="array" ref="AD775">_xlfn.IFS(AB775&lt;1965,"Baby Boomers",AB775&lt;1981,"Gen X",AB775&lt;1997,"Millenial",TRUE,("Gen Z"))</f>
        <v>Gen X</v>
      </c>
    </row>
    <row r="776" spans="1:30" x14ac:dyDescent="0.25">
      <c r="A776" t="s">
        <v>13958</v>
      </c>
      <c r="B776" t="s">
        <v>3306</v>
      </c>
      <c r="C776" t="s">
        <v>276</v>
      </c>
      <c r="D776" s="2">
        <v>44662</v>
      </c>
      <c r="E776" s="2">
        <v>44830</v>
      </c>
      <c r="F776" t="s">
        <v>28</v>
      </c>
      <c r="G776" t="s">
        <v>3307</v>
      </c>
      <c r="H776" t="s">
        <v>3308</v>
      </c>
      <c r="I776" t="s">
        <v>31</v>
      </c>
      <c r="J776" t="s">
        <v>744</v>
      </c>
      <c r="K776" t="s">
        <v>33</v>
      </c>
      <c r="L776" t="s">
        <v>50</v>
      </c>
      <c r="M776" t="s">
        <v>51</v>
      </c>
      <c r="N776" t="s">
        <v>174</v>
      </c>
      <c r="O776" t="s">
        <v>3309</v>
      </c>
      <c r="P776" t="s">
        <v>10302</v>
      </c>
      <c r="Q776" t="s">
        <v>80</v>
      </c>
      <c r="R776" s="2">
        <v>19751</v>
      </c>
      <c r="S776" t="s">
        <v>39</v>
      </c>
      <c r="T776" t="s">
        <v>291</v>
      </c>
      <c r="U776" t="s">
        <v>54</v>
      </c>
      <c r="V776" t="s">
        <v>11080</v>
      </c>
      <c r="W776" t="s">
        <v>73</v>
      </c>
      <c r="X776" t="s">
        <v>103</v>
      </c>
      <c r="Y776" t="s">
        <v>44</v>
      </c>
      <c r="Z776">
        <v>3</v>
      </c>
      <c r="AA776" t="str">
        <f t="shared" si="36"/>
        <v>Non-Active</v>
      </c>
      <c r="AB776">
        <f t="shared" si="37"/>
        <v>1954</v>
      </c>
      <c r="AC776">
        <f t="shared" si="38"/>
        <v>72</v>
      </c>
      <c r="AD776" t="str" cm="1">
        <f t="array" ref="AD776">_xlfn.IFS(AB776&lt;1965,"Baby Boomers",AB776&lt;1981,"Gen X",AB776&lt;1997,"Millenial",TRUE,("Gen Z"))</f>
        <v>Baby Boomers</v>
      </c>
    </row>
    <row r="777" spans="1:30" x14ac:dyDescent="0.25">
      <c r="A777" t="s">
        <v>13959</v>
      </c>
      <c r="B777" t="s">
        <v>3310</v>
      </c>
      <c r="C777" t="s">
        <v>3311</v>
      </c>
      <c r="D777" s="2">
        <v>44805</v>
      </c>
      <c r="E777" s="2">
        <v>44897</v>
      </c>
      <c r="F777" t="s">
        <v>28</v>
      </c>
      <c r="G777" t="s">
        <v>3312</v>
      </c>
      <c r="H777" t="s">
        <v>3313</v>
      </c>
      <c r="I777" t="s">
        <v>132</v>
      </c>
      <c r="J777" t="s">
        <v>744</v>
      </c>
      <c r="K777" t="s">
        <v>33</v>
      </c>
      <c r="L777" t="s">
        <v>63</v>
      </c>
      <c r="M777" t="s">
        <v>35</v>
      </c>
      <c r="N777" t="s">
        <v>174</v>
      </c>
      <c r="O777" t="s">
        <v>3314</v>
      </c>
      <c r="P777" t="s">
        <v>10302</v>
      </c>
      <c r="Q777" t="s">
        <v>304</v>
      </c>
      <c r="R777" s="2">
        <v>30487</v>
      </c>
      <c r="S777" t="s">
        <v>39</v>
      </c>
      <c r="T777" t="s">
        <v>380</v>
      </c>
      <c r="U777" t="s">
        <v>54</v>
      </c>
      <c r="V777" t="s">
        <v>11081</v>
      </c>
      <c r="W777" t="s">
        <v>42</v>
      </c>
      <c r="X777" t="s">
        <v>43</v>
      </c>
      <c r="Y777" t="s">
        <v>44</v>
      </c>
      <c r="Z777">
        <v>3</v>
      </c>
      <c r="AA777" t="str">
        <f t="shared" si="36"/>
        <v>Non-Active</v>
      </c>
      <c r="AB777">
        <f t="shared" si="37"/>
        <v>1983</v>
      </c>
      <c r="AC777">
        <f t="shared" si="38"/>
        <v>42</v>
      </c>
      <c r="AD777" t="str" cm="1">
        <f t="array" ref="AD777">_xlfn.IFS(AB777&lt;1965,"Baby Boomers",AB777&lt;1981,"Gen X",AB777&lt;1997,"Millenial",TRUE,("Gen Z"))</f>
        <v>Millenial</v>
      </c>
    </row>
    <row r="778" spans="1:30" x14ac:dyDescent="0.25">
      <c r="A778" t="s">
        <v>13960</v>
      </c>
      <c r="B778" t="s">
        <v>3315</v>
      </c>
      <c r="C778" t="s">
        <v>2768</v>
      </c>
      <c r="D778" s="2">
        <v>43351</v>
      </c>
      <c r="E778" s="2" t="s">
        <v>10301</v>
      </c>
      <c r="F778" t="s">
        <v>28</v>
      </c>
      <c r="G778" t="s">
        <v>3316</v>
      </c>
      <c r="H778" t="s">
        <v>3317</v>
      </c>
      <c r="I778" t="s">
        <v>49</v>
      </c>
      <c r="J778" t="s">
        <v>32</v>
      </c>
      <c r="K778" t="s">
        <v>33</v>
      </c>
      <c r="L778" t="s">
        <v>50</v>
      </c>
      <c r="M778" t="s">
        <v>51</v>
      </c>
      <c r="N778" t="s">
        <v>36</v>
      </c>
      <c r="O778" t="s">
        <v>10301</v>
      </c>
      <c r="P778" t="s">
        <v>10302</v>
      </c>
      <c r="Q778" t="s">
        <v>110</v>
      </c>
      <c r="R778" s="2">
        <v>31793</v>
      </c>
      <c r="S778" t="s">
        <v>39</v>
      </c>
      <c r="T778" t="s">
        <v>112</v>
      </c>
      <c r="U778" t="s">
        <v>54</v>
      </c>
      <c r="V778" t="s">
        <v>11082</v>
      </c>
      <c r="W778" t="s">
        <v>42</v>
      </c>
      <c r="X778" t="s">
        <v>103</v>
      </c>
      <c r="Y778" t="s">
        <v>44</v>
      </c>
      <c r="Z778">
        <v>3</v>
      </c>
      <c r="AA778" t="str">
        <f t="shared" si="36"/>
        <v>Active</v>
      </c>
      <c r="AB778">
        <f t="shared" si="37"/>
        <v>1987</v>
      </c>
      <c r="AC778">
        <f t="shared" si="38"/>
        <v>39</v>
      </c>
      <c r="AD778" t="str" cm="1">
        <f t="array" ref="AD778">_xlfn.IFS(AB778&lt;1965,"Baby Boomers",AB778&lt;1981,"Gen X",AB778&lt;1997,"Millenial",TRUE,("Gen Z"))</f>
        <v>Millenial</v>
      </c>
    </row>
    <row r="779" spans="1:30" x14ac:dyDescent="0.25">
      <c r="A779" t="s">
        <v>13961</v>
      </c>
      <c r="B779" t="s">
        <v>3318</v>
      </c>
      <c r="C779" t="s">
        <v>1357</v>
      </c>
      <c r="D779" s="2">
        <v>44889</v>
      </c>
      <c r="E779" s="2">
        <v>45143</v>
      </c>
      <c r="F779" t="s">
        <v>28</v>
      </c>
      <c r="G779" t="s">
        <v>3319</v>
      </c>
      <c r="H779" t="s">
        <v>3320</v>
      </c>
      <c r="I779" t="s">
        <v>138</v>
      </c>
      <c r="J779" t="s">
        <v>32</v>
      </c>
      <c r="K779" t="s">
        <v>62</v>
      </c>
      <c r="L779" t="s">
        <v>63</v>
      </c>
      <c r="M779" t="s">
        <v>35</v>
      </c>
      <c r="N779" t="s">
        <v>174</v>
      </c>
      <c r="O779" t="s">
        <v>3321</v>
      </c>
      <c r="P779" t="s">
        <v>10302</v>
      </c>
      <c r="Q779" t="s">
        <v>65</v>
      </c>
      <c r="R779" s="2">
        <v>17771</v>
      </c>
      <c r="S779" t="s">
        <v>39</v>
      </c>
      <c r="T779" t="s">
        <v>707</v>
      </c>
      <c r="U779" t="s">
        <v>54</v>
      </c>
      <c r="V779" t="s">
        <v>11083</v>
      </c>
      <c r="W779" t="s">
        <v>42</v>
      </c>
      <c r="X779" t="s">
        <v>83</v>
      </c>
      <c r="Y779" t="s">
        <v>44</v>
      </c>
      <c r="Z779">
        <v>3</v>
      </c>
      <c r="AA779" t="str">
        <f t="shared" si="36"/>
        <v>Non-Active</v>
      </c>
      <c r="AB779">
        <f t="shared" si="37"/>
        <v>1948</v>
      </c>
      <c r="AC779">
        <f t="shared" si="38"/>
        <v>77</v>
      </c>
      <c r="AD779" t="str" cm="1">
        <f t="array" ref="AD779">_xlfn.IFS(AB779&lt;1965,"Baby Boomers",AB779&lt;1981,"Gen X",AB779&lt;1997,"Millenial",TRUE,("Gen Z"))</f>
        <v>Baby Boomers</v>
      </c>
    </row>
    <row r="780" spans="1:30" x14ac:dyDescent="0.25">
      <c r="A780" t="s">
        <v>13962</v>
      </c>
      <c r="B780" t="s">
        <v>3322</v>
      </c>
      <c r="C780" t="s">
        <v>3323</v>
      </c>
      <c r="D780" s="2">
        <v>44035</v>
      </c>
      <c r="E780" s="2" t="s">
        <v>10301</v>
      </c>
      <c r="F780" t="s">
        <v>28</v>
      </c>
      <c r="G780" t="s">
        <v>3324</v>
      </c>
      <c r="H780" t="s">
        <v>3325</v>
      </c>
      <c r="I780" t="s">
        <v>79</v>
      </c>
      <c r="J780" t="s">
        <v>32</v>
      </c>
      <c r="K780" t="s">
        <v>62</v>
      </c>
      <c r="L780" t="s">
        <v>34</v>
      </c>
      <c r="M780" t="s">
        <v>51</v>
      </c>
      <c r="N780" t="s">
        <v>36</v>
      </c>
      <c r="O780" t="s">
        <v>10301</v>
      </c>
      <c r="P780" t="s">
        <v>10302</v>
      </c>
      <c r="Q780" t="s">
        <v>503</v>
      </c>
      <c r="R780" s="2">
        <v>20579</v>
      </c>
      <c r="S780" t="s">
        <v>39</v>
      </c>
      <c r="T780" t="s">
        <v>3106</v>
      </c>
      <c r="U780" t="s">
        <v>41</v>
      </c>
      <c r="V780" t="s">
        <v>11084</v>
      </c>
      <c r="W780" t="s">
        <v>55</v>
      </c>
      <c r="X780" t="s">
        <v>74</v>
      </c>
      <c r="Y780" t="s">
        <v>44</v>
      </c>
      <c r="Z780">
        <v>3</v>
      </c>
      <c r="AA780" t="str">
        <f t="shared" si="36"/>
        <v>Active</v>
      </c>
      <c r="AB780">
        <f t="shared" si="37"/>
        <v>1956</v>
      </c>
      <c r="AC780">
        <f t="shared" si="38"/>
        <v>69</v>
      </c>
      <c r="AD780" t="str" cm="1">
        <f t="array" ref="AD780">_xlfn.IFS(AB780&lt;1965,"Baby Boomers",AB780&lt;1981,"Gen X",AB780&lt;1997,"Millenial",TRUE,("Gen Z"))</f>
        <v>Baby Boomers</v>
      </c>
    </row>
    <row r="781" spans="1:30" x14ac:dyDescent="0.25">
      <c r="A781" t="s">
        <v>13963</v>
      </c>
      <c r="B781" t="s">
        <v>3326</v>
      </c>
      <c r="C781" t="s">
        <v>106</v>
      </c>
      <c r="D781" s="2">
        <v>43462</v>
      </c>
      <c r="E781" s="2">
        <v>45061</v>
      </c>
      <c r="F781" t="s">
        <v>28</v>
      </c>
      <c r="G781" t="s">
        <v>3327</v>
      </c>
      <c r="H781" t="s">
        <v>3328</v>
      </c>
      <c r="I781" t="s">
        <v>167</v>
      </c>
      <c r="J781" t="s">
        <v>32</v>
      </c>
      <c r="K781" t="s">
        <v>51</v>
      </c>
      <c r="L781" t="s">
        <v>34</v>
      </c>
      <c r="M781" t="s">
        <v>51</v>
      </c>
      <c r="N781" t="s">
        <v>174</v>
      </c>
      <c r="O781" t="s">
        <v>3329</v>
      </c>
      <c r="P781" t="s">
        <v>10302</v>
      </c>
      <c r="Q781" t="s">
        <v>110</v>
      </c>
      <c r="R781" s="2">
        <v>20500</v>
      </c>
      <c r="S781" t="s">
        <v>39</v>
      </c>
      <c r="T781" t="s">
        <v>702</v>
      </c>
      <c r="U781" t="s">
        <v>41</v>
      </c>
      <c r="V781" t="s">
        <v>11085</v>
      </c>
      <c r="W781" t="s">
        <v>42</v>
      </c>
      <c r="X781" t="s">
        <v>103</v>
      </c>
      <c r="Y781" t="s">
        <v>44</v>
      </c>
      <c r="Z781">
        <v>3</v>
      </c>
      <c r="AA781" t="str">
        <f t="shared" si="36"/>
        <v>Non-Active</v>
      </c>
      <c r="AB781">
        <f t="shared" si="37"/>
        <v>1956</v>
      </c>
      <c r="AC781">
        <f t="shared" si="38"/>
        <v>70</v>
      </c>
      <c r="AD781" t="str" cm="1">
        <f t="array" ref="AD781">_xlfn.IFS(AB781&lt;1965,"Baby Boomers",AB781&lt;1981,"Gen X",AB781&lt;1997,"Millenial",TRUE,("Gen Z"))</f>
        <v>Baby Boomers</v>
      </c>
    </row>
    <row r="782" spans="1:30" x14ac:dyDescent="0.25">
      <c r="A782" t="s">
        <v>13964</v>
      </c>
      <c r="B782" t="s">
        <v>2037</v>
      </c>
      <c r="C782" t="s">
        <v>3330</v>
      </c>
      <c r="D782" s="2">
        <v>43739</v>
      </c>
      <c r="E782" s="2" t="s">
        <v>10301</v>
      </c>
      <c r="F782" t="s">
        <v>28</v>
      </c>
      <c r="G782" t="s">
        <v>3331</v>
      </c>
      <c r="H782" t="s">
        <v>3332</v>
      </c>
      <c r="I782" t="s">
        <v>97</v>
      </c>
      <c r="J782" t="s">
        <v>32</v>
      </c>
      <c r="K782" t="s">
        <v>33</v>
      </c>
      <c r="L782" t="s">
        <v>63</v>
      </c>
      <c r="M782" t="s">
        <v>62</v>
      </c>
      <c r="N782" t="s">
        <v>36</v>
      </c>
      <c r="O782" t="s">
        <v>10301</v>
      </c>
      <c r="P782" t="s">
        <v>10302</v>
      </c>
      <c r="Q782" t="s">
        <v>304</v>
      </c>
      <c r="R782" s="2">
        <v>20644</v>
      </c>
      <c r="S782" t="s">
        <v>39</v>
      </c>
      <c r="T782" t="s">
        <v>82</v>
      </c>
      <c r="U782" t="s">
        <v>41</v>
      </c>
      <c r="V782" t="s">
        <v>11086</v>
      </c>
      <c r="W782" t="s">
        <v>42</v>
      </c>
      <c r="X782" t="s">
        <v>103</v>
      </c>
      <c r="Y782" t="s">
        <v>44</v>
      </c>
      <c r="Z782">
        <v>3</v>
      </c>
      <c r="AA782" t="str">
        <f t="shared" si="36"/>
        <v>Active</v>
      </c>
      <c r="AB782">
        <f t="shared" si="37"/>
        <v>1956</v>
      </c>
      <c r="AC782">
        <f t="shared" si="38"/>
        <v>69</v>
      </c>
      <c r="AD782" t="str" cm="1">
        <f t="array" ref="AD782">_xlfn.IFS(AB782&lt;1965,"Baby Boomers",AB782&lt;1981,"Gen X",AB782&lt;1997,"Millenial",TRUE,("Gen Z"))</f>
        <v>Baby Boomers</v>
      </c>
    </row>
    <row r="783" spans="1:30" x14ac:dyDescent="0.25">
      <c r="A783" t="s">
        <v>13965</v>
      </c>
      <c r="B783" t="s">
        <v>2799</v>
      </c>
      <c r="C783" t="s">
        <v>577</v>
      </c>
      <c r="D783" s="2">
        <v>43694</v>
      </c>
      <c r="E783" s="2">
        <v>43763</v>
      </c>
      <c r="F783" t="s">
        <v>3017</v>
      </c>
      <c r="G783" t="s">
        <v>3333</v>
      </c>
      <c r="H783" t="s">
        <v>3334</v>
      </c>
      <c r="I783" t="s">
        <v>117</v>
      </c>
      <c r="J783" t="s">
        <v>32</v>
      </c>
      <c r="K783" t="s">
        <v>33</v>
      </c>
      <c r="L783" t="s">
        <v>50</v>
      </c>
      <c r="M783" t="s">
        <v>51</v>
      </c>
      <c r="N783" t="s">
        <v>139</v>
      </c>
      <c r="O783" t="s">
        <v>3335</v>
      </c>
      <c r="P783" t="s">
        <v>10302</v>
      </c>
      <c r="Q783" t="s">
        <v>304</v>
      </c>
      <c r="R783" s="2">
        <v>29219</v>
      </c>
      <c r="S783" t="s">
        <v>39</v>
      </c>
      <c r="T783" t="s">
        <v>82</v>
      </c>
      <c r="U783" t="s">
        <v>41</v>
      </c>
      <c r="V783" t="s">
        <v>11087</v>
      </c>
      <c r="W783" t="s">
        <v>92</v>
      </c>
      <c r="X783" t="s">
        <v>74</v>
      </c>
      <c r="Y783" t="s">
        <v>44</v>
      </c>
      <c r="Z783">
        <v>3</v>
      </c>
      <c r="AA783" t="str">
        <f t="shared" si="36"/>
        <v>Non-Active</v>
      </c>
      <c r="AB783">
        <f t="shared" si="37"/>
        <v>1979</v>
      </c>
      <c r="AC783">
        <f t="shared" si="38"/>
        <v>46</v>
      </c>
      <c r="AD783" t="str" cm="1">
        <f t="array" ref="AD783">_xlfn.IFS(AB783&lt;1965,"Baby Boomers",AB783&lt;1981,"Gen X",AB783&lt;1997,"Millenial",TRUE,("Gen Z"))</f>
        <v>Gen X</v>
      </c>
    </row>
    <row r="784" spans="1:30" x14ac:dyDescent="0.25">
      <c r="A784" t="s">
        <v>13966</v>
      </c>
      <c r="B784" t="s">
        <v>3336</v>
      </c>
      <c r="C784" t="s">
        <v>2101</v>
      </c>
      <c r="D784" s="2">
        <v>45077</v>
      </c>
      <c r="E784" s="2" t="s">
        <v>10301</v>
      </c>
      <c r="F784" t="s">
        <v>3017</v>
      </c>
      <c r="G784" t="s">
        <v>3337</v>
      </c>
      <c r="H784" t="s">
        <v>3338</v>
      </c>
      <c r="I784" t="s">
        <v>61</v>
      </c>
      <c r="J784" t="s">
        <v>32</v>
      </c>
      <c r="K784" t="s">
        <v>51</v>
      </c>
      <c r="L784" t="s">
        <v>50</v>
      </c>
      <c r="M784" t="s">
        <v>51</v>
      </c>
      <c r="N784" t="s">
        <v>36</v>
      </c>
      <c r="O784" t="s">
        <v>10301</v>
      </c>
      <c r="P784" t="s">
        <v>10302</v>
      </c>
      <c r="Q784" t="s">
        <v>304</v>
      </c>
      <c r="R784" s="2">
        <v>36315</v>
      </c>
      <c r="S784" t="s">
        <v>39</v>
      </c>
      <c r="T784" t="s">
        <v>225</v>
      </c>
      <c r="U784" t="s">
        <v>41</v>
      </c>
      <c r="V784" t="s">
        <v>11088</v>
      </c>
      <c r="W784" t="s">
        <v>73</v>
      </c>
      <c r="X784" t="s">
        <v>83</v>
      </c>
      <c r="Y784" t="s">
        <v>44</v>
      </c>
      <c r="Z784">
        <v>3</v>
      </c>
      <c r="AA784" t="str">
        <f t="shared" si="36"/>
        <v>Active</v>
      </c>
      <c r="AB784">
        <f t="shared" si="37"/>
        <v>1999</v>
      </c>
      <c r="AC784">
        <f t="shared" si="38"/>
        <v>26</v>
      </c>
      <c r="AD784" t="str" cm="1">
        <f t="array" ref="AD784">_xlfn.IFS(AB784&lt;1965,"Baby Boomers",AB784&lt;1981,"Gen X",AB784&lt;1997,"Millenial",TRUE,("Gen Z"))</f>
        <v>Gen Z</v>
      </c>
    </row>
    <row r="785" spans="1:30" x14ac:dyDescent="0.25">
      <c r="A785" t="s">
        <v>13967</v>
      </c>
      <c r="B785" t="s">
        <v>3339</v>
      </c>
      <c r="C785" t="s">
        <v>3340</v>
      </c>
      <c r="D785" s="2">
        <v>44173</v>
      </c>
      <c r="E785" s="2">
        <v>45087</v>
      </c>
      <c r="F785" t="s">
        <v>3017</v>
      </c>
      <c r="G785" t="s">
        <v>3341</v>
      </c>
      <c r="H785" t="s">
        <v>3342</v>
      </c>
      <c r="I785" t="s">
        <v>88</v>
      </c>
      <c r="J785" t="s">
        <v>32</v>
      </c>
      <c r="K785" t="s">
        <v>62</v>
      </c>
      <c r="L785" t="s">
        <v>63</v>
      </c>
      <c r="M785" t="s">
        <v>51</v>
      </c>
      <c r="N785" t="s">
        <v>98</v>
      </c>
      <c r="O785" t="s">
        <v>3343</v>
      </c>
      <c r="P785" t="s">
        <v>10302</v>
      </c>
      <c r="Q785" t="s">
        <v>89</v>
      </c>
      <c r="R785" s="2">
        <v>17891</v>
      </c>
      <c r="S785" t="s">
        <v>39</v>
      </c>
      <c r="T785" t="s">
        <v>581</v>
      </c>
      <c r="U785" t="s">
        <v>41</v>
      </c>
      <c r="V785" t="s">
        <v>11089</v>
      </c>
      <c r="W785" t="s">
        <v>127</v>
      </c>
      <c r="X785" t="s">
        <v>103</v>
      </c>
      <c r="Y785" t="s">
        <v>44</v>
      </c>
      <c r="Z785">
        <v>3</v>
      </c>
      <c r="AA785" t="str">
        <f t="shared" si="36"/>
        <v>Non-Active</v>
      </c>
      <c r="AB785">
        <f t="shared" si="37"/>
        <v>1948</v>
      </c>
      <c r="AC785">
        <f t="shared" si="38"/>
        <v>77</v>
      </c>
      <c r="AD785" t="str" cm="1">
        <f t="array" ref="AD785">_xlfn.IFS(AB785&lt;1965,"Baby Boomers",AB785&lt;1981,"Gen X",AB785&lt;1997,"Millenial",TRUE,("Gen Z"))</f>
        <v>Baby Boomers</v>
      </c>
    </row>
    <row r="786" spans="1:30" x14ac:dyDescent="0.25">
      <c r="A786" t="s">
        <v>13968</v>
      </c>
      <c r="B786" t="s">
        <v>3344</v>
      </c>
      <c r="C786" t="s">
        <v>2642</v>
      </c>
      <c r="D786" s="2">
        <v>43409</v>
      </c>
      <c r="E786" s="2">
        <v>45008</v>
      </c>
      <c r="F786" t="s">
        <v>727</v>
      </c>
      <c r="G786" t="s">
        <v>3345</v>
      </c>
      <c r="H786" t="s">
        <v>3346</v>
      </c>
      <c r="I786" t="s">
        <v>31</v>
      </c>
      <c r="J786" t="s">
        <v>744</v>
      </c>
      <c r="K786" t="s">
        <v>51</v>
      </c>
      <c r="L786" t="s">
        <v>63</v>
      </c>
      <c r="M786" t="s">
        <v>51</v>
      </c>
      <c r="N786" t="s">
        <v>174</v>
      </c>
      <c r="O786" t="s">
        <v>3347</v>
      </c>
      <c r="P786" t="s">
        <v>10302</v>
      </c>
      <c r="Q786" t="s">
        <v>89</v>
      </c>
      <c r="R786" s="2">
        <v>29931</v>
      </c>
      <c r="S786" t="s">
        <v>39</v>
      </c>
      <c r="T786" t="s">
        <v>149</v>
      </c>
      <c r="U786" t="s">
        <v>54</v>
      </c>
      <c r="V786" t="s">
        <v>11090</v>
      </c>
      <c r="W786" t="s">
        <v>73</v>
      </c>
      <c r="X786" t="s">
        <v>43</v>
      </c>
      <c r="Y786" t="s">
        <v>44</v>
      </c>
      <c r="Z786">
        <v>3</v>
      </c>
      <c r="AA786" t="str">
        <f t="shared" si="36"/>
        <v>Non-Active</v>
      </c>
      <c r="AB786">
        <f t="shared" si="37"/>
        <v>1981</v>
      </c>
      <c r="AC786">
        <f t="shared" si="38"/>
        <v>44</v>
      </c>
      <c r="AD786" t="str" cm="1">
        <f t="array" ref="AD786">_xlfn.IFS(AB786&lt;1965,"Baby Boomers",AB786&lt;1981,"Gen X",AB786&lt;1997,"Millenial",TRUE,("Gen Z"))</f>
        <v>Millenial</v>
      </c>
    </row>
    <row r="787" spans="1:30" x14ac:dyDescent="0.25">
      <c r="A787" t="s">
        <v>13969</v>
      </c>
      <c r="B787" t="s">
        <v>3348</v>
      </c>
      <c r="C787" t="s">
        <v>3349</v>
      </c>
      <c r="D787" s="2">
        <v>44069</v>
      </c>
      <c r="E787" s="2">
        <v>45021</v>
      </c>
      <c r="F787" t="s">
        <v>727</v>
      </c>
      <c r="G787" t="s">
        <v>3350</v>
      </c>
      <c r="H787" t="s">
        <v>3351</v>
      </c>
      <c r="I787" t="s">
        <v>49</v>
      </c>
      <c r="J787" t="s">
        <v>744</v>
      </c>
      <c r="K787" t="s">
        <v>33</v>
      </c>
      <c r="L787" t="s">
        <v>34</v>
      </c>
      <c r="M787" t="s">
        <v>62</v>
      </c>
      <c r="N787" t="s">
        <v>174</v>
      </c>
      <c r="O787" t="s">
        <v>3352</v>
      </c>
      <c r="P787" t="s">
        <v>10302</v>
      </c>
      <c r="Q787" t="s">
        <v>110</v>
      </c>
      <c r="R787" s="2">
        <v>30555</v>
      </c>
      <c r="S787" t="s">
        <v>39</v>
      </c>
      <c r="T787" t="s">
        <v>418</v>
      </c>
      <c r="U787" t="s">
        <v>41</v>
      </c>
      <c r="V787" t="s">
        <v>11091</v>
      </c>
      <c r="W787" t="s">
        <v>55</v>
      </c>
      <c r="X787" t="s">
        <v>74</v>
      </c>
      <c r="Y787" t="s">
        <v>44</v>
      </c>
      <c r="Z787">
        <v>3</v>
      </c>
      <c r="AA787" t="str">
        <f t="shared" si="36"/>
        <v>Non-Active</v>
      </c>
      <c r="AB787">
        <f t="shared" si="37"/>
        <v>1983</v>
      </c>
      <c r="AC787">
        <f t="shared" si="38"/>
        <v>42</v>
      </c>
      <c r="AD787" t="str" cm="1">
        <f t="array" ref="AD787">_xlfn.IFS(AB787&lt;1965,"Baby Boomers",AB787&lt;1981,"Gen X",AB787&lt;1997,"Millenial",TRUE,("Gen Z"))</f>
        <v>Millenial</v>
      </c>
    </row>
    <row r="788" spans="1:30" x14ac:dyDescent="0.25">
      <c r="A788" t="s">
        <v>13970</v>
      </c>
      <c r="B788" t="s">
        <v>3353</v>
      </c>
      <c r="C788" t="s">
        <v>3354</v>
      </c>
      <c r="D788" s="2">
        <v>43884</v>
      </c>
      <c r="E788" s="2" t="s">
        <v>10301</v>
      </c>
      <c r="F788" t="s">
        <v>727</v>
      </c>
      <c r="G788" t="s">
        <v>3355</v>
      </c>
      <c r="H788" t="s">
        <v>3356</v>
      </c>
      <c r="I788" t="s">
        <v>138</v>
      </c>
      <c r="J788" t="s">
        <v>32</v>
      </c>
      <c r="K788" t="s">
        <v>51</v>
      </c>
      <c r="L788" t="s">
        <v>50</v>
      </c>
      <c r="M788" t="s">
        <v>51</v>
      </c>
      <c r="N788" t="s">
        <v>36</v>
      </c>
      <c r="O788" t="s">
        <v>10301</v>
      </c>
      <c r="P788" t="s">
        <v>10302</v>
      </c>
      <c r="Q788" t="s">
        <v>176</v>
      </c>
      <c r="R788" s="2">
        <v>31858</v>
      </c>
      <c r="S788" t="s">
        <v>39</v>
      </c>
      <c r="T788" t="s">
        <v>177</v>
      </c>
      <c r="U788" t="s">
        <v>41</v>
      </c>
      <c r="V788" t="s">
        <v>11092</v>
      </c>
      <c r="W788" t="s">
        <v>42</v>
      </c>
      <c r="X788" t="s">
        <v>83</v>
      </c>
      <c r="Y788" t="s">
        <v>44</v>
      </c>
      <c r="Z788">
        <v>3</v>
      </c>
      <c r="AA788" t="str">
        <f t="shared" si="36"/>
        <v>Active</v>
      </c>
      <c r="AB788">
        <f t="shared" si="37"/>
        <v>1987</v>
      </c>
      <c r="AC788">
        <f t="shared" si="38"/>
        <v>39</v>
      </c>
      <c r="AD788" t="str" cm="1">
        <f t="array" ref="AD788">_xlfn.IFS(AB788&lt;1965,"Baby Boomers",AB788&lt;1981,"Gen X",AB788&lt;1997,"Millenial",TRUE,("Gen Z"))</f>
        <v>Millenial</v>
      </c>
    </row>
    <row r="789" spans="1:30" x14ac:dyDescent="0.25">
      <c r="A789" t="s">
        <v>13971</v>
      </c>
      <c r="B789" t="s">
        <v>3357</v>
      </c>
      <c r="C789" t="s">
        <v>2259</v>
      </c>
      <c r="D789" s="2">
        <v>44604</v>
      </c>
      <c r="E789" s="2" t="s">
        <v>10301</v>
      </c>
      <c r="F789" t="s">
        <v>727</v>
      </c>
      <c r="G789" t="s">
        <v>3358</v>
      </c>
      <c r="H789" t="s">
        <v>3359</v>
      </c>
      <c r="I789" t="s">
        <v>117</v>
      </c>
      <c r="J789" t="s">
        <v>32</v>
      </c>
      <c r="K789" t="s">
        <v>62</v>
      </c>
      <c r="L789" t="s">
        <v>63</v>
      </c>
      <c r="M789" t="s">
        <v>62</v>
      </c>
      <c r="N789" t="s">
        <v>36</v>
      </c>
      <c r="O789" t="s">
        <v>10301</v>
      </c>
      <c r="P789" t="s">
        <v>10302</v>
      </c>
      <c r="Q789" t="s">
        <v>147</v>
      </c>
      <c r="R789" s="2">
        <v>24734</v>
      </c>
      <c r="S789" t="s">
        <v>39</v>
      </c>
      <c r="T789" t="s">
        <v>149</v>
      </c>
      <c r="U789" t="s">
        <v>41</v>
      </c>
      <c r="V789" t="s">
        <v>11093</v>
      </c>
      <c r="W789" t="s">
        <v>127</v>
      </c>
      <c r="X789" t="s">
        <v>103</v>
      </c>
      <c r="Y789" t="s">
        <v>44</v>
      </c>
      <c r="Z789">
        <v>3</v>
      </c>
      <c r="AA789" t="str">
        <f t="shared" si="36"/>
        <v>Active</v>
      </c>
      <c r="AB789">
        <f t="shared" si="37"/>
        <v>1967</v>
      </c>
      <c r="AC789">
        <f t="shared" si="38"/>
        <v>58</v>
      </c>
      <c r="AD789" t="str" cm="1">
        <f t="array" ref="AD789">_xlfn.IFS(AB789&lt;1965,"Baby Boomers",AB789&lt;1981,"Gen X",AB789&lt;1997,"Millenial",TRUE,("Gen Z"))</f>
        <v>Gen X</v>
      </c>
    </row>
    <row r="790" spans="1:30" x14ac:dyDescent="0.25">
      <c r="A790" t="s">
        <v>13972</v>
      </c>
      <c r="B790" t="s">
        <v>3360</v>
      </c>
      <c r="C790" t="s">
        <v>1640</v>
      </c>
      <c r="D790" s="2">
        <v>43874</v>
      </c>
      <c r="E790" s="2" t="s">
        <v>10301</v>
      </c>
      <c r="F790" t="s">
        <v>727</v>
      </c>
      <c r="G790" t="s">
        <v>3361</v>
      </c>
      <c r="H790" t="s">
        <v>3362</v>
      </c>
      <c r="I790" t="s">
        <v>61</v>
      </c>
      <c r="J790" t="s">
        <v>32</v>
      </c>
      <c r="K790" t="s">
        <v>33</v>
      </c>
      <c r="L790" t="s">
        <v>34</v>
      </c>
      <c r="M790" t="s">
        <v>35</v>
      </c>
      <c r="N790" t="s">
        <v>36</v>
      </c>
      <c r="O790" t="s">
        <v>10301</v>
      </c>
      <c r="P790" t="s">
        <v>10302</v>
      </c>
      <c r="Q790" t="s">
        <v>52</v>
      </c>
      <c r="R790" s="2">
        <v>30515</v>
      </c>
      <c r="S790" t="s">
        <v>39</v>
      </c>
      <c r="T790" t="s">
        <v>82</v>
      </c>
      <c r="U790" t="s">
        <v>41</v>
      </c>
      <c r="V790" t="s">
        <v>11094</v>
      </c>
      <c r="W790" t="s">
        <v>127</v>
      </c>
      <c r="X790" t="s">
        <v>43</v>
      </c>
      <c r="Y790" t="s">
        <v>44</v>
      </c>
      <c r="Z790">
        <v>3</v>
      </c>
      <c r="AA790" t="str">
        <f t="shared" si="36"/>
        <v>Active</v>
      </c>
      <c r="AB790">
        <f t="shared" si="37"/>
        <v>1983</v>
      </c>
      <c r="AC790">
        <f t="shared" si="38"/>
        <v>42</v>
      </c>
      <c r="AD790" t="str" cm="1">
        <f t="array" ref="AD790">_xlfn.IFS(AB790&lt;1965,"Baby Boomers",AB790&lt;1981,"Gen X",AB790&lt;1997,"Millenial",TRUE,("Gen Z"))</f>
        <v>Millenial</v>
      </c>
    </row>
    <row r="791" spans="1:30" x14ac:dyDescent="0.25">
      <c r="A791" t="s">
        <v>13973</v>
      </c>
      <c r="B791" t="s">
        <v>1062</v>
      </c>
      <c r="C791" t="s">
        <v>3363</v>
      </c>
      <c r="D791" s="2">
        <v>44972</v>
      </c>
      <c r="E791" s="2">
        <v>44994</v>
      </c>
      <c r="F791" t="s">
        <v>28</v>
      </c>
      <c r="G791" t="s">
        <v>3364</v>
      </c>
      <c r="H791" t="s">
        <v>3365</v>
      </c>
      <c r="I791" t="s">
        <v>167</v>
      </c>
      <c r="J791" t="s">
        <v>744</v>
      </c>
      <c r="K791" t="s">
        <v>51</v>
      </c>
      <c r="L791" t="s">
        <v>63</v>
      </c>
      <c r="M791" t="s">
        <v>51</v>
      </c>
      <c r="N791" t="s">
        <v>174</v>
      </c>
      <c r="O791" t="s">
        <v>3366</v>
      </c>
      <c r="P791" t="s">
        <v>10302</v>
      </c>
      <c r="Q791" t="s">
        <v>80</v>
      </c>
      <c r="R791" s="2">
        <v>31582</v>
      </c>
      <c r="S791" t="s">
        <v>39</v>
      </c>
      <c r="T791" t="s">
        <v>102</v>
      </c>
      <c r="U791" t="s">
        <v>41</v>
      </c>
      <c r="V791" t="s">
        <v>11095</v>
      </c>
      <c r="W791" t="s">
        <v>92</v>
      </c>
      <c r="X791" t="s">
        <v>74</v>
      </c>
      <c r="Y791" t="s">
        <v>44</v>
      </c>
      <c r="Z791">
        <v>3</v>
      </c>
      <c r="AA791" t="str">
        <f t="shared" si="36"/>
        <v>Non-Active</v>
      </c>
      <c r="AB791">
        <f t="shared" si="37"/>
        <v>1986</v>
      </c>
      <c r="AC791">
        <f t="shared" si="38"/>
        <v>39</v>
      </c>
      <c r="AD791" t="str" cm="1">
        <f t="array" ref="AD791">_xlfn.IFS(AB791&lt;1965,"Baby Boomers",AB791&lt;1981,"Gen X",AB791&lt;1997,"Millenial",TRUE,("Gen Z"))</f>
        <v>Millenial</v>
      </c>
    </row>
    <row r="792" spans="1:30" x14ac:dyDescent="0.25">
      <c r="A792" t="s">
        <v>13974</v>
      </c>
      <c r="B792" t="s">
        <v>545</v>
      </c>
      <c r="C792" t="s">
        <v>451</v>
      </c>
      <c r="D792" s="2">
        <v>43802</v>
      </c>
      <c r="E792" s="2">
        <v>44439</v>
      </c>
      <c r="F792" t="s">
        <v>28</v>
      </c>
      <c r="G792" t="s">
        <v>3367</v>
      </c>
      <c r="H792" t="s">
        <v>3368</v>
      </c>
      <c r="I792" t="s">
        <v>132</v>
      </c>
      <c r="J792" t="s">
        <v>744</v>
      </c>
      <c r="K792" t="s">
        <v>62</v>
      </c>
      <c r="L792" t="s">
        <v>63</v>
      </c>
      <c r="M792" t="s">
        <v>51</v>
      </c>
      <c r="N792" t="s">
        <v>174</v>
      </c>
      <c r="O792" t="s">
        <v>3369</v>
      </c>
      <c r="P792" t="s">
        <v>10302</v>
      </c>
      <c r="Q792" t="s">
        <v>304</v>
      </c>
      <c r="R792" s="2">
        <v>22114</v>
      </c>
      <c r="S792" t="s">
        <v>39</v>
      </c>
      <c r="T792" t="s">
        <v>707</v>
      </c>
      <c r="U792" t="s">
        <v>54</v>
      </c>
      <c r="V792" t="s">
        <v>11096</v>
      </c>
      <c r="W792" t="s">
        <v>127</v>
      </c>
      <c r="X792" t="s">
        <v>74</v>
      </c>
      <c r="Y792" t="s">
        <v>44</v>
      </c>
      <c r="Z792">
        <v>3</v>
      </c>
      <c r="AA792" t="str">
        <f t="shared" si="36"/>
        <v>Non-Active</v>
      </c>
      <c r="AB792">
        <f t="shared" si="37"/>
        <v>1960</v>
      </c>
      <c r="AC792">
        <f t="shared" si="38"/>
        <v>65</v>
      </c>
      <c r="AD792" t="str" cm="1">
        <f t="array" ref="AD792">_xlfn.IFS(AB792&lt;1965,"Baby Boomers",AB792&lt;1981,"Gen X",AB792&lt;1997,"Millenial",TRUE,("Gen Z"))</f>
        <v>Baby Boomers</v>
      </c>
    </row>
    <row r="793" spans="1:30" x14ac:dyDescent="0.25">
      <c r="A793" t="s">
        <v>11582</v>
      </c>
      <c r="B793" t="s">
        <v>3370</v>
      </c>
      <c r="C793" t="s">
        <v>2768</v>
      </c>
      <c r="D793" s="2">
        <v>43465</v>
      </c>
      <c r="E793" s="2" t="s">
        <v>10301</v>
      </c>
      <c r="F793" t="s">
        <v>28</v>
      </c>
      <c r="G793" t="s">
        <v>3371</v>
      </c>
      <c r="H793" t="s">
        <v>3372</v>
      </c>
      <c r="I793" t="s">
        <v>97</v>
      </c>
      <c r="J793" t="s">
        <v>32</v>
      </c>
      <c r="K793" t="s">
        <v>62</v>
      </c>
      <c r="L793" t="s">
        <v>63</v>
      </c>
      <c r="M793" t="s">
        <v>35</v>
      </c>
      <c r="N793" t="s">
        <v>36</v>
      </c>
      <c r="O793" t="s">
        <v>10301</v>
      </c>
      <c r="P793" t="s">
        <v>10302</v>
      </c>
      <c r="Q793" t="s">
        <v>80</v>
      </c>
      <c r="R793" s="2">
        <v>27317</v>
      </c>
      <c r="S793" t="s">
        <v>39</v>
      </c>
      <c r="T793" t="s">
        <v>653</v>
      </c>
      <c r="U793" t="s">
        <v>41</v>
      </c>
      <c r="V793" t="s">
        <v>11097</v>
      </c>
      <c r="W793" t="s">
        <v>92</v>
      </c>
      <c r="X793" t="s">
        <v>83</v>
      </c>
      <c r="Y793" t="s">
        <v>44</v>
      </c>
      <c r="Z793">
        <v>3</v>
      </c>
      <c r="AA793" t="str">
        <f t="shared" si="36"/>
        <v>Active</v>
      </c>
      <c r="AB793">
        <f t="shared" si="37"/>
        <v>1974</v>
      </c>
      <c r="AC793">
        <f t="shared" si="38"/>
        <v>51</v>
      </c>
      <c r="AD793" t="str" cm="1">
        <f t="array" ref="AD793">_xlfn.IFS(AB793&lt;1965,"Baby Boomers",AB793&lt;1981,"Gen X",AB793&lt;1997,"Millenial",TRUE,("Gen Z"))</f>
        <v>Gen X</v>
      </c>
    </row>
    <row r="794" spans="1:30" x14ac:dyDescent="0.25">
      <c r="A794" t="s">
        <v>13975</v>
      </c>
      <c r="B794" t="s">
        <v>2058</v>
      </c>
      <c r="C794" t="s">
        <v>3373</v>
      </c>
      <c r="D794" s="2">
        <v>43846</v>
      </c>
      <c r="E794" s="2">
        <v>44236</v>
      </c>
      <c r="F794" t="s">
        <v>28</v>
      </c>
      <c r="G794" t="s">
        <v>3374</v>
      </c>
      <c r="H794" t="s">
        <v>3375</v>
      </c>
      <c r="I794" t="s">
        <v>88</v>
      </c>
      <c r="J794" t="s">
        <v>744</v>
      </c>
      <c r="K794" t="s">
        <v>51</v>
      </c>
      <c r="L794" t="s">
        <v>63</v>
      </c>
      <c r="M794" t="s">
        <v>51</v>
      </c>
      <c r="N794" t="s">
        <v>174</v>
      </c>
      <c r="O794" t="s">
        <v>3376</v>
      </c>
      <c r="P794" t="s">
        <v>10302</v>
      </c>
      <c r="Q794" t="s">
        <v>110</v>
      </c>
      <c r="R794" s="2">
        <v>27069</v>
      </c>
      <c r="S794" t="s">
        <v>39</v>
      </c>
      <c r="T794" t="s">
        <v>112</v>
      </c>
      <c r="U794" t="s">
        <v>41</v>
      </c>
      <c r="V794" t="s">
        <v>11098</v>
      </c>
      <c r="W794" t="s">
        <v>55</v>
      </c>
      <c r="X794" t="s">
        <v>83</v>
      </c>
      <c r="Y794" t="s">
        <v>44</v>
      </c>
      <c r="Z794">
        <v>3</v>
      </c>
      <c r="AA794" t="str">
        <f t="shared" si="36"/>
        <v>Non-Active</v>
      </c>
      <c r="AB794">
        <f t="shared" si="37"/>
        <v>1974</v>
      </c>
      <c r="AC794">
        <f t="shared" si="38"/>
        <v>52</v>
      </c>
      <c r="AD794" t="str" cm="1">
        <f t="array" ref="AD794">_xlfn.IFS(AB794&lt;1965,"Baby Boomers",AB794&lt;1981,"Gen X",AB794&lt;1997,"Millenial",TRUE,("Gen Z"))</f>
        <v>Gen X</v>
      </c>
    </row>
    <row r="795" spans="1:30" x14ac:dyDescent="0.25">
      <c r="A795" t="s">
        <v>13976</v>
      </c>
      <c r="B795" t="s">
        <v>3377</v>
      </c>
      <c r="C795" t="s">
        <v>3378</v>
      </c>
      <c r="D795" s="2">
        <v>43424</v>
      </c>
      <c r="E795" s="2">
        <v>43870</v>
      </c>
      <c r="F795" t="s">
        <v>28</v>
      </c>
      <c r="G795" t="s">
        <v>3379</v>
      </c>
      <c r="H795" t="s">
        <v>3380</v>
      </c>
      <c r="I795" t="s">
        <v>31</v>
      </c>
      <c r="J795" t="s">
        <v>744</v>
      </c>
      <c r="K795" t="s">
        <v>62</v>
      </c>
      <c r="L795" t="s">
        <v>34</v>
      </c>
      <c r="M795" t="s">
        <v>35</v>
      </c>
      <c r="N795" t="s">
        <v>174</v>
      </c>
      <c r="O795" t="s">
        <v>3381</v>
      </c>
      <c r="P795" t="s">
        <v>10302</v>
      </c>
      <c r="Q795" t="s">
        <v>118</v>
      </c>
      <c r="R795" s="2">
        <v>18263</v>
      </c>
      <c r="S795" t="s">
        <v>39</v>
      </c>
      <c r="T795" t="s">
        <v>707</v>
      </c>
      <c r="U795" t="s">
        <v>41</v>
      </c>
      <c r="V795" t="s">
        <v>11099</v>
      </c>
      <c r="W795" t="s">
        <v>127</v>
      </c>
      <c r="X795" t="s">
        <v>74</v>
      </c>
      <c r="Y795" t="s">
        <v>44</v>
      </c>
      <c r="Z795">
        <v>3</v>
      </c>
      <c r="AA795" t="str">
        <f t="shared" si="36"/>
        <v>Non-Active</v>
      </c>
      <c r="AB795">
        <f t="shared" si="37"/>
        <v>1949</v>
      </c>
      <c r="AC795">
        <f t="shared" si="38"/>
        <v>76</v>
      </c>
      <c r="AD795" t="str" cm="1">
        <f t="array" ref="AD795">_xlfn.IFS(AB795&lt;1965,"Baby Boomers",AB795&lt;1981,"Gen X",AB795&lt;1997,"Millenial",TRUE,("Gen Z"))</f>
        <v>Baby Boomers</v>
      </c>
    </row>
    <row r="796" spans="1:30" x14ac:dyDescent="0.25">
      <c r="A796" t="s">
        <v>13977</v>
      </c>
      <c r="B796" t="s">
        <v>921</v>
      </c>
      <c r="C796" t="s">
        <v>92</v>
      </c>
      <c r="D796" s="2">
        <v>44876</v>
      </c>
      <c r="E796" s="2">
        <v>45110</v>
      </c>
      <c r="F796" t="s">
        <v>28</v>
      </c>
      <c r="G796" t="s">
        <v>3382</v>
      </c>
      <c r="H796" t="s">
        <v>3383</v>
      </c>
      <c r="I796" t="s">
        <v>49</v>
      </c>
      <c r="J796" t="s">
        <v>744</v>
      </c>
      <c r="K796" t="s">
        <v>51</v>
      </c>
      <c r="L796" t="s">
        <v>50</v>
      </c>
      <c r="M796" t="s">
        <v>51</v>
      </c>
      <c r="N796" t="s">
        <v>98</v>
      </c>
      <c r="O796" t="s">
        <v>3384</v>
      </c>
      <c r="P796" t="s">
        <v>10302</v>
      </c>
      <c r="Q796" t="s">
        <v>503</v>
      </c>
      <c r="R796" s="2">
        <v>24571</v>
      </c>
      <c r="S796" t="s">
        <v>39</v>
      </c>
      <c r="T796" t="s">
        <v>177</v>
      </c>
      <c r="U796" t="s">
        <v>41</v>
      </c>
      <c r="V796" t="s">
        <v>11100</v>
      </c>
      <c r="W796" t="s">
        <v>127</v>
      </c>
      <c r="X796" t="s">
        <v>74</v>
      </c>
      <c r="Y796" t="s">
        <v>44</v>
      </c>
      <c r="Z796">
        <v>3</v>
      </c>
      <c r="AA796" t="str">
        <f t="shared" si="36"/>
        <v>Non-Active</v>
      </c>
      <c r="AB796">
        <f t="shared" si="37"/>
        <v>1967</v>
      </c>
      <c r="AC796">
        <f t="shared" si="38"/>
        <v>59</v>
      </c>
      <c r="AD796" t="str" cm="1">
        <f t="array" ref="AD796">_xlfn.IFS(AB796&lt;1965,"Baby Boomers",AB796&lt;1981,"Gen X",AB796&lt;1997,"Millenial",TRUE,("Gen Z"))</f>
        <v>Gen X</v>
      </c>
    </row>
    <row r="797" spans="1:30" x14ac:dyDescent="0.25">
      <c r="A797" t="s">
        <v>13978</v>
      </c>
      <c r="B797" t="s">
        <v>3385</v>
      </c>
      <c r="C797" t="s">
        <v>900</v>
      </c>
      <c r="D797" s="2">
        <v>44183</v>
      </c>
      <c r="E797" s="2">
        <v>44400</v>
      </c>
      <c r="F797" t="s">
        <v>28</v>
      </c>
      <c r="G797" t="s">
        <v>3386</v>
      </c>
      <c r="H797" t="s">
        <v>3387</v>
      </c>
      <c r="I797" t="s">
        <v>138</v>
      </c>
      <c r="J797" t="s">
        <v>744</v>
      </c>
      <c r="K797" t="s">
        <v>33</v>
      </c>
      <c r="L797" t="s">
        <v>50</v>
      </c>
      <c r="M797" t="s">
        <v>51</v>
      </c>
      <c r="N797" t="s">
        <v>98</v>
      </c>
      <c r="O797" t="s">
        <v>3388</v>
      </c>
      <c r="P797" t="s">
        <v>10302</v>
      </c>
      <c r="Q797" t="s">
        <v>695</v>
      </c>
      <c r="R797" s="2">
        <v>18258</v>
      </c>
      <c r="S797" t="s">
        <v>39</v>
      </c>
      <c r="T797" t="s">
        <v>3389</v>
      </c>
      <c r="U797" t="s">
        <v>41</v>
      </c>
      <c r="V797" t="s">
        <v>11101</v>
      </c>
      <c r="W797" t="s">
        <v>127</v>
      </c>
      <c r="X797" t="s">
        <v>43</v>
      </c>
      <c r="Y797" t="s">
        <v>44</v>
      </c>
      <c r="Z797">
        <v>3</v>
      </c>
      <c r="AA797" t="str">
        <f t="shared" si="36"/>
        <v>Non-Active</v>
      </c>
      <c r="AB797">
        <f t="shared" si="37"/>
        <v>1949</v>
      </c>
      <c r="AC797">
        <f t="shared" si="38"/>
        <v>76</v>
      </c>
      <c r="AD797" t="str" cm="1">
        <f t="array" ref="AD797">_xlfn.IFS(AB797&lt;1965,"Baby Boomers",AB797&lt;1981,"Gen X",AB797&lt;1997,"Millenial",TRUE,("Gen Z"))</f>
        <v>Baby Boomers</v>
      </c>
    </row>
    <row r="798" spans="1:30" x14ac:dyDescent="0.25">
      <c r="A798" t="s">
        <v>11116</v>
      </c>
      <c r="B798" t="s">
        <v>2121</v>
      </c>
      <c r="C798" t="s">
        <v>3390</v>
      </c>
      <c r="D798" s="2">
        <v>44222</v>
      </c>
      <c r="E798" s="2" t="s">
        <v>10301</v>
      </c>
      <c r="F798" t="s">
        <v>28</v>
      </c>
      <c r="G798" t="s">
        <v>3391</v>
      </c>
      <c r="H798" t="s">
        <v>3392</v>
      </c>
      <c r="I798" t="s">
        <v>117</v>
      </c>
      <c r="J798" t="s">
        <v>32</v>
      </c>
      <c r="K798" t="s">
        <v>62</v>
      </c>
      <c r="L798" t="s">
        <v>34</v>
      </c>
      <c r="M798" t="s">
        <v>35</v>
      </c>
      <c r="N798" t="s">
        <v>36</v>
      </c>
      <c r="O798" t="s">
        <v>10301</v>
      </c>
      <c r="P798" t="s">
        <v>10302</v>
      </c>
      <c r="Q798" t="s">
        <v>110</v>
      </c>
      <c r="R798" s="2">
        <v>35079</v>
      </c>
      <c r="S798" t="s">
        <v>39</v>
      </c>
      <c r="T798" t="s">
        <v>112</v>
      </c>
      <c r="U798" t="s">
        <v>41</v>
      </c>
      <c r="V798" t="s">
        <v>11102</v>
      </c>
      <c r="W798" t="s">
        <v>127</v>
      </c>
      <c r="X798" t="s">
        <v>43</v>
      </c>
      <c r="Y798" t="s">
        <v>44</v>
      </c>
      <c r="Z798">
        <v>3</v>
      </c>
      <c r="AA798" t="str">
        <f t="shared" si="36"/>
        <v>Active</v>
      </c>
      <c r="AB798">
        <f t="shared" si="37"/>
        <v>1996</v>
      </c>
      <c r="AC798">
        <f t="shared" si="38"/>
        <v>30</v>
      </c>
      <c r="AD798" t="str" cm="1">
        <f t="array" ref="AD798">_xlfn.IFS(AB798&lt;1965,"Baby Boomers",AB798&lt;1981,"Gen X",AB798&lt;1997,"Millenial",TRUE,("Gen Z"))</f>
        <v>Millenial</v>
      </c>
    </row>
    <row r="799" spans="1:30" x14ac:dyDescent="0.25">
      <c r="A799" t="s">
        <v>13979</v>
      </c>
      <c r="B799" t="s">
        <v>3393</v>
      </c>
      <c r="C799" t="s">
        <v>3394</v>
      </c>
      <c r="D799" s="2">
        <v>44526</v>
      </c>
      <c r="E799" s="2">
        <v>44705</v>
      </c>
      <c r="F799" t="s">
        <v>28</v>
      </c>
      <c r="G799" t="s">
        <v>3395</v>
      </c>
      <c r="H799" t="s">
        <v>3396</v>
      </c>
      <c r="I799" t="s">
        <v>61</v>
      </c>
      <c r="J799" t="s">
        <v>744</v>
      </c>
      <c r="K799" t="s">
        <v>51</v>
      </c>
      <c r="L799" t="s">
        <v>63</v>
      </c>
      <c r="M799" t="s">
        <v>51</v>
      </c>
      <c r="N799" t="s">
        <v>139</v>
      </c>
      <c r="O799" t="s">
        <v>3397</v>
      </c>
      <c r="P799" t="s">
        <v>10302</v>
      </c>
      <c r="Q799" t="s">
        <v>304</v>
      </c>
      <c r="R799" s="2">
        <v>23647</v>
      </c>
      <c r="S799" t="s">
        <v>39</v>
      </c>
      <c r="T799" t="s">
        <v>612</v>
      </c>
      <c r="U799" t="s">
        <v>54</v>
      </c>
      <c r="V799" t="s">
        <v>11103</v>
      </c>
      <c r="W799" t="s">
        <v>55</v>
      </c>
      <c r="X799" t="s">
        <v>83</v>
      </c>
      <c r="Y799" t="s">
        <v>44</v>
      </c>
      <c r="Z799">
        <v>3</v>
      </c>
      <c r="AA799" t="str">
        <f t="shared" si="36"/>
        <v>Non-Active</v>
      </c>
      <c r="AB799">
        <f t="shared" si="37"/>
        <v>1964</v>
      </c>
      <c r="AC799">
        <f t="shared" si="38"/>
        <v>61</v>
      </c>
      <c r="AD799" t="str" cm="1">
        <f t="array" ref="AD799">_xlfn.IFS(AB799&lt;1965,"Baby Boomers",AB799&lt;1981,"Gen X",AB799&lt;1997,"Millenial",TRUE,("Gen Z"))</f>
        <v>Baby Boomers</v>
      </c>
    </row>
    <row r="800" spans="1:30" x14ac:dyDescent="0.25">
      <c r="A800" t="s">
        <v>13980</v>
      </c>
      <c r="B800" t="s">
        <v>3398</v>
      </c>
      <c r="C800" t="s">
        <v>1578</v>
      </c>
      <c r="D800" s="2">
        <v>45061</v>
      </c>
      <c r="E800" s="2" t="s">
        <v>10301</v>
      </c>
      <c r="F800" t="s">
        <v>28</v>
      </c>
      <c r="G800" t="s">
        <v>3399</v>
      </c>
      <c r="H800" t="s">
        <v>3400</v>
      </c>
      <c r="I800" t="s">
        <v>167</v>
      </c>
      <c r="J800" t="s">
        <v>32</v>
      </c>
      <c r="K800" t="s">
        <v>33</v>
      </c>
      <c r="L800" t="s">
        <v>34</v>
      </c>
      <c r="M800" t="s">
        <v>51</v>
      </c>
      <c r="N800" t="s">
        <v>36</v>
      </c>
      <c r="O800" t="s">
        <v>10301</v>
      </c>
      <c r="P800" t="s">
        <v>10302</v>
      </c>
      <c r="Q800" t="s">
        <v>38</v>
      </c>
      <c r="R800" s="2">
        <v>20834</v>
      </c>
      <c r="S800" t="s">
        <v>39</v>
      </c>
      <c r="T800" t="s">
        <v>40</v>
      </c>
      <c r="U800" t="s">
        <v>54</v>
      </c>
      <c r="V800" t="s">
        <v>11104</v>
      </c>
      <c r="W800" t="s">
        <v>127</v>
      </c>
      <c r="X800" t="s">
        <v>83</v>
      </c>
      <c r="Y800" t="s">
        <v>44</v>
      </c>
      <c r="Z800">
        <v>3</v>
      </c>
      <c r="AA800" t="str">
        <f t="shared" si="36"/>
        <v>Active</v>
      </c>
      <c r="AB800">
        <f t="shared" si="37"/>
        <v>1957</v>
      </c>
      <c r="AC800">
        <f t="shared" si="38"/>
        <v>69</v>
      </c>
      <c r="AD800" t="str" cm="1">
        <f t="array" ref="AD800">_xlfn.IFS(AB800&lt;1965,"Baby Boomers",AB800&lt;1981,"Gen X",AB800&lt;1997,"Millenial",TRUE,("Gen Z"))</f>
        <v>Baby Boomers</v>
      </c>
    </row>
    <row r="801" spans="1:30" x14ac:dyDescent="0.25">
      <c r="A801" t="s">
        <v>13981</v>
      </c>
      <c r="B801" t="s">
        <v>3401</v>
      </c>
      <c r="C801" t="s">
        <v>2059</v>
      </c>
      <c r="D801" s="2">
        <v>45097</v>
      </c>
      <c r="E801" s="2" t="s">
        <v>10301</v>
      </c>
      <c r="F801" t="s">
        <v>28</v>
      </c>
      <c r="G801" t="s">
        <v>3402</v>
      </c>
      <c r="H801" t="s">
        <v>3403</v>
      </c>
      <c r="I801" t="s">
        <v>132</v>
      </c>
      <c r="J801" t="s">
        <v>32</v>
      </c>
      <c r="K801" t="s">
        <v>62</v>
      </c>
      <c r="L801" t="s">
        <v>50</v>
      </c>
      <c r="M801" t="s">
        <v>62</v>
      </c>
      <c r="N801" t="s">
        <v>36</v>
      </c>
      <c r="O801" t="s">
        <v>10301</v>
      </c>
      <c r="P801" t="s">
        <v>10302</v>
      </c>
      <c r="Q801" t="s">
        <v>89</v>
      </c>
      <c r="R801" s="2">
        <v>24578</v>
      </c>
      <c r="S801" t="s">
        <v>39</v>
      </c>
      <c r="T801" t="s">
        <v>192</v>
      </c>
      <c r="U801" t="s">
        <v>54</v>
      </c>
      <c r="V801" t="s">
        <v>11105</v>
      </c>
      <c r="W801" t="s">
        <v>73</v>
      </c>
      <c r="X801" t="s">
        <v>103</v>
      </c>
      <c r="Y801" t="s">
        <v>44</v>
      </c>
      <c r="Z801">
        <v>3</v>
      </c>
      <c r="AA801" t="str">
        <f t="shared" si="36"/>
        <v>Active</v>
      </c>
      <c r="AB801">
        <f t="shared" si="37"/>
        <v>1967</v>
      </c>
      <c r="AC801">
        <f t="shared" si="38"/>
        <v>59</v>
      </c>
      <c r="AD801" t="str" cm="1">
        <f t="array" ref="AD801">_xlfn.IFS(AB801&lt;1965,"Baby Boomers",AB801&lt;1981,"Gen X",AB801&lt;1997,"Millenial",TRUE,("Gen Z"))</f>
        <v>Gen X</v>
      </c>
    </row>
    <row r="802" spans="1:30" x14ac:dyDescent="0.25">
      <c r="A802" t="s">
        <v>13982</v>
      </c>
      <c r="B802" t="s">
        <v>3404</v>
      </c>
      <c r="C802" t="s">
        <v>3405</v>
      </c>
      <c r="D802" s="2">
        <v>43699</v>
      </c>
      <c r="E802" s="2">
        <v>44718</v>
      </c>
      <c r="F802" t="s">
        <v>28</v>
      </c>
      <c r="G802" t="s">
        <v>3406</v>
      </c>
      <c r="H802" t="s">
        <v>3407</v>
      </c>
      <c r="I802" t="s">
        <v>79</v>
      </c>
      <c r="J802" t="s">
        <v>32</v>
      </c>
      <c r="K802" t="s">
        <v>51</v>
      </c>
      <c r="L802" t="s">
        <v>34</v>
      </c>
      <c r="M802" t="s">
        <v>51</v>
      </c>
      <c r="N802" t="s">
        <v>174</v>
      </c>
      <c r="O802" t="s">
        <v>3408</v>
      </c>
      <c r="P802" t="s">
        <v>10302</v>
      </c>
      <c r="Q802" t="s">
        <v>935</v>
      </c>
      <c r="R802" s="2">
        <v>31857</v>
      </c>
      <c r="S802" t="s">
        <v>39</v>
      </c>
      <c r="T802" t="s">
        <v>112</v>
      </c>
      <c r="U802" t="s">
        <v>41</v>
      </c>
      <c r="V802" t="s">
        <v>11106</v>
      </c>
      <c r="W802" t="s">
        <v>73</v>
      </c>
      <c r="X802" t="s">
        <v>103</v>
      </c>
      <c r="Y802" t="s">
        <v>44</v>
      </c>
      <c r="Z802">
        <v>3</v>
      </c>
      <c r="AA802" t="str">
        <f t="shared" si="36"/>
        <v>Non-Active</v>
      </c>
      <c r="AB802">
        <f t="shared" si="37"/>
        <v>1987</v>
      </c>
      <c r="AC802">
        <f t="shared" si="38"/>
        <v>39</v>
      </c>
      <c r="AD802" t="str" cm="1">
        <f t="array" ref="AD802">_xlfn.IFS(AB802&lt;1965,"Baby Boomers",AB802&lt;1981,"Gen X",AB802&lt;1997,"Millenial",TRUE,("Gen Z"))</f>
        <v>Millenial</v>
      </c>
    </row>
    <row r="803" spans="1:30" x14ac:dyDescent="0.25">
      <c r="A803" t="s">
        <v>13983</v>
      </c>
      <c r="B803" t="s">
        <v>3409</v>
      </c>
      <c r="C803" t="s">
        <v>1631</v>
      </c>
      <c r="D803" s="2">
        <v>44438</v>
      </c>
      <c r="E803" s="2" t="s">
        <v>10301</v>
      </c>
      <c r="F803" t="s">
        <v>28</v>
      </c>
      <c r="G803" t="s">
        <v>3410</v>
      </c>
      <c r="H803" t="s">
        <v>3411</v>
      </c>
      <c r="I803" t="s">
        <v>97</v>
      </c>
      <c r="J803" t="s">
        <v>32</v>
      </c>
      <c r="K803" t="s">
        <v>33</v>
      </c>
      <c r="L803" t="s">
        <v>63</v>
      </c>
      <c r="M803" t="s">
        <v>62</v>
      </c>
      <c r="N803" t="s">
        <v>36</v>
      </c>
      <c r="O803" t="s">
        <v>10301</v>
      </c>
      <c r="P803" t="s">
        <v>10302</v>
      </c>
      <c r="Q803" t="s">
        <v>230</v>
      </c>
      <c r="R803" s="2">
        <v>34670</v>
      </c>
      <c r="S803" t="s">
        <v>39</v>
      </c>
      <c r="T803" t="s">
        <v>112</v>
      </c>
      <c r="U803" t="s">
        <v>41</v>
      </c>
      <c r="V803" t="s">
        <v>11107</v>
      </c>
      <c r="W803" t="s">
        <v>73</v>
      </c>
      <c r="X803" t="s">
        <v>43</v>
      </c>
      <c r="Y803" t="s">
        <v>44</v>
      </c>
      <c r="Z803">
        <v>3</v>
      </c>
      <c r="AA803" t="str">
        <f t="shared" si="36"/>
        <v>Active</v>
      </c>
      <c r="AB803">
        <f t="shared" si="37"/>
        <v>1994</v>
      </c>
      <c r="AC803">
        <f t="shared" si="38"/>
        <v>31</v>
      </c>
      <c r="AD803" t="str" cm="1">
        <f t="array" ref="AD803">_xlfn.IFS(AB803&lt;1965,"Baby Boomers",AB803&lt;1981,"Gen X",AB803&lt;1997,"Millenial",TRUE,("Gen Z"))</f>
        <v>Millenial</v>
      </c>
    </row>
    <row r="804" spans="1:30" x14ac:dyDescent="0.25">
      <c r="A804" t="s">
        <v>13984</v>
      </c>
      <c r="B804" t="s">
        <v>3412</v>
      </c>
      <c r="C804" t="s">
        <v>3413</v>
      </c>
      <c r="D804" s="2">
        <v>43857</v>
      </c>
      <c r="E804" s="2" t="s">
        <v>10301</v>
      </c>
      <c r="F804" t="s">
        <v>28</v>
      </c>
      <c r="G804" t="s">
        <v>3414</v>
      </c>
      <c r="H804" t="s">
        <v>3415</v>
      </c>
      <c r="I804" t="s">
        <v>88</v>
      </c>
      <c r="J804" t="s">
        <v>32</v>
      </c>
      <c r="K804" t="s">
        <v>51</v>
      </c>
      <c r="L804" t="s">
        <v>63</v>
      </c>
      <c r="M804" t="s">
        <v>51</v>
      </c>
      <c r="N804" t="s">
        <v>36</v>
      </c>
      <c r="O804" t="s">
        <v>10301</v>
      </c>
      <c r="P804" t="s">
        <v>10302</v>
      </c>
      <c r="Q804" t="s">
        <v>89</v>
      </c>
      <c r="R804" s="2">
        <v>19359</v>
      </c>
      <c r="S804" t="s">
        <v>39</v>
      </c>
      <c r="T804" t="s">
        <v>102</v>
      </c>
      <c r="U804" t="s">
        <v>41</v>
      </c>
      <c r="V804" t="s">
        <v>11108</v>
      </c>
      <c r="W804" t="s">
        <v>92</v>
      </c>
      <c r="X804" t="s">
        <v>74</v>
      </c>
      <c r="Y804" t="s">
        <v>44</v>
      </c>
      <c r="Z804">
        <v>3</v>
      </c>
      <c r="AA804" t="str">
        <f t="shared" si="36"/>
        <v>Active</v>
      </c>
      <c r="AB804">
        <f t="shared" si="37"/>
        <v>1952</v>
      </c>
      <c r="AC804">
        <f t="shared" si="38"/>
        <v>73</v>
      </c>
      <c r="AD804" t="str" cm="1">
        <f t="array" ref="AD804">_xlfn.IFS(AB804&lt;1965,"Baby Boomers",AB804&lt;1981,"Gen X",AB804&lt;1997,"Millenial",TRUE,("Gen Z"))</f>
        <v>Baby Boomers</v>
      </c>
    </row>
    <row r="805" spans="1:30" x14ac:dyDescent="0.25">
      <c r="A805" t="s">
        <v>13985</v>
      </c>
      <c r="B805" t="s">
        <v>3416</v>
      </c>
      <c r="C805" t="s">
        <v>3417</v>
      </c>
      <c r="D805" s="2">
        <v>44624</v>
      </c>
      <c r="E805" s="2" t="s">
        <v>10301</v>
      </c>
      <c r="F805" t="s">
        <v>28</v>
      </c>
      <c r="G805" t="s">
        <v>3418</v>
      </c>
      <c r="H805" t="s">
        <v>3419</v>
      </c>
      <c r="I805" t="s">
        <v>31</v>
      </c>
      <c r="J805" t="s">
        <v>32</v>
      </c>
      <c r="K805" t="s">
        <v>33</v>
      </c>
      <c r="L805" t="s">
        <v>34</v>
      </c>
      <c r="M805" t="s">
        <v>35</v>
      </c>
      <c r="N805" t="s">
        <v>36</v>
      </c>
      <c r="O805" t="s">
        <v>10301</v>
      </c>
      <c r="P805" t="s">
        <v>10302</v>
      </c>
      <c r="Q805" t="s">
        <v>304</v>
      </c>
      <c r="R805" s="2">
        <v>27290</v>
      </c>
      <c r="S805" t="s">
        <v>39</v>
      </c>
      <c r="T805" t="s">
        <v>351</v>
      </c>
      <c r="U805" t="s">
        <v>41</v>
      </c>
      <c r="V805" t="s">
        <v>11109</v>
      </c>
      <c r="W805" t="s">
        <v>55</v>
      </c>
      <c r="X805" t="s">
        <v>43</v>
      </c>
      <c r="Y805" t="s">
        <v>44</v>
      </c>
      <c r="Z805">
        <v>3</v>
      </c>
      <c r="AA805" t="str">
        <f t="shared" si="36"/>
        <v>Active</v>
      </c>
      <c r="AB805">
        <f t="shared" si="37"/>
        <v>1974</v>
      </c>
      <c r="AC805">
        <f t="shared" si="38"/>
        <v>51</v>
      </c>
      <c r="AD805" t="str" cm="1">
        <f t="array" ref="AD805">_xlfn.IFS(AB805&lt;1965,"Baby Boomers",AB805&lt;1981,"Gen X",AB805&lt;1997,"Millenial",TRUE,("Gen Z"))</f>
        <v>Gen X</v>
      </c>
    </row>
    <row r="806" spans="1:30" x14ac:dyDescent="0.25">
      <c r="A806" t="s">
        <v>13986</v>
      </c>
      <c r="B806" t="s">
        <v>3420</v>
      </c>
      <c r="C806" t="s">
        <v>3421</v>
      </c>
      <c r="D806" s="2">
        <v>43897</v>
      </c>
      <c r="E806" s="2" t="s">
        <v>10301</v>
      </c>
      <c r="F806" t="s">
        <v>3017</v>
      </c>
      <c r="G806" t="s">
        <v>3422</v>
      </c>
      <c r="H806" t="s">
        <v>3423</v>
      </c>
      <c r="I806" t="s">
        <v>49</v>
      </c>
      <c r="J806" t="s">
        <v>32</v>
      </c>
      <c r="K806" t="s">
        <v>33</v>
      </c>
      <c r="L806" t="s">
        <v>63</v>
      </c>
      <c r="M806" t="s">
        <v>35</v>
      </c>
      <c r="N806" t="s">
        <v>36</v>
      </c>
      <c r="O806" t="s">
        <v>10301</v>
      </c>
      <c r="P806" t="s">
        <v>10302</v>
      </c>
      <c r="Q806" t="s">
        <v>593</v>
      </c>
      <c r="R806" s="2">
        <v>34610</v>
      </c>
      <c r="S806" t="s">
        <v>39</v>
      </c>
      <c r="T806" t="s">
        <v>82</v>
      </c>
      <c r="U806" t="s">
        <v>41</v>
      </c>
      <c r="V806" t="s">
        <v>11110</v>
      </c>
      <c r="W806" t="s">
        <v>92</v>
      </c>
      <c r="X806" t="s">
        <v>83</v>
      </c>
      <c r="Y806" t="s">
        <v>44</v>
      </c>
      <c r="Z806">
        <v>3</v>
      </c>
      <c r="AA806" t="str">
        <f t="shared" si="36"/>
        <v>Active</v>
      </c>
      <c r="AB806">
        <f t="shared" si="37"/>
        <v>1994</v>
      </c>
      <c r="AC806">
        <f t="shared" si="38"/>
        <v>31</v>
      </c>
      <c r="AD806" t="str" cm="1">
        <f t="array" ref="AD806">_xlfn.IFS(AB806&lt;1965,"Baby Boomers",AB806&lt;1981,"Gen X",AB806&lt;1997,"Millenial",TRUE,("Gen Z"))</f>
        <v>Millenial</v>
      </c>
    </row>
    <row r="807" spans="1:30" x14ac:dyDescent="0.25">
      <c r="A807" t="s">
        <v>13987</v>
      </c>
      <c r="B807" t="s">
        <v>3424</v>
      </c>
      <c r="C807" t="s">
        <v>3425</v>
      </c>
      <c r="D807" s="2">
        <v>43909</v>
      </c>
      <c r="E807" s="2" t="s">
        <v>10301</v>
      </c>
      <c r="F807" t="s">
        <v>3017</v>
      </c>
      <c r="G807" t="s">
        <v>3426</v>
      </c>
      <c r="H807" t="s">
        <v>3427</v>
      </c>
      <c r="I807" t="s">
        <v>138</v>
      </c>
      <c r="J807" t="s">
        <v>32</v>
      </c>
      <c r="K807" t="s">
        <v>62</v>
      </c>
      <c r="L807" t="s">
        <v>63</v>
      </c>
      <c r="M807" t="s">
        <v>62</v>
      </c>
      <c r="N807" t="s">
        <v>36</v>
      </c>
      <c r="O807" t="s">
        <v>10301</v>
      </c>
      <c r="P807" t="s">
        <v>10302</v>
      </c>
      <c r="Q807" t="s">
        <v>695</v>
      </c>
      <c r="R807" s="2">
        <v>17243</v>
      </c>
      <c r="S807" t="s">
        <v>39</v>
      </c>
      <c r="T807" t="s">
        <v>3428</v>
      </c>
      <c r="U807" t="s">
        <v>41</v>
      </c>
      <c r="V807" t="s">
        <v>11111</v>
      </c>
      <c r="W807" t="s">
        <v>73</v>
      </c>
      <c r="X807" t="s">
        <v>74</v>
      </c>
      <c r="Y807" t="s">
        <v>44</v>
      </c>
      <c r="Z807">
        <v>3</v>
      </c>
      <c r="AA807" t="str">
        <f t="shared" si="36"/>
        <v>Active</v>
      </c>
      <c r="AB807">
        <f t="shared" si="37"/>
        <v>1947</v>
      </c>
      <c r="AC807">
        <f t="shared" si="38"/>
        <v>79</v>
      </c>
      <c r="AD807" t="str" cm="1">
        <f t="array" ref="AD807">_xlfn.IFS(AB807&lt;1965,"Baby Boomers",AB807&lt;1981,"Gen X",AB807&lt;1997,"Millenial",TRUE,("Gen Z"))</f>
        <v>Baby Boomers</v>
      </c>
    </row>
    <row r="808" spans="1:30" x14ac:dyDescent="0.25">
      <c r="A808" t="s">
        <v>13988</v>
      </c>
      <c r="B808" t="s">
        <v>2428</v>
      </c>
      <c r="C808" t="s">
        <v>1487</v>
      </c>
      <c r="D808" s="2">
        <v>44765</v>
      </c>
      <c r="E808" s="2" t="s">
        <v>10301</v>
      </c>
      <c r="F808" t="s">
        <v>727</v>
      </c>
      <c r="G808" t="s">
        <v>3429</v>
      </c>
      <c r="H808" t="s">
        <v>3430</v>
      </c>
      <c r="I808" t="s">
        <v>97</v>
      </c>
      <c r="J808" t="s">
        <v>32</v>
      </c>
      <c r="K808" t="s">
        <v>62</v>
      </c>
      <c r="L808" t="s">
        <v>50</v>
      </c>
      <c r="M808" t="s">
        <v>51</v>
      </c>
      <c r="N808" t="s">
        <v>36</v>
      </c>
      <c r="O808" t="s">
        <v>10301</v>
      </c>
      <c r="P808" t="s">
        <v>10302</v>
      </c>
      <c r="Q808" t="s">
        <v>304</v>
      </c>
      <c r="R808" s="2">
        <v>33731</v>
      </c>
      <c r="S808" t="s">
        <v>39</v>
      </c>
      <c r="T808" t="s">
        <v>418</v>
      </c>
      <c r="U808" t="s">
        <v>54</v>
      </c>
      <c r="V808" t="s">
        <v>11112</v>
      </c>
      <c r="W808" t="s">
        <v>73</v>
      </c>
      <c r="X808" t="s">
        <v>103</v>
      </c>
      <c r="Y808" t="s">
        <v>44</v>
      </c>
      <c r="Z808">
        <v>3</v>
      </c>
      <c r="AA808" t="str">
        <f t="shared" si="36"/>
        <v>Active</v>
      </c>
      <c r="AB808">
        <f t="shared" si="37"/>
        <v>1992</v>
      </c>
      <c r="AC808">
        <f t="shared" si="38"/>
        <v>33</v>
      </c>
      <c r="AD808" t="str" cm="1">
        <f t="array" ref="AD808">_xlfn.IFS(AB808&lt;1965,"Baby Boomers",AB808&lt;1981,"Gen X",AB808&lt;1997,"Millenial",TRUE,("Gen Z"))</f>
        <v>Millenial</v>
      </c>
    </row>
    <row r="809" spans="1:30" x14ac:dyDescent="0.25">
      <c r="A809" t="s">
        <v>13989</v>
      </c>
      <c r="B809" t="s">
        <v>3431</v>
      </c>
      <c r="C809" t="s">
        <v>3432</v>
      </c>
      <c r="D809" s="2">
        <v>43756</v>
      </c>
      <c r="E809" s="2">
        <v>44472</v>
      </c>
      <c r="F809" t="s">
        <v>727</v>
      </c>
      <c r="G809" t="s">
        <v>3433</v>
      </c>
      <c r="H809" t="s">
        <v>3434</v>
      </c>
      <c r="I809" t="s">
        <v>117</v>
      </c>
      <c r="J809" t="s">
        <v>744</v>
      </c>
      <c r="K809" t="s">
        <v>62</v>
      </c>
      <c r="L809" t="s">
        <v>50</v>
      </c>
      <c r="M809" t="s">
        <v>35</v>
      </c>
      <c r="N809" t="s">
        <v>98</v>
      </c>
      <c r="O809" t="s">
        <v>3435</v>
      </c>
      <c r="P809" t="s">
        <v>10302</v>
      </c>
      <c r="Q809" t="s">
        <v>2014</v>
      </c>
      <c r="R809" s="2">
        <v>17337</v>
      </c>
      <c r="S809" t="s">
        <v>39</v>
      </c>
      <c r="T809" t="s">
        <v>183</v>
      </c>
      <c r="U809" t="s">
        <v>41</v>
      </c>
      <c r="V809" t="s">
        <v>11113</v>
      </c>
      <c r="W809" t="s">
        <v>92</v>
      </c>
      <c r="X809" t="s">
        <v>103</v>
      </c>
      <c r="Y809" t="s">
        <v>44</v>
      </c>
      <c r="Z809">
        <v>3</v>
      </c>
      <c r="AA809" t="str">
        <f t="shared" si="36"/>
        <v>Non-Active</v>
      </c>
      <c r="AB809">
        <f t="shared" si="37"/>
        <v>1947</v>
      </c>
      <c r="AC809">
        <f t="shared" si="38"/>
        <v>78</v>
      </c>
      <c r="AD809" t="str" cm="1">
        <f t="array" ref="AD809">_xlfn.IFS(AB809&lt;1965,"Baby Boomers",AB809&lt;1981,"Gen X",AB809&lt;1997,"Millenial",TRUE,("Gen Z"))</f>
        <v>Baby Boomers</v>
      </c>
    </row>
    <row r="810" spans="1:30" x14ac:dyDescent="0.25">
      <c r="A810" t="s">
        <v>13990</v>
      </c>
      <c r="B810" t="s">
        <v>270</v>
      </c>
      <c r="C810" t="s">
        <v>2155</v>
      </c>
      <c r="D810" s="2">
        <v>43935</v>
      </c>
      <c r="E810" s="2" t="s">
        <v>10301</v>
      </c>
      <c r="F810" t="s">
        <v>727</v>
      </c>
      <c r="G810" t="s">
        <v>3436</v>
      </c>
      <c r="H810" t="s">
        <v>3437</v>
      </c>
      <c r="I810" t="s">
        <v>61</v>
      </c>
      <c r="J810" t="s">
        <v>32</v>
      </c>
      <c r="K810" t="s">
        <v>62</v>
      </c>
      <c r="L810" t="s">
        <v>63</v>
      </c>
      <c r="M810" t="s">
        <v>62</v>
      </c>
      <c r="N810" t="s">
        <v>36</v>
      </c>
      <c r="O810" t="s">
        <v>10301</v>
      </c>
      <c r="P810" t="s">
        <v>10302</v>
      </c>
      <c r="Q810" t="s">
        <v>80</v>
      </c>
      <c r="R810" s="2">
        <v>35932</v>
      </c>
      <c r="S810" t="s">
        <v>39</v>
      </c>
      <c r="T810" t="s">
        <v>612</v>
      </c>
      <c r="U810" t="s">
        <v>41</v>
      </c>
      <c r="V810" t="s">
        <v>11114</v>
      </c>
      <c r="W810" t="s">
        <v>73</v>
      </c>
      <c r="X810" t="s">
        <v>43</v>
      </c>
      <c r="Y810" t="s">
        <v>44</v>
      </c>
      <c r="Z810">
        <v>3</v>
      </c>
      <c r="AA810" t="str">
        <f t="shared" si="36"/>
        <v>Active</v>
      </c>
      <c r="AB810">
        <f t="shared" si="37"/>
        <v>1998</v>
      </c>
      <c r="AC810">
        <f t="shared" si="38"/>
        <v>27</v>
      </c>
      <c r="AD810" t="str" cm="1">
        <f t="array" ref="AD810">_xlfn.IFS(AB810&lt;1965,"Baby Boomers",AB810&lt;1981,"Gen X",AB810&lt;1997,"Millenial",TRUE,("Gen Z"))</f>
        <v>Gen Z</v>
      </c>
    </row>
    <row r="811" spans="1:30" x14ac:dyDescent="0.25">
      <c r="A811" t="s">
        <v>13991</v>
      </c>
      <c r="B811" t="s">
        <v>1235</v>
      </c>
      <c r="C811" t="s">
        <v>3438</v>
      </c>
      <c r="D811" s="2">
        <v>43429</v>
      </c>
      <c r="E811" s="2">
        <v>43671</v>
      </c>
      <c r="F811" t="s">
        <v>727</v>
      </c>
      <c r="G811" t="s">
        <v>3439</v>
      </c>
      <c r="H811" t="s">
        <v>3440</v>
      </c>
      <c r="I811" t="s">
        <v>88</v>
      </c>
      <c r="J811" t="s">
        <v>744</v>
      </c>
      <c r="K811" t="s">
        <v>51</v>
      </c>
      <c r="L811" t="s">
        <v>63</v>
      </c>
      <c r="M811" t="s">
        <v>62</v>
      </c>
      <c r="N811" t="s">
        <v>139</v>
      </c>
      <c r="O811" t="s">
        <v>3441</v>
      </c>
      <c r="P811" t="s">
        <v>10302</v>
      </c>
      <c r="Q811" t="s">
        <v>89</v>
      </c>
      <c r="R811" s="2">
        <v>17147</v>
      </c>
      <c r="S811" t="s">
        <v>39</v>
      </c>
      <c r="T811" t="s">
        <v>82</v>
      </c>
      <c r="U811" t="s">
        <v>41</v>
      </c>
      <c r="V811" t="s">
        <v>11115</v>
      </c>
      <c r="W811" t="s">
        <v>42</v>
      </c>
      <c r="X811" t="s">
        <v>83</v>
      </c>
      <c r="Y811" t="s">
        <v>44</v>
      </c>
      <c r="Z811">
        <v>3</v>
      </c>
      <c r="AA811" t="str">
        <f t="shared" si="36"/>
        <v>Non-Active</v>
      </c>
      <c r="AB811">
        <f t="shared" si="37"/>
        <v>1946</v>
      </c>
      <c r="AC811">
        <f t="shared" si="38"/>
        <v>79</v>
      </c>
      <c r="AD811" t="str" cm="1">
        <f t="array" ref="AD811">_xlfn.IFS(AB811&lt;1965,"Baby Boomers",AB811&lt;1981,"Gen X",AB811&lt;1997,"Millenial",TRUE,("Gen Z"))</f>
        <v>Baby Boomers</v>
      </c>
    </row>
    <row r="812" spans="1:30" x14ac:dyDescent="0.25">
      <c r="A812" t="s">
        <v>13992</v>
      </c>
      <c r="B812" t="s">
        <v>251</v>
      </c>
      <c r="C812" t="s">
        <v>3442</v>
      </c>
      <c r="D812" s="2">
        <v>44278</v>
      </c>
      <c r="E812" s="2">
        <v>44799</v>
      </c>
      <c r="F812" t="s">
        <v>727</v>
      </c>
      <c r="G812" t="s">
        <v>3443</v>
      </c>
      <c r="H812" t="s">
        <v>3444</v>
      </c>
      <c r="I812" t="s">
        <v>31</v>
      </c>
      <c r="J812" t="s">
        <v>744</v>
      </c>
      <c r="K812" t="s">
        <v>51</v>
      </c>
      <c r="L812" t="s">
        <v>50</v>
      </c>
      <c r="M812" t="s">
        <v>51</v>
      </c>
      <c r="N812" t="s">
        <v>125</v>
      </c>
      <c r="O812" t="s">
        <v>3445</v>
      </c>
      <c r="P812" t="s">
        <v>10302</v>
      </c>
      <c r="Q812" t="s">
        <v>503</v>
      </c>
      <c r="R812" s="2">
        <v>27745</v>
      </c>
      <c r="S812" t="s">
        <v>39</v>
      </c>
      <c r="T812" t="s">
        <v>112</v>
      </c>
      <c r="U812" t="s">
        <v>41</v>
      </c>
      <c r="V812" t="s">
        <v>11116</v>
      </c>
      <c r="W812" t="s">
        <v>92</v>
      </c>
      <c r="X812" t="s">
        <v>103</v>
      </c>
      <c r="Y812" t="s">
        <v>44</v>
      </c>
      <c r="Z812">
        <v>3</v>
      </c>
      <c r="AA812" t="str">
        <f t="shared" si="36"/>
        <v>Non-Active</v>
      </c>
      <c r="AB812">
        <f t="shared" si="37"/>
        <v>1975</v>
      </c>
      <c r="AC812">
        <f t="shared" si="38"/>
        <v>50</v>
      </c>
      <c r="AD812" t="str" cm="1">
        <f t="array" ref="AD812">_xlfn.IFS(AB812&lt;1965,"Baby Boomers",AB812&lt;1981,"Gen X",AB812&lt;1997,"Millenial",TRUE,("Gen Z"))</f>
        <v>Gen X</v>
      </c>
    </row>
    <row r="813" spans="1:30" x14ac:dyDescent="0.25">
      <c r="A813" t="s">
        <v>13993</v>
      </c>
      <c r="B813" t="s">
        <v>2241</v>
      </c>
      <c r="C813" t="s">
        <v>829</v>
      </c>
      <c r="D813" s="2">
        <v>44131</v>
      </c>
      <c r="E813" s="2">
        <v>44508</v>
      </c>
      <c r="F813" t="s">
        <v>28</v>
      </c>
      <c r="G813" t="s">
        <v>3446</v>
      </c>
      <c r="H813" t="s">
        <v>3447</v>
      </c>
      <c r="I813" t="s">
        <v>132</v>
      </c>
      <c r="J813" t="s">
        <v>744</v>
      </c>
      <c r="K813" t="s">
        <v>51</v>
      </c>
      <c r="L813" t="s">
        <v>63</v>
      </c>
      <c r="M813" t="s">
        <v>51</v>
      </c>
      <c r="N813" t="s">
        <v>174</v>
      </c>
      <c r="O813" t="s">
        <v>3448</v>
      </c>
      <c r="P813" t="s">
        <v>10302</v>
      </c>
      <c r="Q813" t="s">
        <v>110</v>
      </c>
      <c r="R813" s="2">
        <v>25093</v>
      </c>
      <c r="S813" t="s">
        <v>39</v>
      </c>
      <c r="T813" t="s">
        <v>112</v>
      </c>
      <c r="U813" t="s">
        <v>41</v>
      </c>
      <c r="V813" t="s">
        <v>11117</v>
      </c>
      <c r="W813" t="s">
        <v>73</v>
      </c>
      <c r="X813" t="s">
        <v>74</v>
      </c>
      <c r="Y813" t="s">
        <v>44</v>
      </c>
      <c r="Z813">
        <v>3</v>
      </c>
      <c r="AA813" t="str">
        <f t="shared" si="36"/>
        <v>Non-Active</v>
      </c>
      <c r="AB813">
        <f t="shared" si="37"/>
        <v>1968</v>
      </c>
      <c r="AC813">
        <f t="shared" si="38"/>
        <v>57</v>
      </c>
      <c r="AD813" t="str" cm="1">
        <f t="array" ref="AD813">_xlfn.IFS(AB813&lt;1965,"Baby Boomers",AB813&lt;1981,"Gen X",AB813&lt;1997,"Millenial",TRUE,("Gen Z"))</f>
        <v>Gen X</v>
      </c>
    </row>
    <row r="814" spans="1:30" x14ac:dyDescent="0.25">
      <c r="A814" t="s">
        <v>13994</v>
      </c>
      <c r="B814" t="s">
        <v>3449</v>
      </c>
      <c r="C814" t="s">
        <v>1849</v>
      </c>
      <c r="D814" s="2">
        <v>44723</v>
      </c>
      <c r="E814" s="2">
        <v>45106</v>
      </c>
      <c r="F814" t="s">
        <v>28</v>
      </c>
      <c r="G814" t="s">
        <v>3450</v>
      </c>
      <c r="H814" t="s">
        <v>3451</v>
      </c>
      <c r="I814" t="s">
        <v>79</v>
      </c>
      <c r="J814" t="s">
        <v>744</v>
      </c>
      <c r="K814" t="s">
        <v>51</v>
      </c>
      <c r="L814" t="s">
        <v>34</v>
      </c>
      <c r="M814" t="s">
        <v>35</v>
      </c>
      <c r="N814" t="s">
        <v>174</v>
      </c>
      <c r="O814" t="s">
        <v>3452</v>
      </c>
      <c r="P814" t="s">
        <v>10302</v>
      </c>
      <c r="Q814" t="s">
        <v>147</v>
      </c>
      <c r="R814" s="2">
        <v>37081</v>
      </c>
      <c r="S814" t="s">
        <v>39</v>
      </c>
      <c r="T814" t="s">
        <v>102</v>
      </c>
      <c r="U814" t="s">
        <v>41</v>
      </c>
      <c r="V814" t="s">
        <v>11118</v>
      </c>
      <c r="W814" t="s">
        <v>55</v>
      </c>
      <c r="X814" t="s">
        <v>74</v>
      </c>
      <c r="Y814" t="s">
        <v>44</v>
      </c>
      <c r="Z814">
        <v>3</v>
      </c>
      <c r="AA814" t="str">
        <f t="shared" si="36"/>
        <v>Non-Active</v>
      </c>
      <c r="AB814">
        <f t="shared" si="37"/>
        <v>2001</v>
      </c>
      <c r="AC814">
        <f t="shared" si="38"/>
        <v>24</v>
      </c>
      <c r="AD814" t="str" cm="1">
        <f t="array" ref="AD814">_xlfn.IFS(AB814&lt;1965,"Baby Boomers",AB814&lt;1981,"Gen X",AB814&lt;1997,"Millenial",TRUE,("Gen Z"))</f>
        <v>Gen Z</v>
      </c>
    </row>
    <row r="815" spans="1:30" x14ac:dyDescent="0.25">
      <c r="A815" t="s">
        <v>13995</v>
      </c>
      <c r="B815" t="s">
        <v>3453</v>
      </c>
      <c r="C815" t="s">
        <v>3454</v>
      </c>
      <c r="D815" s="2">
        <v>43909</v>
      </c>
      <c r="E815" s="2" t="s">
        <v>10301</v>
      </c>
      <c r="F815" t="s">
        <v>28</v>
      </c>
      <c r="G815" t="s">
        <v>3455</v>
      </c>
      <c r="H815" t="s">
        <v>3456</v>
      </c>
      <c r="I815" t="s">
        <v>167</v>
      </c>
      <c r="J815" t="s">
        <v>32</v>
      </c>
      <c r="K815" t="s">
        <v>33</v>
      </c>
      <c r="L815" t="s">
        <v>63</v>
      </c>
      <c r="M815" t="s">
        <v>35</v>
      </c>
      <c r="N815" t="s">
        <v>36</v>
      </c>
      <c r="O815" t="s">
        <v>10301</v>
      </c>
      <c r="P815" t="s">
        <v>10302</v>
      </c>
      <c r="Q815" t="s">
        <v>3211</v>
      </c>
      <c r="R815" s="2">
        <v>31148</v>
      </c>
      <c r="S815" t="s">
        <v>39</v>
      </c>
      <c r="T815" t="s">
        <v>418</v>
      </c>
      <c r="U815" t="s">
        <v>41</v>
      </c>
      <c r="V815" t="s">
        <v>11119</v>
      </c>
      <c r="W815" t="s">
        <v>127</v>
      </c>
      <c r="X815" t="s">
        <v>74</v>
      </c>
      <c r="Y815" t="s">
        <v>44</v>
      </c>
      <c r="Z815">
        <v>3</v>
      </c>
      <c r="AA815" t="str">
        <f t="shared" si="36"/>
        <v>Active</v>
      </c>
      <c r="AB815">
        <f t="shared" si="37"/>
        <v>1985</v>
      </c>
      <c r="AC815">
        <f t="shared" si="38"/>
        <v>41</v>
      </c>
      <c r="AD815" t="str" cm="1">
        <f t="array" ref="AD815">_xlfn.IFS(AB815&lt;1965,"Baby Boomers",AB815&lt;1981,"Gen X",AB815&lt;1997,"Millenial",TRUE,("Gen Z"))</f>
        <v>Millenial</v>
      </c>
    </row>
    <row r="816" spans="1:30" x14ac:dyDescent="0.25">
      <c r="A816" t="s">
        <v>13996</v>
      </c>
      <c r="B816" t="s">
        <v>2546</v>
      </c>
      <c r="C816" t="s">
        <v>3457</v>
      </c>
      <c r="D816" s="2">
        <v>43776</v>
      </c>
      <c r="E816" s="2">
        <v>44902</v>
      </c>
      <c r="F816" t="s">
        <v>28</v>
      </c>
      <c r="G816" t="s">
        <v>3458</v>
      </c>
      <c r="H816" t="s">
        <v>3459</v>
      </c>
      <c r="I816" t="s">
        <v>97</v>
      </c>
      <c r="J816" t="s">
        <v>744</v>
      </c>
      <c r="K816" t="s">
        <v>33</v>
      </c>
      <c r="L816" t="s">
        <v>63</v>
      </c>
      <c r="M816" t="s">
        <v>62</v>
      </c>
      <c r="N816" t="s">
        <v>139</v>
      </c>
      <c r="O816" t="s">
        <v>3460</v>
      </c>
      <c r="P816" t="s">
        <v>10302</v>
      </c>
      <c r="Q816" t="s">
        <v>89</v>
      </c>
      <c r="R816" s="2">
        <v>33676</v>
      </c>
      <c r="S816" t="s">
        <v>39</v>
      </c>
      <c r="T816" t="s">
        <v>82</v>
      </c>
      <c r="U816" t="s">
        <v>41</v>
      </c>
      <c r="V816" t="s">
        <v>11120</v>
      </c>
      <c r="W816" t="s">
        <v>92</v>
      </c>
      <c r="X816" t="s">
        <v>83</v>
      </c>
      <c r="Y816" t="s">
        <v>44</v>
      </c>
      <c r="Z816">
        <v>3</v>
      </c>
      <c r="AA816" t="str">
        <f t="shared" si="36"/>
        <v>Non-Active</v>
      </c>
      <c r="AB816">
        <f t="shared" si="37"/>
        <v>1992</v>
      </c>
      <c r="AC816">
        <f t="shared" si="38"/>
        <v>34</v>
      </c>
      <c r="AD816" t="str" cm="1">
        <f t="array" ref="AD816">_xlfn.IFS(AB816&lt;1965,"Baby Boomers",AB816&lt;1981,"Gen X",AB816&lt;1997,"Millenial",TRUE,("Gen Z"))</f>
        <v>Millenial</v>
      </c>
    </row>
    <row r="817" spans="1:30" x14ac:dyDescent="0.25">
      <c r="A817" t="s">
        <v>13997</v>
      </c>
      <c r="B817" t="s">
        <v>773</v>
      </c>
      <c r="C817" t="s">
        <v>850</v>
      </c>
      <c r="D817" s="2">
        <v>45040</v>
      </c>
      <c r="E817" s="2" t="s">
        <v>10301</v>
      </c>
      <c r="F817" t="s">
        <v>28</v>
      </c>
      <c r="G817" t="s">
        <v>3461</v>
      </c>
      <c r="H817" t="s">
        <v>3462</v>
      </c>
      <c r="I817" t="s">
        <v>117</v>
      </c>
      <c r="J817" t="s">
        <v>32</v>
      </c>
      <c r="K817" t="s">
        <v>62</v>
      </c>
      <c r="L817" t="s">
        <v>34</v>
      </c>
      <c r="M817" t="s">
        <v>51</v>
      </c>
      <c r="N817" t="s">
        <v>36</v>
      </c>
      <c r="O817" t="s">
        <v>10301</v>
      </c>
      <c r="P817" t="s">
        <v>10302</v>
      </c>
      <c r="Q817" t="s">
        <v>304</v>
      </c>
      <c r="R817" s="2">
        <v>21627</v>
      </c>
      <c r="S817" t="s">
        <v>39</v>
      </c>
      <c r="T817" t="s">
        <v>225</v>
      </c>
      <c r="U817" t="s">
        <v>41</v>
      </c>
      <c r="V817" t="s">
        <v>11121</v>
      </c>
      <c r="W817" t="s">
        <v>42</v>
      </c>
      <c r="X817" t="s">
        <v>83</v>
      </c>
      <c r="Y817" t="s">
        <v>44</v>
      </c>
      <c r="Z817">
        <v>3</v>
      </c>
      <c r="AA817" t="str">
        <f t="shared" si="36"/>
        <v>Active</v>
      </c>
      <c r="AB817">
        <f t="shared" si="37"/>
        <v>1959</v>
      </c>
      <c r="AC817">
        <f t="shared" si="38"/>
        <v>67</v>
      </c>
      <c r="AD817" t="str" cm="1">
        <f t="array" ref="AD817">_xlfn.IFS(AB817&lt;1965,"Baby Boomers",AB817&lt;1981,"Gen X",AB817&lt;1997,"Millenial",TRUE,("Gen Z"))</f>
        <v>Baby Boomers</v>
      </c>
    </row>
    <row r="818" spans="1:30" x14ac:dyDescent="0.25">
      <c r="A818" t="s">
        <v>13998</v>
      </c>
      <c r="B818" t="s">
        <v>3339</v>
      </c>
      <c r="C818" t="s">
        <v>3463</v>
      </c>
      <c r="D818" s="2">
        <v>43986</v>
      </c>
      <c r="E818" s="2" t="s">
        <v>10301</v>
      </c>
      <c r="F818" t="s">
        <v>28</v>
      </c>
      <c r="G818" t="s">
        <v>3464</v>
      </c>
      <c r="H818" t="s">
        <v>3465</v>
      </c>
      <c r="I818" t="s">
        <v>61</v>
      </c>
      <c r="J818" t="s">
        <v>32</v>
      </c>
      <c r="K818" t="s">
        <v>33</v>
      </c>
      <c r="L818" t="s">
        <v>50</v>
      </c>
      <c r="M818" t="s">
        <v>35</v>
      </c>
      <c r="N818" t="s">
        <v>36</v>
      </c>
      <c r="O818" t="s">
        <v>10301</v>
      </c>
      <c r="P818" t="s">
        <v>10302</v>
      </c>
      <c r="Q818" t="s">
        <v>80</v>
      </c>
      <c r="R818" s="2">
        <v>28921</v>
      </c>
      <c r="S818" t="s">
        <v>39</v>
      </c>
      <c r="T818" t="s">
        <v>242</v>
      </c>
      <c r="U818" t="s">
        <v>41</v>
      </c>
      <c r="V818" t="s">
        <v>11122</v>
      </c>
      <c r="W818" t="s">
        <v>42</v>
      </c>
      <c r="X818" t="s">
        <v>43</v>
      </c>
      <c r="Y818" t="s">
        <v>44</v>
      </c>
      <c r="Z818">
        <v>3</v>
      </c>
      <c r="AA818" t="str">
        <f t="shared" si="36"/>
        <v>Active</v>
      </c>
      <c r="AB818">
        <f t="shared" si="37"/>
        <v>1979</v>
      </c>
      <c r="AC818">
        <f t="shared" si="38"/>
        <v>47</v>
      </c>
      <c r="AD818" t="str" cm="1">
        <f t="array" ref="AD818">_xlfn.IFS(AB818&lt;1965,"Baby Boomers",AB818&lt;1981,"Gen X",AB818&lt;1997,"Millenial",TRUE,("Gen Z"))</f>
        <v>Gen X</v>
      </c>
    </row>
    <row r="819" spans="1:30" x14ac:dyDescent="0.25">
      <c r="A819" t="s">
        <v>13999</v>
      </c>
      <c r="B819" t="s">
        <v>3466</v>
      </c>
      <c r="C819" t="s">
        <v>623</v>
      </c>
      <c r="D819" s="2">
        <v>44704</v>
      </c>
      <c r="E819" s="2" t="s">
        <v>10301</v>
      </c>
      <c r="F819" t="s">
        <v>28</v>
      </c>
      <c r="G819" t="s">
        <v>3467</v>
      </c>
      <c r="H819" t="s">
        <v>3468</v>
      </c>
      <c r="I819" t="s">
        <v>88</v>
      </c>
      <c r="J819" t="s">
        <v>32</v>
      </c>
      <c r="K819" t="s">
        <v>51</v>
      </c>
      <c r="L819" t="s">
        <v>50</v>
      </c>
      <c r="M819" t="s">
        <v>62</v>
      </c>
      <c r="N819" t="s">
        <v>36</v>
      </c>
      <c r="O819" t="s">
        <v>10301</v>
      </c>
      <c r="P819" t="s">
        <v>10302</v>
      </c>
      <c r="Q819" t="s">
        <v>3211</v>
      </c>
      <c r="R819" s="2">
        <v>19766</v>
      </c>
      <c r="S819" t="s">
        <v>39</v>
      </c>
      <c r="T819" t="s">
        <v>102</v>
      </c>
      <c r="U819" t="s">
        <v>54</v>
      </c>
      <c r="V819" t="s">
        <v>11123</v>
      </c>
      <c r="W819" t="s">
        <v>127</v>
      </c>
      <c r="X819" t="s">
        <v>83</v>
      </c>
      <c r="Y819" t="s">
        <v>44</v>
      </c>
      <c r="Z819">
        <v>3</v>
      </c>
      <c r="AA819" t="str">
        <f t="shared" si="36"/>
        <v>Active</v>
      </c>
      <c r="AB819">
        <f t="shared" si="37"/>
        <v>1954</v>
      </c>
      <c r="AC819">
        <f t="shared" si="38"/>
        <v>72</v>
      </c>
      <c r="AD819" t="str" cm="1">
        <f t="array" ref="AD819">_xlfn.IFS(AB819&lt;1965,"Baby Boomers",AB819&lt;1981,"Gen X",AB819&lt;1997,"Millenial",TRUE,("Gen Z"))</f>
        <v>Baby Boomers</v>
      </c>
    </row>
    <row r="820" spans="1:30" x14ac:dyDescent="0.25">
      <c r="A820" t="s">
        <v>14000</v>
      </c>
      <c r="B820" t="s">
        <v>1606</v>
      </c>
      <c r="C820" t="s">
        <v>3469</v>
      </c>
      <c r="D820" s="2">
        <v>43602</v>
      </c>
      <c r="E820" s="2" t="s">
        <v>10301</v>
      </c>
      <c r="F820" t="s">
        <v>28</v>
      </c>
      <c r="G820" t="s">
        <v>3470</v>
      </c>
      <c r="H820" t="s">
        <v>3471</v>
      </c>
      <c r="I820" t="s">
        <v>31</v>
      </c>
      <c r="J820" t="s">
        <v>32</v>
      </c>
      <c r="K820" t="s">
        <v>62</v>
      </c>
      <c r="L820" t="s">
        <v>63</v>
      </c>
      <c r="M820" t="s">
        <v>35</v>
      </c>
      <c r="N820" t="s">
        <v>36</v>
      </c>
      <c r="O820" t="s">
        <v>10301</v>
      </c>
      <c r="P820" t="s">
        <v>10302</v>
      </c>
      <c r="Q820" t="s">
        <v>110</v>
      </c>
      <c r="R820" s="2">
        <v>22315</v>
      </c>
      <c r="S820" t="s">
        <v>39</v>
      </c>
      <c r="T820" t="s">
        <v>102</v>
      </c>
      <c r="U820" t="s">
        <v>54</v>
      </c>
      <c r="V820" t="s">
        <v>11124</v>
      </c>
      <c r="W820" t="s">
        <v>42</v>
      </c>
      <c r="X820" t="s">
        <v>43</v>
      </c>
      <c r="Y820" t="s">
        <v>44</v>
      </c>
      <c r="Z820">
        <v>3</v>
      </c>
      <c r="AA820" t="str">
        <f t="shared" si="36"/>
        <v>Active</v>
      </c>
      <c r="AB820">
        <f t="shared" si="37"/>
        <v>1961</v>
      </c>
      <c r="AC820">
        <f t="shared" si="38"/>
        <v>65</v>
      </c>
      <c r="AD820" t="str" cm="1">
        <f t="array" ref="AD820">_xlfn.IFS(AB820&lt;1965,"Baby Boomers",AB820&lt;1981,"Gen X",AB820&lt;1997,"Millenial",TRUE,("Gen Z"))</f>
        <v>Baby Boomers</v>
      </c>
    </row>
    <row r="821" spans="1:30" x14ac:dyDescent="0.25">
      <c r="A821" t="s">
        <v>14001</v>
      </c>
      <c r="B821" t="s">
        <v>3472</v>
      </c>
      <c r="C821" t="s">
        <v>320</v>
      </c>
      <c r="D821" s="2">
        <v>43371</v>
      </c>
      <c r="E821" s="2">
        <v>44311</v>
      </c>
      <c r="F821" t="s">
        <v>28</v>
      </c>
      <c r="G821" t="s">
        <v>3473</v>
      </c>
      <c r="H821" t="s">
        <v>3474</v>
      </c>
      <c r="I821" t="s">
        <v>132</v>
      </c>
      <c r="J821" t="s">
        <v>744</v>
      </c>
      <c r="K821" t="s">
        <v>51</v>
      </c>
      <c r="L821" t="s">
        <v>63</v>
      </c>
      <c r="M821" t="s">
        <v>35</v>
      </c>
      <c r="N821" t="s">
        <v>125</v>
      </c>
      <c r="O821" t="s">
        <v>3475</v>
      </c>
      <c r="P821" t="s">
        <v>10302</v>
      </c>
      <c r="Q821" t="s">
        <v>89</v>
      </c>
      <c r="R821" s="2">
        <v>16024</v>
      </c>
      <c r="S821" t="s">
        <v>39</v>
      </c>
      <c r="T821" t="s">
        <v>3476</v>
      </c>
      <c r="U821" t="s">
        <v>54</v>
      </c>
      <c r="V821" t="s">
        <v>11125</v>
      </c>
      <c r="W821" t="s">
        <v>92</v>
      </c>
      <c r="X821" t="s">
        <v>43</v>
      </c>
      <c r="Y821" t="s">
        <v>44</v>
      </c>
      <c r="Z821">
        <v>3</v>
      </c>
      <c r="AA821" t="str">
        <f t="shared" si="36"/>
        <v>Non-Active</v>
      </c>
      <c r="AB821">
        <f t="shared" si="37"/>
        <v>1943</v>
      </c>
      <c r="AC821">
        <f t="shared" si="38"/>
        <v>82</v>
      </c>
      <c r="AD821" t="str" cm="1">
        <f t="array" ref="AD821">_xlfn.IFS(AB821&lt;1965,"Baby Boomers",AB821&lt;1981,"Gen X",AB821&lt;1997,"Millenial",TRUE,("Gen Z"))</f>
        <v>Baby Boomers</v>
      </c>
    </row>
    <row r="822" spans="1:30" x14ac:dyDescent="0.25">
      <c r="A822" t="s">
        <v>14002</v>
      </c>
      <c r="B822" t="s">
        <v>3477</v>
      </c>
      <c r="C822" t="s">
        <v>3478</v>
      </c>
      <c r="D822" s="2">
        <v>43528</v>
      </c>
      <c r="E822" s="2" t="s">
        <v>10301</v>
      </c>
      <c r="F822" t="s">
        <v>28</v>
      </c>
      <c r="G822" t="s">
        <v>3479</v>
      </c>
      <c r="H822" t="s">
        <v>3480</v>
      </c>
      <c r="I822" t="s">
        <v>49</v>
      </c>
      <c r="J822" t="s">
        <v>32</v>
      </c>
      <c r="K822" t="s">
        <v>51</v>
      </c>
      <c r="L822" t="s">
        <v>34</v>
      </c>
      <c r="M822" t="s">
        <v>51</v>
      </c>
      <c r="N822" t="s">
        <v>36</v>
      </c>
      <c r="O822" t="s">
        <v>10301</v>
      </c>
      <c r="P822" t="s">
        <v>10302</v>
      </c>
      <c r="Q822" t="s">
        <v>593</v>
      </c>
      <c r="R822" s="2">
        <v>26384</v>
      </c>
      <c r="S822" t="s">
        <v>39</v>
      </c>
      <c r="T822" t="s">
        <v>225</v>
      </c>
      <c r="U822" t="s">
        <v>41</v>
      </c>
      <c r="V822" t="s">
        <v>11126</v>
      </c>
      <c r="W822" t="s">
        <v>73</v>
      </c>
      <c r="X822" t="s">
        <v>74</v>
      </c>
      <c r="Y822" t="s">
        <v>44</v>
      </c>
      <c r="Z822">
        <v>3</v>
      </c>
      <c r="AA822" t="str">
        <f t="shared" si="36"/>
        <v>Active</v>
      </c>
      <c r="AB822">
        <f t="shared" si="37"/>
        <v>1972</v>
      </c>
      <c r="AC822">
        <f t="shared" si="38"/>
        <v>54</v>
      </c>
      <c r="AD822" t="str" cm="1">
        <f t="array" ref="AD822">_xlfn.IFS(AB822&lt;1965,"Baby Boomers",AB822&lt;1981,"Gen X",AB822&lt;1997,"Millenial",TRUE,("Gen Z"))</f>
        <v>Gen X</v>
      </c>
    </row>
    <row r="823" spans="1:30" x14ac:dyDescent="0.25">
      <c r="A823" t="s">
        <v>14003</v>
      </c>
      <c r="B823" t="s">
        <v>3306</v>
      </c>
      <c r="C823" t="s">
        <v>1602</v>
      </c>
      <c r="D823" s="2">
        <v>44284</v>
      </c>
      <c r="E823" s="2">
        <v>44531</v>
      </c>
      <c r="F823" t="s">
        <v>28</v>
      </c>
      <c r="G823" t="s">
        <v>3481</v>
      </c>
      <c r="H823" t="s">
        <v>3482</v>
      </c>
      <c r="I823" t="s">
        <v>138</v>
      </c>
      <c r="J823" t="s">
        <v>32</v>
      </c>
      <c r="K823" t="s">
        <v>51</v>
      </c>
      <c r="L823" t="s">
        <v>63</v>
      </c>
      <c r="M823" t="s">
        <v>62</v>
      </c>
      <c r="N823" t="s">
        <v>125</v>
      </c>
      <c r="O823" t="s">
        <v>3483</v>
      </c>
      <c r="P823" t="s">
        <v>10302</v>
      </c>
      <c r="Q823" t="s">
        <v>793</v>
      </c>
      <c r="R823" s="2">
        <v>32395</v>
      </c>
      <c r="S823" t="s">
        <v>39</v>
      </c>
      <c r="T823" t="s">
        <v>215</v>
      </c>
      <c r="U823" t="s">
        <v>41</v>
      </c>
      <c r="V823" t="s">
        <v>11127</v>
      </c>
      <c r="W823" t="s">
        <v>42</v>
      </c>
      <c r="X823" t="s">
        <v>103</v>
      </c>
      <c r="Y823" t="s">
        <v>44</v>
      </c>
      <c r="Z823">
        <v>3</v>
      </c>
      <c r="AA823" t="str">
        <f t="shared" si="36"/>
        <v>Non-Active</v>
      </c>
      <c r="AB823">
        <f t="shared" si="37"/>
        <v>1988</v>
      </c>
      <c r="AC823">
        <f t="shared" si="38"/>
        <v>37</v>
      </c>
      <c r="AD823" t="str" cm="1">
        <f t="array" ref="AD823">_xlfn.IFS(AB823&lt;1965,"Baby Boomers",AB823&lt;1981,"Gen X",AB823&lt;1997,"Millenial",TRUE,("Gen Z"))</f>
        <v>Millenial</v>
      </c>
    </row>
    <row r="824" spans="1:30" x14ac:dyDescent="0.25">
      <c r="A824" t="s">
        <v>14004</v>
      </c>
      <c r="B824" t="s">
        <v>3484</v>
      </c>
      <c r="C824" t="s">
        <v>106</v>
      </c>
      <c r="D824" s="2">
        <v>43653</v>
      </c>
      <c r="E824" s="2">
        <v>43875</v>
      </c>
      <c r="F824" t="s">
        <v>28</v>
      </c>
      <c r="G824" t="s">
        <v>3485</v>
      </c>
      <c r="H824" t="s">
        <v>3486</v>
      </c>
      <c r="I824" t="s">
        <v>79</v>
      </c>
      <c r="J824" t="s">
        <v>32</v>
      </c>
      <c r="K824" t="s">
        <v>62</v>
      </c>
      <c r="L824" t="s">
        <v>50</v>
      </c>
      <c r="M824" t="s">
        <v>51</v>
      </c>
      <c r="N824" t="s">
        <v>139</v>
      </c>
      <c r="O824" t="s">
        <v>3487</v>
      </c>
      <c r="P824" t="s">
        <v>10302</v>
      </c>
      <c r="Q824" t="s">
        <v>89</v>
      </c>
      <c r="R824" s="2">
        <v>35399</v>
      </c>
      <c r="S824" t="s">
        <v>39</v>
      </c>
      <c r="T824" t="s">
        <v>91</v>
      </c>
      <c r="U824" t="s">
        <v>41</v>
      </c>
      <c r="V824" t="s">
        <v>11128</v>
      </c>
      <c r="W824" t="s">
        <v>127</v>
      </c>
      <c r="X824" t="s">
        <v>103</v>
      </c>
      <c r="Y824" t="s">
        <v>44</v>
      </c>
      <c r="Z824">
        <v>3</v>
      </c>
      <c r="AA824" t="str">
        <f t="shared" si="36"/>
        <v>Non-Active</v>
      </c>
      <c r="AB824">
        <f t="shared" si="37"/>
        <v>1996</v>
      </c>
      <c r="AC824">
        <f t="shared" si="38"/>
        <v>29</v>
      </c>
      <c r="AD824" t="str" cm="1">
        <f t="array" ref="AD824">_xlfn.IFS(AB824&lt;1965,"Baby Boomers",AB824&lt;1981,"Gen X",AB824&lt;1997,"Millenial",TRUE,("Gen Z"))</f>
        <v>Millenial</v>
      </c>
    </row>
    <row r="825" spans="1:30" x14ac:dyDescent="0.25">
      <c r="A825" t="s">
        <v>14005</v>
      </c>
      <c r="B825" t="s">
        <v>357</v>
      </c>
      <c r="C825" t="s">
        <v>2612</v>
      </c>
      <c r="D825" s="2">
        <v>43349</v>
      </c>
      <c r="E825" s="2" t="s">
        <v>10301</v>
      </c>
      <c r="F825" t="s">
        <v>28</v>
      </c>
      <c r="G825" t="s">
        <v>3488</v>
      </c>
      <c r="H825" t="s">
        <v>3489</v>
      </c>
      <c r="I825" t="s">
        <v>88</v>
      </c>
      <c r="J825" t="s">
        <v>32</v>
      </c>
      <c r="K825" t="s">
        <v>33</v>
      </c>
      <c r="L825" t="s">
        <v>63</v>
      </c>
      <c r="M825" t="s">
        <v>62</v>
      </c>
      <c r="N825" t="s">
        <v>36</v>
      </c>
      <c r="O825" t="s">
        <v>10301</v>
      </c>
      <c r="P825" t="s">
        <v>10302</v>
      </c>
      <c r="Q825" t="s">
        <v>65</v>
      </c>
      <c r="R825" s="2">
        <v>33215</v>
      </c>
      <c r="S825" t="s">
        <v>39</v>
      </c>
      <c r="T825" t="s">
        <v>162</v>
      </c>
      <c r="U825" t="s">
        <v>41</v>
      </c>
      <c r="V825" t="s">
        <v>11129</v>
      </c>
      <c r="W825" t="s">
        <v>92</v>
      </c>
      <c r="X825" t="s">
        <v>43</v>
      </c>
      <c r="Y825" t="s">
        <v>44</v>
      </c>
      <c r="Z825">
        <v>3</v>
      </c>
      <c r="AA825" t="str">
        <f t="shared" si="36"/>
        <v>Active</v>
      </c>
      <c r="AB825">
        <f t="shared" si="37"/>
        <v>1990</v>
      </c>
      <c r="AC825">
        <f t="shared" si="38"/>
        <v>35</v>
      </c>
      <c r="AD825" t="str" cm="1">
        <f t="array" ref="AD825">_xlfn.IFS(AB825&lt;1965,"Baby Boomers",AB825&lt;1981,"Gen X",AB825&lt;1997,"Millenial",TRUE,("Gen Z"))</f>
        <v>Millenial</v>
      </c>
    </row>
    <row r="826" spans="1:30" x14ac:dyDescent="0.25">
      <c r="A826" t="s">
        <v>14006</v>
      </c>
      <c r="B826" t="s">
        <v>3490</v>
      </c>
      <c r="C826" t="s">
        <v>2311</v>
      </c>
      <c r="D826" s="2">
        <v>43368</v>
      </c>
      <c r="E826" s="2" t="s">
        <v>10301</v>
      </c>
      <c r="F826" t="s">
        <v>28</v>
      </c>
      <c r="G826" t="s">
        <v>3491</v>
      </c>
      <c r="H826" t="s">
        <v>3492</v>
      </c>
      <c r="I826" t="s">
        <v>31</v>
      </c>
      <c r="J826" t="s">
        <v>32</v>
      </c>
      <c r="K826" t="s">
        <v>51</v>
      </c>
      <c r="L826" t="s">
        <v>50</v>
      </c>
      <c r="M826" t="s">
        <v>51</v>
      </c>
      <c r="N826" t="s">
        <v>36</v>
      </c>
      <c r="O826" t="s">
        <v>10301</v>
      </c>
      <c r="P826" t="s">
        <v>10302</v>
      </c>
      <c r="Q826" t="s">
        <v>147</v>
      </c>
      <c r="R826" s="2">
        <v>17597</v>
      </c>
      <c r="S826" t="s">
        <v>39</v>
      </c>
      <c r="T826" t="s">
        <v>82</v>
      </c>
      <c r="U826" t="s">
        <v>41</v>
      </c>
      <c r="V826" t="s">
        <v>11130</v>
      </c>
      <c r="W826" t="s">
        <v>127</v>
      </c>
      <c r="X826" t="s">
        <v>83</v>
      </c>
      <c r="Y826" t="s">
        <v>44</v>
      </c>
      <c r="Z826">
        <v>3</v>
      </c>
      <c r="AA826" t="str">
        <f t="shared" si="36"/>
        <v>Active</v>
      </c>
      <c r="AB826">
        <f t="shared" si="37"/>
        <v>1948</v>
      </c>
      <c r="AC826">
        <f t="shared" si="38"/>
        <v>78</v>
      </c>
      <c r="AD826" t="str" cm="1">
        <f t="array" ref="AD826">_xlfn.IFS(AB826&lt;1965,"Baby Boomers",AB826&lt;1981,"Gen X",AB826&lt;1997,"Millenial",TRUE,("Gen Z"))</f>
        <v>Baby Boomers</v>
      </c>
    </row>
    <row r="827" spans="1:30" x14ac:dyDescent="0.25">
      <c r="A827" t="s">
        <v>14007</v>
      </c>
      <c r="B827" t="s">
        <v>3493</v>
      </c>
      <c r="C827" t="s">
        <v>3494</v>
      </c>
      <c r="D827" s="2">
        <v>44631</v>
      </c>
      <c r="E827" s="2">
        <v>44676</v>
      </c>
      <c r="F827" t="s">
        <v>3017</v>
      </c>
      <c r="G827" t="s">
        <v>3495</v>
      </c>
      <c r="H827" t="s">
        <v>3496</v>
      </c>
      <c r="I827" t="s">
        <v>49</v>
      </c>
      <c r="J827" t="s">
        <v>32</v>
      </c>
      <c r="K827" t="s">
        <v>51</v>
      </c>
      <c r="L827" t="s">
        <v>50</v>
      </c>
      <c r="M827" t="s">
        <v>35</v>
      </c>
      <c r="N827" t="s">
        <v>174</v>
      </c>
      <c r="O827" t="s">
        <v>3497</v>
      </c>
      <c r="P827" t="s">
        <v>10302</v>
      </c>
      <c r="Q827" t="s">
        <v>176</v>
      </c>
      <c r="R827" s="2">
        <v>30003</v>
      </c>
      <c r="S827" t="s">
        <v>39</v>
      </c>
      <c r="T827" t="s">
        <v>102</v>
      </c>
      <c r="U827" t="s">
        <v>41</v>
      </c>
      <c r="V827" t="s">
        <v>11131</v>
      </c>
      <c r="W827" t="s">
        <v>127</v>
      </c>
      <c r="X827" t="s">
        <v>103</v>
      </c>
      <c r="Y827" t="s">
        <v>44</v>
      </c>
      <c r="Z827">
        <v>3</v>
      </c>
      <c r="AA827" t="str">
        <f t="shared" si="36"/>
        <v>Non-Active</v>
      </c>
      <c r="AB827">
        <f t="shared" si="37"/>
        <v>1982</v>
      </c>
      <c r="AC827">
        <f t="shared" si="38"/>
        <v>44</v>
      </c>
      <c r="AD827" t="str" cm="1">
        <f t="array" ref="AD827">_xlfn.IFS(AB827&lt;1965,"Baby Boomers",AB827&lt;1981,"Gen X",AB827&lt;1997,"Millenial",TRUE,("Gen Z"))</f>
        <v>Millenial</v>
      </c>
    </row>
    <row r="828" spans="1:30" x14ac:dyDescent="0.25">
      <c r="A828" t="s">
        <v>14008</v>
      </c>
      <c r="B828" t="s">
        <v>3498</v>
      </c>
      <c r="C828" t="s">
        <v>3499</v>
      </c>
      <c r="D828" s="2">
        <v>44025</v>
      </c>
      <c r="E828" s="2">
        <v>44475</v>
      </c>
      <c r="F828" t="s">
        <v>3017</v>
      </c>
      <c r="G828" t="s">
        <v>3500</v>
      </c>
      <c r="H828" t="s">
        <v>3501</v>
      </c>
      <c r="I828" t="s">
        <v>138</v>
      </c>
      <c r="J828" t="s">
        <v>32</v>
      </c>
      <c r="K828" t="s">
        <v>51</v>
      </c>
      <c r="L828" t="s">
        <v>50</v>
      </c>
      <c r="M828" t="s">
        <v>51</v>
      </c>
      <c r="N828" t="s">
        <v>139</v>
      </c>
      <c r="O828" t="s">
        <v>3502</v>
      </c>
      <c r="P828" t="s">
        <v>10302</v>
      </c>
      <c r="Q828" t="s">
        <v>176</v>
      </c>
      <c r="R828" s="2">
        <v>26068</v>
      </c>
      <c r="S828" t="s">
        <v>39</v>
      </c>
      <c r="T828" t="s">
        <v>112</v>
      </c>
      <c r="U828" t="s">
        <v>41</v>
      </c>
      <c r="V828" t="s">
        <v>11132</v>
      </c>
      <c r="W828" t="s">
        <v>127</v>
      </c>
      <c r="X828" t="s">
        <v>103</v>
      </c>
      <c r="Y828" t="s">
        <v>44</v>
      </c>
      <c r="Z828">
        <v>3</v>
      </c>
      <c r="AA828" t="str">
        <f t="shared" si="36"/>
        <v>Non-Active</v>
      </c>
      <c r="AB828">
        <f t="shared" si="37"/>
        <v>1971</v>
      </c>
      <c r="AC828">
        <f t="shared" si="38"/>
        <v>54</v>
      </c>
      <c r="AD828" t="str" cm="1">
        <f t="array" ref="AD828">_xlfn.IFS(AB828&lt;1965,"Baby Boomers",AB828&lt;1981,"Gen X",AB828&lt;1997,"Millenial",TRUE,("Gen Z"))</f>
        <v>Gen X</v>
      </c>
    </row>
    <row r="829" spans="1:30" x14ac:dyDescent="0.25">
      <c r="A829" t="s">
        <v>14009</v>
      </c>
      <c r="B829" t="s">
        <v>3503</v>
      </c>
      <c r="C829" t="s">
        <v>1701</v>
      </c>
      <c r="D829" s="2">
        <v>44004</v>
      </c>
      <c r="E829" s="2" t="s">
        <v>10301</v>
      </c>
      <c r="F829" t="s">
        <v>727</v>
      </c>
      <c r="G829" t="s">
        <v>3504</v>
      </c>
      <c r="H829" t="s">
        <v>3505</v>
      </c>
      <c r="I829" t="s">
        <v>97</v>
      </c>
      <c r="J829" t="s">
        <v>32</v>
      </c>
      <c r="K829" t="s">
        <v>33</v>
      </c>
      <c r="L829" t="s">
        <v>63</v>
      </c>
      <c r="M829" t="s">
        <v>62</v>
      </c>
      <c r="N829" t="s">
        <v>36</v>
      </c>
      <c r="O829" t="s">
        <v>10301</v>
      </c>
      <c r="P829" t="s">
        <v>10302</v>
      </c>
      <c r="Q829" t="s">
        <v>80</v>
      </c>
      <c r="R829" s="2">
        <v>18421</v>
      </c>
      <c r="S829" t="s">
        <v>39</v>
      </c>
      <c r="T829" t="s">
        <v>351</v>
      </c>
      <c r="U829" t="s">
        <v>41</v>
      </c>
      <c r="V829" t="s">
        <v>11133</v>
      </c>
      <c r="W829" t="s">
        <v>42</v>
      </c>
      <c r="X829" t="s">
        <v>83</v>
      </c>
      <c r="Y829" t="s">
        <v>44</v>
      </c>
      <c r="Z829">
        <v>3</v>
      </c>
      <c r="AA829" t="str">
        <f t="shared" si="36"/>
        <v>Active</v>
      </c>
      <c r="AB829">
        <f t="shared" si="37"/>
        <v>1950</v>
      </c>
      <c r="AC829">
        <f t="shared" si="38"/>
        <v>75</v>
      </c>
      <c r="AD829" t="str" cm="1">
        <f t="array" ref="AD829">_xlfn.IFS(AB829&lt;1965,"Baby Boomers",AB829&lt;1981,"Gen X",AB829&lt;1997,"Millenial",TRUE,("Gen Z"))</f>
        <v>Baby Boomers</v>
      </c>
    </row>
    <row r="830" spans="1:30" x14ac:dyDescent="0.25">
      <c r="A830" t="s">
        <v>14010</v>
      </c>
      <c r="B830" t="s">
        <v>1195</v>
      </c>
      <c r="C830" t="s">
        <v>3506</v>
      </c>
      <c r="D830" s="2">
        <v>43738</v>
      </c>
      <c r="E830" s="2">
        <v>44257</v>
      </c>
      <c r="F830" t="s">
        <v>727</v>
      </c>
      <c r="G830" t="s">
        <v>3507</v>
      </c>
      <c r="H830" t="s">
        <v>3508</v>
      </c>
      <c r="I830" t="s">
        <v>117</v>
      </c>
      <c r="J830" t="s">
        <v>744</v>
      </c>
      <c r="K830" t="s">
        <v>62</v>
      </c>
      <c r="L830" t="s">
        <v>50</v>
      </c>
      <c r="M830" t="s">
        <v>35</v>
      </c>
      <c r="N830" t="s">
        <v>125</v>
      </c>
      <c r="O830" t="s">
        <v>3509</v>
      </c>
      <c r="P830" t="s">
        <v>10302</v>
      </c>
      <c r="Q830" t="s">
        <v>80</v>
      </c>
      <c r="R830" s="2">
        <v>31010</v>
      </c>
      <c r="S830" t="s">
        <v>39</v>
      </c>
      <c r="T830" t="s">
        <v>82</v>
      </c>
      <c r="U830" t="s">
        <v>41</v>
      </c>
      <c r="V830" t="s">
        <v>11134</v>
      </c>
      <c r="W830" t="s">
        <v>92</v>
      </c>
      <c r="X830" t="s">
        <v>83</v>
      </c>
      <c r="Y830" t="s">
        <v>44</v>
      </c>
      <c r="Z830">
        <v>3</v>
      </c>
      <c r="AA830" t="str">
        <f t="shared" si="36"/>
        <v>Non-Active</v>
      </c>
      <c r="AB830">
        <f t="shared" si="37"/>
        <v>1984</v>
      </c>
      <c r="AC830">
        <f t="shared" si="38"/>
        <v>41</v>
      </c>
      <c r="AD830" t="str" cm="1">
        <f t="array" ref="AD830">_xlfn.IFS(AB830&lt;1965,"Baby Boomers",AB830&lt;1981,"Gen X",AB830&lt;1997,"Millenial",TRUE,("Gen Z"))</f>
        <v>Millenial</v>
      </c>
    </row>
    <row r="831" spans="1:30" x14ac:dyDescent="0.25">
      <c r="A831" t="s">
        <v>14011</v>
      </c>
      <c r="B831" t="s">
        <v>2088</v>
      </c>
      <c r="C831" t="s">
        <v>698</v>
      </c>
      <c r="D831" s="2">
        <v>43838</v>
      </c>
      <c r="E831" s="2" t="s">
        <v>10301</v>
      </c>
      <c r="F831" t="s">
        <v>727</v>
      </c>
      <c r="G831" t="s">
        <v>3510</v>
      </c>
      <c r="H831" t="s">
        <v>3511</v>
      </c>
      <c r="I831" t="s">
        <v>61</v>
      </c>
      <c r="J831" t="s">
        <v>32</v>
      </c>
      <c r="K831" t="s">
        <v>33</v>
      </c>
      <c r="L831" t="s">
        <v>50</v>
      </c>
      <c r="M831" t="s">
        <v>35</v>
      </c>
      <c r="N831" t="s">
        <v>36</v>
      </c>
      <c r="O831" t="s">
        <v>10301</v>
      </c>
      <c r="P831" t="s">
        <v>10302</v>
      </c>
      <c r="Q831" t="s">
        <v>304</v>
      </c>
      <c r="R831" s="2">
        <v>33464</v>
      </c>
      <c r="S831" t="s">
        <v>39</v>
      </c>
      <c r="T831" t="s">
        <v>82</v>
      </c>
      <c r="U831" t="s">
        <v>41</v>
      </c>
      <c r="V831" t="s">
        <v>11135</v>
      </c>
      <c r="W831" t="s">
        <v>42</v>
      </c>
      <c r="X831" t="s">
        <v>43</v>
      </c>
      <c r="Y831" t="s">
        <v>44</v>
      </c>
      <c r="Z831">
        <v>3</v>
      </c>
      <c r="AA831" t="str">
        <f t="shared" si="36"/>
        <v>Active</v>
      </c>
      <c r="AB831">
        <f t="shared" si="37"/>
        <v>1991</v>
      </c>
      <c r="AC831">
        <f t="shared" si="38"/>
        <v>34</v>
      </c>
      <c r="AD831" t="str" cm="1">
        <f t="array" ref="AD831">_xlfn.IFS(AB831&lt;1965,"Baby Boomers",AB831&lt;1981,"Gen X",AB831&lt;1997,"Millenial",TRUE,("Gen Z"))</f>
        <v>Millenial</v>
      </c>
    </row>
    <row r="832" spans="1:30" x14ac:dyDescent="0.25">
      <c r="A832" t="s">
        <v>14012</v>
      </c>
      <c r="B832" t="s">
        <v>2799</v>
      </c>
      <c r="C832" t="s">
        <v>3512</v>
      </c>
      <c r="D832" s="2">
        <v>44485</v>
      </c>
      <c r="E832" s="2" t="s">
        <v>10301</v>
      </c>
      <c r="F832" t="s">
        <v>727</v>
      </c>
      <c r="G832" t="s">
        <v>3513</v>
      </c>
      <c r="H832" t="s">
        <v>3514</v>
      </c>
      <c r="I832" t="s">
        <v>88</v>
      </c>
      <c r="J832" t="s">
        <v>32</v>
      </c>
      <c r="K832" t="s">
        <v>62</v>
      </c>
      <c r="L832" t="s">
        <v>63</v>
      </c>
      <c r="M832" t="s">
        <v>35</v>
      </c>
      <c r="N832" t="s">
        <v>36</v>
      </c>
      <c r="O832" t="s">
        <v>10301</v>
      </c>
      <c r="P832" t="s">
        <v>10302</v>
      </c>
      <c r="Q832" t="s">
        <v>110</v>
      </c>
      <c r="R832" s="2">
        <v>28801</v>
      </c>
      <c r="S832" t="s">
        <v>39</v>
      </c>
      <c r="T832" t="s">
        <v>112</v>
      </c>
      <c r="U832" t="s">
        <v>41</v>
      </c>
      <c r="V832" t="s">
        <v>11136</v>
      </c>
      <c r="W832" t="s">
        <v>127</v>
      </c>
      <c r="X832" t="s">
        <v>103</v>
      </c>
      <c r="Y832" t="s">
        <v>44</v>
      </c>
      <c r="Z832">
        <v>3</v>
      </c>
      <c r="AA832" t="str">
        <f t="shared" si="36"/>
        <v>Active</v>
      </c>
      <c r="AB832">
        <f t="shared" si="37"/>
        <v>1978</v>
      </c>
      <c r="AC832">
        <f t="shared" si="38"/>
        <v>47</v>
      </c>
      <c r="AD832" t="str" cm="1">
        <f t="array" ref="AD832">_xlfn.IFS(AB832&lt;1965,"Baby Boomers",AB832&lt;1981,"Gen X",AB832&lt;1997,"Millenial",TRUE,("Gen Z"))</f>
        <v>Gen X</v>
      </c>
    </row>
    <row r="833" spans="1:30" x14ac:dyDescent="0.25">
      <c r="A833" t="s">
        <v>14013</v>
      </c>
      <c r="B833" t="s">
        <v>783</v>
      </c>
      <c r="C833" t="s">
        <v>2768</v>
      </c>
      <c r="D833" s="2">
        <v>44741</v>
      </c>
      <c r="E833" s="2" t="s">
        <v>10301</v>
      </c>
      <c r="F833" t="s">
        <v>727</v>
      </c>
      <c r="G833" t="s">
        <v>3515</v>
      </c>
      <c r="H833" t="s">
        <v>3516</v>
      </c>
      <c r="I833" t="s">
        <v>31</v>
      </c>
      <c r="J833" t="s">
        <v>32</v>
      </c>
      <c r="K833" t="s">
        <v>62</v>
      </c>
      <c r="L833" t="s">
        <v>34</v>
      </c>
      <c r="M833" t="s">
        <v>35</v>
      </c>
      <c r="N833" t="s">
        <v>36</v>
      </c>
      <c r="O833" t="s">
        <v>10301</v>
      </c>
      <c r="P833" t="s">
        <v>10302</v>
      </c>
      <c r="Q833" t="s">
        <v>52</v>
      </c>
      <c r="R833" s="2">
        <v>28414</v>
      </c>
      <c r="S833" t="s">
        <v>39</v>
      </c>
      <c r="T833" t="s">
        <v>225</v>
      </c>
      <c r="U833" t="s">
        <v>41</v>
      </c>
      <c r="V833" t="s">
        <v>11137</v>
      </c>
      <c r="W833" t="s">
        <v>73</v>
      </c>
      <c r="X833" t="s">
        <v>43</v>
      </c>
      <c r="Y833" t="s">
        <v>44</v>
      </c>
      <c r="Z833">
        <v>3</v>
      </c>
      <c r="AA833" t="str">
        <f t="shared" si="36"/>
        <v>Active</v>
      </c>
      <c r="AB833">
        <f t="shared" si="37"/>
        <v>1977</v>
      </c>
      <c r="AC833">
        <f t="shared" si="38"/>
        <v>48</v>
      </c>
      <c r="AD833" t="str" cm="1">
        <f t="array" ref="AD833">_xlfn.IFS(AB833&lt;1965,"Baby Boomers",AB833&lt;1981,"Gen X",AB833&lt;1997,"Millenial",TRUE,("Gen Z"))</f>
        <v>Gen X</v>
      </c>
    </row>
    <row r="834" spans="1:30" x14ac:dyDescent="0.25">
      <c r="A834" t="s">
        <v>14014</v>
      </c>
      <c r="B834" t="s">
        <v>3517</v>
      </c>
      <c r="C834" t="s">
        <v>1903</v>
      </c>
      <c r="D834" s="2">
        <v>44682</v>
      </c>
      <c r="E834" s="2">
        <v>45040</v>
      </c>
      <c r="F834" t="s">
        <v>28</v>
      </c>
      <c r="G834" t="s">
        <v>3518</v>
      </c>
      <c r="H834" t="s">
        <v>3519</v>
      </c>
      <c r="I834" t="s">
        <v>132</v>
      </c>
      <c r="J834" t="s">
        <v>744</v>
      </c>
      <c r="K834" t="s">
        <v>62</v>
      </c>
      <c r="L834" t="s">
        <v>50</v>
      </c>
      <c r="M834" t="s">
        <v>35</v>
      </c>
      <c r="N834" t="s">
        <v>139</v>
      </c>
      <c r="O834" t="s">
        <v>3520</v>
      </c>
      <c r="P834" t="s">
        <v>10302</v>
      </c>
      <c r="Q834" t="s">
        <v>80</v>
      </c>
      <c r="R834" s="2">
        <v>20650</v>
      </c>
      <c r="S834" t="s">
        <v>39</v>
      </c>
      <c r="T834" t="s">
        <v>82</v>
      </c>
      <c r="U834" t="s">
        <v>54</v>
      </c>
      <c r="V834" t="s">
        <v>11138</v>
      </c>
      <c r="W834" t="s">
        <v>42</v>
      </c>
      <c r="X834" t="s">
        <v>74</v>
      </c>
      <c r="Y834" t="s">
        <v>44</v>
      </c>
      <c r="Z834">
        <v>3</v>
      </c>
      <c r="AA834" t="str">
        <f t="shared" si="36"/>
        <v>Non-Active</v>
      </c>
      <c r="AB834">
        <f t="shared" si="37"/>
        <v>1956</v>
      </c>
      <c r="AC834">
        <f t="shared" si="38"/>
        <v>69</v>
      </c>
      <c r="AD834" t="str" cm="1">
        <f t="array" ref="AD834">_xlfn.IFS(AB834&lt;1965,"Baby Boomers",AB834&lt;1981,"Gen X",AB834&lt;1997,"Millenial",TRUE,("Gen Z"))</f>
        <v>Baby Boomers</v>
      </c>
    </row>
    <row r="835" spans="1:30" x14ac:dyDescent="0.25">
      <c r="A835" t="s">
        <v>14015</v>
      </c>
      <c r="B835" t="s">
        <v>3521</v>
      </c>
      <c r="C835" t="s">
        <v>3522</v>
      </c>
      <c r="D835" s="2">
        <v>43328</v>
      </c>
      <c r="E835" s="2" t="s">
        <v>10301</v>
      </c>
      <c r="F835" t="s">
        <v>28</v>
      </c>
      <c r="G835" t="s">
        <v>3523</v>
      </c>
      <c r="H835" t="s">
        <v>3524</v>
      </c>
      <c r="I835" t="s">
        <v>79</v>
      </c>
      <c r="J835" t="s">
        <v>32</v>
      </c>
      <c r="K835" t="s">
        <v>62</v>
      </c>
      <c r="L835" t="s">
        <v>63</v>
      </c>
      <c r="M835" t="s">
        <v>51</v>
      </c>
      <c r="N835" t="s">
        <v>36</v>
      </c>
      <c r="O835" t="s">
        <v>10301</v>
      </c>
      <c r="P835" t="s">
        <v>10302</v>
      </c>
      <c r="Q835" t="s">
        <v>176</v>
      </c>
      <c r="R835" s="2">
        <v>20989</v>
      </c>
      <c r="S835" t="s">
        <v>39</v>
      </c>
      <c r="T835" t="s">
        <v>242</v>
      </c>
      <c r="U835" t="s">
        <v>41</v>
      </c>
      <c r="V835" t="s">
        <v>11139</v>
      </c>
      <c r="W835" t="s">
        <v>127</v>
      </c>
      <c r="X835" t="s">
        <v>83</v>
      </c>
      <c r="Y835" t="s">
        <v>44</v>
      </c>
      <c r="Z835">
        <v>3</v>
      </c>
      <c r="AA835" t="str">
        <f t="shared" ref="AA835:AA898" si="39">IF(E835="","Active","Non-Active")</f>
        <v>Active</v>
      </c>
      <c r="AB835">
        <f t="shared" ref="AB835:AB898" si="40">YEAR(R835)</f>
        <v>1957</v>
      </c>
      <c r="AC835">
        <f t="shared" ref="AC835:AC898" si="41">INT(YEARFRAC(R835,"20/04/2026"))</f>
        <v>68</v>
      </c>
      <c r="AD835" t="str" cm="1">
        <f t="array" ref="AD835">_xlfn.IFS(AB835&lt;1965,"Baby Boomers",AB835&lt;1981,"Gen X",AB835&lt;1997,"Millenial",TRUE,("Gen Z"))</f>
        <v>Baby Boomers</v>
      </c>
    </row>
    <row r="836" spans="1:30" x14ac:dyDescent="0.25">
      <c r="A836" t="s">
        <v>14016</v>
      </c>
      <c r="B836" t="s">
        <v>3525</v>
      </c>
      <c r="C836" t="s">
        <v>3526</v>
      </c>
      <c r="D836" s="2">
        <v>43826</v>
      </c>
      <c r="E836" s="2" t="s">
        <v>10301</v>
      </c>
      <c r="F836" t="s">
        <v>28</v>
      </c>
      <c r="G836" t="s">
        <v>3527</v>
      </c>
      <c r="H836" t="s">
        <v>3528</v>
      </c>
      <c r="I836" t="s">
        <v>167</v>
      </c>
      <c r="J836" t="s">
        <v>32</v>
      </c>
      <c r="K836" t="s">
        <v>51</v>
      </c>
      <c r="L836" t="s">
        <v>34</v>
      </c>
      <c r="M836" t="s">
        <v>35</v>
      </c>
      <c r="N836" t="s">
        <v>36</v>
      </c>
      <c r="O836" t="s">
        <v>10301</v>
      </c>
      <c r="P836" t="s">
        <v>10302</v>
      </c>
      <c r="Q836" t="s">
        <v>89</v>
      </c>
      <c r="R836" s="2">
        <v>21820</v>
      </c>
      <c r="S836" t="s">
        <v>39</v>
      </c>
      <c r="T836" t="s">
        <v>82</v>
      </c>
      <c r="U836" t="s">
        <v>41</v>
      </c>
      <c r="V836" t="s">
        <v>11140</v>
      </c>
      <c r="W836" t="s">
        <v>55</v>
      </c>
      <c r="X836" t="s">
        <v>83</v>
      </c>
      <c r="Y836" t="s">
        <v>44</v>
      </c>
      <c r="Z836">
        <v>3</v>
      </c>
      <c r="AA836" t="str">
        <f t="shared" si="39"/>
        <v>Active</v>
      </c>
      <c r="AB836">
        <f t="shared" si="40"/>
        <v>1959</v>
      </c>
      <c r="AC836">
        <f t="shared" si="41"/>
        <v>66</v>
      </c>
      <c r="AD836" t="str" cm="1">
        <f t="array" ref="AD836">_xlfn.IFS(AB836&lt;1965,"Baby Boomers",AB836&lt;1981,"Gen X",AB836&lt;1997,"Millenial",TRUE,("Gen Z"))</f>
        <v>Baby Boomers</v>
      </c>
    </row>
    <row r="837" spans="1:30" x14ac:dyDescent="0.25">
      <c r="A837" t="s">
        <v>14017</v>
      </c>
      <c r="B837" t="s">
        <v>3529</v>
      </c>
      <c r="C837" t="s">
        <v>2871</v>
      </c>
      <c r="D837" s="2">
        <v>44378</v>
      </c>
      <c r="E837" s="2">
        <v>45013</v>
      </c>
      <c r="F837" t="s">
        <v>28</v>
      </c>
      <c r="G837" t="s">
        <v>3530</v>
      </c>
      <c r="H837" t="s">
        <v>3531</v>
      </c>
      <c r="I837" t="s">
        <v>97</v>
      </c>
      <c r="J837" t="s">
        <v>744</v>
      </c>
      <c r="K837" t="s">
        <v>51</v>
      </c>
      <c r="L837" t="s">
        <v>50</v>
      </c>
      <c r="M837" t="s">
        <v>62</v>
      </c>
      <c r="N837" t="s">
        <v>139</v>
      </c>
      <c r="O837" t="s">
        <v>3532</v>
      </c>
      <c r="P837" t="s">
        <v>10302</v>
      </c>
      <c r="Q837" t="s">
        <v>110</v>
      </c>
      <c r="R837" s="2">
        <v>28200</v>
      </c>
      <c r="S837" t="s">
        <v>39</v>
      </c>
      <c r="T837" t="s">
        <v>112</v>
      </c>
      <c r="U837" t="s">
        <v>41</v>
      </c>
      <c r="V837" t="s">
        <v>11141</v>
      </c>
      <c r="W837" t="s">
        <v>55</v>
      </c>
      <c r="X837" t="s">
        <v>43</v>
      </c>
      <c r="Y837" t="s">
        <v>44</v>
      </c>
      <c r="Z837">
        <v>3</v>
      </c>
      <c r="AA837" t="str">
        <f t="shared" si="39"/>
        <v>Non-Active</v>
      </c>
      <c r="AB837">
        <f t="shared" si="40"/>
        <v>1977</v>
      </c>
      <c r="AC837">
        <f t="shared" si="41"/>
        <v>49</v>
      </c>
      <c r="AD837" t="str" cm="1">
        <f t="array" ref="AD837">_xlfn.IFS(AB837&lt;1965,"Baby Boomers",AB837&lt;1981,"Gen X",AB837&lt;1997,"Millenial",TRUE,("Gen Z"))</f>
        <v>Gen X</v>
      </c>
    </row>
    <row r="838" spans="1:30" x14ac:dyDescent="0.25">
      <c r="A838" t="s">
        <v>14018</v>
      </c>
      <c r="B838" t="s">
        <v>2185</v>
      </c>
      <c r="C838" t="s">
        <v>2484</v>
      </c>
      <c r="D838" s="2">
        <v>44854</v>
      </c>
      <c r="E838" s="2" t="s">
        <v>10301</v>
      </c>
      <c r="F838" t="s">
        <v>28</v>
      </c>
      <c r="G838" t="s">
        <v>3533</v>
      </c>
      <c r="H838" t="s">
        <v>3534</v>
      </c>
      <c r="I838" t="s">
        <v>117</v>
      </c>
      <c r="J838" t="s">
        <v>32</v>
      </c>
      <c r="K838" t="s">
        <v>62</v>
      </c>
      <c r="L838" t="s">
        <v>63</v>
      </c>
      <c r="M838" t="s">
        <v>62</v>
      </c>
      <c r="N838" t="s">
        <v>36</v>
      </c>
      <c r="O838" t="s">
        <v>10301</v>
      </c>
      <c r="P838" t="s">
        <v>10302</v>
      </c>
      <c r="Q838" t="s">
        <v>285</v>
      </c>
      <c r="R838" s="2">
        <v>19312</v>
      </c>
      <c r="S838" t="s">
        <v>39</v>
      </c>
      <c r="T838" t="s">
        <v>225</v>
      </c>
      <c r="U838" t="s">
        <v>41</v>
      </c>
      <c r="V838" t="s">
        <v>11142</v>
      </c>
      <c r="W838" t="s">
        <v>55</v>
      </c>
      <c r="X838" t="s">
        <v>103</v>
      </c>
      <c r="Y838" t="s">
        <v>44</v>
      </c>
      <c r="Z838">
        <v>3</v>
      </c>
      <c r="AA838" t="str">
        <f t="shared" si="39"/>
        <v>Active</v>
      </c>
      <c r="AB838">
        <f t="shared" si="40"/>
        <v>1952</v>
      </c>
      <c r="AC838">
        <f t="shared" si="41"/>
        <v>73</v>
      </c>
      <c r="AD838" t="str" cm="1">
        <f t="array" ref="AD838">_xlfn.IFS(AB838&lt;1965,"Baby Boomers",AB838&lt;1981,"Gen X",AB838&lt;1997,"Millenial",TRUE,("Gen Z"))</f>
        <v>Baby Boomers</v>
      </c>
    </row>
    <row r="839" spans="1:30" x14ac:dyDescent="0.25">
      <c r="A839" t="s">
        <v>14019</v>
      </c>
      <c r="B839" t="s">
        <v>563</v>
      </c>
      <c r="C839" t="s">
        <v>338</v>
      </c>
      <c r="D839" s="2">
        <v>43511</v>
      </c>
      <c r="E839" s="2" t="s">
        <v>10301</v>
      </c>
      <c r="F839" t="s">
        <v>28</v>
      </c>
      <c r="G839" t="s">
        <v>11143</v>
      </c>
      <c r="H839" t="s">
        <v>3536</v>
      </c>
      <c r="I839" t="s">
        <v>61</v>
      </c>
      <c r="J839" t="s">
        <v>32</v>
      </c>
      <c r="K839" t="s">
        <v>62</v>
      </c>
      <c r="L839" t="s">
        <v>34</v>
      </c>
      <c r="M839" t="s">
        <v>62</v>
      </c>
      <c r="N839" t="s">
        <v>36</v>
      </c>
      <c r="O839" t="s">
        <v>10301</v>
      </c>
      <c r="P839" t="s">
        <v>10302</v>
      </c>
      <c r="Q839" t="s">
        <v>89</v>
      </c>
      <c r="R839" s="2">
        <v>36091</v>
      </c>
      <c r="S839" t="s">
        <v>39</v>
      </c>
      <c r="T839" t="s">
        <v>183</v>
      </c>
      <c r="U839" t="s">
        <v>41</v>
      </c>
      <c r="V839" t="s">
        <v>11144</v>
      </c>
      <c r="W839" t="s">
        <v>55</v>
      </c>
      <c r="X839" t="s">
        <v>83</v>
      </c>
      <c r="Y839" t="s">
        <v>44</v>
      </c>
      <c r="Z839">
        <v>3</v>
      </c>
      <c r="AA839" t="str">
        <f t="shared" si="39"/>
        <v>Active</v>
      </c>
      <c r="AB839">
        <f t="shared" si="40"/>
        <v>1998</v>
      </c>
      <c r="AC839">
        <f t="shared" si="41"/>
        <v>27</v>
      </c>
      <c r="AD839" t="str" cm="1">
        <f t="array" ref="AD839">_xlfn.IFS(AB839&lt;1965,"Baby Boomers",AB839&lt;1981,"Gen X",AB839&lt;1997,"Millenial",TRUE,("Gen Z"))</f>
        <v>Gen Z</v>
      </c>
    </row>
    <row r="840" spans="1:30" x14ac:dyDescent="0.25">
      <c r="A840" t="s">
        <v>14020</v>
      </c>
      <c r="B840" t="s">
        <v>3537</v>
      </c>
      <c r="C840" t="s">
        <v>3538</v>
      </c>
      <c r="D840" s="2">
        <v>44578</v>
      </c>
      <c r="E840" s="2">
        <v>44767</v>
      </c>
      <c r="F840" t="s">
        <v>28</v>
      </c>
      <c r="G840" t="s">
        <v>3539</v>
      </c>
      <c r="H840" t="s">
        <v>3540</v>
      </c>
      <c r="I840" t="s">
        <v>88</v>
      </c>
      <c r="J840" t="s">
        <v>744</v>
      </c>
      <c r="K840" t="s">
        <v>51</v>
      </c>
      <c r="L840" t="s">
        <v>34</v>
      </c>
      <c r="M840" t="s">
        <v>62</v>
      </c>
      <c r="N840" t="s">
        <v>139</v>
      </c>
      <c r="O840" t="s">
        <v>3541</v>
      </c>
      <c r="P840" t="s">
        <v>10302</v>
      </c>
      <c r="Q840" t="s">
        <v>89</v>
      </c>
      <c r="R840" s="2">
        <v>27908</v>
      </c>
      <c r="S840" t="s">
        <v>39</v>
      </c>
      <c r="T840" t="s">
        <v>82</v>
      </c>
      <c r="U840" t="s">
        <v>54</v>
      </c>
      <c r="V840" t="s">
        <v>11145</v>
      </c>
      <c r="W840" t="s">
        <v>92</v>
      </c>
      <c r="X840" t="s">
        <v>43</v>
      </c>
      <c r="Y840" t="s">
        <v>44</v>
      </c>
      <c r="Z840">
        <v>3</v>
      </c>
      <c r="AA840" t="str">
        <f t="shared" si="39"/>
        <v>Non-Active</v>
      </c>
      <c r="AB840">
        <f t="shared" si="40"/>
        <v>1976</v>
      </c>
      <c r="AC840">
        <f t="shared" si="41"/>
        <v>49</v>
      </c>
      <c r="AD840" t="str" cm="1">
        <f t="array" ref="AD840">_xlfn.IFS(AB840&lt;1965,"Baby Boomers",AB840&lt;1981,"Gen X",AB840&lt;1997,"Millenial",TRUE,("Gen Z"))</f>
        <v>Gen X</v>
      </c>
    </row>
    <row r="841" spans="1:30" x14ac:dyDescent="0.25">
      <c r="A841" t="s">
        <v>14021</v>
      </c>
      <c r="B841" t="s">
        <v>2442</v>
      </c>
      <c r="C841" t="s">
        <v>3542</v>
      </c>
      <c r="D841" s="2">
        <v>44514</v>
      </c>
      <c r="E841" s="2">
        <v>44743</v>
      </c>
      <c r="F841" t="s">
        <v>28</v>
      </c>
      <c r="G841" t="s">
        <v>3543</v>
      </c>
      <c r="H841" t="s">
        <v>3544</v>
      </c>
      <c r="I841" t="s">
        <v>31</v>
      </c>
      <c r="J841" t="s">
        <v>744</v>
      </c>
      <c r="K841" t="s">
        <v>62</v>
      </c>
      <c r="L841" t="s">
        <v>50</v>
      </c>
      <c r="M841" t="s">
        <v>62</v>
      </c>
      <c r="N841" t="s">
        <v>98</v>
      </c>
      <c r="O841" t="s">
        <v>3545</v>
      </c>
      <c r="P841" t="s">
        <v>10302</v>
      </c>
      <c r="Q841" t="s">
        <v>176</v>
      </c>
      <c r="R841" s="2">
        <v>26027</v>
      </c>
      <c r="S841" t="s">
        <v>39</v>
      </c>
      <c r="T841" t="s">
        <v>242</v>
      </c>
      <c r="U841" t="s">
        <v>54</v>
      </c>
      <c r="V841" t="s">
        <v>11146</v>
      </c>
      <c r="W841" t="s">
        <v>55</v>
      </c>
      <c r="X841" t="s">
        <v>103</v>
      </c>
      <c r="Y841" t="s">
        <v>44</v>
      </c>
      <c r="Z841">
        <v>3</v>
      </c>
      <c r="AA841" t="str">
        <f t="shared" si="39"/>
        <v>Non-Active</v>
      </c>
      <c r="AB841">
        <f t="shared" si="40"/>
        <v>1971</v>
      </c>
      <c r="AC841">
        <f t="shared" si="41"/>
        <v>55</v>
      </c>
      <c r="AD841" t="str" cm="1">
        <f t="array" ref="AD841">_xlfn.IFS(AB841&lt;1965,"Baby Boomers",AB841&lt;1981,"Gen X",AB841&lt;1997,"Millenial",TRUE,("Gen Z"))</f>
        <v>Gen X</v>
      </c>
    </row>
    <row r="842" spans="1:30" x14ac:dyDescent="0.25">
      <c r="A842" t="s">
        <v>14022</v>
      </c>
      <c r="B842" t="s">
        <v>3546</v>
      </c>
      <c r="C842" t="s">
        <v>1249</v>
      </c>
      <c r="D842" s="2">
        <v>44149</v>
      </c>
      <c r="E842" s="2">
        <v>44187</v>
      </c>
      <c r="F842" t="s">
        <v>28</v>
      </c>
      <c r="G842" t="s">
        <v>3547</v>
      </c>
      <c r="H842" t="s">
        <v>3548</v>
      </c>
      <c r="I842" t="s">
        <v>132</v>
      </c>
      <c r="J842" t="s">
        <v>32</v>
      </c>
      <c r="K842" t="s">
        <v>51</v>
      </c>
      <c r="L842" t="s">
        <v>34</v>
      </c>
      <c r="M842" t="s">
        <v>62</v>
      </c>
      <c r="N842" t="s">
        <v>174</v>
      </c>
      <c r="O842" t="s">
        <v>3549</v>
      </c>
      <c r="P842" t="s">
        <v>10302</v>
      </c>
      <c r="Q842" t="s">
        <v>80</v>
      </c>
      <c r="R842" s="2">
        <v>26187</v>
      </c>
      <c r="S842" t="s">
        <v>39</v>
      </c>
      <c r="T842" t="s">
        <v>162</v>
      </c>
      <c r="U842" t="s">
        <v>41</v>
      </c>
      <c r="V842" t="s">
        <v>11147</v>
      </c>
      <c r="W842" t="s">
        <v>42</v>
      </c>
      <c r="X842" t="s">
        <v>103</v>
      </c>
      <c r="Y842" t="s">
        <v>44</v>
      </c>
      <c r="Z842">
        <v>3</v>
      </c>
      <c r="AA842" t="str">
        <f t="shared" si="39"/>
        <v>Non-Active</v>
      </c>
      <c r="AB842">
        <f t="shared" si="40"/>
        <v>1971</v>
      </c>
      <c r="AC842">
        <f t="shared" si="41"/>
        <v>54</v>
      </c>
      <c r="AD842" t="str" cm="1">
        <f t="array" ref="AD842">_xlfn.IFS(AB842&lt;1965,"Baby Boomers",AB842&lt;1981,"Gen X",AB842&lt;1997,"Millenial",TRUE,("Gen Z"))</f>
        <v>Gen X</v>
      </c>
    </row>
    <row r="843" spans="1:30" x14ac:dyDescent="0.25">
      <c r="A843" t="s">
        <v>14023</v>
      </c>
      <c r="B843" t="s">
        <v>3550</v>
      </c>
      <c r="C843" t="s">
        <v>1467</v>
      </c>
      <c r="D843" s="2">
        <v>44982</v>
      </c>
      <c r="E843" s="2" t="s">
        <v>10301</v>
      </c>
      <c r="F843" t="s">
        <v>28</v>
      </c>
      <c r="G843" t="s">
        <v>3551</v>
      </c>
      <c r="H843" t="s">
        <v>3552</v>
      </c>
      <c r="I843" t="s">
        <v>49</v>
      </c>
      <c r="J843" t="s">
        <v>32</v>
      </c>
      <c r="K843" t="s">
        <v>51</v>
      </c>
      <c r="L843" t="s">
        <v>50</v>
      </c>
      <c r="M843" t="s">
        <v>51</v>
      </c>
      <c r="N843" t="s">
        <v>36</v>
      </c>
      <c r="O843" t="s">
        <v>10301</v>
      </c>
      <c r="P843" t="s">
        <v>10302</v>
      </c>
      <c r="Q843" t="s">
        <v>80</v>
      </c>
      <c r="R843" s="2">
        <v>22641</v>
      </c>
      <c r="S843" t="s">
        <v>39</v>
      </c>
      <c r="T843" t="s">
        <v>102</v>
      </c>
      <c r="U843" t="s">
        <v>41</v>
      </c>
      <c r="V843" t="s">
        <v>11148</v>
      </c>
      <c r="W843" t="s">
        <v>73</v>
      </c>
      <c r="X843" t="s">
        <v>74</v>
      </c>
      <c r="Y843" t="s">
        <v>44</v>
      </c>
      <c r="Z843">
        <v>3</v>
      </c>
      <c r="AA843" t="str">
        <f t="shared" si="39"/>
        <v>Active</v>
      </c>
      <c r="AB843">
        <f t="shared" si="40"/>
        <v>1961</v>
      </c>
      <c r="AC843">
        <f t="shared" si="41"/>
        <v>64</v>
      </c>
      <c r="AD843" t="str" cm="1">
        <f t="array" ref="AD843">_xlfn.IFS(AB843&lt;1965,"Baby Boomers",AB843&lt;1981,"Gen X",AB843&lt;1997,"Millenial",TRUE,("Gen Z"))</f>
        <v>Baby Boomers</v>
      </c>
    </row>
    <row r="844" spans="1:30" x14ac:dyDescent="0.25">
      <c r="A844" t="s">
        <v>12153</v>
      </c>
      <c r="B844" t="s">
        <v>3525</v>
      </c>
      <c r="C844" t="s">
        <v>3469</v>
      </c>
      <c r="D844" s="2">
        <v>44796</v>
      </c>
      <c r="E844" s="2" t="s">
        <v>10301</v>
      </c>
      <c r="F844" t="s">
        <v>28</v>
      </c>
      <c r="G844" t="s">
        <v>3553</v>
      </c>
      <c r="H844" t="s">
        <v>3554</v>
      </c>
      <c r="I844" t="s">
        <v>138</v>
      </c>
      <c r="J844" t="s">
        <v>32</v>
      </c>
      <c r="K844" t="s">
        <v>33</v>
      </c>
      <c r="L844" t="s">
        <v>50</v>
      </c>
      <c r="M844" t="s">
        <v>62</v>
      </c>
      <c r="N844" t="s">
        <v>36</v>
      </c>
      <c r="O844" t="s">
        <v>10301</v>
      </c>
      <c r="P844" t="s">
        <v>10302</v>
      </c>
      <c r="Q844" t="s">
        <v>503</v>
      </c>
      <c r="R844" s="2">
        <v>23860</v>
      </c>
      <c r="S844" t="s">
        <v>39</v>
      </c>
      <c r="T844" t="s">
        <v>82</v>
      </c>
      <c r="U844" t="s">
        <v>41</v>
      </c>
      <c r="V844" t="s">
        <v>11149</v>
      </c>
      <c r="W844" t="s">
        <v>92</v>
      </c>
      <c r="X844" t="s">
        <v>103</v>
      </c>
      <c r="Y844" t="s">
        <v>44</v>
      </c>
      <c r="Z844">
        <v>3</v>
      </c>
      <c r="AA844" t="str">
        <f t="shared" si="39"/>
        <v>Active</v>
      </c>
      <c r="AB844">
        <f t="shared" si="40"/>
        <v>1965</v>
      </c>
      <c r="AC844">
        <f t="shared" si="41"/>
        <v>60</v>
      </c>
      <c r="AD844" t="str" cm="1">
        <f t="array" ref="AD844">_xlfn.IFS(AB844&lt;1965,"Baby Boomers",AB844&lt;1981,"Gen X",AB844&lt;1997,"Millenial",TRUE,("Gen Z"))</f>
        <v>Gen X</v>
      </c>
    </row>
    <row r="845" spans="1:30" x14ac:dyDescent="0.25">
      <c r="A845" t="s">
        <v>14024</v>
      </c>
      <c r="B845" t="s">
        <v>3122</v>
      </c>
      <c r="C845" t="s">
        <v>3555</v>
      </c>
      <c r="D845" s="2">
        <v>43586</v>
      </c>
      <c r="E845" s="2">
        <v>43830</v>
      </c>
      <c r="F845" t="s">
        <v>28</v>
      </c>
      <c r="G845" t="s">
        <v>3556</v>
      </c>
      <c r="H845" t="s">
        <v>3557</v>
      </c>
      <c r="I845" t="s">
        <v>79</v>
      </c>
      <c r="J845" t="s">
        <v>32</v>
      </c>
      <c r="K845" t="s">
        <v>51</v>
      </c>
      <c r="L845" t="s">
        <v>34</v>
      </c>
      <c r="M845" t="s">
        <v>62</v>
      </c>
      <c r="N845" t="s">
        <v>174</v>
      </c>
      <c r="O845" t="s">
        <v>3558</v>
      </c>
      <c r="P845" t="s">
        <v>10302</v>
      </c>
      <c r="Q845" t="s">
        <v>89</v>
      </c>
      <c r="R845" s="2">
        <v>24762</v>
      </c>
      <c r="S845" t="s">
        <v>39</v>
      </c>
      <c r="T845" t="s">
        <v>82</v>
      </c>
      <c r="U845" t="s">
        <v>41</v>
      </c>
      <c r="V845" t="s">
        <v>11150</v>
      </c>
      <c r="W845" t="s">
        <v>55</v>
      </c>
      <c r="X845" t="s">
        <v>83</v>
      </c>
      <c r="Y845" t="s">
        <v>44</v>
      </c>
      <c r="Z845">
        <v>3</v>
      </c>
      <c r="AA845" t="str">
        <f t="shared" si="39"/>
        <v>Non-Active</v>
      </c>
      <c r="AB845">
        <f t="shared" si="40"/>
        <v>1967</v>
      </c>
      <c r="AC845">
        <f t="shared" si="41"/>
        <v>58</v>
      </c>
      <c r="AD845" t="str" cm="1">
        <f t="array" ref="AD845">_xlfn.IFS(AB845&lt;1965,"Baby Boomers",AB845&lt;1981,"Gen X",AB845&lt;1997,"Millenial",TRUE,("Gen Z"))</f>
        <v>Gen X</v>
      </c>
    </row>
    <row r="846" spans="1:30" x14ac:dyDescent="0.25">
      <c r="A846" t="s">
        <v>14025</v>
      </c>
      <c r="B846" t="s">
        <v>3559</v>
      </c>
      <c r="C846" t="s">
        <v>3560</v>
      </c>
      <c r="D846" s="2">
        <v>43947</v>
      </c>
      <c r="E846" s="2" t="s">
        <v>10301</v>
      </c>
      <c r="F846" t="s">
        <v>28</v>
      </c>
      <c r="G846" t="s">
        <v>3561</v>
      </c>
      <c r="H846" t="s">
        <v>3562</v>
      </c>
      <c r="I846" t="s">
        <v>167</v>
      </c>
      <c r="J846" t="s">
        <v>32</v>
      </c>
      <c r="K846" t="s">
        <v>62</v>
      </c>
      <c r="L846" t="s">
        <v>50</v>
      </c>
      <c r="M846" t="s">
        <v>51</v>
      </c>
      <c r="N846" t="s">
        <v>36</v>
      </c>
      <c r="O846" t="s">
        <v>10301</v>
      </c>
      <c r="P846" t="s">
        <v>10302</v>
      </c>
      <c r="Q846" t="s">
        <v>65</v>
      </c>
      <c r="R846" s="2">
        <v>18948</v>
      </c>
      <c r="S846" t="s">
        <v>39</v>
      </c>
      <c r="T846" t="s">
        <v>225</v>
      </c>
      <c r="U846" t="s">
        <v>41</v>
      </c>
      <c r="V846" t="s">
        <v>11151</v>
      </c>
      <c r="W846" t="s">
        <v>127</v>
      </c>
      <c r="X846" t="s">
        <v>43</v>
      </c>
      <c r="Y846" t="s">
        <v>44</v>
      </c>
      <c r="Z846">
        <v>3</v>
      </c>
      <c r="AA846" t="str">
        <f t="shared" si="39"/>
        <v>Active</v>
      </c>
      <c r="AB846">
        <f t="shared" si="40"/>
        <v>1951</v>
      </c>
      <c r="AC846">
        <f t="shared" si="41"/>
        <v>74</v>
      </c>
      <c r="AD846" t="str" cm="1">
        <f t="array" ref="AD846">_xlfn.IFS(AB846&lt;1965,"Baby Boomers",AB846&lt;1981,"Gen X",AB846&lt;1997,"Millenial",TRUE,("Gen Z"))</f>
        <v>Baby Boomers</v>
      </c>
    </row>
    <row r="847" spans="1:30" x14ac:dyDescent="0.25">
      <c r="A847" t="s">
        <v>14026</v>
      </c>
      <c r="B847" t="s">
        <v>3538</v>
      </c>
      <c r="C847" t="s">
        <v>3469</v>
      </c>
      <c r="D847" s="2">
        <v>44235</v>
      </c>
      <c r="E847" s="2">
        <v>44757</v>
      </c>
      <c r="F847" t="s">
        <v>28</v>
      </c>
      <c r="G847" t="s">
        <v>3563</v>
      </c>
      <c r="H847" t="s">
        <v>3564</v>
      </c>
      <c r="I847" t="s">
        <v>97</v>
      </c>
      <c r="J847" t="s">
        <v>32</v>
      </c>
      <c r="K847" t="s">
        <v>62</v>
      </c>
      <c r="L847" t="s">
        <v>34</v>
      </c>
      <c r="M847" t="s">
        <v>35</v>
      </c>
      <c r="N847" t="s">
        <v>98</v>
      </c>
      <c r="O847" t="s">
        <v>3565</v>
      </c>
      <c r="P847" t="s">
        <v>10302</v>
      </c>
      <c r="Q847" t="s">
        <v>100</v>
      </c>
      <c r="R847" s="2">
        <v>26080</v>
      </c>
      <c r="S847" t="s">
        <v>39</v>
      </c>
      <c r="T847" t="s">
        <v>177</v>
      </c>
      <c r="U847" t="s">
        <v>41</v>
      </c>
      <c r="V847" t="s">
        <v>11152</v>
      </c>
      <c r="W847" t="s">
        <v>92</v>
      </c>
      <c r="X847" t="s">
        <v>74</v>
      </c>
      <c r="Y847" t="s">
        <v>44</v>
      </c>
      <c r="Z847">
        <v>3</v>
      </c>
      <c r="AA847" t="str">
        <f t="shared" si="39"/>
        <v>Non-Active</v>
      </c>
      <c r="AB847">
        <f t="shared" si="40"/>
        <v>1971</v>
      </c>
      <c r="AC847">
        <f t="shared" si="41"/>
        <v>54</v>
      </c>
      <c r="AD847" t="str" cm="1">
        <f t="array" ref="AD847">_xlfn.IFS(AB847&lt;1965,"Baby Boomers",AB847&lt;1981,"Gen X",AB847&lt;1997,"Millenial",TRUE,("Gen Z"))</f>
        <v>Gen X</v>
      </c>
    </row>
    <row r="848" spans="1:30" x14ac:dyDescent="0.25">
      <c r="A848" t="s">
        <v>14027</v>
      </c>
      <c r="B848" t="s">
        <v>3566</v>
      </c>
      <c r="C848" t="s">
        <v>1626</v>
      </c>
      <c r="D848" s="2">
        <v>44133</v>
      </c>
      <c r="E848" s="2">
        <v>44222</v>
      </c>
      <c r="F848" t="s">
        <v>3017</v>
      </c>
      <c r="G848" t="s">
        <v>3567</v>
      </c>
      <c r="H848" t="s">
        <v>3568</v>
      </c>
      <c r="I848" t="s">
        <v>117</v>
      </c>
      <c r="J848" t="s">
        <v>32</v>
      </c>
      <c r="K848" t="s">
        <v>33</v>
      </c>
      <c r="L848" t="s">
        <v>50</v>
      </c>
      <c r="M848" t="s">
        <v>51</v>
      </c>
      <c r="N848" t="s">
        <v>139</v>
      </c>
      <c r="O848" t="s">
        <v>3569</v>
      </c>
      <c r="P848" t="s">
        <v>10302</v>
      </c>
      <c r="Q848" t="s">
        <v>65</v>
      </c>
      <c r="R848" s="2">
        <v>20893</v>
      </c>
      <c r="S848" t="s">
        <v>39</v>
      </c>
      <c r="T848" t="s">
        <v>242</v>
      </c>
      <c r="U848" t="s">
        <v>41</v>
      </c>
      <c r="V848" t="s">
        <v>11153</v>
      </c>
      <c r="W848" t="s">
        <v>127</v>
      </c>
      <c r="X848" t="s">
        <v>74</v>
      </c>
      <c r="Y848" t="s">
        <v>44</v>
      </c>
      <c r="Z848">
        <v>3</v>
      </c>
      <c r="AA848" t="str">
        <f t="shared" si="39"/>
        <v>Non-Active</v>
      </c>
      <c r="AB848">
        <f t="shared" si="40"/>
        <v>1957</v>
      </c>
      <c r="AC848">
        <f t="shared" si="41"/>
        <v>69</v>
      </c>
      <c r="AD848" t="str" cm="1">
        <f t="array" ref="AD848">_xlfn.IFS(AB848&lt;1965,"Baby Boomers",AB848&lt;1981,"Gen X",AB848&lt;1997,"Millenial",TRUE,("Gen Z"))</f>
        <v>Baby Boomers</v>
      </c>
    </row>
    <row r="849" spans="1:30" x14ac:dyDescent="0.25">
      <c r="A849" t="s">
        <v>14028</v>
      </c>
      <c r="B849" t="s">
        <v>3570</v>
      </c>
      <c r="C849" t="s">
        <v>3571</v>
      </c>
      <c r="D849" s="2">
        <v>44887</v>
      </c>
      <c r="E849" s="2" t="s">
        <v>10301</v>
      </c>
      <c r="F849" t="s">
        <v>3017</v>
      </c>
      <c r="G849" t="s">
        <v>3572</v>
      </c>
      <c r="H849" t="s">
        <v>3573</v>
      </c>
      <c r="I849" t="s">
        <v>61</v>
      </c>
      <c r="J849" t="s">
        <v>32</v>
      </c>
      <c r="K849" t="s">
        <v>33</v>
      </c>
      <c r="L849" t="s">
        <v>50</v>
      </c>
      <c r="M849" t="s">
        <v>62</v>
      </c>
      <c r="N849" t="s">
        <v>36</v>
      </c>
      <c r="O849" t="s">
        <v>10301</v>
      </c>
      <c r="P849" t="s">
        <v>10302</v>
      </c>
      <c r="Q849" t="s">
        <v>110</v>
      </c>
      <c r="R849" s="2">
        <v>27704</v>
      </c>
      <c r="S849" t="s">
        <v>39</v>
      </c>
      <c r="T849" t="s">
        <v>112</v>
      </c>
      <c r="U849" t="s">
        <v>41</v>
      </c>
      <c r="V849" t="s">
        <v>11154</v>
      </c>
      <c r="W849" t="s">
        <v>92</v>
      </c>
      <c r="X849" t="s">
        <v>74</v>
      </c>
      <c r="Y849" t="s">
        <v>44</v>
      </c>
      <c r="Z849">
        <v>3</v>
      </c>
      <c r="AA849" t="str">
        <f t="shared" si="39"/>
        <v>Active</v>
      </c>
      <c r="AB849">
        <f t="shared" si="40"/>
        <v>1975</v>
      </c>
      <c r="AC849">
        <f t="shared" si="41"/>
        <v>50</v>
      </c>
      <c r="AD849" t="str" cm="1">
        <f t="array" ref="AD849">_xlfn.IFS(AB849&lt;1965,"Baby Boomers",AB849&lt;1981,"Gen X",AB849&lt;1997,"Millenial",TRUE,("Gen Z"))</f>
        <v>Gen X</v>
      </c>
    </row>
    <row r="850" spans="1:30" x14ac:dyDescent="0.25">
      <c r="A850" t="s">
        <v>14029</v>
      </c>
      <c r="B850" t="s">
        <v>2739</v>
      </c>
      <c r="C850" t="s">
        <v>3574</v>
      </c>
      <c r="D850" s="2">
        <v>44845</v>
      </c>
      <c r="E850" s="2" t="s">
        <v>10301</v>
      </c>
      <c r="F850" t="s">
        <v>727</v>
      </c>
      <c r="G850" t="s">
        <v>3575</v>
      </c>
      <c r="H850" t="s">
        <v>3576</v>
      </c>
      <c r="I850" t="s">
        <v>31</v>
      </c>
      <c r="J850" t="s">
        <v>32</v>
      </c>
      <c r="K850" t="s">
        <v>62</v>
      </c>
      <c r="L850" t="s">
        <v>63</v>
      </c>
      <c r="M850" t="s">
        <v>51</v>
      </c>
      <c r="N850" t="s">
        <v>36</v>
      </c>
      <c r="O850" t="s">
        <v>10301</v>
      </c>
      <c r="P850" t="s">
        <v>10302</v>
      </c>
      <c r="Q850" t="s">
        <v>52</v>
      </c>
      <c r="R850" s="2">
        <v>30121</v>
      </c>
      <c r="S850" t="s">
        <v>39</v>
      </c>
      <c r="T850" t="s">
        <v>149</v>
      </c>
      <c r="U850" t="s">
        <v>41</v>
      </c>
      <c r="V850" t="s">
        <v>11155</v>
      </c>
      <c r="W850" t="s">
        <v>73</v>
      </c>
      <c r="X850" t="s">
        <v>74</v>
      </c>
      <c r="Y850" t="s">
        <v>44</v>
      </c>
      <c r="Z850">
        <v>3</v>
      </c>
      <c r="AA850" t="str">
        <f t="shared" si="39"/>
        <v>Active</v>
      </c>
      <c r="AB850">
        <f t="shared" si="40"/>
        <v>1982</v>
      </c>
      <c r="AC850">
        <f t="shared" si="41"/>
        <v>43</v>
      </c>
      <c r="AD850" t="str" cm="1">
        <f t="array" ref="AD850">_xlfn.IFS(AB850&lt;1965,"Baby Boomers",AB850&lt;1981,"Gen X",AB850&lt;1997,"Millenial",TRUE,("Gen Z"))</f>
        <v>Millenial</v>
      </c>
    </row>
    <row r="851" spans="1:30" x14ac:dyDescent="0.25">
      <c r="A851" t="s">
        <v>14030</v>
      </c>
      <c r="B851" t="s">
        <v>446</v>
      </c>
      <c r="C851" t="s">
        <v>3577</v>
      </c>
      <c r="D851" s="2">
        <v>43827</v>
      </c>
      <c r="E851" s="2" t="s">
        <v>10301</v>
      </c>
      <c r="F851" t="s">
        <v>727</v>
      </c>
      <c r="G851" t="s">
        <v>3578</v>
      </c>
      <c r="H851" t="s">
        <v>3579</v>
      </c>
      <c r="I851" t="s">
        <v>49</v>
      </c>
      <c r="J851" t="s">
        <v>32</v>
      </c>
      <c r="K851" t="s">
        <v>62</v>
      </c>
      <c r="L851" t="s">
        <v>50</v>
      </c>
      <c r="M851" t="s">
        <v>62</v>
      </c>
      <c r="N851" t="s">
        <v>36</v>
      </c>
      <c r="O851" t="s">
        <v>10301</v>
      </c>
      <c r="P851" t="s">
        <v>10302</v>
      </c>
      <c r="Q851" t="s">
        <v>65</v>
      </c>
      <c r="R851" s="2">
        <v>28601</v>
      </c>
      <c r="S851" t="s">
        <v>39</v>
      </c>
      <c r="T851" t="s">
        <v>394</v>
      </c>
      <c r="U851" t="s">
        <v>41</v>
      </c>
      <c r="V851" t="s">
        <v>11156</v>
      </c>
      <c r="W851" t="s">
        <v>42</v>
      </c>
      <c r="X851" t="s">
        <v>83</v>
      </c>
      <c r="Y851" t="s">
        <v>44</v>
      </c>
      <c r="Z851">
        <v>3</v>
      </c>
      <c r="AA851" t="str">
        <f t="shared" si="39"/>
        <v>Active</v>
      </c>
      <c r="AB851">
        <f t="shared" si="40"/>
        <v>1978</v>
      </c>
      <c r="AC851">
        <f t="shared" si="41"/>
        <v>47</v>
      </c>
      <c r="AD851" t="str" cm="1">
        <f t="array" ref="AD851">_xlfn.IFS(AB851&lt;1965,"Baby Boomers",AB851&lt;1981,"Gen X",AB851&lt;1997,"Millenial",TRUE,("Gen Z"))</f>
        <v>Gen X</v>
      </c>
    </row>
    <row r="852" spans="1:30" x14ac:dyDescent="0.25">
      <c r="A852" t="s">
        <v>14031</v>
      </c>
      <c r="B852" t="s">
        <v>2223</v>
      </c>
      <c r="C852" t="s">
        <v>2302</v>
      </c>
      <c r="D852" s="2">
        <v>43566</v>
      </c>
      <c r="E852" s="2" t="s">
        <v>10301</v>
      </c>
      <c r="F852" t="s">
        <v>727</v>
      </c>
      <c r="G852" t="s">
        <v>3580</v>
      </c>
      <c r="H852" t="s">
        <v>3581</v>
      </c>
      <c r="I852" t="s">
        <v>138</v>
      </c>
      <c r="J852" t="s">
        <v>32</v>
      </c>
      <c r="K852" t="s">
        <v>62</v>
      </c>
      <c r="L852" t="s">
        <v>34</v>
      </c>
      <c r="M852" t="s">
        <v>51</v>
      </c>
      <c r="N852" t="s">
        <v>36</v>
      </c>
      <c r="O852" t="s">
        <v>10301</v>
      </c>
      <c r="P852" t="s">
        <v>10302</v>
      </c>
      <c r="Q852" t="s">
        <v>147</v>
      </c>
      <c r="R852" s="2">
        <v>30812</v>
      </c>
      <c r="S852" t="s">
        <v>39</v>
      </c>
      <c r="T852" t="s">
        <v>102</v>
      </c>
      <c r="U852" t="s">
        <v>41</v>
      </c>
      <c r="V852" t="s">
        <v>11157</v>
      </c>
      <c r="W852" t="s">
        <v>73</v>
      </c>
      <c r="X852" t="s">
        <v>74</v>
      </c>
      <c r="Y852" t="s">
        <v>44</v>
      </c>
      <c r="Z852">
        <v>3</v>
      </c>
      <c r="AA852" t="str">
        <f t="shared" si="39"/>
        <v>Active</v>
      </c>
      <c r="AB852">
        <f t="shared" si="40"/>
        <v>1984</v>
      </c>
      <c r="AC852">
        <f t="shared" si="41"/>
        <v>41</v>
      </c>
      <c r="AD852" t="str" cm="1">
        <f t="array" ref="AD852">_xlfn.IFS(AB852&lt;1965,"Baby Boomers",AB852&lt;1981,"Gen X",AB852&lt;1997,"Millenial",TRUE,("Gen Z"))</f>
        <v>Millenial</v>
      </c>
    </row>
    <row r="853" spans="1:30" x14ac:dyDescent="0.25">
      <c r="A853" t="s">
        <v>14032</v>
      </c>
      <c r="B853" t="s">
        <v>1306</v>
      </c>
      <c r="C853" t="s">
        <v>1195</v>
      </c>
      <c r="D853" s="2">
        <v>44130</v>
      </c>
      <c r="E853" s="2" t="s">
        <v>10301</v>
      </c>
      <c r="F853" t="s">
        <v>727</v>
      </c>
      <c r="G853" t="s">
        <v>3582</v>
      </c>
      <c r="H853" t="s">
        <v>3583</v>
      </c>
      <c r="I853" t="s">
        <v>117</v>
      </c>
      <c r="J853" t="s">
        <v>32</v>
      </c>
      <c r="K853" t="s">
        <v>62</v>
      </c>
      <c r="L853" t="s">
        <v>50</v>
      </c>
      <c r="M853" t="s">
        <v>51</v>
      </c>
      <c r="N853" t="s">
        <v>36</v>
      </c>
      <c r="O853" t="s">
        <v>10301</v>
      </c>
      <c r="P853" t="s">
        <v>10302</v>
      </c>
      <c r="Q853" t="s">
        <v>89</v>
      </c>
      <c r="R853" s="2">
        <v>20314</v>
      </c>
      <c r="S853" t="s">
        <v>39</v>
      </c>
      <c r="T853" t="s">
        <v>82</v>
      </c>
      <c r="U853" t="s">
        <v>41</v>
      </c>
      <c r="V853" t="s">
        <v>11158</v>
      </c>
      <c r="W853" t="s">
        <v>42</v>
      </c>
      <c r="X853" t="s">
        <v>103</v>
      </c>
      <c r="Y853" t="s">
        <v>44</v>
      </c>
      <c r="Z853">
        <v>3</v>
      </c>
      <c r="AA853" t="str">
        <f t="shared" si="39"/>
        <v>Active</v>
      </c>
      <c r="AB853">
        <f t="shared" si="40"/>
        <v>1955</v>
      </c>
      <c r="AC853">
        <f t="shared" si="41"/>
        <v>70</v>
      </c>
      <c r="AD853" t="str" cm="1">
        <f t="array" ref="AD853">_xlfn.IFS(AB853&lt;1965,"Baby Boomers",AB853&lt;1981,"Gen X",AB853&lt;1997,"Millenial",TRUE,("Gen Z"))</f>
        <v>Baby Boomers</v>
      </c>
    </row>
    <row r="854" spans="1:30" x14ac:dyDescent="0.25">
      <c r="A854" t="s">
        <v>14033</v>
      </c>
      <c r="B854" t="s">
        <v>3584</v>
      </c>
      <c r="C854" t="s">
        <v>3585</v>
      </c>
      <c r="D854" s="2">
        <v>44386</v>
      </c>
      <c r="E854" s="2">
        <v>44953</v>
      </c>
      <c r="F854" t="s">
        <v>727</v>
      </c>
      <c r="G854" t="s">
        <v>3586</v>
      </c>
      <c r="H854" t="s">
        <v>3587</v>
      </c>
      <c r="I854" t="s">
        <v>61</v>
      </c>
      <c r="J854" t="s">
        <v>744</v>
      </c>
      <c r="K854" t="s">
        <v>51</v>
      </c>
      <c r="L854" t="s">
        <v>63</v>
      </c>
      <c r="M854" t="s">
        <v>62</v>
      </c>
      <c r="N854" t="s">
        <v>125</v>
      </c>
      <c r="O854" t="s">
        <v>3588</v>
      </c>
      <c r="P854" t="s">
        <v>10302</v>
      </c>
      <c r="Q854" t="s">
        <v>89</v>
      </c>
      <c r="R854" s="2">
        <v>34531</v>
      </c>
      <c r="S854" t="s">
        <v>39</v>
      </c>
      <c r="T854" t="s">
        <v>102</v>
      </c>
      <c r="U854" t="s">
        <v>41</v>
      </c>
      <c r="V854" t="s">
        <v>11159</v>
      </c>
      <c r="W854" t="s">
        <v>42</v>
      </c>
      <c r="X854" t="s">
        <v>83</v>
      </c>
      <c r="Y854" t="s">
        <v>44</v>
      </c>
      <c r="Z854">
        <v>3</v>
      </c>
      <c r="AA854" t="str">
        <f t="shared" si="39"/>
        <v>Non-Active</v>
      </c>
      <c r="AB854">
        <f t="shared" si="40"/>
        <v>1994</v>
      </c>
      <c r="AC854">
        <f t="shared" si="41"/>
        <v>31</v>
      </c>
      <c r="AD854" t="str" cm="1">
        <f t="array" ref="AD854">_xlfn.IFS(AB854&lt;1965,"Baby Boomers",AB854&lt;1981,"Gen X",AB854&lt;1997,"Millenial",TRUE,("Gen Z"))</f>
        <v>Millenial</v>
      </c>
    </row>
    <row r="855" spans="1:30" x14ac:dyDescent="0.25">
      <c r="A855" t="s">
        <v>14034</v>
      </c>
      <c r="B855" t="s">
        <v>3589</v>
      </c>
      <c r="C855" t="s">
        <v>3590</v>
      </c>
      <c r="D855" s="2">
        <v>44573</v>
      </c>
      <c r="E855" s="2" t="s">
        <v>10301</v>
      </c>
      <c r="F855" t="s">
        <v>28</v>
      </c>
      <c r="G855" t="s">
        <v>3591</v>
      </c>
      <c r="H855" t="s">
        <v>3592</v>
      </c>
      <c r="I855" t="s">
        <v>138</v>
      </c>
      <c r="J855" t="s">
        <v>32</v>
      </c>
      <c r="K855" t="s">
        <v>62</v>
      </c>
      <c r="L855" t="s">
        <v>34</v>
      </c>
      <c r="M855" t="s">
        <v>35</v>
      </c>
      <c r="N855" t="s">
        <v>36</v>
      </c>
      <c r="O855" t="s">
        <v>10301</v>
      </c>
      <c r="P855" t="s">
        <v>10302</v>
      </c>
      <c r="Q855" t="s">
        <v>65</v>
      </c>
      <c r="R855" s="2">
        <v>16181</v>
      </c>
      <c r="S855" t="s">
        <v>39</v>
      </c>
      <c r="T855" t="s">
        <v>394</v>
      </c>
      <c r="U855" t="s">
        <v>54</v>
      </c>
      <c r="V855" t="s">
        <v>11160</v>
      </c>
      <c r="W855" t="s">
        <v>92</v>
      </c>
      <c r="X855" t="s">
        <v>74</v>
      </c>
      <c r="Y855" t="s">
        <v>44</v>
      </c>
      <c r="Z855">
        <v>3</v>
      </c>
      <c r="AA855" t="str">
        <f t="shared" si="39"/>
        <v>Active</v>
      </c>
      <c r="AB855">
        <f t="shared" si="40"/>
        <v>1944</v>
      </c>
      <c r="AC855">
        <f t="shared" si="41"/>
        <v>82</v>
      </c>
      <c r="AD855" t="str" cm="1">
        <f t="array" ref="AD855">_xlfn.IFS(AB855&lt;1965,"Baby Boomers",AB855&lt;1981,"Gen X",AB855&lt;1997,"Millenial",TRUE,("Gen Z"))</f>
        <v>Baby Boomers</v>
      </c>
    </row>
    <row r="856" spans="1:30" x14ac:dyDescent="0.25">
      <c r="A856" t="s">
        <v>14035</v>
      </c>
      <c r="B856" t="s">
        <v>3593</v>
      </c>
      <c r="C856" t="s">
        <v>3594</v>
      </c>
      <c r="D856" s="2">
        <v>44050</v>
      </c>
      <c r="E856" s="2">
        <v>44397</v>
      </c>
      <c r="F856" t="s">
        <v>28</v>
      </c>
      <c r="G856" t="s">
        <v>3595</v>
      </c>
      <c r="H856" t="s">
        <v>3596</v>
      </c>
      <c r="I856" t="s">
        <v>79</v>
      </c>
      <c r="J856" t="s">
        <v>744</v>
      </c>
      <c r="K856" t="s">
        <v>51</v>
      </c>
      <c r="L856" t="s">
        <v>50</v>
      </c>
      <c r="M856" t="s">
        <v>51</v>
      </c>
      <c r="N856" t="s">
        <v>139</v>
      </c>
      <c r="O856" t="s">
        <v>3597</v>
      </c>
      <c r="P856" t="s">
        <v>10302</v>
      </c>
      <c r="Q856" t="s">
        <v>38</v>
      </c>
      <c r="R856" s="2">
        <v>25191</v>
      </c>
      <c r="S856" t="s">
        <v>39</v>
      </c>
      <c r="T856" t="s">
        <v>612</v>
      </c>
      <c r="U856" t="s">
        <v>41</v>
      </c>
      <c r="V856" t="s">
        <v>11161</v>
      </c>
      <c r="W856" t="s">
        <v>42</v>
      </c>
      <c r="X856" t="s">
        <v>43</v>
      </c>
      <c r="Y856" t="s">
        <v>44</v>
      </c>
      <c r="Z856">
        <v>3</v>
      </c>
      <c r="AA856" t="str">
        <f t="shared" si="39"/>
        <v>Non-Active</v>
      </c>
      <c r="AB856">
        <f t="shared" si="40"/>
        <v>1968</v>
      </c>
      <c r="AC856">
        <f t="shared" si="41"/>
        <v>57</v>
      </c>
      <c r="AD856" t="str" cm="1">
        <f t="array" ref="AD856">_xlfn.IFS(AB856&lt;1965,"Baby Boomers",AB856&lt;1981,"Gen X",AB856&lt;1997,"Millenial",TRUE,("Gen Z"))</f>
        <v>Gen X</v>
      </c>
    </row>
    <row r="857" spans="1:30" x14ac:dyDescent="0.25">
      <c r="A857" t="s">
        <v>14036</v>
      </c>
      <c r="B857" t="s">
        <v>549</v>
      </c>
      <c r="C857" t="s">
        <v>3598</v>
      </c>
      <c r="D857" s="2">
        <v>44296</v>
      </c>
      <c r="E857" s="2">
        <v>44884</v>
      </c>
      <c r="F857" t="s">
        <v>28</v>
      </c>
      <c r="G857" t="s">
        <v>3599</v>
      </c>
      <c r="H857" t="s">
        <v>3600</v>
      </c>
      <c r="I857" t="s">
        <v>88</v>
      </c>
      <c r="J857" t="s">
        <v>744</v>
      </c>
      <c r="K857" t="s">
        <v>51</v>
      </c>
      <c r="L857" t="s">
        <v>50</v>
      </c>
      <c r="M857" t="s">
        <v>35</v>
      </c>
      <c r="N857" t="s">
        <v>98</v>
      </c>
      <c r="O857" t="s">
        <v>3601</v>
      </c>
      <c r="P857" t="s">
        <v>10302</v>
      </c>
      <c r="Q857" t="s">
        <v>331</v>
      </c>
      <c r="R857" s="2">
        <v>29583</v>
      </c>
      <c r="S857" t="s">
        <v>39</v>
      </c>
      <c r="T857" t="s">
        <v>612</v>
      </c>
      <c r="U857" t="s">
        <v>41</v>
      </c>
      <c r="V857" t="s">
        <v>11162</v>
      </c>
      <c r="W857" t="s">
        <v>92</v>
      </c>
      <c r="X857" t="s">
        <v>43</v>
      </c>
      <c r="Y857" t="s">
        <v>44</v>
      </c>
      <c r="Z857">
        <v>3</v>
      </c>
      <c r="AA857" t="str">
        <f t="shared" si="39"/>
        <v>Non-Active</v>
      </c>
      <c r="AB857">
        <f t="shared" si="40"/>
        <v>1980</v>
      </c>
      <c r="AC857">
        <f t="shared" si="41"/>
        <v>45</v>
      </c>
      <c r="AD857" t="str" cm="1">
        <f t="array" ref="AD857">_xlfn.IFS(AB857&lt;1965,"Baby Boomers",AB857&lt;1981,"Gen X",AB857&lt;1997,"Millenial",TRUE,("Gen Z"))</f>
        <v>Gen X</v>
      </c>
    </row>
    <row r="858" spans="1:30" x14ac:dyDescent="0.25">
      <c r="A858" t="s">
        <v>14037</v>
      </c>
      <c r="B858" t="s">
        <v>1245</v>
      </c>
      <c r="C858" t="s">
        <v>882</v>
      </c>
      <c r="D858" s="2">
        <v>44207</v>
      </c>
      <c r="E858" s="2" t="s">
        <v>10301</v>
      </c>
      <c r="F858" t="s">
        <v>28</v>
      </c>
      <c r="G858" t="s">
        <v>3602</v>
      </c>
      <c r="H858" t="s">
        <v>3603</v>
      </c>
      <c r="I858" t="s">
        <v>31</v>
      </c>
      <c r="J858" t="s">
        <v>32</v>
      </c>
      <c r="K858" t="s">
        <v>62</v>
      </c>
      <c r="L858" t="s">
        <v>34</v>
      </c>
      <c r="M858" t="s">
        <v>62</v>
      </c>
      <c r="N858" t="s">
        <v>36</v>
      </c>
      <c r="O858" t="s">
        <v>10301</v>
      </c>
      <c r="P858" t="s">
        <v>10302</v>
      </c>
      <c r="Q858" t="s">
        <v>100</v>
      </c>
      <c r="R858" s="2">
        <v>36574</v>
      </c>
      <c r="S858" t="s">
        <v>39</v>
      </c>
      <c r="T858" t="s">
        <v>702</v>
      </c>
      <c r="U858" t="s">
        <v>41</v>
      </c>
      <c r="V858" t="s">
        <v>11163</v>
      </c>
      <c r="W858" t="s">
        <v>127</v>
      </c>
      <c r="X858" t="s">
        <v>83</v>
      </c>
      <c r="Y858" t="s">
        <v>44</v>
      </c>
      <c r="Z858">
        <v>3</v>
      </c>
      <c r="AA858" t="str">
        <f t="shared" si="39"/>
        <v>Active</v>
      </c>
      <c r="AB858">
        <f t="shared" si="40"/>
        <v>2000</v>
      </c>
      <c r="AC858">
        <f t="shared" si="41"/>
        <v>26</v>
      </c>
      <c r="AD858" t="str" cm="1">
        <f t="array" ref="AD858">_xlfn.IFS(AB858&lt;1965,"Baby Boomers",AB858&lt;1981,"Gen X",AB858&lt;1997,"Millenial",TRUE,("Gen Z"))</f>
        <v>Gen Z</v>
      </c>
    </row>
    <row r="859" spans="1:30" x14ac:dyDescent="0.25">
      <c r="A859" t="s">
        <v>14038</v>
      </c>
      <c r="B859" t="s">
        <v>3604</v>
      </c>
      <c r="C859" t="s">
        <v>206</v>
      </c>
      <c r="D859" s="2">
        <v>43807</v>
      </c>
      <c r="E859" s="2" t="s">
        <v>10301</v>
      </c>
      <c r="F859" t="s">
        <v>28</v>
      </c>
      <c r="G859" t="s">
        <v>3605</v>
      </c>
      <c r="H859" t="s">
        <v>3606</v>
      </c>
      <c r="I859" t="s">
        <v>49</v>
      </c>
      <c r="J859" t="s">
        <v>32</v>
      </c>
      <c r="K859" t="s">
        <v>33</v>
      </c>
      <c r="L859" t="s">
        <v>63</v>
      </c>
      <c r="M859" t="s">
        <v>62</v>
      </c>
      <c r="N859" t="s">
        <v>36</v>
      </c>
      <c r="O859" t="s">
        <v>10301</v>
      </c>
      <c r="P859" t="s">
        <v>10302</v>
      </c>
      <c r="Q859" t="s">
        <v>100</v>
      </c>
      <c r="R859" s="2">
        <v>31075</v>
      </c>
      <c r="S859" t="s">
        <v>39</v>
      </c>
      <c r="T859" t="s">
        <v>6</v>
      </c>
      <c r="U859" t="s">
        <v>41</v>
      </c>
      <c r="V859" t="s">
        <v>11164</v>
      </c>
      <c r="W859" t="s">
        <v>73</v>
      </c>
      <c r="X859" t="s">
        <v>83</v>
      </c>
      <c r="Y859" t="s">
        <v>44</v>
      </c>
      <c r="Z859">
        <v>3</v>
      </c>
      <c r="AA859" t="str">
        <f t="shared" si="39"/>
        <v>Active</v>
      </c>
      <c r="AB859">
        <f t="shared" si="40"/>
        <v>1985</v>
      </c>
      <c r="AC859">
        <f t="shared" si="41"/>
        <v>41</v>
      </c>
      <c r="AD859" t="str" cm="1">
        <f t="array" ref="AD859">_xlfn.IFS(AB859&lt;1965,"Baby Boomers",AB859&lt;1981,"Gen X",AB859&lt;1997,"Millenial",TRUE,("Gen Z"))</f>
        <v>Millenial</v>
      </c>
    </row>
    <row r="860" spans="1:30" x14ac:dyDescent="0.25">
      <c r="A860" t="s">
        <v>14039</v>
      </c>
      <c r="B860" t="s">
        <v>3607</v>
      </c>
      <c r="C860" t="s">
        <v>3608</v>
      </c>
      <c r="D860" s="2">
        <v>44465</v>
      </c>
      <c r="E860" s="2" t="s">
        <v>10301</v>
      </c>
      <c r="F860" t="s">
        <v>28</v>
      </c>
      <c r="G860" t="s">
        <v>3609</v>
      </c>
      <c r="H860" t="s">
        <v>3610</v>
      </c>
      <c r="I860" t="s">
        <v>138</v>
      </c>
      <c r="J860" t="s">
        <v>32</v>
      </c>
      <c r="K860" t="s">
        <v>51</v>
      </c>
      <c r="L860" t="s">
        <v>34</v>
      </c>
      <c r="M860" t="s">
        <v>62</v>
      </c>
      <c r="N860" t="s">
        <v>36</v>
      </c>
      <c r="O860" t="s">
        <v>10301</v>
      </c>
      <c r="P860" t="s">
        <v>10302</v>
      </c>
      <c r="Q860" t="s">
        <v>100</v>
      </c>
      <c r="R860" s="2">
        <v>34536</v>
      </c>
      <c r="S860" t="s">
        <v>39</v>
      </c>
      <c r="T860" t="s">
        <v>6</v>
      </c>
      <c r="U860" t="s">
        <v>54</v>
      </c>
      <c r="V860" t="s">
        <v>11165</v>
      </c>
      <c r="W860" t="s">
        <v>55</v>
      </c>
      <c r="X860" t="s">
        <v>43</v>
      </c>
      <c r="Y860" t="s">
        <v>44</v>
      </c>
      <c r="Z860">
        <v>3</v>
      </c>
      <c r="AA860" t="str">
        <f t="shared" si="39"/>
        <v>Active</v>
      </c>
      <c r="AB860">
        <f t="shared" si="40"/>
        <v>1994</v>
      </c>
      <c r="AC860">
        <f t="shared" si="41"/>
        <v>31</v>
      </c>
      <c r="AD860" t="str" cm="1">
        <f t="array" ref="AD860">_xlfn.IFS(AB860&lt;1965,"Baby Boomers",AB860&lt;1981,"Gen X",AB860&lt;1997,"Millenial",TRUE,("Gen Z"))</f>
        <v>Millenial</v>
      </c>
    </row>
    <row r="861" spans="1:30" x14ac:dyDescent="0.25">
      <c r="A861" t="s">
        <v>14040</v>
      </c>
      <c r="B861" t="s">
        <v>414</v>
      </c>
      <c r="C861" t="s">
        <v>171</v>
      </c>
      <c r="D861" s="2">
        <v>44448</v>
      </c>
      <c r="E861" s="2">
        <v>44497</v>
      </c>
      <c r="F861" t="s">
        <v>28</v>
      </c>
      <c r="G861" t="s">
        <v>3611</v>
      </c>
      <c r="H861" t="s">
        <v>3612</v>
      </c>
      <c r="I861" t="s">
        <v>117</v>
      </c>
      <c r="J861" t="s">
        <v>744</v>
      </c>
      <c r="K861" t="s">
        <v>62</v>
      </c>
      <c r="L861" t="s">
        <v>63</v>
      </c>
      <c r="M861" t="s">
        <v>35</v>
      </c>
      <c r="N861" t="s">
        <v>174</v>
      </c>
      <c r="O861" t="s">
        <v>3613</v>
      </c>
      <c r="P861" t="s">
        <v>10302</v>
      </c>
      <c r="Q861" t="s">
        <v>89</v>
      </c>
      <c r="R861" s="2">
        <v>36305</v>
      </c>
      <c r="S861" t="s">
        <v>39</v>
      </c>
      <c r="T861" t="s">
        <v>192</v>
      </c>
      <c r="U861" t="s">
        <v>54</v>
      </c>
      <c r="V861" t="s">
        <v>11166</v>
      </c>
      <c r="W861" t="s">
        <v>127</v>
      </c>
      <c r="X861" t="s">
        <v>103</v>
      </c>
      <c r="Y861" t="s">
        <v>44</v>
      </c>
      <c r="Z861">
        <v>3</v>
      </c>
      <c r="AA861" t="str">
        <f t="shared" si="39"/>
        <v>Non-Active</v>
      </c>
      <c r="AB861">
        <f t="shared" si="40"/>
        <v>1999</v>
      </c>
      <c r="AC861">
        <f t="shared" si="41"/>
        <v>26</v>
      </c>
      <c r="AD861" t="str" cm="1">
        <f t="array" ref="AD861">_xlfn.IFS(AB861&lt;1965,"Baby Boomers",AB861&lt;1981,"Gen X",AB861&lt;1997,"Millenial",TRUE,("Gen Z"))</f>
        <v>Gen Z</v>
      </c>
    </row>
    <row r="862" spans="1:30" x14ac:dyDescent="0.25">
      <c r="A862" t="s">
        <v>14041</v>
      </c>
      <c r="B862" t="s">
        <v>3614</v>
      </c>
      <c r="C862" t="s">
        <v>3615</v>
      </c>
      <c r="D862" s="2">
        <v>44093</v>
      </c>
      <c r="E862" s="2">
        <v>44977</v>
      </c>
      <c r="F862" t="s">
        <v>28</v>
      </c>
      <c r="G862" t="s">
        <v>3616</v>
      </c>
      <c r="H862" t="s">
        <v>3617</v>
      </c>
      <c r="I862" t="s">
        <v>61</v>
      </c>
      <c r="J862" t="s">
        <v>744</v>
      </c>
      <c r="K862" t="s">
        <v>62</v>
      </c>
      <c r="L862" t="s">
        <v>50</v>
      </c>
      <c r="M862" t="s">
        <v>62</v>
      </c>
      <c r="N862" t="s">
        <v>139</v>
      </c>
      <c r="O862" t="s">
        <v>3618</v>
      </c>
      <c r="P862" t="s">
        <v>10302</v>
      </c>
      <c r="Q862" t="s">
        <v>80</v>
      </c>
      <c r="R862" s="2">
        <v>15967</v>
      </c>
      <c r="S862" t="s">
        <v>39</v>
      </c>
      <c r="T862" t="s">
        <v>102</v>
      </c>
      <c r="U862" t="s">
        <v>41</v>
      </c>
      <c r="V862" t="s">
        <v>11167</v>
      </c>
      <c r="W862" t="s">
        <v>92</v>
      </c>
      <c r="X862" t="s">
        <v>43</v>
      </c>
      <c r="Y862" t="s">
        <v>44</v>
      </c>
      <c r="Z862">
        <v>3</v>
      </c>
      <c r="AA862" t="str">
        <f t="shared" si="39"/>
        <v>Non-Active</v>
      </c>
      <c r="AB862">
        <f t="shared" si="40"/>
        <v>1943</v>
      </c>
      <c r="AC862">
        <f t="shared" si="41"/>
        <v>82</v>
      </c>
      <c r="AD862" t="str" cm="1">
        <f t="array" ref="AD862">_xlfn.IFS(AB862&lt;1965,"Baby Boomers",AB862&lt;1981,"Gen X",AB862&lt;1997,"Millenial",TRUE,("Gen Z"))</f>
        <v>Baby Boomers</v>
      </c>
    </row>
    <row r="863" spans="1:30" x14ac:dyDescent="0.25">
      <c r="A863" t="s">
        <v>14042</v>
      </c>
      <c r="B863" t="s">
        <v>3619</v>
      </c>
      <c r="C863" t="s">
        <v>3620</v>
      </c>
      <c r="D863" s="2">
        <v>44572</v>
      </c>
      <c r="E863" s="2">
        <v>44860</v>
      </c>
      <c r="F863" t="s">
        <v>28</v>
      </c>
      <c r="G863" t="s">
        <v>3621</v>
      </c>
      <c r="H863" t="s">
        <v>3622</v>
      </c>
      <c r="I863" t="s">
        <v>167</v>
      </c>
      <c r="J863" t="s">
        <v>32</v>
      </c>
      <c r="K863" t="s">
        <v>62</v>
      </c>
      <c r="L863" t="s">
        <v>34</v>
      </c>
      <c r="M863" t="s">
        <v>51</v>
      </c>
      <c r="N863" t="s">
        <v>174</v>
      </c>
      <c r="O863" t="s">
        <v>3623</v>
      </c>
      <c r="P863" t="s">
        <v>10302</v>
      </c>
      <c r="Q863" t="s">
        <v>52</v>
      </c>
      <c r="R863" s="2">
        <v>35944</v>
      </c>
      <c r="S863" t="s">
        <v>39</v>
      </c>
      <c r="T863" t="s">
        <v>162</v>
      </c>
      <c r="U863" t="s">
        <v>41</v>
      </c>
      <c r="V863" t="s">
        <v>11168</v>
      </c>
      <c r="W863" t="s">
        <v>55</v>
      </c>
      <c r="X863" t="s">
        <v>74</v>
      </c>
      <c r="Y863" t="s">
        <v>44</v>
      </c>
      <c r="Z863">
        <v>3</v>
      </c>
      <c r="AA863" t="str">
        <f t="shared" si="39"/>
        <v>Non-Active</v>
      </c>
      <c r="AB863">
        <f t="shared" si="40"/>
        <v>1998</v>
      </c>
      <c r="AC863">
        <f t="shared" si="41"/>
        <v>27</v>
      </c>
      <c r="AD863" t="str" cm="1">
        <f t="array" ref="AD863">_xlfn.IFS(AB863&lt;1965,"Baby Boomers",AB863&lt;1981,"Gen X",AB863&lt;1997,"Millenial",TRUE,("Gen Z"))</f>
        <v>Gen Z</v>
      </c>
    </row>
    <row r="864" spans="1:30" x14ac:dyDescent="0.25">
      <c r="A864" t="s">
        <v>14043</v>
      </c>
      <c r="B864" t="s">
        <v>3624</v>
      </c>
      <c r="C864" t="s">
        <v>3625</v>
      </c>
      <c r="D864" s="2">
        <v>43664</v>
      </c>
      <c r="E864" s="2" t="s">
        <v>10301</v>
      </c>
      <c r="F864" t="s">
        <v>28</v>
      </c>
      <c r="G864" t="s">
        <v>3626</v>
      </c>
      <c r="H864" t="s">
        <v>3627</v>
      </c>
      <c r="I864" t="s">
        <v>132</v>
      </c>
      <c r="J864" t="s">
        <v>32</v>
      </c>
      <c r="K864" t="s">
        <v>62</v>
      </c>
      <c r="L864" t="s">
        <v>34</v>
      </c>
      <c r="M864" t="s">
        <v>62</v>
      </c>
      <c r="N864" t="s">
        <v>36</v>
      </c>
      <c r="O864" t="s">
        <v>10301</v>
      </c>
      <c r="P864" t="s">
        <v>10302</v>
      </c>
      <c r="Q864" t="s">
        <v>80</v>
      </c>
      <c r="R864" s="2">
        <v>15523</v>
      </c>
      <c r="S864" t="s">
        <v>39</v>
      </c>
      <c r="T864" t="s">
        <v>72</v>
      </c>
      <c r="U864" t="s">
        <v>41</v>
      </c>
      <c r="V864" t="s">
        <v>11169</v>
      </c>
      <c r="W864" t="s">
        <v>73</v>
      </c>
      <c r="X864" t="s">
        <v>74</v>
      </c>
      <c r="Y864" t="s">
        <v>44</v>
      </c>
      <c r="Z864">
        <v>3</v>
      </c>
      <c r="AA864" t="str">
        <f t="shared" si="39"/>
        <v>Active</v>
      </c>
      <c r="AB864">
        <f t="shared" si="40"/>
        <v>1942</v>
      </c>
      <c r="AC864">
        <f t="shared" si="41"/>
        <v>83</v>
      </c>
      <c r="AD864" t="str" cm="1">
        <f t="array" ref="AD864">_xlfn.IFS(AB864&lt;1965,"Baby Boomers",AB864&lt;1981,"Gen X",AB864&lt;1997,"Millenial",TRUE,("Gen Z"))</f>
        <v>Baby Boomers</v>
      </c>
    </row>
    <row r="865" spans="1:30" x14ac:dyDescent="0.25">
      <c r="A865" t="s">
        <v>14044</v>
      </c>
      <c r="B865" t="s">
        <v>3628</v>
      </c>
      <c r="C865" t="s">
        <v>874</v>
      </c>
      <c r="D865" s="2">
        <v>44299</v>
      </c>
      <c r="E865" s="2" t="s">
        <v>10301</v>
      </c>
      <c r="F865" t="s">
        <v>28</v>
      </c>
      <c r="G865" t="s">
        <v>3629</v>
      </c>
      <c r="H865" t="s">
        <v>3630</v>
      </c>
      <c r="I865" t="s">
        <v>79</v>
      </c>
      <c r="J865" t="s">
        <v>32</v>
      </c>
      <c r="K865" t="s">
        <v>62</v>
      </c>
      <c r="L865" t="s">
        <v>50</v>
      </c>
      <c r="M865" t="s">
        <v>62</v>
      </c>
      <c r="N865" t="s">
        <v>36</v>
      </c>
      <c r="O865" t="s">
        <v>10301</v>
      </c>
      <c r="P865" t="s">
        <v>10302</v>
      </c>
      <c r="Q865" t="s">
        <v>65</v>
      </c>
      <c r="R865" s="2">
        <v>35199</v>
      </c>
      <c r="S865" t="s">
        <v>39</v>
      </c>
      <c r="T865" t="s">
        <v>394</v>
      </c>
      <c r="U865" t="s">
        <v>41</v>
      </c>
      <c r="V865" t="s">
        <v>11170</v>
      </c>
      <c r="W865" t="s">
        <v>42</v>
      </c>
      <c r="X865" t="s">
        <v>83</v>
      </c>
      <c r="Y865" t="s">
        <v>44</v>
      </c>
      <c r="Z865">
        <v>3</v>
      </c>
      <c r="AA865" t="str">
        <f t="shared" si="39"/>
        <v>Active</v>
      </c>
      <c r="AB865">
        <f t="shared" si="40"/>
        <v>1996</v>
      </c>
      <c r="AC865">
        <f t="shared" si="41"/>
        <v>29</v>
      </c>
      <c r="AD865" t="str" cm="1">
        <f t="array" ref="AD865">_xlfn.IFS(AB865&lt;1965,"Baby Boomers",AB865&lt;1981,"Gen X",AB865&lt;1997,"Millenial",TRUE,("Gen Z"))</f>
        <v>Millenial</v>
      </c>
    </row>
    <row r="866" spans="1:30" x14ac:dyDescent="0.25">
      <c r="A866" t="s">
        <v>14045</v>
      </c>
      <c r="B866" t="s">
        <v>2985</v>
      </c>
      <c r="C866" t="s">
        <v>3631</v>
      </c>
      <c r="D866" s="2">
        <v>45094</v>
      </c>
      <c r="E866" s="2">
        <v>45134</v>
      </c>
      <c r="F866" t="s">
        <v>28</v>
      </c>
      <c r="G866" t="s">
        <v>3632</v>
      </c>
      <c r="H866" t="s">
        <v>3633</v>
      </c>
      <c r="I866" t="s">
        <v>97</v>
      </c>
      <c r="J866" t="s">
        <v>32</v>
      </c>
      <c r="K866" t="s">
        <v>33</v>
      </c>
      <c r="L866" t="s">
        <v>63</v>
      </c>
      <c r="M866" t="s">
        <v>35</v>
      </c>
      <c r="N866" t="s">
        <v>174</v>
      </c>
      <c r="O866" t="s">
        <v>3634</v>
      </c>
      <c r="P866" t="s">
        <v>10302</v>
      </c>
      <c r="Q866" t="s">
        <v>110</v>
      </c>
      <c r="R866" s="2">
        <v>32214</v>
      </c>
      <c r="S866" t="s">
        <v>39</v>
      </c>
      <c r="T866" t="s">
        <v>177</v>
      </c>
      <c r="U866" t="s">
        <v>41</v>
      </c>
      <c r="V866" t="s">
        <v>11171</v>
      </c>
      <c r="W866" t="s">
        <v>92</v>
      </c>
      <c r="X866" t="s">
        <v>103</v>
      </c>
      <c r="Y866" t="s">
        <v>44</v>
      </c>
      <c r="Z866">
        <v>3</v>
      </c>
      <c r="AA866" t="str">
        <f t="shared" si="39"/>
        <v>Non-Active</v>
      </c>
      <c r="AB866">
        <f t="shared" si="40"/>
        <v>1988</v>
      </c>
      <c r="AC866">
        <f t="shared" si="41"/>
        <v>38</v>
      </c>
      <c r="AD866" t="str" cm="1">
        <f t="array" ref="AD866">_xlfn.IFS(AB866&lt;1965,"Baby Boomers",AB866&lt;1981,"Gen X",AB866&lt;1997,"Millenial",TRUE,("Gen Z"))</f>
        <v>Millenial</v>
      </c>
    </row>
    <row r="867" spans="1:30" x14ac:dyDescent="0.25">
      <c r="A867" t="s">
        <v>14046</v>
      </c>
      <c r="B867" t="s">
        <v>3635</v>
      </c>
      <c r="C867" t="s">
        <v>1578</v>
      </c>
      <c r="D867" s="2">
        <v>43400</v>
      </c>
      <c r="E867" s="2" t="s">
        <v>10301</v>
      </c>
      <c r="F867" t="s">
        <v>28</v>
      </c>
      <c r="G867" t="s">
        <v>3636</v>
      </c>
      <c r="H867" t="s">
        <v>3637</v>
      </c>
      <c r="I867" t="s">
        <v>88</v>
      </c>
      <c r="J867" t="s">
        <v>32</v>
      </c>
      <c r="K867" t="s">
        <v>62</v>
      </c>
      <c r="L867" t="s">
        <v>50</v>
      </c>
      <c r="M867" t="s">
        <v>51</v>
      </c>
      <c r="N867" t="s">
        <v>36</v>
      </c>
      <c r="O867" t="s">
        <v>10301</v>
      </c>
      <c r="P867" t="s">
        <v>10302</v>
      </c>
      <c r="Q867" t="s">
        <v>110</v>
      </c>
      <c r="R867" s="2">
        <v>15884</v>
      </c>
      <c r="S867" t="s">
        <v>39</v>
      </c>
      <c r="T867" t="s">
        <v>112</v>
      </c>
      <c r="U867" t="s">
        <v>41</v>
      </c>
      <c r="V867" t="s">
        <v>11172</v>
      </c>
      <c r="W867" t="s">
        <v>42</v>
      </c>
      <c r="X867" t="s">
        <v>103</v>
      </c>
      <c r="Y867" t="s">
        <v>44</v>
      </c>
      <c r="Z867">
        <v>3</v>
      </c>
      <c r="AA867" t="str">
        <f t="shared" si="39"/>
        <v>Active</v>
      </c>
      <c r="AB867">
        <f t="shared" si="40"/>
        <v>1943</v>
      </c>
      <c r="AC867">
        <f t="shared" si="41"/>
        <v>82</v>
      </c>
      <c r="AD867" t="str" cm="1">
        <f t="array" ref="AD867">_xlfn.IFS(AB867&lt;1965,"Baby Boomers",AB867&lt;1981,"Gen X",AB867&lt;1997,"Millenial",TRUE,("Gen Z"))</f>
        <v>Baby Boomers</v>
      </c>
    </row>
    <row r="868" spans="1:30" x14ac:dyDescent="0.25">
      <c r="A868" t="s">
        <v>14047</v>
      </c>
      <c r="B868" t="s">
        <v>3638</v>
      </c>
      <c r="C868" t="s">
        <v>1594</v>
      </c>
      <c r="D868" s="2">
        <v>44348</v>
      </c>
      <c r="E868" s="2">
        <v>45045</v>
      </c>
      <c r="F868" t="s">
        <v>28</v>
      </c>
      <c r="G868" t="s">
        <v>3639</v>
      </c>
      <c r="H868" t="s">
        <v>3640</v>
      </c>
      <c r="I868" t="s">
        <v>31</v>
      </c>
      <c r="J868" t="s">
        <v>32</v>
      </c>
      <c r="K868" t="s">
        <v>33</v>
      </c>
      <c r="L868" t="s">
        <v>63</v>
      </c>
      <c r="M868" t="s">
        <v>62</v>
      </c>
      <c r="N868" t="s">
        <v>174</v>
      </c>
      <c r="O868" t="s">
        <v>3641</v>
      </c>
      <c r="P868" t="s">
        <v>10302</v>
      </c>
      <c r="Q868" t="s">
        <v>304</v>
      </c>
      <c r="R868" s="2">
        <v>34263</v>
      </c>
      <c r="S868" t="s">
        <v>39</v>
      </c>
      <c r="T868" t="s">
        <v>162</v>
      </c>
      <c r="U868" t="s">
        <v>41</v>
      </c>
      <c r="V868" t="s">
        <v>11173</v>
      </c>
      <c r="W868" t="s">
        <v>127</v>
      </c>
      <c r="X868" t="s">
        <v>74</v>
      </c>
      <c r="Y868" t="s">
        <v>44</v>
      </c>
      <c r="Z868">
        <v>3</v>
      </c>
      <c r="AA868" t="str">
        <f t="shared" si="39"/>
        <v>Non-Active</v>
      </c>
      <c r="AB868">
        <f t="shared" si="40"/>
        <v>1993</v>
      </c>
      <c r="AC868">
        <f t="shared" si="41"/>
        <v>32</v>
      </c>
      <c r="AD868" t="str" cm="1">
        <f t="array" ref="AD868">_xlfn.IFS(AB868&lt;1965,"Baby Boomers",AB868&lt;1981,"Gen X",AB868&lt;1997,"Millenial",TRUE,("Gen Z"))</f>
        <v>Millenial</v>
      </c>
    </row>
    <row r="869" spans="1:30" x14ac:dyDescent="0.25">
      <c r="A869" t="s">
        <v>14048</v>
      </c>
      <c r="B869" t="s">
        <v>2910</v>
      </c>
      <c r="C869" t="s">
        <v>3642</v>
      </c>
      <c r="D869" s="2">
        <v>45023</v>
      </c>
      <c r="E869" s="2">
        <v>45053</v>
      </c>
      <c r="F869" t="s">
        <v>3017</v>
      </c>
      <c r="G869" t="s">
        <v>3643</v>
      </c>
      <c r="H869" t="s">
        <v>3644</v>
      </c>
      <c r="I869" t="s">
        <v>49</v>
      </c>
      <c r="J869" t="s">
        <v>32</v>
      </c>
      <c r="K869" t="s">
        <v>51</v>
      </c>
      <c r="L869" t="s">
        <v>63</v>
      </c>
      <c r="M869" t="s">
        <v>51</v>
      </c>
      <c r="N869" t="s">
        <v>174</v>
      </c>
      <c r="O869" t="s">
        <v>3645</v>
      </c>
      <c r="P869" t="s">
        <v>10302</v>
      </c>
      <c r="Q869" t="s">
        <v>304</v>
      </c>
      <c r="R869" s="2">
        <v>25839</v>
      </c>
      <c r="S869" t="s">
        <v>39</v>
      </c>
      <c r="T869" t="s">
        <v>82</v>
      </c>
      <c r="U869" t="s">
        <v>41</v>
      </c>
      <c r="V869" t="s">
        <v>11174</v>
      </c>
      <c r="W869" t="s">
        <v>55</v>
      </c>
      <c r="X869" t="s">
        <v>74</v>
      </c>
      <c r="Y869" t="s">
        <v>44</v>
      </c>
      <c r="Z869">
        <v>3</v>
      </c>
      <c r="AA869" t="str">
        <f t="shared" si="39"/>
        <v>Non-Active</v>
      </c>
      <c r="AB869">
        <f t="shared" si="40"/>
        <v>1970</v>
      </c>
      <c r="AC869">
        <f t="shared" si="41"/>
        <v>55</v>
      </c>
      <c r="AD869" t="str" cm="1">
        <f t="array" ref="AD869">_xlfn.IFS(AB869&lt;1965,"Baby Boomers",AB869&lt;1981,"Gen X",AB869&lt;1997,"Millenial",TRUE,("Gen Z"))</f>
        <v>Gen X</v>
      </c>
    </row>
    <row r="870" spans="1:30" x14ac:dyDescent="0.25">
      <c r="A870" t="s">
        <v>14049</v>
      </c>
      <c r="B870" t="s">
        <v>678</v>
      </c>
      <c r="C870" t="s">
        <v>2666</v>
      </c>
      <c r="D870" s="2">
        <v>44360</v>
      </c>
      <c r="E870" s="2" t="s">
        <v>10301</v>
      </c>
      <c r="F870" t="s">
        <v>727</v>
      </c>
      <c r="G870" t="s">
        <v>3646</v>
      </c>
      <c r="H870" t="s">
        <v>3647</v>
      </c>
      <c r="I870" t="s">
        <v>167</v>
      </c>
      <c r="J870" t="s">
        <v>32</v>
      </c>
      <c r="K870" t="s">
        <v>62</v>
      </c>
      <c r="L870" t="s">
        <v>50</v>
      </c>
      <c r="M870" t="s">
        <v>62</v>
      </c>
      <c r="N870" t="s">
        <v>36</v>
      </c>
      <c r="O870" t="s">
        <v>10301</v>
      </c>
      <c r="P870" t="s">
        <v>10302</v>
      </c>
      <c r="Q870" t="s">
        <v>80</v>
      </c>
      <c r="R870" s="2">
        <v>25865</v>
      </c>
      <c r="S870" t="s">
        <v>39</v>
      </c>
      <c r="T870" t="s">
        <v>351</v>
      </c>
      <c r="U870" t="s">
        <v>41</v>
      </c>
      <c r="V870" t="s">
        <v>11175</v>
      </c>
      <c r="W870" t="s">
        <v>73</v>
      </c>
      <c r="X870" t="s">
        <v>83</v>
      </c>
      <c r="Y870" t="s">
        <v>44</v>
      </c>
      <c r="Z870">
        <v>3</v>
      </c>
      <c r="AA870" t="str">
        <f t="shared" si="39"/>
        <v>Active</v>
      </c>
      <c r="AB870">
        <f t="shared" si="40"/>
        <v>1970</v>
      </c>
      <c r="AC870">
        <f t="shared" si="41"/>
        <v>55</v>
      </c>
      <c r="AD870" t="str" cm="1">
        <f t="array" ref="AD870">_xlfn.IFS(AB870&lt;1965,"Baby Boomers",AB870&lt;1981,"Gen X",AB870&lt;1997,"Millenial",TRUE,("Gen Z"))</f>
        <v>Gen X</v>
      </c>
    </row>
    <row r="871" spans="1:30" x14ac:dyDescent="0.25">
      <c r="A871" t="s">
        <v>14050</v>
      </c>
      <c r="B871" t="s">
        <v>3648</v>
      </c>
      <c r="C871" t="s">
        <v>3649</v>
      </c>
      <c r="D871" s="2">
        <v>43537</v>
      </c>
      <c r="E871" s="2">
        <v>44086</v>
      </c>
      <c r="F871" t="s">
        <v>727</v>
      </c>
      <c r="G871" t="s">
        <v>3650</v>
      </c>
      <c r="H871" t="s">
        <v>3651</v>
      </c>
      <c r="I871" t="s">
        <v>97</v>
      </c>
      <c r="J871" t="s">
        <v>744</v>
      </c>
      <c r="K871" t="s">
        <v>62</v>
      </c>
      <c r="L871" t="s">
        <v>63</v>
      </c>
      <c r="M871" t="s">
        <v>51</v>
      </c>
      <c r="N871" t="s">
        <v>98</v>
      </c>
      <c r="O871" t="s">
        <v>3652</v>
      </c>
      <c r="P871" t="s">
        <v>10302</v>
      </c>
      <c r="Q871" t="s">
        <v>89</v>
      </c>
      <c r="R871" s="2">
        <v>31074</v>
      </c>
      <c r="S871" t="s">
        <v>39</v>
      </c>
      <c r="T871" t="s">
        <v>394</v>
      </c>
      <c r="U871" t="s">
        <v>41</v>
      </c>
      <c r="V871" t="s">
        <v>11176</v>
      </c>
      <c r="W871" t="s">
        <v>127</v>
      </c>
      <c r="X871" t="s">
        <v>43</v>
      </c>
      <c r="Y871" t="s">
        <v>44</v>
      </c>
      <c r="Z871">
        <v>3</v>
      </c>
      <c r="AA871" t="str">
        <f t="shared" si="39"/>
        <v>Non-Active</v>
      </c>
      <c r="AB871">
        <f t="shared" si="40"/>
        <v>1985</v>
      </c>
      <c r="AC871">
        <f t="shared" si="41"/>
        <v>41</v>
      </c>
      <c r="AD871" t="str" cm="1">
        <f t="array" ref="AD871">_xlfn.IFS(AB871&lt;1965,"Baby Boomers",AB871&lt;1981,"Gen X",AB871&lt;1997,"Millenial",TRUE,("Gen Z"))</f>
        <v>Millenial</v>
      </c>
    </row>
    <row r="872" spans="1:30" x14ac:dyDescent="0.25">
      <c r="A872" t="s">
        <v>14051</v>
      </c>
      <c r="B872" t="s">
        <v>1396</v>
      </c>
      <c r="C872" t="s">
        <v>3653</v>
      </c>
      <c r="D872" s="2">
        <v>43609</v>
      </c>
      <c r="E872" s="2">
        <v>44478</v>
      </c>
      <c r="F872" t="s">
        <v>727</v>
      </c>
      <c r="G872" t="s">
        <v>3654</v>
      </c>
      <c r="H872" t="s">
        <v>3655</v>
      </c>
      <c r="I872" t="s">
        <v>117</v>
      </c>
      <c r="J872" t="s">
        <v>744</v>
      </c>
      <c r="K872" t="s">
        <v>51</v>
      </c>
      <c r="L872" t="s">
        <v>50</v>
      </c>
      <c r="M872" t="s">
        <v>35</v>
      </c>
      <c r="N872" t="s">
        <v>125</v>
      </c>
      <c r="O872" t="s">
        <v>3656</v>
      </c>
      <c r="P872" t="s">
        <v>10302</v>
      </c>
      <c r="Q872" t="s">
        <v>3211</v>
      </c>
      <c r="R872" s="2">
        <v>25058</v>
      </c>
      <c r="S872" t="s">
        <v>39</v>
      </c>
      <c r="T872" t="s">
        <v>102</v>
      </c>
      <c r="U872" t="s">
        <v>41</v>
      </c>
      <c r="V872" t="s">
        <v>11177</v>
      </c>
      <c r="W872" t="s">
        <v>73</v>
      </c>
      <c r="X872" t="s">
        <v>83</v>
      </c>
      <c r="Y872" t="s">
        <v>44</v>
      </c>
      <c r="Z872">
        <v>3</v>
      </c>
      <c r="AA872" t="str">
        <f t="shared" si="39"/>
        <v>Non-Active</v>
      </c>
      <c r="AB872">
        <f t="shared" si="40"/>
        <v>1968</v>
      </c>
      <c r="AC872">
        <f t="shared" si="41"/>
        <v>57</v>
      </c>
      <c r="AD872" t="str" cm="1">
        <f t="array" ref="AD872">_xlfn.IFS(AB872&lt;1965,"Baby Boomers",AB872&lt;1981,"Gen X",AB872&lt;1997,"Millenial",TRUE,("Gen Z"))</f>
        <v>Gen X</v>
      </c>
    </row>
    <row r="873" spans="1:30" x14ac:dyDescent="0.25">
      <c r="A873" t="s">
        <v>14052</v>
      </c>
      <c r="B873" t="s">
        <v>3657</v>
      </c>
      <c r="C873" t="s">
        <v>3658</v>
      </c>
      <c r="D873" s="2">
        <v>44982</v>
      </c>
      <c r="E873" s="2" t="s">
        <v>10301</v>
      </c>
      <c r="F873" t="s">
        <v>727</v>
      </c>
      <c r="G873" t="s">
        <v>3659</v>
      </c>
      <c r="H873" t="s">
        <v>3660</v>
      </c>
      <c r="I873" t="s">
        <v>61</v>
      </c>
      <c r="J873" t="s">
        <v>32</v>
      </c>
      <c r="K873" t="s">
        <v>51</v>
      </c>
      <c r="L873" t="s">
        <v>63</v>
      </c>
      <c r="M873" t="s">
        <v>35</v>
      </c>
      <c r="N873" t="s">
        <v>36</v>
      </c>
      <c r="O873" t="s">
        <v>10301</v>
      </c>
      <c r="P873" t="s">
        <v>10302</v>
      </c>
      <c r="Q873" t="s">
        <v>80</v>
      </c>
      <c r="R873" s="2">
        <v>30385</v>
      </c>
      <c r="S873" t="s">
        <v>39</v>
      </c>
      <c r="T873" t="s">
        <v>82</v>
      </c>
      <c r="U873" t="s">
        <v>41</v>
      </c>
      <c r="V873" t="s">
        <v>11178</v>
      </c>
      <c r="W873" t="s">
        <v>92</v>
      </c>
      <c r="X873" t="s">
        <v>83</v>
      </c>
      <c r="Y873" t="s">
        <v>44</v>
      </c>
      <c r="Z873">
        <v>3</v>
      </c>
      <c r="AA873" t="str">
        <f t="shared" si="39"/>
        <v>Active</v>
      </c>
      <c r="AB873">
        <f t="shared" si="40"/>
        <v>1983</v>
      </c>
      <c r="AC873">
        <f t="shared" si="41"/>
        <v>43</v>
      </c>
      <c r="AD873" t="str" cm="1">
        <f t="array" ref="AD873">_xlfn.IFS(AB873&lt;1965,"Baby Boomers",AB873&lt;1981,"Gen X",AB873&lt;1997,"Millenial",TRUE,("Gen Z"))</f>
        <v>Millenial</v>
      </c>
    </row>
    <row r="874" spans="1:30" x14ac:dyDescent="0.25">
      <c r="A874" t="s">
        <v>14053</v>
      </c>
      <c r="B874" t="s">
        <v>423</v>
      </c>
      <c r="C874" t="s">
        <v>937</v>
      </c>
      <c r="D874" s="2">
        <v>43914</v>
      </c>
      <c r="E874" s="2" t="s">
        <v>10301</v>
      </c>
      <c r="F874" t="s">
        <v>727</v>
      </c>
      <c r="G874" t="s">
        <v>3661</v>
      </c>
      <c r="H874" t="s">
        <v>3662</v>
      </c>
      <c r="I874" t="s">
        <v>88</v>
      </c>
      <c r="J874" t="s">
        <v>32</v>
      </c>
      <c r="K874" t="s">
        <v>33</v>
      </c>
      <c r="L874" t="s">
        <v>63</v>
      </c>
      <c r="M874" t="s">
        <v>62</v>
      </c>
      <c r="N874" t="s">
        <v>36</v>
      </c>
      <c r="O874" t="s">
        <v>10301</v>
      </c>
      <c r="P874" t="s">
        <v>10302</v>
      </c>
      <c r="Q874" t="s">
        <v>52</v>
      </c>
      <c r="R874" s="2">
        <v>19642</v>
      </c>
      <c r="S874" t="s">
        <v>39</v>
      </c>
      <c r="T874" t="s">
        <v>225</v>
      </c>
      <c r="U874" t="s">
        <v>41</v>
      </c>
      <c r="V874" t="s">
        <v>11179</v>
      </c>
      <c r="W874" t="s">
        <v>127</v>
      </c>
      <c r="X874" t="s">
        <v>43</v>
      </c>
      <c r="Y874" t="s">
        <v>44</v>
      </c>
      <c r="Z874">
        <v>3</v>
      </c>
      <c r="AA874" t="str">
        <f t="shared" si="39"/>
        <v>Active</v>
      </c>
      <c r="AB874">
        <f t="shared" si="40"/>
        <v>1953</v>
      </c>
      <c r="AC874">
        <f t="shared" si="41"/>
        <v>72</v>
      </c>
      <c r="AD874" t="str" cm="1">
        <f t="array" ref="AD874">_xlfn.IFS(AB874&lt;1965,"Baby Boomers",AB874&lt;1981,"Gen X",AB874&lt;1997,"Millenial",TRUE,("Gen Z"))</f>
        <v>Baby Boomers</v>
      </c>
    </row>
    <row r="875" spans="1:30" x14ac:dyDescent="0.25">
      <c r="A875" t="s">
        <v>14054</v>
      </c>
      <c r="B875" t="s">
        <v>3663</v>
      </c>
      <c r="C875" t="s">
        <v>3664</v>
      </c>
      <c r="D875" s="2">
        <v>44359</v>
      </c>
      <c r="E875" s="2" t="s">
        <v>10301</v>
      </c>
      <c r="F875" t="s">
        <v>727</v>
      </c>
      <c r="G875" t="s">
        <v>3665</v>
      </c>
      <c r="H875" t="s">
        <v>3666</v>
      </c>
      <c r="I875" t="s">
        <v>31</v>
      </c>
      <c r="J875" t="s">
        <v>32</v>
      </c>
      <c r="K875" t="s">
        <v>33</v>
      </c>
      <c r="L875" t="s">
        <v>63</v>
      </c>
      <c r="M875" t="s">
        <v>35</v>
      </c>
      <c r="N875" t="s">
        <v>36</v>
      </c>
      <c r="O875" t="s">
        <v>10301</v>
      </c>
      <c r="P875" t="s">
        <v>10302</v>
      </c>
      <c r="Q875" t="s">
        <v>89</v>
      </c>
      <c r="R875" s="2">
        <v>24720</v>
      </c>
      <c r="S875" t="s">
        <v>39</v>
      </c>
      <c r="T875" t="s">
        <v>82</v>
      </c>
      <c r="U875" t="s">
        <v>41</v>
      </c>
      <c r="V875" t="s">
        <v>11180</v>
      </c>
      <c r="W875" t="s">
        <v>92</v>
      </c>
      <c r="X875" t="s">
        <v>83</v>
      </c>
      <c r="Y875" t="s">
        <v>44</v>
      </c>
      <c r="Z875">
        <v>3</v>
      </c>
      <c r="AA875" t="str">
        <f t="shared" si="39"/>
        <v>Active</v>
      </c>
      <c r="AB875">
        <f t="shared" si="40"/>
        <v>1967</v>
      </c>
      <c r="AC875">
        <f t="shared" si="41"/>
        <v>58</v>
      </c>
      <c r="AD875" t="str" cm="1">
        <f t="array" ref="AD875">_xlfn.IFS(AB875&lt;1965,"Baby Boomers",AB875&lt;1981,"Gen X",AB875&lt;1997,"Millenial",TRUE,("Gen Z"))</f>
        <v>Gen X</v>
      </c>
    </row>
    <row r="876" spans="1:30" x14ac:dyDescent="0.25">
      <c r="A876" t="s">
        <v>14055</v>
      </c>
      <c r="B876" t="s">
        <v>3667</v>
      </c>
      <c r="C876" t="s">
        <v>3668</v>
      </c>
      <c r="D876" s="2">
        <v>43546</v>
      </c>
      <c r="E876" s="2">
        <v>44643</v>
      </c>
      <c r="F876" t="s">
        <v>28</v>
      </c>
      <c r="G876" t="s">
        <v>3669</v>
      </c>
      <c r="H876" t="s">
        <v>3670</v>
      </c>
      <c r="I876" t="s">
        <v>138</v>
      </c>
      <c r="J876" t="s">
        <v>744</v>
      </c>
      <c r="K876" t="s">
        <v>51</v>
      </c>
      <c r="L876" t="s">
        <v>63</v>
      </c>
      <c r="M876" t="s">
        <v>35</v>
      </c>
      <c r="N876" t="s">
        <v>139</v>
      </c>
      <c r="O876" t="s">
        <v>3671</v>
      </c>
      <c r="P876" t="s">
        <v>10302</v>
      </c>
      <c r="Q876" t="s">
        <v>89</v>
      </c>
      <c r="R876" s="2">
        <v>18350</v>
      </c>
      <c r="S876" t="s">
        <v>39</v>
      </c>
      <c r="T876" t="s">
        <v>192</v>
      </c>
      <c r="U876" t="s">
        <v>41</v>
      </c>
      <c r="V876" t="s">
        <v>11181</v>
      </c>
      <c r="W876" t="s">
        <v>127</v>
      </c>
      <c r="X876" t="s">
        <v>43</v>
      </c>
      <c r="Y876" t="s">
        <v>44</v>
      </c>
      <c r="Z876">
        <v>3</v>
      </c>
      <c r="AA876" t="str">
        <f t="shared" si="39"/>
        <v>Non-Active</v>
      </c>
      <c r="AB876">
        <f t="shared" si="40"/>
        <v>1950</v>
      </c>
      <c r="AC876">
        <f t="shared" si="41"/>
        <v>76</v>
      </c>
      <c r="AD876" t="str" cm="1">
        <f t="array" ref="AD876">_xlfn.IFS(AB876&lt;1965,"Baby Boomers",AB876&lt;1981,"Gen X",AB876&lt;1997,"Millenial",TRUE,("Gen Z"))</f>
        <v>Baby Boomers</v>
      </c>
    </row>
    <row r="877" spans="1:30" x14ac:dyDescent="0.25">
      <c r="A877" t="s">
        <v>14056</v>
      </c>
      <c r="B877" t="s">
        <v>270</v>
      </c>
      <c r="C877" t="s">
        <v>3672</v>
      </c>
      <c r="D877" s="2">
        <v>44263</v>
      </c>
      <c r="E877" s="2">
        <v>44912</v>
      </c>
      <c r="F877" t="s">
        <v>28</v>
      </c>
      <c r="G877" t="s">
        <v>3673</v>
      </c>
      <c r="H877" t="s">
        <v>3674</v>
      </c>
      <c r="I877" t="s">
        <v>79</v>
      </c>
      <c r="J877" t="s">
        <v>744</v>
      </c>
      <c r="K877" t="s">
        <v>62</v>
      </c>
      <c r="L877" t="s">
        <v>50</v>
      </c>
      <c r="M877" t="s">
        <v>62</v>
      </c>
      <c r="N877" t="s">
        <v>174</v>
      </c>
      <c r="O877" t="s">
        <v>3675</v>
      </c>
      <c r="P877" t="s">
        <v>10302</v>
      </c>
      <c r="Q877" t="s">
        <v>89</v>
      </c>
      <c r="R877" s="2">
        <v>36709</v>
      </c>
      <c r="S877" t="s">
        <v>39</v>
      </c>
      <c r="T877" t="s">
        <v>82</v>
      </c>
      <c r="U877" t="s">
        <v>41</v>
      </c>
      <c r="V877" t="s">
        <v>11182</v>
      </c>
      <c r="W877" t="s">
        <v>73</v>
      </c>
      <c r="X877" t="s">
        <v>83</v>
      </c>
      <c r="Y877" t="s">
        <v>44</v>
      </c>
      <c r="Z877">
        <v>3</v>
      </c>
      <c r="AA877" t="str">
        <f t="shared" si="39"/>
        <v>Non-Active</v>
      </c>
      <c r="AB877">
        <f t="shared" si="40"/>
        <v>2000</v>
      </c>
      <c r="AC877">
        <f t="shared" si="41"/>
        <v>25</v>
      </c>
      <c r="AD877" t="str" cm="1">
        <f t="array" ref="AD877">_xlfn.IFS(AB877&lt;1965,"Baby Boomers",AB877&lt;1981,"Gen X",AB877&lt;1997,"Millenial",TRUE,("Gen Z"))</f>
        <v>Gen Z</v>
      </c>
    </row>
    <row r="878" spans="1:30" x14ac:dyDescent="0.25">
      <c r="A878" t="s">
        <v>14057</v>
      </c>
      <c r="B878" t="s">
        <v>3676</v>
      </c>
      <c r="C878" t="s">
        <v>3677</v>
      </c>
      <c r="D878" s="2">
        <v>43966</v>
      </c>
      <c r="E878" s="2" t="s">
        <v>10301</v>
      </c>
      <c r="F878" t="s">
        <v>28</v>
      </c>
      <c r="G878" t="s">
        <v>3678</v>
      </c>
      <c r="H878" t="s">
        <v>3679</v>
      </c>
      <c r="I878" t="s">
        <v>167</v>
      </c>
      <c r="J878" t="s">
        <v>32</v>
      </c>
      <c r="K878" t="s">
        <v>33</v>
      </c>
      <c r="L878" t="s">
        <v>50</v>
      </c>
      <c r="M878" t="s">
        <v>62</v>
      </c>
      <c r="N878" t="s">
        <v>36</v>
      </c>
      <c r="O878" t="s">
        <v>10301</v>
      </c>
      <c r="P878" t="s">
        <v>10302</v>
      </c>
      <c r="Q878" t="s">
        <v>38</v>
      </c>
      <c r="R878" s="2">
        <v>20852</v>
      </c>
      <c r="S878" t="s">
        <v>39</v>
      </c>
      <c r="T878" t="s">
        <v>1257</v>
      </c>
      <c r="U878" t="s">
        <v>41</v>
      </c>
      <c r="V878" t="s">
        <v>11183</v>
      </c>
      <c r="W878" t="s">
        <v>55</v>
      </c>
      <c r="X878" t="s">
        <v>74</v>
      </c>
      <c r="Y878" t="s">
        <v>44</v>
      </c>
      <c r="Z878">
        <v>3</v>
      </c>
      <c r="AA878" t="str">
        <f t="shared" si="39"/>
        <v>Active</v>
      </c>
      <c r="AB878">
        <f t="shared" si="40"/>
        <v>1957</v>
      </c>
      <c r="AC878">
        <f t="shared" si="41"/>
        <v>69</v>
      </c>
      <c r="AD878" t="str" cm="1">
        <f t="array" ref="AD878">_xlfn.IFS(AB878&lt;1965,"Baby Boomers",AB878&lt;1981,"Gen X",AB878&lt;1997,"Millenial",TRUE,("Gen Z"))</f>
        <v>Baby Boomers</v>
      </c>
    </row>
    <row r="879" spans="1:30" x14ac:dyDescent="0.25">
      <c r="A879" t="s">
        <v>14058</v>
      </c>
      <c r="B879" t="s">
        <v>1263</v>
      </c>
      <c r="C879" t="s">
        <v>311</v>
      </c>
      <c r="D879" s="2">
        <v>44950</v>
      </c>
      <c r="E879" s="2" t="s">
        <v>10301</v>
      </c>
      <c r="F879" t="s">
        <v>28</v>
      </c>
      <c r="G879" t="s">
        <v>3680</v>
      </c>
      <c r="H879" t="s">
        <v>3681</v>
      </c>
      <c r="I879" t="s">
        <v>97</v>
      </c>
      <c r="J879" t="s">
        <v>32</v>
      </c>
      <c r="K879" t="s">
        <v>62</v>
      </c>
      <c r="L879" t="s">
        <v>63</v>
      </c>
      <c r="M879" t="s">
        <v>51</v>
      </c>
      <c r="N879" t="s">
        <v>36</v>
      </c>
      <c r="O879" t="s">
        <v>10301</v>
      </c>
      <c r="P879" t="s">
        <v>10302</v>
      </c>
      <c r="Q879" t="s">
        <v>2516</v>
      </c>
      <c r="R879" s="2">
        <v>35108</v>
      </c>
      <c r="S879" t="s">
        <v>39</v>
      </c>
      <c r="T879" t="s">
        <v>2516</v>
      </c>
      <c r="U879" t="s">
        <v>41</v>
      </c>
      <c r="V879" t="s">
        <v>11184</v>
      </c>
      <c r="W879" t="s">
        <v>127</v>
      </c>
      <c r="X879" t="s">
        <v>43</v>
      </c>
      <c r="Y879" t="s">
        <v>44</v>
      </c>
      <c r="Z879">
        <v>3</v>
      </c>
      <c r="AA879" t="str">
        <f t="shared" si="39"/>
        <v>Active</v>
      </c>
      <c r="AB879">
        <f t="shared" si="40"/>
        <v>1996</v>
      </c>
      <c r="AC879">
        <f t="shared" si="41"/>
        <v>30</v>
      </c>
      <c r="AD879" t="str" cm="1">
        <f t="array" ref="AD879">_xlfn.IFS(AB879&lt;1965,"Baby Boomers",AB879&lt;1981,"Gen X",AB879&lt;1997,"Millenial",TRUE,("Gen Z"))</f>
        <v>Millenial</v>
      </c>
    </row>
    <row r="880" spans="1:30" x14ac:dyDescent="0.25">
      <c r="A880" t="s">
        <v>14059</v>
      </c>
      <c r="B880" t="s">
        <v>2062</v>
      </c>
      <c r="C880" t="s">
        <v>537</v>
      </c>
      <c r="D880" s="2">
        <v>44202</v>
      </c>
      <c r="E880" s="2">
        <v>44925</v>
      </c>
      <c r="F880" t="s">
        <v>28</v>
      </c>
      <c r="G880" t="s">
        <v>3682</v>
      </c>
      <c r="H880" t="s">
        <v>3683</v>
      </c>
      <c r="I880" t="s">
        <v>117</v>
      </c>
      <c r="J880" t="s">
        <v>744</v>
      </c>
      <c r="K880" t="s">
        <v>62</v>
      </c>
      <c r="L880" t="s">
        <v>63</v>
      </c>
      <c r="M880" t="s">
        <v>35</v>
      </c>
      <c r="N880" t="s">
        <v>125</v>
      </c>
      <c r="O880" t="s">
        <v>3684</v>
      </c>
      <c r="P880" t="s">
        <v>10302</v>
      </c>
      <c r="Q880" t="s">
        <v>89</v>
      </c>
      <c r="R880" s="2">
        <v>36113</v>
      </c>
      <c r="S880" t="s">
        <v>39</v>
      </c>
      <c r="T880" t="s">
        <v>82</v>
      </c>
      <c r="U880" t="s">
        <v>54</v>
      </c>
      <c r="V880" t="s">
        <v>11185</v>
      </c>
      <c r="W880" t="s">
        <v>42</v>
      </c>
      <c r="X880" t="s">
        <v>83</v>
      </c>
      <c r="Y880" t="s">
        <v>44</v>
      </c>
      <c r="Z880">
        <v>3</v>
      </c>
      <c r="AA880" t="str">
        <f t="shared" si="39"/>
        <v>Non-Active</v>
      </c>
      <c r="AB880">
        <f t="shared" si="40"/>
        <v>1998</v>
      </c>
      <c r="AC880">
        <f t="shared" si="41"/>
        <v>27</v>
      </c>
      <c r="AD880" t="str" cm="1">
        <f t="array" ref="AD880">_xlfn.IFS(AB880&lt;1965,"Baby Boomers",AB880&lt;1981,"Gen X",AB880&lt;1997,"Millenial",TRUE,("Gen Z"))</f>
        <v>Gen Z</v>
      </c>
    </row>
    <row r="881" spans="1:30" x14ac:dyDescent="0.25">
      <c r="A881" t="s">
        <v>14060</v>
      </c>
      <c r="B881" t="s">
        <v>3336</v>
      </c>
      <c r="C881" t="s">
        <v>755</v>
      </c>
      <c r="D881" s="2">
        <v>44302</v>
      </c>
      <c r="E881" s="2" t="s">
        <v>10301</v>
      </c>
      <c r="F881" t="s">
        <v>28</v>
      </c>
      <c r="G881" t="s">
        <v>3685</v>
      </c>
      <c r="H881" t="s">
        <v>3686</v>
      </c>
      <c r="I881" t="s">
        <v>61</v>
      </c>
      <c r="J881" t="s">
        <v>32</v>
      </c>
      <c r="K881" t="s">
        <v>51</v>
      </c>
      <c r="L881" t="s">
        <v>63</v>
      </c>
      <c r="M881" t="s">
        <v>51</v>
      </c>
      <c r="N881" t="s">
        <v>36</v>
      </c>
      <c r="O881" t="s">
        <v>10301</v>
      </c>
      <c r="P881" t="s">
        <v>10302</v>
      </c>
      <c r="Q881" t="s">
        <v>176</v>
      </c>
      <c r="R881" s="2">
        <v>35649</v>
      </c>
      <c r="S881" t="s">
        <v>39</v>
      </c>
      <c r="T881" t="s">
        <v>177</v>
      </c>
      <c r="U881" t="s">
        <v>54</v>
      </c>
      <c r="V881" t="s">
        <v>11186</v>
      </c>
      <c r="W881" t="s">
        <v>55</v>
      </c>
      <c r="X881" t="s">
        <v>74</v>
      </c>
      <c r="Y881" t="s">
        <v>44</v>
      </c>
      <c r="Z881">
        <v>3</v>
      </c>
      <c r="AA881" t="str">
        <f t="shared" si="39"/>
        <v>Active</v>
      </c>
      <c r="AB881">
        <f t="shared" si="40"/>
        <v>1997</v>
      </c>
      <c r="AC881">
        <f t="shared" si="41"/>
        <v>28</v>
      </c>
      <c r="AD881" t="str" cm="1">
        <f t="array" ref="AD881">_xlfn.IFS(AB881&lt;1965,"Baby Boomers",AB881&lt;1981,"Gen X",AB881&lt;1997,"Millenial",TRUE,("Gen Z"))</f>
        <v>Gen Z</v>
      </c>
    </row>
    <row r="882" spans="1:30" x14ac:dyDescent="0.25">
      <c r="A882" t="s">
        <v>14061</v>
      </c>
      <c r="B882" t="s">
        <v>3687</v>
      </c>
      <c r="C882" t="s">
        <v>3688</v>
      </c>
      <c r="D882" s="2">
        <v>44461</v>
      </c>
      <c r="E882" s="2">
        <v>44494</v>
      </c>
      <c r="F882" t="s">
        <v>28</v>
      </c>
      <c r="G882" t="s">
        <v>3689</v>
      </c>
      <c r="H882" t="s">
        <v>3690</v>
      </c>
      <c r="I882" t="s">
        <v>88</v>
      </c>
      <c r="J882" t="s">
        <v>744</v>
      </c>
      <c r="K882" t="s">
        <v>33</v>
      </c>
      <c r="L882" t="s">
        <v>50</v>
      </c>
      <c r="M882" t="s">
        <v>62</v>
      </c>
      <c r="N882" t="s">
        <v>174</v>
      </c>
      <c r="O882" t="s">
        <v>3691</v>
      </c>
      <c r="P882" t="s">
        <v>10302</v>
      </c>
      <c r="Q882" t="s">
        <v>110</v>
      </c>
      <c r="R882" s="2">
        <v>29641</v>
      </c>
      <c r="S882" t="s">
        <v>39</v>
      </c>
      <c r="T882" t="s">
        <v>183</v>
      </c>
      <c r="U882" t="s">
        <v>54</v>
      </c>
      <c r="V882" t="s">
        <v>11187</v>
      </c>
      <c r="W882" t="s">
        <v>92</v>
      </c>
      <c r="X882" t="s">
        <v>83</v>
      </c>
      <c r="Y882" t="s">
        <v>44</v>
      </c>
      <c r="Z882">
        <v>3</v>
      </c>
      <c r="AA882" t="str">
        <f t="shared" si="39"/>
        <v>Non-Active</v>
      </c>
      <c r="AB882">
        <f t="shared" si="40"/>
        <v>1981</v>
      </c>
      <c r="AC882">
        <f t="shared" si="41"/>
        <v>45</v>
      </c>
      <c r="AD882" t="str" cm="1">
        <f t="array" ref="AD882">_xlfn.IFS(AB882&lt;1965,"Baby Boomers",AB882&lt;1981,"Gen X",AB882&lt;1997,"Millenial",TRUE,("Gen Z"))</f>
        <v>Millenial</v>
      </c>
    </row>
    <row r="883" spans="1:30" x14ac:dyDescent="0.25">
      <c r="A883" t="s">
        <v>14062</v>
      </c>
      <c r="B883" t="s">
        <v>3692</v>
      </c>
      <c r="C883" t="s">
        <v>442</v>
      </c>
      <c r="D883" s="2">
        <v>44740</v>
      </c>
      <c r="E883" s="2">
        <v>44992</v>
      </c>
      <c r="F883" t="s">
        <v>28</v>
      </c>
      <c r="G883" t="s">
        <v>3693</v>
      </c>
      <c r="H883" t="s">
        <v>3694</v>
      </c>
      <c r="I883" t="s">
        <v>31</v>
      </c>
      <c r="J883" t="s">
        <v>32</v>
      </c>
      <c r="K883" t="s">
        <v>62</v>
      </c>
      <c r="L883" t="s">
        <v>34</v>
      </c>
      <c r="M883" t="s">
        <v>62</v>
      </c>
      <c r="N883" t="s">
        <v>139</v>
      </c>
      <c r="O883" t="s">
        <v>3695</v>
      </c>
      <c r="P883" t="s">
        <v>10302</v>
      </c>
      <c r="Q883" t="s">
        <v>176</v>
      </c>
      <c r="R883" s="2">
        <v>29497</v>
      </c>
      <c r="S883" t="s">
        <v>39</v>
      </c>
      <c r="T883" t="s">
        <v>6</v>
      </c>
      <c r="U883" t="s">
        <v>41</v>
      </c>
      <c r="V883" t="s">
        <v>11188</v>
      </c>
      <c r="W883" t="s">
        <v>127</v>
      </c>
      <c r="X883" t="s">
        <v>103</v>
      </c>
      <c r="Y883" t="s">
        <v>44</v>
      </c>
      <c r="Z883">
        <v>3</v>
      </c>
      <c r="AA883" t="str">
        <f t="shared" si="39"/>
        <v>Non-Active</v>
      </c>
      <c r="AB883">
        <f t="shared" si="40"/>
        <v>1980</v>
      </c>
      <c r="AC883">
        <f t="shared" si="41"/>
        <v>45</v>
      </c>
      <c r="AD883" t="str" cm="1">
        <f t="array" ref="AD883">_xlfn.IFS(AB883&lt;1965,"Baby Boomers",AB883&lt;1981,"Gen X",AB883&lt;1997,"Millenial",TRUE,("Gen Z"))</f>
        <v>Gen X</v>
      </c>
    </row>
    <row r="884" spans="1:30" x14ac:dyDescent="0.25">
      <c r="A884" t="s">
        <v>14063</v>
      </c>
      <c r="B884" t="s">
        <v>3696</v>
      </c>
      <c r="C884" t="s">
        <v>419</v>
      </c>
      <c r="D884" s="2">
        <v>44060</v>
      </c>
      <c r="E884" s="2" t="s">
        <v>10301</v>
      </c>
      <c r="F884" t="s">
        <v>28</v>
      </c>
      <c r="G884" t="s">
        <v>3697</v>
      </c>
      <c r="H884" t="s">
        <v>3698</v>
      </c>
      <c r="I884" t="s">
        <v>132</v>
      </c>
      <c r="J884" t="s">
        <v>32</v>
      </c>
      <c r="K884" t="s">
        <v>51</v>
      </c>
      <c r="L884" t="s">
        <v>34</v>
      </c>
      <c r="M884" t="s">
        <v>51</v>
      </c>
      <c r="N884" t="s">
        <v>36</v>
      </c>
      <c r="O884" t="s">
        <v>10301</v>
      </c>
      <c r="P884" t="s">
        <v>10302</v>
      </c>
      <c r="Q884" t="s">
        <v>89</v>
      </c>
      <c r="R884" s="2">
        <v>29356</v>
      </c>
      <c r="S884" t="s">
        <v>39</v>
      </c>
      <c r="T884" t="s">
        <v>192</v>
      </c>
      <c r="U884" t="s">
        <v>41</v>
      </c>
      <c r="V884" t="s">
        <v>11189</v>
      </c>
      <c r="W884" t="s">
        <v>73</v>
      </c>
      <c r="X884" t="s">
        <v>43</v>
      </c>
      <c r="Y884" t="s">
        <v>44</v>
      </c>
      <c r="Z884">
        <v>3</v>
      </c>
      <c r="AA884" t="str">
        <f t="shared" si="39"/>
        <v>Active</v>
      </c>
      <c r="AB884">
        <f t="shared" si="40"/>
        <v>1980</v>
      </c>
      <c r="AC884">
        <f t="shared" si="41"/>
        <v>45</v>
      </c>
      <c r="AD884" t="str" cm="1">
        <f t="array" ref="AD884">_xlfn.IFS(AB884&lt;1965,"Baby Boomers",AB884&lt;1981,"Gen X",AB884&lt;1997,"Millenial",TRUE,("Gen Z"))</f>
        <v>Gen X</v>
      </c>
    </row>
    <row r="885" spans="1:30" x14ac:dyDescent="0.25">
      <c r="A885" t="s">
        <v>14064</v>
      </c>
      <c r="B885" t="s">
        <v>3107</v>
      </c>
      <c r="C885" t="s">
        <v>3699</v>
      </c>
      <c r="D885" s="2">
        <v>45019</v>
      </c>
      <c r="E885" s="2">
        <v>45128</v>
      </c>
      <c r="F885" t="s">
        <v>28</v>
      </c>
      <c r="G885" t="s">
        <v>3700</v>
      </c>
      <c r="H885" t="s">
        <v>3701</v>
      </c>
      <c r="I885" t="s">
        <v>49</v>
      </c>
      <c r="J885" t="s">
        <v>32</v>
      </c>
      <c r="K885" t="s">
        <v>51</v>
      </c>
      <c r="L885" t="s">
        <v>63</v>
      </c>
      <c r="M885" t="s">
        <v>62</v>
      </c>
      <c r="N885" t="s">
        <v>174</v>
      </c>
      <c r="O885" t="s">
        <v>3702</v>
      </c>
      <c r="P885" t="s">
        <v>10302</v>
      </c>
      <c r="Q885" t="s">
        <v>80</v>
      </c>
      <c r="R885" s="2">
        <v>32184</v>
      </c>
      <c r="S885" t="s">
        <v>39</v>
      </c>
      <c r="T885" t="s">
        <v>102</v>
      </c>
      <c r="U885" t="s">
        <v>41</v>
      </c>
      <c r="V885" t="s">
        <v>11190</v>
      </c>
      <c r="W885" t="s">
        <v>127</v>
      </c>
      <c r="X885" t="s">
        <v>74</v>
      </c>
      <c r="Y885" t="s">
        <v>44</v>
      </c>
      <c r="Z885">
        <v>3</v>
      </c>
      <c r="AA885" t="str">
        <f t="shared" si="39"/>
        <v>Non-Active</v>
      </c>
      <c r="AB885">
        <f t="shared" si="40"/>
        <v>1988</v>
      </c>
      <c r="AC885">
        <f t="shared" si="41"/>
        <v>38</v>
      </c>
      <c r="AD885" t="str" cm="1">
        <f t="array" ref="AD885">_xlfn.IFS(AB885&lt;1965,"Baby Boomers",AB885&lt;1981,"Gen X",AB885&lt;1997,"Millenial",TRUE,("Gen Z"))</f>
        <v>Millenial</v>
      </c>
    </row>
    <row r="886" spans="1:30" x14ac:dyDescent="0.25">
      <c r="A886" t="s">
        <v>14065</v>
      </c>
      <c r="B886" t="s">
        <v>3703</v>
      </c>
      <c r="C886" t="s">
        <v>2528</v>
      </c>
      <c r="D886" s="2">
        <v>45072</v>
      </c>
      <c r="E886" s="2">
        <v>45089</v>
      </c>
      <c r="F886" t="s">
        <v>28</v>
      </c>
      <c r="G886" t="s">
        <v>3704</v>
      </c>
      <c r="H886" t="s">
        <v>3705</v>
      </c>
      <c r="I886" t="s">
        <v>138</v>
      </c>
      <c r="J886" t="s">
        <v>32</v>
      </c>
      <c r="K886" t="s">
        <v>62</v>
      </c>
      <c r="L886" t="s">
        <v>34</v>
      </c>
      <c r="M886" t="s">
        <v>51</v>
      </c>
      <c r="N886" t="s">
        <v>125</v>
      </c>
      <c r="O886" t="s">
        <v>3706</v>
      </c>
      <c r="P886" t="s">
        <v>10302</v>
      </c>
      <c r="Q886" t="s">
        <v>110</v>
      </c>
      <c r="R886" s="2">
        <v>31830</v>
      </c>
      <c r="S886" t="s">
        <v>39</v>
      </c>
      <c r="T886" t="s">
        <v>204</v>
      </c>
      <c r="U886" t="s">
        <v>54</v>
      </c>
      <c r="V886" t="s">
        <v>11191</v>
      </c>
      <c r="W886" t="s">
        <v>127</v>
      </c>
      <c r="X886" t="s">
        <v>74</v>
      </c>
      <c r="Y886" t="s">
        <v>44</v>
      </c>
      <c r="Z886">
        <v>3</v>
      </c>
      <c r="AA886" t="str">
        <f t="shared" si="39"/>
        <v>Non-Active</v>
      </c>
      <c r="AB886">
        <f t="shared" si="40"/>
        <v>1987</v>
      </c>
      <c r="AC886">
        <f t="shared" si="41"/>
        <v>39</v>
      </c>
      <c r="AD886" t="str" cm="1">
        <f t="array" ref="AD886">_xlfn.IFS(AB886&lt;1965,"Baby Boomers",AB886&lt;1981,"Gen X",AB886&lt;1997,"Millenial",TRUE,("Gen Z"))</f>
        <v>Millenial</v>
      </c>
    </row>
    <row r="887" spans="1:30" x14ac:dyDescent="0.25">
      <c r="A887" t="s">
        <v>14066</v>
      </c>
      <c r="B887" t="s">
        <v>3707</v>
      </c>
      <c r="C887" t="s">
        <v>3708</v>
      </c>
      <c r="D887" s="2">
        <v>44296</v>
      </c>
      <c r="E887" s="2" t="s">
        <v>10301</v>
      </c>
      <c r="F887" t="s">
        <v>28</v>
      </c>
      <c r="G887" t="s">
        <v>3709</v>
      </c>
      <c r="H887" t="s">
        <v>3710</v>
      </c>
      <c r="I887" t="s">
        <v>79</v>
      </c>
      <c r="J887" t="s">
        <v>32</v>
      </c>
      <c r="K887" t="s">
        <v>62</v>
      </c>
      <c r="L887" t="s">
        <v>63</v>
      </c>
      <c r="M887" t="s">
        <v>62</v>
      </c>
      <c r="N887" t="s">
        <v>36</v>
      </c>
      <c r="O887" t="s">
        <v>10301</v>
      </c>
      <c r="P887" t="s">
        <v>10302</v>
      </c>
      <c r="Q887" t="s">
        <v>100</v>
      </c>
      <c r="R887" s="2">
        <v>35651</v>
      </c>
      <c r="S887" t="s">
        <v>39</v>
      </c>
      <c r="T887" t="s">
        <v>102</v>
      </c>
      <c r="U887" t="s">
        <v>41</v>
      </c>
      <c r="V887" t="s">
        <v>11192</v>
      </c>
      <c r="W887" t="s">
        <v>92</v>
      </c>
      <c r="X887" t="s">
        <v>43</v>
      </c>
      <c r="Y887" t="s">
        <v>44</v>
      </c>
      <c r="Z887">
        <v>3</v>
      </c>
      <c r="AA887" t="str">
        <f t="shared" si="39"/>
        <v>Active</v>
      </c>
      <c r="AB887">
        <f t="shared" si="40"/>
        <v>1997</v>
      </c>
      <c r="AC887">
        <f t="shared" si="41"/>
        <v>28</v>
      </c>
      <c r="AD887" t="str" cm="1">
        <f t="array" ref="AD887">_xlfn.IFS(AB887&lt;1965,"Baby Boomers",AB887&lt;1981,"Gen X",AB887&lt;1997,"Millenial",TRUE,("Gen Z"))</f>
        <v>Gen Z</v>
      </c>
    </row>
    <row r="888" spans="1:30" x14ac:dyDescent="0.25">
      <c r="A888" t="s">
        <v>14067</v>
      </c>
      <c r="B888" t="s">
        <v>3711</v>
      </c>
      <c r="C888" t="s">
        <v>3712</v>
      </c>
      <c r="D888" s="2">
        <v>45034</v>
      </c>
      <c r="E888" s="2" t="s">
        <v>10301</v>
      </c>
      <c r="F888" t="s">
        <v>28</v>
      </c>
      <c r="G888" t="s">
        <v>3713</v>
      </c>
      <c r="H888" t="s">
        <v>3714</v>
      </c>
      <c r="I888" t="s">
        <v>167</v>
      </c>
      <c r="J888" t="s">
        <v>32</v>
      </c>
      <c r="K888" t="s">
        <v>33</v>
      </c>
      <c r="L888" t="s">
        <v>34</v>
      </c>
      <c r="M888" t="s">
        <v>51</v>
      </c>
      <c r="N888" t="s">
        <v>36</v>
      </c>
      <c r="O888" t="s">
        <v>10301</v>
      </c>
      <c r="P888" t="s">
        <v>10302</v>
      </c>
      <c r="Q888" t="s">
        <v>89</v>
      </c>
      <c r="R888" s="2">
        <v>21158</v>
      </c>
      <c r="S888" t="s">
        <v>39</v>
      </c>
      <c r="T888" t="s">
        <v>215</v>
      </c>
      <c r="U888" t="s">
        <v>41</v>
      </c>
      <c r="V888" t="s">
        <v>11193</v>
      </c>
      <c r="W888" t="s">
        <v>55</v>
      </c>
      <c r="X888" t="s">
        <v>74</v>
      </c>
      <c r="Y888" t="s">
        <v>44</v>
      </c>
      <c r="Z888">
        <v>3</v>
      </c>
      <c r="AA888" t="str">
        <f t="shared" si="39"/>
        <v>Active</v>
      </c>
      <c r="AB888">
        <f t="shared" si="40"/>
        <v>1957</v>
      </c>
      <c r="AC888">
        <f t="shared" si="41"/>
        <v>68</v>
      </c>
      <c r="AD888" t="str" cm="1">
        <f t="array" ref="AD888">_xlfn.IFS(AB888&lt;1965,"Baby Boomers",AB888&lt;1981,"Gen X",AB888&lt;1997,"Millenial",TRUE,("Gen Z"))</f>
        <v>Baby Boomers</v>
      </c>
    </row>
    <row r="889" spans="1:30" x14ac:dyDescent="0.25">
      <c r="A889" t="s">
        <v>14068</v>
      </c>
      <c r="B889" t="s">
        <v>3715</v>
      </c>
      <c r="C889" t="s">
        <v>3716</v>
      </c>
      <c r="D889" s="2">
        <v>44482</v>
      </c>
      <c r="E889" s="2">
        <v>45098</v>
      </c>
      <c r="F889" t="s">
        <v>28</v>
      </c>
      <c r="G889" t="s">
        <v>3717</v>
      </c>
      <c r="H889" t="s">
        <v>3718</v>
      </c>
      <c r="I889" t="s">
        <v>97</v>
      </c>
      <c r="J889" t="s">
        <v>32</v>
      </c>
      <c r="K889" t="s">
        <v>33</v>
      </c>
      <c r="L889" t="s">
        <v>34</v>
      </c>
      <c r="M889" t="s">
        <v>62</v>
      </c>
      <c r="N889" t="s">
        <v>139</v>
      </c>
      <c r="O889" t="s">
        <v>3719</v>
      </c>
      <c r="P889" t="s">
        <v>10302</v>
      </c>
      <c r="Q889" t="s">
        <v>80</v>
      </c>
      <c r="R889" s="2">
        <v>35307</v>
      </c>
      <c r="S889" t="s">
        <v>39</v>
      </c>
      <c r="T889" t="s">
        <v>102</v>
      </c>
      <c r="U889" t="s">
        <v>41</v>
      </c>
      <c r="V889" t="s">
        <v>11194</v>
      </c>
      <c r="W889" t="s">
        <v>42</v>
      </c>
      <c r="X889" t="s">
        <v>103</v>
      </c>
      <c r="Y889" t="s">
        <v>44</v>
      </c>
      <c r="Z889">
        <v>3</v>
      </c>
      <c r="AA889" t="str">
        <f t="shared" si="39"/>
        <v>Non-Active</v>
      </c>
      <c r="AB889">
        <f t="shared" si="40"/>
        <v>1996</v>
      </c>
      <c r="AC889">
        <f t="shared" si="41"/>
        <v>29</v>
      </c>
      <c r="AD889" t="str" cm="1">
        <f t="array" ref="AD889">_xlfn.IFS(AB889&lt;1965,"Baby Boomers",AB889&lt;1981,"Gen X",AB889&lt;1997,"Millenial",TRUE,("Gen Z"))</f>
        <v>Millenial</v>
      </c>
    </row>
    <row r="890" spans="1:30" x14ac:dyDescent="0.25">
      <c r="A890" t="s">
        <v>14069</v>
      </c>
      <c r="B890" t="s">
        <v>1990</v>
      </c>
      <c r="C890" t="s">
        <v>3720</v>
      </c>
      <c r="D890" s="2">
        <v>44114</v>
      </c>
      <c r="E890" s="2" t="s">
        <v>10301</v>
      </c>
      <c r="F890" t="s">
        <v>2410</v>
      </c>
      <c r="G890" t="s">
        <v>3721</v>
      </c>
      <c r="H890" t="s">
        <v>3722</v>
      </c>
      <c r="I890" t="s">
        <v>117</v>
      </c>
      <c r="J890" t="s">
        <v>32</v>
      </c>
      <c r="K890" t="s">
        <v>51</v>
      </c>
      <c r="L890" t="s">
        <v>50</v>
      </c>
      <c r="M890" t="s">
        <v>35</v>
      </c>
      <c r="N890" t="s">
        <v>36</v>
      </c>
      <c r="O890" t="s">
        <v>10301</v>
      </c>
      <c r="P890" t="s">
        <v>2621</v>
      </c>
      <c r="Q890" t="s">
        <v>147</v>
      </c>
      <c r="R890" s="2">
        <v>20810</v>
      </c>
      <c r="S890" t="s">
        <v>39</v>
      </c>
      <c r="T890" t="s">
        <v>2142</v>
      </c>
      <c r="U890" t="s">
        <v>41</v>
      </c>
      <c r="V890" t="s">
        <v>11195</v>
      </c>
      <c r="W890" t="s">
        <v>127</v>
      </c>
      <c r="X890" t="s">
        <v>43</v>
      </c>
      <c r="Y890" t="s">
        <v>44</v>
      </c>
      <c r="Z890">
        <v>3</v>
      </c>
      <c r="AA890" t="str">
        <f t="shared" si="39"/>
        <v>Active</v>
      </c>
      <c r="AB890">
        <f t="shared" si="40"/>
        <v>1956</v>
      </c>
      <c r="AC890">
        <f t="shared" si="41"/>
        <v>69</v>
      </c>
      <c r="AD890" t="str" cm="1">
        <f t="array" ref="AD890">_xlfn.IFS(AB890&lt;1965,"Baby Boomers",AB890&lt;1981,"Gen X",AB890&lt;1997,"Millenial",TRUE,("Gen Z"))</f>
        <v>Baby Boomers</v>
      </c>
    </row>
    <row r="891" spans="1:30" x14ac:dyDescent="0.25">
      <c r="A891" t="s">
        <v>14070</v>
      </c>
      <c r="B891" t="s">
        <v>3723</v>
      </c>
      <c r="C891" t="s">
        <v>3724</v>
      </c>
      <c r="D891" s="2">
        <v>43485</v>
      </c>
      <c r="E891" s="2">
        <v>44454</v>
      </c>
      <c r="F891" t="s">
        <v>3725</v>
      </c>
      <c r="G891" t="s">
        <v>3726</v>
      </c>
      <c r="H891" t="s">
        <v>3727</v>
      </c>
      <c r="I891" t="s">
        <v>31</v>
      </c>
      <c r="J891" t="s">
        <v>32</v>
      </c>
      <c r="K891" t="s">
        <v>51</v>
      </c>
      <c r="L891" t="s">
        <v>50</v>
      </c>
      <c r="M891" t="s">
        <v>62</v>
      </c>
      <c r="N891" t="s">
        <v>98</v>
      </c>
      <c r="O891" t="s">
        <v>3728</v>
      </c>
      <c r="P891" t="s">
        <v>1842</v>
      </c>
      <c r="Q891" t="s">
        <v>52</v>
      </c>
      <c r="R891" s="2">
        <v>20386</v>
      </c>
      <c r="S891" t="s">
        <v>39</v>
      </c>
      <c r="T891" t="s">
        <v>225</v>
      </c>
      <c r="U891" t="s">
        <v>41</v>
      </c>
      <c r="V891" t="s">
        <v>11196</v>
      </c>
      <c r="W891" t="s">
        <v>127</v>
      </c>
      <c r="X891" t="s">
        <v>74</v>
      </c>
      <c r="Y891" t="s">
        <v>44</v>
      </c>
      <c r="Z891">
        <v>3</v>
      </c>
      <c r="AA891" t="str">
        <f t="shared" si="39"/>
        <v>Non-Active</v>
      </c>
      <c r="AB891">
        <f t="shared" si="40"/>
        <v>1955</v>
      </c>
      <c r="AC891">
        <f t="shared" si="41"/>
        <v>70</v>
      </c>
      <c r="AD891" t="str" cm="1">
        <f t="array" ref="AD891">_xlfn.IFS(AB891&lt;1965,"Baby Boomers",AB891&lt;1981,"Gen X",AB891&lt;1997,"Millenial",TRUE,("Gen Z"))</f>
        <v>Baby Boomers</v>
      </c>
    </row>
    <row r="892" spans="1:30" x14ac:dyDescent="0.25">
      <c r="A892" t="s">
        <v>14071</v>
      </c>
      <c r="B892" t="s">
        <v>3729</v>
      </c>
      <c r="C892" t="s">
        <v>3730</v>
      </c>
      <c r="D892" s="2">
        <v>44325</v>
      </c>
      <c r="E892" s="2">
        <v>44861</v>
      </c>
      <c r="F892" t="s">
        <v>2410</v>
      </c>
      <c r="G892" t="s">
        <v>3731</v>
      </c>
      <c r="H892" t="s">
        <v>3732</v>
      </c>
      <c r="I892" t="s">
        <v>138</v>
      </c>
      <c r="J892" t="s">
        <v>32</v>
      </c>
      <c r="K892" t="s">
        <v>62</v>
      </c>
      <c r="L892" t="s">
        <v>50</v>
      </c>
      <c r="M892" t="s">
        <v>51</v>
      </c>
      <c r="N892" t="s">
        <v>98</v>
      </c>
      <c r="O892" t="s">
        <v>3733</v>
      </c>
      <c r="P892" t="s">
        <v>2621</v>
      </c>
      <c r="Q892" t="s">
        <v>52</v>
      </c>
      <c r="R892" s="2">
        <v>18590</v>
      </c>
      <c r="S892" t="s">
        <v>39</v>
      </c>
      <c r="T892" t="s">
        <v>162</v>
      </c>
      <c r="U892" t="s">
        <v>41</v>
      </c>
      <c r="V892" t="s">
        <v>11197</v>
      </c>
      <c r="W892" t="s">
        <v>92</v>
      </c>
      <c r="X892" t="s">
        <v>43</v>
      </c>
      <c r="Y892" t="s">
        <v>44</v>
      </c>
      <c r="Z892">
        <v>3</v>
      </c>
      <c r="AA892" t="str">
        <f t="shared" si="39"/>
        <v>Non-Active</v>
      </c>
      <c r="AB892">
        <f t="shared" si="40"/>
        <v>1950</v>
      </c>
      <c r="AC892">
        <f t="shared" si="41"/>
        <v>75</v>
      </c>
      <c r="AD892" t="str" cm="1">
        <f t="array" ref="AD892">_xlfn.IFS(AB892&lt;1965,"Baby Boomers",AB892&lt;1981,"Gen X",AB892&lt;1997,"Millenial",TRUE,("Gen Z"))</f>
        <v>Baby Boomers</v>
      </c>
    </row>
    <row r="893" spans="1:30" x14ac:dyDescent="0.25">
      <c r="A893" t="s">
        <v>14072</v>
      </c>
      <c r="B893" t="s">
        <v>3734</v>
      </c>
      <c r="C893" t="s">
        <v>3735</v>
      </c>
      <c r="D893" s="2">
        <v>45136</v>
      </c>
      <c r="E893" s="2">
        <v>45142</v>
      </c>
      <c r="F893" t="s">
        <v>3736</v>
      </c>
      <c r="G893" t="s">
        <v>3737</v>
      </c>
      <c r="H893" t="s">
        <v>3738</v>
      </c>
      <c r="I893" t="s">
        <v>97</v>
      </c>
      <c r="J893" t="s">
        <v>32</v>
      </c>
      <c r="K893" t="s">
        <v>33</v>
      </c>
      <c r="L893" t="s">
        <v>63</v>
      </c>
      <c r="M893" t="s">
        <v>35</v>
      </c>
      <c r="N893" t="s">
        <v>139</v>
      </c>
      <c r="O893" t="s">
        <v>3739</v>
      </c>
      <c r="P893" t="s">
        <v>2621</v>
      </c>
      <c r="Q893" t="s">
        <v>89</v>
      </c>
      <c r="R893" s="2">
        <v>30816</v>
      </c>
      <c r="S893" t="s">
        <v>39</v>
      </c>
      <c r="T893" t="s">
        <v>82</v>
      </c>
      <c r="U893" t="s">
        <v>41</v>
      </c>
      <c r="V893" t="s">
        <v>10305</v>
      </c>
      <c r="W893" t="s">
        <v>42</v>
      </c>
      <c r="X893" t="s">
        <v>103</v>
      </c>
      <c r="Y893" t="s">
        <v>44</v>
      </c>
      <c r="Z893">
        <v>3</v>
      </c>
      <c r="AA893" t="str">
        <f t="shared" si="39"/>
        <v>Non-Active</v>
      </c>
      <c r="AB893">
        <f t="shared" si="40"/>
        <v>1984</v>
      </c>
      <c r="AC893">
        <f t="shared" si="41"/>
        <v>41</v>
      </c>
      <c r="AD893" t="str" cm="1">
        <f t="array" ref="AD893">_xlfn.IFS(AB893&lt;1965,"Baby Boomers",AB893&lt;1981,"Gen X",AB893&lt;1997,"Millenial",TRUE,("Gen Z"))</f>
        <v>Millenial</v>
      </c>
    </row>
    <row r="894" spans="1:30" x14ac:dyDescent="0.25">
      <c r="A894" t="s">
        <v>14073</v>
      </c>
      <c r="B894" t="s">
        <v>498</v>
      </c>
      <c r="C894" t="s">
        <v>3740</v>
      </c>
      <c r="D894" s="2">
        <v>43701</v>
      </c>
      <c r="E894" s="2">
        <v>44909</v>
      </c>
      <c r="F894" t="s">
        <v>3741</v>
      </c>
      <c r="G894" t="s">
        <v>3742</v>
      </c>
      <c r="H894" t="s">
        <v>3743</v>
      </c>
      <c r="I894" t="s">
        <v>49</v>
      </c>
      <c r="J894" t="s">
        <v>32</v>
      </c>
      <c r="K894" t="s">
        <v>51</v>
      </c>
      <c r="L894" t="s">
        <v>34</v>
      </c>
      <c r="M894" t="s">
        <v>35</v>
      </c>
      <c r="N894" t="s">
        <v>98</v>
      </c>
      <c r="O894" t="s">
        <v>3744</v>
      </c>
      <c r="P894" t="s">
        <v>2621</v>
      </c>
      <c r="Q894" t="s">
        <v>38</v>
      </c>
      <c r="R894" s="2">
        <v>23581</v>
      </c>
      <c r="S894" t="s">
        <v>39</v>
      </c>
      <c r="T894" t="s">
        <v>1505</v>
      </c>
      <c r="U894" t="s">
        <v>54</v>
      </c>
      <c r="V894" t="s">
        <v>10830</v>
      </c>
      <c r="W894" t="s">
        <v>127</v>
      </c>
      <c r="X894" t="s">
        <v>83</v>
      </c>
      <c r="Y894" t="s">
        <v>44</v>
      </c>
      <c r="Z894">
        <v>3</v>
      </c>
      <c r="AA894" t="str">
        <f t="shared" si="39"/>
        <v>Non-Active</v>
      </c>
      <c r="AB894">
        <f t="shared" si="40"/>
        <v>1964</v>
      </c>
      <c r="AC894">
        <f t="shared" si="41"/>
        <v>61</v>
      </c>
      <c r="AD894" t="str" cm="1">
        <f t="array" ref="AD894">_xlfn.IFS(AB894&lt;1965,"Baby Boomers",AB894&lt;1981,"Gen X",AB894&lt;1997,"Millenial",TRUE,("Gen Z"))</f>
        <v>Baby Boomers</v>
      </c>
    </row>
    <row r="895" spans="1:30" x14ac:dyDescent="0.25">
      <c r="A895" t="s">
        <v>14074</v>
      </c>
      <c r="B895" t="s">
        <v>3745</v>
      </c>
      <c r="C895" t="s">
        <v>3746</v>
      </c>
      <c r="D895" s="2">
        <v>43459</v>
      </c>
      <c r="E895" s="2" t="s">
        <v>10301</v>
      </c>
      <c r="F895" t="s">
        <v>3736</v>
      </c>
      <c r="G895" t="s">
        <v>3747</v>
      </c>
      <c r="H895" t="s">
        <v>3748</v>
      </c>
      <c r="I895" t="s">
        <v>97</v>
      </c>
      <c r="J895" t="s">
        <v>32</v>
      </c>
      <c r="K895" t="s">
        <v>51</v>
      </c>
      <c r="L895" t="s">
        <v>63</v>
      </c>
      <c r="M895" t="s">
        <v>62</v>
      </c>
      <c r="N895" t="s">
        <v>36</v>
      </c>
      <c r="O895" t="s">
        <v>10301</v>
      </c>
      <c r="P895" t="s">
        <v>2621</v>
      </c>
      <c r="Q895" t="s">
        <v>304</v>
      </c>
      <c r="R895" s="2">
        <v>30565</v>
      </c>
      <c r="S895" t="s">
        <v>39</v>
      </c>
      <c r="T895" t="s">
        <v>677</v>
      </c>
      <c r="U895" t="s">
        <v>41</v>
      </c>
      <c r="V895" t="s">
        <v>11198</v>
      </c>
      <c r="W895" t="s">
        <v>42</v>
      </c>
      <c r="X895" t="s">
        <v>43</v>
      </c>
      <c r="Y895" t="s">
        <v>44</v>
      </c>
      <c r="Z895">
        <v>3</v>
      </c>
      <c r="AA895" t="str">
        <f t="shared" si="39"/>
        <v>Active</v>
      </c>
      <c r="AB895">
        <f t="shared" si="40"/>
        <v>1983</v>
      </c>
      <c r="AC895">
        <f t="shared" si="41"/>
        <v>42</v>
      </c>
      <c r="AD895" t="str" cm="1">
        <f t="array" ref="AD895">_xlfn.IFS(AB895&lt;1965,"Baby Boomers",AB895&lt;1981,"Gen X",AB895&lt;1997,"Millenial",TRUE,("Gen Z"))</f>
        <v>Millenial</v>
      </c>
    </row>
    <row r="896" spans="1:30" x14ac:dyDescent="0.25">
      <c r="A896" t="s">
        <v>14075</v>
      </c>
      <c r="B896" t="s">
        <v>3749</v>
      </c>
      <c r="C896" t="s">
        <v>11199</v>
      </c>
      <c r="D896" s="2">
        <v>44343</v>
      </c>
      <c r="E896" s="2">
        <v>44432</v>
      </c>
      <c r="F896" t="s">
        <v>3741</v>
      </c>
      <c r="G896" t="s">
        <v>3751</v>
      </c>
      <c r="H896" t="s">
        <v>3752</v>
      </c>
      <c r="I896" t="s">
        <v>79</v>
      </c>
      <c r="J896" t="s">
        <v>32</v>
      </c>
      <c r="K896" t="s">
        <v>33</v>
      </c>
      <c r="L896" t="s">
        <v>50</v>
      </c>
      <c r="M896" t="s">
        <v>62</v>
      </c>
      <c r="N896" t="s">
        <v>98</v>
      </c>
      <c r="O896" t="s">
        <v>3753</v>
      </c>
      <c r="P896" t="s">
        <v>2621</v>
      </c>
      <c r="Q896" t="s">
        <v>176</v>
      </c>
      <c r="R896" s="2">
        <v>21260</v>
      </c>
      <c r="S896" t="s">
        <v>39</v>
      </c>
      <c r="T896" t="s">
        <v>707</v>
      </c>
      <c r="U896" t="s">
        <v>54</v>
      </c>
      <c r="V896" t="s">
        <v>10450</v>
      </c>
      <c r="W896" t="s">
        <v>92</v>
      </c>
      <c r="X896" t="s">
        <v>74</v>
      </c>
      <c r="Y896" t="s">
        <v>44</v>
      </c>
      <c r="Z896">
        <v>3</v>
      </c>
      <c r="AA896" t="str">
        <f t="shared" si="39"/>
        <v>Non-Active</v>
      </c>
      <c r="AB896">
        <f t="shared" si="40"/>
        <v>1958</v>
      </c>
      <c r="AC896">
        <f t="shared" si="41"/>
        <v>68</v>
      </c>
      <c r="AD896" t="str" cm="1">
        <f t="array" ref="AD896">_xlfn.IFS(AB896&lt;1965,"Baby Boomers",AB896&lt;1981,"Gen X",AB896&lt;1997,"Millenial",TRUE,("Gen Z"))</f>
        <v>Baby Boomers</v>
      </c>
    </row>
    <row r="897" spans="1:30" x14ac:dyDescent="0.25">
      <c r="A897" t="s">
        <v>14076</v>
      </c>
      <c r="B897" t="s">
        <v>1898</v>
      </c>
      <c r="C897" t="s">
        <v>3754</v>
      </c>
      <c r="D897" s="2">
        <v>44959</v>
      </c>
      <c r="E897" s="2">
        <v>45100</v>
      </c>
      <c r="F897" t="s">
        <v>3741</v>
      </c>
      <c r="G897" t="s">
        <v>3755</v>
      </c>
      <c r="H897" t="s">
        <v>3756</v>
      </c>
      <c r="I897" t="s">
        <v>79</v>
      </c>
      <c r="J897" t="s">
        <v>32</v>
      </c>
      <c r="K897" t="s">
        <v>62</v>
      </c>
      <c r="L897" t="s">
        <v>63</v>
      </c>
      <c r="M897" t="s">
        <v>62</v>
      </c>
      <c r="N897" t="s">
        <v>125</v>
      </c>
      <c r="O897" t="s">
        <v>3757</v>
      </c>
      <c r="P897" t="s">
        <v>2621</v>
      </c>
      <c r="Q897" t="s">
        <v>118</v>
      </c>
      <c r="R897" s="2">
        <v>31185</v>
      </c>
      <c r="S897" t="s">
        <v>39</v>
      </c>
      <c r="T897" t="s">
        <v>3476</v>
      </c>
      <c r="U897" t="s">
        <v>41</v>
      </c>
      <c r="V897" t="s">
        <v>11200</v>
      </c>
      <c r="W897" t="s">
        <v>55</v>
      </c>
      <c r="X897" t="s">
        <v>43</v>
      </c>
      <c r="Y897" t="s">
        <v>44</v>
      </c>
      <c r="Z897">
        <v>3</v>
      </c>
      <c r="AA897" t="str">
        <f t="shared" si="39"/>
        <v>Non-Active</v>
      </c>
      <c r="AB897">
        <f t="shared" si="40"/>
        <v>1985</v>
      </c>
      <c r="AC897">
        <f t="shared" si="41"/>
        <v>40</v>
      </c>
      <c r="AD897" t="str" cm="1">
        <f t="array" ref="AD897">_xlfn.IFS(AB897&lt;1965,"Baby Boomers",AB897&lt;1981,"Gen X",AB897&lt;1997,"Millenial",TRUE,("Gen Z"))</f>
        <v>Millenial</v>
      </c>
    </row>
    <row r="898" spans="1:30" x14ac:dyDescent="0.25">
      <c r="A898" t="s">
        <v>14077</v>
      </c>
      <c r="B898" t="s">
        <v>3758</v>
      </c>
      <c r="C898" t="s">
        <v>1626</v>
      </c>
      <c r="D898" s="2">
        <v>44901</v>
      </c>
      <c r="E898" s="2" t="s">
        <v>10301</v>
      </c>
      <c r="F898" t="s">
        <v>3736</v>
      </c>
      <c r="G898" t="s">
        <v>3759</v>
      </c>
      <c r="H898" t="s">
        <v>3760</v>
      </c>
      <c r="I898" t="s">
        <v>61</v>
      </c>
      <c r="J898" t="s">
        <v>32</v>
      </c>
      <c r="K898" t="s">
        <v>62</v>
      </c>
      <c r="L898" t="s">
        <v>63</v>
      </c>
      <c r="M898" t="s">
        <v>35</v>
      </c>
      <c r="N898" t="s">
        <v>36</v>
      </c>
      <c r="O898" t="s">
        <v>10301</v>
      </c>
      <c r="P898" t="s">
        <v>2621</v>
      </c>
      <c r="Q898" t="s">
        <v>52</v>
      </c>
      <c r="R898" s="2">
        <v>19437</v>
      </c>
      <c r="S898" t="s">
        <v>39</v>
      </c>
      <c r="T898" t="s">
        <v>225</v>
      </c>
      <c r="U898" t="s">
        <v>41</v>
      </c>
      <c r="V898" t="s">
        <v>10889</v>
      </c>
      <c r="W898" t="s">
        <v>92</v>
      </c>
      <c r="X898" t="s">
        <v>103</v>
      </c>
      <c r="Y898" t="s">
        <v>44</v>
      </c>
      <c r="Z898">
        <v>3</v>
      </c>
      <c r="AA898" t="str">
        <f t="shared" si="39"/>
        <v>Active</v>
      </c>
      <c r="AB898">
        <f t="shared" si="40"/>
        <v>1953</v>
      </c>
      <c r="AC898">
        <f t="shared" si="41"/>
        <v>73</v>
      </c>
      <c r="AD898" t="str" cm="1">
        <f t="array" ref="AD898">_xlfn.IFS(AB898&lt;1965,"Baby Boomers",AB898&lt;1981,"Gen X",AB898&lt;1997,"Millenial",TRUE,("Gen Z"))</f>
        <v>Baby Boomers</v>
      </c>
    </row>
    <row r="899" spans="1:30" x14ac:dyDescent="0.25">
      <c r="A899" t="s">
        <v>14078</v>
      </c>
      <c r="B899" t="s">
        <v>3761</v>
      </c>
      <c r="C899" t="s">
        <v>3249</v>
      </c>
      <c r="D899" s="2">
        <v>44400</v>
      </c>
      <c r="E899" s="2" t="s">
        <v>10301</v>
      </c>
      <c r="F899" t="s">
        <v>3741</v>
      </c>
      <c r="G899" t="s">
        <v>3762</v>
      </c>
      <c r="H899" t="s">
        <v>3763</v>
      </c>
      <c r="I899" t="s">
        <v>138</v>
      </c>
      <c r="J899" t="s">
        <v>32</v>
      </c>
      <c r="K899" t="s">
        <v>51</v>
      </c>
      <c r="L899" t="s">
        <v>50</v>
      </c>
      <c r="M899" t="s">
        <v>51</v>
      </c>
      <c r="N899" t="s">
        <v>36</v>
      </c>
      <c r="O899" t="s">
        <v>10301</v>
      </c>
      <c r="P899" t="s">
        <v>2621</v>
      </c>
      <c r="Q899" t="s">
        <v>80</v>
      </c>
      <c r="R899" s="2">
        <v>31713</v>
      </c>
      <c r="S899" t="s">
        <v>39</v>
      </c>
      <c r="T899" t="s">
        <v>2277</v>
      </c>
      <c r="U899" t="s">
        <v>41</v>
      </c>
      <c r="V899" t="s">
        <v>11201</v>
      </c>
      <c r="W899" t="s">
        <v>55</v>
      </c>
      <c r="X899" t="s">
        <v>74</v>
      </c>
      <c r="Y899" t="s">
        <v>44</v>
      </c>
      <c r="Z899">
        <v>3</v>
      </c>
      <c r="AA899" t="str">
        <f t="shared" ref="AA899:AA962" si="42">IF(E899="","Active","Non-Active")</f>
        <v>Active</v>
      </c>
      <c r="AB899">
        <f t="shared" ref="AB899:AB962" si="43">YEAR(R899)</f>
        <v>1986</v>
      </c>
      <c r="AC899">
        <f t="shared" ref="AC899:AC962" si="44">INT(YEARFRAC(R899,"20/04/2026"))</f>
        <v>39</v>
      </c>
      <c r="AD899" t="str" cm="1">
        <f t="array" ref="AD899">_xlfn.IFS(AB899&lt;1965,"Baby Boomers",AB899&lt;1981,"Gen X",AB899&lt;1997,"Millenial",TRUE,("Gen Z"))</f>
        <v>Millenial</v>
      </c>
    </row>
    <row r="900" spans="1:30" x14ac:dyDescent="0.25">
      <c r="A900" t="s">
        <v>14079</v>
      </c>
      <c r="B900" t="s">
        <v>1461</v>
      </c>
      <c r="C900" t="s">
        <v>3764</v>
      </c>
      <c r="D900" s="2">
        <v>43785</v>
      </c>
      <c r="E900" s="2" t="s">
        <v>10301</v>
      </c>
      <c r="F900" t="s">
        <v>3741</v>
      </c>
      <c r="G900" t="s">
        <v>3765</v>
      </c>
      <c r="H900" t="s">
        <v>3766</v>
      </c>
      <c r="I900" t="s">
        <v>79</v>
      </c>
      <c r="J900" t="s">
        <v>32</v>
      </c>
      <c r="K900" t="s">
        <v>33</v>
      </c>
      <c r="L900" t="s">
        <v>63</v>
      </c>
      <c r="M900" t="s">
        <v>35</v>
      </c>
      <c r="N900" t="s">
        <v>36</v>
      </c>
      <c r="O900" t="s">
        <v>10301</v>
      </c>
      <c r="P900" t="s">
        <v>2621</v>
      </c>
      <c r="Q900" t="s">
        <v>110</v>
      </c>
      <c r="R900" s="2">
        <v>30073</v>
      </c>
      <c r="S900" t="s">
        <v>39</v>
      </c>
      <c r="T900" t="s">
        <v>702</v>
      </c>
      <c r="U900" t="s">
        <v>41</v>
      </c>
      <c r="V900" t="s">
        <v>11202</v>
      </c>
      <c r="W900" t="s">
        <v>92</v>
      </c>
      <c r="X900" t="s">
        <v>103</v>
      </c>
      <c r="Y900" t="s">
        <v>44</v>
      </c>
      <c r="Z900">
        <v>3</v>
      </c>
      <c r="AA900" t="str">
        <f t="shared" si="42"/>
        <v>Active</v>
      </c>
      <c r="AB900">
        <f t="shared" si="43"/>
        <v>1982</v>
      </c>
      <c r="AC900">
        <f t="shared" si="44"/>
        <v>43</v>
      </c>
      <c r="AD900" t="str" cm="1">
        <f t="array" ref="AD900">_xlfn.IFS(AB900&lt;1965,"Baby Boomers",AB900&lt;1981,"Gen X",AB900&lt;1997,"Millenial",TRUE,("Gen Z"))</f>
        <v>Millenial</v>
      </c>
    </row>
    <row r="901" spans="1:30" x14ac:dyDescent="0.25">
      <c r="A901" t="s">
        <v>14080</v>
      </c>
      <c r="B901" t="s">
        <v>3767</v>
      </c>
      <c r="C901" t="s">
        <v>3768</v>
      </c>
      <c r="D901" s="2">
        <v>43898</v>
      </c>
      <c r="E901" s="2">
        <v>44507</v>
      </c>
      <c r="F901" t="s">
        <v>1783</v>
      </c>
      <c r="G901" t="s">
        <v>3769</v>
      </c>
      <c r="H901" t="s">
        <v>3770</v>
      </c>
      <c r="I901" t="s">
        <v>167</v>
      </c>
      <c r="J901" t="s">
        <v>32</v>
      </c>
      <c r="K901" t="s">
        <v>62</v>
      </c>
      <c r="L901" t="s">
        <v>50</v>
      </c>
      <c r="M901" t="s">
        <v>35</v>
      </c>
      <c r="N901" t="s">
        <v>139</v>
      </c>
      <c r="O901" t="s">
        <v>3771</v>
      </c>
      <c r="P901" t="s">
        <v>2621</v>
      </c>
      <c r="Q901" t="s">
        <v>100</v>
      </c>
      <c r="R901" s="2">
        <v>28446</v>
      </c>
      <c r="S901" t="s">
        <v>39</v>
      </c>
      <c r="T901" t="s">
        <v>677</v>
      </c>
      <c r="U901" t="s">
        <v>54</v>
      </c>
      <c r="V901" t="s">
        <v>11203</v>
      </c>
      <c r="W901" t="s">
        <v>42</v>
      </c>
      <c r="X901" t="s">
        <v>43</v>
      </c>
      <c r="Y901" t="s">
        <v>44</v>
      </c>
      <c r="Z901">
        <v>3</v>
      </c>
      <c r="AA901" t="str">
        <f t="shared" si="42"/>
        <v>Non-Active</v>
      </c>
      <c r="AB901">
        <f t="shared" si="43"/>
        <v>1977</v>
      </c>
      <c r="AC901">
        <f t="shared" si="44"/>
        <v>48</v>
      </c>
      <c r="AD901" t="str" cm="1">
        <f t="array" ref="AD901">_xlfn.IFS(AB901&lt;1965,"Baby Boomers",AB901&lt;1981,"Gen X",AB901&lt;1997,"Millenial",TRUE,("Gen Z"))</f>
        <v>Gen X</v>
      </c>
    </row>
    <row r="902" spans="1:30" x14ac:dyDescent="0.25">
      <c r="A902" t="s">
        <v>14081</v>
      </c>
      <c r="B902" t="s">
        <v>2219</v>
      </c>
      <c r="C902" t="s">
        <v>3378</v>
      </c>
      <c r="D902" s="2">
        <v>43479</v>
      </c>
      <c r="E902" s="2" t="s">
        <v>10301</v>
      </c>
      <c r="F902" t="s">
        <v>1783</v>
      </c>
      <c r="G902" t="s">
        <v>3772</v>
      </c>
      <c r="H902" t="s">
        <v>3773</v>
      </c>
      <c r="I902" t="s">
        <v>97</v>
      </c>
      <c r="J902" t="s">
        <v>32</v>
      </c>
      <c r="K902" t="s">
        <v>51</v>
      </c>
      <c r="L902" t="s">
        <v>63</v>
      </c>
      <c r="M902" t="s">
        <v>35</v>
      </c>
      <c r="N902" t="s">
        <v>36</v>
      </c>
      <c r="O902" t="s">
        <v>10301</v>
      </c>
      <c r="P902" t="s">
        <v>2621</v>
      </c>
      <c r="Q902" t="s">
        <v>110</v>
      </c>
      <c r="R902" s="2">
        <v>21966</v>
      </c>
      <c r="S902" t="s">
        <v>39</v>
      </c>
      <c r="T902" t="s">
        <v>112</v>
      </c>
      <c r="U902" t="s">
        <v>54</v>
      </c>
      <c r="V902" t="s">
        <v>11204</v>
      </c>
      <c r="W902" t="s">
        <v>42</v>
      </c>
      <c r="X902" t="s">
        <v>74</v>
      </c>
      <c r="Y902" t="s">
        <v>44</v>
      </c>
      <c r="Z902">
        <v>3</v>
      </c>
      <c r="AA902" t="str">
        <f t="shared" si="42"/>
        <v>Active</v>
      </c>
      <c r="AB902">
        <f t="shared" si="43"/>
        <v>1960</v>
      </c>
      <c r="AC902">
        <f t="shared" si="44"/>
        <v>66</v>
      </c>
      <c r="AD902" t="str" cm="1">
        <f t="array" ref="AD902">_xlfn.IFS(AB902&lt;1965,"Baby Boomers",AB902&lt;1981,"Gen X",AB902&lt;1997,"Millenial",TRUE,("Gen Z"))</f>
        <v>Baby Boomers</v>
      </c>
    </row>
    <row r="903" spans="1:30" x14ac:dyDescent="0.25">
      <c r="A903" t="s">
        <v>14082</v>
      </c>
      <c r="B903" t="s">
        <v>1519</v>
      </c>
      <c r="C903" t="s">
        <v>3774</v>
      </c>
      <c r="D903" s="2">
        <v>43890</v>
      </c>
      <c r="E903" s="2">
        <v>44462</v>
      </c>
      <c r="F903" t="s">
        <v>1783</v>
      </c>
      <c r="G903" t="s">
        <v>3775</v>
      </c>
      <c r="H903" t="s">
        <v>3776</v>
      </c>
      <c r="I903" t="s">
        <v>117</v>
      </c>
      <c r="J903" t="s">
        <v>32</v>
      </c>
      <c r="K903" t="s">
        <v>51</v>
      </c>
      <c r="L903" t="s">
        <v>34</v>
      </c>
      <c r="M903" t="s">
        <v>62</v>
      </c>
      <c r="N903" t="s">
        <v>174</v>
      </c>
      <c r="O903" t="s">
        <v>3777</v>
      </c>
      <c r="P903" t="s">
        <v>10319</v>
      </c>
      <c r="Q903" t="s">
        <v>118</v>
      </c>
      <c r="R903" s="2">
        <v>27752</v>
      </c>
      <c r="S903" t="s">
        <v>39</v>
      </c>
      <c r="T903" t="s">
        <v>707</v>
      </c>
      <c r="U903" t="s">
        <v>54</v>
      </c>
      <c r="V903" t="s">
        <v>11205</v>
      </c>
      <c r="W903" t="s">
        <v>127</v>
      </c>
      <c r="X903" t="s">
        <v>74</v>
      </c>
      <c r="Y903" t="s">
        <v>44</v>
      </c>
      <c r="Z903">
        <v>3</v>
      </c>
      <c r="AA903" t="str">
        <f t="shared" si="42"/>
        <v>Non-Active</v>
      </c>
      <c r="AB903">
        <f t="shared" si="43"/>
        <v>1975</v>
      </c>
      <c r="AC903">
        <f t="shared" si="44"/>
        <v>50</v>
      </c>
      <c r="AD903" t="str" cm="1">
        <f t="array" ref="AD903">_xlfn.IFS(AB903&lt;1965,"Baby Boomers",AB903&lt;1981,"Gen X",AB903&lt;1997,"Millenial",TRUE,("Gen Z"))</f>
        <v>Gen X</v>
      </c>
    </row>
    <row r="904" spans="1:30" x14ac:dyDescent="0.25">
      <c r="A904" t="s">
        <v>14083</v>
      </c>
      <c r="B904" t="s">
        <v>3139</v>
      </c>
      <c r="C904" t="s">
        <v>3778</v>
      </c>
      <c r="D904" s="2">
        <v>44890</v>
      </c>
      <c r="E904" s="2">
        <v>45028</v>
      </c>
      <c r="F904" t="s">
        <v>2423</v>
      </c>
      <c r="G904" t="s">
        <v>3779</v>
      </c>
      <c r="H904" t="s">
        <v>3780</v>
      </c>
      <c r="I904" t="s">
        <v>61</v>
      </c>
      <c r="J904" t="s">
        <v>32</v>
      </c>
      <c r="K904" t="s">
        <v>33</v>
      </c>
      <c r="L904" t="s">
        <v>63</v>
      </c>
      <c r="M904" t="s">
        <v>51</v>
      </c>
      <c r="N904" t="s">
        <v>125</v>
      </c>
      <c r="O904" t="s">
        <v>3781</v>
      </c>
      <c r="P904" t="s">
        <v>2427</v>
      </c>
      <c r="Q904" t="s">
        <v>89</v>
      </c>
      <c r="R904" s="2">
        <v>21490</v>
      </c>
      <c r="S904" t="s">
        <v>39</v>
      </c>
      <c r="T904" t="s">
        <v>82</v>
      </c>
      <c r="U904" t="s">
        <v>54</v>
      </c>
      <c r="V904" t="s">
        <v>11206</v>
      </c>
      <c r="W904" t="s">
        <v>92</v>
      </c>
      <c r="X904" t="s">
        <v>43</v>
      </c>
      <c r="Y904" t="s">
        <v>44</v>
      </c>
      <c r="Z904">
        <v>3</v>
      </c>
      <c r="AA904" t="str">
        <f t="shared" si="42"/>
        <v>Non-Active</v>
      </c>
      <c r="AB904">
        <f t="shared" si="43"/>
        <v>1958</v>
      </c>
      <c r="AC904">
        <f t="shared" si="44"/>
        <v>67</v>
      </c>
      <c r="AD904" t="str" cm="1">
        <f t="array" ref="AD904">_xlfn.IFS(AB904&lt;1965,"Baby Boomers",AB904&lt;1981,"Gen X",AB904&lt;1997,"Millenial",TRUE,("Gen Z"))</f>
        <v>Baby Boomers</v>
      </c>
    </row>
    <row r="905" spans="1:30" x14ac:dyDescent="0.25">
      <c r="A905" t="s">
        <v>14084</v>
      </c>
      <c r="B905" t="s">
        <v>3711</v>
      </c>
      <c r="C905" t="s">
        <v>1689</v>
      </c>
      <c r="D905" s="2">
        <v>44819</v>
      </c>
      <c r="E905" s="2">
        <v>45051</v>
      </c>
      <c r="F905" t="s">
        <v>3741</v>
      </c>
      <c r="G905" t="s">
        <v>3782</v>
      </c>
      <c r="H905" t="s">
        <v>3783</v>
      </c>
      <c r="I905" t="s">
        <v>138</v>
      </c>
      <c r="J905" t="s">
        <v>32</v>
      </c>
      <c r="K905" t="s">
        <v>62</v>
      </c>
      <c r="L905" t="s">
        <v>50</v>
      </c>
      <c r="M905" t="s">
        <v>51</v>
      </c>
      <c r="N905" t="s">
        <v>139</v>
      </c>
      <c r="O905" t="s">
        <v>3784</v>
      </c>
      <c r="P905" t="s">
        <v>2621</v>
      </c>
      <c r="Q905" t="s">
        <v>80</v>
      </c>
      <c r="R905" s="2">
        <v>32933</v>
      </c>
      <c r="S905" t="s">
        <v>39</v>
      </c>
      <c r="T905" t="s">
        <v>1231</v>
      </c>
      <c r="U905" t="s">
        <v>41</v>
      </c>
      <c r="V905" t="s">
        <v>11207</v>
      </c>
      <c r="W905" t="s">
        <v>42</v>
      </c>
      <c r="X905" t="s">
        <v>103</v>
      </c>
      <c r="Y905" t="s">
        <v>44</v>
      </c>
      <c r="Z905">
        <v>3</v>
      </c>
      <c r="AA905" t="str">
        <f t="shared" si="42"/>
        <v>Non-Active</v>
      </c>
      <c r="AB905">
        <f t="shared" si="43"/>
        <v>1990</v>
      </c>
      <c r="AC905">
        <f t="shared" si="44"/>
        <v>36</v>
      </c>
      <c r="AD905" t="str" cm="1">
        <f t="array" ref="AD905">_xlfn.IFS(AB905&lt;1965,"Baby Boomers",AB905&lt;1981,"Gen X",AB905&lt;1997,"Millenial",TRUE,("Gen Z"))</f>
        <v>Millenial</v>
      </c>
    </row>
    <row r="906" spans="1:30" x14ac:dyDescent="0.25">
      <c r="A906" t="s">
        <v>14085</v>
      </c>
      <c r="B906" t="s">
        <v>3785</v>
      </c>
      <c r="C906" t="s">
        <v>2528</v>
      </c>
      <c r="D906" s="2">
        <v>44419</v>
      </c>
      <c r="E906" s="2" t="s">
        <v>10301</v>
      </c>
      <c r="F906" t="s">
        <v>3741</v>
      </c>
      <c r="G906" t="s">
        <v>3786</v>
      </c>
      <c r="H906" t="s">
        <v>3787</v>
      </c>
      <c r="I906" t="s">
        <v>79</v>
      </c>
      <c r="J906" t="s">
        <v>32</v>
      </c>
      <c r="K906" t="s">
        <v>62</v>
      </c>
      <c r="L906" t="s">
        <v>34</v>
      </c>
      <c r="M906" t="s">
        <v>35</v>
      </c>
      <c r="N906" t="s">
        <v>36</v>
      </c>
      <c r="O906" t="s">
        <v>10301</v>
      </c>
      <c r="P906" t="s">
        <v>2621</v>
      </c>
      <c r="Q906" t="s">
        <v>695</v>
      </c>
      <c r="R906" s="2">
        <v>17095</v>
      </c>
      <c r="S906" t="s">
        <v>39</v>
      </c>
      <c r="T906" t="s">
        <v>1505</v>
      </c>
      <c r="U906" t="s">
        <v>41</v>
      </c>
      <c r="V906" t="s">
        <v>11208</v>
      </c>
      <c r="W906" t="s">
        <v>92</v>
      </c>
      <c r="X906" t="s">
        <v>43</v>
      </c>
      <c r="Y906" t="s">
        <v>44</v>
      </c>
      <c r="Z906">
        <v>3</v>
      </c>
      <c r="AA906" t="str">
        <f t="shared" si="42"/>
        <v>Active</v>
      </c>
      <c r="AB906">
        <f t="shared" si="43"/>
        <v>1946</v>
      </c>
      <c r="AC906">
        <f t="shared" si="44"/>
        <v>79</v>
      </c>
      <c r="AD906" t="str" cm="1">
        <f t="array" ref="AD906">_xlfn.IFS(AB906&lt;1965,"Baby Boomers",AB906&lt;1981,"Gen X",AB906&lt;1997,"Millenial",TRUE,("Gen Z"))</f>
        <v>Baby Boomers</v>
      </c>
    </row>
    <row r="907" spans="1:30" x14ac:dyDescent="0.25">
      <c r="A907" t="s">
        <v>14086</v>
      </c>
      <c r="B907" t="s">
        <v>3788</v>
      </c>
      <c r="C907" t="s">
        <v>1701</v>
      </c>
      <c r="D907" s="2">
        <v>45141</v>
      </c>
      <c r="E907" s="2" t="s">
        <v>10301</v>
      </c>
      <c r="F907" t="s">
        <v>1783</v>
      </c>
      <c r="G907" t="s">
        <v>3789</v>
      </c>
      <c r="H907" t="s">
        <v>3790</v>
      </c>
      <c r="I907" t="s">
        <v>167</v>
      </c>
      <c r="J907" t="s">
        <v>32</v>
      </c>
      <c r="K907" t="s">
        <v>33</v>
      </c>
      <c r="L907" t="s">
        <v>63</v>
      </c>
      <c r="M907" t="s">
        <v>51</v>
      </c>
      <c r="N907" t="s">
        <v>36</v>
      </c>
      <c r="O907" t="s">
        <v>10301</v>
      </c>
      <c r="P907" t="s">
        <v>2621</v>
      </c>
      <c r="Q907" t="s">
        <v>304</v>
      </c>
      <c r="R907" s="2">
        <v>17097</v>
      </c>
      <c r="S907" t="s">
        <v>39</v>
      </c>
      <c r="T907" t="s">
        <v>225</v>
      </c>
      <c r="U907" t="s">
        <v>54</v>
      </c>
      <c r="V907" t="s">
        <v>11209</v>
      </c>
      <c r="W907" t="s">
        <v>55</v>
      </c>
      <c r="X907" t="s">
        <v>103</v>
      </c>
      <c r="Y907" t="s">
        <v>44</v>
      </c>
      <c r="Z907">
        <v>3</v>
      </c>
      <c r="AA907" t="str">
        <f t="shared" si="42"/>
        <v>Active</v>
      </c>
      <c r="AB907">
        <f t="shared" si="43"/>
        <v>1946</v>
      </c>
      <c r="AC907">
        <f t="shared" si="44"/>
        <v>79</v>
      </c>
      <c r="AD907" t="str" cm="1">
        <f t="array" ref="AD907">_xlfn.IFS(AB907&lt;1965,"Baby Boomers",AB907&lt;1981,"Gen X",AB907&lt;1997,"Millenial",TRUE,("Gen Z"))</f>
        <v>Baby Boomers</v>
      </c>
    </row>
    <row r="908" spans="1:30" x14ac:dyDescent="0.25">
      <c r="A908" t="s">
        <v>14087</v>
      </c>
      <c r="B908" t="s">
        <v>3791</v>
      </c>
      <c r="C908" t="s">
        <v>2038</v>
      </c>
      <c r="D908" s="2">
        <v>44634</v>
      </c>
      <c r="E908" s="2" t="s">
        <v>10301</v>
      </c>
      <c r="F908" t="s">
        <v>1783</v>
      </c>
      <c r="G908" t="s">
        <v>3792</v>
      </c>
      <c r="H908" t="s">
        <v>3793</v>
      </c>
      <c r="I908" t="s">
        <v>97</v>
      </c>
      <c r="J908" t="s">
        <v>32</v>
      </c>
      <c r="K908" t="s">
        <v>51</v>
      </c>
      <c r="L908" t="s">
        <v>50</v>
      </c>
      <c r="M908" t="s">
        <v>51</v>
      </c>
      <c r="N908" t="s">
        <v>36</v>
      </c>
      <c r="O908" t="s">
        <v>10301</v>
      </c>
      <c r="P908" t="s">
        <v>10319</v>
      </c>
      <c r="Q908" t="s">
        <v>89</v>
      </c>
      <c r="R908" s="2">
        <v>28595</v>
      </c>
      <c r="S908" t="s">
        <v>39</v>
      </c>
      <c r="T908" t="s">
        <v>82</v>
      </c>
      <c r="U908" t="s">
        <v>54</v>
      </c>
      <c r="V908" t="s">
        <v>11210</v>
      </c>
      <c r="W908" t="s">
        <v>92</v>
      </c>
      <c r="X908" t="s">
        <v>103</v>
      </c>
      <c r="Y908" t="s">
        <v>44</v>
      </c>
      <c r="Z908">
        <v>3</v>
      </c>
      <c r="AA908" t="str">
        <f t="shared" si="42"/>
        <v>Active</v>
      </c>
      <c r="AB908">
        <f t="shared" si="43"/>
        <v>1978</v>
      </c>
      <c r="AC908">
        <f t="shared" si="44"/>
        <v>48</v>
      </c>
      <c r="AD908" t="str" cm="1">
        <f t="array" ref="AD908">_xlfn.IFS(AB908&lt;1965,"Baby Boomers",AB908&lt;1981,"Gen X",AB908&lt;1997,"Millenial",TRUE,("Gen Z"))</f>
        <v>Gen X</v>
      </c>
    </row>
    <row r="909" spans="1:30" x14ac:dyDescent="0.25">
      <c r="A909" t="s">
        <v>14088</v>
      </c>
      <c r="B909" t="s">
        <v>740</v>
      </c>
      <c r="C909" t="s">
        <v>2465</v>
      </c>
      <c r="D909" s="2">
        <v>44075</v>
      </c>
      <c r="E909" s="2">
        <v>44164</v>
      </c>
      <c r="F909" t="s">
        <v>1783</v>
      </c>
      <c r="G909" t="s">
        <v>3794</v>
      </c>
      <c r="H909" t="s">
        <v>3795</v>
      </c>
      <c r="I909" t="s">
        <v>117</v>
      </c>
      <c r="J909" t="s">
        <v>32</v>
      </c>
      <c r="K909" t="s">
        <v>62</v>
      </c>
      <c r="L909" t="s">
        <v>63</v>
      </c>
      <c r="M909" t="s">
        <v>51</v>
      </c>
      <c r="N909" t="s">
        <v>139</v>
      </c>
      <c r="O909" t="s">
        <v>3796</v>
      </c>
      <c r="P909" t="s">
        <v>10319</v>
      </c>
      <c r="Q909" t="s">
        <v>793</v>
      </c>
      <c r="R909" s="2">
        <v>19260</v>
      </c>
      <c r="S909" t="s">
        <v>39</v>
      </c>
      <c r="T909" t="s">
        <v>82</v>
      </c>
      <c r="U909" t="s">
        <v>54</v>
      </c>
      <c r="V909" t="s">
        <v>11211</v>
      </c>
      <c r="W909" t="s">
        <v>73</v>
      </c>
      <c r="X909" t="s">
        <v>43</v>
      </c>
      <c r="Y909" t="s">
        <v>44</v>
      </c>
      <c r="Z909">
        <v>3</v>
      </c>
      <c r="AA909" t="str">
        <f t="shared" si="42"/>
        <v>Non-Active</v>
      </c>
      <c r="AB909">
        <f t="shared" si="43"/>
        <v>1952</v>
      </c>
      <c r="AC909">
        <f t="shared" si="44"/>
        <v>73</v>
      </c>
      <c r="AD909" t="str" cm="1">
        <f t="array" ref="AD909">_xlfn.IFS(AB909&lt;1965,"Baby Boomers",AB909&lt;1981,"Gen X",AB909&lt;1997,"Millenial",TRUE,("Gen Z"))</f>
        <v>Baby Boomers</v>
      </c>
    </row>
    <row r="910" spans="1:30" x14ac:dyDescent="0.25">
      <c r="A910" t="s">
        <v>14089</v>
      </c>
      <c r="B910" t="s">
        <v>3797</v>
      </c>
      <c r="C910" t="s">
        <v>3798</v>
      </c>
      <c r="D910" s="2">
        <v>44500</v>
      </c>
      <c r="E910" s="2" t="s">
        <v>10301</v>
      </c>
      <c r="F910" t="s">
        <v>2423</v>
      </c>
      <c r="G910" t="s">
        <v>3799</v>
      </c>
      <c r="H910" t="s">
        <v>3800</v>
      </c>
      <c r="I910" t="s">
        <v>117</v>
      </c>
      <c r="J910" t="s">
        <v>32</v>
      </c>
      <c r="K910" t="s">
        <v>33</v>
      </c>
      <c r="L910" t="s">
        <v>50</v>
      </c>
      <c r="M910" t="s">
        <v>62</v>
      </c>
      <c r="N910" t="s">
        <v>36</v>
      </c>
      <c r="O910" t="s">
        <v>10301</v>
      </c>
      <c r="P910" t="s">
        <v>2427</v>
      </c>
      <c r="Q910" t="s">
        <v>80</v>
      </c>
      <c r="R910" s="2">
        <v>17495</v>
      </c>
      <c r="S910" t="s">
        <v>39</v>
      </c>
      <c r="T910" t="s">
        <v>102</v>
      </c>
      <c r="U910" t="s">
        <v>41</v>
      </c>
      <c r="V910" t="s">
        <v>11212</v>
      </c>
      <c r="W910" t="s">
        <v>42</v>
      </c>
      <c r="X910" t="s">
        <v>103</v>
      </c>
      <c r="Y910" t="s">
        <v>44</v>
      </c>
      <c r="Z910">
        <v>3</v>
      </c>
      <c r="AA910" t="str">
        <f t="shared" si="42"/>
        <v>Active</v>
      </c>
      <c r="AB910">
        <f t="shared" si="43"/>
        <v>1947</v>
      </c>
      <c r="AC910">
        <f t="shared" si="44"/>
        <v>78</v>
      </c>
      <c r="AD910" t="str" cm="1">
        <f t="array" ref="AD910">_xlfn.IFS(AB910&lt;1965,"Baby Boomers",AB910&lt;1981,"Gen X",AB910&lt;1997,"Millenial",TRUE,("Gen Z"))</f>
        <v>Baby Boomers</v>
      </c>
    </row>
    <row r="911" spans="1:30" x14ac:dyDescent="0.25">
      <c r="A911" t="s">
        <v>14090</v>
      </c>
      <c r="B911" t="s">
        <v>886</v>
      </c>
      <c r="C911" t="s">
        <v>1626</v>
      </c>
      <c r="D911" s="2">
        <v>43887</v>
      </c>
      <c r="E911" s="2">
        <v>45015</v>
      </c>
      <c r="F911" t="s">
        <v>3741</v>
      </c>
      <c r="G911" t="s">
        <v>3801</v>
      </c>
      <c r="H911" t="s">
        <v>3802</v>
      </c>
      <c r="I911" t="s">
        <v>79</v>
      </c>
      <c r="J911" t="s">
        <v>32</v>
      </c>
      <c r="K911" t="s">
        <v>62</v>
      </c>
      <c r="L911" t="s">
        <v>50</v>
      </c>
      <c r="M911" t="s">
        <v>51</v>
      </c>
      <c r="N911" t="s">
        <v>139</v>
      </c>
      <c r="O911" t="s">
        <v>3803</v>
      </c>
      <c r="P911" t="s">
        <v>2621</v>
      </c>
      <c r="Q911" t="s">
        <v>89</v>
      </c>
      <c r="R911" s="2">
        <v>17362</v>
      </c>
      <c r="S911" t="s">
        <v>39</v>
      </c>
      <c r="T911" t="s">
        <v>102</v>
      </c>
      <c r="U911" t="s">
        <v>41</v>
      </c>
      <c r="V911" t="s">
        <v>11213</v>
      </c>
      <c r="W911" t="s">
        <v>92</v>
      </c>
      <c r="X911" t="s">
        <v>83</v>
      </c>
      <c r="Y911" t="s">
        <v>44</v>
      </c>
      <c r="Z911">
        <v>3</v>
      </c>
      <c r="AA911" t="str">
        <f t="shared" si="42"/>
        <v>Non-Active</v>
      </c>
      <c r="AB911">
        <f t="shared" si="43"/>
        <v>1947</v>
      </c>
      <c r="AC911">
        <f t="shared" si="44"/>
        <v>78</v>
      </c>
      <c r="AD911" t="str" cm="1">
        <f t="array" ref="AD911">_xlfn.IFS(AB911&lt;1965,"Baby Boomers",AB911&lt;1981,"Gen X",AB911&lt;1997,"Millenial",TRUE,("Gen Z"))</f>
        <v>Baby Boomers</v>
      </c>
    </row>
    <row r="912" spans="1:30" x14ac:dyDescent="0.25">
      <c r="A912" t="s">
        <v>14091</v>
      </c>
      <c r="B912" t="s">
        <v>3804</v>
      </c>
      <c r="C912" t="s">
        <v>3805</v>
      </c>
      <c r="D912" s="2">
        <v>43322</v>
      </c>
      <c r="E912" s="2">
        <v>44537</v>
      </c>
      <c r="F912" t="s">
        <v>3741</v>
      </c>
      <c r="G912" t="s">
        <v>3806</v>
      </c>
      <c r="H912" t="s">
        <v>3807</v>
      </c>
      <c r="I912" t="s">
        <v>97</v>
      </c>
      <c r="J912" t="s">
        <v>32</v>
      </c>
      <c r="K912" t="s">
        <v>62</v>
      </c>
      <c r="L912" t="s">
        <v>50</v>
      </c>
      <c r="M912" t="s">
        <v>35</v>
      </c>
      <c r="N912" t="s">
        <v>125</v>
      </c>
      <c r="O912" t="s">
        <v>3808</v>
      </c>
      <c r="P912" t="s">
        <v>2621</v>
      </c>
      <c r="Q912" t="s">
        <v>80</v>
      </c>
      <c r="R912" s="2">
        <v>19448</v>
      </c>
      <c r="S912" t="s">
        <v>39</v>
      </c>
      <c r="T912" t="s">
        <v>3809</v>
      </c>
      <c r="U912" t="s">
        <v>41</v>
      </c>
      <c r="V912" t="s">
        <v>11214</v>
      </c>
      <c r="W912" t="s">
        <v>42</v>
      </c>
      <c r="X912" t="s">
        <v>74</v>
      </c>
      <c r="Y912" t="s">
        <v>44</v>
      </c>
      <c r="Z912">
        <v>3</v>
      </c>
      <c r="AA912" t="str">
        <f t="shared" si="42"/>
        <v>Non-Active</v>
      </c>
      <c r="AB912">
        <f t="shared" si="43"/>
        <v>1953</v>
      </c>
      <c r="AC912">
        <f t="shared" si="44"/>
        <v>73</v>
      </c>
      <c r="AD912" t="str" cm="1">
        <f t="array" ref="AD912">_xlfn.IFS(AB912&lt;1965,"Baby Boomers",AB912&lt;1981,"Gen X",AB912&lt;1997,"Millenial",TRUE,("Gen Z"))</f>
        <v>Baby Boomers</v>
      </c>
    </row>
    <row r="913" spans="1:30" x14ac:dyDescent="0.25">
      <c r="A913" t="s">
        <v>14092</v>
      </c>
      <c r="B913" t="s">
        <v>3810</v>
      </c>
      <c r="C913" t="s">
        <v>3811</v>
      </c>
      <c r="D913" s="2">
        <v>44104</v>
      </c>
      <c r="E913" s="2" t="s">
        <v>10301</v>
      </c>
      <c r="F913" t="s">
        <v>1783</v>
      </c>
      <c r="G913" t="s">
        <v>3812</v>
      </c>
      <c r="H913" t="s">
        <v>3813</v>
      </c>
      <c r="I913" t="s">
        <v>88</v>
      </c>
      <c r="J913" t="s">
        <v>32</v>
      </c>
      <c r="K913" t="s">
        <v>33</v>
      </c>
      <c r="L913" t="s">
        <v>34</v>
      </c>
      <c r="M913" t="s">
        <v>51</v>
      </c>
      <c r="N913" t="s">
        <v>36</v>
      </c>
      <c r="O913" t="s">
        <v>10301</v>
      </c>
      <c r="P913" t="s">
        <v>2621</v>
      </c>
      <c r="Q913" t="s">
        <v>285</v>
      </c>
      <c r="R913" s="2">
        <v>32216</v>
      </c>
      <c r="S913" t="s">
        <v>39</v>
      </c>
      <c r="T913" t="s">
        <v>286</v>
      </c>
      <c r="U913" t="s">
        <v>54</v>
      </c>
      <c r="V913" t="s">
        <v>11215</v>
      </c>
      <c r="W913" t="s">
        <v>73</v>
      </c>
      <c r="X913" t="s">
        <v>43</v>
      </c>
      <c r="Y913" t="s">
        <v>44</v>
      </c>
      <c r="Z913">
        <v>3</v>
      </c>
      <c r="AA913" t="str">
        <f t="shared" si="42"/>
        <v>Active</v>
      </c>
      <c r="AB913">
        <f t="shared" si="43"/>
        <v>1988</v>
      </c>
      <c r="AC913">
        <f t="shared" si="44"/>
        <v>38</v>
      </c>
      <c r="AD913" t="str" cm="1">
        <f t="array" ref="AD913">_xlfn.IFS(AB913&lt;1965,"Baby Boomers",AB913&lt;1981,"Gen X",AB913&lt;1997,"Millenial",TRUE,("Gen Z"))</f>
        <v>Millenial</v>
      </c>
    </row>
    <row r="914" spans="1:30" x14ac:dyDescent="0.25">
      <c r="A914" t="s">
        <v>14093</v>
      </c>
      <c r="B914" t="s">
        <v>3814</v>
      </c>
      <c r="C914" t="s">
        <v>713</v>
      </c>
      <c r="D914" s="2">
        <v>44287</v>
      </c>
      <c r="E914" s="2">
        <v>44787</v>
      </c>
      <c r="F914" t="s">
        <v>1783</v>
      </c>
      <c r="G914" t="s">
        <v>3815</v>
      </c>
      <c r="H914" t="s">
        <v>3816</v>
      </c>
      <c r="I914" t="s">
        <v>31</v>
      </c>
      <c r="J914" t="s">
        <v>32</v>
      </c>
      <c r="K914" t="s">
        <v>33</v>
      </c>
      <c r="L914" t="s">
        <v>63</v>
      </c>
      <c r="M914" t="s">
        <v>35</v>
      </c>
      <c r="N914" t="s">
        <v>139</v>
      </c>
      <c r="O914" t="s">
        <v>3817</v>
      </c>
      <c r="P914" t="s">
        <v>10319</v>
      </c>
      <c r="Q914" t="s">
        <v>304</v>
      </c>
      <c r="R914" s="2">
        <v>29909</v>
      </c>
      <c r="S914" t="s">
        <v>39</v>
      </c>
      <c r="T914" t="s">
        <v>225</v>
      </c>
      <c r="U914" t="s">
        <v>54</v>
      </c>
      <c r="V914" t="s">
        <v>11216</v>
      </c>
      <c r="W914" t="s">
        <v>55</v>
      </c>
      <c r="X914" t="s">
        <v>43</v>
      </c>
      <c r="Y914" t="s">
        <v>44</v>
      </c>
      <c r="Z914">
        <v>3</v>
      </c>
      <c r="AA914" t="str">
        <f t="shared" si="42"/>
        <v>Non-Active</v>
      </c>
      <c r="AB914">
        <f t="shared" si="43"/>
        <v>1981</v>
      </c>
      <c r="AC914">
        <f t="shared" si="44"/>
        <v>44</v>
      </c>
      <c r="AD914" t="str" cm="1">
        <f t="array" ref="AD914">_xlfn.IFS(AB914&lt;1965,"Baby Boomers",AB914&lt;1981,"Gen X",AB914&lt;1997,"Millenial",TRUE,("Gen Z"))</f>
        <v>Millenial</v>
      </c>
    </row>
    <row r="915" spans="1:30" x14ac:dyDescent="0.25">
      <c r="A915" t="s">
        <v>14094</v>
      </c>
      <c r="B915" t="s">
        <v>287</v>
      </c>
      <c r="C915" t="s">
        <v>3818</v>
      </c>
      <c r="D915" s="2">
        <v>44276</v>
      </c>
      <c r="E915" s="2">
        <v>44521</v>
      </c>
      <c r="F915" t="s">
        <v>1783</v>
      </c>
      <c r="G915" t="s">
        <v>3819</v>
      </c>
      <c r="H915" t="s">
        <v>3820</v>
      </c>
      <c r="I915" t="s">
        <v>49</v>
      </c>
      <c r="J915" t="s">
        <v>32</v>
      </c>
      <c r="K915" t="s">
        <v>62</v>
      </c>
      <c r="L915" t="s">
        <v>63</v>
      </c>
      <c r="M915" t="s">
        <v>51</v>
      </c>
      <c r="N915" t="s">
        <v>139</v>
      </c>
      <c r="O915" t="s">
        <v>3821</v>
      </c>
      <c r="P915" t="s">
        <v>10319</v>
      </c>
      <c r="Q915" t="s">
        <v>100</v>
      </c>
      <c r="R915" s="2">
        <v>16518</v>
      </c>
      <c r="S915" t="s">
        <v>39</v>
      </c>
      <c r="T915" t="s">
        <v>112</v>
      </c>
      <c r="U915" t="s">
        <v>54</v>
      </c>
      <c r="V915" t="s">
        <v>11217</v>
      </c>
      <c r="W915" t="s">
        <v>42</v>
      </c>
      <c r="X915" t="s">
        <v>103</v>
      </c>
      <c r="Y915" t="s">
        <v>44</v>
      </c>
      <c r="Z915">
        <v>3</v>
      </c>
      <c r="AA915" t="str">
        <f t="shared" si="42"/>
        <v>Non-Active</v>
      </c>
      <c r="AB915">
        <f t="shared" si="43"/>
        <v>1945</v>
      </c>
      <c r="AC915">
        <f t="shared" si="44"/>
        <v>81</v>
      </c>
      <c r="AD915" t="str" cm="1">
        <f t="array" ref="AD915">_xlfn.IFS(AB915&lt;1965,"Baby Boomers",AB915&lt;1981,"Gen X",AB915&lt;1997,"Millenial",TRUE,("Gen Z"))</f>
        <v>Baby Boomers</v>
      </c>
    </row>
    <row r="916" spans="1:30" x14ac:dyDescent="0.25">
      <c r="A916" t="s">
        <v>14095</v>
      </c>
      <c r="B916" t="s">
        <v>1748</v>
      </c>
      <c r="C916" t="s">
        <v>3822</v>
      </c>
      <c r="D916" s="2">
        <v>44503</v>
      </c>
      <c r="E916" s="2" t="s">
        <v>10301</v>
      </c>
      <c r="F916" t="s">
        <v>2419</v>
      </c>
      <c r="G916" t="s">
        <v>3823</v>
      </c>
      <c r="H916" t="s">
        <v>3824</v>
      </c>
      <c r="I916" t="s">
        <v>31</v>
      </c>
      <c r="J916" t="s">
        <v>32</v>
      </c>
      <c r="K916" t="s">
        <v>51</v>
      </c>
      <c r="L916" t="s">
        <v>34</v>
      </c>
      <c r="M916" t="s">
        <v>62</v>
      </c>
      <c r="N916" t="s">
        <v>36</v>
      </c>
      <c r="O916" t="s">
        <v>10301</v>
      </c>
      <c r="P916" t="s">
        <v>2427</v>
      </c>
      <c r="Q916" t="s">
        <v>110</v>
      </c>
      <c r="R916" s="2">
        <v>28908</v>
      </c>
      <c r="S916" t="s">
        <v>39</v>
      </c>
      <c r="T916" t="s">
        <v>112</v>
      </c>
      <c r="U916" t="s">
        <v>41</v>
      </c>
      <c r="V916" t="s">
        <v>11218</v>
      </c>
      <c r="W916" t="s">
        <v>55</v>
      </c>
      <c r="X916" t="s">
        <v>74</v>
      </c>
      <c r="Y916" t="s">
        <v>44</v>
      </c>
      <c r="Z916">
        <v>3</v>
      </c>
      <c r="AA916" t="str">
        <f t="shared" si="42"/>
        <v>Active</v>
      </c>
      <c r="AB916">
        <f t="shared" si="43"/>
        <v>1979</v>
      </c>
      <c r="AC916">
        <f t="shared" si="44"/>
        <v>47</v>
      </c>
      <c r="AD916" t="str" cm="1">
        <f t="array" ref="AD916">_xlfn.IFS(AB916&lt;1965,"Baby Boomers",AB916&lt;1981,"Gen X",AB916&lt;1997,"Millenial",TRUE,("Gen Z"))</f>
        <v>Gen X</v>
      </c>
    </row>
    <row r="917" spans="1:30" x14ac:dyDescent="0.25">
      <c r="A917" t="s">
        <v>14096</v>
      </c>
      <c r="B917" t="s">
        <v>2258</v>
      </c>
      <c r="C917" t="s">
        <v>3825</v>
      </c>
      <c r="D917" s="2">
        <v>43638</v>
      </c>
      <c r="E917" s="2">
        <v>43703</v>
      </c>
      <c r="F917" t="s">
        <v>3741</v>
      </c>
      <c r="G917" t="s">
        <v>3826</v>
      </c>
      <c r="H917" t="s">
        <v>3827</v>
      </c>
      <c r="I917" t="s">
        <v>49</v>
      </c>
      <c r="J917" t="s">
        <v>32</v>
      </c>
      <c r="K917" t="s">
        <v>62</v>
      </c>
      <c r="L917" t="s">
        <v>63</v>
      </c>
      <c r="M917" t="s">
        <v>51</v>
      </c>
      <c r="N917" t="s">
        <v>139</v>
      </c>
      <c r="O917" t="s">
        <v>3828</v>
      </c>
      <c r="P917" t="s">
        <v>2621</v>
      </c>
      <c r="Q917" t="s">
        <v>52</v>
      </c>
      <c r="R917" s="2">
        <v>31228</v>
      </c>
      <c r="S917" t="s">
        <v>39</v>
      </c>
      <c r="T917" t="s">
        <v>162</v>
      </c>
      <c r="U917" t="s">
        <v>41</v>
      </c>
      <c r="V917" t="s">
        <v>11219</v>
      </c>
      <c r="W917" t="s">
        <v>127</v>
      </c>
      <c r="X917" t="s">
        <v>74</v>
      </c>
      <c r="Y917" t="s">
        <v>44</v>
      </c>
      <c r="Z917">
        <v>3</v>
      </c>
      <c r="AA917" t="str">
        <f t="shared" si="42"/>
        <v>Non-Active</v>
      </c>
      <c r="AB917">
        <f t="shared" si="43"/>
        <v>1985</v>
      </c>
      <c r="AC917">
        <f t="shared" si="44"/>
        <v>40</v>
      </c>
      <c r="AD917" t="str" cm="1">
        <f t="array" ref="AD917">_xlfn.IFS(AB917&lt;1965,"Baby Boomers",AB917&lt;1981,"Gen X",AB917&lt;1997,"Millenial",TRUE,("Gen Z"))</f>
        <v>Millenial</v>
      </c>
    </row>
    <row r="918" spans="1:30" x14ac:dyDescent="0.25">
      <c r="A918" t="s">
        <v>14097</v>
      </c>
      <c r="B918" t="s">
        <v>1038</v>
      </c>
      <c r="C918" t="s">
        <v>2675</v>
      </c>
      <c r="D918" s="2">
        <v>43781</v>
      </c>
      <c r="E918" s="2">
        <v>45065</v>
      </c>
      <c r="F918" t="s">
        <v>3741</v>
      </c>
      <c r="G918" t="s">
        <v>3829</v>
      </c>
      <c r="H918" t="s">
        <v>3830</v>
      </c>
      <c r="I918" t="s">
        <v>138</v>
      </c>
      <c r="J918" t="s">
        <v>32</v>
      </c>
      <c r="K918" t="s">
        <v>33</v>
      </c>
      <c r="L918" t="s">
        <v>63</v>
      </c>
      <c r="M918" t="s">
        <v>35</v>
      </c>
      <c r="N918" t="s">
        <v>174</v>
      </c>
      <c r="O918" t="s">
        <v>3831</v>
      </c>
      <c r="P918" t="s">
        <v>2621</v>
      </c>
      <c r="Q918" t="s">
        <v>285</v>
      </c>
      <c r="R918" s="2">
        <v>21336</v>
      </c>
      <c r="S918" t="s">
        <v>39</v>
      </c>
      <c r="T918" t="s">
        <v>242</v>
      </c>
      <c r="U918" t="s">
        <v>41</v>
      </c>
      <c r="V918" t="s">
        <v>11220</v>
      </c>
      <c r="W918" t="s">
        <v>42</v>
      </c>
      <c r="X918" t="s">
        <v>83</v>
      </c>
      <c r="Y918" t="s">
        <v>44</v>
      </c>
      <c r="Z918">
        <v>3</v>
      </c>
      <c r="AA918" t="str">
        <f t="shared" si="42"/>
        <v>Non-Active</v>
      </c>
      <c r="AB918">
        <f t="shared" si="43"/>
        <v>1958</v>
      </c>
      <c r="AC918">
        <f t="shared" si="44"/>
        <v>67</v>
      </c>
      <c r="AD918" t="str" cm="1">
        <f t="array" ref="AD918">_xlfn.IFS(AB918&lt;1965,"Baby Boomers",AB918&lt;1981,"Gen X",AB918&lt;1997,"Millenial",TRUE,("Gen Z"))</f>
        <v>Baby Boomers</v>
      </c>
    </row>
    <row r="919" spans="1:30" x14ac:dyDescent="0.25">
      <c r="A919" t="s">
        <v>14098</v>
      </c>
      <c r="B919" t="s">
        <v>3832</v>
      </c>
      <c r="C919" t="s">
        <v>3112</v>
      </c>
      <c r="D919" s="2">
        <v>44824</v>
      </c>
      <c r="E919" s="2" t="s">
        <v>10301</v>
      </c>
      <c r="F919" t="s">
        <v>3741</v>
      </c>
      <c r="G919" t="s">
        <v>11221</v>
      </c>
      <c r="H919" t="s">
        <v>3834</v>
      </c>
      <c r="I919" t="s">
        <v>79</v>
      </c>
      <c r="J919" t="s">
        <v>32</v>
      </c>
      <c r="K919" t="s">
        <v>51</v>
      </c>
      <c r="L919" t="s">
        <v>50</v>
      </c>
      <c r="M919" t="s">
        <v>51</v>
      </c>
      <c r="N919" t="s">
        <v>36</v>
      </c>
      <c r="O919" t="s">
        <v>10301</v>
      </c>
      <c r="P919" t="s">
        <v>2621</v>
      </c>
      <c r="Q919" t="s">
        <v>80</v>
      </c>
      <c r="R919" s="2">
        <v>29576</v>
      </c>
      <c r="S919" t="s">
        <v>39</v>
      </c>
      <c r="T919" t="s">
        <v>225</v>
      </c>
      <c r="U919" t="s">
        <v>54</v>
      </c>
      <c r="V919" t="s">
        <v>11222</v>
      </c>
      <c r="W919" t="s">
        <v>42</v>
      </c>
      <c r="X919" t="s">
        <v>74</v>
      </c>
      <c r="Y919" t="s">
        <v>44</v>
      </c>
      <c r="Z919">
        <v>3</v>
      </c>
      <c r="AA919" t="str">
        <f t="shared" si="42"/>
        <v>Active</v>
      </c>
      <c r="AB919">
        <f t="shared" si="43"/>
        <v>1980</v>
      </c>
      <c r="AC919">
        <f t="shared" si="44"/>
        <v>45</v>
      </c>
      <c r="AD919" t="str" cm="1">
        <f t="array" ref="AD919">_xlfn.IFS(AB919&lt;1965,"Baby Boomers",AB919&lt;1981,"Gen X",AB919&lt;1997,"Millenial",TRUE,("Gen Z"))</f>
        <v>Gen X</v>
      </c>
    </row>
    <row r="920" spans="1:30" x14ac:dyDescent="0.25">
      <c r="A920" t="s">
        <v>14099</v>
      </c>
      <c r="B920" t="s">
        <v>3835</v>
      </c>
      <c r="C920" t="s">
        <v>3836</v>
      </c>
      <c r="D920" s="2">
        <v>44953</v>
      </c>
      <c r="E920" s="2" t="s">
        <v>10301</v>
      </c>
      <c r="F920" t="s">
        <v>1783</v>
      </c>
      <c r="G920" t="s">
        <v>3837</v>
      </c>
      <c r="H920" t="s">
        <v>3838</v>
      </c>
      <c r="I920" t="s">
        <v>167</v>
      </c>
      <c r="J920" t="s">
        <v>32</v>
      </c>
      <c r="K920" t="s">
        <v>62</v>
      </c>
      <c r="L920" t="s">
        <v>50</v>
      </c>
      <c r="M920" t="s">
        <v>62</v>
      </c>
      <c r="N920" t="s">
        <v>36</v>
      </c>
      <c r="O920" t="s">
        <v>10301</v>
      </c>
      <c r="P920" t="s">
        <v>2621</v>
      </c>
      <c r="Q920" t="s">
        <v>230</v>
      </c>
      <c r="R920" s="2">
        <v>28623</v>
      </c>
      <c r="S920" t="s">
        <v>39</v>
      </c>
      <c r="T920" t="s">
        <v>112</v>
      </c>
      <c r="U920" t="s">
        <v>54</v>
      </c>
      <c r="V920" t="s">
        <v>11223</v>
      </c>
      <c r="W920" t="s">
        <v>73</v>
      </c>
      <c r="X920" t="s">
        <v>74</v>
      </c>
      <c r="Y920" t="s">
        <v>44</v>
      </c>
      <c r="Z920">
        <v>3</v>
      </c>
      <c r="AA920" t="str">
        <f t="shared" si="42"/>
        <v>Active</v>
      </c>
      <c r="AB920">
        <f t="shared" si="43"/>
        <v>1978</v>
      </c>
      <c r="AC920">
        <f t="shared" si="44"/>
        <v>47</v>
      </c>
      <c r="AD920" t="str" cm="1">
        <f t="array" ref="AD920">_xlfn.IFS(AB920&lt;1965,"Baby Boomers",AB920&lt;1981,"Gen X",AB920&lt;1997,"Millenial",TRUE,("Gen Z"))</f>
        <v>Gen X</v>
      </c>
    </row>
    <row r="921" spans="1:30" x14ac:dyDescent="0.25">
      <c r="A921" t="s">
        <v>14100</v>
      </c>
      <c r="B921" t="s">
        <v>1155</v>
      </c>
      <c r="C921" t="s">
        <v>1731</v>
      </c>
      <c r="D921" s="2">
        <v>44248</v>
      </c>
      <c r="E921" s="2">
        <v>44795</v>
      </c>
      <c r="F921" t="s">
        <v>1783</v>
      </c>
      <c r="G921" t="s">
        <v>3839</v>
      </c>
      <c r="H921" t="s">
        <v>3840</v>
      </c>
      <c r="I921" t="s">
        <v>97</v>
      </c>
      <c r="J921" t="s">
        <v>32</v>
      </c>
      <c r="K921" t="s">
        <v>33</v>
      </c>
      <c r="L921" t="s">
        <v>34</v>
      </c>
      <c r="M921" t="s">
        <v>35</v>
      </c>
      <c r="N921" t="s">
        <v>139</v>
      </c>
      <c r="O921" t="s">
        <v>3841</v>
      </c>
      <c r="P921" t="s">
        <v>10319</v>
      </c>
      <c r="Q921" t="s">
        <v>89</v>
      </c>
      <c r="R921" s="2">
        <v>17789</v>
      </c>
      <c r="S921" t="s">
        <v>39</v>
      </c>
      <c r="T921" t="s">
        <v>82</v>
      </c>
      <c r="U921" t="s">
        <v>54</v>
      </c>
      <c r="V921" t="s">
        <v>11224</v>
      </c>
      <c r="W921" t="s">
        <v>42</v>
      </c>
      <c r="X921" t="s">
        <v>103</v>
      </c>
      <c r="Y921" t="s">
        <v>44</v>
      </c>
      <c r="Z921">
        <v>3</v>
      </c>
      <c r="AA921" t="str">
        <f t="shared" si="42"/>
        <v>Non-Active</v>
      </c>
      <c r="AB921">
        <f t="shared" si="43"/>
        <v>1948</v>
      </c>
      <c r="AC921">
        <f t="shared" si="44"/>
        <v>77</v>
      </c>
      <c r="AD921" t="str" cm="1">
        <f t="array" ref="AD921">_xlfn.IFS(AB921&lt;1965,"Baby Boomers",AB921&lt;1981,"Gen X",AB921&lt;1997,"Millenial",TRUE,("Gen Z"))</f>
        <v>Baby Boomers</v>
      </c>
    </row>
    <row r="922" spans="1:30" x14ac:dyDescent="0.25">
      <c r="A922" t="s">
        <v>14101</v>
      </c>
      <c r="B922" t="s">
        <v>3842</v>
      </c>
      <c r="C922" t="s">
        <v>227</v>
      </c>
      <c r="D922" s="2">
        <v>44624</v>
      </c>
      <c r="E922" s="2">
        <v>44944</v>
      </c>
      <c r="F922" t="s">
        <v>1783</v>
      </c>
      <c r="G922" t="s">
        <v>3843</v>
      </c>
      <c r="H922" t="s">
        <v>3844</v>
      </c>
      <c r="I922" t="s">
        <v>117</v>
      </c>
      <c r="J922" t="s">
        <v>32</v>
      </c>
      <c r="K922" t="s">
        <v>51</v>
      </c>
      <c r="L922" t="s">
        <v>63</v>
      </c>
      <c r="M922" t="s">
        <v>62</v>
      </c>
      <c r="N922" t="s">
        <v>139</v>
      </c>
      <c r="O922" t="s">
        <v>3845</v>
      </c>
      <c r="P922" t="s">
        <v>10319</v>
      </c>
      <c r="Q922" t="s">
        <v>80</v>
      </c>
      <c r="R922" s="2">
        <v>34779</v>
      </c>
      <c r="S922" t="s">
        <v>39</v>
      </c>
      <c r="T922" t="s">
        <v>177</v>
      </c>
      <c r="U922" t="s">
        <v>54</v>
      </c>
      <c r="V922" t="s">
        <v>11225</v>
      </c>
      <c r="W922" t="s">
        <v>55</v>
      </c>
      <c r="X922" t="s">
        <v>83</v>
      </c>
      <c r="Y922" t="s">
        <v>44</v>
      </c>
      <c r="Z922">
        <v>3</v>
      </c>
      <c r="AA922" t="str">
        <f t="shared" si="42"/>
        <v>Non-Active</v>
      </c>
      <c r="AB922">
        <f t="shared" si="43"/>
        <v>1995</v>
      </c>
      <c r="AC922">
        <f t="shared" si="44"/>
        <v>31</v>
      </c>
      <c r="AD922" t="str" cm="1">
        <f t="array" ref="AD922">_xlfn.IFS(AB922&lt;1965,"Baby Boomers",AB922&lt;1981,"Gen X",AB922&lt;1997,"Millenial",TRUE,("Gen Z"))</f>
        <v>Millenial</v>
      </c>
    </row>
    <row r="923" spans="1:30" x14ac:dyDescent="0.25">
      <c r="A923" t="s">
        <v>14102</v>
      </c>
      <c r="B923" t="s">
        <v>3846</v>
      </c>
      <c r="C923" t="s">
        <v>3847</v>
      </c>
      <c r="D923" s="2">
        <v>43576</v>
      </c>
      <c r="E923" s="2">
        <v>44167</v>
      </c>
      <c r="F923" t="s">
        <v>2419</v>
      </c>
      <c r="G923" t="s">
        <v>3848</v>
      </c>
      <c r="H923" t="s">
        <v>3849</v>
      </c>
      <c r="I923" t="s">
        <v>97</v>
      </c>
      <c r="J923" t="s">
        <v>197</v>
      </c>
      <c r="K923" t="s">
        <v>33</v>
      </c>
      <c r="L923" t="s">
        <v>34</v>
      </c>
      <c r="M923" t="s">
        <v>51</v>
      </c>
      <c r="N923" t="s">
        <v>98</v>
      </c>
      <c r="O923" t="s">
        <v>3850</v>
      </c>
      <c r="P923" t="s">
        <v>2427</v>
      </c>
      <c r="Q923" t="s">
        <v>89</v>
      </c>
      <c r="R923" s="2">
        <v>34072</v>
      </c>
      <c r="S923" t="s">
        <v>39</v>
      </c>
      <c r="T923" t="s">
        <v>112</v>
      </c>
      <c r="U923" t="s">
        <v>41</v>
      </c>
      <c r="V923" t="s">
        <v>11226</v>
      </c>
      <c r="W923" t="s">
        <v>73</v>
      </c>
      <c r="X923" t="s">
        <v>83</v>
      </c>
      <c r="Y923" t="s">
        <v>44</v>
      </c>
      <c r="Z923">
        <v>3</v>
      </c>
      <c r="AA923" t="str">
        <f t="shared" si="42"/>
        <v>Non-Active</v>
      </c>
      <c r="AB923">
        <f t="shared" si="43"/>
        <v>1993</v>
      </c>
      <c r="AC923">
        <f t="shared" si="44"/>
        <v>33</v>
      </c>
      <c r="AD923" t="str" cm="1">
        <f t="array" ref="AD923">_xlfn.IFS(AB923&lt;1965,"Baby Boomers",AB923&lt;1981,"Gen X",AB923&lt;1997,"Millenial",TRUE,("Gen Z"))</f>
        <v>Millenial</v>
      </c>
    </row>
    <row r="924" spans="1:30" x14ac:dyDescent="0.25">
      <c r="A924" t="s">
        <v>14103</v>
      </c>
      <c r="B924" t="s">
        <v>3851</v>
      </c>
      <c r="C924" t="s">
        <v>3852</v>
      </c>
      <c r="D924" s="2">
        <v>44410</v>
      </c>
      <c r="E924" s="2">
        <v>44891</v>
      </c>
      <c r="F924" t="s">
        <v>3741</v>
      </c>
      <c r="G924" t="s">
        <v>3853</v>
      </c>
      <c r="H924" t="s">
        <v>3854</v>
      </c>
      <c r="I924" t="s">
        <v>49</v>
      </c>
      <c r="J924" t="s">
        <v>32</v>
      </c>
      <c r="K924" t="s">
        <v>62</v>
      </c>
      <c r="L924" t="s">
        <v>63</v>
      </c>
      <c r="M924" t="s">
        <v>51</v>
      </c>
      <c r="N924" t="s">
        <v>139</v>
      </c>
      <c r="O924" t="s">
        <v>3855</v>
      </c>
      <c r="P924" t="s">
        <v>2621</v>
      </c>
      <c r="Q924" t="s">
        <v>2516</v>
      </c>
      <c r="R924" s="2">
        <v>18229</v>
      </c>
      <c r="S924" t="s">
        <v>39</v>
      </c>
      <c r="T924" t="s">
        <v>242</v>
      </c>
      <c r="U924" t="s">
        <v>41</v>
      </c>
      <c r="V924" t="s">
        <v>11227</v>
      </c>
      <c r="W924" t="s">
        <v>42</v>
      </c>
      <c r="X924" t="s">
        <v>103</v>
      </c>
      <c r="Y924" t="s">
        <v>44</v>
      </c>
      <c r="Z924">
        <v>3</v>
      </c>
      <c r="AA924" t="str">
        <f t="shared" si="42"/>
        <v>Non-Active</v>
      </c>
      <c r="AB924">
        <f t="shared" si="43"/>
        <v>1949</v>
      </c>
      <c r="AC924">
        <f t="shared" si="44"/>
        <v>76</v>
      </c>
      <c r="AD924" t="str" cm="1">
        <f t="array" ref="AD924">_xlfn.IFS(AB924&lt;1965,"Baby Boomers",AB924&lt;1981,"Gen X",AB924&lt;1997,"Millenial",TRUE,("Gen Z"))</f>
        <v>Baby Boomers</v>
      </c>
    </row>
    <row r="925" spans="1:30" x14ac:dyDescent="0.25">
      <c r="A925" t="s">
        <v>14104</v>
      </c>
      <c r="B925" t="s">
        <v>778</v>
      </c>
      <c r="C925" t="s">
        <v>3856</v>
      </c>
      <c r="D925" s="2">
        <v>44624</v>
      </c>
      <c r="E925" s="2" t="s">
        <v>10301</v>
      </c>
      <c r="F925" t="s">
        <v>3741</v>
      </c>
      <c r="G925" t="s">
        <v>3857</v>
      </c>
      <c r="H925" t="s">
        <v>3858</v>
      </c>
      <c r="I925" t="s">
        <v>138</v>
      </c>
      <c r="J925" t="s">
        <v>32</v>
      </c>
      <c r="K925" t="s">
        <v>51</v>
      </c>
      <c r="L925" t="s">
        <v>63</v>
      </c>
      <c r="M925" t="s">
        <v>35</v>
      </c>
      <c r="N925" t="s">
        <v>36</v>
      </c>
      <c r="O925" t="s">
        <v>10301</v>
      </c>
      <c r="P925" t="s">
        <v>2621</v>
      </c>
      <c r="Q925" t="s">
        <v>89</v>
      </c>
      <c r="R925" s="2">
        <v>25144</v>
      </c>
      <c r="S925" t="s">
        <v>39</v>
      </c>
      <c r="T925" t="s">
        <v>82</v>
      </c>
      <c r="U925" t="s">
        <v>41</v>
      </c>
      <c r="V925" t="s">
        <v>11228</v>
      </c>
      <c r="W925" t="s">
        <v>92</v>
      </c>
      <c r="X925" t="s">
        <v>103</v>
      </c>
      <c r="Y925" t="s">
        <v>44</v>
      </c>
      <c r="Z925">
        <v>3</v>
      </c>
      <c r="AA925" t="str">
        <f t="shared" si="42"/>
        <v>Active</v>
      </c>
      <c r="AB925">
        <f t="shared" si="43"/>
        <v>1968</v>
      </c>
      <c r="AC925">
        <f t="shared" si="44"/>
        <v>57</v>
      </c>
      <c r="AD925" t="str" cm="1">
        <f t="array" ref="AD925">_xlfn.IFS(AB925&lt;1965,"Baby Boomers",AB925&lt;1981,"Gen X",AB925&lt;1997,"Millenial",TRUE,("Gen Z"))</f>
        <v>Gen X</v>
      </c>
    </row>
    <row r="926" spans="1:30" x14ac:dyDescent="0.25">
      <c r="A926" t="s">
        <v>14105</v>
      </c>
      <c r="B926" t="s">
        <v>2730</v>
      </c>
      <c r="C926" t="s">
        <v>3859</v>
      </c>
      <c r="D926" s="2">
        <v>44283</v>
      </c>
      <c r="E926" s="2" t="s">
        <v>10301</v>
      </c>
      <c r="F926" t="s">
        <v>3741</v>
      </c>
      <c r="G926" t="s">
        <v>3860</v>
      </c>
      <c r="H926" t="s">
        <v>3861</v>
      </c>
      <c r="I926" t="s">
        <v>79</v>
      </c>
      <c r="J926" t="s">
        <v>32</v>
      </c>
      <c r="K926" t="s">
        <v>33</v>
      </c>
      <c r="L926" t="s">
        <v>34</v>
      </c>
      <c r="M926" t="s">
        <v>51</v>
      </c>
      <c r="N926" t="s">
        <v>36</v>
      </c>
      <c r="O926" t="s">
        <v>10301</v>
      </c>
      <c r="P926" t="s">
        <v>2621</v>
      </c>
      <c r="Q926" t="s">
        <v>89</v>
      </c>
      <c r="R926" s="2">
        <v>35859</v>
      </c>
      <c r="S926" t="s">
        <v>39</v>
      </c>
      <c r="T926" t="s">
        <v>280</v>
      </c>
      <c r="U926" t="s">
        <v>54</v>
      </c>
      <c r="V926" t="s">
        <v>11229</v>
      </c>
      <c r="W926" t="s">
        <v>42</v>
      </c>
      <c r="X926" t="s">
        <v>103</v>
      </c>
      <c r="Y926" t="s">
        <v>44</v>
      </c>
      <c r="Z926">
        <v>3</v>
      </c>
      <c r="AA926" t="str">
        <f t="shared" si="42"/>
        <v>Active</v>
      </c>
      <c r="AB926">
        <f t="shared" si="43"/>
        <v>1998</v>
      </c>
      <c r="AC926">
        <f t="shared" si="44"/>
        <v>28</v>
      </c>
      <c r="AD926" t="str" cm="1">
        <f t="array" ref="AD926">_xlfn.IFS(AB926&lt;1965,"Baby Boomers",AB926&lt;1981,"Gen X",AB926&lt;1997,"Millenial",TRUE,("Gen Z"))</f>
        <v>Gen Z</v>
      </c>
    </row>
    <row r="927" spans="1:30" x14ac:dyDescent="0.25">
      <c r="A927" t="s">
        <v>14106</v>
      </c>
      <c r="B927" t="s">
        <v>3862</v>
      </c>
      <c r="C927" t="s">
        <v>1195</v>
      </c>
      <c r="D927" s="2">
        <v>43320</v>
      </c>
      <c r="E927" s="2">
        <v>45078</v>
      </c>
      <c r="F927" t="s">
        <v>1783</v>
      </c>
      <c r="G927" t="s">
        <v>3863</v>
      </c>
      <c r="H927" t="s">
        <v>3864</v>
      </c>
      <c r="I927" t="s">
        <v>167</v>
      </c>
      <c r="J927" t="s">
        <v>32</v>
      </c>
      <c r="K927" t="s">
        <v>33</v>
      </c>
      <c r="L927" t="s">
        <v>63</v>
      </c>
      <c r="M927" t="s">
        <v>62</v>
      </c>
      <c r="N927" t="s">
        <v>174</v>
      </c>
      <c r="O927" t="s">
        <v>3865</v>
      </c>
      <c r="P927" t="s">
        <v>2621</v>
      </c>
      <c r="Q927" t="s">
        <v>89</v>
      </c>
      <c r="R927" s="2">
        <v>27198</v>
      </c>
      <c r="S927" t="s">
        <v>39</v>
      </c>
      <c r="T927" t="s">
        <v>102</v>
      </c>
      <c r="U927" t="s">
        <v>54</v>
      </c>
      <c r="V927" t="s">
        <v>11230</v>
      </c>
      <c r="W927" t="s">
        <v>73</v>
      </c>
      <c r="X927" t="s">
        <v>103</v>
      </c>
      <c r="Y927" t="s">
        <v>44</v>
      </c>
      <c r="Z927">
        <v>3</v>
      </c>
      <c r="AA927" t="str">
        <f t="shared" si="42"/>
        <v>Non-Active</v>
      </c>
      <c r="AB927">
        <f t="shared" si="43"/>
        <v>1974</v>
      </c>
      <c r="AC927">
        <f t="shared" si="44"/>
        <v>51</v>
      </c>
      <c r="AD927" t="str" cm="1">
        <f t="array" ref="AD927">_xlfn.IFS(AB927&lt;1965,"Baby Boomers",AB927&lt;1981,"Gen X",AB927&lt;1997,"Millenial",TRUE,("Gen Z"))</f>
        <v>Gen X</v>
      </c>
    </row>
    <row r="928" spans="1:30" x14ac:dyDescent="0.25">
      <c r="A928" t="s">
        <v>14107</v>
      </c>
      <c r="B928" t="s">
        <v>3866</v>
      </c>
      <c r="C928" t="s">
        <v>957</v>
      </c>
      <c r="D928" s="2">
        <v>44089</v>
      </c>
      <c r="E928" s="2">
        <v>44567</v>
      </c>
      <c r="F928" t="s">
        <v>1783</v>
      </c>
      <c r="G928" t="s">
        <v>3867</v>
      </c>
      <c r="H928" t="s">
        <v>3868</v>
      </c>
      <c r="I928" t="s">
        <v>97</v>
      </c>
      <c r="J928" t="s">
        <v>32</v>
      </c>
      <c r="K928" t="s">
        <v>51</v>
      </c>
      <c r="L928" t="s">
        <v>50</v>
      </c>
      <c r="M928" t="s">
        <v>35</v>
      </c>
      <c r="N928" t="s">
        <v>98</v>
      </c>
      <c r="O928" t="s">
        <v>3869</v>
      </c>
      <c r="P928" t="s">
        <v>10319</v>
      </c>
      <c r="Q928" t="s">
        <v>89</v>
      </c>
      <c r="R928" s="2">
        <v>16865</v>
      </c>
      <c r="S928" t="s">
        <v>39</v>
      </c>
      <c r="T928" t="s">
        <v>6</v>
      </c>
      <c r="U928" t="s">
        <v>54</v>
      </c>
      <c r="V928" t="s">
        <v>11231</v>
      </c>
      <c r="W928" t="s">
        <v>42</v>
      </c>
      <c r="X928" t="s">
        <v>74</v>
      </c>
      <c r="Y928" t="s">
        <v>44</v>
      </c>
      <c r="Z928">
        <v>3</v>
      </c>
      <c r="AA928" t="str">
        <f t="shared" si="42"/>
        <v>Non-Active</v>
      </c>
      <c r="AB928">
        <f t="shared" si="43"/>
        <v>1946</v>
      </c>
      <c r="AC928">
        <f t="shared" si="44"/>
        <v>80</v>
      </c>
      <c r="AD928" t="str" cm="1">
        <f t="array" ref="AD928">_xlfn.IFS(AB928&lt;1965,"Baby Boomers",AB928&lt;1981,"Gen X",AB928&lt;1997,"Millenial",TRUE,("Gen Z"))</f>
        <v>Baby Boomers</v>
      </c>
    </row>
    <row r="929" spans="1:30" x14ac:dyDescent="0.25">
      <c r="A929" t="s">
        <v>14108</v>
      </c>
      <c r="B929" t="s">
        <v>3870</v>
      </c>
      <c r="C929" t="s">
        <v>106</v>
      </c>
      <c r="D929" s="2">
        <v>44132</v>
      </c>
      <c r="E929" s="2">
        <v>44619</v>
      </c>
      <c r="F929" t="s">
        <v>2419</v>
      </c>
      <c r="G929" t="s">
        <v>3871</v>
      </c>
      <c r="H929" t="s">
        <v>3872</v>
      </c>
      <c r="I929" t="s">
        <v>97</v>
      </c>
      <c r="J929" t="s">
        <v>197</v>
      </c>
      <c r="K929" t="s">
        <v>62</v>
      </c>
      <c r="L929" t="s">
        <v>34</v>
      </c>
      <c r="M929" t="s">
        <v>62</v>
      </c>
      <c r="N929" t="s">
        <v>98</v>
      </c>
      <c r="O929" t="s">
        <v>3873</v>
      </c>
      <c r="P929" t="s">
        <v>2427</v>
      </c>
      <c r="Q929" t="s">
        <v>89</v>
      </c>
      <c r="R929" s="2">
        <v>21677</v>
      </c>
      <c r="S929" t="s">
        <v>39</v>
      </c>
      <c r="T929" t="s">
        <v>581</v>
      </c>
      <c r="U929" t="s">
        <v>41</v>
      </c>
      <c r="V929" t="s">
        <v>11232</v>
      </c>
      <c r="W929" t="s">
        <v>92</v>
      </c>
      <c r="X929" t="s">
        <v>43</v>
      </c>
      <c r="Y929" t="s">
        <v>44</v>
      </c>
      <c r="Z929">
        <v>3</v>
      </c>
      <c r="AA929" t="str">
        <f t="shared" si="42"/>
        <v>Non-Active</v>
      </c>
      <c r="AB929">
        <f t="shared" si="43"/>
        <v>1959</v>
      </c>
      <c r="AC929">
        <f t="shared" si="44"/>
        <v>66</v>
      </c>
      <c r="AD929" t="str" cm="1">
        <f t="array" ref="AD929">_xlfn.IFS(AB929&lt;1965,"Baby Boomers",AB929&lt;1981,"Gen X",AB929&lt;1997,"Millenial",TRUE,("Gen Z"))</f>
        <v>Baby Boomers</v>
      </c>
    </row>
    <row r="930" spans="1:30" x14ac:dyDescent="0.25">
      <c r="A930" t="s">
        <v>14109</v>
      </c>
      <c r="B930" t="s">
        <v>2674</v>
      </c>
      <c r="C930" t="s">
        <v>1855</v>
      </c>
      <c r="D930" s="2">
        <v>44363</v>
      </c>
      <c r="E930" s="2">
        <v>44523</v>
      </c>
      <c r="F930" t="s">
        <v>3736</v>
      </c>
      <c r="G930" t="s">
        <v>3874</v>
      </c>
      <c r="H930" t="s">
        <v>3875</v>
      </c>
      <c r="I930" t="s">
        <v>132</v>
      </c>
      <c r="J930" t="s">
        <v>32</v>
      </c>
      <c r="K930" t="s">
        <v>62</v>
      </c>
      <c r="L930" t="s">
        <v>63</v>
      </c>
      <c r="M930" t="s">
        <v>35</v>
      </c>
      <c r="N930" t="s">
        <v>125</v>
      </c>
      <c r="O930" t="s">
        <v>3876</v>
      </c>
      <c r="P930" t="s">
        <v>2621</v>
      </c>
      <c r="Q930" t="s">
        <v>80</v>
      </c>
      <c r="R930" s="2">
        <v>16577</v>
      </c>
      <c r="S930" t="s">
        <v>39</v>
      </c>
      <c r="T930" t="s">
        <v>177</v>
      </c>
      <c r="U930" t="s">
        <v>41</v>
      </c>
      <c r="V930" t="s">
        <v>11233</v>
      </c>
      <c r="W930" t="s">
        <v>55</v>
      </c>
      <c r="X930" t="s">
        <v>74</v>
      </c>
      <c r="Y930" t="s">
        <v>44</v>
      </c>
      <c r="Z930">
        <v>3</v>
      </c>
      <c r="AA930" t="str">
        <f t="shared" si="42"/>
        <v>Non-Active</v>
      </c>
      <c r="AB930">
        <f t="shared" si="43"/>
        <v>1945</v>
      </c>
      <c r="AC930">
        <f t="shared" si="44"/>
        <v>80</v>
      </c>
      <c r="AD930" t="str" cm="1">
        <f t="array" ref="AD930">_xlfn.IFS(AB930&lt;1965,"Baby Boomers",AB930&lt;1981,"Gen X",AB930&lt;1997,"Millenial",TRUE,("Gen Z"))</f>
        <v>Baby Boomers</v>
      </c>
    </row>
    <row r="931" spans="1:30" x14ac:dyDescent="0.25">
      <c r="A931" t="s">
        <v>14110</v>
      </c>
      <c r="B931" t="s">
        <v>1954</v>
      </c>
      <c r="C931" t="s">
        <v>3877</v>
      </c>
      <c r="D931" s="2">
        <v>45005</v>
      </c>
      <c r="E931" s="2">
        <v>45098</v>
      </c>
      <c r="F931" t="s">
        <v>3741</v>
      </c>
      <c r="G931" t="s">
        <v>3878</v>
      </c>
      <c r="H931" t="s">
        <v>3879</v>
      </c>
      <c r="I931" t="s">
        <v>49</v>
      </c>
      <c r="J931" t="s">
        <v>32</v>
      </c>
      <c r="K931" t="s">
        <v>51</v>
      </c>
      <c r="L931" t="s">
        <v>50</v>
      </c>
      <c r="M931" t="s">
        <v>35</v>
      </c>
      <c r="N931" t="s">
        <v>174</v>
      </c>
      <c r="O931" t="s">
        <v>3880</v>
      </c>
      <c r="P931" t="s">
        <v>2621</v>
      </c>
      <c r="Q931" t="s">
        <v>110</v>
      </c>
      <c r="R931" s="2">
        <v>32306</v>
      </c>
      <c r="S931" t="s">
        <v>39</v>
      </c>
      <c r="T931" t="s">
        <v>112</v>
      </c>
      <c r="U931" t="s">
        <v>41</v>
      </c>
      <c r="V931" t="s">
        <v>11234</v>
      </c>
      <c r="W931" t="s">
        <v>55</v>
      </c>
      <c r="X931" t="s">
        <v>83</v>
      </c>
      <c r="Y931" t="s">
        <v>44</v>
      </c>
      <c r="Z931">
        <v>3</v>
      </c>
      <c r="AA931" t="str">
        <f t="shared" si="42"/>
        <v>Non-Active</v>
      </c>
      <c r="AB931">
        <f t="shared" si="43"/>
        <v>1988</v>
      </c>
      <c r="AC931">
        <f t="shared" si="44"/>
        <v>37</v>
      </c>
      <c r="AD931" t="str" cm="1">
        <f t="array" ref="AD931">_xlfn.IFS(AB931&lt;1965,"Baby Boomers",AB931&lt;1981,"Gen X",AB931&lt;1997,"Millenial",TRUE,("Gen Z"))</f>
        <v>Millenial</v>
      </c>
    </row>
    <row r="932" spans="1:30" x14ac:dyDescent="0.25">
      <c r="A932" t="s">
        <v>14111</v>
      </c>
      <c r="B932" t="s">
        <v>3881</v>
      </c>
      <c r="C932" t="s">
        <v>2400</v>
      </c>
      <c r="D932" s="2">
        <v>43350</v>
      </c>
      <c r="E932" s="2">
        <v>44393</v>
      </c>
      <c r="F932" t="s">
        <v>3741</v>
      </c>
      <c r="G932" t="s">
        <v>11235</v>
      </c>
      <c r="H932" t="s">
        <v>3883</v>
      </c>
      <c r="I932" t="s">
        <v>138</v>
      </c>
      <c r="J932" t="s">
        <v>32</v>
      </c>
      <c r="K932" t="s">
        <v>62</v>
      </c>
      <c r="L932" t="s">
        <v>34</v>
      </c>
      <c r="M932" t="s">
        <v>35</v>
      </c>
      <c r="N932" t="s">
        <v>139</v>
      </c>
      <c r="O932" t="s">
        <v>3884</v>
      </c>
      <c r="P932" t="s">
        <v>2621</v>
      </c>
      <c r="Q932" t="s">
        <v>110</v>
      </c>
      <c r="R932" s="2">
        <v>26484</v>
      </c>
      <c r="S932" t="s">
        <v>39</v>
      </c>
      <c r="T932" t="s">
        <v>2127</v>
      </c>
      <c r="U932" t="s">
        <v>54</v>
      </c>
      <c r="V932" t="s">
        <v>11236</v>
      </c>
      <c r="W932" t="s">
        <v>92</v>
      </c>
      <c r="X932" t="s">
        <v>103</v>
      </c>
      <c r="Y932" t="s">
        <v>44</v>
      </c>
      <c r="Z932">
        <v>3</v>
      </c>
      <c r="AA932" t="str">
        <f t="shared" si="42"/>
        <v>Non-Active</v>
      </c>
      <c r="AB932">
        <f t="shared" si="43"/>
        <v>1972</v>
      </c>
      <c r="AC932">
        <f t="shared" si="44"/>
        <v>53</v>
      </c>
      <c r="AD932" t="str" cm="1">
        <f t="array" ref="AD932">_xlfn.IFS(AB932&lt;1965,"Baby Boomers",AB932&lt;1981,"Gen X",AB932&lt;1997,"Millenial",TRUE,("Gen Z"))</f>
        <v>Gen X</v>
      </c>
    </row>
    <row r="933" spans="1:30" x14ac:dyDescent="0.25">
      <c r="A933" t="s">
        <v>14112</v>
      </c>
      <c r="B933" t="s">
        <v>3885</v>
      </c>
      <c r="C933" t="s">
        <v>1507</v>
      </c>
      <c r="D933" s="2">
        <v>43412</v>
      </c>
      <c r="E933" s="2">
        <v>44862</v>
      </c>
      <c r="F933" t="s">
        <v>3741</v>
      </c>
      <c r="G933" t="s">
        <v>3886</v>
      </c>
      <c r="H933" t="s">
        <v>3887</v>
      </c>
      <c r="I933" t="s">
        <v>79</v>
      </c>
      <c r="J933" t="s">
        <v>32</v>
      </c>
      <c r="K933" t="s">
        <v>51</v>
      </c>
      <c r="L933" t="s">
        <v>63</v>
      </c>
      <c r="M933" t="s">
        <v>62</v>
      </c>
      <c r="N933" t="s">
        <v>139</v>
      </c>
      <c r="O933" t="s">
        <v>3888</v>
      </c>
      <c r="P933" t="s">
        <v>2621</v>
      </c>
      <c r="Q933" t="s">
        <v>89</v>
      </c>
      <c r="R933" s="2">
        <v>35153</v>
      </c>
      <c r="S933" t="s">
        <v>39</v>
      </c>
      <c r="T933" t="s">
        <v>82</v>
      </c>
      <c r="U933" t="s">
        <v>54</v>
      </c>
      <c r="V933" t="s">
        <v>11237</v>
      </c>
      <c r="W933" t="s">
        <v>92</v>
      </c>
      <c r="X933" t="s">
        <v>83</v>
      </c>
      <c r="Y933" t="s">
        <v>44</v>
      </c>
      <c r="Z933">
        <v>3</v>
      </c>
      <c r="AA933" t="str">
        <f t="shared" si="42"/>
        <v>Non-Active</v>
      </c>
      <c r="AB933">
        <f t="shared" si="43"/>
        <v>1996</v>
      </c>
      <c r="AC933">
        <f t="shared" si="44"/>
        <v>30</v>
      </c>
      <c r="AD933" t="str" cm="1">
        <f t="array" ref="AD933">_xlfn.IFS(AB933&lt;1965,"Baby Boomers",AB933&lt;1981,"Gen X",AB933&lt;1997,"Millenial",TRUE,("Gen Z"))</f>
        <v>Millenial</v>
      </c>
    </row>
    <row r="934" spans="1:30" x14ac:dyDescent="0.25">
      <c r="A934" t="s">
        <v>14113</v>
      </c>
      <c r="B934" t="s">
        <v>3889</v>
      </c>
      <c r="C934" t="s">
        <v>3890</v>
      </c>
      <c r="D934" s="2">
        <v>43491</v>
      </c>
      <c r="E934" s="2" t="s">
        <v>10301</v>
      </c>
      <c r="F934" t="s">
        <v>1783</v>
      </c>
      <c r="G934" t="s">
        <v>3891</v>
      </c>
      <c r="H934" t="s">
        <v>3892</v>
      </c>
      <c r="I934" t="s">
        <v>88</v>
      </c>
      <c r="J934" t="s">
        <v>32</v>
      </c>
      <c r="K934" t="s">
        <v>62</v>
      </c>
      <c r="L934" t="s">
        <v>50</v>
      </c>
      <c r="M934" t="s">
        <v>51</v>
      </c>
      <c r="N934" t="s">
        <v>36</v>
      </c>
      <c r="O934" t="s">
        <v>10301</v>
      </c>
      <c r="P934" t="s">
        <v>2621</v>
      </c>
      <c r="Q934" t="s">
        <v>331</v>
      </c>
      <c r="R934" s="2">
        <v>35873</v>
      </c>
      <c r="S934" t="s">
        <v>39</v>
      </c>
      <c r="T934" t="s">
        <v>225</v>
      </c>
      <c r="U934" t="s">
        <v>54</v>
      </c>
      <c r="V934" t="s">
        <v>11024</v>
      </c>
      <c r="W934" t="s">
        <v>127</v>
      </c>
      <c r="X934" t="s">
        <v>83</v>
      </c>
      <c r="Y934" t="s">
        <v>44</v>
      </c>
      <c r="Z934">
        <v>3</v>
      </c>
      <c r="AA934" t="str">
        <f t="shared" si="42"/>
        <v>Active</v>
      </c>
      <c r="AB934">
        <f t="shared" si="43"/>
        <v>1998</v>
      </c>
      <c r="AC934">
        <f t="shared" si="44"/>
        <v>28</v>
      </c>
      <c r="AD934" t="str" cm="1">
        <f t="array" ref="AD934">_xlfn.IFS(AB934&lt;1965,"Baby Boomers",AB934&lt;1981,"Gen X",AB934&lt;1997,"Millenial",TRUE,("Gen Z"))</f>
        <v>Gen Z</v>
      </c>
    </row>
    <row r="935" spans="1:30" x14ac:dyDescent="0.25">
      <c r="A935" t="s">
        <v>14114</v>
      </c>
      <c r="B935" t="s">
        <v>3893</v>
      </c>
      <c r="C935" t="s">
        <v>3438</v>
      </c>
      <c r="D935" s="2">
        <v>44438</v>
      </c>
      <c r="E935" s="2" t="s">
        <v>10301</v>
      </c>
      <c r="F935" t="s">
        <v>1783</v>
      </c>
      <c r="G935" t="s">
        <v>3894</v>
      </c>
      <c r="H935" t="s">
        <v>3895</v>
      </c>
      <c r="I935" t="s">
        <v>31</v>
      </c>
      <c r="J935" t="s">
        <v>32</v>
      </c>
      <c r="K935" t="s">
        <v>33</v>
      </c>
      <c r="L935" t="s">
        <v>63</v>
      </c>
      <c r="M935" t="s">
        <v>62</v>
      </c>
      <c r="N935" t="s">
        <v>36</v>
      </c>
      <c r="O935" t="s">
        <v>10301</v>
      </c>
      <c r="P935" t="s">
        <v>10319</v>
      </c>
      <c r="Q935" t="s">
        <v>89</v>
      </c>
      <c r="R935" s="2">
        <v>23645</v>
      </c>
      <c r="S935" t="s">
        <v>39</v>
      </c>
      <c r="T935" t="s">
        <v>102</v>
      </c>
      <c r="U935" t="s">
        <v>54</v>
      </c>
      <c r="V935" t="s">
        <v>11238</v>
      </c>
      <c r="W935" t="s">
        <v>127</v>
      </c>
      <c r="X935" t="s">
        <v>103</v>
      </c>
      <c r="Y935" t="s">
        <v>10447</v>
      </c>
      <c r="Z935">
        <v>3</v>
      </c>
      <c r="AA935" t="str">
        <f t="shared" si="42"/>
        <v>Active</v>
      </c>
      <c r="AB935">
        <f t="shared" si="43"/>
        <v>1964</v>
      </c>
      <c r="AC935">
        <f t="shared" si="44"/>
        <v>61</v>
      </c>
      <c r="AD935" t="str" cm="1">
        <f t="array" ref="AD935">_xlfn.IFS(AB935&lt;1965,"Baby Boomers",AB935&lt;1981,"Gen X",AB935&lt;1997,"Millenial",TRUE,("Gen Z"))</f>
        <v>Baby Boomers</v>
      </c>
    </row>
    <row r="936" spans="1:30" x14ac:dyDescent="0.25">
      <c r="A936" t="s">
        <v>14115</v>
      </c>
      <c r="B936" t="s">
        <v>3896</v>
      </c>
      <c r="C936" t="s">
        <v>1165</v>
      </c>
      <c r="D936" s="2">
        <v>44993</v>
      </c>
      <c r="E936" s="2">
        <v>45015</v>
      </c>
      <c r="F936" t="s">
        <v>2410</v>
      </c>
      <c r="G936" t="s">
        <v>3897</v>
      </c>
      <c r="H936" t="s">
        <v>3898</v>
      </c>
      <c r="I936" t="s">
        <v>88</v>
      </c>
      <c r="J936" t="s">
        <v>197</v>
      </c>
      <c r="K936" t="s">
        <v>62</v>
      </c>
      <c r="L936" t="s">
        <v>50</v>
      </c>
      <c r="M936" t="s">
        <v>62</v>
      </c>
      <c r="N936" t="s">
        <v>174</v>
      </c>
      <c r="O936" t="s">
        <v>3899</v>
      </c>
      <c r="P936" t="s">
        <v>2621</v>
      </c>
      <c r="Q936" t="s">
        <v>52</v>
      </c>
      <c r="R936" s="2">
        <v>18167</v>
      </c>
      <c r="S936" t="s">
        <v>39</v>
      </c>
      <c r="T936" t="s">
        <v>6</v>
      </c>
      <c r="U936" t="s">
        <v>41</v>
      </c>
      <c r="V936" t="s">
        <v>11239</v>
      </c>
      <c r="W936" t="s">
        <v>92</v>
      </c>
      <c r="X936" t="s">
        <v>83</v>
      </c>
      <c r="Y936" t="s">
        <v>104</v>
      </c>
      <c r="Z936">
        <v>3</v>
      </c>
      <c r="AA936" t="str">
        <f t="shared" si="42"/>
        <v>Non-Active</v>
      </c>
      <c r="AB936">
        <f t="shared" si="43"/>
        <v>1949</v>
      </c>
      <c r="AC936">
        <f t="shared" si="44"/>
        <v>76</v>
      </c>
      <c r="AD936" t="str" cm="1">
        <f t="array" ref="AD936">_xlfn.IFS(AB936&lt;1965,"Baby Boomers",AB936&lt;1981,"Gen X",AB936&lt;1997,"Millenial",TRUE,("Gen Z"))</f>
        <v>Baby Boomers</v>
      </c>
    </row>
    <row r="937" spans="1:30" x14ac:dyDescent="0.25">
      <c r="A937" t="s">
        <v>14116</v>
      </c>
      <c r="B937" t="s">
        <v>1016</v>
      </c>
      <c r="C937" t="s">
        <v>524</v>
      </c>
      <c r="D937" s="2">
        <v>43779</v>
      </c>
      <c r="E937" s="2">
        <v>44168</v>
      </c>
      <c r="F937" t="s">
        <v>3736</v>
      </c>
      <c r="G937" t="s">
        <v>3900</v>
      </c>
      <c r="H937" t="s">
        <v>3901</v>
      </c>
      <c r="I937" t="s">
        <v>132</v>
      </c>
      <c r="J937" t="s">
        <v>32</v>
      </c>
      <c r="K937" t="s">
        <v>62</v>
      </c>
      <c r="L937" t="s">
        <v>34</v>
      </c>
      <c r="M937" t="s">
        <v>51</v>
      </c>
      <c r="N937" t="s">
        <v>139</v>
      </c>
      <c r="O937" t="s">
        <v>3902</v>
      </c>
      <c r="P937" t="s">
        <v>2621</v>
      </c>
      <c r="Q937" t="s">
        <v>80</v>
      </c>
      <c r="R937" s="2">
        <v>30600</v>
      </c>
      <c r="S937" t="s">
        <v>39</v>
      </c>
      <c r="T937" t="s">
        <v>102</v>
      </c>
      <c r="U937" t="s">
        <v>41</v>
      </c>
      <c r="V937" t="s">
        <v>11240</v>
      </c>
      <c r="W937" t="s">
        <v>127</v>
      </c>
      <c r="X937" t="s">
        <v>43</v>
      </c>
      <c r="Y937" t="s">
        <v>104</v>
      </c>
      <c r="Z937">
        <v>3</v>
      </c>
      <c r="AA937" t="str">
        <f t="shared" si="42"/>
        <v>Non-Active</v>
      </c>
      <c r="AB937">
        <f t="shared" si="43"/>
        <v>1983</v>
      </c>
      <c r="AC937">
        <f t="shared" si="44"/>
        <v>42</v>
      </c>
      <c r="AD937" t="str" cm="1">
        <f t="array" ref="AD937">_xlfn.IFS(AB937&lt;1965,"Baby Boomers",AB937&lt;1981,"Gen X",AB937&lt;1997,"Millenial",TRUE,("Gen Z"))</f>
        <v>Millenial</v>
      </c>
    </row>
    <row r="938" spans="1:30" x14ac:dyDescent="0.25">
      <c r="A938" t="s">
        <v>14117</v>
      </c>
      <c r="B938" t="s">
        <v>3903</v>
      </c>
      <c r="C938" t="s">
        <v>2185</v>
      </c>
      <c r="D938" s="2">
        <v>45135</v>
      </c>
      <c r="E938" s="2" t="s">
        <v>10301</v>
      </c>
      <c r="F938" t="s">
        <v>3741</v>
      </c>
      <c r="G938" t="s">
        <v>3904</v>
      </c>
      <c r="H938" t="s">
        <v>3905</v>
      </c>
      <c r="I938" t="s">
        <v>49</v>
      </c>
      <c r="J938" t="s">
        <v>32</v>
      </c>
      <c r="K938" t="s">
        <v>62</v>
      </c>
      <c r="L938" t="s">
        <v>50</v>
      </c>
      <c r="M938" t="s">
        <v>62</v>
      </c>
      <c r="N938" t="s">
        <v>36</v>
      </c>
      <c r="O938" t="s">
        <v>10301</v>
      </c>
      <c r="P938" t="s">
        <v>2621</v>
      </c>
      <c r="Q938" t="s">
        <v>80</v>
      </c>
      <c r="R938" s="2">
        <v>30062</v>
      </c>
      <c r="S938" t="s">
        <v>39</v>
      </c>
      <c r="T938" t="s">
        <v>82</v>
      </c>
      <c r="U938" t="s">
        <v>41</v>
      </c>
      <c r="V938" t="s">
        <v>11241</v>
      </c>
      <c r="W938" t="s">
        <v>127</v>
      </c>
      <c r="X938" t="s">
        <v>103</v>
      </c>
      <c r="Y938" t="s">
        <v>10447</v>
      </c>
      <c r="Z938">
        <v>3</v>
      </c>
      <c r="AA938" t="str">
        <f t="shared" si="42"/>
        <v>Active</v>
      </c>
      <c r="AB938">
        <f t="shared" si="43"/>
        <v>1982</v>
      </c>
      <c r="AC938">
        <f t="shared" si="44"/>
        <v>43</v>
      </c>
      <c r="AD938" t="str" cm="1">
        <f t="array" ref="AD938">_xlfn.IFS(AB938&lt;1965,"Baby Boomers",AB938&lt;1981,"Gen X",AB938&lt;1997,"Millenial",TRUE,("Gen Z"))</f>
        <v>Millenial</v>
      </c>
    </row>
    <row r="939" spans="1:30" x14ac:dyDescent="0.25">
      <c r="A939" t="s">
        <v>14118</v>
      </c>
      <c r="B939" t="s">
        <v>3906</v>
      </c>
      <c r="C939" t="s">
        <v>2653</v>
      </c>
      <c r="D939" s="2">
        <v>43558</v>
      </c>
      <c r="E939" s="2">
        <v>43682</v>
      </c>
      <c r="F939" t="s">
        <v>3741</v>
      </c>
      <c r="G939" t="s">
        <v>3907</v>
      </c>
      <c r="H939" t="s">
        <v>3908</v>
      </c>
      <c r="I939" t="s">
        <v>138</v>
      </c>
      <c r="J939" t="s">
        <v>32</v>
      </c>
      <c r="K939" t="s">
        <v>33</v>
      </c>
      <c r="L939" t="s">
        <v>34</v>
      </c>
      <c r="M939" t="s">
        <v>35</v>
      </c>
      <c r="N939" t="s">
        <v>174</v>
      </c>
      <c r="O939" t="s">
        <v>3909</v>
      </c>
      <c r="P939" t="s">
        <v>2621</v>
      </c>
      <c r="Q939" t="s">
        <v>38</v>
      </c>
      <c r="R939" s="2">
        <v>26684</v>
      </c>
      <c r="S939" t="s">
        <v>39</v>
      </c>
      <c r="T939" t="s">
        <v>1257</v>
      </c>
      <c r="U939" t="s">
        <v>54</v>
      </c>
      <c r="V939" t="s">
        <v>11242</v>
      </c>
      <c r="W939" t="s">
        <v>42</v>
      </c>
      <c r="X939" t="s">
        <v>103</v>
      </c>
      <c r="Y939" t="s">
        <v>104</v>
      </c>
      <c r="Z939">
        <v>3</v>
      </c>
      <c r="AA939" t="str">
        <f t="shared" si="42"/>
        <v>Non-Active</v>
      </c>
      <c r="AB939">
        <f t="shared" si="43"/>
        <v>1973</v>
      </c>
      <c r="AC939">
        <f t="shared" si="44"/>
        <v>53</v>
      </c>
      <c r="AD939" t="str" cm="1">
        <f t="array" ref="AD939">_xlfn.IFS(AB939&lt;1965,"Baby Boomers",AB939&lt;1981,"Gen X",AB939&lt;1997,"Millenial",TRUE,("Gen Z"))</f>
        <v>Gen X</v>
      </c>
    </row>
    <row r="940" spans="1:30" x14ac:dyDescent="0.25">
      <c r="A940" t="s">
        <v>14119</v>
      </c>
      <c r="B940" t="s">
        <v>3910</v>
      </c>
      <c r="C940" t="s">
        <v>271</v>
      </c>
      <c r="D940" s="2">
        <v>43670</v>
      </c>
      <c r="E940" s="2" t="s">
        <v>10301</v>
      </c>
      <c r="F940" t="s">
        <v>3741</v>
      </c>
      <c r="G940" t="s">
        <v>3911</v>
      </c>
      <c r="H940" t="s">
        <v>3912</v>
      </c>
      <c r="I940" t="s">
        <v>79</v>
      </c>
      <c r="J940" t="s">
        <v>32</v>
      </c>
      <c r="K940" t="s">
        <v>33</v>
      </c>
      <c r="L940" t="s">
        <v>34</v>
      </c>
      <c r="M940" t="s">
        <v>51</v>
      </c>
      <c r="N940" t="s">
        <v>36</v>
      </c>
      <c r="O940" t="s">
        <v>10301</v>
      </c>
      <c r="P940" t="s">
        <v>2621</v>
      </c>
      <c r="Q940" t="s">
        <v>89</v>
      </c>
      <c r="R940" s="2">
        <v>30145</v>
      </c>
      <c r="S940" t="s">
        <v>39</v>
      </c>
      <c r="T940" t="s">
        <v>162</v>
      </c>
      <c r="U940" t="s">
        <v>54</v>
      </c>
      <c r="V940" t="s">
        <v>11243</v>
      </c>
      <c r="W940" t="s">
        <v>55</v>
      </c>
      <c r="X940" t="s">
        <v>43</v>
      </c>
      <c r="Y940" t="s">
        <v>104</v>
      </c>
      <c r="Z940">
        <v>3</v>
      </c>
      <c r="AA940" t="str">
        <f t="shared" si="42"/>
        <v>Active</v>
      </c>
      <c r="AB940">
        <f t="shared" si="43"/>
        <v>1982</v>
      </c>
      <c r="AC940">
        <f t="shared" si="44"/>
        <v>43</v>
      </c>
      <c r="AD940" t="str" cm="1">
        <f t="array" ref="AD940">_xlfn.IFS(AB940&lt;1965,"Baby Boomers",AB940&lt;1981,"Gen X",AB940&lt;1997,"Millenial",TRUE,("Gen Z"))</f>
        <v>Millenial</v>
      </c>
    </row>
    <row r="941" spans="1:30" x14ac:dyDescent="0.25">
      <c r="A941" t="s">
        <v>14120</v>
      </c>
      <c r="B941" t="s">
        <v>3550</v>
      </c>
      <c r="C941" t="s">
        <v>3913</v>
      </c>
      <c r="D941" s="2">
        <v>44680</v>
      </c>
      <c r="E941" s="2">
        <v>44906</v>
      </c>
      <c r="F941" t="s">
        <v>1783</v>
      </c>
      <c r="G941" t="s">
        <v>3914</v>
      </c>
      <c r="H941" t="s">
        <v>3915</v>
      </c>
      <c r="I941" t="s">
        <v>167</v>
      </c>
      <c r="J941" t="s">
        <v>32</v>
      </c>
      <c r="K941" t="s">
        <v>33</v>
      </c>
      <c r="L941" t="s">
        <v>63</v>
      </c>
      <c r="M941" t="s">
        <v>35</v>
      </c>
      <c r="N941" t="s">
        <v>174</v>
      </c>
      <c r="O941" t="s">
        <v>3916</v>
      </c>
      <c r="P941" t="s">
        <v>10319</v>
      </c>
      <c r="Q941" t="s">
        <v>80</v>
      </c>
      <c r="R941" s="2">
        <v>18278</v>
      </c>
      <c r="S941" t="s">
        <v>39</v>
      </c>
      <c r="T941" t="s">
        <v>82</v>
      </c>
      <c r="U941" t="s">
        <v>54</v>
      </c>
      <c r="V941" t="s">
        <v>11244</v>
      </c>
      <c r="W941" t="s">
        <v>92</v>
      </c>
      <c r="X941" t="s">
        <v>74</v>
      </c>
      <c r="Y941" t="s">
        <v>104</v>
      </c>
      <c r="Z941">
        <v>3</v>
      </c>
      <c r="AA941" t="str">
        <f t="shared" si="42"/>
        <v>Non-Active</v>
      </c>
      <c r="AB941">
        <f t="shared" si="43"/>
        <v>1950</v>
      </c>
      <c r="AC941">
        <f t="shared" si="44"/>
        <v>76</v>
      </c>
      <c r="AD941" t="str" cm="1">
        <f t="array" ref="AD941">_xlfn.IFS(AB941&lt;1965,"Baby Boomers",AB941&lt;1981,"Gen X",AB941&lt;1997,"Millenial",TRUE,("Gen Z"))</f>
        <v>Baby Boomers</v>
      </c>
    </row>
    <row r="942" spans="1:30" x14ac:dyDescent="0.25">
      <c r="A942" t="s">
        <v>14121</v>
      </c>
      <c r="B942" t="s">
        <v>3917</v>
      </c>
      <c r="C942" t="s">
        <v>1008</v>
      </c>
      <c r="D942" s="2">
        <v>44110</v>
      </c>
      <c r="E942" s="2" t="s">
        <v>10301</v>
      </c>
      <c r="F942" t="s">
        <v>1783</v>
      </c>
      <c r="G942" t="s">
        <v>3918</v>
      </c>
      <c r="H942" t="s">
        <v>3919</v>
      </c>
      <c r="I942" t="s">
        <v>97</v>
      </c>
      <c r="J942" t="s">
        <v>32</v>
      </c>
      <c r="K942" t="s">
        <v>51</v>
      </c>
      <c r="L942" t="s">
        <v>63</v>
      </c>
      <c r="M942" t="s">
        <v>35</v>
      </c>
      <c r="N942" t="s">
        <v>36</v>
      </c>
      <c r="O942" t="s">
        <v>10301</v>
      </c>
      <c r="P942" t="s">
        <v>10319</v>
      </c>
      <c r="Q942" t="s">
        <v>118</v>
      </c>
      <c r="R942" s="2">
        <v>33097</v>
      </c>
      <c r="S942" t="s">
        <v>39</v>
      </c>
      <c r="T942" t="s">
        <v>177</v>
      </c>
      <c r="U942" t="s">
        <v>41</v>
      </c>
      <c r="V942" t="s">
        <v>11245</v>
      </c>
      <c r="W942" t="s">
        <v>42</v>
      </c>
      <c r="X942" t="s">
        <v>103</v>
      </c>
      <c r="Y942" t="s">
        <v>104</v>
      </c>
      <c r="Z942">
        <v>3</v>
      </c>
      <c r="AA942" t="str">
        <f t="shared" si="42"/>
        <v>Active</v>
      </c>
      <c r="AB942">
        <f t="shared" si="43"/>
        <v>1990</v>
      </c>
      <c r="AC942">
        <f t="shared" si="44"/>
        <v>35</v>
      </c>
      <c r="AD942" t="str" cm="1">
        <f t="array" ref="AD942">_xlfn.IFS(AB942&lt;1965,"Baby Boomers",AB942&lt;1981,"Gen X",AB942&lt;1997,"Millenial",TRUE,("Gen Z"))</f>
        <v>Millenial</v>
      </c>
    </row>
    <row r="943" spans="1:30" x14ac:dyDescent="0.25">
      <c r="A943" t="s">
        <v>14122</v>
      </c>
      <c r="B943" t="s">
        <v>763</v>
      </c>
      <c r="C943" t="s">
        <v>2837</v>
      </c>
      <c r="D943" s="2">
        <v>43925</v>
      </c>
      <c r="E943" s="2" t="s">
        <v>10301</v>
      </c>
      <c r="F943" t="s">
        <v>2410</v>
      </c>
      <c r="G943" t="s">
        <v>3920</v>
      </c>
      <c r="H943" t="s">
        <v>3921</v>
      </c>
      <c r="I943" t="s">
        <v>167</v>
      </c>
      <c r="J943" t="s">
        <v>32</v>
      </c>
      <c r="K943" t="s">
        <v>51</v>
      </c>
      <c r="L943" t="s">
        <v>34</v>
      </c>
      <c r="M943" t="s">
        <v>35</v>
      </c>
      <c r="N943" t="s">
        <v>36</v>
      </c>
      <c r="O943" t="s">
        <v>10301</v>
      </c>
      <c r="P943" t="s">
        <v>2621</v>
      </c>
      <c r="Q943" t="s">
        <v>65</v>
      </c>
      <c r="R943" s="2">
        <v>34207</v>
      </c>
      <c r="S943" t="s">
        <v>39</v>
      </c>
      <c r="T943" t="s">
        <v>3263</v>
      </c>
      <c r="U943" t="s">
        <v>41</v>
      </c>
      <c r="V943" t="s">
        <v>11246</v>
      </c>
      <c r="W943" t="s">
        <v>42</v>
      </c>
      <c r="X943" t="s">
        <v>43</v>
      </c>
      <c r="Y943" t="s">
        <v>104</v>
      </c>
      <c r="Z943">
        <v>3</v>
      </c>
      <c r="AA943" t="str">
        <f t="shared" si="42"/>
        <v>Active</v>
      </c>
      <c r="AB943">
        <f t="shared" si="43"/>
        <v>1993</v>
      </c>
      <c r="AC943">
        <f t="shared" si="44"/>
        <v>32</v>
      </c>
      <c r="AD943" t="str" cm="1">
        <f t="array" ref="AD943">_xlfn.IFS(AB943&lt;1965,"Baby Boomers",AB943&lt;1981,"Gen X",AB943&lt;1997,"Millenial",TRUE,("Gen Z"))</f>
        <v>Millenial</v>
      </c>
    </row>
    <row r="944" spans="1:30" x14ac:dyDescent="0.25">
      <c r="A944" t="s">
        <v>14123</v>
      </c>
      <c r="B944" t="s">
        <v>3323</v>
      </c>
      <c r="C944" t="s">
        <v>3922</v>
      </c>
      <c r="D944" s="2">
        <v>44281</v>
      </c>
      <c r="E944" s="2" t="s">
        <v>10301</v>
      </c>
      <c r="F944" t="s">
        <v>3736</v>
      </c>
      <c r="G944" t="s">
        <v>3923</v>
      </c>
      <c r="H944" t="s">
        <v>3924</v>
      </c>
      <c r="I944" t="s">
        <v>31</v>
      </c>
      <c r="J944" t="s">
        <v>32</v>
      </c>
      <c r="K944" t="s">
        <v>33</v>
      </c>
      <c r="L944" t="s">
        <v>34</v>
      </c>
      <c r="M944" t="s">
        <v>62</v>
      </c>
      <c r="N944" t="s">
        <v>36</v>
      </c>
      <c r="O944" t="s">
        <v>10301</v>
      </c>
      <c r="P944" t="s">
        <v>64</v>
      </c>
      <c r="Q944" t="s">
        <v>52</v>
      </c>
      <c r="R944" s="2">
        <v>27112</v>
      </c>
      <c r="S944" t="s">
        <v>39</v>
      </c>
      <c r="T944" t="s">
        <v>225</v>
      </c>
      <c r="U944" t="s">
        <v>41</v>
      </c>
      <c r="V944" t="s">
        <v>11247</v>
      </c>
      <c r="W944" t="s">
        <v>92</v>
      </c>
      <c r="X944" t="s">
        <v>83</v>
      </c>
      <c r="Y944" t="s">
        <v>104</v>
      </c>
      <c r="Z944">
        <v>3</v>
      </c>
      <c r="AA944" t="str">
        <f t="shared" si="42"/>
        <v>Active</v>
      </c>
      <c r="AB944">
        <f t="shared" si="43"/>
        <v>1974</v>
      </c>
      <c r="AC944">
        <f t="shared" si="44"/>
        <v>52</v>
      </c>
      <c r="AD944" t="str" cm="1">
        <f t="array" ref="AD944">_xlfn.IFS(AB944&lt;1965,"Baby Boomers",AB944&lt;1981,"Gen X",AB944&lt;1997,"Millenial",TRUE,("Gen Z"))</f>
        <v>Gen X</v>
      </c>
    </row>
    <row r="945" spans="1:30" x14ac:dyDescent="0.25">
      <c r="A945" t="s">
        <v>14124</v>
      </c>
      <c r="B945" t="s">
        <v>3925</v>
      </c>
      <c r="C945" t="s">
        <v>577</v>
      </c>
      <c r="D945" s="2">
        <v>44700</v>
      </c>
      <c r="E945" s="2" t="s">
        <v>10301</v>
      </c>
      <c r="F945" t="s">
        <v>3736</v>
      </c>
      <c r="G945" t="s">
        <v>3926</v>
      </c>
      <c r="H945" t="s">
        <v>3927</v>
      </c>
      <c r="I945" t="s">
        <v>132</v>
      </c>
      <c r="J945" t="s">
        <v>32</v>
      </c>
      <c r="K945" t="s">
        <v>51</v>
      </c>
      <c r="L945" t="s">
        <v>50</v>
      </c>
      <c r="M945" t="s">
        <v>35</v>
      </c>
      <c r="N945" t="s">
        <v>36</v>
      </c>
      <c r="O945" t="s">
        <v>10301</v>
      </c>
      <c r="P945" t="s">
        <v>2621</v>
      </c>
      <c r="Q945" t="s">
        <v>80</v>
      </c>
      <c r="R945" s="2">
        <v>33951</v>
      </c>
      <c r="S945" t="s">
        <v>39</v>
      </c>
      <c r="T945" t="s">
        <v>653</v>
      </c>
      <c r="U945" t="s">
        <v>41</v>
      </c>
      <c r="V945" t="s">
        <v>11248</v>
      </c>
      <c r="W945" t="s">
        <v>92</v>
      </c>
      <c r="X945" t="s">
        <v>83</v>
      </c>
      <c r="Y945" t="s">
        <v>104</v>
      </c>
      <c r="Z945">
        <v>3</v>
      </c>
      <c r="AA945" t="str">
        <f t="shared" si="42"/>
        <v>Active</v>
      </c>
      <c r="AB945">
        <f t="shared" si="43"/>
        <v>1992</v>
      </c>
      <c r="AC945">
        <f t="shared" si="44"/>
        <v>33</v>
      </c>
      <c r="AD945" t="str" cm="1">
        <f t="array" ref="AD945">_xlfn.IFS(AB945&lt;1965,"Baby Boomers",AB945&lt;1981,"Gen X",AB945&lt;1997,"Millenial",TRUE,("Gen Z"))</f>
        <v>Millenial</v>
      </c>
    </row>
    <row r="946" spans="1:30" x14ac:dyDescent="0.25">
      <c r="A946" t="s">
        <v>14125</v>
      </c>
      <c r="B946" t="s">
        <v>3928</v>
      </c>
      <c r="C946" t="s">
        <v>3929</v>
      </c>
      <c r="D946" s="2">
        <v>44436</v>
      </c>
      <c r="E946" s="2">
        <v>44485</v>
      </c>
      <c r="F946" t="s">
        <v>3741</v>
      </c>
      <c r="G946" t="s">
        <v>11249</v>
      </c>
      <c r="H946" t="s">
        <v>3931</v>
      </c>
      <c r="I946" t="s">
        <v>49</v>
      </c>
      <c r="J946" t="s">
        <v>32</v>
      </c>
      <c r="K946" t="s">
        <v>33</v>
      </c>
      <c r="L946" t="s">
        <v>50</v>
      </c>
      <c r="M946" t="s">
        <v>51</v>
      </c>
      <c r="N946" t="s">
        <v>98</v>
      </c>
      <c r="O946" t="s">
        <v>3932</v>
      </c>
      <c r="P946" t="s">
        <v>2621</v>
      </c>
      <c r="Q946" t="s">
        <v>89</v>
      </c>
      <c r="R946" s="2">
        <v>20947</v>
      </c>
      <c r="S946" t="s">
        <v>39</v>
      </c>
      <c r="T946" t="s">
        <v>102</v>
      </c>
      <c r="U946" t="s">
        <v>41</v>
      </c>
      <c r="V946" t="s">
        <v>11250</v>
      </c>
      <c r="W946" t="s">
        <v>92</v>
      </c>
      <c r="X946" t="s">
        <v>83</v>
      </c>
      <c r="Y946" t="s">
        <v>104</v>
      </c>
      <c r="Z946">
        <v>3</v>
      </c>
      <c r="AA946" t="str">
        <f t="shared" si="42"/>
        <v>Non-Active</v>
      </c>
      <c r="AB946">
        <f t="shared" si="43"/>
        <v>1957</v>
      </c>
      <c r="AC946">
        <f t="shared" si="44"/>
        <v>68</v>
      </c>
      <c r="AD946" t="str" cm="1">
        <f t="array" ref="AD946">_xlfn.IFS(AB946&lt;1965,"Baby Boomers",AB946&lt;1981,"Gen X",AB946&lt;1997,"Millenial",TRUE,("Gen Z"))</f>
        <v>Baby Boomers</v>
      </c>
    </row>
    <row r="947" spans="1:30" x14ac:dyDescent="0.25">
      <c r="A947" t="s">
        <v>11879</v>
      </c>
      <c r="B947" t="s">
        <v>936</v>
      </c>
      <c r="C947" t="s">
        <v>912</v>
      </c>
      <c r="D947" s="2">
        <v>44889</v>
      </c>
      <c r="E947" s="2" t="s">
        <v>10301</v>
      </c>
      <c r="F947" t="s">
        <v>3741</v>
      </c>
      <c r="G947" t="s">
        <v>3933</v>
      </c>
      <c r="H947" t="s">
        <v>3934</v>
      </c>
      <c r="I947" t="s">
        <v>138</v>
      </c>
      <c r="J947" t="s">
        <v>32</v>
      </c>
      <c r="K947" t="s">
        <v>33</v>
      </c>
      <c r="L947" t="s">
        <v>50</v>
      </c>
      <c r="M947" t="s">
        <v>62</v>
      </c>
      <c r="N947" t="s">
        <v>36</v>
      </c>
      <c r="O947" t="s">
        <v>10301</v>
      </c>
      <c r="P947" t="s">
        <v>2621</v>
      </c>
      <c r="Q947" t="s">
        <v>52</v>
      </c>
      <c r="R947" s="2">
        <v>33469</v>
      </c>
      <c r="S947" t="s">
        <v>39</v>
      </c>
      <c r="T947" t="s">
        <v>225</v>
      </c>
      <c r="U947" t="s">
        <v>54</v>
      </c>
      <c r="V947" t="s">
        <v>11251</v>
      </c>
      <c r="W947" t="s">
        <v>42</v>
      </c>
      <c r="X947" t="s">
        <v>74</v>
      </c>
      <c r="Y947" t="s">
        <v>104</v>
      </c>
      <c r="Z947">
        <v>3</v>
      </c>
      <c r="AA947" t="str">
        <f t="shared" si="42"/>
        <v>Active</v>
      </c>
      <c r="AB947">
        <f t="shared" si="43"/>
        <v>1991</v>
      </c>
      <c r="AC947">
        <f t="shared" si="44"/>
        <v>34</v>
      </c>
      <c r="AD947" t="str" cm="1">
        <f t="array" ref="AD947">_xlfn.IFS(AB947&lt;1965,"Baby Boomers",AB947&lt;1981,"Gen X",AB947&lt;1997,"Millenial",TRUE,("Gen Z"))</f>
        <v>Millenial</v>
      </c>
    </row>
    <row r="948" spans="1:30" x14ac:dyDescent="0.25">
      <c r="A948" t="s">
        <v>14126</v>
      </c>
      <c r="B948" t="s">
        <v>1614</v>
      </c>
      <c r="C948" t="s">
        <v>3935</v>
      </c>
      <c r="D948" s="2">
        <v>44573</v>
      </c>
      <c r="E948" s="2">
        <v>44876</v>
      </c>
      <c r="F948" t="s">
        <v>3741</v>
      </c>
      <c r="G948" t="s">
        <v>3936</v>
      </c>
      <c r="H948" t="s">
        <v>3937</v>
      </c>
      <c r="I948" t="s">
        <v>79</v>
      </c>
      <c r="J948" t="s">
        <v>32</v>
      </c>
      <c r="K948" t="s">
        <v>33</v>
      </c>
      <c r="L948" t="s">
        <v>50</v>
      </c>
      <c r="M948" t="s">
        <v>51</v>
      </c>
      <c r="N948" t="s">
        <v>125</v>
      </c>
      <c r="O948" t="s">
        <v>3938</v>
      </c>
      <c r="P948" t="s">
        <v>2621</v>
      </c>
      <c r="Q948" t="s">
        <v>89</v>
      </c>
      <c r="R948" s="2">
        <v>31522</v>
      </c>
      <c r="S948" t="s">
        <v>39</v>
      </c>
      <c r="T948" t="s">
        <v>82</v>
      </c>
      <c r="U948" t="s">
        <v>54</v>
      </c>
      <c r="V948" t="s">
        <v>11252</v>
      </c>
      <c r="W948" t="s">
        <v>73</v>
      </c>
      <c r="X948" t="s">
        <v>103</v>
      </c>
      <c r="Y948" t="s">
        <v>104</v>
      </c>
      <c r="Z948">
        <v>3</v>
      </c>
      <c r="AA948" t="str">
        <f t="shared" si="42"/>
        <v>Non-Active</v>
      </c>
      <c r="AB948">
        <f t="shared" si="43"/>
        <v>1986</v>
      </c>
      <c r="AC948">
        <f t="shared" si="44"/>
        <v>40</v>
      </c>
      <c r="AD948" t="str" cm="1">
        <f t="array" ref="AD948">_xlfn.IFS(AB948&lt;1965,"Baby Boomers",AB948&lt;1981,"Gen X",AB948&lt;1997,"Millenial",TRUE,("Gen Z"))</f>
        <v>Millenial</v>
      </c>
    </row>
    <row r="949" spans="1:30" x14ac:dyDescent="0.25">
      <c r="A949" t="s">
        <v>14127</v>
      </c>
      <c r="B949" t="s">
        <v>2583</v>
      </c>
      <c r="C949" t="s">
        <v>845</v>
      </c>
      <c r="D949" s="2">
        <v>43653</v>
      </c>
      <c r="E949" s="2" t="s">
        <v>10301</v>
      </c>
      <c r="F949" t="s">
        <v>1783</v>
      </c>
      <c r="G949" t="s">
        <v>3939</v>
      </c>
      <c r="H949" t="s">
        <v>3940</v>
      </c>
      <c r="I949" t="s">
        <v>167</v>
      </c>
      <c r="J949" t="s">
        <v>32</v>
      </c>
      <c r="K949" t="s">
        <v>51</v>
      </c>
      <c r="L949" t="s">
        <v>63</v>
      </c>
      <c r="M949" t="s">
        <v>35</v>
      </c>
      <c r="N949" t="s">
        <v>36</v>
      </c>
      <c r="O949" t="s">
        <v>10301</v>
      </c>
      <c r="P949" t="s">
        <v>10319</v>
      </c>
      <c r="Q949" t="s">
        <v>52</v>
      </c>
      <c r="R949" s="2">
        <v>15596</v>
      </c>
      <c r="S949" t="s">
        <v>39</v>
      </c>
      <c r="T949" t="s">
        <v>225</v>
      </c>
      <c r="U949" t="s">
        <v>41</v>
      </c>
      <c r="V949" t="s">
        <v>11253</v>
      </c>
      <c r="W949" t="s">
        <v>42</v>
      </c>
      <c r="X949" t="s">
        <v>83</v>
      </c>
      <c r="Y949" t="s">
        <v>104</v>
      </c>
      <c r="Z949">
        <v>3</v>
      </c>
      <c r="AA949" t="str">
        <f t="shared" si="42"/>
        <v>Active</v>
      </c>
      <c r="AB949">
        <f t="shared" si="43"/>
        <v>1942</v>
      </c>
      <c r="AC949">
        <f t="shared" si="44"/>
        <v>83</v>
      </c>
      <c r="AD949" t="str" cm="1">
        <f t="array" ref="AD949">_xlfn.IFS(AB949&lt;1965,"Baby Boomers",AB949&lt;1981,"Gen X",AB949&lt;1997,"Millenial",TRUE,("Gen Z"))</f>
        <v>Baby Boomers</v>
      </c>
    </row>
    <row r="950" spans="1:30" x14ac:dyDescent="0.25">
      <c r="A950" t="s">
        <v>14128</v>
      </c>
      <c r="B950" t="s">
        <v>3941</v>
      </c>
      <c r="C950" t="s">
        <v>524</v>
      </c>
      <c r="D950" s="2">
        <v>44391</v>
      </c>
      <c r="E950" s="2" t="s">
        <v>10301</v>
      </c>
      <c r="F950" t="s">
        <v>2410</v>
      </c>
      <c r="G950" t="s">
        <v>3942</v>
      </c>
      <c r="H950" t="s">
        <v>3943</v>
      </c>
      <c r="I950" t="s">
        <v>167</v>
      </c>
      <c r="J950" t="s">
        <v>32</v>
      </c>
      <c r="K950" t="s">
        <v>33</v>
      </c>
      <c r="L950" t="s">
        <v>63</v>
      </c>
      <c r="M950" t="s">
        <v>62</v>
      </c>
      <c r="N950" t="s">
        <v>36</v>
      </c>
      <c r="O950" t="s">
        <v>10301</v>
      </c>
      <c r="P950" t="s">
        <v>2621</v>
      </c>
      <c r="Q950" t="s">
        <v>1011</v>
      </c>
      <c r="R950" s="2">
        <v>36348</v>
      </c>
      <c r="S950" t="s">
        <v>39</v>
      </c>
      <c r="T950" t="s">
        <v>1505</v>
      </c>
      <c r="U950" t="s">
        <v>41</v>
      </c>
      <c r="V950" t="s">
        <v>11254</v>
      </c>
      <c r="W950" t="s">
        <v>127</v>
      </c>
      <c r="X950" t="s">
        <v>103</v>
      </c>
      <c r="Y950" t="s">
        <v>104</v>
      </c>
      <c r="Z950">
        <v>3</v>
      </c>
      <c r="AA950" t="str">
        <f t="shared" si="42"/>
        <v>Active</v>
      </c>
      <c r="AB950">
        <f t="shared" si="43"/>
        <v>1999</v>
      </c>
      <c r="AC950">
        <f t="shared" si="44"/>
        <v>26</v>
      </c>
      <c r="AD950" t="str" cm="1">
        <f t="array" ref="AD950">_xlfn.IFS(AB950&lt;1965,"Baby Boomers",AB950&lt;1981,"Gen X",AB950&lt;1997,"Millenial",TRUE,("Gen Z"))</f>
        <v>Gen Z</v>
      </c>
    </row>
    <row r="951" spans="1:30" x14ac:dyDescent="0.25">
      <c r="A951" t="s">
        <v>14129</v>
      </c>
      <c r="B951" t="s">
        <v>3944</v>
      </c>
      <c r="C951" t="s">
        <v>1269</v>
      </c>
      <c r="D951" s="2">
        <v>43802</v>
      </c>
      <c r="E951" s="2">
        <v>44602</v>
      </c>
      <c r="F951" t="s">
        <v>3736</v>
      </c>
      <c r="G951" t="s">
        <v>3945</v>
      </c>
      <c r="H951" t="s">
        <v>3946</v>
      </c>
      <c r="I951" t="s">
        <v>31</v>
      </c>
      <c r="J951" t="s">
        <v>32</v>
      </c>
      <c r="K951" t="s">
        <v>62</v>
      </c>
      <c r="L951" t="s">
        <v>63</v>
      </c>
      <c r="M951" t="s">
        <v>35</v>
      </c>
      <c r="N951" t="s">
        <v>139</v>
      </c>
      <c r="O951" t="s">
        <v>3947</v>
      </c>
      <c r="P951" t="s">
        <v>64</v>
      </c>
      <c r="Q951" t="s">
        <v>89</v>
      </c>
      <c r="R951" s="2">
        <v>21527</v>
      </c>
      <c r="S951" t="s">
        <v>39</v>
      </c>
      <c r="T951" t="s">
        <v>6</v>
      </c>
      <c r="U951" t="s">
        <v>41</v>
      </c>
      <c r="V951" t="s">
        <v>11255</v>
      </c>
      <c r="W951" t="s">
        <v>73</v>
      </c>
      <c r="X951" t="s">
        <v>74</v>
      </c>
      <c r="Y951" t="s">
        <v>104</v>
      </c>
      <c r="Z951">
        <v>3</v>
      </c>
      <c r="AA951" t="str">
        <f t="shared" si="42"/>
        <v>Non-Active</v>
      </c>
      <c r="AB951">
        <f t="shared" si="43"/>
        <v>1958</v>
      </c>
      <c r="AC951">
        <f t="shared" si="44"/>
        <v>67</v>
      </c>
      <c r="AD951" t="str" cm="1">
        <f t="array" ref="AD951">_xlfn.IFS(AB951&lt;1965,"Baby Boomers",AB951&lt;1981,"Gen X",AB951&lt;1997,"Millenial",TRUE,("Gen Z"))</f>
        <v>Baby Boomers</v>
      </c>
    </row>
    <row r="952" spans="1:30" x14ac:dyDescent="0.25">
      <c r="A952" t="s">
        <v>14130</v>
      </c>
      <c r="B952" t="s">
        <v>3635</v>
      </c>
      <c r="C952" t="s">
        <v>3948</v>
      </c>
      <c r="D952" s="2">
        <v>44258</v>
      </c>
      <c r="E952" s="2">
        <v>44387</v>
      </c>
      <c r="F952" t="s">
        <v>3736</v>
      </c>
      <c r="G952" t="s">
        <v>3949</v>
      </c>
      <c r="H952" t="s">
        <v>3950</v>
      </c>
      <c r="I952" t="s">
        <v>132</v>
      </c>
      <c r="J952" t="s">
        <v>32</v>
      </c>
      <c r="K952" t="s">
        <v>51</v>
      </c>
      <c r="L952" t="s">
        <v>50</v>
      </c>
      <c r="M952" t="s">
        <v>62</v>
      </c>
      <c r="N952" t="s">
        <v>125</v>
      </c>
      <c r="O952" t="s">
        <v>3951</v>
      </c>
      <c r="P952" t="s">
        <v>2621</v>
      </c>
      <c r="Q952" t="s">
        <v>80</v>
      </c>
      <c r="R952" s="2">
        <v>24976</v>
      </c>
      <c r="S952" t="s">
        <v>39</v>
      </c>
      <c r="T952" t="s">
        <v>102</v>
      </c>
      <c r="U952" t="s">
        <v>41</v>
      </c>
      <c r="V952" t="s">
        <v>11256</v>
      </c>
      <c r="W952" t="s">
        <v>42</v>
      </c>
      <c r="X952" t="s">
        <v>103</v>
      </c>
      <c r="Y952" t="s">
        <v>104</v>
      </c>
      <c r="Z952">
        <v>3</v>
      </c>
      <c r="AA952" t="str">
        <f t="shared" si="42"/>
        <v>Non-Active</v>
      </c>
      <c r="AB952">
        <f t="shared" si="43"/>
        <v>1968</v>
      </c>
      <c r="AC952">
        <f t="shared" si="44"/>
        <v>57</v>
      </c>
      <c r="AD952" t="str" cm="1">
        <f t="array" ref="AD952">_xlfn.IFS(AB952&lt;1965,"Baby Boomers",AB952&lt;1981,"Gen X",AB952&lt;1997,"Millenial",TRUE,("Gen Z"))</f>
        <v>Gen X</v>
      </c>
    </row>
    <row r="953" spans="1:30" x14ac:dyDescent="0.25">
      <c r="A953" t="s">
        <v>14131</v>
      </c>
      <c r="B953" t="s">
        <v>3952</v>
      </c>
      <c r="C953" t="s">
        <v>3074</v>
      </c>
      <c r="D953" s="2">
        <v>44725</v>
      </c>
      <c r="E953" s="2" t="s">
        <v>10301</v>
      </c>
      <c r="F953" t="s">
        <v>3741</v>
      </c>
      <c r="G953" t="s">
        <v>3953</v>
      </c>
      <c r="H953" t="s">
        <v>3954</v>
      </c>
      <c r="I953" t="s">
        <v>49</v>
      </c>
      <c r="J953" t="s">
        <v>32</v>
      </c>
      <c r="K953" t="s">
        <v>62</v>
      </c>
      <c r="L953" t="s">
        <v>34</v>
      </c>
      <c r="M953" t="s">
        <v>51</v>
      </c>
      <c r="N953" t="s">
        <v>36</v>
      </c>
      <c r="O953" t="s">
        <v>10301</v>
      </c>
      <c r="P953" t="s">
        <v>2621</v>
      </c>
      <c r="Q953" t="s">
        <v>230</v>
      </c>
      <c r="R953" s="2">
        <v>27459</v>
      </c>
      <c r="S953" t="s">
        <v>39</v>
      </c>
      <c r="T953" t="s">
        <v>112</v>
      </c>
      <c r="U953" t="s">
        <v>41</v>
      </c>
      <c r="V953" t="s">
        <v>11257</v>
      </c>
      <c r="W953" t="s">
        <v>42</v>
      </c>
      <c r="X953" t="s">
        <v>83</v>
      </c>
      <c r="Y953" t="s">
        <v>10447</v>
      </c>
      <c r="Z953">
        <v>3</v>
      </c>
      <c r="AA953" t="str">
        <f t="shared" si="42"/>
        <v>Active</v>
      </c>
      <c r="AB953">
        <f t="shared" si="43"/>
        <v>1975</v>
      </c>
      <c r="AC953">
        <f t="shared" si="44"/>
        <v>51</v>
      </c>
      <c r="AD953" t="str" cm="1">
        <f t="array" ref="AD953">_xlfn.IFS(AB953&lt;1965,"Baby Boomers",AB953&lt;1981,"Gen X",AB953&lt;1997,"Millenial",TRUE,("Gen Z"))</f>
        <v>Gen X</v>
      </c>
    </row>
    <row r="954" spans="1:30" x14ac:dyDescent="0.25">
      <c r="A954" t="s">
        <v>14132</v>
      </c>
      <c r="B954" t="s">
        <v>3955</v>
      </c>
      <c r="C954" t="s">
        <v>257</v>
      </c>
      <c r="D954" s="2">
        <v>44949</v>
      </c>
      <c r="E954" s="2" t="s">
        <v>10301</v>
      </c>
      <c r="F954" t="s">
        <v>3741</v>
      </c>
      <c r="G954" t="s">
        <v>3956</v>
      </c>
      <c r="H954" t="s">
        <v>3957</v>
      </c>
      <c r="I954" t="s">
        <v>138</v>
      </c>
      <c r="J954" t="s">
        <v>32</v>
      </c>
      <c r="K954" t="s">
        <v>51</v>
      </c>
      <c r="L954" t="s">
        <v>50</v>
      </c>
      <c r="M954" t="s">
        <v>35</v>
      </c>
      <c r="N954" t="s">
        <v>36</v>
      </c>
      <c r="O954" t="s">
        <v>10301</v>
      </c>
      <c r="P954" t="s">
        <v>2621</v>
      </c>
      <c r="Q954" t="s">
        <v>65</v>
      </c>
      <c r="R954" s="2">
        <v>30976</v>
      </c>
      <c r="S954" t="s">
        <v>39</v>
      </c>
      <c r="T954" t="s">
        <v>6</v>
      </c>
      <c r="U954" t="s">
        <v>54</v>
      </c>
      <c r="V954" t="s">
        <v>11258</v>
      </c>
      <c r="W954" t="s">
        <v>42</v>
      </c>
      <c r="X954" t="s">
        <v>43</v>
      </c>
      <c r="Y954" t="s">
        <v>104</v>
      </c>
      <c r="Z954">
        <v>3</v>
      </c>
      <c r="AA954" t="str">
        <f t="shared" si="42"/>
        <v>Active</v>
      </c>
      <c r="AB954">
        <f t="shared" si="43"/>
        <v>1984</v>
      </c>
      <c r="AC954">
        <f t="shared" si="44"/>
        <v>41</v>
      </c>
      <c r="AD954" t="str" cm="1">
        <f t="array" ref="AD954">_xlfn.IFS(AB954&lt;1965,"Baby Boomers",AB954&lt;1981,"Gen X",AB954&lt;1997,"Millenial",TRUE,("Gen Z"))</f>
        <v>Millenial</v>
      </c>
    </row>
    <row r="955" spans="1:30" x14ac:dyDescent="0.25">
      <c r="A955" t="s">
        <v>14133</v>
      </c>
      <c r="B955" t="s">
        <v>1862</v>
      </c>
      <c r="C955" t="s">
        <v>3958</v>
      </c>
      <c r="D955" s="2">
        <v>44080</v>
      </c>
      <c r="E955" s="2" t="s">
        <v>10301</v>
      </c>
      <c r="F955" t="s">
        <v>3741</v>
      </c>
      <c r="G955" t="s">
        <v>11259</v>
      </c>
      <c r="H955" t="s">
        <v>3960</v>
      </c>
      <c r="I955" t="s">
        <v>79</v>
      </c>
      <c r="J955" t="s">
        <v>32</v>
      </c>
      <c r="K955" t="s">
        <v>51</v>
      </c>
      <c r="L955" t="s">
        <v>50</v>
      </c>
      <c r="M955" t="s">
        <v>35</v>
      </c>
      <c r="N955" t="s">
        <v>36</v>
      </c>
      <c r="O955" t="s">
        <v>10301</v>
      </c>
      <c r="P955" t="s">
        <v>2621</v>
      </c>
      <c r="Q955" t="s">
        <v>89</v>
      </c>
      <c r="R955" s="2">
        <v>19483</v>
      </c>
      <c r="S955" t="s">
        <v>39</v>
      </c>
      <c r="T955" t="s">
        <v>82</v>
      </c>
      <c r="U955" t="s">
        <v>54</v>
      </c>
      <c r="V955" t="s">
        <v>11260</v>
      </c>
      <c r="W955" t="s">
        <v>55</v>
      </c>
      <c r="X955" t="s">
        <v>74</v>
      </c>
      <c r="Y955" t="s">
        <v>104</v>
      </c>
      <c r="Z955">
        <v>3</v>
      </c>
      <c r="AA955" t="str">
        <f t="shared" si="42"/>
        <v>Active</v>
      </c>
      <c r="AB955">
        <f t="shared" si="43"/>
        <v>1953</v>
      </c>
      <c r="AC955">
        <f t="shared" si="44"/>
        <v>72</v>
      </c>
      <c r="AD955" t="str" cm="1">
        <f t="array" ref="AD955">_xlfn.IFS(AB955&lt;1965,"Baby Boomers",AB955&lt;1981,"Gen X",AB955&lt;1997,"Millenial",TRUE,("Gen Z"))</f>
        <v>Baby Boomers</v>
      </c>
    </row>
    <row r="956" spans="1:30" x14ac:dyDescent="0.25">
      <c r="A956" t="s">
        <v>14134</v>
      </c>
      <c r="B956" t="s">
        <v>3961</v>
      </c>
      <c r="C956" t="s">
        <v>3494</v>
      </c>
      <c r="D956" s="2">
        <v>44851</v>
      </c>
      <c r="E956" s="2" t="s">
        <v>10301</v>
      </c>
      <c r="F956" t="s">
        <v>1783</v>
      </c>
      <c r="G956" t="s">
        <v>3962</v>
      </c>
      <c r="H956" t="s">
        <v>3963</v>
      </c>
      <c r="I956" t="s">
        <v>167</v>
      </c>
      <c r="J956" t="s">
        <v>32</v>
      </c>
      <c r="K956" t="s">
        <v>62</v>
      </c>
      <c r="L956" t="s">
        <v>50</v>
      </c>
      <c r="M956" t="s">
        <v>35</v>
      </c>
      <c r="N956" t="s">
        <v>36</v>
      </c>
      <c r="O956" t="s">
        <v>10301</v>
      </c>
      <c r="P956" t="s">
        <v>10319</v>
      </c>
      <c r="Q956" t="s">
        <v>52</v>
      </c>
      <c r="R956" s="2">
        <v>36831</v>
      </c>
      <c r="S956" t="s">
        <v>39</v>
      </c>
      <c r="T956" t="s">
        <v>225</v>
      </c>
      <c r="U956" t="s">
        <v>41</v>
      </c>
      <c r="V956" t="s">
        <v>11261</v>
      </c>
      <c r="W956" t="s">
        <v>73</v>
      </c>
      <c r="X956" t="s">
        <v>74</v>
      </c>
      <c r="Y956" t="s">
        <v>10447</v>
      </c>
      <c r="Z956">
        <v>3</v>
      </c>
      <c r="AA956" t="str">
        <f t="shared" si="42"/>
        <v>Active</v>
      </c>
      <c r="AB956">
        <f t="shared" si="43"/>
        <v>2000</v>
      </c>
      <c r="AC956">
        <f t="shared" si="44"/>
        <v>25</v>
      </c>
      <c r="AD956" t="str" cm="1">
        <f t="array" ref="AD956">_xlfn.IFS(AB956&lt;1965,"Baby Boomers",AB956&lt;1981,"Gen X",AB956&lt;1997,"Millenial",TRUE,("Gen Z"))</f>
        <v>Gen Z</v>
      </c>
    </row>
    <row r="957" spans="1:30" x14ac:dyDescent="0.25">
      <c r="A957" t="s">
        <v>14135</v>
      </c>
      <c r="B957" t="s">
        <v>3964</v>
      </c>
      <c r="C957" t="s">
        <v>424</v>
      </c>
      <c r="D957" s="2">
        <v>43623</v>
      </c>
      <c r="E957" s="2" t="s">
        <v>10301</v>
      </c>
      <c r="F957" t="s">
        <v>2410</v>
      </c>
      <c r="G957" t="s">
        <v>3965</v>
      </c>
      <c r="H957" t="s">
        <v>3966</v>
      </c>
      <c r="I957" t="s">
        <v>79</v>
      </c>
      <c r="J957" t="s">
        <v>32</v>
      </c>
      <c r="K957" t="s">
        <v>62</v>
      </c>
      <c r="L957" t="s">
        <v>63</v>
      </c>
      <c r="M957" t="s">
        <v>51</v>
      </c>
      <c r="N957" t="s">
        <v>36</v>
      </c>
      <c r="O957" t="s">
        <v>10301</v>
      </c>
      <c r="P957" t="s">
        <v>2621</v>
      </c>
      <c r="Q957" t="s">
        <v>89</v>
      </c>
      <c r="R957" s="2">
        <v>24913</v>
      </c>
      <c r="S957" t="s">
        <v>39</v>
      </c>
      <c r="T957" t="s">
        <v>6</v>
      </c>
      <c r="U957" t="s">
        <v>41</v>
      </c>
      <c r="V957" t="s">
        <v>11262</v>
      </c>
      <c r="W957" t="s">
        <v>42</v>
      </c>
      <c r="X957" t="s">
        <v>43</v>
      </c>
      <c r="Y957" t="s">
        <v>104</v>
      </c>
      <c r="Z957">
        <v>3</v>
      </c>
      <c r="AA957" t="str">
        <f t="shared" si="42"/>
        <v>Active</v>
      </c>
      <c r="AB957">
        <f t="shared" si="43"/>
        <v>1968</v>
      </c>
      <c r="AC957">
        <f t="shared" si="44"/>
        <v>58</v>
      </c>
      <c r="AD957" t="str" cm="1">
        <f t="array" ref="AD957">_xlfn.IFS(AB957&lt;1965,"Baby Boomers",AB957&lt;1981,"Gen X",AB957&lt;1997,"Millenial",TRUE,("Gen Z"))</f>
        <v>Gen X</v>
      </c>
    </row>
    <row r="958" spans="1:30" x14ac:dyDescent="0.25">
      <c r="A958" t="s">
        <v>14136</v>
      </c>
      <c r="B958" t="s">
        <v>3967</v>
      </c>
      <c r="C958" t="s">
        <v>3968</v>
      </c>
      <c r="D958" s="2">
        <v>44589</v>
      </c>
      <c r="E958" s="2">
        <v>44820</v>
      </c>
      <c r="F958" t="s">
        <v>2410</v>
      </c>
      <c r="G958" t="s">
        <v>3969</v>
      </c>
      <c r="H958" t="s">
        <v>3970</v>
      </c>
      <c r="I958" t="s">
        <v>88</v>
      </c>
      <c r="J958" t="s">
        <v>32</v>
      </c>
      <c r="K958" t="s">
        <v>33</v>
      </c>
      <c r="L958" t="s">
        <v>34</v>
      </c>
      <c r="M958" t="s">
        <v>51</v>
      </c>
      <c r="N958" t="s">
        <v>125</v>
      </c>
      <c r="O958" t="s">
        <v>3971</v>
      </c>
      <c r="P958" t="s">
        <v>2621</v>
      </c>
      <c r="Q958" t="s">
        <v>80</v>
      </c>
      <c r="R958" s="2">
        <v>34617</v>
      </c>
      <c r="S958" t="s">
        <v>39</v>
      </c>
      <c r="T958" t="s">
        <v>102</v>
      </c>
      <c r="U958" t="s">
        <v>41</v>
      </c>
      <c r="V958" t="s">
        <v>11263</v>
      </c>
      <c r="W958" t="s">
        <v>55</v>
      </c>
      <c r="X958" t="s">
        <v>103</v>
      </c>
      <c r="Y958" t="s">
        <v>104</v>
      </c>
      <c r="Z958">
        <v>3</v>
      </c>
      <c r="AA958" t="str">
        <f t="shared" si="42"/>
        <v>Non-Active</v>
      </c>
      <c r="AB958">
        <f t="shared" si="43"/>
        <v>1994</v>
      </c>
      <c r="AC958">
        <f t="shared" si="44"/>
        <v>31</v>
      </c>
      <c r="AD958" t="str" cm="1">
        <f t="array" ref="AD958">_xlfn.IFS(AB958&lt;1965,"Baby Boomers",AB958&lt;1981,"Gen X",AB958&lt;1997,"Millenial",TRUE,("Gen Z"))</f>
        <v>Millenial</v>
      </c>
    </row>
    <row r="959" spans="1:30" x14ac:dyDescent="0.25">
      <c r="A959" t="s">
        <v>14137</v>
      </c>
      <c r="B959" t="s">
        <v>2824</v>
      </c>
      <c r="C959" t="s">
        <v>2711</v>
      </c>
      <c r="D959" s="2">
        <v>44013</v>
      </c>
      <c r="E959" s="2">
        <v>44260</v>
      </c>
      <c r="F959" t="s">
        <v>3736</v>
      </c>
      <c r="G959" t="s">
        <v>3972</v>
      </c>
      <c r="H959" t="s">
        <v>3973</v>
      </c>
      <c r="I959" t="s">
        <v>31</v>
      </c>
      <c r="J959" t="s">
        <v>32</v>
      </c>
      <c r="K959" t="s">
        <v>51</v>
      </c>
      <c r="L959" t="s">
        <v>63</v>
      </c>
      <c r="M959" t="s">
        <v>62</v>
      </c>
      <c r="N959" t="s">
        <v>125</v>
      </c>
      <c r="O959" t="s">
        <v>3974</v>
      </c>
      <c r="P959" t="s">
        <v>2621</v>
      </c>
      <c r="Q959" t="s">
        <v>89</v>
      </c>
      <c r="R959" s="2">
        <v>20526</v>
      </c>
      <c r="S959" t="s">
        <v>39</v>
      </c>
      <c r="T959" t="s">
        <v>351</v>
      </c>
      <c r="U959" t="s">
        <v>41</v>
      </c>
      <c r="V959" t="s">
        <v>11264</v>
      </c>
      <c r="W959" t="s">
        <v>73</v>
      </c>
      <c r="X959" t="s">
        <v>74</v>
      </c>
      <c r="Y959" t="s">
        <v>10447</v>
      </c>
      <c r="Z959">
        <v>3</v>
      </c>
      <c r="AA959" t="str">
        <f t="shared" si="42"/>
        <v>Non-Active</v>
      </c>
      <c r="AB959">
        <f t="shared" si="43"/>
        <v>1956</v>
      </c>
      <c r="AC959">
        <f t="shared" si="44"/>
        <v>70</v>
      </c>
      <c r="AD959" t="str" cm="1">
        <f t="array" ref="AD959">_xlfn.IFS(AB959&lt;1965,"Baby Boomers",AB959&lt;1981,"Gen X",AB959&lt;1997,"Millenial",TRUE,("Gen Z"))</f>
        <v>Baby Boomers</v>
      </c>
    </row>
    <row r="960" spans="1:30" x14ac:dyDescent="0.25">
      <c r="A960" t="s">
        <v>14138</v>
      </c>
      <c r="B960" t="s">
        <v>1169</v>
      </c>
      <c r="C960" t="s">
        <v>3170</v>
      </c>
      <c r="D960" s="2">
        <v>43981</v>
      </c>
      <c r="E960" s="2" t="s">
        <v>10301</v>
      </c>
      <c r="F960" t="s">
        <v>3736</v>
      </c>
      <c r="G960" t="s">
        <v>3975</v>
      </c>
      <c r="H960" t="s">
        <v>3976</v>
      </c>
      <c r="I960" t="s">
        <v>132</v>
      </c>
      <c r="J960" t="s">
        <v>32</v>
      </c>
      <c r="K960" t="s">
        <v>62</v>
      </c>
      <c r="L960" t="s">
        <v>34</v>
      </c>
      <c r="M960" t="s">
        <v>51</v>
      </c>
      <c r="N960" t="s">
        <v>36</v>
      </c>
      <c r="O960" t="s">
        <v>10301</v>
      </c>
      <c r="P960" t="s">
        <v>2621</v>
      </c>
      <c r="Q960" t="s">
        <v>89</v>
      </c>
      <c r="R960" s="2">
        <v>24236</v>
      </c>
      <c r="S960" t="s">
        <v>39</v>
      </c>
      <c r="T960" t="s">
        <v>82</v>
      </c>
      <c r="U960" t="s">
        <v>41</v>
      </c>
      <c r="V960" t="s">
        <v>10369</v>
      </c>
      <c r="W960" t="s">
        <v>55</v>
      </c>
      <c r="X960" t="s">
        <v>103</v>
      </c>
      <c r="Y960" t="s">
        <v>10447</v>
      </c>
      <c r="Z960">
        <v>3</v>
      </c>
      <c r="AA960" t="str">
        <f t="shared" si="42"/>
        <v>Active</v>
      </c>
      <c r="AB960">
        <f t="shared" si="43"/>
        <v>1966</v>
      </c>
      <c r="AC960">
        <f t="shared" si="44"/>
        <v>59</v>
      </c>
      <c r="AD960" t="str" cm="1">
        <f t="array" ref="AD960">_xlfn.IFS(AB960&lt;1965,"Baby Boomers",AB960&lt;1981,"Gen X",AB960&lt;1997,"Millenial",TRUE,("Gen Z"))</f>
        <v>Gen X</v>
      </c>
    </row>
    <row r="961" spans="1:30" x14ac:dyDescent="0.25">
      <c r="A961" t="s">
        <v>14139</v>
      </c>
      <c r="B961" t="s">
        <v>1368</v>
      </c>
      <c r="C961" t="s">
        <v>2462</v>
      </c>
      <c r="D961" s="2">
        <v>43743</v>
      </c>
      <c r="E961" s="2">
        <v>44961</v>
      </c>
      <c r="F961" t="s">
        <v>3741</v>
      </c>
      <c r="G961" t="s">
        <v>3977</v>
      </c>
      <c r="H961" t="s">
        <v>3978</v>
      </c>
      <c r="I961" t="s">
        <v>49</v>
      </c>
      <c r="J961" t="s">
        <v>32</v>
      </c>
      <c r="K961" t="s">
        <v>33</v>
      </c>
      <c r="L961" t="s">
        <v>34</v>
      </c>
      <c r="M961" t="s">
        <v>62</v>
      </c>
      <c r="N961" t="s">
        <v>98</v>
      </c>
      <c r="O961" t="s">
        <v>3979</v>
      </c>
      <c r="P961" t="s">
        <v>2621</v>
      </c>
      <c r="Q961" t="s">
        <v>80</v>
      </c>
      <c r="R961" s="2">
        <v>27991</v>
      </c>
      <c r="S961" t="s">
        <v>39</v>
      </c>
      <c r="T961" t="s">
        <v>102</v>
      </c>
      <c r="U961" t="s">
        <v>41</v>
      </c>
      <c r="V961" t="s">
        <v>11265</v>
      </c>
      <c r="W961" t="s">
        <v>42</v>
      </c>
      <c r="X961" t="s">
        <v>83</v>
      </c>
      <c r="Y961" t="s">
        <v>104</v>
      </c>
      <c r="Z961">
        <v>3</v>
      </c>
      <c r="AA961" t="str">
        <f t="shared" si="42"/>
        <v>Non-Active</v>
      </c>
      <c r="AB961">
        <f t="shared" si="43"/>
        <v>1976</v>
      </c>
      <c r="AC961">
        <f t="shared" si="44"/>
        <v>49</v>
      </c>
      <c r="AD961" t="str" cm="1">
        <f t="array" ref="AD961">_xlfn.IFS(AB961&lt;1965,"Baby Boomers",AB961&lt;1981,"Gen X",AB961&lt;1997,"Millenial",TRUE,("Gen Z"))</f>
        <v>Gen X</v>
      </c>
    </row>
    <row r="962" spans="1:30" x14ac:dyDescent="0.25">
      <c r="A962" t="s">
        <v>14140</v>
      </c>
      <c r="B962" t="s">
        <v>3980</v>
      </c>
      <c r="C962" t="s">
        <v>1004</v>
      </c>
      <c r="D962" s="2">
        <v>44506</v>
      </c>
      <c r="E962" s="2">
        <v>45036</v>
      </c>
      <c r="F962" t="s">
        <v>3741</v>
      </c>
      <c r="G962" t="s">
        <v>3981</v>
      </c>
      <c r="H962" t="s">
        <v>3982</v>
      </c>
      <c r="I962" t="s">
        <v>138</v>
      </c>
      <c r="J962" t="s">
        <v>32</v>
      </c>
      <c r="K962" t="s">
        <v>33</v>
      </c>
      <c r="L962" t="s">
        <v>63</v>
      </c>
      <c r="M962" t="s">
        <v>62</v>
      </c>
      <c r="N962" t="s">
        <v>174</v>
      </c>
      <c r="O962" t="s">
        <v>3983</v>
      </c>
      <c r="P962" t="s">
        <v>2621</v>
      </c>
      <c r="Q962" t="s">
        <v>80</v>
      </c>
      <c r="R962" s="2">
        <v>18867</v>
      </c>
      <c r="S962" t="s">
        <v>39</v>
      </c>
      <c r="T962" t="s">
        <v>82</v>
      </c>
      <c r="U962" t="s">
        <v>54</v>
      </c>
      <c r="V962" t="s">
        <v>11266</v>
      </c>
      <c r="W962" t="s">
        <v>55</v>
      </c>
      <c r="X962" t="s">
        <v>103</v>
      </c>
      <c r="Y962" t="s">
        <v>10447</v>
      </c>
      <c r="Z962">
        <v>3</v>
      </c>
      <c r="AA962" t="str">
        <f t="shared" si="42"/>
        <v>Non-Active</v>
      </c>
      <c r="AB962">
        <f t="shared" si="43"/>
        <v>1951</v>
      </c>
      <c r="AC962">
        <f t="shared" si="44"/>
        <v>74</v>
      </c>
      <c r="AD962" t="str" cm="1">
        <f t="array" ref="AD962">_xlfn.IFS(AB962&lt;1965,"Baby Boomers",AB962&lt;1981,"Gen X",AB962&lt;1997,"Millenial",TRUE,("Gen Z"))</f>
        <v>Baby Boomers</v>
      </c>
    </row>
    <row r="963" spans="1:30" x14ac:dyDescent="0.25">
      <c r="A963" t="s">
        <v>14141</v>
      </c>
      <c r="B963" t="s">
        <v>1577</v>
      </c>
      <c r="C963" t="s">
        <v>3677</v>
      </c>
      <c r="D963" s="2">
        <v>43594</v>
      </c>
      <c r="E963" s="2">
        <v>43958</v>
      </c>
      <c r="F963" t="s">
        <v>3741</v>
      </c>
      <c r="G963" t="s">
        <v>3984</v>
      </c>
      <c r="H963" t="s">
        <v>3985</v>
      </c>
      <c r="I963" t="s">
        <v>79</v>
      </c>
      <c r="J963" t="s">
        <v>32</v>
      </c>
      <c r="K963" t="s">
        <v>51</v>
      </c>
      <c r="L963" t="s">
        <v>63</v>
      </c>
      <c r="M963" t="s">
        <v>62</v>
      </c>
      <c r="N963" t="s">
        <v>125</v>
      </c>
      <c r="O963" t="s">
        <v>3986</v>
      </c>
      <c r="P963" t="s">
        <v>2621</v>
      </c>
      <c r="Q963" t="s">
        <v>89</v>
      </c>
      <c r="R963" s="2">
        <v>25925</v>
      </c>
      <c r="S963" t="s">
        <v>39</v>
      </c>
      <c r="T963" t="s">
        <v>833</v>
      </c>
      <c r="U963" t="s">
        <v>41</v>
      </c>
      <c r="V963" t="s">
        <v>11267</v>
      </c>
      <c r="W963" t="s">
        <v>92</v>
      </c>
      <c r="X963" t="s">
        <v>74</v>
      </c>
      <c r="Y963" t="s">
        <v>104</v>
      </c>
      <c r="Z963">
        <v>3</v>
      </c>
      <c r="AA963" t="str">
        <f t="shared" ref="AA963:AA1026" si="45">IF(E963="","Active","Non-Active")</f>
        <v>Non-Active</v>
      </c>
      <c r="AB963">
        <f t="shared" ref="AB963:AB1026" si="46">YEAR(R963)</f>
        <v>1970</v>
      </c>
      <c r="AC963">
        <f t="shared" ref="AC963:AC1026" si="47">INT(YEARFRAC(R963,"20/04/2026"))</f>
        <v>55</v>
      </c>
      <c r="AD963" t="str" cm="1">
        <f t="array" ref="AD963">_xlfn.IFS(AB963&lt;1965,"Baby Boomers",AB963&lt;1981,"Gen X",AB963&lt;1997,"Millenial",TRUE,("Gen Z"))</f>
        <v>Gen X</v>
      </c>
    </row>
    <row r="964" spans="1:30" x14ac:dyDescent="0.25">
      <c r="A964" t="s">
        <v>14142</v>
      </c>
      <c r="B964" t="s">
        <v>3987</v>
      </c>
      <c r="C964" t="s">
        <v>377</v>
      </c>
      <c r="D964" s="2">
        <v>43766</v>
      </c>
      <c r="E964" s="2" t="s">
        <v>10301</v>
      </c>
      <c r="F964" t="s">
        <v>727</v>
      </c>
      <c r="G964" t="s">
        <v>3988</v>
      </c>
      <c r="H964" t="s">
        <v>3989</v>
      </c>
      <c r="I964" t="s">
        <v>117</v>
      </c>
      <c r="J964" t="s">
        <v>32</v>
      </c>
      <c r="K964" t="s">
        <v>51</v>
      </c>
      <c r="L964" t="s">
        <v>50</v>
      </c>
      <c r="M964" t="s">
        <v>62</v>
      </c>
      <c r="N964" t="s">
        <v>36</v>
      </c>
      <c r="O964" t="s">
        <v>10301</v>
      </c>
      <c r="P964" t="s">
        <v>10302</v>
      </c>
      <c r="Q964" t="s">
        <v>3211</v>
      </c>
      <c r="R964" s="2">
        <v>22961</v>
      </c>
      <c r="S964" t="s">
        <v>39</v>
      </c>
      <c r="T964" t="s">
        <v>242</v>
      </c>
      <c r="U964" t="s">
        <v>54</v>
      </c>
      <c r="V964" t="s">
        <v>11268</v>
      </c>
      <c r="W964" t="s">
        <v>55</v>
      </c>
      <c r="X964" t="s">
        <v>43</v>
      </c>
      <c r="Y964" t="s">
        <v>104</v>
      </c>
      <c r="Z964">
        <v>3</v>
      </c>
      <c r="AA964" t="str">
        <f t="shared" si="45"/>
        <v>Active</v>
      </c>
      <c r="AB964">
        <f t="shared" si="46"/>
        <v>1962</v>
      </c>
      <c r="AC964">
        <f t="shared" si="47"/>
        <v>63</v>
      </c>
      <c r="AD964" t="str" cm="1">
        <f t="array" ref="AD964">_xlfn.IFS(AB964&lt;1965,"Baby Boomers",AB964&lt;1981,"Gen X",AB964&lt;1997,"Millenial",TRUE,("Gen Z"))</f>
        <v>Baby Boomers</v>
      </c>
    </row>
    <row r="965" spans="1:30" x14ac:dyDescent="0.25">
      <c r="A965" t="s">
        <v>14143</v>
      </c>
      <c r="B965" t="s">
        <v>3990</v>
      </c>
      <c r="C965" t="s">
        <v>377</v>
      </c>
      <c r="D965" s="2">
        <v>43476</v>
      </c>
      <c r="E965" s="2" t="s">
        <v>10301</v>
      </c>
      <c r="F965" t="s">
        <v>28</v>
      </c>
      <c r="G965" t="s">
        <v>3991</v>
      </c>
      <c r="H965" t="s">
        <v>3992</v>
      </c>
      <c r="I965" t="s">
        <v>132</v>
      </c>
      <c r="J965" t="s">
        <v>32</v>
      </c>
      <c r="K965" t="s">
        <v>33</v>
      </c>
      <c r="L965" t="s">
        <v>34</v>
      </c>
      <c r="M965" t="s">
        <v>51</v>
      </c>
      <c r="N965" t="s">
        <v>36</v>
      </c>
      <c r="O965" t="s">
        <v>10301</v>
      </c>
      <c r="P965" t="s">
        <v>10302</v>
      </c>
      <c r="Q965" t="s">
        <v>80</v>
      </c>
      <c r="R965" s="2">
        <v>20444</v>
      </c>
      <c r="S965" t="s">
        <v>39</v>
      </c>
      <c r="T965" t="s">
        <v>162</v>
      </c>
      <c r="U965" t="s">
        <v>54</v>
      </c>
      <c r="V965" t="s">
        <v>11269</v>
      </c>
      <c r="W965" t="s">
        <v>127</v>
      </c>
      <c r="X965" t="s">
        <v>83</v>
      </c>
      <c r="Y965" t="s">
        <v>104</v>
      </c>
      <c r="Z965">
        <v>3</v>
      </c>
      <c r="AA965" t="str">
        <f t="shared" si="45"/>
        <v>Active</v>
      </c>
      <c r="AB965">
        <f t="shared" si="46"/>
        <v>1955</v>
      </c>
      <c r="AC965">
        <f t="shared" si="47"/>
        <v>70</v>
      </c>
      <c r="AD965" t="str" cm="1">
        <f t="array" ref="AD965">_xlfn.IFS(AB965&lt;1965,"Baby Boomers",AB965&lt;1981,"Gen X",AB965&lt;1997,"Millenial",TRUE,("Gen Z"))</f>
        <v>Baby Boomers</v>
      </c>
    </row>
    <row r="966" spans="1:30" x14ac:dyDescent="0.25">
      <c r="A966" t="s">
        <v>14144</v>
      </c>
      <c r="B966" t="s">
        <v>2528</v>
      </c>
      <c r="C966" t="s">
        <v>3993</v>
      </c>
      <c r="D966" s="2">
        <v>43923</v>
      </c>
      <c r="E966" s="2" t="s">
        <v>10301</v>
      </c>
      <c r="F966" t="s">
        <v>28</v>
      </c>
      <c r="G966" t="s">
        <v>3994</v>
      </c>
      <c r="H966" t="s">
        <v>3995</v>
      </c>
      <c r="I966" t="s">
        <v>138</v>
      </c>
      <c r="J966" t="s">
        <v>32</v>
      </c>
      <c r="K966" t="s">
        <v>33</v>
      </c>
      <c r="L966" t="s">
        <v>50</v>
      </c>
      <c r="M966" t="s">
        <v>35</v>
      </c>
      <c r="N966" t="s">
        <v>36</v>
      </c>
      <c r="O966" t="s">
        <v>10301</v>
      </c>
      <c r="P966" t="s">
        <v>10302</v>
      </c>
      <c r="Q966" t="s">
        <v>593</v>
      </c>
      <c r="R966" s="2">
        <v>15298</v>
      </c>
      <c r="S966" t="s">
        <v>39</v>
      </c>
      <c r="T966" t="s">
        <v>6</v>
      </c>
      <c r="U966" t="s">
        <v>41</v>
      </c>
      <c r="V966" t="s">
        <v>11270</v>
      </c>
      <c r="W966" t="s">
        <v>73</v>
      </c>
      <c r="X966" t="s">
        <v>74</v>
      </c>
      <c r="Y966" t="s">
        <v>235</v>
      </c>
      <c r="Z966">
        <v>3</v>
      </c>
      <c r="AA966" t="str">
        <f t="shared" si="45"/>
        <v>Active</v>
      </c>
      <c r="AB966">
        <f t="shared" si="46"/>
        <v>1941</v>
      </c>
      <c r="AC966">
        <f t="shared" si="47"/>
        <v>84</v>
      </c>
      <c r="AD966" t="str" cm="1">
        <f t="array" ref="AD966">_xlfn.IFS(AB966&lt;1965,"Baby Boomers",AB966&lt;1981,"Gen X",AB966&lt;1997,"Millenial",TRUE,("Gen Z"))</f>
        <v>Baby Boomers</v>
      </c>
    </row>
    <row r="967" spans="1:30" x14ac:dyDescent="0.25">
      <c r="A967" t="s">
        <v>14145</v>
      </c>
      <c r="B967" t="s">
        <v>3996</v>
      </c>
      <c r="C967" t="s">
        <v>3997</v>
      </c>
      <c r="D967" s="2">
        <v>43623</v>
      </c>
      <c r="E967" s="2">
        <v>43692</v>
      </c>
      <c r="F967" t="s">
        <v>28</v>
      </c>
      <c r="G967" t="s">
        <v>3998</v>
      </c>
      <c r="H967" t="s">
        <v>3999</v>
      </c>
      <c r="I967" t="s">
        <v>61</v>
      </c>
      <c r="J967" t="s">
        <v>32</v>
      </c>
      <c r="K967" t="s">
        <v>51</v>
      </c>
      <c r="L967" t="s">
        <v>50</v>
      </c>
      <c r="M967" t="s">
        <v>51</v>
      </c>
      <c r="N967" t="s">
        <v>98</v>
      </c>
      <c r="O967" t="s">
        <v>4000</v>
      </c>
      <c r="P967" t="s">
        <v>10302</v>
      </c>
      <c r="Q967" t="s">
        <v>89</v>
      </c>
      <c r="R967" s="2">
        <v>20145</v>
      </c>
      <c r="S967" t="s">
        <v>39</v>
      </c>
      <c r="T967" t="s">
        <v>215</v>
      </c>
      <c r="U967" t="s">
        <v>41</v>
      </c>
      <c r="V967" t="s">
        <v>11270</v>
      </c>
      <c r="W967" t="s">
        <v>55</v>
      </c>
      <c r="X967" t="s">
        <v>43</v>
      </c>
      <c r="Y967" t="s">
        <v>104</v>
      </c>
      <c r="Z967">
        <v>3</v>
      </c>
      <c r="AA967" t="str">
        <f t="shared" si="45"/>
        <v>Non-Active</v>
      </c>
      <c r="AB967">
        <f t="shared" si="46"/>
        <v>1955</v>
      </c>
      <c r="AC967">
        <f t="shared" si="47"/>
        <v>71</v>
      </c>
      <c r="AD967" t="str" cm="1">
        <f t="array" ref="AD967">_xlfn.IFS(AB967&lt;1965,"Baby Boomers",AB967&lt;1981,"Gen X",AB967&lt;1997,"Millenial",TRUE,("Gen Z"))</f>
        <v>Baby Boomers</v>
      </c>
    </row>
    <row r="968" spans="1:30" x14ac:dyDescent="0.25">
      <c r="A968" t="s">
        <v>14146</v>
      </c>
      <c r="B968" t="s">
        <v>4001</v>
      </c>
      <c r="C968" t="s">
        <v>4002</v>
      </c>
      <c r="D968" s="2">
        <v>44522</v>
      </c>
      <c r="E968" s="2">
        <v>44888</v>
      </c>
      <c r="F968" t="s">
        <v>28</v>
      </c>
      <c r="G968" t="s">
        <v>4003</v>
      </c>
      <c r="H968" t="s">
        <v>4004</v>
      </c>
      <c r="I968" t="s">
        <v>132</v>
      </c>
      <c r="J968" t="s">
        <v>32</v>
      </c>
      <c r="K968" t="s">
        <v>51</v>
      </c>
      <c r="L968" t="s">
        <v>34</v>
      </c>
      <c r="M968" t="s">
        <v>51</v>
      </c>
      <c r="N968" t="s">
        <v>174</v>
      </c>
      <c r="O968" t="s">
        <v>4005</v>
      </c>
      <c r="P968" t="s">
        <v>10302</v>
      </c>
      <c r="Q968" t="s">
        <v>80</v>
      </c>
      <c r="R968" s="2">
        <v>17246</v>
      </c>
      <c r="S968" t="s">
        <v>39</v>
      </c>
      <c r="T968" t="s">
        <v>291</v>
      </c>
      <c r="U968" t="s">
        <v>41</v>
      </c>
      <c r="V968" t="s">
        <v>10984</v>
      </c>
      <c r="W968" t="s">
        <v>73</v>
      </c>
      <c r="X968" t="s">
        <v>74</v>
      </c>
      <c r="Y968" t="s">
        <v>104</v>
      </c>
      <c r="Z968">
        <v>3</v>
      </c>
      <c r="AA968" t="str">
        <f t="shared" si="45"/>
        <v>Non-Active</v>
      </c>
      <c r="AB968">
        <f t="shared" si="46"/>
        <v>1947</v>
      </c>
      <c r="AC968">
        <f t="shared" si="47"/>
        <v>79</v>
      </c>
      <c r="AD968" t="str" cm="1">
        <f t="array" ref="AD968">_xlfn.IFS(AB968&lt;1965,"Baby Boomers",AB968&lt;1981,"Gen X",AB968&lt;1997,"Millenial",TRUE,("Gen Z"))</f>
        <v>Baby Boomers</v>
      </c>
    </row>
    <row r="969" spans="1:30" x14ac:dyDescent="0.25">
      <c r="A969" t="s">
        <v>14147</v>
      </c>
      <c r="B969" t="s">
        <v>4006</v>
      </c>
      <c r="C969" t="s">
        <v>4007</v>
      </c>
      <c r="D969" s="2">
        <v>43484</v>
      </c>
      <c r="E969" s="2" t="s">
        <v>10301</v>
      </c>
      <c r="F969" t="s">
        <v>28</v>
      </c>
      <c r="G969" t="s">
        <v>4008</v>
      </c>
      <c r="H969" t="s">
        <v>4009</v>
      </c>
      <c r="I969" t="s">
        <v>117</v>
      </c>
      <c r="J969" t="s">
        <v>32</v>
      </c>
      <c r="K969" t="s">
        <v>62</v>
      </c>
      <c r="L969" t="s">
        <v>50</v>
      </c>
      <c r="M969" t="s">
        <v>51</v>
      </c>
      <c r="N969" t="s">
        <v>36</v>
      </c>
      <c r="O969" t="s">
        <v>10301</v>
      </c>
      <c r="P969" t="s">
        <v>10302</v>
      </c>
      <c r="Q969" t="s">
        <v>89</v>
      </c>
      <c r="R969" s="2">
        <v>15839</v>
      </c>
      <c r="S969" t="s">
        <v>39</v>
      </c>
      <c r="T969" t="s">
        <v>82</v>
      </c>
      <c r="U969" t="s">
        <v>54</v>
      </c>
      <c r="V969" t="s">
        <v>11271</v>
      </c>
      <c r="W969" t="s">
        <v>92</v>
      </c>
      <c r="X969" t="s">
        <v>83</v>
      </c>
      <c r="Y969" t="s">
        <v>104</v>
      </c>
      <c r="Z969">
        <v>3</v>
      </c>
      <c r="AA969" t="str">
        <f t="shared" si="45"/>
        <v>Active</v>
      </c>
      <c r="AB969">
        <f t="shared" si="46"/>
        <v>1943</v>
      </c>
      <c r="AC969">
        <f t="shared" si="47"/>
        <v>82</v>
      </c>
      <c r="AD969" t="str" cm="1">
        <f t="array" ref="AD969">_xlfn.IFS(AB969&lt;1965,"Baby Boomers",AB969&lt;1981,"Gen X",AB969&lt;1997,"Millenial",TRUE,("Gen Z"))</f>
        <v>Baby Boomers</v>
      </c>
    </row>
    <row r="970" spans="1:30" x14ac:dyDescent="0.25">
      <c r="A970" t="s">
        <v>14148</v>
      </c>
      <c r="B970" t="s">
        <v>1523</v>
      </c>
      <c r="C970" t="s">
        <v>4010</v>
      </c>
      <c r="D970" s="2">
        <v>44547</v>
      </c>
      <c r="E970" s="2">
        <v>44556</v>
      </c>
      <c r="F970" t="s">
        <v>727</v>
      </c>
      <c r="G970" t="s">
        <v>4011</v>
      </c>
      <c r="H970" t="s">
        <v>4012</v>
      </c>
      <c r="I970" t="s">
        <v>132</v>
      </c>
      <c r="J970" t="s">
        <v>744</v>
      </c>
      <c r="K970" t="s">
        <v>62</v>
      </c>
      <c r="L970" t="s">
        <v>34</v>
      </c>
      <c r="M970" t="s">
        <v>51</v>
      </c>
      <c r="N970" t="s">
        <v>125</v>
      </c>
      <c r="O970" t="s">
        <v>4013</v>
      </c>
      <c r="P970" t="s">
        <v>10302</v>
      </c>
      <c r="Q970" t="s">
        <v>80</v>
      </c>
      <c r="R970" s="2">
        <v>22234</v>
      </c>
      <c r="S970" t="s">
        <v>39</v>
      </c>
      <c r="T970" t="s">
        <v>82</v>
      </c>
      <c r="U970" t="s">
        <v>54</v>
      </c>
      <c r="V970" t="s">
        <v>11272</v>
      </c>
      <c r="W970" t="s">
        <v>92</v>
      </c>
      <c r="X970" t="s">
        <v>103</v>
      </c>
      <c r="Y970" t="s">
        <v>104</v>
      </c>
      <c r="Z970">
        <v>3</v>
      </c>
      <c r="AA970" t="str">
        <f t="shared" si="45"/>
        <v>Non-Active</v>
      </c>
      <c r="AB970">
        <f t="shared" si="46"/>
        <v>1960</v>
      </c>
      <c r="AC970">
        <f t="shared" si="47"/>
        <v>65</v>
      </c>
      <c r="AD970" t="str" cm="1">
        <f t="array" ref="AD970">_xlfn.IFS(AB970&lt;1965,"Baby Boomers",AB970&lt;1981,"Gen X",AB970&lt;1997,"Millenial",TRUE,("Gen Z"))</f>
        <v>Baby Boomers</v>
      </c>
    </row>
    <row r="971" spans="1:30" x14ac:dyDescent="0.25">
      <c r="A971" t="s">
        <v>14149</v>
      </c>
      <c r="B971" t="s">
        <v>4014</v>
      </c>
      <c r="C971" t="s">
        <v>4015</v>
      </c>
      <c r="D971" s="2">
        <v>43589</v>
      </c>
      <c r="E971" s="2">
        <v>44242</v>
      </c>
      <c r="F971" t="s">
        <v>28</v>
      </c>
      <c r="G971" t="s">
        <v>4016</v>
      </c>
      <c r="H971" t="s">
        <v>4017</v>
      </c>
      <c r="I971" t="s">
        <v>132</v>
      </c>
      <c r="J971" t="s">
        <v>32</v>
      </c>
      <c r="K971" t="s">
        <v>51</v>
      </c>
      <c r="L971" t="s">
        <v>50</v>
      </c>
      <c r="M971" t="s">
        <v>62</v>
      </c>
      <c r="N971" t="s">
        <v>125</v>
      </c>
      <c r="O971" t="s">
        <v>4018</v>
      </c>
      <c r="P971" t="s">
        <v>10302</v>
      </c>
      <c r="Q971" t="s">
        <v>100</v>
      </c>
      <c r="R971" s="2">
        <v>20705</v>
      </c>
      <c r="S971" t="s">
        <v>39</v>
      </c>
      <c r="T971" t="s">
        <v>112</v>
      </c>
      <c r="U971" t="s">
        <v>41</v>
      </c>
      <c r="V971" t="s">
        <v>10828</v>
      </c>
      <c r="W971" t="s">
        <v>55</v>
      </c>
      <c r="X971" t="s">
        <v>83</v>
      </c>
      <c r="Y971" t="s">
        <v>104</v>
      </c>
      <c r="Z971">
        <v>3</v>
      </c>
      <c r="AA971" t="str">
        <f t="shared" si="45"/>
        <v>Non-Active</v>
      </c>
      <c r="AB971">
        <f t="shared" si="46"/>
        <v>1956</v>
      </c>
      <c r="AC971">
        <f t="shared" si="47"/>
        <v>69</v>
      </c>
      <c r="AD971" t="str" cm="1">
        <f t="array" ref="AD971">_xlfn.IFS(AB971&lt;1965,"Baby Boomers",AB971&lt;1981,"Gen X",AB971&lt;1997,"Millenial",TRUE,("Gen Z"))</f>
        <v>Baby Boomers</v>
      </c>
    </row>
    <row r="972" spans="1:30" x14ac:dyDescent="0.25">
      <c r="A972" t="s">
        <v>14150</v>
      </c>
      <c r="B972" t="s">
        <v>4019</v>
      </c>
      <c r="C972" t="s">
        <v>4020</v>
      </c>
      <c r="D972" s="2">
        <v>43459</v>
      </c>
      <c r="E972" s="2">
        <v>43535</v>
      </c>
      <c r="F972" t="s">
        <v>28</v>
      </c>
      <c r="G972" t="s">
        <v>4021</v>
      </c>
      <c r="H972" t="s">
        <v>4022</v>
      </c>
      <c r="I972" t="s">
        <v>138</v>
      </c>
      <c r="J972" t="s">
        <v>32</v>
      </c>
      <c r="K972" t="s">
        <v>33</v>
      </c>
      <c r="L972" t="s">
        <v>50</v>
      </c>
      <c r="M972" t="s">
        <v>51</v>
      </c>
      <c r="N972" t="s">
        <v>174</v>
      </c>
      <c r="O972" t="s">
        <v>4023</v>
      </c>
      <c r="P972" t="s">
        <v>10302</v>
      </c>
      <c r="Q972" t="s">
        <v>80</v>
      </c>
      <c r="R972" s="2">
        <v>29643</v>
      </c>
      <c r="S972" t="s">
        <v>39</v>
      </c>
      <c r="T972" t="s">
        <v>82</v>
      </c>
      <c r="U972" t="s">
        <v>54</v>
      </c>
      <c r="V972" t="s">
        <v>11273</v>
      </c>
      <c r="W972" t="s">
        <v>73</v>
      </c>
      <c r="X972" t="s">
        <v>74</v>
      </c>
      <c r="Y972" t="s">
        <v>104</v>
      </c>
      <c r="Z972">
        <v>3</v>
      </c>
      <c r="AA972" t="str">
        <f t="shared" si="45"/>
        <v>Non-Active</v>
      </c>
      <c r="AB972">
        <f t="shared" si="46"/>
        <v>1981</v>
      </c>
      <c r="AC972">
        <f t="shared" si="47"/>
        <v>45</v>
      </c>
      <c r="AD972" t="str" cm="1">
        <f t="array" ref="AD972">_xlfn.IFS(AB972&lt;1965,"Baby Boomers",AB972&lt;1981,"Gen X",AB972&lt;1997,"Millenial",TRUE,("Gen Z"))</f>
        <v>Millenial</v>
      </c>
    </row>
    <row r="973" spans="1:30" x14ac:dyDescent="0.25">
      <c r="A973" t="s">
        <v>14151</v>
      </c>
      <c r="B973" t="s">
        <v>4024</v>
      </c>
      <c r="C973" t="s">
        <v>4025</v>
      </c>
      <c r="D973" s="2">
        <v>44199</v>
      </c>
      <c r="E973" s="2">
        <v>44993</v>
      </c>
      <c r="F973" t="s">
        <v>28</v>
      </c>
      <c r="G973" t="s">
        <v>4026</v>
      </c>
      <c r="H973" t="s">
        <v>4027</v>
      </c>
      <c r="I973" t="s">
        <v>167</v>
      </c>
      <c r="J973" t="s">
        <v>32</v>
      </c>
      <c r="K973" t="s">
        <v>51</v>
      </c>
      <c r="L973" t="s">
        <v>34</v>
      </c>
      <c r="M973" t="s">
        <v>62</v>
      </c>
      <c r="N973" t="s">
        <v>98</v>
      </c>
      <c r="O973" t="s">
        <v>4028</v>
      </c>
      <c r="P973" t="s">
        <v>10302</v>
      </c>
      <c r="Q973" t="s">
        <v>147</v>
      </c>
      <c r="R973" s="2">
        <v>26645</v>
      </c>
      <c r="S973" t="s">
        <v>39</v>
      </c>
      <c r="T973" t="s">
        <v>1061</v>
      </c>
      <c r="U973" t="s">
        <v>41</v>
      </c>
      <c r="V973" t="s">
        <v>10891</v>
      </c>
      <c r="W973" t="s">
        <v>42</v>
      </c>
      <c r="X973" t="s">
        <v>74</v>
      </c>
      <c r="Y973" t="s">
        <v>235</v>
      </c>
      <c r="Z973">
        <v>3</v>
      </c>
      <c r="AA973" t="str">
        <f t="shared" si="45"/>
        <v>Non-Active</v>
      </c>
      <c r="AB973">
        <f t="shared" si="46"/>
        <v>1972</v>
      </c>
      <c r="AC973">
        <f t="shared" si="47"/>
        <v>53</v>
      </c>
      <c r="AD973" t="str" cm="1">
        <f t="array" ref="AD973">_xlfn.IFS(AB973&lt;1965,"Baby Boomers",AB973&lt;1981,"Gen X",AB973&lt;1997,"Millenial",TRUE,("Gen Z"))</f>
        <v>Gen X</v>
      </c>
    </row>
    <row r="974" spans="1:30" x14ac:dyDescent="0.25">
      <c r="A974" t="s">
        <v>14152</v>
      </c>
      <c r="B974" t="s">
        <v>4029</v>
      </c>
      <c r="C974" t="s">
        <v>4030</v>
      </c>
      <c r="D974" s="2">
        <v>45092</v>
      </c>
      <c r="E974" s="2" t="s">
        <v>10301</v>
      </c>
      <c r="F974" t="s">
        <v>28</v>
      </c>
      <c r="G974" t="s">
        <v>4031</v>
      </c>
      <c r="H974" t="s">
        <v>4032</v>
      </c>
      <c r="I974" t="s">
        <v>88</v>
      </c>
      <c r="J974" t="s">
        <v>32</v>
      </c>
      <c r="K974" t="s">
        <v>51</v>
      </c>
      <c r="L974" t="s">
        <v>34</v>
      </c>
      <c r="M974" t="s">
        <v>62</v>
      </c>
      <c r="N974" t="s">
        <v>36</v>
      </c>
      <c r="O974" t="s">
        <v>10301</v>
      </c>
      <c r="P974" t="s">
        <v>10302</v>
      </c>
      <c r="Q974" t="s">
        <v>80</v>
      </c>
      <c r="R974" s="2">
        <v>28474</v>
      </c>
      <c r="S974" t="s">
        <v>39</v>
      </c>
      <c r="T974" t="s">
        <v>225</v>
      </c>
      <c r="U974" t="s">
        <v>41</v>
      </c>
      <c r="V974" t="s">
        <v>11274</v>
      </c>
      <c r="W974" t="s">
        <v>73</v>
      </c>
      <c r="X974" t="s">
        <v>43</v>
      </c>
      <c r="Y974" t="s">
        <v>235</v>
      </c>
      <c r="Z974">
        <v>3</v>
      </c>
      <c r="AA974" t="str">
        <f t="shared" si="45"/>
        <v>Active</v>
      </c>
      <c r="AB974">
        <f t="shared" si="46"/>
        <v>1977</v>
      </c>
      <c r="AC974">
        <f t="shared" si="47"/>
        <v>48</v>
      </c>
      <c r="AD974" t="str" cm="1">
        <f t="array" ref="AD974">_xlfn.IFS(AB974&lt;1965,"Baby Boomers",AB974&lt;1981,"Gen X",AB974&lt;1997,"Millenial",TRUE,("Gen Z"))</f>
        <v>Gen X</v>
      </c>
    </row>
    <row r="975" spans="1:30" x14ac:dyDescent="0.25">
      <c r="A975" t="s">
        <v>14153</v>
      </c>
      <c r="B975" t="s">
        <v>4033</v>
      </c>
      <c r="C975" t="s">
        <v>4034</v>
      </c>
      <c r="D975" s="2">
        <v>43341</v>
      </c>
      <c r="E975" s="2">
        <v>44966</v>
      </c>
      <c r="F975" t="s">
        <v>727</v>
      </c>
      <c r="G975" t="s">
        <v>4035</v>
      </c>
      <c r="H975" t="s">
        <v>4036</v>
      </c>
      <c r="I975" t="s">
        <v>117</v>
      </c>
      <c r="J975" t="s">
        <v>32</v>
      </c>
      <c r="K975" t="s">
        <v>62</v>
      </c>
      <c r="L975" t="s">
        <v>63</v>
      </c>
      <c r="M975" t="s">
        <v>62</v>
      </c>
      <c r="N975" t="s">
        <v>125</v>
      </c>
      <c r="O975" t="s">
        <v>4037</v>
      </c>
      <c r="P975" t="s">
        <v>10302</v>
      </c>
      <c r="Q975" t="s">
        <v>89</v>
      </c>
      <c r="R975" s="2">
        <v>20182</v>
      </c>
      <c r="S975" t="s">
        <v>39</v>
      </c>
      <c r="T975" t="s">
        <v>82</v>
      </c>
      <c r="U975" t="s">
        <v>41</v>
      </c>
      <c r="V975" t="s">
        <v>11268</v>
      </c>
      <c r="W975" t="s">
        <v>42</v>
      </c>
      <c r="X975" t="s">
        <v>103</v>
      </c>
      <c r="Y975" t="s">
        <v>104</v>
      </c>
      <c r="Z975">
        <v>3</v>
      </c>
      <c r="AA975" t="str">
        <f t="shared" si="45"/>
        <v>Non-Active</v>
      </c>
      <c r="AB975">
        <f t="shared" si="46"/>
        <v>1955</v>
      </c>
      <c r="AC975">
        <f t="shared" si="47"/>
        <v>71</v>
      </c>
      <c r="AD975" t="str" cm="1">
        <f t="array" ref="AD975">_xlfn.IFS(AB975&lt;1965,"Baby Boomers",AB975&lt;1981,"Gen X",AB975&lt;1997,"Millenial",TRUE,("Gen Z"))</f>
        <v>Baby Boomers</v>
      </c>
    </row>
    <row r="976" spans="1:30" x14ac:dyDescent="0.25">
      <c r="A976" t="s">
        <v>14154</v>
      </c>
      <c r="B976" t="s">
        <v>4038</v>
      </c>
      <c r="C976" t="s">
        <v>1711</v>
      </c>
      <c r="D976" s="2">
        <v>43469</v>
      </c>
      <c r="E976" s="2" t="s">
        <v>10301</v>
      </c>
      <c r="F976" t="s">
        <v>28</v>
      </c>
      <c r="G976" t="s">
        <v>4039</v>
      </c>
      <c r="H976" t="s">
        <v>4040</v>
      </c>
      <c r="I976" t="s">
        <v>61</v>
      </c>
      <c r="J976" t="s">
        <v>32</v>
      </c>
      <c r="K976" t="s">
        <v>33</v>
      </c>
      <c r="L976" t="s">
        <v>63</v>
      </c>
      <c r="M976" t="s">
        <v>51</v>
      </c>
      <c r="N976" t="s">
        <v>36</v>
      </c>
      <c r="O976" t="s">
        <v>10301</v>
      </c>
      <c r="P976" t="s">
        <v>10302</v>
      </c>
      <c r="Q976" t="s">
        <v>147</v>
      </c>
      <c r="R976" s="2">
        <v>24701</v>
      </c>
      <c r="S976" t="s">
        <v>39</v>
      </c>
      <c r="T976" t="s">
        <v>162</v>
      </c>
      <c r="U976" t="s">
        <v>54</v>
      </c>
      <c r="V976" t="s">
        <v>10891</v>
      </c>
      <c r="W976" t="s">
        <v>42</v>
      </c>
      <c r="X976" t="s">
        <v>74</v>
      </c>
      <c r="Y976" t="s">
        <v>104</v>
      </c>
      <c r="Z976">
        <v>3</v>
      </c>
      <c r="AA976" t="str">
        <f t="shared" si="45"/>
        <v>Active</v>
      </c>
      <c r="AB976">
        <f t="shared" si="46"/>
        <v>1967</v>
      </c>
      <c r="AC976">
        <f t="shared" si="47"/>
        <v>58</v>
      </c>
      <c r="AD976" t="str" cm="1">
        <f t="array" ref="AD976">_xlfn.IFS(AB976&lt;1965,"Baby Boomers",AB976&lt;1981,"Gen X",AB976&lt;1997,"Millenial",TRUE,("Gen Z"))</f>
        <v>Gen X</v>
      </c>
    </row>
    <row r="977" spans="1:30" x14ac:dyDescent="0.25">
      <c r="A977" t="s">
        <v>14155</v>
      </c>
      <c r="B977" t="s">
        <v>1814</v>
      </c>
      <c r="C977" t="s">
        <v>4041</v>
      </c>
      <c r="D977" s="2">
        <v>44449</v>
      </c>
      <c r="E977" s="2" t="s">
        <v>10301</v>
      </c>
      <c r="F977" t="s">
        <v>28</v>
      </c>
      <c r="G977" t="s">
        <v>4042</v>
      </c>
      <c r="H977" t="s">
        <v>4043</v>
      </c>
      <c r="I977" t="s">
        <v>138</v>
      </c>
      <c r="J977" t="s">
        <v>32</v>
      </c>
      <c r="K977" t="s">
        <v>62</v>
      </c>
      <c r="L977" t="s">
        <v>63</v>
      </c>
      <c r="M977" t="s">
        <v>62</v>
      </c>
      <c r="N977" t="s">
        <v>36</v>
      </c>
      <c r="O977" t="s">
        <v>10301</v>
      </c>
      <c r="P977" t="s">
        <v>10302</v>
      </c>
      <c r="Q977" t="s">
        <v>65</v>
      </c>
      <c r="R977" s="2">
        <v>32428</v>
      </c>
      <c r="S977" t="s">
        <v>39</v>
      </c>
      <c r="T977" t="s">
        <v>102</v>
      </c>
      <c r="U977" t="s">
        <v>41</v>
      </c>
      <c r="V977" t="s">
        <v>11196</v>
      </c>
      <c r="W977" t="s">
        <v>42</v>
      </c>
      <c r="X977" t="s">
        <v>103</v>
      </c>
      <c r="Y977" t="s">
        <v>104</v>
      </c>
      <c r="Z977">
        <v>3</v>
      </c>
      <c r="AA977" t="str">
        <f t="shared" si="45"/>
        <v>Active</v>
      </c>
      <c r="AB977">
        <f t="shared" si="46"/>
        <v>1988</v>
      </c>
      <c r="AC977">
        <f t="shared" si="47"/>
        <v>37</v>
      </c>
      <c r="AD977" t="str" cm="1">
        <f t="array" ref="AD977">_xlfn.IFS(AB977&lt;1965,"Baby Boomers",AB977&lt;1981,"Gen X",AB977&lt;1997,"Millenial",TRUE,("Gen Z"))</f>
        <v>Millenial</v>
      </c>
    </row>
    <row r="978" spans="1:30" x14ac:dyDescent="0.25">
      <c r="A978" t="s">
        <v>14156</v>
      </c>
      <c r="B978" t="s">
        <v>3862</v>
      </c>
      <c r="C978" t="s">
        <v>11275</v>
      </c>
      <c r="D978" s="2">
        <v>44385</v>
      </c>
      <c r="E978" s="2" t="s">
        <v>10301</v>
      </c>
      <c r="F978" t="s">
        <v>28</v>
      </c>
      <c r="G978" t="s">
        <v>4045</v>
      </c>
      <c r="H978" t="s">
        <v>4046</v>
      </c>
      <c r="I978" t="s">
        <v>132</v>
      </c>
      <c r="J978" t="s">
        <v>32</v>
      </c>
      <c r="K978" t="s">
        <v>62</v>
      </c>
      <c r="L978" t="s">
        <v>63</v>
      </c>
      <c r="M978" t="s">
        <v>35</v>
      </c>
      <c r="N978" t="s">
        <v>36</v>
      </c>
      <c r="O978" t="s">
        <v>10301</v>
      </c>
      <c r="P978" t="s">
        <v>10302</v>
      </c>
      <c r="Q978" t="s">
        <v>89</v>
      </c>
      <c r="R978" s="2">
        <v>16415</v>
      </c>
      <c r="S978" t="s">
        <v>39</v>
      </c>
      <c r="T978" t="s">
        <v>102</v>
      </c>
      <c r="U978" t="s">
        <v>41</v>
      </c>
      <c r="V978" t="s">
        <v>11276</v>
      </c>
      <c r="W978" t="s">
        <v>42</v>
      </c>
      <c r="X978" t="s">
        <v>43</v>
      </c>
      <c r="Y978" t="s">
        <v>104</v>
      </c>
      <c r="Z978">
        <v>3</v>
      </c>
      <c r="AA978" t="str">
        <f t="shared" si="45"/>
        <v>Active</v>
      </c>
      <c r="AB978">
        <f t="shared" si="46"/>
        <v>1944</v>
      </c>
      <c r="AC978">
        <f t="shared" si="47"/>
        <v>81</v>
      </c>
      <c r="AD978" t="str" cm="1">
        <f t="array" ref="AD978">_xlfn.IFS(AB978&lt;1965,"Baby Boomers",AB978&lt;1981,"Gen X",AB978&lt;1997,"Millenial",TRUE,("Gen Z"))</f>
        <v>Baby Boomers</v>
      </c>
    </row>
    <row r="979" spans="1:30" x14ac:dyDescent="0.25">
      <c r="A979" t="s">
        <v>14157</v>
      </c>
      <c r="B979" t="s">
        <v>4047</v>
      </c>
      <c r="C979" t="s">
        <v>2182</v>
      </c>
      <c r="D979" s="2">
        <v>43405</v>
      </c>
      <c r="E979" s="2">
        <v>44315</v>
      </c>
      <c r="F979" t="s">
        <v>727</v>
      </c>
      <c r="G979" t="s">
        <v>4048</v>
      </c>
      <c r="H979" t="s">
        <v>4049</v>
      </c>
      <c r="I979" t="s">
        <v>88</v>
      </c>
      <c r="J979" t="s">
        <v>744</v>
      </c>
      <c r="K979" t="s">
        <v>33</v>
      </c>
      <c r="L979" t="s">
        <v>63</v>
      </c>
      <c r="M979" t="s">
        <v>51</v>
      </c>
      <c r="N979" t="s">
        <v>98</v>
      </c>
      <c r="O979" t="s">
        <v>4050</v>
      </c>
      <c r="P979" t="s">
        <v>10302</v>
      </c>
      <c r="Q979" t="s">
        <v>38</v>
      </c>
      <c r="R979" s="2">
        <v>28830</v>
      </c>
      <c r="S979" t="s">
        <v>39</v>
      </c>
      <c r="T979" t="s">
        <v>242</v>
      </c>
      <c r="U979" t="s">
        <v>54</v>
      </c>
      <c r="V979" t="s">
        <v>10694</v>
      </c>
      <c r="W979" t="s">
        <v>55</v>
      </c>
      <c r="X979" t="s">
        <v>74</v>
      </c>
      <c r="Y979" t="s">
        <v>104</v>
      </c>
      <c r="Z979">
        <v>3</v>
      </c>
      <c r="AA979" t="str">
        <f t="shared" si="45"/>
        <v>Non-Active</v>
      </c>
      <c r="AB979">
        <f t="shared" si="46"/>
        <v>1978</v>
      </c>
      <c r="AC979">
        <f t="shared" si="47"/>
        <v>47</v>
      </c>
      <c r="AD979" t="str" cm="1">
        <f t="array" ref="AD979">_xlfn.IFS(AB979&lt;1965,"Baby Boomers",AB979&lt;1981,"Gen X",AB979&lt;1997,"Millenial",TRUE,("Gen Z"))</f>
        <v>Gen X</v>
      </c>
    </row>
    <row r="980" spans="1:30" x14ac:dyDescent="0.25">
      <c r="A980" t="s">
        <v>14158</v>
      </c>
      <c r="B980" t="s">
        <v>4051</v>
      </c>
      <c r="C980" t="s">
        <v>4052</v>
      </c>
      <c r="D980" s="2">
        <v>43442</v>
      </c>
      <c r="E980" s="2">
        <v>44723</v>
      </c>
      <c r="F980" t="s">
        <v>727</v>
      </c>
      <c r="G980" t="s">
        <v>4053</v>
      </c>
      <c r="H980" t="s">
        <v>4054</v>
      </c>
      <c r="I980" t="s">
        <v>61</v>
      </c>
      <c r="J980" t="s">
        <v>32</v>
      </c>
      <c r="K980" t="s">
        <v>51</v>
      </c>
      <c r="L980" t="s">
        <v>50</v>
      </c>
      <c r="M980" t="s">
        <v>35</v>
      </c>
      <c r="N980" t="s">
        <v>98</v>
      </c>
      <c r="O980" t="s">
        <v>4055</v>
      </c>
      <c r="P980" t="s">
        <v>10302</v>
      </c>
      <c r="Q980" t="s">
        <v>89</v>
      </c>
      <c r="R980" s="2">
        <v>28214</v>
      </c>
      <c r="S980" t="s">
        <v>39</v>
      </c>
      <c r="T980" t="s">
        <v>833</v>
      </c>
      <c r="U980" t="s">
        <v>41</v>
      </c>
      <c r="V980" t="s">
        <v>11195</v>
      </c>
      <c r="W980" t="s">
        <v>73</v>
      </c>
      <c r="X980" t="s">
        <v>74</v>
      </c>
      <c r="Y980" t="s">
        <v>104</v>
      </c>
      <c r="Z980">
        <v>3</v>
      </c>
      <c r="AA980" t="str">
        <f t="shared" si="45"/>
        <v>Non-Active</v>
      </c>
      <c r="AB980">
        <f t="shared" si="46"/>
        <v>1977</v>
      </c>
      <c r="AC980">
        <f t="shared" si="47"/>
        <v>49</v>
      </c>
      <c r="AD980" t="str" cm="1">
        <f t="array" ref="AD980">_xlfn.IFS(AB980&lt;1965,"Baby Boomers",AB980&lt;1981,"Gen X",AB980&lt;1997,"Millenial",TRUE,("Gen Z"))</f>
        <v>Gen X</v>
      </c>
    </row>
    <row r="981" spans="1:30" x14ac:dyDescent="0.25">
      <c r="A981" t="s">
        <v>14159</v>
      </c>
      <c r="B981" t="s">
        <v>783</v>
      </c>
      <c r="C981" t="s">
        <v>4056</v>
      </c>
      <c r="D981" s="2">
        <v>44859</v>
      </c>
      <c r="E981" s="2" t="s">
        <v>10301</v>
      </c>
      <c r="F981" t="s">
        <v>727</v>
      </c>
      <c r="G981" t="s">
        <v>4057</v>
      </c>
      <c r="H981" t="s">
        <v>4058</v>
      </c>
      <c r="I981" t="s">
        <v>167</v>
      </c>
      <c r="J981" t="s">
        <v>32</v>
      </c>
      <c r="K981" t="s">
        <v>51</v>
      </c>
      <c r="L981" t="s">
        <v>50</v>
      </c>
      <c r="M981" t="s">
        <v>62</v>
      </c>
      <c r="N981" t="s">
        <v>36</v>
      </c>
      <c r="O981" t="s">
        <v>10301</v>
      </c>
      <c r="P981" t="s">
        <v>10302</v>
      </c>
      <c r="Q981" t="s">
        <v>80</v>
      </c>
      <c r="R981" s="2">
        <v>30265</v>
      </c>
      <c r="S981" t="s">
        <v>39</v>
      </c>
      <c r="T981" t="s">
        <v>291</v>
      </c>
      <c r="U981" t="s">
        <v>41</v>
      </c>
      <c r="V981" t="s">
        <v>11277</v>
      </c>
      <c r="W981" t="s">
        <v>127</v>
      </c>
      <c r="X981" t="s">
        <v>74</v>
      </c>
      <c r="Y981" t="s">
        <v>104</v>
      </c>
      <c r="Z981">
        <v>3</v>
      </c>
      <c r="AA981" t="str">
        <f t="shared" si="45"/>
        <v>Active</v>
      </c>
      <c r="AB981">
        <f t="shared" si="46"/>
        <v>1982</v>
      </c>
      <c r="AC981">
        <f t="shared" si="47"/>
        <v>43</v>
      </c>
      <c r="AD981" t="str" cm="1">
        <f t="array" ref="AD981">_xlfn.IFS(AB981&lt;1965,"Baby Boomers",AB981&lt;1981,"Gen X",AB981&lt;1997,"Millenial",TRUE,("Gen Z"))</f>
        <v>Millenial</v>
      </c>
    </row>
    <row r="982" spans="1:30" x14ac:dyDescent="0.25">
      <c r="A982" t="s">
        <v>14160</v>
      </c>
      <c r="B982" t="s">
        <v>4059</v>
      </c>
      <c r="C982" t="s">
        <v>252</v>
      </c>
      <c r="D982" s="2">
        <v>45020</v>
      </c>
      <c r="E982" s="2" t="s">
        <v>10301</v>
      </c>
      <c r="F982" t="s">
        <v>28</v>
      </c>
      <c r="G982" t="s">
        <v>4060</v>
      </c>
      <c r="H982" t="s">
        <v>4061</v>
      </c>
      <c r="I982" t="s">
        <v>79</v>
      </c>
      <c r="J982" t="s">
        <v>32</v>
      </c>
      <c r="K982" t="s">
        <v>62</v>
      </c>
      <c r="L982" t="s">
        <v>63</v>
      </c>
      <c r="M982" t="s">
        <v>35</v>
      </c>
      <c r="N982" t="s">
        <v>36</v>
      </c>
      <c r="O982" t="s">
        <v>10301</v>
      </c>
      <c r="P982" t="s">
        <v>10302</v>
      </c>
      <c r="Q982" t="s">
        <v>65</v>
      </c>
      <c r="R982" s="2">
        <v>30405</v>
      </c>
      <c r="S982" t="s">
        <v>39</v>
      </c>
      <c r="T982" t="s">
        <v>612</v>
      </c>
      <c r="U982" t="s">
        <v>54</v>
      </c>
      <c r="V982" t="s">
        <v>11278</v>
      </c>
      <c r="W982" t="s">
        <v>55</v>
      </c>
      <c r="X982" t="s">
        <v>83</v>
      </c>
      <c r="Y982" t="s">
        <v>104</v>
      </c>
      <c r="Z982">
        <v>3</v>
      </c>
      <c r="AA982" t="str">
        <f t="shared" si="45"/>
        <v>Active</v>
      </c>
      <c r="AB982">
        <f t="shared" si="46"/>
        <v>1983</v>
      </c>
      <c r="AC982">
        <f t="shared" si="47"/>
        <v>43</v>
      </c>
      <c r="AD982" t="str" cm="1">
        <f t="array" ref="AD982">_xlfn.IFS(AB982&lt;1965,"Baby Boomers",AB982&lt;1981,"Gen X",AB982&lt;1997,"Millenial",TRUE,("Gen Z"))</f>
        <v>Millenial</v>
      </c>
    </row>
    <row r="983" spans="1:30" x14ac:dyDescent="0.25">
      <c r="A983" t="s">
        <v>14161</v>
      </c>
      <c r="B983" t="s">
        <v>4062</v>
      </c>
      <c r="C983" t="s">
        <v>4063</v>
      </c>
      <c r="D983" s="2">
        <v>44272</v>
      </c>
      <c r="E983" s="2" t="s">
        <v>10301</v>
      </c>
      <c r="F983" t="s">
        <v>28</v>
      </c>
      <c r="G983" t="s">
        <v>4064</v>
      </c>
      <c r="H983" t="s">
        <v>4065</v>
      </c>
      <c r="I983" t="s">
        <v>61</v>
      </c>
      <c r="J983" t="s">
        <v>32</v>
      </c>
      <c r="K983" t="s">
        <v>33</v>
      </c>
      <c r="L983" t="s">
        <v>63</v>
      </c>
      <c r="M983" t="s">
        <v>51</v>
      </c>
      <c r="N983" t="s">
        <v>36</v>
      </c>
      <c r="O983" t="s">
        <v>10301</v>
      </c>
      <c r="P983" t="s">
        <v>10302</v>
      </c>
      <c r="Q983" t="s">
        <v>89</v>
      </c>
      <c r="R983" s="2">
        <v>29558</v>
      </c>
      <c r="S983" t="s">
        <v>39</v>
      </c>
      <c r="T983" t="s">
        <v>6</v>
      </c>
      <c r="U983" t="s">
        <v>41</v>
      </c>
      <c r="V983" t="s">
        <v>11279</v>
      </c>
      <c r="W983" t="s">
        <v>73</v>
      </c>
      <c r="X983" t="s">
        <v>74</v>
      </c>
      <c r="Y983" t="s">
        <v>104</v>
      </c>
      <c r="Z983">
        <v>3</v>
      </c>
      <c r="AA983" t="str">
        <f t="shared" si="45"/>
        <v>Active</v>
      </c>
      <c r="AB983">
        <f t="shared" si="46"/>
        <v>1980</v>
      </c>
      <c r="AC983">
        <f t="shared" si="47"/>
        <v>45</v>
      </c>
      <c r="AD983" t="str" cm="1">
        <f t="array" ref="AD983">_xlfn.IFS(AB983&lt;1965,"Baby Boomers",AB983&lt;1981,"Gen X",AB983&lt;1997,"Millenial",TRUE,("Gen Z"))</f>
        <v>Gen X</v>
      </c>
    </row>
    <row r="984" spans="1:30" x14ac:dyDescent="0.25">
      <c r="A984" t="s">
        <v>14162</v>
      </c>
      <c r="B984" t="s">
        <v>4066</v>
      </c>
      <c r="C984" t="s">
        <v>4067</v>
      </c>
      <c r="D984" s="2">
        <v>43535</v>
      </c>
      <c r="E984" s="2">
        <v>44445</v>
      </c>
      <c r="F984" t="s">
        <v>28</v>
      </c>
      <c r="G984" t="s">
        <v>4068</v>
      </c>
      <c r="H984" t="s">
        <v>4069</v>
      </c>
      <c r="I984" t="s">
        <v>138</v>
      </c>
      <c r="J984" t="s">
        <v>744</v>
      </c>
      <c r="K984" t="s">
        <v>62</v>
      </c>
      <c r="L984" t="s">
        <v>50</v>
      </c>
      <c r="M984" t="s">
        <v>51</v>
      </c>
      <c r="N984" t="s">
        <v>139</v>
      </c>
      <c r="O984" t="s">
        <v>4070</v>
      </c>
      <c r="P984" t="s">
        <v>10302</v>
      </c>
      <c r="Q984" t="s">
        <v>80</v>
      </c>
      <c r="R984" s="2">
        <v>29678</v>
      </c>
      <c r="S984" t="s">
        <v>39</v>
      </c>
      <c r="T984" t="s">
        <v>102</v>
      </c>
      <c r="U984" t="s">
        <v>41</v>
      </c>
      <c r="V984" t="s">
        <v>11280</v>
      </c>
      <c r="W984" t="s">
        <v>73</v>
      </c>
      <c r="X984" t="s">
        <v>43</v>
      </c>
      <c r="Y984" t="s">
        <v>104</v>
      </c>
      <c r="Z984">
        <v>3</v>
      </c>
      <c r="AA984" t="str">
        <f t="shared" si="45"/>
        <v>Non-Active</v>
      </c>
      <c r="AB984">
        <f t="shared" si="46"/>
        <v>1981</v>
      </c>
      <c r="AC984">
        <f t="shared" si="47"/>
        <v>45</v>
      </c>
      <c r="AD984" t="str" cm="1">
        <f t="array" ref="AD984">_xlfn.IFS(AB984&lt;1965,"Baby Boomers",AB984&lt;1981,"Gen X",AB984&lt;1997,"Millenial",TRUE,("Gen Z"))</f>
        <v>Millenial</v>
      </c>
    </row>
    <row r="985" spans="1:30" x14ac:dyDescent="0.25">
      <c r="A985" t="s">
        <v>14163</v>
      </c>
      <c r="B985" t="s">
        <v>3477</v>
      </c>
      <c r="C985" t="s">
        <v>4071</v>
      </c>
      <c r="D985" s="2">
        <v>44617</v>
      </c>
      <c r="E985" s="2">
        <v>45044</v>
      </c>
      <c r="F985" t="s">
        <v>28</v>
      </c>
      <c r="G985" t="s">
        <v>4072</v>
      </c>
      <c r="H985" t="s">
        <v>4073</v>
      </c>
      <c r="I985" t="s">
        <v>132</v>
      </c>
      <c r="J985" t="s">
        <v>32</v>
      </c>
      <c r="K985" t="s">
        <v>33</v>
      </c>
      <c r="L985" t="s">
        <v>34</v>
      </c>
      <c r="M985" t="s">
        <v>35</v>
      </c>
      <c r="N985" t="s">
        <v>125</v>
      </c>
      <c r="O985" t="s">
        <v>4074</v>
      </c>
      <c r="P985" t="s">
        <v>10302</v>
      </c>
      <c r="Q985" t="s">
        <v>304</v>
      </c>
      <c r="R985" s="2">
        <v>16657</v>
      </c>
      <c r="S985" t="s">
        <v>39</v>
      </c>
      <c r="T985" t="s">
        <v>82</v>
      </c>
      <c r="U985" t="s">
        <v>41</v>
      </c>
      <c r="V985" t="s">
        <v>11281</v>
      </c>
      <c r="W985" t="s">
        <v>42</v>
      </c>
      <c r="X985" t="s">
        <v>43</v>
      </c>
      <c r="Y985" t="s">
        <v>104</v>
      </c>
      <c r="Z985">
        <v>3</v>
      </c>
      <c r="AA985" t="str">
        <f t="shared" si="45"/>
        <v>Non-Active</v>
      </c>
      <c r="AB985">
        <f t="shared" si="46"/>
        <v>1945</v>
      </c>
      <c r="AC985">
        <f t="shared" si="47"/>
        <v>80</v>
      </c>
      <c r="AD985" t="str" cm="1">
        <f t="array" ref="AD985">_xlfn.IFS(AB985&lt;1965,"Baby Boomers",AB985&lt;1981,"Gen X",AB985&lt;1997,"Millenial",TRUE,("Gen Z"))</f>
        <v>Baby Boomers</v>
      </c>
    </row>
    <row r="986" spans="1:30" x14ac:dyDescent="0.25">
      <c r="A986" t="s">
        <v>14164</v>
      </c>
      <c r="B986" t="s">
        <v>3797</v>
      </c>
      <c r="C986" t="s">
        <v>4075</v>
      </c>
      <c r="D986" s="2">
        <v>43648</v>
      </c>
      <c r="E986" s="2" t="s">
        <v>10301</v>
      </c>
      <c r="F986" t="s">
        <v>28</v>
      </c>
      <c r="G986" t="s">
        <v>4076</v>
      </c>
      <c r="H986" t="s">
        <v>4077</v>
      </c>
      <c r="I986" t="s">
        <v>49</v>
      </c>
      <c r="J986" t="s">
        <v>32</v>
      </c>
      <c r="K986" t="s">
        <v>51</v>
      </c>
      <c r="L986" t="s">
        <v>34</v>
      </c>
      <c r="M986" t="s">
        <v>51</v>
      </c>
      <c r="N986" t="s">
        <v>36</v>
      </c>
      <c r="O986" t="s">
        <v>10301</v>
      </c>
      <c r="P986" t="s">
        <v>10302</v>
      </c>
      <c r="Q986" t="s">
        <v>52</v>
      </c>
      <c r="R986" s="2">
        <v>29367</v>
      </c>
      <c r="S986" t="s">
        <v>39</v>
      </c>
      <c r="T986" t="s">
        <v>225</v>
      </c>
      <c r="U986" t="s">
        <v>41</v>
      </c>
      <c r="V986" t="s">
        <v>11282</v>
      </c>
      <c r="W986" t="s">
        <v>55</v>
      </c>
      <c r="X986" t="s">
        <v>83</v>
      </c>
      <c r="Y986" t="s">
        <v>104</v>
      </c>
      <c r="Z986">
        <v>3</v>
      </c>
      <c r="AA986" t="str">
        <f t="shared" si="45"/>
        <v>Active</v>
      </c>
      <c r="AB986">
        <f t="shared" si="46"/>
        <v>1980</v>
      </c>
      <c r="AC986">
        <f t="shared" si="47"/>
        <v>45</v>
      </c>
      <c r="AD986" t="str" cm="1">
        <f t="array" ref="AD986">_xlfn.IFS(AB986&lt;1965,"Baby Boomers",AB986&lt;1981,"Gen X",AB986&lt;1997,"Millenial",TRUE,("Gen Z"))</f>
        <v>Gen X</v>
      </c>
    </row>
    <row r="987" spans="1:30" x14ac:dyDescent="0.25">
      <c r="A987" t="s">
        <v>14165</v>
      </c>
      <c r="B987" t="s">
        <v>4078</v>
      </c>
      <c r="C987" t="s">
        <v>353</v>
      </c>
      <c r="D987" s="2">
        <v>43636</v>
      </c>
      <c r="E987" s="2" t="s">
        <v>10301</v>
      </c>
      <c r="F987" t="s">
        <v>28</v>
      </c>
      <c r="G987" t="s">
        <v>4079</v>
      </c>
      <c r="H987" t="s">
        <v>4080</v>
      </c>
      <c r="I987" t="s">
        <v>138</v>
      </c>
      <c r="J987" t="s">
        <v>32</v>
      </c>
      <c r="K987" t="s">
        <v>51</v>
      </c>
      <c r="L987" t="s">
        <v>63</v>
      </c>
      <c r="M987" t="s">
        <v>62</v>
      </c>
      <c r="N987" t="s">
        <v>36</v>
      </c>
      <c r="O987" t="s">
        <v>10301</v>
      </c>
      <c r="P987" t="s">
        <v>10302</v>
      </c>
      <c r="Q987" t="s">
        <v>89</v>
      </c>
      <c r="R987" s="2">
        <v>30213</v>
      </c>
      <c r="S987" t="s">
        <v>39</v>
      </c>
      <c r="T987" t="s">
        <v>4081</v>
      </c>
      <c r="U987" t="s">
        <v>41</v>
      </c>
      <c r="V987" t="s">
        <v>11283</v>
      </c>
      <c r="W987" t="s">
        <v>42</v>
      </c>
      <c r="X987" t="s">
        <v>43</v>
      </c>
      <c r="Y987" t="s">
        <v>104</v>
      </c>
      <c r="Z987">
        <v>3</v>
      </c>
      <c r="AA987" t="str">
        <f t="shared" si="45"/>
        <v>Active</v>
      </c>
      <c r="AB987">
        <f t="shared" si="46"/>
        <v>1982</v>
      </c>
      <c r="AC987">
        <f t="shared" si="47"/>
        <v>43</v>
      </c>
      <c r="AD987" t="str" cm="1">
        <f t="array" ref="AD987">_xlfn.IFS(AB987&lt;1965,"Baby Boomers",AB987&lt;1981,"Gen X",AB987&lt;1997,"Millenial",TRUE,("Gen Z"))</f>
        <v>Millenial</v>
      </c>
    </row>
    <row r="988" spans="1:30" x14ac:dyDescent="0.25">
      <c r="A988" t="s">
        <v>14166</v>
      </c>
      <c r="B988" t="s">
        <v>1635</v>
      </c>
      <c r="C988" t="s">
        <v>4082</v>
      </c>
      <c r="D988" s="2">
        <v>43735</v>
      </c>
      <c r="E988" s="2">
        <v>44965</v>
      </c>
      <c r="F988" t="s">
        <v>28</v>
      </c>
      <c r="G988" t="s">
        <v>4083</v>
      </c>
      <c r="H988" t="s">
        <v>4084</v>
      </c>
      <c r="I988" t="s">
        <v>79</v>
      </c>
      <c r="J988" t="s">
        <v>32</v>
      </c>
      <c r="K988" t="s">
        <v>51</v>
      </c>
      <c r="L988" t="s">
        <v>50</v>
      </c>
      <c r="M988" t="s">
        <v>62</v>
      </c>
      <c r="N988" t="s">
        <v>139</v>
      </c>
      <c r="O988" t="s">
        <v>4085</v>
      </c>
      <c r="P988" t="s">
        <v>10302</v>
      </c>
      <c r="Q988" t="s">
        <v>38</v>
      </c>
      <c r="R988" s="2">
        <v>15777</v>
      </c>
      <c r="S988" t="s">
        <v>39</v>
      </c>
      <c r="T988" t="s">
        <v>40</v>
      </c>
      <c r="U988" t="s">
        <v>54</v>
      </c>
      <c r="V988" t="s">
        <v>11284</v>
      </c>
      <c r="W988" t="s">
        <v>92</v>
      </c>
      <c r="X988" t="s">
        <v>43</v>
      </c>
      <c r="Y988" t="s">
        <v>235</v>
      </c>
      <c r="Z988">
        <v>3</v>
      </c>
      <c r="AA988" t="str">
        <f t="shared" si="45"/>
        <v>Non-Active</v>
      </c>
      <c r="AB988">
        <f t="shared" si="46"/>
        <v>1943</v>
      </c>
      <c r="AC988">
        <f t="shared" si="47"/>
        <v>83</v>
      </c>
      <c r="AD988" t="str" cm="1">
        <f t="array" ref="AD988">_xlfn.IFS(AB988&lt;1965,"Baby Boomers",AB988&lt;1981,"Gen X",AB988&lt;1997,"Millenial",TRUE,("Gen Z"))</f>
        <v>Baby Boomers</v>
      </c>
    </row>
    <row r="989" spans="1:30" x14ac:dyDescent="0.25">
      <c r="A989" t="s">
        <v>14167</v>
      </c>
      <c r="B989" t="s">
        <v>4086</v>
      </c>
      <c r="C989" t="s">
        <v>4087</v>
      </c>
      <c r="D989" s="2">
        <v>44880</v>
      </c>
      <c r="E989" s="2">
        <v>45133</v>
      </c>
      <c r="F989" t="s">
        <v>28</v>
      </c>
      <c r="G989" t="s">
        <v>4088</v>
      </c>
      <c r="H989" t="s">
        <v>4089</v>
      </c>
      <c r="I989" t="s">
        <v>88</v>
      </c>
      <c r="J989" t="s">
        <v>32</v>
      </c>
      <c r="K989" t="s">
        <v>33</v>
      </c>
      <c r="L989" t="s">
        <v>34</v>
      </c>
      <c r="M989" t="s">
        <v>62</v>
      </c>
      <c r="N989" t="s">
        <v>98</v>
      </c>
      <c r="O989" t="s">
        <v>4090</v>
      </c>
      <c r="P989" t="s">
        <v>10302</v>
      </c>
      <c r="Q989" t="s">
        <v>52</v>
      </c>
      <c r="R989" s="2">
        <v>24261</v>
      </c>
      <c r="S989" t="s">
        <v>39</v>
      </c>
      <c r="T989" t="s">
        <v>53</v>
      </c>
      <c r="U989" t="s">
        <v>54</v>
      </c>
      <c r="V989" t="s">
        <v>11285</v>
      </c>
      <c r="W989" t="s">
        <v>127</v>
      </c>
      <c r="X989" t="s">
        <v>83</v>
      </c>
      <c r="Y989" t="s">
        <v>104</v>
      </c>
      <c r="Z989">
        <v>3</v>
      </c>
      <c r="AA989" t="str">
        <f t="shared" si="45"/>
        <v>Non-Active</v>
      </c>
      <c r="AB989">
        <f t="shared" si="46"/>
        <v>1966</v>
      </c>
      <c r="AC989">
        <f t="shared" si="47"/>
        <v>59</v>
      </c>
      <c r="AD989" t="str" cm="1">
        <f t="array" ref="AD989">_xlfn.IFS(AB989&lt;1965,"Baby Boomers",AB989&lt;1981,"Gen X",AB989&lt;1997,"Millenial",TRUE,("Gen Z"))</f>
        <v>Gen X</v>
      </c>
    </row>
    <row r="990" spans="1:30" x14ac:dyDescent="0.25">
      <c r="A990" t="s">
        <v>14168</v>
      </c>
      <c r="B990" t="s">
        <v>4091</v>
      </c>
      <c r="C990" t="s">
        <v>4092</v>
      </c>
      <c r="D990" s="2">
        <v>44065</v>
      </c>
      <c r="E990" s="2" t="s">
        <v>10301</v>
      </c>
      <c r="F990" t="s">
        <v>28</v>
      </c>
      <c r="G990" t="s">
        <v>4093</v>
      </c>
      <c r="H990" t="s">
        <v>4094</v>
      </c>
      <c r="I990" t="s">
        <v>31</v>
      </c>
      <c r="J990" t="s">
        <v>32</v>
      </c>
      <c r="K990" t="s">
        <v>51</v>
      </c>
      <c r="L990" t="s">
        <v>50</v>
      </c>
      <c r="M990" t="s">
        <v>51</v>
      </c>
      <c r="N990" t="s">
        <v>36</v>
      </c>
      <c r="O990" t="s">
        <v>10301</v>
      </c>
      <c r="P990" t="s">
        <v>10302</v>
      </c>
      <c r="Q990" t="s">
        <v>89</v>
      </c>
      <c r="R990" s="2">
        <v>28351</v>
      </c>
      <c r="S990" t="s">
        <v>39</v>
      </c>
      <c r="T990" t="s">
        <v>280</v>
      </c>
      <c r="U990" t="s">
        <v>54</v>
      </c>
      <c r="V990" t="s">
        <v>11286</v>
      </c>
      <c r="W990" t="s">
        <v>127</v>
      </c>
      <c r="X990" t="s">
        <v>103</v>
      </c>
      <c r="Y990" t="s">
        <v>104</v>
      </c>
      <c r="Z990">
        <v>3</v>
      </c>
      <c r="AA990" t="str">
        <f t="shared" si="45"/>
        <v>Active</v>
      </c>
      <c r="AB990">
        <f t="shared" si="46"/>
        <v>1977</v>
      </c>
      <c r="AC990">
        <f t="shared" si="47"/>
        <v>48</v>
      </c>
      <c r="AD990" t="str" cm="1">
        <f t="array" ref="AD990">_xlfn.IFS(AB990&lt;1965,"Baby Boomers",AB990&lt;1981,"Gen X",AB990&lt;1997,"Millenial",TRUE,("Gen Z"))</f>
        <v>Gen X</v>
      </c>
    </row>
    <row r="991" spans="1:30" x14ac:dyDescent="0.25">
      <c r="A991" t="s">
        <v>14169</v>
      </c>
      <c r="B991" t="s">
        <v>56</v>
      </c>
      <c r="C991" t="s">
        <v>519</v>
      </c>
      <c r="D991" s="2">
        <v>43930</v>
      </c>
      <c r="E991" s="2" t="s">
        <v>10301</v>
      </c>
      <c r="F991" t="s">
        <v>28</v>
      </c>
      <c r="G991" t="s">
        <v>4095</v>
      </c>
      <c r="H991" t="s">
        <v>4096</v>
      </c>
      <c r="I991" t="s">
        <v>49</v>
      </c>
      <c r="J991" t="s">
        <v>32</v>
      </c>
      <c r="K991" t="s">
        <v>51</v>
      </c>
      <c r="L991" t="s">
        <v>63</v>
      </c>
      <c r="M991" t="s">
        <v>62</v>
      </c>
      <c r="N991" t="s">
        <v>36</v>
      </c>
      <c r="O991" t="s">
        <v>10301</v>
      </c>
      <c r="P991" t="s">
        <v>10302</v>
      </c>
      <c r="Q991" t="s">
        <v>89</v>
      </c>
      <c r="R991" s="2">
        <v>19614</v>
      </c>
      <c r="S991" t="s">
        <v>39</v>
      </c>
      <c r="T991" t="s">
        <v>291</v>
      </c>
      <c r="U991" t="s">
        <v>54</v>
      </c>
      <c r="V991" t="s">
        <v>11287</v>
      </c>
      <c r="W991" t="s">
        <v>127</v>
      </c>
      <c r="X991" t="s">
        <v>43</v>
      </c>
      <c r="Y991" t="s">
        <v>104</v>
      </c>
      <c r="Z991">
        <v>3</v>
      </c>
      <c r="AA991" t="str">
        <f t="shared" si="45"/>
        <v>Active</v>
      </c>
      <c r="AB991">
        <f t="shared" si="46"/>
        <v>1953</v>
      </c>
      <c r="AC991">
        <f t="shared" si="47"/>
        <v>72</v>
      </c>
      <c r="AD991" t="str" cm="1">
        <f t="array" ref="AD991">_xlfn.IFS(AB991&lt;1965,"Baby Boomers",AB991&lt;1981,"Gen X",AB991&lt;1997,"Millenial",TRUE,("Gen Z"))</f>
        <v>Baby Boomers</v>
      </c>
    </row>
    <row r="992" spans="1:30" x14ac:dyDescent="0.25">
      <c r="A992" t="s">
        <v>14170</v>
      </c>
      <c r="B992" t="s">
        <v>4097</v>
      </c>
      <c r="C992" t="s">
        <v>3135</v>
      </c>
      <c r="D992" s="2">
        <v>44285</v>
      </c>
      <c r="E992" s="2" t="s">
        <v>10301</v>
      </c>
      <c r="F992" t="s">
        <v>28</v>
      </c>
      <c r="G992" t="s">
        <v>4098</v>
      </c>
      <c r="H992" t="s">
        <v>4099</v>
      </c>
      <c r="I992" t="s">
        <v>138</v>
      </c>
      <c r="J992" t="s">
        <v>32</v>
      </c>
      <c r="K992" t="s">
        <v>62</v>
      </c>
      <c r="L992" t="s">
        <v>34</v>
      </c>
      <c r="M992" t="s">
        <v>51</v>
      </c>
      <c r="N992" t="s">
        <v>36</v>
      </c>
      <c r="O992" t="s">
        <v>10301</v>
      </c>
      <c r="P992" t="s">
        <v>10302</v>
      </c>
      <c r="Q992" t="s">
        <v>52</v>
      </c>
      <c r="R992" s="2">
        <v>17931</v>
      </c>
      <c r="S992" t="s">
        <v>39</v>
      </c>
      <c r="T992" t="s">
        <v>6</v>
      </c>
      <c r="U992" t="s">
        <v>41</v>
      </c>
      <c r="V992" t="s">
        <v>11288</v>
      </c>
      <c r="W992" t="s">
        <v>73</v>
      </c>
      <c r="X992" t="s">
        <v>74</v>
      </c>
      <c r="Y992" t="s">
        <v>104</v>
      </c>
      <c r="Z992">
        <v>3</v>
      </c>
      <c r="AA992" t="str">
        <f t="shared" si="45"/>
        <v>Active</v>
      </c>
      <c r="AB992">
        <f t="shared" si="46"/>
        <v>1949</v>
      </c>
      <c r="AC992">
        <f t="shared" si="47"/>
        <v>77</v>
      </c>
      <c r="AD992" t="str" cm="1">
        <f t="array" ref="AD992">_xlfn.IFS(AB992&lt;1965,"Baby Boomers",AB992&lt;1981,"Gen X",AB992&lt;1997,"Millenial",TRUE,("Gen Z"))</f>
        <v>Baby Boomers</v>
      </c>
    </row>
    <row r="993" spans="1:30" x14ac:dyDescent="0.25">
      <c r="A993" t="s">
        <v>14171</v>
      </c>
      <c r="B993" t="s">
        <v>4100</v>
      </c>
      <c r="C993" t="s">
        <v>3571</v>
      </c>
      <c r="D993" s="2">
        <v>43369</v>
      </c>
      <c r="E993" s="2" t="s">
        <v>10301</v>
      </c>
      <c r="F993" t="s">
        <v>28</v>
      </c>
      <c r="G993" t="s">
        <v>4101</v>
      </c>
      <c r="H993" t="s">
        <v>4102</v>
      </c>
      <c r="I993" t="s">
        <v>117</v>
      </c>
      <c r="J993" t="s">
        <v>32</v>
      </c>
      <c r="K993" t="s">
        <v>51</v>
      </c>
      <c r="L993" t="s">
        <v>34</v>
      </c>
      <c r="M993" t="s">
        <v>35</v>
      </c>
      <c r="N993" t="s">
        <v>36</v>
      </c>
      <c r="O993" t="s">
        <v>10301</v>
      </c>
      <c r="P993" t="s">
        <v>10302</v>
      </c>
      <c r="Q993" t="s">
        <v>304</v>
      </c>
      <c r="R993" s="2">
        <v>36890</v>
      </c>
      <c r="S993" t="s">
        <v>39</v>
      </c>
      <c r="T993" t="s">
        <v>418</v>
      </c>
      <c r="U993" t="s">
        <v>41</v>
      </c>
      <c r="V993" t="s">
        <v>11289</v>
      </c>
      <c r="W993" t="s">
        <v>73</v>
      </c>
      <c r="X993" t="s">
        <v>83</v>
      </c>
      <c r="Y993" t="s">
        <v>235</v>
      </c>
      <c r="Z993">
        <v>3</v>
      </c>
      <c r="AA993" t="str">
        <f t="shared" si="45"/>
        <v>Active</v>
      </c>
      <c r="AB993">
        <f t="shared" si="46"/>
        <v>2000</v>
      </c>
      <c r="AC993">
        <f t="shared" si="47"/>
        <v>25</v>
      </c>
      <c r="AD993" t="str" cm="1">
        <f t="array" ref="AD993">_xlfn.IFS(AB993&lt;1965,"Baby Boomers",AB993&lt;1981,"Gen X",AB993&lt;1997,"Millenial",TRUE,("Gen Z"))</f>
        <v>Gen Z</v>
      </c>
    </row>
    <row r="994" spans="1:30" x14ac:dyDescent="0.25">
      <c r="A994" t="s">
        <v>14172</v>
      </c>
      <c r="B994" t="s">
        <v>4103</v>
      </c>
      <c r="C994" t="s">
        <v>1689</v>
      </c>
      <c r="D994" s="2">
        <v>45068</v>
      </c>
      <c r="E994" s="2" t="s">
        <v>10301</v>
      </c>
      <c r="F994" t="s">
        <v>28</v>
      </c>
      <c r="G994" t="s">
        <v>4104</v>
      </c>
      <c r="H994" t="s">
        <v>4105</v>
      </c>
      <c r="I994" t="s">
        <v>61</v>
      </c>
      <c r="J994" t="s">
        <v>32</v>
      </c>
      <c r="K994" t="s">
        <v>33</v>
      </c>
      <c r="L994" t="s">
        <v>34</v>
      </c>
      <c r="M994" t="s">
        <v>62</v>
      </c>
      <c r="N994" t="s">
        <v>36</v>
      </c>
      <c r="O994" t="s">
        <v>10301</v>
      </c>
      <c r="P994" t="s">
        <v>10302</v>
      </c>
      <c r="Q994" t="s">
        <v>89</v>
      </c>
      <c r="R994" s="2">
        <v>30692</v>
      </c>
      <c r="S994" t="s">
        <v>39</v>
      </c>
      <c r="T994" t="s">
        <v>82</v>
      </c>
      <c r="U994" t="s">
        <v>41</v>
      </c>
      <c r="V994" t="s">
        <v>11290</v>
      </c>
      <c r="W994" t="s">
        <v>73</v>
      </c>
      <c r="X994" t="s">
        <v>103</v>
      </c>
      <c r="Y994" t="s">
        <v>104</v>
      </c>
      <c r="Z994">
        <v>3</v>
      </c>
      <c r="AA994" t="str">
        <f t="shared" si="45"/>
        <v>Active</v>
      </c>
      <c r="AB994">
        <f t="shared" si="46"/>
        <v>1984</v>
      </c>
      <c r="AC994">
        <f t="shared" si="47"/>
        <v>42</v>
      </c>
      <c r="AD994" t="str" cm="1">
        <f t="array" ref="AD994">_xlfn.IFS(AB994&lt;1965,"Baby Boomers",AB994&lt;1981,"Gen X",AB994&lt;1997,"Millenial",TRUE,("Gen Z"))</f>
        <v>Millenial</v>
      </c>
    </row>
    <row r="995" spans="1:30" x14ac:dyDescent="0.25">
      <c r="A995" t="s">
        <v>10701</v>
      </c>
      <c r="B995" t="s">
        <v>4106</v>
      </c>
      <c r="C995" t="s">
        <v>1196</v>
      </c>
      <c r="D995" s="2">
        <v>44351</v>
      </c>
      <c r="E995" s="2" t="s">
        <v>10301</v>
      </c>
      <c r="F995" t="s">
        <v>28</v>
      </c>
      <c r="G995" t="s">
        <v>4107</v>
      </c>
      <c r="H995" t="s">
        <v>4108</v>
      </c>
      <c r="I995" t="s">
        <v>167</v>
      </c>
      <c r="J995" t="s">
        <v>32</v>
      </c>
      <c r="K995" t="s">
        <v>33</v>
      </c>
      <c r="L995" t="s">
        <v>63</v>
      </c>
      <c r="M995" t="s">
        <v>35</v>
      </c>
      <c r="N995" t="s">
        <v>36</v>
      </c>
      <c r="O995" t="s">
        <v>10301</v>
      </c>
      <c r="P995" t="s">
        <v>10302</v>
      </c>
      <c r="Q995" t="s">
        <v>176</v>
      </c>
      <c r="R995" s="2">
        <v>18626</v>
      </c>
      <c r="S995" t="s">
        <v>39</v>
      </c>
      <c r="T995" t="s">
        <v>418</v>
      </c>
      <c r="U995" t="s">
        <v>41</v>
      </c>
      <c r="V995" t="s">
        <v>11291</v>
      </c>
      <c r="W995" t="s">
        <v>42</v>
      </c>
      <c r="X995" t="s">
        <v>103</v>
      </c>
      <c r="Y995" t="s">
        <v>104</v>
      </c>
      <c r="Z995">
        <v>3</v>
      </c>
      <c r="AA995" t="str">
        <f t="shared" si="45"/>
        <v>Active</v>
      </c>
      <c r="AB995">
        <f t="shared" si="46"/>
        <v>1950</v>
      </c>
      <c r="AC995">
        <f t="shared" si="47"/>
        <v>75</v>
      </c>
      <c r="AD995" t="str" cm="1">
        <f t="array" ref="AD995">_xlfn.IFS(AB995&lt;1965,"Baby Boomers",AB995&lt;1981,"Gen X",AB995&lt;1997,"Millenial",TRUE,("Gen Z"))</f>
        <v>Baby Boomers</v>
      </c>
    </row>
    <row r="996" spans="1:30" x14ac:dyDescent="0.25">
      <c r="A996" t="s">
        <v>14173</v>
      </c>
      <c r="B996" t="s">
        <v>4109</v>
      </c>
      <c r="C996" t="s">
        <v>1178</v>
      </c>
      <c r="D996" s="2">
        <v>43760</v>
      </c>
      <c r="E996" s="2">
        <v>45132</v>
      </c>
      <c r="F996" t="s">
        <v>28</v>
      </c>
      <c r="G996" t="s">
        <v>4110</v>
      </c>
      <c r="H996" t="s">
        <v>4111</v>
      </c>
      <c r="I996" t="s">
        <v>132</v>
      </c>
      <c r="J996" t="s">
        <v>32</v>
      </c>
      <c r="K996" t="s">
        <v>33</v>
      </c>
      <c r="L996" t="s">
        <v>34</v>
      </c>
      <c r="M996" t="s">
        <v>62</v>
      </c>
      <c r="N996" t="s">
        <v>98</v>
      </c>
      <c r="O996" t="s">
        <v>4112</v>
      </c>
      <c r="P996" t="s">
        <v>10302</v>
      </c>
      <c r="Q996" t="s">
        <v>80</v>
      </c>
      <c r="R996" s="2">
        <v>17867</v>
      </c>
      <c r="S996" t="s">
        <v>39</v>
      </c>
      <c r="T996" t="s">
        <v>1257</v>
      </c>
      <c r="U996" t="s">
        <v>41</v>
      </c>
      <c r="V996" t="s">
        <v>11292</v>
      </c>
      <c r="W996" t="s">
        <v>73</v>
      </c>
      <c r="X996" t="s">
        <v>83</v>
      </c>
      <c r="Y996" t="s">
        <v>104</v>
      </c>
      <c r="Z996">
        <v>3</v>
      </c>
      <c r="AA996" t="str">
        <f t="shared" si="45"/>
        <v>Non-Active</v>
      </c>
      <c r="AB996">
        <f t="shared" si="46"/>
        <v>1948</v>
      </c>
      <c r="AC996">
        <f t="shared" si="47"/>
        <v>77</v>
      </c>
      <c r="AD996" t="str" cm="1">
        <f t="array" ref="AD996">_xlfn.IFS(AB996&lt;1965,"Baby Boomers",AB996&lt;1981,"Gen X",AB996&lt;1997,"Millenial",TRUE,("Gen Z"))</f>
        <v>Baby Boomers</v>
      </c>
    </row>
    <row r="997" spans="1:30" x14ac:dyDescent="0.25">
      <c r="A997" t="s">
        <v>14174</v>
      </c>
      <c r="B997" t="s">
        <v>4113</v>
      </c>
      <c r="C997" t="s">
        <v>2063</v>
      </c>
      <c r="D997" s="2">
        <v>43742</v>
      </c>
      <c r="E997" s="2">
        <v>44122</v>
      </c>
      <c r="F997" t="s">
        <v>28</v>
      </c>
      <c r="G997" t="s">
        <v>4114</v>
      </c>
      <c r="H997" t="s">
        <v>4115</v>
      </c>
      <c r="I997" t="s">
        <v>79</v>
      </c>
      <c r="J997" t="s">
        <v>197</v>
      </c>
      <c r="K997" t="s">
        <v>62</v>
      </c>
      <c r="L997" t="s">
        <v>63</v>
      </c>
      <c r="M997" t="s">
        <v>62</v>
      </c>
      <c r="N997" t="s">
        <v>98</v>
      </c>
      <c r="O997" t="s">
        <v>4116</v>
      </c>
      <c r="P997" t="s">
        <v>10302</v>
      </c>
      <c r="Q997" t="s">
        <v>1011</v>
      </c>
      <c r="R997" s="2">
        <v>34609</v>
      </c>
      <c r="S997" t="s">
        <v>39</v>
      </c>
      <c r="T997" t="s">
        <v>102</v>
      </c>
      <c r="U997" t="s">
        <v>41</v>
      </c>
      <c r="V997" t="s">
        <v>11293</v>
      </c>
      <c r="W997" t="s">
        <v>55</v>
      </c>
      <c r="X997" t="s">
        <v>103</v>
      </c>
      <c r="Y997" t="s">
        <v>235</v>
      </c>
      <c r="Z997">
        <v>3</v>
      </c>
      <c r="AA997" t="str">
        <f t="shared" si="45"/>
        <v>Non-Active</v>
      </c>
      <c r="AB997">
        <f t="shared" si="46"/>
        <v>1994</v>
      </c>
      <c r="AC997">
        <f t="shared" si="47"/>
        <v>31</v>
      </c>
      <c r="AD997" t="str" cm="1">
        <f t="array" ref="AD997">_xlfn.IFS(AB997&lt;1965,"Baby Boomers",AB997&lt;1981,"Gen X",AB997&lt;1997,"Millenial",TRUE,("Gen Z"))</f>
        <v>Millenial</v>
      </c>
    </row>
    <row r="998" spans="1:30" x14ac:dyDescent="0.25">
      <c r="A998" t="s">
        <v>14175</v>
      </c>
      <c r="B998" t="s">
        <v>4117</v>
      </c>
      <c r="C998" t="s">
        <v>3494</v>
      </c>
      <c r="D998" s="2">
        <v>44737</v>
      </c>
      <c r="E998" s="2" t="s">
        <v>10301</v>
      </c>
      <c r="F998" t="s">
        <v>28</v>
      </c>
      <c r="G998" t="s">
        <v>4118</v>
      </c>
      <c r="H998" t="s">
        <v>4119</v>
      </c>
      <c r="I998" t="s">
        <v>97</v>
      </c>
      <c r="J998" t="s">
        <v>32</v>
      </c>
      <c r="K998" t="s">
        <v>62</v>
      </c>
      <c r="L998" t="s">
        <v>50</v>
      </c>
      <c r="M998" t="s">
        <v>62</v>
      </c>
      <c r="N998" t="s">
        <v>36</v>
      </c>
      <c r="O998" t="s">
        <v>10301</v>
      </c>
      <c r="P998" t="s">
        <v>10302</v>
      </c>
      <c r="Q998" t="s">
        <v>52</v>
      </c>
      <c r="R998" s="2">
        <v>33675</v>
      </c>
      <c r="S998" t="s">
        <v>39</v>
      </c>
      <c r="T998" t="s">
        <v>82</v>
      </c>
      <c r="U998" t="s">
        <v>41</v>
      </c>
      <c r="V998" t="s">
        <v>11294</v>
      </c>
      <c r="W998" t="s">
        <v>42</v>
      </c>
      <c r="X998" t="s">
        <v>74</v>
      </c>
      <c r="Y998" t="s">
        <v>235</v>
      </c>
      <c r="Z998">
        <v>3</v>
      </c>
      <c r="AA998" t="str">
        <f t="shared" si="45"/>
        <v>Active</v>
      </c>
      <c r="AB998">
        <f t="shared" si="46"/>
        <v>1992</v>
      </c>
      <c r="AC998">
        <f t="shared" si="47"/>
        <v>34</v>
      </c>
      <c r="AD998" t="str" cm="1">
        <f t="array" ref="AD998">_xlfn.IFS(AB998&lt;1965,"Baby Boomers",AB998&lt;1981,"Gen X",AB998&lt;1997,"Millenial",TRUE,("Gen Z"))</f>
        <v>Millenial</v>
      </c>
    </row>
    <row r="999" spans="1:30" x14ac:dyDescent="0.25">
      <c r="A999" t="s">
        <v>14176</v>
      </c>
      <c r="B999" t="s">
        <v>3242</v>
      </c>
      <c r="C999" t="s">
        <v>4120</v>
      </c>
      <c r="D999" s="2">
        <v>44517</v>
      </c>
      <c r="E999" s="2">
        <v>44776</v>
      </c>
      <c r="F999" t="s">
        <v>28</v>
      </c>
      <c r="G999" t="s">
        <v>4121</v>
      </c>
      <c r="H999" t="s">
        <v>4122</v>
      </c>
      <c r="I999" t="s">
        <v>88</v>
      </c>
      <c r="J999" t="s">
        <v>10699</v>
      </c>
      <c r="K999" t="s">
        <v>62</v>
      </c>
      <c r="L999" t="s">
        <v>63</v>
      </c>
      <c r="M999" t="s">
        <v>51</v>
      </c>
      <c r="N999" t="s">
        <v>174</v>
      </c>
      <c r="O999" t="s">
        <v>4123</v>
      </c>
      <c r="P999" t="s">
        <v>10302</v>
      </c>
      <c r="Q999" t="s">
        <v>80</v>
      </c>
      <c r="R999" s="2">
        <v>30293</v>
      </c>
      <c r="S999" t="s">
        <v>39</v>
      </c>
      <c r="T999" t="s">
        <v>82</v>
      </c>
      <c r="U999" t="s">
        <v>41</v>
      </c>
      <c r="V999" t="s">
        <v>11295</v>
      </c>
      <c r="W999" t="s">
        <v>127</v>
      </c>
      <c r="X999" t="s">
        <v>83</v>
      </c>
      <c r="Y999" t="s">
        <v>235</v>
      </c>
      <c r="Z999">
        <v>3</v>
      </c>
      <c r="AA999" t="str">
        <f t="shared" si="45"/>
        <v>Non-Active</v>
      </c>
      <c r="AB999">
        <f t="shared" si="46"/>
        <v>1982</v>
      </c>
      <c r="AC999">
        <f t="shared" si="47"/>
        <v>43</v>
      </c>
      <c r="AD999" t="str" cm="1">
        <f t="array" ref="AD999">_xlfn.IFS(AB999&lt;1965,"Baby Boomers",AB999&lt;1981,"Gen X",AB999&lt;1997,"Millenial",TRUE,("Gen Z"))</f>
        <v>Millenial</v>
      </c>
    </row>
    <row r="1000" spans="1:30" x14ac:dyDescent="0.25">
      <c r="A1000" t="s">
        <v>12133</v>
      </c>
      <c r="B1000" t="s">
        <v>4124</v>
      </c>
      <c r="C1000" t="s">
        <v>4125</v>
      </c>
      <c r="D1000" s="2">
        <v>43681</v>
      </c>
      <c r="E1000" s="2" t="s">
        <v>10301</v>
      </c>
      <c r="F1000" t="s">
        <v>28</v>
      </c>
      <c r="G1000" t="s">
        <v>4126</v>
      </c>
      <c r="H1000" t="s">
        <v>4127</v>
      </c>
      <c r="I1000" t="s">
        <v>31</v>
      </c>
      <c r="J1000" t="s">
        <v>32</v>
      </c>
      <c r="K1000" t="s">
        <v>51</v>
      </c>
      <c r="L1000" t="s">
        <v>63</v>
      </c>
      <c r="M1000" t="s">
        <v>62</v>
      </c>
      <c r="N1000" t="s">
        <v>36</v>
      </c>
      <c r="O1000" t="s">
        <v>10301</v>
      </c>
      <c r="P1000" t="s">
        <v>10302</v>
      </c>
      <c r="Q1000" t="s">
        <v>89</v>
      </c>
      <c r="R1000" s="2">
        <v>15513</v>
      </c>
      <c r="S1000" t="s">
        <v>39</v>
      </c>
      <c r="T1000" t="s">
        <v>102</v>
      </c>
      <c r="U1000" t="s">
        <v>41</v>
      </c>
      <c r="V1000" t="s">
        <v>11296</v>
      </c>
      <c r="W1000" t="s">
        <v>92</v>
      </c>
      <c r="X1000" t="s">
        <v>74</v>
      </c>
      <c r="Y1000" t="s">
        <v>235</v>
      </c>
      <c r="Z1000">
        <v>3</v>
      </c>
      <c r="AA1000" t="str">
        <f t="shared" si="45"/>
        <v>Active</v>
      </c>
      <c r="AB1000">
        <f t="shared" si="46"/>
        <v>1942</v>
      </c>
      <c r="AC1000">
        <f t="shared" si="47"/>
        <v>83</v>
      </c>
      <c r="AD1000" t="str" cm="1">
        <f t="array" ref="AD1000">_xlfn.IFS(AB1000&lt;1965,"Baby Boomers",AB1000&lt;1981,"Gen X",AB1000&lt;1997,"Millenial",TRUE,("Gen Z"))</f>
        <v>Baby Boomers</v>
      </c>
    </row>
    <row r="1001" spans="1:30" x14ac:dyDescent="0.25">
      <c r="A1001" t="s">
        <v>14177</v>
      </c>
      <c r="B1001" t="s">
        <v>523</v>
      </c>
      <c r="C1001" t="s">
        <v>954</v>
      </c>
      <c r="D1001" s="2">
        <v>44628</v>
      </c>
      <c r="E1001" s="2">
        <v>44877</v>
      </c>
      <c r="F1001" t="s">
        <v>28</v>
      </c>
      <c r="G1001" t="s">
        <v>4128</v>
      </c>
      <c r="H1001" t="s">
        <v>4129</v>
      </c>
      <c r="I1001" t="s">
        <v>49</v>
      </c>
      <c r="J1001" t="s">
        <v>744</v>
      </c>
      <c r="K1001" t="s">
        <v>62</v>
      </c>
      <c r="L1001" t="s">
        <v>50</v>
      </c>
      <c r="M1001" t="s">
        <v>62</v>
      </c>
      <c r="N1001" t="s">
        <v>139</v>
      </c>
      <c r="O1001" t="s">
        <v>4130</v>
      </c>
      <c r="P1001" t="s">
        <v>10302</v>
      </c>
      <c r="Q1001" t="s">
        <v>80</v>
      </c>
      <c r="R1001" s="2">
        <v>36726</v>
      </c>
      <c r="S1001" t="s">
        <v>39</v>
      </c>
      <c r="T1001" t="s">
        <v>102</v>
      </c>
      <c r="U1001" t="s">
        <v>41</v>
      </c>
      <c r="V1001" t="s">
        <v>11297</v>
      </c>
      <c r="W1001" t="s">
        <v>55</v>
      </c>
      <c r="X1001" t="s">
        <v>43</v>
      </c>
      <c r="Y1001" t="s">
        <v>104</v>
      </c>
      <c r="Z1001">
        <v>3</v>
      </c>
      <c r="AA1001" t="str">
        <f t="shared" si="45"/>
        <v>Non-Active</v>
      </c>
      <c r="AB1001">
        <f t="shared" si="46"/>
        <v>2000</v>
      </c>
      <c r="AC1001">
        <f t="shared" si="47"/>
        <v>25</v>
      </c>
      <c r="AD1001" t="str" cm="1">
        <f t="array" ref="AD1001">_xlfn.IFS(AB1001&lt;1965,"Baby Boomers",AB1001&lt;1981,"Gen X",AB1001&lt;1997,"Millenial",TRUE,("Gen Z"))</f>
        <v>Gen Z</v>
      </c>
    </row>
    <row r="1002" spans="1:30" x14ac:dyDescent="0.25">
      <c r="A1002" t="s">
        <v>14178</v>
      </c>
      <c r="B1002" t="s">
        <v>730</v>
      </c>
      <c r="C1002" t="s">
        <v>3053</v>
      </c>
      <c r="D1002" s="2">
        <v>43518</v>
      </c>
      <c r="E1002" s="2" t="s">
        <v>10301</v>
      </c>
      <c r="F1002" t="s">
        <v>727</v>
      </c>
      <c r="G1002" t="s">
        <v>4131</v>
      </c>
      <c r="H1002" t="s">
        <v>4132</v>
      </c>
      <c r="I1002" t="s">
        <v>31</v>
      </c>
      <c r="J1002" t="s">
        <v>32</v>
      </c>
      <c r="K1002" t="s">
        <v>62</v>
      </c>
      <c r="L1002" t="s">
        <v>50</v>
      </c>
      <c r="M1002" t="s">
        <v>51</v>
      </c>
      <c r="N1002" t="s">
        <v>36</v>
      </c>
      <c r="O1002" t="s">
        <v>10301</v>
      </c>
      <c r="P1002" t="s">
        <v>10302</v>
      </c>
      <c r="Q1002" t="s">
        <v>110</v>
      </c>
      <c r="R1002" s="2">
        <v>19488</v>
      </c>
      <c r="S1002" t="s">
        <v>39</v>
      </c>
      <c r="T1002" t="s">
        <v>418</v>
      </c>
      <c r="U1002" t="s">
        <v>54</v>
      </c>
      <c r="V1002" t="s">
        <v>11298</v>
      </c>
      <c r="W1002" t="s">
        <v>127</v>
      </c>
      <c r="X1002" t="s">
        <v>103</v>
      </c>
      <c r="Y1002" t="s">
        <v>235</v>
      </c>
      <c r="Z1002">
        <v>3</v>
      </c>
      <c r="AA1002" t="str">
        <f t="shared" si="45"/>
        <v>Active</v>
      </c>
      <c r="AB1002">
        <f t="shared" si="46"/>
        <v>1953</v>
      </c>
      <c r="AC1002">
        <f t="shared" si="47"/>
        <v>72</v>
      </c>
      <c r="AD1002" t="str" cm="1">
        <f t="array" ref="AD1002">_xlfn.IFS(AB1002&lt;1965,"Baby Boomers",AB1002&lt;1981,"Gen X",AB1002&lt;1997,"Millenial",TRUE,("Gen Z"))</f>
        <v>Baby Boomers</v>
      </c>
    </row>
    <row r="1003" spans="1:30" x14ac:dyDescent="0.25">
      <c r="A1003" t="s">
        <v>14179</v>
      </c>
      <c r="B1003" t="s">
        <v>4133</v>
      </c>
      <c r="C1003" t="s">
        <v>4134</v>
      </c>
      <c r="D1003" s="2">
        <v>44903</v>
      </c>
      <c r="E1003" s="2" t="s">
        <v>10301</v>
      </c>
      <c r="F1003" t="s">
        <v>727</v>
      </c>
      <c r="G1003" t="s">
        <v>4135</v>
      </c>
      <c r="H1003" t="s">
        <v>4136</v>
      </c>
      <c r="I1003" t="s">
        <v>132</v>
      </c>
      <c r="J1003" t="s">
        <v>32</v>
      </c>
      <c r="K1003" t="s">
        <v>62</v>
      </c>
      <c r="L1003" t="s">
        <v>34</v>
      </c>
      <c r="M1003" t="s">
        <v>51</v>
      </c>
      <c r="N1003" t="s">
        <v>36</v>
      </c>
      <c r="O1003" t="s">
        <v>10301</v>
      </c>
      <c r="P1003" t="s">
        <v>10302</v>
      </c>
      <c r="Q1003" t="s">
        <v>118</v>
      </c>
      <c r="R1003" s="2">
        <v>25625</v>
      </c>
      <c r="S1003" t="s">
        <v>39</v>
      </c>
      <c r="T1003" t="s">
        <v>183</v>
      </c>
      <c r="U1003" t="s">
        <v>54</v>
      </c>
      <c r="V1003" t="s">
        <v>11299</v>
      </c>
      <c r="W1003" t="s">
        <v>42</v>
      </c>
      <c r="X1003" t="s">
        <v>103</v>
      </c>
      <c r="Y1003" t="s">
        <v>104</v>
      </c>
      <c r="Z1003">
        <v>3</v>
      </c>
      <c r="AA1003" t="str">
        <f t="shared" si="45"/>
        <v>Active</v>
      </c>
      <c r="AB1003">
        <f t="shared" si="46"/>
        <v>1970</v>
      </c>
      <c r="AC1003">
        <f t="shared" si="47"/>
        <v>56</v>
      </c>
      <c r="AD1003" t="str" cm="1">
        <f t="array" ref="AD1003">_xlfn.IFS(AB1003&lt;1965,"Baby Boomers",AB1003&lt;1981,"Gen X",AB1003&lt;1997,"Millenial",TRUE,("Gen Z"))</f>
        <v>Gen X</v>
      </c>
    </row>
    <row r="1004" spans="1:30" x14ac:dyDescent="0.25">
      <c r="A1004" t="s">
        <v>14180</v>
      </c>
      <c r="B1004" t="s">
        <v>1548</v>
      </c>
      <c r="C1004" t="s">
        <v>1585</v>
      </c>
      <c r="D1004" s="2">
        <v>43791</v>
      </c>
      <c r="E1004" s="2">
        <v>44632</v>
      </c>
      <c r="F1004" t="s">
        <v>727</v>
      </c>
      <c r="G1004" t="s">
        <v>4137</v>
      </c>
      <c r="H1004" t="s">
        <v>4138</v>
      </c>
      <c r="I1004" t="s">
        <v>49</v>
      </c>
      <c r="J1004" t="s">
        <v>744</v>
      </c>
      <c r="K1004" t="s">
        <v>33</v>
      </c>
      <c r="L1004" t="s">
        <v>63</v>
      </c>
      <c r="M1004" t="s">
        <v>35</v>
      </c>
      <c r="N1004" t="s">
        <v>125</v>
      </c>
      <c r="O1004" t="s">
        <v>4139</v>
      </c>
      <c r="P1004" t="s">
        <v>10302</v>
      </c>
      <c r="Q1004" t="s">
        <v>89</v>
      </c>
      <c r="R1004" s="2">
        <v>16317</v>
      </c>
      <c r="S1004" t="s">
        <v>39</v>
      </c>
      <c r="T1004" t="s">
        <v>102</v>
      </c>
      <c r="U1004" t="s">
        <v>41</v>
      </c>
      <c r="V1004" t="s">
        <v>11300</v>
      </c>
      <c r="W1004" t="s">
        <v>55</v>
      </c>
      <c r="X1004" t="s">
        <v>103</v>
      </c>
      <c r="Y1004" t="s">
        <v>104</v>
      </c>
      <c r="Z1004">
        <v>3</v>
      </c>
      <c r="AA1004" t="str">
        <f t="shared" si="45"/>
        <v>Non-Active</v>
      </c>
      <c r="AB1004">
        <f t="shared" si="46"/>
        <v>1944</v>
      </c>
      <c r="AC1004">
        <f t="shared" si="47"/>
        <v>81</v>
      </c>
      <c r="AD1004" t="str" cm="1">
        <f t="array" ref="AD1004">_xlfn.IFS(AB1004&lt;1965,"Baby Boomers",AB1004&lt;1981,"Gen X",AB1004&lt;1997,"Millenial",TRUE,("Gen Z"))</f>
        <v>Baby Boomers</v>
      </c>
    </row>
    <row r="1005" spans="1:30" x14ac:dyDescent="0.25">
      <c r="A1005" t="s">
        <v>14181</v>
      </c>
      <c r="B1005" t="s">
        <v>4140</v>
      </c>
      <c r="C1005" t="s">
        <v>4141</v>
      </c>
      <c r="D1005" s="2">
        <v>44970</v>
      </c>
      <c r="E1005" s="2">
        <v>44988</v>
      </c>
      <c r="F1005" t="s">
        <v>727</v>
      </c>
      <c r="G1005" t="s">
        <v>4142</v>
      </c>
      <c r="H1005" t="s">
        <v>4143</v>
      </c>
      <c r="I1005" t="s">
        <v>138</v>
      </c>
      <c r="J1005" t="s">
        <v>744</v>
      </c>
      <c r="K1005" t="s">
        <v>51</v>
      </c>
      <c r="L1005" t="s">
        <v>50</v>
      </c>
      <c r="M1005" t="s">
        <v>35</v>
      </c>
      <c r="N1005" t="s">
        <v>98</v>
      </c>
      <c r="O1005" t="s">
        <v>4144</v>
      </c>
      <c r="P1005" t="s">
        <v>10302</v>
      </c>
      <c r="Q1005" t="s">
        <v>503</v>
      </c>
      <c r="R1005" s="2">
        <v>21569</v>
      </c>
      <c r="S1005" t="s">
        <v>39</v>
      </c>
      <c r="T1005" t="s">
        <v>3106</v>
      </c>
      <c r="U1005" t="s">
        <v>41</v>
      </c>
      <c r="V1005" t="s">
        <v>11301</v>
      </c>
      <c r="W1005" t="s">
        <v>127</v>
      </c>
      <c r="X1005" t="s">
        <v>74</v>
      </c>
      <c r="Y1005" t="s">
        <v>235</v>
      </c>
      <c r="Z1005">
        <v>3</v>
      </c>
      <c r="AA1005" t="str">
        <f t="shared" si="45"/>
        <v>Non-Active</v>
      </c>
      <c r="AB1005">
        <f t="shared" si="46"/>
        <v>1959</v>
      </c>
      <c r="AC1005">
        <f t="shared" si="47"/>
        <v>67</v>
      </c>
      <c r="AD1005" t="str" cm="1">
        <f t="array" ref="AD1005">_xlfn.IFS(AB1005&lt;1965,"Baby Boomers",AB1005&lt;1981,"Gen X",AB1005&lt;1997,"Millenial",TRUE,("Gen Z"))</f>
        <v>Baby Boomers</v>
      </c>
    </row>
    <row r="1006" spans="1:30" x14ac:dyDescent="0.25">
      <c r="A1006" t="s">
        <v>14182</v>
      </c>
      <c r="B1006" t="s">
        <v>4145</v>
      </c>
      <c r="C1006" t="s">
        <v>1535</v>
      </c>
      <c r="D1006" s="2">
        <v>43539</v>
      </c>
      <c r="E1006" s="2" t="s">
        <v>10301</v>
      </c>
      <c r="F1006" t="s">
        <v>727</v>
      </c>
      <c r="G1006" t="s">
        <v>4146</v>
      </c>
      <c r="H1006" t="s">
        <v>4147</v>
      </c>
      <c r="I1006" t="s">
        <v>79</v>
      </c>
      <c r="J1006" t="s">
        <v>32</v>
      </c>
      <c r="K1006" t="s">
        <v>62</v>
      </c>
      <c r="L1006" t="s">
        <v>63</v>
      </c>
      <c r="M1006" t="s">
        <v>62</v>
      </c>
      <c r="N1006" t="s">
        <v>36</v>
      </c>
      <c r="O1006" t="s">
        <v>10301</v>
      </c>
      <c r="P1006" t="s">
        <v>10302</v>
      </c>
      <c r="Q1006" t="s">
        <v>89</v>
      </c>
      <c r="R1006" s="2">
        <v>18932</v>
      </c>
      <c r="S1006" t="s">
        <v>39</v>
      </c>
      <c r="T1006" t="s">
        <v>82</v>
      </c>
      <c r="U1006" t="s">
        <v>41</v>
      </c>
      <c r="V1006" t="s">
        <v>11302</v>
      </c>
      <c r="W1006" t="s">
        <v>92</v>
      </c>
      <c r="X1006" t="s">
        <v>43</v>
      </c>
      <c r="Y1006" t="s">
        <v>104</v>
      </c>
      <c r="Z1006">
        <v>3</v>
      </c>
      <c r="AA1006" t="str">
        <f t="shared" si="45"/>
        <v>Active</v>
      </c>
      <c r="AB1006">
        <f t="shared" si="46"/>
        <v>1951</v>
      </c>
      <c r="AC1006">
        <f t="shared" si="47"/>
        <v>74</v>
      </c>
      <c r="AD1006" t="str" cm="1">
        <f t="array" ref="AD1006">_xlfn.IFS(AB1006&lt;1965,"Baby Boomers",AB1006&lt;1981,"Gen X",AB1006&lt;1997,"Millenial",TRUE,("Gen Z"))</f>
        <v>Baby Boomers</v>
      </c>
    </row>
    <row r="1007" spans="1:30" x14ac:dyDescent="0.25">
      <c r="A1007" t="s">
        <v>14183</v>
      </c>
      <c r="B1007" t="s">
        <v>4148</v>
      </c>
      <c r="C1007" t="s">
        <v>4149</v>
      </c>
      <c r="D1007" s="2">
        <v>43664</v>
      </c>
      <c r="E1007" s="2" t="s">
        <v>10301</v>
      </c>
      <c r="F1007" t="s">
        <v>727</v>
      </c>
      <c r="G1007" t="s">
        <v>4150</v>
      </c>
      <c r="H1007" t="s">
        <v>4151</v>
      </c>
      <c r="I1007" t="s">
        <v>167</v>
      </c>
      <c r="J1007" t="s">
        <v>32</v>
      </c>
      <c r="K1007" t="s">
        <v>33</v>
      </c>
      <c r="L1007" t="s">
        <v>50</v>
      </c>
      <c r="M1007" t="s">
        <v>51</v>
      </c>
      <c r="N1007" t="s">
        <v>36</v>
      </c>
      <c r="O1007" t="s">
        <v>10301</v>
      </c>
      <c r="P1007" t="s">
        <v>10302</v>
      </c>
      <c r="Q1007" t="s">
        <v>176</v>
      </c>
      <c r="R1007" s="2">
        <v>33448</v>
      </c>
      <c r="S1007" t="s">
        <v>39</v>
      </c>
      <c r="T1007" t="s">
        <v>1257</v>
      </c>
      <c r="U1007" t="s">
        <v>54</v>
      </c>
      <c r="V1007" t="s">
        <v>11303</v>
      </c>
      <c r="W1007" t="s">
        <v>42</v>
      </c>
      <c r="X1007" t="s">
        <v>83</v>
      </c>
      <c r="Y1007" t="s">
        <v>104</v>
      </c>
      <c r="Z1007">
        <v>3</v>
      </c>
      <c r="AA1007" t="str">
        <f t="shared" si="45"/>
        <v>Active</v>
      </c>
      <c r="AB1007">
        <f t="shared" si="46"/>
        <v>1991</v>
      </c>
      <c r="AC1007">
        <f t="shared" si="47"/>
        <v>34</v>
      </c>
      <c r="AD1007" t="str" cm="1">
        <f t="array" ref="AD1007">_xlfn.IFS(AB1007&lt;1965,"Baby Boomers",AB1007&lt;1981,"Gen X",AB1007&lt;1997,"Millenial",TRUE,("Gen Z"))</f>
        <v>Millenial</v>
      </c>
    </row>
    <row r="1008" spans="1:30" x14ac:dyDescent="0.25">
      <c r="A1008" t="s">
        <v>14184</v>
      </c>
      <c r="B1008" t="s">
        <v>4152</v>
      </c>
      <c r="C1008" t="s">
        <v>3735</v>
      </c>
      <c r="D1008" s="2">
        <v>44295</v>
      </c>
      <c r="E1008" s="2">
        <v>44528</v>
      </c>
      <c r="F1008" t="s">
        <v>28</v>
      </c>
      <c r="G1008" t="s">
        <v>4153</v>
      </c>
      <c r="H1008" t="s">
        <v>4154</v>
      </c>
      <c r="I1008" t="s">
        <v>132</v>
      </c>
      <c r="J1008" t="s">
        <v>32</v>
      </c>
      <c r="K1008" t="s">
        <v>51</v>
      </c>
      <c r="L1008" t="s">
        <v>34</v>
      </c>
      <c r="M1008" t="s">
        <v>51</v>
      </c>
      <c r="N1008" t="s">
        <v>174</v>
      </c>
      <c r="O1008" t="s">
        <v>4155</v>
      </c>
      <c r="P1008" t="s">
        <v>10302</v>
      </c>
      <c r="Q1008" t="s">
        <v>80</v>
      </c>
      <c r="R1008" s="2">
        <v>34936</v>
      </c>
      <c r="S1008" t="s">
        <v>39</v>
      </c>
      <c r="T1008" t="s">
        <v>72</v>
      </c>
      <c r="U1008" t="s">
        <v>41</v>
      </c>
      <c r="V1008" t="s">
        <v>11304</v>
      </c>
      <c r="W1008" t="s">
        <v>42</v>
      </c>
      <c r="X1008" t="s">
        <v>43</v>
      </c>
      <c r="Y1008" t="s">
        <v>235</v>
      </c>
      <c r="Z1008">
        <v>3</v>
      </c>
      <c r="AA1008" t="str">
        <f t="shared" si="45"/>
        <v>Non-Active</v>
      </c>
      <c r="AB1008">
        <f t="shared" si="46"/>
        <v>1995</v>
      </c>
      <c r="AC1008">
        <f t="shared" si="47"/>
        <v>30</v>
      </c>
      <c r="AD1008" t="str" cm="1">
        <f t="array" ref="AD1008">_xlfn.IFS(AB1008&lt;1965,"Baby Boomers",AB1008&lt;1981,"Gen X",AB1008&lt;1997,"Millenial",TRUE,("Gen Z"))</f>
        <v>Millenial</v>
      </c>
    </row>
    <row r="1009" spans="1:30" x14ac:dyDescent="0.25">
      <c r="A1009" t="s">
        <v>14185</v>
      </c>
      <c r="B1009" t="s">
        <v>4156</v>
      </c>
      <c r="C1009" t="s">
        <v>1716</v>
      </c>
      <c r="D1009" s="2">
        <v>43464</v>
      </c>
      <c r="E1009" s="2">
        <v>45015</v>
      </c>
      <c r="F1009" t="s">
        <v>28</v>
      </c>
      <c r="G1009" t="s">
        <v>4157</v>
      </c>
      <c r="H1009" t="s">
        <v>4158</v>
      </c>
      <c r="I1009" t="s">
        <v>49</v>
      </c>
      <c r="J1009" t="s">
        <v>32</v>
      </c>
      <c r="K1009" t="s">
        <v>51</v>
      </c>
      <c r="L1009" t="s">
        <v>34</v>
      </c>
      <c r="M1009" t="s">
        <v>51</v>
      </c>
      <c r="N1009" t="s">
        <v>174</v>
      </c>
      <c r="O1009" t="s">
        <v>4159</v>
      </c>
      <c r="P1009" t="s">
        <v>10302</v>
      </c>
      <c r="Q1009" t="s">
        <v>147</v>
      </c>
      <c r="R1009" s="2">
        <v>31774</v>
      </c>
      <c r="S1009" t="s">
        <v>39</v>
      </c>
      <c r="T1009" t="s">
        <v>149</v>
      </c>
      <c r="U1009" t="s">
        <v>41</v>
      </c>
      <c r="V1009" t="s">
        <v>11305</v>
      </c>
      <c r="W1009" t="s">
        <v>42</v>
      </c>
      <c r="X1009" t="s">
        <v>103</v>
      </c>
      <c r="Y1009" t="s">
        <v>104</v>
      </c>
      <c r="Z1009">
        <v>3</v>
      </c>
      <c r="AA1009" t="str">
        <f t="shared" si="45"/>
        <v>Non-Active</v>
      </c>
      <c r="AB1009">
        <f t="shared" si="46"/>
        <v>1986</v>
      </c>
      <c r="AC1009">
        <f t="shared" si="47"/>
        <v>39</v>
      </c>
      <c r="AD1009" t="str" cm="1">
        <f t="array" ref="AD1009">_xlfn.IFS(AB1009&lt;1965,"Baby Boomers",AB1009&lt;1981,"Gen X",AB1009&lt;1997,"Millenial",TRUE,("Gen Z"))</f>
        <v>Millenial</v>
      </c>
    </row>
    <row r="1010" spans="1:30" x14ac:dyDescent="0.25">
      <c r="A1010" t="s">
        <v>14186</v>
      </c>
      <c r="B1010" t="s">
        <v>2789</v>
      </c>
      <c r="C1010" t="s">
        <v>4160</v>
      </c>
      <c r="D1010" s="2">
        <v>44407</v>
      </c>
      <c r="E1010" s="2" t="s">
        <v>10301</v>
      </c>
      <c r="F1010" t="s">
        <v>28</v>
      </c>
      <c r="G1010" t="s">
        <v>4161</v>
      </c>
      <c r="H1010" t="s">
        <v>4162</v>
      </c>
      <c r="I1010" t="s">
        <v>138</v>
      </c>
      <c r="J1010" t="s">
        <v>32</v>
      </c>
      <c r="K1010" t="s">
        <v>33</v>
      </c>
      <c r="L1010" t="s">
        <v>34</v>
      </c>
      <c r="M1010" t="s">
        <v>35</v>
      </c>
      <c r="N1010" t="s">
        <v>36</v>
      </c>
      <c r="O1010" t="s">
        <v>10301</v>
      </c>
      <c r="P1010" t="s">
        <v>10302</v>
      </c>
      <c r="Q1010" t="s">
        <v>89</v>
      </c>
      <c r="R1010" s="2">
        <v>36128</v>
      </c>
      <c r="S1010" t="s">
        <v>39</v>
      </c>
      <c r="T1010" t="s">
        <v>82</v>
      </c>
      <c r="U1010" t="s">
        <v>41</v>
      </c>
      <c r="V1010" t="s">
        <v>11306</v>
      </c>
      <c r="W1010" t="s">
        <v>55</v>
      </c>
      <c r="X1010" t="s">
        <v>74</v>
      </c>
      <c r="Y1010" t="s">
        <v>104</v>
      </c>
      <c r="Z1010">
        <v>3</v>
      </c>
      <c r="AA1010" t="str">
        <f t="shared" si="45"/>
        <v>Active</v>
      </c>
      <c r="AB1010">
        <f t="shared" si="46"/>
        <v>1998</v>
      </c>
      <c r="AC1010">
        <f t="shared" si="47"/>
        <v>27</v>
      </c>
      <c r="AD1010" t="str" cm="1">
        <f t="array" ref="AD1010">_xlfn.IFS(AB1010&lt;1965,"Baby Boomers",AB1010&lt;1981,"Gen X",AB1010&lt;1997,"Millenial",TRUE,("Gen Z"))</f>
        <v>Gen Z</v>
      </c>
    </row>
    <row r="1011" spans="1:30" x14ac:dyDescent="0.25">
      <c r="A1011" t="s">
        <v>14187</v>
      </c>
      <c r="B1011" t="s">
        <v>4163</v>
      </c>
      <c r="C1011" t="s">
        <v>4164</v>
      </c>
      <c r="D1011" s="2">
        <v>44862</v>
      </c>
      <c r="E1011" s="2" t="s">
        <v>10301</v>
      </c>
      <c r="F1011" t="s">
        <v>28</v>
      </c>
      <c r="G1011" t="s">
        <v>4165</v>
      </c>
      <c r="H1011" t="s">
        <v>4166</v>
      </c>
      <c r="I1011" t="s">
        <v>79</v>
      </c>
      <c r="J1011" t="s">
        <v>32</v>
      </c>
      <c r="K1011" t="s">
        <v>62</v>
      </c>
      <c r="L1011" t="s">
        <v>34</v>
      </c>
      <c r="M1011" t="s">
        <v>35</v>
      </c>
      <c r="N1011" t="s">
        <v>36</v>
      </c>
      <c r="O1011" t="s">
        <v>10301</v>
      </c>
      <c r="P1011" t="s">
        <v>10302</v>
      </c>
      <c r="Q1011" t="s">
        <v>89</v>
      </c>
      <c r="R1011" s="2">
        <v>32655</v>
      </c>
      <c r="S1011" t="s">
        <v>39</v>
      </c>
      <c r="T1011" t="s">
        <v>82</v>
      </c>
      <c r="U1011" t="s">
        <v>54</v>
      </c>
      <c r="V1011" t="s">
        <v>11307</v>
      </c>
      <c r="W1011" t="s">
        <v>55</v>
      </c>
      <c r="X1011" t="s">
        <v>83</v>
      </c>
      <c r="Y1011" t="s">
        <v>235</v>
      </c>
      <c r="Z1011">
        <v>3</v>
      </c>
      <c r="AA1011" t="str">
        <f t="shared" si="45"/>
        <v>Active</v>
      </c>
      <c r="AB1011">
        <f t="shared" si="46"/>
        <v>1989</v>
      </c>
      <c r="AC1011">
        <f t="shared" si="47"/>
        <v>36</v>
      </c>
      <c r="AD1011" t="str" cm="1">
        <f t="array" ref="AD1011">_xlfn.IFS(AB1011&lt;1965,"Baby Boomers",AB1011&lt;1981,"Gen X",AB1011&lt;1997,"Millenial",TRUE,("Gen Z"))</f>
        <v>Millenial</v>
      </c>
    </row>
    <row r="1012" spans="1:30" x14ac:dyDescent="0.25">
      <c r="A1012" t="s">
        <v>14188</v>
      </c>
      <c r="B1012" t="s">
        <v>2041</v>
      </c>
      <c r="C1012" t="s">
        <v>4167</v>
      </c>
      <c r="D1012" s="2">
        <v>44133</v>
      </c>
      <c r="E1012" s="2" t="s">
        <v>10301</v>
      </c>
      <c r="F1012" t="s">
        <v>28</v>
      </c>
      <c r="G1012" t="s">
        <v>4168</v>
      </c>
      <c r="H1012" t="s">
        <v>4169</v>
      </c>
      <c r="I1012" t="s">
        <v>167</v>
      </c>
      <c r="J1012" t="s">
        <v>32</v>
      </c>
      <c r="K1012" t="s">
        <v>33</v>
      </c>
      <c r="L1012" t="s">
        <v>34</v>
      </c>
      <c r="M1012" t="s">
        <v>35</v>
      </c>
      <c r="N1012" t="s">
        <v>36</v>
      </c>
      <c r="O1012" t="s">
        <v>10301</v>
      </c>
      <c r="P1012" t="s">
        <v>10302</v>
      </c>
      <c r="Q1012" t="s">
        <v>176</v>
      </c>
      <c r="R1012" s="2">
        <v>35241</v>
      </c>
      <c r="S1012" t="s">
        <v>39</v>
      </c>
      <c r="T1012" t="s">
        <v>242</v>
      </c>
      <c r="U1012" t="s">
        <v>54</v>
      </c>
      <c r="V1012" t="s">
        <v>11308</v>
      </c>
      <c r="W1012" t="s">
        <v>127</v>
      </c>
      <c r="X1012" t="s">
        <v>74</v>
      </c>
      <c r="Y1012" t="s">
        <v>104</v>
      </c>
      <c r="Z1012">
        <v>3</v>
      </c>
      <c r="AA1012" t="str">
        <f t="shared" si="45"/>
        <v>Active</v>
      </c>
      <c r="AB1012">
        <f t="shared" si="46"/>
        <v>1996</v>
      </c>
      <c r="AC1012">
        <f t="shared" si="47"/>
        <v>29</v>
      </c>
      <c r="AD1012" t="str" cm="1">
        <f t="array" ref="AD1012">_xlfn.IFS(AB1012&lt;1965,"Baby Boomers",AB1012&lt;1981,"Gen X",AB1012&lt;1997,"Millenial",TRUE,("Gen Z"))</f>
        <v>Millenial</v>
      </c>
    </row>
    <row r="1013" spans="1:30" x14ac:dyDescent="0.25">
      <c r="A1013" t="s">
        <v>14189</v>
      </c>
      <c r="B1013" t="s">
        <v>4170</v>
      </c>
      <c r="C1013" t="s">
        <v>4171</v>
      </c>
      <c r="D1013" s="2">
        <v>45002</v>
      </c>
      <c r="E1013" s="2">
        <v>45007</v>
      </c>
      <c r="F1013" t="s">
        <v>28</v>
      </c>
      <c r="G1013" t="s">
        <v>4172</v>
      </c>
      <c r="H1013" t="s">
        <v>4173</v>
      </c>
      <c r="I1013" t="s">
        <v>97</v>
      </c>
      <c r="J1013" t="s">
        <v>32</v>
      </c>
      <c r="K1013" t="s">
        <v>33</v>
      </c>
      <c r="L1013" t="s">
        <v>63</v>
      </c>
      <c r="M1013" t="s">
        <v>51</v>
      </c>
      <c r="N1013" t="s">
        <v>174</v>
      </c>
      <c r="O1013" t="s">
        <v>4174</v>
      </c>
      <c r="P1013" t="s">
        <v>10302</v>
      </c>
      <c r="Q1013" t="s">
        <v>89</v>
      </c>
      <c r="R1013" s="2">
        <v>28475</v>
      </c>
      <c r="S1013" t="s">
        <v>39</v>
      </c>
      <c r="T1013" t="s">
        <v>225</v>
      </c>
      <c r="U1013" t="s">
        <v>54</v>
      </c>
      <c r="V1013" t="s">
        <v>11309</v>
      </c>
      <c r="W1013" t="s">
        <v>127</v>
      </c>
      <c r="X1013" t="s">
        <v>83</v>
      </c>
      <c r="Y1013" t="s">
        <v>104</v>
      </c>
      <c r="Z1013">
        <v>3</v>
      </c>
      <c r="AA1013" t="str">
        <f t="shared" si="45"/>
        <v>Non-Active</v>
      </c>
      <c r="AB1013">
        <f t="shared" si="46"/>
        <v>1977</v>
      </c>
      <c r="AC1013">
        <f t="shared" si="47"/>
        <v>48</v>
      </c>
      <c r="AD1013" t="str" cm="1">
        <f t="array" ref="AD1013">_xlfn.IFS(AB1013&lt;1965,"Baby Boomers",AB1013&lt;1981,"Gen X",AB1013&lt;1997,"Millenial",TRUE,("Gen Z"))</f>
        <v>Gen X</v>
      </c>
    </row>
    <row r="1014" spans="1:30" x14ac:dyDescent="0.25">
      <c r="A1014" t="s">
        <v>14190</v>
      </c>
      <c r="B1014" t="s">
        <v>4175</v>
      </c>
      <c r="C1014" t="s">
        <v>4176</v>
      </c>
      <c r="D1014" s="2">
        <v>44762</v>
      </c>
      <c r="E1014" s="2">
        <v>45042</v>
      </c>
      <c r="F1014" t="s">
        <v>28</v>
      </c>
      <c r="G1014" t="s">
        <v>4177</v>
      </c>
      <c r="H1014" t="s">
        <v>4178</v>
      </c>
      <c r="I1014" t="s">
        <v>117</v>
      </c>
      <c r="J1014" t="s">
        <v>32</v>
      </c>
      <c r="K1014" t="s">
        <v>62</v>
      </c>
      <c r="L1014" t="s">
        <v>50</v>
      </c>
      <c r="M1014" t="s">
        <v>35</v>
      </c>
      <c r="N1014" t="s">
        <v>174</v>
      </c>
      <c r="O1014" t="s">
        <v>4179</v>
      </c>
      <c r="P1014" t="s">
        <v>10302</v>
      </c>
      <c r="Q1014" t="s">
        <v>80</v>
      </c>
      <c r="R1014" s="2">
        <v>32166</v>
      </c>
      <c r="S1014" t="s">
        <v>39</v>
      </c>
      <c r="T1014" t="s">
        <v>82</v>
      </c>
      <c r="U1014" t="s">
        <v>41</v>
      </c>
      <c r="V1014" t="s">
        <v>11310</v>
      </c>
      <c r="W1014" t="s">
        <v>127</v>
      </c>
      <c r="X1014" t="s">
        <v>43</v>
      </c>
      <c r="Y1014" t="s">
        <v>235</v>
      </c>
      <c r="Z1014">
        <v>3</v>
      </c>
      <c r="AA1014" t="str">
        <f t="shared" si="45"/>
        <v>Non-Active</v>
      </c>
      <c r="AB1014">
        <f t="shared" si="46"/>
        <v>1988</v>
      </c>
      <c r="AC1014">
        <f t="shared" si="47"/>
        <v>38</v>
      </c>
      <c r="AD1014" t="str" cm="1">
        <f t="array" ref="AD1014">_xlfn.IFS(AB1014&lt;1965,"Baby Boomers",AB1014&lt;1981,"Gen X",AB1014&lt;1997,"Millenial",TRUE,("Gen Z"))</f>
        <v>Millenial</v>
      </c>
    </row>
    <row r="1015" spans="1:30" x14ac:dyDescent="0.25">
      <c r="A1015" t="s">
        <v>14191</v>
      </c>
      <c r="B1015" t="s">
        <v>4180</v>
      </c>
      <c r="C1015" t="s">
        <v>4181</v>
      </c>
      <c r="D1015" s="2">
        <v>45142</v>
      </c>
      <c r="E1015" s="2" t="s">
        <v>10301</v>
      </c>
      <c r="F1015" t="s">
        <v>28</v>
      </c>
      <c r="G1015" t="s">
        <v>4182</v>
      </c>
      <c r="H1015" t="s">
        <v>4183</v>
      </c>
      <c r="I1015" t="s">
        <v>61</v>
      </c>
      <c r="J1015" t="s">
        <v>32</v>
      </c>
      <c r="K1015" t="s">
        <v>51</v>
      </c>
      <c r="L1015" t="s">
        <v>50</v>
      </c>
      <c r="M1015" t="s">
        <v>35</v>
      </c>
      <c r="N1015" t="s">
        <v>36</v>
      </c>
      <c r="O1015" t="s">
        <v>10301</v>
      </c>
      <c r="P1015" t="s">
        <v>10302</v>
      </c>
      <c r="Q1015" t="s">
        <v>89</v>
      </c>
      <c r="R1015" s="2">
        <v>35482</v>
      </c>
      <c r="S1015" t="s">
        <v>39</v>
      </c>
      <c r="T1015" t="s">
        <v>91</v>
      </c>
      <c r="U1015" t="s">
        <v>41</v>
      </c>
      <c r="V1015" t="s">
        <v>11311</v>
      </c>
      <c r="W1015" t="s">
        <v>55</v>
      </c>
      <c r="X1015" t="s">
        <v>74</v>
      </c>
      <c r="Y1015" t="s">
        <v>235</v>
      </c>
      <c r="Z1015">
        <v>3</v>
      </c>
      <c r="AA1015" t="str">
        <f t="shared" si="45"/>
        <v>Active</v>
      </c>
      <c r="AB1015">
        <f t="shared" si="46"/>
        <v>1997</v>
      </c>
      <c r="AC1015">
        <f t="shared" si="47"/>
        <v>29</v>
      </c>
      <c r="AD1015" t="str" cm="1">
        <f t="array" ref="AD1015">_xlfn.IFS(AB1015&lt;1965,"Baby Boomers",AB1015&lt;1981,"Gen X",AB1015&lt;1997,"Millenial",TRUE,("Gen Z"))</f>
        <v>Gen Z</v>
      </c>
    </row>
    <row r="1016" spans="1:30" x14ac:dyDescent="0.25">
      <c r="A1016" t="s">
        <v>14192</v>
      </c>
      <c r="B1016" t="s">
        <v>237</v>
      </c>
      <c r="C1016" t="s">
        <v>4184</v>
      </c>
      <c r="D1016" s="2">
        <v>44526</v>
      </c>
      <c r="E1016" s="2">
        <v>44827</v>
      </c>
      <c r="F1016" t="s">
        <v>28</v>
      </c>
      <c r="G1016" t="s">
        <v>4185</v>
      </c>
      <c r="H1016" t="s">
        <v>4186</v>
      </c>
      <c r="I1016" t="s">
        <v>88</v>
      </c>
      <c r="J1016" t="s">
        <v>32</v>
      </c>
      <c r="K1016" t="s">
        <v>33</v>
      </c>
      <c r="L1016" t="s">
        <v>50</v>
      </c>
      <c r="M1016" t="s">
        <v>35</v>
      </c>
      <c r="N1016" t="s">
        <v>174</v>
      </c>
      <c r="O1016" t="s">
        <v>4187</v>
      </c>
      <c r="P1016" t="s">
        <v>10302</v>
      </c>
      <c r="Q1016" t="s">
        <v>89</v>
      </c>
      <c r="R1016" s="2">
        <v>30026</v>
      </c>
      <c r="S1016" t="s">
        <v>39</v>
      </c>
      <c r="T1016" t="s">
        <v>82</v>
      </c>
      <c r="U1016" t="s">
        <v>41</v>
      </c>
      <c r="V1016" t="s">
        <v>11312</v>
      </c>
      <c r="W1016" t="s">
        <v>55</v>
      </c>
      <c r="X1016" t="s">
        <v>83</v>
      </c>
      <c r="Y1016" t="s">
        <v>235</v>
      </c>
      <c r="Z1016">
        <v>3</v>
      </c>
      <c r="AA1016" t="str">
        <f t="shared" si="45"/>
        <v>Non-Active</v>
      </c>
      <c r="AB1016">
        <f t="shared" si="46"/>
        <v>1982</v>
      </c>
      <c r="AC1016">
        <f t="shared" si="47"/>
        <v>44</v>
      </c>
      <c r="AD1016" t="str" cm="1">
        <f t="array" ref="AD1016">_xlfn.IFS(AB1016&lt;1965,"Baby Boomers",AB1016&lt;1981,"Gen X",AB1016&lt;1997,"Millenial",TRUE,("Gen Z"))</f>
        <v>Millenial</v>
      </c>
    </row>
    <row r="1017" spans="1:30" x14ac:dyDescent="0.25">
      <c r="A1017" t="s">
        <v>14193</v>
      </c>
      <c r="B1017" t="s">
        <v>4188</v>
      </c>
      <c r="C1017" t="s">
        <v>4189</v>
      </c>
      <c r="D1017" s="2">
        <v>43370</v>
      </c>
      <c r="E1017" s="2" t="s">
        <v>10301</v>
      </c>
      <c r="F1017" t="s">
        <v>28</v>
      </c>
      <c r="G1017" t="s">
        <v>4190</v>
      </c>
      <c r="H1017" t="s">
        <v>4191</v>
      </c>
      <c r="I1017" t="s">
        <v>31</v>
      </c>
      <c r="J1017" t="s">
        <v>32</v>
      </c>
      <c r="K1017" t="s">
        <v>62</v>
      </c>
      <c r="L1017" t="s">
        <v>50</v>
      </c>
      <c r="M1017" t="s">
        <v>35</v>
      </c>
      <c r="N1017" t="s">
        <v>36</v>
      </c>
      <c r="O1017" t="s">
        <v>10301</v>
      </c>
      <c r="P1017" t="s">
        <v>10302</v>
      </c>
      <c r="Q1017" t="s">
        <v>2516</v>
      </c>
      <c r="R1017" s="2">
        <v>34160</v>
      </c>
      <c r="S1017" t="s">
        <v>39</v>
      </c>
      <c r="T1017" t="s">
        <v>2516</v>
      </c>
      <c r="U1017" t="s">
        <v>41</v>
      </c>
      <c r="V1017" t="s">
        <v>11313</v>
      </c>
      <c r="W1017" t="s">
        <v>92</v>
      </c>
      <c r="X1017" t="s">
        <v>74</v>
      </c>
      <c r="Y1017" t="s">
        <v>235</v>
      </c>
      <c r="Z1017">
        <v>3</v>
      </c>
      <c r="AA1017" t="str">
        <f t="shared" si="45"/>
        <v>Active</v>
      </c>
      <c r="AB1017">
        <f t="shared" si="46"/>
        <v>1993</v>
      </c>
      <c r="AC1017">
        <f t="shared" si="47"/>
        <v>32</v>
      </c>
      <c r="AD1017" t="str" cm="1">
        <f t="array" ref="AD1017">_xlfn.IFS(AB1017&lt;1965,"Baby Boomers",AB1017&lt;1981,"Gen X",AB1017&lt;1997,"Millenial",TRUE,("Gen Z"))</f>
        <v>Millenial</v>
      </c>
    </row>
    <row r="1018" spans="1:30" x14ac:dyDescent="0.25">
      <c r="A1018" t="s">
        <v>14194</v>
      </c>
      <c r="B1018" t="s">
        <v>2866</v>
      </c>
      <c r="C1018" t="s">
        <v>4192</v>
      </c>
      <c r="D1018" s="2">
        <v>43681</v>
      </c>
      <c r="E1018" s="2" t="s">
        <v>10301</v>
      </c>
      <c r="F1018" t="s">
        <v>28</v>
      </c>
      <c r="G1018" t="s">
        <v>4193</v>
      </c>
      <c r="H1018" t="s">
        <v>4194</v>
      </c>
      <c r="I1018" t="s">
        <v>132</v>
      </c>
      <c r="J1018" t="s">
        <v>32</v>
      </c>
      <c r="K1018" t="s">
        <v>33</v>
      </c>
      <c r="L1018" t="s">
        <v>34</v>
      </c>
      <c r="M1018" t="s">
        <v>51</v>
      </c>
      <c r="N1018" t="s">
        <v>36</v>
      </c>
      <c r="O1018" t="s">
        <v>10301</v>
      </c>
      <c r="P1018" t="s">
        <v>10302</v>
      </c>
      <c r="Q1018" t="s">
        <v>89</v>
      </c>
      <c r="R1018" s="2">
        <v>21971</v>
      </c>
      <c r="S1018" t="s">
        <v>39</v>
      </c>
      <c r="T1018" t="s">
        <v>102</v>
      </c>
      <c r="U1018" t="s">
        <v>41</v>
      </c>
      <c r="V1018" t="s">
        <v>11314</v>
      </c>
      <c r="W1018" t="s">
        <v>42</v>
      </c>
      <c r="X1018" t="s">
        <v>103</v>
      </c>
      <c r="Y1018" t="s">
        <v>235</v>
      </c>
      <c r="Z1018">
        <v>3</v>
      </c>
      <c r="AA1018" t="str">
        <f t="shared" si="45"/>
        <v>Active</v>
      </c>
      <c r="AB1018">
        <f t="shared" si="46"/>
        <v>1960</v>
      </c>
      <c r="AC1018">
        <f t="shared" si="47"/>
        <v>66</v>
      </c>
      <c r="AD1018" t="str" cm="1">
        <f t="array" ref="AD1018">_xlfn.IFS(AB1018&lt;1965,"Baby Boomers",AB1018&lt;1981,"Gen X",AB1018&lt;1997,"Millenial",TRUE,("Gen Z"))</f>
        <v>Baby Boomers</v>
      </c>
    </row>
    <row r="1019" spans="1:30" x14ac:dyDescent="0.25">
      <c r="A1019" t="s">
        <v>14195</v>
      </c>
      <c r="B1019" t="s">
        <v>455</v>
      </c>
      <c r="C1019" t="s">
        <v>4195</v>
      </c>
      <c r="D1019" s="2">
        <v>43741</v>
      </c>
      <c r="E1019" s="2" t="s">
        <v>10301</v>
      </c>
      <c r="F1019" t="s">
        <v>28</v>
      </c>
      <c r="G1019" t="s">
        <v>4196</v>
      </c>
      <c r="H1019" t="s">
        <v>4197</v>
      </c>
      <c r="I1019" t="s">
        <v>49</v>
      </c>
      <c r="J1019" t="s">
        <v>32</v>
      </c>
      <c r="K1019" t="s">
        <v>33</v>
      </c>
      <c r="L1019" t="s">
        <v>34</v>
      </c>
      <c r="M1019" t="s">
        <v>51</v>
      </c>
      <c r="N1019" t="s">
        <v>36</v>
      </c>
      <c r="O1019" t="s">
        <v>10301</v>
      </c>
      <c r="P1019" t="s">
        <v>10302</v>
      </c>
      <c r="Q1019" t="s">
        <v>80</v>
      </c>
      <c r="R1019" s="2">
        <v>26350</v>
      </c>
      <c r="S1019" t="s">
        <v>39</v>
      </c>
      <c r="T1019" t="s">
        <v>82</v>
      </c>
      <c r="U1019" t="s">
        <v>41</v>
      </c>
      <c r="V1019" t="s">
        <v>11315</v>
      </c>
      <c r="W1019" t="s">
        <v>42</v>
      </c>
      <c r="X1019" t="s">
        <v>103</v>
      </c>
      <c r="Y1019" t="s">
        <v>235</v>
      </c>
      <c r="Z1019">
        <v>3</v>
      </c>
      <c r="AA1019" t="str">
        <f t="shared" si="45"/>
        <v>Active</v>
      </c>
      <c r="AB1019">
        <f t="shared" si="46"/>
        <v>1972</v>
      </c>
      <c r="AC1019">
        <f t="shared" si="47"/>
        <v>54</v>
      </c>
      <c r="AD1019" t="str" cm="1">
        <f t="array" ref="AD1019">_xlfn.IFS(AB1019&lt;1965,"Baby Boomers",AB1019&lt;1981,"Gen X",AB1019&lt;1997,"Millenial",TRUE,("Gen Z"))</f>
        <v>Gen X</v>
      </c>
    </row>
    <row r="1020" spans="1:30" x14ac:dyDescent="0.25">
      <c r="A1020" t="s">
        <v>14196</v>
      </c>
      <c r="B1020" t="s">
        <v>4198</v>
      </c>
      <c r="C1020" t="s">
        <v>1682</v>
      </c>
      <c r="D1020" s="2">
        <v>44444</v>
      </c>
      <c r="E1020" s="2">
        <v>44833</v>
      </c>
      <c r="F1020" t="s">
        <v>28</v>
      </c>
      <c r="G1020" t="s">
        <v>4199</v>
      </c>
      <c r="H1020" t="s">
        <v>4200</v>
      </c>
      <c r="I1020" t="s">
        <v>138</v>
      </c>
      <c r="J1020" t="s">
        <v>197</v>
      </c>
      <c r="K1020" t="s">
        <v>51</v>
      </c>
      <c r="L1020" t="s">
        <v>34</v>
      </c>
      <c r="M1020" t="s">
        <v>51</v>
      </c>
      <c r="N1020" t="s">
        <v>174</v>
      </c>
      <c r="O1020" t="s">
        <v>4201</v>
      </c>
      <c r="P1020" t="s">
        <v>10302</v>
      </c>
      <c r="Q1020" t="s">
        <v>52</v>
      </c>
      <c r="R1020" s="2">
        <v>23361</v>
      </c>
      <c r="S1020" t="s">
        <v>39</v>
      </c>
      <c r="T1020" t="s">
        <v>53</v>
      </c>
      <c r="U1020" t="s">
        <v>41</v>
      </c>
      <c r="V1020" t="s">
        <v>11316</v>
      </c>
      <c r="W1020" t="s">
        <v>42</v>
      </c>
      <c r="X1020" t="s">
        <v>83</v>
      </c>
      <c r="Y1020" t="s">
        <v>104</v>
      </c>
      <c r="Z1020">
        <v>3</v>
      </c>
      <c r="AA1020" t="str">
        <f t="shared" si="45"/>
        <v>Non-Active</v>
      </c>
      <c r="AB1020">
        <f t="shared" si="46"/>
        <v>1963</v>
      </c>
      <c r="AC1020">
        <f t="shared" si="47"/>
        <v>62</v>
      </c>
      <c r="AD1020" t="str" cm="1">
        <f t="array" ref="AD1020">_xlfn.IFS(AB1020&lt;1965,"Baby Boomers",AB1020&lt;1981,"Gen X",AB1020&lt;1997,"Millenial",TRUE,("Gen Z"))</f>
        <v>Baby Boomers</v>
      </c>
    </row>
    <row r="1021" spans="1:30" x14ac:dyDescent="0.25">
      <c r="A1021" t="s">
        <v>14197</v>
      </c>
      <c r="B1021" t="s">
        <v>3559</v>
      </c>
      <c r="C1021" t="s">
        <v>845</v>
      </c>
      <c r="D1021" s="2">
        <v>44033</v>
      </c>
      <c r="E1021" s="2">
        <v>44985</v>
      </c>
      <c r="F1021" t="s">
        <v>28</v>
      </c>
      <c r="G1021" t="s">
        <v>4202</v>
      </c>
      <c r="H1021" t="s">
        <v>4203</v>
      </c>
      <c r="I1021" t="s">
        <v>79</v>
      </c>
      <c r="J1021" t="s">
        <v>197</v>
      </c>
      <c r="K1021" t="s">
        <v>62</v>
      </c>
      <c r="L1021" t="s">
        <v>63</v>
      </c>
      <c r="M1021" t="s">
        <v>35</v>
      </c>
      <c r="N1021" t="s">
        <v>98</v>
      </c>
      <c r="O1021" t="s">
        <v>4204</v>
      </c>
      <c r="P1021" t="s">
        <v>10302</v>
      </c>
      <c r="Q1021" t="s">
        <v>52</v>
      </c>
      <c r="R1021" s="2">
        <v>35530</v>
      </c>
      <c r="S1021" t="s">
        <v>39</v>
      </c>
      <c r="T1021" t="s">
        <v>91</v>
      </c>
      <c r="U1021" t="s">
        <v>41</v>
      </c>
      <c r="V1021" t="s">
        <v>11317</v>
      </c>
      <c r="W1021" t="s">
        <v>42</v>
      </c>
      <c r="X1021" t="s">
        <v>83</v>
      </c>
      <c r="Y1021" t="s">
        <v>104</v>
      </c>
      <c r="Z1021">
        <v>3</v>
      </c>
      <c r="AA1021" t="str">
        <f t="shared" si="45"/>
        <v>Non-Active</v>
      </c>
      <c r="AB1021">
        <f t="shared" si="46"/>
        <v>1997</v>
      </c>
      <c r="AC1021">
        <f t="shared" si="47"/>
        <v>29</v>
      </c>
      <c r="AD1021" t="str" cm="1">
        <f t="array" ref="AD1021">_xlfn.IFS(AB1021&lt;1965,"Baby Boomers",AB1021&lt;1981,"Gen X",AB1021&lt;1997,"Millenial",TRUE,("Gen Z"))</f>
        <v>Gen Z</v>
      </c>
    </row>
    <row r="1022" spans="1:30" x14ac:dyDescent="0.25">
      <c r="A1022" t="s">
        <v>14198</v>
      </c>
      <c r="B1022" t="s">
        <v>4170</v>
      </c>
      <c r="C1022" t="s">
        <v>4205</v>
      </c>
      <c r="D1022" s="2">
        <v>44907</v>
      </c>
      <c r="E1022" s="2">
        <v>45103</v>
      </c>
      <c r="F1022" t="s">
        <v>28</v>
      </c>
      <c r="G1022" t="s">
        <v>4206</v>
      </c>
      <c r="H1022" t="s">
        <v>4207</v>
      </c>
      <c r="I1022" t="s">
        <v>167</v>
      </c>
      <c r="J1022" t="s">
        <v>10699</v>
      </c>
      <c r="K1022" t="s">
        <v>62</v>
      </c>
      <c r="L1022" t="s">
        <v>34</v>
      </c>
      <c r="M1022" t="s">
        <v>51</v>
      </c>
      <c r="N1022" t="s">
        <v>125</v>
      </c>
      <c r="O1022" t="s">
        <v>4208</v>
      </c>
      <c r="P1022" t="s">
        <v>10302</v>
      </c>
      <c r="Q1022" t="s">
        <v>89</v>
      </c>
      <c r="R1022" s="2">
        <v>19919</v>
      </c>
      <c r="S1022" t="s">
        <v>39</v>
      </c>
      <c r="T1022" t="s">
        <v>6</v>
      </c>
      <c r="U1022" t="s">
        <v>41</v>
      </c>
      <c r="V1022" t="s">
        <v>11318</v>
      </c>
      <c r="W1022" t="s">
        <v>92</v>
      </c>
      <c r="X1022" t="s">
        <v>74</v>
      </c>
      <c r="Y1022" t="s">
        <v>104</v>
      </c>
      <c r="Z1022">
        <v>3</v>
      </c>
      <c r="AA1022" t="str">
        <f t="shared" si="45"/>
        <v>Non-Active</v>
      </c>
      <c r="AB1022">
        <f t="shared" si="46"/>
        <v>1954</v>
      </c>
      <c r="AC1022">
        <f t="shared" si="47"/>
        <v>71</v>
      </c>
      <c r="AD1022" t="str" cm="1">
        <f t="array" ref="AD1022">_xlfn.IFS(AB1022&lt;1965,"Baby Boomers",AB1022&lt;1981,"Gen X",AB1022&lt;1997,"Millenial",TRUE,("Gen Z"))</f>
        <v>Baby Boomers</v>
      </c>
    </row>
    <row r="1023" spans="1:30" x14ac:dyDescent="0.25">
      <c r="A1023" t="s">
        <v>14199</v>
      </c>
      <c r="B1023" t="s">
        <v>4209</v>
      </c>
      <c r="C1023" t="s">
        <v>4210</v>
      </c>
      <c r="D1023" s="2">
        <v>44087</v>
      </c>
      <c r="E1023" s="2" t="s">
        <v>10301</v>
      </c>
      <c r="F1023" t="s">
        <v>28</v>
      </c>
      <c r="G1023" t="s">
        <v>4211</v>
      </c>
      <c r="H1023" t="s">
        <v>4212</v>
      </c>
      <c r="I1023" t="s">
        <v>97</v>
      </c>
      <c r="J1023" t="s">
        <v>32</v>
      </c>
      <c r="K1023" t="s">
        <v>51</v>
      </c>
      <c r="L1023" t="s">
        <v>50</v>
      </c>
      <c r="M1023" t="s">
        <v>51</v>
      </c>
      <c r="N1023" t="s">
        <v>36</v>
      </c>
      <c r="O1023" t="s">
        <v>10301</v>
      </c>
      <c r="P1023" t="s">
        <v>10302</v>
      </c>
      <c r="Q1023" t="s">
        <v>80</v>
      </c>
      <c r="R1023" s="2">
        <v>27985</v>
      </c>
      <c r="S1023" t="s">
        <v>39</v>
      </c>
      <c r="T1023" t="s">
        <v>102</v>
      </c>
      <c r="U1023" t="s">
        <v>41</v>
      </c>
      <c r="V1023" t="s">
        <v>11319</v>
      </c>
      <c r="W1023" t="s">
        <v>73</v>
      </c>
      <c r="X1023" t="s">
        <v>74</v>
      </c>
      <c r="Y1023" t="s">
        <v>235</v>
      </c>
      <c r="Z1023">
        <v>3</v>
      </c>
      <c r="AA1023" t="str">
        <f t="shared" si="45"/>
        <v>Active</v>
      </c>
      <c r="AB1023">
        <f t="shared" si="46"/>
        <v>1976</v>
      </c>
      <c r="AC1023">
        <f t="shared" si="47"/>
        <v>49</v>
      </c>
      <c r="AD1023" t="str" cm="1">
        <f t="array" ref="AD1023">_xlfn.IFS(AB1023&lt;1965,"Baby Boomers",AB1023&lt;1981,"Gen X",AB1023&lt;1997,"Millenial",TRUE,("Gen Z"))</f>
        <v>Gen X</v>
      </c>
    </row>
    <row r="1024" spans="1:30" x14ac:dyDescent="0.25">
      <c r="A1024" t="s">
        <v>14200</v>
      </c>
      <c r="B1024" t="s">
        <v>4213</v>
      </c>
      <c r="C1024" t="s">
        <v>2790</v>
      </c>
      <c r="D1024" s="2">
        <v>44880</v>
      </c>
      <c r="E1024" s="2" t="s">
        <v>10301</v>
      </c>
      <c r="F1024" t="s">
        <v>727</v>
      </c>
      <c r="G1024" t="s">
        <v>4214</v>
      </c>
      <c r="H1024" t="s">
        <v>4215</v>
      </c>
      <c r="I1024" t="s">
        <v>61</v>
      </c>
      <c r="J1024" t="s">
        <v>32</v>
      </c>
      <c r="K1024" t="s">
        <v>51</v>
      </c>
      <c r="L1024" t="s">
        <v>63</v>
      </c>
      <c r="M1024" t="s">
        <v>35</v>
      </c>
      <c r="N1024" t="s">
        <v>36</v>
      </c>
      <c r="O1024" t="s">
        <v>10301</v>
      </c>
      <c r="P1024" t="s">
        <v>10302</v>
      </c>
      <c r="Q1024" t="s">
        <v>65</v>
      </c>
      <c r="R1024" s="2">
        <v>23999</v>
      </c>
      <c r="S1024" t="s">
        <v>39</v>
      </c>
      <c r="T1024" t="s">
        <v>394</v>
      </c>
      <c r="U1024" t="s">
        <v>54</v>
      </c>
      <c r="V1024" t="s">
        <v>11320</v>
      </c>
      <c r="W1024" t="s">
        <v>73</v>
      </c>
      <c r="X1024" t="s">
        <v>103</v>
      </c>
      <c r="Y1024" t="s">
        <v>235</v>
      </c>
      <c r="Z1024">
        <v>3</v>
      </c>
      <c r="AA1024" t="str">
        <f t="shared" si="45"/>
        <v>Active</v>
      </c>
      <c r="AB1024">
        <f t="shared" si="46"/>
        <v>1965</v>
      </c>
      <c r="AC1024">
        <f t="shared" si="47"/>
        <v>60</v>
      </c>
      <c r="AD1024" t="str" cm="1">
        <f t="array" ref="AD1024">_xlfn.IFS(AB1024&lt;1965,"Baby Boomers",AB1024&lt;1981,"Gen X",AB1024&lt;1997,"Millenial",TRUE,("Gen Z"))</f>
        <v>Gen X</v>
      </c>
    </row>
    <row r="1025" spans="1:30" x14ac:dyDescent="0.25">
      <c r="A1025" t="s">
        <v>11200</v>
      </c>
      <c r="B1025" t="s">
        <v>4216</v>
      </c>
      <c r="C1025" t="s">
        <v>3649</v>
      </c>
      <c r="D1025" s="2">
        <v>43868</v>
      </c>
      <c r="E1025" s="2">
        <v>44671</v>
      </c>
      <c r="F1025" t="s">
        <v>727</v>
      </c>
      <c r="G1025" t="s">
        <v>4217</v>
      </c>
      <c r="H1025" t="s">
        <v>4218</v>
      </c>
      <c r="I1025" t="s">
        <v>167</v>
      </c>
      <c r="J1025" t="s">
        <v>744</v>
      </c>
      <c r="K1025" t="s">
        <v>62</v>
      </c>
      <c r="L1025" t="s">
        <v>34</v>
      </c>
      <c r="M1025" t="s">
        <v>35</v>
      </c>
      <c r="N1025" t="s">
        <v>139</v>
      </c>
      <c r="O1025" t="s">
        <v>4219</v>
      </c>
      <c r="P1025" t="s">
        <v>10302</v>
      </c>
      <c r="Q1025" t="s">
        <v>89</v>
      </c>
      <c r="R1025" s="2">
        <v>21236</v>
      </c>
      <c r="S1025" t="s">
        <v>39</v>
      </c>
      <c r="T1025" t="s">
        <v>242</v>
      </c>
      <c r="U1025" t="s">
        <v>54</v>
      </c>
      <c r="V1025" t="s">
        <v>11321</v>
      </c>
      <c r="W1025" t="s">
        <v>42</v>
      </c>
      <c r="X1025" t="s">
        <v>74</v>
      </c>
      <c r="Y1025" t="s">
        <v>235</v>
      </c>
      <c r="Z1025">
        <v>3</v>
      </c>
      <c r="AA1025" t="str">
        <f t="shared" si="45"/>
        <v>Non-Active</v>
      </c>
      <c r="AB1025">
        <f t="shared" si="46"/>
        <v>1958</v>
      </c>
      <c r="AC1025">
        <f t="shared" si="47"/>
        <v>68</v>
      </c>
      <c r="AD1025" t="str" cm="1">
        <f t="array" ref="AD1025">_xlfn.IFS(AB1025&lt;1965,"Baby Boomers",AB1025&lt;1981,"Gen X",AB1025&lt;1997,"Millenial",TRUE,("Gen Z"))</f>
        <v>Baby Boomers</v>
      </c>
    </row>
    <row r="1026" spans="1:30" x14ac:dyDescent="0.25">
      <c r="A1026" t="s">
        <v>14201</v>
      </c>
      <c r="B1026" t="s">
        <v>2525</v>
      </c>
      <c r="C1026" t="s">
        <v>2891</v>
      </c>
      <c r="D1026" s="2">
        <v>44926</v>
      </c>
      <c r="E1026" s="2" t="s">
        <v>10301</v>
      </c>
      <c r="F1026" t="s">
        <v>727</v>
      </c>
      <c r="G1026" t="s">
        <v>4220</v>
      </c>
      <c r="H1026" t="s">
        <v>4221</v>
      </c>
      <c r="I1026" t="s">
        <v>132</v>
      </c>
      <c r="J1026" t="s">
        <v>32</v>
      </c>
      <c r="K1026" t="s">
        <v>51</v>
      </c>
      <c r="L1026" t="s">
        <v>50</v>
      </c>
      <c r="M1026" t="s">
        <v>51</v>
      </c>
      <c r="N1026" t="s">
        <v>36</v>
      </c>
      <c r="O1026" t="s">
        <v>10301</v>
      </c>
      <c r="P1026" t="s">
        <v>10302</v>
      </c>
      <c r="Q1026" t="s">
        <v>147</v>
      </c>
      <c r="R1026" s="2">
        <v>16426</v>
      </c>
      <c r="S1026" t="s">
        <v>39</v>
      </c>
      <c r="T1026" t="s">
        <v>102</v>
      </c>
      <c r="U1026" t="s">
        <v>41</v>
      </c>
      <c r="V1026" t="s">
        <v>11322</v>
      </c>
      <c r="W1026" t="s">
        <v>55</v>
      </c>
      <c r="X1026" t="s">
        <v>43</v>
      </c>
      <c r="Y1026" t="s">
        <v>235</v>
      </c>
      <c r="Z1026">
        <v>3</v>
      </c>
      <c r="AA1026" t="str">
        <f t="shared" si="45"/>
        <v>Active</v>
      </c>
      <c r="AB1026">
        <f t="shared" si="46"/>
        <v>1944</v>
      </c>
      <c r="AC1026">
        <f t="shared" si="47"/>
        <v>81</v>
      </c>
      <c r="AD1026" t="str" cm="1">
        <f t="array" ref="AD1026">_xlfn.IFS(AB1026&lt;1965,"Baby Boomers",AB1026&lt;1981,"Gen X",AB1026&lt;1997,"Millenial",TRUE,("Gen Z"))</f>
        <v>Baby Boomers</v>
      </c>
    </row>
    <row r="1027" spans="1:30" x14ac:dyDescent="0.25">
      <c r="A1027" t="s">
        <v>14202</v>
      </c>
      <c r="B1027" t="s">
        <v>4222</v>
      </c>
      <c r="C1027" t="s">
        <v>1417</v>
      </c>
      <c r="D1027" s="2">
        <v>43550</v>
      </c>
      <c r="E1027" s="2" t="s">
        <v>10301</v>
      </c>
      <c r="F1027" t="s">
        <v>727</v>
      </c>
      <c r="G1027" t="s">
        <v>11323</v>
      </c>
      <c r="H1027" t="s">
        <v>4224</v>
      </c>
      <c r="I1027" t="s">
        <v>79</v>
      </c>
      <c r="J1027" t="s">
        <v>32</v>
      </c>
      <c r="K1027" t="s">
        <v>62</v>
      </c>
      <c r="L1027" t="s">
        <v>63</v>
      </c>
      <c r="M1027" t="s">
        <v>62</v>
      </c>
      <c r="N1027" t="s">
        <v>36</v>
      </c>
      <c r="O1027" t="s">
        <v>10301</v>
      </c>
      <c r="P1027" t="s">
        <v>10302</v>
      </c>
      <c r="Q1027" t="s">
        <v>89</v>
      </c>
      <c r="R1027" s="2">
        <v>19447</v>
      </c>
      <c r="S1027" t="s">
        <v>39</v>
      </c>
      <c r="T1027" t="s">
        <v>91</v>
      </c>
      <c r="U1027" t="s">
        <v>41</v>
      </c>
      <c r="V1027" t="s">
        <v>11324</v>
      </c>
      <c r="W1027" t="s">
        <v>42</v>
      </c>
      <c r="X1027" t="s">
        <v>74</v>
      </c>
      <c r="Y1027" t="s">
        <v>235</v>
      </c>
      <c r="Z1027">
        <v>3</v>
      </c>
      <c r="AA1027" t="str">
        <f t="shared" ref="AA1027:AA1090" si="48">IF(E1027="","Active","Non-Active")</f>
        <v>Active</v>
      </c>
      <c r="AB1027">
        <f t="shared" ref="AB1027:AB1090" si="49">YEAR(R1027)</f>
        <v>1953</v>
      </c>
      <c r="AC1027">
        <f t="shared" ref="AC1027:AC1090" si="50">INT(YEARFRAC(R1027,"20/04/2026"))</f>
        <v>73</v>
      </c>
      <c r="AD1027" t="str" cm="1">
        <f t="array" ref="AD1027">_xlfn.IFS(AB1027&lt;1965,"Baby Boomers",AB1027&lt;1981,"Gen X",AB1027&lt;1997,"Millenial",TRUE,("Gen Z"))</f>
        <v>Baby Boomers</v>
      </c>
    </row>
    <row r="1028" spans="1:30" x14ac:dyDescent="0.25">
      <c r="A1028" t="s">
        <v>14203</v>
      </c>
      <c r="B1028" t="s">
        <v>2652</v>
      </c>
      <c r="C1028" t="s">
        <v>4225</v>
      </c>
      <c r="D1028" s="2">
        <v>45007</v>
      </c>
      <c r="E1028" s="2" t="s">
        <v>10301</v>
      </c>
      <c r="F1028" t="s">
        <v>727</v>
      </c>
      <c r="G1028" t="s">
        <v>4226</v>
      </c>
      <c r="H1028" t="s">
        <v>4227</v>
      </c>
      <c r="I1028" t="s">
        <v>97</v>
      </c>
      <c r="J1028" t="s">
        <v>32</v>
      </c>
      <c r="K1028" t="s">
        <v>62</v>
      </c>
      <c r="L1028" t="s">
        <v>34</v>
      </c>
      <c r="M1028" t="s">
        <v>35</v>
      </c>
      <c r="N1028" t="s">
        <v>36</v>
      </c>
      <c r="O1028" t="s">
        <v>10301</v>
      </c>
      <c r="P1028" t="s">
        <v>10302</v>
      </c>
      <c r="Q1028" t="s">
        <v>110</v>
      </c>
      <c r="R1028" s="2">
        <v>33105</v>
      </c>
      <c r="S1028" t="s">
        <v>39</v>
      </c>
      <c r="T1028" t="s">
        <v>112</v>
      </c>
      <c r="U1028" t="s">
        <v>54</v>
      </c>
      <c r="V1028" t="s">
        <v>11325</v>
      </c>
      <c r="W1028" t="s">
        <v>92</v>
      </c>
      <c r="X1028" t="s">
        <v>74</v>
      </c>
      <c r="Y1028" t="s">
        <v>235</v>
      </c>
      <c r="Z1028">
        <v>3</v>
      </c>
      <c r="AA1028" t="str">
        <f t="shared" si="48"/>
        <v>Active</v>
      </c>
      <c r="AB1028">
        <f t="shared" si="49"/>
        <v>1990</v>
      </c>
      <c r="AC1028">
        <f t="shared" si="50"/>
        <v>35</v>
      </c>
      <c r="AD1028" t="str" cm="1">
        <f t="array" ref="AD1028">_xlfn.IFS(AB1028&lt;1965,"Baby Boomers",AB1028&lt;1981,"Gen X",AB1028&lt;1997,"Millenial",TRUE,("Gen Z"))</f>
        <v>Millenial</v>
      </c>
    </row>
    <row r="1029" spans="1:30" x14ac:dyDescent="0.25">
      <c r="A1029" t="s">
        <v>14204</v>
      </c>
      <c r="B1029" t="s">
        <v>464</v>
      </c>
      <c r="C1029" t="s">
        <v>4228</v>
      </c>
      <c r="D1029" s="2">
        <v>44918</v>
      </c>
      <c r="E1029" s="2">
        <v>44920</v>
      </c>
      <c r="F1029" t="s">
        <v>727</v>
      </c>
      <c r="G1029" t="s">
        <v>4229</v>
      </c>
      <c r="H1029" t="s">
        <v>4230</v>
      </c>
      <c r="I1029" t="s">
        <v>97</v>
      </c>
      <c r="J1029" t="s">
        <v>744</v>
      </c>
      <c r="K1029" t="s">
        <v>62</v>
      </c>
      <c r="L1029" t="s">
        <v>34</v>
      </c>
      <c r="M1029" t="s">
        <v>35</v>
      </c>
      <c r="N1029" t="s">
        <v>174</v>
      </c>
      <c r="O1029" t="s">
        <v>4231</v>
      </c>
      <c r="P1029" t="s">
        <v>10302</v>
      </c>
      <c r="Q1029" t="s">
        <v>80</v>
      </c>
      <c r="R1029" s="2">
        <v>28196</v>
      </c>
      <c r="S1029" t="s">
        <v>39</v>
      </c>
      <c r="T1029" t="s">
        <v>162</v>
      </c>
      <c r="U1029" t="s">
        <v>54</v>
      </c>
      <c r="V1029" t="s">
        <v>11326</v>
      </c>
      <c r="W1029" t="s">
        <v>55</v>
      </c>
      <c r="X1029" t="s">
        <v>83</v>
      </c>
      <c r="Y1029" t="s">
        <v>235</v>
      </c>
      <c r="Z1029">
        <v>3</v>
      </c>
      <c r="AA1029" t="str">
        <f t="shared" si="48"/>
        <v>Non-Active</v>
      </c>
      <c r="AB1029">
        <f t="shared" si="49"/>
        <v>1977</v>
      </c>
      <c r="AC1029">
        <f t="shared" si="50"/>
        <v>49</v>
      </c>
      <c r="AD1029" t="str" cm="1">
        <f t="array" ref="AD1029">_xlfn.IFS(AB1029&lt;1965,"Baby Boomers",AB1029&lt;1981,"Gen X",AB1029&lt;1997,"Millenial",TRUE,("Gen Z"))</f>
        <v>Gen X</v>
      </c>
    </row>
    <row r="1030" spans="1:30" x14ac:dyDescent="0.25">
      <c r="A1030" t="s">
        <v>14205</v>
      </c>
      <c r="B1030" t="s">
        <v>4232</v>
      </c>
      <c r="C1030" t="s">
        <v>4233</v>
      </c>
      <c r="D1030" s="2">
        <v>43826</v>
      </c>
      <c r="E1030" s="2" t="s">
        <v>10301</v>
      </c>
      <c r="F1030" t="s">
        <v>28</v>
      </c>
      <c r="G1030" t="s">
        <v>4234</v>
      </c>
      <c r="H1030" t="s">
        <v>4235</v>
      </c>
      <c r="I1030" t="s">
        <v>61</v>
      </c>
      <c r="J1030" t="s">
        <v>32</v>
      </c>
      <c r="K1030" t="s">
        <v>33</v>
      </c>
      <c r="L1030" t="s">
        <v>34</v>
      </c>
      <c r="M1030" t="s">
        <v>62</v>
      </c>
      <c r="N1030" t="s">
        <v>36</v>
      </c>
      <c r="O1030" t="s">
        <v>10301</v>
      </c>
      <c r="P1030" t="s">
        <v>10302</v>
      </c>
      <c r="Q1030" t="s">
        <v>65</v>
      </c>
      <c r="R1030" s="2">
        <v>34777</v>
      </c>
      <c r="S1030" t="s">
        <v>39</v>
      </c>
      <c r="T1030" t="s">
        <v>394</v>
      </c>
      <c r="U1030" t="s">
        <v>41</v>
      </c>
      <c r="V1030" t="s">
        <v>11327</v>
      </c>
      <c r="W1030" t="s">
        <v>73</v>
      </c>
      <c r="X1030" t="s">
        <v>43</v>
      </c>
      <c r="Y1030" t="s">
        <v>235</v>
      </c>
      <c r="Z1030">
        <v>3</v>
      </c>
      <c r="AA1030" t="str">
        <f t="shared" si="48"/>
        <v>Active</v>
      </c>
      <c r="AB1030">
        <f t="shared" si="49"/>
        <v>1995</v>
      </c>
      <c r="AC1030">
        <f t="shared" si="50"/>
        <v>31</v>
      </c>
      <c r="AD1030" t="str" cm="1">
        <f t="array" ref="AD1030">_xlfn.IFS(AB1030&lt;1965,"Baby Boomers",AB1030&lt;1981,"Gen X",AB1030&lt;1997,"Millenial",TRUE,("Gen Z"))</f>
        <v>Millenial</v>
      </c>
    </row>
    <row r="1031" spans="1:30" x14ac:dyDescent="0.25">
      <c r="A1031" t="s">
        <v>14206</v>
      </c>
      <c r="B1031" t="s">
        <v>4236</v>
      </c>
      <c r="C1031" t="s">
        <v>4237</v>
      </c>
      <c r="D1031" s="2">
        <v>43641</v>
      </c>
      <c r="E1031" s="2">
        <v>43655</v>
      </c>
      <c r="F1031" t="s">
        <v>28</v>
      </c>
      <c r="G1031" t="s">
        <v>4238</v>
      </c>
      <c r="H1031" t="s">
        <v>4239</v>
      </c>
      <c r="I1031" t="s">
        <v>167</v>
      </c>
      <c r="J1031" t="s">
        <v>32</v>
      </c>
      <c r="K1031" t="s">
        <v>62</v>
      </c>
      <c r="L1031" t="s">
        <v>63</v>
      </c>
      <c r="M1031" t="s">
        <v>62</v>
      </c>
      <c r="N1031" t="s">
        <v>125</v>
      </c>
      <c r="O1031" t="s">
        <v>4240</v>
      </c>
      <c r="P1031" t="s">
        <v>10302</v>
      </c>
      <c r="Q1031" t="s">
        <v>110</v>
      </c>
      <c r="R1031" s="2">
        <v>20736</v>
      </c>
      <c r="S1031" t="s">
        <v>39</v>
      </c>
      <c r="T1031" t="s">
        <v>112</v>
      </c>
      <c r="U1031" t="s">
        <v>41</v>
      </c>
      <c r="V1031" t="s">
        <v>11328</v>
      </c>
      <c r="W1031" t="s">
        <v>55</v>
      </c>
      <c r="X1031" t="s">
        <v>83</v>
      </c>
      <c r="Y1031" t="s">
        <v>104</v>
      </c>
      <c r="Z1031">
        <v>3</v>
      </c>
      <c r="AA1031" t="str">
        <f t="shared" si="48"/>
        <v>Non-Active</v>
      </c>
      <c r="AB1031">
        <f t="shared" si="49"/>
        <v>1956</v>
      </c>
      <c r="AC1031">
        <f t="shared" si="50"/>
        <v>69</v>
      </c>
      <c r="AD1031" t="str" cm="1">
        <f t="array" ref="AD1031">_xlfn.IFS(AB1031&lt;1965,"Baby Boomers",AB1031&lt;1981,"Gen X",AB1031&lt;1997,"Millenial",TRUE,("Gen Z"))</f>
        <v>Baby Boomers</v>
      </c>
    </row>
    <row r="1032" spans="1:30" x14ac:dyDescent="0.25">
      <c r="A1032" t="s">
        <v>14207</v>
      </c>
      <c r="B1032" t="s">
        <v>4241</v>
      </c>
      <c r="C1032" t="s">
        <v>217</v>
      </c>
      <c r="D1032" s="2">
        <v>43427</v>
      </c>
      <c r="E1032" s="2" t="s">
        <v>10301</v>
      </c>
      <c r="F1032" t="s">
        <v>28</v>
      </c>
      <c r="G1032" t="s">
        <v>4242</v>
      </c>
      <c r="H1032" t="s">
        <v>4243</v>
      </c>
      <c r="I1032" t="s">
        <v>132</v>
      </c>
      <c r="J1032" t="s">
        <v>32</v>
      </c>
      <c r="K1032" t="s">
        <v>33</v>
      </c>
      <c r="L1032" t="s">
        <v>50</v>
      </c>
      <c r="M1032" t="s">
        <v>51</v>
      </c>
      <c r="N1032" t="s">
        <v>36</v>
      </c>
      <c r="O1032" t="s">
        <v>10301</v>
      </c>
      <c r="P1032" t="s">
        <v>10302</v>
      </c>
      <c r="Q1032" t="s">
        <v>89</v>
      </c>
      <c r="R1032" s="2">
        <v>28340</v>
      </c>
      <c r="S1032" t="s">
        <v>39</v>
      </c>
      <c r="T1032" t="s">
        <v>192</v>
      </c>
      <c r="U1032" t="s">
        <v>41</v>
      </c>
      <c r="V1032" t="s">
        <v>11329</v>
      </c>
      <c r="W1032" t="s">
        <v>73</v>
      </c>
      <c r="X1032" t="s">
        <v>83</v>
      </c>
      <c r="Y1032" t="s">
        <v>104</v>
      </c>
      <c r="Z1032">
        <v>3</v>
      </c>
      <c r="AA1032" t="str">
        <f t="shared" si="48"/>
        <v>Active</v>
      </c>
      <c r="AB1032">
        <f t="shared" si="49"/>
        <v>1977</v>
      </c>
      <c r="AC1032">
        <f t="shared" si="50"/>
        <v>48</v>
      </c>
      <c r="AD1032" t="str" cm="1">
        <f t="array" ref="AD1032">_xlfn.IFS(AB1032&lt;1965,"Baby Boomers",AB1032&lt;1981,"Gen X",AB1032&lt;1997,"Millenial",TRUE,("Gen Z"))</f>
        <v>Gen X</v>
      </c>
    </row>
    <row r="1033" spans="1:30" x14ac:dyDescent="0.25">
      <c r="A1033" t="s">
        <v>14208</v>
      </c>
      <c r="B1033" t="s">
        <v>1160</v>
      </c>
      <c r="C1033" t="s">
        <v>1726</v>
      </c>
      <c r="D1033" s="2">
        <v>44213</v>
      </c>
      <c r="E1033" s="2" t="s">
        <v>10301</v>
      </c>
      <c r="F1033" t="s">
        <v>28</v>
      </c>
      <c r="G1033" t="s">
        <v>4244</v>
      </c>
      <c r="H1033" t="s">
        <v>4245</v>
      </c>
      <c r="I1033" t="s">
        <v>79</v>
      </c>
      <c r="J1033" t="s">
        <v>32</v>
      </c>
      <c r="K1033" t="s">
        <v>62</v>
      </c>
      <c r="L1033" t="s">
        <v>50</v>
      </c>
      <c r="M1033" t="s">
        <v>51</v>
      </c>
      <c r="N1033" t="s">
        <v>36</v>
      </c>
      <c r="O1033" t="s">
        <v>10301</v>
      </c>
      <c r="P1033" t="s">
        <v>10302</v>
      </c>
      <c r="Q1033" t="s">
        <v>304</v>
      </c>
      <c r="R1033" s="2">
        <v>34412</v>
      </c>
      <c r="S1033" t="s">
        <v>39</v>
      </c>
      <c r="T1033" t="s">
        <v>225</v>
      </c>
      <c r="U1033" t="s">
        <v>41</v>
      </c>
      <c r="V1033" t="s">
        <v>11330</v>
      </c>
      <c r="W1033" t="s">
        <v>55</v>
      </c>
      <c r="X1033" t="s">
        <v>74</v>
      </c>
      <c r="Y1033" t="s">
        <v>104</v>
      </c>
      <c r="Z1033">
        <v>3</v>
      </c>
      <c r="AA1033" t="str">
        <f t="shared" si="48"/>
        <v>Active</v>
      </c>
      <c r="AB1033">
        <f t="shared" si="49"/>
        <v>1994</v>
      </c>
      <c r="AC1033">
        <f t="shared" si="50"/>
        <v>32</v>
      </c>
      <c r="AD1033" t="str" cm="1">
        <f t="array" ref="AD1033">_xlfn.IFS(AB1033&lt;1965,"Baby Boomers",AB1033&lt;1981,"Gen X",AB1033&lt;1997,"Millenial",TRUE,("Gen Z"))</f>
        <v>Millenial</v>
      </c>
    </row>
    <row r="1034" spans="1:30" x14ac:dyDescent="0.25">
      <c r="A1034" t="s">
        <v>14209</v>
      </c>
      <c r="B1034" t="s">
        <v>3866</v>
      </c>
      <c r="C1034" t="s">
        <v>4246</v>
      </c>
      <c r="D1034" s="2">
        <v>44447</v>
      </c>
      <c r="E1034" s="2" t="s">
        <v>10301</v>
      </c>
      <c r="F1034" t="s">
        <v>28</v>
      </c>
      <c r="G1034" t="s">
        <v>4247</v>
      </c>
      <c r="H1034" t="s">
        <v>4248</v>
      </c>
      <c r="I1034" t="s">
        <v>97</v>
      </c>
      <c r="J1034" t="s">
        <v>32</v>
      </c>
      <c r="K1034" t="s">
        <v>33</v>
      </c>
      <c r="L1034" t="s">
        <v>34</v>
      </c>
      <c r="M1034" t="s">
        <v>35</v>
      </c>
      <c r="N1034" t="s">
        <v>36</v>
      </c>
      <c r="O1034" t="s">
        <v>10301</v>
      </c>
      <c r="P1034" t="s">
        <v>10302</v>
      </c>
      <c r="Q1034" t="s">
        <v>110</v>
      </c>
      <c r="R1034" s="2">
        <v>17026</v>
      </c>
      <c r="S1034" t="s">
        <v>39</v>
      </c>
      <c r="T1034" t="s">
        <v>102</v>
      </c>
      <c r="U1034" t="s">
        <v>54</v>
      </c>
      <c r="V1034" t="s">
        <v>11331</v>
      </c>
      <c r="W1034" t="s">
        <v>92</v>
      </c>
      <c r="X1034" t="s">
        <v>74</v>
      </c>
      <c r="Y1034" t="s">
        <v>104</v>
      </c>
      <c r="Z1034">
        <v>3</v>
      </c>
      <c r="AA1034" t="str">
        <f t="shared" si="48"/>
        <v>Active</v>
      </c>
      <c r="AB1034">
        <f t="shared" si="49"/>
        <v>1946</v>
      </c>
      <c r="AC1034">
        <f t="shared" si="50"/>
        <v>79</v>
      </c>
      <c r="AD1034" t="str" cm="1">
        <f t="array" ref="AD1034">_xlfn.IFS(AB1034&lt;1965,"Baby Boomers",AB1034&lt;1981,"Gen X",AB1034&lt;1997,"Millenial",TRUE,("Gen Z"))</f>
        <v>Baby Boomers</v>
      </c>
    </row>
    <row r="1035" spans="1:30" x14ac:dyDescent="0.25">
      <c r="A1035" t="s">
        <v>10450</v>
      </c>
      <c r="B1035" t="s">
        <v>3517</v>
      </c>
      <c r="C1035" t="s">
        <v>4092</v>
      </c>
      <c r="D1035" s="2">
        <v>44251</v>
      </c>
      <c r="E1035" s="2">
        <v>44730</v>
      </c>
      <c r="F1035" t="s">
        <v>28</v>
      </c>
      <c r="G1035" t="s">
        <v>4249</v>
      </c>
      <c r="H1035" t="s">
        <v>4250</v>
      </c>
      <c r="I1035" t="s">
        <v>88</v>
      </c>
      <c r="J1035" t="s">
        <v>32</v>
      </c>
      <c r="K1035" t="s">
        <v>62</v>
      </c>
      <c r="L1035" t="s">
        <v>50</v>
      </c>
      <c r="M1035" t="s">
        <v>35</v>
      </c>
      <c r="N1035" t="s">
        <v>139</v>
      </c>
      <c r="O1035" t="s">
        <v>4251</v>
      </c>
      <c r="P1035" t="s">
        <v>10302</v>
      </c>
      <c r="Q1035" t="s">
        <v>304</v>
      </c>
      <c r="R1035" s="2">
        <v>20238</v>
      </c>
      <c r="S1035" t="s">
        <v>39</v>
      </c>
      <c r="T1035" t="s">
        <v>225</v>
      </c>
      <c r="U1035" t="s">
        <v>54</v>
      </c>
      <c r="V1035" t="s">
        <v>11332</v>
      </c>
      <c r="W1035" t="s">
        <v>73</v>
      </c>
      <c r="X1035" t="s">
        <v>103</v>
      </c>
      <c r="Y1035" t="s">
        <v>104</v>
      </c>
      <c r="Z1035">
        <v>3</v>
      </c>
      <c r="AA1035" t="str">
        <f t="shared" si="48"/>
        <v>Non-Active</v>
      </c>
      <c r="AB1035">
        <f t="shared" si="49"/>
        <v>1955</v>
      </c>
      <c r="AC1035">
        <f t="shared" si="50"/>
        <v>70</v>
      </c>
      <c r="AD1035" t="str" cm="1">
        <f t="array" ref="AD1035">_xlfn.IFS(AB1035&lt;1965,"Baby Boomers",AB1035&lt;1981,"Gen X",AB1035&lt;1997,"Millenial",TRUE,("Gen Z"))</f>
        <v>Baby Boomers</v>
      </c>
    </row>
    <row r="1036" spans="1:30" x14ac:dyDescent="0.25">
      <c r="A1036" t="s">
        <v>14210</v>
      </c>
      <c r="B1036" t="s">
        <v>4252</v>
      </c>
      <c r="C1036" t="s">
        <v>4253</v>
      </c>
      <c r="D1036" s="2">
        <v>43567</v>
      </c>
      <c r="E1036" s="2">
        <v>44102</v>
      </c>
      <c r="F1036" t="s">
        <v>28</v>
      </c>
      <c r="G1036" t="s">
        <v>4254</v>
      </c>
      <c r="H1036" t="s">
        <v>4255</v>
      </c>
      <c r="I1036" t="s">
        <v>31</v>
      </c>
      <c r="J1036" t="s">
        <v>32</v>
      </c>
      <c r="K1036" t="s">
        <v>62</v>
      </c>
      <c r="L1036" t="s">
        <v>34</v>
      </c>
      <c r="M1036" t="s">
        <v>62</v>
      </c>
      <c r="N1036" t="s">
        <v>139</v>
      </c>
      <c r="O1036" t="s">
        <v>4256</v>
      </c>
      <c r="P1036" t="s">
        <v>10302</v>
      </c>
      <c r="Q1036" t="s">
        <v>176</v>
      </c>
      <c r="R1036" s="2">
        <v>36953</v>
      </c>
      <c r="S1036" t="s">
        <v>39</v>
      </c>
      <c r="T1036" t="s">
        <v>102</v>
      </c>
      <c r="U1036" t="s">
        <v>41</v>
      </c>
      <c r="V1036" t="s">
        <v>11333</v>
      </c>
      <c r="W1036" t="s">
        <v>127</v>
      </c>
      <c r="X1036" t="s">
        <v>43</v>
      </c>
      <c r="Y1036" t="s">
        <v>104</v>
      </c>
      <c r="Z1036">
        <v>3</v>
      </c>
      <c r="AA1036" t="str">
        <f t="shared" si="48"/>
        <v>Non-Active</v>
      </c>
      <c r="AB1036">
        <f t="shared" si="49"/>
        <v>2001</v>
      </c>
      <c r="AC1036">
        <f t="shared" si="50"/>
        <v>25</v>
      </c>
      <c r="AD1036" t="str" cm="1">
        <f t="array" ref="AD1036">_xlfn.IFS(AB1036&lt;1965,"Baby Boomers",AB1036&lt;1981,"Gen X",AB1036&lt;1997,"Millenial",TRUE,("Gen Z"))</f>
        <v>Gen Z</v>
      </c>
    </row>
    <row r="1037" spans="1:30" x14ac:dyDescent="0.25">
      <c r="A1037" t="s">
        <v>14211</v>
      </c>
      <c r="B1037" t="s">
        <v>4257</v>
      </c>
      <c r="C1037" t="s">
        <v>4258</v>
      </c>
      <c r="D1037" s="2">
        <v>45120</v>
      </c>
      <c r="E1037" s="2" t="s">
        <v>10301</v>
      </c>
      <c r="F1037" t="s">
        <v>28</v>
      </c>
      <c r="G1037" t="s">
        <v>4259</v>
      </c>
      <c r="H1037" t="s">
        <v>4260</v>
      </c>
      <c r="I1037" t="s">
        <v>49</v>
      </c>
      <c r="J1037" t="s">
        <v>32</v>
      </c>
      <c r="K1037" t="s">
        <v>33</v>
      </c>
      <c r="L1037" t="s">
        <v>34</v>
      </c>
      <c r="M1037" t="s">
        <v>35</v>
      </c>
      <c r="N1037" t="s">
        <v>36</v>
      </c>
      <c r="O1037" t="s">
        <v>10301</v>
      </c>
      <c r="P1037" t="s">
        <v>10302</v>
      </c>
      <c r="Q1037" t="s">
        <v>230</v>
      </c>
      <c r="R1037" s="2">
        <v>21982</v>
      </c>
      <c r="S1037" t="s">
        <v>39</v>
      </c>
      <c r="T1037" t="s">
        <v>112</v>
      </c>
      <c r="U1037" t="s">
        <v>41</v>
      </c>
      <c r="V1037" t="s">
        <v>11334</v>
      </c>
      <c r="W1037" t="s">
        <v>73</v>
      </c>
      <c r="X1037" t="s">
        <v>43</v>
      </c>
      <c r="Y1037" t="s">
        <v>104</v>
      </c>
      <c r="Z1037">
        <v>3</v>
      </c>
      <c r="AA1037" t="str">
        <f t="shared" si="48"/>
        <v>Active</v>
      </c>
      <c r="AB1037">
        <f t="shared" si="49"/>
        <v>1960</v>
      </c>
      <c r="AC1037">
        <f t="shared" si="50"/>
        <v>66</v>
      </c>
      <c r="AD1037" t="str" cm="1">
        <f t="array" ref="AD1037">_xlfn.IFS(AB1037&lt;1965,"Baby Boomers",AB1037&lt;1981,"Gen X",AB1037&lt;1997,"Millenial",TRUE,("Gen Z"))</f>
        <v>Baby Boomers</v>
      </c>
    </row>
    <row r="1038" spans="1:30" x14ac:dyDescent="0.25">
      <c r="A1038" t="s">
        <v>14212</v>
      </c>
      <c r="B1038" t="s">
        <v>4261</v>
      </c>
      <c r="C1038" t="s">
        <v>542</v>
      </c>
      <c r="D1038" s="2">
        <v>44109</v>
      </c>
      <c r="E1038" s="2" t="s">
        <v>10301</v>
      </c>
      <c r="F1038" t="s">
        <v>28</v>
      </c>
      <c r="G1038" t="s">
        <v>4262</v>
      </c>
      <c r="H1038" t="s">
        <v>4263</v>
      </c>
      <c r="I1038" t="s">
        <v>138</v>
      </c>
      <c r="J1038" t="s">
        <v>32</v>
      </c>
      <c r="K1038" t="s">
        <v>33</v>
      </c>
      <c r="L1038" t="s">
        <v>34</v>
      </c>
      <c r="M1038" t="s">
        <v>35</v>
      </c>
      <c r="N1038" t="s">
        <v>36</v>
      </c>
      <c r="O1038" t="s">
        <v>10301</v>
      </c>
      <c r="P1038" t="s">
        <v>10302</v>
      </c>
      <c r="Q1038" t="s">
        <v>89</v>
      </c>
      <c r="R1038" s="2">
        <v>27726</v>
      </c>
      <c r="S1038" t="s">
        <v>39</v>
      </c>
      <c r="T1038" t="s">
        <v>102</v>
      </c>
      <c r="U1038" t="s">
        <v>41</v>
      </c>
      <c r="V1038" t="s">
        <v>11335</v>
      </c>
      <c r="W1038" t="s">
        <v>55</v>
      </c>
      <c r="X1038" t="s">
        <v>103</v>
      </c>
      <c r="Y1038" t="s">
        <v>104</v>
      </c>
      <c r="Z1038">
        <v>3</v>
      </c>
      <c r="AA1038" t="str">
        <f t="shared" si="48"/>
        <v>Active</v>
      </c>
      <c r="AB1038">
        <f t="shared" si="49"/>
        <v>1975</v>
      </c>
      <c r="AC1038">
        <f t="shared" si="50"/>
        <v>50</v>
      </c>
      <c r="AD1038" t="str" cm="1">
        <f t="array" ref="AD1038">_xlfn.IFS(AB1038&lt;1965,"Baby Boomers",AB1038&lt;1981,"Gen X",AB1038&lt;1997,"Millenial",TRUE,("Gen Z"))</f>
        <v>Gen X</v>
      </c>
    </row>
    <row r="1039" spans="1:30" x14ac:dyDescent="0.25">
      <c r="A1039" t="s">
        <v>14213</v>
      </c>
      <c r="B1039" t="s">
        <v>4264</v>
      </c>
      <c r="C1039" t="s">
        <v>4265</v>
      </c>
      <c r="D1039" s="2">
        <v>43492</v>
      </c>
      <c r="E1039" s="2" t="s">
        <v>10301</v>
      </c>
      <c r="F1039" t="s">
        <v>28</v>
      </c>
      <c r="G1039" t="s">
        <v>4266</v>
      </c>
      <c r="H1039" t="s">
        <v>4267</v>
      </c>
      <c r="I1039" t="s">
        <v>117</v>
      </c>
      <c r="J1039" t="s">
        <v>32</v>
      </c>
      <c r="K1039" t="s">
        <v>51</v>
      </c>
      <c r="L1039" t="s">
        <v>34</v>
      </c>
      <c r="M1039" t="s">
        <v>62</v>
      </c>
      <c r="N1039" t="s">
        <v>36</v>
      </c>
      <c r="O1039" t="s">
        <v>10301</v>
      </c>
      <c r="P1039" t="s">
        <v>10302</v>
      </c>
      <c r="Q1039" t="s">
        <v>65</v>
      </c>
      <c r="R1039" s="2">
        <v>21094</v>
      </c>
      <c r="S1039" t="s">
        <v>39</v>
      </c>
      <c r="T1039" t="s">
        <v>6</v>
      </c>
      <c r="U1039" t="s">
        <v>41</v>
      </c>
      <c r="V1039" t="s">
        <v>11336</v>
      </c>
      <c r="W1039" t="s">
        <v>127</v>
      </c>
      <c r="X1039" t="s">
        <v>83</v>
      </c>
      <c r="Y1039" t="s">
        <v>104</v>
      </c>
      <c r="Z1039">
        <v>3</v>
      </c>
      <c r="AA1039" t="str">
        <f t="shared" si="48"/>
        <v>Active</v>
      </c>
      <c r="AB1039">
        <f t="shared" si="49"/>
        <v>1957</v>
      </c>
      <c r="AC1039">
        <f t="shared" si="50"/>
        <v>68</v>
      </c>
      <c r="AD1039" t="str" cm="1">
        <f t="array" ref="AD1039">_xlfn.IFS(AB1039&lt;1965,"Baby Boomers",AB1039&lt;1981,"Gen X",AB1039&lt;1997,"Millenial",TRUE,("Gen Z"))</f>
        <v>Baby Boomers</v>
      </c>
    </row>
    <row r="1040" spans="1:30" x14ac:dyDescent="0.25">
      <c r="A1040" t="s">
        <v>14214</v>
      </c>
      <c r="B1040" t="s">
        <v>1373</v>
      </c>
      <c r="C1040" t="s">
        <v>931</v>
      </c>
      <c r="D1040" s="2">
        <v>44182</v>
      </c>
      <c r="E1040" s="2">
        <v>44520</v>
      </c>
      <c r="F1040" t="s">
        <v>28</v>
      </c>
      <c r="G1040" t="s">
        <v>4268</v>
      </c>
      <c r="H1040" t="s">
        <v>4269</v>
      </c>
      <c r="I1040" t="s">
        <v>61</v>
      </c>
      <c r="J1040" t="s">
        <v>32</v>
      </c>
      <c r="K1040" t="s">
        <v>51</v>
      </c>
      <c r="L1040" t="s">
        <v>50</v>
      </c>
      <c r="M1040" t="s">
        <v>62</v>
      </c>
      <c r="N1040" t="s">
        <v>139</v>
      </c>
      <c r="O1040" t="s">
        <v>4270</v>
      </c>
      <c r="P1040" t="s">
        <v>10302</v>
      </c>
      <c r="Q1040" t="s">
        <v>1011</v>
      </c>
      <c r="R1040" s="2">
        <v>21358</v>
      </c>
      <c r="S1040" t="s">
        <v>39</v>
      </c>
      <c r="T1040" t="s">
        <v>4271</v>
      </c>
      <c r="U1040" t="s">
        <v>41</v>
      </c>
      <c r="V1040" t="s">
        <v>11337</v>
      </c>
      <c r="W1040" t="s">
        <v>73</v>
      </c>
      <c r="X1040" t="s">
        <v>74</v>
      </c>
      <c r="Y1040" t="s">
        <v>104</v>
      </c>
      <c r="Z1040">
        <v>3</v>
      </c>
      <c r="AA1040" t="str">
        <f t="shared" si="48"/>
        <v>Non-Active</v>
      </c>
      <c r="AB1040">
        <f t="shared" si="49"/>
        <v>1958</v>
      </c>
      <c r="AC1040">
        <f t="shared" si="50"/>
        <v>67</v>
      </c>
      <c r="AD1040" t="str" cm="1">
        <f t="array" ref="AD1040">_xlfn.IFS(AB1040&lt;1965,"Baby Boomers",AB1040&lt;1981,"Gen X",AB1040&lt;1997,"Millenial",TRUE,("Gen Z"))</f>
        <v>Baby Boomers</v>
      </c>
    </row>
    <row r="1041" spans="1:30" x14ac:dyDescent="0.25">
      <c r="A1041" t="s">
        <v>14215</v>
      </c>
      <c r="B1041" t="s">
        <v>4272</v>
      </c>
      <c r="C1041" t="s">
        <v>4273</v>
      </c>
      <c r="D1041" s="2">
        <v>44259</v>
      </c>
      <c r="E1041" s="2" t="s">
        <v>10301</v>
      </c>
      <c r="F1041" t="s">
        <v>28</v>
      </c>
      <c r="G1041" t="s">
        <v>4274</v>
      </c>
      <c r="H1041" t="s">
        <v>4275</v>
      </c>
      <c r="I1041" t="s">
        <v>167</v>
      </c>
      <c r="J1041" t="s">
        <v>32</v>
      </c>
      <c r="K1041" t="s">
        <v>62</v>
      </c>
      <c r="L1041" t="s">
        <v>50</v>
      </c>
      <c r="M1041" t="s">
        <v>35</v>
      </c>
      <c r="N1041" t="s">
        <v>36</v>
      </c>
      <c r="O1041" t="s">
        <v>10301</v>
      </c>
      <c r="P1041" t="s">
        <v>10302</v>
      </c>
      <c r="Q1041" t="s">
        <v>935</v>
      </c>
      <c r="R1041" s="2">
        <v>32575</v>
      </c>
      <c r="S1041" t="s">
        <v>39</v>
      </c>
      <c r="T1041" t="s">
        <v>112</v>
      </c>
      <c r="U1041" t="s">
        <v>41</v>
      </c>
      <c r="V1041" t="s">
        <v>11338</v>
      </c>
      <c r="W1041" t="s">
        <v>42</v>
      </c>
      <c r="X1041" t="s">
        <v>43</v>
      </c>
      <c r="Y1041" t="s">
        <v>104</v>
      </c>
      <c r="Z1041">
        <v>3</v>
      </c>
      <c r="AA1041" t="str">
        <f t="shared" si="48"/>
        <v>Active</v>
      </c>
      <c r="AB1041">
        <f t="shared" si="49"/>
        <v>1989</v>
      </c>
      <c r="AC1041">
        <f t="shared" si="50"/>
        <v>37</v>
      </c>
      <c r="AD1041" t="str" cm="1">
        <f t="array" ref="AD1041">_xlfn.IFS(AB1041&lt;1965,"Baby Boomers",AB1041&lt;1981,"Gen X",AB1041&lt;1997,"Millenial",TRUE,("Gen Z"))</f>
        <v>Millenial</v>
      </c>
    </row>
    <row r="1042" spans="1:30" x14ac:dyDescent="0.25">
      <c r="A1042" t="s">
        <v>14216</v>
      </c>
      <c r="B1042" t="s">
        <v>4276</v>
      </c>
      <c r="C1042" t="s">
        <v>4277</v>
      </c>
      <c r="D1042" s="2">
        <v>45015</v>
      </c>
      <c r="E1042" s="2" t="s">
        <v>10301</v>
      </c>
      <c r="F1042" t="s">
        <v>28</v>
      </c>
      <c r="G1042" t="s">
        <v>4278</v>
      </c>
      <c r="H1042" t="s">
        <v>4279</v>
      </c>
      <c r="I1042" t="s">
        <v>132</v>
      </c>
      <c r="J1042" t="s">
        <v>32</v>
      </c>
      <c r="K1042" t="s">
        <v>62</v>
      </c>
      <c r="L1042" t="s">
        <v>50</v>
      </c>
      <c r="M1042" t="s">
        <v>35</v>
      </c>
      <c r="N1042" t="s">
        <v>36</v>
      </c>
      <c r="O1042" t="s">
        <v>10301</v>
      </c>
      <c r="P1042" t="s">
        <v>10302</v>
      </c>
      <c r="Q1042" t="s">
        <v>695</v>
      </c>
      <c r="R1042" s="2">
        <v>32614</v>
      </c>
      <c r="S1042" t="s">
        <v>39</v>
      </c>
      <c r="T1042" t="s">
        <v>4280</v>
      </c>
      <c r="U1042" t="s">
        <v>41</v>
      </c>
      <c r="V1042" t="s">
        <v>11339</v>
      </c>
      <c r="W1042" t="s">
        <v>92</v>
      </c>
      <c r="X1042" t="s">
        <v>83</v>
      </c>
      <c r="Y1042" t="s">
        <v>44</v>
      </c>
      <c r="Z1042">
        <v>3</v>
      </c>
      <c r="AA1042" t="str">
        <f t="shared" si="48"/>
        <v>Active</v>
      </c>
      <c r="AB1042">
        <f t="shared" si="49"/>
        <v>1989</v>
      </c>
      <c r="AC1042">
        <f t="shared" si="50"/>
        <v>37</v>
      </c>
      <c r="AD1042" t="str" cm="1">
        <f t="array" ref="AD1042">_xlfn.IFS(AB1042&lt;1965,"Baby Boomers",AB1042&lt;1981,"Gen X",AB1042&lt;1997,"Millenial",TRUE,("Gen Z"))</f>
        <v>Millenial</v>
      </c>
    </row>
    <row r="1043" spans="1:30" x14ac:dyDescent="0.25">
      <c r="A1043" t="s">
        <v>14217</v>
      </c>
      <c r="B1043" t="s">
        <v>1335</v>
      </c>
      <c r="C1043" t="s">
        <v>27</v>
      </c>
      <c r="D1043" s="2">
        <v>43461</v>
      </c>
      <c r="E1043" s="2" t="s">
        <v>10301</v>
      </c>
      <c r="F1043" t="s">
        <v>28</v>
      </c>
      <c r="G1043" t="s">
        <v>4281</v>
      </c>
      <c r="H1043" t="s">
        <v>4282</v>
      </c>
      <c r="I1043" t="s">
        <v>79</v>
      </c>
      <c r="J1043" t="s">
        <v>32</v>
      </c>
      <c r="K1043" t="s">
        <v>33</v>
      </c>
      <c r="L1043" t="s">
        <v>50</v>
      </c>
      <c r="M1043" t="s">
        <v>51</v>
      </c>
      <c r="N1043" t="s">
        <v>36</v>
      </c>
      <c r="O1043" t="s">
        <v>10301</v>
      </c>
      <c r="P1043" t="s">
        <v>10302</v>
      </c>
      <c r="Q1043" t="s">
        <v>89</v>
      </c>
      <c r="R1043" s="2">
        <v>23984</v>
      </c>
      <c r="S1043" t="s">
        <v>39</v>
      </c>
      <c r="T1043" t="s">
        <v>82</v>
      </c>
      <c r="U1043" t="s">
        <v>41</v>
      </c>
      <c r="V1043" t="s">
        <v>11340</v>
      </c>
      <c r="W1043" t="s">
        <v>55</v>
      </c>
      <c r="X1043" t="s">
        <v>103</v>
      </c>
      <c r="Y1043" t="s">
        <v>104</v>
      </c>
      <c r="Z1043">
        <v>3</v>
      </c>
      <c r="AA1043" t="str">
        <f t="shared" si="48"/>
        <v>Active</v>
      </c>
      <c r="AB1043">
        <f t="shared" si="49"/>
        <v>1965</v>
      </c>
      <c r="AC1043">
        <f t="shared" si="50"/>
        <v>60</v>
      </c>
      <c r="AD1043" t="str" cm="1">
        <f t="array" ref="AD1043">_xlfn.IFS(AB1043&lt;1965,"Baby Boomers",AB1043&lt;1981,"Gen X",AB1043&lt;1997,"Millenial",TRUE,("Gen Z"))</f>
        <v>Gen X</v>
      </c>
    </row>
    <row r="1044" spans="1:30" x14ac:dyDescent="0.25">
      <c r="A1044" t="s">
        <v>14218</v>
      </c>
      <c r="B1044" t="s">
        <v>4283</v>
      </c>
      <c r="C1044" t="s">
        <v>4120</v>
      </c>
      <c r="D1044" s="2">
        <v>44459</v>
      </c>
      <c r="E1044" s="2" t="s">
        <v>10301</v>
      </c>
      <c r="F1044" t="s">
        <v>28</v>
      </c>
      <c r="G1044" t="s">
        <v>4284</v>
      </c>
      <c r="H1044" t="s">
        <v>4285</v>
      </c>
      <c r="I1044" t="s">
        <v>97</v>
      </c>
      <c r="J1044" t="s">
        <v>32</v>
      </c>
      <c r="K1044" t="s">
        <v>62</v>
      </c>
      <c r="L1044" t="s">
        <v>63</v>
      </c>
      <c r="M1044" t="s">
        <v>35</v>
      </c>
      <c r="N1044" t="s">
        <v>36</v>
      </c>
      <c r="O1044" t="s">
        <v>10301</v>
      </c>
      <c r="P1044" t="s">
        <v>10302</v>
      </c>
      <c r="Q1044" t="s">
        <v>89</v>
      </c>
      <c r="R1044" s="2">
        <v>27989</v>
      </c>
      <c r="S1044" t="s">
        <v>39</v>
      </c>
      <c r="T1044" t="s">
        <v>162</v>
      </c>
      <c r="U1044" t="s">
        <v>41</v>
      </c>
      <c r="V1044" t="s">
        <v>11341</v>
      </c>
      <c r="W1044" t="s">
        <v>127</v>
      </c>
      <c r="X1044" t="s">
        <v>83</v>
      </c>
      <c r="Y1044" t="s">
        <v>104</v>
      </c>
      <c r="Z1044">
        <v>3</v>
      </c>
      <c r="AA1044" t="str">
        <f t="shared" si="48"/>
        <v>Active</v>
      </c>
      <c r="AB1044">
        <f t="shared" si="49"/>
        <v>1976</v>
      </c>
      <c r="AC1044">
        <f t="shared" si="50"/>
        <v>49</v>
      </c>
      <c r="AD1044" t="str" cm="1">
        <f t="array" ref="AD1044">_xlfn.IFS(AB1044&lt;1965,"Baby Boomers",AB1044&lt;1981,"Gen X",AB1044&lt;1997,"Millenial",TRUE,("Gen Z"))</f>
        <v>Gen X</v>
      </c>
    </row>
    <row r="1045" spans="1:30" x14ac:dyDescent="0.25">
      <c r="A1045" t="s">
        <v>14219</v>
      </c>
      <c r="B1045" t="s">
        <v>2332</v>
      </c>
      <c r="C1045" t="s">
        <v>3638</v>
      </c>
      <c r="D1045" s="2">
        <v>44965</v>
      </c>
      <c r="E1045" s="2" t="s">
        <v>10301</v>
      </c>
      <c r="F1045" t="s">
        <v>28</v>
      </c>
      <c r="G1045" t="s">
        <v>4286</v>
      </c>
      <c r="H1045" t="s">
        <v>4287</v>
      </c>
      <c r="I1045" t="s">
        <v>88</v>
      </c>
      <c r="J1045" t="s">
        <v>32</v>
      </c>
      <c r="K1045" t="s">
        <v>51</v>
      </c>
      <c r="L1045" t="s">
        <v>63</v>
      </c>
      <c r="M1045" t="s">
        <v>51</v>
      </c>
      <c r="N1045" t="s">
        <v>36</v>
      </c>
      <c r="O1045" t="s">
        <v>10301</v>
      </c>
      <c r="P1045" t="s">
        <v>10302</v>
      </c>
      <c r="Q1045" t="s">
        <v>65</v>
      </c>
      <c r="R1045" s="2">
        <v>34962</v>
      </c>
      <c r="S1045" t="s">
        <v>39</v>
      </c>
      <c r="T1045" t="s">
        <v>394</v>
      </c>
      <c r="U1045" t="s">
        <v>41</v>
      </c>
      <c r="V1045" t="s">
        <v>11342</v>
      </c>
      <c r="W1045" t="s">
        <v>127</v>
      </c>
      <c r="X1045" t="s">
        <v>83</v>
      </c>
      <c r="Y1045" t="s">
        <v>104</v>
      </c>
      <c r="Z1045">
        <v>3</v>
      </c>
      <c r="AA1045" t="str">
        <f t="shared" si="48"/>
        <v>Active</v>
      </c>
      <c r="AB1045">
        <f t="shared" si="49"/>
        <v>1995</v>
      </c>
      <c r="AC1045">
        <f t="shared" si="50"/>
        <v>30</v>
      </c>
      <c r="AD1045" t="str" cm="1">
        <f t="array" ref="AD1045">_xlfn.IFS(AB1045&lt;1965,"Baby Boomers",AB1045&lt;1981,"Gen X",AB1045&lt;1997,"Millenial",TRUE,("Gen Z"))</f>
        <v>Millenial</v>
      </c>
    </row>
    <row r="1046" spans="1:30" x14ac:dyDescent="0.25">
      <c r="A1046" t="s">
        <v>14220</v>
      </c>
      <c r="B1046" t="s">
        <v>4288</v>
      </c>
      <c r="C1046" t="s">
        <v>1373</v>
      </c>
      <c r="D1046" s="2">
        <v>43754</v>
      </c>
      <c r="E1046" s="2">
        <v>44573</v>
      </c>
      <c r="F1046" t="s">
        <v>727</v>
      </c>
      <c r="G1046" t="s">
        <v>4289</v>
      </c>
      <c r="H1046" t="s">
        <v>4290</v>
      </c>
      <c r="I1046" t="s">
        <v>31</v>
      </c>
      <c r="J1046" t="s">
        <v>744</v>
      </c>
      <c r="K1046" t="s">
        <v>62</v>
      </c>
      <c r="L1046" t="s">
        <v>63</v>
      </c>
      <c r="M1046" t="s">
        <v>51</v>
      </c>
      <c r="N1046" t="s">
        <v>139</v>
      </c>
      <c r="O1046" t="s">
        <v>4291</v>
      </c>
      <c r="P1046" t="s">
        <v>10302</v>
      </c>
      <c r="Q1046" t="s">
        <v>89</v>
      </c>
      <c r="R1046" s="2">
        <v>22015</v>
      </c>
      <c r="S1046" t="s">
        <v>39</v>
      </c>
      <c r="T1046" t="s">
        <v>162</v>
      </c>
      <c r="U1046" t="s">
        <v>54</v>
      </c>
      <c r="V1046" t="s">
        <v>11343</v>
      </c>
      <c r="W1046" t="s">
        <v>42</v>
      </c>
      <c r="X1046" t="s">
        <v>103</v>
      </c>
      <c r="Y1046" t="s">
        <v>104</v>
      </c>
      <c r="Z1046">
        <v>3</v>
      </c>
      <c r="AA1046" t="str">
        <f t="shared" si="48"/>
        <v>Non-Active</v>
      </c>
      <c r="AB1046">
        <f t="shared" si="49"/>
        <v>1960</v>
      </c>
      <c r="AC1046">
        <f t="shared" si="50"/>
        <v>66</v>
      </c>
      <c r="AD1046" t="str" cm="1">
        <f t="array" ref="AD1046">_xlfn.IFS(AB1046&lt;1965,"Baby Boomers",AB1046&lt;1981,"Gen X",AB1046&lt;1997,"Millenial",TRUE,("Gen Z"))</f>
        <v>Baby Boomers</v>
      </c>
    </row>
    <row r="1047" spans="1:30" x14ac:dyDescent="0.25">
      <c r="A1047" t="s">
        <v>14221</v>
      </c>
      <c r="B1047" t="s">
        <v>4292</v>
      </c>
      <c r="C1047" t="s">
        <v>4293</v>
      </c>
      <c r="D1047" s="2">
        <v>44439</v>
      </c>
      <c r="E1047" s="2" t="s">
        <v>10301</v>
      </c>
      <c r="F1047" t="s">
        <v>727</v>
      </c>
      <c r="G1047" t="s">
        <v>4294</v>
      </c>
      <c r="H1047" t="s">
        <v>4295</v>
      </c>
      <c r="I1047" t="s">
        <v>132</v>
      </c>
      <c r="J1047" t="s">
        <v>32</v>
      </c>
      <c r="K1047" t="s">
        <v>33</v>
      </c>
      <c r="L1047" t="s">
        <v>34</v>
      </c>
      <c r="M1047" t="s">
        <v>62</v>
      </c>
      <c r="N1047" t="s">
        <v>36</v>
      </c>
      <c r="O1047" t="s">
        <v>10301</v>
      </c>
      <c r="P1047" t="s">
        <v>10302</v>
      </c>
      <c r="Q1047" t="s">
        <v>176</v>
      </c>
      <c r="R1047" s="2">
        <v>26403</v>
      </c>
      <c r="S1047" t="s">
        <v>39</v>
      </c>
      <c r="T1047" t="s">
        <v>968</v>
      </c>
      <c r="U1047" t="s">
        <v>54</v>
      </c>
      <c r="V1047" t="s">
        <v>11344</v>
      </c>
      <c r="W1047" t="s">
        <v>73</v>
      </c>
      <c r="X1047" t="s">
        <v>74</v>
      </c>
      <c r="Y1047" t="s">
        <v>104</v>
      </c>
      <c r="Z1047">
        <v>3</v>
      </c>
      <c r="AA1047" t="str">
        <f t="shared" si="48"/>
        <v>Active</v>
      </c>
      <c r="AB1047">
        <f t="shared" si="49"/>
        <v>1972</v>
      </c>
      <c r="AC1047">
        <f t="shared" si="50"/>
        <v>54</v>
      </c>
      <c r="AD1047" t="str" cm="1">
        <f t="array" ref="AD1047">_xlfn.IFS(AB1047&lt;1965,"Baby Boomers",AB1047&lt;1981,"Gen X",AB1047&lt;1997,"Millenial",TRUE,("Gen Z"))</f>
        <v>Gen X</v>
      </c>
    </row>
    <row r="1048" spans="1:30" x14ac:dyDescent="0.25">
      <c r="A1048" t="s">
        <v>14222</v>
      </c>
      <c r="B1048" t="s">
        <v>973</v>
      </c>
      <c r="C1048" t="s">
        <v>4296</v>
      </c>
      <c r="D1048" s="2">
        <v>44099</v>
      </c>
      <c r="E1048" s="2" t="s">
        <v>10301</v>
      </c>
      <c r="F1048" t="s">
        <v>727</v>
      </c>
      <c r="G1048" t="s">
        <v>4297</v>
      </c>
      <c r="H1048" t="s">
        <v>4298</v>
      </c>
      <c r="I1048" t="s">
        <v>49</v>
      </c>
      <c r="J1048" t="s">
        <v>32</v>
      </c>
      <c r="K1048" t="s">
        <v>33</v>
      </c>
      <c r="L1048" t="s">
        <v>63</v>
      </c>
      <c r="M1048" t="s">
        <v>62</v>
      </c>
      <c r="N1048" t="s">
        <v>36</v>
      </c>
      <c r="O1048" t="s">
        <v>10301</v>
      </c>
      <c r="P1048" t="s">
        <v>10302</v>
      </c>
      <c r="Q1048" t="s">
        <v>89</v>
      </c>
      <c r="R1048" s="2">
        <v>15620</v>
      </c>
      <c r="S1048" t="s">
        <v>39</v>
      </c>
      <c r="T1048" t="s">
        <v>82</v>
      </c>
      <c r="U1048" t="s">
        <v>41</v>
      </c>
      <c r="V1048" t="s">
        <v>11345</v>
      </c>
      <c r="W1048" t="s">
        <v>92</v>
      </c>
      <c r="X1048" t="s">
        <v>103</v>
      </c>
      <c r="Y1048" t="s">
        <v>104</v>
      </c>
      <c r="Z1048">
        <v>3</v>
      </c>
      <c r="AA1048" t="str">
        <f t="shared" si="48"/>
        <v>Active</v>
      </c>
      <c r="AB1048">
        <f t="shared" si="49"/>
        <v>1942</v>
      </c>
      <c r="AC1048">
        <f t="shared" si="50"/>
        <v>83</v>
      </c>
      <c r="AD1048" t="str" cm="1">
        <f t="array" ref="AD1048">_xlfn.IFS(AB1048&lt;1965,"Baby Boomers",AB1048&lt;1981,"Gen X",AB1048&lt;1997,"Millenial",TRUE,("Gen Z"))</f>
        <v>Baby Boomers</v>
      </c>
    </row>
    <row r="1049" spans="1:30" x14ac:dyDescent="0.25">
      <c r="A1049" t="s">
        <v>14223</v>
      </c>
      <c r="B1049" t="s">
        <v>1710</v>
      </c>
      <c r="C1049" t="s">
        <v>4299</v>
      </c>
      <c r="D1049" s="2">
        <v>44958</v>
      </c>
      <c r="E1049" s="2">
        <v>44960</v>
      </c>
      <c r="F1049" t="s">
        <v>727</v>
      </c>
      <c r="G1049" t="s">
        <v>4300</v>
      </c>
      <c r="H1049" t="s">
        <v>4301</v>
      </c>
      <c r="I1049" t="s">
        <v>138</v>
      </c>
      <c r="J1049" t="s">
        <v>744</v>
      </c>
      <c r="K1049" t="s">
        <v>62</v>
      </c>
      <c r="L1049" t="s">
        <v>34</v>
      </c>
      <c r="M1049" t="s">
        <v>51</v>
      </c>
      <c r="N1049" t="s">
        <v>174</v>
      </c>
      <c r="O1049" t="s">
        <v>4302</v>
      </c>
      <c r="P1049" t="s">
        <v>10302</v>
      </c>
      <c r="Q1049" t="s">
        <v>110</v>
      </c>
      <c r="R1049" s="2">
        <v>15535</v>
      </c>
      <c r="S1049" t="s">
        <v>39</v>
      </c>
      <c r="T1049" t="s">
        <v>112</v>
      </c>
      <c r="U1049" t="s">
        <v>41</v>
      </c>
      <c r="V1049" t="s">
        <v>11346</v>
      </c>
      <c r="W1049" t="s">
        <v>55</v>
      </c>
      <c r="X1049" t="s">
        <v>83</v>
      </c>
      <c r="Y1049" t="s">
        <v>104</v>
      </c>
      <c r="Z1049">
        <v>3</v>
      </c>
      <c r="AA1049" t="str">
        <f t="shared" si="48"/>
        <v>Non-Active</v>
      </c>
      <c r="AB1049">
        <f t="shared" si="49"/>
        <v>1942</v>
      </c>
      <c r="AC1049">
        <f t="shared" si="50"/>
        <v>83</v>
      </c>
      <c r="AD1049" t="str" cm="1">
        <f t="array" ref="AD1049">_xlfn.IFS(AB1049&lt;1965,"Baby Boomers",AB1049&lt;1981,"Gen X",AB1049&lt;1997,"Millenial",TRUE,("Gen Z"))</f>
        <v>Baby Boomers</v>
      </c>
    </row>
    <row r="1050" spans="1:30" x14ac:dyDescent="0.25">
      <c r="A1050" t="s">
        <v>14224</v>
      </c>
      <c r="B1050" t="s">
        <v>4303</v>
      </c>
      <c r="C1050" t="s">
        <v>637</v>
      </c>
      <c r="D1050" s="2">
        <v>44943</v>
      </c>
      <c r="E1050" s="2">
        <v>45067</v>
      </c>
      <c r="F1050" t="s">
        <v>727</v>
      </c>
      <c r="G1050" t="s">
        <v>4304</v>
      </c>
      <c r="H1050" t="s">
        <v>4305</v>
      </c>
      <c r="I1050" t="s">
        <v>79</v>
      </c>
      <c r="J1050" t="s">
        <v>32</v>
      </c>
      <c r="K1050" t="s">
        <v>62</v>
      </c>
      <c r="L1050" t="s">
        <v>50</v>
      </c>
      <c r="M1050" t="s">
        <v>35</v>
      </c>
      <c r="N1050" t="s">
        <v>125</v>
      </c>
      <c r="O1050" t="s">
        <v>4306</v>
      </c>
      <c r="P1050" t="s">
        <v>10302</v>
      </c>
      <c r="Q1050" t="s">
        <v>304</v>
      </c>
      <c r="R1050" s="2">
        <v>34200</v>
      </c>
      <c r="S1050" t="s">
        <v>39</v>
      </c>
      <c r="T1050" t="s">
        <v>82</v>
      </c>
      <c r="U1050" t="s">
        <v>54</v>
      </c>
      <c r="V1050" t="s">
        <v>11347</v>
      </c>
      <c r="W1050" t="s">
        <v>73</v>
      </c>
      <c r="X1050" t="s">
        <v>83</v>
      </c>
      <c r="Y1050" t="s">
        <v>104</v>
      </c>
      <c r="Z1050">
        <v>3</v>
      </c>
      <c r="AA1050" t="str">
        <f t="shared" si="48"/>
        <v>Non-Active</v>
      </c>
      <c r="AB1050">
        <f t="shared" si="49"/>
        <v>1993</v>
      </c>
      <c r="AC1050">
        <f t="shared" si="50"/>
        <v>32</v>
      </c>
      <c r="AD1050" t="str" cm="1">
        <f t="array" ref="AD1050">_xlfn.IFS(AB1050&lt;1965,"Baby Boomers",AB1050&lt;1981,"Gen X",AB1050&lt;1997,"Millenial",TRUE,("Gen Z"))</f>
        <v>Millenial</v>
      </c>
    </row>
    <row r="1051" spans="1:30" x14ac:dyDescent="0.25">
      <c r="A1051" t="s">
        <v>14225</v>
      </c>
      <c r="B1051" t="s">
        <v>4307</v>
      </c>
      <c r="C1051" t="s">
        <v>473</v>
      </c>
      <c r="D1051" s="2">
        <v>43806</v>
      </c>
      <c r="E1051" s="2">
        <v>44076</v>
      </c>
      <c r="F1051" t="s">
        <v>727</v>
      </c>
      <c r="G1051" t="s">
        <v>4308</v>
      </c>
      <c r="H1051" t="s">
        <v>4309</v>
      </c>
      <c r="I1051" t="s">
        <v>167</v>
      </c>
      <c r="J1051" t="s">
        <v>744</v>
      </c>
      <c r="K1051" t="s">
        <v>33</v>
      </c>
      <c r="L1051" t="s">
        <v>34</v>
      </c>
      <c r="M1051" t="s">
        <v>51</v>
      </c>
      <c r="N1051" t="s">
        <v>174</v>
      </c>
      <c r="O1051" t="s">
        <v>4310</v>
      </c>
      <c r="P1051" t="s">
        <v>10302</v>
      </c>
      <c r="Q1051" t="s">
        <v>89</v>
      </c>
      <c r="R1051" s="2">
        <v>22957</v>
      </c>
      <c r="S1051" t="s">
        <v>39</v>
      </c>
      <c r="T1051" t="s">
        <v>225</v>
      </c>
      <c r="U1051" t="s">
        <v>54</v>
      </c>
      <c r="V1051" t="s">
        <v>11348</v>
      </c>
      <c r="W1051" t="s">
        <v>73</v>
      </c>
      <c r="X1051" t="s">
        <v>103</v>
      </c>
      <c r="Y1051" t="s">
        <v>10447</v>
      </c>
      <c r="Z1051">
        <v>3</v>
      </c>
      <c r="AA1051" t="str">
        <f t="shared" si="48"/>
        <v>Non-Active</v>
      </c>
      <c r="AB1051">
        <f t="shared" si="49"/>
        <v>1962</v>
      </c>
      <c r="AC1051">
        <f t="shared" si="50"/>
        <v>63</v>
      </c>
      <c r="AD1051" t="str" cm="1">
        <f t="array" ref="AD1051">_xlfn.IFS(AB1051&lt;1965,"Baby Boomers",AB1051&lt;1981,"Gen X",AB1051&lt;1997,"Millenial",TRUE,("Gen Z"))</f>
        <v>Baby Boomers</v>
      </c>
    </row>
    <row r="1052" spans="1:30" x14ac:dyDescent="0.25">
      <c r="A1052" t="s">
        <v>14226</v>
      </c>
      <c r="B1052" t="s">
        <v>2785</v>
      </c>
      <c r="C1052" t="s">
        <v>1763</v>
      </c>
      <c r="D1052" s="2">
        <v>43425</v>
      </c>
      <c r="E1052" s="2">
        <v>44572</v>
      </c>
      <c r="F1052" t="s">
        <v>28</v>
      </c>
      <c r="G1052" t="s">
        <v>4311</v>
      </c>
      <c r="H1052" t="s">
        <v>4312</v>
      </c>
      <c r="I1052" t="s">
        <v>31</v>
      </c>
      <c r="J1052" t="s">
        <v>32</v>
      </c>
      <c r="K1052" t="s">
        <v>33</v>
      </c>
      <c r="L1052" t="s">
        <v>63</v>
      </c>
      <c r="M1052" t="s">
        <v>62</v>
      </c>
      <c r="N1052" t="s">
        <v>139</v>
      </c>
      <c r="O1052" t="s">
        <v>4313</v>
      </c>
      <c r="P1052" t="s">
        <v>10302</v>
      </c>
      <c r="Q1052" t="s">
        <v>304</v>
      </c>
      <c r="R1052" s="2">
        <v>23266</v>
      </c>
      <c r="S1052" t="s">
        <v>39</v>
      </c>
      <c r="T1052" t="s">
        <v>82</v>
      </c>
      <c r="U1052" t="s">
        <v>41</v>
      </c>
      <c r="V1052" t="s">
        <v>11349</v>
      </c>
      <c r="W1052" t="s">
        <v>127</v>
      </c>
      <c r="X1052" t="s">
        <v>83</v>
      </c>
      <c r="Y1052" t="s">
        <v>104</v>
      </c>
      <c r="Z1052">
        <v>3</v>
      </c>
      <c r="AA1052" t="str">
        <f t="shared" si="48"/>
        <v>Non-Active</v>
      </c>
      <c r="AB1052">
        <f t="shared" si="49"/>
        <v>1963</v>
      </c>
      <c r="AC1052">
        <f t="shared" si="50"/>
        <v>62</v>
      </c>
      <c r="AD1052" t="str" cm="1">
        <f t="array" ref="AD1052">_xlfn.IFS(AB1052&lt;1965,"Baby Boomers",AB1052&lt;1981,"Gen X",AB1052&lt;1997,"Millenial",TRUE,("Gen Z"))</f>
        <v>Baby Boomers</v>
      </c>
    </row>
    <row r="1053" spans="1:30" x14ac:dyDescent="0.25">
      <c r="A1053" t="s">
        <v>14227</v>
      </c>
      <c r="B1053" t="s">
        <v>4314</v>
      </c>
      <c r="C1053" t="s">
        <v>4134</v>
      </c>
      <c r="D1053" s="2">
        <v>44242</v>
      </c>
      <c r="E1053" s="2">
        <v>45125</v>
      </c>
      <c r="F1053" t="s">
        <v>28</v>
      </c>
      <c r="G1053" t="s">
        <v>4315</v>
      </c>
      <c r="H1053" t="s">
        <v>4316</v>
      </c>
      <c r="I1053" t="s">
        <v>132</v>
      </c>
      <c r="J1053" t="s">
        <v>32</v>
      </c>
      <c r="K1053" t="s">
        <v>51</v>
      </c>
      <c r="L1053" t="s">
        <v>63</v>
      </c>
      <c r="M1053" t="s">
        <v>51</v>
      </c>
      <c r="N1053" t="s">
        <v>174</v>
      </c>
      <c r="O1053" t="s">
        <v>4317</v>
      </c>
      <c r="P1053" t="s">
        <v>10302</v>
      </c>
      <c r="Q1053" t="s">
        <v>89</v>
      </c>
      <c r="R1053" s="2">
        <v>19623</v>
      </c>
      <c r="S1053" t="s">
        <v>39</v>
      </c>
      <c r="T1053" t="s">
        <v>653</v>
      </c>
      <c r="U1053" t="s">
        <v>41</v>
      </c>
      <c r="V1053" t="s">
        <v>11350</v>
      </c>
      <c r="W1053" t="s">
        <v>73</v>
      </c>
      <c r="X1053" t="s">
        <v>103</v>
      </c>
      <c r="Y1053" t="s">
        <v>104</v>
      </c>
      <c r="Z1053">
        <v>3</v>
      </c>
      <c r="AA1053" t="str">
        <f t="shared" si="48"/>
        <v>Non-Active</v>
      </c>
      <c r="AB1053">
        <f t="shared" si="49"/>
        <v>1953</v>
      </c>
      <c r="AC1053">
        <f t="shared" si="50"/>
        <v>72</v>
      </c>
      <c r="AD1053" t="str" cm="1">
        <f t="array" ref="AD1053">_xlfn.IFS(AB1053&lt;1965,"Baby Boomers",AB1053&lt;1981,"Gen X",AB1053&lt;1997,"Millenial",TRUE,("Gen Z"))</f>
        <v>Baby Boomers</v>
      </c>
    </row>
    <row r="1054" spans="1:30" x14ac:dyDescent="0.25">
      <c r="A1054" t="s">
        <v>14228</v>
      </c>
      <c r="B1054" t="s">
        <v>2685</v>
      </c>
      <c r="C1054" t="s">
        <v>4001</v>
      </c>
      <c r="D1054" s="2">
        <v>44202</v>
      </c>
      <c r="E1054" s="2" t="s">
        <v>10301</v>
      </c>
      <c r="F1054" t="s">
        <v>28</v>
      </c>
      <c r="G1054" t="s">
        <v>4318</v>
      </c>
      <c r="H1054" t="s">
        <v>4319</v>
      </c>
      <c r="I1054" t="s">
        <v>49</v>
      </c>
      <c r="J1054" t="s">
        <v>32</v>
      </c>
      <c r="K1054" t="s">
        <v>51</v>
      </c>
      <c r="L1054" t="s">
        <v>63</v>
      </c>
      <c r="M1054" t="s">
        <v>62</v>
      </c>
      <c r="N1054" t="s">
        <v>36</v>
      </c>
      <c r="O1054" t="s">
        <v>10301</v>
      </c>
      <c r="P1054" t="s">
        <v>10302</v>
      </c>
      <c r="Q1054" t="s">
        <v>176</v>
      </c>
      <c r="R1054" s="2">
        <v>18966</v>
      </c>
      <c r="S1054" t="s">
        <v>39</v>
      </c>
      <c r="T1054" t="s">
        <v>177</v>
      </c>
      <c r="U1054" t="s">
        <v>41</v>
      </c>
      <c r="V1054" t="s">
        <v>11351</v>
      </c>
      <c r="W1054" t="s">
        <v>42</v>
      </c>
      <c r="X1054" t="s">
        <v>83</v>
      </c>
      <c r="Y1054" t="s">
        <v>104</v>
      </c>
      <c r="Z1054">
        <v>3</v>
      </c>
      <c r="AA1054" t="str">
        <f t="shared" si="48"/>
        <v>Active</v>
      </c>
      <c r="AB1054">
        <f t="shared" si="49"/>
        <v>1951</v>
      </c>
      <c r="AC1054">
        <f t="shared" si="50"/>
        <v>74</v>
      </c>
      <c r="AD1054" t="str" cm="1">
        <f t="array" ref="AD1054">_xlfn.IFS(AB1054&lt;1965,"Baby Boomers",AB1054&lt;1981,"Gen X",AB1054&lt;1997,"Millenial",TRUE,("Gen Z"))</f>
        <v>Baby Boomers</v>
      </c>
    </row>
    <row r="1055" spans="1:30" x14ac:dyDescent="0.25">
      <c r="A1055" t="s">
        <v>14229</v>
      </c>
      <c r="B1055" t="s">
        <v>4320</v>
      </c>
      <c r="C1055" t="s">
        <v>4321</v>
      </c>
      <c r="D1055" s="2">
        <v>43483</v>
      </c>
      <c r="E1055" s="2" t="s">
        <v>10301</v>
      </c>
      <c r="F1055" t="s">
        <v>28</v>
      </c>
      <c r="G1055" t="s">
        <v>4322</v>
      </c>
      <c r="H1055" t="s">
        <v>4323</v>
      </c>
      <c r="I1055" t="s">
        <v>138</v>
      </c>
      <c r="J1055" t="s">
        <v>32</v>
      </c>
      <c r="K1055" t="s">
        <v>51</v>
      </c>
      <c r="L1055" t="s">
        <v>63</v>
      </c>
      <c r="M1055" t="s">
        <v>51</v>
      </c>
      <c r="N1055" t="s">
        <v>36</v>
      </c>
      <c r="O1055" t="s">
        <v>10301</v>
      </c>
      <c r="P1055" t="s">
        <v>10302</v>
      </c>
      <c r="Q1055" t="s">
        <v>285</v>
      </c>
      <c r="R1055" s="2">
        <v>34451</v>
      </c>
      <c r="S1055" t="s">
        <v>39</v>
      </c>
      <c r="T1055" t="s">
        <v>286</v>
      </c>
      <c r="U1055" t="s">
        <v>54</v>
      </c>
      <c r="V1055" t="s">
        <v>11352</v>
      </c>
      <c r="W1055" t="s">
        <v>92</v>
      </c>
      <c r="X1055" t="s">
        <v>83</v>
      </c>
      <c r="Y1055" t="s">
        <v>235</v>
      </c>
      <c r="Z1055">
        <v>3</v>
      </c>
      <c r="AA1055" t="str">
        <f t="shared" si="48"/>
        <v>Active</v>
      </c>
      <c r="AB1055">
        <f t="shared" si="49"/>
        <v>1994</v>
      </c>
      <c r="AC1055">
        <f t="shared" si="50"/>
        <v>31</v>
      </c>
      <c r="AD1055" t="str" cm="1">
        <f t="array" ref="AD1055">_xlfn.IFS(AB1055&lt;1965,"Baby Boomers",AB1055&lt;1981,"Gen X",AB1055&lt;1997,"Millenial",TRUE,("Gen Z"))</f>
        <v>Millenial</v>
      </c>
    </row>
    <row r="1056" spans="1:30" x14ac:dyDescent="0.25">
      <c r="A1056" t="s">
        <v>14230</v>
      </c>
      <c r="B1056" t="s">
        <v>4324</v>
      </c>
      <c r="C1056" t="s">
        <v>4228</v>
      </c>
      <c r="D1056" s="2">
        <v>45000</v>
      </c>
      <c r="E1056" s="2" t="s">
        <v>10301</v>
      </c>
      <c r="F1056" t="s">
        <v>28</v>
      </c>
      <c r="G1056" t="s">
        <v>4325</v>
      </c>
      <c r="H1056" t="s">
        <v>4326</v>
      </c>
      <c r="I1056" t="s">
        <v>79</v>
      </c>
      <c r="J1056" t="s">
        <v>32</v>
      </c>
      <c r="K1056" t="s">
        <v>62</v>
      </c>
      <c r="L1056" t="s">
        <v>50</v>
      </c>
      <c r="M1056" t="s">
        <v>51</v>
      </c>
      <c r="N1056" t="s">
        <v>36</v>
      </c>
      <c r="O1056" t="s">
        <v>10301</v>
      </c>
      <c r="P1056" t="s">
        <v>10302</v>
      </c>
      <c r="Q1056" t="s">
        <v>89</v>
      </c>
      <c r="R1056" s="2">
        <v>36716</v>
      </c>
      <c r="S1056" t="s">
        <v>39</v>
      </c>
      <c r="T1056" t="s">
        <v>102</v>
      </c>
      <c r="U1056" t="s">
        <v>54</v>
      </c>
      <c r="V1056" t="s">
        <v>11353</v>
      </c>
      <c r="W1056" t="s">
        <v>127</v>
      </c>
      <c r="X1056" t="s">
        <v>74</v>
      </c>
      <c r="Y1056" t="s">
        <v>104</v>
      </c>
      <c r="Z1056">
        <v>3</v>
      </c>
      <c r="AA1056" t="str">
        <f t="shared" si="48"/>
        <v>Active</v>
      </c>
      <c r="AB1056">
        <f t="shared" si="49"/>
        <v>2000</v>
      </c>
      <c r="AC1056">
        <f t="shared" si="50"/>
        <v>25</v>
      </c>
      <c r="AD1056" t="str" cm="1">
        <f t="array" ref="AD1056">_xlfn.IFS(AB1056&lt;1965,"Baby Boomers",AB1056&lt;1981,"Gen X",AB1056&lt;1997,"Millenial",TRUE,("Gen Z"))</f>
        <v>Gen Z</v>
      </c>
    </row>
    <row r="1057" spans="1:30" x14ac:dyDescent="0.25">
      <c r="A1057" t="s">
        <v>14231</v>
      </c>
      <c r="B1057" t="s">
        <v>4327</v>
      </c>
      <c r="C1057" t="s">
        <v>4328</v>
      </c>
      <c r="D1057" s="2">
        <v>43780</v>
      </c>
      <c r="E1057" s="2" t="s">
        <v>10301</v>
      </c>
      <c r="F1057" t="s">
        <v>28</v>
      </c>
      <c r="G1057" t="s">
        <v>4329</v>
      </c>
      <c r="H1057" t="s">
        <v>4330</v>
      </c>
      <c r="I1057" t="s">
        <v>167</v>
      </c>
      <c r="J1057" t="s">
        <v>32</v>
      </c>
      <c r="K1057" t="s">
        <v>33</v>
      </c>
      <c r="L1057" t="s">
        <v>34</v>
      </c>
      <c r="M1057" t="s">
        <v>35</v>
      </c>
      <c r="N1057" t="s">
        <v>36</v>
      </c>
      <c r="O1057" t="s">
        <v>10301</v>
      </c>
      <c r="P1057" t="s">
        <v>10302</v>
      </c>
      <c r="Q1057" t="s">
        <v>38</v>
      </c>
      <c r="R1057" s="2">
        <v>19026</v>
      </c>
      <c r="S1057" t="s">
        <v>39</v>
      </c>
      <c r="T1057" t="s">
        <v>707</v>
      </c>
      <c r="U1057" t="s">
        <v>41</v>
      </c>
      <c r="V1057" t="s">
        <v>11354</v>
      </c>
      <c r="W1057" t="s">
        <v>127</v>
      </c>
      <c r="X1057" t="s">
        <v>43</v>
      </c>
      <c r="Y1057" t="s">
        <v>104</v>
      </c>
      <c r="Z1057">
        <v>3</v>
      </c>
      <c r="AA1057" t="str">
        <f t="shared" si="48"/>
        <v>Active</v>
      </c>
      <c r="AB1057">
        <f t="shared" si="49"/>
        <v>1952</v>
      </c>
      <c r="AC1057">
        <f t="shared" si="50"/>
        <v>74</v>
      </c>
      <c r="AD1057" t="str" cm="1">
        <f t="array" ref="AD1057">_xlfn.IFS(AB1057&lt;1965,"Baby Boomers",AB1057&lt;1981,"Gen X",AB1057&lt;1997,"Millenial",TRUE,("Gen Z"))</f>
        <v>Baby Boomers</v>
      </c>
    </row>
    <row r="1058" spans="1:30" x14ac:dyDescent="0.25">
      <c r="A1058" t="s">
        <v>14232</v>
      </c>
      <c r="B1058" t="s">
        <v>4331</v>
      </c>
      <c r="C1058" t="s">
        <v>4332</v>
      </c>
      <c r="D1058" s="2">
        <v>44794</v>
      </c>
      <c r="E1058" s="2">
        <v>44946</v>
      </c>
      <c r="F1058" t="s">
        <v>28</v>
      </c>
      <c r="G1058" t="s">
        <v>4333</v>
      </c>
      <c r="H1058" t="s">
        <v>4334</v>
      </c>
      <c r="I1058" t="s">
        <v>97</v>
      </c>
      <c r="J1058" t="s">
        <v>32</v>
      </c>
      <c r="K1058" t="s">
        <v>62</v>
      </c>
      <c r="L1058" t="s">
        <v>50</v>
      </c>
      <c r="M1058" t="s">
        <v>62</v>
      </c>
      <c r="N1058" t="s">
        <v>139</v>
      </c>
      <c r="O1058" t="s">
        <v>4335</v>
      </c>
      <c r="P1058" t="s">
        <v>10302</v>
      </c>
      <c r="Q1058" t="s">
        <v>285</v>
      </c>
      <c r="R1058" s="2">
        <v>22569</v>
      </c>
      <c r="S1058" t="s">
        <v>39</v>
      </c>
      <c r="T1058" t="s">
        <v>3106</v>
      </c>
      <c r="U1058" t="s">
        <v>41</v>
      </c>
      <c r="V1058" t="s">
        <v>11355</v>
      </c>
      <c r="W1058" t="s">
        <v>55</v>
      </c>
      <c r="X1058" t="s">
        <v>74</v>
      </c>
      <c r="Y1058" t="s">
        <v>104</v>
      </c>
      <c r="Z1058">
        <v>3</v>
      </c>
      <c r="AA1058" t="str">
        <f t="shared" si="48"/>
        <v>Non-Active</v>
      </c>
      <c r="AB1058">
        <f t="shared" si="49"/>
        <v>1961</v>
      </c>
      <c r="AC1058">
        <f t="shared" si="50"/>
        <v>64</v>
      </c>
      <c r="AD1058" t="str" cm="1">
        <f t="array" ref="AD1058">_xlfn.IFS(AB1058&lt;1965,"Baby Boomers",AB1058&lt;1981,"Gen X",AB1058&lt;1997,"Millenial",TRUE,("Gen Z"))</f>
        <v>Baby Boomers</v>
      </c>
    </row>
    <row r="1059" spans="1:30" x14ac:dyDescent="0.25">
      <c r="A1059" t="s">
        <v>14233</v>
      </c>
      <c r="B1059" t="s">
        <v>2041</v>
      </c>
      <c r="C1059" t="s">
        <v>4336</v>
      </c>
      <c r="D1059" s="2">
        <v>43956</v>
      </c>
      <c r="E1059" s="2" t="s">
        <v>10301</v>
      </c>
      <c r="F1059" t="s">
        <v>28</v>
      </c>
      <c r="G1059" t="s">
        <v>4337</v>
      </c>
      <c r="H1059" t="s">
        <v>4338</v>
      </c>
      <c r="I1059" t="s">
        <v>117</v>
      </c>
      <c r="J1059" t="s">
        <v>32</v>
      </c>
      <c r="K1059" t="s">
        <v>62</v>
      </c>
      <c r="L1059" t="s">
        <v>63</v>
      </c>
      <c r="M1059" t="s">
        <v>62</v>
      </c>
      <c r="N1059" t="s">
        <v>36</v>
      </c>
      <c r="O1059" t="s">
        <v>10301</v>
      </c>
      <c r="P1059" t="s">
        <v>10302</v>
      </c>
      <c r="Q1059" t="s">
        <v>80</v>
      </c>
      <c r="R1059" s="2">
        <v>33421</v>
      </c>
      <c r="S1059" t="s">
        <v>39</v>
      </c>
      <c r="T1059" t="s">
        <v>82</v>
      </c>
      <c r="U1059" t="s">
        <v>41</v>
      </c>
      <c r="V1059" t="s">
        <v>11356</v>
      </c>
      <c r="W1059" t="s">
        <v>55</v>
      </c>
      <c r="X1059" t="s">
        <v>83</v>
      </c>
      <c r="Y1059" t="s">
        <v>104</v>
      </c>
      <c r="Z1059">
        <v>3</v>
      </c>
      <c r="AA1059" t="str">
        <f t="shared" si="48"/>
        <v>Active</v>
      </c>
      <c r="AB1059">
        <f t="shared" si="49"/>
        <v>1991</v>
      </c>
      <c r="AC1059">
        <f t="shared" si="50"/>
        <v>34</v>
      </c>
      <c r="AD1059" t="str" cm="1">
        <f t="array" ref="AD1059">_xlfn.IFS(AB1059&lt;1965,"Baby Boomers",AB1059&lt;1981,"Gen X",AB1059&lt;1997,"Millenial",TRUE,("Gen Z"))</f>
        <v>Millenial</v>
      </c>
    </row>
    <row r="1060" spans="1:30" x14ac:dyDescent="0.25">
      <c r="A1060" t="s">
        <v>14234</v>
      </c>
      <c r="B1060" t="s">
        <v>3125</v>
      </c>
      <c r="C1060" t="s">
        <v>673</v>
      </c>
      <c r="D1060" s="2">
        <v>44260</v>
      </c>
      <c r="E1060" s="2">
        <v>45018</v>
      </c>
      <c r="F1060" t="s">
        <v>28</v>
      </c>
      <c r="G1060" t="s">
        <v>4339</v>
      </c>
      <c r="H1060" t="s">
        <v>4340</v>
      </c>
      <c r="I1060" t="s">
        <v>61</v>
      </c>
      <c r="J1060" t="s">
        <v>32</v>
      </c>
      <c r="K1060" t="s">
        <v>33</v>
      </c>
      <c r="L1060" t="s">
        <v>50</v>
      </c>
      <c r="M1060" t="s">
        <v>51</v>
      </c>
      <c r="N1060" t="s">
        <v>98</v>
      </c>
      <c r="O1060" t="s">
        <v>4341</v>
      </c>
      <c r="P1060" t="s">
        <v>10302</v>
      </c>
      <c r="Q1060" t="s">
        <v>52</v>
      </c>
      <c r="R1060" s="2">
        <v>26283</v>
      </c>
      <c r="S1060" t="s">
        <v>39</v>
      </c>
      <c r="T1060" t="s">
        <v>82</v>
      </c>
      <c r="U1060" t="s">
        <v>41</v>
      </c>
      <c r="V1060" t="s">
        <v>11357</v>
      </c>
      <c r="W1060" t="s">
        <v>127</v>
      </c>
      <c r="X1060" t="s">
        <v>83</v>
      </c>
      <c r="Y1060" t="s">
        <v>104</v>
      </c>
      <c r="Z1060">
        <v>3</v>
      </c>
      <c r="AA1060" t="str">
        <f t="shared" si="48"/>
        <v>Non-Active</v>
      </c>
      <c r="AB1060">
        <f t="shared" si="49"/>
        <v>1971</v>
      </c>
      <c r="AC1060">
        <f t="shared" si="50"/>
        <v>54</v>
      </c>
      <c r="AD1060" t="str" cm="1">
        <f t="array" ref="AD1060">_xlfn.IFS(AB1060&lt;1965,"Baby Boomers",AB1060&lt;1981,"Gen X",AB1060&lt;1997,"Millenial",TRUE,("Gen Z"))</f>
        <v>Gen X</v>
      </c>
    </row>
    <row r="1061" spans="1:30" x14ac:dyDescent="0.25">
      <c r="A1061" t="s">
        <v>14235</v>
      </c>
      <c r="B1061" t="s">
        <v>4342</v>
      </c>
      <c r="C1061" t="s">
        <v>411</v>
      </c>
      <c r="D1061" s="2">
        <v>43531</v>
      </c>
      <c r="E1061" s="2" t="s">
        <v>10301</v>
      </c>
      <c r="F1061" t="s">
        <v>28</v>
      </c>
      <c r="G1061" t="s">
        <v>4343</v>
      </c>
      <c r="H1061" t="s">
        <v>4344</v>
      </c>
      <c r="I1061" t="s">
        <v>88</v>
      </c>
      <c r="J1061" t="s">
        <v>32</v>
      </c>
      <c r="K1061" t="s">
        <v>51</v>
      </c>
      <c r="L1061" t="s">
        <v>50</v>
      </c>
      <c r="M1061" t="s">
        <v>62</v>
      </c>
      <c r="N1061" t="s">
        <v>36</v>
      </c>
      <c r="O1061" t="s">
        <v>10301</v>
      </c>
      <c r="P1061" t="s">
        <v>10302</v>
      </c>
      <c r="Q1061" t="s">
        <v>110</v>
      </c>
      <c r="R1061" s="2">
        <v>36293</v>
      </c>
      <c r="S1061" t="s">
        <v>39</v>
      </c>
      <c r="T1061" t="s">
        <v>112</v>
      </c>
      <c r="U1061" t="s">
        <v>41</v>
      </c>
      <c r="V1061" t="s">
        <v>11358</v>
      </c>
      <c r="W1061" t="s">
        <v>55</v>
      </c>
      <c r="X1061" t="s">
        <v>103</v>
      </c>
      <c r="Y1061" t="s">
        <v>44</v>
      </c>
      <c r="Z1061">
        <v>3</v>
      </c>
      <c r="AA1061" t="str">
        <f t="shared" si="48"/>
        <v>Active</v>
      </c>
      <c r="AB1061">
        <f t="shared" si="49"/>
        <v>1999</v>
      </c>
      <c r="AC1061">
        <f t="shared" si="50"/>
        <v>26</v>
      </c>
      <c r="AD1061" t="str" cm="1">
        <f t="array" ref="AD1061">_xlfn.IFS(AB1061&lt;1965,"Baby Boomers",AB1061&lt;1981,"Gen X",AB1061&lt;1997,"Millenial",TRUE,("Gen Z"))</f>
        <v>Gen Z</v>
      </c>
    </row>
    <row r="1062" spans="1:30" x14ac:dyDescent="0.25">
      <c r="A1062" t="s">
        <v>14236</v>
      </c>
      <c r="B1062" t="s">
        <v>2785</v>
      </c>
      <c r="C1062" t="s">
        <v>2768</v>
      </c>
      <c r="D1062" s="2">
        <v>44689</v>
      </c>
      <c r="E1062" s="2">
        <v>45012</v>
      </c>
      <c r="F1062" t="s">
        <v>28</v>
      </c>
      <c r="G1062" t="s">
        <v>4345</v>
      </c>
      <c r="H1062" t="s">
        <v>4346</v>
      </c>
      <c r="I1062" t="s">
        <v>31</v>
      </c>
      <c r="J1062" t="s">
        <v>32</v>
      </c>
      <c r="K1062" t="s">
        <v>62</v>
      </c>
      <c r="L1062" t="s">
        <v>63</v>
      </c>
      <c r="M1062" t="s">
        <v>51</v>
      </c>
      <c r="N1062" t="s">
        <v>98</v>
      </c>
      <c r="O1062" t="s">
        <v>4347</v>
      </c>
      <c r="P1062" t="s">
        <v>10302</v>
      </c>
      <c r="Q1062" t="s">
        <v>80</v>
      </c>
      <c r="R1062" s="2">
        <v>26173</v>
      </c>
      <c r="S1062" t="s">
        <v>39</v>
      </c>
      <c r="T1062" t="s">
        <v>215</v>
      </c>
      <c r="U1062" t="s">
        <v>41</v>
      </c>
      <c r="V1062" t="s">
        <v>11359</v>
      </c>
      <c r="W1062" t="s">
        <v>127</v>
      </c>
      <c r="X1062" t="s">
        <v>43</v>
      </c>
      <c r="Y1062" t="s">
        <v>44</v>
      </c>
      <c r="Z1062">
        <v>3</v>
      </c>
      <c r="AA1062" t="str">
        <f t="shared" si="48"/>
        <v>Non-Active</v>
      </c>
      <c r="AB1062">
        <f t="shared" si="49"/>
        <v>1971</v>
      </c>
      <c r="AC1062">
        <f t="shared" si="50"/>
        <v>54</v>
      </c>
      <c r="AD1062" t="str" cm="1">
        <f t="array" ref="AD1062">_xlfn.IFS(AB1062&lt;1965,"Baby Boomers",AB1062&lt;1981,"Gen X",AB1062&lt;1997,"Millenial",TRUE,("Gen Z"))</f>
        <v>Gen X</v>
      </c>
    </row>
    <row r="1063" spans="1:30" x14ac:dyDescent="0.25">
      <c r="A1063" t="s">
        <v>14237</v>
      </c>
      <c r="B1063" t="s">
        <v>4348</v>
      </c>
      <c r="C1063" t="s">
        <v>1183</v>
      </c>
      <c r="D1063" s="2">
        <v>44064</v>
      </c>
      <c r="E1063" s="2">
        <v>44711</v>
      </c>
      <c r="F1063" t="s">
        <v>28</v>
      </c>
      <c r="G1063" t="s">
        <v>4349</v>
      </c>
      <c r="H1063" t="s">
        <v>4350</v>
      </c>
      <c r="I1063" t="s">
        <v>132</v>
      </c>
      <c r="J1063" t="s">
        <v>197</v>
      </c>
      <c r="K1063" t="s">
        <v>51</v>
      </c>
      <c r="L1063" t="s">
        <v>50</v>
      </c>
      <c r="M1063" t="s">
        <v>62</v>
      </c>
      <c r="N1063" t="s">
        <v>139</v>
      </c>
      <c r="O1063" t="s">
        <v>4351</v>
      </c>
      <c r="P1063" t="s">
        <v>10302</v>
      </c>
      <c r="Q1063" t="s">
        <v>110</v>
      </c>
      <c r="R1063" s="2">
        <v>23062</v>
      </c>
      <c r="S1063" t="s">
        <v>39</v>
      </c>
      <c r="T1063" t="s">
        <v>418</v>
      </c>
      <c r="U1063" t="s">
        <v>41</v>
      </c>
      <c r="V1063" t="s">
        <v>11360</v>
      </c>
      <c r="W1063" t="s">
        <v>55</v>
      </c>
      <c r="X1063" t="s">
        <v>74</v>
      </c>
      <c r="Y1063" t="s">
        <v>44</v>
      </c>
      <c r="Z1063">
        <v>3</v>
      </c>
      <c r="AA1063" t="str">
        <f t="shared" si="48"/>
        <v>Non-Active</v>
      </c>
      <c r="AB1063">
        <f t="shared" si="49"/>
        <v>1963</v>
      </c>
      <c r="AC1063">
        <f t="shared" si="50"/>
        <v>63</v>
      </c>
      <c r="AD1063" t="str" cm="1">
        <f t="array" ref="AD1063">_xlfn.IFS(AB1063&lt;1965,"Baby Boomers",AB1063&lt;1981,"Gen X",AB1063&lt;1997,"Millenial",TRUE,("Gen Z"))</f>
        <v>Baby Boomers</v>
      </c>
    </row>
    <row r="1064" spans="1:30" x14ac:dyDescent="0.25">
      <c r="A1064" t="s">
        <v>14238</v>
      </c>
      <c r="B1064" t="s">
        <v>1630</v>
      </c>
      <c r="C1064" t="s">
        <v>4352</v>
      </c>
      <c r="D1064" s="2">
        <v>44166</v>
      </c>
      <c r="E1064" s="2" t="s">
        <v>10301</v>
      </c>
      <c r="F1064" t="s">
        <v>28</v>
      </c>
      <c r="G1064" t="s">
        <v>4353</v>
      </c>
      <c r="H1064" t="s">
        <v>4354</v>
      </c>
      <c r="I1064" t="s">
        <v>49</v>
      </c>
      <c r="J1064" t="s">
        <v>32</v>
      </c>
      <c r="K1064" t="s">
        <v>33</v>
      </c>
      <c r="L1064" t="s">
        <v>50</v>
      </c>
      <c r="M1064" t="s">
        <v>51</v>
      </c>
      <c r="N1064" t="s">
        <v>36</v>
      </c>
      <c r="O1064" t="s">
        <v>10301</v>
      </c>
      <c r="P1064" t="s">
        <v>10302</v>
      </c>
      <c r="Q1064" t="s">
        <v>230</v>
      </c>
      <c r="R1064" s="2">
        <v>16303</v>
      </c>
      <c r="S1064" t="s">
        <v>39</v>
      </c>
      <c r="T1064" t="s">
        <v>102</v>
      </c>
      <c r="U1064" t="s">
        <v>41</v>
      </c>
      <c r="V1064" t="s">
        <v>11361</v>
      </c>
      <c r="W1064" t="s">
        <v>42</v>
      </c>
      <c r="X1064" t="s">
        <v>43</v>
      </c>
      <c r="Y1064" t="s">
        <v>44</v>
      </c>
      <c r="Z1064">
        <v>3</v>
      </c>
      <c r="AA1064" t="str">
        <f t="shared" si="48"/>
        <v>Active</v>
      </c>
      <c r="AB1064">
        <f t="shared" si="49"/>
        <v>1944</v>
      </c>
      <c r="AC1064">
        <f t="shared" si="50"/>
        <v>81</v>
      </c>
      <c r="AD1064" t="str" cm="1">
        <f t="array" ref="AD1064">_xlfn.IFS(AB1064&lt;1965,"Baby Boomers",AB1064&lt;1981,"Gen X",AB1064&lt;1997,"Millenial",TRUE,("Gen Z"))</f>
        <v>Baby Boomers</v>
      </c>
    </row>
    <row r="1065" spans="1:30" x14ac:dyDescent="0.25">
      <c r="A1065" t="s">
        <v>14239</v>
      </c>
      <c r="B1065" t="s">
        <v>2661</v>
      </c>
      <c r="C1065" t="s">
        <v>1104</v>
      </c>
      <c r="D1065" s="2">
        <v>43690</v>
      </c>
      <c r="E1065" s="2" t="s">
        <v>10301</v>
      </c>
      <c r="F1065" t="s">
        <v>28</v>
      </c>
      <c r="G1065" t="s">
        <v>4355</v>
      </c>
      <c r="H1065" t="s">
        <v>4356</v>
      </c>
      <c r="I1065" t="s">
        <v>138</v>
      </c>
      <c r="J1065" t="s">
        <v>32</v>
      </c>
      <c r="K1065" t="s">
        <v>33</v>
      </c>
      <c r="L1065" t="s">
        <v>50</v>
      </c>
      <c r="M1065" t="s">
        <v>35</v>
      </c>
      <c r="N1065" t="s">
        <v>36</v>
      </c>
      <c r="O1065" t="s">
        <v>10301</v>
      </c>
      <c r="P1065" t="s">
        <v>10302</v>
      </c>
      <c r="Q1065" t="s">
        <v>110</v>
      </c>
      <c r="R1065" s="2">
        <v>25650</v>
      </c>
      <c r="S1065" t="s">
        <v>39</v>
      </c>
      <c r="T1065" t="s">
        <v>183</v>
      </c>
      <c r="U1065" t="s">
        <v>41</v>
      </c>
      <c r="V1065" t="s">
        <v>11362</v>
      </c>
      <c r="W1065" t="s">
        <v>42</v>
      </c>
      <c r="X1065" t="s">
        <v>43</v>
      </c>
      <c r="Y1065" t="s">
        <v>235</v>
      </c>
      <c r="Z1065">
        <v>3</v>
      </c>
      <c r="AA1065" t="str">
        <f t="shared" si="48"/>
        <v>Active</v>
      </c>
      <c r="AB1065">
        <f t="shared" si="49"/>
        <v>1970</v>
      </c>
      <c r="AC1065">
        <f t="shared" si="50"/>
        <v>56</v>
      </c>
      <c r="AD1065" t="str" cm="1">
        <f t="array" ref="AD1065">_xlfn.IFS(AB1065&lt;1965,"Baby Boomers",AB1065&lt;1981,"Gen X",AB1065&lt;1997,"Millenial",TRUE,("Gen Z"))</f>
        <v>Gen X</v>
      </c>
    </row>
    <row r="1066" spans="1:30" x14ac:dyDescent="0.25">
      <c r="A1066" t="s">
        <v>14240</v>
      </c>
      <c r="B1066" t="s">
        <v>4357</v>
      </c>
      <c r="C1066" t="s">
        <v>2186</v>
      </c>
      <c r="D1066" s="2">
        <v>43899</v>
      </c>
      <c r="E1066" s="2" t="s">
        <v>10301</v>
      </c>
      <c r="F1066" t="s">
        <v>28</v>
      </c>
      <c r="G1066" t="s">
        <v>4358</v>
      </c>
      <c r="H1066" t="s">
        <v>4359</v>
      </c>
      <c r="I1066" t="s">
        <v>79</v>
      </c>
      <c r="J1066" t="s">
        <v>32</v>
      </c>
      <c r="K1066" t="s">
        <v>51</v>
      </c>
      <c r="L1066" t="s">
        <v>34</v>
      </c>
      <c r="M1066" t="s">
        <v>35</v>
      </c>
      <c r="N1066" t="s">
        <v>36</v>
      </c>
      <c r="O1066" t="s">
        <v>10301</v>
      </c>
      <c r="P1066" t="s">
        <v>10302</v>
      </c>
      <c r="Q1066" t="s">
        <v>176</v>
      </c>
      <c r="R1066" s="2">
        <v>30009</v>
      </c>
      <c r="S1066" t="s">
        <v>39</v>
      </c>
      <c r="T1066" t="s">
        <v>242</v>
      </c>
      <c r="U1066" t="s">
        <v>41</v>
      </c>
      <c r="V1066" t="s">
        <v>11363</v>
      </c>
      <c r="W1066" t="s">
        <v>55</v>
      </c>
      <c r="X1066" t="s">
        <v>83</v>
      </c>
      <c r="Y1066" t="s">
        <v>104</v>
      </c>
      <c r="Z1066">
        <v>3</v>
      </c>
      <c r="AA1066" t="str">
        <f t="shared" si="48"/>
        <v>Active</v>
      </c>
      <c r="AB1066">
        <f t="shared" si="49"/>
        <v>1982</v>
      </c>
      <c r="AC1066">
        <f t="shared" si="50"/>
        <v>44</v>
      </c>
      <c r="AD1066" t="str" cm="1">
        <f t="array" ref="AD1066">_xlfn.IFS(AB1066&lt;1965,"Baby Boomers",AB1066&lt;1981,"Gen X",AB1066&lt;1997,"Millenial",TRUE,("Gen Z"))</f>
        <v>Millenial</v>
      </c>
    </row>
    <row r="1067" spans="1:30" x14ac:dyDescent="0.25">
      <c r="A1067" t="s">
        <v>14241</v>
      </c>
      <c r="B1067" t="s">
        <v>4360</v>
      </c>
      <c r="C1067" t="s">
        <v>3158</v>
      </c>
      <c r="D1067" s="2">
        <v>43957</v>
      </c>
      <c r="E1067" s="2" t="s">
        <v>10301</v>
      </c>
      <c r="F1067" t="s">
        <v>727</v>
      </c>
      <c r="G1067" t="s">
        <v>4361</v>
      </c>
      <c r="H1067" t="s">
        <v>4362</v>
      </c>
      <c r="I1067" t="s">
        <v>31</v>
      </c>
      <c r="J1067" t="s">
        <v>32</v>
      </c>
      <c r="K1067" t="s">
        <v>62</v>
      </c>
      <c r="L1067" t="s">
        <v>63</v>
      </c>
      <c r="M1067" t="s">
        <v>35</v>
      </c>
      <c r="N1067" t="s">
        <v>36</v>
      </c>
      <c r="O1067" t="s">
        <v>10301</v>
      </c>
      <c r="P1067" t="s">
        <v>10302</v>
      </c>
      <c r="Q1067" t="s">
        <v>110</v>
      </c>
      <c r="R1067" s="2">
        <v>20431</v>
      </c>
      <c r="S1067" t="s">
        <v>39</v>
      </c>
      <c r="T1067" t="s">
        <v>112</v>
      </c>
      <c r="U1067" t="s">
        <v>54</v>
      </c>
      <c r="V1067" t="s">
        <v>11364</v>
      </c>
      <c r="W1067" t="s">
        <v>73</v>
      </c>
      <c r="X1067" t="s">
        <v>103</v>
      </c>
      <c r="Y1067" t="s">
        <v>104</v>
      </c>
      <c r="Z1067">
        <v>3</v>
      </c>
      <c r="AA1067" t="str">
        <f t="shared" si="48"/>
        <v>Active</v>
      </c>
      <c r="AB1067">
        <f t="shared" si="49"/>
        <v>1955</v>
      </c>
      <c r="AC1067">
        <f t="shared" si="50"/>
        <v>70</v>
      </c>
      <c r="AD1067" t="str" cm="1">
        <f t="array" ref="AD1067">_xlfn.IFS(AB1067&lt;1965,"Baby Boomers",AB1067&lt;1981,"Gen X",AB1067&lt;1997,"Millenial",TRUE,("Gen Z"))</f>
        <v>Baby Boomers</v>
      </c>
    </row>
    <row r="1068" spans="1:30" x14ac:dyDescent="0.25">
      <c r="A1068" t="s">
        <v>14242</v>
      </c>
      <c r="B1068" t="s">
        <v>4363</v>
      </c>
      <c r="C1068" t="s">
        <v>3642</v>
      </c>
      <c r="D1068" s="2">
        <v>44776</v>
      </c>
      <c r="E1068" s="2" t="s">
        <v>10301</v>
      </c>
      <c r="F1068" t="s">
        <v>727</v>
      </c>
      <c r="G1068" t="s">
        <v>4364</v>
      </c>
      <c r="H1068" t="s">
        <v>4365</v>
      </c>
      <c r="I1068" t="s">
        <v>132</v>
      </c>
      <c r="J1068" t="s">
        <v>32</v>
      </c>
      <c r="K1068" t="s">
        <v>62</v>
      </c>
      <c r="L1068" t="s">
        <v>63</v>
      </c>
      <c r="M1068" t="s">
        <v>35</v>
      </c>
      <c r="N1068" t="s">
        <v>36</v>
      </c>
      <c r="O1068" t="s">
        <v>10301</v>
      </c>
      <c r="P1068" t="s">
        <v>10302</v>
      </c>
      <c r="Q1068" t="s">
        <v>89</v>
      </c>
      <c r="R1068" s="2">
        <v>29421</v>
      </c>
      <c r="S1068" t="s">
        <v>39</v>
      </c>
      <c r="T1068" t="s">
        <v>82</v>
      </c>
      <c r="U1068" t="s">
        <v>54</v>
      </c>
      <c r="V1068" t="s">
        <v>11365</v>
      </c>
      <c r="W1068" t="s">
        <v>92</v>
      </c>
      <c r="X1068" t="s">
        <v>83</v>
      </c>
      <c r="Y1068" t="s">
        <v>44</v>
      </c>
      <c r="Z1068">
        <v>3</v>
      </c>
      <c r="AA1068" t="str">
        <f t="shared" si="48"/>
        <v>Active</v>
      </c>
      <c r="AB1068">
        <f t="shared" si="49"/>
        <v>1980</v>
      </c>
      <c r="AC1068">
        <f t="shared" si="50"/>
        <v>45</v>
      </c>
      <c r="AD1068" t="str" cm="1">
        <f t="array" ref="AD1068">_xlfn.IFS(AB1068&lt;1965,"Baby Boomers",AB1068&lt;1981,"Gen X",AB1068&lt;1997,"Millenial",TRUE,("Gen Z"))</f>
        <v>Gen X</v>
      </c>
    </row>
    <row r="1069" spans="1:30" x14ac:dyDescent="0.25">
      <c r="A1069" t="s">
        <v>14243</v>
      </c>
      <c r="B1069" t="s">
        <v>4366</v>
      </c>
      <c r="C1069" t="s">
        <v>4367</v>
      </c>
      <c r="D1069" s="2">
        <v>43386</v>
      </c>
      <c r="E1069" s="2">
        <v>43803</v>
      </c>
      <c r="F1069" t="s">
        <v>727</v>
      </c>
      <c r="G1069" t="s">
        <v>4368</v>
      </c>
      <c r="H1069" t="s">
        <v>4369</v>
      </c>
      <c r="I1069" t="s">
        <v>49</v>
      </c>
      <c r="J1069" t="s">
        <v>744</v>
      </c>
      <c r="K1069" t="s">
        <v>33</v>
      </c>
      <c r="L1069" t="s">
        <v>63</v>
      </c>
      <c r="M1069" t="s">
        <v>62</v>
      </c>
      <c r="N1069" t="s">
        <v>139</v>
      </c>
      <c r="O1069" t="s">
        <v>4370</v>
      </c>
      <c r="P1069" t="s">
        <v>10302</v>
      </c>
      <c r="Q1069" t="s">
        <v>147</v>
      </c>
      <c r="R1069" s="2">
        <v>17969</v>
      </c>
      <c r="S1069" t="s">
        <v>39</v>
      </c>
      <c r="T1069" t="s">
        <v>177</v>
      </c>
      <c r="U1069" t="s">
        <v>41</v>
      </c>
      <c r="V1069" t="s">
        <v>11366</v>
      </c>
      <c r="W1069" t="s">
        <v>55</v>
      </c>
      <c r="X1069" t="s">
        <v>103</v>
      </c>
      <c r="Y1069" t="s">
        <v>44</v>
      </c>
      <c r="Z1069">
        <v>3</v>
      </c>
      <c r="AA1069" t="str">
        <f t="shared" si="48"/>
        <v>Non-Active</v>
      </c>
      <c r="AB1069">
        <f t="shared" si="49"/>
        <v>1949</v>
      </c>
      <c r="AC1069">
        <f t="shared" si="50"/>
        <v>77</v>
      </c>
      <c r="AD1069" t="str" cm="1">
        <f t="array" ref="AD1069">_xlfn.IFS(AB1069&lt;1965,"Baby Boomers",AB1069&lt;1981,"Gen X",AB1069&lt;1997,"Millenial",TRUE,("Gen Z"))</f>
        <v>Baby Boomers</v>
      </c>
    </row>
    <row r="1070" spans="1:30" x14ac:dyDescent="0.25">
      <c r="A1070" t="s">
        <v>14244</v>
      </c>
      <c r="B1070" t="s">
        <v>4371</v>
      </c>
      <c r="C1070" t="s">
        <v>1188</v>
      </c>
      <c r="D1070" s="2">
        <v>44381</v>
      </c>
      <c r="E1070" s="2" t="s">
        <v>10301</v>
      </c>
      <c r="F1070" t="s">
        <v>727</v>
      </c>
      <c r="G1070" t="s">
        <v>4372</v>
      </c>
      <c r="H1070" t="s">
        <v>4373</v>
      </c>
      <c r="I1070" t="s">
        <v>138</v>
      </c>
      <c r="J1070" t="s">
        <v>32</v>
      </c>
      <c r="K1070" t="s">
        <v>51</v>
      </c>
      <c r="L1070" t="s">
        <v>50</v>
      </c>
      <c r="M1070" t="s">
        <v>35</v>
      </c>
      <c r="N1070" t="s">
        <v>36</v>
      </c>
      <c r="O1070" t="s">
        <v>10301</v>
      </c>
      <c r="P1070" t="s">
        <v>10302</v>
      </c>
      <c r="Q1070" t="s">
        <v>80</v>
      </c>
      <c r="R1070" s="2">
        <v>25944</v>
      </c>
      <c r="S1070" t="s">
        <v>39</v>
      </c>
      <c r="T1070" t="s">
        <v>82</v>
      </c>
      <c r="U1070" t="s">
        <v>54</v>
      </c>
      <c r="V1070" t="s">
        <v>11367</v>
      </c>
      <c r="W1070" t="s">
        <v>55</v>
      </c>
      <c r="X1070" t="s">
        <v>74</v>
      </c>
      <c r="Y1070" t="s">
        <v>44</v>
      </c>
      <c r="Z1070">
        <v>3</v>
      </c>
      <c r="AA1070" t="str">
        <f t="shared" si="48"/>
        <v>Active</v>
      </c>
      <c r="AB1070">
        <f t="shared" si="49"/>
        <v>1971</v>
      </c>
      <c r="AC1070">
        <f t="shared" si="50"/>
        <v>55</v>
      </c>
      <c r="AD1070" t="str" cm="1">
        <f t="array" ref="AD1070">_xlfn.IFS(AB1070&lt;1965,"Baby Boomers",AB1070&lt;1981,"Gen X",AB1070&lt;1997,"Millenial",TRUE,("Gen Z"))</f>
        <v>Gen X</v>
      </c>
    </row>
    <row r="1071" spans="1:30" x14ac:dyDescent="0.25">
      <c r="A1071" t="s">
        <v>14245</v>
      </c>
      <c r="B1071" t="s">
        <v>4374</v>
      </c>
      <c r="C1071" t="s">
        <v>4375</v>
      </c>
      <c r="D1071" s="2">
        <v>43585</v>
      </c>
      <c r="E1071" s="2">
        <v>43955</v>
      </c>
      <c r="F1071" t="s">
        <v>727</v>
      </c>
      <c r="G1071" t="s">
        <v>4376</v>
      </c>
      <c r="H1071" t="s">
        <v>4377</v>
      </c>
      <c r="I1071" t="s">
        <v>79</v>
      </c>
      <c r="J1071" t="s">
        <v>32</v>
      </c>
      <c r="K1071" t="s">
        <v>51</v>
      </c>
      <c r="L1071" t="s">
        <v>50</v>
      </c>
      <c r="M1071" t="s">
        <v>62</v>
      </c>
      <c r="N1071" t="s">
        <v>139</v>
      </c>
      <c r="O1071" t="s">
        <v>4378</v>
      </c>
      <c r="P1071" t="s">
        <v>10302</v>
      </c>
      <c r="Q1071" t="s">
        <v>147</v>
      </c>
      <c r="R1071" s="2">
        <v>18561</v>
      </c>
      <c r="S1071" t="s">
        <v>39</v>
      </c>
      <c r="T1071" t="s">
        <v>102</v>
      </c>
      <c r="U1071" t="s">
        <v>54</v>
      </c>
      <c r="V1071" t="s">
        <v>11368</v>
      </c>
      <c r="W1071" t="s">
        <v>42</v>
      </c>
      <c r="X1071" t="s">
        <v>43</v>
      </c>
      <c r="Y1071" t="s">
        <v>44</v>
      </c>
      <c r="Z1071">
        <v>3</v>
      </c>
      <c r="AA1071" t="str">
        <f t="shared" si="48"/>
        <v>Non-Active</v>
      </c>
      <c r="AB1071">
        <f t="shared" si="49"/>
        <v>1950</v>
      </c>
      <c r="AC1071">
        <f t="shared" si="50"/>
        <v>75</v>
      </c>
      <c r="AD1071" t="str" cm="1">
        <f t="array" ref="AD1071">_xlfn.IFS(AB1071&lt;1965,"Baby Boomers",AB1071&lt;1981,"Gen X",AB1071&lt;1997,"Millenial",TRUE,("Gen Z"))</f>
        <v>Baby Boomers</v>
      </c>
    </row>
    <row r="1072" spans="1:30" x14ac:dyDescent="0.25">
      <c r="A1072" t="s">
        <v>14246</v>
      </c>
      <c r="B1072" t="s">
        <v>995</v>
      </c>
      <c r="C1072" t="s">
        <v>320</v>
      </c>
      <c r="D1072" s="2">
        <v>44138</v>
      </c>
      <c r="E1072" s="2" t="s">
        <v>10301</v>
      </c>
      <c r="F1072" t="s">
        <v>727</v>
      </c>
      <c r="G1072" t="s">
        <v>4379</v>
      </c>
      <c r="H1072" t="s">
        <v>4380</v>
      </c>
      <c r="I1072" t="s">
        <v>167</v>
      </c>
      <c r="J1072" t="s">
        <v>32</v>
      </c>
      <c r="K1072" t="s">
        <v>33</v>
      </c>
      <c r="L1072" t="s">
        <v>34</v>
      </c>
      <c r="M1072" t="s">
        <v>35</v>
      </c>
      <c r="N1072" t="s">
        <v>36</v>
      </c>
      <c r="O1072" t="s">
        <v>10301</v>
      </c>
      <c r="P1072" t="s">
        <v>10302</v>
      </c>
      <c r="Q1072" t="s">
        <v>110</v>
      </c>
      <c r="R1072" s="2">
        <v>35044</v>
      </c>
      <c r="S1072" t="s">
        <v>39</v>
      </c>
      <c r="T1072" t="s">
        <v>702</v>
      </c>
      <c r="U1072" t="s">
        <v>54</v>
      </c>
      <c r="V1072" t="s">
        <v>11369</v>
      </c>
      <c r="W1072" t="s">
        <v>92</v>
      </c>
      <c r="X1072" t="s">
        <v>43</v>
      </c>
      <c r="Y1072" t="s">
        <v>235</v>
      </c>
      <c r="Z1072">
        <v>3</v>
      </c>
      <c r="AA1072" t="str">
        <f t="shared" si="48"/>
        <v>Active</v>
      </c>
      <c r="AB1072">
        <f t="shared" si="49"/>
        <v>1995</v>
      </c>
      <c r="AC1072">
        <f t="shared" si="50"/>
        <v>30</v>
      </c>
      <c r="AD1072" t="str" cm="1">
        <f t="array" ref="AD1072">_xlfn.IFS(AB1072&lt;1965,"Baby Boomers",AB1072&lt;1981,"Gen X",AB1072&lt;1997,"Millenial",TRUE,("Gen Z"))</f>
        <v>Millenial</v>
      </c>
    </row>
    <row r="1073" spans="1:30" x14ac:dyDescent="0.25">
      <c r="A1073" t="s">
        <v>11254</v>
      </c>
      <c r="B1073" t="s">
        <v>4381</v>
      </c>
      <c r="C1073" t="s">
        <v>232</v>
      </c>
      <c r="D1073" s="2">
        <v>44788</v>
      </c>
      <c r="E1073" s="2">
        <v>44793</v>
      </c>
      <c r="F1073" t="s">
        <v>28</v>
      </c>
      <c r="G1073" t="s">
        <v>4382</v>
      </c>
      <c r="H1073" t="s">
        <v>4383</v>
      </c>
      <c r="I1073" t="s">
        <v>88</v>
      </c>
      <c r="J1073" t="s">
        <v>32</v>
      </c>
      <c r="K1073" t="s">
        <v>62</v>
      </c>
      <c r="L1073" t="s">
        <v>63</v>
      </c>
      <c r="M1073" t="s">
        <v>51</v>
      </c>
      <c r="N1073" t="s">
        <v>139</v>
      </c>
      <c r="O1073" t="s">
        <v>4384</v>
      </c>
      <c r="P1073" t="s">
        <v>10302</v>
      </c>
      <c r="Q1073" t="s">
        <v>110</v>
      </c>
      <c r="R1073" s="2">
        <v>16155</v>
      </c>
      <c r="S1073" t="s">
        <v>39</v>
      </c>
      <c r="T1073" t="s">
        <v>183</v>
      </c>
      <c r="U1073" t="s">
        <v>41</v>
      </c>
      <c r="V1073" t="s">
        <v>11370</v>
      </c>
      <c r="W1073" t="s">
        <v>92</v>
      </c>
      <c r="X1073" t="s">
        <v>83</v>
      </c>
      <c r="Y1073" t="s">
        <v>104</v>
      </c>
      <c r="Z1073">
        <v>3</v>
      </c>
      <c r="AA1073" t="str">
        <f t="shared" si="48"/>
        <v>Non-Active</v>
      </c>
      <c r="AB1073">
        <f t="shared" si="49"/>
        <v>1944</v>
      </c>
      <c r="AC1073">
        <f t="shared" si="50"/>
        <v>82</v>
      </c>
      <c r="AD1073" t="str" cm="1">
        <f t="array" ref="AD1073">_xlfn.IFS(AB1073&lt;1965,"Baby Boomers",AB1073&lt;1981,"Gen X",AB1073&lt;1997,"Millenial",TRUE,("Gen Z"))</f>
        <v>Baby Boomers</v>
      </c>
    </row>
    <row r="1074" spans="1:30" x14ac:dyDescent="0.25">
      <c r="A1074" t="s">
        <v>14247</v>
      </c>
      <c r="B1074" t="s">
        <v>4385</v>
      </c>
      <c r="C1074" t="s">
        <v>627</v>
      </c>
      <c r="D1074" s="2">
        <v>44618</v>
      </c>
      <c r="E1074" s="2">
        <v>44850</v>
      </c>
      <c r="F1074" t="s">
        <v>28</v>
      </c>
      <c r="G1074" t="s">
        <v>11371</v>
      </c>
      <c r="H1074" t="s">
        <v>4387</v>
      </c>
      <c r="I1074" t="s">
        <v>31</v>
      </c>
      <c r="J1074" t="s">
        <v>32</v>
      </c>
      <c r="K1074" t="s">
        <v>33</v>
      </c>
      <c r="L1074" t="s">
        <v>50</v>
      </c>
      <c r="M1074" t="s">
        <v>62</v>
      </c>
      <c r="N1074" t="s">
        <v>125</v>
      </c>
      <c r="O1074" t="s">
        <v>4388</v>
      </c>
      <c r="P1074" t="s">
        <v>10302</v>
      </c>
      <c r="Q1074" t="s">
        <v>80</v>
      </c>
      <c r="R1074" s="2">
        <v>27511</v>
      </c>
      <c r="S1074" t="s">
        <v>39</v>
      </c>
      <c r="T1074" t="s">
        <v>215</v>
      </c>
      <c r="U1074" t="s">
        <v>41</v>
      </c>
      <c r="V1074" t="s">
        <v>11372</v>
      </c>
      <c r="W1074" t="s">
        <v>73</v>
      </c>
      <c r="X1074" t="s">
        <v>83</v>
      </c>
      <c r="Y1074" t="s">
        <v>44</v>
      </c>
      <c r="Z1074">
        <v>3</v>
      </c>
      <c r="AA1074" t="str">
        <f t="shared" si="48"/>
        <v>Non-Active</v>
      </c>
      <c r="AB1074">
        <f t="shared" si="49"/>
        <v>1975</v>
      </c>
      <c r="AC1074">
        <f t="shared" si="50"/>
        <v>50</v>
      </c>
      <c r="AD1074" t="str" cm="1">
        <f t="array" ref="AD1074">_xlfn.IFS(AB1074&lt;1965,"Baby Boomers",AB1074&lt;1981,"Gen X",AB1074&lt;1997,"Millenial",TRUE,("Gen Z"))</f>
        <v>Gen X</v>
      </c>
    </row>
    <row r="1075" spans="1:30" x14ac:dyDescent="0.25">
      <c r="A1075" t="s">
        <v>14248</v>
      </c>
      <c r="B1075" t="s">
        <v>1330</v>
      </c>
      <c r="C1075" t="s">
        <v>456</v>
      </c>
      <c r="D1075" s="2">
        <v>43598</v>
      </c>
      <c r="E1075" s="2" t="s">
        <v>10301</v>
      </c>
      <c r="F1075" t="s">
        <v>28</v>
      </c>
      <c r="G1075" t="s">
        <v>4389</v>
      </c>
      <c r="H1075" t="s">
        <v>4390</v>
      </c>
      <c r="I1075" t="s">
        <v>132</v>
      </c>
      <c r="J1075" t="s">
        <v>32</v>
      </c>
      <c r="K1075" t="s">
        <v>51</v>
      </c>
      <c r="L1075" t="s">
        <v>63</v>
      </c>
      <c r="M1075" t="s">
        <v>51</v>
      </c>
      <c r="N1075" t="s">
        <v>36</v>
      </c>
      <c r="O1075" t="s">
        <v>10301</v>
      </c>
      <c r="P1075" t="s">
        <v>10302</v>
      </c>
      <c r="Q1075" t="s">
        <v>89</v>
      </c>
      <c r="R1075" s="2">
        <v>31080</v>
      </c>
      <c r="S1075" t="s">
        <v>39</v>
      </c>
      <c r="T1075" t="s">
        <v>280</v>
      </c>
      <c r="U1075" t="s">
        <v>41</v>
      </c>
      <c r="V1075" t="s">
        <v>11373</v>
      </c>
      <c r="W1075" t="s">
        <v>55</v>
      </c>
      <c r="X1075" t="s">
        <v>103</v>
      </c>
      <c r="Y1075" t="s">
        <v>44</v>
      </c>
      <c r="Z1075">
        <v>3</v>
      </c>
      <c r="AA1075" t="str">
        <f t="shared" si="48"/>
        <v>Active</v>
      </c>
      <c r="AB1075">
        <f t="shared" si="49"/>
        <v>1985</v>
      </c>
      <c r="AC1075">
        <f t="shared" si="50"/>
        <v>41</v>
      </c>
      <c r="AD1075" t="str" cm="1">
        <f t="array" ref="AD1075">_xlfn.IFS(AB1075&lt;1965,"Baby Boomers",AB1075&lt;1981,"Gen X",AB1075&lt;1997,"Millenial",TRUE,("Gen Z"))</f>
        <v>Millenial</v>
      </c>
    </row>
    <row r="1076" spans="1:30" x14ac:dyDescent="0.25">
      <c r="A1076" t="s">
        <v>14249</v>
      </c>
      <c r="B1076" t="s">
        <v>840</v>
      </c>
      <c r="C1076" t="s">
        <v>1352</v>
      </c>
      <c r="D1076" s="2">
        <v>44493</v>
      </c>
      <c r="E1076" s="2">
        <v>44837</v>
      </c>
      <c r="F1076" t="s">
        <v>28</v>
      </c>
      <c r="G1076" t="s">
        <v>4391</v>
      </c>
      <c r="H1076" t="s">
        <v>4392</v>
      </c>
      <c r="I1076" t="s">
        <v>49</v>
      </c>
      <c r="J1076" t="s">
        <v>32</v>
      </c>
      <c r="K1076" t="s">
        <v>33</v>
      </c>
      <c r="L1076" t="s">
        <v>50</v>
      </c>
      <c r="M1076" t="s">
        <v>51</v>
      </c>
      <c r="N1076" t="s">
        <v>139</v>
      </c>
      <c r="O1076" t="s">
        <v>4393</v>
      </c>
      <c r="P1076" t="s">
        <v>10302</v>
      </c>
      <c r="Q1076" t="s">
        <v>89</v>
      </c>
      <c r="R1076" s="2">
        <v>36434</v>
      </c>
      <c r="S1076" t="s">
        <v>39</v>
      </c>
      <c r="T1076" t="s">
        <v>280</v>
      </c>
      <c r="U1076" t="s">
        <v>54</v>
      </c>
      <c r="V1076" t="s">
        <v>11374</v>
      </c>
      <c r="W1076" t="s">
        <v>55</v>
      </c>
      <c r="X1076" t="s">
        <v>43</v>
      </c>
      <c r="Y1076" t="s">
        <v>44</v>
      </c>
      <c r="Z1076">
        <v>3</v>
      </c>
      <c r="AA1076" t="str">
        <f t="shared" si="48"/>
        <v>Non-Active</v>
      </c>
      <c r="AB1076">
        <f t="shared" si="49"/>
        <v>1999</v>
      </c>
      <c r="AC1076">
        <f t="shared" si="50"/>
        <v>26</v>
      </c>
      <c r="AD1076" t="str" cm="1">
        <f t="array" ref="AD1076">_xlfn.IFS(AB1076&lt;1965,"Baby Boomers",AB1076&lt;1981,"Gen X",AB1076&lt;1997,"Millenial",TRUE,("Gen Z"))</f>
        <v>Gen Z</v>
      </c>
    </row>
    <row r="1077" spans="1:30" x14ac:dyDescent="0.25">
      <c r="A1077" t="s">
        <v>14250</v>
      </c>
      <c r="B1077" t="s">
        <v>4394</v>
      </c>
      <c r="C1077" t="s">
        <v>1321</v>
      </c>
      <c r="D1077" s="2">
        <v>44326</v>
      </c>
      <c r="E1077" s="2">
        <v>45026</v>
      </c>
      <c r="F1077" t="s">
        <v>28</v>
      </c>
      <c r="G1077" t="s">
        <v>4395</v>
      </c>
      <c r="H1077" t="s">
        <v>4396</v>
      </c>
      <c r="I1077" t="s">
        <v>138</v>
      </c>
      <c r="J1077" t="s">
        <v>32</v>
      </c>
      <c r="K1077" t="s">
        <v>62</v>
      </c>
      <c r="L1077" t="s">
        <v>63</v>
      </c>
      <c r="M1077" t="s">
        <v>62</v>
      </c>
      <c r="N1077" t="s">
        <v>139</v>
      </c>
      <c r="O1077" t="s">
        <v>4397</v>
      </c>
      <c r="P1077" t="s">
        <v>10302</v>
      </c>
      <c r="Q1077" t="s">
        <v>100</v>
      </c>
      <c r="R1077" s="2">
        <v>31761</v>
      </c>
      <c r="S1077" t="s">
        <v>39</v>
      </c>
      <c r="T1077" t="s">
        <v>612</v>
      </c>
      <c r="U1077" t="s">
        <v>54</v>
      </c>
      <c r="V1077" t="s">
        <v>11375</v>
      </c>
      <c r="W1077" t="s">
        <v>42</v>
      </c>
      <c r="X1077" t="s">
        <v>103</v>
      </c>
      <c r="Y1077" t="s">
        <v>44</v>
      </c>
      <c r="Z1077">
        <v>3</v>
      </c>
      <c r="AA1077" t="str">
        <f t="shared" si="48"/>
        <v>Non-Active</v>
      </c>
      <c r="AB1077">
        <f t="shared" si="49"/>
        <v>1986</v>
      </c>
      <c r="AC1077">
        <f t="shared" si="50"/>
        <v>39</v>
      </c>
      <c r="AD1077" t="str" cm="1">
        <f t="array" ref="AD1077">_xlfn.IFS(AB1077&lt;1965,"Baby Boomers",AB1077&lt;1981,"Gen X",AB1077&lt;1997,"Millenial",TRUE,("Gen Z"))</f>
        <v>Millenial</v>
      </c>
    </row>
    <row r="1078" spans="1:30" x14ac:dyDescent="0.25">
      <c r="A1078" t="s">
        <v>14251</v>
      </c>
      <c r="B1078" t="s">
        <v>1301</v>
      </c>
      <c r="C1078" t="s">
        <v>869</v>
      </c>
      <c r="D1078" s="2">
        <v>44360</v>
      </c>
      <c r="E1078" s="2">
        <v>44367</v>
      </c>
      <c r="F1078" t="s">
        <v>28</v>
      </c>
      <c r="G1078" t="s">
        <v>4398</v>
      </c>
      <c r="H1078" t="s">
        <v>4399</v>
      </c>
      <c r="I1078" t="s">
        <v>79</v>
      </c>
      <c r="J1078" t="s">
        <v>32</v>
      </c>
      <c r="K1078" t="s">
        <v>33</v>
      </c>
      <c r="L1078" t="s">
        <v>50</v>
      </c>
      <c r="M1078" t="s">
        <v>51</v>
      </c>
      <c r="N1078" t="s">
        <v>139</v>
      </c>
      <c r="O1078" t="s">
        <v>4400</v>
      </c>
      <c r="P1078" t="s">
        <v>10302</v>
      </c>
      <c r="Q1078" t="s">
        <v>65</v>
      </c>
      <c r="R1078" s="2">
        <v>31158</v>
      </c>
      <c r="S1078" t="s">
        <v>39</v>
      </c>
      <c r="T1078" t="s">
        <v>4401</v>
      </c>
      <c r="U1078" t="s">
        <v>41</v>
      </c>
      <c r="V1078" t="s">
        <v>11376</v>
      </c>
      <c r="W1078" t="s">
        <v>92</v>
      </c>
      <c r="X1078" t="s">
        <v>74</v>
      </c>
      <c r="Y1078" t="s">
        <v>44</v>
      </c>
      <c r="Z1078">
        <v>3</v>
      </c>
      <c r="AA1078" t="str">
        <f t="shared" si="48"/>
        <v>Non-Active</v>
      </c>
      <c r="AB1078">
        <f t="shared" si="49"/>
        <v>1985</v>
      </c>
      <c r="AC1078">
        <f t="shared" si="50"/>
        <v>40</v>
      </c>
      <c r="AD1078" t="str" cm="1">
        <f t="array" ref="AD1078">_xlfn.IFS(AB1078&lt;1965,"Baby Boomers",AB1078&lt;1981,"Gen X",AB1078&lt;1997,"Millenial",TRUE,("Gen Z"))</f>
        <v>Millenial</v>
      </c>
    </row>
    <row r="1079" spans="1:30" x14ac:dyDescent="0.25">
      <c r="A1079" t="s">
        <v>14252</v>
      </c>
      <c r="B1079" t="s">
        <v>4402</v>
      </c>
      <c r="C1079" t="s">
        <v>4001</v>
      </c>
      <c r="D1079" s="2">
        <v>43773</v>
      </c>
      <c r="E1079" s="2">
        <v>44405</v>
      </c>
      <c r="F1079" t="s">
        <v>28</v>
      </c>
      <c r="G1079" t="s">
        <v>4403</v>
      </c>
      <c r="H1079" t="s">
        <v>4404</v>
      </c>
      <c r="I1079" t="s">
        <v>167</v>
      </c>
      <c r="J1079" t="s">
        <v>32</v>
      </c>
      <c r="K1079" t="s">
        <v>62</v>
      </c>
      <c r="L1079" t="s">
        <v>34</v>
      </c>
      <c r="M1079" t="s">
        <v>62</v>
      </c>
      <c r="N1079" t="s">
        <v>125</v>
      </c>
      <c r="O1079" t="s">
        <v>4405</v>
      </c>
      <c r="P1079" t="s">
        <v>10302</v>
      </c>
      <c r="Q1079" t="s">
        <v>110</v>
      </c>
      <c r="R1079" s="2">
        <v>26168</v>
      </c>
      <c r="S1079" t="s">
        <v>39</v>
      </c>
      <c r="T1079" t="s">
        <v>102</v>
      </c>
      <c r="U1079" t="s">
        <v>41</v>
      </c>
      <c r="V1079" t="s">
        <v>11377</v>
      </c>
      <c r="W1079" t="s">
        <v>73</v>
      </c>
      <c r="X1079" t="s">
        <v>83</v>
      </c>
      <c r="Y1079" t="s">
        <v>235</v>
      </c>
      <c r="Z1079">
        <v>3</v>
      </c>
      <c r="AA1079" t="str">
        <f t="shared" si="48"/>
        <v>Non-Active</v>
      </c>
      <c r="AB1079">
        <f t="shared" si="49"/>
        <v>1971</v>
      </c>
      <c r="AC1079">
        <f t="shared" si="50"/>
        <v>54</v>
      </c>
      <c r="AD1079" t="str" cm="1">
        <f t="array" ref="AD1079">_xlfn.IFS(AB1079&lt;1965,"Baby Boomers",AB1079&lt;1981,"Gen X",AB1079&lt;1997,"Millenial",TRUE,("Gen Z"))</f>
        <v>Gen X</v>
      </c>
    </row>
    <row r="1080" spans="1:30" x14ac:dyDescent="0.25">
      <c r="A1080" t="s">
        <v>14253</v>
      </c>
      <c r="B1080" t="s">
        <v>4406</v>
      </c>
      <c r="C1080" t="s">
        <v>4407</v>
      </c>
      <c r="D1080" s="2">
        <v>43859</v>
      </c>
      <c r="E1080" s="2" t="s">
        <v>10301</v>
      </c>
      <c r="F1080" t="s">
        <v>28</v>
      </c>
      <c r="G1080" t="s">
        <v>4408</v>
      </c>
      <c r="H1080" t="s">
        <v>4409</v>
      </c>
      <c r="I1080" t="s">
        <v>97</v>
      </c>
      <c r="J1080" t="s">
        <v>32</v>
      </c>
      <c r="K1080" t="s">
        <v>62</v>
      </c>
      <c r="L1080" t="s">
        <v>50</v>
      </c>
      <c r="M1080" t="s">
        <v>51</v>
      </c>
      <c r="N1080" t="s">
        <v>36</v>
      </c>
      <c r="O1080" t="s">
        <v>10301</v>
      </c>
      <c r="P1080" t="s">
        <v>10302</v>
      </c>
      <c r="Q1080" t="s">
        <v>304</v>
      </c>
      <c r="R1080" s="2">
        <v>15570</v>
      </c>
      <c r="S1080" t="s">
        <v>39</v>
      </c>
      <c r="T1080" t="s">
        <v>6</v>
      </c>
      <c r="U1080" t="s">
        <v>41</v>
      </c>
      <c r="V1080" t="s">
        <v>11378</v>
      </c>
      <c r="W1080" t="s">
        <v>73</v>
      </c>
      <c r="X1080" t="s">
        <v>43</v>
      </c>
      <c r="Y1080" t="s">
        <v>104</v>
      </c>
      <c r="Z1080">
        <v>3</v>
      </c>
      <c r="AA1080" t="str">
        <f t="shared" si="48"/>
        <v>Active</v>
      </c>
      <c r="AB1080">
        <f t="shared" si="49"/>
        <v>1942</v>
      </c>
      <c r="AC1080">
        <f t="shared" si="50"/>
        <v>83</v>
      </c>
      <c r="AD1080" t="str" cm="1">
        <f t="array" ref="AD1080">_xlfn.IFS(AB1080&lt;1965,"Baby Boomers",AB1080&lt;1981,"Gen X",AB1080&lt;1997,"Millenial",TRUE,("Gen Z"))</f>
        <v>Baby Boomers</v>
      </c>
    </row>
    <row r="1081" spans="1:30" x14ac:dyDescent="0.25">
      <c r="A1081" t="s">
        <v>14254</v>
      </c>
      <c r="B1081" t="s">
        <v>4410</v>
      </c>
      <c r="C1081" t="s">
        <v>4411</v>
      </c>
      <c r="D1081" s="2">
        <v>43348</v>
      </c>
      <c r="E1081" s="2">
        <v>44082</v>
      </c>
      <c r="F1081" t="s">
        <v>28</v>
      </c>
      <c r="G1081" t="s">
        <v>1521</v>
      </c>
      <c r="H1081" t="s">
        <v>4412</v>
      </c>
      <c r="I1081" t="s">
        <v>117</v>
      </c>
      <c r="J1081" t="s">
        <v>32</v>
      </c>
      <c r="K1081" t="s">
        <v>51</v>
      </c>
      <c r="L1081" t="s">
        <v>63</v>
      </c>
      <c r="M1081" t="s">
        <v>51</v>
      </c>
      <c r="N1081" t="s">
        <v>139</v>
      </c>
      <c r="O1081" t="s">
        <v>4413</v>
      </c>
      <c r="P1081" t="s">
        <v>10302</v>
      </c>
      <c r="Q1081" t="s">
        <v>110</v>
      </c>
      <c r="R1081" s="2">
        <v>26468</v>
      </c>
      <c r="S1081" t="s">
        <v>39</v>
      </c>
      <c r="T1081" t="s">
        <v>112</v>
      </c>
      <c r="U1081" t="s">
        <v>41</v>
      </c>
      <c r="V1081" t="s">
        <v>11379</v>
      </c>
      <c r="W1081" t="s">
        <v>55</v>
      </c>
      <c r="X1081" t="s">
        <v>74</v>
      </c>
      <c r="Y1081" t="s">
        <v>104</v>
      </c>
      <c r="Z1081">
        <v>3</v>
      </c>
      <c r="AA1081" t="str">
        <f t="shared" si="48"/>
        <v>Non-Active</v>
      </c>
      <c r="AB1081">
        <f t="shared" si="49"/>
        <v>1972</v>
      </c>
      <c r="AC1081">
        <f t="shared" si="50"/>
        <v>53</v>
      </c>
      <c r="AD1081" t="str" cm="1">
        <f t="array" ref="AD1081">_xlfn.IFS(AB1081&lt;1965,"Baby Boomers",AB1081&lt;1981,"Gen X",AB1081&lt;1997,"Millenial",TRUE,("Gen Z"))</f>
        <v>Gen X</v>
      </c>
    </row>
    <row r="1082" spans="1:30" x14ac:dyDescent="0.25">
      <c r="A1082" t="s">
        <v>14255</v>
      </c>
      <c r="B1082" t="s">
        <v>2520</v>
      </c>
      <c r="C1082" t="s">
        <v>1701</v>
      </c>
      <c r="D1082" s="2">
        <v>44398</v>
      </c>
      <c r="E1082" s="2" t="s">
        <v>10301</v>
      </c>
      <c r="F1082" t="s">
        <v>28</v>
      </c>
      <c r="G1082" t="s">
        <v>4414</v>
      </c>
      <c r="H1082" t="s">
        <v>4415</v>
      </c>
      <c r="I1082" t="s">
        <v>61</v>
      </c>
      <c r="J1082" t="s">
        <v>32</v>
      </c>
      <c r="K1082" t="s">
        <v>62</v>
      </c>
      <c r="L1082" t="s">
        <v>34</v>
      </c>
      <c r="M1082" t="s">
        <v>62</v>
      </c>
      <c r="N1082" t="s">
        <v>36</v>
      </c>
      <c r="O1082" t="s">
        <v>10301</v>
      </c>
      <c r="P1082" t="s">
        <v>10302</v>
      </c>
      <c r="Q1082" t="s">
        <v>65</v>
      </c>
      <c r="R1082" s="2">
        <v>35292</v>
      </c>
      <c r="S1082" t="s">
        <v>39</v>
      </c>
      <c r="T1082" t="s">
        <v>394</v>
      </c>
      <c r="U1082" t="s">
        <v>41</v>
      </c>
      <c r="V1082" t="s">
        <v>11380</v>
      </c>
      <c r="W1082" t="s">
        <v>92</v>
      </c>
      <c r="X1082" t="s">
        <v>43</v>
      </c>
      <c r="Y1082" t="s">
        <v>44</v>
      </c>
      <c r="Z1082">
        <v>3</v>
      </c>
      <c r="AA1082" t="str">
        <f t="shared" si="48"/>
        <v>Active</v>
      </c>
      <c r="AB1082">
        <f t="shared" si="49"/>
        <v>1996</v>
      </c>
      <c r="AC1082">
        <f t="shared" si="50"/>
        <v>29</v>
      </c>
      <c r="AD1082" t="str" cm="1">
        <f t="array" ref="AD1082">_xlfn.IFS(AB1082&lt;1965,"Baby Boomers",AB1082&lt;1981,"Gen X",AB1082&lt;1997,"Millenial",TRUE,("Gen Z"))</f>
        <v>Millenial</v>
      </c>
    </row>
    <row r="1083" spans="1:30" x14ac:dyDescent="0.25">
      <c r="A1083" t="s">
        <v>14256</v>
      </c>
      <c r="B1083" t="s">
        <v>1907</v>
      </c>
      <c r="C1083" t="s">
        <v>1205</v>
      </c>
      <c r="D1083" s="2">
        <v>45066</v>
      </c>
      <c r="E1083" s="2" t="s">
        <v>10301</v>
      </c>
      <c r="F1083" t="s">
        <v>28</v>
      </c>
      <c r="G1083" t="s">
        <v>4416</v>
      </c>
      <c r="H1083" t="s">
        <v>4417</v>
      </c>
      <c r="I1083" t="s">
        <v>88</v>
      </c>
      <c r="J1083" t="s">
        <v>32</v>
      </c>
      <c r="K1083" t="s">
        <v>51</v>
      </c>
      <c r="L1083" t="s">
        <v>63</v>
      </c>
      <c r="M1083" t="s">
        <v>35</v>
      </c>
      <c r="N1083" t="s">
        <v>36</v>
      </c>
      <c r="O1083" t="s">
        <v>10301</v>
      </c>
      <c r="P1083" t="s">
        <v>10302</v>
      </c>
      <c r="Q1083" t="s">
        <v>80</v>
      </c>
      <c r="R1083" s="2">
        <v>23736</v>
      </c>
      <c r="S1083" t="s">
        <v>39</v>
      </c>
      <c r="T1083" t="s">
        <v>162</v>
      </c>
      <c r="U1083" t="s">
        <v>41</v>
      </c>
      <c r="V1083" t="s">
        <v>11381</v>
      </c>
      <c r="W1083" t="s">
        <v>42</v>
      </c>
      <c r="X1083" t="s">
        <v>74</v>
      </c>
      <c r="Y1083" t="s">
        <v>44</v>
      </c>
      <c r="Z1083">
        <v>3</v>
      </c>
      <c r="AA1083" t="str">
        <f t="shared" si="48"/>
        <v>Active</v>
      </c>
      <c r="AB1083">
        <f t="shared" si="49"/>
        <v>1964</v>
      </c>
      <c r="AC1083">
        <f t="shared" si="50"/>
        <v>61</v>
      </c>
      <c r="AD1083" t="str" cm="1">
        <f t="array" ref="AD1083">_xlfn.IFS(AB1083&lt;1965,"Baby Boomers",AB1083&lt;1981,"Gen X",AB1083&lt;1997,"Millenial",TRUE,("Gen Z"))</f>
        <v>Baby Boomers</v>
      </c>
    </row>
    <row r="1084" spans="1:30" x14ac:dyDescent="0.25">
      <c r="A1084" t="s">
        <v>12029</v>
      </c>
      <c r="B1084" t="s">
        <v>2413</v>
      </c>
      <c r="C1084" t="s">
        <v>4418</v>
      </c>
      <c r="D1084" s="2">
        <v>44697</v>
      </c>
      <c r="E1084" s="2" t="s">
        <v>10301</v>
      </c>
      <c r="F1084" t="s">
        <v>28</v>
      </c>
      <c r="G1084" t="s">
        <v>4419</v>
      </c>
      <c r="H1084" t="s">
        <v>4420</v>
      </c>
      <c r="I1084" t="s">
        <v>31</v>
      </c>
      <c r="J1084" t="s">
        <v>32</v>
      </c>
      <c r="K1084" t="s">
        <v>62</v>
      </c>
      <c r="L1084" t="s">
        <v>34</v>
      </c>
      <c r="M1084" t="s">
        <v>62</v>
      </c>
      <c r="N1084" t="s">
        <v>36</v>
      </c>
      <c r="O1084" t="s">
        <v>10301</v>
      </c>
      <c r="P1084" t="s">
        <v>10302</v>
      </c>
      <c r="Q1084" t="s">
        <v>65</v>
      </c>
      <c r="R1084" s="2">
        <v>21939</v>
      </c>
      <c r="S1084" t="s">
        <v>39</v>
      </c>
      <c r="T1084" t="s">
        <v>66</v>
      </c>
      <c r="U1084" t="s">
        <v>41</v>
      </c>
      <c r="V1084" t="s">
        <v>11382</v>
      </c>
      <c r="W1084" t="s">
        <v>73</v>
      </c>
      <c r="X1084" t="s">
        <v>74</v>
      </c>
      <c r="Y1084" t="s">
        <v>44</v>
      </c>
      <c r="Z1084">
        <v>3</v>
      </c>
      <c r="AA1084" t="str">
        <f t="shared" si="48"/>
        <v>Active</v>
      </c>
      <c r="AB1084">
        <f t="shared" si="49"/>
        <v>1960</v>
      </c>
      <c r="AC1084">
        <f t="shared" si="50"/>
        <v>66</v>
      </c>
      <c r="AD1084" t="str" cm="1">
        <f t="array" ref="AD1084">_xlfn.IFS(AB1084&lt;1965,"Baby Boomers",AB1084&lt;1981,"Gen X",AB1084&lt;1997,"Millenial",TRUE,("Gen Z"))</f>
        <v>Baby Boomers</v>
      </c>
    </row>
    <row r="1085" spans="1:30" x14ac:dyDescent="0.25">
      <c r="A1085" t="s">
        <v>14257</v>
      </c>
      <c r="B1085" t="s">
        <v>4421</v>
      </c>
      <c r="C1085" t="s">
        <v>1078</v>
      </c>
      <c r="D1085" s="2">
        <v>44270</v>
      </c>
      <c r="E1085" s="2" t="s">
        <v>10301</v>
      </c>
      <c r="F1085" t="s">
        <v>28</v>
      </c>
      <c r="G1085" t="s">
        <v>4422</v>
      </c>
      <c r="H1085" t="s">
        <v>4423</v>
      </c>
      <c r="I1085" t="s">
        <v>132</v>
      </c>
      <c r="J1085" t="s">
        <v>32</v>
      </c>
      <c r="K1085" t="s">
        <v>33</v>
      </c>
      <c r="L1085" t="s">
        <v>34</v>
      </c>
      <c r="M1085" t="s">
        <v>35</v>
      </c>
      <c r="N1085" t="s">
        <v>36</v>
      </c>
      <c r="O1085" t="s">
        <v>10301</v>
      </c>
      <c r="P1085" t="s">
        <v>10302</v>
      </c>
      <c r="Q1085" t="s">
        <v>65</v>
      </c>
      <c r="R1085" s="2">
        <v>29480</v>
      </c>
      <c r="S1085" t="s">
        <v>39</v>
      </c>
      <c r="T1085" t="s">
        <v>102</v>
      </c>
      <c r="U1085" t="s">
        <v>41</v>
      </c>
      <c r="V1085" t="s">
        <v>11383</v>
      </c>
      <c r="W1085" t="s">
        <v>92</v>
      </c>
      <c r="X1085" t="s">
        <v>83</v>
      </c>
      <c r="Y1085" t="s">
        <v>44</v>
      </c>
      <c r="Z1085">
        <v>3</v>
      </c>
      <c r="AA1085" t="str">
        <f t="shared" si="48"/>
        <v>Active</v>
      </c>
      <c r="AB1085">
        <f t="shared" si="49"/>
        <v>1980</v>
      </c>
      <c r="AC1085">
        <f t="shared" si="50"/>
        <v>45</v>
      </c>
      <c r="AD1085" t="str" cm="1">
        <f t="array" ref="AD1085">_xlfn.IFS(AB1085&lt;1965,"Baby Boomers",AB1085&lt;1981,"Gen X",AB1085&lt;1997,"Millenial",TRUE,("Gen Z"))</f>
        <v>Gen X</v>
      </c>
    </row>
    <row r="1086" spans="1:30" x14ac:dyDescent="0.25">
      <c r="A1086" t="s">
        <v>14258</v>
      </c>
      <c r="B1086" t="s">
        <v>4424</v>
      </c>
      <c r="C1086" t="s">
        <v>2170</v>
      </c>
      <c r="D1086" s="2">
        <v>45103</v>
      </c>
      <c r="E1086" s="2">
        <v>45137</v>
      </c>
      <c r="F1086" t="s">
        <v>28</v>
      </c>
      <c r="G1086" t="s">
        <v>4425</v>
      </c>
      <c r="H1086" t="s">
        <v>4426</v>
      </c>
      <c r="I1086" t="s">
        <v>49</v>
      </c>
      <c r="J1086" t="s">
        <v>197</v>
      </c>
      <c r="K1086" t="s">
        <v>62</v>
      </c>
      <c r="L1086" t="s">
        <v>34</v>
      </c>
      <c r="M1086" t="s">
        <v>62</v>
      </c>
      <c r="N1086" t="s">
        <v>139</v>
      </c>
      <c r="O1086" t="s">
        <v>4427</v>
      </c>
      <c r="P1086" t="s">
        <v>10302</v>
      </c>
      <c r="Q1086" t="s">
        <v>89</v>
      </c>
      <c r="R1086" s="2">
        <v>34885</v>
      </c>
      <c r="S1086" t="s">
        <v>39</v>
      </c>
      <c r="T1086" t="s">
        <v>351</v>
      </c>
      <c r="U1086" t="s">
        <v>41</v>
      </c>
      <c r="V1086" t="s">
        <v>11384</v>
      </c>
      <c r="W1086" t="s">
        <v>55</v>
      </c>
      <c r="X1086" t="s">
        <v>74</v>
      </c>
      <c r="Y1086" t="s">
        <v>44</v>
      </c>
      <c r="Z1086">
        <v>3</v>
      </c>
      <c r="AA1086" t="str">
        <f t="shared" si="48"/>
        <v>Non-Active</v>
      </c>
      <c r="AB1086">
        <f t="shared" si="49"/>
        <v>1995</v>
      </c>
      <c r="AC1086">
        <f t="shared" si="50"/>
        <v>30</v>
      </c>
      <c r="AD1086" t="str" cm="1">
        <f t="array" ref="AD1086">_xlfn.IFS(AB1086&lt;1965,"Baby Boomers",AB1086&lt;1981,"Gen X",AB1086&lt;1997,"Millenial",TRUE,("Gen Z"))</f>
        <v>Millenial</v>
      </c>
    </row>
    <row r="1087" spans="1:30" x14ac:dyDescent="0.25">
      <c r="A1087" t="s">
        <v>14259</v>
      </c>
      <c r="B1087" t="s">
        <v>4428</v>
      </c>
      <c r="C1087" t="s">
        <v>3560</v>
      </c>
      <c r="D1087" s="2">
        <v>43749</v>
      </c>
      <c r="E1087" s="2">
        <v>44310</v>
      </c>
      <c r="F1087" t="s">
        <v>28</v>
      </c>
      <c r="G1087" t="s">
        <v>4429</v>
      </c>
      <c r="H1087" t="s">
        <v>4430</v>
      </c>
      <c r="I1087" t="s">
        <v>138</v>
      </c>
      <c r="J1087" t="s">
        <v>10699</v>
      </c>
      <c r="K1087" t="s">
        <v>33</v>
      </c>
      <c r="L1087" t="s">
        <v>63</v>
      </c>
      <c r="M1087" t="s">
        <v>51</v>
      </c>
      <c r="N1087" t="s">
        <v>98</v>
      </c>
      <c r="O1087" t="s">
        <v>4431</v>
      </c>
      <c r="P1087" t="s">
        <v>10302</v>
      </c>
      <c r="Q1087" t="s">
        <v>89</v>
      </c>
      <c r="R1087" s="2">
        <v>30131</v>
      </c>
      <c r="S1087" t="s">
        <v>39</v>
      </c>
      <c r="T1087" t="s">
        <v>82</v>
      </c>
      <c r="U1087" t="s">
        <v>41</v>
      </c>
      <c r="V1087" t="s">
        <v>11385</v>
      </c>
      <c r="W1087" t="s">
        <v>127</v>
      </c>
      <c r="X1087" t="s">
        <v>43</v>
      </c>
      <c r="Y1087" t="s">
        <v>44</v>
      </c>
      <c r="Z1087">
        <v>3</v>
      </c>
      <c r="AA1087" t="str">
        <f t="shared" si="48"/>
        <v>Non-Active</v>
      </c>
      <c r="AB1087">
        <f t="shared" si="49"/>
        <v>1982</v>
      </c>
      <c r="AC1087">
        <f t="shared" si="50"/>
        <v>43</v>
      </c>
      <c r="AD1087" t="str" cm="1">
        <f t="array" ref="AD1087">_xlfn.IFS(AB1087&lt;1965,"Baby Boomers",AB1087&lt;1981,"Gen X",AB1087&lt;1997,"Millenial",TRUE,("Gen Z"))</f>
        <v>Millenial</v>
      </c>
    </row>
    <row r="1088" spans="1:30" x14ac:dyDescent="0.25">
      <c r="A1088" t="s">
        <v>14260</v>
      </c>
      <c r="B1088" t="s">
        <v>4432</v>
      </c>
      <c r="C1088" t="s">
        <v>2528</v>
      </c>
      <c r="D1088" s="2">
        <v>43820</v>
      </c>
      <c r="E1088" s="2" t="s">
        <v>10301</v>
      </c>
      <c r="F1088" t="s">
        <v>727</v>
      </c>
      <c r="G1088" t="s">
        <v>4433</v>
      </c>
      <c r="H1088" t="s">
        <v>4434</v>
      </c>
      <c r="I1088" t="s">
        <v>61</v>
      </c>
      <c r="J1088" t="s">
        <v>32</v>
      </c>
      <c r="K1088" t="s">
        <v>33</v>
      </c>
      <c r="L1088" t="s">
        <v>34</v>
      </c>
      <c r="M1088" t="s">
        <v>35</v>
      </c>
      <c r="N1088" t="s">
        <v>36</v>
      </c>
      <c r="O1088" t="s">
        <v>10301</v>
      </c>
      <c r="P1088" t="s">
        <v>10302</v>
      </c>
      <c r="Q1088" t="s">
        <v>100</v>
      </c>
      <c r="R1088" s="2">
        <v>34245</v>
      </c>
      <c r="S1088" t="s">
        <v>39</v>
      </c>
      <c r="T1088" t="s">
        <v>112</v>
      </c>
      <c r="U1088" t="s">
        <v>54</v>
      </c>
      <c r="V1088" t="s">
        <v>11386</v>
      </c>
      <c r="W1088" t="s">
        <v>73</v>
      </c>
      <c r="X1088" t="s">
        <v>43</v>
      </c>
      <c r="Y1088" t="s">
        <v>44</v>
      </c>
      <c r="Z1088">
        <v>3</v>
      </c>
      <c r="AA1088" t="str">
        <f t="shared" si="48"/>
        <v>Active</v>
      </c>
      <c r="AB1088">
        <f t="shared" si="49"/>
        <v>1993</v>
      </c>
      <c r="AC1088">
        <f t="shared" si="50"/>
        <v>32</v>
      </c>
      <c r="AD1088" t="str" cm="1">
        <f t="array" ref="AD1088">_xlfn.IFS(AB1088&lt;1965,"Baby Boomers",AB1088&lt;1981,"Gen X",AB1088&lt;1997,"Millenial",TRUE,("Gen Z"))</f>
        <v>Millenial</v>
      </c>
    </row>
    <row r="1089" spans="1:30" x14ac:dyDescent="0.25">
      <c r="A1089" t="s">
        <v>11969</v>
      </c>
      <c r="B1089" t="s">
        <v>2165</v>
      </c>
      <c r="C1089" t="s">
        <v>222</v>
      </c>
      <c r="D1089" s="2">
        <v>44757</v>
      </c>
      <c r="E1089" s="2" t="s">
        <v>10301</v>
      </c>
      <c r="F1089" t="s">
        <v>727</v>
      </c>
      <c r="G1089" t="s">
        <v>4435</v>
      </c>
      <c r="H1089" t="s">
        <v>4436</v>
      </c>
      <c r="I1089" t="s">
        <v>167</v>
      </c>
      <c r="J1089" t="s">
        <v>32</v>
      </c>
      <c r="K1089" t="s">
        <v>33</v>
      </c>
      <c r="L1089" t="s">
        <v>34</v>
      </c>
      <c r="M1089" t="s">
        <v>51</v>
      </c>
      <c r="N1089" t="s">
        <v>36</v>
      </c>
      <c r="O1089" t="s">
        <v>10301</v>
      </c>
      <c r="P1089" t="s">
        <v>10302</v>
      </c>
      <c r="Q1089" t="s">
        <v>147</v>
      </c>
      <c r="R1089" s="2">
        <v>30655</v>
      </c>
      <c r="S1089" t="s">
        <v>39</v>
      </c>
      <c r="T1089" t="s">
        <v>242</v>
      </c>
      <c r="U1089" t="s">
        <v>54</v>
      </c>
      <c r="V1089" t="s">
        <v>11387</v>
      </c>
      <c r="W1089" t="s">
        <v>55</v>
      </c>
      <c r="X1089" t="s">
        <v>43</v>
      </c>
      <c r="Y1089" t="s">
        <v>44</v>
      </c>
      <c r="Z1089">
        <v>3</v>
      </c>
      <c r="AA1089" t="str">
        <f t="shared" si="48"/>
        <v>Active</v>
      </c>
      <c r="AB1089">
        <f t="shared" si="49"/>
        <v>1983</v>
      </c>
      <c r="AC1089">
        <f t="shared" si="50"/>
        <v>42</v>
      </c>
      <c r="AD1089" t="str" cm="1">
        <f t="array" ref="AD1089">_xlfn.IFS(AB1089&lt;1965,"Baby Boomers",AB1089&lt;1981,"Gen X",AB1089&lt;1997,"Millenial",TRUE,("Gen Z"))</f>
        <v>Millenial</v>
      </c>
    </row>
    <row r="1090" spans="1:30" x14ac:dyDescent="0.25">
      <c r="A1090" t="s">
        <v>14261</v>
      </c>
      <c r="B1090" t="s">
        <v>4437</v>
      </c>
      <c r="C1090" t="s">
        <v>4438</v>
      </c>
      <c r="D1090" s="2">
        <v>43369</v>
      </c>
      <c r="E1090" s="2" t="s">
        <v>10301</v>
      </c>
      <c r="F1090" t="s">
        <v>727</v>
      </c>
      <c r="G1090" t="s">
        <v>4439</v>
      </c>
      <c r="H1090" t="s">
        <v>4440</v>
      </c>
      <c r="I1090" t="s">
        <v>132</v>
      </c>
      <c r="J1090" t="s">
        <v>32</v>
      </c>
      <c r="K1090" t="s">
        <v>62</v>
      </c>
      <c r="L1090" t="s">
        <v>63</v>
      </c>
      <c r="M1090" t="s">
        <v>51</v>
      </c>
      <c r="N1090" t="s">
        <v>36</v>
      </c>
      <c r="O1090" t="s">
        <v>10301</v>
      </c>
      <c r="P1090" t="s">
        <v>10302</v>
      </c>
      <c r="Q1090" t="s">
        <v>80</v>
      </c>
      <c r="R1090" s="2">
        <v>35538</v>
      </c>
      <c r="S1090" t="s">
        <v>39</v>
      </c>
      <c r="T1090" t="s">
        <v>82</v>
      </c>
      <c r="U1090" t="s">
        <v>41</v>
      </c>
      <c r="V1090" t="s">
        <v>11388</v>
      </c>
      <c r="W1090" t="s">
        <v>73</v>
      </c>
      <c r="X1090" t="s">
        <v>83</v>
      </c>
      <c r="Y1090" t="s">
        <v>44</v>
      </c>
      <c r="Z1090">
        <v>3</v>
      </c>
      <c r="AA1090" t="str">
        <f t="shared" si="48"/>
        <v>Active</v>
      </c>
      <c r="AB1090">
        <f t="shared" si="49"/>
        <v>1997</v>
      </c>
      <c r="AC1090">
        <f t="shared" si="50"/>
        <v>29</v>
      </c>
      <c r="AD1090" t="str" cm="1">
        <f t="array" ref="AD1090">_xlfn.IFS(AB1090&lt;1965,"Baby Boomers",AB1090&lt;1981,"Gen X",AB1090&lt;1997,"Millenial",TRUE,("Gen Z"))</f>
        <v>Gen Z</v>
      </c>
    </row>
    <row r="1091" spans="1:30" x14ac:dyDescent="0.25">
      <c r="A1091" t="s">
        <v>14262</v>
      </c>
      <c r="B1091" t="s">
        <v>3035</v>
      </c>
      <c r="C1091" t="s">
        <v>2278</v>
      </c>
      <c r="D1091" s="2">
        <v>44850</v>
      </c>
      <c r="E1091" s="2" t="s">
        <v>10301</v>
      </c>
      <c r="F1091" t="s">
        <v>727</v>
      </c>
      <c r="G1091" t="s">
        <v>4441</v>
      </c>
      <c r="H1091" t="s">
        <v>4442</v>
      </c>
      <c r="I1091" t="s">
        <v>79</v>
      </c>
      <c r="J1091" t="s">
        <v>32</v>
      </c>
      <c r="K1091" t="s">
        <v>33</v>
      </c>
      <c r="L1091" t="s">
        <v>63</v>
      </c>
      <c r="M1091" t="s">
        <v>62</v>
      </c>
      <c r="N1091" t="s">
        <v>36</v>
      </c>
      <c r="O1091" t="s">
        <v>10301</v>
      </c>
      <c r="P1091" t="s">
        <v>10302</v>
      </c>
      <c r="Q1091" t="s">
        <v>100</v>
      </c>
      <c r="R1091" s="2">
        <v>15862</v>
      </c>
      <c r="S1091" t="s">
        <v>39</v>
      </c>
      <c r="T1091" t="s">
        <v>242</v>
      </c>
      <c r="U1091" t="s">
        <v>54</v>
      </c>
      <c r="V1091" t="s">
        <v>11389</v>
      </c>
      <c r="W1091" t="s">
        <v>55</v>
      </c>
      <c r="X1091" t="s">
        <v>43</v>
      </c>
      <c r="Y1091" t="s">
        <v>44</v>
      </c>
      <c r="Z1091">
        <v>3</v>
      </c>
      <c r="AA1091" t="str">
        <f t="shared" ref="AA1091:AA1154" si="51">IF(E1091="","Active","Non-Active")</f>
        <v>Active</v>
      </c>
      <c r="AB1091">
        <f t="shared" ref="AB1091:AB1154" si="52">YEAR(R1091)</f>
        <v>1943</v>
      </c>
      <c r="AC1091">
        <f t="shared" ref="AC1091:AC1154" si="53">INT(YEARFRAC(R1091,"20/04/2026"))</f>
        <v>82</v>
      </c>
      <c r="AD1091" t="str" cm="1">
        <f t="array" ref="AD1091">_xlfn.IFS(AB1091&lt;1965,"Baby Boomers",AB1091&lt;1981,"Gen X",AB1091&lt;1997,"Millenial",TRUE,("Gen Z"))</f>
        <v>Baby Boomers</v>
      </c>
    </row>
    <row r="1092" spans="1:30" x14ac:dyDescent="0.25">
      <c r="A1092" t="s">
        <v>14263</v>
      </c>
      <c r="B1092" t="s">
        <v>1187</v>
      </c>
      <c r="C1092" t="s">
        <v>2547</v>
      </c>
      <c r="D1092" s="2">
        <v>44532</v>
      </c>
      <c r="E1092" s="2">
        <v>44676</v>
      </c>
      <c r="F1092" t="s">
        <v>727</v>
      </c>
      <c r="G1092" t="s">
        <v>4443</v>
      </c>
      <c r="H1092" t="s">
        <v>4444</v>
      </c>
      <c r="I1092" t="s">
        <v>97</v>
      </c>
      <c r="J1092" t="s">
        <v>32</v>
      </c>
      <c r="K1092" t="s">
        <v>62</v>
      </c>
      <c r="L1092" t="s">
        <v>34</v>
      </c>
      <c r="M1092" t="s">
        <v>51</v>
      </c>
      <c r="N1092" t="s">
        <v>98</v>
      </c>
      <c r="O1092" t="s">
        <v>4445</v>
      </c>
      <c r="P1092" t="s">
        <v>10302</v>
      </c>
      <c r="Q1092" t="s">
        <v>147</v>
      </c>
      <c r="R1092" s="2">
        <v>31476</v>
      </c>
      <c r="S1092" t="s">
        <v>39</v>
      </c>
      <c r="T1092" t="s">
        <v>149</v>
      </c>
      <c r="U1092" t="s">
        <v>54</v>
      </c>
      <c r="V1092" t="s">
        <v>11390</v>
      </c>
      <c r="W1092" t="s">
        <v>42</v>
      </c>
      <c r="X1092" t="s">
        <v>83</v>
      </c>
      <c r="Y1092" t="s">
        <v>44</v>
      </c>
      <c r="Z1092">
        <v>3</v>
      </c>
      <c r="AA1092" t="str">
        <f t="shared" si="51"/>
        <v>Non-Active</v>
      </c>
      <c r="AB1092">
        <f t="shared" si="52"/>
        <v>1986</v>
      </c>
      <c r="AC1092">
        <f t="shared" si="53"/>
        <v>40</v>
      </c>
      <c r="AD1092" t="str" cm="1">
        <f t="array" ref="AD1092">_xlfn.IFS(AB1092&lt;1965,"Baby Boomers",AB1092&lt;1981,"Gen X",AB1092&lt;1997,"Millenial",TRUE,("Gen Z"))</f>
        <v>Millenial</v>
      </c>
    </row>
    <row r="1093" spans="1:30" x14ac:dyDescent="0.25">
      <c r="A1093" t="s">
        <v>14264</v>
      </c>
      <c r="B1093" t="s">
        <v>4446</v>
      </c>
      <c r="C1093" t="s">
        <v>4447</v>
      </c>
      <c r="D1093" s="2">
        <v>43531</v>
      </c>
      <c r="E1093" s="2">
        <v>44991</v>
      </c>
      <c r="F1093" t="s">
        <v>727</v>
      </c>
      <c r="G1093" t="s">
        <v>4448</v>
      </c>
      <c r="H1093" t="s">
        <v>4449</v>
      </c>
      <c r="I1093" t="s">
        <v>88</v>
      </c>
      <c r="J1093" t="s">
        <v>744</v>
      </c>
      <c r="K1093" t="s">
        <v>62</v>
      </c>
      <c r="L1093" t="s">
        <v>63</v>
      </c>
      <c r="M1093" t="s">
        <v>35</v>
      </c>
      <c r="N1093" t="s">
        <v>139</v>
      </c>
      <c r="O1093" t="s">
        <v>4450</v>
      </c>
      <c r="P1093" t="s">
        <v>10302</v>
      </c>
      <c r="Q1093" t="s">
        <v>230</v>
      </c>
      <c r="R1093" s="2">
        <v>27724</v>
      </c>
      <c r="S1093" t="s">
        <v>39</v>
      </c>
      <c r="T1093" t="s">
        <v>112</v>
      </c>
      <c r="U1093" t="s">
        <v>54</v>
      </c>
      <c r="V1093" t="s">
        <v>11391</v>
      </c>
      <c r="W1093" t="s">
        <v>42</v>
      </c>
      <c r="X1093" t="s">
        <v>103</v>
      </c>
      <c r="Y1093" t="s">
        <v>44</v>
      </c>
      <c r="Z1093">
        <v>3</v>
      </c>
      <c r="AA1093" t="str">
        <f t="shared" si="51"/>
        <v>Non-Active</v>
      </c>
      <c r="AB1093">
        <f t="shared" si="52"/>
        <v>1975</v>
      </c>
      <c r="AC1093">
        <f t="shared" si="53"/>
        <v>50</v>
      </c>
      <c r="AD1093" t="str" cm="1">
        <f t="array" ref="AD1093">_xlfn.IFS(AB1093&lt;1965,"Baby Boomers",AB1093&lt;1981,"Gen X",AB1093&lt;1997,"Millenial",TRUE,("Gen Z"))</f>
        <v>Gen X</v>
      </c>
    </row>
    <row r="1094" spans="1:30" x14ac:dyDescent="0.25">
      <c r="A1094" t="s">
        <v>14265</v>
      </c>
      <c r="B1094" t="s">
        <v>4451</v>
      </c>
      <c r="C1094" t="s">
        <v>2689</v>
      </c>
      <c r="D1094" s="2">
        <v>45048</v>
      </c>
      <c r="E1094" s="2">
        <v>45133</v>
      </c>
      <c r="F1094" t="s">
        <v>28</v>
      </c>
      <c r="G1094" t="s">
        <v>4452</v>
      </c>
      <c r="H1094" t="s">
        <v>4453</v>
      </c>
      <c r="I1094" t="s">
        <v>88</v>
      </c>
      <c r="J1094" t="s">
        <v>32</v>
      </c>
      <c r="K1094" t="s">
        <v>51</v>
      </c>
      <c r="L1094" t="s">
        <v>63</v>
      </c>
      <c r="M1094" t="s">
        <v>62</v>
      </c>
      <c r="N1094" t="s">
        <v>174</v>
      </c>
      <c r="O1094" t="s">
        <v>4454</v>
      </c>
      <c r="P1094" t="s">
        <v>10302</v>
      </c>
      <c r="Q1094" t="s">
        <v>176</v>
      </c>
      <c r="R1094" s="2">
        <v>26040</v>
      </c>
      <c r="S1094" t="s">
        <v>39</v>
      </c>
      <c r="T1094" t="s">
        <v>6</v>
      </c>
      <c r="U1094" t="s">
        <v>41</v>
      </c>
      <c r="V1094" t="s">
        <v>11392</v>
      </c>
      <c r="W1094" t="s">
        <v>127</v>
      </c>
      <c r="X1094" t="s">
        <v>74</v>
      </c>
      <c r="Y1094" t="s">
        <v>44</v>
      </c>
      <c r="Z1094">
        <v>3</v>
      </c>
      <c r="AA1094" t="str">
        <f t="shared" si="51"/>
        <v>Non-Active</v>
      </c>
      <c r="AB1094">
        <f t="shared" si="52"/>
        <v>1971</v>
      </c>
      <c r="AC1094">
        <f t="shared" si="53"/>
        <v>55</v>
      </c>
      <c r="AD1094" t="str" cm="1">
        <f t="array" ref="AD1094">_xlfn.IFS(AB1094&lt;1965,"Baby Boomers",AB1094&lt;1981,"Gen X",AB1094&lt;1997,"Millenial",TRUE,("Gen Z"))</f>
        <v>Gen X</v>
      </c>
    </row>
    <row r="1095" spans="1:30" x14ac:dyDescent="0.25">
      <c r="A1095" t="s">
        <v>14266</v>
      </c>
      <c r="B1095" t="s">
        <v>2840</v>
      </c>
      <c r="C1095" t="s">
        <v>2700</v>
      </c>
      <c r="D1095" s="2">
        <v>44067</v>
      </c>
      <c r="E1095" s="2">
        <v>44983</v>
      </c>
      <c r="F1095" t="s">
        <v>28</v>
      </c>
      <c r="G1095" t="s">
        <v>4455</v>
      </c>
      <c r="H1095" t="s">
        <v>4456</v>
      </c>
      <c r="I1095" t="s">
        <v>31</v>
      </c>
      <c r="J1095" t="s">
        <v>32</v>
      </c>
      <c r="K1095" t="s">
        <v>62</v>
      </c>
      <c r="L1095" t="s">
        <v>50</v>
      </c>
      <c r="M1095" t="s">
        <v>62</v>
      </c>
      <c r="N1095" t="s">
        <v>98</v>
      </c>
      <c r="O1095" t="s">
        <v>4457</v>
      </c>
      <c r="P1095" t="s">
        <v>10302</v>
      </c>
      <c r="Q1095" t="s">
        <v>2014</v>
      </c>
      <c r="R1095" s="2">
        <v>27945</v>
      </c>
      <c r="S1095" t="s">
        <v>39</v>
      </c>
      <c r="T1095" t="s">
        <v>707</v>
      </c>
      <c r="U1095" t="s">
        <v>41</v>
      </c>
      <c r="V1095" t="s">
        <v>11393</v>
      </c>
      <c r="W1095" t="s">
        <v>42</v>
      </c>
      <c r="X1095" t="s">
        <v>103</v>
      </c>
      <c r="Y1095" t="s">
        <v>44</v>
      </c>
      <c r="Z1095">
        <v>3</v>
      </c>
      <c r="AA1095" t="str">
        <f t="shared" si="51"/>
        <v>Non-Active</v>
      </c>
      <c r="AB1095">
        <f t="shared" si="52"/>
        <v>1976</v>
      </c>
      <c r="AC1095">
        <f t="shared" si="53"/>
        <v>49</v>
      </c>
      <c r="AD1095" t="str" cm="1">
        <f t="array" ref="AD1095">_xlfn.IFS(AB1095&lt;1965,"Baby Boomers",AB1095&lt;1981,"Gen X",AB1095&lt;1997,"Millenial",TRUE,("Gen Z"))</f>
        <v>Gen X</v>
      </c>
    </row>
    <row r="1096" spans="1:30" x14ac:dyDescent="0.25">
      <c r="A1096" t="s">
        <v>14267</v>
      </c>
      <c r="B1096" t="s">
        <v>323</v>
      </c>
      <c r="C1096" t="s">
        <v>3207</v>
      </c>
      <c r="D1096" s="2">
        <v>44173</v>
      </c>
      <c r="E1096" s="2">
        <v>44446</v>
      </c>
      <c r="F1096" t="s">
        <v>28</v>
      </c>
      <c r="G1096" t="s">
        <v>4458</v>
      </c>
      <c r="H1096" t="s">
        <v>4459</v>
      </c>
      <c r="I1096" t="s">
        <v>132</v>
      </c>
      <c r="J1096" t="s">
        <v>32</v>
      </c>
      <c r="K1096" t="s">
        <v>33</v>
      </c>
      <c r="L1096" t="s">
        <v>63</v>
      </c>
      <c r="M1096" t="s">
        <v>35</v>
      </c>
      <c r="N1096" t="s">
        <v>174</v>
      </c>
      <c r="O1096" t="s">
        <v>4460</v>
      </c>
      <c r="P1096" t="s">
        <v>10302</v>
      </c>
      <c r="Q1096" t="s">
        <v>304</v>
      </c>
      <c r="R1096" s="2">
        <v>32978</v>
      </c>
      <c r="S1096" t="s">
        <v>39</v>
      </c>
      <c r="T1096" t="s">
        <v>351</v>
      </c>
      <c r="U1096" t="s">
        <v>54</v>
      </c>
      <c r="V1096" t="s">
        <v>11394</v>
      </c>
      <c r="W1096" t="s">
        <v>92</v>
      </c>
      <c r="X1096" t="s">
        <v>74</v>
      </c>
      <c r="Y1096" t="s">
        <v>235</v>
      </c>
      <c r="Z1096">
        <v>3</v>
      </c>
      <c r="AA1096" t="str">
        <f t="shared" si="51"/>
        <v>Non-Active</v>
      </c>
      <c r="AB1096">
        <f t="shared" si="52"/>
        <v>1990</v>
      </c>
      <c r="AC1096">
        <f t="shared" si="53"/>
        <v>36</v>
      </c>
      <c r="AD1096" t="str" cm="1">
        <f t="array" ref="AD1096">_xlfn.IFS(AB1096&lt;1965,"Baby Boomers",AB1096&lt;1981,"Gen X",AB1096&lt;1997,"Millenial",TRUE,("Gen Z"))</f>
        <v>Millenial</v>
      </c>
    </row>
    <row r="1097" spans="1:30" x14ac:dyDescent="0.25">
      <c r="A1097" t="s">
        <v>14268</v>
      </c>
      <c r="B1097" t="s">
        <v>4461</v>
      </c>
      <c r="C1097" t="s">
        <v>4462</v>
      </c>
      <c r="D1097" s="2">
        <v>44242</v>
      </c>
      <c r="E1097" s="2" t="s">
        <v>10301</v>
      </c>
      <c r="F1097" t="s">
        <v>28</v>
      </c>
      <c r="G1097" t="s">
        <v>4463</v>
      </c>
      <c r="H1097" t="s">
        <v>4464</v>
      </c>
      <c r="I1097" t="s">
        <v>49</v>
      </c>
      <c r="J1097" t="s">
        <v>32</v>
      </c>
      <c r="K1097" t="s">
        <v>62</v>
      </c>
      <c r="L1097" t="s">
        <v>63</v>
      </c>
      <c r="M1097" t="s">
        <v>62</v>
      </c>
      <c r="N1097" t="s">
        <v>36</v>
      </c>
      <c r="O1097" t="s">
        <v>10301</v>
      </c>
      <c r="P1097" t="s">
        <v>10302</v>
      </c>
      <c r="Q1097" t="s">
        <v>89</v>
      </c>
      <c r="R1097" s="2">
        <v>15942</v>
      </c>
      <c r="S1097" t="s">
        <v>39</v>
      </c>
      <c r="T1097" t="s">
        <v>215</v>
      </c>
      <c r="U1097" t="s">
        <v>54</v>
      </c>
      <c r="V1097" t="s">
        <v>11395</v>
      </c>
      <c r="W1097" t="s">
        <v>55</v>
      </c>
      <c r="X1097" t="s">
        <v>83</v>
      </c>
      <c r="Y1097" t="s">
        <v>44</v>
      </c>
      <c r="Z1097">
        <v>3</v>
      </c>
      <c r="AA1097" t="str">
        <f t="shared" si="51"/>
        <v>Active</v>
      </c>
      <c r="AB1097">
        <f t="shared" si="52"/>
        <v>1943</v>
      </c>
      <c r="AC1097">
        <f t="shared" si="53"/>
        <v>82</v>
      </c>
      <c r="AD1097" t="str" cm="1">
        <f t="array" ref="AD1097">_xlfn.IFS(AB1097&lt;1965,"Baby Boomers",AB1097&lt;1981,"Gen X",AB1097&lt;1997,"Millenial",TRUE,("Gen Z"))</f>
        <v>Baby Boomers</v>
      </c>
    </row>
    <row r="1098" spans="1:30" x14ac:dyDescent="0.25">
      <c r="A1098" t="s">
        <v>14269</v>
      </c>
      <c r="B1098" t="s">
        <v>436</v>
      </c>
      <c r="C1098" t="s">
        <v>4465</v>
      </c>
      <c r="D1098" s="2">
        <v>44089</v>
      </c>
      <c r="E1098" s="2">
        <v>45101</v>
      </c>
      <c r="F1098" t="s">
        <v>28</v>
      </c>
      <c r="G1098" t="s">
        <v>4466</v>
      </c>
      <c r="H1098" t="s">
        <v>4467</v>
      </c>
      <c r="I1098" t="s">
        <v>138</v>
      </c>
      <c r="J1098" t="s">
        <v>32</v>
      </c>
      <c r="K1098" t="s">
        <v>33</v>
      </c>
      <c r="L1098" t="s">
        <v>63</v>
      </c>
      <c r="M1098" t="s">
        <v>62</v>
      </c>
      <c r="N1098" t="s">
        <v>98</v>
      </c>
      <c r="O1098" t="s">
        <v>4468</v>
      </c>
      <c r="P1098" t="s">
        <v>10302</v>
      </c>
      <c r="Q1098" t="s">
        <v>695</v>
      </c>
      <c r="R1098" s="2">
        <v>26083</v>
      </c>
      <c r="S1098" t="s">
        <v>39</v>
      </c>
      <c r="T1098" t="s">
        <v>183</v>
      </c>
      <c r="U1098" t="s">
        <v>54</v>
      </c>
      <c r="V1098" t="s">
        <v>11396</v>
      </c>
      <c r="W1098" t="s">
        <v>73</v>
      </c>
      <c r="X1098" t="s">
        <v>83</v>
      </c>
      <c r="Y1098" t="s">
        <v>44</v>
      </c>
      <c r="Z1098">
        <v>3</v>
      </c>
      <c r="AA1098" t="str">
        <f t="shared" si="51"/>
        <v>Non-Active</v>
      </c>
      <c r="AB1098">
        <f t="shared" si="52"/>
        <v>1971</v>
      </c>
      <c r="AC1098">
        <f t="shared" si="53"/>
        <v>54</v>
      </c>
      <c r="AD1098" t="str" cm="1">
        <f t="array" ref="AD1098">_xlfn.IFS(AB1098&lt;1965,"Baby Boomers",AB1098&lt;1981,"Gen X",AB1098&lt;1997,"Millenial",TRUE,("Gen Z"))</f>
        <v>Gen X</v>
      </c>
    </row>
    <row r="1099" spans="1:30" x14ac:dyDescent="0.25">
      <c r="A1099" t="s">
        <v>14270</v>
      </c>
      <c r="B1099" t="s">
        <v>4469</v>
      </c>
      <c r="C1099" t="s">
        <v>4470</v>
      </c>
      <c r="D1099" s="2">
        <v>45001</v>
      </c>
      <c r="E1099" s="2" t="s">
        <v>10301</v>
      </c>
      <c r="F1099" t="s">
        <v>28</v>
      </c>
      <c r="G1099" t="s">
        <v>4471</v>
      </c>
      <c r="H1099" t="s">
        <v>4472</v>
      </c>
      <c r="I1099" t="s">
        <v>79</v>
      </c>
      <c r="J1099" t="s">
        <v>32</v>
      </c>
      <c r="K1099" t="s">
        <v>62</v>
      </c>
      <c r="L1099" t="s">
        <v>50</v>
      </c>
      <c r="M1099" t="s">
        <v>35</v>
      </c>
      <c r="N1099" t="s">
        <v>36</v>
      </c>
      <c r="O1099" t="s">
        <v>10301</v>
      </c>
      <c r="P1099" t="s">
        <v>10302</v>
      </c>
      <c r="Q1099" t="s">
        <v>110</v>
      </c>
      <c r="R1099" s="2">
        <v>27527</v>
      </c>
      <c r="S1099" t="s">
        <v>39</v>
      </c>
      <c r="T1099" t="s">
        <v>112</v>
      </c>
      <c r="U1099" t="s">
        <v>41</v>
      </c>
      <c r="V1099" t="s">
        <v>11397</v>
      </c>
      <c r="W1099" t="s">
        <v>73</v>
      </c>
      <c r="X1099" t="s">
        <v>74</v>
      </c>
      <c r="Y1099" t="s">
        <v>44</v>
      </c>
      <c r="Z1099">
        <v>3</v>
      </c>
      <c r="AA1099" t="str">
        <f t="shared" si="51"/>
        <v>Active</v>
      </c>
      <c r="AB1099">
        <f t="shared" si="52"/>
        <v>1975</v>
      </c>
      <c r="AC1099">
        <f t="shared" si="53"/>
        <v>50</v>
      </c>
      <c r="AD1099" t="str" cm="1">
        <f t="array" ref="AD1099">_xlfn.IFS(AB1099&lt;1965,"Baby Boomers",AB1099&lt;1981,"Gen X",AB1099&lt;1997,"Millenial",TRUE,("Gen Z"))</f>
        <v>Gen X</v>
      </c>
    </row>
    <row r="1100" spans="1:30" x14ac:dyDescent="0.25">
      <c r="A1100" t="s">
        <v>14271</v>
      </c>
      <c r="B1100" t="s">
        <v>1421</v>
      </c>
      <c r="C1100" t="s">
        <v>4473</v>
      </c>
      <c r="D1100" s="2">
        <v>44514</v>
      </c>
      <c r="E1100" s="2">
        <v>44841</v>
      </c>
      <c r="F1100" t="s">
        <v>28</v>
      </c>
      <c r="G1100" t="s">
        <v>4474</v>
      </c>
      <c r="H1100" t="s">
        <v>4475</v>
      </c>
      <c r="I1100" t="s">
        <v>88</v>
      </c>
      <c r="J1100" t="s">
        <v>32</v>
      </c>
      <c r="K1100" t="s">
        <v>62</v>
      </c>
      <c r="L1100" t="s">
        <v>63</v>
      </c>
      <c r="M1100" t="s">
        <v>35</v>
      </c>
      <c r="N1100" t="s">
        <v>98</v>
      </c>
      <c r="O1100" t="s">
        <v>4476</v>
      </c>
      <c r="P1100" t="s">
        <v>10302</v>
      </c>
      <c r="Q1100" t="s">
        <v>80</v>
      </c>
      <c r="R1100" s="2">
        <v>17271</v>
      </c>
      <c r="S1100" t="s">
        <v>39</v>
      </c>
      <c r="T1100" t="s">
        <v>82</v>
      </c>
      <c r="U1100" t="s">
        <v>41</v>
      </c>
      <c r="V1100" t="s">
        <v>11398</v>
      </c>
      <c r="W1100" t="s">
        <v>127</v>
      </c>
      <c r="X1100" t="s">
        <v>43</v>
      </c>
      <c r="Y1100" t="s">
        <v>235</v>
      </c>
      <c r="Z1100">
        <v>3</v>
      </c>
      <c r="AA1100" t="str">
        <f t="shared" si="51"/>
        <v>Non-Active</v>
      </c>
      <c r="AB1100">
        <f t="shared" si="52"/>
        <v>1947</v>
      </c>
      <c r="AC1100">
        <f t="shared" si="53"/>
        <v>79</v>
      </c>
      <c r="AD1100" t="str" cm="1">
        <f t="array" ref="AD1100">_xlfn.IFS(AB1100&lt;1965,"Baby Boomers",AB1100&lt;1981,"Gen X",AB1100&lt;1997,"Millenial",TRUE,("Gen Z"))</f>
        <v>Baby Boomers</v>
      </c>
    </row>
    <row r="1101" spans="1:30" x14ac:dyDescent="0.25">
      <c r="A1101" t="s">
        <v>14272</v>
      </c>
      <c r="B1101" t="s">
        <v>4477</v>
      </c>
      <c r="C1101" t="s">
        <v>829</v>
      </c>
      <c r="D1101" s="2">
        <v>44309</v>
      </c>
      <c r="E1101" s="2" t="s">
        <v>10301</v>
      </c>
      <c r="F1101" t="s">
        <v>28</v>
      </c>
      <c r="G1101" t="s">
        <v>4478</v>
      </c>
      <c r="H1101" t="s">
        <v>4479</v>
      </c>
      <c r="I1101" t="s">
        <v>31</v>
      </c>
      <c r="J1101" t="s">
        <v>32</v>
      </c>
      <c r="K1101" t="s">
        <v>33</v>
      </c>
      <c r="L1101" t="s">
        <v>63</v>
      </c>
      <c r="M1101" t="s">
        <v>62</v>
      </c>
      <c r="N1101" t="s">
        <v>36</v>
      </c>
      <c r="O1101" t="s">
        <v>10301</v>
      </c>
      <c r="P1101" t="s">
        <v>10302</v>
      </c>
      <c r="Q1101" t="s">
        <v>89</v>
      </c>
      <c r="R1101" s="2">
        <v>31871</v>
      </c>
      <c r="S1101" t="s">
        <v>39</v>
      </c>
      <c r="T1101" t="s">
        <v>225</v>
      </c>
      <c r="U1101" t="s">
        <v>41</v>
      </c>
      <c r="V1101" t="s">
        <v>11399</v>
      </c>
      <c r="W1101" t="s">
        <v>73</v>
      </c>
      <c r="X1101" t="s">
        <v>103</v>
      </c>
      <c r="Y1101" t="s">
        <v>44</v>
      </c>
      <c r="Z1101">
        <v>3</v>
      </c>
      <c r="AA1101" t="str">
        <f t="shared" si="51"/>
        <v>Active</v>
      </c>
      <c r="AB1101">
        <f t="shared" si="52"/>
        <v>1987</v>
      </c>
      <c r="AC1101">
        <f t="shared" si="53"/>
        <v>39</v>
      </c>
      <c r="AD1101" t="str" cm="1">
        <f t="array" ref="AD1101">_xlfn.IFS(AB1101&lt;1965,"Baby Boomers",AB1101&lt;1981,"Gen X",AB1101&lt;1997,"Millenial",TRUE,("Gen Z"))</f>
        <v>Millenial</v>
      </c>
    </row>
    <row r="1102" spans="1:30" x14ac:dyDescent="0.25">
      <c r="A1102" t="s">
        <v>14273</v>
      </c>
      <c r="B1102" t="s">
        <v>4480</v>
      </c>
      <c r="C1102" t="s">
        <v>2825</v>
      </c>
      <c r="D1102" s="2">
        <v>44717</v>
      </c>
      <c r="E1102" s="2">
        <v>44799</v>
      </c>
      <c r="F1102" t="s">
        <v>28</v>
      </c>
      <c r="G1102" t="s">
        <v>4481</v>
      </c>
      <c r="H1102" t="s">
        <v>4482</v>
      </c>
      <c r="I1102" t="s">
        <v>49</v>
      </c>
      <c r="J1102" t="s">
        <v>32</v>
      </c>
      <c r="K1102" t="s">
        <v>51</v>
      </c>
      <c r="L1102" t="s">
        <v>50</v>
      </c>
      <c r="M1102" t="s">
        <v>62</v>
      </c>
      <c r="N1102" t="s">
        <v>174</v>
      </c>
      <c r="O1102" t="s">
        <v>4483</v>
      </c>
      <c r="P1102" t="s">
        <v>10302</v>
      </c>
      <c r="Q1102" t="s">
        <v>110</v>
      </c>
      <c r="R1102" s="2">
        <v>29293</v>
      </c>
      <c r="S1102" t="s">
        <v>39</v>
      </c>
      <c r="T1102" t="s">
        <v>112</v>
      </c>
      <c r="U1102" t="s">
        <v>41</v>
      </c>
      <c r="V1102" t="s">
        <v>11400</v>
      </c>
      <c r="W1102" t="s">
        <v>127</v>
      </c>
      <c r="X1102" t="s">
        <v>43</v>
      </c>
      <c r="Y1102" t="s">
        <v>44</v>
      </c>
      <c r="Z1102">
        <v>3</v>
      </c>
      <c r="AA1102" t="str">
        <f t="shared" si="51"/>
        <v>Non-Active</v>
      </c>
      <c r="AB1102">
        <f t="shared" si="52"/>
        <v>1980</v>
      </c>
      <c r="AC1102">
        <f t="shared" si="53"/>
        <v>46</v>
      </c>
      <c r="AD1102" t="str" cm="1">
        <f t="array" ref="AD1102">_xlfn.IFS(AB1102&lt;1965,"Baby Boomers",AB1102&lt;1981,"Gen X",AB1102&lt;1997,"Millenial",TRUE,("Gen Z"))</f>
        <v>Gen X</v>
      </c>
    </row>
    <row r="1103" spans="1:30" x14ac:dyDescent="0.25">
      <c r="A1103" t="s">
        <v>14274</v>
      </c>
      <c r="B1103" t="s">
        <v>4484</v>
      </c>
      <c r="C1103" t="s">
        <v>347</v>
      </c>
      <c r="D1103" s="2">
        <v>44884</v>
      </c>
      <c r="E1103" s="2" t="s">
        <v>10301</v>
      </c>
      <c r="F1103" t="s">
        <v>28</v>
      </c>
      <c r="G1103" t="s">
        <v>4485</v>
      </c>
      <c r="H1103" t="s">
        <v>4486</v>
      </c>
      <c r="I1103" t="s">
        <v>138</v>
      </c>
      <c r="J1103" t="s">
        <v>32</v>
      </c>
      <c r="K1103" t="s">
        <v>51</v>
      </c>
      <c r="L1103" t="s">
        <v>50</v>
      </c>
      <c r="M1103" t="s">
        <v>51</v>
      </c>
      <c r="N1103" t="s">
        <v>36</v>
      </c>
      <c r="O1103" t="s">
        <v>10301</v>
      </c>
      <c r="P1103" t="s">
        <v>10302</v>
      </c>
      <c r="Q1103" t="s">
        <v>89</v>
      </c>
      <c r="R1103" s="2">
        <v>19690</v>
      </c>
      <c r="S1103" t="s">
        <v>39</v>
      </c>
      <c r="T1103" t="s">
        <v>82</v>
      </c>
      <c r="U1103" t="s">
        <v>41</v>
      </c>
      <c r="V1103" t="s">
        <v>11401</v>
      </c>
      <c r="W1103" t="s">
        <v>127</v>
      </c>
      <c r="X1103" t="s">
        <v>43</v>
      </c>
      <c r="Y1103" t="s">
        <v>44</v>
      </c>
      <c r="Z1103">
        <v>3</v>
      </c>
      <c r="AA1103" t="str">
        <f t="shared" si="51"/>
        <v>Active</v>
      </c>
      <c r="AB1103">
        <f t="shared" si="52"/>
        <v>1953</v>
      </c>
      <c r="AC1103">
        <f t="shared" si="53"/>
        <v>72</v>
      </c>
      <c r="AD1103" t="str" cm="1">
        <f t="array" ref="AD1103">_xlfn.IFS(AB1103&lt;1965,"Baby Boomers",AB1103&lt;1981,"Gen X",AB1103&lt;1997,"Millenial",TRUE,("Gen Z"))</f>
        <v>Baby Boomers</v>
      </c>
    </row>
    <row r="1104" spans="1:30" x14ac:dyDescent="0.25">
      <c r="A1104" t="s">
        <v>14275</v>
      </c>
      <c r="B1104" t="s">
        <v>4487</v>
      </c>
      <c r="C1104" t="s">
        <v>1422</v>
      </c>
      <c r="D1104" s="2">
        <v>45030</v>
      </c>
      <c r="E1104" s="2" t="s">
        <v>10301</v>
      </c>
      <c r="F1104" t="s">
        <v>28</v>
      </c>
      <c r="G1104" t="s">
        <v>4488</v>
      </c>
      <c r="H1104" t="s">
        <v>4489</v>
      </c>
      <c r="I1104" t="s">
        <v>117</v>
      </c>
      <c r="J1104" t="s">
        <v>32</v>
      </c>
      <c r="K1104" t="s">
        <v>62</v>
      </c>
      <c r="L1104" t="s">
        <v>34</v>
      </c>
      <c r="M1104" t="s">
        <v>51</v>
      </c>
      <c r="N1104" t="s">
        <v>36</v>
      </c>
      <c r="O1104" t="s">
        <v>10301</v>
      </c>
      <c r="P1104" t="s">
        <v>10302</v>
      </c>
      <c r="Q1104" t="s">
        <v>89</v>
      </c>
      <c r="R1104" s="2">
        <v>27237</v>
      </c>
      <c r="S1104" t="s">
        <v>39</v>
      </c>
      <c r="T1104" t="s">
        <v>82</v>
      </c>
      <c r="U1104" t="s">
        <v>41</v>
      </c>
      <c r="V1104" t="s">
        <v>11402</v>
      </c>
      <c r="W1104" t="s">
        <v>55</v>
      </c>
      <c r="X1104" t="s">
        <v>83</v>
      </c>
      <c r="Y1104" t="s">
        <v>44</v>
      </c>
      <c r="Z1104">
        <v>3</v>
      </c>
      <c r="AA1104" t="str">
        <f t="shared" si="51"/>
        <v>Active</v>
      </c>
      <c r="AB1104">
        <f t="shared" si="52"/>
        <v>1974</v>
      </c>
      <c r="AC1104">
        <f t="shared" si="53"/>
        <v>51</v>
      </c>
      <c r="AD1104" t="str" cm="1">
        <f t="array" ref="AD1104">_xlfn.IFS(AB1104&lt;1965,"Baby Boomers",AB1104&lt;1981,"Gen X",AB1104&lt;1997,"Millenial",TRUE,("Gen Z"))</f>
        <v>Gen X</v>
      </c>
    </row>
    <row r="1105" spans="1:30" x14ac:dyDescent="0.25">
      <c r="A1105" t="s">
        <v>14276</v>
      </c>
      <c r="B1105" t="s">
        <v>4490</v>
      </c>
      <c r="C1105" t="s">
        <v>2871</v>
      </c>
      <c r="D1105" s="2">
        <v>44908</v>
      </c>
      <c r="E1105" s="2" t="s">
        <v>10301</v>
      </c>
      <c r="F1105" t="s">
        <v>28</v>
      </c>
      <c r="G1105" t="s">
        <v>4491</v>
      </c>
      <c r="H1105" t="s">
        <v>4492</v>
      </c>
      <c r="I1105" t="s">
        <v>61</v>
      </c>
      <c r="J1105" t="s">
        <v>32</v>
      </c>
      <c r="K1105" t="s">
        <v>33</v>
      </c>
      <c r="L1105" t="s">
        <v>63</v>
      </c>
      <c r="M1105" t="s">
        <v>62</v>
      </c>
      <c r="N1105" t="s">
        <v>36</v>
      </c>
      <c r="O1105" t="s">
        <v>10301</v>
      </c>
      <c r="P1105" t="s">
        <v>10302</v>
      </c>
      <c r="Q1105" t="s">
        <v>89</v>
      </c>
      <c r="R1105" s="2">
        <v>36558</v>
      </c>
      <c r="S1105" t="s">
        <v>39</v>
      </c>
      <c r="T1105" t="s">
        <v>581</v>
      </c>
      <c r="U1105" t="s">
        <v>41</v>
      </c>
      <c r="V1105" t="s">
        <v>11403</v>
      </c>
      <c r="W1105" t="s">
        <v>73</v>
      </c>
      <c r="X1105" t="s">
        <v>74</v>
      </c>
      <c r="Y1105" t="s">
        <v>44</v>
      </c>
      <c r="Z1105">
        <v>3</v>
      </c>
      <c r="AA1105" t="str">
        <f t="shared" si="51"/>
        <v>Active</v>
      </c>
      <c r="AB1105">
        <f t="shared" si="52"/>
        <v>2000</v>
      </c>
      <c r="AC1105">
        <f t="shared" si="53"/>
        <v>26</v>
      </c>
      <c r="AD1105" t="str" cm="1">
        <f t="array" ref="AD1105">_xlfn.IFS(AB1105&lt;1965,"Baby Boomers",AB1105&lt;1981,"Gen X",AB1105&lt;1997,"Millenial",TRUE,("Gen Z"))</f>
        <v>Gen Z</v>
      </c>
    </row>
    <row r="1106" spans="1:30" x14ac:dyDescent="0.25">
      <c r="A1106" t="s">
        <v>14277</v>
      </c>
      <c r="B1106" t="s">
        <v>4493</v>
      </c>
      <c r="C1106" t="s">
        <v>2957</v>
      </c>
      <c r="D1106" s="2">
        <v>44996</v>
      </c>
      <c r="E1106" s="2">
        <v>45025</v>
      </c>
      <c r="F1106" t="s">
        <v>28</v>
      </c>
      <c r="G1106" t="s">
        <v>4494</v>
      </c>
      <c r="H1106" t="s">
        <v>4495</v>
      </c>
      <c r="I1106" t="s">
        <v>167</v>
      </c>
      <c r="J1106" t="s">
        <v>197</v>
      </c>
      <c r="K1106" t="s">
        <v>51</v>
      </c>
      <c r="L1106" t="s">
        <v>50</v>
      </c>
      <c r="M1106" t="s">
        <v>62</v>
      </c>
      <c r="N1106" t="s">
        <v>174</v>
      </c>
      <c r="O1106" t="s">
        <v>4496</v>
      </c>
      <c r="P1106" t="s">
        <v>10302</v>
      </c>
      <c r="Q1106" t="s">
        <v>52</v>
      </c>
      <c r="R1106" s="2">
        <v>31295</v>
      </c>
      <c r="S1106" t="s">
        <v>39</v>
      </c>
      <c r="T1106" t="s">
        <v>162</v>
      </c>
      <c r="U1106" t="s">
        <v>41</v>
      </c>
      <c r="V1106" t="s">
        <v>10489</v>
      </c>
      <c r="W1106" t="s">
        <v>127</v>
      </c>
      <c r="X1106" t="s">
        <v>43</v>
      </c>
      <c r="Y1106" t="s">
        <v>44</v>
      </c>
      <c r="Z1106">
        <v>3</v>
      </c>
      <c r="AA1106" t="str">
        <f t="shared" si="51"/>
        <v>Non-Active</v>
      </c>
      <c r="AB1106">
        <f t="shared" si="52"/>
        <v>1985</v>
      </c>
      <c r="AC1106">
        <f t="shared" si="53"/>
        <v>40</v>
      </c>
      <c r="AD1106" t="str" cm="1">
        <f t="array" ref="AD1106">_xlfn.IFS(AB1106&lt;1965,"Baby Boomers",AB1106&lt;1981,"Gen X",AB1106&lt;1997,"Millenial",TRUE,("Gen Z"))</f>
        <v>Millenial</v>
      </c>
    </row>
    <row r="1107" spans="1:30" x14ac:dyDescent="0.25">
      <c r="A1107" t="s">
        <v>14278</v>
      </c>
      <c r="B1107" t="s">
        <v>1248</v>
      </c>
      <c r="C1107" t="s">
        <v>2155</v>
      </c>
      <c r="D1107" s="2">
        <v>43791</v>
      </c>
      <c r="E1107" s="2">
        <v>43879</v>
      </c>
      <c r="F1107" t="s">
        <v>28</v>
      </c>
      <c r="G1107" t="s">
        <v>4497</v>
      </c>
      <c r="H1107" t="s">
        <v>4498</v>
      </c>
      <c r="I1107" t="s">
        <v>132</v>
      </c>
      <c r="J1107" t="s">
        <v>10699</v>
      </c>
      <c r="K1107" t="s">
        <v>51</v>
      </c>
      <c r="L1107" t="s">
        <v>63</v>
      </c>
      <c r="M1107" t="s">
        <v>62</v>
      </c>
      <c r="N1107" t="s">
        <v>139</v>
      </c>
      <c r="O1107" t="s">
        <v>4499</v>
      </c>
      <c r="P1107" t="s">
        <v>10302</v>
      </c>
      <c r="Q1107" t="s">
        <v>80</v>
      </c>
      <c r="R1107" s="2">
        <v>16141</v>
      </c>
      <c r="S1107" t="s">
        <v>39</v>
      </c>
      <c r="T1107" t="s">
        <v>102</v>
      </c>
      <c r="U1107" t="s">
        <v>41</v>
      </c>
      <c r="V1107" t="s">
        <v>11404</v>
      </c>
      <c r="W1107" t="s">
        <v>127</v>
      </c>
      <c r="X1107" t="s">
        <v>103</v>
      </c>
      <c r="Y1107" t="s">
        <v>44</v>
      </c>
      <c r="Z1107">
        <v>3</v>
      </c>
      <c r="AA1107" t="str">
        <f t="shared" si="51"/>
        <v>Non-Active</v>
      </c>
      <c r="AB1107">
        <f t="shared" si="52"/>
        <v>1944</v>
      </c>
      <c r="AC1107">
        <f t="shared" si="53"/>
        <v>82</v>
      </c>
      <c r="AD1107" t="str" cm="1">
        <f t="array" ref="AD1107">_xlfn.IFS(AB1107&lt;1965,"Baby Boomers",AB1107&lt;1981,"Gen X",AB1107&lt;1997,"Millenial",TRUE,("Gen Z"))</f>
        <v>Baby Boomers</v>
      </c>
    </row>
    <row r="1108" spans="1:30" x14ac:dyDescent="0.25">
      <c r="A1108" t="s">
        <v>14279</v>
      </c>
      <c r="B1108" t="s">
        <v>4500</v>
      </c>
      <c r="C1108" t="s">
        <v>2479</v>
      </c>
      <c r="D1108" s="2">
        <v>44268</v>
      </c>
      <c r="E1108" s="2">
        <v>44519</v>
      </c>
      <c r="F1108" t="s">
        <v>28</v>
      </c>
      <c r="G1108" t="s">
        <v>4501</v>
      </c>
      <c r="H1108" t="s">
        <v>4502</v>
      </c>
      <c r="I1108" t="s">
        <v>79</v>
      </c>
      <c r="J1108" t="s">
        <v>10699</v>
      </c>
      <c r="K1108" t="s">
        <v>33</v>
      </c>
      <c r="L1108" t="s">
        <v>34</v>
      </c>
      <c r="M1108" t="s">
        <v>62</v>
      </c>
      <c r="N1108" t="s">
        <v>125</v>
      </c>
      <c r="O1108" t="s">
        <v>4503</v>
      </c>
      <c r="P1108" t="s">
        <v>10302</v>
      </c>
      <c r="Q1108" t="s">
        <v>52</v>
      </c>
      <c r="R1108" s="2">
        <v>33106</v>
      </c>
      <c r="S1108" t="s">
        <v>39</v>
      </c>
      <c r="T1108" t="s">
        <v>102</v>
      </c>
      <c r="U1108" t="s">
        <v>41</v>
      </c>
      <c r="V1108" t="s">
        <v>11405</v>
      </c>
      <c r="W1108" t="s">
        <v>92</v>
      </c>
      <c r="X1108" t="s">
        <v>43</v>
      </c>
      <c r="Y1108" t="s">
        <v>44</v>
      </c>
      <c r="Z1108">
        <v>3</v>
      </c>
      <c r="AA1108" t="str">
        <f t="shared" si="51"/>
        <v>Non-Active</v>
      </c>
      <c r="AB1108">
        <f t="shared" si="52"/>
        <v>1990</v>
      </c>
      <c r="AC1108">
        <f t="shared" si="53"/>
        <v>35</v>
      </c>
      <c r="AD1108" t="str" cm="1">
        <f t="array" ref="AD1108">_xlfn.IFS(AB1108&lt;1965,"Baby Boomers",AB1108&lt;1981,"Gen X",AB1108&lt;1997,"Millenial",TRUE,("Gen Z"))</f>
        <v>Millenial</v>
      </c>
    </row>
    <row r="1109" spans="1:30" x14ac:dyDescent="0.25">
      <c r="A1109" t="s">
        <v>14280</v>
      </c>
      <c r="B1109" t="s">
        <v>4504</v>
      </c>
      <c r="C1109" t="s">
        <v>4505</v>
      </c>
      <c r="D1109" s="2">
        <v>44619</v>
      </c>
      <c r="E1109" s="2" t="s">
        <v>10301</v>
      </c>
      <c r="F1109" t="s">
        <v>727</v>
      </c>
      <c r="G1109" t="s">
        <v>4506</v>
      </c>
      <c r="H1109" t="s">
        <v>4507</v>
      </c>
      <c r="I1109" t="s">
        <v>31</v>
      </c>
      <c r="J1109" t="s">
        <v>32</v>
      </c>
      <c r="K1109" t="s">
        <v>62</v>
      </c>
      <c r="L1109" t="s">
        <v>63</v>
      </c>
      <c r="M1109" t="s">
        <v>35</v>
      </c>
      <c r="N1109" t="s">
        <v>36</v>
      </c>
      <c r="O1109" t="s">
        <v>10301</v>
      </c>
      <c r="P1109" t="s">
        <v>10302</v>
      </c>
      <c r="Q1109" t="s">
        <v>89</v>
      </c>
      <c r="R1109" s="2">
        <v>23691</v>
      </c>
      <c r="S1109" t="s">
        <v>39</v>
      </c>
      <c r="T1109" t="s">
        <v>215</v>
      </c>
      <c r="U1109" t="s">
        <v>54</v>
      </c>
      <c r="V1109" t="s">
        <v>11406</v>
      </c>
      <c r="W1109" t="s">
        <v>42</v>
      </c>
      <c r="X1109" t="s">
        <v>83</v>
      </c>
      <c r="Y1109" t="s">
        <v>44</v>
      </c>
      <c r="Z1109">
        <v>3</v>
      </c>
      <c r="AA1109" t="str">
        <f t="shared" si="51"/>
        <v>Active</v>
      </c>
      <c r="AB1109">
        <f t="shared" si="52"/>
        <v>1964</v>
      </c>
      <c r="AC1109">
        <f t="shared" si="53"/>
        <v>61</v>
      </c>
      <c r="AD1109" t="str" cm="1">
        <f t="array" ref="AD1109">_xlfn.IFS(AB1109&lt;1965,"Baby Boomers",AB1109&lt;1981,"Gen X",AB1109&lt;1997,"Millenial",TRUE,("Gen Z"))</f>
        <v>Baby Boomers</v>
      </c>
    </row>
    <row r="1110" spans="1:30" x14ac:dyDescent="0.25">
      <c r="A1110" t="s">
        <v>14281</v>
      </c>
      <c r="B1110" t="s">
        <v>4508</v>
      </c>
      <c r="C1110" t="s">
        <v>3149</v>
      </c>
      <c r="D1110" s="2">
        <v>44324</v>
      </c>
      <c r="E1110" s="2" t="s">
        <v>10301</v>
      </c>
      <c r="F1110" t="s">
        <v>727</v>
      </c>
      <c r="G1110" t="s">
        <v>4509</v>
      </c>
      <c r="H1110" t="s">
        <v>4510</v>
      </c>
      <c r="I1110" t="s">
        <v>132</v>
      </c>
      <c r="J1110" t="s">
        <v>32</v>
      </c>
      <c r="K1110" t="s">
        <v>33</v>
      </c>
      <c r="L1110" t="s">
        <v>63</v>
      </c>
      <c r="M1110" t="s">
        <v>51</v>
      </c>
      <c r="N1110" t="s">
        <v>36</v>
      </c>
      <c r="O1110" t="s">
        <v>10301</v>
      </c>
      <c r="P1110" t="s">
        <v>10302</v>
      </c>
      <c r="Q1110" t="s">
        <v>80</v>
      </c>
      <c r="R1110" s="2">
        <v>36841</v>
      </c>
      <c r="S1110" t="s">
        <v>39</v>
      </c>
      <c r="T1110" t="s">
        <v>225</v>
      </c>
      <c r="U1110" t="s">
        <v>41</v>
      </c>
      <c r="V1110" t="s">
        <v>11407</v>
      </c>
      <c r="W1110" t="s">
        <v>92</v>
      </c>
      <c r="X1110" t="s">
        <v>43</v>
      </c>
      <c r="Y1110" t="s">
        <v>44</v>
      </c>
      <c r="Z1110">
        <v>3</v>
      </c>
      <c r="AA1110" t="str">
        <f t="shared" si="51"/>
        <v>Active</v>
      </c>
      <c r="AB1110">
        <f t="shared" si="52"/>
        <v>2000</v>
      </c>
      <c r="AC1110">
        <f t="shared" si="53"/>
        <v>25</v>
      </c>
      <c r="AD1110" t="str" cm="1">
        <f t="array" ref="AD1110">_xlfn.IFS(AB1110&lt;1965,"Baby Boomers",AB1110&lt;1981,"Gen X",AB1110&lt;1997,"Millenial",TRUE,("Gen Z"))</f>
        <v>Gen Z</v>
      </c>
    </row>
    <row r="1111" spans="1:30" x14ac:dyDescent="0.25">
      <c r="A1111" t="s">
        <v>14282</v>
      </c>
      <c r="B1111" t="s">
        <v>4511</v>
      </c>
      <c r="C1111" t="s">
        <v>4512</v>
      </c>
      <c r="D1111" s="2">
        <v>44922</v>
      </c>
      <c r="E1111" s="2" t="s">
        <v>10301</v>
      </c>
      <c r="F1111" t="s">
        <v>727</v>
      </c>
      <c r="G1111" t="s">
        <v>4513</v>
      </c>
      <c r="H1111" t="s">
        <v>4514</v>
      </c>
      <c r="I1111" t="s">
        <v>49</v>
      </c>
      <c r="J1111" t="s">
        <v>32</v>
      </c>
      <c r="K1111" t="s">
        <v>33</v>
      </c>
      <c r="L1111" t="s">
        <v>34</v>
      </c>
      <c r="M1111" t="s">
        <v>51</v>
      </c>
      <c r="N1111" t="s">
        <v>36</v>
      </c>
      <c r="O1111" t="s">
        <v>10301</v>
      </c>
      <c r="P1111" t="s">
        <v>10302</v>
      </c>
      <c r="Q1111" t="s">
        <v>80</v>
      </c>
      <c r="R1111" s="2">
        <v>20442</v>
      </c>
      <c r="S1111" t="s">
        <v>39</v>
      </c>
      <c r="T1111" t="s">
        <v>653</v>
      </c>
      <c r="U1111" t="s">
        <v>41</v>
      </c>
      <c r="V1111" t="s">
        <v>11408</v>
      </c>
      <c r="W1111" t="s">
        <v>127</v>
      </c>
      <c r="X1111" t="s">
        <v>74</v>
      </c>
      <c r="Y1111" t="s">
        <v>44</v>
      </c>
      <c r="Z1111">
        <v>3</v>
      </c>
      <c r="AA1111" t="str">
        <f t="shared" si="51"/>
        <v>Active</v>
      </c>
      <c r="AB1111">
        <f t="shared" si="52"/>
        <v>1955</v>
      </c>
      <c r="AC1111">
        <f t="shared" si="53"/>
        <v>70</v>
      </c>
      <c r="AD1111" t="str" cm="1">
        <f t="array" ref="AD1111">_xlfn.IFS(AB1111&lt;1965,"Baby Boomers",AB1111&lt;1981,"Gen X",AB1111&lt;1997,"Millenial",TRUE,("Gen Z"))</f>
        <v>Baby Boomers</v>
      </c>
    </row>
    <row r="1112" spans="1:30" x14ac:dyDescent="0.25">
      <c r="A1112" t="s">
        <v>14283</v>
      </c>
      <c r="B1112" t="s">
        <v>640</v>
      </c>
      <c r="C1112" t="s">
        <v>1915</v>
      </c>
      <c r="D1112" s="2">
        <v>44059</v>
      </c>
      <c r="E1112" s="2" t="s">
        <v>10301</v>
      </c>
      <c r="F1112" t="s">
        <v>727</v>
      </c>
      <c r="G1112" t="s">
        <v>4515</v>
      </c>
      <c r="H1112" t="s">
        <v>4516</v>
      </c>
      <c r="I1112" t="s">
        <v>138</v>
      </c>
      <c r="J1112" t="s">
        <v>32</v>
      </c>
      <c r="K1112" t="s">
        <v>33</v>
      </c>
      <c r="L1112" t="s">
        <v>63</v>
      </c>
      <c r="M1112" t="s">
        <v>62</v>
      </c>
      <c r="N1112" t="s">
        <v>36</v>
      </c>
      <c r="O1112" t="s">
        <v>10301</v>
      </c>
      <c r="P1112" t="s">
        <v>10302</v>
      </c>
      <c r="Q1112" t="s">
        <v>176</v>
      </c>
      <c r="R1112" s="2">
        <v>18275</v>
      </c>
      <c r="S1112" t="s">
        <v>39</v>
      </c>
      <c r="T1112" t="s">
        <v>707</v>
      </c>
      <c r="U1112" t="s">
        <v>54</v>
      </c>
      <c r="V1112" t="s">
        <v>11409</v>
      </c>
      <c r="W1112" t="s">
        <v>55</v>
      </c>
      <c r="X1112" t="s">
        <v>103</v>
      </c>
      <c r="Y1112" t="s">
        <v>44</v>
      </c>
      <c r="Z1112">
        <v>3</v>
      </c>
      <c r="AA1112" t="str">
        <f t="shared" si="51"/>
        <v>Active</v>
      </c>
      <c r="AB1112">
        <f t="shared" si="52"/>
        <v>1950</v>
      </c>
      <c r="AC1112">
        <f t="shared" si="53"/>
        <v>76</v>
      </c>
      <c r="AD1112" t="str" cm="1">
        <f t="array" ref="AD1112">_xlfn.IFS(AB1112&lt;1965,"Baby Boomers",AB1112&lt;1981,"Gen X",AB1112&lt;1997,"Millenial",TRUE,("Gen Z"))</f>
        <v>Baby Boomers</v>
      </c>
    </row>
    <row r="1113" spans="1:30" x14ac:dyDescent="0.25">
      <c r="A1113" t="s">
        <v>14284</v>
      </c>
      <c r="B1113" t="s">
        <v>631</v>
      </c>
      <c r="C1113" t="s">
        <v>4517</v>
      </c>
      <c r="D1113" s="2">
        <v>44946</v>
      </c>
      <c r="E1113" s="2" t="s">
        <v>10301</v>
      </c>
      <c r="F1113" t="s">
        <v>727</v>
      </c>
      <c r="G1113" t="s">
        <v>4518</v>
      </c>
      <c r="H1113" t="s">
        <v>4519</v>
      </c>
      <c r="I1113" t="s">
        <v>79</v>
      </c>
      <c r="J1113" t="s">
        <v>32</v>
      </c>
      <c r="K1113" t="s">
        <v>33</v>
      </c>
      <c r="L1113" t="s">
        <v>63</v>
      </c>
      <c r="M1113" t="s">
        <v>62</v>
      </c>
      <c r="N1113" t="s">
        <v>36</v>
      </c>
      <c r="O1113" t="s">
        <v>10301</v>
      </c>
      <c r="P1113" t="s">
        <v>10302</v>
      </c>
      <c r="Q1113" t="s">
        <v>147</v>
      </c>
      <c r="R1113" s="2">
        <v>36909</v>
      </c>
      <c r="S1113" t="s">
        <v>39</v>
      </c>
      <c r="T1113" t="s">
        <v>149</v>
      </c>
      <c r="U1113" t="s">
        <v>54</v>
      </c>
      <c r="V1113" t="s">
        <v>11410</v>
      </c>
      <c r="W1113" t="s">
        <v>42</v>
      </c>
      <c r="X1113" t="s">
        <v>43</v>
      </c>
      <c r="Y1113" t="s">
        <v>44</v>
      </c>
      <c r="Z1113">
        <v>3</v>
      </c>
      <c r="AA1113" t="str">
        <f t="shared" si="51"/>
        <v>Active</v>
      </c>
      <c r="AB1113">
        <f t="shared" si="52"/>
        <v>2001</v>
      </c>
      <c r="AC1113">
        <f t="shared" si="53"/>
        <v>25</v>
      </c>
      <c r="AD1113" t="str" cm="1">
        <f t="array" ref="AD1113">_xlfn.IFS(AB1113&lt;1965,"Baby Boomers",AB1113&lt;1981,"Gen X",AB1113&lt;1997,"Millenial",TRUE,("Gen Z"))</f>
        <v>Gen Z</v>
      </c>
    </row>
    <row r="1114" spans="1:30" x14ac:dyDescent="0.25">
      <c r="A1114" t="s">
        <v>14285</v>
      </c>
      <c r="B1114" t="s">
        <v>3484</v>
      </c>
      <c r="C1114" t="s">
        <v>3275</v>
      </c>
      <c r="D1114" s="2">
        <v>44193</v>
      </c>
      <c r="E1114" s="2">
        <v>44470</v>
      </c>
      <c r="F1114" t="s">
        <v>727</v>
      </c>
      <c r="G1114" t="s">
        <v>4520</v>
      </c>
      <c r="H1114" t="s">
        <v>4521</v>
      </c>
      <c r="I1114" t="s">
        <v>167</v>
      </c>
      <c r="J1114" t="s">
        <v>744</v>
      </c>
      <c r="K1114" t="s">
        <v>51</v>
      </c>
      <c r="L1114" t="s">
        <v>50</v>
      </c>
      <c r="M1114" t="s">
        <v>62</v>
      </c>
      <c r="N1114" t="s">
        <v>174</v>
      </c>
      <c r="O1114" t="s">
        <v>4522</v>
      </c>
      <c r="P1114" t="s">
        <v>10302</v>
      </c>
      <c r="Q1114" t="s">
        <v>176</v>
      </c>
      <c r="R1114" s="2">
        <v>22342</v>
      </c>
      <c r="S1114" t="s">
        <v>39</v>
      </c>
      <c r="T1114" t="s">
        <v>82</v>
      </c>
      <c r="U1114" t="s">
        <v>54</v>
      </c>
      <c r="V1114" t="s">
        <v>11411</v>
      </c>
      <c r="W1114" t="s">
        <v>55</v>
      </c>
      <c r="X1114" t="s">
        <v>43</v>
      </c>
      <c r="Y1114" t="s">
        <v>44</v>
      </c>
      <c r="Z1114">
        <v>3</v>
      </c>
      <c r="AA1114" t="str">
        <f t="shared" si="51"/>
        <v>Non-Active</v>
      </c>
      <c r="AB1114">
        <f t="shared" si="52"/>
        <v>1961</v>
      </c>
      <c r="AC1114">
        <f t="shared" si="53"/>
        <v>65</v>
      </c>
      <c r="AD1114" t="str" cm="1">
        <f t="array" ref="AD1114">_xlfn.IFS(AB1114&lt;1965,"Baby Boomers",AB1114&lt;1981,"Gen X",AB1114&lt;1997,"Millenial",TRUE,("Gen Z"))</f>
        <v>Baby Boomers</v>
      </c>
    </row>
    <row r="1115" spans="1:30" x14ac:dyDescent="0.25">
      <c r="A1115" t="s">
        <v>14286</v>
      </c>
      <c r="B1115" t="s">
        <v>4523</v>
      </c>
      <c r="C1115" t="s">
        <v>4524</v>
      </c>
      <c r="D1115" s="2">
        <v>44245</v>
      </c>
      <c r="E1115" s="2" t="s">
        <v>10301</v>
      </c>
      <c r="F1115" t="s">
        <v>28</v>
      </c>
      <c r="G1115" t="s">
        <v>4525</v>
      </c>
      <c r="H1115" t="s">
        <v>4526</v>
      </c>
      <c r="I1115" t="s">
        <v>88</v>
      </c>
      <c r="J1115" t="s">
        <v>32</v>
      </c>
      <c r="K1115" t="s">
        <v>33</v>
      </c>
      <c r="L1115" t="s">
        <v>34</v>
      </c>
      <c r="M1115" t="s">
        <v>35</v>
      </c>
      <c r="N1115" t="s">
        <v>36</v>
      </c>
      <c r="O1115" t="s">
        <v>10301</v>
      </c>
      <c r="P1115" t="s">
        <v>10302</v>
      </c>
      <c r="Q1115" t="s">
        <v>1011</v>
      </c>
      <c r="R1115" s="2">
        <v>24522</v>
      </c>
      <c r="S1115" t="s">
        <v>39</v>
      </c>
      <c r="T1115" t="s">
        <v>4527</v>
      </c>
      <c r="U1115" t="s">
        <v>41</v>
      </c>
      <c r="V1115" t="s">
        <v>11412</v>
      </c>
      <c r="W1115" t="s">
        <v>92</v>
      </c>
      <c r="X1115" t="s">
        <v>43</v>
      </c>
      <c r="Y1115" t="s">
        <v>44</v>
      </c>
      <c r="Z1115">
        <v>3</v>
      </c>
      <c r="AA1115" t="str">
        <f t="shared" si="51"/>
        <v>Active</v>
      </c>
      <c r="AB1115">
        <f t="shared" si="52"/>
        <v>1967</v>
      </c>
      <c r="AC1115">
        <f t="shared" si="53"/>
        <v>59</v>
      </c>
      <c r="AD1115" t="str" cm="1">
        <f t="array" ref="AD1115">_xlfn.IFS(AB1115&lt;1965,"Baby Boomers",AB1115&lt;1981,"Gen X",AB1115&lt;1997,"Millenial",TRUE,("Gen Z"))</f>
        <v>Gen X</v>
      </c>
    </row>
    <row r="1116" spans="1:30" x14ac:dyDescent="0.25">
      <c r="A1116" t="s">
        <v>14287</v>
      </c>
      <c r="B1116" t="s">
        <v>3832</v>
      </c>
      <c r="C1116" t="s">
        <v>499</v>
      </c>
      <c r="D1116" s="2">
        <v>44212</v>
      </c>
      <c r="E1116" s="2" t="s">
        <v>10301</v>
      </c>
      <c r="F1116" t="s">
        <v>28</v>
      </c>
      <c r="G1116" t="s">
        <v>4528</v>
      </c>
      <c r="H1116" t="s">
        <v>4529</v>
      </c>
      <c r="I1116" t="s">
        <v>31</v>
      </c>
      <c r="J1116" t="s">
        <v>32</v>
      </c>
      <c r="K1116" t="s">
        <v>51</v>
      </c>
      <c r="L1116" t="s">
        <v>34</v>
      </c>
      <c r="M1116" t="s">
        <v>62</v>
      </c>
      <c r="N1116" t="s">
        <v>36</v>
      </c>
      <c r="O1116" t="s">
        <v>10301</v>
      </c>
      <c r="P1116" t="s">
        <v>10302</v>
      </c>
      <c r="Q1116" t="s">
        <v>65</v>
      </c>
      <c r="R1116" s="2">
        <v>26646</v>
      </c>
      <c r="S1116" t="s">
        <v>39</v>
      </c>
      <c r="T1116" t="s">
        <v>66</v>
      </c>
      <c r="U1116" t="s">
        <v>41</v>
      </c>
      <c r="V1116" t="s">
        <v>11413</v>
      </c>
      <c r="W1116" t="s">
        <v>92</v>
      </c>
      <c r="X1116" t="s">
        <v>43</v>
      </c>
      <c r="Y1116" t="s">
        <v>44</v>
      </c>
      <c r="Z1116">
        <v>3</v>
      </c>
      <c r="AA1116" t="str">
        <f t="shared" si="51"/>
        <v>Active</v>
      </c>
      <c r="AB1116">
        <f t="shared" si="52"/>
        <v>1972</v>
      </c>
      <c r="AC1116">
        <f t="shared" si="53"/>
        <v>53</v>
      </c>
      <c r="AD1116" t="str" cm="1">
        <f t="array" ref="AD1116">_xlfn.IFS(AB1116&lt;1965,"Baby Boomers",AB1116&lt;1981,"Gen X",AB1116&lt;1997,"Millenial",TRUE,("Gen Z"))</f>
        <v>Gen X</v>
      </c>
    </row>
    <row r="1117" spans="1:30" x14ac:dyDescent="0.25">
      <c r="A1117" t="s">
        <v>14288</v>
      </c>
      <c r="B1117" t="s">
        <v>4530</v>
      </c>
      <c r="C1117" t="s">
        <v>4531</v>
      </c>
      <c r="D1117" s="2">
        <v>44658</v>
      </c>
      <c r="E1117" s="2" t="s">
        <v>10301</v>
      </c>
      <c r="F1117" t="s">
        <v>28</v>
      </c>
      <c r="G1117" t="s">
        <v>4532</v>
      </c>
      <c r="H1117" t="s">
        <v>4533</v>
      </c>
      <c r="I1117" t="s">
        <v>132</v>
      </c>
      <c r="J1117" t="s">
        <v>32</v>
      </c>
      <c r="K1117" t="s">
        <v>62</v>
      </c>
      <c r="L1117" t="s">
        <v>50</v>
      </c>
      <c r="M1117" t="s">
        <v>35</v>
      </c>
      <c r="N1117" t="s">
        <v>36</v>
      </c>
      <c r="O1117" t="s">
        <v>10301</v>
      </c>
      <c r="P1117" t="s">
        <v>10302</v>
      </c>
      <c r="Q1117" t="s">
        <v>147</v>
      </c>
      <c r="R1117" s="2">
        <v>33949</v>
      </c>
      <c r="S1117" t="s">
        <v>39</v>
      </c>
      <c r="T1117" t="s">
        <v>833</v>
      </c>
      <c r="U1117" t="s">
        <v>54</v>
      </c>
      <c r="V1117" t="s">
        <v>11414</v>
      </c>
      <c r="W1117" t="s">
        <v>42</v>
      </c>
      <c r="X1117" t="s">
        <v>83</v>
      </c>
      <c r="Y1117" t="s">
        <v>44</v>
      </c>
      <c r="Z1117">
        <v>3</v>
      </c>
      <c r="AA1117" t="str">
        <f t="shared" si="51"/>
        <v>Active</v>
      </c>
      <c r="AB1117">
        <f t="shared" si="52"/>
        <v>1992</v>
      </c>
      <c r="AC1117">
        <f t="shared" si="53"/>
        <v>33</v>
      </c>
      <c r="AD1117" t="str" cm="1">
        <f t="array" ref="AD1117">_xlfn.IFS(AB1117&lt;1965,"Baby Boomers",AB1117&lt;1981,"Gen X",AB1117&lt;1997,"Millenial",TRUE,("Gen Z"))</f>
        <v>Millenial</v>
      </c>
    </row>
    <row r="1118" spans="1:30" x14ac:dyDescent="0.25">
      <c r="A1118" t="s">
        <v>14289</v>
      </c>
      <c r="B1118" t="s">
        <v>4534</v>
      </c>
      <c r="C1118" t="s">
        <v>4087</v>
      </c>
      <c r="D1118" s="2">
        <v>43657</v>
      </c>
      <c r="E1118" s="2">
        <v>44320</v>
      </c>
      <c r="F1118" t="s">
        <v>28</v>
      </c>
      <c r="G1118" t="s">
        <v>4535</v>
      </c>
      <c r="H1118" t="s">
        <v>4536</v>
      </c>
      <c r="I1118" t="s">
        <v>49</v>
      </c>
      <c r="J1118" t="s">
        <v>32</v>
      </c>
      <c r="K1118" t="s">
        <v>51</v>
      </c>
      <c r="L1118" t="s">
        <v>50</v>
      </c>
      <c r="M1118" t="s">
        <v>51</v>
      </c>
      <c r="N1118" t="s">
        <v>98</v>
      </c>
      <c r="O1118" t="s">
        <v>4537</v>
      </c>
      <c r="P1118" t="s">
        <v>10302</v>
      </c>
      <c r="Q1118" t="s">
        <v>89</v>
      </c>
      <c r="R1118" s="2">
        <v>22478</v>
      </c>
      <c r="S1118" t="s">
        <v>39</v>
      </c>
      <c r="T1118" t="s">
        <v>82</v>
      </c>
      <c r="U1118" t="s">
        <v>54</v>
      </c>
      <c r="V1118" t="s">
        <v>11415</v>
      </c>
      <c r="W1118" t="s">
        <v>92</v>
      </c>
      <c r="X1118" t="s">
        <v>83</v>
      </c>
      <c r="Y1118" t="s">
        <v>44</v>
      </c>
      <c r="Z1118">
        <v>3</v>
      </c>
      <c r="AA1118" t="str">
        <f t="shared" si="51"/>
        <v>Non-Active</v>
      </c>
      <c r="AB1118">
        <f t="shared" si="52"/>
        <v>1961</v>
      </c>
      <c r="AC1118">
        <f t="shared" si="53"/>
        <v>64</v>
      </c>
      <c r="AD1118" t="str" cm="1">
        <f t="array" ref="AD1118">_xlfn.IFS(AB1118&lt;1965,"Baby Boomers",AB1118&lt;1981,"Gen X",AB1118&lt;1997,"Millenial",TRUE,("Gen Z"))</f>
        <v>Baby Boomers</v>
      </c>
    </row>
    <row r="1119" spans="1:30" x14ac:dyDescent="0.25">
      <c r="A1119" t="s">
        <v>14290</v>
      </c>
      <c r="B1119" t="s">
        <v>4538</v>
      </c>
      <c r="C1119" t="s">
        <v>4539</v>
      </c>
      <c r="D1119" s="2">
        <v>44052</v>
      </c>
      <c r="E1119" s="2">
        <v>44871</v>
      </c>
      <c r="F1119" t="s">
        <v>28</v>
      </c>
      <c r="G1119" t="s">
        <v>4540</v>
      </c>
      <c r="H1119" t="s">
        <v>4541</v>
      </c>
      <c r="I1119" t="s">
        <v>138</v>
      </c>
      <c r="J1119" t="s">
        <v>32</v>
      </c>
      <c r="K1119" t="s">
        <v>51</v>
      </c>
      <c r="L1119" t="s">
        <v>34</v>
      </c>
      <c r="M1119" t="s">
        <v>35</v>
      </c>
      <c r="N1119" t="s">
        <v>139</v>
      </c>
      <c r="O1119" t="s">
        <v>4542</v>
      </c>
      <c r="P1119" t="s">
        <v>10302</v>
      </c>
      <c r="Q1119" t="s">
        <v>100</v>
      </c>
      <c r="R1119" s="2">
        <v>34472</v>
      </c>
      <c r="S1119" t="s">
        <v>39</v>
      </c>
      <c r="T1119" t="s">
        <v>102</v>
      </c>
      <c r="U1119" t="s">
        <v>41</v>
      </c>
      <c r="V1119" t="s">
        <v>11416</v>
      </c>
      <c r="W1119" t="s">
        <v>73</v>
      </c>
      <c r="X1119" t="s">
        <v>83</v>
      </c>
      <c r="Y1119" t="s">
        <v>44</v>
      </c>
      <c r="Z1119">
        <v>3</v>
      </c>
      <c r="AA1119" t="str">
        <f t="shared" si="51"/>
        <v>Non-Active</v>
      </c>
      <c r="AB1119">
        <f t="shared" si="52"/>
        <v>1994</v>
      </c>
      <c r="AC1119">
        <f t="shared" si="53"/>
        <v>31</v>
      </c>
      <c r="AD1119" t="str" cm="1">
        <f t="array" ref="AD1119">_xlfn.IFS(AB1119&lt;1965,"Baby Boomers",AB1119&lt;1981,"Gen X",AB1119&lt;1997,"Millenial",TRUE,("Gen Z"))</f>
        <v>Millenial</v>
      </c>
    </row>
    <row r="1120" spans="1:30" x14ac:dyDescent="0.25">
      <c r="A1120" t="s">
        <v>10707</v>
      </c>
      <c r="B1120" t="s">
        <v>357</v>
      </c>
      <c r="C1120" t="s">
        <v>688</v>
      </c>
      <c r="D1120" s="2">
        <v>43363</v>
      </c>
      <c r="E1120" s="2" t="s">
        <v>10301</v>
      </c>
      <c r="F1120" t="s">
        <v>28</v>
      </c>
      <c r="G1120" t="s">
        <v>4543</v>
      </c>
      <c r="H1120" t="s">
        <v>4544</v>
      </c>
      <c r="I1120" t="s">
        <v>79</v>
      </c>
      <c r="J1120" t="s">
        <v>32</v>
      </c>
      <c r="K1120" t="s">
        <v>33</v>
      </c>
      <c r="L1120" t="s">
        <v>50</v>
      </c>
      <c r="M1120" t="s">
        <v>51</v>
      </c>
      <c r="N1120" t="s">
        <v>36</v>
      </c>
      <c r="O1120" t="s">
        <v>10301</v>
      </c>
      <c r="P1120" t="s">
        <v>10302</v>
      </c>
      <c r="Q1120" t="s">
        <v>89</v>
      </c>
      <c r="R1120" s="2">
        <v>20948</v>
      </c>
      <c r="S1120" t="s">
        <v>39</v>
      </c>
      <c r="T1120" t="s">
        <v>82</v>
      </c>
      <c r="U1120" t="s">
        <v>41</v>
      </c>
      <c r="V1120" t="s">
        <v>11417</v>
      </c>
      <c r="W1120" t="s">
        <v>55</v>
      </c>
      <c r="X1120" t="s">
        <v>83</v>
      </c>
      <c r="Y1120" t="s">
        <v>44</v>
      </c>
      <c r="Z1120">
        <v>3</v>
      </c>
      <c r="AA1120" t="str">
        <f t="shared" si="51"/>
        <v>Active</v>
      </c>
      <c r="AB1120">
        <f t="shared" si="52"/>
        <v>1957</v>
      </c>
      <c r="AC1120">
        <f t="shared" si="53"/>
        <v>68</v>
      </c>
      <c r="AD1120" t="str" cm="1">
        <f t="array" ref="AD1120">_xlfn.IFS(AB1120&lt;1965,"Baby Boomers",AB1120&lt;1981,"Gen X",AB1120&lt;1997,"Millenial",TRUE,("Gen Z"))</f>
        <v>Baby Boomers</v>
      </c>
    </row>
    <row r="1121" spans="1:30" x14ac:dyDescent="0.25">
      <c r="A1121" t="s">
        <v>14291</v>
      </c>
      <c r="B1121" t="s">
        <v>4505</v>
      </c>
      <c r="C1121" t="s">
        <v>4545</v>
      </c>
      <c r="D1121" s="2">
        <v>43851</v>
      </c>
      <c r="E1121" s="2">
        <v>44335</v>
      </c>
      <c r="F1121" t="s">
        <v>28</v>
      </c>
      <c r="G1121" t="s">
        <v>1387</v>
      </c>
      <c r="H1121" t="s">
        <v>4546</v>
      </c>
      <c r="I1121" t="s">
        <v>167</v>
      </c>
      <c r="J1121" t="s">
        <v>32</v>
      </c>
      <c r="K1121" t="s">
        <v>51</v>
      </c>
      <c r="L1121" t="s">
        <v>63</v>
      </c>
      <c r="M1121" t="s">
        <v>51</v>
      </c>
      <c r="N1121" t="s">
        <v>174</v>
      </c>
      <c r="O1121" t="s">
        <v>4547</v>
      </c>
      <c r="P1121" t="s">
        <v>10302</v>
      </c>
      <c r="Q1121" t="s">
        <v>147</v>
      </c>
      <c r="R1121" s="2">
        <v>19219</v>
      </c>
      <c r="S1121" t="s">
        <v>39</v>
      </c>
      <c r="T1121" t="s">
        <v>833</v>
      </c>
      <c r="U1121" t="s">
        <v>41</v>
      </c>
      <c r="V1121" t="s">
        <v>11418</v>
      </c>
      <c r="W1121" t="s">
        <v>55</v>
      </c>
      <c r="X1121" t="s">
        <v>43</v>
      </c>
      <c r="Y1121" t="s">
        <v>44</v>
      </c>
      <c r="Z1121">
        <v>3</v>
      </c>
      <c r="AA1121" t="str">
        <f t="shared" si="51"/>
        <v>Non-Active</v>
      </c>
      <c r="AB1121">
        <f t="shared" si="52"/>
        <v>1952</v>
      </c>
      <c r="AC1121">
        <f t="shared" si="53"/>
        <v>73</v>
      </c>
      <c r="AD1121" t="str" cm="1">
        <f t="array" ref="AD1121">_xlfn.IFS(AB1121&lt;1965,"Baby Boomers",AB1121&lt;1981,"Gen X",AB1121&lt;1997,"Millenial",TRUE,("Gen Z"))</f>
        <v>Baby Boomers</v>
      </c>
    </row>
    <row r="1122" spans="1:30" x14ac:dyDescent="0.25">
      <c r="A1122" t="s">
        <v>14292</v>
      </c>
      <c r="B1122" t="s">
        <v>4548</v>
      </c>
      <c r="C1122" t="s">
        <v>353</v>
      </c>
      <c r="D1122" s="2">
        <v>44609</v>
      </c>
      <c r="E1122" s="2">
        <v>44971</v>
      </c>
      <c r="F1122" t="s">
        <v>28</v>
      </c>
      <c r="G1122" t="s">
        <v>4549</v>
      </c>
      <c r="H1122" t="s">
        <v>4550</v>
      </c>
      <c r="I1122" t="s">
        <v>97</v>
      </c>
      <c r="J1122" t="s">
        <v>32</v>
      </c>
      <c r="K1122" t="s">
        <v>33</v>
      </c>
      <c r="L1122" t="s">
        <v>63</v>
      </c>
      <c r="M1122" t="s">
        <v>35</v>
      </c>
      <c r="N1122" t="s">
        <v>139</v>
      </c>
      <c r="O1122" t="s">
        <v>4551</v>
      </c>
      <c r="P1122" t="s">
        <v>10302</v>
      </c>
      <c r="Q1122" t="s">
        <v>1011</v>
      </c>
      <c r="R1122" s="2">
        <v>34328</v>
      </c>
      <c r="S1122" t="s">
        <v>39</v>
      </c>
      <c r="T1122" t="s">
        <v>1505</v>
      </c>
      <c r="U1122" t="s">
        <v>41</v>
      </c>
      <c r="V1122" t="s">
        <v>11419</v>
      </c>
      <c r="W1122" t="s">
        <v>55</v>
      </c>
      <c r="X1122" t="s">
        <v>43</v>
      </c>
      <c r="Y1122" t="s">
        <v>44</v>
      </c>
      <c r="Z1122">
        <v>3</v>
      </c>
      <c r="AA1122" t="str">
        <f t="shared" si="51"/>
        <v>Non-Active</v>
      </c>
      <c r="AB1122">
        <f t="shared" si="52"/>
        <v>1993</v>
      </c>
      <c r="AC1122">
        <f t="shared" si="53"/>
        <v>32</v>
      </c>
      <c r="AD1122" t="str" cm="1">
        <f t="array" ref="AD1122">_xlfn.IFS(AB1122&lt;1965,"Baby Boomers",AB1122&lt;1981,"Gen X",AB1122&lt;1997,"Millenial",TRUE,("Gen Z"))</f>
        <v>Millenial</v>
      </c>
    </row>
    <row r="1123" spans="1:30" x14ac:dyDescent="0.25">
      <c r="A1123" t="s">
        <v>14293</v>
      </c>
      <c r="B1123" t="s">
        <v>4552</v>
      </c>
      <c r="C1123" t="s">
        <v>3149</v>
      </c>
      <c r="D1123" s="2">
        <v>43627</v>
      </c>
      <c r="E1123" s="2" t="s">
        <v>10301</v>
      </c>
      <c r="F1123" t="s">
        <v>28</v>
      </c>
      <c r="G1123" t="s">
        <v>11420</v>
      </c>
      <c r="H1123" t="s">
        <v>4554</v>
      </c>
      <c r="I1123" t="s">
        <v>117</v>
      </c>
      <c r="J1123" t="s">
        <v>32</v>
      </c>
      <c r="K1123" t="s">
        <v>51</v>
      </c>
      <c r="L1123" t="s">
        <v>50</v>
      </c>
      <c r="M1123" t="s">
        <v>62</v>
      </c>
      <c r="N1123" t="s">
        <v>36</v>
      </c>
      <c r="O1123" t="s">
        <v>10301</v>
      </c>
      <c r="P1123" t="s">
        <v>10302</v>
      </c>
      <c r="Q1123" t="s">
        <v>110</v>
      </c>
      <c r="R1123" s="2">
        <v>23590</v>
      </c>
      <c r="S1123" t="s">
        <v>39</v>
      </c>
      <c r="T1123" t="s">
        <v>112</v>
      </c>
      <c r="U1123" t="s">
        <v>54</v>
      </c>
      <c r="V1123" t="s">
        <v>11421</v>
      </c>
      <c r="W1123" t="s">
        <v>127</v>
      </c>
      <c r="X1123" t="s">
        <v>43</v>
      </c>
      <c r="Y1123" t="s">
        <v>235</v>
      </c>
      <c r="Z1123">
        <v>3</v>
      </c>
      <c r="AA1123" t="str">
        <f t="shared" si="51"/>
        <v>Active</v>
      </c>
      <c r="AB1123">
        <f t="shared" si="52"/>
        <v>1964</v>
      </c>
      <c r="AC1123">
        <f t="shared" si="53"/>
        <v>61</v>
      </c>
      <c r="AD1123" t="str" cm="1">
        <f t="array" ref="AD1123">_xlfn.IFS(AB1123&lt;1965,"Baby Boomers",AB1123&lt;1981,"Gen X",AB1123&lt;1997,"Millenial",TRUE,("Gen Z"))</f>
        <v>Baby Boomers</v>
      </c>
    </row>
    <row r="1124" spans="1:30" x14ac:dyDescent="0.25">
      <c r="A1124" t="s">
        <v>14294</v>
      </c>
      <c r="B1124" t="s">
        <v>4555</v>
      </c>
      <c r="C1124" t="s">
        <v>3457</v>
      </c>
      <c r="D1124" s="2">
        <v>44686</v>
      </c>
      <c r="E1124" s="2" t="s">
        <v>10301</v>
      </c>
      <c r="F1124" t="s">
        <v>28</v>
      </c>
      <c r="G1124" t="s">
        <v>4556</v>
      </c>
      <c r="H1124" t="s">
        <v>4557</v>
      </c>
      <c r="I1124" t="s">
        <v>61</v>
      </c>
      <c r="J1124" t="s">
        <v>32</v>
      </c>
      <c r="K1124" t="s">
        <v>51</v>
      </c>
      <c r="L1124" t="s">
        <v>34</v>
      </c>
      <c r="M1124" t="s">
        <v>62</v>
      </c>
      <c r="N1124" t="s">
        <v>36</v>
      </c>
      <c r="O1124" t="s">
        <v>10301</v>
      </c>
      <c r="P1124" t="s">
        <v>10302</v>
      </c>
      <c r="Q1124" t="s">
        <v>118</v>
      </c>
      <c r="R1124" s="2">
        <v>33985</v>
      </c>
      <c r="S1124" t="s">
        <v>39</v>
      </c>
      <c r="T1124" t="s">
        <v>118</v>
      </c>
      <c r="U1124" t="s">
        <v>41</v>
      </c>
      <c r="V1124" t="s">
        <v>11422</v>
      </c>
      <c r="W1124" t="s">
        <v>73</v>
      </c>
      <c r="X1124" t="s">
        <v>83</v>
      </c>
      <c r="Y1124" t="s">
        <v>44</v>
      </c>
      <c r="Z1124">
        <v>3</v>
      </c>
      <c r="AA1124" t="str">
        <f t="shared" si="51"/>
        <v>Active</v>
      </c>
      <c r="AB1124">
        <f t="shared" si="52"/>
        <v>1993</v>
      </c>
      <c r="AC1124">
        <f t="shared" si="53"/>
        <v>33</v>
      </c>
      <c r="AD1124" t="str" cm="1">
        <f t="array" ref="AD1124">_xlfn.IFS(AB1124&lt;1965,"Baby Boomers",AB1124&lt;1981,"Gen X",AB1124&lt;1997,"Millenial",TRUE,("Gen Z"))</f>
        <v>Millenial</v>
      </c>
    </row>
    <row r="1125" spans="1:30" x14ac:dyDescent="0.25">
      <c r="A1125" t="s">
        <v>12994</v>
      </c>
      <c r="B1125" t="s">
        <v>3529</v>
      </c>
      <c r="C1125" t="s">
        <v>4558</v>
      </c>
      <c r="D1125" s="2">
        <v>43362</v>
      </c>
      <c r="E1125" s="2">
        <v>44055</v>
      </c>
      <c r="F1125" t="s">
        <v>28</v>
      </c>
      <c r="G1125" t="s">
        <v>4559</v>
      </c>
      <c r="H1125" t="s">
        <v>4560</v>
      </c>
      <c r="I1125" t="s">
        <v>88</v>
      </c>
      <c r="J1125" t="s">
        <v>32</v>
      </c>
      <c r="K1125" t="s">
        <v>62</v>
      </c>
      <c r="L1125" t="s">
        <v>50</v>
      </c>
      <c r="M1125" t="s">
        <v>35</v>
      </c>
      <c r="N1125" t="s">
        <v>139</v>
      </c>
      <c r="O1125" t="s">
        <v>4561</v>
      </c>
      <c r="P1125" t="s">
        <v>10302</v>
      </c>
      <c r="Q1125" t="s">
        <v>89</v>
      </c>
      <c r="R1125" s="2">
        <v>22508</v>
      </c>
      <c r="S1125" t="s">
        <v>39</v>
      </c>
      <c r="T1125" t="s">
        <v>102</v>
      </c>
      <c r="U1125" t="s">
        <v>41</v>
      </c>
      <c r="V1125" t="s">
        <v>11423</v>
      </c>
      <c r="W1125" t="s">
        <v>92</v>
      </c>
      <c r="X1125" t="s">
        <v>43</v>
      </c>
      <c r="Y1125" t="s">
        <v>44</v>
      </c>
      <c r="Z1125">
        <v>3</v>
      </c>
      <c r="AA1125" t="str">
        <f t="shared" si="51"/>
        <v>Non-Active</v>
      </c>
      <c r="AB1125">
        <f t="shared" si="52"/>
        <v>1961</v>
      </c>
      <c r="AC1125">
        <f t="shared" si="53"/>
        <v>64</v>
      </c>
      <c r="AD1125" t="str" cm="1">
        <f t="array" ref="AD1125">_xlfn.IFS(AB1125&lt;1965,"Baby Boomers",AB1125&lt;1981,"Gen X",AB1125&lt;1997,"Millenial",TRUE,("Gen Z"))</f>
        <v>Baby Boomers</v>
      </c>
    </row>
    <row r="1126" spans="1:30" x14ac:dyDescent="0.25">
      <c r="A1126" t="s">
        <v>14295</v>
      </c>
      <c r="B1126" t="s">
        <v>4562</v>
      </c>
      <c r="C1126" t="s">
        <v>4563</v>
      </c>
      <c r="D1126" s="2">
        <v>44348</v>
      </c>
      <c r="E1126" s="2">
        <v>45096</v>
      </c>
      <c r="F1126" t="s">
        <v>28</v>
      </c>
      <c r="G1126" t="s">
        <v>4564</v>
      </c>
      <c r="H1126" t="s">
        <v>4565</v>
      </c>
      <c r="I1126" t="s">
        <v>31</v>
      </c>
      <c r="J1126" t="s">
        <v>197</v>
      </c>
      <c r="K1126" t="s">
        <v>33</v>
      </c>
      <c r="L1126" t="s">
        <v>63</v>
      </c>
      <c r="M1126" t="s">
        <v>62</v>
      </c>
      <c r="N1126" t="s">
        <v>125</v>
      </c>
      <c r="O1126" t="s">
        <v>4566</v>
      </c>
      <c r="P1126" t="s">
        <v>10302</v>
      </c>
      <c r="Q1126" t="s">
        <v>110</v>
      </c>
      <c r="R1126" s="2">
        <v>28019</v>
      </c>
      <c r="S1126" t="s">
        <v>39</v>
      </c>
      <c r="T1126" t="s">
        <v>418</v>
      </c>
      <c r="U1126" t="s">
        <v>41</v>
      </c>
      <c r="V1126" t="s">
        <v>11424</v>
      </c>
      <c r="W1126" t="s">
        <v>92</v>
      </c>
      <c r="X1126" t="s">
        <v>103</v>
      </c>
      <c r="Y1126" t="s">
        <v>44</v>
      </c>
      <c r="Z1126">
        <v>3</v>
      </c>
      <c r="AA1126" t="str">
        <f t="shared" si="51"/>
        <v>Non-Active</v>
      </c>
      <c r="AB1126">
        <f t="shared" si="52"/>
        <v>1976</v>
      </c>
      <c r="AC1126">
        <f t="shared" si="53"/>
        <v>49</v>
      </c>
      <c r="AD1126" t="str" cm="1">
        <f t="array" ref="AD1126">_xlfn.IFS(AB1126&lt;1965,"Baby Boomers",AB1126&lt;1981,"Gen X",AB1126&lt;1997,"Millenial",TRUE,("Gen Z"))</f>
        <v>Gen X</v>
      </c>
    </row>
    <row r="1127" spans="1:30" x14ac:dyDescent="0.25">
      <c r="A1127" t="s">
        <v>14296</v>
      </c>
      <c r="B1127" t="s">
        <v>4567</v>
      </c>
      <c r="C1127" t="s">
        <v>4568</v>
      </c>
      <c r="D1127" s="2">
        <v>45112</v>
      </c>
      <c r="E1127" s="2">
        <v>45118</v>
      </c>
      <c r="F1127" t="s">
        <v>28</v>
      </c>
      <c r="G1127" t="s">
        <v>4569</v>
      </c>
      <c r="H1127" t="s">
        <v>4570</v>
      </c>
      <c r="I1127" t="s">
        <v>132</v>
      </c>
      <c r="J1127" t="s">
        <v>197</v>
      </c>
      <c r="K1127" t="s">
        <v>51</v>
      </c>
      <c r="L1127" t="s">
        <v>34</v>
      </c>
      <c r="M1127" t="s">
        <v>51</v>
      </c>
      <c r="N1127" t="s">
        <v>174</v>
      </c>
      <c r="O1127" t="s">
        <v>4571</v>
      </c>
      <c r="P1127" t="s">
        <v>10302</v>
      </c>
      <c r="Q1127" t="s">
        <v>304</v>
      </c>
      <c r="R1127" s="2">
        <v>19452</v>
      </c>
      <c r="S1127" t="s">
        <v>39</v>
      </c>
      <c r="T1127" t="s">
        <v>82</v>
      </c>
      <c r="U1127" t="s">
        <v>41</v>
      </c>
      <c r="V1127" t="s">
        <v>11425</v>
      </c>
      <c r="W1127" t="s">
        <v>127</v>
      </c>
      <c r="X1127" t="s">
        <v>43</v>
      </c>
      <c r="Y1127" t="s">
        <v>44</v>
      </c>
      <c r="Z1127">
        <v>3</v>
      </c>
      <c r="AA1127" t="str">
        <f t="shared" si="51"/>
        <v>Non-Active</v>
      </c>
      <c r="AB1127">
        <f t="shared" si="52"/>
        <v>1953</v>
      </c>
      <c r="AC1127">
        <f t="shared" si="53"/>
        <v>73</v>
      </c>
      <c r="AD1127" t="str" cm="1">
        <f t="array" ref="AD1127">_xlfn.IFS(AB1127&lt;1965,"Baby Boomers",AB1127&lt;1981,"Gen X",AB1127&lt;1997,"Millenial",TRUE,("Gen Z"))</f>
        <v>Baby Boomers</v>
      </c>
    </row>
    <row r="1128" spans="1:30" x14ac:dyDescent="0.25">
      <c r="A1128" t="s">
        <v>14297</v>
      </c>
      <c r="B1128" t="s">
        <v>293</v>
      </c>
      <c r="C1128" t="s">
        <v>4210</v>
      </c>
      <c r="D1128" s="2">
        <v>44912</v>
      </c>
      <c r="E1128" s="2" t="s">
        <v>10301</v>
      </c>
      <c r="F1128" t="s">
        <v>28</v>
      </c>
      <c r="G1128" t="s">
        <v>4572</v>
      </c>
      <c r="H1128" t="s">
        <v>4573</v>
      </c>
      <c r="I1128" t="s">
        <v>49</v>
      </c>
      <c r="J1128" t="s">
        <v>32</v>
      </c>
      <c r="K1128" t="s">
        <v>51</v>
      </c>
      <c r="L1128" t="s">
        <v>34</v>
      </c>
      <c r="M1128" t="s">
        <v>51</v>
      </c>
      <c r="N1128" t="s">
        <v>36</v>
      </c>
      <c r="O1128" t="s">
        <v>10301</v>
      </c>
      <c r="P1128" t="s">
        <v>10302</v>
      </c>
      <c r="Q1128" t="s">
        <v>89</v>
      </c>
      <c r="R1128" s="2">
        <v>22193</v>
      </c>
      <c r="S1128" t="s">
        <v>39</v>
      </c>
      <c r="T1128" t="s">
        <v>102</v>
      </c>
      <c r="U1128" t="s">
        <v>41</v>
      </c>
      <c r="V1128" t="s">
        <v>11426</v>
      </c>
      <c r="W1128" t="s">
        <v>73</v>
      </c>
      <c r="X1128" t="s">
        <v>74</v>
      </c>
      <c r="Y1128" t="s">
        <v>44</v>
      </c>
      <c r="Z1128">
        <v>3</v>
      </c>
      <c r="AA1128" t="str">
        <f t="shared" si="51"/>
        <v>Active</v>
      </c>
      <c r="AB1128">
        <f t="shared" si="52"/>
        <v>1960</v>
      </c>
      <c r="AC1128">
        <f t="shared" si="53"/>
        <v>65</v>
      </c>
      <c r="AD1128" t="str" cm="1">
        <f t="array" ref="AD1128">_xlfn.IFS(AB1128&lt;1965,"Baby Boomers",AB1128&lt;1981,"Gen X",AB1128&lt;1997,"Millenial",TRUE,("Gen Z"))</f>
        <v>Baby Boomers</v>
      </c>
    </row>
    <row r="1129" spans="1:30" x14ac:dyDescent="0.25">
      <c r="A1129" t="s">
        <v>14298</v>
      </c>
      <c r="B1129" t="s">
        <v>4574</v>
      </c>
      <c r="C1129" t="s">
        <v>4575</v>
      </c>
      <c r="D1129" s="2">
        <v>44383</v>
      </c>
      <c r="E1129" s="2">
        <v>44819</v>
      </c>
      <c r="F1129" t="s">
        <v>28</v>
      </c>
      <c r="G1129" t="s">
        <v>4576</v>
      </c>
      <c r="H1129" t="s">
        <v>4577</v>
      </c>
      <c r="I1129" t="s">
        <v>138</v>
      </c>
      <c r="J1129" t="s">
        <v>10699</v>
      </c>
      <c r="K1129" t="s">
        <v>62</v>
      </c>
      <c r="L1129" t="s">
        <v>63</v>
      </c>
      <c r="M1129" t="s">
        <v>51</v>
      </c>
      <c r="N1129" t="s">
        <v>174</v>
      </c>
      <c r="O1129" t="s">
        <v>4578</v>
      </c>
      <c r="P1129" t="s">
        <v>10302</v>
      </c>
      <c r="Q1129" t="s">
        <v>1011</v>
      </c>
      <c r="R1129" s="2">
        <v>18822</v>
      </c>
      <c r="S1129" t="s">
        <v>39</v>
      </c>
      <c r="T1129" t="s">
        <v>418</v>
      </c>
      <c r="U1129" t="s">
        <v>54</v>
      </c>
      <c r="V1129" t="s">
        <v>11427</v>
      </c>
      <c r="W1129" t="s">
        <v>42</v>
      </c>
      <c r="X1129" t="s">
        <v>43</v>
      </c>
      <c r="Y1129" t="s">
        <v>44</v>
      </c>
      <c r="Z1129">
        <v>3</v>
      </c>
      <c r="AA1129" t="str">
        <f t="shared" si="51"/>
        <v>Non-Active</v>
      </c>
      <c r="AB1129">
        <f t="shared" si="52"/>
        <v>1951</v>
      </c>
      <c r="AC1129">
        <f t="shared" si="53"/>
        <v>74</v>
      </c>
      <c r="AD1129" t="str" cm="1">
        <f t="array" ref="AD1129">_xlfn.IFS(AB1129&lt;1965,"Baby Boomers",AB1129&lt;1981,"Gen X",AB1129&lt;1997,"Millenial",TRUE,("Gen Z"))</f>
        <v>Baby Boomers</v>
      </c>
    </row>
    <row r="1130" spans="1:30" x14ac:dyDescent="0.25">
      <c r="A1130" t="s">
        <v>14299</v>
      </c>
      <c r="B1130" t="s">
        <v>1584</v>
      </c>
      <c r="C1130" t="s">
        <v>4579</v>
      </c>
      <c r="D1130" s="2">
        <v>43551</v>
      </c>
      <c r="E1130" s="2" t="s">
        <v>10301</v>
      </c>
      <c r="F1130" t="s">
        <v>727</v>
      </c>
      <c r="G1130" t="s">
        <v>4580</v>
      </c>
      <c r="H1130" t="s">
        <v>4581</v>
      </c>
      <c r="I1130" t="s">
        <v>61</v>
      </c>
      <c r="J1130" t="s">
        <v>32</v>
      </c>
      <c r="K1130" t="s">
        <v>51</v>
      </c>
      <c r="L1130" t="s">
        <v>50</v>
      </c>
      <c r="M1130" t="s">
        <v>51</v>
      </c>
      <c r="N1130" t="s">
        <v>36</v>
      </c>
      <c r="O1130" t="s">
        <v>10301</v>
      </c>
      <c r="P1130" t="s">
        <v>10302</v>
      </c>
      <c r="Q1130" t="s">
        <v>89</v>
      </c>
      <c r="R1130" s="2">
        <v>24223</v>
      </c>
      <c r="S1130" t="s">
        <v>39</v>
      </c>
      <c r="T1130" t="s">
        <v>102</v>
      </c>
      <c r="U1130" t="s">
        <v>41</v>
      </c>
      <c r="V1130" t="s">
        <v>11428</v>
      </c>
      <c r="W1130" t="s">
        <v>55</v>
      </c>
      <c r="X1130" t="s">
        <v>103</v>
      </c>
      <c r="Y1130" t="s">
        <v>44</v>
      </c>
      <c r="Z1130">
        <v>3</v>
      </c>
      <c r="AA1130" t="str">
        <f t="shared" si="51"/>
        <v>Active</v>
      </c>
      <c r="AB1130">
        <f t="shared" si="52"/>
        <v>1966</v>
      </c>
      <c r="AC1130">
        <f t="shared" si="53"/>
        <v>59</v>
      </c>
      <c r="AD1130" t="str" cm="1">
        <f t="array" ref="AD1130">_xlfn.IFS(AB1130&lt;1965,"Baby Boomers",AB1130&lt;1981,"Gen X",AB1130&lt;1997,"Millenial",TRUE,("Gen Z"))</f>
        <v>Gen X</v>
      </c>
    </row>
    <row r="1131" spans="1:30" x14ac:dyDescent="0.25">
      <c r="A1131" t="s">
        <v>14300</v>
      </c>
      <c r="B1131" t="s">
        <v>4582</v>
      </c>
      <c r="C1131" t="s">
        <v>3836</v>
      </c>
      <c r="D1131" s="2">
        <v>45054</v>
      </c>
      <c r="E1131" s="2" t="s">
        <v>10301</v>
      </c>
      <c r="F1131" t="s">
        <v>727</v>
      </c>
      <c r="G1131" t="s">
        <v>4583</v>
      </c>
      <c r="H1131" t="s">
        <v>4584</v>
      </c>
      <c r="I1131" t="s">
        <v>167</v>
      </c>
      <c r="J1131" t="s">
        <v>32</v>
      </c>
      <c r="K1131" t="s">
        <v>62</v>
      </c>
      <c r="L1131" t="s">
        <v>63</v>
      </c>
      <c r="M1131" t="s">
        <v>35</v>
      </c>
      <c r="N1131" t="s">
        <v>36</v>
      </c>
      <c r="O1131" t="s">
        <v>10301</v>
      </c>
      <c r="P1131" t="s">
        <v>10302</v>
      </c>
      <c r="Q1131" t="s">
        <v>176</v>
      </c>
      <c r="R1131" s="2">
        <v>34011</v>
      </c>
      <c r="S1131" t="s">
        <v>39</v>
      </c>
      <c r="T1131" t="s">
        <v>242</v>
      </c>
      <c r="U1131" t="s">
        <v>41</v>
      </c>
      <c r="V1131" t="s">
        <v>10720</v>
      </c>
      <c r="W1131" t="s">
        <v>127</v>
      </c>
      <c r="X1131" t="s">
        <v>43</v>
      </c>
      <c r="Y1131" t="s">
        <v>44</v>
      </c>
      <c r="Z1131">
        <v>3</v>
      </c>
      <c r="AA1131" t="str">
        <f t="shared" si="51"/>
        <v>Active</v>
      </c>
      <c r="AB1131">
        <f t="shared" si="52"/>
        <v>1993</v>
      </c>
      <c r="AC1131">
        <f t="shared" si="53"/>
        <v>33</v>
      </c>
      <c r="AD1131" t="str" cm="1">
        <f t="array" ref="AD1131">_xlfn.IFS(AB1131&lt;1965,"Baby Boomers",AB1131&lt;1981,"Gen X",AB1131&lt;1997,"Millenial",TRUE,("Gen Z"))</f>
        <v>Millenial</v>
      </c>
    </row>
    <row r="1132" spans="1:30" x14ac:dyDescent="0.25">
      <c r="A1132" t="s">
        <v>14301</v>
      </c>
      <c r="B1132" t="s">
        <v>4585</v>
      </c>
      <c r="C1132" t="s">
        <v>4586</v>
      </c>
      <c r="D1132" s="2">
        <v>43446</v>
      </c>
      <c r="E1132" s="2">
        <v>44189</v>
      </c>
      <c r="F1132" t="s">
        <v>727</v>
      </c>
      <c r="G1132" t="s">
        <v>4587</v>
      </c>
      <c r="H1132" t="s">
        <v>4588</v>
      </c>
      <c r="I1132" t="s">
        <v>132</v>
      </c>
      <c r="J1132" t="s">
        <v>744</v>
      </c>
      <c r="K1132" t="s">
        <v>51</v>
      </c>
      <c r="L1132" t="s">
        <v>63</v>
      </c>
      <c r="M1132" t="s">
        <v>35</v>
      </c>
      <c r="N1132" t="s">
        <v>174</v>
      </c>
      <c r="O1132" t="s">
        <v>4589</v>
      </c>
      <c r="P1132" t="s">
        <v>10302</v>
      </c>
      <c r="Q1132" t="s">
        <v>176</v>
      </c>
      <c r="R1132" s="2">
        <v>33405</v>
      </c>
      <c r="S1132" t="s">
        <v>39</v>
      </c>
      <c r="T1132" t="s">
        <v>418</v>
      </c>
      <c r="U1132" t="s">
        <v>54</v>
      </c>
      <c r="V1132" t="s">
        <v>11429</v>
      </c>
      <c r="W1132" t="s">
        <v>55</v>
      </c>
      <c r="X1132" t="s">
        <v>103</v>
      </c>
      <c r="Y1132" t="s">
        <v>44</v>
      </c>
      <c r="Z1132">
        <v>3</v>
      </c>
      <c r="AA1132" t="str">
        <f t="shared" si="51"/>
        <v>Non-Active</v>
      </c>
      <c r="AB1132">
        <f t="shared" si="52"/>
        <v>1991</v>
      </c>
      <c r="AC1132">
        <f t="shared" si="53"/>
        <v>34</v>
      </c>
      <c r="AD1132" t="str" cm="1">
        <f t="array" ref="AD1132">_xlfn.IFS(AB1132&lt;1965,"Baby Boomers",AB1132&lt;1981,"Gen X",AB1132&lt;1997,"Millenial",TRUE,("Gen Z"))</f>
        <v>Millenial</v>
      </c>
    </row>
    <row r="1133" spans="1:30" x14ac:dyDescent="0.25">
      <c r="A1133" t="s">
        <v>14302</v>
      </c>
      <c r="B1133" t="s">
        <v>4590</v>
      </c>
      <c r="C1133" t="s">
        <v>4591</v>
      </c>
      <c r="D1133" s="2">
        <v>44068</v>
      </c>
      <c r="E1133" s="2" t="s">
        <v>10301</v>
      </c>
      <c r="F1133" t="s">
        <v>727</v>
      </c>
      <c r="G1133" t="s">
        <v>4592</v>
      </c>
      <c r="H1133" t="s">
        <v>4593</v>
      </c>
      <c r="I1133" t="s">
        <v>79</v>
      </c>
      <c r="J1133" t="s">
        <v>32</v>
      </c>
      <c r="K1133" t="s">
        <v>51</v>
      </c>
      <c r="L1133" t="s">
        <v>50</v>
      </c>
      <c r="M1133" t="s">
        <v>35</v>
      </c>
      <c r="N1133" t="s">
        <v>36</v>
      </c>
      <c r="O1133" t="s">
        <v>10301</v>
      </c>
      <c r="P1133" t="s">
        <v>10302</v>
      </c>
      <c r="Q1133" t="s">
        <v>89</v>
      </c>
      <c r="R1133" s="2">
        <v>29641</v>
      </c>
      <c r="S1133" t="s">
        <v>39</v>
      </c>
      <c r="T1133" t="s">
        <v>418</v>
      </c>
      <c r="U1133" t="s">
        <v>54</v>
      </c>
      <c r="V1133" t="s">
        <v>11430</v>
      </c>
      <c r="W1133" t="s">
        <v>92</v>
      </c>
      <c r="X1133" t="s">
        <v>83</v>
      </c>
      <c r="Y1133" t="s">
        <v>44</v>
      </c>
      <c r="Z1133">
        <v>3</v>
      </c>
      <c r="AA1133" t="str">
        <f t="shared" si="51"/>
        <v>Active</v>
      </c>
      <c r="AB1133">
        <f t="shared" si="52"/>
        <v>1981</v>
      </c>
      <c r="AC1133">
        <f t="shared" si="53"/>
        <v>45</v>
      </c>
      <c r="AD1133" t="str" cm="1">
        <f t="array" ref="AD1133">_xlfn.IFS(AB1133&lt;1965,"Baby Boomers",AB1133&lt;1981,"Gen X",AB1133&lt;1997,"Millenial",TRUE,("Gen Z"))</f>
        <v>Millenial</v>
      </c>
    </row>
    <row r="1134" spans="1:30" x14ac:dyDescent="0.25">
      <c r="A1134" t="s">
        <v>14303</v>
      </c>
      <c r="B1134" t="s">
        <v>4594</v>
      </c>
      <c r="C1134" t="s">
        <v>3625</v>
      </c>
      <c r="D1134" s="2">
        <v>44673</v>
      </c>
      <c r="E1134" s="2">
        <v>44802</v>
      </c>
      <c r="F1134" t="s">
        <v>727</v>
      </c>
      <c r="G1134" t="s">
        <v>4595</v>
      </c>
      <c r="H1134" t="s">
        <v>4596</v>
      </c>
      <c r="I1134" t="s">
        <v>97</v>
      </c>
      <c r="J1134" t="s">
        <v>744</v>
      </c>
      <c r="K1134" t="s">
        <v>62</v>
      </c>
      <c r="L1134" t="s">
        <v>63</v>
      </c>
      <c r="M1134" t="s">
        <v>62</v>
      </c>
      <c r="N1134" t="s">
        <v>98</v>
      </c>
      <c r="O1134" t="s">
        <v>4597</v>
      </c>
      <c r="P1134" t="s">
        <v>10302</v>
      </c>
      <c r="Q1134" t="s">
        <v>176</v>
      </c>
      <c r="R1134" s="2">
        <v>24078</v>
      </c>
      <c r="S1134" t="s">
        <v>39</v>
      </c>
      <c r="T1134" t="s">
        <v>177</v>
      </c>
      <c r="U1134" t="s">
        <v>54</v>
      </c>
      <c r="V1134" t="s">
        <v>11431</v>
      </c>
      <c r="W1134" t="s">
        <v>73</v>
      </c>
      <c r="X1134" t="s">
        <v>103</v>
      </c>
      <c r="Y1134" t="s">
        <v>44</v>
      </c>
      <c r="Z1134">
        <v>3</v>
      </c>
      <c r="AA1134" t="str">
        <f t="shared" si="51"/>
        <v>Non-Active</v>
      </c>
      <c r="AB1134">
        <f t="shared" si="52"/>
        <v>1965</v>
      </c>
      <c r="AC1134">
        <f t="shared" si="53"/>
        <v>60</v>
      </c>
      <c r="AD1134" t="str" cm="1">
        <f t="array" ref="AD1134">_xlfn.IFS(AB1134&lt;1965,"Baby Boomers",AB1134&lt;1981,"Gen X",AB1134&lt;1997,"Millenial",TRUE,("Gen Z"))</f>
        <v>Gen X</v>
      </c>
    </row>
    <row r="1135" spans="1:30" x14ac:dyDescent="0.25">
      <c r="A1135" t="s">
        <v>14304</v>
      </c>
      <c r="B1135" t="s">
        <v>1155</v>
      </c>
      <c r="C1135" t="s">
        <v>432</v>
      </c>
      <c r="D1135" s="2">
        <v>44550</v>
      </c>
      <c r="E1135" s="2">
        <v>44897</v>
      </c>
      <c r="F1135" t="s">
        <v>727</v>
      </c>
      <c r="G1135" t="s">
        <v>4598</v>
      </c>
      <c r="H1135" t="s">
        <v>4599</v>
      </c>
      <c r="I1135" t="s">
        <v>167</v>
      </c>
      <c r="J1135" t="s">
        <v>744</v>
      </c>
      <c r="K1135" t="s">
        <v>62</v>
      </c>
      <c r="L1135" t="s">
        <v>50</v>
      </c>
      <c r="M1135" t="s">
        <v>62</v>
      </c>
      <c r="N1135" t="s">
        <v>139</v>
      </c>
      <c r="O1135" t="s">
        <v>4600</v>
      </c>
      <c r="P1135" t="s">
        <v>10302</v>
      </c>
      <c r="Q1135" t="s">
        <v>80</v>
      </c>
      <c r="R1135" s="2">
        <v>17418</v>
      </c>
      <c r="S1135" t="s">
        <v>39</v>
      </c>
      <c r="T1135" t="s">
        <v>380</v>
      </c>
      <c r="U1135" t="s">
        <v>54</v>
      </c>
      <c r="V1135" t="s">
        <v>11432</v>
      </c>
      <c r="W1135" t="s">
        <v>73</v>
      </c>
      <c r="X1135" t="s">
        <v>103</v>
      </c>
      <c r="Y1135" t="s">
        <v>44</v>
      </c>
      <c r="Z1135">
        <v>3</v>
      </c>
      <c r="AA1135" t="str">
        <f t="shared" si="51"/>
        <v>Non-Active</v>
      </c>
      <c r="AB1135">
        <f t="shared" si="52"/>
        <v>1947</v>
      </c>
      <c r="AC1135">
        <f t="shared" si="53"/>
        <v>78</v>
      </c>
      <c r="AD1135" t="str" cm="1">
        <f t="array" ref="AD1135">_xlfn.IFS(AB1135&lt;1965,"Baby Boomers",AB1135&lt;1981,"Gen X",AB1135&lt;1997,"Millenial",TRUE,("Gen Z"))</f>
        <v>Baby Boomers</v>
      </c>
    </row>
    <row r="1136" spans="1:30" x14ac:dyDescent="0.25">
      <c r="A1136" t="s">
        <v>14305</v>
      </c>
      <c r="B1136" t="s">
        <v>1068</v>
      </c>
      <c r="C1136" t="s">
        <v>1594</v>
      </c>
      <c r="D1136" s="2">
        <v>44239</v>
      </c>
      <c r="E1136" s="2" t="s">
        <v>10301</v>
      </c>
      <c r="F1136" t="s">
        <v>28</v>
      </c>
      <c r="G1136" t="s">
        <v>4601</v>
      </c>
      <c r="H1136" t="s">
        <v>4602</v>
      </c>
      <c r="I1136" t="s">
        <v>61</v>
      </c>
      <c r="J1136" t="s">
        <v>32</v>
      </c>
      <c r="K1136" t="s">
        <v>33</v>
      </c>
      <c r="L1136" t="s">
        <v>34</v>
      </c>
      <c r="M1136" t="s">
        <v>62</v>
      </c>
      <c r="N1136" t="s">
        <v>36</v>
      </c>
      <c r="O1136" t="s">
        <v>10301</v>
      </c>
      <c r="P1136" t="s">
        <v>10302</v>
      </c>
      <c r="Q1136" t="s">
        <v>80</v>
      </c>
      <c r="R1136" s="2">
        <v>20604</v>
      </c>
      <c r="S1136" t="s">
        <v>39</v>
      </c>
      <c r="T1136" t="s">
        <v>72</v>
      </c>
      <c r="U1136" t="s">
        <v>41</v>
      </c>
      <c r="V1136" t="s">
        <v>11433</v>
      </c>
      <c r="W1136" t="s">
        <v>55</v>
      </c>
      <c r="X1136" t="s">
        <v>74</v>
      </c>
      <c r="Y1136" t="s">
        <v>44</v>
      </c>
      <c r="Z1136">
        <v>3</v>
      </c>
      <c r="AA1136" t="str">
        <f t="shared" si="51"/>
        <v>Active</v>
      </c>
      <c r="AB1136">
        <f t="shared" si="52"/>
        <v>1956</v>
      </c>
      <c r="AC1136">
        <f t="shared" si="53"/>
        <v>69</v>
      </c>
      <c r="AD1136" t="str" cm="1">
        <f t="array" ref="AD1136">_xlfn.IFS(AB1136&lt;1965,"Baby Boomers",AB1136&lt;1981,"Gen X",AB1136&lt;1997,"Millenial",TRUE,("Gen Z"))</f>
        <v>Baby Boomers</v>
      </c>
    </row>
    <row r="1137" spans="1:30" x14ac:dyDescent="0.25">
      <c r="A1137" t="s">
        <v>14306</v>
      </c>
      <c r="B1137" t="s">
        <v>4603</v>
      </c>
      <c r="C1137" t="s">
        <v>358</v>
      </c>
      <c r="D1137" s="2">
        <v>44103</v>
      </c>
      <c r="E1137" s="2">
        <v>44488</v>
      </c>
      <c r="F1137" t="s">
        <v>28</v>
      </c>
      <c r="G1137" t="s">
        <v>4604</v>
      </c>
      <c r="H1137" t="s">
        <v>4605</v>
      </c>
      <c r="I1137" t="s">
        <v>88</v>
      </c>
      <c r="J1137" t="s">
        <v>32</v>
      </c>
      <c r="K1137" t="s">
        <v>62</v>
      </c>
      <c r="L1137" t="s">
        <v>63</v>
      </c>
      <c r="M1137" t="s">
        <v>35</v>
      </c>
      <c r="N1137" t="s">
        <v>98</v>
      </c>
      <c r="O1137" t="s">
        <v>4606</v>
      </c>
      <c r="P1137" t="s">
        <v>10302</v>
      </c>
      <c r="Q1137" t="s">
        <v>65</v>
      </c>
      <c r="R1137" s="2">
        <v>16140</v>
      </c>
      <c r="S1137" t="s">
        <v>39</v>
      </c>
      <c r="T1137" t="s">
        <v>394</v>
      </c>
      <c r="U1137" t="s">
        <v>41</v>
      </c>
      <c r="V1137" t="s">
        <v>11434</v>
      </c>
      <c r="W1137" t="s">
        <v>92</v>
      </c>
      <c r="X1137" t="s">
        <v>74</v>
      </c>
      <c r="Y1137" t="s">
        <v>44</v>
      </c>
      <c r="Z1137">
        <v>3</v>
      </c>
      <c r="AA1137" t="str">
        <f t="shared" si="51"/>
        <v>Non-Active</v>
      </c>
      <c r="AB1137">
        <f t="shared" si="52"/>
        <v>1944</v>
      </c>
      <c r="AC1137">
        <f t="shared" si="53"/>
        <v>82</v>
      </c>
      <c r="AD1137" t="str" cm="1">
        <f t="array" ref="AD1137">_xlfn.IFS(AB1137&lt;1965,"Baby Boomers",AB1137&lt;1981,"Gen X",AB1137&lt;1997,"Millenial",TRUE,("Gen Z"))</f>
        <v>Baby Boomers</v>
      </c>
    </row>
    <row r="1138" spans="1:30" x14ac:dyDescent="0.25">
      <c r="A1138" t="s">
        <v>14307</v>
      </c>
      <c r="B1138" t="s">
        <v>4421</v>
      </c>
      <c r="C1138" t="s">
        <v>4607</v>
      </c>
      <c r="D1138" s="2">
        <v>44814</v>
      </c>
      <c r="E1138" s="2">
        <v>44966</v>
      </c>
      <c r="F1138" t="s">
        <v>28</v>
      </c>
      <c r="G1138" t="s">
        <v>4608</v>
      </c>
      <c r="H1138" t="s">
        <v>4609</v>
      </c>
      <c r="I1138" t="s">
        <v>31</v>
      </c>
      <c r="J1138" t="s">
        <v>32</v>
      </c>
      <c r="K1138" t="s">
        <v>33</v>
      </c>
      <c r="L1138" t="s">
        <v>34</v>
      </c>
      <c r="M1138" t="s">
        <v>35</v>
      </c>
      <c r="N1138" t="s">
        <v>125</v>
      </c>
      <c r="O1138" t="s">
        <v>4610</v>
      </c>
      <c r="P1138" t="s">
        <v>10302</v>
      </c>
      <c r="Q1138" t="s">
        <v>89</v>
      </c>
      <c r="R1138" s="2">
        <v>22246</v>
      </c>
      <c r="S1138" t="s">
        <v>39</v>
      </c>
      <c r="T1138" t="s">
        <v>112</v>
      </c>
      <c r="U1138" t="s">
        <v>41</v>
      </c>
      <c r="V1138" t="s">
        <v>11435</v>
      </c>
      <c r="W1138" t="s">
        <v>92</v>
      </c>
      <c r="X1138" t="s">
        <v>43</v>
      </c>
      <c r="Y1138" t="s">
        <v>44</v>
      </c>
      <c r="Z1138">
        <v>3</v>
      </c>
      <c r="AA1138" t="str">
        <f t="shared" si="51"/>
        <v>Non-Active</v>
      </c>
      <c r="AB1138">
        <f t="shared" si="52"/>
        <v>1960</v>
      </c>
      <c r="AC1138">
        <f t="shared" si="53"/>
        <v>65</v>
      </c>
      <c r="AD1138" t="str" cm="1">
        <f t="array" ref="AD1138">_xlfn.IFS(AB1138&lt;1965,"Baby Boomers",AB1138&lt;1981,"Gen X",AB1138&lt;1997,"Millenial",TRUE,("Gen Z"))</f>
        <v>Baby Boomers</v>
      </c>
    </row>
    <row r="1139" spans="1:30" x14ac:dyDescent="0.25">
      <c r="A1139" t="s">
        <v>14308</v>
      </c>
      <c r="B1139" t="s">
        <v>1007</v>
      </c>
      <c r="C1139" t="s">
        <v>1078</v>
      </c>
      <c r="D1139" s="2">
        <v>44996</v>
      </c>
      <c r="E1139" s="2">
        <v>45080</v>
      </c>
      <c r="F1139" t="s">
        <v>28</v>
      </c>
      <c r="G1139" t="s">
        <v>4611</v>
      </c>
      <c r="H1139" t="s">
        <v>4612</v>
      </c>
      <c r="I1139" t="s">
        <v>132</v>
      </c>
      <c r="J1139" t="s">
        <v>32</v>
      </c>
      <c r="K1139" t="s">
        <v>33</v>
      </c>
      <c r="L1139" t="s">
        <v>50</v>
      </c>
      <c r="M1139" t="s">
        <v>62</v>
      </c>
      <c r="N1139" t="s">
        <v>125</v>
      </c>
      <c r="O1139" t="s">
        <v>4613</v>
      </c>
      <c r="P1139" t="s">
        <v>10302</v>
      </c>
      <c r="Q1139" t="s">
        <v>80</v>
      </c>
      <c r="R1139" s="2">
        <v>33301</v>
      </c>
      <c r="S1139" t="s">
        <v>39</v>
      </c>
      <c r="T1139" t="s">
        <v>102</v>
      </c>
      <c r="U1139" t="s">
        <v>54</v>
      </c>
      <c r="V1139" t="s">
        <v>11436</v>
      </c>
      <c r="W1139" t="s">
        <v>73</v>
      </c>
      <c r="X1139" t="s">
        <v>43</v>
      </c>
      <c r="Y1139" t="s">
        <v>104</v>
      </c>
      <c r="Z1139">
        <v>3</v>
      </c>
      <c r="AA1139" t="str">
        <f t="shared" si="51"/>
        <v>Non-Active</v>
      </c>
      <c r="AB1139">
        <f t="shared" si="52"/>
        <v>1991</v>
      </c>
      <c r="AC1139">
        <f t="shared" si="53"/>
        <v>35</v>
      </c>
      <c r="AD1139" t="str" cm="1">
        <f t="array" ref="AD1139">_xlfn.IFS(AB1139&lt;1965,"Baby Boomers",AB1139&lt;1981,"Gen X",AB1139&lt;1997,"Millenial",TRUE,("Gen Z"))</f>
        <v>Millenial</v>
      </c>
    </row>
    <row r="1140" spans="1:30" x14ac:dyDescent="0.25">
      <c r="A1140" t="s">
        <v>14309</v>
      </c>
      <c r="B1140" t="s">
        <v>4402</v>
      </c>
      <c r="C1140" t="s">
        <v>4614</v>
      </c>
      <c r="D1140" s="2">
        <v>44679</v>
      </c>
      <c r="E1140" s="2">
        <v>44997</v>
      </c>
      <c r="F1140" t="s">
        <v>28</v>
      </c>
      <c r="G1140" t="s">
        <v>4615</v>
      </c>
      <c r="H1140" t="s">
        <v>4616</v>
      </c>
      <c r="I1140" t="s">
        <v>49</v>
      </c>
      <c r="J1140" t="s">
        <v>32</v>
      </c>
      <c r="K1140" t="s">
        <v>62</v>
      </c>
      <c r="L1140" t="s">
        <v>34</v>
      </c>
      <c r="M1140" t="s">
        <v>62</v>
      </c>
      <c r="N1140" t="s">
        <v>174</v>
      </c>
      <c r="O1140" t="s">
        <v>4617</v>
      </c>
      <c r="P1140" t="s">
        <v>10302</v>
      </c>
      <c r="Q1140" t="s">
        <v>89</v>
      </c>
      <c r="R1140" s="2">
        <v>22182</v>
      </c>
      <c r="S1140" t="s">
        <v>39</v>
      </c>
      <c r="T1140" t="s">
        <v>225</v>
      </c>
      <c r="U1140" t="s">
        <v>54</v>
      </c>
      <c r="V1140" t="s">
        <v>11437</v>
      </c>
      <c r="W1140" t="s">
        <v>127</v>
      </c>
      <c r="X1140" t="s">
        <v>43</v>
      </c>
      <c r="Y1140" t="s">
        <v>44</v>
      </c>
      <c r="Z1140">
        <v>3</v>
      </c>
      <c r="AA1140" t="str">
        <f t="shared" si="51"/>
        <v>Non-Active</v>
      </c>
      <c r="AB1140">
        <f t="shared" si="52"/>
        <v>1960</v>
      </c>
      <c r="AC1140">
        <f t="shared" si="53"/>
        <v>65</v>
      </c>
      <c r="AD1140" t="str" cm="1">
        <f t="array" ref="AD1140">_xlfn.IFS(AB1140&lt;1965,"Baby Boomers",AB1140&lt;1981,"Gen X",AB1140&lt;1997,"Millenial",TRUE,("Gen Z"))</f>
        <v>Baby Boomers</v>
      </c>
    </row>
    <row r="1141" spans="1:30" x14ac:dyDescent="0.25">
      <c r="A1141" t="s">
        <v>14310</v>
      </c>
      <c r="B1141" t="s">
        <v>4618</v>
      </c>
      <c r="C1141" t="s">
        <v>3039</v>
      </c>
      <c r="D1141" s="2">
        <v>44640</v>
      </c>
      <c r="E1141" s="2">
        <v>45095</v>
      </c>
      <c r="F1141" t="s">
        <v>28</v>
      </c>
      <c r="G1141" t="s">
        <v>4619</v>
      </c>
      <c r="H1141" t="s">
        <v>4620</v>
      </c>
      <c r="I1141" t="s">
        <v>138</v>
      </c>
      <c r="J1141" t="s">
        <v>32</v>
      </c>
      <c r="K1141" t="s">
        <v>62</v>
      </c>
      <c r="L1141" t="s">
        <v>63</v>
      </c>
      <c r="M1141" t="s">
        <v>35</v>
      </c>
      <c r="N1141" t="s">
        <v>139</v>
      </c>
      <c r="O1141" t="s">
        <v>4621</v>
      </c>
      <c r="P1141" t="s">
        <v>10302</v>
      </c>
      <c r="Q1141" t="s">
        <v>503</v>
      </c>
      <c r="R1141" s="2">
        <v>23004</v>
      </c>
      <c r="S1141" t="s">
        <v>39</v>
      </c>
      <c r="T1141" t="s">
        <v>102</v>
      </c>
      <c r="U1141" t="s">
        <v>41</v>
      </c>
      <c r="V1141" t="s">
        <v>11438</v>
      </c>
      <c r="W1141" t="s">
        <v>55</v>
      </c>
      <c r="X1141" t="s">
        <v>103</v>
      </c>
      <c r="Y1141" t="s">
        <v>104</v>
      </c>
      <c r="Z1141">
        <v>3</v>
      </c>
      <c r="AA1141" t="str">
        <f t="shared" si="51"/>
        <v>Non-Active</v>
      </c>
      <c r="AB1141">
        <f t="shared" si="52"/>
        <v>1962</v>
      </c>
      <c r="AC1141">
        <f t="shared" si="53"/>
        <v>63</v>
      </c>
      <c r="AD1141" t="str" cm="1">
        <f t="array" ref="AD1141">_xlfn.IFS(AB1141&lt;1965,"Baby Boomers",AB1141&lt;1981,"Gen X",AB1141&lt;1997,"Millenial",TRUE,("Gen Z"))</f>
        <v>Baby Boomers</v>
      </c>
    </row>
    <row r="1142" spans="1:30" x14ac:dyDescent="0.25">
      <c r="A1142" t="s">
        <v>14311</v>
      </c>
      <c r="B1142" t="s">
        <v>518</v>
      </c>
      <c r="C1142" t="s">
        <v>1004</v>
      </c>
      <c r="D1142" s="2">
        <v>44624</v>
      </c>
      <c r="E1142" s="2">
        <v>44771</v>
      </c>
      <c r="F1142" t="s">
        <v>28</v>
      </c>
      <c r="G1142" t="s">
        <v>4622</v>
      </c>
      <c r="H1142" t="s">
        <v>4623</v>
      </c>
      <c r="I1142" t="s">
        <v>79</v>
      </c>
      <c r="J1142" t="s">
        <v>32</v>
      </c>
      <c r="K1142" t="s">
        <v>33</v>
      </c>
      <c r="L1142" t="s">
        <v>34</v>
      </c>
      <c r="M1142" t="s">
        <v>51</v>
      </c>
      <c r="N1142" t="s">
        <v>98</v>
      </c>
      <c r="O1142" t="s">
        <v>4624</v>
      </c>
      <c r="P1142" t="s">
        <v>10302</v>
      </c>
      <c r="Q1142" t="s">
        <v>89</v>
      </c>
      <c r="R1142" s="2">
        <v>28823</v>
      </c>
      <c r="S1142" t="s">
        <v>39</v>
      </c>
      <c r="T1142" t="s">
        <v>242</v>
      </c>
      <c r="U1142" t="s">
        <v>41</v>
      </c>
      <c r="V1142" t="s">
        <v>11439</v>
      </c>
      <c r="W1142" t="s">
        <v>127</v>
      </c>
      <c r="X1142" t="s">
        <v>74</v>
      </c>
      <c r="Y1142" t="s">
        <v>44</v>
      </c>
      <c r="Z1142">
        <v>3</v>
      </c>
      <c r="AA1142" t="str">
        <f t="shared" si="51"/>
        <v>Non-Active</v>
      </c>
      <c r="AB1142">
        <f t="shared" si="52"/>
        <v>1978</v>
      </c>
      <c r="AC1142">
        <f t="shared" si="53"/>
        <v>47</v>
      </c>
      <c r="AD1142" t="str" cm="1">
        <f t="array" ref="AD1142">_xlfn.IFS(AB1142&lt;1965,"Baby Boomers",AB1142&lt;1981,"Gen X",AB1142&lt;1997,"Millenial",TRUE,("Gen Z"))</f>
        <v>Gen X</v>
      </c>
    </row>
    <row r="1143" spans="1:30" x14ac:dyDescent="0.25">
      <c r="A1143" t="s">
        <v>14312</v>
      </c>
      <c r="B1143" t="s">
        <v>4625</v>
      </c>
      <c r="C1143" t="s">
        <v>1065</v>
      </c>
      <c r="D1143" s="2">
        <v>44958</v>
      </c>
      <c r="E1143" s="2" t="s">
        <v>10301</v>
      </c>
      <c r="F1143" t="s">
        <v>28</v>
      </c>
      <c r="G1143" t="s">
        <v>4626</v>
      </c>
      <c r="H1143" t="s">
        <v>4627</v>
      </c>
      <c r="I1143" t="s">
        <v>167</v>
      </c>
      <c r="J1143" t="s">
        <v>32</v>
      </c>
      <c r="K1143" t="s">
        <v>51</v>
      </c>
      <c r="L1143" t="s">
        <v>63</v>
      </c>
      <c r="M1143" t="s">
        <v>62</v>
      </c>
      <c r="N1143" t="s">
        <v>36</v>
      </c>
      <c r="O1143" t="s">
        <v>10301</v>
      </c>
      <c r="P1143" t="s">
        <v>10302</v>
      </c>
      <c r="Q1143" t="s">
        <v>503</v>
      </c>
      <c r="R1143" s="2">
        <v>34773</v>
      </c>
      <c r="S1143" t="s">
        <v>39</v>
      </c>
      <c r="T1143" t="s">
        <v>177</v>
      </c>
      <c r="U1143" t="s">
        <v>41</v>
      </c>
      <c r="V1143" t="s">
        <v>11440</v>
      </c>
      <c r="W1143" t="s">
        <v>127</v>
      </c>
      <c r="X1143" t="s">
        <v>103</v>
      </c>
      <c r="Y1143" t="s">
        <v>44</v>
      </c>
      <c r="Z1143">
        <v>3</v>
      </c>
      <c r="AA1143" t="str">
        <f t="shared" si="51"/>
        <v>Active</v>
      </c>
      <c r="AB1143">
        <f t="shared" si="52"/>
        <v>1995</v>
      </c>
      <c r="AC1143">
        <f t="shared" si="53"/>
        <v>31</v>
      </c>
      <c r="AD1143" t="str" cm="1">
        <f t="array" ref="AD1143">_xlfn.IFS(AB1143&lt;1965,"Baby Boomers",AB1143&lt;1981,"Gen X",AB1143&lt;1997,"Millenial",TRUE,("Gen Z"))</f>
        <v>Millenial</v>
      </c>
    </row>
    <row r="1144" spans="1:30" x14ac:dyDescent="0.25">
      <c r="A1144" t="s">
        <v>14313</v>
      </c>
      <c r="B1144" t="s">
        <v>4421</v>
      </c>
      <c r="C1144" t="s">
        <v>3045</v>
      </c>
      <c r="D1144" s="2">
        <v>44232</v>
      </c>
      <c r="E1144" s="2" t="s">
        <v>10301</v>
      </c>
      <c r="F1144" t="s">
        <v>28</v>
      </c>
      <c r="G1144" t="s">
        <v>4628</v>
      </c>
      <c r="H1144" t="s">
        <v>4629</v>
      </c>
      <c r="I1144" t="s">
        <v>97</v>
      </c>
      <c r="J1144" t="s">
        <v>32</v>
      </c>
      <c r="K1144" t="s">
        <v>51</v>
      </c>
      <c r="L1144" t="s">
        <v>34</v>
      </c>
      <c r="M1144" t="s">
        <v>62</v>
      </c>
      <c r="N1144" t="s">
        <v>36</v>
      </c>
      <c r="O1144" t="s">
        <v>10301</v>
      </c>
      <c r="P1144" t="s">
        <v>10302</v>
      </c>
      <c r="Q1144" t="s">
        <v>110</v>
      </c>
      <c r="R1144" s="2">
        <v>27449</v>
      </c>
      <c r="S1144" t="s">
        <v>39</v>
      </c>
      <c r="T1144" t="s">
        <v>112</v>
      </c>
      <c r="U1144" t="s">
        <v>54</v>
      </c>
      <c r="V1144" t="s">
        <v>11441</v>
      </c>
      <c r="W1144" t="s">
        <v>92</v>
      </c>
      <c r="X1144" t="s">
        <v>43</v>
      </c>
      <c r="Y1144" t="s">
        <v>44</v>
      </c>
      <c r="Z1144">
        <v>3</v>
      </c>
      <c r="AA1144" t="str">
        <f t="shared" si="51"/>
        <v>Active</v>
      </c>
      <c r="AB1144">
        <f t="shared" si="52"/>
        <v>1975</v>
      </c>
      <c r="AC1144">
        <f t="shared" si="53"/>
        <v>51</v>
      </c>
      <c r="AD1144" t="str" cm="1">
        <f t="array" ref="AD1144">_xlfn.IFS(AB1144&lt;1965,"Baby Boomers",AB1144&lt;1981,"Gen X",AB1144&lt;1997,"Millenial",TRUE,("Gen Z"))</f>
        <v>Gen X</v>
      </c>
    </row>
    <row r="1145" spans="1:30" x14ac:dyDescent="0.25">
      <c r="A1145" t="s">
        <v>14314</v>
      </c>
      <c r="B1145" t="s">
        <v>1869</v>
      </c>
      <c r="C1145" t="s">
        <v>2206</v>
      </c>
      <c r="D1145" s="2">
        <v>44888</v>
      </c>
      <c r="E1145" s="2">
        <v>45072</v>
      </c>
      <c r="F1145" t="s">
        <v>28</v>
      </c>
      <c r="G1145" t="s">
        <v>4630</v>
      </c>
      <c r="H1145" t="s">
        <v>4631</v>
      </c>
      <c r="I1145" t="s">
        <v>117</v>
      </c>
      <c r="J1145" t="s">
        <v>32</v>
      </c>
      <c r="K1145" t="s">
        <v>33</v>
      </c>
      <c r="L1145" t="s">
        <v>34</v>
      </c>
      <c r="M1145" t="s">
        <v>51</v>
      </c>
      <c r="N1145" t="s">
        <v>139</v>
      </c>
      <c r="O1145" t="s">
        <v>4632</v>
      </c>
      <c r="P1145" t="s">
        <v>10302</v>
      </c>
      <c r="Q1145" t="s">
        <v>80</v>
      </c>
      <c r="R1145" s="2">
        <v>33604</v>
      </c>
      <c r="S1145" t="s">
        <v>39</v>
      </c>
      <c r="T1145" t="s">
        <v>82</v>
      </c>
      <c r="U1145" t="s">
        <v>54</v>
      </c>
      <c r="V1145" t="s">
        <v>11442</v>
      </c>
      <c r="W1145" t="s">
        <v>127</v>
      </c>
      <c r="X1145" t="s">
        <v>74</v>
      </c>
      <c r="Y1145" t="s">
        <v>44</v>
      </c>
      <c r="Z1145">
        <v>3</v>
      </c>
      <c r="AA1145" t="str">
        <f t="shared" si="51"/>
        <v>Non-Active</v>
      </c>
      <c r="AB1145">
        <f t="shared" si="52"/>
        <v>1992</v>
      </c>
      <c r="AC1145">
        <f t="shared" si="53"/>
        <v>34</v>
      </c>
      <c r="AD1145" t="str" cm="1">
        <f t="array" ref="AD1145">_xlfn.IFS(AB1145&lt;1965,"Baby Boomers",AB1145&lt;1981,"Gen X",AB1145&lt;1997,"Millenial",TRUE,("Gen Z"))</f>
        <v>Millenial</v>
      </c>
    </row>
    <row r="1146" spans="1:30" x14ac:dyDescent="0.25">
      <c r="A1146" t="s">
        <v>14315</v>
      </c>
      <c r="B1146" t="s">
        <v>4633</v>
      </c>
      <c r="C1146" t="s">
        <v>411</v>
      </c>
      <c r="D1146" s="2">
        <v>44340</v>
      </c>
      <c r="E1146" s="2" t="s">
        <v>10301</v>
      </c>
      <c r="F1146" t="s">
        <v>28</v>
      </c>
      <c r="G1146" t="s">
        <v>4634</v>
      </c>
      <c r="H1146" t="s">
        <v>4635</v>
      </c>
      <c r="I1146" t="s">
        <v>61</v>
      </c>
      <c r="J1146" t="s">
        <v>32</v>
      </c>
      <c r="K1146" t="s">
        <v>51</v>
      </c>
      <c r="L1146" t="s">
        <v>50</v>
      </c>
      <c r="M1146" t="s">
        <v>62</v>
      </c>
      <c r="N1146" t="s">
        <v>36</v>
      </c>
      <c r="O1146" t="s">
        <v>10301</v>
      </c>
      <c r="P1146" t="s">
        <v>10302</v>
      </c>
      <c r="Q1146" t="s">
        <v>503</v>
      </c>
      <c r="R1146" s="2">
        <v>31667</v>
      </c>
      <c r="S1146" t="s">
        <v>39</v>
      </c>
      <c r="T1146" t="s">
        <v>204</v>
      </c>
      <c r="U1146" t="s">
        <v>41</v>
      </c>
      <c r="V1146" t="s">
        <v>11443</v>
      </c>
      <c r="W1146" t="s">
        <v>55</v>
      </c>
      <c r="X1146" t="s">
        <v>103</v>
      </c>
      <c r="Y1146" t="s">
        <v>104</v>
      </c>
      <c r="Z1146">
        <v>3</v>
      </c>
      <c r="AA1146" t="str">
        <f t="shared" si="51"/>
        <v>Active</v>
      </c>
      <c r="AB1146">
        <f t="shared" si="52"/>
        <v>1986</v>
      </c>
      <c r="AC1146">
        <f t="shared" si="53"/>
        <v>39</v>
      </c>
      <c r="AD1146" t="str" cm="1">
        <f t="array" ref="AD1146">_xlfn.IFS(AB1146&lt;1965,"Baby Boomers",AB1146&lt;1981,"Gen X",AB1146&lt;1997,"Millenial",TRUE,("Gen Z"))</f>
        <v>Millenial</v>
      </c>
    </row>
    <row r="1147" spans="1:30" x14ac:dyDescent="0.25">
      <c r="A1147" t="s">
        <v>14316</v>
      </c>
      <c r="B1147" t="s">
        <v>4636</v>
      </c>
      <c r="C1147" t="s">
        <v>1578</v>
      </c>
      <c r="D1147" s="2">
        <v>44467</v>
      </c>
      <c r="E1147" s="2">
        <v>44843</v>
      </c>
      <c r="F1147" t="s">
        <v>28</v>
      </c>
      <c r="G1147" t="s">
        <v>4637</v>
      </c>
      <c r="H1147" t="s">
        <v>4638</v>
      </c>
      <c r="I1147" t="s">
        <v>88</v>
      </c>
      <c r="J1147" t="s">
        <v>32</v>
      </c>
      <c r="K1147" t="s">
        <v>51</v>
      </c>
      <c r="L1147" t="s">
        <v>34</v>
      </c>
      <c r="M1147" t="s">
        <v>51</v>
      </c>
      <c r="N1147" t="s">
        <v>125</v>
      </c>
      <c r="O1147" t="s">
        <v>4639</v>
      </c>
      <c r="P1147" t="s">
        <v>10302</v>
      </c>
      <c r="Q1147" t="s">
        <v>230</v>
      </c>
      <c r="R1147" s="2">
        <v>18726</v>
      </c>
      <c r="S1147" t="s">
        <v>39</v>
      </c>
      <c r="T1147" t="s">
        <v>112</v>
      </c>
      <c r="U1147" t="s">
        <v>41</v>
      </c>
      <c r="V1147" t="s">
        <v>11444</v>
      </c>
      <c r="W1147" t="s">
        <v>92</v>
      </c>
      <c r="X1147" t="s">
        <v>83</v>
      </c>
      <c r="Y1147" t="s">
        <v>44</v>
      </c>
      <c r="Z1147">
        <v>3</v>
      </c>
      <c r="AA1147" t="str">
        <f t="shared" si="51"/>
        <v>Non-Active</v>
      </c>
      <c r="AB1147">
        <f t="shared" si="52"/>
        <v>1951</v>
      </c>
      <c r="AC1147">
        <f t="shared" si="53"/>
        <v>75</v>
      </c>
      <c r="AD1147" t="str" cm="1">
        <f t="array" ref="AD1147">_xlfn.IFS(AB1147&lt;1965,"Baby Boomers",AB1147&lt;1981,"Gen X",AB1147&lt;1997,"Millenial",TRUE,("Gen Z"))</f>
        <v>Baby Boomers</v>
      </c>
    </row>
    <row r="1148" spans="1:30" x14ac:dyDescent="0.25">
      <c r="A1148" t="s">
        <v>14317</v>
      </c>
      <c r="B1148" t="s">
        <v>649</v>
      </c>
      <c r="C1148" t="s">
        <v>4517</v>
      </c>
      <c r="D1148" s="2">
        <v>44272</v>
      </c>
      <c r="E1148" s="2" t="s">
        <v>10301</v>
      </c>
      <c r="F1148" t="s">
        <v>28</v>
      </c>
      <c r="G1148" t="s">
        <v>4640</v>
      </c>
      <c r="H1148" t="s">
        <v>4641</v>
      </c>
      <c r="I1148" t="s">
        <v>31</v>
      </c>
      <c r="J1148" t="s">
        <v>32</v>
      </c>
      <c r="K1148" t="s">
        <v>33</v>
      </c>
      <c r="L1148" t="s">
        <v>50</v>
      </c>
      <c r="M1148" t="s">
        <v>51</v>
      </c>
      <c r="N1148" t="s">
        <v>36</v>
      </c>
      <c r="O1148" t="s">
        <v>10301</v>
      </c>
      <c r="P1148" t="s">
        <v>10302</v>
      </c>
      <c r="Q1148" t="s">
        <v>285</v>
      </c>
      <c r="R1148" s="2">
        <v>31066</v>
      </c>
      <c r="S1148" t="s">
        <v>39</v>
      </c>
      <c r="T1148" t="s">
        <v>242</v>
      </c>
      <c r="U1148" t="s">
        <v>41</v>
      </c>
      <c r="V1148" t="s">
        <v>11445</v>
      </c>
      <c r="W1148" t="s">
        <v>73</v>
      </c>
      <c r="X1148" t="s">
        <v>43</v>
      </c>
      <c r="Y1148" t="s">
        <v>44</v>
      </c>
      <c r="Z1148">
        <v>3</v>
      </c>
      <c r="AA1148" t="str">
        <f t="shared" si="51"/>
        <v>Active</v>
      </c>
      <c r="AB1148">
        <f t="shared" si="52"/>
        <v>1985</v>
      </c>
      <c r="AC1148">
        <f t="shared" si="53"/>
        <v>41</v>
      </c>
      <c r="AD1148" t="str" cm="1">
        <f t="array" ref="AD1148">_xlfn.IFS(AB1148&lt;1965,"Baby Boomers",AB1148&lt;1981,"Gen X",AB1148&lt;1997,"Millenial",TRUE,("Gen Z"))</f>
        <v>Millenial</v>
      </c>
    </row>
    <row r="1149" spans="1:30" x14ac:dyDescent="0.25">
      <c r="A1149" t="s">
        <v>14318</v>
      </c>
      <c r="B1149" t="s">
        <v>4642</v>
      </c>
      <c r="C1149" t="s">
        <v>4643</v>
      </c>
      <c r="D1149" s="2">
        <v>45110</v>
      </c>
      <c r="E1149" s="2">
        <v>45126</v>
      </c>
      <c r="F1149" t="s">
        <v>28</v>
      </c>
      <c r="G1149" t="s">
        <v>4644</v>
      </c>
      <c r="H1149" t="s">
        <v>4645</v>
      </c>
      <c r="I1149" t="s">
        <v>132</v>
      </c>
      <c r="J1149" t="s">
        <v>197</v>
      </c>
      <c r="K1149" t="s">
        <v>62</v>
      </c>
      <c r="L1149" t="s">
        <v>34</v>
      </c>
      <c r="M1149" t="s">
        <v>35</v>
      </c>
      <c r="N1149" t="s">
        <v>174</v>
      </c>
      <c r="O1149" t="s">
        <v>4646</v>
      </c>
      <c r="P1149" t="s">
        <v>10302</v>
      </c>
      <c r="Q1149" t="s">
        <v>80</v>
      </c>
      <c r="R1149" s="2">
        <v>32835</v>
      </c>
      <c r="S1149" t="s">
        <v>39</v>
      </c>
      <c r="T1149" t="s">
        <v>225</v>
      </c>
      <c r="U1149" t="s">
        <v>41</v>
      </c>
      <c r="V1149" t="s">
        <v>11446</v>
      </c>
      <c r="W1149" t="s">
        <v>55</v>
      </c>
      <c r="X1149" t="s">
        <v>43</v>
      </c>
      <c r="Y1149" t="s">
        <v>44</v>
      </c>
      <c r="Z1149">
        <v>3</v>
      </c>
      <c r="AA1149" t="str">
        <f t="shared" si="51"/>
        <v>Non-Active</v>
      </c>
      <c r="AB1149">
        <f t="shared" si="52"/>
        <v>1989</v>
      </c>
      <c r="AC1149">
        <f t="shared" si="53"/>
        <v>36</v>
      </c>
      <c r="AD1149" t="str" cm="1">
        <f t="array" ref="AD1149">_xlfn.IFS(AB1149&lt;1965,"Baby Boomers",AB1149&lt;1981,"Gen X",AB1149&lt;1997,"Millenial",TRUE,("Gen Z"))</f>
        <v>Millenial</v>
      </c>
    </row>
    <row r="1150" spans="1:30" x14ac:dyDescent="0.25">
      <c r="A1150" t="s">
        <v>14319</v>
      </c>
      <c r="B1150" t="s">
        <v>1012</v>
      </c>
      <c r="C1150" t="s">
        <v>4647</v>
      </c>
      <c r="D1150" s="2">
        <v>43688</v>
      </c>
      <c r="E1150" s="2">
        <v>44387</v>
      </c>
      <c r="F1150" t="s">
        <v>28</v>
      </c>
      <c r="G1150" t="s">
        <v>4648</v>
      </c>
      <c r="H1150" t="s">
        <v>4649</v>
      </c>
      <c r="I1150" t="s">
        <v>49</v>
      </c>
      <c r="J1150" t="s">
        <v>10699</v>
      </c>
      <c r="K1150" t="s">
        <v>33</v>
      </c>
      <c r="L1150" t="s">
        <v>50</v>
      </c>
      <c r="M1150" t="s">
        <v>35</v>
      </c>
      <c r="N1150" t="s">
        <v>98</v>
      </c>
      <c r="O1150" t="s">
        <v>4650</v>
      </c>
      <c r="P1150" t="s">
        <v>10302</v>
      </c>
      <c r="Q1150" t="s">
        <v>89</v>
      </c>
      <c r="R1150" s="2">
        <v>15541</v>
      </c>
      <c r="S1150" t="s">
        <v>39</v>
      </c>
      <c r="T1150" t="s">
        <v>82</v>
      </c>
      <c r="U1150" t="s">
        <v>41</v>
      </c>
      <c r="V1150" t="s">
        <v>11447</v>
      </c>
      <c r="W1150" t="s">
        <v>127</v>
      </c>
      <c r="X1150" t="s">
        <v>74</v>
      </c>
      <c r="Y1150" t="s">
        <v>44</v>
      </c>
      <c r="Z1150">
        <v>3</v>
      </c>
      <c r="AA1150" t="str">
        <f t="shared" si="51"/>
        <v>Non-Active</v>
      </c>
      <c r="AB1150">
        <f t="shared" si="52"/>
        <v>1942</v>
      </c>
      <c r="AC1150">
        <f t="shared" si="53"/>
        <v>83</v>
      </c>
      <c r="AD1150" t="str" cm="1">
        <f t="array" ref="AD1150">_xlfn.IFS(AB1150&lt;1965,"Baby Boomers",AB1150&lt;1981,"Gen X",AB1150&lt;1997,"Millenial",TRUE,("Gen Z"))</f>
        <v>Baby Boomers</v>
      </c>
    </row>
    <row r="1151" spans="1:30" x14ac:dyDescent="0.25">
      <c r="A1151" t="s">
        <v>14320</v>
      </c>
      <c r="B1151" t="s">
        <v>549</v>
      </c>
      <c r="C1151" t="s">
        <v>4651</v>
      </c>
      <c r="D1151" s="2">
        <v>43780</v>
      </c>
      <c r="E1151" s="2">
        <v>44103</v>
      </c>
      <c r="F1151" t="s">
        <v>28</v>
      </c>
      <c r="G1151" t="s">
        <v>4652</v>
      </c>
      <c r="H1151" t="s">
        <v>4653</v>
      </c>
      <c r="I1151" t="s">
        <v>138</v>
      </c>
      <c r="J1151" t="s">
        <v>744</v>
      </c>
      <c r="K1151" t="s">
        <v>62</v>
      </c>
      <c r="L1151" t="s">
        <v>34</v>
      </c>
      <c r="M1151" t="s">
        <v>62</v>
      </c>
      <c r="N1151" t="s">
        <v>125</v>
      </c>
      <c r="O1151" t="s">
        <v>4654</v>
      </c>
      <c r="P1151" t="s">
        <v>10302</v>
      </c>
      <c r="Q1151" t="s">
        <v>52</v>
      </c>
      <c r="R1151" s="2">
        <v>16700</v>
      </c>
      <c r="S1151" t="s">
        <v>39</v>
      </c>
      <c r="T1151" t="s">
        <v>162</v>
      </c>
      <c r="U1151" t="s">
        <v>54</v>
      </c>
      <c r="V1151" t="s">
        <v>11448</v>
      </c>
      <c r="W1151" t="s">
        <v>92</v>
      </c>
      <c r="X1151" t="s">
        <v>83</v>
      </c>
      <c r="Y1151" t="s">
        <v>235</v>
      </c>
      <c r="Z1151">
        <v>3</v>
      </c>
      <c r="AA1151" t="str">
        <f t="shared" si="51"/>
        <v>Non-Active</v>
      </c>
      <c r="AB1151">
        <f t="shared" si="52"/>
        <v>1945</v>
      </c>
      <c r="AC1151">
        <f t="shared" si="53"/>
        <v>80</v>
      </c>
      <c r="AD1151" t="str" cm="1">
        <f t="array" ref="AD1151">_xlfn.IFS(AB1151&lt;1965,"Baby Boomers",AB1151&lt;1981,"Gen X",AB1151&lt;1997,"Millenial",TRUE,("Gen Z"))</f>
        <v>Baby Boomers</v>
      </c>
    </row>
    <row r="1152" spans="1:30" x14ac:dyDescent="0.25">
      <c r="A1152" t="s">
        <v>14321</v>
      </c>
      <c r="B1152" t="s">
        <v>779</v>
      </c>
      <c r="C1152" t="s">
        <v>1090</v>
      </c>
      <c r="D1152" s="2">
        <v>44180</v>
      </c>
      <c r="E1152" s="2" t="s">
        <v>10301</v>
      </c>
      <c r="F1152" t="s">
        <v>727</v>
      </c>
      <c r="G1152" t="s">
        <v>4655</v>
      </c>
      <c r="H1152" t="s">
        <v>4656</v>
      </c>
      <c r="I1152" t="s">
        <v>61</v>
      </c>
      <c r="J1152" t="s">
        <v>32</v>
      </c>
      <c r="K1152" t="s">
        <v>62</v>
      </c>
      <c r="L1152" t="s">
        <v>63</v>
      </c>
      <c r="M1152" t="s">
        <v>35</v>
      </c>
      <c r="N1152" t="s">
        <v>36</v>
      </c>
      <c r="O1152" t="s">
        <v>10301</v>
      </c>
      <c r="P1152" t="s">
        <v>10302</v>
      </c>
      <c r="Q1152" t="s">
        <v>38</v>
      </c>
      <c r="R1152" s="2">
        <v>23114</v>
      </c>
      <c r="S1152" t="s">
        <v>39</v>
      </c>
      <c r="T1152" t="s">
        <v>4657</v>
      </c>
      <c r="U1152" t="s">
        <v>41</v>
      </c>
      <c r="V1152" t="s">
        <v>11449</v>
      </c>
      <c r="W1152" t="s">
        <v>92</v>
      </c>
      <c r="X1152" t="s">
        <v>43</v>
      </c>
      <c r="Y1152" t="s">
        <v>44</v>
      </c>
      <c r="Z1152">
        <v>3</v>
      </c>
      <c r="AA1152" t="str">
        <f t="shared" si="51"/>
        <v>Active</v>
      </c>
      <c r="AB1152">
        <f t="shared" si="52"/>
        <v>1963</v>
      </c>
      <c r="AC1152">
        <f t="shared" si="53"/>
        <v>63</v>
      </c>
      <c r="AD1152" t="str" cm="1">
        <f t="array" ref="AD1152">_xlfn.IFS(AB1152&lt;1965,"Baby Boomers",AB1152&lt;1981,"Gen X",AB1152&lt;1997,"Millenial",TRUE,("Gen Z"))</f>
        <v>Baby Boomers</v>
      </c>
    </row>
    <row r="1153" spans="1:30" x14ac:dyDescent="0.25">
      <c r="A1153" t="s">
        <v>14322</v>
      </c>
      <c r="B1153" t="s">
        <v>4658</v>
      </c>
      <c r="C1153" t="s">
        <v>4659</v>
      </c>
      <c r="D1153" s="2">
        <v>44322</v>
      </c>
      <c r="E1153" s="2">
        <v>45024</v>
      </c>
      <c r="F1153" t="s">
        <v>727</v>
      </c>
      <c r="G1153" t="s">
        <v>4660</v>
      </c>
      <c r="H1153" t="s">
        <v>4661</v>
      </c>
      <c r="I1153" t="s">
        <v>167</v>
      </c>
      <c r="J1153" t="s">
        <v>744</v>
      </c>
      <c r="K1153" t="s">
        <v>51</v>
      </c>
      <c r="L1153" t="s">
        <v>63</v>
      </c>
      <c r="M1153" t="s">
        <v>51</v>
      </c>
      <c r="N1153" t="s">
        <v>139</v>
      </c>
      <c r="O1153" t="s">
        <v>4662</v>
      </c>
      <c r="P1153" t="s">
        <v>10302</v>
      </c>
      <c r="Q1153" t="s">
        <v>89</v>
      </c>
      <c r="R1153" s="2">
        <v>29453</v>
      </c>
      <c r="S1153" t="s">
        <v>39</v>
      </c>
      <c r="T1153" t="s">
        <v>280</v>
      </c>
      <c r="U1153" t="s">
        <v>54</v>
      </c>
      <c r="V1153" t="s">
        <v>11450</v>
      </c>
      <c r="W1153" t="s">
        <v>55</v>
      </c>
      <c r="X1153" t="s">
        <v>83</v>
      </c>
      <c r="Y1153" t="s">
        <v>235</v>
      </c>
      <c r="Z1153">
        <v>3</v>
      </c>
      <c r="AA1153" t="str">
        <f t="shared" si="51"/>
        <v>Non-Active</v>
      </c>
      <c r="AB1153">
        <f t="shared" si="52"/>
        <v>1980</v>
      </c>
      <c r="AC1153">
        <f t="shared" si="53"/>
        <v>45</v>
      </c>
      <c r="AD1153" t="str" cm="1">
        <f t="array" ref="AD1153">_xlfn.IFS(AB1153&lt;1965,"Baby Boomers",AB1153&lt;1981,"Gen X",AB1153&lt;1997,"Millenial",TRUE,("Gen Z"))</f>
        <v>Gen X</v>
      </c>
    </row>
    <row r="1154" spans="1:30" x14ac:dyDescent="0.25">
      <c r="A1154" t="s">
        <v>14323</v>
      </c>
      <c r="B1154" t="s">
        <v>4663</v>
      </c>
      <c r="C1154" t="s">
        <v>2768</v>
      </c>
      <c r="D1154" s="2">
        <v>44385</v>
      </c>
      <c r="E1154" s="2" t="s">
        <v>10301</v>
      </c>
      <c r="F1154" t="s">
        <v>727</v>
      </c>
      <c r="G1154" t="s">
        <v>4664</v>
      </c>
      <c r="H1154" t="s">
        <v>4665</v>
      </c>
      <c r="I1154" t="s">
        <v>132</v>
      </c>
      <c r="J1154" t="s">
        <v>32</v>
      </c>
      <c r="K1154" t="s">
        <v>51</v>
      </c>
      <c r="L1154" t="s">
        <v>50</v>
      </c>
      <c r="M1154" t="s">
        <v>62</v>
      </c>
      <c r="N1154" t="s">
        <v>36</v>
      </c>
      <c r="O1154" t="s">
        <v>10301</v>
      </c>
      <c r="P1154" t="s">
        <v>10302</v>
      </c>
      <c r="Q1154" t="s">
        <v>80</v>
      </c>
      <c r="R1154" s="2">
        <v>34607</v>
      </c>
      <c r="S1154" t="s">
        <v>39</v>
      </c>
      <c r="T1154" t="s">
        <v>225</v>
      </c>
      <c r="U1154" t="s">
        <v>54</v>
      </c>
      <c r="V1154" t="s">
        <v>11451</v>
      </c>
      <c r="W1154" t="s">
        <v>42</v>
      </c>
      <c r="X1154" t="s">
        <v>103</v>
      </c>
      <c r="Y1154" t="s">
        <v>44</v>
      </c>
      <c r="Z1154">
        <v>3</v>
      </c>
      <c r="AA1154" t="str">
        <f t="shared" si="51"/>
        <v>Active</v>
      </c>
      <c r="AB1154">
        <f t="shared" si="52"/>
        <v>1994</v>
      </c>
      <c r="AC1154">
        <f t="shared" si="53"/>
        <v>31</v>
      </c>
      <c r="AD1154" t="str" cm="1">
        <f t="array" ref="AD1154">_xlfn.IFS(AB1154&lt;1965,"Baby Boomers",AB1154&lt;1981,"Gen X",AB1154&lt;1997,"Millenial",TRUE,("Gen Z"))</f>
        <v>Millenial</v>
      </c>
    </row>
    <row r="1155" spans="1:30" x14ac:dyDescent="0.25">
      <c r="A1155" t="s">
        <v>14324</v>
      </c>
      <c r="B1155" t="s">
        <v>2840</v>
      </c>
      <c r="C1155" t="s">
        <v>4614</v>
      </c>
      <c r="D1155" s="2">
        <v>45020</v>
      </c>
      <c r="E1155" s="2" t="s">
        <v>10301</v>
      </c>
      <c r="F1155" t="s">
        <v>727</v>
      </c>
      <c r="G1155" t="s">
        <v>4666</v>
      </c>
      <c r="H1155" t="s">
        <v>4667</v>
      </c>
      <c r="I1155" t="s">
        <v>79</v>
      </c>
      <c r="J1155" t="s">
        <v>32</v>
      </c>
      <c r="K1155" t="s">
        <v>51</v>
      </c>
      <c r="L1155" t="s">
        <v>50</v>
      </c>
      <c r="M1155" t="s">
        <v>62</v>
      </c>
      <c r="N1155" t="s">
        <v>36</v>
      </c>
      <c r="O1155" t="s">
        <v>10301</v>
      </c>
      <c r="P1155" t="s">
        <v>10302</v>
      </c>
      <c r="Q1155" t="s">
        <v>38</v>
      </c>
      <c r="R1155" s="2">
        <v>26399</v>
      </c>
      <c r="S1155" t="s">
        <v>39</v>
      </c>
      <c r="T1155" t="s">
        <v>1257</v>
      </c>
      <c r="U1155" t="s">
        <v>54</v>
      </c>
      <c r="V1155" t="s">
        <v>11452</v>
      </c>
      <c r="W1155" t="s">
        <v>127</v>
      </c>
      <c r="X1155" t="s">
        <v>74</v>
      </c>
      <c r="Y1155" t="s">
        <v>235</v>
      </c>
      <c r="Z1155">
        <v>3</v>
      </c>
      <c r="AA1155" t="str">
        <f t="shared" ref="AA1155:AA1218" si="54">IF(E1155="","Active","Non-Active")</f>
        <v>Active</v>
      </c>
      <c r="AB1155">
        <f t="shared" ref="AB1155:AB1218" si="55">YEAR(R1155)</f>
        <v>1972</v>
      </c>
      <c r="AC1155">
        <f t="shared" ref="AC1155:AC1218" si="56">INT(YEARFRAC(R1155,"20/04/2026"))</f>
        <v>54</v>
      </c>
      <c r="AD1155" t="str" cm="1">
        <f t="array" ref="AD1155">_xlfn.IFS(AB1155&lt;1965,"Baby Boomers",AB1155&lt;1981,"Gen X",AB1155&lt;1997,"Millenial",TRUE,("Gen Z"))</f>
        <v>Gen X</v>
      </c>
    </row>
    <row r="1156" spans="1:30" x14ac:dyDescent="0.25">
      <c r="A1156" t="s">
        <v>14325</v>
      </c>
      <c r="B1156" t="s">
        <v>4668</v>
      </c>
      <c r="C1156" t="s">
        <v>4669</v>
      </c>
      <c r="D1156" s="2">
        <v>44778</v>
      </c>
      <c r="E1156" s="2">
        <v>44956</v>
      </c>
      <c r="F1156" t="s">
        <v>727</v>
      </c>
      <c r="G1156" t="s">
        <v>4670</v>
      </c>
      <c r="H1156" t="s">
        <v>4671</v>
      </c>
      <c r="I1156" t="s">
        <v>97</v>
      </c>
      <c r="J1156" t="s">
        <v>744</v>
      </c>
      <c r="K1156" t="s">
        <v>62</v>
      </c>
      <c r="L1156" t="s">
        <v>34</v>
      </c>
      <c r="M1156" t="s">
        <v>51</v>
      </c>
      <c r="N1156" t="s">
        <v>174</v>
      </c>
      <c r="O1156" t="s">
        <v>4672</v>
      </c>
      <c r="P1156" t="s">
        <v>10302</v>
      </c>
      <c r="Q1156" t="s">
        <v>80</v>
      </c>
      <c r="R1156" s="2">
        <v>18468</v>
      </c>
      <c r="S1156" t="s">
        <v>39</v>
      </c>
      <c r="T1156" t="s">
        <v>225</v>
      </c>
      <c r="U1156" t="s">
        <v>54</v>
      </c>
      <c r="V1156" t="s">
        <v>11453</v>
      </c>
      <c r="W1156" t="s">
        <v>127</v>
      </c>
      <c r="X1156" t="s">
        <v>74</v>
      </c>
      <c r="Y1156" t="s">
        <v>44</v>
      </c>
      <c r="Z1156">
        <v>3</v>
      </c>
      <c r="AA1156" t="str">
        <f t="shared" si="54"/>
        <v>Non-Active</v>
      </c>
      <c r="AB1156">
        <f t="shared" si="55"/>
        <v>1950</v>
      </c>
      <c r="AC1156">
        <f t="shared" si="56"/>
        <v>75</v>
      </c>
      <c r="AD1156" t="str" cm="1">
        <f t="array" ref="AD1156">_xlfn.IFS(AB1156&lt;1965,"Baby Boomers",AB1156&lt;1981,"Gen X",AB1156&lt;1997,"Millenial",TRUE,("Gen Z"))</f>
        <v>Baby Boomers</v>
      </c>
    </row>
    <row r="1157" spans="1:30" x14ac:dyDescent="0.25">
      <c r="A1157" t="s">
        <v>14326</v>
      </c>
      <c r="B1157" t="s">
        <v>802</v>
      </c>
      <c r="C1157" t="s">
        <v>4092</v>
      </c>
      <c r="D1157" s="2">
        <v>43927</v>
      </c>
      <c r="E1157" s="2">
        <v>44538</v>
      </c>
      <c r="F1157" t="s">
        <v>727</v>
      </c>
      <c r="G1157" t="s">
        <v>11454</v>
      </c>
      <c r="H1157" t="s">
        <v>4674</v>
      </c>
      <c r="I1157" t="s">
        <v>88</v>
      </c>
      <c r="J1157" t="s">
        <v>744</v>
      </c>
      <c r="K1157" t="s">
        <v>51</v>
      </c>
      <c r="L1157" t="s">
        <v>34</v>
      </c>
      <c r="M1157" t="s">
        <v>35</v>
      </c>
      <c r="N1157" t="s">
        <v>125</v>
      </c>
      <c r="O1157" t="s">
        <v>4675</v>
      </c>
      <c r="P1157" t="s">
        <v>10302</v>
      </c>
      <c r="Q1157" t="s">
        <v>89</v>
      </c>
      <c r="R1157" s="2">
        <v>34790</v>
      </c>
      <c r="S1157" t="s">
        <v>39</v>
      </c>
      <c r="T1157" t="s">
        <v>112</v>
      </c>
      <c r="U1157" t="s">
        <v>41</v>
      </c>
      <c r="V1157" t="s">
        <v>11455</v>
      </c>
      <c r="W1157" t="s">
        <v>73</v>
      </c>
      <c r="X1157" t="s">
        <v>74</v>
      </c>
      <c r="Y1157" t="s">
        <v>235</v>
      </c>
      <c r="Z1157">
        <v>3</v>
      </c>
      <c r="AA1157" t="str">
        <f t="shared" si="54"/>
        <v>Non-Active</v>
      </c>
      <c r="AB1157">
        <f t="shared" si="55"/>
        <v>1995</v>
      </c>
      <c r="AC1157">
        <f t="shared" si="56"/>
        <v>31</v>
      </c>
      <c r="AD1157" t="str" cm="1">
        <f t="array" ref="AD1157">_xlfn.IFS(AB1157&lt;1965,"Baby Boomers",AB1157&lt;1981,"Gen X",AB1157&lt;1997,"Millenial",TRUE,("Gen Z"))</f>
        <v>Millenial</v>
      </c>
    </row>
    <row r="1158" spans="1:30" x14ac:dyDescent="0.25">
      <c r="A1158" t="s">
        <v>14327</v>
      </c>
      <c r="B1158" t="s">
        <v>4676</v>
      </c>
      <c r="C1158" t="s">
        <v>1274</v>
      </c>
      <c r="D1158" s="2">
        <v>44987</v>
      </c>
      <c r="E1158" s="2">
        <v>44997</v>
      </c>
      <c r="F1158" t="s">
        <v>28</v>
      </c>
      <c r="G1158" t="s">
        <v>4677</v>
      </c>
      <c r="H1158" t="s">
        <v>4678</v>
      </c>
      <c r="I1158" t="s">
        <v>117</v>
      </c>
      <c r="J1158" t="s">
        <v>744</v>
      </c>
      <c r="K1158" t="s">
        <v>62</v>
      </c>
      <c r="L1158" t="s">
        <v>63</v>
      </c>
      <c r="M1158" t="s">
        <v>51</v>
      </c>
      <c r="N1158" t="s">
        <v>98</v>
      </c>
      <c r="O1158" t="s">
        <v>4679</v>
      </c>
      <c r="P1158" t="s">
        <v>10302</v>
      </c>
      <c r="Q1158" t="s">
        <v>176</v>
      </c>
      <c r="R1158" s="2">
        <v>26846</v>
      </c>
      <c r="S1158" t="s">
        <v>39</v>
      </c>
      <c r="T1158" t="s">
        <v>177</v>
      </c>
      <c r="U1158" t="s">
        <v>41</v>
      </c>
      <c r="V1158" t="s">
        <v>11456</v>
      </c>
      <c r="W1158" t="s">
        <v>73</v>
      </c>
      <c r="X1158" t="s">
        <v>43</v>
      </c>
      <c r="Y1158" t="s">
        <v>44</v>
      </c>
      <c r="Z1158">
        <v>3</v>
      </c>
      <c r="AA1158" t="str">
        <f t="shared" si="54"/>
        <v>Non-Active</v>
      </c>
      <c r="AB1158">
        <f t="shared" si="55"/>
        <v>1973</v>
      </c>
      <c r="AC1158">
        <f t="shared" si="56"/>
        <v>52</v>
      </c>
      <c r="AD1158" t="str" cm="1">
        <f t="array" ref="AD1158">_xlfn.IFS(AB1158&lt;1965,"Baby Boomers",AB1158&lt;1981,"Gen X",AB1158&lt;1997,"Millenial",TRUE,("Gen Z"))</f>
        <v>Gen X</v>
      </c>
    </row>
    <row r="1159" spans="1:30" x14ac:dyDescent="0.25">
      <c r="A1159" t="s">
        <v>14328</v>
      </c>
      <c r="B1159" t="s">
        <v>4618</v>
      </c>
      <c r="C1159" t="s">
        <v>4680</v>
      </c>
      <c r="D1159" s="2">
        <v>43930</v>
      </c>
      <c r="E1159" s="2" t="s">
        <v>10301</v>
      </c>
      <c r="F1159" t="s">
        <v>28</v>
      </c>
      <c r="G1159" t="s">
        <v>4681</v>
      </c>
      <c r="H1159" t="s">
        <v>4682</v>
      </c>
      <c r="I1159" t="s">
        <v>61</v>
      </c>
      <c r="J1159" t="s">
        <v>32</v>
      </c>
      <c r="K1159" t="s">
        <v>33</v>
      </c>
      <c r="L1159" t="s">
        <v>63</v>
      </c>
      <c r="M1159" t="s">
        <v>51</v>
      </c>
      <c r="N1159" t="s">
        <v>36</v>
      </c>
      <c r="O1159" t="s">
        <v>10301</v>
      </c>
      <c r="P1159" t="s">
        <v>10302</v>
      </c>
      <c r="Q1159" t="s">
        <v>230</v>
      </c>
      <c r="R1159" s="2">
        <v>15997</v>
      </c>
      <c r="S1159" t="s">
        <v>39</v>
      </c>
      <c r="T1159" t="s">
        <v>112</v>
      </c>
      <c r="U1159" t="s">
        <v>41</v>
      </c>
      <c r="V1159" t="s">
        <v>11457</v>
      </c>
      <c r="W1159" t="s">
        <v>42</v>
      </c>
      <c r="X1159" t="s">
        <v>83</v>
      </c>
      <c r="Y1159" t="s">
        <v>44</v>
      </c>
      <c r="Z1159">
        <v>3</v>
      </c>
      <c r="AA1159" t="str">
        <f t="shared" si="54"/>
        <v>Active</v>
      </c>
      <c r="AB1159">
        <f t="shared" si="55"/>
        <v>1943</v>
      </c>
      <c r="AC1159">
        <f t="shared" si="56"/>
        <v>82</v>
      </c>
      <c r="AD1159" t="str" cm="1">
        <f t="array" ref="AD1159">_xlfn.IFS(AB1159&lt;1965,"Baby Boomers",AB1159&lt;1981,"Gen X",AB1159&lt;1997,"Millenial",TRUE,("Gen Z"))</f>
        <v>Baby Boomers</v>
      </c>
    </row>
    <row r="1160" spans="1:30" x14ac:dyDescent="0.25">
      <c r="A1160" t="s">
        <v>14329</v>
      </c>
      <c r="B1160" t="s">
        <v>4683</v>
      </c>
      <c r="C1160" t="s">
        <v>4684</v>
      </c>
      <c r="D1160" s="2">
        <v>44821</v>
      </c>
      <c r="E1160" s="2">
        <v>45117</v>
      </c>
      <c r="F1160" t="s">
        <v>28</v>
      </c>
      <c r="G1160" t="s">
        <v>4685</v>
      </c>
      <c r="H1160" t="s">
        <v>4686</v>
      </c>
      <c r="I1160" t="s">
        <v>88</v>
      </c>
      <c r="J1160" t="s">
        <v>32</v>
      </c>
      <c r="K1160" t="s">
        <v>51</v>
      </c>
      <c r="L1160" t="s">
        <v>50</v>
      </c>
      <c r="M1160" t="s">
        <v>35</v>
      </c>
      <c r="N1160" t="s">
        <v>139</v>
      </c>
      <c r="O1160" t="s">
        <v>4687</v>
      </c>
      <c r="P1160" t="s">
        <v>10302</v>
      </c>
      <c r="Q1160" t="s">
        <v>147</v>
      </c>
      <c r="R1160" s="2">
        <v>20579</v>
      </c>
      <c r="S1160" t="s">
        <v>39</v>
      </c>
      <c r="T1160" t="s">
        <v>2142</v>
      </c>
      <c r="U1160" t="s">
        <v>41</v>
      </c>
      <c r="V1160" t="s">
        <v>11458</v>
      </c>
      <c r="W1160" t="s">
        <v>92</v>
      </c>
      <c r="X1160" t="s">
        <v>74</v>
      </c>
      <c r="Y1160" t="s">
        <v>44</v>
      </c>
      <c r="Z1160">
        <v>3</v>
      </c>
      <c r="AA1160" t="str">
        <f t="shared" si="54"/>
        <v>Non-Active</v>
      </c>
      <c r="AB1160">
        <f t="shared" si="55"/>
        <v>1956</v>
      </c>
      <c r="AC1160">
        <f t="shared" si="56"/>
        <v>69</v>
      </c>
      <c r="AD1160" t="str" cm="1">
        <f t="array" ref="AD1160">_xlfn.IFS(AB1160&lt;1965,"Baby Boomers",AB1160&lt;1981,"Gen X",AB1160&lt;1997,"Millenial",TRUE,("Gen Z"))</f>
        <v>Baby Boomers</v>
      </c>
    </row>
    <row r="1161" spans="1:30" x14ac:dyDescent="0.25">
      <c r="A1161" t="s">
        <v>14330</v>
      </c>
      <c r="B1161" t="s">
        <v>455</v>
      </c>
      <c r="C1161" t="s">
        <v>1369</v>
      </c>
      <c r="D1161" s="2">
        <v>44576</v>
      </c>
      <c r="E1161" s="2" t="s">
        <v>10301</v>
      </c>
      <c r="F1161" t="s">
        <v>28</v>
      </c>
      <c r="G1161" t="s">
        <v>4688</v>
      </c>
      <c r="H1161" t="s">
        <v>4689</v>
      </c>
      <c r="I1161" t="s">
        <v>31</v>
      </c>
      <c r="J1161" t="s">
        <v>32</v>
      </c>
      <c r="K1161" t="s">
        <v>62</v>
      </c>
      <c r="L1161" t="s">
        <v>34</v>
      </c>
      <c r="M1161" t="s">
        <v>62</v>
      </c>
      <c r="N1161" t="s">
        <v>36</v>
      </c>
      <c r="O1161" t="s">
        <v>10301</v>
      </c>
      <c r="P1161" t="s">
        <v>10302</v>
      </c>
      <c r="Q1161" t="s">
        <v>80</v>
      </c>
      <c r="R1161" s="2">
        <v>26669</v>
      </c>
      <c r="S1161" t="s">
        <v>39</v>
      </c>
      <c r="T1161" t="s">
        <v>102</v>
      </c>
      <c r="U1161" t="s">
        <v>41</v>
      </c>
      <c r="V1161" t="s">
        <v>11459</v>
      </c>
      <c r="W1161" t="s">
        <v>55</v>
      </c>
      <c r="X1161" t="s">
        <v>43</v>
      </c>
      <c r="Y1161" t="s">
        <v>44</v>
      </c>
      <c r="Z1161">
        <v>3</v>
      </c>
      <c r="AA1161" t="str">
        <f t="shared" si="54"/>
        <v>Active</v>
      </c>
      <c r="AB1161">
        <f t="shared" si="55"/>
        <v>1973</v>
      </c>
      <c r="AC1161">
        <f t="shared" si="56"/>
        <v>53</v>
      </c>
      <c r="AD1161" t="str" cm="1">
        <f t="array" ref="AD1161">_xlfn.IFS(AB1161&lt;1965,"Baby Boomers",AB1161&lt;1981,"Gen X",AB1161&lt;1997,"Millenial",TRUE,("Gen Z"))</f>
        <v>Gen X</v>
      </c>
    </row>
    <row r="1162" spans="1:30" x14ac:dyDescent="0.25">
      <c r="A1162" t="s">
        <v>14331</v>
      </c>
      <c r="B1162" t="s">
        <v>1068</v>
      </c>
      <c r="C1162" t="s">
        <v>869</v>
      </c>
      <c r="D1162" s="2">
        <v>44704</v>
      </c>
      <c r="E1162" s="2" t="s">
        <v>10301</v>
      </c>
      <c r="F1162" t="s">
        <v>28</v>
      </c>
      <c r="G1162" t="s">
        <v>4690</v>
      </c>
      <c r="H1162" t="s">
        <v>4691</v>
      </c>
      <c r="I1162" t="s">
        <v>132</v>
      </c>
      <c r="J1162" t="s">
        <v>32</v>
      </c>
      <c r="K1162" t="s">
        <v>51</v>
      </c>
      <c r="L1162" t="s">
        <v>34</v>
      </c>
      <c r="M1162" t="s">
        <v>51</v>
      </c>
      <c r="N1162" t="s">
        <v>36</v>
      </c>
      <c r="O1162" t="s">
        <v>10301</v>
      </c>
      <c r="P1162" t="s">
        <v>10302</v>
      </c>
      <c r="Q1162" t="s">
        <v>147</v>
      </c>
      <c r="R1162" s="2">
        <v>31028</v>
      </c>
      <c r="S1162" t="s">
        <v>39</v>
      </c>
      <c r="T1162" t="s">
        <v>149</v>
      </c>
      <c r="U1162" t="s">
        <v>54</v>
      </c>
      <c r="V1162" t="s">
        <v>11460</v>
      </c>
      <c r="W1162" t="s">
        <v>73</v>
      </c>
      <c r="X1162" t="s">
        <v>103</v>
      </c>
      <c r="Y1162" t="s">
        <v>44</v>
      </c>
      <c r="Z1162">
        <v>3</v>
      </c>
      <c r="AA1162" t="str">
        <f t="shared" si="54"/>
        <v>Active</v>
      </c>
      <c r="AB1162">
        <f t="shared" si="55"/>
        <v>1984</v>
      </c>
      <c r="AC1162">
        <f t="shared" si="56"/>
        <v>41</v>
      </c>
      <c r="AD1162" t="str" cm="1">
        <f t="array" ref="AD1162">_xlfn.IFS(AB1162&lt;1965,"Baby Boomers",AB1162&lt;1981,"Gen X",AB1162&lt;1997,"Millenial",TRUE,("Gen Z"))</f>
        <v>Millenial</v>
      </c>
    </row>
    <row r="1163" spans="1:30" x14ac:dyDescent="0.25">
      <c r="A1163" t="s">
        <v>14332</v>
      </c>
      <c r="B1163" t="s">
        <v>2384</v>
      </c>
      <c r="C1163" t="s">
        <v>4692</v>
      </c>
      <c r="D1163" s="2">
        <v>44392</v>
      </c>
      <c r="E1163" s="2" t="s">
        <v>10301</v>
      </c>
      <c r="F1163" t="s">
        <v>28</v>
      </c>
      <c r="G1163" t="s">
        <v>4693</v>
      </c>
      <c r="H1163" t="s">
        <v>4694</v>
      </c>
      <c r="I1163" t="s">
        <v>49</v>
      </c>
      <c r="J1163" t="s">
        <v>32</v>
      </c>
      <c r="K1163" t="s">
        <v>62</v>
      </c>
      <c r="L1163" t="s">
        <v>50</v>
      </c>
      <c r="M1163" t="s">
        <v>35</v>
      </c>
      <c r="N1163" t="s">
        <v>36</v>
      </c>
      <c r="O1163" t="s">
        <v>10301</v>
      </c>
      <c r="P1163" t="s">
        <v>10302</v>
      </c>
      <c r="Q1163" t="s">
        <v>147</v>
      </c>
      <c r="R1163" s="2">
        <v>16851</v>
      </c>
      <c r="S1163" t="s">
        <v>39</v>
      </c>
      <c r="T1163" t="s">
        <v>102</v>
      </c>
      <c r="U1163" t="s">
        <v>54</v>
      </c>
      <c r="V1163" t="s">
        <v>11461</v>
      </c>
      <c r="W1163" t="s">
        <v>55</v>
      </c>
      <c r="X1163" t="s">
        <v>43</v>
      </c>
      <c r="Y1163" t="s">
        <v>44</v>
      </c>
      <c r="Z1163">
        <v>3</v>
      </c>
      <c r="AA1163" t="str">
        <f t="shared" si="54"/>
        <v>Active</v>
      </c>
      <c r="AB1163">
        <f t="shared" si="55"/>
        <v>1946</v>
      </c>
      <c r="AC1163">
        <f t="shared" si="56"/>
        <v>80</v>
      </c>
      <c r="AD1163" t="str" cm="1">
        <f t="array" ref="AD1163">_xlfn.IFS(AB1163&lt;1965,"Baby Boomers",AB1163&lt;1981,"Gen X",AB1163&lt;1997,"Millenial",TRUE,("Gen Z"))</f>
        <v>Baby Boomers</v>
      </c>
    </row>
    <row r="1164" spans="1:30" x14ac:dyDescent="0.25">
      <c r="A1164" t="s">
        <v>14333</v>
      </c>
      <c r="B1164" t="s">
        <v>2793</v>
      </c>
      <c r="C1164" t="s">
        <v>1614</v>
      </c>
      <c r="D1164" s="2">
        <v>44071</v>
      </c>
      <c r="E1164" s="2">
        <v>44798</v>
      </c>
      <c r="F1164" t="s">
        <v>28</v>
      </c>
      <c r="G1164" t="s">
        <v>4695</v>
      </c>
      <c r="H1164" t="s">
        <v>4696</v>
      </c>
      <c r="I1164" t="s">
        <v>138</v>
      </c>
      <c r="J1164" t="s">
        <v>32</v>
      </c>
      <c r="K1164" t="s">
        <v>33</v>
      </c>
      <c r="L1164" t="s">
        <v>50</v>
      </c>
      <c r="M1164" t="s">
        <v>51</v>
      </c>
      <c r="N1164" t="s">
        <v>98</v>
      </c>
      <c r="O1164" t="s">
        <v>4697</v>
      </c>
      <c r="P1164" t="s">
        <v>10302</v>
      </c>
      <c r="Q1164" t="s">
        <v>89</v>
      </c>
      <c r="R1164" s="2">
        <v>35248</v>
      </c>
      <c r="S1164" t="s">
        <v>39</v>
      </c>
      <c r="T1164" t="s">
        <v>102</v>
      </c>
      <c r="U1164" t="s">
        <v>41</v>
      </c>
      <c r="V1164" t="s">
        <v>11462</v>
      </c>
      <c r="W1164" t="s">
        <v>42</v>
      </c>
      <c r="X1164" t="s">
        <v>83</v>
      </c>
      <c r="Y1164" t="s">
        <v>44</v>
      </c>
      <c r="Z1164">
        <v>3</v>
      </c>
      <c r="AA1164" t="str">
        <f t="shared" si="54"/>
        <v>Non-Active</v>
      </c>
      <c r="AB1164">
        <f t="shared" si="55"/>
        <v>1996</v>
      </c>
      <c r="AC1164">
        <f t="shared" si="56"/>
        <v>29</v>
      </c>
      <c r="AD1164" t="str" cm="1">
        <f t="array" ref="AD1164">_xlfn.IFS(AB1164&lt;1965,"Baby Boomers",AB1164&lt;1981,"Gen X",AB1164&lt;1997,"Millenial",TRUE,("Gen Z"))</f>
        <v>Millenial</v>
      </c>
    </row>
    <row r="1165" spans="1:30" x14ac:dyDescent="0.25">
      <c r="A1165" t="s">
        <v>14334</v>
      </c>
      <c r="B1165" t="s">
        <v>4683</v>
      </c>
      <c r="C1165" t="s">
        <v>4698</v>
      </c>
      <c r="D1165" s="2">
        <v>44448</v>
      </c>
      <c r="E1165" s="2" t="s">
        <v>10301</v>
      </c>
      <c r="F1165" t="s">
        <v>28</v>
      </c>
      <c r="G1165" t="s">
        <v>4699</v>
      </c>
      <c r="H1165" t="s">
        <v>4700</v>
      </c>
      <c r="I1165" t="s">
        <v>79</v>
      </c>
      <c r="J1165" t="s">
        <v>32</v>
      </c>
      <c r="K1165" t="s">
        <v>51</v>
      </c>
      <c r="L1165" t="s">
        <v>50</v>
      </c>
      <c r="M1165" t="s">
        <v>62</v>
      </c>
      <c r="N1165" t="s">
        <v>36</v>
      </c>
      <c r="O1165" t="s">
        <v>10301</v>
      </c>
      <c r="P1165" t="s">
        <v>10302</v>
      </c>
      <c r="Q1165" t="s">
        <v>304</v>
      </c>
      <c r="R1165" s="2">
        <v>30568</v>
      </c>
      <c r="S1165" t="s">
        <v>39</v>
      </c>
      <c r="T1165" t="s">
        <v>225</v>
      </c>
      <c r="U1165" t="s">
        <v>54</v>
      </c>
      <c r="V1165" t="s">
        <v>11463</v>
      </c>
      <c r="W1165" t="s">
        <v>92</v>
      </c>
      <c r="X1165" t="s">
        <v>74</v>
      </c>
      <c r="Y1165" t="s">
        <v>44</v>
      </c>
      <c r="Z1165">
        <v>3</v>
      </c>
      <c r="AA1165" t="str">
        <f t="shared" si="54"/>
        <v>Active</v>
      </c>
      <c r="AB1165">
        <f t="shared" si="55"/>
        <v>1983</v>
      </c>
      <c r="AC1165">
        <f t="shared" si="56"/>
        <v>42</v>
      </c>
      <c r="AD1165" t="str" cm="1">
        <f t="array" ref="AD1165">_xlfn.IFS(AB1165&lt;1965,"Baby Boomers",AB1165&lt;1981,"Gen X",AB1165&lt;1997,"Millenial",TRUE,("Gen Z"))</f>
        <v>Millenial</v>
      </c>
    </row>
    <row r="1166" spans="1:30" x14ac:dyDescent="0.25">
      <c r="A1166" t="s">
        <v>14335</v>
      </c>
      <c r="B1166" t="s">
        <v>4701</v>
      </c>
      <c r="C1166" t="s">
        <v>1467</v>
      </c>
      <c r="D1166" s="2">
        <v>44967</v>
      </c>
      <c r="E1166" s="2">
        <v>45069</v>
      </c>
      <c r="F1166" t="s">
        <v>28</v>
      </c>
      <c r="G1166" t="s">
        <v>4702</v>
      </c>
      <c r="H1166" t="s">
        <v>4703</v>
      </c>
      <c r="I1166" t="s">
        <v>167</v>
      </c>
      <c r="J1166" t="s">
        <v>32</v>
      </c>
      <c r="K1166" t="s">
        <v>33</v>
      </c>
      <c r="L1166" t="s">
        <v>50</v>
      </c>
      <c r="M1166" t="s">
        <v>51</v>
      </c>
      <c r="N1166" t="s">
        <v>174</v>
      </c>
      <c r="O1166" t="s">
        <v>4704</v>
      </c>
      <c r="P1166" t="s">
        <v>10302</v>
      </c>
      <c r="Q1166" t="s">
        <v>80</v>
      </c>
      <c r="R1166" s="2">
        <v>21113</v>
      </c>
      <c r="S1166" t="s">
        <v>39</v>
      </c>
      <c r="T1166" t="s">
        <v>102</v>
      </c>
      <c r="U1166" t="s">
        <v>41</v>
      </c>
      <c r="V1166" t="s">
        <v>11464</v>
      </c>
      <c r="W1166" t="s">
        <v>127</v>
      </c>
      <c r="X1166" t="s">
        <v>103</v>
      </c>
      <c r="Y1166" t="s">
        <v>44</v>
      </c>
      <c r="Z1166">
        <v>3</v>
      </c>
      <c r="AA1166" t="str">
        <f t="shared" si="54"/>
        <v>Non-Active</v>
      </c>
      <c r="AB1166">
        <f t="shared" si="55"/>
        <v>1957</v>
      </c>
      <c r="AC1166">
        <f t="shared" si="56"/>
        <v>68</v>
      </c>
      <c r="AD1166" t="str" cm="1">
        <f t="array" ref="AD1166">_xlfn.IFS(AB1166&lt;1965,"Baby Boomers",AB1166&lt;1981,"Gen X",AB1166&lt;1997,"Millenial",TRUE,("Gen Z"))</f>
        <v>Baby Boomers</v>
      </c>
    </row>
    <row r="1167" spans="1:30" x14ac:dyDescent="0.25">
      <c r="A1167" t="s">
        <v>14336</v>
      </c>
      <c r="B1167" t="s">
        <v>981</v>
      </c>
      <c r="C1167" t="s">
        <v>660</v>
      </c>
      <c r="D1167" s="2">
        <v>43996</v>
      </c>
      <c r="E1167" s="2">
        <v>45125</v>
      </c>
      <c r="F1167" t="s">
        <v>28</v>
      </c>
      <c r="G1167" t="s">
        <v>4705</v>
      </c>
      <c r="H1167" t="s">
        <v>4706</v>
      </c>
      <c r="I1167" t="s">
        <v>97</v>
      </c>
      <c r="J1167" t="s">
        <v>32</v>
      </c>
      <c r="K1167" t="s">
        <v>62</v>
      </c>
      <c r="L1167" t="s">
        <v>50</v>
      </c>
      <c r="M1167" t="s">
        <v>62</v>
      </c>
      <c r="N1167" t="s">
        <v>139</v>
      </c>
      <c r="O1167" t="s">
        <v>4707</v>
      </c>
      <c r="P1167" t="s">
        <v>10302</v>
      </c>
      <c r="Q1167" t="s">
        <v>110</v>
      </c>
      <c r="R1167" s="2">
        <v>29813</v>
      </c>
      <c r="S1167" t="s">
        <v>39</v>
      </c>
      <c r="T1167" t="s">
        <v>112</v>
      </c>
      <c r="U1167" t="s">
        <v>54</v>
      </c>
      <c r="V1167" t="s">
        <v>11465</v>
      </c>
      <c r="W1167" t="s">
        <v>73</v>
      </c>
      <c r="X1167" t="s">
        <v>74</v>
      </c>
      <c r="Y1167" t="s">
        <v>104</v>
      </c>
      <c r="Z1167">
        <v>3</v>
      </c>
      <c r="AA1167" t="str">
        <f t="shared" si="54"/>
        <v>Non-Active</v>
      </c>
      <c r="AB1167">
        <f t="shared" si="55"/>
        <v>1981</v>
      </c>
      <c r="AC1167">
        <f t="shared" si="56"/>
        <v>44</v>
      </c>
      <c r="AD1167" t="str" cm="1">
        <f t="array" ref="AD1167">_xlfn.IFS(AB1167&lt;1965,"Baby Boomers",AB1167&lt;1981,"Gen X",AB1167&lt;1997,"Millenial",TRUE,("Gen Z"))</f>
        <v>Millenial</v>
      </c>
    </row>
    <row r="1168" spans="1:30" x14ac:dyDescent="0.25">
      <c r="A1168" t="s">
        <v>14337</v>
      </c>
      <c r="B1168" t="s">
        <v>4708</v>
      </c>
      <c r="C1168" t="s">
        <v>2675</v>
      </c>
      <c r="D1168" s="2">
        <v>44170</v>
      </c>
      <c r="E1168" s="2" t="s">
        <v>10301</v>
      </c>
      <c r="F1168" t="s">
        <v>28</v>
      </c>
      <c r="G1168" t="s">
        <v>4709</v>
      </c>
      <c r="H1168" t="s">
        <v>4710</v>
      </c>
      <c r="I1168" t="s">
        <v>117</v>
      </c>
      <c r="J1168" t="s">
        <v>32</v>
      </c>
      <c r="K1168" t="s">
        <v>51</v>
      </c>
      <c r="L1168" t="s">
        <v>63</v>
      </c>
      <c r="M1168" t="s">
        <v>62</v>
      </c>
      <c r="N1168" t="s">
        <v>36</v>
      </c>
      <c r="O1168" t="s">
        <v>10301</v>
      </c>
      <c r="P1168" t="s">
        <v>10302</v>
      </c>
      <c r="Q1168" t="s">
        <v>331</v>
      </c>
      <c r="R1168" s="2">
        <v>31004</v>
      </c>
      <c r="S1168" t="s">
        <v>39</v>
      </c>
      <c r="T1168" t="s">
        <v>82</v>
      </c>
      <c r="U1168" t="s">
        <v>54</v>
      </c>
      <c r="V1168" t="s">
        <v>11466</v>
      </c>
      <c r="W1168" t="s">
        <v>127</v>
      </c>
      <c r="X1168" t="s">
        <v>43</v>
      </c>
      <c r="Y1168" t="s">
        <v>104</v>
      </c>
      <c r="Z1168">
        <v>3</v>
      </c>
      <c r="AA1168" t="str">
        <f t="shared" si="54"/>
        <v>Active</v>
      </c>
      <c r="AB1168">
        <f t="shared" si="55"/>
        <v>1984</v>
      </c>
      <c r="AC1168">
        <f t="shared" si="56"/>
        <v>41</v>
      </c>
      <c r="AD1168" t="str" cm="1">
        <f t="array" ref="AD1168">_xlfn.IFS(AB1168&lt;1965,"Baby Boomers",AB1168&lt;1981,"Gen X",AB1168&lt;1997,"Millenial",TRUE,("Gen Z"))</f>
        <v>Millenial</v>
      </c>
    </row>
    <row r="1169" spans="1:30" x14ac:dyDescent="0.25">
      <c r="A1169" t="s">
        <v>14338</v>
      </c>
      <c r="B1169" t="s">
        <v>4711</v>
      </c>
      <c r="C1169" t="s">
        <v>3181</v>
      </c>
      <c r="D1169" s="2">
        <v>44758</v>
      </c>
      <c r="E1169" s="2" t="s">
        <v>10301</v>
      </c>
      <c r="F1169" t="s">
        <v>28</v>
      </c>
      <c r="G1169" t="s">
        <v>1892</v>
      </c>
      <c r="H1169" t="s">
        <v>4712</v>
      </c>
      <c r="I1169" t="s">
        <v>61</v>
      </c>
      <c r="J1169" t="s">
        <v>32</v>
      </c>
      <c r="K1169" t="s">
        <v>51</v>
      </c>
      <c r="L1169" t="s">
        <v>63</v>
      </c>
      <c r="M1169" t="s">
        <v>62</v>
      </c>
      <c r="N1169" t="s">
        <v>36</v>
      </c>
      <c r="O1169" t="s">
        <v>10301</v>
      </c>
      <c r="P1169" t="s">
        <v>10302</v>
      </c>
      <c r="Q1169" t="s">
        <v>52</v>
      </c>
      <c r="R1169" s="2">
        <v>24958</v>
      </c>
      <c r="S1169" t="s">
        <v>39</v>
      </c>
      <c r="T1169" t="s">
        <v>162</v>
      </c>
      <c r="U1169" t="s">
        <v>41</v>
      </c>
      <c r="V1169" t="s">
        <v>11467</v>
      </c>
      <c r="W1169" t="s">
        <v>92</v>
      </c>
      <c r="X1169" t="s">
        <v>74</v>
      </c>
      <c r="Y1169" t="s">
        <v>104</v>
      </c>
      <c r="Z1169">
        <v>3</v>
      </c>
      <c r="AA1169" t="str">
        <f t="shared" si="54"/>
        <v>Active</v>
      </c>
      <c r="AB1169">
        <f t="shared" si="55"/>
        <v>1968</v>
      </c>
      <c r="AC1169">
        <f t="shared" si="56"/>
        <v>57</v>
      </c>
      <c r="AD1169" t="str" cm="1">
        <f t="array" ref="AD1169">_xlfn.IFS(AB1169&lt;1965,"Baby Boomers",AB1169&lt;1981,"Gen X",AB1169&lt;1997,"Millenial",TRUE,("Gen Z"))</f>
        <v>Gen X</v>
      </c>
    </row>
    <row r="1170" spans="1:30" x14ac:dyDescent="0.25">
      <c r="A1170" t="s">
        <v>14339</v>
      </c>
      <c r="B1170" t="s">
        <v>337</v>
      </c>
      <c r="C1170" t="s">
        <v>991</v>
      </c>
      <c r="D1170" s="2">
        <v>45086</v>
      </c>
      <c r="E1170" s="2" t="s">
        <v>10301</v>
      </c>
      <c r="F1170" t="s">
        <v>28</v>
      </c>
      <c r="G1170" t="s">
        <v>4713</v>
      </c>
      <c r="H1170" t="s">
        <v>4714</v>
      </c>
      <c r="I1170" t="s">
        <v>88</v>
      </c>
      <c r="J1170" t="s">
        <v>32</v>
      </c>
      <c r="K1170" t="s">
        <v>51</v>
      </c>
      <c r="L1170" t="s">
        <v>50</v>
      </c>
      <c r="M1170" t="s">
        <v>62</v>
      </c>
      <c r="N1170" t="s">
        <v>36</v>
      </c>
      <c r="O1170" t="s">
        <v>10301</v>
      </c>
      <c r="P1170" t="s">
        <v>10302</v>
      </c>
      <c r="Q1170" t="s">
        <v>100</v>
      </c>
      <c r="R1170" s="2">
        <v>25457</v>
      </c>
      <c r="S1170" t="s">
        <v>39</v>
      </c>
      <c r="T1170" t="s">
        <v>612</v>
      </c>
      <c r="U1170" t="s">
        <v>41</v>
      </c>
      <c r="V1170" t="s">
        <v>11468</v>
      </c>
      <c r="W1170" t="s">
        <v>92</v>
      </c>
      <c r="X1170" t="s">
        <v>83</v>
      </c>
      <c r="Y1170" t="s">
        <v>104</v>
      </c>
      <c r="Z1170">
        <v>3</v>
      </c>
      <c r="AA1170" t="str">
        <f t="shared" si="54"/>
        <v>Active</v>
      </c>
      <c r="AB1170">
        <f t="shared" si="55"/>
        <v>1969</v>
      </c>
      <c r="AC1170">
        <f t="shared" si="56"/>
        <v>56</v>
      </c>
      <c r="AD1170" t="str" cm="1">
        <f t="array" ref="AD1170">_xlfn.IFS(AB1170&lt;1965,"Baby Boomers",AB1170&lt;1981,"Gen X",AB1170&lt;1997,"Millenial",TRUE,("Gen Z"))</f>
        <v>Gen X</v>
      </c>
    </row>
    <row r="1171" spans="1:30" x14ac:dyDescent="0.25">
      <c r="A1171" t="s">
        <v>14340</v>
      </c>
      <c r="B1171" t="s">
        <v>2226</v>
      </c>
      <c r="C1171" t="s">
        <v>382</v>
      </c>
      <c r="D1171" s="2">
        <v>43892</v>
      </c>
      <c r="E1171" s="2">
        <v>43976</v>
      </c>
      <c r="F1171" t="s">
        <v>28</v>
      </c>
      <c r="G1171" t="s">
        <v>4715</v>
      </c>
      <c r="H1171" t="s">
        <v>4716</v>
      </c>
      <c r="I1171" t="s">
        <v>31</v>
      </c>
      <c r="J1171" t="s">
        <v>197</v>
      </c>
      <c r="K1171" t="s">
        <v>33</v>
      </c>
      <c r="L1171" t="s">
        <v>34</v>
      </c>
      <c r="M1171" t="s">
        <v>35</v>
      </c>
      <c r="N1171" t="s">
        <v>174</v>
      </c>
      <c r="O1171" t="s">
        <v>4717</v>
      </c>
      <c r="P1171" t="s">
        <v>10302</v>
      </c>
      <c r="Q1171" t="s">
        <v>65</v>
      </c>
      <c r="R1171" s="2">
        <v>21412</v>
      </c>
      <c r="S1171" t="s">
        <v>39</v>
      </c>
      <c r="T1171" t="s">
        <v>394</v>
      </c>
      <c r="U1171" t="s">
        <v>41</v>
      </c>
      <c r="V1171" t="s">
        <v>11469</v>
      </c>
      <c r="W1171" t="s">
        <v>73</v>
      </c>
      <c r="X1171" t="s">
        <v>83</v>
      </c>
      <c r="Y1171" t="s">
        <v>104</v>
      </c>
      <c r="Z1171">
        <v>3</v>
      </c>
      <c r="AA1171" t="str">
        <f t="shared" si="54"/>
        <v>Non-Active</v>
      </c>
      <c r="AB1171">
        <f t="shared" si="55"/>
        <v>1958</v>
      </c>
      <c r="AC1171">
        <f t="shared" si="56"/>
        <v>67</v>
      </c>
      <c r="AD1171" t="str" cm="1">
        <f t="array" ref="AD1171">_xlfn.IFS(AB1171&lt;1965,"Baby Boomers",AB1171&lt;1981,"Gen X",AB1171&lt;1997,"Millenial",TRUE,("Gen Z"))</f>
        <v>Baby Boomers</v>
      </c>
    </row>
    <row r="1172" spans="1:30" x14ac:dyDescent="0.25">
      <c r="A1172" t="s">
        <v>14341</v>
      </c>
      <c r="B1172" t="s">
        <v>4019</v>
      </c>
      <c r="C1172" t="s">
        <v>429</v>
      </c>
      <c r="D1172" s="2">
        <v>43427</v>
      </c>
      <c r="E1172" s="2">
        <v>44466</v>
      </c>
      <c r="F1172" t="s">
        <v>28</v>
      </c>
      <c r="G1172" t="s">
        <v>4718</v>
      </c>
      <c r="H1172" t="s">
        <v>4719</v>
      </c>
      <c r="I1172" t="s">
        <v>132</v>
      </c>
      <c r="J1172" t="s">
        <v>197</v>
      </c>
      <c r="K1172" t="s">
        <v>51</v>
      </c>
      <c r="L1172" t="s">
        <v>34</v>
      </c>
      <c r="M1172" t="s">
        <v>35</v>
      </c>
      <c r="N1172" t="s">
        <v>174</v>
      </c>
      <c r="O1172" t="s">
        <v>4720</v>
      </c>
      <c r="P1172" t="s">
        <v>10302</v>
      </c>
      <c r="Q1172" t="s">
        <v>176</v>
      </c>
      <c r="R1172" s="2">
        <v>35849</v>
      </c>
      <c r="S1172" t="s">
        <v>39</v>
      </c>
      <c r="T1172" t="s">
        <v>177</v>
      </c>
      <c r="U1172" t="s">
        <v>41</v>
      </c>
      <c r="V1172" t="s">
        <v>11470</v>
      </c>
      <c r="W1172" t="s">
        <v>42</v>
      </c>
      <c r="X1172" t="s">
        <v>83</v>
      </c>
      <c r="Y1172" t="s">
        <v>104</v>
      </c>
      <c r="Z1172">
        <v>3</v>
      </c>
      <c r="AA1172" t="str">
        <f t="shared" si="54"/>
        <v>Non-Active</v>
      </c>
      <c r="AB1172">
        <f t="shared" si="55"/>
        <v>1998</v>
      </c>
      <c r="AC1172">
        <f t="shared" si="56"/>
        <v>28</v>
      </c>
      <c r="AD1172" t="str" cm="1">
        <f t="array" ref="AD1172">_xlfn.IFS(AB1172&lt;1965,"Baby Boomers",AB1172&lt;1981,"Gen X",AB1172&lt;1997,"Millenial",TRUE,("Gen Z"))</f>
        <v>Gen Z</v>
      </c>
    </row>
    <row r="1173" spans="1:30" x14ac:dyDescent="0.25">
      <c r="A1173" t="s">
        <v>14342</v>
      </c>
      <c r="B1173" t="s">
        <v>2113</v>
      </c>
      <c r="C1173" t="s">
        <v>4692</v>
      </c>
      <c r="D1173" s="2">
        <v>43612</v>
      </c>
      <c r="E1173" s="2">
        <v>45096</v>
      </c>
      <c r="F1173" t="s">
        <v>28</v>
      </c>
      <c r="G1173" t="s">
        <v>4721</v>
      </c>
      <c r="H1173" t="s">
        <v>4722</v>
      </c>
      <c r="I1173" t="s">
        <v>49</v>
      </c>
      <c r="J1173" t="s">
        <v>10699</v>
      </c>
      <c r="K1173" t="s">
        <v>33</v>
      </c>
      <c r="L1173" t="s">
        <v>50</v>
      </c>
      <c r="M1173" t="s">
        <v>51</v>
      </c>
      <c r="N1173" t="s">
        <v>125</v>
      </c>
      <c r="O1173" t="s">
        <v>4723</v>
      </c>
      <c r="P1173" t="s">
        <v>10302</v>
      </c>
      <c r="Q1173" t="s">
        <v>80</v>
      </c>
      <c r="R1173" s="2">
        <v>28554</v>
      </c>
      <c r="S1173" t="s">
        <v>39</v>
      </c>
      <c r="T1173" t="s">
        <v>351</v>
      </c>
      <c r="U1173" t="s">
        <v>41</v>
      </c>
      <c r="V1173" t="s">
        <v>11471</v>
      </c>
      <c r="W1173" t="s">
        <v>92</v>
      </c>
      <c r="X1173" t="s">
        <v>103</v>
      </c>
      <c r="Y1173" t="s">
        <v>235</v>
      </c>
      <c r="Z1173">
        <v>3</v>
      </c>
      <c r="AA1173" t="str">
        <f t="shared" si="54"/>
        <v>Non-Active</v>
      </c>
      <c r="AB1173">
        <f t="shared" si="55"/>
        <v>1978</v>
      </c>
      <c r="AC1173">
        <f t="shared" si="56"/>
        <v>48</v>
      </c>
      <c r="AD1173" t="str" cm="1">
        <f t="array" ref="AD1173">_xlfn.IFS(AB1173&lt;1965,"Baby Boomers",AB1173&lt;1981,"Gen X",AB1173&lt;1997,"Millenial",TRUE,("Gen Z"))</f>
        <v>Gen X</v>
      </c>
    </row>
    <row r="1174" spans="1:30" x14ac:dyDescent="0.25">
      <c r="A1174" t="s">
        <v>14343</v>
      </c>
      <c r="B1174" t="s">
        <v>4724</v>
      </c>
      <c r="C1174" t="s">
        <v>1049</v>
      </c>
      <c r="D1174" s="2">
        <v>44699</v>
      </c>
      <c r="E1174" s="2">
        <v>45026</v>
      </c>
      <c r="F1174" t="s">
        <v>727</v>
      </c>
      <c r="G1174" t="s">
        <v>4725</v>
      </c>
      <c r="H1174" t="s">
        <v>4726</v>
      </c>
      <c r="I1174" t="s">
        <v>88</v>
      </c>
      <c r="J1174" t="s">
        <v>744</v>
      </c>
      <c r="K1174" t="s">
        <v>62</v>
      </c>
      <c r="L1174" t="s">
        <v>34</v>
      </c>
      <c r="M1174" t="s">
        <v>62</v>
      </c>
      <c r="N1174" t="s">
        <v>125</v>
      </c>
      <c r="O1174" t="s">
        <v>4727</v>
      </c>
      <c r="P1174" t="s">
        <v>10302</v>
      </c>
      <c r="Q1174" t="s">
        <v>89</v>
      </c>
      <c r="R1174" s="2">
        <v>27711</v>
      </c>
      <c r="S1174" t="s">
        <v>39</v>
      </c>
      <c r="T1174" t="s">
        <v>82</v>
      </c>
      <c r="U1174" t="s">
        <v>54</v>
      </c>
      <c r="V1174" t="s">
        <v>11472</v>
      </c>
      <c r="W1174" t="s">
        <v>42</v>
      </c>
      <c r="X1174" t="s">
        <v>103</v>
      </c>
      <c r="Y1174" t="s">
        <v>104</v>
      </c>
      <c r="Z1174">
        <v>3</v>
      </c>
      <c r="AA1174" t="str">
        <f t="shared" si="54"/>
        <v>Non-Active</v>
      </c>
      <c r="AB1174">
        <f t="shared" si="55"/>
        <v>1975</v>
      </c>
      <c r="AC1174">
        <f t="shared" si="56"/>
        <v>50</v>
      </c>
      <c r="AD1174" t="str" cm="1">
        <f t="array" ref="AD1174">_xlfn.IFS(AB1174&lt;1965,"Baby Boomers",AB1174&lt;1981,"Gen X",AB1174&lt;1997,"Millenial",TRUE,("Gen Z"))</f>
        <v>Gen X</v>
      </c>
    </row>
    <row r="1175" spans="1:30" x14ac:dyDescent="0.25">
      <c r="A1175" t="s">
        <v>14344</v>
      </c>
      <c r="B1175" t="s">
        <v>2754</v>
      </c>
      <c r="C1175" t="s">
        <v>4728</v>
      </c>
      <c r="D1175" s="2">
        <v>43410</v>
      </c>
      <c r="E1175" s="2" t="s">
        <v>10301</v>
      </c>
      <c r="F1175" t="s">
        <v>727</v>
      </c>
      <c r="G1175" t="s">
        <v>4729</v>
      </c>
      <c r="H1175" t="s">
        <v>4730</v>
      </c>
      <c r="I1175" t="s">
        <v>31</v>
      </c>
      <c r="J1175" t="s">
        <v>32</v>
      </c>
      <c r="K1175" t="s">
        <v>33</v>
      </c>
      <c r="L1175" t="s">
        <v>50</v>
      </c>
      <c r="M1175" t="s">
        <v>62</v>
      </c>
      <c r="N1175" t="s">
        <v>36</v>
      </c>
      <c r="O1175" t="s">
        <v>10301</v>
      </c>
      <c r="P1175" t="s">
        <v>10302</v>
      </c>
      <c r="Q1175" t="s">
        <v>80</v>
      </c>
      <c r="R1175" s="2">
        <v>34108</v>
      </c>
      <c r="S1175" t="s">
        <v>39</v>
      </c>
      <c r="T1175" t="s">
        <v>102</v>
      </c>
      <c r="U1175" t="s">
        <v>41</v>
      </c>
      <c r="V1175" t="s">
        <v>11473</v>
      </c>
      <c r="W1175" t="s">
        <v>55</v>
      </c>
      <c r="X1175" t="s">
        <v>83</v>
      </c>
      <c r="Y1175" t="s">
        <v>104</v>
      </c>
      <c r="Z1175">
        <v>3</v>
      </c>
      <c r="AA1175" t="str">
        <f t="shared" si="54"/>
        <v>Active</v>
      </c>
      <c r="AB1175">
        <f t="shared" si="55"/>
        <v>1993</v>
      </c>
      <c r="AC1175">
        <f t="shared" si="56"/>
        <v>32</v>
      </c>
      <c r="AD1175" t="str" cm="1">
        <f t="array" ref="AD1175">_xlfn.IFS(AB1175&lt;1965,"Baby Boomers",AB1175&lt;1981,"Gen X",AB1175&lt;1997,"Millenial",TRUE,("Gen Z"))</f>
        <v>Millenial</v>
      </c>
    </row>
    <row r="1176" spans="1:30" x14ac:dyDescent="0.25">
      <c r="A1176" t="s">
        <v>14345</v>
      </c>
      <c r="B1176" t="s">
        <v>4731</v>
      </c>
      <c r="C1176" t="s">
        <v>1572</v>
      </c>
      <c r="D1176" s="2">
        <v>44649</v>
      </c>
      <c r="E1176" s="2">
        <v>45131</v>
      </c>
      <c r="F1176" t="s">
        <v>727</v>
      </c>
      <c r="G1176" t="s">
        <v>4732</v>
      </c>
      <c r="H1176" t="s">
        <v>4733</v>
      </c>
      <c r="I1176" t="s">
        <v>132</v>
      </c>
      <c r="J1176" t="s">
        <v>32</v>
      </c>
      <c r="K1176" t="s">
        <v>51</v>
      </c>
      <c r="L1176" t="s">
        <v>34</v>
      </c>
      <c r="M1176" t="s">
        <v>35</v>
      </c>
      <c r="N1176" t="s">
        <v>125</v>
      </c>
      <c r="O1176" t="s">
        <v>4734</v>
      </c>
      <c r="P1176" t="s">
        <v>10302</v>
      </c>
      <c r="Q1176" t="s">
        <v>110</v>
      </c>
      <c r="R1176" s="2">
        <v>33154</v>
      </c>
      <c r="S1176" t="s">
        <v>39</v>
      </c>
      <c r="T1176" t="s">
        <v>112</v>
      </c>
      <c r="U1176" t="s">
        <v>54</v>
      </c>
      <c r="V1176" t="s">
        <v>11474</v>
      </c>
      <c r="W1176" t="s">
        <v>127</v>
      </c>
      <c r="X1176" t="s">
        <v>74</v>
      </c>
      <c r="Y1176" t="s">
        <v>104</v>
      </c>
      <c r="Z1176">
        <v>3</v>
      </c>
      <c r="AA1176" t="str">
        <f t="shared" si="54"/>
        <v>Non-Active</v>
      </c>
      <c r="AB1176">
        <f t="shared" si="55"/>
        <v>1990</v>
      </c>
      <c r="AC1176">
        <f t="shared" si="56"/>
        <v>35</v>
      </c>
      <c r="AD1176" t="str" cm="1">
        <f t="array" ref="AD1176">_xlfn.IFS(AB1176&lt;1965,"Baby Boomers",AB1176&lt;1981,"Gen X",AB1176&lt;1997,"Millenial",TRUE,("Gen Z"))</f>
        <v>Millenial</v>
      </c>
    </row>
    <row r="1177" spans="1:30" x14ac:dyDescent="0.25">
      <c r="A1177" t="s">
        <v>14346</v>
      </c>
      <c r="B1177" t="s">
        <v>1734</v>
      </c>
      <c r="C1177" t="s">
        <v>4336</v>
      </c>
      <c r="D1177" s="2">
        <v>44504</v>
      </c>
      <c r="E1177" s="2">
        <v>44691</v>
      </c>
      <c r="F1177" t="s">
        <v>727</v>
      </c>
      <c r="G1177" t="s">
        <v>11475</v>
      </c>
      <c r="H1177" t="s">
        <v>4736</v>
      </c>
      <c r="I1177" t="s">
        <v>49</v>
      </c>
      <c r="J1177" t="s">
        <v>32</v>
      </c>
      <c r="K1177" t="s">
        <v>62</v>
      </c>
      <c r="L1177" t="s">
        <v>50</v>
      </c>
      <c r="M1177" t="s">
        <v>51</v>
      </c>
      <c r="N1177" t="s">
        <v>174</v>
      </c>
      <c r="O1177" t="s">
        <v>4737</v>
      </c>
      <c r="P1177" t="s">
        <v>10302</v>
      </c>
      <c r="Q1177" t="s">
        <v>80</v>
      </c>
      <c r="R1177" s="2">
        <v>36809</v>
      </c>
      <c r="S1177" t="s">
        <v>39</v>
      </c>
      <c r="T1177" t="s">
        <v>102</v>
      </c>
      <c r="U1177" t="s">
        <v>41</v>
      </c>
      <c r="V1177" t="s">
        <v>11476</v>
      </c>
      <c r="W1177" t="s">
        <v>127</v>
      </c>
      <c r="X1177" t="s">
        <v>83</v>
      </c>
      <c r="Y1177" t="s">
        <v>104</v>
      </c>
      <c r="Z1177">
        <v>3</v>
      </c>
      <c r="AA1177" t="str">
        <f t="shared" si="54"/>
        <v>Non-Active</v>
      </c>
      <c r="AB1177">
        <f t="shared" si="55"/>
        <v>2000</v>
      </c>
      <c r="AC1177">
        <f t="shared" si="56"/>
        <v>25</v>
      </c>
      <c r="AD1177" t="str" cm="1">
        <f t="array" ref="AD1177">_xlfn.IFS(AB1177&lt;1965,"Baby Boomers",AB1177&lt;1981,"Gen X",AB1177&lt;1997,"Millenial",TRUE,("Gen Z"))</f>
        <v>Gen Z</v>
      </c>
    </row>
    <row r="1178" spans="1:30" x14ac:dyDescent="0.25">
      <c r="A1178" t="s">
        <v>14347</v>
      </c>
      <c r="B1178" t="s">
        <v>4324</v>
      </c>
      <c r="C1178" t="s">
        <v>2170</v>
      </c>
      <c r="D1178" s="2">
        <v>45043</v>
      </c>
      <c r="E1178" s="2" t="s">
        <v>10301</v>
      </c>
      <c r="F1178" t="s">
        <v>727</v>
      </c>
      <c r="G1178" t="s">
        <v>4738</v>
      </c>
      <c r="H1178" t="s">
        <v>4739</v>
      </c>
      <c r="I1178" t="s">
        <v>138</v>
      </c>
      <c r="J1178" t="s">
        <v>32</v>
      </c>
      <c r="K1178" t="s">
        <v>51</v>
      </c>
      <c r="L1178" t="s">
        <v>63</v>
      </c>
      <c r="M1178" t="s">
        <v>51</v>
      </c>
      <c r="N1178" t="s">
        <v>36</v>
      </c>
      <c r="O1178" t="s">
        <v>10301</v>
      </c>
      <c r="P1178" t="s">
        <v>10302</v>
      </c>
      <c r="Q1178" t="s">
        <v>80</v>
      </c>
      <c r="R1178" s="2">
        <v>25197</v>
      </c>
      <c r="S1178" t="s">
        <v>39</v>
      </c>
      <c r="T1178" t="s">
        <v>653</v>
      </c>
      <c r="U1178" t="s">
        <v>54</v>
      </c>
      <c r="V1178" t="s">
        <v>11477</v>
      </c>
      <c r="W1178" t="s">
        <v>42</v>
      </c>
      <c r="X1178" t="s">
        <v>74</v>
      </c>
      <c r="Y1178" t="s">
        <v>104</v>
      </c>
      <c r="Z1178">
        <v>3</v>
      </c>
      <c r="AA1178" t="str">
        <f t="shared" si="54"/>
        <v>Active</v>
      </c>
      <c r="AB1178">
        <f t="shared" si="55"/>
        <v>1968</v>
      </c>
      <c r="AC1178">
        <f t="shared" si="56"/>
        <v>57</v>
      </c>
      <c r="AD1178" t="str" cm="1">
        <f t="array" ref="AD1178">_xlfn.IFS(AB1178&lt;1965,"Baby Boomers",AB1178&lt;1981,"Gen X",AB1178&lt;1997,"Millenial",TRUE,("Gen Z"))</f>
        <v>Gen X</v>
      </c>
    </row>
    <row r="1179" spans="1:30" x14ac:dyDescent="0.25">
      <c r="A1179" t="s">
        <v>14348</v>
      </c>
      <c r="B1179" t="s">
        <v>2611</v>
      </c>
      <c r="C1179" t="s">
        <v>281</v>
      </c>
      <c r="D1179" s="2">
        <v>43898</v>
      </c>
      <c r="E1179" s="2" t="s">
        <v>10301</v>
      </c>
      <c r="F1179" t="s">
        <v>727</v>
      </c>
      <c r="G1179" t="s">
        <v>4740</v>
      </c>
      <c r="H1179" t="s">
        <v>4741</v>
      </c>
      <c r="I1179" t="s">
        <v>79</v>
      </c>
      <c r="J1179" t="s">
        <v>32</v>
      </c>
      <c r="K1179" t="s">
        <v>62</v>
      </c>
      <c r="L1179" t="s">
        <v>63</v>
      </c>
      <c r="M1179" t="s">
        <v>62</v>
      </c>
      <c r="N1179" t="s">
        <v>36</v>
      </c>
      <c r="O1179" t="s">
        <v>10301</v>
      </c>
      <c r="P1179" t="s">
        <v>10302</v>
      </c>
      <c r="Q1179" t="s">
        <v>80</v>
      </c>
      <c r="R1179" s="2">
        <v>28052</v>
      </c>
      <c r="S1179" t="s">
        <v>39</v>
      </c>
      <c r="T1179" t="s">
        <v>215</v>
      </c>
      <c r="U1179" t="s">
        <v>54</v>
      </c>
      <c r="V1179" t="s">
        <v>11478</v>
      </c>
      <c r="W1179" t="s">
        <v>127</v>
      </c>
      <c r="X1179" t="s">
        <v>83</v>
      </c>
      <c r="Y1179" t="s">
        <v>104</v>
      </c>
      <c r="Z1179">
        <v>3</v>
      </c>
      <c r="AA1179" t="str">
        <f t="shared" si="54"/>
        <v>Active</v>
      </c>
      <c r="AB1179">
        <f t="shared" si="55"/>
        <v>1976</v>
      </c>
      <c r="AC1179">
        <f t="shared" si="56"/>
        <v>49</v>
      </c>
      <c r="AD1179" t="str" cm="1">
        <f t="array" ref="AD1179">_xlfn.IFS(AB1179&lt;1965,"Baby Boomers",AB1179&lt;1981,"Gen X",AB1179&lt;1997,"Millenial",TRUE,("Gen Z"))</f>
        <v>Gen X</v>
      </c>
    </row>
    <row r="1180" spans="1:30" x14ac:dyDescent="0.25">
      <c r="A1180" t="s">
        <v>14349</v>
      </c>
      <c r="B1180" t="s">
        <v>4742</v>
      </c>
      <c r="C1180" t="s">
        <v>758</v>
      </c>
      <c r="D1180" s="2">
        <v>43582</v>
      </c>
      <c r="E1180" s="2">
        <v>44112</v>
      </c>
      <c r="F1180" t="s">
        <v>28</v>
      </c>
      <c r="G1180" t="s">
        <v>4743</v>
      </c>
      <c r="H1180" t="s">
        <v>4744</v>
      </c>
      <c r="I1180" t="s">
        <v>117</v>
      </c>
      <c r="J1180" t="s">
        <v>744</v>
      </c>
      <c r="K1180" t="s">
        <v>62</v>
      </c>
      <c r="L1180" t="s">
        <v>63</v>
      </c>
      <c r="M1180" t="s">
        <v>62</v>
      </c>
      <c r="N1180" t="s">
        <v>125</v>
      </c>
      <c r="O1180" t="s">
        <v>4745</v>
      </c>
      <c r="P1180" t="s">
        <v>10302</v>
      </c>
      <c r="Q1180" t="s">
        <v>89</v>
      </c>
      <c r="R1180" s="2">
        <v>20748</v>
      </c>
      <c r="S1180" t="s">
        <v>39</v>
      </c>
      <c r="T1180" t="s">
        <v>82</v>
      </c>
      <c r="U1180" t="s">
        <v>41</v>
      </c>
      <c r="V1180" t="s">
        <v>11479</v>
      </c>
      <c r="W1180" t="s">
        <v>92</v>
      </c>
      <c r="X1180" t="s">
        <v>74</v>
      </c>
      <c r="Y1180" t="s">
        <v>104</v>
      </c>
      <c r="Z1180">
        <v>3</v>
      </c>
      <c r="AA1180" t="str">
        <f t="shared" si="54"/>
        <v>Non-Active</v>
      </c>
      <c r="AB1180">
        <f t="shared" si="55"/>
        <v>1956</v>
      </c>
      <c r="AC1180">
        <f t="shared" si="56"/>
        <v>69</v>
      </c>
      <c r="AD1180" t="str" cm="1">
        <f t="array" ref="AD1180">_xlfn.IFS(AB1180&lt;1965,"Baby Boomers",AB1180&lt;1981,"Gen X",AB1180&lt;1997,"Millenial",TRUE,("Gen Z"))</f>
        <v>Baby Boomers</v>
      </c>
    </row>
    <row r="1181" spans="1:30" x14ac:dyDescent="0.25">
      <c r="A1181" t="s">
        <v>14350</v>
      </c>
      <c r="B1181" t="s">
        <v>4746</v>
      </c>
      <c r="C1181" t="s">
        <v>4747</v>
      </c>
      <c r="D1181" s="2">
        <v>43596</v>
      </c>
      <c r="E1181" s="2" t="s">
        <v>10301</v>
      </c>
      <c r="F1181" t="s">
        <v>28</v>
      </c>
      <c r="G1181" t="s">
        <v>4748</v>
      </c>
      <c r="H1181" t="s">
        <v>4749</v>
      </c>
      <c r="I1181" t="s">
        <v>61</v>
      </c>
      <c r="J1181" t="s">
        <v>32</v>
      </c>
      <c r="K1181" t="s">
        <v>62</v>
      </c>
      <c r="L1181" t="s">
        <v>34</v>
      </c>
      <c r="M1181" t="s">
        <v>62</v>
      </c>
      <c r="N1181" t="s">
        <v>36</v>
      </c>
      <c r="O1181" t="s">
        <v>10301</v>
      </c>
      <c r="P1181" t="s">
        <v>10302</v>
      </c>
      <c r="Q1181" t="s">
        <v>89</v>
      </c>
      <c r="R1181" s="2">
        <v>16137</v>
      </c>
      <c r="S1181" t="s">
        <v>39</v>
      </c>
      <c r="T1181" t="s">
        <v>82</v>
      </c>
      <c r="U1181" t="s">
        <v>41</v>
      </c>
      <c r="V1181" t="s">
        <v>11480</v>
      </c>
      <c r="W1181" t="s">
        <v>42</v>
      </c>
      <c r="X1181" t="s">
        <v>103</v>
      </c>
      <c r="Y1181" t="s">
        <v>104</v>
      </c>
      <c r="Z1181">
        <v>3</v>
      </c>
      <c r="AA1181" t="str">
        <f t="shared" si="54"/>
        <v>Active</v>
      </c>
      <c r="AB1181">
        <f t="shared" si="55"/>
        <v>1944</v>
      </c>
      <c r="AC1181">
        <f t="shared" si="56"/>
        <v>82</v>
      </c>
      <c r="AD1181" t="str" cm="1">
        <f t="array" ref="AD1181">_xlfn.IFS(AB1181&lt;1965,"Baby Boomers",AB1181&lt;1981,"Gen X",AB1181&lt;1997,"Millenial",TRUE,("Gen Z"))</f>
        <v>Baby Boomers</v>
      </c>
    </row>
    <row r="1182" spans="1:30" x14ac:dyDescent="0.25">
      <c r="A1182" t="s">
        <v>14351</v>
      </c>
      <c r="B1182" t="s">
        <v>1173</v>
      </c>
      <c r="C1182" t="s">
        <v>3425</v>
      </c>
      <c r="D1182" s="2">
        <v>44264</v>
      </c>
      <c r="E1182" s="2" t="s">
        <v>10301</v>
      </c>
      <c r="F1182" t="s">
        <v>28</v>
      </c>
      <c r="G1182" t="s">
        <v>4750</v>
      </c>
      <c r="H1182" t="s">
        <v>4751</v>
      </c>
      <c r="I1182" t="s">
        <v>88</v>
      </c>
      <c r="J1182" t="s">
        <v>32</v>
      </c>
      <c r="K1182" t="s">
        <v>33</v>
      </c>
      <c r="L1182" t="s">
        <v>34</v>
      </c>
      <c r="M1182" t="s">
        <v>35</v>
      </c>
      <c r="N1182" t="s">
        <v>36</v>
      </c>
      <c r="O1182" t="s">
        <v>10301</v>
      </c>
      <c r="P1182" t="s">
        <v>10302</v>
      </c>
      <c r="Q1182" t="s">
        <v>285</v>
      </c>
      <c r="R1182" s="2">
        <v>32121</v>
      </c>
      <c r="S1182" t="s">
        <v>39</v>
      </c>
      <c r="T1182" t="s">
        <v>3106</v>
      </c>
      <c r="U1182" t="s">
        <v>41</v>
      </c>
      <c r="V1182" t="s">
        <v>11481</v>
      </c>
      <c r="W1182" t="s">
        <v>55</v>
      </c>
      <c r="X1182" t="s">
        <v>83</v>
      </c>
      <c r="Y1182" t="s">
        <v>235</v>
      </c>
      <c r="Z1182">
        <v>3</v>
      </c>
      <c r="AA1182" t="str">
        <f t="shared" si="54"/>
        <v>Active</v>
      </c>
      <c r="AB1182">
        <f t="shared" si="55"/>
        <v>1987</v>
      </c>
      <c r="AC1182">
        <f t="shared" si="56"/>
        <v>38</v>
      </c>
      <c r="AD1182" t="str" cm="1">
        <f t="array" ref="AD1182">_xlfn.IFS(AB1182&lt;1965,"Baby Boomers",AB1182&lt;1981,"Gen X",AB1182&lt;1997,"Millenial",TRUE,("Gen Z"))</f>
        <v>Millenial</v>
      </c>
    </row>
    <row r="1183" spans="1:30" x14ac:dyDescent="0.25">
      <c r="A1183" t="s">
        <v>14352</v>
      </c>
      <c r="B1183" t="s">
        <v>4752</v>
      </c>
      <c r="C1183" t="s">
        <v>4753</v>
      </c>
      <c r="D1183" s="2">
        <v>44140</v>
      </c>
      <c r="E1183" s="2" t="s">
        <v>10301</v>
      </c>
      <c r="F1183" t="s">
        <v>28</v>
      </c>
      <c r="G1183" t="s">
        <v>4754</v>
      </c>
      <c r="H1183" t="s">
        <v>4755</v>
      </c>
      <c r="I1183" t="s">
        <v>31</v>
      </c>
      <c r="J1183" t="s">
        <v>32</v>
      </c>
      <c r="K1183" t="s">
        <v>51</v>
      </c>
      <c r="L1183" t="s">
        <v>50</v>
      </c>
      <c r="M1183" t="s">
        <v>35</v>
      </c>
      <c r="N1183" t="s">
        <v>36</v>
      </c>
      <c r="O1183" t="s">
        <v>10301</v>
      </c>
      <c r="P1183" t="s">
        <v>10302</v>
      </c>
      <c r="Q1183" t="s">
        <v>89</v>
      </c>
      <c r="R1183" s="2">
        <v>35485</v>
      </c>
      <c r="S1183" t="s">
        <v>39</v>
      </c>
      <c r="T1183" t="s">
        <v>102</v>
      </c>
      <c r="U1183" t="s">
        <v>41</v>
      </c>
      <c r="V1183" t="s">
        <v>11482</v>
      </c>
      <c r="W1183" t="s">
        <v>42</v>
      </c>
      <c r="X1183" t="s">
        <v>43</v>
      </c>
      <c r="Y1183" t="s">
        <v>10447</v>
      </c>
      <c r="Z1183">
        <v>3</v>
      </c>
      <c r="AA1183" t="str">
        <f t="shared" si="54"/>
        <v>Active</v>
      </c>
      <c r="AB1183">
        <f t="shared" si="55"/>
        <v>1997</v>
      </c>
      <c r="AC1183">
        <f t="shared" si="56"/>
        <v>29</v>
      </c>
      <c r="AD1183" t="str" cm="1">
        <f t="array" ref="AD1183">_xlfn.IFS(AB1183&lt;1965,"Baby Boomers",AB1183&lt;1981,"Gen X",AB1183&lt;1997,"Millenial",TRUE,("Gen Z"))</f>
        <v>Gen Z</v>
      </c>
    </row>
    <row r="1184" spans="1:30" x14ac:dyDescent="0.25">
      <c r="A1184" t="s">
        <v>14353</v>
      </c>
      <c r="B1184" t="s">
        <v>1235</v>
      </c>
      <c r="C1184" t="s">
        <v>2190</v>
      </c>
      <c r="D1184" s="2">
        <v>43355</v>
      </c>
      <c r="E1184" s="2">
        <v>44982</v>
      </c>
      <c r="F1184" t="s">
        <v>28</v>
      </c>
      <c r="G1184" t="s">
        <v>4756</v>
      </c>
      <c r="H1184" t="s">
        <v>4757</v>
      </c>
      <c r="I1184" t="s">
        <v>132</v>
      </c>
      <c r="J1184" t="s">
        <v>32</v>
      </c>
      <c r="K1184" t="s">
        <v>33</v>
      </c>
      <c r="L1184" t="s">
        <v>50</v>
      </c>
      <c r="M1184" t="s">
        <v>62</v>
      </c>
      <c r="N1184" t="s">
        <v>139</v>
      </c>
      <c r="O1184" t="s">
        <v>4758</v>
      </c>
      <c r="P1184" t="s">
        <v>10302</v>
      </c>
      <c r="Q1184" t="s">
        <v>100</v>
      </c>
      <c r="R1184" s="2">
        <v>19689</v>
      </c>
      <c r="S1184" t="s">
        <v>39</v>
      </c>
      <c r="T1184" t="s">
        <v>112</v>
      </c>
      <c r="U1184" t="s">
        <v>54</v>
      </c>
      <c r="V1184" t="s">
        <v>11483</v>
      </c>
      <c r="W1184" t="s">
        <v>92</v>
      </c>
      <c r="X1184" t="s">
        <v>83</v>
      </c>
      <c r="Y1184" t="s">
        <v>10447</v>
      </c>
      <c r="Z1184">
        <v>3</v>
      </c>
      <c r="AA1184" t="str">
        <f t="shared" si="54"/>
        <v>Non-Active</v>
      </c>
      <c r="AB1184">
        <f t="shared" si="55"/>
        <v>1953</v>
      </c>
      <c r="AC1184">
        <f t="shared" si="56"/>
        <v>72</v>
      </c>
      <c r="AD1184" t="str" cm="1">
        <f t="array" ref="AD1184">_xlfn.IFS(AB1184&lt;1965,"Baby Boomers",AB1184&lt;1981,"Gen X",AB1184&lt;1997,"Millenial",TRUE,("Gen Z"))</f>
        <v>Baby Boomers</v>
      </c>
    </row>
    <row r="1185" spans="1:30" x14ac:dyDescent="0.25">
      <c r="A1185" t="s">
        <v>14354</v>
      </c>
      <c r="B1185" t="s">
        <v>4523</v>
      </c>
      <c r="C1185" t="s">
        <v>3158</v>
      </c>
      <c r="D1185" s="2">
        <v>43778</v>
      </c>
      <c r="E1185" s="2">
        <v>43787</v>
      </c>
      <c r="F1185" t="s">
        <v>28</v>
      </c>
      <c r="G1185" t="s">
        <v>4759</v>
      </c>
      <c r="H1185" t="s">
        <v>4760</v>
      </c>
      <c r="I1185" t="s">
        <v>49</v>
      </c>
      <c r="J1185" t="s">
        <v>32</v>
      </c>
      <c r="K1185" t="s">
        <v>51</v>
      </c>
      <c r="L1185" t="s">
        <v>63</v>
      </c>
      <c r="M1185" t="s">
        <v>62</v>
      </c>
      <c r="N1185" t="s">
        <v>98</v>
      </c>
      <c r="O1185" t="s">
        <v>4761</v>
      </c>
      <c r="P1185" t="s">
        <v>10302</v>
      </c>
      <c r="Q1185" t="s">
        <v>80</v>
      </c>
      <c r="R1185" s="2">
        <v>31440</v>
      </c>
      <c r="S1185" t="s">
        <v>39</v>
      </c>
      <c r="T1185" t="s">
        <v>291</v>
      </c>
      <c r="U1185" t="s">
        <v>41</v>
      </c>
      <c r="V1185" t="s">
        <v>11484</v>
      </c>
      <c r="W1185" t="s">
        <v>42</v>
      </c>
      <c r="X1185" t="s">
        <v>74</v>
      </c>
      <c r="Y1185" t="s">
        <v>235</v>
      </c>
      <c r="Z1185">
        <v>3</v>
      </c>
      <c r="AA1185" t="str">
        <f t="shared" si="54"/>
        <v>Non-Active</v>
      </c>
      <c r="AB1185">
        <f t="shared" si="55"/>
        <v>1986</v>
      </c>
      <c r="AC1185">
        <f t="shared" si="56"/>
        <v>40</v>
      </c>
      <c r="AD1185" t="str" cm="1">
        <f t="array" ref="AD1185">_xlfn.IFS(AB1185&lt;1965,"Baby Boomers",AB1185&lt;1981,"Gen X",AB1185&lt;1997,"Millenial",TRUE,("Gen Z"))</f>
        <v>Millenial</v>
      </c>
    </row>
    <row r="1186" spans="1:30" x14ac:dyDescent="0.25">
      <c r="A1186" t="s">
        <v>14355</v>
      </c>
      <c r="B1186" t="s">
        <v>4762</v>
      </c>
      <c r="C1186" t="s">
        <v>3585</v>
      </c>
      <c r="D1186" s="2">
        <v>43433</v>
      </c>
      <c r="E1186" s="2">
        <v>44751</v>
      </c>
      <c r="F1186" t="s">
        <v>28</v>
      </c>
      <c r="G1186" t="s">
        <v>4763</v>
      </c>
      <c r="H1186" t="s">
        <v>4764</v>
      </c>
      <c r="I1186" t="s">
        <v>138</v>
      </c>
      <c r="J1186" t="s">
        <v>32</v>
      </c>
      <c r="K1186" t="s">
        <v>62</v>
      </c>
      <c r="L1186" t="s">
        <v>34</v>
      </c>
      <c r="M1186" t="s">
        <v>51</v>
      </c>
      <c r="N1186" t="s">
        <v>174</v>
      </c>
      <c r="O1186" t="s">
        <v>4765</v>
      </c>
      <c r="P1186" t="s">
        <v>10302</v>
      </c>
      <c r="Q1186" t="s">
        <v>176</v>
      </c>
      <c r="R1186" s="2">
        <v>22671</v>
      </c>
      <c r="S1186" t="s">
        <v>39</v>
      </c>
      <c r="T1186" t="s">
        <v>177</v>
      </c>
      <c r="U1186" t="s">
        <v>41</v>
      </c>
      <c r="V1186" t="s">
        <v>11485</v>
      </c>
      <c r="W1186" t="s">
        <v>55</v>
      </c>
      <c r="X1186" t="s">
        <v>43</v>
      </c>
      <c r="Y1186" t="s">
        <v>235</v>
      </c>
      <c r="Z1186">
        <v>3</v>
      </c>
      <c r="AA1186" t="str">
        <f t="shared" si="54"/>
        <v>Non-Active</v>
      </c>
      <c r="AB1186">
        <f t="shared" si="55"/>
        <v>1962</v>
      </c>
      <c r="AC1186">
        <f t="shared" si="56"/>
        <v>64</v>
      </c>
      <c r="AD1186" t="str" cm="1">
        <f t="array" ref="AD1186">_xlfn.IFS(AB1186&lt;1965,"Baby Boomers",AB1186&lt;1981,"Gen X",AB1186&lt;1997,"Millenial",TRUE,("Gen Z"))</f>
        <v>Baby Boomers</v>
      </c>
    </row>
    <row r="1187" spans="1:30" x14ac:dyDescent="0.25">
      <c r="A1187" t="s">
        <v>14356</v>
      </c>
      <c r="B1187" t="s">
        <v>2910</v>
      </c>
      <c r="C1187" t="s">
        <v>4766</v>
      </c>
      <c r="D1187" s="2">
        <v>44745</v>
      </c>
      <c r="E1187" s="2">
        <v>44979</v>
      </c>
      <c r="F1187" t="s">
        <v>28</v>
      </c>
      <c r="G1187" t="s">
        <v>4767</v>
      </c>
      <c r="H1187" t="s">
        <v>4768</v>
      </c>
      <c r="I1187" t="s">
        <v>79</v>
      </c>
      <c r="J1187" t="s">
        <v>32</v>
      </c>
      <c r="K1187" t="s">
        <v>51</v>
      </c>
      <c r="L1187" t="s">
        <v>63</v>
      </c>
      <c r="M1187" t="s">
        <v>35</v>
      </c>
      <c r="N1187" t="s">
        <v>139</v>
      </c>
      <c r="O1187" t="s">
        <v>4769</v>
      </c>
      <c r="P1187" t="s">
        <v>10302</v>
      </c>
      <c r="Q1187" t="s">
        <v>65</v>
      </c>
      <c r="R1187" s="2">
        <v>34117</v>
      </c>
      <c r="S1187" t="s">
        <v>39</v>
      </c>
      <c r="T1187" t="s">
        <v>162</v>
      </c>
      <c r="U1187" t="s">
        <v>54</v>
      </c>
      <c r="V1187" t="s">
        <v>11486</v>
      </c>
      <c r="W1187" t="s">
        <v>42</v>
      </c>
      <c r="X1187" t="s">
        <v>74</v>
      </c>
      <c r="Y1187" t="s">
        <v>235</v>
      </c>
      <c r="Z1187">
        <v>3</v>
      </c>
      <c r="AA1187" t="str">
        <f t="shared" si="54"/>
        <v>Non-Active</v>
      </c>
      <c r="AB1187">
        <f t="shared" si="55"/>
        <v>1993</v>
      </c>
      <c r="AC1187">
        <f t="shared" si="56"/>
        <v>32</v>
      </c>
      <c r="AD1187" t="str" cm="1">
        <f t="array" ref="AD1187">_xlfn.IFS(AB1187&lt;1965,"Baby Boomers",AB1187&lt;1981,"Gen X",AB1187&lt;1997,"Millenial",TRUE,("Gen Z"))</f>
        <v>Millenial</v>
      </c>
    </row>
    <row r="1188" spans="1:30" x14ac:dyDescent="0.25">
      <c r="A1188" t="s">
        <v>14357</v>
      </c>
      <c r="B1188" t="s">
        <v>4770</v>
      </c>
      <c r="C1188" t="s">
        <v>4375</v>
      </c>
      <c r="D1188" s="2">
        <v>43734</v>
      </c>
      <c r="E1188" s="2">
        <v>44044</v>
      </c>
      <c r="F1188" t="s">
        <v>28</v>
      </c>
      <c r="G1188" t="s">
        <v>4771</v>
      </c>
      <c r="H1188" t="s">
        <v>4772</v>
      </c>
      <c r="I1188" t="s">
        <v>167</v>
      </c>
      <c r="J1188" t="s">
        <v>32</v>
      </c>
      <c r="K1188" t="s">
        <v>33</v>
      </c>
      <c r="L1188" t="s">
        <v>34</v>
      </c>
      <c r="M1188" t="s">
        <v>62</v>
      </c>
      <c r="N1188" t="s">
        <v>174</v>
      </c>
      <c r="O1188" t="s">
        <v>4773</v>
      </c>
      <c r="P1188" t="s">
        <v>10302</v>
      </c>
      <c r="Q1188" t="s">
        <v>89</v>
      </c>
      <c r="R1188" s="2">
        <v>34883</v>
      </c>
      <c r="S1188" t="s">
        <v>39</v>
      </c>
      <c r="T1188" t="s">
        <v>82</v>
      </c>
      <c r="U1188" t="s">
        <v>41</v>
      </c>
      <c r="V1188" t="s">
        <v>11487</v>
      </c>
      <c r="W1188" t="s">
        <v>73</v>
      </c>
      <c r="X1188" t="s">
        <v>74</v>
      </c>
      <c r="Y1188" t="s">
        <v>104</v>
      </c>
      <c r="Z1188">
        <v>3</v>
      </c>
      <c r="AA1188" t="str">
        <f t="shared" si="54"/>
        <v>Non-Active</v>
      </c>
      <c r="AB1188">
        <f t="shared" si="55"/>
        <v>1995</v>
      </c>
      <c r="AC1188">
        <f t="shared" si="56"/>
        <v>30</v>
      </c>
      <c r="AD1188" t="str" cm="1">
        <f t="array" ref="AD1188">_xlfn.IFS(AB1188&lt;1965,"Baby Boomers",AB1188&lt;1981,"Gen X",AB1188&lt;1997,"Millenial",TRUE,("Gen Z"))</f>
        <v>Millenial</v>
      </c>
    </row>
    <row r="1189" spans="1:30" x14ac:dyDescent="0.25">
      <c r="A1189" t="s">
        <v>14358</v>
      </c>
      <c r="B1189" t="s">
        <v>4774</v>
      </c>
      <c r="C1189" t="s">
        <v>3499</v>
      </c>
      <c r="D1189" s="2">
        <v>44918</v>
      </c>
      <c r="E1189" s="2" t="s">
        <v>10301</v>
      </c>
      <c r="F1189" t="s">
        <v>28</v>
      </c>
      <c r="G1189" t="s">
        <v>4775</v>
      </c>
      <c r="H1189" t="s">
        <v>4776</v>
      </c>
      <c r="I1189" t="s">
        <v>97</v>
      </c>
      <c r="J1189" t="s">
        <v>32</v>
      </c>
      <c r="K1189" t="s">
        <v>51</v>
      </c>
      <c r="L1189" t="s">
        <v>63</v>
      </c>
      <c r="M1189" t="s">
        <v>51</v>
      </c>
      <c r="N1189" t="s">
        <v>36</v>
      </c>
      <c r="O1189" t="s">
        <v>10301</v>
      </c>
      <c r="P1189" t="s">
        <v>10302</v>
      </c>
      <c r="Q1189" t="s">
        <v>89</v>
      </c>
      <c r="R1189" s="2">
        <v>18706</v>
      </c>
      <c r="S1189" t="s">
        <v>39</v>
      </c>
      <c r="T1189" t="s">
        <v>183</v>
      </c>
      <c r="U1189" t="s">
        <v>54</v>
      </c>
      <c r="V1189" t="s">
        <v>11488</v>
      </c>
      <c r="W1189" t="s">
        <v>127</v>
      </c>
      <c r="X1189" t="s">
        <v>103</v>
      </c>
      <c r="Y1189" t="s">
        <v>235</v>
      </c>
      <c r="Z1189">
        <v>3</v>
      </c>
      <c r="AA1189" t="str">
        <f t="shared" si="54"/>
        <v>Active</v>
      </c>
      <c r="AB1189">
        <f t="shared" si="55"/>
        <v>1951</v>
      </c>
      <c r="AC1189">
        <f t="shared" si="56"/>
        <v>75</v>
      </c>
      <c r="AD1189" t="str" cm="1">
        <f t="array" ref="AD1189">_xlfn.IFS(AB1189&lt;1965,"Baby Boomers",AB1189&lt;1981,"Gen X",AB1189&lt;1997,"Millenial",TRUE,("Gen Z"))</f>
        <v>Baby Boomers</v>
      </c>
    </row>
    <row r="1190" spans="1:30" x14ac:dyDescent="0.25">
      <c r="A1190" t="s">
        <v>11185</v>
      </c>
      <c r="B1190" t="s">
        <v>4777</v>
      </c>
      <c r="C1190" t="s">
        <v>4164</v>
      </c>
      <c r="D1190" s="2">
        <v>44945</v>
      </c>
      <c r="E1190" s="2" t="s">
        <v>10301</v>
      </c>
      <c r="F1190" t="s">
        <v>28</v>
      </c>
      <c r="G1190" t="s">
        <v>4778</v>
      </c>
      <c r="H1190" t="s">
        <v>4779</v>
      </c>
      <c r="I1190" t="s">
        <v>117</v>
      </c>
      <c r="J1190" t="s">
        <v>32</v>
      </c>
      <c r="K1190" t="s">
        <v>51</v>
      </c>
      <c r="L1190" t="s">
        <v>34</v>
      </c>
      <c r="M1190" t="s">
        <v>51</v>
      </c>
      <c r="N1190" t="s">
        <v>36</v>
      </c>
      <c r="O1190" t="s">
        <v>10301</v>
      </c>
      <c r="P1190" t="s">
        <v>10302</v>
      </c>
      <c r="Q1190" t="s">
        <v>80</v>
      </c>
      <c r="R1190" s="2">
        <v>21931</v>
      </c>
      <c r="S1190" t="s">
        <v>39</v>
      </c>
      <c r="T1190" t="s">
        <v>225</v>
      </c>
      <c r="U1190" t="s">
        <v>54</v>
      </c>
      <c r="V1190" t="s">
        <v>11489</v>
      </c>
      <c r="W1190" t="s">
        <v>42</v>
      </c>
      <c r="X1190" t="s">
        <v>83</v>
      </c>
      <c r="Y1190" t="s">
        <v>104</v>
      </c>
      <c r="Z1190">
        <v>3</v>
      </c>
      <c r="AA1190" t="str">
        <f t="shared" si="54"/>
        <v>Active</v>
      </c>
      <c r="AB1190">
        <f t="shared" si="55"/>
        <v>1960</v>
      </c>
      <c r="AC1190">
        <f t="shared" si="56"/>
        <v>66</v>
      </c>
      <c r="AD1190" t="str" cm="1">
        <f t="array" ref="AD1190">_xlfn.IFS(AB1190&lt;1965,"Baby Boomers",AB1190&lt;1981,"Gen X",AB1190&lt;1997,"Millenial",TRUE,("Gen Z"))</f>
        <v>Baby Boomers</v>
      </c>
    </row>
    <row r="1191" spans="1:30" x14ac:dyDescent="0.25">
      <c r="A1191" t="s">
        <v>14359</v>
      </c>
      <c r="B1191" t="s">
        <v>1209</v>
      </c>
      <c r="C1191" t="s">
        <v>1094</v>
      </c>
      <c r="D1191" s="2">
        <v>43374</v>
      </c>
      <c r="E1191" s="2" t="s">
        <v>10301</v>
      </c>
      <c r="F1191" t="s">
        <v>28</v>
      </c>
      <c r="G1191" t="s">
        <v>4780</v>
      </c>
      <c r="H1191" t="s">
        <v>4781</v>
      </c>
      <c r="I1191" t="s">
        <v>61</v>
      </c>
      <c r="J1191" t="s">
        <v>32</v>
      </c>
      <c r="K1191" t="s">
        <v>62</v>
      </c>
      <c r="L1191" t="s">
        <v>50</v>
      </c>
      <c r="M1191" t="s">
        <v>51</v>
      </c>
      <c r="N1191" t="s">
        <v>36</v>
      </c>
      <c r="O1191" t="s">
        <v>10301</v>
      </c>
      <c r="P1191" t="s">
        <v>10302</v>
      </c>
      <c r="Q1191" t="s">
        <v>89</v>
      </c>
      <c r="R1191" s="2">
        <v>33392</v>
      </c>
      <c r="S1191" t="s">
        <v>39</v>
      </c>
      <c r="T1191" t="s">
        <v>82</v>
      </c>
      <c r="U1191" t="s">
        <v>41</v>
      </c>
      <c r="V1191" t="s">
        <v>11490</v>
      </c>
      <c r="W1191" t="s">
        <v>92</v>
      </c>
      <c r="X1191" t="s">
        <v>103</v>
      </c>
      <c r="Y1191" t="s">
        <v>235</v>
      </c>
      <c r="Z1191">
        <v>3</v>
      </c>
      <c r="AA1191" t="str">
        <f t="shared" si="54"/>
        <v>Active</v>
      </c>
      <c r="AB1191">
        <f t="shared" si="55"/>
        <v>1991</v>
      </c>
      <c r="AC1191">
        <f t="shared" si="56"/>
        <v>34</v>
      </c>
      <c r="AD1191" t="str" cm="1">
        <f t="array" ref="AD1191">_xlfn.IFS(AB1191&lt;1965,"Baby Boomers",AB1191&lt;1981,"Gen X",AB1191&lt;1997,"Millenial",TRUE,("Gen Z"))</f>
        <v>Millenial</v>
      </c>
    </row>
    <row r="1192" spans="1:30" x14ac:dyDescent="0.25">
      <c r="A1192" t="s">
        <v>14360</v>
      </c>
      <c r="B1192" t="s">
        <v>841</v>
      </c>
      <c r="C1192" t="s">
        <v>3363</v>
      </c>
      <c r="D1192" s="2">
        <v>44610</v>
      </c>
      <c r="E1192" s="2" t="s">
        <v>10301</v>
      </c>
      <c r="F1192" t="s">
        <v>28</v>
      </c>
      <c r="G1192" t="s">
        <v>4782</v>
      </c>
      <c r="H1192" t="s">
        <v>4783</v>
      </c>
      <c r="I1192" t="s">
        <v>88</v>
      </c>
      <c r="J1192" t="s">
        <v>32</v>
      </c>
      <c r="K1192" t="s">
        <v>62</v>
      </c>
      <c r="L1192" t="s">
        <v>63</v>
      </c>
      <c r="M1192" t="s">
        <v>62</v>
      </c>
      <c r="N1192" t="s">
        <v>36</v>
      </c>
      <c r="O1192" t="s">
        <v>10301</v>
      </c>
      <c r="P1192" t="s">
        <v>10302</v>
      </c>
      <c r="Q1192" t="s">
        <v>52</v>
      </c>
      <c r="R1192" s="2">
        <v>33599</v>
      </c>
      <c r="S1192" t="s">
        <v>39</v>
      </c>
      <c r="T1192" t="s">
        <v>162</v>
      </c>
      <c r="U1192" t="s">
        <v>41</v>
      </c>
      <c r="V1192" t="s">
        <v>11491</v>
      </c>
      <c r="W1192" t="s">
        <v>92</v>
      </c>
      <c r="X1192" t="s">
        <v>103</v>
      </c>
      <c r="Y1192" t="s">
        <v>235</v>
      </c>
      <c r="Z1192">
        <v>3</v>
      </c>
      <c r="AA1192" t="str">
        <f t="shared" si="54"/>
        <v>Active</v>
      </c>
      <c r="AB1192">
        <f t="shared" si="55"/>
        <v>1991</v>
      </c>
      <c r="AC1192">
        <f t="shared" si="56"/>
        <v>34</v>
      </c>
      <c r="AD1192" t="str" cm="1">
        <f t="array" ref="AD1192">_xlfn.IFS(AB1192&lt;1965,"Baby Boomers",AB1192&lt;1981,"Gen X",AB1192&lt;1997,"Millenial",TRUE,("Gen Z"))</f>
        <v>Millenial</v>
      </c>
    </row>
    <row r="1193" spans="1:30" x14ac:dyDescent="0.25">
      <c r="A1193" t="s">
        <v>14361</v>
      </c>
      <c r="B1193" t="s">
        <v>4784</v>
      </c>
      <c r="C1193" t="s">
        <v>4785</v>
      </c>
      <c r="D1193" s="2">
        <v>44539</v>
      </c>
      <c r="E1193" s="2" t="s">
        <v>10301</v>
      </c>
      <c r="F1193" t="s">
        <v>28</v>
      </c>
      <c r="G1193" t="s">
        <v>4786</v>
      </c>
      <c r="H1193" t="s">
        <v>4787</v>
      </c>
      <c r="I1193" t="s">
        <v>31</v>
      </c>
      <c r="J1193" t="s">
        <v>32</v>
      </c>
      <c r="K1193" t="s">
        <v>62</v>
      </c>
      <c r="L1193" t="s">
        <v>63</v>
      </c>
      <c r="M1193" t="s">
        <v>35</v>
      </c>
      <c r="N1193" t="s">
        <v>36</v>
      </c>
      <c r="O1193" t="s">
        <v>10301</v>
      </c>
      <c r="P1193" t="s">
        <v>10302</v>
      </c>
      <c r="Q1193" t="s">
        <v>89</v>
      </c>
      <c r="R1193" s="2">
        <v>28292</v>
      </c>
      <c r="S1193" t="s">
        <v>39</v>
      </c>
      <c r="T1193" t="s">
        <v>82</v>
      </c>
      <c r="U1193" t="s">
        <v>54</v>
      </c>
      <c r="V1193" t="s">
        <v>11492</v>
      </c>
      <c r="W1193" t="s">
        <v>42</v>
      </c>
      <c r="X1193" t="s">
        <v>43</v>
      </c>
      <c r="Y1193" t="s">
        <v>235</v>
      </c>
      <c r="Z1193">
        <v>3</v>
      </c>
      <c r="AA1193" t="str">
        <f t="shared" si="54"/>
        <v>Active</v>
      </c>
      <c r="AB1193">
        <f t="shared" si="55"/>
        <v>1977</v>
      </c>
      <c r="AC1193">
        <f t="shared" si="56"/>
        <v>48</v>
      </c>
      <c r="AD1193" t="str" cm="1">
        <f t="array" ref="AD1193">_xlfn.IFS(AB1193&lt;1965,"Baby Boomers",AB1193&lt;1981,"Gen X",AB1193&lt;1997,"Millenial",TRUE,("Gen Z"))</f>
        <v>Gen X</v>
      </c>
    </row>
    <row r="1194" spans="1:30" x14ac:dyDescent="0.25">
      <c r="A1194" t="s">
        <v>14362</v>
      </c>
      <c r="B1194" t="s">
        <v>4788</v>
      </c>
      <c r="C1194" t="s">
        <v>824</v>
      </c>
      <c r="D1194" s="2">
        <v>43466</v>
      </c>
      <c r="E1194" s="2">
        <v>44462</v>
      </c>
      <c r="F1194" t="s">
        <v>28</v>
      </c>
      <c r="G1194" t="s">
        <v>4789</v>
      </c>
      <c r="H1194" t="s">
        <v>4790</v>
      </c>
      <c r="I1194" t="s">
        <v>132</v>
      </c>
      <c r="J1194" t="s">
        <v>10699</v>
      </c>
      <c r="K1194" t="s">
        <v>51</v>
      </c>
      <c r="L1194" t="s">
        <v>63</v>
      </c>
      <c r="M1194" t="s">
        <v>62</v>
      </c>
      <c r="N1194" t="s">
        <v>139</v>
      </c>
      <c r="O1194" t="s">
        <v>4791</v>
      </c>
      <c r="P1194" t="s">
        <v>10302</v>
      </c>
      <c r="Q1194" t="s">
        <v>80</v>
      </c>
      <c r="R1194" s="2">
        <v>23597</v>
      </c>
      <c r="S1194" t="s">
        <v>39</v>
      </c>
      <c r="T1194" t="s">
        <v>225</v>
      </c>
      <c r="U1194" t="s">
        <v>41</v>
      </c>
      <c r="V1194" t="s">
        <v>11493</v>
      </c>
      <c r="W1194" t="s">
        <v>92</v>
      </c>
      <c r="X1194" t="s">
        <v>43</v>
      </c>
      <c r="Y1194" t="s">
        <v>235</v>
      </c>
      <c r="Z1194">
        <v>3</v>
      </c>
      <c r="AA1194" t="str">
        <f t="shared" si="54"/>
        <v>Non-Active</v>
      </c>
      <c r="AB1194">
        <f t="shared" si="55"/>
        <v>1964</v>
      </c>
      <c r="AC1194">
        <f t="shared" si="56"/>
        <v>61</v>
      </c>
      <c r="AD1194" t="str" cm="1">
        <f t="array" ref="AD1194">_xlfn.IFS(AB1194&lt;1965,"Baby Boomers",AB1194&lt;1981,"Gen X",AB1194&lt;1997,"Millenial",TRUE,("Gen Z"))</f>
        <v>Baby Boomers</v>
      </c>
    </row>
    <row r="1195" spans="1:30" x14ac:dyDescent="0.25">
      <c r="A1195" t="s">
        <v>14363</v>
      </c>
      <c r="B1195" t="s">
        <v>3212</v>
      </c>
      <c r="C1195" t="s">
        <v>3432</v>
      </c>
      <c r="D1195" s="2">
        <v>43978</v>
      </c>
      <c r="E1195" s="2" t="s">
        <v>10301</v>
      </c>
      <c r="F1195" t="s">
        <v>28</v>
      </c>
      <c r="G1195" t="s">
        <v>4792</v>
      </c>
      <c r="H1195" t="s">
        <v>4793</v>
      </c>
      <c r="I1195" t="s">
        <v>49</v>
      </c>
      <c r="J1195" t="s">
        <v>32</v>
      </c>
      <c r="K1195" t="s">
        <v>33</v>
      </c>
      <c r="L1195" t="s">
        <v>50</v>
      </c>
      <c r="M1195" t="s">
        <v>62</v>
      </c>
      <c r="N1195" t="s">
        <v>36</v>
      </c>
      <c r="O1195" t="s">
        <v>10301</v>
      </c>
      <c r="P1195" t="s">
        <v>10302</v>
      </c>
      <c r="Q1195" t="s">
        <v>118</v>
      </c>
      <c r="R1195" s="2">
        <v>24535</v>
      </c>
      <c r="S1195" t="s">
        <v>39</v>
      </c>
      <c r="T1195" t="s">
        <v>120</v>
      </c>
      <c r="U1195" t="s">
        <v>54</v>
      </c>
      <c r="V1195" t="s">
        <v>11494</v>
      </c>
      <c r="W1195" t="s">
        <v>127</v>
      </c>
      <c r="X1195" t="s">
        <v>74</v>
      </c>
      <c r="Y1195" t="s">
        <v>235</v>
      </c>
      <c r="Z1195">
        <v>3</v>
      </c>
      <c r="AA1195" t="str">
        <f t="shared" si="54"/>
        <v>Active</v>
      </c>
      <c r="AB1195">
        <f t="shared" si="55"/>
        <v>1967</v>
      </c>
      <c r="AC1195">
        <f t="shared" si="56"/>
        <v>59</v>
      </c>
      <c r="AD1195" t="str" cm="1">
        <f t="array" ref="AD1195">_xlfn.IFS(AB1195&lt;1965,"Baby Boomers",AB1195&lt;1981,"Gen X",AB1195&lt;1997,"Millenial",TRUE,("Gen Z"))</f>
        <v>Gen X</v>
      </c>
    </row>
    <row r="1196" spans="1:30" x14ac:dyDescent="0.25">
      <c r="A1196" t="s">
        <v>14364</v>
      </c>
      <c r="B1196" t="s">
        <v>4794</v>
      </c>
      <c r="C1196" t="s">
        <v>4795</v>
      </c>
      <c r="D1196" s="2">
        <v>44460</v>
      </c>
      <c r="E1196" s="2">
        <v>44954</v>
      </c>
      <c r="F1196" t="s">
        <v>4796</v>
      </c>
      <c r="G1196" t="s">
        <v>4797</v>
      </c>
      <c r="H1196" t="s">
        <v>4798</v>
      </c>
      <c r="I1196" t="s">
        <v>138</v>
      </c>
      <c r="J1196" t="s">
        <v>32</v>
      </c>
      <c r="K1196" t="s">
        <v>62</v>
      </c>
      <c r="L1196" t="s">
        <v>63</v>
      </c>
      <c r="M1196" t="s">
        <v>35</v>
      </c>
      <c r="N1196" t="s">
        <v>98</v>
      </c>
      <c r="O1196" t="s">
        <v>4799</v>
      </c>
      <c r="P1196" t="s">
        <v>10319</v>
      </c>
      <c r="Q1196" t="s">
        <v>89</v>
      </c>
      <c r="R1196" s="2">
        <v>27737</v>
      </c>
      <c r="S1196" t="s">
        <v>39</v>
      </c>
      <c r="T1196" t="s">
        <v>6</v>
      </c>
      <c r="U1196" t="s">
        <v>54</v>
      </c>
      <c r="V1196" t="s">
        <v>11271</v>
      </c>
      <c r="W1196" t="s">
        <v>73</v>
      </c>
      <c r="X1196" t="s">
        <v>103</v>
      </c>
      <c r="Y1196" t="s">
        <v>235</v>
      </c>
      <c r="Z1196">
        <v>3</v>
      </c>
      <c r="AA1196" t="str">
        <f t="shared" si="54"/>
        <v>Non-Active</v>
      </c>
      <c r="AB1196">
        <f t="shared" si="55"/>
        <v>1975</v>
      </c>
      <c r="AC1196">
        <f t="shared" si="56"/>
        <v>50</v>
      </c>
      <c r="AD1196" t="str" cm="1">
        <f t="array" ref="AD1196">_xlfn.IFS(AB1196&lt;1965,"Baby Boomers",AB1196&lt;1981,"Gen X",AB1196&lt;1997,"Millenial",TRUE,("Gen Z"))</f>
        <v>Gen X</v>
      </c>
    </row>
    <row r="1197" spans="1:30" x14ac:dyDescent="0.25">
      <c r="A1197" t="s">
        <v>14365</v>
      </c>
      <c r="B1197" t="s">
        <v>4800</v>
      </c>
      <c r="C1197" t="s">
        <v>4801</v>
      </c>
      <c r="D1197" s="2">
        <v>44438</v>
      </c>
      <c r="E1197" s="2">
        <v>44642</v>
      </c>
      <c r="F1197" t="s">
        <v>4796</v>
      </c>
      <c r="G1197" t="s">
        <v>4802</v>
      </c>
      <c r="H1197" t="s">
        <v>4803</v>
      </c>
      <c r="I1197" t="s">
        <v>79</v>
      </c>
      <c r="J1197" t="s">
        <v>32</v>
      </c>
      <c r="K1197" t="s">
        <v>33</v>
      </c>
      <c r="L1197" t="s">
        <v>50</v>
      </c>
      <c r="M1197" t="s">
        <v>51</v>
      </c>
      <c r="N1197" t="s">
        <v>139</v>
      </c>
      <c r="O1197" t="s">
        <v>4804</v>
      </c>
      <c r="P1197" t="s">
        <v>10319</v>
      </c>
      <c r="Q1197" t="s">
        <v>52</v>
      </c>
      <c r="R1197" s="2">
        <v>15362</v>
      </c>
      <c r="S1197" t="s">
        <v>39</v>
      </c>
      <c r="T1197" t="s">
        <v>183</v>
      </c>
      <c r="U1197" t="s">
        <v>54</v>
      </c>
      <c r="V1197" t="s">
        <v>11271</v>
      </c>
      <c r="W1197" t="s">
        <v>127</v>
      </c>
      <c r="X1197" t="s">
        <v>74</v>
      </c>
      <c r="Y1197" t="s">
        <v>235</v>
      </c>
      <c r="Z1197">
        <v>3</v>
      </c>
      <c r="AA1197" t="str">
        <f t="shared" si="54"/>
        <v>Non-Active</v>
      </c>
      <c r="AB1197">
        <f t="shared" si="55"/>
        <v>1942</v>
      </c>
      <c r="AC1197">
        <f t="shared" si="56"/>
        <v>84</v>
      </c>
      <c r="AD1197" t="str" cm="1">
        <f t="array" ref="AD1197">_xlfn.IFS(AB1197&lt;1965,"Baby Boomers",AB1197&lt;1981,"Gen X",AB1197&lt;1997,"Millenial",TRUE,("Gen Z"))</f>
        <v>Baby Boomers</v>
      </c>
    </row>
    <row r="1198" spans="1:30" x14ac:dyDescent="0.25">
      <c r="A1198" t="s">
        <v>14366</v>
      </c>
      <c r="B1198" t="s">
        <v>2326</v>
      </c>
      <c r="C1198" t="s">
        <v>1626</v>
      </c>
      <c r="D1198" s="2">
        <v>45096</v>
      </c>
      <c r="E1198" s="2">
        <v>45138</v>
      </c>
      <c r="F1198" t="s">
        <v>4796</v>
      </c>
      <c r="G1198" t="s">
        <v>4805</v>
      </c>
      <c r="H1198" t="s">
        <v>4806</v>
      </c>
      <c r="I1198" t="s">
        <v>167</v>
      </c>
      <c r="J1198" t="s">
        <v>32</v>
      </c>
      <c r="K1198" t="s">
        <v>62</v>
      </c>
      <c r="L1198" t="s">
        <v>34</v>
      </c>
      <c r="M1198" t="s">
        <v>35</v>
      </c>
      <c r="N1198" t="s">
        <v>174</v>
      </c>
      <c r="O1198" t="s">
        <v>4807</v>
      </c>
      <c r="P1198" t="s">
        <v>10319</v>
      </c>
      <c r="Q1198" t="s">
        <v>38</v>
      </c>
      <c r="R1198" s="2">
        <v>37059</v>
      </c>
      <c r="S1198" t="s">
        <v>39</v>
      </c>
      <c r="T1198" t="s">
        <v>1505</v>
      </c>
      <c r="U1198" t="s">
        <v>54</v>
      </c>
      <c r="V1198" t="s">
        <v>11272</v>
      </c>
      <c r="W1198" t="s">
        <v>73</v>
      </c>
      <c r="X1198" t="s">
        <v>103</v>
      </c>
      <c r="Y1198" t="s">
        <v>235</v>
      </c>
      <c r="Z1198">
        <v>3</v>
      </c>
      <c r="AA1198" t="str">
        <f t="shared" si="54"/>
        <v>Non-Active</v>
      </c>
      <c r="AB1198">
        <f t="shared" si="55"/>
        <v>2001</v>
      </c>
      <c r="AC1198">
        <f t="shared" si="56"/>
        <v>24</v>
      </c>
      <c r="AD1198" t="str" cm="1">
        <f t="array" ref="AD1198">_xlfn.IFS(AB1198&lt;1965,"Baby Boomers",AB1198&lt;1981,"Gen X",AB1198&lt;1997,"Millenial",TRUE,("Gen Z"))</f>
        <v>Gen Z</v>
      </c>
    </row>
    <row r="1199" spans="1:30" x14ac:dyDescent="0.25">
      <c r="A1199" t="s">
        <v>14367</v>
      </c>
      <c r="B1199" t="s">
        <v>337</v>
      </c>
      <c r="C1199" t="s">
        <v>4808</v>
      </c>
      <c r="D1199" s="2">
        <v>45058</v>
      </c>
      <c r="E1199" s="2">
        <v>45062</v>
      </c>
      <c r="F1199" t="s">
        <v>2617</v>
      </c>
      <c r="G1199" t="s">
        <v>4809</v>
      </c>
      <c r="H1199" t="s">
        <v>4810</v>
      </c>
      <c r="I1199" t="s">
        <v>97</v>
      </c>
      <c r="J1199" t="s">
        <v>32</v>
      </c>
      <c r="K1199" t="s">
        <v>62</v>
      </c>
      <c r="L1199" t="s">
        <v>50</v>
      </c>
      <c r="M1199" t="s">
        <v>35</v>
      </c>
      <c r="N1199" t="s">
        <v>125</v>
      </c>
      <c r="O1199" t="s">
        <v>4811</v>
      </c>
      <c r="P1199" t="s">
        <v>10319</v>
      </c>
      <c r="Q1199" t="s">
        <v>89</v>
      </c>
      <c r="R1199" s="2">
        <v>35360</v>
      </c>
      <c r="S1199" t="s">
        <v>39</v>
      </c>
      <c r="T1199" t="s">
        <v>581</v>
      </c>
      <c r="U1199" t="s">
        <v>54</v>
      </c>
      <c r="V1199" t="s">
        <v>10449</v>
      </c>
      <c r="W1199" t="s">
        <v>42</v>
      </c>
      <c r="X1199" t="s">
        <v>43</v>
      </c>
      <c r="Y1199" t="s">
        <v>235</v>
      </c>
      <c r="Z1199">
        <v>3</v>
      </c>
      <c r="AA1199" t="str">
        <f t="shared" si="54"/>
        <v>Non-Active</v>
      </c>
      <c r="AB1199">
        <f t="shared" si="55"/>
        <v>1996</v>
      </c>
      <c r="AC1199">
        <f t="shared" si="56"/>
        <v>29</v>
      </c>
      <c r="AD1199" t="str" cm="1">
        <f t="array" ref="AD1199">_xlfn.IFS(AB1199&lt;1965,"Baby Boomers",AB1199&lt;1981,"Gen X",AB1199&lt;1997,"Millenial",TRUE,("Gen Z"))</f>
        <v>Millenial</v>
      </c>
    </row>
    <row r="1200" spans="1:30" x14ac:dyDescent="0.25">
      <c r="A1200" t="s">
        <v>14368</v>
      </c>
      <c r="B1200" t="s">
        <v>4812</v>
      </c>
      <c r="C1200" t="s">
        <v>4813</v>
      </c>
      <c r="D1200" s="2">
        <v>44717</v>
      </c>
      <c r="E1200" s="2" t="s">
        <v>10301</v>
      </c>
      <c r="F1200" t="s">
        <v>2617</v>
      </c>
      <c r="G1200" t="s">
        <v>4814</v>
      </c>
      <c r="H1200" t="s">
        <v>4815</v>
      </c>
      <c r="I1200" t="s">
        <v>117</v>
      </c>
      <c r="J1200" t="s">
        <v>32</v>
      </c>
      <c r="K1200" t="s">
        <v>51</v>
      </c>
      <c r="L1200" t="s">
        <v>63</v>
      </c>
      <c r="M1200" t="s">
        <v>51</v>
      </c>
      <c r="N1200" t="s">
        <v>36</v>
      </c>
      <c r="O1200" t="s">
        <v>10301</v>
      </c>
      <c r="P1200" t="s">
        <v>10319</v>
      </c>
      <c r="Q1200" t="s">
        <v>285</v>
      </c>
      <c r="R1200" s="2">
        <v>28384</v>
      </c>
      <c r="S1200" t="s">
        <v>39</v>
      </c>
      <c r="T1200" t="s">
        <v>242</v>
      </c>
      <c r="U1200" t="s">
        <v>54</v>
      </c>
      <c r="V1200" t="s">
        <v>11495</v>
      </c>
      <c r="W1200" t="s">
        <v>73</v>
      </c>
      <c r="X1200" t="s">
        <v>74</v>
      </c>
      <c r="Y1200" t="s">
        <v>104</v>
      </c>
      <c r="Z1200">
        <v>3</v>
      </c>
      <c r="AA1200" t="str">
        <f t="shared" si="54"/>
        <v>Active</v>
      </c>
      <c r="AB1200">
        <f t="shared" si="55"/>
        <v>1977</v>
      </c>
      <c r="AC1200">
        <f t="shared" si="56"/>
        <v>48</v>
      </c>
      <c r="AD1200" t="str" cm="1">
        <f t="array" ref="AD1200">_xlfn.IFS(AB1200&lt;1965,"Baby Boomers",AB1200&lt;1981,"Gen X",AB1200&lt;1997,"Millenial",TRUE,("Gen Z"))</f>
        <v>Gen X</v>
      </c>
    </row>
    <row r="1201" spans="1:30" x14ac:dyDescent="0.25">
      <c r="A1201" t="s">
        <v>14369</v>
      </c>
      <c r="B1201" t="s">
        <v>4567</v>
      </c>
      <c r="C1201" t="s">
        <v>4816</v>
      </c>
      <c r="D1201" s="2">
        <v>44091</v>
      </c>
      <c r="E1201" s="2">
        <v>44355</v>
      </c>
      <c r="F1201" t="s">
        <v>2390</v>
      </c>
      <c r="G1201" t="s">
        <v>4817</v>
      </c>
      <c r="H1201" t="s">
        <v>4818</v>
      </c>
      <c r="I1201" t="s">
        <v>61</v>
      </c>
      <c r="J1201" t="s">
        <v>32</v>
      </c>
      <c r="K1201" t="s">
        <v>62</v>
      </c>
      <c r="L1201" t="s">
        <v>63</v>
      </c>
      <c r="M1201" t="s">
        <v>35</v>
      </c>
      <c r="N1201" t="s">
        <v>125</v>
      </c>
      <c r="O1201" t="s">
        <v>4819</v>
      </c>
      <c r="P1201" t="s">
        <v>10319</v>
      </c>
      <c r="Q1201" t="s">
        <v>80</v>
      </c>
      <c r="R1201" s="2">
        <v>17299</v>
      </c>
      <c r="S1201" t="s">
        <v>39</v>
      </c>
      <c r="T1201" t="s">
        <v>102</v>
      </c>
      <c r="U1201" t="s">
        <v>41</v>
      </c>
      <c r="V1201" t="s">
        <v>11495</v>
      </c>
      <c r="W1201" t="s">
        <v>73</v>
      </c>
      <c r="X1201" t="s">
        <v>83</v>
      </c>
      <c r="Y1201" t="s">
        <v>235</v>
      </c>
      <c r="Z1201">
        <v>3</v>
      </c>
      <c r="AA1201" t="str">
        <f t="shared" si="54"/>
        <v>Non-Active</v>
      </c>
      <c r="AB1201">
        <f t="shared" si="55"/>
        <v>1947</v>
      </c>
      <c r="AC1201">
        <f t="shared" si="56"/>
        <v>78</v>
      </c>
      <c r="AD1201" t="str" cm="1">
        <f t="array" ref="AD1201">_xlfn.IFS(AB1201&lt;1965,"Baby Boomers",AB1201&lt;1981,"Gen X",AB1201&lt;1997,"Millenial",TRUE,("Gen Z"))</f>
        <v>Baby Boomers</v>
      </c>
    </row>
    <row r="1202" spans="1:30" x14ac:dyDescent="0.25">
      <c r="A1202" t="s">
        <v>14370</v>
      </c>
      <c r="B1202" t="s">
        <v>4820</v>
      </c>
      <c r="C1202" t="s">
        <v>3252</v>
      </c>
      <c r="D1202" s="2">
        <v>45061</v>
      </c>
      <c r="E1202" s="2" t="s">
        <v>10301</v>
      </c>
      <c r="F1202" t="s">
        <v>4796</v>
      </c>
      <c r="G1202" t="s">
        <v>4821</v>
      </c>
      <c r="H1202" t="s">
        <v>4822</v>
      </c>
      <c r="I1202" t="s">
        <v>88</v>
      </c>
      <c r="J1202" t="s">
        <v>32</v>
      </c>
      <c r="K1202" t="s">
        <v>62</v>
      </c>
      <c r="L1202" t="s">
        <v>34</v>
      </c>
      <c r="M1202" t="s">
        <v>62</v>
      </c>
      <c r="N1202" t="s">
        <v>36</v>
      </c>
      <c r="O1202" t="s">
        <v>10301</v>
      </c>
      <c r="P1202" t="s">
        <v>10319</v>
      </c>
      <c r="Q1202" t="s">
        <v>89</v>
      </c>
      <c r="R1202" s="2">
        <v>24121</v>
      </c>
      <c r="S1202" t="s">
        <v>39</v>
      </c>
      <c r="T1202" t="s">
        <v>102</v>
      </c>
      <c r="U1202" t="s">
        <v>41</v>
      </c>
      <c r="V1202" t="s">
        <v>10835</v>
      </c>
      <c r="W1202" t="s">
        <v>73</v>
      </c>
      <c r="X1202" t="s">
        <v>103</v>
      </c>
      <c r="Y1202" t="s">
        <v>104</v>
      </c>
      <c r="Z1202">
        <v>3</v>
      </c>
      <c r="AA1202" t="str">
        <f t="shared" si="54"/>
        <v>Active</v>
      </c>
      <c r="AB1202">
        <f t="shared" si="55"/>
        <v>1966</v>
      </c>
      <c r="AC1202">
        <f t="shared" si="56"/>
        <v>60</v>
      </c>
      <c r="AD1202" t="str" cm="1">
        <f t="array" ref="AD1202">_xlfn.IFS(AB1202&lt;1965,"Baby Boomers",AB1202&lt;1981,"Gen X",AB1202&lt;1997,"Millenial",TRUE,("Gen Z"))</f>
        <v>Gen X</v>
      </c>
    </row>
    <row r="1203" spans="1:30" x14ac:dyDescent="0.25">
      <c r="A1203" t="s">
        <v>14371</v>
      </c>
      <c r="B1203" t="s">
        <v>4823</v>
      </c>
      <c r="C1203" t="s">
        <v>1401</v>
      </c>
      <c r="D1203" s="2">
        <v>43449</v>
      </c>
      <c r="E1203" s="2">
        <v>43783</v>
      </c>
      <c r="F1203" t="s">
        <v>2617</v>
      </c>
      <c r="G1203" t="s">
        <v>4824</v>
      </c>
      <c r="H1203" t="s">
        <v>4825</v>
      </c>
      <c r="I1203" t="s">
        <v>31</v>
      </c>
      <c r="J1203" t="s">
        <v>32</v>
      </c>
      <c r="K1203" t="s">
        <v>51</v>
      </c>
      <c r="L1203" t="s">
        <v>50</v>
      </c>
      <c r="M1203" t="s">
        <v>35</v>
      </c>
      <c r="N1203" t="s">
        <v>139</v>
      </c>
      <c r="O1203" t="s">
        <v>4826</v>
      </c>
      <c r="P1203" t="s">
        <v>10319</v>
      </c>
      <c r="Q1203" t="s">
        <v>331</v>
      </c>
      <c r="R1203" s="2">
        <v>27131</v>
      </c>
      <c r="S1203" t="s">
        <v>39</v>
      </c>
      <c r="T1203" t="s">
        <v>225</v>
      </c>
      <c r="U1203" t="s">
        <v>41</v>
      </c>
      <c r="V1203" t="s">
        <v>10455</v>
      </c>
      <c r="W1203" t="s">
        <v>127</v>
      </c>
      <c r="X1203" t="s">
        <v>74</v>
      </c>
      <c r="Y1203" t="s">
        <v>235</v>
      </c>
      <c r="Z1203">
        <v>3</v>
      </c>
      <c r="AA1203" t="str">
        <f t="shared" si="54"/>
        <v>Non-Active</v>
      </c>
      <c r="AB1203">
        <f t="shared" si="55"/>
        <v>1974</v>
      </c>
      <c r="AC1203">
        <f t="shared" si="56"/>
        <v>52</v>
      </c>
      <c r="AD1203" t="str" cm="1">
        <f t="array" ref="AD1203">_xlfn.IFS(AB1203&lt;1965,"Baby Boomers",AB1203&lt;1981,"Gen X",AB1203&lt;1997,"Millenial",TRUE,("Gen Z"))</f>
        <v>Gen X</v>
      </c>
    </row>
    <row r="1204" spans="1:30" x14ac:dyDescent="0.25">
      <c r="A1204" t="s">
        <v>14372</v>
      </c>
      <c r="B1204" t="s">
        <v>3192</v>
      </c>
      <c r="C1204" t="s">
        <v>3126</v>
      </c>
      <c r="D1204" s="2">
        <v>43775</v>
      </c>
      <c r="E1204" s="2">
        <v>45007</v>
      </c>
      <c r="F1204" t="s">
        <v>4796</v>
      </c>
      <c r="G1204" t="s">
        <v>4827</v>
      </c>
      <c r="H1204" t="s">
        <v>4828</v>
      </c>
      <c r="I1204" t="s">
        <v>61</v>
      </c>
      <c r="J1204" t="s">
        <v>10826</v>
      </c>
      <c r="K1204" t="s">
        <v>51</v>
      </c>
      <c r="L1204" t="s">
        <v>63</v>
      </c>
      <c r="M1204" t="s">
        <v>62</v>
      </c>
      <c r="N1204" t="s">
        <v>174</v>
      </c>
      <c r="O1204" t="s">
        <v>4829</v>
      </c>
      <c r="P1204" t="s">
        <v>10319</v>
      </c>
      <c r="Q1204" t="s">
        <v>89</v>
      </c>
      <c r="R1204" s="2">
        <v>16806</v>
      </c>
      <c r="S1204" t="s">
        <v>39</v>
      </c>
      <c r="T1204" t="s">
        <v>112</v>
      </c>
      <c r="U1204" t="s">
        <v>41</v>
      </c>
      <c r="V1204" t="s">
        <v>11496</v>
      </c>
      <c r="W1204" t="s">
        <v>55</v>
      </c>
      <c r="X1204" t="s">
        <v>83</v>
      </c>
      <c r="Y1204" t="s">
        <v>44</v>
      </c>
      <c r="Z1204">
        <v>3</v>
      </c>
      <c r="AA1204" t="str">
        <f t="shared" si="54"/>
        <v>Non-Active</v>
      </c>
      <c r="AB1204">
        <f t="shared" si="55"/>
        <v>1946</v>
      </c>
      <c r="AC1204">
        <f t="shared" si="56"/>
        <v>80</v>
      </c>
      <c r="AD1204" t="str" cm="1">
        <f t="array" ref="AD1204">_xlfn.IFS(AB1204&lt;1965,"Baby Boomers",AB1204&lt;1981,"Gen X",AB1204&lt;1997,"Millenial",TRUE,("Gen Z"))</f>
        <v>Baby Boomers</v>
      </c>
    </row>
    <row r="1205" spans="1:30" x14ac:dyDescent="0.25">
      <c r="A1205" t="s">
        <v>14373</v>
      </c>
      <c r="B1205" t="s">
        <v>4830</v>
      </c>
      <c r="C1205" t="s">
        <v>1768</v>
      </c>
      <c r="D1205" s="2">
        <v>44311</v>
      </c>
      <c r="E1205" s="2">
        <v>44859</v>
      </c>
      <c r="F1205" t="s">
        <v>4796</v>
      </c>
      <c r="G1205" t="s">
        <v>4831</v>
      </c>
      <c r="H1205" t="s">
        <v>4832</v>
      </c>
      <c r="I1205" t="s">
        <v>88</v>
      </c>
      <c r="J1205" t="s">
        <v>10826</v>
      </c>
      <c r="K1205" t="s">
        <v>33</v>
      </c>
      <c r="L1205" t="s">
        <v>34</v>
      </c>
      <c r="M1205" t="s">
        <v>35</v>
      </c>
      <c r="N1205" t="s">
        <v>98</v>
      </c>
      <c r="O1205" t="s">
        <v>4833</v>
      </c>
      <c r="P1205" t="s">
        <v>10319</v>
      </c>
      <c r="Q1205" t="s">
        <v>80</v>
      </c>
      <c r="R1205" s="2">
        <v>16107</v>
      </c>
      <c r="S1205" t="s">
        <v>39</v>
      </c>
      <c r="T1205" t="s">
        <v>225</v>
      </c>
      <c r="U1205" t="s">
        <v>41</v>
      </c>
      <c r="V1205" t="s">
        <v>11497</v>
      </c>
      <c r="W1205" t="s">
        <v>73</v>
      </c>
      <c r="X1205" t="s">
        <v>74</v>
      </c>
      <c r="Y1205" t="s">
        <v>44</v>
      </c>
      <c r="Z1205">
        <v>3</v>
      </c>
      <c r="AA1205" t="str">
        <f t="shared" si="54"/>
        <v>Non-Active</v>
      </c>
      <c r="AB1205">
        <f t="shared" si="55"/>
        <v>1944</v>
      </c>
      <c r="AC1205">
        <f t="shared" si="56"/>
        <v>82</v>
      </c>
      <c r="AD1205" t="str" cm="1">
        <f t="array" ref="AD1205">_xlfn.IFS(AB1205&lt;1965,"Baby Boomers",AB1205&lt;1981,"Gen X",AB1205&lt;1997,"Millenial",TRUE,("Gen Z"))</f>
        <v>Baby Boomers</v>
      </c>
    </row>
    <row r="1206" spans="1:30" x14ac:dyDescent="0.25">
      <c r="A1206" t="s">
        <v>14374</v>
      </c>
      <c r="B1206" t="s">
        <v>4636</v>
      </c>
      <c r="C1206" t="s">
        <v>2462</v>
      </c>
      <c r="D1206" s="2">
        <v>45094</v>
      </c>
      <c r="E1206" s="2">
        <v>45126</v>
      </c>
      <c r="F1206" t="s">
        <v>4796</v>
      </c>
      <c r="G1206" t="s">
        <v>277</v>
      </c>
      <c r="H1206" t="s">
        <v>4834</v>
      </c>
      <c r="I1206" t="s">
        <v>31</v>
      </c>
      <c r="J1206" t="s">
        <v>10826</v>
      </c>
      <c r="K1206" t="s">
        <v>62</v>
      </c>
      <c r="L1206" t="s">
        <v>34</v>
      </c>
      <c r="M1206" t="s">
        <v>62</v>
      </c>
      <c r="N1206" t="s">
        <v>174</v>
      </c>
      <c r="O1206" t="s">
        <v>4835</v>
      </c>
      <c r="P1206" t="s">
        <v>10319</v>
      </c>
      <c r="Q1206" t="s">
        <v>118</v>
      </c>
      <c r="R1206" s="2">
        <v>31709</v>
      </c>
      <c r="S1206" t="s">
        <v>39</v>
      </c>
      <c r="T1206" t="s">
        <v>120</v>
      </c>
      <c r="U1206" t="s">
        <v>41</v>
      </c>
      <c r="V1206" t="s">
        <v>11498</v>
      </c>
      <c r="W1206" t="s">
        <v>42</v>
      </c>
      <c r="X1206" t="s">
        <v>43</v>
      </c>
      <c r="Y1206" t="s">
        <v>44</v>
      </c>
      <c r="Z1206">
        <v>3</v>
      </c>
      <c r="AA1206" t="str">
        <f t="shared" si="54"/>
        <v>Non-Active</v>
      </c>
      <c r="AB1206">
        <f t="shared" si="55"/>
        <v>1986</v>
      </c>
      <c r="AC1206">
        <f t="shared" si="56"/>
        <v>39</v>
      </c>
      <c r="AD1206" t="str" cm="1">
        <f t="array" ref="AD1206">_xlfn.IFS(AB1206&lt;1965,"Baby Boomers",AB1206&lt;1981,"Gen X",AB1206&lt;1997,"Millenial",TRUE,("Gen Z"))</f>
        <v>Millenial</v>
      </c>
    </row>
    <row r="1207" spans="1:30" x14ac:dyDescent="0.25">
      <c r="A1207" t="s">
        <v>14375</v>
      </c>
      <c r="B1207" t="s">
        <v>4836</v>
      </c>
      <c r="C1207" t="s">
        <v>3672</v>
      </c>
      <c r="D1207" s="2">
        <v>44575</v>
      </c>
      <c r="E1207" s="2" t="s">
        <v>10301</v>
      </c>
      <c r="F1207" t="s">
        <v>4796</v>
      </c>
      <c r="G1207" t="s">
        <v>4837</v>
      </c>
      <c r="H1207" t="s">
        <v>4838</v>
      </c>
      <c r="I1207" t="s">
        <v>132</v>
      </c>
      <c r="J1207" t="s">
        <v>32</v>
      </c>
      <c r="K1207" t="s">
        <v>62</v>
      </c>
      <c r="L1207" t="s">
        <v>34</v>
      </c>
      <c r="M1207" t="s">
        <v>62</v>
      </c>
      <c r="N1207" t="s">
        <v>36</v>
      </c>
      <c r="O1207" t="s">
        <v>10301</v>
      </c>
      <c r="P1207" t="s">
        <v>10319</v>
      </c>
      <c r="Q1207" t="s">
        <v>89</v>
      </c>
      <c r="R1207" s="2">
        <v>25786</v>
      </c>
      <c r="S1207" t="s">
        <v>39</v>
      </c>
      <c r="T1207" t="s">
        <v>192</v>
      </c>
      <c r="U1207" t="s">
        <v>41</v>
      </c>
      <c r="V1207" t="s">
        <v>11499</v>
      </c>
      <c r="W1207" t="s">
        <v>92</v>
      </c>
      <c r="X1207" t="s">
        <v>43</v>
      </c>
      <c r="Y1207" t="s">
        <v>44</v>
      </c>
      <c r="Z1207">
        <v>3</v>
      </c>
      <c r="AA1207" t="str">
        <f t="shared" si="54"/>
        <v>Active</v>
      </c>
      <c r="AB1207">
        <f t="shared" si="55"/>
        <v>1970</v>
      </c>
      <c r="AC1207">
        <f t="shared" si="56"/>
        <v>55</v>
      </c>
      <c r="AD1207" t="str" cm="1">
        <f t="array" ref="AD1207">_xlfn.IFS(AB1207&lt;1965,"Baby Boomers",AB1207&lt;1981,"Gen X",AB1207&lt;1997,"Millenial",TRUE,("Gen Z"))</f>
        <v>Gen X</v>
      </c>
    </row>
    <row r="1208" spans="1:30" x14ac:dyDescent="0.25">
      <c r="A1208" t="s">
        <v>14376</v>
      </c>
      <c r="B1208" t="s">
        <v>4839</v>
      </c>
      <c r="C1208" t="s">
        <v>217</v>
      </c>
      <c r="D1208" s="2">
        <v>43395</v>
      </c>
      <c r="E1208" s="2">
        <v>43537</v>
      </c>
      <c r="F1208" t="s">
        <v>58</v>
      </c>
      <c r="G1208" t="s">
        <v>4840</v>
      </c>
      <c r="H1208" t="s">
        <v>4841</v>
      </c>
      <c r="I1208" t="s">
        <v>49</v>
      </c>
      <c r="J1208" t="s">
        <v>32</v>
      </c>
      <c r="K1208" t="s">
        <v>33</v>
      </c>
      <c r="L1208" t="s">
        <v>63</v>
      </c>
      <c r="M1208" t="s">
        <v>35</v>
      </c>
      <c r="N1208" t="s">
        <v>98</v>
      </c>
      <c r="O1208" t="s">
        <v>4842</v>
      </c>
      <c r="P1208" t="s">
        <v>10319</v>
      </c>
      <c r="Q1208" t="s">
        <v>89</v>
      </c>
      <c r="R1208" s="2">
        <v>34459</v>
      </c>
      <c r="S1208" t="s">
        <v>39</v>
      </c>
      <c r="T1208" t="s">
        <v>82</v>
      </c>
      <c r="U1208" t="s">
        <v>41</v>
      </c>
      <c r="V1208" t="s">
        <v>11500</v>
      </c>
      <c r="W1208" t="s">
        <v>92</v>
      </c>
      <c r="X1208" t="s">
        <v>43</v>
      </c>
      <c r="Y1208" t="s">
        <v>44</v>
      </c>
      <c r="Z1208">
        <v>3</v>
      </c>
      <c r="AA1208" t="str">
        <f t="shared" si="54"/>
        <v>Non-Active</v>
      </c>
      <c r="AB1208">
        <f t="shared" si="55"/>
        <v>1994</v>
      </c>
      <c r="AC1208">
        <f t="shared" si="56"/>
        <v>31</v>
      </c>
      <c r="AD1208" t="str" cm="1">
        <f t="array" ref="AD1208">_xlfn.IFS(AB1208&lt;1965,"Baby Boomers",AB1208&lt;1981,"Gen X",AB1208&lt;1997,"Millenial",TRUE,("Gen Z"))</f>
        <v>Millenial</v>
      </c>
    </row>
    <row r="1209" spans="1:30" x14ac:dyDescent="0.25">
      <c r="A1209" t="s">
        <v>14377</v>
      </c>
      <c r="B1209" t="s">
        <v>2606</v>
      </c>
      <c r="C1209" t="s">
        <v>4843</v>
      </c>
      <c r="D1209" s="2">
        <v>44486</v>
      </c>
      <c r="E1209" s="2">
        <v>44878</v>
      </c>
      <c r="F1209" t="s">
        <v>58</v>
      </c>
      <c r="G1209" t="s">
        <v>4844</v>
      </c>
      <c r="H1209" t="s">
        <v>4845</v>
      </c>
      <c r="I1209" t="s">
        <v>138</v>
      </c>
      <c r="J1209" t="s">
        <v>32</v>
      </c>
      <c r="K1209" t="s">
        <v>33</v>
      </c>
      <c r="L1209" t="s">
        <v>34</v>
      </c>
      <c r="M1209" t="s">
        <v>51</v>
      </c>
      <c r="N1209" t="s">
        <v>174</v>
      </c>
      <c r="O1209" t="s">
        <v>4846</v>
      </c>
      <c r="P1209" t="s">
        <v>10319</v>
      </c>
      <c r="Q1209" t="s">
        <v>38</v>
      </c>
      <c r="R1209" s="2">
        <v>27232</v>
      </c>
      <c r="S1209" t="s">
        <v>39</v>
      </c>
      <c r="T1209" t="s">
        <v>1257</v>
      </c>
      <c r="U1209" t="s">
        <v>54</v>
      </c>
      <c r="V1209" t="s">
        <v>11501</v>
      </c>
      <c r="W1209" t="s">
        <v>92</v>
      </c>
      <c r="X1209" t="s">
        <v>103</v>
      </c>
      <c r="Y1209" t="s">
        <v>44</v>
      </c>
      <c r="Z1209">
        <v>3</v>
      </c>
      <c r="AA1209" t="str">
        <f t="shared" si="54"/>
        <v>Non-Active</v>
      </c>
      <c r="AB1209">
        <f t="shared" si="55"/>
        <v>1974</v>
      </c>
      <c r="AC1209">
        <f t="shared" si="56"/>
        <v>51</v>
      </c>
      <c r="AD1209" t="str" cm="1">
        <f t="array" ref="AD1209">_xlfn.IFS(AB1209&lt;1965,"Baby Boomers",AB1209&lt;1981,"Gen X",AB1209&lt;1997,"Millenial",TRUE,("Gen Z"))</f>
        <v>Gen X</v>
      </c>
    </row>
    <row r="1210" spans="1:30" x14ac:dyDescent="0.25">
      <c r="A1210" t="s">
        <v>14378</v>
      </c>
      <c r="B1210" t="s">
        <v>4847</v>
      </c>
      <c r="C1210" t="s">
        <v>3890</v>
      </c>
      <c r="D1210" s="2">
        <v>44488</v>
      </c>
      <c r="E1210" s="2">
        <v>45026</v>
      </c>
      <c r="F1210" t="s">
        <v>58</v>
      </c>
      <c r="G1210" t="s">
        <v>4848</v>
      </c>
      <c r="H1210" t="s">
        <v>4849</v>
      </c>
      <c r="I1210" t="s">
        <v>79</v>
      </c>
      <c r="J1210" t="s">
        <v>32</v>
      </c>
      <c r="K1210" t="s">
        <v>62</v>
      </c>
      <c r="L1210" t="s">
        <v>34</v>
      </c>
      <c r="M1210" t="s">
        <v>51</v>
      </c>
      <c r="N1210" t="s">
        <v>139</v>
      </c>
      <c r="O1210" t="s">
        <v>4850</v>
      </c>
      <c r="P1210" t="s">
        <v>10319</v>
      </c>
      <c r="Q1210" t="s">
        <v>2516</v>
      </c>
      <c r="R1210" s="2">
        <v>32412</v>
      </c>
      <c r="S1210" t="s">
        <v>39</v>
      </c>
      <c r="T1210" t="s">
        <v>2516</v>
      </c>
      <c r="U1210" t="s">
        <v>54</v>
      </c>
      <c r="V1210" t="s">
        <v>11502</v>
      </c>
      <c r="W1210" t="s">
        <v>55</v>
      </c>
      <c r="X1210" t="s">
        <v>74</v>
      </c>
      <c r="Y1210" t="s">
        <v>44</v>
      </c>
      <c r="Z1210">
        <v>3</v>
      </c>
      <c r="AA1210" t="str">
        <f t="shared" si="54"/>
        <v>Non-Active</v>
      </c>
      <c r="AB1210">
        <f t="shared" si="55"/>
        <v>1988</v>
      </c>
      <c r="AC1210">
        <f t="shared" si="56"/>
        <v>37</v>
      </c>
      <c r="AD1210" t="str" cm="1">
        <f t="array" ref="AD1210">_xlfn.IFS(AB1210&lt;1965,"Baby Boomers",AB1210&lt;1981,"Gen X",AB1210&lt;1997,"Millenial",TRUE,("Gen Z"))</f>
        <v>Millenial</v>
      </c>
    </row>
    <row r="1211" spans="1:30" x14ac:dyDescent="0.25">
      <c r="A1211" t="s">
        <v>14379</v>
      </c>
      <c r="B1211" t="s">
        <v>4851</v>
      </c>
      <c r="C1211" t="s">
        <v>1507</v>
      </c>
      <c r="D1211" s="2">
        <v>43389</v>
      </c>
      <c r="E1211" s="2">
        <v>43451</v>
      </c>
      <c r="F1211" t="s">
        <v>4852</v>
      </c>
      <c r="G1211" t="s">
        <v>4853</v>
      </c>
      <c r="H1211" t="s">
        <v>4854</v>
      </c>
      <c r="I1211" t="s">
        <v>132</v>
      </c>
      <c r="J1211" t="s">
        <v>32</v>
      </c>
      <c r="K1211" t="s">
        <v>33</v>
      </c>
      <c r="L1211" t="s">
        <v>63</v>
      </c>
      <c r="M1211" t="s">
        <v>51</v>
      </c>
      <c r="N1211" t="s">
        <v>98</v>
      </c>
      <c r="O1211" t="s">
        <v>4855</v>
      </c>
      <c r="P1211" t="s">
        <v>2621</v>
      </c>
      <c r="Q1211" t="s">
        <v>52</v>
      </c>
      <c r="R1211" s="2">
        <v>36106</v>
      </c>
      <c r="S1211" t="s">
        <v>39</v>
      </c>
      <c r="T1211" t="s">
        <v>162</v>
      </c>
      <c r="U1211" t="s">
        <v>54</v>
      </c>
      <c r="V1211" t="s">
        <v>11503</v>
      </c>
      <c r="W1211" t="s">
        <v>42</v>
      </c>
      <c r="X1211" t="s">
        <v>74</v>
      </c>
      <c r="Y1211" t="s">
        <v>44</v>
      </c>
      <c r="Z1211">
        <v>3</v>
      </c>
      <c r="AA1211" t="str">
        <f t="shared" si="54"/>
        <v>Non-Active</v>
      </c>
      <c r="AB1211">
        <f t="shared" si="55"/>
        <v>1998</v>
      </c>
      <c r="AC1211">
        <f t="shared" si="56"/>
        <v>27</v>
      </c>
      <c r="AD1211" t="str" cm="1">
        <f t="array" ref="AD1211">_xlfn.IFS(AB1211&lt;1965,"Baby Boomers",AB1211&lt;1981,"Gen X",AB1211&lt;1997,"Millenial",TRUE,("Gen Z"))</f>
        <v>Gen Z</v>
      </c>
    </row>
    <row r="1212" spans="1:30" x14ac:dyDescent="0.25">
      <c r="A1212" t="s">
        <v>14380</v>
      </c>
      <c r="B1212" t="s">
        <v>4856</v>
      </c>
      <c r="C1212" t="s">
        <v>4857</v>
      </c>
      <c r="D1212" s="2">
        <v>43947</v>
      </c>
      <c r="E1212" s="2">
        <v>44033</v>
      </c>
      <c r="F1212" t="s">
        <v>4852</v>
      </c>
      <c r="G1212" t="s">
        <v>11504</v>
      </c>
      <c r="H1212" t="s">
        <v>4859</v>
      </c>
      <c r="I1212" t="s">
        <v>49</v>
      </c>
      <c r="J1212" t="s">
        <v>32</v>
      </c>
      <c r="K1212" t="s">
        <v>62</v>
      </c>
      <c r="L1212" t="s">
        <v>34</v>
      </c>
      <c r="M1212" t="s">
        <v>51</v>
      </c>
      <c r="N1212" t="s">
        <v>125</v>
      </c>
      <c r="O1212" t="s">
        <v>4860</v>
      </c>
      <c r="P1212" t="s">
        <v>2621</v>
      </c>
      <c r="Q1212" t="s">
        <v>80</v>
      </c>
      <c r="R1212" s="2">
        <v>31430</v>
      </c>
      <c r="S1212" t="s">
        <v>39</v>
      </c>
      <c r="T1212" t="s">
        <v>225</v>
      </c>
      <c r="U1212" t="s">
        <v>54</v>
      </c>
      <c r="V1212" t="s">
        <v>11505</v>
      </c>
      <c r="W1212" t="s">
        <v>92</v>
      </c>
      <c r="X1212" t="s">
        <v>103</v>
      </c>
      <c r="Y1212" t="s">
        <v>44</v>
      </c>
      <c r="Z1212">
        <v>3</v>
      </c>
      <c r="AA1212" t="str">
        <f t="shared" si="54"/>
        <v>Non-Active</v>
      </c>
      <c r="AB1212">
        <f t="shared" si="55"/>
        <v>1986</v>
      </c>
      <c r="AC1212">
        <f t="shared" si="56"/>
        <v>40</v>
      </c>
      <c r="AD1212" t="str" cm="1">
        <f t="array" ref="AD1212">_xlfn.IFS(AB1212&lt;1965,"Baby Boomers",AB1212&lt;1981,"Gen X",AB1212&lt;1997,"Millenial",TRUE,("Gen Z"))</f>
        <v>Millenial</v>
      </c>
    </row>
    <row r="1213" spans="1:30" x14ac:dyDescent="0.25">
      <c r="A1213" t="s">
        <v>14381</v>
      </c>
      <c r="B1213" t="s">
        <v>4861</v>
      </c>
      <c r="C1213" t="s">
        <v>3173</v>
      </c>
      <c r="D1213" s="2">
        <v>43852</v>
      </c>
      <c r="E1213" s="2">
        <v>44860</v>
      </c>
      <c r="F1213" t="s">
        <v>4852</v>
      </c>
      <c r="G1213" t="s">
        <v>4862</v>
      </c>
      <c r="H1213" t="s">
        <v>4863</v>
      </c>
      <c r="I1213" t="s">
        <v>138</v>
      </c>
      <c r="J1213" t="s">
        <v>32</v>
      </c>
      <c r="K1213" t="s">
        <v>62</v>
      </c>
      <c r="L1213" t="s">
        <v>63</v>
      </c>
      <c r="M1213" t="s">
        <v>62</v>
      </c>
      <c r="N1213" t="s">
        <v>98</v>
      </c>
      <c r="O1213" t="s">
        <v>4864</v>
      </c>
      <c r="P1213" t="s">
        <v>64</v>
      </c>
      <c r="Q1213" t="s">
        <v>38</v>
      </c>
      <c r="R1213" s="2">
        <v>34535</v>
      </c>
      <c r="S1213" t="s">
        <v>39</v>
      </c>
      <c r="T1213" t="s">
        <v>40</v>
      </c>
      <c r="U1213" t="s">
        <v>54</v>
      </c>
      <c r="V1213" t="s">
        <v>11506</v>
      </c>
      <c r="W1213" t="s">
        <v>127</v>
      </c>
      <c r="X1213" t="s">
        <v>103</v>
      </c>
      <c r="Y1213" t="s">
        <v>44</v>
      </c>
      <c r="Z1213">
        <v>3</v>
      </c>
      <c r="AA1213" t="str">
        <f t="shared" si="54"/>
        <v>Non-Active</v>
      </c>
      <c r="AB1213">
        <f t="shared" si="55"/>
        <v>1994</v>
      </c>
      <c r="AC1213">
        <f t="shared" si="56"/>
        <v>31</v>
      </c>
      <c r="AD1213" t="str" cm="1">
        <f t="array" ref="AD1213">_xlfn.IFS(AB1213&lt;1965,"Baby Boomers",AB1213&lt;1981,"Gen X",AB1213&lt;1997,"Millenial",TRUE,("Gen Z"))</f>
        <v>Millenial</v>
      </c>
    </row>
    <row r="1214" spans="1:30" x14ac:dyDescent="0.25">
      <c r="A1214" t="s">
        <v>14382</v>
      </c>
      <c r="B1214" t="s">
        <v>3814</v>
      </c>
      <c r="C1214" t="s">
        <v>3144</v>
      </c>
      <c r="D1214" s="2">
        <v>44650</v>
      </c>
      <c r="E1214" s="2">
        <v>44763</v>
      </c>
      <c r="F1214" t="s">
        <v>2401</v>
      </c>
      <c r="G1214" t="s">
        <v>4865</v>
      </c>
      <c r="H1214" t="s">
        <v>4866</v>
      </c>
      <c r="I1214" t="s">
        <v>49</v>
      </c>
      <c r="J1214" t="s">
        <v>10826</v>
      </c>
      <c r="K1214" t="s">
        <v>62</v>
      </c>
      <c r="L1214" t="s">
        <v>50</v>
      </c>
      <c r="M1214" t="s">
        <v>62</v>
      </c>
      <c r="N1214" t="s">
        <v>125</v>
      </c>
      <c r="O1214" t="s">
        <v>4867</v>
      </c>
      <c r="P1214" t="s">
        <v>10319</v>
      </c>
      <c r="Q1214" t="s">
        <v>89</v>
      </c>
      <c r="R1214" s="2">
        <v>21195</v>
      </c>
      <c r="S1214" t="s">
        <v>39</v>
      </c>
      <c r="T1214" t="s">
        <v>102</v>
      </c>
      <c r="U1214" t="s">
        <v>54</v>
      </c>
      <c r="V1214" t="s">
        <v>11507</v>
      </c>
      <c r="W1214" t="s">
        <v>92</v>
      </c>
      <c r="X1214" t="s">
        <v>83</v>
      </c>
      <c r="Y1214" t="s">
        <v>44</v>
      </c>
      <c r="Z1214">
        <v>3</v>
      </c>
      <c r="AA1214" t="str">
        <f t="shared" si="54"/>
        <v>Non-Active</v>
      </c>
      <c r="AB1214">
        <f t="shared" si="55"/>
        <v>1958</v>
      </c>
      <c r="AC1214">
        <f t="shared" si="56"/>
        <v>68</v>
      </c>
      <c r="AD1214" t="str" cm="1">
        <f t="array" ref="AD1214">_xlfn.IFS(AB1214&lt;1965,"Baby Boomers",AB1214&lt;1981,"Gen X",AB1214&lt;1997,"Millenial",TRUE,("Gen Z"))</f>
        <v>Baby Boomers</v>
      </c>
    </row>
    <row r="1215" spans="1:30" x14ac:dyDescent="0.25">
      <c r="A1215" t="s">
        <v>14383</v>
      </c>
      <c r="B1215" t="s">
        <v>4868</v>
      </c>
      <c r="C1215" t="s">
        <v>4869</v>
      </c>
      <c r="D1215" s="2">
        <v>44345</v>
      </c>
      <c r="E1215" s="2">
        <v>44807</v>
      </c>
      <c r="F1215" t="s">
        <v>4796</v>
      </c>
      <c r="G1215" t="s">
        <v>4870</v>
      </c>
      <c r="H1215" t="s">
        <v>4871</v>
      </c>
      <c r="I1215" t="s">
        <v>138</v>
      </c>
      <c r="J1215" t="s">
        <v>10826</v>
      </c>
      <c r="K1215" t="s">
        <v>33</v>
      </c>
      <c r="L1215" t="s">
        <v>50</v>
      </c>
      <c r="M1215" t="s">
        <v>62</v>
      </c>
      <c r="N1215" t="s">
        <v>174</v>
      </c>
      <c r="O1215" t="s">
        <v>4872</v>
      </c>
      <c r="P1215" t="s">
        <v>10319</v>
      </c>
      <c r="Q1215" t="s">
        <v>110</v>
      </c>
      <c r="R1215" s="2">
        <v>22523</v>
      </c>
      <c r="S1215" t="s">
        <v>39</v>
      </c>
      <c r="T1215" t="s">
        <v>968</v>
      </c>
      <c r="U1215" t="s">
        <v>41</v>
      </c>
      <c r="V1215" t="s">
        <v>11508</v>
      </c>
      <c r="W1215" t="s">
        <v>55</v>
      </c>
      <c r="X1215" t="s">
        <v>103</v>
      </c>
      <c r="Y1215" t="s">
        <v>44</v>
      </c>
      <c r="Z1215">
        <v>3</v>
      </c>
      <c r="AA1215" t="str">
        <f t="shared" si="54"/>
        <v>Non-Active</v>
      </c>
      <c r="AB1215">
        <f t="shared" si="55"/>
        <v>1961</v>
      </c>
      <c r="AC1215">
        <f t="shared" si="56"/>
        <v>64</v>
      </c>
      <c r="AD1215" t="str" cm="1">
        <f t="array" ref="AD1215">_xlfn.IFS(AB1215&lt;1965,"Baby Boomers",AB1215&lt;1981,"Gen X",AB1215&lt;1997,"Millenial",TRUE,("Gen Z"))</f>
        <v>Baby Boomers</v>
      </c>
    </row>
    <row r="1216" spans="1:30" x14ac:dyDescent="0.25">
      <c r="A1216" t="s">
        <v>14384</v>
      </c>
      <c r="B1216" t="s">
        <v>1245</v>
      </c>
      <c r="C1216" t="s">
        <v>4728</v>
      </c>
      <c r="D1216" s="2">
        <v>44994</v>
      </c>
      <c r="E1216" s="2">
        <v>45076</v>
      </c>
      <c r="F1216" t="s">
        <v>4796</v>
      </c>
      <c r="G1216" t="s">
        <v>4873</v>
      </c>
      <c r="H1216" t="s">
        <v>4874</v>
      </c>
      <c r="I1216" t="s">
        <v>117</v>
      </c>
      <c r="J1216" t="s">
        <v>10826</v>
      </c>
      <c r="K1216" t="s">
        <v>51</v>
      </c>
      <c r="L1216" t="s">
        <v>34</v>
      </c>
      <c r="M1216" t="s">
        <v>35</v>
      </c>
      <c r="N1216" t="s">
        <v>174</v>
      </c>
      <c r="O1216" t="s">
        <v>4875</v>
      </c>
      <c r="P1216" t="s">
        <v>10319</v>
      </c>
      <c r="Q1216" t="s">
        <v>89</v>
      </c>
      <c r="R1216" s="2">
        <v>32787</v>
      </c>
      <c r="S1216" t="s">
        <v>39</v>
      </c>
      <c r="T1216" t="s">
        <v>82</v>
      </c>
      <c r="U1216" t="s">
        <v>41</v>
      </c>
      <c r="V1216" t="s">
        <v>11509</v>
      </c>
      <c r="W1216" t="s">
        <v>73</v>
      </c>
      <c r="X1216" t="s">
        <v>83</v>
      </c>
      <c r="Y1216" t="s">
        <v>44</v>
      </c>
      <c r="Z1216">
        <v>3</v>
      </c>
      <c r="AA1216" t="str">
        <f t="shared" si="54"/>
        <v>Non-Active</v>
      </c>
      <c r="AB1216">
        <f t="shared" si="55"/>
        <v>1989</v>
      </c>
      <c r="AC1216">
        <f t="shared" si="56"/>
        <v>36</v>
      </c>
      <c r="AD1216" t="str" cm="1">
        <f t="array" ref="AD1216">_xlfn.IFS(AB1216&lt;1965,"Baby Boomers",AB1216&lt;1981,"Gen X",AB1216&lt;1997,"Millenial",TRUE,("Gen Z"))</f>
        <v>Millenial</v>
      </c>
    </row>
    <row r="1217" spans="1:30" x14ac:dyDescent="0.25">
      <c r="A1217" t="s">
        <v>14385</v>
      </c>
      <c r="B1217" t="s">
        <v>2332</v>
      </c>
      <c r="C1217" t="s">
        <v>1264</v>
      </c>
      <c r="D1217" s="2">
        <v>43791</v>
      </c>
      <c r="E1217" s="2">
        <v>43827</v>
      </c>
      <c r="F1217" t="s">
        <v>4796</v>
      </c>
      <c r="G1217" t="s">
        <v>4876</v>
      </c>
      <c r="H1217" t="s">
        <v>4877</v>
      </c>
      <c r="I1217" t="s">
        <v>61</v>
      </c>
      <c r="J1217" t="s">
        <v>10826</v>
      </c>
      <c r="K1217" t="s">
        <v>33</v>
      </c>
      <c r="L1217" t="s">
        <v>50</v>
      </c>
      <c r="M1217" t="s">
        <v>51</v>
      </c>
      <c r="N1217" t="s">
        <v>139</v>
      </c>
      <c r="O1217" t="s">
        <v>4878</v>
      </c>
      <c r="P1217" t="s">
        <v>10319</v>
      </c>
      <c r="Q1217" t="s">
        <v>304</v>
      </c>
      <c r="R1217" s="2">
        <v>17068</v>
      </c>
      <c r="S1217" t="s">
        <v>39</v>
      </c>
      <c r="T1217" t="s">
        <v>418</v>
      </c>
      <c r="U1217" t="s">
        <v>41</v>
      </c>
      <c r="V1217" t="s">
        <v>11510</v>
      </c>
      <c r="W1217" t="s">
        <v>92</v>
      </c>
      <c r="X1217" t="s">
        <v>74</v>
      </c>
      <c r="Y1217" t="s">
        <v>44</v>
      </c>
      <c r="Z1217">
        <v>3</v>
      </c>
      <c r="AA1217" t="str">
        <f t="shared" si="54"/>
        <v>Non-Active</v>
      </c>
      <c r="AB1217">
        <f t="shared" si="55"/>
        <v>1946</v>
      </c>
      <c r="AC1217">
        <f t="shared" si="56"/>
        <v>79</v>
      </c>
      <c r="AD1217" t="str" cm="1">
        <f t="array" ref="AD1217">_xlfn.IFS(AB1217&lt;1965,"Baby Boomers",AB1217&lt;1981,"Gen X",AB1217&lt;1997,"Millenial",TRUE,("Gen Z"))</f>
        <v>Baby Boomers</v>
      </c>
    </row>
    <row r="1218" spans="1:30" x14ac:dyDescent="0.25">
      <c r="A1218" t="s">
        <v>14386</v>
      </c>
      <c r="B1218" t="s">
        <v>4701</v>
      </c>
      <c r="C1218" t="s">
        <v>3958</v>
      </c>
      <c r="D1218" s="2">
        <v>43562</v>
      </c>
      <c r="E1218" s="2">
        <v>44187</v>
      </c>
      <c r="F1218" t="s">
        <v>58</v>
      </c>
      <c r="G1218" t="s">
        <v>4879</v>
      </c>
      <c r="H1218" t="s">
        <v>4880</v>
      </c>
      <c r="I1218" t="s">
        <v>132</v>
      </c>
      <c r="J1218" t="s">
        <v>32</v>
      </c>
      <c r="K1218" t="s">
        <v>62</v>
      </c>
      <c r="L1218" t="s">
        <v>50</v>
      </c>
      <c r="M1218" t="s">
        <v>62</v>
      </c>
      <c r="N1218" t="s">
        <v>98</v>
      </c>
      <c r="O1218" t="s">
        <v>4881</v>
      </c>
      <c r="P1218" t="s">
        <v>10319</v>
      </c>
      <c r="Q1218" t="s">
        <v>52</v>
      </c>
      <c r="R1218" s="2">
        <v>29725</v>
      </c>
      <c r="S1218" t="s">
        <v>39</v>
      </c>
      <c r="T1218" t="s">
        <v>6</v>
      </c>
      <c r="U1218" t="s">
        <v>54</v>
      </c>
      <c r="V1218" t="s">
        <v>11511</v>
      </c>
      <c r="W1218" t="s">
        <v>73</v>
      </c>
      <c r="X1218" t="s">
        <v>43</v>
      </c>
      <c r="Y1218" t="s">
        <v>44</v>
      </c>
      <c r="Z1218">
        <v>3</v>
      </c>
      <c r="AA1218" t="str">
        <f t="shared" si="54"/>
        <v>Non-Active</v>
      </c>
      <c r="AB1218">
        <f t="shared" si="55"/>
        <v>1981</v>
      </c>
      <c r="AC1218">
        <f t="shared" si="56"/>
        <v>44</v>
      </c>
      <c r="AD1218" t="str" cm="1">
        <f t="array" ref="AD1218">_xlfn.IFS(AB1218&lt;1965,"Baby Boomers",AB1218&lt;1981,"Gen X",AB1218&lt;1997,"Millenial",TRUE,("Gen Z"))</f>
        <v>Millenial</v>
      </c>
    </row>
    <row r="1219" spans="1:30" x14ac:dyDescent="0.25">
      <c r="A1219" t="s">
        <v>14387</v>
      </c>
      <c r="B1219" t="s">
        <v>4882</v>
      </c>
      <c r="C1219" t="s">
        <v>469</v>
      </c>
      <c r="D1219" s="2">
        <v>45008</v>
      </c>
      <c r="E1219" s="2">
        <v>45013</v>
      </c>
      <c r="F1219" t="s">
        <v>58</v>
      </c>
      <c r="G1219" t="s">
        <v>4883</v>
      </c>
      <c r="H1219" t="s">
        <v>4884</v>
      </c>
      <c r="I1219" t="s">
        <v>79</v>
      </c>
      <c r="J1219" t="s">
        <v>32</v>
      </c>
      <c r="K1219" t="s">
        <v>33</v>
      </c>
      <c r="L1219" t="s">
        <v>34</v>
      </c>
      <c r="M1219" t="s">
        <v>35</v>
      </c>
      <c r="N1219" t="s">
        <v>174</v>
      </c>
      <c r="O1219" t="s">
        <v>4885</v>
      </c>
      <c r="P1219" t="s">
        <v>10319</v>
      </c>
      <c r="Q1219" t="s">
        <v>52</v>
      </c>
      <c r="R1219" s="2">
        <v>36804</v>
      </c>
      <c r="S1219" t="s">
        <v>39</v>
      </c>
      <c r="T1219" t="s">
        <v>225</v>
      </c>
      <c r="U1219" t="s">
        <v>54</v>
      </c>
      <c r="V1219" t="s">
        <v>11512</v>
      </c>
      <c r="W1219" t="s">
        <v>73</v>
      </c>
      <c r="X1219" t="s">
        <v>43</v>
      </c>
      <c r="Y1219" t="s">
        <v>44</v>
      </c>
      <c r="Z1219">
        <v>3</v>
      </c>
      <c r="AA1219" t="str">
        <f t="shared" ref="AA1219:AA1282" si="57">IF(E1219="","Active","Non-Active")</f>
        <v>Non-Active</v>
      </c>
      <c r="AB1219">
        <f t="shared" ref="AB1219:AB1282" si="58">YEAR(R1219)</f>
        <v>2000</v>
      </c>
      <c r="AC1219">
        <f t="shared" ref="AC1219:AC1282" si="59">INT(YEARFRAC(R1219,"20/04/2026"))</f>
        <v>25</v>
      </c>
      <c r="AD1219" t="str" cm="1">
        <f t="array" ref="AD1219">_xlfn.IFS(AB1219&lt;1965,"Baby Boomers",AB1219&lt;1981,"Gen X",AB1219&lt;1997,"Millenial",TRUE,("Gen Z"))</f>
        <v>Gen Z</v>
      </c>
    </row>
    <row r="1220" spans="1:30" x14ac:dyDescent="0.25">
      <c r="A1220" t="s">
        <v>14388</v>
      </c>
      <c r="B1220" t="s">
        <v>4886</v>
      </c>
      <c r="C1220" t="s">
        <v>874</v>
      </c>
      <c r="D1220" s="2">
        <v>44245</v>
      </c>
      <c r="E1220" s="2">
        <v>44862</v>
      </c>
      <c r="F1220" t="s">
        <v>58</v>
      </c>
      <c r="G1220" t="s">
        <v>4887</v>
      </c>
      <c r="H1220" t="s">
        <v>4888</v>
      </c>
      <c r="I1220" t="s">
        <v>97</v>
      </c>
      <c r="J1220" t="s">
        <v>32</v>
      </c>
      <c r="K1220" t="s">
        <v>51</v>
      </c>
      <c r="L1220" t="s">
        <v>50</v>
      </c>
      <c r="M1220" t="s">
        <v>35</v>
      </c>
      <c r="N1220" t="s">
        <v>125</v>
      </c>
      <c r="O1220" t="s">
        <v>4889</v>
      </c>
      <c r="P1220" t="s">
        <v>10319</v>
      </c>
      <c r="Q1220" t="s">
        <v>230</v>
      </c>
      <c r="R1220" s="2">
        <v>27747</v>
      </c>
      <c r="S1220" t="s">
        <v>39</v>
      </c>
      <c r="T1220" t="s">
        <v>112</v>
      </c>
      <c r="U1220" t="s">
        <v>54</v>
      </c>
      <c r="V1220" t="s">
        <v>11513</v>
      </c>
      <c r="W1220" t="s">
        <v>55</v>
      </c>
      <c r="X1220" t="s">
        <v>43</v>
      </c>
      <c r="Y1220" t="s">
        <v>44</v>
      </c>
      <c r="Z1220">
        <v>3</v>
      </c>
      <c r="AA1220" t="str">
        <f t="shared" si="57"/>
        <v>Non-Active</v>
      </c>
      <c r="AB1220">
        <f t="shared" si="58"/>
        <v>1975</v>
      </c>
      <c r="AC1220">
        <f t="shared" si="59"/>
        <v>50</v>
      </c>
      <c r="AD1220" t="str" cm="1">
        <f t="array" ref="AD1220">_xlfn.IFS(AB1220&lt;1965,"Baby Boomers",AB1220&lt;1981,"Gen X",AB1220&lt;1997,"Millenial",TRUE,("Gen Z"))</f>
        <v>Gen X</v>
      </c>
    </row>
    <row r="1221" spans="1:30" x14ac:dyDescent="0.25">
      <c r="A1221" t="s">
        <v>14389</v>
      </c>
      <c r="B1221" t="s">
        <v>4890</v>
      </c>
      <c r="C1221" t="s">
        <v>2400</v>
      </c>
      <c r="D1221" s="2">
        <v>43560</v>
      </c>
      <c r="E1221" s="2">
        <v>44323</v>
      </c>
      <c r="F1221" t="s">
        <v>4852</v>
      </c>
      <c r="G1221" t="s">
        <v>4891</v>
      </c>
      <c r="H1221" t="s">
        <v>4892</v>
      </c>
      <c r="I1221" t="s">
        <v>132</v>
      </c>
      <c r="J1221" t="s">
        <v>32</v>
      </c>
      <c r="K1221" t="s">
        <v>33</v>
      </c>
      <c r="L1221" t="s">
        <v>34</v>
      </c>
      <c r="M1221" t="s">
        <v>62</v>
      </c>
      <c r="N1221" t="s">
        <v>174</v>
      </c>
      <c r="O1221" t="s">
        <v>4893</v>
      </c>
      <c r="P1221" t="s">
        <v>2621</v>
      </c>
      <c r="Q1221" t="s">
        <v>65</v>
      </c>
      <c r="R1221" s="2">
        <v>31945</v>
      </c>
      <c r="S1221" t="s">
        <v>39</v>
      </c>
      <c r="T1221" t="s">
        <v>112</v>
      </c>
      <c r="U1221" t="s">
        <v>54</v>
      </c>
      <c r="V1221" t="s">
        <v>11514</v>
      </c>
      <c r="W1221" t="s">
        <v>92</v>
      </c>
      <c r="X1221" t="s">
        <v>103</v>
      </c>
      <c r="Y1221" t="s">
        <v>44</v>
      </c>
      <c r="Z1221">
        <v>3</v>
      </c>
      <c r="AA1221" t="str">
        <f t="shared" si="57"/>
        <v>Non-Active</v>
      </c>
      <c r="AB1221">
        <f t="shared" si="58"/>
        <v>1987</v>
      </c>
      <c r="AC1221">
        <f t="shared" si="59"/>
        <v>38</v>
      </c>
      <c r="AD1221" t="str" cm="1">
        <f t="array" ref="AD1221">_xlfn.IFS(AB1221&lt;1965,"Baby Boomers",AB1221&lt;1981,"Gen X",AB1221&lt;1997,"Millenial",TRUE,("Gen Z"))</f>
        <v>Millenial</v>
      </c>
    </row>
    <row r="1222" spans="1:30" x14ac:dyDescent="0.25">
      <c r="A1222" t="s">
        <v>14390</v>
      </c>
      <c r="B1222" t="s">
        <v>4894</v>
      </c>
      <c r="C1222" t="s">
        <v>3847</v>
      </c>
      <c r="D1222" s="2">
        <v>43761</v>
      </c>
      <c r="E1222" s="2">
        <v>44751</v>
      </c>
      <c r="F1222" t="s">
        <v>4852</v>
      </c>
      <c r="G1222" t="s">
        <v>4895</v>
      </c>
      <c r="H1222" t="s">
        <v>4896</v>
      </c>
      <c r="I1222" t="s">
        <v>49</v>
      </c>
      <c r="J1222" t="s">
        <v>32</v>
      </c>
      <c r="K1222" t="s">
        <v>33</v>
      </c>
      <c r="L1222" t="s">
        <v>63</v>
      </c>
      <c r="M1222" t="s">
        <v>51</v>
      </c>
      <c r="N1222" t="s">
        <v>98</v>
      </c>
      <c r="O1222" t="s">
        <v>4897</v>
      </c>
      <c r="P1222" t="s">
        <v>10319</v>
      </c>
      <c r="Q1222" t="s">
        <v>331</v>
      </c>
      <c r="R1222" s="2">
        <v>31446</v>
      </c>
      <c r="S1222" t="s">
        <v>39</v>
      </c>
      <c r="T1222" t="s">
        <v>225</v>
      </c>
      <c r="U1222" t="s">
        <v>54</v>
      </c>
      <c r="V1222" t="s">
        <v>11515</v>
      </c>
      <c r="W1222" t="s">
        <v>92</v>
      </c>
      <c r="X1222" t="s">
        <v>43</v>
      </c>
      <c r="Y1222" t="s">
        <v>44</v>
      </c>
      <c r="Z1222">
        <v>3</v>
      </c>
      <c r="AA1222" t="str">
        <f t="shared" si="57"/>
        <v>Non-Active</v>
      </c>
      <c r="AB1222">
        <f t="shared" si="58"/>
        <v>1986</v>
      </c>
      <c r="AC1222">
        <f t="shared" si="59"/>
        <v>40</v>
      </c>
      <c r="AD1222" t="str" cm="1">
        <f t="array" ref="AD1222">_xlfn.IFS(AB1222&lt;1965,"Baby Boomers",AB1222&lt;1981,"Gen X",AB1222&lt;1997,"Millenial",TRUE,("Gen Z"))</f>
        <v>Millenial</v>
      </c>
    </row>
    <row r="1223" spans="1:30" x14ac:dyDescent="0.25">
      <c r="A1223" t="s">
        <v>14391</v>
      </c>
      <c r="B1223" t="s">
        <v>981</v>
      </c>
      <c r="C1223" t="s">
        <v>4447</v>
      </c>
      <c r="D1223" s="2">
        <v>44330</v>
      </c>
      <c r="E1223" s="2" t="s">
        <v>10301</v>
      </c>
      <c r="F1223" t="s">
        <v>4852</v>
      </c>
      <c r="G1223" t="s">
        <v>4898</v>
      </c>
      <c r="H1223" t="s">
        <v>4899</v>
      </c>
      <c r="I1223" t="s">
        <v>138</v>
      </c>
      <c r="J1223" t="s">
        <v>32</v>
      </c>
      <c r="K1223" t="s">
        <v>51</v>
      </c>
      <c r="L1223" t="s">
        <v>34</v>
      </c>
      <c r="M1223" t="s">
        <v>51</v>
      </c>
      <c r="N1223" t="s">
        <v>36</v>
      </c>
      <c r="O1223" t="s">
        <v>10301</v>
      </c>
      <c r="P1223" t="s">
        <v>64</v>
      </c>
      <c r="Q1223" t="s">
        <v>52</v>
      </c>
      <c r="R1223" s="2">
        <v>28356</v>
      </c>
      <c r="S1223" t="s">
        <v>39</v>
      </c>
      <c r="T1223" t="s">
        <v>91</v>
      </c>
      <c r="U1223" t="s">
        <v>54</v>
      </c>
      <c r="V1223" t="s">
        <v>11516</v>
      </c>
      <c r="W1223" t="s">
        <v>42</v>
      </c>
      <c r="X1223" t="s">
        <v>74</v>
      </c>
      <c r="Y1223" t="s">
        <v>44</v>
      </c>
      <c r="Z1223">
        <v>3</v>
      </c>
      <c r="AA1223" t="str">
        <f t="shared" si="57"/>
        <v>Active</v>
      </c>
      <c r="AB1223">
        <f t="shared" si="58"/>
        <v>1977</v>
      </c>
      <c r="AC1223">
        <f t="shared" si="59"/>
        <v>48</v>
      </c>
      <c r="AD1223" t="str" cm="1">
        <f t="array" ref="AD1223">_xlfn.IFS(AB1223&lt;1965,"Baby Boomers",AB1223&lt;1981,"Gen X",AB1223&lt;1997,"Millenial",TRUE,("Gen Z"))</f>
        <v>Gen X</v>
      </c>
    </row>
    <row r="1224" spans="1:30" x14ac:dyDescent="0.25">
      <c r="A1224" t="s">
        <v>14392</v>
      </c>
      <c r="B1224" t="s">
        <v>2252</v>
      </c>
      <c r="C1224" t="s">
        <v>1065</v>
      </c>
      <c r="D1224" s="2">
        <v>43543</v>
      </c>
      <c r="E1224" s="2" t="s">
        <v>10301</v>
      </c>
      <c r="F1224" t="s">
        <v>2396</v>
      </c>
      <c r="G1224" t="s">
        <v>4900</v>
      </c>
      <c r="H1224" t="s">
        <v>4901</v>
      </c>
      <c r="I1224" t="s">
        <v>97</v>
      </c>
      <c r="J1224" t="s">
        <v>32</v>
      </c>
      <c r="K1224" t="s">
        <v>62</v>
      </c>
      <c r="L1224" t="s">
        <v>50</v>
      </c>
      <c r="M1224" t="s">
        <v>51</v>
      </c>
      <c r="N1224" t="s">
        <v>36</v>
      </c>
      <c r="O1224" t="s">
        <v>10301</v>
      </c>
      <c r="P1224" t="s">
        <v>10319</v>
      </c>
      <c r="Q1224" t="s">
        <v>304</v>
      </c>
      <c r="R1224" s="2">
        <v>23446</v>
      </c>
      <c r="S1224" t="s">
        <v>119</v>
      </c>
      <c r="T1224" t="s">
        <v>351</v>
      </c>
      <c r="U1224" t="s">
        <v>54</v>
      </c>
      <c r="V1224" t="s">
        <v>11517</v>
      </c>
      <c r="W1224" t="s">
        <v>42</v>
      </c>
      <c r="X1224" t="s">
        <v>74</v>
      </c>
      <c r="Y1224" t="s">
        <v>44</v>
      </c>
      <c r="Z1224">
        <v>3</v>
      </c>
      <c r="AA1224" t="str">
        <f t="shared" si="57"/>
        <v>Active</v>
      </c>
      <c r="AB1224">
        <f t="shared" si="58"/>
        <v>1964</v>
      </c>
      <c r="AC1224">
        <f t="shared" si="59"/>
        <v>62</v>
      </c>
      <c r="AD1224" t="str" cm="1">
        <f t="array" ref="AD1224">_xlfn.IFS(AB1224&lt;1965,"Baby Boomers",AB1224&lt;1981,"Gen X",AB1224&lt;1997,"Millenial",TRUE,("Gen Z"))</f>
        <v>Baby Boomers</v>
      </c>
    </row>
    <row r="1225" spans="1:30" x14ac:dyDescent="0.25">
      <c r="A1225" t="s">
        <v>14393</v>
      </c>
      <c r="B1225" t="s">
        <v>4902</v>
      </c>
      <c r="C1225" t="s">
        <v>4903</v>
      </c>
      <c r="D1225" s="2">
        <v>43593</v>
      </c>
      <c r="E1225" s="2">
        <v>44105</v>
      </c>
      <c r="F1225" t="s">
        <v>2401</v>
      </c>
      <c r="G1225" t="s">
        <v>4904</v>
      </c>
      <c r="H1225" t="s">
        <v>4905</v>
      </c>
      <c r="I1225" t="s">
        <v>117</v>
      </c>
      <c r="J1225" t="s">
        <v>10826</v>
      </c>
      <c r="K1225" t="s">
        <v>51</v>
      </c>
      <c r="L1225" t="s">
        <v>34</v>
      </c>
      <c r="M1225" t="s">
        <v>35</v>
      </c>
      <c r="N1225" t="s">
        <v>125</v>
      </c>
      <c r="O1225" t="s">
        <v>4906</v>
      </c>
      <c r="P1225" t="s">
        <v>10319</v>
      </c>
      <c r="Q1225" t="s">
        <v>110</v>
      </c>
      <c r="R1225" s="2">
        <v>16860</v>
      </c>
      <c r="S1225" t="s">
        <v>39</v>
      </c>
      <c r="T1225" t="s">
        <v>102</v>
      </c>
      <c r="U1225" t="s">
        <v>54</v>
      </c>
      <c r="V1225" t="s">
        <v>11518</v>
      </c>
      <c r="W1225" t="s">
        <v>127</v>
      </c>
      <c r="X1225" t="s">
        <v>43</v>
      </c>
      <c r="Y1225" t="s">
        <v>44</v>
      </c>
      <c r="Z1225">
        <v>3</v>
      </c>
      <c r="AA1225" t="str">
        <f t="shared" si="57"/>
        <v>Non-Active</v>
      </c>
      <c r="AB1225">
        <f t="shared" si="58"/>
        <v>1946</v>
      </c>
      <c r="AC1225">
        <f t="shared" si="59"/>
        <v>80</v>
      </c>
      <c r="AD1225" t="str" cm="1">
        <f t="array" ref="AD1225">_xlfn.IFS(AB1225&lt;1965,"Baby Boomers",AB1225&lt;1981,"Gen X",AB1225&lt;1997,"Millenial",TRUE,("Gen Z"))</f>
        <v>Baby Boomers</v>
      </c>
    </row>
    <row r="1226" spans="1:30" x14ac:dyDescent="0.25">
      <c r="A1226" t="s">
        <v>14394</v>
      </c>
      <c r="B1226" t="s">
        <v>4461</v>
      </c>
      <c r="C1226" t="s">
        <v>4907</v>
      </c>
      <c r="D1226" s="2">
        <v>43743</v>
      </c>
      <c r="E1226" s="2">
        <v>45067</v>
      </c>
      <c r="F1226" t="s">
        <v>4796</v>
      </c>
      <c r="G1226" t="s">
        <v>4908</v>
      </c>
      <c r="H1226" t="s">
        <v>4909</v>
      </c>
      <c r="I1226" t="s">
        <v>61</v>
      </c>
      <c r="J1226" t="s">
        <v>10826</v>
      </c>
      <c r="K1226" t="s">
        <v>51</v>
      </c>
      <c r="L1226" t="s">
        <v>50</v>
      </c>
      <c r="M1226" t="s">
        <v>35</v>
      </c>
      <c r="N1226" t="s">
        <v>98</v>
      </c>
      <c r="O1226" t="s">
        <v>4910</v>
      </c>
      <c r="P1226" t="s">
        <v>10319</v>
      </c>
      <c r="Q1226" t="s">
        <v>52</v>
      </c>
      <c r="R1226" s="2">
        <v>33992</v>
      </c>
      <c r="S1226" t="s">
        <v>39</v>
      </c>
      <c r="T1226" t="s">
        <v>82</v>
      </c>
      <c r="U1226" t="s">
        <v>41</v>
      </c>
      <c r="V1226" t="s">
        <v>11519</v>
      </c>
      <c r="W1226" t="s">
        <v>92</v>
      </c>
      <c r="X1226" t="s">
        <v>43</v>
      </c>
      <c r="Y1226" t="s">
        <v>44</v>
      </c>
      <c r="Z1226">
        <v>3</v>
      </c>
      <c r="AA1226" t="str">
        <f t="shared" si="57"/>
        <v>Non-Active</v>
      </c>
      <c r="AB1226">
        <f t="shared" si="58"/>
        <v>1993</v>
      </c>
      <c r="AC1226">
        <f t="shared" si="59"/>
        <v>33</v>
      </c>
      <c r="AD1226" t="str" cm="1">
        <f t="array" ref="AD1226">_xlfn.IFS(AB1226&lt;1965,"Baby Boomers",AB1226&lt;1981,"Gen X",AB1226&lt;1997,"Millenial",TRUE,("Gen Z"))</f>
        <v>Millenial</v>
      </c>
    </row>
    <row r="1227" spans="1:30" x14ac:dyDescent="0.25">
      <c r="A1227" t="s">
        <v>14395</v>
      </c>
      <c r="B1227" t="s">
        <v>319</v>
      </c>
      <c r="C1227" t="s">
        <v>4579</v>
      </c>
      <c r="D1227" s="2">
        <v>44529</v>
      </c>
      <c r="E1227" s="2">
        <v>44712</v>
      </c>
      <c r="F1227" t="s">
        <v>4796</v>
      </c>
      <c r="G1227" t="s">
        <v>4911</v>
      </c>
      <c r="H1227" t="s">
        <v>4912</v>
      </c>
      <c r="I1227" t="s">
        <v>88</v>
      </c>
      <c r="J1227" t="s">
        <v>10826</v>
      </c>
      <c r="K1227" t="s">
        <v>62</v>
      </c>
      <c r="L1227" t="s">
        <v>34</v>
      </c>
      <c r="M1227" t="s">
        <v>62</v>
      </c>
      <c r="N1227" t="s">
        <v>125</v>
      </c>
      <c r="O1227" t="s">
        <v>4913</v>
      </c>
      <c r="P1227" t="s">
        <v>10319</v>
      </c>
      <c r="Q1227" t="s">
        <v>89</v>
      </c>
      <c r="R1227" s="2">
        <v>31199</v>
      </c>
      <c r="S1227" t="s">
        <v>39</v>
      </c>
      <c r="T1227" t="s">
        <v>91</v>
      </c>
      <c r="U1227" t="s">
        <v>41</v>
      </c>
      <c r="V1227" t="s">
        <v>11520</v>
      </c>
      <c r="W1227" t="s">
        <v>42</v>
      </c>
      <c r="X1227" t="s">
        <v>74</v>
      </c>
      <c r="Y1227" t="s">
        <v>44</v>
      </c>
      <c r="Z1227">
        <v>3</v>
      </c>
      <c r="AA1227" t="str">
        <f t="shared" si="57"/>
        <v>Non-Active</v>
      </c>
      <c r="AB1227">
        <f t="shared" si="58"/>
        <v>1985</v>
      </c>
      <c r="AC1227">
        <f t="shared" si="59"/>
        <v>40</v>
      </c>
      <c r="AD1227" t="str" cm="1">
        <f t="array" ref="AD1227">_xlfn.IFS(AB1227&lt;1965,"Baby Boomers",AB1227&lt;1981,"Gen X",AB1227&lt;1997,"Millenial",TRUE,("Gen Z"))</f>
        <v>Millenial</v>
      </c>
    </row>
    <row r="1228" spans="1:30" x14ac:dyDescent="0.25">
      <c r="A1228" t="s">
        <v>14396</v>
      </c>
      <c r="B1228" t="s">
        <v>4914</v>
      </c>
      <c r="C1228" t="s">
        <v>1462</v>
      </c>
      <c r="D1228" s="2">
        <v>43410</v>
      </c>
      <c r="E1228" s="2">
        <v>43825</v>
      </c>
      <c r="F1228" t="s">
        <v>58</v>
      </c>
      <c r="G1228" t="s">
        <v>4915</v>
      </c>
      <c r="H1228" t="s">
        <v>4916</v>
      </c>
      <c r="I1228" t="s">
        <v>49</v>
      </c>
      <c r="J1228" t="s">
        <v>32</v>
      </c>
      <c r="K1228" t="s">
        <v>51</v>
      </c>
      <c r="L1228" t="s">
        <v>63</v>
      </c>
      <c r="M1228" t="s">
        <v>35</v>
      </c>
      <c r="N1228" t="s">
        <v>98</v>
      </c>
      <c r="O1228" t="s">
        <v>4917</v>
      </c>
      <c r="P1228" t="s">
        <v>10319</v>
      </c>
      <c r="Q1228" t="s">
        <v>89</v>
      </c>
      <c r="R1228" s="2">
        <v>20827</v>
      </c>
      <c r="S1228" t="s">
        <v>39</v>
      </c>
      <c r="T1228" t="s">
        <v>225</v>
      </c>
      <c r="U1228" t="s">
        <v>54</v>
      </c>
      <c r="V1228" t="s">
        <v>11521</v>
      </c>
      <c r="W1228" t="s">
        <v>55</v>
      </c>
      <c r="X1228" t="s">
        <v>83</v>
      </c>
      <c r="Y1228" t="s">
        <v>44</v>
      </c>
      <c r="Z1228">
        <v>3</v>
      </c>
      <c r="AA1228" t="str">
        <f t="shared" si="57"/>
        <v>Non-Active</v>
      </c>
      <c r="AB1228">
        <f t="shared" si="58"/>
        <v>1957</v>
      </c>
      <c r="AC1228">
        <f t="shared" si="59"/>
        <v>69</v>
      </c>
      <c r="AD1228" t="str" cm="1">
        <f t="array" ref="AD1228">_xlfn.IFS(AB1228&lt;1965,"Baby Boomers",AB1228&lt;1981,"Gen X",AB1228&lt;1997,"Millenial",TRUE,("Gen Z"))</f>
        <v>Baby Boomers</v>
      </c>
    </row>
    <row r="1229" spans="1:30" x14ac:dyDescent="0.25">
      <c r="A1229" t="s">
        <v>12766</v>
      </c>
      <c r="B1229" t="s">
        <v>4574</v>
      </c>
      <c r="C1229" t="s">
        <v>2177</v>
      </c>
      <c r="D1229" s="2">
        <v>44404</v>
      </c>
      <c r="E1229" s="2">
        <v>44523</v>
      </c>
      <c r="F1229" t="s">
        <v>58</v>
      </c>
      <c r="G1229" t="s">
        <v>4918</v>
      </c>
      <c r="H1229" t="s">
        <v>4919</v>
      </c>
      <c r="I1229" t="s">
        <v>138</v>
      </c>
      <c r="J1229" t="s">
        <v>32</v>
      </c>
      <c r="K1229" t="s">
        <v>62</v>
      </c>
      <c r="L1229" t="s">
        <v>63</v>
      </c>
      <c r="M1229" t="s">
        <v>35</v>
      </c>
      <c r="N1229" t="s">
        <v>125</v>
      </c>
      <c r="O1229" t="s">
        <v>4920</v>
      </c>
      <c r="P1229" t="s">
        <v>10319</v>
      </c>
      <c r="Q1229" t="s">
        <v>110</v>
      </c>
      <c r="R1229" s="2">
        <v>36513</v>
      </c>
      <c r="S1229" t="s">
        <v>39</v>
      </c>
      <c r="T1229" t="s">
        <v>612</v>
      </c>
      <c r="U1229" t="s">
        <v>54</v>
      </c>
      <c r="V1229" t="s">
        <v>11522</v>
      </c>
      <c r="W1229" t="s">
        <v>92</v>
      </c>
      <c r="X1229" t="s">
        <v>103</v>
      </c>
      <c r="Y1229" t="s">
        <v>44</v>
      </c>
      <c r="Z1229">
        <v>3</v>
      </c>
      <c r="AA1229" t="str">
        <f t="shared" si="57"/>
        <v>Non-Active</v>
      </c>
      <c r="AB1229">
        <f t="shared" si="58"/>
        <v>1999</v>
      </c>
      <c r="AC1229">
        <f t="shared" si="59"/>
        <v>26</v>
      </c>
      <c r="AD1229" t="str" cm="1">
        <f t="array" ref="AD1229">_xlfn.IFS(AB1229&lt;1965,"Baby Boomers",AB1229&lt;1981,"Gen X",AB1229&lt;1997,"Millenial",TRUE,("Gen Z"))</f>
        <v>Gen Z</v>
      </c>
    </row>
    <row r="1230" spans="1:30" x14ac:dyDescent="0.25">
      <c r="A1230" t="s">
        <v>14397</v>
      </c>
      <c r="B1230" t="s">
        <v>4921</v>
      </c>
      <c r="C1230" t="s">
        <v>4176</v>
      </c>
      <c r="D1230" s="2">
        <v>45125</v>
      </c>
      <c r="E1230" s="2" t="s">
        <v>10301</v>
      </c>
      <c r="F1230" t="s">
        <v>58</v>
      </c>
      <c r="G1230" t="s">
        <v>4922</v>
      </c>
      <c r="H1230" t="s">
        <v>4923</v>
      </c>
      <c r="I1230" t="s">
        <v>79</v>
      </c>
      <c r="J1230" t="s">
        <v>32</v>
      </c>
      <c r="K1230" t="s">
        <v>51</v>
      </c>
      <c r="L1230" t="s">
        <v>50</v>
      </c>
      <c r="M1230" t="s">
        <v>35</v>
      </c>
      <c r="N1230" t="s">
        <v>36</v>
      </c>
      <c r="O1230" t="s">
        <v>10301</v>
      </c>
      <c r="P1230" t="s">
        <v>10319</v>
      </c>
      <c r="Q1230" t="s">
        <v>304</v>
      </c>
      <c r="R1230" s="2">
        <v>15585</v>
      </c>
      <c r="S1230" t="s">
        <v>39</v>
      </c>
      <c r="T1230" t="s">
        <v>418</v>
      </c>
      <c r="U1230" t="s">
        <v>54</v>
      </c>
      <c r="V1230" t="s">
        <v>11523</v>
      </c>
      <c r="W1230" t="s">
        <v>92</v>
      </c>
      <c r="X1230" t="s">
        <v>83</v>
      </c>
      <c r="Y1230" t="s">
        <v>44</v>
      </c>
      <c r="Z1230">
        <v>3</v>
      </c>
      <c r="AA1230" t="str">
        <f t="shared" si="57"/>
        <v>Active</v>
      </c>
      <c r="AB1230">
        <f t="shared" si="58"/>
        <v>1942</v>
      </c>
      <c r="AC1230">
        <f t="shared" si="59"/>
        <v>83</v>
      </c>
      <c r="AD1230" t="str" cm="1">
        <f t="array" ref="AD1230">_xlfn.IFS(AB1230&lt;1965,"Baby Boomers",AB1230&lt;1981,"Gen X",AB1230&lt;1997,"Millenial",TRUE,("Gen Z"))</f>
        <v>Baby Boomers</v>
      </c>
    </row>
    <row r="1231" spans="1:30" x14ac:dyDescent="0.25">
      <c r="A1231" t="s">
        <v>14398</v>
      </c>
      <c r="B1231" t="s">
        <v>3525</v>
      </c>
      <c r="C1231" t="s">
        <v>347</v>
      </c>
      <c r="D1231" s="2">
        <v>44808</v>
      </c>
      <c r="E1231" s="2" t="s">
        <v>10301</v>
      </c>
      <c r="F1231" t="s">
        <v>2617</v>
      </c>
      <c r="G1231" t="s">
        <v>4924</v>
      </c>
      <c r="H1231" t="s">
        <v>4925</v>
      </c>
      <c r="I1231" t="s">
        <v>31</v>
      </c>
      <c r="J1231" t="s">
        <v>32</v>
      </c>
      <c r="K1231" t="s">
        <v>51</v>
      </c>
      <c r="L1231" t="s">
        <v>34</v>
      </c>
      <c r="M1231" t="s">
        <v>35</v>
      </c>
      <c r="N1231" t="s">
        <v>36</v>
      </c>
      <c r="O1231" t="s">
        <v>10301</v>
      </c>
      <c r="P1231" t="s">
        <v>2621</v>
      </c>
      <c r="Q1231" t="s">
        <v>89</v>
      </c>
      <c r="R1231" s="2">
        <v>31187</v>
      </c>
      <c r="S1231" t="s">
        <v>39</v>
      </c>
      <c r="T1231" t="s">
        <v>280</v>
      </c>
      <c r="U1231" t="s">
        <v>54</v>
      </c>
      <c r="V1231" t="s">
        <v>11524</v>
      </c>
      <c r="W1231" t="s">
        <v>92</v>
      </c>
      <c r="X1231" t="s">
        <v>74</v>
      </c>
      <c r="Y1231" t="s">
        <v>44</v>
      </c>
      <c r="Z1231">
        <v>3</v>
      </c>
      <c r="AA1231" t="str">
        <f t="shared" si="57"/>
        <v>Active</v>
      </c>
      <c r="AB1231">
        <f t="shared" si="58"/>
        <v>1985</v>
      </c>
      <c r="AC1231">
        <f t="shared" si="59"/>
        <v>40</v>
      </c>
      <c r="AD1231" t="str" cm="1">
        <f t="array" ref="AD1231">_xlfn.IFS(AB1231&lt;1965,"Baby Boomers",AB1231&lt;1981,"Gen X",AB1231&lt;1997,"Millenial",TRUE,("Gen Z"))</f>
        <v>Millenial</v>
      </c>
    </row>
    <row r="1232" spans="1:30" x14ac:dyDescent="0.25">
      <c r="A1232" t="s">
        <v>14399</v>
      </c>
      <c r="B1232" t="s">
        <v>4926</v>
      </c>
      <c r="C1232" t="s">
        <v>1035</v>
      </c>
      <c r="D1232" s="2">
        <v>43609</v>
      </c>
      <c r="E1232" s="2" t="s">
        <v>10301</v>
      </c>
      <c r="F1232" t="s">
        <v>4852</v>
      </c>
      <c r="G1232" t="s">
        <v>4927</v>
      </c>
      <c r="H1232" t="s">
        <v>4928</v>
      </c>
      <c r="I1232" t="s">
        <v>132</v>
      </c>
      <c r="J1232" t="s">
        <v>32</v>
      </c>
      <c r="K1232" t="s">
        <v>33</v>
      </c>
      <c r="L1232" t="s">
        <v>63</v>
      </c>
      <c r="M1232" t="s">
        <v>51</v>
      </c>
      <c r="N1232" t="s">
        <v>36</v>
      </c>
      <c r="O1232" t="s">
        <v>10301</v>
      </c>
      <c r="P1232" t="s">
        <v>10319</v>
      </c>
      <c r="Q1232" t="s">
        <v>110</v>
      </c>
      <c r="R1232" s="2">
        <v>25445</v>
      </c>
      <c r="S1232" t="s">
        <v>39</v>
      </c>
      <c r="T1232" t="s">
        <v>112</v>
      </c>
      <c r="U1232" t="s">
        <v>54</v>
      </c>
      <c r="V1232" t="s">
        <v>11525</v>
      </c>
      <c r="W1232" t="s">
        <v>73</v>
      </c>
      <c r="X1232" t="s">
        <v>83</v>
      </c>
      <c r="Y1232" t="s">
        <v>44</v>
      </c>
      <c r="Z1232">
        <v>3</v>
      </c>
      <c r="AA1232" t="str">
        <f t="shared" si="57"/>
        <v>Active</v>
      </c>
      <c r="AB1232">
        <f t="shared" si="58"/>
        <v>1969</v>
      </c>
      <c r="AC1232">
        <f t="shared" si="59"/>
        <v>56</v>
      </c>
      <c r="AD1232" t="str" cm="1">
        <f t="array" ref="AD1232">_xlfn.IFS(AB1232&lt;1965,"Baby Boomers",AB1232&lt;1981,"Gen X",AB1232&lt;1997,"Millenial",TRUE,("Gen Z"))</f>
        <v>Gen X</v>
      </c>
    </row>
    <row r="1233" spans="1:30" x14ac:dyDescent="0.25">
      <c r="A1233" t="s">
        <v>14400</v>
      </c>
      <c r="B1233" t="s">
        <v>4753</v>
      </c>
      <c r="C1233" t="s">
        <v>4929</v>
      </c>
      <c r="D1233" s="2">
        <v>43772</v>
      </c>
      <c r="E1233" s="2" t="s">
        <v>10301</v>
      </c>
      <c r="F1233" t="s">
        <v>4852</v>
      </c>
      <c r="G1233" t="s">
        <v>4930</v>
      </c>
      <c r="H1233" t="s">
        <v>4931</v>
      </c>
      <c r="I1233" t="s">
        <v>49</v>
      </c>
      <c r="J1233" t="s">
        <v>32</v>
      </c>
      <c r="K1233" t="s">
        <v>33</v>
      </c>
      <c r="L1233" t="s">
        <v>63</v>
      </c>
      <c r="M1233" t="s">
        <v>51</v>
      </c>
      <c r="N1233" t="s">
        <v>36</v>
      </c>
      <c r="O1233" t="s">
        <v>10301</v>
      </c>
      <c r="P1233" t="s">
        <v>10319</v>
      </c>
      <c r="Q1233" t="s">
        <v>89</v>
      </c>
      <c r="R1233" s="2">
        <v>27757</v>
      </c>
      <c r="S1233" t="s">
        <v>39</v>
      </c>
      <c r="T1233" t="s">
        <v>82</v>
      </c>
      <c r="U1233" t="s">
        <v>54</v>
      </c>
      <c r="V1233" t="s">
        <v>11526</v>
      </c>
      <c r="W1233" t="s">
        <v>73</v>
      </c>
      <c r="X1233" t="s">
        <v>43</v>
      </c>
      <c r="Y1233" t="s">
        <v>44</v>
      </c>
      <c r="Z1233">
        <v>3</v>
      </c>
      <c r="AA1233" t="str">
        <f t="shared" si="57"/>
        <v>Active</v>
      </c>
      <c r="AB1233">
        <f t="shared" si="58"/>
        <v>1975</v>
      </c>
      <c r="AC1233">
        <f t="shared" si="59"/>
        <v>50</v>
      </c>
      <c r="AD1233" t="str" cm="1">
        <f t="array" ref="AD1233">_xlfn.IFS(AB1233&lt;1965,"Baby Boomers",AB1233&lt;1981,"Gen X",AB1233&lt;1997,"Millenial",TRUE,("Gen Z"))</f>
        <v>Gen X</v>
      </c>
    </row>
    <row r="1234" spans="1:30" x14ac:dyDescent="0.25">
      <c r="A1234" t="s">
        <v>14401</v>
      </c>
      <c r="B1234" t="s">
        <v>4932</v>
      </c>
      <c r="C1234" t="s">
        <v>4933</v>
      </c>
      <c r="D1234" s="2">
        <v>43795</v>
      </c>
      <c r="E1234" s="2">
        <v>44274</v>
      </c>
      <c r="F1234" t="s">
        <v>4852</v>
      </c>
      <c r="G1234" t="s">
        <v>4934</v>
      </c>
      <c r="H1234" t="s">
        <v>4935</v>
      </c>
      <c r="I1234" t="s">
        <v>138</v>
      </c>
      <c r="J1234" t="s">
        <v>32</v>
      </c>
      <c r="K1234" t="s">
        <v>62</v>
      </c>
      <c r="L1234" t="s">
        <v>34</v>
      </c>
      <c r="M1234" t="s">
        <v>51</v>
      </c>
      <c r="N1234" t="s">
        <v>98</v>
      </c>
      <c r="O1234" t="s">
        <v>4936</v>
      </c>
      <c r="P1234" t="s">
        <v>64</v>
      </c>
      <c r="Q1234" t="s">
        <v>89</v>
      </c>
      <c r="R1234" s="2">
        <v>28306</v>
      </c>
      <c r="S1234" t="s">
        <v>39</v>
      </c>
      <c r="T1234" t="s">
        <v>82</v>
      </c>
      <c r="U1234" t="s">
        <v>41</v>
      </c>
      <c r="V1234" t="s">
        <v>11527</v>
      </c>
      <c r="W1234" t="s">
        <v>42</v>
      </c>
      <c r="X1234" t="s">
        <v>74</v>
      </c>
      <c r="Y1234" t="s">
        <v>44</v>
      </c>
      <c r="Z1234">
        <v>3</v>
      </c>
      <c r="AA1234" t="str">
        <f t="shared" si="57"/>
        <v>Non-Active</v>
      </c>
      <c r="AB1234">
        <f t="shared" si="58"/>
        <v>1977</v>
      </c>
      <c r="AC1234">
        <f t="shared" si="59"/>
        <v>48</v>
      </c>
      <c r="AD1234" t="str" cm="1">
        <f t="array" ref="AD1234">_xlfn.IFS(AB1234&lt;1965,"Baby Boomers",AB1234&lt;1981,"Gen X",AB1234&lt;1997,"Millenial",TRUE,("Gen Z"))</f>
        <v>Gen X</v>
      </c>
    </row>
    <row r="1235" spans="1:30" x14ac:dyDescent="0.25">
      <c r="A1235" t="s">
        <v>14402</v>
      </c>
      <c r="B1235" t="s">
        <v>824</v>
      </c>
      <c r="C1235" t="s">
        <v>3664</v>
      </c>
      <c r="D1235" s="2">
        <v>44782</v>
      </c>
      <c r="E1235" s="2">
        <v>44805</v>
      </c>
      <c r="F1235" t="s">
        <v>2396</v>
      </c>
      <c r="G1235" t="s">
        <v>4937</v>
      </c>
      <c r="H1235" t="s">
        <v>4938</v>
      </c>
      <c r="I1235" t="s">
        <v>97</v>
      </c>
      <c r="J1235" t="s">
        <v>10826</v>
      </c>
      <c r="K1235" t="s">
        <v>33</v>
      </c>
      <c r="L1235" t="s">
        <v>63</v>
      </c>
      <c r="M1235" t="s">
        <v>62</v>
      </c>
      <c r="N1235" t="s">
        <v>139</v>
      </c>
      <c r="O1235" t="s">
        <v>4939</v>
      </c>
      <c r="P1235" t="s">
        <v>10319</v>
      </c>
      <c r="Q1235" t="s">
        <v>80</v>
      </c>
      <c r="R1235" s="2">
        <v>26116</v>
      </c>
      <c r="S1235" t="s">
        <v>39</v>
      </c>
      <c r="T1235" t="s">
        <v>102</v>
      </c>
      <c r="U1235" t="s">
        <v>54</v>
      </c>
      <c r="V1235" t="s">
        <v>11528</v>
      </c>
      <c r="W1235" t="s">
        <v>73</v>
      </c>
      <c r="X1235" t="s">
        <v>43</v>
      </c>
      <c r="Y1235" t="s">
        <v>44</v>
      </c>
      <c r="Z1235">
        <v>3</v>
      </c>
      <c r="AA1235" t="str">
        <f t="shared" si="57"/>
        <v>Non-Active</v>
      </c>
      <c r="AB1235">
        <f t="shared" si="58"/>
        <v>1971</v>
      </c>
      <c r="AC1235">
        <f t="shared" si="59"/>
        <v>54</v>
      </c>
      <c r="AD1235" t="str" cm="1">
        <f t="array" ref="AD1235">_xlfn.IFS(AB1235&lt;1965,"Baby Boomers",AB1235&lt;1981,"Gen X",AB1235&lt;1997,"Millenial",TRUE,("Gen Z"))</f>
        <v>Gen X</v>
      </c>
    </row>
    <row r="1236" spans="1:30" x14ac:dyDescent="0.25">
      <c r="A1236" t="s">
        <v>14403</v>
      </c>
      <c r="B1236" t="s">
        <v>4940</v>
      </c>
      <c r="C1236" t="s">
        <v>2867</v>
      </c>
      <c r="D1236" s="2">
        <v>43543</v>
      </c>
      <c r="E1236" s="2" t="s">
        <v>10301</v>
      </c>
      <c r="F1236" t="s">
        <v>2401</v>
      </c>
      <c r="G1236" t="s">
        <v>4941</v>
      </c>
      <c r="H1236" t="s">
        <v>4942</v>
      </c>
      <c r="I1236" t="s">
        <v>117</v>
      </c>
      <c r="J1236" t="s">
        <v>32</v>
      </c>
      <c r="K1236" t="s">
        <v>33</v>
      </c>
      <c r="L1236" t="s">
        <v>34</v>
      </c>
      <c r="M1236" t="s">
        <v>62</v>
      </c>
      <c r="N1236" t="s">
        <v>36</v>
      </c>
      <c r="O1236" t="s">
        <v>10301</v>
      </c>
      <c r="P1236" t="s">
        <v>10319</v>
      </c>
      <c r="Q1236" t="s">
        <v>38</v>
      </c>
      <c r="R1236" s="2">
        <v>30087</v>
      </c>
      <c r="S1236" t="s">
        <v>39</v>
      </c>
      <c r="T1236" t="s">
        <v>72</v>
      </c>
      <c r="U1236" t="s">
        <v>54</v>
      </c>
      <c r="V1236" t="s">
        <v>11529</v>
      </c>
      <c r="W1236" t="s">
        <v>55</v>
      </c>
      <c r="X1236" t="s">
        <v>103</v>
      </c>
      <c r="Y1236" t="s">
        <v>44</v>
      </c>
      <c r="Z1236">
        <v>3</v>
      </c>
      <c r="AA1236" t="str">
        <f t="shared" si="57"/>
        <v>Active</v>
      </c>
      <c r="AB1236">
        <f t="shared" si="58"/>
        <v>1982</v>
      </c>
      <c r="AC1236">
        <f t="shared" si="59"/>
        <v>43</v>
      </c>
      <c r="AD1236" t="str" cm="1">
        <f t="array" ref="AD1236">_xlfn.IFS(AB1236&lt;1965,"Baby Boomers",AB1236&lt;1981,"Gen X",AB1236&lt;1997,"Millenial",TRUE,("Gen Z"))</f>
        <v>Millenial</v>
      </c>
    </row>
    <row r="1237" spans="1:30" x14ac:dyDescent="0.25">
      <c r="A1237" t="s">
        <v>14404</v>
      </c>
      <c r="B1237" t="s">
        <v>3761</v>
      </c>
      <c r="C1237" t="s">
        <v>4943</v>
      </c>
      <c r="D1237" s="2">
        <v>43429</v>
      </c>
      <c r="E1237" s="2" t="s">
        <v>10301</v>
      </c>
      <c r="F1237" t="s">
        <v>4796</v>
      </c>
      <c r="G1237" t="s">
        <v>4944</v>
      </c>
      <c r="H1237" t="s">
        <v>4945</v>
      </c>
      <c r="I1237" t="s">
        <v>61</v>
      </c>
      <c r="J1237" t="s">
        <v>32</v>
      </c>
      <c r="K1237" t="s">
        <v>33</v>
      </c>
      <c r="L1237" t="s">
        <v>34</v>
      </c>
      <c r="M1237" t="s">
        <v>62</v>
      </c>
      <c r="N1237" t="s">
        <v>36</v>
      </c>
      <c r="O1237" t="s">
        <v>10301</v>
      </c>
      <c r="P1237" t="s">
        <v>10319</v>
      </c>
      <c r="Q1237" t="s">
        <v>110</v>
      </c>
      <c r="R1237" s="2">
        <v>23319</v>
      </c>
      <c r="S1237" t="s">
        <v>39</v>
      </c>
      <c r="T1237" t="s">
        <v>112</v>
      </c>
      <c r="U1237" t="s">
        <v>41</v>
      </c>
      <c r="V1237" t="s">
        <v>11530</v>
      </c>
      <c r="W1237" t="s">
        <v>55</v>
      </c>
      <c r="X1237" t="s">
        <v>83</v>
      </c>
      <c r="Y1237" t="s">
        <v>44</v>
      </c>
      <c r="Z1237">
        <v>3</v>
      </c>
      <c r="AA1237" t="str">
        <f t="shared" si="57"/>
        <v>Active</v>
      </c>
      <c r="AB1237">
        <f t="shared" si="58"/>
        <v>1963</v>
      </c>
      <c r="AC1237">
        <f t="shared" si="59"/>
        <v>62</v>
      </c>
      <c r="AD1237" t="str" cm="1">
        <f t="array" ref="AD1237">_xlfn.IFS(AB1237&lt;1965,"Baby Boomers",AB1237&lt;1981,"Gen X",AB1237&lt;1997,"Millenial",TRUE,("Gen Z"))</f>
        <v>Baby Boomers</v>
      </c>
    </row>
    <row r="1238" spans="1:30" x14ac:dyDescent="0.25">
      <c r="A1238" t="s">
        <v>14405</v>
      </c>
      <c r="B1238" t="s">
        <v>4946</v>
      </c>
      <c r="C1238" t="s">
        <v>3672</v>
      </c>
      <c r="D1238" s="2">
        <v>44661</v>
      </c>
      <c r="E1238" s="2">
        <v>45019</v>
      </c>
      <c r="F1238" t="s">
        <v>4796</v>
      </c>
      <c r="G1238" t="s">
        <v>4947</v>
      </c>
      <c r="H1238" t="s">
        <v>4948</v>
      </c>
      <c r="I1238" t="s">
        <v>88</v>
      </c>
      <c r="J1238" t="s">
        <v>10826</v>
      </c>
      <c r="K1238" t="s">
        <v>62</v>
      </c>
      <c r="L1238" t="s">
        <v>34</v>
      </c>
      <c r="M1238" t="s">
        <v>62</v>
      </c>
      <c r="N1238" t="s">
        <v>139</v>
      </c>
      <c r="O1238" t="s">
        <v>4949</v>
      </c>
      <c r="P1238" t="s">
        <v>10319</v>
      </c>
      <c r="Q1238" t="s">
        <v>52</v>
      </c>
      <c r="R1238" s="2">
        <v>22311</v>
      </c>
      <c r="S1238" t="s">
        <v>39</v>
      </c>
      <c r="T1238" t="s">
        <v>162</v>
      </c>
      <c r="U1238" t="s">
        <v>41</v>
      </c>
      <c r="V1238" t="s">
        <v>11531</v>
      </c>
      <c r="W1238" t="s">
        <v>127</v>
      </c>
      <c r="X1238" t="s">
        <v>43</v>
      </c>
      <c r="Y1238" t="s">
        <v>44</v>
      </c>
      <c r="Z1238">
        <v>3</v>
      </c>
      <c r="AA1238" t="str">
        <f t="shared" si="57"/>
        <v>Non-Active</v>
      </c>
      <c r="AB1238">
        <f t="shared" si="58"/>
        <v>1961</v>
      </c>
      <c r="AC1238">
        <f t="shared" si="59"/>
        <v>65</v>
      </c>
      <c r="AD1238" t="str" cm="1">
        <f t="array" ref="AD1238">_xlfn.IFS(AB1238&lt;1965,"Baby Boomers",AB1238&lt;1981,"Gen X",AB1238&lt;1997,"Millenial",TRUE,("Gen Z"))</f>
        <v>Baby Boomers</v>
      </c>
    </row>
    <row r="1239" spans="1:30" x14ac:dyDescent="0.25">
      <c r="A1239" t="s">
        <v>14406</v>
      </c>
      <c r="B1239" t="s">
        <v>4950</v>
      </c>
      <c r="C1239" t="s">
        <v>3056</v>
      </c>
      <c r="D1239" s="2">
        <v>44288</v>
      </c>
      <c r="E1239" s="2" t="s">
        <v>10301</v>
      </c>
      <c r="F1239" t="s">
        <v>58</v>
      </c>
      <c r="G1239" t="s">
        <v>4951</v>
      </c>
      <c r="H1239" t="s">
        <v>4952</v>
      </c>
      <c r="I1239" t="s">
        <v>49</v>
      </c>
      <c r="J1239" t="s">
        <v>32</v>
      </c>
      <c r="K1239" t="s">
        <v>62</v>
      </c>
      <c r="L1239" t="s">
        <v>34</v>
      </c>
      <c r="M1239" t="s">
        <v>62</v>
      </c>
      <c r="N1239" t="s">
        <v>36</v>
      </c>
      <c r="O1239" t="s">
        <v>10301</v>
      </c>
      <c r="P1239" t="s">
        <v>10319</v>
      </c>
      <c r="Q1239" t="s">
        <v>147</v>
      </c>
      <c r="R1239" s="2">
        <v>33491</v>
      </c>
      <c r="S1239" t="s">
        <v>39</v>
      </c>
      <c r="T1239" t="s">
        <v>82</v>
      </c>
      <c r="U1239" t="s">
        <v>54</v>
      </c>
      <c r="V1239" t="s">
        <v>11532</v>
      </c>
      <c r="W1239" t="s">
        <v>42</v>
      </c>
      <c r="X1239" t="s">
        <v>74</v>
      </c>
      <c r="Y1239" t="s">
        <v>44</v>
      </c>
      <c r="Z1239">
        <v>3</v>
      </c>
      <c r="AA1239" t="str">
        <f t="shared" si="57"/>
        <v>Active</v>
      </c>
      <c r="AB1239">
        <f t="shared" si="58"/>
        <v>1991</v>
      </c>
      <c r="AC1239">
        <f t="shared" si="59"/>
        <v>34</v>
      </c>
      <c r="AD1239" t="str" cm="1">
        <f t="array" ref="AD1239">_xlfn.IFS(AB1239&lt;1965,"Baby Boomers",AB1239&lt;1981,"Gen X",AB1239&lt;1997,"Millenial",TRUE,("Gen Z"))</f>
        <v>Millenial</v>
      </c>
    </row>
    <row r="1240" spans="1:30" x14ac:dyDescent="0.25">
      <c r="A1240" t="s">
        <v>14407</v>
      </c>
      <c r="B1240" t="s">
        <v>4953</v>
      </c>
      <c r="C1240" t="s">
        <v>2484</v>
      </c>
      <c r="D1240" s="2">
        <v>43821</v>
      </c>
      <c r="E1240" s="2" t="s">
        <v>10301</v>
      </c>
      <c r="F1240" t="s">
        <v>58</v>
      </c>
      <c r="G1240" t="s">
        <v>4954</v>
      </c>
      <c r="H1240" t="s">
        <v>4955</v>
      </c>
      <c r="I1240" t="s">
        <v>138</v>
      </c>
      <c r="J1240" t="s">
        <v>32</v>
      </c>
      <c r="K1240" t="s">
        <v>33</v>
      </c>
      <c r="L1240" t="s">
        <v>50</v>
      </c>
      <c r="M1240" t="s">
        <v>51</v>
      </c>
      <c r="N1240" t="s">
        <v>36</v>
      </c>
      <c r="O1240" t="s">
        <v>10301</v>
      </c>
      <c r="P1240" t="s">
        <v>10319</v>
      </c>
      <c r="Q1240" t="s">
        <v>176</v>
      </c>
      <c r="R1240" s="2">
        <v>23202</v>
      </c>
      <c r="S1240" t="s">
        <v>39</v>
      </c>
      <c r="T1240" t="s">
        <v>177</v>
      </c>
      <c r="U1240" t="s">
        <v>54</v>
      </c>
      <c r="V1240" t="s">
        <v>11533</v>
      </c>
      <c r="W1240" t="s">
        <v>92</v>
      </c>
      <c r="X1240" t="s">
        <v>43</v>
      </c>
      <c r="Y1240" t="s">
        <v>44</v>
      </c>
      <c r="Z1240">
        <v>3</v>
      </c>
      <c r="AA1240" t="str">
        <f t="shared" si="57"/>
        <v>Active</v>
      </c>
      <c r="AB1240">
        <f t="shared" si="58"/>
        <v>1963</v>
      </c>
      <c r="AC1240">
        <f t="shared" si="59"/>
        <v>62</v>
      </c>
      <c r="AD1240" t="str" cm="1">
        <f t="array" ref="AD1240">_xlfn.IFS(AB1240&lt;1965,"Baby Boomers",AB1240&lt;1981,"Gen X",AB1240&lt;1997,"Millenial",TRUE,("Gen Z"))</f>
        <v>Baby Boomers</v>
      </c>
    </row>
    <row r="1241" spans="1:30" x14ac:dyDescent="0.25">
      <c r="A1241" t="s">
        <v>14408</v>
      </c>
      <c r="B1241" t="s">
        <v>2910</v>
      </c>
      <c r="C1241" t="s">
        <v>4956</v>
      </c>
      <c r="D1241" s="2">
        <v>44422</v>
      </c>
      <c r="E1241" s="2" t="s">
        <v>10301</v>
      </c>
      <c r="F1241" t="s">
        <v>58</v>
      </c>
      <c r="G1241" t="s">
        <v>4957</v>
      </c>
      <c r="H1241" t="s">
        <v>4958</v>
      </c>
      <c r="I1241" t="s">
        <v>79</v>
      </c>
      <c r="J1241" t="s">
        <v>32</v>
      </c>
      <c r="K1241" t="s">
        <v>62</v>
      </c>
      <c r="L1241" t="s">
        <v>50</v>
      </c>
      <c r="M1241" t="s">
        <v>51</v>
      </c>
      <c r="N1241" t="s">
        <v>36</v>
      </c>
      <c r="O1241" t="s">
        <v>10301</v>
      </c>
      <c r="P1241" t="s">
        <v>10319</v>
      </c>
      <c r="Q1241" t="s">
        <v>80</v>
      </c>
      <c r="R1241" s="2">
        <v>28693</v>
      </c>
      <c r="S1241" t="s">
        <v>111</v>
      </c>
      <c r="T1241" t="s">
        <v>653</v>
      </c>
      <c r="U1241" t="s">
        <v>54</v>
      </c>
      <c r="V1241" t="s">
        <v>11534</v>
      </c>
      <c r="W1241" t="s">
        <v>92</v>
      </c>
      <c r="X1241" t="s">
        <v>103</v>
      </c>
      <c r="Y1241" t="s">
        <v>44</v>
      </c>
      <c r="Z1241">
        <v>3</v>
      </c>
      <c r="AA1241" t="str">
        <f t="shared" si="57"/>
        <v>Active</v>
      </c>
      <c r="AB1241">
        <f t="shared" si="58"/>
        <v>1978</v>
      </c>
      <c r="AC1241">
        <f t="shared" si="59"/>
        <v>47</v>
      </c>
      <c r="AD1241" t="str" cm="1">
        <f t="array" ref="AD1241">_xlfn.IFS(AB1241&lt;1965,"Baby Boomers",AB1241&lt;1981,"Gen X",AB1241&lt;1997,"Millenial",TRUE,("Gen Z"))</f>
        <v>Gen X</v>
      </c>
    </row>
    <row r="1242" spans="1:30" x14ac:dyDescent="0.25">
      <c r="A1242" t="s">
        <v>14409</v>
      </c>
      <c r="B1242" t="s">
        <v>794</v>
      </c>
      <c r="C1242" t="s">
        <v>3594</v>
      </c>
      <c r="D1242" s="2">
        <v>43340</v>
      </c>
      <c r="E1242" s="2" t="s">
        <v>10301</v>
      </c>
      <c r="F1242" t="s">
        <v>2617</v>
      </c>
      <c r="G1242" t="s">
        <v>4959</v>
      </c>
      <c r="H1242" t="s">
        <v>4960</v>
      </c>
      <c r="I1242" t="s">
        <v>88</v>
      </c>
      <c r="J1242" t="s">
        <v>32</v>
      </c>
      <c r="K1242" t="s">
        <v>62</v>
      </c>
      <c r="L1242" t="s">
        <v>50</v>
      </c>
      <c r="M1242" t="s">
        <v>62</v>
      </c>
      <c r="N1242" t="s">
        <v>36</v>
      </c>
      <c r="O1242" t="s">
        <v>10301</v>
      </c>
      <c r="P1242" t="s">
        <v>2621</v>
      </c>
      <c r="Q1242" t="s">
        <v>147</v>
      </c>
      <c r="R1242" s="2">
        <v>26377</v>
      </c>
      <c r="S1242" t="s">
        <v>39</v>
      </c>
      <c r="T1242" t="s">
        <v>149</v>
      </c>
      <c r="U1242" t="s">
        <v>54</v>
      </c>
      <c r="V1242" t="s">
        <v>11535</v>
      </c>
      <c r="W1242" t="s">
        <v>92</v>
      </c>
      <c r="X1242" t="s">
        <v>43</v>
      </c>
      <c r="Y1242" t="s">
        <v>44</v>
      </c>
      <c r="Z1242">
        <v>3</v>
      </c>
      <c r="AA1242" t="str">
        <f t="shared" si="57"/>
        <v>Active</v>
      </c>
      <c r="AB1242">
        <f t="shared" si="58"/>
        <v>1972</v>
      </c>
      <c r="AC1242">
        <f t="shared" si="59"/>
        <v>54</v>
      </c>
      <c r="AD1242" t="str" cm="1">
        <f t="array" ref="AD1242">_xlfn.IFS(AB1242&lt;1965,"Baby Boomers",AB1242&lt;1981,"Gen X",AB1242&lt;1997,"Millenial",TRUE,("Gen Z"))</f>
        <v>Gen X</v>
      </c>
    </row>
    <row r="1243" spans="1:30" x14ac:dyDescent="0.25">
      <c r="A1243" t="s">
        <v>14410</v>
      </c>
      <c r="B1243" t="s">
        <v>4961</v>
      </c>
      <c r="C1243" t="s">
        <v>437</v>
      </c>
      <c r="D1243" s="2">
        <v>45117</v>
      </c>
      <c r="E1243" s="2" t="s">
        <v>10301</v>
      </c>
      <c r="F1243" t="s">
        <v>2617</v>
      </c>
      <c r="G1243" t="s">
        <v>4962</v>
      </c>
      <c r="H1243" t="s">
        <v>4963</v>
      </c>
      <c r="I1243" t="s">
        <v>31</v>
      </c>
      <c r="J1243" t="s">
        <v>32</v>
      </c>
      <c r="K1243" t="s">
        <v>51</v>
      </c>
      <c r="L1243" t="s">
        <v>34</v>
      </c>
      <c r="M1243" t="s">
        <v>51</v>
      </c>
      <c r="N1243" t="s">
        <v>36</v>
      </c>
      <c r="O1243" t="s">
        <v>10301</v>
      </c>
      <c r="P1243" t="s">
        <v>2621</v>
      </c>
      <c r="Q1243" t="s">
        <v>52</v>
      </c>
      <c r="R1243" s="2">
        <v>17417</v>
      </c>
      <c r="S1243" t="s">
        <v>39</v>
      </c>
      <c r="T1243" t="s">
        <v>82</v>
      </c>
      <c r="U1243" t="s">
        <v>54</v>
      </c>
      <c r="V1243" t="s">
        <v>11536</v>
      </c>
      <c r="W1243" t="s">
        <v>92</v>
      </c>
      <c r="X1243" t="s">
        <v>74</v>
      </c>
      <c r="Y1243" t="s">
        <v>44</v>
      </c>
      <c r="Z1243">
        <v>3</v>
      </c>
      <c r="AA1243" t="str">
        <f t="shared" si="57"/>
        <v>Active</v>
      </c>
      <c r="AB1243">
        <f t="shared" si="58"/>
        <v>1947</v>
      </c>
      <c r="AC1243">
        <f t="shared" si="59"/>
        <v>78</v>
      </c>
      <c r="AD1243" t="str" cm="1">
        <f t="array" ref="AD1243">_xlfn.IFS(AB1243&lt;1965,"Baby Boomers",AB1243&lt;1981,"Gen X",AB1243&lt;1997,"Millenial",TRUE,("Gen Z"))</f>
        <v>Baby Boomers</v>
      </c>
    </row>
    <row r="1244" spans="1:30" x14ac:dyDescent="0.25">
      <c r="A1244" t="s">
        <v>14411</v>
      </c>
      <c r="B1244" t="s">
        <v>2606</v>
      </c>
      <c r="C1244" t="s">
        <v>4964</v>
      </c>
      <c r="D1244" s="2">
        <v>44092</v>
      </c>
      <c r="E1244" s="2" t="s">
        <v>10301</v>
      </c>
      <c r="F1244" t="s">
        <v>4852</v>
      </c>
      <c r="G1244" t="s">
        <v>4965</v>
      </c>
      <c r="H1244" t="s">
        <v>4966</v>
      </c>
      <c r="I1244" t="s">
        <v>132</v>
      </c>
      <c r="J1244" t="s">
        <v>32</v>
      </c>
      <c r="K1244" t="s">
        <v>51</v>
      </c>
      <c r="L1244" t="s">
        <v>50</v>
      </c>
      <c r="M1244" t="s">
        <v>35</v>
      </c>
      <c r="N1244" t="s">
        <v>36</v>
      </c>
      <c r="O1244" t="s">
        <v>10301</v>
      </c>
      <c r="P1244" t="s">
        <v>10319</v>
      </c>
      <c r="Q1244" t="s">
        <v>89</v>
      </c>
      <c r="R1244" s="2">
        <v>22538</v>
      </c>
      <c r="S1244" t="s">
        <v>39</v>
      </c>
      <c r="T1244" t="s">
        <v>120</v>
      </c>
      <c r="U1244" t="s">
        <v>54</v>
      </c>
      <c r="V1244" t="s">
        <v>11537</v>
      </c>
      <c r="W1244" t="s">
        <v>127</v>
      </c>
      <c r="X1244" t="s">
        <v>103</v>
      </c>
      <c r="Y1244" t="s">
        <v>44</v>
      </c>
      <c r="Z1244">
        <v>3</v>
      </c>
      <c r="AA1244" t="str">
        <f t="shared" si="57"/>
        <v>Active</v>
      </c>
      <c r="AB1244">
        <f t="shared" si="58"/>
        <v>1961</v>
      </c>
      <c r="AC1244">
        <f t="shared" si="59"/>
        <v>64</v>
      </c>
      <c r="AD1244" t="str" cm="1">
        <f t="array" ref="AD1244">_xlfn.IFS(AB1244&lt;1965,"Baby Boomers",AB1244&lt;1981,"Gen X",AB1244&lt;1997,"Millenial",TRUE,("Gen Z"))</f>
        <v>Baby Boomers</v>
      </c>
    </row>
    <row r="1245" spans="1:30" x14ac:dyDescent="0.25">
      <c r="A1245" t="s">
        <v>14412</v>
      </c>
      <c r="B1245" t="s">
        <v>3111</v>
      </c>
      <c r="C1245" t="s">
        <v>537</v>
      </c>
      <c r="D1245" s="2">
        <v>43664</v>
      </c>
      <c r="E1245" s="2" t="s">
        <v>10301</v>
      </c>
      <c r="F1245" t="s">
        <v>4852</v>
      </c>
      <c r="G1245" t="s">
        <v>4967</v>
      </c>
      <c r="H1245" t="s">
        <v>4968</v>
      </c>
      <c r="I1245" t="s">
        <v>49</v>
      </c>
      <c r="J1245" t="s">
        <v>32</v>
      </c>
      <c r="K1245" t="s">
        <v>33</v>
      </c>
      <c r="L1245" t="s">
        <v>50</v>
      </c>
      <c r="M1245" t="s">
        <v>62</v>
      </c>
      <c r="N1245" t="s">
        <v>36</v>
      </c>
      <c r="O1245" t="s">
        <v>10301</v>
      </c>
      <c r="P1245" t="s">
        <v>10319</v>
      </c>
      <c r="Q1245" t="s">
        <v>147</v>
      </c>
      <c r="R1245" s="2">
        <v>22226</v>
      </c>
      <c r="S1245" t="s">
        <v>39</v>
      </c>
      <c r="T1245" t="s">
        <v>82</v>
      </c>
      <c r="U1245" t="s">
        <v>41</v>
      </c>
      <c r="V1245" t="s">
        <v>11538</v>
      </c>
      <c r="W1245" t="s">
        <v>73</v>
      </c>
      <c r="X1245" t="s">
        <v>43</v>
      </c>
      <c r="Y1245" t="s">
        <v>44</v>
      </c>
      <c r="Z1245">
        <v>3</v>
      </c>
      <c r="AA1245" t="str">
        <f t="shared" si="57"/>
        <v>Active</v>
      </c>
      <c r="AB1245">
        <f t="shared" si="58"/>
        <v>1960</v>
      </c>
      <c r="AC1245">
        <f t="shared" si="59"/>
        <v>65</v>
      </c>
      <c r="AD1245" t="str" cm="1">
        <f t="array" ref="AD1245">_xlfn.IFS(AB1245&lt;1965,"Baby Boomers",AB1245&lt;1981,"Gen X",AB1245&lt;1997,"Millenial",TRUE,("Gen Z"))</f>
        <v>Baby Boomers</v>
      </c>
    </row>
    <row r="1246" spans="1:30" x14ac:dyDescent="0.25">
      <c r="A1246" t="s">
        <v>14413</v>
      </c>
      <c r="B1246" t="s">
        <v>4001</v>
      </c>
      <c r="C1246" t="s">
        <v>1523</v>
      </c>
      <c r="D1246" s="2">
        <v>44521</v>
      </c>
      <c r="E1246" s="2">
        <v>44542</v>
      </c>
      <c r="F1246" t="s">
        <v>4852</v>
      </c>
      <c r="G1246" t="s">
        <v>4969</v>
      </c>
      <c r="H1246" t="s">
        <v>4970</v>
      </c>
      <c r="I1246" t="s">
        <v>138</v>
      </c>
      <c r="J1246" t="s">
        <v>32</v>
      </c>
      <c r="K1246" t="s">
        <v>33</v>
      </c>
      <c r="L1246" t="s">
        <v>50</v>
      </c>
      <c r="M1246" t="s">
        <v>62</v>
      </c>
      <c r="N1246" t="s">
        <v>98</v>
      </c>
      <c r="O1246" t="s">
        <v>4971</v>
      </c>
      <c r="P1246" t="s">
        <v>64</v>
      </c>
      <c r="Q1246" t="s">
        <v>176</v>
      </c>
      <c r="R1246" s="2">
        <v>23660</v>
      </c>
      <c r="S1246" t="s">
        <v>39</v>
      </c>
      <c r="T1246" t="s">
        <v>177</v>
      </c>
      <c r="U1246" t="s">
        <v>41</v>
      </c>
      <c r="V1246" t="s">
        <v>11539</v>
      </c>
      <c r="W1246" t="s">
        <v>42</v>
      </c>
      <c r="X1246" t="s">
        <v>83</v>
      </c>
      <c r="Y1246" t="s">
        <v>44</v>
      </c>
      <c r="Z1246">
        <v>3</v>
      </c>
      <c r="AA1246" t="str">
        <f t="shared" si="57"/>
        <v>Non-Active</v>
      </c>
      <c r="AB1246">
        <f t="shared" si="58"/>
        <v>1964</v>
      </c>
      <c r="AC1246">
        <f t="shared" si="59"/>
        <v>61</v>
      </c>
      <c r="AD1246" t="str" cm="1">
        <f t="array" ref="AD1246">_xlfn.IFS(AB1246&lt;1965,"Baby Boomers",AB1246&lt;1981,"Gen X",AB1246&lt;1997,"Millenial",TRUE,("Gen Z"))</f>
        <v>Baby Boomers</v>
      </c>
    </row>
    <row r="1247" spans="1:30" x14ac:dyDescent="0.25">
      <c r="A1247" t="s">
        <v>14414</v>
      </c>
      <c r="B1247" t="s">
        <v>2181</v>
      </c>
      <c r="C1247" t="s">
        <v>2395</v>
      </c>
      <c r="D1247" s="2">
        <v>44263</v>
      </c>
      <c r="E1247" s="2" t="s">
        <v>10301</v>
      </c>
      <c r="F1247" t="s">
        <v>2396</v>
      </c>
      <c r="G1247" t="s">
        <v>4972</v>
      </c>
      <c r="H1247" t="s">
        <v>4973</v>
      </c>
      <c r="I1247" t="s">
        <v>31</v>
      </c>
      <c r="J1247" t="s">
        <v>32</v>
      </c>
      <c r="K1247" t="s">
        <v>62</v>
      </c>
      <c r="L1247" t="s">
        <v>63</v>
      </c>
      <c r="M1247" t="s">
        <v>51</v>
      </c>
      <c r="N1247" t="s">
        <v>36</v>
      </c>
      <c r="O1247" t="s">
        <v>10301</v>
      </c>
      <c r="P1247" t="s">
        <v>10319</v>
      </c>
      <c r="Q1247" t="s">
        <v>89</v>
      </c>
      <c r="R1247" s="2">
        <v>17313</v>
      </c>
      <c r="S1247" t="s">
        <v>39</v>
      </c>
      <c r="T1247" t="s">
        <v>2142</v>
      </c>
      <c r="U1247" t="s">
        <v>54</v>
      </c>
      <c r="V1247" t="s">
        <v>11540</v>
      </c>
      <c r="W1247" t="s">
        <v>127</v>
      </c>
      <c r="X1247" t="s">
        <v>83</v>
      </c>
      <c r="Y1247" t="s">
        <v>44</v>
      </c>
      <c r="Z1247">
        <v>3</v>
      </c>
      <c r="AA1247" t="str">
        <f t="shared" si="57"/>
        <v>Active</v>
      </c>
      <c r="AB1247">
        <f t="shared" si="58"/>
        <v>1947</v>
      </c>
      <c r="AC1247">
        <f t="shared" si="59"/>
        <v>78</v>
      </c>
      <c r="AD1247" t="str" cm="1">
        <f t="array" ref="AD1247">_xlfn.IFS(AB1247&lt;1965,"Baby Boomers",AB1247&lt;1981,"Gen X",AB1247&lt;1997,"Millenial",TRUE,("Gen Z"))</f>
        <v>Baby Boomers</v>
      </c>
    </row>
    <row r="1248" spans="1:30" x14ac:dyDescent="0.25">
      <c r="A1248" t="s">
        <v>14415</v>
      </c>
      <c r="B1248" t="s">
        <v>4585</v>
      </c>
      <c r="C1248" t="s">
        <v>4974</v>
      </c>
      <c r="D1248" s="2">
        <v>43698</v>
      </c>
      <c r="E1248" s="2" t="s">
        <v>10301</v>
      </c>
      <c r="F1248" t="s">
        <v>2401</v>
      </c>
      <c r="G1248" t="s">
        <v>4975</v>
      </c>
      <c r="H1248" t="s">
        <v>4976</v>
      </c>
      <c r="I1248" t="s">
        <v>49</v>
      </c>
      <c r="J1248" t="s">
        <v>32</v>
      </c>
      <c r="K1248" t="s">
        <v>51</v>
      </c>
      <c r="L1248" t="s">
        <v>34</v>
      </c>
      <c r="M1248" t="s">
        <v>62</v>
      </c>
      <c r="N1248" t="s">
        <v>36</v>
      </c>
      <c r="O1248" t="s">
        <v>10301</v>
      </c>
      <c r="P1248" t="s">
        <v>10319</v>
      </c>
      <c r="Q1248" t="s">
        <v>80</v>
      </c>
      <c r="R1248" s="2">
        <v>18574</v>
      </c>
      <c r="S1248" t="s">
        <v>39</v>
      </c>
      <c r="T1248" t="s">
        <v>82</v>
      </c>
      <c r="U1248" t="s">
        <v>41</v>
      </c>
      <c r="V1248" t="s">
        <v>11541</v>
      </c>
      <c r="W1248" t="s">
        <v>73</v>
      </c>
      <c r="X1248" t="s">
        <v>43</v>
      </c>
      <c r="Y1248" t="s">
        <v>44</v>
      </c>
      <c r="Z1248">
        <v>3</v>
      </c>
      <c r="AA1248" t="str">
        <f t="shared" si="57"/>
        <v>Active</v>
      </c>
      <c r="AB1248">
        <f t="shared" si="58"/>
        <v>1950</v>
      </c>
      <c r="AC1248">
        <f t="shared" si="59"/>
        <v>75</v>
      </c>
      <c r="AD1248" t="str" cm="1">
        <f t="array" ref="AD1248">_xlfn.IFS(AB1248&lt;1965,"Baby Boomers",AB1248&lt;1981,"Gen X",AB1248&lt;1997,"Millenial",TRUE,("Gen Z"))</f>
        <v>Baby Boomers</v>
      </c>
    </row>
    <row r="1249" spans="1:30" x14ac:dyDescent="0.25">
      <c r="A1249" t="s">
        <v>14416</v>
      </c>
      <c r="B1249" t="s">
        <v>4977</v>
      </c>
      <c r="C1249" t="s">
        <v>4978</v>
      </c>
      <c r="D1249" s="2">
        <v>44681</v>
      </c>
      <c r="E1249" s="2">
        <v>45086</v>
      </c>
      <c r="F1249" t="s">
        <v>4796</v>
      </c>
      <c r="G1249" t="s">
        <v>4979</v>
      </c>
      <c r="H1249" t="s">
        <v>4980</v>
      </c>
      <c r="I1249" t="s">
        <v>138</v>
      </c>
      <c r="J1249" t="s">
        <v>10826</v>
      </c>
      <c r="K1249" t="s">
        <v>51</v>
      </c>
      <c r="L1249" t="s">
        <v>63</v>
      </c>
      <c r="M1249" t="s">
        <v>62</v>
      </c>
      <c r="N1249" t="s">
        <v>98</v>
      </c>
      <c r="O1249" t="s">
        <v>4981</v>
      </c>
      <c r="P1249" t="s">
        <v>10319</v>
      </c>
      <c r="Q1249" t="s">
        <v>304</v>
      </c>
      <c r="R1249" s="2">
        <v>16970</v>
      </c>
      <c r="S1249" t="s">
        <v>39</v>
      </c>
      <c r="T1249" t="s">
        <v>82</v>
      </c>
      <c r="U1249" t="s">
        <v>41</v>
      </c>
      <c r="V1249" t="s">
        <v>11542</v>
      </c>
      <c r="W1249" t="s">
        <v>73</v>
      </c>
      <c r="X1249" t="s">
        <v>83</v>
      </c>
      <c r="Y1249" t="s">
        <v>44</v>
      </c>
      <c r="Z1249">
        <v>3</v>
      </c>
      <c r="AA1249" t="str">
        <f t="shared" si="57"/>
        <v>Non-Active</v>
      </c>
      <c r="AB1249">
        <f t="shared" si="58"/>
        <v>1946</v>
      </c>
      <c r="AC1249">
        <f t="shared" si="59"/>
        <v>79</v>
      </c>
      <c r="AD1249" t="str" cm="1">
        <f t="array" ref="AD1249">_xlfn.IFS(AB1249&lt;1965,"Baby Boomers",AB1249&lt;1981,"Gen X",AB1249&lt;1997,"Millenial",TRUE,("Gen Z"))</f>
        <v>Baby Boomers</v>
      </c>
    </row>
    <row r="1250" spans="1:30" x14ac:dyDescent="0.25">
      <c r="A1250" t="s">
        <v>14417</v>
      </c>
      <c r="B1250" t="s">
        <v>3538</v>
      </c>
      <c r="C1250" t="s">
        <v>4982</v>
      </c>
      <c r="D1250" s="2">
        <v>44960</v>
      </c>
      <c r="E1250" s="2">
        <v>45032</v>
      </c>
      <c r="F1250" t="s">
        <v>58</v>
      </c>
      <c r="G1250" t="s">
        <v>4983</v>
      </c>
      <c r="H1250" t="s">
        <v>4984</v>
      </c>
      <c r="I1250" t="s">
        <v>132</v>
      </c>
      <c r="J1250" t="s">
        <v>32</v>
      </c>
      <c r="K1250" t="s">
        <v>62</v>
      </c>
      <c r="L1250" t="s">
        <v>50</v>
      </c>
      <c r="M1250" t="s">
        <v>51</v>
      </c>
      <c r="N1250" t="s">
        <v>125</v>
      </c>
      <c r="O1250" t="s">
        <v>4985</v>
      </c>
      <c r="P1250" t="s">
        <v>10319</v>
      </c>
      <c r="Q1250" t="s">
        <v>89</v>
      </c>
      <c r="R1250" s="2">
        <v>21856</v>
      </c>
      <c r="S1250" t="s">
        <v>39</v>
      </c>
      <c r="T1250" t="s">
        <v>102</v>
      </c>
      <c r="U1250" t="s">
        <v>54</v>
      </c>
      <c r="V1250" t="s">
        <v>11543</v>
      </c>
      <c r="W1250" t="s">
        <v>55</v>
      </c>
      <c r="X1250" t="s">
        <v>43</v>
      </c>
      <c r="Y1250" t="s">
        <v>44</v>
      </c>
      <c r="Z1250">
        <v>3</v>
      </c>
      <c r="AA1250" t="str">
        <f t="shared" si="57"/>
        <v>Non-Active</v>
      </c>
      <c r="AB1250">
        <f t="shared" si="58"/>
        <v>1959</v>
      </c>
      <c r="AC1250">
        <f t="shared" si="59"/>
        <v>66</v>
      </c>
      <c r="AD1250" t="str" cm="1">
        <f t="array" ref="AD1250">_xlfn.IFS(AB1250&lt;1965,"Baby Boomers",AB1250&lt;1981,"Gen X",AB1250&lt;1997,"Millenial",TRUE,("Gen Z"))</f>
        <v>Baby Boomers</v>
      </c>
    </row>
    <row r="1251" spans="1:30" x14ac:dyDescent="0.25">
      <c r="A1251" t="s">
        <v>14418</v>
      </c>
      <c r="B1251" t="s">
        <v>4406</v>
      </c>
      <c r="C1251" t="s">
        <v>4586</v>
      </c>
      <c r="D1251" s="2">
        <v>45054</v>
      </c>
      <c r="E1251" s="2" t="s">
        <v>10301</v>
      </c>
      <c r="F1251" t="s">
        <v>58</v>
      </c>
      <c r="G1251" t="s">
        <v>4986</v>
      </c>
      <c r="H1251" t="s">
        <v>4987</v>
      </c>
      <c r="I1251" t="s">
        <v>79</v>
      </c>
      <c r="J1251" t="s">
        <v>32</v>
      </c>
      <c r="K1251" t="s">
        <v>51</v>
      </c>
      <c r="L1251" t="s">
        <v>63</v>
      </c>
      <c r="M1251" t="s">
        <v>62</v>
      </c>
      <c r="N1251" t="s">
        <v>36</v>
      </c>
      <c r="O1251" t="s">
        <v>10301</v>
      </c>
      <c r="P1251" t="s">
        <v>10319</v>
      </c>
      <c r="Q1251" t="s">
        <v>331</v>
      </c>
      <c r="R1251" s="2">
        <v>23235</v>
      </c>
      <c r="S1251" t="s">
        <v>39</v>
      </c>
      <c r="T1251" t="s">
        <v>225</v>
      </c>
      <c r="U1251" t="s">
        <v>54</v>
      </c>
      <c r="V1251" t="s">
        <v>11544</v>
      </c>
      <c r="W1251" t="s">
        <v>73</v>
      </c>
      <c r="X1251" t="s">
        <v>43</v>
      </c>
      <c r="Y1251" t="s">
        <v>44</v>
      </c>
      <c r="Z1251">
        <v>3</v>
      </c>
      <c r="AA1251" t="str">
        <f t="shared" si="57"/>
        <v>Active</v>
      </c>
      <c r="AB1251">
        <f t="shared" si="58"/>
        <v>1963</v>
      </c>
      <c r="AC1251">
        <f t="shared" si="59"/>
        <v>62</v>
      </c>
      <c r="AD1251" t="str" cm="1">
        <f t="array" ref="AD1251">_xlfn.IFS(AB1251&lt;1965,"Baby Boomers",AB1251&lt;1981,"Gen X",AB1251&lt;1997,"Millenial",TRUE,("Gen Z"))</f>
        <v>Baby Boomers</v>
      </c>
    </row>
    <row r="1252" spans="1:30" x14ac:dyDescent="0.25">
      <c r="A1252" t="s">
        <v>14419</v>
      </c>
      <c r="B1252" t="s">
        <v>4988</v>
      </c>
      <c r="C1252" t="s">
        <v>3594</v>
      </c>
      <c r="D1252" s="2">
        <v>44771</v>
      </c>
      <c r="E1252" s="2" t="s">
        <v>10301</v>
      </c>
      <c r="F1252" t="s">
        <v>58</v>
      </c>
      <c r="G1252" t="s">
        <v>4989</v>
      </c>
      <c r="H1252" t="s">
        <v>4990</v>
      </c>
      <c r="I1252" t="s">
        <v>97</v>
      </c>
      <c r="J1252" t="s">
        <v>32</v>
      </c>
      <c r="K1252" t="s">
        <v>51</v>
      </c>
      <c r="L1252" t="s">
        <v>63</v>
      </c>
      <c r="M1252" t="s">
        <v>51</v>
      </c>
      <c r="N1252" t="s">
        <v>36</v>
      </c>
      <c r="O1252" t="s">
        <v>10301</v>
      </c>
      <c r="P1252" t="s">
        <v>10319</v>
      </c>
      <c r="Q1252" t="s">
        <v>80</v>
      </c>
      <c r="R1252" s="2">
        <v>24068</v>
      </c>
      <c r="S1252" t="s">
        <v>111</v>
      </c>
      <c r="T1252" t="s">
        <v>225</v>
      </c>
      <c r="U1252" t="s">
        <v>41</v>
      </c>
      <c r="V1252" t="s">
        <v>11545</v>
      </c>
      <c r="W1252" t="s">
        <v>73</v>
      </c>
      <c r="X1252" t="s">
        <v>43</v>
      </c>
      <c r="Y1252" t="s">
        <v>44</v>
      </c>
      <c r="Z1252">
        <v>3</v>
      </c>
      <c r="AA1252" t="str">
        <f t="shared" si="57"/>
        <v>Active</v>
      </c>
      <c r="AB1252">
        <f t="shared" si="58"/>
        <v>1965</v>
      </c>
      <c r="AC1252">
        <f t="shared" si="59"/>
        <v>60</v>
      </c>
      <c r="AD1252" t="str" cm="1">
        <f t="array" ref="AD1252">_xlfn.IFS(AB1252&lt;1965,"Baby Boomers",AB1252&lt;1981,"Gen X",AB1252&lt;1997,"Millenial",TRUE,("Gen Z"))</f>
        <v>Gen X</v>
      </c>
    </row>
    <row r="1253" spans="1:30" x14ac:dyDescent="0.25">
      <c r="A1253" t="s">
        <v>14420</v>
      </c>
      <c r="B1253" t="s">
        <v>4342</v>
      </c>
      <c r="C1253" t="s">
        <v>1335</v>
      </c>
      <c r="D1253" s="2">
        <v>44153</v>
      </c>
      <c r="E1253" s="2">
        <v>44338</v>
      </c>
      <c r="F1253" t="s">
        <v>2617</v>
      </c>
      <c r="G1253" t="s">
        <v>4991</v>
      </c>
      <c r="H1253" t="s">
        <v>4992</v>
      </c>
      <c r="I1253" t="s">
        <v>61</v>
      </c>
      <c r="J1253" t="s">
        <v>32</v>
      </c>
      <c r="K1253" t="s">
        <v>51</v>
      </c>
      <c r="L1253" t="s">
        <v>50</v>
      </c>
      <c r="M1253" t="s">
        <v>51</v>
      </c>
      <c r="N1253" t="s">
        <v>125</v>
      </c>
      <c r="O1253" t="s">
        <v>4993</v>
      </c>
      <c r="P1253" t="s">
        <v>2621</v>
      </c>
      <c r="Q1253" t="s">
        <v>89</v>
      </c>
      <c r="R1253" s="2">
        <v>16889</v>
      </c>
      <c r="S1253" t="s">
        <v>39</v>
      </c>
      <c r="T1253" t="s">
        <v>102</v>
      </c>
      <c r="U1253" t="s">
        <v>41</v>
      </c>
      <c r="V1253" t="s">
        <v>11546</v>
      </c>
      <c r="W1253" t="s">
        <v>92</v>
      </c>
      <c r="X1253" t="s">
        <v>43</v>
      </c>
      <c r="Y1253" t="s">
        <v>44</v>
      </c>
      <c r="Z1253">
        <v>3</v>
      </c>
      <c r="AA1253" t="str">
        <f t="shared" si="57"/>
        <v>Non-Active</v>
      </c>
      <c r="AB1253">
        <f t="shared" si="58"/>
        <v>1946</v>
      </c>
      <c r="AC1253">
        <f t="shared" si="59"/>
        <v>80</v>
      </c>
      <c r="AD1253" t="str" cm="1">
        <f t="array" ref="AD1253">_xlfn.IFS(AB1253&lt;1965,"Baby Boomers",AB1253&lt;1981,"Gen X",AB1253&lt;1997,"Millenial",TRUE,("Gen Z"))</f>
        <v>Baby Boomers</v>
      </c>
    </row>
    <row r="1254" spans="1:30" x14ac:dyDescent="0.25">
      <c r="A1254" t="s">
        <v>14421</v>
      </c>
      <c r="B1254" t="s">
        <v>4555</v>
      </c>
      <c r="C1254" t="s">
        <v>4994</v>
      </c>
      <c r="D1254" s="2">
        <v>44332</v>
      </c>
      <c r="E1254" s="2">
        <v>44665</v>
      </c>
      <c r="F1254" t="s">
        <v>2617</v>
      </c>
      <c r="G1254" t="s">
        <v>4995</v>
      </c>
      <c r="H1254" t="s">
        <v>4996</v>
      </c>
      <c r="I1254" t="s">
        <v>88</v>
      </c>
      <c r="J1254" t="s">
        <v>32</v>
      </c>
      <c r="K1254" t="s">
        <v>51</v>
      </c>
      <c r="L1254" t="s">
        <v>34</v>
      </c>
      <c r="M1254" t="s">
        <v>51</v>
      </c>
      <c r="N1254" t="s">
        <v>174</v>
      </c>
      <c r="O1254" t="s">
        <v>4997</v>
      </c>
      <c r="P1254" t="s">
        <v>2621</v>
      </c>
      <c r="Q1254" t="s">
        <v>110</v>
      </c>
      <c r="R1254" s="2">
        <v>16420</v>
      </c>
      <c r="S1254" t="s">
        <v>39</v>
      </c>
      <c r="T1254" t="s">
        <v>418</v>
      </c>
      <c r="U1254" t="s">
        <v>54</v>
      </c>
      <c r="V1254" t="s">
        <v>11547</v>
      </c>
      <c r="W1254" t="s">
        <v>92</v>
      </c>
      <c r="X1254" t="s">
        <v>43</v>
      </c>
      <c r="Y1254" t="s">
        <v>44</v>
      </c>
      <c r="Z1254">
        <v>3</v>
      </c>
      <c r="AA1254" t="str">
        <f t="shared" si="57"/>
        <v>Non-Active</v>
      </c>
      <c r="AB1254">
        <f t="shared" si="58"/>
        <v>1944</v>
      </c>
      <c r="AC1254">
        <f t="shared" si="59"/>
        <v>81</v>
      </c>
      <c r="AD1254" t="str" cm="1">
        <f t="array" ref="AD1254">_xlfn.IFS(AB1254&lt;1965,"Baby Boomers",AB1254&lt;1981,"Gen X",AB1254&lt;1997,"Millenial",TRUE,("Gen Z"))</f>
        <v>Baby Boomers</v>
      </c>
    </row>
    <row r="1255" spans="1:30" x14ac:dyDescent="0.25">
      <c r="A1255" t="s">
        <v>14422</v>
      </c>
      <c r="B1255" t="s">
        <v>4998</v>
      </c>
      <c r="C1255" t="s">
        <v>4999</v>
      </c>
      <c r="D1255" s="2">
        <v>43763</v>
      </c>
      <c r="E1255" s="2">
        <v>44120</v>
      </c>
      <c r="F1255" t="s">
        <v>2617</v>
      </c>
      <c r="G1255" t="s">
        <v>5000</v>
      </c>
      <c r="H1255" t="s">
        <v>5001</v>
      </c>
      <c r="I1255" t="s">
        <v>31</v>
      </c>
      <c r="J1255" t="s">
        <v>32</v>
      </c>
      <c r="K1255" t="s">
        <v>62</v>
      </c>
      <c r="L1255" t="s">
        <v>34</v>
      </c>
      <c r="M1255" t="s">
        <v>35</v>
      </c>
      <c r="N1255" t="s">
        <v>98</v>
      </c>
      <c r="O1255" t="s">
        <v>5002</v>
      </c>
      <c r="P1255" t="s">
        <v>10319</v>
      </c>
      <c r="Q1255" t="s">
        <v>80</v>
      </c>
      <c r="R1255" s="2">
        <v>28004</v>
      </c>
      <c r="S1255" t="s">
        <v>39</v>
      </c>
      <c r="T1255" t="s">
        <v>82</v>
      </c>
      <c r="U1255" t="s">
        <v>54</v>
      </c>
      <c r="V1255" t="s">
        <v>11548</v>
      </c>
      <c r="W1255" t="s">
        <v>73</v>
      </c>
      <c r="X1255" t="s">
        <v>103</v>
      </c>
      <c r="Y1255" t="s">
        <v>44</v>
      </c>
      <c r="Z1255">
        <v>3</v>
      </c>
      <c r="AA1255" t="str">
        <f t="shared" si="57"/>
        <v>Non-Active</v>
      </c>
      <c r="AB1255">
        <f t="shared" si="58"/>
        <v>1976</v>
      </c>
      <c r="AC1255">
        <f t="shared" si="59"/>
        <v>49</v>
      </c>
      <c r="AD1255" t="str" cm="1">
        <f t="array" ref="AD1255">_xlfn.IFS(AB1255&lt;1965,"Baby Boomers",AB1255&lt;1981,"Gen X",AB1255&lt;1997,"Millenial",TRUE,("Gen Z"))</f>
        <v>Gen X</v>
      </c>
    </row>
    <row r="1256" spans="1:30" x14ac:dyDescent="0.25">
      <c r="A1256" t="s">
        <v>14423</v>
      </c>
      <c r="B1256" t="s">
        <v>1700</v>
      </c>
      <c r="C1256" t="s">
        <v>5003</v>
      </c>
      <c r="D1256" s="2">
        <v>44990</v>
      </c>
      <c r="E1256" s="2">
        <v>45050</v>
      </c>
      <c r="F1256" t="s">
        <v>4852</v>
      </c>
      <c r="G1256" t="s">
        <v>5004</v>
      </c>
      <c r="H1256" t="s">
        <v>5005</v>
      </c>
      <c r="I1256" t="s">
        <v>132</v>
      </c>
      <c r="J1256" t="s">
        <v>32</v>
      </c>
      <c r="K1256" t="s">
        <v>33</v>
      </c>
      <c r="L1256" t="s">
        <v>63</v>
      </c>
      <c r="M1256" t="s">
        <v>35</v>
      </c>
      <c r="N1256" t="s">
        <v>139</v>
      </c>
      <c r="O1256" t="s">
        <v>5006</v>
      </c>
      <c r="P1256" t="s">
        <v>10319</v>
      </c>
      <c r="Q1256" t="s">
        <v>110</v>
      </c>
      <c r="R1256" s="2">
        <v>27312</v>
      </c>
      <c r="S1256" t="s">
        <v>39</v>
      </c>
      <c r="T1256" t="s">
        <v>112</v>
      </c>
      <c r="U1256" t="s">
        <v>41</v>
      </c>
      <c r="V1256" t="s">
        <v>11549</v>
      </c>
      <c r="W1256" t="s">
        <v>42</v>
      </c>
      <c r="X1256" t="s">
        <v>103</v>
      </c>
      <c r="Y1256" t="s">
        <v>44</v>
      </c>
      <c r="Z1256">
        <v>3</v>
      </c>
      <c r="AA1256" t="str">
        <f t="shared" si="57"/>
        <v>Non-Active</v>
      </c>
      <c r="AB1256">
        <f t="shared" si="58"/>
        <v>1974</v>
      </c>
      <c r="AC1256">
        <f t="shared" si="59"/>
        <v>51</v>
      </c>
      <c r="AD1256" t="str" cm="1">
        <f t="array" ref="AD1256">_xlfn.IFS(AB1256&lt;1965,"Baby Boomers",AB1256&lt;1981,"Gen X",AB1256&lt;1997,"Millenial",TRUE,("Gen Z"))</f>
        <v>Gen X</v>
      </c>
    </row>
    <row r="1257" spans="1:30" x14ac:dyDescent="0.25">
      <c r="A1257" t="s">
        <v>14424</v>
      </c>
      <c r="B1257" t="s">
        <v>5007</v>
      </c>
      <c r="C1257" t="s">
        <v>2735</v>
      </c>
      <c r="D1257" s="2">
        <v>44348</v>
      </c>
      <c r="E1257" s="2" t="s">
        <v>10301</v>
      </c>
      <c r="F1257" t="s">
        <v>4852</v>
      </c>
      <c r="G1257" t="s">
        <v>5008</v>
      </c>
      <c r="H1257" t="s">
        <v>5009</v>
      </c>
      <c r="I1257" t="s">
        <v>49</v>
      </c>
      <c r="J1257" t="s">
        <v>32</v>
      </c>
      <c r="K1257" t="s">
        <v>51</v>
      </c>
      <c r="L1257" t="s">
        <v>63</v>
      </c>
      <c r="M1257" t="s">
        <v>51</v>
      </c>
      <c r="N1257" t="s">
        <v>36</v>
      </c>
      <c r="O1257" t="s">
        <v>10301</v>
      </c>
      <c r="P1257" t="s">
        <v>10319</v>
      </c>
      <c r="Q1257" t="s">
        <v>52</v>
      </c>
      <c r="R1257" s="2">
        <v>25931</v>
      </c>
      <c r="S1257" t="s">
        <v>39</v>
      </c>
      <c r="T1257" t="s">
        <v>225</v>
      </c>
      <c r="U1257" t="s">
        <v>41</v>
      </c>
      <c r="V1257" t="s">
        <v>11550</v>
      </c>
      <c r="W1257" t="s">
        <v>92</v>
      </c>
      <c r="X1257" t="s">
        <v>83</v>
      </c>
      <c r="Y1257" t="s">
        <v>44</v>
      </c>
      <c r="Z1257">
        <v>3</v>
      </c>
      <c r="AA1257" t="str">
        <f t="shared" si="57"/>
        <v>Active</v>
      </c>
      <c r="AB1257">
        <f t="shared" si="58"/>
        <v>1970</v>
      </c>
      <c r="AC1257">
        <f t="shared" si="59"/>
        <v>55</v>
      </c>
      <c r="AD1257" t="str" cm="1">
        <f t="array" ref="AD1257">_xlfn.IFS(AB1257&lt;1965,"Baby Boomers",AB1257&lt;1981,"Gen X",AB1257&lt;1997,"Millenial",TRUE,("Gen Z"))</f>
        <v>Gen X</v>
      </c>
    </row>
    <row r="1258" spans="1:30" x14ac:dyDescent="0.25">
      <c r="A1258" t="s">
        <v>14425</v>
      </c>
      <c r="B1258" t="s">
        <v>5010</v>
      </c>
      <c r="C1258" t="s">
        <v>3323</v>
      </c>
      <c r="D1258" s="2">
        <v>44583</v>
      </c>
      <c r="E1258" s="2">
        <v>44767</v>
      </c>
      <c r="F1258" t="s">
        <v>4852</v>
      </c>
      <c r="G1258" t="s">
        <v>5011</v>
      </c>
      <c r="H1258" t="s">
        <v>5012</v>
      </c>
      <c r="I1258" t="s">
        <v>138</v>
      </c>
      <c r="J1258" t="s">
        <v>744</v>
      </c>
      <c r="K1258" t="s">
        <v>62</v>
      </c>
      <c r="L1258" t="s">
        <v>63</v>
      </c>
      <c r="M1258" t="s">
        <v>51</v>
      </c>
      <c r="N1258" t="s">
        <v>174</v>
      </c>
      <c r="O1258" t="s">
        <v>5013</v>
      </c>
      <c r="P1258" t="s">
        <v>64</v>
      </c>
      <c r="Q1258" t="s">
        <v>52</v>
      </c>
      <c r="R1258" s="2">
        <v>32187</v>
      </c>
      <c r="S1258" t="s">
        <v>39</v>
      </c>
      <c r="T1258" t="s">
        <v>162</v>
      </c>
      <c r="U1258" t="s">
        <v>41</v>
      </c>
      <c r="V1258" t="s">
        <v>11551</v>
      </c>
      <c r="W1258" t="s">
        <v>73</v>
      </c>
      <c r="X1258" t="s">
        <v>83</v>
      </c>
      <c r="Y1258" t="s">
        <v>44</v>
      </c>
      <c r="Z1258">
        <v>3</v>
      </c>
      <c r="AA1258" t="str">
        <f t="shared" si="57"/>
        <v>Non-Active</v>
      </c>
      <c r="AB1258">
        <f t="shared" si="58"/>
        <v>1988</v>
      </c>
      <c r="AC1258">
        <f t="shared" si="59"/>
        <v>38</v>
      </c>
      <c r="AD1258" t="str" cm="1">
        <f t="array" ref="AD1258">_xlfn.IFS(AB1258&lt;1965,"Baby Boomers",AB1258&lt;1981,"Gen X",AB1258&lt;1997,"Millenial",TRUE,("Gen Z"))</f>
        <v>Millenial</v>
      </c>
    </row>
    <row r="1259" spans="1:30" x14ac:dyDescent="0.25">
      <c r="A1259" t="s">
        <v>14426</v>
      </c>
      <c r="B1259" t="s">
        <v>5014</v>
      </c>
      <c r="C1259" t="s">
        <v>494</v>
      </c>
      <c r="D1259" s="2">
        <v>45116</v>
      </c>
      <c r="E1259" s="2">
        <v>45138</v>
      </c>
      <c r="F1259" t="s">
        <v>2396</v>
      </c>
      <c r="G1259" t="s">
        <v>5015</v>
      </c>
      <c r="H1259" t="s">
        <v>5016</v>
      </c>
      <c r="I1259" t="s">
        <v>97</v>
      </c>
      <c r="J1259" t="s">
        <v>10826</v>
      </c>
      <c r="K1259" t="s">
        <v>33</v>
      </c>
      <c r="L1259" t="s">
        <v>50</v>
      </c>
      <c r="M1259" t="s">
        <v>51</v>
      </c>
      <c r="N1259" t="s">
        <v>98</v>
      </c>
      <c r="O1259" t="s">
        <v>5017</v>
      </c>
      <c r="P1259" t="s">
        <v>10319</v>
      </c>
      <c r="Q1259" t="s">
        <v>110</v>
      </c>
      <c r="R1259" s="2">
        <v>23077</v>
      </c>
      <c r="S1259" t="s">
        <v>39</v>
      </c>
      <c r="T1259" t="s">
        <v>112</v>
      </c>
      <c r="U1259" t="s">
        <v>54</v>
      </c>
      <c r="V1259" t="s">
        <v>11552</v>
      </c>
      <c r="W1259" t="s">
        <v>55</v>
      </c>
      <c r="X1259" t="s">
        <v>43</v>
      </c>
      <c r="Y1259" t="s">
        <v>44</v>
      </c>
      <c r="Z1259">
        <v>3</v>
      </c>
      <c r="AA1259" t="str">
        <f t="shared" si="57"/>
        <v>Non-Active</v>
      </c>
      <c r="AB1259">
        <f t="shared" si="58"/>
        <v>1963</v>
      </c>
      <c r="AC1259">
        <f t="shared" si="59"/>
        <v>63</v>
      </c>
      <c r="AD1259" t="str" cm="1">
        <f t="array" ref="AD1259">_xlfn.IFS(AB1259&lt;1965,"Baby Boomers",AB1259&lt;1981,"Gen X",AB1259&lt;1997,"Millenial",TRUE,("Gen Z"))</f>
        <v>Baby Boomers</v>
      </c>
    </row>
    <row r="1260" spans="1:30" x14ac:dyDescent="0.25">
      <c r="A1260" t="s">
        <v>14427</v>
      </c>
      <c r="B1260" t="s">
        <v>3570</v>
      </c>
      <c r="C1260" t="s">
        <v>3202</v>
      </c>
      <c r="D1260" s="2">
        <v>43415</v>
      </c>
      <c r="E1260" s="2">
        <v>43612</v>
      </c>
      <c r="F1260" t="s">
        <v>2401</v>
      </c>
      <c r="G1260" t="s">
        <v>5018</v>
      </c>
      <c r="H1260" t="s">
        <v>5019</v>
      </c>
      <c r="I1260" t="s">
        <v>117</v>
      </c>
      <c r="J1260" t="s">
        <v>10826</v>
      </c>
      <c r="K1260" t="s">
        <v>62</v>
      </c>
      <c r="L1260" t="s">
        <v>50</v>
      </c>
      <c r="M1260" t="s">
        <v>62</v>
      </c>
      <c r="N1260" t="s">
        <v>139</v>
      </c>
      <c r="O1260" t="s">
        <v>5020</v>
      </c>
      <c r="P1260" t="s">
        <v>10319</v>
      </c>
      <c r="Q1260" t="s">
        <v>52</v>
      </c>
      <c r="R1260" s="2">
        <v>25015</v>
      </c>
      <c r="S1260" t="s">
        <v>39</v>
      </c>
      <c r="T1260" t="s">
        <v>225</v>
      </c>
      <c r="U1260" t="s">
        <v>41</v>
      </c>
      <c r="V1260" t="s">
        <v>11553</v>
      </c>
      <c r="W1260" t="s">
        <v>92</v>
      </c>
      <c r="X1260" t="s">
        <v>103</v>
      </c>
      <c r="Y1260" t="s">
        <v>44</v>
      </c>
      <c r="Z1260">
        <v>3</v>
      </c>
      <c r="AA1260" t="str">
        <f t="shared" si="57"/>
        <v>Non-Active</v>
      </c>
      <c r="AB1260">
        <f t="shared" si="58"/>
        <v>1968</v>
      </c>
      <c r="AC1260">
        <f t="shared" si="59"/>
        <v>57</v>
      </c>
      <c r="AD1260" t="str" cm="1">
        <f t="array" ref="AD1260">_xlfn.IFS(AB1260&lt;1965,"Baby Boomers",AB1260&lt;1981,"Gen X",AB1260&lt;1997,"Millenial",TRUE,("Gen Z"))</f>
        <v>Gen X</v>
      </c>
    </row>
    <row r="1261" spans="1:30" x14ac:dyDescent="0.25">
      <c r="A1261" t="s">
        <v>14428</v>
      </c>
      <c r="B1261" t="s">
        <v>2657</v>
      </c>
      <c r="C1261" t="s">
        <v>1021</v>
      </c>
      <c r="D1261" s="2">
        <v>44201</v>
      </c>
      <c r="E1261" s="2">
        <v>44365</v>
      </c>
      <c r="F1261" t="s">
        <v>4796</v>
      </c>
      <c r="G1261" t="s">
        <v>2728</v>
      </c>
      <c r="H1261" t="s">
        <v>5021</v>
      </c>
      <c r="I1261" t="s">
        <v>132</v>
      </c>
      <c r="J1261" t="s">
        <v>32</v>
      </c>
      <c r="K1261" t="s">
        <v>33</v>
      </c>
      <c r="L1261" t="s">
        <v>34</v>
      </c>
      <c r="M1261" t="s">
        <v>62</v>
      </c>
      <c r="N1261" t="s">
        <v>139</v>
      </c>
      <c r="O1261" t="s">
        <v>5022</v>
      </c>
      <c r="P1261" t="s">
        <v>10319</v>
      </c>
      <c r="Q1261" t="s">
        <v>38</v>
      </c>
      <c r="R1261" s="2">
        <v>19789</v>
      </c>
      <c r="S1261" t="s">
        <v>39</v>
      </c>
      <c r="T1261" t="s">
        <v>1505</v>
      </c>
      <c r="U1261" t="s">
        <v>54</v>
      </c>
      <c r="V1261" t="s">
        <v>11554</v>
      </c>
      <c r="W1261" t="s">
        <v>92</v>
      </c>
      <c r="X1261" t="s">
        <v>43</v>
      </c>
      <c r="Y1261" t="s">
        <v>44</v>
      </c>
      <c r="Z1261">
        <v>3</v>
      </c>
      <c r="AA1261" t="str">
        <f t="shared" si="57"/>
        <v>Non-Active</v>
      </c>
      <c r="AB1261">
        <f t="shared" si="58"/>
        <v>1954</v>
      </c>
      <c r="AC1261">
        <f t="shared" si="59"/>
        <v>72</v>
      </c>
      <c r="AD1261" t="str" cm="1">
        <f t="array" ref="AD1261">_xlfn.IFS(AB1261&lt;1965,"Baby Boomers",AB1261&lt;1981,"Gen X",AB1261&lt;1997,"Millenial",TRUE,("Gen Z"))</f>
        <v>Baby Boomers</v>
      </c>
    </row>
    <row r="1262" spans="1:30" x14ac:dyDescent="0.25">
      <c r="A1262" t="s">
        <v>11999</v>
      </c>
      <c r="B1262" t="s">
        <v>5023</v>
      </c>
      <c r="C1262" t="s">
        <v>2521</v>
      </c>
      <c r="D1262" s="2">
        <v>44890</v>
      </c>
      <c r="E1262" s="2" t="s">
        <v>10301</v>
      </c>
      <c r="F1262" t="s">
        <v>58</v>
      </c>
      <c r="G1262" t="s">
        <v>5024</v>
      </c>
      <c r="H1262" t="s">
        <v>5025</v>
      </c>
      <c r="I1262" t="s">
        <v>49</v>
      </c>
      <c r="J1262" t="s">
        <v>32</v>
      </c>
      <c r="K1262" t="s">
        <v>51</v>
      </c>
      <c r="L1262" t="s">
        <v>34</v>
      </c>
      <c r="M1262" t="s">
        <v>62</v>
      </c>
      <c r="N1262" t="s">
        <v>36</v>
      </c>
      <c r="O1262" t="s">
        <v>10301</v>
      </c>
      <c r="P1262" t="s">
        <v>10319</v>
      </c>
      <c r="Q1262" t="s">
        <v>110</v>
      </c>
      <c r="R1262" s="2">
        <v>24587</v>
      </c>
      <c r="S1262" t="s">
        <v>39</v>
      </c>
      <c r="T1262" t="s">
        <v>702</v>
      </c>
      <c r="U1262" t="s">
        <v>54</v>
      </c>
      <c r="V1262" t="s">
        <v>11555</v>
      </c>
      <c r="W1262" t="s">
        <v>42</v>
      </c>
      <c r="X1262" t="s">
        <v>43</v>
      </c>
      <c r="Y1262" t="s">
        <v>44</v>
      </c>
      <c r="Z1262">
        <v>3</v>
      </c>
      <c r="AA1262" t="str">
        <f t="shared" si="57"/>
        <v>Active</v>
      </c>
      <c r="AB1262">
        <f t="shared" si="58"/>
        <v>1967</v>
      </c>
      <c r="AC1262">
        <f t="shared" si="59"/>
        <v>58</v>
      </c>
      <c r="AD1262" t="str" cm="1">
        <f t="array" ref="AD1262">_xlfn.IFS(AB1262&lt;1965,"Baby Boomers",AB1262&lt;1981,"Gen X",AB1262&lt;1997,"Millenial",TRUE,("Gen Z"))</f>
        <v>Gen X</v>
      </c>
    </row>
    <row r="1263" spans="1:30" x14ac:dyDescent="0.25">
      <c r="A1263" t="s">
        <v>14429</v>
      </c>
      <c r="B1263" t="s">
        <v>5026</v>
      </c>
      <c r="C1263" t="s">
        <v>5027</v>
      </c>
      <c r="D1263" s="2">
        <v>43920</v>
      </c>
      <c r="E1263" s="2">
        <v>45128</v>
      </c>
      <c r="F1263" t="s">
        <v>58</v>
      </c>
      <c r="G1263" t="s">
        <v>5028</v>
      </c>
      <c r="H1263" t="s">
        <v>5029</v>
      </c>
      <c r="I1263" t="s">
        <v>138</v>
      </c>
      <c r="J1263" t="s">
        <v>32</v>
      </c>
      <c r="K1263" t="s">
        <v>62</v>
      </c>
      <c r="L1263" t="s">
        <v>50</v>
      </c>
      <c r="M1263" t="s">
        <v>62</v>
      </c>
      <c r="N1263" t="s">
        <v>174</v>
      </c>
      <c r="O1263" t="s">
        <v>5030</v>
      </c>
      <c r="P1263" t="s">
        <v>10319</v>
      </c>
      <c r="Q1263" t="s">
        <v>285</v>
      </c>
      <c r="R1263" s="2">
        <v>20659</v>
      </c>
      <c r="S1263" t="s">
        <v>111</v>
      </c>
      <c r="T1263" t="s">
        <v>286</v>
      </c>
      <c r="U1263" t="s">
        <v>54</v>
      </c>
      <c r="V1263" t="s">
        <v>11556</v>
      </c>
      <c r="W1263" t="s">
        <v>73</v>
      </c>
      <c r="X1263" t="s">
        <v>103</v>
      </c>
      <c r="Y1263" t="s">
        <v>44</v>
      </c>
      <c r="Z1263">
        <v>3</v>
      </c>
      <c r="AA1263" t="str">
        <f t="shared" si="57"/>
        <v>Non-Active</v>
      </c>
      <c r="AB1263">
        <f t="shared" si="58"/>
        <v>1956</v>
      </c>
      <c r="AC1263">
        <f t="shared" si="59"/>
        <v>69</v>
      </c>
      <c r="AD1263" t="str" cm="1">
        <f t="array" ref="AD1263">_xlfn.IFS(AB1263&lt;1965,"Baby Boomers",AB1263&lt;1981,"Gen X",AB1263&lt;1997,"Millenial",TRUE,("Gen Z"))</f>
        <v>Baby Boomers</v>
      </c>
    </row>
    <row r="1264" spans="1:30" x14ac:dyDescent="0.25">
      <c r="A1264" t="s">
        <v>14430</v>
      </c>
      <c r="B1264" t="s">
        <v>5031</v>
      </c>
      <c r="C1264" t="s">
        <v>2825</v>
      </c>
      <c r="D1264" s="2">
        <v>44198</v>
      </c>
      <c r="E1264" s="2">
        <v>44826</v>
      </c>
      <c r="F1264" t="s">
        <v>2617</v>
      </c>
      <c r="G1264" t="s">
        <v>5032</v>
      </c>
      <c r="H1264" t="s">
        <v>5033</v>
      </c>
      <c r="I1264" t="s">
        <v>138</v>
      </c>
      <c r="J1264" t="s">
        <v>32</v>
      </c>
      <c r="K1264" t="s">
        <v>51</v>
      </c>
      <c r="L1264" t="s">
        <v>34</v>
      </c>
      <c r="M1264" t="s">
        <v>35</v>
      </c>
      <c r="N1264" t="s">
        <v>139</v>
      </c>
      <c r="O1264" t="s">
        <v>5034</v>
      </c>
      <c r="P1264" t="s">
        <v>2621</v>
      </c>
      <c r="Q1264" t="s">
        <v>89</v>
      </c>
      <c r="R1264" s="2">
        <v>31385</v>
      </c>
      <c r="S1264" t="s">
        <v>39</v>
      </c>
      <c r="T1264" t="s">
        <v>102</v>
      </c>
      <c r="U1264" t="s">
        <v>54</v>
      </c>
      <c r="V1264" t="s">
        <v>11557</v>
      </c>
      <c r="W1264" t="s">
        <v>73</v>
      </c>
      <c r="X1264" t="s">
        <v>83</v>
      </c>
      <c r="Y1264" t="s">
        <v>44</v>
      </c>
      <c r="Z1264">
        <v>3</v>
      </c>
      <c r="AA1264" t="str">
        <f t="shared" si="57"/>
        <v>Non-Active</v>
      </c>
      <c r="AB1264">
        <f t="shared" si="58"/>
        <v>1985</v>
      </c>
      <c r="AC1264">
        <f t="shared" si="59"/>
        <v>40</v>
      </c>
      <c r="AD1264" t="str" cm="1">
        <f t="array" ref="AD1264">_xlfn.IFS(AB1264&lt;1965,"Baby Boomers",AB1264&lt;1981,"Gen X",AB1264&lt;1997,"Millenial",TRUE,("Gen Z"))</f>
        <v>Millenial</v>
      </c>
    </row>
    <row r="1265" spans="1:30" x14ac:dyDescent="0.25">
      <c r="A1265" t="s">
        <v>14431</v>
      </c>
      <c r="B1265" t="s">
        <v>5035</v>
      </c>
      <c r="C1265" t="s">
        <v>5036</v>
      </c>
      <c r="D1265" s="2">
        <v>43522</v>
      </c>
      <c r="E1265" s="2">
        <v>43672</v>
      </c>
      <c r="F1265" t="s">
        <v>2617</v>
      </c>
      <c r="G1265" t="s">
        <v>5037</v>
      </c>
      <c r="H1265" t="s">
        <v>5038</v>
      </c>
      <c r="I1265" t="s">
        <v>117</v>
      </c>
      <c r="J1265" t="s">
        <v>32</v>
      </c>
      <c r="K1265" t="s">
        <v>33</v>
      </c>
      <c r="L1265" t="s">
        <v>50</v>
      </c>
      <c r="M1265" t="s">
        <v>35</v>
      </c>
      <c r="N1265" t="s">
        <v>174</v>
      </c>
      <c r="O1265" t="s">
        <v>5039</v>
      </c>
      <c r="P1265" t="s">
        <v>2621</v>
      </c>
      <c r="Q1265" t="s">
        <v>503</v>
      </c>
      <c r="R1265" s="2">
        <v>15361</v>
      </c>
      <c r="S1265" t="s">
        <v>39</v>
      </c>
      <c r="T1265" t="s">
        <v>612</v>
      </c>
      <c r="U1265" t="s">
        <v>54</v>
      </c>
      <c r="V1265" t="s">
        <v>11558</v>
      </c>
      <c r="W1265" t="s">
        <v>92</v>
      </c>
      <c r="X1265" t="s">
        <v>43</v>
      </c>
      <c r="Y1265" t="s">
        <v>44</v>
      </c>
      <c r="Z1265">
        <v>3</v>
      </c>
      <c r="AA1265" t="str">
        <f t="shared" si="57"/>
        <v>Non-Active</v>
      </c>
      <c r="AB1265">
        <f t="shared" si="58"/>
        <v>1942</v>
      </c>
      <c r="AC1265">
        <f t="shared" si="59"/>
        <v>84</v>
      </c>
      <c r="AD1265" t="str" cm="1">
        <f t="array" ref="AD1265">_xlfn.IFS(AB1265&lt;1965,"Baby Boomers",AB1265&lt;1981,"Gen X",AB1265&lt;1997,"Millenial",TRUE,("Gen Z"))</f>
        <v>Baby Boomers</v>
      </c>
    </row>
    <row r="1266" spans="1:30" x14ac:dyDescent="0.25">
      <c r="A1266" t="s">
        <v>14432</v>
      </c>
      <c r="B1266" t="s">
        <v>5040</v>
      </c>
      <c r="C1266" t="s">
        <v>5041</v>
      </c>
      <c r="D1266" s="2">
        <v>43744</v>
      </c>
      <c r="E1266" s="2" t="s">
        <v>10301</v>
      </c>
      <c r="F1266" t="s">
        <v>2617</v>
      </c>
      <c r="G1266" t="s">
        <v>5042</v>
      </c>
      <c r="H1266" t="s">
        <v>5043</v>
      </c>
      <c r="I1266" t="s">
        <v>61</v>
      </c>
      <c r="J1266" t="s">
        <v>32</v>
      </c>
      <c r="K1266" t="s">
        <v>33</v>
      </c>
      <c r="L1266" t="s">
        <v>50</v>
      </c>
      <c r="M1266" t="s">
        <v>51</v>
      </c>
      <c r="N1266" t="s">
        <v>36</v>
      </c>
      <c r="O1266" t="s">
        <v>10301</v>
      </c>
      <c r="P1266" t="s">
        <v>10319</v>
      </c>
      <c r="Q1266" t="s">
        <v>176</v>
      </c>
      <c r="R1266" s="2">
        <v>16823</v>
      </c>
      <c r="S1266" t="s">
        <v>39</v>
      </c>
      <c r="T1266" t="s">
        <v>102</v>
      </c>
      <c r="U1266" t="s">
        <v>54</v>
      </c>
      <c r="V1266" t="s">
        <v>11559</v>
      </c>
      <c r="W1266" t="s">
        <v>92</v>
      </c>
      <c r="X1266" t="s">
        <v>43</v>
      </c>
      <c r="Y1266" t="s">
        <v>44</v>
      </c>
      <c r="Z1266">
        <v>3</v>
      </c>
      <c r="AA1266" t="str">
        <f t="shared" si="57"/>
        <v>Active</v>
      </c>
      <c r="AB1266">
        <f t="shared" si="58"/>
        <v>1946</v>
      </c>
      <c r="AC1266">
        <f t="shared" si="59"/>
        <v>80</v>
      </c>
      <c r="AD1266" t="str" cm="1">
        <f t="array" ref="AD1266">_xlfn.IFS(AB1266&lt;1965,"Baby Boomers",AB1266&lt;1981,"Gen X",AB1266&lt;1997,"Millenial",TRUE,("Gen Z"))</f>
        <v>Baby Boomers</v>
      </c>
    </row>
    <row r="1267" spans="1:30" x14ac:dyDescent="0.25">
      <c r="A1267" t="s">
        <v>14433</v>
      </c>
      <c r="B1267" t="s">
        <v>5044</v>
      </c>
      <c r="C1267" t="s">
        <v>1412</v>
      </c>
      <c r="D1267" s="2">
        <v>43940</v>
      </c>
      <c r="E1267" s="2">
        <v>44772</v>
      </c>
      <c r="F1267" t="s">
        <v>4852</v>
      </c>
      <c r="G1267" t="s">
        <v>5045</v>
      </c>
      <c r="H1267" t="s">
        <v>5046</v>
      </c>
      <c r="I1267" t="s">
        <v>167</v>
      </c>
      <c r="J1267" t="s">
        <v>32</v>
      </c>
      <c r="K1267" t="s">
        <v>51</v>
      </c>
      <c r="L1267" t="s">
        <v>34</v>
      </c>
      <c r="M1267" t="s">
        <v>51</v>
      </c>
      <c r="N1267" t="s">
        <v>174</v>
      </c>
      <c r="O1267" t="s">
        <v>5047</v>
      </c>
      <c r="P1267" t="s">
        <v>10319</v>
      </c>
      <c r="Q1267" t="s">
        <v>110</v>
      </c>
      <c r="R1267" s="2">
        <v>15972</v>
      </c>
      <c r="S1267" t="s">
        <v>39</v>
      </c>
      <c r="T1267" t="s">
        <v>112</v>
      </c>
      <c r="U1267" t="s">
        <v>41</v>
      </c>
      <c r="V1267" t="s">
        <v>11560</v>
      </c>
      <c r="W1267" t="s">
        <v>73</v>
      </c>
      <c r="X1267" t="s">
        <v>43</v>
      </c>
      <c r="Y1267" t="s">
        <v>44</v>
      </c>
      <c r="Z1267">
        <v>3</v>
      </c>
      <c r="AA1267" t="str">
        <f t="shared" si="57"/>
        <v>Non-Active</v>
      </c>
      <c r="AB1267">
        <f t="shared" si="58"/>
        <v>1943</v>
      </c>
      <c r="AC1267">
        <f t="shared" si="59"/>
        <v>82</v>
      </c>
      <c r="AD1267" t="str" cm="1">
        <f t="array" ref="AD1267">_xlfn.IFS(AB1267&lt;1965,"Baby Boomers",AB1267&lt;1981,"Gen X",AB1267&lt;1997,"Millenial",TRUE,("Gen Z"))</f>
        <v>Baby Boomers</v>
      </c>
    </row>
    <row r="1268" spans="1:30" x14ac:dyDescent="0.25">
      <c r="A1268" t="s">
        <v>14434</v>
      </c>
      <c r="B1268" t="s">
        <v>4113</v>
      </c>
      <c r="C1268" t="s">
        <v>1844</v>
      </c>
      <c r="D1268" s="2">
        <v>44919</v>
      </c>
      <c r="E1268" s="2" t="s">
        <v>10301</v>
      </c>
      <c r="F1268" t="s">
        <v>4852</v>
      </c>
      <c r="G1268" t="s">
        <v>5048</v>
      </c>
      <c r="H1268" t="s">
        <v>5049</v>
      </c>
      <c r="I1268" t="s">
        <v>132</v>
      </c>
      <c r="J1268" t="s">
        <v>32</v>
      </c>
      <c r="K1268" t="s">
        <v>33</v>
      </c>
      <c r="L1268" t="s">
        <v>34</v>
      </c>
      <c r="M1268" t="s">
        <v>51</v>
      </c>
      <c r="N1268" t="s">
        <v>36</v>
      </c>
      <c r="O1268" t="s">
        <v>10301</v>
      </c>
      <c r="P1268" t="s">
        <v>10319</v>
      </c>
      <c r="Q1268" t="s">
        <v>89</v>
      </c>
      <c r="R1268" s="2">
        <v>31272</v>
      </c>
      <c r="S1268" t="s">
        <v>39</v>
      </c>
      <c r="T1268" t="s">
        <v>280</v>
      </c>
      <c r="U1268" t="s">
        <v>41</v>
      </c>
      <c r="V1268" t="s">
        <v>11561</v>
      </c>
      <c r="W1268" t="s">
        <v>73</v>
      </c>
      <c r="X1268" t="s">
        <v>74</v>
      </c>
      <c r="Y1268" t="s">
        <v>44</v>
      </c>
      <c r="Z1268">
        <v>3</v>
      </c>
      <c r="AA1268" t="str">
        <f t="shared" si="57"/>
        <v>Active</v>
      </c>
      <c r="AB1268">
        <f t="shared" si="58"/>
        <v>1985</v>
      </c>
      <c r="AC1268">
        <f t="shared" si="59"/>
        <v>40</v>
      </c>
      <c r="AD1268" t="str" cm="1">
        <f t="array" ref="AD1268">_xlfn.IFS(AB1268&lt;1965,"Baby Boomers",AB1268&lt;1981,"Gen X",AB1268&lt;1997,"Millenial",TRUE,("Gen Z"))</f>
        <v>Millenial</v>
      </c>
    </row>
    <row r="1269" spans="1:30" x14ac:dyDescent="0.25">
      <c r="A1269" t="s">
        <v>14435</v>
      </c>
      <c r="B1269" t="s">
        <v>5050</v>
      </c>
      <c r="C1269" t="s">
        <v>3699</v>
      </c>
      <c r="D1269" s="2">
        <v>44295</v>
      </c>
      <c r="E1269" s="2">
        <v>44345</v>
      </c>
      <c r="F1269" t="s">
        <v>2396</v>
      </c>
      <c r="G1269" t="s">
        <v>5051</v>
      </c>
      <c r="H1269" t="s">
        <v>5052</v>
      </c>
      <c r="I1269" t="s">
        <v>79</v>
      </c>
      <c r="J1269" t="s">
        <v>10826</v>
      </c>
      <c r="K1269" t="s">
        <v>51</v>
      </c>
      <c r="L1269" t="s">
        <v>50</v>
      </c>
      <c r="M1269" t="s">
        <v>35</v>
      </c>
      <c r="N1269" t="s">
        <v>125</v>
      </c>
      <c r="O1269" t="s">
        <v>5053</v>
      </c>
      <c r="P1269" t="s">
        <v>10319</v>
      </c>
      <c r="Q1269" t="s">
        <v>52</v>
      </c>
      <c r="R1269" s="2">
        <v>22558</v>
      </c>
      <c r="S1269" t="s">
        <v>39</v>
      </c>
      <c r="T1269" t="s">
        <v>225</v>
      </c>
      <c r="U1269" t="s">
        <v>54</v>
      </c>
      <c r="V1269" t="s">
        <v>11562</v>
      </c>
      <c r="W1269" t="s">
        <v>127</v>
      </c>
      <c r="X1269" t="s">
        <v>83</v>
      </c>
      <c r="Y1269" t="s">
        <v>44</v>
      </c>
      <c r="Z1269">
        <v>3</v>
      </c>
      <c r="AA1269" t="str">
        <f t="shared" si="57"/>
        <v>Non-Active</v>
      </c>
      <c r="AB1269">
        <f t="shared" si="58"/>
        <v>1961</v>
      </c>
      <c r="AC1269">
        <f t="shared" si="59"/>
        <v>64</v>
      </c>
      <c r="AD1269" t="str" cm="1">
        <f t="array" ref="AD1269">_xlfn.IFS(AB1269&lt;1965,"Baby Boomers",AB1269&lt;1981,"Gen X",AB1269&lt;1997,"Millenial",TRUE,("Gen Z"))</f>
        <v>Baby Boomers</v>
      </c>
    </row>
    <row r="1270" spans="1:30" x14ac:dyDescent="0.25">
      <c r="A1270" t="s">
        <v>14436</v>
      </c>
      <c r="B1270" t="s">
        <v>5054</v>
      </c>
      <c r="C1270" t="s">
        <v>2465</v>
      </c>
      <c r="D1270" s="2">
        <v>43347</v>
      </c>
      <c r="E1270" s="2">
        <v>44911</v>
      </c>
      <c r="F1270" t="s">
        <v>2401</v>
      </c>
      <c r="G1270" t="s">
        <v>5055</v>
      </c>
      <c r="H1270" t="s">
        <v>5056</v>
      </c>
      <c r="I1270" t="s">
        <v>132</v>
      </c>
      <c r="J1270" t="s">
        <v>10826</v>
      </c>
      <c r="K1270" t="s">
        <v>33</v>
      </c>
      <c r="L1270" t="s">
        <v>34</v>
      </c>
      <c r="M1270" t="s">
        <v>62</v>
      </c>
      <c r="N1270" t="s">
        <v>174</v>
      </c>
      <c r="O1270" t="s">
        <v>5057</v>
      </c>
      <c r="P1270" t="s">
        <v>10319</v>
      </c>
      <c r="Q1270" t="s">
        <v>3211</v>
      </c>
      <c r="R1270" s="2">
        <v>29903</v>
      </c>
      <c r="S1270" t="s">
        <v>39</v>
      </c>
      <c r="T1270" t="s">
        <v>204</v>
      </c>
      <c r="U1270" t="s">
        <v>41</v>
      </c>
      <c r="V1270" t="s">
        <v>11563</v>
      </c>
      <c r="W1270" t="s">
        <v>73</v>
      </c>
      <c r="X1270" t="s">
        <v>43</v>
      </c>
      <c r="Y1270" t="s">
        <v>44</v>
      </c>
      <c r="Z1270">
        <v>3</v>
      </c>
      <c r="AA1270" t="str">
        <f t="shared" si="57"/>
        <v>Non-Active</v>
      </c>
      <c r="AB1270">
        <f t="shared" si="58"/>
        <v>1981</v>
      </c>
      <c r="AC1270">
        <f t="shared" si="59"/>
        <v>44</v>
      </c>
      <c r="AD1270" t="str" cm="1">
        <f t="array" ref="AD1270">_xlfn.IFS(AB1270&lt;1965,"Baby Boomers",AB1270&lt;1981,"Gen X",AB1270&lt;1997,"Millenial",TRUE,("Gen Z"))</f>
        <v>Millenial</v>
      </c>
    </row>
    <row r="1271" spans="1:30" x14ac:dyDescent="0.25">
      <c r="A1271" t="s">
        <v>14437</v>
      </c>
      <c r="B1271" t="s">
        <v>1360</v>
      </c>
      <c r="C1271" t="s">
        <v>4438</v>
      </c>
      <c r="D1271" s="2">
        <v>44507</v>
      </c>
      <c r="E1271" s="2" t="s">
        <v>10301</v>
      </c>
      <c r="F1271" t="s">
        <v>4796</v>
      </c>
      <c r="G1271" t="s">
        <v>5058</v>
      </c>
      <c r="H1271" t="s">
        <v>5059</v>
      </c>
      <c r="I1271" t="s">
        <v>117</v>
      </c>
      <c r="J1271" t="s">
        <v>32</v>
      </c>
      <c r="K1271" t="s">
        <v>62</v>
      </c>
      <c r="L1271" t="s">
        <v>34</v>
      </c>
      <c r="M1271" t="s">
        <v>35</v>
      </c>
      <c r="N1271" t="s">
        <v>36</v>
      </c>
      <c r="O1271" t="s">
        <v>10301</v>
      </c>
      <c r="P1271" t="s">
        <v>10319</v>
      </c>
      <c r="Q1271" t="s">
        <v>100</v>
      </c>
      <c r="R1271" s="2">
        <v>22905</v>
      </c>
      <c r="S1271" t="s">
        <v>39</v>
      </c>
      <c r="T1271" t="s">
        <v>177</v>
      </c>
      <c r="U1271" t="s">
        <v>54</v>
      </c>
      <c r="V1271" t="s">
        <v>11564</v>
      </c>
      <c r="W1271" t="s">
        <v>55</v>
      </c>
      <c r="X1271" t="s">
        <v>83</v>
      </c>
      <c r="Y1271" t="s">
        <v>44</v>
      </c>
      <c r="Z1271">
        <v>3</v>
      </c>
      <c r="AA1271" t="str">
        <f t="shared" si="57"/>
        <v>Active</v>
      </c>
      <c r="AB1271">
        <f t="shared" si="58"/>
        <v>1962</v>
      </c>
      <c r="AC1271">
        <f t="shared" si="59"/>
        <v>63</v>
      </c>
      <c r="AD1271" t="str" cm="1">
        <f t="array" ref="AD1271">_xlfn.IFS(AB1271&lt;1965,"Baby Boomers",AB1271&lt;1981,"Gen X",AB1271&lt;1997,"Millenial",TRUE,("Gen Z"))</f>
        <v>Baby Boomers</v>
      </c>
    </row>
    <row r="1272" spans="1:30" x14ac:dyDescent="0.25">
      <c r="A1272" t="s">
        <v>14438</v>
      </c>
      <c r="B1272" t="s">
        <v>5060</v>
      </c>
      <c r="C1272" t="s">
        <v>1183</v>
      </c>
      <c r="D1272" s="2">
        <v>45070</v>
      </c>
      <c r="E1272" s="2">
        <v>45128</v>
      </c>
      <c r="F1272" t="s">
        <v>4796</v>
      </c>
      <c r="G1272" t="s">
        <v>5061</v>
      </c>
      <c r="H1272" t="s">
        <v>5062</v>
      </c>
      <c r="I1272" t="s">
        <v>138</v>
      </c>
      <c r="J1272" t="s">
        <v>32</v>
      </c>
      <c r="K1272" t="s">
        <v>62</v>
      </c>
      <c r="L1272" t="s">
        <v>63</v>
      </c>
      <c r="M1272" t="s">
        <v>51</v>
      </c>
      <c r="N1272" t="s">
        <v>139</v>
      </c>
      <c r="O1272" t="s">
        <v>5063</v>
      </c>
      <c r="P1272" t="s">
        <v>10319</v>
      </c>
      <c r="Q1272" t="s">
        <v>80</v>
      </c>
      <c r="R1272" s="2">
        <v>31943</v>
      </c>
      <c r="S1272" t="s">
        <v>39</v>
      </c>
      <c r="T1272" t="s">
        <v>225</v>
      </c>
      <c r="U1272" t="s">
        <v>54</v>
      </c>
      <c r="V1272" t="s">
        <v>11565</v>
      </c>
      <c r="W1272" t="s">
        <v>127</v>
      </c>
      <c r="X1272" t="s">
        <v>43</v>
      </c>
      <c r="Y1272" t="s">
        <v>44</v>
      </c>
      <c r="Z1272">
        <v>3</v>
      </c>
      <c r="AA1272" t="str">
        <f t="shared" si="57"/>
        <v>Non-Active</v>
      </c>
      <c r="AB1272">
        <f t="shared" si="58"/>
        <v>1987</v>
      </c>
      <c r="AC1272">
        <f t="shared" si="59"/>
        <v>38</v>
      </c>
      <c r="AD1272" t="str" cm="1">
        <f t="array" ref="AD1272">_xlfn.IFS(AB1272&lt;1965,"Baby Boomers",AB1272&lt;1981,"Gen X",AB1272&lt;1997,"Millenial",TRUE,("Gen Z"))</f>
        <v>Millenial</v>
      </c>
    </row>
    <row r="1273" spans="1:30" x14ac:dyDescent="0.25">
      <c r="A1273" t="s">
        <v>14439</v>
      </c>
      <c r="B1273" t="s">
        <v>5064</v>
      </c>
      <c r="C1273" t="s">
        <v>271</v>
      </c>
      <c r="D1273" s="2">
        <v>44242</v>
      </c>
      <c r="E1273" s="2">
        <v>44352</v>
      </c>
      <c r="F1273" t="s">
        <v>58</v>
      </c>
      <c r="G1273" t="s">
        <v>5065</v>
      </c>
      <c r="H1273" t="s">
        <v>5066</v>
      </c>
      <c r="I1273" t="s">
        <v>49</v>
      </c>
      <c r="J1273" t="s">
        <v>32</v>
      </c>
      <c r="K1273" t="s">
        <v>62</v>
      </c>
      <c r="L1273" t="s">
        <v>50</v>
      </c>
      <c r="M1273" t="s">
        <v>51</v>
      </c>
      <c r="N1273" t="s">
        <v>125</v>
      </c>
      <c r="O1273" t="s">
        <v>5067</v>
      </c>
      <c r="P1273" t="s">
        <v>10319</v>
      </c>
      <c r="Q1273" t="s">
        <v>935</v>
      </c>
      <c r="R1273" s="2">
        <v>34652</v>
      </c>
      <c r="S1273" t="s">
        <v>39</v>
      </c>
      <c r="T1273" t="s">
        <v>112</v>
      </c>
      <c r="U1273" t="s">
        <v>54</v>
      </c>
      <c r="V1273" t="s">
        <v>11566</v>
      </c>
      <c r="W1273" t="s">
        <v>42</v>
      </c>
      <c r="X1273" t="s">
        <v>83</v>
      </c>
      <c r="Y1273" t="s">
        <v>44</v>
      </c>
      <c r="Z1273">
        <v>3</v>
      </c>
      <c r="AA1273" t="str">
        <f t="shared" si="57"/>
        <v>Non-Active</v>
      </c>
      <c r="AB1273">
        <f t="shared" si="58"/>
        <v>1994</v>
      </c>
      <c r="AC1273">
        <f t="shared" si="59"/>
        <v>31</v>
      </c>
      <c r="AD1273" t="str" cm="1">
        <f t="array" ref="AD1273">_xlfn.IFS(AB1273&lt;1965,"Baby Boomers",AB1273&lt;1981,"Gen X",AB1273&lt;1997,"Millenial",TRUE,("Gen Z"))</f>
        <v>Millenial</v>
      </c>
    </row>
    <row r="1274" spans="1:30" x14ac:dyDescent="0.25">
      <c r="A1274" t="s">
        <v>14440</v>
      </c>
      <c r="B1274" t="s">
        <v>5068</v>
      </c>
      <c r="C1274" t="s">
        <v>1035</v>
      </c>
      <c r="D1274" s="2">
        <v>44503</v>
      </c>
      <c r="E1274" s="2">
        <v>44792</v>
      </c>
      <c r="F1274" t="s">
        <v>2617</v>
      </c>
      <c r="G1274" t="s">
        <v>5069</v>
      </c>
      <c r="H1274" t="s">
        <v>5070</v>
      </c>
      <c r="I1274" t="s">
        <v>61</v>
      </c>
      <c r="J1274" t="s">
        <v>32</v>
      </c>
      <c r="K1274" t="s">
        <v>33</v>
      </c>
      <c r="L1274" t="s">
        <v>34</v>
      </c>
      <c r="M1274" t="s">
        <v>51</v>
      </c>
      <c r="N1274" t="s">
        <v>174</v>
      </c>
      <c r="O1274" t="s">
        <v>5071</v>
      </c>
      <c r="P1274" t="s">
        <v>2621</v>
      </c>
      <c r="Q1274" t="s">
        <v>118</v>
      </c>
      <c r="R1274" s="2">
        <v>34137</v>
      </c>
      <c r="S1274" t="s">
        <v>39</v>
      </c>
      <c r="T1274" t="s">
        <v>242</v>
      </c>
      <c r="U1274" t="s">
        <v>54</v>
      </c>
      <c r="V1274" t="s">
        <v>11567</v>
      </c>
      <c r="W1274" t="s">
        <v>55</v>
      </c>
      <c r="X1274" t="s">
        <v>83</v>
      </c>
      <c r="Y1274" t="s">
        <v>44</v>
      </c>
      <c r="Z1274">
        <v>3</v>
      </c>
      <c r="AA1274" t="str">
        <f t="shared" si="57"/>
        <v>Non-Active</v>
      </c>
      <c r="AB1274">
        <f t="shared" si="58"/>
        <v>1993</v>
      </c>
      <c r="AC1274">
        <f t="shared" si="59"/>
        <v>32</v>
      </c>
      <c r="AD1274" t="str" cm="1">
        <f t="array" ref="AD1274">_xlfn.IFS(AB1274&lt;1965,"Baby Boomers",AB1274&lt;1981,"Gen X",AB1274&lt;1997,"Millenial",TRUE,("Gen Z"))</f>
        <v>Millenial</v>
      </c>
    </row>
    <row r="1275" spans="1:30" x14ac:dyDescent="0.25">
      <c r="A1275" t="s">
        <v>14441</v>
      </c>
      <c r="B1275" t="s">
        <v>3034</v>
      </c>
      <c r="C1275" t="s">
        <v>900</v>
      </c>
      <c r="D1275" s="2">
        <v>43363</v>
      </c>
      <c r="E1275" s="2" t="s">
        <v>10301</v>
      </c>
      <c r="F1275" t="s">
        <v>2617</v>
      </c>
      <c r="G1275" t="s">
        <v>5072</v>
      </c>
      <c r="H1275" t="s">
        <v>5073</v>
      </c>
      <c r="I1275" t="s">
        <v>88</v>
      </c>
      <c r="J1275" t="s">
        <v>32</v>
      </c>
      <c r="K1275" t="s">
        <v>33</v>
      </c>
      <c r="L1275" t="s">
        <v>34</v>
      </c>
      <c r="M1275" t="s">
        <v>35</v>
      </c>
      <c r="N1275" t="s">
        <v>36</v>
      </c>
      <c r="O1275" t="s">
        <v>10301</v>
      </c>
      <c r="P1275" t="s">
        <v>10319</v>
      </c>
      <c r="Q1275" t="s">
        <v>110</v>
      </c>
      <c r="R1275" s="2">
        <v>21283</v>
      </c>
      <c r="S1275" t="s">
        <v>39</v>
      </c>
      <c r="T1275" t="s">
        <v>112</v>
      </c>
      <c r="U1275" t="s">
        <v>54</v>
      </c>
      <c r="V1275" t="s">
        <v>11568</v>
      </c>
      <c r="W1275" t="s">
        <v>127</v>
      </c>
      <c r="X1275" t="s">
        <v>43</v>
      </c>
      <c r="Y1275" t="s">
        <v>44</v>
      </c>
      <c r="Z1275">
        <v>3</v>
      </c>
      <c r="AA1275" t="str">
        <f t="shared" si="57"/>
        <v>Active</v>
      </c>
      <c r="AB1275">
        <f t="shared" si="58"/>
        <v>1958</v>
      </c>
      <c r="AC1275">
        <f t="shared" si="59"/>
        <v>68</v>
      </c>
      <c r="AD1275" t="str" cm="1">
        <f t="array" ref="AD1275">_xlfn.IFS(AB1275&lt;1965,"Baby Boomers",AB1275&lt;1981,"Gen X",AB1275&lt;1997,"Millenial",TRUE,("Gen Z"))</f>
        <v>Baby Boomers</v>
      </c>
    </row>
    <row r="1276" spans="1:30" x14ac:dyDescent="0.25">
      <c r="A1276" t="s">
        <v>11598</v>
      </c>
      <c r="B1276" t="s">
        <v>5074</v>
      </c>
      <c r="C1276" t="s">
        <v>5075</v>
      </c>
      <c r="D1276" s="2">
        <v>43669</v>
      </c>
      <c r="E1276" s="2">
        <v>44933</v>
      </c>
      <c r="F1276" t="s">
        <v>2617</v>
      </c>
      <c r="G1276" t="s">
        <v>5076</v>
      </c>
      <c r="H1276" t="s">
        <v>5077</v>
      </c>
      <c r="I1276" t="s">
        <v>31</v>
      </c>
      <c r="J1276" t="s">
        <v>32</v>
      </c>
      <c r="K1276" t="s">
        <v>33</v>
      </c>
      <c r="L1276" t="s">
        <v>50</v>
      </c>
      <c r="M1276" t="s">
        <v>62</v>
      </c>
      <c r="N1276" t="s">
        <v>98</v>
      </c>
      <c r="O1276" t="s">
        <v>5078</v>
      </c>
      <c r="P1276" t="s">
        <v>10319</v>
      </c>
      <c r="Q1276" t="s">
        <v>176</v>
      </c>
      <c r="R1276" s="2">
        <v>20034</v>
      </c>
      <c r="S1276" t="s">
        <v>39</v>
      </c>
      <c r="T1276" t="s">
        <v>291</v>
      </c>
      <c r="U1276" t="s">
        <v>54</v>
      </c>
      <c r="V1276" t="s">
        <v>11569</v>
      </c>
      <c r="W1276" t="s">
        <v>73</v>
      </c>
      <c r="X1276" t="s">
        <v>74</v>
      </c>
      <c r="Y1276" t="s">
        <v>44</v>
      </c>
      <c r="Z1276">
        <v>3</v>
      </c>
      <c r="AA1276" t="str">
        <f t="shared" si="57"/>
        <v>Non-Active</v>
      </c>
      <c r="AB1276">
        <f t="shared" si="58"/>
        <v>1954</v>
      </c>
      <c r="AC1276">
        <f t="shared" si="59"/>
        <v>71</v>
      </c>
      <c r="AD1276" t="str" cm="1">
        <f t="array" ref="AD1276">_xlfn.IFS(AB1276&lt;1965,"Baby Boomers",AB1276&lt;1981,"Gen X",AB1276&lt;1997,"Millenial",TRUE,("Gen Z"))</f>
        <v>Baby Boomers</v>
      </c>
    </row>
    <row r="1277" spans="1:30" x14ac:dyDescent="0.25">
      <c r="A1277" t="s">
        <v>14442</v>
      </c>
      <c r="B1277" t="s">
        <v>5079</v>
      </c>
      <c r="C1277" t="s">
        <v>461</v>
      </c>
      <c r="D1277" s="2">
        <v>44693</v>
      </c>
      <c r="E1277" s="2" t="s">
        <v>10301</v>
      </c>
      <c r="F1277" t="s">
        <v>4852</v>
      </c>
      <c r="G1277" t="s">
        <v>5080</v>
      </c>
      <c r="H1277" t="s">
        <v>5081</v>
      </c>
      <c r="I1277" t="s">
        <v>132</v>
      </c>
      <c r="J1277" t="s">
        <v>32</v>
      </c>
      <c r="K1277" t="s">
        <v>33</v>
      </c>
      <c r="L1277" t="s">
        <v>50</v>
      </c>
      <c r="M1277" t="s">
        <v>51</v>
      </c>
      <c r="N1277" t="s">
        <v>36</v>
      </c>
      <c r="O1277" t="s">
        <v>10301</v>
      </c>
      <c r="P1277" t="s">
        <v>10319</v>
      </c>
      <c r="Q1277" t="s">
        <v>176</v>
      </c>
      <c r="R1277" s="2">
        <v>32759</v>
      </c>
      <c r="S1277" t="s">
        <v>39</v>
      </c>
      <c r="T1277" t="s">
        <v>5082</v>
      </c>
      <c r="U1277" t="s">
        <v>41</v>
      </c>
      <c r="V1277" t="s">
        <v>11570</v>
      </c>
      <c r="W1277" t="s">
        <v>73</v>
      </c>
      <c r="X1277" t="s">
        <v>74</v>
      </c>
      <c r="Y1277" t="s">
        <v>44</v>
      </c>
      <c r="Z1277">
        <v>3</v>
      </c>
      <c r="AA1277" t="str">
        <f t="shared" si="57"/>
        <v>Active</v>
      </c>
      <c r="AB1277">
        <f t="shared" si="58"/>
        <v>1989</v>
      </c>
      <c r="AC1277">
        <f t="shared" si="59"/>
        <v>36</v>
      </c>
      <c r="AD1277" t="str" cm="1">
        <f t="array" ref="AD1277">_xlfn.IFS(AB1277&lt;1965,"Baby Boomers",AB1277&lt;1981,"Gen X",AB1277&lt;1997,"Millenial",TRUE,("Gen Z"))</f>
        <v>Millenial</v>
      </c>
    </row>
    <row r="1278" spans="1:30" x14ac:dyDescent="0.25">
      <c r="A1278" t="s">
        <v>14443</v>
      </c>
      <c r="B1278" t="s">
        <v>3814</v>
      </c>
      <c r="C1278" t="s">
        <v>1017</v>
      </c>
      <c r="D1278" s="2">
        <v>43376</v>
      </c>
      <c r="E1278" s="2" t="s">
        <v>10301</v>
      </c>
      <c r="F1278" t="s">
        <v>4852</v>
      </c>
      <c r="G1278" t="s">
        <v>5083</v>
      </c>
      <c r="H1278" t="s">
        <v>5084</v>
      </c>
      <c r="I1278" t="s">
        <v>49</v>
      </c>
      <c r="J1278" t="s">
        <v>32</v>
      </c>
      <c r="K1278" t="s">
        <v>62</v>
      </c>
      <c r="L1278" t="s">
        <v>63</v>
      </c>
      <c r="M1278" t="s">
        <v>51</v>
      </c>
      <c r="N1278" t="s">
        <v>36</v>
      </c>
      <c r="O1278" t="s">
        <v>10301</v>
      </c>
      <c r="P1278" t="s">
        <v>64</v>
      </c>
      <c r="Q1278" t="s">
        <v>52</v>
      </c>
      <c r="R1278" s="2">
        <v>28544</v>
      </c>
      <c r="S1278" t="s">
        <v>39</v>
      </c>
      <c r="T1278" t="s">
        <v>162</v>
      </c>
      <c r="U1278" t="s">
        <v>41</v>
      </c>
      <c r="V1278" t="s">
        <v>11571</v>
      </c>
      <c r="W1278" t="s">
        <v>73</v>
      </c>
      <c r="X1278" t="s">
        <v>74</v>
      </c>
      <c r="Y1278" t="s">
        <v>44</v>
      </c>
      <c r="Z1278">
        <v>3</v>
      </c>
      <c r="AA1278" t="str">
        <f t="shared" si="57"/>
        <v>Active</v>
      </c>
      <c r="AB1278">
        <f t="shared" si="58"/>
        <v>1978</v>
      </c>
      <c r="AC1278">
        <f t="shared" si="59"/>
        <v>48</v>
      </c>
      <c r="AD1278" t="str" cm="1">
        <f t="array" ref="AD1278">_xlfn.IFS(AB1278&lt;1965,"Baby Boomers",AB1278&lt;1981,"Gen X",AB1278&lt;1997,"Millenial",TRUE,("Gen Z"))</f>
        <v>Gen X</v>
      </c>
    </row>
    <row r="1279" spans="1:30" x14ac:dyDescent="0.25">
      <c r="A1279" t="s">
        <v>14444</v>
      </c>
      <c r="B1279" t="s">
        <v>5027</v>
      </c>
      <c r="C1279" t="s">
        <v>4092</v>
      </c>
      <c r="D1279" s="2">
        <v>44161</v>
      </c>
      <c r="E1279" s="2" t="s">
        <v>10301</v>
      </c>
      <c r="F1279" t="s">
        <v>2396</v>
      </c>
      <c r="G1279" t="s">
        <v>5085</v>
      </c>
      <c r="H1279" t="s">
        <v>5086</v>
      </c>
      <c r="I1279" t="s">
        <v>31</v>
      </c>
      <c r="J1279" t="s">
        <v>32</v>
      </c>
      <c r="K1279" t="s">
        <v>51</v>
      </c>
      <c r="L1279" t="s">
        <v>34</v>
      </c>
      <c r="M1279" t="s">
        <v>51</v>
      </c>
      <c r="N1279" t="s">
        <v>36</v>
      </c>
      <c r="O1279" t="s">
        <v>10301</v>
      </c>
      <c r="P1279" t="s">
        <v>10319</v>
      </c>
      <c r="Q1279" t="s">
        <v>176</v>
      </c>
      <c r="R1279" s="2">
        <v>34506</v>
      </c>
      <c r="S1279" t="s">
        <v>39</v>
      </c>
      <c r="T1279" t="s">
        <v>418</v>
      </c>
      <c r="U1279" t="s">
        <v>41</v>
      </c>
      <c r="V1279" t="s">
        <v>11572</v>
      </c>
      <c r="W1279" t="s">
        <v>55</v>
      </c>
      <c r="X1279" t="s">
        <v>43</v>
      </c>
      <c r="Y1279" t="s">
        <v>44</v>
      </c>
      <c r="Z1279">
        <v>3</v>
      </c>
      <c r="AA1279" t="str">
        <f t="shared" si="57"/>
        <v>Active</v>
      </c>
      <c r="AB1279">
        <f t="shared" si="58"/>
        <v>1994</v>
      </c>
      <c r="AC1279">
        <f t="shared" si="59"/>
        <v>31</v>
      </c>
      <c r="AD1279" t="str" cm="1">
        <f t="array" ref="AD1279">_xlfn.IFS(AB1279&lt;1965,"Baby Boomers",AB1279&lt;1981,"Gen X",AB1279&lt;1997,"Millenial",TRUE,("Gen Z"))</f>
        <v>Millenial</v>
      </c>
    </row>
    <row r="1280" spans="1:30" x14ac:dyDescent="0.25">
      <c r="A1280" t="s">
        <v>14445</v>
      </c>
      <c r="B1280" t="s">
        <v>698</v>
      </c>
      <c r="C1280" t="s">
        <v>2182</v>
      </c>
      <c r="D1280" s="2">
        <v>43377</v>
      </c>
      <c r="E1280" s="2" t="s">
        <v>10301</v>
      </c>
      <c r="F1280" t="s">
        <v>2401</v>
      </c>
      <c r="G1280" t="s">
        <v>5087</v>
      </c>
      <c r="H1280" t="s">
        <v>5088</v>
      </c>
      <c r="I1280" t="s">
        <v>49</v>
      </c>
      <c r="J1280" t="s">
        <v>32</v>
      </c>
      <c r="K1280" t="s">
        <v>51</v>
      </c>
      <c r="L1280" t="s">
        <v>63</v>
      </c>
      <c r="M1280" t="s">
        <v>62</v>
      </c>
      <c r="N1280" t="s">
        <v>36</v>
      </c>
      <c r="O1280" t="s">
        <v>10301</v>
      </c>
      <c r="P1280" t="s">
        <v>10319</v>
      </c>
      <c r="Q1280" t="s">
        <v>176</v>
      </c>
      <c r="R1280" s="2">
        <v>21321</v>
      </c>
      <c r="S1280" t="s">
        <v>39</v>
      </c>
      <c r="T1280" t="s">
        <v>1505</v>
      </c>
      <c r="U1280" t="s">
        <v>41</v>
      </c>
      <c r="V1280" t="s">
        <v>11573</v>
      </c>
      <c r="W1280" t="s">
        <v>55</v>
      </c>
      <c r="X1280" t="s">
        <v>74</v>
      </c>
      <c r="Y1280" t="s">
        <v>44</v>
      </c>
      <c r="Z1280">
        <v>3</v>
      </c>
      <c r="AA1280" t="str">
        <f t="shared" si="57"/>
        <v>Active</v>
      </c>
      <c r="AB1280">
        <f t="shared" si="58"/>
        <v>1958</v>
      </c>
      <c r="AC1280">
        <f t="shared" si="59"/>
        <v>67</v>
      </c>
      <c r="AD1280" t="str" cm="1">
        <f t="array" ref="AD1280">_xlfn.IFS(AB1280&lt;1965,"Baby Boomers",AB1280&lt;1981,"Gen X",AB1280&lt;1997,"Millenial",TRUE,("Gen Z"))</f>
        <v>Baby Boomers</v>
      </c>
    </row>
    <row r="1281" spans="1:30" x14ac:dyDescent="0.25">
      <c r="A1281" t="s">
        <v>11237</v>
      </c>
      <c r="B1281" t="s">
        <v>5089</v>
      </c>
      <c r="C1281" t="s">
        <v>4299</v>
      </c>
      <c r="D1281" s="2">
        <v>44167</v>
      </c>
      <c r="E1281" s="2">
        <v>44982</v>
      </c>
      <c r="F1281" t="s">
        <v>4796</v>
      </c>
      <c r="G1281" t="s">
        <v>5090</v>
      </c>
      <c r="H1281" t="s">
        <v>5091</v>
      </c>
      <c r="I1281" t="s">
        <v>117</v>
      </c>
      <c r="J1281" t="s">
        <v>32</v>
      </c>
      <c r="K1281" t="s">
        <v>33</v>
      </c>
      <c r="L1281" t="s">
        <v>50</v>
      </c>
      <c r="M1281" t="s">
        <v>62</v>
      </c>
      <c r="N1281" t="s">
        <v>98</v>
      </c>
      <c r="O1281" t="s">
        <v>5092</v>
      </c>
      <c r="P1281" t="s">
        <v>10319</v>
      </c>
      <c r="Q1281" t="s">
        <v>52</v>
      </c>
      <c r="R1281" s="2">
        <v>32966</v>
      </c>
      <c r="S1281" t="s">
        <v>39</v>
      </c>
      <c r="T1281" t="s">
        <v>6</v>
      </c>
      <c r="U1281" t="s">
        <v>41</v>
      </c>
      <c r="V1281" t="s">
        <v>11574</v>
      </c>
      <c r="W1281" t="s">
        <v>55</v>
      </c>
      <c r="X1281" t="s">
        <v>83</v>
      </c>
      <c r="Y1281" t="s">
        <v>44</v>
      </c>
      <c r="Z1281">
        <v>3</v>
      </c>
      <c r="AA1281" t="str">
        <f t="shared" si="57"/>
        <v>Non-Active</v>
      </c>
      <c r="AB1281">
        <f t="shared" si="58"/>
        <v>1990</v>
      </c>
      <c r="AC1281">
        <f t="shared" si="59"/>
        <v>36</v>
      </c>
      <c r="AD1281" t="str" cm="1">
        <f t="array" ref="AD1281">_xlfn.IFS(AB1281&lt;1965,"Baby Boomers",AB1281&lt;1981,"Gen X",AB1281&lt;1997,"Millenial",TRUE,("Gen Z"))</f>
        <v>Millenial</v>
      </c>
    </row>
    <row r="1282" spans="1:30" x14ac:dyDescent="0.25">
      <c r="A1282" t="s">
        <v>14446</v>
      </c>
      <c r="B1282" t="s">
        <v>5093</v>
      </c>
      <c r="C1282" t="s">
        <v>5094</v>
      </c>
      <c r="D1282" s="2">
        <v>44463</v>
      </c>
      <c r="E1282" s="2">
        <v>45127</v>
      </c>
      <c r="F1282" t="s">
        <v>4796</v>
      </c>
      <c r="G1282" t="s">
        <v>5095</v>
      </c>
      <c r="H1282" t="s">
        <v>5096</v>
      </c>
      <c r="I1282" t="s">
        <v>61</v>
      </c>
      <c r="J1282" t="s">
        <v>32</v>
      </c>
      <c r="K1282" t="s">
        <v>51</v>
      </c>
      <c r="L1282" t="s">
        <v>34</v>
      </c>
      <c r="M1282" t="s">
        <v>62</v>
      </c>
      <c r="N1282" t="s">
        <v>174</v>
      </c>
      <c r="O1282" t="s">
        <v>5097</v>
      </c>
      <c r="P1282" t="s">
        <v>10319</v>
      </c>
      <c r="Q1282" t="s">
        <v>304</v>
      </c>
      <c r="R1282" s="2">
        <v>34413</v>
      </c>
      <c r="S1282" t="s">
        <v>39</v>
      </c>
      <c r="T1282" t="s">
        <v>72</v>
      </c>
      <c r="U1282" t="s">
        <v>54</v>
      </c>
      <c r="V1282" t="s">
        <v>11575</v>
      </c>
      <c r="W1282" t="s">
        <v>127</v>
      </c>
      <c r="X1282" t="s">
        <v>83</v>
      </c>
      <c r="Y1282" t="s">
        <v>44</v>
      </c>
      <c r="Z1282">
        <v>3</v>
      </c>
      <c r="AA1282" t="str">
        <f t="shared" si="57"/>
        <v>Non-Active</v>
      </c>
      <c r="AB1282">
        <f t="shared" si="58"/>
        <v>1994</v>
      </c>
      <c r="AC1282">
        <f t="shared" si="59"/>
        <v>32</v>
      </c>
      <c r="AD1282" t="str" cm="1">
        <f t="array" ref="AD1282">_xlfn.IFS(AB1282&lt;1965,"Baby Boomers",AB1282&lt;1981,"Gen X",AB1282&lt;1997,"Millenial",TRUE,("Gen Z"))</f>
        <v>Millenial</v>
      </c>
    </row>
    <row r="1283" spans="1:30" x14ac:dyDescent="0.25">
      <c r="A1283" t="s">
        <v>14447</v>
      </c>
      <c r="B1283" t="s">
        <v>5098</v>
      </c>
      <c r="C1283" t="s">
        <v>1610</v>
      </c>
      <c r="D1283" s="2">
        <v>44084</v>
      </c>
      <c r="E1283" s="2">
        <v>44338</v>
      </c>
      <c r="F1283" t="s">
        <v>4796</v>
      </c>
      <c r="G1283" t="s">
        <v>5099</v>
      </c>
      <c r="H1283" t="s">
        <v>5100</v>
      </c>
      <c r="I1283" t="s">
        <v>167</v>
      </c>
      <c r="J1283" t="s">
        <v>32</v>
      </c>
      <c r="K1283" t="s">
        <v>62</v>
      </c>
      <c r="L1283" t="s">
        <v>50</v>
      </c>
      <c r="M1283" t="s">
        <v>35</v>
      </c>
      <c r="N1283" t="s">
        <v>98</v>
      </c>
      <c r="O1283" t="s">
        <v>5101</v>
      </c>
      <c r="P1283" t="s">
        <v>10319</v>
      </c>
      <c r="Q1283" t="s">
        <v>147</v>
      </c>
      <c r="R1283" s="2">
        <v>33005</v>
      </c>
      <c r="S1283" t="s">
        <v>39</v>
      </c>
      <c r="T1283" t="s">
        <v>1231</v>
      </c>
      <c r="U1283" t="s">
        <v>54</v>
      </c>
      <c r="V1283" t="s">
        <v>11576</v>
      </c>
      <c r="W1283" t="s">
        <v>127</v>
      </c>
      <c r="X1283" t="s">
        <v>43</v>
      </c>
      <c r="Y1283" t="s">
        <v>44</v>
      </c>
      <c r="Z1283">
        <v>3</v>
      </c>
      <c r="AA1283" t="str">
        <f t="shared" ref="AA1283:AA1346" si="60">IF(E1283="","Active","Non-Active")</f>
        <v>Non-Active</v>
      </c>
      <c r="AB1283">
        <f t="shared" ref="AB1283:AB1346" si="61">YEAR(R1283)</f>
        <v>1990</v>
      </c>
      <c r="AC1283">
        <f t="shared" ref="AC1283:AC1346" si="62">INT(YEARFRAC(R1283,"20/04/2026"))</f>
        <v>35</v>
      </c>
      <c r="AD1283" t="str" cm="1">
        <f t="array" ref="AD1283">_xlfn.IFS(AB1283&lt;1965,"Baby Boomers",AB1283&lt;1981,"Gen X",AB1283&lt;1997,"Millenial",TRUE,("Gen Z"))</f>
        <v>Millenial</v>
      </c>
    </row>
    <row r="1284" spans="1:30" x14ac:dyDescent="0.25">
      <c r="A1284" t="s">
        <v>14448</v>
      </c>
      <c r="B1284" t="s">
        <v>2151</v>
      </c>
      <c r="C1284" t="s">
        <v>4524</v>
      </c>
      <c r="D1284" s="2">
        <v>44706</v>
      </c>
      <c r="E1284" s="2">
        <v>44882</v>
      </c>
      <c r="F1284" t="s">
        <v>58</v>
      </c>
      <c r="G1284" t="s">
        <v>5102</v>
      </c>
      <c r="H1284" t="s">
        <v>5103</v>
      </c>
      <c r="I1284" t="s">
        <v>132</v>
      </c>
      <c r="J1284" t="s">
        <v>32</v>
      </c>
      <c r="K1284" t="s">
        <v>62</v>
      </c>
      <c r="L1284" t="s">
        <v>34</v>
      </c>
      <c r="M1284" t="s">
        <v>35</v>
      </c>
      <c r="N1284" t="s">
        <v>98</v>
      </c>
      <c r="O1284" t="s">
        <v>5104</v>
      </c>
      <c r="P1284" t="s">
        <v>10319</v>
      </c>
      <c r="Q1284" t="s">
        <v>65</v>
      </c>
      <c r="R1284" s="2">
        <v>22727</v>
      </c>
      <c r="S1284" t="s">
        <v>111</v>
      </c>
      <c r="T1284" t="s">
        <v>242</v>
      </c>
      <c r="U1284" t="s">
        <v>54</v>
      </c>
      <c r="V1284" t="s">
        <v>11577</v>
      </c>
      <c r="W1284" t="s">
        <v>92</v>
      </c>
      <c r="X1284" t="s">
        <v>83</v>
      </c>
      <c r="Y1284" t="s">
        <v>44</v>
      </c>
      <c r="Z1284">
        <v>3</v>
      </c>
      <c r="AA1284" t="str">
        <f t="shared" si="60"/>
        <v>Non-Active</v>
      </c>
      <c r="AB1284">
        <f t="shared" si="61"/>
        <v>1962</v>
      </c>
      <c r="AC1284">
        <f t="shared" si="62"/>
        <v>64</v>
      </c>
      <c r="AD1284" t="str" cm="1">
        <f t="array" ref="AD1284">_xlfn.IFS(AB1284&lt;1965,"Baby Boomers",AB1284&lt;1981,"Gen X",AB1284&lt;1997,"Millenial",TRUE,("Gen Z"))</f>
        <v>Baby Boomers</v>
      </c>
    </row>
    <row r="1285" spans="1:30" x14ac:dyDescent="0.25">
      <c r="A1285" t="s">
        <v>14449</v>
      </c>
      <c r="B1285" t="s">
        <v>5105</v>
      </c>
      <c r="C1285" t="s">
        <v>916</v>
      </c>
      <c r="D1285" s="2">
        <v>43511</v>
      </c>
      <c r="E1285" s="2">
        <v>43808</v>
      </c>
      <c r="F1285" t="s">
        <v>2617</v>
      </c>
      <c r="G1285" t="s">
        <v>11578</v>
      </c>
      <c r="H1285" t="s">
        <v>5107</v>
      </c>
      <c r="I1285" t="s">
        <v>61</v>
      </c>
      <c r="J1285" t="s">
        <v>32</v>
      </c>
      <c r="K1285" t="s">
        <v>51</v>
      </c>
      <c r="L1285" t="s">
        <v>50</v>
      </c>
      <c r="M1285" t="s">
        <v>51</v>
      </c>
      <c r="N1285" t="s">
        <v>125</v>
      </c>
      <c r="O1285" t="s">
        <v>5108</v>
      </c>
      <c r="P1285" t="s">
        <v>2621</v>
      </c>
      <c r="Q1285" t="s">
        <v>89</v>
      </c>
      <c r="R1285" s="2">
        <v>26077</v>
      </c>
      <c r="S1285" t="s">
        <v>39</v>
      </c>
      <c r="T1285" t="s">
        <v>102</v>
      </c>
      <c r="U1285" t="s">
        <v>54</v>
      </c>
      <c r="V1285" t="s">
        <v>11579</v>
      </c>
      <c r="W1285" t="s">
        <v>92</v>
      </c>
      <c r="X1285" t="s">
        <v>103</v>
      </c>
      <c r="Y1285" t="s">
        <v>44</v>
      </c>
      <c r="Z1285">
        <v>3</v>
      </c>
      <c r="AA1285" t="str">
        <f t="shared" si="60"/>
        <v>Non-Active</v>
      </c>
      <c r="AB1285">
        <f t="shared" si="61"/>
        <v>1971</v>
      </c>
      <c r="AC1285">
        <f t="shared" si="62"/>
        <v>54</v>
      </c>
      <c r="AD1285" t="str" cm="1">
        <f t="array" ref="AD1285">_xlfn.IFS(AB1285&lt;1965,"Baby Boomers",AB1285&lt;1981,"Gen X",AB1285&lt;1997,"Millenial",TRUE,("Gen Z"))</f>
        <v>Gen X</v>
      </c>
    </row>
    <row r="1286" spans="1:30" x14ac:dyDescent="0.25">
      <c r="A1286" t="s">
        <v>14450</v>
      </c>
      <c r="B1286" t="s">
        <v>5109</v>
      </c>
      <c r="C1286" t="s">
        <v>977</v>
      </c>
      <c r="D1286" s="2">
        <v>43371</v>
      </c>
      <c r="E1286" s="2">
        <v>44958</v>
      </c>
      <c r="F1286" t="s">
        <v>2617</v>
      </c>
      <c r="G1286" t="s">
        <v>5110</v>
      </c>
      <c r="H1286" t="s">
        <v>5111</v>
      </c>
      <c r="I1286" t="s">
        <v>88</v>
      </c>
      <c r="J1286" t="s">
        <v>32</v>
      </c>
      <c r="K1286" t="s">
        <v>62</v>
      </c>
      <c r="L1286" t="s">
        <v>50</v>
      </c>
      <c r="M1286" t="s">
        <v>35</v>
      </c>
      <c r="N1286" t="s">
        <v>174</v>
      </c>
      <c r="O1286" t="s">
        <v>5112</v>
      </c>
      <c r="P1286" t="s">
        <v>10319</v>
      </c>
      <c r="Q1286" t="s">
        <v>80</v>
      </c>
      <c r="R1286" s="2">
        <v>31158</v>
      </c>
      <c r="S1286" t="s">
        <v>39</v>
      </c>
      <c r="T1286" t="s">
        <v>82</v>
      </c>
      <c r="U1286" t="s">
        <v>54</v>
      </c>
      <c r="V1286" t="s">
        <v>11580</v>
      </c>
      <c r="W1286" t="s">
        <v>73</v>
      </c>
      <c r="X1286" t="s">
        <v>43</v>
      </c>
      <c r="Y1286" t="s">
        <v>44</v>
      </c>
      <c r="Z1286">
        <v>3</v>
      </c>
      <c r="AA1286" t="str">
        <f t="shared" si="60"/>
        <v>Non-Active</v>
      </c>
      <c r="AB1286">
        <f t="shared" si="61"/>
        <v>1985</v>
      </c>
      <c r="AC1286">
        <f t="shared" si="62"/>
        <v>40</v>
      </c>
      <c r="AD1286" t="str" cm="1">
        <f t="array" ref="AD1286">_xlfn.IFS(AB1286&lt;1965,"Baby Boomers",AB1286&lt;1981,"Gen X",AB1286&lt;1997,"Millenial",TRUE,("Gen Z"))</f>
        <v>Millenial</v>
      </c>
    </row>
    <row r="1287" spans="1:30" x14ac:dyDescent="0.25">
      <c r="A1287" t="s">
        <v>14451</v>
      </c>
      <c r="B1287" t="s">
        <v>1861</v>
      </c>
      <c r="C1287" t="s">
        <v>469</v>
      </c>
      <c r="D1287" s="2">
        <v>43446</v>
      </c>
      <c r="E1287" s="2" t="s">
        <v>10301</v>
      </c>
      <c r="F1287" t="s">
        <v>2617</v>
      </c>
      <c r="G1287" t="s">
        <v>5113</v>
      </c>
      <c r="H1287" t="s">
        <v>5114</v>
      </c>
      <c r="I1287" t="s">
        <v>31</v>
      </c>
      <c r="J1287" t="s">
        <v>32</v>
      </c>
      <c r="K1287" t="s">
        <v>62</v>
      </c>
      <c r="L1287" t="s">
        <v>50</v>
      </c>
      <c r="M1287" t="s">
        <v>35</v>
      </c>
      <c r="N1287" t="s">
        <v>36</v>
      </c>
      <c r="O1287" t="s">
        <v>10301</v>
      </c>
      <c r="P1287" t="s">
        <v>10319</v>
      </c>
      <c r="Q1287" t="s">
        <v>110</v>
      </c>
      <c r="R1287" s="2">
        <v>26358</v>
      </c>
      <c r="S1287" t="s">
        <v>39</v>
      </c>
      <c r="T1287" t="s">
        <v>112</v>
      </c>
      <c r="U1287" t="s">
        <v>41</v>
      </c>
      <c r="V1287" t="s">
        <v>11581</v>
      </c>
      <c r="W1287" t="s">
        <v>92</v>
      </c>
      <c r="X1287" t="s">
        <v>74</v>
      </c>
      <c r="Y1287" t="s">
        <v>44</v>
      </c>
      <c r="Z1287">
        <v>3</v>
      </c>
      <c r="AA1287" t="str">
        <f t="shared" si="60"/>
        <v>Active</v>
      </c>
      <c r="AB1287">
        <f t="shared" si="61"/>
        <v>1972</v>
      </c>
      <c r="AC1287">
        <f t="shared" si="62"/>
        <v>54</v>
      </c>
      <c r="AD1287" t="str" cm="1">
        <f t="array" ref="AD1287">_xlfn.IFS(AB1287&lt;1965,"Baby Boomers",AB1287&lt;1981,"Gen X",AB1287&lt;1997,"Millenial",TRUE,("Gen Z"))</f>
        <v>Gen X</v>
      </c>
    </row>
    <row r="1288" spans="1:30" x14ac:dyDescent="0.25">
      <c r="A1288" t="s">
        <v>14452</v>
      </c>
      <c r="B1288" t="s">
        <v>5115</v>
      </c>
      <c r="C1288" t="s">
        <v>5116</v>
      </c>
      <c r="D1288" s="2">
        <v>44531</v>
      </c>
      <c r="E1288" s="2" t="s">
        <v>10301</v>
      </c>
      <c r="F1288" t="s">
        <v>4852</v>
      </c>
      <c r="G1288" t="s">
        <v>5117</v>
      </c>
      <c r="H1288" t="s">
        <v>5118</v>
      </c>
      <c r="I1288" t="s">
        <v>132</v>
      </c>
      <c r="J1288" t="s">
        <v>32</v>
      </c>
      <c r="K1288" t="s">
        <v>33</v>
      </c>
      <c r="L1288" t="s">
        <v>63</v>
      </c>
      <c r="M1288" t="s">
        <v>62</v>
      </c>
      <c r="N1288" t="s">
        <v>36</v>
      </c>
      <c r="O1288" t="s">
        <v>10301</v>
      </c>
      <c r="P1288" t="s">
        <v>10319</v>
      </c>
      <c r="Q1288" t="s">
        <v>80</v>
      </c>
      <c r="R1288" s="2">
        <v>33114</v>
      </c>
      <c r="S1288" t="s">
        <v>39</v>
      </c>
      <c r="T1288" t="s">
        <v>291</v>
      </c>
      <c r="U1288" t="s">
        <v>41</v>
      </c>
      <c r="V1288" t="s">
        <v>11582</v>
      </c>
      <c r="W1288" t="s">
        <v>127</v>
      </c>
      <c r="X1288" t="s">
        <v>83</v>
      </c>
      <c r="Y1288" t="s">
        <v>44</v>
      </c>
      <c r="Z1288">
        <v>3</v>
      </c>
      <c r="AA1288" t="str">
        <f t="shared" si="60"/>
        <v>Active</v>
      </c>
      <c r="AB1288">
        <f t="shared" si="61"/>
        <v>1990</v>
      </c>
      <c r="AC1288">
        <f t="shared" si="62"/>
        <v>35</v>
      </c>
      <c r="AD1288" t="str" cm="1">
        <f t="array" ref="AD1288">_xlfn.IFS(AB1288&lt;1965,"Baby Boomers",AB1288&lt;1981,"Gen X",AB1288&lt;1997,"Millenial",TRUE,("Gen Z"))</f>
        <v>Millenial</v>
      </c>
    </row>
    <row r="1289" spans="1:30" x14ac:dyDescent="0.25">
      <c r="A1289" t="s">
        <v>14453</v>
      </c>
      <c r="B1289" t="s">
        <v>5119</v>
      </c>
      <c r="C1289" t="s">
        <v>210</v>
      </c>
      <c r="D1289" s="2">
        <v>44573</v>
      </c>
      <c r="E1289" s="2" t="s">
        <v>10301</v>
      </c>
      <c r="F1289" t="s">
        <v>4852</v>
      </c>
      <c r="G1289" t="s">
        <v>5120</v>
      </c>
      <c r="H1289" t="s">
        <v>5121</v>
      </c>
      <c r="I1289" t="s">
        <v>49</v>
      </c>
      <c r="J1289" t="s">
        <v>32</v>
      </c>
      <c r="K1289" t="s">
        <v>62</v>
      </c>
      <c r="L1289" t="s">
        <v>63</v>
      </c>
      <c r="M1289" t="s">
        <v>35</v>
      </c>
      <c r="N1289" t="s">
        <v>36</v>
      </c>
      <c r="O1289" t="s">
        <v>10301</v>
      </c>
      <c r="P1289" t="s">
        <v>64</v>
      </c>
      <c r="Q1289" t="s">
        <v>89</v>
      </c>
      <c r="R1289" s="2">
        <v>36636</v>
      </c>
      <c r="S1289" t="s">
        <v>39</v>
      </c>
      <c r="T1289" t="s">
        <v>82</v>
      </c>
      <c r="U1289" t="s">
        <v>41</v>
      </c>
      <c r="V1289" t="s">
        <v>11583</v>
      </c>
      <c r="W1289" t="s">
        <v>42</v>
      </c>
      <c r="X1289" t="s">
        <v>83</v>
      </c>
      <c r="Y1289" t="s">
        <v>44</v>
      </c>
      <c r="Z1289">
        <v>3</v>
      </c>
      <c r="AA1289" t="str">
        <f t="shared" si="60"/>
        <v>Active</v>
      </c>
      <c r="AB1289">
        <f t="shared" si="61"/>
        <v>2000</v>
      </c>
      <c r="AC1289">
        <f t="shared" si="62"/>
        <v>26</v>
      </c>
      <c r="AD1289" t="str" cm="1">
        <f t="array" ref="AD1289">_xlfn.IFS(AB1289&lt;1965,"Baby Boomers",AB1289&lt;1981,"Gen X",AB1289&lt;1997,"Millenial",TRUE,("Gen Z"))</f>
        <v>Gen Z</v>
      </c>
    </row>
    <row r="1290" spans="1:30" x14ac:dyDescent="0.25">
      <c r="A1290" t="s">
        <v>14454</v>
      </c>
      <c r="B1290" t="s">
        <v>5122</v>
      </c>
      <c r="C1290" t="s">
        <v>5123</v>
      </c>
      <c r="D1290" s="2">
        <v>44131</v>
      </c>
      <c r="E1290" s="2">
        <v>44832</v>
      </c>
      <c r="F1290" t="s">
        <v>2396</v>
      </c>
      <c r="G1290" t="s">
        <v>5124</v>
      </c>
      <c r="H1290" t="s">
        <v>5125</v>
      </c>
      <c r="I1290" t="s">
        <v>97</v>
      </c>
      <c r="J1290" t="s">
        <v>32</v>
      </c>
      <c r="K1290" t="s">
        <v>62</v>
      </c>
      <c r="L1290" t="s">
        <v>63</v>
      </c>
      <c r="M1290" t="s">
        <v>51</v>
      </c>
      <c r="N1290" t="s">
        <v>98</v>
      </c>
      <c r="O1290" t="s">
        <v>5126</v>
      </c>
      <c r="P1290" t="s">
        <v>10319</v>
      </c>
      <c r="Q1290" t="s">
        <v>52</v>
      </c>
      <c r="R1290" s="2">
        <v>24117</v>
      </c>
      <c r="S1290" t="s">
        <v>39</v>
      </c>
      <c r="T1290" t="s">
        <v>225</v>
      </c>
      <c r="U1290" t="s">
        <v>41</v>
      </c>
      <c r="V1290" t="s">
        <v>11584</v>
      </c>
      <c r="W1290" t="s">
        <v>42</v>
      </c>
      <c r="X1290" t="s">
        <v>103</v>
      </c>
      <c r="Y1290" t="s">
        <v>44</v>
      </c>
      <c r="Z1290">
        <v>3</v>
      </c>
      <c r="AA1290" t="str">
        <f t="shared" si="60"/>
        <v>Non-Active</v>
      </c>
      <c r="AB1290">
        <f t="shared" si="61"/>
        <v>1966</v>
      </c>
      <c r="AC1290">
        <f t="shared" si="62"/>
        <v>60</v>
      </c>
      <c r="AD1290" t="str" cm="1">
        <f t="array" ref="AD1290">_xlfn.IFS(AB1290&lt;1965,"Baby Boomers",AB1290&lt;1981,"Gen X",AB1290&lt;1997,"Millenial",TRUE,("Gen Z"))</f>
        <v>Gen X</v>
      </c>
    </row>
    <row r="1291" spans="1:30" x14ac:dyDescent="0.25">
      <c r="A1291" t="s">
        <v>14455</v>
      </c>
      <c r="B1291" t="s">
        <v>5127</v>
      </c>
      <c r="C1291" t="s">
        <v>5128</v>
      </c>
      <c r="D1291" s="2">
        <v>44137</v>
      </c>
      <c r="E1291" s="2">
        <v>44733</v>
      </c>
      <c r="F1291" t="s">
        <v>2401</v>
      </c>
      <c r="G1291" t="s">
        <v>5129</v>
      </c>
      <c r="H1291" t="s">
        <v>5130</v>
      </c>
      <c r="I1291" t="s">
        <v>117</v>
      </c>
      <c r="J1291" t="s">
        <v>32</v>
      </c>
      <c r="K1291" t="s">
        <v>33</v>
      </c>
      <c r="L1291" t="s">
        <v>34</v>
      </c>
      <c r="M1291" t="s">
        <v>51</v>
      </c>
      <c r="N1291" t="s">
        <v>98</v>
      </c>
      <c r="O1291" t="s">
        <v>5131</v>
      </c>
      <c r="P1291" t="s">
        <v>10319</v>
      </c>
      <c r="Q1291" t="s">
        <v>80</v>
      </c>
      <c r="R1291" s="2">
        <v>22359</v>
      </c>
      <c r="S1291" t="s">
        <v>39</v>
      </c>
      <c r="T1291" t="s">
        <v>291</v>
      </c>
      <c r="U1291" t="s">
        <v>41</v>
      </c>
      <c r="V1291" t="s">
        <v>11585</v>
      </c>
      <c r="W1291" t="s">
        <v>127</v>
      </c>
      <c r="X1291" t="s">
        <v>43</v>
      </c>
      <c r="Y1291" t="s">
        <v>44</v>
      </c>
      <c r="Z1291">
        <v>3</v>
      </c>
      <c r="AA1291" t="str">
        <f t="shared" si="60"/>
        <v>Non-Active</v>
      </c>
      <c r="AB1291">
        <f t="shared" si="61"/>
        <v>1961</v>
      </c>
      <c r="AC1291">
        <f t="shared" si="62"/>
        <v>65</v>
      </c>
      <c r="AD1291" t="str" cm="1">
        <f t="array" ref="AD1291">_xlfn.IFS(AB1291&lt;1965,"Baby Boomers",AB1291&lt;1981,"Gen X",AB1291&lt;1997,"Millenial",TRUE,("Gen Z"))</f>
        <v>Baby Boomers</v>
      </c>
    </row>
    <row r="1292" spans="1:30" x14ac:dyDescent="0.25">
      <c r="A1292" t="s">
        <v>14456</v>
      </c>
      <c r="B1292" t="s">
        <v>573</v>
      </c>
      <c r="C1292" t="s">
        <v>4607</v>
      </c>
      <c r="D1292" s="2">
        <v>44310</v>
      </c>
      <c r="E1292" s="2">
        <v>44985</v>
      </c>
      <c r="F1292" t="s">
        <v>4796</v>
      </c>
      <c r="G1292" t="s">
        <v>5132</v>
      </c>
      <c r="H1292" t="s">
        <v>5133</v>
      </c>
      <c r="I1292" t="s">
        <v>88</v>
      </c>
      <c r="J1292" t="s">
        <v>32</v>
      </c>
      <c r="K1292" t="s">
        <v>51</v>
      </c>
      <c r="L1292" t="s">
        <v>63</v>
      </c>
      <c r="M1292" t="s">
        <v>51</v>
      </c>
      <c r="N1292" t="s">
        <v>139</v>
      </c>
      <c r="O1292" t="s">
        <v>5134</v>
      </c>
      <c r="P1292" t="s">
        <v>10319</v>
      </c>
      <c r="Q1292" t="s">
        <v>80</v>
      </c>
      <c r="R1292" s="2">
        <v>21880</v>
      </c>
      <c r="S1292" t="s">
        <v>39</v>
      </c>
      <c r="T1292" t="s">
        <v>380</v>
      </c>
      <c r="U1292" t="s">
        <v>54</v>
      </c>
      <c r="V1292" t="s">
        <v>11586</v>
      </c>
      <c r="W1292" t="s">
        <v>127</v>
      </c>
      <c r="X1292" t="s">
        <v>43</v>
      </c>
      <c r="Y1292" t="s">
        <v>44</v>
      </c>
      <c r="Z1292">
        <v>3</v>
      </c>
      <c r="AA1292" t="str">
        <f t="shared" si="60"/>
        <v>Non-Active</v>
      </c>
      <c r="AB1292">
        <f t="shared" si="61"/>
        <v>1959</v>
      </c>
      <c r="AC1292">
        <f t="shared" si="62"/>
        <v>66</v>
      </c>
      <c r="AD1292" t="str" cm="1">
        <f t="array" ref="AD1292">_xlfn.IFS(AB1292&lt;1965,"Baby Boomers",AB1292&lt;1981,"Gen X",AB1292&lt;1997,"Millenial",TRUE,("Gen Z"))</f>
        <v>Baby Boomers</v>
      </c>
    </row>
    <row r="1293" spans="1:30" x14ac:dyDescent="0.25">
      <c r="A1293" t="s">
        <v>14457</v>
      </c>
      <c r="B1293" t="s">
        <v>4156</v>
      </c>
      <c r="C1293" t="s">
        <v>2038</v>
      </c>
      <c r="D1293" s="2">
        <v>44011</v>
      </c>
      <c r="E1293" s="2">
        <v>45141</v>
      </c>
      <c r="F1293" t="s">
        <v>4796</v>
      </c>
      <c r="G1293" t="s">
        <v>5135</v>
      </c>
      <c r="H1293" t="s">
        <v>5136</v>
      </c>
      <c r="I1293" t="s">
        <v>31</v>
      </c>
      <c r="J1293" t="s">
        <v>32</v>
      </c>
      <c r="K1293" t="s">
        <v>62</v>
      </c>
      <c r="L1293" t="s">
        <v>63</v>
      </c>
      <c r="M1293" t="s">
        <v>35</v>
      </c>
      <c r="N1293" t="s">
        <v>98</v>
      </c>
      <c r="O1293" t="s">
        <v>5137</v>
      </c>
      <c r="P1293" t="s">
        <v>10319</v>
      </c>
      <c r="Q1293" t="s">
        <v>89</v>
      </c>
      <c r="R1293" s="2">
        <v>36895</v>
      </c>
      <c r="S1293" t="s">
        <v>39</v>
      </c>
      <c r="T1293" t="s">
        <v>192</v>
      </c>
      <c r="U1293" t="s">
        <v>54</v>
      </c>
      <c r="V1293" t="s">
        <v>11587</v>
      </c>
      <c r="W1293" t="s">
        <v>73</v>
      </c>
      <c r="X1293" t="s">
        <v>103</v>
      </c>
      <c r="Y1293" t="s">
        <v>44</v>
      </c>
      <c r="Z1293">
        <v>3</v>
      </c>
      <c r="AA1293" t="str">
        <f t="shared" si="60"/>
        <v>Non-Active</v>
      </c>
      <c r="AB1293">
        <f t="shared" si="61"/>
        <v>2001</v>
      </c>
      <c r="AC1293">
        <f t="shared" si="62"/>
        <v>25</v>
      </c>
      <c r="AD1293" t="str" cm="1">
        <f t="array" ref="AD1293">_xlfn.IFS(AB1293&lt;1965,"Baby Boomers",AB1293&lt;1981,"Gen X",AB1293&lt;1997,"Millenial",TRUE,("Gen Z"))</f>
        <v>Gen Z</v>
      </c>
    </row>
    <row r="1294" spans="1:30" x14ac:dyDescent="0.25">
      <c r="A1294" t="s">
        <v>14458</v>
      </c>
      <c r="B1294" t="s">
        <v>5138</v>
      </c>
      <c r="C1294" t="s">
        <v>2414</v>
      </c>
      <c r="D1294" s="2">
        <v>44392</v>
      </c>
      <c r="E1294" s="2" t="s">
        <v>10301</v>
      </c>
      <c r="F1294" t="s">
        <v>4796</v>
      </c>
      <c r="G1294" t="s">
        <v>5139</v>
      </c>
      <c r="H1294" t="s">
        <v>5140</v>
      </c>
      <c r="I1294" t="s">
        <v>132</v>
      </c>
      <c r="J1294" t="s">
        <v>32</v>
      </c>
      <c r="K1294" t="s">
        <v>33</v>
      </c>
      <c r="L1294" t="s">
        <v>63</v>
      </c>
      <c r="M1294" t="s">
        <v>35</v>
      </c>
      <c r="N1294" t="s">
        <v>36</v>
      </c>
      <c r="O1294" t="s">
        <v>10301</v>
      </c>
      <c r="P1294" t="s">
        <v>10319</v>
      </c>
      <c r="Q1294" t="s">
        <v>89</v>
      </c>
      <c r="R1294" s="2">
        <v>34099</v>
      </c>
      <c r="S1294" t="s">
        <v>39</v>
      </c>
      <c r="T1294" t="s">
        <v>82</v>
      </c>
      <c r="U1294" t="s">
        <v>54</v>
      </c>
      <c r="V1294" t="s">
        <v>11588</v>
      </c>
      <c r="W1294" t="s">
        <v>55</v>
      </c>
      <c r="X1294" t="s">
        <v>43</v>
      </c>
      <c r="Y1294" t="s">
        <v>44</v>
      </c>
      <c r="Z1294">
        <v>3</v>
      </c>
      <c r="AA1294" t="str">
        <f t="shared" si="60"/>
        <v>Active</v>
      </c>
      <c r="AB1294">
        <f t="shared" si="61"/>
        <v>1993</v>
      </c>
      <c r="AC1294">
        <f t="shared" si="62"/>
        <v>32</v>
      </c>
      <c r="AD1294" t="str" cm="1">
        <f t="array" ref="AD1294">_xlfn.IFS(AB1294&lt;1965,"Baby Boomers",AB1294&lt;1981,"Gen X",AB1294&lt;1997,"Millenial",TRUE,("Gen Z"))</f>
        <v>Millenial</v>
      </c>
    </row>
    <row r="1295" spans="1:30" x14ac:dyDescent="0.25">
      <c r="A1295" t="s">
        <v>14459</v>
      </c>
      <c r="B1295" t="s">
        <v>381</v>
      </c>
      <c r="C1295" t="s">
        <v>3149</v>
      </c>
      <c r="D1295" s="2">
        <v>45097</v>
      </c>
      <c r="E1295" s="2" t="s">
        <v>10301</v>
      </c>
      <c r="F1295" t="s">
        <v>2617</v>
      </c>
      <c r="G1295" t="s">
        <v>5141</v>
      </c>
      <c r="H1295" t="s">
        <v>5142</v>
      </c>
      <c r="I1295" t="s">
        <v>138</v>
      </c>
      <c r="J1295" t="s">
        <v>32</v>
      </c>
      <c r="K1295" t="s">
        <v>51</v>
      </c>
      <c r="L1295" t="s">
        <v>34</v>
      </c>
      <c r="M1295" t="s">
        <v>51</v>
      </c>
      <c r="N1295" t="s">
        <v>36</v>
      </c>
      <c r="O1295" t="s">
        <v>10301</v>
      </c>
      <c r="P1295" t="s">
        <v>10319</v>
      </c>
      <c r="Q1295" t="s">
        <v>89</v>
      </c>
      <c r="R1295" s="2">
        <v>23809</v>
      </c>
      <c r="S1295" t="s">
        <v>39</v>
      </c>
      <c r="T1295" t="s">
        <v>82</v>
      </c>
      <c r="U1295" t="s">
        <v>54</v>
      </c>
      <c r="V1295" t="s">
        <v>11589</v>
      </c>
      <c r="W1295" t="s">
        <v>73</v>
      </c>
      <c r="X1295" t="s">
        <v>74</v>
      </c>
      <c r="Y1295" t="s">
        <v>44</v>
      </c>
      <c r="Z1295">
        <v>3</v>
      </c>
      <c r="AA1295" t="str">
        <f t="shared" si="60"/>
        <v>Active</v>
      </c>
      <c r="AB1295">
        <f t="shared" si="61"/>
        <v>1965</v>
      </c>
      <c r="AC1295">
        <f t="shared" si="62"/>
        <v>61</v>
      </c>
      <c r="AD1295" t="str" cm="1">
        <f t="array" ref="AD1295">_xlfn.IFS(AB1295&lt;1965,"Baby Boomers",AB1295&lt;1981,"Gen X",AB1295&lt;1997,"Millenial",TRUE,("Gen Z"))</f>
        <v>Gen X</v>
      </c>
    </row>
    <row r="1296" spans="1:30" x14ac:dyDescent="0.25">
      <c r="A1296" t="s">
        <v>12772</v>
      </c>
      <c r="B1296" t="s">
        <v>2730</v>
      </c>
      <c r="C1296" t="s">
        <v>3259</v>
      </c>
      <c r="D1296" s="2">
        <v>43730</v>
      </c>
      <c r="E1296" s="2">
        <v>44875</v>
      </c>
      <c r="F1296" t="s">
        <v>2617</v>
      </c>
      <c r="G1296" t="s">
        <v>5143</v>
      </c>
      <c r="H1296" t="s">
        <v>5144</v>
      </c>
      <c r="I1296" t="s">
        <v>117</v>
      </c>
      <c r="J1296" t="s">
        <v>32</v>
      </c>
      <c r="K1296" t="s">
        <v>62</v>
      </c>
      <c r="L1296" t="s">
        <v>63</v>
      </c>
      <c r="M1296" t="s">
        <v>62</v>
      </c>
      <c r="N1296" t="s">
        <v>139</v>
      </c>
      <c r="O1296" t="s">
        <v>5145</v>
      </c>
      <c r="P1296" t="s">
        <v>10319</v>
      </c>
      <c r="Q1296" t="s">
        <v>38</v>
      </c>
      <c r="R1296" s="2">
        <v>36124</v>
      </c>
      <c r="S1296" t="s">
        <v>39</v>
      </c>
      <c r="T1296" t="s">
        <v>66</v>
      </c>
      <c r="U1296" t="s">
        <v>54</v>
      </c>
      <c r="V1296" t="s">
        <v>11590</v>
      </c>
      <c r="W1296" t="s">
        <v>42</v>
      </c>
      <c r="X1296" t="s">
        <v>103</v>
      </c>
      <c r="Y1296" t="s">
        <v>44</v>
      </c>
      <c r="Z1296">
        <v>3</v>
      </c>
      <c r="AA1296" t="str">
        <f t="shared" si="60"/>
        <v>Non-Active</v>
      </c>
      <c r="AB1296">
        <f t="shared" si="61"/>
        <v>1998</v>
      </c>
      <c r="AC1296">
        <f t="shared" si="62"/>
        <v>27</v>
      </c>
      <c r="AD1296" t="str" cm="1">
        <f t="array" ref="AD1296">_xlfn.IFS(AB1296&lt;1965,"Baby Boomers",AB1296&lt;1981,"Gen X",AB1296&lt;1997,"Millenial",TRUE,("Gen Z"))</f>
        <v>Gen Z</v>
      </c>
    </row>
    <row r="1297" spans="1:30" x14ac:dyDescent="0.25">
      <c r="A1297" t="s">
        <v>14460</v>
      </c>
      <c r="B1297" t="s">
        <v>585</v>
      </c>
      <c r="C1297" t="s">
        <v>1122</v>
      </c>
      <c r="D1297" s="2">
        <v>44614</v>
      </c>
      <c r="E1297" s="2" t="s">
        <v>10301</v>
      </c>
      <c r="F1297" t="s">
        <v>2617</v>
      </c>
      <c r="G1297" t="s">
        <v>2992</v>
      </c>
      <c r="H1297" t="s">
        <v>5146</v>
      </c>
      <c r="I1297" t="s">
        <v>61</v>
      </c>
      <c r="J1297" t="s">
        <v>32</v>
      </c>
      <c r="K1297" t="s">
        <v>62</v>
      </c>
      <c r="L1297" t="s">
        <v>63</v>
      </c>
      <c r="M1297" t="s">
        <v>62</v>
      </c>
      <c r="N1297" t="s">
        <v>36</v>
      </c>
      <c r="O1297" t="s">
        <v>10301</v>
      </c>
      <c r="P1297" t="s">
        <v>10319</v>
      </c>
      <c r="Q1297" t="s">
        <v>593</v>
      </c>
      <c r="R1297" s="2">
        <v>24867</v>
      </c>
      <c r="S1297" t="s">
        <v>39</v>
      </c>
      <c r="T1297" t="s">
        <v>351</v>
      </c>
      <c r="U1297" t="s">
        <v>41</v>
      </c>
      <c r="V1297" t="s">
        <v>11591</v>
      </c>
      <c r="W1297" t="s">
        <v>55</v>
      </c>
      <c r="X1297" t="s">
        <v>103</v>
      </c>
      <c r="Y1297" t="s">
        <v>44</v>
      </c>
      <c r="Z1297">
        <v>3</v>
      </c>
      <c r="AA1297" t="str">
        <f t="shared" si="60"/>
        <v>Active</v>
      </c>
      <c r="AB1297">
        <f t="shared" si="61"/>
        <v>1968</v>
      </c>
      <c r="AC1297">
        <f t="shared" si="62"/>
        <v>58</v>
      </c>
      <c r="AD1297" t="str" cm="1">
        <f t="array" ref="AD1297">_xlfn.IFS(AB1297&lt;1965,"Baby Boomers",AB1297&lt;1981,"Gen X",AB1297&lt;1997,"Millenial",TRUE,("Gen Z"))</f>
        <v>Gen X</v>
      </c>
    </row>
    <row r="1298" spans="1:30" x14ac:dyDescent="0.25">
      <c r="A1298" t="s">
        <v>14461</v>
      </c>
      <c r="B1298" t="s">
        <v>5147</v>
      </c>
      <c r="C1298" t="s">
        <v>3442</v>
      </c>
      <c r="D1298" s="2">
        <v>44013</v>
      </c>
      <c r="E1298" s="2">
        <v>44738</v>
      </c>
      <c r="F1298" t="s">
        <v>4852</v>
      </c>
      <c r="G1298" t="s">
        <v>5148</v>
      </c>
      <c r="H1298" t="s">
        <v>5149</v>
      </c>
      <c r="I1298" t="s">
        <v>167</v>
      </c>
      <c r="J1298" t="s">
        <v>32</v>
      </c>
      <c r="K1298" t="s">
        <v>62</v>
      </c>
      <c r="L1298" t="s">
        <v>63</v>
      </c>
      <c r="M1298" t="s">
        <v>62</v>
      </c>
      <c r="N1298" t="s">
        <v>139</v>
      </c>
      <c r="O1298" t="s">
        <v>5150</v>
      </c>
      <c r="P1298" t="s">
        <v>64</v>
      </c>
      <c r="Q1298" t="s">
        <v>100</v>
      </c>
      <c r="R1298" s="2">
        <v>25300</v>
      </c>
      <c r="S1298" t="s">
        <v>39</v>
      </c>
      <c r="T1298" t="s">
        <v>177</v>
      </c>
      <c r="U1298" t="s">
        <v>41</v>
      </c>
      <c r="V1298" t="s">
        <v>11592</v>
      </c>
      <c r="W1298" t="s">
        <v>92</v>
      </c>
      <c r="X1298" t="s">
        <v>43</v>
      </c>
      <c r="Y1298" t="s">
        <v>44</v>
      </c>
      <c r="Z1298">
        <v>3</v>
      </c>
      <c r="AA1298" t="str">
        <f t="shared" si="60"/>
        <v>Non-Active</v>
      </c>
      <c r="AB1298">
        <f t="shared" si="61"/>
        <v>1969</v>
      </c>
      <c r="AC1298">
        <f t="shared" si="62"/>
        <v>57</v>
      </c>
      <c r="AD1298" t="str" cm="1">
        <f t="array" ref="AD1298">_xlfn.IFS(AB1298&lt;1965,"Baby Boomers",AB1298&lt;1981,"Gen X",AB1298&lt;1997,"Millenial",TRUE,("Gen Z"))</f>
        <v>Gen X</v>
      </c>
    </row>
    <row r="1299" spans="1:30" x14ac:dyDescent="0.25">
      <c r="A1299" t="s">
        <v>14462</v>
      </c>
      <c r="B1299" t="s">
        <v>5151</v>
      </c>
      <c r="C1299" t="s">
        <v>1524</v>
      </c>
      <c r="D1299" s="2">
        <v>44329</v>
      </c>
      <c r="E1299" s="2">
        <v>44541</v>
      </c>
      <c r="F1299" t="s">
        <v>2396</v>
      </c>
      <c r="G1299" t="s">
        <v>11593</v>
      </c>
      <c r="H1299" t="s">
        <v>5153</v>
      </c>
      <c r="I1299" t="s">
        <v>79</v>
      </c>
      <c r="J1299" t="s">
        <v>32</v>
      </c>
      <c r="K1299" t="s">
        <v>51</v>
      </c>
      <c r="L1299" t="s">
        <v>34</v>
      </c>
      <c r="M1299" t="s">
        <v>51</v>
      </c>
      <c r="N1299" t="s">
        <v>139</v>
      </c>
      <c r="O1299" t="s">
        <v>5154</v>
      </c>
      <c r="P1299" t="s">
        <v>10319</v>
      </c>
      <c r="Q1299" t="s">
        <v>503</v>
      </c>
      <c r="R1299" s="2">
        <v>21113</v>
      </c>
      <c r="S1299" t="s">
        <v>39</v>
      </c>
      <c r="T1299" t="s">
        <v>177</v>
      </c>
      <c r="U1299" t="s">
        <v>41</v>
      </c>
      <c r="V1299" t="s">
        <v>11594</v>
      </c>
      <c r="W1299" t="s">
        <v>73</v>
      </c>
      <c r="X1299" t="s">
        <v>103</v>
      </c>
      <c r="Y1299" t="s">
        <v>44</v>
      </c>
      <c r="Z1299">
        <v>3</v>
      </c>
      <c r="AA1299" t="str">
        <f t="shared" si="60"/>
        <v>Non-Active</v>
      </c>
      <c r="AB1299">
        <f t="shared" si="61"/>
        <v>1957</v>
      </c>
      <c r="AC1299">
        <f t="shared" si="62"/>
        <v>68</v>
      </c>
      <c r="AD1299" t="str" cm="1">
        <f t="array" ref="AD1299">_xlfn.IFS(AB1299&lt;1965,"Baby Boomers",AB1299&lt;1981,"Gen X",AB1299&lt;1997,"Millenial",TRUE,("Gen Z"))</f>
        <v>Baby Boomers</v>
      </c>
    </row>
    <row r="1300" spans="1:30" x14ac:dyDescent="0.25">
      <c r="A1300" t="s">
        <v>14463</v>
      </c>
      <c r="B1300" t="s">
        <v>5155</v>
      </c>
      <c r="C1300" t="s">
        <v>346</v>
      </c>
      <c r="D1300" s="2">
        <v>44346</v>
      </c>
      <c r="E1300" s="2" t="s">
        <v>10301</v>
      </c>
      <c r="F1300" t="s">
        <v>4796</v>
      </c>
      <c r="G1300" t="s">
        <v>5156</v>
      </c>
      <c r="H1300" t="s">
        <v>5157</v>
      </c>
      <c r="I1300" t="s">
        <v>61</v>
      </c>
      <c r="J1300" t="s">
        <v>32</v>
      </c>
      <c r="K1300" t="s">
        <v>33</v>
      </c>
      <c r="L1300" t="s">
        <v>50</v>
      </c>
      <c r="M1300" t="s">
        <v>51</v>
      </c>
      <c r="N1300" t="s">
        <v>36</v>
      </c>
      <c r="O1300" t="s">
        <v>10301</v>
      </c>
      <c r="P1300" t="s">
        <v>10319</v>
      </c>
      <c r="Q1300" t="s">
        <v>89</v>
      </c>
      <c r="R1300" s="2">
        <v>17439</v>
      </c>
      <c r="S1300" t="s">
        <v>39</v>
      </c>
      <c r="T1300" t="s">
        <v>102</v>
      </c>
      <c r="U1300" t="s">
        <v>54</v>
      </c>
      <c r="V1300" t="s">
        <v>11595</v>
      </c>
      <c r="W1300" t="s">
        <v>92</v>
      </c>
      <c r="X1300" t="s">
        <v>103</v>
      </c>
      <c r="Y1300" t="s">
        <v>44</v>
      </c>
      <c r="Z1300">
        <v>3</v>
      </c>
      <c r="AA1300" t="str">
        <f t="shared" si="60"/>
        <v>Active</v>
      </c>
      <c r="AB1300">
        <f t="shared" si="61"/>
        <v>1947</v>
      </c>
      <c r="AC1300">
        <f t="shared" si="62"/>
        <v>78</v>
      </c>
      <c r="AD1300" t="str" cm="1">
        <f t="array" ref="AD1300">_xlfn.IFS(AB1300&lt;1965,"Baby Boomers",AB1300&lt;1981,"Gen X",AB1300&lt;1997,"Millenial",TRUE,("Gen Z"))</f>
        <v>Baby Boomers</v>
      </c>
    </row>
    <row r="1301" spans="1:30" x14ac:dyDescent="0.25">
      <c r="A1301" t="s">
        <v>14464</v>
      </c>
      <c r="B1301" t="s">
        <v>5158</v>
      </c>
      <c r="C1301" t="s">
        <v>400</v>
      </c>
      <c r="D1301" s="2">
        <v>43650</v>
      </c>
      <c r="E1301" s="2" t="s">
        <v>10301</v>
      </c>
      <c r="F1301" t="s">
        <v>4796</v>
      </c>
      <c r="G1301" t="s">
        <v>5159</v>
      </c>
      <c r="H1301" t="s">
        <v>5160</v>
      </c>
      <c r="I1301" t="s">
        <v>117</v>
      </c>
      <c r="J1301" t="s">
        <v>32</v>
      </c>
      <c r="K1301" t="s">
        <v>33</v>
      </c>
      <c r="L1301" t="s">
        <v>63</v>
      </c>
      <c r="M1301" t="s">
        <v>62</v>
      </c>
      <c r="N1301" t="s">
        <v>36</v>
      </c>
      <c r="O1301" t="s">
        <v>10301</v>
      </c>
      <c r="P1301" t="s">
        <v>10319</v>
      </c>
      <c r="Q1301" t="s">
        <v>304</v>
      </c>
      <c r="R1301" s="2">
        <v>29607</v>
      </c>
      <c r="S1301" t="s">
        <v>39</v>
      </c>
      <c r="T1301" t="s">
        <v>72</v>
      </c>
      <c r="U1301" t="s">
        <v>54</v>
      </c>
      <c r="V1301" t="s">
        <v>11596</v>
      </c>
      <c r="W1301" t="s">
        <v>127</v>
      </c>
      <c r="X1301" t="s">
        <v>74</v>
      </c>
      <c r="Y1301" t="s">
        <v>44</v>
      </c>
      <c r="Z1301">
        <v>3</v>
      </c>
      <c r="AA1301" t="str">
        <f t="shared" si="60"/>
        <v>Active</v>
      </c>
      <c r="AB1301">
        <f t="shared" si="61"/>
        <v>1981</v>
      </c>
      <c r="AC1301">
        <f t="shared" si="62"/>
        <v>45</v>
      </c>
      <c r="AD1301" t="str" cm="1">
        <f t="array" ref="AD1301">_xlfn.IFS(AB1301&lt;1965,"Baby Boomers",AB1301&lt;1981,"Gen X",AB1301&lt;1997,"Millenial",TRUE,("Gen Z"))</f>
        <v>Millenial</v>
      </c>
    </row>
    <row r="1302" spans="1:30" x14ac:dyDescent="0.25">
      <c r="A1302" t="s">
        <v>14465</v>
      </c>
      <c r="B1302" t="s">
        <v>5161</v>
      </c>
      <c r="C1302" t="s">
        <v>5162</v>
      </c>
      <c r="D1302" s="2">
        <v>43616</v>
      </c>
      <c r="E1302" s="2">
        <v>44712</v>
      </c>
      <c r="F1302" t="s">
        <v>4796</v>
      </c>
      <c r="G1302" t="s">
        <v>5163</v>
      </c>
      <c r="H1302" t="s">
        <v>5164</v>
      </c>
      <c r="I1302" t="s">
        <v>138</v>
      </c>
      <c r="J1302" t="s">
        <v>32</v>
      </c>
      <c r="K1302" t="s">
        <v>62</v>
      </c>
      <c r="L1302" t="s">
        <v>63</v>
      </c>
      <c r="M1302" t="s">
        <v>62</v>
      </c>
      <c r="N1302" t="s">
        <v>98</v>
      </c>
      <c r="O1302" t="s">
        <v>5165</v>
      </c>
      <c r="P1302" t="s">
        <v>10319</v>
      </c>
      <c r="Q1302" t="s">
        <v>80</v>
      </c>
      <c r="R1302" s="2">
        <v>35111</v>
      </c>
      <c r="S1302" t="s">
        <v>39</v>
      </c>
      <c r="T1302" t="s">
        <v>225</v>
      </c>
      <c r="U1302" t="s">
        <v>54</v>
      </c>
      <c r="V1302" t="s">
        <v>11597</v>
      </c>
      <c r="W1302" t="s">
        <v>55</v>
      </c>
      <c r="X1302" t="s">
        <v>43</v>
      </c>
      <c r="Y1302" t="s">
        <v>44</v>
      </c>
      <c r="Z1302">
        <v>3</v>
      </c>
      <c r="AA1302" t="str">
        <f t="shared" si="60"/>
        <v>Non-Active</v>
      </c>
      <c r="AB1302">
        <f t="shared" si="61"/>
        <v>1996</v>
      </c>
      <c r="AC1302">
        <f t="shared" si="62"/>
        <v>30</v>
      </c>
      <c r="AD1302" t="str" cm="1">
        <f t="array" ref="AD1302">_xlfn.IFS(AB1302&lt;1965,"Baby Boomers",AB1302&lt;1981,"Gen X",AB1302&lt;1997,"Millenial",TRUE,("Gen Z"))</f>
        <v>Millenial</v>
      </c>
    </row>
    <row r="1303" spans="1:30" x14ac:dyDescent="0.25">
      <c r="A1303" t="s">
        <v>14466</v>
      </c>
      <c r="B1303" t="s">
        <v>262</v>
      </c>
      <c r="C1303" t="s">
        <v>5166</v>
      </c>
      <c r="D1303" s="2">
        <v>43903</v>
      </c>
      <c r="E1303" s="2" t="s">
        <v>10301</v>
      </c>
      <c r="F1303" t="s">
        <v>28</v>
      </c>
      <c r="G1303" t="s">
        <v>5167</v>
      </c>
      <c r="H1303" t="s">
        <v>5168</v>
      </c>
      <c r="I1303" t="s">
        <v>97</v>
      </c>
      <c r="J1303" t="s">
        <v>32</v>
      </c>
      <c r="K1303" t="s">
        <v>62</v>
      </c>
      <c r="L1303" t="s">
        <v>34</v>
      </c>
      <c r="M1303" t="s">
        <v>35</v>
      </c>
      <c r="N1303" t="s">
        <v>36</v>
      </c>
      <c r="O1303" t="s">
        <v>10301</v>
      </c>
      <c r="P1303" t="s">
        <v>10302</v>
      </c>
      <c r="Q1303" t="s">
        <v>80</v>
      </c>
      <c r="R1303" s="2">
        <v>26309</v>
      </c>
      <c r="S1303" t="s">
        <v>39</v>
      </c>
      <c r="T1303" t="s">
        <v>225</v>
      </c>
      <c r="U1303" t="s">
        <v>54</v>
      </c>
      <c r="V1303" t="s">
        <v>10831</v>
      </c>
      <c r="W1303" t="s">
        <v>42</v>
      </c>
      <c r="X1303" t="s">
        <v>103</v>
      </c>
      <c r="Y1303" t="s">
        <v>44</v>
      </c>
      <c r="Z1303">
        <v>3</v>
      </c>
      <c r="AA1303" t="str">
        <f t="shared" si="60"/>
        <v>Active</v>
      </c>
      <c r="AB1303">
        <f t="shared" si="61"/>
        <v>1972</v>
      </c>
      <c r="AC1303">
        <f t="shared" si="62"/>
        <v>54</v>
      </c>
      <c r="AD1303" t="str" cm="1">
        <f t="array" ref="AD1303">_xlfn.IFS(AB1303&lt;1965,"Baby Boomers",AB1303&lt;1981,"Gen X",AB1303&lt;1997,"Millenial",TRUE,("Gen Z"))</f>
        <v>Gen X</v>
      </c>
    </row>
    <row r="1304" spans="1:30" x14ac:dyDescent="0.25">
      <c r="A1304" t="s">
        <v>14467</v>
      </c>
      <c r="B1304" t="s">
        <v>5169</v>
      </c>
      <c r="C1304" t="s">
        <v>5170</v>
      </c>
      <c r="D1304" s="2">
        <v>43836</v>
      </c>
      <c r="E1304" s="2">
        <v>44189</v>
      </c>
      <c r="F1304" t="s">
        <v>28</v>
      </c>
      <c r="G1304" t="s">
        <v>5171</v>
      </c>
      <c r="H1304" t="s">
        <v>5172</v>
      </c>
      <c r="I1304" t="s">
        <v>49</v>
      </c>
      <c r="J1304" t="s">
        <v>744</v>
      </c>
      <c r="K1304" t="s">
        <v>33</v>
      </c>
      <c r="L1304" t="s">
        <v>50</v>
      </c>
      <c r="M1304" t="s">
        <v>51</v>
      </c>
      <c r="N1304" t="s">
        <v>174</v>
      </c>
      <c r="O1304" t="s">
        <v>5173</v>
      </c>
      <c r="P1304" t="s">
        <v>10302</v>
      </c>
      <c r="Q1304" t="s">
        <v>80</v>
      </c>
      <c r="R1304" s="2">
        <v>17166</v>
      </c>
      <c r="S1304" t="s">
        <v>39</v>
      </c>
      <c r="T1304" t="s">
        <v>225</v>
      </c>
      <c r="U1304" t="s">
        <v>41</v>
      </c>
      <c r="V1304" t="s">
        <v>11598</v>
      </c>
      <c r="W1304" t="s">
        <v>73</v>
      </c>
      <c r="X1304" t="s">
        <v>103</v>
      </c>
      <c r="Y1304" t="s">
        <v>44</v>
      </c>
      <c r="Z1304">
        <v>3</v>
      </c>
      <c r="AA1304" t="str">
        <f t="shared" si="60"/>
        <v>Non-Active</v>
      </c>
      <c r="AB1304">
        <f t="shared" si="61"/>
        <v>1946</v>
      </c>
      <c r="AC1304">
        <f t="shared" si="62"/>
        <v>79</v>
      </c>
      <c r="AD1304" t="str" cm="1">
        <f t="array" ref="AD1304">_xlfn.IFS(AB1304&lt;1965,"Baby Boomers",AB1304&lt;1981,"Gen X",AB1304&lt;1997,"Millenial",TRUE,("Gen Z"))</f>
        <v>Baby Boomers</v>
      </c>
    </row>
    <row r="1305" spans="1:30" x14ac:dyDescent="0.25">
      <c r="A1305" t="s">
        <v>11278</v>
      </c>
      <c r="B1305" t="s">
        <v>170</v>
      </c>
      <c r="C1305" t="s">
        <v>5174</v>
      </c>
      <c r="D1305" s="2">
        <v>45046</v>
      </c>
      <c r="E1305" s="2" t="s">
        <v>10301</v>
      </c>
      <c r="F1305" t="s">
        <v>28</v>
      </c>
      <c r="G1305" t="s">
        <v>5175</v>
      </c>
      <c r="H1305" t="s">
        <v>5176</v>
      </c>
      <c r="I1305" t="s">
        <v>49</v>
      </c>
      <c r="J1305" t="s">
        <v>32</v>
      </c>
      <c r="K1305" t="s">
        <v>62</v>
      </c>
      <c r="L1305" t="s">
        <v>63</v>
      </c>
      <c r="M1305" t="s">
        <v>51</v>
      </c>
      <c r="N1305" t="s">
        <v>36</v>
      </c>
      <c r="O1305" t="s">
        <v>10301</v>
      </c>
      <c r="P1305" t="s">
        <v>10302</v>
      </c>
      <c r="Q1305" t="s">
        <v>100</v>
      </c>
      <c r="R1305" s="2">
        <v>27921</v>
      </c>
      <c r="S1305" t="s">
        <v>39</v>
      </c>
      <c r="T1305" t="s">
        <v>102</v>
      </c>
      <c r="U1305" t="s">
        <v>41</v>
      </c>
      <c r="V1305" t="s">
        <v>11599</v>
      </c>
      <c r="W1305" t="s">
        <v>42</v>
      </c>
      <c r="X1305" t="s">
        <v>103</v>
      </c>
      <c r="Y1305" t="s">
        <v>44</v>
      </c>
      <c r="Z1305">
        <v>3</v>
      </c>
      <c r="AA1305" t="str">
        <f t="shared" si="60"/>
        <v>Active</v>
      </c>
      <c r="AB1305">
        <f t="shared" si="61"/>
        <v>1976</v>
      </c>
      <c r="AC1305">
        <f t="shared" si="62"/>
        <v>49</v>
      </c>
      <c r="AD1305" t="str" cm="1">
        <f t="array" ref="AD1305">_xlfn.IFS(AB1305&lt;1965,"Baby Boomers",AB1305&lt;1981,"Gen X",AB1305&lt;1997,"Millenial",TRUE,("Gen Z"))</f>
        <v>Gen X</v>
      </c>
    </row>
    <row r="1306" spans="1:30" x14ac:dyDescent="0.25">
      <c r="A1306" t="s">
        <v>12118</v>
      </c>
      <c r="B1306" t="s">
        <v>5177</v>
      </c>
      <c r="C1306" t="s">
        <v>5178</v>
      </c>
      <c r="D1306" s="2">
        <v>44388</v>
      </c>
      <c r="E1306" s="2">
        <v>44600</v>
      </c>
      <c r="F1306" t="s">
        <v>727</v>
      </c>
      <c r="G1306" t="s">
        <v>5179</v>
      </c>
      <c r="H1306" t="s">
        <v>5180</v>
      </c>
      <c r="I1306" t="s">
        <v>97</v>
      </c>
      <c r="J1306" t="s">
        <v>32</v>
      </c>
      <c r="K1306" t="s">
        <v>33</v>
      </c>
      <c r="L1306" t="s">
        <v>63</v>
      </c>
      <c r="M1306" t="s">
        <v>35</v>
      </c>
      <c r="N1306" t="s">
        <v>139</v>
      </c>
      <c r="O1306" t="s">
        <v>5181</v>
      </c>
      <c r="P1306" t="s">
        <v>10302</v>
      </c>
      <c r="Q1306" t="s">
        <v>110</v>
      </c>
      <c r="R1306" s="2">
        <v>17248</v>
      </c>
      <c r="S1306" t="s">
        <v>39</v>
      </c>
      <c r="T1306" t="s">
        <v>112</v>
      </c>
      <c r="U1306" t="s">
        <v>54</v>
      </c>
      <c r="V1306" t="s">
        <v>11200</v>
      </c>
      <c r="W1306" t="s">
        <v>92</v>
      </c>
      <c r="X1306" t="s">
        <v>103</v>
      </c>
      <c r="Y1306" t="s">
        <v>44</v>
      </c>
      <c r="Z1306">
        <v>3</v>
      </c>
      <c r="AA1306" t="str">
        <f t="shared" si="60"/>
        <v>Non-Active</v>
      </c>
      <c r="AB1306">
        <f t="shared" si="61"/>
        <v>1947</v>
      </c>
      <c r="AC1306">
        <f t="shared" si="62"/>
        <v>79</v>
      </c>
      <c r="AD1306" t="str" cm="1">
        <f t="array" ref="AD1306">_xlfn.IFS(AB1306&lt;1965,"Baby Boomers",AB1306&lt;1981,"Gen X",AB1306&lt;1997,"Millenial",TRUE,("Gen Z"))</f>
        <v>Baby Boomers</v>
      </c>
    </row>
    <row r="1307" spans="1:30" x14ac:dyDescent="0.25">
      <c r="A1307" t="s">
        <v>14468</v>
      </c>
      <c r="B1307" t="s">
        <v>5182</v>
      </c>
      <c r="C1307" t="s">
        <v>4785</v>
      </c>
      <c r="D1307" s="2">
        <v>44379</v>
      </c>
      <c r="E1307" s="2">
        <v>44543</v>
      </c>
      <c r="F1307" t="s">
        <v>727</v>
      </c>
      <c r="G1307" t="s">
        <v>5183</v>
      </c>
      <c r="H1307" t="s">
        <v>5184</v>
      </c>
      <c r="I1307" t="s">
        <v>97</v>
      </c>
      <c r="J1307" t="s">
        <v>744</v>
      </c>
      <c r="K1307" t="s">
        <v>33</v>
      </c>
      <c r="L1307" t="s">
        <v>63</v>
      </c>
      <c r="M1307" t="s">
        <v>35</v>
      </c>
      <c r="N1307" t="s">
        <v>174</v>
      </c>
      <c r="O1307" t="s">
        <v>5185</v>
      </c>
      <c r="P1307" t="s">
        <v>10302</v>
      </c>
      <c r="Q1307" t="s">
        <v>230</v>
      </c>
      <c r="R1307" s="2">
        <v>22384</v>
      </c>
      <c r="S1307" t="s">
        <v>39</v>
      </c>
      <c r="T1307" t="s">
        <v>112</v>
      </c>
      <c r="U1307" t="s">
        <v>41</v>
      </c>
      <c r="V1307" t="s">
        <v>11196</v>
      </c>
      <c r="W1307" t="s">
        <v>55</v>
      </c>
      <c r="X1307" t="s">
        <v>43</v>
      </c>
      <c r="Y1307" t="s">
        <v>44</v>
      </c>
      <c r="Z1307">
        <v>3</v>
      </c>
      <c r="AA1307" t="str">
        <f t="shared" si="60"/>
        <v>Non-Active</v>
      </c>
      <c r="AB1307">
        <f t="shared" si="61"/>
        <v>1961</v>
      </c>
      <c r="AC1307">
        <f t="shared" si="62"/>
        <v>65</v>
      </c>
      <c r="AD1307" t="str" cm="1">
        <f t="array" ref="AD1307">_xlfn.IFS(AB1307&lt;1965,"Baby Boomers",AB1307&lt;1981,"Gen X",AB1307&lt;1997,"Millenial",TRUE,("Gen Z"))</f>
        <v>Baby Boomers</v>
      </c>
    </row>
    <row r="1308" spans="1:30" x14ac:dyDescent="0.25">
      <c r="A1308" t="s">
        <v>14469</v>
      </c>
      <c r="B1308" t="s">
        <v>4051</v>
      </c>
      <c r="C1308" t="s">
        <v>5186</v>
      </c>
      <c r="D1308" s="2">
        <v>43761</v>
      </c>
      <c r="E1308" s="2">
        <v>44168</v>
      </c>
      <c r="F1308" t="s">
        <v>28</v>
      </c>
      <c r="G1308" t="s">
        <v>5187</v>
      </c>
      <c r="H1308" t="s">
        <v>5188</v>
      </c>
      <c r="I1308" t="s">
        <v>49</v>
      </c>
      <c r="J1308" t="s">
        <v>32</v>
      </c>
      <c r="K1308" t="s">
        <v>62</v>
      </c>
      <c r="L1308" t="s">
        <v>50</v>
      </c>
      <c r="M1308" t="s">
        <v>35</v>
      </c>
      <c r="N1308" t="s">
        <v>125</v>
      </c>
      <c r="O1308" t="s">
        <v>5189</v>
      </c>
      <c r="P1308" t="s">
        <v>10302</v>
      </c>
      <c r="Q1308" t="s">
        <v>89</v>
      </c>
      <c r="R1308" s="2">
        <v>18309</v>
      </c>
      <c r="S1308" t="s">
        <v>39</v>
      </c>
      <c r="T1308" t="s">
        <v>82</v>
      </c>
      <c r="U1308" t="s">
        <v>41</v>
      </c>
      <c r="V1308" t="s">
        <v>10305</v>
      </c>
      <c r="W1308" t="s">
        <v>92</v>
      </c>
      <c r="X1308" t="s">
        <v>83</v>
      </c>
      <c r="Y1308" t="s">
        <v>44</v>
      </c>
      <c r="Z1308">
        <v>3</v>
      </c>
      <c r="AA1308" t="str">
        <f t="shared" si="60"/>
        <v>Non-Active</v>
      </c>
      <c r="AB1308">
        <f t="shared" si="61"/>
        <v>1950</v>
      </c>
      <c r="AC1308">
        <f t="shared" si="62"/>
        <v>76</v>
      </c>
      <c r="AD1308" t="str" cm="1">
        <f t="array" ref="AD1308">_xlfn.IFS(AB1308&lt;1965,"Baby Boomers",AB1308&lt;1981,"Gen X",AB1308&lt;1997,"Millenial",TRUE,("Gen Z"))</f>
        <v>Baby Boomers</v>
      </c>
    </row>
    <row r="1309" spans="1:30" x14ac:dyDescent="0.25">
      <c r="A1309" t="s">
        <v>14470</v>
      </c>
      <c r="B1309" t="s">
        <v>5190</v>
      </c>
      <c r="C1309" t="s">
        <v>5191</v>
      </c>
      <c r="D1309" s="2">
        <v>43484</v>
      </c>
      <c r="E1309" s="2" t="s">
        <v>10301</v>
      </c>
      <c r="F1309" t="s">
        <v>28</v>
      </c>
      <c r="G1309" t="s">
        <v>5192</v>
      </c>
      <c r="H1309" t="s">
        <v>5193</v>
      </c>
      <c r="I1309" t="s">
        <v>117</v>
      </c>
      <c r="J1309" t="s">
        <v>32</v>
      </c>
      <c r="K1309" t="s">
        <v>33</v>
      </c>
      <c r="L1309" t="s">
        <v>34</v>
      </c>
      <c r="M1309" t="s">
        <v>62</v>
      </c>
      <c r="N1309" t="s">
        <v>36</v>
      </c>
      <c r="O1309" t="s">
        <v>10301</v>
      </c>
      <c r="P1309" t="s">
        <v>10302</v>
      </c>
      <c r="Q1309" t="s">
        <v>89</v>
      </c>
      <c r="R1309" s="2">
        <v>15514</v>
      </c>
      <c r="S1309" t="s">
        <v>39</v>
      </c>
      <c r="T1309" t="s">
        <v>91</v>
      </c>
      <c r="U1309" t="s">
        <v>54</v>
      </c>
      <c r="V1309" t="s">
        <v>11600</v>
      </c>
      <c r="W1309" t="s">
        <v>42</v>
      </c>
      <c r="X1309" t="s">
        <v>43</v>
      </c>
      <c r="Y1309" t="s">
        <v>44</v>
      </c>
      <c r="Z1309">
        <v>3</v>
      </c>
      <c r="AA1309" t="str">
        <f t="shared" si="60"/>
        <v>Active</v>
      </c>
      <c r="AB1309">
        <f t="shared" si="61"/>
        <v>1942</v>
      </c>
      <c r="AC1309">
        <f t="shared" si="62"/>
        <v>83</v>
      </c>
      <c r="AD1309" t="str" cm="1">
        <f t="array" ref="AD1309">_xlfn.IFS(AB1309&lt;1965,"Baby Boomers",AB1309&lt;1981,"Gen X",AB1309&lt;1997,"Millenial",TRUE,("Gen Z"))</f>
        <v>Baby Boomers</v>
      </c>
    </row>
    <row r="1310" spans="1:30" x14ac:dyDescent="0.25">
      <c r="A1310" t="s">
        <v>14471</v>
      </c>
      <c r="B1310" t="s">
        <v>3252</v>
      </c>
      <c r="C1310" t="s">
        <v>5194</v>
      </c>
      <c r="D1310" s="2">
        <v>44204</v>
      </c>
      <c r="E1310" s="2">
        <v>44940</v>
      </c>
      <c r="F1310" t="s">
        <v>28</v>
      </c>
      <c r="G1310" t="s">
        <v>5195</v>
      </c>
      <c r="H1310" t="s">
        <v>5196</v>
      </c>
      <c r="I1310" t="s">
        <v>117</v>
      </c>
      <c r="J1310" t="s">
        <v>744</v>
      </c>
      <c r="K1310" t="s">
        <v>62</v>
      </c>
      <c r="L1310" t="s">
        <v>50</v>
      </c>
      <c r="M1310" t="s">
        <v>62</v>
      </c>
      <c r="N1310" t="s">
        <v>125</v>
      </c>
      <c r="O1310" t="s">
        <v>5197</v>
      </c>
      <c r="P1310" t="s">
        <v>10302</v>
      </c>
      <c r="Q1310" t="s">
        <v>285</v>
      </c>
      <c r="R1310" s="2">
        <v>15439</v>
      </c>
      <c r="S1310" t="s">
        <v>39</v>
      </c>
      <c r="T1310" t="s">
        <v>286</v>
      </c>
      <c r="U1310" t="s">
        <v>41</v>
      </c>
      <c r="V1310" t="s">
        <v>11196</v>
      </c>
      <c r="W1310" t="s">
        <v>42</v>
      </c>
      <c r="X1310" t="s">
        <v>103</v>
      </c>
      <c r="Y1310" t="s">
        <v>44</v>
      </c>
      <c r="Z1310">
        <v>3</v>
      </c>
      <c r="AA1310" t="str">
        <f t="shared" si="60"/>
        <v>Non-Active</v>
      </c>
      <c r="AB1310">
        <f t="shared" si="61"/>
        <v>1942</v>
      </c>
      <c r="AC1310">
        <f t="shared" si="62"/>
        <v>84</v>
      </c>
      <c r="AD1310" t="str" cm="1">
        <f t="array" ref="AD1310">_xlfn.IFS(AB1310&lt;1965,"Baby Boomers",AB1310&lt;1981,"Gen X",AB1310&lt;1997,"Millenial",TRUE,("Gen Z"))</f>
        <v>Baby Boomers</v>
      </c>
    </row>
    <row r="1311" spans="1:30" x14ac:dyDescent="0.25">
      <c r="A1311" t="s">
        <v>14472</v>
      </c>
      <c r="B1311" t="s">
        <v>5198</v>
      </c>
      <c r="C1311" t="s">
        <v>5199</v>
      </c>
      <c r="D1311" s="2">
        <v>43494</v>
      </c>
      <c r="E1311" s="2">
        <v>44750</v>
      </c>
      <c r="F1311" t="s">
        <v>28</v>
      </c>
      <c r="G1311" t="s">
        <v>5200</v>
      </c>
      <c r="H1311" t="s">
        <v>5201</v>
      </c>
      <c r="I1311" t="s">
        <v>79</v>
      </c>
      <c r="J1311" t="s">
        <v>32</v>
      </c>
      <c r="K1311" t="s">
        <v>33</v>
      </c>
      <c r="L1311" t="s">
        <v>50</v>
      </c>
      <c r="M1311" t="s">
        <v>51</v>
      </c>
      <c r="N1311" t="s">
        <v>98</v>
      </c>
      <c r="O1311" t="s">
        <v>5202</v>
      </c>
      <c r="P1311" t="s">
        <v>10302</v>
      </c>
      <c r="Q1311" t="s">
        <v>89</v>
      </c>
      <c r="R1311" s="2">
        <v>20326</v>
      </c>
      <c r="S1311" t="s">
        <v>39</v>
      </c>
      <c r="T1311" t="s">
        <v>102</v>
      </c>
      <c r="U1311" t="s">
        <v>54</v>
      </c>
      <c r="V1311" t="s">
        <v>10705</v>
      </c>
      <c r="W1311" t="s">
        <v>73</v>
      </c>
      <c r="X1311" t="s">
        <v>83</v>
      </c>
      <c r="Y1311" t="s">
        <v>44</v>
      </c>
      <c r="Z1311">
        <v>3</v>
      </c>
      <c r="AA1311" t="str">
        <f t="shared" si="60"/>
        <v>Non-Active</v>
      </c>
      <c r="AB1311">
        <f t="shared" si="61"/>
        <v>1955</v>
      </c>
      <c r="AC1311">
        <f t="shared" si="62"/>
        <v>70</v>
      </c>
      <c r="AD1311" t="str" cm="1">
        <f t="array" ref="AD1311">_xlfn.IFS(AB1311&lt;1965,"Baby Boomers",AB1311&lt;1981,"Gen X",AB1311&lt;1997,"Millenial",TRUE,("Gen Z"))</f>
        <v>Baby Boomers</v>
      </c>
    </row>
    <row r="1312" spans="1:30" x14ac:dyDescent="0.25">
      <c r="A1312" t="s">
        <v>14473</v>
      </c>
      <c r="B1312" t="s">
        <v>5203</v>
      </c>
      <c r="C1312" t="s">
        <v>5204</v>
      </c>
      <c r="D1312" s="2">
        <v>43400</v>
      </c>
      <c r="E1312" s="2" t="s">
        <v>10301</v>
      </c>
      <c r="F1312" t="s">
        <v>28</v>
      </c>
      <c r="G1312" t="s">
        <v>5205</v>
      </c>
      <c r="H1312" t="s">
        <v>5206</v>
      </c>
      <c r="I1312" t="s">
        <v>79</v>
      </c>
      <c r="J1312" t="s">
        <v>32</v>
      </c>
      <c r="K1312" t="s">
        <v>33</v>
      </c>
      <c r="L1312" t="s">
        <v>34</v>
      </c>
      <c r="M1312" t="s">
        <v>62</v>
      </c>
      <c r="N1312" t="s">
        <v>36</v>
      </c>
      <c r="O1312" t="s">
        <v>10301</v>
      </c>
      <c r="P1312" t="s">
        <v>10302</v>
      </c>
      <c r="Q1312" t="s">
        <v>100</v>
      </c>
      <c r="R1312" s="2">
        <v>30373</v>
      </c>
      <c r="S1312" t="s">
        <v>39</v>
      </c>
      <c r="T1312" t="s">
        <v>112</v>
      </c>
      <c r="U1312" t="s">
        <v>41</v>
      </c>
      <c r="V1312" t="s">
        <v>11278</v>
      </c>
      <c r="W1312" t="s">
        <v>55</v>
      </c>
      <c r="X1312" t="s">
        <v>43</v>
      </c>
      <c r="Y1312" t="s">
        <v>44</v>
      </c>
      <c r="Z1312">
        <v>3</v>
      </c>
      <c r="AA1312" t="str">
        <f t="shared" si="60"/>
        <v>Active</v>
      </c>
      <c r="AB1312">
        <f t="shared" si="61"/>
        <v>1983</v>
      </c>
      <c r="AC1312">
        <f t="shared" si="62"/>
        <v>43</v>
      </c>
      <c r="AD1312" t="str" cm="1">
        <f t="array" ref="AD1312">_xlfn.IFS(AB1312&lt;1965,"Baby Boomers",AB1312&lt;1981,"Gen X",AB1312&lt;1997,"Millenial",TRUE,("Gen Z"))</f>
        <v>Millenial</v>
      </c>
    </row>
    <row r="1313" spans="1:30" x14ac:dyDescent="0.25">
      <c r="A1313" t="s">
        <v>14474</v>
      </c>
      <c r="B1313" t="s">
        <v>5207</v>
      </c>
      <c r="C1313" t="s">
        <v>5208</v>
      </c>
      <c r="D1313" s="2">
        <v>45076</v>
      </c>
      <c r="E1313" s="2">
        <v>45112</v>
      </c>
      <c r="F1313" t="s">
        <v>727</v>
      </c>
      <c r="G1313" t="s">
        <v>5209</v>
      </c>
      <c r="H1313" t="s">
        <v>5210</v>
      </c>
      <c r="I1313" t="s">
        <v>31</v>
      </c>
      <c r="J1313" t="s">
        <v>744</v>
      </c>
      <c r="K1313" t="s">
        <v>33</v>
      </c>
      <c r="L1313" t="s">
        <v>50</v>
      </c>
      <c r="M1313" t="s">
        <v>51</v>
      </c>
      <c r="N1313" t="s">
        <v>98</v>
      </c>
      <c r="O1313" t="s">
        <v>5211</v>
      </c>
      <c r="P1313" t="s">
        <v>10302</v>
      </c>
      <c r="Q1313" t="s">
        <v>100</v>
      </c>
      <c r="R1313" s="2">
        <v>30637</v>
      </c>
      <c r="S1313" t="s">
        <v>39</v>
      </c>
      <c r="T1313" t="s">
        <v>177</v>
      </c>
      <c r="U1313" t="s">
        <v>54</v>
      </c>
      <c r="V1313" t="s">
        <v>10700</v>
      </c>
      <c r="W1313" t="s">
        <v>42</v>
      </c>
      <c r="X1313" t="s">
        <v>74</v>
      </c>
      <c r="Y1313" t="s">
        <v>44</v>
      </c>
      <c r="Z1313">
        <v>3</v>
      </c>
      <c r="AA1313" t="str">
        <f t="shared" si="60"/>
        <v>Non-Active</v>
      </c>
      <c r="AB1313">
        <f t="shared" si="61"/>
        <v>1983</v>
      </c>
      <c r="AC1313">
        <f t="shared" si="62"/>
        <v>42</v>
      </c>
      <c r="AD1313" t="str" cm="1">
        <f t="array" ref="AD1313">_xlfn.IFS(AB1313&lt;1965,"Baby Boomers",AB1313&lt;1981,"Gen X",AB1313&lt;1997,"Millenial",TRUE,("Gen Z"))</f>
        <v>Millenial</v>
      </c>
    </row>
    <row r="1314" spans="1:30" x14ac:dyDescent="0.25">
      <c r="A1314" t="s">
        <v>14475</v>
      </c>
      <c r="B1314" t="s">
        <v>5212</v>
      </c>
      <c r="C1314" t="s">
        <v>5213</v>
      </c>
      <c r="D1314" s="2">
        <v>43661</v>
      </c>
      <c r="E1314" s="2">
        <v>45047</v>
      </c>
      <c r="F1314" t="s">
        <v>727</v>
      </c>
      <c r="G1314" t="s">
        <v>5214</v>
      </c>
      <c r="H1314" t="s">
        <v>5215</v>
      </c>
      <c r="I1314" t="s">
        <v>31</v>
      </c>
      <c r="J1314" t="s">
        <v>32</v>
      </c>
      <c r="K1314" t="s">
        <v>33</v>
      </c>
      <c r="L1314" t="s">
        <v>63</v>
      </c>
      <c r="M1314" t="s">
        <v>62</v>
      </c>
      <c r="N1314" t="s">
        <v>98</v>
      </c>
      <c r="O1314" t="s">
        <v>5216</v>
      </c>
      <c r="P1314" t="s">
        <v>10302</v>
      </c>
      <c r="Q1314" t="s">
        <v>52</v>
      </c>
      <c r="R1314" s="2">
        <v>29962</v>
      </c>
      <c r="S1314" t="s">
        <v>39</v>
      </c>
      <c r="T1314" t="s">
        <v>82</v>
      </c>
      <c r="U1314" t="s">
        <v>41</v>
      </c>
      <c r="V1314" t="s">
        <v>11601</v>
      </c>
      <c r="W1314" t="s">
        <v>55</v>
      </c>
      <c r="X1314" t="s">
        <v>83</v>
      </c>
      <c r="Y1314" t="s">
        <v>44</v>
      </c>
      <c r="Z1314">
        <v>3</v>
      </c>
      <c r="AA1314" t="str">
        <f t="shared" si="60"/>
        <v>Non-Active</v>
      </c>
      <c r="AB1314">
        <f t="shared" si="61"/>
        <v>1982</v>
      </c>
      <c r="AC1314">
        <f t="shared" si="62"/>
        <v>44</v>
      </c>
      <c r="AD1314" t="str" cm="1">
        <f t="array" ref="AD1314">_xlfn.IFS(AB1314&lt;1965,"Baby Boomers",AB1314&lt;1981,"Gen X",AB1314&lt;1997,"Millenial",TRUE,("Gen Z"))</f>
        <v>Millenial</v>
      </c>
    </row>
    <row r="1315" spans="1:30" x14ac:dyDescent="0.25">
      <c r="A1315" t="s">
        <v>14476</v>
      </c>
      <c r="B1315" t="s">
        <v>5217</v>
      </c>
      <c r="C1315" t="s">
        <v>135</v>
      </c>
      <c r="D1315" s="2">
        <v>43907</v>
      </c>
      <c r="E1315" s="2">
        <v>44410</v>
      </c>
      <c r="F1315" t="s">
        <v>28</v>
      </c>
      <c r="G1315" t="s">
        <v>5218</v>
      </c>
      <c r="H1315" t="s">
        <v>5219</v>
      </c>
      <c r="I1315" t="s">
        <v>117</v>
      </c>
      <c r="J1315" t="s">
        <v>32</v>
      </c>
      <c r="K1315" t="s">
        <v>33</v>
      </c>
      <c r="L1315" t="s">
        <v>63</v>
      </c>
      <c r="M1315" t="s">
        <v>51</v>
      </c>
      <c r="N1315" t="s">
        <v>174</v>
      </c>
      <c r="O1315" t="s">
        <v>5220</v>
      </c>
      <c r="P1315" t="s">
        <v>10302</v>
      </c>
      <c r="Q1315" t="s">
        <v>80</v>
      </c>
      <c r="R1315" s="2">
        <v>23104</v>
      </c>
      <c r="S1315" t="s">
        <v>39</v>
      </c>
      <c r="T1315" t="s">
        <v>82</v>
      </c>
      <c r="U1315" t="s">
        <v>41</v>
      </c>
      <c r="V1315" t="s">
        <v>10892</v>
      </c>
      <c r="W1315" t="s">
        <v>73</v>
      </c>
      <c r="X1315" t="s">
        <v>83</v>
      </c>
      <c r="Y1315" t="s">
        <v>44</v>
      </c>
      <c r="Z1315">
        <v>3</v>
      </c>
      <c r="AA1315" t="str">
        <f t="shared" si="60"/>
        <v>Non-Active</v>
      </c>
      <c r="AB1315">
        <f t="shared" si="61"/>
        <v>1963</v>
      </c>
      <c r="AC1315">
        <f t="shared" si="62"/>
        <v>63</v>
      </c>
      <c r="AD1315" t="str" cm="1">
        <f t="array" ref="AD1315">_xlfn.IFS(AB1315&lt;1965,"Baby Boomers",AB1315&lt;1981,"Gen X",AB1315&lt;1997,"Millenial",TRUE,("Gen Z"))</f>
        <v>Baby Boomers</v>
      </c>
    </row>
    <row r="1316" spans="1:30" x14ac:dyDescent="0.25">
      <c r="A1316" t="s">
        <v>11659</v>
      </c>
      <c r="B1316" t="s">
        <v>5221</v>
      </c>
      <c r="C1316" t="s">
        <v>5222</v>
      </c>
      <c r="D1316" s="2">
        <v>44820</v>
      </c>
      <c r="E1316" s="2" t="s">
        <v>10301</v>
      </c>
      <c r="F1316" t="s">
        <v>28</v>
      </c>
      <c r="G1316" t="s">
        <v>5223</v>
      </c>
      <c r="H1316" t="s">
        <v>5224</v>
      </c>
      <c r="I1316" t="s">
        <v>138</v>
      </c>
      <c r="J1316" t="s">
        <v>32</v>
      </c>
      <c r="K1316" t="s">
        <v>33</v>
      </c>
      <c r="L1316" t="s">
        <v>50</v>
      </c>
      <c r="M1316" t="s">
        <v>35</v>
      </c>
      <c r="N1316" t="s">
        <v>36</v>
      </c>
      <c r="O1316" t="s">
        <v>10301</v>
      </c>
      <c r="P1316" t="s">
        <v>10302</v>
      </c>
      <c r="Q1316" t="s">
        <v>100</v>
      </c>
      <c r="R1316" s="2">
        <v>29597</v>
      </c>
      <c r="S1316" t="s">
        <v>39</v>
      </c>
      <c r="T1316" t="s">
        <v>702</v>
      </c>
      <c r="U1316" t="s">
        <v>41</v>
      </c>
      <c r="V1316" t="s">
        <v>11602</v>
      </c>
      <c r="W1316" t="s">
        <v>127</v>
      </c>
      <c r="X1316" t="s">
        <v>74</v>
      </c>
      <c r="Y1316" t="s">
        <v>44</v>
      </c>
      <c r="Z1316">
        <v>3</v>
      </c>
      <c r="AA1316" t="str">
        <f t="shared" si="60"/>
        <v>Active</v>
      </c>
      <c r="AB1316">
        <f t="shared" si="61"/>
        <v>1981</v>
      </c>
      <c r="AC1316">
        <f t="shared" si="62"/>
        <v>45</v>
      </c>
      <c r="AD1316" t="str" cm="1">
        <f t="array" ref="AD1316">_xlfn.IFS(AB1316&lt;1965,"Baby Boomers",AB1316&lt;1981,"Gen X",AB1316&lt;1997,"Millenial",TRUE,("Gen Z"))</f>
        <v>Millenial</v>
      </c>
    </row>
    <row r="1317" spans="1:30" x14ac:dyDescent="0.25">
      <c r="A1317" t="s">
        <v>10975</v>
      </c>
      <c r="B1317" t="s">
        <v>5225</v>
      </c>
      <c r="C1317" t="s">
        <v>2612</v>
      </c>
      <c r="D1317" s="2">
        <v>44200</v>
      </c>
      <c r="E1317" s="2" t="s">
        <v>10301</v>
      </c>
      <c r="F1317" t="s">
        <v>28</v>
      </c>
      <c r="G1317" t="s">
        <v>5226</v>
      </c>
      <c r="H1317" t="s">
        <v>5227</v>
      </c>
      <c r="I1317" t="s">
        <v>79</v>
      </c>
      <c r="J1317" t="s">
        <v>32</v>
      </c>
      <c r="K1317" t="s">
        <v>51</v>
      </c>
      <c r="L1317" t="s">
        <v>63</v>
      </c>
      <c r="M1317" t="s">
        <v>51</v>
      </c>
      <c r="N1317" t="s">
        <v>36</v>
      </c>
      <c r="O1317" t="s">
        <v>10301</v>
      </c>
      <c r="P1317" t="s">
        <v>10302</v>
      </c>
      <c r="Q1317" t="s">
        <v>304</v>
      </c>
      <c r="R1317" s="2">
        <v>25994</v>
      </c>
      <c r="S1317" t="s">
        <v>39</v>
      </c>
      <c r="T1317" t="s">
        <v>82</v>
      </c>
      <c r="U1317" t="s">
        <v>41</v>
      </c>
      <c r="V1317" t="s">
        <v>11603</v>
      </c>
      <c r="W1317" t="s">
        <v>127</v>
      </c>
      <c r="X1317" t="s">
        <v>103</v>
      </c>
      <c r="Y1317" t="s">
        <v>44</v>
      </c>
      <c r="Z1317">
        <v>3</v>
      </c>
      <c r="AA1317" t="str">
        <f t="shared" si="60"/>
        <v>Active</v>
      </c>
      <c r="AB1317">
        <f t="shared" si="61"/>
        <v>1971</v>
      </c>
      <c r="AC1317">
        <f t="shared" si="62"/>
        <v>55</v>
      </c>
      <c r="AD1317" t="str" cm="1">
        <f t="array" ref="AD1317">_xlfn.IFS(AB1317&lt;1965,"Baby Boomers",AB1317&lt;1981,"Gen X",AB1317&lt;1997,"Millenial",TRUE,("Gen Z"))</f>
        <v>Gen X</v>
      </c>
    </row>
    <row r="1318" spans="1:30" x14ac:dyDescent="0.25">
      <c r="A1318" t="s">
        <v>14477</v>
      </c>
      <c r="B1318" t="s">
        <v>3412</v>
      </c>
      <c r="C1318" t="s">
        <v>2465</v>
      </c>
      <c r="D1318" s="2">
        <v>43434</v>
      </c>
      <c r="E1318" s="2" t="s">
        <v>10301</v>
      </c>
      <c r="F1318" t="s">
        <v>28</v>
      </c>
      <c r="G1318" t="s">
        <v>5228</v>
      </c>
      <c r="H1318" t="s">
        <v>5229</v>
      </c>
      <c r="I1318" t="s">
        <v>132</v>
      </c>
      <c r="J1318" t="s">
        <v>32</v>
      </c>
      <c r="K1318" t="s">
        <v>62</v>
      </c>
      <c r="L1318" t="s">
        <v>34</v>
      </c>
      <c r="M1318" t="s">
        <v>35</v>
      </c>
      <c r="N1318" t="s">
        <v>36</v>
      </c>
      <c r="O1318" t="s">
        <v>10301</v>
      </c>
      <c r="P1318" t="s">
        <v>10302</v>
      </c>
      <c r="Q1318" t="s">
        <v>147</v>
      </c>
      <c r="R1318" s="2">
        <v>37045</v>
      </c>
      <c r="S1318" t="s">
        <v>39</v>
      </c>
      <c r="T1318" t="s">
        <v>6</v>
      </c>
      <c r="U1318" t="s">
        <v>54</v>
      </c>
      <c r="V1318" t="s">
        <v>10700</v>
      </c>
      <c r="W1318" t="s">
        <v>92</v>
      </c>
      <c r="X1318" t="s">
        <v>74</v>
      </c>
      <c r="Y1318" t="s">
        <v>44</v>
      </c>
      <c r="Z1318">
        <v>3</v>
      </c>
      <c r="AA1318" t="str">
        <f t="shared" si="60"/>
        <v>Active</v>
      </c>
      <c r="AB1318">
        <f t="shared" si="61"/>
        <v>2001</v>
      </c>
      <c r="AC1318">
        <f t="shared" si="62"/>
        <v>24</v>
      </c>
      <c r="AD1318" t="str" cm="1">
        <f t="array" ref="AD1318">_xlfn.IFS(AB1318&lt;1965,"Baby Boomers",AB1318&lt;1981,"Gen X",AB1318&lt;1997,"Millenial",TRUE,("Gen Z"))</f>
        <v>Gen Z</v>
      </c>
    </row>
    <row r="1319" spans="1:30" x14ac:dyDescent="0.25">
      <c r="A1319" t="s">
        <v>14478</v>
      </c>
      <c r="B1319" t="s">
        <v>5230</v>
      </c>
      <c r="C1319" t="s">
        <v>5231</v>
      </c>
      <c r="D1319" s="2">
        <v>44766</v>
      </c>
      <c r="E1319" s="2" t="s">
        <v>10301</v>
      </c>
      <c r="F1319" t="s">
        <v>28</v>
      </c>
      <c r="G1319" t="s">
        <v>5232</v>
      </c>
      <c r="H1319" t="s">
        <v>5233</v>
      </c>
      <c r="I1319" t="s">
        <v>61</v>
      </c>
      <c r="J1319" t="s">
        <v>32</v>
      </c>
      <c r="K1319" t="s">
        <v>62</v>
      </c>
      <c r="L1319" t="s">
        <v>34</v>
      </c>
      <c r="M1319" t="s">
        <v>62</v>
      </c>
      <c r="N1319" t="s">
        <v>36</v>
      </c>
      <c r="O1319" t="s">
        <v>10301</v>
      </c>
      <c r="P1319" t="s">
        <v>10302</v>
      </c>
      <c r="Q1319" t="s">
        <v>89</v>
      </c>
      <c r="R1319" s="2">
        <v>17292</v>
      </c>
      <c r="S1319" t="s">
        <v>39</v>
      </c>
      <c r="T1319" t="s">
        <v>192</v>
      </c>
      <c r="U1319" t="s">
        <v>41</v>
      </c>
      <c r="V1319" t="s">
        <v>11604</v>
      </c>
      <c r="W1319" t="s">
        <v>55</v>
      </c>
      <c r="X1319" t="s">
        <v>83</v>
      </c>
      <c r="Y1319" t="s">
        <v>44</v>
      </c>
      <c r="Z1319">
        <v>3</v>
      </c>
      <c r="AA1319" t="str">
        <f t="shared" si="60"/>
        <v>Active</v>
      </c>
      <c r="AB1319">
        <f t="shared" si="61"/>
        <v>1947</v>
      </c>
      <c r="AC1319">
        <f t="shared" si="62"/>
        <v>78</v>
      </c>
      <c r="AD1319" t="str" cm="1">
        <f t="array" ref="AD1319">_xlfn.IFS(AB1319&lt;1965,"Baby Boomers",AB1319&lt;1981,"Gen X",AB1319&lt;1997,"Millenial",TRUE,("Gen Z"))</f>
        <v>Baby Boomers</v>
      </c>
    </row>
    <row r="1320" spans="1:30" x14ac:dyDescent="0.25">
      <c r="A1320" t="s">
        <v>14479</v>
      </c>
      <c r="B1320" t="s">
        <v>1475</v>
      </c>
      <c r="C1320" t="s">
        <v>5234</v>
      </c>
      <c r="D1320" s="2">
        <v>44597</v>
      </c>
      <c r="E1320" s="2" t="s">
        <v>10301</v>
      </c>
      <c r="F1320" t="s">
        <v>727</v>
      </c>
      <c r="G1320" t="s">
        <v>5235</v>
      </c>
      <c r="H1320" t="s">
        <v>5236</v>
      </c>
      <c r="I1320" t="s">
        <v>49</v>
      </c>
      <c r="J1320" t="s">
        <v>32</v>
      </c>
      <c r="K1320" t="s">
        <v>33</v>
      </c>
      <c r="L1320" t="s">
        <v>34</v>
      </c>
      <c r="M1320" t="s">
        <v>51</v>
      </c>
      <c r="N1320" t="s">
        <v>36</v>
      </c>
      <c r="O1320" t="s">
        <v>10301</v>
      </c>
      <c r="P1320" t="s">
        <v>10302</v>
      </c>
      <c r="Q1320" t="s">
        <v>52</v>
      </c>
      <c r="R1320" s="2">
        <v>32777</v>
      </c>
      <c r="S1320" t="s">
        <v>39</v>
      </c>
      <c r="T1320" t="s">
        <v>225</v>
      </c>
      <c r="U1320" t="s">
        <v>41</v>
      </c>
      <c r="V1320" t="s">
        <v>11605</v>
      </c>
      <c r="W1320" t="s">
        <v>73</v>
      </c>
      <c r="X1320" t="s">
        <v>43</v>
      </c>
      <c r="Y1320" t="s">
        <v>44</v>
      </c>
      <c r="Z1320">
        <v>3</v>
      </c>
      <c r="AA1320" t="str">
        <f t="shared" si="60"/>
        <v>Active</v>
      </c>
      <c r="AB1320">
        <f t="shared" si="61"/>
        <v>1989</v>
      </c>
      <c r="AC1320">
        <f t="shared" si="62"/>
        <v>36</v>
      </c>
      <c r="AD1320" t="str" cm="1">
        <f t="array" ref="AD1320">_xlfn.IFS(AB1320&lt;1965,"Baby Boomers",AB1320&lt;1981,"Gen X",AB1320&lt;1997,"Millenial",TRUE,("Gen Z"))</f>
        <v>Millenial</v>
      </c>
    </row>
    <row r="1321" spans="1:30" x14ac:dyDescent="0.25">
      <c r="A1321" t="s">
        <v>14480</v>
      </c>
      <c r="B1321" t="s">
        <v>5237</v>
      </c>
      <c r="C1321" t="s">
        <v>5238</v>
      </c>
      <c r="D1321" s="2">
        <v>43944</v>
      </c>
      <c r="E1321" s="2">
        <v>44568</v>
      </c>
      <c r="F1321" t="s">
        <v>28</v>
      </c>
      <c r="G1321" t="s">
        <v>2622</v>
      </c>
      <c r="H1321" t="s">
        <v>5239</v>
      </c>
      <c r="I1321" t="s">
        <v>97</v>
      </c>
      <c r="J1321" t="s">
        <v>32</v>
      </c>
      <c r="K1321" t="s">
        <v>62</v>
      </c>
      <c r="L1321" t="s">
        <v>50</v>
      </c>
      <c r="M1321" t="s">
        <v>62</v>
      </c>
      <c r="N1321" t="s">
        <v>174</v>
      </c>
      <c r="O1321" t="s">
        <v>5240</v>
      </c>
      <c r="P1321" t="s">
        <v>10302</v>
      </c>
      <c r="Q1321" t="s">
        <v>65</v>
      </c>
      <c r="R1321" s="2">
        <v>22742</v>
      </c>
      <c r="S1321" t="s">
        <v>39</v>
      </c>
      <c r="T1321" t="s">
        <v>707</v>
      </c>
      <c r="U1321" t="s">
        <v>54</v>
      </c>
      <c r="V1321" t="s">
        <v>10891</v>
      </c>
      <c r="W1321" t="s">
        <v>55</v>
      </c>
      <c r="X1321" t="s">
        <v>43</v>
      </c>
      <c r="Y1321" t="s">
        <v>44</v>
      </c>
      <c r="Z1321">
        <v>3</v>
      </c>
      <c r="AA1321" t="str">
        <f t="shared" si="60"/>
        <v>Non-Active</v>
      </c>
      <c r="AB1321">
        <f t="shared" si="61"/>
        <v>1962</v>
      </c>
      <c r="AC1321">
        <f t="shared" si="62"/>
        <v>64</v>
      </c>
      <c r="AD1321" t="str" cm="1">
        <f t="array" ref="AD1321">_xlfn.IFS(AB1321&lt;1965,"Baby Boomers",AB1321&lt;1981,"Gen X",AB1321&lt;1997,"Millenial",TRUE,("Gen Z"))</f>
        <v>Baby Boomers</v>
      </c>
    </row>
    <row r="1322" spans="1:30" x14ac:dyDescent="0.25">
      <c r="A1322" t="s">
        <v>14481</v>
      </c>
      <c r="B1322" t="s">
        <v>740</v>
      </c>
      <c r="C1322" t="s">
        <v>3577</v>
      </c>
      <c r="D1322" s="2">
        <v>45100</v>
      </c>
      <c r="E1322" s="2">
        <v>45117</v>
      </c>
      <c r="F1322" t="s">
        <v>727</v>
      </c>
      <c r="G1322" t="s">
        <v>5241</v>
      </c>
      <c r="H1322" t="s">
        <v>5242</v>
      </c>
      <c r="I1322" t="s">
        <v>61</v>
      </c>
      <c r="J1322" t="s">
        <v>10699</v>
      </c>
      <c r="K1322" t="s">
        <v>62</v>
      </c>
      <c r="L1322" t="s">
        <v>50</v>
      </c>
      <c r="M1322" t="s">
        <v>35</v>
      </c>
      <c r="N1322" t="s">
        <v>125</v>
      </c>
      <c r="O1322" t="s">
        <v>5243</v>
      </c>
      <c r="P1322" t="s">
        <v>10302</v>
      </c>
      <c r="Q1322" t="s">
        <v>89</v>
      </c>
      <c r="R1322" s="2">
        <v>33818</v>
      </c>
      <c r="S1322" t="s">
        <v>39</v>
      </c>
      <c r="T1322" t="s">
        <v>149</v>
      </c>
      <c r="U1322" t="s">
        <v>41</v>
      </c>
      <c r="V1322" t="s">
        <v>10455</v>
      </c>
      <c r="W1322" t="s">
        <v>42</v>
      </c>
      <c r="X1322" t="s">
        <v>103</v>
      </c>
      <c r="Y1322" t="s">
        <v>44</v>
      </c>
      <c r="Z1322">
        <v>3</v>
      </c>
      <c r="AA1322" t="str">
        <f t="shared" si="60"/>
        <v>Non-Active</v>
      </c>
      <c r="AB1322">
        <f t="shared" si="61"/>
        <v>1992</v>
      </c>
      <c r="AC1322">
        <f t="shared" si="62"/>
        <v>33</v>
      </c>
      <c r="AD1322" t="str" cm="1">
        <f t="array" ref="AD1322">_xlfn.IFS(AB1322&lt;1965,"Baby Boomers",AB1322&lt;1981,"Gen X",AB1322&lt;1997,"Millenial",TRUE,("Gen Z"))</f>
        <v>Millenial</v>
      </c>
    </row>
    <row r="1323" spans="1:30" x14ac:dyDescent="0.25">
      <c r="A1323" t="s">
        <v>14482</v>
      </c>
      <c r="B1323" t="s">
        <v>2731</v>
      </c>
      <c r="C1323" t="s">
        <v>4001</v>
      </c>
      <c r="D1323" s="2">
        <v>44574</v>
      </c>
      <c r="E1323" s="2">
        <v>44747</v>
      </c>
      <c r="F1323" t="s">
        <v>28</v>
      </c>
      <c r="G1323" t="s">
        <v>5244</v>
      </c>
      <c r="H1323" t="s">
        <v>5245</v>
      </c>
      <c r="I1323" t="s">
        <v>167</v>
      </c>
      <c r="J1323" t="s">
        <v>32</v>
      </c>
      <c r="K1323" t="s">
        <v>51</v>
      </c>
      <c r="L1323" t="s">
        <v>50</v>
      </c>
      <c r="M1323" t="s">
        <v>35</v>
      </c>
      <c r="N1323" t="s">
        <v>139</v>
      </c>
      <c r="O1323" t="s">
        <v>5246</v>
      </c>
      <c r="P1323" t="s">
        <v>10302</v>
      </c>
      <c r="Q1323" t="s">
        <v>793</v>
      </c>
      <c r="R1323" s="2">
        <v>26673</v>
      </c>
      <c r="S1323" t="s">
        <v>39</v>
      </c>
      <c r="T1323" t="s">
        <v>82</v>
      </c>
      <c r="U1323" t="s">
        <v>41</v>
      </c>
      <c r="V1323" t="s">
        <v>10455</v>
      </c>
      <c r="W1323" t="s">
        <v>42</v>
      </c>
      <c r="X1323" t="s">
        <v>43</v>
      </c>
      <c r="Y1323" t="s">
        <v>44</v>
      </c>
      <c r="Z1323">
        <v>3</v>
      </c>
      <c r="AA1323" t="str">
        <f t="shared" si="60"/>
        <v>Non-Active</v>
      </c>
      <c r="AB1323">
        <f t="shared" si="61"/>
        <v>1973</v>
      </c>
      <c r="AC1323">
        <f t="shared" si="62"/>
        <v>53</v>
      </c>
      <c r="AD1323" t="str" cm="1">
        <f t="array" ref="AD1323">_xlfn.IFS(AB1323&lt;1965,"Baby Boomers",AB1323&lt;1981,"Gen X",AB1323&lt;1997,"Millenial",TRUE,("Gen Z"))</f>
        <v>Gen X</v>
      </c>
    </row>
    <row r="1324" spans="1:30" x14ac:dyDescent="0.25">
      <c r="A1324" t="s">
        <v>10886</v>
      </c>
      <c r="B1324" t="s">
        <v>2015</v>
      </c>
      <c r="C1324" t="s">
        <v>5247</v>
      </c>
      <c r="D1324" s="2">
        <v>44161</v>
      </c>
      <c r="E1324" s="2" t="s">
        <v>10301</v>
      </c>
      <c r="F1324" t="s">
        <v>28</v>
      </c>
      <c r="G1324" t="s">
        <v>5248</v>
      </c>
      <c r="H1324" t="s">
        <v>5249</v>
      </c>
      <c r="I1324" t="s">
        <v>167</v>
      </c>
      <c r="J1324" t="s">
        <v>32</v>
      </c>
      <c r="K1324" t="s">
        <v>33</v>
      </c>
      <c r="L1324" t="s">
        <v>63</v>
      </c>
      <c r="M1324" t="s">
        <v>35</v>
      </c>
      <c r="N1324" t="s">
        <v>36</v>
      </c>
      <c r="O1324" t="s">
        <v>10301</v>
      </c>
      <c r="P1324" t="s">
        <v>10302</v>
      </c>
      <c r="Q1324" t="s">
        <v>89</v>
      </c>
      <c r="R1324" s="2">
        <v>23410</v>
      </c>
      <c r="S1324" t="s">
        <v>39</v>
      </c>
      <c r="T1324" t="s">
        <v>418</v>
      </c>
      <c r="U1324" t="s">
        <v>41</v>
      </c>
      <c r="V1324" t="s">
        <v>11606</v>
      </c>
      <c r="W1324" t="s">
        <v>55</v>
      </c>
      <c r="X1324" t="s">
        <v>103</v>
      </c>
      <c r="Y1324" t="s">
        <v>44</v>
      </c>
      <c r="Z1324">
        <v>3</v>
      </c>
      <c r="AA1324" t="str">
        <f t="shared" si="60"/>
        <v>Active</v>
      </c>
      <c r="AB1324">
        <f t="shared" si="61"/>
        <v>1964</v>
      </c>
      <c r="AC1324">
        <f t="shared" si="62"/>
        <v>62</v>
      </c>
      <c r="AD1324" t="str" cm="1">
        <f t="array" ref="AD1324">_xlfn.IFS(AB1324&lt;1965,"Baby Boomers",AB1324&lt;1981,"Gen X",AB1324&lt;1997,"Millenial",TRUE,("Gen Z"))</f>
        <v>Baby Boomers</v>
      </c>
    </row>
    <row r="1325" spans="1:30" x14ac:dyDescent="0.25">
      <c r="A1325" t="s">
        <v>14483</v>
      </c>
      <c r="B1325" t="s">
        <v>5250</v>
      </c>
      <c r="C1325" t="s">
        <v>5251</v>
      </c>
      <c r="D1325" s="2">
        <v>43441</v>
      </c>
      <c r="E1325" s="2" t="s">
        <v>10301</v>
      </c>
      <c r="F1325" t="s">
        <v>28</v>
      </c>
      <c r="G1325" t="s">
        <v>5252</v>
      </c>
      <c r="H1325" t="s">
        <v>5253</v>
      </c>
      <c r="I1325" t="s">
        <v>97</v>
      </c>
      <c r="J1325" t="s">
        <v>32</v>
      </c>
      <c r="K1325" t="s">
        <v>62</v>
      </c>
      <c r="L1325" t="s">
        <v>34</v>
      </c>
      <c r="M1325" t="s">
        <v>62</v>
      </c>
      <c r="N1325" t="s">
        <v>36</v>
      </c>
      <c r="O1325" t="s">
        <v>10301</v>
      </c>
      <c r="P1325" t="s">
        <v>10302</v>
      </c>
      <c r="Q1325" t="s">
        <v>89</v>
      </c>
      <c r="R1325" s="2">
        <v>28226</v>
      </c>
      <c r="S1325" t="s">
        <v>39</v>
      </c>
      <c r="T1325" t="s">
        <v>280</v>
      </c>
      <c r="U1325" t="s">
        <v>41</v>
      </c>
      <c r="V1325" t="s">
        <v>11607</v>
      </c>
      <c r="W1325" t="s">
        <v>73</v>
      </c>
      <c r="X1325" t="s">
        <v>43</v>
      </c>
      <c r="Y1325" t="s">
        <v>44</v>
      </c>
      <c r="Z1325">
        <v>3</v>
      </c>
      <c r="AA1325" t="str">
        <f t="shared" si="60"/>
        <v>Active</v>
      </c>
      <c r="AB1325">
        <f t="shared" si="61"/>
        <v>1977</v>
      </c>
      <c r="AC1325">
        <f t="shared" si="62"/>
        <v>49</v>
      </c>
      <c r="AD1325" t="str" cm="1">
        <f t="array" ref="AD1325">_xlfn.IFS(AB1325&lt;1965,"Baby Boomers",AB1325&lt;1981,"Gen X",AB1325&lt;1997,"Millenial",TRUE,("Gen Z"))</f>
        <v>Gen X</v>
      </c>
    </row>
    <row r="1326" spans="1:30" x14ac:dyDescent="0.25">
      <c r="A1326" t="s">
        <v>14484</v>
      </c>
      <c r="B1326" t="s">
        <v>4663</v>
      </c>
      <c r="C1326" t="s">
        <v>4999</v>
      </c>
      <c r="D1326" s="2">
        <v>45035</v>
      </c>
      <c r="E1326" s="2" t="s">
        <v>10301</v>
      </c>
      <c r="F1326" t="s">
        <v>28</v>
      </c>
      <c r="G1326" t="s">
        <v>5254</v>
      </c>
      <c r="H1326" t="s">
        <v>5255</v>
      </c>
      <c r="I1326" t="s">
        <v>117</v>
      </c>
      <c r="J1326" t="s">
        <v>32</v>
      </c>
      <c r="K1326" t="s">
        <v>33</v>
      </c>
      <c r="L1326" t="s">
        <v>34</v>
      </c>
      <c r="M1326" t="s">
        <v>35</v>
      </c>
      <c r="N1326" t="s">
        <v>36</v>
      </c>
      <c r="O1326" t="s">
        <v>10301</v>
      </c>
      <c r="P1326" t="s">
        <v>10302</v>
      </c>
      <c r="Q1326" t="s">
        <v>80</v>
      </c>
      <c r="R1326" s="2">
        <v>37040</v>
      </c>
      <c r="S1326" t="s">
        <v>39</v>
      </c>
      <c r="T1326" t="s">
        <v>162</v>
      </c>
      <c r="U1326" t="s">
        <v>41</v>
      </c>
      <c r="V1326" t="s">
        <v>11608</v>
      </c>
      <c r="W1326" t="s">
        <v>55</v>
      </c>
      <c r="X1326" t="s">
        <v>43</v>
      </c>
      <c r="Y1326" t="s">
        <v>44</v>
      </c>
      <c r="Z1326">
        <v>3</v>
      </c>
      <c r="AA1326" t="str">
        <f t="shared" si="60"/>
        <v>Active</v>
      </c>
      <c r="AB1326">
        <f t="shared" si="61"/>
        <v>2001</v>
      </c>
      <c r="AC1326">
        <f t="shared" si="62"/>
        <v>24</v>
      </c>
      <c r="AD1326" t="str" cm="1">
        <f t="array" ref="AD1326">_xlfn.IFS(AB1326&lt;1965,"Baby Boomers",AB1326&lt;1981,"Gen X",AB1326&lt;1997,"Millenial",TRUE,("Gen Z"))</f>
        <v>Gen Z</v>
      </c>
    </row>
    <row r="1327" spans="1:30" x14ac:dyDescent="0.25">
      <c r="A1327" t="s">
        <v>11277</v>
      </c>
      <c r="B1327" t="s">
        <v>5256</v>
      </c>
      <c r="C1327" t="s">
        <v>4964</v>
      </c>
      <c r="D1327" s="2">
        <v>44625</v>
      </c>
      <c r="E1327" s="2">
        <v>44659</v>
      </c>
      <c r="F1327" t="s">
        <v>28</v>
      </c>
      <c r="G1327" t="s">
        <v>11609</v>
      </c>
      <c r="H1327" t="s">
        <v>5258</v>
      </c>
      <c r="I1327" t="s">
        <v>61</v>
      </c>
      <c r="J1327" t="s">
        <v>32</v>
      </c>
      <c r="K1327" t="s">
        <v>51</v>
      </c>
      <c r="L1327" t="s">
        <v>63</v>
      </c>
      <c r="M1327" t="s">
        <v>35</v>
      </c>
      <c r="N1327" t="s">
        <v>125</v>
      </c>
      <c r="O1327" t="s">
        <v>5259</v>
      </c>
      <c r="P1327" t="s">
        <v>10302</v>
      </c>
      <c r="Q1327" t="s">
        <v>80</v>
      </c>
      <c r="R1327" s="2">
        <v>30259</v>
      </c>
      <c r="S1327" t="s">
        <v>39</v>
      </c>
      <c r="T1327" t="s">
        <v>286</v>
      </c>
      <c r="U1327" t="s">
        <v>54</v>
      </c>
      <c r="V1327" t="s">
        <v>11610</v>
      </c>
      <c r="W1327" t="s">
        <v>42</v>
      </c>
      <c r="X1327" t="s">
        <v>74</v>
      </c>
      <c r="Y1327" t="s">
        <v>44</v>
      </c>
      <c r="Z1327">
        <v>3</v>
      </c>
      <c r="AA1327" t="str">
        <f t="shared" si="60"/>
        <v>Non-Active</v>
      </c>
      <c r="AB1327">
        <f t="shared" si="61"/>
        <v>1982</v>
      </c>
      <c r="AC1327">
        <f t="shared" si="62"/>
        <v>43</v>
      </c>
      <c r="AD1327" t="str" cm="1">
        <f t="array" ref="AD1327">_xlfn.IFS(AB1327&lt;1965,"Baby Boomers",AB1327&lt;1981,"Gen X",AB1327&lt;1997,"Millenial",TRUE,("Gen Z"))</f>
        <v>Millenial</v>
      </c>
    </row>
    <row r="1328" spans="1:30" x14ac:dyDescent="0.25">
      <c r="A1328" t="s">
        <v>14485</v>
      </c>
      <c r="B1328" t="s">
        <v>5260</v>
      </c>
      <c r="C1328" t="s">
        <v>67</v>
      </c>
      <c r="D1328" s="2">
        <v>43636</v>
      </c>
      <c r="E1328" s="2">
        <v>43752</v>
      </c>
      <c r="F1328" t="s">
        <v>28</v>
      </c>
      <c r="G1328" t="s">
        <v>5261</v>
      </c>
      <c r="H1328" t="s">
        <v>5262</v>
      </c>
      <c r="I1328" t="s">
        <v>88</v>
      </c>
      <c r="J1328" t="s">
        <v>32</v>
      </c>
      <c r="K1328" t="s">
        <v>33</v>
      </c>
      <c r="L1328" t="s">
        <v>34</v>
      </c>
      <c r="M1328" t="s">
        <v>62</v>
      </c>
      <c r="N1328" t="s">
        <v>125</v>
      </c>
      <c r="O1328" t="s">
        <v>5263</v>
      </c>
      <c r="P1328" t="s">
        <v>10302</v>
      </c>
      <c r="Q1328" t="s">
        <v>89</v>
      </c>
      <c r="R1328" s="2">
        <v>15772</v>
      </c>
      <c r="S1328" t="s">
        <v>39</v>
      </c>
      <c r="T1328" t="s">
        <v>66</v>
      </c>
      <c r="U1328" t="s">
        <v>54</v>
      </c>
      <c r="V1328" t="s">
        <v>11611</v>
      </c>
      <c r="W1328" t="s">
        <v>92</v>
      </c>
      <c r="X1328" t="s">
        <v>103</v>
      </c>
      <c r="Y1328" t="s">
        <v>44</v>
      </c>
      <c r="Z1328">
        <v>3</v>
      </c>
      <c r="AA1328" t="str">
        <f t="shared" si="60"/>
        <v>Non-Active</v>
      </c>
      <c r="AB1328">
        <f t="shared" si="61"/>
        <v>1943</v>
      </c>
      <c r="AC1328">
        <f t="shared" si="62"/>
        <v>83</v>
      </c>
      <c r="AD1328" t="str" cm="1">
        <f t="array" ref="AD1328">_xlfn.IFS(AB1328&lt;1965,"Baby Boomers",AB1328&lt;1981,"Gen X",AB1328&lt;1997,"Millenial",TRUE,("Gen Z"))</f>
        <v>Baby Boomers</v>
      </c>
    </row>
    <row r="1329" spans="1:30" x14ac:dyDescent="0.25">
      <c r="A1329" t="s">
        <v>14486</v>
      </c>
      <c r="B1329" t="s">
        <v>5264</v>
      </c>
      <c r="C1329" t="s">
        <v>5265</v>
      </c>
      <c r="D1329" s="2">
        <v>44817</v>
      </c>
      <c r="E1329" s="2" t="s">
        <v>10301</v>
      </c>
      <c r="F1329" t="s">
        <v>28</v>
      </c>
      <c r="G1329" t="s">
        <v>5266</v>
      </c>
      <c r="H1329" t="s">
        <v>5267</v>
      </c>
      <c r="I1329" t="s">
        <v>31</v>
      </c>
      <c r="J1329" t="s">
        <v>32</v>
      </c>
      <c r="K1329" t="s">
        <v>51</v>
      </c>
      <c r="L1329" t="s">
        <v>34</v>
      </c>
      <c r="M1329" t="s">
        <v>35</v>
      </c>
      <c r="N1329" t="s">
        <v>36</v>
      </c>
      <c r="O1329" t="s">
        <v>10301</v>
      </c>
      <c r="P1329" t="s">
        <v>10302</v>
      </c>
      <c r="Q1329" t="s">
        <v>176</v>
      </c>
      <c r="R1329" s="2">
        <v>33560</v>
      </c>
      <c r="S1329" t="s">
        <v>39</v>
      </c>
      <c r="T1329" t="s">
        <v>242</v>
      </c>
      <c r="U1329" t="s">
        <v>54</v>
      </c>
      <c r="V1329" t="s">
        <v>11612</v>
      </c>
      <c r="W1329" t="s">
        <v>127</v>
      </c>
      <c r="X1329" t="s">
        <v>74</v>
      </c>
      <c r="Y1329" t="s">
        <v>44</v>
      </c>
      <c r="Z1329">
        <v>3</v>
      </c>
      <c r="AA1329" t="str">
        <f t="shared" si="60"/>
        <v>Active</v>
      </c>
      <c r="AB1329">
        <f t="shared" si="61"/>
        <v>1991</v>
      </c>
      <c r="AC1329">
        <f t="shared" si="62"/>
        <v>34</v>
      </c>
      <c r="AD1329" t="str" cm="1">
        <f t="array" ref="AD1329">_xlfn.IFS(AB1329&lt;1965,"Baby Boomers",AB1329&lt;1981,"Gen X",AB1329&lt;1997,"Millenial",TRUE,("Gen Z"))</f>
        <v>Millenial</v>
      </c>
    </row>
    <row r="1330" spans="1:30" x14ac:dyDescent="0.25">
      <c r="A1330" t="s">
        <v>14487</v>
      </c>
      <c r="B1330" t="s">
        <v>5268</v>
      </c>
      <c r="C1330" t="s">
        <v>437</v>
      </c>
      <c r="D1330" s="2">
        <v>43467</v>
      </c>
      <c r="E1330" s="2" t="s">
        <v>10301</v>
      </c>
      <c r="F1330" t="s">
        <v>28</v>
      </c>
      <c r="G1330" t="s">
        <v>5269</v>
      </c>
      <c r="H1330" t="s">
        <v>5270</v>
      </c>
      <c r="I1330" t="s">
        <v>132</v>
      </c>
      <c r="J1330" t="s">
        <v>32</v>
      </c>
      <c r="K1330" t="s">
        <v>51</v>
      </c>
      <c r="L1330" t="s">
        <v>63</v>
      </c>
      <c r="M1330" t="s">
        <v>62</v>
      </c>
      <c r="N1330" t="s">
        <v>36</v>
      </c>
      <c r="O1330" t="s">
        <v>10301</v>
      </c>
      <c r="P1330" t="s">
        <v>10302</v>
      </c>
      <c r="Q1330" t="s">
        <v>80</v>
      </c>
      <c r="R1330" s="2">
        <v>34612</v>
      </c>
      <c r="S1330" t="s">
        <v>39</v>
      </c>
      <c r="T1330" t="s">
        <v>225</v>
      </c>
      <c r="U1330" t="s">
        <v>54</v>
      </c>
      <c r="V1330" t="s">
        <v>11613</v>
      </c>
      <c r="W1330" t="s">
        <v>73</v>
      </c>
      <c r="X1330" t="s">
        <v>43</v>
      </c>
      <c r="Y1330" t="s">
        <v>44</v>
      </c>
      <c r="Z1330">
        <v>3</v>
      </c>
      <c r="AA1330" t="str">
        <f t="shared" si="60"/>
        <v>Active</v>
      </c>
      <c r="AB1330">
        <f t="shared" si="61"/>
        <v>1994</v>
      </c>
      <c r="AC1330">
        <f t="shared" si="62"/>
        <v>31</v>
      </c>
      <c r="AD1330" t="str" cm="1">
        <f t="array" ref="AD1330">_xlfn.IFS(AB1330&lt;1965,"Baby Boomers",AB1330&lt;1981,"Gen X",AB1330&lt;1997,"Millenial",TRUE,("Gen Z"))</f>
        <v>Millenial</v>
      </c>
    </row>
    <row r="1331" spans="1:30" x14ac:dyDescent="0.25">
      <c r="A1331" t="s">
        <v>14488</v>
      </c>
      <c r="B1331" t="s">
        <v>5271</v>
      </c>
      <c r="C1331" t="s">
        <v>432</v>
      </c>
      <c r="D1331" s="2">
        <v>44718</v>
      </c>
      <c r="E1331" s="2" t="s">
        <v>10301</v>
      </c>
      <c r="F1331" t="s">
        <v>28</v>
      </c>
      <c r="G1331" t="s">
        <v>5272</v>
      </c>
      <c r="H1331" t="s">
        <v>5273</v>
      </c>
      <c r="I1331" t="s">
        <v>49</v>
      </c>
      <c r="J1331" t="s">
        <v>32</v>
      </c>
      <c r="K1331" t="s">
        <v>51</v>
      </c>
      <c r="L1331" t="s">
        <v>50</v>
      </c>
      <c r="M1331" t="s">
        <v>51</v>
      </c>
      <c r="N1331" t="s">
        <v>36</v>
      </c>
      <c r="O1331" t="s">
        <v>10301</v>
      </c>
      <c r="P1331" t="s">
        <v>10302</v>
      </c>
      <c r="Q1331" t="s">
        <v>147</v>
      </c>
      <c r="R1331" s="2">
        <v>22365</v>
      </c>
      <c r="S1331" t="s">
        <v>39</v>
      </c>
      <c r="T1331" t="s">
        <v>215</v>
      </c>
      <c r="U1331" t="s">
        <v>54</v>
      </c>
      <c r="V1331" t="s">
        <v>11614</v>
      </c>
      <c r="W1331" t="s">
        <v>92</v>
      </c>
      <c r="X1331" t="s">
        <v>43</v>
      </c>
      <c r="Y1331" t="s">
        <v>44</v>
      </c>
      <c r="Z1331">
        <v>3</v>
      </c>
      <c r="AA1331" t="str">
        <f t="shared" si="60"/>
        <v>Active</v>
      </c>
      <c r="AB1331">
        <f t="shared" si="61"/>
        <v>1961</v>
      </c>
      <c r="AC1331">
        <f t="shared" si="62"/>
        <v>65</v>
      </c>
      <c r="AD1331" t="str" cm="1">
        <f t="array" ref="AD1331">_xlfn.IFS(AB1331&lt;1965,"Baby Boomers",AB1331&lt;1981,"Gen X",AB1331&lt;1997,"Millenial",TRUE,("Gen Z"))</f>
        <v>Baby Boomers</v>
      </c>
    </row>
    <row r="1332" spans="1:30" x14ac:dyDescent="0.25">
      <c r="A1332" t="s">
        <v>14489</v>
      </c>
      <c r="B1332" t="s">
        <v>5274</v>
      </c>
      <c r="C1332" t="s">
        <v>627</v>
      </c>
      <c r="D1332" s="2">
        <v>43839</v>
      </c>
      <c r="E1332" s="2" t="s">
        <v>10301</v>
      </c>
      <c r="F1332" t="s">
        <v>28</v>
      </c>
      <c r="G1332" t="s">
        <v>5275</v>
      </c>
      <c r="H1332" t="s">
        <v>5276</v>
      </c>
      <c r="I1332" t="s">
        <v>138</v>
      </c>
      <c r="J1332" t="s">
        <v>32</v>
      </c>
      <c r="K1332" t="s">
        <v>62</v>
      </c>
      <c r="L1332" t="s">
        <v>50</v>
      </c>
      <c r="M1332" t="s">
        <v>35</v>
      </c>
      <c r="N1332" t="s">
        <v>36</v>
      </c>
      <c r="O1332" t="s">
        <v>10301</v>
      </c>
      <c r="P1332" t="s">
        <v>10302</v>
      </c>
      <c r="Q1332" t="s">
        <v>38</v>
      </c>
      <c r="R1332" s="2">
        <v>31079</v>
      </c>
      <c r="S1332" t="s">
        <v>39</v>
      </c>
      <c r="T1332" t="s">
        <v>183</v>
      </c>
      <c r="U1332" t="s">
        <v>41</v>
      </c>
      <c r="V1332" t="s">
        <v>11615</v>
      </c>
      <c r="W1332" t="s">
        <v>42</v>
      </c>
      <c r="X1332" t="s">
        <v>43</v>
      </c>
      <c r="Y1332" t="s">
        <v>44</v>
      </c>
      <c r="Z1332">
        <v>3</v>
      </c>
      <c r="AA1332" t="str">
        <f t="shared" si="60"/>
        <v>Active</v>
      </c>
      <c r="AB1332">
        <f t="shared" si="61"/>
        <v>1985</v>
      </c>
      <c r="AC1332">
        <f t="shared" si="62"/>
        <v>41</v>
      </c>
      <c r="AD1332" t="str" cm="1">
        <f t="array" ref="AD1332">_xlfn.IFS(AB1332&lt;1965,"Baby Boomers",AB1332&lt;1981,"Gen X",AB1332&lt;1997,"Millenial",TRUE,("Gen Z"))</f>
        <v>Millenial</v>
      </c>
    </row>
    <row r="1333" spans="1:30" x14ac:dyDescent="0.25">
      <c r="A1333" t="s">
        <v>14490</v>
      </c>
      <c r="B1333" t="s">
        <v>1606</v>
      </c>
      <c r="C1333" t="s">
        <v>1478</v>
      </c>
      <c r="D1333" s="2">
        <v>43468</v>
      </c>
      <c r="E1333" s="2" t="s">
        <v>10301</v>
      </c>
      <c r="F1333" t="s">
        <v>28</v>
      </c>
      <c r="G1333" t="s">
        <v>5277</v>
      </c>
      <c r="H1333" t="s">
        <v>5278</v>
      </c>
      <c r="I1333" t="s">
        <v>79</v>
      </c>
      <c r="J1333" t="s">
        <v>32</v>
      </c>
      <c r="K1333" t="s">
        <v>51</v>
      </c>
      <c r="L1333" t="s">
        <v>63</v>
      </c>
      <c r="M1333" t="s">
        <v>51</v>
      </c>
      <c r="N1333" t="s">
        <v>36</v>
      </c>
      <c r="O1333" t="s">
        <v>10301</v>
      </c>
      <c r="P1333" t="s">
        <v>10302</v>
      </c>
      <c r="Q1333" t="s">
        <v>147</v>
      </c>
      <c r="R1333" s="2">
        <v>21327</v>
      </c>
      <c r="S1333" t="s">
        <v>39</v>
      </c>
      <c r="T1333" t="s">
        <v>394</v>
      </c>
      <c r="U1333" t="s">
        <v>54</v>
      </c>
      <c r="V1333" t="s">
        <v>11616</v>
      </c>
      <c r="W1333" t="s">
        <v>42</v>
      </c>
      <c r="X1333" t="s">
        <v>74</v>
      </c>
      <c r="Y1333" t="s">
        <v>44</v>
      </c>
      <c r="Z1333">
        <v>3</v>
      </c>
      <c r="AA1333" t="str">
        <f t="shared" si="60"/>
        <v>Active</v>
      </c>
      <c r="AB1333">
        <f t="shared" si="61"/>
        <v>1958</v>
      </c>
      <c r="AC1333">
        <f t="shared" si="62"/>
        <v>67</v>
      </c>
      <c r="AD1333" t="str" cm="1">
        <f t="array" ref="AD1333">_xlfn.IFS(AB1333&lt;1965,"Baby Boomers",AB1333&lt;1981,"Gen X",AB1333&lt;1997,"Millenial",TRUE,("Gen Z"))</f>
        <v>Baby Boomers</v>
      </c>
    </row>
    <row r="1334" spans="1:30" x14ac:dyDescent="0.25">
      <c r="A1334" t="s">
        <v>14491</v>
      </c>
      <c r="B1334" t="s">
        <v>5279</v>
      </c>
      <c r="C1334" t="s">
        <v>916</v>
      </c>
      <c r="D1334" s="2">
        <v>44219</v>
      </c>
      <c r="E1334" s="2">
        <v>44857</v>
      </c>
      <c r="F1334" t="s">
        <v>28</v>
      </c>
      <c r="G1334" t="s">
        <v>5280</v>
      </c>
      <c r="H1334" t="s">
        <v>5281</v>
      </c>
      <c r="I1334" t="s">
        <v>167</v>
      </c>
      <c r="J1334" t="s">
        <v>32</v>
      </c>
      <c r="K1334" t="s">
        <v>33</v>
      </c>
      <c r="L1334" t="s">
        <v>63</v>
      </c>
      <c r="M1334" t="s">
        <v>51</v>
      </c>
      <c r="N1334" t="s">
        <v>139</v>
      </c>
      <c r="O1334" t="s">
        <v>5282</v>
      </c>
      <c r="P1334" t="s">
        <v>10302</v>
      </c>
      <c r="Q1334" t="s">
        <v>80</v>
      </c>
      <c r="R1334" s="2">
        <v>17512</v>
      </c>
      <c r="S1334" t="s">
        <v>39</v>
      </c>
      <c r="T1334" t="s">
        <v>177</v>
      </c>
      <c r="U1334" t="s">
        <v>54</v>
      </c>
      <c r="V1334" t="s">
        <v>11617</v>
      </c>
      <c r="W1334" t="s">
        <v>42</v>
      </c>
      <c r="X1334" t="s">
        <v>83</v>
      </c>
      <c r="Y1334" t="s">
        <v>44</v>
      </c>
      <c r="Z1334">
        <v>3</v>
      </c>
      <c r="AA1334" t="str">
        <f t="shared" si="60"/>
        <v>Non-Active</v>
      </c>
      <c r="AB1334">
        <f t="shared" si="61"/>
        <v>1947</v>
      </c>
      <c r="AC1334">
        <f t="shared" si="62"/>
        <v>78</v>
      </c>
      <c r="AD1334" t="str" cm="1">
        <f t="array" ref="AD1334">_xlfn.IFS(AB1334&lt;1965,"Baby Boomers",AB1334&lt;1981,"Gen X",AB1334&lt;1997,"Millenial",TRUE,("Gen Z"))</f>
        <v>Baby Boomers</v>
      </c>
    </row>
    <row r="1335" spans="1:30" x14ac:dyDescent="0.25">
      <c r="A1335" t="s">
        <v>10461</v>
      </c>
      <c r="B1335" t="s">
        <v>5283</v>
      </c>
      <c r="C1335" t="s">
        <v>386</v>
      </c>
      <c r="D1335" s="2">
        <v>43869</v>
      </c>
      <c r="E1335" s="2">
        <v>43955</v>
      </c>
      <c r="F1335" t="s">
        <v>28</v>
      </c>
      <c r="G1335" t="s">
        <v>5284</v>
      </c>
      <c r="H1335" t="s">
        <v>5285</v>
      </c>
      <c r="I1335" t="s">
        <v>97</v>
      </c>
      <c r="J1335" t="s">
        <v>32</v>
      </c>
      <c r="K1335" t="s">
        <v>51</v>
      </c>
      <c r="L1335" t="s">
        <v>34</v>
      </c>
      <c r="M1335" t="s">
        <v>51</v>
      </c>
      <c r="N1335" t="s">
        <v>174</v>
      </c>
      <c r="O1335" t="s">
        <v>5286</v>
      </c>
      <c r="P1335" t="s">
        <v>10302</v>
      </c>
      <c r="Q1335" t="s">
        <v>80</v>
      </c>
      <c r="R1335" s="2">
        <v>34201</v>
      </c>
      <c r="S1335" t="s">
        <v>39</v>
      </c>
      <c r="T1335" t="s">
        <v>225</v>
      </c>
      <c r="U1335" t="s">
        <v>54</v>
      </c>
      <c r="V1335" t="s">
        <v>11050</v>
      </c>
      <c r="W1335" t="s">
        <v>55</v>
      </c>
      <c r="X1335" t="s">
        <v>74</v>
      </c>
      <c r="Y1335" t="s">
        <v>44</v>
      </c>
      <c r="Z1335">
        <v>3</v>
      </c>
      <c r="AA1335" t="str">
        <f t="shared" si="60"/>
        <v>Non-Active</v>
      </c>
      <c r="AB1335">
        <f t="shared" si="61"/>
        <v>1993</v>
      </c>
      <c r="AC1335">
        <f t="shared" si="62"/>
        <v>32</v>
      </c>
      <c r="AD1335" t="str" cm="1">
        <f t="array" ref="AD1335">_xlfn.IFS(AB1335&lt;1965,"Baby Boomers",AB1335&lt;1981,"Gen X",AB1335&lt;1997,"Millenial",TRUE,("Gen Z"))</f>
        <v>Millenial</v>
      </c>
    </row>
    <row r="1336" spans="1:30" x14ac:dyDescent="0.25">
      <c r="A1336" t="s">
        <v>14492</v>
      </c>
      <c r="B1336" t="s">
        <v>5287</v>
      </c>
      <c r="C1336" t="s">
        <v>424</v>
      </c>
      <c r="D1336" s="2">
        <v>44498</v>
      </c>
      <c r="E1336" s="2">
        <v>44775</v>
      </c>
      <c r="F1336" t="s">
        <v>28</v>
      </c>
      <c r="G1336" t="s">
        <v>5288</v>
      </c>
      <c r="H1336" t="s">
        <v>5289</v>
      </c>
      <c r="I1336" t="s">
        <v>117</v>
      </c>
      <c r="J1336" t="s">
        <v>744</v>
      </c>
      <c r="K1336" t="s">
        <v>33</v>
      </c>
      <c r="L1336" t="s">
        <v>34</v>
      </c>
      <c r="M1336" t="s">
        <v>35</v>
      </c>
      <c r="N1336" t="s">
        <v>174</v>
      </c>
      <c r="O1336" t="s">
        <v>5290</v>
      </c>
      <c r="P1336" t="s">
        <v>10302</v>
      </c>
      <c r="Q1336" t="s">
        <v>89</v>
      </c>
      <c r="R1336" s="2">
        <v>22417</v>
      </c>
      <c r="S1336" t="s">
        <v>39</v>
      </c>
      <c r="T1336" t="s">
        <v>102</v>
      </c>
      <c r="U1336" t="s">
        <v>41</v>
      </c>
      <c r="V1336" t="s">
        <v>11618</v>
      </c>
      <c r="W1336" t="s">
        <v>73</v>
      </c>
      <c r="X1336" t="s">
        <v>83</v>
      </c>
      <c r="Y1336" t="s">
        <v>44</v>
      </c>
      <c r="Z1336">
        <v>3</v>
      </c>
      <c r="AA1336" t="str">
        <f t="shared" si="60"/>
        <v>Non-Active</v>
      </c>
      <c r="AB1336">
        <f t="shared" si="61"/>
        <v>1961</v>
      </c>
      <c r="AC1336">
        <f t="shared" si="62"/>
        <v>64</v>
      </c>
      <c r="AD1336" t="str" cm="1">
        <f t="array" ref="AD1336">_xlfn.IFS(AB1336&lt;1965,"Baby Boomers",AB1336&lt;1981,"Gen X",AB1336&lt;1997,"Millenial",TRUE,("Gen Z"))</f>
        <v>Baby Boomers</v>
      </c>
    </row>
    <row r="1337" spans="1:30" x14ac:dyDescent="0.25">
      <c r="A1337" t="s">
        <v>14493</v>
      </c>
      <c r="B1337" t="s">
        <v>5291</v>
      </c>
      <c r="C1337" t="s">
        <v>5292</v>
      </c>
      <c r="D1337" s="2">
        <v>45111</v>
      </c>
      <c r="E1337" s="2">
        <v>45119</v>
      </c>
      <c r="F1337" t="s">
        <v>28</v>
      </c>
      <c r="G1337" t="s">
        <v>5293</v>
      </c>
      <c r="H1337" t="s">
        <v>5294</v>
      </c>
      <c r="I1337" t="s">
        <v>61</v>
      </c>
      <c r="J1337" t="s">
        <v>744</v>
      </c>
      <c r="K1337" t="s">
        <v>33</v>
      </c>
      <c r="L1337" t="s">
        <v>63</v>
      </c>
      <c r="M1337" t="s">
        <v>51</v>
      </c>
      <c r="N1337" t="s">
        <v>174</v>
      </c>
      <c r="O1337" t="s">
        <v>5295</v>
      </c>
      <c r="P1337" t="s">
        <v>10302</v>
      </c>
      <c r="Q1337" t="s">
        <v>593</v>
      </c>
      <c r="R1337" s="2">
        <v>36941</v>
      </c>
      <c r="S1337" t="s">
        <v>39</v>
      </c>
      <c r="T1337" t="s">
        <v>225</v>
      </c>
      <c r="U1337" t="s">
        <v>41</v>
      </c>
      <c r="V1337" t="s">
        <v>11619</v>
      </c>
      <c r="W1337" t="s">
        <v>42</v>
      </c>
      <c r="X1337" t="s">
        <v>103</v>
      </c>
      <c r="Y1337" t="s">
        <v>44</v>
      </c>
      <c r="Z1337">
        <v>3</v>
      </c>
      <c r="AA1337" t="str">
        <f t="shared" si="60"/>
        <v>Non-Active</v>
      </c>
      <c r="AB1337">
        <f t="shared" si="61"/>
        <v>2001</v>
      </c>
      <c r="AC1337">
        <f t="shared" si="62"/>
        <v>25</v>
      </c>
      <c r="AD1337" t="str" cm="1">
        <f t="array" ref="AD1337">_xlfn.IFS(AB1337&lt;1965,"Baby Boomers",AB1337&lt;1981,"Gen X",AB1337&lt;1997,"Millenial",TRUE,("Gen Z"))</f>
        <v>Gen Z</v>
      </c>
    </row>
    <row r="1338" spans="1:30" x14ac:dyDescent="0.25">
      <c r="A1338" t="s">
        <v>14494</v>
      </c>
      <c r="B1338" t="s">
        <v>5027</v>
      </c>
      <c r="C1338" t="s">
        <v>3390</v>
      </c>
      <c r="D1338" s="2">
        <v>45022</v>
      </c>
      <c r="E1338" s="2" t="s">
        <v>10301</v>
      </c>
      <c r="F1338" t="s">
        <v>28</v>
      </c>
      <c r="G1338" t="s">
        <v>5296</v>
      </c>
      <c r="H1338" t="s">
        <v>5297</v>
      </c>
      <c r="I1338" t="s">
        <v>88</v>
      </c>
      <c r="J1338" t="s">
        <v>32</v>
      </c>
      <c r="K1338" t="s">
        <v>51</v>
      </c>
      <c r="L1338" t="s">
        <v>63</v>
      </c>
      <c r="M1338" t="s">
        <v>62</v>
      </c>
      <c r="N1338" t="s">
        <v>36</v>
      </c>
      <c r="O1338" t="s">
        <v>10301</v>
      </c>
      <c r="P1338" t="s">
        <v>10302</v>
      </c>
      <c r="Q1338" t="s">
        <v>110</v>
      </c>
      <c r="R1338" s="2">
        <v>18276</v>
      </c>
      <c r="S1338" t="s">
        <v>39</v>
      </c>
      <c r="T1338" t="s">
        <v>380</v>
      </c>
      <c r="U1338" t="s">
        <v>41</v>
      </c>
      <c r="V1338" t="s">
        <v>11620</v>
      </c>
      <c r="W1338" t="s">
        <v>127</v>
      </c>
      <c r="X1338" t="s">
        <v>43</v>
      </c>
      <c r="Y1338" t="s">
        <v>44</v>
      </c>
      <c r="Z1338">
        <v>3</v>
      </c>
      <c r="AA1338" t="str">
        <f t="shared" si="60"/>
        <v>Active</v>
      </c>
      <c r="AB1338">
        <f t="shared" si="61"/>
        <v>1950</v>
      </c>
      <c r="AC1338">
        <f t="shared" si="62"/>
        <v>76</v>
      </c>
      <c r="AD1338" t="str" cm="1">
        <f t="array" ref="AD1338">_xlfn.IFS(AB1338&lt;1965,"Baby Boomers",AB1338&lt;1981,"Gen X",AB1338&lt;1997,"Millenial",TRUE,("Gen Z"))</f>
        <v>Baby Boomers</v>
      </c>
    </row>
    <row r="1339" spans="1:30" x14ac:dyDescent="0.25">
      <c r="A1339" t="s">
        <v>14495</v>
      </c>
      <c r="B1339" t="s">
        <v>5298</v>
      </c>
      <c r="C1339" t="s">
        <v>4184</v>
      </c>
      <c r="D1339" s="2">
        <v>44943</v>
      </c>
      <c r="E1339" s="2" t="s">
        <v>10301</v>
      </c>
      <c r="F1339" t="s">
        <v>28</v>
      </c>
      <c r="G1339" t="s">
        <v>5299</v>
      </c>
      <c r="H1339" t="s">
        <v>5300</v>
      </c>
      <c r="I1339" t="s">
        <v>31</v>
      </c>
      <c r="J1339" t="s">
        <v>32</v>
      </c>
      <c r="K1339" t="s">
        <v>62</v>
      </c>
      <c r="L1339" t="s">
        <v>50</v>
      </c>
      <c r="M1339" t="s">
        <v>35</v>
      </c>
      <c r="N1339" t="s">
        <v>36</v>
      </c>
      <c r="O1339" t="s">
        <v>10301</v>
      </c>
      <c r="P1339" t="s">
        <v>10302</v>
      </c>
      <c r="Q1339" t="s">
        <v>110</v>
      </c>
      <c r="R1339" s="2">
        <v>17900</v>
      </c>
      <c r="S1339" t="s">
        <v>39</v>
      </c>
      <c r="T1339" t="s">
        <v>112</v>
      </c>
      <c r="U1339" t="s">
        <v>41</v>
      </c>
      <c r="V1339" t="s">
        <v>11621</v>
      </c>
      <c r="W1339" t="s">
        <v>92</v>
      </c>
      <c r="X1339" t="s">
        <v>83</v>
      </c>
      <c r="Y1339" t="s">
        <v>44</v>
      </c>
      <c r="Z1339">
        <v>3</v>
      </c>
      <c r="AA1339" t="str">
        <f t="shared" si="60"/>
        <v>Active</v>
      </c>
      <c r="AB1339">
        <f t="shared" si="61"/>
        <v>1949</v>
      </c>
      <c r="AC1339">
        <f t="shared" si="62"/>
        <v>77</v>
      </c>
      <c r="AD1339" t="str" cm="1">
        <f t="array" ref="AD1339">_xlfn.IFS(AB1339&lt;1965,"Baby Boomers",AB1339&lt;1981,"Gen X",AB1339&lt;1997,"Millenial",TRUE,("Gen Z"))</f>
        <v>Baby Boomers</v>
      </c>
    </row>
    <row r="1340" spans="1:30" x14ac:dyDescent="0.25">
      <c r="A1340" t="s">
        <v>14496</v>
      </c>
      <c r="B1340" t="s">
        <v>5301</v>
      </c>
      <c r="C1340" t="s">
        <v>5302</v>
      </c>
      <c r="D1340" s="2">
        <v>43755</v>
      </c>
      <c r="E1340" s="2" t="s">
        <v>10301</v>
      </c>
      <c r="F1340" t="s">
        <v>727</v>
      </c>
      <c r="G1340" t="s">
        <v>5303</v>
      </c>
      <c r="H1340" t="s">
        <v>5304</v>
      </c>
      <c r="I1340" t="s">
        <v>88</v>
      </c>
      <c r="J1340" t="s">
        <v>32</v>
      </c>
      <c r="K1340" t="s">
        <v>33</v>
      </c>
      <c r="L1340" t="s">
        <v>34</v>
      </c>
      <c r="M1340" t="s">
        <v>51</v>
      </c>
      <c r="N1340" t="s">
        <v>36</v>
      </c>
      <c r="O1340" t="s">
        <v>10301</v>
      </c>
      <c r="P1340" t="s">
        <v>10302</v>
      </c>
      <c r="Q1340" t="s">
        <v>176</v>
      </c>
      <c r="R1340" s="2">
        <v>33488</v>
      </c>
      <c r="S1340" t="s">
        <v>39</v>
      </c>
      <c r="T1340" t="s">
        <v>968</v>
      </c>
      <c r="U1340" t="s">
        <v>41</v>
      </c>
      <c r="V1340" t="s">
        <v>11622</v>
      </c>
      <c r="W1340" t="s">
        <v>127</v>
      </c>
      <c r="X1340" t="s">
        <v>103</v>
      </c>
      <c r="Y1340" t="s">
        <v>44</v>
      </c>
      <c r="Z1340">
        <v>3</v>
      </c>
      <c r="AA1340" t="str">
        <f t="shared" si="60"/>
        <v>Active</v>
      </c>
      <c r="AB1340">
        <f t="shared" si="61"/>
        <v>1991</v>
      </c>
      <c r="AC1340">
        <f t="shared" si="62"/>
        <v>34</v>
      </c>
      <c r="AD1340" t="str" cm="1">
        <f t="array" ref="AD1340">_xlfn.IFS(AB1340&lt;1965,"Baby Boomers",AB1340&lt;1981,"Gen X",AB1340&lt;1997,"Millenial",TRUE,("Gen Z"))</f>
        <v>Millenial</v>
      </c>
    </row>
    <row r="1341" spans="1:30" x14ac:dyDescent="0.25">
      <c r="A1341" t="s">
        <v>14497</v>
      </c>
      <c r="B1341" t="s">
        <v>2648</v>
      </c>
      <c r="C1341" t="s">
        <v>5305</v>
      </c>
      <c r="D1341" s="2">
        <v>43638</v>
      </c>
      <c r="E1341" s="2">
        <v>44317</v>
      </c>
      <c r="F1341" t="s">
        <v>28</v>
      </c>
      <c r="G1341" t="s">
        <v>5306</v>
      </c>
      <c r="H1341" t="s">
        <v>5307</v>
      </c>
      <c r="I1341" t="s">
        <v>167</v>
      </c>
      <c r="J1341" t="s">
        <v>32</v>
      </c>
      <c r="K1341" t="s">
        <v>33</v>
      </c>
      <c r="L1341" t="s">
        <v>63</v>
      </c>
      <c r="M1341" t="s">
        <v>35</v>
      </c>
      <c r="N1341" t="s">
        <v>125</v>
      </c>
      <c r="O1341" t="s">
        <v>5308</v>
      </c>
      <c r="P1341" t="s">
        <v>10302</v>
      </c>
      <c r="Q1341" t="s">
        <v>89</v>
      </c>
      <c r="R1341" s="2">
        <v>21016</v>
      </c>
      <c r="S1341" t="s">
        <v>39</v>
      </c>
      <c r="T1341" t="s">
        <v>82</v>
      </c>
      <c r="U1341" t="s">
        <v>41</v>
      </c>
      <c r="V1341" t="s">
        <v>11623</v>
      </c>
      <c r="W1341" t="s">
        <v>127</v>
      </c>
      <c r="X1341" t="s">
        <v>83</v>
      </c>
      <c r="Y1341" t="s">
        <v>44</v>
      </c>
      <c r="Z1341">
        <v>3</v>
      </c>
      <c r="AA1341" t="str">
        <f t="shared" si="60"/>
        <v>Non-Active</v>
      </c>
      <c r="AB1341">
        <f t="shared" si="61"/>
        <v>1957</v>
      </c>
      <c r="AC1341">
        <f t="shared" si="62"/>
        <v>68</v>
      </c>
      <c r="AD1341" t="str" cm="1">
        <f t="array" ref="AD1341">_xlfn.IFS(AB1341&lt;1965,"Baby Boomers",AB1341&lt;1981,"Gen X",AB1341&lt;1997,"Millenial",TRUE,("Gen Z"))</f>
        <v>Baby Boomers</v>
      </c>
    </row>
    <row r="1342" spans="1:30" x14ac:dyDescent="0.25">
      <c r="A1342" t="s">
        <v>14498</v>
      </c>
      <c r="B1342" t="s">
        <v>5309</v>
      </c>
      <c r="C1342" t="s">
        <v>1183</v>
      </c>
      <c r="D1342" s="2">
        <v>44967</v>
      </c>
      <c r="E1342" s="2">
        <v>45047</v>
      </c>
      <c r="F1342" t="s">
        <v>28</v>
      </c>
      <c r="G1342" t="s">
        <v>5310</v>
      </c>
      <c r="H1342" t="s">
        <v>5311</v>
      </c>
      <c r="I1342" t="s">
        <v>97</v>
      </c>
      <c r="J1342" t="s">
        <v>32</v>
      </c>
      <c r="K1342" t="s">
        <v>33</v>
      </c>
      <c r="L1342" t="s">
        <v>50</v>
      </c>
      <c r="M1342" t="s">
        <v>62</v>
      </c>
      <c r="N1342" t="s">
        <v>139</v>
      </c>
      <c r="O1342" t="s">
        <v>5312</v>
      </c>
      <c r="P1342" t="s">
        <v>10302</v>
      </c>
      <c r="Q1342" t="s">
        <v>80</v>
      </c>
      <c r="R1342" s="2">
        <v>35064</v>
      </c>
      <c r="S1342" t="s">
        <v>39</v>
      </c>
      <c r="T1342" t="s">
        <v>6</v>
      </c>
      <c r="U1342" t="s">
        <v>41</v>
      </c>
      <c r="V1342" t="s">
        <v>11624</v>
      </c>
      <c r="W1342" t="s">
        <v>42</v>
      </c>
      <c r="X1342" t="s">
        <v>103</v>
      </c>
      <c r="Y1342" t="s">
        <v>44</v>
      </c>
      <c r="Z1342">
        <v>3</v>
      </c>
      <c r="AA1342" t="str">
        <f t="shared" si="60"/>
        <v>Non-Active</v>
      </c>
      <c r="AB1342">
        <f t="shared" si="61"/>
        <v>1995</v>
      </c>
      <c r="AC1342">
        <f t="shared" si="62"/>
        <v>30</v>
      </c>
      <c r="AD1342" t="str" cm="1">
        <f t="array" ref="AD1342">_xlfn.IFS(AB1342&lt;1965,"Baby Boomers",AB1342&lt;1981,"Gen X",AB1342&lt;1997,"Millenial",TRUE,("Gen Z"))</f>
        <v>Millenial</v>
      </c>
    </row>
    <row r="1343" spans="1:30" x14ac:dyDescent="0.25">
      <c r="A1343" t="s">
        <v>14499</v>
      </c>
      <c r="B1343" t="s">
        <v>3192</v>
      </c>
      <c r="C1343" t="s">
        <v>1242</v>
      </c>
      <c r="D1343" s="2">
        <v>44847</v>
      </c>
      <c r="E1343" s="2">
        <v>45048</v>
      </c>
      <c r="F1343" t="s">
        <v>28</v>
      </c>
      <c r="G1343" t="s">
        <v>5313</v>
      </c>
      <c r="H1343" t="s">
        <v>5314</v>
      </c>
      <c r="I1343" t="s">
        <v>117</v>
      </c>
      <c r="J1343" t="s">
        <v>32</v>
      </c>
      <c r="K1343" t="s">
        <v>33</v>
      </c>
      <c r="L1343" t="s">
        <v>34</v>
      </c>
      <c r="M1343" t="s">
        <v>35</v>
      </c>
      <c r="N1343" t="s">
        <v>174</v>
      </c>
      <c r="O1343" t="s">
        <v>5315</v>
      </c>
      <c r="P1343" t="s">
        <v>10302</v>
      </c>
      <c r="Q1343" t="s">
        <v>52</v>
      </c>
      <c r="R1343" s="2">
        <v>28182</v>
      </c>
      <c r="S1343" t="s">
        <v>39</v>
      </c>
      <c r="T1343" t="s">
        <v>162</v>
      </c>
      <c r="U1343" t="s">
        <v>41</v>
      </c>
      <c r="V1343" t="s">
        <v>11625</v>
      </c>
      <c r="W1343" t="s">
        <v>92</v>
      </c>
      <c r="X1343" t="s">
        <v>83</v>
      </c>
      <c r="Y1343" t="s">
        <v>44</v>
      </c>
      <c r="Z1343">
        <v>3</v>
      </c>
      <c r="AA1343" t="str">
        <f t="shared" si="60"/>
        <v>Non-Active</v>
      </c>
      <c r="AB1343">
        <f t="shared" si="61"/>
        <v>1977</v>
      </c>
      <c r="AC1343">
        <f t="shared" si="62"/>
        <v>49</v>
      </c>
      <c r="AD1343" t="str" cm="1">
        <f t="array" ref="AD1343">_xlfn.IFS(AB1343&lt;1965,"Baby Boomers",AB1343&lt;1981,"Gen X",AB1343&lt;1997,"Millenial",TRUE,("Gen Z"))</f>
        <v>Gen X</v>
      </c>
    </row>
    <row r="1344" spans="1:30" x14ac:dyDescent="0.25">
      <c r="A1344" t="s">
        <v>14500</v>
      </c>
      <c r="B1344" t="s">
        <v>1281</v>
      </c>
      <c r="C1344" t="s">
        <v>698</v>
      </c>
      <c r="D1344" s="2">
        <v>44992</v>
      </c>
      <c r="E1344" s="2">
        <v>45043</v>
      </c>
      <c r="F1344" t="s">
        <v>28</v>
      </c>
      <c r="G1344" t="s">
        <v>5316</v>
      </c>
      <c r="H1344" t="s">
        <v>5317</v>
      </c>
      <c r="I1344" t="s">
        <v>61</v>
      </c>
      <c r="J1344" t="s">
        <v>32</v>
      </c>
      <c r="K1344" t="s">
        <v>33</v>
      </c>
      <c r="L1344" t="s">
        <v>63</v>
      </c>
      <c r="M1344" t="s">
        <v>35</v>
      </c>
      <c r="N1344" t="s">
        <v>125</v>
      </c>
      <c r="O1344" t="s">
        <v>5318</v>
      </c>
      <c r="P1344" t="s">
        <v>10302</v>
      </c>
      <c r="Q1344" t="s">
        <v>110</v>
      </c>
      <c r="R1344" s="2">
        <v>27148</v>
      </c>
      <c r="S1344" t="s">
        <v>39</v>
      </c>
      <c r="T1344" t="s">
        <v>102</v>
      </c>
      <c r="U1344" t="s">
        <v>54</v>
      </c>
      <c r="V1344" t="s">
        <v>11626</v>
      </c>
      <c r="W1344" t="s">
        <v>55</v>
      </c>
      <c r="X1344" t="s">
        <v>43</v>
      </c>
      <c r="Y1344" t="s">
        <v>44</v>
      </c>
      <c r="Z1344">
        <v>3</v>
      </c>
      <c r="AA1344" t="str">
        <f t="shared" si="60"/>
        <v>Non-Active</v>
      </c>
      <c r="AB1344">
        <f t="shared" si="61"/>
        <v>1974</v>
      </c>
      <c r="AC1344">
        <f t="shared" si="62"/>
        <v>51</v>
      </c>
      <c r="AD1344" t="str" cm="1">
        <f t="array" ref="AD1344">_xlfn.IFS(AB1344&lt;1965,"Baby Boomers",AB1344&lt;1981,"Gen X",AB1344&lt;1997,"Millenial",TRUE,("Gen Z"))</f>
        <v>Gen X</v>
      </c>
    </row>
    <row r="1345" spans="1:30" x14ac:dyDescent="0.25">
      <c r="A1345" t="s">
        <v>12572</v>
      </c>
      <c r="B1345" t="s">
        <v>5319</v>
      </c>
      <c r="C1345" t="s">
        <v>5320</v>
      </c>
      <c r="D1345" s="2">
        <v>43355</v>
      </c>
      <c r="E1345" s="2" t="s">
        <v>10301</v>
      </c>
      <c r="F1345" t="s">
        <v>28</v>
      </c>
      <c r="G1345" t="s">
        <v>5321</v>
      </c>
      <c r="H1345" t="s">
        <v>5322</v>
      </c>
      <c r="I1345" t="s">
        <v>88</v>
      </c>
      <c r="J1345" t="s">
        <v>32</v>
      </c>
      <c r="K1345" t="s">
        <v>51</v>
      </c>
      <c r="L1345" t="s">
        <v>50</v>
      </c>
      <c r="M1345" t="s">
        <v>62</v>
      </c>
      <c r="N1345" t="s">
        <v>36</v>
      </c>
      <c r="O1345" t="s">
        <v>10301</v>
      </c>
      <c r="P1345" t="s">
        <v>10302</v>
      </c>
      <c r="Q1345" t="s">
        <v>65</v>
      </c>
      <c r="R1345" s="2">
        <v>25997</v>
      </c>
      <c r="S1345" t="s">
        <v>39</v>
      </c>
      <c r="T1345" t="s">
        <v>183</v>
      </c>
      <c r="U1345" t="s">
        <v>54</v>
      </c>
      <c r="V1345" t="s">
        <v>10980</v>
      </c>
      <c r="W1345" t="s">
        <v>55</v>
      </c>
      <c r="X1345" t="s">
        <v>74</v>
      </c>
      <c r="Y1345" t="s">
        <v>44</v>
      </c>
      <c r="Z1345">
        <v>3</v>
      </c>
      <c r="AA1345" t="str">
        <f t="shared" si="60"/>
        <v>Active</v>
      </c>
      <c r="AB1345">
        <f t="shared" si="61"/>
        <v>1971</v>
      </c>
      <c r="AC1345">
        <f t="shared" si="62"/>
        <v>55</v>
      </c>
      <c r="AD1345" t="str" cm="1">
        <f t="array" ref="AD1345">_xlfn.IFS(AB1345&lt;1965,"Baby Boomers",AB1345&lt;1981,"Gen X",AB1345&lt;1997,"Millenial",TRUE,("Gen Z"))</f>
        <v>Gen X</v>
      </c>
    </row>
    <row r="1346" spans="1:30" x14ac:dyDescent="0.25">
      <c r="A1346" t="s">
        <v>14501</v>
      </c>
      <c r="B1346" t="s">
        <v>5323</v>
      </c>
      <c r="C1346" t="s">
        <v>1829</v>
      </c>
      <c r="D1346" s="2">
        <v>44009</v>
      </c>
      <c r="E1346" s="2" t="s">
        <v>10301</v>
      </c>
      <c r="F1346" t="s">
        <v>28</v>
      </c>
      <c r="G1346" t="s">
        <v>5324</v>
      </c>
      <c r="H1346" t="s">
        <v>5325</v>
      </c>
      <c r="I1346" t="s">
        <v>31</v>
      </c>
      <c r="J1346" t="s">
        <v>32</v>
      </c>
      <c r="K1346" t="s">
        <v>51</v>
      </c>
      <c r="L1346" t="s">
        <v>34</v>
      </c>
      <c r="M1346" t="s">
        <v>51</v>
      </c>
      <c r="N1346" t="s">
        <v>36</v>
      </c>
      <c r="O1346" t="s">
        <v>10301</v>
      </c>
      <c r="P1346" t="s">
        <v>10302</v>
      </c>
      <c r="Q1346" t="s">
        <v>285</v>
      </c>
      <c r="R1346" s="2">
        <v>18502</v>
      </c>
      <c r="S1346" t="s">
        <v>39</v>
      </c>
      <c r="T1346" t="s">
        <v>286</v>
      </c>
      <c r="U1346" t="s">
        <v>54</v>
      </c>
      <c r="V1346" t="s">
        <v>11627</v>
      </c>
      <c r="W1346" t="s">
        <v>55</v>
      </c>
      <c r="X1346" t="s">
        <v>43</v>
      </c>
      <c r="Y1346" t="s">
        <v>44</v>
      </c>
      <c r="Z1346">
        <v>3</v>
      </c>
      <c r="AA1346" t="str">
        <f t="shared" si="60"/>
        <v>Active</v>
      </c>
      <c r="AB1346">
        <f t="shared" si="61"/>
        <v>1950</v>
      </c>
      <c r="AC1346">
        <f t="shared" si="62"/>
        <v>75</v>
      </c>
      <c r="AD1346" t="str" cm="1">
        <f t="array" ref="AD1346">_xlfn.IFS(AB1346&lt;1965,"Baby Boomers",AB1346&lt;1981,"Gen X",AB1346&lt;1997,"Millenial",TRUE,("Gen Z"))</f>
        <v>Baby Boomers</v>
      </c>
    </row>
    <row r="1347" spans="1:30" x14ac:dyDescent="0.25">
      <c r="A1347" t="s">
        <v>14502</v>
      </c>
      <c r="B1347" t="s">
        <v>3657</v>
      </c>
      <c r="C1347" t="s">
        <v>3071</v>
      </c>
      <c r="D1347" s="2">
        <v>43462</v>
      </c>
      <c r="E1347" s="2">
        <v>44589</v>
      </c>
      <c r="F1347" t="s">
        <v>28</v>
      </c>
      <c r="G1347" t="s">
        <v>5326</v>
      </c>
      <c r="H1347" t="s">
        <v>5327</v>
      </c>
      <c r="I1347" t="s">
        <v>132</v>
      </c>
      <c r="J1347" t="s">
        <v>32</v>
      </c>
      <c r="K1347" t="s">
        <v>33</v>
      </c>
      <c r="L1347" t="s">
        <v>50</v>
      </c>
      <c r="M1347" t="s">
        <v>51</v>
      </c>
      <c r="N1347" t="s">
        <v>125</v>
      </c>
      <c r="O1347" t="s">
        <v>5328</v>
      </c>
      <c r="P1347" t="s">
        <v>10302</v>
      </c>
      <c r="Q1347" t="s">
        <v>80</v>
      </c>
      <c r="R1347" s="2">
        <v>19903</v>
      </c>
      <c r="S1347" t="s">
        <v>39</v>
      </c>
      <c r="T1347" t="s">
        <v>82</v>
      </c>
      <c r="U1347" t="s">
        <v>54</v>
      </c>
      <c r="V1347" t="s">
        <v>11628</v>
      </c>
      <c r="W1347" t="s">
        <v>127</v>
      </c>
      <c r="X1347" t="s">
        <v>43</v>
      </c>
      <c r="Y1347" t="s">
        <v>44</v>
      </c>
      <c r="Z1347">
        <v>3</v>
      </c>
      <c r="AA1347" t="str">
        <f t="shared" ref="AA1347:AA1410" si="63">IF(E1347="","Active","Non-Active")</f>
        <v>Non-Active</v>
      </c>
      <c r="AB1347">
        <f t="shared" ref="AB1347:AB1410" si="64">YEAR(R1347)</f>
        <v>1954</v>
      </c>
      <c r="AC1347">
        <f t="shared" ref="AC1347:AC1410" si="65">INT(YEARFRAC(R1347,"20/04/2026"))</f>
        <v>71</v>
      </c>
      <c r="AD1347" t="str" cm="1">
        <f t="array" ref="AD1347">_xlfn.IFS(AB1347&lt;1965,"Baby Boomers",AB1347&lt;1981,"Gen X",AB1347&lt;1997,"Millenial",TRUE,("Gen Z"))</f>
        <v>Baby Boomers</v>
      </c>
    </row>
    <row r="1348" spans="1:30" x14ac:dyDescent="0.25">
      <c r="A1348" t="s">
        <v>10706</v>
      </c>
      <c r="B1348" t="s">
        <v>4493</v>
      </c>
      <c r="C1348" t="s">
        <v>5329</v>
      </c>
      <c r="D1348" s="2">
        <v>44216</v>
      </c>
      <c r="E1348" s="2">
        <v>44993</v>
      </c>
      <c r="F1348" t="s">
        <v>28</v>
      </c>
      <c r="G1348" t="s">
        <v>5330</v>
      </c>
      <c r="H1348" t="s">
        <v>5331</v>
      </c>
      <c r="I1348" t="s">
        <v>49</v>
      </c>
      <c r="J1348" t="s">
        <v>32</v>
      </c>
      <c r="K1348" t="s">
        <v>51</v>
      </c>
      <c r="L1348" t="s">
        <v>63</v>
      </c>
      <c r="M1348" t="s">
        <v>35</v>
      </c>
      <c r="N1348" t="s">
        <v>139</v>
      </c>
      <c r="O1348" t="s">
        <v>5332</v>
      </c>
      <c r="P1348" t="s">
        <v>10302</v>
      </c>
      <c r="Q1348" t="s">
        <v>100</v>
      </c>
      <c r="R1348" s="2">
        <v>15422</v>
      </c>
      <c r="S1348" t="s">
        <v>39</v>
      </c>
      <c r="T1348" t="s">
        <v>612</v>
      </c>
      <c r="U1348" t="s">
        <v>54</v>
      </c>
      <c r="V1348" t="s">
        <v>11629</v>
      </c>
      <c r="W1348" t="s">
        <v>92</v>
      </c>
      <c r="X1348" t="s">
        <v>83</v>
      </c>
      <c r="Y1348" t="s">
        <v>44</v>
      </c>
      <c r="Z1348">
        <v>3</v>
      </c>
      <c r="AA1348" t="str">
        <f t="shared" si="63"/>
        <v>Non-Active</v>
      </c>
      <c r="AB1348">
        <f t="shared" si="64"/>
        <v>1942</v>
      </c>
      <c r="AC1348">
        <f t="shared" si="65"/>
        <v>84</v>
      </c>
      <c r="AD1348" t="str" cm="1">
        <f t="array" ref="AD1348">_xlfn.IFS(AB1348&lt;1965,"Baby Boomers",AB1348&lt;1981,"Gen X",AB1348&lt;1997,"Millenial",TRUE,("Gen Z"))</f>
        <v>Baby Boomers</v>
      </c>
    </row>
    <row r="1349" spans="1:30" x14ac:dyDescent="0.25">
      <c r="A1349" t="s">
        <v>14503</v>
      </c>
      <c r="B1349" t="s">
        <v>5333</v>
      </c>
      <c r="C1349" t="s">
        <v>5191</v>
      </c>
      <c r="D1349" s="2">
        <v>43722</v>
      </c>
      <c r="E1349" s="2">
        <v>44963</v>
      </c>
      <c r="F1349" t="s">
        <v>28</v>
      </c>
      <c r="G1349" t="s">
        <v>5334</v>
      </c>
      <c r="H1349" t="s">
        <v>5335</v>
      </c>
      <c r="I1349" t="s">
        <v>138</v>
      </c>
      <c r="J1349" t="s">
        <v>32</v>
      </c>
      <c r="K1349" t="s">
        <v>62</v>
      </c>
      <c r="L1349" t="s">
        <v>63</v>
      </c>
      <c r="M1349" t="s">
        <v>51</v>
      </c>
      <c r="N1349" t="s">
        <v>98</v>
      </c>
      <c r="O1349" t="s">
        <v>5336</v>
      </c>
      <c r="P1349" t="s">
        <v>10302</v>
      </c>
      <c r="Q1349" t="s">
        <v>89</v>
      </c>
      <c r="R1349" s="2">
        <v>32775</v>
      </c>
      <c r="S1349" t="s">
        <v>39</v>
      </c>
      <c r="T1349" t="s">
        <v>102</v>
      </c>
      <c r="U1349" t="s">
        <v>41</v>
      </c>
      <c r="V1349" t="s">
        <v>11630</v>
      </c>
      <c r="W1349" t="s">
        <v>127</v>
      </c>
      <c r="X1349" t="s">
        <v>43</v>
      </c>
      <c r="Y1349" t="s">
        <v>44</v>
      </c>
      <c r="Z1349">
        <v>3</v>
      </c>
      <c r="AA1349" t="str">
        <f t="shared" si="63"/>
        <v>Non-Active</v>
      </c>
      <c r="AB1349">
        <f t="shared" si="64"/>
        <v>1989</v>
      </c>
      <c r="AC1349">
        <f t="shared" si="65"/>
        <v>36</v>
      </c>
      <c r="AD1349" t="str" cm="1">
        <f t="array" ref="AD1349">_xlfn.IFS(AB1349&lt;1965,"Baby Boomers",AB1349&lt;1981,"Gen X",AB1349&lt;1997,"Millenial",TRUE,("Gen Z"))</f>
        <v>Millenial</v>
      </c>
    </row>
    <row r="1350" spans="1:30" x14ac:dyDescent="0.25">
      <c r="A1350" t="s">
        <v>10984</v>
      </c>
      <c r="B1350" t="s">
        <v>4902</v>
      </c>
      <c r="C1350" t="s">
        <v>4539</v>
      </c>
      <c r="D1350" s="2">
        <v>43379</v>
      </c>
      <c r="E1350" s="2">
        <v>43811</v>
      </c>
      <c r="F1350" t="s">
        <v>28</v>
      </c>
      <c r="G1350" t="s">
        <v>5337</v>
      </c>
      <c r="H1350" t="s">
        <v>5338</v>
      </c>
      <c r="I1350" t="s">
        <v>79</v>
      </c>
      <c r="J1350" t="s">
        <v>32</v>
      </c>
      <c r="K1350" t="s">
        <v>33</v>
      </c>
      <c r="L1350" t="s">
        <v>50</v>
      </c>
      <c r="M1350" t="s">
        <v>62</v>
      </c>
      <c r="N1350" t="s">
        <v>98</v>
      </c>
      <c r="O1350" t="s">
        <v>5339</v>
      </c>
      <c r="P1350" t="s">
        <v>10302</v>
      </c>
      <c r="Q1350" t="s">
        <v>110</v>
      </c>
      <c r="R1350" s="2">
        <v>35561</v>
      </c>
      <c r="S1350" t="s">
        <v>39</v>
      </c>
      <c r="T1350" t="s">
        <v>112</v>
      </c>
      <c r="U1350" t="s">
        <v>54</v>
      </c>
      <c r="V1350" t="s">
        <v>11631</v>
      </c>
      <c r="W1350" t="s">
        <v>92</v>
      </c>
      <c r="X1350" t="s">
        <v>74</v>
      </c>
      <c r="Y1350" t="s">
        <v>44</v>
      </c>
      <c r="Z1350">
        <v>3</v>
      </c>
      <c r="AA1350" t="str">
        <f t="shared" si="63"/>
        <v>Non-Active</v>
      </c>
      <c r="AB1350">
        <f t="shared" si="64"/>
        <v>1997</v>
      </c>
      <c r="AC1350">
        <f t="shared" si="65"/>
        <v>28</v>
      </c>
      <c r="AD1350" t="str" cm="1">
        <f t="array" ref="AD1350">_xlfn.IFS(AB1350&lt;1965,"Baby Boomers",AB1350&lt;1981,"Gen X",AB1350&lt;1997,"Millenial",TRUE,("Gen Z"))</f>
        <v>Gen Z</v>
      </c>
    </row>
    <row r="1351" spans="1:30" x14ac:dyDescent="0.25">
      <c r="A1351" t="s">
        <v>11811</v>
      </c>
      <c r="B1351" t="s">
        <v>3696</v>
      </c>
      <c r="C1351" t="s">
        <v>1888</v>
      </c>
      <c r="D1351" s="2">
        <v>44411</v>
      </c>
      <c r="E1351" s="2">
        <v>44866</v>
      </c>
      <c r="F1351" t="s">
        <v>28</v>
      </c>
      <c r="G1351" t="s">
        <v>5340</v>
      </c>
      <c r="H1351" t="s">
        <v>5341</v>
      </c>
      <c r="I1351" t="s">
        <v>167</v>
      </c>
      <c r="J1351" t="s">
        <v>32</v>
      </c>
      <c r="K1351" t="s">
        <v>62</v>
      </c>
      <c r="L1351" t="s">
        <v>34</v>
      </c>
      <c r="M1351" t="s">
        <v>35</v>
      </c>
      <c r="N1351" t="s">
        <v>139</v>
      </c>
      <c r="O1351" t="s">
        <v>5342</v>
      </c>
      <c r="P1351" t="s">
        <v>10302</v>
      </c>
      <c r="Q1351" t="s">
        <v>176</v>
      </c>
      <c r="R1351" s="2">
        <v>20159</v>
      </c>
      <c r="S1351" t="s">
        <v>39</v>
      </c>
      <c r="T1351" t="s">
        <v>112</v>
      </c>
      <c r="U1351" t="s">
        <v>54</v>
      </c>
      <c r="V1351" t="s">
        <v>11632</v>
      </c>
      <c r="W1351" t="s">
        <v>127</v>
      </c>
      <c r="X1351" t="s">
        <v>103</v>
      </c>
      <c r="Y1351" t="s">
        <v>44</v>
      </c>
      <c r="Z1351">
        <v>3</v>
      </c>
      <c r="AA1351" t="str">
        <f t="shared" si="63"/>
        <v>Non-Active</v>
      </c>
      <c r="AB1351">
        <f t="shared" si="64"/>
        <v>1955</v>
      </c>
      <c r="AC1351">
        <f t="shared" si="65"/>
        <v>71</v>
      </c>
      <c r="AD1351" t="str" cm="1">
        <f t="array" ref="AD1351">_xlfn.IFS(AB1351&lt;1965,"Baby Boomers",AB1351&lt;1981,"Gen X",AB1351&lt;1997,"Millenial",TRUE,("Gen Z"))</f>
        <v>Baby Boomers</v>
      </c>
    </row>
    <row r="1352" spans="1:30" x14ac:dyDescent="0.25">
      <c r="A1352" t="s">
        <v>14504</v>
      </c>
      <c r="B1352" t="s">
        <v>5343</v>
      </c>
      <c r="C1352" t="s">
        <v>5344</v>
      </c>
      <c r="D1352" s="2">
        <v>43651</v>
      </c>
      <c r="E1352" s="2">
        <v>44342</v>
      </c>
      <c r="F1352" t="s">
        <v>28</v>
      </c>
      <c r="G1352" t="s">
        <v>5345</v>
      </c>
      <c r="H1352" t="s">
        <v>5346</v>
      </c>
      <c r="I1352" t="s">
        <v>97</v>
      </c>
      <c r="J1352" t="s">
        <v>32</v>
      </c>
      <c r="K1352" t="s">
        <v>62</v>
      </c>
      <c r="L1352" t="s">
        <v>63</v>
      </c>
      <c r="M1352" t="s">
        <v>35</v>
      </c>
      <c r="N1352" t="s">
        <v>98</v>
      </c>
      <c r="O1352" t="s">
        <v>5347</v>
      </c>
      <c r="P1352" t="s">
        <v>10302</v>
      </c>
      <c r="Q1352" t="s">
        <v>147</v>
      </c>
      <c r="R1352" s="2">
        <v>22761</v>
      </c>
      <c r="S1352" t="s">
        <v>39</v>
      </c>
      <c r="T1352" t="s">
        <v>149</v>
      </c>
      <c r="U1352" t="s">
        <v>41</v>
      </c>
      <c r="V1352" t="s">
        <v>11633</v>
      </c>
      <c r="W1352" t="s">
        <v>55</v>
      </c>
      <c r="X1352" t="s">
        <v>74</v>
      </c>
      <c r="Y1352" t="s">
        <v>44</v>
      </c>
      <c r="Z1352">
        <v>3</v>
      </c>
      <c r="AA1352" t="str">
        <f t="shared" si="63"/>
        <v>Non-Active</v>
      </c>
      <c r="AB1352">
        <f t="shared" si="64"/>
        <v>1962</v>
      </c>
      <c r="AC1352">
        <f t="shared" si="65"/>
        <v>63</v>
      </c>
      <c r="AD1352" t="str" cm="1">
        <f t="array" ref="AD1352">_xlfn.IFS(AB1352&lt;1965,"Baby Boomers",AB1352&lt;1981,"Gen X",AB1352&lt;1997,"Millenial",TRUE,("Gen Z"))</f>
        <v>Baby Boomers</v>
      </c>
    </row>
    <row r="1353" spans="1:30" x14ac:dyDescent="0.25">
      <c r="A1353" t="s">
        <v>10982</v>
      </c>
      <c r="B1353" t="s">
        <v>1408</v>
      </c>
      <c r="C1353" t="s">
        <v>599</v>
      </c>
      <c r="D1353" s="2">
        <v>43580</v>
      </c>
      <c r="E1353" s="2" t="s">
        <v>10301</v>
      </c>
      <c r="F1353" t="s">
        <v>28</v>
      </c>
      <c r="G1353" t="s">
        <v>5348</v>
      </c>
      <c r="H1353" t="s">
        <v>5349</v>
      </c>
      <c r="I1353" t="s">
        <v>117</v>
      </c>
      <c r="J1353" t="s">
        <v>32</v>
      </c>
      <c r="K1353" t="s">
        <v>62</v>
      </c>
      <c r="L1353" t="s">
        <v>63</v>
      </c>
      <c r="M1353" t="s">
        <v>62</v>
      </c>
      <c r="N1353" t="s">
        <v>36</v>
      </c>
      <c r="O1353" t="s">
        <v>10301</v>
      </c>
      <c r="P1353" t="s">
        <v>10302</v>
      </c>
      <c r="Q1353" t="s">
        <v>80</v>
      </c>
      <c r="R1353" s="2">
        <v>18036</v>
      </c>
      <c r="S1353" t="s">
        <v>39</v>
      </c>
      <c r="T1353" t="s">
        <v>225</v>
      </c>
      <c r="U1353" t="s">
        <v>41</v>
      </c>
      <c r="V1353" t="s">
        <v>11634</v>
      </c>
      <c r="W1353" t="s">
        <v>73</v>
      </c>
      <c r="X1353" t="s">
        <v>43</v>
      </c>
      <c r="Y1353" t="s">
        <v>44</v>
      </c>
      <c r="Z1353">
        <v>3</v>
      </c>
      <c r="AA1353" t="str">
        <f t="shared" si="63"/>
        <v>Active</v>
      </c>
      <c r="AB1353">
        <f t="shared" si="64"/>
        <v>1949</v>
      </c>
      <c r="AC1353">
        <f t="shared" si="65"/>
        <v>76</v>
      </c>
      <c r="AD1353" t="str" cm="1">
        <f t="array" ref="AD1353">_xlfn.IFS(AB1353&lt;1965,"Baby Boomers",AB1353&lt;1981,"Gen X",AB1353&lt;1997,"Millenial",TRUE,("Gen Z"))</f>
        <v>Baby Boomers</v>
      </c>
    </row>
    <row r="1354" spans="1:30" x14ac:dyDescent="0.25">
      <c r="A1354" t="s">
        <v>14505</v>
      </c>
      <c r="B1354" t="s">
        <v>5350</v>
      </c>
      <c r="C1354" t="s">
        <v>5351</v>
      </c>
      <c r="D1354" s="2">
        <v>45122</v>
      </c>
      <c r="E1354" s="2" t="s">
        <v>10301</v>
      </c>
      <c r="F1354" t="s">
        <v>28</v>
      </c>
      <c r="G1354" t="s">
        <v>5352</v>
      </c>
      <c r="H1354" t="s">
        <v>5353</v>
      </c>
      <c r="I1354" t="s">
        <v>61</v>
      </c>
      <c r="J1354" t="s">
        <v>32</v>
      </c>
      <c r="K1354" t="s">
        <v>62</v>
      </c>
      <c r="L1354" t="s">
        <v>50</v>
      </c>
      <c r="M1354" t="s">
        <v>35</v>
      </c>
      <c r="N1354" t="s">
        <v>36</v>
      </c>
      <c r="O1354" t="s">
        <v>10301</v>
      </c>
      <c r="P1354" t="s">
        <v>10302</v>
      </c>
      <c r="Q1354" t="s">
        <v>176</v>
      </c>
      <c r="R1354" s="2">
        <v>22405</v>
      </c>
      <c r="S1354" t="s">
        <v>39</v>
      </c>
      <c r="T1354" t="s">
        <v>183</v>
      </c>
      <c r="U1354" t="s">
        <v>41</v>
      </c>
      <c r="V1354" t="s">
        <v>11635</v>
      </c>
      <c r="W1354" t="s">
        <v>73</v>
      </c>
      <c r="X1354" t="s">
        <v>83</v>
      </c>
      <c r="Y1354" t="s">
        <v>44</v>
      </c>
      <c r="Z1354">
        <v>3</v>
      </c>
      <c r="AA1354" t="str">
        <f t="shared" si="63"/>
        <v>Active</v>
      </c>
      <c r="AB1354">
        <f t="shared" si="64"/>
        <v>1961</v>
      </c>
      <c r="AC1354">
        <f t="shared" si="65"/>
        <v>64</v>
      </c>
      <c r="AD1354" t="str" cm="1">
        <f t="array" ref="AD1354">_xlfn.IFS(AB1354&lt;1965,"Baby Boomers",AB1354&lt;1981,"Gen X",AB1354&lt;1997,"Millenial",TRUE,("Gen Z"))</f>
        <v>Baby Boomers</v>
      </c>
    </row>
    <row r="1355" spans="1:30" x14ac:dyDescent="0.25">
      <c r="A1355" t="s">
        <v>14506</v>
      </c>
      <c r="B1355" t="s">
        <v>5354</v>
      </c>
      <c r="C1355" t="s">
        <v>5355</v>
      </c>
      <c r="D1355" s="2">
        <v>44905</v>
      </c>
      <c r="E1355" s="2">
        <v>44968</v>
      </c>
      <c r="F1355" t="s">
        <v>28</v>
      </c>
      <c r="G1355" t="s">
        <v>5356</v>
      </c>
      <c r="H1355" t="s">
        <v>5357</v>
      </c>
      <c r="I1355" t="s">
        <v>88</v>
      </c>
      <c r="J1355" t="s">
        <v>32</v>
      </c>
      <c r="K1355" t="s">
        <v>33</v>
      </c>
      <c r="L1355" t="s">
        <v>34</v>
      </c>
      <c r="M1355" t="s">
        <v>35</v>
      </c>
      <c r="N1355" t="s">
        <v>139</v>
      </c>
      <c r="O1355" t="s">
        <v>5358</v>
      </c>
      <c r="P1355" t="s">
        <v>10302</v>
      </c>
      <c r="Q1355" t="s">
        <v>89</v>
      </c>
      <c r="R1355" s="2">
        <v>34161</v>
      </c>
      <c r="S1355" t="s">
        <v>39</v>
      </c>
      <c r="T1355" t="s">
        <v>112</v>
      </c>
      <c r="U1355" t="s">
        <v>41</v>
      </c>
      <c r="V1355" t="s">
        <v>11636</v>
      </c>
      <c r="W1355" t="s">
        <v>55</v>
      </c>
      <c r="X1355" t="s">
        <v>43</v>
      </c>
      <c r="Y1355" t="s">
        <v>44</v>
      </c>
      <c r="Z1355">
        <v>3</v>
      </c>
      <c r="AA1355" t="str">
        <f t="shared" si="63"/>
        <v>Non-Active</v>
      </c>
      <c r="AB1355">
        <f t="shared" si="64"/>
        <v>1993</v>
      </c>
      <c r="AC1355">
        <f t="shared" si="65"/>
        <v>32</v>
      </c>
      <c r="AD1355" t="str" cm="1">
        <f t="array" ref="AD1355">_xlfn.IFS(AB1355&lt;1965,"Baby Boomers",AB1355&lt;1981,"Gen X",AB1355&lt;1997,"Millenial",TRUE,("Gen Z"))</f>
        <v>Millenial</v>
      </c>
    </row>
    <row r="1356" spans="1:30" x14ac:dyDescent="0.25">
      <c r="A1356" t="s">
        <v>14507</v>
      </c>
      <c r="B1356" t="s">
        <v>5359</v>
      </c>
      <c r="C1356" t="s">
        <v>5360</v>
      </c>
      <c r="D1356" s="2">
        <v>43587</v>
      </c>
      <c r="E1356" s="2" t="s">
        <v>10301</v>
      </c>
      <c r="F1356" t="s">
        <v>28</v>
      </c>
      <c r="G1356" t="s">
        <v>5361</v>
      </c>
      <c r="H1356" t="s">
        <v>5362</v>
      </c>
      <c r="I1356" t="s">
        <v>31</v>
      </c>
      <c r="J1356" t="s">
        <v>32</v>
      </c>
      <c r="K1356" t="s">
        <v>33</v>
      </c>
      <c r="L1356" t="s">
        <v>50</v>
      </c>
      <c r="M1356" t="s">
        <v>51</v>
      </c>
      <c r="N1356" t="s">
        <v>36</v>
      </c>
      <c r="O1356" t="s">
        <v>10301</v>
      </c>
      <c r="P1356" t="s">
        <v>10302</v>
      </c>
      <c r="Q1356" t="s">
        <v>65</v>
      </c>
      <c r="R1356" s="2">
        <v>30661</v>
      </c>
      <c r="S1356" t="s">
        <v>39</v>
      </c>
      <c r="T1356" t="s">
        <v>6</v>
      </c>
      <c r="U1356" t="s">
        <v>41</v>
      </c>
      <c r="V1356" t="s">
        <v>11637</v>
      </c>
      <c r="W1356" t="s">
        <v>42</v>
      </c>
      <c r="X1356" t="s">
        <v>103</v>
      </c>
      <c r="Y1356" t="s">
        <v>44</v>
      </c>
      <c r="Z1356">
        <v>3</v>
      </c>
      <c r="AA1356" t="str">
        <f t="shared" si="63"/>
        <v>Active</v>
      </c>
      <c r="AB1356">
        <f t="shared" si="64"/>
        <v>1983</v>
      </c>
      <c r="AC1356">
        <f t="shared" si="65"/>
        <v>42</v>
      </c>
      <c r="AD1356" t="str" cm="1">
        <f t="array" ref="AD1356">_xlfn.IFS(AB1356&lt;1965,"Baby Boomers",AB1356&lt;1981,"Gen X",AB1356&lt;1997,"Millenial",TRUE,("Gen Z"))</f>
        <v>Millenial</v>
      </c>
    </row>
    <row r="1357" spans="1:30" x14ac:dyDescent="0.25">
      <c r="A1357" t="s">
        <v>14508</v>
      </c>
      <c r="B1357" t="s">
        <v>5363</v>
      </c>
      <c r="C1357" t="s">
        <v>1078</v>
      </c>
      <c r="D1357" s="2">
        <v>43478</v>
      </c>
      <c r="E1357" s="2">
        <v>45109</v>
      </c>
      <c r="F1357" t="s">
        <v>727</v>
      </c>
      <c r="G1357" t="s">
        <v>5364</v>
      </c>
      <c r="H1357" t="s">
        <v>5365</v>
      </c>
      <c r="I1357" t="s">
        <v>117</v>
      </c>
      <c r="J1357" t="s">
        <v>744</v>
      </c>
      <c r="K1357" t="s">
        <v>33</v>
      </c>
      <c r="L1357" t="s">
        <v>50</v>
      </c>
      <c r="M1357" t="s">
        <v>35</v>
      </c>
      <c r="N1357" t="s">
        <v>139</v>
      </c>
      <c r="O1357" t="s">
        <v>5366</v>
      </c>
      <c r="P1357" t="s">
        <v>10302</v>
      </c>
      <c r="Q1357" t="s">
        <v>89</v>
      </c>
      <c r="R1357" s="2">
        <v>18544</v>
      </c>
      <c r="S1357" t="s">
        <v>39</v>
      </c>
      <c r="T1357" t="s">
        <v>351</v>
      </c>
      <c r="U1357" t="s">
        <v>41</v>
      </c>
      <c r="V1357" t="s">
        <v>11638</v>
      </c>
      <c r="W1357" t="s">
        <v>73</v>
      </c>
      <c r="X1357" t="s">
        <v>83</v>
      </c>
      <c r="Y1357" t="s">
        <v>44</v>
      </c>
      <c r="Z1357">
        <v>3</v>
      </c>
      <c r="AA1357" t="str">
        <f t="shared" si="63"/>
        <v>Non-Active</v>
      </c>
      <c r="AB1357">
        <f t="shared" si="64"/>
        <v>1950</v>
      </c>
      <c r="AC1357">
        <f t="shared" si="65"/>
        <v>75</v>
      </c>
      <c r="AD1357" t="str" cm="1">
        <f t="array" ref="AD1357">_xlfn.IFS(AB1357&lt;1965,"Baby Boomers",AB1357&lt;1981,"Gen X",AB1357&lt;1997,"Millenial",TRUE,("Gen Z"))</f>
        <v>Baby Boomers</v>
      </c>
    </row>
    <row r="1358" spans="1:30" x14ac:dyDescent="0.25">
      <c r="A1358" t="s">
        <v>14509</v>
      </c>
      <c r="B1358" t="s">
        <v>5367</v>
      </c>
      <c r="C1358" t="s">
        <v>1511</v>
      </c>
      <c r="D1358" s="2">
        <v>44356</v>
      </c>
      <c r="E1358" s="2" t="s">
        <v>10301</v>
      </c>
      <c r="F1358" t="s">
        <v>28</v>
      </c>
      <c r="G1358" t="s">
        <v>5368</v>
      </c>
      <c r="H1358" t="s">
        <v>5369</v>
      </c>
      <c r="I1358" t="s">
        <v>167</v>
      </c>
      <c r="J1358" t="s">
        <v>32</v>
      </c>
      <c r="K1358" t="s">
        <v>51</v>
      </c>
      <c r="L1358" t="s">
        <v>34</v>
      </c>
      <c r="M1358" t="s">
        <v>51</v>
      </c>
      <c r="N1358" t="s">
        <v>36</v>
      </c>
      <c r="O1358" t="s">
        <v>10301</v>
      </c>
      <c r="P1358" t="s">
        <v>10302</v>
      </c>
      <c r="Q1358" t="s">
        <v>80</v>
      </c>
      <c r="R1358" s="2">
        <v>29927</v>
      </c>
      <c r="S1358" t="s">
        <v>39</v>
      </c>
      <c r="T1358" t="s">
        <v>82</v>
      </c>
      <c r="U1358" t="s">
        <v>41</v>
      </c>
      <c r="V1358" t="s">
        <v>11639</v>
      </c>
      <c r="W1358" t="s">
        <v>42</v>
      </c>
      <c r="X1358" t="s">
        <v>43</v>
      </c>
      <c r="Y1358" t="s">
        <v>44</v>
      </c>
      <c r="Z1358">
        <v>3</v>
      </c>
      <c r="AA1358" t="str">
        <f t="shared" si="63"/>
        <v>Active</v>
      </c>
      <c r="AB1358">
        <f t="shared" si="64"/>
        <v>1981</v>
      </c>
      <c r="AC1358">
        <f t="shared" si="65"/>
        <v>44</v>
      </c>
      <c r="AD1358" t="str" cm="1">
        <f t="array" ref="AD1358">_xlfn.IFS(AB1358&lt;1965,"Baby Boomers",AB1358&lt;1981,"Gen X",AB1358&lt;1997,"Millenial",TRUE,("Gen Z"))</f>
        <v>Millenial</v>
      </c>
    </row>
    <row r="1359" spans="1:30" x14ac:dyDescent="0.25">
      <c r="A1359" t="s">
        <v>14510</v>
      </c>
      <c r="B1359" t="s">
        <v>5370</v>
      </c>
      <c r="C1359" t="s">
        <v>683</v>
      </c>
      <c r="D1359" s="2">
        <v>45140</v>
      </c>
      <c r="E1359" s="2">
        <v>45140</v>
      </c>
      <c r="F1359" t="s">
        <v>28</v>
      </c>
      <c r="G1359" t="s">
        <v>5371</v>
      </c>
      <c r="H1359" t="s">
        <v>5372</v>
      </c>
      <c r="I1359" t="s">
        <v>97</v>
      </c>
      <c r="J1359" t="s">
        <v>32</v>
      </c>
      <c r="K1359" t="s">
        <v>51</v>
      </c>
      <c r="L1359" t="s">
        <v>50</v>
      </c>
      <c r="M1359" t="s">
        <v>35</v>
      </c>
      <c r="N1359" t="s">
        <v>139</v>
      </c>
      <c r="O1359" t="s">
        <v>5373</v>
      </c>
      <c r="P1359" t="s">
        <v>10302</v>
      </c>
      <c r="Q1359" t="s">
        <v>80</v>
      </c>
      <c r="R1359" s="2">
        <v>26022</v>
      </c>
      <c r="S1359" t="s">
        <v>39</v>
      </c>
      <c r="T1359" t="s">
        <v>102</v>
      </c>
      <c r="U1359" t="s">
        <v>41</v>
      </c>
      <c r="V1359" t="s">
        <v>11640</v>
      </c>
      <c r="W1359" t="s">
        <v>73</v>
      </c>
      <c r="X1359" t="s">
        <v>103</v>
      </c>
      <c r="Y1359" t="s">
        <v>44</v>
      </c>
      <c r="Z1359">
        <v>3</v>
      </c>
      <c r="AA1359" t="str">
        <f t="shared" si="63"/>
        <v>Non-Active</v>
      </c>
      <c r="AB1359">
        <f t="shared" si="64"/>
        <v>1971</v>
      </c>
      <c r="AC1359">
        <f t="shared" si="65"/>
        <v>55</v>
      </c>
      <c r="AD1359" t="str" cm="1">
        <f t="array" ref="AD1359">_xlfn.IFS(AB1359&lt;1965,"Baby Boomers",AB1359&lt;1981,"Gen X",AB1359&lt;1997,"Millenial",TRUE,("Gen Z"))</f>
        <v>Gen X</v>
      </c>
    </row>
    <row r="1360" spans="1:30" x14ac:dyDescent="0.25">
      <c r="A1360" t="s">
        <v>14511</v>
      </c>
      <c r="B1360" t="s">
        <v>4839</v>
      </c>
      <c r="C1360" t="s">
        <v>4568</v>
      </c>
      <c r="D1360" s="2">
        <v>45094</v>
      </c>
      <c r="E1360" s="2" t="s">
        <v>10301</v>
      </c>
      <c r="F1360" t="s">
        <v>28</v>
      </c>
      <c r="G1360" t="s">
        <v>11641</v>
      </c>
      <c r="H1360" t="s">
        <v>5375</v>
      </c>
      <c r="I1360" t="s">
        <v>117</v>
      </c>
      <c r="J1360" t="s">
        <v>32</v>
      </c>
      <c r="K1360" t="s">
        <v>62</v>
      </c>
      <c r="L1360" t="s">
        <v>34</v>
      </c>
      <c r="M1360" t="s">
        <v>62</v>
      </c>
      <c r="N1360" t="s">
        <v>36</v>
      </c>
      <c r="O1360" t="s">
        <v>10301</v>
      </c>
      <c r="P1360" t="s">
        <v>10302</v>
      </c>
      <c r="Q1360" t="s">
        <v>1011</v>
      </c>
      <c r="R1360" s="2">
        <v>18280</v>
      </c>
      <c r="S1360" t="s">
        <v>39</v>
      </c>
      <c r="T1360" t="s">
        <v>183</v>
      </c>
      <c r="U1360" t="s">
        <v>41</v>
      </c>
      <c r="V1360" t="s">
        <v>11642</v>
      </c>
      <c r="W1360" t="s">
        <v>42</v>
      </c>
      <c r="X1360" t="s">
        <v>43</v>
      </c>
      <c r="Y1360" t="s">
        <v>44</v>
      </c>
      <c r="Z1360">
        <v>3</v>
      </c>
      <c r="AA1360" t="str">
        <f t="shared" si="63"/>
        <v>Active</v>
      </c>
      <c r="AB1360">
        <f t="shared" si="64"/>
        <v>1950</v>
      </c>
      <c r="AC1360">
        <f t="shared" si="65"/>
        <v>76</v>
      </c>
      <c r="AD1360" t="str" cm="1">
        <f t="array" ref="AD1360">_xlfn.IFS(AB1360&lt;1965,"Baby Boomers",AB1360&lt;1981,"Gen X",AB1360&lt;1997,"Millenial",TRUE,("Gen Z"))</f>
        <v>Baby Boomers</v>
      </c>
    </row>
    <row r="1361" spans="1:30" x14ac:dyDescent="0.25">
      <c r="A1361" t="s">
        <v>14512</v>
      </c>
      <c r="B1361" t="s">
        <v>4213</v>
      </c>
      <c r="C1361" t="s">
        <v>5376</v>
      </c>
      <c r="D1361" s="2">
        <v>44651</v>
      </c>
      <c r="E1361" s="2">
        <v>44726</v>
      </c>
      <c r="F1361" t="s">
        <v>28</v>
      </c>
      <c r="G1361" t="s">
        <v>5377</v>
      </c>
      <c r="H1361" t="s">
        <v>5378</v>
      </c>
      <c r="I1361" t="s">
        <v>61</v>
      </c>
      <c r="J1361" t="s">
        <v>32</v>
      </c>
      <c r="K1361" t="s">
        <v>62</v>
      </c>
      <c r="L1361" t="s">
        <v>50</v>
      </c>
      <c r="M1361" t="s">
        <v>35</v>
      </c>
      <c r="N1361" t="s">
        <v>125</v>
      </c>
      <c r="O1361" t="s">
        <v>5379</v>
      </c>
      <c r="P1361" t="s">
        <v>10302</v>
      </c>
      <c r="Q1361" t="s">
        <v>89</v>
      </c>
      <c r="R1361" s="2">
        <v>29169</v>
      </c>
      <c r="S1361" t="s">
        <v>39</v>
      </c>
      <c r="T1361" t="s">
        <v>82</v>
      </c>
      <c r="U1361" t="s">
        <v>54</v>
      </c>
      <c r="V1361" t="s">
        <v>11643</v>
      </c>
      <c r="W1361" t="s">
        <v>55</v>
      </c>
      <c r="X1361" t="s">
        <v>43</v>
      </c>
      <c r="Y1361" t="s">
        <v>44</v>
      </c>
      <c r="Z1361">
        <v>3</v>
      </c>
      <c r="AA1361" t="str">
        <f t="shared" si="63"/>
        <v>Non-Active</v>
      </c>
      <c r="AB1361">
        <f t="shared" si="64"/>
        <v>1979</v>
      </c>
      <c r="AC1361">
        <f t="shared" si="65"/>
        <v>46</v>
      </c>
      <c r="AD1361" t="str" cm="1">
        <f t="array" ref="AD1361">_xlfn.IFS(AB1361&lt;1965,"Baby Boomers",AB1361&lt;1981,"Gen X",AB1361&lt;1997,"Millenial",TRUE,("Gen Z"))</f>
        <v>Gen X</v>
      </c>
    </row>
    <row r="1362" spans="1:30" x14ac:dyDescent="0.25">
      <c r="A1362" t="s">
        <v>14513</v>
      </c>
      <c r="B1362" t="s">
        <v>5380</v>
      </c>
      <c r="C1362" t="s">
        <v>4568</v>
      </c>
      <c r="D1362" s="2">
        <v>43561</v>
      </c>
      <c r="E1362" s="2">
        <v>44058</v>
      </c>
      <c r="F1362" t="s">
        <v>28</v>
      </c>
      <c r="G1362" t="s">
        <v>5381</v>
      </c>
      <c r="H1362" t="s">
        <v>5382</v>
      </c>
      <c r="I1362" t="s">
        <v>88</v>
      </c>
      <c r="J1362" t="s">
        <v>32</v>
      </c>
      <c r="K1362" t="s">
        <v>33</v>
      </c>
      <c r="L1362" t="s">
        <v>63</v>
      </c>
      <c r="M1362" t="s">
        <v>35</v>
      </c>
      <c r="N1362" t="s">
        <v>174</v>
      </c>
      <c r="O1362" t="s">
        <v>5383</v>
      </c>
      <c r="P1362" t="s">
        <v>10302</v>
      </c>
      <c r="Q1362" t="s">
        <v>110</v>
      </c>
      <c r="R1362" s="2">
        <v>20646</v>
      </c>
      <c r="S1362" t="s">
        <v>39</v>
      </c>
      <c r="T1362" t="s">
        <v>112</v>
      </c>
      <c r="U1362" t="s">
        <v>54</v>
      </c>
      <c r="V1362" t="s">
        <v>11644</v>
      </c>
      <c r="W1362" t="s">
        <v>55</v>
      </c>
      <c r="X1362" t="s">
        <v>103</v>
      </c>
      <c r="Y1362" t="s">
        <v>44</v>
      </c>
      <c r="Z1362">
        <v>3</v>
      </c>
      <c r="AA1362" t="str">
        <f t="shared" si="63"/>
        <v>Non-Active</v>
      </c>
      <c r="AB1362">
        <f t="shared" si="64"/>
        <v>1956</v>
      </c>
      <c r="AC1362">
        <f t="shared" si="65"/>
        <v>69</v>
      </c>
      <c r="AD1362" t="str" cm="1">
        <f t="array" ref="AD1362">_xlfn.IFS(AB1362&lt;1965,"Baby Boomers",AB1362&lt;1981,"Gen X",AB1362&lt;1997,"Millenial",TRUE,("Gen Z"))</f>
        <v>Baby Boomers</v>
      </c>
    </row>
    <row r="1363" spans="1:30" x14ac:dyDescent="0.25">
      <c r="A1363" t="s">
        <v>14514</v>
      </c>
      <c r="B1363" t="s">
        <v>5384</v>
      </c>
      <c r="C1363" t="s">
        <v>4438</v>
      </c>
      <c r="D1363" s="2">
        <v>44023</v>
      </c>
      <c r="E1363" s="2" t="s">
        <v>10301</v>
      </c>
      <c r="F1363" t="s">
        <v>28</v>
      </c>
      <c r="G1363" t="s">
        <v>5385</v>
      </c>
      <c r="H1363" t="s">
        <v>5386</v>
      </c>
      <c r="I1363" t="s">
        <v>31</v>
      </c>
      <c r="J1363" t="s">
        <v>32</v>
      </c>
      <c r="K1363" t="s">
        <v>33</v>
      </c>
      <c r="L1363" t="s">
        <v>34</v>
      </c>
      <c r="M1363" t="s">
        <v>62</v>
      </c>
      <c r="N1363" t="s">
        <v>36</v>
      </c>
      <c r="O1363" t="s">
        <v>10301</v>
      </c>
      <c r="P1363" t="s">
        <v>10302</v>
      </c>
      <c r="Q1363" t="s">
        <v>89</v>
      </c>
      <c r="R1363" s="2">
        <v>27798</v>
      </c>
      <c r="S1363" t="s">
        <v>39</v>
      </c>
      <c r="T1363" t="s">
        <v>112</v>
      </c>
      <c r="U1363" t="s">
        <v>54</v>
      </c>
      <c r="V1363" t="s">
        <v>11645</v>
      </c>
      <c r="W1363" t="s">
        <v>73</v>
      </c>
      <c r="X1363" t="s">
        <v>103</v>
      </c>
      <c r="Y1363" t="s">
        <v>44</v>
      </c>
      <c r="Z1363">
        <v>3</v>
      </c>
      <c r="AA1363" t="str">
        <f t="shared" si="63"/>
        <v>Active</v>
      </c>
      <c r="AB1363">
        <f t="shared" si="64"/>
        <v>1976</v>
      </c>
      <c r="AC1363">
        <f t="shared" si="65"/>
        <v>50</v>
      </c>
      <c r="AD1363" t="str" cm="1">
        <f t="array" ref="AD1363">_xlfn.IFS(AB1363&lt;1965,"Baby Boomers",AB1363&lt;1981,"Gen X",AB1363&lt;1997,"Millenial",TRUE,("Gen Z"))</f>
        <v>Gen X</v>
      </c>
    </row>
    <row r="1364" spans="1:30" x14ac:dyDescent="0.25">
      <c r="A1364" t="s">
        <v>14515</v>
      </c>
      <c r="B1364" t="s">
        <v>3197</v>
      </c>
      <c r="C1364" t="s">
        <v>5387</v>
      </c>
      <c r="D1364" s="2">
        <v>45038</v>
      </c>
      <c r="E1364" s="2" t="s">
        <v>10301</v>
      </c>
      <c r="F1364" t="s">
        <v>28</v>
      </c>
      <c r="G1364" t="s">
        <v>5388</v>
      </c>
      <c r="H1364" t="s">
        <v>5389</v>
      </c>
      <c r="I1364" t="s">
        <v>132</v>
      </c>
      <c r="J1364" t="s">
        <v>32</v>
      </c>
      <c r="K1364" t="s">
        <v>33</v>
      </c>
      <c r="L1364" t="s">
        <v>34</v>
      </c>
      <c r="M1364" t="s">
        <v>51</v>
      </c>
      <c r="N1364" t="s">
        <v>36</v>
      </c>
      <c r="O1364" t="s">
        <v>10301</v>
      </c>
      <c r="P1364" t="s">
        <v>10302</v>
      </c>
      <c r="Q1364" t="s">
        <v>110</v>
      </c>
      <c r="R1364" s="2">
        <v>23059</v>
      </c>
      <c r="S1364" t="s">
        <v>39</v>
      </c>
      <c r="T1364" t="s">
        <v>112</v>
      </c>
      <c r="U1364" t="s">
        <v>54</v>
      </c>
      <c r="V1364" t="s">
        <v>11646</v>
      </c>
      <c r="W1364" t="s">
        <v>73</v>
      </c>
      <c r="X1364" t="s">
        <v>43</v>
      </c>
      <c r="Y1364" t="s">
        <v>44</v>
      </c>
      <c r="Z1364">
        <v>3</v>
      </c>
      <c r="AA1364" t="str">
        <f t="shared" si="63"/>
        <v>Active</v>
      </c>
      <c r="AB1364">
        <f t="shared" si="64"/>
        <v>1963</v>
      </c>
      <c r="AC1364">
        <f t="shared" si="65"/>
        <v>63</v>
      </c>
      <c r="AD1364" t="str" cm="1">
        <f t="array" ref="AD1364">_xlfn.IFS(AB1364&lt;1965,"Baby Boomers",AB1364&lt;1981,"Gen X",AB1364&lt;1997,"Millenial",TRUE,("Gen Z"))</f>
        <v>Baby Boomers</v>
      </c>
    </row>
    <row r="1365" spans="1:30" x14ac:dyDescent="0.25">
      <c r="A1365" t="s">
        <v>14516</v>
      </c>
      <c r="B1365" t="s">
        <v>4633</v>
      </c>
      <c r="C1365" t="s">
        <v>4728</v>
      </c>
      <c r="D1365" s="2">
        <v>44897</v>
      </c>
      <c r="E1365" s="2">
        <v>45024</v>
      </c>
      <c r="F1365" t="s">
        <v>28</v>
      </c>
      <c r="G1365" t="s">
        <v>5390</v>
      </c>
      <c r="H1365" t="s">
        <v>5391</v>
      </c>
      <c r="I1365" t="s">
        <v>49</v>
      </c>
      <c r="J1365" t="s">
        <v>32</v>
      </c>
      <c r="K1365" t="s">
        <v>51</v>
      </c>
      <c r="L1365" t="s">
        <v>63</v>
      </c>
      <c r="M1365" t="s">
        <v>51</v>
      </c>
      <c r="N1365" t="s">
        <v>125</v>
      </c>
      <c r="O1365" t="s">
        <v>5392</v>
      </c>
      <c r="P1365" t="s">
        <v>10302</v>
      </c>
      <c r="Q1365" t="s">
        <v>52</v>
      </c>
      <c r="R1365" s="2">
        <v>20523</v>
      </c>
      <c r="S1365" t="s">
        <v>39</v>
      </c>
      <c r="T1365" t="s">
        <v>162</v>
      </c>
      <c r="U1365" t="s">
        <v>41</v>
      </c>
      <c r="V1365" t="s">
        <v>11647</v>
      </c>
      <c r="W1365" t="s">
        <v>127</v>
      </c>
      <c r="X1365" t="s">
        <v>103</v>
      </c>
      <c r="Y1365" t="s">
        <v>44</v>
      </c>
      <c r="Z1365">
        <v>3</v>
      </c>
      <c r="AA1365" t="str">
        <f t="shared" si="63"/>
        <v>Non-Active</v>
      </c>
      <c r="AB1365">
        <f t="shared" si="64"/>
        <v>1956</v>
      </c>
      <c r="AC1365">
        <f t="shared" si="65"/>
        <v>70</v>
      </c>
      <c r="AD1365" t="str" cm="1">
        <f t="array" ref="AD1365">_xlfn.IFS(AB1365&lt;1965,"Baby Boomers",AB1365&lt;1981,"Gen X",AB1365&lt;1997,"Millenial",TRUE,("Gen Z"))</f>
        <v>Baby Boomers</v>
      </c>
    </row>
    <row r="1366" spans="1:30" x14ac:dyDescent="0.25">
      <c r="A1366" t="s">
        <v>14517</v>
      </c>
      <c r="B1366" t="s">
        <v>5393</v>
      </c>
      <c r="C1366" t="s">
        <v>3560</v>
      </c>
      <c r="D1366" s="2">
        <v>44261</v>
      </c>
      <c r="E1366" s="2">
        <v>45042</v>
      </c>
      <c r="F1366" t="s">
        <v>28</v>
      </c>
      <c r="G1366" t="s">
        <v>5394</v>
      </c>
      <c r="H1366" t="s">
        <v>5395</v>
      </c>
      <c r="I1366" t="s">
        <v>138</v>
      </c>
      <c r="J1366" t="s">
        <v>32</v>
      </c>
      <c r="K1366" t="s">
        <v>33</v>
      </c>
      <c r="L1366" t="s">
        <v>50</v>
      </c>
      <c r="M1366" t="s">
        <v>35</v>
      </c>
      <c r="N1366" t="s">
        <v>125</v>
      </c>
      <c r="O1366" t="s">
        <v>5396</v>
      </c>
      <c r="P1366" t="s">
        <v>10302</v>
      </c>
      <c r="Q1366" t="s">
        <v>304</v>
      </c>
      <c r="R1366" s="2">
        <v>29800</v>
      </c>
      <c r="S1366" t="s">
        <v>39</v>
      </c>
      <c r="T1366" t="s">
        <v>72</v>
      </c>
      <c r="U1366" t="s">
        <v>41</v>
      </c>
      <c r="V1366" t="s">
        <v>11648</v>
      </c>
      <c r="W1366" t="s">
        <v>55</v>
      </c>
      <c r="X1366" t="s">
        <v>103</v>
      </c>
      <c r="Y1366" t="s">
        <v>44</v>
      </c>
      <c r="Z1366">
        <v>3</v>
      </c>
      <c r="AA1366" t="str">
        <f t="shared" si="63"/>
        <v>Non-Active</v>
      </c>
      <c r="AB1366">
        <f t="shared" si="64"/>
        <v>1981</v>
      </c>
      <c r="AC1366">
        <f t="shared" si="65"/>
        <v>44</v>
      </c>
      <c r="AD1366" t="str" cm="1">
        <f t="array" ref="AD1366">_xlfn.IFS(AB1366&lt;1965,"Baby Boomers",AB1366&lt;1981,"Gen X",AB1366&lt;1997,"Millenial",TRUE,("Gen Z"))</f>
        <v>Millenial</v>
      </c>
    </row>
    <row r="1367" spans="1:30" x14ac:dyDescent="0.25">
      <c r="A1367" t="s">
        <v>14518</v>
      </c>
      <c r="B1367" t="s">
        <v>5397</v>
      </c>
      <c r="C1367" t="s">
        <v>5398</v>
      </c>
      <c r="D1367" s="2">
        <v>43606</v>
      </c>
      <c r="E1367" s="2" t="s">
        <v>10301</v>
      </c>
      <c r="F1367" t="s">
        <v>28</v>
      </c>
      <c r="G1367" t="s">
        <v>5399</v>
      </c>
      <c r="H1367" t="s">
        <v>5400</v>
      </c>
      <c r="I1367" t="s">
        <v>79</v>
      </c>
      <c r="J1367" t="s">
        <v>32</v>
      </c>
      <c r="K1367" t="s">
        <v>62</v>
      </c>
      <c r="L1367" t="s">
        <v>34</v>
      </c>
      <c r="M1367" t="s">
        <v>35</v>
      </c>
      <c r="N1367" t="s">
        <v>36</v>
      </c>
      <c r="O1367" t="s">
        <v>10301</v>
      </c>
      <c r="P1367" t="s">
        <v>10302</v>
      </c>
      <c r="Q1367" t="s">
        <v>241</v>
      </c>
      <c r="R1367" s="2">
        <v>18355</v>
      </c>
      <c r="S1367" t="s">
        <v>39</v>
      </c>
      <c r="T1367" t="s">
        <v>1540</v>
      </c>
      <c r="U1367" t="s">
        <v>54</v>
      </c>
      <c r="V1367" t="s">
        <v>11649</v>
      </c>
      <c r="W1367" t="s">
        <v>92</v>
      </c>
      <c r="X1367" t="s">
        <v>103</v>
      </c>
      <c r="Y1367" t="s">
        <v>44</v>
      </c>
      <c r="Z1367">
        <v>3</v>
      </c>
      <c r="AA1367" t="str">
        <f t="shared" si="63"/>
        <v>Active</v>
      </c>
      <c r="AB1367">
        <f t="shared" si="64"/>
        <v>1950</v>
      </c>
      <c r="AC1367">
        <f t="shared" si="65"/>
        <v>76</v>
      </c>
      <c r="AD1367" t="str" cm="1">
        <f t="array" ref="AD1367">_xlfn.IFS(AB1367&lt;1965,"Baby Boomers",AB1367&lt;1981,"Gen X",AB1367&lt;1997,"Millenial",TRUE,("Gen Z"))</f>
        <v>Baby Boomers</v>
      </c>
    </row>
    <row r="1368" spans="1:30" x14ac:dyDescent="0.25">
      <c r="A1368" t="s">
        <v>14519</v>
      </c>
      <c r="B1368" t="s">
        <v>1814</v>
      </c>
      <c r="C1368" t="s">
        <v>5401</v>
      </c>
      <c r="D1368" s="2">
        <v>43396</v>
      </c>
      <c r="E1368" s="2">
        <v>44897</v>
      </c>
      <c r="F1368" t="s">
        <v>28</v>
      </c>
      <c r="G1368" t="s">
        <v>5402</v>
      </c>
      <c r="H1368" t="s">
        <v>5403</v>
      </c>
      <c r="I1368" t="s">
        <v>88</v>
      </c>
      <c r="J1368" t="s">
        <v>32</v>
      </c>
      <c r="K1368" t="s">
        <v>62</v>
      </c>
      <c r="L1368" t="s">
        <v>63</v>
      </c>
      <c r="M1368" t="s">
        <v>35</v>
      </c>
      <c r="N1368" t="s">
        <v>125</v>
      </c>
      <c r="O1368" t="s">
        <v>5404</v>
      </c>
      <c r="P1368" t="s">
        <v>10302</v>
      </c>
      <c r="Q1368" t="s">
        <v>118</v>
      </c>
      <c r="R1368" s="2">
        <v>16579</v>
      </c>
      <c r="S1368" t="s">
        <v>39</v>
      </c>
      <c r="T1368" t="s">
        <v>183</v>
      </c>
      <c r="U1368" t="s">
        <v>41</v>
      </c>
      <c r="V1368" t="s">
        <v>11650</v>
      </c>
      <c r="W1368" t="s">
        <v>55</v>
      </c>
      <c r="X1368" t="s">
        <v>74</v>
      </c>
      <c r="Y1368" t="s">
        <v>44</v>
      </c>
      <c r="Z1368">
        <v>3</v>
      </c>
      <c r="AA1368" t="str">
        <f t="shared" si="63"/>
        <v>Non-Active</v>
      </c>
      <c r="AB1368">
        <f t="shared" si="64"/>
        <v>1945</v>
      </c>
      <c r="AC1368">
        <f t="shared" si="65"/>
        <v>80</v>
      </c>
      <c r="AD1368" t="str" cm="1">
        <f t="array" ref="AD1368">_xlfn.IFS(AB1368&lt;1965,"Baby Boomers",AB1368&lt;1981,"Gen X",AB1368&lt;1997,"Millenial",TRUE,("Gen Z"))</f>
        <v>Baby Boomers</v>
      </c>
    </row>
    <row r="1369" spans="1:30" x14ac:dyDescent="0.25">
      <c r="A1369" t="s">
        <v>14520</v>
      </c>
      <c r="B1369" t="s">
        <v>4636</v>
      </c>
      <c r="C1369" t="s">
        <v>1615</v>
      </c>
      <c r="D1369" s="2">
        <v>44342</v>
      </c>
      <c r="E1369" s="2" t="s">
        <v>10301</v>
      </c>
      <c r="F1369" t="s">
        <v>28</v>
      </c>
      <c r="G1369" t="s">
        <v>5405</v>
      </c>
      <c r="H1369" t="s">
        <v>5406</v>
      </c>
      <c r="I1369" t="s">
        <v>31</v>
      </c>
      <c r="J1369" t="s">
        <v>32</v>
      </c>
      <c r="K1369" t="s">
        <v>33</v>
      </c>
      <c r="L1369" t="s">
        <v>50</v>
      </c>
      <c r="M1369" t="s">
        <v>35</v>
      </c>
      <c r="N1369" t="s">
        <v>36</v>
      </c>
      <c r="O1369" t="s">
        <v>10301</v>
      </c>
      <c r="P1369" t="s">
        <v>10302</v>
      </c>
      <c r="Q1369" t="s">
        <v>65</v>
      </c>
      <c r="R1369" s="2">
        <v>23236</v>
      </c>
      <c r="S1369" t="s">
        <v>39</v>
      </c>
      <c r="T1369" t="s">
        <v>394</v>
      </c>
      <c r="U1369" t="s">
        <v>41</v>
      </c>
      <c r="V1369" t="s">
        <v>11651</v>
      </c>
      <c r="W1369" t="s">
        <v>42</v>
      </c>
      <c r="X1369" t="s">
        <v>43</v>
      </c>
      <c r="Y1369" t="s">
        <v>44</v>
      </c>
      <c r="Z1369">
        <v>3</v>
      </c>
      <c r="AA1369" t="str">
        <f t="shared" si="63"/>
        <v>Active</v>
      </c>
      <c r="AB1369">
        <f t="shared" si="64"/>
        <v>1963</v>
      </c>
      <c r="AC1369">
        <f t="shared" si="65"/>
        <v>62</v>
      </c>
      <c r="AD1369" t="str" cm="1">
        <f t="array" ref="AD1369">_xlfn.IFS(AB1369&lt;1965,"Baby Boomers",AB1369&lt;1981,"Gen X",AB1369&lt;1997,"Millenial",TRUE,("Gen Z"))</f>
        <v>Baby Boomers</v>
      </c>
    </row>
    <row r="1370" spans="1:30" x14ac:dyDescent="0.25">
      <c r="A1370" t="s">
        <v>14521</v>
      </c>
      <c r="B1370" t="s">
        <v>5407</v>
      </c>
      <c r="C1370" t="s">
        <v>5408</v>
      </c>
      <c r="D1370" s="2">
        <v>43800</v>
      </c>
      <c r="E1370" s="2">
        <v>43990</v>
      </c>
      <c r="F1370" t="s">
        <v>28</v>
      </c>
      <c r="G1370" t="s">
        <v>5409</v>
      </c>
      <c r="H1370" t="s">
        <v>5410</v>
      </c>
      <c r="I1370" t="s">
        <v>49</v>
      </c>
      <c r="J1370" t="s">
        <v>744</v>
      </c>
      <c r="K1370" t="s">
        <v>62</v>
      </c>
      <c r="L1370" t="s">
        <v>63</v>
      </c>
      <c r="M1370" t="s">
        <v>51</v>
      </c>
      <c r="N1370" t="s">
        <v>98</v>
      </c>
      <c r="O1370" t="s">
        <v>5411</v>
      </c>
      <c r="P1370" t="s">
        <v>10302</v>
      </c>
      <c r="Q1370" t="s">
        <v>503</v>
      </c>
      <c r="R1370" s="2">
        <v>22010</v>
      </c>
      <c r="S1370" t="s">
        <v>39</v>
      </c>
      <c r="T1370" t="s">
        <v>242</v>
      </c>
      <c r="U1370" t="s">
        <v>41</v>
      </c>
      <c r="V1370" t="s">
        <v>11652</v>
      </c>
      <c r="W1370" t="s">
        <v>127</v>
      </c>
      <c r="X1370" t="s">
        <v>43</v>
      </c>
      <c r="Y1370" t="s">
        <v>44</v>
      </c>
      <c r="Z1370">
        <v>3</v>
      </c>
      <c r="AA1370" t="str">
        <f t="shared" si="63"/>
        <v>Non-Active</v>
      </c>
      <c r="AB1370">
        <f t="shared" si="64"/>
        <v>1960</v>
      </c>
      <c r="AC1370">
        <f t="shared" si="65"/>
        <v>66</v>
      </c>
      <c r="AD1370" t="str" cm="1">
        <f t="array" ref="AD1370">_xlfn.IFS(AB1370&lt;1965,"Baby Boomers",AB1370&lt;1981,"Gen X",AB1370&lt;1997,"Millenial",TRUE,("Gen Z"))</f>
        <v>Baby Boomers</v>
      </c>
    </row>
    <row r="1371" spans="1:30" x14ac:dyDescent="0.25">
      <c r="A1371" t="s">
        <v>14522</v>
      </c>
      <c r="B1371" t="s">
        <v>5412</v>
      </c>
      <c r="C1371" t="s">
        <v>4352</v>
      </c>
      <c r="D1371" s="2">
        <v>44354</v>
      </c>
      <c r="E1371" s="2">
        <v>44908</v>
      </c>
      <c r="F1371" t="s">
        <v>28</v>
      </c>
      <c r="G1371" t="s">
        <v>5413</v>
      </c>
      <c r="H1371" t="s">
        <v>5414</v>
      </c>
      <c r="I1371" t="s">
        <v>138</v>
      </c>
      <c r="J1371" t="s">
        <v>744</v>
      </c>
      <c r="K1371" t="s">
        <v>33</v>
      </c>
      <c r="L1371" t="s">
        <v>50</v>
      </c>
      <c r="M1371" t="s">
        <v>62</v>
      </c>
      <c r="N1371" t="s">
        <v>98</v>
      </c>
      <c r="O1371" t="s">
        <v>5415</v>
      </c>
      <c r="P1371" t="s">
        <v>10302</v>
      </c>
      <c r="Q1371" t="s">
        <v>593</v>
      </c>
      <c r="R1371" s="2">
        <v>27937</v>
      </c>
      <c r="S1371" t="s">
        <v>39</v>
      </c>
      <c r="T1371" t="s">
        <v>91</v>
      </c>
      <c r="U1371" t="s">
        <v>41</v>
      </c>
      <c r="V1371" t="s">
        <v>11653</v>
      </c>
      <c r="W1371" t="s">
        <v>55</v>
      </c>
      <c r="X1371" t="s">
        <v>103</v>
      </c>
      <c r="Y1371" t="s">
        <v>44</v>
      </c>
      <c r="Z1371">
        <v>3</v>
      </c>
      <c r="AA1371" t="str">
        <f t="shared" si="63"/>
        <v>Non-Active</v>
      </c>
      <c r="AB1371">
        <f t="shared" si="64"/>
        <v>1976</v>
      </c>
      <c r="AC1371">
        <f t="shared" si="65"/>
        <v>49</v>
      </c>
      <c r="AD1371" t="str" cm="1">
        <f t="array" ref="AD1371">_xlfn.IFS(AB1371&lt;1965,"Baby Boomers",AB1371&lt;1981,"Gen X",AB1371&lt;1997,"Millenial",TRUE,("Gen Z"))</f>
        <v>Gen X</v>
      </c>
    </row>
    <row r="1372" spans="1:30" x14ac:dyDescent="0.25">
      <c r="A1372" t="s">
        <v>14523</v>
      </c>
      <c r="B1372" t="s">
        <v>5416</v>
      </c>
      <c r="C1372" t="s">
        <v>1482</v>
      </c>
      <c r="D1372" s="2">
        <v>44117</v>
      </c>
      <c r="E1372" s="2">
        <v>44874</v>
      </c>
      <c r="F1372" t="s">
        <v>28</v>
      </c>
      <c r="G1372" t="s">
        <v>5417</v>
      </c>
      <c r="H1372" t="s">
        <v>5418</v>
      </c>
      <c r="I1372" t="s">
        <v>117</v>
      </c>
      <c r="J1372" t="s">
        <v>32</v>
      </c>
      <c r="K1372" t="s">
        <v>62</v>
      </c>
      <c r="L1372" t="s">
        <v>50</v>
      </c>
      <c r="M1372" t="s">
        <v>62</v>
      </c>
      <c r="N1372" t="s">
        <v>174</v>
      </c>
      <c r="O1372" t="s">
        <v>5419</v>
      </c>
      <c r="P1372" t="s">
        <v>10302</v>
      </c>
      <c r="Q1372" t="s">
        <v>80</v>
      </c>
      <c r="R1372" s="2">
        <v>32038</v>
      </c>
      <c r="S1372" t="s">
        <v>39</v>
      </c>
      <c r="T1372" t="s">
        <v>82</v>
      </c>
      <c r="U1372" t="s">
        <v>41</v>
      </c>
      <c r="V1372" t="s">
        <v>11654</v>
      </c>
      <c r="W1372" t="s">
        <v>55</v>
      </c>
      <c r="X1372" t="s">
        <v>43</v>
      </c>
      <c r="Y1372" t="s">
        <v>44</v>
      </c>
      <c r="Z1372">
        <v>3</v>
      </c>
      <c r="AA1372" t="str">
        <f t="shared" si="63"/>
        <v>Non-Active</v>
      </c>
      <c r="AB1372">
        <f t="shared" si="64"/>
        <v>1987</v>
      </c>
      <c r="AC1372">
        <f t="shared" si="65"/>
        <v>38</v>
      </c>
      <c r="AD1372" t="str" cm="1">
        <f t="array" ref="AD1372">_xlfn.IFS(AB1372&lt;1965,"Baby Boomers",AB1372&lt;1981,"Gen X",AB1372&lt;1997,"Millenial",TRUE,("Gen Z"))</f>
        <v>Millenial</v>
      </c>
    </row>
    <row r="1373" spans="1:30" x14ac:dyDescent="0.25">
      <c r="A1373" t="s">
        <v>14524</v>
      </c>
      <c r="B1373" t="s">
        <v>5420</v>
      </c>
      <c r="C1373" t="s">
        <v>1549</v>
      </c>
      <c r="D1373" s="2">
        <v>44864</v>
      </c>
      <c r="E1373" s="2" t="s">
        <v>10301</v>
      </c>
      <c r="F1373" t="s">
        <v>727</v>
      </c>
      <c r="G1373" t="s">
        <v>5421</v>
      </c>
      <c r="H1373" t="s">
        <v>5422</v>
      </c>
      <c r="I1373" t="s">
        <v>61</v>
      </c>
      <c r="J1373" t="s">
        <v>32</v>
      </c>
      <c r="K1373" t="s">
        <v>51</v>
      </c>
      <c r="L1373" t="s">
        <v>50</v>
      </c>
      <c r="M1373" t="s">
        <v>62</v>
      </c>
      <c r="N1373" t="s">
        <v>36</v>
      </c>
      <c r="O1373" t="s">
        <v>10301</v>
      </c>
      <c r="P1373" t="s">
        <v>10302</v>
      </c>
      <c r="Q1373" t="s">
        <v>147</v>
      </c>
      <c r="R1373" s="2">
        <v>31388</v>
      </c>
      <c r="S1373" t="s">
        <v>39</v>
      </c>
      <c r="T1373" t="s">
        <v>149</v>
      </c>
      <c r="U1373" t="s">
        <v>41</v>
      </c>
      <c r="V1373" t="s">
        <v>11655</v>
      </c>
      <c r="W1373" t="s">
        <v>92</v>
      </c>
      <c r="X1373" t="s">
        <v>43</v>
      </c>
      <c r="Y1373" t="s">
        <v>44</v>
      </c>
      <c r="Z1373">
        <v>3</v>
      </c>
      <c r="AA1373" t="str">
        <f t="shared" si="63"/>
        <v>Active</v>
      </c>
      <c r="AB1373">
        <f t="shared" si="64"/>
        <v>1985</v>
      </c>
      <c r="AC1373">
        <f t="shared" si="65"/>
        <v>40</v>
      </c>
      <c r="AD1373" t="str" cm="1">
        <f t="array" ref="AD1373">_xlfn.IFS(AB1373&lt;1965,"Baby Boomers",AB1373&lt;1981,"Gen X",AB1373&lt;1997,"Millenial",TRUE,("Gen Z"))</f>
        <v>Millenial</v>
      </c>
    </row>
    <row r="1374" spans="1:30" x14ac:dyDescent="0.25">
      <c r="A1374" t="s">
        <v>14525</v>
      </c>
      <c r="B1374" t="s">
        <v>5423</v>
      </c>
      <c r="C1374" t="s">
        <v>3096</v>
      </c>
      <c r="D1374" s="2">
        <v>44808</v>
      </c>
      <c r="E1374" s="2">
        <v>45076</v>
      </c>
      <c r="F1374" t="s">
        <v>727</v>
      </c>
      <c r="G1374" t="s">
        <v>5424</v>
      </c>
      <c r="H1374" t="s">
        <v>5425</v>
      </c>
      <c r="I1374" t="s">
        <v>88</v>
      </c>
      <c r="J1374" t="s">
        <v>744</v>
      </c>
      <c r="K1374" t="s">
        <v>51</v>
      </c>
      <c r="L1374" t="s">
        <v>34</v>
      </c>
      <c r="M1374" t="s">
        <v>35</v>
      </c>
      <c r="N1374" t="s">
        <v>98</v>
      </c>
      <c r="O1374" t="s">
        <v>5426</v>
      </c>
      <c r="P1374" t="s">
        <v>10302</v>
      </c>
      <c r="Q1374" t="s">
        <v>89</v>
      </c>
      <c r="R1374" s="2">
        <v>32558</v>
      </c>
      <c r="S1374" t="s">
        <v>39</v>
      </c>
      <c r="T1374" t="s">
        <v>102</v>
      </c>
      <c r="U1374" t="s">
        <v>54</v>
      </c>
      <c r="V1374" t="s">
        <v>11656</v>
      </c>
      <c r="W1374" t="s">
        <v>92</v>
      </c>
      <c r="X1374" t="s">
        <v>83</v>
      </c>
      <c r="Y1374" t="s">
        <v>44</v>
      </c>
      <c r="Z1374">
        <v>3</v>
      </c>
      <c r="AA1374" t="str">
        <f t="shared" si="63"/>
        <v>Non-Active</v>
      </c>
      <c r="AB1374">
        <f t="shared" si="64"/>
        <v>1989</v>
      </c>
      <c r="AC1374">
        <f t="shared" si="65"/>
        <v>37</v>
      </c>
      <c r="AD1374" t="str" cm="1">
        <f t="array" ref="AD1374">_xlfn.IFS(AB1374&lt;1965,"Baby Boomers",AB1374&lt;1981,"Gen X",AB1374&lt;1997,"Millenial",TRUE,("Gen Z"))</f>
        <v>Millenial</v>
      </c>
    </row>
    <row r="1375" spans="1:30" x14ac:dyDescent="0.25">
      <c r="A1375" t="s">
        <v>14526</v>
      </c>
      <c r="B1375" t="s">
        <v>5427</v>
      </c>
      <c r="C1375" t="s">
        <v>878</v>
      </c>
      <c r="D1375" s="2">
        <v>43756</v>
      </c>
      <c r="E1375" s="2">
        <v>44305</v>
      </c>
      <c r="F1375" t="s">
        <v>28</v>
      </c>
      <c r="G1375" t="s">
        <v>5428</v>
      </c>
      <c r="H1375" t="s">
        <v>5429</v>
      </c>
      <c r="I1375" t="s">
        <v>79</v>
      </c>
      <c r="J1375" t="s">
        <v>32</v>
      </c>
      <c r="K1375" t="s">
        <v>51</v>
      </c>
      <c r="L1375" t="s">
        <v>34</v>
      </c>
      <c r="M1375" t="s">
        <v>62</v>
      </c>
      <c r="N1375" t="s">
        <v>125</v>
      </c>
      <c r="O1375" t="s">
        <v>5430</v>
      </c>
      <c r="P1375" t="s">
        <v>10302</v>
      </c>
      <c r="Q1375" t="s">
        <v>304</v>
      </c>
      <c r="R1375" s="2">
        <v>27855</v>
      </c>
      <c r="S1375" t="s">
        <v>39</v>
      </c>
      <c r="T1375" t="s">
        <v>162</v>
      </c>
      <c r="U1375" t="s">
        <v>41</v>
      </c>
      <c r="V1375" t="s">
        <v>11657</v>
      </c>
      <c r="W1375" t="s">
        <v>92</v>
      </c>
      <c r="X1375" t="s">
        <v>103</v>
      </c>
      <c r="Y1375" t="s">
        <v>44</v>
      </c>
      <c r="Z1375">
        <v>3</v>
      </c>
      <c r="AA1375" t="str">
        <f t="shared" si="63"/>
        <v>Non-Active</v>
      </c>
      <c r="AB1375">
        <f t="shared" si="64"/>
        <v>1976</v>
      </c>
      <c r="AC1375">
        <f t="shared" si="65"/>
        <v>50</v>
      </c>
      <c r="AD1375" t="str" cm="1">
        <f t="array" ref="AD1375">_xlfn.IFS(AB1375&lt;1965,"Baby Boomers",AB1375&lt;1981,"Gen X",AB1375&lt;1997,"Millenial",TRUE,("Gen Z"))</f>
        <v>Gen X</v>
      </c>
    </row>
    <row r="1376" spans="1:30" x14ac:dyDescent="0.25">
      <c r="A1376" t="s">
        <v>11273</v>
      </c>
      <c r="B1376" t="s">
        <v>5431</v>
      </c>
      <c r="C1376" t="s">
        <v>5432</v>
      </c>
      <c r="D1376" s="2">
        <v>44402</v>
      </c>
      <c r="E1376" s="2">
        <v>44949</v>
      </c>
      <c r="F1376" t="s">
        <v>28</v>
      </c>
      <c r="G1376" t="s">
        <v>5433</v>
      </c>
      <c r="H1376" t="s">
        <v>5434</v>
      </c>
      <c r="I1376" t="s">
        <v>167</v>
      </c>
      <c r="J1376" t="s">
        <v>32</v>
      </c>
      <c r="K1376" t="s">
        <v>62</v>
      </c>
      <c r="L1376" t="s">
        <v>34</v>
      </c>
      <c r="M1376" t="s">
        <v>35</v>
      </c>
      <c r="N1376" t="s">
        <v>98</v>
      </c>
      <c r="O1376" t="s">
        <v>5435</v>
      </c>
      <c r="P1376" t="s">
        <v>10302</v>
      </c>
      <c r="Q1376" t="s">
        <v>80</v>
      </c>
      <c r="R1376" s="2">
        <v>32726</v>
      </c>
      <c r="S1376" t="s">
        <v>39</v>
      </c>
      <c r="T1376" t="s">
        <v>102</v>
      </c>
      <c r="U1376" t="s">
        <v>41</v>
      </c>
      <c r="V1376" t="s">
        <v>11658</v>
      </c>
      <c r="W1376" t="s">
        <v>55</v>
      </c>
      <c r="X1376" t="s">
        <v>83</v>
      </c>
      <c r="Y1376" t="s">
        <v>44</v>
      </c>
      <c r="Z1376">
        <v>3</v>
      </c>
      <c r="AA1376" t="str">
        <f t="shared" si="63"/>
        <v>Non-Active</v>
      </c>
      <c r="AB1376">
        <f t="shared" si="64"/>
        <v>1989</v>
      </c>
      <c r="AC1376">
        <f t="shared" si="65"/>
        <v>36</v>
      </c>
      <c r="AD1376" t="str" cm="1">
        <f t="array" ref="AD1376">_xlfn.IFS(AB1376&lt;1965,"Baby Boomers",AB1376&lt;1981,"Gen X",AB1376&lt;1997,"Millenial",TRUE,("Gen Z"))</f>
        <v>Millenial</v>
      </c>
    </row>
    <row r="1377" spans="1:30" x14ac:dyDescent="0.25">
      <c r="A1377" t="s">
        <v>14527</v>
      </c>
      <c r="B1377" t="s">
        <v>5436</v>
      </c>
      <c r="C1377" t="s">
        <v>5437</v>
      </c>
      <c r="D1377" s="2">
        <v>43921</v>
      </c>
      <c r="E1377" s="2" t="s">
        <v>10301</v>
      </c>
      <c r="F1377" t="s">
        <v>28</v>
      </c>
      <c r="G1377" t="s">
        <v>5438</v>
      </c>
      <c r="H1377" t="s">
        <v>5439</v>
      </c>
      <c r="I1377" t="s">
        <v>97</v>
      </c>
      <c r="J1377" t="s">
        <v>32</v>
      </c>
      <c r="K1377" t="s">
        <v>51</v>
      </c>
      <c r="L1377" t="s">
        <v>63</v>
      </c>
      <c r="M1377" t="s">
        <v>35</v>
      </c>
      <c r="N1377" t="s">
        <v>36</v>
      </c>
      <c r="O1377" t="s">
        <v>10301</v>
      </c>
      <c r="P1377" t="s">
        <v>10302</v>
      </c>
      <c r="Q1377" t="s">
        <v>89</v>
      </c>
      <c r="R1377" s="2">
        <v>30176</v>
      </c>
      <c r="S1377" t="s">
        <v>39</v>
      </c>
      <c r="T1377" t="s">
        <v>192</v>
      </c>
      <c r="U1377" t="s">
        <v>41</v>
      </c>
      <c r="V1377" t="s">
        <v>11659</v>
      </c>
      <c r="W1377" t="s">
        <v>73</v>
      </c>
      <c r="X1377" t="s">
        <v>103</v>
      </c>
      <c r="Y1377" t="s">
        <v>44</v>
      </c>
      <c r="Z1377">
        <v>3</v>
      </c>
      <c r="AA1377" t="str">
        <f t="shared" si="63"/>
        <v>Active</v>
      </c>
      <c r="AB1377">
        <f t="shared" si="64"/>
        <v>1982</v>
      </c>
      <c r="AC1377">
        <f t="shared" si="65"/>
        <v>43</v>
      </c>
      <c r="AD1377" t="str" cm="1">
        <f t="array" ref="AD1377">_xlfn.IFS(AB1377&lt;1965,"Baby Boomers",AB1377&lt;1981,"Gen X",AB1377&lt;1997,"Millenial",TRUE,("Gen Z"))</f>
        <v>Millenial</v>
      </c>
    </row>
    <row r="1378" spans="1:30" x14ac:dyDescent="0.25">
      <c r="A1378" t="s">
        <v>12125</v>
      </c>
      <c r="B1378" t="s">
        <v>5440</v>
      </c>
      <c r="C1378" t="s">
        <v>1307</v>
      </c>
      <c r="D1378" s="2">
        <v>43780</v>
      </c>
      <c r="E1378" s="2">
        <v>45140</v>
      </c>
      <c r="F1378" t="s">
        <v>28</v>
      </c>
      <c r="G1378" t="s">
        <v>5441</v>
      </c>
      <c r="H1378" t="s">
        <v>5442</v>
      </c>
      <c r="I1378" t="s">
        <v>117</v>
      </c>
      <c r="J1378" t="s">
        <v>32</v>
      </c>
      <c r="K1378" t="s">
        <v>62</v>
      </c>
      <c r="L1378" t="s">
        <v>34</v>
      </c>
      <c r="M1378" t="s">
        <v>62</v>
      </c>
      <c r="N1378" t="s">
        <v>125</v>
      </c>
      <c r="O1378" t="s">
        <v>5443</v>
      </c>
      <c r="P1378" t="s">
        <v>10302</v>
      </c>
      <c r="Q1378" t="s">
        <v>100</v>
      </c>
      <c r="R1378" s="2">
        <v>30082</v>
      </c>
      <c r="S1378" t="s">
        <v>39</v>
      </c>
      <c r="T1378" t="s">
        <v>677</v>
      </c>
      <c r="U1378" t="s">
        <v>41</v>
      </c>
      <c r="V1378" t="s">
        <v>11660</v>
      </c>
      <c r="W1378" t="s">
        <v>73</v>
      </c>
      <c r="X1378" t="s">
        <v>103</v>
      </c>
      <c r="Y1378" t="s">
        <v>44</v>
      </c>
      <c r="Z1378">
        <v>3</v>
      </c>
      <c r="AA1378" t="str">
        <f t="shared" si="63"/>
        <v>Non-Active</v>
      </c>
      <c r="AB1378">
        <f t="shared" si="64"/>
        <v>1982</v>
      </c>
      <c r="AC1378">
        <f t="shared" si="65"/>
        <v>43</v>
      </c>
      <c r="AD1378" t="str" cm="1">
        <f t="array" ref="AD1378">_xlfn.IFS(AB1378&lt;1965,"Baby Boomers",AB1378&lt;1981,"Gen X",AB1378&lt;1997,"Millenial",TRUE,("Gen Z"))</f>
        <v>Millenial</v>
      </c>
    </row>
    <row r="1379" spans="1:30" x14ac:dyDescent="0.25">
      <c r="A1379" t="s">
        <v>14528</v>
      </c>
      <c r="B1379" t="s">
        <v>5068</v>
      </c>
      <c r="C1379" t="s">
        <v>964</v>
      </c>
      <c r="D1379" s="2">
        <v>44535</v>
      </c>
      <c r="E1379" s="2">
        <v>44622</v>
      </c>
      <c r="F1379" t="s">
        <v>28</v>
      </c>
      <c r="G1379" t="s">
        <v>5444</v>
      </c>
      <c r="H1379" t="s">
        <v>5445</v>
      </c>
      <c r="I1379" t="s">
        <v>61</v>
      </c>
      <c r="J1379" t="s">
        <v>32</v>
      </c>
      <c r="K1379" t="s">
        <v>51</v>
      </c>
      <c r="L1379" t="s">
        <v>50</v>
      </c>
      <c r="M1379" t="s">
        <v>35</v>
      </c>
      <c r="N1379" t="s">
        <v>174</v>
      </c>
      <c r="O1379" t="s">
        <v>5446</v>
      </c>
      <c r="P1379" t="s">
        <v>10302</v>
      </c>
      <c r="Q1379" t="s">
        <v>89</v>
      </c>
      <c r="R1379" s="2">
        <v>21021</v>
      </c>
      <c r="S1379" t="s">
        <v>39</v>
      </c>
      <c r="T1379" t="s">
        <v>82</v>
      </c>
      <c r="U1379" t="s">
        <v>54</v>
      </c>
      <c r="V1379" t="s">
        <v>11661</v>
      </c>
      <c r="W1379" t="s">
        <v>55</v>
      </c>
      <c r="X1379" t="s">
        <v>43</v>
      </c>
      <c r="Y1379" t="s">
        <v>44</v>
      </c>
      <c r="Z1379">
        <v>3</v>
      </c>
      <c r="AA1379" t="str">
        <f t="shared" si="63"/>
        <v>Non-Active</v>
      </c>
      <c r="AB1379">
        <f t="shared" si="64"/>
        <v>1957</v>
      </c>
      <c r="AC1379">
        <f t="shared" si="65"/>
        <v>68</v>
      </c>
      <c r="AD1379" t="str" cm="1">
        <f t="array" ref="AD1379">_xlfn.IFS(AB1379&lt;1965,"Baby Boomers",AB1379&lt;1981,"Gen X",AB1379&lt;1997,"Millenial",TRUE,("Gen Z"))</f>
        <v>Baby Boomers</v>
      </c>
    </row>
    <row r="1380" spans="1:30" x14ac:dyDescent="0.25">
      <c r="A1380" t="s">
        <v>14529</v>
      </c>
      <c r="B1380" t="s">
        <v>5447</v>
      </c>
      <c r="C1380" t="s">
        <v>927</v>
      </c>
      <c r="D1380" s="2">
        <v>43451</v>
      </c>
      <c r="E1380" s="2">
        <v>44807</v>
      </c>
      <c r="F1380" t="s">
        <v>28</v>
      </c>
      <c r="G1380" t="s">
        <v>5448</v>
      </c>
      <c r="H1380" t="s">
        <v>5449</v>
      </c>
      <c r="I1380" t="s">
        <v>88</v>
      </c>
      <c r="J1380" t="s">
        <v>32</v>
      </c>
      <c r="K1380" t="s">
        <v>33</v>
      </c>
      <c r="L1380" t="s">
        <v>50</v>
      </c>
      <c r="M1380" t="s">
        <v>35</v>
      </c>
      <c r="N1380" t="s">
        <v>174</v>
      </c>
      <c r="O1380" t="s">
        <v>5450</v>
      </c>
      <c r="P1380" t="s">
        <v>10302</v>
      </c>
      <c r="Q1380" t="s">
        <v>52</v>
      </c>
      <c r="R1380" s="2">
        <v>25237</v>
      </c>
      <c r="S1380" t="s">
        <v>39</v>
      </c>
      <c r="T1380" t="s">
        <v>82</v>
      </c>
      <c r="U1380" t="s">
        <v>54</v>
      </c>
      <c r="V1380" t="s">
        <v>11662</v>
      </c>
      <c r="W1380" t="s">
        <v>92</v>
      </c>
      <c r="X1380" t="s">
        <v>103</v>
      </c>
      <c r="Y1380" t="s">
        <v>44</v>
      </c>
      <c r="Z1380">
        <v>3</v>
      </c>
      <c r="AA1380" t="str">
        <f t="shared" si="63"/>
        <v>Non-Active</v>
      </c>
      <c r="AB1380">
        <f t="shared" si="64"/>
        <v>1969</v>
      </c>
      <c r="AC1380">
        <f t="shared" si="65"/>
        <v>57</v>
      </c>
      <c r="AD1380" t="str" cm="1">
        <f t="array" ref="AD1380">_xlfn.IFS(AB1380&lt;1965,"Baby Boomers",AB1380&lt;1981,"Gen X",AB1380&lt;1997,"Millenial",TRUE,("Gen Z"))</f>
        <v>Gen X</v>
      </c>
    </row>
    <row r="1381" spans="1:30" x14ac:dyDescent="0.25">
      <c r="A1381" t="s">
        <v>14530</v>
      </c>
      <c r="B1381" t="s">
        <v>4830</v>
      </c>
      <c r="C1381" t="s">
        <v>1146</v>
      </c>
      <c r="D1381" s="2">
        <v>44626</v>
      </c>
      <c r="E1381" s="2" t="s">
        <v>10301</v>
      </c>
      <c r="F1381" t="s">
        <v>28</v>
      </c>
      <c r="G1381" t="s">
        <v>5451</v>
      </c>
      <c r="H1381" t="s">
        <v>5452</v>
      </c>
      <c r="I1381" t="s">
        <v>31</v>
      </c>
      <c r="J1381" t="s">
        <v>32</v>
      </c>
      <c r="K1381" t="s">
        <v>51</v>
      </c>
      <c r="L1381" t="s">
        <v>50</v>
      </c>
      <c r="M1381" t="s">
        <v>62</v>
      </c>
      <c r="N1381" t="s">
        <v>36</v>
      </c>
      <c r="O1381" t="s">
        <v>10301</v>
      </c>
      <c r="P1381" t="s">
        <v>10302</v>
      </c>
      <c r="Q1381" t="s">
        <v>80</v>
      </c>
      <c r="R1381" s="2">
        <v>18804</v>
      </c>
      <c r="S1381" t="s">
        <v>39</v>
      </c>
      <c r="T1381" t="s">
        <v>82</v>
      </c>
      <c r="U1381" t="s">
        <v>54</v>
      </c>
      <c r="V1381" t="s">
        <v>11663</v>
      </c>
      <c r="W1381" t="s">
        <v>127</v>
      </c>
      <c r="X1381" t="s">
        <v>74</v>
      </c>
      <c r="Y1381" t="s">
        <v>44</v>
      </c>
      <c r="Z1381">
        <v>3</v>
      </c>
      <c r="AA1381" t="str">
        <f t="shared" si="63"/>
        <v>Active</v>
      </c>
      <c r="AB1381">
        <f t="shared" si="64"/>
        <v>1951</v>
      </c>
      <c r="AC1381">
        <f t="shared" si="65"/>
        <v>74</v>
      </c>
      <c r="AD1381" t="str" cm="1">
        <f t="array" ref="AD1381">_xlfn.IFS(AB1381&lt;1965,"Baby Boomers",AB1381&lt;1981,"Gen X",AB1381&lt;1997,"Millenial",TRUE,("Gen Z"))</f>
        <v>Baby Boomers</v>
      </c>
    </row>
    <row r="1382" spans="1:30" x14ac:dyDescent="0.25">
      <c r="A1382" t="s">
        <v>14531</v>
      </c>
      <c r="B1382" t="s">
        <v>2270</v>
      </c>
      <c r="C1382" t="s">
        <v>1432</v>
      </c>
      <c r="D1382" s="2">
        <v>43712</v>
      </c>
      <c r="E1382" s="2" t="s">
        <v>10301</v>
      </c>
      <c r="F1382" t="s">
        <v>28</v>
      </c>
      <c r="G1382" t="s">
        <v>5453</v>
      </c>
      <c r="H1382" t="s">
        <v>5454</v>
      </c>
      <c r="I1382" t="s">
        <v>132</v>
      </c>
      <c r="J1382" t="s">
        <v>32</v>
      </c>
      <c r="K1382" t="s">
        <v>33</v>
      </c>
      <c r="L1382" t="s">
        <v>34</v>
      </c>
      <c r="M1382" t="s">
        <v>62</v>
      </c>
      <c r="N1382" t="s">
        <v>36</v>
      </c>
      <c r="O1382" t="s">
        <v>10301</v>
      </c>
      <c r="P1382" t="s">
        <v>10302</v>
      </c>
      <c r="Q1382" t="s">
        <v>503</v>
      </c>
      <c r="R1382" s="2">
        <v>29172</v>
      </c>
      <c r="S1382" t="s">
        <v>39</v>
      </c>
      <c r="T1382" t="s">
        <v>162</v>
      </c>
      <c r="U1382" t="s">
        <v>41</v>
      </c>
      <c r="V1382" t="s">
        <v>11664</v>
      </c>
      <c r="W1382" t="s">
        <v>42</v>
      </c>
      <c r="X1382" t="s">
        <v>43</v>
      </c>
      <c r="Y1382" t="s">
        <v>44</v>
      </c>
      <c r="Z1382">
        <v>3</v>
      </c>
      <c r="AA1382" t="str">
        <f t="shared" si="63"/>
        <v>Active</v>
      </c>
      <c r="AB1382">
        <f t="shared" si="64"/>
        <v>1979</v>
      </c>
      <c r="AC1382">
        <f t="shared" si="65"/>
        <v>46</v>
      </c>
      <c r="AD1382" t="str" cm="1">
        <f t="array" ref="AD1382">_xlfn.IFS(AB1382&lt;1965,"Baby Boomers",AB1382&lt;1981,"Gen X",AB1382&lt;1997,"Millenial",TRUE,("Gen Z"))</f>
        <v>Gen X</v>
      </c>
    </row>
    <row r="1383" spans="1:30" x14ac:dyDescent="0.25">
      <c r="A1383" t="s">
        <v>14532</v>
      </c>
      <c r="B1383" t="s">
        <v>5455</v>
      </c>
      <c r="C1383" t="s">
        <v>1390</v>
      </c>
      <c r="D1383" s="2">
        <v>45133</v>
      </c>
      <c r="E1383" s="2" t="s">
        <v>10301</v>
      </c>
      <c r="F1383" t="s">
        <v>28</v>
      </c>
      <c r="G1383" t="s">
        <v>5456</v>
      </c>
      <c r="H1383" t="s">
        <v>5457</v>
      </c>
      <c r="I1383" t="s">
        <v>49</v>
      </c>
      <c r="J1383" t="s">
        <v>32</v>
      </c>
      <c r="K1383" t="s">
        <v>51</v>
      </c>
      <c r="L1383" t="s">
        <v>50</v>
      </c>
      <c r="M1383" t="s">
        <v>51</v>
      </c>
      <c r="N1383" t="s">
        <v>36</v>
      </c>
      <c r="O1383" t="s">
        <v>10301</v>
      </c>
      <c r="P1383" t="s">
        <v>10302</v>
      </c>
      <c r="Q1383" t="s">
        <v>147</v>
      </c>
      <c r="R1383" s="2">
        <v>30584</v>
      </c>
      <c r="S1383" t="s">
        <v>39</v>
      </c>
      <c r="T1383" t="s">
        <v>177</v>
      </c>
      <c r="U1383" t="s">
        <v>41</v>
      </c>
      <c r="V1383" t="s">
        <v>11665</v>
      </c>
      <c r="W1383" t="s">
        <v>92</v>
      </c>
      <c r="X1383" t="s">
        <v>83</v>
      </c>
      <c r="Y1383" t="s">
        <v>44</v>
      </c>
      <c r="Z1383">
        <v>3</v>
      </c>
      <c r="AA1383" t="str">
        <f t="shared" si="63"/>
        <v>Active</v>
      </c>
      <c r="AB1383">
        <f t="shared" si="64"/>
        <v>1983</v>
      </c>
      <c r="AC1383">
        <f t="shared" si="65"/>
        <v>42</v>
      </c>
      <c r="AD1383" t="str" cm="1">
        <f t="array" ref="AD1383">_xlfn.IFS(AB1383&lt;1965,"Baby Boomers",AB1383&lt;1981,"Gen X",AB1383&lt;1997,"Millenial",TRUE,("Gen Z"))</f>
        <v>Millenial</v>
      </c>
    </row>
    <row r="1384" spans="1:30" x14ac:dyDescent="0.25">
      <c r="A1384" t="s">
        <v>14533</v>
      </c>
      <c r="B1384" t="s">
        <v>2988</v>
      </c>
      <c r="C1384" t="s">
        <v>3577</v>
      </c>
      <c r="D1384" s="2">
        <v>44914</v>
      </c>
      <c r="E1384" s="2">
        <v>45065</v>
      </c>
      <c r="F1384" t="s">
        <v>28</v>
      </c>
      <c r="G1384" t="s">
        <v>5458</v>
      </c>
      <c r="H1384" t="s">
        <v>5459</v>
      </c>
      <c r="I1384" t="s">
        <v>138</v>
      </c>
      <c r="J1384" t="s">
        <v>32</v>
      </c>
      <c r="K1384" t="s">
        <v>33</v>
      </c>
      <c r="L1384" t="s">
        <v>34</v>
      </c>
      <c r="M1384" t="s">
        <v>51</v>
      </c>
      <c r="N1384" t="s">
        <v>98</v>
      </c>
      <c r="O1384" t="s">
        <v>5460</v>
      </c>
      <c r="P1384" t="s">
        <v>10302</v>
      </c>
      <c r="Q1384" t="s">
        <v>503</v>
      </c>
      <c r="R1384" s="2">
        <v>24435</v>
      </c>
      <c r="S1384" t="s">
        <v>39</v>
      </c>
      <c r="T1384" t="s">
        <v>6</v>
      </c>
      <c r="U1384" t="s">
        <v>41</v>
      </c>
      <c r="V1384" t="s">
        <v>11666</v>
      </c>
      <c r="W1384" t="s">
        <v>73</v>
      </c>
      <c r="X1384" t="s">
        <v>103</v>
      </c>
      <c r="Y1384" t="s">
        <v>44</v>
      </c>
      <c r="Z1384">
        <v>3</v>
      </c>
      <c r="AA1384" t="str">
        <f t="shared" si="63"/>
        <v>Non-Active</v>
      </c>
      <c r="AB1384">
        <f t="shared" si="64"/>
        <v>1966</v>
      </c>
      <c r="AC1384">
        <f t="shared" si="65"/>
        <v>59</v>
      </c>
      <c r="AD1384" t="str" cm="1">
        <f t="array" ref="AD1384">_xlfn.IFS(AB1384&lt;1965,"Baby Boomers",AB1384&lt;1981,"Gen X",AB1384&lt;1997,"Millenial",TRUE,("Gen Z"))</f>
        <v>Gen X</v>
      </c>
    </row>
    <row r="1385" spans="1:30" x14ac:dyDescent="0.25">
      <c r="A1385" t="s">
        <v>10828</v>
      </c>
      <c r="B1385" t="s">
        <v>5461</v>
      </c>
      <c r="C1385" t="s">
        <v>5462</v>
      </c>
      <c r="D1385" s="2">
        <v>44425</v>
      </c>
      <c r="E1385" s="2" t="s">
        <v>10301</v>
      </c>
      <c r="F1385" t="s">
        <v>28</v>
      </c>
      <c r="G1385" t="s">
        <v>5463</v>
      </c>
      <c r="H1385" t="s">
        <v>5464</v>
      </c>
      <c r="I1385" t="s">
        <v>79</v>
      </c>
      <c r="J1385" t="s">
        <v>32</v>
      </c>
      <c r="K1385" t="s">
        <v>62</v>
      </c>
      <c r="L1385" t="s">
        <v>50</v>
      </c>
      <c r="M1385" t="s">
        <v>51</v>
      </c>
      <c r="N1385" t="s">
        <v>36</v>
      </c>
      <c r="O1385" t="s">
        <v>10301</v>
      </c>
      <c r="P1385" t="s">
        <v>10302</v>
      </c>
      <c r="Q1385" t="s">
        <v>80</v>
      </c>
      <c r="R1385" s="2">
        <v>34668</v>
      </c>
      <c r="S1385" t="s">
        <v>39</v>
      </c>
      <c r="T1385" t="s">
        <v>112</v>
      </c>
      <c r="U1385" t="s">
        <v>54</v>
      </c>
      <c r="V1385" t="s">
        <v>11667</v>
      </c>
      <c r="W1385" t="s">
        <v>92</v>
      </c>
      <c r="X1385" t="s">
        <v>103</v>
      </c>
      <c r="Y1385" t="s">
        <v>44</v>
      </c>
      <c r="Z1385">
        <v>3</v>
      </c>
      <c r="AA1385" t="str">
        <f t="shared" si="63"/>
        <v>Active</v>
      </c>
      <c r="AB1385">
        <f t="shared" si="64"/>
        <v>1994</v>
      </c>
      <c r="AC1385">
        <f t="shared" si="65"/>
        <v>31</v>
      </c>
      <c r="AD1385" t="str" cm="1">
        <f t="array" ref="AD1385">_xlfn.IFS(AB1385&lt;1965,"Baby Boomers",AB1385&lt;1981,"Gen X",AB1385&lt;1997,"Millenial",TRUE,("Gen Z"))</f>
        <v>Millenial</v>
      </c>
    </row>
    <row r="1386" spans="1:30" x14ac:dyDescent="0.25">
      <c r="A1386" t="s">
        <v>14534</v>
      </c>
      <c r="B1386" t="s">
        <v>4839</v>
      </c>
      <c r="C1386" t="s">
        <v>5465</v>
      </c>
      <c r="D1386" s="2">
        <v>44723</v>
      </c>
      <c r="E1386" s="2" t="s">
        <v>10301</v>
      </c>
      <c r="F1386" t="s">
        <v>28</v>
      </c>
      <c r="G1386" t="s">
        <v>5466</v>
      </c>
      <c r="H1386" t="s">
        <v>5467</v>
      </c>
      <c r="I1386" t="s">
        <v>167</v>
      </c>
      <c r="J1386" t="s">
        <v>32</v>
      </c>
      <c r="K1386" t="s">
        <v>33</v>
      </c>
      <c r="L1386" t="s">
        <v>50</v>
      </c>
      <c r="M1386" t="s">
        <v>62</v>
      </c>
      <c r="N1386" t="s">
        <v>36</v>
      </c>
      <c r="O1386" t="s">
        <v>10301</v>
      </c>
      <c r="P1386" t="s">
        <v>10302</v>
      </c>
      <c r="Q1386" t="s">
        <v>1011</v>
      </c>
      <c r="R1386" s="2">
        <v>28470</v>
      </c>
      <c r="S1386" t="s">
        <v>39</v>
      </c>
      <c r="T1386" t="s">
        <v>418</v>
      </c>
      <c r="U1386" t="s">
        <v>41</v>
      </c>
      <c r="V1386" t="s">
        <v>11668</v>
      </c>
      <c r="W1386" t="s">
        <v>92</v>
      </c>
      <c r="X1386" t="s">
        <v>103</v>
      </c>
      <c r="Y1386" t="s">
        <v>44</v>
      </c>
      <c r="Z1386">
        <v>3</v>
      </c>
      <c r="AA1386" t="str">
        <f t="shared" si="63"/>
        <v>Active</v>
      </c>
      <c r="AB1386">
        <f t="shared" si="64"/>
        <v>1977</v>
      </c>
      <c r="AC1386">
        <f t="shared" si="65"/>
        <v>48</v>
      </c>
      <c r="AD1386" t="str" cm="1">
        <f t="array" ref="AD1386">_xlfn.IFS(AB1386&lt;1965,"Baby Boomers",AB1386&lt;1981,"Gen X",AB1386&lt;1997,"Millenial",TRUE,("Gen Z"))</f>
        <v>Gen X</v>
      </c>
    </row>
    <row r="1387" spans="1:30" x14ac:dyDescent="0.25">
      <c r="A1387" t="s">
        <v>14535</v>
      </c>
      <c r="B1387" t="s">
        <v>2332</v>
      </c>
      <c r="C1387" t="s">
        <v>3025</v>
      </c>
      <c r="D1387" s="2">
        <v>44470</v>
      </c>
      <c r="E1387" s="2">
        <v>45095</v>
      </c>
      <c r="F1387" t="s">
        <v>28</v>
      </c>
      <c r="G1387" t="s">
        <v>11669</v>
      </c>
      <c r="H1387" t="s">
        <v>5469</v>
      </c>
      <c r="I1387" t="s">
        <v>97</v>
      </c>
      <c r="J1387" t="s">
        <v>744</v>
      </c>
      <c r="K1387" t="s">
        <v>33</v>
      </c>
      <c r="L1387" t="s">
        <v>50</v>
      </c>
      <c r="M1387" t="s">
        <v>62</v>
      </c>
      <c r="N1387" t="s">
        <v>98</v>
      </c>
      <c r="O1387" t="s">
        <v>5470</v>
      </c>
      <c r="P1387" t="s">
        <v>10302</v>
      </c>
      <c r="Q1387" t="s">
        <v>80</v>
      </c>
      <c r="R1387" s="2">
        <v>28609</v>
      </c>
      <c r="S1387" t="s">
        <v>39</v>
      </c>
      <c r="T1387" t="s">
        <v>242</v>
      </c>
      <c r="U1387" t="s">
        <v>41</v>
      </c>
      <c r="V1387" t="s">
        <v>11670</v>
      </c>
      <c r="W1387" t="s">
        <v>92</v>
      </c>
      <c r="X1387" t="s">
        <v>43</v>
      </c>
      <c r="Y1387" t="s">
        <v>44</v>
      </c>
      <c r="Z1387">
        <v>3</v>
      </c>
      <c r="AA1387" t="str">
        <f t="shared" si="63"/>
        <v>Non-Active</v>
      </c>
      <c r="AB1387">
        <f t="shared" si="64"/>
        <v>1978</v>
      </c>
      <c r="AC1387">
        <f t="shared" si="65"/>
        <v>47</v>
      </c>
      <c r="AD1387" t="str" cm="1">
        <f t="array" ref="AD1387">_xlfn.IFS(AB1387&lt;1965,"Baby Boomers",AB1387&lt;1981,"Gen X",AB1387&lt;1997,"Millenial",TRUE,("Gen Z"))</f>
        <v>Gen X</v>
      </c>
    </row>
    <row r="1388" spans="1:30" x14ac:dyDescent="0.25">
      <c r="A1388" t="s">
        <v>14536</v>
      </c>
      <c r="B1388" t="s">
        <v>301</v>
      </c>
      <c r="C1388" t="s">
        <v>4545</v>
      </c>
      <c r="D1388" s="2">
        <v>44047</v>
      </c>
      <c r="E1388" s="2" t="s">
        <v>10301</v>
      </c>
      <c r="F1388" t="s">
        <v>28</v>
      </c>
      <c r="G1388" t="s">
        <v>5471</v>
      </c>
      <c r="H1388" t="s">
        <v>5472</v>
      </c>
      <c r="I1388" t="s">
        <v>117</v>
      </c>
      <c r="J1388" t="s">
        <v>32</v>
      </c>
      <c r="K1388" t="s">
        <v>33</v>
      </c>
      <c r="L1388" t="s">
        <v>34</v>
      </c>
      <c r="M1388" t="s">
        <v>35</v>
      </c>
      <c r="N1388" t="s">
        <v>36</v>
      </c>
      <c r="O1388" t="s">
        <v>10301</v>
      </c>
      <c r="P1388" t="s">
        <v>10302</v>
      </c>
      <c r="Q1388" t="s">
        <v>52</v>
      </c>
      <c r="R1388" s="2">
        <v>29232</v>
      </c>
      <c r="S1388" t="s">
        <v>39</v>
      </c>
      <c r="T1388" t="s">
        <v>162</v>
      </c>
      <c r="U1388" t="s">
        <v>41</v>
      </c>
      <c r="V1388" t="s">
        <v>11671</v>
      </c>
      <c r="W1388" t="s">
        <v>73</v>
      </c>
      <c r="X1388" t="s">
        <v>103</v>
      </c>
      <c r="Y1388" t="s">
        <v>44</v>
      </c>
      <c r="Z1388">
        <v>3</v>
      </c>
      <c r="AA1388" t="str">
        <f t="shared" si="63"/>
        <v>Active</v>
      </c>
      <c r="AB1388">
        <f t="shared" si="64"/>
        <v>1980</v>
      </c>
      <c r="AC1388">
        <f t="shared" si="65"/>
        <v>46</v>
      </c>
      <c r="AD1388" t="str" cm="1">
        <f t="array" ref="AD1388">_xlfn.IFS(AB1388&lt;1965,"Baby Boomers",AB1388&lt;1981,"Gen X",AB1388&lt;1997,"Millenial",TRUE,("Gen Z"))</f>
        <v>Gen X</v>
      </c>
    </row>
    <row r="1389" spans="1:30" x14ac:dyDescent="0.25">
      <c r="A1389" t="s">
        <v>14537</v>
      </c>
      <c r="B1389" t="s">
        <v>5473</v>
      </c>
      <c r="C1389" t="s">
        <v>5474</v>
      </c>
      <c r="D1389" s="2">
        <v>44603</v>
      </c>
      <c r="E1389" s="2" t="s">
        <v>10301</v>
      </c>
      <c r="F1389" t="s">
        <v>28</v>
      </c>
      <c r="G1389" t="s">
        <v>5475</v>
      </c>
      <c r="H1389" t="s">
        <v>5476</v>
      </c>
      <c r="I1389" t="s">
        <v>61</v>
      </c>
      <c r="J1389" t="s">
        <v>32</v>
      </c>
      <c r="K1389" t="s">
        <v>62</v>
      </c>
      <c r="L1389" t="s">
        <v>50</v>
      </c>
      <c r="M1389" t="s">
        <v>51</v>
      </c>
      <c r="N1389" t="s">
        <v>36</v>
      </c>
      <c r="O1389" t="s">
        <v>10301</v>
      </c>
      <c r="P1389" t="s">
        <v>10302</v>
      </c>
      <c r="Q1389" t="s">
        <v>304</v>
      </c>
      <c r="R1389" s="2">
        <v>29288</v>
      </c>
      <c r="S1389" t="s">
        <v>39</v>
      </c>
      <c r="T1389" t="s">
        <v>82</v>
      </c>
      <c r="U1389" t="s">
        <v>41</v>
      </c>
      <c r="V1389" t="s">
        <v>11672</v>
      </c>
      <c r="W1389" t="s">
        <v>92</v>
      </c>
      <c r="X1389" t="s">
        <v>43</v>
      </c>
      <c r="Y1389" t="s">
        <v>44</v>
      </c>
      <c r="Z1389">
        <v>3</v>
      </c>
      <c r="AA1389" t="str">
        <f t="shared" si="63"/>
        <v>Active</v>
      </c>
      <c r="AB1389">
        <f t="shared" si="64"/>
        <v>1980</v>
      </c>
      <c r="AC1389">
        <f t="shared" si="65"/>
        <v>46</v>
      </c>
      <c r="AD1389" t="str" cm="1">
        <f t="array" ref="AD1389">_xlfn.IFS(AB1389&lt;1965,"Baby Boomers",AB1389&lt;1981,"Gen X",AB1389&lt;1997,"Millenial",TRUE,("Gen Z"))</f>
        <v>Gen X</v>
      </c>
    </row>
    <row r="1390" spans="1:30" x14ac:dyDescent="0.25">
      <c r="A1390" t="s">
        <v>14538</v>
      </c>
      <c r="B1390" t="s">
        <v>4711</v>
      </c>
      <c r="C1390" t="s">
        <v>3512</v>
      </c>
      <c r="D1390" s="2">
        <v>44004</v>
      </c>
      <c r="E1390" s="2" t="s">
        <v>10301</v>
      </c>
      <c r="F1390" t="s">
        <v>28</v>
      </c>
      <c r="G1390" t="s">
        <v>5477</v>
      </c>
      <c r="H1390" t="s">
        <v>5478</v>
      </c>
      <c r="I1390" t="s">
        <v>88</v>
      </c>
      <c r="J1390" t="s">
        <v>32</v>
      </c>
      <c r="K1390" t="s">
        <v>33</v>
      </c>
      <c r="L1390" t="s">
        <v>50</v>
      </c>
      <c r="M1390" t="s">
        <v>51</v>
      </c>
      <c r="N1390" t="s">
        <v>36</v>
      </c>
      <c r="O1390" t="s">
        <v>10301</v>
      </c>
      <c r="P1390" t="s">
        <v>10302</v>
      </c>
      <c r="Q1390" t="s">
        <v>176</v>
      </c>
      <c r="R1390" s="2">
        <v>22414</v>
      </c>
      <c r="S1390" t="s">
        <v>39</v>
      </c>
      <c r="T1390" t="s">
        <v>242</v>
      </c>
      <c r="U1390" t="s">
        <v>41</v>
      </c>
      <c r="V1390" t="s">
        <v>11673</v>
      </c>
      <c r="W1390" t="s">
        <v>127</v>
      </c>
      <c r="X1390" t="s">
        <v>83</v>
      </c>
      <c r="Y1390" t="s">
        <v>44</v>
      </c>
      <c r="Z1390">
        <v>3</v>
      </c>
      <c r="AA1390" t="str">
        <f t="shared" si="63"/>
        <v>Active</v>
      </c>
      <c r="AB1390">
        <f t="shared" si="64"/>
        <v>1961</v>
      </c>
      <c r="AC1390">
        <f t="shared" si="65"/>
        <v>64</v>
      </c>
      <c r="AD1390" t="str" cm="1">
        <f t="array" ref="AD1390">_xlfn.IFS(AB1390&lt;1965,"Baby Boomers",AB1390&lt;1981,"Gen X",AB1390&lt;1997,"Millenial",TRUE,("Gen Z"))</f>
        <v>Baby Boomers</v>
      </c>
    </row>
    <row r="1391" spans="1:30" x14ac:dyDescent="0.25">
      <c r="A1391" t="s">
        <v>14539</v>
      </c>
      <c r="B1391" t="s">
        <v>5479</v>
      </c>
      <c r="C1391" t="s">
        <v>3340</v>
      </c>
      <c r="D1391" s="2">
        <v>44071</v>
      </c>
      <c r="E1391" s="2" t="s">
        <v>10301</v>
      </c>
      <c r="F1391" t="s">
        <v>727</v>
      </c>
      <c r="G1391" t="s">
        <v>5480</v>
      </c>
      <c r="H1391" t="s">
        <v>5481</v>
      </c>
      <c r="I1391" t="s">
        <v>117</v>
      </c>
      <c r="J1391" t="s">
        <v>32</v>
      </c>
      <c r="K1391" t="s">
        <v>33</v>
      </c>
      <c r="L1391" t="s">
        <v>50</v>
      </c>
      <c r="M1391" t="s">
        <v>35</v>
      </c>
      <c r="N1391" t="s">
        <v>36</v>
      </c>
      <c r="O1391" t="s">
        <v>10301</v>
      </c>
      <c r="P1391" t="s">
        <v>10302</v>
      </c>
      <c r="Q1391" t="s">
        <v>80</v>
      </c>
      <c r="R1391" s="2">
        <v>18758</v>
      </c>
      <c r="S1391" t="s">
        <v>39</v>
      </c>
      <c r="T1391" t="s">
        <v>6</v>
      </c>
      <c r="U1391" t="s">
        <v>41</v>
      </c>
      <c r="V1391" t="s">
        <v>11674</v>
      </c>
      <c r="W1391" t="s">
        <v>73</v>
      </c>
      <c r="X1391" t="s">
        <v>74</v>
      </c>
      <c r="Y1391" t="s">
        <v>44</v>
      </c>
      <c r="Z1391">
        <v>3</v>
      </c>
      <c r="AA1391" t="str">
        <f t="shared" si="63"/>
        <v>Active</v>
      </c>
      <c r="AB1391">
        <f t="shared" si="64"/>
        <v>1951</v>
      </c>
      <c r="AC1391">
        <f t="shared" si="65"/>
        <v>74</v>
      </c>
      <c r="AD1391" t="str" cm="1">
        <f t="array" ref="AD1391">_xlfn.IFS(AB1391&lt;1965,"Baby Boomers",AB1391&lt;1981,"Gen X",AB1391&lt;1997,"Millenial",TRUE,("Gen Z"))</f>
        <v>Baby Boomers</v>
      </c>
    </row>
    <row r="1392" spans="1:30" x14ac:dyDescent="0.25">
      <c r="A1392" t="s">
        <v>14540</v>
      </c>
      <c r="B1392" t="s">
        <v>4360</v>
      </c>
      <c r="C1392" t="s">
        <v>1908</v>
      </c>
      <c r="D1392" s="2">
        <v>43591</v>
      </c>
      <c r="E1392" s="2">
        <v>44660</v>
      </c>
      <c r="F1392" t="s">
        <v>727</v>
      </c>
      <c r="G1392" t="s">
        <v>5482</v>
      </c>
      <c r="H1392" t="s">
        <v>5483</v>
      </c>
      <c r="I1392" t="s">
        <v>61</v>
      </c>
      <c r="J1392" t="s">
        <v>32</v>
      </c>
      <c r="K1392" t="s">
        <v>33</v>
      </c>
      <c r="L1392" t="s">
        <v>50</v>
      </c>
      <c r="M1392" t="s">
        <v>35</v>
      </c>
      <c r="N1392" t="s">
        <v>125</v>
      </c>
      <c r="O1392" t="s">
        <v>5484</v>
      </c>
      <c r="P1392" t="s">
        <v>10302</v>
      </c>
      <c r="Q1392" t="s">
        <v>52</v>
      </c>
      <c r="R1392" s="2">
        <v>31784</v>
      </c>
      <c r="S1392" t="s">
        <v>39</v>
      </c>
      <c r="T1392" t="s">
        <v>162</v>
      </c>
      <c r="U1392" t="s">
        <v>41</v>
      </c>
      <c r="V1392" t="s">
        <v>11675</v>
      </c>
      <c r="W1392" t="s">
        <v>73</v>
      </c>
      <c r="X1392" t="s">
        <v>103</v>
      </c>
      <c r="Y1392" t="s">
        <v>44</v>
      </c>
      <c r="Z1392">
        <v>3</v>
      </c>
      <c r="AA1392" t="str">
        <f t="shared" si="63"/>
        <v>Non-Active</v>
      </c>
      <c r="AB1392">
        <f t="shared" si="64"/>
        <v>1987</v>
      </c>
      <c r="AC1392">
        <f t="shared" si="65"/>
        <v>39</v>
      </c>
      <c r="AD1392" t="str" cm="1">
        <f t="array" ref="AD1392">_xlfn.IFS(AB1392&lt;1965,"Baby Boomers",AB1392&lt;1981,"Gen X",AB1392&lt;1997,"Millenial",TRUE,("Gen Z"))</f>
        <v>Millenial</v>
      </c>
    </row>
    <row r="1393" spans="1:30" x14ac:dyDescent="0.25">
      <c r="A1393" t="s">
        <v>14541</v>
      </c>
      <c r="B1393" t="s">
        <v>5485</v>
      </c>
      <c r="C1393" t="s">
        <v>3413</v>
      </c>
      <c r="D1393" s="2">
        <v>44385</v>
      </c>
      <c r="E1393" s="2" t="s">
        <v>10301</v>
      </c>
      <c r="F1393" t="s">
        <v>727</v>
      </c>
      <c r="G1393" t="s">
        <v>5486</v>
      </c>
      <c r="H1393" t="s">
        <v>5487</v>
      </c>
      <c r="I1393" t="s">
        <v>88</v>
      </c>
      <c r="J1393" t="s">
        <v>32</v>
      </c>
      <c r="K1393" t="s">
        <v>33</v>
      </c>
      <c r="L1393" t="s">
        <v>34</v>
      </c>
      <c r="M1393" t="s">
        <v>51</v>
      </c>
      <c r="N1393" t="s">
        <v>36</v>
      </c>
      <c r="O1393" t="s">
        <v>10301</v>
      </c>
      <c r="P1393" t="s">
        <v>10302</v>
      </c>
      <c r="Q1393" t="s">
        <v>503</v>
      </c>
      <c r="R1393" s="2">
        <v>20461</v>
      </c>
      <c r="S1393" t="s">
        <v>39</v>
      </c>
      <c r="T1393" t="s">
        <v>82</v>
      </c>
      <c r="U1393" t="s">
        <v>54</v>
      </c>
      <c r="V1393" t="s">
        <v>11676</v>
      </c>
      <c r="W1393" t="s">
        <v>55</v>
      </c>
      <c r="X1393" t="s">
        <v>43</v>
      </c>
      <c r="Y1393" t="s">
        <v>44</v>
      </c>
      <c r="Z1393">
        <v>3</v>
      </c>
      <c r="AA1393" t="str">
        <f t="shared" si="63"/>
        <v>Active</v>
      </c>
      <c r="AB1393">
        <f t="shared" si="64"/>
        <v>1956</v>
      </c>
      <c r="AC1393">
        <f t="shared" si="65"/>
        <v>70</v>
      </c>
      <c r="AD1393" t="str" cm="1">
        <f t="array" ref="AD1393">_xlfn.IFS(AB1393&lt;1965,"Baby Boomers",AB1393&lt;1981,"Gen X",AB1393&lt;1997,"Millenial",TRUE,("Gen Z"))</f>
        <v>Baby Boomers</v>
      </c>
    </row>
    <row r="1394" spans="1:30" x14ac:dyDescent="0.25">
      <c r="A1394" t="s">
        <v>14542</v>
      </c>
      <c r="B1394" t="s">
        <v>5079</v>
      </c>
      <c r="C1394" t="s">
        <v>4698</v>
      </c>
      <c r="D1394" s="2">
        <v>44744</v>
      </c>
      <c r="E1394" s="2" t="s">
        <v>10301</v>
      </c>
      <c r="F1394" t="s">
        <v>28</v>
      </c>
      <c r="G1394" t="s">
        <v>5488</v>
      </c>
      <c r="H1394" t="s">
        <v>5489</v>
      </c>
      <c r="I1394" t="s">
        <v>97</v>
      </c>
      <c r="J1394" t="s">
        <v>32</v>
      </c>
      <c r="K1394" t="s">
        <v>62</v>
      </c>
      <c r="L1394" t="s">
        <v>63</v>
      </c>
      <c r="M1394" t="s">
        <v>35</v>
      </c>
      <c r="N1394" t="s">
        <v>36</v>
      </c>
      <c r="O1394" t="s">
        <v>10301</v>
      </c>
      <c r="P1394" t="s">
        <v>10302</v>
      </c>
      <c r="Q1394" t="s">
        <v>80</v>
      </c>
      <c r="R1394" s="2">
        <v>17830</v>
      </c>
      <c r="S1394" t="s">
        <v>39</v>
      </c>
      <c r="T1394" t="s">
        <v>102</v>
      </c>
      <c r="U1394" t="s">
        <v>41</v>
      </c>
      <c r="V1394" t="s">
        <v>11677</v>
      </c>
      <c r="W1394" t="s">
        <v>92</v>
      </c>
      <c r="X1394" t="s">
        <v>74</v>
      </c>
      <c r="Y1394" t="s">
        <v>44</v>
      </c>
      <c r="Z1394">
        <v>3</v>
      </c>
      <c r="AA1394" t="str">
        <f t="shared" si="63"/>
        <v>Active</v>
      </c>
      <c r="AB1394">
        <f t="shared" si="64"/>
        <v>1948</v>
      </c>
      <c r="AC1394">
        <f t="shared" si="65"/>
        <v>77</v>
      </c>
      <c r="AD1394" t="str" cm="1">
        <f t="array" ref="AD1394">_xlfn.IFS(AB1394&lt;1965,"Baby Boomers",AB1394&lt;1981,"Gen X",AB1394&lt;1997,"Millenial",TRUE,("Gen Z"))</f>
        <v>Baby Boomers</v>
      </c>
    </row>
    <row r="1395" spans="1:30" x14ac:dyDescent="0.25">
      <c r="A1395" t="s">
        <v>14543</v>
      </c>
      <c r="B1395" t="s">
        <v>5490</v>
      </c>
      <c r="C1395" t="s">
        <v>5491</v>
      </c>
      <c r="D1395" s="2">
        <v>45050</v>
      </c>
      <c r="E1395" s="2" t="s">
        <v>10301</v>
      </c>
      <c r="F1395" t="s">
        <v>28</v>
      </c>
      <c r="G1395" t="s">
        <v>5492</v>
      </c>
      <c r="H1395" t="s">
        <v>5493</v>
      </c>
      <c r="I1395" t="s">
        <v>167</v>
      </c>
      <c r="J1395" t="s">
        <v>32</v>
      </c>
      <c r="K1395" t="s">
        <v>62</v>
      </c>
      <c r="L1395" t="s">
        <v>34</v>
      </c>
      <c r="M1395" t="s">
        <v>51</v>
      </c>
      <c r="N1395" t="s">
        <v>36</v>
      </c>
      <c r="O1395" t="s">
        <v>10301</v>
      </c>
      <c r="P1395" t="s">
        <v>10302</v>
      </c>
      <c r="Q1395" t="s">
        <v>285</v>
      </c>
      <c r="R1395" s="2">
        <v>29252</v>
      </c>
      <c r="S1395" t="s">
        <v>39</v>
      </c>
      <c r="T1395" t="s">
        <v>3106</v>
      </c>
      <c r="U1395" t="s">
        <v>41</v>
      </c>
      <c r="V1395" t="s">
        <v>11678</v>
      </c>
      <c r="W1395" t="s">
        <v>92</v>
      </c>
      <c r="X1395" t="s">
        <v>103</v>
      </c>
      <c r="Y1395" t="s">
        <v>44</v>
      </c>
      <c r="Z1395">
        <v>3</v>
      </c>
      <c r="AA1395" t="str">
        <f t="shared" si="63"/>
        <v>Active</v>
      </c>
      <c r="AB1395">
        <f t="shared" si="64"/>
        <v>1980</v>
      </c>
      <c r="AC1395">
        <f t="shared" si="65"/>
        <v>46</v>
      </c>
      <c r="AD1395" t="str" cm="1">
        <f t="array" ref="AD1395">_xlfn.IFS(AB1395&lt;1965,"Baby Boomers",AB1395&lt;1981,"Gen X",AB1395&lt;1997,"Millenial",TRUE,("Gen Z"))</f>
        <v>Gen X</v>
      </c>
    </row>
    <row r="1396" spans="1:30" x14ac:dyDescent="0.25">
      <c r="A1396" t="s">
        <v>10445</v>
      </c>
      <c r="B1396" t="s">
        <v>5494</v>
      </c>
      <c r="C1396" t="s">
        <v>1622</v>
      </c>
      <c r="D1396" s="2">
        <v>44914</v>
      </c>
      <c r="E1396" s="2" t="s">
        <v>10301</v>
      </c>
      <c r="F1396" t="s">
        <v>28</v>
      </c>
      <c r="G1396" t="s">
        <v>5495</v>
      </c>
      <c r="H1396" t="s">
        <v>5496</v>
      </c>
      <c r="I1396" t="s">
        <v>97</v>
      </c>
      <c r="J1396" t="s">
        <v>32</v>
      </c>
      <c r="K1396" t="s">
        <v>62</v>
      </c>
      <c r="L1396" t="s">
        <v>63</v>
      </c>
      <c r="M1396" t="s">
        <v>62</v>
      </c>
      <c r="N1396" t="s">
        <v>36</v>
      </c>
      <c r="O1396" t="s">
        <v>10301</v>
      </c>
      <c r="P1396" t="s">
        <v>10302</v>
      </c>
      <c r="Q1396" t="s">
        <v>65</v>
      </c>
      <c r="R1396" s="2">
        <v>29421</v>
      </c>
      <c r="S1396" t="s">
        <v>39</v>
      </c>
      <c r="T1396" t="s">
        <v>1973</v>
      </c>
      <c r="U1396" t="s">
        <v>41</v>
      </c>
      <c r="V1396" t="s">
        <v>11679</v>
      </c>
      <c r="W1396" t="s">
        <v>55</v>
      </c>
      <c r="X1396" t="s">
        <v>43</v>
      </c>
      <c r="Y1396" t="s">
        <v>44</v>
      </c>
      <c r="Z1396">
        <v>3</v>
      </c>
      <c r="AA1396" t="str">
        <f t="shared" si="63"/>
        <v>Active</v>
      </c>
      <c r="AB1396">
        <f t="shared" si="64"/>
        <v>1980</v>
      </c>
      <c r="AC1396">
        <f t="shared" si="65"/>
        <v>45</v>
      </c>
      <c r="AD1396" t="str" cm="1">
        <f t="array" ref="AD1396">_xlfn.IFS(AB1396&lt;1965,"Baby Boomers",AB1396&lt;1981,"Gen X",AB1396&lt;1997,"Millenial",TRUE,("Gen Z"))</f>
        <v>Gen X</v>
      </c>
    </row>
    <row r="1397" spans="1:30" x14ac:dyDescent="0.25">
      <c r="A1397" t="s">
        <v>14544</v>
      </c>
      <c r="B1397" t="s">
        <v>2531</v>
      </c>
      <c r="C1397" t="s">
        <v>2155</v>
      </c>
      <c r="D1397" s="2">
        <v>44646</v>
      </c>
      <c r="E1397" s="2" t="s">
        <v>10301</v>
      </c>
      <c r="F1397" t="s">
        <v>28</v>
      </c>
      <c r="G1397" t="s">
        <v>5497</v>
      </c>
      <c r="H1397" t="s">
        <v>5498</v>
      </c>
      <c r="I1397" t="s">
        <v>117</v>
      </c>
      <c r="J1397" t="s">
        <v>32</v>
      </c>
      <c r="K1397" t="s">
        <v>33</v>
      </c>
      <c r="L1397" t="s">
        <v>34</v>
      </c>
      <c r="M1397" t="s">
        <v>51</v>
      </c>
      <c r="N1397" t="s">
        <v>36</v>
      </c>
      <c r="O1397" t="s">
        <v>10301</v>
      </c>
      <c r="P1397" t="s">
        <v>10302</v>
      </c>
      <c r="Q1397" t="s">
        <v>304</v>
      </c>
      <c r="R1397" s="2">
        <v>18621</v>
      </c>
      <c r="S1397" t="s">
        <v>39</v>
      </c>
      <c r="T1397" t="s">
        <v>351</v>
      </c>
      <c r="U1397" t="s">
        <v>41</v>
      </c>
      <c r="V1397" t="s">
        <v>11680</v>
      </c>
      <c r="W1397" t="s">
        <v>92</v>
      </c>
      <c r="X1397" t="s">
        <v>43</v>
      </c>
      <c r="Y1397" t="s">
        <v>44</v>
      </c>
      <c r="Z1397">
        <v>3</v>
      </c>
      <c r="AA1397" t="str">
        <f t="shared" si="63"/>
        <v>Active</v>
      </c>
      <c r="AB1397">
        <f t="shared" si="64"/>
        <v>1950</v>
      </c>
      <c r="AC1397">
        <f t="shared" si="65"/>
        <v>75</v>
      </c>
      <c r="AD1397" t="str" cm="1">
        <f t="array" ref="AD1397">_xlfn.IFS(AB1397&lt;1965,"Baby Boomers",AB1397&lt;1981,"Gen X",AB1397&lt;1997,"Millenial",TRUE,("Gen Z"))</f>
        <v>Baby Boomers</v>
      </c>
    </row>
    <row r="1398" spans="1:30" x14ac:dyDescent="0.25">
      <c r="A1398" t="s">
        <v>14545</v>
      </c>
      <c r="B1398" t="s">
        <v>3424</v>
      </c>
      <c r="C1398" t="s">
        <v>1507</v>
      </c>
      <c r="D1398" s="2">
        <v>44325</v>
      </c>
      <c r="E1398" s="2">
        <v>44877</v>
      </c>
      <c r="F1398" t="s">
        <v>28</v>
      </c>
      <c r="G1398" t="s">
        <v>5499</v>
      </c>
      <c r="H1398" t="s">
        <v>5500</v>
      </c>
      <c r="I1398" t="s">
        <v>61</v>
      </c>
      <c r="J1398" t="s">
        <v>32</v>
      </c>
      <c r="K1398" t="s">
        <v>33</v>
      </c>
      <c r="L1398" t="s">
        <v>50</v>
      </c>
      <c r="M1398" t="s">
        <v>62</v>
      </c>
      <c r="N1398" t="s">
        <v>174</v>
      </c>
      <c r="O1398" t="s">
        <v>5501</v>
      </c>
      <c r="P1398" t="s">
        <v>10302</v>
      </c>
      <c r="Q1398" t="s">
        <v>38</v>
      </c>
      <c r="R1398" s="2">
        <v>22245</v>
      </c>
      <c r="S1398" t="s">
        <v>39</v>
      </c>
      <c r="T1398" t="s">
        <v>66</v>
      </c>
      <c r="U1398" t="s">
        <v>54</v>
      </c>
      <c r="V1398" t="s">
        <v>11681</v>
      </c>
      <c r="W1398" t="s">
        <v>92</v>
      </c>
      <c r="X1398" t="s">
        <v>43</v>
      </c>
      <c r="Y1398" t="s">
        <v>44</v>
      </c>
      <c r="Z1398">
        <v>3</v>
      </c>
      <c r="AA1398" t="str">
        <f t="shared" si="63"/>
        <v>Non-Active</v>
      </c>
      <c r="AB1398">
        <f t="shared" si="64"/>
        <v>1960</v>
      </c>
      <c r="AC1398">
        <f t="shared" si="65"/>
        <v>65</v>
      </c>
      <c r="AD1398" t="str" cm="1">
        <f t="array" ref="AD1398">_xlfn.IFS(AB1398&lt;1965,"Baby Boomers",AB1398&lt;1981,"Gen X",AB1398&lt;1997,"Millenial",TRUE,("Gen Z"))</f>
        <v>Baby Boomers</v>
      </c>
    </row>
    <row r="1399" spans="1:30" x14ac:dyDescent="0.25">
      <c r="A1399" t="s">
        <v>11814</v>
      </c>
      <c r="B1399" t="s">
        <v>2080</v>
      </c>
      <c r="C1399" t="s">
        <v>298</v>
      </c>
      <c r="D1399" s="2">
        <v>43839</v>
      </c>
      <c r="E1399" s="2">
        <v>44630</v>
      </c>
      <c r="F1399" t="s">
        <v>28</v>
      </c>
      <c r="G1399" t="s">
        <v>5502</v>
      </c>
      <c r="H1399" t="s">
        <v>5503</v>
      </c>
      <c r="I1399" t="s">
        <v>88</v>
      </c>
      <c r="J1399" t="s">
        <v>32</v>
      </c>
      <c r="K1399" t="s">
        <v>33</v>
      </c>
      <c r="L1399" t="s">
        <v>63</v>
      </c>
      <c r="M1399" t="s">
        <v>35</v>
      </c>
      <c r="N1399" t="s">
        <v>174</v>
      </c>
      <c r="O1399" t="s">
        <v>5504</v>
      </c>
      <c r="P1399" t="s">
        <v>10302</v>
      </c>
      <c r="Q1399" t="s">
        <v>503</v>
      </c>
      <c r="R1399" s="2">
        <v>21977</v>
      </c>
      <c r="S1399" t="s">
        <v>39</v>
      </c>
      <c r="T1399" t="s">
        <v>707</v>
      </c>
      <c r="U1399" t="s">
        <v>54</v>
      </c>
      <c r="V1399" t="s">
        <v>11682</v>
      </c>
      <c r="W1399" t="s">
        <v>73</v>
      </c>
      <c r="X1399" t="s">
        <v>83</v>
      </c>
      <c r="Y1399" t="s">
        <v>44</v>
      </c>
      <c r="Z1399">
        <v>3</v>
      </c>
      <c r="AA1399" t="str">
        <f t="shared" si="63"/>
        <v>Non-Active</v>
      </c>
      <c r="AB1399">
        <f t="shared" si="64"/>
        <v>1960</v>
      </c>
      <c r="AC1399">
        <f t="shared" si="65"/>
        <v>66</v>
      </c>
      <c r="AD1399" t="str" cm="1">
        <f t="array" ref="AD1399">_xlfn.IFS(AB1399&lt;1965,"Baby Boomers",AB1399&lt;1981,"Gen X",AB1399&lt;1997,"Millenial",TRUE,("Gen Z"))</f>
        <v>Baby Boomers</v>
      </c>
    </row>
    <row r="1400" spans="1:30" x14ac:dyDescent="0.25">
      <c r="A1400" t="s">
        <v>14546</v>
      </c>
      <c r="B1400" t="s">
        <v>5505</v>
      </c>
      <c r="C1400" t="s">
        <v>3968</v>
      </c>
      <c r="D1400" s="2">
        <v>44332</v>
      </c>
      <c r="E1400" s="2">
        <v>45060</v>
      </c>
      <c r="F1400" t="s">
        <v>28</v>
      </c>
      <c r="G1400" t="s">
        <v>5506</v>
      </c>
      <c r="H1400" t="s">
        <v>5507</v>
      </c>
      <c r="I1400" t="s">
        <v>31</v>
      </c>
      <c r="J1400" t="s">
        <v>32</v>
      </c>
      <c r="K1400" t="s">
        <v>33</v>
      </c>
      <c r="L1400" t="s">
        <v>50</v>
      </c>
      <c r="M1400" t="s">
        <v>51</v>
      </c>
      <c r="N1400" t="s">
        <v>174</v>
      </c>
      <c r="O1400" t="s">
        <v>5508</v>
      </c>
      <c r="P1400" t="s">
        <v>10302</v>
      </c>
      <c r="Q1400" t="s">
        <v>147</v>
      </c>
      <c r="R1400" s="2">
        <v>35404</v>
      </c>
      <c r="S1400" t="s">
        <v>39</v>
      </c>
      <c r="T1400" t="s">
        <v>82</v>
      </c>
      <c r="U1400" t="s">
        <v>54</v>
      </c>
      <c r="V1400" t="s">
        <v>11683</v>
      </c>
      <c r="W1400" t="s">
        <v>42</v>
      </c>
      <c r="X1400" t="s">
        <v>83</v>
      </c>
      <c r="Y1400" t="s">
        <v>44</v>
      </c>
      <c r="Z1400">
        <v>3</v>
      </c>
      <c r="AA1400" t="str">
        <f t="shared" si="63"/>
        <v>Non-Active</v>
      </c>
      <c r="AB1400">
        <f t="shared" si="64"/>
        <v>1996</v>
      </c>
      <c r="AC1400">
        <f t="shared" si="65"/>
        <v>29</v>
      </c>
      <c r="AD1400" t="str" cm="1">
        <f t="array" ref="AD1400">_xlfn.IFS(AB1400&lt;1965,"Baby Boomers",AB1400&lt;1981,"Gen X",AB1400&lt;1997,"Millenial",TRUE,("Gen Z"))</f>
        <v>Millenial</v>
      </c>
    </row>
    <row r="1401" spans="1:30" x14ac:dyDescent="0.25">
      <c r="A1401" t="s">
        <v>14547</v>
      </c>
      <c r="B1401" t="s">
        <v>3180</v>
      </c>
      <c r="C1401" t="s">
        <v>5509</v>
      </c>
      <c r="D1401" s="2">
        <v>44227</v>
      </c>
      <c r="E1401" s="2">
        <v>44715</v>
      </c>
      <c r="F1401" t="s">
        <v>28</v>
      </c>
      <c r="G1401" t="s">
        <v>5510</v>
      </c>
      <c r="H1401" t="s">
        <v>5511</v>
      </c>
      <c r="I1401" t="s">
        <v>132</v>
      </c>
      <c r="J1401" t="s">
        <v>32</v>
      </c>
      <c r="K1401" t="s">
        <v>51</v>
      </c>
      <c r="L1401" t="s">
        <v>63</v>
      </c>
      <c r="M1401" t="s">
        <v>35</v>
      </c>
      <c r="N1401" t="s">
        <v>125</v>
      </c>
      <c r="O1401" t="s">
        <v>5512</v>
      </c>
      <c r="P1401" t="s">
        <v>10302</v>
      </c>
      <c r="Q1401" t="s">
        <v>52</v>
      </c>
      <c r="R1401" s="2">
        <v>15297</v>
      </c>
      <c r="S1401" t="s">
        <v>39</v>
      </c>
      <c r="T1401" t="s">
        <v>225</v>
      </c>
      <c r="U1401" t="s">
        <v>41</v>
      </c>
      <c r="V1401" t="s">
        <v>11684</v>
      </c>
      <c r="W1401" t="s">
        <v>73</v>
      </c>
      <c r="X1401" t="s">
        <v>43</v>
      </c>
      <c r="Y1401" t="s">
        <v>104</v>
      </c>
      <c r="Z1401">
        <v>3</v>
      </c>
      <c r="AA1401" t="str">
        <f t="shared" si="63"/>
        <v>Non-Active</v>
      </c>
      <c r="AB1401">
        <f t="shared" si="64"/>
        <v>1941</v>
      </c>
      <c r="AC1401">
        <f t="shared" si="65"/>
        <v>84</v>
      </c>
      <c r="AD1401" t="str" cm="1">
        <f t="array" ref="AD1401">_xlfn.IFS(AB1401&lt;1965,"Baby Boomers",AB1401&lt;1981,"Gen X",AB1401&lt;1997,"Millenial",TRUE,("Gen Z"))</f>
        <v>Baby Boomers</v>
      </c>
    </row>
    <row r="1402" spans="1:30" x14ac:dyDescent="0.25">
      <c r="A1402" t="s">
        <v>14548</v>
      </c>
      <c r="B1402" t="s">
        <v>1664</v>
      </c>
      <c r="C1402" t="s">
        <v>1289</v>
      </c>
      <c r="D1402" s="2">
        <v>44458</v>
      </c>
      <c r="E1402" s="2">
        <v>44818</v>
      </c>
      <c r="F1402" t="s">
        <v>28</v>
      </c>
      <c r="G1402" t="s">
        <v>5513</v>
      </c>
      <c r="H1402" t="s">
        <v>5514</v>
      </c>
      <c r="I1402" t="s">
        <v>49</v>
      </c>
      <c r="J1402" t="s">
        <v>32</v>
      </c>
      <c r="K1402" t="s">
        <v>33</v>
      </c>
      <c r="L1402" t="s">
        <v>34</v>
      </c>
      <c r="M1402" t="s">
        <v>62</v>
      </c>
      <c r="N1402" t="s">
        <v>98</v>
      </c>
      <c r="O1402" t="s">
        <v>5515</v>
      </c>
      <c r="P1402" t="s">
        <v>10302</v>
      </c>
      <c r="Q1402" t="s">
        <v>89</v>
      </c>
      <c r="R1402" s="2">
        <v>30092</v>
      </c>
      <c r="S1402" t="s">
        <v>39</v>
      </c>
      <c r="T1402" t="s">
        <v>215</v>
      </c>
      <c r="U1402" t="s">
        <v>41</v>
      </c>
      <c r="V1402" t="s">
        <v>11685</v>
      </c>
      <c r="W1402" t="s">
        <v>73</v>
      </c>
      <c r="X1402" t="s">
        <v>43</v>
      </c>
      <c r="Y1402" t="s">
        <v>235</v>
      </c>
      <c r="Z1402">
        <v>3</v>
      </c>
      <c r="AA1402" t="str">
        <f t="shared" si="63"/>
        <v>Non-Active</v>
      </c>
      <c r="AB1402">
        <f t="shared" si="64"/>
        <v>1982</v>
      </c>
      <c r="AC1402">
        <f t="shared" si="65"/>
        <v>43</v>
      </c>
      <c r="AD1402" t="str" cm="1">
        <f t="array" ref="AD1402">_xlfn.IFS(AB1402&lt;1965,"Baby Boomers",AB1402&lt;1981,"Gen X",AB1402&lt;1997,"Millenial",TRUE,("Gen Z"))</f>
        <v>Millenial</v>
      </c>
    </row>
    <row r="1403" spans="1:30" x14ac:dyDescent="0.25">
      <c r="A1403" t="s">
        <v>14549</v>
      </c>
      <c r="B1403" t="s">
        <v>163</v>
      </c>
      <c r="C1403" t="s">
        <v>683</v>
      </c>
      <c r="D1403" s="2">
        <v>43891</v>
      </c>
      <c r="E1403" s="2">
        <v>44646</v>
      </c>
      <c r="F1403" t="s">
        <v>28</v>
      </c>
      <c r="G1403" t="s">
        <v>5516</v>
      </c>
      <c r="H1403" t="s">
        <v>5517</v>
      </c>
      <c r="I1403" t="s">
        <v>138</v>
      </c>
      <c r="J1403" t="s">
        <v>32</v>
      </c>
      <c r="K1403" t="s">
        <v>51</v>
      </c>
      <c r="L1403" t="s">
        <v>63</v>
      </c>
      <c r="M1403" t="s">
        <v>35</v>
      </c>
      <c r="N1403" t="s">
        <v>125</v>
      </c>
      <c r="O1403" t="s">
        <v>5518</v>
      </c>
      <c r="P1403" t="s">
        <v>10302</v>
      </c>
      <c r="Q1403" t="s">
        <v>304</v>
      </c>
      <c r="R1403" s="2">
        <v>30415</v>
      </c>
      <c r="S1403" t="s">
        <v>39</v>
      </c>
      <c r="T1403" t="s">
        <v>225</v>
      </c>
      <c r="U1403" t="s">
        <v>54</v>
      </c>
      <c r="V1403" t="s">
        <v>11686</v>
      </c>
      <c r="W1403" t="s">
        <v>92</v>
      </c>
      <c r="X1403" t="s">
        <v>103</v>
      </c>
      <c r="Y1403" t="s">
        <v>104</v>
      </c>
      <c r="Z1403">
        <v>3</v>
      </c>
      <c r="AA1403" t="str">
        <f t="shared" si="63"/>
        <v>Non-Active</v>
      </c>
      <c r="AB1403">
        <f t="shared" si="64"/>
        <v>1983</v>
      </c>
      <c r="AC1403">
        <f t="shared" si="65"/>
        <v>43</v>
      </c>
      <c r="AD1403" t="str" cm="1">
        <f t="array" ref="AD1403">_xlfn.IFS(AB1403&lt;1965,"Baby Boomers",AB1403&lt;1981,"Gen X",AB1403&lt;1997,"Millenial",TRUE,("Gen Z"))</f>
        <v>Millenial</v>
      </c>
    </row>
    <row r="1404" spans="1:30" x14ac:dyDescent="0.25">
      <c r="A1404" t="s">
        <v>14550</v>
      </c>
      <c r="B1404" t="s">
        <v>4451</v>
      </c>
      <c r="C1404" t="s">
        <v>5265</v>
      </c>
      <c r="D1404" s="2">
        <v>43890</v>
      </c>
      <c r="E1404" s="2" t="s">
        <v>10301</v>
      </c>
      <c r="F1404" t="s">
        <v>28</v>
      </c>
      <c r="G1404" t="s">
        <v>5519</v>
      </c>
      <c r="H1404" t="s">
        <v>5520</v>
      </c>
      <c r="I1404" t="s">
        <v>79</v>
      </c>
      <c r="J1404" t="s">
        <v>32</v>
      </c>
      <c r="K1404" t="s">
        <v>51</v>
      </c>
      <c r="L1404" t="s">
        <v>63</v>
      </c>
      <c r="M1404" t="s">
        <v>35</v>
      </c>
      <c r="N1404" t="s">
        <v>36</v>
      </c>
      <c r="O1404" t="s">
        <v>10301</v>
      </c>
      <c r="P1404" t="s">
        <v>10302</v>
      </c>
      <c r="Q1404" t="s">
        <v>110</v>
      </c>
      <c r="R1404" s="2">
        <v>32002</v>
      </c>
      <c r="S1404" t="s">
        <v>39</v>
      </c>
      <c r="T1404" t="s">
        <v>418</v>
      </c>
      <c r="U1404" t="s">
        <v>54</v>
      </c>
      <c r="V1404" t="s">
        <v>11687</v>
      </c>
      <c r="W1404" t="s">
        <v>42</v>
      </c>
      <c r="X1404" t="s">
        <v>83</v>
      </c>
      <c r="Y1404" t="s">
        <v>104</v>
      </c>
      <c r="Z1404">
        <v>3</v>
      </c>
      <c r="AA1404" t="str">
        <f t="shared" si="63"/>
        <v>Active</v>
      </c>
      <c r="AB1404">
        <f t="shared" si="64"/>
        <v>1987</v>
      </c>
      <c r="AC1404">
        <f t="shared" si="65"/>
        <v>38</v>
      </c>
      <c r="AD1404" t="str" cm="1">
        <f t="array" ref="AD1404">_xlfn.IFS(AB1404&lt;1965,"Baby Boomers",AB1404&lt;1981,"Gen X",AB1404&lt;1997,"Millenial",TRUE,("Gen Z"))</f>
        <v>Millenial</v>
      </c>
    </row>
    <row r="1405" spans="1:30" x14ac:dyDescent="0.25">
      <c r="A1405" t="s">
        <v>14551</v>
      </c>
      <c r="B1405" t="s">
        <v>5521</v>
      </c>
      <c r="C1405" t="s">
        <v>2532</v>
      </c>
      <c r="D1405" s="2">
        <v>43442</v>
      </c>
      <c r="E1405" s="2" t="s">
        <v>10301</v>
      </c>
      <c r="F1405" t="s">
        <v>28</v>
      </c>
      <c r="G1405" t="s">
        <v>5522</v>
      </c>
      <c r="H1405" t="s">
        <v>5523</v>
      </c>
      <c r="I1405" t="s">
        <v>167</v>
      </c>
      <c r="J1405" t="s">
        <v>32</v>
      </c>
      <c r="K1405" t="s">
        <v>62</v>
      </c>
      <c r="L1405" t="s">
        <v>50</v>
      </c>
      <c r="M1405" t="s">
        <v>35</v>
      </c>
      <c r="N1405" t="s">
        <v>36</v>
      </c>
      <c r="O1405" t="s">
        <v>10301</v>
      </c>
      <c r="P1405" t="s">
        <v>10302</v>
      </c>
      <c r="Q1405" t="s">
        <v>38</v>
      </c>
      <c r="R1405" s="2">
        <v>22246</v>
      </c>
      <c r="S1405" t="s">
        <v>39</v>
      </c>
      <c r="T1405" t="s">
        <v>612</v>
      </c>
      <c r="U1405" t="s">
        <v>41</v>
      </c>
      <c r="V1405" t="s">
        <v>11688</v>
      </c>
      <c r="W1405" t="s">
        <v>92</v>
      </c>
      <c r="X1405" t="s">
        <v>83</v>
      </c>
      <c r="Y1405" t="s">
        <v>235</v>
      </c>
      <c r="Z1405">
        <v>3</v>
      </c>
      <c r="AA1405" t="str">
        <f t="shared" si="63"/>
        <v>Active</v>
      </c>
      <c r="AB1405">
        <f t="shared" si="64"/>
        <v>1960</v>
      </c>
      <c r="AC1405">
        <f t="shared" si="65"/>
        <v>65</v>
      </c>
      <c r="AD1405" t="str" cm="1">
        <f t="array" ref="AD1405">_xlfn.IFS(AB1405&lt;1965,"Baby Boomers",AB1405&lt;1981,"Gen X",AB1405&lt;1997,"Millenial",TRUE,("Gen Z"))</f>
        <v>Baby Boomers</v>
      </c>
    </row>
    <row r="1406" spans="1:30" x14ac:dyDescent="0.25">
      <c r="A1406" t="s">
        <v>14552</v>
      </c>
      <c r="B1406" t="s">
        <v>926</v>
      </c>
      <c r="C1406" t="s">
        <v>1352</v>
      </c>
      <c r="D1406" s="2">
        <v>44738</v>
      </c>
      <c r="E1406" s="2">
        <v>45092</v>
      </c>
      <c r="F1406" t="s">
        <v>28</v>
      </c>
      <c r="G1406" t="s">
        <v>5524</v>
      </c>
      <c r="H1406" t="s">
        <v>5525</v>
      </c>
      <c r="I1406" t="s">
        <v>97</v>
      </c>
      <c r="J1406" t="s">
        <v>744</v>
      </c>
      <c r="K1406" t="s">
        <v>51</v>
      </c>
      <c r="L1406" t="s">
        <v>63</v>
      </c>
      <c r="M1406" t="s">
        <v>35</v>
      </c>
      <c r="N1406" t="s">
        <v>139</v>
      </c>
      <c r="O1406" t="s">
        <v>5526</v>
      </c>
      <c r="P1406" t="s">
        <v>10302</v>
      </c>
      <c r="Q1406" t="s">
        <v>3211</v>
      </c>
      <c r="R1406" s="2">
        <v>25855</v>
      </c>
      <c r="S1406" t="s">
        <v>39</v>
      </c>
      <c r="T1406" t="s">
        <v>102</v>
      </c>
      <c r="U1406" t="s">
        <v>41</v>
      </c>
      <c r="V1406" t="s">
        <v>11689</v>
      </c>
      <c r="W1406" t="s">
        <v>127</v>
      </c>
      <c r="X1406" t="s">
        <v>43</v>
      </c>
      <c r="Y1406" t="s">
        <v>235</v>
      </c>
      <c r="Z1406">
        <v>3</v>
      </c>
      <c r="AA1406" t="str">
        <f t="shared" si="63"/>
        <v>Non-Active</v>
      </c>
      <c r="AB1406">
        <f t="shared" si="64"/>
        <v>1970</v>
      </c>
      <c r="AC1406">
        <f t="shared" si="65"/>
        <v>55</v>
      </c>
      <c r="AD1406" t="str" cm="1">
        <f t="array" ref="AD1406">_xlfn.IFS(AB1406&lt;1965,"Baby Boomers",AB1406&lt;1981,"Gen X",AB1406&lt;1997,"Millenial",TRUE,("Gen Z"))</f>
        <v>Gen X</v>
      </c>
    </row>
    <row r="1407" spans="1:30" x14ac:dyDescent="0.25">
      <c r="A1407" t="s">
        <v>14553</v>
      </c>
      <c r="B1407" t="s">
        <v>5527</v>
      </c>
      <c r="C1407" t="s">
        <v>429</v>
      </c>
      <c r="D1407" s="2">
        <v>43772</v>
      </c>
      <c r="E1407" s="2" t="s">
        <v>10301</v>
      </c>
      <c r="F1407" t="s">
        <v>28</v>
      </c>
      <c r="G1407" t="s">
        <v>5528</v>
      </c>
      <c r="H1407" t="s">
        <v>5529</v>
      </c>
      <c r="I1407" t="s">
        <v>117</v>
      </c>
      <c r="J1407" t="s">
        <v>32</v>
      </c>
      <c r="K1407" t="s">
        <v>33</v>
      </c>
      <c r="L1407" t="s">
        <v>50</v>
      </c>
      <c r="M1407" t="s">
        <v>51</v>
      </c>
      <c r="N1407" t="s">
        <v>36</v>
      </c>
      <c r="O1407" t="s">
        <v>10301</v>
      </c>
      <c r="P1407" t="s">
        <v>10302</v>
      </c>
      <c r="Q1407" t="s">
        <v>110</v>
      </c>
      <c r="R1407" s="2">
        <v>20607</v>
      </c>
      <c r="S1407" t="s">
        <v>39</v>
      </c>
      <c r="T1407" t="s">
        <v>112</v>
      </c>
      <c r="U1407" t="s">
        <v>41</v>
      </c>
      <c r="V1407" t="s">
        <v>11690</v>
      </c>
      <c r="W1407" t="s">
        <v>42</v>
      </c>
      <c r="X1407" t="s">
        <v>83</v>
      </c>
      <c r="Y1407" t="s">
        <v>235</v>
      </c>
      <c r="Z1407">
        <v>3</v>
      </c>
      <c r="AA1407" t="str">
        <f t="shared" si="63"/>
        <v>Active</v>
      </c>
      <c r="AB1407">
        <f t="shared" si="64"/>
        <v>1956</v>
      </c>
      <c r="AC1407">
        <f t="shared" si="65"/>
        <v>69</v>
      </c>
      <c r="AD1407" t="str" cm="1">
        <f t="array" ref="AD1407">_xlfn.IFS(AB1407&lt;1965,"Baby Boomers",AB1407&lt;1981,"Gen X",AB1407&lt;1997,"Millenial",TRUE,("Gen Z"))</f>
        <v>Baby Boomers</v>
      </c>
    </row>
    <row r="1408" spans="1:30" x14ac:dyDescent="0.25">
      <c r="A1408" t="s">
        <v>14554</v>
      </c>
      <c r="B1408" t="s">
        <v>5530</v>
      </c>
      <c r="C1408" t="s">
        <v>2215</v>
      </c>
      <c r="D1408" s="2">
        <v>44927</v>
      </c>
      <c r="E1408" s="2" t="s">
        <v>10301</v>
      </c>
      <c r="F1408" t="s">
        <v>28</v>
      </c>
      <c r="G1408" t="s">
        <v>5531</v>
      </c>
      <c r="H1408" t="s">
        <v>5532</v>
      </c>
      <c r="I1408" t="s">
        <v>61</v>
      </c>
      <c r="J1408" t="s">
        <v>32</v>
      </c>
      <c r="K1408" t="s">
        <v>51</v>
      </c>
      <c r="L1408" t="s">
        <v>63</v>
      </c>
      <c r="M1408" t="s">
        <v>62</v>
      </c>
      <c r="N1408" t="s">
        <v>36</v>
      </c>
      <c r="O1408" t="s">
        <v>10301</v>
      </c>
      <c r="P1408" t="s">
        <v>10302</v>
      </c>
      <c r="Q1408" t="s">
        <v>89</v>
      </c>
      <c r="R1408" s="2">
        <v>30681</v>
      </c>
      <c r="S1408" t="s">
        <v>39</v>
      </c>
      <c r="T1408" t="s">
        <v>102</v>
      </c>
      <c r="U1408" t="s">
        <v>41</v>
      </c>
      <c r="V1408" t="s">
        <v>11691</v>
      </c>
      <c r="W1408" t="s">
        <v>42</v>
      </c>
      <c r="X1408" t="s">
        <v>83</v>
      </c>
      <c r="Y1408" t="s">
        <v>235</v>
      </c>
      <c r="Z1408">
        <v>3</v>
      </c>
      <c r="AA1408" t="str">
        <f t="shared" si="63"/>
        <v>Active</v>
      </c>
      <c r="AB1408">
        <f t="shared" si="64"/>
        <v>1983</v>
      </c>
      <c r="AC1408">
        <f t="shared" si="65"/>
        <v>42</v>
      </c>
      <c r="AD1408" t="str" cm="1">
        <f t="array" ref="AD1408">_xlfn.IFS(AB1408&lt;1965,"Baby Boomers",AB1408&lt;1981,"Gen X",AB1408&lt;1997,"Millenial",TRUE,("Gen Z"))</f>
        <v>Millenial</v>
      </c>
    </row>
    <row r="1409" spans="1:30" x14ac:dyDescent="0.25">
      <c r="A1409" t="s">
        <v>14555</v>
      </c>
      <c r="B1409" t="s">
        <v>1907</v>
      </c>
      <c r="C1409" t="s">
        <v>1941</v>
      </c>
      <c r="D1409" s="2">
        <v>44043</v>
      </c>
      <c r="E1409" s="2">
        <v>44291</v>
      </c>
      <c r="F1409" t="s">
        <v>727</v>
      </c>
      <c r="G1409" t="s">
        <v>5533</v>
      </c>
      <c r="H1409" t="s">
        <v>5534</v>
      </c>
      <c r="I1409" t="s">
        <v>31</v>
      </c>
      <c r="J1409" t="s">
        <v>32</v>
      </c>
      <c r="K1409" t="s">
        <v>33</v>
      </c>
      <c r="L1409" t="s">
        <v>34</v>
      </c>
      <c r="M1409" t="s">
        <v>62</v>
      </c>
      <c r="N1409" t="s">
        <v>125</v>
      </c>
      <c r="O1409" t="s">
        <v>5535</v>
      </c>
      <c r="P1409" t="s">
        <v>10302</v>
      </c>
      <c r="Q1409" t="s">
        <v>176</v>
      </c>
      <c r="R1409" s="2">
        <v>28746</v>
      </c>
      <c r="S1409" t="s">
        <v>39</v>
      </c>
      <c r="T1409" t="s">
        <v>177</v>
      </c>
      <c r="U1409" t="s">
        <v>41</v>
      </c>
      <c r="V1409" t="s">
        <v>11692</v>
      </c>
      <c r="W1409" t="s">
        <v>42</v>
      </c>
      <c r="X1409" t="s">
        <v>103</v>
      </c>
      <c r="Y1409" t="s">
        <v>235</v>
      </c>
      <c r="Z1409">
        <v>3</v>
      </c>
      <c r="AA1409" t="str">
        <f t="shared" si="63"/>
        <v>Non-Active</v>
      </c>
      <c r="AB1409">
        <f t="shared" si="64"/>
        <v>1978</v>
      </c>
      <c r="AC1409">
        <f t="shared" si="65"/>
        <v>47</v>
      </c>
      <c r="AD1409" t="str" cm="1">
        <f t="array" ref="AD1409">_xlfn.IFS(AB1409&lt;1965,"Baby Boomers",AB1409&lt;1981,"Gen X",AB1409&lt;1997,"Millenial",TRUE,("Gen Z"))</f>
        <v>Gen X</v>
      </c>
    </row>
    <row r="1410" spans="1:30" x14ac:dyDescent="0.25">
      <c r="A1410" t="s">
        <v>14556</v>
      </c>
      <c r="B1410" t="s">
        <v>5536</v>
      </c>
      <c r="C1410" t="s">
        <v>5537</v>
      </c>
      <c r="D1410" s="2">
        <v>44449</v>
      </c>
      <c r="E1410" s="2">
        <v>44761</v>
      </c>
      <c r="F1410" t="s">
        <v>727</v>
      </c>
      <c r="G1410" t="s">
        <v>5538</v>
      </c>
      <c r="H1410" t="s">
        <v>5539</v>
      </c>
      <c r="I1410" t="s">
        <v>49</v>
      </c>
      <c r="J1410" t="s">
        <v>32</v>
      </c>
      <c r="K1410" t="s">
        <v>51</v>
      </c>
      <c r="L1410" t="s">
        <v>63</v>
      </c>
      <c r="M1410" t="s">
        <v>35</v>
      </c>
      <c r="N1410" t="s">
        <v>125</v>
      </c>
      <c r="O1410" t="s">
        <v>5540</v>
      </c>
      <c r="P1410" t="s">
        <v>10302</v>
      </c>
      <c r="Q1410" t="s">
        <v>89</v>
      </c>
      <c r="R1410" s="2">
        <v>30280</v>
      </c>
      <c r="S1410" t="s">
        <v>39</v>
      </c>
      <c r="T1410" t="s">
        <v>82</v>
      </c>
      <c r="U1410" t="s">
        <v>41</v>
      </c>
      <c r="V1410" t="s">
        <v>11693</v>
      </c>
      <c r="W1410" t="s">
        <v>127</v>
      </c>
      <c r="X1410" t="s">
        <v>74</v>
      </c>
      <c r="Y1410" t="s">
        <v>235</v>
      </c>
      <c r="Z1410">
        <v>3</v>
      </c>
      <c r="AA1410" t="str">
        <f t="shared" si="63"/>
        <v>Non-Active</v>
      </c>
      <c r="AB1410">
        <f t="shared" si="64"/>
        <v>1982</v>
      </c>
      <c r="AC1410">
        <f t="shared" si="65"/>
        <v>43</v>
      </c>
      <c r="AD1410" t="str" cm="1">
        <f t="array" ref="AD1410">_xlfn.IFS(AB1410&lt;1965,"Baby Boomers",AB1410&lt;1981,"Gen X",AB1410&lt;1997,"Millenial",TRUE,("Gen Z"))</f>
        <v>Millenial</v>
      </c>
    </row>
    <row r="1411" spans="1:30" x14ac:dyDescent="0.25">
      <c r="A1411" t="s">
        <v>14557</v>
      </c>
      <c r="B1411" t="s">
        <v>2824</v>
      </c>
      <c r="C1411" t="s">
        <v>1196</v>
      </c>
      <c r="D1411" s="2">
        <v>43635</v>
      </c>
      <c r="E1411" s="2" t="s">
        <v>10301</v>
      </c>
      <c r="F1411" t="s">
        <v>727</v>
      </c>
      <c r="G1411" t="s">
        <v>5541</v>
      </c>
      <c r="H1411" t="s">
        <v>5542</v>
      </c>
      <c r="I1411" t="s">
        <v>138</v>
      </c>
      <c r="J1411" t="s">
        <v>32</v>
      </c>
      <c r="K1411" t="s">
        <v>51</v>
      </c>
      <c r="L1411" t="s">
        <v>63</v>
      </c>
      <c r="M1411" t="s">
        <v>35</v>
      </c>
      <c r="N1411" t="s">
        <v>36</v>
      </c>
      <c r="O1411" t="s">
        <v>10301</v>
      </c>
      <c r="P1411" t="s">
        <v>10302</v>
      </c>
      <c r="Q1411" t="s">
        <v>89</v>
      </c>
      <c r="R1411" s="2">
        <v>25947</v>
      </c>
      <c r="S1411" t="s">
        <v>39</v>
      </c>
      <c r="T1411" t="s">
        <v>82</v>
      </c>
      <c r="U1411" t="s">
        <v>54</v>
      </c>
      <c r="V1411" t="s">
        <v>11694</v>
      </c>
      <c r="W1411" t="s">
        <v>55</v>
      </c>
      <c r="X1411" t="s">
        <v>103</v>
      </c>
      <c r="Y1411" t="s">
        <v>235</v>
      </c>
      <c r="Z1411">
        <v>3</v>
      </c>
      <c r="AA1411" t="str">
        <f t="shared" ref="AA1411:AA1474" si="66">IF(E1411="","Active","Non-Active")</f>
        <v>Active</v>
      </c>
      <c r="AB1411">
        <f t="shared" ref="AB1411:AB1474" si="67">YEAR(R1411)</f>
        <v>1971</v>
      </c>
      <c r="AC1411">
        <f t="shared" ref="AC1411:AC1474" si="68">INT(YEARFRAC(R1411,"20/04/2026"))</f>
        <v>55</v>
      </c>
      <c r="AD1411" t="str" cm="1">
        <f t="array" ref="AD1411">_xlfn.IFS(AB1411&lt;1965,"Baby Boomers",AB1411&lt;1981,"Gen X",AB1411&lt;1997,"Millenial",TRUE,("Gen Z"))</f>
        <v>Gen X</v>
      </c>
    </row>
    <row r="1412" spans="1:30" x14ac:dyDescent="0.25">
      <c r="A1412" t="s">
        <v>14558</v>
      </c>
      <c r="B1412" t="s">
        <v>5354</v>
      </c>
      <c r="C1412" t="s">
        <v>2776</v>
      </c>
      <c r="D1412" s="2">
        <v>44424</v>
      </c>
      <c r="E1412" s="2" t="s">
        <v>10301</v>
      </c>
      <c r="F1412" t="s">
        <v>727</v>
      </c>
      <c r="G1412" t="s">
        <v>5543</v>
      </c>
      <c r="H1412" t="s">
        <v>5544</v>
      </c>
      <c r="I1412" t="s">
        <v>117</v>
      </c>
      <c r="J1412" t="s">
        <v>32</v>
      </c>
      <c r="K1412" t="s">
        <v>51</v>
      </c>
      <c r="L1412" t="s">
        <v>63</v>
      </c>
      <c r="M1412" t="s">
        <v>62</v>
      </c>
      <c r="N1412" t="s">
        <v>36</v>
      </c>
      <c r="O1412" t="s">
        <v>10301</v>
      </c>
      <c r="P1412" t="s">
        <v>10302</v>
      </c>
      <c r="Q1412" t="s">
        <v>176</v>
      </c>
      <c r="R1412" s="2">
        <v>27562</v>
      </c>
      <c r="S1412" t="s">
        <v>39</v>
      </c>
      <c r="T1412" t="s">
        <v>102</v>
      </c>
      <c r="U1412" t="s">
        <v>41</v>
      </c>
      <c r="V1412" t="s">
        <v>11695</v>
      </c>
      <c r="W1412" t="s">
        <v>127</v>
      </c>
      <c r="X1412" t="s">
        <v>103</v>
      </c>
      <c r="Y1412" t="s">
        <v>235</v>
      </c>
      <c r="Z1412">
        <v>3</v>
      </c>
      <c r="AA1412" t="str">
        <f t="shared" si="66"/>
        <v>Active</v>
      </c>
      <c r="AB1412">
        <f t="shared" si="67"/>
        <v>1975</v>
      </c>
      <c r="AC1412">
        <f t="shared" si="68"/>
        <v>50</v>
      </c>
      <c r="AD1412" t="str" cm="1">
        <f t="array" ref="AD1412">_xlfn.IFS(AB1412&lt;1965,"Baby Boomers",AB1412&lt;1981,"Gen X",AB1412&lt;1997,"Millenial",TRUE,("Gen Z"))</f>
        <v>Gen X</v>
      </c>
    </row>
    <row r="1413" spans="1:30" x14ac:dyDescent="0.25">
      <c r="A1413" t="s">
        <v>14559</v>
      </c>
      <c r="B1413" t="s">
        <v>3165</v>
      </c>
      <c r="C1413" t="s">
        <v>5545</v>
      </c>
      <c r="D1413" s="2">
        <v>43654</v>
      </c>
      <c r="E1413" s="2" t="s">
        <v>10301</v>
      </c>
      <c r="F1413" t="s">
        <v>28</v>
      </c>
      <c r="G1413" t="s">
        <v>5546</v>
      </c>
      <c r="H1413" t="s">
        <v>5547</v>
      </c>
      <c r="I1413" t="s">
        <v>79</v>
      </c>
      <c r="J1413" t="s">
        <v>32</v>
      </c>
      <c r="K1413" t="s">
        <v>51</v>
      </c>
      <c r="L1413" t="s">
        <v>50</v>
      </c>
      <c r="M1413" t="s">
        <v>35</v>
      </c>
      <c r="N1413" t="s">
        <v>36</v>
      </c>
      <c r="O1413" t="s">
        <v>10301</v>
      </c>
      <c r="P1413" t="s">
        <v>10302</v>
      </c>
      <c r="Q1413" t="s">
        <v>52</v>
      </c>
      <c r="R1413" s="2">
        <v>21444</v>
      </c>
      <c r="S1413" t="s">
        <v>39</v>
      </c>
      <c r="T1413" t="s">
        <v>82</v>
      </c>
      <c r="U1413" t="s">
        <v>41</v>
      </c>
      <c r="V1413" t="s">
        <v>11696</v>
      </c>
      <c r="W1413" t="s">
        <v>42</v>
      </c>
      <c r="X1413" t="s">
        <v>43</v>
      </c>
      <c r="Y1413" t="s">
        <v>104</v>
      </c>
      <c r="Z1413">
        <v>3</v>
      </c>
      <c r="AA1413" t="str">
        <f t="shared" si="66"/>
        <v>Active</v>
      </c>
      <c r="AB1413">
        <f t="shared" si="67"/>
        <v>1958</v>
      </c>
      <c r="AC1413">
        <f t="shared" si="68"/>
        <v>67</v>
      </c>
      <c r="AD1413" t="str" cm="1">
        <f t="array" ref="AD1413">_xlfn.IFS(AB1413&lt;1965,"Baby Boomers",AB1413&lt;1981,"Gen X",AB1413&lt;1997,"Millenial",TRUE,("Gen Z"))</f>
        <v>Baby Boomers</v>
      </c>
    </row>
    <row r="1414" spans="1:30" x14ac:dyDescent="0.25">
      <c r="A1414" t="s">
        <v>14560</v>
      </c>
      <c r="B1414" t="s">
        <v>3242</v>
      </c>
      <c r="C1414" t="s">
        <v>2957</v>
      </c>
      <c r="D1414" s="2">
        <v>44425</v>
      </c>
      <c r="E1414" s="2">
        <v>44804</v>
      </c>
      <c r="F1414" t="s">
        <v>28</v>
      </c>
      <c r="G1414" t="s">
        <v>5548</v>
      </c>
      <c r="H1414" t="s">
        <v>5549</v>
      </c>
      <c r="I1414" t="s">
        <v>167</v>
      </c>
      <c r="J1414" t="s">
        <v>32</v>
      </c>
      <c r="K1414" t="s">
        <v>62</v>
      </c>
      <c r="L1414" t="s">
        <v>50</v>
      </c>
      <c r="M1414" t="s">
        <v>51</v>
      </c>
      <c r="N1414" t="s">
        <v>174</v>
      </c>
      <c r="O1414" t="s">
        <v>5550</v>
      </c>
      <c r="P1414" t="s">
        <v>10302</v>
      </c>
      <c r="Q1414" t="s">
        <v>695</v>
      </c>
      <c r="R1414" s="2">
        <v>24926</v>
      </c>
      <c r="S1414" t="s">
        <v>39</v>
      </c>
      <c r="T1414" t="s">
        <v>66</v>
      </c>
      <c r="U1414" t="s">
        <v>41</v>
      </c>
      <c r="V1414" t="s">
        <v>11697</v>
      </c>
      <c r="W1414" t="s">
        <v>73</v>
      </c>
      <c r="X1414" t="s">
        <v>74</v>
      </c>
      <c r="Y1414" t="s">
        <v>104</v>
      </c>
      <c r="Z1414">
        <v>3</v>
      </c>
      <c r="AA1414" t="str">
        <f t="shared" si="66"/>
        <v>Non-Active</v>
      </c>
      <c r="AB1414">
        <f t="shared" si="67"/>
        <v>1968</v>
      </c>
      <c r="AC1414">
        <f t="shared" si="68"/>
        <v>58</v>
      </c>
      <c r="AD1414" t="str" cm="1">
        <f t="array" ref="AD1414">_xlfn.IFS(AB1414&lt;1965,"Baby Boomers",AB1414&lt;1981,"Gen X",AB1414&lt;1997,"Millenial",TRUE,("Gen Z"))</f>
        <v>Gen X</v>
      </c>
    </row>
    <row r="1415" spans="1:30" x14ac:dyDescent="0.25">
      <c r="A1415" t="s">
        <v>14561</v>
      </c>
      <c r="B1415" t="s">
        <v>2147</v>
      </c>
      <c r="C1415" t="s">
        <v>5551</v>
      </c>
      <c r="D1415" s="2">
        <v>44204</v>
      </c>
      <c r="E1415" s="2" t="s">
        <v>10301</v>
      </c>
      <c r="F1415" t="s">
        <v>28</v>
      </c>
      <c r="G1415" t="s">
        <v>5552</v>
      </c>
      <c r="H1415" t="s">
        <v>5553</v>
      </c>
      <c r="I1415" t="s">
        <v>97</v>
      </c>
      <c r="J1415" t="s">
        <v>32</v>
      </c>
      <c r="K1415" t="s">
        <v>62</v>
      </c>
      <c r="L1415" t="s">
        <v>63</v>
      </c>
      <c r="M1415" t="s">
        <v>51</v>
      </c>
      <c r="N1415" t="s">
        <v>36</v>
      </c>
      <c r="O1415" t="s">
        <v>10301</v>
      </c>
      <c r="P1415" t="s">
        <v>10302</v>
      </c>
      <c r="Q1415" t="s">
        <v>100</v>
      </c>
      <c r="R1415" s="2">
        <v>25422</v>
      </c>
      <c r="S1415" t="s">
        <v>39</v>
      </c>
      <c r="T1415" t="s">
        <v>702</v>
      </c>
      <c r="U1415" t="s">
        <v>41</v>
      </c>
      <c r="V1415" t="s">
        <v>11698</v>
      </c>
      <c r="W1415" t="s">
        <v>55</v>
      </c>
      <c r="X1415" t="s">
        <v>74</v>
      </c>
      <c r="Y1415" t="s">
        <v>104</v>
      </c>
      <c r="Z1415">
        <v>3</v>
      </c>
      <c r="AA1415" t="str">
        <f t="shared" si="66"/>
        <v>Active</v>
      </c>
      <c r="AB1415">
        <f t="shared" si="67"/>
        <v>1969</v>
      </c>
      <c r="AC1415">
        <f t="shared" si="68"/>
        <v>56</v>
      </c>
      <c r="AD1415" t="str" cm="1">
        <f t="array" ref="AD1415">_xlfn.IFS(AB1415&lt;1965,"Baby Boomers",AB1415&lt;1981,"Gen X",AB1415&lt;1997,"Millenial",TRUE,("Gen Z"))</f>
        <v>Gen X</v>
      </c>
    </row>
    <row r="1416" spans="1:30" x14ac:dyDescent="0.25">
      <c r="A1416" t="s">
        <v>14562</v>
      </c>
      <c r="B1416" t="s">
        <v>5554</v>
      </c>
      <c r="C1416" t="s">
        <v>2891</v>
      </c>
      <c r="D1416" s="2">
        <v>43326</v>
      </c>
      <c r="E1416" s="2" t="s">
        <v>10301</v>
      </c>
      <c r="F1416" t="s">
        <v>28</v>
      </c>
      <c r="G1416" t="s">
        <v>5555</v>
      </c>
      <c r="H1416" t="s">
        <v>5556</v>
      </c>
      <c r="I1416" t="s">
        <v>117</v>
      </c>
      <c r="J1416" t="s">
        <v>32</v>
      </c>
      <c r="K1416" t="s">
        <v>33</v>
      </c>
      <c r="L1416" t="s">
        <v>63</v>
      </c>
      <c r="M1416" t="s">
        <v>51</v>
      </c>
      <c r="N1416" t="s">
        <v>36</v>
      </c>
      <c r="O1416" t="s">
        <v>10301</v>
      </c>
      <c r="P1416" t="s">
        <v>10302</v>
      </c>
      <c r="Q1416" t="s">
        <v>89</v>
      </c>
      <c r="R1416" s="2">
        <v>21477</v>
      </c>
      <c r="S1416" t="s">
        <v>39</v>
      </c>
      <c r="T1416" t="s">
        <v>215</v>
      </c>
      <c r="U1416" t="s">
        <v>41</v>
      </c>
      <c r="V1416" t="s">
        <v>11699</v>
      </c>
      <c r="W1416" t="s">
        <v>55</v>
      </c>
      <c r="X1416" t="s">
        <v>43</v>
      </c>
      <c r="Y1416" t="s">
        <v>104</v>
      </c>
      <c r="Z1416">
        <v>3</v>
      </c>
      <c r="AA1416" t="str">
        <f t="shared" si="66"/>
        <v>Active</v>
      </c>
      <c r="AB1416">
        <f t="shared" si="67"/>
        <v>1958</v>
      </c>
      <c r="AC1416">
        <f t="shared" si="68"/>
        <v>67</v>
      </c>
      <c r="AD1416" t="str" cm="1">
        <f t="array" ref="AD1416">_xlfn.IFS(AB1416&lt;1965,"Baby Boomers",AB1416&lt;1981,"Gen X",AB1416&lt;1997,"Millenial",TRUE,("Gen Z"))</f>
        <v>Baby Boomers</v>
      </c>
    </row>
    <row r="1417" spans="1:30" x14ac:dyDescent="0.25">
      <c r="A1417" t="s">
        <v>14563</v>
      </c>
      <c r="B1417" t="s">
        <v>2887</v>
      </c>
      <c r="C1417" t="s">
        <v>5557</v>
      </c>
      <c r="D1417" s="2">
        <v>44407</v>
      </c>
      <c r="E1417" s="2" t="s">
        <v>10301</v>
      </c>
      <c r="F1417" t="s">
        <v>28</v>
      </c>
      <c r="G1417" t="s">
        <v>5558</v>
      </c>
      <c r="H1417" t="s">
        <v>5559</v>
      </c>
      <c r="I1417" t="s">
        <v>61</v>
      </c>
      <c r="J1417" t="s">
        <v>32</v>
      </c>
      <c r="K1417" t="s">
        <v>51</v>
      </c>
      <c r="L1417" t="s">
        <v>63</v>
      </c>
      <c r="M1417" t="s">
        <v>35</v>
      </c>
      <c r="N1417" t="s">
        <v>36</v>
      </c>
      <c r="O1417" t="s">
        <v>10301</v>
      </c>
      <c r="P1417" t="s">
        <v>10302</v>
      </c>
      <c r="Q1417" t="s">
        <v>80</v>
      </c>
      <c r="R1417" s="2">
        <v>35925</v>
      </c>
      <c r="S1417" t="s">
        <v>39</v>
      </c>
      <c r="T1417" t="s">
        <v>177</v>
      </c>
      <c r="U1417" t="s">
        <v>54</v>
      </c>
      <c r="V1417" t="s">
        <v>11700</v>
      </c>
      <c r="W1417" t="s">
        <v>127</v>
      </c>
      <c r="X1417" t="s">
        <v>103</v>
      </c>
      <c r="Y1417" t="s">
        <v>104</v>
      </c>
      <c r="Z1417">
        <v>3</v>
      </c>
      <c r="AA1417" t="str">
        <f t="shared" si="66"/>
        <v>Active</v>
      </c>
      <c r="AB1417">
        <f t="shared" si="67"/>
        <v>1998</v>
      </c>
      <c r="AC1417">
        <f t="shared" si="68"/>
        <v>27</v>
      </c>
      <c r="AD1417" t="str" cm="1">
        <f t="array" ref="AD1417">_xlfn.IFS(AB1417&lt;1965,"Baby Boomers",AB1417&lt;1981,"Gen X",AB1417&lt;1997,"Millenial",TRUE,("Gen Z"))</f>
        <v>Gen Z</v>
      </c>
    </row>
    <row r="1418" spans="1:30" x14ac:dyDescent="0.25">
      <c r="A1418" t="s">
        <v>14564</v>
      </c>
      <c r="B1418" t="s">
        <v>5560</v>
      </c>
      <c r="C1418" t="s">
        <v>5561</v>
      </c>
      <c r="D1418" s="2">
        <v>45024</v>
      </c>
      <c r="E1418" s="2" t="s">
        <v>10301</v>
      </c>
      <c r="F1418" t="s">
        <v>28</v>
      </c>
      <c r="G1418" t="s">
        <v>5562</v>
      </c>
      <c r="H1418" t="s">
        <v>5563</v>
      </c>
      <c r="I1418" t="s">
        <v>88</v>
      </c>
      <c r="J1418" t="s">
        <v>32</v>
      </c>
      <c r="K1418" t="s">
        <v>62</v>
      </c>
      <c r="L1418" t="s">
        <v>34</v>
      </c>
      <c r="M1418" t="s">
        <v>35</v>
      </c>
      <c r="N1418" t="s">
        <v>36</v>
      </c>
      <c r="O1418" t="s">
        <v>10301</v>
      </c>
      <c r="P1418" t="s">
        <v>10302</v>
      </c>
      <c r="Q1418" t="s">
        <v>110</v>
      </c>
      <c r="R1418" s="2">
        <v>23023</v>
      </c>
      <c r="S1418" t="s">
        <v>39</v>
      </c>
      <c r="T1418" t="s">
        <v>112</v>
      </c>
      <c r="U1418" t="s">
        <v>54</v>
      </c>
      <c r="V1418" t="s">
        <v>11701</v>
      </c>
      <c r="W1418" t="s">
        <v>55</v>
      </c>
      <c r="X1418" t="s">
        <v>83</v>
      </c>
      <c r="Y1418" t="s">
        <v>235</v>
      </c>
      <c r="Z1418">
        <v>3</v>
      </c>
      <c r="AA1418" t="str">
        <f t="shared" si="66"/>
        <v>Active</v>
      </c>
      <c r="AB1418">
        <f t="shared" si="67"/>
        <v>1963</v>
      </c>
      <c r="AC1418">
        <f t="shared" si="68"/>
        <v>63</v>
      </c>
      <c r="AD1418" t="str" cm="1">
        <f t="array" ref="AD1418">_xlfn.IFS(AB1418&lt;1965,"Baby Boomers",AB1418&lt;1981,"Gen X",AB1418&lt;1997,"Millenial",TRUE,("Gen Z"))</f>
        <v>Baby Boomers</v>
      </c>
    </row>
    <row r="1419" spans="1:30" x14ac:dyDescent="0.25">
      <c r="A1419" t="s">
        <v>10889</v>
      </c>
      <c r="B1419" t="s">
        <v>3184</v>
      </c>
      <c r="C1419" t="s">
        <v>5265</v>
      </c>
      <c r="D1419" s="2">
        <v>43719</v>
      </c>
      <c r="E1419" s="2" t="s">
        <v>10301</v>
      </c>
      <c r="F1419" t="s">
        <v>28</v>
      </c>
      <c r="G1419" t="s">
        <v>5564</v>
      </c>
      <c r="H1419" t="s">
        <v>5565</v>
      </c>
      <c r="I1419" t="s">
        <v>31</v>
      </c>
      <c r="J1419" t="s">
        <v>32</v>
      </c>
      <c r="K1419" t="s">
        <v>51</v>
      </c>
      <c r="L1419" t="s">
        <v>50</v>
      </c>
      <c r="M1419" t="s">
        <v>51</v>
      </c>
      <c r="N1419" t="s">
        <v>36</v>
      </c>
      <c r="O1419" t="s">
        <v>10301</v>
      </c>
      <c r="P1419" t="s">
        <v>10302</v>
      </c>
      <c r="Q1419" t="s">
        <v>80</v>
      </c>
      <c r="R1419" s="2">
        <v>23704</v>
      </c>
      <c r="S1419" t="s">
        <v>39</v>
      </c>
      <c r="T1419" t="s">
        <v>380</v>
      </c>
      <c r="U1419" t="s">
        <v>41</v>
      </c>
      <c r="V1419" t="s">
        <v>11702</v>
      </c>
      <c r="W1419" t="s">
        <v>73</v>
      </c>
      <c r="X1419" t="s">
        <v>74</v>
      </c>
      <c r="Y1419" t="s">
        <v>104</v>
      </c>
      <c r="Z1419">
        <v>3</v>
      </c>
      <c r="AA1419" t="str">
        <f t="shared" si="66"/>
        <v>Active</v>
      </c>
      <c r="AB1419">
        <f t="shared" si="67"/>
        <v>1964</v>
      </c>
      <c r="AC1419">
        <f t="shared" si="68"/>
        <v>61</v>
      </c>
      <c r="AD1419" t="str" cm="1">
        <f t="array" ref="AD1419">_xlfn.IFS(AB1419&lt;1965,"Baby Boomers",AB1419&lt;1981,"Gen X",AB1419&lt;1997,"Millenial",TRUE,("Gen Z"))</f>
        <v>Baby Boomers</v>
      </c>
    </row>
    <row r="1420" spans="1:30" x14ac:dyDescent="0.25">
      <c r="A1420" t="s">
        <v>14565</v>
      </c>
      <c r="B1420" t="s">
        <v>5566</v>
      </c>
      <c r="C1420" t="s">
        <v>1838</v>
      </c>
      <c r="D1420" s="2">
        <v>43895</v>
      </c>
      <c r="E1420" s="2">
        <v>44430</v>
      </c>
      <c r="F1420" t="s">
        <v>28</v>
      </c>
      <c r="G1420" t="s">
        <v>5567</v>
      </c>
      <c r="H1420" t="s">
        <v>5568</v>
      </c>
      <c r="I1420" t="s">
        <v>132</v>
      </c>
      <c r="J1420" t="s">
        <v>32</v>
      </c>
      <c r="K1420" t="s">
        <v>51</v>
      </c>
      <c r="L1420" t="s">
        <v>50</v>
      </c>
      <c r="M1420" t="s">
        <v>35</v>
      </c>
      <c r="N1420" t="s">
        <v>174</v>
      </c>
      <c r="O1420" t="s">
        <v>5569</v>
      </c>
      <c r="P1420" t="s">
        <v>10302</v>
      </c>
      <c r="Q1420" t="s">
        <v>52</v>
      </c>
      <c r="R1420" s="2">
        <v>15333</v>
      </c>
      <c r="S1420" t="s">
        <v>39</v>
      </c>
      <c r="T1420" t="s">
        <v>82</v>
      </c>
      <c r="U1420" t="s">
        <v>41</v>
      </c>
      <c r="V1420" t="s">
        <v>11703</v>
      </c>
      <c r="W1420" t="s">
        <v>92</v>
      </c>
      <c r="X1420" t="s">
        <v>74</v>
      </c>
      <c r="Y1420" t="s">
        <v>235</v>
      </c>
      <c r="Z1420">
        <v>3</v>
      </c>
      <c r="AA1420" t="str">
        <f t="shared" si="66"/>
        <v>Non-Active</v>
      </c>
      <c r="AB1420">
        <f t="shared" si="67"/>
        <v>1941</v>
      </c>
      <c r="AC1420">
        <f t="shared" si="68"/>
        <v>84</v>
      </c>
      <c r="AD1420" t="str" cm="1">
        <f t="array" ref="AD1420">_xlfn.IFS(AB1420&lt;1965,"Baby Boomers",AB1420&lt;1981,"Gen X",AB1420&lt;1997,"Millenial",TRUE,("Gen Z"))</f>
        <v>Baby Boomers</v>
      </c>
    </row>
    <row r="1421" spans="1:30" x14ac:dyDescent="0.25">
      <c r="A1421" t="s">
        <v>14566</v>
      </c>
      <c r="B1421" t="s">
        <v>5570</v>
      </c>
      <c r="C1421" t="s">
        <v>5123</v>
      </c>
      <c r="D1421" s="2">
        <v>43801</v>
      </c>
      <c r="E1421" s="2" t="s">
        <v>10301</v>
      </c>
      <c r="F1421" t="s">
        <v>28</v>
      </c>
      <c r="G1421" t="s">
        <v>5571</v>
      </c>
      <c r="H1421" t="s">
        <v>5572</v>
      </c>
      <c r="I1421" t="s">
        <v>49</v>
      </c>
      <c r="J1421" t="s">
        <v>32</v>
      </c>
      <c r="K1421" t="s">
        <v>62</v>
      </c>
      <c r="L1421" t="s">
        <v>34</v>
      </c>
      <c r="M1421" t="s">
        <v>35</v>
      </c>
      <c r="N1421" t="s">
        <v>36</v>
      </c>
      <c r="O1421" t="s">
        <v>10301</v>
      </c>
      <c r="P1421" t="s">
        <v>10302</v>
      </c>
      <c r="Q1421" t="s">
        <v>52</v>
      </c>
      <c r="R1421" s="2">
        <v>17130</v>
      </c>
      <c r="S1421" t="s">
        <v>39</v>
      </c>
      <c r="T1421" t="s">
        <v>225</v>
      </c>
      <c r="U1421" t="s">
        <v>54</v>
      </c>
      <c r="V1421" t="s">
        <v>11704</v>
      </c>
      <c r="W1421" t="s">
        <v>92</v>
      </c>
      <c r="X1421" t="s">
        <v>74</v>
      </c>
      <c r="Y1421" t="s">
        <v>235</v>
      </c>
      <c r="Z1421">
        <v>3</v>
      </c>
      <c r="AA1421" t="str">
        <f t="shared" si="66"/>
        <v>Active</v>
      </c>
      <c r="AB1421">
        <f t="shared" si="67"/>
        <v>1946</v>
      </c>
      <c r="AC1421">
        <f t="shared" si="68"/>
        <v>79</v>
      </c>
      <c r="AD1421" t="str" cm="1">
        <f t="array" ref="AD1421">_xlfn.IFS(AB1421&lt;1965,"Baby Boomers",AB1421&lt;1981,"Gen X",AB1421&lt;1997,"Millenial",TRUE,("Gen Z"))</f>
        <v>Baby Boomers</v>
      </c>
    </row>
    <row r="1422" spans="1:30" x14ac:dyDescent="0.25">
      <c r="A1422" t="s">
        <v>14567</v>
      </c>
      <c r="B1422" t="s">
        <v>5573</v>
      </c>
      <c r="C1422" t="s">
        <v>2722</v>
      </c>
      <c r="D1422" s="2">
        <v>44898</v>
      </c>
      <c r="E1422" s="2">
        <v>44919</v>
      </c>
      <c r="F1422" t="s">
        <v>28</v>
      </c>
      <c r="G1422" t="s">
        <v>5574</v>
      </c>
      <c r="H1422" t="s">
        <v>5575</v>
      </c>
      <c r="I1422" t="s">
        <v>138</v>
      </c>
      <c r="J1422" t="s">
        <v>32</v>
      </c>
      <c r="K1422" t="s">
        <v>62</v>
      </c>
      <c r="L1422" t="s">
        <v>34</v>
      </c>
      <c r="M1422" t="s">
        <v>51</v>
      </c>
      <c r="N1422" t="s">
        <v>125</v>
      </c>
      <c r="O1422" t="s">
        <v>5576</v>
      </c>
      <c r="P1422" t="s">
        <v>10302</v>
      </c>
      <c r="Q1422" t="s">
        <v>176</v>
      </c>
      <c r="R1422" s="2">
        <v>36815</v>
      </c>
      <c r="S1422" t="s">
        <v>39</v>
      </c>
      <c r="T1422" t="s">
        <v>418</v>
      </c>
      <c r="U1422" t="s">
        <v>54</v>
      </c>
      <c r="V1422" t="s">
        <v>11705</v>
      </c>
      <c r="W1422" t="s">
        <v>73</v>
      </c>
      <c r="X1422" t="s">
        <v>103</v>
      </c>
      <c r="Y1422" t="s">
        <v>235</v>
      </c>
      <c r="Z1422">
        <v>3</v>
      </c>
      <c r="AA1422" t="str">
        <f t="shared" si="66"/>
        <v>Non-Active</v>
      </c>
      <c r="AB1422">
        <f t="shared" si="67"/>
        <v>2000</v>
      </c>
      <c r="AC1422">
        <f t="shared" si="68"/>
        <v>25</v>
      </c>
      <c r="AD1422" t="str" cm="1">
        <f t="array" ref="AD1422">_xlfn.IFS(AB1422&lt;1965,"Baby Boomers",AB1422&lt;1981,"Gen X",AB1422&lt;1997,"Millenial",TRUE,("Gen Z"))</f>
        <v>Gen Z</v>
      </c>
    </row>
    <row r="1423" spans="1:30" x14ac:dyDescent="0.25">
      <c r="A1423" t="s">
        <v>14568</v>
      </c>
      <c r="B1423" t="s">
        <v>5577</v>
      </c>
      <c r="C1423" t="s">
        <v>184</v>
      </c>
      <c r="D1423" s="2">
        <v>44553</v>
      </c>
      <c r="E1423" s="2" t="s">
        <v>10301</v>
      </c>
      <c r="F1423" t="s">
        <v>28</v>
      </c>
      <c r="G1423" t="s">
        <v>5578</v>
      </c>
      <c r="H1423" t="s">
        <v>5579</v>
      </c>
      <c r="I1423" t="s">
        <v>79</v>
      </c>
      <c r="J1423" t="s">
        <v>32</v>
      </c>
      <c r="K1423" t="s">
        <v>33</v>
      </c>
      <c r="L1423" t="s">
        <v>34</v>
      </c>
      <c r="M1423" t="s">
        <v>51</v>
      </c>
      <c r="N1423" t="s">
        <v>36</v>
      </c>
      <c r="O1423" t="s">
        <v>10301</v>
      </c>
      <c r="P1423" t="s">
        <v>10302</v>
      </c>
      <c r="Q1423" t="s">
        <v>110</v>
      </c>
      <c r="R1423" s="2">
        <v>36816</v>
      </c>
      <c r="S1423" t="s">
        <v>39</v>
      </c>
      <c r="T1423" t="s">
        <v>112</v>
      </c>
      <c r="U1423" t="s">
        <v>54</v>
      </c>
      <c r="V1423" t="s">
        <v>11706</v>
      </c>
      <c r="W1423" t="s">
        <v>92</v>
      </c>
      <c r="X1423" t="s">
        <v>103</v>
      </c>
      <c r="Y1423" t="s">
        <v>10447</v>
      </c>
      <c r="Z1423">
        <v>3</v>
      </c>
      <c r="AA1423" t="str">
        <f t="shared" si="66"/>
        <v>Active</v>
      </c>
      <c r="AB1423">
        <f t="shared" si="67"/>
        <v>2000</v>
      </c>
      <c r="AC1423">
        <f t="shared" si="68"/>
        <v>25</v>
      </c>
      <c r="AD1423" t="str" cm="1">
        <f t="array" ref="AD1423">_xlfn.IFS(AB1423&lt;1965,"Baby Boomers",AB1423&lt;1981,"Gen X",AB1423&lt;1997,"Millenial",TRUE,("Gen Z"))</f>
        <v>Gen Z</v>
      </c>
    </row>
    <row r="1424" spans="1:30" x14ac:dyDescent="0.25">
      <c r="A1424" t="s">
        <v>14569</v>
      </c>
      <c r="B1424" t="s">
        <v>5580</v>
      </c>
      <c r="C1424" t="s">
        <v>5320</v>
      </c>
      <c r="D1424" s="2">
        <v>44589</v>
      </c>
      <c r="E1424" s="2" t="s">
        <v>10301</v>
      </c>
      <c r="F1424" t="s">
        <v>28</v>
      </c>
      <c r="G1424" t="s">
        <v>5581</v>
      </c>
      <c r="H1424" t="s">
        <v>5582</v>
      </c>
      <c r="I1424" t="s">
        <v>167</v>
      </c>
      <c r="J1424" t="s">
        <v>32</v>
      </c>
      <c r="K1424" t="s">
        <v>51</v>
      </c>
      <c r="L1424" t="s">
        <v>63</v>
      </c>
      <c r="M1424" t="s">
        <v>62</v>
      </c>
      <c r="N1424" t="s">
        <v>36</v>
      </c>
      <c r="O1424" t="s">
        <v>10301</v>
      </c>
      <c r="P1424" t="s">
        <v>10302</v>
      </c>
      <c r="Q1424" t="s">
        <v>176</v>
      </c>
      <c r="R1424" s="2">
        <v>22064</v>
      </c>
      <c r="S1424" t="s">
        <v>39</v>
      </c>
      <c r="T1424" t="s">
        <v>418</v>
      </c>
      <c r="U1424" t="s">
        <v>41</v>
      </c>
      <c r="V1424" t="s">
        <v>11707</v>
      </c>
      <c r="W1424" t="s">
        <v>55</v>
      </c>
      <c r="X1424" t="s">
        <v>103</v>
      </c>
      <c r="Y1424" t="s">
        <v>10447</v>
      </c>
      <c r="Z1424">
        <v>3</v>
      </c>
      <c r="AA1424" t="str">
        <f t="shared" si="66"/>
        <v>Active</v>
      </c>
      <c r="AB1424">
        <f t="shared" si="67"/>
        <v>1960</v>
      </c>
      <c r="AC1424">
        <f t="shared" si="68"/>
        <v>65</v>
      </c>
      <c r="AD1424" t="str" cm="1">
        <f t="array" ref="AD1424">_xlfn.IFS(AB1424&lt;1965,"Baby Boomers",AB1424&lt;1981,"Gen X",AB1424&lt;1997,"Millenial",TRUE,("Gen Z"))</f>
        <v>Baby Boomers</v>
      </c>
    </row>
    <row r="1425" spans="1:30" x14ac:dyDescent="0.25">
      <c r="A1425" t="s">
        <v>14570</v>
      </c>
      <c r="B1425" t="s">
        <v>5583</v>
      </c>
      <c r="C1425" t="s">
        <v>5584</v>
      </c>
      <c r="D1425" s="2">
        <v>43814</v>
      </c>
      <c r="E1425" s="2">
        <v>44372</v>
      </c>
      <c r="F1425" t="s">
        <v>28</v>
      </c>
      <c r="G1425" t="s">
        <v>5585</v>
      </c>
      <c r="H1425" t="s">
        <v>5586</v>
      </c>
      <c r="I1425" t="s">
        <v>97</v>
      </c>
      <c r="J1425" t="s">
        <v>744</v>
      </c>
      <c r="K1425" t="s">
        <v>33</v>
      </c>
      <c r="L1425" t="s">
        <v>50</v>
      </c>
      <c r="M1425" t="s">
        <v>62</v>
      </c>
      <c r="N1425" t="s">
        <v>174</v>
      </c>
      <c r="O1425" t="s">
        <v>5587</v>
      </c>
      <c r="P1425" t="s">
        <v>10302</v>
      </c>
      <c r="Q1425" t="s">
        <v>52</v>
      </c>
      <c r="R1425" s="2">
        <v>35361</v>
      </c>
      <c r="S1425" t="s">
        <v>39</v>
      </c>
      <c r="T1425" t="s">
        <v>162</v>
      </c>
      <c r="U1425" t="s">
        <v>41</v>
      </c>
      <c r="V1425" t="s">
        <v>11708</v>
      </c>
      <c r="W1425" t="s">
        <v>42</v>
      </c>
      <c r="X1425" t="s">
        <v>83</v>
      </c>
      <c r="Y1425" t="s">
        <v>10447</v>
      </c>
      <c r="Z1425">
        <v>3</v>
      </c>
      <c r="AA1425" t="str">
        <f t="shared" si="66"/>
        <v>Non-Active</v>
      </c>
      <c r="AB1425">
        <f t="shared" si="67"/>
        <v>1996</v>
      </c>
      <c r="AC1425">
        <f t="shared" si="68"/>
        <v>29</v>
      </c>
      <c r="AD1425" t="str" cm="1">
        <f t="array" ref="AD1425">_xlfn.IFS(AB1425&lt;1965,"Baby Boomers",AB1425&lt;1981,"Gen X",AB1425&lt;1997,"Millenial",TRUE,("Gen Z"))</f>
        <v>Millenial</v>
      </c>
    </row>
    <row r="1426" spans="1:30" x14ac:dyDescent="0.25">
      <c r="A1426" t="s">
        <v>10462</v>
      </c>
      <c r="B1426" t="s">
        <v>5588</v>
      </c>
      <c r="C1426" t="s">
        <v>5589</v>
      </c>
      <c r="D1426" s="2">
        <v>44511</v>
      </c>
      <c r="E1426" s="2">
        <v>44774</v>
      </c>
      <c r="F1426" t="s">
        <v>28</v>
      </c>
      <c r="G1426" t="s">
        <v>5590</v>
      </c>
      <c r="H1426" t="s">
        <v>5591</v>
      </c>
      <c r="I1426" t="s">
        <v>117</v>
      </c>
      <c r="J1426" t="s">
        <v>744</v>
      </c>
      <c r="K1426" t="s">
        <v>62</v>
      </c>
      <c r="L1426" t="s">
        <v>63</v>
      </c>
      <c r="M1426" t="s">
        <v>35</v>
      </c>
      <c r="N1426" t="s">
        <v>139</v>
      </c>
      <c r="O1426" t="s">
        <v>5592</v>
      </c>
      <c r="P1426" t="s">
        <v>10302</v>
      </c>
      <c r="Q1426" t="s">
        <v>80</v>
      </c>
      <c r="R1426" s="2">
        <v>24774</v>
      </c>
      <c r="S1426" t="s">
        <v>39</v>
      </c>
      <c r="T1426" t="s">
        <v>82</v>
      </c>
      <c r="U1426" t="s">
        <v>41</v>
      </c>
      <c r="V1426" t="s">
        <v>11709</v>
      </c>
      <c r="W1426" t="s">
        <v>55</v>
      </c>
      <c r="X1426" t="s">
        <v>74</v>
      </c>
      <c r="Y1426" t="s">
        <v>10447</v>
      </c>
      <c r="Z1426">
        <v>3</v>
      </c>
      <c r="AA1426" t="str">
        <f t="shared" si="66"/>
        <v>Non-Active</v>
      </c>
      <c r="AB1426">
        <f t="shared" si="67"/>
        <v>1967</v>
      </c>
      <c r="AC1426">
        <f t="shared" si="68"/>
        <v>58</v>
      </c>
      <c r="AD1426" t="str" cm="1">
        <f t="array" ref="AD1426">_xlfn.IFS(AB1426&lt;1965,"Baby Boomers",AB1426&lt;1981,"Gen X",AB1426&lt;1997,"Millenial",TRUE,("Gen Z"))</f>
        <v>Gen X</v>
      </c>
    </row>
    <row r="1427" spans="1:30" x14ac:dyDescent="0.25">
      <c r="A1427" t="s">
        <v>14571</v>
      </c>
      <c r="B1427" t="s">
        <v>531</v>
      </c>
      <c r="C1427" t="s">
        <v>164</v>
      </c>
      <c r="D1427" s="2">
        <v>43511</v>
      </c>
      <c r="E1427" s="2">
        <v>45135</v>
      </c>
      <c r="F1427" t="s">
        <v>28</v>
      </c>
      <c r="G1427" t="s">
        <v>5593</v>
      </c>
      <c r="H1427" t="s">
        <v>5594</v>
      </c>
      <c r="I1427" t="s">
        <v>61</v>
      </c>
      <c r="J1427" t="s">
        <v>744</v>
      </c>
      <c r="K1427" t="s">
        <v>62</v>
      </c>
      <c r="L1427" t="s">
        <v>50</v>
      </c>
      <c r="M1427" t="s">
        <v>51</v>
      </c>
      <c r="N1427" t="s">
        <v>174</v>
      </c>
      <c r="O1427" t="s">
        <v>5595</v>
      </c>
      <c r="P1427" t="s">
        <v>10302</v>
      </c>
      <c r="Q1427" t="s">
        <v>80</v>
      </c>
      <c r="R1427" s="2">
        <v>29877</v>
      </c>
      <c r="S1427" t="s">
        <v>39</v>
      </c>
      <c r="T1427" t="s">
        <v>102</v>
      </c>
      <c r="U1427" t="s">
        <v>41</v>
      </c>
      <c r="V1427" t="s">
        <v>11710</v>
      </c>
      <c r="W1427" t="s">
        <v>92</v>
      </c>
      <c r="X1427" t="s">
        <v>74</v>
      </c>
      <c r="Y1427" t="s">
        <v>10447</v>
      </c>
      <c r="Z1427">
        <v>3</v>
      </c>
      <c r="AA1427" t="str">
        <f t="shared" si="66"/>
        <v>Non-Active</v>
      </c>
      <c r="AB1427">
        <f t="shared" si="67"/>
        <v>1981</v>
      </c>
      <c r="AC1427">
        <f t="shared" si="68"/>
        <v>44</v>
      </c>
      <c r="AD1427" t="str" cm="1">
        <f t="array" ref="AD1427">_xlfn.IFS(AB1427&lt;1965,"Baby Boomers",AB1427&lt;1981,"Gen X",AB1427&lt;1997,"Millenial",TRUE,("Gen Z"))</f>
        <v>Millenial</v>
      </c>
    </row>
    <row r="1428" spans="1:30" x14ac:dyDescent="0.25">
      <c r="A1428" t="s">
        <v>14572</v>
      </c>
      <c r="B1428" t="s">
        <v>5596</v>
      </c>
      <c r="C1428" t="s">
        <v>2747</v>
      </c>
      <c r="D1428" s="2">
        <v>44651</v>
      </c>
      <c r="E1428" s="2" t="s">
        <v>10301</v>
      </c>
      <c r="F1428" t="s">
        <v>727</v>
      </c>
      <c r="G1428" t="s">
        <v>5597</v>
      </c>
      <c r="H1428" t="s">
        <v>5598</v>
      </c>
      <c r="I1428" t="s">
        <v>167</v>
      </c>
      <c r="J1428" t="s">
        <v>32</v>
      </c>
      <c r="K1428" t="s">
        <v>33</v>
      </c>
      <c r="L1428" t="s">
        <v>63</v>
      </c>
      <c r="M1428" t="s">
        <v>35</v>
      </c>
      <c r="N1428" t="s">
        <v>36</v>
      </c>
      <c r="O1428" t="s">
        <v>10301</v>
      </c>
      <c r="P1428" t="s">
        <v>10302</v>
      </c>
      <c r="Q1428" t="s">
        <v>304</v>
      </c>
      <c r="R1428" s="2">
        <v>21178</v>
      </c>
      <c r="S1428" t="s">
        <v>39</v>
      </c>
      <c r="T1428" t="s">
        <v>162</v>
      </c>
      <c r="U1428" t="s">
        <v>41</v>
      </c>
      <c r="V1428" t="s">
        <v>11711</v>
      </c>
      <c r="W1428" t="s">
        <v>73</v>
      </c>
      <c r="X1428" t="s">
        <v>103</v>
      </c>
      <c r="Y1428" t="s">
        <v>10447</v>
      </c>
      <c r="Z1428">
        <v>3</v>
      </c>
      <c r="AA1428" t="str">
        <f t="shared" si="66"/>
        <v>Active</v>
      </c>
      <c r="AB1428">
        <f t="shared" si="67"/>
        <v>1957</v>
      </c>
      <c r="AC1428">
        <f t="shared" si="68"/>
        <v>68</v>
      </c>
      <c r="AD1428" t="str" cm="1">
        <f t="array" ref="AD1428">_xlfn.IFS(AB1428&lt;1965,"Baby Boomers",AB1428&lt;1981,"Gen X",AB1428&lt;1997,"Millenial",TRUE,("Gen Z"))</f>
        <v>Baby Boomers</v>
      </c>
    </row>
    <row r="1429" spans="1:30" x14ac:dyDescent="0.25">
      <c r="A1429" t="s">
        <v>14573</v>
      </c>
      <c r="B1429" t="s">
        <v>5599</v>
      </c>
      <c r="C1429" t="s">
        <v>151</v>
      </c>
      <c r="D1429" s="2">
        <v>44129</v>
      </c>
      <c r="E1429" s="2">
        <v>44669</v>
      </c>
      <c r="F1429" t="s">
        <v>727</v>
      </c>
      <c r="G1429" t="s">
        <v>5600</v>
      </c>
      <c r="H1429" t="s">
        <v>5601</v>
      </c>
      <c r="I1429" t="s">
        <v>97</v>
      </c>
      <c r="J1429" t="s">
        <v>32</v>
      </c>
      <c r="K1429" t="s">
        <v>33</v>
      </c>
      <c r="L1429" t="s">
        <v>50</v>
      </c>
      <c r="M1429" t="s">
        <v>62</v>
      </c>
      <c r="N1429" t="s">
        <v>98</v>
      </c>
      <c r="O1429" t="s">
        <v>5602</v>
      </c>
      <c r="P1429" t="s">
        <v>10302</v>
      </c>
      <c r="Q1429" t="s">
        <v>285</v>
      </c>
      <c r="R1429" s="2">
        <v>22887</v>
      </c>
      <c r="S1429" t="s">
        <v>39</v>
      </c>
      <c r="T1429" t="s">
        <v>286</v>
      </c>
      <c r="U1429" t="s">
        <v>41</v>
      </c>
      <c r="V1429" t="s">
        <v>11712</v>
      </c>
      <c r="W1429" t="s">
        <v>127</v>
      </c>
      <c r="X1429" t="s">
        <v>83</v>
      </c>
      <c r="Y1429" t="s">
        <v>10447</v>
      </c>
      <c r="Z1429">
        <v>3</v>
      </c>
      <c r="AA1429" t="str">
        <f t="shared" si="66"/>
        <v>Non-Active</v>
      </c>
      <c r="AB1429">
        <f t="shared" si="67"/>
        <v>1962</v>
      </c>
      <c r="AC1429">
        <f t="shared" si="68"/>
        <v>63</v>
      </c>
      <c r="AD1429" t="str" cm="1">
        <f t="array" ref="AD1429">_xlfn.IFS(AB1429&lt;1965,"Baby Boomers",AB1429&lt;1981,"Gen X",AB1429&lt;1997,"Millenial",TRUE,("Gen Z"))</f>
        <v>Baby Boomers</v>
      </c>
    </row>
    <row r="1430" spans="1:30" x14ac:dyDescent="0.25">
      <c r="A1430" t="s">
        <v>14574</v>
      </c>
      <c r="B1430" t="s">
        <v>617</v>
      </c>
      <c r="C1430" t="s">
        <v>2105</v>
      </c>
      <c r="D1430" s="2">
        <v>44767</v>
      </c>
      <c r="E1430" s="2">
        <v>45042</v>
      </c>
      <c r="F1430" t="s">
        <v>727</v>
      </c>
      <c r="G1430" t="s">
        <v>5497</v>
      </c>
      <c r="H1430" t="s">
        <v>5603</v>
      </c>
      <c r="I1430" t="s">
        <v>117</v>
      </c>
      <c r="J1430" t="s">
        <v>744</v>
      </c>
      <c r="K1430" t="s">
        <v>51</v>
      </c>
      <c r="L1430" t="s">
        <v>63</v>
      </c>
      <c r="M1430" t="s">
        <v>51</v>
      </c>
      <c r="N1430" t="s">
        <v>139</v>
      </c>
      <c r="O1430" t="s">
        <v>5604</v>
      </c>
      <c r="P1430" t="s">
        <v>10302</v>
      </c>
      <c r="Q1430" t="s">
        <v>80</v>
      </c>
      <c r="R1430" s="2">
        <v>17306</v>
      </c>
      <c r="S1430" t="s">
        <v>39</v>
      </c>
      <c r="T1430" t="s">
        <v>653</v>
      </c>
      <c r="U1430" t="s">
        <v>54</v>
      </c>
      <c r="V1430" t="s">
        <v>11713</v>
      </c>
      <c r="W1430" t="s">
        <v>73</v>
      </c>
      <c r="X1430" t="s">
        <v>83</v>
      </c>
      <c r="Y1430" t="s">
        <v>104</v>
      </c>
      <c r="Z1430">
        <v>3</v>
      </c>
      <c r="AA1430" t="str">
        <f t="shared" si="66"/>
        <v>Non-Active</v>
      </c>
      <c r="AB1430">
        <f t="shared" si="67"/>
        <v>1947</v>
      </c>
      <c r="AC1430">
        <f t="shared" si="68"/>
        <v>78</v>
      </c>
      <c r="AD1430" t="str" cm="1">
        <f t="array" ref="AD1430">_xlfn.IFS(AB1430&lt;1965,"Baby Boomers",AB1430&lt;1981,"Gen X",AB1430&lt;1997,"Millenial",TRUE,("Gen Z"))</f>
        <v>Baby Boomers</v>
      </c>
    </row>
    <row r="1431" spans="1:30" x14ac:dyDescent="0.25">
      <c r="A1431" t="s">
        <v>14575</v>
      </c>
      <c r="B1431" t="s">
        <v>5605</v>
      </c>
      <c r="C1431" t="s">
        <v>5606</v>
      </c>
      <c r="D1431" s="2">
        <v>44410</v>
      </c>
      <c r="E1431" s="2" t="s">
        <v>10301</v>
      </c>
      <c r="F1431" t="s">
        <v>727</v>
      </c>
      <c r="G1431" t="s">
        <v>5607</v>
      </c>
      <c r="H1431" t="s">
        <v>5608</v>
      </c>
      <c r="I1431" t="s">
        <v>61</v>
      </c>
      <c r="J1431" t="s">
        <v>32</v>
      </c>
      <c r="K1431" t="s">
        <v>62</v>
      </c>
      <c r="L1431" t="s">
        <v>50</v>
      </c>
      <c r="M1431" t="s">
        <v>62</v>
      </c>
      <c r="N1431" t="s">
        <v>36</v>
      </c>
      <c r="O1431" t="s">
        <v>10301</v>
      </c>
      <c r="P1431" t="s">
        <v>10302</v>
      </c>
      <c r="Q1431" t="s">
        <v>89</v>
      </c>
      <c r="R1431" s="2">
        <v>26561</v>
      </c>
      <c r="S1431" t="s">
        <v>39</v>
      </c>
      <c r="T1431" t="s">
        <v>102</v>
      </c>
      <c r="U1431" t="s">
        <v>41</v>
      </c>
      <c r="V1431" t="s">
        <v>11714</v>
      </c>
      <c r="W1431" t="s">
        <v>92</v>
      </c>
      <c r="X1431" t="s">
        <v>43</v>
      </c>
      <c r="Y1431" t="s">
        <v>104</v>
      </c>
      <c r="Z1431">
        <v>3</v>
      </c>
      <c r="AA1431" t="str">
        <f t="shared" si="66"/>
        <v>Active</v>
      </c>
      <c r="AB1431">
        <f t="shared" si="67"/>
        <v>1972</v>
      </c>
      <c r="AC1431">
        <f t="shared" si="68"/>
        <v>53</v>
      </c>
      <c r="AD1431" t="str" cm="1">
        <f t="array" ref="AD1431">_xlfn.IFS(AB1431&lt;1965,"Baby Boomers",AB1431&lt;1981,"Gen X",AB1431&lt;1997,"Millenial",TRUE,("Gen Z"))</f>
        <v>Gen X</v>
      </c>
    </row>
    <row r="1432" spans="1:30" x14ac:dyDescent="0.25">
      <c r="A1432" t="s">
        <v>14576</v>
      </c>
      <c r="B1432" t="s">
        <v>3049</v>
      </c>
      <c r="C1432" t="s">
        <v>432</v>
      </c>
      <c r="D1432" s="2">
        <v>44513</v>
      </c>
      <c r="E1432" s="2">
        <v>45002</v>
      </c>
      <c r="F1432" t="s">
        <v>727</v>
      </c>
      <c r="G1432" t="s">
        <v>1616</v>
      </c>
      <c r="H1432" t="s">
        <v>5609</v>
      </c>
      <c r="I1432" t="s">
        <v>88</v>
      </c>
      <c r="J1432" t="s">
        <v>744</v>
      </c>
      <c r="K1432" t="s">
        <v>33</v>
      </c>
      <c r="L1432" t="s">
        <v>34</v>
      </c>
      <c r="M1432" t="s">
        <v>35</v>
      </c>
      <c r="N1432" t="s">
        <v>98</v>
      </c>
      <c r="O1432" t="s">
        <v>5610</v>
      </c>
      <c r="P1432" t="s">
        <v>10302</v>
      </c>
      <c r="Q1432" t="s">
        <v>935</v>
      </c>
      <c r="R1432" s="2">
        <v>20610</v>
      </c>
      <c r="S1432" t="s">
        <v>39</v>
      </c>
      <c r="T1432" t="s">
        <v>112</v>
      </c>
      <c r="U1432" t="s">
        <v>54</v>
      </c>
      <c r="V1432" t="s">
        <v>11715</v>
      </c>
      <c r="W1432" t="s">
        <v>73</v>
      </c>
      <c r="X1432" t="s">
        <v>103</v>
      </c>
      <c r="Y1432" t="s">
        <v>104</v>
      </c>
      <c r="Z1432">
        <v>3</v>
      </c>
      <c r="AA1432" t="str">
        <f t="shared" si="66"/>
        <v>Non-Active</v>
      </c>
      <c r="AB1432">
        <f t="shared" si="67"/>
        <v>1956</v>
      </c>
      <c r="AC1432">
        <f t="shared" si="68"/>
        <v>69</v>
      </c>
      <c r="AD1432" t="str" cm="1">
        <f t="array" ref="AD1432">_xlfn.IFS(AB1432&lt;1965,"Baby Boomers",AB1432&lt;1981,"Gen X",AB1432&lt;1997,"Millenial",TRUE,("Gen Z"))</f>
        <v>Baby Boomers</v>
      </c>
    </row>
    <row r="1433" spans="1:30" x14ac:dyDescent="0.25">
      <c r="A1433" t="s">
        <v>14577</v>
      </c>
      <c r="B1433" t="s">
        <v>5089</v>
      </c>
      <c r="C1433" t="s">
        <v>5611</v>
      </c>
      <c r="D1433" s="2">
        <v>43592</v>
      </c>
      <c r="E1433" s="2">
        <v>43796</v>
      </c>
      <c r="F1433" t="s">
        <v>28</v>
      </c>
      <c r="G1433" t="s">
        <v>5612</v>
      </c>
      <c r="H1433" t="s">
        <v>5613</v>
      </c>
      <c r="I1433" t="s">
        <v>79</v>
      </c>
      <c r="J1433" t="s">
        <v>32</v>
      </c>
      <c r="K1433" t="s">
        <v>33</v>
      </c>
      <c r="L1433" t="s">
        <v>50</v>
      </c>
      <c r="M1433" t="s">
        <v>62</v>
      </c>
      <c r="N1433" t="s">
        <v>125</v>
      </c>
      <c r="O1433" t="s">
        <v>5614</v>
      </c>
      <c r="P1433" t="s">
        <v>10302</v>
      </c>
      <c r="Q1433" t="s">
        <v>304</v>
      </c>
      <c r="R1433" s="2">
        <v>32193</v>
      </c>
      <c r="S1433" t="s">
        <v>39</v>
      </c>
      <c r="T1433" t="s">
        <v>162</v>
      </c>
      <c r="U1433" t="s">
        <v>41</v>
      </c>
      <c r="V1433" t="s">
        <v>11716</v>
      </c>
      <c r="W1433" t="s">
        <v>127</v>
      </c>
      <c r="X1433" t="s">
        <v>43</v>
      </c>
      <c r="Y1433" t="s">
        <v>104</v>
      </c>
      <c r="Z1433">
        <v>3</v>
      </c>
      <c r="AA1433" t="str">
        <f t="shared" si="66"/>
        <v>Non-Active</v>
      </c>
      <c r="AB1433">
        <f t="shared" si="67"/>
        <v>1988</v>
      </c>
      <c r="AC1433">
        <f t="shared" si="68"/>
        <v>38</v>
      </c>
      <c r="AD1433" t="str" cm="1">
        <f t="array" ref="AD1433">_xlfn.IFS(AB1433&lt;1965,"Baby Boomers",AB1433&lt;1981,"Gen X",AB1433&lt;1997,"Millenial",TRUE,("Gen Z"))</f>
        <v>Millenial</v>
      </c>
    </row>
    <row r="1434" spans="1:30" x14ac:dyDescent="0.25">
      <c r="A1434" t="s">
        <v>14578</v>
      </c>
      <c r="B1434" t="s">
        <v>5615</v>
      </c>
      <c r="C1434" t="s">
        <v>3506</v>
      </c>
      <c r="D1434" s="2">
        <v>44196</v>
      </c>
      <c r="E1434" s="2">
        <v>44259</v>
      </c>
      <c r="F1434" t="s">
        <v>28</v>
      </c>
      <c r="G1434" t="s">
        <v>5616</v>
      </c>
      <c r="H1434" t="s">
        <v>5617</v>
      </c>
      <c r="I1434" t="s">
        <v>167</v>
      </c>
      <c r="J1434" t="s">
        <v>32</v>
      </c>
      <c r="K1434" t="s">
        <v>33</v>
      </c>
      <c r="L1434" t="s">
        <v>50</v>
      </c>
      <c r="M1434" t="s">
        <v>51</v>
      </c>
      <c r="N1434" t="s">
        <v>174</v>
      </c>
      <c r="O1434" t="s">
        <v>5618</v>
      </c>
      <c r="P1434" t="s">
        <v>10302</v>
      </c>
      <c r="Q1434" t="s">
        <v>89</v>
      </c>
      <c r="R1434" s="2">
        <v>30299</v>
      </c>
      <c r="S1434" t="s">
        <v>39</v>
      </c>
      <c r="T1434" t="s">
        <v>1181</v>
      </c>
      <c r="U1434" t="s">
        <v>41</v>
      </c>
      <c r="V1434" t="s">
        <v>11717</v>
      </c>
      <c r="W1434" t="s">
        <v>55</v>
      </c>
      <c r="X1434" t="s">
        <v>83</v>
      </c>
      <c r="Y1434" t="s">
        <v>104</v>
      </c>
      <c r="Z1434">
        <v>3</v>
      </c>
      <c r="AA1434" t="str">
        <f t="shared" si="66"/>
        <v>Non-Active</v>
      </c>
      <c r="AB1434">
        <f t="shared" si="67"/>
        <v>1982</v>
      </c>
      <c r="AC1434">
        <f t="shared" si="68"/>
        <v>43</v>
      </c>
      <c r="AD1434" t="str" cm="1">
        <f t="array" ref="AD1434">_xlfn.IFS(AB1434&lt;1965,"Baby Boomers",AB1434&lt;1981,"Gen X",AB1434&lt;1997,"Millenial",TRUE,("Gen Z"))</f>
        <v>Millenial</v>
      </c>
    </row>
    <row r="1435" spans="1:30" x14ac:dyDescent="0.25">
      <c r="A1435" t="s">
        <v>14579</v>
      </c>
      <c r="B1435" t="s">
        <v>936</v>
      </c>
      <c r="C1435" t="s">
        <v>1321</v>
      </c>
      <c r="D1435" s="2">
        <v>43809</v>
      </c>
      <c r="E1435" s="2">
        <v>43897</v>
      </c>
      <c r="F1435" t="s">
        <v>28</v>
      </c>
      <c r="G1435" t="s">
        <v>5619</v>
      </c>
      <c r="H1435" t="s">
        <v>5620</v>
      </c>
      <c r="I1435" t="s">
        <v>97</v>
      </c>
      <c r="J1435" t="s">
        <v>744</v>
      </c>
      <c r="K1435" t="s">
        <v>51</v>
      </c>
      <c r="L1435" t="s">
        <v>63</v>
      </c>
      <c r="M1435" t="s">
        <v>62</v>
      </c>
      <c r="N1435" t="s">
        <v>98</v>
      </c>
      <c r="O1435" t="s">
        <v>5621</v>
      </c>
      <c r="P1435" t="s">
        <v>10302</v>
      </c>
      <c r="Q1435" t="s">
        <v>176</v>
      </c>
      <c r="R1435" s="2">
        <v>36686</v>
      </c>
      <c r="S1435" t="s">
        <v>39</v>
      </c>
      <c r="T1435" t="s">
        <v>177</v>
      </c>
      <c r="U1435" t="s">
        <v>41</v>
      </c>
      <c r="V1435" t="s">
        <v>11718</v>
      </c>
      <c r="W1435" t="s">
        <v>127</v>
      </c>
      <c r="X1435" t="s">
        <v>103</v>
      </c>
      <c r="Y1435" t="s">
        <v>104</v>
      </c>
      <c r="Z1435">
        <v>3</v>
      </c>
      <c r="AA1435" t="str">
        <f t="shared" si="66"/>
        <v>Non-Active</v>
      </c>
      <c r="AB1435">
        <f t="shared" si="67"/>
        <v>2000</v>
      </c>
      <c r="AC1435">
        <f t="shared" si="68"/>
        <v>25</v>
      </c>
      <c r="AD1435" t="str" cm="1">
        <f t="array" ref="AD1435">_xlfn.IFS(AB1435&lt;1965,"Baby Boomers",AB1435&lt;1981,"Gen X",AB1435&lt;1997,"Millenial",TRUE,("Gen Z"))</f>
        <v>Gen Z</v>
      </c>
    </row>
    <row r="1436" spans="1:30" x14ac:dyDescent="0.25">
      <c r="A1436" t="s">
        <v>14580</v>
      </c>
      <c r="B1436" t="s">
        <v>1142</v>
      </c>
      <c r="C1436" t="s">
        <v>664</v>
      </c>
      <c r="D1436" s="2">
        <v>43993</v>
      </c>
      <c r="E1436" s="2" t="s">
        <v>10301</v>
      </c>
      <c r="F1436" t="s">
        <v>28</v>
      </c>
      <c r="G1436" t="s">
        <v>5622</v>
      </c>
      <c r="H1436" t="s">
        <v>5623</v>
      </c>
      <c r="I1436" t="s">
        <v>117</v>
      </c>
      <c r="J1436" t="s">
        <v>32</v>
      </c>
      <c r="K1436" t="s">
        <v>33</v>
      </c>
      <c r="L1436" t="s">
        <v>50</v>
      </c>
      <c r="M1436" t="s">
        <v>62</v>
      </c>
      <c r="N1436" t="s">
        <v>36</v>
      </c>
      <c r="O1436" t="s">
        <v>10301</v>
      </c>
      <c r="P1436" t="s">
        <v>10302</v>
      </c>
      <c r="Q1436" t="s">
        <v>304</v>
      </c>
      <c r="R1436" s="2">
        <v>18943</v>
      </c>
      <c r="S1436" t="s">
        <v>39</v>
      </c>
      <c r="T1436" t="s">
        <v>1043</v>
      </c>
      <c r="U1436" t="s">
        <v>54</v>
      </c>
      <c r="V1436" t="s">
        <v>11719</v>
      </c>
      <c r="W1436" t="s">
        <v>92</v>
      </c>
      <c r="X1436" t="s">
        <v>43</v>
      </c>
      <c r="Y1436" t="s">
        <v>104</v>
      </c>
      <c r="Z1436">
        <v>3</v>
      </c>
      <c r="AA1436" t="str">
        <f t="shared" si="66"/>
        <v>Active</v>
      </c>
      <c r="AB1436">
        <f t="shared" si="67"/>
        <v>1951</v>
      </c>
      <c r="AC1436">
        <f t="shared" si="68"/>
        <v>74</v>
      </c>
      <c r="AD1436" t="str" cm="1">
        <f t="array" ref="AD1436">_xlfn.IFS(AB1436&lt;1965,"Baby Boomers",AB1436&lt;1981,"Gen X",AB1436&lt;1997,"Millenial",TRUE,("Gen Z"))</f>
        <v>Baby Boomers</v>
      </c>
    </row>
    <row r="1437" spans="1:30" x14ac:dyDescent="0.25">
      <c r="A1437" t="s">
        <v>14581</v>
      </c>
      <c r="B1437" t="s">
        <v>5624</v>
      </c>
      <c r="C1437" t="s">
        <v>211</v>
      </c>
      <c r="D1437" s="2">
        <v>44438</v>
      </c>
      <c r="E1437" s="2" t="s">
        <v>10301</v>
      </c>
      <c r="F1437" t="s">
        <v>28</v>
      </c>
      <c r="G1437" t="s">
        <v>5625</v>
      </c>
      <c r="H1437" t="s">
        <v>5626</v>
      </c>
      <c r="I1437" t="s">
        <v>61</v>
      </c>
      <c r="J1437" t="s">
        <v>32</v>
      </c>
      <c r="K1437" t="s">
        <v>62</v>
      </c>
      <c r="L1437" t="s">
        <v>34</v>
      </c>
      <c r="M1437" t="s">
        <v>35</v>
      </c>
      <c r="N1437" t="s">
        <v>36</v>
      </c>
      <c r="O1437" t="s">
        <v>10301</v>
      </c>
      <c r="P1437" t="s">
        <v>10302</v>
      </c>
      <c r="Q1437" t="s">
        <v>52</v>
      </c>
      <c r="R1437" s="2">
        <v>31131</v>
      </c>
      <c r="S1437" t="s">
        <v>39</v>
      </c>
      <c r="T1437" t="s">
        <v>82</v>
      </c>
      <c r="U1437" t="s">
        <v>54</v>
      </c>
      <c r="V1437" t="s">
        <v>11720</v>
      </c>
      <c r="W1437" t="s">
        <v>73</v>
      </c>
      <c r="X1437" t="s">
        <v>74</v>
      </c>
      <c r="Y1437" t="s">
        <v>104</v>
      </c>
      <c r="Z1437">
        <v>3</v>
      </c>
      <c r="AA1437" t="str">
        <f t="shared" si="66"/>
        <v>Active</v>
      </c>
      <c r="AB1437">
        <f t="shared" si="67"/>
        <v>1985</v>
      </c>
      <c r="AC1437">
        <f t="shared" si="68"/>
        <v>41</v>
      </c>
      <c r="AD1437" t="str" cm="1">
        <f t="array" ref="AD1437">_xlfn.IFS(AB1437&lt;1965,"Baby Boomers",AB1437&lt;1981,"Gen X",AB1437&lt;1997,"Millenial",TRUE,("Gen Z"))</f>
        <v>Millenial</v>
      </c>
    </row>
    <row r="1438" spans="1:30" x14ac:dyDescent="0.25">
      <c r="A1438" t="s">
        <v>14582</v>
      </c>
      <c r="B1438" t="s">
        <v>4508</v>
      </c>
      <c r="C1438" t="s">
        <v>1178</v>
      </c>
      <c r="D1438" s="2">
        <v>43773</v>
      </c>
      <c r="E1438" s="2">
        <v>44559</v>
      </c>
      <c r="F1438" t="s">
        <v>28</v>
      </c>
      <c r="G1438" t="s">
        <v>5627</v>
      </c>
      <c r="H1438" t="s">
        <v>5628</v>
      </c>
      <c r="I1438" t="s">
        <v>88</v>
      </c>
      <c r="J1438" t="s">
        <v>32</v>
      </c>
      <c r="K1438" t="s">
        <v>51</v>
      </c>
      <c r="L1438" t="s">
        <v>34</v>
      </c>
      <c r="M1438" t="s">
        <v>62</v>
      </c>
      <c r="N1438" t="s">
        <v>98</v>
      </c>
      <c r="O1438" t="s">
        <v>5629</v>
      </c>
      <c r="P1438" t="s">
        <v>10302</v>
      </c>
      <c r="Q1438" t="s">
        <v>110</v>
      </c>
      <c r="R1438" s="2">
        <v>32038</v>
      </c>
      <c r="S1438" t="s">
        <v>39</v>
      </c>
      <c r="T1438" t="s">
        <v>112</v>
      </c>
      <c r="U1438" t="s">
        <v>41</v>
      </c>
      <c r="V1438" t="s">
        <v>11721</v>
      </c>
      <c r="W1438" t="s">
        <v>73</v>
      </c>
      <c r="X1438" t="s">
        <v>74</v>
      </c>
      <c r="Y1438" t="s">
        <v>104</v>
      </c>
      <c r="Z1438">
        <v>3</v>
      </c>
      <c r="AA1438" t="str">
        <f t="shared" si="66"/>
        <v>Non-Active</v>
      </c>
      <c r="AB1438">
        <f t="shared" si="67"/>
        <v>1987</v>
      </c>
      <c r="AC1438">
        <f t="shared" si="68"/>
        <v>38</v>
      </c>
      <c r="AD1438" t="str" cm="1">
        <f t="array" ref="AD1438">_xlfn.IFS(AB1438&lt;1965,"Baby Boomers",AB1438&lt;1981,"Gen X",AB1438&lt;1997,"Millenial",TRUE,("Gen Z"))</f>
        <v>Millenial</v>
      </c>
    </row>
    <row r="1439" spans="1:30" x14ac:dyDescent="0.25">
      <c r="A1439" t="s">
        <v>12990</v>
      </c>
      <c r="B1439" t="s">
        <v>4978</v>
      </c>
      <c r="C1439" t="s">
        <v>5630</v>
      </c>
      <c r="D1439" s="2">
        <v>45080</v>
      </c>
      <c r="E1439" s="2">
        <v>45125</v>
      </c>
      <c r="F1439" t="s">
        <v>28</v>
      </c>
      <c r="G1439" t="s">
        <v>5631</v>
      </c>
      <c r="H1439" t="s">
        <v>5632</v>
      </c>
      <c r="I1439" t="s">
        <v>31</v>
      </c>
      <c r="J1439" t="s">
        <v>32</v>
      </c>
      <c r="K1439" t="s">
        <v>62</v>
      </c>
      <c r="L1439" t="s">
        <v>50</v>
      </c>
      <c r="M1439" t="s">
        <v>35</v>
      </c>
      <c r="N1439" t="s">
        <v>125</v>
      </c>
      <c r="O1439" t="s">
        <v>5633</v>
      </c>
      <c r="P1439" t="s">
        <v>10302</v>
      </c>
      <c r="Q1439" t="s">
        <v>89</v>
      </c>
      <c r="R1439" s="2">
        <v>26445</v>
      </c>
      <c r="S1439" t="s">
        <v>39</v>
      </c>
      <c r="T1439" t="s">
        <v>149</v>
      </c>
      <c r="U1439" t="s">
        <v>41</v>
      </c>
      <c r="V1439" t="s">
        <v>11722</v>
      </c>
      <c r="W1439" t="s">
        <v>55</v>
      </c>
      <c r="X1439" t="s">
        <v>83</v>
      </c>
      <c r="Y1439" t="s">
        <v>104</v>
      </c>
      <c r="Z1439">
        <v>3</v>
      </c>
      <c r="AA1439" t="str">
        <f t="shared" si="66"/>
        <v>Non-Active</v>
      </c>
      <c r="AB1439">
        <f t="shared" si="67"/>
        <v>1972</v>
      </c>
      <c r="AC1439">
        <f t="shared" si="68"/>
        <v>53</v>
      </c>
      <c r="AD1439" t="str" cm="1">
        <f t="array" ref="AD1439">_xlfn.IFS(AB1439&lt;1965,"Baby Boomers",AB1439&lt;1981,"Gen X",AB1439&lt;1997,"Millenial",TRUE,("Gen Z"))</f>
        <v>Gen X</v>
      </c>
    </row>
    <row r="1440" spans="1:30" x14ac:dyDescent="0.25">
      <c r="A1440" t="s">
        <v>14583</v>
      </c>
      <c r="B1440" t="s">
        <v>1213</v>
      </c>
      <c r="C1440" t="s">
        <v>1289</v>
      </c>
      <c r="D1440" s="2">
        <v>44241</v>
      </c>
      <c r="E1440" s="2" t="s">
        <v>10301</v>
      </c>
      <c r="F1440" t="s">
        <v>28</v>
      </c>
      <c r="G1440" t="s">
        <v>5634</v>
      </c>
      <c r="H1440" t="s">
        <v>5635</v>
      </c>
      <c r="I1440" t="s">
        <v>132</v>
      </c>
      <c r="J1440" t="s">
        <v>32</v>
      </c>
      <c r="K1440" t="s">
        <v>51</v>
      </c>
      <c r="L1440" t="s">
        <v>34</v>
      </c>
      <c r="M1440" t="s">
        <v>51</v>
      </c>
      <c r="N1440" t="s">
        <v>36</v>
      </c>
      <c r="O1440" t="s">
        <v>10301</v>
      </c>
      <c r="P1440" t="s">
        <v>10302</v>
      </c>
      <c r="Q1440" t="s">
        <v>89</v>
      </c>
      <c r="R1440" s="2">
        <v>25347</v>
      </c>
      <c r="S1440" t="s">
        <v>39</v>
      </c>
      <c r="T1440" t="s">
        <v>162</v>
      </c>
      <c r="U1440" t="s">
        <v>41</v>
      </c>
      <c r="V1440" t="s">
        <v>11723</v>
      </c>
      <c r="W1440" t="s">
        <v>127</v>
      </c>
      <c r="X1440" t="s">
        <v>74</v>
      </c>
      <c r="Y1440" t="s">
        <v>104</v>
      </c>
      <c r="Z1440">
        <v>3</v>
      </c>
      <c r="AA1440" t="str">
        <f t="shared" si="66"/>
        <v>Active</v>
      </c>
      <c r="AB1440">
        <f t="shared" si="67"/>
        <v>1969</v>
      </c>
      <c r="AC1440">
        <f t="shared" si="68"/>
        <v>56</v>
      </c>
      <c r="AD1440" t="str" cm="1">
        <f t="array" ref="AD1440">_xlfn.IFS(AB1440&lt;1965,"Baby Boomers",AB1440&lt;1981,"Gen X",AB1440&lt;1997,"Millenial",TRUE,("Gen Z"))</f>
        <v>Gen X</v>
      </c>
    </row>
    <row r="1441" spans="1:30" x14ac:dyDescent="0.25">
      <c r="A1441" t="s">
        <v>14584</v>
      </c>
      <c r="B1441" t="s">
        <v>5636</v>
      </c>
      <c r="C1441" t="s">
        <v>271</v>
      </c>
      <c r="D1441" s="2">
        <v>44985</v>
      </c>
      <c r="E1441" s="2" t="s">
        <v>10301</v>
      </c>
      <c r="F1441" t="s">
        <v>28</v>
      </c>
      <c r="G1441" t="s">
        <v>5637</v>
      </c>
      <c r="H1441" t="s">
        <v>5638</v>
      </c>
      <c r="I1441" t="s">
        <v>49</v>
      </c>
      <c r="J1441" t="s">
        <v>32</v>
      </c>
      <c r="K1441" t="s">
        <v>33</v>
      </c>
      <c r="L1441" t="s">
        <v>50</v>
      </c>
      <c r="M1441" t="s">
        <v>35</v>
      </c>
      <c r="N1441" t="s">
        <v>36</v>
      </c>
      <c r="O1441" t="s">
        <v>10301</v>
      </c>
      <c r="P1441" t="s">
        <v>10302</v>
      </c>
      <c r="Q1441" t="s">
        <v>89</v>
      </c>
      <c r="R1441" s="2">
        <v>29363</v>
      </c>
      <c r="S1441" t="s">
        <v>39</v>
      </c>
      <c r="T1441" t="s">
        <v>215</v>
      </c>
      <c r="U1441" t="s">
        <v>54</v>
      </c>
      <c r="V1441" t="s">
        <v>11724</v>
      </c>
      <c r="W1441" t="s">
        <v>127</v>
      </c>
      <c r="X1441" t="s">
        <v>103</v>
      </c>
      <c r="Y1441" t="s">
        <v>104</v>
      </c>
      <c r="Z1441">
        <v>3</v>
      </c>
      <c r="AA1441" t="str">
        <f t="shared" si="66"/>
        <v>Active</v>
      </c>
      <c r="AB1441">
        <f t="shared" si="67"/>
        <v>1980</v>
      </c>
      <c r="AC1441">
        <f t="shared" si="68"/>
        <v>45</v>
      </c>
      <c r="AD1441" t="str" cm="1">
        <f t="array" ref="AD1441">_xlfn.IFS(AB1441&lt;1965,"Baby Boomers",AB1441&lt;1981,"Gen X",AB1441&lt;1997,"Millenial",TRUE,("Gen Z"))</f>
        <v>Gen X</v>
      </c>
    </row>
    <row r="1442" spans="1:30" x14ac:dyDescent="0.25">
      <c r="A1442" t="s">
        <v>14585</v>
      </c>
      <c r="B1442" t="s">
        <v>5115</v>
      </c>
      <c r="C1442" t="s">
        <v>407</v>
      </c>
      <c r="D1442" s="2">
        <v>44205</v>
      </c>
      <c r="E1442" s="2">
        <v>44425</v>
      </c>
      <c r="F1442" t="s">
        <v>28</v>
      </c>
      <c r="G1442" t="s">
        <v>5639</v>
      </c>
      <c r="H1442" t="s">
        <v>5640</v>
      </c>
      <c r="I1442" t="s">
        <v>138</v>
      </c>
      <c r="J1442" t="s">
        <v>32</v>
      </c>
      <c r="K1442" t="s">
        <v>62</v>
      </c>
      <c r="L1442" t="s">
        <v>63</v>
      </c>
      <c r="M1442" t="s">
        <v>35</v>
      </c>
      <c r="N1442" t="s">
        <v>98</v>
      </c>
      <c r="O1442" t="s">
        <v>5641</v>
      </c>
      <c r="P1442" t="s">
        <v>10302</v>
      </c>
      <c r="Q1442" t="s">
        <v>110</v>
      </c>
      <c r="R1442" s="2">
        <v>15646</v>
      </c>
      <c r="S1442" t="s">
        <v>39</v>
      </c>
      <c r="T1442" t="s">
        <v>102</v>
      </c>
      <c r="U1442" t="s">
        <v>54</v>
      </c>
      <c r="V1442" t="s">
        <v>11725</v>
      </c>
      <c r="W1442" t="s">
        <v>127</v>
      </c>
      <c r="X1442" t="s">
        <v>103</v>
      </c>
      <c r="Y1442" t="s">
        <v>235</v>
      </c>
      <c r="Z1442">
        <v>3</v>
      </c>
      <c r="AA1442" t="str">
        <f t="shared" si="66"/>
        <v>Non-Active</v>
      </c>
      <c r="AB1442">
        <f t="shared" si="67"/>
        <v>1942</v>
      </c>
      <c r="AC1442">
        <f t="shared" si="68"/>
        <v>83</v>
      </c>
      <c r="AD1442" t="str" cm="1">
        <f t="array" ref="AD1442">_xlfn.IFS(AB1442&lt;1965,"Baby Boomers",AB1442&lt;1981,"Gen X",AB1442&lt;1997,"Millenial",TRUE,("Gen Z"))</f>
        <v>Baby Boomers</v>
      </c>
    </row>
    <row r="1443" spans="1:30" x14ac:dyDescent="0.25">
      <c r="A1443" t="s">
        <v>14586</v>
      </c>
      <c r="B1443" t="s">
        <v>5642</v>
      </c>
      <c r="C1443" t="s">
        <v>4808</v>
      </c>
      <c r="D1443" s="2">
        <v>44642</v>
      </c>
      <c r="E1443" s="2">
        <v>45061</v>
      </c>
      <c r="F1443" t="s">
        <v>28</v>
      </c>
      <c r="G1443" t="s">
        <v>5643</v>
      </c>
      <c r="H1443" t="s">
        <v>5644</v>
      </c>
      <c r="I1443" t="s">
        <v>79</v>
      </c>
      <c r="J1443" t="s">
        <v>32</v>
      </c>
      <c r="K1443" t="s">
        <v>51</v>
      </c>
      <c r="L1443" t="s">
        <v>50</v>
      </c>
      <c r="M1443" t="s">
        <v>62</v>
      </c>
      <c r="N1443" t="s">
        <v>125</v>
      </c>
      <c r="O1443" t="s">
        <v>5645</v>
      </c>
      <c r="P1443" t="s">
        <v>10302</v>
      </c>
      <c r="Q1443" t="s">
        <v>89</v>
      </c>
      <c r="R1443" s="2">
        <v>36858</v>
      </c>
      <c r="S1443" t="s">
        <v>39</v>
      </c>
      <c r="T1443" t="s">
        <v>82</v>
      </c>
      <c r="U1443" t="s">
        <v>54</v>
      </c>
      <c r="V1443" t="s">
        <v>11726</v>
      </c>
      <c r="W1443" t="s">
        <v>92</v>
      </c>
      <c r="X1443" t="s">
        <v>74</v>
      </c>
      <c r="Y1443" t="s">
        <v>235</v>
      </c>
      <c r="Z1443">
        <v>3</v>
      </c>
      <c r="AA1443" t="str">
        <f t="shared" si="66"/>
        <v>Non-Active</v>
      </c>
      <c r="AB1443">
        <f t="shared" si="67"/>
        <v>2000</v>
      </c>
      <c r="AC1443">
        <f t="shared" si="68"/>
        <v>25</v>
      </c>
      <c r="AD1443" t="str" cm="1">
        <f t="array" ref="AD1443">_xlfn.IFS(AB1443&lt;1965,"Baby Boomers",AB1443&lt;1981,"Gen X",AB1443&lt;1997,"Millenial",TRUE,("Gen Z"))</f>
        <v>Gen Z</v>
      </c>
    </row>
    <row r="1444" spans="1:30" x14ac:dyDescent="0.25">
      <c r="A1444" t="s">
        <v>14587</v>
      </c>
      <c r="B1444" t="s">
        <v>5323</v>
      </c>
      <c r="C1444" t="s">
        <v>1615</v>
      </c>
      <c r="D1444" s="2">
        <v>43780</v>
      </c>
      <c r="E1444" s="2" t="s">
        <v>10301</v>
      </c>
      <c r="F1444" t="s">
        <v>28</v>
      </c>
      <c r="G1444" t="s">
        <v>5646</v>
      </c>
      <c r="H1444" t="s">
        <v>5647</v>
      </c>
      <c r="I1444" t="s">
        <v>167</v>
      </c>
      <c r="J1444" t="s">
        <v>32</v>
      </c>
      <c r="K1444" t="s">
        <v>51</v>
      </c>
      <c r="L1444" t="s">
        <v>34</v>
      </c>
      <c r="M1444" t="s">
        <v>35</v>
      </c>
      <c r="N1444" t="s">
        <v>36</v>
      </c>
      <c r="O1444" t="s">
        <v>10301</v>
      </c>
      <c r="P1444" t="s">
        <v>10302</v>
      </c>
      <c r="Q1444" t="s">
        <v>331</v>
      </c>
      <c r="R1444" s="2">
        <v>29976</v>
      </c>
      <c r="S1444" t="s">
        <v>39</v>
      </c>
      <c r="T1444" t="s">
        <v>225</v>
      </c>
      <c r="U1444" t="s">
        <v>41</v>
      </c>
      <c r="V1444" t="s">
        <v>11727</v>
      </c>
      <c r="W1444" t="s">
        <v>127</v>
      </c>
      <c r="X1444" t="s">
        <v>83</v>
      </c>
      <c r="Y1444" t="s">
        <v>104</v>
      </c>
      <c r="Z1444">
        <v>3</v>
      </c>
      <c r="AA1444" t="str">
        <f t="shared" si="66"/>
        <v>Active</v>
      </c>
      <c r="AB1444">
        <f t="shared" si="67"/>
        <v>1982</v>
      </c>
      <c r="AC1444">
        <f t="shared" si="68"/>
        <v>44</v>
      </c>
      <c r="AD1444" t="str" cm="1">
        <f t="array" ref="AD1444">_xlfn.IFS(AB1444&lt;1965,"Baby Boomers",AB1444&lt;1981,"Gen X",AB1444&lt;1997,"Millenial",TRUE,("Gen Z"))</f>
        <v>Millenial</v>
      </c>
    </row>
    <row r="1445" spans="1:30" x14ac:dyDescent="0.25">
      <c r="A1445" t="s">
        <v>14588</v>
      </c>
      <c r="B1445" t="s">
        <v>5648</v>
      </c>
      <c r="C1445" t="s">
        <v>1404</v>
      </c>
      <c r="D1445" s="2">
        <v>44838</v>
      </c>
      <c r="E1445" s="2" t="s">
        <v>10301</v>
      </c>
      <c r="F1445" t="s">
        <v>28</v>
      </c>
      <c r="G1445" t="s">
        <v>5649</v>
      </c>
      <c r="H1445" t="s">
        <v>5650</v>
      </c>
      <c r="I1445" t="s">
        <v>97</v>
      </c>
      <c r="J1445" t="s">
        <v>32</v>
      </c>
      <c r="K1445" t="s">
        <v>33</v>
      </c>
      <c r="L1445" t="s">
        <v>63</v>
      </c>
      <c r="M1445" t="s">
        <v>62</v>
      </c>
      <c r="N1445" t="s">
        <v>36</v>
      </c>
      <c r="O1445" t="s">
        <v>10301</v>
      </c>
      <c r="P1445" t="s">
        <v>10302</v>
      </c>
      <c r="Q1445" t="s">
        <v>110</v>
      </c>
      <c r="R1445" s="2">
        <v>33694</v>
      </c>
      <c r="S1445" t="s">
        <v>39</v>
      </c>
      <c r="T1445" t="s">
        <v>112</v>
      </c>
      <c r="U1445" t="s">
        <v>41</v>
      </c>
      <c r="V1445" t="s">
        <v>11728</v>
      </c>
      <c r="W1445" t="s">
        <v>55</v>
      </c>
      <c r="X1445" t="s">
        <v>83</v>
      </c>
      <c r="Y1445" t="s">
        <v>44</v>
      </c>
      <c r="Z1445">
        <v>3</v>
      </c>
      <c r="AA1445" t="str">
        <f t="shared" si="66"/>
        <v>Active</v>
      </c>
      <c r="AB1445">
        <f t="shared" si="67"/>
        <v>1992</v>
      </c>
      <c r="AC1445">
        <f t="shared" si="68"/>
        <v>34</v>
      </c>
      <c r="AD1445" t="str" cm="1">
        <f t="array" ref="AD1445">_xlfn.IFS(AB1445&lt;1965,"Baby Boomers",AB1445&lt;1981,"Gen X",AB1445&lt;1997,"Millenial",TRUE,("Gen Z"))</f>
        <v>Millenial</v>
      </c>
    </row>
    <row r="1446" spans="1:30" x14ac:dyDescent="0.25">
      <c r="A1446" t="s">
        <v>14589</v>
      </c>
      <c r="B1446" t="s">
        <v>5651</v>
      </c>
      <c r="C1446" t="s">
        <v>1039</v>
      </c>
      <c r="D1446" s="2">
        <v>44431</v>
      </c>
      <c r="E1446" s="2" t="s">
        <v>10301</v>
      </c>
      <c r="F1446" t="s">
        <v>28</v>
      </c>
      <c r="G1446" t="s">
        <v>5652</v>
      </c>
      <c r="H1446" t="s">
        <v>5653</v>
      </c>
      <c r="I1446" t="s">
        <v>117</v>
      </c>
      <c r="J1446" t="s">
        <v>32</v>
      </c>
      <c r="K1446" t="s">
        <v>33</v>
      </c>
      <c r="L1446" t="s">
        <v>34</v>
      </c>
      <c r="M1446" t="s">
        <v>62</v>
      </c>
      <c r="N1446" t="s">
        <v>36</v>
      </c>
      <c r="O1446" t="s">
        <v>10301</v>
      </c>
      <c r="P1446" t="s">
        <v>10302</v>
      </c>
      <c r="Q1446" t="s">
        <v>304</v>
      </c>
      <c r="R1446" s="2">
        <v>35286</v>
      </c>
      <c r="S1446" t="s">
        <v>39</v>
      </c>
      <c r="T1446" t="s">
        <v>82</v>
      </c>
      <c r="U1446" t="s">
        <v>41</v>
      </c>
      <c r="V1446" t="s">
        <v>11729</v>
      </c>
      <c r="W1446" t="s">
        <v>42</v>
      </c>
      <c r="X1446" t="s">
        <v>43</v>
      </c>
      <c r="Y1446" t="s">
        <v>44</v>
      </c>
      <c r="Z1446">
        <v>3</v>
      </c>
      <c r="AA1446" t="str">
        <f t="shared" si="66"/>
        <v>Active</v>
      </c>
      <c r="AB1446">
        <f t="shared" si="67"/>
        <v>1996</v>
      </c>
      <c r="AC1446">
        <f t="shared" si="68"/>
        <v>29</v>
      </c>
      <c r="AD1446" t="str" cm="1">
        <f t="array" ref="AD1446">_xlfn.IFS(AB1446&lt;1965,"Baby Boomers",AB1446&lt;1981,"Gen X",AB1446&lt;1997,"Millenial",TRUE,("Gen Z"))</f>
        <v>Millenial</v>
      </c>
    </row>
    <row r="1447" spans="1:30" x14ac:dyDescent="0.25">
      <c r="A1447" t="s">
        <v>14590</v>
      </c>
      <c r="B1447" t="s">
        <v>5654</v>
      </c>
      <c r="C1447" t="s">
        <v>3577</v>
      </c>
      <c r="D1447" s="2">
        <v>44900</v>
      </c>
      <c r="E1447" s="2">
        <v>45095</v>
      </c>
      <c r="F1447" t="s">
        <v>28</v>
      </c>
      <c r="G1447" t="s">
        <v>5655</v>
      </c>
      <c r="H1447" t="s">
        <v>5656</v>
      </c>
      <c r="I1447" t="s">
        <v>61</v>
      </c>
      <c r="J1447" t="s">
        <v>32</v>
      </c>
      <c r="K1447" t="s">
        <v>62</v>
      </c>
      <c r="L1447" t="s">
        <v>63</v>
      </c>
      <c r="M1447" t="s">
        <v>35</v>
      </c>
      <c r="N1447" t="s">
        <v>139</v>
      </c>
      <c r="O1447" t="s">
        <v>5657</v>
      </c>
      <c r="P1447" t="s">
        <v>10302</v>
      </c>
      <c r="Q1447" t="s">
        <v>89</v>
      </c>
      <c r="R1447" s="2">
        <v>26654</v>
      </c>
      <c r="S1447" t="s">
        <v>39</v>
      </c>
      <c r="T1447" t="s">
        <v>82</v>
      </c>
      <c r="U1447" t="s">
        <v>41</v>
      </c>
      <c r="V1447" t="s">
        <v>11730</v>
      </c>
      <c r="W1447" t="s">
        <v>55</v>
      </c>
      <c r="X1447" t="s">
        <v>83</v>
      </c>
      <c r="Y1447" t="s">
        <v>44</v>
      </c>
      <c r="Z1447">
        <v>3</v>
      </c>
      <c r="AA1447" t="str">
        <f t="shared" si="66"/>
        <v>Non-Active</v>
      </c>
      <c r="AB1447">
        <f t="shared" si="67"/>
        <v>1972</v>
      </c>
      <c r="AC1447">
        <f t="shared" si="68"/>
        <v>53</v>
      </c>
      <c r="AD1447" t="str" cm="1">
        <f t="array" ref="AD1447">_xlfn.IFS(AB1447&lt;1965,"Baby Boomers",AB1447&lt;1981,"Gen X",AB1447&lt;1997,"Millenial",TRUE,("Gen Z"))</f>
        <v>Gen X</v>
      </c>
    </row>
    <row r="1448" spans="1:30" x14ac:dyDescent="0.25">
      <c r="A1448" t="s">
        <v>14591</v>
      </c>
      <c r="B1448" t="s">
        <v>5658</v>
      </c>
      <c r="C1448" t="s">
        <v>3574</v>
      </c>
      <c r="D1448" s="2">
        <v>43666</v>
      </c>
      <c r="E1448" s="2">
        <v>43705</v>
      </c>
      <c r="F1448" t="s">
        <v>727</v>
      </c>
      <c r="G1448" t="s">
        <v>5659</v>
      </c>
      <c r="H1448" t="s">
        <v>5660</v>
      </c>
      <c r="I1448" t="s">
        <v>88</v>
      </c>
      <c r="J1448" t="s">
        <v>32</v>
      </c>
      <c r="K1448" t="s">
        <v>33</v>
      </c>
      <c r="L1448" t="s">
        <v>34</v>
      </c>
      <c r="M1448" t="s">
        <v>35</v>
      </c>
      <c r="N1448" t="s">
        <v>98</v>
      </c>
      <c r="O1448" t="s">
        <v>5661</v>
      </c>
      <c r="P1448" t="s">
        <v>10302</v>
      </c>
      <c r="Q1448" t="s">
        <v>110</v>
      </c>
      <c r="R1448" s="2">
        <v>21938</v>
      </c>
      <c r="S1448" t="s">
        <v>39</v>
      </c>
      <c r="T1448" t="s">
        <v>102</v>
      </c>
      <c r="U1448" t="s">
        <v>41</v>
      </c>
      <c r="V1448" t="s">
        <v>11731</v>
      </c>
      <c r="W1448" t="s">
        <v>92</v>
      </c>
      <c r="X1448" t="s">
        <v>83</v>
      </c>
      <c r="Y1448" t="s">
        <v>44</v>
      </c>
      <c r="Z1448">
        <v>3</v>
      </c>
      <c r="AA1448" t="str">
        <f t="shared" si="66"/>
        <v>Non-Active</v>
      </c>
      <c r="AB1448">
        <f t="shared" si="67"/>
        <v>1960</v>
      </c>
      <c r="AC1448">
        <f t="shared" si="68"/>
        <v>66</v>
      </c>
      <c r="AD1448" t="str" cm="1">
        <f t="array" ref="AD1448">_xlfn.IFS(AB1448&lt;1965,"Baby Boomers",AB1448&lt;1981,"Gen X",AB1448&lt;1997,"Millenial",TRUE,("Gen Z"))</f>
        <v>Baby Boomers</v>
      </c>
    </row>
    <row r="1449" spans="1:30" x14ac:dyDescent="0.25">
      <c r="A1449" t="s">
        <v>14592</v>
      </c>
      <c r="B1449" t="s">
        <v>5662</v>
      </c>
      <c r="C1449" t="s">
        <v>4367</v>
      </c>
      <c r="D1449" s="2">
        <v>44505</v>
      </c>
      <c r="E1449" s="2" t="s">
        <v>10301</v>
      </c>
      <c r="F1449" t="s">
        <v>727</v>
      </c>
      <c r="G1449" t="s">
        <v>5663</v>
      </c>
      <c r="H1449" t="s">
        <v>5664</v>
      </c>
      <c r="I1449" t="s">
        <v>31</v>
      </c>
      <c r="J1449" t="s">
        <v>32</v>
      </c>
      <c r="K1449" t="s">
        <v>62</v>
      </c>
      <c r="L1449" t="s">
        <v>63</v>
      </c>
      <c r="M1449" t="s">
        <v>51</v>
      </c>
      <c r="N1449" t="s">
        <v>36</v>
      </c>
      <c r="O1449" t="s">
        <v>10301</v>
      </c>
      <c r="P1449" t="s">
        <v>10302</v>
      </c>
      <c r="Q1449" t="s">
        <v>1011</v>
      </c>
      <c r="R1449" s="2">
        <v>22258</v>
      </c>
      <c r="S1449" t="s">
        <v>39</v>
      </c>
      <c r="T1449" t="s">
        <v>102</v>
      </c>
      <c r="U1449" t="s">
        <v>54</v>
      </c>
      <c r="V1449" t="s">
        <v>11732</v>
      </c>
      <c r="W1449" t="s">
        <v>127</v>
      </c>
      <c r="X1449" t="s">
        <v>43</v>
      </c>
      <c r="Y1449" t="s">
        <v>44</v>
      </c>
      <c r="Z1449">
        <v>3</v>
      </c>
      <c r="AA1449" t="str">
        <f t="shared" si="66"/>
        <v>Active</v>
      </c>
      <c r="AB1449">
        <f t="shared" si="67"/>
        <v>1960</v>
      </c>
      <c r="AC1449">
        <f t="shared" si="68"/>
        <v>65</v>
      </c>
      <c r="AD1449" t="str" cm="1">
        <f t="array" ref="AD1449">_xlfn.IFS(AB1449&lt;1965,"Baby Boomers",AB1449&lt;1981,"Gen X",AB1449&lt;1997,"Millenial",TRUE,("Gen Z"))</f>
        <v>Baby Boomers</v>
      </c>
    </row>
    <row r="1450" spans="1:30" x14ac:dyDescent="0.25">
      <c r="A1450" t="s">
        <v>14593</v>
      </c>
      <c r="B1450" t="s">
        <v>2528</v>
      </c>
      <c r="C1450" t="s">
        <v>957</v>
      </c>
      <c r="D1450" s="2">
        <v>44200</v>
      </c>
      <c r="E1450" s="2">
        <v>44989</v>
      </c>
      <c r="F1450" t="s">
        <v>727</v>
      </c>
      <c r="G1450" t="s">
        <v>5665</v>
      </c>
      <c r="H1450" t="s">
        <v>5666</v>
      </c>
      <c r="I1450" t="s">
        <v>49</v>
      </c>
      <c r="J1450" t="s">
        <v>744</v>
      </c>
      <c r="K1450" t="s">
        <v>62</v>
      </c>
      <c r="L1450" t="s">
        <v>34</v>
      </c>
      <c r="M1450" t="s">
        <v>62</v>
      </c>
      <c r="N1450" t="s">
        <v>98</v>
      </c>
      <c r="O1450" t="s">
        <v>5667</v>
      </c>
      <c r="P1450" t="s">
        <v>10302</v>
      </c>
      <c r="Q1450" t="s">
        <v>80</v>
      </c>
      <c r="R1450" s="2">
        <v>19572</v>
      </c>
      <c r="S1450" t="s">
        <v>39</v>
      </c>
      <c r="T1450" t="s">
        <v>225</v>
      </c>
      <c r="U1450" t="s">
        <v>54</v>
      </c>
      <c r="V1450" t="s">
        <v>11733</v>
      </c>
      <c r="W1450" t="s">
        <v>73</v>
      </c>
      <c r="X1450" t="s">
        <v>74</v>
      </c>
      <c r="Y1450" t="s">
        <v>44</v>
      </c>
      <c r="Z1450">
        <v>3</v>
      </c>
      <c r="AA1450" t="str">
        <f t="shared" si="66"/>
        <v>Non-Active</v>
      </c>
      <c r="AB1450">
        <f t="shared" si="67"/>
        <v>1953</v>
      </c>
      <c r="AC1450">
        <f t="shared" si="68"/>
        <v>72</v>
      </c>
      <c r="AD1450" t="str" cm="1">
        <f t="array" ref="AD1450">_xlfn.IFS(AB1450&lt;1965,"Baby Boomers",AB1450&lt;1981,"Gen X",AB1450&lt;1997,"Millenial",TRUE,("Gen Z"))</f>
        <v>Baby Boomers</v>
      </c>
    </row>
    <row r="1451" spans="1:30" x14ac:dyDescent="0.25">
      <c r="A1451" t="s">
        <v>12775</v>
      </c>
      <c r="B1451" t="s">
        <v>5668</v>
      </c>
      <c r="C1451" t="s">
        <v>1442</v>
      </c>
      <c r="D1451" s="2">
        <v>44848</v>
      </c>
      <c r="E1451" s="2">
        <v>44987</v>
      </c>
      <c r="F1451" t="s">
        <v>727</v>
      </c>
      <c r="G1451" t="s">
        <v>5669</v>
      </c>
      <c r="H1451" t="s">
        <v>5670</v>
      </c>
      <c r="I1451" t="s">
        <v>138</v>
      </c>
      <c r="J1451" t="s">
        <v>10699</v>
      </c>
      <c r="K1451" t="s">
        <v>62</v>
      </c>
      <c r="L1451" t="s">
        <v>50</v>
      </c>
      <c r="M1451" t="s">
        <v>51</v>
      </c>
      <c r="N1451" t="s">
        <v>125</v>
      </c>
      <c r="O1451" t="s">
        <v>5671</v>
      </c>
      <c r="P1451" t="s">
        <v>10302</v>
      </c>
      <c r="Q1451" t="s">
        <v>89</v>
      </c>
      <c r="R1451" s="2">
        <v>16000</v>
      </c>
      <c r="S1451" t="s">
        <v>39</v>
      </c>
      <c r="T1451" t="s">
        <v>215</v>
      </c>
      <c r="U1451" t="s">
        <v>41</v>
      </c>
      <c r="V1451" t="s">
        <v>11734</v>
      </c>
      <c r="W1451" t="s">
        <v>55</v>
      </c>
      <c r="X1451" t="s">
        <v>74</v>
      </c>
      <c r="Y1451" t="s">
        <v>44</v>
      </c>
      <c r="Z1451">
        <v>3</v>
      </c>
      <c r="AA1451" t="str">
        <f t="shared" si="66"/>
        <v>Non-Active</v>
      </c>
      <c r="AB1451">
        <f t="shared" si="67"/>
        <v>1943</v>
      </c>
      <c r="AC1451">
        <f t="shared" si="68"/>
        <v>82</v>
      </c>
      <c r="AD1451" t="str" cm="1">
        <f t="array" ref="AD1451">_xlfn.IFS(AB1451&lt;1965,"Baby Boomers",AB1451&lt;1981,"Gen X",AB1451&lt;1997,"Millenial",TRUE,("Gen Z"))</f>
        <v>Baby Boomers</v>
      </c>
    </row>
    <row r="1452" spans="1:30" x14ac:dyDescent="0.25">
      <c r="A1452" t="s">
        <v>12600</v>
      </c>
      <c r="B1452" t="s">
        <v>5672</v>
      </c>
      <c r="C1452" t="s">
        <v>3672</v>
      </c>
      <c r="D1452" s="2">
        <v>44499</v>
      </c>
      <c r="E1452" s="2" t="s">
        <v>10301</v>
      </c>
      <c r="F1452" t="s">
        <v>727</v>
      </c>
      <c r="G1452" t="s">
        <v>5673</v>
      </c>
      <c r="H1452" t="s">
        <v>5674</v>
      </c>
      <c r="I1452" t="s">
        <v>117</v>
      </c>
      <c r="J1452" t="s">
        <v>32</v>
      </c>
      <c r="K1452" t="s">
        <v>51</v>
      </c>
      <c r="L1452" t="s">
        <v>50</v>
      </c>
      <c r="M1452" t="s">
        <v>62</v>
      </c>
      <c r="N1452" t="s">
        <v>36</v>
      </c>
      <c r="O1452" t="s">
        <v>10301</v>
      </c>
      <c r="P1452" t="s">
        <v>10302</v>
      </c>
      <c r="Q1452" t="s">
        <v>80</v>
      </c>
      <c r="R1452" s="2">
        <v>22418</v>
      </c>
      <c r="S1452" t="s">
        <v>39</v>
      </c>
      <c r="T1452" t="s">
        <v>225</v>
      </c>
      <c r="U1452" t="s">
        <v>54</v>
      </c>
      <c r="V1452" t="s">
        <v>11735</v>
      </c>
      <c r="W1452" t="s">
        <v>127</v>
      </c>
      <c r="X1452" t="s">
        <v>83</v>
      </c>
      <c r="Y1452" t="s">
        <v>44</v>
      </c>
      <c r="Z1452">
        <v>3</v>
      </c>
      <c r="AA1452" t="str">
        <f t="shared" si="66"/>
        <v>Active</v>
      </c>
      <c r="AB1452">
        <f t="shared" si="67"/>
        <v>1961</v>
      </c>
      <c r="AC1452">
        <f t="shared" si="68"/>
        <v>64</v>
      </c>
      <c r="AD1452" t="str" cm="1">
        <f t="array" ref="AD1452">_xlfn.IFS(AB1452&lt;1965,"Baby Boomers",AB1452&lt;1981,"Gen X",AB1452&lt;1997,"Millenial",TRUE,("Gen Z"))</f>
        <v>Baby Boomers</v>
      </c>
    </row>
    <row r="1453" spans="1:30" x14ac:dyDescent="0.25">
      <c r="A1453" t="s">
        <v>14594</v>
      </c>
      <c r="B1453" t="s">
        <v>5675</v>
      </c>
      <c r="C1453" t="s">
        <v>3363</v>
      </c>
      <c r="D1453" s="2">
        <v>44836</v>
      </c>
      <c r="E1453" s="2">
        <v>45105</v>
      </c>
      <c r="F1453" t="s">
        <v>28</v>
      </c>
      <c r="G1453" t="s">
        <v>5676</v>
      </c>
      <c r="H1453" t="s">
        <v>5677</v>
      </c>
      <c r="I1453" t="s">
        <v>97</v>
      </c>
      <c r="J1453" t="s">
        <v>32</v>
      </c>
      <c r="K1453" t="s">
        <v>51</v>
      </c>
      <c r="L1453" t="s">
        <v>63</v>
      </c>
      <c r="M1453" t="s">
        <v>51</v>
      </c>
      <c r="N1453" t="s">
        <v>174</v>
      </c>
      <c r="O1453" t="s">
        <v>5678</v>
      </c>
      <c r="P1453" t="s">
        <v>10302</v>
      </c>
      <c r="Q1453" t="s">
        <v>147</v>
      </c>
      <c r="R1453" s="2">
        <v>37059</v>
      </c>
      <c r="S1453" t="s">
        <v>39</v>
      </c>
      <c r="T1453" t="s">
        <v>242</v>
      </c>
      <c r="U1453" t="s">
        <v>41</v>
      </c>
      <c r="V1453" t="s">
        <v>11736</v>
      </c>
      <c r="W1453" t="s">
        <v>42</v>
      </c>
      <c r="X1453" t="s">
        <v>74</v>
      </c>
      <c r="Y1453" t="s">
        <v>44</v>
      </c>
      <c r="Z1453">
        <v>3</v>
      </c>
      <c r="AA1453" t="str">
        <f t="shared" si="66"/>
        <v>Non-Active</v>
      </c>
      <c r="AB1453">
        <f t="shared" si="67"/>
        <v>2001</v>
      </c>
      <c r="AC1453">
        <f t="shared" si="68"/>
        <v>24</v>
      </c>
      <c r="AD1453" t="str" cm="1">
        <f t="array" ref="AD1453">_xlfn.IFS(AB1453&lt;1965,"Baby Boomers",AB1453&lt;1981,"Gen X",AB1453&lt;1997,"Millenial",TRUE,("Gen Z"))</f>
        <v>Gen Z</v>
      </c>
    </row>
    <row r="1454" spans="1:30" x14ac:dyDescent="0.25">
      <c r="A1454" t="s">
        <v>14595</v>
      </c>
      <c r="B1454" t="s">
        <v>2475</v>
      </c>
      <c r="C1454" t="s">
        <v>5679</v>
      </c>
      <c r="D1454" s="2">
        <v>43429</v>
      </c>
      <c r="E1454" s="2">
        <v>43996</v>
      </c>
      <c r="F1454" t="s">
        <v>28</v>
      </c>
      <c r="G1454" t="s">
        <v>5680</v>
      </c>
      <c r="H1454" t="s">
        <v>5681</v>
      </c>
      <c r="I1454" t="s">
        <v>88</v>
      </c>
      <c r="J1454" t="s">
        <v>744</v>
      </c>
      <c r="K1454" t="s">
        <v>51</v>
      </c>
      <c r="L1454" t="s">
        <v>63</v>
      </c>
      <c r="M1454" t="s">
        <v>35</v>
      </c>
      <c r="N1454" t="s">
        <v>98</v>
      </c>
      <c r="O1454" t="s">
        <v>5682</v>
      </c>
      <c r="P1454" t="s">
        <v>10302</v>
      </c>
      <c r="Q1454" t="s">
        <v>110</v>
      </c>
      <c r="R1454" s="2">
        <v>24045</v>
      </c>
      <c r="S1454" t="s">
        <v>39</v>
      </c>
      <c r="T1454" t="s">
        <v>112</v>
      </c>
      <c r="U1454" t="s">
        <v>41</v>
      </c>
      <c r="V1454" t="s">
        <v>11737</v>
      </c>
      <c r="W1454" t="s">
        <v>92</v>
      </c>
      <c r="X1454" t="s">
        <v>74</v>
      </c>
      <c r="Y1454" t="s">
        <v>44</v>
      </c>
      <c r="Z1454">
        <v>3</v>
      </c>
      <c r="AA1454" t="str">
        <f t="shared" si="66"/>
        <v>Non-Active</v>
      </c>
      <c r="AB1454">
        <f t="shared" si="67"/>
        <v>1965</v>
      </c>
      <c r="AC1454">
        <f t="shared" si="68"/>
        <v>60</v>
      </c>
      <c r="AD1454" t="str" cm="1">
        <f t="array" ref="AD1454">_xlfn.IFS(AB1454&lt;1965,"Baby Boomers",AB1454&lt;1981,"Gen X",AB1454&lt;1997,"Millenial",TRUE,("Gen Z"))</f>
        <v>Gen X</v>
      </c>
    </row>
    <row r="1455" spans="1:30" x14ac:dyDescent="0.25">
      <c r="A1455" t="s">
        <v>12997</v>
      </c>
      <c r="B1455" t="s">
        <v>5683</v>
      </c>
      <c r="C1455" t="s">
        <v>2166</v>
      </c>
      <c r="D1455" s="2">
        <v>44386</v>
      </c>
      <c r="E1455" s="2">
        <v>44954</v>
      </c>
      <c r="F1455" t="s">
        <v>28</v>
      </c>
      <c r="G1455" t="s">
        <v>5684</v>
      </c>
      <c r="H1455" t="s">
        <v>5685</v>
      </c>
      <c r="I1455" t="s">
        <v>31</v>
      </c>
      <c r="J1455" t="s">
        <v>744</v>
      </c>
      <c r="K1455" t="s">
        <v>62</v>
      </c>
      <c r="L1455" t="s">
        <v>50</v>
      </c>
      <c r="M1455" t="s">
        <v>62</v>
      </c>
      <c r="N1455" t="s">
        <v>174</v>
      </c>
      <c r="O1455" t="s">
        <v>5686</v>
      </c>
      <c r="P1455" t="s">
        <v>10302</v>
      </c>
      <c r="Q1455" t="s">
        <v>176</v>
      </c>
      <c r="R1455" s="2">
        <v>24114</v>
      </c>
      <c r="S1455" t="s">
        <v>39</v>
      </c>
      <c r="T1455" t="s">
        <v>225</v>
      </c>
      <c r="U1455" t="s">
        <v>41</v>
      </c>
      <c r="V1455" t="s">
        <v>11738</v>
      </c>
      <c r="W1455" t="s">
        <v>92</v>
      </c>
      <c r="X1455" t="s">
        <v>43</v>
      </c>
      <c r="Y1455" t="s">
        <v>44</v>
      </c>
      <c r="Z1455">
        <v>3</v>
      </c>
      <c r="AA1455" t="str">
        <f t="shared" si="66"/>
        <v>Non-Active</v>
      </c>
      <c r="AB1455">
        <f t="shared" si="67"/>
        <v>1966</v>
      </c>
      <c r="AC1455">
        <f t="shared" si="68"/>
        <v>60</v>
      </c>
      <c r="AD1455" t="str" cm="1">
        <f t="array" ref="AD1455">_xlfn.IFS(AB1455&lt;1965,"Baby Boomers",AB1455&lt;1981,"Gen X",AB1455&lt;1997,"Millenial",TRUE,("Gen Z"))</f>
        <v>Gen X</v>
      </c>
    </row>
    <row r="1456" spans="1:30" x14ac:dyDescent="0.25">
      <c r="A1456" t="s">
        <v>14596</v>
      </c>
      <c r="B1456" t="s">
        <v>5687</v>
      </c>
      <c r="C1456" t="s">
        <v>4531</v>
      </c>
      <c r="D1456" s="2">
        <v>43586</v>
      </c>
      <c r="E1456" s="2" t="s">
        <v>10301</v>
      </c>
      <c r="F1456" t="s">
        <v>28</v>
      </c>
      <c r="G1456" t="s">
        <v>5688</v>
      </c>
      <c r="H1456" t="s">
        <v>5689</v>
      </c>
      <c r="I1456" t="s">
        <v>49</v>
      </c>
      <c r="J1456" t="s">
        <v>32</v>
      </c>
      <c r="K1456" t="s">
        <v>62</v>
      </c>
      <c r="L1456" t="s">
        <v>63</v>
      </c>
      <c r="M1456" t="s">
        <v>51</v>
      </c>
      <c r="N1456" t="s">
        <v>36</v>
      </c>
      <c r="O1456" t="s">
        <v>10301</v>
      </c>
      <c r="P1456" t="s">
        <v>10302</v>
      </c>
      <c r="Q1456" t="s">
        <v>89</v>
      </c>
      <c r="R1456" s="2">
        <v>36813</v>
      </c>
      <c r="S1456" t="s">
        <v>39</v>
      </c>
      <c r="T1456" t="s">
        <v>102</v>
      </c>
      <c r="U1456" t="s">
        <v>54</v>
      </c>
      <c r="V1456" t="s">
        <v>11739</v>
      </c>
      <c r="W1456" t="s">
        <v>127</v>
      </c>
      <c r="X1456" t="s">
        <v>74</v>
      </c>
      <c r="Y1456" t="s">
        <v>44</v>
      </c>
      <c r="Z1456">
        <v>3</v>
      </c>
      <c r="AA1456" t="str">
        <f t="shared" si="66"/>
        <v>Active</v>
      </c>
      <c r="AB1456">
        <f t="shared" si="67"/>
        <v>2000</v>
      </c>
      <c r="AC1456">
        <f t="shared" si="68"/>
        <v>25</v>
      </c>
      <c r="AD1456" t="str" cm="1">
        <f t="array" ref="AD1456">_xlfn.IFS(AB1456&lt;1965,"Baby Boomers",AB1456&lt;1981,"Gen X",AB1456&lt;1997,"Millenial",TRUE,("Gen Z"))</f>
        <v>Gen Z</v>
      </c>
    </row>
    <row r="1457" spans="1:30" x14ac:dyDescent="0.25">
      <c r="A1457" t="s">
        <v>14597</v>
      </c>
      <c r="B1457" t="s">
        <v>5690</v>
      </c>
      <c r="C1457" t="s">
        <v>5691</v>
      </c>
      <c r="D1457" s="2">
        <v>44509</v>
      </c>
      <c r="E1457" s="2">
        <v>44939</v>
      </c>
      <c r="F1457" t="s">
        <v>28</v>
      </c>
      <c r="G1457" t="s">
        <v>5692</v>
      </c>
      <c r="H1457" t="s">
        <v>5693</v>
      </c>
      <c r="I1457" t="s">
        <v>138</v>
      </c>
      <c r="J1457" t="s">
        <v>32</v>
      </c>
      <c r="K1457" t="s">
        <v>62</v>
      </c>
      <c r="L1457" t="s">
        <v>50</v>
      </c>
      <c r="M1457" t="s">
        <v>51</v>
      </c>
      <c r="N1457" t="s">
        <v>139</v>
      </c>
      <c r="O1457" t="s">
        <v>5694</v>
      </c>
      <c r="P1457" t="s">
        <v>10302</v>
      </c>
      <c r="Q1457" t="s">
        <v>230</v>
      </c>
      <c r="R1457" s="2">
        <v>16474</v>
      </c>
      <c r="S1457" t="s">
        <v>39</v>
      </c>
      <c r="T1457" t="s">
        <v>112</v>
      </c>
      <c r="U1457" t="s">
        <v>41</v>
      </c>
      <c r="V1457" t="s">
        <v>11089</v>
      </c>
      <c r="W1457" t="s">
        <v>127</v>
      </c>
      <c r="X1457" t="s">
        <v>103</v>
      </c>
      <c r="Y1457" t="s">
        <v>44</v>
      </c>
      <c r="Z1457">
        <v>3</v>
      </c>
      <c r="AA1457" t="str">
        <f t="shared" si="66"/>
        <v>Non-Active</v>
      </c>
      <c r="AB1457">
        <f t="shared" si="67"/>
        <v>1945</v>
      </c>
      <c r="AC1457">
        <f t="shared" si="68"/>
        <v>81</v>
      </c>
      <c r="AD1457" t="str" cm="1">
        <f t="array" ref="AD1457">_xlfn.IFS(AB1457&lt;1965,"Baby Boomers",AB1457&lt;1981,"Gen X",AB1457&lt;1997,"Millenial",TRUE,("Gen Z"))</f>
        <v>Baby Boomers</v>
      </c>
    </row>
    <row r="1458" spans="1:30" x14ac:dyDescent="0.25">
      <c r="A1458" t="s">
        <v>14598</v>
      </c>
      <c r="B1458" t="s">
        <v>5695</v>
      </c>
      <c r="C1458" t="s">
        <v>3233</v>
      </c>
      <c r="D1458" s="2">
        <v>43339</v>
      </c>
      <c r="E1458" s="2">
        <v>43547</v>
      </c>
      <c r="F1458" t="s">
        <v>28</v>
      </c>
      <c r="G1458" t="s">
        <v>5696</v>
      </c>
      <c r="H1458" t="s">
        <v>5697</v>
      </c>
      <c r="I1458" t="s">
        <v>117</v>
      </c>
      <c r="J1458" t="s">
        <v>32</v>
      </c>
      <c r="K1458" t="s">
        <v>62</v>
      </c>
      <c r="L1458" t="s">
        <v>63</v>
      </c>
      <c r="M1458" t="s">
        <v>35</v>
      </c>
      <c r="N1458" t="s">
        <v>174</v>
      </c>
      <c r="O1458" t="s">
        <v>5698</v>
      </c>
      <c r="P1458" t="s">
        <v>10302</v>
      </c>
      <c r="Q1458" t="s">
        <v>176</v>
      </c>
      <c r="R1458" s="2">
        <v>24656</v>
      </c>
      <c r="S1458" t="s">
        <v>39</v>
      </c>
      <c r="T1458" t="s">
        <v>418</v>
      </c>
      <c r="U1458" t="s">
        <v>41</v>
      </c>
      <c r="V1458" t="s">
        <v>11740</v>
      </c>
      <c r="W1458" t="s">
        <v>92</v>
      </c>
      <c r="X1458" t="s">
        <v>74</v>
      </c>
      <c r="Y1458" t="s">
        <v>44</v>
      </c>
      <c r="Z1458">
        <v>3</v>
      </c>
      <c r="AA1458" t="str">
        <f t="shared" si="66"/>
        <v>Non-Active</v>
      </c>
      <c r="AB1458">
        <f t="shared" si="67"/>
        <v>1967</v>
      </c>
      <c r="AC1458">
        <f t="shared" si="68"/>
        <v>58</v>
      </c>
      <c r="AD1458" t="str" cm="1">
        <f t="array" ref="AD1458">_xlfn.IFS(AB1458&lt;1965,"Baby Boomers",AB1458&lt;1981,"Gen X",AB1458&lt;1997,"Millenial",TRUE,("Gen Z"))</f>
        <v>Gen X</v>
      </c>
    </row>
    <row r="1459" spans="1:30" x14ac:dyDescent="0.25">
      <c r="A1459" t="s">
        <v>14599</v>
      </c>
      <c r="B1459" t="s">
        <v>1739</v>
      </c>
      <c r="C1459" t="s">
        <v>343</v>
      </c>
      <c r="D1459" s="2">
        <v>43540</v>
      </c>
      <c r="E1459" s="2" t="s">
        <v>10301</v>
      </c>
      <c r="F1459" t="s">
        <v>28</v>
      </c>
      <c r="G1459" t="s">
        <v>5699</v>
      </c>
      <c r="H1459" t="s">
        <v>5700</v>
      </c>
      <c r="I1459" t="s">
        <v>61</v>
      </c>
      <c r="J1459" t="s">
        <v>32</v>
      </c>
      <c r="K1459" t="s">
        <v>51</v>
      </c>
      <c r="L1459" t="s">
        <v>34</v>
      </c>
      <c r="M1459" t="s">
        <v>51</v>
      </c>
      <c r="N1459" t="s">
        <v>36</v>
      </c>
      <c r="O1459" t="s">
        <v>10301</v>
      </c>
      <c r="P1459" t="s">
        <v>10302</v>
      </c>
      <c r="Q1459" t="s">
        <v>100</v>
      </c>
      <c r="R1459" s="2">
        <v>36731</v>
      </c>
      <c r="S1459" t="s">
        <v>39</v>
      </c>
      <c r="T1459" t="s">
        <v>112</v>
      </c>
      <c r="U1459" t="s">
        <v>41</v>
      </c>
      <c r="V1459" t="s">
        <v>11741</v>
      </c>
      <c r="W1459" t="s">
        <v>73</v>
      </c>
      <c r="X1459" t="s">
        <v>83</v>
      </c>
      <c r="Y1459" t="s">
        <v>44</v>
      </c>
      <c r="Z1459">
        <v>3</v>
      </c>
      <c r="AA1459" t="str">
        <f t="shared" si="66"/>
        <v>Active</v>
      </c>
      <c r="AB1459">
        <f t="shared" si="67"/>
        <v>2000</v>
      </c>
      <c r="AC1459">
        <f t="shared" si="68"/>
        <v>25</v>
      </c>
      <c r="AD1459" t="str" cm="1">
        <f t="array" ref="AD1459">_xlfn.IFS(AB1459&lt;1965,"Baby Boomers",AB1459&lt;1981,"Gen X",AB1459&lt;1997,"Millenial",TRUE,("Gen Z"))</f>
        <v>Gen Z</v>
      </c>
    </row>
    <row r="1460" spans="1:30" x14ac:dyDescent="0.25">
      <c r="A1460" t="s">
        <v>14600</v>
      </c>
      <c r="B1460" t="s">
        <v>5701</v>
      </c>
      <c r="C1460" t="s">
        <v>1343</v>
      </c>
      <c r="D1460" s="2">
        <v>44568</v>
      </c>
      <c r="E1460" s="2" t="s">
        <v>10301</v>
      </c>
      <c r="F1460" t="s">
        <v>28</v>
      </c>
      <c r="G1460" t="s">
        <v>5702</v>
      </c>
      <c r="H1460" t="s">
        <v>5703</v>
      </c>
      <c r="I1460" t="s">
        <v>167</v>
      </c>
      <c r="J1460" t="s">
        <v>32</v>
      </c>
      <c r="K1460" t="s">
        <v>33</v>
      </c>
      <c r="L1460" t="s">
        <v>63</v>
      </c>
      <c r="M1460" t="s">
        <v>62</v>
      </c>
      <c r="N1460" t="s">
        <v>36</v>
      </c>
      <c r="O1460" t="s">
        <v>10301</v>
      </c>
      <c r="P1460" t="s">
        <v>10302</v>
      </c>
      <c r="Q1460" t="s">
        <v>80</v>
      </c>
      <c r="R1460" s="2">
        <v>30825</v>
      </c>
      <c r="S1460" t="s">
        <v>39</v>
      </c>
      <c r="T1460" t="s">
        <v>102</v>
      </c>
      <c r="U1460" t="s">
        <v>54</v>
      </c>
      <c r="V1460" t="s">
        <v>11742</v>
      </c>
      <c r="W1460" t="s">
        <v>73</v>
      </c>
      <c r="X1460" t="s">
        <v>83</v>
      </c>
      <c r="Y1460" t="s">
        <v>44</v>
      </c>
      <c r="Z1460">
        <v>3</v>
      </c>
      <c r="AA1460" t="str">
        <f t="shared" si="66"/>
        <v>Active</v>
      </c>
      <c r="AB1460">
        <f t="shared" si="67"/>
        <v>1984</v>
      </c>
      <c r="AC1460">
        <f t="shared" si="68"/>
        <v>41</v>
      </c>
      <c r="AD1460" t="str" cm="1">
        <f t="array" ref="AD1460">_xlfn.IFS(AB1460&lt;1965,"Baby Boomers",AB1460&lt;1981,"Gen X",AB1460&lt;1997,"Millenial",TRUE,("Gen Z"))</f>
        <v>Millenial</v>
      </c>
    </row>
    <row r="1461" spans="1:30" x14ac:dyDescent="0.25">
      <c r="A1461" t="s">
        <v>10455</v>
      </c>
      <c r="B1461" t="s">
        <v>567</v>
      </c>
      <c r="C1461" t="s">
        <v>4082</v>
      </c>
      <c r="D1461" s="2">
        <v>44838</v>
      </c>
      <c r="E1461" s="2">
        <v>44990</v>
      </c>
      <c r="F1461" t="s">
        <v>28</v>
      </c>
      <c r="G1461" t="s">
        <v>5704</v>
      </c>
      <c r="H1461" t="s">
        <v>5705</v>
      </c>
      <c r="I1461" t="s">
        <v>132</v>
      </c>
      <c r="J1461" t="s">
        <v>32</v>
      </c>
      <c r="K1461" t="s">
        <v>33</v>
      </c>
      <c r="L1461" t="s">
        <v>50</v>
      </c>
      <c r="M1461" t="s">
        <v>35</v>
      </c>
      <c r="N1461" t="s">
        <v>98</v>
      </c>
      <c r="O1461" t="s">
        <v>5706</v>
      </c>
      <c r="P1461" t="s">
        <v>10302</v>
      </c>
      <c r="Q1461" t="s">
        <v>118</v>
      </c>
      <c r="R1461" s="2">
        <v>31022</v>
      </c>
      <c r="S1461" t="s">
        <v>39</v>
      </c>
      <c r="T1461" t="s">
        <v>394</v>
      </c>
      <c r="U1461" t="s">
        <v>54</v>
      </c>
      <c r="V1461" t="s">
        <v>11743</v>
      </c>
      <c r="W1461" t="s">
        <v>42</v>
      </c>
      <c r="X1461" t="s">
        <v>74</v>
      </c>
      <c r="Y1461" t="s">
        <v>44</v>
      </c>
      <c r="Z1461">
        <v>3</v>
      </c>
      <c r="AA1461" t="str">
        <f t="shared" si="66"/>
        <v>Non-Active</v>
      </c>
      <c r="AB1461">
        <f t="shared" si="67"/>
        <v>1984</v>
      </c>
      <c r="AC1461">
        <f t="shared" si="68"/>
        <v>41</v>
      </c>
      <c r="AD1461" t="str" cm="1">
        <f t="array" ref="AD1461">_xlfn.IFS(AB1461&lt;1965,"Baby Boomers",AB1461&lt;1981,"Gen X",AB1461&lt;1997,"Millenial",TRUE,("Gen Z"))</f>
        <v>Millenial</v>
      </c>
    </row>
    <row r="1462" spans="1:30" x14ac:dyDescent="0.25">
      <c r="A1462" t="s">
        <v>10449</v>
      </c>
      <c r="B1462" t="s">
        <v>5707</v>
      </c>
      <c r="C1462" t="s">
        <v>5708</v>
      </c>
      <c r="D1462" s="2">
        <v>44643</v>
      </c>
      <c r="E1462" s="2" t="s">
        <v>10301</v>
      </c>
      <c r="F1462" t="s">
        <v>28</v>
      </c>
      <c r="G1462" t="s">
        <v>5709</v>
      </c>
      <c r="H1462" t="s">
        <v>5710</v>
      </c>
      <c r="I1462" t="s">
        <v>79</v>
      </c>
      <c r="J1462" t="s">
        <v>32</v>
      </c>
      <c r="K1462" t="s">
        <v>62</v>
      </c>
      <c r="L1462" t="s">
        <v>34</v>
      </c>
      <c r="M1462" t="s">
        <v>62</v>
      </c>
      <c r="N1462" t="s">
        <v>36</v>
      </c>
      <c r="O1462" t="s">
        <v>10301</v>
      </c>
      <c r="P1462" t="s">
        <v>10302</v>
      </c>
      <c r="Q1462" t="s">
        <v>89</v>
      </c>
      <c r="R1462" s="2">
        <v>35686</v>
      </c>
      <c r="S1462" t="s">
        <v>39</v>
      </c>
      <c r="T1462" t="s">
        <v>280</v>
      </c>
      <c r="U1462" t="s">
        <v>54</v>
      </c>
      <c r="V1462" t="s">
        <v>11744</v>
      </c>
      <c r="W1462" t="s">
        <v>42</v>
      </c>
      <c r="X1462" t="s">
        <v>103</v>
      </c>
      <c r="Y1462" t="s">
        <v>44</v>
      </c>
      <c r="Z1462">
        <v>3</v>
      </c>
      <c r="AA1462" t="str">
        <f t="shared" si="66"/>
        <v>Active</v>
      </c>
      <c r="AB1462">
        <f t="shared" si="67"/>
        <v>1997</v>
      </c>
      <c r="AC1462">
        <f t="shared" si="68"/>
        <v>28</v>
      </c>
      <c r="AD1462" t="str" cm="1">
        <f t="array" ref="AD1462">_xlfn.IFS(AB1462&lt;1965,"Baby Boomers",AB1462&lt;1981,"Gen X",AB1462&lt;1997,"Millenial",TRUE,("Gen Z"))</f>
        <v>Gen Z</v>
      </c>
    </row>
    <row r="1463" spans="1:30" x14ac:dyDescent="0.25">
      <c r="A1463" t="s">
        <v>14601</v>
      </c>
      <c r="B1463" t="s">
        <v>3012</v>
      </c>
      <c r="C1463" t="s">
        <v>248</v>
      </c>
      <c r="D1463" s="2">
        <v>43956</v>
      </c>
      <c r="E1463" s="2">
        <v>45132</v>
      </c>
      <c r="F1463" t="s">
        <v>28</v>
      </c>
      <c r="G1463" t="s">
        <v>5711</v>
      </c>
      <c r="H1463" t="s">
        <v>5712</v>
      </c>
      <c r="I1463" t="s">
        <v>97</v>
      </c>
      <c r="J1463" t="s">
        <v>32</v>
      </c>
      <c r="K1463" t="s">
        <v>62</v>
      </c>
      <c r="L1463" t="s">
        <v>63</v>
      </c>
      <c r="M1463" t="s">
        <v>35</v>
      </c>
      <c r="N1463" t="s">
        <v>174</v>
      </c>
      <c r="O1463" t="s">
        <v>5713</v>
      </c>
      <c r="P1463" t="s">
        <v>10302</v>
      </c>
      <c r="Q1463" t="s">
        <v>110</v>
      </c>
      <c r="R1463" s="2">
        <v>17527</v>
      </c>
      <c r="S1463" t="s">
        <v>39</v>
      </c>
      <c r="T1463" t="s">
        <v>112</v>
      </c>
      <c r="U1463" t="s">
        <v>41</v>
      </c>
      <c r="V1463" t="s">
        <v>11745</v>
      </c>
      <c r="W1463" t="s">
        <v>42</v>
      </c>
      <c r="X1463" t="s">
        <v>83</v>
      </c>
      <c r="Y1463" t="s">
        <v>44</v>
      </c>
      <c r="Z1463">
        <v>3</v>
      </c>
      <c r="AA1463" t="str">
        <f t="shared" si="66"/>
        <v>Non-Active</v>
      </c>
      <c r="AB1463">
        <f t="shared" si="67"/>
        <v>1947</v>
      </c>
      <c r="AC1463">
        <f t="shared" si="68"/>
        <v>78</v>
      </c>
      <c r="AD1463" t="str" cm="1">
        <f t="array" ref="AD1463">_xlfn.IFS(AB1463&lt;1965,"Baby Boomers",AB1463&lt;1981,"Gen X",AB1463&lt;1997,"Millenial",TRUE,("Gen Z"))</f>
        <v>Baby Boomers</v>
      </c>
    </row>
    <row r="1464" spans="1:30" x14ac:dyDescent="0.25">
      <c r="A1464" t="s">
        <v>14602</v>
      </c>
      <c r="B1464" t="s">
        <v>5714</v>
      </c>
      <c r="C1464" t="s">
        <v>3542</v>
      </c>
      <c r="D1464" s="2">
        <v>44158</v>
      </c>
      <c r="E1464" s="2" t="s">
        <v>10301</v>
      </c>
      <c r="F1464" t="s">
        <v>28</v>
      </c>
      <c r="G1464" t="s">
        <v>5715</v>
      </c>
      <c r="H1464" t="s">
        <v>5716</v>
      </c>
      <c r="I1464" t="s">
        <v>167</v>
      </c>
      <c r="J1464" t="s">
        <v>32</v>
      </c>
      <c r="K1464" t="s">
        <v>33</v>
      </c>
      <c r="L1464" t="s">
        <v>63</v>
      </c>
      <c r="M1464" t="s">
        <v>35</v>
      </c>
      <c r="N1464" t="s">
        <v>36</v>
      </c>
      <c r="O1464" t="s">
        <v>10301</v>
      </c>
      <c r="P1464" t="s">
        <v>10302</v>
      </c>
      <c r="Q1464" t="s">
        <v>80</v>
      </c>
      <c r="R1464" s="2">
        <v>20865</v>
      </c>
      <c r="S1464" t="s">
        <v>39</v>
      </c>
      <c r="T1464" t="s">
        <v>82</v>
      </c>
      <c r="U1464" t="s">
        <v>41</v>
      </c>
      <c r="V1464" t="s">
        <v>11746</v>
      </c>
      <c r="W1464" t="s">
        <v>73</v>
      </c>
      <c r="X1464" t="s">
        <v>103</v>
      </c>
      <c r="Y1464" t="s">
        <v>44</v>
      </c>
      <c r="Z1464">
        <v>3</v>
      </c>
      <c r="AA1464" t="str">
        <f t="shared" si="66"/>
        <v>Active</v>
      </c>
      <c r="AB1464">
        <f t="shared" si="67"/>
        <v>1957</v>
      </c>
      <c r="AC1464">
        <f t="shared" si="68"/>
        <v>69</v>
      </c>
      <c r="AD1464" t="str" cm="1">
        <f t="array" ref="AD1464">_xlfn.IFS(AB1464&lt;1965,"Baby Boomers",AB1464&lt;1981,"Gen X",AB1464&lt;1997,"Millenial",TRUE,("Gen Z"))</f>
        <v>Baby Boomers</v>
      </c>
    </row>
    <row r="1465" spans="1:30" x14ac:dyDescent="0.25">
      <c r="A1465" t="s">
        <v>12124</v>
      </c>
      <c r="B1465" t="s">
        <v>1810</v>
      </c>
      <c r="C1465" t="s">
        <v>841</v>
      </c>
      <c r="D1465" s="2">
        <v>44648</v>
      </c>
      <c r="E1465" s="2" t="s">
        <v>10301</v>
      </c>
      <c r="F1465" t="s">
        <v>28</v>
      </c>
      <c r="G1465" t="s">
        <v>5717</v>
      </c>
      <c r="H1465" t="s">
        <v>5718</v>
      </c>
      <c r="I1465" t="s">
        <v>97</v>
      </c>
      <c r="J1465" t="s">
        <v>32</v>
      </c>
      <c r="K1465" t="s">
        <v>33</v>
      </c>
      <c r="L1465" t="s">
        <v>63</v>
      </c>
      <c r="M1465" t="s">
        <v>62</v>
      </c>
      <c r="N1465" t="s">
        <v>36</v>
      </c>
      <c r="O1465" t="s">
        <v>10301</v>
      </c>
      <c r="P1465" t="s">
        <v>10302</v>
      </c>
      <c r="Q1465" t="s">
        <v>147</v>
      </c>
      <c r="R1465" s="2">
        <v>24982</v>
      </c>
      <c r="S1465" t="s">
        <v>39</v>
      </c>
      <c r="T1465" t="s">
        <v>82</v>
      </c>
      <c r="U1465" t="s">
        <v>41</v>
      </c>
      <c r="V1465" t="s">
        <v>11747</v>
      </c>
      <c r="W1465" t="s">
        <v>42</v>
      </c>
      <c r="X1465" t="s">
        <v>43</v>
      </c>
      <c r="Y1465" t="s">
        <v>44</v>
      </c>
      <c r="Z1465">
        <v>3</v>
      </c>
      <c r="AA1465" t="str">
        <f t="shared" si="66"/>
        <v>Active</v>
      </c>
      <c r="AB1465">
        <f t="shared" si="67"/>
        <v>1968</v>
      </c>
      <c r="AC1465">
        <f t="shared" si="68"/>
        <v>57</v>
      </c>
      <c r="AD1465" t="str" cm="1">
        <f t="array" ref="AD1465">_xlfn.IFS(AB1465&lt;1965,"Baby Boomers",AB1465&lt;1981,"Gen X",AB1465&lt;1997,"Millenial",TRUE,("Gen Z"))</f>
        <v>Gen X</v>
      </c>
    </row>
    <row r="1466" spans="1:30" x14ac:dyDescent="0.25">
      <c r="A1466" t="s">
        <v>14603</v>
      </c>
      <c r="B1466" t="s">
        <v>3749</v>
      </c>
      <c r="C1466" t="s">
        <v>3948</v>
      </c>
      <c r="D1466" s="2">
        <v>43915</v>
      </c>
      <c r="E1466" s="2" t="s">
        <v>10301</v>
      </c>
      <c r="F1466" t="s">
        <v>28</v>
      </c>
      <c r="G1466" t="s">
        <v>5719</v>
      </c>
      <c r="H1466" t="s">
        <v>5720</v>
      </c>
      <c r="I1466" t="s">
        <v>117</v>
      </c>
      <c r="J1466" t="s">
        <v>32</v>
      </c>
      <c r="K1466" t="s">
        <v>62</v>
      </c>
      <c r="L1466" t="s">
        <v>34</v>
      </c>
      <c r="M1466" t="s">
        <v>62</v>
      </c>
      <c r="N1466" t="s">
        <v>36</v>
      </c>
      <c r="O1466" t="s">
        <v>10301</v>
      </c>
      <c r="P1466" t="s">
        <v>10302</v>
      </c>
      <c r="Q1466" t="s">
        <v>52</v>
      </c>
      <c r="R1466" s="2">
        <v>16977</v>
      </c>
      <c r="S1466" t="s">
        <v>39</v>
      </c>
      <c r="T1466" t="s">
        <v>53</v>
      </c>
      <c r="U1466" t="s">
        <v>41</v>
      </c>
      <c r="V1466" t="s">
        <v>11748</v>
      </c>
      <c r="W1466" t="s">
        <v>55</v>
      </c>
      <c r="X1466" t="s">
        <v>83</v>
      </c>
      <c r="Y1466" t="s">
        <v>44</v>
      </c>
      <c r="Z1466">
        <v>3</v>
      </c>
      <c r="AA1466" t="str">
        <f t="shared" si="66"/>
        <v>Active</v>
      </c>
      <c r="AB1466">
        <f t="shared" si="67"/>
        <v>1946</v>
      </c>
      <c r="AC1466">
        <f t="shared" si="68"/>
        <v>79</v>
      </c>
      <c r="AD1466" t="str" cm="1">
        <f t="array" ref="AD1466">_xlfn.IFS(AB1466&lt;1965,"Baby Boomers",AB1466&lt;1981,"Gen X",AB1466&lt;1997,"Millenial",TRUE,("Gen Z"))</f>
        <v>Baby Boomers</v>
      </c>
    </row>
    <row r="1467" spans="1:30" x14ac:dyDescent="0.25">
      <c r="A1467" t="s">
        <v>14604</v>
      </c>
      <c r="B1467" t="s">
        <v>256</v>
      </c>
      <c r="C1467" t="s">
        <v>57</v>
      </c>
      <c r="D1467" s="2">
        <v>43319</v>
      </c>
      <c r="E1467" s="2" t="s">
        <v>10301</v>
      </c>
      <c r="F1467" t="s">
        <v>727</v>
      </c>
      <c r="G1467" t="s">
        <v>5721</v>
      </c>
      <c r="H1467" t="s">
        <v>5722</v>
      </c>
      <c r="I1467" t="s">
        <v>79</v>
      </c>
      <c r="J1467" t="s">
        <v>32</v>
      </c>
      <c r="K1467" t="s">
        <v>33</v>
      </c>
      <c r="L1467" t="s">
        <v>50</v>
      </c>
      <c r="M1467" t="s">
        <v>35</v>
      </c>
      <c r="N1467" t="s">
        <v>36</v>
      </c>
      <c r="O1467" t="s">
        <v>10301</v>
      </c>
      <c r="P1467" t="s">
        <v>10302</v>
      </c>
      <c r="Q1467" t="s">
        <v>52</v>
      </c>
      <c r="R1467" s="2">
        <v>31562</v>
      </c>
      <c r="S1467" t="s">
        <v>39</v>
      </c>
      <c r="T1467" t="s">
        <v>102</v>
      </c>
      <c r="U1467" t="s">
        <v>41</v>
      </c>
      <c r="V1467" t="s">
        <v>11749</v>
      </c>
      <c r="W1467" t="s">
        <v>127</v>
      </c>
      <c r="X1467" t="s">
        <v>74</v>
      </c>
      <c r="Y1467" t="s">
        <v>44</v>
      </c>
      <c r="Z1467">
        <v>3</v>
      </c>
      <c r="AA1467" t="str">
        <f t="shared" si="66"/>
        <v>Active</v>
      </c>
      <c r="AB1467">
        <f t="shared" si="67"/>
        <v>1986</v>
      </c>
      <c r="AC1467">
        <f t="shared" si="68"/>
        <v>39</v>
      </c>
      <c r="AD1467" t="str" cm="1">
        <f t="array" ref="AD1467">_xlfn.IFS(AB1467&lt;1965,"Baby Boomers",AB1467&lt;1981,"Gen X",AB1467&lt;1997,"Millenial",TRUE,("Gen Z"))</f>
        <v>Millenial</v>
      </c>
    </row>
    <row r="1468" spans="1:30" x14ac:dyDescent="0.25">
      <c r="A1468" t="s">
        <v>14605</v>
      </c>
      <c r="B1468" t="s">
        <v>5723</v>
      </c>
      <c r="C1468" t="s">
        <v>922</v>
      </c>
      <c r="D1468" s="2">
        <v>43872</v>
      </c>
      <c r="E1468" s="2" t="s">
        <v>10301</v>
      </c>
      <c r="F1468" t="s">
        <v>727</v>
      </c>
      <c r="G1468" t="s">
        <v>5724</v>
      </c>
      <c r="H1468" t="s">
        <v>5725</v>
      </c>
      <c r="I1468" t="s">
        <v>88</v>
      </c>
      <c r="J1468" t="s">
        <v>32</v>
      </c>
      <c r="K1468" t="s">
        <v>33</v>
      </c>
      <c r="L1468" t="s">
        <v>50</v>
      </c>
      <c r="M1468" t="s">
        <v>62</v>
      </c>
      <c r="N1468" t="s">
        <v>36</v>
      </c>
      <c r="O1468" t="s">
        <v>10301</v>
      </c>
      <c r="P1468" t="s">
        <v>10302</v>
      </c>
      <c r="Q1468" t="s">
        <v>80</v>
      </c>
      <c r="R1468" s="2">
        <v>27787</v>
      </c>
      <c r="S1468" t="s">
        <v>39</v>
      </c>
      <c r="T1468" t="s">
        <v>72</v>
      </c>
      <c r="U1468" t="s">
        <v>54</v>
      </c>
      <c r="V1468" t="s">
        <v>11750</v>
      </c>
      <c r="W1468" t="s">
        <v>42</v>
      </c>
      <c r="X1468" t="s">
        <v>103</v>
      </c>
      <c r="Y1468" t="s">
        <v>44</v>
      </c>
      <c r="Z1468">
        <v>3</v>
      </c>
      <c r="AA1468" t="str">
        <f t="shared" si="66"/>
        <v>Active</v>
      </c>
      <c r="AB1468">
        <f t="shared" si="67"/>
        <v>1976</v>
      </c>
      <c r="AC1468">
        <f t="shared" si="68"/>
        <v>50</v>
      </c>
      <c r="AD1468" t="str" cm="1">
        <f t="array" ref="AD1468">_xlfn.IFS(AB1468&lt;1965,"Baby Boomers",AB1468&lt;1981,"Gen X",AB1468&lt;1997,"Millenial",TRUE,("Gen Z"))</f>
        <v>Gen X</v>
      </c>
    </row>
    <row r="1469" spans="1:30" x14ac:dyDescent="0.25">
      <c r="A1469" t="s">
        <v>14606</v>
      </c>
      <c r="B1469" t="s">
        <v>3903</v>
      </c>
      <c r="C1469" t="s">
        <v>4517</v>
      </c>
      <c r="D1469" s="2">
        <v>44927</v>
      </c>
      <c r="E1469" s="2" t="s">
        <v>10301</v>
      </c>
      <c r="F1469" t="s">
        <v>727</v>
      </c>
      <c r="G1469" t="s">
        <v>5726</v>
      </c>
      <c r="H1469" t="s">
        <v>5727</v>
      </c>
      <c r="I1469" t="s">
        <v>31</v>
      </c>
      <c r="J1469" t="s">
        <v>32</v>
      </c>
      <c r="K1469" t="s">
        <v>62</v>
      </c>
      <c r="L1469" t="s">
        <v>50</v>
      </c>
      <c r="M1469" t="s">
        <v>62</v>
      </c>
      <c r="N1469" t="s">
        <v>36</v>
      </c>
      <c r="O1469" t="s">
        <v>10301</v>
      </c>
      <c r="P1469" t="s">
        <v>10302</v>
      </c>
      <c r="Q1469" t="s">
        <v>89</v>
      </c>
      <c r="R1469" s="2">
        <v>21693</v>
      </c>
      <c r="S1469" t="s">
        <v>39</v>
      </c>
      <c r="T1469" t="s">
        <v>82</v>
      </c>
      <c r="U1469" t="s">
        <v>54</v>
      </c>
      <c r="V1469" t="s">
        <v>11751</v>
      </c>
      <c r="W1469" t="s">
        <v>73</v>
      </c>
      <c r="X1469" t="s">
        <v>74</v>
      </c>
      <c r="Y1469" t="s">
        <v>44</v>
      </c>
      <c r="Z1469">
        <v>3</v>
      </c>
      <c r="AA1469" t="str">
        <f t="shared" si="66"/>
        <v>Active</v>
      </c>
      <c r="AB1469">
        <f t="shared" si="67"/>
        <v>1959</v>
      </c>
      <c r="AC1469">
        <f t="shared" si="68"/>
        <v>66</v>
      </c>
      <c r="AD1469" t="str" cm="1">
        <f t="array" ref="AD1469">_xlfn.IFS(AB1469&lt;1965,"Baby Boomers",AB1469&lt;1981,"Gen X",AB1469&lt;1997,"Millenial",TRUE,("Gen Z"))</f>
        <v>Baby Boomers</v>
      </c>
    </row>
    <row r="1470" spans="1:30" x14ac:dyDescent="0.25">
      <c r="A1470" t="s">
        <v>14607</v>
      </c>
      <c r="B1470" t="s">
        <v>3570</v>
      </c>
      <c r="C1470" t="s">
        <v>5728</v>
      </c>
      <c r="D1470" s="2">
        <v>44902</v>
      </c>
      <c r="E1470" s="2" t="s">
        <v>10301</v>
      </c>
      <c r="F1470" t="s">
        <v>727</v>
      </c>
      <c r="G1470" t="s">
        <v>5729</v>
      </c>
      <c r="H1470" t="s">
        <v>5730</v>
      </c>
      <c r="I1470" t="s">
        <v>49</v>
      </c>
      <c r="J1470" t="s">
        <v>32</v>
      </c>
      <c r="K1470" t="s">
        <v>51</v>
      </c>
      <c r="L1470" t="s">
        <v>50</v>
      </c>
      <c r="M1470" t="s">
        <v>51</v>
      </c>
      <c r="N1470" t="s">
        <v>36</v>
      </c>
      <c r="O1470" t="s">
        <v>10301</v>
      </c>
      <c r="P1470" t="s">
        <v>10302</v>
      </c>
      <c r="Q1470" t="s">
        <v>304</v>
      </c>
      <c r="R1470" s="2">
        <v>32533</v>
      </c>
      <c r="S1470" t="s">
        <v>39</v>
      </c>
      <c r="T1470" t="s">
        <v>162</v>
      </c>
      <c r="U1470" t="s">
        <v>41</v>
      </c>
      <c r="V1470" t="s">
        <v>11752</v>
      </c>
      <c r="W1470" t="s">
        <v>42</v>
      </c>
      <c r="X1470" t="s">
        <v>83</v>
      </c>
      <c r="Y1470" t="s">
        <v>44</v>
      </c>
      <c r="Z1470">
        <v>3</v>
      </c>
      <c r="AA1470" t="str">
        <f t="shared" si="66"/>
        <v>Active</v>
      </c>
      <c r="AB1470">
        <f t="shared" si="67"/>
        <v>1989</v>
      </c>
      <c r="AC1470">
        <f t="shared" si="68"/>
        <v>37</v>
      </c>
      <c r="AD1470" t="str" cm="1">
        <f t="array" ref="AD1470">_xlfn.IFS(AB1470&lt;1965,"Baby Boomers",AB1470&lt;1981,"Gen X",AB1470&lt;1997,"Millenial",TRUE,("Gen Z"))</f>
        <v>Millenial</v>
      </c>
    </row>
    <row r="1471" spans="1:30" x14ac:dyDescent="0.25">
      <c r="A1471" t="s">
        <v>14608</v>
      </c>
      <c r="B1471" t="s">
        <v>3031</v>
      </c>
      <c r="C1471" t="s">
        <v>1516</v>
      </c>
      <c r="D1471" s="2">
        <v>44998</v>
      </c>
      <c r="E1471" s="2" t="s">
        <v>10301</v>
      </c>
      <c r="F1471" t="s">
        <v>727</v>
      </c>
      <c r="G1471" t="s">
        <v>5731</v>
      </c>
      <c r="H1471" t="s">
        <v>5732</v>
      </c>
      <c r="I1471" t="s">
        <v>138</v>
      </c>
      <c r="J1471" t="s">
        <v>32</v>
      </c>
      <c r="K1471" t="s">
        <v>62</v>
      </c>
      <c r="L1471" t="s">
        <v>50</v>
      </c>
      <c r="M1471" t="s">
        <v>51</v>
      </c>
      <c r="N1471" t="s">
        <v>36</v>
      </c>
      <c r="O1471" t="s">
        <v>10301</v>
      </c>
      <c r="P1471" t="s">
        <v>10302</v>
      </c>
      <c r="Q1471" t="s">
        <v>110</v>
      </c>
      <c r="R1471" s="2">
        <v>18950</v>
      </c>
      <c r="S1471" t="s">
        <v>39</v>
      </c>
      <c r="T1471" t="s">
        <v>112</v>
      </c>
      <c r="U1471" t="s">
        <v>41</v>
      </c>
      <c r="V1471" t="s">
        <v>11753</v>
      </c>
      <c r="W1471" t="s">
        <v>55</v>
      </c>
      <c r="X1471" t="s">
        <v>83</v>
      </c>
      <c r="Y1471" t="s">
        <v>44</v>
      </c>
      <c r="Z1471">
        <v>3</v>
      </c>
      <c r="AA1471" t="str">
        <f t="shared" si="66"/>
        <v>Active</v>
      </c>
      <c r="AB1471">
        <f t="shared" si="67"/>
        <v>1951</v>
      </c>
      <c r="AC1471">
        <f t="shared" si="68"/>
        <v>74</v>
      </c>
      <c r="AD1471" t="str" cm="1">
        <f t="array" ref="AD1471">_xlfn.IFS(AB1471&lt;1965,"Baby Boomers",AB1471&lt;1981,"Gen X",AB1471&lt;1997,"Millenial",TRUE,("Gen Z"))</f>
        <v>Baby Boomers</v>
      </c>
    </row>
    <row r="1472" spans="1:30" x14ac:dyDescent="0.25">
      <c r="A1472" t="s">
        <v>14609</v>
      </c>
      <c r="B1472" t="s">
        <v>4106</v>
      </c>
      <c r="C1472" t="s">
        <v>3189</v>
      </c>
      <c r="D1472" s="2">
        <v>44514</v>
      </c>
      <c r="E1472" s="2" t="s">
        <v>10301</v>
      </c>
      <c r="F1472" t="s">
        <v>727</v>
      </c>
      <c r="G1472" t="s">
        <v>5733</v>
      </c>
      <c r="H1472" t="s">
        <v>5734</v>
      </c>
      <c r="I1472" t="s">
        <v>117</v>
      </c>
      <c r="J1472" t="s">
        <v>32</v>
      </c>
      <c r="K1472" t="s">
        <v>62</v>
      </c>
      <c r="L1472" t="s">
        <v>34</v>
      </c>
      <c r="M1472" t="s">
        <v>35</v>
      </c>
      <c r="N1472" t="s">
        <v>36</v>
      </c>
      <c r="O1472" t="s">
        <v>10301</v>
      </c>
      <c r="P1472" t="s">
        <v>10302</v>
      </c>
      <c r="Q1472" t="s">
        <v>89</v>
      </c>
      <c r="R1472" s="2">
        <v>17734</v>
      </c>
      <c r="S1472" t="s">
        <v>39</v>
      </c>
      <c r="T1472" t="s">
        <v>82</v>
      </c>
      <c r="U1472" t="s">
        <v>54</v>
      </c>
      <c r="V1472" t="s">
        <v>11754</v>
      </c>
      <c r="W1472" t="s">
        <v>127</v>
      </c>
      <c r="X1472" t="s">
        <v>103</v>
      </c>
      <c r="Y1472" t="s">
        <v>44</v>
      </c>
      <c r="Z1472">
        <v>3</v>
      </c>
      <c r="AA1472" t="str">
        <f t="shared" si="66"/>
        <v>Active</v>
      </c>
      <c r="AB1472">
        <f t="shared" si="67"/>
        <v>1948</v>
      </c>
      <c r="AC1472">
        <f t="shared" si="68"/>
        <v>77</v>
      </c>
      <c r="AD1472" t="str" cm="1">
        <f t="array" ref="AD1472">_xlfn.IFS(AB1472&lt;1965,"Baby Boomers",AB1472&lt;1981,"Gen X",AB1472&lt;1997,"Millenial",TRUE,("Gen Z"))</f>
        <v>Baby Boomers</v>
      </c>
    </row>
    <row r="1473" spans="1:30" x14ac:dyDescent="0.25">
      <c r="A1473" t="s">
        <v>14610</v>
      </c>
      <c r="B1473" t="s">
        <v>5735</v>
      </c>
      <c r="C1473" t="s">
        <v>2488</v>
      </c>
      <c r="D1473" s="2">
        <v>43621</v>
      </c>
      <c r="E1473" s="2">
        <v>44124</v>
      </c>
      <c r="F1473" t="s">
        <v>28</v>
      </c>
      <c r="G1473" t="s">
        <v>5736</v>
      </c>
      <c r="H1473" t="s">
        <v>5737</v>
      </c>
      <c r="I1473" t="s">
        <v>138</v>
      </c>
      <c r="J1473" t="s">
        <v>32</v>
      </c>
      <c r="K1473" t="s">
        <v>62</v>
      </c>
      <c r="L1473" t="s">
        <v>34</v>
      </c>
      <c r="M1473" t="s">
        <v>35</v>
      </c>
      <c r="N1473" t="s">
        <v>174</v>
      </c>
      <c r="O1473" t="s">
        <v>5738</v>
      </c>
      <c r="P1473" t="s">
        <v>10302</v>
      </c>
      <c r="Q1473" t="s">
        <v>89</v>
      </c>
      <c r="R1473" s="2">
        <v>35444</v>
      </c>
      <c r="S1473" t="s">
        <v>39</v>
      </c>
      <c r="T1473" t="s">
        <v>82</v>
      </c>
      <c r="U1473" t="s">
        <v>41</v>
      </c>
      <c r="V1473" t="s">
        <v>11755</v>
      </c>
      <c r="W1473" t="s">
        <v>42</v>
      </c>
      <c r="X1473" t="s">
        <v>74</v>
      </c>
      <c r="Y1473" t="s">
        <v>44</v>
      </c>
      <c r="Z1473">
        <v>3</v>
      </c>
      <c r="AA1473" t="str">
        <f t="shared" si="66"/>
        <v>Non-Active</v>
      </c>
      <c r="AB1473">
        <f t="shared" si="67"/>
        <v>1997</v>
      </c>
      <c r="AC1473">
        <f t="shared" si="68"/>
        <v>29</v>
      </c>
      <c r="AD1473" t="str" cm="1">
        <f t="array" ref="AD1473">_xlfn.IFS(AB1473&lt;1965,"Baby Boomers",AB1473&lt;1981,"Gen X",AB1473&lt;1997,"Millenial",TRUE,("Gen Z"))</f>
        <v>Gen Z</v>
      </c>
    </row>
    <row r="1474" spans="1:30" x14ac:dyDescent="0.25">
      <c r="A1474" t="s">
        <v>14611</v>
      </c>
      <c r="B1474" t="s">
        <v>3537</v>
      </c>
      <c r="C1474" t="s">
        <v>5739</v>
      </c>
      <c r="D1474" s="2">
        <v>44177</v>
      </c>
      <c r="E1474" s="2">
        <v>45074</v>
      </c>
      <c r="F1474" t="s">
        <v>28</v>
      </c>
      <c r="G1474" t="s">
        <v>5740</v>
      </c>
      <c r="H1474" t="s">
        <v>5741</v>
      </c>
      <c r="I1474" t="s">
        <v>79</v>
      </c>
      <c r="J1474" t="s">
        <v>32</v>
      </c>
      <c r="K1474" t="s">
        <v>33</v>
      </c>
      <c r="L1474" t="s">
        <v>34</v>
      </c>
      <c r="M1474" t="s">
        <v>62</v>
      </c>
      <c r="N1474" t="s">
        <v>139</v>
      </c>
      <c r="O1474" t="s">
        <v>5742</v>
      </c>
      <c r="P1474" t="s">
        <v>10302</v>
      </c>
      <c r="Q1474" t="s">
        <v>89</v>
      </c>
      <c r="R1474" s="2">
        <v>30200</v>
      </c>
      <c r="S1474" t="s">
        <v>39</v>
      </c>
      <c r="T1474" t="s">
        <v>82</v>
      </c>
      <c r="U1474" t="s">
        <v>41</v>
      </c>
      <c r="V1474" t="s">
        <v>11756</v>
      </c>
      <c r="W1474" t="s">
        <v>127</v>
      </c>
      <c r="X1474" t="s">
        <v>83</v>
      </c>
      <c r="Y1474" t="s">
        <v>44</v>
      </c>
      <c r="Z1474">
        <v>3</v>
      </c>
      <c r="AA1474" t="str">
        <f t="shared" si="66"/>
        <v>Non-Active</v>
      </c>
      <c r="AB1474">
        <f t="shared" si="67"/>
        <v>1982</v>
      </c>
      <c r="AC1474">
        <f t="shared" si="68"/>
        <v>43</v>
      </c>
      <c r="AD1474" t="str" cm="1">
        <f t="array" ref="AD1474">_xlfn.IFS(AB1474&lt;1965,"Baby Boomers",AB1474&lt;1981,"Gen X",AB1474&lt;1997,"Millenial",TRUE,("Gen Z"))</f>
        <v>Millenial</v>
      </c>
    </row>
    <row r="1475" spans="1:30" x14ac:dyDescent="0.25">
      <c r="A1475" t="s">
        <v>14612</v>
      </c>
      <c r="B1475" t="s">
        <v>2223</v>
      </c>
      <c r="C1475" t="s">
        <v>2462</v>
      </c>
      <c r="D1475" s="2">
        <v>43927</v>
      </c>
      <c r="E1475" s="2" t="s">
        <v>10301</v>
      </c>
      <c r="F1475" t="s">
        <v>28</v>
      </c>
      <c r="G1475" t="s">
        <v>5743</v>
      </c>
      <c r="H1475" t="s">
        <v>5744</v>
      </c>
      <c r="I1475" t="s">
        <v>167</v>
      </c>
      <c r="J1475" t="s">
        <v>32</v>
      </c>
      <c r="K1475" t="s">
        <v>62</v>
      </c>
      <c r="L1475" t="s">
        <v>63</v>
      </c>
      <c r="M1475" t="s">
        <v>62</v>
      </c>
      <c r="N1475" t="s">
        <v>36</v>
      </c>
      <c r="O1475" t="s">
        <v>10301</v>
      </c>
      <c r="P1475" t="s">
        <v>10302</v>
      </c>
      <c r="Q1475" t="s">
        <v>80</v>
      </c>
      <c r="R1475" s="2">
        <v>21997</v>
      </c>
      <c r="S1475" t="s">
        <v>39</v>
      </c>
      <c r="T1475" t="s">
        <v>72</v>
      </c>
      <c r="U1475" t="s">
        <v>41</v>
      </c>
      <c r="V1475" t="s">
        <v>11757</v>
      </c>
      <c r="W1475" t="s">
        <v>55</v>
      </c>
      <c r="X1475" t="s">
        <v>43</v>
      </c>
      <c r="Y1475" t="s">
        <v>44</v>
      </c>
      <c r="Z1475">
        <v>3</v>
      </c>
      <c r="AA1475" t="str">
        <f t="shared" ref="AA1475:AA1538" si="69">IF(E1475="","Active","Non-Active")</f>
        <v>Active</v>
      </c>
      <c r="AB1475">
        <f t="shared" ref="AB1475:AB1538" si="70">YEAR(R1475)</f>
        <v>1960</v>
      </c>
      <c r="AC1475">
        <f t="shared" ref="AC1475:AC1538" si="71">INT(YEARFRAC(R1475,"20/04/2026"))</f>
        <v>66</v>
      </c>
      <c r="AD1475" t="str" cm="1">
        <f t="array" ref="AD1475">_xlfn.IFS(AB1475&lt;1965,"Baby Boomers",AB1475&lt;1981,"Gen X",AB1475&lt;1997,"Millenial",TRUE,("Gen Z"))</f>
        <v>Baby Boomers</v>
      </c>
    </row>
    <row r="1476" spans="1:30" x14ac:dyDescent="0.25">
      <c r="A1476" t="s">
        <v>12121</v>
      </c>
      <c r="B1476" t="s">
        <v>1911</v>
      </c>
      <c r="C1476" t="s">
        <v>244</v>
      </c>
      <c r="D1476" s="2">
        <v>44956</v>
      </c>
      <c r="E1476" s="2" t="s">
        <v>10301</v>
      </c>
      <c r="F1476" t="s">
        <v>28</v>
      </c>
      <c r="G1476" t="s">
        <v>5745</v>
      </c>
      <c r="H1476" t="s">
        <v>5746</v>
      </c>
      <c r="I1476" t="s">
        <v>97</v>
      </c>
      <c r="J1476" t="s">
        <v>32</v>
      </c>
      <c r="K1476" t="s">
        <v>62</v>
      </c>
      <c r="L1476" t="s">
        <v>63</v>
      </c>
      <c r="M1476" t="s">
        <v>62</v>
      </c>
      <c r="N1476" t="s">
        <v>36</v>
      </c>
      <c r="O1476" t="s">
        <v>10301</v>
      </c>
      <c r="P1476" t="s">
        <v>10302</v>
      </c>
      <c r="Q1476" t="s">
        <v>110</v>
      </c>
      <c r="R1476" s="2">
        <v>21771</v>
      </c>
      <c r="S1476" t="s">
        <v>39</v>
      </c>
      <c r="T1476" t="s">
        <v>112</v>
      </c>
      <c r="U1476" t="s">
        <v>41</v>
      </c>
      <c r="V1476" t="s">
        <v>11758</v>
      </c>
      <c r="W1476" t="s">
        <v>42</v>
      </c>
      <c r="X1476" t="s">
        <v>103</v>
      </c>
      <c r="Y1476" t="s">
        <v>44</v>
      </c>
      <c r="Z1476">
        <v>3</v>
      </c>
      <c r="AA1476" t="str">
        <f t="shared" si="69"/>
        <v>Active</v>
      </c>
      <c r="AB1476">
        <f t="shared" si="70"/>
        <v>1959</v>
      </c>
      <c r="AC1476">
        <f t="shared" si="71"/>
        <v>66</v>
      </c>
      <c r="AD1476" t="str" cm="1">
        <f t="array" ref="AD1476">_xlfn.IFS(AB1476&lt;1965,"Baby Boomers",AB1476&lt;1981,"Gen X",AB1476&lt;1997,"Millenial",TRUE,("Gen Z"))</f>
        <v>Baby Boomers</v>
      </c>
    </row>
    <row r="1477" spans="1:30" x14ac:dyDescent="0.25">
      <c r="A1477" t="s">
        <v>11196</v>
      </c>
      <c r="B1477" t="s">
        <v>3306</v>
      </c>
      <c r="C1477" t="s">
        <v>420</v>
      </c>
      <c r="D1477" s="2">
        <v>44082</v>
      </c>
      <c r="E1477" s="2">
        <v>44823</v>
      </c>
      <c r="F1477" t="s">
        <v>28</v>
      </c>
      <c r="G1477" t="s">
        <v>5747</v>
      </c>
      <c r="H1477" t="s">
        <v>5748</v>
      </c>
      <c r="I1477" t="s">
        <v>117</v>
      </c>
      <c r="J1477" t="s">
        <v>32</v>
      </c>
      <c r="K1477" t="s">
        <v>62</v>
      </c>
      <c r="L1477" t="s">
        <v>50</v>
      </c>
      <c r="M1477" t="s">
        <v>35</v>
      </c>
      <c r="N1477" t="s">
        <v>139</v>
      </c>
      <c r="O1477" t="s">
        <v>5749</v>
      </c>
      <c r="P1477" t="s">
        <v>10302</v>
      </c>
      <c r="Q1477" t="s">
        <v>110</v>
      </c>
      <c r="R1477" s="2">
        <v>19035</v>
      </c>
      <c r="S1477" t="s">
        <v>39</v>
      </c>
      <c r="T1477" t="s">
        <v>418</v>
      </c>
      <c r="U1477" t="s">
        <v>54</v>
      </c>
      <c r="V1477" t="s">
        <v>11759</v>
      </c>
      <c r="W1477" t="s">
        <v>73</v>
      </c>
      <c r="X1477" t="s">
        <v>103</v>
      </c>
      <c r="Y1477" t="s">
        <v>44</v>
      </c>
      <c r="Z1477">
        <v>3</v>
      </c>
      <c r="AA1477" t="str">
        <f t="shared" si="69"/>
        <v>Non-Active</v>
      </c>
      <c r="AB1477">
        <f t="shared" si="70"/>
        <v>1952</v>
      </c>
      <c r="AC1477">
        <f t="shared" si="71"/>
        <v>74</v>
      </c>
      <c r="AD1477" t="str" cm="1">
        <f t="array" ref="AD1477">_xlfn.IFS(AB1477&lt;1965,"Baby Boomers",AB1477&lt;1981,"Gen X",AB1477&lt;1997,"Millenial",TRUE,("Gen Z"))</f>
        <v>Baby Boomers</v>
      </c>
    </row>
    <row r="1478" spans="1:30" x14ac:dyDescent="0.25">
      <c r="A1478" t="s">
        <v>14613</v>
      </c>
      <c r="B1478" t="s">
        <v>2528</v>
      </c>
      <c r="C1478" t="s">
        <v>660</v>
      </c>
      <c r="D1478" s="2">
        <v>44179</v>
      </c>
      <c r="E1478" s="2">
        <v>44537</v>
      </c>
      <c r="F1478" t="s">
        <v>28</v>
      </c>
      <c r="G1478" t="s">
        <v>5750</v>
      </c>
      <c r="H1478" t="s">
        <v>5751</v>
      </c>
      <c r="I1478" t="s">
        <v>61</v>
      </c>
      <c r="J1478" t="s">
        <v>32</v>
      </c>
      <c r="K1478" t="s">
        <v>51</v>
      </c>
      <c r="L1478" t="s">
        <v>34</v>
      </c>
      <c r="M1478" t="s">
        <v>51</v>
      </c>
      <c r="N1478" t="s">
        <v>125</v>
      </c>
      <c r="O1478" t="s">
        <v>5752</v>
      </c>
      <c r="P1478" t="s">
        <v>10302</v>
      </c>
      <c r="Q1478" t="s">
        <v>89</v>
      </c>
      <c r="R1478" s="2">
        <v>22017</v>
      </c>
      <c r="S1478" t="s">
        <v>39</v>
      </c>
      <c r="T1478" t="s">
        <v>225</v>
      </c>
      <c r="U1478" t="s">
        <v>41</v>
      </c>
      <c r="V1478" t="s">
        <v>11760</v>
      </c>
      <c r="W1478" t="s">
        <v>92</v>
      </c>
      <c r="X1478" t="s">
        <v>103</v>
      </c>
      <c r="Y1478" t="s">
        <v>44</v>
      </c>
      <c r="Z1478">
        <v>3</v>
      </c>
      <c r="AA1478" t="str">
        <f t="shared" si="69"/>
        <v>Non-Active</v>
      </c>
      <c r="AB1478">
        <f t="shared" si="70"/>
        <v>1960</v>
      </c>
      <c r="AC1478">
        <f t="shared" si="71"/>
        <v>66</v>
      </c>
      <c r="AD1478" t="str" cm="1">
        <f t="array" ref="AD1478">_xlfn.IFS(AB1478&lt;1965,"Baby Boomers",AB1478&lt;1981,"Gen X",AB1478&lt;1997,"Millenial",TRUE,("Gen Z"))</f>
        <v>Baby Boomers</v>
      </c>
    </row>
    <row r="1479" spans="1:30" x14ac:dyDescent="0.25">
      <c r="A1479" t="s">
        <v>14614</v>
      </c>
      <c r="B1479" t="s">
        <v>5753</v>
      </c>
      <c r="C1479" t="s">
        <v>942</v>
      </c>
      <c r="D1479" s="2">
        <v>44872</v>
      </c>
      <c r="E1479" s="2" t="s">
        <v>10301</v>
      </c>
      <c r="F1479" t="s">
        <v>28</v>
      </c>
      <c r="G1479" t="s">
        <v>5754</v>
      </c>
      <c r="H1479" t="s">
        <v>5755</v>
      </c>
      <c r="I1479" t="s">
        <v>88</v>
      </c>
      <c r="J1479" t="s">
        <v>32</v>
      </c>
      <c r="K1479" t="s">
        <v>33</v>
      </c>
      <c r="L1479" t="s">
        <v>34</v>
      </c>
      <c r="M1479" t="s">
        <v>51</v>
      </c>
      <c r="N1479" t="s">
        <v>36</v>
      </c>
      <c r="O1479" t="s">
        <v>10301</v>
      </c>
      <c r="P1479" t="s">
        <v>10302</v>
      </c>
      <c r="Q1479" t="s">
        <v>80</v>
      </c>
      <c r="R1479" s="2">
        <v>30235</v>
      </c>
      <c r="S1479" t="s">
        <v>39</v>
      </c>
      <c r="T1479" t="s">
        <v>82</v>
      </c>
      <c r="U1479" t="s">
        <v>41</v>
      </c>
      <c r="V1479" t="s">
        <v>11761</v>
      </c>
      <c r="W1479" t="s">
        <v>127</v>
      </c>
      <c r="X1479" t="s">
        <v>43</v>
      </c>
      <c r="Y1479" t="s">
        <v>44</v>
      </c>
      <c r="Z1479">
        <v>3</v>
      </c>
      <c r="AA1479" t="str">
        <f t="shared" si="69"/>
        <v>Active</v>
      </c>
      <c r="AB1479">
        <f t="shared" si="70"/>
        <v>1982</v>
      </c>
      <c r="AC1479">
        <f t="shared" si="71"/>
        <v>43</v>
      </c>
      <c r="AD1479" t="str" cm="1">
        <f t="array" ref="AD1479">_xlfn.IFS(AB1479&lt;1965,"Baby Boomers",AB1479&lt;1981,"Gen X",AB1479&lt;1997,"Millenial",TRUE,("Gen Z"))</f>
        <v>Millenial</v>
      </c>
    </row>
    <row r="1480" spans="1:30" x14ac:dyDescent="0.25">
      <c r="A1480" t="s">
        <v>11600</v>
      </c>
      <c r="B1480" t="s">
        <v>1316</v>
      </c>
      <c r="C1480" t="s">
        <v>1458</v>
      </c>
      <c r="D1480" s="2">
        <v>44657</v>
      </c>
      <c r="E1480" s="2" t="s">
        <v>10301</v>
      </c>
      <c r="F1480" t="s">
        <v>28</v>
      </c>
      <c r="G1480" t="s">
        <v>5756</v>
      </c>
      <c r="H1480" t="s">
        <v>5757</v>
      </c>
      <c r="I1480" t="s">
        <v>31</v>
      </c>
      <c r="J1480" t="s">
        <v>32</v>
      </c>
      <c r="K1480" t="s">
        <v>51</v>
      </c>
      <c r="L1480" t="s">
        <v>63</v>
      </c>
      <c r="M1480" t="s">
        <v>35</v>
      </c>
      <c r="N1480" t="s">
        <v>36</v>
      </c>
      <c r="O1480" t="s">
        <v>10301</v>
      </c>
      <c r="P1480" t="s">
        <v>10302</v>
      </c>
      <c r="Q1480" t="s">
        <v>304</v>
      </c>
      <c r="R1480" s="2">
        <v>26368</v>
      </c>
      <c r="S1480" t="s">
        <v>39</v>
      </c>
      <c r="T1480" t="s">
        <v>707</v>
      </c>
      <c r="U1480" t="s">
        <v>41</v>
      </c>
      <c r="V1480" t="s">
        <v>11762</v>
      </c>
      <c r="W1480" t="s">
        <v>127</v>
      </c>
      <c r="X1480" t="s">
        <v>83</v>
      </c>
      <c r="Y1480" t="s">
        <v>44</v>
      </c>
      <c r="Z1480">
        <v>3</v>
      </c>
      <c r="AA1480" t="str">
        <f t="shared" si="69"/>
        <v>Active</v>
      </c>
      <c r="AB1480">
        <f t="shared" si="70"/>
        <v>1972</v>
      </c>
      <c r="AC1480">
        <f t="shared" si="71"/>
        <v>54</v>
      </c>
      <c r="AD1480" t="str" cm="1">
        <f t="array" ref="AD1480">_xlfn.IFS(AB1480&lt;1965,"Baby Boomers",AB1480&lt;1981,"Gen X",AB1480&lt;1997,"Millenial",TRUE,("Gen Z"))</f>
        <v>Gen X</v>
      </c>
    </row>
    <row r="1481" spans="1:30" x14ac:dyDescent="0.25">
      <c r="A1481" t="s">
        <v>14615</v>
      </c>
      <c r="B1481" t="s">
        <v>3917</v>
      </c>
      <c r="C1481" t="s">
        <v>5758</v>
      </c>
      <c r="D1481" s="2">
        <v>44249</v>
      </c>
      <c r="E1481" s="2" t="s">
        <v>10301</v>
      </c>
      <c r="F1481" t="s">
        <v>28</v>
      </c>
      <c r="G1481" t="s">
        <v>5759</v>
      </c>
      <c r="H1481" t="s">
        <v>5760</v>
      </c>
      <c r="I1481" t="s">
        <v>132</v>
      </c>
      <c r="J1481" t="s">
        <v>32</v>
      </c>
      <c r="K1481" t="s">
        <v>51</v>
      </c>
      <c r="L1481" t="s">
        <v>63</v>
      </c>
      <c r="M1481" t="s">
        <v>62</v>
      </c>
      <c r="N1481" t="s">
        <v>36</v>
      </c>
      <c r="O1481" t="s">
        <v>10301</v>
      </c>
      <c r="P1481" t="s">
        <v>10302</v>
      </c>
      <c r="Q1481" t="s">
        <v>89</v>
      </c>
      <c r="R1481" s="2">
        <v>17382</v>
      </c>
      <c r="S1481" t="s">
        <v>39</v>
      </c>
      <c r="T1481" t="s">
        <v>82</v>
      </c>
      <c r="U1481" t="s">
        <v>54</v>
      </c>
      <c r="V1481" t="s">
        <v>11763</v>
      </c>
      <c r="W1481" t="s">
        <v>55</v>
      </c>
      <c r="X1481" t="s">
        <v>43</v>
      </c>
      <c r="Y1481" t="s">
        <v>44</v>
      </c>
      <c r="Z1481">
        <v>3</v>
      </c>
      <c r="AA1481" t="str">
        <f t="shared" si="69"/>
        <v>Active</v>
      </c>
      <c r="AB1481">
        <f t="shared" si="70"/>
        <v>1947</v>
      </c>
      <c r="AC1481">
        <f t="shared" si="71"/>
        <v>78</v>
      </c>
      <c r="AD1481" t="str" cm="1">
        <f t="array" ref="AD1481">_xlfn.IFS(AB1481&lt;1965,"Baby Boomers",AB1481&lt;1981,"Gen X",AB1481&lt;1997,"Millenial",TRUE,("Gen Z"))</f>
        <v>Baby Boomers</v>
      </c>
    </row>
    <row r="1482" spans="1:30" x14ac:dyDescent="0.25">
      <c r="A1482" t="s">
        <v>14616</v>
      </c>
      <c r="B1482" t="s">
        <v>5761</v>
      </c>
      <c r="C1482" t="s">
        <v>660</v>
      </c>
      <c r="D1482" s="2">
        <v>44697</v>
      </c>
      <c r="E1482" s="2" t="s">
        <v>10301</v>
      </c>
      <c r="F1482" t="s">
        <v>28</v>
      </c>
      <c r="G1482" t="s">
        <v>5762</v>
      </c>
      <c r="H1482" t="s">
        <v>5763</v>
      </c>
      <c r="I1482" t="s">
        <v>49</v>
      </c>
      <c r="J1482" t="s">
        <v>32</v>
      </c>
      <c r="K1482" t="s">
        <v>62</v>
      </c>
      <c r="L1482" t="s">
        <v>34</v>
      </c>
      <c r="M1482" t="s">
        <v>51</v>
      </c>
      <c r="N1482" t="s">
        <v>36</v>
      </c>
      <c r="O1482" t="s">
        <v>10301</v>
      </c>
      <c r="P1482" t="s">
        <v>10302</v>
      </c>
      <c r="Q1482" t="s">
        <v>89</v>
      </c>
      <c r="R1482" s="2">
        <v>32451</v>
      </c>
      <c r="S1482" t="s">
        <v>39</v>
      </c>
      <c r="T1482" t="s">
        <v>215</v>
      </c>
      <c r="U1482" t="s">
        <v>54</v>
      </c>
      <c r="V1482" t="s">
        <v>11764</v>
      </c>
      <c r="W1482" t="s">
        <v>127</v>
      </c>
      <c r="X1482" t="s">
        <v>43</v>
      </c>
      <c r="Y1482" t="s">
        <v>44</v>
      </c>
      <c r="Z1482">
        <v>3</v>
      </c>
      <c r="AA1482" t="str">
        <f t="shared" si="69"/>
        <v>Active</v>
      </c>
      <c r="AB1482">
        <f t="shared" si="70"/>
        <v>1988</v>
      </c>
      <c r="AC1482">
        <f t="shared" si="71"/>
        <v>37</v>
      </c>
      <c r="AD1482" t="str" cm="1">
        <f t="array" ref="AD1482">_xlfn.IFS(AB1482&lt;1965,"Baby Boomers",AB1482&lt;1981,"Gen X",AB1482&lt;1997,"Millenial",TRUE,("Gen Z"))</f>
        <v>Millenial</v>
      </c>
    </row>
    <row r="1483" spans="1:30" x14ac:dyDescent="0.25">
      <c r="A1483" t="s">
        <v>14617</v>
      </c>
      <c r="B1483" t="s">
        <v>5764</v>
      </c>
      <c r="C1483" t="s">
        <v>377</v>
      </c>
      <c r="D1483" s="2">
        <v>43848</v>
      </c>
      <c r="E1483" s="2" t="s">
        <v>10301</v>
      </c>
      <c r="F1483" t="s">
        <v>28</v>
      </c>
      <c r="G1483" t="s">
        <v>5765</v>
      </c>
      <c r="H1483" t="s">
        <v>5766</v>
      </c>
      <c r="I1483" t="s">
        <v>138</v>
      </c>
      <c r="J1483" t="s">
        <v>32</v>
      </c>
      <c r="K1483" t="s">
        <v>33</v>
      </c>
      <c r="L1483" t="s">
        <v>63</v>
      </c>
      <c r="M1483" t="s">
        <v>51</v>
      </c>
      <c r="N1483" t="s">
        <v>36</v>
      </c>
      <c r="O1483" t="s">
        <v>10301</v>
      </c>
      <c r="P1483" t="s">
        <v>10302</v>
      </c>
      <c r="Q1483" t="s">
        <v>89</v>
      </c>
      <c r="R1483" s="2">
        <v>15480</v>
      </c>
      <c r="S1483" t="s">
        <v>39</v>
      </c>
      <c r="T1483" t="s">
        <v>102</v>
      </c>
      <c r="U1483" t="s">
        <v>41</v>
      </c>
      <c r="V1483" t="s">
        <v>11765</v>
      </c>
      <c r="W1483" t="s">
        <v>42</v>
      </c>
      <c r="X1483" t="s">
        <v>43</v>
      </c>
      <c r="Y1483" t="s">
        <v>44</v>
      </c>
      <c r="Z1483">
        <v>3</v>
      </c>
      <c r="AA1483" t="str">
        <f t="shared" si="69"/>
        <v>Active</v>
      </c>
      <c r="AB1483">
        <f t="shared" si="70"/>
        <v>1942</v>
      </c>
      <c r="AC1483">
        <f t="shared" si="71"/>
        <v>83</v>
      </c>
      <c r="AD1483" t="str" cm="1">
        <f t="array" ref="AD1483">_xlfn.IFS(AB1483&lt;1965,"Baby Boomers",AB1483&lt;1981,"Gen X",AB1483&lt;1997,"Millenial",TRUE,("Gen Z"))</f>
        <v>Baby Boomers</v>
      </c>
    </row>
    <row r="1484" spans="1:30" x14ac:dyDescent="0.25">
      <c r="A1484" t="s">
        <v>14618</v>
      </c>
      <c r="B1484" t="s">
        <v>5767</v>
      </c>
      <c r="C1484" t="s">
        <v>391</v>
      </c>
      <c r="D1484" s="2">
        <v>44490</v>
      </c>
      <c r="E1484" s="2" t="s">
        <v>10301</v>
      </c>
      <c r="F1484" t="s">
        <v>28</v>
      </c>
      <c r="G1484" t="s">
        <v>5768</v>
      </c>
      <c r="H1484" t="s">
        <v>5769</v>
      </c>
      <c r="I1484" t="s">
        <v>79</v>
      </c>
      <c r="J1484" t="s">
        <v>32</v>
      </c>
      <c r="K1484" t="s">
        <v>62</v>
      </c>
      <c r="L1484" t="s">
        <v>50</v>
      </c>
      <c r="M1484" t="s">
        <v>51</v>
      </c>
      <c r="N1484" t="s">
        <v>36</v>
      </c>
      <c r="O1484" t="s">
        <v>10301</v>
      </c>
      <c r="P1484" t="s">
        <v>10302</v>
      </c>
      <c r="Q1484" t="s">
        <v>80</v>
      </c>
      <c r="R1484" s="2">
        <v>22569</v>
      </c>
      <c r="S1484" t="s">
        <v>39</v>
      </c>
      <c r="T1484" t="s">
        <v>351</v>
      </c>
      <c r="U1484" t="s">
        <v>41</v>
      </c>
      <c r="V1484" t="s">
        <v>11766</v>
      </c>
      <c r="W1484" t="s">
        <v>42</v>
      </c>
      <c r="X1484" t="s">
        <v>43</v>
      </c>
      <c r="Y1484" t="s">
        <v>44</v>
      </c>
      <c r="Z1484">
        <v>3</v>
      </c>
      <c r="AA1484" t="str">
        <f t="shared" si="69"/>
        <v>Active</v>
      </c>
      <c r="AB1484">
        <f t="shared" si="70"/>
        <v>1961</v>
      </c>
      <c r="AC1484">
        <f t="shared" si="71"/>
        <v>64</v>
      </c>
      <c r="AD1484" t="str" cm="1">
        <f t="array" ref="AD1484">_xlfn.IFS(AB1484&lt;1965,"Baby Boomers",AB1484&lt;1981,"Gen X",AB1484&lt;1997,"Millenial",TRUE,("Gen Z"))</f>
        <v>Baby Boomers</v>
      </c>
    </row>
    <row r="1485" spans="1:30" x14ac:dyDescent="0.25">
      <c r="A1485" t="s">
        <v>14619</v>
      </c>
      <c r="B1485" t="s">
        <v>5770</v>
      </c>
      <c r="C1485" t="s">
        <v>2311</v>
      </c>
      <c r="D1485" s="2">
        <v>43470</v>
      </c>
      <c r="E1485" s="2" t="s">
        <v>10301</v>
      </c>
      <c r="F1485" t="s">
        <v>28</v>
      </c>
      <c r="G1485" t="s">
        <v>5771</v>
      </c>
      <c r="H1485" t="s">
        <v>5772</v>
      </c>
      <c r="I1485" t="s">
        <v>167</v>
      </c>
      <c r="J1485" t="s">
        <v>32</v>
      </c>
      <c r="K1485" t="s">
        <v>62</v>
      </c>
      <c r="L1485" t="s">
        <v>34</v>
      </c>
      <c r="M1485" t="s">
        <v>62</v>
      </c>
      <c r="N1485" t="s">
        <v>36</v>
      </c>
      <c r="O1485" t="s">
        <v>10301</v>
      </c>
      <c r="P1485" t="s">
        <v>10302</v>
      </c>
      <c r="Q1485" t="s">
        <v>100</v>
      </c>
      <c r="R1485" s="2">
        <v>15652</v>
      </c>
      <c r="S1485" t="s">
        <v>39</v>
      </c>
      <c r="T1485" t="s">
        <v>702</v>
      </c>
      <c r="U1485" t="s">
        <v>41</v>
      </c>
      <c r="V1485" t="s">
        <v>11767</v>
      </c>
      <c r="W1485" t="s">
        <v>55</v>
      </c>
      <c r="X1485" t="s">
        <v>103</v>
      </c>
      <c r="Y1485" t="s">
        <v>44</v>
      </c>
      <c r="Z1485">
        <v>3</v>
      </c>
      <c r="AA1485" t="str">
        <f t="shared" si="69"/>
        <v>Active</v>
      </c>
      <c r="AB1485">
        <f t="shared" si="70"/>
        <v>1942</v>
      </c>
      <c r="AC1485">
        <f t="shared" si="71"/>
        <v>83</v>
      </c>
      <c r="AD1485" t="str" cm="1">
        <f t="array" ref="AD1485">_xlfn.IFS(AB1485&lt;1965,"Baby Boomers",AB1485&lt;1981,"Gen X",AB1485&lt;1997,"Millenial",TRUE,("Gen Z"))</f>
        <v>Baby Boomers</v>
      </c>
    </row>
    <row r="1486" spans="1:30" x14ac:dyDescent="0.25">
      <c r="A1486" t="s">
        <v>14620</v>
      </c>
      <c r="B1486" t="s">
        <v>5773</v>
      </c>
      <c r="C1486" t="s">
        <v>881</v>
      </c>
      <c r="D1486" s="2">
        <v>44220</v>
      </c>
      <c r="E1486" s="2">
        <v>44588</v>
      </c>
      <c r="F1486" t="s">
        <v>28</v>
      </c>
      <c r="G1486" t="s">
        <v>5774</v>
      </c>
      <c r="H1486" t="s">
        <v>5775</v>
      </c>
      <c r="I1486" t="s">
        <v>97</v>
      </c>
      <c r="J1486" t="s">
        <v>744</v>
      </c>
      <c r="K1486" t="s">
        <v>51</v>
      </c>
      <c r="L1486" t="s">
        <v>63</v>
      </c>
      <c r="M1486" t="s">
        <v>35</v>
      </c>
      <c r="N1486" t="s">
        <v>125</v>
      </c>
      <c r="O1486" t="s">
        <v>5776</v>
      </c>
      <c r="P1486" t="s">
        <v>10302</v>
      </c>
      <c r="Q1486" t="s">
        <v>304</v>
      </c>
      <c r="R1486" s="2">
        <v>33401</v>
      </c>
      <c r="S1486" t="s">
        <v>39</v>
      </c>
      <c r="T1486" t="s">
        <v>82</v>
      </c>
      <c r="U1486" t="s">
        <v>41</v>
      </c>
      <c r="V1486" t="s">
        <v>11768</v>
      </c>
      <c r="W1486" t="s">
        <v>42</v>
      </c>
      <c r="X1486" t="s">
        <v>103</v>
      </c>
      <c r="Y1486" t="s">
        <v>44</v>
      </c>
      <c r="Z1486">
        <v>3</v>
      </c>
      <c r="AA1486" t="str">
        <f t="shared" si="69"/>
        <v>Non-Active</v>
      </c>
      <c r="AB1486">
        <f t="shared" si="70"/>
        <v>1991</v>
      </c>
      <c r="AC1486">
        <f t="shared" si="71"/>
        <v>34</v>
      </c>
      <c r="AD1486" t="str" cm="1">
        <f t="array" ref="AD1486">_xlfn.IFS(AB1486&lt;1965,"Baby Boomers",AB1486&lt;1981,"Gen X",AB1486&lt;1997,"Millenial",TRUE,("Gen Z"))</f>
        <v>Millenial</v>
      </c>
    </row>
    <row r="1487" spans="1:30" x14ac:dyDescent="0.25">
      <c r="A1487" t="s">
        <v>14621</v>
      </c>
      <c r="B1487" t="s">
        <v>5777</v>
      </c>
      <c r="C1487" t="s">
        <v>217</v>
      </c>
      <c r="D1487" s="2">
        <v>43896</v>
      </c>
      <c r="E1487" s="2">
        <v>44261</v>
      </c>
      <c r="F1487" t="s">
        <v>727</v>
      </c>
      <c r="G1487" t="s">
        <v>5778</v>
      </c>
      <c r="H1487" t="s">
        <v>5779</v>
      </c>
      <c r="I1487" t="s">
        <v>79</v>
      </c>
      <c r="J1487" t="s">
        <v>32</v>
      </c>
      <c r="K1487" t="s">
        <v>51</v>
      </c>
      <c r="L1487" t="s">
        <v>63</v>
      </c>
      <c r="M1487" t="s">
        <v>35</v>
      </c>
      <c r="N1487" t="s">
        <v>139</v>
      </c>
      <c r="O1487" t="s">
        <v>5780</v>
      </c>
      <c r="P1487" t="s">
        <v>10302</v>
      </c>
      <c r="Q1487" t="s">
        <v>110</v>
      </c>
      <c r="R1487" s="2">
        <v>32066</v>
      </c>
      <c r="S1487" t="s">
        <v>39</v>
      </c>
      <c r="T1487" t="s">
        <v>112</v>
      </c>
      <c r="U1487" t="s">
        <v>41</v>
      </c>
      <c r="V1487" t="s">
        <v>11769</v>
      </c>
      <c r="W1487" t="s">
        <v>127</v>
      </c>
      <c r="X1487" t="s">
        <v>83</v>
      </c>
      <c r="Y1487" t="s">
        <v>44</v>
      </c>
      <c r="Z1487">
        <v>3</v>
      </c>
      <c r="AA1487" t="str">
        <f t="shared" si="69"/>
        <v>Non-Active</v>
      </c>
      <c r="AB1487">
        <f t="shared" si="70"/>
        <v>1987</v>
      </c>
      <c r="AC1487">
        <f t="shared" si="71"/>
        <v>38</v>
      </c>
      <c r="AD1487" t="str" cm="1">
        <f t="array" ref="AD1487">_xlfn.IFS(AB1487&lt;1965,"Baby Boomers",AB1487&lt;1981,"Gen X",AB1487&lt;1997,"Millenial",TRUE,("Gen Z"))</f>
        <v>Millenial</v>
      </c>
    </row>
    <row r="1488" spans="1:30" x14ac:dyDescent="0.25">
      <c r="A1488" t="s">
        <v>14622</v>
      </c>
      <c r="B1488" t="s">
        <v>504</v>
      </c>
      <c r="C1488" t="s">
        <v>5606</v>
      </c>
      <c r="D1488" s="2">
        <v>44884</v>
      </c>
      <c r="E1488" s="2">
        <v>44972</v>
      </c>
      <c r="F1488" t="s">
        <v>727</v>
      </c>
      <c r="G1488" t="s">
        <v>5781</v>
      </c>
      <c r="H1488" t="s">
        <v>5782</v>
      </c>
      <c r="I1488" t="s">
        <v>167</v>
      </c>
      <c r="J1488" t="s">
        <v>744</v>
      </c>
      <c r="K1488" t="s">
        <v>62</v>
      </c>
      <c r="L1488" t="s">
        <v>63</v>
      </c>
      <c r="M1488" t="s">
        <v>62</v>
      </c>
      <c r="N1488" t="s">
        <v>98</v>
      </c>
      <c r="O1488" t="s">
        <v>5783</v>
      </c>
      <c r="P1488" t="s">
        <v>10302</v>
      </c>
      <c r="Q1488" t="s">
        <v>80</v>
      </c>
      <c r="R1488" s="2">
        <v>26506</v>
      </c>
      <c r="S1488" t="s">
        <v>39</v>
      </c>
      <c r="T1488" t="s">
        <v>162</v>
      </c>
      <c r="U1488" t="s">
        <v>54</v>
      </c>
      <c r="V1488" t="s">
        <v>11770</v>
      </c>
      <c r="W1488" t="s">
        <v>42</v>
      </c>
      <c r="X1488" t="s">
        <v>83</v>
      </c>
      <c r="Y1488" t="s">
        <v>44</v>
      </c>
      <c r="Z1488">
        <v>3</v>
      </c>
      <c r="AA1488" t="str">
        <f t="shared" si="69"/>
        <v>Non-Active</v>
      </c>
      <c r="AB1488">
        <f t="shared" si="70"/>
        <v>1972</v>
      </c>
      <c r="AC1488">
        <f t="shared" si="71"/>
        <v>53</v>
      </c>
      <c r="AD1488" t="str" cm="1">
        <f t="array" ref="AD1488">_xlfn.IFS(AB1488&lt;1965,"Baby Boomers",AB1488&lt;1981,"Gen X",AB1488&lt;1997,"Millenial",TRUE,("Gen Z"))</f>
        <v>Gen X</v>
      </c>
    </row>
    <row r="1489" spans="1:30" x14ac:dyDescent="0.25">
      <c r="A1489" t="s">
        <v>14623</v>
      </c>
      <c r="B1489" t="s">
        <v>2194</v>
      </c>
      <c r="C1489" t="s">
        <v>3045</v>
      </c>
      <c r="D1489" s="2">
        <v>43539</v>
      </c>
      <c r="E1489" s="2">
        <v>43740</v>
      </c>
      <c r="F1489" t="s">
        <v>727</v>
      </c>
      <c r="G1489" t="s">
        <v>5784</v>
      </c>
      <c r="H1489" t="s">
        <v>5785</v>
      </c>
      <c r="I1489" t="s">
        <v>97</v>
      </c>
      <c r="J1489" t="s">
        <v>744</v>
      </c>
      <c r="K1489" t="s">
        <v>51</v>
      </c>
      <c r="L1489" t="s">
        <v>63</v>
      </c>
      <c r="M1489" t="s">
        <v>62</v>
      </c>
      <c r="N1489" t="s">
        <v>125</v>
      </c>
      <c r="O1489" t="s">
        <v>5786</v>
      </c>
      <c r="P1489" t="s">
        <v>10302</v>
      </c>
      <c r="Q1489" t="s">
        <v>110</v>
      </c>
      <c r="R1489" s="2">
        <v>29680</v>
      </c>
      <c r="S1489" t="s">
        <v>39</v>
      </c>
      <c r="T1489" t="s">
        <v>418</v>
      </c>
      <c r="U1489" t="s">
        <v>41</v>
      </c>
      <c r="V1489" t="s">
        <v>11771</v>
      </c>
      <c r="W1489" t="s">
        <v>73</v>
      </c>
      <c r="X1489" t="s">
        <v>83</v>
      </c>
      <c r="Y1489" t="s">
        <v>44</v>
      </c>
      <c r="Z1489">
        <v>3</v>
      </c>
      <c r="AA1489" t="str">
        <f t="shared" si="69"/>
        <v>Non-Active</v>
      </c>
      <c r="AB1489">
        <f t="shared" si="70"/>
        <v>1981</v>
      </c>
      <c r="AC1489">
        <f t="shared" si="71"/>
        <v>45</v>
      </c>
      <c r="AD1489" t="str" cm="1">
        <f t="array" ref="AD1489">_xlfn.IFS(AB1489&lt;1965,"Baby Boomers",AB1489&lt;1981,"Gen X",AB1489&lt;1997,"Millenial",TRUE,("Gen Z"))</f>
        <v>Millenial</v>
      </c>
    </row>
    <row r="1490" spans="1:30" x14ac:dyDescent="0.25">
      <c r="A1490" t="s">
        <v>11812</v>
      </c>
      <c r="B1490" t="s">
        <v>5787</v>
      </c>
      <c r="C1490" t="s">
        <v>5788</v>
      </c>
      <c r="D1490" s="2">
        <v>45057</v>
      </c>
      <c r="E1490" s="2">
        <v>45112</v>
      </c>
      <c r="F1490" t="s">
        <v>727</v>
      </c>
      <c r="G1490" t="s">
        <v>5789</v>
      </c>
      <c r="H1490" t="s">
        <v>5790</v>
      </c>
      <c r="I1490" t="s">
        <v>117</v>
      </c>
      <c r="J1490" t="s">
        <v>10699</v>
      </c>
      <c r="K1490" t="s">
        <v>51</v>
      </c>
      <c r="L1490" t="s">
        <v>63</v>
      </c>
      <c r="M1490" t="s">
        <v>35</v>
      </c>
      <c r="N1490" t="s">
        <v>174</v>
      </c>
      <c r="O1490" t="s">
        <v>5791</v>
      </c>
      <c r="P1490" t="s">
        <v>10302</v>
      </c>
      <c r="Q1490" t="s">
        <v>80</v>
      </c>
      <c r="R1490" s="2">
        <v>17006</v>
      </c>
      <c r="S1490" t="s">
        <v>39</v>
      </c>
      <c r="T1490" t="s">
        <v>82</v>
      </c>
      <c r="U1490" t="s">
        <v>41</v>
      </c>
      <c r="V1490" t="s">
        <v>11772</v>
      </c>
      <c r="W1490" t="s">
        <v>127</v>
      </c>
      <c r="X1490" t="s">
        <v>103</v>
      </c>
      <c r="Y1490" t="s">
        <v>44</v>
      </c>
      <c r="Z1490">
        <v>3</v>
      </c>
      <c r="AA1490" t="str">
        <f t="shared" si="69"/>
        <v>Non-Active</v>
      </c>
      <c r="AB1490">
        <f t="shared" si="70"/>
        <v>1946</v>
      </c>
      <c r="AC1490">
        <f t="shared" si="71"/>
        <v>79</v>
      </c>
      <c r="AD1490" t="str" cm="1">
        <f t="array" ref="AD1490">_xlfn.IFS(AB1490&lt;1965,"Baby Boomers",AB1490&lt;1981,"Gen X",AB1490&lt;1997,"Millenial",TRUE,("Gen Z"))</f>
        <v>Baby Boomers</v>
      </c>
    </row>
    <row r="1491" spans="1:30" x14ac:dyDescent="0.25">
      <c r="A1491" t="s">
        <v>14624</v>
      </c>
      <c r="B1491" t="s">
        <v>5792</v>
      </c>
      <c r="C1491" t="s">
        <v>1239</v>
      </c>
      <c r="D1491" s="2">
        <v>44597</v>
      </c>
      <c r="E1491" s="2">
        <v>44964</v>
      </c>
      <c r="F1491" t="s">
        <v>727</v>
      </c>
      <c r="G1491" t="s">
        <v>5793</v>
      </c>
      <c r="H1491" t="s">
        <v>5794</v>
      </c>
      <c r="I1491" t="s">
        <v>61</v>
      </c>
      <c r="J1491" t="s">
        <v>10699</v>
      </c>
      <c r="K1491" t="s">
        <v>62</v>
      </c>
      <c r="L1491" t="s">
        <v>50</v>
      </c>
      <c r="M1491" t="s">
        <v>62</v>
      </c>
      <c r="N1491" t="s">
        <v>98</v>
      </c>
      <c r="O1491" t="s">
        <v>5795</v>
      </c>
      <c r="P1491" t="s">
        <v>10302</v>
      </c>
      <c r="Q1491" t="s">
        <v>80</v>
      </c>
      <c r="R1491" s="2">
        <v>23279</v>
      </c>
      <c r="S1491" t="s">
        <v>39</v>
      </c>
      <c r="T1491" t="s">
        <v>102</v>
      </c>
      <c r="U1491" t="s">
        <v>54</v>
      </c>
      <c r="V1491" t="s">
        <v>11773</v>
      </c>
      <c r="W1491" t="s">
        <v>73</v>
      </c>
      <c r="X1491" t="s">
        <v>103</v>
      </c>
      <c r="Y1491" t="s">
        <v>44</v>
      </c>
      <c r="Z1491">
        <v>3</v>
      </c>
      <c r="AA1491" t="str">
        <f t="shared" si="69"/>
        <v>Non-Active</v>
      </c>
      <c r="AB1491">
        <f t="shared" si="70"/>
        <v>1963</v>
      </c>
      <c r="AC1491">
        <f t="shared" si="71"/>
        <v>62</v>
      </c>
      <c r="AD1491" t="str" cm="1">
        <f t="array" ref="AD1491">_xlfn.IFS(AB1491&lt;1965,"Baby Boomers",AB1491&lt;1981,"Gen X",AB1491&lt;1997,"Millenial",TRUE,("Gen Z"))</f>
        <v>Baby Boomers</v>
      </c>
    </row>
    <row r="1492" spans="1:30" x14ac:dyDescent="0.25">
      <c r="A1492" t="s">
        <v>14625</v>
      </c>
      <c r="B1492" t="s">
        <v>5796</v>
      </c>
      <c r="C1492" t="s">
        <v>5797</v>
      </c>
      <c r="D1492" s="2">
        <v>43614</v>
      </c>
      <c r="E1492" s="2" t="s">
        <v>10301</v>
      </c>
      <c r="F1492" t="s">
        <v>28</v>
      </c>
      <c r="G1492" t="s">
        <v>5798</v>
      </c>
      <c r="H1492" t="s">
        <v>5799</v>
      </c>
      <c r="I1492" t="s">
        <v>49</v>
      </c>
      <c r="J1492" t="s">
        <v>32</v>
      </c>
      <c r="K1492" t="s">
        <v>33</v>
      </c>
      <c r="L1492" t="s">
        <v>63</v>
      </c>
      <c r="M1492" t="s">
        <v>62</v>
      </c>
      <c r="N1492" t="s">
        <v>36</v>
      </c>
      <c r="O1492" t="s">
        <v>10301</v>
      </c>
      <c r="P1492" t="s">
        <v>10302</v>
      </c>
      <c r="Q1492" t="s">
        <v>100</v>
      </c>
      <c r="R1492" s="2">
        <v>22223</v>
      </c>
      <c r="S1492" t="s">
        <v>39</v>
      </c>
      <c r="T1492" t="s">
        <v>112</v>
      </c>
      <c r="U1492" t="s">
        <v>41</v>
      </c>
      <c r="V1492" t="s">
        <v>11774</v>
      </c>
      <c r="W1492" t="s">
        <v>92</v>
      </c>
      <c r="X1492" t="s">
        <v>74</v>
      </c>
      <c r="Y1492" t="s">
        <v>44</v>
      </c>
      <c r="Z1492">
        <v>3</v>
      </c>
      <c r="AA1492" t="str">
        <f t="shared" si="69"/>
        <v>Active</v>
      </c>
      <c r="AB1492">
        <f t="shared" si="70"/>
        <v>1960</v>
      </c>
      <c r="AC1492">
        <f t="shared" si="71"/>
        <v>65</v>
      </c>
      <c r="AD1492" t="str" cm="1">
        <f t="array" ref="AD1492">_xlfn.IFS(AB1492&lt;1965,"Baby Boomers",AB1492&lt;1981,"Gen X",AB1492&lt;1997,"Millenial",TRUE,("Gen Z"))</f>
        <v>Baby Boomers</v>
      </c>
    </row>
    <row r="1493" spans="1:30" x14ac:dyDescent="0.25">
      <c r="A1493" t="s">
        <v>14626</v>
      </c>
      <c r="B1493" t="s">
        <v>576</v>
      </c>
      <c r="C1493" t="s">
        <v>1491</v>
      </c>
      <c r="D1493" s="2">
        <v>44935</v>
      </c>
      <c r="E1493" s="2">
        <v>44999</v>
      </c>
      <c r="F1493" t="s">
        <v>28</v>
      </c>
      <c r="G1493" t="s">
        <v>5800</v>
      </c>
      <c r="H1493" t="s">
        <v>5801</v>
      </c>
      <c r="I1493" t="s">
        <v>138</v>
      </c>
      <c r="J1493" t="s">
        <v>32</v>
      </c>
      <c r="K1493" t="s">
        <v>33</v>
      </c>
      <c r="L1493" t="s">
        <v>63</v>
      </c>
      <c r="M1493" t="s">
        <v>35</v>
      </c>
      <c r="N1493" t="s">
        <v>98</v>
      </c>
      <c r="O1493" t="s">
        <v>5802</v>
      </c>
      <c r="P1493" t="s">
        <v>10302</v>
      </c>
      <c r="Q1493" t="s">
        <v>89</v>
      </c>
      <c r="R1493" s="2">
        <v>33128</v>
      </c>
      <c r="S1493" t="s">
        <v>39</v>
      </c>
      <c r="T1493" t="s">
        <v>6</v>
      </c>
      <c r="U1493" t="s">
        <v>41</v>
      </c>
      <c r="V1493" t="s">
        <v>11775</v>
      </c>
      <c r="W1493" t="s">
        <v>92</v>
      </c>
      <c r="X1493" t="s">
        <v>74</v>
      </c>
      <c r="Y1493" t="s">
        <v>44</v>
      </c>
      <c r="Z1493">
        <v>3</v>
      </c>
      <c r="AA1493" t="str">
        <f t="shared" si="69"/>
        <v>Non-Active</v>
      </c>
      <c r="AB1493">
        <f t="shared" si="70"/>
        <v>1990</v>
      </c>
      <c r="AC1493">
        <f t="shared" si="71"/>
        <v>35</v>
      </c>
      <c r="AD1493" t="str" cm="1">
        <f t="array" ref="AD1493">_xlfn.IFS(AB1493&lt;1965,"Baby Boomers",AB1493&lt;1981,"Gen X",AB1493&lt;1997,"Millenial",TRUE,("Gen Z"))</f>
        <v>Millenial</v>
      </c>
    </row>
    <row r="1494" spans="1:30" x14ac:dyDescent="0.25">
      <c r="A1494" t="s">
        <v>10427</v>
      </c>
      <c r="B1494" t="s">
        <v>5494</v>
      </c>
      <c r="C1494" t="s">
        <v>5803</v>
      </c>
      <c r="D1494" s="2">
        <v>44682</v>
      </c>
      <c r="E1494" s="2">
        <v>44886</v>
      </c>
      <c r="F1494" t="s">
        <v>28</v>
      </c>
      <c r="G1494" t="s">
        <v>5804</v>
      </c>
      <c r="H1494" t="s">
        <v>5805</v>
      </c>
      <c r="I1494" t="s">
        <v>79</v>
      </c>
      <c r="J1494" t="s">
        <v>744</v>
      </c>
      <c r="K1494" t="s">
        <v>33</v>
      </c>
      <c r="L1494" t="s">
        <v>50</v>
      </c>
      <c r="M1494" t="s">
        <v>62</v>
      </c>
      <c r="N1494" t="s">
        <v>98</v>
      </c>
      <c r="O1494" t="s">
        <v>5806</v>
      </c>
      <c r="P1494" t="s">
        <v>10302</v>
      </c>
      <c r="Q1494" t="s">
        <v>285</v>
      </c>
      <c r="R1494" s="2">
        <v>33100</v>
      </c>
      <c r="S1494" t="s">
        <v>39</v>
      </c>
      <c r="T1494" t="s">
        <v>3106</v>
      </c>
      <c r="U1494" t="s">
        <v>41</v>
      </c>
      <c r="V1494" t="s">
        <v>11776</v>
      </c>
      <c r="W1494" t="s">
        <v>73</v>
      </c>
      <c r="X1494" t="s">
        <v>43</v>
      </c>
      <c r="Y1494" t="s">
        <v>44</v>
      </c>
      <c r="Z1494">
        <v>3</v>
      </c>
      <c r="AA1494" t="str">
        <f t="shared" si="69"/>
        <v>Non-Active</v>
      </c>
      <c r="AB1494">
        <f t="shared" si="70"/>
        <v>1990</v>
      </c>
      <c r="AC1494">
        <f t="shared" si="71"/>
        <v>35</v>
      </c>
      <c r="AD1494" t="str" cm="1">
        <f t="array" ref="AD1494">_xlfn.IFS(AB1494&lt;1965,"Baby Boomers",AB1494&lt;1981,"Gen X",AB1494&lt;1997,"Millenial",TRUE,("Gen Z"))</f>
        <v>Millenial</v>
      </c>
    </row>
    <row r="1495" spans="1:30" x14ac:dyDescent="0.25">
      <c r="A1495" t="s">
        <v>14627</v>
      </c>
      <c r="B1495" t="s">
        <v>563</v>
      </c>
      <c r="C1495" t="s">
        <v>281</v>
      </c>
      <c r="D1495" s="2">
        <v>44222</v>
      </c>
      <c r="E1495" s="2">
        <v>44414</v>
      </c>
      <c r="F1495" t="s">
        <v>28</v>
      </c>
      <c r="G1495" t="s">
        <v>5807</v>
      </c>
      <c r="H1495" t="s">
        <v>5808</v>
      </c>
      <c r="I1495" t="s">
        <v>167</v>
      </c>
      <c r="J1495" t="s">
        <v>744</v>
      </c>
      <c r="K1495" t="s">
        <v>62</v>
      </c>
      <c r="L1495" t="s">
        <v>63</v>
      </c>
      <c r="M1495" t="s">
        <v>62</v>
      </c>
      <c r="N1495" t="s">
        <v>139</v>
      </c>
      <c r="O1495" t="s">
        <v>5809</v>
      </c>
      <c r="P1495" t="s">
        <v>10302</v>
      </c>
      <c r="Q1495" t="s">
        <v>89</v>
      </c>
      <c r="R1495" s="2">
        <v>17748</v>
      </c>
      <c r="S1495" t="s">
        <v>39</v>
      </c>
      <c r="T1495" t="s">
        <v>280</v>
      </c>
      <c r="U1495" t="s">
        <v>41</v>
      </c>
      <c r="V1495" t="s">
        <v>11777</v>
      </c>
      <c r="W1495" t="s">
        <v>55</v>
      </c>
      <c r="X1495" t="s">
        <v>43</v>
      </c>
      <c r="Y1495" t="s">
        <v>44</v>
      </c>
      <c r="Z1495">
        <v>3</v>
      </c>
      <c r="AA1495" t="str">
        <f t="shared" si="69"/>
        <v>Non-Active</v>
      </c>
      <c r="AB1495">
        <f t="shared" si="70"/>
        <v>1948</v>
      </c>
      <c r="AC1495">
        <f t="shared" si="71"/>
        <v>77</v>
      </c>
      <c r="AD1495" t="str" cm="1">
        <f t="array" ref="AD1495">_xlfn.IFS(AB1495&lt;1965,"Baby Boomers",AB1495&lt;1981,"Gen X",AB1495&lt;1997,"Millenial",TRUE,("Gen Z"))</f>
        <v>Baby Boomers</v>
      </c>
    </row>
    <row r="1496" spans="1:30" x14ac:dyDescent="0.25">
      <c r="A1496" t="s">
        <v>14628</v>
      </c>
      <c r="B1496" t="s">
        <v>5810</v>
      </c>
      <c r="C1496" t="s">
        <v>2776</v>
      </c>
      <c r="D1496" s="2">
        <v>44445</v>
      </c>
      <c r="E1496" s="2">
        <v>45109</v>
      </c>
      <c r="F1496" t="s">
        <v>28</v>
      </c>
      <c r="G1496" t="s">
        <v>5811</v>
      </c>
      <c r="H1496" t="s">
        <v>5812</v>
      </c>
      <c r="I1496" t="s">
        <v>97</v>
      </c>
      <c r="J1496" t="s">
        <v>32</v>
      </c>
      <c r="K1496" t="s">
        <v>33</v>
      </c>
      <c r="L1496" t="s">
        <v>34</v>
      </c>
      <c r="M1496" t="s">
        <v>62</v>
      </c>
      <c r="N1496" t="s">
        <v>174</v>
      </c>
      <c r="O1496" t="s">
        <v>5813</v>
      </c>
      <c r="P1496" t="s">
        <v>10302</v>
      </c>
      <c r="Q1496" t="s">
        <v>110</v>
      </c>
      <c r="R1496" s="2">
        <v>34542</v>
      </c>
      <c r="S1496" t="s">
        <v>39</v>
      </c>
      <c r="T1496" t="s">
        <v>112</v>
      </c>
      <c r="U1496" t="s">
        <v>54</v>
      </c>
      <c r="V1496" t="s">
        <v>11778</v>
      </c>
      <c r="W1496" t="s">
        <v>73</v>
      </c>
      <c r="X1496" t="s">
        <v>83</v>
      </c>
      <c r="Y1496" t="s">
        <v>44</v>
      </c>
      <c r="Z1496">
        <v>3</v>
      </c>
      <c r="AA1496" t="str">
        <f t="shared" si="69"/>
        <v>Non-Active</v>
      </c>
      <c r="AB1496">
        <f t="shared" si="70"/>
        <v>1994</v>
      </c>
      <c r="AC1496">
        <f t="shared" si="71"/>
        <v>31</v>
      </c>
      <c r="AD1496" t="str" cm="1">
        <f t="array" ref="AD1496">_xlfn.IFS(AB1496&lt;1965,"Baby Boomers",AB1496&lt;1981,"Gen X",AB1496&lt;1997,"Millenial",TRUE,("Gen Z"))</f>
        <v>Millenial</v>
      </c>
    </row>
    <row r="1497" spans="1:30" x14ac:dyDescent="0.25">
      <c r="A1497" t="s">
        <v>14629</v>
      </c>
      <c r="B1497" t="s">
        <v>4222</v>
      </c>
      <c r="C1497" t="s">
        <v>811</v>
      </c>
      <c r="D1497" s="2">
        <v>44041</v>
      </c>
      <c r="E1497" s="2" t="s">
        <v>10301</v>
      </c>
      <c r="F1497" t="s">
        <v>28</v>
      </c>
      <c r="G1497" t="s">
        <v>5814</v>
      </c>
      <c r="H1497" t="s">
        <v>5815</v>
      </c>
      <c r="I1497" t="s">
        <v>117</v>
      </c>
      <c r="J1497" t="s">
        <v>32</v>
      </c>
      <c r="K1497" t="s">
        <v>62</v>
      </c>
      <c r="L1497" t="s">
        <v>50</v>
      </c>
      <c r="M1497" t="s">
        <v>51</v>
      </c>
      <c r="N1497" t="s">
        <v>36</v>
      </c>
      <c r="O1497" t="s">
        <v>10301</v>
      </c>
      <c r="P1497" t="s">
        <v>10302</v>
      </c>
      <c r="Q1497" t="s">
        <v>80</v>
      </c>
      <c r="R1497" s="2">
        <v>21227</v>
      </c>
      <c r="S1497" t="s">
        <v>39</v>
      </c>
      <c r="T1497" t="s">
        <v>102</v>
      </c>
      <c r="U1497" t="s">
        <v>54</v>
      </c>
      <c r="V1497" t="s">
        <v>11779</v>
      </c>
      <c r="W1497" t="s">
        <v>127</v>
      </c>
      <c r="X1497" t="s">
        <v>103</v>
      </c>
      <c r="Y1497" t="s">
        <v>44</v>
      </c>
      <c r="Z1497">
        <v>3</v>
      </c>
      <c r="AA1497" t="str">
        <f t="shared" si="69"/>
        <v>Active</v>
      </c>
      <c r="AB1497">
        <f t="shared" si="70"/>
        <v>1958</v>
      </c>
      <c r="AC1497">
        <f t="shared" si="71"/>
        <v>68</v>
      </c>
      <c r="AD1497" t="str" cm="1">
        <f t="array" ref="AD1497">_xlfn.IFS(AB1497&lt;1965,"Baby Boomers",AB1497&lt;1981,"Gen X",AB1497&lt;1997,"Millenial",TRUE,("Gen Z"))</f>
        <v>Baby Boomers</v>
      </c>
    </row>
    <row r="1498" spans="1:30" x14ac:dyDescent="0.25">
      <c r="A1498" t="s">
        <v>14630</v>
      </c>
      <c r="B1498" t="s">
        <v>5505</v>
      </c>
      <c r="C1498" t="s">
        <v>679</v>
      </c>
      <c r="D1498" s="2">
        <v>45016</v>
      </c>
      <c r="E1498" s="2">
        <v>45046</v>
      </c>
      <c r="F1498" t="s">
        <v>28</v>
      </c>
      <c r="G1498" t="s">
        <v>5816</v>
      </c>
      <c r="H1498" t="s">
        <v>5817</v>
      </c>
      <c r="I1498" t="s">
        <v>61</v>
      </c>
      <c r="J1498" t="s">
        <v>32</v>
      </c>
      <c r="K1498" t="s">
        <v>62</v>
      </c>
      <c r="L1498" t="s">
        <v>63</v>
      </c>
      <c r="M1498" t="s">
        <v>62</v>
      </c>
      <c r="N1498" t="s">
        <v>98</v>
      </c>
      <c r="O1498" t="s">
        <v>5818</v>
      </c>
      <c r="P1498" t="s">
        <v>10302</v>
      </c>
      <c r="Q1498" t="s">
        <v>695</v>
      </c>
      <c r="R1498" s="2">
        <v>24416</v>
      </c>
      <c r="S1498" t="s">
        <v>39</v>
      </c>
      <c r="T1498" t="s">
        <v>183</v>
      </c>
      <c r="U1498" t="s">
        <v>41</v>
      </c>
      <c r="V1498" t="s">
        <v>11780</v>
      </c>
      <c r="W1498" t="s">
        <v>73</v>
      </c>
      <c r="X1498" t="s">
        <v>43</v>
      </c>
      <c r="Y1498" t="s">
        <v>44</v>
      </c>
      <c r="Z1498">
        <v>3</v>
      </c>
      <c r="AA1498" t="str">
        <f t="shared" si="69"/>
        <v>Non-Active</v>
      </c>
      <c r="AB1498">
        <f t="shared" si="70"/>
        <v>1966</v>
      </c>
      <c r="AC1498">
        <f t="shared" si="71"/>
        <v>59</v>
      </c>
      <c r="AD1498" t="str" cm="1">
        <f t="array" ref="AD1498">_xlfn.IFS(AB1498&lt;1965,"Baby Boomers",AB1498&lt;1981,"Gen X",AB1498&lt;1997,"Millenial",TRUE,("Gen Z"))</f>
        <v>Gen X</v>
      </c>
    </row>
    <row r="1499" spans="1:30" x14ac:dyDescent="0.25">
      <c r="A1499" t="s">
        <v>14631</v>
      </c>
      <c r="B1499" t="s">
        <v>5819</v>
      </c>
      <c r="C1499" t="s">
        <v>5820</v>
      </c>
      <c r="D1499" s="2">
        <v>45062</v>
      </c>
      <c r="E1499" s="2">
        <v>45075</v>
      </c>
      <c r="F1499" t="s">
        <v>28</v>
      </c>
      <c r="G1499" t="s">
        <v>5821</v>
      </c>
      <c r="H1499" t="s">
        <v>5822</v>
      </c>
      <c r="I1499" t="s">
        <v>88</v>
      </c>
      <c r="J1499" t="s">
        <v>32</v>
      </c>
      <c r="K1499" t="s">
        <v>51</v>
      </c>
      <c r="L1499" t="s">
        <v>63</v>
      </c>
      <c r="M1499" t="s">
        <v>62</v>
      </c>
      <c r="N1499" t="s">
        <v>174</v>
      </c>
      <c r="O1499" t="s">
        <v>5823</v>
      </c>
      <c r="P1499" t="s">
        <v>10302</v>
      </c>
      <c r="Q1499" t="s">
        <v>89</v>
      </c>
      <c r="R1499" s="2">
        <v>34667</v>
      </c>
      <c r="S1499" t="s">
        <v>39</v>
      </c>
      <c r="T1499" t="s">
        <v>225</v>
      </c>
      <c r="U1499" t="s">
        <v>41</v>
      </c>
      <c r="V1499" t="s">
        <v>11781</v>
      </c>
      <c r="W1499" t="s">
        <v>55</v>
      </c>
      <c r="X1499" t="s">
        <v>83</v>
      </c>
      <c r="Y1499" t="s">
        <v>44</v>
      </c>
      <c r="Z1499">
        <v>3</v>
      </c>
      <c r="AA1499" t="str">
        <f t="shared" si="69"/>
        <v>Non-Active</v>
      </c>
      <c r="AB1499">
        <f t="shared" si="70"/>
        <v>1994</v>
      </c>
      <c r="AC1499">
        <f t="shared" si="71"/>
        <v>31</v>
      </c>
      <c r="AD1499" t="str" cm="1">
        <f t="array" ref="AD1499">_xlfn.IFS(AB1499&lt;1965,"Baby Boomers",AB1499&lt;1981,"Gen X",AB1499&lt;1997,"Millenial",TRUE,("Gen Z"))</f>
        <v>Millenial</v>
      </c>
    </row>
    <row r="1500" spans="1:30" x14ac:dyDescent="0.25">
      <c r="A1500" t="s">
        <v>14632</v>
      </c>
      <c r="B1500" t="s">
        <v>5824</v>
      </c>
      <c r="C1500" t="s">
        <v>1610</v>
      </c>
      <c r="D1500" s="2">
        <v>45045</v>
      </c>
      <c r="E1500" s="2">
        <v>45114</v>
      </c>
      <c r="F1500" t="s">
        <v>28</v>
      </c>
      <c r="G1500" t="s">
        <v>5825</v>
      </c>
      <c r="H1500" t="s">
        <v>5826</v>
      </c>
      <c r="I1500" t="s">
        <v>31</v>
      </c>
      <c r="J1500" t="s">
        <v>32</v>
      </c>
      <c r="K1500" t="s">
        <v>33</v>
      </c>
      <c r="L1500" t="s">
        <v>63</v>
      </c>
      <c r="M1500" t="s">
        <v>62</v>
      </c>
      <c r="N1500" t="s">
        <v>174</v>
      </c>
      <c r="O1500" t="s">
        <v>5827</v>
      </c>
      <c r="P1500" t="s">
        <v>10302</v>
      </c>
      <c r="Q1500" t="s">
        <v>147</v>
      </c>
      <c r="R1500" s="2">
        <v>29264</v>
      </c>
      <c r="S1500" t="s">
        <v>39</v>
      </c>
      <c r="T1500" t="s">
        <v>82</v>
      </c>
      <c r="U1500" t="s">
        <v>54</v>
      </c>
      <c r="V1500" t="s">
        <v>11782</v>
      </c>
      <c r="W1500" t="s">
        <v>73</v>
      </c>
      <c r="X1500" t="s">
        <v>103</v>
      </c>
      <c r="Y1500" t="s">
        <v>44</v>
      </c>
      <c r="Z1500">
        <v>3</v>
      </c>
      <c r="AA1500" t="str">
        <f t="shared" si="69"/>
        <v>Non-Active</v>
      </c>
      <c r="AB1500">
        <f t="shared" si="70"/>
        <v>1980</v>
      </c>
      <c r="AC1500">
        <f t="shared" si="71"/>
        <v>46</v>
      </c>
      <c r="AD1500" t="str" cm="1">
        <f t="array" ref="AD1500">_xlfn.IFS(AB1500&lt;1965,"Baby Boomers",AB1500&lt;1981,"Gen X",AB1500&lt;1997,"Millenial",TRUE,("Gen Z"))</f>
        <v>Gen X</v>
      </c>
    </row>
    <row r="1501" spans="1:30" x14ac:dyDescent="0.25">
      <c r="A1501" t="s">
        <v>14633</v>
      </c>
      <c r="B1501" t="s">
        <v>5828</v>
      </c>
      <c r="C1501" t="s">
        <v>206</v>
      </c>
      <c r="D1501" s="2">
        <v>43796</v>
      </c>
      <c r="E1501" s="2" t="s">
        <v>10301</v>
      </c>
      <c r="F1501" t="s">
        <v>28</v>
      </c>
      <c r="G1501" t="s">
        <v>5829</v>
      </c>
      <c r="H1501" t="s">
        <v>5830</v>
      </c>
      <c r="I1501" t="s">
        <v>132</v>
      </c>
      <c r="J1501" t="s">
        <v>32</v>
      </c>
      <c r="K1501" t="s">
        <v>33</v>
      </c>
      <c r="L1501" t="s">
        <v>50</v>
      </c>
      <c r="M1501" t="s">
        <v>35</v>
      </c>
      <c r="N1501" t="s">
        <v>36</v>
      </c>
      <c r="O1501" t="s">
        <v>10301</v>
      </c>
      <c r="P1501" t="s">
        <v>10302</v>
      </c>
      <c r="Q1501" t="s">
        <v>89</v>
      </c>
      <c r="R1501" s="2">
        <v>36527</v>
      </c>
      <c r="S1501" t="s">
        <v>39</v>
      </c>
      <c r="T1501" t="s">
        <v>183</v>
      </c>
      <c r="U1501" t="s">
        <v>54</v>
      </c>
      <c r="V1501" t="s">
        <v>11783</v>
      </c>
      <c r="W1501" t="s">
        <v>92</v>
      </c>
      <c r="X1501" t="s">
        <v>74</v>
      </c>
      <c r="Y1501" t="s">
        <v>44</v>
      </c>
      <c r="Z1501">
        <v>3</v>
      </c>
      <c r="AA1501" t="str">
        <f t="shared" si="69"/>
        <v>Active</v>
      </c>
      <c r="AB1501">
        <f t="shared" si="70"/>
        <v>2000</v>
      </c>
      <c r="AC1501">
        <f t="shared" si="71"/>
        <v>26</v>
      </c>
      <c r="AD1501" t="str" cm="1">
        <f t="array" ref="AD1501">_xlfn.IFS(AB1501&lt;1965,"Baby Boomers",AB1501&lt;1981,"Gen X",AB1501&lt;1997,"Millenial",TRUE,("Gen Z"))</f>
        <v>Gen Z</v>
      </c>
    </row>
    <row r="1502" spans="1:30" x14ac:dyDescent="0.25">
      <c r="A1502" t="s">
        <v>14634</v>
      </c>
      <c r="B1502" t="s">
        <v>4512</v>
      </c>
      <c r="C1502" t="s">
        <v>4363</v>
      </c>
      <c r="D1502" s="2">
        <v>44868</v>
      </c>
      <c r="E1502" s="2">
        <v>45018</v>
      </c>
      <c r="F1502" t="s">
        <v>28</v>
      </c>
      <c r="G1502" t="s">
        <v>5831</v>
      </c>
      <c r="H1502" t="s">
        <v>5832</v>
      </c>
      <c r="I1502" t="s">
        <v>49</v>
      </c>
      <c r="J1502" t="s">
        <v>32</v>
      </c>
      <c r="K1502" t="s">
        <v>62</v>
      </c>
      <c r="L1502" t="s">
        <v>34</v>
      </c>
      <c r="M1502" t="s">
        <v>62</v>
      </c>
      <c r="N1502" t="s">
        <v>98</v>
      </c>
      <c r="O1502" t="s">
        <v>5833</v>
      </c>
      <c r="P1502" t="s">
        <v>10302</v>
      </c>
      <c r="Q1502" t="s">
        <v>89</v>
      </c>
      <c r="R1502" s="2">
        <v>27856</v>
      </c>
      <c r="S1502" t="s">
        <v>39</v>
      </c>
      <c r="T1502" t="s">
        <v>102</v>
      </c>
      <c r="U1502" t="s">
        <v>54</v>
      </c>
      <c r="V1502" t="s">
        <v>11784</v>
      </c>
      <c r="W1502" t="s">
        <v>55</v>
      </c>
      <c r="X1502" t="s">
        <v>83</v>
      </c>
      <c r="Y1502" t="s">
        <v>44</v>
      </c>
      <c r="Z1502">
        <v>3</v>
      </c>
      <c r="AA1502" t="str">
        <f t="shared" si="69"/>
        <v>Non-Active</v>
      </c>
      <c r="AB1502">
        <f t="shared" si="70"/>
        <v>1976</v>
      </c>
      <c r="AC1502">
        <f t="shared" si="71"/>
        <v>50</v>
      </c>
      <c r="AD1502" t="str" cm="1">
        <f t="array" ref="AD1502">_xlfn.IFS(AB1502&lt;1965,"Baby Boomers",AB1502&lt;1981,"Gen X",AB1502&lt;1997,"Millenial",TRUE,("Gen Z"))</f>
        <v>Gen X</v>
      </c>
    </row>
    <row r="1503" spans="1:30" x14ac:dyDescent="0.25">
      <c r="A1503" t="s">
        <v>14635</v>
      </c>
      <c r="B1503" t="s">
        <v>5834</v>
      </c>
      <c r="C1503" t="s">
        <v>4728</v>
      </c>
      <c r="D1503" s="2">
        <v>44781</v>
      </c>
      <c r="E1503" s="2" t="s">
        <v>10301</v>
      </c>
      <c r="F1503" t="s">
        <v>28</v>
      </c>
      <c r="G1503" t="s">
        <v>5835</v>
      </c>
      <c r="H1503" t="s">
        <v>5836</v>
      </c>
      <c r="I1503" t="s">
        <v>138</v>
      </c>
      <c r="J1503" t="s">
        <v>32</v>
      </c>
      <c r="K1503" t="s">
        <v>62</v>
      </c>
      <c r="L1503" t="s">
        <v>50</v>
      </c>
      <c r="M1503" t="s">
        <v>51</v>
      </c>
      <c r="N1503" t="s">
        <v>36</v>
      </c>
      <c r="O1503" t="s">
        <v>10301</v>
      </c>
      <c r="P1503" t="s">
        <v>10302</v>
      </c>
      <c r="Q1503" t="s">
        <v>80</v>
      </c>
      <c r="R1503" s="2">
        <v>30392</v>
      </c>
      <c r="S1503" t="s">
        <v>39</v>
      </c>
      <c r="T1503" t="s">
        <v>82</v>
      </c>
      <c r="U1503" t="s">
        <v>41</v>
      </c>
      <c r="V1503" t="s">
        <v>11785</v>
      </c>
      <c r="W1503" t="s">
        <v>55</v>
      </c>
      <c r="X1503" t="s">
        <v>43</v>
      </c>
      <c r="Y1503" t="s">
        <v>44</v>
      </c>
      <c r="Z1503">
        <v>3</v>
      </c>
      <c r="AA1503" t="str">
        <f t="shared" si="69"/>
        <v>Active</v>
      </c>
      <c r="AB1503">
        <f t="shared" si="70"/>
        <v>1983</v>
      </c>
      <c r="AC1503">
        <f t="shared" si="71"/>
        <v>43</v>
      </c>
      <c r="AD1503" t="str" cm="1">
        <f t="array" ref="AD1503">_xlfn.IFS(AB1503&lt;1965,"Baby Boomers",AB1503&lt;1981,"Gen X",AB1503&lt;1997,"Millenial",TRUE,("Gen Z"))</f>
        <v>Millenial</v>
      </c>
    </row>
    <row r="1504" spans="1:30" x14ac:dyDescent="0.25">
      <c r="A1504" t="s">
        <v>14636</v>
      </c>
      <c r="B1504" t="s">
        <v>4001</v>
      </c>
      <c r="C1504" t="s">
        <v>2793</v>
      </c>
      <c r="D1504" s="2">
        <v>45134</v>
      </c>
      <c r="E1504" s="2" t="s">
        <v>10301</v>
      </c>
      <c r="F1504" t="s">
        <v>28</v>
      </c>
      <c r="G1504" t="s">
        <v>5837</v>
      </c>
      <c r="H1504" t="s">
        <v>5838</v>
      </c>
      <c r="I1504" t="s">
        <v>79</v>
      </c>
      <c r="J1504" t="s">
        <v>32</v>
      </c>
      <c r="K1504" t="s">
        <v>33</v>
      </c>
      <c r="L1504" t="s">
        <v>50</v>
      </c>
      <c r="M1504" t="s">
        <v>62</v>
      </c>
      <c r="N1504" t="s">
        <v>36</v>
      </c>
      <c r="O1504" t="s">
        <v>10301</v>
      </c>
      <c r="P1504" t="s">
        <v>10302</v>
      </c>
      <c r="Q1504" t="s">
        <v>89</v>
      </c>
      <c r="R1504" s="2">
        <v>32205</v>
      </c>
      <c r="S1504" t="s">
        <v>39</v>
      </c>
      <c r="T1504" t="s">
        <v>177</v>
      </c>
      <c r="U1504" t="s">
        <v>41</v>
      </c>
      <c r="V1504" t="s">
        <v>11786</v>
      </c>
      <c r="W1504" t="s">
        <v>127</v>
      </c>
      <c r="X1504" t="s">
        <v>43</v>
      </c>
      <c r="Y1504" t="s">
        <v>44</v>
      </c>
      <c r="Z1504">
        <v>3</v>
      </c>
      <c r="AA1504" t="str">
        <f t="shared" si="69"/>
        <v>Active</v>
      </c>
      <c r="AB1504">
        <f t="shared" si="70"/>
        <v>1988</v>
      </c>
      <c r="AC1504">
        <f t="shared" si="71"/>
        <v>38</v>
      </c>
      <c r="AD1504" t="str" cm="1">
        <f t="array" ref="AD1504">_xlfn.IFS(AB1504&lt;1965,"Baby Boomers",AB1504&lt;1981,"Gen X",AB1504&lt;1997,"Millenial",TRUE,("Gen Z"))</f>
        <v>Millenial</v>
      </c>
    </row>
    <row r="1505" spans="1:30" x14ac:dyDescent="0.25">
      <c r="A1505" t="s">
        <v>14637</v>
      </c>
      <c r="B1505" t="s">
        <v>4929</v>
      </c>
      <c r="C1505" t="s">
        <v>4233</v>
      </c>
      <c r="D1505" s="2">
        <v>45122</v>
      </c>
      <c r="E1505" s="2" t="s">
        <v>10301</v>
      </c>
      <c r="F1505" t="s">
        <v>28</v>
      </c>
      <c r="G1505" t="s">
        <v>5839</v>
      </c>
      <c r="H1505" t="s">
        <v>5840</v>
      </c>
      <c r="I1505" t="s">
        <v>167</v>
      </c>
      <c r="J1505" t="s">
        <v>32</v>
      </c>
      <c r="K1505" t="s">
        <v>62</v>
      </c>
      <c r="L1505" t="s">
        <v>34</v>
      </c>
      <c r="M1505" t="s">
        <v>35</v>
      </c>
      <c r="N1505" t="s">
        <v>36</v>
      </c>
      <c r="O1505" t="s">
        <v>10301</v>
      </c>
      <c r="P1505" t="s">
        <v>10302</v>
      </c>
      <c r="Q1505" t="s">
        <v>80</v>
      </c>
      <c r="R1505" s="2">
        <v>31650</v>
      </c>
      <c r="S1505" t="s">
        <v>39</v>
      </c>
      <c r="T1505" t="s">
        <v>102</v>
      </c>
      <c r="U1505" t="s">
        <v>41</v>
      </c>
      <c r="V1505" t="s">
        <v>11787</v>
      </c>
      <c r="W1505" t="s">
        <v>127</v>
      </c>
      <c r="X1505" t="s">
        <v>74</v>
      </c>
      <c r="Y1505" t="s">
        <v>44</v>
      </c>
      <c r="Z1505">
        <v>3</v>
      </c>
      <c r="AA1505" t="str">
        <f t="shared" si="69"/>
        <v>Active</v>
      </c>
      <c r="AB1505">
        <f t="shared" si="70"/>
        <v>1986</v>
      </c>
      <c r="AC1505">
        <f t="shared" si="71"/>
        <v>39</v>
      </c>
      <c r="AD1505" t="str" cm="1">
        <f t="array" ref="AD1505">_xlfn.IFS(AB1505&lt;1965,"Baby Boomers",AB1505&lt;1981,"Gen X",AB1505&lt;1997,"Millenial",TRUE,("Gen Z"))</f>
        <v>Millenial</v>
      </c>
    </row>
    <row r="1506" spans="1:30" x14ac:dyDescent="0.25">
      <c r="A1506" t="s">
        <v>14638</v>
      </c>
      <c r="B1506" t="s">
        <v>5841</v>
      </c>
      <c r="C1506" t="s">
        <v>2803</v>
      </c>
      <c r="D1506" s="2">
        <v>44874</v>
      </c>
      <c r="E1506" s="2" t="s">
        <v>10301</v>
      </c>
      <c r="F1506" t="s">
        <v>28</v>
      </c>
      <c r="G1506" t="s">
        <v>5842</v>
      </c>
      <c r="H1506" t="s">
        <v>5843</v>
      </c>
      <c r="I1506" t="s">
        <v>97</v>
      </c>
      <c r="J1506" t="s">
        <v>32</v>
      </c>
      <c r="K1506" t="s">
        <v>62</v>
      </c>
      <c r="L1506" t="s">
        <v>63</v>
      </c>
      <c r="M1506" t="s">
        <v>35</v>
      </c>
      <c r="N1506" t="s">
        <v>36</v>
      </c>
      <c r="O1506" t="s">
        <v>10301</v>
      </c>
      <c r="P1506" t="s">
        <v>10302</v>
      </c>
      <c r="Q1506" t="s">
        <v>230</v>
      </c>
      <c r="R1506" s="2">
        <v>36516</v>
      </c>
      <c r="S1506" t="s">
        <v>39</v>
      </c>
      <c r="T1506" t="s">
        <v>112</v>
      </c>
      <c r="U1506" t="s">
        <v>41</v>
      </c>
      <c r="V1506" t="s">
        <v>11788</v>
      </c>
      <c r="W1506" t="s">
        <v>42</v>
      </c>
      <c r="X1506" t="s">
        <v>74</v>
      </c>
      <c r="Y1506" t="s">
        <v>44</v>
      </c>
      <c r="Z1506">
        <v>3</v>
      </c>
      <c r="AA1506" t="str">
        <f t="shared" si="69"/>
        <v>Active</v>
      </c>
      <c r="AB1506">
        <f t="shared" si="70"/>
        <v>1999</v>
      </c>
      <c r="AC1506">
        <f t="shared" si="71"/>
        <v>26</v>
      </c>
      <c r="AD1506" t="str" cm="1">
        <f t="array" ref="AD1506">_xlfn.IFS(AB1506&lt;1965,"Baby Boomers",AB1506&lt;1981,"Gen X",AB1506&lt;1997,"Millenial",TRUE,("Gen Z"))</f>
        <v>Gen Z</v>
      </c>
    </row>
    <row r="1507" spans="1:30" x14ac:dyDescent="0.25">
      <c r="A1507" t="s">
        <v>14639</v>
      </c>
      <c r="B1507" t="s">
        <v>4019</v>
      </c>
      <c r="C1507" t="s">
        <v>1626</v>
      </c>
      <c r="D1507" s="2">
        <v>43823</v>
      </c>
      <c r="E1507" s="2">
        <v>44724</v>
      </c>
      <c r="F1507" t="s">
        <v>4852</v>
      </c>
      <c r="G1507" t="s">
        <v>5844</v>
      </c>
      <c r="H1507" t="s">
        <v>5845</v>
      </c>
      <c r="I1507" t="s">
        <v>88</v>
      </c>
      <c r="J1507" t="s">
        <v>32</v>
      </c>
      <c r="K1507" t="s">
        <v>62</v>
      </c>
      <c r="L1507" t="s">
        <v>50</v>
      </c>
      <c r="M1507" t="s">
        <v>35</v>
      </c>
      <c r="N1507" t="s">
        <v>174</v>
      </c>
      <c r="O1507" t="s">
        <v>5846</v>
      </c>
      <c r="P1507" t="s">
        <v>64</v>
      </c>
      <c r="Q1507" t="s">
        <v>65</v>
      </c>
      <c r="R1507" s="2">
        <v>28353</v>
      </c>
      <c r="S1507" t="s">
        <v>39</v>
      </c>
      <c r="T1507" t="s">
        <v>418</v>
      </c>
      <c r="U1507" t="s">
        <v>54</v>
      </c>
      <c r="V1507" t="s">
        <v>10455</v>
      </c>
      <c r="W1507" t="s">
        <v>73</v>
      </c>
      <c r="X1507" t="s">
        <v>43</v>
      </c>
      <c r="Y1507" t="s">
        <v>44</v>
      </c>
      <c r="Z1507">
        <v>3</v>
      </c>
      <c r="AA1507" t="str">
        <f t="shared" si="69"/>
        <v>Non-Active</v>
      </c>
      <c r="AB1507">
        <f t="shared" si="70"/>
        <v>1977</v>
      </c>
      <c r="AC1507">
        <f t="shared" si="71"/>
        <v>48</v>
      </c>
      <c r="AD1507" t="str" cm="1">
        <f t="array" ref="AD1507">_xlfn.IFS(AB1507&lt;1965,"Baby Boomers",AB1507&lt;1981,"Gen X",AB1507&lt;1997,"Millenial",TRUE,("Gen Z"))</f>
        <v>Gen X</v>
      </c>
    </row>
    <row r="1508" spans="1:30" x14ac:dyDescent="0.25">
      <c r="A1508" t="s">
        <v>14640</v>
      </c>
      <c r="B1508" t="s">
        <v>4614</v>
      </c>
      <c r="C1508" t="s">
        <v>5847</v>
      </c>
      <c r="D1508" s="2">
        <v>43532</v>
      </c>
      <c r="E1508" s="2" t="s">
        <v>10301</v>
      </c>
      <c r="F1508" t="s">
        <v>4852</v>
      </c>
      <c r="G1508" t="s">
        <v>5848</v>
      </c>
      <c r="H1508" t="s">
        <v>5849</v>
      </c>
      <c r="I1508" t="s">
        <v>117</v>
      </c>
      <c r="J1508" t="s">
        <v>32</v>
      </c>
      <c r="K1508" t="s">
        <v>33</v>
      </c>
      <c r="L1508" t="s">
        <v>34</v>
      </c>
      <c r="M1508" t="s">
        <v>51</v>
      </c>
      <c r="N1508" t="s">
        <v>36</v>
      </c>
      <c r="O1508" t="s">
        <v>10301</v>
      </c>
      <c r="P1508" t="s">
        <v>64</v>
      </c>
      <c r="Q1508" t="s">
        <v>52</v>
      </c>
      <c r="R1508" s="2">
        <v>32813</v>
      </c>
      <c r="S1508" t="s">
        <v>5850</v>
      </c>
      <c r="T1508" t="s">
        <v>162</v>
      </c>
      <c r="U1508" t="s">
        <v>41</v>
      </c>
      <c r="V1508" t="s">
        <v>11789</v>
      </c>
      <c r="W1508" t="s">
        <v>92</v>
      </c>
      <c r="X1508" t="s">
        <v>43</v>
      </c>
      <c r="Y1508" t="s">
        <v>44</v>
      </c>
      <c r="Z1508">
        <v>3</v>
      </c>
      <c r="AA1508" t="str">
        <f t="shared" si="69"/>
        <v>Active</v>
      </c>
      <c r="AB1508">
        <f t="shared" si="70"/>
        <v>1989</v>
      </c>
      <c r="AC1508">
        <f t="shared" si="71"/>
        <v>36</v>
      </c>
      <c r="AD1508" t="str" cm="1">
        <f t="array" ref="AD1508">_xlfn.IFS(AB1508&lt;1965,"Baby Boomers",AB1508&lt;1981,"Gen X",AB1508&lt;1997,"Millenial",TRUE,("Gen Z"))</f>
        <v>Millenial</v>
      </c>
    </row>
    <row r="1509" spans="1:30" x14ac:dyDescent="0.25">
      <c r="A1509" t="s">
        <v>14641</v>
      </c>
      <c r="B1509" t="s">
        <v>5851</v>
      </c>
      <c r="C1509" t="s">
        <v>5852</v>
      </c>
      <c r="D1509" s="2">
        <v>43641</v>
      </c>
      <c r="E1509" s="2">
        <v>44108</v>
      </c>
      <c r="F1509" t="s">
        <v>4852</v>
      </c>
      <c r="G1509" t="s">
        <v>5853</v>
      </c>
      <c r="H1509" t="s">
        <v>5854</v>
      </c>
      <c r="I1509" t="s">
        <v>97</v>
      </c>
      <c r="J1509" t="s">
        <v>744</v>
      </c>
      <c r="K1509" t="s">
        <v>33</v>
      </c>
      <c r="L1509" t="s">
        <v>63</v>
      </c>
      <c r="M1509" t="s">
        <v>62</v>
      </c>
      <c r="N1509" t="s">
        <v>174</v>
      </c>
      <c r="O1509" t="s">
        <v>5855</v>
      </c>
      <c r="P1509" t="s">
        <v>64</v>
      </c>
      <c r="Q1509" t="s">
        <v>100</v>
      </c>
      <c r="R1509" s="2">
        <v>33510</v>
      </c>
      <c r="S1509" t="s">
        <v>5856</v>
      </c>
      <c r="T1509" t="s">
        <v>6</v>
      </c>
      <c r="U1509" t="s">
        <v>41</v>
      </c>
      <c r="V1509" t="s">
        <v>11790</v>
      </c>
      <c r="W1509" t="s">
        <v>73</v>
      </c>
      <c r="X1509" t="s">
        <v>43</v>
      </c>
      <c r="Y1509" t="s">
        <v>44</v>
      </c>
      <c r="Z1509">
        <v>3</v>
      </c>
      <c r="AA1509" t="str">
        <f t="shared" si="69"/>
        <v>Non-Active</v>
      </c>
      <c r="AB1509">
        <f t="shared" si="70"/>
        <v>1991</v>
      </c>
      <c r="AC1509">
        <f t="shared" si="71"/>
        <v>34</v>
      </c>
      <c r="AD1509" t="str" cm="1">
        <f t="array" ref="AD1509">_xlfn.IFS(AB1509&lt;1965,"Baby Boomers",AB1509&lt;1981,"Gen X",AB1509&lt;1997,"Millenial",TRUE,("Gen Z"))</f>
        <v>Millenial</v>
      </c>
    </row>
    <row r="1510" spans="1:30" x14ac:dyDescent="0.25">
      <c r="A1510" t="s">
        <v>14642</v>
      </c>
      <c r="B1510" t="s">
        <v>5857</v>
      </c>
      <c r="C1510" t="s">
        <v>3512</v>
      </c>
      <c r="D1510" s="2">
        <v>43468</v>
      </c>
      <c r="E1510" s="2" t="s">
        <v>10301</v>
      </c>
      <c r="F1510" t="s">
        <v>727</v>
      </c>
      <c r="G1510" t="s">
        <v>5858</v>
      </c>
      <c r="H1510" t="s">
        <v>5859</v>
      </c>
      <c r="I1510" t="s">
        <v>79</v>
      </c>
      <c r="J1510" t="s">
        <v>32</v>
      </c>
      <c r="K1510" t="s">
        <v>51</v>
      </c>
      <c r="L1510" t="s">
        <v>50</v>
      </c>
      <c r="M1510" t="s">
        <v>35</v>
      </c>
      <c r="N1510" t="s">
        <v>36</v>
      </c>
      <c r="O1510" t="s">
        <v>10301</v>
      </c>
      <c r="P1510" t="s">
        <v>64</v>
      </c>
      <c r="Q1510" t="s">
        <v>503</v>
      </c>
      <c r="R1510" s="2">
        <v>27364</v>
      </c>
      <c r="S1510" t="s">
        <v>39</v>
      </c>
      <c r="T1510" t="s">
        <v>177</v>
      </c>
      <c r="U1510" t="s">
        <v>54</v>
      </c>
      <c r="V1510" t="s">
        <v>11791</v>
      </c>
      <c r="W1510" t="s">
        <v>55</v>
      </c>
      <c r="X1510" t="s">
        <v>103</v>
      </c>
      <c r="Y1510" t="s">
        <v>44</v>
      </c>
      <c r="Z1510">
        <v>3</v>
      </c>
      <c r="AA1510" t="str">
        <f t="shared" si="69"/>
        <v>Active</v>
      </c>
      <c r="AB1510">
        <f t="shared" si="70"/>
        <v>1974</v>
      </c>
      <c r="AC1510">
        <f t="shared" si="71"/>
        <v>51</v>
      </c>
      <c r="AD1510" t="str" cm="1">
        <f t="array" ref="AD1510">_xlfn.IFS(AB1510&lt;1965,"Baby Boomers",AB1510&lt;1981,"Gen X",AB1510&lt;1997,"Millenial",TRUE,("Gen Z"))</f>
        <v>Gen X</v>
      </c>
    </row>
    <row r="1511" spans="1:30" x14ac:dyDescent="0.25">
      <c r="A1511" t="s">
        <v>14643</v>
      </c>
      <c r="B1511" t="s">
        <v>5860</v>
      </c>
      <c r="C1511" t="s">
        <v>2033</v>
      </c>
      <c r="D1511" s="2">
        <v>44959</v>
      </c>
      <c r="E1511" s="2" t="s">
        <v>10301</v>
      </c>
      <c r="F1511" t="s">
        <v>727</v>
      </c>
      <c r="G1511" t="s">
        <v>5861</v>
      </c>
      <c r="H1511" t="s">
        <v>5862</v>
      </c>
      <c r="I1511" t="s">
        <v>88</v>
      </c>
      <c r="J1511" t="s">
        <v>32</v>
      </c>
      <c r="K1511" t="s">
        <v>62</v>
      </c>
      <c r="L1511" t="s">
        <v>63</v>
      </c>
      <c r="M1511" t="s">
        <v>51</v>
      </c>
      <c r="N1511" t="s">
        <v>36</v>
      </c>
      <c r="O1511" t="s">
        <v>10301</v>
      </c>
      <c r="P1511" t="s">
        <v>64</v>
      </c>
      <c r="Q1511" t="s">
        <v>89</v>
      </c>
      <c r="R1511" s="2">
        <v>33384</v>
      </c>
      <c r="S1511" t="s">
        <v>5856</v>
      </c>
      <c r="T1511" t="s">
        <v>102</v>
      </c>
      <c r="U1511" t="s">
        <v>41</v>
      </c>
      <c r="V1511" t="s">
        <v>11792</v>
      </c>
      <c r="W1511" t="s">
        <v>55</v>
      </c>
      <c r="X1511" t="s">
        <v>43</v>
      </c>
      <c r="Y1511" t="s">
        <v>44</v>
      </c>
      <c r="Z1511">
        <v>3</v>
      </c>
      <c r="AA1511" t="str">
        <f t="shared" si="69"/>
        <v>Active</v>
      </c>
      <c r="AB1511">
        <f t="shared" si="70"/>
        <v>1991</v>
      </c>
      <c r="AC1511">
        <f t="shared" si="71"/>
        <v>34</v>
      </c>
      <c r="AD1511" t="str" cm="1">
        <f t="array" ref="AD1511">_xlfn.IFS(AB1511&lt;1965,"Baby Boomers",AB1511&lt;1981,"Gen X",AB1511&lt;1997,"Millenial",TRUE,("Gen Z"))</f>
        <v>Millenial</v>
      </c>
    </row>
    <row r="1512" spans="1:30" x14ac:dyDescent="0.25">
      <c r="A1512" t="s">
        <v>14644</v>
      </c>
      <c r="B1512" t="s">
        <v>2468</v>
      </c>
      <c r="C1512" t="s">
        <v>3373</v>
      </c>
      <c r="D1512" s="2">
        <v>44650</v>
      </c>
      <c r="E1512" s="2">
        <v>44956</v>
      </c>
      <c r="F1512" t="s">
        <v>727</v>
      </c>
      <c r="G1512" t="s">
        <v>5863</v>
      </c>
      <c r="H1512" t="s">
        <v>5864</v>
      </c>
      <c r="I1512" t="s">
        <v>31</v>
      </c>
      <c r="J1512" t="s">
        <v>744</v>
      </c>
      <c r="K1512" t="s">
        <v>62</v>
      </c>
      <c r="L1512" t="s">
        <v>50</v>
      </c>
      <c r="M1512" t="s">
        <v>35</v>
      </c>
      <c r="N1512" t="s">
        <v>98</v>
      </c>
      <c r="O1512" t="s">
        <v>5865</v>
      </c>
      <c r="P1512" t="s">
        <v>64</v>
      </c>
      <c r="Q1512" t="s">
        <v>110</v>
      </c>
      <c r="R1512" s="2">
        <v>20904</v>
      </c>
      <c r="S1512" t="s">
        <v>5856</v>
      </c>
      <c r="T1512" t="s">
        <v>102</v>
      </c>
      <c r="U1512" t="s">
        <v>41</v>
      </c>
      <c r="V1512" t="s">
        <v>11793</v>
      </c>
      <c r="W1512" t="s">
        <v>127</v>
      </c>
      <c r="X1512" t="s">
        <v>74</v>
      </c>
      <c r="Y1512" t="s">
        <v>44</v>
      </c>
      <c r="Z1512">
        <v>3</v>
      </c>
      <c r="AA1512" t="str">
        <f t="shared" si="69"/>
        <v>Non-Active</v>
      </c>
      <c r="AB1512">
        <f t="shared" si="70"/>
        <v>1957</v>
      </c>
      <c r="AC1512">
        <f t="shared" si="71"/>
        <v>69</v>
      </c>
      <c r="AD1512" t="str" cm="1">
        <f t="array" ref="AD1512">_xlfn.IFS(AB1512&lt;1965,"Baby Boomers",AB1512&lt;1981,"Gen X",AB1512&lt;1997,"Millenial",TRUE,("Gen Z"))</f>
        <v>Baby Boomers</v>
      </c>
    </row>
    <row r="1513" spans="1:30" x14ac:dyDescent="0.25">
      <c r="A1513" t="s">
        <v>10979</v>
      </c>
      <c r="B1513" t="s">
        <v>5866</v>
      </c>
      <c r="C1513" t="s">
        <v>4766</v>
      </c>
      <c r="D1513" s="2">
        <v>43913</v>
      </c>
      <c r="E1513" s="2" t="s">
        <v>10301</v>
      </c>
      <c r="F1513" t="s">
        <v>727</v>
      </c>
      <c r="G1513" t="s">
        <v>5867</v>
      </c>
      <c r="H1513" t="s">
        <v>5868</v>
      </c>
      <c r="I1513" t="s">
        <v>79</v>
      </c>
      <c r="J1513" t="s">
        <v>32</v>
      </c>
      <c r="K1513" t="s">
        <v>51</v>
      </c>
      <c r="L1513" t="s">
        <v>50</v>
      </c>
      <c r="M1513" t="s">
        <v>62</v>
      </c>
      <c r="N1513" t="s">
        <v>36</v>
      </c>
      <c r="O1513" t="s">
        <v>10301</v>
      </c>
      <c r="P1513" t="s">
        <v>64</v>
      </c>
      <c r="Q1513" t="s">
        <v>147</v>
      </c>
      <c r="R1513" s="2">
        <v>20897</v>
      </c>
      <c r="S1513" t="s">
        <v>39</v>
      </c>
      <c r="T1513" t="s">
        <v>102</v>
      </c>
      <c r="U1513" t="s">
        <v>41</v>
      </c>
      <c r="V1513" t="s">
        <v>11794</v>
      </c>
      <c r="W1513" t="s">
        <v>73</v>
      </c>
      <c r="X1513" t="s">
        <v>74</v>
      </c>
      <c r="Y1513" t="s">
        <v>44</v>
      </c>
      <c r="Z1513">
        <v>3</v>
      </c>
      <c r="AA1513" t="str">
        <f t="shared" si="69"/>
        <v>Active</v>
      </c>
      <c r="AB1513">
        <f t="shared" si="70"/>
        <v>1957</v>
      </c>
      <c r="AC1513">
        <f t="shared" si="71"/>
        <v>69</v>
      </c>
      <c r="AD1513" t="str" cm="1">
        <f t="array" ref="AD1513">_xlfn.IFS(AB1513&lt;1965,"Baby Boomers",AB1513&lt;1981,"Gen X",AB1513&lt;1997,"Millenial",TRUE,("Gen Z"))</f>
        <v>Baby Boomers</v>
      </c>
    </row>
    <row r="1514" spans="1:30" x14ac:dyDescent="0.25">
      <c r="A1514" t="s">
        <v>14645</v>
      </c>
      <c r="B1514" t="s">
        <v>5869</v>
      </c>
      <c r="C1514" t="s">
        <v>4558</v>
      </c>
      <c r="D1514" s="2">
        <v>43622</v>
      </c>
      <c r="E1514" s="2" t="s">
        <v>10301</v>
      </c>
      <c r="F1514" t="s">
        <v>727</v>
      </c>
      <c r="G1514" t="s">
        <v>5870</v>
      </c>
      <c r="H1514" t="s">
        <v>5871</v>
      </c>
      <c r="I1514" t="s">
        <v>167</v>
      </c>
      <c r="J1514" t="s">
        <v>32</v>
      </c>
      <c r="K1514" t="s">
        <v>33</v>
      </c>
      <c r="L1514" t="s">
        <v>34</v>
      </c>
      <c r="M1514" t="s">
        <v>35</v>
      </c>
      <c r="N1514" t="s">
        <v>36</v>
      </c>
      <c r="O1514" t="s">
        <v>10301</v>
      </c>
      <c r="P1514" t="s">
        <v>64</v>
      </c>
      <c r="Q1514" t="s">
        <v>89</v>
      </c>
      <c r="R1514" s="2">
        <v>15405</v>
      </c>
      <c r="S1514" t="s">
        <v>5856</v>
      </c>
      <c r="T1514" t="s">
        <v>112</v>
      </c>
      <c r="U1514" t="s">
        <v>41</v>
      </c>
      <c r="V1514" t="s">
        <v>11795</v>
      </c>
      <c r="W1514" t="s">
        <v>127</v>
      </c>
      <c r="X1514" t="s">
        <v>83</v>
      </c>
      <c r="Y1514" t="s">
        <v>44</v>
      </c>
      <c r="Z1514">
        <v>3</v>
      </c>
      <c r="AA1514" t="str">
        <f t="shared" si="69"/>
        <v>Active</v>
      </c>
      <c r="AB1514">
        <f t="shared" si="70"/>
        <v>1942</v>
      </c>
      <c r="AC1514">
        <f t="shared" si="71"/>
        <v>84</v>
      </c>
      <c r="AD1514" t="str" cm="1">
        <f t="array" ref="AD1514">_xlfn.IFS(AB1514&lt;1965,"Baby Boomers",AB1514&lt;1981,"Gen X",AB1514&lt;1997,"Millenial",TRUE,("Gen Z"))</f>
        <v>Baby Boomers</v>
      </c>
    </row>
    <row r="1515" spans="1:30" x14ac:dyDescent="0.25">
      <c r="A1515" t="s">
        <v>14646</v>
      </c>
      <c r="B1515" t="s">
        <v>5872</v>
      </c>
      <c r="C1515" t="s">
        <v>2376</v>
      </c>
      <c r="D1515" s="2">
        <v>45074</v>
      </c>
      <c r="E1515" s="2" t="s">
        <v>10301</v>
      </c>
      <c r="F1515" t="s">
        <v>727</v>
      </c>
      <c r="G1515" t="s">
        <v>5873</v>
      </c>
      <c r="H1515" t="s">
        <v>5874</v>
      </c>
      <c r="I1515" t="s">
        <v>79</v>
      </c>
      <c r="J1515" t="s">
        <v>32</v>
      </c>
      <c r="K1515" t="s">
        <v>33</v>
      </c>
      <c r="L1515" t="s">
        <v>50</v>
      </c>
      <c r="M1515" t="s">
        <v>35</v>
      </c>
      <c r="N1515" t="s">
        <v>36</v>
      </c>
      <c r="O1515" t="s">
        <v>10301</v>
      </c>
      <c r="P1515" t="s">
        <v>64</v>
      </c>
      <c r="Q1515" t="s">
        <v>110</v>
      </c>
      <c r="R1515" s="2">
        <v>15560</v>
      </c>
      <c r="S1515" t="s">
        <v>39</v>
      </c>
      <c r="T1515" t="s">
        <v>418</v>
      </c>
      <c r="U1515" t="s">
        <v>41</v>
      </c>
      <c r="V1515" t="s">
        <v>11796</v>
      </c>
      <c r="W1515" t="s">
        <v>127</v>
      </c>
      <c r="X1515" t="s">
        <v>43</v>
      </c>
      <c r="Y1515" t="s">
        <v>44</v>
      </c>
      <c r="Z1515">
        <v>3</v>
      </c>
      <c r="AA1515" t="str">
        <f t="shared" si="69"/>
        <v>Active</v>
      </c>
      <c r="AB1515">
        <f t="shared" si="70"/>
        <v>1942</v>
      </c>
      <c r="AC1515">
        <f t="shared" si="71"/>
        <v>83</v>
      </c>
      <c r="AD1515" t="str" cm="1">
        <f t="array" ref="AD1515">_xlfn.IFS(AB1515&lt;1965,"Baby Boomers",AB1515&lt;1981,"Gen X",AB1515&lt;1997,"Millenial",TRUE,("Gen Z"))</f>
        <v>Baby Boomers</v>
      </c>
    </row>
    <row r="1516" spans="1:30" x14ac:dyDescent="0.25">
      <c r="A1516" t="s">
        <v>14647</v>
      </c>
      <c r="B1516" t="s">
        <v>1548</v>
      </c>
      <c r="C1516" t="s">
        <v>1404</v>
      </c>
      <c r="D1516" s="2">
        <v>44230</v>
      </c>
      <c r="E1516" s="2" t="s">
        <v>10301</v>
      </c>
      <c r="F1516" t="s">
        <v>727</v>
      </c>
      <c r="G1516" t="s">
        <v>5875</v>
      </c>
      <c r="H1516" t="s">
        <v>5876</v>
      </c>
      <c r="I1516" t="s">
        <v>167</v>
      </c>
      <c r="J1516" t="s">
        <v>32</v>
      </c>
      <c r="K1516" t="s">
        <v>33</v>
      </c>
      <c r="L1516" t="s">
        <v>50</v>
      </c>
      <c r="M1516" t="s">
        <v>51</v>
      </c>
      <c r="N1516" t="s">
        <v>36</v>
      </c>
      <c r="O1516" t="s">
        <v>10301</v>
      </c>
      <c r="P1516" t="s">
        <v>64</v>
      </c>
      <c r="Q1516" t="s">
        <v>110</v>
      </c>
      <c r="R1516" s="2">
        <v>15255</v>
      </c>
      <c r="S1516" t="s">
        <v>5856</v>
      </c>
      <c r="T1516" t="s">
        <v>112</v>
      </c>
      <c r="U1516" t="s">
        <v>41</v>
      </c>
      <c r="V1516" t="s">
        <v>11797</v>
      </c>
      <c r="W1516" t="s">
        <v>55</v>
      </c>
      <c r="X1516" t="s">
        <v>43</v>
      </c>
      <c r="Y1516" t="s">
        <v>44</v>
      </c>
      <c r="Z1516">
        <v>3</v>
      </c>
      <c r="AA1516" t="str">
        <f t="shared" si="69"/>
        <v>Active</v>
      </c>
      <c r="AB1516">
        <f t="shared" si="70"/>
        <v>1941</v>
      </c>
      <c r="AC1516">
        <f t="shared" si="71"/>
        <v>84</v>
      </c>
      <c r="AD1516" t="str" cm="1">
        <f t="array" ref="AD1516">_xlfn.IFS(AB1516&lt;1965,"Baby Boomers",AB1516&lt;1981,"Gen X",AB1516&lt;1997,"Millenial",TRUE,("Gen Z"))</f>
        <v>Baby Boomers</v>
      </c>
    </row>
    <row r="1517" spans="1:30" x14ac:dyDescent="0.25">
      <c r="A1517" t="s">
        <v>14648</v>
      </c>
      <c r="B1517" t="s">
        <v>5877</v>
      </c>
      <c r="C1517" t="s">
        <v>5292</v>
      </c>
      <c r="D1517" s="2">
        <v>43676</v>
      </c>
      <c r="E1517" s="2">
        <v>44874</v>
      </c>
      <c r="F1517" t="s">
        <v>727</v>
      </c>
      <c r="G1517" t="s">
        <v>5878</v>
      </c>
      <c r="H1517" t="s">
        <v>5879</v>
      </c>
      <c r="I1517" t="s">
        <v>79</v>
      </c>
      <c r="J1517" t="s">
        <v>744</v>
      </c>
      <c r="K1517" t="s">
        <v>51</v>
      </c>
      <c r="L1517" t="s">
        <v>50</v>
      </c>
      <c r="M1517" t="s">
        <v>51</v>
      </c>
      <c r="N1517" t="s">
        <v>139</v>
      </c>
      <c r="O1517" t="s">
        <v>5880</v>
      </c>
      <c r="P1517" t="s">
        <v>64</v>
      </c>
      <c r="Q1517" t="s">
        <v>304</v>
      </c>
      <c r="R1517" s="2">
        <v>23418</v>
      </c>
      <c r="S1517" t="s">
        <v>39</v>
      </c>
      <c r="T1517" t="s">
        <v>82</v>
      </c>
      <c r="U1517" t="s">
        <v>41</v>
      </c>
      <c r="V1517" t="s">
        <v>11798</v>
      </c>
      <c r="W1517" t="s">
        <v>73</v>
      </c>
      <c r="X1517" t="s">
        <v>43</v>
      </c>
      <c r="Y1517" t="s">
        <v>44</v>
      </c>
      <c r="Z1517">
        <v>3</v>
      </c>
      <c r="AA1517" t="str">
        <f t="shared" si="69"/>
        <v>Non-Active</v>
      </c>
      <c r="AB1517">
        <f t="shared" si="70"/>
        <v>1964</v>
      </c>
      <c r="AC1517">
        <f t="shared" si="71"/>
        <v>62</v>
      </c>
      <c r="AD1517" t="str" cm="1">
        <f t="array" ref="AD1517">_xlfn.IFS(AB1517&lt;1965,"Baby Boomers",AB1517&lt;1981,"Gen X",AB1517&lt;1997,"Millenial",TRUE,("Gen Z"))</f>
        <v>Baby Boomers</v>
      </c>
    </row>
    <row r="1518" spans="1:30" x14ac:dyDescent="0.25">
      <c r="A1518" t="s">
        <v>14649</v>
      </c>
      <c r="B1518" t="s">
        <v>2454</v>
      </c>
      <c r="C1518" t="s">
        <v>1347</v>
      </c>
      <c r="D1518" s="2">
        <v>44689</v>
      </c>
      <c r="E1518" s="2">
        <v>44882</v>
      </c>
      <c r="F1518" t="s">
        <v>727</v>
      </c>
      <c r="G1518" t="s">
        <v>5881</v>
      </c>
      <c r="H1518" t="s">
        <v>5882</v>
      </c>
      <c r="I1518" t="s">
        <v>167</v>
      </c>
      <c r="J1518" t="s">
        <v>744</v>
      </c>
      <c r="K1518" t="s">
        <v>33</v>
      </c>
      <c r="L1518" t="s">
        <v>50</v>
      </c>
      <c r="M1518" t="s">
        <v>51</v>
      </c>
      <c r="N1518" t="s">
        <v>139</v>
      </c>
      <c r="O1518" t="s">
        <v>5883</v>
      </c>
      <c r="P1518" t="s">
        <v>64</v>
      </c>
      <c r="Q1518" t="s">
        <v>285</v>
      </c>
      <c r="R1518" s="2">
        <v>20537</v>
      </c>
      <c r="S1518" t="s">
        <v>5856</v>
      </c>
      <c r="T1518" t="s">
        <v>286</v>
      </c>
      <c r="U1518" t="s">
        <v>41</v>
      </c>
      <c r="V1518" t="s">
        <v>11799</v>
      </c>
      <c r="W1518" t="s">
        <v>42</v>
      </c>
      <c r="X1518" t="s">
        <v>43</v>
      </c>
      <c r="Y1518" t="s">
        <v>44</v>
      </c>
      <c r="Z1518">
        <v>3</v>
      </c>
      <c r="AA1518" t="str">
        <f t="shared" si="69"/>
        <v>Non-Active</v>
      </c>
      <c r="AB1518">
        <f t="shared" si="70"/>
        <v>1956</v>
      </c>
      <c r="AC1518">
        <f t="shared" si="71"/>
        <v>70</v>
      </c>
      <c r="AD1518" t="str" cm="1">
        <f t="array" ref="AD1518">_xlfn.IFS(AB1518&lt;1965,"Baby Boomers",AB1518&lt;1981,"Gen X",AB1518&lt;1997,"Millenial",TRUE,("Gen Z"))</f>
        <v>Baby Boomers</v>
      </c>
    </row>
    <row r="1519" spans="1:30" x14ac:dyDescent="0.25">
      <c r="A1519" t="s">
        <v>14650</v>
      </c>
      <c r="B1519" t="s">
        <v>4683</v>
      </c>
      <c r="C1519" t="s">
        <v>4184</v>
      </c>
      <c r="D1519" s="2">
        <v>43963</v>
      </c>
      <c r="E1519" s="2" t="s">
        <v>10301</v>
      </c>
      <c r="F1519" t="s">
        <v>727</v>
      </c>
      <c r="G1519" t="s">
        <v>5884</v>
      </c>
      <c r="H1519" t="s">
        <v>5885</v>
      </c>
      <c r="I1519" t="s">
        <v>79</v>
      </c>
      <c r="J1519" t="s">
        <v>32</v>
      </c>
      <c r="K1519" t="s">
        <v>51</v>
      </c>
      <c r="L1519" t="s">
        <v>50</v>
      </c>
      <c r="M1519" t="s">
        <v>62</v>
      </c>
      <c r="N1519" t="s">
        <v>36</v>
      </c>
      <c r="O1519" t="s">
        <v>10301</v>
      </c>
      <c r="P1519" t="s">
        <v>64</v>
      </c>
      <c r="Q1519" t="s">
        <v>89</v>
      </c>
      <c r="R1519" s="2">
        <v>23243</v>
      </c>
      <c r="S1519" t="s">
        <v>5856</v>
      </c>
      <c r="T1519" t="s">
        <v>102</v>
      </c>
      <c r="U1519" t="s">
        <v>41</v>
      </c>
      <c r="V1519" t="s">
        <v>11800</v>
      </c>
      <c r="W1519" t="s">
        <v>127</v>
      </c>
      <c r="X1519" t="s">
        <v>83</v>
      </c>
      <c r="Y1519" t="s">
        <v>44</v>
      </c>
      <c r="Z1519">
        <v>3</v>
      </c>
      <c r="AA1519" t="str">
        <f t="shared" si="69"/>
        <v>Active</v>
      </c>
      <c r="AB1519">
        <f t="shared" si="70"/>
        <v>1963</v>
      </c>
      <c r="AC1519">
        <f t="shared" si="71"/>
        <v>62</v>
      </c>
      <c r="AD1519" t="str" cm="1">
        <f t="array" ref="AD1519">_xlfn.IFS(AB1519&lt;1965,"Baby Boomers",AB1519&lt;1981,"Gen X",AB1519&lt;1997,"Millenial",TRUE,("Gen Z"))</f>
        <v>Baby Boomers</v>
      </c>
    </row>
    <row r="1520" spans="1:30" x14ac:dyDescent="0.25">
      <c r="A1520" t="s">
        <v>14651</v>
      </c>
      <c r="B1520" t="s">
        <v>5886</v>
      </c>
      <c r="C1520" t="s">
        <v>1968</v>
      </c>
      <c r="D1520" s="2">
        <v>43552</v>
      </c>
      <c r="E1520" s="2">
        <v>44905</v>
      </c>
      <c r="F1520" t="s">
        <v>4852</v>
      </c>
      <c r="G1520" t="s">
        <v>11801</v>
      </c>
      <c r="H1520" t="s">
        <v>5888</v>
      </c>
      <c r="I1520" t="s">
        <v>79</v>
      </c>
      <c r="J1520" t="s">
        <v>744</v>
      </c>
      <c r="K1520" t="s">
        <v>62</v>
      </c>
      <c r="L1520" t="s">
        <v>50</v>
      </c>
      <c r="M1520" t="s">
        <v>35</v>
      </c>
      <c r="N1520" t="s">
        <v>125</v>
      </c>
      <c r="O1520" t="s">
        <v>5889</v>
      </c>
      <c r="P1520" t="s">
        <v>64</v>
      </c>
      <c r="Q1520" t="s">
        <v>110</v>
      </c>
      <c r="R1520" s="2">
        <v>28173</v>
      </c>
      <c r="S1520" t="s">
        <v>39</v>
      </c>
      <c r="T1520" t="s">
        <v>112</v>
      </c>
      <c r="U1520" t="s">
        <v>41</v>
      </c>
      <c r="V1520" t="s">
        <v>11802</v>
      </c>
      <c r="W1520" t="s">
        <v>42</v>
      </c>
      <c r="X1520" t="s">
        <v>83</v>
      </c>
      <c r="Y1520" t="s">
        <v>44</v>
      </c>
      <c r="Z1520">
        <v>3</v>
      </c>
      <c r="AA1520" t="str">
        <f t="shared" si="69"/>
        <v>Non-Active</v>
      </c>
      <c r="AB1520">
        <f t="shared" si="70"/>
        <v>1977</v>
      </c>
      <c r="AC1520">
        <f t="shared" si="71"/>
        <v>49</v>
      </c>
      <c r="AD1520" t="str" cm="1">
        <f t="array" ref="AD1520">_xlfn.IFS(AB1520&lt;1965,"Baby Boomers",AB1520&lt;1981,"Gen X",AB1520&lt;1997,"Millenial",TRUE,("Gen Z"))</f>
        <v>Gen X</v>
      </c>
    </row>
    <row r="1521" spans="1:30" x14ac:dyDescent="0.25">
      <c r="A1521" t="s">
        <v>14652</v>
      </c>
      <c r="B1521" t="s">
        <v>2652</v>
      </c>
      <c r="C1521" t="s">
        <v>5890</v>
      </c>
      <c r="D1521" s="2">
        <v>43668</v>
      </c>
      <c r="E1521" s="2" t="s">
        <v>10301</v>
      </c>
      <c r="F1521" t="s">
        <v>727</v>
      </c>
      <c r="G1521" t="s">
        <v>5891</v>
      </c>
      <c r="H1521" t="s">
        <v>5892</v>
      </c>
      <c r="I1521" t="s">
        <v>97</v>
      </c>
      <c r="J1521" t="s">
        <v>32</v>
      </c>
      <c r="K1521" t="s">
        <v>62</v>
      </c>
      <c r="L1521" t="s">
        <v>50</v>
      </c>
      <c r="M1521" t="s">
        <v>62</v>
      </c>
      <c r="N1521" t="s">
        <v>36</v>
      </c>
      <c r="O1521" t="s">
        <v>10301</v>
      </c>
      <c r="P1521" t="s">
        <v>64</v>
      </c>
      <c r="Q1521" t="s">
        <v>52</v>
      </c>
      <c r="R1521" s="2">
        <v>20658</v>
      </c>
      <c r="S1521" t="s">
        <v>5856</v>
      </c>
      <c r="T1521" t="s">
        <v>162</v>
      </c>
      <c r="U1521" t="s">
        <v>41</v>
      </c>
      <c r="V1521" t="s">
        <v>11803</v>
      </c>
      <c r="W1521" t="s">
        <v>73</v>
      </c>
      <c r="X1521" t="s">
        <v>43</v>
      </c>
      <c r="Y1521" t="s">
        <v>44</v>
      </c>
      <c r="Z1521">
        <v>3</v>
      </c>
      <c r="AA1521" t="str">
        <f t="shared" si="69"/>
        <v>Active</v>
      </c>
      <c r="AB1521">
        <f t="shared" si="70"/>
        <v>1956</v>
      </c>
      <c r="AC1521">
        <f t="shared" si="71"/>
        <v>69</v>
      </c>
      <c r="AD1521" t="str" cm="1">
        <f t="array" ref="AD1521">_xlfn.IFS(AB1521&lt;1965,"Baby Boomers",AB1521&lt;1981,"Gen X",AB1521&lt;1997,"Millenial",TRUE,("Gen Z"))</f>
        <v>Baby Boomers</v>
      </c>
    </row>
    <row r="1522" spans="1:30" x14ac:dyDescent="0.25">
      <c r="A1522" t="s">
        <v>14653</v>
      </c>
      <c r="B1522" t="s">
        <v>2916</v>
      </c>
      <c r="C1522" t="s">
        <v>1417</v>
      </c>
      <c r="D1522" s="2">
        <v>44091</v>
      </c>
      <c r="E1522" s="2" t="s">
        <v>10301</v>
      </c>
      <c r="F1522" t="s">
        <v>4852</v>
      </c>
      <c r="G1522" t="s">
        <v>5893</v>
      </c>
      <c r="H1522" t="s">
        <v>5894</v>
      </c>
      <c r="I1522" t="s">
        <v>138</v>
      </c>
      <c r="J1522" t="s">
        <v>32</v>
      </c>
      <c r="K1522" t="s">
        <v>51</v>
      </c>
      <c r="L1522" t="s">
        <v>34</v>
      </c>
      <c r="M1522" t="s">
        <v>35</v>
      </c>
      <c r="N1522" t="s">
        <v>36</v>
      </c>
      <c r="O1522" t="s">
        <v>10301</v>
      </c>
      <c r="P1522" t="s">
        <v>64</v>
      </c>
      <c r="Q1522" t="s">
        <v>65</v>
      </c>
      <c r="R1522" s="2">
        <v>30153</v>
      </c>
      <c r="S1522" t="s">
        <v>5856</v>
      </c>
      <c r="T1522" t="s">
        <v>242</v>
      </c>
      <c r="U1522" t="s">
        <v>41</v>
      </c>
      <c r="V1522" t="s">
        <v>11804</v>
      </c>
      <c r="W1522" t="s">
        <v>42</v>
      </c>
      <c r="X1522" t="s">
        <v>74</v>
      </c>
      <c r="Y1522" t="s">
        <v>44</v>
      </c>
      <c r="Z1522">
        <v>3</v>
      </c>
      <c r="AA1522" t="str">
        <f t="shared" si="69"/>
        <v>Active</v>
      </c>
      <c r="AB1522">
        <f t="shared" si="70"/>
        <v>1982</v>
      </c>
      <c r="AC1522">
        <f t="shared" si="71"/>
        <v>43</v>
      </c>
      <c r="AD1522" t="str" cm="1">
        <f t="array" ref="AD1522">_xlfn.IFS(AB1522&lt;1965,"Baby Boomers",AB1522&lt;1981,"Gen X",AB1522&lt;1997,"Millenial",TRUE,("Gen Z"))</f>
        <v>Millenial</v>
      </c>
    </row>
    <row r="1523" spans="1:30" x14ac:dyDescent="0.25">
      <c r="A1523" t="s">
        <v>14654</v>
      </c>
      <c r="B1523" t="s">
        <v>5895</v>
      </c>
      <c r="C1523" t="s">
        <v>1838</v>
      </c>
      <c r="D1523" s="2">
        <v>44744</v>
      </c>
      <c r="E1523" s="2">
        <v>44782</v>
      </c>
      <c r="F1523" t="s">
        <v>727</v>
      </c>
      <c r="G1523" t="s">
        <v>5896</v>
      </c>
      <c r="H1523" t="s">
        <v>5897</v>
      </c>
      <c r="I1523" t="s">
        <v>79</v>
      </c>
      <c r="J1523" t="s">
        <v>744</v>
      </c>
      <c r="K1523" t="s">
        <v>51</v>
      </c>
      <c r="L1523" t="s">
        <v>63</v>
      </c>
      <c r="M1523" t="s">
        <v>35</v>
      </c>
      <c r="N1523" t="s">
        <v>139</v>
      </c>
      <c r="O1523" t="s">
        <v>5898</v>
      </c>
      <c r="P1523" t="s">
        <v>64</v>
      </c>
      <c r="Q1523" t="s">
        <v>147</v>
      </c>
      <c r="R1523" s="2">
        <v>23353</v>
      </c>
      <c r="S1523" t="s">
        <v>5856</v>
      </c>
      <c r="T1523" t="s">
        <v>149</v>
      </c>
      <c r="U1523" t="s">
        <v>41</v>
      </c>
      <c r="V1523" t="s">
        <v>11805</v>
      </c>
      <c r="W1523" t="s">
        <v>92</v>
      </c>
      <c r="X1523" t="s">
        <v>83</v>
      </c>
      <c r="Y1523" t="s">
        <v>44</v>
      </c>
      <c r="Z1523">
        <v>3</v>
      </c>
      <c r="AA1523" t="str">
        <f t="shared" si="69"/>
        <v>Non-Active</v>
      </c>
      <c r="AB1523">
        <f t="shared" si="70"/>
        <v>1963</v>
      </c>
      <c r="AC1523">
        <f t="shared" si="71"/>
        <v>62</v>
      </c>
      <c r="AD1523" t="str" cm="1">
        <f t="array" ref="AD1523">_xlfn.IFS(AB1523&lt;1965,"Baby Boomers",AB1523&lt;1981,"Gen X",AB1523&lt;1997,"Millenial",TRUE,("Gen Z"))</f>
        <v>Baby Boomers</v>
      </c>
    </row>
    <row r="1524" spans="1:30" x14ac:dyDescent="0.25">
      <c r="A1524" t="s">
        <v>14655</v>
      </c>
      <c r="B1524" t="s">
        <v>4324</v>
      </c>
      <c r="C1524" t="s">
        <v>3053</v>
      </c>
      <c r="D1524" s="2">
        <v>43799</v>
      </c>
      <c r="E1524" s="2" t="s">
        <v>10301</v>
      </c>
      <c r="F1524" t="s">
        <v>4852</v>
      </c>
      <c r="G1524" t="s">
        <v>5899</v>
      </c>
      <c r="H1524" t="s">
        <v>5900</v>
      </c>
      <c r="I1524" t="s">
        <v>138</v>
      </c>
      <c r="J1524" t="s">
        <v>32</v>
      </c>
      <c r="K1524" t="s">
        <v>33</v>
      </c>
      <c r="L1524" t="s">
        <v>50</v>
      </c>
      <c r="M1524" t="s">
        <v>51</v>
      </c>
      <c r="N1524" t="s">
        <v>36</v>
      </c>
      <c r="O1524" t="s">
        <v>10301</v>
      </c>
      <c r="P1524" t="s">
        <v>64</v>
      </c>
      <c r="Q1524" t="s">
        <v>89</v>
      </c>
      <c r="R1524" s="2">
        <v>18357</v>
      </c>
      <c r="S1524" t="s">
        <v>5856</v>
      </c>
      <c r="T1524" t="s">
        <v>102</v>
      </c>
      <c r="U1524" t="s">
        <v>41</v>
      </c>
      <c r="V1524" t="s">
        <v>11806</v>
      </c>
      <c r="W1524" t="s">
        <v>55</v>
      </c>
      <c r="X1524" t="s">
        <v>103</v>
      </c>
      <c r="Y1524" t="s">
        <v>44</v>
      </c>
      <c r="Z1524">
        <v>3</v>
      </c>
      <c r="AA1524" t="str">
        <f t="shared" si="69"/>
        <v>Active</v>
      </c>
      <c r="AB1524">
        <f t="shared" si="70"/>
        <v>1950</v>
      </c>
      <c r="AC1524">
        <f t="shared" si="71"/>
        <v>76</v>
      </c>
      <c r="AD1524" t="str" cm="1">
        <f t="array" ref="AD1524">_xlfn.IFS(AB1524&lt;1965,"Baby Boomers",AB1524&lt;1981,"Gen X",AB1524&lt;1997,"Millenial",TRUE,("Gen Z"))</f>
        <v>Baby Boomers</v>
      </c>
    </row>
    <row r="1525" spans="1:30" x14ac:dyDescent="0.25">
      <c r="A1525" t="s">
        <v>14656</v>
      </c>
      <c r="B1525" t="s">
        <v>4658</v>
      </c>
      <c r="C1525" t="s">
        <v>293</v>
      </c>
      <c r="D1525" s="2">
        <v>45128</v>
      </c>
      <c r="E1525" s="2">
        <v>45128</v>
      </c>
      <c r="F1525" t="s">
        <v>727</v>
      </c>
      <c r="G1525" t="s">
        <v>5901</v>
      </c>
      <c r="H1525" t="s">
        <v>5902</v>
      </c>
      <c r="I1525" t="s">
        <v>79</v>
      </c>
      <c r="J1525" t="s">
        <v>744</v>
      </c>
      <c r="K1525" t="s">
        <v>33</v>
      </c>
      <c r="L1525" t="s">
        <v>34</v>
      </c>
      <c r="M1525" t="s">
        <v>35</v>
      </c>
      <c r="N1525" t="s">
        <v>98</v>
      </c>
      <c r="O1525" t="s">
        <v>5903</v>
      </c>
      <c r="P1525" t="s">
        <v>10302</v>
      </c>
      <c r="Q1525" t="s">
        <v>147</v>
      </c>
      <c r="R1525" s="2">
        <v>21268</v>
      </c>
      <c r="S1525" t="s">
        <v>5856</v>
      </c>
      <c r="T1525" t="s">
        <v>149</v>
      </c>
      <c r="U1525" t="s">
        <v>41</v>
      </c>
      <c r="V1525" t="s">
        <v>11807</v>
      </c>
      <c r="W1525" t="s">
        <v>127</v>
      </c>
      <c r="X1525" t="s">
        <v>83</v>
      </c>
      <c r="Y1525" t="s">
        <v>44</v>
      </c>
      <c r="Z1525">
        <v>3</v>
      </c>
      <c r="AA1525" t="str">
        <f t="shared" si="69"/>
        <v>Non-Active</v>
      </c>
      <c r="AB1525">
        <f t="shared" si="70"/>
        <v>1958</v>
      </c>
      <c r="AC1525">
        <f t="shared" si="71"/>
        <v>68</v>
      </c>
      <c r="AD1525" t="str" cm="1">
        <f t="array" ref="AD1525">_xlfn.IFS(AB1525&lt;1965,"Baby Boomers",AB1525&lt;1981,"Gen X",AB1525&lt;1997,"Millenial",TRUE,("Gen Z"))</f>
        <v>Baby Boomers</v>
      </c>
    </row>
    <row r="1526" spans="1:30" x14ac:dyDescent="0.25">
      <c r="A1526" t="s">
        <v>14657</v>
      </c>
      <c r="B1526" t="s">
        <v>5651</v>
      </c>
      <c r="C1526" t="s">
        <v>2206</v>
      </c>
      <c r="D1526" s="2">
        <v>44069</v>
      </c>
      <c r="E1526" s="2">
        <v>44346</v>
      </c>
      <c r="F1526" t="s">
        <v>4852</v>
      </c>
      <c r="G1526" t="s">
        <v>5904</v>
      </c>
      <c r="H1526" t="s">
        <v>5905</v>
      </c>
      <c r="I1526" t="s">
        <v>132</v>
      </c>
      <c r="J1526" t="s">
        <v>744</v>
      </c>
      <c r="K1526" t="s">
        <v>62</v>
      </c>
      <c r="L1526" t="s">
        <v>50</v>
      </c>
      <c r="M1526" t="s">
        <v>35</v>
      </c>
      <c r="N1526" t="s">
        <v>174</v>
      </c>
      <c r="O1526" t="s">
        <v>5906</v>
      </c>
      <c r="P1526" t="s">
        <v>64</v>
      </c>
      <c r="Q1526" t="s">
        <v>52</v>
      </c>
      <c r="R1526" s="2">
        <v>22198</v>
      </c>
      <c r="S1526" t="s">
        <v>39</v>
      </c>
      <c r="T1526" t="s">
        <v>225</v>
      </c>
      <c r="U1526" t="s">
        <v>41</v>
      </c>
      <c r="V1526" t="s">
        <v>11808</v>
      </c>
      <c r="W1526" t="s">
        <v>127</v>
      </c>
      <c r="X1526" t="s">
        <v>83</v>
      </c>
      <c r="Y1526" t="s">
        <v>44</v>
      </c>
      <c r="Z1526">
        <v>3</v>
      </c>
      <c r="AA1526" t="str">
        <f t="shared" si="69"/>
        <v>Non-Active</v>
      </c>
      <c r="AB1526">
        <f t="shared" si="70"/>
        <v>1960</v>
      </c>
      <c r="AC1526">
        <f t="shared" si="71"/>
        <v>65</v>
      </c>
      <c r="AD1526" t="str" cm="1">
        <f t="array" ref="AD1526">_xlfn.IFS(AB1526&lt;1965,"Baby Boomers",AB1526&lt;1981,"Gen X",AB1526&lt;1997,"Millenial",TRUE,("Gen Z"))</f>
        <v>Baby Boomers</v>
      </c>
    </row>
    <row r="1527" spans="1:30" x14ac:dyDescent="0.25">
      <c r="A1527" t="s">
        <v>14658</v>
      </c>
      <c r="B1527" t="s">
        <v>5907</v>
      </c>
      <c r="C1527" t="s">
        <v>5908</v>
      </c>
      <c r="D1527" s="2">
        <v>43967</v>
      </c>
      <c r="E1527" s="2" t="s">
        <v>10301</v>
      </c>
      <c r="F1527" t="s">
        <v>4852</v>
      </c>
      <c r="G1527" t="s">
        <v>5909</v>
      </c>
      <c r="H1527" t="s">
        <v>5910</v>
      </c>
      <c r="I1527" t="s">
        <v>79</v>
      </c>
      <c r="J1527" t="s">
        <v>32</v>
      </c>
      <c r="K1527" t="s">
        <v>62</v>
      </c>
      <c r="L1527" t="s">
        <v>50</v>
      </c>
      <c r="M1527" t="s">
        <v>62</v>
      </c>
      <c r="N1527" t="s">
        <v>36</v>
      </c>
      <c r="O1527" t="s">
        <v>10301</v>
      </c>
      <c r="P1527" t="s">
        <v>64</v>
      </c>
      <c r="Q1527" t="s">
        <v>793</v>
      </c>
      <c r="R1527" s="2">
        <v>32720</v>
      </c>
      <c r="S1527" t="s">
        <v>5856</v>
      </c>
      <c r="T1527" t="s">
        <v>82</v>
      </c>
      <c r="U1527" t="s">
        <v>41</v>
      </c>
      <c r="V1527" t="s">
        <v>11809</v>
      </c>
      <c r="W1527" t="s">
        <v>73</v>
      </c>
      <c r="X1527" t="s">
        <v>103</v>
      </c>
      <c r="Y1527" t="s">
        <v>44</v>
      </c>
      <c r="Z1527">
        <v>3</v>
      </c>
      <c r="AA1527" t="str">
        <f t="shared" si="69"/>
        <v>Active</v>
      </c>
      <c r="AB1527">
        <f t="shared" si="70"/>
        <v>1989</v>
      </c>
      <c r="AC1527">
        <f t="shared" si="71"/>
        <v>36</v>
      </c>
      <c r="AD1527" t="str" cm="1">
        <f t="array" ref="AD1527">_xlfn.IFS(AB1527&lt;1965,"Baby Boomers",AB1527&lt;1981,"Gen X",AB1527&lt;1997,"Millenial",TRUE,("Gen Z"))</f>
        <v>Millenial</v>
      </c>
    </row>
    <row r="1528" spans="1:30" x14ac:dyDescent="0.25">
      <c r="A1528" t="s">
        <v>14659</v>
      </c>
      <c r="B1528" t="s">
        <v>5911</v>
      </c>
      <c r="C1528" t="s">
        <v>5912</v>
      </c>
      <c r="D1528" s="2">
        <v>45022</v>
      </c>
      <c r="E1528" s="2">
        <v>45070</v>
      </c>
      <c r="F1528" t="s">
        <v>28</v>
      </c>
      <c r="G1528" t="s">
        <v>5913</v>
      </c>
      <c r="H1528" t="s">
        <v>5914</v>
      </c>
      <c r="I1528" t="s">
        <v>61</v>
      </c>
      <c r="J1528" t="s">
        <v>32</v>
      </c>
      <c r="K1528" t="s">
        <v>62</v>
      </c>
      <c r="L1528" t="s">
        <v>63</v>
      </c>
      <c r="M1528" t="s">
        <v>62</v>
      </c>
      <c r="N1528" t="s">
        <v>139</v>
      </c>
      <c r="O1528" t="s">
        <v>5915</v>
      </c>
      <c r="P1528" t="s">
        <v>10302</v>
      </c>
      <c r="Q1528" t="s">
        <v>38</v>
      </c>
      <c r="R1528" s="2">
        <v>27810</v>
      </c>
      <c r="S1528" t="s">
        <v>39</v>
      </c>
      <c r="T1528" t="s">
        <v>4657</v>
      </c>
      <c r="U1528" t="s">
        <v>41</v>
      </c>
      <c r="V1528" t="s">
        <v>11810</v>
      </c>
      <c r="W1528" t="s">
        <v>127</v>
      </c>
      <c r="X1528" t="s">
        <v>103</v>
      </c>
      <c r="Y1528" t="s">
        <v>44</v>
      </c>
      <c r="Z1528">
        <v>3</v>
      </c>
      <c r="AA1528" t="str">
        <f t="shared" si="69"/>
        <v>Non-Active</v>
      </c>
      <c r="AB1528">
        <f t="shared" si="70"/>
        <v>1976</v>
      </c>
      <c r="AC1528">
        <f t="shared" si="71"/>
        <v>50</v>
      </c>
      <c r="AD1528" t="str" cm="1">
        <f t="array" ref="AD1528">_xlfn.IFS(AB1528&lt;1965,"Baby Boomers",AB1528&lt;1981,"Gen X",AB1528&lt;1997,"Millenial",TRUE,("Gen Z"))</f>
        <v>Gen X</v>
      </c>
    </row>
    <row r="1529" spans="1:30" x14ac:dyDescent="0.25">
      <c r="A1529" t="s">
        <v>14660</v>
      </c>
      <c r="B1529" t="s">
        <v>5916</v>
      </c>
      <c r="C1529" t="s">
        <v>5917</v>
      </c>
      <c r="D1529" s="2">
        <v>43514</v>
      </c>
      <c r="E1529" s="2">
        <v>44865</v>
      </c>
      <c r="F1529" t="s">
        <v>727</v>
      </c>
      <c r="G1529" t="s">
        <v>5918</v>
      </c>
      <c r="H1529" t="s">
        <v>5919</v>
      </c>
      <c r="I1529" t="s">
        <v>132</v>
      </c>
      <c r="J1529" t="s">
        <v>744</v>
      </c>
      <c r="K1529" t="s">
        <v>51</v>
      </c>
      <c r="L1529" t="s">
        <v>34</v>
      </c>
      <c r="M1529" t="s">
        <v>35</v>
      </c>
      <c r="N1529" t="s">
        <v>174</v>
      </c>
      <c r="O1529" t="s">
        <v>5920</v>
      </c>
      <c r="P1529" t="s">
        <v>10302</v>
      </c>
      <c r="Q1529" t="s">
        <v>38</v>
      </c>
      <c r="R1529" s="2">
        <v>25041</v>
      </c>
      <c r="S1529" t="s">
        <v>39</v>
      </c>
      <c r="T1529" t="s">
        <v>1257</v>
      </c>
      <c r="U1529" t="s">
        <v>41</v>
      </c>
      <c r="V1529" t="s">
        <v>10459</v>
      </c>
      <c r="W1529" t="s">
        <v>73</v>
      </c>
      <c r="X1529" t="s">
        <v>103</v>
      </c>
      <c r="Y1529" t="s">
        <v>44</v>
      </c>
      <c r="Z1529">
        <v>3</v>
      </c>
      <c r="AA1529" t="str">
        <f t="shared" si="69"/>
        <v>Non-Active</v>
      </c>
      <c r="AB1529">
        <f t="shared" si="70"/>
        <v>1968</v>
      </c>
      <c r="AC1529">
        <f t="shared" si="71"/>
        <v>57</v>
      </c>
      <c r="AD1529" t="str" cm="1">
        <f t="array" ref="AD1529">_xlfn.IFS(AB1529&lt;1965,"Baby Boomers",AB1529&lt;1981,"Gen X",AB1529&lt;1997,"Millenial",TRUE,("Gen Z"))</f>
        <v>Gen X</v>
      </c>
    </row>
    <row r="1530" spans="1:30" x14ac:dyDescent="0.25">
      <c r="A1530" t="s">
        <v>14661</v>
      </c>
      <c r="B1530" t="s">
        <v>5921</v>
      </c>
      <c r="C1530" t="s">
        <v>1021</v>
      </c>
      <c r="D1530" s="2">
        <v>44114</v>
      </c>
      <c r="E1530" s="2" t="s">
        <v>10301</v>
      </c>
      <c r="F1530" t="s">
        <v>28</v>
      </c>
      <c r="G1530" t="s">
        <v>5922</v>
      </c>
      <c r="H1530" t="s">
        <v>5923</v>
      </c>
      <c r="I1530" t="s">
        <v>138</v>
      </c>
      <c r="J1530" t="s">
        <v>32</v>
      </c>
      <c r="K1530" t="s">
        <v>62</v>
      </c>
      <c r="L1530" t="s">
        <v>50</v>
      </c>
      <c r="M1530" t="s">
        <v>35</v>
      </c>
      <c r="N1530" t="s">
        <v>36</v>
      </c>
      <c r="O1530" t="s">
        <v>10301</v>
      </c>
      <c r="P1530" t="s">
        <v>10302</v>
      </c>
      <c r="Q1530" t="s">
        <v>89</v>
      </c>
      <c r="R1530" s="2">
        <v>35889</v>
      </c>
      <c r="S1530" t="s">
        <v>39</v>
      </c>
      <c r="T1530" t="s">
        <v>112</v>
      </c>
      <c r="U1530" t="s">
        <v>54</v>
      </c>
      <c r="V1530" t="s">
        <v>11811</v>
      </c>
      <c r="W1530" t="s">
        <v>42</v>
      </c>
      <c r="X1530" t="s">
        <v>83</v>
      </c>
      <c r="Y1530" t="s">
        <v>44</v>
      </c>
      <c r="Z1530">
        <v>3</v>
      </c>
      <c r="AA1530" t="str">
        <f t="shared" si="69"/>
        <v>Active</v>
      </c>
      <c r="AB1530">
        <f t="shared" si="70"/>
        <v>1998</v>
      </c>
      <c r="AC1530">
        <f t="shared" si="71"/>
        <v>28</v>
      </c>
      <c r="AD1530" t="str" cm="1">
        <f t="array" ref="AD1530">_xlfn.IFS(AB1530&lt;1965,"Baby Boomers",AB1530&lt;1981,"Gen X",AB1530&lt;1997,"Millenial",TRUE,("Gen Z"))</f>
        <v>Gen Z</v>
      </c>
    </row>
    <row r="1531" spans="1:30" x14ac:dyDescent="0.25">
      <c r="A1531" t="s">
        <v>14662</v>
      </c>
      <c r="B1531" t="s">
        <v>2704</v>
      </c>
      <c r="C1531" t="s">
        <v>763</v>
      </c>
      <c r="D1531" s="2">
        <v>44331</v>
      </c>
      <c r="E1531" s="2" t="s">
        <v>10301</v>
      </c>
      <c r="F1531" t="s">
        <v>28</v>
      </c>
      <c r="G1531" t="s">
        <v>5924</v>
      </c>
      <c r="H1531" t="s">
        <v>5925</v>
      </c>
      <c r="I1531" t="s">
        <v>61</v>
      </c>
      <c r="J1531" t="s">
        <v>32</v>
      </c>
      <c r="K1531" t="s">
        <v>51</v>
      </c>
      <c r="L1531" t="s">
        <v>50</v>
      </c>
      <c r="M1531" t="s">
        <v>62</v>
      </c>
      <c r="N1531" t="s">
        <v>36</v>
      </c>
      <c r="O1531" t="s">
        <v>10301</v>
      </c>
      <c r="P1531" t="s">
        <v>10302</v>
      </c>
      <c r="Q1531" t="s">
        <v>935</v>
      </c>
      <c r="R1531" s="2">
        <v>21537</v>
      </c>
      <c r="S1531" t="s">
        <v>39</v>
      </c>
      <c r="T1531" t="s">
        <v>112</v>
      </c>
      <c r="U1531" t="s">
        <v>41</v>
      </c>
      <c r="V1531" t="s">
        <v>11812</v>
      </c>
      <c r="W1531" t="s">
        <v>92</v>
      </c>
      <c r="X1531" t="s">
        <v>83</v>
      </c>
      <c r="Y1531" t="s">
        <v>44</v>
      </c>
      <c r="Z1531">
        <v>3</v>
      </c>
      <c r="AA1531" t="str">
        <f t="shared" si="69"/>
        <v>Active</v>
      </c>
      <c r="AB1531">
        <f t="shared" si="70"/>
        <v>1958</v>
      </c>
      <c r="AC1531">
        <f t="shared" si="71"/>
        <v>67</v>
      </c>
      <c r="AD1531" t="str" cm="1">
        <f t="array" ref="AD1531">_xlfn.IFS(AB1531&lt;1965,"Baby Boomers",AB1531&lt;1981,"Gen X",AB1531&lt;1997,"Millenial",TRUE,("Gen Z"))</f>
        <v>Baby Boomers</v>
      </c>
    </row>
    <row r="1532" spans="1:30" x14ac:dyDescent="0.25">
      <c r="A1532" t="s">
        <v>14663</v>
      </c>
      <c r="B1532" t="s">
        <v>5926</v>
      </c>
      <c r="C1532" t="s">
        <v>5927</v>
      </c>
      <c r="D1532" s="2">
        <v>43598</v>
      </c>
      <c r="E1532" s="2">
        <v>44711</v>
      </c>
      <c r="F1532" t="s">
        <v>28</v>
      </c>
      <c r="G1532" t="s">
        <v>5928</v>
      </c>
      <c r="H1532" t="s">
        <v>5929</v>
      </c>
      <c r="I1532" t="s">
        <v>79</v>
      </c>
      <c r="J1532" t="s">
        <v>744</v>
      </c>
      <c r="K1532" t="s">
        <v>51</v>
      </c>
      <c r="L1532" t="s">
        <v>34</v>
      </c>
      <c r="M1532" t="s">
        <v>62</v>
      </c>
      <c r="N1532" t="s">
        <v>139</v>
      </c>
      <c r="O1532" t="s">
        <v>5930</v>
      </c>
      <c r="P1532" t="s">
        <v>10302</v>
      </c>
      <c r="Q1532" t="s">
        <v>89</v>
      </c>
      <c r="R1532" s="2">
        <v>27440</v>
      </c>
      <c r="S1532" t="s">
        <v>39</v>
      </c>
      <c r="T1532" t="s">
        <v>242</v>
      </c>
      <c r="U1532" t="s">
        <v>41</v>
      </c>
      <c r="V1532" t="s">
        <v>10305</v>
      </c>
      <c r="W1532" t="s">
        <v>127</v>
      </c>
      <c r="X1532" t="s">
        <v>43</v>
      </c>
      <c r="Y1532" t="s">
        <v>44</v>
      </c>
      <c r="Z1532">
        <v>3</v>
      </c>
      <c r="AA1532" t="str">
        <f t="shared" si="69"/>
        <v>Non-Active</v>
      </c>
      <c r="AB1532">
        <f t="shared" si="70"/>
        <v>1975</v>
      </c>
      <c r="AC1532">
        <f t="shared" si="71"/>
        <v>51</v>
      </c>
      <c r="AD1532" t="str" cm="1">
        <f t="array" ref="AD1532">_xlfn.IFS(AB1532&lt;1965,"Baby Boomers",AB1532&lt;1981,"Gen X",AB1532&lt;1997,"Millenial",TRUE,("Gen Z"))</f>
        <v>Gen X</v>
      </c>
    </row>
    <row r="1533" spans="1:30" x14ac:dyDescent="0.25">
      <c r="A1533" t="s">
        <v>14664</v>
      </c>
      <c r="B1533" t="s">
        <v>3631</v>
      </c>
      <c r="C1533" t="s">
        <v>5931</v>
      </c>
      <c r="D1533" s="2">
        <v>43650</v>
      </c>
      <c r="E1533" s="2" t="s">
        <v>10301</v>
      </c>
      <c r="F1533" t="s">
        <v>28</v>
      </c>
      <c r="G1533" t="s">
        <v>5932</v>
      </c>
      <c r="H1533" t="s">
        <v>5933</v>
      </c>
      <c r="I1533" t="s">
        <v>167</v>
      </c>
      <c r="J1533" t="s">
        <v>32</v>
      </c>
      <c r="K1533" t="s">
        <v>33</v>
      </c>
      <c r="L1533" t="s">
        <v>63</v>
      </c>
      <c r="M1533" t="s">
        <v>62</v>
      </c>
      <c r="N1533" t="s">
        <v>36</v>
      </c>
      <c r="O1533" t="s">
        <v>10301</v>
      </c>
      <c r="P1533" t="s">
        <v>10302</v>
      </c>
      <c r="Q1533" t="s">
        <v>2014</v>
      </c>
      <c r="R1533" s="2">
        <v>33164</v>
      </c>
      <c r="S1533" t="s">
        <v>39</v>
      </c>
      <c r="T1533" t="s">
        <v>66</v>
      </c>
      <c r="U1533" t="s">
        <v>41</v>
      </c>
      <c r="V1533" t="s">
        <v>11198</v>
      </c>
      <c r="W1533" t="s">
        <v>73</v>
      </c>
      <c r="X1533" t="s">
        <v>83</v>
      </c>
      <c r="Y1533" t="s">
        <v>44</v>
      </c>
      <c r="Z1533">
        <v>3</v>
      </c>
      <c r="AA1533" t="str">
        <f t="shared" si="69"/>
        <v>Active</v>
      </c>
      <c r="AB1533">
        <f t="shared" si="70"/>
        <v>1990</v>
      </c>
      <c r="AC1533">
        <f t="shared" si="71"/>
        <v>35</v>
      </c>
      <c r="AD1533" t="str" cm="1">
        <f t="array" ref="AD1533">_xlfn.IFS(AB1533&lt;1965,"Baby Boomers",AB1533&lt;1981,"Gen X",AB1533&lt;1997,"Millenial",TRUE,("Gen Z"))</f>
        <v>Millenial</v>
      </c>
    </row>
    <row r="1534" spans="1:30" x14ac:dyDescent="0.25">
      <c r="A1534" t="s">
        <v>14665</v>
      </c>
      <c r="B1534" t="s">
        <v>5934</v>
      </c>
      <c r="C1534" t="s">
        <v>5935</v>
      </c>
      <c r="D1534" s="2">
        <v>44652</v>
      </c>
      <c r="E1534" s="2">
        <v>44679</v>
      </c>
      <c r="F1534" t="s">
        <v>28</v>
      </c>
      <c r="G1534" t="s">
        <v>5936</v>
      </c>
      <c r="H1534" t="s">
        <v>5937</v>
      </c>
      <c r="I1534" t="s">
        <v>31</v>
      </c>
      <c r="J1534" t="s">
        <v>32</v>
      </c>
      <c r="K1534" t="s">
        <v>51</v>
      </c>
      <c r="L1534" t="s">
        <v>63</v>
      </c>
      <c r="M1534" t="s">
        <v>35</v>
      </c>
      <c r="N1534" t="s">
        <v>174</v>
      </c>
      <c r="O1534" t="s">
        <v>5938</v>
      </c>
      <c r="P1534" t="s">
        <v>10302</v>
      </c>
      <c r="Q1534" t="s">
        <v>176</v>
      </c>
      <c r="R1534" s="2">
        <v>32722</v>
      </c>
      <c r="S1534" t="s">
        <v>39</v>
      </c>
      <c r="T1534" t="s">
        <v>177</v>
      </c>
      <c r="U1534" t="s">
        <v>41</v>
      </c>
      <c r="V1534" t="s">
        <v>11813</v>
      </c>
      <c r="W1534" t="s">
        <v>127</v>
      </c>
      <c r="X1534" t="s">
        <v>83</v>
      </c>
      <c r="Y1534" t="s">
        <v>44</v>
      </c>
      <c r="Z1534">
        <v>3</v>
      </c>
      <c r="AA1534" t="str">
        <f t="shared" si="69"/>
        <v>Non-Active</v>
      </c>
      <c r="AB1534">
        <f t="shared" si="70"/>
        <v>1989</v>
      </c>
      <c r="AC1534">
        <f t="shared" si="71"/>
        <v>36</v>
      </c>
      <c r="AD1534" t="str" cm="1">
        <f t="array" ref="AD1534">_xlfn.IFS(AB1534&lt;1965,"Baby Boomers",AB1534&lt;1981,"Gen X",AB1534&lt;1997,"Millenial",TRUE,("Gen Z"))</f>
        <v>Millenial</v>
      </c>
    </row>
    <row r="1535" spans="1:30" x14ac:dyDescent="0.25">
      <c r="A1535" t="s">
        <v>10441</v>
      </c>
      <c r="B1535" t="s">
        <v>346</v>
      </c>
      <c r="C1535" t="s">
        <v>5939</v>
      </c>
      <c r="D1535" s="2">
        <v>43407</v>
      </c>
      <c r="E1535" s="2" t="s">
        <v>10301</v>
      </c>
      <c r="F1535" t="s">
        <v>28</v>
      </c>
      <c r="G1535" t="s">
        <v>5940</v>
      </c>
      <c r="H1535" t="s">
        <v>5941</v>
      </c>
      <c r="I1535" t="s">
        <v>167</v>
      </c>
      <c r="J1535" t="s">
        <v>32</v>
      </c>
      <c r="K1535" t="s">
        <v>62</v>
      </c>
      <c r="L1535" t="s">
        <v>50</v>
      </c>
      <c r="M1535" t="s">
        <v>51</v>
      </c>
      <c r="N1535" t="s">
        <v>36</v>
      </c>
      <c r="O1535" t="s">
        <v>10301</v>
      </c>
      <c r="P1535" t="s">
        <v>10302</v>
      </c>
      <c r="Q1535" t="s">
        <v>52</v>
      </c>
      <c r="R1535" s="2">
        <v>17679</v>
      </c>
      <c r="S1535" t="s">
        <v>39</v>
      </c>
      <c r="T1535" t="s">
        <v>394</v>
      </c>
      <c r="U1535" t="s">
        <v>54</v>
      </c>
      <c r="V1535" t="s">
        <v>10887</v>
      </c>
      <c r="W1535" t="s">
        <v>42</v>
      </c>
      <c r="X1535" t="s">
        <v>103</v>
      </c>
      <c r="Y1535" t="s">
        <v>44</v>
      </c>
      <c r="Z1535">
        <v>3</v>
      </c>
      <c r="AA1535" t="str">
        <f t="shared" si="69"/>
        <v>Active</v>
      </c>
      <c r="AB1535">
        <f t="shared" si="70"/>
        <v>1948</v>
      </c>
      <c r="AC1535">
        <f t="shared" si="71"/>
        <v>77</v>
      </c>
      <c r="AD1535" t="str" cm="1">
        <f t="array" ref="AD1535">_xlfn.IFS(AB1535&lt;1965,"Baby Boomers",AB1535&lt;1981,"Gen X",AB1535&lt;1997,"Millenial",TRUE,("Gen Z"))</f>
        <v>Baby Boomers</v>
      </c>
    </row>
    <row r="1536" spans="1:30" x14ac:dyDescent="0.25">
      <c r="A1536" t="s">
        <v>14666</v>
      </c>
      <c r="B1536" t="s">
        <v>5942</v>
      </c>
      <c r="C1536" t="s">
        <v>5943</v>
      </c>
      <c r="D1536" s="2">
        <v>43384</v>
      </c>
      <c r="E1536" s="2">
        <v>44685</v>
      </c>
      <c r="F1536" t="s">
        <v>28</v>
      </c>
      <c r="G1536" t="s">
        <v>5944</v>
      </c>
      <c r="H1536" t="s">
        <v>5945</v>
      </c>
      <c r="I1536" t="s">
        <v>79</v>
      </c>
      <c r="J1536" t="s">
        <v>744</v>
      </c>
      <c r="K1536" t="s">
        <v>51</v>
      </c>
      <c r="L1536" t="s">
        <v>50</v>
      </c>
      <c r="M1536" t="s">
        <v>62</v>
      </c>
      <c r="N1536" t="s">
        <v>174</v>
      </c>
      <c r="O1536" t="s">
        <v>5946</v>
      </c>
      <c r="P1536" t="s">
        <v>10302</v>
      </c>
      <c r="Q1536" t="s">
        <v>100</v>
      </c>
      <c r="R1536" s="2">
        <v>16635</v>
      </c>
      <c r="S1536" t="s">
        <v>39</v>
      </c>
      <c r="T1536" t="s">
        <v>702</v>
      </c>
      <c r="U1536" t="s">
        <v>41</v>
      </c>
      <c r="V1536" t="s">
        <v>11276</v>
      </c>
      <c r="W1536" t="s">
        <v>92</v>
      </c>
      <c r="X1536" t="s">
        <v>83</v>
      </c>
      <c r="Y1536" t="s">
        <v>44</v>
      </c>
      <c r="Z1536">
        <v>3</v>
      </c>
      <c r="AA1536" t="str">
        <f t="shared" si="69"/>
        <v>Non-Active</v>
      </c>
      <c r="AB1536">
        <f t="shared" si="70"/>
        <v>1945</v>
      </c>
      <c r="AC1536">
        <f t="shared" si="71"/>
        <v>80</v>
      </c>
      <c r="AD1536" t="str" cm="1">
        <f t="array" ref="AD1536">_xlfn.IFS(AB1536&lt;1965,"Baby Boomers",AB1536&lt;1981,"Gen X",AB1536&lt;1997,"Millenial",TRUE,("Gen Z"))</f>
        <v>Baby Boomers</v>
      </c>
    </row>
    <row r="1537" spans="1:30" x14ac:dyDescent="0.25">
      <c r="A1537" t="s">
        <v>14667</v>
      </c>
      <c r="B1537" t="s">
        <v>5796</v>
      </c>
      <c r="C1537" t="s">
        <v>5947</v>
      </c>
      <c r="D1537" s="2">
        <v>45102</v>
      </c>
      <c r="E1537" s="2">
        <v>45132</v>
      </c>
      <c r="F1537" t="s">
        <v>727</v>
      </c>
      <c r="G1537" t="s">
        <v>5948</v>
      </c>
      <c r="H1537" t="s">
        <v>5949</v>
      </c>
      <c r="I1537" t="s">
        <v>31</v>
      </c>
      <c r="J1537" t="s">
        <v>32</v>
      </c>
      <c r="K1537" t="s">
        <v>33</v>
      </c>
      <c r="L1537" t="s">
        <v>34</v>
      </c>
      <c r="M1537" t="s">
        <v>51</v>
      </c>
      <c r="N1537" t="s">
        <v>98</v>
      </c>
      <c r="O1537" t="s">
        <v>5950</v>
      </c>
      <c r="P1537" t="s">
        <v>10302</v>
      </c>
      <c r="Q1537" t="s">
        <v>80</v>
      </c>
      <c r="R1537" s="2">
        <v>18677</v>
      </c>
      <c r="S1537" t="s">
        <v>39</v>
      </c>
      <c r="T1537" t="s">
        <v>72</v>
      </c>
      <c r="U1537" t="s">
        <v>41</v>
      </c>
      <c r="V1537" t="s">
        <v>11814</v>
      </c>
      <c r="W1537" t="s">
        <v>73</v>
      </c>
      <c r="X1537" t="s">
        <v>103</v>
      </c>
      <c r="Y1537" t="s">
        <v>44</v>
      </c>
      <c r="Z1537">
        <v>3</v>
      </c>
      <c r="AA1537" t="str">
        <f t="shared" si="69"/>
        <v>Non-Active</v>
      </c>
      <c r="AB1537">
        <f t="shared" si="70"/>
        <v>1951</v>
      </c>
      <c r="AC1537">
        <f t="shared" si="71"/>
        <v>75</v>
      </c>
      <c r="AD1537" t="str" cm="1">
        <f t="array" ref="AD1537">_xlfn.IFS(AB1537&lt;1965,"Baby Boomers",AB1537&lt;1981,"Gen X",AB1537&lt;1997,"Millenial",TRUE,("Gen Z"))</f>
        <v>Baby Boomers</v>
      </c>
    </row>
    <row r="1538" spans="1:30" x14ac:dyDescent="0.25">
      <c r="A1538" t="s">
        <v>14668</v>
      </c>
      <c r="B1538" t="s">
        <v>5951</v>
      </c>
      <c r="C1538" t="s">
        <v>5952</v>
      </c>
      <c r="D1538" s="2">
        <v>44088</v>
      </c>
      <c r="E1538" s="2">
        <v>44439</v>
      </c>
      <c r="F1538" t="s">
        <v>28</v>
      </c>
      <c r="G1538" t="s">
        <v>5953</v>
      </c>
      <c r="H1538" t="s">
        <v>5954</v>
      </c>
      <c r="I1538" t="s">
        <v>31</v>
      </c>
      <c r="J1538" t="s">
        <v>744</v>
      </c>
      <c r="K1538" t="s">
        <v>33</v>
      </c>
      <c r="L1538" t="s">
        <v>63</v>
      </c>
      <c r="M1538" t="s">
        <v>62</v>
      </c>
      <c r="N1538" t="s">
        <v>125</v>
      </c>
      <c r="O1538" t="s">
        <v>5955</v>
      </c>
      <c r="P1538" t="s">
        <v>10302</v>
      </c>
      <c r="Q1538" t="s">
        <v>80</v>
      </c>
      <c r="R1538" s="2">
        <v>26427</v>
      </c>
      <c r="S1538" t="s">
        <v>39</v>
      </c>
      <c r="T1538" t="s">
        <v>102</v>
      </c>
      <c r="U1538" t="s">
        <v>41</v>
      </c>
      <c r="V1538" t="s">
        <v>11815</v>
      </c>
      <c r="W1538" t="s">
        <v>73</v>
      </c>
      <c r="X1538" t="s">
        <v>83</v>
      </c>
      <c r="Y1538" t="s">
        <v>44</v>
      </c>
      <c r="Z1538">
        <v>3</v>
      </c>
      <c r="AA1538" t="str">
        <f t="shared" si="69"/>
        <v>Non-Active</v>
      </c>
      <c r="AB1538">
        <f t="shared" si="70"/>
        <v>1972</v>
      </c>
      <c r="AC1538">
        <f t="shared" si="71"/>
        <v>53</v>
      </c>
      <c r="AD1538" t="str" cm="1">
        <f t="array" ref="AD1538">_xlfn.IFS(AB1538&lt;1965,"Baby Boomers",AB1538&lt;1981,"Gen X",AB1538&lt;1997,"Millenial",TRUE,("Gen Z"))</f>
        <v>Gen X</v>
      </c>
    </row>
    <row r="1539" spans="1:30" x14ac:dyDescent="0.25">
      <c r="A1539" t="s">
        <v>14669</v>
      </c>
      <c r="B1539" t="s">
        <v>5527</v>
      </c>
      <c r="C1539" t="s">
        <v>5956</v>
      </c>
      <c r="D1539" s="2">
        <v>44915</v>
      </c>
      <c r="E1539" s="2">
        <v>44996</v>
      </c>
      <c r="F1539" t="s">
        <v>28</v>
      </c>
      <c r="G1539" t="s">
        <v>5957</v>
      </c>
      <c r="H1539" t="s">
        <v>5958</v>
      </c>
      <c r="I1539" t="s">
        <v>49</v>
      </c>
      <c r="J1539" t="s">
        <v>10826</v>
      </c>
      <c r="K1539" t="s">
        <v>51</v>
      </c>
      <c r="L1539" t="s">
        <v>63</v>
      </c>
      <c r="M1539" t="s">
        <v>51</v>
      </c>
      <c r="N1539" t="s">
        <v>174</v>
      </c>
      <c r="O1539" t="s">
        <v>5959</v>
      </c>
      <c r="P1539" t="s">
        <v>10302</v>
      </c>
      <c r="Q1539" t="s">
        <v>118</v>
      </c>
      <c r="R1539" s="2">
        <v>25289</v>
      </c>
      <c r="S1539" t="s">
        <v>39</v>
      </c>
      <c r="T1539" t="s">
        <v>242</v>
      </c>
      <c r="U1539" t="s">
        <v>41</v>
      </c>
      <c r="V1539" t="s">
        <v>11280</v>
      </c>
      <c r="W1539" t="s">
        <v>73</v>
      </c>
      <c r="X1539" t="s">
        <v>83</v>
      </c>
      <c r="Y1539" t="s">
        <v>44</v>
      </c>
      <c r="Z1539">
        <v>3</v>
      </c>
      <c r="AA1539" t="str">
        <f t="shared" ref="AA1539:AA1602" si="72">IF(E1539="","Active","Non-Active")</f>
        <v>Non-Active</v>
      </c>
      <c r="AB1539">
        <f t="shared" ref="AB1539:AB1602" si="73">YEAR(R1539)</f>
        <v>1969</v>
      </c>
      <c r="AC1539">
        <f t="shared" ref="AC1539:AC1602" si="74">INT(YEARFRAC(R1539,"20/04/2026"))</f>
        <v>57</v>
      </c>
      <c r="AD1539" t="str" cm="1">
        <f t="array" ref="AD1539">_xlfn.IFS(AB1539&lt;1965,"Baby Boomers",AB1539&lt;1981,"Gen X",AB1539&lt;1997,"Millenial",TRUE,("Gen Z"))</f>
        <v>Gen X</v>
      </c>
    </row>
    <row r="1540" spans="1:30" x14ac:dyDescent="0.25">
      <c r="A1540" t="s">
        <v>14670</v>
      </c>
      <c r="B1540" t="s">
        <v>5960</v>
      </c>
      <c r="C1540" t="s">
        <v>5961</v>
      </c>
      <c r="D1540" s="2">
        <v>44615</v>
      </c>
      <c r="E1540" s="2" t="s">
        <v>10301</v>
      </c>
      <c r="F1540" t="s">
        <v>727</v>
      </c>
      <c r="G1540" t="s">
        <v>5962</v>
      </c>
      <c r="H1540" t="s">
        <v>5963</v>
      </c>
      <c r="I1540" t="s">
        <v>31</v>
      </c>
      <c r="J1540" t="s">
        <v>32</v>
      </c>
      <c r="K1540" t="s">
        <v>62</v>
      </c>
      <c r="L1540" t="s">
        <v>50</v>
      </c>
      <c r="M1540" t="s">
        <v>35</v>
      </c>
      <c r="N1540" t="s">
        <v>36</v>
      </c>
      <c r="O1540" t="s">
        <v>10301</v>
      </c>
      <c r="P1540" t="s">
        <v>10302</v>
      </c>
      <c r="Q1540" t="s">
        <v>80</v>
      </c>
      <c r="R1540" s="2">
        <v>18110</v>
      </c>
      <c r="S1540" t="s">
        <v>39</v>
      </c>
      <c r="T1540" t="s">
        <v>204</v>
      </c>
      <c r="U1540" t="s">
        <v>41</v>
      </c>
      <c r="V1540" t="s">
        <v>11604</v>
      </c>
      <c r="W1540" t="s">
        <v>42</v>
      </c>
      <c r="X1540" t="s">
        <v>43</v>
      </c>
      <c r="Y1540" t="s">
        <v>44</v>
      </c>
      <c r="Z1540">
        <v>3</v>
      </c>
      <c r="AA1540" t="str">
        <f t="shared" si="72"/>
        <v>Active</v>
      </c>
      <c r="AB1540">
        <f t="shared" si="73"/>
        <v>1949</v>
      </c>
      <c r="AC1540">
        <f t="shared" si="74"/>
        <v>76</v>
      </c>
      <c r="AD1540" t="str" cm="1">
        <f t="array" ref="AD1540">_xlfn.IFS(AB1540&lt;1965,"Baby Boomers",AB1540&lt;1981,"Gen X",AB1540&lt;1997,"Millenial",TRUE,("Gen Z"))</f>
        <v>Baby Boomers</v>
      </c>
    </row>
    <row r="1541" spans="1:30" x14ac:dyDescent="0.25">
      <c r="A1541" t="s">
        <v>14671</v>
      </c>
      <c r="B1541" t="s">
        <v>5964</v>
      </c>
      <c r="C1541" t="s">
        <v>5965</v>
      </c>
      <c r="D1541" s="2">
        <v>43616</v>
      </c>
      <c r="E1541" s="2" t="s">
        <v>10301</v>
      </c>
      <c r="F1541" t="s">
        <v>727</v>
      </c>
      <c r="G1541" t="s">
        <v>5966</v>
      </c>
      <c r="H1541" t="s">
        <v>5967</v>
      </c>
      <c r="I1541" t="s">
        <v>79</v>
      </c>
      <c r="J1541" t="s">
        <v>32</v>
      </c>
      <c r="K1541" t="s">
        <v>62</v>
      </c>
      <c r="L1541" t="s">
        <v>34</v>
      </c>
      <c r="M1541" t="s">
        <v>51</v>
      </c>
      <c r="N1541" t="s">
        <v>36</v>
      </c>
      <c r="O1541" t="s">
        <v>10301</v>
      </c>
      <c r="P1541" t="s">
        <v>10302</v>
      </c>
      <c r="Q1541" t="s">
        <v>80</v>
      </c>
      <c r="R1541" s="2">
        <v>25996</v>
      </c>
      <c r="S1541" t="s">
        <v>39</v>
      </c>
      <c r="T1541" t="s">
        <v>102</v>
      </c>
      <c r="U1541" t="s">
        <v>41</v>
      </c>
      <c r="V1541" t="s">
        <v>11816</v>
      </c>
      <c r="W1541" t="s">
        <v>73</v>
      </c>
      <c r="X1541" t="s">
        <v>43</v>
      </c>
      <c r="Y1541" t="s">
        <v>44</v>
      </c>
      <c r="Z1541">
        <v>3</v>
      </c>
      <c r="AA1541" t="str">
        <f t="shared" si="72"/>
        <v>Active</v>
      </c>
      <c r="AB1541">
        <f t="shared" si="73"/>
        <v>1971</v>
      </c>
      <c r="AC1541">
        <f t="shared" si="74"/>
        <v>55</v>
      </c>
      <c r="AD1541" t="str" cm="1">
        <f t="array" ref="AD1541">_xlfn.IFS(AB1541&lt;1965,"Baby Boomers",AB1541&lt;1981,"Gen X",AB1541&lt;1997,"Millenial",TRUE,("Gen Z"))</f>
        <v>Gen X</v>
      </c>
    </row>
    <row r="1542" spans="1:30" x14ac:dyDescent="0.25">
      <c r="A1542" t="s">
        <v>14672</v>
      </c>
      <c r="B1542" t="s">
        <v>5968</v>
      </c>
      <c r="C1542" t="s">
        <v>5969</v>
      </c>
      <c r="D1542" s="2">
        <v>43494</v>
      </c>
      <c r="E1542" s="2" t="s">
        <v>10301</v>
      </c>
      <c r="F1542" t="s">
        <v>28</v>
      </c>
      <c r="G1542" t="s">
        <v>5970</v>
      </c>
      <c r="H1542" t="s">
        <v>5971</v>
      </c>
      <c r="I1542" t="s">
        <v>61</v>
      </c>
      <c r="J1542" t="s">
        <v>32</v>
      </c>
      <c r="K1542" t="s">
        <v>51</v>
      </c>
      <c r="L1542" t="s">
        <v>50</v>
      </c>
      <c r="M1542" t="s">
        <v>51</v>
      </c>
      <c r="N1542" t="s">
        <v>36</v>
      </c>
      <c r="O1542" t="s">
        <v>10301</v>
      </c>
      <c r="P1542" t="s">
        <v>10302</v>
      </c>
      <c r="Q1542" t="s">
        <v>80</v>
      </c>
      <c r="R1542" s="2">
        <v>34679</v>
      </c>
      <c r="S1542" t="s">
        <v>39</v>
      </c>
      <c r="T1542" t="s">
        <v>291</v>
      </c>
      <c r="U1542" t="s">
        <v>41</v>
      </c>
      <c r="V1542" t="s">
        <v>10698</v>
      </c>
      <c r="W1542" t="s">
        <v>73</v>
      </c>
      <c r="X1542" t="s">
        <v>74</v>
      </c>
      <c r="Y1542" t="s">
        <v>44</v>
      </c>
      <c r="Z1542">
        <v>3</v>
      </c>
      <c r="AA1542" t="str">
        <f t="shared" si="72"/>
        <v>Active</v>
      </c>
      <c r="AB1542">
        <f t="shared" si="73"/>
        <v>1994</v>
      </c>
      <c r="AC1542">
        <f t="shared" si="74"/>
        <v>31</v>
      </c>
      <c r="AD1542" t="str" cm="1">
        <f t="array" ref="AD1542">_xlfn.IFS(AB1542&lt;1965,"Baby Boomers",AB1542&lt;1981,"Gen X",AB1542&lt;1997,"Millenial",TRUE,("Gen Z"))</f>
        <v>Millenial</v>
      </c>
    </row>
    <row r="1543" spans="1:30" x14ac:dyDescent="0.25">
      <c r="A1543" t="s">
        <v>14673</v>
      </c>
      <c r="B1543" t="s">
        <v>5972</v>
      </c>
      <c r="C1543" t="s">
        <v>1249</v>
      </c>
      <c r="D1543" s="2">
        <v>43709</v>
      </c>
      <c r="E1543" s="2" t="s">
        <v>10301</v>
      </c>
      <c r="F1543" t="s">
        <v>28</v>
      </c>
      <c r="G1543" t="s">
        <v>5973</v>
      </c>
      <c r="H1543" t="s">
        <v>5974</v>
      </c>
      <c r="I1543" t="s">
        <v>117</v>
      </c>
      <c r="J1543" t="s">
        <v>32</v>
      </c>
      <c r="K1543" t="s">
        <v>62</v>
      </c>
      <c r="L1543" t="s">
        <v>63</v>
      </c>
      <c r="M1543" t="s">
        <v>35</v>
      </c>
      <c r="N1543" t="s">
        <v>36</v>
      </c>
      <c r="O1543" t="s">
        <v>10301</v>
      </c>
      <c r="P1543" t="s">
        <v>10302</v>
      </c>
      <c r="Q1543" t="s">
        <v>80</v>
      </c>
      <c r="R1543" s="2">
        <v>20269</v>
      </c>
      <c r="S1543" t="s">
        <v>39</v>
      </c>
      <c r="T1543" t="s">
        <v>82</v>
      </c>
      <c r="U1543" t="s">
        <v>41</v>
      </c>
      <c r="V1543" t="s">
        <v>10449</v>
      </c>
      <c r="W1543" t="s">
        <v>127</v>
      </c>
      <c r="X1543" t="s">
        <v>43</v>
      </c>
      <c r="Y1543" t="s">
        <v>44</v>
      </c>
      <c r="Z1543">
        <v>3</v>
      </c>
      <c r="AA1543" t="str">
        <f t="shared" si="72"/>
        <v>Active</v>
      </c>
      <c r="AB1543">
        <f t="shared" si="73"/>
        <v>1955</v>
      </c>
      <c r="AC1543">
        <f t="shared" si="74"/>
        <v>70</v>
      </c>
      <c r="AD1543" t="str" cm="1">
        <f t="array" ref="AD1543">_xlfn.IFS(AB1543&lt;1965,"Baby Boomers",AB1543&lt;1981,"Gen X",AB1543&lt;1997,"Millenial",TRUE,("Gen Z"))</f>
        <v>Baby Boomers</v>
      </c>
    </row>
    <row r="1544" spans="1:30" x14ac:dyDescent="0.25">
      <c r="A1544" t="s">
        <v>14674</v>
      </c>
      <c r="B1544" t="s">
        <v>4753</v>
      </c>
      <c r="C1544" t="s">
        <v>5975</v>
      </c>
      <c r="D1544" s="2">
        <v>44213</v>
      </c>
      <c r="E1544" s="2">
        <v>44355</v>
      </c>
      <c r="F1544" t="s">
        <v>28</v>
      </c>
      <c r="G1544" t="s">
        <v>5976</v>
      </c>
      <c r="H1544" t="s">
        <v>5977</v>
      </c>
      <c r="I1544" t="s">
        <v>138</v>
      </c>
      <c r="J1544" t="s">
        <v>10699</v>
      </c>
      <c r="K1544" t="s">
        <v>62</v>
      </c>
      <c r="L1544" t="s">
        <v>50</v>
      </c>
      <c r="M1544" t="s">
        <v>51</v>
      </c>
      <c r="N1544" t="s">
        <v>139</v>
      </c>
      <c r="O1544" t="s">
        <v>5978</v>
      </c>
      <c r="P1544" t="s">
        <v>10302</v>
      </c>
      <c r="Q1544" t="s">
        <v>80</v>
      </c>
      <c r="R1544" s="2">
        <v>27435</v>
      </c>
      <c r="S1544" t="s">
        <v>39</v>
      </c>
      <c r="T1544" t="s">
        <v>225</v>
      </c>
      <c r="U1544" t="s">
        <v>41</v>
      </c>
      <c r="V1544" t="s">
        <v>10448</v>
      </c>
      <c r="W1544" t="s">
        <v>42</v>
      </c>
      <c r="X1544" t="s">
        <v>74</v>
      </c>
      <c r="Y1544" t="s">
        <v>44</v>
      </c>
      <c r="Z1544">
        <v>3</v>
      </c>
      <c r="AA1544" t="str">
        <f t="shared" si="72"/>
        <v>Non-Active</v>
      </c>
      <c r="AB1544">
        <f t="shared" si="73"/>
        <v>1975</v>
      </c>
      <c r="AC1544">
        <f t="shared" si="74"/>
        <v>51</v>
      </c>
      <c r="AD1544" t="str" cm="1">
        <f t="array" ref="AD1544">_xlfn.IFS(AB1544&lt;1965,"Baby Boomers",AB1544&lt;1981,"Gen X",AB1544&lt;1997,"Millenial",TRUE,("Gen Z"))</f>
        <v>Gen X</v>
      </c>
    </row>
    <row r="1545" spans="1:30" x14ac:dyDescent="0.25">
      <c r="A1545" t="s">
        <v>14675</v>
      </c>
      <c r="B1545" t="s">
        <v>5979</v>
      </c>
      <c r="C1545" t="s">
        <v>5980</v>
      </c>
      <c r="D1545" s="2">
        <v>44672</v>
      </c>
      <c r="E1545" s="2">
        <v>44672</v>
      </c>
      <c r="F1545" t="s">
        <v>28</v>
      </c>
      <c r="G1545" t="s">
        <v>5981</v>
      </c>
      <c r="H1545" t="s">
        <v>5982</v>
      </c>
      <c r="I1545" t="s">
        <v>167</v>
      </c>
      <c r="J1545" t="s">
        <v>32</v>
      </c>
      <c r="K1545" t="s">
        <v>51</v>
      </c>
      <c r="L1545" t="s">
        <v>34</v>
      </c>
      <c r="M1545" t="s">
        <v>35</v>
      </c>
      <c r="N1545" t="s">
        <v>139</v>
      </c>
      <c r="O1545" t="s">
        <v>5983</v>
      </c>
      <c r="P1545" t="s">
        <v>10302</v>
      </c>
      <c r="Q1545" t="s">
        <v>89</v>
      </c>
      <c r="R1545" s="2">
        <v>19101</v>
      </c>
      <c r="S1545" t="s">
        <v>39</v>
      </c>
      <c r="T1545" t="s">
        <v>225</v>
      </c>
      <c r="U1545" t="s">
        <v>41</v>
      </c>
      <c r="V1545" t="s">
        <v>10455</v>
      </c>
      <c r="W1545" t="s">
        <v>73</v>
      </c>
      <c r="X1545" t="s">
        <v>74</v>
      </c>
      <c r="Y1545" t="s">
        <v>44</v>
      </c>
      <c r="Z1545">
        <v>3</v>
      </c>
      <c r="AA1545" t="str">
        <f t="shared" si="72"/>
        <v>Non-Active</v>
      </c>
      <c r="AB1545">
        <f t="shared" si="73"/>
        <v>1952</v>
      </c>
      <c r="AC1545">
        <f t="shared" si="74"/>
        <v>74</v>
      </c>
      <c r="AD1545" t="str" cm="1">
        <f t="array" ref="AD1545">_xlfn.IFS(AB1545&lt;1965,"Baby Boomers",AB1545&lt;1981,"Gen X",AB1545&lt;1997,"Millenial",TRUE,("Gen Z"))</f>
        <v>Baby Boomers</v>
      </c>
    </row>
    <row r="1546" spans="1:30" x14ac:dyDescent="0.25">
      <c r="A1546" t="s">
        <v>14676</v>
      </c>
      <c r="B1546" t="s">
        <v>5984</v>
      </c>
      <c r="C1546" t="s">
        <v>5985</v>
      </c>
      <c r="D1546" s="2">
        <v>43358</v>
      </c>
      <c r="E1546" s="2">
        <v>45121</v>
      </c>
      <c r="F1546" t="s">
        <v>727</v>
      </c>
      <c r="G1546" t="s">
        <v>5986</v>
      </c>
      <c r="H1546" t="s">
        <v>5987</v>
      </c>
      <c r="I1546" t="s">
        <v>138</v>
      </c>
      <c r="J1546" t="s">
        <v>744</v>
      </c>
      <c r="K1546" t="s">
        <v>51</v>
      </c>
      <c r="L1546" t="s">
        <v>34</v>
      </c>
      <c r="M1546" t="s">
        <v>62</v>
      </c>
      <c r="N1546" t="s">
        <v>174</v>
      </c>
      <c r="O1546" t="s">
        <v>5988</v>
      </c>
      <c r="P1546" t="s">
        <v>10302</v>
      </c>
      <c r="Q1546" t="s">
        <v>80</v>
      </c>
      <c r="R1546" s="2">
        <v>34375</v>
      </c>
      <c r="S1546" t="s">
        <v>39</v>
      </c>
      <c r="T1546" t="s">
        <v>162</v>
      </c>
      <c r="U1546" t="s">
        <v>41</v>
      </c>
      <c r="V1546" t="s">
        <v>11817</v>
      </c>
      <c r="W1546" t="s">
        <v>73</v>
      </c>
      <c r="X1546" t="s">
        <v>103</v>
      </c>
      <c r="Y1546" t="s">
        <v>44</v>
      </c>
      <c r="Z1546">
        <v>3</v>
      </c>
      <c r="AA1546" t="str">
        <f t="shared" si="72"/>
        <v>Non-Active</v>
      </c>
      <c r="AB1546">
        <f t="shared" si="73"/>
        <v>1994</v>
      </c>
      <c r="AC1546">
        <f t="shared" si="74"/>
        <v>32</v>
      </c>
      <c r="AD1546" t="str" cm="1">
        <f t="array" ref="AD1546">_xlfn.IFS(AB1546&lt;1965,"Baby Boomers",AB1546&lt;1981,"Gen X",AB1546&lt;1997,"Millenial",TRUE,("Gen Z"))</f>
        <v>Millenial</v>
      </c>
    </row>
    <row r="1547" spans="1:30" x14ac:dyDescent="0.25">
      <c r="A1547" t="s">
        <v>14677</v>
      </c>
      <c r="B1547" t="s">
        <v>1786</v>
      </c>
      <c r="C1547" t="s">
        <v>1626</v>
      </c>
      <c r="D1547" s="2">
        <v>44534</v>
      </c>
      <c r="E1547" s="2">
        <v>44568</v>
      </c>
      <c r="F1547" t="s">
        <v>727</v>
      </c>
      <c r="G1547" t="s">
        <v>5989</v>
      </c>
      <c r="H1547" t="s">
        <v>5990</v>
      </c>
      <c r="I1547" t="s">
        <v>49</v>
      </c>
      <c r="J1547" t="s">
        <v>32</v>
      </c>
      <c r="K1547" t="s">
        <v>33</v>
      </c>
      <c r="L1547" t="s">
        <v>50</v>
      </c>
      <c r="M1547" t="s">
        <v>35</v>
      </c>
      <c r="N1547" t="s">
        <v>98</v>
      </c>
      <c r="O1547" t="s">
        <v>5991</v>
      </c>
      <c r="P1547" t="s">
        <v>10302</v>
      </c>
      <c r="Q1547" t="s">
        <v>89</v>
      </c>
      <c r="R1547" s="2">
        <v>35087</v>
      </c>
      <c r="S1547" t="s">
        <v>39</v>
      </c>
      <c r="T1547" t="s">
        <v>82</v>
      </c>
      <c r="U1547" t="s">
        <v>54</v>
      </c>
      <c r="V1547" t="s">
        <v>11272</v>
      </c>
      <c r="W1547" t="s">
        <v>127</v>
      </c>
      <c r="X1547" t="s">
        <v>74</v>
      </c>
      <c r="Y1547" t="s">
        <v>44</v>
      </c>
      <c r="Z1547">
        <v>3</v>
      </c>
      <c r="AA1547" t="str">
        <f t="shared" si="72"/>
        <v>Non-Active</v>
      </c>
      <c r="AB1547">
        <f t="shared" si="73"/>
        <v>1996</v>
      </c>
      <c r="AC1547">
        <f t="shared" si="74"/>
        <v>30</v>
      </c>
      <c r="AD1547" t="str" cm="1">
        <f t="array" ref="AD1547">_xlfn.IFS(AB1547&lt;1965,"Baby Boomers",AB1547&lt;1981,"Gen X",AB1547&lt;1997,"Millenial",TRUE,("Gen Z"))</f>
        <v>Millenial</v>
      </c>
    </row>
    <row r="1548" spans="1:30" x14ac:dyDescent="0.25">
      <c r="A1548" t="s">
        <v>14678</v>
      </c>
      <c r="B1548" t="s">
        <v>5992</v>
      </c>
      <c r="C1548" t="s">
        <v>5993</v>
      </c>
      <c r="D1548" s="2">
        <v>43783</v>
      </c>
      <c r="E1548" s="2" t="s">
        <v>10301</v>
      </c>
      <c r="F1548" t="s">
        <v>727</v>
      </c>
      <c r="G1548" t="s">
        <v>5994</v>
      </c>
      <c r="H1548" t="s">
        <v>5995</v>
      </c>
      <c r="I1548" t="s">
        <v>88</v>
      </c>
      <c r="J1548" t="s">
        <v>32</v>
      </c>
      <c r="K1548" t="s">
        <v>62</v>
      </c>
      <c r="L1548" t="s">
        <v>63</v>
      </c>
      <c r="M1548" t="s">
        <v>62</v>
      </c>
      <c r="N1548" t="s">
        <v>36</v>
      </c>
      <c r="O1548" t="s">
        <v>10301</v>
      </c>
      <c r="P1548" t="s">
        <v>10302</v>
      </c>
      <c r="Q1548" t="s">
        <v>80</v>
      </c>
      <c r="R1548" s="2">
        <v>33521</v>
      </c>
      <c r="S1548" t="s">
        <v>39</v>
      </c>
      <c r="T1548" t="s">
        <v>82</v>
      </c>
      <c r="U1548" t="s">
        <v>41</v>
      </c>
      <c r="V1548" t="s">
        <v>10983</v>
      </c>
      <c r="W1548" t="s">
        <v>92</v>
      </c>
      <c r="X1548" t="s">
        <v>83</v>
      </c>
      <c r="Y1548" t="s">
        <v>44</v>
      </c>
      <c r="Z1548">
        <v>3</v>
      </c>
      <c r="AA1548" t="str">
        <f t="shared" si="72"/>
        <v>Active</v>
      </c>
      <c r="AB1548">
        <f t="shared" si="73"/>
        <v>1991</v>
      </c>
      <c r="AC1548">
        <f t="shared" si="74"/>
        <v>34</v>
      </c>
      <c r="AD1548" t="str" cm="1">
        <f t="array" ref="AD1548">_xlfn.IFS(AB1548&lt;1965,"Baby Boomers",AB1548&lt;1981,"Gen X",AB1548&lt;1997,"Millenial",TRUE,("Gen Z"))</f>
        <v>Millenial</v>
      </c>
    </row>
    <row r="1549" spans="1:30" x14ac:dyDescent="0.25">
      <c r="A1549" t="s">
        <v>14679</v>
      </c>
      <c r="B1549" t="s">
        <v>11818</v>
      </c>
      <c r="C1549" t="s">
        <v>5997</v>
      </c>
      <c r="D1549" s="2">
        <v>44300</v>
      </c>
      <c r="E1549" s="2" t="s">
        <v>10301</v>
      </c>
      <c r="F1549" t="s">
        <v>28</v>
      </c>
      <c r="G1549" t="s">
        <v>5998</v>
      </c>
      <c r="H1549" t="s">
        <v>5999</v>
      </c>
      <c r="I1549" t="s">
        <v>117</v>
      </c>
      <c r="J1549" t="s">
        <v>32</v>
      </c>
      <c r="K1549" t="s">
        <v>51</v>
      </c>
      <c r="L1549" t="s">
        <v>50</v>
      </c>
      <c r="M1549" t="s">
        <v>35</v>
      </c>
      <c r="N1549" t="s">
        <v>36</v>
      </c>
      <c r="O1549" t="s">
        <v>10301</v>
      </c>
      <c r="P1549" t="s">
        <v>10302</v>
      </c>
      <c r="Q1549" t="s">
        <v>52</v>
      </c>
      <c r="R1549" s="2">
        <v>25201</v>
      </c>
      <c r="S1549" t="s">
        <v>39</v>
      </c>
      <c r="T1549" t="s">
        <v>6</v>
      </c>
      <c r="U1549" t="s">
        <v>41</v>
      </c>
      <c r="V1549" t="s">
        <v>10835</v>
      </c>
      <c r="W1549" t="s">
        <v>42</v>
      </c>
      <c r="X1549" t="s">
        <v>43</v>
      </c>
      <c r="Y1549" t="s">
        <v>44</v>
      </c>
      <c r="Z1549">
        <v>3</v>
      </c>
      <c r="AA1549" t="str">
        <f t="shared" si="72"/>
        <v>Active</v>
      </c>
      <c r="AB1549">
        <f t="shared" si="73"/>
        <v>1968</v>
      </c>
      <c r="AC1549">
        <f t="shared" si="74"/>
        <v>57</v>
      </c>
      <c r="AD1549" t="str" cm="1">
        <f t="array" ref="AD1549">_xlfn.IFS(AB1549&lt;1965,"Baby Boomers",AB1549&lt;1981,"Gen X",AB1549&lt;1997,"Millenial",TRUE,("Gen Z"))</f>
        <v>Gen X</v>
      </c>
    </row>
    <row r="1550" spans="1:30" x14ac:dyDescent="0.25">
      <c r="A1550" t="s">
        <v>14680</v>
      </c>
      <c r="B1550" t="s">
        <v>1293</v>
      </c>
      <c r="C1550" t="s">
        <v>1408</v>
      </c>
      <c r="D1550" s="2">
        <v>43569</v>
      </c>
      <c r="E1550" s="2" t="s">
        <v>10301</v>
      </c>
      <c r="F1550" t="s">
        <v>28</v>
      </c>
      <c r="G1550" t="s">
        <v>6000</v>
      </c>
      <c r="H1550" t="s">
        <v>6001</v>
      </c>
      <c r="I1550" t="s">
        <v>132</v>
      </c>
      <c r="J1550" t="s">
        <v>32</v>
      </c>
      <c r="K1550" t="s">
        <v>33</v>
      </c>
      <c r="L1550" t="s">
        <v>50</v>
      </c>
      <c r="M1550" t="s">
        <v>35</v>
      </c>
      <c r="N1550" t="s">
        <v>36</v>
      </c>
      <c r="O1550" t="s">
        <v>10301</v>
      </c>
      <c r="P1550" t="s">
        <v>10302</v>
      </c>
      <c r="Q1550" t="s">
        <v>176</v>
      </c>
      <c r="R1550" s="2">
        <v>15280</v>
      </c>
      <c r="S1550" t="s">
        <v>39</v>
      </c>
      <c r="T1550" t="s">
        <v>242</v>
      </c>
      <c r="U1550" t="s">
        <v>41</v>
      </c>
      <c r="V1550" t="s">
        <v>11819</v>
      </c>
      <c r="W1550" t="s">
        <v>73</v>
      </c>
      <c r="X1550" t="s">
        <v>103</v>
      </c>
      <c r="Y1550" t="s">
        <v>44</v>
      </c>
      <c r="Z1550">
        <v>3</v>
      </c>
      <c r="AA1550" t="str">
        <f t="shared" si="72"/>
        <v>Active</v>
      </c>
      <c r="AB1550">
        <f t="shared" si="73"/>
        <v>1941</v>
      </c>
      <c r="AC1550">
        <f t="shared" si="74"/>
        <v>84</v>
      </c>
      <c r="AD1550" t="str" cm="1">
        <f t="array" ref="AD1550">_xlfn.IFS(AB1550&lt;1965,"Baby Boomers",AB1550&lt;1981,"Gen X",AB1550&lt;1997,"Millenial",TRUE,("Gen Z"))</f>
        <v>Baby Boomers</v>
      </c>
    </row>
    <row r="1551" spans="1:30" x14ac:dyDescent="0.25">
      <c r="A1551" t="s">
        <v>14681</v>
      </c>
      <c r="B1551" t="s">
        <v>6002</v>
      </c>
      <c r="C1551" t="s">
        <v>4614</v>
      </c>
      <c r="D1551" s="2">
        <v>44205</v>
      </c>
      <c r="E1551" s="2" t="s">
        <v>10301</v>
      </c>
      <c r="F1551" t="s">
        <v>28</v>
      </c>
      <c r="G1551" t="s">
        <v>6003</v>
      </c>
      <c r="H1551" t="s">
        <v>6004</v>
      </c>
      <c r="I1551" t="s">
        <v>49</v>
      </c>
      <c r="J1551" t="s">
        <v>32</v>
      </c>
      <c r="K1551" t="s">
        <v>62</v>
      </c>
      <c r="L1551" t="s">
        <v>34</v>
      </c>
      <c r="M1551" t="s">
        <v>62</v>
      </c>
      <c r="N1551" t="s">
        <v>36</v>
      </c>
      <c r="O1551" t="s">
        <v>10301</v>
      </c>
      <c r="P1551" t="s">
        <v>10302</v>
      </c>
      <c r="Q1551" t="s">
        <v>38</v>
      </c>
      <c r="R1551" s="2">
        <v>16484</v>
      </c>
      <c r="S1551" t="s">
        <v>39</v>
      </c>
      <c r="T1551" t="s">
        <v>1257</v>
      </c>
      <c r="U1551" t="s">
        <v>41</v>
      </c>
      <c r="V1551" t="s">
        <v>11820</v>
      </c>
      <c r="W1551" t="s">
        <v>42</v>
      </c>
      <c r="X1551" t="s">
        <v>74</v>
      </c>
      <c r="Y1551" t="s">
        <v>44</v>
      </c>
      <c r="Z1551">
        <v>3</v>
      </c>
      <c r="AA1551" t="str">
        <f t="shared" si="72"/>
        <v>Active</v>
      </c>
      <c r="AB1551">
        <f t="shared" si="73"/>
        <v>1945</v>
      </c>
      <c r="AC1551">
        <f t="shared" si="74"/>
        <v>81</v>
      </c>
      <c r="AD1551" t="str" cm="1">
        <f t="array" ref="AD1551">_xlfn.IFS(AB1551&lt;1965,"Baby Boomers",AB1551&lt;1981,"Gen X",AB1551&lt;1997,"Millenial",TRUE,("Gen Z"))</f>
        <v>Baby Boomers</v>
      </c>
    </row>
    <row r="1552" spans="1:30" x14ac:dyDescent="0.25">
      <c r="A1552" t="s">
        <v>14682</v>
      </c>
      <c r="B1552" t="s">
        <v>6005</v>
      </c>
      <c r="C1552" t="s">
        <v>6006</v>
      </c>
      <c r="D1552" s="2">
        <v>44921</v>
      </c>
      <c r="E1552" s="2">
        <v>45111</v>
      </c>
      <c r="F1552" t="s">
        <v>28</v>
      </c>
      <c r="G1552" t="s">
        <v>6007</v>
      </c>
      <c r="H1552" t="s">
        <v>6008</v>
      </c>
      <c r="I1552" t="s">
        <v>138</v>
      </c>
      <c r="J1552" t="s">
        <v>744</v>
      </c>
      <c r="K1552" t="s">
        <v>33</v>
      </c>
      <c r="L1552" t="s">
        <v>63</v>
      </c>
      <c r="M1552" t="s">
        <v>62</v>
      </c>
      <c r="N1552" t="s">
        <v>174</v>
      </c>
      <c r="O1552" t="s">
        <v>6009</v>
      </c>
      <c r="P1552" t="s">
        <v>10302</v>
      </c>
      <c r="Q1552" t="s">
        <v>89</v>
      </c>
      <c r="R1552" s="2">
        <v>19259</v>
      </c>
      <c r="S1552" t="s">
        <v>39</v>
      </c>
      <c r="T1552" t="s">
        <v>102</v>
      </c>
      <c r="U1552" t="s">
        <v>41</v>
      </c>
      <c r="V1552" t="s">
        <v>11821</v>
      </c>
      <c r="W1552" t="s">
        <v>42</v>
      </c>
      <c r="X1552" t="s">
        <v>74</v>
      </c>
      <c r="Y1552" t="s">
        <v>44</v>
      </c>
      <c r="Z1552">
        <v>3</v>
      </c>
      <c r="AA1552" t="str">
        <f t="shared" si="72"/>
        <v>Non-Active</v>
      </c>
      <c r="AB1552">
        <f t="shared" si="73"/>
        <v>1952</v>
      </c>
      <c r="AC1552">
        <f t="shared" si="74"/>
        <v>73</v>
      </c>
      <c r="AD1552" t="str" cm="1">
        <f t="array" ref="AD1552">_xlfn.IFS(AB1552&lt;1965,"Baby Boomers",AB1552&lt;1981,"Gen X",AB1552&lt;1997,"Millenial",TRUE,("Gen Z"))</f>
        <v>Baby Boomers</v>
      </c>
    </row>
    <row r="1553" spans="1:30" x14ac:dyDescent="0.25">
      <c r="A1553" t="s">
        <v>14683</v>
      </c>
      <c r="B1553" t="s">
        <v>4998</v>
      </c>
      <c r="C1553" t="s">
        <v>1196</v>
      </c>
      <c r="D1553" s="2">
        <v>44474</v>
      </c>
      <c r="E1553" s="2">
        <v>45109</v>
      </c>
      <c r="F1553" t="s">
        <v>28</v>
      </c>
      <c r="G1553" t="s">
        <v>6010</v>
      </c>
      <c r="H1553" t="s">
        <v>6011</v>
      </c>
      <c r="I1553" t="s">
        <v>79</v>
      </c>
      <c r="J1553" t="s">
        <v>744</v>
      </c>
      <c r="K1553" t="s">
        <v>62</v>
      </c>
      <c r="L1553" t="s">
        <v>63</v>
      </c>
      <c r="M1553" t="s">
        <v>51</v>
      </c>
      <c r="N1553" t="s">
        <v>174</v>
      </c>
      <c r="O1553" t="s">
        <v>6012</v>
      </c>
      <c r="P1553" t="s">
        <v>10302</v>
      </c>
      <c r="Q1553" t="s">
        <v>38</v>
      </c>
      <c r="R1553" s="2">
        <v>28116</v>
      </c>
      <c r="S1553" t="s">
        <v>39</v>
      </c>
      <c r="T1553" t="s">
        <v>1257</v>
      </c>
      <c r="U1553" t="s">
        <v>41</v>
      </c>
      <c r="V1553" t="s">
        <v>11822</v>
      </c>
      <c r="W1553" t="s">
        <v>73</v>
      </c>
      <c r="X1553" t="s">
        <v>103</v>
      </c>
      <c r="Y1553" t="s">
        <v>44</v>
      </c>
      <c r="Z1553">
        <v>3</v>
      </c>
      <c r="AA1553" t="str">
        <f t="shared" si="72"/>
        <v>Non-Active</v>
      </c>
      <c r="AB1553">
        <f t="shared" si="73"/>
        <v>1976</v>
      </c>
      <c r="AC1553">
        <f t="shared" si="74"/>
        <v>49</v>
      </c>
      <c r="AD1553" t="str" cm="1">
        <f t="array" ref="AD1553">_xlfn.IFS(AB1553&lt;1965,"Baby Boomers",AB1553&lt;1981,"Gen X",AB1553&lt;1997,"Millenial",TRUE,("Gen Z"))</f>
        <v>Gen X</v>
      </c>
    </row>
    <row r="1554" spans="1:30" x14ac:dyDescent="0.25">
      <c r="A1554" t="s">
        <v>14684</v>
      </c>
      <c r="B1554" t="s">
        <v>2070</v>
      </c>
      <c r="C1554" t="s">
        <v>2521</v>
      </c>
      <c r="D1554" s="2">
        <v>44829</v>
      </c>
      <c r="E1554" s="2">
        <v>45012</v>
      </c>
      <c r="F1554" t="s">
        <v>28</v>
      </c>
      <c r="G1554" t="s">
        <v>6013</v>
      </c>
      <c r="H1554" t="s">
        <v>6014</v>
      </c>
      <c r="I1554" t="s">
        <v>167</v>
      </c>
      <c r="J1554" t="s">
        <v>32</v>
      </c>
      <c r="K1554" t="s">
        <v>51</v>
      </c>
      <c r="L1554" t="s">
        <v>63</v>
      </c>
      <c r="M1554" t="s">
        <v>35</v>
      </c>
      <c r="N1554" t="s">
        <v>174</v>
      </c>
      <c r="O1554" t="s">
        <v>6015</v>
      </c>
      <c r="P1554" t="s">
        <v>10302</v>
      </c>
      <c r="Q1554" t="s">
        <v>110</v>
      </c>
      <c r="R1554" s="2">
        <v>26383</v>
      </c>
      <c r="S1554" t="s">
        <v>39</v>
      </c>
      <c r="T1554" t="s">
        <v>112</v>
      </c>
      <c r="U1554" t="s">
        <v>41</v>
      </c>
      <c r="V1554" t="s">
        <v>11823</v>
      </c>
      <c r="W1554" t="s">
        <v>127</v>
      </c>
      <c r="X1554" t="s">
        <v>74</v>
      </c>
      <c r="Y1554" t="s">
        <v>44</v>
      </c>
      <c r="Z1554">
        <v>3</v>
      </c>
      <c r="AA1554" t="str">
        <f t="shared" si="72"/>
        <v>Non-Active</v>
      </c>
      <c r="AB1554">
        <f t="shared" si="73"/>
        <v>1972</v>
      </c>
      <c r="AC1554">
        <f t="shared" si="74"/>
        <v>54</v>
      </c>
      <c r="AD1554" t="str" cm="1">
        <f t="array" ref="AD1554">_xlfn.IFS(AB1554&lt;1965,"Baby Boomers",AB1554&lt;1981,"Gen X",AB1554&lt;1997,"Millenial",TRUE,("Gen Z"))</f>
        <v>Gen X</v>
      </c>
    </row>
    <row r="1555" spans="1:30" x14ac:dyDescent="0.25">
      <c r="A1555" t="s">
        <v>14685</v>
      </c>
      <c r="B1555" t="s">
        <v>3928</v>
      </c>
      <c r="C1555" t="s">
        <v>2341</v>
      </c>
      <c r="D1555" s="2">
        <v>44510</v>
      </c>
      <c r="E1555" s="2" t="s">
        <v>10301</v>
      </c>
      <c r="F1555" t="s">
        <v>28</v>
      </c>
      <c r="G1555" t="s">
        <v>6016</v>
      </c>
      <c r="H1555" t="s">
        <v>6017</v>
      </c>
      <c r="I1555" t="s">
        <v>97</v>
      </c>
      <c r="J1555" t="s">
        <v>32</v>
      </c>
      <c r="K1555" t="s">
        <v>51</v>
      </c>
      <c r="L1555" t="s">
        <v>34</v>
      </c>
      <c r="M1555" t="s">
        <v>62</v>
      </c>
      <c r="N1555" t="s">
        <v>36</v>
      </c>
      <c r="O1555" t="s">
        <v>10301</v>
      </c>
      <c r="P1555" t="s">
        <v>10302</v>
      </c>
      <c r="Q1555" t="s">
        <v>80</v>
      </c>
      <c r="R1555" s="2">
        <v>33040</v>
      </c>
      <c r="S1555" t="s">
        <v>39</v>
      </c>
      <c r="T1555" t="s">
        <v>242</v>
      </c>
      <c r="U1555" t="s">
        <v>41</v>
      </c>
      <c r="V1555" t="s">
        <v>11824</v>
      </c>
      <c r="W1555" t="s">
        <v>55</v>
      </c>
      <c r="X1555" t="s">
        <v>83</v>
      </c>
      <c r="Y1555" t="s">
        <v>44</v>
      </c>
      <c r="Z1555">
        <v>3</v>
      </c>
      <c r="AA1555" t="str">
        <f t="shared" si="72"/>
        <v>Active</v>
      </c>
      <c r="AB1555">
        <f t="shared" si="73"/>
        <v>1990</v>
      </c>
      <c r="AC1555">
        <f t="shared" si="74"/>
        <v>35</v>
      </c>
      <c r="AD1555" t="str" cm="1">
        <f t="array" ref="AD1555">_xlfn.IFS(AB1555&lt;1965,"Baby Boomers",AB1555&lt;1981,"Gen X",AB1555&lt;1997,"Millenial",TRUE,("Gen Z"))</f>
        <v>Millenial</v>
      </c>
    </row>
    <row r="1556" spans="1:30" x14ac:dyDescent="0.25">
      <c r="A1556" t="s">
        <v>14686</v>
      </c>
      <c r="B1556" t="s">
        <v>6018</v>
      </c>
      <c r="C1556" t="s">
        <v>1759</v>
      </c>
      <c r="D1556" s="2">
        <v>44294</v>
      </c>
      <c r="E1556" s="2">
        <v>45123</v>
      </c>
      <c r="F1556" t="s">
        <v>28</v>
      </c>
      <c r="G1556" t="s">
        <v>6019</v>
      </c>
      <c r="H1556" t="s">
        <v>6020</v>
      </c>
      <c r="I1556" t="s">
        <v>117</v>
      </c>
      <c r="J1556" t="s">
        <v>32</v>
      </c>
      <c r="K1556" t="s">
        <v>33</v>
      </c>
      <c r="L1556" t="s">
        <v>50</v>
      </c>
      <c r="M1556" t="s">
        <v>35</v>
      </c>
      <c r="N1556" t="s">
        <v>98</v>
      </c>
      <c r="O1556" t="s">
        <v>6021</v>
      </c>
      <c r="P1556" t="s">
        <v>10302</v>
      </c>
      <c r="Q1556" t="s">
        <v>80</v>
      </c>
      <c r="R1556" s="2">
        <v>34287</v>
      </c>
      <c r="S1556" t="s">
        <v>39</v>
      </c>
      <c r="T1556" t="s">
        <v>225</v>
      </c>
      <c r="U1556" t="s">
        <v>54</v>
      </c>
      <c r="V1556" t="s">
        <v>11825</v>
      </c>
      <c r="W1556" t="s">
        <v>92</v>
      </c>
      <c r="X1556" t="s">
        <v>103</v>
      </c>
      <c r="Y1556" t="s">
        <v>44</v>
      </c>
      <c r="Z1556">
        <v>3</v>
      </c>
      <c r="AA1556" t="str">
        <f t="shared" si="72"/>
        <v>Non-Active</v>
      </c>
      <c r="AB1556">
        <f t="shared" si="73"/>
        <v>1993</v>
      </c>
      <c r="AC1556">
        <f t="shared" si="74"/>
        <v>32</v>
      </c>
      <c r="AD1556" t="str" cm="1">
        <f t="array" ref="AD1556">_xlfn.IFS(AB1556&lt;1965,"Baby Boomers",AB1556&lt;1981,"Gen X",AB1556&lt;1997,"Millenial",TRUE,("Gen Z"))</f>
        <v>Millenial</v>
      </c>
    </row>
    <row r="1557" spans="1:30" x14ac:dyDescent="0.25">
      <c r="A1557" t="s">
        <v>14687</v>
      </c>
      <c r="B1557" t="s">
        <v>6022</v>
      </c>
      <c r="C1557" t="s">
        <v>6023</v>
      </c>
      <c r="D1557" s="2">
        <v>43418</v>
      </c>
      <c r="E1557" s="2" t="s">
        <v>10301</v>
      </c>
      <c r="F1557" t="s">
        <v>28</v>
      </c>
      <c r="G1557" t="s">
        <v>6024</v>
      </c>
      <c r="H1557" t="s">
        <v>6025</v>
      </c>
      <c r="I1557" t="s">
        <v>61</v>
      </c>
      <c r="J1557" t="s">
        <v>32</v>
      </c>
      <c r="K1557" t="s">
        <v>62</v>
      </c>
      <c r="L1557" t="s">
        <v>34</v>
      </c>
      <c r="M1557" t="s">
        <v>35</v>
      </c>
      <c r="N1557" t="s">
        <v>36</v>
      </c>
      <c r="O1557" t="s">
        <v>10301</v>
      </c>
      <c r="P1557" t="s">
        <v>10302</v>
      </c>
      <c r="Q1557" t="s">
        <v>65</v>
      </c>
      <c r="R1557" s="2">
        <v>29365</v>
      </c>
      <c r="S1557" t="s">
        <v>39</v>
      </c>
      <c r="T1557" t="s">
        <v>242</v>
      </c>
      <c r="U1557" t="s">
        <v>41</v>
      </c>
      <c r="V1557" t="s">
        <v>11826</v>
      </c>
      <c r="W1557" t="s">
        <v>55</v>
      </c>
      <c r="X1557" t="s">
        <v>83</v>
      </c>
      <c r="Y1557" t="s">
        <v>44</v>
      </c>
      <c r="Z1557">
        <v>3</v>
      </c>
      <c r="AA1557" t="str">
        <f t="shared" si="72"/>
        <v>Active</v>
      </c>
      <c r="AB1557">
        <f t="shared" si="73"/>
        <v>1980</v>
      </c>
      <c r="AC1557">
        <f t="shared" si="74"/>
        <v>45</v>
      </c>
      <c r="AD1557" t="str" cm="1">
        <f t="array" ref="AD1557">_xlfn.IFS(AB1557&lt;1965,"Baby Boomers",AB1557&lt;1981,"Gen X",AB1557&lt;1997,"Millenial",TRUE,("Gen Z"))</f>
        <v>Gen X</v>
      </c>
    </row>
    <row r="1558" spans="1:30" x14ac:dyDescent="0.25">
      <c r="A1558" t="s">
        <v>14688</v>
      </c>
      <c r="B1558" t="s">
        <v>6026</v>
      </c>
      <c r="C1558" t="s">
        <v>623</v>
      </c>
      <c r="D1558" s="2">
        <v>43904</v>
      </c>
      <c r="E1558" s="2">
        <v>44856</v>
      </c>
      <c r="F1558" t="s">
        <v>28</v>
      </c>
      <c r="G1558" t="s">
        <v>6027</v>
      </c>
      <c r="H1558" t="s">
        <v>6028</v>
      </c>
      <c r="I1558" t="s">
        <v>88</v>
      </c>
      <c r="J1558" t="s">
        <v>32</v>
      </c>
      <c r="K1558" t="s">
        <v>51</v>
      </c>
      <c r="L1558" t="s">
        <v>34</v>
      </c>
      <c r="M1558" t="s">
        <v>62</v>
      </c>
      <c r="N1558" t="s">
        <v>125</v>
      </c>
      <c r="O1558" t="s">
        <v>6029</v>
      </c>
      <c r="P1558" t="s">
        <v>10302</v>
      </c>
      <c r="Q1558" t="s">
        <v>80</v>
      </c>
      <c r="R1558" s="2">
        <v>20785</v>
      </c>
      <c r="S1558" t="s">
        <v>39</v>
      </c>
      <c r="T1558" t="s">
        <v>82</v>
      </c>
      <c r="U1558" t="s">
        <v>41</v>
      </c>
      <c r="V1558" t="s">
        <v>10805</v>
      </c>
      <c r="W1558" t="s">
        <v>127</v>
      </c>
      <c r="X1558" t="s">
        <v>43</v>
      </c>
      <c r="Y1558" t="s">
        <v>44</v>
      </c>
      <c r="Z1558">
        <v>3</v>
      </c>
      <c r="AA1558" t="str">
        <f t="shared" si="72"/>
        <v>Non-Active</v>
      </c>
      <c r="AB1558">
        <f t="shared" si="73"/>
        <v>1956</v>
      </c>
      <c r="AC1558">
        <f t="shared" si="74"/>
        <v>69</v>
      </c>
      <c r="AD1558" t="str" cm="1">
        <f t="array" ref="AD1558">_xlfn.IFS(AB1558&lt;1965,"Baby Boomers",AB1558&lt;1981,"Gen X",AB1558&lt;1997,"Millenial",TRUE,("Gen Z"))</f>
        <v>Baby Boomers</v>
      </c>
    </row>
    <row r="1559" spans="1:30" x14ac:dyDescent="0.25">
      <c r="A1559" t="s">
        <v>14689</v>
      </c>
      <c r="B1559" t="s">
        <v>6030</v>
      </c>
      <c r="C1559" t="s">
        <v>4568</v>
      </c>
      <c r="D1559" s="2">
        <v>44006</v>
      </c>
      <c r="E1559" s="2" t="s">
        <v>10301</v>
      </c>
      <c r="F1559" t="s">
        <v>28</v>
      </c>
      <c r="G1559" t="s">
        <v>6031</v>
      </c>
      <c r="H1559" t="s">
        <v>6032</v>
      </c>
      <c r="I1559" t="s">
        <v>31</v>
      </c>
      <c r="J1559" t="s">
        <v>32</v>
      </c>
      <c r="K1559" t="s">
        <v>62</v>
      </c>
      <c r="L1559" t="s">
        <v>63</v>
      </c>
      <c r="M1559" t="s">
        <v>35</v>
      </c>
      <c r="N1559" t="s">
        <v>36</v>
      </c>
      <c r="O1559" t="s">
        <v>10301</v>
      </c>
      <c r="P1559" t="s">
        <v>10302</v>
      </c>
      <c r="Q1559" t="s">
        <v>331</v>
      </c>
      <c r="R1559" s="2">
        <v>17574</v>
      </c>
      <c r="S1559" t="s">
        <v>39</v>
      </c>
      <c r="T1559" t="s">
        <v>149</v>
      </c>
      <c r="U1559" t="s">
        <v>41</v>
      </c>
      <c r="V1559" t="s">
        <v>11827</v>
      </c>
      <c r="W1559" t="s">
        <v>92</v>
      </c>
      <c r="X1559" t="s">
        <v>74</v>
      </c>
      <c r="Y1559" t="s">
        <v>44</v>
      </c>
      <c r="Z1559">
        <v>3</v>
      </c>
      <c r="AA1559" t="str">
        <f t="shared" si="72"/>
        <v>Active</v>
      </c>
      <c r="AB1559">
        <f t="shared" si="73"/>
        <v>1948</v>
      </c>
      <c r="AC1559">
        <f t="shared" si="74"/>
        <v>78</v>
      </c>
      <c r="AD1559" t="str" cm="1">
        <f t="array" ref="AD1559">_xlfn.IFS(AB1559&lt;1965,"Baby Boomers",AB1559&lt;1981,"Gen X",AB1559&lt;1997,"Millenial",TRUE,("Gen Z"))</f>
        <v>Baby Boomers</v>
      </c>
    </row>
    <row r="1560" spans="1:30" x14ac:dyDescent="0.25">
      <c r="A1560" t="s">
        <v>14690</v>
      </c>
      <c r="B1560" t="s">
        <v>5363</v>
      </c>
      <c r="C1560" t="s">
        <v>4075</v>
      </c>
      <c r="D1560" s="2">
        <v>45004</v>
      </c>
      <c r="E1560" s="2">
        <v>45020</v>
      </c>
      <c r="F1560" t="s">
        <v>28</v>
      </c>
      <c r="G1560" t="s">
        <v>6033</v>
      </c>
      <c r="H1560" t="s">
        <v>6034</v>
      </c>
      <c r="I1560" t="s">
        <v>132</v>
      </c>
      <c r="J1560" t="s">
        <v>32</v>
      </c>
      <c r="K1560" t="s">
        <v>33</v>
      </c>
      <c r="L1560" t="s">
        <v>63</v>
      </c>
      <c r="M1560" t="s">
        <v>35</v>
      </c>
      <c r="N1560" t="s">
        <v>125</v>
      </c>
      <c r="O1560" t="s">
        <v>6035</v>
      </c>
      <c r="P1560" t="s">
        <v>10302</v>
      </c>
      <c r="Q1560" t="s">
        <v>80</v>
      </c>
      <c r="R1560" s="2">
        <v>23324</v>
      </c>
      <c r="S1560" t="s">
        <v>39</v>
      </c>
      <c r="T1560" t="s">
        <v>162</v>
      </c>
      <c r="U1560" t="s">
        <v>41</v>
      </c>
      <c r="V1560" t="s">
        <v>11828</v>
      </c>
      <c r="W1560" t="s">
        <v>42</v>
      </c>
      <c r="X1560" t="s">
        <v>43</v>
      </c>
      <c r="Y1560" t="s">
        <v>44</v>
      </c>
      <c r="Z1560">
        <v>3</v>
      </c>
      <c r="AA1560" t="str">
        <f t="shared" si="72"/>
        <v>Non-Active</v>
      </c>
      <c r="AB1560">
        <f t="shared" si="73"/>
        <v>1963</v>
      </c>
      <c r="AC1560">
        <f t="shared" si="74"/>
        <v>62</v>
      </c>
      <c r="AD1560" t="str" cm="1">
        <f t="array" ref="AD1560">_xlfn.IFS(AB1560&lt;1965,"Baby Boomers",AB1560&lt;1981,"Gen X",AB1560&lt;1997,"Millenial",TRUE,("Gen Z"))</f>
        <v>Baby Boomers</v>
      </c>
    </row>
    <row r="1561" spans="1:30" x14ac:dyDescent="0.25">
      <c r="A1561" t="s">
        <v>14691</v>
      </c>
      <c r="B1561" t="s">
        <v>4555</v>
      </c>
      <c r="C1561" t="s">
        <v>1390</v>
      </c>
      <c r="D1561" s="2">
        <v>44788</v>
      </c>
      <c r="E1561" s="2" t="s">
        <v>10301</v>
      </c>
      <c r="F1561" t="s">
        <v>28</v>
      </c>
      <c r="G1561" t="s">
        <v>6036</v>
      </c>
      <c r="H1561" t="s">
        <v>6037</v>
      </c>
      <c r="I1561" t="s">
        <v>49</v>
      </c>
      <c r="J1561" t="s">
        <v>32</v>
      </c>
      <c r="K1561" t="s">
        <v>33</v>
      </c>
      <c r="L1561" t="s">
        <v>34</v>
      </c>
      <c r="M1561" t="s">
        <v>62</v>
      </c>
      <c r="N1561" t="s">
        <v>36</v>
      </c>
      <c r="O1561" t="s">
        <v>10301</v>
      </c>
      <c r="P1561" t="s">
        <v>10302</v>
      </c>
      <c r="Q1561" t="s">
        <v>118</v>
      </c>
      <c r="R1561" s="2">
        <v>17947</v>
      </c>
      <c r="S1561" t="s">
        <v>39</v>
      </c>
      <c r="T1561" t="s">
        <v>183</v>
      </c>
      <c r="U1561" t="s">
        <v>41</v>
      </c>
      <c r="V1561" t="s">
        <v>11829</v>
      </c>
      <c r="W1561" t="s">
        <v>92</v>
      </c>
      <c r="X1561" t="s">
        <v>103</v>
      </c>
      <c r="Y1561" t="s">
        <v>44</v>
      </c>
      <c r="Z1561">
        <v>3</v>
      </c>
      <c r="AA1561" t="str">
        <f t="shared" si="72"/>
        <v>Active</v>
      </c>
      <c r="AB1561">
        <f t="shared" si="73"/>
        <v>1949</v>
      </c>
      <c r="AC1561">
        <f t="shared" si="74"/>
        <v>77</v>
      </c>
      <c r="AD1561" t="str" cm="1">
        <f t="array" ref="AD1561">_xlfn.IFS(AB1561&lt;1965,"Baby Boomers",AB1561&lt;1981,"Gen X",AB1561&lt;1997,"Millenial",TRUE,("Gen Z"))</f>
        <v>Baby Boomers</v>
      </c>
    </row>
    <row r="1562" spans="1:30" x14ac:dyDescent="0.25">
      <c r="A1562" t="s">
        <v>14692</v>
      </c>
      <c r="B1562" t="s">
        <v>1396</v>
      </c>
      <c r="C1562" t="s">
        <v>4181</v>
      </c>
      <c r="D1562" s="2">
        <v>43413</v>
      </c>
      <c r="E1562" s="2" t="s">
        <v>10301</v>
      </c>
      <c r="F1562" t="s">
        <v>28</v>
      </c>
      <c r="G1562" t="s">
        <v>11830</v>
      </c>
      <c r="H1562" t="s">
        <v>6039</v>
      </c>
      <c r="I1562" t="s">
        <v>138</v>
      </c>
      <c r="J1562" t="s">
        <v>32</v>
      </c>
      <c r="K1562" t="s">
        <v>62</v>
      </c>
      <c r="L1562" t="s">
        <v>34</v>
      </c>
      <c r="M1562" t="s">
        <v>51</v>
      </c>
      <c r="N1562" t="s">
        <v>36</v>
      </c>
      <c r="O1562" t="s">
        <v>10301</v>
      </c>
      <c r="P1562" t="s">
        <v>10302</v>
      </c>
      <c r="Q1562" t="s">
        <v>65</v>
      </c>
      <c r="R1562" s="2">
        <v>24619</v>
      </c>
      <c r="S1562" t="s">
        <v>39</v>
      </c>
      <c r="T1562" t="s">
        <v>394</v>
      </c>
      <c r="U1562" t="s">
        <v>41</v>
      </c>
      <c r="V1562" t="s">
        <v>11831</v>
      </c>
      <c r="W1562" t="s">
        <v>42</v>
      </c>
      <c r="X1562" t="s">
        <v>74</v>
      </c>
      <c r="Y1562" t="s">
        <v>44</v>
      </c>
      <c r="Z1562">
        <v>3</v>
      </c>
      <c r="AA1562" t="str">
        <f t="shared" si="72"/>
        <v>Active</v>
      </c>
      <c r="AB1562">
        <f t="shared" si="73"/>
        <v>1967</v>
      </c>
      <c r="AC1562">
        <f t="shared" si="74"/>
        <v>58</v>
      </c>
      <c r="AD1562" t="str" cm="1">
        <f t="array" ref="AD1562">_xlfn.IFS(AB1562&lt;1965,"Baby Boomers",AB1562&lt;1981,"Gen X",AB1562&lt;1997,"Millenial",TRUE,("Gen Z"))</f>
        <v>Gen X</v>
      </c>
    </row>
    <row r="1563" spans="1:30" x14ac:dyDescent="0.25">
      <c r="A1563" t="s">
        <v>14693</v>
      </c>
      <c r="B1563" t="s">
        <v>4366</v>
      </c>
      <c r="C1563" t="s">
        <v>1312</v>
      </c>
      <c r="D1563" s="2">
        <v>43427</v>
      </c>
      <c r="E1563" s="2">
        <v>43696</v>
      </c>
      <c r="F1563" t="s">
        <v>28</v>
      </c>
      <c r="G1563" t="s">
        <v>6040</v>
      </c>
      <c r="H1563" t="s">
        <v>6041</v>
      </c>
      <c r="I1563" t="s">
        <v>79</v>
      </c>
      <c r="J1563" t="s">
        <v>32</v>
      </c>
      <c r="K1563" t="s">
        <v>33</v>
      </c>
      <c r="L1563" t="s">
        <v>50</v>
      </c>
      <c r="M1563" t="s">
        <v>35</v>
      </c>
      <c r="N1563" t="s">
        <v>139</v>
      </c>
      <c r="O1563" t="s">
        <v>6042</v>
      </c>
      <c r="P1563" t="s">
        <v>10302</v>
      </c>
      <c r="Q1563" t="s">
        <v>89</v>
      </c>
      <c r="R1563" s="2">
        <v>32807</v>
      </c>
      <c r="S1563" t="s">
        <v>39</v>
      </c>
      <c r="T1563" t="s">
        <v>82</v>
      </c>
      <c r="U1563" t="s">
        <v>41</v>
      </c>
      <c r="V1563" t="s">
        <v>11832</v>
      </c>
      <c r="W1563" t="s">
        <v>92</v>
      </c>
      <c r="X1563" t="s">
        <v>74</v>
      </c>
      <c r="Y1563" t="s">
        <v>44</v>
      </c>
      <c r="Z1563">
        <v>3</v>
      </c>
      <c r="AA1563" t="str">
        <f t="shared" si="72"/>
        <v>Non-Active</v>
      </c>
      <c r="AB1563">
        <f t="shared" si="73"/>
        <v>1989</v>
      </c>
      <c r="AC1563">
        <f t="shared" si="74"/>
        <v>36</v>
      </c>
      <c r="AD1563" t="str" cm="1">
        <f t="array" ref="AD1563">_xlfn.IFS(AB1563&lt;1965,"Baby Boomers",AB1563&lt;1981,"Gen X",AB1563&lt;1997,"Millenial",TRUE,("Gen Z"))</f>
        <v>Millenial</v>
      </c>
    </row>
    <row r="1564" spans="1:30" x14ac:dyDescent="0.25">
      <c r="A1564" t="s">
        <v>14694</v>
      </c>
      <c r="B1564" t="s">
        <v>6043</v>
      </c>
      <c r="C1564" t="s">
        <v>6044</v>
      </c>
      <c r="D1564" s="2">
        <v>43886</v>
      </c>
      <c r="E1564" s="2" t="s">
        <v>10301</v>
      </c>
      <c r="F1564" t="s">
        <v>727</v>
      </c>
      <c r="G1564" t="s">
        <v>6045</v>
      </c>
      <c r="H1564" t="s">
        <v>6046</v>
      </c>
      <c r="I1564" t="s">
        <v>61</v>
      </c>
      <c r="J1564" t="s">
        <v>32</v>
      </c>
      <c r="K1564" t="s">
        <v>62</v>
      </c>
      <c r="L1564" t="s">
        <v>50</v>
      </c>
      <c r="M1564" t="s">
        <v>35</v>
      </c>
      <c r="N1564" t="s">
        <v>36</v>
      </c>
      <c r="O1564" t="s">
        <v>10301</v>
      </c>
      <c r="P1564" t="s">
        <v>10302</v>
      </c>
      <c r="Q1564" t="s">
        <v>89</v>
      </c>
      <c r="R1564" s="2">
        <v>36691</v>
      </c>
      <c r="S1564" t="s">
        <v>39</v>
      </c>
      <c r="T1564" t="s">
        <v>351</v>
      </c>
      <c r="U1564" t="s">
        <v>41</v>
      </c>
      <c r="V1564" t="s">
        <v>11833</v>
      </c>
      <c r="W1564" t="s">
        <v>73</v>
      </c>
      <c r="X1564" t="s">
        <v>83</v>
      </c>
      <c r="Y1564" t="s">
        <v>44</v>
      </c>
      <c r="Z1564">
        <v>3</v>
      </c>
      <c r="AA1564" t="str">
        <f t="shared" si="72"/>
        <v>Active</v>
      </c>
      <c r="AB1564">
        <f t="shared" si="73"/>
        <v>2000</v>
      </c>
      <c r="AC1564">
        <f t="shared" si="74"/>
        <v>25</v>
      </c>
      <c r="AD1564" t="str" cm="1">
        <f t="array" ref="AD1564">_xlfn.IFS(AB1564&lt;1965,"Baby Boomers",AB1564&lt;1981,"Gen X",AB1564&lt;1997,"Millenial",TRUE,("Gen Z"))</f>
        <v>Gen Z</v>
      </c>
    </row>
    <row r="1565" spans="1:30" x14ac:dyDescent="0.25">
      <c r="A1565" t="s">
        <v>14695</v>
      </c>
      <c r="B1565" t="s">
        <v>6047</v>
      </c>
      <c r="C1565" t="s">
        <v>632</v>
      </c>
      <c r="D1565" s="2">
        <v>43967</v>
      </c>
      <c r="E1565" s="2">
        <v>44699</v>
      </c>
      <c r="F1565" t="s">
        <v>727</v>
      </c>
      <c r="G1565" t="s">
        <v>6048</v>
      </c>
      <c r="H1565" t="s">
        <v>6049</v>
      </c>
      <c r="I1565" t="s">
        <v>88</v>
      </c>
      <c r="J1565" t="s">
        <v>32</v>
      </c>
      <c r="K1565" t="s">
        <v>62</v>
      </c>
      <c r="L1565" t="s">
        <v>34</v>
      </c>
      <c r="M1565" t="s">
        <v>35</v>
      </c>
      <c r="N1565" t="s">
        <v>125</v>
      </c>
      <c r="O1565" t="s">
        <v>6050</v>
      </c>
      <c r="P1565" t="s">
        <v>10302</v>
      </c>
      <c r="Q1565" t="s">
        <v>89</v>
      </c>
      <c r="R1565" s="2">
        <v>17428</v>
      </c>
      <c r="S1565" t="s">
        <v>39</v>
      </c>
      <c r="T1565" t="s">
        <v>82</v>
      </c>
      <c r="U1565" t="s">
        <v>41</v>
      </c>
      <c r="V1565" t="s">
        <v>11834</v>
      </c>
      <c r="W1565" t="s">
        <v>92</v>
      </c>
      <c r="X1565" t="s">
        <v>103</v>
      </c>
      <c r="Y1565" t="s">
        <v>44</v>
      </c>
      <c r="Z1565">
        <v>3</v>
      </c>
      <c r="AA1565" t="str">
        <f t="shared" si="72"/>
        <v>Non-Active</v>
      </c>
      <c r="AB1565">
        <f t="shared" si="73"/>
        <v>1947</v>
      </c>
      <c r="AC1565">
        <f t="shared" si="74"/>
        <v>78</v>
      </c>
      <c r="AD1565" t="str" cm="1">
        <f t="array" ref="AD1565">_xlfn.IFS(AB1565&lt;1965,"Baby Boomers",AB1565&lt;1981,"Gen X",AB1565&lt;1997,"Millenial",TRUE,("Gen Z"))</f>
        <v>Baby Boomers</v>
      </c>
    </row>
    <row r="1566" spans="1:30" x14ac:dyDescent="0.25">
      <c r="A1566" t="s">
        <v>14696</v>
      </c>
      <c r="B1566" t="s">
        <v>6051</v>
      </c>
      <c r="C1566" t="s">
        <v>1108</v>
      </c>
      <c r="D1566" s="2">
        <v>43634</v>
      </c>
      <c r="E1566" s="2">
        <v>45112</v>
      </c>
      <c r="F1566" t="s">
        <v>727</v>
      </c>
      <c r="G1566" t="s">
        <v>6052</v>
      </c>
      <c r="H1566" t="s">
        <v>6053</v>
      </c>
      <c r="I1566" t="s">
        <v>31</v>
      </c>
      <c r="J1566" t="s">
        <v>32</v>
      </c>
      <c r="K1566" t="s">
        <v>33</v>
      </c>
      <c r="L1566" t="s">
        <v>63</v>
      </c>
      <c r="M1566" t="s">
        <v>35</v>
      </c>
      <c r="N1566" t="s">
        <v>98</v>
      </c>
      <c r="O1566" t="s">
        <v>6054</v>
      </c>
      <c r="P1566" t="s">
        <v>10302</v>
      </c>
      <c r="Q1566" t="s">
        <v>80</v>
      </c>
      <c r="R1566" s="2">
        <v>17899</v>
      </c>
      <c r="S1566" t="s">
        <v>39</v>
      </c>
      <c r="T1566" t="s">
        <v>102</v>
      </c>
      <c r="U1566" t="s">
        <v>41</v>
      </c>
      <c r="V1566" t="s">
        <v>11835</v>
      </c>
      <c r="W1566" t="s">
        <v>73</v>
      </c>
      <c r="X1566" t="s">
        <v>83</v>
      </c>
      <c r="Y1566" t="s">
        <v>44</v>
      </c>
      <c r="Z1566">
        <v>3</v>
      </c>
      <c r="AA1566" t="str">
        <f t="shared" si="72"/>
        <v>Non-Active</v>
      </c>
      <c r="AB1566">
        <f t="shared" si="73"/>
        <v>1949</v>
      </c>
      <c r="AC1566">
        <f t="shared" si="74"/>
        <v>77</v>
      </c>
      <c r="AD1566" t="str" cm="1">
        <f t="array" ref="AD1566">_xlfn.IFS(AB1566&lt;1965,"Baby Boomers",AB1566&lt;1981,"Gen X",AB1566&lt;1997,"Millenial",TRUE,("Gen Z"))</f>
        <v>Baby Boomers</v>
      </c>
    </row>
    <row r="1567" spans="1:30" x14ac:dyDescent="0.25">
      <c r="A1567" t="s">
        <v>14697</v>
      </c>
      <c r="B1567" t="s">
        <v>1068</v>
      </c>
      <c r="C1567" t="s">
        <v>6055</v>
      </c>
      <c r="D1567" s="2">
        <v>43605</v>
      </c>
      <c r="E1567" s="2">
        <v>44285</v>
      </c>
      <c r="F1567" t="s">
        <v>727</v>
      </c>
      <c r="G1567" t="s">
        <v>6056</v>
      </c>
      <c r="H1567" t="s">
        <v>6057</v>
      </c>
      <c r="I1567" t="s">
        <v>132</v>
      </c>
      <c r="J1567" t="s">
        <v>32</v>
      </c>
      <c r="K1567" t="s">
        <v>33</v>
      </c>
      <c r="L1567" t="s">
        <v>50</v>
      </c>
      <c r="M1567" t="s">
        <v>51</v>
      </c>
      <c r="N1567" t="s">
        <v>98</v>
      </c>
      <c r="O1567" t="s">
        <v>6058</v>
      </c>
      <c r="P1567" t="s">
        <v>10302</v>
      </c>
      <c r="Q1567" t="s">
        <v>80</v>
      </c>
      <c r="R1567" s="2">
        <v>18319</v>
      </c>
      <c r="S1567" t="s">
        <v>39</v>
      </c>
      <c r="T1567" t="s">
        <v>82</v>
      </c>
      <c r="U1567" t="s">
        <v>41</v>
      </c>
      <c r="V1567" t="s">
        <v>11836</v>
      </c>
      <c r="W1567" t="s">
        <v>42</v>
      </c>
      <c r="X1567" t="s">
        <v>103</v>
      </c>
      <c r="Y1567" t="s">
        <v>44</v>
      </c>
      <c r="Z1567">
        <v>3</v>
      </c>
      <c r="AA1567" t="str">
        <f t="shared" si="72"/>
        <v>Non-Active</v>
      </c>
      <c r="AB1567">
        <f t="shared" si="73"/>
        <v>1950</v>
      </c>
      <c r="AC1567">
        <f t="shared" si="74"/>
        <v>76</v>
      </c>
      <c r="AD1567" t="str" cm="1">
        <f t="array" ref="AD1567">_xlfn.IFS(AB1567&lt;1965,"Baby Boomers",AB1567&lt;1981,"Gen X",AB1567&lt;1997,"Millenial",TRUE,("Gen Z"))</f>
        <v>Baby Boomers</v>
      </c>
    </row>
    <row r="1568" spans="1:30" x14ac:dyDescent="0.25">
      <c r="A1568" t="s">
        <v>14698</v>
      </c>
      <c r="B1568" t="s">
        <v>554</v>
      </c>
      <c r="C1568" t="s">
        <v>5797</v>
      </c>
      <c r="D1568" s="2">
        <v>44120</v>
      </c>
      <c r="E1568" s="2">
        <v>44239</v>
      </c>
      <c r="F1568" t="s">
        <v>727</v>
      </c>
      <c r="G1568" t="s">
        <v>6059</v>
      </c>
      <c r="H1568" t="s">
        <v>6060</v>
      </c>
      <c r="I1568" t="s">
        <v>49</v>
      </c>
      <c r="J1568" t="s">
        <v>32</v>
      </c>
      <c r="K1568" t="s">
        <v>62</v>
      </c>
      <c r="L1568" t="s">
        <v>50</v>
      </c>
      <c r="M1568" t="s">
        <v>62</v>
      </c>
      <c r="N1568" t="s">
        <v>174</v>
      </c>
      <c r="O1568" t="s">
        <v>6061</v>
      </c>
      <c r="P1568" t="s">
        <v>10302</v>
      </c>
      <c r="Q1568" t="s">
        <v>89</v>
      </c>
      <c r="R1568" s="2">
        <v>26501</v>
      </c>
      <c r="S1568" t="s">
        <v>39</v>
      </c>
      <c r="T1568" t="s">
        <v>102</v>
      </c>
      <c r="U1568" t="s">
        <v>41</v>
      </c>
      <c r="V1568" t="s">
        <v>11647</v>
      </c>
      <c r="W1568" t="s">
        <v>55</v>
      </c>
      <c r="X1568" t="s">
        <v>103</v>
      </c>
      <c r="Y1568" t="s">
        <v>44</v>
      </c>
      <c r="Z1568">
        <v>3</v>
      </c>
      <c r="AA1568" t="str">
        <f t="shared" si="72"/>
        <v>Non-Active</v>
      </c>
      <c r="AB1568">
        <f t="shared" si="73"/>
        <v>1972</v>
      </c>
      <c r="AC1568">
        <f t="shared" si="74"/>
        <v>53</v>
      </c>
      <c r="AD1568" t="str" cm="1">
        <f t="array" ref="AD1568">_xlfn.IFS(AB1568&lt;1965,"Baby Boomers",AB1568&lt;1981,"Gen X",AB1568&lt;1997,"Millenial",TRUE,("Gen Z"))</f>
        <v>Gen X</v>
      </c>
    </row>
    <row r="1569" spans="1:30" x14ac:dyDescent="0.25">
      <c r="A1569" t="s">
        <v>14699</v>
      </c>
      <c r="B1569" t="s">
        <v>6062</v>
      </c>
      <c r="C1569" t="s">
        <v>2776</v>
      </c>
      <c r="D1569" s="2">
        <v>44743</v>
      </c>
      <c r="E1569" s="2">
        <v>44868</v>
      </c>
      <c r="F1569" t="s">
        <v>727</v>
      </c>
      <c r="G1569" t="s">
        <v>6063</v>
      </c>
      <c r="H1569" t="s">
        <v>6064</v>
      </c>
      <c r="I1569" t="s">
        <v>138</v>
      </c>
      <c r="J1569" t="s">
        <v>32</v>
      </c>
      <c r="K1569" t="s">
        <v>62</v>
      </c>
      <c r="L1569" t="s">
        <v>50</v>
      </c>
      <c r="M1569" t="s">
        <v>62</v>
      </c>
      <c r="N1569" t="s">
        <v>174</v>
      </c>
      <c r="O1569" t="s">
        <v>6065</v>
      </c>
      <c r="P1569" t="s">
        <v>10302</v>
      </c>
      <c r="Q1569" t="s">
        <v>80</v>
      </c>
      <c r="R1569" s="2">
        <v>32506</v>
      </c>
      <c r="S1569" t="s">
        <v>39</v>
      </c>
      <c r="T1569" t="s">
        <v>162</v>
      </c>
      <c r="U1569" t="s">
        <v>41</v>
      </c>
      <c r="V1569" t="s">
        <v>11837</v>
      </c>
      <c r="W1569" t="s">
        <v>73</v>
      </c>
      <c r="X1569" t="s">
        <v>74</v>
      </c>
      <c r="Y1569" t="s">
        <v>44</v>
      </c>
      <c r="Z1569">
        <v>3</v>
      </c>
      <c r="AA1569" t="str">
        <f t="shared" si="72"/>
        <v>Non-Active</v>
      </c>
      <c r="AB1569">
        <f t="shared" si="73"/>
        <v>1988</v>
      </c>
      <c r="AC1569">
        <f t="shared" si="74"/>
        <v>37</v>
      </c>
      <c r="AD1569" t="str" cm="1">
        <f t="array" ref="AD1569">_xlfn.IFS(AB1569&lt;1965,"Baby Boomers",AB1569&lt;1981,"Gen X",AB1569&lt;1997,"Millenial",TRUE,("Gen Z"))</f>
        <v>Millenial</v>
      </c>
    </row>
    <row r="1570" spans="1:30" x14ac:dyDescent="0.25">
      <c r="A1570" t="s">
        <v>14700</v>
      </c>
      <c r="B1570" t="s">
        <v>6066</v>
      </c>
      <c r="C1570" t="s">
        <v>3092</v>
      </c>
      <c r="D1570" s="2">
        <v>44912</v>
      </c>
      <c r="E1570" s="2" t="s">
        <v>10301</v>
      </c>
      <c r="F1570" t="s">
        <v>727</v>
      </c>
      <c r="G1570" t="s">
        <v>6067</v>
      </c>
      <c r="H1570" t="s">
        <v>6068</v>
      </c>
      <c r="I1570" t="s">
        <v>79</v>
      </c>
      <c r="J1570" t="s">
        <v>32</v>
      </c>
      <c r="K1570" t="s">
        <v>33</v>
      </c>
      <c r="L1570" t="s">
        <v>50</v>
      </c>
      <c r="M1570" t="s">
        <v>62</v>
      </c>
      <c r="N1570" t="s">
        <v>36</v>
      </c>
      <c r="O1570" t="s">
        <v>10301</v>
      </c>
      <c r="P1570" t="s">
        <v>10302</v>
      </c>
      <c r="Q1570" t="s">
        <v>89</v>
      </c>
      <c r="R1570" s="2">
        <v>28708</v>
      </c>
      <c r="S1570" t="s">
        <v>39</v>
      </c>
      <c r="T1570" t="s">
        <v>192</v>
      </c>
      <c r="U1570" t="s">
        <v>41</v>
      </c>
      <c r="V1570" t="s">
        <v>11838</v>
      </c>
      <c r="W1570" t="s">
        <v>73</v>
      </c>
      <c r="X1570" t="s">
        <v>83</v>
      </c>
      <c r="Y1570" t="s">
        <v>44</v>
      </c>
      <c r="Z1570">
        <v>3</v>
      </c>
      <c r="AA1570" t="str">
        <f t="shared" si="72"/>
        <v>Active</v>
      </c>
      <c r="AB1570">
        <f t="shared" si="73"/>
        <v>1978</v>
      </c>
      <c r="AC1570">
        <f t="shared" si="74"/>
        <v>47</v>
      </c>
      <c r="AD1570" t="str" cm="1">
        <f t="array" ref="AD1570">_xlfn.IFS(AB1570&lt;1965,"Baby Boomers",AB1570&lt;1981,"Gen X",AB1570&lt;1997,"Millenial",TRUE,("Gen Z"))</f>
        <v>Gen X</v>
      </c>
    </row>
    <row r="1571" spans="1:30" x14ac:dyDescent="0.25">
      <c r="A1571" t="s">
        <v>14701</v>
      </c>
      <c r="B1571" t="s">
        <v>6069</v>
      </c>
      <c r="C1571" t="s">
        <v>2138</v>
      </c>
      <c r="D1571" s="2">
        <v>44493</v>
      </c>
      <c r="E1571" s="2">
        <v>44521</v>
      </c>
      <c r="F1571" t="s">
        <v>727</v>
      </c>
      <c r="G1571" t="s">
        <v>6070</v>
      </c>
      <c r="H1571" t="s">
        <v>6071</v>
      </c>
      <c r="I1571" t="s">
        <v>167</v>
      </c>
      <c r="J1571" t="s">
        <v>32</v>
      </c>
      <c r="K1571" t="s">
        <v>51</v>
      </c>
      <c r="L1571" t="s">
        <v>50</v>
      </c>
      <c r="M1571" t="s">
        <v>35</v>
      </c>
      <c r="N1571" t="s">
        <v>125</v>
      </c>
      <c r="O1571" t="s">
        <v>6072</v>
      </c>
      <c r="P1571" t="s">
        <v>10302</v>
      </c>
      <c r="Q1571" t="s">
        <v>52</v>
      </c>
      <c r="R1571" s="2">
        <v>33795</v>
      </c>
      <c r="S1571" t="s">
        <v>39</v>
      </c>
      <c r="T1571" t="s">
        <v>162</v>
      </c>
      <c r="U1571" t="s">
        <v>41</v>
      </c>
      <c r="V1571" t="s">
        <v>11839</v>
      </c>
      <c r="W1571" t="s">
        <v>42</v>
      </c>
      <c r="X1571" t="s">
        <v>74</v>
      </c>
      <c r="Y1571" t="s">
        <v>44</v>
      </c>
      <c r="Z1571">
        <v>3</v>
      </c>
      <c r="AA1571" t="str">
        <f t="shared" si="72"/>
        <v>Non-Active</v>
      </c>
      <c r="AB1571">
        <f t="shared" si="73"/>
        <v>1992</v>
      </c>
      <c r="AC1571">
        <f t="shared" si="74"/>
        <v>33</v>
      </c>
      <c r="AD1571" t="str" cm="1">
        <f t="array" ref="AD1571">_xlfn.IFS(AB1571&lt;1965,"Baby Boomers",AB1571&lt;1981,"Gen X",AB1571&lt;1997,"Millenial",TRUE,("Gen Z"))</f>
        <v>Millenial</v>
      </c>
    </row>
    <row r="1572" spans="1:30" x14ac:dyDescent="0.25">
      <c r="A1572" t="s">
        <v>14702</v>
      </c>
      <c r="B1572" t="s">
        <v>493</v>
      </c>
      <c r="C1572" t="s">
        <v>818</v>
      </c>
      <c r="D1572" s="2">
        <v>43524</v>
      </c>
      <c r="E1572" s="2">
        <v>43749</v>
      </c>
      <c r="F1572" t="s">
        <v>727</v>
      </c>
      <c r="G1572" t="s">
        <v>6073</v>
      </c>
      <c r="H1572" t="s">
        <v>6074</v>
      </c>
      <c r="I1572" t="s">
        <v>97</v>
      </c>
      <c r="J1572" t="s">
        <v>32</v>
      </c>
      <c r="K1572" t="s">
        <v>51</v>
      </c>
      <c r="L1572" t="s">
        <v>63</v>
      </c>
      <c r="M1572" t="s">
        <v>62</v>
      </c>
      <c r="N1572" t="s">
        <v>139</v>
      </c>
      <c r="O1572" t="s">
        <v>6075</v>
      </c>
      <c r="P1572" t="s">
        <v>10302</v>
      </c>
      <c r="Q1572" t="s">
        <v>304</v>
      </c>
      <c r="R1572" s="2">
        <v>33033</v>
      </c>
      <c r="S1572" t="s">
        <v>39</v>
      </c>
      <c r="T1572" t="s">
        <v>418</v>
      </c>
      <c r="U1572" t="s">
        <v>41</v>
      </c>
      <c r="V1572" t="s">
        <v>11840</v>
      </c>
      <c r="W1572" t="s">
        <v>127</v>
      </c>
      <c r="X1572" t="s">
        <v>103</v>
      </c>
      <c r="Y1572" t="s">
        <v>44</v>
      </c>
      <c r="Z1572">
        <v>3</v>
      </c>
      <c r="AA1572" t="str">
        <f t="shared" si="72"/>
        <v>Non-Active</v>
      </c>
      <c r="AB1572">
        <f t="shared" si="73"/>
        <v>1990</v>
      </c>
      <c r="AC1572">
        <f t="shared" si="74"/>
        <v>35</v>
      </c>
      <c r="AD1572" t="str" cm="1">
        <f t="array" ref="AD1572">_xlfn.IFS(AB1572&lt;1965,"Baby Boomers",AB1572&lt;1981,"Gen X",AB1572&lt;1997,"Millenial",TRUE,("Gen Z"))</f>
        <v>Millenial</v>
      </c>
    </row>
    <row r="1573" spans="1:30" x14ac:dyDescent="0.25">
      <c r="A1573" t="s">
        <v>14703</v>
      </c>
      <c r="B1573" t="s">
        <v>1748</v>
      </c>
      <c r="C1573" t="s">
        <v>4265</v>
      </c>
      <c r="D1573" s="2">
        <v>44644</v>
      </c>
      <c r="E1573" s="2" t="s">
        <v>10301</v>
      </c>
      <c r="F1573" t="s">
        <v>727</v>
      </c>
      <c r="G1573" t="s">
        <v>6076</v>
      </c>
      <c r="H1573" t="s">
        <v>6077</v>
      </c>
      <c r="I1573" t="s">
        <v>117</v>
      </c>
      <c r="J1573" t="s">
        <v>32</v>
      </c>
      <c r="K1573" t="s">
        <v>62</v>
      </c>
      <c r="L1573" t="s">
        <v>34</v>
      </c>
      <c r="M1573" t="s">
        <v>51</v>
      </c>
      <c r="N1573" t="s">
        <v>36</v>
      </c>
      <c r="O1573" t="s">
        <v>10301</v>
      </c>
      <c r="P1573" t="s">
        <v>10302</v>
      </c>
      <c r="Q1573" t="s">
        <v>80</v>
      </c>
      <c r="R1573" s="2">
        <v>36212</v>
      </c>
      <c r="S1573" t="s">
        <v>39</v>
      </c>
      <c r="T1573" t="s">
        <v>82</v>
      </c>
      <c r="U1573" t="s">
        <v>41</v>
      </c>
      <c r="V1573" t="s">
        <v>11841</v>
      </c>
      <c r="W1573" t="s">
        <v>92</v>
      </c>
      <c r="X1573" t="s">
        <v>43</v>
      </c>
      <c r="Y1573" t="s">
        <v>44</v>
      </c>
      <c r="Z1573">
        <v>3</v>
      </c>
      <c r="AA1573" t="str">
        <f t="shared" si="72"/>
        <v>Active</v>
      </c>
      <c r="AB1573">
        <f t="shared" si="73"/>
        <v>1999</v>
      </c>
      <c r="AC1573">
        <f t="shared" si="74"/>
        <v>27</v>
      </c>
      <c r="AD1573" t="str" cm="1">
        <f t="array" ref="AD1573">_xlfn.IFS(AB1573&lt;1965,"Baby Boomers",AB1573&lt;1981,"Gen X",AB1573&lt;1997,"Millenial",TRUE,("Gen Z"))</f>
        <v>Gen Z</v>
      </c>
    </row>
    <row r="1574" spans="1:30" x14ac:dyDescent="0.25">
      <c r="A1574" t="s">
        <v>14704</v>
      </c>
      <c r="B1574" t="s">
        <v>2895</v>
      </c>
      <c r="C1574" t="s">
        <v>6078</v>
      </c>
      <c r="D1574" s="2">
        <v>44486</v>
      </c>
      <c r="E1574" s="2">
        <v>44877</v>
      </c>
      <c r="F1574" t="s">
        <v>727</v>
      </c>
      <c r="G1574" t="s">
        <v>6079</v>
      </c>
      <c r="H1574" t="s">
        <v>6080</v>
      </c>
      <c r="I1574" t="s">
        <v>61</v>
      </c>
      <c r="J1574" t="s">
        <v>32</v>
      </c>
      <c r="K1574" t="s">
        <v>33</v>
      </c>
      <c r="L1574" t="s">
        <v>50</v>
      </c>
      <c r="M1574" t="s">
        <v>35</v>
      </c>
      <c r="N1574" t="s">
        <v>98</v>
      </c>
      <c r="O1574" t="s">
        <v>6081</v>
      </c>
      <c r="P1574" t="s">
        <v>10302</v>
      </c>
      <c r="Q1574" t="s">
        <v>89</v>
      </c>
      <c r="R1574" s="2">
        <v>15879</v>
      </c>
      <c r="S1574" t="s">
        <v>39</v>
      </c>
      <c r="T1574" t="s">
        <v>653</v>
      </c>
      <c r="U1574" t="s">
        <v>41</v>
      </c>
      <c r="V1574" t="s">
        <v>11842</v>
      </c>
      <c r="W1574" t="s">
        <v>73</v>
      </c>
      <c r="X1574" t="s">
        <v>43</v>
      </c>
      <c r="Y1574" t="s">
        <v>44</v>
      </c>
      <c r="Z1574">
        <v>3</v>
      </c>
      <c r="AA1574" t="str">
        <f t="shared" si="72"/>
        <v>Non-Active</v>
      </c>
      <c r="AB1574">
        <f t="shared" si="73"/>
        <v>1943</v>
      </c>
      <c r="AC1574">
        <f t="shared" si="74"/>
        <v>82</v>
      </c>
      <c r="AD1574" t="str" cm="1">
        <f t="array" ref="AD1574">_xlfn.IFS(AB1574&lt;1965,"Baby Boomers",AB1574&lt;1981,"Gen X",AB1574&lt;1997,"Millenial",TRUE,("Gen Z"))</f>
        <v>Baby Boomers</v>
      </c>
    </row>
    <row r="1575" spans="1:30" x14ac:dyDescent="0.25">
      <c r="A1575" t="s">
        <v>14705</v>
      </c>
      <c r="B1575" t="s">
        <v>541</v>
      </c>
      <c r="C1575" t="s">
        <v>2612</v>
      </c>
      <c r="D1575" s="2">
        <v>44694</v>
      </c>
      <c r="E1575" s="2">
        <v>44816</v>
      </c>
      <c r="F1575" t="s">
        <v>28</v>
      </c>
      <c r="G1575" t="s">
        <v>6082</v>
      </c>
      <c r="H1575" t="s">
        <v>6083</v>
      </c>
      <c r="I1575" t="s">
        <v>167</v>
      </c>
      <c r="J1575" t="s">
        <v>32</v>
      </c>
      <c r="K1575" t="s">
        <v>62</v>
      </c>
      <c r="L1575" t="s">
        <v>50</v>
      </c>
      <c r="M1575" t="s">
        <v>51</v>
      </c>
      <c r="N1575" t="s">
        <v>98</v>
      </c>
      <c r="O1575" t="s">
        <v>6084</v>
      </c>
      <c r="P1575" t="s">
        <v>10302</v>
      </c>
      <c r="Q1575" t="s">
        <v>80</v>
      </c>
      <c r="R1575" s="2">
        <v>23199</v>
      </c>
      <c r="S1575" t="s">
        <v>39</v>
      </c>
      <c r="T1575" t="s">
        <v>291</v>
      </c>
      <c r="U1575" t="s">
        <v>41</v>
      </c>
      <c r="V1575" t="s">
        <v>11843</v>
      </c>
      <c r="W1575" t="s">
        <v>92</v>
      </c>
      <c r="X1575" t="s">
        <v>43</v>
      </c>
      <c r="Y1575" t="s">
        <v>44</v>
      </c>
      <c r="Z1575">
        <v>3</v>
      </c>
      <c r="AA1575" t="str">
        <f t="shared" si="72"/>
        <v>Non-Active</v>
      </c>
      <c r="AB1575">
        <f t="shared" si="73"/>
        <v>1963</v>
      </c>
      <c r="AC1575">
        <f t="shared" si="74"/>
        <v>62</v>
      </c>
      <c r="AD1575" t="str" cm="1">
        <f t="array" ref="AD1575">_xlfn.IFS(AB1575&lt;1965,"Baby Boomers",AB1575&lt;1981,"Gen X",AB1575&lt;1997,"Millenial",TRUE,("Gen Z"))</f>
        <v>Baby Boomers</v>
      </c>
    </row>
    <row r="1576" spans="1:30" x14ac:dyDescent="0.25">
      <c r="A1576" t="s">
        <v>14706</v>
      </c>
      <c r="B1576" t="s">
        <v>311</v>
      </c>
      <c r="C1576" t="s">
        <v>6085</v>
      </c>
      <c r="D1576" s="2">
        <v>43747</v>
      </c>
      <c r="E1576" s="2">
        <v>44932</v>
      </c>
      <c r="F1576" t="s">
        <v>28</v>
      </c>
      <c r="G1576" t="s">
        <v>4165</v>
      </c>
      <c r="H1576" t="s">
        <v>6086</v>
      </c>
      <c r="I1576" t="s">
        <v>132</v>
      </c>
      <c r="J1576" t="s">
        <v>744</v>
      </c>
      <c r="K1576" t="s">
        <v>33</v>
      </c>
      <c r="L1576" t="s">
        <v>63</v>
      </c>
      <c r="M1576" t="s">
        <v>62</v>
      </c>
      <c r="N1576" t="s">
        <v>125</v>
      </c>
      <c r="O1576" t="s">
        <v>6087</v>
      </c>
      <c r="P1576" t="s">
        <v>10302</v>
      </c>
      <c r="Q1576" t="s">
        <v>503</v>
      </c>
      <c r="R1576" s="2">
        <v>28354</v>
      </c>
      <c r="S1576" t="s">
        <v>39</v>
      </c>
      <c r="T1576" t="s">
        <v>177</v>
      </c>
      <c r="U1576" t="s">
        <v>41</v>
      </c>
      <c r="V1576" t="s">
        <v>11844</v>
      </c>
      <c r="W1576" t="s">
        <v>42</v>
      </c>
      <c r="X1576" t="s">
        <v>43</v>
      </c>
      <c r="Y1576" t="s">
        <v>44</v>
      </c>
      <c r="Z1576">
        <v>3</v>
      </c>
      <c r="AA1576" t="str">
        <f t="shared" si="72"/>
        <v>Non-Active</v>
      </c>
      <c r="AB1576">
        <f t="shared" si="73"/>
        <v>1977</v>
      </c>
      <c r="AC1576">
        <f t="shared" si="74"/>
        <v>48</v>
      </c>
      <c r="AD1576" t="str" cm="1">
        <f t="array" ref="AD1576">_xlfn.IFS(AB1576&lt;1965,"Baby Boomers",AB1576&lt;1981,"Gen X",AB1576&lt;1997,"Millenial",TRUE,("Gen Z"))</f>
        <v>Gen X</v>
      </c>
    </row>
    <row r="1577" spans="1:30" x14ac:dyDescent="0.25">
      <c r="A1577" t="s">
        <v>14707</v>
      </c>
      <c r="B1577" t="s">
        <v>527</v>
      </c>
      <c r="C1577" t="s">
        <v>4237</v>
      </c>
      <c r="D1577" s="2">
        <v>43385</v>
      </c>
      <c r="E1577" s="2">
        <v>45128</v>
      </c>
      <c r="F1577" t="s">
        <v>28</v>
      </c>
      <c r="G1577" t="s">
        <v>6088</v>
      </c>
      <c r="H1577" t="s">
        <v>6089</v>
      </c>
      <c r="I1577" t="s">
        <v>79</v>
      </c>
      <c r="J1577" t="s">
        <v>744</v>
      </c>
      <c r="K1577" t="s">
        <v>33</v>
      </c>
      <c r="L1577" t="s">
        <v>63</v>
      </c>
      <c r="M1577" t="s">
        <v>35</v>
      </c>
      <c r="N1577" t="s">
        <v>98</v>
      </c>
      <c r="O1577" t="s">
        <v>6090</v>
      </c>
      <c r="P1577" t="s">
        <v>10302</v>
      </c>
      <c r="Q1577" t="s">
        <v>80</v>
      </c>
      <c r="R1577" s="2">
        <v>33018</v>
      </c>
      <c r="S1577" t="s">
        <v>39</v>
      </c>
      <c r="T1577" t="s">
        <v>82</v>
      </c>
      <c r="U1577" t="s">
        <v>41</v>
      </c>
      <c r="V1577" t="s">
        <v>11845</v>
      </c>
      <c r="W1577" t="s">
        <v>42</v>
      </c>
      <c r="X1577" t="s">
        <v>83</v>
      </c>
      <c r="Y1577" t="s">
        <v>44</v>
      </c>
      <c r="Z1577">
        <v>3</v>
      </c>
      <c r="AA1577" t="str">
        <f t="shared" si="72"/>
        <v>Non-Active</v>
      </c>
      <c r="AB1577">
        <f t="shared" si="73"/>
        <v>1990</v>
      </c>
      <c r="AC1577">
        <f t="shared" si="74"/>
        <v>35</v>
      </c>
      <c r="AD1577" t="str" cm="1">
        <f t="array" ref="AD1577">_xlfn.IFS(AB1577&lt;1965,"Baby Boomers",AB1577&lt;1981,"Gen X",AB1577&lt;1997,"Millenial",TRUE,("Gen Z"))</f>
        <v>Millenial</v>
      </c>
    </row>
    <row r="1578" spans="1:30" x14ac:dyDescent="0.25">
      <c r="A1578" t="s">
        <v>14708</v>
      </c>
      <c r="B1578" t="s">
        <v>1338</v>
      </c>
      <c r="C1578" t="s">
        <v>1098</v>
      </c>
      <c r="D1578" s="2">
        <v>43934</v>
      </c>
      <c r="E1578" s="2">
        <v>44893</v>
      </c>
      <c r="F1578" t="s">
        <v>28</v>
      </c>
      <c r="G1578" t="s">
        <v>6091</v>
      </c>
      <c r="H1578" t="s">
        <v>6092</v>
      </c>
      <c r="I1578" t="s">
        <v>97</v>
      </c>
      <c r="J1578" t="s">
        <v>744</v>
      </c>
      <c r="K1578" t="s">
        <v>33</v>
      </c>
      <c r="L1578" t="s">
        <v>63</v>
      </c>
      <c r="M1578" t="s">
        <v>51</v>
      </c>
      <c r="N1578" t="s">
        <v>174</v>
      </c>
      <c r="O1578" t="s">
        <v>6093</v>
      </c>
      <c r="P1578" t="s">
        <v>10302</v>
      </c>
      <c r="Q1578" t="s">
        <v>285</v>
      </c>
      <c r="R1578" s="2">
        <v>31229</v>
      </c>
      <c r="S1578" t="s">
        <v>39</v>
      </c>
      <c r="T1578" t="s">
        <v>948</v>
      </c>
      <c r="U1578" t="s">
        <v>41</v>
      </c>
      <c r="V1578" t="s">
        <v>11846</v>
      </c>
      <c r="W1578" t="s">
        <v>73</v>
      </c>
      <c r="X1578" t="s">
        <v>83</v>
      </c>
      <c r="Y1578" t="s">
        <v>44</v>
      </c>
      <c r="Z1578">
        <v>3</v>
      </c>
      <c r="AA1578" t="str">
        <f t="shared" si="72"/>
        <v>Non-Active</v>
      </c>
      <c r="AB1578">
        <f t="shared" si="73"/>
        <v>1985</v>
      </c>
      <c r="AC1578">
        <f t="shared" si="74"/>
        <v>40</v>
      </c>
      <c r="AD1578" t="str" cm="1">
        <f t="array" ref="AD1578">_xlfn.IFS(AB1578&lt;1965,"Baby Boomers",AB1578&lt;1981,"Gen X",AB1578&lt;1997,"Millenial",TRUE,("Gen Z"))</f>
        <v>Millenial</v>
      </c>
    </row>
    <row r="1579" spans="1:30" x14ac:dyDescent="0.25">
      <c r="A1579" t="s">
        <v>14709</v>
      </c>
      <c r="B1579" t="s">
        <v>6094</v>
      </c>
      <c r="C1579" t="s">
        <v>2085</v>
      </c>
      <c r="D1579" s="2">
        <v>44311</v>
      </c>
      <c r="E1579" s="2" t="s">
        <v>10301</v>
      </c>
      <c r="F1579" t="s">
        <v>28</v>
      </c>
      <c r="G1579" t="s">
        <v>6095</v>
      </c>
      <c r="H1579" t="s">
        <v>6096</v>
      </c>
      <c r="I1579" t="s">
        <v>167</v>
      </c>
      <c r="J1579" t="s">
        <v>32</v>
      </c>
      <c r="K1579" t="s">
        <v>33</v>
      </c>
      <c r="L1579" t="s">
        <v>63</v>
      </c>
      <c r="M1579" t="s">
        <v>62</v>
      </c>
      <c r="N1579" t="s">
        <v>36</v>
      </c>
      <c r="O1579" t="s">
        <v>10301</v>
      </c>
      <c r="P1579" t="s">
        <v>10302</v>
      </c>
      <c r="Q1579" t="s">
        <v>110</v>
      </c>
      <c r="R1579" s="2">
        <v>36986</v>
      </c>
      <c r="S1579" t="s">
        <v>39</v>
      </c>
      <c r="T1579" t="s">
        <v>112</v>
      </c>
      <c r="U1579" t="s">
        <v>41</v>
      </c>
      <c r="V1579" t="s">
        <v>11847</v>
      </c>
      <c r="W1579" t="s">
        <v>73</v>
      </c>
      <c r="X1579" t="s">
        <v>103</v>
      </c>
      <c r="Y1579" t="s">
        <v>44</v>
      </c>
      <c r="Z1579">
        <v>3</v>
      </c>
      <c r="AA1579" t="str">
        <f t="shared" si="72"/>
        <v>Active</v>
      </c>
      <c r="AB1579">
        <f t="shared" si="73"/>
        <v>2001</v>
      </c>
      <c r="AC1579">
        <f t="shared" si="74"/>
        <v>25</v>
      </c>
      <c r="AD1579" t="str" cm="1">
        <f t="array" ref="AD1579">_xlfn.IFS(AB1579&lt;1965,"Baby Boomers",AB1579&lt;1981,"Gen X",AB1579&lt;1997,"Millenial",TRUE,("Gen Z"))</f>
        <v>Gen Z</v>
      </c>
    </row>
    <row r="1580" spans="1:30" x14ac:dyDescent="0.25">
      <c r="A1580" t="s">
        <v>12854</v>
      </c>
      <c r="B1580" t="s">
        <v>6097</v>
      </c>
      <c r="C1580" t="s">
        <v>4210</v>
      </c>
      <c r="D1580" s="2">
        <v>43455</v>
      </c>
      <c r="E1580" s="2">
        <v>44881</v>
      </c>
      <c r="F1580" t="s">
        <v>28</v>
      </c>
      <c r="G1580" t="s">
        <v>6098</v>
      </c>
      <c r="H1580" t="s">
        <v>6099</v>
      </c>
      <c r="I1580" t="s">
        <v>97</v>
      </c>
      <c r="J1580" t="s">
        <v>32</v>
      </c>
      <c r="K1580" t="s">
        <v>51</v>
      </c>
      <c r="L1580" t="s">
        <v>63</v>
      </c>
      <c r="M1580" t="s">
        <v>51</v>
      </c>
      <c r="N1580" t="s">
        <v>139</v>
      </c>
      <c r="O1580" t="s">
        <v>6100</v>
      </c>
      <c r="P1580" t="s">
        <v>10302</v>
      </c>
      <c r="Q1580" t="s">
        <v>147</v>
      </c>
      <c r="R1580" s="2">
        <v>17235</v>
      </c>
      <c r="S1580" t="s">
        <v>39</v>
      </c>
      <c r="T1580" t="s">
        <v>82</v>
      </c>
      <c r="U1580" t="s">
        <v>41</v>
      </c>
      <c r="V1580" t="s">
        <v>11848</v>
      </c>
      <c r="W1580" t="s">
        <v>127</v>
      </c>
      <c r="X1580" t="s">
        <v>43</v>
      </c>
      <c r="Y1580" t="s">
        <v>44</v>
      </c>
      <c r="Z1580">
        <v>3</v>
      </c>
      <c r="AA1580" t="str">
        <f t="shared" si="72"/>
        <v>Non-Active</v>
      </c>
      <c r="AB1580">
        <f t="shared" si="73"/>
        <v>1947</v>
      </c>
      <c r="AC1580">
        <f t="shared" si="74"/>
        <v>79</v>
      </c>
      <c r="AD1580" t="str" cm="1">
        <f t="array" ref="AD1580">_xlfn.IFS(AB1580&lt;1965,"Baby Boomers",AB1580&lt;1981,"Gen X",AB1580&lt;1997,"Millenial",TRUE,("Gen Z"))</f>
        <v>Baby Boomers</v>
      </c>
    </row>
    <row r="1581" spans="1:30" x14ac:dyDescent="0.25">
      <c r="A1581" t="s">
        <v>11154</v>
      </c>
      <c r="B1581" t="s">
        <v>5287</v>
      </c>
      <c r="C1581" t="s">
        <v>5003</v>
      </c>
      <c r="D1581" s="2">
        <v>44458</v>
      </c>
      <c r="E1581" s="2" t="s">
        <v>10301</v>
      </c>
      <c r="F1581" t="s">
        <v>28</v>
      </c>
      <c r="G1581" t="s">
        <v>6101</v>
      </c>
      <c r="H1581" t="s">
        <v>6102</v>
      </c>
      <c r="I1581" t="s">
        <v>117</v>
      </c>
      <c r="J1581" t="s">
        <v>32</v>
      </c>
      <c r="K1581" t="s">
        <v>33</v>
      </c>
      <c r="L1581" t="s">
        <v>34</v>
      </c>
      <c r="M1581" t="s">
        <v>35</v>
      </c>
      <c r="N1581" t="s">
        <v>36</v>
      </c>
      <c r="O1581" t="s">
        <v>10301</v>
      </c>
      <c r="P1581" t="s">
        <v>10302</v>
      </c>
      <c r="Q1581" t="s">
        <v>118</v>
      </c>
      <c r="R1581" s="2">
        <v>26960</v>
      </c>
      <c r="S1581" t="s">
        <v>39</v>
      </c>
      <c r="T1581" t="s">
        <v>6103</v>
      </c>
      <c r="U1581" t="s">
        <v>54</v>
      </c>
      <c r="V1581" t="s">
        <v>11849</v>
      </c>
      <c r="W1581" t="s">
        <v>73</v>
      </c>
      <c r="X1581" t="s">
        <v>83</v>
      </c>
      <c r="Y1581" t="s">
        <v>44</v>
      </c>
      <c r="Z1581">
        <v>3</v>
      </c>
      <c r="AA1581" t="str">
        <f t="shared" si="72"/>
        <v>Active</v>
      </c>
      <c r="AB1581">
        <f t="shared" si="73"/>
        <v>1973</v>
      </c>
      <c r="AC1581">
        <f t="shared" si="74"/>
        <v>52</v>
      </c>
      <c r="AD1581" t="str" cm="1">
        <f t="array" ref="AD1581">_xlfn.IFS(AB1581&lt;1965,"Baby Boomers",AB1581&lt;1981,"Gen X",AB1581&lt;1997,"Millenial",TRUE,("Gen Z"))</f>
        <v>Gen X</v>
      </c>
    </row>
    <row r="1582" spans="1:30" x14ac:dyDescent="0.25">
      <c r="A1582" t="s">
        <v>14710</v>
      </c>
      <c r="B1582" t="s">
        <v>6104</v>
      </c>
      <c r="C1582" t="s">
        <v>6105</v>
      </c>
      <c r="D1582" s="2">
        <v>44180</v>
      </c>
      <c r="E1582" s="2" t="s">
        <v>10301</v>
      </c>
      <c r="F1582" t="s">
        <v>28</v>
      </c>
      <c r="G1582" t="s">
        <v>6106</v>
      </c>
      <c r="H1582" t="s">
        <v>6107</v>
      </c>
      <c r="I1582" t="s">
        <v>61</v>
      </c>
      <c r="J1582" t="s">
        <v>32</v>
      </c>
      <c r="K1582" t="s">
        <v>62</v>
      </c>
      <c r="L1582" t="s">
        <v>34</v>
      </c>
      <c r="M1582" t="s">
        <v>35</v>
      </c>
      <c r="N1582" t="s">
        <v>36</v>
      </c>
      <c r="O1582" t="s">
        <v>10301</v>
      </c>
      <c r="P1582" t="s">
        <v>10302</v>
      </c>
      <c r="Q1582" t="s">
        <v>147</v>
      </c>
      <c r="R1582" s="2">
        <v>28980</v>
      </c>
      <c r="S1582" t="s">
        <v>39</v>
      </c>
      <c r="T1582" t="s">
        <v>149</v>
      </c>
      <c r="U1582" t="s">
        <v>41</v>
      </c>
      <c r="V1582" t="s">
        <v>11850</v>
      </c>
      <c r="W1582" t="s">
        <v>92</v>
      </c>
      <c r="X1582" t="s">
        <v>43</v>
      </c>
      <c r="Y1582" t="s">
        <v>44</v>
      </c>
      <c r="Z1582">
        <v>3</v>
      </c>
      <c r="AA1582" t="str">
        <f t="shared" si="72"/>
        <v>Active</v>
      </c>
      <c r="AB1582">
        <f t="shared" si="73"/>
        <v>1979</v>
      </c>
      <c r="AC1582">
        <f t="shared" si="74"/>
        <v>46</v>
      </c>
      <c r="AD1582" t="str" cm="1">
        <f t="array" ref="AD1582">_xlfn.IFS(AB1582&lt;1965,"Baby Boomers",AB1582&lt;1981,"Gen X",AB1582&lt;1997,"Millenial",TRUE,("Gen Z"))</f>
        <v>Gen X</v>
      </c>
    </row>
    <row r="1583" spans="1:30" x14ac:dyDescent="0.25">
      <c r="A1583" t="s">
        <v>14711</v>
      </c>
      <c r="B1583" t="s">
        <v>6108</v>
      </c>
      <c r="C1583" t="s">
        <v>4034</v>
      </c>
      <c r="D1583" s="2">
        <v>43661</v>
      </c>
      <c r="E1583" s="2">
        <v>43843</v>
      </c>
      <c r="F1583" t="s">
        <v>28</v>
      </c>
      <c r="G1583" t="s">
        <v>6109</v>
      </c>
      <c r="H1583" t="s">
        <v>6110</v>
      </c>
      <c r="I1583" t="s">
        <v>88</v>
      </c>
      <c r="J1583" t="s">
        <v>32</v>
      </c>
      <c r="K1583" t="s">
        <v>51</v>
      </c>
      <c r="L1583" t="s">
        <v>50</v>
      </c>
      <c r="M1583" t="s">
        <v>35</v>
      </c>
      <c r="N1583" t="s">
        <v>174</v>
      </c>
      <c r="O1583" t="s">
        <v>6111</v>
      </c>
      <c r="P1583" t="s">
        <v>10302</v>
      </c>
      <c r="Q1583" t="s">
        <v>89</v>
      </c>
      <c r="R1583" s="2">
        <v>15222</v>
      </c>
      <c r="S1583" t="s">
        <v>39</v>
      </c>
      <c r="T1583" t="s">
        <v>162</v>
      </c>
      <c r="U1583" t="s">
        <v>41</v>
      </c>
      <c r="V1583" t="s">
        <v>11851</v>
      </c>
      <c r="W1583" t="s">
        <v>127</v>
      </c>
      <c r="X1583" t="s">
        <v>43</v>
      </c>
      <c r="Y1583" t="s">
        <v>44</v>
      </c>
      <c r="Z1583">
        <v>3</v>
      </c>
      <c r="AA1583" t="str">
        <f t="shared" si="72"/>
        <v>Non-Active</v>
      </c>
      <c r="AB1583">
        <f t="shared" si="73"/>
        <v>1941</v>
      </c>
      <c r="AC1583">
        <f t="shared" si="74"/>
        <v>84</v>
      </c>
      <c r="AD1583" t="str" cm="1">
        <f t="array" ref="AD1583">_xlfn.IFS(AB1583&lt;1965,"Baby Boomers",AB1583&lt;1981,"Gen X",AB1583&lt;1997,"Millenial",TRUE,("Gen Z"))</f>
        <v>Baby Boomers</v>
      </c>
    </row>
    <row r="1584" spans="1:30" x14ac:dyDescent="0.25">
      <c r="A1584" t="s">
        <v>14712</v>
      </c>
      <c r="B1584" t="s">
        <v>6112</v>
      </c>
      <c r="C1584" t="s">
        <v>2800</v>
      </c>
      <c r="D1584" s="2">
        <v>44517</v>
      </c>
      <c r="E1584" s="2" t="s">
        <v>10301</v>
      </c>
      <c r="F1584" t="s">
        <v>28</v>
      </c>
      <c r="G1584" t="s">
        <v>6113</v>
      </c>
      <c r="H1584" t="s">
        <v>6114</v>
      </c>
      <c r="I1584" t="s">
        <v>31</v>
      </c>
      <c r="J1584" t="s">
        <v>32</v>
      </c>
      <c r="K1584" t="s">
        <v>33</v>
      </c>
      <c r="L1584" t="s">
        <v>34</v>
      </c>
      <c r="M1584" t="s">
        <v>35</v>
      </c>
      <c r="N1584" t="s">
        <v>36</v>
      </c>
      <c r="O1584" t="s">
        <v>10301</v>
      </c>
      <c r="P1584" t="s">
        <v>10302</v>
      </c>
      <c r="Q1584" t="s">
        <v>176</v>
      </c>
      <c r="R1584" s="2">
        <v>35704</v>
      </c>
      <c r="S1584" t="s">
        <v>39</v>
      </c>
      <c r="T1584" t="s">
        <v>112</v>
      </c>
      <c r="U1584" t="s">
        <v>41</v>
      </c>
      <c r="V1584" t="s">
        <v>11852</v>
      </c>
      <c r="W1584" t="s">
        <v>42</v>
      </c>
      <c r="X1584" t="s">
        <v>43</v>
      </c>
      <c r="Y1584" t="s">
        <v>44</v>
      </c>
      <c r="Z1584">
        <v>3</v>
      </c>
      <c r="AA1584" t="str">
        <f t="shared" si="72"/>
        <v>Active</v>
      </c>
      <c r="AB1584">
        <f t="shared" si="73"/>
        <v>1997</v>
      </c>
      <c r="AC1584">
        <f t="shared" si="74"/>
        <v>28</v>
      </c>
      <c r="AD1584" t="str" cm="1">
        <f t="array" ref="AD1584">_xlfn.IFS(AB1584&lt;1965,"Baby Boomers",AB1584&lt;1981,"Gen X",AB1584&lt;1997,"Millenial",TRUE,("Gen Z"))</f>
        <v>Gen Z</v>
      </c>
    </row>
    <row r="1585" spans="1:30" x14ac:dyDescent="0.25">
      <c r="A1585" t="s">
        <v>14713</v>
      </c>
      <c r="B1585" t="s">
        <v>6115</v>
      </c>
      <c r="C1585" t="s">
        <v>3852</v>
      </c>
      <c r="D1585" s="2">
        <v>44961</v>
      </c>
      <c r="E1585" s="2">
        <v>45101</v>
      </c>
      <c r="F1585" t="s">
        <v>28</v>
      </c>
      <c r="G1585" t="s">
        <v>6116</v>
      </c>
      <c r="H1585" t="s">
        <v>6117</v>
      </c>
      <c r="I1585" t="s">
        <v>132</v>
      </c>
      <c r="J1585" t="s">
        <v>32</v>
      </c>
      <c r="K1585" t="s">
        <v>51</v>
      </c>
      <c r="L1585" t="s">
        <v>63</v>
      </c>
      <c r="M1585" t="s">
        <v>51</v>
      </c>
      <c r="N1585" t="s">
        <v>125</v>
      </c>
      <c r="O1585" t="s">
        <v>6118</v>
      </c>
      <c r="P1585" t="s">
        <v>10302</v>
      </c>
      <c r="Q1585" t="s">
        <v>331</v>
      </c>
      <c r="R1585" s="2">
        <v>17964</v>
      </c>
      <c r="S1585" t="s">
        <v>39</v>
      </c>
      <c r="T1585" t="s">
        <v>82</v>
      </c>
      <c r="U1585" t="s">
        <v>41</v>
      </c>
      <c r="V1585" t="s">
        <v>11853</v>
      </c>
      <c r="W1585" t="s">
        <v>55</v>
      </c>
      <c r="X1585" t="s">
        <v>83</v>
      </c>
      <c r="Y1585" t="s">
        <v>44</v>
      </c>
      <c r="Z1585">
        <v>3</v>
      </c>
      <c r="AA1585" t="str">
        <f t="shared" si="72"/>
        <v>Non-Active</v>
      </c>
      <c r="AB1585">
        <f t="shared" si="73"/>
        <v>1949</v>
      </c>
      <c r="AC1585">
        <f t="shared" si="74"/>
        <v>77</v>
      </c>
      <c r="AD1585" t="str" cm="1">
        <f t="array" ref="AD1585">_xlfn.IFS(AB1585&lt;1965,"Baby Boomers",AB1585&lt;1981,"Gen X",AB1585&lt;1997,"Millenial",TRUE,("Gen Z"))</f>
        <v>Baby Boomers</v>
      </c>
    </row>
    <row r="1586" spans="1:30" x14ac:dyDescent="0.25">
      <c r="A1586" t="s">
        <v>14714</v>
      </c>
      <c r="B1586" t="s">
        <v>6119</v>
      </c>
      <c r="C1586" t="s">
        <v>6120</v>
      </c>
      <c r="D1586" s="2">
        <v>44745</v>
      </c>
      <c r="E1586" s="2">
        <v>44754</v>
      </c>
      <c r="F1586" t="s">
        <v>28</v>
      </c>
      <c r="G1586" t="s">
        <v>6121</v>
      </c>
      <c r="H1586" t="s">
        <v>6122</v>
      </c>
      <c r="I1586" t="s">
        <v>49</v>
      </c>
      <c r="J1586" t="s">
        <v>32</v>
      </c>
      <c r="K1586" t="s">
        <v>33</v>
      </c>
      <c r="L1586" t="s">
        <v>63</v>
      </c>
      <c r="M1586" t="s">
        <v>35</v>
      </c>
      <c r="N1586" t="s">
        <v>139</v>
      </c>
      <c r="O1586" t="s">
        <v>6123</v>
      </c>
      <c r="P1586" t="s">
        <v>10302</v>
      </c>
      <c r="Q1586" t="s">
        <v>38</v>
      </c>
      <c r="R1586" s="2">
        <v>34552</v>
      </c>
      <c r="S1586" t="s">
        <v>39</v>
      </c>
      <c r="T1586" t="s">
        <v>72</v>
      </c>
      <c r="U1586" t="s">
        <v>41</v>
      </c>
      <c r="V1586" t="s">
        <v>11854</v>
      </c>
      <c r="W1586" t="s">
        <v>127</v>
      </c>
      <c r="X1586" t="s">
        <v>83</v>
      </c>
      <c r="Y1586" t="s">
        <v>44</v>
      </c>
      <c r="Z1586">
        <v>3</v>
      </c>
      <c r="AA1586" t="str">
        <f t="shared" si="72"/>
        <v>Non-Active</v>
      </c>
      <c r="AB1586">
        <f t="shared" si="73"/>
        <v>1994</v>
      </c>
      <c r="AC1586">
        <f t="shared" si="74"/>
        <v>31</v>
      </c>
      <c r="AD1586" t="str" cm="1">
        <f t="array" ref="AD1586">_xlfn.IFS(AB1586&lt;1965,"Baby Boomers",AB1586&lt;1981,"Gen X",AB1586&lt;1997,"Millenial",TRUE,("Gen Z"))</f>
        <v>Millenial</v>
      </c>
    </row>
    <row r="1587" spans="1:30" x14ac:dyDescent="0.25">
      <c r="A1587" t="s">
        <v>14715</v>
      </c>
      <c r="B1587" t="s">
        <v>5473</v>
      </c>
      <c r="C1587" t="s">
        <v>4465</v>
      </c>
      <c r="D1587" s="2">
        <v>43854</v>
      </c>
      <c r="E1587" s="2">
        <v>44818</v>
      </c>
      <c r="F1587" t="s">
        <v>28</v>
      </c>
      <c r="G1587" t="s">
        <v>6124</v>
      </c>
      <c r="H1587" t="s">
        <v>6125</v>
      </c>
      <c r="I1587" t="s">
        <v>138</v>
      </c>
      <c r="J1587" t="s">
        <v>32</v>
      </c>
      <c r="K1587" t="s">
        <v>33</v>
      </c>
      <c r="L1587" t="s">
        <v>63</v>
      </c>
      <c r="M1587" t="s">
        <v>62</v>
      </c>
      <c r="N1587" t="s">
        <v>174</v>
      </c>
      <c r="O1587" t="s">
        <v>6126</v>
      </c>
      <c r="P1587" t="s">
        <v>10302</v>
      </c>
      <c r="Q1587" t="s">
        <v>65</v>
      </c>
      <c r="R1587" s="2">
        <v>30839</v>
      </c>
      <c r="S1587" t="s">
        <v>39</v>
      </c>
      <c r="T1587" t="s">
        <v>707</v>
      </c>
      <c r="U1587" t="s">
        <v>41</v>
      </c>
      <c r="V1587" t="s">
        <v>11855</v>
      </c>
      <c r="W1587" t="s">
        <v>42</v>
      </c>
      <c r="X1587" t="s">
        <v>74</v>
      </c>
      <c r="Y1587" t="s">
        <v>44</v>
      </c>
      <c r="Z1587">
        <v>3</v>
      </c>
      <c r="AA1587" t="str">
        <f t="shared" si="72"/>
        <v>Non-Active</v>
      </c>
      <c r="AB1587">
        <f t="shared" si="73"/>
        <v>1984</v>
      </c>
      <c r="AC1587">
        <f t="shared" si="74"/>
        <v>41</v>
      </c>
      <c r="AD1587" t="str" cm="1">
        <f t="array" ref="AD1587">_xlfn.IFS(AB1587&lt;1965,"Baby Boomers",AB1587&lt;1981,"Gen X",AB1587&lt;1997,"Millenial",TRUE,("Gen Z"))</f>
        <v>Millenial</v>
      </c>
    </row>
    <row r="1588" spans="1:30" x14ac:dyDescent="0.25">
      <c r="A1588" t="s">
        <v>14716</v>
      </c>
      <c r="B1588" t="s">
        <v>582</v>
      </c>
      <c r="C1588" t="s">
        <v>5474</v>
      </c>
      <c r="D1588" s="2">
        <v>43653</v>
      </c>
      <c r="E1588" s="2">
        <v>44282</v>
      </c>
      <c r="F1588" t="s">
        <v>28</v>
      </c>
      <c r="G1588" t="s">
        <v>6127</v>
      </c>
      <c r="H1588" t="s">
        <v>6128</v>
      </c>
      <c r="I1588" t="s">
        <v>79</v>
      </c>
      <c r="J1588" t="s">
        <v>32</v>
      </c>
      <c r="K1588" t="s">
        <v>33</v>
      </c>
      <c r="L1588" t="s">
        <v>50</v>
      </c>
      <c r="M1588" t="s">
        <v>35</v>
      </c>
      <c r="N1588" t="s">
        <v>174</v>
      </c>
      <c r="O1588" t="s">
        <v>6129</v>
      </c>
      <c r="P1588" t="s">
        <v>10302</v>
      </c>
      <c r="Q1588" t="s">
        <v>80</v>
      </c>
      <c r="R1588" s="2">
        <v>19092</v>
      </c>
      <c r="S1588" t="s">
        <v>39</v>
      </c>
      <c r="T1588" t="s">
        <v>225</v>
      </c>
      <c r="U1588" t="s">
        <v>41</v>
      </c>
      <c r="V1588" t="s">
        <v>11856</v>
      </c>
      <c r="W1588" t="s">
        <v>92</v>
      </c>
      <c r="X1588" t="s">
        <v>43</v>
      </c>
      <c r="Y1588" t="s">
        <v>44</v>
      </c>
      <c r="Z1588">
        <v>3</v>
      </c>
      <c r="AA1588" t="str">
        <f t="shared" si="72"/>
        <v>Non-Active</v>
      </c>
      <c r="AB1588">
        <f t="shared" si="73"/>
        <v>1952</v>
      </c>
      <c r="AC1588">
        <f t="shared" si="74"/>
        <v>74</v>
      </c>
      <c r="AD1588" t="str" cm="1">
        <f t="array" ref="AD1588">_xlfn.IFS(AB1588&lt;1965,"Baby Boomers",AB1588&lt;1981,"Gen X",AB1588&lt;1997,"Millenial",TRUE,("Gen Z"))</f>
        <v>Baby Boomers</v>
      </c>
    </row>
    <row r="1589" spans="1:30" x14ac:dyDescent="0.25">
      <c r="A1589" t="s">
        <v>14717</v>
      </c>
      <c r="B1589" t="s">
        <v>6130</v>
      </c>
      <c r="C1589" t="s">
        <v>6131</v>
      </c>
      <c r="D1589" s="2">
        <v>44633</v>
      </c>
      <c r="E1589" s="2" t="s">
        <v>10301</v>
      </c>
      <c r="F1589" t="s">
        <v>727</v>
      </c>
      <c r="G1589" t="s">
        <v>6132</v>
      </c>
      <c r="H1589" t="s">
        <v>6133</v>
      </c>
      <c r="I1589" t="s">
        <v>49</v>
      </c>
      <c r="J1589" t="s">
        <v>32</v>
      </c>
      <c r="K1589" t="s">
        <v>51</v>
      </c>
      <c r="L1589" t="s">
        <v>63</v>
      </c>
      <c r="M1589" t="s">
        <v>35</v>
      </c>
      <c r="N1589" t="s">
        <v>36</v>
      </c>
      <c r="O1589" t="s">
        <v>10301</v>
      </c>
      <c r="P1589" t="s">
        <v>10302</v>
      </c>
      <c r="Q1589" t="s">
        <v>147</v>
      </c>
      <c r="R1589" s="2">
        <v>30997</v>
      </c>
      <c r="S1589" t="s">
        <v>39</v>
      </c>
      <c r="T1589" t="s">
        <v>102</v>
      </c>
      <c r="U1589" t="s">
        <v>41</v>
      </c>
      <c r="V1589" t="s">
        <v>11857</v>
      </c>
      <c r="W1589" t="s">
        <v>127</v>
      </c>
      <c r="X1589" t="s">
        <v>103</v>
      </c>
      <c r="Y1589" t="s">
        <v>44</v>
      </c>
      <c r="Z1589">
        <v>3</v>
      </c>
      <c r="AA1589" t="str">
        <f t="shared" si="72"/>
        <v>Active</v>
      </c>
      <c r="AB1589">
        <f t="shared" si="73"/>
        <v>1984</v>
      </c>
      <c r="AC1589">
        <f t="shared" si="74"/>
        <v>41</v>
      </c>
      <c r="AD1589" t="str" cm="1">
        <f t="array" ref="AD1589">_xlfn.IFS(AB1589&lt;1965,"Baby Boomers",AB1589&lt;1981,"Gen X",AB1589&lt;1997,"Millenial",TRUE,("Gen Z"))</f>
        <v>Millenial</v>
      </c>
    </row>
    <row r="1590" spans="1:30" x14ac:dyDescent="0.25">
      <c r="A1590" t="s">
        <v>14718</v>
      </c>
      <c r="B1590" t="s">
        <v>6134</v>
      </c>
      <c r="C1590" t="s">
        <v>3774</v>
      </c>
      <c r="D1590" s="2">
        <v>45079</v>
      </c>
      <c r="E1590" s="2" t="s">
        <v>10301</v>
      </c>
      <c r="F1590" t="s">
        <v>727</v>
      </c>
      <c r="G1590" t="s">
        <v>6135</v>
      </c>
      <c r="H1590" t="s">
        <v>6136</v>
      </c>
      <c r="I1590" t="s">
        <v>138</v>
      </c>
      <c r="J1590" t="s">
        <v>32</v>
      </c>
      <c r="K1590" t="s">
        <v>51</v>
      </c>
      <c r="L1590" t="s">
        <v>63</v>
      </c>
      <c r="M1590" t="s">
        <v>51</v>
      </c>
      <c r="N1590" t="s">
        <v>36</v>
      </c>
      <c r="O1590" t="s">
        <v>10301</v>
      </c>
      <c r="P1590" t="s">
        <v>10302</v>
      </c>
      <c r="Q1590" t="s">
        <v>110</v>
      </c>
      <c r="R1590" s="2">
        <v>33668</v>
      </c>
      <c r="S1590" t="s">
        <v>39</v>
      </c>
      <c r="T1590" t="s">
        <v>112</v>
      </c>
      <c r="U1590" t="s">
        <v>41</v>
      </c>
      <c r="V1590" t="s">
        <v>11858</v>
      </c>
      <c r="W1590" t="s">
        <v>42</v>
      </c>
      <c r="X1590" t="s">
        <v>43</v>
      </c>
      <c r="Y1590" t="s">
        <v>44</v>
      </c>
      <c r="Z1590">
        <v>3</v>
      </c>
      <c r="AA1590" t="str">
        <f t="shared" si="72"/>
        <v>Active</v>
      </c>
      <c r="AB1590">
        <f t="shared" si="73"/>
        <v>1992</v>
      </c>
      <c r="AC1590">
        <f t="shared" si="74"/>
        <v>34</v>
      </c>
      <c r="AD1590" t="str" cm="1">
        <f t="array" ref="AD1590">_xlfn.IFS(AB1590&lt;1965,"Baby Boomers",AB1590&lt;1981,"Gen X",AB1590&lt;1997,"Millenial",TRUE,("Gen Z"))</f>
        <v>Millenial</v>
      </c>
    </row>
    <row r="1591" spans="1:30" x14ac:dyDescent="0.25">
      <c r="A1591" t="s">
        <v>14719</v>
      </c>
      <c r="B1591" t="s">
        <v>199</v>
      </c>
      <c r="C1591" t="s">
        <v>4607</v>
      </c>
      <c r="D1591" s="2">
        <v>44294</v>
      </c>
      <c r="E1591" s="2" t="s">
        <v>10301</v>
      </c>
      <c r="F1591" t="s">
        <v>727</v>
      </c>
      <c r="G1591" t="s">
        <v>6137</v>
      </c>
      <c r="H1591" t="s">
        <v>6138</v>
      </c>
      <c r="I1591" t="s">
        <v>117</v>
      </c>
      <c r="J1591" t="s">
        <v>32</v>
      </c>
      <c r="K1591" t="s">
        <v>33</v>
      </c>
      <c r="L1591" t="s">
        <v>34</v>
      </c>
      <c r="M1591" t="s">
        <v>62</v>
      </c>
      <c r="N1591" t="s">
        <v>36</v>
      </c>
      <c r="O1591" t="s">
        <v>10301</v>
      </c>
      <c r="P1591" t="s">
        <v>10302</v>
      </c>
      <c r="Q1591" t="s">
        <v>89</v>
      </c>
      <c r="R1591" s="2">
        <v>21459</v>
      </c>
      <c r="S1591" t="s">
        <v>39</v>
      </c>
      <c r="T1591" t="s">
        <v>162</v>
      </c>
      <c r="U1591" t="s">
        <v>41</v>
      </c>
      <c r="V1591" t="s">
        <v>11859</v>
      </c>
      <c r="W1591" t="s">
        <v>42</v>
      </c>
      <c r="X1591" t="s">
        <v>43</v>
      </c>
      <c r="Y1591" t="s">
        <v>44</v>
      </c>
      <c r="Z1591">
        <v>3</v>
      </c>
      <c r="AA1591" t="str">
        <f t="shared" si="72"/>
        <v>Active</v>
      </c>
      <c r="AB1591">
        <f t="shared" si="73"/>
        <v>1958</v>
      </c>
      <c r="AC1591">
        <f t="shared" si="74"/>
        <v>67</v>
      </c>
      <c r="AD1591" t="str" cm="1">
        <f t="array" ref="AD1591">_xlfn.IFS(AB1591&lt;1965,"Baby Boomers",AB1591&lt;1981,"Gen X",AB1591&lt;1997,"Millenial",TRUE,("Gen Z"))</f>
        <v>Baby Boomers</v>
      </c>
    </row>
    <row r="1592" spans="1:30" x14ac:dyDescent="0.25">
      <c r="A1592" t="s">
        <v>14720</v>
      </c>
      <c r="B1592" t="s">
        <v>1038</v>
      </c>
      <c r="C1592" t="s">
        <v>3092</v>
      </c>
      <c r="D1592" s="2">
        <v>43801</v>
      </c>
      <c r="E1592" s="2" t="s">
        <v>10301</v>
      </c>
      <c r="F1592" t="s">
        <v>727</v>
      </c>
      <c r="G1592" t="s">
        <v>6139</v>
      </c>
      <c r="H1592" t="s">
        <v>6140</v>
      </c>
      <c r="I1592" t="s">
        <v>61</v>
      </c>
      <c r="J1592" t="s">
        <v>32</v>
      </c>
      <c r="K1592" t="s">
        <v>62</v>
      </c>
      <c r="L1592" t="s">
        <v>63</v>
      </c>
      <c r="M1592" t="s">
        <v>51</v>
      </c>
      <c r="N1592" t="s">
        <v>36</v>
      </c>
      <c r="O1592" t="s">
        <v>10301</v>
      </c>
      <c r="P1592" t="s">
        <v>10302</v>
      </c>
      <c r="Q1592" t="s">
        <v>52</v>
      </c>
      <c r="R1592" s="2">
        <v>26040</v>
      </c>
      <c r="S1592" t="s">
        <v>39</v>
      </c>
      <c r="T1592" t="s">
        <v>82</v>
      </c>
      <c r="U1592" t="s">
        <v>41</v>
      </c>
      <c r="V1592" t="s">
        <v>11860</v>
      </c>
      <c r="W1592" t="s">
        <v>92</v>
      </c>
      <c r="X1592" t="s">
        <v>74</v>
      </c>
      <c r="Y1592" t="s">
        <v>44</v>
      </c>
      <c r="Z1592">
        <v>3</v>
      </c>
      <c r="AA1592" t="str">
        <f t="shared" si="72"/>
        <v>Active</v>
      </c>
      <c r="AB1592">
        <f t="shared" si="73"/>
        <v>1971</v>
      </c>
      <c r="AC1592">
        <f t="shared" si="74"/>
        <v>55</v>
      </c>
      <c r="AD1592" t="str" cm="1">
        <f t="array" ref="AD1592">_xlfn.IFS(AB1592&lt;1965,"Baby Boomers",AB1592&lt;1981,"Gen X",AB1592&lt;1997,"Millenial",TRUE,("Gen Z"))</f>
        <v>Gen X</v>
      </c>
    </row>
    <row r="1593" spans="1:30" x14ac:dyDescent="0.25">
      <c r="A1593" t="s">
        <v>14721</v>
      </c>
      <c r="B1593" t="s">
        <v>6141</v>
      </c>
      <c r="C1593" t="s">
        <v>3499</v>
      </c>
      <c r="D1593" s="2">
        <v>44629</v>
      </c>
      <c r="E1593" s="2">
        <v>45064</v>
      </c>
      <c r="F1593" t="s">
        <v>727</v>
      </c>
      <c r="G1593" t="s">
        <v>6142</v>
      </c>
      <c r="H1593" t="s">
        <v>6143</v>
      </c>
      <c r="I1593" t="s">
        <v>167</v>
      </c>
      <c r="J1593" t="s">
        <v>32</v>
      </c>
      <c r="K1593" t="s">
        <v>33</v>
      </c>
      <c r="L1593" t="s">
        <v>34</v>
      </c>
      <c r="M1593" t="s">
        <v>35</v>
      </c>
      <c r="N1593" t="s">
        <v>139</v>
      </c>
      <c r="O1593" t="s">
        <v>6144</v>
      </c>
      <c r="P1593" t="s">
        <v>10302</v>
      </c>
      <c r="Q1593" t="s">
        <v>503</v>
      </c>
      <c r="R1593" s="2">
        <v>31439</v>
      </c>
      <c r="S1593" t="s">
        <v>39</v>
      </c>
      <c r="T1593" t="s">
        <v>1061</v>
      </c>
      <c r="U1593" t="s">
        <v>41</v>
      </c>
      <c r="V1593" t="s">
        <v>11861</v>
      </c>
      <c r="W1593" t="s">
        <v>127</v>
      </c>
      <c r="X1593" t="s">
        <v>103</v>
      </c>
      <c r="Y1593" t="s">
        <v>44</v>
      </c>
      <c r="Z1593">
        <v>3</v>
      </c>
      <c r="AA1593" t="str">
        <f t="shared" si="72"/>
        <v>Non-Active</v>
      </c>
      <c r="AB1593">
        <f t="shared" si="73"/>
        <v>1986</v>
      </c>
      <c r="AC1593">
        <f t="shared" si="74"/>
        <v>40</v>
      </c>
      <c r="AD1593" t="str" cm="1">
        <f t="array" ref="AD1593">_xlfn.IFS(AB1593&lt;1965,"Baby Boomers",AB1593&lt;1981,"Gen X",AB1593&lt;1997,"Millenial",TRUE,("Gen Z"))</f>
        <v>Millenial</v>
      </c>
    </row>
    <row r="1594" spans="1:30" x14ac:dyDescent="0.25">
      <c r="A1594" t="s">
        <v>14722</v>
      </c>
      <c r="B1594" t="s">
        <v>678</v>
      </c>
      <c r="C1594" t="s">
        <v>4558</v>
      </c>
      <c r="D1594" s="2">
        <v>44646</v>
      </c>
      <c r="E1594" s="2" t="s">
        <v>10301</v>
      </c>
      <c r="F1594" t="s">
        <v>727</v>
      </c>
      <c r="G1594" t="s">
        <v>6145</v>
      </c>
      <c r="H1594" t="s">
        <v>6146</v>
      </c>
      <c r="I1594" t="s">
        <v>132</v>
      </c>
      <c r="J1594" t="s">
        <v>32</v>
      </c>
      <c r="K1594" t="s">
        <v>62</v>
      </c>
      <c r="L1594" t="s">
        <v>34</v>
      </c>
      <c r="M1594" t="s">
        <v>35</v>
      </c>
      <c r="N1594" t="s">
        <v>36</v>
      </c>
      <c r="O1594" t="s">
        <v>10301</v>
      </c>
      <c r="P1594" t="s">
        <v>10302</v>
      </c>
      <c r="Q1594" t="s">
        <v>89</v>
      </c>
      <c r="R1594" s="2">
        <v>28133</v>
      </c>
      <c r="S1594" t="s">
        <v>39</v>
      </c>
      <c r="T1594" t="s">
        <v>82</v>
      </c>
      <c r="U1594" t="s">
        <v>41</v>
      </c>
      <c r="V1594" t="s">
        <v>11862</v>
      </c>
      <c r="W1594" t="s">
        <v>42</v>
      </c>
      <c r="X1594" t="s">
        <v>43</v>
      </c>
      <c r="Y1594" t="s">
        <v>44</v>
      </c>
      <c r="Z1594">
        <v>3</v>
      </c>
      <c r="AA1594" t="str">
        <f t="shared" si="72"/>
        <v>Active</v>
      </c>
      <c r="AB1594">
        <f t="shared" si="73"/>
        <v>1977</v>
      </c>
      <c r="AC1594">
        <f t="shared" si="74"/>
        <v>49</v>
      </c>
      <c r="AD1594" t="str" cm="1">
        <f t="array" ref="AD1594">_xlfn.IFS(AB1594&lt;1965,"Baby Boomers",AB1594&lt;1981,"Gen X",AB1594&lt;1997,"Millenial",TRUE,("Gen Z"))</f>
        <v>Gen X</v>
      </c>
    </row>
    <row r="1595" spans="1:30" x14ac:dyDescent="0.25">
      <c r="A1595" t="s">
        <v>14723</v>
      </c>
      <c r="B1595" t="s">
        <v>2551</v>
      </c>
      <c r="C1595" t="s">
        <v>4418</v>
      </c>
      <c r="D1595" s="2">
        <v>44324</v>
      </c>
      <c r="E1595" s="2">
        <v>44778</v>
      </c>
      <c r="F1595" t="s">
        <v>727</v>
      </c>
      <c r="G1595" t="s">
        <v>6147</v>
      </c>
      <c r="H1595" t="s">
        <v>6148</v>
      </c>
      <c r="I1595" t="s">
        <v>79</v>
      </c>
      <c r="J1595" t="s">
        <v>32</v>
      </c>
      <c r="K1595" t="s">
        <v>51</v>
      </c>
      <c r="L1595" t="s">
        <v>50</v>
      </c>
      <c r="M1595" t="s">
        <v>62</v>
      </c>
      <c r="N1595" t="s">
        <v>98</v>
      </c>
      <c r="O1595" t="s">
        <v>6149</v>
      </c>
      <c r="P1595" t="s">
        <v>10302</v>
      </c>
      <c r="Q1595" t="s">
        <v>304</v>
      </c>
      <c r="R1595" s="2">
        <v>16847</v>
      </c>
      <c r="S1595" t="s">
        <v>39</v>
      </c>
      <c r="T1595" t="s">
        <v>677</v>
      </c>
      <c r="U1595" t="s">
        <v>41</v>
      </c>
      <c r="V1595" t="s">
        <v>11863</v>
      </c>
      <c r="W1595" t="s">
        <v>92</v>
      </c>
      <c r="X1595" t="s">
        <v>43</v>
      </c>
      <c r="Y1595" t="s">
        <v>44</v>
      </c>
      <c r="Z1595">
        <v>3</v>
      </c>
      <c r="AA1595" t="str">
        <f t="shared" si="72"/>
        <v>Non-Active</v>
      </c>
      <c r="AB1595">
        <f t="shared" si="73"/>
        <v>1946</v>
      </c>
      <c r="AC1595">
        <f t="shared" si="74"/>
        <v>80</v>
      </c>
      <c r="AD1595" t="str" cm="1">
        <f t="array" ref="AD1595">_xlfn.IFS(AB1595&lt;1965,"Baby Boomers",AB1595&lt;1981,"Gen X",AB1595&lt;1997,"Millenial",TRUE,("Gen Z"))</f>
        <v>Baby Boomers</v>
      </c>
    </row>
    <row r="1596" spans="1:30" x14ac:dyDescent="0.25">
      <c r="A1596" t="s">
        <v>11604</v>
      </c>
      <c r="B1596" t="s">
        <v>2413</v>
      </c>
      <c r="C1596" t="s">
        <v>6150</v>
      </c>
      <c r="D1596" s="2">
        <v>44894</v>
      </c>
      <c r="E1596" s="2" t="s">
        <v>10301</v>
      </c>
      <c r="F1596" t="s">
        <v>727</v>
      </c>
      <c r="G1596" t="s">
        <v>6151</v>
      </c>
      <c r="H1596" t="s">
        <v>6152</v>
      </c>
      <c r="I1596" t="s">
        <v>97</v>
      </c>
      <c r="J1596" t="s">
        <v>32</v>
      </c>
      <c r="K1596" t="s">
        <v>51</v>
      </c>
      <c r="L1596" t="s">
        <v>50</v>
      </c>
      <c r="M1596" t="s">
        <v>35</v>
      </c>
      <c r="N1596" t="s">
        <v>36</v>
      </c>
      <c r="O1596" t="s">
        <v>10301</v>
      </c>
      <c r="P1596" t="s">
        <v>10302</v>
      </c>
      <c r="Q1596" t="s">
        <v>89</v>
      </c>
      <c r="R1596" s="2">
        <v>20434</v>
      </c>
      <c r="S1596" t="s">
        <v>39</v>
      </c>
      <c r="T1596" t="s">
        <v>225</v>
      </c>
      <c r="U1596" t="s">
        <v>41</v>
      </c>
      <c r="V1596" t="s">
        <v>11864</v>
      </c>
      <c r="W1596" t="s">
        <v>127</v>
      </c>
      <c r="X1596" t="s">
        <v>43</v>
      </c>
      <c r="Y1596" t="s">
        <v>44</v>
      </c>
      <c r="Z1596">
        <v>3</v>
      </c>
      <c r="AA1596" t="str">
        <f t="shared" si="72"/>
        <v>Active</v>
      </c>
      <c r="AB1596">
        <f t="shared" si="73"/>
        <v>1955</v>
      </c>
      <c r="AC1596">
        <f t="shared" si="74"/>
        <v>70</v>
      </c>
      <c r="AD1596" t="str" cm="1">
        <f t="array" ref="AD1596">_xlfn.IFS(AB1596&lt;1965,"Baby Boomers",AB1596&lt;1981,"Gen X",AB1596&lt;1997,"Millenial",TRUE,("Gen Z"))</f>
        <v>Baby Boomers</v>
      </c>
    </row>
    <row r="1597" spans="1:30" x14ac:dyDescent="0.25">
      <c r="A1597" t="s">
        <v>14724</v>
      </c>
      <c r="B1597" t="s">
        <v>541</v>
      </c>
      <c r="C1597" t="s">
        <v>6153</v>
      </c>
      <c r="D1597" s="2">
        <v>43609</v>
      </c>
      <c r="E1597" s="2" t="s">
        <v>10301</v>
      </c>
      <c r="F1597" t="s">
        <v>727</v>
      </c>
      <c r="G1597" t="s">
        <v>6154</v>
      </c>
      <c r="H1597" t="s">
        <v>6155</v>
      </c>
      <c r="I1597" t="s">
        <v>88</v>
      </c>
      <c r="J1597" t="s">
        <v>32</v>
      </c>
      <c r="K1597" t="s">
        <v>33</v>
      </c>
      <c r="L1597" t="s">
        <v>63</v>
      </c>
      <c r="M1597" t="s">
        <v>51</v>
      </c>
      <c r="N1597" t="s">
        <v>36</v>
      </c>
      <c r="O1597" t="s">
        <v>10301</v>
      </c>
      <c r="P1597" t="s">
        <v>10302</v>
      </c>
      <c r="Q1597" t="s">
        <v>593</v>
      </c>
      <c r="R1597" s="2">
        <v>15218</v>
      </c>
      <c r="S1597" t="s">
        <v>39</v>
      </c>
      <c r="T1597" t="s">
        <v>215</v>
      </c>
      <c r="U1597" t="s">
        <v>41</v>
      </c>
      <c r="V1597" t="s">
        <v>11865</v>
      </c>
      <c r="W1597" t="s">
        <v>42</v>
      </c>
      <c r="X1597" t="s">
        <v>103</v>
      </c>
      <c r="Y1597" t="s">
        <v>44</v>
      </c>
      <c r="Z1597">
        <v>3</v>
      </c>
      <c r="AA1597" t="str">
        <f t="shared" si="72"/>
        <v>Active</v>
      </c>
      <c r="AB1597">
        <f t="shared" si="73"/>
        <v>1941</v>
      </c>
      <c r="AC1597">
        <f t="shared" si="74"/>
        <v>84</v>
      </c>
      <c r="AD1597" t="str" cm="1">
        <f t="array" ref="AD1597">_xlfn.IFS(AB1597&lt;1965,"Baby Boomers",AB1597&lt;1981,"Gen X",AB1597&lt;1997,"Millenial",TRUE,("Gen Z"))</f>
        <v>Baby Boomers</v>
      </c>
    </row>
    <row r="1598" spans="1:30" x14ac:dyDescent="0.25">
      <c r="A1598" t="s">
        <v>14725</v>
      </c>
      <c r="B1598" t="s">
        <v>1739</v>
      </c>
      <c r="C1598" t="s">
        <v>2166</v>
      </c>
      <c r="D1598" s="2">
        <v>44590</v>
      </c>
      <c r="E1598" s="2">
        <v>44674</v>
      </c>
      <c r="F1598" t="s">
        <v>727</v>
      </c>
      <c r="G1598" t="s">
        <v>6156</v>
      </c>
      <c r="H1598" t="s">
        <v>6157</v>
      </c>
      <c r="I1598" t="s">
        <v>31</v>
      </c>
      <c r="J1598" t="s">
        <v>32</v>
      </c>
      <c r="K1598" t="s">
        <v>51</v>
      </c>
      <c r="L1598" t="s">
        <v>34</v>
      </c>
      <c r="M1598" t="s">
        <v>51</v>
      </c>
      <c r="N1598" t="s">
        <v>139</v>
      </c>
      <c r="O1598" t="s">
        <v>6158</v>
      </c>
      <c r="P1598" t="s">
        <v>10302</v>
      </c>
      <c r="Q1598" t="s">
        <v>80</v>
      </c>
      <c r="R1598" s="2">
        <v>22862</v>
      </c>
      <c r="S1598" t="s">
        <v>39</v>
      </c>
      <c r="T1598" t="s">
        <v>225</v>
      </c>
      <c r="U1598" t="s">
        <v>41</v>
      </c>
      <c r="V1598" t="s">
        <v>11866</v>
      </c>
      <c r="W1598" t="s">
        <v>55</v>
      </c>
      <c r="X1598" t="s">
        <v>103</v>
      </c>
      <c r="Y1598" t="s">
        <v>44</v>
      </c>
      <c r="Z1598">
        <v>3</v>
      </c>
      <c r="AA1598" t="str">
        <f t="shared" si="72"/>
        <v>Non-Active</v>
      </c>
      <c r="AB1598">
        <f t="shared" si="73"/>
        <v>1962</v>
      </c>
      <c r="AC1598">
        <f t="shared" si="74"/>
        <v>63</v>
      </c>
      <c r="AD1598" t="str" cm="1">
        <f t="array" ref="AD1598">_xlfn.IFS(AB1598&lt;1965,"Baby Boomers",AB1598&lt;1981,"Gen X",AB1598&lt;1997,"Millenial",TRUE,("Gen Z"))</f>
        <v>Baby Boomers</v>
      </c>
    </row>
    <row r="1599" spans="1:30" x14ac:dyDescent="0.25">
      <c r="A1599" t="s">
        <v>14726</v>
      </c>
      <c r="B1599" t="s">
        <v>2483</v>
      </c>
      <c r="C1599" t="s">
        <v>6159</v>
      </c>
      <c r="D1599" s="2">
        <v>44383</v>
      </c>
      <c r="E1599" s="2">
        <v>44634</v>
      </c>
      <c r="F1599" t="s">
        <v>727</v>
      </c>
      <c r="G1599" t="s">
        <v>6160</v>
      </c>
      <c r="H1599" t="s">
        <v>6161</v>
      </c>
      <c r="I1599" t="s">
        <v>49</v>
      </c>
      <c r="J1599" t="s">
        <v>32</v>
      </c>
      <c r="K1599" t="s">
        <v>62</v>
      </c>
      <c r="L1599" t="s">
        <v>34</v>
      </c>
      <c r="M1599" t="s">
        <v>62</v>
      </c>
      <c r="N1599" t="s">
        <v>139</v>
      </c>
      <c r="O1599" t="s">
        <v>6162</v>
      </c>
      <c r="P1599" t="s">
        <v>10302</v>
      </c>
      <c r="Q1599" t="s">
        <v>89</v>
      </c>
      <c r="R1599" s="2">
        <v>33322</v>
      </c>
      <c r="S1599" t="s">
        <v>39</v>
      </c>
      <c r="T1599" t="s">
        <v>177</v>
      </c>
      <c r="U1599" t="s">
        <v>41</v>
      </c>
      <c r="V1599" t="s">
        <v>11867</v>
      </c>
      <c r="W1599" t="s">
        <v>127</v>
      </c>
      <c r="X1599" t="s">
        <v>74</v>
      </c>
      <c r="Y1599" t="s">
        <v>44</v>
      </c>
      <c r="Z1599">
        <v>3</v>
      </c>
      <c r="AA1599" t="str">
        <f t="shared" si="72"/>
        <v>Non-Active</v>
      </c>
      <c r="AB1599">
        <f t="shared" si="73"/>
        <v>1991</v>
      </c>
      <c r="AC1599">
        <f t="shared" si="74"/>
        <v>35</v>
      </c>
      <c r="AD1599" t="str" cm="1">
        <f t="array" ref="AD1599">_xlfn.IFS(AB1599&lt;1965,"Baby Boomers",AB1599&lt;1981,"Gen X",AB1599&lt;1997,"Millenial",TRUE,("Gen Z"))</f>
        <v>Millenial</v>
      </c>
    </row>
    <row r="1600" spans="1:30" x14ac:dyDescent="0.25">
      <c r="A1600" t="s">
        <v>14727</v>
      </c>
      <c r="B1600" t="s">
        <v>1068</v>
      </c>
      <c r="C1600" t="s">
        <v>3271</v>
      </c>
      <c r="D1600" s="2">
        <v>44225</v>
      </c>
      <c r="E1600" s="2">
        <v>44969</v>
      </c>
      <c r="F1600" t="s">
        <v>727</v>
      </c>
      <c r="G1600" t="s">
        <v>6163</v>
      </c>
      <c r="H1600" t="s">
        <v>6164</v>
      </c>
      <c r="I1600" t="s">
        <v>138</v>
      </c>
      <c r="J1600" t="s">
        <v>32</v>
      </c>
      <c r="K1600" t="s">
        <v>51</v>
      </c>
      <c r="L1600" t="s">
        <v>34</v>
      </c>
      <c r="M1600" t="s">
        <v>35</v>
      </c>
      <c r="N1600" t="s">
        <v>125</v>
      </c>
      <c r="O1600" t="s">
        <v>6165</v>
      </c>
      <c r="P1600" t="s">
        <v>10302</v>
      </c>
      <c r="Q1600" t="s">
        <v>89</v>
      </c>
      <c r="R1600" s="2">
        <v>27495</v>
      </c>
      <c r="S1600" t="s">
        <v>39</v>
      </c>
      <c r="T1600" t="s">
        <v>82</v>
      </c>
      <c r="U1600" t="s">
        <v>41</v>
      </c>
      <c r="V1600" t="s">
        <v>11868</v>
      </c>
      <c r="W1600" t="s">
        <v>127</v>
      </c>
      <c r="X1600" t="s">
        <v>74</v>
      </c>
      <c r="Y1600" t="s">
        <v>44</v>
      </c>
      <c r="Z1600">
        <v>3</v>
      </c>
      <c r="AA1600" t="str">
        <f t="shared" si="72"/>
        <v>Non-Active</v>
      </c>
      <c r="AB1600">
        <f t="shared" si="73"/>
        <v>1975</v>
      </c>
      <c r="AC1600">
        <f t="shared" si="74"/>
        <v>51</v>
      </c>
      <c r="AD1600" t="str" cm="1">
        <f t="array" ref="AD1600">_xlfn.IFS(AB1600&lt;1965,"Baby Boomers",AB1600&lt;1981,"Gen X",AB1600&lt;1997,"Millenial",TRUE,("Gen Z"))</f>
        <v>Gen X</v>
      </c>
    </row>
    <row r="1601" spans="1:30" x14ac:dyDescent="0.25">
      <c r="A1601" t="s">
        <v>10833</v>
      </c>
      <c r="B1601" t="s">
        <v>6166</v>
      </c>
      <c r="C1601" t="s">
        <v>4125</v>
      </c>
      <c r="D1601" s="2">
        <v>45059</v>
      </c>
      <c r="E1601" s="2">
        <v>45087</v>
      </c>
      <c r="F1601" t="s">
        <v>28</v>
      </c>
      <c r="G1601" t="s">
        <v>6167</v>
      </c>
      <c r="H1601" t="s">
        <v>6168</v>
      </c>
      <c r="I1601" t="s">
        <v>132</v>
      </c>
      <c r="J1601" t="s">
        <v>32</v>
      </c>
      <c r="K1601" t="s">
        <v>33</v>
      </c>
      <c r="L1601" t="s">
        <v>50</v>
      </c>
      <c r="M1601" t="s">
        <v>62</v>
      </c>
      <c r="N1601" t="s">
        <v>125</v>
      </c>
      <c r="O1601" t="s">
        <v>6169</v>
      </c>
      <c r="P1601" t="s">
        <v>10302</v>
      </c>
      <c r="Q1601" t="s">
        <v>89</v>
      </c>
      <c r="R1601" s="2">
        <v>25625</v>
      </c>
      <c r="S1601" t="s">
        <v>39</v>
      </c>
      <c r="T1601" t="s">
        <v>653</v>
      </c>
      <c r="U1601" t="s">
        <v>41</v>
      </c>
      <c r="V1601" t="s">
        <v>11869</v>
      </c>
      <c r="W1601" t="s">
        <v>55</v>
      </c>
      <c r="X1601" t="s">
        <v>83</v>
      </c>
      <c r="Y1601" t="s">
        <v>44</v>
      </c>
      <c r="Z1601">
        <v>3</v>
      </c>
      <c r="AA1601" t="str">
        <f t="shared" si="72"/>
        <v>Non-Active</v>
      </c>
      <c r="AB1601">
        <f t="shared" si="73"/>
        <v>1970</v>
      </c>
      <c r="AC1601">
        <f t="shared" si="74"/>
        <v>56</v>
      </c>
      <c r="AD1601" t="str" cm="1">
        <f t="array" ref="AD1601">_xlfn.IFS(AB1601&lt;1965,"Baby Boomers",AB1601&lt;1981,"Gen X",AB1601&lt;1997,"Millenial",TRUE,("Gen Z"))</f>
        <v>Gen X</v>
      </c>
    </row>
    <row r="1602" spans="1:30" x14ac:dyDescent="0.25">
      <c r="A1602" t="s">
        <v>12771</v>
      </c>
      <c r="B1602" t="s">
        <v>2070</v>
      </c>
      <c r="C1602" t="s">
        <v>1269</v>
      </c>
      <c r="D1602" s="2">
        <v>43607</v>
      </c>
      <c r="E1602" s="2" t="s">
        <v>10301</v>
      </c>
      <c r="F1602" t="s">
        <v>28</v>
      </c>
      <c r="G1602" t="s">
        <v>6170</v>
      </c>
      <c r="H1602" t="s">
        <v>6171</v>
      </c>
      <c r="I1602" t="s">
        <v>49</v>
      </c>
      <c r="J1602" t="s">
        <v>32</v>
      </c>
      <c r="K1602" t="s">
        <v>51</v>
      </c>
      <c r="L1602" t="s">
        <v>50</v>
      </c>
      <c r="M1602" t="s">
        <v>62</v>
      </c>
      <c r="N1602" t="s">
        <v>36</v>
      </c>
      <c r="O1602" t="s">
        <v>10301</v>
      </c>
      <c r="P1602" t="s">
        <v>10302</v>
      </c>
      <c r="Q1602" t="s">
        <v>230</v>
      </c>
      <c r="R1602" s="2">
        <v>27245</v>
      </c>
      <c r="S1602" t="s">
        <v>39</v>
      </c>
      <c r="T1602" t="s">
        <v>112</v>
      </c>
      <c r="U1602" t="s">
        <v>41</v>
      </c>
      <c r="V1602" t="s">
        <v>11870</v>
      </c>
      <c r="W1602" t="s">
        <v>92</v>
      </c>
      <c r="X1602" t="s">
        <v>74</v>
      </c>
      <c r="Y1602" t="s">
        <v>44</v>
      </c>
      <c r="Z1602">
        <v>3</v>
      </c>
      <c r="AA1602" t="str">
        <f t="shared" si="72"/>
        <v>Active</v>
      </c>
      <c r="AB1602">
        <f t="shared" si="73"/>
        <v>1974</v>
      </c>
      <c r="AC1602">
        <f t="shared" si="74"/>
        <v>51</v>
      </c>
      <c r="AD1602" t="str" cm="1">
        <f t="array" ref="AD1602">_xlfn.IFS(AB1602&lt;1965,"Baby Boomers",AB1602&lt;1981,"Gen X",AB1602&lt;1997,"Millenial",TRUE,("Gen Z"))</f>
        <v>Gen X</v>
      </c>
    </row>
    <row r="1603" spans="1:30" x14ac:dyDescent="0.25">
      <c r="A1603" t="s">
        <v>14728</v>
      </c>
      <c r="B1603" t="s">
        <v>1814</v>
      </c>
      <c r="C1603" t="s">
        <v>2537</v>
      </c>
      <c r="D1603" s="2">
        <v>44469</v>
      </c>
      <c r="E1603" s="2">
        <v>44514</v>
      </c>
      <c r="F1603" t="s">
        <v>28</v>
      </c>
      <c r="G1603" t="s">
        <v>6172</v>
      </c>
      <c r="H1603" t="s">
        <v>6173</v>
      </c>
      <c r="I1603" t="s">
        <v>138</v>
      </c>
      <c r="J1603" t="s">
        <v>744</v>
      </c>
      <c r="K1603" t="s">
        <v>62</v>
      </c>
      <c r="L1603" t="s">
        <v>34</v>
      </c>
      <c r="M1603" t="s">
        <v>35</v>
      </c>
      <c r="N1603" t="s">
        <v>139</v>
      </c>
      <c r="O1603" t="s">
        <v>6174</v>
      </c>
      <c r="P1603" t="s">
        <v>10302</v>
      </c>
      <c r="Q1603" t="s">
        <v>89</v>
      </c>
      <c r="R1603" s="2">
        <v>29708</v>
      </c>
      <c r="S1603" t="s">
        <v>39</v>
      </c>
      <c r="T1603" t="s">
        <v>280</v>
      </c>
      <c r="U1603" t="s">
        <v>41</v>
      </c>
      <c r="V1603" t="s">
        <v>11871</v>
      </c>
      <c r="W1603" t="s">
        <v>55</v>
      </c>
      <c r="X1603" t="s">
        <v>43</v>
      </c>
      <c r="Y1603" t="s">
        <v>44</v>
      </c>
      <c r="Z1603">
        <v>3</v>
      </c>
      <c r="AA1603" t="str">
        <f t="shared" ref="AA1603:AA1666" si="75">IF(E1603="","Active","Non-Active")</f>
        <v>Non-Active</v>
      </c>
      <c r="AB1603">
        <f t="shared" ref="AB1603:AB1666" si="76">YEAR(R1603)</f>
        <v>1981</v>
      </c>
      <c r="AC1603">
        <f t="shared" ref="AC1603:AC1666" si="77">INT(YEARFRAC(R1603,"20/04/2026"))</f>
        <v>44</v>
      </c>
      <c r="AD1603" t="str" cm="1">
        <f t="array" ref="AD1603">_xlfn.IFS(AB1603&lt;1965,"Baby Boomers",AB1603&lt;1981,"Gen X",AB1603&lt;1997,"Millenial",TRUE,("Gen Z"))</f>
        <v>Millenial</v>
      </c>
    </row>
    <row r="1604" spans="1:30" x14ac:dyDescent="0.25">
      <c r="A1604" t="s">
        <v>14729</v>
      </c>
      <c r="B1604" t="s">
        <v>773</v>
      </c>
      <c r="C1604" t="s">
        <v>1768</v>
      </c>
      <c r="D1604" s="2">
        <v>43717</v>
      </c>
      <c r="E1604" s="2" t="s">
        <v>10301</v>
      </c>
      <c r="F1604" t="s">
        <v>28</v>
      </c>
      <c r="G1604" t="s">
        <v>6175</v>
      </c>
      <c r="H1604" t="s">
        <v>6176</v>
      </c>
      <c r="I1604" t="s">
        <v>79</v>
      </c>
      <c r="J1604" t="s">
        <v>32</v>
      </c>
      <c r="K1604" t="s">
        <v>33</v>
      </c>
      <c r="L1604" t="s">
        <v>34</v>
      </c>
      <c r="M1604" t="s">
        <v>62</v>
      </c>
      <c r="N1604" t="s">
        <v>36</v>
      </c>
      <c r="O1604" t="s">
        <v>10301</v>
      </c>
      <c r="P1604" t="s">
        <v>10302</v>
      </c>
      <c r="Q1604" t="s">
        <v>100</v>
      </c>
      <c r="R1604" s="2">
        <v>16002</v>
      </c>
      <c r="S1604" t="s">
        <v>39</v>
      </c>
      <c r="T1604" t="s">
        <v>677</v>
      </c>
      <c r="U1604" t="s">
        <v>41</v>
      </c>
      <c r="V1604" t="s">
        <v>11872</v>
      </c>
      <c r="W1604" t="s">
        <v>92</v>
      </c>
      <c r="X1604" t="s">
        <v>74</v>
      </c>
      <c r="Y1604" t="s">
        <v>44</v>
      </c>
      <c r="Z1604">
        <v>3</v>
      </c>
      <c r="AA1604" t="str">
        <f t="shared" si="75"/>
        <v>Active</v>
      </c>
      <c r="AB1604">
        <f t="shared" si="76"/>
        <v>1943</v>
      </c>
      <c r="AC1604">
        <f t="shared" si="77"/>
        <v>82</v>
      </c>
      <c r="AD1604" t="str" cm="1">
        <f t="array" ref="AD1604">_xlfn.IFS(AB1604&lt;1965,"Baby Boomers",AB1604&lt;1981,"Gen X",AB1604&lt;1997,"Millenial",TRUE,("Gen Z"))</f>
        <v>Baby Boomers</v>
      </c>
    </row>
    <row r="1605" spans="1:30" x14ac:dyDescent="0.25">
      <c r="A1605" t="s">
        <v>12120</v>
      </c>
      <c r="B1605" t="s">
        <v>6177</v>
      </c>
      <c r="C1605" t="s">
        <v>2278</v>
      </c>
      <c r="D1605" s="2">
        <v>43581</v>
      </c>
      <c r="E1605" s="2">
        <v>43598</v>
      </c>
      <c r="F1605" t="s">
        <v>28</v>
      </c>
      <c r="G1605" t="s">
        <v>6178</v>
      </c>
      <c r="H1605" t="s">
        <v>6179</v>
      </c>
      <c r="I1605" t="s">
        <v>167</v>
      </c>
      <c r="J1605" t="s">
        <v>32</v>
      </c>
      <c r="K1605" t="s">
        <v>62</v>
      </c>
      <c r="L1605" t="s">
        <v>63</v>
      </c>
      <c r="M1605" t="s">
        <v>62</v>
      </c>
      <c r="N1605" t="s">
        <v>125</v>
      </c>
      <c r="O1605" t="s">
        <v>6180</v>
      </c>
      <c r="P1605" t="s">
        <v>10302</v>
      </c>
      <c r="Q1605" t="s">
        <v>304</v>
      </c>
      <c r="R1605" s="2">
        <v>30176</v>
      </c>
      <c r="S1605" t="s">
        <v>39</v>
      </c>
      <c r="T1605" t="s">
        <v>215</v>
      </c>
      <c r="U1605" t="s">
        <v>41</v>
      </c>
      <c r="V1605" t="s">
        <v>11873</v>
      </c>
      <c r="W1605" t="s">
        <v>127</v>
      </c>
      <c r="X1605" t="s">
        <v>83</v>
      </c>
      <c r="Y1605" t="s">
        <v>44</v>
      </c>
      <c r="Z1605">
        <v>3</v>
      </c>
      <c r="AA1605" t="str">
        <f t="shared" si="75"/>
        <v>Non-Active</v>
      </c>
      <c r="AB1605">
        <f t="shared" si="76"/>
        <v>1982</v>
      </c>
      <c r="AC1605">
        <f t="shared" si="77"/>
        <v>43</v>
      </c>
      <c r="AD1605" t="str" cm="1">
        <f t="array" ref="AD1605">_xlfn.IFS(AB1605&lt;1965,"Baby Boomers",AB1605&lt;1981,"Gen X",AB1605&lt;1997,"Millenial",TRUE,("Gen Z"))</f>
        <v>Millenial</v>
      </c>
    </row>
    <row r="1606" spans="1:30" x14ac:dyDescent="0.25">
      <c r="A1606" t="s">
        <v>11274</v>
      </c>
      <c r="B1606" t="s">
        <v>6181</v>
      </c>
      <c r="C1606" t="s">
        <v>4332</v>
      </c>
      <c r="D1606" s="2">
        <v>44611</v>
      </c>
      <c r="E1606" s="2">
        <v>45021</v>
      </c>
      <c r="F1606" t="s">
        <v>28</v>
      </c>
      <c r="G1606" t="s">
        <v>6182</v>
      </c>
      <c r="H1606" t="s">
        <v>6183</v>
      </c>
      <c r="I1606" t="s">
        <v>97</v>
      </c>
      <c r="J1606" t="s">
        <v>32</v>
      </c>
      <c r="K1606" t="s">
        <v>62</v>
      </c>
      <c r="L1606" t="s">
        <v>34</v>
      </c>
      <c r="M1606" t="s">
        <v>62</v>
      </c>
      <c r="N1606" t="s">
        <v>98</v>
      </c>
      <c r="O1606" t="s">
        <v>6184</v>
      </c>
      <c r="P1606" t="s">
        <v>10302</v>
      </c>
      <c r="Q1606" t="s">
        <v>176</v>
      </c>
      <c r="R1606" s="2">
        <v>28292</v>
      </c>
      <c r="S1606" t="s">
        <v>39</v>
      </c>
      <c r="T1606" t="s">
        <v>242</v>
      </c>
      <c r="U1606" t="s">
        <v>54</v>
      </c>
      <c r="V1606" t="s">
        <v>11874</v>
      </c>
      <c r="W1606" t="s">
        <v>127</v>
      </c>
      <c r="X1606" t="s">
        <v>83</v>
      </c>
      <c r="Y1606" t="s">
        <v>44</v>
      </c>
      <c r="Z1606">
        <v>3</v>
      </c>
      <c r="AA1606" t="str">
        <f t="shared" si="75"/>
        <v>Non-Active</v>
      </c>
      <c r="AB1606">
        <f t="shared" si="76"/>
        <v>1977</v>
      </c>
      <c r="AC1606">
        <f t="shared" si="77"/>
        <v>48</v>
      </c>
      <c r="AD1606" t="str" cm="1">
        <f t="array" ref="AD1606">_xlfn.IFS(AB1606&lt;1965,"Baby Boomers",AB1606&lt;1981,"Gen X",AB1606&lt;1997,"Millenial",TRUE,("Gen Z"))</f>
        <v>Gen X</v>
      </c>
    </row>
    <row r="1607" spans="1:30" x14ac:dyDescent="0.25">
      <c r="A1607" t="s">
        <v>14730</v>
      </c>
      <c r="B1607" t="s">
        <v>5651</v>
      </c>
      <c r="C1607" t="s">
        <v>3672</v>
      </c>
      <c r="D1607" s="2">
        <v>44667</v>
      </c>
      <c r="E1607" s="2">
        <v>44920</v>
      </c>
      <c r="F1607" t="s">
        <v>28</v>
      </c>
      <c r="G1607" t="s">
        <v>6185</v>
      </c>
      <c r="H1607" t="s">
        <v>6186</v>
      </c>
      <c r="I1607" t="s">
        <v>117</v>
      </c>
      <c r="J1607" t="s">
        <v>32</v>
      </c>
      <c r="K1607" t="s">
        <v>33</v>
      </c>
      <c r="L1607" t="s">
        <v>34</v>
      </c>
      <c r="M1607" t="s">
        <v>51</v>
      </c>
      <c r="N1607" t="s">
        <v>139</v>
      </c>
      <c r="O1607" t="s">
        <v>6187</v>
      </c>
      <c r="P1607" t="s">
        <v>10302</v>
      </c>
      <c r="Q1607" t="s">
        <v>89</v>
      </c>
      <c r="R1607" s="2">
        <v>35374</v>
      </c>
      <c r="S1607" t="s">
        <v>39</v>
      </c>
      <c r="T1607" t="s">
        <v>102</v>
      </c>
      <c r="U1607" t="s">
        <v>54</v>
      </c>
      <c r="V1607" t="s">
        <v>11875</v>
      </c>
      <c r="W1607" t="s">
        <v>127</v>
      </c>
      <c r="X1607" t="s">
        <v>103</v>
      </c>
      <c r="Y1607" t="s">
        <v>44</v>
      </c>
      <c r="Z1607">
        <v>3</v>
      </c>
      <c r="AA1607" t="str">
        <f t="shared" si="75"/>
        <v>Non-Active</v>
      </c>
      <c r="AB1607">
        <f t="shared" si="76"/>
        <v>1996</v>
      </c>
      <c r="AC1607">
        <f t="shared" si="77"/>
        <v>29</v>
      </c>
      <c r="AD1607" t="str" cm="1">
        <f t="array" ref="AD1607">_xlfn.IFS(AB1607&lt;1965,"Baby Boomers",AB1607&lt;1981,"Gen X",AB1607&lt;1997,"Millenial",TRUE,("Gen Z"))</f>
        <v>Millenial</v>
      </c>
    </row>
    <row r="1608" spans="1:30" x14ac:dyDescent="0.25">
      <c r="A1608" t="s">
        <v>14731</v>
      </c>
      <c r="B1608" t="s">
        <v>6188</v>
      </c>
      <c r="C1608" t="s">
        <v>3856</v>
      </c>
      <c r="D1608" s="2">
        <v>44693</v>
      </c>
      <c r="E1608" s="2" t="s">
        <v>10301</v>
      </c>
      <c r="F1608" t="s">
        <v>28</v>
      </c>
      <c r="G1608" t="s">
        <v>6189</v>
      </c>
      <c r="H1608" t="s">
        <v>6190</v>
      </c>
      <c r="I1608" t="s">
        <v>61</v>
      </c>
      <c r="J1608" t="s">
        <v>32</v>
      </c>
      <c r="K1608" t="s">
        <v>62</v>
      </c>
      <c r="L1608" t="s">
        <v>50</v>
      </c>
      <c r="M1608" t="s">
        <v>62</v>
      </c>
      <c r="N1608" t="s">
        <v>36</v>
      </c>
      <c r="O1608" t="s">
        <v>10301</v>
      </c>
      <c r="P1608" t="s">
        <v>10302</v>
      </c>
      <c r="Q1608" t="s">
        <v>80</v>
      </c>
      <c r="R1608" s="2">
        <v>33266</v>
      </c>
      <c r="S1608" t="s">
        <v>39</v>
      </c>
      <c r="T1608" t="s">
        <v>82</v>
      </c>
      <c r="U1608" t="s">
        <v>41</v>
      </c>
      <c r="V1608" t="s">
        <v>11876</v>
      </c>
      <c r="W1608" t="s">
        <v>42</v>
      </c>
      <c r="X1608" t="s">
        <v>103</v>
      </c>
      <c r="Y1608" t="s">
        <v>44</v>
      </c>
      <c r="Z1608">
        <v>3</v>
      </c>
      <c r="AA1608" t="str">
        <f t="shared" si="75"/>
        <v>Active</v>
      </c>
      <c r="AB1608">
        <f t="shared" si="76"/>
        <v>1991</v>
      </c>
      <c r="AC1608">
        <f t="shared" si="77"/>
        <v>35</v>
      </c>
      <c r="AD1608" t="str" cm="1">
        <f t="array" ref="AD1608">_xlfn.IFS(AB1608&lt;1965,"Baby Boomers",AB1608&lt;1981,"Gen X",AB1608&lt;1997,"Millenial",TRUE,("Gen Z"))</f>
        <v>Millenial</v>
      </c>
    </row>
    <row r="1609" spans="1:30" x14ac:dyDescent="0.25">
      <c r="A1609" t="s">
        <v>14732</v>
      </c>
      <c r="B1609" t="s">
        <v>3357</v>
      </c>
      <c r="C1609" t="s">
        <v>6191</v>
      </c>
      <c r="D1609" s="2">
        <v>44434</v>
      </c>
      <c r="E1609" s="2">
        <v>45141</v>
      </c>
      <c r="F1609" t="s">
        <v>28</v>
      </c>
      <c r="G1609" t="s">
        <v>6192</v>
      </c>
      <c r="H1609" t="s">
        <v>6193</v>
      </c>
      <c r="I1609" t="s">
        <v>88</v>
      </c>
      <c r="J1609" t="s">
        <v>32</v>
      </c>
      <c r="K1609" t="s">
        <v>62</v>
      </c>
      <c r="L1609" t="s">
        <v>34</v>
      </c>
      <c r="M1609" t="s">
        <v>51</v>
      </c>
      <c r="N1609" t="s">
        <v>174</v>
      </c>
      <c r="O1609" t="s">
        <v>6194</v>
      </c>
      <c r="P1609" t="s">
        <v>10302</v>
      </c>
      <c r="Q1609" t="s">
        <v>89</v>
      </c>
      <c r="R1609" s="2">
        <v>17186</v>
      </c>
      <c r="S1609" t="s">
        <v>39</v>
      </c>
      <c r="T1609" t="s">
        <v>91</v>
      </c>
      <c r="U1609" t="s">
        <v>41</v>
      </c>
      <c r="V1609" t="s">
        <v>11877</v>
      </c>
      <c r="W1609" t="s">
        <v>127</v>
      </c>
      <c r="X1609" t="s">
        <v>83</v>
      </c>
      <c r="Y1609" t="s">
        <v>44</v>
      </c>
      <c r="Z1609">
        <v>3</v>
      </c>
      <c r="AA1609" t="str">
        <f t="shared" si="75"/>
        <v>Non-Active</v>
      </c>
      <c r="AB1609">
        <f t="shared" si="76"/>
        <v>1947</v>
      </c>
      <c r="AC1609">
        <f t="shared" si="77"/>
        <v>79</v>
      </c>
      <c r="AD1609" t="str" cm="1">
        <f t="array" ref="AD1609">_xlfn.IFS(AB1609&lt;1965,"Baby Boomers",AB1609&lt;1981,"Gen X",AB1609&lt;1997,"Millenial",TRUE,("Gen Z"))</f>
        <v>Baby Boomers</v>
      </c>
    </row>
    <row r="1610" spans="1:30" x14ac:dyDescent="0.25">
      <c r="A1610" t="s">
        <v>10618</v>
      </c>
      <c r="B1610" t="s">
        <v>420</v>
      </c>
      <c r="C1610" t="s">
        <v>1146</v>
      </c>
      <c r="D1610" s="2">
        <v>43988</v>
      </c>
      <c r="E1610" s="2">
        <v>44523</v>
      </c>
      <c r="F1610" t="s">
        <v>28</v>
      </c>
      <c r="G1610" t="s">
        <v>6195</v>
      </c>
      <c r="H1610" t="s">
        <v>6196</v>
      </c>
      <c r="I1610" t="s">
        <v>31</v>
      </c>
      <c r="J1610" t="s">
        <v>32</v>
      </c>
      <c r="K1610" t="s">
        <v>62</v>
      </c>
      <c r="L1610" t="s">
        <v>34</v>
      </c>
      <c r="M1610" t="s">
        <v>62</v>
      </c>
      <c r="N1610" t="s">
        <v>139</v>
      </c>
      <c r="O1610" t="s">
        <v>6197</v>
      </c>
      <c r="P1610" t="s">
        <v>10302</v>
      </c>
      <c r="Q1610" t="s">
        <v>52</v>
      </c>
      <c r="R1610" s="2">
        <v>36964</v>
      </c>
      <c r="S1610" t="s">
        <v>39</v>
      </c>
      <c r="T1610" t="s">
        <v>162</v>
      </c>
      <c r="U1610" t="s">
        <v>41</v>
      </c>
      <c r="V1610" t="s">
        <v>11878</v>
      </c>
      <c r="W1610" t="s">
        <v>127</v>
      </c>
      <c r="X1610" t="s">
        <v>83</v>
      </c>
      <c r="Y1610" t="s">
        <v>44</v>
      </c>
      <c r="Z1610">
        <v>3</v>
      </c>
      <c r="AA1610" t="str">
        <f t="shared" si="75"/>
        <v>Non-Active</v>
      </c>
      <c r="AB1610">
        <f t="shared" si="76"/>
        <v>2001</v>
      </c>
      <c r="AC1610">
        <f t="shared" si="77"/>
        <v>25</v>
      </c>
      <c r="AD1610" t="str" cm="1">
        <f t="array" ref="AD1610">_xlfn.IFS(AB1610&lt;1965,"Baby Boomers",AB1610&lt;1981,"Gen X",AB1610&lt;1997,"Millenial",TRUE,("Gen Z"))</f>
        <v>Gen Z</v>
      </c>
    </row>
    <row r="1611" spans="1:30" x14ac:dyDescent="0.25">
      <c r="A1611" t="s">
        <v>14733</v>
      </c>
      <c r="B1611" t="s">
        <v>4582</v>
      </c>
      <c r="C1611" t="s">
        <v>6198</v>
      </c>
      <c r="D1611" s="2">
        <v>44738</v>
      </c>
      <c r="E1611" s="2" t="s">
        <v>10301</v>
      </c>
      <c r="F1611" t="s">
        <v>28</v>
      </c>
      <c r="G1611" t="s">
        <v>6199</v>
      </c>
      <c r="H1611" t="s">
        <v>6200</v>
      </c>
      <c r="I1611" t="s">
        <v>132</v>
      </c>
      <c r="J1611" t="s">
        <v>32</v>
      </c>
      <c r="K1611" t="s">
        <v>33</v>
      </c>
      <c r="L1611" t="s">
        <v>50</v>
      </c>
      <c r="M1611" t="s">
        <v>51</v>
      </c>
      <c r="N1611" t="s">
        <v>36</v>
      </c>
      <c r="O1611" t="s">
        <v>10301</v>
      </c>
      <c r="P1611" t="s">
        <v>10302</v>
      </c>
      <c r="Q1611" t="s">
        <v>52</v>
      </c>
      <c r="R1611" s="2">
        <v>15390</v>
      </c>
      <c r="S1611" t="s">
        <v>39</v>
      </c>
      <c r="T1611" t="s">
        <v>82</v>
      </c>
      <c r="U1611" t="s">
        <v>41</v>
      </c>
      <c r="V1611" t="s">
        <v>11879</v>
      </c>
      <c r="W1611" t="s">
        <v>127</v>
      </c>
      <c r="X1611" t="s">
        <v>74</v>
      </c>
      <c r="Y1611" t="s">
        <v>44</v>
      </c>
      <c r="Z1611">
        <v>3</v>
      </c>
      <c r="AA1611" t="str">
        <f t="shared" si="75"/>
        <v>Active</v>
      </c>
      <c r="AB1611">
        <f t="shared" si="76"/>
        <v>1942</v>
      </c>
      <c r="AC1611">
        <f t="shared" si="77"/>
        <v>84</v>
      </c>
      <c r="AD1611" t="str" cm="1">
        <f t="array" ref="AD1611">_xlfn.IFS(AB1611&lt;1965,"Baby Boomers",AB1611&lt;1981,"Gen X",AB1611&lt;1997,"Millenial",TRUE,("Gen Z"))</f>
        <v>Baby Boomers</v>
      </c>
    </row>
    <row r="1612" spans="1:30" x14ac:dyDescent="0.25">
      <c r="A1612" t="s">
        <v>14734</v>
      </c>
      <c r="B1612" t="s">
        <v>6201</v>
      </c>
      <c r="C1612" t="s">
        <v>1156</v>
      </c>
      <c r="D1612" s="2">
        <v>44205</v>
      </c>
      <c r="E1612" s="2">
        <v>44695</v>
      </c>
      <c r="F1612" t="s">
        <v>28</v>
      </c>
      <c r="G1612" t="s">
        <v>6202</v>
      </c>
      <c r="H1612" t="s">
        <v>6203</v>
      </c>
      <c r="I1612" t="s">
        <v>49</v>
      </c>
      <c r="J1612" t="s">
        <v>32</v>
      </c>
      <c r="K1612" t="s">
        <v>33</v>
      </c>
      <c r="L1612" t="s">
        <v>34</v>
      </c>
      <c r="M1612" t="s">
        <v>62</v>
      </c>
      <c r="N1612" t="s">
        <v>98</v>
      </c>
      <c r="O1612" t="s">
        <v>6204</v>
      </c>
      <c r="P1612" t="s">
        <v>10302</v>
      </c>
      <c r="Q1612" t="s">
        <v>80</v>
      </c>
      <c r="R1612" s="2">
        <v>16676</v>
      </c>
      <c r="S1612" t="s">
        <v>39</v>
      </c>
      <c r="T1612" t="s">
        <v>72</v>
      </c>
      <c r="U1612" t="s">
        <v>41</v>
      </c>
      <c r="V1612" t="s">
        <v>11880</v>
      </c>
      <c r="W1612" t="s">
        <v>42</v>
      </c>
      <c r="X1612" t="s">
        <v>83</v>
      </c>
      <c r="Y1612" t="s">
        <v>44</v>
      </c>
      <c r="Z1612">
        <v>3</v>
      </c>
      <c r="AA1612" t="str">
        <f t="shared" si="75"/>
        <v>Non-Active</v>
      </c>
      <c r="AB1612">
        <f t="shared" si="76"/>
        <v>1945</v>
      </c>
      <c r="AC1612">
        <f t="shared" si="77"/>
        <v>80</v>
      </c>
      <c r="AD1612" t="str" cm="1">
        <f t="array" ref="AD1612">_xlfn.IFS(AB1612&lt;1965,"Baby Boomers",AB1612&lt;1981,"Gen X",AB1612&lt;1997,"Millenial",TRUE,("Gen Z"))</f>
        <v>Baby Boomers</v>
      </c>
    </row>
    <row r="1613" spans="1:30" x14ac:dyDescent="0.25">
      <c r="A1613" t="s">
        <v>14735</v>
      </c>
      <c r="B1613" t="s">
        <v>403</v>
      </c>
      <c r="C1613" t="s">
        <v>6205</v>
      </c>
      <c r="D1613" s="2">
        <v>43345</v>
      </c>
      <c r="E1613" s="2" t="s">
        <v>10301</v>
      </c>
      <c r="F1613" t="s">
        <v>28</v>
      </c>
      <c r="G1613" t="s">
        <v>6206</v>
      </c>
      <c r="H1613" t="s">
        <v>6207</v>
      </c>
      <c r="I1613" t="s">
        <v>138</v>
      </c>
      <c r="J1613" t="s">
        <v>32</v>
      </c>
      <c r="K1613" t="s">
        <v>51</v>
      </c>
      <c r="L1613" t="s">
        <v>50</v>
      </c>
      <c r="M1613" t="s">
        <v>35</v>
      </c>
      <c r="N1613" t="s">
        <v>36</v>
      </c>
      <c r="O1613" t="s">
        <v>10301</v>
      </c>
      <c r="P1613" t="s">
        <v>10302</v>
      </c>
      <c r="Q1613" t="s">
        <v>147</v>
      </c>
      <c r="R1613" s="2">
        <v>37015</v>
      </c>
      <c r="S1613" t="s">
        <v>39</v>
      </c>
      <c r="T1613" t="s">
        <v>225</v>
      </c>
      <c r="U1613" t="s">
        <v>41</v>
      </c>
      <c r="V1613" t="s">
        <v>11881</v>
      </c>
      <c r="W1613" t="s">
        <v>92</v>
      </c>
      <c r="X1613" t="s">
        <v>83</v>
      </c>
      <c r="Y1613" t="s">
        <v>44</v>
      </c>
      <c r="Z1613">
        <v>3</v>
      </c>
      <c r="AA1613" t="str">
        <f t="shared" si="75"/>
        <v>Active</v>
      </c>
      <c r="AB1613">
        <f t="shared" si="76"/>
        <v>2001</v>
      </c>
      <c r="AC1613">
        <f t="shared" si="77"/>
        <v>24</v>
      </c>
      <c r="AD1613" t="str" cm="1">
        <f t="array" ref="AD1613">_xlfn.IFS(AB1613&lt;1965,"Baby Boomers",AB1613&lt;1981,"Gen X",AB1613&lt;1997,"Millenial",TRUE,("Gen Z"))</f>
        <v>Gen Z</v>
      </c>
    </row>
    <row r="1614" spans="1:30" x14ac:dyDescent="0.25">
      <c r="A1614" t="s">
        <v>14736</v>
      </c>
      <c r="B1614" t="s">
        <v>6208</v>
      </c>
      <c r="C1614" t="s">
        <v>3672</v>
      </c>
      <c r="D1614" s="2">
        <v>44673</v>
      </c>
      <c r="E1614" s="2" t="s">
        <v>10301</v>
      </c>
      <c r="F1614" t="s">
        <v>28</v>
      </c>
      <c r="G1614" t="s">
        <v>6209</v>
      </c>
      <c r="H1614" t="s">
        <v>6210</v>
      </c>
      <c r="I1614" t="s">
        <v>79</v>
      </c>
      <c r="J1614" t="s">
        <v>32</v>
      </c>
      <c r="K1614" t="s">
        <v>62</v>
      </c>
      <c r="L1614" t="s">
        <v>63</v>
      </c>
      <c r="M1614" t="s">
        <v>62</v>
      </c>
      <c r="N1614" t="s">
        <v>36</v>
      </c>
      <c r="O1614" t="s">
        <v>10301</v>
      </c>
      <c r="P1614" t="s">
        <v>10302</v>
      </c>
      <c r="Q1614" t="s">
        <v>89</v>
      </c>
      <c r="R1614" s="2">
        <v>21097</v>
      </c>
      <c r="S1614" t="s">
        <v>39</v>
      </c>
      <c r="T1614" t="s">
        <v>215</v>
      </c>
      <c r="U1614" t="s">
        <v>41</v>
      </c>
      <c r="V1614" t="s">
        <v>11882</v>
      </c>
      <c r="W1614" t="s">
        <v>42</v>
      </c>
      <c r="X1614" t="s">
        <v>74</v>
      </c>
      <c r="Y1614" t="s">
        <v>44</v>
      </c>
      <c r="Z1614">
        <v>3</v>
      </c>
      <c r="AA1614" t="str">
        <f t="shared" si="75"/>
        <v>Active</v>
      </c>
      <c r="AB1614">
        <f t="shared" si="76"/>
        <v>1957</v>
      </c>
      <c r="AC1614">
        <f t="shared" si="77"/>
        <v>68</v>
      </c>
      <c r="AD1614" t="str" cm="1">
        <f t="array" ref="AD1614">_xlfn.IFS(AB1614&lt;1965,"Baby Boomers",AB1614&lt;1981,"Gen X",AB1614&lt;1997,"Millenial",TRUE,("Gen Z"))</f>
        <v>Baby Boomers</v>
      </c>
    </row>
    <row r="1615" spans="1:30" x14ac:dyDescent="0.25">
      <c r="A1615" t="s">
        <v>14737</v>
      </c>
      <c r="B1615" t="s">
        <v>6211</v>
      </c>
      <c r="C1615" t="s">
        <v>4192</v>
      </c>
      <c r="D1615" s="2">
        <v>44535</v>
      </c>
      <c r="E1615" s="2">
        <v>45103</v>
      </c>
      <c r="F1615" t="s">
        <v>727</v>
      </c>
      <c r="G1615" t="s">
        <v>6212</v>
      </c>
      <c r="H1615" t="s">
        <v>6213</v>
      </c>
      <c r="I1615" t="s">
        <v>117</v>
      </c>
      <c r="J1615" t="s">
        <v>197</v>
      </c>
      <c r="K1615" t="s">
        <v>33</v>
      </c>
      <c r="L1615" t="s">
        <v>63</v>
      </c>
      <c r="M1615" t="s">
        <v>35</v>
      </c>
      <c r="N1615" t="s">
        <v>98</v>
      </c>
      <c r="O1615" t="s">
        <v>6214</v>
      </c>
      <c r="P1615" t="s">
        <v>10302</v>
      </c>
      <c r="Q1615" t="s">
        <v>80</v>
      </c>
      <c r="R1615" s="2">
        <v>18236</v>
      </c>
      <c r="S1615" t="s">
        <v>39</v>
      </c>
      <c r="T1615" t="s">
        <v>162</v>
      </c>
      <c r="U1615" t="s">
        <v>41</v>
      </c>
      <c r="V1615" t="s">
        <v>11883</v>
      </c>
      <c r="W1615" t="s">
        <v>73</v>
      </c>
      <c r="X1615" t="s">
        <v>103</v>
      </c>
      <c r="Y1615" t="s">
        <v>44</v>
      </c>
      <c r="Z1615">
        <v>3</v>
      </c>
      <c r="AA1615" t="str">
        <f t="shared" si="75"/>
        <v>Non-Active</v>
      </c>
      <c r="AB1615">
        <f t="shared" si="76"/>
        <v>1949</v>
      </c>
      <c r="AC1615">
        <f t="shared" si="77"/>
        <v>76</v>
      </c>
      <c r="AD1615" t="str" cm="1">
        <f t="array" ref="AD1615">_xlfn.IFS(AB1615&lt;1965,"Baby Boomers",AB1615&lt;1981,"Gen X",AB1615&lt;1997,"Millenial",TRUE,("Gen Z"))</f>
        <v>Baby Boomers</v>
      </c>
    </row>
    <row r="1616" spans="1:30" x14ac:dyDescent="0.25">
      <c r="A1616" t="s">
        <v>14738</v>
      </c>
      <c r="B1616" t="s">
        <v>6215</v>
      </c>
      <c r="C1616" t="s">
        <v>4001</v>
      </c>
      <c r="D1616" s="2">
        <v>44817</v>
      </c>
      <c r="E1616" s="2" t="s">
        <v>10301</v>
      </c>
      <c r="F1616" t="s">
        <v>727</v>
      </c>
      <c r="G1616" t="s">
        <v>6216</v>
      </c>
      <c r="H1616" t="s">
        <v>6217</v>
      </c>
      <c r="I1616" t="s">
        <v>61</v>
      </c>
      <c r="J1616" t="s">
        <v>32</v>
      </c>
      <c r="K1616" t="s">
        <v>51</v>
      </c>
      <c r="L1616" t="s">
        <v>34</v>
      </c>
      <c r="M1616" t="s">
        <v>51</v>
      </c>
      <c r="N1616" t="s">
        <v>36</v>
      </c>
      <c r="O1616" t="s">
        <v>10301</v>
      </c>
      <c r="P1616" t="s">
        <v>10302</v>
      </c>
      <c r="Q1616" t="s">
        <v>80</v>
      </c>
      <c r="R1616" s="2">
        <v>35538</v>
      </c>
      <c r="S1616" t="s">
        <v>39</v>
      </c>
      <c r="T1616" t="s">
        <v>82</v>
      </c>
      <c r="U1616" t="s">
        <v>41</v>
      </c>
      <c r="V1616" t="s">
        <v>11884</v>
      </c>
      <c r="W1616" t="s">
        <v>92</v>
      </c>
      <c r="X1616" t="s">
        <v>74</v>
      </c>
      <c r="Y1616" t="s">
        <v>44</v>
      </c>
      <c r="Z1616">
        <v>3</v>
      </c>
      <c r="AA1616" t="str">
        <f t="shared" si="75"/>
        <v>Active</v>
      </c>
      <c r="AB1616">
        <f t="shared" si="76"/>
        <v>1997</v>
      </c>
      <c r="AC1616">
        <f t="shared" si="77"/>
        <v>29</v>
      </c>
      <c r="AD1616" t="str" cm="1">
        <f t="array" ref="AD1616">_xlfn.IFS(AB1616&lt;1965,"Baby Boomers",AB1616&lt;1981,"Gen X",AB1616&lt;1997,"Millenial",TRUE,("Gen Z"))</f>
        <v>Gen Z</v>
      </c>
    </row>
    <row r="1617" spans="1:30" x14ac:dyDescent="0.25">
      <c r="A1617" t="s">
        <v>14739</v>
      </c>
      <c r="B1617" t="s">
        <v>5691</v>
      </c>
      <c r="C1617" t="s">
        <v>6218</v>
      </c>
      <c r="D1617" s="2">
        <v>43793</v>
      </c>
      <c r="E1617" s="2" t="s">
        <v>10301</v>
      </c>
      <c r="F1617" t="s">
        <v>727</v>
      </c>
      <c r="G1617" t="s">
        <v>6219</v>
      </c>
      <c r="H1617" t="s">
        <v>6220</v>
      </c>
      <c r="I1617" t="s">
        <v>88</v>
      </c>
      <c r="J1617" t="s">
        <v>32</v>
      </c>
      <c r="K1617" t="s">
        <v>51</v>
      </c>
      <c r="L1617" t="s">
        <v>34</v>
      </c>
      <c r="M1617" t="s">
        <v>51</v>
      </c>
      <c r="N1617" t="s">
        <v>36</v>
      </c>
      <c r="O1617" t="s">
        <v>10301</v>
      </c>
      <c r="P1617" t="s">
        <v>10302</v>
      </c>
      <c r="Q1617" t="s">
        <v>80</v>
      </c>
      <c r="R1617" s="2">
        <v>33663</v>
      </c>
      <c r="S1617" t="s">
        <v>39</v>
      </c>
      <c r="T1617" t="s">
        <v>102</v>
      </c>
      <c r="U1617" t="s">
        <v>41</v>
      </c>
      <c r="V1617" t="s">
        <v>11885</v>
      </c>
      <c r="W1617" t="s">
        <v>42</v>
      </c>
      <c r="X1617" t="s">
        <v>83</v>
      </c>
      <c r="Y1617" t="s">
        <v>44</v>
      </c>
      <c r="Z1617">
        <v>3</v>
      </c>
      <c r="AA1617" t="str">
        <f t="shared" si="75"/>
        <v>Active</v>
      </c>
      <c r="AB1617">
        <f t="shared" si="76"/>
        <v>1992</v>
      </c>
      <c r="AC1617">
        <f t="shared" si="77"/>
        <v>34</v>
      </c>
      <c r="AD1617" t="str" cm="1">
        <f t="array" ref="AD1617">_xlfn.IFS(AB1617&lt;1965,"Baby Boomers",AB1617&lt;1981,"Gen X",AB1617&lt;1997,"Millenial",TRUE,("Gen Z"))</f>
        <v>Millenial</v>
      </c>
    </row>
    <row r="1618" spans="1:30" x14ac:dyDescent="0.25">
      <c r="A1618" t="s">
        <v>12989</v>
      </c>
      <c r="B1618" t="s">
        <v>6221</v>
      </c>
      <c r="C1618" t="s">
        <v>6222</v>
      </c>
      <c r="D1618" s="2">
        <v>43909</v>
      </c>
      <c r="E1618" s="2" t="s">
        <v>10301</v>
      </c>
      <c r="F1618" t="s">
        <v>727</v>
      </c>
      <c r="G1618" t="s">
        <v>6223</v>
      </c>
      <c r="H1618" t="s">
        <v>6224</v>
      </c>
      <c r="I1618" t="s">
        <v>31</v>
      </c>
      <c r="J1618" t="s">
        <v>32</v>
      </c>
      <c r="K1618" t="s">
        <v>33</v>
      </c>
      <c r="L1618" t="s">
        <v>34</v>
      </c>
      <c r="M1618" t="s">
        <v>51</v>
      </c>
      <c r="N1618" t="s">
        <v>36</v>
      </c>
      <c r="O1618" t="s">
        <v>10301</v>
      </c>
      <c r="P1618" t="s">
        <v>10302</v>
      </c>
      <c r="Q1618" t="s">
        <v>3211</v>
      </c>
      <c r="R1618" s="2">
        <v>24736</v>
      </c>
      <c r="S1618" t="s">
        <v>39</v>
      </c>
      <c r="T1618" t="s">
        <v>102</v>
      </c>
      <c r="U1618" t="s">
        <v>41</v>
      </c>
      <c r="V1618" t="s">
        <v>11886</v>
      </c>
      <c r="W1618" t="s">
        <v>42</v>
      </c>
      <c r="X1618" t="s">
        <v>83</v>
      </c>
      <c r="Y1618" t="s">
        <v>44</v>
      </c>
      <c r="Z1618">
        <v>3</v>
      </c>
      <c r="AA1618" t="str">
        <f t="shared" si="75"/>
        <v>Active</v>
      </c>
      <c r="AB1618">
        <f t="shared" si="76"/>
        <v>1967</v>
      </c>
      <c r="AC1618">
        <f t="shared" si="77"/>
        <v>58</v>
      </c>
      <c r="AD1618" t="str" cm="1">
        <f t="array" ref="AD1618">_xlfn.IFS(AB1618&lt;1965,"Baby Boomers",AB1618&lt;1981,"Gen X",AB1618&lt;1997,"Millenial",TRUE,("Gen Z"))</f>
        <v>Gen X</v>
      </c>
    </row>
    <row r="1619" spans="1:30" x14ac:dyDescent="0.25">
      <c r="A1619" t="s">
        <v>12776</v>
      </c>
      <c r="B1619" t="s">
        <v>3393</v>
      </c>
      <c r="C1619" t="s">
        <v>343</v>
      </c>
      <c r="D1619" s="2">
        <v>44818</v>
      </c>
      <c r="E1619" s="2" t="s">
        <v>10301</v>
      </c>
      <c r="F1619" t="s">
        <v>727</v>
      </c>
      <c r="G1619" t="s">
        <v>6225</v>
      </c>
      <c r="H1619" t="s">
        <v>6226</v>
      </c>
      <c r="I1619" t="s">
        <v>132</v>
      </c>
      <c r="J1619" t="s">
        <v>32</v>
      </c>
      <c r="K1619" t="s">
        <v>33</v>
      </c>
      <c r="L1619" t="s">
        <v>34</v>
      </c>
      <c r="M1619" t="s">
        <v>62</v>
      </c>
      <c r="N1619" t="s">
        <v>36</v>
      </c>
      <c r="O1619" t="s">
        <v>10301</v>
      </c>
      <c r="P1619" t="s">
        <v>10302</v>
      </c>
      <c r="Q1619" t="s">
        <v>304</v>
      </c>
      <c r="R1619" s="2">
        <v>33654</v>
      </c>
      <c r="S1619" t="s">
        <v>39</v>
      </c>
      <c r="T1619" t="s">
        <v>215</v>
      </c>
      <c r="U1619" t="s">
        <v>41</v>
      </c>
      <c r="V1619" t="s">
        <v>11887</v>
      </c>
      <c r="W1619" t="s">
        <v>92</v>
      </c>
      <c r="X1619" t="s">
        <v>83</v>
      </c>
      <c r="Y1619" t="s">
        <v>44</v>
      </c>
      <c r="Z1619">
        <v>3</v>
      </c>
      <c r="AA1619" t="str">
        <f t="shared" si="75"/>
        <v>Active</v>
      </c>
      <c r="AB1619">
        <f t="shared" si="76"/>
        <v>1992</v>
      </c>
      <c r="AC1619">
        <f t="shared" si="77"/>
        <v>34</v>
      </c>
      <c r="AD1619" t="str" cm="1">
        <f t="array" ref="AD1619">_xlfn.IFS(AB1619&lt;1965,"Baby Boomers",AB1619&lt;1981,"Gen X",AB1619&lt;1997,"Millenial",TRUE,("Gen Z"))</f>
        <v>Millenial</v>
      </c>
    </row>
    <row r="1620" spans="1:30" x14ac:dyDescent="0.25">
      <c r="A1620" t="s">
        <v>11272</v>
      </c>
      <c r="B1620" t="s">
        <v>6227</v>
      </c>
      <c r="C1620" t="s">
        <v>3349</v>
      </c>
      <c r="D1620" s="2">
        <v>44460</v>
      </c>
      <c r="E1620" s="2" t="s">
        <v>10301</v>
      </c>
      <c r="F1620" t="s">
        <v>727</v>
      </c>
      <c r="G1620" t="s">
        <v>6228</v>
      </c>
      <c r="H1620" t="s">
        <v>6229</v>
      </c>
      <c r="I1620" t="s">
        <v>49</v>
      </c>
      <c r="J1620" t="s">
        <v>32</v>
      </c>
      <c r="K1620" t="s">
        <v>51</v>
      </c>
      <c r="L1620" t="s">
        <v>50</v>
      </c>
      <c r="M1620" t="s">
        <v>51</v>
      </c>
      <c r="N1620" t="s">
        <v>36</v>
      </c>
      <c r="O1620" t="s">
        <v>10301</v>
      </c>
      <c r="P1620" t="s">
        <v>10302</v>
      </c>
      <c r="Q1620" t="s">
        <v>230</v>
      </c>
      <c r="R1620" s="2">
        <v>28083</v>
      </c>
      <c r="S1620" t="s">
        <v>39</v>
      </c>
      <c r="T1620" t="s">
        <v>112</v>
      </c>
      <c r="U1620" t="s">
        <v>41</v>
      </c>
      <c r="V1620" t="s">
        <v>11888</v>
      </c>
      <c r="W1620" t="s">
        <v>73</v>
      </c>
      <c r="X1620" t="s">
        <v>103</v>
      </c>
      <c r="Y1620" t="s">
        <v>44</v>
      </c>
      <c r="Z1620">
        <v>3</v>
      </c>
      <c r="AA1620" t="str">
        <f t="shared" si="75"/>
        <v>Active</v>
      </c>
      <c r="AB1620">
        <f t="shared" si="76"/>
        <v>1976</v>
      </c>
      <c r="AC1620">
        <f t="shared" si="77"/>
        <v>49</v>
      </c>
      <c r="AD1620" t="str" cm="1">
        <f t="array" ref="AD1620">_xlfn.IFS(AB1620&lt;1965,"Baby Boomers",AB1620&lt;1981,"Gen X",AB1620&lt;1997,"Millenial",TRUE,("Gen Z"))</f>
        <v>Gen X</v>
      </c>
    </row>
    <row r="1621" spans="1:30" x14ac:dyDescent="0.25">
      <c r="A1621" t="s">
        <v>14740</v>
      </c>
      <c r="B1621" t="s">
        <v>6230</v>
      </c>
      <c r="C1621" t="s">
        <v>6231</v>
      </c>
      <c r="D1621" s="2">
        <v>43973</v>
      </c>
      <c r="E1621" s="2" t="s">
        <v>10301</v>
      </c>
      <c r="F1621" t="s">
        <v>727</v>
      </c>
      <c r="G1621" t="s">
        <v>6232</v>
      </c>
      <c r="H1621" t="s">
        <v>6233</v>
      </c>
      <c r="I1621" t="s">
        <v>138</v>
      </c>
      <c r="J1621" t="s">
        <v>32</v>
      </c>
      <c r="K1621" t="s">
        <v>51</v>
      </c>
      <c r="L1621" t="s">
        <v>34</v>
      </c>
      <c r="M1621" t="s">
        <v>51</v>
      </c>
      <c r="N1621" t="s">
        <v>36</v>
      </c>
      <c r="O1621" t="s">
        <v>10301</v>
      </c>
      <c r="P1621" t="s">
        <v>10302</v>
      </c>
      <c r="Q1621" t="s">
        <v>176</v>
      </c>
      <c r="R1621" s="2">
        <v>17832</v>
      </c>
      <c r="S1621" t="s">
        <v>39</v>
      </c>
      <c r="T1621" t="s">
        <v>242</v>
      </c>
      <c r="U1621" t="s">
        <v>41</v>
      </c>
      <c r="V1621" t="s">
        <v>11889</v>
      </c>
      <c r="W1621" t="s">
        <v>127</v>
      </c>
      <c r="X1621" t="s">
        <v>43</v>
      </c>
      <c r="Y1621" t="s">
        <v>44</v>
      </c>
      <c r="Z1621">
        <v>3</v>
      </c>
      <c r="AA1621" t="str">
        <f t="shared" si="75"/>
        <v>Active</v>
      </c>
      <c r="AB1621">
        <f t="shared" si="76"/>
        <v>1948</v>
      </c>
      <c r="AC1621">
        <f t="shared" si="77"/>
        <v>77</v>
      </c>
      <c r="AD1621" t="str" cm="1">
        <f t="array" ref="AD1621">_xlfn.IFS(AB1621&lt;1965,"Baby Boomers",AB1621&lt;1981,"Gen X",AB1621&lt;1997,"Millenial",TRUE,("Gen Z"))</f>
        <v>Baby Boomers</v>
      </c>
    </row>
    <row r="1622" spans="1:30" x14ac:dyDescent="0.25">
      <c r="A1622" t="s">
        <v>14741</v>
      </c>
      <c r="B1622" t="s">
        <v>6234</v>
      </c>
      <c r="C1622" t="s">
        <v>1478</v>
      </c>
      <c r="D1622" s="2">
        <v>44908</v>
      </c>
      <c r="E1622" s="2" t="s">
        <v>10301</v>
      </c>
      <c r="F1622" t="s">
        <v>727</v>
      </c>
      <c r="G1622" t="s">
        <v>4333</v>
      </c>
      <c r="H1622" t="s">
        <v>6235</v>
      </c>
      <c r="I1622" t="s">
        <v>79</v>
      </c>
      <c r="J1622" t="s">
        <v>32</v>
      </c>
      <c r="K1622" t="s">
        <v>33</v>
      </c>
      <c r="L1622" t="s">
        <v>50</v>
      </c>
      <c r="M1622" t="s">
        <v>51</v>
      </c>
      <c r="N1622" t="s">
        <v>36</v>
      </c>
      <c r="O1622" t="s">
        <v>10301</v>
      </c>
      <c r="P1622" t="s">
        <v>10302</v>
      </c>
      <c r="Q1622" t="s">
        <v>52</v>
      </c>
      <c r="R1622" s="2">
        <v>24342</v>
      </c>
      <c r="S1622" t="s">
        <v>39</v>
      </c>
      <c r="T1622" t="s">
        <v>82</v>
      </c>
      <c r="U1622" t="s">
        <v>41</v>
      </c>
      <c r="V1622" t="s">
        <v>11890</v>
      </c>
      <c r="W1622" t="s">
        <v>42</v>
      </c>
      <c r="X1622" t="s">
        <v>74</v>
      </c>
      <c r="Y1622" t="s">
        <v>44</v>
      </c>
      <c r="Z1622">
        <v>3</v>
      </c>
      <c r="AA1622" t="str">
        <f t="shared" si="75"/>
        <v>Active</v>
      </c>
      <c r="AB1622">
        <f t="shared" si="76"/>
        <v>1966</v>
      </c>
      <c r="AC1622">
        <f t="shared" si="77"/>
        <v>59</v>
      </c>
      <c r="AD1622" t="str" cm="1">
        <f t="array" ref="AD1622">_xlfn.IFS(AB1622&lt;1965,"Baby Boomers",AB1622&lt;1981,"Gen X",AB1622&lt;1997,"Millenial",TRUE,("Gen Z"))</f>
        <v>Gen X</v>
      </c>
    </row>
    <row r="1623" spans="1:30" x14ac:dyDescent="0.25">
      <c r="A1623" t="s">
        <v>10705</v>
      </c>
      <c r="B1623" t="s">
        <v>687</v>
      </c>
      <c r="C1623" t="s">
        <v>599</v>
      </c>
      <c r="D1623" s="2">
        <v>44599</v>
      </c>
      <c r="E1623" s="2" t="s">
        <v>10301</v>
      </c>
      <c r="F1623" t="s">
        <v>727</v>
      </c>
      <c r="G1623" t="s">
        <v>6236</v>
      </c>
      <c r="H1623" t="s">
        <v>6237</v>
      </c>
      <c r="I1623" t="s">
        <v>167</v>
      </c>
      <c r="J1623" t="s">
        <v>32</v>
      </c>
      <c r="K1623" t="s">
        <v>33</v>
      </c>
      <c r="L1623" t="s">
        <v>63</v>
      </c>
      <c r="M1623" t="s">
        <v>51</v>
      </c>
      <c r="N1623" t="s">
        <v>36</v>
      </c>
      <c r="O1623" t="s">
        <v>10301</v>
      </c>
      <c r="P1623" t="s">
        <v>10302</v>
      </c>
      <c r="Q1623" t="s">
        <v>52</v>
      </c>
      <c r="R1623" s="2">
        <v>34795</v>
      </c>
      <c r="S1623" t="s">
        <v>39</v>
      </c>
      <c r="T1623" t="s">
        <v>82</v>
      </c>
      <c r="U1623" t="s">
        <v>41</v>
      </c>
      <c r="V1623" t="s">
        <v>11891</v>
      </c>
      <c r="W1623" t="s">
        <v>127</v>
      </c>
      <c r="X1623" t="s">
        <v>83</v>
      </c>
      <c r="Y1623" t="s">
        <v>44</v>
      </c>
      <c r="Z1623">
        <v>3</v>
      </c>
      <c r="AA1623" t="str">
        <f t="shared" si="75"/>
        <v>Active</v>
      </c>
      <c r="AB1623">
        <f t="shared" si="76"/>
        <v>1995</v>
      </c>
      <c r="AC1623">
        <f t="shared" si="77"/>
        <v>31</v>
      </c>
      <c r="AD1623" t="str" cm="1">
        <f t="array" ref="AD1623">_xlfn.IFS(AB1623&lt;1965,"Baby Boomers",AB1623&lt;1981,"Gen X",AB1623&lt;1997,"Millenial",TRUE,("Gen Z"))</f>
        <v>Millenial</v>
      </c>
    </row>
    <row r="1624" spans="1:30" x14ac:dyDescent="0.25">
      <c r="A1624" t="s">
        <v>14742</v>
      </c>
      <c r="B1624" t="s">
        <v>6238</v>
      </c>
      <c r="C1624" t="s">
        <v>6239</v>
      </c>
      <c r="D1624" s="2">
        <v>44110</v>
      </c>
      <c r="E1624" s="2" t="s">
        <v>10301</v>
      </c>
      <c r="F1624" t="s">
        <v>727</v>
      </c>
      <c r="G1624" t="s">
        <v>6240</v>
      </c>
      <c r="H1624" t="s">
        <v>6241</v>
      </c>
      <c r="I1624" t="s">
        <v>97</v>
      </c>
      <c r="J1624" t="s">
        <v>32</v>
      </c>
      <c r="K1624" t="s">
        <v>33</v>
      </c>
      <c r="L1624" t="s">
        <v>50</v>
      </c>
      <c r="M1624" t="s">
        <v>62</v>
      </c>
      <c r="N1624" t="s">
        <v>36</v>
      </c>
      <c r="O1624" t="s">
        <v>10301</v>
      </c>
      <c r="P1624" t="s">
        <v>10302</v>
      </c>
      <c r="Q1624" t="s">
        <v>89</v>
      </c>
      <c r="R1624" s="2">
        <v>15468</v>
      </c>
      <c r="S1624" t="s">
        <v>39</v>
      </c>
      <c r="T1624" t="s">
        <v>82</v>
      </c>
      <c r="U1624" t="s">
        <v>41</v>
      </c>
      <c r="V1624" t="s">
        <v>11892</v>
      </c>
      <c r="W1624" t="s">
        <v>127</v>
      </c>
      <c r="X1624" t="s">
        <v>43</v>
      </c>
      <c r="Y1624" t="s">
        <v>44</v>
      </c>
      <c r="Z1624">
        <v>3</v>
      </c>
      <c r="AA1624" t="str">
        <f t="shared" si="75"/>
        <v>Active</v>
      </c>
      <c r="AB1624">
        <f t="shared" si="76"/>
        <v>1942</v>
      </c>
      <c r="AC1624">
        <f t="shared" si="77"/>
        <v>83</v>
      </c>
      <c r="AD1624" t="str" cm="1">
        <f t="array" ref="AD1624">_xlfn.IFS(AB1624&lt;1965,"Baby Boomers",AB1624&lt;1981,"Gen X",AB1624&lt;1997,"Millenial",TRUE,("Gen Z"))</f>
        <v>Baby Boomers</v>
      </c>
    </row>
    <row r="1625" spans="1:30" x14ac:dyDescent="0.25">
      <c r="A1625" t="s">
        <v>11195</v>
      </c>
      <c r="B1625" t="s">
        <v>1911</v>
      </c>
      <c r="C1625" t="s">
        <v>937</v>
      </c>
      <c r="D1625" s="2">
        <v>44572</v>
      </c>
      <c r="E1625" s="2">
        <v>44911</v>
      </c>
      <c r="F1625" t="s">
        <v>727</v>
      </c>
      <c r="G1625" t="s">
        <v>6242</v>
      </c>
      <c r="H1625" t="s">
        <v>6243</v>
      </c>
      <c r="I1625" t="s">
        <v>117</v>
      </c>
      <c r="J1625" t="s">
        <v>32</v>
      </c>
      <c r="K1625" t="s">
        <v>62</v>
      </c>
      <c r="L1625" t="s">
        <v>34</v>
      </c>
      <c r="M1625" t="s">
        <v>62</v>
      </c>
      <c r="N1625" t="s">
        <v>139</v>
      </c>
      <c r="O1625" t="s">
        <v>6244</v>
      </c>
      <c r="P1625" t="s">
        <v>10302</v>
      </c>
      <c r="Q1625" t="s">
        <v>593</v>
      </c>
      <c r="R1625" s="2">
        <v>19393</v>
      </c>
      <c r="S1625" t="s">
        <v>39</v>
      </c>
      <c r="T1625" t="s">
        <v>2516</v>
      </c>
      <c r="U1625" t="s">
        <v>41</v>
      </c>
      <c r="V1625" t="s">
        <v>11893</v>
      </c>
      <c r="W1625" t="s">
        <v>42</v>
      </c>
      <c r="X1625" t="s">
        <v>43</v>
      </c>
      <c r="Y1625" t="s">
        <v>44</v>
      </c>
      <c r="Z1625">
        <v>3</v>
      </c>
      <c r="AA1625" t="str">
        <f t="shared" si="75"/>
        <v>Non-Active</v>
      </c>
      <c r="AB1625">
        <f t="shared" si="76"/>
        <v>1953</v>
      </c>
      <c r="AC1625">
        <f t="shared" si="77"/>
        <v>73</v>
      </c>
      <c r="AD1625" t="str" cm="1">
        <f t="array" ref="AD1625">_xlfn.IFS(AB1625&lt;1965,"Baby Boomers",AB1625&lt;1981,"Gen X",AB1625&lt;1997,"Millenial",TRUE,("Gen Z"))</f>
        <v>Baby Boomers</v>
      </c>
    </row>
    <row r="1626" spans="1:30" x14ac:dyDescent="0.25">
      <c r="A1626" t="s">
        <v>10467</v>
      </c>
      <c r="B1626" t="s">
        <v>5105</v>
      </c>
      <c r="C1626" t="s">
        <v>6023</v>
      </c>
      <c r="D1626" s="2">
        <v>44618</v>
      </c>
      <c r="E1626" s="2" t="s">
        <v>10301</v>
      </c>
      <c r="F1626" t="s">
        <v>28</v>
      </c>
      <c r="G1626" t="s">
        <v>6245</v>
      </c>
      <c r="H1626" t="s">
        <v>6246</v>
      </c>
      <c r="I1626" t="s">
        <v>31</v>
      </c>
      <c r="J1626" t="s">
        <v>32</v>
      </c>
      <c r="K1626" t="s">
        <v>51</v>
      </c>
      <c r="L1626" t="s">
        <v>34</v>
      </c>
      <c r="M1626" t="s">
        <v>35</v>
      </c>
      <c r="N1626" t="s">
        <v>36</v>
      </c>
      <c r="O1626" t="s">
        <v>10301</v>
      </c>
      <c r="P1626" t="s">
        <v>10302</v>
      </c>
      <c r="Q1626" t="s">
        <v>89</v>
      </c>
      <c r="R1626" s="2">
        <v>36263</v>
      </c>
      <c r="S1626" t="s">
        <v>39</v>
      </c>
      <c r="T1626" t="s">
        <v>82</v>
      </c>
      <c r="U1626" t="s">
        <v>41</v>
      </c>
      <c r="V1626" t="s">
        <v>11894</v>
      </c>
      <c r="W1626" t="s">
        <v>92</v>
      </c>
      <c r="X1626" t="s">
        <v>74</v>
      </c>
      <c r="Y1626" t="s">
        <v>44</v>
      </c>
      <c r="Z1626">
        <v>3</v>
      </c>
      <c r="AA1626" t="str">
        <f t="shared" si="75"/>
        <v>Active</v>
      </c>
      <c r="AB1626">
        <f t="shared" si="76"/>
        <v>1999</v>
      </c>
      <c r="AC1626">
        <f t="shared" si="77"/>
        <v>27</v>
      </c>
      <c r="AD1626" t="str" cm="1">
        <f t="array" ref="AD1626">_xlfn.IFS(AB1626&lt;1965,"Baby Boomers",AB1626&lt;1981,"Gen X",AB1626&lt;1997,"Millenial",TRUE,("Gen Z"))</f>
        <v>Gen Z</v>
      </c>
    </row>
    <row r="1627" spans="1:30" x14ac:dyDescent="0.25">
      <c r="A1627" t="s">
        <v>14743</v>
      </c>
      <c r="B1627" t="s">
        <v>2685</v>
      </c>
      <c r="C1627" t="s">
        <v>6247</v>
      </c>
      <c r="D1627" s="2">
        <v>43992</v>
      </c>
      <c r="E1627" s="2">
        <v>44878</v>
      </c>
      <c r="F1627" t="s">
        <v>28</v>
      </c>
      <c r="G1627" t="s">
        <v>6248</v>
      </c>
      <c r="H1627" t="s">
        <v>6249</v>
      </c>
      <c r="I1627" t="s">
        <v>132</v>
      </c>
      <c r="J1627" t="s">
        <v>32</v>
      </c>
      <c r="K1627" t="s">
        <v>51</v>
      </c>
      <c r="L1627" t="s">
        <v>63</v>
      </c>
      <c r="M1627" t="s">
        <v>51</v>
      </c>
      <c r="N1627" t="s">
        <v>98</v>
      </c>
      <c r="O1627" t="s">
        <v>6250</v>
      </c>
      <c r="P1627" t="s">
        <v>10302</v>
      </c>
      <c r="Q1627" t="s">
        <v>89</v>
      </c>
      <c r="R1627" s="2">
        <v>20587</v>
      </c>
      <c r="S1627" t="s">
        <v>39</v>
      </c>
      <c r="T1627" t="s">
        <v>82</v>
      </c>
      <c r="U1627" t="s">
        <v>41</v>
      </c>
      <c r="V1627" t="s">
        <v>11895</v>
      </c>
      <c r="W1627" t="s">
        <v>55</v>
      </c>
      <c r="X1627" t="s">
        <v>83</v>
      </c>
      <c r="Y1627" t="s">
        <v>44</v>
      </c>
      <c r="Z1627">
        <v>3</v>
      </c>
      <c r="AA1627" t="str">
        <f t="shared" si="75"/>
        <v>Non-Active</v>
      </c>
      <c r="AB1627">
        <f t="shared" si="76"/>
        <v>1956</v>
      </c>
      <c r="AC1627">
        <f t="shared" si="77"/>
        <v>69</v>
      </c>
      <c r="AD1627" t="str" cm="1">
        <f t="array" ref="AD1627">_xlfn.IFS(AB1627&lt;1965,"Baby Boomers",AB1627&lt;1981,"Gen X",AB1627&lt;1997,"Millenial",TRUE,("Gen Z"))</f>
        <v>Baby Boomers</v>
      </c>
    </row>
    <row r="1628" spans="1:30" x14ac:dyDescent="0.25">
      <c r="A1628" t="s">
        <v>11457</v>
      </c>
      <c r="B1628" t="s">
        <v>4446</v>
      </c>
      <c r="C1628" t="s">
        <v>4092</v>
      </c>
      <c r="D1628" s="2">
        <v>44466</v>
      </c>
      <c r="E1628" s="2" t="s">
        <v>10301</v>
      </c>
      <c r="F1628" t="s">
        <v>28</v>
      </c>
      <c r="G1628" t="s">
        <v>6251</v>
      </c>
      <c r="H1628" t="s">
        <v>6252</v>
      </c>
      <c r="I1628" t="s">
        <v>49</v>
      </c>
      <c r="J1628" t="s">
        <v>32</v>
      </c>
      <c r="K1628" t="s">
        <v>51</v>
      </c>
      <c r="L1628" t="s">
        <v>63</v>
      </c>
      <c r="M1628" t="s">
        <v>35</v>
      </c>
      <c r="N1628" t="s">
        <v>36</v>
      </c>
      <c r="O1628" t="s">
        <v>10301</v>
      </c>
      <c r="P1628" t="s">
        <v>10302</v>
      </c>
      <c r="Q1628" t="s">
        <v>110</v>
      </c>
      <c r="R1628" s="2">
        <v>32548</v>
      </c>
      <c r="S1628" t="s">
        <v>39</v>
      </c>
      <c r="T1628" t="s">
        <v>112</v>
      </c>
      <c r="U1628" t="s">
        <v>41</v>
      </c>
      <c r="V1628" t="s">
        <v>11896</v>
      </c>
      <c r="W1628" t="s">
        <v>42</v>
      </c>
      <c r="X1628" t="s">
        <v>103</v>
      </c>
      <c r="Y1628" t="s">
        <v>44</v>
      </c>
      <c r="Z1628">
        <v>3</v>
      </c>
      <c r="AA1628" t="str">
        <f t="shared" si="75"/>
        <v>Active</v>
      </c>
      <c r="AB1628">
        <f t="shared" si="76"/>
        <v>1989</v>
      </c>
      <c r="AC1628">
        <f t="shared" si="77"/>
        <v>37</v>
      </c>
      <c r="AD1628" t="str" cm="1">
        <f t="array" ref="AD1628">_xlfn.IFS(AB1628&lt;1965,"Baby Boomers",AB1628&lt;1981,"Gen X",AB1628&lt;1997,"Millenial",TRUE,("Gen Z"))</f>
        <v>Millenial</v>
      </c>
    </row>
    <row r="1629" spans="1:30" x14ac:dyDescent="0.25">
      <c r="A1629" t="s">
        <v>14744</v>
      </c>
      <c r="B1629" t="s">
        <v>6253</v>
      </c>
      <c r="C1629" t="s">
        <v>324</v>
      </c>
      <c r="D1629" s="2">
        <v>43398</v>
      </c>
      <c r="E1629" s="2">
        <v>44484</v>
      </c>
      <c r="F1629" t="s">
        <v>28</v>
      </c>
      <c r="G1629" t="s">
        <v>6254</v>
      </c>
      <c r="H1629" t="s">
        <v>6255</v>
      </c>
      <c r="I1629" t="s">
        <v>138</v>
      </c>
      <c r="J1629" t="s">
        <v>32</v>
      </c>
      <c r="K1629" t="s">
        <v>33</v>
      </c>
      <c r="L1629" t="s">
        <v>34</v>
      </c>
      <c r="M1629" t="s">
        <v>35</v>
      </c>
      <c r="N1629" t="s">
        <v>174</v>
      </c>
      <c r="O1629" t="s">
        <v>6256</v>
      </c>
      <c r="P1629" t="s">
        <v>10302</v>
      </c>
      <c r="Q1629" t="s">
        <v>176</v>
      </c>
      <c r="R1629" s="2">
        <v>34333</v>
      </c>
      <c r="S1629" t="s">
        <v>39</v>
      </c>
      <c r="T1629" t="s">
        <v>177</v>
      </c>
      <c r="U1629" t="s">
        <v>41</v>
      </c>
      <c r="V1629" t="s">
        <v>11897</v>
      </c>
      <c r="W1629" t="s">
        <v>92</v>
      </c>
      <c r="X1629" t="s">
        <v>83</v>
      </c>
      <c r="Y1629" t="s">
        <v>44</v>
      </c>
      <c r="Z1629">
        <v>3</v>
      </c>
      <c r="AA1629" t="str">
        <f t="shared" si="75"/>
        <v>Non-Active</v>
      </c>
      <c r="AB1629">
        <f t="shared" si="76"/>
        <v>1993</v>
      </c>
      <c r="AC1629">
        <f t="shared" si="77"/>
        <v>32</v>
      </c>
      <c r="AD1629" t="str" cm="1">
        <f t="array" ref="AD1629">_xlfn.IFS(AB1629&lt;1965,"Baby Boomers",AB1629&lt;1981,"Gen X",AB1629&lt;1997,"Millenial",TRUE,("Gen Z"))</f>
        <v>Millenial</v>
      </c>
    </row>
    <row r="1630" spans="1:30" x14ac:dyDescent="0.25">
      <c r="A1630" t="s">
        <v>14745</v>
      </c>
      <c r="B1630" t="s">
        <v>4770</v>
      </c>
      <c r="C1630" t="s">
        <v>2024</v>
      </c>
      <c r="D1630" s="2">
        <v>44160</v>
      </c>
      <c r="E1630" s="2" t="s">
        <v>10301</v>
      </c>
      <c r="F1630" t="s">
        <v>28</v>
      </c>
      <c r="G1630" t="s">
        <v>6257</v>
      </c>
      <c r="H1630" t="s">
        <v>6258</v>
      </c>
      <c r="I1630" t="s">
        <v>79</v>
      </c>
      <c r="J1630" t="s">
        <v>32</v>
      </c>
      <c r="K1630" t="s">
        <v>33</v>
      </c>
      <c r="L1630" t="s">
        <v>50</v>
      </c>
      <c r="M1630" t="s">
        <v>62</v>
      </c>
      <c r="N1630" t="s">
        <v>36</v>
      </c>
      <c r="O1630" t="s">
        <v>10301</v>
      </c>
      <c r="P1630" t="s">
        <v>10302</v>
      </c>
      <c r="Q1630" t="s">
        <v>110</v>
      </c>
      <c r="R1630" s="2">
        <v>32708</v>
      </c>
      <c r="S1630" t="s">
        <v>39</v>
      </c>
      <c r="T1630" t="s">
        <v>118</v>
      </c>
      <c r="U1630" t="s">
        <v>41</v>
      </c>
      <c r="V1630" t="s">
        <v>11898</v>
      </c>
      <c r="W1630" t="s">
        <v>42</v>
      </c>
      <c r="X1630" t="s">
        <v>103</v>
      </c>
      <c r="Y1630" t="s">
        <v>44</v>
      </c>
      <c r="Z1630">
        <v>3</v>
      </c>
      <c r="AA1630" t="str">
        <f t="shared" si="75"/>
        <v>Active</v>
      </c>
      <c r="AB1630">
        <f t="shared" si="76"/>
        <v>1989</v>
      </c>
      <c r="AC1630">
        <f t="shared" si="77"/>
        <v>36</v>
      </c>
      <c r="AD1630" t="str" cm="1">
        <f t="array" ref="AD1630">_xlfn.IFS(AB1630&lt;1965,"Baby Boomers",AB1630&lt;1981,"Gen X",AB1630&lt;1997,"Millenial",TRUE,("Gen Z"))</f>
        <v>Millenial</v>
      </c>
    </row>
    <row r="1631" spans="1:30" x14ac:dyDescent="0.25">
      <c r="A1631" t="s">
        <v>11495</v>
      </c>
      <c r="B1631" t="s">
        <v>2101</v>
      </c>
      <c r="C1631" t="s">
        <v>424</v>
      </c>
      <c r="D1631" s="2">
        <v>43938</v>
      </c>
      <c r="E1631" s="2">
        <v>44618</v>
      </c>
      <c r="F1631" t="s">
        <v>28</v>
      </c>
      <c r="G1631" t="s">
        <v>6259</v>
      </c>
      <c r="H1631" t="s">
        <v>6260</v>
      </c>
      <c r="I1631" t="s">
        <v>167</v>
      </c>
      <c r="J1631" t="s">
        <v>32</v>
      </c>
      <c r="K1631" t="s">
        <v>33</v>
      </c>
      <c r="L1631" t="s">
        <v>50</v>
      </c>
      <c r="M1631" t="s">
        <v>62</v>
      </c>
      <c r="N1631" t="s">
        <v>174</v>
      </c>
      <c r="O1631" t="s">
        <v>6261</v>
      </c>
      <c r="P1631" t="s">
        <v>10302</v>
      </c>
      <c r="Q1631" t="s">
        <v>89</v>
      </c>
      <c r="R1631" s="2">
        <v>21026</v>
      </c>
      <c r="S1631" t="s">
        <v>39</v>
      </c>
      <c r="T1631" t="s">
        <v>82</v>
      </c>
      <c r="U1631" t="s">
        <v>41</v>
      </c>
      <c r="V1631" t="s">
        <v>11899</v>
      </c>
      <c r="W1631" t="s">
        <v>42</v>
      </c>
      <c r="X1631" t="s">
        <v>103</v>
      </c>
      <c r="Y1631" t="s">
        <v>44</v>
      </c>
      <c r="Z1631">
        <v>3</v>
      </c>
      <c r="AA1631" t="str">
        <f t="shared" si="75"/>
        <v>Non-Active</v>
      </c>
      <c r="AB1631">
        <f t="shared" si="76"/>
        <v>1957</v>
      </c>
      <c r="AC1631">
        <f t="shared" si="77"/>
        <v>68</v>
      </c>
      <c r="AD1631" t="str" cm="1">
        <f t="array" ref="AD1631">_xlfn.IFS(AB1631&lt;1965,"Baby Boomers",AB1631&lt;1981,"Gen X",AB1631&lt;1997,"Millenial",TRUE,("Gen Z"))</f>
        <v>Baby Boomers</v>
      </c>
    </row>
    <row r="1632" spans="1:30" x14ac:dyDescent="0.25">
      <c r="A1632" t="s">
        <v>14746</v>
      </c>
      <c r="B1632" t="s">
        <v>4861</v>
      </c>
      <c r="C1632" t="s">
        <v>3074</v>
      </c>
      <c r="D1632" s="2">
        <v>44301</v>
      </c>
      <c r="E1632" s="2" t="s">
        <v>10301</v>
      </c>
      <c r="F1632" t="s">
        <v>28</v>
      </c>
      <c r="G1632" t="s">
        <v>6262</v>
      </c>
      <c r="H1632" t="s">
        <v>6263</v>
      </c>
      <c r="I1632" t="s">
        <v>97</v>
      </c>
      <c r="J1632" t="s">
        <v>32</v>
      </c>
      <c r="K1632" t="s">
        <v>33</v>
      </c>
      <c r="L1632" t="s">
        <v>34</v>
      </c>
      <c r="M1632" t="s">
        <v>51</v>
      </c>
      <c r="N1632" t="s">
        <v>36</v>
      </c>
      <c r="O1632" t="s">
        <v>10301</v>
      </c>
      <c r="P1632" t="s">
        <v>10302</v>
      </c>
      <c r="Q1632" t="s">
        <v>89</v>
      </c>
      <c r="R1632" s="2">
        <v>23725</v>
      </c>
      <c r="S1632" t="s">
        <v>39</v>
      </c>
      <c r="T1632" t="s">
        <v>82</v>
      </c>
      <c r="U1632" t="s">
        <v>54</v>
      </c>
      <c r="V1632" t="s">
        <v>11900</v>
      </c>
      <c r="W1632" t="s">
        <v>55</v>
      </c>
      <c r="X1632" t="s">
        <v>83</v>
      </c>
      <c r="Y1632" t="s">
        <v>44</v>
      </c>
      <c r="Z1632">
        <v>3</v>
      </c>
      <c r="AA1632" t="str">
        <f t="shared" si="75"/>
        <v>Active</v>
      </c>
      <c r="AB1632">
        <f t="shared" si="76"/>
        <v>1964</v>
      </c>
      <c r="AC1632">
        <f t="shared" si="77"/>
        <v>61</v>
      </c>
      <c r="AD1632" t="str" cm="1">
        <f t="array" ref="AD1632">_xlfn.IFS(AB1632&lt;1965,"Baby Boomers",AB1632&lt;1981,"Gen X",AB1632&lt;1997,"Millenial",TRUE,("Gen Z"))</f>
        <v>Baby Boomers</v>
      </c>
    </row>
    <row r="1633" spans="1:30" x14ac:dyDescent="0.25">
      <c r="A1633" t="s">
        <v>14747</v>
      </c>
      <c r="B1633" t="s">
        <v>1968</v>
      </c>
      <c r="C1633" t="s">
        <v>1471</v>
      </c>
      <c r="D1633" s="2">
        <v>44668</v>
      </c>
      <c r="E1633" s="2">
        <v>44715</v>
      </c>
      <c r="F1633" t="s">
        <v>28</v>
      </c>
      <c r="G1633" t="s">
        <v>6264</v>
      </c>
      <c r="H1633" t="s">
        <v>6265</v>
      </c>
      <c r="I1633" t="s">
        <v>117</v>
      </c>
      <c r="J1633" t="s">
        <v>32</v>
      </c>
      <c r="K1633" t="s">
        <v>62</v>
      </c>
      <c r="L1633" t="s">
        <v>50</v>
      </c>
      <c r="M1633" t="s">
        <v>35</v>
      </c>
      <c r="N1633" t="s">
        <v>125</v>
      </c>
      <c r="O1633" t="s">
        <v>6266</v>
      </c>
      <c r="P1633" t="s">
        <v>10302</v>
      </c>
      <c r="Q1633" t="s">
        <v>89</v>
      </c>
      <c r="R1633" s="2">
        <v>30694</v>
      </c>
      <c r="S1633" t="s">
        <v>39</v>
      </c>
      <c r="T1633" t="s">
        <v>82</v>
      </c>
      <c r="U1633" t="s">
        <v>54</v>
      </c>
      <c r="V1633" t="s">
        <v>11901</v>
      </c>
      <c r="W1633" t="s">
        <v>42</v>
      </c>
      <c r="X1633" t="s">
        <v>103</v>
      </c>
      <c r="Y1633" t="s">
        <v>44</v>
      </c>
      <c r="Z1633">
        <v>3</v>
      </c>
      <c r="AA1633" t="str">
        <f t="shared" si="75"/>
        <v>Non-Active</v>
      </c>
      <c r="AB1633">
        <f t="shared" si="76"/>
        <v>1984</v>
      </c>
      <c r="AC1633">
        <f t="shared" si="77"/>
        <v>42</v>
      </c>
      <c r="AD1633" t="str" cm="1">
        <f t="array" ref="AD1633">_xlfn.IFS(AB1633&lt;1965,"Baby Boomers",AB1633&lt;1981,"Gen X",AB1633&lt;1997,"Millenial",TRUE,("Gen Z"))</f>
        <v>Millenial</v>
      </c>
    </row>
    <row r="1634" spans="1:30" x14ac:dyDescent="0.25">
      <c r="A1634" t="s">
        <v>14748</v>
      </c>
      <c r="B1634" t="s">
        <v>6267</v>
      </c>
      <c r="C1634" t="s">
        <v>6268</v>
      </c>
      <c r="D1634" s="2">
        <v>45136</v>
      </c>
      <c r="E1634" s="2">
        <v>45144</v>
      </c>
      <c r="F1634" t="s">
        <v>28</v>
      </c>
      <c r="G1634" t="s">
        <v>6269</v>
      </c>
      <c r="H1634" t="s">
        <v>6270</v>
      </c>
      <c r="I1634" t="s">
        <v>61</v>
      </c>
      <c r="J1634" t="s">
        <v>744</v>
      </c>
      <c r="K1634" t="s">
        <v>62</v>
      </c>
      <c r="L1634" t="s">
        <v>34</v>
      </c>
      <c r="M1634" t="s">
        <v>35</v>
      </c>
      <c r="N1634" t="s">
        <v>139</v>
      </c>
      <c r="O1634" t="s">
        <v>6271</v>
      </c>
      <c r="P1634" t="s">
        <v>10302</v>
      </c>
      <c r="Q1634" t="s">
        <v>80</v>
      </c>
      <c r="R1634" s="2">
        <v>31985</v>
      </c>
      <c r="S1634" t="s">
        <v>39</v>
      </c>
      <c r="T1634" t="s">
        <v>82</v>
      </c>
      <c r="U1634" t="s">
        <v>41</v>
      </c>
      <c r="V1634" t="s">
        <v>11902</v>
      </c>
      <c r="W1634" t="s">
        <v>42</v>
      </c>
      <c r="X1634" t="s">
        <v>83</v>
      </c>
      <c r="Y1634" t="s">
        <v>44</v>
      </c>
      <c r="Z1634">
        <v>3</v>
      </c>
      <c r="AA1634" t="str">
        <f t="shared" si="75"/>
        <v>Non-Active</v>
      </c>
      <c r="AB1634">
        <f t="shared" si="76"/>
        <v>1987</v>
      </c>
      <c r="AC1634">
        <f t="shared" si="77"/>
        <v>38</v>
      </c>
      <c r="AD1634" t="str" cm="1">
        <f t="array" ref="AD1634">_xlfn.IFS(AB1634&lt;1965,"Baby Boomers",AB1634&lt;1981,"Gen X",AB1634&lt;1997,"Millenial",TRUE,("Gen Z"))</f>
        <v>Millenial</v>
      </c>
    </row>
    <row r="1635" spans="1:30" x14ac:dyDescent="0.25">
      <c r="A1635" t="s">
        <v>14749</v>
      </c>
      <c r="B1635" t="s">
        <v>5869</v>
      </c>
      <c r="C1635" t="s">
        <v>2692</v>
      </c>
      <c r="D1635" s="2">
        <v>44952</v>
      </c>
      <c r="E1635" s="2" t="s">
        <v>10301</v>
      </c>
      <c r="F1635" t="s">
        <v>28</v>
      </c>
      <c r="G1635" t="s">
        <v>6272</v>
      </c>
      <c r="H1635" t="s">
        <v>6273</v>
      </c>
      <c r="I1635" t="s">
        <v>88</v>
      </c>
      <c r="J1635" t="s">
        <v>32</v>
      </c>
      <c r="K1635" t="s">
        <v>51</v>
      </c>
      <c r="L1635" t="s">
        <v>34</v>
      </c>
      <c r="M1635" t="s">
        <v>51</v>
      </c>
      <c r="N1635" t="s">
        <v>36</v>
      </c>
      <c r="O1635" t="s">
        <v>10301</v>
      </c>
      <c r="P1635" t="s">
        <v>10302</v>
      </c>
      <c r="Q1635" t="s">
        <v>89</v>
      </c>
      <c r="R1635" s="2">
        <v>15602</v>
      </c>
      <c r="S1635" t="s">
        <v>39</v>
      </c>
      <c r="T1635" t="s">
        <v>280</v>
      </c>
      <c r="U1635" t="s">
        <v>41</v>
      </c>
      <c r="V1635" t="s">
        <v>11903</v>
      </c>
      <c r="W1635" t="s">
        <v>127</v>
      </c>
      <c r="X1635" t="s">
        <v>103</v>
      </c>
      <c r="Y1635" t="s">
        <v>44</v>
      </c>
      <c r="Z1635">
        <v>3</v>
      </c>
      <c r="AA1635" t="str">
        <f t="shared" si="75"/>
        <v>Active</v>
      </c>
      <c r="AB1635">
        <f t="shared" si="76"/>
        <v>1942</v>
      </c>
      <c r="AC1635">
        <f t="shared" si="77"/>
        <v>83</v>
      </c>
      <c r="AD1635" t="str" cm="1">
        <f t="array" ref="AD1635">_xlfn.IFS(AB1635&lt;1965,"Baby Boomers",AB1635&lt;1981,"Gen X",AB1635&lt;1997,"Millenial",TRUE,("Gen Z"))</f>
        <v>Baby Boomers</v>
      </c>
    </row>
    <row r="1636" spans="1:30" x14ac:dyDescent="0.25">
      <c r="A1636" t="s">
        <v>10973</v>
      </c>
      <c r="B1636" t="s">
        <v>3724</v>
      </c>
      <c r="C1636" t="s">
        <v>6274</v>
      </c>
      <c r="D1636" s="2">
        <v>43446</v>
      </c>
      <c r="E1636" s="2" t="s">
        <v>10301</v>
      </c>
      <c r="F1636" t="s">
        <v>28</v>
      </c>
      <c r="G1636" t="s">
        <v>6275</v>
      </c>
      <c r="H1636" t="s">
        <v>6276</v>
      </c>
      <c r="I1636" t="s">
        <v>31</v>
      </c>
      <c r="J1636" t="s">
        <v>32</v>
      </c>
      <c r="K1636" t="s">
        <v>62</v>
      </c>
      <c r="L1636" t="s">
        <v>50</v>
      </c>
      <c r="M1636" t="s">
        <v>62</v>
      </c>
      <c r="N1636" t="s">
        <v>36</v>
      </c>
      <c r="O1636" t="s">
        <v>10301</v>
      </c>
      <c r="P1636" t="s">
        <v>10302</v>
      </c>
      <c r="Q1636" t="s">
        <v>110</v>
      </c>
      <c r="R1636" s="2">
        <v>17020</v>
      </c>
      <c r="S1636" t="s">
        <v>39</v>
      </c>
      <c r="T1636" t="s">
        <v>968</v>
      </c>
      <c r="U1636" t="s">
        <v>41</v>
      </c>
      <c r="V1636" t="s">
        <v>11904</v>
      </c>
      <c r="W1636" t="s">
        <v>73</v>
      </c>
      <c r="X1636" t="s">
        <v>83</v>
      </c>
      <c r="Y1636" t="s">
        <v>44</v>
      </c>
      <c r="Z1636">
        <v>3</v>
      </c>
      <c r="AA1636" t="str">
        <f t="shared" si="75"/>
        <v>Active</v>
      </c>
      <c r="AB1636">
        <f t="shared" si="76"/>
        <v>1946</v>
      </c>
      <c r="AC1636">
        <f t="shared" si="77"/>
        <v>79</v>
      </c>
      <c r="AD1636" t="str" cm="1">
        <f t="array" ref="AD1636">_xlfn.IFS(AB1636&lt;1965,"Baby Boomers",AB1636&lt;1981,"Gen X",AB1636&lt;1997,"Millenial",TRUE,("Gen Z"))</f>
        <v>Baby Boomers</v>
      </c>
    </row>
    <row r="1637" spans="1:30" x14ac:dyDescent="0.25">
      <c r="A1637" t="s">
        <v>12575</v>
      </c>
      <c r="B1637" t="s">
        <v>1077</v>
      </c>
      <c r="C1637" t="s">
        <v>1374</v>
      </c>
      <c r="D1637" s="2">
        <v>43398</v>
      </c>
      <c r="E1637" s="2" t="s">
        <v>10301</v>
      </c>
      <c r="F1637" t="s">
        <v>28</v>
      </c>
      <c r="G1637" t="s">
        <v>6277</v>
      </c>
      <c r="H1637" t="s">
        <v>6278</v>
      </c>
      <c r="I1637" t="s">
        <v>132</v>
      </c>
      <c r="J1637" t="s">
        <v>32</v>
      </c>
      <c r="K1637" t="s">
        <v>33</v>
      </c>
      <c r="L1637" t="s">
        <v>34</v>
      </c>
      <c r="M1637" t="s">
        <v>35</v>
      </c>
      <c r="N1637" t="s">
        <v>36</v>
      </c>
      <c r="O1637" t="s">
        <v>10301</v>
      </c>
      <c r="P1637" t="s">
        <v>10302</v>
      </c>
      <c r="Q1637" t="s">
        <v>176</v>
      </c>
      <c r="R1637" s="2">
        <v>18462</v>
      </c>
      <c r="S1637" t="s">
        <v>39</v>
      </c>
      <c r="T1637" t="s">
        <v>82</v>
      </c>
      <c r="U1637" t="s">
        <v>41</v>
      </c>
      <c r="V1637" t="s">
        <v>11905</v>
      </c>
      <c r="W1637" t="s">
        <v>55</v>
      </c>
      <c r="X1637" t="s">
        <v>74</v>
      </c>
      <c r="Y1637" t="s">
        <v>44</v>
      </c>
      <c r="Z1637">
        <v>3</v>
      </c>
      <c r="AA1637" t="str">
        <f t="shared" si="75"/>
        <v>Active</v>
      </c>
      <c r="AB1637">
        <f t="shared" si="76"/>
        <v>1950</v>
      </c>
      <c r="AC1637">
        <f t="shared" si="77"/>
        <v>75</v>
      </c>
      <c r="AD1637" t="str" cm="1">
        <f t="array" ref="AD1637">_xlfn.IFS(AB1637&lt;1965,"Baby Boomers",AB1637&lt;1981,"Gen X",AB1637&lt;1997,"Millenial",TRUE,("Gen Z"))</f>
        <v>Baby Boomers</v>
      </c>
    </row>
    <row r="1638" spans="1:30" x14ac:dyDescent="0.25">
      <c r="A1638" t="s">
        <v>14750</v>
      </c>
      <c r="B1638" t="s">
        <v>6279</v>
      </c>
      <c r="C1638" t="s">
        <v>4082</v>
      </c>
      <c r="D1638" s="2">
        <v>44336</v>
      </c>
      <c r="E1638" s="2" t="s">
        <v>10301</v>
      </c>
      <c r="F1638" t="s">
        <v>28</v>
      </c>
      <c r="G1638" t="s">
        <v>6280</v>
      </c>
      <c r="H1638" t="s">
        <v>6281</v>
      </c>
      <c r="I1638" t="s">
        <v>49</v>
      </c>
      <c r="J1638" t="s">
        <v>32</v>
      </c>
      <c r="K1638" t="s">
        <v>33</v>
      </c>
      <c r="L1638" t="s">
        <v>63</v>
      </c>
      <c r="M1638" t="s">
        <v>62</v>
      </c>
      <c r="N1638" t="s">
        <v>36</v>
      </c>
      <c r="O1638" t="s">
        <v>10301</v>
      </c>
      <c r="P1638" t="s">
        <v>10302</v>
      </c>
      <c r="Q1638" t="s">
        <v>52</v>
      </c>
      <c r="R1638" s="2">
        <v>16157</v>
      </c>
      <c r="S1638" t="s">
        <v>39</v>
      </c>
      <c r="T1638" t="s">
        <v>351</v>
      </c>
      <c r="U1638" t="s">
        <v>41</v>
      </c>
      <c r="V1638" t="s">
        <v>11906</v>
      </c>
      <c r="W1638" t="s">
        <v>55</v>
      </c>
      <c r="X1638" t="s">
        <v>83</v>
      </c>
      <c r="Y1638" t="s">
        <v>44</v>
      </c>
      <c r="Z1638">
        <v>3</v>
      </c>
      <c r="AA1638" t="str">
        <f t="shared" si="75"/>
        <v>Active</v>
      </c>
      <c r="AB1638">
        <f t="shared" si="76"/>
        <v>1944</v>
      </c>
      <c r="AC1638">
        <f t="shared" si="77"/>
        <v>82</v>
      </c>
      <c r="AD1638" t="str" cm="1">
        <f t="array" ref="AD1638">_xlfn.IFS(AB1638&lt;1965,"Baby Boomers",AB1638&lt;1981,"Gen X",AB1638&lt;1997,"Millenial",TRUE,("Gen Z"))</f>
        <v>Baby Boomers</v>
      </c>
    </row>
    <row r="1639" spans="1:30" x14ac:dyDescent="0.25">
      <c r="A1639" t="s">
        <v>14751</v>
      </c>
      <c r="B1639" t="s">
        <v>6282</v>
      </c>
      <c r="C1639" t="s">
        <v>954</v>
      </c>
      <c r="D1639" s="2">
        <v>44071</v>
      </c>
      <c r="E1639" s="2">
        <v>44191</v>
      </c>
      <c r="F1639" t="s">
        <v>28</v>
      </c>
      <c r="G1639" t="s">
        <v>6283</v>
      </c>
      <c r="H1639" t="s">
        <v>6284</v>
      </c>
      <c r="I1639" t="s">
        <v>138</v>
      </c>
      <c r="J1639" t="s">
        <v>32</v>
      </c>
      <c r="K1639" t="s">
        <v>51</v>
      </c>
      <c r="L1639" t="s">
        <v>34</v>
      </c>
      <c r="M1639" t="s">
        <v>62</v>
      </c>
      <c r="N1639" t="s">
        <v>125</v>
      </c>
      <c r="O1639" t="s">
        <v>6285</v>
      </c>
      <c r="P1639" t="s">
        <v>10302</v>
      </c>
      <c r="Q1639" t="s">
        <v>38</v>
      </c>
      <c r="R1639" s="2">
        <v>23507</v>
      </c>
      <c r="S1639" t="s">
        <v>39</v>
      </c>
      <c r="T1639" t="s">
        <v>118</v>
      </c>
      <c r="U1639" t="s">
        <v>41</v>
      </c>
      <c r="V1639" t="s">
        <v>11907</v>
      </c>
      <c r="W1639" t="s">
        <v>42</v>
      </c>
      <c r="X1639" t="s">
        <v>74</v>
      </c>
      <c r="Y1639" t="s">
        <v>44</v>
      </c>
      <c r="Z1639">
        <v>3</v>
      </c>
      <c r="AA1639" t="str">
        <f t="shared" si="75"/>
        <v>Non-Active</v>
      </c>
      <c r="AB1639">
        <f t="shared" si="76"/>
        <v>1964</v>
      </c>
      <c r="AC1639">
        <f t="shared" si="77"/>
        <v>61</v>
      </c>
      <c r="AD1639" t="str" cm="1">
        <f t="array" ref="AD1639">_xlfn.IFS(AB1639&lt;1965,"Baby Boomers",AB1639&lt;1981,"Gen X",AB1639&lt;1997,"Millenial",TRUE,("Gen Z"))</f>
        <v>Baby Boomers</v>
      </c>
    </row>
    <row r="1640" spans="1:30" x14ac:dyDescent="0.25">
      <c r="A1640" t="s">
        <v>14752</v>
      </c>
      <c r="B1640" t="s">
        <v>1273</v>
      </c>
      <c r="C1640" t="s">
        <v>3158</v>
      </c>
      <c r="D1640" s="2">
        <v>43961</v>
      </c>
      <c r="E1640" s="2" t="s">
        <v>10301</v>
      </c>
      <c r="F1640" t="s">
        <v>727</v>
      </c>
      <c r="G1640" t="s">
        <v>6286</v>
      </c>
      <c r="H1640" t="s">
        <v>6287</v>
      </c>
      <c r="I1640" t="s">
        <v>49</v>
      </c>
      <c r="J1640" t="s">
        <v>32</v>
      </c>
      <c r="K1640" t="s">
        <v>33</v>
      </c>
      <c r="L1640" t="s">
        <v>34</v>
      </c>
      <c r="M1640" t="s">
        <v>62</v>
      </c>
      <c r="N1640" t="s">
        <v>36</v>
      </c>
      <c r="O1640" t="s">
        <v>10301</v>
      </c>
      <c r="P1640" t="s">
        <v>10302</v>
      </c>
      <c r="Q1640" t="s">
        <v>89</v>
      </c>
      <c r="R1640" s="2">
        <v>26358</v>
      </c>
      <c r="S1640" t="s">
        <v>39</v>
      </c>
      <c r="T1640" t="s">
        <v>82</v>
      </c>
      <c r="U1640" t="s">
        <v>41</v>
      </c>
      <c r="V1640" t="s">
        <v>11908</v>
      </c>
      <c r="W1640" t="s">
        <v>73</v>
      </c>
      <c r="X1640" t="s">
        <v>74</v>
      </c>
      <c r="Y1640" t="s">
        <v>44</v>
      </c>
      <c r="Z1640">
        <v>3</v>
      </c>
      <c r="AA1640" t="str">
        <f t="shared" si="75"/>
        <v>Active</v>
      </c>
      <c r="AB1640">
        <f t="shared" si="76"/>
        <v>1972</v>
      </c>
      <c r="AC1640">
        <f t="shared" si="77"/>
        <v>54</v>
      </c>
      <c r="AD1640" t="str" cm="1">
        <f t="array" ref="AD1640">_xlfn.IFS(AB1640&lt;1965,"Baby Boomers",AB1640&lt;1981,"Gen X",AB1640&lt;1997,"Millenial",TRUE,("Gen Z"))</f>
        <v>Gen X</v>
      </c>
    </row>
    <row r="1641" spans="1:30" x14ac:dyDescent="0.25">
      <c r="A1641" t="s">
        <v>10974</v>
      </c>
      <c r="B1641" t="s">
        <v>636</v>
      </c>
      <c r="C1641" t="s">
        <v>4087</v>
      </c>
      <c r="D1641" s="2">
        <v>45142</v>
      </c>
      <c r="E1641" s="2">
        <v>45142</v>
      </c>
      <c r="F1641" t="s">
        <v>727</v>
      </c>
      <c r="G1641" t="s">
        <v>6288</v>
      </c>
      <c r="H1641" t="s">
        <v>6289</v>
      </c>
      <c r="I1641" t="s">
        <v>138</v>
      </c>
      <c r="J1641" t="s">
        <v>32</v>
      </c>
      <c r="K1641" t="s">
        <v>33</v>
      </c>
      <c r="L1641" t="s">
        <v>50</v>
      </c>
      <c r="M1641" t="s">
        <v>62</v>
      </c>
      <c r="N1641" t="s">
        <v>174</v>
      </c>
      <c r="O1641" t="s">
        <v>6290</v>
      </c>
      <c r="P1641" t="s">
        <v>10302</v>
      </c>
      <c r="Q1641" t="s">
        <v>176</v>
      </c>
      <c r="R1641" s="2">
        <v>32653</v>
      </c>
      <c r="S1641" t="s">
        <v>39</v>
      </c>
      <c r="T1641" t="s">
        <v>242</v>
      </c>
      <c r="U1641" t="s">
        <v>41</v>
      </c>
      <c r="V1641" t="s">
        <v>11909</v>
      </c>
      <c r="W1641" t="s">
        <v>127</v>
      </c>
      <c r="X1641" t="s">
        <v>74</v>
      </c>
      <c r="Y1641" t="s">
        <v>44</v>
      </c>
      <c r="Z1641">
        <v>3</v>
      </c>
      <c r="AA1641" t="str">
        <f t="shared" si="75"/>
        <v>Non-Active</v>
      </c>
      <c r="AB1641">
        <f t="shared" si="76"/>
        <v>1989</v>
      </c>
      <c r="AC1641">
        <f t="shared" si="77"/>
        <v>36</v>
      </c>
      <c r="AD1641" t="str" cm="1">
        <f t="array" ref="AD1641">_xlfn.IFS(AB1641&lt;1965,"Baby Boomers",AB1641&lt;1981,"Gen X",AB1641&lt;1997,"Millenial",TRUE,("Gen Z"))</f>
        <v>Millenial</v>
      </c>
    </row>
    <row r="1642" spans="1:30" x14ac:dyDescent="0.25">
      <c r="A1642" t="s">
        <v>12122</v>
      </c>
      <c r="B1642" t="s">
        <v>6291</v>
      </c>
      <c r="C1642" t="s">
        <v>1506</v>
      </c>
      <c r="D1642" s="2">
        <v>44673</v>
      </c>
      <c r="E1642" s="2" t="s">
        <v>10301</v>
      </c>
      <c r="F1642" t="s">
        <v>727</v>
      </c>
      <c r="G1642" t="s">
        <v>11910</v>
      </c>
      <c r="H1642" t="s">
        <v>6293</v>
      </c>
      <c r="I1642" t="s">
        <v>117</v>
      </c>
      <c r="J1642" t="s">
        <v>32</v>
      </c>
      <c r="K1642" t="s">
        <v>62</v>
      </c>
      <c r="L1642" t="s">
        <v>34</v>
      </c>
      <c r="M1642" t="s">
        <v>51</v>
      </c>
      <c r="N1642" t="s">
        <v>36</v>
      </c>
      <c r="O1642" t="s">
        <v>10301</v>
      </c>
      <c r="P1642" t="s">
        <v>10302</v>
      </c>
      <c r="Q1642" t="s">
        <v>110</v>
      </c>
      <c r="R1642" s="2">
        <v>18191</v>
      </c>
      <c r="S1642" t="s">
        <v>39</v>
      </c>
      <c r="T1642" t="s">
        <v>418</v>
      </c>
      <c r="U1642" t="s">
        <v>41</v>
      </c>
      <c r="V1642" t="s">
        <v>11911</v>
      </c>
      <c r="W1642" t="s">
        <v>42</v>
      </c>
      <c r="X1642" t="s">
        <v>103</v>
      </c>
      <c r="Y1642" t="s">
        <v>44</v>
      </c>
      <c r="Z1642">
        <v>3</v>
      </c>
      <c r="AA1642" t="str">
        <f t="shared" si="75"/>
        <v>Active</v>
      </c>
      <c r="AB1642">
        <f t="shared" si="76"/>
        <v>1949</v>
      </c>
      <c r="AC1642">
        <f t="shared" si="77"/>
        <v>76</v>
      </c>
      <c r="AD1642" t="str" cm="1">
        <f t="array" ref="AD1642">_xlfn.IFS(AB1642&lt;1965,"Baby Boomers",AB1642&lt;1981,"Gen X",AB1642&lt;1997,"Millenial",TRUE,("Gen Z"))</f>
        <v>Baby Boomers</v>
      </c>
    </row>
    <row r="1643" spans="1:30" x14ac:dyDescent="0.25">
      <c r="A1643" t="s">
        <v>14753</v>
      </c>
      <c r="B1643" t="s">
        <v>5683</v>
      </c>
      <c r="C1643" t="s">
        <v>974</v>
      </c>
      <c r="D1643" s="2">
        <v>44352</v>
      </c>
      <c r="E1643" s="2" t="s">
        <v>10301</v>
      </c>
      <c r="F1643" t="s">
        <v>727</v>
      </c>
      <c r="G1643" t="s">
        <v>11912</v>
      </c>
      <c r="H1643" t="s">
        <v>6295</v>
      </c>
      <c r="I1643" t="s">
        <v>61</v>
      </c>
      <c r="J1643" t="s">
        <v>32</v>
      </c>
      <c r="K1643" t="s">
        <v>33</v>
      </c>
      <c r="L1643" t="s">
        <v>34</v>
      </c>
      <c r="M1643" t="s">
        <v>51</v>
      </c>
      <c r="N1643" t="s">
        <v>36</v>
      </c>
      <c r="O1643" t="s">
        <v>10301</v>
      </c>
      <c r="P1643" t="s">
        <v>10302</v>
      </c>
      <c r="Q1643" t="s">
        <v>89</v>
      </c>
      <c r="R1643" s="2">
        <v>22896</v>
      </c>
      <c r="S1643" t="s">
        <v>39</v>
      </c>
      <c r="T1643" t="s">
        <v>82</v>
      </c>
      <c r="U1643" t="s">
        <v>41</v>
      </c>
      <c r="V1643" t="s">
        <v>11913</v>
      </c>
      <c r="W1643" t="s">
        <v>42</v>
      </c>
      <c r="X1643" t="s">
        <v>103</v>
      </c>
      <c r="Y1643" t="s">
        <v>44</v>
      </c>
      <c r="Z1643">
        <v>3</v>
      </c>
      <c r="AA1643" t="str">
        <f t="shared" si="75"/>
        <v>Active</v>
      </c>
      <c r="AB1643">
        <f t="shared" si="76"/>
        <v>1962</v>
      </c>
      <c r="AC1643">
        <f t="shared" si="77"/>
        <v>63</v>
      </c>
      <c r="AD1643" t="str" cm="1">
        <f t="array" ref="AD1643">_xlfn.IFS(AB1643&lt;1965,"Baby Boomers",AB1643&lt;1981,"Gen X",AB1643&lt;1997,"Millenial",TRUE,("Gen Z"))</f>
        <v>Baby Boomers</v>
      </c>
    </row>
    <row r="1644" spans="1:30" x14ac:dyDescent="0.25">
      <c r="A1644" t="s">
        <v>14754</v>
      </c>
      <c r="B1644" t="s">
        <v>3144</v>
      </c>
      <c r="C1644" t="s">
        <v>6296</v>
      </c>
      <c r="D1644" s="2">
        <v>44741</v>
      </c>
      <c r="E1644" s="2" t="s">
        <v>10301</v>
      </c>
      <c r="F1644" t="s">
        <v>727</v>
      </c>
      <c r="G1644" t="s">
        <v>6297</v>
      </c>
      <c r="H1644" t="s">
        <v>6298</v>
      </c>
      <c r="I1644" t="s">
        <v>167</v>
      </c>
      <c r="J1644" t="s">
        <v>32</v>
      </c>
      <c r="K1644" t="s">
        <v>62</v>
      </c>
      <c r="L1644" t="s">
        <v>34</v>
      </c>
      <c r="M1644" t="s">
        <v>35</v>
      </c>
      <c r="N1644" t="s">
        <v>36</v>
      </c>
      <c r="O1644" t="s">
        <v>10301</v>
      </c>
      <c r="P1644" t="s">
        <v>10302</v>
      </c>
      <c r="Q1644" t="s">
        <v>304</v>
      </c>
      <c r="R1644" s="2">
        <v>33597</v>
      </c>
      <c r="S1644" t="s">
        <v>39</v>
      </c>
      <c r="T1644" t="s">
        <v>242</v>
      </c>
      <c r="U1644" t="s">
        <v>41</v>
      </c>
      <c r="V1644" t="s">
        <v>11914</v>
      </c>
      <c r="W1644" t="s">
        <v>73</v>
      </c>
      <c r="X1644" t="s">
        <v>43</v>
      </c>
      <c r="Y1644" t="s">
        <v>44</v>
      </c>
      <c r="Z1644">
        <v>3</v>
      </c>
      <c r="AA1644" t="str">
        <f t="shared" si="75"/>
        <v>Active</v>
      </c>
      <c r="AB1644">
        <f t="shared" si="76"/>
        <v>1991</v>
      </c>
      <c r="AC1644">
        <f t="shared" si="77"/>
        <v>34</v>
      </c>
      <c r="AD1644" t="str" cm="1">
        <f t="array" ref="AD1644">_xlfn.IFS(AB1644&lt;1965,"Baby Boomers",AB1644&lt;1981,"Gen X",AB1644&lt;1997,"Millenial",TRUE,("Gen Z"))</f>
        <v>Millenial</v>
      </c>
    </row>
    <row r="1645" spans="1:30" x14ac:dyDescent="0.25">
      <c r="A1645" t="s">
        <v>14755</v>
      </c>
      <c r="B1645" t="s">
        <v>6299</v>
      </c>
      <c r="C1645" t="s">
        <v>2199</v>
      </c>
      <c r="D1645" s="2">
        <v>44744</v>
      </c>
      <c r="E1645" s="2" t="s">
        <v>10301</v>
      </c>
      <c r="F1645" t="s">
        <v>727</v>
      </c>
      <c r="G1645" t="s">
        <v>6300</v>
      </c>
      <c r="H1645" t="s">
        <v>6301</v>
      </c>
      <c r="I1645" t="s">
        <v>132</v>
      </c>
      <c r="J1645" t="s">
        <v>32</v>
      </c>
      <c r="K1645" t="s">
        <v>33</v>
      </c>
      <c r="L1645" t="s">
        <v>50</v>
      </c>
      <c r="M1645" t="s">
        <v>62</v>
      </c>
      <c r="N1645" t="s">
        <v>36</v>
      </c>
      <c r="O1645" t="s">
        <v>10301</v>
      </c>
      <c r="P1645" t="s">
        <v>10302</v>
      </c>
      <c r="Q1645" t="s">
        <v>89</v>
      </c>
      <c r="R1645" s="2">
        <v>25254</v>
      </c>
      <c r="S1645" t="s">
        <v>39</v>
      </c>
      <c r="T1645" t="s">
        <v>215</v>
      </c>
      <c r="U1645" t="s">
        <v>41</v>
      </c>
      <c r="V1645" t="s">
        <v>11915</v>
      </c>
      <c r="W1645" t="s">
        <v>42</v>
      </c>
      <c r="X1645" t="s">
        <v>103</v>
      </c>
      <c r="Y1645" t="s">
        <v>44</v>
      </c>
      <c r="Z1645">
        <v>3</v>
      </c>
      <c r="AA1645" t="str">
        <f t="shared" si="75"/>
        <v>Active</v>
      </c>
      <c r="AB1645">
        <f t="shared" si="76"/>
        <v>1969</v>
      </c>
      <c r="AC1645">
        <f t="shared" si="77"/>
        <v>57</v>
      </c>
      <c r="AD1645" t="str" cm="1">
        <f t="array" ref="AD1645">_xlfn.IFS(AB1645&lt;1965,"Baby Boomers",AB1645&lt;1981,"Gen X",AB1645&lt;1997,"Millenial",TRUE,("Gen Z"))</f>
        <v>Gen X</v>
      </c>
    </row>
    <row r="1646" spans="1:30" x14ac:dyDescent="0.25">
      <c r="A1646" t="s">
        <v>14756</v>
      </c>
      <c r="B1646" t="s">
        <v>6302</v>
      </c>
      <c r="C1646" t="s">
        <v>1090</v>
      </c>
      <c r="D1646" s="2">
        <v>44930</v>
      </c>
      <c r="E1646" s="2" t="s">
        <v>10301</v>
      </c>
      <c r="F1646" t="s">
        <v>727</v>
      </c>
      <c r="G1646" t="s">
        <v>6303</v>
      </c>
      <c r="H1646" t="s">
        <v>6304</v>
      </c>
      <c r="I1646" t="s">
        <v>79</v>
      </c>
      <c r="J1646" t="s">
        <v>32</v>
      </c>
      <c r="K1646" t="s">
        <v>33</v>
      </c>
      <c r="L1646" t="s">
        <v>50</v>
      </c>
      <c r="M1646" t="s">
        <v>62</v>
      </c>
      <c r="N1646" t="s">
        <v>36</v>
      </c>
      <c r="O1646" t="s">
        <v>10301</v>
      </c>
      <c r="P1646" t="s">
        <v>10302</v>
      </c>
      <c r="Q1646" t="s">
        <v>304</v>
      </c>
      <c r="R1646" s="2">
        <v>28259</v>
      </c>
      <c r="S1646" t="s">
        <v>39</v>
      </c>
      <c r="T1646" t="s">
        <v>82</v>
      </c>
      <c r="U1646" t="s">
        <v>41</v>
      </c>
      <c r="V1646" t="s">
        <v>11916</v>
      </c>
      <c r="W1646" t="s">
        <v>42</v>
      </c>
      <c r="X1646" t="s">
        <v>43</v>
      </c>
      <c r="Y1646" t="s">
        <v>44</v>
      </c>
      <c r="Z1646">
        <v>3</v>
      </c>
      <c r="AA1646" t="str">
        <f t="shared" si="75"/>
        <v>Active</v>
      </c>
      <c r="AB1646">
        <f t="shared" si="76"/>
        <v>1977</v>
      </c>
      <c r="AC1646">
        <f t="shared" si="77"/>
        <v>48</v>
      </c>
      <c r="AD1646" t="str" cm="1">
        <f t="array" ref="AD1646">_xlfn.IFS(AB1646&lt;1965,"Baby Boomers",AB1646&lt;1981,"Gen X",AB1646&lt;1997,"Millenial",TRUE,("Gen Z"))</f>
        <v>Gen X</v>
      </c>
    </row>
    <row r="1647" spans="1:30" x14ac:dyDescent="0.25">
      <c r="A1647" t="s">
        <v>10980</v>
      </c>
      <c r="B1647" t="s">
        <v>311</v>
      </c>
      <c r="C1647" t="s">
        <v>1108</v>
      </c>
      <c r="D1647" s="2">
        <v>45115</v>
      </c>
      <c r="E1647" s="2" t="s">
        <v>10301</v>
      </c>
      <c r="F1647" t="s">
        <v>727</v>
      </c>
      <c r="G1647" t="s">
        <v>6305</v>
      </c>
      <c r="H1647" t="s">
        <v>6306</v>
      </c>
      <c r="I1647" t="s">
        <v>97</v>
      </c>
      <c r="J1647" t="s">
        <v>32</v>
      </c>
      <c r="K1647" t="s">
        <v>33</v>
      </c>
      <c r="L1647" t="s">
        <v>50</v>
      </c>
      <c r="M1647" t="s">
        <v>35</v>
      </c>
      <c r="N1647" t="s">
        <v>36</v>
      </c>
      <c r="O1647" t="s">
        <v>10301</v>
      </c>
      <c r="P1647" t="s">
        <v>10302</v>
      </c>
      <c r="Q1647" t="s">
        <v>176</v>
      </c>
      <c r="R1647" s="2">
        <v>29471</v>
      </c>
      <c r="S1647" t="s">
        <v>39</v>
      </c>
      <c r="T1647" t="s">
        <v>112</v>
      </c>
      <c r="U1647" t="s">
        <v>41</v>
      </c>
      <c r="V1647" t="s">
        <v>11917</v>
      </c>
      <c r="W1647" t="s">
        <v>42</v>
      </c>
      <c r="X1647" t="s">
        <v>74</v>
      </c>
      <c r="Y1647" t="s">
        <v>44</v>
      </c>
      <c r="Z1647">
        <v>3</v>
      </c>
      <c r="AA1647" t="str">
        <f t="shared" si="75"/>
        <v>Active</v>
      </c>
      <c r="AB1647">
        <f t="shared" si="76"/>
        <v>1980</v>
      </c>
      <c r="AC1647">
        <f t="shared" si="77"/>
        <v>45</v>
      </c>
      <c r="AD1647" t="str" cm="1">
        <f t="array" ref="AD1647">_xlfn.IFS(AB1647&lt;1965,"Baby Boomers",AB1647&lt;1981,"Gen X",AB1647&lt;1997,"Millenial",TRUE,("Gen Z"))</f>
        <v>Gen X</v>
      </c>
    </row>
    <row r="1648" spans="1:30" x14ac:dyDescent="0.25">
      <c r="A1648" t="s">
        <v>14757</v>
      </c>
      <c r="B1648" t="s">
        <v>2866</v>
      </c>
      <c r="C1648" t="s">
        <v>494</v>
      </c>
      <c r="D1648" s="2">
        <v>44988</v>
      </c>
      <c r="E1648" s="2">
        <v>45144</v>
      </c>
      <c r="F1648" t="s">
        <v>727</v>
      </c>
      <c r="G1648" t="s">
        <v>6307</v>
      </c>
      <c r="H1648" t="s">
        <v>6308</v>
      </c>
      <c r="I1648" t="s">
        <v>167</v>
      </c>
      <c r="J1648" t="s">
        <v>32</v>
      </c>
      <c r="K1648" t="s">
        <v>51</v>
      </c>
      <c r="L1648" t="s">
        <v>63</v>
      </c>
      <c r="M1648" t="s">
        <v>62</v>
      </c>
      <c r="N1648" t="s">
        <v>98</v>
      </c>
      <c r="O1648" t="s">
        <v>6309</v>
      </c>
      <c r="P1648" t="s">
        <v>10302</v>
      </c>
      <c r="Q1648" t="s">
        <v>89</v>
      </c>
      <c r="R1648" s="2">
        <v>20654</v>
      </c>
      <c r="S1648" t="s">
        <v>39</v>
      </c>
      <c r="T1648" t="s">
        <v>242</v>
      </c>
      <c r="U1648" t="s">
        <v>41</v>
      </c>
      <c r="V1648" t="s">
        <v>11918</v>
      </c>
      <c r="W1648" t="s">
        <v>55</v>
      </c>
      <c r="X1648" t="s">
        <v>74</v>
      </c>
      <c r="Y1648" t="s">
        <v>44</v>
      </c>
      <c r="Z1648">
        <v>3</v>
      </c>
      <c r="AA1648" t="str">
        <f t="shared" si="75"/>
        <v>Non-Active</v>
      </c>
      <c r="AB1648">
        <f t="shared" si="76"/>
        <v>1956</v>
      </c>
      <c r="AC1648">
        <f t="shared" si="77"/>
        <v>69</v>
      </c>
      <c r="AD1648" t="str" cm="1">
        <f t="array" ref="AD1648">_xlfn.IFS(AB1648&lt;1965,"Baby Boomers",AB1648&lt;1981,"Gen X",AB1648&lt;1997,"Millenial",TRUE,("Gen Z"))</f>
        <v>Baby Boomers</v>
      </c>
    </row>
    <row r="1649" spans="1:30" x14ac:dyDescent="0.25">
      <c r="A1649" t="s">
        <v>14758</v>
      </c>
      <c r="B1649" t="s">
        <v>3353</v>
      </c>
      <c r="C1649" t="s">
        <v>6310</v>
      </c>
      <c r="D1649" s="2">
        <v>43696</v>
      </c>
      <c r="E1649" s="2" t="s">
        <v>10301</v>
      </c>
      <c r="F1649" t="s">
        <v>727</v>
      </c>
      <c r="G1649" t="s">
        <v>6311</v>
      </c>
      <c r="H1649" t="s">
        <v>6312</v>
      </c>
      <c r="I1649" t="s">
        <v>97</v>
      </c>
      <c r="J1649" t="s">
        <v>32</v>
      </c>
      <c r="K1649" t="s">
        <v>51</v>
      </c>
      <c r="L1649" t="s">
        <v>63</v>
      </c>
      <c r="M1649" t="s">
        <v>62</v>
      </c>
      <c r="N1649" t="s">
        <v>36</v>
      </c>
      <c r="O1649" t="s">
        <v>10301</v>
      </c>
      <c r="P1649" t="s">
        <v>10302</v>
      </c>
      <c r="Q1649" t="s">
        <v>89</v>
      </c>
      <c r="R1649" s="2">
        <v>24801</v>
      </c>
      <c r="S1649" t="s">
        <v>39</v>
      </c>
      <c r="T1649" t="s">
        <v>6</v>
      </c>
      <c r="U1649" t="s">
        <v>41</v>
      </c>
      <c r="V1649" t="s">
        <v>11919</v>
      </c>
      <c r="W1649" t="s">
        <v>55</v>
      </c>
      <c r="X1649" t="s">
        <v>43</v>
      </c>
      <c r="Y1649" t="s">
        <v>44</v>
      </c>
      <c r="Z1649">
        <v>3</v>
      </c>
      <c r="AA1649" t="str">
        <f t="shared" si="75"/>
        <v>Active</v>
      </c>
      <c r="AB1649">
        <f t="shared" si="76"/>
        <v>1967</v>
      </c>
      <c r="AC1649">
        <f t="shared" si="77"/>
        <v>58</v>
      </c>
      <c r="AD1649" t="str" cm="1">
        <f t="array" ref="AD1649">_xlfn.IFS(AB1649&lt;1965,"Baby Boomers",AB1649&lt;1981,"Gen X",AB1649&lt;1997,"Millenial",TRUE,("Gen Z"))</f>
        <v>Gen X</v>
      </c>
    </row>
    <row r="1650" spans="1:30" x14ac:dyDescent="0.25">
      <c r="A1650" t="s">
        <v>14759</v>
      </c>
      <c r="B1650" t="s">
        <v>5398</v>
      </c>
      <c r="C1650" t="s">
        <v>2055</v>
      </c>
      <c r="D1650" s="2">
        <v>43403</v>
      </c>
      <c r="E1650" s="2" t="s">
        <v>10301</v>
      </c>
      <c r="F1650" t="s">
        <v>28</v>
      </c>
      <c r="G1650" t="s">
        <v>6313</v>
      </c>
      <c r="H1650" t="s">
        <v>6314</v>
      </c>
      <c r="I1650" t="s">
        <v>117</v>
      </c>
      <c r="J1650" t="s">
        <v>32</v>
      </c>
      <c r="K1650" t="s">
        <v>33</v>
      </c>
      <c r="L1650" t="s">
        <v>50</v>
      </c>
      <c r="M1650" t="s">
        <v>62</v>
      </c>
      <c r="N1650" t="s">
        <v>36</v>
      </c>
      <c r="O1650" t="s">
        <v>10301</v>
      </c>
      <c r="P1650" t="s">
        <v>10302</v>
      </c>
      <c r="Q1650" t="s">
        <v>176</v>
      </c>
      <c r="R1650" s="2">
        <v>28046</v>
      </c>
      <c r="S1650" t="s">
        <v>39</v>
      </c>
      <c r="T1650" t="s">
        <v>242</v>
      </c>
      <c r="U1650" t="s">
        <v>41</v>
      </c>
      <c r="V1650" t="s">
        <v>11920</v>
      </c>
      <c r="W1650" t="s">
        <v>73</v>
      </c>
      <c r="X1650" t="s">
        <v>83</v>
      </c>
      <c r="Y1650" t="s">
        <v>44</v>
      </c>
      <c r="Z1650">
        <v>3</v>
      </c>
      <c r="AA1650" t="str">
        <f t="shared" si="75"/>
        <v>Active</v>
      </c>
      <c r="AB1650">
        <f t="shared" si="76"/>
        <v>1976</v>
      </c>
      <c r="AC1650">
        <f t="shared" si="77"/>
        <v>49</v>
      </c>
      <c r="AD1650" t="str" cm="1">
        <f t="array" ref="AD1650">_xlfn.IFS(AB1650&lt;1965,"Baby Boomers",AB1650&lt;1981,"Gen X",AB1650&lt;1997,"Millenial",TRUE,("Gen Z"))</f>
        <v>Gen X</v>
      </c>
    </row>
    <row r="1651" spans="1:30" x14ac:dyDescent="0.25">
      <c r="A1651" t="s">
        <v>14760</v>
      </c>
      <c r="B1651" t="s">
        <v>2988</v>
      </c>
      <c r="C1651" t="s">
        <v>6315</v>
      </c>
      <c r="D1651" s="2">
        <v>44537</v>
      </c>
      <c r="E1651" s="2">
        <v>44928</v>
      </c>
      <c r="F1651" t="s">
        <v>28</v>
      </c>
      <c r="G1651" t="s">
        <v>6316</v>
      </c>
      <c r="H1651" t="s">
        <v>6317</v>
      </c>
      <c r="I1651" t="s">
        <v>61</v>
      </c>
      <c r="J1651" t="s">
        <v>32</v>
      </c>
      <c r="K1651" t="s">
        <v>62</v>
      </c>
      <c r="L1651" t="s">
        <v>50</v>
      </c>
      <c r="M1651" t="s">
        <v>62</v>
      </c>
      <c r="N1651" t="s">
        <v>174</v>
      </c>
      <c r="O1651" t="s">
        <v>6318</v>
      </c>
      <c r="P1651" t="s">
        <v>10302</v>
      </c>
      <c r="Q1651" t="s">
        <v>89</v>
      </c>
      <c r="R1651" s="2">
        <v>15914</v>
      </c>
      <c r="S1651" t="s">
        <v>39</v>
      </c>
      <c r="T1651" t="s">
        <v>418</v>
      </c>
      <c r="U1651" t="s">
        <v>41</v>
      </c>
      <c r="V1651" t="s">
        <v>11921</v>
      </c>
      <c r="W1651" t="s">
        <v>92</v>
      </c>
      <c r="X1651" t="s">
        <v>103</v>
      </c>
      <c r="Y1651" t="s">
        <v>44</v>
      </c>
      <c r="Z1651">
        <v>3</v>
      </c>
      <c r="AA1651" t="str">
        <f t="shared" si="75"/>
        <v>Non-Active</v>
      </c>
      <c r="AB1651">
        <f t="shared" si="76"/>
        <v>1943</v>
      </c>
      <c r="AC1651">
        <f t="shared" si="77"/>
        <v>82</v>
      </c>
      <c r="AD1651" t="str" cm="1">
        <f t="array" ref="AD1651">_xlfn.IFS(AB1651&lt;1965,"Baby Boomers",AB1651&lt;1981,"Gen X",AB1651&lt;1997,"Millenial",TRUE,("Gen Z"))</f>
        <v>Baby Boomers</v>
      </c>
    </row>
    <row r="1652" spans="1:30" x14ac:dyDescent="0.25">
      <c r="A1652" t="s">
        <v>14761</v>
      </c>
      <c r="B1652" t="s">
        <v>6319</v>
      </c>
      <c r="C1652" t="s">
        <v>5931</v>
      </c>
      <c r="D1652" s="2">
        <v>44153</v>
      </c>
      <c r="E1652" s="2">
        <v>44240</v>
      </c>
      <c r="F1652" t="s">
        <v>28</v>
      </c>
      <c r="G1652" t="s">
        <v>6320</v>
      </c>
      <c r="H1652" t="s">
        <v>6321</v>
      </c>
      <c r="I1652" t="s">
        <v>167</v>
      </c>
      <c r="J1652" t="s">
        <v>32</v>
      </c>
      <c r="K1652" t="s">
        <v>62</v>
      </c>
      <c r="L1652" t="s">
        <v>50</v>
      </c>
      <c r="M1652" t="s">
        <v>35</v>
      </c>
      <c r="N1652" t="s">
        <v>125</v>
      </c>
      <c r="O1652" t="s">
        <v>6322</v>
      </c>
      <c r="P1652" t="s">
        <v>10302</v>
      </c>
      <c r="Q1652" t="s">
        <v>80</v>
      </c>
      <c r="R1652" s="2">
        <v>16065</v>
      </c>
      <c r="S1652" t="s">
        <v>39</v>
      </c>
      <c r="T1652" t="s">
        <v>225</v>
      </c>
      <c r="U1652" t="s">
        <v>41</v>
      </c>
      <c r="V1652" t="s">
        <v>11922</v>
      </c>
      <c r="W1652" t="s">
        <v>127</v>
      </c>
      <c r="X1652" t="s">
        <v>83</v>
      </c>
      <c r="Y1652" t="s">
        <v>44</v>
      </c>
      <c r="Z1652">
        <v>3</v>
      </c>
      <c r="AA1652" t="str">
        <f t="shared" si="75"/>
        <v>Non-Active</v>
      </c>
      <c r="AB1652">
        <f t="shared" si="76"/>
        <v>1943</v>
      </c>
      <c r="AC1652">
        <f t="shared" si="77"/>
        <v>82</v>
      </c>
      <c r="AD1652" t="str" cm="1">
        <f t="array" ref="AD1652">_xlfn.IFS(AB1652&lt;1965,"Baby Boomers",AB1652&lt;1981,"Gen X",AB1652&lt;1997,"Millenial",TRUE,("Gen Z"))</f>
        <v>Baby Boomers</v>
      </c>
    </row>
    <row r="1653" spans="1:30" x14ac:dyDescent="0.25">
      <c r="A1653" t="s">
        <v>14762</v>
      </c>
      <c r="B1653" t="s">
        <v>3453</v>
      </c>
      <c r="C1653" t="s">
        <v>3642</v>
      </c>
      <c r="D1653" s="2">
        <v>43369</v>
      </c>
      <c r="E1653" s="2">
        <v>43753</v>
      </c>
      <c r="F1653" t="s">
        <v>28</v>
      </c>
      <c r="G1653" t="s">
        <v>6323</v>
      </c>
      <c r="H1653" t="s">
        <v>6324</v>
      </c>
      <c r="I1653" t="s">
        <v>132</v>
      </c>
      <c r="J1653" t="s">
        <v>744</v>
      </c>
      <c r="K1653" t="s">
        <v>62</v>
      </c>
      <c r="L1653" t="s">
        <v>63</v>
      </c>
      <c r="M1653" t="s">
        <v>35</v>
      </c>
      <c r="N1653" t="s">
        <v>174</v>
      </c>
      <c r="O1653" t="s">
        <v>6325</v>
      </c>
      <c r="P1653" t="s">
        <v>10302</v>
      </c>
      <c r="Q1653" t="s">
        <v>89</v>
      </c>
      <c r="R1653" s="2">
        <v>31711</v>
      </c>
      <c r="S1653" t="s">
        <v>39</v>
      </c>
      <c r="T1653" t="s">
        <v>82</v>
      </c>
      <c r="U1653" t="s">
        <v>41</v>
      </c>
      <c r="V1653" t="s">
        <v>11923</v>
      </c>
      <c r="W1653" t="s">
        <v>42</v>
      </c>
      <c r="X1653" t="s">
        <v>74</v>
      </c>
      <c r="Y1653" t="s">
        <v>44</v>
      </c>
      <c r="Z1653">
        <v>3</v>
      </c>
      <c r="AA1653" t="str">
        <f t="shared" si="75"/>
        <v>Non-Active</v>
      </c>
      <c r="AB1653">
        <f t="shared" si="76"/>
        <v>1986</v>
      </c>
      <c r="AC1653">
        <f t="shared" si="77"/>
        <v>39</v>
      </c>
      <c r="AD1653" t="str" cm="1">
        <f t="array" ref="AD1653">_xlfn.IFS(AB1653&lt;1965,"Baby Boomers",AB1653&lt;1981,"Gen X",AB1653&lt;1997,"Millenial",TRUE,("Gen Z"))</f>
        <v>Millenial</v>
      </c>
    </row>
    <row r="1654" spans="1:30" x14ac:dyDescent="0.25">
      <c r="A1654" t="s">
        <v>14763</v>
      </c>
      <c r="B1654" t="s">
        <v>6326</v>
      </c>
      <c r="C1654" t="s">
        <v>3614</v>
      </c>
      <c r="D1654" s="2">
        <v>44731</v>
      </c>
      <c r="E1654" s="2" t="s">
        <v>10301</v>
      </c>
      <c r="F1654" t="s">
        <v>28</v>
      </c>
      <c r="G1654" t="s">
        <v>6327</v>
      </c>
      <c r="H1654" t="s">
        <v>6328</v>
      </c>
      <c r="I1654" t="s">
        <v>79</v>
      </c>
      <c r="J1654" t="s">
        <v>32</v>
      </c>
      <c r="K1654" t="s">
        <v>51</v>
      </c>
      <c r="L1654" t="s">
        <v>63</v>
      </c>
      <c r="M1654" t="s">
        <v>51</v>
      </c>
      <c r="N1654" t="s">
        <v>36</v>
      </c>
      <c r="O1654" t="s">
        <v>10301</v>
      </c>
      <c r="P1654" t="s">
        <v>10302</v>
      </c>
      <c r="Q1654" t="s">
        <v>80</v>
      </c>
      <c r="R1654" s="2">
        <v>20618</v>
      </c>
      <c r="S1654" t="s">
        <v>39</v>
      </c>
      <c r="T1654" t="s">
        <v>291</v>
      </c>
      <c r="U1654" t="s">
        <v>41</v>
      </c>
      <c r="V1654" t="s">
        <v>11924</v>
      </c>
      <c r="W1654" t="s">
        <v>42</v>
      </c>
      <c r="X1654" t="s">
        <v>83</v>
      </c>
      <c r="Y1654" t="s">
        <v>44</v>
      </c>
      <c r="Z1654">
        <v>3</v>
      </c>
      <c r="AA1654" t="str">
        <f t="shared" si="75"/>
        <v>Active</v>
      </c>
      <c r="AB1654">
        <f t="shared" si="76"/>
        <v>1956</v>
      </c>
      <c r="AC1654">
        <f t="shared" si="77"/>
        <v>69</v>
      </c>
      <c r="AD1654" t="str" cm="1">
        <f t="array" ref="AD1654">_xlfn.IFS(AB1654&lt;1965,"Baby Boomers",AB1654&lt;1981,"Gen X",AB1654&lt;1997,"Millenial",TRUE,("Gen Z"))</f>
        <v>Baby Boomers</v>
      </c>
    </row>
    <row r="1655" spans="1:30" x14ac:dyDescent="0.25">
      <c r="A1655" t="s">
        <v>14764</v>
      </c>
      <c r="B1655" t="s">
        <v>636</v>
      </c>
      <c r="C1655" t="s">
        <v>1451</v>
      </c>
      <c r="D1655" s="2">
        <v>44819</v>
      </c>
      <c r="E1655" s="2">
        <v>44971</v>
      </c>
      <c r="F1655" t="s">
        <v>28</v>
      </c>
      <c r="G1655" t="s">
        <v>6329</v>
      </c>
      <c r="H1655" t="s">
        <v>6330</v>
      </c>
      <c r="I1655" t="s">
        <v>97</v>
      </c>
      <c r="J1655" t="s">
        <v>32</v>
      </c>
      <c r="K1655" t="s">
        <v>33</v>
      </c>
      <c r="L1655" t="s">
        <v>63</v>
      </c>
      <c r="M1655" t="s">
        <v>35</v>
      </c>
      <c r="N1655" t="s">
        <v>98</v>
      </c>
      <c r="O1655" t="s">
        <v>6331</v>
      </c>
      <c r="P1655" t="s">
        <v>10302</v>
      </c>
      <c r="Q1655" t="s">
        <v>331</v>
      </c>
      <c r="R1655" s="2">
        <v>22223</v>
      </c>
      <c r="S1655" t="s">
        <v>39</v>
      </c>
      <c r="T1655" t="s">
        <v>6</v>
      </c>
      <c r="U1655" t="s">
        <v>41</v>
      </c>
      <c r="V1655" t="s">
        <v>11925</v>
      </c>
      <c r="W1655" t="s">
        <v>73</v>
      </c>
      <c r="X1655" t="s">
        <v>83</v>
      </c>
      <c r="Y1655" t="s">
        <v>44</v>
      </c>
      <c r="Z1655">
        <v>3</v>
      </c>
      <c r="AA1655" t="str">
        <f t="shared" si="75"/>
        <v>Non-Active</v>
      </c>
      <c r="AB1655">
        <f t="shared" si="76"/>
        <v>1960</v>
      </c>
      <c r="AC1655">
        <f t="shared" si="77"/>
        <v>65</v>
      </c>
      <c r="AD1655" t="str" cm="1">
        <f t="array" ref="AD1655">_xlfn.IFS(AB1655&lt;1965,"Baby Boomers",AB1655&lt;1981,"Gen X",AB1655&lt;1997,"Millenial",TRUE,("Gen Z"))</f>
        <v>Baby Boomers</v>
      </c>
    </row>
    <row r="1656" spans="1:30" x14ac:dyDescent="0.25">
      <c r="A1656" t="s">
        <v>11603</v>
      </c>
      <c r="B1656" t="s">
        <v>410</v>
      </c>
      <c r="C1656" t="s">
        <v>6332</v>
      </c>
      <c r="D1656" s="2">
        <v>43960</v>
      </c>
      <c r="E1656" s="2" t="s">
        <v>10301</v>
      </c>
      <c r="F1656" t="s">
        <v>28</v>
      </c>
      <c r="G1656" t="s">
        <v>6333</v>
      </c>
      <c r="H1656" t="s">
        <v>6334</v>
      </c>
      <c r="I1656" t="s">
        <v>88</v>
      </c>
      <c r="J1656" t="s">
        <v>32</v>
      </c>
      <c r="K1656" t="s">
        <v>51</v>
      </c>
      <c r="L1656" t="s">
        <v>50</v>
      </c>
      <c r="M1656" t="s">
        <v>35</v>
      </c>
      <c r="N1656" t="s">
        <v>36</v>
      </c>
      <c r="O1656" t="s">
        <v>10301</v>
      </c>
      <c r="P1656" t="s">
        <v>10302</v>
      </c>
      <c r="Q1656" t="s">
        <v>110</v>
      </c>
      <c r="R1656" s="2">
        <v>32302</v>
      </c>
      <c r="S1656" t="s">
        <v>39</v>
      </c>
      <c r="T1656" t="s">
        <v>6</v>
      </c>
      <c r="U1656" t="s">
        <v>41</v>
      </c>
      <c r="V1656" t="s">
        <v>11926</v>
      </c>
      <c r="W1656" t="s">
        <v>127</v>
      </c>
      <c r="X1656" t="s">
        <v>83</v>
      </c>
      <c r="Y1656" t="s">
        <v>44</v>
      </c>
      <c r="Z1656">
        <v>3</v>
      </c>
      <c r="AA1656" t="str">
        <f t="shared" si="75"/>
        <v>Active</v>
      </c>
      <c r="AB1656">
        <f t="shared" si="76"/>
        <v>1988</v>
      </c>
      <c r="AC1656">
        <f t="shared" si="77"/>
        <v>37</v>
      </c>
      <c r="AD1656" t="str" cm="1">
        <f t="array" ref="AD1656">_xlfn.IFS(AB1656&lt;1965,"Baby Boomers",AB1656&lt;1981,"Gen X",AB1656&lt;1997,"Millenial",TRUE,("Gen Z"))</f>
        <v>Millenial</v>
      </c>
    </row>
    <row r="1657" spans="1:30" x14ac:dyDescent="0.25">
      <c r="A1657" t="s">
        <v>14765</v>
      </c>
      <c r="B1657" t="s">
        <v>1523</v>
      </c>
      <c r="C1657" t="s">
        <v>1135</v>
      </c>
      <c r="D1657" s="2">
        <v>44244</v>
      </c>
      <c r="E1657" s="2" t="s">
        <v>10301</v>
      </c>
      <c r="F1657" t="s">
        <v>28</v>
      </c>
      <c r="G1657" t="s">
        <v>6335</v>
      </c>
      <c r="H1657" t="s">
        <v>6336</v>
      </c>
      <c r="I1657" t="s">
        <v>31</v>
      </c>
      <c r="J1657" t="s">
        <v>32</v>
      </c>
      <c r="K1657" t="s">
        <v>33</v>
      </c>
      <c r="L1657" t="s">
        <v>34</v>
      </c>
      <c r="M1657" t="s">
        <v>35</v>
      </c>
      <c r="N1657" t="s">
        <v>36</v>
      </c>
      <c r="O1657" t="s">
        <v>10301</v>
      </c>
      <c r="P1657" t="s">
        <v>10302</v>
      </c>
      <c r="Q1657" t="s">
        <v>89</v>
      </c>
      <c r="R1657" s="2">
        <v>22289</v>
      </c>
      <c r="S1657" t="s">
        <v>39</v>
      </c>
      <c r="T1657" t="s">
        <v>82</v>
      </c>
      <c r="U1657" t="s">
        <v>54</v>
      </c>
      <c r="V1657" t="s">
        <v>11927</v>
      </c>
      <c r="W1657" t="s">
        <v>92</v>
      </c>
      <c r="X1657" t="s">
        <v>74</v>
      </c>
      <c r="Y1657" t="s">
        <v>44</v>
      </c>
      <c r="Z1657">
        <v>3</v>
      </c>
      <c r="AA1657" t="str">
        <f t="shared" si="75"/>
        <v>Active</v>
      </c>
      <c r="AB1657">
        <f t="shared" si="76"/>
        <v>1961</v>
      </c>
      <c r="AC1657">
        <f t="shared" si="77"/>
        <v>65</v>
      </c>
      <c r="AD1657" t="str" cm="1">
        <f t="array" ref="AD1657">_xlfn.IFS(AB1657&lt;1965,"Baby Boomers",AB1657&lt;1981,"Gen X",AB1657&lt;1997,"Millenial",TRUE,("Gen Z"))</f>
        <v>Baby Boomers</v>
      </c>
    </row>
    <row r="1658" spans="1:30" x14ac:dyDescent="0.25">
      <c r="A1658" t="s">
        <v>14766</v>
      </c>
      <c r="B1658" t="s">
        <v>6337</v>
      </c>
      <c r="C1658" t="s">
        <v>3035</v>
      </c>
      <c r="D1658" s="2">
        <v>43933</v>
      </c>
      <c r="E1658" s="2" t="s">
        <v>10301</v>
      </c>
      <c r="F1658" t="s">
        <v>28</v>
      </c>
      <c r="G1658" t="s">
        <v>6338</v>
      </c>
      <c r="H1658" t="s">
        <v>6339</v>
      </c>
      <c r="I1658" t="s">
        <v>49</v>
      </c>
      <c r="J1658" t="s">
        <v>32</v>
      </c>
      <c r="K1658" t="s">
        <v>33</v>
      </c>
      <c r="L1658" t="s">
        <v>34</v>
      </c>
      <c r="M1658" t="s">
        <v>35</v>
      </c>
      <c r="N1658" t="s">
        <v>36</v>
      </c>
      <c r="O1658" t="s">
        <v>10301</v>
      </c>
      <c r="P1658" t="s">
        <v>10302</v>
      </c>
      <c r="Q1658" t="s">
        <v>110</v>
      </c>
      <c r="R1658" s="2">
        <v>29722</v>
      </c>
      <c r="S1658" t="s">
        <v>39</v>
      </c>
      <c r="T1658" t="s">
        <v>102</v>
      </c>
      <c r="U1658" t="s">
        <v>41</v>
      </c>
      <c r="V1658" t="s">
        <v>11928</v>
      </c>
      <c r="W1658" t="s">
        <v>55</v>
      </c>
      <c r="X1658" t="s">
        <v>103</v>
      </c>
      <c r="Y1658" t="s">
        <v>44</v>
      </c>
      <c r="Z1658">
        <v>3</v>
      </c>
      <c r="AA1658" t="str">
        <f t="shared" si="75"/>
        <v>Active</v>
      </c>
      <c r="AB1658">
        <f t="shared" si="76"/>
        <v>1981</v>
      </c>
      <c r="AC1658">
        <f t="shared" si="77"/>
        <v>44</v>
      </c>
      <c r="AD1658" t="str" cm="1">
        <f t="array" ref="AD1658">_xlfn.IFS(AB1658&lt;1965,"Baby Boomers",AB1658&lt;1981,"Gen X",AB1658&lt;1997,"Millenial",TRUE,("Gen Z"))</f>
        <v>Millenial</v>
      </c>
    </row>
    <row r="1659" spans="1:30" x14ac:dyDescent="0.25">
      <c r="A1659" t="s">
        <v>14767</v>
      </c>
      <c r="B1659" t="s">
        <v>4264</v>
      </c>
      <c r="C1659" t="s">
        <v>2521</v>
      </c>
      <c r="D1659" s="2">
        <v>44285</v>
      </c>
      <c r="E1659" s="2" t="s">
        <v>10301</v>
      </c>
      <c r="F1659" t="s">
        <v>28</v>
      </c>
      <c r="G1659" t="s">
        <v>6340</v>
      </c>
      <c r="H1659" t="s">
        <v>6341</v>
      </c>
      <c r="I1659" t="s">
        <v>138</v>
      </c>
      <c r="J1659" t="s">
        <v>32</v>
      </c>
      <c r="K1659" t="s">
        <v>33</v>
      </c>
      <c r="L1659" t="s">
        <v>63</v>
      </c>
      <c r="M1659" t="s">
        <v>62</v>
      </c>
      <c r="N1659" t="s">
        <v>36</v>
      </c>
      <c r="O1659" t="s">
        <v>10301</v>
      </c>
      <c r="P1659" t="s">
        <v>10302</v>
      </c>
      <c r="Q1659" t="s">
        <v>2014</v>
      </c>
      <c r="R1659" s="2">
        <v>25970</v>
      </c>
      <c r="S1659" t="s">
        <v>39</v>
      </c>
      <c r="T1659" t="s">
        <v>66</v>
      </c>
      <c r="U1659" t="s">
        <v>41</v>
      </c>
      <c r="V1659" t="s">
        <v>11929</v>
      </c>
      <c r="W1659" t="s">
        <v>55</v>
      </c>
      <c r="X1659" t="s">
        <v>103</v>
      </c>
      <c r="Y1659" t="s">
        <v>44</v>
      </c>
      <c r="Z1659">
        <v>3</v>
      </c>
      <c r="AA1659" t="str">
        <f t="shared" si="75"/>
        <v>Active</v>
      </c>
      <c r="AB1659">
        <f t="shared" si="76"/>
        <v>1971</v>
      </c>
      <c r="AC1659">
        <f t="shared" si="77"/>
        <v>55</v>
      </c>
      <c r="AD1659" t="str" cm="1">
        <f t="array" ref="AD1659">_xlfn.IFS(AB1659&lt;1965,"Baby Boomers",AB1659&lt;1981,"Gen X",AB1659&lt;1997,"Millenial",TRUE,("Gen Z"))</f>
        <v>Gen X</v>
      </c>
    </row>
    <row r="1660" spans="1:30" x14ac:dyDescent="0.25">
      <c r="A1660" t="s">
        <v>14768</v>
      </c>
      <c r="B1660" t="s">
        <v>6342</v>
      </c>
      <c r="C1660" t="s">
        <v>3438</v>
      </c>
      <c r="D1660" s="2">
        <v>43590</v>
      </c>
      <c r="E1660" s="2">
        <v>44572</v>
      </c>
      <c r="F1660" t="s">
        <v>28</v>
      </c>
      <c r="G1660" t="s">
        <v>6343</v>
      </c>
      <c r="H1660" t="s">
        <v>6344</v>
      </c>
      <c r="I1660" t="s">
        <v>117</v>
      </c>
      <c r="J1660" t="s">
        <v>32</v>
      </c>
      <c r="K1660" t="s">
        <v>33</v>
      </c>
      <c r="L1660" t="s">
        <v>34</v>
      </c>
      <c r="M1660" t="s">
        <v>62</v>
      </c>
      <c r="N1660" t="s">
        <v>174</v>
      </c>
      <c r="O1660" t="s">
        <v>6345</v>
      </c>
      <c r="P1660" t="s">
        <v>10302</v>
      </c>
      <c r="Q1660" t="s">
        <v>110</v>
      </c>
      <c r="R1660" s="2">
        <v>36353</v>
      </c>
      <c r="S1660" t="s">
        <v>39</v>
      </c>
      <c r="T1660" t="s">
        <v>112</v>
      </c>
      <c r="U1660" t="s">
        <v>41</v>
      </c>
      <c r="V1660" t="s">
        <v>11930</v>
      </c>
      <c r="W1660" t="s">
        <v>127</v>
      </c>
      <c r="X1660" t="s">
        <v>83</v>
      </c>
      <c r="Y1660" t="s">
        <v>44</v>
      </c>
      <c r="Z1660">
        <v>3</v>
      </c>
      <c r="AA1660" t="str">
        <f t="shared" si="75"/>
        <v>Non-Active</v>
      </c>
      <c r="AB1660">
        <f t="shared" si="76"/>
        <v>1999</v>
      </c>
      <c r="AC1660">
        <f t="shared" si="77"/>
        <v>26</v>
      </c>
      <c r="AD1660" t="str" cm="1">
        <f t="array" ref="AD1660">_xlfn.IFS(AB1660&lt;1965,"Baby Boomers",AB1660&lt;1981,"Gen X",AB1660&lt;1997,"Millenial",TRUE,("Gen Z"))</f>
        <v>Gen Z</v>
      </c>
    </row>
    <row r="1661" spans="1:30" x14ac:dyDescent="0.25">
      <c r="A1661" t="s">
        <v>14769</v>
      </c>
      <c r="B1661" t="s">
        <v>6346</v>
      </c>
      <c r="C1661" t="s">
        <v>537</v>
      </c>
      <c r="D1661" s="2">
        <v>44347</v>
      </c>
      <c r="E1661" s="2">
        <v>44512</v>
      </c>
      <c r="F1661" t="s">
        <v>28</v>
      </c>
      <c r="G1661" t="s">
        <v>6347</v>
      </c>
      <c r="H1661" t="s">
        <v>6348</v>
      </c>
      <c r="I1661" t="s">
        <v>61</v>
      </c>
      <c r="J1661" t="s">
        <v>32</v>
      </c>
      <c r="K1661" t="s">
        <v>33</v>
      </c>
      <c r="L1661" t="s">
        <v>50</v>
      </c>
      <c r="M1661" t="s">
        <v>51</v>
      </c>
      <c r="N1661" t="s">
        <v>139</v>
      </c>
      <c r="O1661" t="s">
        <v>6349</v>
      </c>
      <c r="P1661" t="s">
        <v>10302</v>
      </c>
      <c r="Q1661" t="s">
        <v>80</v>
      </c>
      <c r="R1661" s="2">
        <v>28808</v>
      </c>
      <c r="S1661" t="s">
        <v>39</v>
      </c>
      <c r="T1661" t="s">
        <v>82</v>
      </c>
      <c r="U1661" t="s">
        <v>41</v>
      </c>
      <c r="V1661" t="s">
        <v>11931</v>
      </c>
      <c r="W1661" t="s">
        <v>127</v>
      </c>
      <c r="X1661" t="s">
        <v>103</v>
      </c>
      <c r="Y1661" t="s">
        <v>44</v>
      </c>
      <c r="Z1661">
        <v>3</v>
      </c>
      <c r="AA1661" t="str">
        <f t="shared" si="75"/>
        <v>Non-Active</v>
      </c>
      <c r="AB1661">
        <f t="shared" si="76"/>
        <v>1978</v>
      </c>
      <c r="AC1661">
        <f t="shared" si="77"/>
        <v>47</v>
      </c>
      <c r="AD1661" t="str" cm="1">
        <f t="array" ref="AD1661">_xlfn.IFS(AB1661&lt;1965,"Baby Boomers",AB1661&lt;1981,"Gen X",AB1661&lt;1997,"Millenial",TRUE,("Gen Z"))</f>
        <v>Gen X</v>
      </c>
    </row>
    <row r="1662" spans="1:30" x14ac:dyDescent="0.25">
      <c r="A1662" t="s">
        <v>14770</v>
      </c>
      <c r="B1662" t="s">
        <v>3928</v>
      </c>
      <c r="C1662" t="s">
        <v>1855</v>
      </c>
      <c r="D1662" s="2">
        <v>43790</v>
      </c>
      <c r="E1662" s="2">
        <v>44006</v>
      </c>
      <c r="F1662" t="s">
        <v>28</v>
      </c>
      <c r="G1662" t="s">
        <v>6350</v>
      </c>
      <c r="H1662" t="s">
        <v>6351</v>
      </c>
      <c r="I1662" t="s">
        <v>167</v>
      </c>
      <c r="J1662" t="s">
        <v>32</v>
      </c>
      <c r="K1662" t="s">
        <v>51</v>
      </c>
      <c r="L1662" t="s">
        <v>50</v>
      </c>
      <c r="M1662" t="s">
        <v>62</v>
      </c>
      <c r="N1662" t="s">
        <v>98</v>
      </c>
      <c r="O1662" t="s">
        <v>6352</v>
      </c>
      <c r="P1662" t="s">
        <v>10302</v>
      </c>
      <c r="Q1662" t="s">
        <v>89</v>
      </c>
      <c r="R1662" s="2">
        <v>21903</v>
      </c>
      <c r="S1662" t="s">
        <v>39</v>
      </c>
      <c r="T1662" t="s">
        <v>82</v>
      </c>
      <c r="U1662" t="s">
        <v>41</v>
      </c>
      <c r="V1662" t="s">
        <v>11932</v>
      </c>
      <c r="W1662" t="s">
        <v>92</v>
      </c>
      <c r="X1662" t="s">
        <v>43</v>
      </c>
      <c r="Y1662" t="s">
        <v>44</v>
      </c>
      <c r="Z1662">
        <v>3</v>
      </c>
      <c r="AA1662" t="str">
        <f t="shared" si="75"/>
        <v>Non-Active</v>
      </c>
      <c r="AB1662">
        <f t="shared" si="76"/>
        <v>1959</v>
      </c>
      <c r="AC1662">
        <f t="shared" si="77"/>
        <v>66</v>
      </c>
      <c r="AD1662" t="str" cm="1">
        <f t="array" ref="AD1662">_xlfn.IFS(AB1662&lt;1965,"Baby Boomers",AB1662&lt;1981,"Gen X",AB1662&lt;1997,"Millenial",TRUE,("Gen Z"))</f>
        <v>Baby Boomers</v>
      </c>
    </row>
    <row r="1663" spans="1:30" x14ac:dyDescent="0.25">
      <c r="A1663" t="s">
        <v>14771</v>
      </c>
      <c r="B1663" t="s">
        <v>6353</v>
      </c>
      <c r="C1663" t="s">
        <v>2385</v>
      </c>
      <c r="D1663" s="2">
        <v>43665</v>
      </c>
      <c r="E1663" s="2" t="s">
        <v>10301</v>
      </c>
      <c r="F1663" t="s">
        <v>28</v>
      </c>
      <c r="G1663" t="s">
        <v>6354</v>
      </c>
      <c r="H1663" t="s">
        <v>6355</v>
      </c>
      <c r="I1663" t="s">
        <v>132</v>
      </c>
      <c r="J1663" t="s">
        <v>32</v>
      </c>
      <c r="K1663" t="s">
        <v>33</v>
      </c>
      <c r="L1663" t="s">
        <v>63</v>
      </c>
      <c r="M1663" t="s">
        <v>62</v>
      </c>
      <c r="N1663" t="s">
        <v>36</v>
      </c>
      <c r="O1663" t="s">
        <v>10301</v>
      </c>
      <c r="P1663" t="s">
        <v>10302</v>
      </c>
      <c r="Q1663" t="s">
        <v>503</v>
      </c>
      <c r="R1663" s="2">
        <v>22063</v>
      </c>
      <c r="S1663" t="s">
        <v>39</v>
      </c>
      <c r="T1663" t="s">
        <v>177</v>
      </c>
      <c r="U1663" t="s">
        <v>41</v>
      </c>
      <c r="V1663" t="s">
        <v>11933</v>
      </c>
      <c r="W1663" t="s">
        <v>42</v>
      </c>
      <c r="X1663" t="s">
        <v>103</v>
      </c>
      <c r="Y1663" t="s">
        <v>44</v>
      </c>
      <c r="Z1663">
        <v>3</v>
      </c>
      <c r="AA1663" t="str">
        <f t="shared" si="75"/>
        <v>Active</v>
      </c>
      <c r="AB1663">
        <f t="shared" si="76"/>
        <v>1960</v>
      </c>
      <c r="AC1663">
        <f t="shared" si="77"/>
        <v>65</v>
      </c>
      <c r="AD1663" t="str" cm="1">
        <f t="array" ref="AD1663">_xlfn.IFS(AB1663&lt;1965,"Baby Boomers",AB1663&lt;1981,"Gen X",AB1663&lt;1997,"Millenial",TRUE,("Gen Z"))</f>
        <v>Baby Boomers</v>
      </c>
    </row>
    <row r="1664" spans="1:30" x14ac:dyDescent="0.25">
      <c r="A1664" t="s">
        <v>14772</v>
      </c>
      <c r="B1664" t="s">
        <v>6356</v>
      </c>
      <c r="C1664" t="s">
        <v>1098</v>
      </c>
      <c r="D1664" s="2">
        <v>43463</v>
      </c>
      <c r="E1664" s="2">
        <v>44016</v>
      </c>
      <c r="F1664" t="s">
        <v>28</v>
      </c>
      <c r="G1664" t="s">
        <v>6357</v>
      </c>
      <c r="H1664" t="s">
        <v>6358</v>
      </c>
      <c r="I1664" t="s">
        <v>79</v>
      </c>
      <c r="J1664" t="s">
        <v>32</v>
      </c>
      <c r="K1664" t="s">
        <v>33</v>
      </c>
      <c r="L1664" t="s">
        <v>34</v>
      </c>
      <c r="M1664" t="s">
        <v>51</v>
      </c>
      <c r="N1664" t="s">
        <v>174</v>
      </c>
      <c r="O1664" t="s">
        <v>6359</v>
      </c>
      <c r="P1664" t="s">
        <v>10302</v>
      </c>
      <c r="Q1664" t="s">
        <v>1011</v>
      </c>
      <c r="R1664" s="2">
        <v>24262</v>
      </c>
      <c r="S1664" t="s">
        <v>39</v>
      </c>
      <c r="T1664" t="s">
        <v>183</v>
      </c>
      <c r="U1664" t="s">
        <v>41</v>
      </c>
      <c r="V1664" t="s">
        <v>11934</v>
      </c>
      <c r="W1664" t="s">
        <v>42</v>
      </c>
      <c r="X1664" t="s">
        <v>83</v>
      </c>
      <c r="Y1664" t="s">
        <v>44</v>
      </c>
      <c r="Z1664">
        <v>3</v>
      </c>
      <c r="AA1664" t="str">
        <f t="shared" si="75"/>
        <v>Non-Active</v>
      </c>
      <c r="AB1664">
        <f t="shared" si="76"/>
        <v>1966</v>
      </c>
      <c r="AC1664">
        <f t="shared" si="77"/>
        <v>59</v>
      </c>
      <c r="AD1664" t="str" cm="1">
        <f t="array" ref="AD1664">_xlfn.IFS(AB1664&lt;1965,"Baby Boomers",AB1664&lt;1981,"Gen X",AB1664&lt;1997,"Millenial",TRUE,("Gen Z"))</f>
        <v>Gen X</v>
      </c>
    </row>
    <row r="1665" spans="1:30" x14ac:dyDescent="0.25">
      <c r="A1665" t="s">
        <v>11605</v>
      </c>
      <c r="B1665" t="s">
        <v>2657</v>
      </c>
      <c r="C1665" t="s">
        <v>2134</v>
      </c>
      <c r="D1665" s="2">
        <v>44938</v>
      </c>
      <c r="E1665" s="2" t="s">
        <v>10301</v>
      </c>
      <c r="F1665" t="s">
        <v>727</v>
      </c>
      <c r="G1665" t="s">
        <v>6360</v>
      </c>
      <c r="H1665" t="s">
        <v>6361</v>
      </c>
      <c r="I1665" t="s">
        <v>49</v>
      </c>
      <c r="J1665" t="s">
        <v>32</v>
      </c>
      <c r="K1665" t="s">
        <v>51</v>
      </c>
      <c r="L1665" t="s">
        <v>63</v>
      </c>
      <c r="M1665" t="s">
        <v>62</v>
      </c>
      <c r="N1665" t="s">
        <v>36</v>
      </c>
      <c r="O1665" t="s">
        <v>10301</v>
      </c>
      <c r="P1665" t="s">
        <v>10302</v>
      </c>
      <c r="Q1665" t="s">
        <v>65</v>
      </c>
      <c r="R1665" s="2">
        <v>15644</v>
      </c>
      <c r="S1665" t="s">
        <v>39</v>
      </c>
      <c r="T1665" t="s">
        <v>66</v>
      </c>
      <c r="U1665" t="s">
        <v>41</v>
      </c>
      <c r="V1665" t="s">
        <v>11935</v>
      </c>
      <c r="W1665" t="s">
        <v>127</v>
      </c>
      <c r="X1665" t="s">
        <v>103</v>
      </c>
      <c r="Y1665" t="s">
        <v>44</v>
      </c>
      <c r="Z1665">
        <v>3</v>
      </c>
      <c r="AA1665" t="str">
        <f t="shared" si="75"/>
        <v>Active</v>
      </c>
      <c r="AB1665">
        <f t="shared" si="76"/>
        <v>1942</v>
      </c>
      <c r="AC1665">
        <f t="shared" si="77"/>
        <v>83</v>
      </c>
      <c r="AD1665" t="str" cm="1">
        <f t="array" ref="AD1665">_xlfn.IFS(AB1665&lt;1965,"Baby Boomers",AB1665&lt;1981,"Gen X",AB1665&lt;1997,"Millenial",TRUE,("Gen Z"))</f>
        <v>Baby Boomers</v>
      </c>
    </row>
    <row r="1666" spans="1:30" x14ac:dyDescent="0.25">
      <c r="A1666" t="s">
        <v>12561</v>
      </c>
      <c r="B1666" t="s">
        <v>3648</v>
      </c>
      <c r="C1666" t="s">
        <v>6105</v>
      </c>
      <c r="D1666" s="2">
        <v>44890</v>
      </c>
      <c r="E1666" s="2" t="s">
        <v>10301</v>
      </c>
      <c r="F1666" t="s">
        <v>727</v>
      </c>
      <c r="G1666" t="s">
        <v>6362</v>
      </c>
      <c r="H1666" t="s">
        <v>6363</v>
      </c>
      <c r="I1666" t="s">
        <v>138</v>
      </c>
      <c r="J1666" t="s">
        <v>32</v>
      </c>
      <c r="K1666" t="s">
        <v>33</v>
      </c>
      <c r="L1666" t="s">
        <v>34</v>
      </c>
      <c r="M1666" t="s">
        <v>51</v>
      </c>
      <c r="N1666" t="s">
        <v>36</v>
      </c>
      <c r="O1666" t="s">
        <v>10301</v>
      </c>
      <c r="P1666" t="s">
        <v>10302</v>
      </c>
      <c r="Q1666" t="s">
        <v>89</v>
      </c>
      <c r="R1666" s="2">
        <v>36233</v>
      </c>
      <c r="S1666" t="s">
        <v>39</v>
      </c>
      <c r="T1666" t="s">
        <v>653</v>
      </c>
      <c r="U1666" t="s">
        <v>41</v>
      </c>
      <c r="V1666" t="s">
        <v>11936</v>
      </c>
      <c r="W1666" t="s">
        <v>92</v>
      </c>
      <c r="X1666" t="s">
        <v>74</v>
      </c>
      <c r="Y1666" t="s">
        <v>44</v>
      </c>
      <c r="Z1666">
        <v>3</v>
      </c>
      <c r="AA1666" t="str">
        <f t="shared" si="75"/>
        <v>Active</v>
      </c>
      <c r="AB1666">
        <f t="shared" si="76"/>
        <v>1999</v>
      </c>
      <c r="AC1666">
        <f t="shared" si="77"/>
        <v>27</v>
      </c>
      <c r="AD1666" t="str" cm="1">
        <f t="array" ref="AD1666">_xlfn.IFS(AB1666&lt;1965,"Baby Boomers",AB1666&lt;1981,"Gen X",AB1666&lt;1997,"Millenial",TRUE,("Gen Z"))</f>
        <v>Gen Z</v>
      </c>
    </row>
    <row r="1667" spans="1:30" x14ac:dyDescent="0.25">
      <c r="A1667" t="s">
        <v>14773</v>
      </c>
      <c r="B1667" t="s">
        <v>3903</v>
      </c>
      <c r="C1667" t="s">
        <v>6364</v>
      </c>
      <c r="D1667" s="2">
        <v>43782</v>
      </c>
      <c r="E1667" s="2" t="s">
        <v>10301</v>
      </c>
      <c r="F1667" t="s">
        <v>727</v>
      </c>
      <c r="G1667" t="s">
        <v>6365</v>
      </c>
      <c r="H1667" t="s">
        <v>6366</v>
      </c>
      <c r="I1667" t="s">
        <v>117</v>
      </c>
      <c r="J1667" t="s">
        <v>32</v>
      </c>
      <c r="K1667" t="s">
        <v>51</v>
      </c>
      <c r="L1667" t="s">
        <v>34</v>
      </c>
      <c r="M1667" t="s">
        <v>62</v>
      </c>
      <c r="N1667" t="s">
        <v>36</v>
      </c>
      <c r="O1667" t="s">
        <v>10301</v>
      </c>
      <c r="P1667" t="s">
        <v>10302</v>
      </c>
      <c r="Q1667" t="s">
        <v>89</v>
      </c>
      <c r="R1667" s="2">
        <v>32029</v>
      </c>
      <c r="S1667" t="s">
        <v>39</v>
      </c>
      <c r="T1667" t="s">
        <v>82</v>
      </c>
      <c r="U1667" t="s">
        <v>41</v>
      </c>
      <c r="V1667" t="s">
        <v>11937</v>
      </c>
      <c r="W1667" t="s">
        <v>127</v>
      </c>
      <c r="X1667" t="s">
        <v>43</v>
      </c>
      <c r="Y1667" t="s">
        <v>44</v>
      </c>
      <c r="Z1667">
        <v>3</v>
      </c>
      <c r="AA1667" t="str">
        <f t="shared" ref="AA1667:AA1730" si="78">IF(E1667="","Active","Non-Active")</f>
        <v>Active</v>
      </c>
      <c r="AB1667">
        <f t="shared" ref="AB1667:AB1730" si="79">YEAR(R1667)</f>
        <v>1987</v>
      </c>
      <c r="AC1667">
        <f t="shared" ref="AC1667:AC1730" si="80">INT(YEARFRAC(R1667,"20/04/2026"))</f>
        <v>38</v>
      </c>
      <c r="AD1667" t="str" cm="1">
        <f t="array" ref="AD1667">_xlfn.IFS(AB1667&lt;1965,"Baby Boomers",AB1667&lt;1981,"Gen X",AB1667&lt;1997,"Millenial",TRUE,("Gen Z"))</f>
        <v>Millenial</v>
      </c>
    </row>
    <row r="1668" spans="1:30" x14ac:dyDescent="0.25">
      <c r="A1668" t="s">
        <v>11270</v>
      </c>
      <c r="B1668" t="s">
        <v>216</v>
      </c>
      <c r="C1668" t="s">
        <v>2722</v>
      </c>
      <c r="D1668" s="2">
        <v>44082</v>
      </c>
      <c r="E1668" s="2">
        <v>44797</v>
      </c>
      <c r="F1668" t="s">
        <v>727</v>
      </c>
      <c r="G1668" t="s">
        <v>6367</v>
      </c>
      <c r="H1668" t="s">
        <v>6368</v>
      </c>
      <c r="I1668" t="s">
        <v>61</v>
      </c>
      <c r="J1668" t="s">
        <v>32</v>
      </c>
      <c r="K1668" t="s">
        <v>33</v>
      </c>
      <c r="L1668" t="s">
        <v>50</v>
      </c>
      <c r="M1668" t="s">
        <v>35</v>
      </c>
      <c r="N1668" t="s">
        <v>125</v>
      </c>
      <c r="O1668" t="s">
        <v>6369</v>
      </c>
      <c r="P1668" t="s">
        <v>10302</v>
      </c>
      <c r="Q1668" t="s">
        <v>80</v>
      </c>
      <c r="R1668" s="2">
        <v>17659</v>
      </c>
      <c r="S1668" t="s">
        <v>39</v>
      </c>
      <c r="T1668" t="s">
        <v>102</v>
      </c>
      <c r="U1668" t="s">
        <v>41</v>
      </c>
      <c r="V1668" t="s">
        <v>11938</v>
      </c>
      <c r="W1668" t="s">
        <v>55</v>
      </c>
      <c r="X1668" t="s">
        <v>83</v>
      </c>
      <c r="Y1668" t="s">
        <v>44</v>
      </c>
      <c r="Z1668">
        <v>3</v>
      </c>
      <c r="AA1668" t="str">
        <f t="shared" si="78"/>
        <v>Non-Active</v>
      </c>
      <c r="AB1668">
        <f t="shared" si="79"/>
        <v>1948</v>
      </c>
      <c r="AC1668">
        <f t="shared" si="80"/>
        <v>77</v>
      </c>
      <c r="AD1668" t="str" cm="1">
        <f t="array" ref="AD1668">_xlfn.IFS(AB1668&lt;1965,"Baby Boomers",AB1668&lt;1981,"Gen X",AB1668&lt;1997,"Millenial",TRUE,("Gen Z"))</f>
        <v>Baby Boomers</v>
      </c>
    </row>
    <row r="1669" spans="1:30" x14ac:dyDescent="0.25">
      <c r="A1669" t="s">
        <v>14774</v>
      </c>
      <c r="B1669" t="s">
        <v>6370</v>
      </c>
      <c r="C1669" t="s">
        <v>3811</v>
      </c>
      <c r="D1669" s="2">
        <v>43632</v>
      </c>
      <c r="E1669" s="2">
        <v>44446</v>
      </c>
      <c r="F1669" t="s">
        <v>727</v>
      </c>
      <c r="G1669" t="s">
        <v>6371</v>
      </c>
      <c r="H1669" t="s">
        <v>6372</v>
      </c>
      <c r="I1669" t="s">
        <v>167</v>
      </c>
      <c r="J1669" t="s">
        <v>32</v>
      </c>
      <c r="K1669" t="s">
        <v>51</v>
      </c>
      <c r="L1669" t="s">
        <v>34</v>
      </c>
      <c r="M1669" t="s">
        <v>51</v>
      </c>
      <c r="N1669" t="s">
        <v>98</v>
      </c>
      <c r="O1669" t="s">
        <v>6373</v>
      </c>
      <c r="P1669" t="s">
        <v>10302</v>
      </c>
      <c r="Q1669" t="s">
        <v>89</v>
      </c>
      <c r="R1669" s="2">
        <v>23388</v>
      </c>
      <c r="S1669" t="s">
        <v>39</v>
      </c>
      <c r="T1669" t="s">
        <v>351</v>
      </c>
      <c r="U1669" t="s">
        <v>41</v>
      </c>
      <c r="V1669" t="s">
        <v>11939</v>
      </c>
      <c r="W1669" t="s">
        <v>92</v>
      </c>
      <c r="X1669" t="s">
        <v>83</v>
      </c>
      <c r="Y1669" t="s">
        <v>44</v>
      </c>
      <c r="Z1669">
        <v>3</v>
      </c>
      <c r="AA1669" t="str">
        <f t="shared" si="78"/>
        <v>Non-Active</v>
      </c>
      <c r="AB1669">
        <f t="shared" si="79"/>
        <v>1964</v>
      </c>
      <c r="AC1669">
        <f t="shared" si="80"/>
        <v>62</v>
      </c>
      <c r="AD1669" t="str" cm="1">
        <f t="array" ref="AD1669">_xlfn.IFS(AB1669&lt;1965,"Baby Boomers",AB1669&lt;1981,"Gen X",AB1669&lt;1997,"Millenial",TRUE,("Gen Z"))</f>
        <v>Baby Boomers</v>
      </c>
    </row>
    <row r="1670" spans="1:30" x14ac:dyDescent="0.25">
      <c r="A1670" t="s">
        <v>14775</v>
      </c>
      <c r="B1670" t="s">
        <v>6374</v>
      </c>
      <c r="C1670" t="s">
        <v>1862</v>
      </c>
      <c r="D1670" s="2">
        <v>45121</v>
      </c>
      <c r="E1670" s="2">
        <v>45123</v>
      </c>
      <c r="F1670" t="s">
        <v>727</v>
      </c>
      <c r="G1670" t="s">
        <v>6375</v>
      </c>
      <c r="H1670" t="s">
        <v>6376</v>
      </c>
      <c r="I1670" t="s">
        <v>132</v>
      </c>
      <c r="J1670" t="s">
        <v>32</v>
      </c>
      <c r="K1670" t="s">
        <v>62</v>
      </c>
      <c r="L1670" t="s">
        <v>50</v>
      </c>
      <c r="M1670" t="s">
        <v>62</v>
      </c>
      <c r="N1670" t="s">
        <v>139</v>
      </c>
      <c r="O1670" t="s">
        <v>6377</v>
      </c>
      <c r="P1670" t="s">
        <v>10302</v>
      </c>
      <c r="Q1670" t="s">
        <v>176</v>
      </c>
      <c r="R1670" s="2">
        <v>35722</v>
      </c>
      <c r="S1670" t="s">
        <v>39</v>
      </c>
      <c r="T1670" t="s">
        <v>242</v>
      </c>
      <c r="U1670" t="s">
        <v>41</v>
      </c>
      <c r="V1670" t="s">
        <v>11940</v>
      </c>
      <c r="W1670" t="s">
        <v>73</v>
      </c>
      <c r="X1670" t="s">
        <v>103</v>
      </c>
      <c r="Y1670" t="s">
        <v>44</v>
      </c>
      <c r="Z1670">
        <v>3</v>
      </c>
      <c r="AA1670" t="str">
        <f t="shared" si="78"/>
        <v>Non-Active</v>
      </c>
      <c r="AB1670">
        <f t="shared" si="79"/>
        <v>1997</v>
      </c>
      <c r="AC1670">
        <f t="shared" si="80"/>
        <v>28</v>
      </c>
      <c r="AD1670" t="str" cm="1">
        <f t="array" ref="AD1670">_xlfn.IFS(AB1670&lt;1965,"Baby Boomers",AB1670&lt;1981,"Gen X",AB1670&lt;1997,"Millenial",TRUE,("Gen Z"))</f>
        <v>Gen Z</v>
      </c>
    </row>
    <row r="1671" spans="1:30" x14ac:dyDescent="0.25">
      <c r="A1671" t="s">
        <v>14776</v>
      </c>
      <c r="B1671" t="s">
        <v>5824</v>
      </c>
      <c r="C1671" t="s">
        <v>3746</v>
      </c>
      <c r="D1671" s="2">
        <v>45125</v>
      </c>
      <c r="E1671" s="2" t="s">
        <v>10301</v>
      </c>
      <c r="F1671" t="s">
        <v>727</v>
      </c>
      <c r="G1671" t="s">
        <v>6378</v>
      </c>
      <c r="H1671" t="s">
        <v>6379</v>
      </c>
      <c r="I1671" t="s">
        <v>79</v>
      </c>
      <c r="J1671" t="s">
        <v>32</v>
      </c>
      <c r="K1671" t="s">
        <v>33</v>
      </c>
      <c r="L1671" t="s">
        <v>34</v>
      </c>
      <c r="M1671" t="s">
        <v>62</v>
      </c>
      <c r="N1671" t="s">
        <v>36</v>
      </c>
      <c r="O1671" t="s">
        <v>10301</v>
      </c>
      <c r="P1671" t="s">
        <v>10302</v>
      </c>
      <c r="Q1671" t="s">
        <v>89</v>
      </c>
      <c r="R1671" s="2">
        <v>31245</v>
      </c>
      <c r="S1671" t="s">
        <v>39</v>
      </c>
      <c r="T1671" t="s">
        <v>833</v>
      </c>
      <c r="U1671" t="s">
        <v>41</v>
      </c>
      <c r="V1671" t="s">
        <v>11941</v>
      </c>
      <c r="W1671" t="s">
        <v>92</v>
      </c>
      <c r="X1671" t="s">
        <v>74</v>
      </c>
      <c r="Y1671" t="s">
        <v>44</v>
      </c>
      <c r="Z1671">
        <v>3</v>
      </c>
      <c r="AA1671" t="str">
        <f t="shared" si="78"/>
        <v>Active</v>
      </c>
      <c r="AB1671">
        <f t="shared" si="79"/>
        <v>1985</v>
      </c>
      <c r="AC1671">
        <f t="shared" si="80"/>
        <v>40</v>
      </c>
      <c r="AD1671" t="str" cm="1">
        <f t="array" ref="AD1671">_xlfn.IFS(AB1671&lt;1965,"Baby Boomers",AB1671&lt;1981,"Gen X",AB1671&lt;1997,"Millenial",TRUE,("Gen Z"))</f>
        <v>Millenial</v>
      </c>
    </row>
    <row r="1672" spans="1:30" x14ac:dyDescent="0.25">
      <c r="A1672" t="s">
        <v>14777</v>
      </c>
      <c r="B1672" t="s">
        <v>1357</v>
      </c>
      <c r="C1672" t="s">
        <v>5265</v>
      </c>
      <c r="D1672" s="2">
        <v>43440</v>
      </c>
      <c r="E1672" s="2">
        <v>43564</v>
      </c>
      <c r="F1672" t="s">
        <v>727</v>
      </c>
      <c r="G1672" t="s">
        <v>6380</v>
      </c>
      <c r="H1672" t="s">
        <v>6381</v>
      </c>
      <c r="I1672" t="s">
        <v>97</v>
      </c>
      <c r="J1672" t="s">
        <v>32</v>
      </c>
      <c r="K1672" t="s">
        <v>51</v>
      </c>
      <c r="L1672" t="s">
        <v>34</v>
      </c>
      <c r="M1672" t="s">
        <v>62</v>
      </c>
      <c r="N1672" t="s">
        <v>139</v>
      </c>
      <c r="O1672" t="s">
        <v>6382</v>
      </c>
      <c r="P1672" t="s">
        <v>10302</v>
      </c>
      <c r="Q1672" t="s">
        <v>52</v>
      </c>
      <c r="R1672" s="2">
        <v>23432</v>
      </c>
      <c r="S1672" t="s">
        <v>39</v>
      </c>
      <c r="T1672" t="s">
        <v>162</v>
      </c>
      <c r="U1672" t="s">
        <v>41</v>
      </c>
      <c r="V1672" t="s">
        <v>11942</v>
      </c>
      <c r="W1672" t="s">
        <v>92</v>
      </c>
      <c r="X1672" t="s">
        <v>43</v>
      </c>
      <c r="Y1672" t="s">
        <v>10447</v>
      </c>
      <c r="Z1672">
        <v>2</v>
      </c>
      <c r="AA1672" t="str">
        <f t="shared" si="78"/>
        <v>Non-Active</v>
      </c>
      <c r="AB1672">
        <f t="shared" si="79"/>
        <v>1964</v>
      </c>
      <c r="AC1672">
        <f t="shared" si="80"/>
        <v>62</v>
      </c>
      <c r="AD1672" t="str" cm="1">
        <f t="array" ref="AD1672">_xlfn.IFS(AB1672&lt;1965,"Baby Boomers",AB1672&lt;1981,"Gen X",AB1672&lt;1997,"Millenial",TRUE,("Gen Z"))</f>
        <v>Baby Boomers</v>
      </c>
    </row>
    <row r="1673" spans="1:30" x14ac:dyDescent="0.25">
      <c r="A1673" t="s">
        <v>14778</v>
      </c>
      <c r="B1673" t="s">
        <v>2767</v>
      </c>
      <c r="C1673" t="s">
        <v>5128</v>
      </c>
      <c r="D1673" s="2">
        <v>44027</v>
      </c>
      <c r="E1673" s="2" t="s">
        <v>10301</v>
      </c>
      <c r="F1673" t="s">
        <v>727</v>
      </c>
      <c r="G1673" t="s">
        <v>6383</v>
      </c>
      <c r="H1673" t="s">
        <v>6384</v>
      </c>
      <c r="I1673" t="s">
        <v>88</v>
      </c>
      <c r="J1673" t="s">
        <v>32</v>
      </c>
      <c r="K1673" t="s">
        <v>51</v>
      </c>
      <c r="L1673" t="s">
        <v>63</v>
      </c>
      <c r="M1673" t="s">
        <v>35</v>
      </c>
      <c r="N1673" t="s">
        <v>36</v>
      </c>
      <c r="O1673" t="s">
        <v>10301</v>
      </c>
      <c r="P1673" t="s">
        <v>10302</v>
      </c>
      <c r="Q1673" t="s">
        <v>331</v>
      </c>
      <c r="R1673" s="2">
        <v>18402</v>
      </c>
      <c r="S1673" t="s">
        <v>39</v>
      </c>
      <c r="T1673" t="s">
        <v>82</v>
      </c>
      <c r="U1673" t="s">
        <v>41</v>
      </c>
      <c r="V1673" t="s">
        <v>11943</v>
      </c>
      <c r="W1673" t="s">
        <v>73</v>
      </c>
      <c r="X1673" t="s">
        <v>103</v>
      </c>
      <c r="Y1673" t="s">
        <v>10447</v>
      </c>
      <c r="Z1673">
        <v>5</v>
      </c>
      <c r="AA1673" t="str">
        <f t="shared" si="78"/>
        <v>Active</v>
      </c>
      <c r="AB1673">
        <f t="shared" si="79"/>
        <v>1950</v>
      </c>
      <c r="AC1673">
        <f t="shared" si="80"/>
        <v>75</v>
      </c>
      <c r="AD1673" t="str" cm="1">
        <f t="array" ref="AD1673">_xlfn.IFS(AB1673&lt;1965,"Baby Boomers",AB1673&lt;1981,"Gen X",AB1673&lt;1997,"Millenial",TRUE,("Gen Z"))</f>
        <v>Baby Boomers</v>
      </c>
    </row>
    <row r="1674" spans="1:30" x14ac:dyDescent="0.25">
      <c r="A1674" t="s">
        <v>14779</v>
      </c>
      <c r="B1674" t="s">
        <v>824</v>
      </c>
      <c r="C1674" t="s">
        <v>660</v>
      </c>
      <c r="D1674" s="2">
        <v>43403</v>
      </c>
      <c r="E1674" s="2" t="s">
        <v>10301</v>
      </c>
      <c r="F1674" t="s">
        <v>28</v>
      </c>
      <c r="G1674" t="s">
        <v>11944</v>
      </c>
      <c r="H1674" t="s">
        <v>6386</v>
      </c>
      <c r="I1674" t="s">
        <v>88</v>
      </c>
      <c r="J1674" t="s">
        <v>32</v>
      </c>
      <c r="K1674" t="s">
        <v>62</v>
      </c>
      <c r="L1674" t="s">
        <v>63</v>
      </c>
      <c r="M1674" t="s">
        <v>51</v>
      </c>
      <c r="N1674" t="s">
        <v>36</v>
      </c>
      <c r="O1674" t="s">
        <v>10301</v>
      </c>
      <c r="P1674" t="s">
        <v>10302</v>
      </c>
      <c r="Q1674" t="s">
        <v>65</v>
      </c>
      <c r="R1674" s="2">
        <v>25291</v>
      </c>
      <c r="S1674" t="s">
        <v>39</v>
      </c>
      <c r="T1674" t="s">
        <v>707</v>
      </c>
      <c r="U1674" t="s">
        <v>41</v>
      </c>
      <c r="V1674" t="s">
        <v>11945</v>
      </c>
      <c r="W1674" t="s">
        <v>55</v>
      </c>
      <c r="X1674" t="s">
        <v>43</v>
      </c>
      <c r="Y1674" t="s">
        <v>10447</v>
      </c>
      <c r="Z1674">
        <v>4</v>
      </c>
      <c r="AA1674" t="str">
        <f t="shared" si="78"/>
        <v>Active</v>
      </c>
      <c r="AB1674">
        <f t="shared" si="79"/>
        <v>1969</v>
      </c>
      <c r="AC1674">
        <f t="shared" si="80"/>
        <v>57</v>
      </c>
      <c r="AD1674" t="str" cm="1">
        <f t="array" ref="AD1674">_xlfn.IFS(AB1674&lt;1965,"Baby Boomers",AB1674&lt;1981,"Gen X",AB1674&lt;1997,"Millenial",TRUE,("Gen Z"))</f>
        <v>Gen X</v>
      </c>
    </row>
    <row r="1675" spans="1:30" x14ac:dyDescent="0.25">
      <c r="A1675" t="s">
        <v>14780</v>
      </c>
      <c r="B1675" t="s">
        <v>6387</v>
      </c>
      <c r="C1675" t="s">
        <v>5509</v>
      </c>
      <c r="D1675" s="2">
        <v>44817</v>
      </c>
      <c r="E1675" s="2" t="s">
        <v>10301</v>
      </c>
      <c r="F1675" t="s">
        <v>28</v>
      </c>
      <c r="G1675" t="s">
        <v>6388</v>
      </c>
      <c r="H1675" t="s">
        <v>6389</v>
      </c>
      <c r="I1675" t="s">
        <v>31</v>
      </c>
      <c r="J1675" t="s">
        <v>32</v>
      </c>
      <c r="K1675" t="s">
        <v>33</v>
      </c>
      <c r="L1675" t="s">
        <v>50</v>
      </c>
      <c r="M1675" t="s">
        <v>35</v>
      </c>
      <c r="N1675" t="s">
        <v>36</v>
      </c>
      <c r="O1675" t="s">
        <v>10301</v>
      </c>
      <c r="P1675" t="s">
        <v>10302</v>
      </c>
      <c r="Q1675" t="s">
        <v>52</v>
      </c>
      <c r="R1675" s="2">
        <v>16400</v>
      </c>
      <c r="S1675" t="s">
        <v>39</v>
      </c>
      <c r="T1675" t="s">
        <v>177</v>
      </c>
      <c r="U1675" t="s">
        <v>41</v>
      </c>
      <c r="V1675" t="s">
        <v>11946</v>
      </c>
      <c r="W1675" t="s">
        <v>73</v>
      </c>
      <c r="X1675" t="s">
        <v>103</v>
      </c>
      <c r="Y1675" t="s">
        <v>104</v>
      </c>
      <c r="Z1675">
        <v>4</v>
      </c>
      <c r="AA1675" t="str">
        <f t="shared" si="78"/>
        <v>Active</v>
      </c>
      <c r="AB1675">
        <f t="shared" si="79"/>
        <v>1944</v>
      </c>
      <c r="AC1675">
        <f t="shared" si="80"/>
        <v>81</v>
      </c>
      <c r="AD1675" t="str" cm="1">
        <f t="array" ref="AD1675">_xlfn.IFS(AB1675&lt;1965,"Baby Boomers",AB1675&lt;1981,"Gen X",AB1675&lt;1997,"Millenial",TRUE,("Gen Z"))</f>
        <v>Baby Boomers</v>
      </c>
    </row>
    <row r="1676" spans="1:30" x14ac:dyDescent="0.25">
      <c r="A1676" t="s">
        <v>14781</v>
      </c>
      <c r="B1676" t="s">
        <v>1338</v>
      </c>
      <c r="C1676" t="s">
        <v>6390</v>
      </c>
      <c r="D1676" s="2">
        <v>44923</v>
      </c>
      <c r="E1676" s="2">
        <v>45059</v>
      </c>
      <c r="F1676" t="s">
        <v>28</v>
      </c>
      <c r="G1676" t="s">
        <v>6391</v>
      </c>
      <c r="H1676" t="s">
        <v>6392</v>
      </c>
      <c r="I1676" t="s">
        <v>132</v>
      </c>
      <c r="J1676" t="s">
        <v>744</v>
      </c>
      <c r="K1676" t="s">
        <v>62</v>
      </c>
      <c r="L1676" t="s">
        <v>63</v>
      </c>
      <c r="M1676" t="s">
        <v>35</v>
      </c>
      <c r="N1676" t="s">
        <v>98</v>
      </c>
      <c r="O1676" t="s">
        <v>6393</v>
      </c>
      <c r="P1676" t="s">
        <v>10302</v>
      </c>
      <c r="Q1676" t="s">
        <v>230</v>
      </c>
      <c r="R1676" s="2">
        <v>23724</v>
      </c>
      <c r="S1676" t="s">
        <v>39</v>
      </c>
      <c r="T1676" t="s">
        <v>112</v>
      </c>
      <c r="U1676" t="s">
        <v>41</v>
      </c>
      <c r="V1676" t="s">
        <v>11947</v>
      </c>
      <c r="W1676" t="s">
        <v>55</v>
      </c>
      <c r="X1676" t="s">
        <v>83</v>
      </c>
      <c r="Y1676" t="s">
        <v>10447</v>
      </c>
      <c r="Z1676">
        <v>5</v>
      </c>
      <c r="AA1676" t="str">
        <f t="shared" si="78"/>
        <v>Non-Active</v>
      </c>
      <c r="AB1676">
        <f t="shared" si="79"/>
        <v>1964</v>
      </c>
      <c r="AC1676">
        <f t="shared" si="80"/>
        <v>61</v>
      </c>
      <c r="AD1676" t="str" cm="1">
        <f t="array" ref="AD1676">_xlfn.IFS(AB1676&lt;1965,"Baby Boomers",AB1676&lt;1981,"Gen X",AB1676&lt;1997,"Millenial",TRUE,("Gen Z"))</f>
        <v>Baby Boomers</v>
      </c>
    </row>
    <row r="1677" spans="1:30" x14ac:dyDescent="0.25">
      <c r="A1677" t="s">
        <v>14782</v>
      </c>
      <c r="B1677" t="s">
        <v>6394</v>
      </c>
      <c r="C1677" t="s">
        <v>1740</v>
      </c>
      <c r="D1677" s="2">
        <v>45009</v>
      </c>
      <c r="E1677" s="2" t="s">
        <v>10301</v>
      </c>
      <c r="F1677" t="s">
        <v>28</v>
      </c>
      <c r="G1677" t="s">
        <v>6395</v>
      </c>
      <c r="H1677" t="s">
        <v>6396</v>
      </c>
      <c r="I1677" t="s">
        <v>49</v>
      </c>
      <c r="J1677" t="s">
        <v>32</v>
      </c>
      <c r="K1677" t="s">
        <v>51</v>
      </c>
      <c r="L1677" t="s">
        <v>63</v>
      </c>
      <c r="M1677" t="s">
        <v>51</v>
      </c>
      <c r="N1677" t="s">
        <v>36</v>
      </c>
      <c r="O1677" t="s">
        <v>10301</v>
      </c>
      <c r="P1677" t="s">
        <v>10302</v>
      </c>
      <c r="Q1677" t="s">
        <v>89</v>
      </c>
      <c r="R1677" s="2">
        <v>24130</v>
      </c>
      <c r="S1677" t="s">
        <v>39</v>
      </c>
      <c r="T1677" t="s">
        <v>192</v>
      </c>
      <c r="U1677" t="s">
        <v>41</v>
      </c>
      <c r="V1677" t="s">
        <v>11948</v>
      </c>
      <c r="W1677" t="s">
        <v>127</v>
      </c>
      <c r="X1677" t="s">
        <v>74</v>
      </c>
      <c r="Y1677" t="s">
        <v>104</v>
      </c>
      <c r="Z1677">
        <v>2</v>
      </c>
      <c r="AA1677" t="str">
        <f t="shared" si="78"/>
        <v>Active</v>
      </c>
      <c r="AB1677">
        <f t="shared" si="79"/>
        <v>1966</v>
      </c>
      <c r="AC1677">
        <f t="shared" si="80"/>
        <v>60</v>
      </c>
      <c r="AD1677" t="str" cm="1">
        <f t="array" ref="AD1677">_xlfn.IFS(AB1677&lt;1965,"Baby Boomers",AB1677&lt;1981,"Gen X",AB1677&lt;1997,"Millenial",TRUE,("Gen Z"))</f>
        <v>Gen X</v>
      </c>
    </row>
    <row r="1678" spans="1:30" x14ac:dyDescent="0.25">
      <c r="A1678" t="s">
        <v>14783</v>
      </c>
      <c r="B1678" t="s">
        <v>4830</v>
      </c>
      <c r="C1678" t="s">
        <v>1701</v>
      </c>
      <c r="D1678" s="2">
        <v>44106</v>
      </c>
      <c r="E1678" s="2" t="s">
        <v>10301</v>
      </c>
      <c r="F1678" t="s">
        <v>28</v>
      </c>
      <c r="G1678" t="s">
        <v>6397</v>
      </c>
      <c r="H1678" t="s">
        <v>6398</v>
      </c>
      <c r="I1678" t="s">
        <v>138</v>
      </c>
      <c r="J1678" t="s">
        <v>32</v>
      </c>
      <c r="K1678" t="s">
        <v>33</v>
      </c>
      <c r="L1678" t="s">
        <v>50</v>
      </c>
      <c r="M1678" t="s">
        <v>62</v>
      </c>
      <c r="N1678" t="s">
        <v>36</v>
      </c>
      <c r="O1678" t="s">
        <v>10301</v>
      </c>
      <c r="P1678" t="s">
        <v>10302</v>
      </c>
      <c r="Q1678" t="s">
        <v>89</v>
      </c>
      <c r="R1678" s="2">
        <v>31771</v>
      </c>
      <c r="S1678" t="s">
        <v>39</v>
      </c>
      <c r="T1678" t="s">
        <v>833</v>
      </c>
      <c r="U1678" t="s">
        <v>41</v>
      </c>
      <c r="V1678" t="s">
        <v>11949</v>
      </c>
      <c r="W1678" t="s">
        <v>127</v>
      </c>
      <c r="X1678" t="s">
        <v>43</v>
      </c>
      <c r="Y1678" t="s">
        <v>104</v>
      </c>
      <c r="Z1678">
        <v>5</v>
      </c>
      <c r="AA1678" t="str">
        <f t="shared" si="78"/>
        <v>Active</v>
      </c>
      <c r="AB1678">
        <f t="shared" si="79"/>
        <v>1986</v>
      </c>
      <c r="AC1678">
        <f t="shared" si="80"/>
        <v>39</v>
      </c>
      <c r="AD1678" t="str" cm="1">
        <f t="array" ref="AD1678">_xlfn.IFS(AB1678&lt;1965,"Baby Boomers",AB1678&lt;1981,"Gen X",AB1678&lt;1997,"Millenial",TRUE,("Gen Z"))</f>
        <v>Millenial</v>
      </c>
    </row>
    <row r="1679" spans="1:30" x14ac:dyDescent="0.25">
      <c r="A1679" t="s">
        <v>14784</v>
      </c>
      <c r="B1679" t="s">
        <v>868</v>
      </c>
      <c r="C1679" t="s">
        <v>1462</v>
      </c>
      <c r="D1679" s="2">
        <v>44088</v>
      </c>
      <c r="E1679" s="2" t="s">
        <v>10301</v>
      </c>
      <c r="F1679" t="s">
        <v>28</v>
      </c>
      <c r="G1679" t="s">
        <v>6399</v>
      </c>
      <c r="H1679" t="s">
        <v>6400</v>
      </c>
      <c r="I1679" t="s">
        <v>79</v>
      </c>
      <c r="J1679" t="s">
        <v>32</v>
      </c>
      <c r="K1679" t="s">
        <v>33</v>
      </c>
      <c r="L1679" t="s">
        <v>50</v>
      </c>
      <c r="M1679" t="s">
        <v>35</v>
      </c>
      <c r="N1679" t="s">
        <v>36</v>
      </c>
      <c r="O1679" t="s">
        <v>10301</v>
      </c>
      <c r="P1679" t="s">
        <v>10302</v>
      </c>
      <c r="Q1679" t="s">
        <v>89</v>
      </c>
      <c r="R1679" s="2">
        <v>18129</v>
      </c>
      <c r="S1679" t="s">
        <v>39</v>
      </c>
      <c r="T1679" t="s">
        <v>82</v>
      </c>
      <c r="U1679" t="s">
        <v>41</v>
      </c>
      <c r="V1679" t="s">
        <v>11950</v>
      </c>
      <c r="W1679" t="s">
        <v>55</v>
      </c>
      <c r="X1679" t="s">
        <v>43</v>
      </c>
      <c r="Y1679" t="s">
        <v>104</v>
      </c>
      <c r="Z1679">
        <v>2</v>
      </c>
      <c r="AA1679" t="str">
        <f t="shared" si="78"/>
        <v>Active</v>
      </c>
      <c r="AB1679">
        <f t="shared" si="79"/>
        <v>1949</v>
      </c>
      <c r="AC1679">
        <f t="shared" si="80"/>
        <v>76</v>
      </c>
      <c r="AD1679" t="str" cm="1">
        <f t="array" ref="AD1679">_xlfn.IFS(AB1679&lt;1965,"Baby Boomers",AB1679&lt;1981,"Gen X",AB1679&lt;1997,"Millenial",TRUE,("Gen Z"))</f>
        <v>Baby Boomers</v>
      </c>
    </row>
    <row r="1680" spans="1:30" x14ac:dyDescent="0.25">
      <c r="A1680" t="s">
        <v>14785</v>
      </c>
      <c r="B1680" t="s">
        <v>436</v>
      </c>
      <c r="C1680" t="s">
        <v>3608</v>
      </c>
      <c r="D1680" s="2">
        <v>43849</v>
      </c>
      <c r="E1680" s="2" t="s">
        <v>10301</v>
      </c>
      <c r="F1680" t="s">
        <v>28</v>
      </c>
      <c r="G1680" t="s">
        <v>6401</v>
      </c>
      <c r="H1680" t="s">
        <v>6402</v>
      </c>
      <c r="I1680" t="s">
        <v>167</v>
      </c>
      <c r="J1680" t="s">
        <v>32</v>
      </c>
      <c r="K1680" t="s">
        <v>51</v>
      </c>
      <c r="L1680" t="s">
        <v>34</v>
      </c>
      <c r="M1680" t="s">
        <v>51</v>
      </c>
      <c r="N1680" t="s">
        <v>36</v>
      </c>
      <c r="O1680" t="s">
        <v>10301</v>
      </c>
      <c r="P1680" t="s">
        <v>10302</v>
      </c>
      <c r="Q1680" t="s">
        <v>65</v>
      </c>
      <c r="R1680" s="2">
        <v>21942</v>
      </c>
      <c r="S1680" t="s">
        <v>39</v>
      </c>
      <c r="T1680" t="s">
        <v>6</v>
      </c>
      <c r="U1680" t="s">
        <v>41</v>
      </c>
      <c r="V1680" t="s">
        <v>11951</v>
      </c>
      <c r="W1680" t="s">
        <v>55</v>
      </c>
      <c r="X1680" t="s">
        <v>74</v>
      </c>
      <c r="Y1680" t="s">
        <v>235</v>
      </c>
      <c r="Z1680">
        <v>4</v>
      </c>
      <c r="AA1680" t="str">
        <f t="shared" si="78"/>
        <v>Active</v>
      </c>
      <c r="AB1680">
        <f t="shared" si="79"/>
        <v>1960</v>
      </c>
      <c r="AC1680">
        <f t="shared" si="80"/>
        <v>66</v>
      </c>
      <c r="AD1680" t="str" cm="1">
        <f t="array" ref="AD1680">_xlfn.IFS(AB1680&lt;1965,"Baby Boomers",AB1680&lt;1981,"Gen X",AB1680&lt;1997,"Millenial",TRUE,("Gen Z"))</f>
        <v>Baby Boomers</v>
      </c>
    </row>
    <row r="1681" spans="1:30" x14ac:dyDescent="0.25">
      <c r="A1681" t="s">
        <v>14786</v>
      </c>
      <c r="B1681" t="s">
        <v>6403</v>
      </c>
      <c r="C1681" t="s">
        <v>2389</v>
      </c>
      <c r="D1681" s="2">
        <v>43569</v>
      </c>
      <c r="E1681" s="2">
        <v>44946</v>
      </c>
      <c r="F1681" t="s">
        <v>28</v>
      </c>
      <c r="G1681" t="s">
        <v>6404</v>
      </c>
      <c r="H1681" t="s">
        <v>6405</v>
      </c>
      <c r="I1681" t="s">
        <v>97</v>
      </c>
      <c r="J1681" t="s">
        <v>32</v>
      </c>
      <c r="K1681" t="s">
        <v>33</v>
      </c>
      <c r="L1681" t="s">
        <v>34</v>
      </c>
      <c r="M1681" t="s">
        <v>35</v>
      </c>
      <c r="N1681" t="s">
        <v>125</v>
      </c>
      <c r="O1681" t="s">
        <v>6406</v>
      </c>
      <c r="P1681" t="s">
        <v>10302</v>
      </c>
      <c r="Q1681" t="s">
        <v>304</v>
      </c>
      <c r="R1681" s="2">
        <v>22964</v>
      </c>
      <c r="S1681" t="s">
        <v>39</v>
      </c>
      <c r="T1681" t="s">
        <v>225</v>
      </c>
      <c r="U1681" t="s">
        <v>54</v>
      </c>
      <c r="V1681" t="s">
        <v>11952</v>
      </c>
      <c r="W1681" t="s">
        <v>42</v>
      </c>
      <c r="X1681" t="s">
        <v>43</v>
      </c>
      <c r="Y1681" t="s">
        <v>104</v>
      </c>
      <c r="Z1681">
        <v>2</v>
      </c>
      <c r="AA1681" t="str">
        <f t="shared" si="78"/>
        <v>Non-Active</v>
      </c>
      <c r="AB1681">
        <f t="shared" si="79"/>
        <v>1962</v>
      </c>
      <c r="AC1681">
        <f t="shared" si="80"/>
        <v>63</v>
      </c>
      <c r="AD1681" t="str" cm="1">
        <f t="array" ref="AD1681">_xlfn.IFS(AB1681&lt;1965,"Baby Boomers",AB1681&lt;1981,"Gen X",AB1681&lt;1997,"Millenial",TRUE,("Gen Z"))</f>
        <v>Baby Boomers</v>
      </c>
    </row>
    <row r="1682" spans="1:30" x14ac:dyDescent="0.25">
      <c r="A1682" t="s">
        <v>14787</v>
      </c>
      <c r="B1682" t="s">
        <v>1648</v>
      </c>
      <c r="C1682" t="s">
        <v>92</v>
      </c>
      <c r="D1682" s="2">
        <v>45079</v>
      </c>
      <c r="E1682" s="2">
        <v>45131</v>
      </c>
      <c r="F1682" t="s">
        <v>28</v>
      </c>
      <c r="G1682" t="s">
        <v>6407</v>
      </c>
      <c r="H1682" t="s">
        <v>6408</v>
      </c>
      <c r="I1682" t="s">
        <v>117</v>
      </c>
      <c r="J1682" t="s">
        <v>32</v>
      </c>
      <c r="K1682" t="s">
        <v>33</v>
      </c>
      <c r="L1682" t="s">
        <v>63</v>
      </c>
      <c r="M1682" t="s">
        <v>35</v>
      </c>
      <c r="N1682" t="s">
        <v>139</v>
      </c>
      <c r="O1682" t="s">
        <v>6409</v>
      </c>
      <c r="P1682" t="s">
        <v>10302</v>
      </c>
      <c r="Q1682" t="s">
        <v>89</v>
      </c>
      <c r="R1682" s="2">
        <v>16067</v>
      </c>
      <c r="S1682" t="s">
        <v>39</v>
      </c>
      <c r="T1682" t="s">
        <v>418</v>
      </c>
      <c r="U1682" t="s">
        <v>41</v>
      </c>
      <c r="V1682" t="s">
        <v>11953</v>
      </c>
      <c r="W1682" t="s">
        <v>55</v>
      </c>
      <c r="X1682" t="s">
        <v>43</v>
      </c>
      <c r="Y1682" t="s">
        <v>104</v>
      </c>
      <c r="Z1682">
        <v>1</v>
      </c>
      <c r="AA1682" t="str">
        <f t="shared" si="78"/>
        <v>Non-Active</v>
      </c>
      <c r="AB1682">
        <f t="shared" si="79"/>
        <v>1943</v>
      </c>
      <c r="AC1682">
        <f t="shared" si="80"/>
        <v>82</v>
      </c>
      <c r="AD1682" t="str" cm="1">
        <f t="array" ref="AD1682">_xlfn.IFS(AB1682&lt;1965,"Baby Boomers",AB1682&lt;1981,"Gen X",AB1682&lt;1997,"Millenial",TRUE,("Gen Z"))</f>
        <v>Baby Boomers</v>
      </c>
    </row>
    <row r="1683" spans="1:30" x14ac:dyDescent="0.25">
      <c r="A1683" t="s">
        <v>11269</v>
      </c>
      <c r="B1683" t="s">
        <v>6410</v>
      </c>
      <c r="C1683" t="s">
        <v>845</v>
      </c>
      <c r="D1683" s="2">
        <v>44690</v>
      </c>
      <c r="E1683" s="2">
        <v>44929</v>
      </c>
      <c r="F1683" t="s">
        <v>28</v>
      </c>
      <c r="G1683" t="s">
        <v>6411</v>
      </c>
      <c r="H1683" t="s">
        <v>6412</v>
      </c>
      <c r="I1683" t="s">
        <v>61</v>
      </c>
      <c r="J1683" t="s">
        <v>744</v>
      </c>
      <c r="K1683" t="s">
        <v>51</v>
      </c>
      <c r="L1683" t="s">
        <v>50</v>
      </c>
      <c r="M1683" t="s">
        <v>35</v>
      </c>
      <c r="N1683" t="s">
        <v>139</v>
      </c>
      <c r="O1683" t="s">
        <v>6413</v>
      </c>
      <c r="P1683" t="s">
        <v>10302</v>
      </c>
      <c r="Q1683" t="s">
        <v>89</v>
      </c>
      <c r="R1683" s="2">
        <v>28752</v>
      </c>
      <c r="S1683" t="s">
        <v>39</v>
      </c>
      <c r="T1683" t="s">
        <v>192</v>
      </c>
      <c r="U1683" t="s">
        <v>41</v>
      </c>
      <c r="V1683" t="s">
        <v>11954</v>
      </c>
      <c r="W1683" t="s">
        <v>42</v>
      </c>
      <c r="X1683" t="s">
        <v>43</v>
      </c>
      <c r="Y1683" t="s">
        <v>235</v>
      </c>
      <c r="Z1683">
        <v>2</v>
      </c>
      <c r="AA1683" t="str">
        <f t="shared" si="78"/>
        <v>Non-Active</v>
      </c>
      <c r="AB1683">
        <f t="shared" si="79"/>
        <v>1978</v>
      </c>
      <c r="AC1683">
        <f t="shared" si="80"/>
        <v>47</v>
      </c>
      <c r="AD1683" t="str" cm="1">
        <f t="array" ref="AD1683">_xlfn.IFS(AB1683&lt;1965,"Baby Boomers",AB1683&lt;1981,"Gen X",AB1683&lt;1997,"Millenial",TRUE,("Gen Z"))</f>
        <v>Gen X</v>
      </c>
    </row>
    <row r="1684" spans="1:30" x14ac:dyDescent="0.25">
      <c r="A1684" t="s">
        <v>12571</v>
      </c>
      <c r="B1684" t="s">
        <v>6414</v>
      </c>
      <c r="C1684" t="s">
        <v>2450</v>
      </c>
      <c r="D1684" s="2">
        <v>44250</v>
      </c>
      <c r="E1684" s="2" t="s">
        <v>10301</v>
      </c>
      <c r="F1684" t="s">
        <v>28</v>
      </c>
      <c r="G1684" t="s">
        <v>6415</v>
      </c>
      <c r="H1684" t="s">
        <v>6416</v>
      </c>
      <c r="I1684" t="s">
        <v>88</v>
      </c>
      <c r="J1684" t="s">
        <v>32</v>
      </c>
      <c r="K1684" t="s">
        <v>51</v>
      </c>
      <c r="L1684" t="s">
        <v>34</v>
      </c>
      <c r="M1684" t="s">
        <v>51</v>
      </c>
      <c r="N1684" t="s">
        <v>36</v>
      </c>
      <c r="O1684" t="s">
        <v>10301</v>
      </c>
      <c r="P1684" t="s">
        <v>10302</v>
      </c>
      <c r="Q1684" t="s">
        <v>89</v>
      </c>
      <c r="R1684" s="2">
        <v>32469</v>
      </c>
      <c r="S1684" t="s">
        <v>39</v>
      </c>
      <c r="T1684" t="s">
        <v>280</v>
      </c>
      <c r="U1684" t="s">
        <v>41</v>
      </c>
      <c r="V1684" t="s">
        <v>11955</v>
      </c>
      <c r="W1684" t="s">
        <v>73</v>
      </c>
      <c r="X1684" t="s">
        <v>103</v>
      </c>
      <c r="Y1684" t="s">
        <v>104</v>
      </c>
      <c r="Z1684">
        <v>5</v>
      </c>
      <c r="AA1684" t="str">
        <f t="shared" si="78"/>
        <v>Active</v>
      </c>
      <c r="AB1684">
        <f t="shared" si="79"/>
        <v>1988</v>
      </c>
      <c r="AC1684">
        <f t="shared" si="80"/>
        <v>37</v>
      </c>
      <c r="AD1684" t="str" cm="1">
        <f t="array" ref="AD1684">_xlfn.IFS(AB1684&lt;1965,"Baby Boomers",AB1684&lt;1981,"Gen X",AB1684&lt;1997,"Millenial",TRUE,("Gen Z"))</f>
        <v>Millenial</v>
      </c>
    </row>
    <row r="1685" spans="1:30" x14ac:dyDescent="0.25">
      <c r="A1685" t="s">
        <v>10835</v>
      </c>
      <c r="B1685" t="s">
        <v>3035</v>
      </c>
      <c r="C1685" t="s">
        <v>964</v>
      </c>
      <c r="D1685" s="2">
        <v>44351</v>
      </c>
      <c r="E1685" s="2" t="s">
        <v>10301</v>
      </c>
      <c r="F1685" t="s">
        <v>28</v>
      </c>
      <c r="G1685" t="s">
        <v>6417</v>
      </c>
      <c r="H1685" t="s">
        <v>6418</v>
      </c>
      <c r="I1685" t="s">
        <v>31</v>
      </c>
      <c r="J1685" t="s">
        <v>32</v>
      </c>
      <c r="K1685" t="s">
        <v>33</v>
      </c>
      <c r="L1685" t="s">
        <v>34</v>
      </c>
      <c r="M1685" t="s">
        <v>35</v>
      </c>
      <c r="N1685" t="s">
        <v>36</v>
      </c>
      <c r="O1685" t="s">
        <v>10301</v>
      </c>
      <c r="P1685" t="s">
        <v>10302</v>
      </c>
      <c r="Q1685" t="s">
        <v>65</v>
      </c>
      <c r="R1685" s="2">
        <v>17666</v>
      </c>
      <c r="S1685" t="s">
        <v>39</v>
      </c>
      <c r="T1685" t="s">
        <v>707</v>
      </c>
      <c r="U1685" t="s">
        <v>41</v>
      </c>
      <c r="V1685" t="s">
        <v>11956</v>
      </c>
      <c r="W1685" t="s">
        <v>92</v>
      </c>
      <c r="X1685" t="s">
        <v>74</v>
      </c>
      <c r="Y1685" t="s">
        <v>104</v>
      </c>
      <c r="Z1685">
        <v>4</v>
      </c>
      <c r="AA1685" t="str">
        <f t="shared" si="78"/>
        <v>Active</v>
      </c>
      <c r="AB1685">
        <f t="shared" si="79"/>
        <v>1948</v>
      </c>
      <c r="AC1685">
        <f t="shared" si="80"/>
        <v>77</v>
      </c>
      <c r="AD1685" t="str" cm="1">
        <f t="array" ref="AD1685">_xlfn.IFS(AB1685&lt;1965,"Baby Boomers",AB1685&lt;1981,"Gen X",AB1685&lt;1997,"Millenial",TRUE,("Gen Z"))</f>
        <v>Baby Boomers</v>
      </c>
    </row>
    <row r="1686" spans="1:30" x14ac:dyDescent="0.25">
      <c r="A1686" t="s">
        <v>14788</v>
      </c>
      <c r="B1686" t="s">
        <v>6419</v>
      </c>
      <c r="C1686" t="s">
        <v>4410</v>
      </c>
      <c r="D1686" s="2">
        <v>44649</v>
      </c>
      <c r="E1686" s="2">
        <v>44772</v>
      </c>
      <c r="F1686" t="s">
        <v>28</v>
      </c>
      <c r="G1686" t="s">
        <v>6420</v>
      </c>
      <c r="H1686" t="s">
        <v>6421</v>
      </c>
      <c r="I1686" t="s">
        <v>132</v>
      </c>
      <c r="J1686" t="s">
        <v>32</v>
      </c>
      <c r="K1686" t="s">
        <v>62</v>
      </c>
      <c r="L1686" t="s">
        <v>50</v>
      </c>
      <c r="M1686" t="s">
        <v>35</v>
      </c>
      <c r="N1686" t="s">
        <v>98</v>
      </c>
      <c r="O1686" t="s">
        <v>6422</v>
      </c>
      <c r="P1686" t="s">
        <v>10302</v>
      </c>
      <c r="Q1686" t="s">
        <v>80</v>
      </c>
      <c r="R1686" s="2">
        <v>20957</v>
      </c>
      <c r="S1686" t="s">
        <v>39</v>
      </c>
      <c r="T1686" t="s">
        <v>162</v>
      </c>
      <c r="U1686" t="s">
        <v>41</v>
      </c>
      <c r="V1686" t="s">
        <v>11957</v>
      </c>
      <c r="W1686" t="s">
        <v>127</v>
      </c>
      <c r="X1686" t="s">
        <v>74</v>
      </c>
      <c r="Y1686" t="s">
        <v>235</v>
      </c>
      <c r="Z1686">
        <v>5</v>
      </c>
      <c r="AA1686" t="str">
        <f t="shared" si="78"/>
        <v>Non-Active</v>
      </c>
      <c r="AB1686">
        <f t="shared" si="79"/>
        <v>1957</v>
      </c>
      <c r="AC1686">
        <f t="shared" si="80"/>
        <v>68</v>
      </c>
      <c r="AD1686" t="str" cm="1">
        <f t="array" ref="AD1686">_xlfn.IFS(AB1686&lt;1965,"Baby Boomers",AB1686&lt;1981,"Gen X",AB1686&lt;1997,"Millenial",TRUE,("Gen Z"))</f>
        <v>Baby Boomers</v>
      </c>
    </row>
    <row r="1687" spans="1:30" x14ac:dyDescent="0.25">
      <c r="A1687" t="s">
        <v>14789</v>
      </c>
      <c r="B1687" t="s">
        <v>6326</v>
      </c>
      <c r="C1687" t="s">
        <v>1888</v>
      </c>
      <c r="D1687" s="2">
        <v>43676</v>
      </c>
      <c r="E1687" s="2">
        <v>43851</v>
      </c>
      <c r="F1687" t="s">
        <v>28</v>
      </c>
      <c r="G1687" t="s">
        <v>6423</v>
      </c>
      <c r="H1687" t="s">
        <v>6424</v>
      </c>
      <c r="I1687" t="s">
        <v>49</v>
      </c>
      <c r="J1687" t="s">
        <v>32</v>
      </c>
      <c r="K1687" t="s">
        <v>51</v>
      </c>
      <c r="L1687" t="s">
        <v>63</v>
      </c>
      <c r="M1687" t="s">
        <v>35</v>
      </c>
      <c r="N1687" t="s">
        <v>174</v>
      </c>
      <c r="O1687" t="s">
        <v>6425</v>
      </c>
      <c r="P1687" t="s">
        <v>10302</v>
      </c>
      <c r="Q1687" t="s">
        <v>110</v>
      </c>
      <c r="R1687" s="2">
        <v>15973</v>
      </c>
      <c r="S1687" t="s">
        <v>39</v>
      </c>
      <c r="T1687" t="s">
        <v>102</v>
      </c>
      <c r="U1687" t="s">
        <v>41</v>
      </c>
      <c r="V1687" t="s">
        <v>11958</v>
      </c>
      <c r="W1687" t="s">
        <v>73</v>
      </c>
      <c r="X1687" t="s">
        <v>43</v>
      </c>
      <c r="Y1687" t="s">
        <v>104</v>
      </c>
      <c r="Z1687">
        <v>4</v>
      </c>
      <c r="AA1687" t="str">
        <f t="shared" si="78"/>
        <v>Non-Active</v>
      </c>
      <c r="AB1687">
        <f t="shared" si="79"/>
        <v>1943</v>
      </c>
      <c r="AC1687">
        <f t="shared" si="80"/>
        <v>82</v>
      </c>
      <c r="AD1687" t="str" cm="1">
        <f t="array" ref="AD1687">_xlfn.IFS(AB1687&lt;1965,"Baby Boomers",AB1687&lt;1981,"Gen X",AB1687&lt;1997,"Millenial",TRUE,("Gen Z"))</f>
        <v>Baby Boomers</v>
      </c>
    </row>
    <row r="1688" spans="1:30" x14ac:dyDescent="0.25">
      <c r="A1688" t="s">
        <v>14790</v>
      </c>
      <c r="B1688" t="s">
        <v>926</v>
      </c>
      <c r="C1688" t="s">
        <v>4907</v>
      </c>
      <c r="D1688" s="2">
        <v>44021</v>
      </c>
      <c r="E1688" s="2">
        <v>44905</v>
      </c>
      <c r="F1688" t="s">
        <v>28</v>
      </c>
      <c r="G1688" t="s">
        <v>6426</v>
      </c>
      <c r="H1688" t="s">
        <v>6427</v>
      </c>
      <c r="I1688" t="s">
        <v>138</v>
      </c>
      <c r="J1688" t="s">
        <v>32</v>
      </c>
      <c r="K1688" t="s">
        <v>51</v>
      </c>
      <c r="L1688" t="s">
        <v>63</v>
      </c>
      <c r="M1688" t="s">
        <v>62</v>
      </c>
      <c r="N1688" t="s">
        <v>98</v>
      </c>
      <c r="O1688" t="s">
        <v>6428</v>
      </c>
      <c r="P1688" t="s">
        <v>10302</v>
      </c>
      <c r="Q1688" t="s">
        <v>80</v>
      </c>
      <c r="R1688" s="2">
        <v>16365</v>
      </c>
      <c r="S1688" t="s">
        <v>39</v>
      </c>
      <c r="T1688" t="s">
        <v>72</v>
      </c>
      <c r="U1688" t="s">
        <v>41</v>
      </c>
      <c r="V1688" t="s">
        <v>11959</v>
      </c>
      <c r="W1688" t="s">
        <v>42</v>
      </c>
      <c r="X1688" t="s">
        <v>43</v>
      </c>
      <c r="Y1688" t="s">
        <v>104</v>
      </c>
      <c r="Z1688">
        <v>2</v>
      </c>
      <c r="AA1688" t="str">
        <f t="shared" si="78"/>
        <v>Non-Active</v>
      </c>
      <c r="AB1688">
        <f t="shared" si="79"/>
        <v>1944</v>
      </c>
      <c r="AC1688">
        <f t="shared" si="80"/>
        <v>81</v>
      </c>
      <c r="AD1688" t="str" cm="1">
        <f t="array" ref="AD1688">_xlfn.IFS(AB1688&lt;1965,"Baby Boomers",AB1688&lt;1981,"Gen X",AB1688&lt;1997,"Millenial",TRUE,("Gen Z"))</f>
        <v>Baby Boomers</v>
      </c>
    </row>
    <row r="1689" spans="1:30" x14ac:dyDescent="0.25">
      <c r="A1689" t="s">
        <v>14791</v>
      </c>
      <c r="B1689" t="s">
        <v>4394</v>
      </c>
      <c r="C1689" t="s">
        <v>2166</v>
      </c>
      <c r="D1689" s="2">
        <v>43701</v>
      </c>
      <c r="E1689" s="2" t="s">
        <v>10301</v>
      </c>
      <c r="F1689" t="s">
        <v>727</v>
      </c>
      <c r="G1689" t="s">
        <v>6429</v>
      </c>
      <c r="H1689" t="s">
        <v>6430</v>
      </c>
      <c r="I1689" t="s">
        <v>117</v>
      </c>
      <c r="J1689" t="s">
        <v>32</v>
      </c>
      <c r="K1689" t="s">
        <v>33</v>
      </c>
      <c r="L1689" t="s">
        <v>34</v>
      </c>
      <c r="M1689" t="s">
        <v>51</v>
      </c>
      <c r="N1689" t="s">
        <v>36</v>
      </c>
      <c r="O1689" t="s">
        <v>10301</v>
      </c>
      <c r="P1689" t="s">
        <v>10302</v>
      </c>
      <c r="Q1689" t="s">
        <v>110</v>
      </c>
      <c r="R1689" s="2">
        <v>33718</v>
      </c>
      <c r="S1689" t="s">
        <v>39</v>
      </c>
      <c r="T1689" t="s">
        <v>418</v>
      </c>
      <c r="U1689" t="s">
        <v>41</v>
      </c>
      <c r="V1689" t="s">
        <v>10999</v>
      </c>
      <c r="W1689" t="s">
        <v>42</v>
      </c>
      <c r="X1689" t="s">
        <v>74</v>
      </c>
      <c r="Y1689" t="s">
        <v>104</v>
      </c>
      <c r="Z1689">
        <v>4</v>
      </c>
      <c r="AA1689" t="str">
        <f t="shared" si="78"/>
        <v>Active</v>
      </c>
      <c r="AB1689">
        <f t="shared" si="79"/>
        <v>1992</v>
      </c>
      <c r="AC1689">
        <f t="shared" si="80"/>
        <v>33</v>
      </c>
      <c r="AD1689" t="str" cm="1">
        <f t="array" ref="AD1689">_xlfn.IFS(AB1689&lt;1965,"Baby Boomers",AB1689&lt;1981,"Gen X",AB1689&lt;1997,"Millenial",TRUE,("Gen Z"))</f>
        <v>Millenial</v>
      </c>
    </row>
    <row r="1690" spans="1:30" x14ac:dyDescent="0.25">
      <c r="A1690" t="s">
        <v>14792</v>
      </c>
      <c r="B1690" t="s">
        <v>4861</v>
      </c>
      <c r="C1690" t="s">
        <v>1669</v>
      </c>
      <c r="D1690" s="2">
        <v>43570</v>
      </c>
      <c r="E1690" s="2">
        <v>45056</v>
      </c>
      <c r="F1690" t="s">
        <v>727</v>
      </c>
      <c r="G1690" t="s">
        <v>6431</v>
      </c>
      <c r="H1690" t="s">
        <v>6432</v>
      </c>
      <c r="I1690" t="s">
        <v>61</v>
      </c>
      <c r="J1690" t="s">
        <v>32</v>
      </c>
      <c r="K1690" t="s">
        <v>33</v>
      </c>
      <c r="L1690" t="s">
        <v>50</v>
      </c>
      <c r="M1690" t="s">
        <v>51</v>
      </c>
      <c r="N1690" t="s">
        <v>174</v>
      </c>
      <c r="O1690" t="s">
        <v>6433</v>
      </c>
      <c r="P1690" t="s">
        <v>10302</v>
      </c>
      <c r="Q1690" t="s">
        <v>935</v>
      </c>
      <c r="R1690" s="2">
        <v>28579</v>
      </c>
      <c r="S1690" t="s">
        <v>39</v>
      </c>
      <c r="T1690" t="s">
        <v>112</v>
      </c>
      <c r="U1690" t="s">
        <v>41</v>
      </c>
      <c r="V1690" t="s">
        <v>11960</v>
      </c>
      <c r="W1690" t="s">
        <v>127</v>
      </c>
      <c r="X1690" t="s">
        <v>83</v>
      </c>
      <c r="Y1690" t="s">
        <v>104</v>
      </c>
      <c r="Z1690">
        <v>2</v>
      </c>
      <c r="AA1690" t="str">
        <f t="shared" si="78"/>
        <v>Non-Active</v>
      </c>
      <c r="AB1690">
        <f t="shared" si="79"/>
        <v>1978</v>
      </c>
      <c r="AC1690">
        <f t="shared" si="80"/>
        <v>48</v>
      </c>
      <c r="AD1690" t="str" cm="1">
        <f t="array" ref="AD1690">_xlfn.IFS(AB1690&lt;1965,"Baby Boomers",AB1690&lt;1981,"Gen X",AB1690&lt;1997,"Millenial",TRUE,("Gen Z"))</f>
        <v>Gen X</v>
      </c>
    </row>
    <row r="1691" spans="1:30" x14ac:dyDescent="0.25">
      <c r="A1691" t="s">
        <v>14793</v>
      </c>
      <c r="B1691" t="s">
        <v>1115</v>
      </c>
      <c r="C1691" t="s">
        <v>1178</v>
      </c>
      <c r="D1691" s="2">
        <v>44429</v>
      </c>
      <c r="E1691" s="2" t="s">
        <v>10301</v>
      </c>
      <c r="F1691" t="s">
        <v>727</v>
      </c>
      <c r="G1691" t="s">
        <v>6434</v>
      </c>
      <c r="H1691" t="s">
        <v>6435</v>
      </c>
      <c r="I1691" t="s">
        <v>88</v>
      </c>
      <c r="J1691" t="s">
        <v>32</v>
      </c>
      <c r="K1691" t="s">
        <v>51</v>
      </c>
      <c r="L1691" t="s">
        <v>34</v>
      </c>
      <c r="M1691" t="s">
        <v>62</v>
      </c>
      <c r="N1691" t="s">
        <v>36</v>
      </c>
      <c r="O1691" t="s">
        <v>10301</v>
      </c>
      <c r="P1691" t="s">
        <v>10302</v>
      </c>
      <c r="Q1691" t="s">
        <v>110</v>
      </c>
      <c r="R1691" s="2">
        <v>17048</v>
      </c>
      <c r="S1691" t="s">
        <v>39</v>
      </c>
      <c r="T1691" t="s">
        <v>112</v>
      </c>
      <c r="U1691" t="s">
        <v>41</v>
      </c>
      <c r="V1691" t="s">
        <v>11961</v>
      </c>
      <c r="W1691" t="s">
        <v>92</v>
      </c>
      <c r="X1691" t="s">
        <v>103</v>
      </c>
      <c r="Y1691" t="s">
        <v>235</v>
      </c>
      <c r="Z1691">
        <v>4</v>
      </c>
      <c r="AA1691" t="str">
        <f t="shared" si="78"/>
        <v>Active</v>
      </c>
      <c r="AB1691">
        <f t="shared" si="79"/>
        <v>1946</v>
      </c>
      <c r="AC1691">
        <f t="shared" si="80"/>
        <v>79</v>
      </c>
      <c r="AD1691" t="str" cm="1">
        <f t="array" ref="AD1691">_xlfn.IFS(AB1691&lt;1965,"Baby Boomers",AB1691&lt;1981,"Gen X",AB1691&lt;1997,"Millenial",TRUE,("Gen Z"))</f>
        <v>Baby Boomers</v>
      </c>
    </row>
    <row r="1692" spans="1:30" x14ac:dyDescent="0.25">
      <c r="A1692" t="s">
        <v>14794</v>
      </c>
      <c r="B1692" t="s">
        <v>841</v>
      </c>
      <c r="C1692" t="s">
        <v>2071</v>
      </c>
      <c r="D1692" s="2">
        <v>44004</v>
      </c>
      <c r="E1692" s="2" t="s">
        <v>10301</v>
      </c>
      <c r="F1692" t="s">
        <v>727</v>
      </c>
      <c r="G1692" t="s">
        <v>6436</v>
      </c>
      <c r="H1692" t="s">
        <v>6437</v>
      </c>
      <c r="I1692" t="s">
        <v>31</v>
      </c>
      <c r="J1692" t="s">
        <v>32</v>
      </c>
      <c r="K1692" t="s">
        <v>62</v>
      </c>
      <c r="L1692" t="s">
        <v>63</v>
      </c>
      <c r="M1692" t="s">
        <v>62</v>
      </c>
      <c r="N1692" t="s">
        <v>36</v>
      </c>
      <c r="O1692" t="s">
        <v>10301</v>
      </c>
      <c r="P1692" t="s">
        <v>10302</v>
      </c>
      <c r="Q1692" t="s">
        <v>89</v>
      </c>
      <c r="R1692" s="2">
        <v>34106</v>
      </c>
      <c r="S1692" t="s">
        <v>39</v>
      </c>
      <c r="T1692" t="s">
        <v>82</v>
      </c>
      <c r="U1692" t="s">
        <v>41</v>
      </c>
      <c r="V1692" t="s">
        <v>11962</v>
      </c>
      <c r="W1692" t="s">
        <v>55</v>
      </c>
      <c r="X1692" t="s">
        <v>103</v>
      </c>
      <c r="Y1692" t="s">
        <v>104</v>
      </c>
      <c r="Z1692">
        <v>2</v>
      </c>
      <c r="AA1692" t="str">
        <f t="shared" si="78"/>
        <v>Active</v>
      </c>
      <c r="AB1692">
        <f t="shared" si="79"/>
        <v>1993</v>
      </c>
      <c r="AC1692">
        <f t="shared" si="80"/>
        <v>32</v>
      </c>
      <c r="AD1692" t="str" cm="1">
        <f t="array" ref="AD1692">_xlfn.IFS(AB1692&lt;1965,"Baby Boomers",AB1692&lt;1981,"Gen X",AB1692&lt;1997,"Millenial",TRUE,("Gen Z"))</f>
        <v>Millenial</v>
      </c>
    </row>
    <row r="1693" spans="1:30" x14ac:dyDescent="0.25">
      <c r="A1693" t="s">
        <v>14795</v>
      </c>
      <c r="B1693" t="s">
        <v>6438</v>
      </c>
      <c r="C1693" t="s">
        <v>2389</v>
      </c>
      <c r="D1693" s="2">
        <v>43858</v>
      </c>
      <c r="E1693" s="2" t="s">
        <v>10301</v>
      </c>
      <c r="F1693" t="s">
        <v>727</v>
      </c>
      <c r="G1693" t="s">
        <v>6439</v>
      </c>
      <c r="H1693" t="s">
        <v>6440</v>
      </c>
      <c r="I1693" t="s">
        <v>132</v>
      </c>
      <c r="J1693" t="s">
        <v>32</v>
      </c>
      <c r="K1693" t="s">
        <v>51</v>
      </c>
      <c r="L1693" t="s">
        <v>34</v>
      </c>
      <c r="M1693" t="s">
        <v>35</v>
      </c>
      <c r="N1693" t="s">
        <v>36</v>
      </c>
      <c r="O1693" t="s">
        <v>10301</v>
      </c>
      <c r="P1693" t="s">
        <v>10302</v>
      </c>
      <c r="Q1693" t="s">
        <v>241</v>
      </c>
      <c r="R1693" s="2">
        <v>36836</v>
      </c>
      <c r="S1693" t="s">
        <v>39</v>
      </c>
      <c r="T1693" t="s">
        <v>177</v>
      </c>
      <c r="U1693" t="s">
        <v>41</v>
      </c>
      <c r="V1693" t="s">
        <v>11963</v>
      </c>
      <c r="W1693" t="s">
        <v>42</v>
      </c>
      <c r="X1693" t="s">
        <v>43</v>
      </c>
      <c r="Y1693" t="s">
        <v>104</v>
      </c>
      <c r="Z1693">
        <v>5</v>
      </c>
      <c r="AA1693" t="str">
        <f t="shared" si="78"/>
        <v>Active</v>
      </c>
      <c r="AB1693">
        <f t="shared" si="79"/>
        <v>2000</v>
      </c>
      <c r="AC1693">
        <f t="shared" si="80"/>
        <v>25</v>
      </c>
      <c r="AD1693" t="str" cm="1">
        <f t="array" ref="AD1693">_xlfn.IFS(AB1693&lt;1965,"Baby Boomers",AB1693&lt;1981,"Gen X",AB1693&lt;1997,"Millenial",TRUE,("Gen Z"))</f>
        <v>Gen Z</v>
      </c>
    </row>
    <row r="1694" spans="1:30" x14ac:dyDescent="0.25">
      <c r="A1694" t="s">
        <v>10703</v>
      </c>
      <c r="B1694" t="s">
        <v>1351</v>
      </c>
      <c r="C1694" t="s">
        <v>3311</v>
      </c>
      <c r="D1694" s="2">
        <v>43553</v>
      </c>
      <c r="E1694" s="2" t="s">
        <v>10301</v>
      </c>
      <c r="F1694" t="s">
        <v>727</v>
      </c>
      <c r="G1694" t="s">
        <v>2433</v>
      </c>
      <c r="H1694" t="s">
        <v>6441</v>
      </c>
      <c r="I1694" t="s">
        <v>49</v>
      </c>
      <c r="J1694" t="s">
        <v>32</v>
      </c>
      <c r="K1694" t="s">
        <v>51</v>
      </c>
      <c r="L1694" t="s">
        <v>50</v>
      </c>
      <c r="M1694" t="s">
        <v>35</v>
      </c>
      <c r="N1694" t="s">
        <v>36</v>
      </c>
      <c r="O1694" t="s">
        <v>10301</v>
      </c>
      <c r="P1694" t="s">
        <v>10302</v>
      </c>
      <c r="Q1694" t="s">
        <v>80</v>
      </c>
      <c r="R1694" s="2">
        <v>15229</v>
      </c>
      <c r="S1694" t="s">
        <v>39</v>
      </c>
      <c r="T1694" t="s">
        <v>225</v>
      </c>
      <c r="U1694" t="s">
        <v>41</v>
      </c>
      <c r="V1694" t="s">
        <v>11964</v>
      </c>
      <c r="W1694" t="s">
        <v>42</v>
      </c>
      <c r="X1694" t="s">
        <v>83</v>
      </c>
      <c r="Y1694" t="s">
        <v>104</v>
      </c>
      <c r="Z1694">
        <v>5</v>
      </c>
      <c r="AA1694" t="str">
        <f t="shared" si="78"/>
        <v>Active</v>
      </c>
      <c r="AB1694">
        <f t="shared" si="79"/>
        <v>1941</v>
      </c>
      <c r="AC1694">
        <f t="shared" si="80"/>
        <v>84</v>
      </c>
      <c r="AD1694" t="str" cm="1">
        <f t="array" ref="AD1694">_xlfn.IFS(AB1694&lt;1965,"Baby Boomers",AB1694&lt;1981,"Gen X",AB1694&lt;1997,"Millenial",TRUE,("Gen Z"))</f>
        <v>Baby Boomers</v>
      </c>
    </row>
    <row r="1695" spans="1:30" x14ac:dyDescent="0.25">
      <c r="A1695" t="s">
        <v>14796</v>
      </c>
      <c r="B1695" t="s">
        <v>6442</v>
      </c>
      <c r="C1695" t="s">
        <v>1865</v>
      </c>
      <c r="D1695" s="2">
        <v>43378</v>
      </c>
      <c r="E1695" s="2" t="s">
        <v>10301</v>
      </c>
      <c r="F1695" t="s">
        <v>727</v>
      </c>
      <c r="G1695" t="s">
        <v>6443</v>
      </c>
      <c r="H1695" t="s">
        <v>6444</v>
      </c>
      <c r="I1695" t="s">
        <v>138</v>
      </c>
      <c r="J1695" t="s">
        <v>32</v>
      </c>
      <c r="K1695" t="s">
        <v>33</v>
      </c>
      <c r="L1695" t="s">
        <v>34</v>
      </c>
      <c r="M1695" t="s">
        <v>62</v>
      </c>
      <c r="N1695" t="s">
        <v>36</v>
      </c>
      <c r="O1695" t="s">
        <v>10301</v>
      </c>
      <c r="P1695" t="s">
        <v>10302</v>
      </c>
      <c r="Q1695" t="s">
        <v>304</v>
      </c>
      <c r="R1695" s="2">
        <v>24489</v>
      </c>
      <c r="S1695" t="s">
        <v>39</v>
      </c>
      <c r="T1695" t="s">
        <v>162</v>
      </c>
      <c r="U1695" t="s">
        <v>41</v>
      </c>
      <c r="V1695" t="s">
        <v>11965</v>
      </c>
      <c r="W1695" t="s">
        <v>127</v>
      </c>
      <c r="X1695" t="s">
        <v>103</v>
      </c>
      <c r="Y1695" t="s">
        <v>235</v>
      </c>
      <c r="Z1695">
        <v>2</v>
      </c>
      <c r="AA1695" t="str">
        <f t="shared" si="78"/>
        <v>Active</v>
      </c>
      <c r="AB1695">
        <f t="shared" si="79"/>
        <v>1967</v>
      </c>
      <c r="AC1695">
        <f t="shared" si="80"/>
        <v>59</v>
      </c>
      <c r="AD1695" t="str" cm="1">
        <f t="array" ref="AD1695">_xlfn.IFS(AB1695&lt;1965,"Baby Boomers",AB1695&lt;1981,"Gen X",AB1695&lt;1997,"Millenial",TRUE,("Gen Z"))</f>
        <v>Gen X</v>
      </c>
    </row>
    <row r="1696" spans="1:30" x14ac:dyDescent="0.25">
      <c r="A1696" t="s">
        <v>10911</v>
      </c>
      <c r="B1696" t="s">
        <v>2147</v>
      </c>
      <c r="C1696" t="s">
        <v>4539</v>
      </c>
      <c r="D1696" s="2">
        <v>44063</v>
      </c>
      <c r="E1696" s="2" t="s">
        <v>10301</v>
      </c>
      <c r="F1696" t="s">
        <v>727</v>
      </c>
      <c r="G1696" t="s">
        <v>6445</v>
      </c>
      <c r="H1696" t="s">
        <v>6446</v>
      </c>
      <c r="I1696" t="s">
        <v>79</v>
      </c>
      <c r="J1696" t="s">
        <v>32</v>
      </c>
      <c r="K1696" t="s">
        <v>51</v>
      </c>
      <c r="L1696" t="s">
        <v>50</v>
      </c>
      <c r="M1696" t="s">
        <v>62</v>
      </c>
      <c r="N1696" t="s">
        <v>36</v>
      </c>
      <c r="O1696" t="s">
        <v>10301</v>
      </c>
      <c r="P1696" t="s">
        <v>10302</v>
      </c>
      <c r="Q1696" t="s">
        <v>147</v>
      </c>
      <c r="R1696" s="2">
        <v>36049</v>
      </c>
      <c r="S1696" t="s">
        <v>39</v>
      </c>
      <c r="T1696" t="s">
        <v>149</v>
      </c>
      <c r="U1696" t="s">
        <v>41</v>
      </c>
      <c r="V1696" t="s">
        <v>10625</v>
      </c>
      <c r="W1696" t="s">
        <v>127</v>
      </c>
      <c r="X1696" t="s">
        <v>83</v>
      </c>
      <c r="Y1696" t="s">
        <v>104</v>
      </c>
      <c r="Z1696">
        <v>5</v>
      </c>
      <c r="AA1696" t="str">
        <f t="shared" si="78"/>
        <v>Active</v>
      </c>
      <c r="AB1696">
        <f t="shared" si="79"/>
        <v>1998</v>
      </c>
      <c r="AC1696">
        <f t="shared" si="80"/>
        <v>27</v>
      </c>
      <c r="AD1696" t="str" cm="1">
        <f t="array" ref="AD1696">_xlfn.IFS(AB1696&lt;1965,"Baby Boomers",AB1696&lt;1981,"Gen X",AB1696&lt;1997,"Millenial",TRUE,("Gen Z"))</f>
        <v>Gen Z</v>
      </c>
    </row>
    <row r="1697" spans="1:30" x14ac:dyDescent="0.25">
      <c r="A1697" t="s">
        <v>10448</v>
      </c>
      <c r="B1697" t="s">
        <v>423</v>
      </c>
      <c r="C1697" t="s">
        <v>5292</v>
      </c>
      <c r="D1697" s="2">
        <v>44358</v>
      </c>
      <c r="E1697" s="2">
        <v>44879</v>
      </c>
      <c r="F1697" t="s">
        <v>28</v>
      </c>
      <c r="G1697" t="s">
        <v>6447</v>
      </c>
      <c r="H1697" t="s">
        <v>6448</v>
      </c>
      <c r="I1697" t="s">
        <v>88</v>
      </c>
      <c r="J1697" t="s">
        <v>32</v>
      </c>
      <c r="K1697" t="s">
        <v>62</v>
      </c>
      <c r="L1697" t="s">
        <v>34</v>
      </c>
      <c r="M1697" t="s">
        <v>35</v>
      </c>
      <c r="N1697" t="s">
        <v>125</v>
      </c>
      <c r="O1697" t="s">
        <v>6449</v>
      </c>
      <c r="P1697" t="s">
        <v>10302</v>
      </c>
      <c r="Q1697" t="s">
        <v>80</v>
      </c>
      <c r="R1697" s="2">
        <v>27688</v>
      </c>
      <c r="S1697" t="s">
        <v>39</v>
      </c>
      <c r="T1697" t="s">
        <v>653</v>
      </c>
      <c r="U1697" t="s">
        <v>41</v>
      </c>
      <c r="V1697" t="s">
        <v>11966</v>
      </c>
      <c r="W1697" t="s">
        <v>127</v>
      </c>
      <c r="X1697" t="s">
        <v>83</v>
      </c>
      <c r="Y1697" t="s">
        <v>235</v>
      </c>
      <c r="Z1697">
        <v>5</v>
      </c>
      <c r="AA1697" t="str">
        <f t="shared" si="78"/>
        <v>Non-Active</v>
      </c>
      <c r="AB1697">
        <f t="shared" si="79"/>
        <v>1975</v>
      </c>
      <c r="AC1697">
        <f t="shared" si="80"/>
        <v>50</v>
      </c>
      <c r="AD1697" t="str" cm="1">
        <f t="array" ref="AD1697">_xlfn.IFS(AB1697&lt;1965,"Baby Boomers",AB1697&lt;1981,"Gen X",AB1697&lt;1997,"Millenial",TRUE,("Gen Z"))</f>
        <v>Gen X</v>
      </c>
    </row>
    <row r="1698" spans="1:30" x14ac:dyDescent="0.25">
      <c r="A1698" t="s">
        <v>14797</v>
      </c>
      <c r="B1698" t="s">
        <v>764</v>
      </c>
      <c r="C1698" t="s">
        <v>6450</v>
      </c>
      <c r="D1698" s="2">
        <v>44449</v>
      </c>
      <c r="E1698" s="2" t="s">
        <v>10301</v>
      </c>
      <c r="F1698" t="s">
        <v>28</v>
      </c>
      <c r="G1698" t="s">
        <v>6451</v>
      </c>
      <c r="H1698" t="s">
        <v>6452</v>
      </c>
      <c r="I1698" t="s">
        <v>31</v>
      </c>
      <c r="J1698" t="s">
        <v>32</v>
      </c>
      <c r="K1698" t="s">
        <v>33</v>
      </c>
      <c r="L1698" t="s">
        <v>63</v>
      </c>
      <c r="M1698" t="s">
        <v>35</v>
      </c>
      <c r="N1698" t="s">
        <v>36</v>
      </c>
      <c r="O1698" t="s">
        <v>10301</v>
      </c>
      <c r="P1698" t="s">
        <v>10302</v>
      </c>
      <c r="Q1698" t="s">
        <v>331</v>
      </c>
      <c r="R1698" s="2">
        <v>28898</v>
      </c>
      <c r="S1698" t="s">
        <v>39</v>
      </c>
      <c r="T1698" t="s">
        <v>418</v>
      </c>
      <c r="U1698" t="s">
        <v>41</v>
      </c>
      <c r="V1698" t="s">
        <v>11967</v>
      </c>
      <c r="W1698" t="s">
        <v>42</v>
      </c>
      <c r="X1698" t="s">
        <v>43</v>
      </c>
      <c r="Y1698" t="s">
        <v>104</v>
      </c>
      <c r="Z1698">
        <v>2</v>
      </c>
      <c r="AA1698" t="str">
        <f t="shared" si="78"/>
        <v>Active</v>
      </c>
      <c r="AB1698">
        <f t="shared" si="79"/>
        <v>1979</v>
      </c>
      <c r="AC1698">
        <f t="shared" si="80"/>
        <v>47</v>
      </c>
      <c r="AD1698" t="str" cm="1">
        <f t="array" ref="AD1698">_xlfn.IFS(AB1698&lt;1965,"Baby Boomers",AB1698&lt;1981,"Gen X",AB1698&lt;1997,"Millenial",TRUE,("Gen Z"))</f>
        <v>Gen X</v>
      </c>
    </row>
    <row r="1699" spans="1:30" x14ac:dyDescent="0.25">
      <c r="A1699" t="s">
        <v>10457</v>
      </c>
      <c r="B1699" t="s">
        <v>6453</v>
      </c>
      <c r="C1699" t="s">
        <v>469</v>
      </c>
      <c r="D1699" s="2">
        <v>44978</v>
      </c>
      <c r="E1699" s="2">
        <v>45116</v>
      </c>
      <c r="F1699" t="s">
        <v>28</v>
      </c>
      <c r="G1699" t="s">
        <v>6454</v>
      </c>
      <c r="H1699" t="s">
        <v>6455</v>
      </c>
      <c r="I1699" t="s">
        <v>132</v>
      </c>
      <c r="J1699" t="s">
        <v>744</v>
      </c>
      <c r="K1699" t="s">
        <v>33</v>
      </c>
      <c r="L1699" t="s">
        <v>63</v>
      </c>
      <c r="M1699" t="s">
        <v>35</v>
      </c>
      <c r="N1699" t="s">
        <v>174</v>
      </c>
      <c r="O1699" t="s">
        <v>6456</v>
      </c>
      <c r="P1699" t="s">
        <v>10302</v>
      </c>
      <c r="Q1699" t="s">
        <v>304</v>
      </c>
      <c r="R1699" s="2">
        <v>18484</v>
      </c>
      <c r="S1699" t="s">
        <v>39</v>
      </c>
      <c r="T1699" t="s">
        <v>82</v>
      </c>
      <c r="U1699" t="s">
        <v>41</v>
      </c>
      <c r="V1699" t="s">
        <v>11968</v>
      </c>
      <c r="W1699" t="s">
        <v>42</v>
      </c>
      <c r="X1699" t="s">
        <v>74</v>
      </c>
      <c r="Y1699" t="s">
        <v>104</v>
      </c>
      <c r="Z1699">
        <v>2</v>
      </c>
      <c r="AA1699" t="str">
        <f t="shared" si="78"/>
        <v>Non-Active</v>
      </c>
      <c r="AB1699">
        <f t="shared" si="79"/>
        <v>1950</v>
      </c>
      <c r="AC1699">
        <f t="shared" si="80"/>
        <v>75</v>
      </c>
      <c r="AD1699" t="str" cm="1">
        <f t="array" ref="AD1699">_xlfn.IFS(AB1699&lt;1965,"Baby Boomers",AB1699&lt;1981,"Gen X",AB1699&lt;1997,"Millenial",TRUE,("Gen Z"))</f>
        <v>Baby Boomers</v>
      </c>
    </row>
    <row r="1700" spans="1:30" x14ac:dyDescent="0.25">
      <c r="A1700" t="s">
        <v>11602</v>
      </c>
      <c r="B1700" t="s">
        <v>5599</v>
      </c>
      <c r="C1700" t="s">
        <v>3394</v>
      </c>
      <c r="D1700" s="2">
        <v>43686</v>
      </c>
      <c r="E1700" s="2" t="s">
        <v>10301</v>
      </c>
      <c r="F1700" t="s">
        <v>28</v>
      </c>
      <c r="G1700" t="s">
        <v>6457</v>
      </c>
      <c r="H1700" t="s">
        <v>6458</v>
      </c>
      <c r="I1700" t="s">
        <v>49</v>
      </c>
      <c r="J1700" t="s">
        <v>32</v>
      </c>
      <c r="K1700" t="s">
        <v>62</v>
      </c>
      <c r="L1700" t="s">
        <v>63</v>
      </c>
      <c r="M1700" t="s">
        <v>51</v>
      </c>
      <c r="N1700" t="s">
        <v>36</v>
      </c>
      <c r="O1700" t="s">
        <v>10301</v>
      </c>
      <c r="P1700" t="s">
        <v>10302</v>
      </c>
      <c r="Q1700" t="s">
        <v>110</v>
      </c>
      <c r="R1700" s="2">
        <v>37041</v>
      </c>
      <c r="S1700" t="s">
        <v>39</v>
      </c>
      <c r="T1700" t="s">
        <v>418</v>
      </c>
      <c r="U1700" t="s">
        <v>41</v>
      </c>
      <c r="V1700" t="s">
        <v>11969</v>
      </c>
      <c r="W1700" t="s">
        <v>42</v>
      </c>
      <c r="X1700" t="s">
        <v>103</v>
      </c>
      <c r="Y1700" t="s">
        <v>104</v>
      </c>
      <c r="Z1700">
        <v>4</v>
      </c>
      <c r="AA1700" t="str">
        <f t="shared" si="78"/>
        <v>Active</v>
      </c>
      <c r="AB1700">
        <f t="shared" si="79"/>
        <v>2001</v>
      </c>
      <c r="AC1700">
        <f t="shared" si="80"/>
        <v>24</v>
      </c>
      <c r="AD1700" t="str" cm="1">
        <f t="array" ref="AD1700">_xlfn.IFS(AB1700&lt;1965,"Baby Boomers",AB1700&lt;1981,"Gen X",AB1700&lt;1997,"Millenial",TRUE,("Gen Z"))</f>
        <v>Gen Z</v>
      </c>
    </row>
    <row r="1701" spans="1:30" x14ac:dyDescent="0.25">
      <c r="A1701" t="s">
        <v>12993</v>
      </c>
      <c r="B1701" t="s">
        <v>6459</v>
      </c>
      <c r="C1701" t="s">
        <v>1386</v>
      </c>
      <c r="D1701" s="2">
        <v>44263</v>
      </c>
      <c r="E1701" s="2">
        <v>44841</v>
      </c>
      <c r="F1701" t="s">
        <v>28</v>
      </c>
      <c r="G1701" t="s">
        <v>6460</v>
      </c>
      <c r="H1701" t="s">
        <v>6461</v>
      </c>
      <c r="I1701" t="s">
        <v>138</v>
      </c>
      <c r="J1701" t="s">
        <v>32</v>
      </c>
      <c r="K1701" t="s">
        <v>51</v>
      </c>
      <c r="L1701" t="s">
        <v>34</v>
      </c>
      <c r="M1701" t="s">
        <v>35</v>
      </c>
      <c r="N1701" t="s">
        <v>98</v>
      </c>
      <c r="O1701" t="s">
        <v>6462</v>
      </c>
      <c r="P1701" t="s">
        <v>10302</v>
      </c>
      <c r="Q1701" t="s">
        <v>1011</v>
      </c>
      <c r="R1701" s="2">
        <v>25374</v>
      </c>
      <c r="S1701" t="s">
        <v>39</v>
      </c>
      <c r="T1701" t="s">
        <v>6463</v>
      </c>
      <c r="U1701" t="s">
        <v>41</v>
      </c>
      <c r="V1701" t="s">
        <v>11970</v>
      </c>
      <c r="W1701" t="s">
        <v>92</v>
      </c>
      <c r="X1701" t="s">
        <v>83</v>
      </c>
      <c r="Y1701" t="s">
        <v>10447</v>
      </c>
      <c r="Z1701">
        <v>1</v>
      </c>
      <c r="AA1701" t="str">
        <f t="shared" si="78"/>
        <v>Non-Active</v>
      </c>
      <c r="AB1701">
        <f t="shared" si="79"/>
        <v>1969</v>
      </c>
      <c r="AC1701">
        <f t="shared" si="80"/>
        <v>56</v>
      </c>
      <c r="AD1701" t="str" cm="1">
        <f t="array" ref="AD1701">_xlfn.IFS(AB1701&lt;1965,"Baby Boomers",AB1701&lt;1981,"Gen X",AB1701&lt;1997,"Millenial",TRUE,("Gen Z"))</f>
        <v>Gen X</v>
      </c>
    </row>
    <row r="1702" spans="1:30" x14ac:dyDescent="0.25">
      <c r="A1702" t="s">
        <v>10443</v>
      </c>
      <c r="B1702" t="s">
        <v>4188</v>
      </c>
      <c r="C1702" t="s">
        <v>3677</v>
      </c>
      <c r="D1702" s="2">
        <v>43666</v>
      </c>
      <c r="E1702" s="2" t="s">
        <v>10301</v>
      </c>
      <c r="F1702" t="s">
        <v>28</v>
      </c>
      <c r="G1702" t="s">
        <v>6464</v>
      </c>
      <c r="H1702" t="s">
        <v>6465</v>
      </c>
      <c r="I1702" t="s">
        <v>79</v>
      </c>
      <c r="J1702" t="s">
        <v>32</v>
      </c>
      <c r="K1702" t="s">
        <v>33</v>
      </c>
      <c r="L1702" t="s">
        <v>50</v>
      </c>
      <c r="M1702" t="s">
        <v>51</v>
      </c>
      <c r="N1702" t="s">
        <v>36</v>
      </c>
      <c r="O1702" t="s">
        <v>10301</v>
      </c>
      <c r="P1702" t="s">
        <v>10302</v>
      </c>
      <c r="Q1702" t="s">
        <v>89</v>
      </c>
      <c r="R1702" s="2">
        <v>19689</v>
      </c>
      <c r="S1702" t="s">
        <v>39</v>
      </c>
      <c r="T1702" t="s">
        <v>225</v>
      </c>
      <c r="U1702" t="s">
        <v>41</v>
      </c>
      <c r="V1702" t="s">
        <v>11971</v>
      </c>
      <c r="W1702" t="s">
        <v>92</v>
      </c>
      <c r="X1702" t="s">
        <v>74</v>
      </c>
      <c r="Y1702" t="s">
        <v>235</v>
      </c>
      <c r="Z1702">
        <v>4</v>
      </c>
      <c r="AA1702" t="str">
        <f t="shared" si="78"/>
        <v>Active</v>
      </c>
      <c r="AB1702">
        <f t="shared" si="79"/>
        <v>1953</v>
      </c>
      <c r="AC1702">
        <f t="shared" si="80"/>
        <v>72</v>
      </c>
      <c r="AD1702" t="str" cm="1">
        <f t="array" ref="AD1702">_xlfn.IFS(AB1702&lt;1965,"Baby Boomers",AB1702&lt;1981,"Gen X",AB1702&lt;1997,"Millenial",TRUE,("Gen Z"))</f>
        <v>Baby Boomers</v>
      </c>
    </row>
    <row r="1703" spans="1:30" x14ac:dyDescent="0.25">
      <c r="A1703" t="s">
        <v>11268</v>
      </c>
      <c r="B1703" t="s">
        <v>5554</v>
      </c>
      <c r="C1703" t="s">
        <v>5041</v>
      </c>
      <c r="D1703" s="2">
        <v>45012</v>
      </c>
      <c r="E1703" s="2" t="s">
        <v>10301</v>
      </c>
      <c r="F1703" t="s">
        <v>28</v>
      </c>
      <c r="G1703" t="s">
        <v>6466</v>
      </c>
      <c r="H1703" t="s">
        <v>6467</v>
      </c>
      <c r="I1703" t="s">
        <v>167</v>
      </c>
      <c r="J1703" t="s">
        <v>32</v>
      </c>
      <c r="K1703" t="s">
        <v>62</v>
      </c>
      <c r="L1703" t="s">
        <v>50</v>
      </c>
      <c r="M1703" t="s">
        <v>35</v>
      </c>
      <c r="N1703" t="s">
        <v>36</v>
      </c>
      <c r="O1703" t="s">
        <v>10301</v>
      </c>
      <c r="P1703" t="s">
        <v>10302</v>
      </c>
      <c r="Q1703" t="s">
        <v>89</v>
      </c>
      <c r="R1703" s="2">
        <v>20364</v>
      </c>
      <c r="S1703" t="s">
        <v>39</v>
      </c>
      <c r="T1703" t="s">
        <v>225</v>
      </c>
      <c r="U1703" t="s">
        <v>41</v>
      </c>
      <c r="V1703" t="s">
        <v>11972</v>
      </c>
      <c r="W1703" t="s">
        <v>92</v>
      </c>
      <c r="X1703" t="s">
        <v>43</v>
      </c>
      <c r="Y1703" t="s">
        <v>235</v>
      </c>
      <c r="Z1703">
        <v>2</v>
      </c>
      <c r="AA1703" t="str">
        <f t="shared" si="78"/>
        <v>Active</v>
      </c>
      <c r="AB1703">
        <f t="shared" si="79"/>
        <v>1955</v>
      </c>
      <c r="AC1703">
        <f t="shared" si="80"/>
        <v>70</v>
      </c>
      <c r="AD1703" t="str" cm="1">
        <f t="array" ref="AD1703">_xlfn.IFS(AB1703&lt;1965,"Baby Boomers",AB1703&lt;1981,"Gen X",AB1703&lt;1997,"Millenial",TRUE,("Gen Z"))</f>
        <v>Baby Boomers</v>
      </c>
    </row>
    <row r="1704" spans="1:30" x14ac:dyDescent="0.25">
      <c r="A1704" t="s">
        <v>10459</v>
      </c>
      <c r="B1704" t="s">
        <v>4216</v>
      </c>
      <c r="C1704" t="s">
        <v>6468</v>
      </c>
      <c r="D1704" s="2">
        <v>43745</v>
      </c>
      <c r="E1704" s="2" t="s">
        <v>10301</v>
      </c>
      <c r="F1704" t="s">
        <v>28</v>
      </c>
      <c r="G1704" t="s">
        <v>6469</v>
      </c>
      <c r="H1704" t="s">
        <v>6470</v>
      </c>
      <c r="I1704" t="s">
        <v>97</v>
      </c>
      <c r="J1704" t="s">
        <v>32</v>
      </c>
      <c r="K1704" t="s">
        <v>51</v>
      </c>
      <c r="L1704" t="s">
        <v>63</v>
      </c>
      <c r="M1704" t="s">
        <v>35</v>
      </c>
      <c r="N1704" t="s">
        <v>36</v>
      </c>
      <c r="O1704" t="s">
        <v>10301</v>
      </c>
      <c r="P1704" t="s">
        <v>10302</v>
      </c>
      <c r="Q1704" t="s">
        <v>89</v>
      </c>
      <c r="R1704" s="2">
        <v>32175</v>
      </c>
      <c r="S1704" t="s">
        <v>39</v>
      </c>
      <c r="T1704" t="s">
        <v>102</v>
      </c>
      <c r="U1704" t="s">
        <v>54</v>
      </c>
      <c r="V1704" t="s">
        <v>11973</v>
      </c>
      <c r="W1704" t="s">
        <v>73</v>
      </c>
      <c r="X1704" t="s">
        <v>103</v>
      </c>
      <c r="Y1704" t="s">
        <v>235</v>
      </c>
      <c r="Z1704">
        <v>2</v>
      </c>
      <c r="AA1704" t="str">
        <f t="shared" si="78"/>
        <v>Active</v>
      </c>
      <c r="AB1704">
        <f t="shared" si="79"/>
        <v>1988</v>
      </c>
      <c r="AC1704">
        <f t="shared" si="80"/>
        <v>38</v>
      </c>
      <c r="AD1704" t="str" cm="1">
        <f t="array" ref="AD1704">_xlfn.IFS(AB1704&lt;1965,"Baby Boomers",AB1704&lt;1981,"Gen X",AB1704&lt;1997,"Millenial",TRUE,("Gen Z"))</f>
        <v>Millenial</v>
      </c>
    </row>
    <row r="1705" spans="1:30" x14ac:dyDescent="0.25">
      <c r="A1705" t="s">
        <v>12770</v>
      </c>
      <c r="B1705" t="s">
        <v>6471</v>
      </c>
      <c r="C1705" t="s">
        <v>2878</v>
      </c>
      <c r="D1705" s="2">
        <v>44908</v>
      </c>
      <c r="E1705" s="2" t="s">
        <v>10301</v>
      </c>
      <c r="F1705" t="s">
        <v>28</v>
      </c>
      <c r="G1705" t="s">
        <v>6472</v>
      </c>
      <c r="H1705" t="s">
        <v>6473</v>
      </c>
      <c r="I1705" t="s">
        <v>117</v>
      </c>
      <c r="J1705" t="s">
        <v>32</v>
      </c>
      <c r="K1705" t="s">
        <v>33</v>
      </c>
      <c r="L1705" t="s">
        <v>34</v>
      </c>
      <c r="M1705" t="s">
        <v>51</v>
      </c>
      <c r="N1705" t="s">
        <v>36</v>
      </c>
      <c r="O1705" t="s">
        <v>10301</v>
      </c>
      <c r="P1705" t="s">
        <v>10302</v>
      </c>
      <c r="Q1705" t="s">
        <v>89</v>
      </c>
      <c r="R1705" s="2">
        <v>26719</v>
      </c>
      <c r="S1705" t="s">
        <v>39</v>
      </c>
      <c r="T1705" t="s">
        <v>280</v>
      </c>
      <c r="U1705" t="s">
        <v>41</v>
      </c>
      <c r="V1705" t="s">
        <v>11974</v>
      </c>
      <c r="W1705" t="s">
        <v>73</v>
      </c>
      <c r="X1705" t="s">
        <v>83</v>
      </c>
      <c r="Y1705" t="s">
        <v>235</v>
      </c>
      <c r="Z1705">
        <v>1</v>
      </c>
      <c r="AA1705" t="str">
        <f t="shared" si="78"/>
        <v>Active</v>
      </c>
      <c r="AB1705">
        <f t="shared" si="79"/>
        <v>1973</v>
      </c>
      <c r="AC1705">
        <f t="shared" si="80"/>
        <v>53</v>
      </c>
      <c r="AD1705" t="str" cm="1">
        <f t="array" ref="AD1705">_xlfn.IFS(AB1705&lt;1965,"Baby Boomers",AB1705&lt;1981,"Gen X",AB1705&lt;1997,"Millenial",TRUE,("Gen Z"))</f>
        <v>Gen X</v>
      </c>
    </row>
    <row r="1706" spans="1:30" x14ac:dyDescent="0.25">
      <c r="A1706" t="s">
        <v>14798</v>
      </c>
      <c r="B1706" t="s">
        <v>6474</v>
      </c>
      <c r="C1706" t="s">
        <v>2138</v>
      </c>
      <c r="D1706" s="2">
        <v>43988</v>
      </c>
      <c r="E1706" s="2">
        <v>44632</v>
      </c>
      <c r="F1706" t="s">
        <v>28</v>
      </c>
      <c r="G1706" t="s">
        <v>6475</v>
      </c>
      <c r="H1706" t="s">
        <v>6476</v>
      </c>
      <c r="I1706" t="s">
        <v>61</v>
      </c>
      <c r="J1706" t="s">
        <v>744</v>
      </c>
      <c r="K1706" t="s">
        <v>51</v>
      </c>
      <c r="L1706" t="s">
        <v>34</v>
      </c>
      <c r="M1706" t="s">
        <v>51</v>
      </c>
      <c r="N1706" t="s">
        <v>125</v>
      </c>
      <c r="O1706" t="s">
        <v>6477</v>
      </c>
      <c r="P1706" t="s">
        <v>10302</v>
      </c>
      <c r="Q1706" t="s">
        <v>89</v>
      </c>
      <c r="R1706" s="2">
        <v>18699</v>
      </c>
      <c r="S1706" t="s">
        <v>39</v>
      </c>
      <c r="T1706" t="s">
        <v>82</v>
      </c>
      <c r="U1706" t="s">
        <v>41</v>
      </c>
      <c r="V1706" t="s">
        <v>11975</v>
      </c>
      <c r="W1706" t="s">
        <v>92</v>
      </c>
      <c r="X1706" t="s">
        <v>43</v>
      </c>
      <c r="Y1706" t="s">
        <v>235</v>
      </c>
      <c r="Z1706">
        <v>4</v>
      </c>
      <c r="AA1706" t="str">
        <f t="shared" si="78"/>
        <v>Non-Active</v>
      </c>
      <c r="AB1706">
        <f t="shared" si="79"/>
        <v>1951</v>
      </c>
      <c r="AC1706">
        <f t="shared" si="80"/>
        <v>75</v>
      </c>
      <c r="AD1706" t="str" cm="1">
        <f t="array" ref="AD1706">_xlfn.IFS(AB1706&lt;1965,"Baby Boomers",AB1706&lt;1981,"Gen X",AB1706&lt;1997,"Millenial",TRUE,("Gen Z"))</f>
        <v>Baby Boomers</v>
      </c>
    </row>
    <row r="1707" spans="1:30" x14ac:dyDescent="0.25">
      <c r="A1707" t="s">
        <v>10892</v>
      </c>
      <c r="B1707" t="s">
        <v>6478</v>
      </c>
      <c r="C1707" t="s">
        <v>2686</v>
      </c>
      <c r="D1707" s="2">
        <v>44676</v>
      </c>
      <c r="E1707" s="2" t="s">
        <v>10301</v>
      </c>
      <c r="F1707" t="s">
        <v>28</v>
      </c>
      <c r="G1707" t="s">
        <v>6479</v>
      </c>
      <c r="H1707" t="s">
        <v>6480</v>
      </c>
      <c r="I1707" t="s">
        <v>88</v>
      </c>
      <c r="J1707" t="s">
        <v>32</v>
      </c>
      <c r="K1707" t="s">
        <v>62</v>
      </c>
      <c r="L1707" t="s">
        <v>50</v>
      </c>
      <c r="M1707" t="s">
        <v>62</v>
      </c>
      <c r="N1707" t="s">
        <v>36</v>
      </c>
      <c r="O1707" t="s">
        <v>10301</v>
      </c>
      <c r="P1707" t="s">
        <v>10302</v>
      </c>
      <c r="Q1707" t="s">
        <v>230</v>
      </c>
      <c r="R1707" s="2">
        <v>23546</v>
      </c>
      <c r="S1707" t="s">
        <v>39</v>
      </c>
      <c r="T1707" t="s">
        <v>102</v>
      </c>
      <c r="U1707" t="s">
        <v>41</v>
      </c>
      <c r="V1707" t="s">
        <v>11976</v>
      </c>
      <c r="W1707" t="s">
        <v>73</v>
      </c>
      <c r="X1707" t="s">
        <v>43</v>
      </c>
      <c r="Y1707" t="s">
        <v>235</v>
      </c>
      <c r="Z1707">
        <v>2</v>
      </c>
      <c r="AA1707" t="str">
        <f t="shared" si="78"/>
        <v>Active</v>
      </c>
      <c r="AB1707">
        <f t="shared" si="79"/>
        <v>1964</v>
      </c>
      <c r="AC1707">
        <f t="shared" si="80"/>
        <v>61</v>
      </c>
      <c r="AD1707" t="str" cm="1">
        <f t="array" ref="AD1707">_xlfn.IFS(AB1707&lt;1965,"Baby Boomers",AB1707&lt;1981,"Gen X",AB1707&lt;1997,"Millenial",TRUE,("Gen Z"))</f>
        <v>Baby Boomers</v>
      </c>
    </row>
    <row r="1708" spans="1:30" x14ac:dyDescent="0.25">
      <c r="A1708" t="s">
        <v>10458</v>
      </c>
      <c r="B1708" t="s">
        <v>6481</v>
      </c>
      <c r="C1708" t="s">
        <v>746</v>
      </c>
      <c r="D1708" s="2">
        <v>44040</v>
      </c>
      <c r="E1708" s="2" t="s">
        <v>10301</v>
      </c>
      <c r="F1708" t="s">
        <v>28</v>
      </c>
      <c r="G1708" t="s">
        <v>6482</v>
      </c>
      <c r="H1708" t="s">
        <v>6483</v>
      </c>
      <c r="I1708" t="s">
        <v>31</v>
      </c>
      <c r="J1708" t="s">
        <v>32</v>
      </c>
      <c r="K1708" t="s">
        <v>33</v>
      </c>
      <c r="L1708" t="s">
        <v>50</v>
      </c>
      <c r="M1708" t="s">
        <v>62</v>
      </c>
      <c r="N1708" t="s">
        <v>36</v>
      </c>
      <c r="O1708" t="s">
        <v>10301</v>
      </c>
      <c r="P1708" t="s">
        <v>10302</v>
      </c>
      <c r="Q1708" t="s">
        <v>89</v>
      </c>
      <c r="R1708" s="2">
        <v>27261</v>
      </c>
      <c r="S1708" t="s">
        <v>39</v>
      </c>
      <c r="T1708" t="s">
        <v>280</v>
      </c>
      <c r="U1708" t="s">
        <v>41</v>
      </c>
      <c r="V1708" t="s">
        <v>11977</v>
      </c>
      <c r="W1708" t="s">
        <v>92</v>
      </c>
      <c r="X1708" t="s">
        <v>74</v>
      </c>
      <c r="Y1708" t="s">
        <v>10447</v>
      </c>
      <c r="Z1708">
        <v>1</v>
      </c>
      <c r="AA1708" t="str">
        <f t="shared" si="78"/>
        <v>Active</v>
      </c>
      <c r="AB1708">
        <f t="shared" si="79"/>
        <v>1974</v>
      </c>
      <c r="AC1708">
        <f t="shared" si="80"/>
        <v>51</v>
      </c>
      <c r="AD1708" t="str" cm="1">
        <f t="array" ref="AD1708">_xlfn.IFS(AB1708&lt;1965,"Baby Boomers",AB1708&lt;1981,"Gen X",AB1708&lt;1997,"Millenial",TRUE,("Gen Z"))</f>
        <v>Gen X</v>
      </c>
    </row>
    <row r="1709" spans="1:30" x14ac:dyDescent="0.25">
      <c r="A1709" t="s">
        <v>11271</v>
      </c>
      <c r="B1709" t="s">
        <v>763</v>
      </c>
      <c r="C1709" t="s">
        <v>6484</v>
      </c>
      <c r="D1709" s="2">
        <v>44620</v>
      </c>
      <c r="E1709" s="2">
        <v>45077</v>
      </c>
      <c r="F1709" t="s">
        <v>28</v>
      </c>
      <c r="G1709" t="s">
        <v>6485</v>
      </c>
      <c r="H1709" t="s">
        <v>6486</v>
      </c>
      <c r="I1709" t="s">
        <v>132</v>
      </c>
      <c r="J1709" t="s">
        <v>32</v>
      </c>
      <c r="K1709" t="s">
        <v>51</v>
      </c>
      <c r="L1709" t="s">
        <v>63</v>
      </c>
      <c r="M1709" t="s">
        <v>35</v>
      </c>
      <c r="N1709" t="s">
        <v>125</v>
      </c>
      <c r="O1709" t="s">
        <v>6487</v>
      </c>
      <c r="P1709" t="s">
        <v>10302</v>
      </c>
      <c r="Q1709" t="s">
        <v>52</v>
      </c>
      <c r="R1709" s="2">
        <v>37081</v>
      </c>
      <c r="S1709" t="s">
        <v>39</v>
      </c>
      <c r="T1709" t="s">
        <v>225</v>
      </c>
      <c r="U1709" t="s">
        <v>41</v>
      </c>
      <c r="V1709" t="s">
        <v>10650</v>
      </c>
      <c r="W1709" t="s">
        <v>55</v>
      </c>
      <c r="X1709" t="s">
        <v>43</v>
      </c>
      <c r="Y1709" t="s">
        <v>104</v>
      </c>
      <c r="Z1709">
        <v>2</v>
      </c>
      <c r="AA1709" t="str">
        <f t="shared" si="78"/>
        <v>Non-Active</v>
      </c>
      <c r="AB1709">
        <f t="shared" si="79"/>
        <v>2001</v>
      </c>
      <c r="AC1709">
        <f t="shared" si="80"/>
        <v>24</v>
      </c>
      <c r="AD1709" t="str" cm="1">
        <f t="array" ref="AD1709">_xlfn.IFS(AB1709&lt;1965,"Baby Boomers",AB1709&lt;1981,"Gen X",AB1709&lt;1997,"Millenial",TRUE,("Gen Z"))</f>
        <v>Gen Z</v>
      </c>
    </row>
    <row r="1710" spans="1:30" x14ac:dyDescent="0.25">
      <c r="A1710" t="s">
        <v>10702</v>
      </c>
      <c r="B1710" t="s">
        <v>6394</v>
      </c>
      <c r="C1710" t="s">
        <v>6488</v>
      </c>
      <c r="D1710" s="2">
        <v>44494</v>
      </c>
      <c r="E1710" s="2">
        <v>44975</v>
      </c>
      <c r="F1710" t="s">
        <v>28</v>
      </c>
      <c r="G1710" t="s">
        <v>6489</v>
      </c>
      <c r="H1710" t="s">
        <v>6490</v>
      </c>
      <c r="I1710" t="s">
        <v>49</v>
      </c>
      <c r="J1710" t="s">
        <v>32</v>
      </c>
      <c r="K1710" t="s">
        <v>33</v>
      </c>
      <c r="L1710" t="s">
        <v>50</v>
      </c>
      <c r="M1710" t="s">
        <v>51</v>
      </c>
      <c r="N1710" t="s">
        <v>174</v>
      </c>
      <c r="O1710" t="s">
        <v>6491</v>
      </c>
      <c r="P1710" t="s">
        <v>10302</v>
      </c>
      <c r="Q1710" t="s">
        <v>110</v>
      </c>
      <c r="R1710" s="2">
        <v>20204</v>
      </c>
      <c r="S1710" t="s">
        <v>39</v>
      </c>
      <c r="T1710" t="s">
        <v>102</v>
      </c>
      <c r="U1710" t="s">
        <v>41</v>
      </c>
      <c r="V1710" t="s">
        <v>11978</v>
      </c>
      <c r="W1710" t="s">
        <v>127</v>
      </c>
      <c r="X1710" t="s">
        <v>83</v>
      </c>
      <c r="Y1710" t="s">
        <v>104</v>
      </c>
      <c r="Z1710">
        <v>2</v>
      </c>
      <c r="AA1710" t="str">
        <f t="shared" si="78"/>
        <v>Non-Active</v>
      </c>
      <c r="AB1710">
        <f t="shared" si="79"/>
        <v>1955</v>
      </c>
      <c r="AC1710">
        <f t="shared" si="80"/>
        <v>70</v>
      </c>
      <c r="AD1710" t="str" cm="1">
        <f t="array" ref="AD1710">_xlfn.IFS(AB1710&lt;1965,"Baby Boomers",AB1710&lt;1981,"Gen X",AB1710&lt;1997,"Millenial",TRUE,("Gen Z"))</f>
        <v>Baby Boomers</v>
      </c>
    </row>
    <row r="1711" spans="1:30" x14ac:dyDescent="0.25">
      <c r="A1711" t="s">
        <v>12773</v>
      </c>
      <c r="B1711" t="s">
        <v>3393</v>
      </c>
      <c r="C1711" t="s">
        <v>3649</v>
      </c>
      <c r="D1711" s="2">
        <v>43355</v>
      </c>
      <c r="E1711" s="2">
        <v>44023</v>
      </c>
      <c r="F1711" t="s">
        <v>28</v>
      </c>
      <c r="G1711" t="s">
        <v>6492</v>
      </c>
      <c r="H1711" t="s">
        <v>6493</v>
      </c>
      <c r="I1711" t="s">
        <v>138</v>
      </c>
      <c r="J1711" t="s">
        <v>32</v>
      </c>
      <c r="K1711" t="s">
        <v>51</v>
      </c>
      <c r="L1711" t="s">
        <v>50</v>
      </c>
      <c r="M1711" t="s">
        <v>51</v>
      </c>
      <c r="N1711" t="s">
        <v>98</v>
      </c>
      <c r="O1711" t="s">
        <v>6494</v>
      </c>
      <c r="P1711" t="s">
        <v>10302</v>
      </c>
      <c r="Q1711" t="s">
        <v>793</v>
      </c>
      <c r="R1711" s="2">
        <v>33519</v>
      </c>
      <c r="S1711" t="s">
        <v>39</v>
      </c>
      <c r="T1711" t="s">
        <v>53</v>
      </c>
      <c r="U1711" t="s">
        <v>41</v>
      </c>
      <c r="V1711" t="s">
        <v>11979</v>
      </c>
      <c r="W1711" t="s">
        <v>73</v>
      </c>
      <c r="X1711" t="s">
        <v>103</v>
      </c>
      <c r="Y1711" t="s">
        <v>104</v>
      </c>
      <c r="Z1711">
        <v>1</v>
      </c>
      <c r="AA1711" t="str">
        <f t="shared" si="78"/>
        <v>Non-Active</v>
      </c>
      <c r="AB1711">
        <f t="shared" si="79"/>
        <v>1991</v>
      </c>
      <c r="AC1711">
        <f t="shared" si="80"/>
        <v>34</v>
      </c>
      <c r="AD1711" t="str" cm="1">
        <f t="array" ref="AD1711">_xlfn.IFS(AB1711&lt;1965,"Baby Boomers",AB1711&lt;1981,"Gen X",AB1711&lt;1997,"Millenial",TRUE,("Gen Z"))</f>
        <v>Millenial</v>
      </c>
    </row>
    <row r="1712" spans="1:30" x14ac:dyDescent="0.25">
      <c r="A1712" t="s">
        <v>14799</v>
      </c>
      <c r="B1712" t="s">
        <v>1819</v>
      </c>
      <c r="C1712" t="s">
        <v>2662</v>
      </c>
      <c r="D1712" s="2">
        <v>44926</v>
      </c>
      <c r="E1712" s="2">
        <v>44941</v>
      </c>
      <c r="F1712" t="s">
        <v>727</v>
      </c>
      <c r="G1712" t="s">
        <v>6495</v>
      </c>
      <c r="H1712" t="s">
        <v>6496</v>
      </c>
      <c r="I1712" t="s">
        <v>31</v>
      </c>
      <c r="J1712" t="s">
        <v>197</v>
      </c>
      <c r="K1712" t="s">
        <v>33</v>
      </c>
      <c r="L1712" t="s">
        <v>63</v>
      </c>
      <c r="M1712" t="s">
        <v>62</v>
      </c>
      <c r="N1712" t="s">
        <v>98</v>
      </c>
      <c r="O1712" t="s">
        <v>6497</v>
      </c>
      <c r="P1712" t="s">
        <v>10302</v>
      </c>
      <c r="Q1712" t="s">
        <v>80</v>
      </c>
      <c r="R1712" s="2">
        <v>22698</v>
      </c>
      <c r="S1712" t="s">
        <v>39</v>
      </c>
      <c r="T1712" t="s">
        <v>82</v>
      </c>
      <c r="U1712" t="s">
        <v>41</v>
      </c>
      <c r="V1712" t="s">
        <v>11980</v>
      </c>
      <c r="W1712" t="s">
        <v>92</v>
      </c>
      <c r="X1712" t="s">
        <v>83</v>
      </c>
      <c r="Y1712" t="s">
        <v>104</v>
      </c>
      <c r="Z1712">
        <v>5</v>
      </c>
      <c r="AA1712" t="str">
        <f t="shared" si="78"/>
        <v>Non-Active</v>
      </c>
      <c r="AB1712">
        <f t="shared" si="79"/>
        <v>1962</v>
      </c>
      <c r="AC1712">
        <f t="shared" si="80"/>
        <v>64</v>
      </c>
      <c r="AD1712" t="str" cm="1">
        <f t="array" ref="AD1712">_xlfn.IFS(AB1712&lt;1965,"Baby Boomers",AB1712&lt;1981,"Gen X",AB1712&lt;1997,"Millenial",TRUE,("Gen Z"))</f>
        <v>Baby Boomers</v>
      </c>
    </row>
    <row r="1713" spans="1:30" x14ac:dyDescent="0.25">
      <c r="A1713" t="s">
        <v>10704</v>
      </c>
      <c r="B1713" t="s">
        <v>1755</v>
      </c>
      <c r="C1713" t="s">
        <v>811</v>
      </c>
      <c r="D1713" s="2">
        <v>44504</v>
      </c>
      <c r="E1713" s="2">
        <v>45087</v>
      </c>
      <c r="F1713" t="s">
        <v>727</v>
      </c>
      <c r="G1713" t="s">
        <v>6498</v>
      </c>
      <c r="H1713" t="s">
        <v>6499</v>
      </c>
      <c r="I1713" t="s">
        <v>49</v>
      </c>
      <c r="J1713" t="s">
        <v>32</v>
      </c>
      <c r="K1713" t="s">
        <v>33</v>
      </c>
      <c r="L1713" t="s">
        <v>34</v>
      </c>
      <c r="M1713" t="s">
        <v>35</v>
      </c>
      <c r="N1713" t="s">
        <v>98</v>
      </c>
      <c r="O1713" t="s">
        <v>6500</v>
      </c>
      <c r="P1713" t="s">
        <v>10302</v>
      </c>
      <c r="Q1713" t="s">
        <v>176</v>
      </c>
      <c r="R1713" s="2">
        <v>24330</v>
      </c>
      <c r="S1713" t="s">
        <v>39</v>
      </c>
      <c r="T1713" t="s">
        <v>6501</v>
      </c>
      <c r="U1713" t="s">
        <v>41</v>
      </c>
      <c r="V1713" t="s">
        <v>11981</v>
      </c>
      <c r="W1713" t="s">
        <v>55</v>
      </c>
      <c r="X1713" t="s">
        <v>103</v>
      </c>
      <c r="Y1713" t="s">
        <v>104</v>
      </c>
      <c r="Z1713">
        <v>2</v>
      </c>
      <c r="AA1713" t="str">
        <f t="shared" si="78"/>
        <v>Non-Active</v>
      </c>
      <c r="AB1713">
        <f t="shared" si="79"/>
        <v>1966</v>
      </c>
      <c r="AC1713">
        <f t="shared" si="80"/>
        <v>59</v>
      </c>
      <c r="AD1713" t="str" cm="1">
        <f t="array" ref="AD1713">_xlfn.IFS(AB1713&lt;1965,"Baby Boomers",AB1713&lt;1981,"Gen X",AB1713&lt;1997,"Millenial",TRUE,("Gen Z"))</f>
        <v>Gen X</v>
      </c>
    </row>
    <row r="1714" spans="1:30" x14ac:dyDescent="0.25">
      <c r="A1714" t="s">
        <v>14800</v>
      </c>
      <c r="B1714" t="s">
        <v>5714</v>
      </c>
      <c r="C1714" t="s">
        <v>2730</v>
      </c>
      <c r="D1714" s="2">
        <v>43956</v>
      </c>
      <c r="E1714" s="2" t="s">
        <v>10301</v>
      </c>
      <c r="F1714" t="s">
        <v>727</v>
      </c>
      <c r="G1714" t="s">
        <v>6502</v>
      </c>
      <c r="H1714" t="s">
        <v>6503</v>
      </c>
      <c r="I1714" t="s">
        <v>138</v>
      </c>
      <c r="J1714" t="s">
        <v>32</v>
      </c>
      <c r="K1714" t="s">
        <v>51</v>
      </c>
      <c r="L1714" t="s">
        <v>63</v>
      </c>
      <c r="M1714" t="s">
        <v>62</v>
      </c>
      <c r="N1714" t="s">
        <v>36</v>
      </c>
      <c r="O1714" t="s">
        <v>10301</v>
      </c>
      <c r="P1714" t="s">
        <v>10302</v>
      </c>
      <c r="Q1714" t="s">
        <v>52</v>
      </c>
      <c r="R1714" s="2">
        <v>24927</v>
      </c>
      <c r="S1714" t="s">
        <v>39</v>
      </c>
      <c r="T1714" t="s">
        <v>82</v>
      </c>
      <c r="U1714" t="s">
        <v>41</v>
      </c>
      <c r="V1714" t="s">
        <v>10334</v>
      </c>
      <c r="W1714" t="s">
        <v>42</v>
      </c>
      <c r="X1714" t="s">
        <v>43</v>
      </c>
      <c r="Y1714" t="s">
        <v>104</v>
      </c>
      <c r="Z1714">
        <v>2</v>
      </c>
      <c r="AA1714" t="str">
        <f t="shared" si="78"/>
        <v>Active</v>
      </c>
      <c r="AB1714">
        <f t="shared" si="79"/>
        <v>1968</v>
      </c>
      <c r="AC1714">
        <f t="shared" si="80"/>
        <v>58</v>
      </c>
      <c r="AD1714" t="str" cm="1">
        <f t="array" ref="AD1714">_xlfn.IFS(AB1714&lt;1965,"Baby Boomers",AB1714&lt;1981,"Gen X",AB1714&lt;1997,"Millenial",TRUE,("Gen Z"))</f>
        <v>Gen X</v>
      </c>
    </row>
    <row r="1715" spans="1:30" x14ac:dyDescent="0.25">
      <c r="A1715" t="s">
        <v>10888</v>
      </c>
      <c r="B1715" t="s">
        <v>3559</v>
      </c>
      <c r="C1715" t="s">
        <v>5561</v>
      </c>
      <c r="D1715" s="2">
        <v>44173</v>
      </c>
      <c r="E1715" s="2" t="s">
        <v>10301</v>
      </c>
      <c r="F1715" t="s">
        <v>727</v>
      </c>
      <c r="G1715" t="s">
        <v>6504</v>
      </c>
      <c r="H1715" t="s">
        <v>6505</v>
      </c>
      <c r="I1715" t="s">
        <v>117</v>
      </c>
      <c r="J1715" t="s">
        <v>32</v>
      </c>
      <c r="K1715" t="s">
        <v>33</v>
      </c>
      <c r="L1715" t="s">
        <v>50</v>
      </c>
      <c r="M1715" t="s">
        <v>51</v>
      </c>
      <c r="N1715" t="s">
        <v>36</v>
      </c>
      <c r="O1715" t="s">
        <v>10301</v>
      </c>
      <c r="P1715" t="s">
        <v>10302</v>
      </c>
      <c r="Q1715" t="s">
        <v>110</v>
      </c>
      <c r="R1715" s="2">
        <v>25437</v>
      </c>
      <c r="S1715" t="s">
        <v>39</v>
      </c>
      <c r="T1715" t="s">
        <v>6</v>
      </c>
      <c r="U1715" t="s">
        <v>41</v>
      </c>
      <c r="V1715" t="s">
        <v>11982</v>
      </c>
      <c r="W1715" t="s">
        <v>92</v>
      </c>
      <c r="X1715" t="s">
        <v>43</v>
      </c>
      <c r="Y1715" t="s">
        <v>104</v>
      </c>
      <c r="Z1715">
        <v>2</v>
      </c>
      <c r="AA1715" t="str">
        <f t="shared" si="78"/>
        <v>Active</v>
      </c>
      <c r="AB1715">
        <f t="shared" si="79"/>
        <v>1969</v>
      </c>
      <c r="AC1715">
        <f t="shared" si="80"/>
        <v>56</v>
      </c>
      <c r="AD1715" t="str" cm="1">
        <f t="array" ref="AD1715">_xlfn.IFS(AB1715&lt;1965,"Baby Boomers",AB1715&lt;1981,"Gen X",AB1715&lt;1997,"Millenial",TRUE,("Gen Z"))</f>
        <v>Gen X</v>
      </c>
    </row>
    <row r="1716" spans="1:30" x14ac:dyDescent="0.25">
      <c r="A1716" t="s">
        <v>14801</v>
      </c>
      <c r="B1716" t="s">
        <v>5551</v>
      </c>
      <c r="C1716" t="s">
        <v>904</v>
      </c>
      <c r="D1716" s="2">
        <v>43372</v>
      </c>
      <c r="E1716" s="2">
        <v>45066</v>
      </c>
      <c r="F1716" t="s">
        <v>727</v>
      </c>
      <c r="G1716" t="s">
        <v>6506</v>
      </c>
      <c r="H1716" t="s">
        <v>6507</v>
      </c>
      <c r="I1716" t="s">
        <v>61</v>
      </c>
      <c r="J1716" t="s">
        <v>32</v>
      </c>
      <c r="K1716" t="s">
        <v>33</v>
      </c>
      <c r="L1716" t="s">
        <v>34</v>
      </c>
      <c r="M1716" t="s">
        <v>62</v>
      </c>
      <c r="N1716" t="s">
        <v>125</v>
      </c>
      <c r="O1716" t="s">
        <v>6508</v>
      </c>
      <c r="P1716" t="s">
        <v>10302</v>
      </c>
      <c r="Q1716" t="s">
        <v>52</v>
      </c>
      <c r="R1716" s="2">
        <v>17008</v>
      </c>
      <c r="S1716" t="s">
        <v>39</v>
      </c>
      <c r="T1716" t="s">
        <v>225</v>
      </c>
      <c r="U1716" t="s">
        <v>41</v>
      </c>
      <c r="V1716" t="s">
        <v>11983</v>
      </c>
      <c r="W1716" t="s">
        <v>55</v>
      </c>
      <c r="X1716" t="s">
        <v>83</v>
      </c>
      <c r="Y1716" t="s">
        <v>104</v>
      </c>
      <c r="Z1716">
        <v>2</v>
      </c>
      <c r="AA1716" t="str">
        <f t="shared" si="78"/>
        <v>Non-Active</v>
      </c>
      <c r="AB1716">
        <f t="shared" si="79"/>
        <v>1946</v>
      </c>
      <c r="AC1716">
        <f t="shared" si="80"/>
        <v>79</v>
      </c>
      <c r="AD1716" t="str" cm="1">
        <f t="array" ref="AD1716">_xlfn.IFS(AB1716&lt;1965,"Baby Boomers",AB1716&lt;1981,"Gen X",AB1716&lt;1997,"Millenial",TRUE,("Gen Z"))</f>
        <v>Baby Boomers</v>
      </c>
    </row>
    <row r="1717" spans="1:30" x14ac:dyDescent="0.25">
      <c r="A1717" t="s">
        <v>14802</v>
      </c>
      <c r="B1717" t="s">
        <v>6509</v>
      </c>
      <c r="C1717" t="s">
        <v>713</v>
      </c>
      <c r="D1717" s="2">
        <v>43839</v>
      </c>
      <c r="E1717" s="2">
        <v>44137</v>
      </c>
      <c r="F1717" t="s">
        <v>727</v>
      </c>
      <c r="G1717" t="s">
        <v>6510</v>
      </c>
      <c r="H1717" t="s">
        <v>6511</v>
      </c>
      <c r="I1717" t="s">
        <v>167</v>
      </c>
      <c r="J1717" t="s">
        <v>32</v>
      </c>
      <c r="K1717" t="s">
        <v>33</v>
      </c>
      <c r="L1717" t="s">
        <v>50</v>
      </c>
      <c r="M1717" t="s">
        <v>35</v>
      </c>
      <c r="N1717" t="s">
        <v>98</v>
      </c>
      <c r="O1717" t="s">
        <v>6512</v>
      </c>
      <c r="P1717" t="s">
        <v>10302</v>
      </c>
      <c r="Q1717" t="s">
        <v>110</v>
      </c>
      <c r="R1717" s="2">
        <v>23767</v>
      </c>
      <c r="S1717" t="s">
        <v>39</v>
      </c>
      <c r="T1717" t="s">
        <v>112</v>
      </c>
      <c r="U1717" t="s">
        <v>41</v>
      </c>
      <c r="V1717" t="s">
        <v>11984</v>
      </c>
      <c r="W1717" t="s">
        <v>73</v>
      </c>
      <c r="X1717" t="s">
        <v>43</v>
      </c>
      <c r="Y1717" t="s">
        <v>104</v>
      </c>
      <c r="Z1717">
        <v>2</v>
      </c>
      <c r="AA1717" t="str">
        <f t="shared" si="78"/>
        <v>Non-Active</v>
      </c>
      <c r="AB1717">
        <f t="shared" si="79"/>
        <v>1965</v>
      </c>
      <c r="AC1717">
        <f t="shared" si="80"/>
        <v>61</v>
      </c>
      <c r="AD1717" t="str" cm="1">
        <f t="array" ref="AD1717">_xlfn.IFS(AB1717&lt;1965,"Baby Boomers",AB1717&lt;1981,"Gen X",AB1717&lt;1997,"Millenial",TRUE,("Gen Z"))</f>
        <v>Gen X</v>
      </c>
    </row>
    <row r="1718" spans="1:30" x14ac:dyDescent="0.25">
      <c r="A1718" t="s">
        <v>10981</v>
      </c>
      <c r="B1718" t="s">
        <v>6513</v>
      </c>
      <c r="C1718" t="s">
        <v>1119</v>
      </c>
      <c r="D1718" s="2">
        <v>44013</v>
      </c>
      <c r="E1718" s="2">
        <v>44865</v>
      </c>
      <c r="F1718" t="s">
        <v>727</v>
      </c>
      <c r="G1718" t="s">
        <v>6514</v>
      </c>
      <c r="H1718" t="s">
        <v>6515</v>
      </c>
      <c r="I1718" t="s">
        <v>132</v>
      </c>
      <c r="J1718" t="s">
        <v>197</v>
      </c>
      <c r="K1718" t="s">
        <v>33</v>
      </c>
      <c r="L1718" t="s">
        <v>50</v>
      </c>
      <c r="M1718" t="s">
        <v>35</v>
      </c>
      <c r="N1718" t="s">
        <v>98</v>
      </c>
      <c r="O1718" t="s">
        <v>6516</v>
      </c>
      <c r="P1718" t="s">
        <v>10302</v>
      </c>
      <c r="Q1718" t="s">
        <v>503</v>
      </c>
      <c r="R1718" s="2">
        <v>34359</v>
      </c>
      <c r="S1718" t="s">
        <v>39</v>
      </c>
      <c r="T1718" t="s">
        <v>177</v>
      </c>
      <c r="U1718" t="s">
        <v>41</v>
      </c>
      <c r="V1718" t="s">
        <v>11985</v>
      </c>
      <c r="W1718" t="s">
        <v>127</v>
      </c>
      <c r="X1718" t="s">
        <v>103</v>
      </c>
      <c r="Y1718" t="s">
        <v>104</v>
      </c>
      <c r="Z1718">
        <v>1</v>
      </c>
      <c r="AA1718" t="str">
        <f t="shared" si="78"/>
        <v>Non-Active</v>
      </c>
      <c r="AB1718">
        <f t="shared" si="79"/>
        <v>1994</v>
      </c>
      <c r="AC1718">
        <f t="shared" si="80"/>
        <v>32</v>
      </c>
      <c r="AD1718" t="str" cm="1">
        <f t="array" ref="AD1718">_xlfn.IFS(AB1718&lt;1965,"Baby Boomers",AB1718&lt;1981,"Gen X",AB1718&lt;1997,"Millenial",TRUE,("Gen Z"))</f>
        <v>Millenial</v>
      </c>
    </row>
    <row r="1719" spans="1:30" x14ac:dyDescent="0.25">
      <c r="A1719" t="s">
        <v>14803</v>
      </c>
      <c r="B1719" t="s">
        <v>6517</v>
      </c>
      <c r="C1719" t="s">
        <v>3045</v>
      </c>
      <c r="D1719" s="2">
        <v>44798</v>
      </c>
      <c r="E1719" s="2" t="s">
        <v>10301</v>
      </c>
      <c r="F1719" t="s">
        <v>727</v>
      </c>
      <c r="G1719" t="s">
        <v>6518</v>
      </c>
      <c r="H1719" t="s">
        <v>6519</v>
      </c>
      <c r="I1719" t="s">
        <v>79</v>
      </c>
      <c r="J1719" t="s">
        <v>32</v>
      </c>
      <c r="K1719" t="s">
        <v>62</v>
      </c>
      <c r="L1719" t="s">
        <v>63</v>
      </c>
      <c r="M1719" t="s">
        <v>35</v>
      </c>
      <c r="N1719" t="s">
        <v>36</v>
      </c>
      <c r="O1719" t="s">
        <v>10301</v>
      </c>
      <c r="P1719" t="s">
        <v>10302</v>
      </c>
      <c r="Q1719" t="s">
        <v>89</v>
      </c>
      <c r="R1719" s="2">
        <v>35823</v>
      </c>
      <c r="S1719" t="s">
        <v>39</v>
      </c>
      <c r="T1719" t="s">
        <v>82</v>
      </c>
      <c r="U1719" t="s">
        <v>41</v>
      </c>
      <c r="V1719" t="s">
        <v>11986</v>
      </c>
      <c r="W1719" t="s">
        <v>55</v>
      </c>
      <c r="X1719" t="s">
        <v>103</v>
      </c>
      <c r="Y1719" t="s">
        <v>104</v>
      </c>
      <c r="Z1719">
        <v>2</v>
      </c>
      <c r="AA1719" t="str">
        <f t="shared" si="78"/>
        <v>Active</v>
      </c>
      <c r="AB1719">
        <f t="shared" si="79"/>
        <v>1998</v>
      </c>
      <c r="AC1719">
        <f t="shared" si="80"/>
        <v>28</v>
      </c>
      <c r="AD1719" t="str" cm="1">
        <f t="array" ref="AD1719">_xlfn.IFS(AB1719&lt;1965,"Baby Boomers",AB1719&lt;1981,"Gen X",AB1719&lt;1997,"Millenial",TRUE,("Gen Z"))</f>
        <v>Gen Z</v>
      </c>
    </row>
    <row r="1720" spans="1:30" x14ac:dyDescent="0.25">
      <c r="A1720" t="s">
        <v>10440</v>
      </c>
      <c r="B1720" t="s">
        <v>6520</v>
      </c>
      <c r="C1720" t="s">
        <v>2245</v>
      </c>
      <c r="D1720" s="2">
        <v>43523</v>
      </c>
      <c r="E1720" s="2" t="s">
        <v>10301</v>
      </c>
      <c r="F1720" t="s">
        <v>727</v>
      </c>
      <c r="G1720" t="s">
        <v>6521</v>
      </c>
      <c r="H1720" t="s">
        <v>6522</v>
      </c>
      <c r="I1720" t="s">
        <v>97</v>
      </c>
      <c r="J1720" t="s">
        <v>32</v>
      </c>
      <c r="K1720" t="s">
        <v>62</v>
      </c>
      <c r="L1720" t="s">
        <v>50</v>
      </c>
      <c r="M1720" t="s">
        <v>62</v>
      </c>
      <c r="N1720" t="s">
        <v>36</v>
      </c>
      <c r="O1720" t="s">
        <v>10301</v>
      </c>
      <c r="P1720" t="s">
        <v>10302</v>
      </c>
      <c r="Q1720" t="s">
        <v>65</v>
      </c>
      <c r="R1720" s="2">
        <v>32785</v>
      </c>
      <c r="S1720" t="s">
        <v>39</v>
      </c>
      <c r="T1720" t="s">
        <v>177</v>
      </c>
      <c r="U1720" t="s">
        <v>41</v>
      </c>
      <c r="V1720" t="s">
        <v>11987</v>
      </c>
      <c r="W1720" t="s">
        <v>73</v>
      </c>
      <c r="X1720" t="s">
        <v>103</v>
      </c>
      <c r="Y1720" t="s">
        <v>104</v>
      </c>
      <c r="Z1720">
        <v>1</v>
      </c>
      <c r="AA1720" t="str">
        <f t="shared" si="78"/>
        <v>Active</v>
      </c>
      <c r="AB1720">
        <f t="shared" si="79"/>
        <v>1989</v>
      </c>
      <c r="AC1720">
        <f t="shared" si="80"/>
        <v>36</v>
      </c>
      <c r="AD1720" t="str" cm="1">
        <f t="array" ref="AD1720">_xlfn.IFS(AB1720&lt;1965,"Baby Boomers",AB1720&lt;1981,"Gen X",AB1720&lt;1997,"Millenial",TRUE,("Gen Z"))</f>
        <v>Millenial</v>
      </c>
    </row>
    <row r="1721" spans="1:30" x14ac:dyDescent="0.25">
      <c r="A1721" t="s">
        <v>14804</v>
      </c>
      <c r="B1721" t="s">
        <v>936</v>
      </c>
      <c r="C1721" t="s">
        <v>555</v>
      </c>
      <c r="D1721" s="2">
        <v>43824</v>
      </c>
      <c r="E1721" s="2">
        <v>45081</v>
      </c>
      <c r="F1721" t="s">
        <v>28</v>
      </c>
      <c r="G1721" t="s">
        <v>6523</v>
      </c>
      <c r="H1721" t="s">
        <v>6524</v>
      </c>
      <c r="I1721" t="s">
        <v>138</v>
      </c>
      <c r="J1721" t="s">
        <v>744</v>
      </c>
      <c r="K1721" t="s">
        <v>62</v>
      </c>
      <c r="L1721" t="s">
        <v>50</v>
      </c>
      <c r="M1721" t="s">
        <v>35</v>
      </c>
      <c r="N1721" t="s">
        <v>125</v>
      </c>
      <c r="O1721" t="s">
        <v>6525</v>
      </c>
      <c r="P1721" t="s">
        <v>10302</v>
      </c>
      <c r="Q1721" t="s">
        <v>147</v>
      </c>
      <c r="R1721" s="2">
        <v>16013</v>
      </c>
      <c r="S1721" t="s">
        <v>39</v>
      </c>
      <c r="T1721" t="s">
        <v>380</v>
      </c>
      <c r="U1721" t="s">
        <v>41</v>
      </c>
      <c r="V1721" t="s">
        <v>11988</v>
      </c>
      <c r="W1721" t="s">
        <v>73</v>
      </c>
      <c r="X1721" t="s">
        <v>103</v>
      </c>
      <c r="Y1721" t="s">
        <v>104</v>
      </c>
      <c r="Z1721">
        <v>2</v>
      </c>
      <c r="AA1721" t="str">
        <f t="shared" si="78"/>
        <v>Non-Active</v>
      </c>
      <c r="AB1721">
        <f t="shared" si="79"/>
        <v>1943</v>
      </c>
      <c r="AC1721">
        <f t="shared" si="80"/>
        <v>82</v>
      </c>
      <c r="AD1721" t="str" cm="1">
        <f t="array" ref="AD1721">_xlfn.IFS(AB1721&lt;1965,"Baby Boomers",AB1721&lt;1981,"Gen X",AB1721&lt;1997,"Millenial",TRUE,("Gen Z"))</f>
        <v>Baby Boomers</v>
      </c>
    </row>
    <row r="1722" spans="1:30" x14ac:dyDescent="0.25">
      <c r="A1722" t="s">
        <v>14805</v>
      </c>
      <c r="B1722" t="s">
        <v>332</v>
      </c>
      <c r="C1722" t="s">
        <v>6526</v>
      </c>
      <c r="D1722" s="2">
        <v>44057</v>
      </c>
      <c r="E1722" s="2">
        <v>44496</v>
      </c>
      <c r="F1722" t="s">
        <v>28</v>
      </c>
      <c r="G1722" t="s">
        <v>6527</v>
      </c>
      <c r="H1722" t="s">
        <v>6528</v>
      </c>
      <c r="I1722" t="s">
        <v>117</v>
      </c>
      <c r="J1722" t="s">
        <v>32</v>
      </c>
      <c r="K1722" t="s">
        <v>33</v>
      </c>
      <c r="L1722" t="s">
        <v>63</v>
      </c>
      <c r="M1722" t="s">
        <v>35</v>
      </c>
      <c r="N1722" t="s">
        <v>98</v>
      </c>
      <c r="O1722" t="s">
        <v>6529</v>
      </c>
      <c r="P1722" t="s">
        <v>10302</v>
      </c>
      <c r="Q1722" t="s">
        <v>52</v>
      </c>
      <c r="R1722" s="2">
        <v>29896</v>
      </c>
      <c r="S1722" t="s">
        <v>39</v>
      </c>
      <c r="T1722" t="s">
        <v>162</v>
      </c>
      <c r="U1722" t="s">
        <v>41</v>
      </c>
      <c r="V1722" t="s">
        <v>11989</v>
      </c>
      <c r="W1722" t="s">
        <v>55</v>
      </c>
      <c r="X1722" t="s">
        <v>103</v>
      </c>
      <c r="Y1722" t="s">
        <v>104</v>
      </c>
      <c r="Z1722">
        <v>4</v>
      </c>
      <c r="AA1722" t="str">
        <f t="shared" si="78"/>
        <v>Non-Active</v>
      </c>
      <c r="AB1722">
        <f t="shared" si="79"/>
        <v>1981</v>
      </c>
      <c r="AC1722">
        <f t="shared" si="80"/>
        <v>44</v>
      </c>
      <c r="AD1722" t="str" cm="1">
        <f t="array" ref="AD1722">_xlfn.IFS(AB1722&lt;1965,"Baby Boomers",AB1722&lt;1981,"Gen X",AB1722&lt;1997,"Millenial",TRUE,("Gen Z"))</f>
        <v>Millenial</v>
      </c>
    </row>
    <row r="1723" spans="1:30" x14ac:dyDescent="0.25">
      <c r="A1723" t="s">
        <v>10446</v>
      </c>
      <c r="B1723" t="s">
        <v>436</v>
      </c>
      <c r="C1723" t="s">
        <v>338</v>
      </c>
      <c r="D1723" s="2">
        <v>44407</v>
      </c>
      <c r="E1723" s="2" t="s">
        <v>10301</v>
      </c>
      <c r="F1723" t="s">
        <v>28</v>
      </c>
      <c r="G1723" t="s">
        <v>6530</v>
      </c>
      <c r="H1723" t="s">
        <v>6531</v>
      </c>
      <c r="I1723" t="s">
        <v>61</v>
      </c>
      <c r="J1723" t="s">
        <v>32</v>
      </c>
      <c r="K1723" t="s">
        <v>62</v>
      </c>
      <c r="L1723" t="s">
        <v>50</v>
      </c>
      <c r="M1723" t="s">
        <v>62</v>
      </c>
      <c r="N1723" t="s">
        <v>36</v>
      </c>
      <c r="O1723" t="s">
        <v>10301</v>
      </c>
      <c r="P1723" t="s">
        <v>10302</v>
      </c>
      <c r="Q1723" t="s">
        <v>147</v>
      </c>
      <c r="R1723" s="2">
        <v>18009</v>
      </c>
      <c r="S1723" t="s">
        <v>39</v>
      </c>
      <c r="T1723" t="s">
        <v>149</v>
      </c>
      <c r="U1723" t="s">
        <v>41</v>
      </c>
      <c r="V1723" t="s">
        <v>11990</v>
      </c>
      <c r="W1723" t="s">
        <v>92</v>
      </c>
      <c r="X1723" t="s">
        <v>43</v>
      </c>
      <c r="Y1723" t="s">
        <v>104</v>
      </c>
      <c r="Z1723">
        <v>5</v>
      </c>
      <c r="AA1723" t="str">
        <f t="shared" si="78"/>
        <v>Active</v>
      </c>
      <c r="AB1723">
        <f t="shared" si="79"/>
        <v>1949</v>
      </c>
      <c r="AC1723">
        <f t="shared" si="80"/>
        <v>76</v>
      </c>
      <c r="AD1723" t="str" cm="1">
        <f t="array" ref="AD1723">_xlfn.IFS(AB1723&lt;1965,"Baby Boomers",AB1723&lt;1981,"Gen X",AB1723&lt;1997,"Millenial",TRUE,("Gen Z"))</f>
        <v>Baby Boomers</v>
      </c>
    </row>
    <row r="1724" spans="1:30" x14ac:dyDescent="0.25">
      <c r="A1724" t="s">
        <v>10976</v>
      </c>
      <c r="B1724" t="s">
        <v>6532</v>
      </c>
      <c r="C1724" t="s">
        <v>2177</v>
      </c>
      <c r="D1724" s="2">
        <v>44318</v>
      </c>
      <c r="E1724" s="2">
        <v>45104</v>
      </c>
      <c r="F1724" t="s">
        <v>28</v>
      </c>
      <c r="G1724" t="s">
        <v>6533</v>
      </c>
      <c r="H1724" t="s">
        <v>6534</v>
      </c>
      <c r="I1724" t="s">
        <v>167</v>
      </c>
      <c r="J1724" t="s">
        <v>744</v>
      </c>
      <c r="K1724" t="s">
        <v>62</v>
      </c>
      <c r="L1724" t="s">
        <v>50</v>
      </c>
      <c r="M1724" t="s">
        <v>35</v>
      </c>
      <c r="N1724" t="s">
        <v>98</v>
      </c>
      <c r="O1724" t="s">
        <v>6535</v>
      </c>
      <c r="P1724" t="s">
        <v>10302</v>
      </c>
      <c r="Q1724" t="s">
        <v>176</v>
      </c>
      <c r="R1724" s="2">
        <v>35515</v>
      </c>
      <c r="S1724" t="s">
        <v>39</v>
      </c>
      <c r="T1724" t="s">
        <v>177</v>
      </c>
      <c r="U1724" t="s">
        <v>41</v>
      </c>
      <c r="V1724" t="s">
        <v>11991</v>
      </c>
      <c r="W1724" t="s">
        <v>42</v>
      </c>
      <c r="X1724" t="s">
        <v>74</v>
      </c>
      <c r="Y1724" t="s">
        <v>104</v>
      </c>
      <c r="Z1724">
        <v>5</v>
      </c>
      <c r="AA1724" t="str">
        <f t="shared" si="78"/>
        <v>Non-Active</v>
      </c>
      <c r="AB1724">
        <f t="shared" si="79"/>
        <v>1997</v>
      </c>
      <c r="AC1724">
        <f t="shared" si="80"/>
        <v>29</v>
      </c>
      <c r="AD1724" t="str" cm="1">
        <f t="array" ref="AD1724">_xlfn.IFS(AB1724&lt;1965,"Baby Boomers",AB1724&lt;1981,"Gen X",AB1724&lt;1997,"Millenial",TRUE,("Gen Z"))</f>
        <v>Gen Z</v>
      </c>
    </row>
    <row r="1725" spans="1:30" x14ac:dyDescent="0.25">
      <c r="A1725" t="s">
        <v>14806</v>
      </c>
      <c r="B1725" t="s">
        <v>6166</v>
      </c>
      <c r="C1725" t="s">
        <v>3594</v>
      </c>
      <c r="D1725" s="2">
        <v>44947</v>
      </c>
      <c r="E1725" s="2">
        <v>45014</v>
      </c>
      <c r="F1725" t="s">
        <v>28</v>
      </c>
      <c r="G1725" t="s">
        <v>6536</v>
      </c>
      <c r="H1725" t="s">
        <v>6537</v>
      </c>
      <c r="I1725" t="s">
        <v>132</v>
      </c>
      <c r="J1725" t="s">
        <v>32</v>
      </c>
      <c r="K1725" t="s">
        <v>62</v>
      </c>
      <c r="L1725" t="s">
        <v>63</v>
      </c>
      <c r="M1725" t="s">
        <v>62</v>
      </c>
      <c r="N1725" t="s">
        <v>174</v>
      </c>
      <c r="O1725" t="s">
        <v>6538</v>
      </c>
      <c r="P1725" t="s">
        <v>10302</v>
      </c>
      <c r="Q1725" t="s">
        <v>147</v>
      </c>
      <c r="R1725" s="2">
        <v>26212</v>
      </c>
      <c r="S1725" t="s">
        <v>39</v>
      </c>
      <c r="T1725" t="s">
        <v>149</v>
      </c>
      <c r="U1725" t="s">
        <v>41</v>
      </c>
      <c r="V1725" t="s">
        <v>11992</v>
      </c>
      <c r="W1725" t="s">
        <v>127</v>
      </c>
      <c r="X1725" t="s">
        <v>43</v>
      </c>
      <c r="Y1725" t="s">
        <v>104</v>
      </c>
      <c r="Z1725">
        <v>5</v>
      </c>
      <c r="AA1725" t="str">
        <f t="shared" si="78"/>
        <v>Non-Active</v>
      </c>
      <c r="AB1725">
        <f t="shared" si="79"/>
        <v>1971</v>
      </c>
      <c r="AC1725">
        <f t="shared" si="80"/>
        <v>54</v>
      </c>
      <c r="AD1725" t="str" cm="1">
        <f t="array" ref="AD1725">_xlfn.IFS(AB1725&lt;1965,"Baby Boomers",AB1725&lt;1981,"Gen X",AB1725&lt;1997,"Millenial",TRUE,("Gen Z"))</f>
        <v>Gen X</v>
      </c>
    </row>
    <row r="1726" spans="1:30" x14ac:dyDescent="0.25">
      <c r="A1726" t="s">
        <v>14807</v>
      </c>
      <c r="B1726" t="s">
        <v>6539</v>
      </c>
      <c r="C1726" t="s">
        <v>1361</v>
      </c>
      <c r="D1726" s="2">
        <v>44216</v>
      </c>
      <c r="E1726" s="2">
        <v>45104</v>
      </c>
      <c r="F1726" t="s">
        <v>28</v>
      </c>
      <c r="G1726" t="s">
        <v>6540</v>
      </c>
      <c r="H1726" t="s">
        <v>6541</v>
      </c>
      <c r="I1726" t="s">
        <v>79</v>
      </c>
      <c r="J1726" t="s">
        <v>32</v>
      </c>
      <c r="K1726" t="s">
        <v>33</v>
      </c>
      <c r="L1726" t="s">
        <v>63</v>
      </c>
      <c r="M1726" t="s">
        <v>35</v>
      </c>
      <c r="N1726" t="s">
        <v>98</v>
      </c>
      <c r="O1726" t="s">
        <v>6542</v>
      </c>
      <c r="P1726" t="s">
        <v>10302</v>
      </c>
      <c r="Q1726" t="s">
        <v>230</v>
      </c>
      <c r="R1726" s="2">
        <v>18602</v>
      </c>
      <c r="S1726" t="s">
        <v>39</v>
      </c>
      <c r="T1726" t="s">
        <v>112</v>
      </c>
      <c r="U1726" t="s">
        <v>41</v>
      </c>
      <c r="V1726" t="s">
        <v>11993</v>
      </c>
      <c r="W1726" t="s">
        <v>55</v>
      </c>
      <c r="X1726" t="s">
        <v>83</v>
      </c>
      <c r="Y1726" t="s">
        <v>104</v>
      </c>
      <c r="Z1726">
        <v>1</v>
      </c>
      <c r="AA1726" t="str">
        <f t="shared" si="78"/>
        <v>Non-Active</v>
      </c>
      <c r="AB1726">
        <f t="shared" si="79"/>
        <v>1950</v>
      </c>
      <c r="AC1726">
        <f t="shared" si="80"/>
        <v>75</v>
      </c>
      <c r="AD1726" t="str" cm="1">
        <f t="array" ref="AD1726">_xlfn.IFS(AB1726&lt;1965,"Baby Boomers",AB1726&lt;1981,"Gen X",AB1726&lt;1997,"Millenial",TRUE,("Gen Z"))</f>
        <v>Baby Boomers</v>
      </c>
    </row>
    <row r="1727" spans="1:30" x14ac:dyDescent="0.25">
      <c r="A1727" t="s">
        <v>12992</v>
      </c>
      <c r="B1727" t="s">
        <v>2657</v>
      </c>
      <c r="C1727" t="s">
        <v>4296</v>
      </c>
      <c r="D1727" s="2">
        <v>44111</v>
      </c>
      <c r="E1727" s="2" t="s">
        <v>10301</v>
      </c>
      <c r="F1727" t="s">
        <v>28</v>
      </c>
      <c r="G1727" t="s">
        <v>6543</v>
      </c>
      <c r="H1727" t="s">
        <v>6544</v>
      </c>
      <c r="I1727" t="s">
        <v>97</v>
      </c>
      <c r="J1727" t="s">
        <v>32</v>
      </c>
      <c r="K1727" t="s">
        <v>51</v>
      </c>
      <c r="L1727" t="s">
        <v>34</v>
      </c>
      <c r="M1727" t="s">
        <v>35</v>
      </c>
      <c r="N1727" t="s">
        <v>36</v>
      </c>
      <c r="O1727" t="s">
        <v>10301</v>
      </c>
      <c r="P1727" t="s">
        <v>10302</v>
      </c>
      <c r="Q1727" t="s">
        <v>110</v>
      </c>
      <c r="R1727" s="2">
        <v>20461</v>
      </c>
      <c r="S1727" t="s">
        <v>39</v>
      </c>
      <c r="T1727" t="s">
        <v>418</v>
      </c>
      <c r="U1727" t="s">
        <v>41</v>
      </c>
      <c r="V1727" t="s">
        <v>11994</v>
      </c>
      <c r="W1727" t="s">
        <v>42</v>
      </c>
      <c r="X1727" t="s">
        <v>43</v>
      </c>
      <c r="Y1727" t="s">
        <v>104</v>
      </c>
      <c r="Z1727">
        <v>2</v>
      </c>
      <c r="AA1727" t="str">
        <f t="shared" si="78"/>
        <v>Active</v>
      </c>
      <c r="AB1727">
        <f t="shared" si="79"/>
        <v>1956</v>
      </c>
      <c r="AC1727">
        <f t="shared" si="80"/>
        <v>70</v>
      </c>
      <c r="AD1727" t="str" cm="1">
        <f t="array" ref="AD1727">_xlfn.IFS(AB1727&lt;1965,"Baby Boomers",AB1727&lt;1981,"Gen X",AB1727&lt;1997,"Millenial",TRUE,("Gen Z"))</f>
        <v>Baby Boomers</v>
      </c>
    </row>
    <row r="1728" spans="1:30" x14ac:dyDescent="0.25">
      <c r="A1728" t="s">
        <v>14808</v>
      </c>
      <c r="B1728" t="s">
        <v>6267</v>
      </c>
      <c r="C1728" t="s">
        <v>3119</v>
      </c>
      <c r="D1728" s="2">
        <v>43631</v>
      </c>
      <c r="E1728" s="2" t="s">
        <v>10301</v>
      </c>
      <c r="F1728" t="s">
        <v>28</v>
      </c>
      <c r="G1728" t="s">
        <v>6545</v>
      </c>
      <c r="H1728" t="s">
        <v>6546</v>
      </c>
      <c r="I1728" t="s">
        <v>88</v>
      </c>
      <c r="J1728" t="s">
        <v>32</v>
      </c>
      <c r="K1728" t="s">
        <v>33</v>
      </c>
      <c r="L1728" t="s">
        <v>34</v>
      </c>
      <c r="M1728" t="s">
        <v>51</v>
      </c>
      <c r="N1728" t="s">
        <v>36</v>
      </c>
      <c r="O1728" t="s">
        <v>10301</v>
      </c>
      <c r="P1728" t="s">
        <v>10302</v>
      </c>
      <c r="Q1728" t="s">
        <v>176</v>
      </c>
      <c r="R1728" s="2">
        <v>16325</v>
      </c>
      <c r="S1728" t="s">
        <v>39</v>
      </c>
      <c r="T1728" t="s">
        <v>380</v>
      </c>
      <c r="U1728" t="s">
        <v>41</v>
      </c>
      <c r="V1728" t="s">
        <v>11995</v>
      </c>
      <c r="W1728" t="s">
        <v>73</v>
      </c>
      <c r="X1728" t="s">
        <v>83</v>
      </c>
      <c r="Y1728" t="s">
        <v>104</v>
      </c>
      <c r="Z1728">
        <v>4</v>
      </c>
      <c r="AA1728" t="str">
        <f t="shared" si="78"/>
        <v>Active</v>
      </c>
      <c r="AB1728">
        <f t="shared" si="79"/>
        <v>1944</v>
      </c>
      <c r="AC1728">
        <f t="shared" si="80"/>
        <v>81</v>
      </c>
      <c r="AD1728" t="str" cm="1">
        <f t="array" ref="AD1728">_xlfn.IFS(AB1728&lt;1965,"Baby Boomers",AB1728&lt;1981,"Gen X",AB1728&lt;1997,"Millenial",TRUE,("Gen Z"))</f>
        <v>Baby Boomers</v>
      </c>
    </row>
    <row r="1729" spans="1:30" x14ac:dyDescent="0.25">
      <c r="A1729" t="s">
        <v>11813</v>
      </c>
      <c r="B1729" t="s">
        <v>6547</v>
      </c>
      <c r="C1729" t="s">
        <v>6548</v>
      </c>
      <c r="D1729" s="2">
        <v>44679</v>
      </c>
      <c r="E1729" s="2" t="s">
        <v>10301</v>
      </c>
      <c r="F1729" t="s">
        <v>28</v>
      </c>
      <c r="G1729" t="s">
        <v>6549</v>
      </c>
      <c r="H1729" t="s">
        <v>6550</v>
      </c>
      <c r="I1729" t="s">
        <v>31</v>
      </c>
      <c r="J1729" t="s">
        <v>32</v>
      </c>
      <c r="K1729" t="s">
        <v>51</v>
      </c>
      <c r="L1729" t="s">
        <v>50</v>
      </c>
      <c r="M1729" t="s">
        <v>35</v>
      </c>
      <c r="N1729" t="s">
        <v>36</v>
      </c>
      <c r="O1729" t="s">
        <v>10301</v>
      </c>
      <c r="P1729" t="s">
        <v>10302</v>
      </c>
      <c r="Q1729" t="s">
        <v>89</v>
      </c>
      <c r="R1729" s="2">
        <v>27645</v>
      </c>
      <c r="S1729" t="s">
        <v>39</v>
      </c>
      <c r="T1729" t="s">
        <v>192</v>
      </c>
      <c r="U1729" t="s">
        <v>54</v>
      </c>
      <c r="V1729" t="s">
        <v>11996</v>
      </c>
      <c r="W1729" t="s">
        <v>73</v>
      </c>
      <c r="X1729" t="s">
        <v>83</v>
      </c>
      <c r="Y1729" t="s">
        <v>104</v>
      </c>
      <c r="Z1729">
        <v>4</v>
      </c>
      <c r="AA1729" t="str">
        <f t="shared" si="78"/>
        <v>Active</v>
      </c>
      <c r="AB1729">
        <f t="shared" si="79"/>
        <v>1975</v>
      </c>
      <c r="AC1729">
        <f t="shared" si="80"/>
        <v>50</v>
      </c>
      <c r="AD1729" t="str" cm="1">
        <f t="array" ref="AD1729">_xlfn.IFS(AB1729&lt;1965,"Baby Boomers",AB1729&lt;1981,"Gen X",AB1729&lt;1997,"Millenial",TRUE,("Gen Z"))</f>
        <v>Gen X</v>
      </c>
    </row>
    <row r="1730" spans="1:30" x14ac:dyDescent="0.25">
      <c r="A1730" t="s">
        <v>11279</v>
      </c>
      <c r="B1730" t="s">
        <v>1545</v>
      </c>
      <c r="C1730" t="s">
        <v>1755</v>
      </c>
      <c r="D1730" s="2">
        <v>43645</v>
      </c>
      <c r="E1730" s="2">
        <v>44976</v>
      </c>
      <c r="F1730" t="s">
        <v>28</v>
      </c>
      <c r="G1730" t="s">
        <v>6551</v>
      </c>
      <c r="H1730" t="s">
        <v>6552</v>
      </c>
      <c r="I1730" t="s">
        <v>49</v>
      </c>
      <c r="J1730" t="s">
        <v>744</v>
      </c>
      <c r="K1730" t="s">
        <v>51</v>
      </c>
      <c r="L1730" t="s">
        <v>63</v>
      </c>
      <c r="M1730" t="s">
        <v>62</v>
      </c>
      <c r="N1730" t="s">
        <v>125</v>
      </c>
      <c r="O1730" t="s">
        <v>6553</v>
      </c>
      <c r="P1730" t="s">
        <v>10302</v>
      </c>
      <c r="Q1730" t="s">
        <v>38</v>
      </c>
      <c r="R1730" s="2">
        <v>15396</v>
      </c>
      <c r="S1730" t="s">
        <v>39</v>
      </c>
      <c r="T1730" t="s">
        <v>177</v>
      </c>
      <c r="U1730" t="s">
        <v>41</v>
      </c>
      <c r="V1730" t="s">
        <v>11997</v>
      </c>
      <c r="W1730" t="s">
        <v>73</v>
      </c>
      <c r="X1730" t="s">
        <v>74</v>
      </c>
      <c r="Y1730" t="s">
        <v>104</v>
      </c>
      <c r="Z1730">
        <v>4</v>
      </c>
      <c r="AA1730" t="str">
        <f t="shared" si="78"/>
        <v>Non-Active</v>
      </c>
      <c r="AB1730">
        <f t="shared" si="79"/>
        <v>1942</v>
      </c>
      <c r="AC1730">
        <f t="shared" si="80"/>
        <v>84</v>
      </c>
      <c r="AD1730" t="str" cm="1">
        <f t="array" ref="AD1730">_xlfn.IFS(AB1730&lt;1965,"Baby Boomers",AB1730&lt;1981,"Gen X",AB1730&lt;1997,"Millenial",TRUE,("Gen Z"))</f>
        <v>Baby Boomers</v>
      </c>
    </row>
    <row r="1731" spans="1:30" x14ac:dyDescent="0.25">
      <c r="A1731" t="s">
        <v>12958</v>
      </c>
      <c r="B1731" t="s">
        <v>6554</v>
      </c>
      <c r="C1731" t="s">
        <v>6555</v>
      </c>
      <c r="D1731" s="2">
        <v>43354</v>
      </c>
      <c r="E1731" s="2">
        <v>43904</v>
      </c>
      <c r="F1731" t="s">
        <v>28</v>
      </c>
      <c r="G1731" t="s">
        <v>6556</v>
      </c>
      <c r="H1731" t="s">
        <v>6557</v>
      </c>
      <c r="I1731" t="s">
        <v>138</v>
      </c>
      <c r="J1731" t="s">
        <v>32</v>
      </c>
      <c r="K1731" t="s">
        <v>51</v>
      </c>
      <c r="L1731" t="s">
        <v>63</v>
      </c>
      <c r="M1731" t="s">
        <v>35</v>
      </c>
      <c r="N1731" t="s">
        <v>174</v>
      </c>
      <c r="O1731" t="s">
        <v>6558</v>
      </c>
      <c r="P1731" t="s">
        <v>10302</v>
      </c>
      <c r="Q1731" t="s">
        <v>118</v>
      </c>
      <c r="R1731" s="2">
        <v>32537</v>
      </c>
      <c r="S1731" t="s">
        <v>39</v>
      </c>
      <c r="T1731" t="s">
        <v>242</v>
      </c>
      <c r="U1731" t="s">
        <v>41</v>
      </c>
      <c r="V1731" t="s">
        <v>11998</v>
      </c>
      <c r="W1731" t="s">
        <v>92</v>
      </c>
      <c r="X1731" t="s">
        <v>43</v>
      </c>
      <c r="Y1731" t="s">
        <v>104</v>
      </c>
      <c r="Z1731">
        <v>3</v>
      </c>
      <c r="AA1731" t="str">
        <f t="shared" ref="AA1731:AA1794" si="81">IF(E1731="","Active","Non-Active")</f>
        <v>Non-Active</v>
      </c>
      <c r="AB1731">
        <f t="shared" ref="AB1731:AB1794" si="82">YEAR(R1731)</f>
        <v>1989</v>
      </c>
      <c r="AC1731">
        <f t="shared" ref="AC1731:AC1794" si="83">INT(YEARFRAC(R1731,"20/04/2026"))</f>
        <v>37</v>
      </c>
      <c r="AD1731" t="str" cm="1">
        <f t="array" ref="AD1731">_xlfn.IFS(AB1731&lt;1965,"Baby Boomers",AB1731&lt;1981,"Gen X",AB1731&lt;1997,"Millenial",TRUE,("Gen Z"))</f>
        <v>Millenial</v>
      </c>
    </row>
    <row r="1732" spans="1:30" x14ac:dyDescent="0.25">
      <c r="A1732" t="s">
        <v>14809</v>
      </c>
      <c r="B1732" t="s">
        <v>2611</v>
      </c>
      <c r="C1732" t="s">
        <v>1104</v>
      </c>
      <c r="D1732" s="2">
        <v>43966</v>
      </c>
      <c r="E1732" s="2">
        <v>44552</v>
      </c>
      <c r="F1732" t="s">
        <v>28</v>
      </c>
      <c r="G1732" t="s">
        <v>6559</v>
      </c>
      <c r="H1732" t="s">
        <v>6560</v>
      </c>
      <c r="I1732" t="s">
        <v>117</v>
      </c>
      <c r="J1732" t="s">
        <v>32</v>
      </c>
      <c r="K1732" t="s">
        <v>33</v>
      </c>
      <c r="L1732" t="s">
        <v>50</v>
      </c>
      <c r="M1732" t="s">
        <v>62</v>
      </c>
      <c r="N1732" t="s">
        <v>139</v>
      </c>
      <c r="O1732" t="s">
        <v>6561</v>
      </c>
      <c r="P1732" t="s">
        <v>10302</v>
      </c>
      <c r="Q1732" t="s">
        <v>65</v>
      </c>
      <c r="R1732" s="2">
        <v>18296</v>
      </c>
      <c r="S1732" t="s">
        <v>39</v>
      </c>
      <c r="T1732" t="s">
        <v>66</v>
      </c>
      <c r="U1732" t="s">
        <v>41</v>
      </c>
      <c r="V1732" t="s">
        <v>11999</v>
      </c>
      <c r="W1732" t="s">
        <v>127</v>
      </c>
      <c r="X1732" t="s">
        <v>83</v>
      </c>
      <c r="Y1732" t="s">
        <v>104</v>
      </c>
      <c r="Z1732">
        <v>4</v>
      </c>
      <c r="AA1732" t="str">
        <f t="shared" si="81"/>
        <v>Non-Active</v>
      </c>
      <c r="AB1732">
        <f t="shared" si="82"/>
        <v>1950</v>
      </c>
      <c r="AC1732">
        <f t="shared" si="83"/>
        <v>76</v>
      </c>
      <c r="AD1732" t="str" cm="1">
        <f t="array" ref="AD1732">_xlfn.IFS(AB1732&lt;1965,"Baby Boomers",AB1732&lt;1981,"Gen X",AB1732&lt;1997,"Millenial",TRUE,("Gen Z"))</f>
        <v>Baby Boomers</v>
      </c>
    </row>
    <row r="1733" spans="1:30" x14ac:dyDescent="0.25">
      <c r="A1733" t="s">
        <v>14810</v>
      </c>
      <c r="B1733" t="s">
        <v>6562</v>
      </c>
      <c r="C1733" t="s">
        <v>882</v>
      </c>
      <c r="D1733" s="2">
        <v>44980</v>
      </c>
      <c r="E1733" s="2" t="s">
        <v>10301</v>
      </c>
      <c r="F1733" t="s">
        <v>28</v>
      </c>
      <c r="G1733" t="s">
        <v>6563</v>
      </c>
      <c r="H1733" t="s">
        <v>6564</v>
      </c>
      <c r="I1733" t="s">
        <v>61</v>
      </c>
      <c r="J1733" t="s">
        <v>32</v>
      </c>
      <c r="K1733" t="s">
        <v>62</v>
      </c>
      <c r="L1733" t="s">
        <v>63</v>
      </c>
      <c r="M1733" t="s">
        <v>62</v>
      </c>
      <c r="N1733" t="s">
        <v>36</v>
      </c>
      <c r="O1733" t="s">
        <v>10301</v>
      </c>
      <c r="P1733" t="s">
        <v>10302</v>
      </c>
      <c r="Q1733" t="s">
        <v>89</v>
      </c>
      <c r="R1733" s="2">
        <v>22834</v>
      </c>
      <c r="S1733" t="s">
        <v>39</v>
      </c>
      <c r="T1733" t="s">
        <v>225</v>
      </c>
      <c r="U1733" t="s">
        <v>41</v>
      </c>
      <c r="V1733" t="s">
        <v>12000</v>
      </c>
      <c r="W1733" t="s">
        <v>42</v>
      </c>
      <c r="X1733" t="s">
        <v>83</v>
      </c>
      <c r="Y1733" t="s">
        <v>104</v>
      </c>
      <c r="Z1733">
        <v>3</v>
      </c>
      <c r="AA1733" t="str">
        <f t="shared" si="81"/>
        <v>Active</v>
      </c>
      <c r="AB1733">
        <f t="shared" si="82"/>
        <v>1962</v>
      </c>
      <c r="AC1733">
        <f t="shared" si="83"/>
        <v>63</v>
      </c>
      <c r="AD1733" t="str" cm="1">
        <f t="array" ref="AD1733">_xlfn.IFS(AB1733&lt;1965,"Baby Boomers",AB1733&lt;1981,"Gen X",AB1733&lt;1997,"Millenial",TRUE,("Gen Z"))</f>
        <v>Baby Boomers</v>
      </c>
    </row>
    <row r="1734" spans="1:30" x14ac:dyDescent="0.25">
      <c r="A1734" t="s">
        <v>14811</v>
      </c>
      <c r="B1734" t="s">
        <v>6565</v>
      </c>
      <c r="C1734" t="s">
        <v>6566</v>
      </c>
      <c r="D1734" s="2">
        <v>44278</v>
      </c>
      <c r="E1734" s="2">
        <v>44642</v>
      </c>
      <c r="F1734" t="s">
        <v>28</v>
      </c>
      <c r="G1734" t="s">
        <v>6567</v>
      </c>
      <c r="H1734" t="s">
        <v>6568</v>
      </c>
      <c r="I1734" t="s">
        <v>167</v>
      </c>
      <c r="J1734" t="s">
        <v>32</v>
      </c>
      <c r="K1734" t="s">
        <v>62</v>
      </c>
      <c r="L1734" t="s">
        <v>34</v>
      </c>
      <c r="M1734" t="s">
        <v>35</v>
      </c>
      <c r="N1734" t="s">
        <v>125</v>
      </c>
      <c r="O1734" t="s">
        <v>6569</v>
      </c>
      <c r="P1734" t="s">
        <v>10302</v>
      </c>
      <c r="Q1734" t="s">
        <v>52</v>
      </c>
      <c r="R1734" s="2">
        <v>30467</v>
      </c>
      <c r="S1734" t="s">
        <v>39</v>
      </c>
      <c r="T1734" t="s">
        <v>162</v>
      </c>
      <c r="U1734" t="s">
        <v>41</v>
      </c>
      <c r="V1734" t="s">
        <v>12001</v>
      </c>
      <c r="W1734" t="s">
        <v>42</v>
      </c>
      <c r="X1734" t="s">
        <v>43</v>
      </c>
      <c r="Y1734" t="s">
        <v>104</v>
      </c>
      <c r="Z1734">
        <v>5</v>
      </c>
      <c r="AA1734" t="str">
        <f t="shared" si="81"/>
        <v>Non-Active</v>
      </c>
      <c r="AB1734">
        <f t="shared" si="82"/>
        <v>1983</v>
      </c>
      <c r="AC1734">
        <f t="shared" si="83"/>
        <v>42</v>
      </c>
      <c r="AD1734" t="str" cm="1">
        <f t="array" ref="AD1734">_xlfn.IFS(AB1734&lt;1965,"Baby Boomers",AB1734&lt;1981,"Gen X",AB1734&lt;1997,"Millenial",TRUE,("Gen Z"))</f>
        <v>Millenial</v>
      </c>
    </row>
    <row r="1735" spans="1:30" x14ac:dyDescent="0.25">
      <c r="A1735" t="s">
        <v>14812</v>
      </c>
      <c r="B1735" t="s">
        <v>6570</v>
      </c>
      <c r="C1735" t="s">
        <v>794</v>
      </c>
      <c r="D1735" s="2">
        <v>44872</v>
      </c>
      <c r="E1735" s="2">
        <v>45022</v>
      </c>
      <c r="F1735" t="s">
        <v>28</v>
      </c>
      <c r="G1735" t="s">
        <v>6571</v>
      </c>
      <c r="H1735" t="s">
        <v>6572</v>
      </c>
      <c r="I1735" t="s">
        <v>132</v>
      </c>
      <c r="J1735" t="s">
        <v>32</v>
      </c>
      <c r="K1735" t="s">
        <v>62</v>
      </c>
      <c r="L1735" t="s">
        <v>50</v>
      </c>
      <c r="M1735" t="s">
        <v>51</v>
      </c>
      <c r="N1735" t="s">
        <v>98</v>
      </c>
      <c r="O1735" t="s">
        <v>6573</v>
      </c>
      <c r="P1735" t="s">
        <v>10302</v>
      </c>
      <c r="Q1735" t="s">
        <v>80</v>
      </c>
      <c r="R1735" s="2">
        <v>32285</v>
      </c>
      <c r="S1735" t="s">
        <v>39</v>
      </c>
      <c r="T1735" t="s">
        <v>82</v>
      </c>
      <c r="U1735" t="s">
        <v>41</v>
      </c>
      <c r="V1735" t="s">
        <v>12002</v>
      </c>
      <c r="W1735" t="s">
        <v>73</v>
      </c>
      <c r="X1735" t="s">
        <v>83</v>
      </c>
      <c r="Y1735" t="s">
        <v>104</v>
      </c>
      <c r="Z1735">
        <v>3</v>
      </c>
      <c r="AA1735" t="str">
        <f t="shared" si="81"/>
        <v>Non-Active</v>
      </c>
      <c r="AB1735">
        <f t="shared" si="82"/>
        <v>1988</v>
      </c>
      <c r="AC1735">
        <f t="shared" si="83"/>
        <v>37</v>
      </c>
      <c r="AD1735" t="str" cm="1">
        <f t="array" ref="AD1735">_xlfn.IFS(AB1735&lt;1965,"Baby Boomers",AB1735&lt;1981,"Gen X",AB1735&lt;1997,"Millenial",TRUE,("Gen Z"))</f>
        <v>Millenial</v>
      </c>
    </row>
    <row r="1736" spans="1:30" x14ac:dyDescent="0.25">
      <c r="A1736" t="s">
        <v>14813</v>
      </c>
      <c r="B1736" t="s">
        <v>5260</v>
      </c>
      <c r="C1736" t="s">
        <v>555</v>
      </c>
      <c r="D1736" s="2">
        <v>44335</v>
      </c>
      <c r="E1736" s="2" t="s">
        <v>10301</v>
      </c>
      <c r="F1736" t="s">
        <v>28</v>
      </c>
      <c r="G1736" t="s">
        <v>6574</v>
      </c>
      <c r="H1736" t="s">
        <v>6575</v>
      </c>
      <c r="I1736" t="s">
        <v>79</v>
      </c>
      <c r="J1736" t="s">
        <v>32</v>
      </c>
      <c r="K1736" t="s">
        <v>33</v>
      </c>
      <c r="L1736" t="s">
        <v>34</v>
      </c>
      <c r="M1736" t="s">
        <v>62</v>
      </c>
      <c r="N1736" t="s">
        <v>36</v>
      </c>
      <c r="O1736" t="s">
        <v>10301</v>
      </c>
      <c r="P1736" t="s">
        <v>10302</v>
      </c>
      <c r="Q1736" t="s">
        <v>176</v>
      </c>
      <c r="R1736" s="2">
        <v>18774</v>
      </c>
      <c r="S1736" t="s">
        <v>39</v>
      </c>
      <c r="T1736" t="s">
        <v>112</v>
      </c>
      <c r="U1736" t="s">
        <v>41</v>
      </c>
      <c r="V1736" t="s">
        <v>12003</v>
      </c>
      <c r="W1736" t="s">
        <v>127</v>
      </c>
      <c r="X1736" t="s">
        <v>74</v>
      </c>
      <c r="Y1736" t="s">
        <v>104</v>
      </c>
      <c r="Z1736">
        <v>3</v>
      </c>
      <c r="AA1736" t="str">
        <f t="shared" si="81"/>
        <v>Active</v>
      </c>
      <c r="AB1736">
        <f t="shared" si="82"/>
        <v>1951</v>
      </c>
      <c r="AC1736">
        <f t="shared" si="83"/>
        <v>74</v>
      </c>
      <c r="AD1736" t="str" cm="1">
        <f t="array" ref="AD1736">_xlfn.IFS(AB1736&lt;1965,"Baby Boomers",AB1736&lt;1981,"Gen X",AB1736&lt;1997,"Millenial",TRUE,("Gen Z"))</f>
        <v>Baby Boomers</v>
      </c>
    </row>
    <row r="1737" spans="1:30" x14ac:dyDescent="0.25">
      <c r="A1737" t="s">
        <v>14814</v>
      </c>
      <c r="B1737" t="s">
        <v>4283</v>
      </c>
      <c r="C1737" t="s">
        <v>248</v>
      </c>
      <c r="D1737" s="2">
        <v>44198</v>
      </c>
      <c r="E1737" s="2" t="s">
        <v>10301</v>
      </c>
      <c r="F1737" t="s">
        <v>727</v>
      </c>
      <c r="G1737" t="s">
        <v>6576</v>
      </c>
      <c r="H1737" t="s">
        <v>6577</v>
      </c>
      <c r="I1737" t="s">
        <v>97</v>
      </c>
      <c r="J1737" t="s">
        <v>32</v>
      </c>
      <c r="K1737" t="s">
        <v>62</v>
      </c>
      <c r="L1737" t="s">
        <v>63</v>
      </c>
      <c r="M1737" t="s">
        <v>35</v>
      </c>
      <c r="N1737" t="s">
        <v>36</v>
      </c>
      <c r="O1737" t="s">
        <v>10301</v>
      </c>
      <c r="P1737" t="s">
        <v>10302</v>
      </c>
      <c r="Q1737" t="s">
        <v>176</v>
      </c>
      <c r="R1737" s="2">
        <v>25663</v>
      </c>
      <c r="S1737" t="s">
        <v>39</v>
      </c>
      <c r="T1737" t="s">
        <v>418</v>
      </c>
      <c r="U1737" t="s">
        <v>41</v>
      </c>
      <c r="V1737" t="s">
        <v>12004</v>
      </c>
      <c r="W1737" t="s">
        <v>127</v>
      </c>
      <c r="X1737" t="s">
        <v>83</v>
      </c>
      <c r="Y1737" t="s">
        <v>104</v>
      </c>
      <c r="Z1737">
        <v>3</v>
      </c>
      <c r="AA1737" t="str">
        <f t="shared" si="81"/>
        <v>Active</v>
      </c>
      <c r="AB1737">
        <f t="shared" si="82"/>
        <v>1970</v>
      </c>
      <c r="AC1737">
        <f t="shared" si="83"/>
        <v>56</v>
      </c>
      <c r="AD1737" t="str" cm="1">
        <f t="array" ref="AD1737">_xlfn.IFS(AB1737&lt;1965,"Baby Boomers",AB1737&lt;1981,"Gen X",AB1737&lt;1997,"Millenial",TRUE,("Gen Z"))</f>
        <v>Gen X</v>
      </c>
    </row>
    <row r="1738" spans="1:30" x14ac:dyDescent="0.25">
      <c r="A1738" t="s">
        <v>14815</v>
      </c>
      <c r="B1738" t="s">
        <v>6578</v>
      </c>
      <c r="C1738" t="s">
        <v>6247</v>
      </c>
      <c r="D1738" s="2">
        <v>43550</v>
      </c>
      <c r="E1738" s="2" t="s">
        <v>10301</v>
      </c>
      <c r="F1738" t="s">
        <v>727</v>
      </c>
      <c r="G1738" t="s">
        <v>6579</v>
      </c>
      <c r="H1738" t="s">
        <v>6580</v>
      </c>
      <c r="I1738" t="s">
        <v>117</v>
      </c>
      <c r="J1738" t="s">
        <v>32</v>
      </c>
      <c r="K1738" t="s">
        <v>33</v>
      </c>
      <c r="L1738" t="s">
        <v>63</v>
      </c>
      <c r="M1738" t="s">
        <v>62</v>
      </c>
      <c r="N1738" t="s">
        <v>36</v>
      </c>
      <c r="O1738" t="s">
        <v>10301</v>
      </c>
      <c r="P1738" t="s">
        <v>10302</v>
      </c>
      <c r="Q1738" t="s">
        <v>65</v>
      </c>
      <c r="R1738" s="2">
        <v>24430</v>
      </c>
      <c r="S1738" t="s">
        <v>39</v>
      </c>
      <c r="T1738" t="s">
        <v>162</v>
      </c>
      <c r="U1738" t="s">
        <v>41</v>
      </c>
      <c r="V1738" t="s">
        <v>12005</v>
      </c>
      <c r="W1738" t="s">
        <v>42</v>
      </c>
      <c r="X1738" t="s">
        <v>83</v>
      </c>
      <c r="Y1738" t="s">
        <v>104</v>
      </c>
      <c r="Z1738">
        <v>1</v>
      </c>
      <c r="AA1738" t="str">
        <f t="shared" si="81"/>
        <v>Active</v>
      </c>
      <c r="AB1738">
        <f t="shared" si="82"/>
        <v>1966</v>
      </c>
      <c r="AC1738">
        <f t="shared" si="83"/>
        <v>59</v>
      </c>
      <c r="AD1738" t="str" cm="1">
        <f t="array" ref="AD1738">_xlfn.IFS(AB1738&lt;1965,"Baby Boomers",AB1738&lt;1981,"Gen X",AB1738&lt;1997,"Millenial",TRUE,("Gen Z"))</f>
        <v>Gen X</v>
      </c>
    </row>
    <row r="1739" spans="1:30" x14ac:dyDescent="0.25">
      <c r="A1739" t="s">
        <v>14816</v>
      </c>
      <c r="B1739" t="s">
        <v>5035</v>
      </c>
      <c r="C1739" t="s">
        <v>6581</v>
      </c>
      <c r="D1739" s="2">
        <v>44102</v>
      </c>
      <c r="E1739" s="2" t="s">
        <v>10301</v>
      </c>
      <c r="F1739" t="s">
        <v>727</v>
      </c>
      <c r="G1739" t="s">
        <v>6582</v>
      </c>
      <c r="H1739" t="s">
        <v>6583</v>
      </c>
      <c r="I1739" t="s">
        <v>61</v>
      </c>
      <c r="J1739" t="s">
        <v>32</v>
      </c>
      <c r="K1739" t="s">
        <v>51</v>
      </c>
      <c r="L1739" t="s">
        <v>34</v>
      </c>
      <c r="M1739" t="s">
        <v>62</v>
      </c>
      <c r="N1739" t="s">
        <v>36</v>
      </c>
      <c r="O1739" t="s">
        <v>10301</v>
      </c>
      <c r="P1739" t="s">
        <v>10302</v>
      </c>
      <c r="Q1739" t="s">
        <v>100</v>
      </c>
      <c r="R1739" s="2">
        <v>18471</v>
      </c>
      <c r="S1739" t="s">
        <v>39</v>
      </c>
      <c r="T1739" t="s">
        <v>102</v>
      </c>
      <c r="U1739" t="s">
        <v>41</v>
      </c>
      <c r="V1739" t="s">
        <v>12006</v>
      </c>
      <c r="W1739" t="s">
        <v>92</v>
      </c>
      <c r="X1739" t="s">
        <v>103</v>
      </c>
      <c r="Y1739" t="s">
        <v>104</v>
      </c>
      <c r="Z1739">
        <v>3</v>
      </c>
      <c r="AA1739" t="str">
        <f t="shared" si="81"/>
        <v>Active</v>
      </c>
      <c r="AB1739">
        <f t="shared" si="82"/>
        <v>1950</v>
      </c>
      <c r="AC1739">
        <f t="shared" si="83"/>
        <v>75</v>
      </c>
      <c r="AD1739" t="str" cm="1">
        <f t="array" ref="AD1739">_xlfn.IFS(AB1739&lt;1965,"Baby Boomers",AB1739&lt;1981,"Gen X",AB1739&lt;1997,"Millenial",TRUE,("Gen Z"))</f>
        <v>Baby Boomers</v>
      </c>
    </row>
    <row r="1740" spans="1:30" x14ac:dyDescent="0.25">
      <c r="A1740" t="s">
        <v>14817</v>
      </c>
      <c r="B1740" t="s">
        <v>6584</v>
      </c>
      <c r="C1740" t="s">
        <v>4299</v>
      </c>
      <c r="D1740" s="2">
        <v>43540</v>
      </c>
      <c r="E1740" s="2">
        <v>43947</v>
      </c>
      <c r="F1740" t="s">
        <v>727</v>
      </c>
      <c r="G1740" t="s">
        <v>6585</v>
      </c>
      <c r="H1740" t="s">
        <v>6586</v>
      </c>
      <c r="I1740" t="s">
        <v>88</v>
      </c>
      <c r="J1740" t="s">
        <v>32</v>
      </c>
      <c r="K1740" t="s">
        <v>33</v>
      </c>
      <c r="L1740" t="s">
        <v>34</v>
      </c>
      <c r="M1740" t="s">
        <v>62</v>
      </c>
      <c r="N1740" t="s">
        <v>98</v>
      </c>
      <c r="O1740" t="s">
        <v>6587</v>
      </c>
      <c r="P1740" t="s">
        <v>10302</v>
      </c>
      <c r="Q1740" t="s">
        <v>89</v>
      </c>
      <c r="R1740" s="2">
        <v>17569</v>
      </c>
      <c r="S1740" t="s">
        <v>39</v>
      </c>
      <c r="T1740" t="s">
        <v>82</v>
      </c>
      <c r="U1740" t="s">
        <v>41</v>
      </c>
      <c r="V1740" t="s">
        <v>12007</v>
      </c>
      <c r="W1740" t="s">
        <v>127</v>
      </c>
      <c r="X1740" t="s">
        <v>103</v>
      </c>
      <c r="Y1740" t="s">
        <v>104</v>
      </c>
      <c r="Z1740">
        <v>3</v>
      </c>
      <c r="AA1740" t="str">
        <f t="shared" si="81"/>
        <v>Non-Active</v>
      </c>
      <c r="AB1740">
        <f t="shared" si="82"/>
        <v>1948</v>
      </c>
      <c r="AC1740">
        <f t="shared" si="83"/>
        <v>78</v>
      </c>
      <c r="AD1740" t="str" cm="1">
        <f t="array" ref="AD1740">_xlfn.IFS(AB1740&lt;1965,"Baby Boomers",AB1740&lt;1981,"Gen X",AB1740&lt;1997,"Millenial",TRUE,("Gen Z"))</f>
        <v>Baby Boomers</v>
      </c>
    </row>
    <row r="1741" spans="1:30" x14ac:dyDescent="0.25">
      <c r="A1741" t="s">
        <v>14818</v>
      </c>
      <c r="B1741" t="s">
        <v>1122</v>
      </c>
      <c r="C1741" t="s">
        <v>779</v>
      </c>
      <c r="D1741" s="2">
        <v>43544</v>
      </c>
      <c r="E1741" s="2" t="s">
        <v>10301</v>
      </c>
      <c r="F1741" t="s">
        <v>727</v>
      </c>
      <c r="G1741" t="s">
        <v>6588</v>
      </c>
      <c r="H1741" t="s">
        <v>6589</v>
      </c>
      <c r="I1741" t="s">
        <v>31</v>
      </c>
      <c r="J1741" t="s">
        <v>32</v>
      </c>
      <c r="K1741" t="s">
        <v>33</v>
      </c>
      <c r="L1741" t="s">
        <v>63</v>
      </c>
      <c r="M1741" t="s">
        <v>51</v>
      </c>
      <c r="N1741" t="s">
        <v>36</v>
      </c>
      <c r="O1741" t="s">
        <v>10301</v>
      </c>
      <c r="P1741" t="s">
        <v>10302</v>
      </c>
      <c r="Q1741" t="s">
        <v>89</v>
      </c>
      <c r="R1741" s="2">
        <v>35682</v>
      </c>
      <c r="S1741" t="s">
        <v>39</v>
      </c>
      <c r="T1741" t="s">
        <v>215</v>
      </c>
      <c r="U1741" t="s">
        <v>41</v>
      </c>
      <c r="V1741" t="s">
        <v>12008</v>
      </c>
      <c r="W1741" t="s">
        <v>127</v>
      </c>
      <c r="X1741" t="s">
        <v>43</v>
      </c>
      <c r="Y1741" t="s">
        <v>104</v>
      </c>
      <c r="Z1741">
        <v>3</v>
      </c>
      <c r="AA1741" t="str">
        <f t="shared" si="81"/>
        <v>Active</v>
      </c>
      <c r="AB1741">
        <f t="shared" si="82"/>
        <v>1997</v>
      </c>
      <c r="AC1741">
        <f t="shared" si="83"/>
        <v>28</v>
      </c>
      <c r="AD1741" t="str" cm="1">
        <f t="array" ref="AD1741">_xlfn.IFS(AB1741&lt;1965,"Baby Boomers",AB1741&lt;1981,"Gen X",AB1741&lt;1997,"Millenial",TRUE,("Gen Z"))</f>
        <v>Gen Z</v>
      </c>
    </row>
    <row r="1742" spans="1:30" x14ac:dyDescent="0.25">
      <c r="A1742" t="s">
        <v>14819</v>
      </c>
      <c r="B1742" t="s">
        <v>6590</v>
      </c>
      <c r="C1742" t="s">
        <v>2731</v>
      </c>
      <c r="D1742" s="2">
        <v>43464</v>
      </c>
      <c r="E1742" s="2">
        <v>44053</v>
      </c>
      <c r="F1742" t="s">
        <v>727</v>
      </c>
      <c r="G1742" t="s">
        <v>6591</v>
      </c>
      <c r="H1742" t="s">
        <v>6592</v>
      </c>
      <c r="I1742" t="s">
        <v>132</v>
      </c>
      <c r="J1742" t="s">
        <v>197</v>
      </c>
      <c r="K1742" t="s">
        <v>51</v>
      </c>
      <c r="L1742" t="s">
        <v>63</v>
      </c>
      <c r="M1742" t="s">
        <v>35</v>
      </c>
      <c r="N1742" t="s">
        <v>174</v>
      </c>
      <c r="O1742" t="s">
        <v>6593</v>
      </c>
      <c r="P1742" t="s">
        <v>10302</v>
      </c>
      <c r="Q1742" t="s">
        <v>1011</v>
      </c>
      <c r="R1742" s="2">
        <v>33569</v>
      </c>
      <c r="S1742" t="s">
        <v>39</v>
      </c>
      <c r="T1742" t="s">
        <v>394</v>
      </c>
      <c r="U1742" t="s">
        <v>41</v>
      </c>
      <c r="V1742" t="s">
        <v>12009</v>
      </c>
      <c r="W1742" t="s">
        <v>55</v>
      </c>
      <c r="X1742" t="s">
        <v>103</v>
      </c>
      <c r="Y1742" t="s">
        <v>104</v>
      </c>
      <c r="Z1742">
        <v>3</v>
      </c>
      <c r="AA1742" t="str">
        <f t="shared" si="81"/>
        <v>Non-Active</v>
      </c>
      <c r="AB1742">
        <f t="shared" si="82"/>
        <v>1991</v>
      </c>
      <c r="AC1742">
        <f t="shared" si="83"/>
        <v>34</v>
      </c>
      <c r="AD1742" t="str" cm="1">
        <f t="array" ref="AD1742">_xlfn.IFS(AB1742&lt;1965,"Baby Boomers",AB1742&lt;1981,"Gen X",AB1742&lt;1997,"Millenial",TRUE,("Gen Z"))</f>
        <v>Millenial</v>
      </c>
    </row>
    <row r="1743" spans="1:30" x14ac:dyDescent="0.25">
      <c r="A1743" t="s">
        <v>14820</v>
      </c>
      <c r="B1743" t="s">
        <v>1281</v>
      </c>
      <c r="C1743" t="s">
        <v>6488</v>
      </c>
      <c r="D1743" s="2">
        <v>43320</v>
      </c>
      <c r="E1743" s="2" t="s">
        <v>10301</v>
      </c>
      <c r="F1743" t="s">
        <v>727</v>
      </c>
      <c r="G1743" t="s">
        <v>6594</v>
      </c>
      <c r="H1743" t="s">
        <v>6595</v>
      </c>
      <c r="I1743" t="s">
        <v>49</v>
      </c>
      <c r="J1743" t="s">
        <v>32</v>
      </c>
      <c r="K1743" t="s">
        <v>51</v>
      </c>
      <c r="L1743" t="s">
        <v>63</v>
      </c>
      <c r="M1743" t="s">
        <v>62</v>
      </c>
      <c r="N1743" t="s">
        <v>36</v>
      </c>
      <c r="O1743" t="s">
        <v>10301</v>
      </c>
      <c r="P1743" t="s">
        <v>10302</v>
      </c>
      <c r="Q1743" t="s">
        <v>89</v>
      </c>
      <c r="R1743" s="2">
        <v>34715</v>
      </c>
      <c r="S1743" t="s">
        <v>39</v>
      </c>
      <c r="T1743" t="s">
        <v>102</v>
      </c>
      <c r="U1743" t="s">
        <v>41</v>
      </c>
      <c r="V1743" t="s">
        <v>12010</v>
      </c>
      <c r="W1743" t="s">
        <v>92</v>
      </c>
      <c r="X1743" t="s">
        <v>103</v>
      </c>
      <c r="Y1743" t="s">
        <v>104</v>
      </c>
      <c r="Z1743">
        <v>3</v>
      </c>
      <c r="AA1743" t="str">
        <f t="shared" si="81"/>
        <v>Active</v>
      </c>
      <c r="AB1743">
        <f t="shared" si="82"/>
        <v>1995</v>
      </c>
      <c r="AC1743">
        <f t="shared" si="83"/>
        <v>31</v>
      </c>
      <c r="AD1743" t="str" cm="1">
        <f t="array" ref="AD1743">_xlfn.IFS(AB1743&lt;1965,"Baby Boomers",AB1743&lt;1981,"Gen X",AB1743&lt;1997,"Millenial",TRUE,("Gen Z"))</f>
        <v>Millenial</v>
      </c>
    </row>
    <row r="1744" spans="1:30" x14ac:dyDescent="0.25">
      <c r="A1744" t="s">
        <v>10700</v>
      </c>
      <c r="B1744" t="s">
        <v>3635</v>
      </c>
      <c r="C1744" t="s">
        <v>1578</v>
      </c>
      <c r="D1744" s="2">
        <v>44016</v>
      </c>
      <c r="E1744" s="2">
        <v>44692</v>
      </c>
      <c r="F1744" t="s">
        <v>727</v>
      </c>
      <c r="G1744" t="s">
        <v>6596</v>
      </c>
      <c r="H1744" t="s">
        <v>3637</v>
      </c>
      <c r="I1744" t="s">
        <v>138</v>
      </c>
      <c r="J1744" t="s">
        <v>32</v>
      </c>
      <c r="K1744" t="s">
        <v>62</v>
      </c>
      <c r="L1744" t="s">
        <v>50</v>
      </c>
      <c r="M1744" t="s">
        <v>62</v>
      </c>
      <c r="N1744" t="s">
        <v>139</v>
      </c>
      <c r="O1744" t="s">
        <v>6597</v>
      </c>
      <c r="P1744" t="s">
        <v>10302</v>
      </c>
      <c r="Q1744" t="s">
        <v>80</v>
      </c>
      <c r="R1744" s="2">
        <v>35059</v>
      </c>
      <c r="S1744" t="s">
        <v>39</v>
      </c>
      <c r="T1744" t="s">
        <v>291</v>
      </c>
      <c r="U1744" t="s">
        <v>41</v>
      </c>
      <c r="V1744" t="s">
        <v>12011</v>
      </c>
      <c r="W1744" t="s">
        <v>92</v>
      </c>
      <c r="X1744" t="s">
        <v>43</v>
      </c>
      <c r="Y1744" t="s">
        <v>104</v>
      </c>
      <c r="Z1744">
        <v>3</v>
      </c>
      <c r="AA1744" t="str">
        <f t="shared" si="81"/>
        <v>Non-Active</v>
      </c>
      <c r="AB1744">
        <f t="shared" si="82"/>
        <v>1995</v>
      </c>
      <c r="AC1744">
        <f t="shared" si="83"/>
        <v>30</v>
      </c>
      <c r="AD1744" t="str" cm="1">
        <f t="array" ref="AD1744">_xlfn.IFS(AB1744&lt;1965,"Baby Boomers",AB1744&lt;1981,"Gen X",AB1744&lt;1997,"Millenial",TRUE,("Gen Z"))</f>
        <v>Millenial</v>
      </c>
    </row>
    <row r="1745" spans="1:30" x14ac:dyDescent="0.25">
      <c r="A1745" t="s">
        <v>11198</v>
      </c>
      <c r="B1745" t="s">
        <v>6598</v>
      </c>
      <c r="C1745" t="s">
        <v>6599</v>
      </c>
      <c r="D1745" s="2">
        <v>44955</v>
      </c>
      <c r="E1745" s="2" t="s">
        <v>10301</v>
      </c>
      <c r="F1745" t="s">
        <v>28</v>
      </c>
      <c r="G1745" t="s">
        <v>6600</v>
      </c>
      <c r="H1745" t="s">
        <v>6601</v>
      </c>
      <c r="I1745" t="s">
        <v>61</v>
      </c>
      <c r="J1745" t="s">
        <v>32</v>
      </c>
      <c r="K1745" t="s">
        <v>62</v>
      </c>
      <c r="L1745" t="s">
        <v>34</v>
      </c>
      <c r="M1745" t="s">
        <v>51</v>
      </c>
      <c r="N1745" t="s">
        <v>36</v>
      </c>
      <c r="O1745" t="s">
        <v>10301</v>
      </c>
      <c r="P1745" t="s">
        <v>10302</v>
      </c>
      <c r="Q1745" t="s">
        <v>304</v>
      </c>
      <c r="R1745" s="2">
        <v>18431</v>
      </c>
      <c r="S1745" t="s">
        <v>39</v>
      </c>
      <c r="T1745" t="s">
        <v>677</v>
      </c>
      <c r="U1745" t="s">
        <v>41</v>
      </c>
      <c r="V1745" t="s">
        <v>12012</v>
      </c>
      <c r="W1745" t="s">
        <v>92</v>
      </c>
      <c r="X1745" t="s">
        <v>43</v>
      </c>
      <c r="Y1745" t="s">
        <v>104</v>
      </c>
      <c r="Z1745">
        <v>3</v>
      </c>
      <c r="AA1745" t="str">
        <f t="shared" si="81"/>
        <v>Active</v>
      </c>
      <c r="AB1745">
        <f t="shared" si="82"/>
        <v>1950</v>
      </c>
      <c r="AC1745">
        <f t="shared" si="83"/>
        <v>75</v>
      </c>
      <c r="AD1745" t="str" cm="1">
        <f t="array" ref="AD1745">_xlfn.IFS(AB1745&lt;1965,"Baby Boomers",AB1745&lt;1981,"Gen X",AB1745&lt;1997,"Millenial",TRUE,("Gen Z"))</f>
        <v>Baby Boomers</v>
      </c>
    </row>
    <row r="1746" spans="1:30" x14ac:dyDescent="0.25">
      <c r="A1746" t="s">
        <v>10444</v>
      </c>
      <c r="B1746" t="s">
        <v>1204</v>
      </c>
      <c r="C1746" t="s">
        <v>3354</v>
      </c>
      <c r="D1746" s="2">
        <v>44417</v>
      </c>
      <c r="E1746" s="2">
        <v>44708</v>
      </c>
      <c r="F1746" t="s">
        <v>28</v>
      </c>
      <c r="G1746" t="s">
        <v>6602</v>
      </c>
      <c r="H1746" t="s">
        <v>6603</v>
      </c>
      <c r="I1746" t="s">
        <v>88</v>
      </c>
      <c r="J1746" t="s">
        <v>32</v>
      </c>
      <c r="K1746" t="s">
        <v>62</v>
      </c>
      <c r="L1746" t="s">
        <v>50</v>
      </c>
      <c r="M1746" t="s">
        <v>51</v>
      </c>
      <c r="N1746" t="s">
        <v>125</v>
      </c>
      <c r="O1746" t="s">
        <v>6604</v>
      </c>
      <c r="P1746" t="s">
        <v>10302</v>
      </c>
      <c r="Q1746" t="s">
        <v>118</v>
      </c>
      <c r="R1746" s="2">
        <v>33645</v>
      </c>
      <c r="S1746" t="s">
        <v>39</v>
      </c>
      <c r="T1746" t="s">
        <v>120</v>
      </c>
      <c r="U1746" t="s">
        <v>41</v>
      </c>
      <c r="V1746" t="s">
        <v>12013</v>
      </c>
      <c r="W1746" t="s">
        <v>55</v>
      </c>
      <c r="X1746" t="s">
        <v>83</v>
      </c>
      <c r="Y1746" t="s">
        <v>104</v>
      </c>
      <c r="Z1746">
        <v>3</v>
      </c>
      <c r="AA1746" t="str">
        <f t="shared" si="81"/>
        <v>Non-Active</v>
      </c>
      <c r="AB1746">
        <f t="shared" si="82"/>
        <v>1992</v>
      </c>
      <c r="AC1746">
        <f t="shared" si="83"/>
        <v>34</v>
      </c>
      <c r="AD1746" t="str" cm="1">
        <f t="array" ref="AD1746">_xlfn.IFS(AB1746&lt;1965,"Baby Boomers",AB1746&lt;1981,"Gen X",AB1746&lt;1997,"Millenial",TRUE,("Gen Z"))</f>
        <v>Millenial</v>
      </c>
    </row>
    <row r="1747" spans="1:30" x14ac:dyDescent="0.25">
      <c r="A1747" t="s">
        <v>14821</v>
      </c>
      <c r="B1747" t="s">
        <v>6605</v>
      </c>
      <c r="C1747" t="s">
        <v>645</v>
      </c>
      <c r="D1747" s="2">
        <v>44332</v>
      </c>
      <c r="E1747" s="2">
        <v>45107</v>
      </c>
      <c r="F1747" t="s">
        <v>28</v>
      </c>
      <c r="G1747" t="s">
        <v>6606</v>
      </c>
      <c r="H1747" t="s">
        <v>6607</v>
      </c>
      <c r="I1747" t="s">
        <v>31</v>
      </c>
      <c r="J1747" t="s">
        <v>744</v>
      </c>
      <c r="K1747" t="s">
        <v>51</v>
      </c>
      <c r="L1747" t="s">
        <v>34</v>
      </c>
      <c r="M1747" t="s">
        <v>35</v>
      </c>
      <c r="N1747" t="s">
        <v>139</v>
      </c>
      <c r="O1747" t="s">
        <v>6608</v>
      </c>
      <c r="P1747" t="s">
        <v>10302</v>
      </c>
      <c r="Q1747" t="s">
        <v>89</v>
      </c>
      <c r="R1747" s="2">
        <v>34486</v>
      </c>
      <c r="S1747" t="s">
        <v>39</v>
      </c>
      <c r="T1747" t="s">
        <v>82</v>
      </c>
      <c r="U1747" t="s">
        <v>41</v>
      </c>
      <c r="V1747" t="s">
        <v>12014</v>
      </c>
      <c r="W1747" t="s">
        <v>73</v>
      </c>
      <c r="X1747" t="s">
        <v>74</v>
      </c>
      <c r="Y1747" t="s">
        <v>104</v>
      </c>
      <c r="Z1747">
        <v>3</v>
      </c>
      <c r="AA1747" t="str">
        <f t="shared" si="81"/>
        <v>Non-Active</v>
      </c>
      <c r="AB1747">
        <f t="shared" si="82"/>
        <v>1994</v>
      </c>
      <c r="AC1747">
        <f t="shared" si="83"/>
        <v>31</v>
      </c>
      <c r="AD1747" t="str" cm="1">
        <f t="array" ref="AD1747">_xlfn.IFS(AB1747&lt;1965,"Baby Boomers",AB1747&lt;1981,"Gen X",AB1747&lt;1997,"Millenial",TRUE,("Gen Z"))</f>
        <v>Millenial</v>
      </c>
    </row>
    <row r="1748" spans="1:30" x14ac:dyDescent="0.25">
      <c r="A1748" t="s">
        <v>14822</v>
      </c>
      <c r="B1748" t="s">
        <v>2404</v>
      </c>
      <c r="C1748" t="s">
        <v>4943</v>
      </c>
      <c r="D1748" s="2">
        <v>44422</v>
      </c>
      <c r="E1748" s="2">
        <v>44477</v>
      </c>
      <c r="F1748" t="s">
        <v>28</v>
      </c>
      <c r="G1748" t="s">
        <v>6609</v>
      </c>
      <c r="H1748" t="s">
        <v>6610</v>
      </c>
      <c r="I1748" t="s">
        <v>132</v>
      </c>
      <c r="J1748" t="s">
        <v>744</v>
      </c>
      <c r="K1748" t="s">
        <v>33</v>
      </c>
      <c r="L1748" t="s">
        <v>50</v>
      </c>
      <c r="M1748" t="s">
        <v>51</v>
      </c>
      <c r="N1748" t="s">
        <v>139</v>
      </c>
      <c r="O1748" t="s">
        <v>6611</v>
      </c>
      <c r="P1748" t="s">
        <v>10302</v>
      </c>
      <c r="Q1748" t="s">
        <v>110</v>
      </c>
      <c r="R1748" s="2">
        <v>32054</v>
      </c>
      <c r="S1748" t="s">
        <v>39</v>
      </c>
      <c r="T1748" t="s">
        <v>112</v>
      </c>
      <c r="U1748" t="s">
        <v>41</v>
      </c>
      <c r="V1748" t="s">
        <v>12015</v>
      </c>
      <c r="W1748" t="s">
        <v>127</v>
      </c>
      <c r="X1748" t="s">
        <v>103</v>
      </c>
      <c r="Y1748" t="s">
        <v>104</v>
      </c>
      <c r="Z1748">
        <v>3</v>
      </c>
      <c r="AA1748" t="str">
        <f t="shared" si="81"/>
        <v>Non-Active</v>
      </c>
      <c r="AB1748">
        <f t="shared" si="82"/>
        <v>1987</v>
      </c>
      <c r="AC1748">
        <f t="shared" si="83"/>
        <v>38</v>
      </c>
      <c r="AD1748" t="str" cm="1">
        <f t="array" ref="AD1748">_xlfn.IFS(AB1748&lt;1965,"Baby Boomers",AB1748&lt;1981,"Gen X",AB1748&lt;1997,"Millenial",TRUE,("Gen Z"))</f>
        <v>Millenial</v>
      </c>
    </row>
    <row r="1749" spans="1:30" x14ac:dyDescent="0.25">
      <c r="A1749" t="s">
        <v>14823</v>
      </c>
      <c r="B1749" t="s">
        <v>6513</v>
      </c>
      <c r="C1749" t="s">
        <v>3271</v>
      </c>
      <c r="D1749" s="2">
        <v>44600</v>
      </c>
      <c r="E1749" s="2" t="s">
        <v>10301</v>
      </c>
      <c r="F1749" t="s">
        <v>28</v>
      </c>
      <c r="G1749" t="s">
        <v>6612</v>
      </c>
      <c r="H1749" t="s">
        <v>6613</v>
      </c>
      <c r="I1749" t="s">
        <v>49</v>
      </c>
      <c r="J1749" t="s">
        <v>32</v>
      </c>
      <c r="K1749" t="s">
        <v>62</v>
      </c>
      <c r="L1749" t="s">
        <v>63</v>
      </c>
      <c r="M1749" t="s">
        <v>35</v>
      </c>
      <c r="N1749" t="s">
        <v>36</v>
      </c>
      <c r="O1749" t="s">
        <v>10301</v>
      </c>
      <c r="P1749" t="s">
        <v>10302</v>
      </c>
      <c r="Q1749" t="s">
        <v>100</v>
      </c>
      <c r="R1749" s="2">
        <v>25931</v>
      </c>
      <c r="S1749" t="s">
        <v>39</v>
      </c>
      <c r="T1749" t="s">
        <v>177</v>
      </c>
      <c r="U1749" t="s">
        <v>41</v>
      </c>
      <c r="V1749" t="s">
        <v>12016</v>
      </c>
      <c r="W1749" t="s">
        <v>92</v>
      </c>
      <c r="X1749" t="s">
        <v>83</v>
      </c>
      <c r="Y1749" t="s">
        <v>104</v>
      </c>
      <c r="Z1749">
        <v>3</v>
      </c>
      <c r="AA1749" t="str">
        <f t="shared" si="81"/>
        <v>Active</v>
      </c>
      <c r="AB1749">
        <f t="shared" si="82"/>
        <v>1970</v>
      </c>
      <c r="AC1749">
        <f t="shared" si="83"/>
        <v>55</v>
      </c>
      <c r="AD1749" t="str" cm="1">
        <f t="array" ref="AD1749">_xlfn.IFS(AB1749&lt;1965,"Baby Boomers",AB1749&lt;1981,"Gen X",AB1749&lt;1997,"Millenial",TRUE,("Gen Z"))</f>
        <v>Gen X</v>
      </c>
    </row>
    <row r="1750" spans="1:30" x14ac:dyDescent="0.25">
      <c r="A1750" t="s">
        <v>14824</v>
      </c>
      <c r="B1750" t="s">
        <v>6614</v>
      </c>
      <c r="C1750" t="s">
        <v>864</v>
      </c>
      <c r="D1750" s="2">
        <v>43815</v>
      </c>
      <c r="E1750" s="2">
        <v>44003</v>
      </c>
      <c r="F1750" t="s">
        <v>28</v>
      </c>
      <c r="G1750" t="s">
        <v>6615</v>
      </c>
      <c r="H1750" t="s">
        <v>6616</v>
      </c>
      <c r="I1750" t="s">
        <v>138</v>
      </c>
      <c r="J1750" t="s">
        <v>32</v>
      </c>
      <c r="K1750" t="s">
        <v>33</v>
      </c>
      <c r="L1750" t="s">
        <v>34</v>
      </c>
      <c r="M1750" t="s">
        <v>35</v>
      </c>
      <c r="N1750" t="s">
        <v>174</v>
      </c>
      <c r="O1750" t="s">
        <v>6617</v>
      </c>
      <c r="P1750" t="s">
        <v>10302</v>
      </c>
      <c r="Q1750" t="s">
        <v>89</v>
      </c>
      <c r="R1750" s="2">
        <v>32052</v>
      </c>
      <c r="S1750" t="s">
        <v>39</v>
      </c>
      <c r="T1750" t="s">
        <v>102</v>
      </c>
      <c r="U1750" t="s">
        <v>41</v>
      </c>
      <c r="V1750" t="s">
        <v>12017</v>
      </c>
      <c r="W1750" t="s">
        <v>55</v>
      </c>
      <c r="X1750" t="s">
        <v>43</v>
      </c>
      <c r="Y1750" t="s">
        <v>104</v>
      </c>
      <c r="Z1750">
        <v>2</v>
      </c>
      <c r="AA1750" t="str">
        <f t="shared" si="81"/>
        <v>Non-Active</v>
      </c>
      <c r="AB1750">
        <f t="shared" si="82"/>
        <v>1987</v>
      </c>
      <c r="AC1750">
        <f t="shared" si="83"/>
        <v>38</v>
      </c>
      <c r="AD1750" t="str" cm="1">
        <f t="array" ref="AD1750">_xlfn.IFS(AB1750&lt;1965,"Baby Boomers",AB1750&lt;1981,"Gen X",AB1750&lt;1997,"Millenial",TRUE,("Gen Z"))</f>
        <v>Millenial</v>
      </c>
    </row>
    <row r="1751" spans="1:30" x14ac:dyDescent="0.25">
      <c r="A1751" t="s">
        <v>10887</v>
      </c>
      <c r="B1751" t="s">
        <v>5767</v>
      </c>
      <c r="C1751" t="s">
        <v>2237</v>
      </c>
      <c r="D1751" s="2">
        <v>44476</v>
      </c>
      <c r="E1751" s="2" t="s">
        <v>10301</v>
      </c>
      <c r="F1751" t="s">
        <v>28</v>
      </c>
      <c r="G1751" t="s">
        <v>6618</v>
      </c>
      <c r="H1751" t="s">
        <v>6619</v>
      </c>
      <c r="I1751" t="s">
        <v>79</v>
      </c>
      <c r="J1751" t="s">
        <v>32</v>
      </c>
      <c r="K1751" t="s">
        <v>62</v>
      </c>
      <c r="L1751" t="s">
        <v>63</v>
      </c>
      <c r="M1751" t="s">
        <v>62</v>
      </c>
      <c r="N1751" t="s">
        <v>36</v>
      </c>
      <c r="O1751" t="s">
        <v>10301</v>
      </c>
      <c r="P1751" t="s">
        <v>10302</v>
      </c>
      <c r="Q1751" t="s">
        <v>89</v>
      </c>
      <c r="R1751" s="2">
        <v>32499</v>
      </c>
      <c r="S1751" t="s">
        <v>39</v>
      </c>
      <c r="T1751" t="s">
        <v>225</v>
      </c>
      <c r="U1751" t="s">
        <v>41</v>
      </c>
      <c r="V1751" t="s">
        <v>12018</v>
      </c>
      <c r="W1751" t="s">
        <v>127</v>
      </c>
      <c r="X1751" t="s">
        <v>83</v>
      </c>
      <c r="Y1751" t="s">
        <v>104</v>
      </c>
      <c r="Z1751">
        <v>2</v>
      </c>
      <c r="AA1751" t="str">
        <f t="shared" si="81"/>
        <v>Active</v>
      </c>
      <c r="AB1751">
        <f t="shared" si="82"/>
        <v>1988</v>
      </c>
      <c r="AC1751">
        <f t="shared" si="83"/>
        <v>37</v>
      </c>
      <c r="AD1751" t="str" cm="1">
        <f t="array" ref="AD1751">_xlfn.IFS(AB1751&lt;1965,"Baby Boomers",AB1751&lt;1981,"Gen X",AB1751&lt;1997,"Millenial",TRUE,("Gen Z"))</f>
        <v>Millenial</v>
      </c>
    </row>
    <row r="1752" spans="1:30" x14ac:dyDescent="0.25">
      <c r="A1752" t="s">
        <v>14825</v>
      </c>
      <c r="B1752" t="s">
        <v>4851</v>
      </c>
      <c r="C1752" t="s">
        <v>1269</v>
      </c>
      <c r="D1752" s="2">
        <v>44188</v>
      </c>
      <c r="E1752" s="2" t="s">
        <v>10301</v>
      </c>
      <c r="F1752" t="s">
        <v>28</v>
      </c>
      <c r="G1752" t="s">
        <v>6620</v>
      </c>
      <c r="H1752" t="s">
        <v>6621</v>
      </c>
      <c r="I1752" t="s">
        <v>167</v>
      </c>
      <c r="J1752" t="s">
        <v>32</v>
      </c>
      <c r="K1752" t="s">
        <v>62</v>
      </c>
      <c r="L1752" t="s">
        <v>50</v>
      </c>
      <c r="M1752" t="s">
        <v>62</v>
      </c>
      <c r="N1752" t="s">
        <v>36</v>
      </c>
      <c r="O1752" t="s">
        <v>10301</v>
      </c>
      <c r="P1752" t="s">
        <v>10302</v>
      </c>
      <c r="Q1752" t="s">
        <v>331</v>
      </c>
      <c r="R1752" s="2">
        <v>18873</v>
      </c>
      <c r="S1752" t="s">
        <v>39</v>
      </c>
      <c r="T1752" t="s">
        <v>6</v>
      </c>
      <c r="U1752" t="s">
        <v>54</v>
      </c>
      <c r="V1752" t="s">
        <v>12019</v>
      </c>
      <c r="W1752" t="s">
        <v>127</v>
      </c>
      <c r="X1752" t="s">
        <v>74</v>
      </c>
      <c r="Y1752" t="s">
        <v>10447</v>
      </c>
      <c r="Z1752">
        <v>4</v>
      </c>
      <c r="AA1752" t="str">
        <f t="shared" si="81"/>
        <v>Active</v>
      </c>
      <c r="AB1752">
        <f t="shared" si="82"/>
        <v>1951</v>
      </c>
      <c r="AC1752">
        <f t="shared" si="83"/>
        <v>74</v>
      </c>
      <c r="AD1752" t="str" cm="1">
        <f t="array" ref="AD1752">_xlfn.IFS(AB1752&lt;1965,"Baby Boomers",AB1752&lt;1981,"Gen X",AB1752&lt;1997,"Millenial",TRUE,("Gen Z"))</f>
        <v>Baby Boomers</v>
      </c>
    </row>
    <row r="1753" spans="1:30" x14ac:dyDescent="0.25">
      <c r="A1753" t="s">
        <v>14826</v>
      </c>
      <c r="B1753" t="s">
        <v>524</v>
      </c>
      <c r="C1753" t="s">
        <v>1451</v>
      </c>
      <c r="D1753" s="2">
        <v>44866</v>
      </c>
      <c r="E1753" s="2" t="s">
        <v>10301</v>
      </c>
      <c r="F1753" t="s">
        <v>28</v>
      </c>
      <c r="G1753" t="s">
        <v>6622</v>
      </c>
      <c r="H1753" t="s">
        <v>6623</v>
      </c>
      <c r="I1753" t="s">
        <v>97</v>
      </c>
      <c r="J1753" t="s">
        <v>32</v>
      </c>
      <c r="K1753" t="s">
        <v>33</v>
      </c>
      <c r="L1753" t="s">
        <v>63</v>
      </c>
      <c r="M1753" t="s">
        <v>51</v>
      </c>
      <c r="N1753" t="s">
        <v>36</v>
      </c>
      <c r="O1753" t="s">
        <v>10301</v>
      </c>
      <c r="P1753" t="s">
        <v>10302</v>
      </c>
      <c r="Q1753" t="s">
        <v>230</v>
      </c>
      <c r="R1753" s="2">
        <v>33115</v>
      </c>
      <c r="S1753" t="s">
        <v>39</v>
      </c>
      <c r="T1753" t="s">
        <v>112</v>
      </c>
      <c r="U1753" t="s">
        <v>41</v>
      </c>
      <c r="V1753" t="s">
        <v>12020</v>
      </c>
      <c r="W1753" t="s">
        <v>55</v>
      </c>
      <c r="X1753" t="s">
        <v>83</v>
      </c>
      <c r="Y1753" t="s">
        <v>10447</v>
      </c>
      <c r="Z1753">
        <v>4</v>
      </c>
      <c r="AA1753" t="str">
        <f t="shared" si="81"/>
        <v>Active</v>
      </c>
      <c r="AB1753">
        <f t="shared" si="82"/>
        <v>1990</v>
      </c>
      <c r="AC1753">
        <f t="shared" si="83"/>
        <v>35</v>
      </c>
      <c r="AD1753" t="str" cm="1">
        <f t="array" ref="AD1753">_xlfn.IFS(AB1753&lt;1965,"Baby Boomers",AB1753&lt;1981,"Gen X",AB1753&lt;1997,"Millenial",TRUE,("Gen Z"))</f>
        <v>Millenial</v>
      </c>
    </row>
    <row r="1754" spans="1:30" x14ac:dyDescent="0.25">
      <c r="A1754" t="s">
        <v>14827</v>
      </c>
      <c r="B1754" t="s">
        <v>1016</v>
      </c>
      <c r="C1754" t="s">
        <v>1862</v>
      </c>
      <c r="D1754" s="2">
        <v>44862</v>
      </c>
      <c r="E1754" s="2">
        <v>45073</v>
      </c>
      <c r="F1754" t="s">
        <v>28</v>
      </c>
      <c r="G1754" t="s">
        <v>6624</v>
      </c>
      <c r="H1754" t="s">
        <v>6625</v>
      </c>
      <c r="I1754" t="s">
        <v>117</v>
      </c>
      <c r="J1754" t="s">
        <v>744</v>
      </c>
      <c r="K1754" t="s">
        <v>33</v>
      </c>
      <c r="L1754" t="s">
        <v>63</v>
      </c>
      <c r="M1754" t="s">
        <v>62</v>
      </c>
      <c r="N1754" t="s">
        <v>139</v>
      </c>
      <c r="O1754" t="s">
        <v>6626</v>
      </c>
      <c r="P1754" t="s">
        <v>10302</v>
      </c>
      <c r="Q1754" t="s">
        <v>176</v>
      </c>
      <c r="R1754" s="2">
        <v>35068</v>
      </c>
      <c r="S1754" t="s">
        <v>39</v>
      </c>
      <c r="T1754" t="s">
        <v>6</v>
      </c>
      <c r="U1754" t="s">
        <v>41</v>
      </c>
      <c r="V1754" t="s">
        <v>12021</v>
      </c>
      <c r="W1754" t="s">
        <v>92</v>
      </c>
      <c r="X1754" t="s">
        <v>43</v>
      </c>
      <c r="Y1754" t="s">
        <v>10447</v>
      </c>
      <c r="Z1754">
        <v>4</v>
      </c>
      <c r="AA1754" t="str">
        <f t="shared" si="81"/>
        <v>Non-Active</v>
      </c>
      <c r="AB1754">
        <f t="shared" si="82"/>
        <v>1996</v>
      </c>
      <c r="AC1754">
        <f t="shared" si="83"/>
        <v>30</v>
      </c>
      <c r="AD1754" t="str" cm="1">
        <f t="array" ref="AD1754">_xlfn.IFS(AB1754&lt;1965,"Baby Boomers",AB1754&lt;1981,"Gen X",AB1754&lt;1997,"Millenial",TRUE,("Gen Z"))</f>
        <v>Millenial</v>
      </c>
    </row>
    <row r="1755" spans="1:30" x14ac:dyDescent="0.25">
      <c r="A1755" t="s">
        <v>12778</v>
      </c>
      <c r="B1755" t="s">
        <v>582</v>
      </c>
      <c r="C1755" t="s">
        <v>6627</v>
      </c>
      <c r="D1755" s="2">
        <v>43407</v>
      </c>
      <c r="E1755" s="2">
        <v>45049</v>
      </c>
      <c r="F1755" t="s">
        <v>28</v>
      </c>
      <c r="G1755" t="s">
        <v>6628</v>
      </c>
      <c r="H1755" t="s">
        <v>6629</v>
      </c>
      <c r="I1755" t="s">
        <v>61</v>
      </c>
      <c r="J1755" t="s">
        <v>32</v>
      </c>
      <c r="K1755" t="s">
        <v>62</v>
      </c>
      <c r="L1755" t="s">
        <v>50</v>
      </c>
      <c r="M1755" t="s">
        <v>62</v>
      </c>
      <c r="N1755" t="s">
        <v>125</v>
      </c>
      <c r="O1755" t="s">
        <v>6630</v>
      </c>
      <c r="P1755" t="s">
        <v>10302</v>
      </c>
      <c r="Q1755" t="s">
        <v>89</v>
      </c>
      <c r="R1755" s="2">
        <v>29443</v>
      </c>
      <c r="S1755" t="s">
        <v>39</v>
      </c>
      <c r="T1755" t="s">
        <v>102</v>
      </c>
      <c r="U1755" t="s">
        <v>41</v>
      </c>
      <c r="V1755" t="s">
        <v>12022</v>
      </c>
      <c r="W1755" t="s">
        <v>55</v>
      </c>
      <c r="X1755" t="s">
        <v>43</v>
      </c>
      <c r="Y1755" t="s">
        <v>10447</v>
      </c>
      <c r="Z1755">
        <v>5</v>
      </c>
      <c r="AA1755" t="str">
        <f t="shared" si="81"/>
        <v>Non-Active</v>
      </c>
      <c r="AB1755">
        <f t="shared" si="82"/>
        <v>1980</v>
      </c>
      <c r="AC1755">
        <f t="shared" si="83"/>
        <v>45</v>
      </c>
      <c r="AD1755" t="str" cm="1">
        <f t="array" ref="AD1755">_xlfn.IFS(AB1755&lt;1965,"Baby Boomers",AB1755&lt;1981,"Gen X",AB1755&lt;1997,"Millenial",TRUE,("Gen Z"))</f>
        <v>Gen X</v>
      </c>
    </row>
    <row r="1756" spans="1:30" x14ac:dyDescent="0.25">
      <c r="A1756" t="s">
        <v>14828</v>
      </c>
      <c r="B1756" t="s">
        <v>3291</v>
      </c>
      <c r="C1756" t="s">
        <v>1838</v>
      </c>
      <c r="D1756" s="2">
        <v>43529</v>
      </c>
      <c r="E1756" s="2">
        <v>43906</v>
      </c>
      <c r="F1756" t="s">
        <v>28</v>
      </c>
      <c r="G1756" t="s">
        <v>6631</v>
      </c>
      <c r="H1756" t="s">
        <v>6632</v>
      </c>
      <c r="I1756" t="s">
        <v>88</v>
      </c>
      <c r="J1756" t="s">
        <v>32</v>
      </c>
      <c r="K1756" t="s">
        <v>33</v>
      </c>
      <c r="L1756" t="s">
        <v>50</v>
      </c>
      <c r="M1756" t="s">
        <v>35</v>
      </c>
      <c r="N1756" t="s">
        <v>125</v>
      </c>
      <c r="O1756" t="s">
        <v>6633</v>
      </c>
      <c r="P1756" t="s">
        <v>10302</v>
      </c>
      <c r="Q1756" t="s">
        <v>89</v>
      </c>
      <c r="R1756" s="2">
        <v>33463</v>
      </c>
      <c r="S1756" t="s">
        <v>39</v>
      </c>
      <c r="T1756" t="s">
        <v>225</v>
      </c>
      <c r="U1756" t="s">
        <v>41</v>
      </c>
      <c r="V1756" t="s">
        <v>12023</v>
      </c>
      <c r="W1756" t="s">
        <v>92</v>
      </c>
      <c r="X1756" t="s">
        <v>74</v>
      </c>
      <c r="Y1756" t="s">
        <v>10447</v>
      </c>
      <c r="Z1756">
        <v>5</v>
      </c>
      <c r="AA1756" t="str">
        <f t="shared" si="81"/>
        <v>Non-Active</v>
      </c>
      <c r="AB1756">
        <f t="shared" si="82"/>
        <v>1991</v>
      </c>
      <c r="AC1756">
        <f t="shared" si="83"/>
        <v>34</v>
      </c>
      <c r="AD1756" t="str" cm="1">
        <f t="array" ref="AD1756">_xlfn.IFS(AB1756&lt;1965,"Baby Boomers",AB1756&lt;1981,"Gen X",AB1756&lt;1997,"Millenial",TRUE,("Gen Z"))</f>
        <v>Millenial</v>
      </c>
    </row>
    <row r="1757" spans="1:30" x14ac:dyDescent="0.25">
      <c r="A1757" t="s">
        <v>14829</v>
      </c>
      <c r="B1757" t="s">
        <v>5658</v>
      </c>
      <c r="C1757" t="s">
        <v>4643</v>
      </c>
      <c r="D1757" s="2">
        <v>44269</v>
      </c>
      <c r="E1757" s="2" t="s">
        <v>10301</v>
      </c>
      <c r="F1757" t="s">
        <v>28</v>
      </c>
      <c r="G1757" t="s">
        <v>6634</v>
      </c>
      <c r="H1757" t="s">
        <v>6635</v>
      </c>
      <c r="I1757" t="s">
        <v>31</v>
      </c>
      <c r="J1757" t="s">
        <v>32</v>
      </c>
      <c r="K1757" t="s">
        <v>62</v>
      </c>
      <c r="L1757" t="s">
        <v>50</v>
      </c>
      <c r="M1757" t="s">
        <v>51</v>
      </c>
      <c r="N1757" t="s">
        <v>36</v>
      </c>
      <c r="O1757" t="s">
        <v>10301</v>
      </c>
      <c r="P1757" t="s">
        <v>10302</v>
      </c>
      <c r="Q1757" t="s">
        <v>100</v>
      </c>
      <c r="R1757" s="2">
        <v>33623</v>
      </c>
      <c r="S1757" t="s">
        <v>39</v>
      </c>
      <c r="T1757" t="s">
        <v>112</v>
      </c>
      <c r="U1757" t="s">
        <v>41</v>
      </c>
      <c r="V1757" t="s">
        <v>12024</v>
      </c>
      <c r="W1757" t="s">
        <v>92</v>
      </c>
      <c r="X1757" t="s">
        <v>43</v>
      </c>
      <c r="Y1757" t="s">
        <v>104</v>
      </c>
      <c r="Z1757">
        <v>4</v>
      </c>
      <c r="AA1757" t="str">
        <f t="shared" si="81"/>
        <v>Active</v>
      </c>
      <c r="AB1757">
        <f t="shared" si="82"/>
        <v>1992</v>
      </c>
      <c r="AC1757">
        <f t="shared" si="83"/>
        <v>34</v>
      </c>
      <c r="AD1757" t="str" cm="1">
        <f t="array" ref="AD1757">_xlfn.IFS(AB1757&lt;1965,"Baby Boomers",AB1757&lt;1981,"Gen X",AB1757&lt;1997,"Millenial",TRUE,("Gen Z"))</f>
        <v>Millenial</v>
      </c>
    </row>
    <row r="1758" spans="1:30" x14ac:dyDescent="0.25">
      <c r="A1758" t="s">
        <v>14830</v>
      </c>
      <c r="B1758" t="s">
        <v>1273</v>
      </c>
      <c r="C1758" t="s">
        <v>5728</v>
      </c>
      <c r="D1758" s="2">
        <v>43447</v>
      </c>
      <c r="E1758" s="2" t="s">
        <v>10301</v>
      </c>
      <c r="F1758" t="s">
        <v>28</v>
      </c>
      <c r="G1758" t="s">
        <v>6636</v>
      </c>
      <c r="H1758" t="s">
        <v>6637</v>
      </c>
      <c r="I1758" t="s">
        <v>132</v>
      </c>
      <c r="J1758" t="s">
        <v>32</v>
      </c>
      <c r="K1758" t="s">
        <v>33</v>
      </c>
      <c r="L1758" t="s">
        <v>34</v>
      </c>
      <c r="M1758" t="s">
        <v>62</v>
      </c>
      <c r="N1758" t="s">
        <v>36</v>
      </c>
      <c r="O1758" t="s">
        <v>10301</v>
      </c>
      <c r="P1758" t="s">
        <v>10302</v>
      </c>
      <c r="Q1758" t="s">
        <v>38</v>
      </c>
      <c r="R1758" s="2">
        <v>18153</v>
      </c>
      <c r="S1758" t="s">
        <v>39</v>
      </c>
      <c r="T1758" t="s">
        <v>242</v>
      </c>
      <c r="U1758" t="s">
        <v>41</v>
      </c>
      <c r="V1758" t="s">
        <v>12025</v>
      </c>
      <c r="W1758" t="s">
        <v>42</v>
      </c>
      <c r="X1758" t="s">
        <v>103</v>
      </c>
      <c r="Y1758" t="s">
        <v>104</v>
      </c>
      <c r="Z1758">
        <v>5</v>
      </c>
      <c r="AA1758" t="str">
        <f t="shared" si="81"/>
        <v>Active</v>
      </c>
      <c r="AB1758">
        <f t="shared" si="82"/>
        <v>1949</v>
      </c>
      <c r="AC1758">
        <f t="shared" si="83"/>
        <v>76</v>
      </c>
      <c r="AD1758" t="str" cm="1">
        <f t="array" ref="AD1758">_xlfn.IFS(AB1758&lt;1965,"Baby Boomers",AB1758&lt;1981,"Gen X",AB1758&lt;1997,"Millenial",TRUE,("Gen Z"))</f>
        <v>Baby Boomers</v>
      </c>
    </row>
    <row r="1759" spans="1:30" x14ac:dyDescent="0.25">
      <c r="A1759" t="s">
        <v>12313</v>
      </c>
      <c r="B1759" t="s">
        <v>3964</v>
      </c>
      <c r="C1759" t="s">
        <v>2028</v>
      </c>
      <c r="D1759" s="2">
        <v>44444</v>
      </c>
      <c r="E1759" s="2">
        <v>45016</v>
      </c>
      <c r="F1759" t="s">
        <v>28</v>
      </c>
      <c r="G1759" t="s">
        <v>6638</v>
      </c>
      <c r="H1759" t="s">
        <v>6639</v>
      </c>
      <c r="I1759" t="s">
        <v>49</v>
      </c>
      <c r="J1759" t="s">
        <v>32</v>
      </c>
      <c r="K1759" t="s">
        <v>62</v>
      </c>
      <c r="L1759" t="s">
        <v>34</v>
      </c>
      <c r="M1759" t="s">
        <v>51</v>
      </c>
      <c r="N1759" t="s">
        <v>139</v>
      </c>
      <c r="O1759" t="s">
        <v>6640</v>
      </c>
      <c r="P1759" t="s">
        <v>10302</v>
      </c>
      <c r="Q1759" t="s">
        <v>52</v>
      </c>
      <c r="R1759" s="2">
        <v>30732</v>
      </c>
      <c r="S1759" t="s">
        <v>39</v>
      </c>
      <c r="T1759" t="s">
        <v>82</v>
      </c>
      <c r="U1759" t="s">
        <v>41</v>
      </c>
      <c r="V1759" t="s">
        <v>12026</v>
      </c>
      <c r="W1759" t="s">
        <v>73</v>
      </c>
      <c r="X1759" t="s">
        <v>103</v>
      </c>
      <c r="Y1759" t="s">
        <v>104</v>
      </c>
      <c r="Z1759">
        <v>2</v>
      </c>
      <c r="AA1759" t="str">
        <f t="shared" si="81"/>
        <v>Non-Active</v>
      </c>
      <c r="AB1759">
        <f t="shared" si="82"/>
        <v>1984</v>
      </c>
      <c r="AC1759">
        <f t="shared" si="83"/>
        <v>42</v>
      </c>
      <c r="AD1759" t="str" cm="1">
        <f t="array" ref="AD1759">_xlfn.IFS(AB1759&lt;1965,"Baby Boomers",AB1759&lt;1981,"Gen X",AB1759&lt;1997,"Millenial",TRUE,("Gen Z"))</f>
        <v>Millenial</v>
      </c>
    </row>
    <row r="1760" spans="1:30" x14ac:dyDescent="0.25">
      <c r="A1760" t="s">
        <v>14831</v>
      </c>
      <c r="B1760" t="s">
        <v>1567</v>
      </c>
      <c r="C1760" t="s">
        <v>6159</v>
      </c>
      <c r="D1760" s="2">
        <v>43968</v>
      </c>
      <c r="E1760" s="2">
        <v>44610</v>
      </c>
      <c r="F1760" t="s">
        <v>727</v>
      </c>
      <c r="G1760" t="s">
        <v>6641</v>
      </c>
      <c r="H1760" t="s">
        <v>6642</v>
      </c>
      <c r="I1760" t="s">
        <v>97</v>
      </c>
      <c r="J1760" t="s">
        <v>744</v>
      </c>
      <c r="K1760" t="s">
        <v>33</v>
      </c>
      <c r="L1760" t="s">
        <v>50</v>
      </c>
      <c r="M1760" t="s">
        <v>62</v>
      </c>
      <c r="N1760" t="s">
        <v>98</v>
      </c>
      <c r="O1760" t="s">
        <v>6643</v>
      </c>
      <c r="P1760" t="s">
        <v>10302</v>
      </c>
      <c r="Q1760" t="s">
        <v>52</v>
      </c>
      <c r="R1760" s="2">
        <v>21661</v>
      </c>
      <c r="S1760" t="s">
        <v>39</v>
      </c>
      <c r="T1760" t="s">
        <v>351</v>
      </c>
      <c r="U1760" t="s">
        <v>41</v>
      </c>
      <c r="V1760" t="s">
        <v>12027</v>
      </c>
      <c r="W1760" t="s">
        <v>127</v>
      </c>
      <c r="X1760" t="s">
        <v>74</v>
      </c>
      <c r="Y1760" t="s">
        <v>104</v>
      </c>
      <c r="Z1760">
        <v>5</v>
      </c>
      <c r="AA1760" t="str">
        <f t="shared" si="81"/>
        <v>Non-Active</v>
      </c>
      <c r="AB1760">
        <f t="shared" si="82"/>
        <v>1959</v>
      </c>
      <c r="AC1760">
        <f t="shared" si="83"/>
        <v>66</v>
      </c>
      <c r="AD1760" t="str" cm="1">
        <f t="array" ref="AD1760">_xlfn.IFS(AB1760&lt;1965,"Baby Boomers",AB1760&lt;1981,"Gen X",AB1760&lt;1997,"Millenial",TRUE,("Gen Z"))</f>
        <v>Baby Boomers</v>
      </c>
    </row>
    <row r="1761" spans="1:30" x14ac:dyDescent="0.25">
      <c r="A1761" t="s">
        <v>14832</v>
      </c>
      <c r="B1761" t="s">
        <v>6644</v>
      </c>
      <c r="C1761" t="s">
        <v>2245</v>
      </c>
      <c r="D1761" s="2">
        <v>44988</v>
      </c>
      <c r="E1761" s="2">
        <v>45008</v>
      </c>
      <c r="F1761" t="s">
        <v>727</v>
      </c>
      <c r="G1761" t="s">
        <v>6645</v>
      </c>
      <c r="H1761" t="s">
        <v>6646</v>
      </c>
      <c r="I1761" t="s">
        <v>117</v>
      </c>
      <c r="J1761" t="s">
        <v>32</v>
      </c>
      <c r="K1761" t="s">
        <v>51</v>
      </c>
      <c r="L1761" t="s">
        <v>50</v>
      </c>
      <c r="M1761" t="s">
        <v>35</v>
      </c>
      <c r="N1761" t="s">
        <v>174</v>
      </c>
      <c r="O1761" t="s">
        <v>6647</v>
      </c>
      <c r="P1761" t="s">
        <v>10302</v>
      </c>
      <c r="Q1761" t="s">
        <v>89</v>
      </c>
      <c r="R1761" s="2">
        <v>35567</v>
      </c>
      <c r="S1761" t="s">
        <v>39</v>
      </c>
      <c r="T1761" t="s">
        <v>102</v>
      </c>
      <c r="U1761" t="s">
        <v>54</v>
      </c>
      <c r="V1761" t="s">
        <v>10492</v>
      </c>
      <c r="W1761" t="s">
        <v>55</v>
      </c>
      <c r="X1761" t="s">
        <v>83</v>
      </c>
      <c r="Y1761" t="s">
        <v>104</v>
      </c>
      <c r="Z1761">
        <v>1</v>
      </c>
      <c r="AA1761" t="str">
        <f t="shared" si="81"/>
        <v>Non-Active</v>
      </c>
      <c r="AB1761">
        <f t="shared" si="82"/>
        <v>1997</v>
      </c>
      <c r="AC1761">
        <f t="shared" si="83"/>
        <v>28</v>
      </c>
      <c r="AD1761" t="str" cm="1">
        <f t="array" ref="AD1761">_xlfn.IFS(AB1761&lt;1965,"Baby Boomers",AB1761&lt;1981,"Gen X",AB1761&lt;1997,"Millenial",TRUE,("Gen Z"))</f>
        <v>Gen Z</v>
      </c>
    </row>
    <row r="1762" spans="1:30" x14ac:dyDescent="0.25">
      <c r="A1762" t="s">
        <v>10966</v>
      </c>
      <c r="B1762" t="s">
        <v>2181</v>
      </c>
      <c r="C1762" t="s">
        <v>1531</v>
      </c>
      <c r="D1762" s="2">
        <v>43889</v>
      </c>
      <c r="E1762" s="2" t="s">
        <v>10301</v>
      </c>
      <c r="F1762" t="s">
        <v>727</v>
      </c>
      <c r="G1762" t="s">
        <v>6648</v>
      </c>
      <c r="H1762" t="s">
        <v>6649</v>
      </c>
      <c r="I1762" t="s">
        <v>61</v>
      </c>
      <c r="J1762" t="s">
        <v>32</v>
      </c>
      <c r="K1762" t="s">
        <v>51</v>
      </c>
      <c r="L1762" t="s">
        <v>63</v>
      </c>
      <c r="M1762" t="s">
        <v>62</v>
      </c>
      <c r="N1762" t="s">
        <v>36</v>
      </c>
      <c r="O1762" t="s">
        <v>10301</v>
      </c>
      <c r="P1762" t="s">
        <v>10302</v>
      </c>
      <c r="Q1762" t="s">
        <v>110</v>
      </c>
      <c r="R1762" s="2">
        <v>35821</v>
      </c>
      <c r="S1762" t="s">
        <v>39</v>
      </c>
      <c r="T1762" t="s">
        <v>2798</v>
      </c>
      <c r="U1762" t="s">
        <v>41</v>
      </c>
      <c r="V1762" t="s">
        <v>12028</v>
      </c>
      <c r="W1762" t="s">
        <v>55</v>
      </c>
      <c r="X1762" t="s">
        <v>83</v>
      </c>
      <c r="Y1762" t="s">
        <v>104</v>
      </c>
      <c r="Z1762">
        <v>5</v>
      </c>
      <c r="AA1762" t="str">
        <f t="shared" si="81"/>
        <v>Active</v>
      </c>
      <c r="AB1762">
        <f t="shared" si="82"/>
        <v>1998</v>
      </c>
      <c r="AC1762">
        <f t="shared" si="83"/>
        <v>28</v>
      </c>
      <c r="AD1762" t="str" cm="1">
        <f t="array" ref="AD1762">_xlfn.IFS(AB1762&lt;1965,"Baby Boomers",AB1762&lt;1981,"Gen X",AB1762&lt;1997,"Millenial",TRUE,("Gen Z"))</f>
        <v>Gen Z</v>
      </c>
    </row>
    <row r="1763" spans="1:30" x14ac:dyDescent="0.25">
      <c r="A1763" t="s">
        <v>14833</v>
      </c>
      <c r="B1763" t="s">
        <v>1731</v>
      </c>
      <c r="C1763" t="s">
        <v>5320</v>
      </c>
      <c r="D1763" s="2">
        <v>44238</v>
      </c>
      <c r="E1763" s="2">
        <v>45105</v>
      </c>
      <c r="F1763" t="s">
        <v>727</v>
      </c>
      <c r="G1763" t="s">
        <v>6650</v>
      </c>
      <c r="H1763" t="s">
        <v>6651</v>
      </c>
      <c r="I1763" t="s">
        <v>88</v>
      </c>
      <c r="J1763" t="s">
        <v>32</v>
      </c>
      <c r="K1763" t="s">
        <v>51</v>
      </c>
      <c r="L1763" t="s">
        <v>50</v>
      </c>
      <c r="M1763" t="s">
        <v>51</v>
      </c>
      <c r="N1763" t="s">
        <v>98</v>
      </c>
      <c r="O1763" t="s">
        <v>6652</v>
      </c>
      <c r="P1763" t="s">
        <v>10302</v>
      </c>
      <c r="Q1763" t="s">
        <v>89</v>
      </c>
      <c r="R1763" s="2">
        <v>23794</v>
      </c>
      <c r="S1763" t="s">
        <v>39</v>
      </c>
      <c r="T1763" t="s">
        <v>82</v>
      </c>
      <c r="U1763" t="s">
        <v>41</v>
      </c>
      <c r="V1763" t="s">
        <v>12029</v>
      </c>
      <c r="W1763" t="s">
        <v>92</v>
      </c>
      <c r="X1763" t="s">
        <v>83</v>
      </c>
      <c r="Y1763" t="s">
        <v>104</v>
      </c>
      <c r="Z1763">
        <v>2</v>
      </c>
      <c r="AA1763" t="str">
        <f t="shared" si="81"/>
        <v>Non-Active</v>
      </c>
      <c r="AB1763">
        <f t="shared" si="82"/>
        <v>1965</v>
      </c>
      <c r="AC1763">
        <f t="shared" si="83"/>
        <v>61</v>
      </c>
      <c r="AD1763" t="str" cm="1">
        <f t="array" ref="AD1763">_xlfn.IFS(AB1763&lt;1965,"Baby Boomers",AB1763&lt;1981,"Gen X",AB1763&lt;1997,"Millenial",TRUE,("Gen Z"))</f>
        <v>Gen X</v>
      </c>
    </row>
    <row r="1764" spans="1:30" x14ac:dyDescent="0.25">
      <c r="A1764" t="s">
        <v>12573</v>
      </c>
      <c r="B1764" t="s">
        <v>5767</v>
      </c>
      <c r="C1764" t="s">
        <v>4336</v>
      </c>
      <c r="D1764" s="2">
        <v>43490</v>
      </c>
      <c r="E1764" s="2" t="s">
        <v>10301</v>
      </c>
      <c r="F1764" t="s">
        <v>727</v>
      </c>
      <c r="G1764" t="s">
        <v>6653</v>
      </c>
      <c r="H1764" t="s">
        <v>6654</v>
      </c>
      <c r="I1764" t="s">
        <v>31</v>
      </c>
      <c r="J1764" t="s">
        <v>32</v>
      </c>
      <c r="K1764" t="s">
        <v>51</v>
      </c>
      <c r="L1764" t="s">
        <v>63</v>
      </c>
      <c r="M1764" t="s">
        <v>35</v>
      </c>
      <c r="N1764" t="s">
        <v>36</v>
      </c>
      <c r="O1764" t="s">
        <v>10301</v>
      </c>
      <c r="P1764" t="s">
        <v>10302</v>
      </c>
      <c r="Q1764" t="s">
        <v>285</v>
      </c>
      <c r="R1764" s="2">
        <v>16257</v>
      </c>
      <c r="S1764" t="s">
        <v>39</v>
      </c>
      <c r="T1764" t="s">
        <v>3106</v>
      </c>
      <c r="U1764" t="s">
        <v>41</v>
      </c>
      <c r="V1764" t="s">
        <v>12030</v>
      </c>
      <c r="W1764" t="s">
        <v>42</v>
      </c>
      <c r="X1764" t="s">
        <v>103</v>
      </c>
      <c r="Y1764" t="s">
        <v>235</v>
      </c>
      <c r="Z1764">
        <v>5</v>
      </c>
      <c r="AA1764" t="str">
        <f t="shared" si="81"/>
        <v>Active</v>
      </c>
      <c r="AB1764">
        <f t="shared" si="82"/>
        <v>1944</v>
      </c>
      <c r="AC1764">
        <f t="shared" si="83"/>
        <v>81</v>
      </c>
      <c r="AD1764" t="str" cm="1">
        <f t="array" ref="AD1764">_xlfn.IFS(AB1764&lt;1965,"Baby Boomers",AB1764&lt;1981,"Gen X",AB1764&lt;1997,"Millenial",TRUE,("Gen Z"))</f>
        <v>Baby Boomers</v>
      </c>
    </row>
    <row r="1765" spans="1:30" x14ac:dyDescent="0.25">
      <c r="A1765" t="s">
        <v>14834</v>
      </c>
      <c r="B1765" t="s">
        <v>2189</v>
      </c>
      <c r="C1765" t="s">
        <v>4181</v>
      </c>
      <c r="D1765" s="2">
        <v>45041</v>
      </c>
      <c r="E1765" s="2">
        <v>45092</v>
      </c>
      <c r="F1765" t="s">
        <v>727</v>
      </c>
      <c r="G1765" t="s">
        <v>6655</v>
      </c>
      <c r="H1765" t="s">
        <v>6656</v>
      </c>
      <c r="I1765" t="s">
        <v>132</v>
      </c>
      <c r="J1765" t="s">
        <v>32</v>
      </c>
      <c r="K1765" t="s">
        <v>51</v>
      </c>
      <c r="L1765" t="s">
        <v>34</v>
      </c>
      <c r="M1765" t="s">
        <v>62</v>
      </c>
      <c r="N1765" t="s">
        <v>174</v>
      </c>
      <c r="O1765" t="s">
        <v>6657</v>
      </c>
      <c r="P1765" t="s">
        <v>10302</v>
      </c>
      <c r="Q1765" t="s">
        <v>80</v>
      </c>
      <c r="R1765" s="2">
        <v>31067</v>
      </c>
      <c r="S1765" t="s">
        <v>39</v>
      </c>
      <c r="T1765" t="s">
        <v>82</v>
      </c>
      <c r="U1765" t="s">
        <v>41</v>
      </c>
      <c r="V1765" t="s">
        <v>12031</v>
      </c>
      <c r="W1765" t="s">
        <v>127</v>
      </c>
      <c r="X1765" t="s">
        <v>74</v>
      </c>
      <c r="Y1765" t="s">
        <v>235</v>
      </c>
      <c r="Z1765">
        <v>5</v>
      </c>
      <c r="AA1765" t="str">
        <f t="shared" si="81"/>
        <v>Non-Active</v>
      </c>
      <c r="AB1765">
        <f t="shared" si="82"/>
        <v>1985</v>
      </c>
      <c r="AC1765">
        <f t="shared" si="83"/>
        <v>41</v>
      </c>
      <c r="AD1765" t="str" cm="1">
        <f t="array" ref="AD1765">_xlfn.IFS(AB1765&lt;1965,"Baby Boomers",AB1765&lt;1981,"Gen X",AB1765&lt;1997,"Millenial",TRUE,("Gen Z"))</f>
        <v>Millenial</v>
      </c>
    </row>
    <row r="1766" spans="1:30" x14ac:dyDescent="0.25">
      <c r="A1766" t="s">
        <v>14835</v>
      </c>
      <c r="B1766" t="s">
        <v>3958</v>
      </c>
      <c r="C1766" t="s">
        <v>2854</v>
      </c>
      <c r="D1766" s="2">
        <v>44241</v>
      </c>
      <c r="E1766" s="2">
        <v>45035</v>
      </c>
      <c r="F1766" t="s">
        <v>727</v>
      </c>
      <c r="G1766" t="s">
        <v>6658</v>
      </c>
      <c r="H1766" t="s">
        <v>6659</v>
      </c>
      <c r="I1766" t="s">
        <v>49</v>
      </c>
      <c r="J1766" t="s">
        <v>32</v>
      </c>
      <c r="K1766" t="s">
        <v>33</v>
      </c>
      <c r="L1766" t="s">
        <v>34</v>
      </c>
      <c r="M1766" t="s">
        <v>51</v>
      </c>
      <c r="N1766" t="s">
        <v>139</v>
      </c>
      <c r="O1766" t="s">
        <v>6660</v>
      </c>
      <c r="P1766" t="s">
        <v>10302</v>
      </c>
      <c r="Q1766" t="s">
        <v>110</v>
      </c>
      <c r="R1766" s="2">
        <v>26256</v>
      </c>
      <c r="S1766" t="s">
        <v>39</v>
      </c>
      <c r="T1766" t="s">
        <v>112</v>
      </c>
      <c r="U1766" t="s">
        <v>41</v>
      </c>
      <c r="V1766" t="s">
        <v>12032</v>
      </c>
      <c r="W1766" t="s">
        <v>127</v>
      </c>
      <c r="X1766" t="s">
        <v>83</v>
      </c>
      <c r="Y1766" t="s">
        <v>235</v>
      </c>
      <c r="Z1766">
        <v>5</v>
      </c>
      <c r="AA1766" t="str">
        <f t="shared" si="81"/>
        <v>Non-Active</v>
      </c>
      <c r="AB1766">
        <f t="shared" si="82"/>
        <v>1971</v>
      </c>
      <c r="AC1766">
        <f t="shared" si="83"/>
        <v>54</v>
      </c>
      <c r="AD1766" t="str" cm="1">
        <f t="array" ref="AD1766">_xlfn.IFS(AB1766&lt;1965,"Baby Boomers",AB1766&lt;1981,"Gen X",AB1766&lt;1997,"Millenial",TRUE,("Gen Z"))</f>
        <v>Gen X</v>
      </c>
    </row>
    <row r="1767" spans="1:30" x14ac:dyDescent="0.25">
      <c r="A1767" t="s">
        <v>14836</v>
      </c>
      <c r="B1767" t="s">
        <v>6661</v>
      </c>
      <c r="C1767" t="s">
        <v>3149</v>
      </c>
      <c r="D1767" s="2">
        <v>44111</v>
      </c>
      <c r="E1767" s="2">
        <v>44944</v>
      </c>
      <c r="F1767" t="s">
        <v>727</v>
      </c>
      <c r="G1767" t="s">
        <v>6662</v>
      </c>
      <c r="H1767" t="s">
        <v>6663</v>
      </c>
      <c r="I1767" t="s">
        <v>138</v>
      </c>
      <c r="J1767" t="s">
        <v>32</v>
      </c>
      <c r="K1767" t="s">
        <v>51</v>
      </c>
      <c r="L1767" t="s">
        <v>34</v>
      </c>
      <c r="M1767" t="s">
        <v>51</v>
      </c>
      <c r="N1767" t="s">
        <v>174</v>
      </c>
      <c r="O1767" t="s">
        <v>6664</v>
      </c>
      <c r="P1767" t="s">
        <v>10302</v>
      </c>
      <c r="Q1767" t="s">
        <v>80</v>
      </c>
      <c r="R1767" s="2">
        <v>16617</v>
      </c>
      <c r="S1767" t="s">
        <v>39</v>
      </c>
      <c r="T1767" t="s">
        <v>1257</v>
      </c>
      <c r="U1767" t="s">
        <v>41</v>
      </c>
      <c r="V1767" t="s">
        <v>12033</v>
      </c>
      <c r="W1767" t="s">
        <v>92</v>
      </c>
      <c r="X1767" t="s">
        <v>103</v>
      </c>
      <c r="Y1767" t="s">
        <v>235</v>
      </c>
      <c r="Z1767">
        <v>1</v>
      </c>
      <c r="AA1767" t="str">
        <f t="shared" si="81"/>
        <v>Non-Active</v>
      </c>
      <c r="AB1767">
        <f t="shared" si="82"/>
        <v>1945</v>
      </c>
      <c r="AC1767">
        <f t="shared" si="83"/>
        <v>80</v>
      </c>
      <c r="AD1767" t="str" cm="1">
        <f t="array" ref="AD1767">_xlfn.IFS(AB1767&lt;1965,"Baby Boomers",AB1767&lt;1981,"Gen X",AB1767&lt;1997,"Millenial",TRUE,("Gen Z"))</f>
        <v>Baby Boomers</v>
      </c>
    </row>
    <row r="1768" spans="1:30" x14ac:dyDescent="0.25">
      <c r="A1768" t="s">
        <v>14837</v>
      </c>
      <c r="B1768" t="s">
        <v>436</v>
      </c>
      <c r="C1768" t="s">
        <v>1178</v>
      </c>
      <c r="D1768" s="2">
        <v>43524</v>
      </c>
      <c r="E1768" s="2">
        <v>45078</v>
      </c>
      <c r="F1768" t="s">
        <v>28</v>
      </c>
      <c r="G1768" t="s">
        <v>6665</v>
      </c>
      <c r="H1768" t="s">
        <v>6666</v>
      </c>
      <c r="I1768" t="s">
        <v>117</v>
      </c>
      <c r="J1768" t="s">
        <v>744</v>
      </c>
      <c r="K1768" t="s">
        <v>51</v>
      </c>
      <c r="L1768" t="s">
        <v>50</v>
      </c>
      <c r="M1768" t="s">
        <v>51</v>
      </c>
      <c r="N1768" t="s">
        <v>98</v>
      </c>
      <c r="O1768" t="s">
        <v>6667</v>
      </c>
      <c r="P1768" t="s">
        <v>10302</v>
      </c>
      <c r="Q1768" t="s">
        <v>89</v>
      </c>
      <c r="R1768" s="2">
        <v>23224</v>
      </c>
      <c r="S1768" t="s">
        <v>39</v>
      </c>
      <c r="T1768" t="s">
        <v>82</v>
      </c>
      <c r="U1768" t="s">
        <v>54</v>
      </c>
      <c r="V1768" t="s">
        <v>12034</v>
      </c>
      <c r="W1768" t="s">
        <v>42</v>
      </c>
      <c r="X1768" t="s">
        <v>83</v>
      </c>
      <c r="Y1768" t="s">
        <v>235</v>
      </c>
      <c r="Z1768">
        <v>4</v>
      </c>
      <c r="AA1768" t="str">
        <f t="shared" si="81"/>
        <v>Non-Active</v>
      </c>
      <c r="AB1768">
        <f t="shared" si="82"/>
        <v>1963</v>
      </c>
      <c r="AC1768">
        <f t="shared" si="83"/>
        <v>62</v>
      </c>
      <c r="AD1768" t="str" cm="1">
        <f t="array" ref="AD1768">_xlfn.IFS(AB1768&lt;1965,"Baby Boomers",AB1768&lt;1981,"Gen X",AB1768&lt;1997,"Millenial",TRUE,("Gen Z"))</f>
        <v>Baby Boomers</v>
      </c>
    </row>
    <row r="1769" spans="1:30" x14ac:dyDescent="0.25">
      <c r="A1769" t="s">
        <v>14838</v>
      </c>
      <c r="B1769" t="s">
        <v>4894</v>
      </c>
      <c r="C1769" t="s">
        <v>1297</v>
      </c>
      <c r="D1769" s="2">
        <v>43673</v>
      </c>
      <c r="E1769" s="2" t="s">
        <v>10301</v>
      </c>
      <c r="F1769" t="s">
        <v>28</v>
      </c>
      <c r="G1769" t="s">
        <v>6668</v>
      </c>
      <c r="H1769" t="s">
        <v>6669</v>
      </c>
      <c r="I1769" t="s">
        <v>61</v>
      </c>
      <c r="J1769" t="s">
        <v>32</v>
      </c>
      <c r="K1769" t="s">
        <v>62</v>
      </c>
      <c r="L1769" t="s">
        <v>63</v>
      </c>
      <c r="M1769" t="s">
        <v>35</v>
      </c>
      <c r="N1769" t="s">
        <v>36</v>
      </c>
      <c r="O1769" t="s">
        <v>10301</v>
      </c>
      <c r="P1769" t="s">
        <v>10302</v>
      </c>
      <c r="Q1769" t="s">
        <v>89</v>
      </c>
      <c r="R1769" s="2">
        <v>33652</v>
      </c>
      <c r="S1769" t="s">
        <v>39</v>
      </c>
      <c r="T1769" t="s">
        <v>82</v>
      </c>
      <c r="U1769" t="s">
        <v>41</v>
      </c>
      <c r="V1769" t="s">
        <v>12035</v>
      </c>
      <c r="W1769" t="s">
        <v>73</v>
      </c>
      <c r="X1769" t="s">
        <v>43</v>
      </c>
      <c r="Y1769" t="s">
        <v>235</v>
      </c>
      <c r="Z1769">
        <v>2</v>
      </c>
      <c r="AA1769" t="str">
        <f t="shared" si="81"/>
        <v>Active</v>
      </c>
      <c r="AB1769">
        <f t="shared" si="82"/>
        <v>1992</v>
      </c>
      <c r="AC1769">
        <f t="shared" si="83"/>
        <v>34</v>
      </c>
      <c r="AD1769" t="str" cm="1">
        <f t="array" ref="AD1769">_xlfn.IFS(AB1769&lt;1965,"Baby Boomers",AB1769&lt;1981,"Gen X",AB1769&lt;1997,"Millenial",TRUE,("Gen Z"))</f>
        <v>Millenial</v>
      </c>
    </row>
    <row r="1770" spans="1:30" x14ac:dyDescent="0.25">
      <c r="A1770" t="s">
        <v>14839</v>
      </c>
      <c r="B1770" t="s">
        <v>6670</v>
      </c>
      <c r="C1770" t="s">
        <v>1390</v>
      </c>
      <c r="D1770" s="2">
        <v>45079</v>
      </c>
      <c r="E1770" s="2">
        <v>45114</v>
      </c>
      <c r="F1770" t="s">
        <v>28</v>
      </c>
      <c r="G1770" t="s">
        <v>6671</v>
      </c>
      <c r="H1770" t="s">
        <v>6672</v>
      </c>
      <c r="I1770" t="s">
        <v>88</v>
      </c>
      <c r="J1770" t="s">
        <v>32</v>
      </c>
      <c r="K1770" t="s">
        <v>33</v>
      </c>
      <c r="L1770" t="s">
        <v>34</v>
      </c>
      <c r="M1770" t="s">
        <v>51</v>
      </c>
      <c r="N1770" t="s">
        <v>174</v>
      </c>
      <c r="O1770" t="s">
        <v>6673</v>
      </c>
      <c r="P1770" t="s">
        <v>10302</v>
      </c>
      <c r="Q1770" t="s">
        <v>793</v>
      </c>
      <c r="R1770" s="2">
        <v>20028</v>
      </c>
      <c r="S1770" t="s">
        <v>39</v>
      </c>
      <c r="T1770" t="s">
        <v>82</v>
      </c>
      <c r="U1770" t="s">
        <v>41</v>
      </c>
      <c r="V1770" t="s">
        <v>12036</v>
      </c>
      <c r="W1770" t="s">
        <v>92</v>
      </c>
      <c r="X1770" t="s">
        <v>74</v>
      </c>
      <c r="Y1770" t="s">
        <v>235</v>
      </c>
      <c r="Z1770">
        <v>2</v>
      </c>
      <c r="AA1770" t="str">
        <f t="shared" si="81"/>
        <v>Non-Active</v>
      </c>
      <c r="AB1770">
        <f t="shared" si="82"/>
        <v>1954</v>
      </c>
      <c r="AC1770">
        <f t="shared" si="83"/>
        <v>71</v>
      </c>
      <c r="AD1770" t="str" cm="1">
        <f t="array" ref="AD1770">_xlfn.IFS(AB1770&lt;1965,"Baby Boomers",AB1770&lt;1981,"Gen X",AB1770&lt;1997,"Millenial",TRUE,("Gen Z"))</f>
        <v>Baby Boomers</v>
      </c>
    </row>
    <row r="1771" spans="1:30" x14ac:dyDescent="0.25">
      <c r="A1771" t="s">
        <v>14840</v>
      </c>
      <c r="B1771" t="s">
        <v>636</v>
      </c>
      <c r="C1771" t="s">
        <v>5465</v>
      </c>
      <c r="D1771" s="2">
        <v>44879</v>
      </c>
      <c r="E1771" s="2">
        <v>44930</v>
      </c>
      <c r="F1771" t="s">
        <v>28</v>
      </c>
      <c r="G1771" t="s">
        <v>6674</v>
      </c>
      <c r="H1771" t="s">
        <v>6675</v>
      </c>
      <c r="I1771" t="s">
        <v>31</v>
      </c>
      <c r="J1771" t="s">
        <v>744</v>
      </c>
      <c r="K1771" t="s">
        <v>62</v>
      </c>
      <c r="L1771" t="s">
        <v>50</v>
      </c>
      <c r="M1771" t="s">
        <v>62</v>
      </c>
      <c r="N1771" t="s">
        <v>125</v>
      </c>
      <c r="O1771" t="s">
        <v>6676</v>
      </c>
      <c r="P1771" t="s">
        <v>10302</v>
      </c>
      <c r="Q1771" t="s">
        <v>793</v>
      </c>
      <c r="R1771" s="2">
        <v>30492</v>
      </c>
      <c r="S1771" t="s">
        <v>39</v>
      </c>
      <c r="T1771" t="s">
        <v>215</v>
      </c>
      <c r="U1771" t="s">
        <v>54</v>
      </c>
      <c r="V1771" t="s">
        <v>12037</v>
      </c>
      <c r="W1771" t="s">
        <v>42</v>
      </c>
      <c r="X1771" t="s">
        <v>74</v>
      </c>
      <c r="Y1771" t="s">
        <v>235</v>
      </c>
      <c r="Z1771">
        <v>5</v>
      </c>
      <c r="AA1771" t="str">
        <f t="shared" si="81"/>
        <v>Non-Active</v>
      </c>
      <c r="AB1771">
        <f t="shared" si="82"/>
        <v>1983</v>
      </c>
      <c r="AC1771">
        <f t="shared" si="83"/>
        <v>42</v>
      </c>
      <c r="AD1771" t="str" cm="1">
        <f t="array" ref="AD1771">_xlfn.IFS(AB1771&lt;1965,"Baby Boomers",AB1771&lt;1981,"Gen X",AB1771&lt;1997,"Millenial",TRUE,("Gen Z"))</f>
        <v>Millenial</v>
      </c>
    </row>
    <row r="1772" spans="1:30" x14ac:dyDescent="0.25">
      <c r="A1772" t="s">
        <v>14841</v>
      </c>
      <c r="B1772" t="s">
        <v>2023</v>
      </c>
      <c r="C1772" t="s">
        <v>1923</v>
      </c>
      <c r="D1772" s="2">
        <v>43334</v>
      </c>
      <c r="E1772" s="2">
        <v>44510</v>
      </c>
      <c r="F1772" t="s">
        <v>28</v>
      </c>
      <c r="G1772" t="s">
        <v>6677</v>
      </c>
      <c r="H1772" t="s">
        <v>6678</v>
      </c>
      <c r="I1772" t="s">
        <v>132</v>
      </c>
      <c r="J1772" t="s">
        <v>744</v>
      </c>
      <c r="K1772" t="s">
        <v>33</v>
      </c>
      <c r="L1772" t="s">
        <v>34</v>
      </c>
      <c r="M1772" t="s">
        <v>62</v>
      </c>
      <c r="N1772" t="s">
        <v>98</v>
      </c>
      <c r="O1772" t="s">
        <v>6679</v>
      </c>
      <c r="P1772" t="s">
        <v>10302</v>
      </c>
      <c r="Q1772" t="s">
        <v>304</v>
      </c>
      <c r="R1772" s="2">
        <v>30418</v>
      </c>
      <c r="S1772" t="s">
        <v>39</v>
      </c>
      <c r="T1772" t="s">
        <v>215</v>
      </c>
      <c r="U1772" t="s">
        <v>41</v>
      </c>
      <c r="V1772" t="s">
        <v>12038</v>
      </c>
      <c r="W1772" t="s">
        <v>127</v>
      </c>
      <c r="X1772" t="s">
        <v>103</v>
      </c>
      <c r="Y1772" t="s">
        <v>235</v>
      </c>
      <c r="Z1772">
        <v>4</v>
      </c>
      <c r="AA1772" t="str">
        <f t="shared" si="81"/>
        <v>Non-Active</v>
      </c>
      <c r="AB1772">
        <f t="shared" si="82"/>
        <v>1983</v>
      </c>
      <c r="AC1772">
        <f t="shared" si="83"/>
        <v>43</v>
      </c>
      <c r="AD1772" t="str" cm="1">
        <f t="array" ref="AD1772">_xlfn.IFS(AB1772&lt;1965,"Baby Boomers",AB1772&lt;1981,"Gen X",AB1772&lt;1997,"Millenial",TRUE,("Gen Z"))</f>
        <v>Millenial</v>
      </c>
    </row>
    <row r="1773" spans="1:30" x14ac:dyDescent="0.25">
      <c r="A1773" t="s">
        <v>14842</v>
      </c>
      <c r="B1773" t="s">
        <v>6680</v>
      </c>
      <c r="C1773" t="s">
        <v>3413</v>
      </c>
      <c r="D1773" s="2">
        <v>44910</v>
      </c>
      <c r="E1773" s="2">
        <v>44924</v>
      </c>
      <c r="F1773" t="s">
        <v>28</v>
      </c>
      <c r="G1773" t="s">
        <v>6681</v>
      </c>
      <c r="H1773" t="s">
        <v>6682</v>
      </c>
      <c r="I1773" t="s">
        <v>49</v>
      </c>
      <c r="J1773" t="s">
        <v>32</v>
      </c>
      <c r="K1773" t="s">
        <v>33</v>
      </c>
      <c r="L1773" t="s">
        <v>63</v>
      </c>
      <c r="M1773" t="s">
        <v>35</v>
      </c>
      <c r="N1773" t="s">
        <v>139</v>
      </c>
      <c r="O1773" t="s">
        <v>6683</v>
      </c>
      <c r="P1773" t="s">
        <v>10302</v>
      </c>
      <c r="Q1773" t="s">
        <v>89</v>
      </c>
      <c r="R1773" s="2">
        <v>23193</v>
      </c>
      <c r="S1773" t="s">
        <v>39</v>
      </c>
      <c r="T1773" t="s">
        <v>91</v>
      </c>
      <c r="U1773" t="s">
        <v>41</v>
      </c>
      <c r="V1773" t="s">
        <v>12039</v>
      </c>
      <c r="W1773" t="s">
        <v>42</v>
      </c>
      <c r="X1773" t="s">
        <v>74</v>
      </c>
      <c r="Y1773" t="s">
        <v>104</v>
      </c>
      <c r="Z1773">
        <v>1</v>
      </c>
      <c r="AA1773" t="str">
        <f t="shared" si="81"/>
        <v>Non-Active</v>
      </c>
      <c r="AB1773">
        <f t="shared" si="82"/>
        <v>1963</v>
      </c>
      <c r="AC1773">
        <f t="shared" si="83"/>
        <v>62</v>
      </c>
      <c r="AD1773" t="str" cm="1">
        <f t="array" ref="AD1773">_xlfn.IFS(AB1773&lt;1965,"Baby Boomers",AB1773&lt;1981,"Gen X",AB1773&lt;1997,"Millenial",TRUE,("Gen Z"))</f>
        <v>Baby Boomers</v>
      </c>
    </row>
    <row r="1774" spans="1:30" x14ac:dyDescent="0.25">
      <c r="A1774" t="s">
        <v>12774</v>
      </c>
      <c r="B1774" t="s">
        <v>4511</v>
      </c>
      <c r="C1774" t="s">
        <v>2625</v>
      </c>
      <c r="D1774" s="2">
        <v>43982</v>
      </c>
      <c r="E1774" s="2" t="s">
        <v>10301</v>
      </c>
      <c r="F1774" t="s">
        <v>28</v>
      </c>
      <c r="G1774" t="s">
        <v>6684</v>
      </c>
      <c r="H1774" t="s">
        <v>6685</v>
      </c>
      <c r="I1774" t="s">
        <v>138</v>
      </c>
      <c r="J1774" t="s">
        <v>32</v>
      </c>
      <c r="K1774" t="s">
        <v>62</v>
      </c>
      <c r="L1774" t="s">
        <v>34</v>
      </c>
      <c r="M1774" t="s">
        <v>62</v>
      </c>
      <c r="N1774" t="s">
        <v>36</v>
      </c>
      <c r="O1774" t="s">
        <v>10301</v>
      </c>
      <c r="P1774" t="s">
        <v>10302</v>
      </c>
      <c r="Q1774" t="s">
        <v>80</v>
      </c>
      <c r="R1774" s="2">
        <v>28316</v>
      </c>
      <c r="S1774" t="s">
        <v>39</v>
      </c>
      <c r="T1774" t="s">
        <v>242</v>
      </c>
      <c r="U1774" t="s">
        <v>41</v>
      </c>
      <c r="V1774" t="s">
        <v>12040</v>
      </c>
      <c r="W1774" t="s">
        <v>42</v>
      </c>
      <c r="X1774" t="s">
        <v>103</v>
      </c>
      <c r="Y1774" t="s">
        <v>104</v>
      </c>
      <c r="Z1774">
        <v>4</v>
      </c>
      <c r="AA1774" t="str">
        <f t="shared" si="81"/>
        <v>Active</v>
      </c>
      <c r="AB1774">
        <f t="shared" si="82"/>
        <v>1977</v>
      </c>
      <c r="AC1774">
        <f t="shared" si="83"/>
        <v>48</v>
      </c>
      <c r="AD1774" t="str" cm="1">
        <f t="array" ref="AD1774">_xlfn.IFS(AB1774&lt;1965,"Baby Boomers",AB1774&lt;1981,"Gen X",AB1774&lt;1997,"Millenial",TRUE,("Gen Z"))</f>
        <v>Gen X</v>
      </c>
    </row>
    <row r="1775" spans="1:30" x14ac:dyDescent="0.25">
      <c r="A1775" t="s">
        <v>14843</v>
      </c>
      <c r="B1775" t="s">
        <v>2321</v>
      </c>
      <c r="C1775" t="s">
        <v>5584</v>
      </c>
      <c r="D1775" s="2">
        <v>44761</v>
      </c>
      <c r="E1775" s="2" t="s">
        <v>10301</v>
      </c>
      <c r="F1775" t="s">
        <v>28</v>
      </c>
      <c r="G1775" t="s">
        <v>6686</v>
      </c>
      <c r="H1775" t="s">
        <v>6687</v>
      </c>
      <c r="I1775" t="s">
        <v>79</v>
      </c>
      <c r="J1775" t="s">
        <v>32</v>
      </c>
      <c r="K1775" t="s">
        <v>33</v>
      </c>
      <c r="L1775" t="s">
        <v>50</v>
      </c>
      <c r="M1775" t="s">
        <v>62</v>
      </c>
      <c r="N1775" t="s">
        <v>36</v>
      </c>
      <c r="O1775" t="s">
        <v>10301</v>
      </c>
      <c r="P1775" t="s">
        <v>10302</v>
      </c>
      <c r="Q1775" t="s">
        <v>89</v>
      </c>
      <c r="R1775" s="2">
        <v>19798</v>
      </c>
      <c r="S1775" t="s">
        <v>39</v>
      </c>
      <c r="T1775" t="s">
        <v>82</v>
      </c>
      <c r="U1775" t="s">
        <v>41</v>
      </c>
      <c r="V1775" t="s">
        <v>12041</v>
      </c>
      <c r="W1775" t="s">
        <v>127</v>
      </c>
      <c r="X1775" t="s">
        <v>74</v>
      </c>
      <c r="Y1775" t="s">
        <v>104</v>
      </c>
      <c r="Z1775">
        <v>4</v>
      </c>
      <c r="AA1775" t="str">
        <f t="shared" si="81"/>
        <v>Active</v>
      </c>
      <c r="AB1775">
        <f t="shared" si="82"/>
        <v>1954</v>
      </c>
      <c r="AC1775">
        <f t="shared" si="83"/>
        <v>72</v>
      </c>
      <c r="AD1775" t="str" cm="1">
        <f t="array" ref="AD1775">_xlfn.IFS(AB1775&lt;1965,"Baby Boomers",AB1775&lt;1981,"Gen X",AB1775&lt;1997,"Millenial",TRUE,("Gen Z"))</f>
        <v>Baby Boomers</v>
      </c>
    </row>
    <row r="1776" spans="1:30" x14ac:dyDescent="0.25">
      <c r="A1776" t="s">
        <v>14844</v>
      </c>
      <c r="B1776" t="s">
        <v>6112</v>
      </c>
      <c r="C1776" t="s">
        <v>6688</v>
      </c>
      <c r="D1776" s="2">
        <v>44013</v>
      </c>
      <c r="E1776" s="2" t="s">
        <v>10301</v>
      </c>
      <c r="F1776" t="s">
        <v>28</v>
      </c>
      <c r="G1776" t="s">
        <v>6689</v>
      </c>
      <c r="H1776" t="s">
        <v>6690</v>
      </c>
      <c r="I1776" t="s">
        <v>167</v>
      </c>
      <c r="J1776" t="s">
        <v>32</v>
      </c>
      <c r="K1776" t="s">
        <v>33</v>
      </c>
      <c r="L1776" t="s">
        <v>34</v>
      </c>
      <c r="M1776" t="s">
        <v>51</v>
      </c>
      <c r="N1776" t="s">
        <v>36</v>
      </c>
      <c r="O1776" t="s">
        <v>10301</v>
      </c>
      <c r="P1776" t="s">
        <v>10302</v>
      </c>
      <c r="Q1776" t="s">
        <v>176</v>
      </c>
      <c r="R1776" s="2">
        <v>33051</v>
      </c>
      <c r="S1776" t="s">
        <v>39</v>
      </c>
      <c r="T1776" t="s">
        <v>102</v>
      </c>
      <c r="U1776" t="s">
        <v>54</v>
      </c>
      <c r="V1776" t="s">
        <v>12042</v>
      </c>
      <c r="W1776" t="s">
        <v>73</v>
      </c>
      <c r="X1776" t="s">
        <v>83</v>
      </c>
      <c r="Y1776" t="s">
        <v>104</v>
      </c>
      <c r="Z1776">
        <v>2</v>
      </c>
      <c r="AA1776" t="str">
        <f t="shared" si="81"/>
        <v>Active</v>
      </c>
      <c r="AB1776">
        <f t="shared" si="82"/>
        <v>1990</v>
      </c>
      <c r="AC1776">
        <f t="shared" si="83"/>
        <v>35</v>
      </c>
      <c r="AD1776" t="str" cm="1">
        <f t="array" ref="AD1776">_xlfn.IFS(AB1776&lt;1965,"Baby Boomers",AB1776&lt;1981,"Gen X",AB1776&lt;1997,"Millenial",TRUE,("Gen Z"))</f>
        <v>Millenial</v>
      </c>
    </row>
    <row r="1777" spans="1:30" x14ac:dyDescent="0.25">
      <c r="A1777" t="s">
        <v>14845</v>
      </c>
      <c r="B1777" t="s">
        <v>6691</v>
      </c>
      <c r="C1777" t="s">
        <v>293</v>
      </c>
      <c r="D1777" s="2">
        <v>44153</v>
      </c>
      <c r="E1777" s="2" t="s">
        <v>10301</v>
      </c>
      <c r="F1777" t="s">
        <v>28</v>
      </c>
      <c r="G1777" t="s">
        <v>6692</v>
      </c>
      <c r="H1777" t="s">
        <v>6693</v>
      </c>
      <c r="I1777" t="s">
        <v>97</v>
      </c>
      <c r="J1777" t="s">
        <v>32</v>
      </c>
      <c r="K1777" t="s">
        <v>33</v>
      </c>
      <c r="L1777" t="s">
        <v>50</v>
      </c>
      <c r="M1777" t="s">
        <v>51</v>
      </c>
      <c r="N1777" t="s">
        <v>36</v>
      </c>
      <c r="O1777" t="s">
        <v>10301</v>
      </c>
      <c r="P1777" t="s">
        <v>10302</v>
      </c>
      <c r="Q1777" t="s">
        <v>176</v>
      </c>
      <c r="R1777" s="2">
        <v>25204</v>
      </c>
      <c r="S1777" t="s">
        <v>39</v>
      </c>
      <c r="T1777" t="s">
        <v>418</v>
      </c>
      <c r="U1777" t="s">
        <v>41</v>
      </c>
      <c r="V1777" t="s">
        <v>12043</v>
      </c>
      <c r="W1777" t="s">
        <v>127</v>
      </c>
      <c r="X1777" t="s">
        <v>83</v>
      </c>
      <c r="Y1777" t="s">
        <v>104</v>
      </c>
      <c r="Z1777">
        <v>4</v>
      </c>
      <c r="AA1777" t="str">
        <f t="shared" si="81"/>
        <v>Active</v>
      </c>
      <c r="AB1777">
        <f t="shared" si="82"/>
        <v>1969</v>
      </c>
      <c r="AC1777">
        <f t="shared" si="83"/>
        <v>57</v>
      </c>
      <c r="AD1777" t="str" cm="1">
        <f t="array" ref="AD1777">_xlfn.IFS(AB1777&lt;1965,"Baby Boomers",AB1777&lt;1981,"Gen X",AB1777&lt;1997,"Millenial",TRUE,("Gen Z"))</f>
        <v>Gen X</v>
      </c>
    </row>
    <row r="1778" spans="1:30" x14ac:dyDescent="0.25">
      <c r="A1778" t="s">
        <v>14846</v>
      </c>
      <c r="B1778" t="s">
        <v>5354</v>
      </c>
      <c r="C1778" t="s">
        <v>1401</v>
      </c>
      <c r="D1778" s="2">
        <v>43890</v>
      </c>
      <c r="E1778" s="2">
        <v>44336</v>
      </c>
      <c r="F1778" t="s">
        <v>28</v>
      </c>
      <c r="G1778" t="s">
        <v>6694</v>
      </c>
      <c r="H1778" t="s">
        <v>6695</v>
      </c>
      <c r="I1778" t="s">
        <v>117</v>
      </c>
      <c r="J1778" t="s">
        <v>744</v>
      </c>
      <c r="K1778" t="s">
        <v>33</v>
      </c>
      <c r="L1778" t="s">
        <v>50</v>
      </c>
      <c r="M1778" t="s">
        <v>51</v>
      </c>
      <c r="N1778" t="s">
        <v>98</v>
      </c>
      <c r="O1778" t="s">
        <v>6696</v>
      </c>
      <c r="P1778" t="s">
        <v>10302</v>
      </c>
      <c r="Q1778" t="s">
        <v>80</v>
      </c>
      <c r="R1778" s="2">
        <v>31507</v>
      </c>
      <c r="S1778" t="s">
        <v>39</v>
      </c>
      <c r="T1778" t="s">
        <v>102</v>
      </c>
      <c r="U1778" t="s">
        <v>41</v>
      </c>
      <c r="V1778" t="s">
        <v>12044</v>
      </c>
      <c r="W1778" t="s">
        <v>127</v>
      </c>
      <c r="X1778" t="s">
        <v>83</v>
      </c>
      <c r="Y1778" t="s">
        <v>104</v>
      </c>
      <c r="Z1778">
        <v>1</v>
      </c>
      <c r="AA1778" t="str">
        <f t="shared" si="81"/>
        <v>Non-Active</v>
      </c>
      <c r="AB1778">
        <f t="shared" si="82"/>
        <v>1986</v>
      </c>
      <c r="AC1778">
        <f t="shared" si="83"/>
        <v>40</v>
      </c>
      <c r="AD1778" t="str" cm="1">
        <f t="array" ref="AD1778">_xlfn.IFS(AB1778&lt;1965,"Baby Boomers",AB1778&lt;1981,"Gen X",AB1778&lt;1997,"Millenial",TRUE,("Gen Z"))</f>
        <v>Millenial</v>
      </c>
    </row>
    <row r="1779" spans="1:30" x14ac:dyDescent="0.25">
      <c r="A1779" t="s">
        <v>14847</v>
      </c>
      <c r="B1779" t="s">
        <v>6697</v>
      </c>
      <c r="C1779" t="s">
        <v>27</v>
      </c>
      <c r="D1779" s="2">
        <v>44463</v>
      </c>
      <c r="E1779" s="2">
        <v>44589</v>
      </c>
      <c r="F1779" t="s">
        <v>28</v>
      </c>
      <c r="G1779" t="s">
        <v>6698</v>
      </c>
      <c r="H1779" t="s">
        <v>6699</v>
      </c>
      <c r="I1779" t="s">
        <v>61</v>
      </c>
      <c r="J1779" t="s">
        <v>32</v>
      </c>
      <c r="K1779" t="s">
        <v>51</v>
      </c>
      <c r="L1779" t="s">
        <v>63</v>
      </c>
      <c r="M1779" t="s">
        <v>51</v>
      </c>
      <c r="N1779" t="s">
        <v>139</v>
      </c>
      <c r="O1779" t="s">
        <v>6700</v>
      </c>
      <c r="P1779" t="s">
        <v>10302</v>
      </c>
      <c r="Q1779" t="s">
        <v>285</v>
      </c>
      <c r="R1779" s="2">
        <v>30978</v>
      </c>
      <c r="S1779" t="s">
        <v>39</v>
      </c>
      <c r="T1779" t="s">
        <v>6</v>
      </c>
      <c r="U1779" t="s">
        <v>41</v>
      </c>
      <c r="V1779" t="s">
        <v>12045</v>
      </c>
      <c r="W1779" t="s">
        <v>73</v>
      </c>
      <c r="X1779" t="s">
        <v>103</v>
      </c>
      <c r="Y1779" t="s">
        <v>235</v>
      </c>
      <c r="Z1779">
        <v>2</v>
      </c>
      <c r="AA1779" t="str">
        <f t="shared" si="81"/>
        <v>Non-Active</v>
      </c>
      <c r="AB1779">
        <f t="shared" si="82"/>
        <v>1984</v>
      </c>
      <c r="AC1779">
        <f t="shared" si="83"/>
        <v>41</v>
      </c>
      <c r="AD1779" t="str" cm="1">
        <f t="array" ref="AD1779">_xlfn.IFS(AB1779&lt;1965,"Baby Boomers",AB1779&lt;1981,"Gen X",AB1779&lt;1997,"Millenial",TRUE,("Gen Z"))</f>
        <v>Millenial</v>
      </c>
    </row>
    <row r="1780" spans="1:30" x14ac:dyDescent="0.25">
      <c r="A1780" t="s">
        <v>14848</v>
      </c>
      <c r="B1780" t="s">
        <v>6701</v>
      </c>
      <c r="C1780" t="s">
        <v>996</v>
      </c>
      <c r="D1780" s="2">
        <v>44664</v>
      </c>
      <c r="E1780" s="2">
        <v>45137</v>
      </c>
      <c r="F1780" t="s">
        <v>28</v>
      </c>
      <c r="G1780" t="s">
        <v>6702</v>
      </c>
      <c r="H1780" t="s">
        <v>6703</v>
      </c>
      <c r="I1780" t="s">
        <v>88</v>
      </c>
      <c r="J1780" t="s">
        <v>32</v>
      </c>
      <c r="K1780" t="s">
        <v>62</v>
      </c>
      <c r="L1780" t="s">
        <v>63</v>
      </c>
      <c r="M1780" t="s">
        <v>62</v>
      </c>
      <c r="N1780" t="s">
        <v>98</v>
      </c>
      <c r="O1780" t="s">
        <v>6704</v>
      </c>
      <c r="P1780" t="s">
        <v>10302</v>
      </c>
      <c r="Q1780" t="s">
        <v>65</v>
      </c>
      <c r="R1780" s="2">
        <v>16084</v>
      </c>
      <c r="S1780" t="s">
        <v>39</v>
      </c>
      <c r="T1780" t="s">
        <v>394</v>
      </c>
      <c r="U1780" t="s">
        <v>41</v>
      </c>
      <c r="V1780" t="s">
        <v>12046</v>
      </c>
      <c r="W1780" t="s">
        <v>92</v>
      </c>
      <c r="X1780" t="s">
        <v>103</v>
      </c>
      <c r="Y1780" t="s">
        <v>235</v>
      </c>
      <c r="Z1780">
        <v>4</v>
      </c>
      <c r="AA1780" t="str">
        <f t="shared" si="81"/>
        <v>Non-Active</v>
      </c>
      <c r="AB1780">
        <f t="shared" si="82"/>
        <v>1944</v>
      </c>
      <c r="AC1780">
        <f t="shared" si="83"/>
        <v>82</v>
      </c>
      <c r="AD1780" t="str" cm="1">
        <f t="array" ref="AD1780">_xlfn.IFS(AB1780&lt;1965,"Baby Boomers",AB1780&lt;1981,"Gen X",AB1780&lt;1997,"Millenial",TRUE,("Gen Z"))</f>
        <v>Baby Boomers</v>
      </c>
    </row>
    <row r="1781" spans="1:30" x14ac:dyDescent="0.25">
      <c r="A1781" t="s">
        <v>14849</v>
      </c>
      <c r="B1781" t="s">
        <v>2266</v>
      </c>
      <c r="C1781" t="s">
        <v>4233</v>
      </c>
      <c r="D1781" s="2">
        <v>44859</v>
      </c>
      <c r="E1781" s="2" t="s">
        <v>10301</v>
      </c>
      <c r="F1781" t="s">
        <v>28</v>
      </c>
      <c r="G1781" t="s">
        <v>6705</v>
      </c>
      <c r="H1781" t="s">
        <v>6706</v>
      </c>
      <c r="I1781" t="s">
        <v>31</v>
      </c>
      <c r="J1781" t="s">
        <v>32</v>
      </c>
      <c r="K1781" t="s">
        <v>33</v>
      </c>
      <c r="L1781" t="s">
        <v>50</v>
      </c>
      <c r="M1781" t="s">
        <v>35</v>
      </c>
      <c r="N1781" t="s">
        <v>36</v>
      </c>
      <c r="O1781" t="s">
        <v>10301</v>
      </c>
      <c r="P1781" t="s">
        <v>10302</v>
      </c>
      <c r="Q1781" t="s">
        <v>89</v>
      </c>
      <c r="R1781" s="2">
        <v>15350</v>
      </c>
      <c r="S1781" t="s">
        <v>39</v>
      </c>
      <c r="T1781" t="s">
        <v>280</v>
      </c>
      <c r="U1781" t="s">
        <v>41</v>
      </c>
      <c r="V1781" t="s">
        <v>12047</v>
      </c>
      <c r="W1781" t="s">
        <v>73</v>
      </c>
      <c r="X1781" t="s">
        <v>43</v>
      </c>
      <c r="Y1781" t="s">
        <v>235</v>
      </c>
      <c r="Z1781">
        <v>5</v>
      </c>
      <c r="AA1781" t="str">
        <f t="shared" si="81"/>
        <v>Active</v>
      </c>
      <c r="AB1781">
        <f t="shared" si="82"/>
        <v>1942</v>
      </c>
      <c r="AC1781">
        <f t="shared" si="83"/>
        <v>84</v>
      </c>
      <c r="AD1781" t="str" cm="1">
        <f t="array" ref="AD1781">_xlfn.IFS(AB1781&lt;1965,"Baby Boomers",AB1781&lt;1981,"Gen X",AB1781&lt;1997,"Millenial",TRUE,("Gen Z"))</f>
        <v>Baby Boomers</v>
      </c>
    </row>
    <row r="1782" spans="1:30" x14ac:dyDescent="0.25">
      <c r="A1782" t="s">
        <v>14850</v>
      </c>
      <c r="B1782" t="s">
        <v>6707</v>
      </c>
      <c r="C1782" t="s">
        <v>6708</v>
      </c>
      <c r="D1782" s="2">
        <v>44223</v>
      </c>
      <c r="E1782" s="2" t="s">
        <v>10301</v>
      </c>
      <c r="F1782" t="s">
        <v>28</v>
      </c>
      <c r="G1782" t="s">
        <v>6709</v>
      </c>
      <c r="H1782" t="s">
        <v>6710</v>
      </c>
      <c r="I1782" t="s">
        <v>132</v>
      </c>
      <c r="J1782" t="s">
        <v>32</v>
      </c>
      <c r="K1782" t="s">
        <v>62</v>
      </c>
      <c r="L1782" t="s">
        <v>34</v>
      </c>
      <c r="M1782" t="s">
        <v>62</v>
      </c>
      <c r="N1782" t="s">
        <v>36</v>
      </c>
      <c r="O1782" t="s">
        <v>10301</v>
      </c>
      <c r="P1782" t="s">
        <v>10302</v>
      </c>
      <c r="Q1782" t="s">
        <v>89</v>
      </c>
      <c r="R1782" s="2">
        <v>19516</v>
      </c>
      <c r="S1782" t="s">
        <v>39</v>
      </c>
      <c r="T1782" t="s">
        <v>948</v>
      </c>
      <c r="U1782" t="s">
        <v>41</v>
      </c>
      <c r="V1782" t="s">
        <v>12048</v>
      </c>
      <c r="W1782" t="s">
        <v>92</v>
      </c>
      <c r="X1782" t="s">
        <v>103</v>
      </c>
      <c r="Y1782" t="s">
        <v>235</v>
      </c>
      <c r="Z1782">
        <v>5</v>
      </c>
      <c r="AA1782" t="str">
        <f t="shared" si="81"/>
        <v>Active</v>
      </c>
      <c r="AB1782">
        <f t="shared" si="82"/>
        <v>1953</v>
      </c>
      <c r="AC1782">
        <f t="shared" si="83"/>
        <v>72</v>
      </c>
      <c r="AD1782" t="str" cm="1">
        <f t="array" ref="AD1782">_xlfn.IFS(AB1782&lt;1965,"Baby Boomers",AB1782&lt;1981,"Gen X",AB1782&lt;1997,"Millenial",TRUE,("Gen Z"))</f>
        <v>Baby Boomers</v>
      </c>
    </row>
    <row r="1783" spans="1:30" x14ac:dyDescent="0.25">
      <c r="A1783" t="s">
        <v>14851</v>
      </c>
      <c r="B1783" t="s">
        <v>5992</v>
      </c>
      <c r="C1783" t="s">
        <v>6711</v>
      </c>
      <c r="D1783" s="2">
        <v>43364</v>
      </c>
      <c r="E1783" s="2" t="s">
        <v>10301</v>
      </c>
      <c r="F1783" t="s">
        <v>1772</v>
      </c>
      <c r="G1783" t="s">
        <v>6712</v>
      </c>
      <c r="H1783" t="s">
        <v>6713</v>
      </c>
      <c r="I1783" t="s">
        <v>97</v>
      </c>
      <c r="J1783" t="s">
        <v>32</v>
      </c>
      <c r="K1783" t="s">
        <v>62</v>
      </c>
      <c r="L1783" t="s">
        <v>63</v>
      </c>
      <c r="M1783" t="s">
        <v>62</v>
      </c>
      <c r="N1783" t="s">
        <v>36</v>
      </c>
      <c r="O1783" t="s">
        <v>10301</v>
      </c>
      <c r="P1783" t="s">
        <v>10319</v>
      </c>
      <c r="Q1783" t="s">
        <v>230</v>
      </c>
      <c r="R1783" s="2">
        <v>17826</v>
      </c>
      <c r="S1783" t="s">
        <v>90</v>
      </c>
      <c r="T1783" t="s">
        <v>102</v>
      </c>
      <c r="U1783" t="s">
        <v>41</v>
      </c>
      <c r="V1783" t="s">
        <v>12049</v>
      </c>
      <c r="W1783" t="s">
        <v>73</v>
      </c>
      <c r="X1783" t="s">
        <v>83</v>
      </c>
      <c r="Y1783" t="s">
        <v>235</v>
      </c>
      <c r="Z1783">
        <v>5</v>
      </c>
      <c r="AA1783" t="str">
        <f t="shared" si="81"/>
        <v>Active</v>
      </c>
      <c r="AB1783">
        <f t="shared" si="82"/>
        <v>1948</v>
      </c>
      <c r="AC1783">
        <f t="shared" si="83"/>
        <v>77</v>
      </c>
      <c r="AD1783" t="str" cm="1">
        <f t="array" ref="AD1783">_xlfn.IFS(AB1783&lt;1965,"Baby Boomers",AB1783&lt;1981,"Gen X",AB1783&lt;1997,"Millenial",TRUE,("Gen Z"))</f>
        <v>Baby Boomers</v>
      </c>
    </row>
    <row r="1784" spans="1:30" x14ac:dyDescent="0.25">
      <c r="A1784" t="s">
        <v>14852</v>
      </c>
      <c r="B1784" t="s">
        <v>6714</v>
      </c>
      <c r="C1784" t="s">
        <v>292</v>
      </c>
      <c r="D1784" s="2">
        <v>43935</v>
      </c>
      <c r="E1784" s="2" t="s">
        <v>10301</v>
      </c>
      <c r="F1784" t="s">
        <v>1772</v>
      </c>
      <c r="G1784" t="s">
        <v>6715</v>
      </c>
      <c r="H1784" t="s">
        <v>6716</v>
      </c>
      <c r="I1784" t="s">
        <v>167</v>
      </c>
      <c r="J1784" t="s">
        <v>32</v>
      </c>
      <c r="K1784" t="s">
        <v>51</v>
      </c>
      <c r="L1784" t="s">
        <v>34</v>
      </c>
      <c r="M1784" t="s">
        <v>51</v>
      </c>
      <c r="N1784" t="s">
        <v>36</v>
      </c>
      <c r="O1784" t="s">
        <v>10301</v>
      </c>
      <c r="P1784" t="s">
        <v>10319</v>
      </c>
      <c r="Q1784" t="s">
        <v>304</v>
      </c>
      <c r="R1784" s="2">
        <v>36768</v>
      </c>
      <c r="S1784" t="s">
        <v>39</v>
      </c>
      <c r="T1784" t="s">
        <v>351</v>
      </c>
      <c r="U1784" t="s">
        <v>54</v>
      </c>
      <c r="V1784" t="s">
        <v>11198</v>
      </c>
      <c r="W1784" t="s">
        <v>92</v>
      </c>
      <c r="X1784" t="s">
        <v>43</v>
      </c>
      <c r="Y1784" t="s">
        <v>235</v>
      </c>
      <c r="Z1784">
        <v>5</v>
      </c>
      <c r="AA1784" t="str">
        <f t="shared" si="81"/>
        <v>Active</v>
      </c>
      <c r="AB1784">
        <f t="shared" si="82"/>
        <v>2000</v>
      </c>
      <c r="AC1784">
        <f t="shared" si="83"/>
        <v>25</v>
      </c>
      <c r="AD1784" t="str" cm="1">
        <f t="array" ref="AD1784">_xlfn.IFS(AB1784&lt;1965,"Baby Boomers",AB1784&lt;1981,"Gen X",AB1784&lt;1997,"Millenial",TRUE,("Gen Z"))</f>
        <v>Gen Z</v>
      </c>
    </row>
    <row r="1785" spans="1:30" x14ac:dyDescent="0.25">
      <c r="A1785" t="s">
        <v>11817</v>
      </c>
      <c r="B1785" t="s">
        <v>2332</v>
      </c>
      <c r="C1785" t="s">
        <v>320</v>
      </c>
      <c r="D1785" s="2">
        <v>44347</v>
      </c>
      <c r="E1785" s="2">
        <v>44865</v>
      </c>
      <c r="F1785" t="s">
        <v>1772</v>
      </c>
      <c r="G1785" t="s">
        <v>6717</v>
      </c>
      <c r="H1785" t="s">
        <v>6718</v>
      </c>
      <c r="I1785" t="s">
        <v>61</v>
      </c>
      <c r="J1785" t="s">
        <v>32</v>
      </c>
      <c r="K1785" t="s">
        <v>51</v>
      </c>
      <c r="L1785" t="s">
        <v>34</v>
      </c>
      <c r="M1785" t="s">
        <v>35</v>
      </c>
      <c r="N1785" t="s">
        <v>125</v>
      </c>
      <c r="O1785" t="s">
        <v>6719</v>
      </c>
      <c r="P1785" t="s">
        <v>10319</v>
      </c>
      <c r="Q1785" t="s">
        <v>304</v>
      </c>
      <c r="R1785" s="2">
        <v>23785</v>
      </c>
      <c r="S1785" t="s">
        <v>39</v>
      </c>
      <c r="T1785" t="s">
        <v>707</v>
      </c>
      <c r="U1785" t="s">
        <v>41</v>
      </c>
      <c r="V1785" t="s">
        <v>12050</v>
      </c>
      <c r="W1785" t="s">
        <v>92</v>
      </c>
      <c r="X1785" t="s">
        <v>74</v>
      </c>
      <c r="Y1785" t="s">
        <v>104</v>
      </c>
      <c r="Z1785">
        <v>4</v>
      </c>
      <c r="AA1785" t="str">
        <f t="shared" si="81"/>
        <v>Non-Active</v>
      </c>
      <c r="AB1785">
        <f t="shared" si="82"/>
        <v>1965</v>
      </c>
      <c r="AC1785">
        <f t="shared" si="83"/>
        <v>61</v>
      </c>
      <c r="AD1785" t="str" cm="1">
        <f t="array" ref="AD1785">_xlfn.IFS(AB1785&lt;1965,"Baby Boomers",AB1785&lt;1981,"Gen X",AB1785&lt;1997,"Millenial",TRUE,("Gen Z"))</f>
        <v>Gen X</v>
      </c>
    </row>
    <row r="1786" spans="1:30" x14ac:dyDescent="0.25">
      <c r="A1786" t="s">
        <v>14853</v>
      </c>
      <c r="B1786" t="s">
        <v>6720</v>
      </c>
      <c r="C1786" t="s">
        <v>5651</v>
      </c>
      <c r="D1786" s="2">
        <v>43931</v>
      </c>
      <c r="E1786" s="2" t="s">
        <v>10301</v>
      </c>
      <c r="F1786" t="s">
        <v>1772</v>
      </c>
      <c r="G1786" t="s">
        <v>6721</v>
      </c>
      <c r="H1786" t="s">
        <v>6722</v>
      </c>
      <c r="I1786" t="s">
        <v>97</v>
      </c>
      <c r="J1786" t="s">
        <v>32</v>
      </c>
      <c r="K1786" t="s">
        <v>33</v>
      </c>
      <c r="L1786" t="s">
        <v>34</v>
      </c>
      <c r="M1786" t="s">
        <v>35</v>
      </c>
      <c r="N1786" t="s">
        <v>36</v>
      </c>
      <c r="O1786" t="s">
        <v>10301</v>
      </c>
      <c r="P1786" t="s">
        <v>10319</v>
      </c>
      <c r="Q1786" t="s">
        <v>89</v>
      </c>
      <c r="R1786" s="2">
        <v>26169</v>
      </c>
      <c r="S1786" t="s">
        <v>90</v>
      </c>
      <c r="T1786" t="s">
        <v>394</v>
      </c>
      <c r="U1786" t="s">
        <v>41</v>
      </c>
      <c r="V1786" t="s">
        <v>12051</v>
      </c>
      <c r="W1786" t="s">
        <v>42</v>
      </c>
      <c r="X1786" t="s">
        <v>83</v>
      </c>
      <c r="Y1786" t="s">
        <v>104</v>
      </c>
      <c r="Z1786">
        <v>5</v>
      </c>
      <c r="AA1786" t="str">
        <f t="shared" si="81"/>
        <v>Active</v>
      </c>
      <c r="AB1786">
        <f t="shared" si="82"/>
        <v>1971</v>
      </c>
      <c r="AC1786">
        <f t="shared" si="83"/>
        <v>54</v>
      </c>
      <c r="AD1786" t="str" cm="1">
        <f t="array" ref="AD1786">_xlfn.IFS(AB1786&lt;1965,"Baby Boomers",AB1786&lt;1981,"Gen X",AB1786&lt;1997,"Millenial",TRUE,("Gen Z"))</f>
        <v>Gen X</v>
      </c>
    </row>
    <row r="1787" spans="1:30" x14ac:dyDescent="0.25">
      <c r="A1787" t="s">
        <v>14854</v>
      </c>
      <c r="B1787" t="s">
        <v>6723</v>
      </c>
      <c r="C1787" t="s">
        <v>6488</v>
      </c>
      <c r="D1787" s="2">
        <v>44745</v>
      </c>
      <c r="E1787" s="2">
        <v>45007</v>
      </c>
      <c r="F1787" t="s">
        <v>1772</v>
      </c>
      <c r="G1787" t="s">
        <v>6724</v>
      </c>
      <c r="H1787" t="s">
        <v>6725</v>
      </c>
      <c r="I1787" t="s">
        <v>138</v>
      </c>
      <c r="J1787" t="s">
        <v>32</v>
      </c>
      <c r="K1787" t="s">
        <v>62</v>
      </c>
      <c r="L1787" t="s">
        <v>34</v>
      </c>
      <c r="M1787" t="s">
        <v>51</v>
      </c>
      <c r="N1787" t="s">
        <v>98</v>
      </c>
      <c r="O1787" t="s">
        <v>6726</v>
      </c>
      <c r="P1787" t="s">
        <v>10319</v>
      </c>
      <c r="Q1787" t="s">
        <v>89</v>
      </c>
      <c r="R1787" s="2">
        <v>33369</v>
      </c>
      <c r="S1787" t="s">
        <v>39</v>
      </c>
      <c r="T1787" t="s">
        <v>4657</v>
      </c>
      <c r="U1787" t="s">
        <v>41</v>
      </c>
      <c r="V1787" t="s">
        <v>12052</v>
      </c>
      <c r="W1787" t="s">
        <v>42</v>
      </c>
      <c r="X1787" t="s">
        <v>43</v>
      </c>
      <c r="Y1787" t="s">
        <v>104</v>
      </c>
      <c r="Z1787">
        <v>1</v>
      </c>
      <c r="AA1787" t="str">
        <f t="shared" si="81"/>
        <v>Non-Active</v>
      </c>
      <c r="AB1787">
        <f t="shared" si="82"/>
        <v>1991</v>
      </c>
      <c r="AC1787">
        <f t="shared" si="83"/>
        <v>34</v>
      </c>
      <c r="AD1787" t="str" cm="1">
        <f t="array" ref="AD1787">_xlfn.IFS(AB1787&lt;1965,"Baby Boomers",AB1787&lt;1981,"Gen X",AB1787&lt;1997,"Millenial",TRUE,("Gen Z"))</f>
        <v>Millenial</v>
      </c>
    </row>
    <row r="1788" spans="1:30" x14ac:dyDescent="0.25">
      <c r="A1788" t="s">
        <v>14855</v>
      </c>
      <c r="B1788" t="s">
        <v>6727</v>
      </c>
      <c r="C1788" t="s">
        <v>6728</v>
      </c>
      <c r="D1788" s="2">
        <v>45000</v>
      </c>
      <c r="E1788" s="2">
        <v>45056</v>
      </c>
      <c r="F1788" t="s">
        <v>1772</v>
      </c>
      <c r="G1788" t="s">
        <v>6729</v>
      </c>
      <c r="H1788" t="s">
        <v>6730</v>
      </c>
      <c r="I1788" t="s">
        <v>49</v>
      </c>
      <c r="J1788" t="s">
        <v>32</v>
      </c>
      <c r="K1788" t="s">
        <v>51</v>
      </c>
      <c r="L1788" t="s">
        <v>50</v>
      </c>
      <c r="M1788" t="s">
        <v>62</v>
      </c>
      <c r="N1788" t="s">
        <v>139</v>
      </c>
      <c r="O1788" t="s">
        <v>6731</v>
      </c>
      <c r="P1788" t="s">
        <v>10319</v>
      </c>
      <c r="Q1788" t="s">
        <v>285</v>
      </c>
      <c r="R1788" s="2">
        <v>23988</v>
      </c>
      <c r="S1788" t="s">
        <v>39</v>
      </c>
      <c r="T1788" t="s">
        <v>3106</v>
      </c>
      <c r="U1788" t="s">
        <v>41</v>
      </c>
      <c r="V1788" t="s">
        <v>12053</v>
      </c>
      <c r="W1788" t="s">
        <v>127</v>
      </c>
      <c r="X1788" t="s">
        <v>83</v>
      </c>
      <c r="Y1788" t="s">
        <v>104</v>
      </c>
      <c r="Z1788">
        <v>5</v>
      </c>
      <c r="AA1788" t="str">
        <f t="shared" si="81"/>
        <v>Non-Active</v>
      </c>
      <c r="AB1788">
        <f t="shared" si="82"/>
        <v>1965</v>
      </c>
      <c r="AC1788">
        <f t="shared" si="83"/>
        <v>60</v>
      </c>
      <c r="AD1788" t="str" cm="1">
        <f t="array" ref="AD1788">_xlfn.IFS(AB1788&lt;1965,"Baby Boomers",AB1788&lt;1981,"Gen X",AB1788&lt;1997,"Millenial",TRUE,("Gen Z"))</f>
        <v>Gen X</v>
      </c>
    </row>
    <row r="1789" spans="1:30" x14ac:dyDescent="0.25">
      <c r="A1789" t="s">
        <v>14856</v>
      </c>
      <c r="B1789" t="s">
        <v>6732</v>
      </c>
      <c r="C1789" t="s">
        <v>5761</v>
      </c>
      <c r="D1789" s="2">
        <v>44406</v>
      </c>
      <c r="E1789" s="2">
        <v>44785</v>
      </c>
      <c r="F1789" t="s">
        <v>1772</v>
      </c>
      <c r="G1789" t="s">
        <v>6733</v>
      </c>
      <c r="H1789" t="s">
        <v>6734</v>
      </c>
      <c r="I1789" t="s">
        <v>31</v>
      </c>
      <c r="J1789" t="s">
        <v>32</v>
      </c>
      <c r="K1789" t="s">
        <v>33</v>
      </c>
      <c r="L1789" t="s">
        <v>34</v>
      </c>
      <c r="M1789" t="s">
        <v>62</v>
      </c>
      <c r="N1789" t="s">
        <v>125</v>
      </c>
      <c r="O1789" t="s">
        <v>6735</v>
      </c>
      <c r="P1789" t="s">
        <v>10319</v>
      </c>
      <c r="Q1789" t="s">
        <v>89</v>
      </c>
      <c r="R1789" s="2">
        <v>18923</v>
      </c>
      <c r="S1789" t="s">
        <v>39</v>
      </c>
      <c r="T1789" t="s">
        <v>280</v>
      </c>
      <c r="U1789" t="s">
        <v>41</v>
      </c>
      <c r="V1789" t="s">
        <v>12054</v>
      </c>
      <c r="W1789" t="s">
        <v>92</v>
      </c>
      <c r="X1789" t="s">
        <v>83</v>
      </c>
      <c r="Y1789" t="s">
        <v>104</v>
      </c>
      <c r="Z1789">
        <v>4</v>
      </c>
      <c r="AA1789" t="str">
        <f t="shared" si="81"/>
        <v>Non-Active</v>
      </c>
      <c r="AB1789">
        <f t="shared" si="82"/>
        <v>1951</v>
      </c>
      <c r="AC1789">
        <f t="shared" si="83"/>
        <v>74</v>
      </c>
      <c r="AD1789" t="str" cm="1">
        <f t="array" ref="AD1789">_xlfn.IFS(AB1789&lt;1965,"Baby Boomers",AB1789&lt;1981,"Gen X",AB1789&lt;1997,"Millenial",TRUE,("Gen Z"))</f>
        <v>Baby Boomers</v>
      </c>
    </row>
    <row r="1790" spans="1:30" x14ac:dyDescent="0.25">
      <c r="A1790" t="s">
        <v>14857</v>
      </c>
      <c r="B1790" t="s">
        <v>6736</v>
      </c>
      <c r="C1790" t="s">
        <v>1467</v>
      </c>
      <c r="D1790" s="2">
        <v>44597</v>
      </c>
      <c r="E1790" s="2">
        <v>44939</v>
      </c>
      <c r="F1790" t="s">
        <v>1772</v>
      </c>
      <c r="G1790" t="s">
        <v>6737</v>
      </c>
      <c r="H1790" t="s">
        <v>6738</v>
      </c>
      <c r="I1790" t="s">
        <v>88</v>
      </c>
      <c r="J1790" t="s">
        <v>32</v>
      </c>
      <c r="K1790" t="s">
        <v>33</v>
      </c>
      <c r="L1790" t="s">
        <v>63</v>
      </c>
      <c r="M1790" t="s">
        <v>35</v>
      </c>
      <c r="N1790" t="s">
        <v>125</v>
      </c>
      <c r="O1790" t="s">
        <v>6739</v>
      </c>
      <c r="P1790" t="s">
        <v>10319</v>
      </c>
      <c r="Q1790" t="s">
        <v>110</v>
      </c>
      <c r="R1790" s="2">
        <v>22997</v>
      </c>
      <c r="S1790" t="s">
        <v>39</v>
      </c>
      <c r="T1790" t="s">
        <v>112</v>
      </c>
      <c r="U1790" t="s">
        <v>41</v>
      </c>
      <c r="V1790" t="s">
        <v>12055</v>
      </c>
      <c r="W1790" t="s">
        <v>127</v>
      </c>
      <c r="X1790" t="s">
        <v>103</v>
      </c>
      <c r="Y1790" t="s">
        <v>104</v>
      </c>
      <c r="Z1790">
        <v>1</v>
      </c>
      <c r="AA1790" t="str">
        <f t="shared" si="81"/>
        <v>Non-Active</v>
      </c>
      <c r="AB1790">
        <f t="shared" si="82"/>
        <v>1962</v>
      </c>
      <c r="AC1790">
        <f t="shared" si="83"/>
        <v>63</v>
      </c>
      <c r="AD1790" t="str" cm="1">
        <f t="array" ref="AD1790">_xlfn.IFS(AB1790&lt;1965,"Baby Boomers",AB1790&lt;1981,"Gen X",AB1790&lt;1997,"Millenial",TRUE,("Gen Z"))</f>
        <v>Baby Boomers</v>
      </c>
    </row>
    <row r="1791" spans="1:30" x14ac:dyDescent="0.25">
      <c r="A1791" t="s">
        <v>14858</v>
      </c>
      <c r="B1791" t="s">
        <v>6740</v>
      </c>
      <c r="C1791" t="s">
        <v>623</v>
      </c>
      <c r="D1791" s="2">
        <v>44874</v>
      </c>
      <c r="E1791" s="2" t="s">
        <v>10301</v>
      </c>
      <c r="F1791" t="s">
        <v>6741</v>
      </c>
      <c r="G1791" t="s">
        <v>6742</v>
      </c>
      <c r="H1791" t="s">
        <v>6743</v>
      </c>
      <c r="I1791" t="s">
        <v>97</v>
      </c>
      <c r="J1791" t="s">
        <v>32</v>
      </c>
      <c r="K1791" t="s">
        <v>51</v>
      </c>
      <c r="L1791" t="s">
        <v>63</v>
      </c>
      <c r="M1791" t="s">
        <v>35</v>
      </c>
      <c r="N1791" t="s">
        <v>36</v>
      </c>
      <c r="O1791" t="s">
        <v>10301</v>
      </c>
      <c r="P1791" t="s">
        <v>10319</v>
      </c>
      <c r="Q1791" t="s">
        <v>80</v>
      </c>
      <c r="R1791" s="2">
        <v>26339</v>
      </c>
      <c r="S1791" t="s">
        <v>39</v>
      </c>
      <c r="T1791" t="s">
        <v>102</v>
      </c>
      <c r="U1791" t="s">
        <v>41</v>
      </c>
      <c r="V1791" t="s">
        <v>12056</v>
      </c>
      <c r="W1791" t="s">
        <v>55</v>
      </c>
      <c r="X1791" t="s">
        <v>74</v>
      </c>
      <c r="Y1791" t="s">
        <v>104</v>
      </c>
      <c r="Z1791">
        <v>1</v>
      </c>
      <c r="AA1791" t="str">
        <f t="shared" si="81"/>
        <v>Active</v>
      </c>
      <c r="AB1791">
        <f t="shared" si="82"/>
        <v>1972</v>
      </c>
      <c r="AC1791">
        <f t="shared" si="83"/>
        <v>54</v>
      </c>
      <c r="AD1791" t="str" cm="1">
        <f t="array" ref="AD1791">_xlfn.IFS(AB1791&lt;1965,"Baby Boomers",AB1791&lt;1981,"Gen X",AB1791&lt;1997,"Millenial",TRUE,("Gen Z"))</f>
        <v>Gen X</v>
      </c>
    </row>
    <row r="1792" spans="1:30" x14ac:dyDescent="0.25">
      <c r="A1792" t="s">
        <v>14859</v>
      </c>
      <c r="B1792" t="s">
        <v>2487</v>
      </c>
      <c r="C1792" t="s">
        <v>3056</v>
      </c>
      <c r="D1792" s="2">
        <v>44158</v>
      </c>
      <c r="E1792" s="2">
        <v>44179</v>
      </c>
      <c r="F1792" t="s">
        <v>6744</v>
      </c>
      <c r="G1792" t="s">
        <v>6745</v>
      </c>
      <c r="H1792" t="s">
        <v>6746</v>
      </c>
      <c r="I1792" t="s">
        <v>79</v>
      </c>
      <c r="J1792" t="s">
        <v>32</v>
      </c>
      <c r="K1792" t="s">
        <v>51</v>
      </c>
      <c r="L1792" t="s">
        <v>50</v>
      </c>
      <c r="M1792" t="s">
        <v>35</v>
      </c>
      <c r="N1792" t="s">
        <v>174</v>
      </c>
      <c r="O1792" t="s">
        <v>6747</v>
      </c>
      <c r="P1792" t="s">
        <v>10319</v>
      </c>
      <c r="Q1792" t="s">
        <v>695</v>
      </c>
      <c r="R1792" s="2">
        <v>34901</v>
      </c>
      <c r="S1792" t="s">
        <v>90</v>
      </c>
      <c r="T1792" t="s">
        <v>183</v>
      </c>
      <c r="U1792" t="s">
        <v>41</v>
      </c>
      <c r="V1792" t="s">
        <v>12057</v>
      </c>
      <c r="W1792" t="s">
        <v>55</v>
      </c>
      <c r="X1792" t="s">
        <v>103</v>
      </c>
      <c r="Y1792" t="s">
        <v>104</v>
      </c>
      <c r="Z1792">
        <v>4</v>
      </c>
      <c r="AA1792" t="str">
        <f t="shared" si="81"/>
        <v>Non-Active</v>
      </c>
      <c r="AB1792">
        <f t="shared" si="82"/>
        <v>1995</v>
      </c>
      <c r="AC1792">
        <f t="shared" si="83"/>
        <v>30</v>
      </c>
      <c r="AD1792" t="str" cm="1">
        <f t="array" ref="AD1792">_xlfn.IFS(AB1792&lt;1965,"Baby Boomers",AB1792&lt;1981,"Gen X",AB1792&lt;1997,"Millenial",TRUE,("Gen Z"))</f>
        <v>Millenial</v>
      </c>
    </row>
    <row r="1793" spans="1:30" x14ac:dyDescent="0.25">
      <c r="A1793" t="s">
        <v>14860</v>
      </c>
      <c r="B1793" t="s">
        <v>863</v>
      </c>
      <c r="C1793" t="s">
        <v>6748</v>
      </c>
      <c r="D1793" s="2">
        <v>43517</v>
      </c>
      <c r="E1793" s="2">
        <v>44855</v>
      </c>
      <c r="F1793" t="s">
        <v>6749</v>
      </c>
      <c r="G1793" t="s">
        <v>6750</v>
      </c>
      <c r="H1793" t="s">
        <v>6751</v>
      </c>
      <c r="I1793" t="s">
        <v>132</v>
      </c>
      <c r="J1793" t="s">
        <v>32</v>
      </c>
      <c r="K1793" t="s">
        <v>51</v>
      </c>
      <c r="L1793" t="s">
        <v>63</v>
      </c>
      <c r="M1793" t="s">
        <v>51</v>
      </c>
      <c r="N1793" t="s">
        <v>125</v>
      </c>
      <c r="O1793" t="s">
        <v>6752</v>
      </c>
      <c r="P1793" t="s">
        <v>10319</v>
      </c>
      <c r="Q1793" t="s">
        <v>89</v>
      </c>
      <c r="R1793" s="2">
        <v>24784</v>
      </c>
      <c r="S1793" t="s">
        <v>39</v>
      </c>
      <c r="T1793" t="s">
        <v>225</v>
      </c>
      <c r="U1793" t="s">
        <v>41</v>
      </c>
      <c r="V1793" t="s">
        <v>12058</v>
      </c>
      <c r="W1793" t="s">
        <v>127</v>
      </c>
      <c r="X1793" t="s">
        <v>43</v>
      </c>
      <c r="Y1793" t="s">
        <v>104</v>
      </c>
      <c r="Z1793">
        <v>4</v>
      </c>
      <c r="AA1793" t="str">
        <f t="shared" si="81"/>
        <v>Non-Active</v>
      </c>
      <c r="AB1793">
        <f t="shared" si="82"/>
        <v>1967</v>
      </c>
      <c r="AC1793">
        <f t="shared" si="83"/>
        <v>58</v>
      </c>
      <c r="AD1793" t="str" cm="1">
        <f t="array" ref="AD1793">_xlfn.IFS(AB1793&lt;1965,"Baby Boomers",AB1793&lt;1981,"Gen X",AB1793&lt;1997,"Millenial",TRUE,("Gen Z"))</f>
        <v>Gen X</v>
      </c>
    </row>
    <row r="1794" spans="1:30" x14ac:dyDescent="0.25">
      <c r="A1794" t="s">
        <v>14861</v>
      </c>
      <c r="B1794" t="s">
        <v>1584</v>
      </c>
      <c r="C1794" t="s">
        <v>1213</v>
      </c>
      <c r="D1794" s="2">
        <v>44829</v>
      </c>
      <c r="E1794" s="2">
        <v>45052</v>
      </c>
      <c r="F1794" t="s">
        <v>1772</v>
      </c>
      <c r="G1794" t="s">
        <v>6753</v>
      </c>
      <c r="H1794" t="s">
        <v>6754</v>
      </c>
      <c r="I1794" t="s">
        <v>132</v>
      </c>
      <c r="J1794" t="s">
        <v>32</v>
      </c>
      <c r="K1794" t="s">
        <v>51</v>
      </c>
      <c r="L1794" t="s">
        <v>34</v>
      </c>
      <c r="M1794" t="s">
        <v>51</v>
      </c>
      <c r="N1794" t="s">
        <v>139</v>
      </c>
      <c r="O1794" t="s">
        <v>6755</v>
      </c>
      <c r="P1794" t="s">
        <v>10319</v>
      </c>
      <c r="Q1794" t="s">
        <v>304</v>
      </c>
      <c r="R1794" s="2">
        <v>24405</v>
      </c>
      <c r="S1794" t="s">
        <v>39</v>
      </c>
      <c r="T1794" t="s">
        <v>82</v>
      </c>
      <c r="U1794" t="s">
        <v>41</v>
      </c>
      <c r="V1794" t="s">
        <v>12059</v>
      </c>
      <c r="W1794" t="s">
        <v>55</v>
      </c>
      <c r="X1794" t="s">
        <v>43</v>
      </c>
      <c r="Y1794" t="s">
        <v>104</v>
      </c>
      <c r="Z1794">
        <v>5</v>
      </c>
      <c r="AA1794" t="str">
        <f t="shared" si="81"/>
        <v>Non-Active</v>
      </c>
      <c r="AB1794">
        <f t="shared" si="82"/>
        <v>1966</v>
      </c>
      <c r="AC1794">
        <f t="shared" si="83"/>
        <v>59</v>
      </c>
      <c r="AD1794" t="str" cm="1">
        <f t="array" ref="AD1794">_xlfn.IFS(AB1794&lt;1965,"Baby Boomers",AB1794&lt;1981,"Gen X",AB1794&lt;1997,"Millenial",TRUE,("Gen Z"))</f>
        <v>Gen X</v>
      </c>
    </row>
    <row r="1795" spans="1:30" x14ac:dyDescent="0.25">
      <c r="A1795" t="s">
        <v>14862</v>
      </c>
      <c r="B1795" t="s">
        <v>6756</v>
      </c>
      <c r="C1795" t="s">
        <v>1239</v>
      </c>
      <c r="D1795" s="2">
        <v>44821</v>
      </c>
      <c r="E1795" s="2" t="s">
        <v>10301</v>
      </c>
      <c r="F1795" t="s">
        <v>1772</v>
      </c>
      <c r="G1795" t="s">
        <v>6757</v>
      </c>
      <c r="H1795" t="s">
        <v>6758</v>
      </c>
      <c r="I1795" t="s">
        <v>49</v>
      </c>
      <c r="J1795" t="s">
        <v>32</v>
      </c>
      <c r="K1795" t="s">
        <v>33</v>
      </c>
      <c r="L1795" t="s">
        <v>63</v>
      </c>
      <c r="M1795" t="s">
        <v>35</v>
      </c>
      <c r="N1795" t="s">
        <v>36</v>
      </c>
      <c r="O1795" t="s">
        <v>10301</v>
      </c>
      <c r="P1795" t="s">
        <v>10319</v>
      </c>
      <c r="Q1795" t="s">
        <v>100</v>
      </c>
      <c r="R1795" s="2">
        <v>22527</v>
      </c>
      <c r="S1795" t="s">
        <v>39</v>
      </c>
      <c r="T1795" t="s">
        <v>112</v>
      </c>
      <c r="U1795" t="s">
        <v>41</v>
      </c>
      <c r="V1795" t="s">
        <v>12060</v>
      </c>
      <c r="W1795" t="s">
        <v>127</v>
      </c>
      <c r="X1795" t="s">
        <v>83</v>
      </c>
      <c r="Y1795" t="s">
        <v>104</v>
      </c>
      <c r="Z1795">
        <v>4</v>
      </c>
      <c r="AA1795" t="str">
        <f t="shared" ref="AA1795:AA1858" si="84">IF(E1795="","Active","Non-Active")</f>
        <v>Active</v>
      </c>
      <c r="AB1795">
        <f t="shared" ref="AB1795:AB1858" si="85">YEAR(R1795)</f>
        <v>1961</v>
      </c>
      <c r="AC1795">
        <f t="shared" ref="AC1795:AC1858" si="86">INT(YEARFRAC(R1795,"20/04/2026"))</f>
        <v>64</v>
      </c>
      <c r="AD1795" t="str" cm="1">
        <f t="array" ref="AD1795">_xlfn.IFS(AB1795&lt;1965,"Baby Boomers",AB1795&lt;1981,"Gen X",AB1795&lt;1997,"Millenial",TRUE,("Gen Z"))</f>
        <v>Baby Boomers</v>
      </c>
    </row>
    <row r="1796" spans="1:30" x14ac:dyDescent="0.25">
      <c r="A1796" t="s">
        <v>14863</v>
      </c>
      <c r="B1796" t="s">
        <v>6759</v>
      </c>
      <c r="C1796" t="s">
        <v>5397</v>
      </c>
      <c r="D1796" s="2">
        <v>43616</v>
      </c>
      <c r="E1796" s="2" t="s">
        <v>10301</v>
      </c>
      <c r="F1796" t="s">
        <v>1772</v>
      </c>
      <c r="G1796" t="s">
        <v>6760</v>
      </c>
      <c r="H1796" t="s">
        <v>6761</v>
      </c>
      <c r="I1796" t="s">
        <v>138</v>
      </c>
      <c r="J1796" t="s">
        <v>32</v>
      </c>
      <c r="K1796" t="s">
        <v>33</v>
      </c>
      <c r="L1796" t="s">
        <v>34</v>
      </c>
      <c r="M1796" t="s">
        <v>51</v>
      </c>
      <c r="N1796" t="s">
        <v>36</v>
      </c>
      <c r="O1796" t="s">
        <v>10301</v>
      </c>
      <c r="P1796" t="s">
        <v>10319</v>
      </c>
      <c r="Q1796" t="s">
        <v>89</v>
      </c>
      <c r="R1796" s="2">
        <v>34287</v>
      </c>
      <c r="S1796" t="s">
        <v>39</v>
      </c>
      <c r="T1796" t="s">
        <v>82</v>
      </c>
      <c r="U1796" t="s">
        <v>41</v>
      </c>
      <c r="V1796" t="s">
        <v>12061</v>
      </c>
      <c r="W1796" t="s">
        <v>55</v>
      </c>
      <c r="X1796" t="s">
        <v>74</v>
      </c>
      <c r="Y1796" t="s">
        <v>104</v>
      </c>
      <c r="Z1796">
        <v>4</v>
      </c>
      <c r="AA1796" t="str">
        <f t="shared" si="84"/>
        <v>Active</v>
      </c>
      <c r="AB1796">
        <f t="shared" si="85"/>
        <v>1993</v>
      </c>
      <c r="AC1796">
        <f t="shared" si="86"/>
        <v>32</v>
      </c>
      <c r="AD1796" t="str" cm="1">
        <f t="array" ref="AD1796">_xlfn.IFS(AB1796&lt;1965,"Baby Boomers",AB1796&lt;1981,"Gen X",AB1796&lt;1997,"Millenial",TRUE,("Gen Z"))</f>
        <v>Millenial</v>
      </c>
    </row>
    <row r="1797" spans="1:30" x14ac:dyDescent="0.25">
      <c r="A1797" t="s">
        <v>14864</v>
      </c>
      <c r="B1797" t="s">
        <v>536</v>
      </c>
      <c r="C1797" t="s">
        <v>4545</v>
      </c>
      <c r="D1797" s="2">
        <v>44033</v>
      </c>
      <c r="E1797" s="2">
        <v>44426</v>
      </c>
      <c r="F1797" t="s">
        <v>1772</v>
      </c>
      <c r="G1797" t="s">
        <v>6762</v>
      </c>
      <c r="H1797" t="s">
        <v>6763</v>
      </c>
      <c r="I1797" t="s">
        <v>79</v>
      </c>
      <c r="J1797" t="s">
        <v>32</v>
      </c>
      <c r="K1797" t="s">
        <v>51</v>
      </c>
      <c r="L1797" t="s">
        <v>50</v>
      </c>
      <c r="M1797" t="s">
        <v>35</v>
      </c>
      <c r="N1797" t="s">
        <v>125</v>
      </c>
      <c r="O1797" t="s">
        <v>6764</v>
      </c>
      <c r="P1797" t="s">
        <v>10319</v>
      </c>
      <c r="Q1797" t="s">
        <v>304</v>
      </c>
      <c r="R1797" s="2">
        <v>35993</v>
      </c>
      <c r="S1797" t="s">
        <v>39</v>
      </c>
      <c r="T1797" t="s">
        <v>82</v>
      </c>
      <c r="U1797" t="s">
        <v>41</v>
      </c>
      <c r="V1797" t="s">
        <v>12062</v>
      </c>
      <c r="W1797" t="s">
        <v>55</v>
      </c>
      <c r="X1797" t="s">
        <v>43</v>
      </c>
      <c r="Y1797" t="s">
        <v>104</v>
      </c>
      <c r="Z1797">
        <v>4</v>
      </c>
      <c r="AA1797" t="str">
        <f t="shared" si="84"/>
        <v>Non-Active</v>
      </c>
      <c r="AB1797">
        <f t="shared" si="85"/>
        <v>1998</v>
      </c>
      <c r="AC1797">
        <f t="shared" si="86"/>
        <v>27</v>
      </c>
      <c r="AD1797" t="str" cm="1">
        <f t="array" ref="AD1797">_xlfn.IFS(AB1797&lt;1965,"Baby Boomers",AB1797&lt;1981,"Gen X",AB1797&lt;1997,"Millenial",TRUE,("Gen Z"))</f>
        <v>Gen Z</v>
      </c>
    </row>
    <row r="1798" spans="1:30" x14ac:dyDescent="0.25">
      <c r="A1798" t="s">
        <v>14865</v>
      </c>
      <c r="B1798" t="s">
        <v>6765</v>
      </c>
      <c r="C1798" t="s">
        <v>568</v>
      </c>
      <c r="D1798" s="2">
        <v>44016</v>
      </c>
      <c r="E1798" s="2" t="s">
        <v>10301</v>
      </c>
      <c r="F1798" t="s">
        <v>6741</v>
      </c>
      <c r="G1798" t="s">
        <v>6766</v>
      </c>
      <c r="H1798" t="s">
        <v>6767</v>
      </c>
      <c r="I1798" t="s">
        <v>88</v>
      </c>
      <c r="J1798" t="s">
        <v>32</v>
      </c>
      <c r="K1798" t="s">
        <v>62</v>
      </c>
      <c r="L1798" t="s">
        <v>34</v>
      </c>
      <c r="M1798" t="s">
        <v>35</v>
      </c>
      <c r="N1798" t="s">
        <v>36</v>
      </c>
      <c r="O1798" t="s">
        <v>10301</v>
      </c>
      <c r="P1798" t="s">
        <v>10319</v>
      </c>
      <c r="Q1798" t="s">
        <v>118</v>
      </c>
      <c r="R1798" s="2">
        <v>15390</v>
      </c>
      <c r="S1798" t="s">
        <v>39</v>
      </c>
      <c r="T1798" t="s">
        <v>707</v>
      </c>
      <c r="U1798" t="s">
        <v>41</v>
      </c>
      <c r="V1798" t="s">
        <v>12063</v>
      </c>
      <c r="W1798" t="s">
        <v>127</v>
      </c>
      <c r="X1798" t="s">
        <v>43</v>
      </c>
      <c r="Y1798" t="s">
        <v>104</v>
      </c>
      <c r="Z1798">
        <v>2</v>
      </c>
      <c r="AA1798" t="str">
        <f t="shared" si="84"/>
        <v>Active</v>
      </c>
      <c r="AB1798">
        <f t="shared" si="85"/>
        <v>1942</v>
      </c>
      <c r="AC1798">
        <f t="shared" si="86"/>
        <v>84</v>
      </c>
      <c r="AD1798" t="str" cm="1">
        <f t="array" ref="AD1798">_xlfn.IFS(AB1798&lt;1965,"Baby Boomers",AB1798&lt;1981,"Gen X",AB1798&lt;1997,"Millenial",TRUE,("Gen Z"))</f>
        <v>Baby Boomers</v>
      </c>
    </row>
    <row r="1799" spans="1:30" x14ac:dyDescent="0.25">
      <c r="A1799" t="s">
        <v>14866</v>
      </c>
      <c r="B1799" t="s">
        <v>3903</v>
      </c>
      <c r="C1799" t="s">
        <v>1331</v>
      </c>
      <c r="D1799" s="2">
        <v>44117</v>
      </c>
      <c r="E1799" s="2" t="s">
        <v>10301</v>
      </c>
      <c r="F1799" t="s">
        <v>6744</v>
      </c>
      <c r="G1799" t="s">
        <v>6768</v>
      </c>
      <c r="H1799" t="s">
        <v>6769</v>
      </c>
      <c r="I1799" t="s">
        <v>31</v>
      </c>
      <c r="J1799" t="s">
        <v>32</v>
      </c>
      <c r="K1799" t="s">
        <v>62</v>
      </c>
      <c r="L1799" t="s">
        <v>50</v>
      </c>
      <c r="M1799" t="s">
        <v>35</v>
      </c>
      <c r="N1799" t="s">
        <v>36</v>
      </c>
      <c r="O1799" t="s">
        <v>10301</v>
      </c>
      <c r="P1799" t="s">
        <v>10319</v>
      </c>
      <c r="Q1799" t="s">
        <v>304</v>
      </c>
      <c r="R1799" s="2">
        <v>36174</v>
      </c>
      <c r="S1799" t="s">
        <v>90</v>
      </c>
      <c r="T1799" t="s">
        <v>351</v>
      </c>
      <c r="U1799" t="s">
        <v>41</v>
      </c>
      <c r="V1799" t="s">
        <v>12064</v>
      </c>
      <c r="W1799" t="s">
        <v>127</v>
      </c>
      <c r="X1799" t="s">
        <v>103</v>
      </c>
      <c r="Y1799" t="s">
        <v>104</v>
      </c>
      <c r="Z1799">
        <v>4</v>
      </c>
      <c r="AA1799" t="str">
        <f t="shared" si="84"/>
        <v>Active</v>
      </c>
      <c r="AB1799">
        <f t="shared" si="85"/>
        <v>1999</v>
      </c>
      <c r="AC1799">
        <f t="shared" si="86"/>
        <v>27</v>
      </c>
      <c r="AD1799" t="str" cm="1">
        <f t="array" ref="AD1799">_xlfn.IFS(AB1799&lt;1965,"Baby Boomers",AB1799&lt;1981,"Gen X",AB1799&lt;1997,"Millenial",TRUE,("Gen Z"))</f>
        <v>Gen Z</v>
      </c>
    </row>
    <row r="1800" spans="1:30" x14ac:dyDescent="0.25">
      <c r="A1800" t="s">
        <v>13168</v>
      </c>
      <c r="B1800" t="s">
        <v>2719</v>
      </c>
      <c r="C1800" t="s">
        <v>4680</v>
      </c>
      <c r="D1800" s="2">
        <v>45047</v>
      </c>
      <c r="E1800" s="2" t="s">
        <v>10301</v>
      </c>
      <c r="F1800" t="s">
        <v>6749</v>
      </c>
      <c r="G1800" t="s">
        <v>6770</v>
      </c>
      <c r="H1800" t="s">
        <v>6771</v>
      </c>
      <c r="I1800" t="s">
        <v>49</v>
      </c>
      <c r="J1800" t="s">
        <v>32</v>
      </c>
      <c r="K1800" t="s">
        <v>51</v>
      </c>
      <c r="L1800" t="s">
        <v>50</v>
      </c>
      <c r="M1800" t="s">
        <v>62</v>
      </c>
      <c r="N1800" t="s">
        <v>36</v>
      </c>
      <c r="O1800" t="s">
        <v>10301</v>
      </c>
      <c r="P1800" t="s">
        <v>10319</v>
      </c>
      <c r="Q1800" t="s">
        <v>110</v>
      </c>
      <c r="R1800" s="2">
        <v>26270</v>
      </c>
      <c r="S1800" t="s">
        <v>39</v>
      </c>
      <c r="T1800" t="s">
        <v>418</v>
      </c>
      <c r="U1800" t="s">
        <v>54</v>
      </c>
      <c r="V1800" t="s">
        <v>12065</v>
      </c>
      <c r="W1800" t="s">
        <v>92</v>
      </c>
      <c r="X1800" t="s">
        <v>103</v>
      </c>
      <c r="Y1800" t="s">
        <v>104</v>
      </c>
      <c r="Z1800">
        <v>2</v>
      </c>
      <c r="AA1800" t="str">
        <f t="shared" si="84"/>
        <v>Active</v>
      </c>
      <c r="AB1800">
        <f t="shared" si="85"/>
        <v>1971</v>
      </c>
      <c r="AC1800">
        <f t="shared" si="86"/>
        <v>54</v>
      </c>
      <c r="AD1800" t="str" cm="1">
        <f t="array" ref="AD1800">_xlfn.IFS(AB1800&lt;1965,"Baby Boomers",AB1800&lt;1981,"Gen X",AB1800&lt;1997,"Millenial",TRUE,("Gen Z"))</f>
        <v>Gen X</v>
      </c>
    </row>
    <row r="1801" spans="1:30" x14ac:dyDescent="0.25">
      <c r="A1801" t="s">
        <v>14867</v>
      </c>
      <c r="B1801" t="s">
        <v>6772</v>
      </c>
      <c r="C1801" t="s">
        <v>3877</v>
      </c>
      <c r="D1801" s="2">
        <v>43546</v>
      </c>
      <c r="E1801" s="2">
        <v>44364</v>
      </c>
      <c r="F1801" t="s">
        <v>1772</v>
      </c>
      <c r="G1801" t="s">
        <v>6773</v>
      </c>
      <c r="H1801" t="s">
        <v>6774</v>
      </c>
      <c r="I1801" t="s">
        <v>132</v>
      </c>
      <c r="J1801" t="s">
        <v>32</v>
      </c>
      <c r="K1801" t="s">
        <v>33</v>
      </c>
      <c r="L1801" t="s">
        <v>50</v>
      </c>
      <c r="M1801" t="s">
        <v>62</v>
      </c>
      <c r="N1801" t="s">
        <v>125</v>
      </c>
      <c r="O1801" t="s">
        <v>6775</v>
      </c>
      <c r="P1801" t="s">
        <v>10319</v>
      </c>
      <c r="Q1801" t="s">
        <v>100</v>
      </c>
      <c r="R1801" s="2">
        <v>22166</v>
      </c>
      <c r="S1801" t="s">
        <v>39</v>
      </c>
      <c r="T1801" t="s">
        <v>612</v>
      </c>
      <c r="U1801" t="s">
        <v>41</v>
      </c>
      <c r="V1801" t="s">
        <v>12066</v>
      </c>
      <c r="W1801" t="s">
        <v>42</v>
      </c>
      <c r="X1801" t="s">
        <v>83</v>
      </c>
      <c r="Y1801" t="s">
        <v>104</v>
      </c>
      <c r="Z1801">
        <v>1</v>
      </c>
      <c r="AA1801" t="str">
        <f t="shared" si="84"/>
        <v>Non-Active</v>
      </c>
      <c r="AB1801">
        <f t="shared" si="85"/>
        <v>1960</v>
      </c>
      <c r="AC1801">
        <f t="shared" si="86"/>
        <v>65</v>
      </c>
      <c r="AD1801" t="str" cm="1">
        <f t="array" ref="AD1801">_xlfn.IFS(AB1801&lt;1965,"Baby Boomers",AB1801&lt;1981,"Gen X",AB1801&lt;1997,"Millenial",TRUE,("Gen Z"))</f>
        <v>Baby Boomers</v>
      </c>
    </row>
    <row r="1802" spans="1:30" x14ac:dyDescent="0.25">
      <c r="A1802" t="s">
        <v>14868</v>
      </c>
      <c r="B1802" t="s">
        <v>420</v>
      </c>
      <c r="C1802" t="s">
        <v>6776</v>
      </c>
      <c r="D1802" s="2">
        <v>44557</v>
      </c>
      <c r="E1802" s="2" t="s">
        <v>10301</v>
      </c>
      <c r="F1802" t="s">
        <v>1772</v>
      </c>
      <c r="G1802" t="s">
        <v>6777</v>
      </c>
      <c r="H1802" t="s">
        <v>6778</v>
      </c>
      <c r="I1802" t="s">
        <v>49</v>
      </c>
      <c r="J1802" t="s">
        <v>32</v>
      </c>
      <c r="K1802" t="s">
        <v>33</v>
      </c>
      <c r="L1802" t="s">
        <v>63</v>
      </c>
      <c r="M1802" t="s">
        <v>62</v>
      </c>
      <c r="N1802" t="s">
        <v>36</v>
      </c>
      <c r="O1802" t="s">
        <v>10301</v>
      </c>
      <c r="P1802" t="s">
        <v>10319</v>
      </c>
      <c r="Q1802" t="s">
        <v>52</v>
      </c>
      <c r="R1802" s="2">
        <v>34855</v>
      </c>
      <c r="S1802" t="s">
        <v>39</v>
      </c>
      <c r="T1802" t="s">
        <v>162</v>
      </c>
      <c r="U1802" t="s">
        <v>41</v>
      </c>
      <c r="V1802" t="s">
        <v>12067</v>
      </c>
      <c r="W1802" t="s">
        <v>92</v>
      </c>
      <c r="X1802" t="s">
        <v>43</v>
      </c>
      <c r="Y1802" t="s">
        <v>235</v>
      </c>
      <c r="Z1802">
        <v>5</v>
      </c>
      <c r="AA1802" t="str">
        <f t="shared" si="84"/>
        <v>Active</v>
      </c>
      <c r="AB1802">
        <f t="shared" si="85"/>
        <v>1995</v>
      </c>
      <c r="AC1802">
        <f t="shared" si="86"/>
        <v>30</v>
      </c>
      <c r="AD1802" t="str" cm="1">
        <f t="array" ref="AD1802">_xlfn.IFS(AB1802&lt;1965,"Baby Boomers",AB1802&lt;1981,"Gen X",AB1802&lt;1997,"Millenial",TRUE,("Gen Z"))</f>
        <v>Millenial</v>
      </c>
    </row>
    <row r="1803" spans="1:30" x14ac:dyDescent="0.25">
      <c r="A1803" t="s">
        <v>14869</v>
      </c>
      <c r="B1803" t="s">
        <v>949</v>
      </c>
      <c r="C1803" t="s">
        <v>6779</v>
      </c>
      <c r="D1803" s="2">
        <v>43324</v>
      </c>
      <c r="E1803" s="2">
        <v>44725</v>
      </c>
      <c r="F1803" t="s">
        <v>1772</v>
      </c>
      <c r="G1803" t="s">
        <v>6780</v>
      </c>
      <c r="H1803" t="s">
        <v>6781</v>
      </c>
      <c r="I1803" t="s">
        <v>138</v>
      </c>
      <c r="J1803" t="s">
        <v>32</v>
      </c>
      <c r="K1803" t="s">
        <v>51</v>
      </c>
      <c r="L1803" t="s">
        <v>63</v>
      </c>
      <c r="M1803" t="s">
        <v>51</v>
      </c>
      <c r="N1803" t="s">
        <v>125</v>
      </c>
      <c r="O1803" t="s">
        <v>6782</v>
      </c>
      <c r="P1803" t="s">
        <v>10319</v>
      </c>
      <c r="Q1803" t="s">
        <v>593</v>
      </c>
      <c r="R1803" s="2">
        <v>15600</v>
      </c>
      <c r="S1803" t="s">
        <v>39</v>
      </c>
      <c r="T1803" t="s">
        <v>82</v>
      </c>
      <c r="U1803" t="s">
        <v>41</v>
      </c>
      <c r="V1803" t="s">
        <v>12068</v>
      </c>
      <c r="W1803" t="s">
        <v>42</v>
      </c>
      <c r="X1803" t="s">
        <v>103</v>
      </c>
      <c r="Y1803" t="s">
        <v>10447</v>
      </c>
      <c r="Z1803">
        <v>4</v>
      </c>
      <c r="AA1803" t="str">
        <f t="shared" si="84"/>
        <v>Non-Active</v>
      </c>
      <c r="AB1803">
        <f t="shared" si="85"/>
        <v>1942</v>
      </c>
      <c r="AC1803">
        <f t="shared" si="86"/>
        <v>83</v>
      </c>
      <c r="AD1803" t="str" cm="1">
        <f t="array" ref="AD1803">_xlfn.IFS(AB1803&lt;1965,"Baby Boomers",AB1803&lt;1981,"Gen X",AB1803&lt;1997,"Millenial",TRUE,("Gen Z"))</f>
        <v>Baby Boomers</v>
      </c>
    </row>
    <row r="1804" spans="1:30" x14ac:dyDescent="0.25">
      <c r="A1804" t="s">
        <v>14870</v>
      </c>
      <c r="B1804" t="s">
        <v>5407</v>
      </c>
      <c r="C1804" t="s">
        <v>1478</v>
      </c>
      <c r="D1804" s="2">
        <v>44923</v>
      </c>
      <c r="E1804" s="2" t="s">
        <v>10301</v>
      </c>
      <c r="F1804" t="s">
        <v>1772</v>
      </c>
      <c r="G1804" t="s">
        <v>6783</v>
      </c>
      <c r="H1804" t="s">
        <v>6784</v>
      </c>
      <c r="I1804" t="s">
        <v>79</v>
      </c>
      <c r="J1804" t="s">
        <v>32</v>
      </c>
      <c r="K1804" t="s">
        <v>51</v>
      </c>
      <c r="L1804" t="s">
        <v>50</v>
      </c>
      <c r="M1804" t="s">
        <v>35</v>
      </c>
      <c r="N1804" t="s">
        <v>36</v>
      </c>
      <c r="O1804" t="s">
        <v>10301</v>
      </c>
      <c r="P1804" t="s">
        <v>10319</v>
      </c>
      <c r="Q1804" t="s">
        <v>793</v>
      </c>
      <c r="R1804" s="2">
        <v>28399</v>
      </c>
      <c r="S1804" t="s">
        <v>39</v>
      </c>
      <c r="T1804" t="s">
        <v>82</v>
      </c>
      <c r="U1804" t="s">
        <v>41</v>
      </c>
      <c r="V1804" t="s">
        <v>12069</v>
      </c>
      <c r="W1804" t="s">
        <v>127</v>
      </c>
      <c r="X1804" t="s">
        <v>103</v>
      </c>
      <c r="Y1804" t="s">
        <v>10447</v>
      </c>
      <c r="Z1804">
        <v>4</v>
      </c>
      <c r="AA1804" t="str">
        <f t="shared" si="84"/>
        <v>Active</v>
      </c>
      <c r="AB1804">
        <f t="shared" si="85"/>
        <v>1977</v>
      </c>
      <c r="AC1804">
        <f t="shared" si="86"/>
        <v>48</v>
      </c>
      <c r="AD1804" t="str" cm="1">
        <f t="array" ref="AD1804">_xlfn.IFS(AB1804&lt;1965,"Baby Boomers",AB1804&lt;1981,"Gen X",AB1804&lt;1997,"Millenial",TRUE,("Gen Z"))</f>
        <v>Gen X</v>
      </c>
    </row>
    <row r="1805" spans="1:30" x14ac:dyDescent="0.25">
      <c r="A1805" t="s">
        <v>14871</v>
      </c>
      <c r="B1805" t="s">
        <v>921</v>
      </c>
      <c r="C1805" t="s">
        <v>4160</v>
      </c>
      <c r="D1805" s="2">
        <v>43429</v>
      </c>
      <c r="E1805" s="2" t="s">
        <v>10301</v>
      </c>
      <c r="F1805" t="s">
        <v>6741</v>
      </c>
      <c r="G1805" t="s">
        <v>6785</v>
      </c>
      <c r="H1805" t="s">
        <v>6786</v>
      </c>
      <c r="I1805" t="s">
        <v>167</v>
      </c>
      <c r="J1805" t="s">
        <v>32</v>
      </c>
      <c r="K1805" t="s">
        <v>51</v>
      </c>
      <c r="L1805" t="s">
        <v>50</v>
      </c>
      <c r="M1805" t="s">
        <v>62</v>
      </c>
      <c r="N1805" t="s">
        <v>36</v>
      </c>
      <c r="O1805" t="s">
        <v>10301</v>
      </c>
      <c r="P1805" t="s">
        <v>10319</v>
      </c>
      <c r="Q1805" t="s">
        <v>80</v>
      </c>
      <c r="R1805" s="2">
        <v>26531</v>
      </c>
      <c r="S1805" t="s">
        <v>90</v>
      </c>
      <c r="T1805" t="s">
        <v>6</v>
      </c>
      <c r="U1805" t="s">
        <v>41</v>
      </c>
      <c r="V1805" t="s">
        <v>12070</v>
      </c>
      <c r="W1805" t="s">
        <v>55</v>
      </c>
      <c r="X1805" t="s">
        <v>83</v>
      </c>
      <c r="Y1805" t="s">
        <v>44</v>
      </c>
      <c r="Z1805">
        <v>2</v>
      </c>
      <c r="AA1805" t="str">
        <f t="shared" si="84"/>
        <v>Active</v>
      </c>
      <c r="AB1805">
        <f t="shared" si="85"/>
        <v>1972</v>
      </c>
      <c r="AC1805">
        <f t="shared" si="86"/>
        <v>53</v>
      </c>
      <c r="AD1805" t="str" cm="1">
        <f t="array" ref="AD1805">_xlfn.IFS(AB1805&lt;1965,"Baby Boomers",AB1805&lt;1981,"Gen X",AB1805&lt;1997,"Millenial",TRUE,("Gen Z"))</f>
        <v>Gen X</v>
      </c>
    </row>
    <row r="1806" spans="1:30" x14ac:dyDescent="0.25">
      <c r="A1806" t="s">
        <v>14872</v>
      </c>
      <c r="B1806" t="s">
        <v>1263</v>
      </c>
      <c r="C1806" t="s">
        <v>424</v>
      </c>
      <c r="D1806" s="2">
        <v>44191</v>
      </c>
      <c r="E1806" s="2" t="s">
        <v>10301</v>
      </c>
      <c r="F1806" t="s">
        <v>6744</v>
      </c>
      <c r="G1806" t="s">
        <v>6787</v>
      </c>
      <c r="H1806" t="s">
        <v>6788</v>
      </c>
      <c r="I1806" t="s">
        <v>97</v>
      </c>
      <c r="J1806" t="s">
        <v>32</v>
      </c>
      <c r="K1806" t="s">
        <v>62</v>
      </c>
      <c r="L1806" t="s">
        <v>50</v>
      </c>
      <c r="M1806" t="s">
        <v>51</v>
      </c>
      <c r="N1806" t="s">
        <v>36</v>
      </c>
      <c r="O1806" t="s">
        <v>10301</v>
      </c>
      <c r="P1806" t="s">
        <v>10319</v>
      </c>
      <c r="Q1806" t="s">
        <v>80</v>
      </c>
      <c r="R1806" s="2">
        <v>32987</v>
      </c>
      <c r="S1806" t="s">
        <v>90</v>
      </c>
      <c r="T1806" t="s">
        <v>82</v>
      </c>
      <c r="U1806" t="s">
        <v>41</v>
      </c>
      <c r="V1806" t="s">
        <v>12071</v>
      </c>
      <c r="W1806" t="s">
        <v>73</v>
      </c>
      <c r="X1806" t="s">
        <v>74</v>
      </c>
      <c r="Y1806" t="s">
        <v>44</v>
      </c>
      <c r="Z1806">
        <v>2</v>
      </c>
      <c r="AA1806" t="str">
        <f t="shared" si="84"/>
        <v>Active</v>
      </c>
      <c r="AB1806">
        <f t="shared" si="85"/>
        <v>1990</v>
      </c>
      <c r="AC1806">
        <f t="shared" si="86"/>
        <v>35</v>
      </c>
      <c r="AD1806" t="str" cm="1">
        <f t="array" ref="AD1806">_xlfn.IFS(AB1806&lt;1965,"Baby Boomers",AB1806&lt;1981,"Gen X",AB1806&lt;1997,"Millenial",TRUE,("Gen Z"))</f>
        <v>Millenial</v>
      </c>
    </row>
    <row r="1807" spans="1:30" x14ac:dyDescent="0.25">
      <c r="A1807" t="s">
        <v>14873</v>
      </c>
      <c r="B1807" t="s">
        <v>6789</v>
      </c>
      <c r="C1807" t="s">
        <v>2372</v>
      </c>
      <c r="D1807" s="2">
        <v>44911</v>
      </c>
      <c r="E1807" s="2" t="s">
        <v>10301</v>
      </c>
      <c r="F1807" t="s">
        <v>6749</v>
      </c>
      <c r="G1807" t="s">
        <v>6790</v>
      </c>
      <c r="H1807" t="s">
        <v>6791</v>
      </c>
      <c r="I1807" t="s">
        <v>117</v>
      </c>
      <c r="J1807" t="s">
        <v>32</v>
      </c>
      <c r="K1807" t="s">
        <v>51</v>
      </c>
      <c r="L1807" t="s">
        <v>50</v>
      </c>
      <c r="M1807" t="s">
        <v>62</v>
      </c>
      <c r="N1807" t="s">
        <v>36</v>
      </c>
      <c r="O1807" t="s">
        <v>10301</v>
      </c>
      <c r="P1807" t="s">
        <v>10319</v>
      </c>
      <c r="Q1807" t="s">
        <v>89</v>
      </c>
      <c r="R1807" s="2">
        <v>15619</v>
      </c>
      <c r="S1807" t="s">
        <v>39</v>
      </c>
      <c r="T1807" t="s">
        <v>112</v>
      </c>
      <c r="U1807" t="s">
        <v>54</v>
      </c>
      <c r="V1807" t="s">
        <v>12072</v>
      </c>
      <c r="W1807" t="s">
        <v>55</v>
      </c>
      <c r="X1807" t="s">
        <v>74</v>
      </c>
      <c r="Y1807" t="s">
        <v>44</v>
      </c>
      <c r="Z1807">
        <v>5</v>
      </c>
      <c r="AA1807" t="str">
        <f t="shared" si="84"/>
        <v>Active</v>
      </c>
      <c r="AB1807">
        <f t="shared" si="85"/>
        <v>1942</v>
      </c>
      <c r="AC1807">
        <f t="shared" si="86"/>
        <v>83</v>
      </c>
      <c r="AD1807" t="str" cm="1">
        <f t="array" ref="AD1807">_xlfn.IFS(AB1807&lt;1965,"Baby Boomers",AB1807&lt;1981,"Gen X",AB1807&lt;1997,"Millenial",TRUE,("Gen Z"))</f>
        <v>Baby Boomers</v>
      </c>
    </row>
    <row r="1808" spans="1:30" x14ac:dyDescent="0.25">
      <c r="A1808" t="s">
        <v>14874</v>
      </c>
      <c r="B1808" t="s">
        <v>6792</v>
      </c>
      <c r="C1808" t="s">
        <v>4462</v>
      </c>
      <c r="D1808" s="2">
        <v>43735</v>
      </c>
      <c r="E1808" s="2" t="s">
        <v>10301</v>
      </c>
      <c r="F1808" t="s">
        <v>1772</v>
      </c>
      <c r="G1808" t="s">
        <v>6793</v>
      </c>
      <c r="H1808" t="s">
        <v>6794</v>
      </c>
      <c r="I1808" t="s">
        <v>138</v>
      </c>
      <c r="J1808" t="s">
        <v>32</v>
      </c>
      <c r="K1808" t="s">
        <v>33</v>
      </c>
      <c r="L1808" t="s">
        <v>63</v>
      </c>
      <c r="M1808" t="s">
        <v>62</v>
      </c>
      <c r="N1808" t="s">
        <v>36</v>
      </c>
      <c r="O1808" t="s">
        <v>10301</v>
      </c>
      <c r="P1808" t="s">
        <v>10319</v>
      </c>
      <c r="Q1808" t="s">
        <v>147</v>
      </c>
      <c r="R1808" s="2">
        <v>28237</v>
      </c>
      <c r="S1808" t="s">
        <v>39</v>
      </c>
      <c r="T1808" t="s">
        <v>162</v>
      </c>
      <c r="U1808" t="s">
        <v>41</v>
      </c>
      <c r="V1808" t="s">
        <v>12073</v>
      </c>
      <c r="W1808" t="s">
        <v>127</v>
      </c>
      <c r="X1808" t="s">
        <v>74</v>
      </c>
      <c r="Y1808" t="s">
        <v>44</v>
      </c>
      <c r="Z1808">
        <v>1</v>
      </c>
      <c r="AA1808" t="str">
        <f t="shared" si="84"/>
        <v>Active</v>
      </c>
      <c r="AB1808">
        <f t="shared" si="85"/>
        <v>1977</v>
      </c>
      <c r="AC1808">
        <f t="shared" si="86"/>
        <v>48</v>
      </c>
      <c r="AD1808" t="str" cm="1">
        <f t="array" ref="AD1808">_xlfn.IFS(AB1808&lt;1965,"Baby Boomers",AB1808&lt;1981,"Gen X",AB1808&lt;1997,"Millenial",TRUE,("Gen Z"))</f>
        <v>Gen X</v>
      </c>
    </row>
    <row r="1809" spans="1:30" x14ac:dyDescent="0.25">
      <c r="A1809" t="s">
        <v>14875</v>
      </c>
      <c r="B1809" t="s">
        <v>6554</v>
      </c>
      <c r="C1809" t="s">
        <v>3642</v>
      </c>
      <c r="D1809" s="2">
        <v>44247</v>
      </c>
      <c r="E1809" s="2">
        <v>44570</v>
      </c>
      <c r="F1809" t="s">
        <v>1772</v>
      </c>
      <c r="G1809" t="s">
        <v>6795</v>
      </c>
      <c r="H1809" t="s">
        <v>6796</v>
      </c>
      <c r="I1809" t="s">
        <v>49</v>
      </c>
      <c r="J1809" t="s">
        <v>32</v>
      </c>
      <c r="K1809" t="s">
        <v>51</v>
      </c>
      <c r="L1809" t="s">
        <v>34</v>
      </c>
      <c r="M1809" t="s">
        <v>62</v>
      </c>
      <c r="N1809" t="s">
        <v>125</v>
      </c>
      <c r="O1809" t="s">
        <v>6797</v>
      </c>
      <c r="P1809" t="s">
        <v>10319</v>
      </c>
      <c r="Q1809" t="s">
        <v>304</v>
      </c>
      <c r="R1809" s="2">
        <v>27451</v>
      </c>
      <c r="S1809" t="s">
        <v>39</v>
      </c>
      <c r="T1809" t="s">
        <v>82</v>
      </c>
      <c r="U1809" t="s">
        <v>41</v>
      </c>
      <c r="V1809" t="s">
        <v>12074</v>
      </c>
      <c r="W1809" t="s">
        <v>92</v>
      </c>
      <c r="X1809" t="s">
        <v>83</v>
      </c>
      <c r="Y1809" t="s">
        <v>44</v>
      </c>
      <c r="Z1809">
        <v>2</v>
      </c>
      <c r="AA1809" t="str">
        <f t="shared" si="84"/>
        <v>Non-Active</v>
      </c>
      <c r="AB1809">
        <f t="shared" si="85"/>
        <v>1975</v>
      </c>
      <c r="AC1809">
        <f t="shared" si="86"/>
        <v>51</v>
      </c>
      <c r="AD1809" t="str" cm="1">
        <f t="array" ref="AD1809">_xlfn.IFS(AB1809&lt;1965,"Baby Boomers",AB1809&lt;1981,"Gen X",AB1809&lt;1997,"Millenial",TRUE,("Gen Z"))</f>
        <v>Gen X</v>
      </c>
    </row>
    <row r="1810" spans="1:30" x14ac:dyDescent="0.25">
      <c r="A1810" t="s">
        <v>14876</v>
      </c>
      <c r="B1810" t="s">
        <v>6798</v>
      </c>
      <c r="C1810" t="s">
        <v>6799</v>
      </c>
      <c r="D1810" s="2">
        <v>44618</v>
      </c>
      <c r="E1810" s="2" t="s">
        <v>10301</v>
      </c>
      <c r="F1810" t="s">
        <v>1772</v>
      </c>
      <c r="G1810" t="s">
        <v>6800</v>
      </c>
      <c r="H1810" t="s">
        <v>6801</v>
      </c>
      <c r="I1810" t="s">
        <v>31</v>
      </c>
      <c r="J1810" t="s">
        <v>32</v>
      </c>
      <c r="K1810" t="s">
        <v>62</v>
      </c>
      <c r="L1810" t="s">
        <v>63</v>
      </c>
      <c r="M1810" t="s">
        <v>62</v>
      </c>
      <c r="N1810" t="s">
        <v>36</v>
      </c>
      <c r="O1810" t="s">
        <v>10301</v>
      </c>
      <c r="P1810" t="s">
        <v>10319</v>
      </c>
      <c r="Q1810" t="s">
        <v>285</v>
      </c>
      <c r="R1810" s="2">
        <v>19967</v>
      </c>
      <c r="S1810" t="s">
        <v>39</v>
      </c>
      <c r="T1810" t="s">
        <v>380</v>
      </c>
      <c r="U1810" t="s">
        <v>41</v>
      </c>
      <c r="V1810" t="s">
        <v>12075</v>
      </c>
      <c r="W1810" t="s">
        <v>73</v>
      </c>
      <c r="X1810" t="s">
        <v>74</v>
      </c>
      <c r="Y1810" t="s">
        <v>44</v>
      </c>
      <c r="Z1810">
        <v>1</v>
      </c>
      <c r="AA1810" t="str">
        <f t="shared" si="84"/>
        <v>Active</v>
      </c>
      <c r="AB1810">
        <f t="shared" si="85"/>
        <v>1954</v>
      </c>
      <c r="AC1810">
        <f t="shared" si="86"/>
        <v>71</v>
      </c>
      <c r="AD1810" t="str" cm="1">
        <f t="array" ref="AD1810">_xlfn.IFS(AB1810&lt;1965,"Baby Boomers",AB1810&lt;1981,"Gen X",AB1810&lt;1997,"Millenial",TRUE,("Gen Z"))</f>
        <v>Baby Boomers</v>
      </c>
    </row>
    <row r="1811" spans="1:30" x14ac:dyDescent="0.25">
      <c r="A1811" t="s">
        <v>14877</v>
      </c>
      <c r="B1811" t="s">
        <v>6802</v>
      </c>
      <c r="C1811" t="s">
        <v>6803</v>
      </c>
      <c r="D1811" s="2">
        <v>43457</v>
      </c>
      <c r="E1811" s="2">
        <v>44480</v>
      </c>
      <c r="F1811" t="s">
        <v>1772</v>
      </c>
      <c r="G1811" t="s">
        <v>6804</v>
      </c>
      <c r="H1811" t="s">
        <v>6805</v>
      </c>
      <c r="I1811" t="s">
        <v>88</v>
      </c>
      <c r="J1811" t="s">
        <v>32</v>
      </c>
      <c r="K1811" t="s">
        <v>62</v>
      </c>
      <c r="L1811" t="s">
        <v>50</v>
      </c>
      <c r="M1811" t="s">
        <v>35</v>
      </c>
      <c r="N1811" t="s">
        <v>98</v>
      </c>
      <c r="O1811" t="s">
        <v>6806</v>
      </c>
      <c r="P1811" t="s">
        <v>10319</v>
      </c>
      <c r="Q1811" t="s">
        <v>110</v>
      </c>
      <c r="R1811" s="2">
        <v>17834</v>
      </c>
      <c r="S1811" t="s">
        <v>90</v>
      </c>
      <c r="T1811" t="s">
        <v>418</v>
      </c>
      <c r="U1811" t="s">
        <v>41</v>
      </c>
      <c r="V1811" t="s">
        <v>12076</v>
      </c>
      <c r="W1811" t="s">
        <v>55</v>
      </c>
      <c r="X1811" t="s">
        <v>43</v>
      </c>
      <c r="Y1811" t="s">
        <v>44</v>
      </c>
      <c r="Z1811">
        <v>1</v>
      </c>
      <c r="AA1811" t="str">
        <f t="shared" si="84"/>
        <v>Non-Active</v>
      </c>
      <c r="AB1811">
        <f t="shared" si="85"/>
        <v>1948</v>
      </c>
      <c r="AC1811">
        <f t="shared" si="86"/>
        <v>77</v>
      </c>
      <c r="AD1811" t="str" cm="1">
        <f t="array" ref="AD1811">_xlfn.IFS(AB1811&lt;1965,"Baby Boomers",AB1811&lt;1981,"Gen X",AB1811&lt;1997,"Millenial",TRUE,("Gen Z"))</f>
        <v>Baby Boomers</v>
      </c>
    </row>
    <row r="1812" spans="1:30" x14ac:dyDescent="0.25">
      <c r="A1812" t="s">
        <v>14878</v>
      </c>
      <c r="B1812" t="s">
        <v>6807</v>
      </c>
      <c r="C1812" t="s">
        <v>4943</v>
      </c>
      <c r="D1812" s="2">
        <v>44571</v>
      </c>
      <c r="E1812" s="2">
        <v>44930</v>
      </c>
      <c r="F1812" t="s">
        <v>6741</v>
      </c>
      <c r="G1812" t="s">
        <v>6808</v>
      </c>
      <c r="H1812" t="s">
        <v>6809</v>
      </c>
      <c r="I1812" t="s">
        <v>97</v>
      </c>
      <c r="J1812" t="s">
        <v>32</v>
      </c>
      <c r="K1812" t="s">
        <v>62</v>
      </c>
      <c r="L1812" t="s">
        <v>63</v>
      </c>
      <c r="M1812" t="s">
        <v>35</v>
      </c>
      <c r="N1812" t="s">
        <v>125</v>
      </c>
      <c r="O1812" t="s">
        <v>6810</v>
      </c>
      <c r="P1812" t="s">
        <v>10319</v>
      </c>
      <c r="Q1812" t="s">
        <v>793</v>
      </c>
      <c r="R1812" s="2">
        <v>27506</v>
      </c>
      <c r="S1812" t="s">
        <v>90</v>
      </c>
      <c r="T1812" t="s">
        <v>82</v>
      </c>
      <c r="U1812" t="s">
        <v>41</v>
      </c>
      <c r="V1812" t="s">
        <v>12077</v>
      </c>
      <c r="W1812" t="s">
        <v>73</v>
      </c>
      <c r="X1812" t="s">
        <v>74</v>
      </c>
      <c r="Y1812" t="s">
        <v>44</v>
      </c>
      <c r="Z1812">
        <v>2</v>
      </c>
      <c r="AA1812" t="str">
        <f t="shared" si="84"/>
        <v>Non-Active</v>
      </c>
      <c r="AB1812">
        <f t="shared" si="85"/>
        <v>1975</v>
      </c>
      <c r="AC1812">
        <f t="shared" si="86"/>
        <v>50</v>
      </c>
      <c r="AD1812" t="str" cm="1">
        <f t="array" ref="AD1812">_xlfn.IFS(AB1812&lt;1965,"Baby Boomers",AB1812&lt;1981,"Gen X",AB1812&lt;1997,"Millenial",TRUE,("Gen Z"))</f>
        <v>Gen X</v>
      </c>
    </row>
    <row r="1813" spans="1:30" x14ac:dyDescent="0.25">
      <c r="A1813" t="s">
        <v>14879</v>
      </c>
      <c r="B1813" t="s">
        <v>2726</v>
      </c>
      <c r="C1813" t="s">
        <v>2689</v>
      </c>
      <c r="D1813" s="2">
        <v>44259</v>
      </c>
      <c r="E1813" s="2">
        <v>44536</v>
      </c>
      <c r="F1813" t="s">
        <v>6744</v>
      </c>
      <c r="G1813" t="s">
        <v>6811</v>
      </c>
      <c r="H1813" t="s">
        <v>6812</v>
      </c>
      <c r="I1813" t="s">
        <v>79</v>
      </c>
      <c r="J1813" t="s">
        <v>32</v>
      </c>
      <c r="K1813" t="s">
        <v>51</v>
      </c>
      <c r="L1813" t="s">
        <v>63</v>
      </c>
      <c r="M1813" t="s">
        <v>35</v>
      </c>
      <c r="N1813" t="s">
        <v>125</v>
      </c>
      <c r="O1813" t="s">
        <v>6813</v>
      </c>
      <c r="P1813" t="s">
        <v>10319</v>
      </c>
      <c r="Q1813" t="s">
        <v>176</v>
      </c>
      <c r="R1813" s="2">
        <v>26315</v>
      </c>
      <c r="S1813" t="s">
        <v>90</v>
      </c>
      <c r="T1813" t="s">
        <v>2213</v>
      </c>
      <c r="U1813" t="s">
        <v>54</v>
      </c>
      <c r="V1813" t="s">
        <v>12078</v>
      </c>
      <c r="W1813" t="s">
        <v>55</v>
      </c>
      <c r="X1813" t="s">
        <v>43</v>
      </c>
      <c r="Y1813" t="s">
        <v>44</v>
      </c>
      <c r="Z1813">
        <v>2</v>
      </c>
      <c r="AA1813" t="str">
        <f t="shared" si="84"/>
        <v>Non-Active</v>
      </c>
      <c r="AB1813">
        <f t="shared" si="85"/>
        <v>1972</v>
      </c>
      <c r="AC1813">
        <f t="shared" si="86"/>
        <v>54</v>
      </c>
      <c r="AD1813" t="str" cm="1">
        <f t="array" ref="AD1813">_xlfn.IFS(AB1813&lt;1965,"Baby Boomers",AB1813&lt;1981,"Gen X",AB1813&lt;1997,"Millenial",TRUE,("Gen Z"))</f>
        <v>Gen X</v>
      </c>
    </row>
    <row r="1814" spans="1:30" x14ac:dyDescent="0.25">
      <c r="A1814" t="s">
        <v>14880</v>
      </c>
      <c r="B1814" t="s">
        <v>5872</v>
      </c>
      <c r="C1814" t="s">
        <v>3712</v>
      </c>
      <c r="D1814" s="2">
        <v>44995</v>
      </c>
      <c r="E1814" s="2">
        <v>45020</v>
      </c>
      <c r="F1814" t="s">
        <v>6749</v>
      </c>
      <c r="G1814" t="s">
        <v>6814</v>
      </c>
      <c r="H1814" t="s">
        <v>6815</v>
      </c>
      <c r="I1814" t="s">
        <v>132</v>
      </c>
      <c r="J1814" t="s">
        <v>32</v>
      </c>
      <c r="K1814" t="s">
        <v>62</v>
      </c>
      <c r="L1814" t="s">
        <v>34</v>
      </c>
      <c r="M1814" t="s">
        <v>51</v>
      </c>
      <c r="N1814" t="s">
        <v>139</v>
      </c>
      <c r="O1814" t="s">
        <v>6816</v>
      </c>
      <c r="P1814" t="s">
        <v>10319</v>
      </c>
      <c r="Q1814" t="s">
        <v>331</v>
      </c>
      <c r="R1814" s="2">
        <v>22991</v>
      </c>
      <c r="S1814" t="s">
        <v>39</v>
      </c>
      <c r="T1814" t="s">
        <v>242</v>
      </c>
      <c r="U1814" t="s">
        <v>54</v>
      </c>
      <c r="V1814" t="s">
        <v>12079</v>
      </c>
      <c r="W1814" t="s">
        <v>127</v>
      </c>
      <c r="X1814" t="s">
        <v>103</v>
      </c>
      <c r="Y1814" t="s">
        <v>44</v>
      </c>
      <c r="Z1814">
        <v>5</v>
      </c>
      <c r="AA1814" t="str">
        <f t="shared" si="84"/>
        <v>Non-Active</v>
      </c>
      <c r="AB1814">
        <f t="shared" si="85"/>
        <v>1962</v>
      </c>
      <c r="AC1814">
        <f t="shared" si="86"/>
        <v>63</v>
      </c>
      <c r="AD1814" t="str" cm="1">
        <f t="array" ref="AD1814">_xlfn.IFS(AB1814&lt;1965,"Baby Boomers",AB1814&lt;1981,"Gen X",AB1814&lt;1997,"Millenial",TRUE,("Gen Z"))</f>
        <v>Baby Boomers</v>
      </c>
    </row>
    <row r="1815" spans="1:30" x14ac:dyDescent="0.25">
      <c r="A1815" t="s">
        <v>14881</v>
      </c>
      <c r="B1815" t="s">
        <v>1238</v>
      </c>
      <c r="C1815" t="s">
        <v>2278</v>
      </c>
      <c r="D1815" s="2">
        <v>43439</v>
      </c>
      <c r="E1815" s="2" t="s">
        <v>10301</v>
      </c>
      <c r="F1815" t="s">
        <v>1772</v>
      </c>
      <c r="G1815" t="s">
        <v>6817</v>
      </c>
      <c r="H1815" t="s">
        <v>6818</v>
      </c>
      <c r="I1815" t="s">
        <v>132</v>
      </c>
      <c r="J1815" t="s">
        <v>32</v>
      </c>
      <c r="K1815" t="s">
        <v>51</v>
      </c>
      <c r="L1815" t="s">
        <v>63</v>
      </c>
      <c r="M1815" t="s">
        <v>51</v>
      </c>
      <c r="N1815" t="s">
        <v>36</v>
      </c>
      <c r="O1815" t="s">
        <v>10301</v>
      </c>
      <c r="P1815" t="s">
        <v>10319</v>
      </c>
      <c r="Q1815" t="s">
        <v>38</v>
      </c>
      <c r="R1815" s="2">
        <v>35762</v>
      </c>
      <c r="S1815" t="s">
        <v>39</v>
      </c>
      <c r="T1815" t="s">
        <v>40</v>
      </c>
      <c r="U1815" t="s">
        <v>41</v>
      </c>
      <c r="V1815" t="s">
        <v>12080</v>
      </c>
      <c r="W1815" t="s">
        <v>55</v>
      </c>
      <c r="X1815" t="s">
        <v>83</v>
      </c>
      <c r="Y1815" t="s">
        <v>44</v>
      </c>
      <c r="Z1815">
        <v>2</v>
      </c>
      <c r="AA1815" t="str">
        <f t="shared" si="84"/>
        <v>Active</v>
      </c>
      <c r="AB1815">
        <f t="shared" si="85"/>
        <v>1997</v>
      </c>
      <c r="AC1815">
        <f t="shared" si="86"/>
        <v>28</v>
      </c>
      <c r="AD1815" t="str" cm="1">
        <f t="array" ref="AD1815">_xlfn.IFS(AB1815&lt;1965,"Baby Boomers",AB1815&lt;1981,"Gen X",AB1815&lt;1997,"Millenial",TRUE,("Gen Z"))</f>
        <v>Gen Z</v>
      </c>
    </row>
    <row r="1816" spans="1:30" x14ac:dyDescent="0.25">
      <c r="A1816" t="s">
        <v>14882</v>
      </c>
      <c r="B1816" t="s">
        <v>6819</v>
      </c>
      <c r="C1816" t="s">
        <v>655</v>
      </c>
      <c r="D1816" s="2">
        <v>44371</v>
      </c>
      <c r="E1816" s="2" t="s">
        <v>10301</v>
      </c>
      <c r="F1816" t="s">
        <v>1772</v>
      </c>
      <c r="G1816" t="s">
        <v>6820</v>
      </c>
      <c r="H1816" t="s">
        <v>6821</v>
      </c>
      <c r="I1816" t="s">
        <v>49</v>
      </c>
      <c r="J1816" t="s">
        <v>32</v>
      </c>
      <c r="K1816" t="s">
        <v>51</v>
      </c>
      <c r="L1816" t="s">
        <v>34</v>
      </c>
      <c r="M1816" t="s">
        <v>51</v>
      </c>
      <c r="N1816" t="s">
        <v>36</v>
      </c>
      <c r="O1816" t="s">
        <v>10301</v>
      </c>
      <c r="P1816" t="s">
        <v>10319</v>
      </c>
      <c r="Q1816" t="s">
        <v>1011</v>
      </c>
      <c r="R1816" s="2">
        <v>29738</v>
      </c>
      <c r="S1816" t="s">
        <v>39</v>
      </c>
      <c r="T1816" t="s">
        <v>112</v>
      </c>
      <c r="U1816" t="s">
        <v>41</v>
      </c>
      <c r="V1816" t="s">
        <v>12081</v>
      </c>
      <c r="W1816" t="s">
        <v>55</v>
      </c>
      <c r="X1816" t="s">
        <v>83</v>
      </c>
      <c r="Y1816" t="s">
        <v>44</v>
      </c>
      <c r="Z1816">
        <v>2</v>
      </c>
      <c r="AA1816" t="str">
        <f t="shared" si="84"/>
        <v>Active</v>
      </c>
      <c r="AB1816">
        <f t="shared" si="85"/>
        <v>1981</v>
      </c>
      <c r="AC1816">
        <f t="shared" si="86"/>
        <v>44</v>
      </c>
      <c r="AD1816" t="str" cm="1">
        <f t="array" ref="AD1816">_xlfn.IFS(AB1816&lt;1965,"Baby Boomers",AB1816&lt;1981,"Gen X",AB1816&lt;1997,"Millenial",TRUE,("Gen Z"))</f>
        <v>Millenial</v>
      </c>
    </row>
    <row r="1817" spans="1:30" x14ac:dyDescent="0.25">
      <c r="A1817" t="s">
        <v>14883</v>
      </c>
      <c r="B1817" t="s">
        <v>6822</v>
      </c>
      <c r="C1817" t="s">
        <v>6823</v>
      </c>
      <c r="D1817" s="2">
        <v>44691</v>
      </c>
      <c r="E1817" s="2">
        <v>44758</v>
      </c>
      <c r="F1817" t="s">
        <v>1772</v>
      </c>
      <c r="G1817" t="s">
        <v>6824</v>
      </c>
      <c r="H1817" t="s">
        <v>6825</v>
      </c>
      <c r="I1817" t="s">
        <v>138</v>
      </c>
      <c r="J1817" t="s">
        <v>32</v>
      </c>
      <c r="K1817" t="s">
        <v>62</v>
      </c>
      <c r="L1817" t="s">
        <v>34</v>
      </c>
      <c r="M1817" t="s">
        <v>35</v>
      </c>
      <c r="N1817" t="s">
        <v>125</v>
      </c>
      <c r="O1817" t="s">
        <v>6826</v>
      </c>
      <c r="P1817" t="s">
        <v>10319</v>
      </c>
      <c r="Q1817" t="s">
        <v>89</v>
      </c>
      <c r="R1817" s="2">
        <v>34422</v>
      </c>
      <c r="S1817" t="s">
        <v>39</v>
      </c>
      <c r="T1817" t="s">
        <v>1061</v>
      </c>
      <c r="U1817" t="s">
        <v>41</v>
      </c>
      <c r="V1817" t="s">
        <v>12082</v>
      </c>
      <c r="W1817" t="s">
        <v>55</v>
      </c>
      <c r="X1817" t="s">
        <v>83</v>
      </c>
      <c r="Y1817" t="s">
        <v>44</v>
      </c>
      <c r="Z1817">
        <v>4</v>
      </c>
      <c r="AA1817" t="str">
        <f t="shared" si="84"/>
        <v>Non-Active</v>
      </c>
      <c r="AB1817">
        <f t="shared" si="85"/>
        <v>1994</v>
      </c>
      <c r="AC1817">
        <f t="shared" si="86"/>
        <v>32</v>
      </c>
      <c r="AD1817" t="str" cm="1">
        <f t="array" ref="AD1817">_xlfn.IFS(AB1817&lt;1965,"Baby Boomers",AB1817&lt;1981,"Gen X",AB1817&lt;1997,"Millenial",TRUE,("Gen Z"))</f>
        <v>Millenial</v>
      </c>
    </row>
    <row r="1818" spans="1:30" x14ac:dyDescent="0.25">
      <c r="A1818" t="s">
        <v>14884</v>
      </c>
      <c r="B1818" t="s">
        <v>3225</v>
      </c>
      <c r="C1818" t="s">
        <v>1528</v>
      </c>
      <c r="D1818" s="2">
        <v>45029</v>
      </c>
      <c r="E1818" s="2">
        <v>45049</v>
      </c>
      <c r="F1818" t="s">
        <v>1772</v>
      </c>
      <c r="G1818" t="s">
        <v>4157</v>
      </c>
      <c r="H1818" t="s">
        <v>6827</v>
      </c>
      <c r="I1818" t="s">
        <v>79</v>
      </c>
      <c r="J1818" t="s">
        <v>32</v>
      </c>
      <c r="K1818" t="s">
        <v>62</v>
      </c>
      <c r="L1818" t="s">
        <v>50</v>
      </c>
      <c r="M1818" t="s">
        <v>51</v>
      </c>
      <c r="N1818" t="s">
        <v>98</v>
      </c>
      <c r="O1818" t="s">
        <v>6828</v>
      </c>
      <c r="P1818" t="s">
        <v>10319</v>
      </c>
      <c r="Q1818" t="s">
        <v>38</v>
      </c>
      <c r="R1818" s="2">
        <v>19925</v>
      </c>
      <c r="S1818" t="s">
        <v>90</v>
      </c>
      <c r="T1818" t="s">
        <v>40</v>
      </c>
      <c r="U1818" t="s">
        <v>41</v>
      </c>
      <c r="V1818" t="s">
        <v>12083</v>
      </c>
      <c r="W1818" t="s">
        <v>73</v>
      </c>
      <c r="X1818" t="s">
        <v>83</v>
      </c>
      <c r="Y1818" t="s">
        <v>44</v>
      </c>
      <c r="Z1818">
        <v>4</v>
      </c>
      <c r="AA1818" t="str">
        <f t="shared" si="84"/>
        <v>Non-Active</v>
      </c>
      <c r="AB1818">
        <f t="shared" si="85"/>
        <v>1954</v>
      </c>
      <c r="AC1818">
        <f t="shared" si="86"/>
        <v>71</v>
      </c>
      <c r="AD1818" t="str" cm="1">
        <f t="array" ref="AD1818">_xlfn.IFS(AB1818&lt;1965,"Baby Boomers",AB1818&lt;1981,"Gen X",AB1818&lt;1997,"Millenial",TRUE,("Gen Z"))</f>
        <v>Baby Boomers</v>
      </c>
    </row>
    <row r="1819" spans="1:30" x14ac:dyDescent="0.25">
      <c r="A1819" t="s">
        <v>14885</v>
      </c>
      <c r="B1819" t="s">
        <v>6829</v>
      </c>
      <c r="C1819" t="s">
        <v>1711</v>
      </c>
      <c r="D1819" s="2">
        <v>44777</v>
      </c>
      <c r="E1819" s="2" t="s">
        <v>10301</v>
      </c>
      <c r="F1819" t="s">
        <v>6741</v>
      </c>
      <c r="G1819" t="s">
        <v>6830</v>
      </c>
      <c r="H1819" t="s">
        <v>6831</v>
      </c>
      <c r="I1819" t="s">
        <v>167</v>
      </c>
      <c r="J1819" t="s">
        <v>32</v>
      </c>
      <c r="K1819" t="s">
        <v>33</v>
      </c>
      <c r="L1819" t="s">
        <v>34</v>
      </c>
      <c r="M1819" t="s">
        <v>35</v>
      </c>
      <c r="N1819" t="s">
        <v>36</v>
      </c>
      <c r="O1819" t="s">
        <v>10301</v>
      </c>
      <c r="P1819" t="s">
        <v>10319</v>
      </c>
      <c r="Q1819" t="s">
        <v>89</v>
      </c>
      <c r="R1819" s="2">
        <v>18240</v>
      </c>
      <c r="S1819" t="s">
        <v>90</v>
      </c>
      <c r="T1819" t="s">
        <v>192</v>
      </c>
      <c r="U1819" t="s">
        <v>41</v>
      </c>
      <c r="V1819" t="s">
        <v>12084</v>
      </c>
      <c r="W1819" t="s">
        <v>73</v>
      </c>
      <c r="X1819" t="s">
        <v>83</v>
      </c>
      <c r="Y1819" t="s">
        <v>44</v>
      </c>
      <c r="Z1819">
        <v>4</v>
      </c>
      <c r="AA1819" t="str">
        <f t="shared" si="84"/>
        <v>Active</v>
      </c>
      <c r="AB1819">
        <f t="shared" si="85"/>
        <v>1949</v>
      </c>
      <c r="AC1819">
        <f t="shared" si="86"/>
        <v>76</v>
      </c>
      <c r="AD1819" t="str" cm="1">
        <f t="array" ref="AD1819">_xlfn.IFS(AB1819&lt;1965,"Baby Boomers",AB1819&lt;1981,"Gen X",AB1819&lt;1997,"Millenial",TRUE,("Gen Z"))</f>
        <v>Baby Boomers</v>
      </c>
    </row>
    <row r="1820" spans="1:30" x14ac:dyDescent="0.25">
      <c r="A1820" t="s">
        <v>14886</v>
      </c>
      <c r="B1820" t="s">
        <v>6832</v>
      </c>
      <c r="C1820" t="s">
        <v>1928</v>
      </c>
      <c r="D1820" s="2">
        <v>44255</v>
      </c>
      <c r="E1820" s="2">
        <v>44755</v>
      </c>
      <c r="F1820" t="s">
        <v>6744</v>
      </c>
      <c r="G1820" t="s">
        <v>12085</v>
      </c>
      <c r="H1820" t="s">
        <v>6834</v>
      </c>
      <c r="I1820" t="s">
        <v>97</v>
      </c>
      <c r="J1820" t="s">
        <v>32</v>
      </c>
      <c r="K1820" t="s">
        <v>51</v>
      </c>
      <c r="L1820" t="s">
        <v>34</v>
      </c>
      <c r="M1820" t="s">
        <v>51</v>
      </c>
      <c r="N1820" t="s">
        <v>125</v>
      </c>
      <c r="O1820" t="s">
        <v>6835</v>
      </c>
      <c r="P1820" t="s">
        <v>10319</v>
      </c>
      <c r="Q1820" t="s">
        <v>110</v>
      </c>
      <c r="R1820" s="2">
        <v>17060</v>
      </c>
      <c r="S1820" t="s">
        <v>39</v>
      </c>
      <c r="T1820" t="s">
        <v>6</v>
      </c>
      <c r="U1820" t="s">
        <v>54</v>
      </c>
      <c r="V1820" t="s">
        <v>12086</v>
      </c>
      <c r="W1820" t="s">
        <v>92</v>
      </c>
      <c r="X1820" t="s">
        <v>103</v>
      </c>
      <c r="Y1820" t="s">
        <v>44</v>
      </c>
      <c r="Z1820">
        <v>5</v>
      </c>
      <c r="AA1820" t="str">
        <f t="shared" si="84"/>
        <v>Non-Active</v>
      </c>
      <c r="AB1820">
        <f t="shared" si="85"/>
        <v>1946</v>
      </c>
      <c r="AC1820">
        <f t="shared" si="86"/>
        <v>79</v>
      </c>
      <c r="AD1820" t="str" cm="1">
        <f t="array" ref="AD1820">_xlfn.IFS(AB1820&lt;1965,"Baby Boomers",AB1820&lt;1981,"Gen X",AB1820&lt;1997,"Millenial",TRUE,("Gen Z"))</f>
        <v>Baby Boomers</v>
      </c>
    </row>
    <row r="1821" spans="1:30" x14ac:dyDescent="0.25">
      <c r="A1821" t="s">
        <v>14887</v>
      </c>
      <c r="B1821" t="s">
        <v>2100</v>
      </c>
      <c r="C1821" t="s">
        <v>2998</v>
      </c>
      <c r="D1821" s="2">
        <v>44118</v>
      </c>
      <c r="E1821" s="2">
        <v>44661</v>
      </c>
      <c r="F1821" t="s">
        <v>6749</v>
      </c>
      <c r="G1821" t="s">
        <v>6836</v>
      </c>
      <c r="H1821" t="s">
        <v>6837</v>
      </c>
      <c r="I1821" t="s">
        <v>117</v>
      </c>
      <c r="J1821" t="s">
        <v>32</v>
      </c>
      <c r="K1821" t="s">
        <v>33</v>
      </c>
      <c r="L1821" t="s">
        <v>63</v>
      </c>
      <c r="M1821" t="s">
        <v>51</v>
      </c>
      <c r="N1821" t="s">
        <v>125</v>
      </c>
      <c r="O1821" t="s">
        <v>6838</v>
      </c>
      <c r="P1821" t="s">
        <v>10319</v>
      </c>
      <c r="Q1821" t="s">
        <v>89</v>
      </c>
      <c r="R1821" s="2">
        <v>26990</v>
      </c>
      <c r="S1821" t="s">
        <v>39</v>
      </c>
      <c r="T1821" t="s">
        <v>102</v>
      </c>
      <c r="U1821" t="s">
        <v>54</v>
      </c>
      <c r="V1821" t="s">
        <v>12087</v>
      </c>
      <c r="W1821" t="s">
        <v>42</v>
      </c>
      <c r="X1821" t="s">
        <v>103</v>
      </c>
      <c r="Y1821" t="s">
        <v>44</v>
      </c>
      <c r="Z1821">
        <v>4</v>
      </c>
      <c r="AA1821" t="str">
        <f t="shared" si="84"/>
        <v>Non-Active</v>
      </c>
      <c r="AB1821">
        <f t="shared" si="85"/>
        <v>1973</v>
      </c>
      <c r="AC1821">
        <f t="shared" si="86"/>
        <v>52</v>
      </c>
      <c r="AD1821" t="str" cm="1">
        <f t="array" ref="AD1821">_xlfn.IFS(AB1821&lt;1965,"Baby Boomers",AB1821&lt;1981,"Gen X",AB1821&lt;1997,"Millenial",TRUE,("Gen Z"))</f>
        <v>Gen X</v>
      </c>
    </row>
    <row r="1822" spans="1:30" x14ac:dyDescent="0.25">
      <c r="A1822" t="s">
        <v>14888</v>
      </c>
      <c r="B1822" t="s">
        <v>2241</v>
      </c>
      <c r="C1822" t="s">
        <v>3922</v>
      </c>
      <c r="D1822" s="2">
        <v>43353</v>
      </c>
      <c r="E1822" s="2">
        <v>45085</v>
      </c>
      <c r="F1822" t="s">
        <v>1772</v>
      </c>
      <c r="G1822" t="s">
        <v>6839</v>
      </c>
      <c r="H1822" t="s">
        <v>6840</v>
      </c>
      <c r="I1822" t="s">
        <v>132</v>
      </c>
      <c r="J1822" t="s">
        <v>32</v>
      </c>
      <c r="K1822" t="s">
        <v>51</v>
      </c>
      <c r="L1822" t="s">
        <v>63</v>
      </c>
      <c r="M1822" t="s">
        <v>35</v>
      </c>
      <c r="N1822" t="s">
        <v>125</v>
      </c>
      <c r="O1822" t="s">
        <v>6841</v>
      </c>
      <c r="P1822" t="s">
        <v>10319</v>
      </c>
      <c r="Q1822" t="s">
        <v>230</v>
      </c>
      <c r="R1822" s="2">
        <v>30416</v>
      </c>
      <c r="S1822" t="s">
        <v>39</v>
      </c>
      <c r="T1822" t="s">
        <v>112</v>
      </c>
      <c r="U1822" t="s">
        <v>41</v>
      </c>
      <c r="V1822" t="s">
        <v>12088</v>
      </c>
      <c r="W1822" t="s">
        <v>55</v>
      </c>
      <c r="X1822" t="s">
        <v>43</v>
      </c>
      <c r="Y1822" t="s">
        <v>44</v>
      </c>
      <c r="Z1822">
        <v>2</v>
      </c>
      <c r="AA1822" t="str">
        <f t="shared" si="84"/>
        <v>Non-Active</v>
      </c>
      <c r="AB1822">
        <f t="shared" si="85"/>
        <v>1983</v>
      </c>
      <c r="AC1822">
        <f t="shared" si="86"/>
        <v>43</v>
      </c>
      <c r="AD1822" t="str" cm="1">
        <f t="array" ref="AD1822">_xlfn.IFS(AB1822&lt;1965,"Baby Boomers",AB1822&lt;1981,"Gen X",AB1822&lt;1997,"Millenial",TRUE,("Gen Z"))</f>
        <v>Millenial</v>
      </c>
    </row>
    <row r="1823" spans="1:30" x14ac:dyDescent="0.25">
      <c r="A1823" t="s">
        <v>14889</v>
      </c>
      <c r="B1823" t="s">
        <v>6554</v>
      </c>
      <c r="C1823" t="s">
        <v>400</v>
      </c>
      <c r="D1823" s="2">
        <v>44911</v>
      </c>
      <c r="E1823" s="2">
        <v>45074</v>
      </c>
      <c r="F1823" t="s">
        <v>1772</v>
      </c>
      <c r="G1823" t="s">
        <v>6842</v>
      </c>
      <c r="H1823" t="s">
        <v>6843</v>
      </c>
      <c r="I1823" t="s">
        <v>49</v>
      </c>
      <c r="J1823" t="s">
        <v>32</v>
      </c>
      <c r="K1823" t="s">
        <v>51</v>
      </c>
      <c r="L1823" t="s">
        <v>63</v>
      </c>
      <c r="M1823" t="s">
        <v>35</v>
      </c>
      <c r="N1823" t="s">
        <v>139</v>
      </c>
      <c r="O1823" t="s">
        <v>6844</v>
      </c>
      <c r="P1823" t="s">
        <v>10319</v>
      </c>
      <c r="Q1823" t="s">
        <v>89</v>
      </c>
      <c r="R1823" s="2">
        <v>36511</v>
      </c>
      <c r="S1823" t="s">
        <v>39</v>
      </c>
      <c r="T1823" t="s">
        <v>82</v>
      </c>
      <c r="U1823" t="s">
        <v>41</v>
      </c>
      <c r="V1823" t="s">
        <v>12089</v>
      </c>
      <c r="W1823" t="s">
        <v>55</v>
      </c>
      <c r="X1823" t="s">
        <v>43</v>
      </c>
      <c r="Y1823" t="s">
        <v>44</v>
      </c>
      <c r="Z1823">
        <v>2</v>
      </c>
      <c r="AA1823" t="str">
        <f t="shared" si="84"/>
        <v>Non-Active</v>
      </c>
      <c r="AB1823">
        <f t="shared" si="85"/>
        <v>1999</v>
      </c>
      <c r="AC1823">
        <f t="shared" si="86"/>
        <v>26</v>
      </c>
      <c r="AD1823" t="str" cm="1">
        <f t="array" ref="AD1823">_xlfn.IFS(AB1823&lt;1965,"Baby Boomers",AB1823&lt;1981,"Gen X",AB1823&lt;1997,"Millenial",TRUE,("Gen Z"))</f>
        <v>Gen Z</v>
      </c>
    </row>
    <row r="1824" spans="1:30" x14ac:dyDescent="0.25">
      <c r="A1824" t="s">
        <v>14890</v>
      </c>
      <c r="B1824" t="s">
        <v>6845</v>
      </c>
      <c r="C1824" t="s">
        <v>6846</v>
      </c>
      <c r="D1824" s="2">
        <v>43371</v>
      </c>
      <c r="E1824" s="2">
        <v>43491</v>
      </c>
      <c r="F1824" t="s">
        <v>1772</v>
      </c>
      <c r="G1824" t="s">
        <v>6847</v>
      </c>
      <c r="H1824" t="s">
        <v>6848</v>
      </c>
      <c r="I1824" t="s">
        <v>138</v>
      </c>
      <c r="J1824" t="s">
        <v>32</v>
      </c>
      <c r="K1824" t="s">
        <v>33</v>
      </c>
      <c r="L1824" t="s">
        <v>34</v>
      </c>
      <c r="M1824" t="s">
        <v>51</v>
      </c>
      <c r="N1824" t="s">
        <v>174</v>
      </c>
      <c r="O1824" t="s">
        <v>6849</v>
      </c>
      <c r="P1824" t="s">
        <v>10319</v>
      </c>
      <c r="Q1824" t="s">
        <v>89</v>
      </c>
      <c r="R1824" s="2">
        <v>34645</v>
      </c>
      <c r="S1824" t="s">
        <v>39</v>
      </c>
      <c r="T1824" t="s">
        <v>82</v>
      </c>
      <c r="U1824" t="s">
        <v>41</v>
      </c>
      <c r="V1824" t="s">
        <v>12090</v>
      </c>
      <c r="W1824" t="s">
        <v>92</v>
      </c>
      <c r="X1824" t="s">
        <v>103</v>
      </c>
      <c r="Y1824" t="s">
        <v>44</v>
      </c>
      <c r="Z1824">
        <v>4</v>
      </c>
      <c r="AA1824" t="str">
        <f t="shared" si="84"/>
        <v>Non-Active</v>
      </c>
      <c r="AB1824">
        <f t="shared" si="85"/>
        <v>1994</v>
      </c>
      <c r="AC1824">
        <f t="shared" si="86"/>
        <v>31</v>
      </c>
      <c r="AD1824" t="str" cm="1">
        <f t="array" ref="AD1824">_xlfn.IFS(AB1824&lt;1965,"Baby Boomers",AB1824&lt;1981,"Gen X",AB1824&lt;1997,"Millenial",TRUE,("Gen Z"))</f>
        <v>Millenial</v>
      </c>
    </row>
    <row r="1825" spans="1:30" x14ac:dyDescent="0.25">
      <c r="A1825" t="s">
        <v>14891</v>
      </c>
      <c r="B1825" t="s">
        <v>3707</v>
      </c>
      <c r="C1825" t="s">
        <v>4092</v>
      </c>
      <c r="D1825" s="2">
        <v>44628</v>
      </c>
      <c r="E1825" s="2">
        <v>44677</v>
      </c>
      <c r="F1825" t="s">
        <v>1772</v>
      </c>
      <c r="G1825" t="s">
        <v>6850</v>
      </c>
      <c r="H1825" t="s">
        <v>6851</v>
      </c>
      <c r="I1825" t="s">
        <v>79</v>
      </c>
      <c r="J1825" t="s">
        <v>32</v>
      </c>
      <c r="K1825" t="s">
        <v>33</v>
      </c>
      <c r="L1825" t="s">
        <v>34</v>
      </c>
      <c r="M1825" t="s">
        <v>35</v>
      </c>
      <c r="N1825" t="s">
        <v>98</v>
      </c>
      <c r="O1825" t="s">
        <v>6852</v>
      </c>
      <c r="P1825" t="s">
        <v>10319</v>
      </c>
      <c r="Q1825" t="s">
        <v>52</v>
      </c>
      <c r="R1825" s="2">
        <v>22891</v>
      </c>
      <c r="S1825" t="s">
        <v>90</v>
      </c>
      <c r="T1825" t="s">
        <v>351</v>
      </c>
      <c r="U1825" t="s">
        <v>41</v>
      </c>
      <c r="V1825" t="s">
        <v>12091</v>
      </c>
      <c r="W1825" t="s">
        <v>127</v>
      </c>
      <c r="X1825" t="s">
        <v>83</v>
      </c>
      <c r="Y1825" t="s">
        <v>44</v>
      </c>
      <c r="Z1825">
        <v>5</v>
      </c>
      <c r="AA1825" t="str">
        <f t="shared" si="84"/>
        <v>Non-Active</v>
      </c>
      <c r="AB1825">
        <f t="shared" si="85"/>
        <v>1962</v>
      </c>
      <c r="AC1825">
        <f t="shared" si="86"/>
        <v>63</v>
      </c>
      <c r="AD1825" t="str" cm="1">
        <f t="array" ref="AD1825">_xlfn.IFS(AB1825&lt;1965,"Baby Boomers",AB1825&lt;1981,"Gen X",AB1825&lt;1997,"Millenial",TRUE,("Gen Z"))</f>
        <v>Baby Boomers</v>
      </c>
    </row>
    <row r="1826" spans="1:30" x14ac:dyDescent="0.25">
      <c r="A1826" t="s">
        <v>14892</v>
      </c>
      <c r="B1826" t="s">
        <v>6853</v>
      </c>
      <c r="C1826" t="s">
        <v>3112</v>
      </c>
      <c r="D1826" s="2">
        <v>44573</v>
      </c>
      <c r="E1826" s="2" t="s">
        <v>10301</v>
      </c>
      <c r="F1826" t="s">
        <v>6741</v>
      </c>
      <c r="G1826" t="s">
        <v>6854</v>
      </c>
      <c r="H1826" t="s">
        <v>6855</v>
      </c>
      <c r="I1826" t="s">
        <v>167</v>
      </c>
      <c r="J1826" t="s">
        <v>32</v>
      </c>
      <c r="K1826" t="s">
        <v>51</v>
      </c>
      <c r="L1826" t="s">
        <v>63</v>
      </c>
      <c r="M1826" t="s">
        <v>35</v>
      </c>
      <c r="N1826" t="s">
        <v>36</v>
      </c>
      <c r="O1826" t="s">
        <v>10301</v>
      </c>
      <c r="P1826" t="s">
        <v>10319</v>
      </c>
      <c r="Q1826" t="s">
        <v>176</v>
      </c>
      <c r="R1826" s="2">
        <v>28766</v>
      </c>
      <c r="S1826" t="s">
        <v>39</v>
      </c>
      <c r="T1826" t="s">
        <v>2798</v>
      </c>
      <c r="U1826" t="s">
        <v>41</v>
      </c>
      <c r="V1826" t="s">
        <v>12092</v>
      </c>
      <c r="W1826" t="s">
        <v>55</v>
      </c>
      <c r="X1826" t="s">
        <v>103</v>
      </c>
      <c r="Y1826" t="s">
        <v>44</v>
      </c>
      <c r="Z1826">
        <v>2</v>
      </c>
      <c r="AA1826" t="str">
        <f t="shared" si="84"/>
        <v>Active</v>
      </c>
      <c r="AB1826">
        <f t="shared" si="85"/>
        <v>1978</v>
      </c>
      <c r="AC1826">
        <f t="shared" si="86"/>
        <v>47</v>
      </c>
      <c r="AD1826" t="str" cm="1">
        <f t="array" ref="AD1826">_xlfn.IFS(AB1826&lt;1965,"Baby Boomers",AB1826&lt;1981,"Gen X",AB1826&lt;1997,"Millenial",TRUE,("Gen Z"))</f>
        <v>Gen X</v>
      </c>
    </row>
    <row r="1827" spans="1:30" x14ac:dyDescent="0.25">
      <c r="A1827" t="s">
        <v>14893</v>
      </c>
      <c r="B1827" t="s">
        <v>6026</v>
      </c>
      <c r="C1827" t="s">
        <v>6856</v>
      </c>
      <c r="D1827" s="2">
        <v>44173</v>
      </c>
      <c r="E1827" s="2" t="s">
        <v>10301</v>
      </c>
      <c r="F1827" t="s">
        <v>6744</v>
      </c>
      <c r="G1827" t="s">
        <v>6857</v>
      </c>
      <c r="H1827" t="s">
        <v>6858</v>
      </c>
      <c r="I1827" t="s">
        <v>97</v>
      </c>
      <c r="J1827" t="s">
        <v>32</v>
      </c>
      <c r="K1827" t="s">
        <v>33</v>
      </c>
      <c r="L1827" t="s">
        <v>63</v>
      </c>
      <c r="M1827" t="s">
        <v>51</v>
      </c>
      <c r="N1827" t="s">
        <v>36</v>
      </c>
      <c r="O1827" t="s">
        <v>10301</v>
      </c>
      <c r="P1827" t="s">
        <v>10319</v>
      </c>
      <c r="Q1827" t="s">
        <v>89</v>
      </c>
      <c r="R1827" s="2">
        <v>26980</v>
      </c>
      <c r="S1827" t="s">
        <v>39</v>
      </c>
      <c r="T1827" t="s">
        <v>177</v>
      </c>
      <c r="U1827" t="s">
        <v>54</v>
      </c>
      <c r="V1827" t="s">
        <v>12093</v>
      </c>
      <c r="W1827" t="s">
        <v>42</v>
      </c>
      <c r="X1827" t="s">
        <v>43</v>
      </c>
      <c r="Y1827" t="s">
        <v>44</v>
      </c>
      <c r="Z1827">
        <v>4</v>
      </c>
      <c r="AA1827" t="str">
        <f t="shared" si="84"/>
        <v>Active</v>
      </c>
      <c r="AB1827">
        <f t="shared" si="85"/>
        <v>1973</v>
      </c>
      <c r="AC1827">
        <f t="shared" si="86"/>
        <v>52</v>
      </c>
      <c r="AD1827" t="str" cm="1">
        <f t="array" ref="AD1827">_xlfn.IFS(AB1827&lt;1965,"Baby Boomers",AB1827&lt;1981,"Gen X",AB1827&lt;1997,"Millenial",TRUE,("Gen Z"))</f>
        <v>Gen X</v>
      </c>
    </row>
    <row r="1828" spans="1:30" x14ac:dyDescent="0.25">
      <c r="A1828" t="s">
        <v>14894</v>
      </c>
      <c r="B1828" t="s">
        <v>2751</v>
      </c>
      <c r="C1828" t="s">
        <v>6859</v>
      </c>
      <c r="D1828" s="2">
        <v>44152</v>
      </c>
      <c r="E1828" s="2" t="s">
        <v>10301</v>
      </c>
      <c r="F1828" t="s">
        <v>1772</v>
      </c>
      <c r="G1828" t="s">
        <v>6860</v>
      </c>
      <c r="H1828" t="s">
        <v>6861</v>
      </c>
      <c r="I1828" t="s">
        <v>167</v>
      </c>
      <c r="J1828" t="s">
        <v>32</v>
      </c>
      <c r="K1828" t="s">
        <v>62</v>
      </c>
      <c r="L1828" t="s">
        <v>50</v>
      </c>
      <c r="M1828" t="s">
        <v>62</v>
      </c>
      <c r="N1828" t="s">
        <v>36</v>
      </c>
      <c r="O1828" t="s">
        <v>10301</v>
      </c>
      <c r="P1828" t="s">
        <v>10319</v>
      </c>
      <c r="Q1828" t="s">
        <v>89</v>
      </c>
      <c r="R1828" s="2">
        <v>29987</v>
      </c>
      <c r="S1828" t="s">
        <v>39</v>
      </c>
      <c r="T1828" t="s">
        <v>102</v>
      </c>
      <c r="U1828" t="s">
        <v>41</v>
      </c>
      <c r="V1828" t="s">
        <v>12094</v>
      </c>
      <c r="W1828" t="s">
        <v>73</v>
      </c>
      <c r="X1828" t="s">
        <v>74</v>
      </c>
      <c r="Y1828" t="s">
        <v>44</v>
      </c>
      <c r="Z1828">
        <v>1</v>
      </c>
      <c r="AA1828" t="str">
        <f t="shared" si="84"/>
        <v>Active</v>
      </c>
      <c r="AB1828">
        <f t="shared" si="85"/>
        <v>1982</v>
      </c>
      <c r="AC1828">
        <f t="shared" si="86"/>
        <v>44</v>
      </c>
      <c r="AD1828" t="str" cm="1">
        <f t="array" ref="AD1828">_xlfn.IFS(AB1828&lt;1965,"Baby Boomers",AB1828&lt;1981,"Gen X",AB1828&lt;1997,"Millenial",TRUE,("Gen Z"))</f>
        <v>Millenial</v>
      </c>
    </row>
    <row r="1829" spans="1:30" x14ac:dyDescent="0.25">
      <c r="A1829" t="s">
        <v>14895</v>
      </c>
      <c r="B1829" t="s">
        <v>573</v>
      </c>
      <c r="C1829" t="s">
        <v>1950</v>
      </c>
      <c r="D1829" s="2">
        <v>44214</v>
      </c>
      <c r="E1829" s="2" t="s">
        <v>10301</v>
      </c>
      <c r="F1829" t="s">
        <v>1772</v>
      </c>
      <c r="G1829" t="s">
        <v>6862</v>
      </c>
      <c r="H1829" t="s">
        <v>6863</v>
      </c>
      <c r="I1829" t="s">
        <v>132</v>
      </c>
      <c r="J1829" t="s">
        <v>32</v>
      </c>
      <c r="K1829" t="s">
        <v>62</v>
      </c>
      <c r="L1829" t="s">
        <v>50</v>
      </c>
      <c r="M1829" t="s">
        <v>51</v>
      </c>
      <c r="N1829" t="s">
        <v>36</v>
      </c>
      <c r="O1829" t="s">
        <v>10301</v>
      </c>
      <c r="P1829" t="s">
        <v>10319</v>
      </c>
      <c r="Q1829" t="s">
        <v>65</v>
      </c>
      <c r="R1829" s="2">
        <v>21120</v>
      </c>
      <c r="S1829" t="s">
        <v>39</v>
      </c>
      <c r="T1829" t="s">
        <v>394</v>
      </c>
      <c r="U1829" t="s">
        <v>41</v>
      </c>
      <c r="V1829" t="s">
        <v>12095</v>
      </c>
      <c r="W1829" t="s">
        <v>55</v>
      </c>
      <c r="X1829" t="s">
        <v>74</v>
      </c>
      <c r="Y1829" t="s">
        <v>44</v>
      </c>
      <c r="Z1829">
        <v>2</v>
      </c>
      <c r="AA1829" t="str">
        <f t="shared" si="84"/>
        <v>Active</v>
      </c>
      <c r="AB1829">
        <f t="shared" si="85"/>
        <v>1957</v>
      </c>
      <c r="AC1829">
        <f t="shared" si="86"/>
        <v>68</v>
      </c>
      <c r="AD1829" t="str" cm="1">
        <f t="array" ref="AD1829">_xlfn.IFS(AB1829&lt;1965,"Baby Boomers",AB1829&lt;1981,"Gen X",AB1829&lt;1997,"Millenial",TRUE,("Gen Z"))</f>
        <v>Baby Boomers</v>
      </c>
    </row>
    <row r="1830" spans="1:30" x14ac:dyDescent="0.25">
      <c r="A1830" t="s">
        <v>14896</v>
      </c>
      <c r="B1830" t="s">
        <v>3282</v>
      </c>
      <c r="C1830" t="s">
        <v>1390</v>
      </c>
      <c r="D1830" s="2">
        <v>44089</v>
      </c>
      <c r="E1830" s="2">
        <v>44470</v>
      </c>
      <c r="F1830" t="s">
        <v>1772</v>
      </c>
      <c r="G1830" t="s">
        <v>6864</v>
      </c>
      <c r="H1830" t="s">
        <v>6865</v>
      </c>
      <c r="I1830" t="s">
        <v>79</v>
      </c>
      <c r="J1830" t="s">
        <v>32</v>
      </c>
      <c r="K1830" t="s">
        <v>62</v>
      </c>
      <c r="L1830" t="s">
        <v>34</v>
      </c>
      <c r="M1830" t="s">
        <v>51</v>
      </c>
      <c r="N1830" t="s">
        <v>98</v>
      </c>
      <c r="O1830" t="s">
        <v>6866</v>
      </c>
      <c r="P1830" t="s">
        <v>10319</v>
      </c>
      <c r="Q1830" t="s">
        <v>304</v>
      </c>
      <c r="R1830" s="2">
        <v>33070</v>
      </c>
      <c r="S1830" t="s">
        <v>39</v>
      </c>
      <c r="T1830" t="s">
        <v>162</v>
      </c>
      <c r="U1830" t="s">
        <v>41</v>
      </c>
      <c r="V1830" t="s">
        <v>12096</v>
      </c>
      <c r="W1830" t="s">
        <v>55</v>
      </c>
      <c r="X1830" t="s">
        <v>74</v>
      </c>
      <c r="Y1830" t="s">
        <v>44</v>
      </c>
      <c r="Z1830">
        <v>2</v>
      </c>
      <c r="AA1830" t="str">
        <f t="shared" si="84"/>
        <v>Non-Active</v>
      </c>
      <c r="AB1830">
        <f t="shared" si="85"/>
        <v>1990</v>
      </c>
      <c r="AC1830">
        <f t="shared" si="86"/>
        <v>35</v>
      </c>
      <c r="AD1830" t="str" cm="1">
        <f t="array" ref="AD1830">_xlfn.IFS(AB1830&lt;1965,"Baby Boomers",AB1830&lt;1981,"Gen X",AB1830&lt;1997,"Millenial",TRUE,("Gen Z"))</f>
        <v>Millenial</v>
      </c>
    </row>
    <row r="1831" spans="1:30" x14ac:dyDescent="0.25">
      <c r="A1831" t="s">
        <v>14897</v>
      </c>
      <c r="B1831" t="s">
        <v>3206</v>
      </c>
      <c r="C1831" t="s">
        <v>1711</v>
      </c>
      <c r="D1831" s="2">
        <v>43810</v>
      </c>
      <c r="E1831" s="2" t="s">
        <v>10301</v>
      </c>
      <c r="F1831" t="s">
        <v>1772</v>
      </c>
      <c r="G1831" t="s">
        <v>12097</v>
      </c>
      <c r="H1831" t="s">
        <v>6868</v>
      </c>
      <c r="I1831" t="s">
        <v>97</v>
      </c>
      <c r="J1831" t="s">
        <v>32</v>
      </c>
      <c r="K1831" t="s">
        <v>51</v>
      </c>
      <c r="L1831" t="s">
        <v>34</v>
      </c>
      <c r="M1831" t="s">
        <v>62</v>
      </c>
      <c r="N1831" t="s">
        <v>36</v>
      </c>
      <c r="O1831" t="s">
        <v>10301</v>
      </c>
      <c r="P1831" t="s">
        <v>10319</v>
      </c>
      <c r="Q1831" t="s">
        <v>89</v>
      </c>
      <c r="R1831" s="2">
        <v>29949</v>
      </c>
      <c r="S1831" t="s">
        <v>90</v>
      </c>
      <c r="T1831" t="s">
        <v>192</v>
      </c>
      <c r="U1831" t="s">
        <v>41</v>
      </c>
      <c r="V1831" t="s">
        <v>12098</v>
      </c>
      <c r="W1831" t="s">
        <v>127</v>
      </c>
      <c r="X1831" t="s">
        <v>43</v>
      </c>
      <c r="Y1831" t="s">
        <v>44</v>
      </c>
      <c r="Z1831">
        <v>5</v>
      </c>
      <c r="AA1831" t="str">
        <f t="shared" si="84"/>
        <v>Active</v>
      </c>
      <c r="AB1831">
        <f t="shared" si="85"/>
        <v>1981</v>
      </c>
      <c r="AC1831">
        <f t="shared" si="86"/>
        <v>44</v>
      </c>
      <c r="AD1831" t="str" cm="1">
        <f t="array" ref="AD1831">_xlfn.IFS(AB1831&lt;1965,"Baby Boomers",AB1831&lt;1981,"Gen X",AB1831&lt;1997,"Millenial",TRUE,("Gen Z"))</f>
        <v>Millenial</v>
      </c>
    </row>
    <row r="1832" spans="1:30" x14ac:dyDescent="0.25">
      <c r="A1832" t="s">
        <v>14898</v>
      </c>
      <c r="B1832" t="s">
        <v>6869</v>
      </c>
      <c r="C1832" t="s">
        <v>6870</v>
      </c>
      <c r="D1832" s="2">
        <v>44315</v>
      </c>
      <c r="E1832" s="2">
        <v>44722</v>
      </c>
      <c r="F1832" t="s">
        <v>6741</v>
      </c>
      <c r="G1832" t="s">
        <v>6871</v>
      </c>
      <c r="H1832" t="s">
        <v>6872</v>
      </c>
      <c r="I1832" t="s">
        <v>97</v>
      </c>
      <c r="J1832" t="s">
        <v>32</v>
      </c>
      <c r="K1832" t="s">
        <v>33</v>
      </c>
      <c r="L1832" t="s">
        <v>63</v>
      </c>
      <c r="M1832" t="s">
        <v>62</v>
      </c>
      <c r="N1832" t="s">
        <v>174</v>
      </c>
      <c r="O1832" t="s">
        <v>6873</v>
      </c>
      <c r="P1832" t="s">
        <v>10319</v>
      </c>
      <c r="Q1832" t="s">
        <v>100</v>
      </c>
      <c r="R1832" s="2">
        <v>32438</v>
      </c>
      <c r="S1832" t="s">
        <v>39</v>
      </c>
      <c r="T1832" t="s">
        <v>612</v>
      </c>
      <c r="U1832" t="s">
        <v>54</v>
      </c>
      <c r="V1832" t="s">
        <v>12099</v>
      </c>
      <c r="W1832" t="s">
        <v>42</v>
      </c>
      <c r="X1832" t="s">
        <v>83</v>
      </c>
      <c r="Y1832" t="s">
        <v>44</v>
      </c>
      <c r="Z1832">
        <v>2</v>
      </c>
      <c r="AA1832" t="str">
        <f t="shared" si="84"/>
        <v>Non-Active</v>
      </c>
      <c r="AB1832">
        <f t="shared" si="85"/>
        <v>1988</v>
      </c>
      <c r="AC1832">
        <f t="shared" si="86"/>
        <v>37</v>
      </c>
      <c r="AD1832" t="str" cm="1">
        <f t="array" ref="AD1832">_xlfn.IFS(AB1832&lt;1965,"Baby Boomers",AB1832&lt;1981,"Gen X",AB1832&lt;1997,"Millenial",TRUE,("Gen Z"))</f>
        <v>Millenial</v>
      </c>
    </row>
    <row r="1833" spans="1:30" x14ac:dyDescent="0.25">
      <c r="A1833" t="s">
        <v>14899</v>
      </c>
      <c r="B1833" t="s">
        <v>1400</v>
      </c>
      <c r="C1833" t="s">
        <v>4321</v>
      </c>
      <c r="D1833" s="2">
        <v>44289</v>
      </c>
      <c r="E1833" s="2" t="s">
        <v>10301</v>
      </c>
      <c r="F1833" t="s">
        <v>6744</v>
      </c>
      <c r="G1833" t="s">
        <v>6874</v>
      </c>
      <c r="H1833" t="s">
        <v>6875</v>
      </c>
      <c r="I1833" t="s">
        <v>79</v>
      </c>
      <c r="J1833" t="s">
        <v>32</v>
      </c>
      <c r="K1833" t="s">
        <v>62</v>
      </c>
      <c r="L1833" t="s">
        <v>34</v>
      </c>
      <c r="M1833" t="s">
        <v>51</v>
      </c>
      <c r="N1833" t="s">
        <v>36</v>
      </c>
      <c r="O1833" t="s">
        <v>10301</v>
      </c>
      <c r="P1833" t="s">
        <v>10319</v>
      </c>
      <c r="Q1833" t="s">
        <v>110</v>
      </c>
      <c r="R1833" s="2">
        <v>36211</v>
      </c>
      <c r="S1833" t="s">
        <v>39</v>
      </c>
      <c r="T1833" t="s">
        <v>112</v>
      </c>
      <c r="U1833" t="s">
        <v>54</v>
      </c>
      <c r="V1833" t="s">
        <v>12100</v>
      </c>
      <c r="W1833" t="s">
        <v>42</v>
      </c>
      <c r="X1833" t="s">
        <v>43</v>
      </c>
      <c r="Y1833" t="s">
        <v>44</v>
      </c>
      <c r="Z1833">
        <v>2</v>
      </c>
      <c r="AA1833" t="str">
        <f t="shared" si="84"/>
        <v>Active</v>
      </c>
      <c r="AB1833">
        <f t="shared" si="85"/>
        <v>1999</v>
      </c>
      <c r="AC1833">
        <f t="shared" si="86"/>
        <v>27</v>
      </c>
      <c r="AD1833" t="str" cm="1">
        <f t="array" ref="AD1833">_xlfn.IFS(AB1833&lt;1965,"Baby Boomers",AB1833&lt;1981,"Gen X",AB1833&lt;1997,"Millenial",TRUE,("Gen Z"))</f>
        <v>Gen Z</v>
      </c>
    </row>
    <row r="1834" spans="1:30" x14ac:dyDescent="0.25">
      <c r="A1834" t="s">
        <v>14900</v>
      </c>
      <c r="B1834" t="s">
        <v>4198</v>
      </c>
      <c r="C1834" t="s">
        <v>4808</v>
      </c>
      <c r="D1834" s="2">
        <v>44593</v>
      </c>
      <c r="E1834" s="2" t="s">
        <v>10301</v>
      </c>
      <c r="F1834" t="s">
        <v>1772</v>
      </c>
      <c r="G1834" t="s">
        <v>6876</v>
      </c>
      <c r="H1834" t="s">
        <v>6877</v>
      </c>
      <c r="I1834" t="s">
        <v>132</v>
      </c>
      <c r="J1834" t="s">
        <v>32</v>
      </c>
      <c r="K1834" t="s">
        <v>51</v>
      </c>
      <c r="L1834" t="s">
        <v>50</v>
      </c>
      <c r="M1834" t="s">
        <v>35</v>
      </c>
      <c r="N1834" t="s">
        <v>36</v>
      </c>
      <c r="O1834" t="s">
        <v>10301</v>
      </c>
      <c r="P1834" t="s">
        <v>10319</v>
      </c>
      <c r="Q1834" t="s">
        <v>100</v>
      </c>
      <c r="R1834" s="2">
        <v>22364</v>
      </c>
      <c r="S1834" t="s">
        <v>39</v>
      </c>
      <c r="T1834" t="s">
        <v>702</v>
      </c>
      <c r="U1834" t="s">
        <v>41</v>
      </c>
      <c r="V1834" t="s">
        <v>12101</v>
      </c>
      <c r="W1834" t="s">
        <v>55</v>
      </c>
      <c r="X1834" t="s">
        <v>103</v>
      </c>
      <c r="Y1834" t="s">
        <v>44</v>
      </c>
      <c r="Z1834">
        <v>1</v>
      </c>
      <c r="AA1834" t="str">
        <f t="shared" si="84"/>
        <v>Active</v>
      </c>
      <c r="AB1834">
        <f t="shared" si="85"/>
        <v>1961</v>
      </c>
      <c r="AC1834">
        <f t="shared" si="86"/>
        <v>65</v>
      </c>
      <c r="AD1834" t="str" cm="1">
        <f t="array" ref="AD1834">_xlfn.IFS(AB1834&lt;1965,"Baby Boomers",AB1834&lt;1981,"Gen X",AB1834&lt;1997,"Millenial",TRUE,("Gen Z"))</f>
        <v>Baby Boomers</v>
      </c>
    </row>
    <row r="1835" spans="1:30" x14ac:dyDescent="0.25">
      <c r="A1835" t="s">
        <v>14901</v>
      </c>
      <c r="B1835" t="s">
        <v>6878</v>
      </c>
      <c r="C1835" t="s">
        <v>3649</v>
      </c>
      <c r="D1835" s="2">
        <v>43847</v>
      </c>
      <c r="E1835" s="2">
        <v>44469</v>
      </c>
      <c r="F1835" t="s">
        <v>1772</v>
      </c>
      <c r="G1835" t="s">
        <v>6879</v>
      </c>
      <c r="H1835" t="s">
        <v>6880</v>
      </c>
      <c r="I1835" t="s">
        <v>49</v>
      </c>
      <c r="J1835" t="s">
        <v>32</v>
      </c>
      <c r="K1835" t="s">
        <v>51</v>
      </c>
      <c r="L1835" t="s">
        <v>63</v>
      </c>
      <c r="M1835" t="s">
        <v>35</v>
      </c>
      <c r="N1835" t="s">
        <v>174</v>
      </c>
      <c r="O1835" t="s">
        <v>6881</v>
      </c>
      <c r="P1835" t="s">
        <v>10319</v>
      </c>
      <c r="Q1835" t="s">
        <v>110</v>
      </c>
      <c r="R1835" s="2">
        <v>33898</v>
      </c>
      <c r="S1835" t="s">
        <v>39</v>
      </c>
      <c r="T1835" t="s">
        <v>677</v>
      </c>
      <c r="U1835" t="s">
        <v>41</v>
      </c>
      <c r="V1835" t="s">
        <v>12102</v>
      </c>
      <c r="W1835" t="s">
        <v>55</v>
      </c>
      <c r="X1835" t="s">
        <v>43</v>
      </c>
      <c r="Y1835" t="s">
        <v>44</v>
      </c>
      <c r="Z1835">
        <v>1</v>
      </c>
      <c r="AA1835" t="str">
        <f t="shared" si="84"/>
        <v>Non-Active</v>
      </c>
      <c r="AB1835">
        <f t="shared" si="85"/>
        <v>1992</v>
      </c>
      <c r="AC1835">
        <f t="shared" si="86"/>
        <v>33</v>
      </c>
      <c r="AD1835" t="str" cm="1">
        <f t="array" ref="AD1835">_xlfn.IFS(AB1835&lt;1965,"Baby Boomers",AB1835&lt;1981,"Gen X",AB1835&lt;1997,"Millenial",TRUE,("Gen Z"))</f>
        <v>Millenial</v>
      </c>
    </row>
    <row r="1836" spans="1:30" x14ac:dyDescent="0.25">
      <c r="A1836" t="s">
        <v>14902</v>
      </c>
      <c r="B1836" t="s">
        <v>2948</v>
      </c>
      <c r="C1836" t="s">
        <v>2484</v>
      </c>
      <c r="D1836" s="2">
        <v>44713</v>
      </c>
      <c r="E1836" s="2" t="s">
        <v>10301</v>
      </c>
      <c r="F1836" t="s">
        <v>1772</v>
      </c>
      <c r="G1836" t="s">
        <v>6882</v>
      </c>
      <c r="H1836" t="s">
        <v>6883</v>
      </c>
      <c r="I1836" t="s">
        <v>138</v>
      </c>
      <c r="J1836" t="s">
        <v>32</v>
      </c>
      <c r="K1836" t="s">
        <v>62</v>
      </c>
      <c r="L1836" t="s">
        <v>63</v>
      </c>
      <c r="M1836" t="s">
        <v>51</v>
      </c>
      <c r="N1836" t="s">
        <v>36</v>
      </c>
      <c r="O1836" t="s">
        <v>10301</v>
      </c>
      <c r="P1836" t="s">
        <v>10319</v>
      </c>
      <c r="Q1836" t="s">
        <v>304</v>
      </c>
      <c r="R1836" s="2">
        <v>21337</v>
      </c>
      <c r="S1836" t="s">
        <v>90</v>
      </c>
      <c r="T1836" t="s">
        <v>225</v>
      </c>
      <c r="U1836" t="s">
        <v>41</v>
      </c>
      <c r="V1836" t="s">
        <v>12103</v>
      </c>
      <c r="W1836" t="s">
        <v>92</v>
      </c>
      <c r="X1836" t="s">
        <v>103</v>
      </c>
      <c r="Y1836" t="s">
        <v>44</v>
      </c>
      <c r="Z1836">
        <v>2</v>
      </c>
      <c r="AA1836" t="str">
        <f t="shared" si="84"/>
        <v>Active</v>
      </c>
      <c r="AB1836">
        <f t="shared" si="85"/>
        <v>1958</v>
      </c>
      <c r="AC1836">
        <f t="shared" si="86"/>
        <v>67</v>
      </c>
      <c r="AD1836" t="str" cm="1">
        <f t="array" ref="AD1836">_xlfn.IFS(AB1836&lt;1965,"Baby Boomers",AB1836&lt;1981,"Gen X",AB1836&lt;1997,"Millenial",TRUE,("Gen Z"))</f>
        <v>Baby Boomers</v>
      </c>
    </row>
    <row r="1837" spans="1:30" x14ac:dyDescent="0.25">
      <c r="A1837" t="s">
        <v>14903</v>
      </c>
      <c r="B1837" t="s">
        <v>6884</v>
      </c>
      <c r="C1837" t="s">
        <v>682</v>
      </c>
      <c r="D1837" s="2">
        <v>43541</v>
      </c>
      <c r="E1837" s="2" t="s">
        <v>10301</v>
      </c>
      <c r="F1837" t="s">
        <v>1772</v>
      </c>
      <c r="G1837" t="s">
        <v>6885</v>
      </c>
      <c r="H1837" t="s">
        <v>6886</v>
      </c>
      <c r="I1837" t="s">
        <v>79</v>
      </c>
      <c r="J1837" t="s">
        <v>32</v>
      </c>
      <c r="K1837" t="s">
        <v>33</v>
      </c>
      <c r="L1837" t="s">
        <v>50</v>
      </c>
      <c r="M1837" t="s">
        <v>35</v>
      </c>
      <c r="N1837" t="s">
        <v>36</v>
      </c>
      <c r="O1837" t="s">
        <v>10301</v>
      </c>
      <c r="P1837" t="s">
        <v>10319</v>
      </c>
      <c r="Q1837" t="s">
        <v>110</v>
      </c>
      <c r="R1837" s="2">
        <v>18539</v>
      </c>
      <c r="S1837" t="s">
        <v>90</v>
      </c>
      <c r="T1837" t="s">
        <v>112</v>
      </c>
      <c r="U1837" t="s">
        <v>41</v>
      </c>
      <c r="V1837" t="s">
        <v>12104</v>
      </c>
      <c r="W1837" t="s">
        <v>73</v>
      </c>
      <c r="X1837" t="s">
        <v>103</v>
      </c>
      <c r="Y1837" t="s">
        <v>44</v>
      </c>
      <c r="Z1837">
        <v>2</v>
      </c>
      <c r="AA1837" t="str">
        <f t="shared" si="84"/>
        <v>Active</v>
      </c>
      <c r="AB1837">
        <f t="shared" si="85"/>
        <v>1950</v>
      </c>
      <c r="AC1837">
        <f t="shared" si="86"/>
        <v>75</v>
      </c>
      <c r="AD1837" t="str" cm="1">
        <f t="array" ref="AD1837">_xlfn.IFS(AB1837&lt;1965,"Baby Boomers",AB1837&lt;1981,"Gen X",AB1837&lt;1997,"Millenial",TRUE,("Gen Z"))</f>
        <v>Baby Boomers</v>
      </c>
    </row>
    <row r="1838" spans="1:30" x14ac:dyDescent="0.25">
      <c r="A1838" t="s">
        <v>14904</v>
      </c>
      <c r="B1838" t="s">
        <v>6887</v>
      </c>
      <c r="C1838" t="s">
        <v>4766</v>
      </c>
      <c r="D1838" s="2">
        <v>43837</v>
      </c>
      <c r="E1838" s="2" t="s">
        <v>10301</v>
      </c>
      <c r="F1838" t="s">
        <v>6741</v>
      </c>
      <c r="G1838" t="s">
        <v>6888</v>
      </c>
      <c r="H1838" t="s">
        <v>6889</v>
      </c>
      <c r="I1838" t="s">
        <v>167</v>
      </c>
      <c r="J1838" t="s">
        <v>32</v>
      </c>
      <c r="K1838" t="s">
        <v>33</v>
      </c>
      <c r="L1838" t="s">
        <v>63</v>
      </c>
      <c r="M1838" t="s">
        <v>35</v>
      </c>
      <c r="N1838" t="s">
        <v>36</v>
      </c>
      <c r="O1838" t="s">
        <v>10301</v>
      </c>
      <c r="P1838" t="s">
        <v>10319</v>
      </c>
      <c r="Q1838" t="s">
        <v>65</v>
      </c>
      <c r="R1838" s="2">
        <v>24024</v>
      </c>
      <c r="S1838" t="s">
        <v>39</v>
      </c>
      <c r="T1838" t="s">
        <v>66</v>
      </c>
      <c r="U1838" t="s">
        <v>54</v>
      </c>
      <c r="V1838" t="s">
        <v>12105</v>
      </c>
      <c r="W1838" t="s">
        <v>55</v>
      </c>
      <c r="X1838" t="s">
        <v>74</v>
      </c>
      <c r="Y1838" t="s">
        <v>44</v>
      </c>
      <c r="Z1838">
        <v>2</v>
      </c>
      <c r="AA1838" t="str">
        <f t="shared" si="84"/>
        <v>Active</v>
      </c>
      <c r="AB1838">
        <f t="shared" si="85"/>
        <v>1965</v>
      </c>
      <c r="AC1838">
        <f t="shared" si="86"/>
        <v>60</v>
      </c>
      <c r="AD1838" t="str" cm="1">
        <f t="array" ref="AD1838">_xlfn.IFS(AB1838&lt;1965,"Baby Boomers",AB1838&lt;1981,"Gen X",AB1838&lt;1997,"Millenial",TRUE,("Gen Z"))</f>
        <v>Gen X</v>
      </c>
    </row>
    <row r="1839" spans="1:30" x14ac:dyDescent="0.25">
      <c r="A1839" t="s">
        <v>14905</v>
      </c>
      <c r="B1839" t="s">
        <v>6890</v>
      </c>
      <c r="C1839" t="s">
        <v>869</v>
      </c>
      <c r="D1839" s="2">
        <v>44251</v>
      </c>
      <c r="E1839" s="2">
        <v>44559</v>
      </c>
      <c r="F1839" t="s">
        <v>6744</v>
      </c>
      <c r="G1839" t="s">
        <v>6891</v>
      </c>
      <c r="H1839" t="s">
        <v>6892</v>
      </c>
      <c r="I1839" t="s">
        <v>97</v>
      </c>
      <c r="J1839" t="s">
        <v>32</v>
      </c>
      <c r="K1839" t="s">
        <v>51</v>
      </c>
      <c r="L1839" t="s">
        <v>50</v>
      </c>
      <c r="M1839" t="s">
        <v>51</v>
      </c>
      <c r="N1839" t="s">
        <v>98</v>
      </c>
      <c r="O1839" t="s">
        <v>6893</v>
      </c>
      <c r="P1839" t="s">
        <v>10319</v>
      </c>
      <c r="Q1839" t="s">
        <v>118</v>
      </c>
      <c r="R1839" s="2">
        <v>28919</v>
      </c>
      <c r="S1839" t="s">
        <v>39</v>
      </c>
      <c r="T1839" t="s">
        <v>242</v>
      </c>
      <c r="U1839" t="s">
        <v>54</v>
      </c>
      <c r="V1839" t="s">
        <v>12106</v>
      </c>
      <c r="W1839" t="s">
        <v>42</v>
      </c>
      <c r="X1839" t="s">
        <v>74</v>
      </c>
      <c r="Y1839" t="s">
        <v>44</v>
      </c>
      <c r="Z1839">
        <v>5</v>
      </c>
      <c r="AA1839" t="str">
        <f t="shared" si="84"/>
        <v>Non-Active</v>
      </c>
      <c r="AB1839">
        <f t="shared" si="85"/>
        <v>1979</v>
      </c>
      <c r="AC1839">
        <f t="shared" si="86"/>
        <v>47</v>
      </c>
      <c r="AD1839" t="str" cm="1">
        <f t="array" ref="AD1839">_xlfn.IFS(AB1839&lt;1965,"Baby Boomers",AB1839&lt;1981,"Gen X",AB1839&lt;1997,"Millenial",TRUE,("Gen Z"))</f>
        <v>Gen X</v>
      </c>
    </row>
    <row r="1840" spans="1:30" x14ac:dyDescent="0.25">
      <c r="A1840" t="s">
        <v>14906</v>
      </c>
      <c r="B1840" t="s">
        <v>1470</v>
      </c>
      <c r="C1840" t="s">
        <v>2155</v>
      </c>
      <c r="D1840" s="2">
        <v>43829</v>
      </c>
      <c r="E1840" s="2" t="s">
        <v>10301</v>
      </c>
      <c r="F1840" t="s">
        <v>1772</v>
      </c>
      <c r="G1840" t="s">
        <v>6894</v>
      </c>
      <c r="H1840" t="s">
        <v>6895</v>
      </c>
      <c r="I1840" t="s">
        <v>132</v>
      </c>
      <c r="J1840" t="s">
        <v>32</v>
      </c>
      <c r="K1840" t="s">
        <v>33</v>
      </c>
      <c r="L1840" t="s">
        <v>34</v>
      </c>
      <c r="M1840" t="s">
        <v>51</v>
      </c>
      <c r="N1840" t="s">
        <v>36</v>
      </c>
      <c r="O1840" t="s">
        <v>10301</v>
      </c>
      <c r="P1840" t="s">
        <v>10319</v>
      </c>
      <c r="Q1840" t="s">
        <v>89</v>
      </c>
      <c r="R1840" s="2">
        <v>16436</v>
      </c>
      <c r="S1840" t="s">
        <v>39</v>
      </c>
      <c r="T1840" t="s">
        <v>833</v>
      </c>
      <c r="U1840" t="s">
        <v>41</v>
      </c>
      <c r="V1840" t="s">
        <v>12107</v>
      </c>
      <c r="W1840" t="s">
        <v>55</v>
      </c>
      <c r="X1840" t="s">
        <v>74</v>
      </c>
      <c r="Y1840" t="s">
        <v>44</v>
      </c>
      <c r="Z1840">
        <v>1</v>
      </c>
      <c r="AA1840" t="str">
        <f t="shared" si="84"/>
        <v>Active</v>
      </c>
      <c r="AB1840">
        <f t="shared" si="85"/>
        <v>1944</v>
      </c>
      <c r="AC1840">
        <f t="shared" si="86"/>
        <v>81</v>
      </c>
      <c r="AD1840" t="str" cm="1">
        <f t="array" ref="AD1840">_xlfn.IFS(AB1840&lt;1965,"Baby Boomers",AB1840&lt;1981,"Gen X",AB1840&lt;1997,"Millenial",TRUE,("Gen Z"))</f>
        <v>Baby Boomers</v>
      </c>
    </row>
    <row r="1841" spans="1:30" x14ac:dyDescent="0.25">
      <c r="A1841" t="s">
        <v>14907</v>
      </c>
      <c r="B1841" t="s">
        <v>6896</v>
      </c>
      <c r="C1841" t="s">
        <v>4465</v>
      </c>
      <c r="D1841" s="2">
        <v>43963</v>
      </c>
      <c r="E1841" s="2">
        <v>44272</v>
      </c>
      <c r="F1841" t="s">
        <v>1772</v>
      </c>
      <c r="G1841" t="s">
        <v>6897</v>
      </c>
      <c r="H1841" t="s">
        <v>6898</v>
      </c>
      <c r="I1841" t="s">
        <v>49</v>
      </c>
      <c r="J1841" t="s">
        <v>32</v>
      </c>
      <c r="K1841" t="s">
        <v>62</v>
      </c>
      <c r="L1841" t="s">
        <v>63</v>
      </c>
      <c r="M1841" t="s">
        <v>35</v>
      </c>
      <c r="N1841" t="s">
        <v>125</v>
      </c>
      <c r="O1841" t="s">
        <v>6899</v>
      </c>
      <c r="P1841" t="s">
        <v>10319</v>
      </c>
      <c r="Q1841" t="s">
        <v>89</v>
      </c>
      <c r="R1841" s="2">
        <v>27435</v>
      </c>
      <c r="S1841" t="s">
        <v>39</v>
      </c>
      <c r="T1841" t="s">
        <v>833</v>
      </c>
      <c r="U1841" t="s">
        <v>41</v>
      </c>
      <c r="V1841" t="s">
        <v>12108</v>
      </c>
      <c r="W1841" t="s">
        <v>73</v>
      </c>
      <c r="X1841" t="s">
        <v>74</v>
      </c>
      <c r="Y1841" t="s">
        <v>44</v>
      </c>
      <c r="Z1841">
        <v>5</v>
      </c>
      <c r="AA1841" t="str">
        <f t="shared" si="84"/>
        <v>Non-Active</v>
      </c>
      <c r="AB1841">
        <f t="shared" si="85"/>
        <v>1975</v>
      </c>
      <c r="AC1841">
        <f t="shared" si="86"/>
        <v>51</v>
      </c>
      <c r="AD1841" t="str" cm="1">
        <f t="array" ref="AD1841">_xlfn.IFS(AB1841&lt;1965,"Baby Boomers",AB1841&lt;1981,"Gen X",AB1841&lt;1997,"Millenial",TRUE,("Gen Z"))</f>
        <v>Gen X</v>
      </c>
    </row>
    <row r="1842" spans="1:30" x14ac:dyDescent="0.25">
      <c r="A1842" t="s">
        <v>14908</v>
      </c>
      <c r="B1842" t="s">
        <v>6900</v>
      </c>
      <c r="C1842" t="s">
        <v>1412</v>
      </c>
      <c r="D1842" s="2">
        <v>45020</v>
      </c>
      <c r="E1842" s="2" t="s">
        <v>10301</v>
      </c>
      <c r="F1842" t="s">
        <v>1772</v>
      </c>
      <c r="G1842" t="s">
        <v>6901</v>
      </c>
      <c r="H1842" t="s">
        <v>6902</v>
      </c>
      <c r="I1842" t="s">
        <v>138</v>
      </c>
      <c r="J1842" t="s">
        <v>32</v>
      </c>
      <c r="K1842" t="s">
        <v>62</v>
      </c>
      <c r="L1842" t="s">
        <v>50</v>
      </c>
      <c r="M1842" t="s">
        <v>51</v>
      </c>
      <c r="N1842" t="s">
        <v>36</v>
      </c>
      <c r="O1842" t="s">
        <v>10301</v>
      </c>
      <c r="P1842" t="s">
        <v>10319</v>
      </c>
      <c r="Q1842" t="s">
        <v>80</v>
      </c>
      <c r="R1842" s="2">
        <v>26102</v>
      </c>
      <c r="S1842" t="s">
        <v>90</v>
      </c>
      <c r="T1842" t="s">
        <v>102</v>
      </c>
      <c r="U1842" t="s">
        <v>41</v>
      </c>
      <c r="V1842" t="s">
        <v>12109</v>
      </c>
      <c r="W1842" t="s">
        <v>55</v>
      </c>
      <c r="X1842" t="s">
        <v>103</v>
      </c>
      <c r="Y1842" t="s">
        <v>44</v>
      </c>
      <c r="Z1842">
        <v>4</v>
      </c>
      <c r="AA1842" t="str">
        <f t="shared" si="84"/>
        <v>Active</v>
      </c>
      <c r="AB1842">
        <f t="shared" si="85"/>
        <v>1971</v>
      </c>
      <c r="AC1842">
        <f t="shared" si="86"/>
        <v>54</v>
      </c>
      <c r="AD1842" t="str" cm="1">
        <f t="array" ref="AD1842">_xlfn.IFS(AB1842&lt;1965,"Baby Boomers",AB1842&lt;1981,"Gen X",AB1842&lt;1997,"Millenial",TRUE,("Gen Z"))</f>
        <v>Gen X</v>
      </c>
    </row>
    <row r="1843" spans="1:30" x14ac:dyDescent="0.25">
      <c r="A1843" t="s">
        <v>14909</v>
      </c>
      <c r="B1843" t="s">
        <v>2866</v>
      </c>
      <c r="C1843" t="s">
        <v>2318</v>
      </c>
      <c r="D1843" s="2">
        <v>44200</v>
      </c>
      <c r="E1843" s="2">
        <v>44679</v>
      </c>
      <c r="F1843" t="s">
        <v>1772</v>
      </c>
      <c r="G1843" t="s">
        <v>6903</v>
      </c>
      <c r="H1843" t="s">
        <v>6904</v>
      </c>
      <c r="I1843" t="s">
        <v>79</v>
      </c>
      <c r="J1843" t="s">
        <v>32</v>
      </c>
      <c r="K1843" t="s">
        <v>33</v>
      </c>
      <c r="L1843" t="s">
        <v>34</v>
      </c>
      <c r="M1843" t="s">
        <v>62</v>
      </c>
      <c r="N1843" t="s">
        <v>125</v>
      </c>
      <c r="O1843" t="s">
        <v>6905</v>
      </c>
      <c r="P1843" t="s">
        <v>10319</v>
      </c>
      <c r="Q1843" t="s">
        <v>80</v>
      </c>
      <c r="R1843" s="2">
        <v>23229</v>
      </c>
      <c r="S1843" t="s">
        <v>90</v>
      </c>
      <c r="T1843" t="s">
        <v>102</v>
      </c>
      <c r="U1843" t="s">
        <v>54</v>
      </c>
      <c r="V1843" t="s">
        <v>12110</v>
      </c>
      <c r="W1843" t="s">
        <v>42</v>
      </c>
      <c r="X1843" t="s">
        <v>74</v>
      </c>
      <c r="Y1843" t="s">
        <v>44</v>
      </c>
      <c r="Z1843">
        <v>2</v>
      </c>
      <c r="AA1843" t="str">
        <f t="shared" si="84"/>
        <v>Non-Active</v>
      </c>
      <c r="AB1843">
        <f t="shared" si="85"/>
        <v>1963</v>
      </c>
      <c r="AC1843">
        <f t="shared" si="86"/>
        <v>62</v>
      </c>
      <c r="AD1843" t="str" cm="1">
        <f t="array" ref="AD1843">_xlfn.IFS(AB1843&lt;1965,"Baby Boomers",AB1843&lt;1981,"Gen X",AB1843&lt;1997,"Millenial",TRUE,("Gen Z"))</f>
        <v>Baby Boomers</v>
      </c>
    </row>
    <row r="1844" spans="1:30" x14ac:dyDescent="0.25">
      <c r="A1844" t="s">
        <v>14910</v>
      </c>
      <c r="B1844" t="s">
        <v>4762</v>
      </c>
      <c r="C1844" t="s">
        <v>6906</v>
      </c>
      <c r="D1844" s="2">
        <v>43949</v>
      </c>
      <c r="E1844" s="2">
        <v>44896</v>
      </c>
      <c r="F1844" t="s">
        <v>6741</v>
      </c>
      <c r="G1844" t="s">
        <v>6907</v>
      </c>
      <c r="H1844" t="s">
        <v>6908</v>
      </c>
      <c r="I1844" t="s">
        <v>167</v>
      </c>
      <c r="J1844" t="s">
        <v>32</v>
      </c>
      <c r="K1844" t="s">
        <v>62</v>
      </c>
      <c r="L1844" t="s">
        <v>34</v>
      </c>
      <c r="M1844" t="s">
        <v>62</v>
      </c>
      <c r="N1844" t="s">
        <v>125</v>
      </c>
      <c r="O1844" t="s">
        <v>6909</v>
      </c>
      <c r="P1844" t="s">
        <v>10319</v>
      </c>
      <c r="Q1844" t="s">
        <v>118</v>
      </c>
      <c r="R1844" s="2">
        <v>27044</v>
      </c>
      <c r="S1844" t="s">
        <v>39</v>
      </c>
      <c r="T1844" t="s">
        <v>3476</v>
      </c>
      <c r="U1844" t="s">
        <v>54</v>
      </c>
      <c r="V1844" t="s">
        <v>12111</v>
      </c>
      <c r="W1844" t="s">
        <v>55</v>
      </c>
      <c r="X1844" t="s">
        <v>103</v>
      </c>
      <c r="Y1844" t="s">
        <v>44</v>
      </c>
      <c r="Z1844">
        <v>1</v>
      </c>
      <c r="AA1844" t="str">
        <f t="shared" si="84"/>
        <v>Non-Active</v>
      </c>
      <c r="AB1844">
        <f t="shared" si="85"/>
        <v>1974</v>
      </c>
      <c r="AC1844">
        <f t="shared" si="86"/>
        <v>52</v>
      </c>
      <c r="AD1844" t="str" cm="1">
        <f t="array" ref="AD1844">_xlfn.IFS(AB1844&lt;1965,"Baby Boomers",AB1844&lt;1981,"Gen X",AB1844&lt;1997,"Millenial",TRUE,("Gen Z"))</f>
        <v>Gen X</v>
      </c>
    </row>
    <row r="1845" spans="1:30" x14ac:dyDescent="0.25">
      <c r="A1845" t="s">
        <v>14911</v>
      </c>
      <c r="B1845" t="s">
        <v>6910</v>
      </c>
      <c r="C1845" t="s">
        <v>2689</v>
      </c>
      <c r="D1845" s="2">
        <v>43571</v>
      </c>
      <c r="E1845" s="2">
        <v>44408</v>
      </c>
      <c r="F1845" t="s">
        <v>1772</v>
      </c>
      <c r="G1845" t="s">
        <v>12112</v>
      </c>
      <c r="H1845" t="s">
        <v>6912</v>
      </c>
      <c r="I1845" t="s">
        <v>167</v>
      </c>
      <c r="J1845" t="s">
        <v>32</v>
      </c>
      <c r="K1845" t="s">
        <v>33</v>
      </c>
      <c r="L1845" t="s">
        <v>34</v>
      </c>
      <c r="M1845" t="s">
        <v>51</v>
      </c>
      <c r="N1845" t="s">
        <v>125</v>
      </c>
      <c r="O1845" t="s">
        <v>6913</v>
      </c>
      <c r="P1845" t="s">
        <v>10319</v>
      </c>
      <c r="Q1845" t="s">
        <v>176</v>
      </c>
      <c r="R1845" s="2">
        <v>19256</v>
      </c>
      <c r="S1845" t="s">
        <v>39</v>
      </c>
      <c r="T1845" t="s">
        <v>242</v>
      </c>
      <c r="U1845" t="s">
        <v>41</v>
      </c>
      <c r="V1845" t="s">
        <v>12113</v>
      </c>
      <c r="W1845" t="s">
        <v>127</v>
      </c>
      <c r="X1845" t="s">
        <v>74</v>
      </c>
      <c r="Y1845" t="s">
        <v>44</v>
      </c>
      <c r="Z1845">
        <v>4</v>
      </c>
      <c r="AA1845" t="str">
        <f t="shared" si="84"/>
        <v>Non-Active</v>
      </c>
      <c r="AB1845">
        <f t="shared" si="85"/>
        <v>1952</v>
      </c>
      <c r="AC1845">
        <f t="shared" si="86"/>
        <v>73</v>
      </c>
      <c r="AD1845" t="str" cm="1">
        <f t="array" ref="AD1845">_xlfn.IFS(AB1845&lt;1965,"Baby Boomers",AB1845&lt;1981,"Gen X",AB1845&lt;1997,"Millenial",TRUE,("Gen Z"))</f>
        <v>Baby Boomers</v>
      </c>
    </row>
    <row r="1846" spans="1:30" x14ac:dyDescent="0.25">
      <c r="A1846" t="s">
        <v>14912</v>
      </c>
      <c r="B1846" t="s">
        <v>6914</v>
      </c>
      <c r="C1846" t="s">
        <v>266</v>
      </c>
      <c r="D1846" s="2">
        <v>44751</v>
      </c>
      <c r="E1846" s="2" t="s">
        <v>10301</v>
      </c>
      <c r="F1846" t="s">
        <v>1772</v>
      </c>
      <c r="G1846" t="s">
        <v>6915</v>
      </c>
      <c r="H1846" t="s">
        <v>6916</v>
      </c>
      <c r="I1846" t="s">
        <v>132</v>
      </c>
      <c r="J1846" t="s">
        <v>32</v>
      </c>
      <c r="K1846" t="s">
        <v>62</v>
      </c>
      <c r="L1846" t="s">
        <v>50</v>
      </c>
      <c r="M1846" t="s">
        <v>35</v>
      </c>
      <c r="N1846" t="s">
        <v>36</v>
      </c>
      <c r="O1846" t="s">
        <v>10301</v>
      </c>
      <c r="P1846" t="s">
        <v>10319</v>
      </c>
      <c r="Q1846" t="s">
        <v>89</v>
      </c>
      <c r="R1846" s="2">
        <v>35266</v>
      </c>
      <c r="S1846" t="s">
        <v>39</v>
      </c>
      <c r="T1846" t="s">
        <v>280</v>
      </c>
      <c r="U1846" t="s">
        <v>41</v>
      </c>
      <c r="V1846" t="s">
        <v>12114</v>
      </c>
      <c r="W1846" t="s">
        <v>55</v>
      </c>
      <c r="X1846" t="s">
        <v>74</v>
      </c>
      <c r="Y1846" t="s">
        <v>44</v>
      </c>
      <c r="Z1846">
        <v>2</v>
      </c>
      <c r="AA1846" t="str">
        <f t="shared" si="84"/>
        <v>Active</v>
      </c>
      <c r="AB1846">
        <f t="shared" si="85"/>
        <v>1996</v>
      </c>
      <c r="AC1846">
        <f t="shared" si="86"/>
        <v>29</v>
      </c>
      <c r="AD1846" t="str" cm="1">
        <f t="array" ref="AD1846">_xlfn.IFS(AB1846&lt;1965,"Baby Boomers",AB1846&lt;1981,"Gen X",AB1846&lt;1997,"Millenial",TRUE,("Gen Z"))</f>
        <v>Millenial</v>
      </c>
    </row>
    <row r="1847" spans="1:30" x14ac:dyDescent="0.25">
      <c r="A1847" t="s">
        <v>14913</v>
      </c>
      <c r="B1847" t="s">
        <v>6917</v>
      </c>
      <c r="C1847" t="s">
        <v>4411</v>
      </c>
      <c r="D1847" s="2">
        <v>44802</v>
      </c>
      <c r="E1847" s="2">
        <v>44941</v>
      </c>
      <c r="F1847" t="s">
        <v>1772</v>
      </c>
      <c r="G1847" t="s">
        <v>6918</v>
      </c>
      <c r="H1847" t="s">
        <v>6919</v>
      </c>
      <c r="I1847" t="s">
        <v>79</v>
      </c>
      <c r="J1847" t="s">
        <v>32</v>
      </c>
      <c r="K1847" t="s">
        <v>51</v>
      </c>
      <c r="L1847" t="s">
        <v>34</v>
      </c>
      <c r="M1847" t="s">
        <v>62</v>
      </c>
      <c r="N1847" t="s">
        <v>139</v>
      </c>
      <c r="O1847" t="s">
        <v>6920</v>
      </c>
      <c r="P1847" t="s">
        <v>10319</v>
      </c>
      <c r="Q1847" t="s">
        <v>89</v>
      </c>
      <c r="R1847" s="2">
        <v>31871</v>
      </c>
      <c r="S1847" t="s">
        <v>90</v>
      </c>
      <c r="T1847" t="s">
        <v>82</v>
      </c>
      <c r="U1847" t="s">
        <v>41</v>
      </c>
      <c r="V1847" t="s">
        <v>12115</v>
      </c>
      <c r="W1847" t="s">
        <v>92</v>
      </c>
      <c r="X1847" t="s">
        <v>103</v>
      </c>
      <c r="Y1847" t="s">
        <v>44</v>
      </c>
      <c r="Z1847">
        <v>2</v>
      </c>
      <c r="AA1847" t="str">
        <f t="shared" si="84"/>
        <v>Non-Active</v>
      </c>
      <c r="AB1847">
        <f t="shared" si="85"/>
        <v>1987</v>
      </c>
      <c r="AC1847">
        <f t="shared" si="86"/>
        <v>39</v>
      </c>
      <c r="AD1847" t="str" cm="1">
        <f t="array" ref="AD1847">_xlfn.IFS(AB1847&lt;1965,"Baby Boomers",AB1847&lt;1981,"Gen X",AB1847&lt;1997,"Millenial",TRUE,("Gen Z"))</f>
        <v>Millenial</v>
      </c>
    </row>
    <row r="1848" spans="1:30" x14ac:dyDescent="0.25">
      <c r="A1848" t="s">
        <v>14914</v>
      </c>
      <c r="B1848" t="s">
        <v>6921</v>
      </c>
      <c r="C1848" t="s">
        <v>882</v>
      </c>
      <c r="D1848" s="2">
        <v>43856</v>
      </c>
      <c r="E1848" s="2">
        <v>44176</v>
      </c>
      <c r="F1848" t="s">
        <v>1772</v>
      </c>
      <c r="G1848" t="s">
        <v>6922</v>
      </c>
      <c r="H1848" t="s">
        <v>6923</v>
      </c>
      <c r="I1848" t="s">
        <v>97</v>
      </c>
      <c r="J1848" t="s">
        <v>32</v>
      </c>
      <c r="K1848" t="s">
        <v>62</v>
      </c>
      <c r="L1848" t="s">
        <v>50</v>
      </c>
      <c r="M1848" t="s">
        <v>51</v>
      </c>
      <c r="N1848" t="s">
        <v>125</v>
      </c>
      <c r="O1848" t="s">
        <v>6924</v>
      </c>
      <c r="P1848" t="s">
        <v>10319</v>
      </c>
      <c r="Q1848" t="s">
        <v>241</v>
      </c>
      <c r="R1848" s="2">
        <v>20591</v>
      </c>
      <c r="S1848" t="s">
        <v>90</v>
      </c>
      <c r="T1848" t="s">
        <v>1540</v>
      </c>
      <c r="U1848" t="s">
        <v>54</v>
      </c>
      <c r="V1848" t="s">
        <v>12116</v>
      </c>
      <c r="W1848" t="s">
        <v>73</v>
      </c>
      <c r="X1848" t="s">
        <v>103</v>
      </c>
      <c r="Y1848" t="s">
        <v>44</v>
      </c>
      <c r="Z1848">
        <v>4</v>
      </c>
      <c r="AA1848" t="str">
        <f t="shared" si="84"/>
        <v>Non-Active</v>
      </c>
      <c r="AB1848">
        <f t="shared" si="85"/>
        <v>1956</v>
      </c>
      <c r="AC1848">
        <f t="shared" si="86"/>
        <v>69</v>
      </c>
      <c r="AD1848" t="str" cm="1">
        <f t="array" ref="AD1848">_xlfn.IFS(AB1848&lt;1965,"Baby Boomers",AB1848&lt;1981,"Gen X",AB1848&lt;1997,"Millenial",TRUE,("Gen Z"))</f>
        <v>Baby Boomers</v>
      </c>
    </row>
    <row r="1849" spans="1:30" x14ac:dyDescent="0.25">
      <c r="A1849" t="s">
        <v>14915</v>
      </c>
      <c r="B1849" t="s">
        <v>1819</v>
      </c>
      <c r="C1849" t="s">
        <v>5408</v>
      </c>
      <c r="D1849" s="2">
        <v>43879</v>
      </c>
      <c r="E1849" s="2" t="s">
        <v>10301</v>
      </c>
      <c r="F1849" t="s">
        <v>6741</v>
      </c>
      <c r="G1849" t="s">
        <v>6925</v>
      </c>
      <c r="H1849" t="s">
        <v>6926</v>
      </c>
      <c r="I1849" t="s">
        <v>88</v>
      </c>
      <c r="J1849" t="s">
        <v>32</v>
      </c>
      <c r="K1849" t="s">
        <v>62</v>
      </c>
      <c r="L1849" t="s">
        <v>50</v>
      </c>
      <c r="M1849" t="s">
        <v>35</v>
      </c>
      <c r="N1849" t="s">
        <v>36</v>
      </c>
      <c r="O1849" t="s">
        <v>10301</v>
      </c>
      <c r="P1849" t="s">
        <v>10319</v>
      </c>
      <c r="Q1849" t="s">
        <v>52</v>
      </c>
      <c r="R1849" s="2">
        <v>36548</v>
      </c>
      <c r="S1849" t="s">
        <v>39</v>
      </c>
      <c r="T1849" t="s">
        <v>162</v>
      </c>
      <c r="U1849" t="s">
        <v>54</v>
      </c>
      <c r="V1849" t="s">
        <v>12117</v>
      </c>
      <c r="W1849" t="s">
        <v>73</v>
      </c>
      <c r="X1849" t="s">
        <v>43</v>
      </c>
      <c r="Y1849" t="s">
        <v>44</v>
      </c>
      <c r="Z1849">
        <v>4</v>
      </c>
      <c r="AA1849" t="str">
        <f t="shared" si="84"/>
        <v>Active</v>
      </c>
      <c r="AB1849">
        <f t="shared" si="85"/>
        <v>2000</v>
      </c>
      <c r="AC1849">
        <f t="shared" si="86"/>
        <v>26</v>
      </c>
      <c r="AD1849" t="str" cm="1">
        <f t="array" ref="AD1849">_xlfn.IFS(AB1849&lt;1965,"Baby Boomers",AB1849&lt;1981,"Gen X",AB1849&lt;1997,"Millenial",TRUE,("Gen Z"))</f>
        <v>Gen Z</v>
      </c>
    </row>
    <row r="1850" spans="1:30" x14ac:dyDescent="0.25">
      <c r="A1850" t="s">
        <v>14916</v>
      </c>
      <c r="B1850" t="s">
        <v>67</v>
      </c>
      <c r="C1850" t="s">
        <v>376</v>
      </c>
      <c r="D1850" s="2">
        <v>44586</v>
      </c>
      <c r="E1850" s="2" t="s">
        <v>10301</v>
      </c>
      <c r="F1850" t="s">
        <v>3017</v>
      </c>
      <c r="G1850" t="s">
        <v>6927</v>
      </c>
      <c r="H1850" t="s">
        <v>6928</v>
      </c>
      <c r="I1850" t="s">
        <v>49</v>
      </c>
      <c r="J1850" t="s">
        <v>32</v>
      </c>
      <c r="K1850" t="s">
        <v>51</v>
      </c>
      <c r="L1850" t="s">
        <v>63</v>
      </c>
      <c r="M1850" t="s">
        <v>62</v>
      </c>
      <c r="N1850" t="s">
        <v>36</v>
      </c>
      <c r="O1850" t="s">
        <v>10301</v>
      </c>
      <c r="P1850" t="s">
        <v>10302</v>
      </c>
      <c r="Q1850" t="s">
        <v>503</v>
      </c>
      <c r="R1850" s="2">
        <v>18606</v>
      </c>
      <c r="S1850" t="s">
        <v>39</v>
      </c>
      <c r="T1850" t="s">
        <v>1061</v>
      </c>
      <c r="U1850" t="s">
        <v>54</v>
      </c>
      <c r="V1850" t="s">
        <v>10700</v>
      </c>
      <c r="W1850" t="s">
        <v>127</v>
      </c>
      <c r="X1850" t="s">
        <v>83</v>
      </c>
      <c r="Y1850" t="s">
        <v>44</v>
      </c>
      <c r="Z1850">
        <v>2</v>
      </c>
      <c r="AA1850" t="str">
        <f t="shared" si="84"/>
        <v>Active</v>
      </c>
      <c r="AB1850">
        <f t="shared" si="85"/>
        <v>1950</v>
      </c>
      <c r="AC1850">
        <f t="shared" si="86"/>
        <v>75</v>
      </c>
      <c r="AD1850" t="str" cm="1">
        <f t="array" ref="AD1850">_xlfn.IFS(AB1850&lt;1965,"Baby Boomers",AB1850&lt;1981,"Gen X",AB1850&lt;1997,"Millenial",TRUE,("Gen Z"))</f>
        <v>Baby Boomers</v>
      </c>
    </row>
    <row r="1851" spans="1:30" x14ac:dyDescent="0.25">
      <c r="A1851" t="s">
        <v>14917</v>
      </c>
      <c r="B1851" t="s">
        <v>6929</v>
      </c>
      <c r="C1851" t="s">
        <v>1249</v>
      </c>
      <c r="D1851" s="2">
        <v>45117</v>
      </c>
      <c r="E1851" s="2" t="s">
        <v>10301</v>
      </c>
      <c r="F1851" t="s">
        <v>3017</v>
      </c>
      <c r="G1851" t="s">
        <v>6930</v>
      </c>
      <c r="H1851" t="s">
        <v>6931</v>
      </c>
      <c r="I1851" t="s">
        <v>79</v>
      </c>
      <c r="J1851" t="s">
        <v>32</v>
      </c>
      <c r="K1851" t="s">
        <v>62</v>
      </c>
      <c r="L1851" t="s">
        <v>63</v>
      </c>
      <c r="M1851" t="s">
        <v>35</v>
      </c>
      <c r="N1851" t="s">
        <v>36</v>
      </c>
      <c r="O1851" t="s">
        <v>10301</v>
      </c>
      <c r="P1851" t="s">
        <v>10302</v>
      </c>
      <c r="Q1851" t="s">
        <v>176</v>
      </c>
      <c r="R1851" s="2">
        <v>30276</v>
      </c>
      <c r="S1851" t="s">
        <v>39</v>
      </c>
      <c r="T1851" t="s">
        <v>418</v>
      </c>
      <c r="U1851" t="s">
        <v>41</v>
      </c>
      <c r="V1851" t="s">
        <v>10452</v>
      </c>
      <c r="W1851" t="s">
        <v>42</v>
      </c>
      <c r="X1851" t="s">
        <v>103</v>
      </c>
      <c r="Y1851" t="s">
        <v>44</v>
      </c>
      <c r="Z1851">
        <v>1</v>
      </c>
      <c r="AA1851" t="str">
        <f t="shared" si="84"/>
        <v>Active</v>
      </c>
      <c r="AB1851">
        <f t="shared" si="85"/>
        <v>1982</v>
      </c>
      <c r="AC1851">
        <f t="shared" si="86"/>
        <v>43</v>
      </c>
      <c r="AD1851" t="str" cm="1">
        <f t="array" ref="AD1851">_xlfn.IFS(AB1851&lt;1965,"Baby Boomers",AB1851&lt;1981,"Gen X",AB1851&lt;1997,"Millenial",TRUE,("Gen Z"))</f>
        <v>Millenial</v>
      </c>
    </row>
    <row r="1852" spans="1:30" x14ac:dyDescent="0.25">
      <c r="A1852" t="s">
        <v>14918</v>
      </c>
      <c r="B1852" t="s">
        <v>1990</v>
      </c>
      <c r="C1852" t="s">
        <v>3340</v>
      </c>
      <c r="D1852" s="2">
        <v>44665</v>
      </c>
      <c r="E1852" s="2" t="s">
        <v>10301</v>
      </c>
      <c r="F1852" t="s">
        <v>3017</v>
      </c>
      <c r="G1852" t="s">
        <v>6932</v>
      </c>
      <c r="H1852" t="s">
        <v>6933</v>
      </c>
      <c r="I1852" t="s">
        <v>31</v>
      </c>
      <c r="J1852" t="s">
        <v>32</v>
      </c>
      <c r="K1852" t="s">
        <v>33</v>
      </c>
      <c r="L1852" t="s">
        <v>63</v>
      </c>
      <c r="M1852" t="s">
        <v>35</v>
      </c>
      <c r="N1852" t="s">
        <v>36</v>
      </c>
      <c r="O1852" t="s">
        <v>10301</v>
      </c>
      <c r="P1852" t="s">
        <v>10302</v>
      </c>
      <c r="Q1852" t="s">
        <v>89</v>
      </c>
      <c r="R1852" s="2">
        <v>23283</v>
      </c>
      <c r="S1852" t="s">
        <v>39</v>
      </c>
      <c r="T1852" t="s">
        <v>102</v>
      </c>
      <c r="U1852" t="s">
        <v>41</v>
      </c>
      <c r="V1852" t="s">
        <v>12118</v>
      </c>
      <c r="W1852" t="s">
        <v>55</v>
      </c>
      <c r="X1852" t="s">
        <v>43</v>
      </c>
      <c r="Y1852" t="s">
        <v>44</v>
      </c>
      <c r="Z1852">
        <v>5</v>
      </c>
      <c r="AA1852" t="str">
        <f t="shared" si="84"/>
        <v>Active</v>
      </c>
      <c r="AB1852">
        <f t="shared" si="85"/>
        <v>1963</v>
      </c>
      <c r="AC1852">
        <f t="shared" si="86"/>
        <v>62</v>
      </c>
      <c r="AD1852" t="str" cm="1">
        <f t="array" ref="AD1852">_xlfn.IFS(AB1852&lt;1965,"Baby Boomers",AB1852&lt;1981,"Gen X",AB1852&lt;1997,"Millenial",TRUE,("Gen Z"))</f>
        <v>Baby Boomers</v>
      </c>
    </row>
    <row r="1853" spans="1:30" x14ac:dyDescent="0.25">
      <c r="A1853" t="s">
        <v>14919</v>
      </c>
      <c r="B1853" t="s">
        <v>6934</v>
      </c>
      <c r="C1853" t="s">
        <v>779</v>
      </c>
      <c r="D1853" s="2">
        <v>44752</v>
      </c>
      <c r="E1853" s="2" t="s">
        <v>10301</v>
      </c>
      <c r="F1853" t="s">
        <v>3017</v>
      </c>
      <c r="G1853" t="s">
        <v>12119</v>
      </c>
      <c r="H1853" t="s">
        <v>6936</v>
      </c>
      <c r="I1853" t="s">
        <v>31</v>
      </c>
      <c r="J1853" t="s">
        <v>32</v>
      </c>
      <c r="K1853" t="s">
        <v>51</v>
      </c>
      <c r="L1853" t="s">
        <v>63</v>
      </c>
      <c r="M1853" t="s">
        <v>35</v>
      </c>
      <c r="N1853" t="s">
        <v>36</v>
      </c>
      <c r="O1853" t="s">
        <v>10301</v>
      </c>
      <c r="P1853" t="s">
        <v>10302</v>
      </c>
      <c r="Q1853" t="s">
        <v>593</v>
      </c>
      <c r="R1853" s="2">
        <v>23158</v>
      </c>
      <c r="S1853" t="s">
        <v>39</v>
      </c>
      <c r="T1853" t="s">
        <v>215</v>
      </c>
      <c r="U1853" t="s">
        <v>41</v>
      </c>
      <c r="V1853" t="s">
        <v>11811</v>
      </c>
      <c r="W1853" t="s">
        <v>42</v>
      </c>
      <c r="X1853" t="s">
        <v>43</v>
      </c>
      <c r="Y1853" t="s">
        <v>44</v>
      </c>
      <c r="Z1853">
        <v>4</v>
      </c>
      <c r="AA1853" t="str">
        <f t="shared" si="84"/>
        <v>Active</v>
      </c>
      <c r="AB1853">
        <f t="shared" si="85"/>
        <v>1963</v>
      </c>
      <c r="AC1853">
        <f t="shared" si="86"/>
        <v>62</v>
      </c>
      <c r="AD1853" t="str" cm="1">
        <f t="array" ref="AD1853">_xlfn.IFS(AB1853&lt;1965,"Baby Boomers",AB1853&lt;1981,"Gen X",AB1853&lt;1997,"Millenial",TRUE,("Gen Z"))</f>
        <v>Baby Boomers</v>
      </c>
    </row>
    <row r="1854" spans="1:30" x14ac:dyDescent="0.25">
      <c r="A1854" t="s">
        <v>14920</v>
      </c>
      <c r="B1854" t="s">
        <v>2252</v>
      </c>
      <c r="C1854" t="s">
        <v>6937</v>
      </c>
      <c r="D1854" s="2">
        <v>44739</v>
      </c>
      <c r="E1854" s="2" t="s">
        <v>10301</v>
      </c>
      <c r="F1854" t="s">
        <v>3017</v>
      </c>
      <c r="G1854" t="s">
        <v>6938</v>
      </c>
      <c r="H1854" t="s">
        <v>6939</v>
      </c>
      <c r="I1854" t="s">
        <v>49</v>
      </c>
      <c r="J1854" t="s">
        <v>32</v>
      </c>
      <c r="K1854" t="s">
        <v>33</v>
      </c>
      <c r="L1854" t="s">
        <v>34</v>
      </c>
      <c r="M1854" t="s">
        <v>62</v>
      </c>
      <c r="N1854" t="s">
        <v>36</v>
      </c>
      <c r="O1854" t="s">
        <v>10301</v>
      </c>
      <c r="P1854" t="s">
        <v>10302</v>
      </c>
      <c r="Q1854" t="s">
        <v>2516</v>
      </c>
      <c r="R1854" s="2">
        <v>28168</v>
      </c>
      <c r="S1854" t="s">
        <v>39</v>
      </c>
      <c r="T1854" t="s">
        <v>2516</v>
      </c>
      <c r="U1854" t="s">
        <v>54</v>
      </c>
      <c r="V1854" t="s">
        <v>11268</v>
      </c>
      <c r="W1854" t="s">
        <v>73</v>
      </c>
      <c r="X1854" t="s">
        <v>103</v>
      </c>
      <c r="Y1854" t="s">
        <v>44</v>
      </c>
      <c r="Z1854">
        <v>1</v>
      </c>
      <c r="AA1854" t="str">
        <f t="shared" si="84"/>
        <v>Active</v>
      </c>
      <c r="AB1854">
        <f t="shared" si="85"/>
        <v>1977</v>
      </c>
      <c r="AC1854">
        <f t="shared" si="86"/>
        <v>49</v>
      </c>
      <c r="AD1854" t="str" cm="1">
        <f t="array" ref="AD1854">_xlfn.IFS(AB1854&lt;1965,"Baby Boomers",AB1854&lt;1981,"Gen X",AB1854&lt;1997,"Millenial",TRUE,("Gen Z"))</f>
        <v>Gen X</v>
      </c>
    </row>
    <row r="1855" spans="1:30" x14ac:dyDescent="0.25">
      <c r="A1855" t="s">
        <v>14921</v>
      </c>
      <c r="B1855" t="s">
        <v>6940</v>
      </c>
      <c r="C1855" t="s">
        <v>3126</v>
      </c>
      <c r="D1855" s="2">
        <v>43438</v>
      </c>
      <c r="E1855" s="2">
        <v>45114</v>
      </c>
      <c r="F1855" t="s">
        <v>3017</v>
      </c>
      <c r="G1855" t="s">
        <v>6941</v>
      </c>
      <c r="H1855" t="s">
        <v>6942</v>
      </c>
      <c r="I1855" t="s">
        <v>167</v>
      </c>
      <c r="J1855" t="s">
        <v>744</v>
      </c>
      <c r="K1855" t="s">
        <v>33</v>
      </c>
      <c r="L1855" t="s">
        <v>50</v>
      </c>
      <c r="M1855" t="s">
        <v>35</v>
      </c>
      <c r="N1855" t="s">
        <v>139</v>
      </c>
      <c r="O1855" t="s">
        <v>6943</v>
      </c>
      <c r="P1855" t="s">
        <v>10302</v>
      </c>
      <c r="Q1855" t="s">
        <v>331</v>
      </c>
      <c r="R1855" s="2">
        <v>31112</v>
      </c>
      <c r="S1855" t="s">
        <v>39</v>
      </c>
      <c r="T1855" t="s">
        <v>225</v>
      </c>
      <c r="U1855" t="s">
        <v>41</v>
      </c>
      <c r="V1855" t="s">
        <v>12120</v>
      </c>
      <c r="W1855" t="s">
        <v>42</v>
      </c>
      <c r="X1855" t="s">
        <v>83</v>
      </c>
      <c r="Y1855" t="s">
        <v>44</v>
      </c>
      <c r="Z1855">
        <v>4</v>
      </c>
      <c r="AA1855" t="str">
        <f t="shared" si="84"/>
        <v>Non-Active</v>
      </c>
      <c r="AB1855">
        <f t="shared" si="85"/>
        <v>1985</v>
      </c>
      <c r="AC1855">
        <f t="shared" si="86"/>
        <v>41</v>
      </c>
      <c r="AD1855" t="str" cm="1">
        <f t="array" ref="AD1855">_xlfn.IFS(AB1855&lt;1965,"Baby Boomers",AB1855&lt;1981,"Gen X",AB1855&lt;1997,"Millenial",TRUE,("Gen Z"))</f>
        <v>Millenial</v>
      </c>
    </row>
    <row r="1856" spans="1:30" x14ac:dyDescent="0.25">
      <c r="A1856" t="s">
        <v>14922</v>
      </c>
      <c r="B1856" t="s">
        <v>6944</v>
      </c>
      <c r="C1856" t="s">
        <v>1478</v>
      </c>
      <c r="D1856" s="2">
        <v>43718</v>
      </c>
      <c r="E1856" s="2" t="s">
        <v>10301</v>
      </c>
      <c r="F1856" t="s">
        <v>3017</v>
      </c>
      <c r="G1856" t="s">
        <v>6945</v>
      </c>
      <c r="H1856" t="s">
        <v>6946</v>
      </c>
      <c r="I1856" t="s">
        <v>61</v>
      </c>
      <c r="J1856" t="s">
        <v>32</v>
      </c>
      <c r="K1856" t="s">
        <v>62</v>
      </c>
      <c r="L1856" t="s">
        <v>34</v>
      </c>
      <c r="M1856" t="s">
        <v>62</v>
      </c>
      <c r="N1856" t="s">
        <v>36</v>
      </c>
      <c r="O1856" t="s">
        <v>10301</v>
      </c>
      <c r="P1856" t="s">
        <v>10302</v>
      </c>
      <c r="Q1856" t="s">
        <v>89</v>
      </c>
      <c r="R1856" s="2">
        <v>36050</v>
      </c>
      <c r="S1856" t="s">
        <v>39</v>
      </c>
      <c r="T1856" t="s">
        <v>82</v>
      </c>
      <c r="U1856" t="s">
        <v>54</v>
      </c>
      <c r="V1856" t="s">
        <v>11277</v>
      </c>
      <c r="W1856" t="s">
        <v>55</v>
      </c>
      <c r="X1856" t="s">
        <v>74</v>
      </c>
      <c r="Y1856" t="s">
        <v>44</v>
      </c>
      <c r="Z1856">
        <v>4</v>
      </c>
      <c r="AA1856" t="str">
        <f t="shared" si="84"/>
        <v>Active</v>
      </c>
      <c r="AB1856">
        <f t="shared" si="85"/>
        <v>1998</v>
      </c>
      <c r="AC1856">
        <f t="shared" si="86"/>
        <v>27</v>
      </c>
      <c r="AD1856" t="str" cm="1">
        <f t="array" ref="AD1856">_xlfn.IFS(AB1856&lt;1965,"Baby Boomers",AB1856&lt;1981,"Gen X",AB1856&lt;1997,"Millenial",TRUE,("Gen Z"))</f>
        <v>Gen Z</v>
      </c>
    </row>
    <row r="1857" spans="1:30" x14ac:dyDescent="0.25">
      <c r="A1857" t="s">
        <v>14923</v>
      </c>
      <c r="B1857" t="s">
        <v>6023</v>
      </c>
      <c r="C1857" t="s">
        <v>6947</v>
      </c>
      <c r="D1857" s="2">
        <v>43580</v>
      </c>
      <c r="E1857" s="2" t="s">
        <v>10301</v>
      </c>
      <c r="F1857" t="s">
        <v>3017</v>
      </c>
      <c r="G1857" t="s">
        <v>6948</v>
      </c>
      <c r="H1857" t="s">
        <v>6949</v>
      </c>
      <c r="I1857" t="s">
        <v>61</v>
      </c>
      <c r="J1857" t="s">
        <v>32</v>
      </c>
      <c r="K1857" t="s">
        <v>51</v>
      </c>
      <c r="L1857" t="s">
        <v>50</v>
      </c>
      <c r="M1857" t="s">
        <v>62</v>
      </c>
      <c r="N1857" t="s">
        <v>36</v>
      </c>
      <c r="O1857" t="s">
        <v>10301</v>
      </c>
      <c r="P1857" t="s">
        <v>10302</v>
      </c>
      <c r="Q1857" t="s">
        <v>230</v>
      </c>
      <c r="R1857" s="2">
        <v>24681</v>
      </c>
      <c r="S1857" t="s">
        <v>39</v>
      </c>
      <c r="T1857" t="s">
        <v>112</v>
      </c>
      <c r="U1857" t="s">
        <v>54</v>
      </c>
      <c r="V1857" t="s">
        <v>12121</v>
      </c>
      <c r="W1857" t="s">
        <v>127</v>
      </c>
      <c r="X1857" t="s">
        <v>74</v>
      </c>
      <c r="Y1857" t="s">
        <v>44</v>
      </c>
      <c r="Z1857">
        <v>4</v>
      </c>
      <c r="AA1857" t="str">
        <f t="shared" si="84"/>
        <v>Active</v>
      </c>
      <c r="AB1857">
        <f t="shared" si="85"/>
        <v>1967</v>
      </c>
      <c r="AC1857">
        <f t="shared" si="86"/>
        <v>58</v>
      </c>
      <c r="AD1857" t="str" cm="1">
        <f t="array" ref="AD1857">_xlfn.IFS(AB1857&lt;1965,"Baby Boomers",AB1857&lt;1981,"Gen X",AB1857&lt;1997,"Millenial",TRUE,("Gen Z"))</f>
        <v>Gen X</v>
      </c>
    </row>
    <row r="1858" spans="1:30" x14ac:dyDescent="0.25">
      <c r="A1858" t="s">
        <v>14924</v>
      </c>
      <c r="B1858" t="s">
        <v>2836</v>
      </c>
      <c r="C1858" t="s">
        <v>758</v>
      </c>
      <c r="D1858" s="2">
        <v>43376</v>
      </c>
      <c r="E1858" s="2">
        <v>43643</v>
      </c>
      <c r="F1858" t="s">
        <v>2607</v>
      </c>
      <c r="G1858" t="s">
        <v>6950</v>
      </c>
      <c r="H1858" t="s">
        <v>6951</v>
      </c>
      <c r="I1858" t="s">
        <v>97</v>
      </c>
      <c r="J1858" t="s">
        <v>744</v>
      </c>
      <c r="K1858" t="s">
        <v>51</v>
      </c>
      <c r="L1858" t="s">
        <v>63</v>
      </c>
      <c r="M1858" t="s">
        <v>35</v>
      </c>
      <c r="N1858" t="s">
        <v>139</v>
      </c>
      <c r="O1858" t="s">
        <v>6952</v>
      </c>
      <c r="P1858" t="s">
        <v>2621</v>
      </c>
      <c r="Q1858" t="s">
        <v>89</v>
      </c>
      <c r="R1858" s="2">
        <v>22632</v>
      </c>
      <c r="S1858" t="s">
        <v>39</v>
      </c>
      <c r="T1858" t="s">
        <v>102</v>
      </c>
      <c r="U1858" t="s">
        <v>54</v>
      </c>
      <c r="V1858" t="s">
        <v>11272</v>
      </c>
      <c r="W1858" t="s">
        <v>42</v>
      </c>
      <c r="X1858" t="s">
        <v>74</v>
      </c>
      <c r="Y1858" t="s">
        <v>44</v>
      </c>
      <c r="Z1858">
        <v>4</v>
      </c>
      <c r="AA1858" t="str">
        <f t="shared" si="84"/>
        <v>Non-Active</v>
      </c>
      <c r="AB1858">
        <f t="shared" si="85"/>
        <v>1961</v>
      </c>
      <c r="AC1858">
        <f t="shared" si="86"/>
        <v>64</v>
      </c>
      <c r="AD1858" t="str" cm="1">
        <f t="array" ref="AD1858">_xlfn.IFS(AB1858&lt;1965,"Baby Boomers",AB1858&lt;1981,"Gen X",AB1858&lt;1997,"Millenial",TRUE,("Gen Z"))</f>
        <v>Baby Boomers</v>
      </c>
    </row>
    <row r="1859" spans="1:30" x14ac:dyDescent="0.25">
      <c r="A1859" t="s">
        <v>14925</v>
      </c>
      <c r="B1859" t="s">
        <v>783</v>
      </c>
      <c r="C1859" t="s">
        <v>3394</v>
      </c>
      <c r="D1859" s="2">
        <v>44726</v>
      </c>
      <c r="E1859" s="2" t="s">
        <v>10301</v>
      </c>
      <c r="F1859" t="s">
        <v>2396</v>
      </c>
      <c r="G1859" t="s">
        <v>6953</v>
      </c>
      <c r="H1859" t="s">
        <v>6954</v>
      </c>
      <c r="I1859" t="s">
        <v>49</v>
      </c>
      <c r="J1859" t="s">
        <v>32</v>
      </c>
      <c r="K1859" t="s">
        <v>51</v>
      </c>
      <c r="L1859" t="s">
        <v>34</v>
      </c>
      <c r="M1859" t="s">
        <v>51</v>
      </c>
      <c r="N1859" t="s">
        <v>36</v>
      </c>
      <c r="O1859" t="s">
        <v>10301</v>
      </c>
      <c r="P1859" t="s">
        <v>10319</v>
      </c>
      <c r="Q1859" t="s">
        <v>304</v>
      </c>
      <c r="R1859" s="2">
        <v>22182</v>
      </c>
      <c r="S1859" t="s">
        <v>39</v>
      </c>
      <c r="T1859" t="s">
        <v>225</v>
      </c>
      <c r="U1859" t="s">
        <v>41</v>
      </c>
      <c r="V1859" t="s">
        <v>12122</v>
      </c>
      <c r="W1859" t="s">
        <v>73</v>
      </c>
      <c r="X1859" t="s">
        <v>43</v>
      </c>
      <c r="Y1859" t="s">
        <v>44</v>
      </c>
      <c r="Z1859">
        <v>2</v>
      </c>
      <c r="AA1859" t="str">
        <f t="shared" ref="AA1859:AA1922" si="87">IF(E1859="","Active","Non-Active")</f>
        <v>Active</v>
      </c>
      <c r="AB1859">
        <f t="shared" ref="AB1859:AB1922" si="88">YEAR(R1859)</f>
        <v>1960</v>
      </c>
      <c r="AC1859">
        <f t="shared" ref="AC1859:AC1922" si="89">INT(YEARFRAC(R1859,"20/04/2026"))</f>
        <v>65</v>
      </c>
      <c r="AD1859" t="str" cm="1">
        <f t="array" ref="AD1859">_xlfn.IFS(AB1859&lt;1965,"Baby Boomers",AB1859&lt;1981,"Gen X",AB1859&lt;1997,"Millenial",TRUE,("Gen Z"))</f>
        <v>Baby Boomers</v>
      </c>
    </row>
    <row r="1860" spans="1:30" x14ac:dyDescent="0.25">
      <c r="A1860" t="s">
        <v>14926</v>
      </c>
      <c r="B1860" t="s">
        <v>6955</v>
      </c>
      <c r="C1860" t="s">
        <v>3233</v>
      </c>
      <c r="D1860" s="2">
        <v>44607</v>
      </c>
      <c r="E1860" s="2" t="s">
        <v>10301</v>
      </c>
      <c r="F1860" t="s">
        <v>3017</v>
      </c>
      <c r="G1860" t="s">
        <v>6956</v>
      </c>
      <c r="H1860" t="s">
        <v>6957</v>
      </c>
      <c r="I1860" t="s">
        <v>88</v>
      </c>
      <c r="J1860" t="s">
        <v>32</v>
      </c>
      <c r="K1860" t="s">
        <v>62</v>
      </c>
      <c r="L1860" t="s">
        <v>34</v>
      </c>
      <c r="M1860" t="s">
        <v>35</v>
      </c>
      <c r="N1860" t="s">
        <v>36</v>
      </c>
      <c r="O1860" t="s">
        <v>10301</v>
      </c>
      <c r="P1860" t="s">
        <v>10302</v>
      </c>
      <c r="Q1860" t="s">
        <v>176</v>
      </c>
      <c r="R1860" s="2">
        <v>26081</v>
      </c>
      <c r="S1860" t="s">
        <v>39</v>
      </c>
      <c r="T1860" t="s">
        <v>177</v>
      </c>
      <c r="U1860" t="s">
        <v>54</v>
      </c>
      <c r="V1860" t="s">
        <v>10700</v>
      </c>
      <c r="W1860" t="s">
        <v>73</v>
      </c>
      <c r="X1860" t="s">
        <v>74</v>
      </c>
      <c r="Y1860" t="s">
        <v>44</v>
      </c>
      <c r="Z1860">
        <v>5</v>
      </c>
      <c r="AA1860" t="str">
        <f t="shared" si="87"/>
        <v>Active</v>
      </c>
      <c r="AB1860">
        <f t="shared" si="88"/>
        <v>1971</v>
      </c>
      <c r="AC1860">
        <f t="shared" si="89"/>
        <v>54</v>
      </c>
      <c r="AD1860" t="str" cm="1">
        <f t="array" ref="AD1860">_xlfn.IFS(AB1860&lt;1965,"Baby Boomers",AB1860&lt;1981,"Gen X",AB1860&lt;1997,"Millenial",TRUE,("Gen Z"))</f>
        <v>Gen X</v>
      </c>
    </row>
    <row r="1861" spans="1:30" x14ac:dyDescent="0.25">
      <c r="A1861" t="s">
        <v>14927</v>
      </c>
      <c r="B1861" t="s">
        <v>6958</v>
      </c>
      <c r="C1861" t="s">
        <v>2182</v>
      </c>
      <c r="D1861" s="2">
        <v>43367</v>
      </c>
      <c r="E1861" s="2">
        <v>44214</v>
      </c>
      <c r="F1861" t="s">
        <v>3017</v>
      </c>
      <c r="G1861" t="s">
        <v>6959</v>
      </c>
      <c r="H1861" t="s">
        <v>6960</v>
      </c>
      <c r="I1861" t="s">
        <v>117</v>
      </c>
      <c r="J1861" t="s">
        <v>32</v>
      </c>
      <c r="K1861" t="s">
        <v>33</v>
      </c>
      <c r="L1861" t="s">
        <v>63</v>
      </c>
      <c r="M1861" t="s">
        <v>35</v>
      </c>
      <c r="N1861" t="s">
        <v>174</v>
      </c>
      <c r="O1861" t="s">
        <v>6961</v>
      </c>
      <c r="P1861" t="s">
        <v>10302</v>
      </c>
      <c r="Q1861" t="s">
        <v>100</v>
      </c>
      <c r="R1861" s="2">
        <v>29869</v>
      </c>
      <c r="S1861" t="s">
        <v>39</v>
      </c>
      <c r="T1861" t="s">
        <v>204</v>
      </c>
      <c r="U1861" t="s">
        <v>54</v>
      </c>
      <c r="V1861" t="s">
        <v>11272</v>
      </c>
      <c r="W1861" t="s">
        <v>92</v>
      </c>
      <c r="X1861" t="s">
        <v>103</v>
      </c>
      <c r="Y1861" t="s">
        <v>44</v>
      </c>
      <c r="Z1861">
        <v>2</v>
      </c>
      <c r="AA1861" t="str">
        <f t="shared" si="87"/>
        <v>Non-Active</v>
      </c>
      <c r="AB1861">
        <f t="shared" si="88"/>
        <v>1981</v>
      </c>
      <c r="AC1861">
        <f t="shared" si="89"/>
        <v>44</v>
      </c>
      <c r="AD1861" t="str" cm="1">
        <f t="array" ref="AD1861">_xlfn.IFS(AB1861&lt;1965,"Baby Boomers",AB1861&lt;1981,"Gen X",AB1861&lt;1997,"Millenial",TRUE,("Gen Z"))</f>
        <v>Millenial</v>
      </c>
    </row>
    <row r="1862" spans="1:30" x14ac:dyDescent="0.25">
      <c r="A1862" t="s">
        <v>14928</v>
      </c>
      <c r="B1862" t="s">
        <v>6962</v>
      </c>
      <c r="C1862" t="s">
        <v>6963</v>
      </c>
      <c r="D1862" s="2">
        <v>44629</v>
      </c>
      <c r="E1862" s="2">
        <v>45024</v>
      </c>
      <c r="F1862" t="s">
        <v>3017</v>
      </c>
      <c r="G1862" t="s">
        <v>6964</v>
      </c>
      <c r="H1862" t="s">
        <v>6965</v>
      </c>
      <c r="I1862" t="s">
        <v>167</v>
      </c>
      <c r="J1862" t="s">
        <v>32</v>
      </c>
      <c r="K1862" t="s">
        <v>33</v>
      </c>
      <c r="L1862" t="s">
        <v>63</v>
      </c>
      <c r="M1862" t="s">
        <v>51</v>
      </c>
      <c r="N1862" t="s">
        <v>98</v>
      </c>
      <c r="O1862" t="s">
        <v>6966</v>
      </c>
      <c r="P1862" t="s">
        <v>10302</v>
      </c>
      <c r="Q1862" t="s">
        <v>80</v>
      </c>
      <c r="R1862" s="2">
        <v>22360</v>
      </c>
      <c r="S1862" t="s">
        <v>39</v>
      </c>
      <c r="T1862" t="s">
        <v>102</v>
      </c>
      <c r="U1862" t="s">
        <v>41</v>
      </c>
      <c r="V1862" t="s">
        <v>10835</v>
      </c>
      <c r="W1862" t="s">
        <v>42</v>
      </c>
      <c r="X1862" t="s">
        <v>74</v>
      </c>
      <c r="Y1862" t="s">
        <v>44</v>
      </c>
      <c r="Z1862">
        <v>2</v>
      </c>
      <c r="AA1862" t="str">
        <f t="shared" si="87"/>
        <v>Non-Active</v>
      </c>
      <c r="AB1862">
        <f t="shared" si="88"/>
        <v>1961</v>
      </c>
      <c r="AC1862">
        <f t="shared" si="89"/>
        <v>65</v>
      </c>
      <c r="AD1862" t="str" cm="1">
        <f t="array" ref="AD1862">_xlfn.IFS(AB1862&lt;1965,"Baby Boomers",AB1862&lt;1981,"Gen X",AB1862&lt;1997,"Millenial",TRUE,("Gen Z"))</f>
        <v>Baby Boomers</v>
      </c>
    </row>
    <row r="1863" spans="1:30" x14ac:dyDescent="0.25">
      <c r="A1863" t="s">
        <v>14929</v>
      </c>
      <c r="B1863" t="s">
        <v>465</v>
      </c>
      <c r="C1863" t="s">
        <v>6967</v>
      </c>
      <c r="D1863" s="2">
        <v>43411</v>
      </c>
      <c r="E1863" s="2">
        <v>43976</v>
      </c>
      <c r="F1863" t="s">
        <v>3017</v>
      </c>
      <c r="G1863" t="s">
        <v>6968</v>
      </c>
      <c r="H1863" t="s">
        <v>6969</v>
      </c>
      <c r="I1863" t="s">
        <v>117</v>
      </c>
      <c r="J1863" t="s">
        <v>32</v>
      </c>
      <c r="K1863" t="s">
        <v>62</v>
      </c>
      <c r="L1863" t="s">
        <v>50</v>
      </c>
      <c r="M1863" t="s">
        <v>35</v>
      </c>
      <c r="N1863" t="s">
        <v>98</v>
      </c>
      <c r="O1863" t="s">
        <v>6970</v>
      </c>
      <c r="P1863" t="s">
        <v>10302</v>
      </c>
      <c r="Q1863" t="s">
        <v>230</v>
      </c>
      <c r="R1863" s="2">
        <v>30934</v>
      </c>
      <c r="S1863" t="s">
        <v>39</v>
      </c>
      <c r="T1863" t="s">
        <v>112</v>
      </c>
      <c r="U1863" t="s">
        <v>41</v>
      </c>
      <c r="V1863" t="s">
        <v>10891</v>
      </c>
      <c r="W1863" t="s">
        <v>92</v>
      </c>
      <c r="X1863" t="s">
        <v>103</v>
      </c>
      <c r="Y1863" t="s">
        <v>44</v>
      </c>
      <c r="Z1863">
        <v>5</v>
      </c>
      <c r="AA1863" t="str">
        <f t="shared" si="87"/>
        <v>Non-Active</v>
      </c>
      <c r="AB1863">
        <f t="shared" si="88"/>
        <v>1984</v>
      </c>
      <c r="AC1863">
        <f t="shared" si="89"/>
        <v>41</v>
      </c>
      <c r="AD1863" t="str" cm="1">
        <f t="array" ref="AD1863">_xlfn.IFS(AB1863&lt;1965,"Baby Boomers",AB1863&lt;1981,"Gen X",AB1863&lt;1997,"Millenial",TRUE,("Gen Z"))</f>
        <v>Millenial</v>
      </c>
    </row>
    <row r="1864" spans="1:30" x14ac:dyDescent="0.25">
      <c r="A1864" t="s">
        <v>14930</v>
      </c>
      <c r="B1864" t="s">
        <v>6971</v>
      </c>
      <c r="C1864" t="s">
        <v>3571</v>
      </c>
      <c r="D1864" s="2">
        <v>43708</v>
      </c>
      <c r="E1864" s="2" t="s">
        <v>10301</v>
      </c>
      <c r="F1864" t="s">
        <v>2607</v>
      </c>
      <c r="G1864" t="s">
        <v>6973</v>
      </c>
      <c r="H1864" t="s">
        <v>6974</v>
      </c>
      <c r="I1864" t="s">
        <v>88</v>
      </c>
      <c r="J1864" t="s">
        <v>32</v>
      </c>
      <c r="K1864" t="s">
        <v>62</v>
      </c>
      <c r="L1864" t="s">
        <v>50</v>
      </c>
      <c r="M1864" t="s">
        <v>51</v>
      </c>
      <c r="N1864" t="s">
        <v>36</v>
      </c>
      <c r="O1864" t="s">
        <v>10301</v>
      </c>
      <c r="P1864" t="s">
        <v>2621</v>
      </c>
      <c r="Q1864" t="s">
        <v>89</v>
      </c>
      <c r="R1864" s="2">
        <v>22710</v>
      </c>
      <c r="S1864" t="s">
        <v>39</v>
      </c>
      <c r="T1864" t="s">
        <v>82</v>
      </c>
      <c r="U1864" t="s">
        <v>54</v>
      </c>
      <c r="V1864" t="s">
        <v>10450</v>
      </c>
      <c r="W1864" t="s">
        <v>42</v>
      </c>
      <c r="X1864" t="s">
        <v>74</v>
      </c>
      <c r="Y1864" t="s">
        <v>44</v>
      </c>
      <c r="Z1864">
        <v>4</v>
      </c>
      <c r="AA1864" t="str">
        <f t="shared" si="87"/>
        <v>Active</v>
      </c>
      <c r="AB1864">
        <f t="shared" si="88"/>
        <v>1962</v>
      </c>
      <c r="AC1864">
        <f t="shared" si="89"/>
        <v>64</v>
      </c>
      <c r="AD1864" t="str" cm="1">
        <f t="array" ref="AD1864">_xlfn.IFS(AB1864&lt;1965,"Baby Boomers",AB1864&lt;1981,"Gen X",AB1864&lt;1997,"Millenial",TRUE,("Gen Z"))</f>
        <v>Baby Boomers</v>
      </c>
    </row>
    <row r="1865" spans="1:30" x14ac:dyDescent="0.25">
      <c r="A1865" t="s">
        <v>14931</v>
      </c>
      <c r="B1865" t="s">
        <v>6975</v>
      </c>
      <c r="C1865" t="s">
        <v>6976</v>
      </c>
      <c r="D1865" s="2">
        <v>44162</v>
      </c>
      <c r="E1865" s="2">
        <v>45112</v>
      </c>
      <c r="F1865" t="s">
        <v>6977</v>
      </c>
      <c r="G1865" t="s">
        <v>6978</v>
      </c>
      <c r="H1865" t="s">
        <v>6979</v>
      </c>
      <c r="I1865" t="s">
        <v>49</v>
      </c>
      <c r="J1865" t="s">
        <v>32</v>
      </c>
      <c r="K1865" t="s">
        <v>62</v>
      </c>
      <c r="L1865" t="s">
        <v>63</v>
      </c>
      <c r="M1865" t="s">
        <v>35</v>
      </c>
      <c r="N1865" t="s">
        <v>139</v>
      </c>
      <c r="O1865" t="s">
        <v>6980</v>
      </c>
      <c r="P1865" t="s">
        <v>64</v>
      </c>
      <c r="Q1865" t="s">
        <v>304</v>
      </c>
      <c r="R1865" s="2">
        <v>15447</v>
      </c>
      <c r="S1865" t="s">
        <v>6981</v>
      </c>
      <c r="T1865" t="s">
        <v>351</v>
      </c>
      <c r="U1865" t="s">
        <v>41</v>
      </c>
      <c r="V1865" t="s">
        <v>12123</v>
      </c>
      <c r="W1865" t="s">
        <v>55</v>
      </c>
      <c r="X1865" t="s">
        <v>43</v>
      </c>
      <c r="Y1865" t="s">
        <v>44</v>
      </c>
      <c r="Z1865">
        <v>2</v>
      </c>
      <c r="AA1865" t="str">
        <f t="shared" si="87"/>
        <v>Non-Active</v>
      </c>
      <c r="AB1865">
        <f t="shared" si="88"/>
        <v>1942</v>
      </c>
      <c r="AC1865">
        <f t="shared" si="89"/>
        <v>84</v>
      </c>
      <c r="AD1865" t="str" cm="1">
        <f t="array" ref="AD1865">_xlfn.IFS(AB1865&lt;1965,"Baby Boomers",AB1865&lt;1981,"Gen X",AB1865&lt;1997,"Millenial",TRUE,("Gen Z"))</f>
        <v>Baby Boomers</v>
      </c>
    </row>
    <row r="1866" spans="1:30" x14ac:dyDescent="0.25">
      <c r="A1866" t="s">
        <v>14932</v>
      </c>
      <c r="B1866" t="s">
        <v>1605</v>
      </c>
      <c r="C1866" t="s">
        <v>6982</v>
      </c>
      <c r="D1866" s="2">
        <v>44019</v>
      </c>
      <c r="E1866" s="2" t="s">
        <v>10301</v>
      </c>
      <c r="F1866" t="s">
        <v>6983</v>
      </c>
      <c r="G1866" t="s">
        <v>6984</v>
      </c>
      <c r="H1866" t="s">
        <v>6985</v>
      </c>
      <c r="I1866" t="s">
        <v>117</v>
      </c>
      <c r="J1866" t="s">
        <v>32</v>
      </c>
      <c r="K1866" t="s">
        <v>33</v>
      </c>
      <c r="L1866" t="s">
        <v>63</v>
      </c>
      <c r="M1866" t="s">
        <v>51</v>
      </c>
      <c r="N1866" t="s">
        <v>36</v>
      </c>
      <c r="O1866" t="s">
        <v>10301</v>
      </c>
      <c r="P1866" t="s">
        <v>10302</v>
      </c>
      <c r="Q1866" t="s">
        <v>80</v>
      </c>
      <c r="R1866" s="2">
        <v>31095</v>
      </c>
      <c r="S1866" t="s">
        <v>39</v>
      </c>
      <c r="T1866" t="s">
        <v>102</v>
      </c>
      <c r="U1866" t="s">
        <v>41</v>
      </c>
      <c r="V1866" t="s">
        <v>12120</v>
      </c>
      <c r="W1866" t="s">
        <v>92</v>
      </c>
      <c r="X1866" t="s">
        <v>83</v>
      </c>
      <c r="Y1866" t="s">
        <v>44</v>
      </c>
      <c r="Z1866">
        <v>4</v>
      </c>
      <c r="AA1866" t="str">
        <f t="shared" si="87"/>
        <v>Active</v>
      </c>
      <c r="AB1866">
        <f t="shared" si="88"/>
        <v>1985</v>
      </c>
      <c r="AC1866">
        <f t="shared" si="89"/>
        <v>41</v>
      </c>
      <c r="AD1866" t="str" cm="1">
        <f t="array" ref="AD1866">_xlfn.IFS(AB1866&lt;1965,"Baby Boomers",AB1866&lt;1981,"Gen X",AB1866&lt;1997,"Millenial",TRUE,("Gen Z"))</f>
        <v>Millenial</v>
      </c>
    </row>
    <row r="1867" spans="1:30" x14ac:dyDescent="0.25">
      <c r="A1867" t="s">
        <v>14933</v>
      </c>
      <c r="B1867" t="s">
        <v>315</v>
      </c>
      <c r="C1867" t="s">
        <v>6986</v>
      </c>
      <c r="D1867" s="2">
        <v>43841</v>
      </c>
      <c r="E1867" s="2" t="s">
        <v>10301</v>
      </c>
      <c r="F1867" t="s">
        <v>3017</v>
      </c>
      <c r="G1867" t="s">
        <v>6987</v>
      </c>
      <c r="H1867" t="s">
        <v>6988</v>
      </c>
      <c r="I1867" t="s">
        <v>79</v>
      </c>
      <c r="J1867" t="s">
        <v>32</v>
      </c>
      <c r="K1867" t="s">
        <v>33</v>
      </c>
      <c r="L1867" t="s">
        <v>34</v>
      </c>
      <c r="M1867" t="s">
        <v>35</v>
      </c>
      <c r="N1867" t="s">
        <v>36</v>
      </c>
      <c r="O1867" t="s">
        <v>10301</v>
      </c>
      <c r="P1867" t="s">
        <v>10302</v>
      </c>
      <c r="Q1867" t="s">
        <v>52</v>
      </c>
      <c r="R1867" s="2">
        <v>23108</v>
      </c>
      <c r="S1867" t="s">
        <v>39</v>
      </c>
      <c r="T1867" t="s">
        <v>225</v>
      </c>
      <c r="U1867" t="s">
        <v>54</v>
      </c>
      <c r="V1867" t="s">
        <v>12124</v>
      </c>
      <c r="W1867" t="s">
        <v>42</v>
      </c>
      <c r="X1867" t="s">
        <v>43</v>
      </c>
      <c r="Y1867" t="s">
        <v>44</v>
      </c>
      <c r="Z1867">
        <v>2</v>
      </c>
      <c r="AA1867" t="str">
        <f t="shared" si="87"/>
        <v>Active</v>
      </c>
      <c r="AB1867">
        <f t="shared" si="88"/>
        <v>1963</v>
      </c>
      <c r="AC1867">
        <f t="shared" si="89"/>
        <v>63</v>
      </c>
      <c r="AD1867" t="str" cm="1">
        <f t="array" ref="AD1867">_xlfn.IFS(AB1867&lt;1965,"Baby Boomers",AB1867&lt;1981,"Gen X",AB1867&lt;1997,"Millenial",TRUE,("Gen Z"))</f>
        <v>Baby Boomers</v>
      </c>
    </row>
    <row r="1868" spans="1:30" x14ac:dyDescent="0.25">
      <c r="A1868" t="s">
        <v>14934</v>
      </c>
      <c r="B1868" t="s">
        <v>3412</v>
      </c>
      <c r="C1868" t="s">
        <v>1115</v>
      </c>
      <c r="D1868" s="2">
        <v>43997</v>
      </c>
      <c r="E1868" s="2">
        <v>44444</v>
      </c>
      <c r="F1868" t="s">
        <v>3017</v>
      </c>
      <c r="G1868" t="s">
        <v>6989</v>
      </c>
      <c r="H1868" t="s">
        <v>6990</v>
      </c>
      <c r="I1868" t="s">
        <v>31</v>
      </c>
      <c r="J1868" t="s">
        <v>32</v>
      </c>
      <c r="K1868" t="s">
        <v>33</v>
      </c>
      <c r="L1868" t="s">
        <v>63</v>
      </c>
      <c r="M1868" t="s">
        <v>62</v>
      </c>
      <c r="N1868" t="s">
        <v>98</v>
      </c>
      <c r="O1868" t="s">
        <v>6991</v>
      </c>
      <c r="P1868" t="s">
        <v>10302</v>
      </c>
      <c r="Q1868" t="s">
        <v>89</v>
      </c>
      <c r="R1868" s="2">
        <v>35886</v>
      </c>
      <c r="S1868" t="s">
        <v>39</v>
      </c>
      <c r="T1868" t="s">
        <v>82</v>
      </c>
      <c r="U1868" t="s">
        <v>54</v>
      </c>
      <c r="V1868" t="s">
        <v>12125</v>
      </c>
      <c r="W1868" t="s">
        <v>73</v>
      </c>
      <c r="X1868" t="s">
        <v>74</v>
      </c>
      <c r="Y1868" t="s">
        <v>44</v>
      </c>
      <c r="Z1868">
        <v>2</v>
      </c>
      <c r="AA1868" t="str">
        <f t="shared" si="87"/>
        <v>Non-Active</v>
      </c>
      <c r="AB1868">
        <f t="shared" si="88"/>
        <v>1998</v>
      </c>
      <c r="AC1868">
        <f t="shared" si="89"/>
        <v>28</v>
      </c>
      <c r="AD1868" t="str" cm="1">
        <f t="array" ref="AD1868">_xlfn.IFS(AB1868&lt;1965,"Baby Boomers",AB1868&lt;1981,"Gen X",AB1868&lt;1997,"Millenial",TRUE,("Gen Z"))</f>
        <v>Gen Z</v>
      </c>
    </row>
    <row r="1869" spans="1:30" x14ac:dyDescent="0.25">
      <c r="A1869" t="s">
        <v>14935</v>
      </c>
      <c r="B1869" t="s">
        <v>6992</v>
      </c>
      <c r="C1869" t="s">
        <v>819</v>
      </c>
      <c r="D1869" s="2">
        <v>44114</v>
      </c>
      <c r="E1869" s="2" t="s">
        <v>10301</v>
      </c>
      <c r="F1869" t="s">
        <v>3017</v>
      </c>
      <c r="G1869" t="s">
        <v>6993</v>
      </c>
      <c r="H1869" t="s">
        <v>6994</v>
      </c>
      <c r="I1869" t="s">
        <v>167</v>
      </c>
      <c r="J1869" t="s">
        <v>32</v>
      </c>
      <c r="K1869" t="s">
        <v>33</v>
      </c>
      <c r="L1869" t="s">
        <v>50</v>
      </c>
      <c r="M1869" t="s">
        <v>51</v>
      </c>
      <c r="N1869" t="s">
        <v>36</v>
      </c>
      <c r="O1869" t="s">
        <v>10301</v>
      </c>
      <c r="P1869" t="s">
        <v>10302</v>
      </c>
      <c r="Q1869" t="s">
        <v>89</v>
      </c>
      <c r="R1869" s="2">
        <v>27731</v>
      </c>
      <c r="S1869" t="s">
        <v>39</v>
      </c>
      <c r="T1869" t="s">
        <v>112</v>
      </c>
      <c r="U1869" t="s">
        <v>54</v>
      </c>
      <c r="V1869" t="s">
        <v>12126</v>
      </c>
      <c r="W1869" t="s">
        <v>92</v>
      </c>
      <c r="X1869" t="s">
        <v>74</v>
      </c>
      <c r="Y1869" t="s">
        <v>44</v>
      </c>
      <c r="Z1869">
        <v>4</v>
      </c>
      <c r="AA1869" t="str">
        <f t="shared" si="87"/>
        <v>Active</v>
      </c>
      <c r="AB1869">
        <f t="shared" si="88"/>
        <v>1975</v>
      </c>
      <c r="AC1869">
        <f t="shared" si="89"/>
        <v>50</v>
      </c>
      <c r="AD1869" t="str" cm="1">
        <f t="array" ref="AD1869">_xlfn.IFS(AB1869&lt;1965,"Baby Boomers",AB1869&lt;1981,"Gen X",AB1869&lt;1997,"Millenial",TRUE,("Gen Z"))</f>
        <v>Gen X</v>
      </c>
    </row>
    <row r="1870" spans="1:30" x14ac:dyDescent="0.25">
      <c r="A1870" t="s">
        <v>14936</v>
      </c>
      <c r="B1870" t="s">
        <v>837</v>
      </c>
      <c r="C1870" t="s">
        <v>1523</v>
      </c>
      <c r="D1870" s="2">
        <v>44700</v>
      </c>
      <c r="E1870" s="2">
        <v>45026</v>
      </c>
      <c r="F1870" t="s">
        <v>3017</v>
      </c>
      <c r="G1870" t="s">
        <v>6995</v>
      </c>
      <c r="H1870" t="s">
        <v>6996</v>
      </c>
      <c r="I1870" t="s">
        <v>132</v>
      </c>
      <c r="J1870" t="s">
        <v>32</v>
      </c>
      <c r="K1870" t="s">
        <v>62</v>
      </c>
      <c r="L1870" t="s">
        <v>63</v>
      </c>
      <c r="M1870" t="s">
        <v>35</v>
      </c>
      <c r="N1870" t="s">
        <v>98</v>
      </c>
      <c r="O1870" t="s">
        <v>6997</v>
      </c>
      <c r="P1870" t="s">
        <v>10302</v>
      </c>
      <c r="Q1870" t="s">
        <v>89</v>
      </c>
      <c r="R1870" s="2">
        <v>36185</v>
      </c>
      <c r="S1870" t="s">
        <v>39</v>
      </c>
      <c r="T1870" t="s">
        <v>192</v>
      </c>
      <c r="U1870" t="s">
        <v>41</v>
      </c>
      <c r="V1870" t="s">
        <v>12127</v>
      </c>
      <c r="W1870" t="s">
        <v>127</v>
      </c>
      <c r="X1870" t="s">
        <v>103</v>
      </c>
      <c r="Y1870" t="s">
        <v>44</v>
      </c>
      <c r="Z1870">
        <v>5</v>
      </c>
      <c r="AA1870" t="str">
        <f t="shared" si="87"/>
        <v>Non-Active</v>
      </c>
      <c r="AB1870">
        <f t="shared" si="88"/>
        <v>1999</v>
      </c>
      <c r="AC1870">
        <f t="shared" si="89"/>
        <v>27</v>
      </c>
      <c r="AD1870" t="str" cm="1">
        <f t="array" ref="AD1870">_xlfn.IFS(AB1870&lt;1965,"Baby Boomers",AB1870&lt;1981,"Gen X",AB1870&lt;1997,"Millenial",TRUE,("Gen Z"))</f>
        <v>Gen Z</v>
      </c>
    </row>
    <row r="1871" spans="1:30" x14ac:dyDescent="0.25">
      <c r="A1871" t="s">
        <v>14937</v>
      </c>
      <c r="B1871" t="s">
        <v>585</v>
      </c>
      <c r="C1871" t="s">
        <v>1374</v>
      </c>
      <c r="D1871" s="2">
        <v>44433</v>
      </c>
      <c r="E1871" s="2" t="s">
        <v>10301</v>
      </c>
      <c r="F1871" t="s">
        <v>3017</v>
      </c>
      <c r="G1871" t="s">
        <v>6998</v>
      </c>
      <c r="H1871" t="s">
        <v>6999</v>
      </c>
      <c r="I1871" t="s">
        <v>79</v>
      </c>
      <c r="J1871" t="s">
        <v>32</v>
      </c>
      <c r="K1871" t="s">
        <v>62</v>
      </c>
      <c r="L1871" t="s">
        <v>63</v>
      </c>
      <c r="M1871" t="s">
        <v>35</v>
      </c>
      <c r="N1871" t="s">
        <v>36</v>
      </c>
      <c r="O1871" t="s">
        <v>10301</v>
      </c>
      <c r="P1871" t="s">
        <v>10302</v>
      </c>
      <c r="Q1871" t="s">
        <v>89</v>
      </c>
      <c r="R1871" s="2">
        <v>26772</v>
      </c>
      <c r="S1871" t="s">
        <v>39</v>
      </c>
      <c r="T1871" t="s">
        <v>192</v>
      </c>
      <c r="U1871" t="s">
        <v>41</v>
      </c>
      <c r="V1871" t="s">
        <v>12128</v>
      </c>
      <c r="W1871" t="s">
        <v>55</v>
      </c>
      <c r="X1871" t="s">
        <v>103</v>
      </c>
      <c r="Y1871" t="s">
        <v>44</v>
      </c>
      <c r="Z1871">
        <v>1</v>
      </c>
      <c r="AA1871" t="str">
        <f t="shared" si="87"/>
        <v>Active</v>
      </c>
      <c r="AB1871">
        <f t="shared" si="88"/>
        <v>1973</v>
      </c>
      <c r="AC1871">
        <f t="shared" si="89"/>
        <v>53</v>
      </c>
      <c r="AD1871" t="str" cm="1">
        <f t="array" ref="AD1871">_xlfn.IFS(AB1871&lt;1965,"Baby Boomers",AB1871&lt;1981,"Gen X",AB1871&lt;1997,"Millenial",TRUE,("Gen Z"))</f>
        <v>Gen X</v>
      </c>
    </row>
    <row r="1872" spans="1:30" x14ac:dyDescent="0.25">
      <c r="A1872" t="s">
        <v>14938</v>
      </c>
      <c r="B1872" t="s">
        <v>7000</v>
      </c>
      <c r="C1872" t="s">
        <v>3035</v>
      </c>
      <c r="D1872" s="2">
        <v>43452</v>
      </c>
      <c r="E1872" s="2">
        <v>43733</v>
      </c>
      <c r="F1872" t="s">
        <v>3017</v>
      </c>
      <c r="G1872" t="s">
        <v>7001</v>
      </c>
      <c r="H1872" t="s">
        <v>7002</v>
      </c>
      <c r="I1872" t="s">
        <v>97</v>
      </c>
      <c r="J1872" t="s">
        <v>744</v>
      </c>
      <c r="K1872" t="s">
        <v>51</v>
      </c>
      <c r="L1872" t="s">
        <v>34</v>
      </c>
      <c r="M1872" t="s">
        <v>62</v>
      </c>
      <c r="N1872" t="s">
        <v>125</v>
      </c>
      <c r="O1872" t="s">
        <v>7003</v>
      </c>
      <c r="P1872" t="s">
        <v>10302</v>
      </c>
      <c r="Q1872" t="s">
        <v>52</v>
      </c>
      <c r="R1872" s="2">
        <v>21451</v>
      </c>
      <c r="S1872" t="s">
        <v>39</v>
      </c>
      <c r="T1872" t="s">
        <v>82</v>
      </c>
      <c r="U1872" t="s">
        <v>41</v>
      </c>
      <c r="V1872" t="s">
        <v>12129</v>
      </c>
      <c r="W1872" t="s">
        <v>92</v>
      </c>
      <c r="X1872" t="s">
        <v>74</v>
      </c>
      <c r="Y1872" t="s">
        <v>44</v>
      </c>
      <c r="Z1872">
        <v>2</v>
      </c>
      <c r="AA1872" t="str">
        <f t="shared" si="87"/>
        <v>Non-Active</v>
      </c>
      <c r="AB1872">
        <f t="shared" si="88"/>
        <v>1958</v>
      </c>
      <c r="AC1872">
        <f t="shared" si="89"/>
        <v>67</v>
      </c>
      <c r="AD1872" t="str" cm="1">
        <f t="array" ref="AD1872">_xlfn.IFS(AB1872&lt;1965,"Baby Boomers",AB1872&lt;1981,"Gen X",AB1872&lt;1997,"Millenial",TRUE,("Gen Z"))</f>
        <v>Baby Boomers</v>
      </c>
    </row>
    <row r="1873" spans="1:30" x14ac:dyDescent="0.25">
      <c r="A1873" t="s">
        <v>14939</v>
      </c>
      <c r="B1873" t="s">
        <v>106</v>
      </c>
      <c r="C1873" t="s">
        <v>3506</v>
      </c>
      <c r="D1873" s="2">
        <v>45143</v>
      </c>
      <c r="E1873" s="2" t="s">
        <v>10301</v>
      </c>
      <c r="F1873" t="s">
        <v>3017</v>
      </c>
      <c r="G1873" t="s">
        <v>7004</v>
      </c>
      <c r="H1873" t="s">
        <v>7005</v>
      </c>
      <c r="I1873" t="s">
        <v>97</v>
      </c>
      <c r="J1873" t="s">
        <v>32</v>
      </c>
      <c r="K1873" t="s">
        <v>62</v>
      </c>
      <c r="L1873" t="s">
        <v>63</v>
      </c>
      <c r="M1873" t="s">
        <v>62</v>
      </c>
      <c r="N1873" t="s">
        <v>36</v>
      </c>
      <c r="O1873" t="s">
        <v>10301</v>
      </c>
      <c r="P1873" t="s">
        <v>10302</v>
      </c>
      <c r="Q1873" t="s">
        <v>89</v>
      </c>
      <c r="R1873" s="2">
        <v>21302</v>
      </c>
      <c r="S1873" t="s">
        <v>39</v>
      </c>
      <c r="T1873" t="s">
        <v>82</v>
      </c>
      <c r="U1873" t="s">
        <v>41</v>
      </c>
      <c r="V1873" t="s">
        <v>12130</v>
      </c>
      <c r="W1873" t="s">
        <v>73</v>
      </c>
      <c r="X1873" t="s">
        <v>83</v>
      </c>
      <c r="Y1873" t="s">
        <v>44</v>
      </c>
      <c r="Z1873">
        <v>4</v>
      </c>
      <c r="AA1873" t="str">
        <f t="shared" si="87"/>
        <v>Active</v>
      </c>
      <c r="AB1873">
        <f t="shared" si="88"/>
        <v>1958</v>
      </c>
      <c r="AC1873">
        <f t="shared" si="89"/>
        <v>67</v>
      </c>
      <c r="AD1873" t="str" cm="1">
        <f t="array" ref="AD1873">_xlfn.IFS(AB1873&lt;1965,"Baby Boomers",AB1873&lt;1981,"Gen X",AB1873&lt;1997,"Millenial",TRUE,("Gen Z"))</f>
        <v>Baby Boomers</v>
      </c>
    </row>
    <row r="1874" spans="1:30" x14ac:dyDescent="0.25">
      <c r="A1874" t="s">
        <v>14940</v>
      </c>
      <c r="B1874" t="s">
        <v>3961</v>
      </c>
      <c r="C1874" t="s">
        <v>7006</v>
      </c>
      <c r="D1874" s="2">
        <v>44664</v>
      </c>
      <c r="E1874" s="2">
        <v>45033</v>
      </c>
      <c r="F1874" t="s">
        <v>3017</v>
      </c>
      <c r="G1874" t="s">
        <v>7007</v>
      </c>
      <c r="H1874" t="s">
        <v>7008</v>
      </c>
      <c r="I1874" t="s">
        <v>79</v>
      </c>
      <c r="J1874" t="s">
        <v>32</v>
      </c>
      <c r="K1874" t="s">
        <v>51</v>
      </c>
      <c r="L1874" t="s">
        <v>50</v>
      </c>
      <c r="M1874" t="s">
        <v>35</v>
      </c>
      <c r="N1874" t="s">
        <v>125</v>
      </c>
      <c r="O1874" t="s">
        <v>7009</v>
      </c>
      <c r="P1874" t="s">
        <v>10302</v>
      </c>
      <c r="Q1874" t="s">
        <v>89</v>
      </c>
      <c r="R1874" s="2">
        <v>15396</v>
      </c>
      <c r="S1874" t="s">
        <v>39</v>
      </c>
      <c r="T1874" t="s">
        <v>82</v>
      </c>
      <c r="U1874" t="s">
        <v>41</v>
      </c>
      <c r="V1874" t="s">
        <v>12131</v>
      </c>
      <c r="W1874" t="s">
        <v>127</v>
      </c>
      <c r="X1874" t="s">
        <v>83</v>
      </c>
      <c r="Y1874" t="s">
        <v>44</v>
      </c>
      <c r="Z1874">
        <v>2</v>
      </c>
      <c r="AA1874" t="str">
        <f t="shared" si="87"/>
        <v>Non-Active</v>
      </c>
      <c r="AB1874">
        <f t="shared" si="88"/>
        <v>1942</v>
      </c>
      <c r="AC1874">
        <f t="shared" si="89"/>
        <v>84</v>
      </c>
      <c r="AD1874" t="str" cm="1">
        <f t="array" ref="AD1874">_xlfn.IFS(AB1874&lt;1965,"Baby Boomers",AB1874&lt;1981,"Gen X",AB1874&lt;1997,"Millenial",TRUE,("Gen Z"))</f>
        <v>Baby Boomers</v>
      </c>
    </row>
    <row r="1875" spans="1:30" x14ac:dyDescent="0.25">
      <c r="A1875" t="s">
        <v>14941</v>
      </c>
      <c r="B1875" t="s">
        <v>7010</v>
      </c>
      <c r="C1875" t="s">
        <v>135</v>
      </c>
      <c r="D1875" s="2">
        <v>44100</v>
      </c>
      <c r="E1875" s="2" t="s">
        <v>10301</v>
      </c>
      <c r="F1875" t="s">
        <v>3017</v>
      </c>
      <c r="G1875" t="s">
        <v>7011</v>
      </c>
      <c r="H1875" t="s">
        <v>7012</v>
      </c>
      <c r="I1875" t="s">
        <v>132</v>
      </c>
      <c r="J1875" t="s">
        <v>32</v>
      </c>
      <c r="K1875" t="s">
        <v>62</v>
      </c>
      <c r="L1875" t="s">
        <v>50</v>
      </c>
      <c r="M1875" t="s">
        <v>62</v>
      </c>
      <c r="N1875" t="s">
        <v>36</v>
      </c>
      <c r="O1875" t="s">
        <v>10301</v>
      </c>
      <c r="P1875" t="s">
        <v>10302</v>
      </c>
      <c r="Q1875" t="s">
        <v>793</v>
      </c>
      <c r="R1875" s="2">
        <v>17414</v>
      </c>
      <c r="S1875" t="s">
        <v>39</v>
      </c>
      <c r="T1875" t="s">
        <v>82</v>
      </c>
      <c r="U1875" t="s">
        <v>41</v>
      </c>
      <c r="V1875" t="s">
        <v>12132</v>
      </c>
      <c r="W1875" t="s">
        <v>92</v>
      </c>
      <c r="X1875" t="s">
        <v>74</v>
      </c>
      <c r="Y1875" t="s">
        <v>44</v>
      </c>
      <c r="Z1875">
        <v>5</v>
      </c>
      <c r="AA1875" t="str">
        <f t="shared" si="87"/>
        <v>Active</v>
      </c>
      <c r="AB1875">
        <f t="shared" si="88"/>
        <v>1947</v>
      </c>
      <c r="AC1875">
        <f t="shared" si="89"/>
        <v>78</v>
      </c>
      <c r="AD1875" t="str" cm="1">
        <f t="array" ref="AD1875">_xlfn.IFS(AB1875&lt;1965,"Baby Boomers",AB1875&lt;1981,"Gen X",AB1875&lt;1997,"Millenial",TRUE,("Gen Z"))</f>
        <v>Baby Boomers</v>
      </c>
    </row>
    <row r="1876" spans="1:30" x14ac:dyDescent="0.25">
      <c r="A1876" t="s">
        <v>10834</v>
      </c>
      <c r="B1876" t="s">
        <v>5291</v>
      </c>
      <c r="C1876" t="s">
        <v>617</v>
      </c>
      <c r="D1876" s="2">
        <v>44239</v>
      </c>
      <c r="E1876" s="2">
        <v>44776</v>
      </c>
      <c r="F1876" t="s">
        <v>3017</v>
      </c>
      <c r="G1876" t="s">
        <v>6850</v>
      </c>
      <c r="H1876" t="s">
        <v>7013</v>
      </c>
      <c r="I1876" t="s">
        <v>167</v>
      </c>
      <c r="J1876" t="s">
        <v>32</v>
      </c>
      <c r="K1876" t="s">
        <v>51</v>
      </c>
      <c r="L1876" t="s">
        <v>34</v>
      </c>
      <c r="M1876" t="s">
        <v>35</v>
      </c>
      <c r="N1876" t="s">
        <v>174</v>
      </c>
      <c r="O1876" t="s">
        <v>7014</v>
      </c>
      <c r="P1876" t="s">
        <v>10302</v>
      </c>
      <c r="Q1876" t="s">
        <v>793</v>
      </c>
      <c r="R1876" s="2">
        <v>17026</v>
      </c>
      <c r="S1876" t="s">
        <v>39</v>
      </c>
      <c r="T1876" t="s">
        <v>215</v>
      </c>
      <c r="U1876" t="s">
        <v>41</v>
      </c>
      <c r="V1876" t="s">
        <v>12133</v>
      </c>
      <c r="W1876" t="s">
        <v>127</v>
      </c>
      <c r="X1876" t="s">
        <v>74</v>
      </c>
      <c r="Y1876" t="s">
        <v>44</v>
      </c>
      <c r="Z1876">
        <v>1</v>
      </c>
      <c r="AA1876" t="str">
        <f t="shared" si="87"/>
        <v>Non-Active</v>
      </c>
      <c r="AB1876">
        <f t="shared" si="88"/>
        <v>1946</v>
      </c>
      <c r="AC1876">
        <f t="shared" si="89"/>
        <v>79</v>
      </c>
      <c r="AD1876" t="str" cm="1">
        <f t="array" ref="AD1876">_xlfn.IFS(AB1876&lt;1965,"Baby Boomers",AB1876&lt;1981,"Gen X",AB1876&lt;1997,"Millenial",TRUE,("Gen Z"))</f>
        <v>Baby Boomers</v>
      </c>
    </row>
    <row r="1877" spans="1:30" x14ac:dyDescent="0.25">
      <c r="A1877" t="s">
        <v>11601</v>
      </c>
      <c r="B1877" t="s">
        <v>1377</v>
      </c>
      <c r="C1877" t="s">
        <v>1098</v>
      </c>
      <c r="D1877" s="2">
        <v>43467</v>
      </c>
      <c r="E1877" s="2">
        <v>44113</v>
      </c>
      <c r="F1877" t="s">
        <v>3017</v>
      </c>
      <c r="G1877" t="s">
        <v>7015</v>
      </c>
      <c r="H1877" t="s">
        <v>7016</v>
      </c>
      <c r="I1877" t="s">
        <v>61</v>
      </c>
      <c r="J1877" t="s">
        <v>10826</v>
      </c>
      <c r="K1877" t="s">
        <v>33</v>
      </c>
      <c r="L1877" t="s">
        <v>34</v>
      </c>
      <c r="M1877" t="s">
        <v>35</v>
      </c>
      <c r="N1877" t="s">
        <v>125</v>
      </c>
      <c r="O1877" t="s">
        <v>7017</v>
      </c>
      <c r="P1877" t="s">
        <v>10302</v>
      </c>
      <c r="Q1877" t="s">
        <v>304</v>
      </c>
      <c r="R1877" s="2">
        <v>32475</v>
      </c>
      <c r="S1877" t="s">
        <v>39</v>
      </c>
      <c r="T1877" t="s">
        <v>215</v>
      </c>
      <c r="U1877" t="s">
        <v>41</v>
      </c>
      <c r="V1877" t="s">
        <v>12134</v>
      </c>
      <c r="W1877" t="s">
        <v>55</v>
      </c>
      <c r="X1877" t="s">
        <v>83</v>
      </c>
      <c r="Y1877" t="s">
        <v>44</v>
      </c>
      <c r="Z1877">
        <v>4</v>
      </c>
      <c r="AA1877" t="str">
        <f t="shared" si="87"/>
        <v>Non-Active</v>
      </c>
      <c r="AB1877">
        <f t="shared" si="88"/>
        <v>1988</v>
      </c>
      <c r="AC1877">
        <f t="shared" si="89"/>
        <v>37</v>
      </c>
      <c r="AD1877" t="str" cm="1">
        <f t="array" ref="AD1877">_xlfn.IFS(AB1877&lt;1965,"Baby Boomers",AB1877&lt;1981,"Gen X",AB1877&lt;1997,"Millenial",TRUE,("Gen Z"))</f>
        <v>Millenial</v>
      </c>
    </row>
    <row r="1878" spans="1:30" x14ac:dyDescent="0.25">
      <c r="A1878" t="s">
        <v>14942</v>
      </c>
      <c r="B1878" t="s">
        <v>7018</v>
      </c>
      <c r="C1878" t="s">
        <v>1523</v>
      </c>
      <c r="D1878" s="2">
        <v>43764</v>
      </c>
      <c r="E1878" s="2">
        <v>45129</v>
      </c>
      <c r="F1878" t="s">
        <v>3017</v>
      </c>
      <c r="G1878" t="s">
        <v>7019</v>
      </c>
      <c r="H1878" t="s">
        <v>7020</v>
      </c>
      <c r="I1878" t="s">
        <v>117</v>
      </c>
      <c r="J1878" t="s">
        <v>10826</v>
      </c>
      <c r="K1878" t="s">
        <v>33</v>
      </c>
      <c r="L1878" t="s">
        <v>34</v>
      </c>
      <c r="M1878" t="s">
        <v>35</v>
      </c>
      <c r="N1878" t="s">
        <v>125</v>
      </c>
      <c r="O1878" t="s">
        <v>7021</v>
      </c>
      <c r="P1878" t="s">
        <v>10302</v>
      </c>
      <c r="Q1878" t="s">
        <v>89</v>
      </c>
      <c r="R1878" s="2">
        <v>21181</v>
      </c>
      <c r="S1878" t="s">
        <v>39</v>
      </c>
      <c r="T1878" t="s">
        <v>91</v>
      </c>
      <c r="U1878" t="s">
        <v>41</v>
      </c>
      <c r="V1878" t="s">
        <v>12135</v>
      </c>
      <c r="W1878" t="s">
        <v>92</v>
      </c>
      <c r="X1878" t="s">
        <v>103</v>
      </c>
      <c r="Y1878" t="s">
        <v>44</v>
      </c>
      <c r="Z1878">
        <v>5</v>
      </c>
      <c r="AA1878" t="str">
        <f t="shared" si="87"/>
        <v>Non-Active</v>
      </c>
      <c r="AB1878">
        <f t="shared" si="88"/>
        <v>1957</v>
      </c>
      <c r="AC1878">
        <f t="shared" si="89"/>
        <v>68</v>
      </c>
      <c r="AD1878" t="str" cm="1">
        <f t="array" ref="AD1878">_xlfn.IFS(AB1878&lt;1965,"Baby Boomers",AB1878&lt;1981,"Gen X",AB1878&lt;1997,"Millenial",TRUE,("Gen Z"))</f>
        <v>Baby Boomers</v>
      </c>
    </row>
    <row r="1879" spans="1:30" x14ac:dyDescent="0.25">
      <c r="A1879" t="s">
        <v>14943</v>
      </c>
      <c r="B1879" t="s">
        <v>589</v>
      </c>
      <c r="C1879" t="s">
        <v>4524</v>
      </c>
      <c r="D1879" s="2">
        <v>44297</v>
      </c>
      <c r="E1879" s="2" t="s">
        <v>10301</v>
      </c>
      <c r="F1879" t="s">
        <v>3725</v>
      </c>
      <c r="G1879" t="s">
        <v>7022</v>
      </c>
      <c r="H1879" t="s">
        <v>7023</v>
      </c>
      <c r="I1879" t="s">
        <v>138</v>
      </c>
      <c r="J1879" t="s">
        <v>32</v>
      </c>
      <c r="K1879" t="s">
        <v>62</v>
      </c>
      <c r="L1879" t="s">
        <v>63</v>
      </c>
      <c r="M1879" t="s">
        <v>51</v>
      </c>
      <c r="N1879" t="s">
        <v>36</v>
      </c>
      <c r="O1879" t="s">
        <v>10301</v>
      </c>
      <c r="P1879" t="s">
        <v>10302</v>
      </c>
      <c r="Q1879" t="s">
        <v>80</v>
      </c>
      <c r="R1879" s="2">
        <v>20931</v>
      </c>
      <c r="S1879" t="s">
        <v>39</v>
      </c>
      <c r="T1879" t="s">
        <v>242</v>
      </c>
      <c r="U1879" t="s">
        <v>41</v>
      </c>
      <c r="V1879" t="s">
        <v>12136</v>
      </c>
      <c r="W1879" t="s">
        <v>42</v>
      </c>
      <c r="X1879" t="s">
        <v>103</v>
      </c>
      <c r="Y1879" t="s">
        <v>44</v>
      </c>
      <c r="Z1879">
        <v>2</v>
      </c>
      <c r="AA1879" t="str">
        <f t="shared" si="87"/>
        <v>Active</v>
      </c>
      <c r="AB1879">
        <f t="shared" si="88"/>
        <v>1957</v>
      </c>
      <c r="AC1879">
        <f t="shared" si="89"/>
        <v>68</v>
      </c>
      <c r="AD1879" t="str" cm="1">
        <f t="array" ref="AD1879">_xlfn.IFS(AB1879&lt;1965,"Baby Boomers",AB1879&lt;1981,"Gen X",AB1879&lt;1997,"Millenial",TRUE,("Gen Z"))</f>
        <v>Baby Boomers</v>
      </c>
    </row>
    <row r="1880" spans="1:30" x14ac:dyDescent="0.25">
      <c r="A1880" t="s">
        <v>14944</v>
      </c>
      <c r="B1880" t="s">
        <v>7024</v>
      </c>
      <c r="C1880" t="s">
        <v>3071</v>
      </c>
      <c r="D1880" s="2">
        <v>43810</v>
      </c>
      <c r="E1880" s="2">
        <v>44328</v>
      </c>
      <c r="F1880" t="s">
        <v>1778</v>
      </c>
      <c r="G1880" t="s">
        <v>7025</v>
      </c>
      <c r="H1880" t="s">
        <v>7026</v>
      </c>
      <c r="I1880" t="s">
        <v>49</v>
      </c>
      <c r="J1880" t="s">
        <v>32</v>
      </c>
      <c r="K1880" t="s">
        <v>51</v>
      </c>
      <c r="L1880" t="s">
        <v>50</v>
      </c>
      <c r="M1880" t="s">
        <v>62</v>
      </c>
      <c r="N1880" t="s">
        <v>125</v>
      </c>
      <c r="O1880" t="s">
        <v>7027</v>
      </c>
      <c r="P1880" t="s">
        <v>10302</v>
      </c>
      <c r="Q1880" t="s">
        <v>89</v>
      </c>
      <c r="R1880" s="2">
        <v>25844</v>
      </c>
      <c r="S1880" t="s">
        <v>39</v>
      </c>
      <c r="T1880" t="s">
        <v>82</v>
      </c>
      <c r="U1880" t="s">
        <v>41</v>
      </c>
      <c r="V1880" t="s">
        <v>12137</v>
      </c>
      <c r="W1880" t="s">
        <v>42</v>
      </c>
      <c r="X1880" t="s">
        <v>103</v>
      </c>
      <c r="Y1880" t="s">
        <v>44</v>
      </c>
      <c r="Z1880">
        <v>2</v>
      </c>
      <c r="AA1880" t="str">
        <f t="shared" si="87"/>
        <v>Non-Active</v>
      </c>
      <c r="AB1880">
        <f t="shared" si="88"/>
        <v>1970</v>
      </c>
      <c r="AC1880">
        <f t="shared" si="89"/>
        <v>55</v>
      </c>
      <c r="AD1880" t="str" cm="1">
        <f t="array" ref="AD1880">_xlfn.IFS(AB1880&lt;1965,"Baby Boomers",AB1880&lt;1981,"Gen X",AB1880&lt;1997,"Millenial",TRUE,("Gen Z"))</f>
        <v>Gen X</v>
      </c>
    </row>
    <row r="1881" spans="1:30" x14ac:dyDescent="0.25">
      <c r="A1881" t="s">
        <v>14945</v>
      </c>
      <c r="B1881" t="s">
        <v>6018</v>
      </c>
      <c r="C1881" t="s">
        <v>6231</v>
      </c>
      <c r="D1881" s="2">
        <v>44125</v>
      </c>
      <c r="E1881" s="2">
        <v>45060</v>
      </c>
      <c r="F1881" t="s">
        <v>1778</v>
      </c>
      <c r="G1881" t="s">
        <v>7028</v>
      </c>
      <c r="H1881" t="s">
        <v>7029</v>
      </c>
      <c r="I1881" t="s">
        <v>31</v>
      </c>
      <c r="J1881" t="s">
        <v>32</v>
      </c>
      <c r="K1881" t="s">
        <v>51</v>
      </c>
      <c r="L1881" t="s">
        <v>63</v>
      </c>
      <c r="M1881" t="s">
        <v>62</v>
      </c>
      <c r="N1881" t="s">
        <v>125</v>
      </c>
      <c r="O1881" t="s">
        <v>7030</v>
      </c>
      <c r="P1881" t="s">
        <v>10302</v>
      </c>
      <c r="Q1881" t="s">
        <v>176</v>
      </c>
      <c r="R1881" s="2">
        <v>36470</v>
      </c>
      <c r="S1881" t="s">
        <v>39</v>
      </c>
      <c r="T1881" t="s">
        <v>102</v>
      </c>
      <c r="U1881" t="s">
        <v>54</v>
      </c>
      <c r="V1881" t="s">
        <v>12138</v>
      </c>
      <c r="W1881" t="s">
        <v>55</v>
      </c>
      <c r="X1881" t="s">
        <v>83</v>
      </c>
      <c r="Y1881" t="s">
        <v>44</v>
      </c>
      <c r="Z1881">
        <v>1</v>
      </c>
      <c r="AA1881" t="str">
        <f t="shared" si="87"/>
        <v>Non-Active</v>
      </c>
      <c r="AB1881">
        <f t="shared" si="88"/>
        <v>1999</v>
      </c>
      <c r="AC1881">
        <f t="shared" si="89"/>
        <v>26</v>
      </c>
      <c r="AD1881" t="str" cm="1">
        <f t="array" ref="AD1881">_xlfn.IFS(AB1881&lt;1965,"Baby Boomers",AB1881&lt;1981,"Gen X",AB1881&lt;1997,"Millenial",TRUE,("Gen Z"))</f>
        <v>Gen Z</v>
      </c>
    </row>
    <row r="1882" spans="1:30" x14ac:dyDescent="0.25">
      <c r="A1882" t="s">
        <v>14946</v>
      </c>
      <c r="B1882" t="s">
        <v>1364</v>
      </c>
      <c r="C1882" t="s">
        <v>4933</v>
      </c>
      <c r="D1882" s="2">
        <v>43959</v>
      </c>
      <c r="E1882" s="2" t="s">
        <v>10301</v>
      </c>
      <c r="F1882" t="s">
        <v>1778</v>
      </c>
      <c r="G1882" t="s">
        <v>7031</v>
      </c>
      <c r="H1882" t="s">
        <v>7032</v>
      </c>
      <c r="I1882" t="s">
        <v>88</v>
      </c>
      <c r="J1882" t="s">
        <v>32</v>
      </c>
      <c r="K1882" t="s">
        <v>51</v>
      </c>
      <c r="L1882" t="s">
        <v>34</v>
      </c>
      <c r="M1882" t="s">
        <v>51</v>
      </c>
      <c r="N1882" t="s">
        <v>36</v>
      </c>
      <c r="O1882" t="s">
        <v>10301</v>
      </c>
      <c r="P1882" t="s">
        <v>1842</v>
      </c>
      <c r="Q1882" t="s">
        <v>176</v>
      </c>
      <c r="R1882" s="2">
        <v>32268</v>
      </c>
      <c r="S1882" t="s">
        <v>39</v>
      </c>
      <c r="T1882" t="s">
        <v>418</v>
      </c>
      <c r="U1882" t="s">
        <v>54</v>
      </c>
      <c r="V1882" t="s">
        <v>12139</v>
      </c>
      <c r="W1882" t="s">
        <v>127</v>
      </c>
      <c r="X1882" t="s">
        <v>74</v>
      </c>
      <c r="Y1882" t="s">
        <v>44</v>
      </c>
      <c r="Z1882">
        <v>2</v>
      </c>
      <c r="AA1882" t="str">
        <f t="shared" si="87"/>
        <v>Active</v>
      </c>
      <c r="AB1882">
        <f t="shared" si="88"/>
        <v>1988</v>
      </c>
      <c r="AC1882">
        <f t="shared" si="89"/>
        <v>37</v>
      </c>
      <c r="AD1882" t="str" cm="1">
        <f t="array" ref="AD1882">_xlfn.IFS(AB1882&lt;1965,"Baby Boomers",AB1882&lt;1981,"Gen X",AB1882&lt;1997,"Millenial",TRUE,("Gen Z"))</f>
        <v>Millenial</v>
      </c>
    </row>
    <row r="1883" spans="1:30" x14ac:dyDescent="0.25">
      <c r="A1883" t="s">
        <v>12830</v>
      </c>
      <c r="B1883" t="s">
        <v>7033</v>
      </c>
      <c r="C1883" t="s">
        <v>6296</v>
      </c>
      <c r="D1883" s="2">
        <v>44705</v>
      </c>
      <c r="E1883" s="2">
        <v>44847</v>
      </c>
      <c r="F1883" t="s">
        <v>2308</v>
      </c>
      <c r="G1883" t="s">
        <v>7034</v>
      </c>
      <c r="H1883" t="s">
        <v>7035</v>
      </c>
      <c r="I1883" t="s">
        <v>49</v>
      </c>
      <c r="J1883" t="s">
        <v>32</v>
      </c>
      <c r="K1883" t="s">
        <v>62</v>
      </c>
      <c r="L1883" t="s">
        <v>50</v>
      </c>
      <c r="M1883" t="s">
        <v>62</v>
      </c>
      <c r="N1883" t="s">
        <v>139</v>
      </c>
      <c r="O1883" t="s">
        <v>7036</v>
      </c>
      <c r="P1883" t="s">
        <v>10302</v>
      </c>
      <c r="Q1883" t="s">
        <v>89</v>
      </c>
      <c r="R1883" s="2">
        <v>36289</v>
      </c>
      <c r="S1883" t="s">
        <v>39</v>
      </c>
      <c r="T1883" t="s">
        <v>177</v>
      </c>
      <c r="U1883" t="s">
        <v>54</v>
      </c>
      <c r="V1883" t="s">
        <v>12140</v>
      </c>
      <c r="W1883" t="s">
        <v>73</v>
      </c>
      <c r="X1883" t="s">
        <v>103</v>
      </c>
      <c r="Y1883" t="s">
        <v>44</v>
      </c>
      <c r="Z1883">
        <v>5</v>
      </c>
      <c r="AA1883" t="str">
        <f t="shared" si="87"/>
        <v>Non-Active</v>
      </c>
      <c r="AB1883">
        <f t="shared" si="88"/>
        <v>1999</v>
      </c>
      <c r="AC1883">
        <f t="shared" si="89"/>
        <v>26</v>
      </c>
      <c r="AD1883" t="str" cm="1">
        <f t="array" ref="AD1883">_xlfn.IFS(AB1883&lt;1965,"Baby Boomers",AB1883&lt;1981,"Gen X",AB1883&lt;1997,"Millenial",TRUE,("Gen Z"))</f>
        <v>Gen Z</v>
      </c>
    </row>
    <row r="1884" spans="1:30" x14ac:dyDescent="0.25">
      <c r="A1884" t="s">
        <v>14947</v>
      </c>
      <c r="B1884" t="s">
        <v>7037</v>
      </c>
      <c r="C1884" t="s">
        <v>1390</v>
      </c>
      <c r="D1884" s="2">
        <v>43621</v>
      </c>
      <c r="E1884" s="2" t="s">
        <v>10301</v>
      </c>
      <c r="F1884" t="s">
        <v>2308</v>
      </c>
      <c r="G1884" t="s">
        <v>7038</v>
      </c>
      <c r="H1884" t="s">
        <v>7039</v>
      </c>
      <c r="I1884" t="s">
        <v>31</v>
      </c>
      <c r="J1884" t="s">
        <v>32</v>
      </c>
      <c r="K1884" t="s">
        <v>51</v>
      </c>
      <c r="L1884" t="s">
        <v>50</v>
      </c>
      <c r="M1884" t="s">
        <v>51</v>
      </c>
      <c r="N1884" t="s">
        <v>36</v>
      </c>
      <c r="O1884" t="s">
        <v>10301</v>
      </c>
      <c r="P1884" t="s">
        <v>10302</v>
      </c>
      <c r="Q1884" t="s">
        <v>80</v>
      </c>
      <c r="R1884" s="2">
        <v>33335</v>
      </c>
      <c r="S1884" t="s">
        <v>39</v>
      </c>
      <c r="T1884" t="s">
        <v>102</v>
      </c>
      <c r="U1884" t="s">
        <v>54</v>
      </c>
      <c r="V1884" t="s">
        <v>12141</v>
      </c>
      <c r="W1884" t="s">
        <v>55</v>
      </c>
      <c r="X1884" t="s">
        <v>43</v>
      </c>
      <c r="Y1884" t="s">
        <v>44</v>
      </c>
      <c r="Z1884">
        <v>2</v>
      </c>
      <c r="AA1884" t="str">
        <f t="shared" si="87"/>
        <v>Active</v>
      </c>
      <c r="AB1884">
        <f t="shared" si="88"/>
        <v>1991</v>
      </c>
      <c r="AC1884">
        <f t="shared" si="89"/>
        <v>35</v>
      </c>
      <c r="AD1884" t="str" cm="1">
        <f t="array" ref="AD1884">_xlfn.IFS(AB1884&lt;1965,"Baby Boomers",AB1884&lt;1981,"Gen X",AB1884&lt;1997,"Millenial",TRUE,("Gen Z"))</f>
        <v>Millenial</v>
      </c>
    </row>
    <row r="1885" spans="1:30" x14ac:dyDescent="0.25">
      <c r="A1885" t="s">
        <v>14948</v>
      </c>
      <c r="B1885" t="s">
        <v>7040</v>
      </c>
      <c r="C1885" t="s">
        <v>811</v>
      </c>
      <c r="D1885" s="2">
        <v>44672</v>
      </c>
      <c r="E1885" s="2" t="s">
        <v>10301</v>
      </c>
      <c r="F1885" t="s">
        <v>2308</v>
      </c>
      <c r="G1885" t="s">
        <v>7041</v>
      </c>
      <c r="H1885" t="s">
        <v>7042</v>
      </c>
      <c r="I1885" t="s">
        <v>88</v>
      </c>
      <c r="J1885" t="s">
        <v>32</v>
      </c>
      <c r="K1885" t="s">
        <v>51</v>
      </c>
      <c r="L1885" t="s">
        <v>63</v>
      </c>
      <c r="M1885" t="s">
        <v>51</v>
      </c>
      <c r="N1885" t="s">
        <v>36</v>
      </c>
      <c r="O1885" t="s">
        <v>10301</v>
      </c>
      <c r="P1885" t="s">
        <v>10302</v>
      </c>
      <c r="Q1885" t="s">
        <v>230</v>
      </c>
      <c r="R1885" s="2">
        <v>30641</v>
      </c>
      <c r="S1885" t="s">
        <v>39</v>
      </c>
      <c r="T1885" t="s">
        <v>112</v>
      </c>
      <c r="U1885" t="s">
        <v>54</v>
      </c>
      <c r="V1885" t="s">
        <v>12142</v>
      </c>
      <c r="W1885" t="s">
        <v>55</v>
      </c>
      <c r="X1885" t="s">
        <v>74</v>
      </c>
      <c r="Y1885" t="s">
        <v>44</v>
      </c>
      <c r="Z1885">
        <v>5</v>
      </c>
      <c r="AA1885" t="str">
        <f t="shared" si="87"/>
        <v>Active</v>
      </c>
      <c r="AB1885">
        <f t="shared" si="88"/>
        <v>1983</v>
      </c>
      <c r="AC1885">
        <f t="shared" si="89"/>
        <v>42</v>
      </c>
      <c r="AD1885" t="str" cm="1">
        <f t="array" ref="AD1885">_xlfn.IFS(AB1885&lt;1965,"Baby Boomers",AB1885&lt;1981,"Gen X",AB1885&lt;1997,"Millenial",TRUE,("Gen Z"))</f>
        <v>Millenial</v>
      </c>
    </row>
    <row r="1886" spans="1:30" x14ac:dyDescent="0.25">
      <c r="A1886" t="s">
        <v>14949</v>
      </c>
      <c r="B1886" t="s">
        <v>6115</v>
      </c>
      <c r="C1886" t="s">
        <v>4462</v>
      </c>
      <c r="D1886" s="2">
        <v>43809</v>
      </c>
      <c r="E1886" s="2">
        <v>44978</v>
      </c>
      <c r="F1886" t="s">
        <v>2308</v>
      </c>
      <c r="G1886" t="s">
        <v>7043</v>
      </c>
      <c r="H1886" t="s">
        <v>7044</v>
      </c>
      <c r="I1886" t="s">
        <v>167</v>
      </c>
      <c r="J1886" t="s">
        <v>32</v>
      </c>
      <c r="K1886" t="s">
        <v>51</v>
      </c>
      <c r="L1886" t="s">
        <v>50</v>
      </c>
      <c r="M1886" t="s">
        <v>62</v>
      </c>
      <c r="N1886" t="s">
        <v>174</v>
      </c>
      <c r="O1886" t="s">
        <v>7045</v>
      </c>
      <c r="P1886" t="s">
        <v>10302</v>
      </c>
      <c r="Q1886" t="s">
        <v>89</v>
      </c>
      <c r="R1886" s="2">
        <v>26017</v>
      </c>
      <c r="S1886" t="s">
        <v>39</v>
      </c>
      <c r="T1886" t="s">
        <v>82</v>
      </c>
      <c r="U1886" t="s">
        <v>41</v>
      </c>
      <c r="V1886" t="s">
        <v>12143</v>
      </c>
      <c r="W1886" t="s">
        <v>92</v>
      </c>
      <c r="X1886" t="s">
        <v>103</v>
      </c>
      <c r="Y1886" t="s">
        <v>44</v>
      </c>
      <c r="Z1886">
        <v>2</v>
      </c>
      <c r="AA1886" t="str">
        <f t="shared" si="87"/>
        <v>Non-Active</v>
      </c>
      <c r="AB1886">
        <f t="shared" si="88"/>
        <v>1971</v>
      </c>
      <c r="AC1886">
        <f t="shared" si="89"/>
        <v>55</v>
      </c>
      <c r="AD1886" t="str" cm="1">
        <f t="array" ref="AD1886">_xlfn.IFS(AB1886&lt;1965,"Baby Boomers",AB1886&lt;1981,"Gen X",AB1886&lt;1997,"Millenial",TRUE,("Gen Z"))</f>
        <v>Gen X</v>
      </c>
    </row>
    <row r="1887" spans="1:30" x14ac:dyDescent="0.25">
      <c r="A1887" t="s">
        <v>14950</v>
      </c>
      <c r="B1887" t="s">
        <v>3044</v>
      </c>
      <c r="C1887" t="s">
        <v>3764</v>
      </c>
      <c r="D1887" s="2">
        <v>43795</v>
      </c>
      <c r="E1887" s="2" t="s">
        <v>10301</v>
      </c>
      <c r="F1887" t="s">
        <v>2308</v>
      </c>
      <c r="G1887" t="s">
        <v>7046</v>
      </c>
      <c r="H1887" t="s">
        <v>7047</v>
      </c>
      <c r="I1887" t="s">
        <v>97</v>
      </c>
      <c r="J1887" t="s">
        <v>32</v>
      </c>
      <c r="K1887" t="s">
        <v>62</v>
      </c>
      <c r="L1887" t="s">
        <v>34</v>
      </c>
      <c r="M1887" t="s">
        <v>51</v>
      </c>
      <c r="N1887" t="s">
        <v>36</v>
      </c>
      <c r="O1887" t="s">
        <v>10301</v>
      </c>
      <c r="P1887" t="s">
        <v>10319</v>
      </c>
      <c r="Q1887" t="s">
        <v>89</v>
      </c>
      <c r="R1887" s="2">
        <v>18973</v>
      </c>
      <c r="S1887" t="s">
        <v>39</v>
      </c>
      <c r="T1887" t="s">
        <v>82</v>
      </c>
      <c r="U1887" t="s">
        <v>54</v>
      </c>
      <c r="V1887" t="s">
        <v>12144</v>
      </c>
      <c r="W1887" t="s">
        <v>127</v>
      </c>
      <c r="X1887" t="s">
        <v>43</v>
      </c>
      <c r="Y1887" t="s">
        <v>44</v>
      </c>
      <c r="Z1887">
        <v>4</v>
      </c>
      <c r="AA1887" t="str">
        <f t="shared" si="87"/>
        <v>Active</v>
      </c>
      <c r="AB1887">
        <f t="shared" si="88"/>
        <v>1951</v>
      </c>
      <c r="AC1887">
        <f t="shared" si="89"/>
        <v>74</v>
      </c>
      <c r="AD1887" t="str" cm="1">
        <f t="array" ref="AD1887">_xlfn.IFS(AB1887&lt;1965,"Baby Boomers",AB1887&lt;1981,"Gen X",AB1887&lt;1997,"Millenial",TRUE,("Gen Z"))</f>
        <v>Baby Boomers</v>
      </c>
    </row>
    <row r="1888" spans="1:30" x14ac:dyDescent="0.25">
      <c r="A1888" t="s">
        <v>14951</v>
      </c>
      <c r="B1888" t="s">
        <v>6018</v>
      </c>
      <c r="C1888" t="s">
        <v>7048</v>
      </c>
      <c r="D1888" s="2">
        <v>44452</v>
      </c>
      <c r="E1888" s="2" t="s">
        <v>10301</v>
      </c>
      <c r="F1888" t="s">
        <v>2308</v>
      </c>
      <c r="G1888" t="s">
        <v>7049</v>
      </c>
      <c r="H1888" t="s">
        <v>7050</v>
      </c>
      <c r="I1888" t="s">
        <v>117</v>
      </c>
      <c r="J1888" t="s">
        <v>32</v>
      </c>
      <c r="K1888" t="s">
        <v>51</v>
      </c>
      <c r="L1888" t="s">
        <v>34</v>
      </c>
      <c r="M1888" t="s">
        <v>62</v>
      </c>
      <c r="N1888" t="s">
        <v>36</v>
      </c>
      <c r="O1888" t="s">
        <v>10301</v>
      </c>
      <c r="P1888" t="s">
        <v>10319</v>
      </c>
      <c r="Q1888" t="s">
        <v>285</v>
      </c>
      <c r="R1888" s="2">
        <v>36829</v>
      </c>
      <c r="S1888" t="s">
        <v>39</v>
      </c>
      <c r="T1888" t="s">
        <v>3106</v>
      </c>
      <c r="U1888" t="s">
        <v>54</v>
      </c>
      <c r="V1888" t="s">
        <v>12145</v>
      </c>
      <c r="W1888" t="s">
        <v>127</v>
      </c>
      <c r="X1888" t="s">
        <v>103</v>
      </c>
      <c r="Y1888" t="s">
        <v>44</v>
      </c>
      <c r="Z1888">
        <v>2</v>
      </c>
      <c r="AA1888" t="str">
        <f t="shared" si="87"/>
        <v>Active</v>
      </c>
      <c r="AB1888">
        <f t="shared" si="88"/>
        <v>2000</v>
      </c>
      <c r="AC1888">
        <f t="shared" si="89"/>
        <v>25</v>
      </c>
      <c r="AD1888" t="str" cm="1">
        <f t="array" ref="AD1888">_xlfn.IFS(AB1888&lt;1965,"Baby Boomers",AB1888&lt;1981,"Gen X",AB1888&lt;1997,"Millenial",TRUE,("Gen Z"))</f>
        <v>Gen Z</v>
      </c>
    </row>
    <row r="1889" spans="1:30" x14ac:dyDescent="0.25">
      <c r="A1889" t="s">
        <v>14952</v>
      </c>
      <c r="B1889" t="s">
        <v>6353</v>
      </c>
      <c r="C1889" t="s">
        <v>1491</v>
      </c>
      <c r="D1889" s="2">
        <v>43696</v>
      </c>
      <c r="E1889" s="2" t="s">
        <v>10301</v>
      </c>
      <c r="F1889" t="s">
        <v>2308</v>
      </c>
      <c r="G1889" t="s">
        <v>7051</v>
      </c>
      <c r="H1889" t="s">
        <v>7052</v>
      </c>
      <c r="I1889" t="s">
        <v>61</v>
      </c>
      <c r="J1889" t="s">
        <v>32</v>
      </c>
      <c r="K1889" t="s">
        <v>51</v>
      </c>
      <c r="L1889" t="s">
        <v>34</v>
      </c>
      <c r="M1889" t="s">
        <v>51</v>
      </c>
      <c r="N1889" t="s">
        <v>36</v>
      </c>
      <c r="O1889" t="s">
        <v>10301</v>
      </c>
      <c r="P1889" t="s">
        <v>10319</v>
      </c>
      <c r="Q1889" t="s">
        <v>89</v>
      </c>
      <c r="R1889" s="2">
        <v>22572</v>
      </c>
      <c r="S1889" t="s">
        <v>39</v>
      </c>
      <c r="T1889" t="s">
        <v>102</v>
      </c>
      <c r="U1889" t="s">
        <v>41</v>
      </c>
      <c r="V1889" t="s">
        <v>12146</v>
      </c>
      <c r="W1889" t="s">
        <v>127</v>
      </c>
      <c r="X1889" t="s">
        <v>83</v>
      </c>
      <c r="Y1889" t="s">
        <v>44</v>
      </c>
      <c r="Z1889">
        <v>1</v>
      </c>
      <c r="AA1889" t="str">
        <f t="shared" si="87"/>
        <v>Active</v>
      </c>
      <c r="AB1889">
        <f t="shared" si="88"/>
        <v>1961</v>
      </c>
      <c r="AC1889">
        <f t="shared" si="89"/>
        <v>64</v>
      </c>
      <c r="AD1889" t="str" cm="1">
        <f t="array" ref="AD1889">_xlfn.IFS(AB1889&lt;1965,"Baby Boomers",AB1889&lt;1981,"Gen X",AB1889&lt;1997,"Millenial",TRUE,("Gen Z"))</f>
        <v>Baby Boomers</v>
      </c>
    </row>
    <row r="1890" spans="1:30" x14ac:dyDescent="0.25">
      <c r="A1890" t="s">
        <v>10489</v>
      </c>
      <c r="B1890" t="s">
        <v>7053</v>
      </c>
      <c r="C1890" t="s">
        <v>514</v>
      </c>
      <c r="D1890" s="2">
        <v>44724</v>
      </c>
      <c r="E1890" s="2">
        <v>45116</v>
      </c>
      <c r="F1890" t="s">
        <v>3017</v>
      </c>
      <c r="G1890" t="s">
        <v>7054</v>
      </c>
      <c r="H1890" t="s">
        <v>7055</v>
      </c>
      <c r="I1890" t="s">
        <v>31</v>
      </c>
      <c r="J1890" t="s">
        <v>32</v>
      </c>
      <c r="K1890" t="s">
        <v>62</v>
      </c>
      <c r="L1890" t="s">
        <v>50</v>
      </c>
      <c r="M1890" t="s">
        <v>62</v>
      </c>
      <c r="N1890" t="s">
        <v>174</v>
      </c>
      <c r="O1890" t="s">
        <v>7056</v>
      </c>
      <c r="P1890" t="s">
        <v>10302</v>
      </c>
      <c r="Q1890" t="s">
        <v>176</v>
      </c>
      <c r="R1890" s="2">
        <v>31462</v>
      </c>
      <c r="S1890" t="s">
        <v>39</v>
      </c>
      <c r="T1890" t="s">
        <v>418</v>
      </c>
      <c r="U1890" t="s">
        <v>41</v>
      </c>
      <c r="V1890" t="s">
        <v>12147</v>
      </c>
      <c r="W1890" t="s">
        <v>73</v>
      </c>
      <c r="X1890" t="s">
        <v>83</v>
      </c>
      <c r="Y1890" t="s">
        <v>44</v>
      </c>
      <c r="Z1890">
        <v>4</v>
      </c>
      <c r="AA1890" t="str">
        <f t="shared" si="87"/>
        <v>Non-Active</v>
      </c>
      <c r="AB1890">
        <f t="shared" si="88"/>
        <v>1986</v>
      </c>
      <c r="AC1890">
        <f t="shared" si="89"/>
        <v>40</v>
      </c>
      <c r="AD1890" t="str" cm="1">
        <f t="array" ref="AD1890">_xlfn.IFS(AB1890&lt;1965,"Baby Boomers",AB1890&lt;1981,"Gen X",AB1890&lt;1997,"Millenial",TRUE,("Gen Z"))</f>
        <v>Millenial</v>
      </c>
    </row>
    <row r="1891" spans="1:30" x14ac:dyDescent="0.25">
      <c r="A1891" t="s">
        <v>14953</v>
      </c>
      <c r="B1891" t="s">
        <v>7057</v>
      </c>
      <c r="C1891" t="s">
        <v>3506</v>
      </c>
      <c r="D1891" s="2">
        <v>44398</v>
      </c>
      <c r="E1891" s="2" t="s">
        <v>10301</v>
      </c>
      <c r="F1891" t="s">
        <v>3017</v>
      </c>
      <c r="G1891" t="s">
        <v>7058</v>
      </c>
      <c r="H1891" t="s">
        <v>7059</v>
      </c>
      <c r="I1891" t="s">
        <v>132</v>
      </c>
      <c r="J1891" t="s">
        <v>32</v>
      </c>
      <c r="K1891" t="s">
        <v>62</v>
      </c>
      <c r="L1891" t="s">
        <v>63</v>
      </c>
      <c r="M1891" t="s">
        <v>62</v>
      </c>
      <c r="N1891" t="s">
        <v>36</v>
      </c>
      <c r="O1891" t="s">
        <v>10301</v>
      </c>
      <c r="P1891" t="s">
        <v>10302</v>
      </c>
      <c r="Q1891" t="s">
        <v>89</v>
      </c>
      <c r="R1891" s="2">
        <v>26936</v>
      </c>
      <c r="S1891" t="s">
        <v>39</v>
      </c>
      <c r="T1891" t="s">
        <v>102</v>
      </c>
      <c r="U1891" t="s">
        <v>54</v>
      </c>
      <c r="V1891" t="s">
        <v>12148</v>
      </c>
      <c r="W1891" t="s">
        <v>127</v>
      </c>
      <c r="X1891" t="s">
        <v>103</v>
      </c>
      <c r="Y1891" t="s">
        <v>44</v>
      </c>
      <c r="Z1891">
        <v>2</v>
      </c>
      <c r="AA1891" t="str">
        <f t="shared" si="87"/>
        <v>Active</v>
      </c>
      <c r="AB1891">
        <f t="shared" si="88"/>
        <v>1973</v>
      </c>
      <c r="AC1891">
        <f t="shared" si="89"/>
        <v>52</v>
      </c>
      <c r="AD1891" t="str" cm="1">
        <f t="array" ref="AD1891">_xlfn.IFS(AB1891&lt;1965,"Baby Boomers",AB1891&lt;1981,"Gen X",AB1891&lt;1997,"Millenial",TRUE,("Gen Z"))</f>
        <v>Gen X</v>
      </c>
    </row>
    <row r="1892" spans="1:30" x14ac:dyDescent="0.25">
      <c r="A1892" t="s">
        <v>14954</v>
      </c>
      <c r="B1892" t="s">
        <v>1745</v>
      </c>
      <c r="C1892" t="s">
        <v>7060</v>
      </c>
      <c r="D1892" s="2">
        <v>44148</v>
      </c>
      <c r="E1892" s="2" t="s">
        <v>10301</v>
      </c>
      <c r="F1892" t="s">
        <v>3017</v>
      </c>
      <c r="G1892" t="s">
        <v>7061</v>
      </c>
      <c r="H1892" t="s">
        <v>7062</v>
      </c>
      <c r="I1892" t="s">
        <v>49</v>
      </c>
      <c r="J1892" t="s">
        <v>32</v>
      </c>
      <c r="K1892" t="s">
        <v>62</v>
      </c>
      <c r="L1892" t="s">
        <v>50</v>
      </c>
      <c r="M1892" t="s">
        <v>35</v>
      </c>
      <c r="N1892" t="s">
        <v>36</v>
      </c>
      <c r="O1892" t="s">
        <v>10301</v>
      </c>
      <c r="P1892" t="s">
        <v>10302</v>
      </c>
      <c r="Q1892" t="s">
        <v>503</v>
      </c>
      <c r="R1892" s="2">
        <v>16239</v>
      </c>
      <c r="S1892" t="s">
        <v>39</v>
      </c>
      <c r="T1892" t="s">
        <v>242</v>
      </c>
      <c r="U1892" t="s">
        <v>41</v>
      </c>
      <c r="V1892" t="s">
        <v>12149</v>
      </c>
      <c r="W1892" t="s">
        <v>92</v>
      </c>
      <c r="X1892" t="s">
        <v>74</v>
      </c>
      <c r="Y1892" t="s">
        <v>44</v>
      </c>
      <c r="Z1892">
        <v>1</v>
      </c>
      <c r="AA1892" t="str">
        <f t="shared" si="87"/>
        <v>Active</v>
      </c>
      <c r="AB1892">
        <f t="shared" si="88"/>
        <v>1944</v>
      </c>
      <c r="AC1892">
        <f t="shared" si="89"/>
        <v>81</v>
      </c>
      <c r="AD1892" t="str" cm="1">
        <f t="array" ref="AD1892">_xlfn.IFS(AB1892&lt;1965,"Baby Boomers",AB1892&lt;1981,"Gen X",AB1892&lt;1997,"Millenial",TRUE,("Gen Z"))</f>
        <v>Baby Boomers</v>
      </c>
    </row>
    <row r="1893" spans="1:30" x14ac:dyDescent="0.25">
      <c r="A1893" t="s">
        <v>14955</v>
      </c>
      <c r="B1893" t="s">
        <v>3310</v>
      </c>
      <c r="C1893" t="s">
        <v>3818</v>
      </c>
      <c r="D1893" s="2">
        <v>44612</v>
      </c>
      <c r="E1893" s="2" t="s">
        <v>10301</v>
      </c>
      <c r="F1893" t="s">
        <v>3017</v>
      </c>
      <c r="G1893" t="s">
        <v>7063</v>
      </c>
      <c r="H1893" t="s">
        <v>7064</v>
      </c>
      <c r="I1893" t="s">
        <v>138</v>
      </c>
      <c r="J1893" t="s">
        <v>32</v>
      </c>
      <c r="K1893" t="s">
        <v>51</v>
      </c>
      <c r="L1893" t="s">
        <v>50</v>
      </c>
      <c r="M1893" t="s">
        <v>35</v>
      </c>
      <c r="N1893" t="s">
        <v>36</v>
      </c>
      <c r="O1893" t="s">
        <v>10301</v>
      </c>
      <c r="P1893" t="s">
        <v>10302</v>
      </c>
      <c r="Q1893" t="s">
        <v>89</v>
      </c>
      <c r="R1893" s="2">
        <v>20904</v>
      </c>
      <c r="S1893" t="s">
        <v>39</v>
      </c>
      <c r="T1893" t="s">
        <v>82</v>
      </c>
      <c r="U1893" t="s">
        <v>41</v>
      </c>
      <c r="V1893" t="s">
        <v>12150</v>
      </c>
      <c r="W1893" t="s">
        <v>42</v>
      </c>
      <c r="X1893" t="s">
        <v>43</v>
      </c>
      <c r="Y1893" t="s">
        <v>44</v>
      </c>
      <c r="Z1893">
        <v>2</v>
      </c>
      <c r="AA1893" t="str">
        <f t="shared" si="87"/>
        <v>Active</v>
      </c>
      <c r="AB1893">
        <f t="shared" si="88"/>
        <v>1957</v>
      </c>
      <c r="AC1893">
        <f t="shared" si="89"/>
        <v>69</v>
      </c>
      <c r="AD1893" t="str" cm="1">
        <f t="array" ref="AD1893">_xlfn.IFS(AB1893&lt;1965,"Baby Boomers",AB1893&lt;1981,"Gen X",AB1893&lt;1997,"Millenial",TRUE,("Gen Z"))</f>
        <v>Baby Boomers</v>
      </c>
    </row>
    <row r="1894" spans="1:30" x14ac:dyDescent="0.25">
      <c r="A1894" t="s">
        <v>14956</v>
      </c>
      <c r="B1894" t="s">
        <v>1150</v>
      </c>
      <c r="C1894" t="s">
        <v>7065</v>
      </c>
      <c r="D1894" s="2">
        <v>43552</v>
      </c>
      <c r="E1894" s="2">
        <v>44665</v>
      </c>
      <c r="F1894" t="s">
        <v>3017</v>
      </c>
      <c r="G1894" t="s">
        <v>7066</v>
      </c>
      <c r="H1894" t="s">
        <v>7067</v>
      </c>
      <c r="I1894" t="s">
        <v>79</v>
      </c>
      <c r="J1894" t="s">
        <v>744</v>
      </c>
      <c r="K1894" t="s">
        <v>33</v>
      </c>
      <c r="L1894" t="s">
        <v>50</v>
      </c>
      <c r="M1894" t="s">
        <v>51</v>
      </c>
      <c r="N1894" t="s">
        <v>174</v>
      </c>
      <c r="O1894" t="s">
        <v>7068</v>
      </c>
      <c r="P1894" t="s">
        <v>10302</v>
      </c>
      <c r="Q1894" t="s">
        <v>65</v>
      </c>
      <c r="R1894" s="2">
        <v>30365</v>
      </c>
      <c r="S1894" t="s">
        <v>39</v>
      </c>
      <c r="T1894" t="s">
        <v>394</v>
      </c>
      <c r="U1894" t="s">
        <v>41</v>
      </c>
      <c r="V1894" t="s">
        <v>12151</v>
      </c>
      <c r="W1894" t="s">
        <v>42</v>
      </c>
      <c r="X1894" t="s">
        <v>43</v>
      </c>
      <c r="Y1894" t="s">
        <v>44</v>
      </c>
      <c r="Z1894">
        <v>5</v>
      </c>
      <c r="AA1894" t="str">
        <f t="shared" si="87"/>
        <v>Non-Active</v>
      </c>
      <c r="AB1894">
        <f t="shared" si="88"/>
        <v>1983</v>
      </c>
      <c r="AC1894">
        <f t="shared" si="89"/>
        <v>43</v>
      </c>
      <c r="AD1894" t="str" cm="1">
        <f t="array" ref="AD1894">_xlfn.IFS(AB1894&lt;1965,"Baby Boomers",AB1894&lt;1981,"Gen X",AB1894&lt;1997,"Millenial",TRUE,("Gen Z"))</f>
        <v>Millenial</v>
      </c>
    </row>
    <row r="1895" spans="1:30" x14ac:dyDescent="0.25">
      <c r="A1895" t="s">
        <v>14957</v>
      </c>
      <c r="B1895" t="s">
        <v>170</v>
      </c>
      <c r="C1895" t="s">
        <v>1183</v>
      </c>
      <c r="D1895" s="2">
        <v>44860</v>
      </c>
      <c r="E1895" s="2">
        <v>45094</v>
      </c>
      <c r="F1895" t="s">
        <v>3017</v>
      </c>
      <c r="G1895" t="s">
        <v>7069</v>
      </c>
      <c r="H1895" t="s">
        <v>7070</v>
      </c>
      <c r="I1895" t="s">
        <v>167</v>
      </c>
      <c r="J1895" t="s">
        <v>744</v>
      </c>
      <c r="K1895" t="s">
        <v>51</v>
      </c>
      <c r="L1895" t="s">
        <v>50</v>
      </c>
      <c r="M1895" t="s">
        <v>62</v>
      </c>
      <c r="N1895" t="s">
        <v>174</v>
      </c>
      <c r="O1895" t="s">
        <v>7071</v>
      </c>
      <c r="P1895" t="s">
        <v>10302</v>
      </c>
      <c r="Q1895" t="s">
        <v>230</v>
      </c>
      <c r="R1895" s="2">
        <v>23629</v>
      </c>
      <c r="S1895" t="s">
        <v>39</v>
      </c>
      <c r="T1895" t="s">
        <v>112</v>
      </c>
      <c r="U1895" t="s">
        <v>41</v>
      </c>
      <c r="V1895" t="s">
        <v>12152</v>
      </c>
      <c r="W1895" t="s">
        <v>42</v>
      </c>
      <c r="X1895" t="s">
        <v>74</v>
      </c>
      <c r="Y1895" t="s">
        <v>44</v>
      </c>
      <c r="Z1895">
        <v>4</v>
      </c>
      <c r="AA1895" t="str">
        <f t="shared" si="87"/>
        <v>Non-Active</v>
      </c>
      <c r="AB1895">
        <f t="shared" si="88"/>
        <v>1964</v>
      </c>
      <c r="AC1895">
        <f t="shared" si="89"/>
        <v>61</v>
      </c>
      <c r="AD1895" t="str" cm="1">
        <f t="array" ref="AD1895">_xlfn.IFS(AB1895&lt;1965,"Baby Boomers",AB1895&lt;1981,"Gen X",AB1895&lt;1997,"Millenial",TRUE,("Gen Z"))</f>
        <v>Baby Boomers</v>
      </c>
    </row>
    <row r="1896" spans="1:30" x14ac:dyDescent="0.25">
      <c r="A1896" t="s">
        <v>14958</v>
      </c>
      <c r="B1896" t="s">
        <v>2165</v>
      </c>
      <c r="C1896" t="s">
        <v>7072</v>
      </c>
      <c r="D1896" s="2">
        <v>45056</v>
      </c>
      <c r="E1896" s="2">
        <v>45060</v>
      </c>
      <c r="F1896" t="s">
        <v>3017</v>
      </c>
      <c r="G1896" t="s">
        <v>7073</v>
      </c>
      <c r="H1896" t="s">
        <v>7074</v>
      </c>
      <c r="I1896" t="s">
        <v>97</v>
      </c>
      <c r="J1896" t="s">
        <v>32</v>
      </c>
      <c r="K1896" t="s">
        <v>62</v>
      </c>
      <c r="L1896" t="s">
        <v>34</v>
      </c>
      <c r="M1896" t="s">
        <v>62</v>
      </c>
      <c r="N1896" t="s">
        <v>174</v>
      </c>
      <c r="O1896" t="s">
        <v>7075</v>
      </c>
      <c r="P1896" t="s">
        <v>10302</v>
      </c>
      <c r="Q1896" t="s">
        <v>89</v>
      </c>
      <c r="R1896" s="2">
        <v>18861</v>
      </c>
      <c r="S1896" t="s">
        <v>39</v>
      </c>
      <c r="T1896" t="s">
        <v>102</v>
      </c>
      <c r="U1896" t="s">
        <v>41</v>
      </c>
      <c r="V1896" t="s">
        <v>12153</v>
      </c>
      <c r="W1896" t="s">
        <v>92</v>
      </c>
      <c r="X1896" t="s">
        <v>103</v>
      </c>
      <c r="Y1896" t="s">
        <v>44</v>
      </c>
      <c r="Z1896">
        <v>2</v>
      </c>
      <c r="AA1896" t="str">
        <f t="shared" si="87"/>
        <v>Non-Active</v>
      </c>
      <c r="AB1896">
        <f t="shared" si="88"/>
        <v>1951</v>
      </c>
      <c r="AC1896">
        <f t="shared" si="89"/>
        <v>74</v>
      </c>
      <c r="AD1896" t="str" cm="1">
        <f t="array" ref="AD1896">_xlfn.IFS(AB1896&lt;1965,"Baby Boomers",AB1896&lt;1981,"Gen X",AB1896&lt;1997,"Millenial",TRUE,("Gen Z"))</f>
        <v>Baby Boomers</v>
      </c>
    </row>
    <row r="1897" spans="1:30" x14ac:dyDescent="0.25">
      <c r="A1897" t="s">
        <v>14959</v>
      </c>
      <c r="B1897" t="s">
        <v>6554</v>
      </c>
      <c r="C1897" t="s">
        <v>3108</v>
      </c>
      <c r="D1897" s="2">
        <v>44805</v>
      </c>
      <c r="E1897" s="2" t="s">
        <v>10301</v>
      </c>
      <c r="F1897" t="s">
        <v>3017</v>
      </c>
      <c r="G1897" t="s">
        <v>7076</v>
      </c>
      <c r="H1897" t="s">
        <v>7077</v>
      </c>
      <c r="I1897" t="s">
        <v>117</v>
      </c>
      <c r="J1897" t="s">
        <v>32</v>
      </c>
      <c r="K1897" t="s">
        <v>33</v>
      </c>
      <c r="L1897" t="s">
        <v>34</v>
      </c>
      <c r="M1897" t="s">
        <v>51</v>
      </c>
      <c r="N1897" t="s">
        <v>36</v>
      </c>
      <c r="O1897" t="s">
        <v>10301</v>
      </c>
      <c r="P1897" t="s">
        <v>10302</v>
      </c>
      <c r="Q1897" t="s">
        <v>89</v>
      </c>
      <c r="R1897" s="2">
        <v>23128</v>
      </c>
      <c r="S1897" t="s">
        <v>39</v>
      </c>
      <c r="T1897" t="s">
        <v>192</v>
      </c>
      <c r="U1897" t="s">
        <v>41</v>
      </c>
      <c r="V1897" t="s">
        <v>12154</v>
      </c>
      <c r="W1897" t="s">
        <v>127</v>
      </c>
      <c r="X1897" t="s">
        <v>103</v>
      </c>
      <c r="Y1897" t="s">
        <v>44</v>
      </c>
      <c r="Z1897">
        <v>5</v>
      </c>
      <c r="AA1897" t="str">
        <f t="shared" si="87"/>
        <v>Active</v>
      </c>
      <c r="AB1897">
        <f t="shared" si="88"/>
        <v>1963</v>
      </c>
      <c r="AC1897">
        <f t="shared" si="89"/>
        <v>62</v>
      </c>
      <c r="AD1897" t="str" cm="1">
        <f t="array" ref="AD1897">_xlfn.IFS(AB1897&lt;1965,"Baby Boomers",AB1897&lt;1981,"Gen X",AB1897&lt;1997,"Millenial",TRUE,("Gen Z"))</f>
        <v>Baby Boomers</v>
      </c>
    </row>
    <row r="1898" spans="1:30" x14ac:dyDescent="0.25">
      <c r="A1898" t="s">
        <v>14960</v>
      </c>
      <c r="B1898" t="s">
        <v>7078</v>
      </c>
      <c r="C1898" t="s">
        <v>1427</v>
      </c>
      <c r="D1898" s="2">
        <v>44307</v>
      </c>
      <c r="E1898" s="2">
        <v>44425</v>
      </c>
      <c r="F1898" t="s">
        <v>3017</v>
      </c>
      <c r="G1898" t="s">
        <v>12155</v>
      </c>
      <c r="H1898" t="s">
        <v>7080</v>
      </c>
      <c r="I1898" t="s">
        <v>61</v>
      </c>
      <c r="J1898" t="s">
        <v>32</v>
      </c>
      <c r="K1898" t="s">
        <v>51</v>
      </c>
      <c r="L1898" t="s">
        <v>34</v>
      </c>
      <c r="M1898" t="s">
        <v>35</v>
      </c>
      <c r="N1898" t="s">
        <v>139</v>
      </c>
      <c r="O1898" t="s">
        <v>7081</v>
      </c>
      <c r="P1898" t="s">
        <v>10302</v>
      </c>
      <c r="Q1898" t="s">
        <v>176</v>
      </c>
      <c r="R1898" s="2">
        <v>21736</v>
      </c>
      <c r="S1898" t="s">
        <v>39</v>
      </c>
      <c r="T1898" t="s">
        <v>242</v>
      </c>
      <c r="U1898" t="s">
        <v>41</v>
      </c>
      <c r="V1898" t="s">
        <v>12156</v>
      </c>
      <c r="W1898" t="s">
        <v>127</v>
      </c>
      <c r="X1898" t="s">
        <v>103</v>
      </c>
      <c r="Y1898" t="s">
        <v>44</v>
      </c>
      <c r="Z1898">
        <v>5</v>
      </c>
      <c r="AA1898" t="str">
        <f t="shared" si="87"/>
        <v>Non-Active</v>
      </c>
      <c r="AB1898">
        <f t="shared" si="88"/>
        <v>1959</v>
      </c>
      <c r="AC1898">
        <f t="shared" si="89"/>
        <v>66</v>
      </c>
      <c r="AD1898" t="str" cm="1">
        <f t="array" ref="AD1898">_xlfn.IFS(AB1898&lt;1965,"Baby Boomers",AB1898&lt;1981,"Gen X",AB1898&lt;1997,"Millenial",TRUE,("Gen Z"))</f>
        <v>Baby Boomers</v>
      </c>
    </row>
    <row r="1899" spans="1:30" x14ac:dyDescent="0.25">
      <c r="A1899" t="s">
        <v>10983</v>
      </c>
      <c r="B1899" t="s">
        <v>428</v>
      </c>
      <c r="C1899" t="s">
        <v>904</v>
      </c>
      <c r="D1899" s="2">
        <v>44400</v>
      </c>
      <c r="E1899" s="2">
        <v>44972</v>
      </c>
      <c r="F1899" t="s">
        <v>3017</v>
      </c>
      <c r="G1899" t="s">
        <v>7082</v>
      </c>
      <c r="H1899" t="s">
        <v>7083</v>
      </c>
      <c r="I1899" t="s">
        <v>88</v>
      </c>
      <c r="J1899" t="s">
        <v>10826</v>
      </c>
      <c r="K1899" t="s">
        <v>51</v>
      </c>
      <c r="L1899" t="s">
        <v>50</v>
      </c>
      <c r="M1899" t="s">
        <v>35</v>
      </c>
      <c r="N1899" t="s">
        <v>98</v>
      </c>
      <c r="O1899" t="s">
        <v>7084</v>
      </c>
      <c r="P1899" t="s">
        <v>10302</v>
      </c>
      <c r="Q1899" t="s">
        <v>80</v>
      </c>
      <c r="R1899" s="2">
        <v>35263</v>
      </c>
      <c r="S1899" t="s">
        <v>39</v>
      </c>
      <c r="T1899" t="s">
        <v>149</v>
      </c>
      <c r="U1899" t="s">
        <v>41</v>
      </c>
      <c r="V1899" t="s">
        <v>12157</v>
      </c>
      <c r="W1899" t="s">
        <v>92</v>
      </c>
      <c r="X1899" t="s">
        <v>43</v>
      </c>
      <c r="Y1899" t="s">
        <v>44</v>
      </c>
      <c r="Z1899">
        <v>4</v>
      </c>
      <c r="AA1899" t="str">
        <f t="shared" si="87"/>
        <v>Non-Active</v>
      </c>
      <c r="AB1899">
        <f t="shared" si="88"/>
        <v>1996</v>
      </c>
      <c r="AC1899">
        <f t="shared" si="89"/>
        <v>29</v>
      </c>
      <c r="AD1899" t="str" cm="1">
        <f t="array" ref="AD1899">_xlfn.IFS(AB1899&lt;1965,"Baby Boomers",AB1899&lt;1981,"Gen X",AB1899&lt;1997,"Millenial",TRUE,("Gen Z"))</f>
        <v>Millenial</v>
      </c>
    </row>
    <row r="1900" spans="1:30" x14ac:dyDescent="0.25">
      <c r="A1900" t="s">
        <v>14961</v>
      </c>
      <c r="B1900" t="s">
        <v>7085</v>
      </c>
      <c r="C1900" t="s">
        <v>4680</v>
      </c>
      <c r="D1900" s="2">
        <v>44194</v>
      </c>
      <c r="E1900" s="2" t="s">
        <v>10301</v>
      </c>
      <c r="F1900" t="s">
        <v>3017</v>
      </c>
      <c r="G1900" t="s">
        <v>7086</v>
      </c>
      <c r="H1900" t="s">
        <v>7087</v>
      </c>
      <c r="I1900" t="s">
        <v>31</v>
      </c>
      <c r="J1900" t="s">
        <v>32</v>
      </c>
      <c r="K1900" t="s">
        <v>51</v>
      </c>
      <c r="L1900" t="s">
        <v>50</v>
      </c>
      <c r="M1900" t="s">
        <v>35</v>
      </c>
      <c r="N1900" t="s">
        <v>36</v>
      </c>
      <c r="O1900" t="s">
        <v>10301</v>
      </c>
      <c r="P1900" t="s">
        <v>10302</v>
      </c>
      <c r="Q1900" t="s">
        <v>89</v>
      </c>
      <c r="R1900" s="2">
        <v>36453</v>
      </c>
      <c r="S1900" t="s">
        <v>39</v>
      </c>
      <c r="T1900" t="s">
        <v>82</v>
      </c>
      <c r="U1900" t="s">
        <v>41</v>
      </c>
      <c r="V1900" t="s">
        <v>12158</v>
      </c>
      <c r="W1900" t="s">
        <v>127</v>
      </c>
      <c r="X1900" t="s">
        <v>103</v>
      </c>
      <c r="Y1900" t="s">
        <v>44</v>
      </c>
      <c r="Z1900">
        <v>1</v>
      </c>
      <c r="AA1900" t="str">
        <f t="shared" si="87"/>
        <v>Active</v>
      </c>
      <c r="AB1900">
        <f t="shared" si="88"/>
        <v>1999</v>
      </c>
      <c r="AC1900">
        <f t="shared" si="89"/>
        <v>26</v>
      </c>
      <c r="AD1900" t="str" cm="1">
        <f t="array" ref="AD1900">_xlfn.IFS(AB1900&lt;1965,"Baby Boomers",AB1900&lt;1981,"Gen X",AB1900&lt;1997,"Millenial",TRUE,("Gen Z"))</f>
        <v>Gen Z</v>
      </c>
    </row>
    <row r="1901" spans="1:30" x14ac:dyDescent="0.25">
      <c r="A1901" t="s">
        <v>14962</v>
      </c>
      <c r="B1901" t="s">
        <v>7088</v>
      </c>
      <c r="C1901" t="s">
        <v>1090</v>
      </c>
      <c r="D1901" s="2">
        <v>44781</v>
      </c>
      <c r="E1901" s="2" t="s">
        <v>10301</v>
      </c>
      <c r="F1901" t="s">
        <v>3725</v>
      </c>
      <c r="G1901" t="s">
        <v>7089</v>
      </c>
      <c r="H1901" t="s">
        <v>7090</v>
      </c>
      <c r="I1901" t="s">
        <v>132</v>
      </c>
      <c r="J1901" t="s">
        <v>32</v>
      </c>
      <c r="K1901" t="s">
        <v>33</v>
      </c>
      <c r="L1901" t="s">
        <v>50</v>
      </c>
      <c r="M1901" t="s">
        <v>35</v>
      </c>
      <c r="N1901" t="s">
        <v>36</v>
      </c>
      <c r="O1901" t="s">
        <v>10301</v>
      </c>
      <c r="P1901" t="s">
        <v>10302</v>
      </c>
      <c r="Q1901" t="s">
        <v>176</v>
      </c>
      <c r="R1901" s="2">
        <v>17490</v>
      </c>
      <c r="S1901" t="s">
        <v>39</v>
      </c>
      <c r="T1901" t="s">
        <v>2516</v>
      </c>
      <c r="U1901" t="s">
        <v>41</v>
      </c>
      <c r="V1901" t="s">
        <v>12159</v>
      </c>
      <c r="W1901" t="s">
        <v>92</v>
      </c>
      <c r="X1901" t="s">
        <v>74</v>
      </c>
      <c r="Y1901" t="s">
        <v>44</v>
      </c>
      <c r="Z1901">
        <v>2</v>
      </c>
      <c r="AA1901" t="str">
        <f t="shared" si="87"/>
        <v>Active</v>
      </c>
      <c r="AB1901">
        <f t="shared" si="88"/>
        <v>1947</v>
      </c>
      <c r="AC1901">
        <f t="shared" si="89"/>
        <v>78</v>
      </c>
      <c r="AD1901" t="str" cm="1">
        <f t="array" ref="AD1901">_xlfn.IFS(AB1901&lt;1965,"Baby Boomers",AB1901&lt;1981,"Gen X",AB1901&lt;1997,"Millenial",TRUE,("Gen Z"))</f>
        <v>Baby Boomers</v>
      </c>
    </row>
    <row r="1902" spans="1:30" x14ac:dyDescent="0.25">
      <c r="A1902" t="s">
        <v>14963</v>
      </c>
      <c r="B1902" t="s">
        <v>1357</v>
      </c>
      <c r="C1902" t="s">
        <v>5360</v>
      </c>
      <c r="D1902" s="2">
        <v>44042</v>
      </c>
      <c r="E1902" s="2" t="s">
        <v>10301</v>
      </c>
      <c r="F1902" t="s">
        <v>1778</v>
      </c>
      <c r="G1902" t="s">
        <v>12160</v>
      </c>
      <c r="H1902" t="s">
        <v>7092</v>
      </c>
      <c r="I1902" t="s">
        <v>49</v>
      </c>
      <c r="J1902" t="s">
        <v>32</v>
      </c>
      <c r="K1902" t="s">
        <v>62</v>
      </c>
      <c r="L1902" t="s">
        <v>50</v>
      </c>
      <c r="M1902" t="s">
        <v>51</v>
      </c>
      <c r="N1902" t="s">
        <v>36</v>
      </c>
      <c r="O1902" t="s">
        <v>10301</v>
      </c>
      <c r="P1902" t="s">
        <v>10302</v>
      </c>
      <c r="Q1902" t="s">
        <v>89</v>
      </c>
      <c r="R1902" s="2">
        <v>26264</v>
      </c>
      <c r="S1902" t="s">
        <v>39</v>
      </c>
      <c r="T1902" t="s">
        <v>82</v>
      </c>
      <c r="U1902" t="s">
        <v>54</v>
      </c>
      <c r="V1902" t="s">
        <v>12161</v>
      </c>
      <c r="W1902" t="s">
        <v>92</v>
      </c>
      <c r="X1902" t="s">
        <v>83</v>
      </c>
      <c r="Y1902" t="s">
        <v>44</v>
      </c>
      <c r="Z1902">
        <v>4</v>
      </c>
      <c r="AA1902" t="str">
        <f t="shared" si="87"/>
        <v>Active</v>
      </c>
      <c r="AB1902">
        <f t="shared" si="88"/>
        <v>1971</v>
      </c>
      <c r="AC1902">
        <f t="shared" si="89"/>
        <v>54</v>
      </c>
      <c r="AD1902" t="str" cm="1">
        <f t="array" ref="AD1902">_xlfn.IFS(AB1902&lt;1965,"Baby Boomers",AB1902&lt;1981,"Gen X",AB1902&lt;1997,"Millenial",TRUE,("Gen Z"))</f>
        <v>Gen X</v>
      </c>
    </row>
    <row r="1903" spans="1:30" x14ac:dyDescent="0.25">
      <c r="A1903" t="s">
        <v>14964</v>
      </c>
      <c r="B1903" t="s">
        <v>5792</v>
      </c>
      <c r="C1903" t="s">
        <v>7093</v>
      </c>
      <c r="D1903" s="2">
        <v>43542</v>
      </c>
      <c r="E1903" s="2" t="s">
        <v>10301</v>
      </c>
      <c r="F1903" t="s">
        <v>1778</v>
      </c>
      <c r="G1903" t="s">
        <v>7094</v>
      </c>
      <c r="H1903" t="s">
        <v>7095</v>
      </c>
      <c r="I1903" t="s">
        <v>138</v>
      </c>
      <c r="J1903" t="s">
        <v>32</v>
      </c>
      <c r="K1903" t="s">
        <v>62</v>
      </c>
      <c r="L1903" t="s">
        <v>63</v>
      </c>
      <c r="M1903" t="s">
        <v>51</v>
      </c>
      <c r="N1903" t="s">
        <v>36</v>
      </c>
      <c r="O1903" t="s">
        <v>10301</v>
      </c>
      <c r="P1903" t="s">
        <v>10302</v>
      </c>
      <c r="Q1903" t="s">
        <v>80</v>
      </c>
      <c r="R1903" s="2">
        <v>29367</v>
      </c>
      <c r="S1903" t="s">
        <v>39</v>
      </c>
      <c r="T1903" t="s">
        <v>149</v>
      </c>
      <c r="U1903" t="s">
        <v>54</v>
      </c>
      <c r="V1903" t="s">
        <v>12162</v>
      </c>
      <c r="W1903" t="s">
        <v>127</v>
      </c>
      <c r="X1903" t="s">
        <v>103</v>
      </c>
      <c r="Y1903" t="s">
        <v>44</v>
      </c>
      <c r="Z1903">
        <v>4</v>
      </c>
      <c r="AA1903" t="str">
        <f t="shared" si="87"/>
        <v>Active</v>
      </c>
      <c r="AB1903">
        <f t="shared" si="88"/>
        <v>1980</v>
      </c>
      <c r="AC1903">
        <f t="shared" si="89"/>
        <v>45</v>
      </c>
      <c r="AD1903" t="str" cm="1">
        <f t="array" ref="AD1903">_xlfn.IFS(AB1903&lt;1965,"Baby Boomers",AB1903&lt;1981,"Gen X",AB1903&lt;1997,"Millenial",TRUE,("Gen Z"))</f>
        <v>Gen X</v>
      </c>
    </row>
    <row r="1904" spans="1:30" x14ac:dyDescent="0.25">
      <c r="A1904" t="s">
        <v>14965</v>
      </c>
      <c r="B1904" t="s">
        <v>7078</v>
      </c>
      <c r="C1904" t="s">
        <v>1169</v>
      </c>
      <c r="D1904" s="2">
        <v>43671</v>
      </c>
      <c r="E1904" s="2">
        <v>44807</v>
      </c>
      <c r="F1904" t="s">
        <v>1778</v>
      </c>
      <c r="G1904" t="s">
        <v>7096</v>
      </c>
      <c r="H1904" t="s">
        <v>7097</v>
      </c>
      <c r="I1904" t="s">
        <v>79</v>
      </c>
      <c r="J1904" t="s">
        <v>32</v>
      </c>
      <c r="K1904" t="s">
        <v>62</v>
      </c>
      <c r="L1904" t="s">
        <v>50</v>
      </c>
      <c r="M1904" t="s">
        <v>62</v>
      </c>
      <c r="N1904" t="s">
        <v>139</v>
      </c>
      <c r="O1904" t="s">
        <v>7098</v>
      </c>
      <c r="P1904" t="s">
        <v>1842</v>
      </c>
      <c r="Q1904" t="s">
        <v>52</v>
      </c>
      <c r="R1904" s="2">
        <v>22945</v>
      </c>
      <c r="S1904" t="s">
        <v>39</v>
      </c>
      <c r="T1904" t="s">
        <v>162</v>
      </c>
      <c r="U1904" t="s">
        <v>54</v>
      </c>
      <c r="V1904" t="s">
        <v>12163</v>
      </c>
      <c r="W1904" t="s">
        <v>127</v>
      </c>
      <c r="X1904" t="s">
        <v>74</v>
      </c>
      <c r="Y1904" t="s">
        <v>44</v>
      </c>
      <c r="Z1904">
        <v>2</v>
      </c>
      <c r="AA1904" t="str">
        <f t="shared" si="87"/>
        <v>Non-Active</v>
      </c>
      <c r="AB1904">
        <f t="shared" si="88"/>
        <v>1962</v>
      </c>
      <c r="AC1904">
        <f t="shared" si="89"/>
        <v>63</v>
      </c>
      <c r="AD1904" t="str" cm="1">
        <f t="array" ref="AD1904">_xlfn.IFS(AB1904&lt;1965,"Baby Boomers",AB1904&lt;1981,"Gen X",AB1904&lt;1997,"Millenial",TRUE,("Gen Z"))</f>
        <v>Baby Boomers</v>
      </c>
    </row>
    <row r="1905" spans="1:30" x14ac:dyDescent="0.25">
      <c r="A1905" t="s">
        <v>10305</v>
      </c>
      <c r="B1905" t="s">
        <v>4019</v>
      </c>
      <c r="C1905" t="s">
        <v>7099</v>
      </c>
      <c r="D1905" s="2">
        <v>44485</v>
      </c>
      <c r="E1905" s="2" t="s">
        <v>10301</v>
      </c>
      <c r="F1905" t="s">
        <v>2308</v>
      </c>
      <c r="G1905" t="s">
        <v>7100</v>
      </c>
      <c r="H1905" t="s">
        <v>7101</v>
      </c>
      <c r="I1905" t="s">
        <v>132</v>
      </c>
      <c r="J1905" t="s">
        <v>32</v>
      </c>
      <c r="K1905" t="s">
        <v>62</v>
      </c>
      <c r="L1905" t="s">
        <v>34</v>
      </c>
      <c r="M1905" t="s">
        <v>51</v>
      </c>
      <c r="N1905" t="s">
        <v>36</v>
      </c>
      <c r="O1905" t="s">
        <v>10301</v>
      </c>
      <c r="P1905" t="s">
        <v>10302</v>
      </c>
      <c r="Q1905" t="s">
        <v>118</v>
      </c>
      <c r="R1905" s="2">
        <v>21167</v>
      </c>
      <c r="S1905" t="s">
        <v>39</v>
      </c>
      <c r="T1905" t="s">
        <v>707</v>
      </c>
      <c r="U1905" t="s">
        <v>54</v>
      </c>
      <c r="V1905" t="s">
        <v>12164</v>
      </c>
      <c r="W1905" t="s">
        <v>73</v>
      </c>
      <c r="X1905" t="s">
        <v>83</v>
      </c>
      <c r="Y1905" t="s">
        <v>44</v>
      </c>
      <c r="Z1905">
        <v>2</v>
      </c>
      <c r="AA1905" t="str">
        <f t="shared" si="87"/>
        <v>Active</v>
      </c>
      <c r="AB1905">
        <f t="shared" si="88"/>
        <v>1957</v>
      </c>
      <c r="AC1905">
        <f t="shared" si="89"/>
        <v>68</v>
      </c>
      <c r="AD1905" t="str" cm="1">
        <f t="array" ref="AD1905">_xlfn.IFS(AB1905&lt;1965,"Baby Boomers",AB1905&lt;1981,"Gen X",AB1905&lt;1997,"Millenial",TRUE,("Gen Z"))</f>
        <v>Baby Boomers</v>
      </c>
    </row>
    <row r="1906" spans="1:30" x14ac:dyDescent="0.25">
      <c r="A1906" t="s">
        <v>14966</v>
      </c>
      <c r="B1906" t="s">
        <v>7102</v>
      </c>
      <c r="C1906" t="s">
        <v>3112</v>
      </c>
      <c r="D1906" s="2">
        <v>43805</v>
      </c>
      <c r="E1906" s="2">
        <v>44498</v>
      </c>
      <c r="F1906" t="s">
        <v>2308</v>
      </c>
      <c r="G1906" t="s">
        <v>661</v>
      </c>
      <c r="H1906" t="s">
        <v>7103</v>
      </c>
      <c r="I1906" t="s">
        <v>79</v>
      </c>
      <c r="J1906" t="s">
        <v>32</v>
      </c>
      <c r="K1906" t="s">
        <v>33</v>
      </c>
      <c r="L1906" t="s">
        <v>34</v>
      </c>
      <c r="M1906" t="s">
        <v>51</v>
      </c>
      <c r="N1906" t="s">
        <v>139</v>
      </c>
      <c r="O1906" t="s">
        <v>7104</v>
      </c>
      <c r="P1906" t="s">
        <v>10302</v>
      </c>
      <c r="Q1906" t="s">
        <v>304</v>
      </c>
      <c r="R1906" s="2">
        <v>19038</v>
      </c>
      <c r="S1906" t="s">
        <v>39</v>
      </c>
      <c r="T1906" t="s">
        <v>6</v>
      </c>
      <c r="U1906" t="s">
        <v>54</v>
      </c>
      <c r="V1906" t="s">
        <v>12165</v>
      </c>
      <c r="W1906" t="s">
        <v>92</v>
      </c>
      <c r="X1906" t="s">
        <v>103</v>
      </c>
      <c r="Y1906" t="s">
        <v>44</v>
      </c>
      <c r="Z1906">
        <v>1</v>
      </c>
      <c r="AA1906" t="str">
        <f t="shared" si="87"/>
        <v>Non-Active</v>
      </c>
      <c r="AB1906">
        <f t="shared" si="88"/>
        <v>1952</v>
      </c>
      <c r="AC1906">
        <f t="shared" si="89"/>
        <v>74</v>
      </c>
      <c r="AD1906" t="str" cm="1">
        <f t="array" ref="AD1906">_xlfn.IFS(AB1906&lt;1965,"Baby Boomers",AB1906&lt;1981,"Gen X",AB1906&lt;1997,"Millenial",TRUE,("Gen Z"))</f>
        <v>Baby Boomers</v>
      </c>
    </row>
    <row r="1907" spans="1:30" x14ac:dyDescent="0.25">
      <c r="A1907" t="s">
        <v>14967</v>
      </c>
      <c r="B1907" t="s">
        <v>5596</v>
      </c>
      <c r="C1907" t="s">
        <v>7105</v>
      </c>
      <c r="D1907" s="2">
        <v>43645</v>
      </c>
      <c r="E1907" s="2">
        <v>44033</v>
      </c>
      <c r="F1907" t="s">
        <v>2308</v>
      </c>
      <c r="G1907" t="s">
        <v>7106</v>
      </c>
      <c r="H1907" t="s">
        <v>7107</v>
      </c>
      <c r="I1907" t="s">
        <v>97</v>
      </c>
      <c r="J1907" t="s">
        <v>32</v>
      </c>
      <c r="K1907" t="s">
        <v>33</v>
      </c>
      <c r="L1907" t="s">
        <v>34</v>
      </c>
      <c r="M1907" t="s">
        <v>62</v>
      </c>
      <c r="N1907" t="s">
        <v>98</v>
      </c>
      <c r="O1907" t="s">
        <v>7108</v>
      </c>
      <c r="P1907" t="s">
        <v>10302</v>
      </c>
      <c r="Q1907" t="s">
        <v>230</v>
      </c>
      <c r="R1907" s="2">
        <v>26166</v>
      </c>
      <c r="S1907" t="s">
        <v>39</v>
      </c>
      <c r="T1907" t="s">
        <v>112</v>
      </c>
      <c r="U1907" t="s">
        <v>54</v>
      </c>
      <c r="V1907" t="s">
        <v>12166</v>
      </c>
      <c r="W1907" t="s">
        <v>42</v>
      </c>
      <c r="X1907" t="s">
        <v>43</v>
      </c>
      <c r="Y1907" t="s">
        <v>44</v>
      </c>
      <c r="Z1907">
        <v>4</v>
      </c>
      <c r="AA1907" t="str">
        <f t="shared" si="87"/>
        <v>Non-Active</v>
      </c>
      <c r="AB1907">
        <f t="shared" si="88"/>
        <v>1971</v>
      </c>
      <c r="AC1907">
        <f t="shared" si="89"/>
        <v>54</v>
      </c>
      <c r="AD1907" t="str" cm="1">
        <f t="array" ref="AD1907">_xlfn.IFS(AB1907&lt;1965,"Baby Boomers",AB1907&lt;1981,"Gen X",AB1907&lt;1997,"Millenial",TRUE,("Gen Z"))</f>
        <v>Gen X</v>
      </c>
    </row>
    <row r="1908" spans="1:30" x14ac:dyDescent="0.25">
      <c r="A1908" t="s">
        <v>14968</v>
      </c>
      <c r="B1908" t="s">
        <v>7109</v>
      </c>
      <c r="C1908" t="s">
        <v>1213</v>
      </c>
      <c r="D1908" s="2">
        <v>43558</v>
      </c>
      <c r="E1908" s="2" t="s">
        <v>10301</v>
      </c>
      <c r="F1908" t="s">
        <v>2308</v>
      </c>
      <c r="G1908" t="s">
        <v>7110</v>
      </c>
      <c r="H1908" t="s">
        <v>7111</v>
      </c>
      <c r="I1908" t="s">
        <v>88</v>
      </c>
      <c r="J1908" t="s">
        <v>32</v>
      </c>
      <c r="K1908" t="s">
        <v>62</v>
      </c>
      <c r="L1908" t="s">
        <v>34</v>
      </c>
      <c r="M1908" t="s">
        <v>35</v>
      </c>
      <c r="N1908" t="s">
        <v>36</v>
      </c>
      <c r="O1908" t="s">
        <v>10301</v>
      </c>
      <c r="P1908" t="s">
        <v>10319</v>
      </c>
      <c r="Q1908" t="s">
        <v>503</v>
      </c>
      <c r="R1908" s="2">
        <v>18828</v>
      </c>
      <c r="S1908" t="s">
        <v>39</v>
      </c>
      <c r="T1908" t="s">
        <v>1231</v>
      </c>
      <c r="U1908" t="s">
        <v>41</v>
      </c>
      <c r="V1908" t="s">
        <v>12167</v>
      </c>
      <c r="W1908" t="s">
        <v>127</v>
      </c>
      <c r="X1908" t="s">
        <v>103</v>
      </c>
      <c r="Y1908" t="s">
        <v>44</v>
      </c>
      <c r="Z1908">
        <v>1</v>
      </c>
      <c r="AA1908" t="str">
        <f t="shared" si="87"/>
        <v>Active</v>
      </c>
      <c r="AB1908">
        <f t="shared" si="88"/>
        <v>1951</v>
      </c>
      <c r="AC1908">
        <f t="shared" si="89"/>
        <v>74</v>
      </c>
      <c r="AD1908" t="str" cm="1">
        <f t="array" ref="AD1908">_xlfn.IFS(AB1908&lt;1965,"Baby Boomers",AB1908&lt;1981,"Gen X",AB1908&lt;1997,"Millenial",TRUE,("Gen Z"))</f>
        <v>Baby Boomers</v>
      </c>
    </row>
    <row r="1909" spans="1:30" x14ac:dyDescent="0.25">
      <c r="A1909" t="s">
        <v>14969</v>
      </c>
      <c r="B1909" t="s">
        <v>3466</v>
      </c>
      <c r="C1909" t="s">
        <v>206</v>
      </c>
      <c r="D1909" s="2">
        <v>44398</v>
      </c>
      <c r="E1909" s="2">
        <v>44807</v>
      </c>
      <c r="F1909" t="s">
        <v>2308</v>
      </c>
      <c r="G1909" t="s">
        <v>7112</v>
      </c>
      <c r="H1909" t="s">
        <v>7113</v>
      </c>
      <c r="I1909" t="s">
        <v>31</v>
      </c>
      <c r="J1909" t="s">
        <v>32</v>
      </c>
      <c r="K1909" t="s">
        <v>33</v>
      </c>
      <c r="L1909" t="s">
        <v>50</v>
      </c>
      <c r="M1909" t="s">
        <v>35</v>
      </c>
      <c r="N1909" t="s">
        <v>139</v>
      </c>
      <c r="O1909" t="s">
        <v>7114</v>
      </c>
      <c r="P1909" t="s">
        <v>10319</v>
      </c>
      <c r="Q1909" t="s">
        <v>110</v>
      </c>
      <c r="R1909" s="2">
        <v>30366</v>
      </c>
      <c r="S1909" t="s">
        <v>39</v>
      </c>
      <c r="T1909" t="s">
        <v>112</v>
      </c>
      <c r="U1909" t="s">
        <v>54</v>
      </c>
      <c r="V1909" t="s">
        <v>12168</v>
      </c>
      <c r="W1909" t="s">
        <v>127</v>
      </c>
      <c r="X1909" t="s">
        <v>74</v>
      </c>
      <c r="Y1909" t="s">
        <v>44</v>
      </c>
      <c r="Z1909">
        <v>4</v>
      </c>
      <c r="AA1909" t="str">
        <f t="shared" si="87"/>
        <v>Non-Active</v>
      </c>
      <c r="AB1909">
        <f t="shared" si="88"/>
        <v>1983</v>
      </c>
      <c r="AC1909">
        <f t="shared" si="89"/>
        <v>43</v>
      </c>
      <c r="AD1909" t="str" cm="1">
        <f t="array" ref="AD1909">_xlfn.IFS(AB1909&lt;1965,"Baby Boomers",AB1909&lt;1981,"Gen X",AB1909&lt;1997,"Millenial",TRUE,("Gen Z"))</f>
        <v>Millenial</v>
      </c>
    </row>
    <row r="1910" spans="1:30" x14ac:dyDescent="0.25">
      <c r="A1910" t="s">
        <v>14970</v>
      </c>
      <c r="B1910" t="s">
        <v>7115</v>
      </c>
      <c r="C1910" t="s">
        <v>1610</v>
      </c>
      <c r="D1910" s="2">
        <v>44769</v>
      </c>
      <c r="E1910" s="2" t="s">
        <v>10301</v>
      </c>
      <c r="F1910" t="s">
        <v>2308</v>
      </c>
      <c r="G1910" t="s">
        <v>7116</v>
      </c>
      <c r="H1910" t="s">
        <v>7117</v>
      </c>
      <c r="I1910" t="s">
        <v>49</v>
      </c>
      <c r="J1910" t="s">
        <v>32</v>
      </c>
      <c r="K1910" t="s">
        <v>62</v>
      </c>
      <c r="L1910" t="s">
        <v>34</v>
      </c>
      <c r="M1910" t="s">
        <v>35</v>
      </c>
      <c r="N1910" t="s">
        <v>36</v>
      </c>
      <c r="O1910" t="s">
        <v>10301</v>
      </c>
      <c r="P1910" t="s">
        <v>10319</v>
      </c>
      <c r="Q1910" t="s">
        <v>80</v>
      </c>
      <c r="R1910" s="2">
        <v>16395</v>
      </c>
      <c r="S1910" t="s">
        <v>39</v>
      </c>
      <c r="T1910" t="s">
        <v>225</v>
      </c>
      <c r="U1910" t="s">
        <v>54</v>
      </c>
      <c r="V1910" t="s">
        <v>12169</v>
      </c>
      <c r="W1910" t="s">
        <v>42</v>
      </c>
      <c r="X1910" t="s">
        <v>103</v>
      </c>
      <c r="Y1910" t="s">
        <v>44</v>
      </c>
      <c r="Z1910">
        <v>4</v>
      </c>
      <c r="AA1910" t="str">
        <f t="shared" si="87"/>
        <v>Active</v>
      </c>
      <c r="AB1910">
        <f t="shared" si="88"/>
        <v>1944</v>
      </c>
      <c r="AC1910">
        <f t="shared" si="89"/>
        <v>81</v>
      </c>
      <c r="AD1910" t="str" cm="1">
        <f t="array" ref="AD1910">_xlfn.IFS(AB1910&lt;1965,"Baby Boomers",AB1910&lt;1981,"Gen X",AB1910&lt;1997,"Millenial",TRUE,("Gen Z"))</f>
        <v>Baby Boomers</v>
      </c>
    </row>
    <row r="1911" spans="1:30" x14ac:dyDescent="0.25">
      <c r="A1911" t="s">
        <v>14971</v>
      </c>
      <c r="B1911" t="s">
        <v>2252</v>
      </c>
      <c r="C1911" t="s">
        <v>4164</v>
      </c>
      <c r="D1911" s="2">
        <v>43744</v>
      </c>
      <c r="E1911" s="2" t="s">
        <v>10301</v>
      </c>
      <c r="F1911" t="s">
        <v>3017</v>
      </c>
      <c r="G1911" t="s">
        <v>7118</v>
      </c>
      <c r="H1911" t="s">
        <v>7119</v>
      </c>
      <c r="I1911" t="s">
        <v>31</v>
      </c>
      <c r="J1911" t="s">
        <v>32</v>
      </c>
      <c r="K1911" t="s">
        <v>33</v>
      </c>
      <c r="L1911" t="s">
        <v>50</v>
      </c>
      <c r="M1911" t="s">
        <v>62</v>
      </c>
      <c r="N1911" t="s">
        <v>36</v>
      </c>
      <c r="O1911" t="s">
        <v>10301</v>
      </c>
      <c r="P1911" t="s">
        <v>10302</v>
      </c>
      <c r="Q1911" t="s">
        <v>80</v>
      </c>
      <c r="R1911" s="2">
        <v>30808</v>
      </c>
      <c r="S1911" t="s">
        <v>39</v>
      </c>
      <c r="T1911" t="s">
        <v>225</v>
      </c>
      <c r="U1911" t="s">
        <v>41</v>
      </c>
      <c r="V1911" t="s">
        <v>12170</v>
      </c>
      <c r="W1911" t="s">
        <v>73</v>
      </c>
      <c r="X1911" t="s">
        <v>74</v>
      </c>
      <c r="Y1911" t="s">
        <v>44</v>
      </c>
      <c r="Z1911">
        <v>4</v>
      </c>
      <c r="AA1911" t="str">
        <f t="shared" si="87"/>
        <v>Active</v>
      </c>
      <c r="AB1911">
        <f t="shared" si="88"/>
        <v>1984</v>
      </c>
      <c r="AC1911">
        <f t="shared" si="89"/>
        <v>41</v>
      </c>
      <c r="AD1911" t="str" cm="1">
        <f t="array" ref="AD1911">_xlfn.IFS(AB1911&lt;1965,"Baby Boomers",AB1911&lt;1981,"Gen X",AB1911&lt;1997,"Millenial",TRUE,("Gen Z"))</f>
        <v>Millenial</v>
      </c>
    </row>
    <row r="1912" spans="1:30" x14ac:dyDescent="0.25">
      <c r="A1912" t="s">
        <v>14972</v>
      </c>
      <c r="B1912" t="s">
        <v>3657</v>
      </c>
      <c r="C1912" t="s">
        <v>2097</v>
      </c>
      <c r="D1912" s="2">
        <v>44302</v>
      </c>
      <c r="E1912" s="2" t="s">
        <v>10301</v>
      </c>
      <c r="F1912" t="s">
        <v>3017</v>
      </c>
      <c r="G1912" t="s">
        <v>7120</v>
      </c>
      <c r="H1912" t="s">
        <v>7121</v>
      </c>
      <c r="I1912" t="s">
        <v>132</v>
      </c>
      <c r="J1912" t="s">
        <v>32</v>
      </c>
      <c r="K1912" t="s">
        <v>62</v>
      </c>
      <c r="L1912" t="s">
        <v>34</v>
      </c>
      <c r="M1912" t="s">
        <v>51</v>
      </c>
      <c r="N1912" t="s">
        <v>36</v>
      </c>
      <c r="O1912" t="s">
        <v>10301</v>
      </c>
      <c r="P1912" t="s">
        <v>10302</v>
      </c>
      <c r="Q1912" t="s">
        <v>110</v>
      </c>
      <c r="R1912" s="2">
        <v>32533</v>
      </c>
      <c r="S1912" t="s">
        <v>39</v>
      </c>
      <c r="T1912" t="s">
        <v>112</v>
      </c>
      <c r="U1912" t="s">
        <v>54</v>
      </c>
      <c r="V1912" t="s">
        <v>12171</v>
      </c>
      <c r="W1912" t="s">
        <v>73</v>
      </c>
      <c r="X1912" t="s">
        <v>74</v>
      </c>
      <c r="Y1912" t="s">
        <v>44</v>
      </c>
      <c r="Z1912">
        <v>4</v>
      </c>
      <c r="AA1912" t="str">
        <f t="shared" si="87"/>
        <v>Active</v>
      </c>
      <c r="AB1912">
        <f t="shared" si="88"/>
        <v>1989</v>
      </c>
      <c r="AC1912">
        <f t="shared" si="89"/>
        <v>37</v>
      </c>
      <c r="AD1912" t="str" cm="1">
        <f t="array" ref="AD1912">_xlfn.IFS(AB1912&lt;1965,"Baby Boomers",AB1912&lt;1981,"Gen X",AB1912&lt;1997,"Millenial",TRUE,("Gen Z"))</f>
        <v>Millenial</v>
      </c>
    </row>
    <row r="1913" spans="1:30" x14ac:dyDescent="0.25">
      <c r="A1913" t="s">
        <v>14973</v>
      </c>
      <c r="B1913" t="s">
        <v>477</v>
      </c>
      <c r="C1913" t="s">
        <v>7122</v>
      </c>
      <c r="D1913" s="2">
        <v>43383</v>
      </c>
      <c r="E1913" s="2">
        <v>44683</v>
      </c>
      <c r="F1913" t="s">
        <v>3017</v>
      </c>
      <c r="G1913" t="s">
        <v>2933</v>
      </c>
      <c r="H1913" t="s">
        <v>7123</v>
      </c>
      <c r="I1913" t="s">
        <v>49</v>
      </c>
      <c r="J1913" t="s">
        <v>32</v>
      </c>
      <c r="K1913" t="s">
        <v>51</v>
      </c>
      <c r="L1913" t="s">
        <v>34</v>
      </c>
      <c r="M1913" t="s">
        <v>35</v>
      </c>
      <c r="N1913" t="s">
        <v>98</v>
      </c>
      <c r="O1913" t="s">
        <v>7124</v>
      </c>
      <c r="P1913" t="s">
        <v>10302</v>
      </c>
      <c r="Q1913" t="s">
        <v>176</v>
      </c>
      <c r="R1913" s="2">
        <v>26151</v>
      </c>
      <c r="S1913" t="s">
        <v>39</v>
      </c>
      <c r="T1913" t="s">
        <v>6</v>
      </c>
      <c r="U1913" t="s">
        <v>41</v>
      </c>
      <c r="V1913" t="s">
        <v>12172</v>
      </c>
      <c r="W1913" t="s">
        <v>73</v>
      </c>
      <c r="X1913" t="s">
        <v>83</v>
      </c>
      <c r="Y1913" t="s">
        <v>44</v>
      </c>
      <c r="Z1913">
        <v>4</v>
      </c>
      <c r="AA1913" t="str">
        <f t="shared" si="87"/>
        <v>Non-Active</v>
      </c>
      <c r="AB1913">
        <f t="shared" si="88"/>
        <v>1971</v>
      </c>
      <c r="AC1913">
        <f t="shared" si="89"/>
        <v>54</v>
      </c>
      <c r="AD1913" t="str" cm="1">
        <f t="array" ref="AD1913">_xlfn.IFS(AB1913&lt;1965,"Baby Boomers",AB1913&lt;1981,"Gen X",AB1913&lt;1997,"Millenial",TRUE,("Gen Z"))</f>
        <v>Gen X</v>
      </c>
    </row>
    <row r="1914" spans="1:30" x14ac:dyDescent="0.25">
      <c r="A1914" t="s">
        <v>14974</v>
      </c>
      <c r="B1914" t="s">
        <v>7125</v>
      </c>
      <c r="C1914" t="s">
        <v>1135</v>
      </c>
      <c r="D1914" s="2">
        <v>44767</v>
      </c>
      <c r="E1914" s="2">
        <v>44873</v>
      </c>
      <c r="F1914" t="s">
        <v>3017</v>
      </c>
      <c r="G1914" t="s">
        <v>7126</v>
      </c>
      <c r="H1914" t="s">
        <v>7127</v>
      </c>
      <c r="I1914" t="s">
        <v>138</v>
      </c>
      <c r="J1914" t="s">
        <v>744</v>
      </c>
      <c r="K1914" t="s">
        <v>62</v>
      </c>
      <c r="L1914" t="s">
        <v>63</v>
      </c>
      <c r="M1914" t="s">
        <v>51</v>
      </c>
      <c r="N1914" t="s">
        <v>139</v>
      </c>
      <c r="O1914" t="s">
        <v>7128</v>
      </c>
      <c r="P1914" t="s">
        <v>10302</v>
      </c>
      <c r="Q1914" t="s">
        <v>65</v>
      </c>
      <c r="R1914" s="2">
        <v>26517</v>
      </c>
      <c r="S1914" t="s">
        <v>39</v>
      </c>
      <c r="T1914" t="s">
        <v>394</v>
      </c>
      <c r="U1914" t="s">
        <v>41</v>
      </c>
      <c r="V1914" t="s">
        <v>12173</v>
      </c>
      <c r="W1914" t="s">
        <v>92</v>
      </c>
      <c r="X1914" t="s">
        <v>83</v>
      </c>
      <c r="Y1914" t="s">
        <v>44</v>
      </c>
      <c r="Z1914">
        <v>1</v>
      </c>
      <c r="AA1914" t="str">
        <f t="shared" si="87"/>
        <v>Non-Active</v>
      </c>
      <c r="AB1914">
        <f t="shared" si="88"/>
        <v>1972</v>
      </c>
      <c r="AC1914">
        <f t="shared" si="89"/>
        <v>53</v>
      </c>
      <c r="AD1914" t="str" cm="1">
        <f t="array" ref="AD1914">_xlfn.IFS(AB1914&lt;1965,"Baby Boomers",AB1914&lt;1981,"Gen X",AB1914&lt;1997,"Millenial",TRUE,("Gen Z"))</f>
        <v>Gen X</v>
      </c>
    </row>
    <row r="1915" spans="1:30" x14ac:dyDescent="0.25">
      <c r="A1915" t="s">
        <v>14975</v>
      </c>
      <c r="B1915" t="s">
        <v>4421</v>
      </c>
      <c r="C1915" t="s">
        <v>7129</v>
      </c>
      <c r="D1915" s="2">
        <v>44272</v>
      </c>
      <c r="E1915" s="2">
        <v>45059</v>
      </c>
      <c r="F1915" t="s">
        <v>3017</v>
      </c>
      <c r="G1915" t="s">
        <v>7130</v>
      </c>
      <c r="H1915" t="s">
        <v>7131</v>
      </c>
      <c r="I1915" t="s">
        <v>79</v>
      </c>
      <c r="J1915" t="s">
        <v>744</v>
      </c>
      <c r="K1915" t="s">
        <v>33</v>
      </c>
      <c r="L1915" t="s">
        <v>50</v>
      </c>
      <c r="M1915" t="s">
        <v>35</v>
      </c>
      <c r="N1915" t="s">
        <v>125</v>
      </c>
      <c r="O1915" t="s">
        <v>7132</v>
      </c>
      <c r="P1915" t="s">
        <v>10302</v>
      </c>
      <c r="Q1915" t="s">
        <v>80</v>
      </c>
      <c r="R1915" s="2">
        <v>36949</v>
      </c>
      <c r="S1915" t="s">
        <v>39</v>
      </c>
      <c r="T1915" t="s">
        <v>82</v>
      </c>
      <c r="U1915" t="s">
        <v>41</v>
      </c>
      <c r="V1915" t="s">
        <v>12174</v>
      </c>
      <c r="W1915" t="s">
        <v>42</v>
      </c>
      <c r="X1915" t="s">
        <v>74</v>
      </c>
      <c r="Y1915" t="s">
        <v>44</v>
      </c>
      <c r="Z1915">
        <v>5</v>
      </c>
      <c r="AA1915" t="str">
        <f t="shared" si="87"/>
        <v>Non-Active</v>
      </c>
      <c r="AB1915">
        <f t="shared" si="88"/>
        <v>2001</v>
      </c>
      <c r="AC1915">
        <f t="shared" si="89"/>
        <v>25</v>
      </c>
      <c r="AD1915" t="str" cm="1">
        <f t="array" ref="AD1915">_xlfn.IFS(AB1915&lt;1965,"Baby Boomers",AB1915&lt;1981,"Gen X",AB1915&lt;1997,"Millenial",TRUE,("Gen Z"))</f>
        <v>Gen Z</v>
      </c>
    </row>
    <row r="1916" spans="1:30" x14ac:dyDescent="0.25">
      <c r="A1916" t="s">
        <v>14976</v>
      </c>
      <c r="B1916" t="s">
        <v>7133</v>
      </c>
      <c r="C1916" t="s">
        <v>7134</v>
      </c>
      <c r="D1916" s="2">
        <v>43386</v>
      </c>
      <c r="E1916" s="2" t="s">
        <v>10301</v>
      </c>
      <c r="F1916" t="s">
        <v>3017</v>
      </c>
      <c r="G1916" t="s">
        <v>7135</v>
      </c>
      <c r="H1916" t="s">
        <v>7136</v>
      </c>
      <c r="I1916" t="s">
        <v>167</v>
      </c>
      <c r="J1916" t="s">
        <v>32</v>
      </c>
      <c r="K1916" t="s">
        <v>62</v>
      </c>
      <c r="L1916" t="s">
        <v>50</v>
      </c>
      <c r="M1916" t="s">
        <v>62</v>
      </c>
      <c r="N1916" t="s">
        <v>36</v>
      </c>
      <c r="O1916" t="s">
        <v>10301</v>
      </c>
      <c r="P1916" t="s">
        <v>10302</v>
      </c>
      <c r="Q1916" t="s">
        <v>65</v>
      </c>
      <c r="R1916" s="2">
        <v>30988</v>
      </c>
      <c r="S1916" t="s">
        <v>39</v>
      </c>
      <c r="T1916" t="s">
        <v>286</v>
      </c>
      <c r="U1916" t="s">
        <v>41</v>
      </c>
      <c r="V1916" t="s">
        <v>12175</v>
      </c>
      <c r="W1916" t="s">
        <v>55</v>
      </c>
      <c r="X1916" t="s">
        <v>103</v>
      </c>
      <c r="Y1916" t="s">
        <v>44</v>
      </c>
      <c r="Z1916">
        <v>2</v>
      </c>
      <c r="AA1916" t="str">
        <f t="shared" si="87"/>
        <v>Active</v>
      </c>
      <c r="AB1916">
        <f t="shared" si="88"/>
        <v>1984</v>
      </c>
      <c r="AC1916">
        <f t="shared" si="89"/>
        <v>41</v>
      </c>
      <c r="AD1916" t="str" cm="1">
        <f t="array" ref="AD1916">_xlfn.IFS(AB1916&lt;1965,"Baby Boomers",AB1916&lt;1981,"Gen X",AB1916&lt;1997,"Millenial",TRUE,("Gen Z"))</f>
        <v>Millenial</v>
      </c>
    </row>
    <row r="1917" spans="1:30" x14ac:dyDescent="0.25">
      <c r="A1917" t="s">
        <v>14977</v>
      </c>
      <c r="B1917" t="s">
        <v>6370</v>
      </c>
      <c r="C1917" t="s">
        <v>7137</v>
      </c>
      <c r="D1917" s="2">
        <v>43839</v>
      </c>
      <c r="E1917" s="2" t="s">
        <v>10301</v>
      </c>
      <c r="F1917" t="s">
        <v>3017</v>
      </c>
      <c r="G1917" t="s">
        <v>7138</v>
      </c>
      <c r="H1917" t="s">
        <v>7139</v>
      </c>
      <c r="I1917" t="s">
        <v>97</v>
      </c>
      <c r="J1917" t="s">
        <v>32</v>
      </c>
      <c r="K1917" t="s">
        <v>51</v>
      </c>
      <c r="L1917" t="s">
        <v>34</v>
      </c>
      <c r="M1917" t="s">
        <v>35</v>
      </c>
      <c r="N1917" t="s">
        <v>36</v>
      </c>
      <c r="O1917" t="s">
        <v>10301</v>
      </c>
      <c r="P1917" t="s">
        <v>10302</v>
      </c>
      <c r="Q1917" t="s">
        <v>89</v>
      </c>
      <c r="R1917" s="2">
        <v>24606</v>
      </c>
      <c r="S1917" t="s">
        <v>39</v>
      </c>
      <c r="T1917" t="s">
        <v>82</v>
      </c>
      <c r="U1917" t="s">
        <v>41</v>
      </c>
      <c r="V1917" t="s">
        <v>12176</v>
      </c>
      <c r="W1917" t="s">
        <v>73</v>
      </c>
      <c r="X1917" t="s">
        <v>74</v>
      </c>
      <c r="Y1917" t="s">
        <v>44</v>
      </c>
      <c r="Z1917">
        <v>5</v>
      </c>
      <c r="AA1917" t="str">
        <f t="shared" si="87"/>
        <v>Active</v>
      </c>
      <c r="AB1917">
        <f t="shared" si="88"/>
        <v>1967</v>
      </c>
      <c r="AC1917">
        <f t="shared" si="89"/>
        <v>58</v>
      </c>
      <c r="AD1917" t="str" cm="1">
        <f t="array" ref="AD1917">_xlfn.IFS(AB1917&lt;1965,"Baby Boomers",AB1917&lt;1981,"Gen X",AB1917&lt;1997,"Millenial",TRUE,("Gen Z"))</f>
        <v>Gen X</v>
      </c>
    </row>
    <row r="1918" spans="1:30" x14ac:dyDescent="0.25">
      <c r="A1918" t="s">
        <v>10695</v>
      </c>
      <c r="B1918" t="s">
        <v>7140</v>
      </c>
      <c r="C1918" t="s">
        <v>4692</v>
      </c>
      <c r="D1918" s="2">
        <v>43726</v>
      </c>
      <c r="E1918" s="2" t="s">
        <v>10301</v>
      </c>
      <c r="F1918" t="s">
        <v>3017</v>
      </c>
      <c r="G1918" t="s">
        <v>7141</v>
      </c>
      <c r="H1918" t="s">
        <v>7142</v>
      </c>
      <c r="I1918" t="s">
        <v>117</v>
      </c>
      <c r="J1918" t="s">
        <v>32</v>
      </c>
      <c r="K1918" t="s">
        <v>62</v>
      </c>
      <c r="L1918" t="s">
        <v>63</v>
      </c>
      <c r="M1918" t="s">
        <v>35</v>
      </c>
      <c r="N1918" t="s">
        <v>36</v>
      </c>
      <c r="O1918" t="s">
        <v>10301</v>
      </c>
      <c r="P1918" t="s">
        <v>10302</v>
      </c>
      <c r="Q1918" t="s">
        <v>593</v>
      </c>
      <c r="R1918" s="2">
        <v>36085</v>
      </c>
      <c r="S1918" t="s">
        <v>39</v>
      </c>
      <c r="T1918" t="s">
        <v>102</v>
      </c>
      <c r="U1918" t="s">
        <v>41</v>
      </c>
      <c r="V1918" t="s">
        <v>12177</v>
      </c>
      <c r="W1918" t="s">
        <v>55</v>
      </c>
      <c r="X1918" t="s">
        <v>74</v>
      </c>
      <c r="Y1918" t="s">
        <v>44</v>
      </c>
      <c r="Z1918">
        <v>4</v>
      </c>
      <c r="AA1918" t="str">
        <f t="shared" si="87"/>
        <v>Active</v>
      </c>
      <c r="AB1918">
        <f t="shared" si="88"/>
        <v>1998</v>
      </c>
      <c r="AC1918">
        <f t="shared" si="89"/>
        <v>27</v>
      </c>
      <c r="AD1918" t="str" cm="1">
        <f t="array" ref="AD1918">_xlfn.IFS(AB1918&lt;1965,"Baby Boomers",AB1918&lt;1981,"Gen X",AB1918&lt;1997,"Millenial",TRUE,("Gen Z"))</f>
        <v>Gen Z</v>
      </c>
    </row>
    <row r="1919" spans="1:30" x14ac:dyDescent="0.25">
      <c r="A1919" t="s">
        <v>14978</v>
      </c>
      <c r="B1919" t="s">
        <v>5105</v>
      </c>
      <c r="C1919" t="s">
        <v>1058</v>
      </c>
      <c r="D1919" s="2">
        <v>43764</v>
      </c>
      <c r="E1919" s="2">
        <v>43900</v>
      </c>
      <c r="F1919" t="s">
        <v>3017</v>
      </c>
      <c r="G1919" t="s">
        <v>7143</v>
      </c>
      <c r="H1919" t="s">
        <v>7144</v>
      </c>
      <c r="I1919" t="s">
        <v>61</v>
      </c>
      <c r="J1919" t="s">
        <v>32</v>
      </c>
      <c r="K1919" t="s">
        <v>33</v>
      </c>
      <c r="L1919" t="s">
        <v>34</v>
      </c>
      <c r="M1919" t="s">
        <v>35</v>
      </c>
      <c r="N1919" t="s">
        <v>139</v>
      </c>
      <c r="O1919" t="s">
        <v>7145</v>
      </c>
      <c r="P1919" t="s">
        <v>10302</v>
      </c>
      <c r="Q1919" t="s">
        <v>503</v>
      </c>
      <c r="R1919" s="2">
        <v>33473</v>
      </c>
      <c r="S1919" t="s">
        <v>39</v>
      </c>
      <c r="T1919" t="s">
        <v>112</v>
      </c>
      <c r="U1919" t="s">
        <v>41</v>
      </c>
      <c r="V1919" t="s">
        <v>12178</v>
      </c>
      <c r="W1919" t="s">
        <v>73</v>
      </c>
      <c r="X1919" t="s">
        <v>103</v>
      </c>
      <c r="Y1919" t="s">
        <v>44</v>
      </c>
      <c r="Z1919">
        <v>1</v>
      </c>
      <c r="AA1919" t="str">
        <f t="shared" si="87"/>
        <v>Non-Active</v>
      </c>
      <c r="AB1919">
        <f t="shared" si="88"/>
        <v>1991</v>
      </c>
      <c r="AC1919">
        <f t="shared" si="89"/>
        <v>34</v>
      </c>
      <c r="AD1919" t="str" cm="1">
        <f t="array" ref="AD1919">_xlfn.IFS(AB1919&lt;1965,"Baby Boomers",AB1919&lt;1981,"Gen X",AB1919&lt;1997,"Millenial",TRUE,("Gen Z"))</f>
        <v>Millenial</v>
      </c>
    </row>
    <row r="1920" spans="1:30" x14ac:dyDescent="0.25">
      <c r="A1920" t="s">
        <v>14979</v>
      </c>
      <c r="B1920" t="s">
        <v>7146</v>
      </c>
      <c r="C1920" t="s">
        <v>1432</v>
      </c>
      <c r="D1920" s="2">
        <v>44088</v>
      </c>
      <c r="E1920" s="2">
        <v>45076</v>
      </c>
      <c r="F1920" t="s">
        <v>3017</v>
      </c>
      <c r="G1920" t="s">
        <v>7147</v>
      </c>
      <c r="H1920" t="s">
        <v>7148</v>
      </c>
      <c r="I1920" t="s">
        <v>88</v>
      </c>
      <c r="J1920" t="s">
        <v>10826</v>
      </c>
      <c r="K1920" t="s">
        <v>62</v>
      </c>
      <c r="L1920" t="s">
        <v>63</v>
      </c>
      <c r="M1920" t="s">
        <v>35</v>
      </c>
      <c r="N1920" t="s">
        <v>98</v>
      </c>
      <c r="O1920" t="s">
        <v>7149</v>
      </c>
      <c r="P1920" t="s">
        <v>10302</v>
      </c>
      <c r="Q1920" t="s">
        <v>89</v>
      </c>
      <c r="R1920" s="2">
        <v>25943</v>
      </c>
      <c r="S1920" t="s">
        <v>39</v>
      </c>
      <c r="T1920" t="s">
        <v>204</v>
      </c>
      <c r="U1920" t="s">
        <v>41</v>
      </c>
      <c r="V1920" t="s">
        <v>12179</v>
      </c>
      <c r="W1920" t="s">
        <v>55</v>
      </c>
      <c r="X1920" t="s">
        <v>83</v>
      </c>
      <c r="Y1920" t="s">
        <v>44</v>
      </c>
      <c r="Z1920">
        <v>2</v>
      </c>
      <c r="AA1920" t="str">
        <f t="shared" si="87"/>
        <v>Non-Active</v>
      </c>
      <c r="AB1920">
        <f t="shared" si="88"/>
        <v>1971</v>
      </c>
      <c r="AC1920">
        <f t="shared" si="89"/>
        <v>55</v>
      </c>
      <c r="AD1920" t="str" cm="1">
        <f t="array" ref="AD1920">_xlfn.IFS(AB1920&lt;1965,"Baby Boomers",AB1920&lt;1981,"Gen X",AB1920&lt;1997,"Millenial",TRUE,("Gen Z"))</f>
        <v>Gen X</v>
      </c>
    </row>
    <row r="1921" spans="1:30" x14ac:dyDescent="0.25">
      <c r="A1921" t="s">
        <v>10456</v>
      </c>
      <c r="B1921" t="s">
        <v>7150</v>
      </c>
      <c r="C1921" t="s">
        <v>92</v>
      </c>
      <c r="D1921" s="2">
        <v>45025</v>
      </c>
      <c r="E1921" s="2" t="s">
        <v>10301</v>
      </c>
      <c r="F1921" t="s">
        <v>3017</v>
      </c>
      <c r="G1921" t="s">
        <v>7151</v>
      </c>
      <c r="H1921" t="s">
        <v>7152</v>
      </c>
      <c r="I1921" t="s">
        <v>31</v>
      </c>
      <c r="J1921" t="s">
        <v>32</v>
      </c>
      <c r="K1921" t="s">
        <v>51</v>
      </c>
      <c r="L1921" t="s">
        <v>50</v>
      </c>
      <c r="M1921" t="s">
        <v>62</v>
      </c>
      <c r="N1921" t="s">
        <v>36</v>
      </c>
      <c r="O1921" t="s">
        <v>10301</v>
      </c>
      <c r="P1921" t="s">
        <v>10302</v>
      </c>
      <c r="Q1921" t="s">
        <v>89</v>
      </c>
      <c r="R1921" s="2">
        <v>30740</v>
      </c>
      <c r="S1921" t="s">
        <v>39</v>
      </c>
      <c r="T1921" t="s">
        <v>102</v>
      </c>
      <c r="U1921" t="s">
        <v>41</v>
      </c>
      <c r="V1921" t="s">
        <v>12180</v>
      </c>
      <c r="W1921" t="s">
        <v>55</v>
      </c>
      <c r="X1921" t="s">
        <v>43</v>
      </c>
      <c r="Y1921" t="s">
        <v>44</v>
      </c>
      <c r="Z1921">
        <v>4</v>
      </c>
      <c r="AA1921" t="str">
        <f t="shared" si="87"/>
        <v>Active</v>
      </c>
      <c r="AB1921">
        <f t="shared" si="88"/>
        <v>1984</v>
      </c>
      <c r="AC1921">
        <f t="shared" si="89"/>
        <v>42</v>
      </c>
      <c r="AD1921" t="str" cm="1">
        <f t="array" ref="AD1921">_xlfn.IFS(AB1921&lt;1965,"Baby Boomers",AB1921&lt;1981,"Gen X",AB1921&lt;1997,"Millenial",TRUE,("Gen Z"))</f>
        <v>Millenial</v>
      </c>
    </row>
    <row r="1922" spans="1:30" x14ac:dyDescent="0.25">
      <c r="A1922" t="s">
        <v>14980</v>
      </c>
      <c r="B1922" t="s">
        <v>7153</v>
      </c>
      <c r="C1922" t="s">
        <v>3922</v>
      </c>
      <c r="D1922" s="2">
        <v>43763</v>
      </c>
      <c r="E1922" s="2" t="s">
        <v>10301</v>
      </c>
      <c r="F1922" t="s">
        <v>3725</v>
      </c>
      <c r="G1922" t="s">
        <v>7154</v>
      </c>
      <c r="H1922" t="s">
        <v>7155</v>
      </c>
      <c r="I1922" t="s">
        <v>132</v>
      </c>
      <c r="J1922" t="s">
        <v>32</v>
      </c>
      <c r="K1922" t="s">
        <v>62</v>
      </c>
      <c r="L1922" t="s">
        <v>50</v>
      </c>
      <c r="M1922" t="s">
        <v>51</v>
      </c>
      <c r="N1922" t="s">
        <v>36</v>
      </c>
      <c r="O1922" t="s">
        <v>10301</v>
      </c>
      <c r="P1922" t="s">
        <v>10302</v>
      </c>
      <c r="Q1922" t="s">
        <v>89</v>
      </c>
      <c r="R1922" s="2">
        <v>28436</v>
      </c>
      <c r="S1922" t="s">
        <v>39</v>
      </c>
      <c r="T1922" t="s">
        <v>82</v>
      </c>
      <c r="U1922" t="s">
        <v>41</v>
      </c>
      <c r="V1922" t="s">
        <v>12181</v>
      </c>
      <c r="W1922" t="s">
        <v>42</v>
      </c>
      <c r="X1922" t="s">
        <v>74</v>
      </c>
      <c r="Y1922" t="s">
        <v>44</v>
      </c>
      <c r="Z1922">
        <v>1</v>
      </c>
      <c r="AA1922" t="str">
        <f t="shared" si="87"/>
        <v>Active</v>
      </c>
      <c r="AB1922">
        <f t="shared" si="88"/>
        <v>1977</v>
      </c>
      <c r="AC1922">
        <f t="shared" si="89"/>
        <v>48</v>
      </c>
      <c r="AD1922" t="str" cm="1">
        <f t="array" ref="AD1922">_xlfn.IFS(AB1922&lt;1965,"Baby Boomers",AB1922&lt;1981,"Gen X",AB1922&lt;1997,"Millenial",TRUE,("Gen Z"))</f>
        <v>Gen X</v>
      </c>
    </row>
    <row r="1923" spans="1:30" x14ac:dyDescent="0.25">
      <c r="A1923" t="s">
        <v>14981</v>
      </c>
      <c r="B1923" t="s">
        <v>3002</v>
      </c>
      <c r="C1923" t="s">
        <v>7065</v>
      </c>
      <c r="D1923" s="2">
        <v>44737</v>
      </c>
      <c r="E1923" s="2" t="s">
        <v>10301</v>
      </c>
      <c r="F1923" t="s">
        <v>1778</v>
      </c>
      <c r="G1923" t="s">
        <v>7156</v>
      </c>
      <c r="H1923" t="s">
        <v>7157</v>
      </c>
      <c r="I1923" t="s">
        <v>49</v>
      </c>
      <c r="J1923" t="s">
        <v>32</v>
      </c>
      <c r="K1923" t="s">
        <v>51</v>
      </c>
      <c r="L1923" t="s">
        <v>34</v>
      </c>
      <c r="M1923" t="s">
        <v>62</v>
      </c>
      <c r="N1923" t="s">
        <v>36</v>
      </c>
      <c r="O1923" t="s">
        <v>10301</v>
      </c>
      <c r="P1923" t="s">
        <v>10302</v>
      </c>
      <c r="Q1923" t="s">
        <v>89</v>
      </c>
      <c r="R1923" s="2">
        <v>27811</v>
      </c>
      <c r="S1923" t="s">
        <v>39</v>
      </c>
      <c r="T1923" t="s">
        <v>102</v>
      </c>
      <c r="U1923" t="s">
        <v>54</v>
      </c>
      <c r="V1923" t="s">
        <v>12182</v>
      </c>
      <c r="W1923" t="s">
        <v>127</v>
      </c>
      <c r="X1923" t="s">
        <v>74</v>
      </c>
      <c r="Y1923" t="s">
        <v>44</v>
      </c>
      <c r="Z1923">
        <v>1</v>
      </c>
      <c r="AA1923" t="str">
        <f t="shared" ref="AA1923:AA1986" si="90">IF(E1923="","Active","Non-Active")</f>
        <v>Active</v>
      </c>
      <c r="AB1923">
        <f t="shared" ref="AB1923:AB1986" si="91">YEAR(R1923)</f>
        <v>1976</v>
      </c>
      <c r="AC1923">
        <f t="shared" ref="AC1923:AC1986" si="92">INT(YEARFRAC(R1923,"20/04/2026"))</f>
        <v>50</v>
      </c>
      <c r="AD1923" t="str" cm="1">
        <f t="array" ref="AD1923">_xlfn.IFS(AB1923&lt;1965,"Baby Boomers",AB1923&lt;1981,"Gen X",AB1923&lt;1997,"Millenial",TRUE,("Gen Z"))</f>
        <v>Gen X</v>
      </c>
    </row>
    <row r="1924" spans="1:30" x14ac:dyDescent="0.25">
      <c r="A1924" t="s">
        <v>14982</v>
      </c>
      <c r="B1924" t="s">
        <v>1159</v>
      </c>
      <c r="C1924" t="s">
        <v>673</v>
      </c>
      <c r="D1924" s="2">
        <v>44952</v>
      </c>
      <c r="E1924" s="2">
        <v>44984</v>
      </c>
      <c r="F1924" t="s">
        <v>1778</v>
      </c>
      <c r="G1924" t="s">
        <v>7158</v>
      </c>
      <c r="H1924" t="s">
        <v>7159</v>
      </c>
      <c r="I1924" t="s">
        <v>138</v>
      </c>
      <c r="J1924" t="s">
        <v>32</v>
      </c>
      <c r="K1924" t="s">
        <v>51</v>
      </c>
      <c r="L1924" t="s">
        <v>34</v>
      </c>
      <c r="M1924" t="s">
        <v>62</v>
      </c>
      <c r="N1924" t="s">
        <v>174</v>
      </c>
      <c r="O1924" t="s">
        <v>7160</v>
      </c>
      <c r="P1924" t="s">
        <v>10302</v>
      </c>
      <c r="Q1924" t="s">
        <v>80</v>
      </c>
      <c r="R1924" s="2">
        <v>20609</v>
      </c>
      <c r="S1924" t="s">
        <v>39</v>
      </c>
      <c r="T1924" t="s">
        <v>82</v>
      </c>
      <c r="U1924" t="s">
        <v>54</v>
      </c>
      <c r="V1924" t="s">
        <v>12183</v>
      </c>
      <c r="W1924" t="s">
        <v>92</v>
      </c>
      <c r="X1924" t="s">
        <v>43</v>
      </c>
      <c r="Y1924" t="s">
        <v>44</v>
      </c>
      <c r="Z1924">
        <v>4</v>
      </c>
      <c r="AA1924" t="str">
        <f t="shared" si="90"/>
        <v>Non-Active</v>
      </c>
      <c r="AB1924">
        <f t="shared" si="91"/>
        <v>1956</v>
      </c>
      <c r="AC1924">
        <f t="shared" si="92"/>
        <v>69</v>
      </c>
      <c r="AD1924" t="str" cm="1">
        <f t="array" ref="AD1924">_xlfn.IFS(AB1924&lt;1965,"Baby Boomers",AB1924&lt;1981,"Gen X",AB1924&lt;1997,"Millenial",TRUE,("Gen Z"))</f>
        <v>Baby Boomers</v>
      </c>
    </row>
    <row r="1925" spans="1:30" x14ac:dyDescent="0.25">
      <c r="A1925" t="s">
        <v>14983</v>
      </c>
      <c r="B1925" t="s">
        <v>1959</v>
      </c>
      <c r="C1925" t="s">
        <v>7161</v>
      </c>
      <c r="D1925" s="2">
        <v>43880</v>
      </c>
      <c r="E1925" s="2" t="s">
        <v>10301</v>
      </c>
      <c r="F1925" t="s">
        <v>1778</v>
      </c>
      <c r="G1925" t="s">
        <v>7162</v>
      </c>
      <c r="H1925" t="s">
        <v>7163</v>
      </c>
      <c r="I1925" t="s">
        <v>79</v>
      </c>
      <c r="J1925" t="s">
        <v>32</v>
      </c>
      <c r="K1925" t="s">
        <v>51</v>
      </c>
      <c r="L1925" t="s">
        <v>50</v>
      </c>
      <c r="M1925" t="s">
        <v>35</v>
      </c>
      <c r="N1925" t="s">
        <v>36</v>
      </c>
      <c r="O1925" t="s">
        <v>10301</v>
      </c>
      <c r="P1925" t="s">
        <v>1842</v>
      </c>
      <c r="Q1925" t="s">
        <v>304</v>
      </c>
      <c r="R1925" s="2">
        <v>26778</v>
      </c>
      <c r="S1925" t="s">
        <v>39</v>
      </c>
      <c r="T1925" t="s">
        <v>82</v>
      </c>
      <c r="U1925" t="s">
        <v>54</v>
      </c>
      <c r="V1925" t="s">
        <v>12184</v>
      </c>
      <c r="W1925" t="s">
        <v>92</v>
      </c>
      <c r="X1925" t="s">
        <v>103</v>
      </c>
      <c r="Y1925" t="s">
        <v>44</v>
      </c>
      <c r="Z1925">
        <v>2</v>
      </c>
      <c r="AA1925" t="str">
        <f t="shared" si="90"/>
        <v>Active</v>
      </c>
      <c r="AB1925">
        <f t="shared" si="91"/>
        <v>1973</v>
      </c>
      <c r="AC1925">
        <f t="shared" si="92"/>
        <v>52</v>
      </c>
      <c r="AD1925" t="str" cm="1">
        <f t="array" ref="AD1925">_xlfn.IFS(AB1925&lt;1965,"Baby Boomers",AB1925&lt;1981,"Gen X",AB1925&lt;1997,"Millenial",TRUE,("Gen Z"))</f>
        <v>Gen X</v>
      </c>
    </row>
    <row r="1926" spans="1:30" x14ac:dyDescent="0.25">
      <c r="A1926" t="s">
        <v>11276</v>
      </c>
      <c r="B1926" t="s">
        <v>7164</v>
      </c>
      <c r="C1926" t="s">
        <v>4692</v>
      </c>
      <c r="D1926" s="2">
        <v>43823</v>
      </c>
      <c r="E1926" s="2">
        <v>44003</v>
      </c>
      <c r="F1926" t="s">
        <v>2308</v>
      </c>
      <c r="G1926" t="s">
        <v>7165</v>
      </c>
      <c r="H1926" t="s">
        <v>7166</v>
      </c>
      <c r="I1926" t="s">
        <v>49</v>
      </c>
      <c r="J1926" t="s">
        <v>32</v>
      </c>
      <c r="K1926" t="s">
        <v>33</v>
      </c>
      <c r="L1926" t="s">
        <v>63</v>
      </c>
      <c r="M1926" t="s">
        <v>35</v>
      </c>
      <c r="N1926" t="s">
        <v>139</v>
      </c>
      <c r="O1926" t="s">
        <v>7167</v>
      </c>
      <c r="P1926" t="s">
        <v>10302</v>
      </c>
      <c r="Q1926" t="s">
        <v>110</v>
      </c>
      <c r="R1926" s="2">
        <v>15764</v>
      </c>
      <c r="S1926" t="s">
        <v>39</v>
      </c>
      <c r="T1926" t="s">
        <v>102</v>
      </c>
      <c r="U1926" t="s">
        <v>54</v>
      </c>
      <c r="V1926" t="s">
        <v>12185</v>
      </c>
      <c r="W1926" t="s">
        <v>55</v>
      </c>
      <c r="X1926" t="s">
        <v>43</v>
      </c>
      <c r="Y1926" t="s">
        <v>44</v>
      </c>
      <c r="Z1926">
        <v>4</v>
      </c>
      <c r="AA1926" t="str">
        <f t="shared" si="90"/>
        <v>Non-Active</v>
      </c>
      <c r="AB1926">
        <f t="shared" si="91"/>
        <v>1943</v>
      </c>
      <c r="AC1926">
        <f t="shared" si="92"/>
        <v>83</v>
      </c>
      <c r="AD1926" t="str" cm="1">
        <f t="array" ref="AD1926">_xlfn.IFS(AB1926&lt;1965,"Baby Boomers",AB1926&lt;1981,"Gen X",AB1926&lt;1997,"Millenial",TRUE,("Gen Z"))</f>
        <v>Baby Boomers</v>
      </c>
    </row>
    <row r="1927" spans="1:30" x14ac:dyDescent="0.25">
      <c r="A1927" t="s">
        <v>14984</v>
      </c>
      <c r="B1927" t="s">
        <v>7168</v>
      </c>
      <c r="C1927" t="s">
        <v>600</v>
      </c>
      <c r="D1927" s="2">
        <v>44120</v>
      </c>
      <c r="E1927" s="2">
        <v>44150</v>
      </c>
      <c r="F1927" t="s">
        <v>2308</v>
      </c>
      <c r="G1927" t="s">
        <v>7169</v>
      </c>
      <c r="H1927" t="s">
        <v>7170</v>
      </c>
      <c r="I1927" t="s">
        <v>138</v>
      </c>
      <c r="J1927" t="s">
        <v>32</v>
      </c>
      <c r="K1927" t="s">
        <v>62</v>
      </c>
      <c r="L1927" t="s">
        <v>63</v>
      </c>
      <c r="M1927" t="s">
        <v>35</v>
      </c>
      <c r="N1927" t="s">
        <v>139</v>
      </c>
      <c r="O1927" t="s">
        <v>7171</v>
      </c>
      <c r="P1927" t="s">
        <v>10302</v>
      </c>
      <c r="Q1927" t="s">
        <v>80</v>
      </c>
      <c r="R1927" s="2">
        <v>34334</v>
      </c>
      <c r="S1927" t="s">
        <v>39</v>
      </c>
      <c r="T1927" t="s">
        <v>162</v>
      </c>
      <c r="U1927" t="s">
        <v>54</v>
      </c>
      <c r="V1927" t="s">
        <v>12186</v>
      </c>
      <c r="W1927" t="s">
        <v>42</v>
      </c>
      <c r="X1927" t="s">
        <v>43</v>
      </c>
      <c r="Y1927" t="s">
        <v>44</v>
      </c>
      <c r="Z1927">
        <v>2</v>
      </c>
      <c r="AA1927" t="str">
        <f t="shared" si="90"/>
        <v>Non-Active</v>
      </c>
      <c r="AB1927">
        <f t="shared" si="91"/>
        <v>1993</v>
      </c>
      <c r="AC1927">
        <f t="shared" si="92"/>
        <v>32</v>
      </c>
      <c r="AD1927" t="str" cm="1">
        <f t="array" ref="AD1927">_xlfn.IFS(AB1927&lt;1965,"Baby Boomers",AB1927&lt;1981,"Gen X",AB1927&lt;1997,"Millenial",TRUE,("Gen Z"))</f>
        <v>Millenial</v>
      </c>
    </row>
    <row r="1928" spans="1:30" x14ac:dyDescent="0.25">
      <c r="A1928" t="s">
        <v>14985</v>
      </c>
      <c r="B1928" t="s">
        <v>7172</v>
      </c>
      <c r="C1928" t="s">
        <v>2215</v>
      </c>
      <c r="D1928" s="2">
        <v>43350</v>
      </c>
      <c r="E1928" s="2" t="s">
        <v>10301</v>
      </c>
      <c r="F1928" t="s">
        <v>2308</v>
      </c>
      <c r="G1928" t="s">
        <v>7173</v>
      </c>
      <c r="H1928" t="s">
        <v>7174</v>
      </c>
      <c r="I1928" t="s">
        <v>79</v>
      </c>
      <c r="J1928" t="s">
        <v>32</v>
      </c>
      <c r="K1928" t="s">
        <v>51</v>
      </c>
      <c r="L1928" t="s">
        <v>63</v>
      </c>
      <c r="M1928" t="s">
        <v>62</v>
      </c>
      <c r="N1928" t="s">
        <v>36</v>
      </c>
      <c r="O1928" t="s">
        <v>10301</v>
      </c>
      <c r="P1928" t="s">
        <v>10319</v>
      </c>
      <c r="Q1928" t="s">
        <v>89</v>
      </c>
      <c r="R1928" s="2">
        <v>35637</v>
      </c>
      <c r="S1928" t="s">
        <v>39</v>
      </c>
      <c r="T1928" t="s">
        <v>225</v>
      </c>
      <c r="U1928" t="s">
        <v>41</v>
      </c>
      <c r="V1928" t="s">
        <v>12187</v>
      </c>
      <c r="W1928" t="s">
        <v>55</v>
      </c>
      <c r="X1928" t="s">
        <v>83</v>
      </c>
      <c r="Y1928" t="s">
        <v>44</v>
      </c>
      <c r="Z1928">
        <v>2</v>
      </c>
      <c r="AA1928" t="str">
        <f t="shared" si="90"/>
        <v>Active</v>
      </c>
      <c r="AB1928">
        <f t="shared" si="91"/>
        <v>1997</v>
      </c>
      <c r="AC1928">
        <f t="shared" si="92"/>
        <v>28</v>
      </c>
      <c r="AD1928" t="str" cm="1">
        <f t="array" ref="AD1928">_xlfn.IFS(AB1928&lt;1965,"Baby Boomers",AB1928&lt;1981,"Gen X",AB1928&lt;1997,"Millenial",TRUE,("Gen Z"))</f>
        <v>Gen Z</v>
      </c>
    </row>
    <row r="1929" spans="1:30" x14ac:dyDescent="0.25">
      <c r="A1929" t="s">
        <v>14986</v>
      </c>
      <c r="B1929" t="s">
        <v>981</v>
      </c>
      <c r="C1929" t="s">
        <v>6239</v>
      </c>
      <c r="D1929" s="2">
        <v>44568</v>
      </c>
      <c r="E1929" s="2">
        <v>44741</v>
      </c>
      <c r="F1929" t="s">
        <v>2308</v>
      </c>
      <c r="G1929" t="s">
        <v>7175</v>
      </c>
      <c r="H1929" t="s">
        <v>7176</v>
      </c>
      <c r="I1929" t="s">
        <v>167</v>
      </c>
      <c r="J1929" t="s">
        <v>32</v>
      </c>
      <c r="K1929" t="s">
        <v>51</v>
      </c>
      <c r="L1929" t="s">
        <v>34</v>
      </c>
      <c r="M1929" t="s">
        <v>62</v>
      </c>
      <c r="N1929" t="s">
        <v>139</v>
      </c>
      <c r="O1929" t="s">
        <v>7177</v>
      </c>
      <c r="P1929" t="s">
        <v>10319</v>
      </c>
      <c r="Q1929" t="s">
        <v>304</v>
      </c>
      <c r="R1929" s="2">
        <v>26178</v>
      </c>
      <c r="S1929" t="s">
        <v>39</v>
      </c>
      <c r="T1929" t="s">
        <v>72</v>
      </c>
      <c r="U1929" t="s">
        <v>41</v>
      </c>
      <c r="V1929" t="s">
        <v>12188</v>
      </c>
      <c r="W1929" t="s">
        <v>42</v>
      </c>
      <c r="X1929" t="s">
        <v>103</v>
      </c>
      <c r="Y1929" t="s">
        <v>44</v>
      </c>
      <c r="Z1929">
        <v>2</v>
      </c>
      <c r="AA1929" t="str">
        <f t="shared" si="90"/>
        <v>Non-Active</v>
      </c>
      <c r="AB1929">
        <f t="shared" si="91"/>
        <v>1971</v>
      </c>
      <c r="AC1929">
        <f t="shared" si="92"/>
        <v>54</v>
      </c>
      <c r="AD1929" t="str" cm="1">
        <f t="array" ref="AD1929">_xlfn.IFS(AB1929&lt;1965,"Baby Boomers",AB1929&lt;1981,"Gen X",AB1929&lt;1997,"Millenial",TRUE,("Gen Z"))</f>
        <v>Gen X</v>
      </c>
    </row>
    <row r="1930" spans="1:30" x14ac:dyDescent="0.25">
      <c r="A1930" t="s">
        <v>14987</v>
      </c>
      <c r="B1930" t="s">
        <v>7178</v>
      </c>
      <c r="C1930" t="s">
        <v>2957</v>
      </c>
      <c r="D1930" s="2">
        <v>43549</v>
      </c>
      <c r="E1930" s="2">
        <v>43578</v>
      </c>
      <c r="F1930" t="s">
        <v>2308</v>
      </c>
      <c r="G1930" t="s">
        <v>7179</v>
      </c>
      <c r="H1930" t="s">
        <v>7180</v>
      </c>
      <c r="I1930" t="s">
        <v>97</v>
      </c>
      <c r="J1930" t="s">
        <v>32</v>
      </c>
      <c r="K1930" t="s">
        <v>33</v>
      </c>
      <c r="L1930" t="s">
        <v>34</v>
      </c>
      <c r="M1930" t="s">
        <v>35</v>
      </c>
      <c r="N1930" t="s">
        <v>139</v>
      </c>
      <c r="O1930" t="s">
        <v>7181</v>
      </c>
      <c r="P1930" t="s">
        <v>10319</v>
      </c>
      <c r="Q1930" t="s">
        <v>89</v>
      </c>
      <c r="R1930" s="2">
        <v>15723</v>
      </c>
      <c r="S1930" t="s">
        <v>39</v>
      </c>
      <c r="T1930" t="s">
        <v>7182</v>
      </c>
      <c r="U1930" t="s">
        <v>54</v>
      </c>
      <c r="V1930" t="s">
        <v>12189</v>
      </c>
      <c r="W1930" t="s">
        <v>127</v>
      </c>
      <c r="X1930" t="s">
        <v>74</v>
      </c>
      <c r="Y1930" t="s">
        <v>44</v>
      </c>
      <c r="Z1930">
        <v>1</v>
      </c>
      <c r="AA1930" t="str">
        <f t="shared" si="90"/>
        <v>Non-Active</v>
      </c>
      <c r="AB1930">
        <f t="shared" si="91"/>
        <v>1943</v>
      </c>
      <c r="AC1930">
        <f t="shared" si="92"/>
        <v>83</v>
      </c>
      <c r="AD1930" t="str" cm="1">
        <f t="array" ref="AD1930">_xlfn.IFS(AB1930&lt;1965,"Baby Boomers",AB1930&lt;1981,"Gen X",AB1930&lt;1997,"Millenial",TRUE,("Gen Z"))</f>
        <v>Baby Boomers</v>
      </c>
    </row>
    <row r="1931" spans="1:30" x14ac:dyDescent="0.25">
      <c r="A1931" t="s">
        <v>14988</v>
      </c>
      <c r="B1931" t="s">
        <v>7183</v>
      </c>
      <c r="C1931" t="s">
        <v>7184</v>
      </c>
      <c r="D1931" s="2">
        <v>44518</v>
      </c>
      <c r="E1931" s="2">
        <v>44912</v>
      </c>
      <c r="F1931" t="s">
        <v>2308</v>
      </c>
      <c r="G1931" t="s">
        <v>7185</v>
      </c>
      <c r="H1931" t="s">
        <v>7186</v>
      </c>
      <c r="I1931" t="s">
        <v>117</v>
      </c>
      <c r="J1931" t="s">
        <v>32</v>
      </c>
      <c r="K1931" t="s">
        <v>51</v>
      </c>
      <c r="L1931" t="s">
        <v>34</v>
      </c>
      <c r="M1931" t="s">
        <v>35</v>
      </c>
      <c r="N1931" t="s">
        <v>139</v>
      </c>
      <c r="O1931" t="s">
        <v>7187</v>
      </c>
      <c r="P1931" t="s">
        <v>10319</v>
      </c>
      <c r="Q1931" t="s">
        <v>331</v>
      </c>
      <c r="R1931" s="2">
        <v>20284</v>
      </c>
      <c r="S1931" t="s">
        <v>39</v>
      </c>
      <c r="T1931" t="s">
        <v>82</v>
      </c>
      <c r="U1931" t="s">
        <v>54</v>
      </c>
      <c r="V1931" t="s">
        <v>12190</v>
      </c>
      <c r="W1931" t="s">
        <v>92</v>
      </c>
      <c r="X1931" t="s">
        <v>74</v>
      </c>
      <c r="Y1931" t="s">
        <v>44</v>
      </c>
      <c r="Z1931">
        <v>4</v>
      </c>
      <c r="AA1931" t="str">
        <f t="shared" si="90"/>
        <v>Non-Active</v>
      </c>
      <c r="AB1931">
        <f t="shared" si="91"/>
        <v>1955</v>
      </c>
      <c r="AC1931">
        <f t="shared" si="92"/>
        <v>70</v>
      </c>
      <c r="AD1931" t="str" cm="1">
        <f t="array" ref="AD1931">_xlfn.IFS(AB1931&lt;1965,"Baby Boomers",AB1931&lt;1981,"Gen X",AB1931&lt;1997,"Millenial",TRUE,("Gen Z"))</f>
        <v>Baby Boomers</v>
      </c>
    </row>
    <row r="1932" spans="1:30" x14ac:dyDescent="0.25">
      <c r="A1932" t="s">
        <v>14989</v>
      </c>
      <c r="B1932" t="s">
        <v>4124</v>
      </c>
      <c r="C1932" t="s">
        <v>2311</v>
      </c>
      <c r="D1932" s="2">
        <v>44926</v>
      </c>
      <c r="E1932" s="2">
        <v>45128</v>
      </c>
      <c r="F1932" t="s">
        <v>3017</v>
      </c>
      <c r="G1932" t="s">
        <v>7188</v>
      </c>
      <c r="H1932" t="s">
        <v>7189</v>
      </c>
      <c r="I1932" t="s">
        <v>61</v>
      </c>
      <c r="J1932" t="s">
        <v>32</v>
      </c>
      <c r="K1932" t="s">
        <v>33</v>
      </c>
      <c r="L1932" t="s">
        <v>63</v>
      </c>
      <c r="M1932" t="s">
        <v>35</v>
      </c>
      <c r="N1932" t="s">
        <v>98</v>
      </c>
      <c r="O1932" t="s">
        <v>7190</v>
      </c>
      <c r="P1932" t="s">
        <v>10302</v>
      </c>
      <c r="Q1932" t="s">
        <v>80</v>
      </c>
      <c r="R1932" s="2">
        <v>15964</v>
      </c>
      <c r="S1932" t="s">
        <v>39</v>
      </c>
      <c r="T1932" t="s">
        <v>225</v>
      </c>
      <c r="U1932" t="s">
        <v>41</v>
      </c>
      <c r="V1932" t="s">
        <v>12191</v>
      </c>
      <c r="W1932" t="s">
        <v>92</v>
      </c>
      <c r="X1932" t="s">
        <v>83</v>
      </c>
      <c r="Y1932" t="s">
        <v>44</v>
      </c>
      <c r="Z1932">
        <v>1</v>
      </c>
      <c r="AA1932" t="str">
        <f t="shared" si="90"/>
        <v>Non-Active</v>
      </c>
      <c r="AB1932">
        <f t="shared" si="91"/>
        <v>1943</v>
      </c>
      <c r="AC1932">
        <f t="shared" si="92"/>
        <v>82</v>
      </c>
      <c r="AD1932" t="str" cm="1">
        <f t="array" ref="AD1932">_xlfn.IFS(AB1932&lt;1965,"Baby Boomers",AB1932&lt;1981,"Gen X",AB1932&lt;1997,"Millenial",TRUE,("Gen Z"))</f>
        <v>Baby Boomers</v>
      </c>
    </row>
    <row r="1933" spans="1:30" x14ac:dyDescent="0.25">
      <c r="A1933" t="s">
        <v>14990</v>
      </c>
      <c r="B1933" t="s">
        <v>7191</v>
      </c>
      <c r="C1933" t="s">
        <v>5797</v>
      </c>
      <c r="D1933" s="2">
        <v>43965</v>
      </c>
      <c r="E1933" s="2">
        <v>44894</v>
      </c>
      <c r="F1933" t="s">
        <v>3017</v>
      </c>
      <c r="G1933" t="s">
        <v>7192</v>
      </c>
      <c r="H1933" t="s">
        <v>7193</v>
      </c>
      <c r="I1933" t="s">
        <v>167</v>
      </c>
      <c r="J1933" t="s">
        <v>32</v>
      </c>
      <c r="K1933" t="s">
        <v>51</v>
      </c>
      <c r="L1933" t="s">
        <v>63</v>
      </c>
      <c r="M1933" t="s">
        <v>35</v>
      </c>
      <c r="N1933" t="s">
        <v>98</v>
      </c>
      <c r="O1933" t="s">
        <v>7194</v>
      </c>
      <c r="P1933" t="s">
        <v>10302</v>
      </c>
      <c r="Q1933" t="s">
        <v>118</v>
      </c>
      <c r="R1933" s="2">
        <v>34048</v>
      </c>
      <c r="S1933" t="s">
        <v>39</v>
      </c>
      <c r="T1933" t="s">
        <v>120</v>
      </c>
      <c r="U1933" t="s">
        <v>54</v>
      </c>
      <c r="V1933" t="s">
        <v>12192</v>
      </c>
      <c r="W1933" t="s">
        <v>92</v>
      </c>
      <c r="X1933" t="s">
        <v>83</v>
      </c>
      <c r="Y1933" t="s">
        <v>44</v>
      </c>
      <c r="Z1933">
        <v>4</v>
      </c>
      <c r="AA1933" t="str">
        <f t="shared" si="90"/>
        <v>Non-Active</v>
      </c>
      <c r="AB1933">
        <f t="shared" si="91"/>
        <v>1993</v>
      </c>
      <c r="AC1933">
        <f t="shared" si="92"/>
        <v>33</v>
      </c>
      <c r="AD1933" t="str" cm="1">
        <f t="array" ref="AD1933">_xlfn.IFS(AB1933&lt;1965,"Baby Boomers",AB1933&lt;1981,"Gen X",AB1933&lt;1997,"Millenial",TRUE,("Gen Z"))</f>
        <v>Millenial</v>
      </c>
    </row>
    <row r="1934" spans="1:30" x14ac:dyDescent="0.25">
      <c r="A1934" t="s">
        <v>11599</v>
      </c>
      <c r="B1934" t="s">
        <v>6740</v>
      </c>
      <c r="C1934" t="s">
        <v>6247</v>
      </c>
      <c r="D1934" s="2">
        <v>44178</v>
      </c>
      <c r="E1934" s="2">
        <v>44969</v>
      </c>
      <c r="F1934" t="s">
        <v>3017</v>
      </c>
      <c r="G1934" t="s">
        <v>7195</v>
      </c>
      <c r="H1934" t="s">
        <v>7196</v>
      </c>
      <c r="I1934" t="s">
        <v>132</v>
      </c>
      <c r="J1934" t="s">
        <v>32</v>
      </c>
      <c r="K1934" t="s">
        <v>62</v>
      </c>
      <c r="L1934" t="s">
        <v>63</v>
      </c>
      <c r="M1934" t="s">
        <v>51</v>
      </c>
      <c r="N1934" t="s">
        <v>139</v>
      </c>
      <c r="O1934" t="s">
        <v>7197</v>
      </c>
      <c r="P1934" t="s">
        <v>10302</v>
      </c>
      <c r="Q1934" t="s">
        <v>110</v>
      </c>
      <c r="R1934" s="2">
        <v>35247</v>
      </c>
      <c r="S1934" t="s">
        <v>39</v>
      </c>
      <c r="T1934" t="s">
        <v>418</v>
      </c>
      <c r="U1934" t="s">
        <v>41</v>
      </c>
      <c r="V1934" t="s">
        <v>12193</v>
      </c>
      <c r="W1934" t="s">
        <v>73</v>
      </c>
      <c r="X1934" t="s">
        <v>83</v>
      </c>
      <c r="Y1934" t="s">
        <v>44</v>
      </c>
      <c r="Z1934">
        <v>2</v>
      </c>
      <c r="AA1934" t="str">
        <f t="shared" si="90"/>
        <v>Non-Active</v>
      </c>
      <c r="AB1934">
        <f t="shared" si="91"/>
        <v>1996</v>
      </c>
      <c r="AC1934">
        <f t="shared" si="92"/>
        <v>29</v>
      </c>
      <c r="AD1934" t="str" cm="1">
        <f t="array" ref="AD1934">_xlfn.IFS(AB1934&lt;1965,"Baby Boomers",AB1934&lt;1981,"Gen X",AB1934&lt;1997,"Millenial",TRUE,("Gen Z"))</f>
        <v>Millenial</v>
      </c>
    </row>
    <row r="1935" spans="1:30" x14ac:dyDescent="0.25">
      <c r="A1935" t="s">
        <v>12050</v>
      </c>
      <c r="B1935" t="s">
        <v>6062</v>
      </c>
      <c r="C1935" t="s">
        <v>5320</v>
      </c>
      <c r="D1935" s="2">
        <v>44516</v>
      </c>
      <c r="E1935" s="2">
        <v>44888</v>
      </c>
      <c r="F1935" t="s">
        <v>3017</v>
      </c>
      <c r="G1935" t="s">
        <v>7198</v>
      </c>
      <c r="H1935" t="s">
        <v>7199</v>
      </c>
      <c r="I1935" t="s">
        <v>79</v>
      </c>
      <c r="J1935" t="s">
        <v>744</v>
      </c>
      <c r="K1935" t="s">
        <v>51</v>
      </c>
      <c r="L1935" t="s">
        <v>63</v>
      </c>
      <c r="M1935" t="s">
        <v>51</v>
      </c>
      <c r="N1935" t="s">
        <v>174</v>
      </c>
      <c r="O1935" t="s">
        <v>7200</v>
      </c>
      <c r="P1935" t="s">
        <v>10302</v>
      </c>
      <c r="Q1935" t="s">
        <v>230</v>
      </c>
      <c r="R1935" s="2">
        <v>33152</v>
      </c>
      <c r="S1935" t="s">
        <v>39</v>
      </c>
      <c r="T1935" t="s">
        <v>112</v>
      </c>
      <c r="U1935" t="s">
        <v>41</v>
      </c>
      <c r="V1935" t="s">
        <v>12194</v>
      </c>
      <c r="W1935" t="s">
        <v>127</v>
      </c>
      <c r="X1935" t="s">
        <v>43</v>
      </c>
      <c r="Y1935" t="s">
        <v>44</v>
      </c>
      <c r="Z1935">
        <v>1</v>
      </c>
      <c r="AA1935" t="str">
        <f t="shared" si="90"/>
        <v>Non-Active</v>
      </c>
      <c r="AB1935">
        <f t="shared" si="91"/>
        <v>1990</v>
      </c>
      <c r="AC1935">
        <f t="shared" si="92"/>
        <v>35</v>
      </c>
      <c r="AD1935" t="str" cm="1">
        <f t="array" ref="AD1935">_xlfn.IFS(AB1935&lt;1965,"Baby Boomers",AB1935&lt;1981,"Gen X",AB1935&lt;1997,"Millenial",TRUE,("Gen Z"))</f>
        <v>Millenial</v>
      </c>
    </row>
    <row r="1936" spans="1:30" x14ac:dyDescent="0.25">
      <c r="A1936" t="s">
        <v>14991</v>
      </c>
      <c r="B1936" t="s">
        <v>4594</v>
      </c>
      <c r="C1936" t="s">
        <v>660</v>
      </c>
      <c r="D1936" s="2">
        <v>44896</v>
      </c>
      <c r="E1936" s="2">
        <v>45113</v>
      </c>
      <c r="F1936" t="s">
        <v>3017</v>
      </c>
      <c r="G1936" t="s">
        <v>7201</v>
      </c>
      <c r="H1936" t="s">
        <v>7202</v>
      </c>
      <c r="I1936" t="s">
        <v>97</v>
      </c>
      <c r="J1936" t="s">
        <v>744</v>
      </c>
      <c r="K1936" t="s">
        <v>62</v>
      </c>
      <c r="L1936" t="s">
        <v>34</v>
      </c>
      <c r="M1936" t="s">
        <v>62</v>
      </c>
      <c r="N1936" t="s">
        <v>98</v>
      </c>
      <c r="O1936" t="s">
        <v>7203</v>
      </c>
      <c r="P1936" t="s">
        <v>10302</v>
      </c>
      <c r="Q1936" t="s">
        <v>176</v>
      </c>
      <c r="R1936" s="2">
        <v>35404</v>
      </c>
      <c r="S1936" t="s">
        <v>39</v>
      </c>
      <c r="T1936" t="s">
        <v>6</v>
      </c>
      <c r="U1936" t="s">
        <v>41</v>
      </c>
      <c r="V1936" t="s">
        <v>12195</v>
      </c>
      <c r="W1936" t="s">
        <v>127</v>
      </c>
      <c r="X1936" t="s">
        <v>103</v>
      </c>
      <c r="Y1936" t="s">
        <v>44</v>
      </c>
      <c r="Z1936">
        <v>2</v>
      </c>
      <c r="AA1936" t="str">
        <f t="shared" si="90"/>
        <v>Non-Active</v>
      </c>
      <c r="AB1936">
        <f t="shared" si="91"/>
        <v>1996</v>
      </c>
      <c r="AC1936">
        <f t="shared" si="92"/>
        <v>29</v>
      </c>
      <c r="AD1936" t="str" cm="1">
        <f t="array" ref="AD1936">_xlfn.IFS(AB1936&lt;1965,"Baby Boomers",AB1936&lt;1981,"Gen X",AB1936&lt;1997,"Millenial",TRUE,("Gen Z"))</f>
        <v>Millenial</v>
      </c>
    </row>
    <row r="1937" spans="1:30" x14ac:dyDescent="0.25">
      <c r="A1937" t="s">
        <v>14992</v>
      </c>
      <c r="B1937" t="s">
        <v>4830</v>
      </c>
      <c r="C1937" t="s">
        <v>2891</v>
      </c>
      <c r="D1937" s="2">
        <v>44134</v>
      </c>
      <c r="E1937" s="2">
        <v>44770</v>
      </c>
      <c r="F1937" t="s">
        <v>3017</v>
      </c>
      <c r="G1937" t="s">
        <v>7204</v>
      </c>
      <c r="H1937" t="s">
        <v>7205</v>
      </c>
      <c r="I1937" t="s">
        <v>88</v>
      </c>
      <c r="J1937" t="s">
        <v>32</v>
      </c>
      <c r="K1937" t="s">
        <v>62</v>
      </c>
      <c r="L1937" t="s">
        <v>34</v>
      </c>
      <c r="M1937" t="s">
        <v>51</v>
      </c>
      <c r="N1937" t="s">
        <v>98</v>
      </c>
      <c r="O1937" t="s">
        <v>7206</v>
      </c>
      <c r="P1937" t="s">
        <v>10302</v>
      </c>
      <c r="Q1937" t="s">
        <v>89</v>
      </c>
      <c r="R1937" s="2">
        <v>27155</v>
      </c>
      <c r="S1937" t="s">
        <v>39</v>
      </c>
      <c r="T1937" t="s">
        <v>833</v>
      </c>
      <c r="U1937" t="s">
        <v>41</v>
      </c>
      <c r="V1937" t="s">
        <v>12196</v>
      </c>
      <c r="W1937" t="s">
        <v>127</v>
      </c>
      <c r="X1937" t="s">
        <v>83</v>
      </c>
      <c r="Y1937" t="s">
        <v>44</v>
      </c>
      <c r="Z1937">
        <v>2</v>
      </c>
      <c r="AA1937" t="str">
        <f t="shared" si="90"/>
        <v>Non-Active</v>
      </c>
      <c r="AB1937">
        <f t="shared" si="91"/>
        <v>1974</v>
      </c>
      <c r="AC1937">
        <f t="shared" si="92"/>
        <v>51</v>
      </c>
      <c r="AD1937" t="str" cm="1">
        <f t="array" ref="AD1937">_xlfn.IFS(AB1937&lt;1965,"Baby Boomers",AB1937&lt;1981,"Gen X",AB1937&lt;1997,"Millenial",TRUE,("Gen Z"))</f>
        <v>Gen X</v>
      </c>
    </row>
    <row r="1938" spans="1:30" x14ac:dyDescent="0.25">
      <c r="A1938" t="s">
        <v>14993</v>
      </c>
      <c r="B1938" t="s">
        <v>7207</v>
      </c>
      <c r="C1938" t="s">
        <v>3778</v>
      </c>
      <c r="D1938" s="2">
        <v>44235</v>
      </c>
      <c r="E1938" s="2">
        <v>44829</v>
      </c>
      <c r="F1938" t="s">
        <v>3017</v>
      </c>
      <c r="G1938" t="s">
        <v>7208</v>
      </c>
      <c r="H1938" t="s">
        <v>7209</v>
      </c>
      <c r="I1938" t="s">
        <v>31</v>
      </c>
      <c r="J1938" t="s">
        <v>32</v>
      </c>
      <c r="K1938" t="s">
        <v>62</v>
      </c>
      <c r="L1938" t="s">
        <v>34</v>
      </c>
      <c r="M1938" t="s">
        <v>35</v>
      </c>
      <c r="N1938" t="s">
        <v>139</v>
      </c>
      <c r="O1938" t="s">
        <v>7210</v>
      </c>
      <c r="P1938" t="s">
        <v>10302</v>
      </c>
      <c r="Q1938" t="s">
        <v>304</v>
      </c>
      <c r="R1938" s="2">
        <v>30364</v>
      </c>
      <c r="S1938" t="s">
        <v>39</v>
      </c>
      <c r="T1938" t="s">
        <v>225</v>
      </c>
      <c r="U1938" t="s">
        <v>41</v>
      </c>
      <c r="V1938" t="s">
        <v>12197</v>
      </c>
      <c r="W1938" t="s">
        <v>55</v>
      </c>
      <c r="X1938" t="s">
        <v>43</v>
      </c>
      <c r="Y1938" t="s">
        <v>44</v>
      </c>
      <c r="Z1938">
        <v>2</v>
      </c>
      <c r="AA1938" t="str">
        <f t="shared" si="90"/>
        <v>Non-Active</v>
      </c>
      <c r="AB1938">
        <f t="shared" si="91"/>
        <v>1983</v>
      </c>
      <c r="AC1938">
        <f t="shared" si="92"/>
        <v>43</v>
      </c>
      <c r="AD1938" t="str" cm="1">
        <f t="array" ref="AD1938">_xlfn.IFS(AB1938&lt;1965,"Baby Boomers",AB1938&lt;1981,"Gen X",AB1938&lt;1997,"Millenial",TRUE,("Gen Z"))</f>
        <v>Millenial</v>
      </c>
    </row>
    <row r="1939" spans="1:30" x14ac:dyDescent="0.25">
      <c r="A1939" t="s">
        <v>14994</v>
      </c>
      <c r="B1939" t="s">
        <v>523</v>
      </c>
      <c r="C1939" t="s">
        <v>1264</v>
      </c>
      <c r="D1939" s="2">
        <v>43682</v>
      </c>
      <c r="E1939" s="2" t="s">
        <v>10301</v>
      </c>
      <c r="F1939" t="s">
        <v>3017</v>
      </c>
      <c r="G1939" t="s">
        <v>7211</v>
      </c>
      <c r="H1939" t="s">
        <v>7212</v>
      </c>
      <c r="I1939" t="s">
        <v>49</v>
      </c>
      <c r="J1939" t="s">
        <v>32</v>
      </c>
      <c r="K1939" t="s">
        <v>62</v>
      </c>
      <c r="L1939" t="s">
        <v>50</v>
      </c>
      <c r="M1939" t="s">
        <v>35</v>
      </c>
      <c r="N1939" t="s">
        <v>36</v>
      </c>
      <c r="O1939" t="s">
        <v>10301</v>
      </c>
      <c r="P1939" t="s">
        <v>10302</v>
      </c>
      <c r="Q1939" t="s">
        <v>89</v>
      </c>
      <c r="R1939" s="2">
        <v>22152</v>
      </c>
      <c r="S1939" t="s">
        <v>39</v>
      </c>
      <c r="T1939" t="s">
        <v>102</v>
      </c>
      <c r="U1939" t="s">
        <v>54</v>
      </c>
      <c r="V1939" t="s">
        <v>12198</v>
      </c>
      <c r="W1939" t="s">
        <v>92</v>
      </c>
      <c r="X1939" t="s">
        <v>43</v>
      </c>
      <c r="Y1939" t="s">
        <v>44</v>
      </c>
      <c r="Z1939">
        <v>5</v>
      </c>
      <c r="AA1939" t="str">
        <f t="shared" si="90"/>
        <v>Active</v>
      </c>
      <c r="AB1939">
        <f t="shared" si="91"/>
        <v>1960</v>
      </c>
      <c r="AC1939">
        <f t="shared" si="92"/>
        <v>65</v>
      </c>
      <c r="AD1939" t="str" cm="1">
        <f t="array" ref="AD1939">_xlfn.IFS(AB1939&lt;1965,"Baby Boomers",AB1939&lt;1981,"Gen X",AB1939&lt;1997,"Millenial",TRUE,("Gen Z"))</f>
        <v>Baby Boomers</v>
      </c>
    </row>
    <row r="1940" spans="1:30" x14ac:dyDescent="0.25">
      <c r="A1940" t="s">
        <v>14995</v>
      </c>
      <c r="B1940" t="s">
        <v>778</v>
      </c>
      <c r="C1940" t="s">
        <v>3438</v>
      </c>
      <c r="D1940" s="2">
        <v>43433</v>
      </c>
      <c r="E1940" s="2">
        <v>44994</v>
      </c>
      <c r="F1940" t="s">
        <v>3017</v>
      </c>
      <c r="G1940" t="s">
        <v>7213</v>
      </c>
      <c r="H1940" t="s">
        <v>7214</v>
      </c>
      <c r="I1940" t="s">
        <v>138</v>
      </c>
      <c r="J1940" t="s">
        <v>10826</v>
      </c>
      <c r="K1940" t="s">
        <v>33</v>
      </c>
      <c r="L1940" t="s">
        <v>50</v>
      </c>
      <c r="M1940" t="s">
        <v>35</v>
      </c>
      <c r="N1940" t="s">
        <v>98</v>
      </c>
      <c r="O1940" t="s">
        <v>7215</v>
      </c>
      <c r="P1940" t="s">
        <v>10302</v>
      </c>
      <c r="Q1940" t="s">
        <v>110</v>
      </c>
      <c r="R1940" s="2">
        <v>19596</v>
      </c>
      <c r="S1940" t="s">
        <v>39</v>
      </c>
      <c r="T1940" t="s">
        <v>102</v>
      </c>
      <c r="U1940" t="s">
        <v>41</v>
      </c>
      <c r="V1940" t="s">
        <v>12199</v>
      </c>
      <c r="W1940" t="s">
        <v>92</v>
      </c>
      <c r="X1940" t="s">
        <v>83</v>
      </c>
      <c r="Y1940" t="s">
        <v>44</v>
      </c>
      <c r="Z1940">
        <v>1</v>
      </c>
      <c r="AA1940" t="str">
        <f t="shared" si="90"/>
        <v>Non-Active</v>
      </c>
      <c r="AB1940">
        <f t="shared" si="91"/>
        <v>1953</v>
      </c>
      <c r="AC1940">
        <f t="shared" si="92"/>
        <v>72</v>
      </c>
      <c r="AD1940" t="str" cm="1">
        <f t="array" ref="AD1940">_xlfn.IFS(AB1940&lt;1965,"Baby Boomers",AB1940&lt;1981,"Gen X",AB1940&lt;1997,"Millenial",TRUE,("Gen Z"))</f>
        <v>Baby Boomers</v>
      </c>
    </row>
    <row r="1941" spans="1:30" x14ac:dyDescent="0.25">
      <c r="A1941" t="s">
        <v>14996</v>
      </c>
      <c r="B1941" t="s">
        <v>2616</v>
      </c>
      <c r="C1941" t="s">
        <v>1386</v>
      </c>
      <c r="D1941" s="2">
        <v>43420</v>
      </c>
      <c r="E1941" s="2">
        <v>44341</v>
      </c>
      <c r="F1941" t="s">
        <v>3017</v>
      </c>
      <c r="G1941" t="s">
        <v>7216</v>
      </c>
      <c r="H1941" t="s">
        <v>7217</v>
      </c>
      <c r="I1941" t="s">
        <v>117</v>
      </c>
      <c r="J1941" t="s">
        <v>10826</v>
      </c>
      <c r="K1941" t="s">
        <v>62</v>
      </c>
      <c r="L1941" t="s">
        <v>63</v>
      </c>
      <c r="M1941" t="s">
        <v>51</v>
      </c>
      <c r="N1941" t="s">
        <v>139</v>
      </c>
      <c r="O1941" t="s">
        <v>7218</v>
      </c>
      <c r="P1941" t="s">
        <v>10302</v>
      </c>
      <c r="Q1941" t="s">
        <v>230</v>
      </c>
      <c r="R1941" s="2">
        <v>16275</v>
      </c>
      <c r="S1941" t="s">
        <v>39</v>
      </c>
      <c r="T1941" t="s">
        <v>112</v>
      </c>
      <c r="U1941" t="s">
        <v>41</v>
      </c>
      <c r="V1941" t="s">
        <v>12200</v>
      </c>
      <c r="W1941" t="s">
        <v>127</v>
      </c>
      <c r="X1941" t="s">
        <v>103</v>
      </c>
      <c r="Y1941" t="s">
        <v>44</v>
      </c>
      <c r="Z1941">
        <v>2</v>
      </c>
      <c r="AA1941" t="str">
        <f t="shared" si="90"/>
        <v>Non-Active</v>
      </c>
      <c r="AB1941">
        <f t="shared" si="91"/>
        <v>1944</v>
      </c>
      <c r="AC1941">
        <f t="shared" si="92"/>
        <v>81</v>
      </c>
      <c r="AD1941" t="str" cm="1">
        <f t="array" ref="AD1941">_xlfn.IFS(AB1941&lt;1965,"Baby Boomers",AB1941&lt;1981,"Gen X",AB1941&lt;1997,"Millenial",TRUE,("Gen Z"))</f>
        <v>Baby Boomers</v>
      </c>
    </row>
    <row r="1942" spans="1:30" x14ac:dyDescent="0.25">
      <c r="A1942" t="s">
        <v>14997</v>
      </c>
      <c r="B1942" t="s">
        <v>7219</v>
      </c>
      <c r="C1942" t="s">
        <v>4134</v>
      </c>
      <c r="D1942" s="2">
        <v>44066</v>
      </c>
      <c r="E1942" s="2">
        <v>44723</v>
      </c>
      <c r="F1942" t="s">
        <v>3017</v>
      </c>
      <c r="G1942" t="s">
        <v>7220</v>
      </c>
      <c r="H1942" t="s">
        <v>7221</v>
      </c>
      <c r="I1942" t="s">
        <v>61</v>
      </c>
      <c r="J1942" t="s">
        <v>32</v>
      </c>
      <c r="K1942" t="s">
        <v>33</v>
      </c>
      <c r="L1942" t="s">
        <v>34</v>
      </c>
      <c r="M1942" t="s">
        <v>51</v>
      </c>
      <c r="N1942" t="s">
        <v>125</v>
      </c>
      <c r="O1942" t="s">
        <v>7222</v>
      </c>
      <c r="P1942" t="s">
        <v>10302</v>
      </c>
      <c r="Q1942" t="s">
        <v>304</v>
      </c>
      <c r="R1942" s="2">
        <v>21760</v>
      </c>
      <c r="S1942" t="s">
        <v>39</v>
      </c>
      <c r="T1942" t="s">
        <v>225</v>
      </c>
      <c r="U1942" t="s">
        <v>41</v>
      </c>
      <c r="V1942" t="s">
        <v>12201</v>
      </c>
      <c r="W1942" t="s">
        <v>55</v>
      </c>
      <c r="X1942" t="s">
        <v>43</v>
      </c>
      <c r="Y1942" t="s">
        <v>44</v>
      </c>
      <c r="Z1942">
        <v>5</v>
      </c>
      <c r="AA1942" t="str">
        <f t="shared" si="90"/>
        <v>Non-Active</v>
      </c>
      <c r="AB1942">
        <f t="shared" si="91"/>
        <v>1959</v>
      </c>
      <c r="AC1942">
        <f t="shared" si="92"/>
        <v>66</v>
      </c>
      <c r="AD1942" t="str" cm="1">
        <f t="array" ref="AD1942">_xlfn.IFS(AB1942&lt;1965,"Baby Boomers",AB1942&lt;1981,"Gen X",AB1942&lt;1997,"Millenial",TRUE,("Gen Z"))</f>
        <v>Baby Boomers</v>
      </c>
    </row>
    <row r="1943" spans="1:30" x14ac:dyDescent="0.25">
      <c r="A1943" t="s">
        <v>14998</v>
      </c>
      <c r="B1943" t="s">
        <v>806</v>
      </c>
      <c r="C1943" t="s">
        <v>1160</v>
      </c>
      <c r="D1943" s="2">
        <v>44065</v>
      </c>
      <c r="E1943" s="2">
        <v>44994</v>
      </c>
      <c r="F1943" t="s">
        <v>3725</v>
      </c>
      <c r="G1943" t="s">
        <v>7223</v>
      </c>
      <c r="H1943" t="s">
        <v>7224</v>
      </c>
      <c r="I1943" t="s">
        <v>167</v>
      </c>
      <c r="J1943" t="s">
        <v>32</v>
      </c>
      <c r="K1943" t="s">
        <v>62</v>
      </c>
      <c r="L1943" t="s">
        <v>63</v>
      </c>
      <c r="M1943" t="s">
        <v>35</v>
      </c>
      <c r="N1943" t="s">
        <v>125</v>
      </c>
      <c r="O1943" t="s">
        <v>7225</v>
      </c>
      <c r="P1943" t="s">
        <v>10302</v>
      </c>
      <c r="Q1943" t="s">
        <v>304</v>
      </c>
      <c r="R1943" s="2">
        <v>18353</v>
      </c>
      <c r="S1943" t="s">
        <v>39</v>
      </c>
      <c r="T1943" t="s">
        <v>149</v>
      </c>
      <c r="U1943" t="s">
        <v>41</v>
      </c>
      <c r="V1943" t="s">
        <v>12202</v>
      </c>
      <c r="W1943" t="s">
        <v>42</v>
      </c>
      <c r="X1943" t="s">
        <v>74</v>
      </c>
      <c r="Y1943" t="s">
        <v>44</v>
      </c>
      <c r="Z1943">
        <v>1</v>
      </c>
      <c r="AA1943" t="str">
        <f t="shared" si="90"/>
        <v>Non-Active</v>
      </c>
      <c r="AB1943">
        <f t="shared" si="91"/>
        <v>1950</v>
      </c>
      <c r="AC1943">
        <f t="shared" si="92"/>
        <v>76</v>
      </c>
      <c r="AD1943" t="str" cm="1">
        <f t="array" ref="AD1943">_xlfn.IFS(AB1943&lt;1965,"Baby Boomers",AB1943&lt;1981,"Gen X",AB1943&lt;1997,"Millenial",TRUE,("Gen Z"))</f>
        <v>Baby Boomers</v>
      </c>
    </row>
    <row r="1944" spans="1:30" x14ac:dyDescent="0.25">
      <c r="A1944" t="s">
        <v>14999</v>
      </c>
      <c r="B1944" t="s">
        <v>3044</v>
      </c>
      <c r="C1944" t="s">
        <v>211</v>
      </c>
      <c r="D1944" s="2">
        <v>44488</v>
      </c>
      <c r="E1944" s="2">
        <v>44814</v>
      </c>
      <c r="F1944" t="s">
        <v>1778</v>
      </c>
      <c r="G1944" t="s">
        <v>7226</v>
      </c>
      <c r="H1944" t="s">
        <v>7227</v>
      </c>
      <c r="I1944" t="s">
        <v>132</v>
      </c>
      <c r="J1944" t="s">
        <v>32</v>
      </c>
      <c r="K1944" t="s">
        <v>51</v>
      </c>
      <c r="L1944" t="s">
        <v>63</v>
      </c>
      <c r="M1944" t="s">
        <v>62</v>
      </c>
      <c r="N1944" t="s">
        <v>139</v>
      </c>
      <c r="O1944" t="s">
        <v>7228</v>
      </c>
      <c r="P1944" t="s">
        <v>10302</v>
      </c>
      <c r="Q1944" t="s">
        <v>89</v>
      </c>
      <c r="R1944" s="2">
        <v>32036</v>
      </c>
      <c r="S1944" t="s">
        <v>39</v>
      </c>
      <c r="T1944" t="s">
        <v>112</v>
      </c>
      <c r="U1944" t="s">
        <v>54</v>
      </c>
      <c r="V1944" t="s">
        <v>12203</v>
      </c>
      <c r="W1944" t="s">
        <v>73</v>
      </c>
      <c r="X1944" t="s">
        <v>103</v>
      </c>
      <c r="Y1944" t="s">
        <v>44</v>
      </c>
      <c r="Z1944">
        <v>5</v>
      </c>
      <c r="AA1944" t="str">
        <f t="shared" si="90"/>
        <v>Non-Active</v>
      </c>
      <c r="AB1944">
        <f t="shared" si="91"/>
        <v>1987</v>
      </c>
      <c r="AC1944">
        <f t="shared" si="92"/>
        <v>38</v>
      </c>
      <c r="AD1944" t="str" cm="1">
        <f t="array" ref="AD1944">_xlfn.IFS(AB1944&lt;1965,"Baby Boomers",AB1944&lt;1981,"Gen X",AB1944&lt;1997,"Millenial",TRUE,("Gen Z"))</f>
        <v>Millenial</v>
      </c>
    </row>
    <row r="1945" spans="1:30" x14ac:dyDescent="0.25">
      <c r="A1945" t="s">
        <v>15000</v>
      </c>
      <c r="B1945" t="s">
        <v>2845</v>
      </c>
      <c r="C1945" t="s">
        <v>252</v>
      </c>
      <c r="D1945" s="2">
        <v>43882</v>
      </c>
      <c r="E1945" s="2">
        <v>44529</v>
      </c>
      <c r="F1945" t="s">
        <v>1778</v>
      </c>
      <c r="G1945" t="s">
        <v>7229</v>
      </c>
      <c r="H1945" t="s">
        <v>7230</v>
      </c>
      <c r="I1945" t="s">
        <v>79</v>
      </c>
      <c r="J1945" t="s">
        <v>32</v>
      </c>
      <c r="K1945" t="s">
        <v>33</v>
      </c>
      <c r="L1945" t="s">
        <v>63</v>
      </c>
      <c r="M1945" t="s">
        <v>62</v>
      </c>
      <c r="N1945" t="s">
        <v>139</v>
      </c>
      <c r="O1945" t="s">
        <v>7231</v>
      </c>
      <c r="P1945" t="s">
        <v>10302</v>
      </c>
      <c r="Q1945" t="s">
        <v>89</v>
      </c>
      <c r="R1945" s="2">
        <v>19024</v>
      </c>
      <c r="S1945" t="s">
        <v>39</v>
      </c>
      <c r="T1945" t="s">
        <v>653</v>
      </c>
      <c r="U1945" t="s">
        <v>54</v>
      </c>
      <c r="V1945" t="s">
        <v>12204</v>
      </c>
      <c r="W1945" t="s">
        <v>73</v>
      </c>
      <c r="X1945" t="s">
        <v>43</v>
      </c>
      <c r="Y1945" t="s">
        <v>44</v>
      </c>
      <c r="Z1945">
        <v>5</v>
      </c>
      <c r="AA1945" t="str">
        <f t="shared" si="90"/>
        <v>Non-Active</v>
      </c>
      <c r="AB1945">
        <f t="shared" si="91"/>
        <v>1952</v>
      </c>
      <c r="AC1945">
        <f t="shared" si="92"/>
        <v>74</v>
      </c>
      <c r="AD1945" t="str" cm="1">
        <f t="array" ref="AD1945">_xlfn.IFS(AB1945&lt;1965,"Baby Boomers",AB1945&lt;1981,"Gen X",AB1945&lt;1997,"Millenial",TRUE,("Gen Z"))</f>
        <v>Baby Boomers</v>
      </c>
    </row>
    <row r="1946" spans="1:30" x14ac:dyDescent="0.25">
      <c r="A1946" t="s">
        <v>15001</v>
      </c>
      <c r="B1946" t="s">
        <v>567</v>
      </c>
      <c r="C1946" t="s">
        <v>1139</v>
      </c>
      <c r="D1946" s="2">
        <v>44886</v>
      </c>
      <c r="E1946" s="2" t="s">
        <v>10301</v>
      </c>
      <c r="F1946" t="s">
        <v>2308</v>
      </c>
      <c r="G1946" t="s">
        <v>12205</v>
      </c>
      <c r="H1946" t="s">
        <v>7233</v>
      </c>
      <c r="I1946" t="s">
        <v>49</v>
      </c>
      <c r="J1946" t="s">
        <v>32</v>
      </c>
      <c r="K1946" t="s">
        <v>33</v>
      </c>
      <c r="L1946" t="s">
        <v>63</v>
      </c>
      <c r="M1946" t="s">
        <v>35</v>
      </c>
      <c r="N1946" t="s">
        <v>36</v>
      </c>
      <c r="O1946" t="s">
        <v>10301</v>
      </c>
      <c r="P1946" t="s">
        <v>10302</v>
      </c>
      <c r="Q1946" t="s">
        <v>89</v>
      </c>
      <c r="R1946" s="2">
        <v>36676</v>
      </c>
      <c r="S1946" t="s">
        <v>39</v>
      </c>
      <c r="T1946" t="s">
        <v>6</v>
      </c>
      <c r="U1946" t="s">
        <v>54</v>
      </c>
      <c r="V1946" t="s">
        <v>12206</v>
      </c>
      <c r="W1946" t="s">
        <v>42</v>
      </c>
      <c r="X1946" t="s">
        <v>83</v>
      </c>
      <c r="Y1946" t="s">
        <v>44</v>
      </c>
      <c r="Z1946">
        <v>1</v>
      </c>
      <c r="AA1946" t="str">
        <f t="shared" si="90"/>
        <v>Active</v>
      </c>
      <c r="AB1946">
        <f t="shared" si="91"/>
        <v>2000</v>
      </c>
      <c r="AC1946">
        <f t="shared" si="92"/>
        <v>25</v>
      </c>
      <c r="AD1946" t="str" cm="1">
        <f t="array" ref="AD1946">_xlfn.IFS(AB1946&lt;1965,"Baby Boomers",AB1946&lt;1981,"Gen X",AB1946&lt;1997,"Millenial",TRUE,("Gen Z"))</f>
        <v>Gen Z</v>
      </c>
    </row>
    <row r="1947" spans="1:30" x14ac:dyDescent="0.25">
      <c r="A1947" t="s">
        <v>15002</v>
      </c>
      <c r="B1947" t="s">
        <v>1564</v>
      </c>
      <c r="C1947" t="s">
        <v>5320</v>
      </c>
      <c r="D1947" s="2">
        <v>43682</v>
      </c>
      <c r="E1947" s="2">
        <v>44536</v>
      </c>
      <c r="F1947" t="s">
        <v>2308</v>
      </c>
      <c r="G1947" t="s">
        <v>7234</v>
      </c>
      <c r="H1947" t="s">
        <v>7235</v>
      </c>
      <c r="I1947" t="s">
        <v>31</v>
      </c>
      <c r="J1947" t="s">
        <v>32</v>
      </c>
      <c r="K1947" t="s">
        <v>62</v>
      </c>
      <c r="L1947" t="s">
        <v>50</v>
      </c>
      <c r="M1947" t="s">
        <v>51</v>
      </c>
      <c r="N1947" t="s">
        <v>98</v>
      </c>
      <c r="O1947" t="s">
        <v>7236</v>
      </c>
      <c r="P1947" t="s">
        <v>10302</v>
      </c>
      <c r="Q1947" t="s">
        <v>89</v>
      </c>
      <c r="R1947" s="2">
        <v>33673</v>
      </c>
      <c r="S1947" t="s">
        <v>39</v>
      </c>
      <c r="T1947" t="s">
        <v>192</v>
      </c>
      <c r="U1947" t="s">
        <v>41</v>
      </c>
      <c r="V1947" t="s">
        <v>12207</v>
      </c>
      <c r="W1947" t="s">
        <v>55</v>
      </c>
      <c r="X1947" t="s">
        <v>74</v>
      </c>
      <c r="Y1947" t="s">
        <v>44</v>
      </c>
      <c r="Z1947">
        <v>2</v>
      </c>
      <c r="AA1947" t="str">
        <f t="shared" si="90"/>
        <v>Non-Active</v>
      </c>
      <c r="AB1947">
        <f t="shared" si="91"/>
        <v>1992</v>
      </c>
      <c r="AC1947">
        <f t="shared" si="92"/>
        <v>34</v>
      </c>
      <c r="AD1947" t="str" cm="1">
        <f t="array" ref="AD1947">_xlfn.IFS(AB1947&lt;1965,"Baby Boomers",AB1947&lt;1981,"Gen X",AB1947&lt;1997,"Millenial",TRUE,("Gen Z"))</f>
        <v>Millenial</v>
      </c>
    </row>
    <row r="1948" spans="1:30" x14ac:dyDescent="0.25">
      <c r="A1948" t="s">
        <v>15003</v>
      </c>
      <c r="B1948" t="s">
        <v>773</v>
      </c>
      <c r="C1948" t="s">
        <v>4332</v>
      </c>
      <c r="D1948" s="2">
        <v>44140</v>
      </c>
      <c r="E1948" s="2">
        <v>44716</v>
      </c>
      <c r="F1948" t="s">
        <v>2308</v>
      </c>
      <c r="G1948" t="s">
        <v>7237</v>
      </c>
      <c r="H1948" t="s">
        <v>7238</v>
      </c>
      <c r="I1948" t="s">
        <v>88</v>
      </c>
      <c r="J1948" t="s">
        <v>32</v>
      </c>
      <c r="K1948" t="s">
        <v>62</v>
      </c>
      <c r="L1948" t="s">
        <v>50</v>
      </c>
      <c r="M1948" t="s">
        <v>62</v>
      </c>
      <c r="N1948" t="s">
        <v>125</v>
      </c>
      <c r="O1948" t="s">
        <v>7239</v>
      </c>
      <c r="P1948" t="s">
        <v>10319</v>
      </c>
      <c r="Q1948" t="s">
        <v>331</v>
      </c>
      <c r="R1948" s="2">
        <v>30246</v>
      </c>
      <c r="S1948" t="s">
        <v>39</v>
      </c>
      <c r="T1948" t="s">
        <v>225</v>
      </c>
      <c r="U1948" t="s">
        <v>41</v>
      </c>
      <c r="V1948" t="s">
        <v>12208</v>
      </c>
      <c r="W1948" t="s">
        <v>73</v>
      </c>
      <c r="X1948" t="s">
        <v>103</v>
      </c>
      <c r="Y1948" t="s">
        <v>44</v>
      </c>
      <c r="Z1948">
        <v>2</v>
      </c>
      <c r="AA1948" t="str">
        <f t="shared" si="90"/>
        <v>Non-Active</v>
      </c>
      <c r="AB1948">
        <f t="shared" si="91"/>
        <v>1982</v>
      </c>
      <c r="AC1948">
        <f t="shared" si="92"/>
        <v>43</v>
      </c>
      <c r="AD1948" t="str" cm="1">
        <f t="array" ref="AD1948">_xlfn.IFS(AB1948&lt;1965,"Baby Boomers",AB1948&lt;1981,"Gen X",AB1948&lt;1997,"Millenial",TRUE,("Gen Z"))</f>
        <v>Millenial</v>
      </c>
    </row>
    <row r="1949" spans="1:30" x14ac:dyDescent="0.25">
      <c r="A1949" t="s">
        <v>15004</v>
      </c>
      <c r="B1949" t="s">
        <v>849</v>
      </c>
      <c r="C1949" t="s">
        <v>7240</v>
      </c>
      <c r="D1949" s="2">
        <v>44359</v>
      </c>
      <c r="E1949" s="2">
        <v>44617</v>
      </c>
      <c r="F1949" t="s">
        <v>2308</v>
      </c>
      <c r="G1949" t="s">
        <v>7241</v>
      </c>
      <c r="H1949" t="s">
        <v>7242</v>
      </c>
      <c r="I1949" t="s">
        <v>97</v>
      </c>
      <c r="J1949" t="s">
        <v>32</v>
      </c>
      <c r="K1949" t="s">
        <v>51</v>
      </c>
      <c r="L1949" t="s">
        <v>50</v>
      </c>
      <c r="M1949" t="s">
        <v>51</v>
      </c>
      <c r="N1949" t="s">
        <v>139</v>
      </c>
      <c r="O1949" t="s">
        <v>7243</v>
      </c>
      <c r="P1949" t="s">
        <v>10319</v>
      </c>
      <c r="Q1949" t="s">
        <v>89</v>
      </c>
      <c r="R1949" s="2">
        <v>22867</v>
      </c>
      <c r="S1949" t="s">
        <v>39</v>
      </c>
      <c r="T1949" t="s">
        <v>82</v>
      </c>
      <c r="U1949" t="s">
        <v>41</v>
      </c>
      <c r="V1949" t="s">
        <v>12209</v>
      </c>
      <c r="W1949" t="s">
        <v>127</v>
      </c>
      <c r="X1949" t="s">
        <v>103</v>
      </c>
      <c r="Y1949" t="s">
        <v>44</v>
      </c>
      <c r="Z1949">
        <v>2</v>
      </c>
      <c r="AA1949" t="str">
        <f t="shared" si="90"/>
        <v>Non-Active</v>
      </c>
      <c r="AB1949">
        <f t="shared" si="91"/>
        <v>1962</v>
      </c>
      <c r="AC1949">
        <f t="shared" si="92"/>
        <v>63</v>
      </c>
      <c r="AD1949" t="str" cm="1">
        <f t="array" ref="AD1949">_xlfn.IFS(AB1949&lt;1965,"Baby Boomers",AB1949&lt;1981,"Gen X",AB1949&lt;1997,"Millenial",TRUE,("Gen Z"))</f>
        <v>Baby Boomers</v>
      </c>
    </row>
    <row r="1950" spans="1:30" x14ac:dyDescent="0.25">
      <c r="A1950" t="s">
        <v>15005</v>
      </c>
      <c r="B1950" t="s">
        <v>849</v>
      </c>
      <c r="C1950" t="s">
        <v>316</v>
      </c>
      <c r="D1950" s="2">
        <v>43356</v>
      </c>
      <c r="E1950" s="2" t="s">
        <v>10301</v>
      </c>
      <c r="F1950" t="s">
        <v>2308</v>
      </c>
      <c r="G1950" t="s">
        <v>7244</v>
      </c>
      <c r="H1950" t="s">
        <v>7245</v>
      </c>
      <c r="I1950" t="s">
        <v>79</v>
      </c>
      <c r="J1950" t="s">
        <v>32</v>
      </c>
      <c r="K1950" t="s">
        <v>33</v>
      </c>
      <c r="L1950" t="s">
        <v>63</v>
      </c>
      <c r="M1950" t="s">
        <v>62</v>
      </c>
      <c r="N1950" t="s">
        <v>36</v>
      </c>
      <c r="O1950" t="s">
        <v>10301</v>
      </c>
      <c r="P1950" t="s">
        <v>10319</v>
      </c>
      <c r="Q1950" t="s">
        <v>80</v>
      </c>
      <c r="R1950" s="2">
        <v>21491</v>
      </c>
      <c r="S1950" t="s">
        <v>39</v>
      </c>
      <c r="T1950" t="s">
        <v>225</v>
      </c>
      <c r="U1950" t="s">
        <v>54</v>
      </c>
      <c r="V1950" t="s">
        <v>12210</v>
      </c>
      <c r="W1950" t="s">
        <v>92</v>
      </c>
      <c r="X1950" t="s">
        <v>74</v>
      </c>
      <c r="Y1950" t="s">
        <v>44</v>
      </c>
      <c r="Z1950">
        <v>1</v>
      </c>
      <c r="AA1950" t="str">
        <f t="shared" si="90"/>
        <v>Active</v>
      </c>
      <c r="AB1950">
        <f t="shared" si="91"/>
        <v>1958</v>
      </c>
      <c r="AC1950">
        <f t="shared" si="92"/>
        <v>67</v>
      </c>
      <c r="AD1950" t="str" cm="1">
        <f t="array" ref="AD1950">_xlfn.IFS(AB1950&lt;1965,"Baby Boomers",AB1950&lt;1981,"Gen X",AB1950&lt;1997,"Millenial",TRUE,("Gen Z"))</f>
        <v>Baby Boomers</v>
      </c>
    </row>
    <row r="1951" spans="1:30" x14ac:dyDescent="0.25">
      <c r="A1951" t="s">
        <v>15006</v>
      </c>
      <c r="B1951" t="s">
        <v>5777</v>
      </c>
      <c r="C1951" t="s">
        <v>811</v>
      </c>
      <c r="D1951" s="2">
        <v>45025</v>
      </c>
      <c r="E1951" s="2">
        <v>45080</v>
      </c>
      <c r="F1951" t="s">
        <v>3017</v>
      </c>
      <c r="G1951" t="s">
        <v>7246</v>
      </c>
      <c r="H1951" t="s">
        <v>7247</v>
      </c>
      <c r="I1951" t="s">
        <v>31</v>
      </c>
      <c r="J1951" t="s">
        <v>32</v>
      </c>
      <c r="K1951" t="s">
        <v>62</v>
      </c>
      <c r="L1951" t="s">
        <v>50</v>
      </c>
      <c r="M1951" t="s">
        <v>35</v>
      </c>
      <c r="N1951" t="s">
        <v>98</v>
      </c>
      <c r="O1951" t="s">
        <v>7248</v>
      </c>
      <c r="P1951" t="s">
        <v>10302</v>
      </c>
      <c r="Q1951" t="s">
        <v>89</v>
      </c>
      <c r="R1951" s="2">
        <v>30599</v>
      </c>
      <c r="S1951" t="s">
        <v>39</v>
      </c>
      <c r="T1951" t="s">
        <v>102</v>
      </c>
      <c r="U1951" t="s">
        <v>41</v>
      </c>
      <c r="V1951" t="s">
        <v>12211</v>
      </c>
      <c r="W1951" t="s">
        <v>127</v>
      </c>
      <c r="X1951" t="s">
        <v>103</v>
      </c>
      <c r="Y1951" t="s">
        <v>44</v>
      </c>
      <c r="Z1951">
        <v>4</v>
      </c>
      <c r="AA1951" t="str">
        <f t="shared" si="90"/>
        <v>Non-Active</v>
      </c>
      <c r="AB1951">
        <f t="shared" si="91"/>
        <v>1983</v>
      </c>
      <c r="AC1951">
        <f t="shared" si="92"/>
        <v>42</v>
      </c>
      <c r="AD1951" t="str" cm="1">
        <f t="array" ref="AD1951">_xlfn.IFS(AB1951&lt;1965,"Baby Boomers",AB1951&lt;1981,"Gen X",AB1951&lt;1997,"Millenial",TRUE,("Gen Z"))</f>
        <v>Millenial</v>
      </c>
    </row>
    <row r="1952" spans="1:30" x14ac:dyDescent="0.25">
      <c r="A1952" t="s">
        <v>15007</v>
      </c>
      <c r="B1952" t="s">
        <v>1873</v>
      </c>
      <c r="C1952" t="s">
        <v>271</v>
      </c>
      <c r="D1952" s="2">
        <v>44205</v>
      </c>
      <c r="E1952" s="2" t="s">
        <v>10301</v>
      </c>
      <c r="F1952" t="s">
        <v>3017</v>
      </c>
      <c r="G1952" t="s">
        <v>7249</v>
      </c>
      <c r="H1952" t="s">
        <v>7250</v>
      </c>
      <c r="I1952" t="s">
        <v>132</v>
      </c>
      <c r="J1952" t="s">
        <v>32</v>
      </c>
      <c r="K1952" t="s">
        <v>33</v>
      </c>
      <c r="L1952" t="s">
        <v>63</v>
      </c>
      <c r="M1952" t="s">
        <v>51</v>
      </c>
      <c r="N1952" t="s">
        <v>36</v>
      </c>
      <c r="O1952" t="s">
        <v>10301</v>
      </c>
      <c r="P1952" t="s">
        <v>10302</v>
      </c>
      <c r="Q1952" t="s">
        <v>118</v>
      </c>
      <c r="R1952" s="2">
        <v>22081</v>
      </c>
      <c r="S1952" t="s">
        <v>39</v>
      </c>
      <c r="T1952" t="s">
        <v>707</v>
      </c>
      <c r="U1952" t="s">
        <v>54</v>
      </c>
      <c r="V1952" t="s">
        <v>12212</v>
      </c>
      <c r="W1952" t="s">
        <v>42</v>
      </c>
      <c r="X1952" t="s">
        <v>74</v>
      </c>
      <c r="Y1952" t="s">
        <v>44</v>
      </c>
      <c r="Z1952">
        <v>4</v>
      </c>
      <c r="AA1952" t="str">
        <f t="shared" si="90"/>
        <v>Active</v>
      </c>
      <c r="AB1952">
        <f t="shared" si="91"/>
        <v>1960</v>
      </c>
      <c r="AC1952">
        <f t="shared" si="92"/>
        <v>65</v>
      </c>
      <c r="AD1952" t="str" cm="1">
        <f t="array" ref="AD1952">_xlfn.IFS(AB1952&lt;1965,"Baby Boomers",AB1952&lt;1981,"Gen X",AB1952&lt;1997,"Millenial",TRUE,("Gen Z"))</f>
        <v>Baby Boomers</v>
      </c>
    </row>
    <row r="1953" spans="1:30" x14ac:dyDescent="0.25">
      <c r="A1953" t="s">
        <v>15008</v>
      </c>
      <c r="B1953" t="s">
        <v>7251</v>
      </c>
      <c r="C1953" t="s">
        <v>7252</v>
      </c>
      <c r="D1953" s="2">
        <v>43913</v>
      </c>
      <c r="E1953" s="2" t="s">
        <v>10301</v>
      </c>
      <c r="F1953" t="s">
        <v>3017</v>
      </c>
      <c r="G1953" t="s">
        <v>7253</v>
      </c>
      <c r="H1953" t="s">
        <v>7254</v>
      </c>
      <c r="I1953" t="s">
        <v>49</v>
      </c>
      <c r="J1953" t="s">
        <v>32</v>
      </c>
      <c r="K1953" t="s">
        <v>51</v>
      </c>
      <c r="L1953" t="s">
        <v>50</v>
      </c>
      <c r="M1953" t="s">
        <v>62</v>
      </c>
      <c r="N1953" t="s">
        <v>36</v>
      </c>
      <c r="O1953" t="s">
        <v>10301</v>
      </c>
      <c r="P1953" t="s">
        <v>10302</v>
      </c>
      <c r="Q1953" t="s">
        <v>241</v>
      </c>
      <c r="R1953" s="2">
        <v>16399</v>
      </c>
      <c r="S1953" t="s">
        <v>39</v>
      </c>
      <c r="T1953" t="s">
        <v>612</v>
      </c>
      <c r="U1953" t="s">
        <v>41</v>
      </c>
      <c r="V1953" t="s">
        <v>12213</v>
      </c>
      <c r="W1953" t="s">
        <v>73</v>
      </c>
      <c r="X1953" t="s">
        <v>83</v>
      </c>
      <c r="Y1953" t="s">
        <v>44</v>
      </c>
      <c r="Z1953">
        <v>2</v>
      </c>
      <c r="AA1953" t="str">
        <f t="shared" si="90"/>
        <v>Active</v>
      </c>
      <c r="AB1953">
        <f t="shared" si="91"/>
        <v>1944</v>
      </c>
      <c r="AC1953">
        <f t="shared" si="92"/>
        <v>81</v>
      </c>
      <c r="AD1953" t="str" cm="1">
        <f t="array" ref="AD1953">_xlfn.IFS(AB1953&lt;1965,"Baby Boomers",AB1953&lt;1981,"Gen X",AB1953&lt;1997,"Millenial",TRUE,("Gen Z"))</f>
        <v>Baby Boomers</v>
      </c>
    </row>
    <row r="1954" spans="1:30" x14ac:dyDescent="0.25">
      <c r="A1954" t="s">
        <v>15009</v>
      </c>
      <c r="B1954" t="s">
        <v>7255</v>
      </c>
      <c r="C1954" t="s">
        <v>499</v>
      </c>
      <c r="D1954" s="2">
        <v>43757</v>
      </c>
      <c r="E1954" s="2">
        <v>44188</v>
      </c>
      <c r="F1954" t="s">
        <v>3017</v>
      </c>
      <c r="G1954" t="s">
        <v>7256</v>
      </c>
      <c r="H1954" t="s">
        <v>7257</v>
      </c>
      <c r="I1954" t="s">
        <v>138</v>
      </c>
      <c r="J1954" t="s">
        <v>744</v>
      </c>
      <c r="K1954" t="s">
        <v>62</v>
      </c>
      <c r="L1954" t="s">
        <v>34</v>
      </c>
      <c r="M1954" t="s">
        <v>51</v>
      </c>
      <c r="N1954" t="s">
        <v>125</v>
      </c>
      <c r="O1954" t="s">
        <v>7258</v>
      </c>
      <c r="P1954" t="s">
        <v>10302</v>
      </c>
      <c r="Q1954" t="s">
        <v>230</v>
      </c>
      <c r="R1954" s="2">
        <v>33594</v>
      </c>
      <c r="S1954" t="s">
        <v>39</v>
      </c>
      <c r="T1954" t="s">
        <v>102</v>
      </c>
      <c r="U1954" t="s">
        <v>41</v>
      </c>
      <c r="V1954" t="s">
        <v>12214</v>
      </c>
      <c r="W1954" t="s">
        <v>127</v>
      </c>
      <c r="X1954" t="s">
        <v>103</v>
      </c>
      <c r="Y1954" t="s">
        <v>44</v>
      </c>
      <c r="Z1954">
        <v>2</v>
      </c>
      <c r="AA1954" t="str">
        <f t="shared" si="90"/>
        <v>Non-Active</v>
      </c>
      <c r="AB1954">
        <f t="shared" si="91"/>
        <v>1991</v>
      </c>
      <c r="AC1954">
        <f t="shared" si="92"/>
        <v>34</v>
      </c>
      <c r="AD1954" t="str" cm="1">
        <f t="array" ref="AD1954">_xlfn.IFS(AB1954&lt;1965,"Baby Boomers",AB1954&lt;1981,"Gen X",AB1954&lt;1997,"Millenial",TRUE,("Gen Z"))</f>
        <v>Millenial</v>
      </c>
    </row>
    <row r="1955" spans="1:30" x14ac:dyDescent="0.25">
      <c r="A1955" t="s">
        <v>15010</v>
      </c>
      <c r="B1955" t="s">
        <v>7259</v>
      </c>
      <c r="C1955" t="s">
        <v>1008</v>
      </c>
      <c r="D1955" s="2">
        <v>45109</v>
      </c>
      <c r="E1955" s="2">
        <v>45118</v>
      </c>
      <c r="F1955" t="s">
        <v>3017</v>
      </c>
      <c r="G1955" t="s">
        <v>7260</v>
      </c>
      <c r="H1955" t="s">
        <v>7261</v>
      </c>
      <c r="I1955" t="s">
        <v>79</v>
      </c>
      <c r="J1955" t="s">
        <v>32</v>
      </c>
      <c r="K1955" t="s">
        <v>62</v>
      </c>
      <c r="L1955" t="s">
        <v>50</v>
      </c>
      <c r="M1955" t="s">
        <v>35</v>
      </c>
      <c r="N1955" t="s">
        <v>139</v>
      </c>
      <c r="O1955" t="s">
        <v>7262</v>
      </c>
      <c r="P1955" t="s">
        <v>10302</v>
      </c>
      <c r="Q1955" t="s">
        <v>80</v>
      </c>
      <c r="R1955" s="2">
        <v>20808</v>
      </c>
      <c r="S1955" t="s">
        <v>39</v>
      </c>
      <c r="T1955" t="s">
        <v>82</v>
      </c>
      <c r="U1955" t="s">
        <v>41</v>
      </c>
      <c r="V1955" t="s">
        <v>12215</v>
      </c>
      <c r="W1955" t="s">
        <v>73</v>
      </c>
      <c r="X1955" t="s">
        <v>83</v>
      </c>
      <c r="Y1955" t="s">
        <v>44</v>
      </c>
      <c r="Z1955">
        <v>2</v>
      </c>
      <c r="AA1955" t="str">
        <f t="shared" si="90"/>
        <v>Non-Active</v>
      </c>
      <c r="AB1955">
        <f t="shared" si="91"/>
        <v>1956</v>
      </c>
      <c r="AC1955">
        <f t="shared" si="92"/>
        <v>69</v>
      </c>
      <c r="AD1955" t="str" cm="1">
        <f t="array" ref="AD1955">_xlfn.IFS(AB1955&lt;1965,"Baby Boomers",AB1955&lt;1981,"Gen X",AB1955&lt;1997,"Millenial",TRUE,("Gen Z"))</f>
        <v>Baby Boomers</v>
      </c>
    </row>
    <row r="1956" spans="1:30" x14ac:dyDescent="0.25">
      <c r="A1956" t="s">
        <v>15011</v>
      </c>
      <c r="B1956" t="s">
        <v>1572</v>
      </c>
      <c r="C1956" t="s">
        <v>6779</v>
      </c>
      <c r="D1956" s="2">
        <v>43706</v>
      </c>
      <c r="E1956" s="2" t="s">
        <v>10301</v>
      </c>
      <c r="F1956" t="s">
        <v>3017</v>
      </c>
      <c r="G1956" t="s">
        <v>7263</v>
      </c>
      <c r="H1956" t="s">
        <v>7264</v>
      </c>
      <c r="I1956" t="s">
        <v>167</v>
      </c>
      <c r="J1956" t="s">
        <v>32</v>
      </c>
      <c r="K1956" t="s">
        <v>51</v>
      </c>
      <c r="L1956" t="s">
        <v>63</v>
      </c>
      <c r="M1956" t="s">
        <v>51</v>
      </c>
      <c r="N1956" t="s">
        <v>36</v>
      </c>
      <c r="O1956" t="s">
        <v>10301</v>
      </c>
      <c r="P1956" t="s">
        <v>10302</v>
      </c>
      <c r="Q1956" t="s">
        <v>331</v>
      </c>
      <c r="R1956" s="2">
        <v>32241</v>
      </c>
      <c r="S1956" t="s">
        <v>39</v>
      </c>
      <c r="T1956" t="s">
        <v>225</v>
      </c>
      <c r="U1956" t="s">
        <v>41</v>
      </c>
      <c r="V1956" t="s">
        <v>12216</v>
      </c>
      <c r="W1956" t="s">
        <v>73</v>
      </c>
      <c r="X1956" t="s">
        <v>103</v>
      </c>
      <c r="Y1956" t="s">
        <v>44</v>
      </c>
      <c r="Z1956">
        <v>2</v>
      </c>
      <c r="AA1956" t="str">
        <f t="shared" si="90"/>
        <v>Active</v>
      </c>
      <c r="AB1956">
        <f t="shared" si="91"/>
        <v>1988</v>
      </c>
      <c r="AC1956">
        <f t="shared" si="92"/>
        <v>38</v>
      </c>
      <c r="AD1956" t="str" cm="1">
        <f t="array" ref="AD1956">_xlfn.IFS(AB1956&lt;1965,"Baby Boomers",AB1956&lt;1981,"Gen X",AB1956&lt;1997,"Millenial",TRUE,("Gen Z"))</f>
        <v>Millenial</v>
      </c>
    </row>
    <row r="1957" spans="1:30" x14ac:dyDescent="0.25">
      <c r="A1957" t="s">
        <v>15012</v>
      </c>
      <c r="B1957" t="s">
        <v>814</v>
      </c>
      <c r="C1957" t="s">
        <v>7265</v>
      </c>
      <c r="D1957" s="2">
        <v>45124</v>
      </c>
      <c r="E1957" s="2">
        <v>45135</v>
      </c>
      <c r="F1957" t="s">
        <v>3017</v>
      </c>
      <c r="G1957" t="s">
        <v>7266</v>
      </c>
      <c r="H1957" t="s">
        <v>7267</v>
      </c>
      <c r="I1957" t="s">
        <v>97</v>
      </c>
      <c r="J1957" t="s">
        <v>32</v>
      </c>
      <c r="K1957" t="s">
        <v>51</v>
      </c>
      <c r="L1957" t="s">
        <v>34</v>
      </c>
      <c r="M1957" t="s">
        <v>35</v>
      </c>
      <c r="N1957" t="s">
        <v>98</v>
      </c>
      <c r="O1957" t="s">
        <v>7268</v>
      </c>
      <c r="P1957" t="s">
        <v>10302</v>
      </c>
      <c r="Q1957" t="s">
        <v>331</v>
      </c>
      <c r="R1957" s="2">
        <v>16050</v>
      </c>
      <c r="S1957" t="s">
        <v>39</v>
      </c>
      <c r="T1957" t="s">
        <v>82</v>
      </c>
      <c r="U1957" t="s">
        <v>54</v>
      </c>
      <c r="V1957" t="s">
        <v>12217</v>
      </c>
      <c r="W1957" t="s">
        <v>127</v>
      </c>
      <c r="X1957" t="s">
        <v>74</v>
      </c>
      <c r="Y1957" t="s">
        <v>44</v>
      </c>
      <c r="Z1957">
        <v>1</v>
      </c>
      <c r="AA1957" t="str">
        <f t="shared" si="90"/>
        <v>Non-Active</v>
      </c>
      <c r="AB1957">
        <f t="shared" si="91"/>
        <v>1943</v>
      </c>
      <c r="AC1957">
        <f t="shared" si="92"/>
        <v>82</v>
      </c>
      <c r="AD1957" t="str" cm="1">
        <f t="array" ref="AD1957">_xlfn.IFS(AB1957&lt;1965,"Baby Boomers",AB1957&lt;1981,"Gen X",AB1957&lt;1997,"Millenial",TRUE,("Gen Z"))</f>
        <v>Baby Boomers</v>
      </c>
    </row>
    <row r="1958" spans="1:30" x14ac:dyDescent="0.25">
      <c r="A1958" t="s">
        <v>15013</v>
      </c>
      <c r="B1958" t="s">
        <v>7269</v>
      </c>
      <c r="C1958" t="s">
        <v>346</v>
      </c>
      <c r="D1958" s="2">
        <v>43863</v>
      </c>
      <c r="E1958" s="2" t="s">
        <v>10301</v>
      </c>
      <c r="F1958" t="s">
        <v>3017</v>
      </c>
      <c r="G1958" t="s">
        <v>7270</v>
      </c>
      <c r="H1958" t="s">
        <v>7271</v>
      </c>
      <c r="I1958" t="s">
        <v>117</v>
      </c>
      <c r="J1958" t="s">
        <v>32</v>
      </c>
      <c r="K1958" t="s">
        <v>62</v>
      </c>
      <c r="L1958" t="s">
        <v>50</v>
      </c>
      <c r="M1958" t="s">
        <v>62</v>
      </c>
      <c r="N1958" t="s">
        <v>36</v>
      </c>
      <c r="O1958" t="s">
        <v>10301</v>
      </c>
      <c r="P1958" t="s">
        <v>10302</v>
      </c>
      <c r="Q1958" t="s">
        <v>89</v>
      </c>
      <c r="R1958" s="2">
        <v>26762</v>
      </c>
      <c r="S1958" t="s">
        <v>39</v>
      </c>
      <c r="T1958" t="s">
        <v>82</v>
      </c>
      <c r="U1958" t="s">
        <v>54</v>
      </c>
      <c r="V1958" t="s">
        <v>12218</v>
      </c>
      <c r="W1958" t="s">
        <v>127</v>
      </c>
      <c r="X1958" t="s">
        <v>43</v>
      </c>
      <c r="Y1958" t="s">
        <v>44</v>
      </c>
      <c r="Z1958">
        <v>4</v>
      </c>
      <c r="AA1958" t="str">
        <f t="shared" si="90"/>
        <v>Active</v>
      </c>
      <c r="AB1958">
        <f t="shared" si="91"/>
        <v>1973</v>
      </c>
      <c r="AC1958">
        <f t="shared" si="92"/>
        <v>53</v>
      </c>
      <c r="AD1958" t="str" cm="1">
        <f t="array" ref="AD1958">_xlfn.IFS(AB1958&lt;1965,"Baby Boomers",AB1958&lt;1981,"Gen X",AB1958&lt;1997,"Millenial",TRUE,("Gen Z"))</f>
        <v>Gen X</v>
      </c>
    </row>
    <row r="1959" spans="1:30" x14ac:dyDescent="0.25">
      <c r="A1959" t="s">
        <v>15014</v>
      </c>
      <c r="B1959" t="s">
        <v>7272</v>
      </c>
      <c r="C1959" t="s">
        <v>7273</v>
      </c>
      <c r="D1959" s="2">
        <v>44483</v>
      </c>
      <c r="E1959" s="2">
        <v>44855</v>
      </c>
      <c r="F1959" t="s">
        <v>3017</v>
      </c>
      <c r="G1959" t="s">
        <v>7274</v>
      </c>
      <c r="H1959" t="s">
        <v>7275</v>
      </c>
      <c r="I1959" t="s">
        <v>61</v>
      </c>
      <c r="J1959" t="s">
        <v>10826</v>
      </c>
      <c r="K1959" t="s">
        <v>62</v>
      </c>
      <c r="L1959" t="s">
        <v>50</v>
      </c>
      <c r="M1959" t="s">
        <v>35</v>
      </c>
      <c r="N1959" t="s">
        <v>125</v>
      </c>
      <c r="O1959" t="s">
        <v>7276</v>
      </c>
      <c r="P1959" t="s">
        <v>10302</v>
      </c>
      <c r="Q1959" t="s">
        <v>89</v>
      </c>
      <c r="R1959" s="2">
        <v>29109</v>
      </c>
      <c r="S1959" t="s">
        <v>39</v>
      </c>
      <c r="T1959" t="s">
        <v>225</v>
      </c>
      <c r="U1959" t="s">
        <v>41</v>
      </c>
      <c r="V1959" t="s">
        <v>12219</v>
      </c>
      <c r="W1959" t="s">
        <v>55</v>
      </c>
      <c r="X1959" t="s">
        <v>83</v>
      </c>
      <c r="Y1959" t="s">
        <v>44</v>
      </c>
      <c r="Z1959">
        <v>5</v>
      </c>
      <c r="AA1959" t="str">
        <f t="shared" si="90"/>
        <v>Non-Active</v>
      </c>
      <c r="AB1959">
        <f t="shared" si="91"/>
        <v>1979</v>
      </c>
      <c r="AC1959">
        <f t="shared" si="92"/>
        <v>46</v>
      </c>
      <c r="AD1959" t="str" cm="1">
        <f t="array" ref="AD1959">_xlfn.IFS(AB1959&lt;1965,"Baby Boomers",AB1959&lt;1981,"Gen X",AB1959&lt;1997,"Millenial",TRUE,("Gen Z"))</f>
        <v>Gen X</v>
      </c>
    </row>
    <row r="1960" spans="1:30" x14ac:dyDescent="0.25">
      <c r="A1960" t="s">
        <v>15015</v>
      </c>
      <c r="B1960" t="s">
        <v>5397</v>
      </c>
      <c r="C1960" t="s">
        <v>7184</v>
      </c>
      <c r="D1960" s="2">
        <v>43931</v>
      </c>
      <c r="E1960" s="2" t="s">
        <v>10301</v>
      </c>
      <c r="F1960" t="s">
        <v>3017</v>
      </c>
      <c r="G1960" t="s">
        <v>7277</v>
      </c>
      <c r="H1960" t="s">
        <v>7278</v>
      </c>
      <c r="I1960" t="s">
        <v>88</v>
      </c>
      <c r="J1960" t="s">
        <v>32</v>
      </c>
      <c r="K1960" t="s">
        <v>33</v>
      </c>
      <c r="L1960" t="s">
        <v>50</v>
      </c>
      <c r="M1960" t="s">
        <v>51</v>
      </c>
      <c r="N1960" t="s">
        <v>36</v>
      </c>
      <c r="O1960" t="s">
        <v>10301</v>
      </c>
      <c r="P1960" t="s">
        <v>10302</v>
      </c>
      <c r="Q1960" t="s">
        <v>503</v>
      </c>
      <c r="R1960" s="2">
        <v>19682</v>
      </c>
      <c r="S1960" t="s">
        <v>39</v>
      </c>
      <c r="T1960" t="s">
        <v>1231</v>
      </c>
      <c r="U1960" t="s">
        <v>41</v>
      </c>
      <c r="V1960" t="s">
        <v>12220</v>
      </c>
      <c r="W1960" t="s">
        <v>127</v>
      </c>
      <c r="X1960" t="s">
        <v>74</v>
      </c>
      <c r="Y1960" t="s">
        <v>44</v>
      </c>
      <c r="Z1960">
        <v>2</v>
      </c>
      <c r="AA1960" t="str">
        <f t="shared" si="90"/>
        <v>Active</v>
      </c>
      <c r="AB1960">
        <f t="shared" si="91"/>
        <v>1953</v>
      </c>
      <c r="AC1960">
        <f t="shared" si="92"/>
        <v>72</v>
      </c>
      <c r="AD1960" t="str" cm="1">
        <f t="array" ref="AD1960">_xlfn.IFS(AB1960&lt;1965,"Baby Boomers",AB1960&lt;1981,"Gen X",AB1960&lt;1997,"Millenial",TRUE,("Gen Z"))</f>
        <v>Baby Boomers</v>
      </c>
    </row>
    <row r="1961" spans="1:30" x14ac:dyDescent="0.25">
      <c r="A1961" t="s">
        <v>15016</v>
      </c>
      <c r="B1961" t="s">
        <v>7279</v>
      </c>
      <c r="C1961" t="s">
        <v>1160</v>
      </c>
      <c r="D1961" s="2">
        <v>43448</v>
      </c>
      <c r="E1961" s="2" t="s">
        <v>10301</v>
      </c>
      <c r="F1961" t="s">
        <v>3017</v>
      </c>
      <c r="G1961" t="s">
        <v>7280</v>
      </c>
      <c r="H1961" t="s">
        <v>7281</v>
      </c>
      <c r="I1961" t="s">
        <v>31</v>
      </c>
      <c r="J1961" t="s">
        <v>32</v>
      </c>
      <c r="K1961" t="s">
        <v>51</v>
      </c>
      <c r="L1961" t="s">
        <v>63</v>
      </c>
      <c r="M1961" t="s">
        <v>51</v>
      </c>
      <c r="N1961" t="s">
        <v>36</v>
      </c>
      <c r="O1961" t="s">
        <v>10301</v>
      </c>
      <c r="P1961" t="s">
        <v>10302</v>
      </c>
      <c r="Q1961" t="s">
        <v>38</v>
      </c>
      <c r="R1961" s="2">
        <v>27753</v>
      </c>
      <c r="S1961" t="s">
        <v>39</v>
      </c>
      <c r="T1961" t="s">
        <v>612</v>
      </c>
      <c r="U1961" t="s">
        <v>41</v>
      </c>
      <c r="V1961" t="s">
        <v>12221</v>
      </c>
      <c r="W1961" t="s">
        <v>92</v>
      </c>
      <c r="X1961" t="s">
        <v>43</v>
      </c>
      <c r="Y1961" t="s">
        <v>44</v>
      </c>
      <c r="Z1961">
        <v>1</v>
      </c>
      <c r="AA1961" t="str">
        <f t="shared" si="90"/>
        <v>Active</v>
      </c>
      <c r="AB1961">
        <f t="shared" si="91"/>
        <v>1975</v>
      </c>
      <c r="AC1961">
        <f t="shared" si="92"/>
        <v>50</v>
      </c>
      <c r="AD1961" t="str" cm="1">
        <f t="array" ref="AD1961">_xlfn.IFS(AB1961&lt;1965,"Baby Boomers",AB1961&lt;1981,"Gen X",AB1961&lt;1997,"Millenial",TRUE,("Gen Z"))</f>
        <v>Gen X</v>
      </c>
    </row>
    <row r="1962" spans="1:30" x14ac:dyDescent="0.25">
      <c r="A1962" t="s">
        <v>15017</v>
      </c>
      <c r="B1962" t="s">
        <v>3034</v>
      </c>
      <c r="C1962" t="s">
        <v>6131</v>
      </c>
      <c r="D1962" s="2">
        <v>44739</v>
      </c>
      <c r="E1962" s="2">
        <v>44931</v>
      </c>
      <c r="F1962" t="s">
        <v>3725</v>
      </c>
      <c r="G1962" t="s">
        <v>7282</v>
      </c>
      <c r="H1962" t="s">
        <v>7283</v>
      </c>
      <c r="I1962" t="s">
        <v>132</v>
      </c>
      <c r="J1962" t="s">
        <v>32</v>
      </c>
      <c r="K1962" t="s">
        <v>33</v>
      </c>
      <c r="L1962" t="s">
        <v>34</v>
      </c>
      <c r="M1962" t="s">
        <v>35</v>
      </c>
      <c r="N1962" t="s">
        <v>125</v>
      </c>
      <c r="O1962" t="s">
        <v>7284</v>
      </c>
      <c r="P1962" t="s">
        <v>10302</v>
      </c>
      <c r="Q1962" t="s">
        <v>2516</v>
      </c>
      <c r="R1962" s="2">
        <v>34482</v>
      </c>
      <c r="S1962" t="s">
        <v>39</v>
      </c>
      <c r="T1962" t="s">
        <v>2516</v>
      </c>
      <c r="U1962" t="s">
        <v>54</v>
      </c>
      <c r="V1962" t="s">
        <v>12222</v>
      </c>
      <c r="W1962" t="s">
        <v>55</v>
      </c>
      <c r="X1962" t="s">
        <v>43</v>
      </c>
      <c r="Y1962" t="s">
        <v>44</v>
      </c>
      <c r="Z1962">
        <v>1</v>
      </c>
      <c r="AA1962" t="str">
        <f t="shared" si="90"/>
        <v>Non-Active</v>
      </c>
      <c r="AB1962">
        <f t="shared" si="91"/>
        <v>1994</v>
      </c>
      <c r="AC1962">
        <f t="shared" si="92"/>
        <v>31</v>
      </c>
      <c r="AD1962" t="str" cm="1">
        <f t="array" ref="AD1962">_xlfn.IFS(AB1962&lt;1965,"Baby Boomers",AB1962&lt;1981,"Gen X",AB1962&lt;1997,"Millenial",TRUE,("Gen Z"))</f>
        <v>Millenial</v>
      </c>
    </row>
    <row r="1963" spans="1:30" x14ac:dyDescent="0.25">
      <c r="A1963" t="s">
        <v>15018</v>
      </c>
      <c r="B1963" t="s">
        <v>4505</v>
      </c>
      <c r="C1963" t="s">
        <v>4563</v>
      </c>
      <c r="D1963" s="2">
        <v>44081</v>
      </c>
      <c r="E1963" s="2" t="s">
        <v>10301</v>
      </c>
      <c r="F1963" t="s">
        <v>1778</v>
      </c>
      <c r="G1963" t="s">
        <v>7285</v>
      </c>
      <c r="H1963" t="s">
        <v>7286</v>
      </c>
      <c r="I1963" t="s">
        <v>49</v>
      </c>
      <c r="J1963" t="s">
        <v>32</v>
      </c>
      <c r="K1963" t="s">
        <v>33</v>
      </c>
      <c r="L1963" t="s">
        <v>34</v>
      </c>
      <c r="M1963" t="s">
        <v>35</v>
      </c>
      <c r="N1963" t="s">
        <v>36</v>
      </c>
      <c r="O1963" t="s">
        <v>10301</v>
      </c>
      <c r="P1963" t="s">
        <v>10302</v>
      </c>
      <c r="Q1963" t="s">
        <v>230</v>
      </c>
      <c r="R1963" s="2">
        <v>19494</v>
      </c>
      <c r="S1963" t="s">
        <v>39</v>
      </c>
      <c r="T1963" t="s">
        <v>112</v>
      </c>
      <c r="U1963" t="s">
        <v>54</v>
      </c>
      <c r="V1963" t="s">
        <v>12223</v>
      </c>
      <c r="W1963" t="s">
        <v>73</v>
      </c>
      <c r="X1963" t="s">
        <v>74</v>
      </c>
      <c r="Y1963" t="s">
        <v>44</v>
      </c>
      <c r="Z1963">
        <v>2</v>
      </c>
      <c r="AA1963" t="str">
        <f t="shared" si="90"/>
        <v>Active</v>
      </c>
      <c r="AB1963">
        <f t="shared" si="91"/>
        <v>1953</v>
      </c>
      <c r="AC1963">
        <f t="shared" si="92"/>
        <v>72</v>
      </c>
      <c r="AD1963" t="str" cm="1">
        <f t="array" ref="AD1963">_xlfn.IFS(AB1963&lt;1965,"Baby Boomers",AB1963&lt;1981,"Gen X",AB1963&lt;1997,"Millenial",TRUE,("Gen Z"))</f>
        <v>Baby Boomers</v>
      </c>
    </row>
    <row r="1964" spans="1:30" x14ac:dyDescent="0.25">
      <c r="A1964" t="s">
        <v>15019</v>
      </c>
      <c r="B1964" t="s">
        <v>1400</v>
      </c>
      <c r="C1964" t="s">
        <v>3735</v>
      </c>
      <c r="D1964" s="2">
        <v>43772</v>
      </c>
      <c r="E1964" s="2">
        <v>44369</v>
      </c>
      <c r="F1964" t="s">
        <v>2308</v>
      </c>
      <c r="G1964" t="s">
        <v>7287</v>
      </c>
      <c r="H1964" t="s">
        <v>7288</v>
      </c>
      <c r="I1964" t="s">
        <v>49</v>
      </c>
      <c r="J1964" t="s">
        <v>32</v>
      </c>
      <c r="K1964" t="s">
        <v>33</v>
      </c>
      <c r="L1964" t="s">
        <v>34</v>
      </c>
      <c r="M1964" t="s">
        <v>51</v>
      </c>
      <c r="N1964" t="s">
        <v>125</v>
      </c>
      <c r="O1964" t="s">
        <v>7289</v>
      </c>
      <c r="P1964" t="s">
        <v>10302</v>
      </c>
      <c r="Q1964" t="s">
        <v>100</v>
      </c>
      <c r="R1964" s="2">
        <v>27902</v>
      </c>
      <c r="S1964" t="s">
        <v>39</v>
      </c>
      <c r="T1964" t="s">
        <v>612</v>
      </c>
      <c r="U1964" t="s">
        <v>54</v>
      </c>
      <c r="V1964" t="s">
        <v>12224</v>
      </c>
      <c r="W1964" t="s">
        <v>42</v>
      </c>
      <c r="X1964" t="s">
        <v>43</v>
      </c>
      <c r="Y1964" t="s">
        <v>44</v>
      </c>
      <c r="Z1964">
        <v>2</v>
      </c>
      <c r="AA1964" t="str">
        <f t="shared" si="90"/>
        <v>Non-Active</v>
      </c>
      <c r="AB1964">
        <f t="shared" si="91"/>
        <v>1976</v>
      </c>
      <c r="AC1964">
        <f t="shared" si="92"/>
        <v>49</v>
      </c>
      <c r="AD1964" t="str" cm="1">
        <f t="array" ref="AD1964">_xlfn.IFS(AB1964&lt;1965,"Baby Boomers",AB1964&lt;1981,"Gen X",AB1964&lt;1997,"Millenial",TRUE,("Gen Z"))</f>
        <v>Gen X</v>
      </c>
    </row>
    <row r="1965" spans="1:30" x14ac:dyDescent="0.25">
      <c r="A1965" t="s">
        <v>15020</v>
      </c>
      <c r="B1965" t="s">
        <v>2185</v>
      </c>
      <c r="C1965" t="s">
        <v>709</v>
      </c>
      <c r="D1965" s="2">
        <v>43966</v>
      </c>
      <c r="E1965" s="2">
        <v>44557</v>
      </c>
      <c r="F1965" t="s">
        <v>2308</v>
      </c>
      <c r="G1965" t="s">
        <v>7290</v>
      </c>
      <c r="H1965" t="s">
        <v>7291</v>
      </c>
      <c r="I1965" t="s">
        <v>138</v>
      </c>
      <c r="J1965" t="s">
        <v>32</v>
      </c>
      <c r="K1965" t="s">
        <v>51</v>
      </c>
      <c r="L1965" t="s">
        <v>34</v>
      </c>
      <c r="M1965" t="s">
        <v>51</v>
      </c>
      <c r="N1965" t="s">
        <v>98</v>
      </c>
      <c r="O1965" t="s">
        <v>7292</v>
      </c>
      <c r="P1965" t="s">
        <v>10302</v>
      </c>
      <c r="Q1965" t="s">
        <v>110</v>
      </c>
      <c r="R1965" s="2">
        <v>15750</v>
      </c>
      <c r="S1965" t="s">
        <v>39</v>
      </c>
      <c r="T1965" t="s">
        <v>177</v>
      </c>
      <c r="U1965" t="s">
        <v>41</v>
      </c>
      <c r="V1965" t="s">
        <v>12225</v>
      </c>
      <c r="W1965" t="s">
        <v>127</v>
      </c>
      <c r="X1965" t="s">
        <v>103</v>
      </c>
      <c r="Y1965" t="s">
        <v>44</v>
      </c>
      <c r="Z1965">
        <v>1</v>
      </c>
      <c r="AA1965" t="str">
        <f t="shared" si="90"/>
        <v>Non-Active</v>
      </c>
      <c r="AB1965">
        <f t="shared" si="91"/>
        <v>1943</v>
      </c>
      <c r="AC1965">
        <f t="shared" si="92"/>
        <v>83</v>
      </c>
      <c r="AD1965" t="str" cm="1">
        <f t="array" ref="AD1965">_xlfn.IFS(AB1965&lt;1965,"Baby Boomers",AB1965&lt;1981,"Gen X",AB1965&lt;1997,"Millenial",TRUE,("Gen Z"))</f>
        <v>Baby Boomers</v>
      </c>
    </row>
    <row r="1966" spans="1:30" x14ac:dyDescent="0.25">
      <c r="A1966" t="s">
        <v>15021</v>
      </c>
      <c r="B1966" t="s">
        <v>7293</v>
      </c>
      <c r="C1966" t="s">
        <v>1427</v>
      </c>
      <c r="D1966" s="2">
        <v>45044</v>
      </c>
      <c r="E1966" s="2">
        <v>45059</v>
      </c>
      <c r="F1966" t="s">
        <v>2308</v>
      </c>
      <c r="G1966" t="s">
        <v>7294</v>
      </c>
      <c r="H1966" t="s">
        <v>7295</v>
      </c>
      <c r="I1966" t="s">
        <v>79</v>
      </c>
      <c r="J1966" t="s">
        <v>32</v>
      </c>
      <c r="K1966" t="s">
        <v>51</v>
      </c>
      <c r="L1966" t="s">
        <v>63</v>
      </c>
      <c r="M1966" t="s">
        <v>62</v>
      </c>
      <c r="N1966" t="s">
        <v>125</v>
      </c>
      <c r="O1966" t="s">
        <v>7296</v>
      </c>
      <c r="P1966" t="s">
        <v>10319</v>
      </c>
      <c r="Q1966" t="s">
        <v>147</v>
      </c>
      <c r="R1966" s="2">
        <v>23418</v>
      </c>
      <c r="S1966" t="s">
        <v>39</v>
      </c>
      <c r="T1966" t="s">
        <v>149</v>
      </c>
      <c r="U1966" t="s">
        <v>41</v>
      </c>
      <c r="V1966" t="s">
        <v>12226</v>
      </c>
      <c r="W1966" t="s">
        <v>127</v>
      </c>
      <c r="X1966" t="s">
        <v>43</v>
      </c>
      <c r="Y1966" t="s">
        <v>44</v>
      </c>
      <c r="Z1966">
        <v>1</v>
      </c>
      <c r="AA1966" t="str">
        <f t="shared" si="90"/>
        <v>Non-Active</v>
      </c>
      <c r="AB1966">
        <f t="shared" si="91"/>
        <v>1964</v>
      </c>
      <c r="AC1966">
        <f t="shared" si="92"/>
        <v>62</v>
      </c>
      <c r="AD1966" t="str" cm="1">
        <f t="array" ref="AD1966">_xlfn.IFS(AB1966&lt;1965,"Baby Boomers",AB1966&lt;1981,"Gen X",AB1966&lt;1997,"Millenial",TRUE,("Gen Z"))</f>
        <v>Baby Boomers</v>
      </c>
    </row>
    <row r="1967" spans="1:30" x14ac:dyDescent="0.25">
      <c r="A1967" t="s">
        <v>15022</v>
      </c>
      <c r="B1967" t="s">
        <v>4490</v>
      </c>
      <c r="C1967" t="s">
        <v>688</v>
      </c>
      <c r="D1967" s="2">
        <v>43682</v>
      </c>
      <c r="E1967" s="2" t="s">
        <v>10301</v>
      </c>
      <c r="F1967" t="s">
        <v>2308</v>
      </c>
      <c r="G1967" t="s">
        <v>7297</v>
      </c>
      <c r="H1967" t="s">
        <v>7298</v>
      </c>
      <c r="I1967" t="s">
        <v>88</v>
      </c>
      <c r="J1967" t="s">
        <v>32</v>
      </c>
      <c r="K1967" t="s">
        <v>62</v>
      </c>
      <c r="L1967" t="s">
        <v>50</v>
      </c>
      <c r="M1967" t="s">
        <v>62</v>
      </c>
      <c r="N1967" t="s">
        <v>36</v>
      </c>
      <c r="O1967" t="s">
        <v>10301</v>
      </c>
      <c r="P1967" t="s">
        <v>10319</v>
      </c>
      <c r="Q1967" t="s">
        <v>695</v>
      </c>
      <c r="R1967" s="2">
        <v>16342</v>
      </c>
      <c r="S1967" t="s">
        <v>39</v>
      </c>
      <c r="T1967" t="s">
        <v>7299</v>
      </c>
      <c r="U1967" t="s">
        <v>54</v>
      </c>
      <c r="V1967" t="s">
        <v>12227</v>
      </c>
      <c r="W1967" t="s">
        <v>92</v>
      </c>
      <c r="X1967" t="s">
        <v>74</v>
      </c>
      <c r="Y1967" t="s">
        <v>44</v>
      </c>
      <c r="Z1967">
        <v>1</v>
      </c>
      <c r="AA1967" t="str">
        <f t="shared" si="90"/>
        <v>Active</v>
      </c>
      <c r="AB1967">
        <f t="shared" si="91"/>
        <v>1944</v>
      </c>
      <c r="AC1967">
        <f t="shared" si="92"/>
        <v>81</v>
      </c>
      <c r="AD1967" t="str" cm="1">
        <f t="array" ref="AD1967">_xlfn.IFS(AB1967&lt;1965,"Baby Boomers",AB1967&lt;1981,"Gen X",AB1967&lt;1997,"Millenial",TRUE,("Gen Z"))</f>
        <v>Baby Boomers</v>
      </c>
    </row>
    <row r="1968" spans="1:30" x14ac:dyDescent="0.25">
      <c r="A1968" t="s">
        <v>15023</v>
      </c>
      <c r="B1968" t="s">
        <v>1209</v>
      </c>
      <c r="C1968" t="s">
        <v>1849</v>
      </c>
      <c r="D1968" s="2">
        <v>43439</v>
      </c>
      <c r="E1968" s="2">
        <v>44454</v>
      </c>
      <c r="F1968" t="s">
        <v>3017</v>
      </c>
      <c r="G1968" t="s">
        <v>7300</v>
      </c>
      <c r="H1968" t="s">
        <v>7301</v>
      </c>
      <c r="I1968" t="s">
        <v>117</v>
      </c>
      <c r="J1968" t="s">
        <v>32</v>
      </c>
      <c r="K1968" t="s">
        <v>62</v>
      </c>
      <c r="L1968" t="s">
        <v>34</v>
      </c>
      <c r="M1968" t="s">
        <v>51</v>
      </c>
      <c r="N1968" t="s">
        <v>98</v>
      </c>
      <c r="O1968" t="s">
        <v>7302</v>
      </c>
      <c r="P1968" t="s">
        <v>10302</v>
      </c>
      <c r="Q1968" t="s">
        <v>110</v>
      </c>
      <c r="R1968" s="2">
        <v>34216</v>
      </c>
      <c r="S1968" t="s">
        <v>39</v>
      </c>
      <c r="T1968" t="s">
        <v>112</v>
      </c>
      <c r="U1968" t="s">
        <v>41</v>
      </c>
      <c r="V1968" t="s">
        <v>12228</v>
      </c>
      <c r="W1968" t="s">
        <v>73</v>
      </c>
      <c r="X1968" t="s">
        <v>43</v>
      </c>
      <c r="Y1968" t="s">
        <v>44</v>
      </c>
      <c r="Z1968">
        <v>5</v>
      </c>
      <c r="AA1968" t="str">
        <f t="shared" si="90"/>
        <v>Non-Active</v>
      </c>
      <c r="AB1968">
        <f t="shared" si="91"/>
        <v>1993</v>
      </c>
      <c r="AC1968">
        <f t="shared" si="92"/>
        <v>32</v>
      </c>
      <c r="AD1968" t="str" cm="1">
        <f t="array" ref="AD1968">_xlfn.IFS(AB1968&lt;1965,"Baby Boomers",AB1968&lt;1981,"Gen X",AB1968&lt;1997,"Millenial",TRUE,("Gen Z"))</f>
        <v>Millenial</v>
      </c>
    </row>
    <row r="1969" spans="1:30" x14ac:dyDescent="0.25">
      <c r="A1969" t="s">
        <v>15024</v>
      </c>
      <c r="B1969" t="s">
        <v>5577</v>
      </c>
      <c r="C1969" t="s">
        <v>3412</v>
      </c>
      <c r="D1969" s="2">
        <v>44676</v>
      </c>
      <c r="E1969" s="2">
        <v>45100</v>
      </c>
      <c r="F1969" t="s">
        <v>3017</v>
      </c>
      <c r="G1969" t="s">
        <v>7303</v>
      </c>
      <c r="H1969" t="s">
        <v>7304</v>
      </c>
      <c r="I1969" t="s">
        <v>61</v>
      </c>
      <c r="J1969" t="s">
        <v>32</v>
      </c>
      <c r="K1969" t="s">
        <v>62</v>
      </c>
      <c r="L1969" t="s">
        <v>34</v>
      </c>
      <c r="M1969" t="s">
        <v>62</v>
      </c>
      <c r="N1969" t="s">
        <v>98</v>
      </c>
      <c r="O1969" t="s">
        <v>7305</v>
      </c>
      <c r="P1969" t="s">
        <v>10302</v>
      </c>
      <c r="Q1969" t="s">
        <v>89</v>
      </c>
      <c r="R1969" s="2">
        <v>29481</v>
      </c>
      <c r="S1969" t="s">
        <v>39</v>
      </c>
      <c r="T1969" t="s">
        <v>82</v>
      </c>
      <c r="U1969" t="s">
        <v>54</v>
      </c>
      <c r="V1969" t="s">
        <v>12229</v>
      </c>
      <c r="W1969" t="s">
        <v>42</v>
      </c>
      <c r="X1969" t="s">
        <v>74</v>
      </c>
      <c r="Y1969" t="s">
        <v>44</v>
      </c>
      <c r="Z1969">
        <v>2</v>
      </c>
      <c r="AA1969" t="str">
        <f t="shared" si="90"/>
        <v>Non-Active</v>
      </c>
      <c r="AB1969">
        <f t="shared" si="91"/>
        <v>1980</v>
      </c>
      <c r="AC1969">
        <f t="shared" si="92"/>
        <v>45</v>
      </c>
      <c r="AD1969" t="str" cm="1">
        <f t="array" ref="AD1969">_xlfn.IFS(AB1969&lt;1965,"Baby Boomers",AB1969&lt;1981,"Gen X",AB1969&lt;1997,"Millenial",TRUE,("Gen Z"))</f>
        <v>Gen X</v>
      </c>
    </row>
    <row r="1970" spans="1:30" x14ac:dyDescent="0.25">
      <c r="A1970" t="s">
        <v>15025</v>
      </c>
      <c r="B1970" t="s">
        <v>841</v>
      </c>
      <c r="C1970" t="s">
        <v>3185</v>
      </c>
      <c r="D1970" s="2">
        <v>43809</v>
      </c>
      <c r="E1970" s="2" t="s">
        <v>10301</v>
      </c>
      <c r="F1970" t="s">
        <v>3017</v>
      </c>
      <c r="G1970" t="s">
        <v>7306</v>
      </c>
      <c r="H1970" t="s">
        <v>7307</v>
      </c>
      <c r="I1970" t="s">
        <v>167</v>
      </c>
      <c r="J1970" t="s">
        <v>32</v>
      </c>
      <c r="K1970" t="s">
        <v>51</v>
      </c>
      <c r="L1970" t="s">
        <v>34</v>
      </c>
      <c r="M1970" t="s">
        <v>51</v>
      </c>
      <c r="N1970" t="s">
        <v>36</v>
      </c>
      <c r="O1970" t="s">
        <v>10301</v>
      </c>
      <c r="P1970" t="s">
        <v>10302</v>
      </c>
      <c r="Q1970" t="s">
        <v>100</v>
      </c>
      <c r="R1970" s="2">
        <v>30491</v>
      </c>
      <c r="S1970" t="s">
        <v>39</v>
      </c>
      <c r="T1970" t="s">
        <v>112</v>
      </c>
      <c r="U1970" t="s">
        <v>54</v>
      </c>
      <c r="V1970" t="s">
        <v>12230</v>
      </c>
      <c r="W1970" t="s">
        <v>92</v>
      </c>
      <c r="X1970" t="s">
        <v>103</v>
      </c>
      <c r="Y1970" t="s">
        <v>44</v>
      </c>
      <c r="Z1970">
        <v>1</v>
      </c>
      <c r="AA1970" t="str">
        <f t="shared" si="90"/>
        <v>Active</v>
      </c>
      <c r="AB1970">
        <f t="shared" si="91"/>
        <v>1983</v>
      </c>
      <c r="AC1970">
        <f t="shared" si="92"/>
        <v>42</v>
      </c>
      <c r="AD1970" t="str" cm="1">
        <f t="array" ref="AD1970">_xlfn.IFS(AB1970&lt;1965,"Baby Boomers",AB1970&lt;1981,"Gen X",AB1970&lt;1997,"Millenial",TRUE,("Gen Z"))</f>
        <v>Millenial</v>
      </c>
    </row>
    <row r="1971" spans="1:30" x14ac:dyDescent="0.25">
      <c r="A1971" t="s">
        <v>15026</v>
      </c>
      <c r="B1971" t="s">
        <v>1029</v>
      </c>
      <c r="C1971" t="s">
        <v>1936</v>
      </c>
      <c r="D1971" s="2">
        <v>44742</v>
      </c>
      <c r="E1971" s="2">
        <v>44755</v>
      </c>
      <c r="F1971" t="s">
        <v>3017</v>
      </c>
      <c r="G1971" t="s">
        <v>7308</v>
      </c>
      <c r="H1971" t="s">
        <v>7309</v>
      </c>
      <c r="I1971" t="s">
        <v>132</v>
      </c>
      <c r="J1971" t="s">
        <v>744</v>
      </c>
      <c r="K1971" t="s">
        <v>33</v>
      </c>
      <c r="L1971" t="s">
        <v>34</v>
      </c>
      <c r="M1971" t="s">
        <v>51</v>
      </c>
      <c r="N1971" t="s">
        <v>125</v>
      </c>
      <c r="O1971" t="s">
        <v>7310</v>
      </c>
      <c r="P1971" t="s">
        <v>10302</v>
      </c>
      <c r="Q1971" t="s">
        <v>100</v>
      </c>
      <c r="R1971" s="2">
        <v>22115</v>
      </c>
      <c r="S1971" t="s">
        <v>39</v>
      </c>
      <c r="T1971" t="s">
        <v>112</v>
      </c>
      <c r="U1971" t="s">
        <v>41</v>
      </c>
      <c r="V1971" t="s">
        <v>12231</v>
      </c>
      <c r="W1971" t="s">
        <v>73</v>
      </c>
      <c r="X1971" t="s">
        <v>74</v>
      </c>
      <c r="Y1971" t="s">
        <v>44</v>
      </c>
      <c r="Z1971">
        <v>1</v>
      </c>
      <c r="AA1971" t="str">
        <f t="shared" si="90"/>
        <v>Non-Active</v>
      </c>
      <c r="AB1971">
        <f t="shared" si="91"/>
        <v>1960</v>
      </c>
      <c r="AC1971">
        <f t="shared" si="92"/>
        <v>65</v>
      </c>
      <c r="AD1971" t="str" cm="1">
        <f t="array" ref="AD1971">_xlfn.IFS(AB1971&lt;1965,"Baby Boomers",AB1971&lt;1981,"Gen X",AB1971&lt;1997,"Millenial",TRUE,("Gen Z"))</f>
        <v>Baby Boomers</v>
      </c>
    </row>
    <row r="1972" spans="1:30" x14ac:dyDescent="0.25">
      <c r="A1972" t="s">
        <v>15027</v>
      </c>
      <c r="B1972" t="s">
        <v>1351</v>
      </c>
      <c r="C1972" t="s">
        <v>811</v>
      </c>
      <c r="D1972" s="2">
        <v>43362</v>
      </c>
      <c r="E1972" s="2">
        <v>43584</v>
      </c>
      <c r="F1972" t="s">
        <v>3017</v>
      </c>
      <c r="G1972" t="s">
        <v>7311</v>
      </c>
      <c r="H1972" t="s">
        <v>7312</v>
      </c>
      <c r="I1972" t="s">
        <v>79</v>
      </c>
      <c r="J1972" t="s">
        <v>32</v>
      </c>
      <c r="K1972" t="s">
        <v>51</v>
      </c>
      <c r="L1972" t="s">
        <v>63</v>
      </c>
      <c r="M1972" t="s">
        <v>62</v>
      </c>
      <c r="N1972" t="s">
        <v>139</v>
      </c>
      <c r="O1972" t="s">
        <v>7313</v>
      </c>
      <c r="P1972" t="s">
        <v>10302</v>
      </c>
      <c r="Q1972" t="s">
        <v>89</v>
      </c>
      <c r="R1972" s="2">
        <v>33107</v>
      </c>
      <c r="S1972" t="s">
        <v>39</v>
      </c>
      <c r="T1972" t="s">
        <v>82</v>
      </c>
      <c r="U1972" t="s">
        <v>41</v>
      </c>
      <c r="V1972" t="s">
        <v>12232</v>
      </c>
      <c r="W1972" t="s">
        <v>73</v>
      </c>
      <c r="X1972" t="s">
        <v>43</v>
      </c>
      <c r="Y1972" t="s">
        <v>44</v>
      </c>
      <c r="Z1972">
        <v>2</v>
      </c>
      <c r="AA1972" t="str">
        <f t="shared" si="90"/>
        <v>Non-Active</v>
      </c>
      <c r="AB1972">
        <f t="shared" si="91"/>
        <v>1990</v>
      </c>
      <c r="AC1972">
        <f t="shared" si="92"/>
        <v>35</v>
      </c>
      <c r="AD1972" t="str" cm="1">
        <f t="array" ref="AD1972">_xlfn.IFS(AB1972&lt;1965,"Baby Boomers",AB1972&lt;1981,"Gen X",AB1972&lt;1997,"Millenial",TRUE,("Gen Z"))</f>
        <v>Millenial</v>
      </c>
    </row>
    <row r="1973" spans="1:30" x14ac:dyDescent="0.25">
      <c r="A1973" t="s">
        <v>15028</v>
      </c>
      <c r="B1973" t="s">
        <v>814</v>
      </c>
      <c r="C1973" t="s">
        <v>4933</v>
      </c>
      <c r="D1973" s="2">
        <v>43654</v>
      </c>
      <c r="E1973" s="2">
        <v>44789</v>
      </c>
      <c r="F1973" t="s">
        <v>3017</v>
      </c>
      <c r="G1973" t="s">
        <v>5774</v>
      </c>
      <c r="H1973" t="s">
        <v>7314</v>
      </c>
      <c r="I1973" t="s">
        <v>97</v>
      </c>
      <c r="J1973" t="s">
        <v>32</v>
      </c>
      <c r="K1973" t="s">
        <v>33</v>
      </c>
      <c r="L1973" t="s">
        <v>34</v>
      </c>
      <c r="M1973" t="s">
        <v>35</v>
      </c>
      <c r="N1973" t="s">
        <v>125</v>
      </c>
      <c r="O1973" t="s">
        <v>7315</v>
      </c>
      <c r="P1973" t="s">
        <v>10302</v>
      </c>
      <c r="Q1973" t="s">
        <v>80</v>
      </c>
      <c r="R1973" s="2">
        <v>21712</v>
      </c>
      <c r="S1973" t="s">
        <v>39</v>
      </c>
      <c r="T1973" t="s">
        <v>225</v>
      </c>
      <c r="U1973" t="s">
        <v>41</v>
      </c>
      <c r="V1973" t="s">
        <v>12233</v>
      </c>
      <c r="W1973" t="s">
        <v>42</v>
      </c>
      <c r="X1973" t="s">
        <v>43</v>
      </c>
      <c r="Y1973" t="s">
        <v>44</v>
      </c>
      <c r="Z1973">
        <v>5</v>
      </c>
      <c r="AA1973" t="str">
        <f t="shared" si="90"/>
        <v>Non-Active</v>
      </c>
      <c r="AB1973">
        <f t="shared" si="91"/>
        <v>1959</v>
      </c>
      <c r="AC1973">
        <f t="shared" si="92"/>
        <v>66</v>
      </c>
      <c r="AD1973" t="str" cm="1">
        <f t="array" ref="AD1973">_xlfn.IFS(AB1973&lt;1965,"Baby Boomers",AB1973&lt;1981,"Gen X",AB1973&lt;1997,"Millenial",TRUE,("Gen Z"))</f>
        <v>Baby Boomers</v>
      </c>
    </row>
    <row r="1974" spans="1:30" x14ac:dyDescent="0.25">
      <c r="A1974" t="s">
        <v>15029</v>
      </c>
      <c r="B1974" t="s">
        <v>4552</v>
      </c>
      <c r="C1974" t="s">
        <v>4869</v>
      </c>
      <c r="D1974" s="2">
        <v>45071</v>
      </c>
      <c r="E1974" s="2">
        <v>45138</v>
      </c>
      <c r="F1974" t="s">
        <v>3017</v>
      </c>
      <c r="G1974" t="s">
        <v>7316</v>
      </c>
      <c r="H1974" t="s">
        <v>7317</v>
      </c>
      <c r="I1974" t="s">
        <v>167</v>
      </c>
      <c r="J1974" t="s">
        <v>32</v>
      </c>
      <c r="K1974" t="s">
        <v>62</v>
      </c>
      <c r="L1974" t="s">
        <v>63</v>
      </c>
      <c r="M1974" t="s">
        <v>51</v>
      </c>
      <c r="N1974" t="s">
        <v>139</v>
      </c>
      <c r="O1974" t="s">
        <v>7318</v>
      </c>
      <c r="P1974" t="s">
        <v>10302</v>
      </c>
      <c r="Q1974" t="s">
        <v>304</v>
      </c>
      <c r="R1974" s="2">
        <v>21349</v>
      </c>
      <c r="S1974" t="s">
        <v>39</v>
      </c>
      <c r="T1974" t="s">
        <v>91</v>
      </c>
      <c r="U1974" t="s">
        <v>54</v>
      </c>
      <c r="V1974" t="s">
        <v>12234</v>
      </c>
      <c r="W1974" t="s">
        <v>42</v>
      </c>
      <c r="X1974" t="s">
        <v>83</v>
      </c>
      <c r="Y1974" t="s">
        <v>44</v>
      </c>
      <c r="Z1974">
        <v>4</v>
      </c>
      <c r="AA1974" t="str">
        <f t="shared" si="90"/>
        <v>Non-Active</v>
      </c>
      <c r="AB1974">
        <f t="shared" si="91"/>
        <v>1958</v>
      </c>
      <c r="AC1974">
        <f t="shared" si="92"/>
        <v>67</v>
      </c>
      <c r="AD1974" t="str" cm="1">
        <f t="array" ref="AD1974">_xlfn.IFS(AB1974&lt;1965,"Baby Boomers",AB1974&lt;1981,"Gen X",AB1974&lt;1997,"Millenial",TRUE,("Gen Z"))</f>
        <v>Baby Boomers</v>
      </c>
    </row>
    <row r="1975" spans="1:30" x14ac:dyDescent="0.25">
      <c r="A1975" t="s">
        <v>15030</v>
      </c>
      <c r="B1975" t="s">
        <v>7319</v>
      </c>
      <c r="C1975" t="s">
        <v>1401</v>
      </c>
      <c r="D1975" s="2">
        <v>43407</v>
      </c>
      <c r="E1975" s="2" t="s">
        <v>10301</v>
      </c>
      <c r="F1975" t="s">
        <v>3017</v>
      </c>
      <c r="G1975" t="s">
        <v>7320</v>
      </c>
      <c r="H1975" t="s">
        <v>7321</v>
      </c>
      <c r="I1975" t="s">
        <v>97</v>
      </c>
      <c r="J1975" t="s">
        <v>32</v>
      </c>
      <c r="K1975" t="s">
        <v>33</v>
      </c>
      <c r="L1975" t="s">
        <v>50</v>
      </c>
      <c r="M1975" t="s">
        <v>51</v>
      </c>
      <c r="N1975" t="s">
        <v>36</v>
      </c>
      <c r="O1975" t="s">
        <v>10301</v>
      </c>
      <c r="P1975" t="s">
        <v>10302</v>
      </c>
      <c r="Q1975" t="s">
        <v>65</v>
      </c>
      <c r="R1975" s="2">
        <v>22444</v>
      </c>
      <c r="S1975" t="s">
        <v>39</v>
      </c>
      <c r="T1975" t="s">
        <v>6</v>
      </c>
      <c r="U1975" t="s">
        <v>54</v>
      </c>
      <c r="V1975" t="s">
        <v>12235</v>
      </c>
      <c r="W1975" t="s">
        <v>92</v>
      </c>
      <c r="X1975" t="s">
        <v>83</v>
      </c>
      <c r="Y1975" t="s">
        <v>44</v>
      </c>
      <c r="Z1975">
        <v>2</v>
      </c>
      <c r="AA1975" t="str">
        <f t="shared" si="90"/>
        <v>Active</v>
      </c>
      <c r="AB1975">
        <f t="shared" si="91"/>
        <v>1961</v>
      </c>
      <c r="AC1975">
        <f t="shared" si="92"/>
        <v>64</v>
      </c>
      <c r="AD1975" t="str" cm="1">
        <f t="array" ref="AD1975">_xlfn.IFS(AB1975&lt;1965,"Baby Boomers",AB1975&lt;1981,"Gen X",AB1975&lt;1997,"Millenial",TRUE,("Gen Z"))</f>
        <v>Baby Boomers</v>
      </c>
    </row>
    <row r="1976" spans="1:30" x14ac:dyDescent="0.25">
      <c r="A1976" t="s">
        <v>15031</v>
      </c>
      <c r="B1976" t="s">
        <v>7322</v>
      </c>
      <c r="C1976" t="s">
        <v>3494</v>
      </c>
      <c r="D1976" s="2">
        <v>44874</v>
      </c>
      <c r="E1976" s="2">
        <v>44936</v>
      </c>
      <c r="F1976" t="s">
        <v>3017</v>
      </c>
      <c r="G1976" t="s">
        <v>7323</v>
      </c>
      <c r="H1976" t="s">
        <v>7324</v>
      </c>
      <c r="I1976" t="s">
        <v>117</v>
      </c>
      <c r="J1976" t="s">
        <v>10826</v>
      </c>
      <c r="K1976" t="s">
        <v>62</v>
      </c>
      <c r="L1976" t="s">
        <v>34</v>
      </c>
      <c r="M1976" t="s">
        <v>51</v>
      </c>
      <c r="N1976" t="s">
        <v>125</v>
      </c>
      <c r="O1976" t="s">
        <v>7325</v>
      </c>
      <c r="P1976" t="s">
        <v>10302</v>
      </c>
      <c r="Q1976" t="s">
        <v>89</v>
      </c>
      <c r="R1976" s="2">
        <v>16703</v>
      </c>
      <c r="S1976" t="s">
        <v>39</v>
      </c>
      <c r="T1976" t="s">
        <v>102</v>
      </c>
      <c r="U1976" t="s">
        <v>41</v>
      </c>
      <c r="V1976" t="s">
        <v>12236</v>
      </c>
      <c r="W1976" t="s">
        <v>127</v>
      </c>
      <c r="X1976" t="s">
        <v>103</v>
      </c>
      <c r="Y1976" t="s">
        <v>44</v>
      </c>
      <c r="Z1976">
        <v>5</v>
      </c>
      <c r="AA1976" t="str">
        <f t="shared" si="90"/>
        <v>Non-Active</v>
      </c>
      <c r="AB1976">
        <f t="shared" si="91"/>
        <v>1945</v>
      </c>
      <c r="AC1976">
        <f t="shared" si="92"/>
        <v>80</v>
      </c>
      <c r="AD1976" t="str" cm="1">
        <f t="array" ref="AD1976">_xlfn.IFS(AB1976&lt;1965,"Baby Boomers",AB1976&lt;1981,"Gen X",AB1976&lt;1997,"Millenial",TRUE,("Gen Z"))</f>
        <v>Baby Boomers</v>
      </c>
    </row>
    <row r="1977" spans="1:30" x14ac:dyDescent="0.25">
      <c r="A1977" t="s">
        <v>15032</v>
      </c>
      <c r="B1977" t="s">
        <v>5319</v>
      </c>
      <c r="C1977" t="s">
        <v>1458</v>
      </c>
      <c r="D1977" s="2">
        <v>44665</v>
      </c>
      <c r="E1977" s="2">
        <v>44826</v>
      </c>
      <c r="F1977" t="s">
        <v>3017</v>
      </c>
      <c r="G1977" t="s">
        <v>7326</v>
      </c>
      <c r="H1977" t="s">
        <v>7327</v>
      </c>
      <c r="I1977" t="s">
        <v>61</v>
      </c>
      <c r="J1977" t="s">
        <v>10826</v>
      </c>
      <c r="K1977" t="s">
        <v>62</v>
      </c>
      <c r="L1977" t="s">
        <v>34</v>
      </c>
      <c r="M1977" t="s">
        <v>62</v>
      </c>
      <c r="N1977" t="s">
        <v>125</v>
      </c>
      <c r="O1977" t="s">
        <v>7328</v>
      </c>
      <c r="P1977" t="s">
        <v>10302</v>
      </c>
      <c r="Q1977" t="s">
        <v>285</v>
      </c>
      <c r="R1977" s="2">
        <v>31309</v>
      </c>
      <c r="S1977" t="s">
        <v>39</v>
      </c>
      <c r="T1977" t="s">
        <v>6</v>
      </c>
      <c r="U1977" t="s">
        <v>41</v>
      </c>
      <c r="V1977" t="s">
        <v>12237</v>
      </c>
      <c r="W1977" t="s">
        <v>92</v>
      </c>
      <c r="X1977" t="s">
        <v>43</v>
      </c>
      <c r="Y1977" t="s">
        <v>44</v>
      </c>
      <c r="Z1977">
        <v>2</v>
      </c>
      <c r="AA1977" t="str">
        <f t="shared" si="90"/>
        <v>Non-Active</v>
      </c>
      <c r="AB1977">
        <f t="shared" si="91"/>
        <v>1985</v>
      </c>
      <c r="AC1977">
        <f t="shared" si="92"/>
        <v>40</v>
      </c>
      <c r="AD1977" t="str" cm="1">
        <f t="array" ref="AD1977">_xlfn.IFS(AB1977&lt;1965,"Baby Boomers",AB1977&lt;1981,"Gen X",AB1977&lt;1997,"Millenial",TRUE,("Gen Z"))</f>
        <v>Millenial</v>
      </c>
    </row>
    <row r="1978" spans="1:30" x14ac:dyDescent="0.25">
      <c r="A1978" t="s">
        <v>15033</v>
      </c>
      <c r="B1978" t="s">
        <v>424</v>
      </c>
      <c r="C1978" t="s">
        <v>6776</v>
      </c>
      <c r="D1978" s="2">
        <v>44049</v>
      </c>
      <c r="E1978" s="2">
        <v>44771</v>
      </c>
      <c r="F1978" t="s">
        <v>3017</v>
      </c>
      <c r="G1978" t="s">
        <v>7329</v>
      </c>
      <c r="H1978" t="s">
        <v>7330</v>
      </c>
      <c r="I1978" t="s">
        <v>88</v>
      </c>
      <c r="J1978" t="s">
        <v>32</v>
      </c>
      <c r="K1978" t="s">
        <v>62</v>
      </c>
      <c r="L1978" t="s">
        <v>34</v>
      </c>
      <c r="M1978" t="s">
        <v>35</v>
      </c>
      <c r="N1978" t="s">
        <v>139</v>
      </c>
      <c r="O1978" t="s">
        <v>7331</v>
      </c>
      <c r="P1978" t="s">
        <v>10302</v>
      </c>
      <c r="Q1978" t="s">
        <v>38</v>
      </c>
      <c r="R1978" s="2">
        <v>21266</v>
      </c>
      <c r="S1978" t="s">
        <v>39</v>
      </c>
      <c r="T1978" t="s">
        <v>612</v>
      </c>
      <c r="U1978" t="s">
        <v>41</v>
      </c>
      <c r="V1978" t="s">
        <v>10477</v>
      </c>
      <c r="W1978" t="s">
        <v>55</v>
      </c>
      <c r="X1978" t="s">
        <v>83</v>
      </c>
      <c r="Y1978" t="s">
        <v>44</v>
      </c>
      <c r="Z1978">
        <v>4</v>
      </c>
      <c r="AA1978" t="str">
        <f t="shared" si="90"/>
        <v>Non-Active</v>
      </c>
      <c r="AB1978">
        <f t="shared" si="91"/>
        <v>1958</v>
      </c>
      <c r="AC1978">
        <f t="shared" si="92"/>
        <v>68</v>
      </c>
      <c r="AD1978" t="str" cm="1">
        <f t="array" ref="AD1978">_xlfn.IFS(AB1978&lt;1965,"Baby Boomers",AB1978&lt;1981,"Gen X",AB1978&lt;1997,"Millenial",TRUE,("Gen Z"))</f>
        <v>Baby Boomers</v>
      </c>
    </row>
    <row r="1979" spans="1:30" x14ac:dyDescent="0.25">
      <c r="A1979" t="s">
        <v>15034</v>
      </c>
      <c r="B1979" t="s">
        <v>5687</v>
      </c>
      <c r="C1979" t="s">
        <v>1735</v>
      </c>
      <c r="D1979" s="2">
        <v>43642</v>
      </c>
      <c r="E1979" s="2">
        <v>43857</v>
      </c>
      <c r="F1979" t="s">
        <v>3017</v>
      </c>
      <c r="G1979" t="s">
        <v>7332</v>
      </c>
      <c r="H1979" t="s">
        <v>7333</v>
      </c>
      <c r="I1979" t="s">
        <v>31</v>
      </c>
      <c r="J1979" t="s">
        <v>32</v>
      </c>
      <c r="K1979" t="s">
        <v>33</v>
      </c>
      <c r="L1979" t="s">
        <v>34</v>
      </c>
      <c r="M1979" t="s">
        <v>35</v>
      </c>
      <c r="N1979" t="s">
        <v>174</v>
      </c>
      <c r="O1979" t="s">
        <v>7334</v>
      </c>
      <c r="P1979" t="s">
        <v>10302</v>
      </c>
      <c r="Q1979" t="s">
        <v>80</v>
      </c>
      <c r="R1979" s="2">
        <v>18037</v>
      </c>
      <c r="S1979" t="s">
        <v>39</v>
      </c>
      <c r="T1979" t="s">
        <v>242</v>
      </c>
      <c r="U1979" t="s">
        <v>41</v>
      </c>
      <c r="V1979" t="s">
        <v>12238</v>
      </c>
      <c r="W1979" t="s">
        <v>42</v>
      </c>
      <c r="X1979" t="s">
        <v>103</v>
      </c>
      <c r="Y1979" t="s">
        <v>44</v>
      </c>
      <c r="Z1979">
        <v>2</v>
      </c>
      <c r="AA1979" t="str">
        <f t="shared" si="90"/>
        <v>Non-Active</v>
      </c>
      <c r="AB1979">
        <f t="shared" si="91"/>
        <v>1949</v>
      </c>
      <c r="AC1979">
        <f t="shared" si="92"/>
        <v>76</v>
      </c>
      <c r="AD1979" t="str" cm="1">
        <f t="array" ref="AD1979">_xlfn.IFS(AB1979&lt;1965,"Baby Boomers",AB1979&lt;1981,"Gen X",AB1979&lt;1997,"Millenial",TRUE,("Gen Z"))</f>
        <v>Baby Boomers</v>
      </c>
    </row>
    <row r="1980" spans="1:30" x14ac:dyDescent="0.25">
      <c r="A1980" t="s">
        <v>15035</v>
      </c>
      <c r="B1980" t="s">
        <v>7335</v>
      </c>
      <c r="C1980" t="s">
        <v>5679</v>
      </c>
      <c r="D1980" s="2">
        <v>44087</v>
      </c>
      <c r="E1980" s="2">
        <v>44635</v>
      </c>
      <c r="F1980" t="s">
        <v>3725</v>
      </c>
      <c r="G1980" t="s">
        <v>7336</v>
      </c>
      <c r="H1980" t="s">
        <v>7337</v>
      </c>
      <c r="I1980" t="s">
        <v>132</v>
      </c>
      <c r="J1980" t="s">
        <v>744</v>
      </c>
      <c r="K1980" t="s">
        <v>62</v>
      </c>
      <c r="L1980" t="s">
        <v>63</v>
      </c>
      <c r="M1980" t="s">
        <v>51</v>
      </c>
      <c r="N1980" t="s">
        <v>98</v>
      </c>
      <c r="O1980" t="s">
        <v>7338</v>
      </c>
      <c r="P1980" t="s">
        <v>10302</v>
      </c>
      <c r="Q1980" t="s">
        <v>89</v>
      </c>
      <c r="R1980" s="2">
        <v>18359</v>
      </c>
      <c r="S1980" t="s">
        <v>39</v>
      </c>
      <c r="T1980" t="s">
        <v>162</v>
      </c>
      <c r="U1980" t="s">
        <v>54</v>
      </c>
      <c r="V1980" t="s">
        <v>12239</v>
      </c>
      <c r="W1980" t="s">
        <v>42</v>
      </c>
      <c r="X1980" t="s">
        <v>103</v>
      </c>
      <c r="Y1980" t="s">
        <v>44</v>
      </c>
      <c r="Z1980">
        <v>4</v>
      </c>
      <c r="AA1980" t="str">
        <f t="shared" si="90"/>
        <v>Non-Active</v>
      </c>
      <c r="AB1980">
        <f t="shared" si="91"/>
        <v>1950</v>
      </c>
      <c r="AC1980">
        <f t="shared" si="92"/>
        <v>76</v>
      </c>
      <c r="AD1980" t="str" cm="1">
        <f t="array" ref="AD1980">_xlfn.IFS(AB1980&lt;1965,"Baby Boomers",AB1980&lt;1981,"Gen X",AB1980&lt;1997,"Millenial",TRUE,("Gen Z"))</f>
        <v>Baby Boomers</v>
      </c>
    </row>
    <row r="1981" spans="1:30" x14ac:dyDescent="0.25">
      <c r="A1981" t="s">
        <v>15036</v>
      </c>
      <c r="B1981" t="s">
        <v>1301</v>
      </c>
      <c r="C1981" t="s">
        <v>6044</v>
      </c>
      <c r="D1981" s="2">
        <v>43417</v>
      </c>
      <c r="E1981" s="2" t="s">
        <v>10301</v>
      </c>
      <c r="F1981" t="s">
        <v>1778</v>
      </c>
      <c r="G1981" t="s">
        <v>7339</v>
      </c>
      <c r="H1981" t="s">
        <v>7340</v>
      </c>
      <c r="I1981" t="s">
        <v>49</v>
      </c>
      <c r="J1981" t="s">
        <v>32</v>
      </c>
      <c r="K1981" t="s">
        <v>51</v>
      </c>
      <c r="L1981" t="s">
        <v>63</v>
      </c>
      <c r="M1981" t="s">
        <v>51</v>
      </c>
      <c r="N1981" t="s">
        <v>36</v>
      </c>
      <c r="O1981" t="s">
        <v>10301</v>
      </c>
      <c r="P1981" t="s">
        <v>10302</v>
      </c>
      <c r="Q1981" t="s">
        <v>110</v>
      </c>
      <c r="R1981" s="2">
        <v>26017</v>
      </c>
      <c r="S1981" t="s">
        <v>39</v>
      </c>
      <c r="T1981" t="s">
        <v>102</v>
      </c>
      <c r="U1981" t="s">
        <v>54</v>
      </c>
      <c r="V1981" t="s">
        <v>12240</v>
      </c>
      <c r="W1981" t="s">
        <v>92</v>
      </c>
      <c r="X1981" t="s">
        <v>43</v>
      </c>
      <c r="Y1981" t="s">
        <v>44</v>
      </c>
      <c r="Z1981">
        <v>1</v>
      </c>
      <c r="AA1981" t="str">
        <f t="shared" si="90"/>
        <v>Active</v>
      </c>
      <c r="AB1981">
        <f t="shared" si="91"/>
        <v>1971</v>
      </c>
      <c r="AC1981">
        <f t="shared" si="92"/>
        <v>55</v>
      </c>
      <c r="AD1981" t="str" cm="1">
        <f t="array" ref="AD1981">_xlfn.IFS(AB1981&lt;1965,"Baby Boomers",AB1981&lt;1981,"Gen X",AB1981&lt;1997,"Millenial",TRUE,("Gen Z"))</f>
        <v>Gen X</v>
      </c>
    </row>
    <row r="1982" spans="1:30" x14ac:dyDescent="0.25">
      <c r="A1982" t="s">
        <v>15037</v>
      </c>
      <c r="B1982" t="s">
        <v>3031</v>
      </c>
      <c r="C1982" t="s">
        <v>4978</v>
      </c>
      <c r="D1982" s="2">
        <v>43744</v>
      </c>
      <c r="E1982" s="2">
        <v>45030</v>
      </c>
      <c r="F1982" t="s">
        <v>2308</v>
      </c>
      <c r="G1982" t="s">
        <v>7341</v>
      </c>
      <c r="H1982" t="s">
        <v>7342</v>
      </c>
      <c r="I1982" t="s">
        <v>49</v>
      </c>
      <c r="J1982" t="s">
        <v>32</v>
      </c>
      <c r="K1982" t="s">
        <v>62</v>
      </c>
      <c r="L1982" t="s">
        <v>34</v>
      </c>
      <c r="M1982" t="s">
        <v>35</v>
      </c>
      <c r="N1982" t="s">
        <v>98</v>
      </c>
      <c r="O1982" t="s">
        <v>7343</v>
      </c>
      <c r="P1982" t="s">
        <v>10302</v>
      </c>
      <c r="Q1982" t="s">
        <v>38</v>
      </c>
      <c r="R1982" s="2">
        <v>19466</v>
      </c>
      <c r="S1982" t="s">
        <v>39</v>
      </c>
      <c r="T1982" t="s">
        <v>72</v>
      </c>
      <c r="U1982" t="s">
        <v>54</v>
      </c>
      <c r="V1982" t="s">
        <v>12241</v>
      </c>
      <c r="W1982" t="s">
        <v>73</v>
      </c>
      <c r="X1982" t="s">
        <v>43</v>
      </c>
      <c r="Y1982" t="s">
        <v>44</v>
      </c>
      <c r="Z1982">
        <v>4</v>
      </c>
      <c r="AA1982" t="str">
        <f t="shared" si="90"/>
        <v>Non-Active</v>
      </c>
      <c r="AB1982">
        <f t="shared" si="91"/>
        <v>1953</v>
      </c>
      <c r="AC1982">
        <f t="shared" si="92"/>
        <v>73</v>
      </c>
      <c r="AD1982" t="str" cm="1">
        <f t="array" ref="AD1982">_xlfn.IFS(AB1982&lt;1965,"Baby Boomers",AB1982&lt;1981,"Gen X",AB1982&lt;1997,"Millenial",TRUE,("Gen Z"))</f>
        <v>Baby Boomers</v>
      </c>
    </row>
    <row r="1983" spans="1:30" x14ac:dyDescent="0.25">
      <c r="A1983" t="s">
        <v>15038</v>
      </c>
      <c r="B1983" t="s">
        <v>7344</v>
      </c>
      <c r="C1983" t="s">
        <v>3181</v>
      </c>
      <c r="D1983" s="2">
        <v>44454</v>
      </c>
      <c r="E1983" s="2" t="s">
        <v>10301</v>
      </c>
      <c r="F1983" t="s">
        <v>2308</v>
      </c>
      <c r="G1983" t="s">
        <v>7345</v>
      </c>
      <c r="H1983" t="s">
        <v>7346</v>
      </c>
      <c r="I1983" t="s">
        <v>138</v>
      </c>
      <c r="J1983" t="s">
        <v>32</v>
      </c>
      <c r="K1983" t="s">
        <v>62</v>
      </c>
      <c r="L1983" t="s">
        <v>63</v>
      </c>
      <c r="M1983" t="s">
        <v>51</v>
      </c>
      <c r="N1983" t="s">
        <v>36</v>
      </c>
      <c r="O1983" t="s">
        <v>10301</v>
      </c>
      <c r="P1983" t="s">
        <v>10319</v>
      </c>
      <c r="Q1983" t="s">
        <v>89</v>
      </c>
      <c r="R1983" s="2">
        <v>22656</v>
      </c>
      <c r="S1983" t="s">
        <v>39</v>
      </c>
      <c r="T1983" t="s">
        <v>225</v>
      </c>
      <c r="U1983" t="s">
        <v>41</v>
      </c>
      <c r="V1983" t="s">
        <v>12242</v>
      </c>
      <c r="W1983" t="s">
        <v>92</v>
      </c>
      <c r="X1983" t="s">
        <v>103</v>
      </c>
      <c r="Y1983" t="s">
        <v>44</v>
      </c>
      <c r="Z1983">
        <v>5</v>
      </c>
      <c r="AA1983" t="str">
        <f t="shared" si="90"/>
        <v>Active</v>
      </c>
      <c r="AB1983">
        <f t="shared" si="91"/>
        <v>1962</v>
      </c>
      <c r="AC1983">
        <f t="shared" si="92"/>
        <v>64</v>
      </c>
      <c r="AD1983" t="str" cm="1">
        <f t="array" ref="AD1983">_xlfn.IFS(AB1983&lt;1965,"Baby Boomers",AB1983&lt;1981,"Gen X",AB1983&lt;1997,"Millenial",TRUE,("Gen Z"))</f>
        <v>Baby Boomers</v>
      </c>
    </row>
    <row r="1984" spans="1:30" x14ac:dyDescent="0.25">
      <c r="A1984" t="s">
        <v>15039</v>
      </c>
      <c r="B1984" t="s">
        <v>1653</v>
      </c>
      <c r="C1984" t="s">
        <v>6599</v>
      </c>
      <c r="D1984" s="2">
        <v>43867</v>
      </c>
      <c r="E1984" s="2" t="s">
        <v>10301</v>
      </c>
      <c r="F1984" t="s">
        <v>2308</v>
      </c>
      <c r="G1984" t="s">
        <v>7347</v>
      </c>
      <c r="H1984" t="s">
        <v>7348</v>
      </c>
      <c r="I1984" t="s">
        <v>79</v>
      </c>
      <c r="J1984" t="s">
        <v>32</v>
      </c>
      <c r="K1984" t="s">
        <v>62</v>
      </c>
      <c r="L1984" t="s">
        <v>63</v>
      </c>
      <c r="M1984" t="s">
        <v>62</v>
      </c>
      <c r="N1984" t="s">
        <v>36</v>
      </c>
      <c r="O1984" t="s">
        <v>10301</v>
      </c>
      <c r="P1984" t="s">
        <v>10319</v>
      </c>
      <c r="Q1984" t="s">
        <v>110</v>
      </c>
      <c r="R1984" s="2">
        <v>35368</v>
      </c>
      <c r="S1984" t="s">
        <v>39</v>
      </c>
      <c r="T1984" t="s">
        <v>2798</v>
      </c>
      <c r="U1984" t="s">
        <v>41</v>
      </c>
      <c r="V1984" t="s">
        <v>12243</v>
      </c>
      <c r="W1984" t="s">
        <v>42</v>
      </c>
      <c r="X1984" t="s">
        <v>74</v>
      </c>
      <c r="Y1984" t="s">
        <v>44</v>
      </c>
      <c r="Z1984">
        <v>4</v>
      </c>
      <c r="AA1984" t="str">
        <f t="shared" si="90"/>
        <v>Active</v>
      </c>
      <c r="AB1984">
        <f t="shared" si="91"/>
        <v>1996</v>
      </c>
      <c r="AC1984">
        <f t="shared" si="92"/>
        <v>29</v>
      </c>
      <c r="AD1984" t="str" cm="1">
        <f t="array" ref="AD1984">_xlfn.IFS(AB1984&lt;1965,"Baby Boomers",AB1984&lt;1981,"Gen X",AB1984&lt;1997,"Millenial",TRUE,("Gen Z"))</f>
        <v>Millenial</v>
      </c>
    </row>
    <row r="1985" spans="1:30" x14ac:dyDescent="0.25">
      <c r="A1985" t="s">
        <v>15040</v>
      </c>
      <c r="B1985" t="s">
        <v>6707</v>
      </c>
      <c r="C1985" t="s">
        <v>2033</v>
      </c>
      <c r="D1985" s="2">
        <v>44855</v>
      </c>
      <c r="E1985" s="2" t="s">
        <v>10301</v>
      </c>
      <c r="F1985" t="s">
        <v>2308</v>
      </c>
      <c r="G1985" t="s">
        <v>7349</v>
      </c>
      <c r="H1985" t="s">
        <v>7350</v>
      </c>
      <c r="I1985" t="s">
        <v>167</v>
      </c>
      <c r="J1985" t="s">
        <v>32</v>
      </c>
      <c r="K1985" t="s">
        <v>62</v>
      </c>
      <c r="L1985" t="s">
        <v>63</v>
      </c>
      <c r="M1985" t="s">
        <v>51</v>
      </c>
      <c r="N1985" t="s">
        <v>36</v>
      </c>
      <c r="O1985" t="s">
        <v>10301</v>
      </c>
      <c r="P1985" t="s">
        <v>10319</v>
      </c>
      <c r="Q1985" t="s">
        <v>110</v>
      </c>
      <c r="R1985" s="2">
        <v>21143</v>
      </c>
      <c r="S1985" t="s">
        <v>39</v>
      </c>
      <c r="T1985" t="s">
        <v>418</v>
      </c>
      <c r="U1985" t="s">
        <v>54</v>
      </c>
      <c r="V1985" t="s">
        <v>12244</v>
      </c>
      <c r="W1985" t="s">
        <v>42</v>
      </c>
      <c r="X1985" t="s">
        <v>103</v>
      </c>
      <c r="Y1985" t="s">
        <v>44</v>
      </c>
      <c r="Z1985">
        <v>2</v>
      </c>
      <c r="AA1985" t="str">
        <f t="shared" si="90"/>
        <v>Active</v>
      </c>
      <c r="AB1985">
        <f t="shared" si="91"/>
        <v>1957</v>
      </c>
      <c r="AC1985">
        <f t="shared" si="92"/>
        <v>68</v>
      </c>
      <c r="AD1985" t="str" cm="1">
        <f t="array" ref="AD1985">_xlfn.IFS(AB1985&lt;1965,"Baby Boomers",AB1985&lt;1981,"Gen X",AB1985&lt;1997,"Millenial",TRUE,("Gen Z"))</f>
        <v>Baby Boomers</v>
      </c>
    </row>
    <row r="1986" spans="1:30" x14ac:dyDescent="0.25">
      <c r="A1986" t="s">
        <v>15041</v>
      </c>
      <c r="B1986" t="s">
        <v>1940</v>
      </c>
      <c r="C1986" t="s">
        <v>288</v>
      </c>
      <c r="D1986" s="2">
        <v>44845</v>
      </c>
      <c r="E1986" s="2" t="s">
        <v>10301</v>
      </c>
      <c r="F1986" t="s">
        <v>3017</v>
      </c>
      <c r="G1986" t="s">
        <v>7351</v>
      </c>
      <c r="H1986" t="s">
        <v>7352</v>
      </c>
      <c r="I1986" t="s">
        <v>117</v>
      </c>
      <c r="J1986" t="s">
        <v>32</v>
      </c>
      <c r="K1986" t="s">
        <v>51</v>
      </c>
      <c r="L1986" t="s">
        <v>63</v>
      </c>
      <c r="M1986" t="s">
        <v>35</v>
      </c>
      <c r="N1986" t="s">
        <v>36</v>
      </c>
      <c r="O1986" t="s">
        <v>10301</v>
      </c>
      <c r="P1986" t="s">
        <v>10302</v>
      </c>
      <c r="Q1986" t="s">
        <v>80</v>
      </c>
      <c r="R1986" s="2">
        <v>34531</v>
      </c>
      <c r="S1986" t="s">
        <v>39</v>
      </c>
      <c r="T1986" t="s">
        <v>162</v>
      </c>
      <c r="U1986" t="s">
        <v>41</v>
      </c>
      <c r="V1986" t="s">
        <v>12245</v>
      </c>
      <c r="W1986" t="s">
        <v>92</v>
      </c>
      <c r="X1986" t="s">
        <v>43</v>
      </c>
      <c r="Y1986" t="s">
        <v>44</v>
      </c>
      <c r="Z1986">
        <v>2</v>
      </c>
      <c r="AA1986" t="str">
        <f t="shared" si="90"/>
        <v>Active</v>
      </c>
      <c r="AB1986">
        <f t="shared" si="91"/>
        <v>1994</v>
      </c>
      <c r="AC1986">
        <f t="shared" si="92"/>
        <v>31</v>
      </c>
      <c r="AD1986" t="str" cm="1">
        <f t="array" ref="AD1986">_xlfn.IFS(AB1986&lt;1965,"Baby Boomers",AB1986&lt;1981,"Gen X",AB1986&lt;1997,"Millenial",TRUE,("Gen Z"))</f>
        <v>Millenial</v>
      </c>
    </row>
    <row r="1987" spans="1:30" x14ac:dyDescent="0.25">
      <c r="A1987" t="s">
        <v>15042</v>
      </c>
      <c r="B1987" t="s">
        <v>936</v>
      </c>
      <c r="C1987" t="s">
        <v>7353</v>
      </c>
      <c r="D1987" s="2">
        <v>44591</v>
      </c>
      <c r="E1987" s="2">
        <v>45007</v>
      </c>
      <c r="F1987" t="s">
        <v>3017</v>
      </c>
      <c r="G1987" t="s">
        <v>7354</v>
      </c>
      <c r="H1987" t="s">
        <v>7355</v>
      </c>
      <c r="I1987" t="s">
        <v>61</v>
      </c>
      <c r="J1987" t="s">
        <v>32</v>
      </c>
      <c r="K1987" t="s">
        <v>62</v>
      </c>
      <c r="L1987" t="s">
        <v>63</v>
      </c>
      <c r="M1987" t="s">
        <v>51</v>
      </c>
      <c r="N1987" t="s">
        <v>174</v>
      </c>
      <c r="O1987" t="s">
        <v>7356</v>
      </c>
      <c r="P1987" t="s">
        <v>10302</v>
      </c>
      <c r="Q1987" t="s">
        <v>110</v>
      </c>
      <c r="R1987" s="2">
        <v>34620</v>
      </c>
      <c r="S1987" t="s">
        <v>39</v>
      </c>
      <c r="T1987" t="s">
        <v>112</v>
      </c>
      <c r="U1987" t="s">
        <v>54</v>
      </c>
      <c r="V1987" t="s">
        <v>12246</v>
      </c>
      <c r="W1987" t="s">
        <v>42</v>
      </c>
      <c r="X1987" t="s">
        <v>43</v>
      </c>
      <c r="Y1987" t="s">
        <v>44</v>
      </c>
      <c r="Z1987">
        <v>2</v>
      </c>
      <c r="AA1987" t="str">
        <f t="shared" ref="AA1987:AA2050" si="93">IF(E1987="","Active","Non-Active")</f>
        <v>Non-Active</v>
      </c>
      <c r="AB1987">
        <f t="shared" ref="AB1987:AB2050" si="94">YEAR(R1987)</f>
        <v>1994</v>
      </c>
      <c r="AC1987">
        <f t="shared" ref="AC1987:AC2050" si="95">INT(YEARFRAC(R1987,"20/04/2026"))</f>
        <v>31</v>
      </c>
      <c r="AD1987" t="str" cm="1">
        <f t="array" ref="AD1987">_xlfn.IFS(AB1987&lt;1965,"Baby Boomers",AB1987&lt;1981,"Gen X",AB1987&lt;1997,"Millenial",TRUE,("Gen Z"))</f>
        <v>Millenial</v>
      </c>
    </row>
    <row r="1988" spans="1:30" x14ac:dyDescent="0.25">
      <c r="A1988" t="s">
        <v>15043</v>
      </c>
      <c r="B1988" t="s">
        <v>509</v>
      </c>
      <c r="C1988" t="s">
        <v>850</v>
      </c>
      <c r="D1988" s="2">
        <v>44769</v>
      </c>
      <c r="E1988" s="2">
        <v>44843</v>
      </c>
      <c r="F1988" t="s">
        <v>3017</v>
      </c>
      <c r="G1988" t="s">
        <v>7357</v>
      </c>
      <c r="H1988" t="s">
        <v>7358</v>
      </c>
      <c r="I1988" t="s">
        <v>167</v>
      </c>
      <c r="J1988" t="s">
        <v>32</v>
      </c>
      <c r="K1988" t="s">
        <v>62</v>
      </c>
      <c r="L1988" t="s">
        <v>63</v>
      </c>
      <c r="M1988" t="s">
        <v>35</v>
      </c>
      <c r="N1988" t="s">
        <v>125</v>
      </c>
      <c r="O1988" t="s">
        <v>7359</v>
      </c>
      <c r="P1988" t="s">
        <v>10302</v>
      </c>
      <c r="Q1988" t="s">
        <v>80</v>
      </c>
      <c r="R1988" s="2">
        <v>15441</v>
      </c>
      <c r="S1988" t="s">
        <v>39</v>
      </c>
      <c r="T1988" t="s">
        <v>91</v>
      </c>
      <c r="U1988" t="s">
        <v>41</v>
      </c>
      <c r="V1988" t="s">
        <v>12247</v>
      </c>
      <c r="W1988" t="s">
        <v>42</v>
      </c>
      <c r="X1988" t="s">
        <v>74</v>
      </c>
      <c r="Y1988" t="s">
        <v>44</v>
      </c>
      <c r="Z1988">
        <v>4</v>
      </c>
      <c r="AA1988" t="str">
        <f t="shared" si="93"/>
        <v>Non-Active</v>
      </c>
      <c r="AB1988">
        <f t="shared" si="94"/>
        <v>1942</v>
      </c>
      <c r="AC1988">
        <f t="shared" si="95"/>
        <v>84</v>
      </c>
      <c r="AD1988" t="str" cm="1">
        <f t="array" ref="AD1988">_xlfn.IFS(AB1988&lt;1965,"Baby Boomers",AB1988&lt;1981,"Gen X",AB1988&lt;1997,"Millenial",TRUE,("Gen Z"))</f>
        <v>Baby Boomers</v>
      </c>
    </row>
    <row r="1989" spans="1:30" x14ac:dyDescent="0.25">
      <c r="A1989" t="s">
        <v>15044</v>
      </c>
      <c r="B1989" t="s">
        <v>7360</v>
      </c>
      <c r="C1989" t="s">
        <v>2376</v>
      </c>
      <c r="D1989" s="2">
        <v>44707</v>
      </c>
      <c r="E1989" s="2" t="s">
        <v>10301</v>
      </c>
      <c r="F1989" t="s">
        <v>3017</v>
      </c>
      <c r="G1989" t="s">
        <v>7361</v>
      </c>
      <c r="H1989" t="s">
        <v>7362</v>
      </c>
      <c r="I1989" t="s">
        <v>132</v>
      </c>
      <c r="J1989" t="s">
        <v>32</v>
      </c>
      <c r="K1989" t="s">
        <v>51</v>
      </c>
      <c r="L1989" t="s">
        <v>63</v>
      </c>
      <c r="M1989" t="s">
        <v>51</v>
      </c>
      <c r="N1989" t="s">
        <v>36</v>
      </c>
      <c r="O1989" t="s">
        <v>10301</v>
      </c>
      <c r="P1989" t="s">
        <v>10302</v>
      </c>
      <c r="Q1989" t="s">
        <v>80</v>
      </c>
      <c r="R1989" s="2">
        <v>19191</v>
      </c>
      <c r="S1989" t="s">
        <v>39</v>
      </c>
      <c r="T1989" t="s">
        <v>82</v>
      </c>
      <c r="U1989" t="s">
        <v>41</v>
      </c>
      <c r="V1989" t="s">
        <v>12248</v>
      </c>
      <c r="W1989" t="s">
        <v>127</v>
      </c>
      <c r="X1989" t="s">
        <v>74</v>
      </c>
      <c r="Y1989" t="s">
        <v>44</v>
      </c>
      <c r="Z1989">
        <v>2</v>
      </c>
      <c r="AA1989" t="str">
        <f t="shared" si="93"/>
        <v>Active</v>
      </c>
      <c r="AB1989">
        <f t="shared" si="94"/>
        <v>1952</v>
      </c>
      <c r="AC1989">
        <f t="shared" si="95"/>
        <v>73</v>
      </c>
      <c r="AD1989" t="str" cm="1">
        <f t="array" ref="AD1989">_xlfn.IFS(AB1989&lt;1965,"Baby Boomers",AB1989&lt;1981,"Gen X",AB1989&lt;1997,"Millenial",TRUE,("Gen Z"))</f>
        <v>Baby Boomers</v>
      </c>
    </row>
    <row r="1990" spans="1:30" x14ac:dyDescent="0.25">
      <c r="A1990" t="s">
        <v>15045</v>
      </c>
      <c r="B1990" t="s">
        <v>6914</v>
      </c>
      <c r="C1990" t="s">
        <v>7363</v>
      </c>
      <c r="D1990" s="2">
        <v>44235</v>
      </c>
      <c r="E1990" s="2">
        <v>44796</v>
      </c>
      <c r="F1990" t="s">
        <v>3017</v>
      </c>
      <c r="G1990" t="s">
        <v>7364</v>
      </c>
      <c r="H1990" t="s">
        <v>7365</v>
      </c>
      <c r="I1990" t="s">
        <v>79</v>
      </c>
      <c r="J1990" t="s">
        <v>32</v>
      </c>
      <c r="K1990" t="s">
        <v>62</v>
      </c>
      <c r="L1990" t="s">
        <v>63</v>
      </c>
      <c r="M1990" t="s">
        <v>62</v>
      </c>
      <c r="N1990" t="s">
        <v>98</v>
      </c>
      <c r="O1990" t="s">
        <v>7366</v>
      </c>
      <c r="P1990" t="s">
        <v>10302</v>
      </c>
      <c r="Q1990" t="s">
        <v>89</v>
      </c>
      <c r="R1990" s="2">
        <v>19247</v>
      </c>
      <c r="S1990" t="s">
        <v>39</v>
      </c>
      <c r="T1990" t="s">
        <v>102</v>
      </c>
      <c r="U1990" t="s">
        <v>41</v>
      </c>
      <c r="V1990" t="s">
        <v>12249</v>
      </c>
      <c r="W1990" t="s">
        <v>42</v>
      </c>
      <c r="X1990" t="s">
        <v>83</v>
      </c>
      <c r="Y1990" t="s">
        <v>44</v>
      </c>
      <c r="Z1990">
        <v>4</v>
      </c>
      <c r="AA1990" t="str">
        <f t="shared" si="93"/>
        <v>Non-Active</v>
      </c>
      <c r="AB1990">
        <f t="shared" si="94"/>
        <v>1952</v>
      </c>
      <c r="AC1990">
        <f t="shared" si="95"/>
        <v>73</v>
      </c>
      <c r="AD1990" t="str" cm="1">
        <f t="array" ref="AD1990">_xlfn.IFS(AB1990&lt;1965,"Baby Boomers",AB1990&lt;1981,"Gen X",AB1990&lt;1997,"Millenial",TRUE,("Gen Z"))</f>
        <v>Baby Boomers</v>
      </c>
    </row>
    <row r="1991" spans="1:30" x14ac:dyDescent="0.25">
      <c r="A1991" t="s">
        <v>15046</v>
      </c>
      <c r="B1991" t="s">
        <v>362</v>
      </c>
      <c r="C1991" t="s">
        <v>7367</v>
      </c>
      <c r="D1991" s="2">
        <v>44718</v>
      </c>
      <c r="E1991" s="2" t="s">
        <v>10301</v>
      </c>
      <c r="F1991" t="s">
        <v>3017</v>
      </c>
      <c r="G1991" t="s">
        <v>7368</v>
      </c>
      <c r="H1991" t="s">
        <v>7369</v>
      </c>
      <c r="I1991" t="s">
        <v>97</v>
      </c>
      <c r="J1991" t="s">
        <v>32</v>
      </c>
      <c r="K1991" t="s">
        <v>33</v>
      </c>
      <c r="L1991" t="s">
        <v>34</v>
      </c>
      <c r="M1991" t="s">
        <v>62</v>
      </c>
      <c r="N1991" t="s">
        <v>36</v>
      </c>
      <c r="O1991" t="s">
        <v>10301</v>
      </c>
      <c r="P1991" t="s">
        <v>10302</v>
      </c>
      <c r="Q1991" t="s">
        <v>80</v>
      </c>
      <c r="R1991" s="2">
        <v>34493</v>
      </c>
      <c r="S1991" t="s">
        <v>39</v>
      </c>
      <c r="T1991" t="s">
        <v>82</v>
      </c>
      <c r="U1991" t="s">
        <v>54</v>
      </c>
      <c r="V1991" t="s">
        <v>12250</v>
      </c>
      <c r="W1991" t="s">
        <v>127</v>
      </c>
      <c r="X1991" t="s">
        <v>74</v>
      </c>
      <c r="Y1991" t="s">
        <v>44</v>
      </c>
      <c r="Z1991">
        <v>2</v>
      </c>
      <c r="AA1991" t="str">
        <f t="shared" si="93"/>
        <v>Active</v>
      </c>
      <c r="AB1991">
        <f t="shared" si="94"/>
        <v>1994</v>
      </c>
      <c r="AC1991">
        <f t="shared" si="95"/>
        <v>31</v>
      </c>
      <c r="AD1991" t="str" cm="1">
        <f t="array" ref="AD1991">_xlfn.IFS(AB1991&lt;1965,"Baby Boomers",AB1991&lt;1981,"Gen X",AB1991&lt;1997,"Millenial",TRUE,("Gen Z"))</f>
        <v>Millenial</v>
      </c>
    </row>
    <row r="1992" spans="1:30" x14ac:dyDescent="0.25">
      <c r="A1992" t="s">
        <v>15047</v>
      </c>
      <c r="B1992" t="s">
        <v>5319</v>
      </c>
      <c r="C1992" t="s">
        <v>2770</v>
      </c>
      <c r="D1992" s="2">
        <v>44254</v>
      </c>
      <c r="E1992" s="2">
        <v>45137</v>
      </c>
      <c r="F1992" t="s">
        <v>3017</v>
      </c>
      <c r="G1992" t="s">
        <v>7370</v>
      </c>
      <c r="H1992" t="s">
        <v>7371</v>
      </c>
      <c r="I1992" t="s">
        <v>88</v>
      </c>
      <c r="J1992" t="s">
        <v>32</v>
      </c>
      <c r="K1992" t="s">
        <v>33</v>
      </c>
      <c r="L1992" t="s">
        <v>34</v>
      </c>
      <c r="M1992" t="s">
        <v>62</v>
      </c>
      <c r="N1992" t="s">
        <v>139</v>
      </c>
      <c r="O1992" t="s">
        <v>7372</v>
      </c>
      <c r="P1992" t="s">
        <v>10302</v>
      </c>
      <c r="Q1992" t="s">
        <v>110</v>
      </c>
      <c r="R1992" s="2">
        <v>31726</v>
      </c>
      <c r="S1992" t="s">
        <v>39</v>
      </c>
      <c r="T1992" t="s">
        <v>2798</v>
      </c>
      <c r="U1992" t="s">
        <v>54</v>
      </c>
      <c r="V1992" t="s">
        <v>12251</v>
      </c>
      <c r="W1992" t="s">
        <v>42</v>
      </c>
      <c r="X1992" t="s">
        <v>74</v>
      </c>
      <c r="Y1992" t="s">
        <v>44</v>
      </c>
      <c r="Z1992">
        <v>4</v>
      </c>
      <c r="AA1992" t="str">
        <f t="shared" si="93"/>
        <v>Non-Active</v>
      </c>
      <c r="AB1992">
        <f t="shared" si="94"/>
        <v>1986</v>
      </c>
      <c r="AC1992">
        <f t="shared" si="95"/>
        <v>39</v>
      </c>
      <c r="AD1992" t="str" cm="1">
        <f t="array" ref="AD1992">_xlfn.IFS(AB1992&lt;1965,"Baby Boomers",AB1992&lt;1981,"Gen X",AB1992&lt;1997,"Millenial",TRUE,("Gen Z"))</f>
        <v>Millenial</v>
      </c>
    </row>
    <row r="1993" spans="1:30" x14ac:dyDescent="0.25">
      <c r="A1993" t="s">
        <v>15048</v>
      </c>
      <c r="B1993" t="s">
        <v>5819</v>
      </c>
      <c r="C1993" t="s">
        <v>433</v>
      </c>
      <c r="D1993" s="2">
        <v>44587</v>
      </c>
      <c r="E1993" s="2">
        <v>45050</v>
      </c>
      <c r="F1993" t="s">
        <v>3017</v>
      </c>
      <c r="G1993" t="s">
        <v>7373</v>
      </c>
      <c r="H1993" t="s">
        <v>7374</v>
      </c>
      <c r="I1993" t="s">
        <v>31</v>
      </c>
      <c r="J1993" t="s">
        <v>10826</v>
      </c>
      <c r="K1993" t="s">
        <v>33</v>
      </c>
      <c r="L1993" t="s">
        <v>63</v>
      </c>
      <c r="M1993" t="s">
        <v>35</v>
      </c>
      <c r="N1993" t="s">
        <v>98</v>
      </c>
      <c r="O1993" t="s">
        <v>7375</v>
      </c>
      <c r="P1993" t="s">
        <v>10302</v>
      </c>
      <c r="Q1993" t="s">
        <v>176</v>
      </c>
      <c r="R1993" s="2">
        <v>15512</v>
      </c>
      <c r="S1993" t="s">
        <v>39</v>
      </c>
      <c r="T1993" t="s">
        <v>242</v>
      </c>
      <c r="U1993" t="s">
        <v>54</v>
      </c>
      <c r="V1993" t="s">
        <v>12252</v>
      </c>
      <c r="W1993" t="s">
        <v>92</v>
      </c>
      <c r="X1993" t="s">
        <v>83</v>
      </c>
      <c r="Y1993" t="s">
        <v>44</v>
      </c>
      <c r="Z1993">
        <v>1</v>
      </c>
      <c r="AA1993" t="str">
        <f t="shared" si="93"/>
        <v>Non-Active</v>
      </c>
      <c r="AB1993">
        <f t="shared" si="94"/>
        <v>1942</v>
      </c>
      <c r="AC1993">
        <f t="shared" si="95"/>
        <v>83</v>
      </c>
      <c r="AD1993" t="str" cm="1">
        <f t="array" ref="AD1993">_xlfn.IFS(AB1993&lt;1965,"Baby Boomers",AB1993&lt;1981,"Gen X",AB1993&lt;1997,"Millenial",TRUE,("Gen Z"))</f>
        <v>Baby Boomers</v>
      </c>
    </row>
    <row r="1994" spans="1:30" x14ac:dyDescent="0.25">
      <c r="A1994" t="s">
        <v>15049</v>
      </c>
      <c r="B1994" t="s">
        <v>3206</v>
      </c>
      <c r="C1994" t="s">
        <v>7376</v>
      </c>
      <c r="D1994" s="2">
        <v>43922</v>
      </c>
      <c r="E1994" s="2" t="s">
        <v>10301</v>
      </c>
      <c r="F1994" t="s">
        <v>3017</v>
      </c>
      <c r="G1994" t="s">
        <v>7377</v>
      </c>
      <c r="H1994" t="s">
        <v>7378</v>
      </c>
      <c r="I1994" t="s">
        <v>49</v>
      </c>
      <c r="J1994" t="s">
        <v>32</v>
      </c>
      <c r="K1994" t="s">
        <v>51</v>
      </c>
      <c r="L1994" t="s">
        <v>50</v>
      </c>
      <c r="M1994" t="s">
        <v>35</v>
      </c>
      <c r="N1994" t="s">
        <v>36</v>
      </c>
      <c r="O1994" t="s">
        <v>10301</v>
      </c>
      <c r="P1994" t="s">
        <v>10302</v>
      </c>
      <c r="Q1994" t="s">
        <v>304</v>
      </c>
      <c r="R1994" s="2">
        <v>36754</v>
      </c>
      <c r="S1994" t="s">
        <v>39</v>
      </c>
      <c r="T1994" t="s">
        <v>91</v>
      </c>
      <c r="U1994" t="s">
        <v>41</v>
      </c>
      <c r="V1994" t="s">
        <v>12253</v>
      </c>
      <c r="W1994" t="s">
        <v>42</v>
      </c>
      <c r="X1994" t="s">
        <v>83</v>
      </c>
      <c r="Y1994" t="s">
        <v>44</v>
      </c>
      <c r="Z1994">
        <v>2</v>
      </c>
      <c r="AA1994" t="str">
        <f t="shared" si="93"/>
        <v>Active</v>
      </c>
      <c r="AB1994">
        <f t="shared" si="94"/>
        <v>2000</v>
      </c>
      <c r="AC1994">
        <f t="shared" si="95"/>
        <v>25</v>
      </c>
      <c r="AD1994" t="str" cm="1">
        <f t="array" ref="AD1994">_xlfn.IFS(AB1994&lt;1965,"Baby Boomers",AB1994&lt;1981,"Gen X",AB1994&lt;1997,"Millenial",TRUE,("Gen Z"))</f>
        <v>Gen Z</v>
      </c>
    </row>
    <row r="1995" spans="1:30" x14ac:dyDescent="0.25">
      <c r="A1995" t="s">
        <v>15050</v>
      </c>
      <c r="B1995" t="s">
        <v>7379</v>
      </c>
      <c r="C1995" t="s">
        <v>6274</v>
      </c>
      <c r="D1995" s="2">
        <v>43985</v>
      </c>
      <c r="E1995" s="2" t="s">
        <v>10301</v>
      </c>
      <c r="F1995" t="s">
        <v>3017</v>
      </c>
      <c r="G1995" t="s">
        <v>7380</v>
      </c>
      <c r="H1995" t="s">
        <v>7381</v>
      </c>
      <c r="I1995" t="s">
        <v>138</v>
      </c>
      <c r="J1995" t="s">
        <v>32</v>
      </c>
      <c r="K1995" t="s">
        <v>33</v>
      </c>
      <c r="L1995" t="s">
        <v>63</v>
      </c>
      <c r="M1995" t="s">
        <v>62</v>
      </c>
      <c r="N1995" t="s">
        <v>36</v>
      </c>
      <c r="O1995" t="s">
        <v>10301</v>
      </c>
      <c r="P1995" t="s">
        <v>10302</v>
      </c>
      <c r="Q1995" t="s">
        <v>176</v>
      </c>
      <c r="R1995" s="2">
        <v>17989</v>
      </c>
      <c r="S1995" t="s">
        <v>39</v>
      </c>
      <c r="T1995" t="s">
        <v>177</v>
      </c>
      <c r="U1995" t="s">
        <v>41</v>
      </c>
      <c r="V1995" t="s">
        <v>12254</v>
      </c>
      <c r="W1995" t="s">
        <v>42</v>
      </c>
      <c r="X1995" t="s">
        <v>74</v>
      </c>
      <c r="Y1995" t="s">
        <v>44</v>
      </c>
      <c r="Z1995">
        <v>5</v>
      </c>
      <c r="AA1995" t="str">
        <f t="shared" si="93"/>
        <v>Active</v>
      </c>
      <c r="AB1995">
        <f t="shared" si="94"/>
        <v>1949</v>
      </c>
      <c r="AC1995">
        <f t="shared" si="95"/>
        <v>77</v>
      </c>
      <c r="AD1995" t="str" cm="1">
        <f t="array" ref="AD1995">_xlfn.IFS(AB1995&lt;1965,"Baby Boomers",AB1995&lt;1981,"Gen X",AB1995&lt;1997,"Millenial",TRUE,("Gen Z"))</f>
        <v>Baby Boomers</v>
      </c>
    </row>
    <row r="1996" spans="1:30" x14ac:dyDescent="0.25">
      <c r="A1996" t="s">
        <v>10977</v>
      </c>
      <c r="B1996" t="s">
        <v>7382</v>
      </c>
      <c r="C1996" t="s">
        <v>5320</v>
      </c>
      <c r="D1996" s="2">
        <v>44520</v>
      </c>
      <c r="E1996" s="2" t="s">
        <v>10301</v>
      </c>
      <c r="F1996" t="s">
        <v>3017</v>
      </c>
      <c r="G1996" t="s">
        <v>7383</v>
      </c>
      <c r="H1996" t="s">
        <v>7384</v>
      </c>
      <c r="I1996" t="s">
        <v>117</v>
      </c>
      <c r="J1996" t="s">
        <v>32</v>
      </c>
      <c r="K1996" t="s">
        <v>62</v>
      </c>
      <c r="L1996" t="s">
        <v>34</v>
      </c>
      <c r="M1996" t="s">
        <v>51</v>
      </c>
      <c r="N1996" t="s">
        <v>36</v>
      </c>
      <c r="O1996" t="s">
        <v>10301</v>
      </c>
      <c r="P1996" t="s">
        <v>10302</v>
      </c>
      <c r="Q1996" t="s">
        <v>110</v>
      </c>
      <c r="R1996" s="2">
        <v>31658</v>
      </c>
      <c r="S1996" t="s">
        <v>39</v>
      </c>
      <c r="T1996" t="s">
        <v>112</v>
      </c>
      <c r="U1996" t="s">
        <v>41</v>
      </c>
      <c r="V1996" t="s">
        <v>12255</v>
      </c>
      <c r="W1996" t="s">
        <v>127</v>
      </c>
      <c r="X1996" t="s">
        <v>83</v>
      </c>
      <c r="Y1996" t="s">
        <v>44</v>
      </c>
      <c r="Z1996">
        <v>2</v>
      </c>
      <c r="AA1996" t="str">
        <f t="shared" si="93"/>
        <v>Active</v>
      </c>
      <c r="AB1996">
        <f t="shared" si="94"/>
        <v>1986</v>
      </c>
      <c r="AC1996">
        <f t="shared" si="95"/>
        <v>39</v>
      </c>
      <c r="AD1996" t="str" cm="1">
        <f t="array" ref="AD1996">_xlfn.IFS(AB1996&lt;1965,"Baby Boomers",AB1996&lt;1981,"Gen X",AB1996&lt;1997,"Millenial",TRUE,("Gen Z"))</f>
        <v>Millenial</v>
      </c>
    </row>
    <row r="1997" spans="1:30" x14ac:dyDescent="0.25">
      <c r="A1997" t="s">
        <v>15051</v>
      </c>
      <c r="B1997" t="s">
        <v>3255</v>
      </c>
      <c r="C1997" t="s">
        <v>1685</v>
      </c>
      <c r="D1997" s="2">
        <v>44551</v>
      </c>
      <c r="E1997" s="2">
        <v>44658</v>
      </c>
      <c r="F1997" t="s">
        <v>3017</v>
      </c>
      <c r="G1997" t="s">
        <v>7385</v>
      </c>
      <c r="H1997" t="s">
        <v>7386</v>
      </c>
      <c r="I1997" t="s">
        <v>61</v>
      </c>
      <c r="J1997" t="s">
        <v>744</v>
      </c>
      <c r="K1997" t="s">
        <v>51</v>
      </c>
      <c r="L1997" t="s">
        <v>50</v>
      </c>
      <c r="M1997" t="s">
        <v>35</v>
      </c>
      <c r="N1997" t="s">
        <v>98</v>
      </c>
      <c r="O1997" t="s">
        <v>7387</v>
      </c>
      <c r="P1997" t="s">
        <v>10302</v>
      </c>
      <c r="Q1997" t="s">
        <v>80</v>
      </c>
      <c r="R1997" s="2">
        <v>17973</v>
      </c>
      <c r="S1997" t="s">
        <v>39</v>
      </c>
      <c r="T1997" t="s">
        <v>82</v>
      </c>
      <c r="U1997" t="s">
        <v>54</v>
      </c>
      <c r="V1997" t="s">
        <v>12256</v>
      </c>
      <c r="W1997" t="s">
        <v>55</v>
      </c>
      <c r="X1997" t="s">
        <v>43</v>
      </c>
      <c r="Y1997" t="s">
        <v>44</v>
      </c>
      <c r="Z1997">
        <v>2</v>
      </c>
      <c r="AA1997" t="str">
        <f t="shared" si="93"/>
        <v>Non-Active</v>
      </c>
      <c r="AB1997">
        <f t="shared" si="94"/>
        <v>1949</v>
      </c>
      <c r="AC1997">
        <f t="shared" si="95"/>
        <v>77</v>
      </c>
      <c r="AD1997" t="str" cm="1">
        <f t="array" ref="AD1997">_xlfn.IFS(AB1997&lt;1965,"Baby Boomers",AB1997&lt;1981,"Gen X",AB1997&lt;1997,"Millenial",TRUE,("Gen Z"))</f>
        <v>Baby Boomers</v>
      </c>
    </row>
    <row r="1998" spans="1:30" x14ac:dyDescent="0.25">
      <c r="A1998" t="s">
        <v>15052</v>
      </c>
      <c r="B1998" t="s">
        <v>5350</v>
      </c>
      <c r="C1998" t="s">
        <v>5191</v>
      </c>
      <c r="D1998" s="2">
        <v>43383</v>
      </c>
      <c r="E1998" s="2" t="s">
        <v>10301</v>
      </c>
      <c r="F1998" t="s">
        <v>3725</v>
      </c>
      <c r="G1998" t="s">
        <v>7388</v>
      </c>
      <c r="H1998" t="s">
        <v>7389</v>
      </c>
      <c r="I1998" t="s">
        <v>167</v>
      </c>
      <c r="J1998" t="s">
        <v>32</v>
      </c>
      <c r="K1998" t="s">
        <v>33</v>
      </c>
      <c r="L1998" t="s">
        <v>50</v>
      </c>
      <c r="M1998" t="s">
        <v>62</v>
      </c>
      <c r="N1998" t="s">
        <v>36</v>
      </c>
      <c r="O1998" t="s">
        <v>10301</v>
      </c>
      <c r="P1998" t="s">
        <v>10302</v>
      </c>
      <c r="Q1998" t="s">
        <v>80</v>
      </c>
      <c r="R1998" s="2">
        <v>28439</v>
      </c>
      <c r="S1998" t="s">
        <v>39</v>
      </c>
      <c r="T1998" t="s">
        <v>82</v>
      </c>
      <c r="U1998" t="s">
        <v>54</v>
      </c>
      <c r="V1998" t="s">
        <v>12257</v>
      </c>
      <c r="W1998" t="s">
        <v>127</v>
      </c>
      <c r="X1998" t="s">
        <v>103</v>
      </c>
      <c r="Y1998" t="s">
        <v>44</v>
      </c>
      <c r="Z1998">
        <v>1</v>
      </c>
      <c r="AA1998" t="str">
        <f t="shared" si="93"/>
        <v>Active</v>
      </c>
      <c r="AB1998">
        <f t="shared" si="94"/>
        <v>1977</v>
      </c>
      <c r="AC1998">
        <f t="shared" si="95"/>
        <v>48</v>
      </c>
      <c r="AD1998" t="str" cm="1">
        <f t="array" ref="AD1998">_xlfn.IFS(AB1998&lt;1965,"Baby Boomers",AB1998&lt;1981,"Gen X",AB1998&lt;1997,"Millenial",TRUE,("Gen Z"))</f>
        <v>Gen X</v>
      </c>
    </row>
    <row r="1999" spans="1:30" x14ac:dyDescent="0.25">
      <c r="A1999" t="s">
        <v>15053</v>
      </c>
      <c r="B1999" t="s">
        <v>4424</v>
      </c>
      <c r="C1999" t="s">
        <v>6198</v>
      </c>
      <c r="D1999" s="2">
        <v>43522</v>
      </c>
      <c r="E1999" s="2">
        <v>44279</v>
      </c>
      <c r="F1999" t="s">
        <v>1778</v>
      </c>
      <c r="G1999" t="s">
        <v>7390</v>
      </c>
      <c r="H1999" t="s">
        <v>7391</v>
      </c>
      <c r="I1999" t="s">
        <v>132</v>
      </c>
      <c r="J1999" t="s">
        <v>32</v>
      </c>
      <c r="K1999" t="s">
        <v>62</v>
      </c>
      <c r="L1999" t="s">
        <v>34</v>
      </c>
      <c r="M1999" t="s">
        <v>62</v>
      </c>
      <c r="N1999" t="s">
        <v>125</v>
      </c>
      <c r="O1999" t="s">
        <v>7392</v>
      </c>
      <c r="P1999" t="s">
        <v>1842</v>
      </c>
      <c r="Q1999" t="s">
        <v>110</v>
      </c>
      <c r="R1999" s="2">
        <v>27259</v>
      </c>
      <c r="S1999" t="s">
        <v>39</v>
      </c>
      <c r="T1999" t="s">
        <v>102</v>
      </c>
      <c r="U1999" t="s">
        <v>54</v>
      </c>
      <c r="V1999" t="s">
        <v>12258</v>
      </c>
      <c r="W1999" t="s">
        <v>55</v>
      </c>
      <c r="X1999" t="s">
        <v>103</v>
      </c>
      <c r="Y1999" t="s">
        <v>44</v>
      </c>
      <c r="Z1999">
        <v>2</v>
      </c>
      <c r="AA1999" t="str">
        <f t="shared" si="93"/>
        <v>Non-Active</v>
      </c>
      <c r="AB1999">
        <f t="shared" si="94"/>
        <v>1974</v>
      </c>
      <c r="AC1999">
        <f t="shared" si="95"/>
        <v>51</v>
      </c>
      <c r="AD1999" t="str" cm="1">
        <f t="array" ref="AD1999">_xlfn.IFS(AB1999&lt;1965,"Baby Boomers",AB1999&lt;1981,"Gen X",AB1999&lt;1997,"Millenial",TRUE,("Gen Z"))</f>
        <v>Gen X</v>
      </c>
    </row>
    <row r="2000" spans="1:30" x14ac:dyDescent="0.25">
      <c r="A2000" t="s">
        <v>15054</v>
      </c>
      <c r="B2000" t="s">
        <v>1843</v>
      </c>
      <c r="C2000" t="s">
        <v>869</v>
      </c>
      <c r="D2000" s="2">
        <v>44731</v>
      </c>
      <c r="E2000" s="2">
        <v>45066</v>
      </c>
      <c r="F2000" t="s">
        <v>6983</v>
      </c>
      <c r="G2000" t="s">
        <v>7393</v>
      </c>
      <c r="H2000" t="s">
        <v>7394</v>
      </c>
      <c r="I2000" t="s">
        <v>138</v>
      </c>
      <c r="J2000" t="s">
        <v>32</v>
      </c>
      <c r="K2000" t="s">
        <v>33</v>
      </c>
      <c r="L2000" t="s">
        <v>34</v>
      </c>
      <c r="M2000" t="s">
        <v>62</v>
      </c>
      <c r="N2000" t="s">
        <v>125</v>
      </c>
      <c r="O2000" t="s">
        <v>7395</v>
      </c>
      <c r="P2000" t="s">
        <v>10302</v>
      </c>
      <c r="Q2000" t="s">
        <v>304</v>
      </c>
      <c r="R2000" s="2">
        <v>30117</v>
      </c>
      <c r="S2000" t="s">
        <v>39</v>
      </c>
      <c r="T2000" t="s">
        <v>91</v>
      </c>
      <c r="U2000" t="s">
        <v>54</v>
      </c>
      <c r="V2000" t="s">
        <v>12259</v>
      </c>
      <c r="W2000" t="s">
        <v>127</v>
      </c>
      <c r="X2000" t="s">
        <v>103</v>
      </c>
      <c r="Y2000" t="s">
        <v>44</v>
      </c>
      <c r="Z2000">
        <v>2</v>
      </c>
      <c r="AA2000" t="str">
        <f t="shared" si="93"/>
        <v>Non-Active</v>
      </c>
      <c r="AB2000">
        <f t="shared" si="94"/>
        <v>1982</v>
      </c>
      <c r="AC2000">
        <f t="shared" si="95"/>
        <v>43</v>
      </c>
      <c r="AD2000" t="str" cm="1">
        <f t="array" ref="AD2000">_xlfn.IFS(AB2000&lt;1965,"Baby Boomers",AB2000&lt;1981,"Gen X",AB2000&lt;1997,"Millenial",TRUE,("Gen Z"))</f>
        <v>Millenial</v>
      </c>
    </row>
    <row r="2001" spans="1:30" x14ac:dyDescent="0.25">
      <c r="A2001" t="s">
        <v>15055</v>
      </c>
      <c r="B2001" t="s">
        <v>3238</v>
      </c>
      <c r="C2001" t="s">
        <v>1478</v>
      </c>
      <c r="D2001" s="2">
        <v>44032</v>
      </c>
      <c r="E2001" s="2">
        <v>45117</v>
      </c>
      <c r="F2001" t="s">
        <v>2308</v>
      </c>
      <c r="G2001" t="s">
        <v>7396</v>
      </c>
      <c r="H2001" t="s">
        <v>7397</v>
      </c>
      <c r="I2001" t="s">
        <v>49</v>
      </c>
      <c r="J2001" t="s">
        <v>32</v>
      </c>
      <c r="K2001" t="s">
        <v>62</v>
      </c>
      <c r="L2001" t="s">
        <v>34</v>
      </c>
      <c r="M2001" t="s">
        <v>51</v>
      </c>
      <c r="N2001" t="s">
        <v>139</v>
      </c>
      <c r="O2001" t="s">
        <v>7398</v>
      </c>
      <c r="P2001" t="s">
        <v>10302</v>
      </c>
      <c r="Q2001" t="s">
        <v>80</v>
      </c>
      <c r="R2001" s="2">
        <v>21612</v>
      </c>
      <c r="S2001" t="s">
        <v>39</v>
      </c>
      <c r="T2001" t="s">
        <v>225</v>
      </c>
      <c r="U2001" t="s">
        <v>41</v>
      </c>
      <c r="V2001" t="s">
        <v>12260</v>
      </c>
      <c r="W2001" t="s">
        <v>42</v>
      </c>
      <c r="X2001" t="s">
        <v>43</v>
      </c>
      <c r="Y2001" t="s">
        <v>44</v>
      </c>
      <c r="Z2001">
        <v>2</v>
      </c>
      <c r="AA2001" t="str">
        <f t="shared" si="93"/>
        <v>Non-Active</v>
      </c>
      <c r="AB2001">
        <f t="shared" si="94"/>
        <v>1959</v>
      </c>
      <c r="AC2001">
        <f t="shared" si="95"/>
        <v>67</v>
      </c>
      <c r="AD2001" t="str" cm="1">
        <f t="array" ref="AD2001">_xlfn.IFS(AB2001&lt;1965,"Baby Boomers",AB2001&lt;1981,"Gen X",AB2001&lt;1997,"Millenial",TRUE,("Gen Z"))</f>
        <v>Baby Boomers</v>
      </c>
    </row>
    <row r="2002" spans="1:30" x14ac:dyDescent="0.25">
      <c r="A2002" t="s">
        <v>15056</v>
      </c>
      <c r="B2002" t="s">
        <v>7399</v>
      </c>
      <c r="C2002" t="s">
        <v>2170</v>
      </c>
      <c r="D2002" s="2">
        <v>43847</v>
      </c>
      <c r="E2002" s="2">
        <v>43941</v>
      </c>
      <c r="F2002" t="s">
        <v>2308</v>
      </c>
      <c r="G2002" t="s">
        <v>7400</v>
      </c>
      <c r="H2002" t="s">
        <v>7401</v>
      </c>
      <c r="I2002" t="s">
        <v>31</v>
      </c>
      <c r="J2002" t="s">
        <v>32</v>
      </c>
      <c r="K2002" t="s">
        <v>51</v>
      </c>
      <c r="L2002" t="s">
        <v>34</v>
      </c>
      <c r="M2002" t="s">
        <v>62</v>
      </c>
      <c r="N2002" t="s">
        <v>174</v>
      </c>
      <c r="O2002" t="s">
        <v>7402</v>
      </c>
      <c r="P2002" t="s">
        <v>10319</v>
      </c>
      <c r="Q2002" t="s">
        <v>89</v>
      </c>
      <c r="R2002" s="2">
        <v>20781</v>
      </c>
      <c r="S2002" t="s">
        <v>39</v>
      </c>
      <c r="T2002" t="s">
        <v>581</v>
      </c>
      <c r="U2002" t="s">
        <v>41</v>
      </c>
      <c r="V2002" t="s">
        <v>12261</v>
      </c>
      <c r="W2002" t="s">
        <v>127</v>
      </c>
      <c r="X2002" t="s">
        <v>103</v>
      </c>
      <c r="Y2002" t="s">
        <v>44</v>
      </c>
      <c r="Z2002">
        <v>5</v>
      </c>
      <c r="AA2002" t="str">
        <f t="shared" si="93"/>
        <v>Non-Active</v>
      </c>
      <c r="AB2002">
        <f t="shared" si="94"/>
        <v>1956</v>
      </c>
      <c r="AC2002">
        <f t="shared" si="95"/>
        <v>69</v>
      </c>
      <c r="AD2002" t="str" cm="1">
        <f t="array" ref="AD2002">_xlfn.IFS(AB2002&lt;1965,"Baby Boomers",AB2002&lt;1981,"Gen X",AB2002&lt;1997,"Millenial",TRUE,("Gen Z"))</f>
        <v>Baby Boomers</v>
      </c>
    </row>
    <row r="2003" spans="1:30" x14ac:dyDescent="0.25">
      <c r="A2003" t="s">
        <v>15057</v>
      </c>
      <c r="B2003" t="s">
        <v>5412</v>
      </c>
      <c r="C2003" t="s">
        <v>347</v>
      </c>
      <c r="D2003" s="2">
        <v>44351</v>
      </c>
      <c r="E2003" s="2">
        <v>44603</v>
      </c>
      <c r="F2003" t="s">
        <v>2308</v>
      </c>
      <c r="G2003" t="s">
        <v>7403</v>
      </c>
      <c r="H2003" t="s">
        <v>7404</v>
      </c>
      <c r="I2003" t="s">
        <v>88</v>
      </c>
      <c r="J2003" t="s">
        <v>32</v>
      </c>
      <c r="K2003" t="s">
        <v>51</v>
      </c>
      <c r="L2003" t="s">
        <v>63</v>
      </c>
      <c r="M2003" t="s">
        <v>35</v>
      </c>
      <c r="N2003" t="s">
        <v>174</v>
      </c>
      <c r="O2003" t="s">
        <v>7405</v>
      </c>
      <c r="P2003" t="s">
        <v>10319</v>
      </c>
      <c r="Q2003" t="s">
        <v>503</v>
      </c>
      <c r="R2003" s="2">
        <v>23033</v>
      </c>
      <c r="S2003" t="s">
        <v>39</v>
      </c>
      <c r="T2003" t="s">
        <v>3106</v>
      </c>
      <c r="U2003" t="s">
        <v>41</v>
      </c>
      <c r="V2003" t="s">
        <v>12262</v>
      </c>
      <c r="W2003" t="s">
        <v>42</v>
      </c>
      <c r="X2003" t="s">
        <v>103</v>
      </c>
      <c r="Y2003" t="s">
        <v>44</v>
      </c>
      <c r="Z2003">
        <v>4</v>
      </c>
      <c r="AA2003" t="str">
        <f t="shared" si="93"/>
        <v>Non-Active</v>
      </c>
      <c r="AB2003">
        <f t="shared" si="94"/>
        <v>1963</v>
      </c>
      <c r="AC2003">
        <f t="shared" si="95"/>
        <v>63</v>
      </c>
      <c r="AD2003" t="str" cm="1">
        <f t="array" ref="AD2003">_xlfn.IFS(AB2003&lt;1965,"Baby Boomers",AB2003&lt;1981,"Gen X",AB2003&lt;1997,"Millenial",TRUE,("Gen Z"))</f>
        <v>Baby Boomers</v>
      </c>
    </row>
    <row r="2004" spans="1:30" x14ac:dyDescent="0.25">
      <c r="A2004" t="s">
        <v>15058</v>
      </c>
      <c r="B2004" t="s">
        <v>1585</v>
      </c>
      <c r="C2004" t="s">
        <v>7406</v>
      </c>
      <c r="D2004" s="2">
        <v>43574</v>
      </c>
      <c r="E2004" s="2">
        <v>44014</v>
      </c>
      <c r="F2004" t="s">
        <v>3017</v>
      </c>
      <c r="G2004" t="s">
        <v>7407</v>
      </c>
      <c r="H2004" t="s">
        <v>7408</v>
      </c>
      <c r="I2004" t="s">
        <v>88</v>
      </c>
      <c r="J2004" t="s">
        <v>32</v>
      </c>
      <c r="K2004" t="s">
        <v>51</v>
      </c>
      <c r="L2004" t="s">
        <v>34</v>
      </c>
      <c r="M2004" t="s">
        <v>35</v>
      </c>
      <c r="N2004" t="s">
        <v>98</v>
      </c>
      <c r="O2004" t="s">
        <v>7409</v>
      </c>
      <c r="P2004" t="s">
        <v>10302</v>
      </c>
      <c r="Q2004" t="s">
        <v>89</v>
      </c>
      <c r="R2004" s="2">
        <v>36281</v>
      </c>
      <c r="S2004" t="s">
        <v>39</v>
      </c>
      <c r="T2004" t="s">
        <v>82</v>
      </c>
      <c r="U2004" t="s">
        <v>54</v>
      </c>
      <c r="V2004" t="s">
        <v>12263</v>
      </c>
      <c r="W2004" t="s">
        <v>92</v>
      </c>
      <c r="X2004" t="s">
        <v>43</v>
      </c>
      <c r="Y2004" t="s">
        <v>44</v>
      </c>
      <c r="Z2004">
        <v>4</v>
      </c>
      <c r="AA2004" t="str">
        <f t="shared" si="93"/>
        <v>Non-Active</v>
      </c>
      <c r="AB2004">
        <f t="shared" si="94"/>
        <v>1999</v>
      </c>
      <c r="AC2004">
        <f t="shared" si="95"/>
        <v>26</v>
      </c>
      <c r="AD2004" t="str" cm="1">
        <f t="array" ref="AD2004">_xlfn.IFS(AB2004&lt;1965,"Baby Boomers",AB2004&lt;1981,"Gen X",AB2004&lt;1997,"Millenial",TRUE,("Gen Z"))</f>
        <v>Gen Z</v>
      </c>
    </row>
    <row r="2005" spans="1:30" x14ac:dyDescent="0.25">
      <c r="A2005" t="s">
        <v>15059</v>
      </c>
      <c r="B2005" t="s">
        <v>7410</v>
      </c>
      <c r="C2005" t="s">
        <v>818</v>
      </c>
      <c r="D2005" s="2">
        <v>43421</v>
      </c>
      <c r="E2005" s="2">
        <v>44185</v>
      </c>
      <c r="F2005" t="s">
        <v>3017</v>
      </c>
      <c r="G2005" t="s">
        <v>7411</v>
      </c>
      <c r="H2005" t="s">
        <v>7412</v>
      </c>
      <c r="I2005" t="s">
        <v>31</v>
      </c>
      <c r="J2005" t="s">
        <v>32</v>
      </c>
      <c r="K2005" t="s">
        <v>62</v>
      </c>
      <c r="L2005" t="s">
        <v>63</v>
      </c>
      <c r="M2005" t="s">
        <v>51</v>
      </c>
      <c r="N2005" t="s">
        <v>174</v>
      </c>
      <c r="O2005" t="s">
        <v>7413</v>
      </c>
      <c r="P2005" t="s">
        <v>10302</v>
      </c>
      <c r="Q2005" t="s">
        <v>80</v>
      </c>
      <c r="R2005" s="2">
        <v>17648</v>
      </c>
      <c r="S2005" t="s">
        <v>39</v>
      </c>
      <c r="T2005" t="s">
        <v>102</v>
      </c>
      <c r="U2005" t="s">
        <v>54</v>
      </c>
      <c r="V2005" t="s">
        <v>12264</v>
      </c>
      <c r="W2005" t="s">
        <v>42</v>
      </c>
      <c r="X2005" t="s">
        <v>74</v>
      </c>
      <c r="Y2005" t="s">
        <v>44</v>
      </c>
      <c r="Z2005">
        <v>2</v>
      </c>
      <c r="AA2005" t="str">
        <f t="shared" si="93"/>
        <v>Non-Active</v>
      </c>
      <c r="AB2005">
        <f t="shared" si="94"/>
        <v>1948</v>
      </c>
      <c r="AC2005">
        <f t="shared" si="95"/>
        <v>77</v>
      </c>
      <c r="AD2005" t="str" cm="1">
        <f t="array" ref="AD2005">_xlfn.IFS(AB2005&lt;1965,"Baby Boomers",AB2005&lt;1981,"Gen X",AB2005&lt;1997,"Millenial",TRUE,("Gen Z"))</f>
        <v>Baby Boomers</v>
      </c>
    </row>
    <row r="2006" spans="1:30" x14ac:dyDescent="0.25">
      <c r="A2006" t="s">
        <v>15060</v>
      </c>
      <c r="B2006" t="s">
        <v>5834</v>
      </c>
      <c r="C2006" t="s">
        <v>4607</v>
      </c>
      <c r="D2006" s="2">
        <v>44791</v>
      </c>
      <c r="E2006" s="2">
        <v>45097</v>
      </c>
      <c r="F2006" t="s">
        <v>3017</v>
      </c>
      <c r="G2006" t="s">
        <v>7414</v>
      </c>
      <c r="H2006" t="s">
        <v>7415</v>
      </c>
      <c r="I2006" t="s">
        <v>132</v>
      </c>
      <c r="J2006" t="s">
        <v>32</v>
      </c>
      <c r="K2006" t="s">
        <v>33</v>
      </c>
      <c r="L2006" t="s">
        <v>50</v>
      </c>
      <c r="M2006" t="s">
        <v>62</v>
      </c>
      <c r="N2006" t="s">
        <v>125</v>
      </c>
      <c r="O2006" t="s">
        <v>7416</v>
      </c>
      <c r="P2006" t="s">
        <v>10302</v>
      </c>
      <c r="Q2006" t="s">
        <v>80</v>
      </c>
      <c r="R2006" s="2">
        <v>15412</v>
      </c>
      <c r="S2006" t="s">
        <v>39</v>
      </c>
      <c r="T2006" t="s">
        <v>82</v>
      </c>
      <c r="U2006" t="s">
        <v>41</v>
      </c>
      <c r="V2006" t="s">
        <v>11135</v>
      </c>
      <c r="W2006" t="s">
        <v>127</v>
      </c>
      <c r="X2006" t="s">
        <v>43</v>
      </c>
      <c r="Y2006" t="s">
        <v>44</v>
      </c>
      <c r="Z2006">
        <v>4</v>
      </c>
      <c r="AA2006" t="str">
        <f t="shared" si="93"/>
        <v>Non-Active</v>
      </c>
      <c r="AB2006">
        <f t="shared" si="94"/>
        <v>1942</v>
      </c>
      <c r="AC2006">
        <f t="shared" si="95"/>
        <v>84</v>
      </c>
      <c r="AD2006" t="str" cm="1">
        <f t="array" ref="AD2006">_xlfn.IFS(AB2006&lt;1965,"Baby Boomers",AB2006&lt;1981,"Gen X",AB2006&lt;1997,"Millenial",TRUE,("Gen Z"))</f>
        <v>Baby Boomers</v>
      </c>
    </row>
    <row r="2007" spans="1:30" x14ac:dyDescent="0.25">
      <c r="A2007" t="s">
        <v>15061</v>
      </c>
      <c r="B2007" t="s">
        <v>7417</v>
      </c>
      <c r="C2007" t="s">
        <v>1131</v>
      </c>
      <c r="D2007" s="2">
        <v>44967</v>
      </c>
      <c r="E2007" s="2">
        <v>45040</v>
      </c>
      <c r="F2007" t="s">
        <v>3017</v>
      </c>
      <c r="G2007" t="s">
        <v>7418</v>
      </c>
      <c r="H2007" t="s">
        <v>7419</v>
      </c>
      <c r="I2007" t="s">
        <v>49</v>
      </c>
      <c r="J2007" t="s">
        <v>744</v>
      </c>
      <c r="K2007" t="s">
        <v>33</v>
      </c>
      <c r="L2007" t="s">
        <v>34</v>
      </c>
      <c r="M2007" t="s">
        <v>62</v>
      </c>
      <c r="N2007" t="s">
        <v>139</v>
      </c>
      <c r="O2007" t="s">
        <v>7420</v>
      </c>
      <c r="P2007" t="s">
        <v>10302</v>
      </c>
      <c r="Q2007" t="s">
        <v>503</v>
      </c>
      <c r="R2007" s="2">
        <v>23119</v>
      </c>
      <c r="S2007" t="s">
        <v>39</v>
      </c>
      <c r="T2007" t="s">
        <v>3106</v>
      </c>
      <c r="U2007" t="s">
        <v>41</v>
      </c>
      <c r="V2007" t="s">
        <v>12265</v>
      </c>
      <c r="W2007" t="s">
        <v>127</v>
      </c>
      <c r="X2007" t="s">
        <v>83</v>
      </c>
      <c r="Y2007" t="s">
        <v>44</v>
      </c>
      <c r="Z2007">
        <v>2</v>
      </c>
      <c r="AA2007" t="str">
        <f t="shared" si="93"/>
        <v>Non-Active</v>
      </c>
      <c r="AB2007">
        <f t="shared" si="94"/>
        <v>1963</v>
      </c>
      <c r="AC2007">
        <f t="shared" si="95"/>
        <v>63</v>
      </c>
      <c r="AD2007" t="str" cm="1">
        <f t="array" ref="AD2007">_xlfn.IFS(AB2007&lt;1965,"Baby Boomers",AB2007&lt;1981,"Gen X",AB2007&lt;1997,"Millenial",TRUE,("Gen Z"))</f>
        <v>Baby Boomers</v>
      </c>
    </row>
    <row r="2008" spans="1:30" x14ac:dyDescent="0.25">
      <c r="A2008" t="s">
        <v>12212</v>
      </c>
      <c r="B2008" t="s">
        <v>6917</v>
      </c>
      <c r="C2008" t="s">
        <v>4332</v>
      </c>
      <c r="D2008" s="2">
        <v>43943</v>
      </c>
      <c r="E2008" s="2">
        <v>44776</v>
      </c>
      <c r="F2008" t="s">
        <v>3017</v>
      </c>
      <c r="G2008" t="s">
        <v>7421</v>
      </c>
      <c r="H2008" t="s">
        <v>7422</v>
      </c>
      <c r="I2008" t="s">
        <v>138</v>
      </c>
      <c r="J2008" t="s">
        <v>32</v>
      </c>
      <c r="K2008" t="s">
        <v>33</v>
      </c>
      <c r="L2008" t="s">
        <v>34</v>
      </c>
      <c r="M2008" t="s">
        <v>35</v>
      </c>
      <c r="N2008" t="s">
        <v>139</v>
      </c>
      <c r="O2008" t="s">
        <v>7423</v>
      </c>
      <c r="P2008" t="s">
        <v>10302</v>
      </c>
      <c r="Q2008" t="s">
        <v>110</v>
      </c>
      <c r="R2008" s="2">
        <v>28002</v>
      </c>
      <c r="S2008" t="s">
        <v>39</v>
      </c>
      <c r="T2008" t="s">
        <v>418</v>
      </c>
      <c r="U2008" t="s">
        <v>54</v>
      </c>
      <c r="V2008" t="s">
        <v>12266</v>
      </c>
      <c r="W2008" t="s">
        <v>42</v>
      </c>
      <c r="X2008" t="s">
        <v>43</v>
      </c>
      <c r="Y2008" t="s">
        <v>44</v>
      </c>
      <c r="Z2008">
        <v>1</v>
      </c>
      <c r="AA2008" t="str">
        <f t="shared" si="93"/>
        <v>Non-Active</v>
      </c>
      <c r="AB2008">
        <f t="shared" si="94"/>
        <v>1976</v>
      </c>
      <c r="AC2008">
        <f t="shared" si="95"/>
        <v>49</v>
      </c>
      <c r="AD2008" t="str" cm="1">
        <f t="array" ref="AD2008">_xlfn.IFS(AB2008&lt;1965,"Baby Boomers",AB2008&lt;1981,"Gen X",AB2008&lt;1997,"Millenial",TRUE,("Gen Z"))</f>
        <v>Gen X</v>
      </c>
    </row>
    <row r="2009" spans="1:30" x14ac:dyDescent="0.25">
      <c r="A2009" t="s">
        <v>15062</v>
      </c>
      <c r="B2009" t="s">
        <v>2070</v>
      </c>
      <c r="C2009" t="s">
        <v>7424</v>
      </c>
      <c r="D2009" s="2">
        <v>44940</v>
      </c>
      <c r="E2009" s="2">
        <v>45053</v>
      </c>
      <c r="F2009" t="s">
        <v>3017</v>
      </c>
      <c r="G2009" t="s">
        <v>7425</v>
      </c>
      <c r="H2009" t="s">
        <v>7426</v>
      </c>
      <c r="I2009" t="s">
        <v>79</v>
      </c>
      <c r="J2009" t="s">
        <v>32</v>
      </c>
      <c r="K2009" t="s">
        <v>51</v>
      </c>
      <c r="L2009" t="s">
        <v>50</v>
      </c>
      <c r="M2009" t="s">
        <v>62</v>
      </c>
      <c r="N2009" t="s">
        <v>98</v>
      </c>
      <c r="O2009" t="s">
        <v>7427</v>
      </c>
      <c r="P2009" t="s">
        <v>10302</v>
      </c>
      <c r="Q2009" t="s">
        <v>80</v>
      </c>
      <c r="R2009" s="2">
        <v>33503</v>
      </c>
      <c r="S2009" t="s">
        <v>39</v>
      </c>
      <c r="T2009" t="s">
        <v>225</v>
      </c>
      <c r="U2009" t="s">
        <v>54</v>
      </c>
      <c r="V2009" t="s">
        <v>12267</v>
      </c>
      <c r="W2009" t="s">
        <v>127</v>
      </c>
      <c r="X2009" t="s">
        <v>74</v>
      </c>
      <c r="Y2009" t="s">
        <v>44</v>
      </c>
      <c r="Z2009">
        <v>5</v>
      </c>
      <c r="AA2009" t="str">
        <f t="shared" si="93"/>
        <v>Non-Active</v>
      </c>
      <c r="AB2009">
        <f t="shared" si="94"/>
        <v>1991</v>
      </c>
      <c r="AC2009">
        <f t="shared" si="95"/>
        <v>34</v>
      </c>
      <c r="AD2009" t="str" cm="1">
        <f t="array" ref="AD2009">_xlfn.IFS(AB2009&lt;1965,"Baby Boomers",AB2009&lt;1981,"Gen X",AB2009&lt;1997,"Millenial",TRUE,("Gen Z"))</f>
        <v>Millenial</v>
      </c>
    </row>
    <row r="2010" spans="1:30" x14ac:dyDescent="0.25">
      <c r="A2010" t="s">
        <v>15063</v>
      </c>
      <c r="B2010" t="s">
        <v>7428</v>
      </c>
      <c r="C2010" t="s">
        <v>1740</v>
      </c>
      <c r="D2010" s="2">
        <v>44998</v>
      </c>
      <c r="E2010" s="2">
        <v>45006</v>
      </c>
      <c r="F2010" t="s">
        <v>3017</v>
      </c>
      <c r="G2010" t="s">
        <v>7429</v>
      </c>
      <c r="H2010" t="s">
        <v>7430</v>
      </c>
      <c r="I2010" t="s">
        <v>167</v>
      </c>
      <c r="J2010" t="s">
        <v>10826</v>
      </c>
      <c r="K2010" t="s">
        <v>62</v>
      </c>
      <c r="L2010" t="s">
        <v>34</v>
      </c>
      <c r="M2010" t="s">
        <v>51</v>
      </c>
      <c r="N2010" t="s">
        <v>98</v>
      </c>
      <c r="O2010" t="s">
        <v>7431</v>
      </c>
      <c r="P2010" t="s">
        <v>10302</v>
      </c>
      <c r="Q2010" t="s">
        <v>110</v>
      </c>
      <c r="R2010" s="2">
        <v>30107</v>
      </c>
      <c r="S2010" t="s">
        <v>39</v>
      </c>
      <c r="T2010" t="s">
        <v>1540</v>
      </c>
      <c r="U2010" t="s">
        <v>54</v>
      </c>
      <c r="V2010" t="s">
        <v>12268</v>
      </c>
      <c r="W2010" t="s">
        <v>73</v>
      </c>
      <c r="X2010" t="s">
        <v>43</v>
      </c>
      <c r="Y2010" t="s">
        <v>44</v>
      </c>
      <c r="Z2010">
        <v>2</v>
      </c>
      <c r="AA2010" t="str">
        <f t="shared" si="93"/>
        <v>Non-Active</v>
      </c>
      <c r="AB2010">
        <f t="shared" si="94"/>
        <v>1982</v>
      </c>
      <c r="AC2010">
        <f t="shared" si="95"/>
        <v>43</v>
      </c>
      <c r="AD2010" t="str" cm="1">
        <f t="array" ref="AD2010">_xlfn.IFS(AB2010&lt;1965,"Baby Boomers",AB2010&lt;1981,"Gen X",AB2010&lt;1997,"Millenial",TRUE,("Gen Z"))</f>
        <v>Millenial</v>
      </c>
    </row>
    <row r="2011" spans="1:30" x14ac:dyDescent="0.25">
      <c r="A2011" t="s">
        <v>15064</v>
      </c>
      <c r="B2011" t="s">
        <v>740</v>
      </c>
      <c r="C2011" t="s">
        <v>660</v>
      </c>
      <c r="D2011" s="2">
        <v>44925</v>
      </c>
      <c r="E2011" s="2">
        <v>45032</v>
      </c>
      <c r="F2011" t="s">
        <v>3017</v>
      </c>
      <c r="G2011" t="s">
        <v>6579</v>
      </c>
      <c r="H2011" t="s">
        <v>7432</v>
      </c>
      <c r="I2011" t="s">
        <v>97</v>
      </c>
      <c r="J2011" t="s">
        <v>10826</v>
      </c>
      <c r="K2011" t="s">
        <v>62</v>
      </c>
      <c r="L2011" t="s">
        <v>63</v>
      </c>
      <c r="M2011" t="s">
        <v>51</v>
      </c>
      <c r="N2011" t="s">
        <v>174</v>
      </c>
      <c r="O2011" t="s">
        <v>7433</v>
      </c>
      <c r="P2011" t="s">
        <v>10302</v>
      </c>
      <c r="Q2011" t="s">
        <v>89</v>
      </c>
      <c r="R2011" s="2">
        <v>21298</v>
      </c>
      <c r="S2011" t="s">
        <v>39</v>
      </c>
      <c r="T2011" t="s">
        <v>192</v>
      </c>
      <c r="U2011" t="s">
        <v>54</v>
      </c>
      <c r="V2011" t="s">
        <v>12269</v>
      </c>
      <c r="W2011" t="s">
        <v>127</v>
      </c>
      <c r="X2011" t="s">
        <v>43</v>
      </c>
      <c r="Y2011" t="s">
        <v>44</v>
      </c>
      <c r="Z2011">
        <v>4</v>
      </c>
      <c r="AA2011" t="str">
        <f t="shared" si="93"/>
        <v>Non-Active</v>
      </c>
      <c r="AB2011">
        <f t="shared" si="94"/>
        <v>1958</v>
      </c>
      <c r="AC2011">
        <f t="shared" si="95"/>
        <v>67</v>
      </c>
      <c r="AD2011" t="str" cm="1">
        <f t="array" ref="AD2011">_xlfn.IFS(AB2011&lt;1965,"Baby Boomers",AB2011&lt;1981,"Gen X",AB2011&lt;1997,"Millenial",TRUE,("Gen Z"))</f>
        <v>Baby Boomers</v>
      </c>
    </row>
    <row r="2012" spans="1:30" x14ac:dyDescent="0.25">
      <c r="A2012" t="s">
        <v>15065</v>
      </c>
      <c r="B2012" t="s">
        <v>5079</v>
      </c>
      <c r="C2012" t="s">
        <v>4253</v>
      </c>
      <c r="D2012" s="2">
        <v>43986</v>
      </c>
      <c r="E2012" s="2">
        <v>44864</v>
      </c>
      <c r="F2012" t="s">
        <v>3017</v>
      </c>
      <c r="G2012" t="s">
        <v>7434</v>
      </c>
      <c r="H2012" t="s">
        <v>7435</v>
      </c>
      <c r="I2012" t="s">
        <v>117</v>
      </c>
      <c r="J2012" t="s">
        <v>10826</v>
      </c>
      <c r="K2012" t="s">
        <v>62</v>
      </c>
      <c r="L2012" t="s">
        <v>50</v>
      </c>
      <c r="M2012" t="s">
        <v>62</v>
      </c>
      <c r="N2012" t="s">
        <v>174</v>
      </c>
      <c r="O2012" t="s">
        <v>7436</v>
      </c>
      <c r="P2012" t="s">
        <v>10302</v>
      </c>
      <c r="Q2012" t="s">
        <v>285</v>
      </c>
      <c r="R2012" s="2">
        <v>28275</v>
      </c>
      <c r="S2012" t="s">
        <v>39</v>
      </c>
      <c r="T2012" t="s">
        <v>286</v>
      </c>
      <c r="U2012" t="s">
        <v>41</v>
      </c>
      <c r="V2012" t="s">
        <v>12270</v>
      </c>
      <c r="W2012" t="s">
        <v>73</v>
      </c>
      <c r="X2012" t="s">
        <v>74</v>
      </c>
      <c r="Y2012" t="s">
        <v>44</v>
      </c>
      <c r="Z2012">
        <v>2</v>
      </c>
      <c r="AA2012" t="str">
        <f t="shared" si="93"/>
        <v>Non-Active</v>
      </c>
      <c r="AB2012">
        <f t="shared" si="94"/>
        <v>1977</v>
      </c>
      <c r="AC2012">
        <f t="shared" si="95"/>
        <v>48</v>
      </c>
      <c r="AD2012" t="str" cm="1">
        <f t="array" ref="AD2012">_xlfn.IFS(AB2012&lt;1965,"Baby Boomers",AB2012&lt;1981,"Gen X",AB2012&lt;1997,"Millenial",TRUE,("Gen Z"))</f>
        <v>Gen X</v>
      </c>
    </row>
    <row r="2013" spans="1:30" x14ac:dyDescent="0.25">
      <c r="A2013" t="s">
        <v>15066</v>
      </c>
      <c r="B2013" t="s">
        <v>4180</v>
      </c>
      <c r="C2013" t="s">
        <v>896</v>
      </c>
      <c r="D2013" s="2">
        <v>44633</v>
      </c>
      <c r="E2013" s="2" t="s">
        <v>10301</v>
      </c>
      <c r="F2013" t="s">
        <v>3017</v>
      </c>
      <c r="G2013" t="s">
        <v>7437</v>
      </c>
      <c r="H2013" t="s">
        <v>7438</v>
      </c>
      <c r="I2013" t="s">
        <v>61</v>
      </c>
      <c r="J2013" t="s">
        <v>32</v>
      </c>
      <c r="K2013" t="s">
        <v>33</v>
      </c>
      <c r="L2013" t="s">
        <v>50</v>
      </c>
      <c r="M2013" t="s">
        <v>62</v>
      </c>
      <c r="N2013" t="s">
        <v>36</v>
      </c>
      <c r="O2013" t="s">
        <v>10301</v>
      </c>
      <c r="P2013" t="s">
        <v>10302</v>
      </c>
      <c r="Q2013" t="s">
        <v>593</v>
      </c>
      <c r="R2013" s="2">
        <v>23642</v>
      </c>
      <c r="S2013" t="s">
        <v>39</v>
      </c>
      <c r="T2013" t="s">
        <v>215</v>
      </c>
      <c r="U2013" t="s">
        <v>41</v>
      </c>
      <c r="V2013" t="s">
        <v>12271</v>
      </c>
      <c r="W2013" t="s">
        <v>92</v>
      </c>
      <c r="X2013" t="s">
        <v>103</v>
      </c>
      <c r="Y2013" t="s">
        <v>44</v>
      </c>
      <c r="Z2013">
        <v>5</v>
      </c>
      <c r="AA2013" t="str">
        <f t="shared" si="93"/>
        <v>Active</v>
      </c>
      <c r="AB2013">
        <f t="shared" si="94"/>
        <v>1964</v>
      </c>
      <c r="AC2013">
        <f t="shared" si="95"/>
        <v>61</v>
      </c>
      <c r="AD2013" t="str" cm="1">
        <f t="array" ref="AD2013">_xlfn.IFS(AB2013&lt;1965,"Baby Boomers",AB2013&lt;1981,"Gen X",AB2013&lt;1997,"Millenial",TRUE,("Gen Z"))</f>
        <v>Baby Boomers</v>
      </c>
    </row>
    <row r="2014" spans="1:30" x14ac:dyDescent="0.25">
      <c r="A2014" t="s">
        <v>15067</v>
      </c>
      <c r="B2014" t="s">
        <v>7439</v>
      </c>
      <c r="C2014" t="s">
        <v>1884</v>
      </c>
      <c r="D2014" s="2">
        <v>44429</v>
      </c>
      <c r="E2014" s="2" t="s">
        <v>10301</v>
      </c>
      <c r="F2014" t="s">
        <v>3017</v>
      </c>
      <c r="G2014" t="s">
        <v>7440</v>
      </c>
      <c r="H2014" t="s">
        <v>7441</v>
      </c>
      <c r="I2014" t="s">
        <v>88</v>
      </c>
      <c r="J2014" t="s">
        <v>32</v>
      </c>
      <c r="K2014" t="s">
        <v>33</v>
      </c>
      <c r="L2014" t="s">
        <v>63</v>
      </c>
      <c r="M2014" t="s">
        <v>51</v>
      </c>
      <c r="N2014" t="s">
        <v>36</v>
      </c>
      <c r="O2014" t="s">
        <v>10301</v>
      </c>
      <c r="P2014" t="s">
        <v>10302</v>
      </c>
      <c r="Q2014" t="s">
        <v>110</v>
      </c>
      <c r="R2014" s="2">
        <v>16202</v>
      </c>
      <c r="S2014" t="s">
        <v>39</v>
      </c>
      <c r="T2014" t="s">
        <v>112</v>
      </c>
      <c r="U2014" t="s">
        <v>41</v>
      </c>
      <c r="V2014" t="s">
        <v>12272</v>
      </c>
      <c r="W2014" t="s">
        <v>42</v>
      </c>
      <c r="X2014" t="s">
        <v>74</v>
      </c>
      <c r="Y2014" t="s">
        <v>44</v>
      </c>
      <c r="Z2014">
        <v>5</v>
      </c>
      <c r="AA2014" t="str">
        <f t="shared" si="93"/>
        <v>Active</v>
      </c>
      <c r="AB2014">
        <f t="shared" si="94"/>
        <v>1944</v>
      </c>
      <c r="AC2014">
        <f t="shared" si="95"/>
        <v>81</v>
      </c>
      <c r="AD2014" t="str" cm="1">
        <f t="array" ref="AD2014">_xlfn.IFS(AB2014&lt;1965,"Baby Boomers",AB2014&lt;1981,"Gen X",AB2014&lt;1997,"Millenial",TRUE,("Gen Z"))</f>
        <v>Baby Boomers</v>
      </c>
    </row>
    <row r="2015" spans="1:30" x14ac:dyDescent="0.25">
      <c r="A2015" t="s">
        <v>15068</v>
      </c>
      <c r="B2015" t="s">
        <v>5819</v>
      </c>
      <c r="C2015" t="s">
        <v>2638</v>
      </c>
      <c r="D2015" s="2">
        <v>44331</v>
      </c>
      <c r="E2015" s="2" t="s">
        <v>10301</v>
      </c>
      <c r="F2015" t="s">
        <v>3017</v>
      </c>
      <c r="G2015" t="s">
        <v>7442</v>
      </c>
      <c r="H2015" t="s">
        <v>7443</v>
      </c>
      <c r="I2015" t="s">
        <v>31</v>
      </c>
      <c r="J2015" t="s">
        <v>32</v>
      </c>
      <c r="K2015" t="s">
        <v>33</v>
      </c>
      <c r="L2015" t="s">
        <v>63</v>
      </c>
      <c r="M2015" t="s">
        <v>35</v>
      </c>
      <c r="N2015" t="s">
        <v>36</v>
      </c>
      <c r="O2015" t="s">
        <v>10301</v>
      </c>
      <c r="P2015" t="s">
        <v>10302</v>
      </c>
      <c r="Q2015" t="s">
        <v>80</v>
      </c>
      <c r="R2015" s="2">
        <v>22850</v>
      </c>
      <c r="S2015" t="s">
        <v>39</v>
      </c>
      <c r="T2015" t="s">
        <v>82</v>
      </c>
      <c r="U2015" t="s">
        <v>54</v>
      </c>
      <c r="V2015" t="s">
        <v>10430</v>
      </c>
      <c r="W2015" t="s">
        <v>73</v>
      </c>
      <c r="X2015" t="s">
        <v>103</v>
      </c>
      <c r="Y2015" t="s">
        <v>44</v>
      </c>
      <c r="Z2015">
        <v>1</v>
      </c>
      <c r="AA2015" t="str">
        <f t="shared" si="93"/>
        <v>Active</v>
      </c>
      <c r="AB2015">
        <f t="shared" si="94"/>
        <v>1962</v>
      </c>
      <c r="AC2015">
        <f t="shared" si="95"/>
        <v>63</v>
      </c>
      <c r="AD2015" t="str" cm="1">
        <f t="array" ref="AD2015">_xlfn.IFS(AB2015&lt;1965,"Baby Boomers",AB2015&lt;1981,"Gen X",AB2015&lt;1997,"Millenial",TRUE,("Gen Z"))</f>
        <v>Baby Boomers</v>
      </c>
    </row>
    <row r="2016" spans="1:30" x14ac:dyDescent="0.25">
      <c r="A2016" t="s">
        <v>15069</v>
      </c>
      <c r="B2016" t="s">
        <v>2715</v>
      </c>
      <c r="C2016" t="s">
        <v>7444</v>
      </c>
      <c r="D2016" s="2">
        <v>44391</v>
      </c>
      <c r="E2016" s="2" t="s">
        <v>10301</v>
      </c>
      <c r="F2016" t="s">
        <v>3725</v>
      </c>
      <c r="G2016" t="s">
        <v>7445</v>
      </c>
      <c r="H2016" t="s">
        <v>7446</v>
      </c>
      <c r="I2016" t="s">
        <v>132</v>
      </c>
      <c r="J2016" t="s">
        <v>32</v>
      </c>
      <c r="K2016" t="s">
        <v>33</v>
      </c>
      <c r="L2016" t="s">
        <v>63</v>
      </c>
      <c r="M2016" t="s">
        <v>51</v>
      </c>
      <c r="N2016" t="s">
        <v>36</v>
      </c>
      <c r="O2016" t="s">
        <v>10301</v>
      </c>
      <c r="P2016" t="s">
        <v>10302</v>
      </c>
      <c r="Q2016" t="s">
        <v>65</v>
      </c>
      <c r="R2016" s="2">
        <v>27017</v>
      </c>
      <c r="S2016" t="s">
        <v>39</v>
      </c>
      <c r="T2016" t="s">
        <v>7447</v>
      </c>
      <c r="U2016" t="s">
        <v>54</v>
      </c>
      <c r="V2016" t="s">
        <v>12273</v>
      </c>
      <c r="W2016" t="s">
        <v>55</v>
      </c>
      <c r="X2016" t="s">
        <v>83</v>
      </c>
      <c r="Y2016" t="s">
        <v>44</v>
      </c>
      <c r="Z2016">
        <v>2</v>
      </c>
      <c r="AA2016" t="str">
        <f t="shared" si="93"/>
        <v>Active</v>
      </c>
      <c r="AB2016">
        <f t="shared" si="94"/>
        <v>1973</v>
      </c>
      <c r="AC2016">
        <f t="shared" si="95"/>
        <v>52</v>
      </c>
      <c r="AD2016" t="str" cm="1">
        <f t="array" ref="AD2016">_xlfn.IFS(AB2016&lt;1965,"Baby Boomers",AB2016&lt;1981,"Gen X",AB2016&lt;1997,"Millenial",TRUE,("Gen Z"))</f>
        <v>Gen X</v>
      </c>
    </row>
    <row r="2017" spans="1:30" x14ac:dyDescent="0.25">
      <c r="A2017" t="s">
        <v>15070</v>
      </c>
      <c r="B2017" t="s">
        <v>3635</v>
      </c>
      <c r="C2017" t="s">
        <v>1174</v>
      </c>
      <c r="D2017" s="2">
        <v>44957</v>
      </c>
      <c r="E2017" s="2">
        <v>45099</v>
      </c>
      <c r="F2017" t="s">
        <v>6983</v>
      </c>
      <c r="G2017" t="s">
        <v>7448</v>
      </c>
      <c r="H2017" t="s">
        <v>7449</v>
      </c>
      <c r="I2017" t="s">
        <v>132</v>
      </c>
      <c r="J2017" t="s">
        <v>32</v>
      </c>
      <c r="K2017" t="s">
        <v>33</v>
      </c>
      <c r="L2017" t="s">
        <v>34</v>
      </c>
      <c r="M2017" t="s">
        <v>62</v>
      </c>
      <c r="N2017" t="s">
        <v>125</v>
      </c>
      <c r="O2017" t="s">
        <v>7450</v>
      </c>
      <c r="P2017" t="s">
        <v>10302</v>
      </c>
      <c r="Q2017" t="s">
        <v>118</v>
      </c>
      <c r="R2017" s="2">
        <v>26770</v>
      </c>
      <c r="S2017" t="s">
        <v>39</v>
      </c>
      <c r="T2017" t="s">
        <v>707</v>
      </c>
      <c r="U2017" t="s">
        <v>41</v>
      </c>
      <c r="V2017" t="s">
        <v>12274</v>
      </c>
      <c r="W2017" t="s">
        <v>92</v>
      </c>
      <c r="X2017" t="s">
        <v>103</v>
      </c>
      <c r="Y2017" t="s">
        <v>44</v>
      </c>
      <c r="Z2017">
        <v>1</v>
      </c>
      <c r="AA2017" t="str">
        <f t="shared" si="93"/>
        <v>Non-Active</v>
      </c>
      <c r="AB2017">
        <f t="shared" si="94"/>
        <v>1973</v>
      </c>
      <c r="AC2017">
        <f t="shared" si="95"/>
        <v>53</v>
      </c>
      <c r="AD2017" t="str" cm="1">
        <f t="array" ref="AD2017">_xlfn.IFS(AB2017&lt;1965,"Baby Boomers",AB2017&lt;1981,"Gen X",AB2017&lt;1997,"Millenial",TRUE,("Gen Z"))</f>
        <v>Gen X</v>
      </c>
    </row>
    <row r="2018" spans="1:30" x14ac:dyDescent="0.25">
      <c r="A2018" t="s">
        <v>15071</v>
      </c>
      <c r="B2018" t="s">
        <v>7451</v>
      </c>
      <c r="C2018" t="s">
        <v>2653</v>
      </c>
      <c r="D2018" s="2">
        <v>44039</v>
      </c>
      <c r="E2018" s="2" t="s">
        <v>10301</v>
      </c>
      <c r="F2018" t="s">
        <v>2308</v>
      </c>
      <c r="G2018" t="s">
        <v>7452</v>
      </c>
      <c r="H2018" t="s">
        <v>7453</v>
      </c>
      <c r="I2018" t="s">
        <v>49</v>
      </c>
      <c r="J2018" t="s">
        <v>32</v>
      </c>
      <c r="K2018" t="s">
        <v>51</v>
      </c>
      <c r="L2018" t="s">
        <v>63</v>
      </c>
      <c r="M2018" t="s">
        <v>62</v>
      </c>
      <c r="N2018" t="s">
        <v>36</v>
      </c>
      <c r="O2018" t="s">
        <v>10301</v>
      </c>
      <c r="P2018" t="s">
        <v>10302</v>
      </c>
      <c r="Q2018" t="s">
        <v>304</v>
      </c>
      <c r="R2018" s="2">
        <v>27847</v>
      </c>
      <c r="S2018" t="s">
        <v>39</v>
      </c>
      <c r="T2018" t="s">
        <v>225</v>
      </c>
      <c r="U2018" t="s">
        <v>41</v>
      </c>
      <c r="V2018" t="s">
        <v>12275</v>
      </c>
      <c r="W2018" t="s">
        <v>42</v>
      </c>
      <c r="X2018" t="s">
        <v>43</v>
      </c>
      <c r="Y2018" t="s">
        <v>44</v>
      </c>
      <c r="Z2018">
        <v>1</v>
      </c>
      <c r="AA2018" t="str">
        <f t="shared" si="93"/>
        <v>Active</v>
      </c>
      <c r="AB2018">
        <f t="shared" si="94"/>
        <v>1976</v>
      </c>
      <c r="AC2018">
        <f t="shared" si="95"/>
        <v>50</v>
      </c>
      <c r="AD2018" t="str" cm="1">
        <f t="array" ref="AD2018">_xlfn.IFS(AB2018&lt;1965,"Baby Boomers",AB2018&lt;1981,"Gen X",AB2018&lt;1997,"Millenial",TRUE,("Gen Z"))</f>
        <v>Gen X</v>
      </c>
    </row>
    <row r="2019" spans="1:30" x14ac:dyDescent="0.25">
      <c r="A2019" t="s">
        <v>15072</v>
      </c>
      <c r="B2019" t="s">
        <v>7454</v>
      </c>
      <c r="C2019" t="s">
        <v>407</v>
      </c>
      <c r="D2019" s="2">
        <v>45032</v>
      </c>
      <c r="E2019" s="2" t="s">
        <v>10301</v>
      </c>
      <c r="F2019" t="s">
        <v>2308</v>
      </c>
      <c r="G2019" t="s">
        <v>7455</v>
      </c>
      <c r="H2019" t="s">
        <v>7456</v>
      </c>
      <c r="I2019" t="s">
        <v>138</v>
      </c>
      <c r="J2019" t="s">
        <v>32</v>
      </c>
      <c r="K2019" t="s">
        <v>51</v>
      </c>
      <c r="L2019" t="s">
        <v>34</v>
      </c>
      <c r="M2019" t="s">
        <v>51</v>
      </c>
      <c r="N2019" t="s">
        <v>36</v>
      </c>
      <c r="O2019" t="s">
        <v>10301</v>
      </c>
      <c r="P2019" t="s">
        <v>10319</v>
      </c>
      <c r="Q2019" t="s">
        <v>304</v>
      </c>
      <c r="R2019" s="2">
        <v>21070</v>
      </c>
      <c r="S2019" t="s">
        <v>39</v>
      </c>
      <c r="T2019" t="s">
        <v>7457</v>
      </c>
      <c r="U2019" t="s">
        <v>41</v>
      </c>
      <c r="V2019" t="s">
        <v>12276</v>
      </c>
      <c r="W2019" t="s">
        <v>92</v>
      </c>
      <c r="X2019" t="s">
        <v>74</v>
      </c>
      <c r="Y2019" t="s">
        <v>44</v>
      </c>
      <c r="Z2019">
        <v>4</v>
      </c>
      <c r="AA2019" t="str">
        <f t="shared" si="93"/>
        <v>Active</v>
      </c>
      <c r="AB2019">
        <f t="shared" si="94"/>
        <v>1957</v>
      </c>
      <c r="AC2019">
        <f t="shared" si="95"/>
        <v>68</v>
      </c>
      <c r="AD2019" t="str" cm="1">
        <f t="array" ref="AD2019">_xlfn.IFS(AB2019&lt;1965,"Baby Boomers",AB2019&lt;1981,"Gen X",AB2019&lt;1997,"Millenial",TRUE,("Gen Z"))</f>
        <v>Baby Boomers</v>
      </c>
    </row>
    <row r="2020" spans="1:30" x14ac:dyDescent="0.25">
      <c r="A2020" t="s">
        <v>10454</v>
      </c>
      <c r="B2020" t="s">
        <v>3135</v>
      </c>
      <c r="C2020" t="s">
        <v>338</v>
      </c>
      <c r="D2020" s="2">
        <v>43829</v>
      </c>
      <c r="E2020" s="2" t="s">
        <v>10301</v>
      </c>
      <c r="F2020" t="s">
        <v>3017</v>
      </c>
      <c r="G2020" t="s">
        <v>7458</v>
      </c>
      <c r="H2020" t="s">
        <v>7459</v>
      </c>
      <c r="I2020" t="s">
        <v>138</v>
      </c>
      <c r="J2020" t="s">
        <v>32</v>
      </c>
      <c r="K2020" t="s">
        <v>33</v>
      </c>
      <c r="L2020" t="s">
        <v>63</v>
      </c>
      <c r="M2020" t="s">
        <v>35</v>
      </c>
      <c r="N2020" t="s">
        <v>36</v>
      </c>
      <c r="O2020" t="s">
        <v>10301</v>
      </c>
      <c r="P2020" t="s">
        <v>10302</v>
      </c>
      <c r="Q2020" t="s">
        <v>80</v>
      </c>
      <c r="R2020" s="2">
        <v>25568</v>
      </c>
      <c r="S2020" t="s">
        <v>39</v>
      </c>
      <c r="T2020" t="s">
        <v>102</v>
      </c>
      <c r="U2020" t="s">
        <v>41</v>
      </c>
      <c r="V2020" t="s">
        <v>12277</v>
      </c>
      <c r="W2020" t="s">
        <v>127</v>
      </c>
      <c r="X2020" t="s">
        <v>43</v>
      </c>
      <c r="Y2020" t="s">
        <v>44</v>
      </c>
      <c r="Z2020">
        <v>2</v>
      </c>
      <c r="AA2020" t="str">
        <f t="shared" si="93"/>
        <v>Active</v>
      </c>
      <c r="AB2020">
        <f t="shared" si="94"/>
        <v>1969</v>
      </c>
      <c r="AC2020">
        <f t="shared" si="95"/>
        <v>56</v>
      </c>
      <c r="AD2020" t="str" cm="1">
        <f t="array" ref="AD2020">_xlfn.IFS(AB2020&lt;1965,"Baby Boomers",AB2020&lt;1981,"Gen X",AB2020&lt;1997,"Millenial",TRUE,("Gen Z"))</f>
        <v>Gen X</v>
      </c>
    </row>
    <row r="2021" spans="1:30" x14ac:dyDescent="0.25">
      <c r="A2021" t="s">
        <v>11815</v>
      </c>
      <c r="B2021" t="s">
        <v>7460</v>
      </c>
      <c r="C2021" t="s">
        <v>4438</v>
      </c>
      <c r="D2021" s="2">
        <v>44536</v>
      </c>
      <c r="E2021" s="2">
        <v>44937</v>
      </c>
      <c r="F2021" t="s">
        <v>3017</v>
      </c>
      <c r="G2021" t="s">
        <v>7461</v>
      </c>
      <c r="H2021" t="s">
        <v>7462</v>
      </c>
      <c r="I2021" t="s">
        <v>117</v>
      </c>
      <c r="J2021" t="s">
        <v>32</v>
      </c>
      <c r="K2021" t="s">
        <v>33</v>
      </c>
      <c r="L2021" t="s">
        <v>34</v>
      </c>
      <c r="M2021" t="s">
        <v>62</v>
      </c>
      <c r="N2021" t="s">
        <v>98</v>
      </c>
      <c r="O2021" t="s">
        <v>7463</v>
      </c>
      <c r="P2021" t="s">
        <v>10302</v>
      </c>
      <c r="Q2021" t="s">
        <v>118</v>
      </c>
      <c r="R2021" s="2">
        <v>17826</v>
      </c>
      <c r="S2021" t="s">
        <v>39</v>
      </c>
      <c r="T2021" t="s">
        <v>242</v>
      </c>
      <c r="U2021" t="s">
        <v>54</v>
      </c>
      <c r="V2021" t="s">
        <v>12278</v>
      </c>
      <c r="W2021" t="s">
        <v>92</v>
      </c>
      <c r="X2021" t="s">
        <v>103</v>
      </c>
      <c r="Y2021" t="s">
        <v>44</v>
      </c>
      <c r="Z2021">
        <v>5</v>
      </c>
      <c r="AA2021" t="str">
        <f t="shared" si="93"/>
        <v>Non-Active</v>
      </c>
      <c r="AB2021">
        <f t="shared" si="94"/>
        <v>1948</v>
      </c>
      <c r="AC2021">
        <f t="shared" si="95"/>
        <v>77</v>
      </c>
      <c r="AD2021" t="str" cm="1">
        <f t="array" ref="AD2021">_xlfn.IFS(AB2021&lt;1965,"Baby Boomers",AB2021&lt;1981,"Gen X",AB2021&lt;1997,"Millenial",TRUE,("Gen Z"))</f>
        <v>Baby Boomers</v>
      </c>
    </row>
    <row r="2022" spans="1:30" x14ac:dyDescent="0.25">
      <c r="A2022" t="s">
        <v>15073</v>
      </c>
      <c r="B2022" t="s">
        <v>4680</v>
      </c>
      <c r="C2022" t="s">
        <v>845</v>
      </c>
      <c r="D2022" s="2">
        <v>43863</v>
      </c>
      <c r="E2022" s="2">
        <v>44626</v>
      </c>
      <c r="F2022" t="s">
        <v>3017</v>
      </c>
      <c r="G2022" t="s">
        <v>7464</v>
      </c>
      <c r="H2022" t="s">
        <v>7465</v>
      </c>
      <c r="I2022" t="s">
        <v>61</v>
      </c>
      <c r="J2022" t="s">
        <v>32</v>
      </c>
      <c r="K2022" t="s">
        <v>62</v>
      </c>
      <c r="L2022" t="s">
        <v>50</v>
      </c>
      <c r="M2022" t="s">
        <v>62</v>
      </c>
      <c r="N2022" t="s">
        <v>174</v>
      </c>
      <c r="O2022" t="s">
        <v>7466</v>
      </c>
      <c r="P2022" t="s">
        <v>10302</v>
      </c>
      <c r="Q2022" t="s">
        <v>110</v>
      </c>
      <c r="R2022" s="2">
        <v>33707</v>
      </c>
      <c r="S2022" t="s">
        <v>39</v>
      </c>
      <c r="T2022" t="s">
        <v>612</v>
      </c>
      <c r="U2022" t="s">
        <v>41</v>
      </c>
      <c r="V2022" t="s">
        <v>12279</v>
      </c>
      <c r="W2022" t="s">
        <v>42</v>
      </c>
      <c r="X2022" t="s">
        <v>43</v>
      </c>
      <c r="Y2022" t="s">
        <v>44</v>
      </c>
      <c r="Z2022">
        <v>4</v>
      </c>
      <c r="AA2022" t="str">
        <f t="shared" si="93"/>
        <v>Non-Active</v>
      </c>
      <c r="AB2022">
        <f t="shared" si="94"/>
        <v>1992</v>
      </c>
      <c r="AC2022">
        <f t="shared" si="95"/>
        <v>34</v>
      </c>
      <c r="AD2022" t="str" cm="1">
        <f t="array" ref="AD2022">_xlfn.IFS(AB2022&lt;1965,"Baby Boomers",AB2022&lt;1981,"Gen X",AB2022&lt;1997,"Millenial",TRUE,("Gen Z"))</f>
        <v>Millenial</v>
      </c>
    </row>
    <row r="2023" spans="1:30" x14ac:dyDescent="0.25">
      <c r="A2023" t="s">
        <v>15074</v>
      </c>
      <c r="B2023" t="s">
        <v>5907</v>
      </c>
      <c r="C2023" t="s">
        <v>2245</v>
      </c>
      <c r="D2023" s="2">
        <v>44127</v>
      </c>
      <c r="E2023" s="2">
        <v>44269</v>
      </c>
      <c r="F2023" t="s">
        <v>3017</v>
      </c>
      <c r="G2023" t="s">
        <v>7467</v>
      </c>
      <c r="H2023" t="s">
        <v>7468</v>
      </c>
      <c r="I2023" t="s">
        <v>167</v>
      </c>
      <c r="J2023" t="s">
        <v>744</v>
      </c>
      <c r="K2023" t="s">
        <v>62</v>
      </c>
      <c r="L2023" t="s">
        <v>34</v>
      </c>
      <c r="M2023" t="s">
        <v>51</v>
      </c>
      <c r="N2023" t="s">
        <v>174</v>
      </c>
      <c r="O2023" t="s">
        <v>7469</v>
      </c>
      <c r="P2023" t="s">
        <v>10302</v>
      </c>
      <c r="Q2023" t="s">
        <v>100</v>
      </c>
      <c r="R2023" s="2">
        <v>32525</v>
      </c>
      <c r="S2023" t="s">
        <v>39</v>
      </c>
      <c r="T2023" t="s">
        <v>204</v>
      </c>
      <c r="U2023" t="s">
        <v>41</v>
      </c>
      <c r="V2023" t="s">
        <v>12280</v>
      </c>
      <c r="W2023" t="s">
        <v>127</v>
      </c>
      <c r="X2023" t="s">
        <v>74</v>
      </c>
      <c r="Y2023" t="s">
        <v>44</v>
      </c>
      <c r="Z2023">
        <v>4</v>
      </c>
      <c r="AA2023" t="str">
        <f t="shared" si="93"/>
        <v>Non-Active</v>
      </c>
      <c r="AB2023">
        <f t="shared" si="94"/>
        <v>1989</v>
      </c>
      <c r="AC2023">
        <f t="shared" si="95"/>
        <v>37</v>
      </c>
      <c r="AD2023" t="str" cm="1">
        <f t="array" ref="AD2023">_xlfn.IFS(AB2023&lt;1965,"Baby Boomers",AB2023&lt;1981,"Gen X",AB2023&lt;1997,"Millenial",TRUE,("Gen Z"))</f>
        <v>Millenial</v>
      </c>
    </row>
    <row r="2024" spans="1:30" x14ac:dyDescent="0.25">
      <c r="A2024" t="s">
        <v>15075</v>
      </c>
      <c r="B2024" t="s">
        <v>7470</v>
      </c>
      <c r="C2024" t="s">
        <v>2479</v>
      </c>
      <c r="D2024" s="2">
        <v>43950</v>
      </c>
      <c r="E2024" s="2">
        <v>44387</v>
      </c>
      <c r="F2024" t="s">
        <v>3017</v>
      </c>
      <c r="G2024" t="s">
        <v>7471</v>
      </c>
      <c r="H2024" t="s">
        <v>7472</v>
      </c>
      <c r="I2024" t="s">
        <v>132</v>
      </c>
      <c r="J2024" t="s">
        <v>744</v>
      </c>
      <c r="K2024" t="s">
        <v>51</v>
      </c>
      <c r="L2024" t="s">
        <v>63</v>
      </c>
      <c r="M2024" t="s">
        <v>35</v>
      </c>
      <c r="N2024" t="s">
        <v>139</v>
      </c>
      <c r="O2024" t="s">
        <v>7473</v>
      </c>
      <c r="P2024" t="s">
        <v>10302</v>
      </c>
      <c r="Q2024" t="s">
        <v>52</v>
      </c>
      <c r="R2024" s="2">
        <v>31453</v>
      </c>
      <c r="S2024" t="s">
        <v>39</v>
      </c>
      <c r="T2024" t="s">
        <v>162</v>
      </c>
      <c r="U2024" t="s">
        <v>41</v>
      </c>
      <c r="V2024" t="s">
        <v>12281</v>
      </c>
      <c r="W2024" t="s">
        <v>55</v>
      </c>
      <c r="X2024" t="s">
        <v>74</v>
      </c>
      <c r="Y2024" t="s">
        <v>44</v>
      </c>
      <c r="Z2024">
        <v>4</v>
      </c>
      <c r="AA2024" t="str">
        <f t="shared" si="93"/>
        <v>Non-Active</v>
      </c>
      <c r="AB2024">
        <f t="shared" si="94"/>
        <v>1986</v>
      </c>
      <c r="AC2024">
        <f t="shared" si="95"/>
        <v>40</v>
      </c>
      <c r="AD2024" t="str" cm="1">
        <f t="array" ref="AD2024">_xlfn.IFS(AB2024&lt;1965,"Baby Boomers",AB2024&lt;1981,"Gen X",AB2024&lt;1997,"Millenial",TRUE,("Gen Z"))</f>
        <v>Millenial</v>
      </c>
    </row>
    <row r="2025" spans="1:30" x14ac:dyDescent="0.25">
      <c r="A2025" t="s">
        <v>15076</v>
      </c>
      <c r="B2025" t="s">
        <v>6644</v>
      </c>
      <c r="C2025" t="s">
        <v>3198</v>
      </c>
      <c r="D2025" s="2">
        <v>44791</v>
      </c>
      <c r="E2025" s="2">
        <v>44828</v>
      </c>
      <c r="F2025" t="s">
        <v>3017</v>
      </c>
      <c r="G2025" t="s">
        <v>7474</v>
      </c>
      <c r="H2025" t="s">
        <v>7475</v>
      </c>
      <c r="I2025" t="s">
        <v>79</v>
      </c>
      <c r="J2025" t="s">
        <v>32</v>
      </c>
      <c r="K2025" t="s">
        <v>62</v>
      </c>
      <c r="L2025" t="s">
        <v>50</v>
      </c>
      <c r="M2025" t="s">
        <v>51</v>
      </c>
      <c r="N2025" t="s">
        <v>125</v>
      </c>
      <c r="O2025" t="s">
        <v>7476</v>
      </c>
      <c r="P2025" t="s">
        <v>10302</v>
      </c>
      <c r="Q2025" t="s">
        <v>52</v>
      </c>
      <c r="R2025" s="2">
        <v>35353</v>
      </c>
      <c r="S2025" t="s">
        <v>39</v>
      </c>
      <c r="T2025" t="s">
        <v>162</v>
      </c>
      <c r="U2025" t="s">
        <v>54</v>
      </c>
      <c r="V2025" t="s">
        <v>12282</v>
      </c>
      <c r="W2025" t="s">
        <v>127</v>
      </c>
      <c r="X2025" t="s">
        <v>74</v>
      </c>
      <c r="Y2025" t="s">
        <v>44</v>
      </c>
      <c r="Z2025">
        <v>1</v>
      </c>
      <c r="AA2025" t="str">
        <f t="shared" si="93"/>
        <v>Non-Active</v>
      </c>
      <c r="AB2025">
        <f t="shared" si="94"/>
        <v>1996</v>
      </c>
      <c r="AC2025">
        <f t="shared" si="95"/>
        <v>29</v>
      </c>
      <c r="AD2025" t="str" cm="1">
        <f t="array" ref="AD2025">_xlfn.IFS(AB2025&lt;1965,"Baby Boomers",AB2025&lt;1981,"Gen X",AB2025&lt;1997,"Millenial",TRUE,("Gen Z"))</f>
        <v>Millenial</v>
      </c>
    </row>
    <row r="2026" spans="1:30" x14ac:dyDescent="0.25">
      <c r="A2026" t="s">
        <v>10891</v>
      </c>
      <c r="B2026" t="s">
        <v>7477</v>
      </c>
      <c r="C2026" t="s">
        <v>4237</v>
      </c>
      <c r="D2026" s="2">
        <v>44082</v>
      </c>
      <c r="E2026" s="2" t="s">
        <v>10301</v>
      </c>
      <c r="F2026" t="s">
        <v>3017</v>
      </c>
      <c r="G2026" t="s">
        <v>7478</v>
      </c>
      <c r="H2026" t="s">
        <v>7479</v>
      </c>
      <c r="I2026" t="s">
        <v>97</v>
      </c>
      <c r="J2026" t="s">
        <v>32</v>
      </c>
      <c r="K2026" t="s">
        <v>33</v>
      </c>
      <c r="L2026" t="s">
        <v>50</v>
      </c>
      <c r="M2026" t="s">
        <v>35</v>
      </c>
      <c r="N2026" t="s">
        <v>36</v>
      </c>
      <c r="O2026" t="s">
        <v>10301</v>
      </c>
      <c r="P2026" t="s">
        <v>10302</v>
      </c>
      <c r="Q2026" t="s">
        <v>147</v>
      </c>
      <c r="R2026" s="2">
        <v>16024</v>
      </c>
      <c r="S2026" t="s">
        <v>39</v>
      </c>
      <c r="T2026" t="s">
        <v>6</v>
      </c>
      <c r="U2026" t="s">
        <v>54</v>
      </c>
      <c r="V2026" t="s">
        <v>12283</v>
      </c>
      <c r="W2026" t="s">
        <v>92</v>
      </c>
      <c r="X2026" t="s">
        <v>83</v>
      </c>
      <c r="Y2026" t="s">
        <v>44</v>
      </c>
      <c r="Z2026">
        <v>5</v>
      </c>
      <c r="AA2026" t="str">
        <f t="shared" si="93"/>
        <v>Active</v>
      </c>
      <c r="AB2026">
        <f t="shared" si="94"/>
        <v>1943</v>
      </c>
      <c r="AC2026">
        <f t="shared" si="95"/>
        <v>82</v>
      </c>
      <c r="AD2026" t="str" cm="1">
        <f t="array" ref="AD2026">_xlfn.IFS(AB2026&lt;1965,"Baby Boomers",AB2026&lt;1981,"Gen X",AB2026&lt;1997,"Millenial",TRUE,("Gen Z"))</f>
        <v>Baby Boomers</v>
      </c>
    </row>
    <row r="2027" spans="1:30" x14ac:dyDescent="0.25">
      <c r="A2027" t="s">
        <v>10831</v>
      </c>
      <c r="B2027" t="s">
        <v>3493</v>
      </c>
      <c r="C2027" t="s">
        <v>2288</v>
      </c>
      <c r="D2027" s="2">
        <v>44848</v>
      </c>
      <c r="E2027" s="2" t="s">
        <v>10301</v>
      </c>
      <c r="F2027" t="s">
        <v>3017</v>
      </c>
      <c r="G2027" t="s">
        <v>7480</v>
      </c>
      <c r="H2027" t="s">
        <v>7481</v>
      </c>
      <c r="I2027" t="s">
        <v>88</v>
      </c>
      <c r="J2027" t="s">
        <v>32</v>
      </c>
      <c r="K2027" t="s">
        <v>62</v>
      </c>
      <c r="L2027" t="s">
        <v>34</v>
      </c>
      <c r="M2027" t="s">
        <v>51</v>
      </c>
      <c r="N2027" t="s">
        <v>36</v>
      </c>
      <c r="O2027" t="s">
        <v>10301</v>
      </c>
      <c r="P2027" t="s">
        <v>10302</v>
      </c>
      <c r="Q2027" t="s">
        <v>176</v>
      </c>
      <c r="R2027" s="2">
        <v>26595</v>
      </c>
      <c r="S2027" t="s">
        <v>39</v>
      </c>
      <c r="T2027" t="s">
        <v>707</v>
      </c>
      <c r="U2027" t="s">
        <v>54</v>
      </c>
      <c r="V2027" t="s">
        <v>12284</v>
      </c>
      <c r="W2027" t="s">
        <v>127</v>
      </c>
      <c r="X2027" t="s">
        <v>83</v>
      </c>
      <c r="Y2027" t="s">
        <v>44</v>
      </c>
      <c r="Z2027">
        <v>2</v>
      </c>
      <c r="AA2027" t="str">
        <f t="shared" si="93"/>
        <v>Active</v>
      </c>
      <c r="AB2027">
        <f t="shared" si="94"/>
        <v>1972</v>
      </c>
      <c r="AC2027">
        <f t="shared" si="95"/>
        <v>53</v>
      </c>
      <c r="AD2027" t="str" cm="1">
        <f t="array" ref="AD2027">_xlfn.IFS(AB2027&lt;1965,"Baby Boomers",AB2027&lt;1981,"Gen X",AB2027&lt;1997,"Millenial",TRUE,("Gen Z"))</f>
        <v>Gen X</v>
      </c>
    </row>
    <row r="2028" spans="1:30" x14ac:dyDescent="0.25">
      <c r="A2028" t="s">
        <v>10698</v>
      </c>
      <c r="B2028" t="s">
        <v>7482</v>
      </c>
      <c r="C2028" t="s">
        <v>7483</v>
      </c>
      <c r="D2028" s="2">
        <v>45059</v>
      </c>
      <c r="E2028" s="2" t="s">
        <v>10301</v>
      </c>
      <c r="F2028" t="s">
        <v>3017</v>
      </c>
      <c r="G2028" t="s">
        <v>7484</v>
      </c>
      <c r="H2028" t="s">
        <v>7485</v>
      </c>
      <c r="I2028" t="s">
        <v>31</v>
      </c>
      <c r="J2028" t="s">
        <v>32</v>
      </c>
      <c r="K2028" t="s">
        <v>62</v>
      </c>
      <c r="L2028" t="s">
        <v>34</v>
      </c>
      <c r="M2028" t="s">
        <v>62</v>
      </c>
      <c r="N2028" t="s">
        <v>36</v>
      </c>
      <c r="O2028" t="s">
        <v>10301</v>
      </c>
      <c r="P2028" t="s">
        <v>10302</v>
      </c>
      <c r="Q2028" t="s">
        <v>793</v>
      </c>
      <c r="R2028" s="2">
        <v>32408</v>
      </c>
      <c r="S2028" t="s">
        <v>39</v>
      </c>
      <c r="T2028" t="s">
        <v>82</v>
      </c>
      <c r="U2028" t="s">
        <v>54</v>
      </c>
      <c r="V2028" t="s">
        <v>12285</v>
      </c>
      <c r="W2028" t="s">
        <v>73</v>
      </c>
      <c r="X2028" t="s">
        <v>43</v>
      </c>
      <c r="Y2028" t="s">
        <v>44</v>
      </c>
      <c r="Z2028">
        <v>1</v>
      </c>
      <c r="AA2028" t="str">
        <f t="shared" si="93"/>
        <v>Active</v>
      </c>
      <c r="AB2028">
        <f t="shared" si="94"/>
        <v>1988</v>
      </c>
      <c r="AC2028">
        <f t="shared" si="95"/>
        <v>37</v>
      </c>
      <c r="AD2028" t="str" cm="1">
        <f t="array" ref="AD2028">_xlfn.IFS(AB2028&lt;1965,"Baby Boomers",AB2028&lt;1981,"Gen X",AB2028&lt;1997,"Millenial",TRUE,("Gen Z"))</f>
        <v>Millenial</v>
      </c>
    </row>
    <row r="2029" spans="1:30" x14ac:dyDescent="0.25">
      <c r="A2029" t="s">
        <v>15077</v>
      </c>
      <c r="B2029" t="s">
        <v>576</v>
      </c>
      <c r="C2029" t="s">
        <v>559</v>
      </c>
      <c r="D2029" s="2">
        <v>44255</v>
      </c>
      <c r="E2029" s="2" t="s">
        <v>10301</v>
      </c>
      <c r="F2029" t="s">
        <v>3017</v>
      </c>
      <c r="G2029" t="s">
        <v>7486</v>
      </c>
      <c r="H2029" t="s">
        <v>7487</v>
      </c>
      <c r="I2029" t="s">
        <v>49</v>
      </c>
      <c r="J2029" t="s">
        <v>32</v>
      </c>
      <c r="K2029" t="s">
        <v>62</v>
      </c>
      <c r="L2029" t="s">
        <v>50</v>
      </c>
      <c r="M2029" t="s">
        <v>51</v>
      </c>
      <c r="N2029" t="s">
        <v>36</v>
      </c>
      <c r="O2029" t="s">
        <v>10301</v>
      </c>
      <c r="P2029" t="s">
        <v>10302</v>
      </c>
      <c r="Q2029" t="s">
        <v>230</v>
      </c>
      <c r="R2029" s="2">
        <v>32579</v>
      </c>
      <c r="S2029" t="s">
        <v>39</v>
      </c>
      <c r="T2029" t="s">
        <v>112</v>
      </c>
      <c r="U2029" t="s">
        <v>41</v>
      </c>
      <c r="V2029" t="s">
        <v>12286</v>
      </c>
      <c r="W2029" t="s">
        <v>127</v>
      </c>
      <c r="X2029" t="s">
        <v>83</v>
      </c>
      <c r="Y2029" t="s">
        <v>44</v>
      </c>
      <c r="Z2029">
        <v>5</v>
      </c>
      <c r="AA2029" t="str">
        <f t="shared" si="93"/>
        <v>Active</v>
      </c>
      <c r="AB2029">
        <f t="shared" si="94"/>
        <v>1989</v>
      </c>
      <c r="AC2029">
        <f t="shared" si="95"/>
        <v>37</v>
      </c>
      <c r="AD2029" t="str" cm="1">
        <f t="array" ref="AD2029">_xlfn.IFS(AB2029&lt;1965,"Baby Boomers",AB2029&lt;1981,"Gen X",AB2029&lt;1997,"Millenial",TRUE,("Gen Z"))</f>
        <v>Millenial</v>
      </c>
    </row>
    <row r="2030" spans="1:30" x14ac:dyDescent="0.25">
      <c r="A2030" t="s">
        <v>15078</v>
      </c>
      <c r="B2030" t="s">
        <v>7488</v>
      </c>
      <c r="C2030" t="s">
        <v>5691</v>
      </c>
      <c r="D2030" s="2">
        <v>43893</v>
      </c>
      <c r="E2030" s="2" t="s">
        <v>10301</v>
      </c>
      <c r="F2030" t="s">
        <v>3017</v>
      </c>
      <c r="G2030" t="s">
        <v>7489</v>
      </c>
      <c r="H2030" t="s">
        <v>7490</v>
      </c>
      <c r="I2030" t="s">
        <v>138</v>
      </c>
      <c r="J2030" t="s">
        <v>32</v>
      </c>
      <c r="K2030" t="s">
        <v>62</v>
      </c>
      <c r="L2030" t="s">
        <v>63</v>
      </c>
      <c r="M2030" t="s">
        <v>62</v>
      </c>
      <c r="N2030" t="s">
        <v>36</v>
      </c>
      <c r="O2030" t="s">
        <v>10301</v>
      </c>
      <c r="P2030" t="s">
        <v>10302</v>
      </c>
      <c r="Q2030" t="s">
        <v>80</v>
      </c>
      <c r="R2030" s="2">
        <v>33578</v>
      </c>
      <c r="S2030" t="s">
        <v>39</v>
      </c>
      <c r="T2030" t="s">
        <v>204</v>
      </c>
      <c r="U2030" t="s">
        <v>41</v>
      </c>
      <c r="V2030" t="s">
        <v>12287</v>
      </c>
      <c r="W2030" t="s">
        <v>55</v>
      </c>
      <c r="X2030" t="s">
        <v>74</v>
      </c>
      <c r="Y2030" t="s">
        <v>44</v>
      </c>
      <c r="Z2030">
        <v>2</v>
      </c>
      <c r="AA2030" t="str">
        <f t="shared" si="93"/>
        <v>Active</v>
      </c>
      <c r="AB2030">
        <f t="shared" si="94"/>
        <v>1991</v>
      </c>
      <c r="AC2030">
        <f t="shared" si="95"/>
        <v>34</v>
      </c>
      <c r="AD2030" t="str" cm="1">
        <f t="array" ref="AD2030">_xlfn.IFS(AB2030&lt;1965,"Baby Boomers",AB2030&lt;1981,"Gen X",AB2030&lt;1997,"Millenial",TRUE,("Gen Z"))</f>
        <v>Millenial</v>
      </c>
    </row>
    <row r="2031" spans="1:30" x14ac:dyDescent="0.25">
      <c r="A2031" t="s">
        <v>15079</v>
      </c>
      <c r="B2031" t="s">
        <v>4731</v>
      </c>
      <c r="C2031" t="s">
        <v>4669</v>
      </c>
      <c r="D2031" s="2">
        <v>44529</v>
      </c>
      <c r="E2031" s="2" t="s">
        <v>10301</v>
      </c>
      <c r="F2031" t="s">
        <v>3017</v>
      </c>
      <c r="G2031" t="s">
        <v>7491</v>
      </c>
      <c r="H2031" t="s">
        <v>7492</v>
      </c>
      <c r="I2031" t="s">
        <v>117</v>
      </c>
      <c r="J2031" t="s">
        <v>32</v>
      </c>
      <c r="K2031" t="s">
        <v>62</v>
      </c>
      <c r="L2031" t="s">
        <v>50</v>
      </c>
      <c r="M2031" t="s">
        <v>62</v>
      </c>
      <c r="N2031" t="s">
        <v>36</v>
      </c>
      <c r="O2031" t="s">
        <v>10301</v>
      </c>
      <c r="P2031" t="s">
        <v>10302</v>
      </c>
      <c r="Q2031" t="s">
        <v>304</v>
      </c>
      <c r="R2031" s="2">
        <v>25807</v>
      </c>
      <c r="S2031" t="s">
        <v>39</v>
      </c>
      <c r="T2031" t="s">
        <v>82</v>
      </c>
      <c r="U2031" t="s">
        <v>54</v>
      </c>
      <c r="V2031" t="s">
        <v>12288</v>
      </c>
      <c r="W2031" t="s">
        <v>127</v>
      </c>
      <c r="X2031" t="s">
        <v>74</v>
      </c>
      <c r="Y2031" t="s">
        <v>44</v>
      </c>
      <c r="Z2031">
        <v>5</v>
      </c>
      <c r="AA2031" t="str">
        <f t="shared" si="93"/>
        <v>Active</v>
      </c>
      <c r="AB2031">
        <f t="shared" si="94"/>
        <v>1970</v>
      </c>
      <c r="AC2031">
        <f t="shared" si="95"/>
        <v>55</v>
      </c>
      <c r="AD2031" t="str" cm="1">
        <f t="array" ref="AD2031">_xlfn.IFS(AB2031&lt;1965,"Baby Boomers",AB2031&lt;1981,"Gen X",AB2031&lt;1997,"Millenial",TRUE,("Gen Z"))</f>
        <v>Gen X</v>
      </c>
    </row>
    <row r="2032" spans="1:30" x14ac:dyDescent="0.25">
      <c r="A2032" t="s">
        <v>15080</v>
      </c>
      <c r="B2032" t="s">
        <v>794</v>
      </c>
      <c r="C2032" t="s">
        <v>5116</v>
      </c>
      <c r="D2032" s="2">
        <v>43336</v>
      </c>
      <c r="E2032" s="2" t="s">
        <v>10301</v>
      </c>
      <c r="F2032" t="s">
        <v>3017</v>
      </c>
      <c r="G2032" t="s">
        <v>7493</v>
      </c>
      <c r="H2032" t="s">
        <v>7494</v>
      </c>
      <c r="I2032" t="s">
        <v>61</v>
      </c>
      <c r="J2032" t="s">
        <v>32</v>
      </c>
      <c r="K2032" t="s">
        <v>51</v>
      </c>
      <c r="L2032" t="s">
        <v>50</v>
      </c>
      <c r="M2032" t="s">
        <v>51</v>
      </c>
      <c r="N2032" t="s">
        <v>36</v>
      </c>
      <c r="O2032" t="s">
        <v>10301</v>
      </c>
      <c r="P2032" t="s">
        <v>10302</v>
      </c>
      <c r="Q2032" t="s">
        <v>89</v>
      </c>
      <c r="R2032" s="2">
        <v>22385</v>
      </c>
      <c r="S2032" t="s">
        <v>39</v>
      </c>
      <c r="T2032" t="s">
        <v>351</v>
      </c>
      <c r="U2032" t="s">
        <v>54</v>
      </c>
      <c r="V2032" t="s">
        <v>12289</v>
      </c>
      <c r="W2032" t="s">
        <v>55</v>
      </c>
      <c r="X2032" t="s">
        <v>74</v>
      </c>
      <c r="Y2032" t="s">
        <v>44</v>
      </c>
      <c r="Z2032">
        <v>2</v>
      </c>
      <c r="AA2032" t="str">
        <f t="shared" si="93"/>
        <v>Active</v>
      </c>
      <c r="AB2032">
        <f t="shared" si="94"/>
        <v>1961</v>
      </c>
      <c r="AC2032">
        <f t="shared" si="95"/>
        <v>65</v>
      </c>
      <c r="AD2032" t="str" cm="1">
        <f t="array" ref="AD2032">_xlfn.IFS(AB2032&lt;1965,"Baby Boomers",AB2032&lt;1981,"Gen X",AB2032&lt;1997,"Millenial",TRUE,("Gen Z"))</f>
        <v>Baby Boomers</v>
      </c>
    </row>
    <row r="2033" spans="1:30" x14ac:dyDescent="0.25">
      <c r="A2033" t="s">
        <v>11280</v>
      </c>
      <c r="B2033" t="s">
        <v>7495</v>
      </c>
      <c r="C2033" t="s">
        <v>2259</v>
      </c>
      <c r="D2033" s="2">
        <v>44125</v>
      </c>
      <c r="E2033" s="2">
        <v>44644</v>
      </c>
      <c r="F2033" t="s">
        <v>3725</v>
      </c>
      <c r="G2033" t="s">
        <v>7496</v>
      </c>
      <c r="H2033" t="s">
        <v>7497</v>
      </c>
      <c r="I2033" t="s">
        <v>167</v>
      </c>
      <c r="J2033" t="s">
        <v>32</v>
      </c>
      <c r="K2033" t="s">
        <v>51</v>
      </c>
      <c r="L2033" t="s">
        <v>63</v>
      </c>
      <c r="M2033" t="s">
        <v>35</v>
      </c>
      <c r="N2033" t="s">
        <v>174</v>
      </c>
      <c r="O2033" t="s">
        <v>7498</v>
      </c>
      <c r="P2033" t="s">
        <v>10302</v>
      </c>
      <c r="Q2033" t="s">
        <v>285</v>
      </c>
      <c r="R2033" s="2">
        <v>28924</v>
      </c>
      <c r="S2033" t="s">
        <v>39</v>
      </c>
      <c r="T2033" t="s">
        <v>102</v>
      </c>
      <c r="U2033" t="s">
        <v>54</v>
      </c>
      <c r="V2033" t="s">
        <v>12290</v>
      </c>
      <c r="W2033" t="s">
        <v>73</v>
      </c>
      <c r="X2033" t="s">
        <v>43</v>
      </c>
      <c r="Y2033" t="s">
        <v>44</v>
      </c>
      <c r="Z2033">
        <v>2</v>
      </c>
      <c r="AA2033" t="str">
        <f t="shared" si="93"/>
        <v>Non-Active</v>
      </c>
      <c r="AB2033">
        <f t="shared" si="94"/>
        <v>1979</v>
      </c>
      <c r="AC2033">
        <f t="shared" si="95"/>
        <v>47</v>
      </c>
      <c r="AD2033" t="str" cm="1">
        <f t="array" ref="AD2033">_xlfn.IFS(AB2033&lt;1965,"Baby Boomers",AB2033&lt;1981,"Gen X",AB2033&lt;1997,"Millenial",TRUE,("Gen Z"))</f>
        <v>Gen X</v>
      </c>
    </row>
    <row r="2034" spans="1:30" x14ac:dyDescent="0.25">
      <c r="A2034" t="s">
        <v>12777</v>
      </c>
      <c r="B2034" t="s">
        <v>7499</v>
      </c>
      <c r="C2034" t="s">
        <v>1711</v>
      </c>
      <c r="D2034" s="2">
        <v>44180</v>
      </c>
      <c r="E2034" s="2">
        <v>44371</v>
      </c>
      <c r="F2034" t="s">
        <v>6983</v>
      </c>
      <c r="G2034" t="s">
        <v>7500</v>
      </c>
      <c r="H2034" t="s">
        <v>7501</v>
      </c>
      <c r="I2034" t="s">
        <v>132</v>
      </c>
      <c r="J2034" t="s">
        <v>32</v>
      </c>
      <c r="K2034" t="s">
        <v>62</v>
      </c>
      <c r="L2034" t="s">
        <v>50</v>
      </c>
      <c r="M2034" t="s">
        <v>35</v>
      </c>
      <c r="N2034" t="s">
        <v>139</v>
      </c>
      <c r="O2034" t="s">
        <v>7502</v>
      </c>
      <c r="P2034" t="s">
        <v>10302</v>
      </c>
      <c r="Q2034" t="s">
        <v>89</v>
      </c>
      <c r="R2034" s="2">
        <v>34890</v>
      </c>
      <c r="S2034" t="s">
        <v>6981</v>
      </c>
      <c r="T2034" t="s">
        <v>82</v>
      </c>
      <c r="U2034" t="s">
        <v>41</v>
      </c>
      <c r="V2034" t="s">
        <v>12291</v>
      </c>
      <c r="W2034" t="s">
        <v>127</v>
      </c>
      <c r="X2034" t="s">
        <v>83</v>
      </c>
      <c r="Y2034" t="s">
        <v>44</v>
      </c>
      <c r="Z2034">
        <v>4</v>
      </c>
      <c r="AA2034" t="str">
        <f t="shared" si="93"/>
        <v>Non-Active</v>
      </c>
      <c r="AB2034">
        <f t="shared" si="94"/>
        <v>1995</v>
      </c>
      <c r="AC2034">
        <f t="shared" si="95"/>
        <v>30</v>
      </c>
      <c r="AD2034" t="str" cm="1">
        <f t="array" ref="AD2034">_xlfn.IFS(AB2034&lt;1965,"Baby Boomers",AB2034&lt;1981,"Gen X",AB2034&lt;1997,"Millenial",TRUE,("Gen Z"))</f>
        <v>Millenial</v>
      </c>
    </row>
    <row r="2035" spans="1:30" x14ac:dyDescent="0.25">
      <c r="A2035" t="s">
        <v>15081</v>
      </c>
      <c r="B2035" t="s">
        <v>2422</v>
      </c>
      <c r="C2035" t="s">
        <v>1888</v>
      </c>
      <c r="D2035" s="2">
        <v>43348</v>
      </c>
      <c r="E2035" s="2">
        <v>44953</v>
      </c>
      <c r="F2035" t="s">
        <v>2308</v>
      </c>
      <c r="G2035" t="s">
        <v>7503</v>
      </c>
      <c r="H2035" t="s">
        <v>7504</v>
      </c>
      <c r="I2035" t="s">
        <v>49</v>
      </c>
      <c r="J2035" t="s">
        <v>32</v>
      </c>
      <c r="K2035" t="s">
        <v>33</v>
      </c>
      <c r="L2035" t="s">
        <v>34</v>
      </c>
      <c r="M2035" t="s">
        <v>62</v>
      </c>
      <c r="N2035" t="s">
        <v>139</v>
      </c>
      <c r="O2035" t="s">
        <v>7505</v>
      </c>
      <c r="P2035" t="s">
        <v>10319</v>
      </c>
      <c r="Q2035" t="s">
        <v>38</v>
      </c>
      <c r="R2035" s="2">
        <v>21844</v>
      </c>
      <c r="S2035" t="s">
        <v>39</v>
      </c>
      <c r="T2035" t="s">
        <v>156</v>
      </c>
      <c r="U2035" t="s">
        <v>41</v>
      </c>
      <c r="V2035" t="s">
        <v>12292</v>
      </c>
      <c r="W2035" t="s">
        <v>42</v>
      </c>
      <c r="X2035" t="s">
        <v>43</v>
      </c>
      <c r="Y2035" t="s">
        <v>44</v>
      </c>
      <c r="Z2035">
        <v>2</v>
      </c>
      <c r="AA2035" t="str">
        <f t="shared" si="93"/>
        <v>Non-Active</v>
      </c>
      <c r="AB2035">
        <f t="shared" si="94"/>
        <v>1959</v>
      </c>
      <c r="AC2035">
        <f t="shared" si="95"/>
        <v>66</v>
      </c>
      <c r="AD2035" t="str" cm="1">
        <f t="array" ref="AD2035">_xlfn.IFS(AB2035&lt;1965,"Baby Boomers",AB2035&lt;1981,"Gen X",AB2035&lt;1997,"Millenial",TRUE,("Gen Z"))</f>
        <v>Baby Boomers</v>
      </c>
    </row>
    <row r="2036" spans="1:30" x14ac:dyDescent="0.25">
      <c r="A2036" t="s">
        <v>15082</v>
      </c>
      <c r="B2036" t="s">
        <v>7506</v>
      </c>
      <c r="C2036" t="s">
        <v>2105</v>
      </c>
      <c r="D2036" s="2">
        <v>44466</v>
      </c>
      <c r="E2036" s="2" t="s">
        <v>10301</v>
      </c>
      <c r="F2036" t="s">
        <v>2607</v>
      </c>
      <c r="G2036" t="s">
        <v>7507</v>
      </c>
      <c r="H2036" t="s">
        <v>7508</v>
      </c>
      <c r="I2036" t="s">
        <v>49</v>
      </c>
      <c r="J2036" t="s">
        <v>32</v>
      </c>
      <c r="K2036" t="s">
        <v>51</v>
      </c>
      <c r="L2036" t="s">
        <v>50</v>
      </c>
      <c r="M2036" t="s">
        <v>62</v>
      </c>
      <c r="N2036" t="s">
        <v>36</v>
      </c>
      <c r="O2036" t="s">
        <v>10301</v>
      </c>
      <c r="P2036" t="s">
        <v>2621</v>
      </c>
      <c r="Q2036" t="s">
        <v>147</v>
      </c>
      <c r="R2036" s="2">
        <v>29011</v>
      </c>
      <c r="S2036" t="s">
        <v>39</v>
      </c>
      <c r="T2036" t="s">
        <v>149</v>
      </c>
      <c r="U2036" t="s">
        <v>54</v>
      </c>
      <c r="V2036" t="s">
        <v>12293</v>
      </c>
      <c r="W2036" t="s">
        <v>92</v>
      </c>
      <c r="X2036" t="s">
        <v>103</v>
      </c>
      <c r="Y2036" t="s">
        <v>44</v>
      </c>
      <c r="Z2036">
        <v>5</v>
      </c>
      <c r="AA2036" t="str">
        <f t="shared" si="93"/>
        <v>Active</v>
      </c>
      <c r="AB2036">
        <f t="shared" si="94"/>
        <v>1979</v>
      </c>
      <c r="AC2036">
        <f t="shared" si="95"/>
        <v>46</v>
      </c>
      <c r="AD2036" t="str" cm="1">
        <f t="array" ref="AD2036">_xlfn.IFS(AB2036&lt;1965,"Baby Boomers",AB2036&lt;1981,"Gen X",AB2036&lt;1997,"Millenial",TRUE,("Gen Z"))</f>
        <v>Gen X</v>
      </c>
    </row>
    <row r="2037" spans="1:30" x14ac:dyDescent="0.25">
      <c r="A2037" t="s">
        <v>15083</v>
      </c>
      <c r="B2037" t="s">
        <v>4950</v>
      </c>
      <c r="C2037" t="s">
        <v>5320</v>
      </c>
      <c r="D2037" s="2">
        <v>43839</v>
      </c>
      <c r="E2037" s="2">
        <v>44223</v>
      </c>
      <c r="F2037" t="s">
        <v>3017</v>
      </c>
      <c r="G2037" t="s">
        <v>7509</v>
      </c>
      <c r="H2037" t="s">
        <v>7510</v>
      </c>
      <c r="I2037" t="s">
        <v>117</v>
      </c>
      <c r="J2037" t="s">
        <v>32</v>
      </c>
      <c r="K2037" t="s">
        <v>51</v>
      </c>
      <c r="L2037" t="s">
        <v>34</v>
      </c>
      <c r="M2037" t="s">
        <v>62</v>
      </c>
      <c r="N2037" t="s">
        <v>174</v>
      </c>
      <c r="O2037" t="s">
        <v>7511</v>
      </c>
      <c r="P2037" t="s">
        <v>10302</v>
      </c>
      <c r="Q2037" t="s">
        <v>80</v>
      </c>
      <c r="R2037" s="2">
        <v>17840</v>
      </c>
      <c r="S2037" t="s">
        <v>39</v>
      </c>
      <c r="T2037" t="s">
        <v>225</v>
      </c>
      <c r="U2037" t="s">
        <v>41</v>
      </c>
      <c r="V2037" t="s">
        <v>12294</v>
      </c>
      <c r="W2037" t="s">
        <v>42</v>
      </c>
      <c r="X2037" t="s">
        <v>83</v>
      </c>
      <c r="Y2037" t="s">
        <v>44</v>
      </c>
      <c r="Z2037">
        <v>2</v>
      </c>
      <c r="AA2037" t="str">
        <f t="shared" si="93"/>
        <v>Non-Active</v>
      </c>
      <c r="AB2037">
        <f t="shared" si="94"/>
        <v>1948</v>
      </c>
      <c r="AC2037">
        <f t="shared" si="95"/>
        <v>77</v>
      </c>
      <c r="AD2037" t="str" cm="1">
        <f t="array" ref="AD2037">_xlfn.IFS(AB2037&lt;1965,"Baby Boomers",AB2037&lt;1981,"Gen X",AB2037&lt;1997,"Millenial",TRUE,("Gen Z"))</f>
        <v>Baby Boomers</v>
      </c>
    </row>
    <row r="2038" spans="1:30" x14ac:dyDescent="0.25">
      <c r="A2038" t="s">
        <v>15084</v>
      </c>
      <c r="B2038" t="s">
        <v>2883</v>
      </c>
      <c r="C2038" t="s">
        <v>5931</v>
      </c>
      <c r="D2038" s="2">
        <v>43440</v>
      </c>
      <c r="E2038" s="2" t="s">
        <v>10301</v>
      </c>
      <c r="F2038" t="s">
        <v>3017</v>
      </c>
      <c r="G2038" t="s">
        <v>7512</v>
      </c>
      <c r="H2038" t="s">
        <v>7513</v>
      </c>
      <c r="I2038" t="s">
        <v>61</v>
      </c>
      <c r="J2038" t="s">
        <v>32</v>
      </c>
      <c r="K2038" t="s">
        <v>51</v>
      </c>
      <c r="L2038" t="s">
        <v>50</v>
      </c>
      <c r="M2038" t="s">
        <v>51</v>
      </c>
      <c r="N2038" t="s">
        <v>36</v>
      </c>
      <c r="O2038" t="s">
        <v>10301</v>
      </c>
      <c r="P2038" t="s">
        <v>10302</v>
      </c>
      <c r="Q2038" t="s">
        <v>230</v>
      </c>
      <c r="R2038" s="2">
        <v>31505</v>
      </c>
      <c r="S2038" t="s">
        <v>39</v>
      </c>
      <c r="T2038" t="s">
        <v>112</v>
      </c>
      <c r="U2038" t="s">
        <v>41</v>
      </c>
      <c r="V2038" t="s">
        <v>12295</v>
      </c>
      <c r="W2038" t="s">
        <v>55</v>
      </c>
      <c r="X2038" t="s">
        <v>43</v>
      </c>
      <c r="Y2038" t="s">
        <v>44</v>
      </c>
      <c r="Z2038">
        <v>4</v>
      </c>
      <c r="AA2038" t="str">
        <f t="shared" si="93"/>
        <v>Active</v>
      </c>
      <c r="AB2038">
        <f t="shared" si="94"/>
        <v>1986</v>
      </c>
      <c r="AC2038">
        <f t="shared" si="95"/>
        <v>40</v>
      </c>
      <c r="AD2038" t="str" cm="1">
        <f t="array" ref="AD2038">_xlfn.IFS(AB2038&lt;1965,"Baby Boomers",AB2038&lt;1981,"Gen X",AB2038&lt;1997,"Millenial",TRUE,("Gen Z"))</f>
        <v>Millenial</v>
      </c>
    </row>
    <row r="2039" spans="1:30" x14ac:dyDescent="0.25">
      <c r="A2039" t="s">
        <v>15085</v>
      </c>
      <c r="B2039" t="s">
        <v>3274</v>
      </c>
      <c r="C2039" t="s">
        <v>6823</v>
      </c>
      <c r="D2039" s="2">
        <v>44784</v>
      </c>
      <c r="E2039" s="2" t="s">
        <v>10301</v>
      </c>
      <c r="F2039" t="s">
        <v>3017</v>
      </c>
      <c r="G2039" t="s">
        <v>7514</v>
      </c>
      <c r="H2039" t="s">
        <v>7515</v>
      </c>
      <c r="I2039" t="s">
        <v>88</v>
      </c>
      <c r="J2039" t="s">
        <v>32</v>
      </c>
      <c r="K2039" t="s">
        <v>62</v>
      </c>
      <c r="L2039" t="s">
        <v>63</v>
      </c>
      <c r="M2039" t="s">
        <v>35</v>
      </c>
      <c r="N2039" t="s">
        <v>36</v>
      </c>
      <c r="O2039" t="s">
        <v>10301</v>
      </c>
      <c r="P2039" t="s">
        <v>10302</v>
      </c>
      <c r="Q2039" t="s">
        <v>89</v>
      </c>
      <c r="R2039" s="2">
        <v>20233</v>
      </c>
      <c r="S2039" t="s">
        <v>39</v>
      </c>
      <c r="T2039" t="s">
        <v>102</v>
      </c>
      <c r="U2039" t="s">
        <v>54</v>
      </c>
      <c r="V2039" t="s">
        <v>12296</v>
      </c>
      <c r="W2039" t="s">
        <v>42</v>
      </c>
      <c r="X2039" t="s">
        <v>43</v>
      </c>
      <c r="Y2039" t="s">
        <v>44</v>
      </c>
      <c r="Z2039">
        <v>2</v>
      </c>
      <c r="AA2039" t="str">
        <f t="shared" si="93"/>
        <v>Active</v>
      </c>
      <c r="AB2039">
        <f t="shared" si="94"/>
        <v>1955</v>
      </c>
      <c r="AC2039">
        <f t="shared" si="95"/>
        <v>70</v>
      </c>
      <c r="AD2039" t="str" cm="1">
        <f t="array" ref="AD2039">_xlfn.IFS(AB2039&lt;1965,"Baby Boomers",AB2039&lt;1981,"Gen X",AB2039&lt;1997,"Millenial",TRUE,("Gen Z"))</f>
        <v>Baby Boomers</v>
      </c>
    </row>
    <row r="2040" spans="1:30" x14ac:dyDescent="0.25">
      <c r="A2040" t="s">
        <v>15086</v>
      </c>
      <c r="B2040" t="s">
        <v>576</v>
      </c>
      <c r="C2040" t="s">
        <v>4303</v>
      </c>
      <c r="D2040" s="2">
        <v>43934</v>
      </c>
      <c r="E2040" s="2">
        <v>44373</v>
      </c>
      <c r="F2040" t="s">
        <v>3017</v>
      </c>
      <c r="G2040" t="s">
        <v>7516</v>
      </c>
      <c r="H2040" t="s">
        <v>7517</v>
      </c>
      <c r="I2040" t="s">
        <v>31</v>
      </c>
      <c r="J2040" t="s">
        <v>32</v>
      </c>
      <c r="K2040" t="s">
        <v>33</v>
      </c>
      <c r="L2040" t="s">
        <v>50</v>
      </c>
      <c r="M2040" t="s">
        <v>62</v>
      </c>
      <c r="N2040" t="s">
        <v>139</v>
      </c>
      <c r="O2040" t="s">
        <v>7518</v>
      </c>
      <c r="P2040" t="s">
        <v>10302</v>
      </c>
      <c r="Q2040" t="s">
        <v>89</v>
      </c>
      <c r="R2040" s="2">
        <v>22594</v>
      </c>
      <c r="S2040" t="s">
        <v>39</v>
      </c>
      <c r="T2040" t="s">
        <v>82</v>
      </c>
      <c r="U2040" t="s">
        <v>41</v>
      </c>
      <c r="V2040" t="s">
        <v>12297</v>
      </c>
      <c r="W2040" t="s">
        <v>42</v>
      </c>
      <c r="X2040" t="s">
        <v>74</v>
      </c>
      <c r="Y2040" t="s">
        <v>44</v>
      </c>
      <c r="Z2040">
        <v>2</v>
      </c>
      <c r="AA2040" t="str">
        <f t="shared" si="93"/>
        <v>Non-Active</v>
      </c>
      <c r="AB2040">
        <f t="shared" si="94"/>
        <v>1961</v>
      </c>
      <c r="AC2040">
        <f t="shared" si="95"/>
        <v>64</v>
      </c>
      <c r="AD2040" t="str" cm="1">
        <f t="array" ref="AD2040">_xlfn.IFS(AB2040&lt;1965,"Baby Boomers",AB2040&lt;1981,"Gen X",AB2040&lt;1997,"Millenial",TRUE,("Gen Z"))</f>
        <v>Baby Boomers</v>
      </c>
    </row>
    <row r="2041" spans="1:30" x14ac:dyDescent="0.25">
      <c r="A2041" t="s">
        <v>15087</v>
      </c>
      <c r="B2041" t="s">
        <v>7519</v>
      </c>
      <c r="C2041" t="s">
        <v>7520</v>
      </c>
      <c r="D2041" s="2">
        <v>44514</v>
      </c>
      <c r="E2041" s="2">
        <v>44948</v>
      </c>
      <c r="F2041" t="s">
        <v>3017</v>
      </c>
      <c r="G2041" t="s">
        <v>7521</v>
      </c>
      <c r="H2041" t="s">
        <v>7522</v>
      </c>
      <c r="I2041" t="s">
        <v>132</v>
      </c>
      <c r="J2041" t="s">
        <v>744</v>
      </c>
      <c r="K2041" t="s">
        <v>33</v>
      </c>
      <c r="L2041" t="s">
        <v>50</v>
      </c>
      <c r="M2041" t="s">
        <v>62</v>
      </c>
      <c r="N2041" t="s">
        <v>174</v>
      </c>
      <c r="O2041" t="s">
        <v>7523</v>
      </c>
      <c r="P2041" t="s">
        <v>10302</v>
      </c>
      <c r="Q2041" t="s">
        <v>230</v>
      </c>
      <c r="R2041" s="2">
        <v>24728</v>
      </c>
      <c r="S2041" t="s">
        <v>39</v>
      </c>
      <c r="T2041" t="s">
        <v>112</v>
      </c>
      <c r="U2041" t="s">
        <v>41</v>
      </c>
      <c r="V2041" t="s">
        <v>12298</v>
      </c>
      <c r="W2041" t="s">
        <v>42</v>
      </c>
      <c r="X2041" t="s">
        <v>43</v>
      </c>
      <c r="Y2041" t="s">
        <v>44</v>
      </c>
      <c r="Z2041">
        <v>2</v>
      </c>
      <c r="AA2041" t="str">
        <f t="shared" si="93"/>
        <v>Non-Active</v>
      </c>
      <c r="AB2041">
        <f t="shared" si="94"/>
        <v>1967</v>
      </c>
      <c r="AC2041">
        <f t="shared" si="95"/>
        <v>58</v>
      </c>
      <c r="AD2041" t="str" cm="1">
        <f t="array" ref="AD2041">_xlfn.IFS(AB2041&lt;1965,"Baby Boomers",AB2041&lt;1981,"Gen X",AB2041&lt;1997,"Millenial",TRUE,("Gen Z"))</f>
        <v>Gen X</v>
      </c>
    </row>
    <row r="2042" spans="1:30" x14ac:dyDescent="0.25">
      <c r="A2042" t="s">
        <v>15088</v>
      </c>
      <c r="B2042" t="s">
        <v>7524</v>
      </c>
      <c r="C2042" t="s">
        <v>2185</v>
      </c>
      <c r="D2042" s="2">
        <v>44637</v>
      </c>
      <c r="E2042" s="2">
        <v>45100</v>
      </c>
      <c r="F2042" t="s">
        <v>3017</v>
      </c>
      <c r="G2042" t="s">
        <v>7525</v>
      </c>
      <c r="H2042" t="s">
        <v>7526</v>
      </c>
      <c r="I2042" t="s">
        <v>49</v>
      </c>
      <c r="J2042" t="s">
        <v>744</v>
      </c>
      <c r="K2042" t="s">
        <v>62</v>
      </c>
      <c r="L2042" t="s">
        <v>63</v>
      </c>
      <c r="M2042" t="s">
        <v>62</v>
      </c>
      <c r="N2042" t="s">
        <v>98</v>
      </c>
      <c r="O2042" t="s">
        <v>7527</v>
      </c>
      <c r="P2042" t="s">
        <v>10302</v>
      </c>
      <c r="Q2042" t="s">
        <v>110</v>
      </c>
      <c r="R2042" s="2">
        <v>28857</v>
      </c>
      <c r="S2042" t="s">
        <v>39</v>
      </c>
      <c r="T2042" t="s">
        <v>112</v>
      </c>
      <c r="U2042" t="s">
        <v>41</v>
      </c>
      <c r="V2042" t="s">
        <v>12299</v>
      </c>
      <c r="W2042" t="s">
        <v>73</v>
      </c>
      <c r="X2042" t="s">
        <v>83</v>
      </c>
      <c r="Y2042" t="s">
        <v>44</v>
      </c>
      <c r="Z2042">
        <v>5</v>
      </c>
      <c r="AA2042" t="str">
        <f t="shared" si="93"/>
        <v>Non-Active</v>
      </c>
      <c r="AB2042">
        <f t="shared" si="94"/>
        <v>1979</v>
      </c>
      <c r="AC2042">
        <f t="shared" si="95"/>
        <v>47</v>
      </c>
      <c r="AD2042" t="str" cm="1">
        <f t="array" ref="AD2042">_xlfn.IFS(AB2042&lt;1965,"Baby Boomers",AB2042&lt;1981,"Gen X",AB2042&lt;1997,"Millenial",TRUE,("Gen Z"))</f>
        <v>Gen X</v>
      </c>
    </row>
    <row r="2043" spans="1:30" x14ac:dyDescent="0.25">
      <c r="A2043" t="s">
        <v>11197</v>
      </c>
      <c r="B2043" t="s">
        <v>6279</v>
      </c>
      <c r="C2043" t="s">
        <v>2395</v>
      </c>
      <c r="D2043" s="2">
        <v>43591</v>
      </c>
      <c r="E2043" s="2" t="s">
        <v>10301</v>
      </c>
      <c r="F2043" t="s">
        <v>3017</v>
      </c>
      <c r="G2043" t="s">
        <v>7528</v>
      </c>
      <c r="H2043" t="s">
        <v>7529</v>
      </c>
      <c r="I2043" t="s">
        <v>138</v>
      </c>
      <c r="J2043" t="s">
        <v>32</v>
      </c>
      <c r="K2043" t="s">
        <v>51</v>
      </c>
      <c r="L2043" t="s">
        <v>50</v>
      </c>
      <c r="M2043" t="s">
        <v>51</v>
      </c>
      <c r="N2043" t="s">
        <v>36</v>
      </c>
      <c r="O2043" t="s">
        <v>10301</v>
      </c>
      <c r="P2043" t="s">
        <v>10302</v>
      </c>
      <c r="Q2043" t="s">
        <v>80</v>
      </c>
      <c r="R2043" s="2">
        <v>21139</v>
      </c>
      <c r="S2043" t="s">
        <v>39</v>
      </c>
      <c r="T2043" t="s">
        <v>82</v>
      </c>
      <c r="U2043" t="s">
        <v>54</v>
      </c>
      <c r="V2043" t="s">
        <v>12300</v>
      </c>
      <c r="W2043" t="s">
        <v>55</v>
      </c>
      <c r="X2043" t="s">
        <v>83</v>
      </c>
      <c r="Y2043" t="s">
        <v>44</v>
      </c>
      <c r="Z2043">
        <v>5</v>
      </c>
      <c r="AA2043" t="str">
        <f t="shared" si="93"/>
        <v>Active</v>
      </c>
      <c r="AB2043">
        <f t="shared" si="94"/>
        <v>1957</v>
      </c>
      <c r="AC2043">
        <f t="shared" si="95"/>
        <v>68</v>
      </c>
      <c r="AD2043" t="str" cm="1">
        <f t="array" ref="AD2043">_xlfn.IFS(AB2043&lt;1965,"Baby Boomers",AB2043&lt;1981,"Gen X",AB2043&lt;1997,"Millenial",TRUE,("Gen Z"))</f>
        <v>Baby Boomers</v>
      </c>
    </row>
    <row r="2044" spans="1:30" x14ac:dyDescent="0.25">
      <c r="A2044" t="s">
        <v>15089</v>
      </c>
      <c r="B2044" t="s">
        <v>26</v>
      </c>
      <c r="C2044" t="s">
        <v>3672</v>
      </c>
      <c r="D2044" s="2">
        <v>44527</v>
      </c>
      <c r="E2044" s="2">
        <v>45099</v>
      </c>
      <c r="F2044" t="s">
        <v>3017</v>
      </c>
      <c r="G2044" t="s">
        <v>7530</v>
      </c>
      <c r="H2044" t="s">
        <v>7531</v>
      </c>
      <c r="I2044" t="s">
        <v>79</v>
      </c>
      <c r="J2044" t="s">
        <v>32</v>
      </c>
      <c r="K2044" t="s">
        <v>51</v>
      </c>
      <c r="L2044" t="s">
        <v>34</v>
      </c>
      <c r="M2044" t="s">
        <v>51</v>
      </c>
      <c r="N2044" t="s">
        <v>98</v>
      </c>
      <c r="O2044" t="s">
        <v>7532</v>
      </c>
      <c r="P2044" t="s">
        <v>10302</v>
      </c>
      <c r="Q2044" t="s">
        <v>89</v>
      </c>
      <c r="R2044" s="2">
        <v>36926</v>
      </c>
      <c r="S2044" t="s">
        <v>39</v>
      </c>
      <c r="T2044" t="s">
        <v>6</v>
      </c>
      <c r="U2044" t="s">
        <v>54</v>
      </c>
      <c r="V2044" t="s">
        <v>12301</v>
      </c>
      <c r="W2044" t="s">
        <v>55</v>
      </c>
      <c r="X2044" t="s">
        <v>103</v>
      </c>
      <c r="Y2044" t="s">
        <v>44</v>
      </c>
      <c r="Z2044">
        <v>4</v>
      </c>
      <c r="AA2044" t="str">
        <f t="shared" si="93"/>
        <v>Non-Active</v>
      </c>
      <c r="AB2044">
        <f t="shared" si="94"/>
        <v>2001</v>
      </c>
      <c r="AC2044">
        <f t="shared" si="95"/>
        <v>25</v>
      </c>
      <c r="AD2044" t="str" cm="1">
        <f t="array" ref="AD2044">_xlfn.IFS(AB2044&lt;1965,"Baby Boomers",AB2044&lt;1981,"Gen X",AB2044&lt;1997,"Millenial",TRUE,("Gen Z"))</f>
        <v>Gen Z</v>
      </c>
    </row>
    <row r="2045" spans="1:30" x14ac:dyDescent="0.25">
      <c r="A2045" t="s">
        <v>15090</v>
      </c>
      <c r="B2045" t="s">
        <v>1007</v>
      </c>
      <c r="C2045" t="s">
        <v>1293</v>
      </c>
      <c r="D2045" s="2">
        <v>44236</v>
      </c>
      <c r="E2045" s="2" t="s">
        <v>10301</v>
      </c>
      <c r="F2045" t="s">
        <v>3017</v>
      </c>
      <c r="G2045" t="s">
        <v>7533</v>
      </c>
      <c r="H2045" t="s">
        <v>7534</v>
      </c>
      <c r="I2045" t="s">
        <v>88</v>
      </c>
      <c r="J2045" t="s">
        <v>32</v>
      </c>
      <c r="K2045" t="s">
        <v>62</v>
      </c>
      <c r="L2045" t="s">
        <v>34</v>
      </c>
      <c r="M2045" t="s">
        <v>35</v>
      </c>
      <c r="N2045" t="s">
        <v>36</v>
      </c>
      <c r="O2045" t="s">
        <v>10301</v>
      </c>
      <c r="P2045" t="s">
        <v>10302</v>
      </c>
      <c r="Q2045" t="s">
        <v>80</v>
      </c>
      <c r="R2045" s="2">
        <v>32440</v>
      </c>
      <c r="S2045" t="s">
        <v>39</v>
      </c>
      <c r="T2045" t="s">
        <v>82</v>
      </c>
      <c r="U2045" t="s">
        <v>54</v>
      </c>
      <c r="V2045" t="s">
        <v>12302</v>
      </c>
      <c r="W2045" t="s">
        <v>127</v>
      </c>
      <c r="X2045" t="s">
        <v>74</v>
      </c>
      <c r="Y2045" t="s">
        <v>44</v>
      </c>
      <c r="Z2045">
        <v>5</v>
      </c>
      <c r="AA2045" t="str">
        <f t="shared" si="93"/>
        <v>Active</v>
      </c>
      <c r="AB2045">
        <f t="shared" si="94"/>
        <v>1988</v>
      </c>
      <c r="AC2045">
        <f t="shared" si="95"/>
        <v>37</v>
      </c>
      <c r="AD2045" t="str" cm="1">
        <f t="array" ref="AD2045">_xlfn.IFS(AB2045&lt;1965,"Baby Boomers",AB2045&lt;1981,"Gen X",AB2045&lt;1997,"Millenial",TRUE,("Gen Z"))</f>
        <v>Millenial</v>
      </c>
    </row>
    <row r="2046" spans="1:30" x14ac:dyDescent="0.25">
      <c r="A2046" t="s">
        <v>15091</v>
      </c>
      <c r="B2046" t="s">
        <v>7535</v>
      </c>
      <c r="C2046" t="s">
        <v>2671</v>
      </c>
      <c r="D2046" s="2">
        <v>44567</v>
      </c>
      <c r="E2046" s="2" t="s">
        <v>10301</v>
      </c>
      <c r="F2046" t="s">
        <v>3017</v>
      </c>
      <c r="G2046" t="s">
        <v>7536</v>
      </c>
      <c r="H2046" t="s">
        <v>7537</v>
      </c>
      <c r="I2046" t="s">
        <v>31</v>
      </c>
      <c r="J2046" t="s">
        <v>32</v>
      </c>
      <c r="K2046" t="s">
        <v>51</v>
      </c>
      <c r="L2046" t="s">
        <v>34</v>
      </c>
      <c r="M2046" t="s">
        <v>51</v>
      </c>
      <c r="N2046" t="s">
        <v>36</v>
      </c>
      <c r="O2046" t="s">
        <v>10301</v>
      </c>
      <c r="P2046" t="s">
        <v>10302</v>
      </c>
      <c r="Q2046" t="s">
        <v>230</v>
      </c>
      <c r="R2046" s="2">
        <v>21756</v>
      </c>
      <c r="S2046" t="s">
        <v>39</v>
      </c>
      <c r="T2046" t="s">
        <v>112</v>
      </c>
      <c r="U2046" t="s">
        <v>54</v>
      </c>
      <c r="V2046" t="s">
        <v>12303</v>
      </c>
      <c r="W2046" t="s">
        <v>73</v>
      </c>
      <c r="X2046" t="s">
        <v>103</v>
      </c>
      <c r="Y2046" t="s">
        <v>44</v>
      </c>
      <c r="Z2046">
        <v>2</v>
      </c>
      <c r="AA2046" t="str">
        <f t="shared" si="93"/>
        <v>Active</v>
      </c>
      <c r="AB2046">
        <f t="shared" si="94"/>
        <v>1959</v>
      </c>
      <c r="AC2046">
        <f t="shared" si="95"/>
        <v>66</v>
      </c>
      <c r="AD2046" t="str" cm="1">
        <f t="array" ref="AD2046">_xlfn.IFS(AB2046&lt;1965,"Baby Boomers",AB2046&lt;1981,"Gen X",AB2046&lt;1997,"Millenial",TRUE,("Gen Z"))</f>
        <v>Baby Boomers</v>
      </c>
    </row>
    <row r="2047" spans="1:30" x14ac:dyDescent="0.25">
      <c r="A2047" t="s">
        <v>10694</v>
      </c>
      <c r="B2047" t="s">
        <v>6554</v>
      </c>
      <c r="C2047" t="s">
        <v>5182</v>
      </c>
      <c r="D2047" s="2">
        <v>45135</v>
      </c>
      <c r="E2047" s="2" t="s">
        <v>10301</v>
      </c>
      <c r="F2047" t="s">
        <v>3017</v>
      </c>
      <c r="G2047" t="s">
        <v>7538</v>
      </c>
      <c r="H2047" t="s">
        <v>7539</v>
      </c>
      <c r="I2047" t="s">
        <v>49</v>
      </c>
      <c r="J2047" t="s">
        <v>32</v>
      </c>
      <c r="K2047" t="s">
        <v>62</v>
      </c>
      <c r="L2047" t="s">
        <v>63</v>
      </c>
      <c r="M2047" t="s">
        <v>35</v>
      </c>
      <c r="N2047" t="s">
        <v>36</v>
      </c>
      <c r="O2047" t="s">
        <v>10301</v>
      </c>
      <c r="P2047" t="s">
        <v>10302</v>
      </c>
      <c r="Q2047" t="s">
        <v>52</v>
      </c>
      <c r="R2047" s="2">
        <v>27693</v>
      </c>
      <c r="S2047" t="s">
        <v>39</v>
      </c>
      <c r="T2047" t="s">
        <v>225</v>
      </c>
      <c r="U2047" t="s">
        <v>41</v>
      </c>
      <c r="V2047" t="s">
        <v>12304</v>
      </c>
      <c r="W2047" t="s">
        <v>127</v>
      </c>
      <c r="X2047" t="s">
        <v>83</v>
      </c>
      <c r="Y2047" t="s">
        <v>44</v>
      </c>
      <c r="Z2047">
        <v>2</v>
      </c>
      <c r="AA2047" t="str">
        <f t="shared" si="93"/>
        <v>Active</v>
      </c>
      <c r="AB2047">
        <f t="shared" si="94"/>
        <v>1975</v>
      </c>
      <c r="AC2047">
        <f t="shared" si="95"/>
        <v>50</v>
      </c>
      <c r="AD2047" t="str" cm="1">
        <f t="array" ref="AD2047">_xlfn.IFS(AB2047&lt;1965,"Baby Boomers",AB2047&lt;1981,"Gen X",AB2047&lt;1997,"Millenial",TRUE,("Gen Z"))</f>
        <v>Gen X</v>
      </c>
    </row>
    <row r="2048" spans="1:30" x14ac:dyDescent="0.25">
      <c r="A2048" t="s">
        <v>15092</v>
      </c>
      <c r="B2048" t="s">
        <v>2428</v>
      </c>
      <c r="C2048" t="s">
        <v>3283</v>
      </c>
      <c r="D2048" s="2">
        <v>44282</v>
      </c>
      <c r="E2048" s="2">
        <v>44735</v>
      </c>
      <c r="F2048" t="s">
        <v>3017</v>
      </c>
      <c r="G2048" t="s">
        <v>7540</v>
      </c>
      <c r="H2048" t="s">
        <v>7541</v>
      </c>
      <c r="I2048" t="s">
        <v>138</v>
      </c>
      <c r="J2048" t="s">
        <v>32</v>
      </c>
      <c r="K2048" t="s">
        <v>33</v>
      </c>
      <c r="L2048" t="s">
        <v>63</v>
      </c>
      <c r="M2048" t="s">
        <v>62</v>
      </c>
      <c r="N2048" t="s">
        <v>98</v>
      </c>
      <c r="O2048" t="s">
        <v>7542</v>
      </c>
      <c r="P2048" t="s">
        <v>10302</v>
      </c>
      <c r="Q2048" t="s">
        <v>7543</v>
      </c>
      <c r="R2048" s="2">
        <v>30147</v>
      </c>
      <c r="S2048" t="s">
        <v>39</v>
      </c>
      <c r="T2048" t="s">
        <v>612</v>
      </c>
      <c r="U2048" t="s">
        <v>54</v>
      </c>
      <c r="V2048" t="s">
        <v>12305</v>
      </c>
      <c r="W2048" t="s">
        <v>55</v>
      </c>
      <c r="X2048" t="s">
        <v>74</v>
      </c>
      <c r="Y2048" t="s">
        <v>44</v>
      </c>
      <c r="Z2048">
        <v>4</v>
      </c>
      <c r="AA2048" t="str">
        <f t="shared" si="93"/>
        <v>Non-Active</v>
      </c>
      <c r="AB2048">
        <f t="shared" si="94"/>
        <v>1982</v>
      </c>
      <c r="AC2048">
        <f t="shared" si="95"/>
        <v>43</v>
      </c>
      <c r="AD2048" t="str" cm="1">
        <f t="array" ref="AD2048">_xlfn.IFS(AB2048&lt;1965,"Baby Boomers",AB2048&lt;1981,"Gen X",AB2048&lt;1997,"Millenial",TRUE,("Gen Z"))</f>
        <v>Millenial</v>
      </c>
    </row>
    <row r="2049" spans="1:30" x14ac:dyDescent="0.25">
      <c r="A2049" t="s">
        <v>12996</v>
      </c>
      <c r="B2049" t="s">
        <v>270</v>
      </c>
      <c r="C2049" t="s">
        <v>5589</v>
      </c>
      <c r="D2049" s="2">
        <v>44997</v>
      </c>
      <c r="E2049" s="2">
        <v>45079</v>
      </c>
      <c r="F2049" t="s">
        <v>3017</v>
      </c>
      <c r="G2049" t="s">
        <v>7544</v>
      </c>
      <c r="H2049" t="s">
        <v>7545</v>
      </c>
      <c r="I2049" t="s">
        <v>117</v>
      </c>
      <c r="J2049" t="s">
        <v>32</v>
      </c>
      <c r="K2049" t="s">
        <v>33</v>
      </c>
      <c r="L2049" t="s">
        <v>50</v>
      </c>
      <c r="M2049" t="s">
        <v>35</v>
      </c>
      <c r="N2049" t="s">
        <v>98</v>
      </c>
      <c r="O2049" t="s">
        <v>7546</v>
      </c>
      <c r="P2049" t="s">
        <v>10302</v>
      </c>
      <c r="Q2049" t="s">
        <v>89</v>
      </c>
      <c r="R2049" s="2">
        <v>21563</v>
      </c>
      <c r="S2049" t="s">
        <v>39</v>
      </c>
      <c r="T2049" t="s">
        <v>102</v>
      </c>
      <c r="U2049" t="s">
        <v>54</v>
      </c>
      <c r="V2049" t="s">
        <v>12306</v>
      </c>
      <c r="W2049" t="s">
        <v>92</v>
      </c>
      <c r="X2049" t="s">
        <v>83</v>
      </c>
      <c r="Y2049" t="s">
        <v>44</v>
      </c>
      <c r="Z2049">
        <v>4</v>
      </c>
      <c r="AA2049" t="str">
        <f t="shared" si="93"/>
        <v>Non-Active</v>
      </c>
      <c r="AB2049">
        <f t="shared" si="94"/>
        <v>1959</v>
      </c>
      <c r="AC2049">
        <f t="shared" si="95"/>
        <v>67</v>
      </c>
      <c r="AD2049" t="str" cm="1">
        <f t="array" ref="AD2049">_xlfn.IFS(AB2049&lt;1965,"Baby Boomers",AB2049&lt;1981,"Gen X",AB2049&lt;1997,"Millenial",TRUE,("Gen Z"))</f>
        <v>Baby Boomers</v>
      </c>
    </row>
    <row r="2050" spans="1:30" x14ac:dyDescent="0.25">
      <c r="A2050" t="s">
        <v>15093</v>
      </c>
      <c r="B2050" t="s">
        <v>916</v>
      </c>
      <c r="C2050" t="s">
        <v>2860</v>
      </c>
      <c r="D2050" s="2">
        <v>44839</v>
      </c>
      <c r="E2050" s="2">
        <v>44912</v>
      </c>
      <c r="F2050" t="s">
        <v>3017</v>
      </c>
      <c r="G2050" t="s">
        <v>7547</v>
      </c>
      <c r="H2050" t="s">
        <v>7548</v>
      </c>
      <c r="I2050" t="s">
        <v>61</v>
      </c>
      <c r="J2050" t="s">
        <v>744</v>
      </c>
      <c r="K2050" t="s">
        <v>51</v>
      </c>
      <c r="L2050" t="s">
        <v>34</v>
      </c>
      <c r="M2050" t="s">
        <v>35</v>
      </c>
      <c r="N2050" t="s">
        <v>139</v>
      </c>
      <c r="O2050" t="s">
        <v>7549</v>
      </c>
      <c r="P2050" t="s">
        <v>10302</v>
      </c>
      <c r="Q2050" t="s">
        <v>80</v>
      </c>
      <c r="R2050" s="2">
        <v>15398</v>
      </c>
      <c r="S2050" t="s">
        <v>39</v>
      </c>
      <c r="T2050" t="s">
        <v>149</v>
      </c>
      <c r="U2050" t="s">
        <v>54</v>
      </c>
      <c r="V2050" t="s">
        <v>12307</v>
      </c>
      <c r="W2050" t="s">
        <v>42</v>
      </c>
      <c r="X2050" t="s">
        <v>74</v>
      </c>
      <c r="Y2050" t="s">
        <v>44</v>
      </c>
      <c r="Z2050">
        <v>4</v>
      </c>
      <c r="AA2050" t="str">
        <f t="shared" si="93"/>
        <v>Non-Active</v>
      </c>
      <c r="AB2050">
        <f t="shared" si="94"/>
        <v>1942</v>
      </c>
      <c r="AC2050">
        <f t="shared" si="95"/>
        <v>84</v>
      </c>
      <c r="AD2050" t="str" cm="1">
        <f t="array" ref="AD2050">_xlfn.IFS(AB2050&lt;1965,"Baby Boomers",AB2050&lt;1981,"Gen X",AB2050&lt;1997,"Millenial",TRUE,("Gen Z"))</f>
        <v>Baby Boomers</v>
      </c>
    </row>
    <row r="2051" spans="1:30" x14ac:dyDescent="0.25">
      <c r="A2051" t="s">
        <v>15094</v>
      </c>
      <c r="B2051" t="s">
        <v>1364</v>
      </c>
      <c r="C2051" t="s">
        <v>7550</v>
      </c>
      <c r="D2051" s="2">
        <v>44470</v>
      </c>
      <c r="E2051" s="2">
        <v>45098</v>
      </c>
      <c r="F2051" t="s">
        <v>3725</v>
      </c>
      <c r="G2051" t="s">
        <v>7551</v>
      </c>
      <c r="H2051" t="s">
        <v>7552</v>
      </c>
      <c r="I2051" t="s">
        <v>167</v>
      </c>
      <c r="J2051" t="s">
        <v>32</v>
      </c>
      <c r="K2051" t="s">
        <v>51</v>
      </c>
      <c r="L2051" t="s">
        <v>63</v>
      </c>
      <c r="M2051" t="s">
        <v>62</v>
      </c>
      <c r="N2051" t="s">
        <v>174</v>
      </c>
      <c r="O2051" t="s">
        <v>7553</v>
      </c>
      <c r="P2051" t="s">
        <v>1842</v>
      </c>
      <c r="Q2051" t="s">
        <v>503</v>
      </c>
      <c r="R2051" s="2">
        <v>24664</v>
      </c>
      <c r="S2051" t="s">
        <v>39</v>
      </c>
      <c r="T2051" t="s">
        <v>1061</v>
      </c>
      <c r="U2051" t="s">
        <v>54</v>
      </c>
      <c r="V2051" t="s">
        <v>12308</v>
      </c>
      <c r="W2051" t="s">
        <v>73</v>
      </c>
      <c r="X2051" t="s">
        <v>74</v>
      </c>
      <c r="Y2051" t="s">
        <v>44</v>
      </c>
      <c r="Z2051">
        <v>2</v>
      </c>
      <c r="AA2051" t="str">
        <f t="shared" ref="AA2051:AA2114" si="96">IF(E2051="","Active","Non-Active")</f>
        <v>Non-Active</v>
      </c>
      <c r="AB2051">
        <f t="shared" ref="AB2051:AB2114" si="97">YEAR(R2051)</f>
        <v>1967</v>
      </c>
      <c r="AC2051">
        <f t="shared" ref="AC2051:AC2114" si="98">INT(YEARFRAC(R2051,"20/04/2026"))</f>
        <v>58</v>
      </c>
      <c r="AD2051" t="str" cm="1">
        <f t="array" ref="AD2051">_xlfn.IFS(AB2051&lt;1965,"Baby Boomers",AB2051&lt;1981,"Gen X",AB2051&lt;1997,"Millenial",TRUE,("Gen Z"))</f>
        <v>Gen X</v>
      </c>
    </row>
    <row r="2052" spans="1:30" x14ac:dyDescent="0.25">
      <c r="A2052" t="s">
        <v>15095</v>
      </c>
      <c r="B2052" t="s">
        <v>3291</v>
      </c>
      <c r="C2052" t="s">
        <v>7554</v>
      </c>
      <c r="D2052" s="2">
        <v>44592</v>
      </c>
      <c r="E2052" s="2" t="s">
        <v>10301</v>
      </c>
      <c r="F2052" t="s">
        <v>6977</v>
      </c>
      <c r="G2052" t="s">
        <v>7555</v>
      </c>
      <c r="H2052" t="s">
        <v>7556</v>
      </c>
      <c r="I2052" t="s">
        <v>61</v>
      </c>
      <c r="J2052" t="s">
        <v>32</v>
      </c>
      <c r="K2052" t="s">
        <v>33</v>
      </c>
      <c r="L2052" t="s">
        <v>50</v>
      </c>
      <c r="M2052" t="s">
        <v>62</v>
      </c>
      <c r="N2052" t="s">
        <v>36</v>
      </c>
      <c r="O2052" t="s">
        <v>10301</v>
      </c>
      <c r="P2052" t="s">
        <v>64</v>
      </c>
      <c r="Q2052" t="s">
        <v>89</v>
      </c>
      <c r="R2052" s="2">
        <v>30208</v>
      </c>
      <c r="S2052" t="s">
        <v>6981</v>
      </c>
      <c r="T2052" t="s">
        <v>82</v>
      </c>
      <c r="U2052" t="s">
        <v>41</v>
      </c>
      <c r="V2052" t="s">
        <v>12309</v>
      </c>
      <c r="W2052" t="s">
        <v>127</v>
      </c>
      <c r="X2052" t="s">
        <v>103</v>
      </c>
      <c r="Y2052" t="s">
        <v>44</v>
      </c>
      <c r="Z2052">
        <v>2</v>
      </c>
      <c r="AA2052" t="str">
        <f t="shared" si="96"/>
        <v>Active</v>
      </c>
      <c r="AB2052">
        <f t="shared" si="97"/>
        <v>1982</v>
      </c>
      <c r="AC2052">
        <f t="shared" si="98"/>
        <v>43</v>
      </c>
      <c r="AD2052" t="str" cm="1">
        <f t="array" ref="AD2052">_xlfn.IFS(AB2052&lt;1965,"Baby Boomers",AB2052&lt;1981,"Gen X",AB2052&lt;1997,"Millenial",TRUE,("Gen Z"))</f>
        <v>Millenial</v>
      </c>
    </row>
    <row r="2053" spans="1:30" x14ac:dyDescent="0.25">
      <c r="A2053" t="s">
        <v>10452</v>
      </c>
      <c r="B2053" t="s">
        <v>4594</v>
      </c>
      <c r="C2053" t="s">
        <v>3664</v>
      </c>
      <c r="D2053" s="2">
        <v>43983</v>
      </c>
      <c r="E2053" s="2" t="s">
        <v>10301</v>
      </c>
      <c r="F2053" t="s">
        <v>6983</v>
      </c>
      <c r="G2053" t="s">
        <v>7557</v>
      </c>
      <c r="H2053" t="s">
        <v>7558</v>
      </c>
      <c r="I2053" t="s">
        <v>167</v>
      </c>
      <c r="J2053" t="s">
        <v>32</v>
      </c>
      <c r="K2053" t="s">
        <v>62</v>
      </c>
      <c r="L2053" t="s">
        <v>50</v>
      </c>
      <c r="M2053" t="s">
        <v>35</v>
      </c>
      <c r="N2053" t="s">
        <v>36</v>
      </c>
      <c r="O2053" t="s">
        <v>10301</v>
      </c>
      <c r="P2053" t="s">
        <v>10302</v>
      </c>
      <c r="Q2053" t="s">
        <v>80</v>
      </c>
      <c r="R2053" s="2">
        <v>34541</v>
      </c>
      <c r="S2053" t="s">
        <v>6981</v>
      </c>
      <c r="T2053" t="s">
        <v>291</v>
      </c>
      <c r="U2053" t="s">
        <v>41</v>
      </c>
      <c r="V2053" t="s">
        <v>12310</v>
      </c>
      <c r="W2053" t="s">
        <v>42</v>
      </c>
      <c r="X2053" t="s">
        <v>74</v>
      </c>
      <c r="Y2053" t="s">
        <v>44</v>
      </c>
      <c r="Z2053">
        <v>5</v>
      </c>
      <c r="AA2053" t="str">
        <f t="shared" si="96"/>
        <v>Active</v>
      </c>
      <c r="AB2053">
        <f t="shared" si="97"/>
        <v>1994</v>
      </c>
      <c r="AC2053">
        <f t="shared" si="98"/>
        <v>31</v>
      </c>
      <c r="AD2053" t="str" cm="1">
        <f t="array" ref="AD2053">_xlfn.IFS(AB2053&lt;1965,"Baby Boomers",AB2053&lt;1981,"Gen X",AB2053&lt;1997,"Millenial",TRUE,("Gen Z"))</f>
        <v>Millenial</v>
      </c>
    </row>
    <row r="2054" spans="1:30" x14ac:dyDescent="0.25">
      <c r="A2054" t="s">
        <v>15096</v>
      </c>
      <c r="B2054" t="s">
        <v>7559</v>
      </c>
      <c r="C2054" t="s">
        <v>4575</v>
      </c>
      <c r="D2054" s="2">
        <v>45034</v>
      </c>
      <c r="E2054" s="2">
        <v>45063</v>
      </c>
      <c r="F2054" t="s">
        <v>2308</v>
      </c>
      <c r="G2054" t="s">
        <v>7560</v>
      </c>
      <c r="H2054" t="s">
        <v>7561</v>
      </c>
      <c r="I2054" t="s">
        <v>132</v>
      </c>
      <c r="J2054" t="s">
        <v>32</v>
      </c>
      <c r="K2054" t="s">
        <v>33</v>
      </c>
      <c r="L2054" t="s">
        <v>34</v>
      </c>
      <c r="M2054" t="s">
        <v>51</v>
      </c>
      <c r="N2054" t="s">
        <v>98</v>
      </c>
      <c r="O2054" t="s">
        <v>7562</v>
      </c>
      <c r="P2054" t="s">
        <v>10319</v>
      </c>
      <c r="Q2054" t="s">
        <v>80</v>
      </c>
      <c r="R2054" s="2">
        <v>17153</v>
      </c>
      <c r="S2054" t="s">
        <v>39</v>
      </c>
      <c r="T2054" t="s">
        <v>82</v>
      </c>
      <c r="U2054" t="s">
        <v>41</v>
      </c>
      <c r="V2054" t="s">
        <v>12311</v>
      </c>
      <c r="W2054" t="s">
        <v>55</v>
      </c>
      <c r="X2054" t="s">
        <v>103</v>
      </c>
      <c r="Y2054" t="s">
        <v>44</v>
      </c>
      <c r="Z2054">
        <v>4</v>
      </c>
      <c r="AA2054" t="str">
        <f t="shared" si="96"/>
        <v>Non-Active</v>
      </c>
      <c r="AB2054">
        <f t="shared" si="97"/>
        <v>1946</v>
      </c>
      <c r="AC2054">
        <f t="shared" si="98"/>
        <v>79</v>
      </c>
      <c r="AD2054" t="str" cm="1">
        <f t="array" ref="AD2054">_xlfn.IFS(AB2054&lt;1965,"Baby Boomers",AB2054&lt;1981,"Gen X",AB2054&lt;1997,"Millenial",TRUE,("Gen Z"))</f>
        <v>Baby Boomers</v>
      </c>
    </row>
    <row r="2055" spans="1:30" x14ac:dyDescent="0.25">
      <c r="A2055" t="s">
        <v>15097</v>
      </c>
      <c r="B2055" t="s">
        <v>2326</v>
      </c>
      <c r="C2055" t="s">
        <v>7563</v>
      </c>
      <c r="D2055" s="2">
        <v>44037</v>
      </c>
      <c r="E2055" s="2" t="s">
        <v>10301</v>
      </c>
      <c r="F2055" t="s">
        <v>7564</v>
      </c>
      <c r="G2055" t="s">
        <v>7565</v>
      </c>
      <c r="H2055" t="s">
        <v>7566</v>
      </c>
      <c r="I2055" t="s">
        <v>31</v>
      </c>
      <c r="J2055" t="s">
        <v>32</v>
      </c>
      <c r="K2055" t="s">
        <v>51</v>
      </c>
      <c r="L2055" t="s">
        <v>34</v>
      </c>
      <c r="M2055" t="s">
        <v>51</v>
      </c>
      <c r="N2055" t="s">
        <v>36</v>
      </c>
      <c r="O2055" t="s">
        <v>10301</v>
      </c>
      <c r="P2055" t="s">
        <v>10319</v>
      </c>
      <c r="Q2055" t="s">
        <v>147</v>
      </c>
      <c r="R2055" s="2">
        <v>28210</v>
      </c>
      <c r="S2055" t="s">
        <v>39</v>
      </c>
      <c r="T2055" t="s">
        <v>102</v>
      </c>
      <c r="U2055" t="s">
        <v>54</v>
      </c>
      <c r="V2055" t="s">
        <v>10450</v>
      </c>
      <c r="W2055" t="s">
        <v>42</v>
      </c>
      <c r="X2055" t="s">
        <v>43</v>
      </c>
      <c r="Y2055" t="s">
        <v>44</v>
      </c>
      <c r="Z2055">
        <v>2</v>
      </c>
      <c r="AA2055" t="str">
        <f t="shared" si="96"/>
        <v>Active</v>
      </c>
      <c r="AB2055">
        <f t="shared" si="97"/>
        <v>1977</v>
      </c>
      <c r="AC2055">
        <f t="shared" si="98"/>
        <v>49</v>
      </c>
      <c r="AD2055" t="str" cm="1">
        <f t="array" ref="AD2055">_xlfn.IFS(AB2055&lt;1965,"Baby Boomers",AB2055&lt;1981,"Gen X",AB2055&lt;1997,"Millenial",TRUE,("Gen Z"))</f>
        <v>Gen X</v>
      </c>
    </row>
    <row r="2056" spans="1:30" x14ac:dyDescent="0.25">
      <c r="A2056" t="s">
        <v>12312</v>
      </c>
      <c r="B2056" t="s">
        <v>3144</v>
      </c>
      <c r="C2056" t="s">
        <v>7567</v>
      </c>
      <c r="D2056" s="2">
        <v>43446</v>
      </c>
      <c r="E2056" s="2" t="s">
        <v>10301</v>
      </c>
      <c r="F2056" t="s">
        <v>6749</v>
      </c>
      <c r="G2056" t="s">
        <v>7568</v>
      </c>
      <c r="H2056" t="s">
        <v>7569</v>
      </c>
      <c r="I2056" t="s">
        <v>61</v>
      </c>
      <c r="J2056" t="s">
        <v>32</v>
      </c>
      <c r="K2056" t="s">
        <v>62</v>
      </c>
      <c r="L2056" t="s">
        <v>50</v>
      </c>
      <c r="M2056" t="s">
        <v>51</v>
      </c>
      <c r="N2056" t="s">
        <v>36</v>
      </c>
      <c r="O2056" t="s">
        <v>10301</v>
      </c>
      <c r="P2056" t="s">
        <v>10319</v>
      </c>
      <c r="Q2056" t="s">
        <v>52</v>
      </c>
      <c r="R2056" s="2">
        <v>35614</v>
      </c>
      <c r="S2056" t="s">
        <v>39</v>
      </c>
      <c r="T2056" t="s">
        <v>162</v>
      </c>
      <c r="U2056" t="s">
        <v>54</v>
      </c>
      <c r="V2056" t="s">
        <v>12312</v>
      </c>
      <c r="W2056" t="s">
        <v>92</v>
      </c>
      <c r="X2056" t="s">
        <v>103</v>
      </c>
      <c r="Y2056" t="s">
        <v>44</v>
      </c>
      <c r="Z2056">
        <v>1</v>
      </c>
      <c r="AA2056" t="str">
        <f t="shared" si="96"/>
        <v>Active</v>
      </c>
      <c r="AB2056">
        <f t="shared" si="97"/>
        <v>1997</v>
      </c>
      <c r="AC2056">
        <f t="shared" si="98"/>
        <v>28</v>
      </c>
      <c r="AD2056" t="str" cm="1">
        <f t="array" ref="AD2056">_xlfn.IFS(AB2056&lt;1965,"Baby Boomers",AB2056&lt;1981,"Gen X",AB2056&lt;1997,"Millenial",TRUE,("Gen Z"))</f>
        <v>Gen Z</v>
      </c>
    </row>
    <row r="2057" spans="1:30" x14ac:dyDescent="0.25">
      <c r="A2057" t="s">
        <v>15098</v>
      </c>
      <c r="B2057" t="s">
        <v>7570</v>
      </c>
      <c r="C2057" t="s">
        <v>7571</v>
      </c>
      <c r="D2057" s="2">
        <v>43344</v>
      </c>
      <c r="E2057" s="2">
        <v>44732</v>
      </c>
      <c r="F2057" t="s">
        <v>6741</v>
      </c>
      <c r="G2057" t="s">
        <v>7572</v>
      </c>
      <c r="H2057" t="s">
        <v>7573</v>
      </c>
      <c r="I2057" t="s">
        <v>167</v>
      </c>
      <c r="J2057" t="s">
        <v>32</v>
      </c>
      <c r="K2057" t="s">
        <v>33</v>
      </c>
      <c r="L2057" t="s">
        <v>34</v>
      </c>
      <c r="M2057" t="s">
        <v>62</v>
      </c>
      <c r="N2057" t="s">
        <v>174</v>
      </c>
      <c r="O2057" t="s">
        <v>7574</v>
      </c>
      <c r="P2057" t="s">
        <v>10319</v>
      </c>
      <c r="Q2057" t="s">
        <v>3211</v>
      </c>
      <c r="R2057" s="2">
        <v>18370</v>
      </c>
      <c r="S2057" t="s">
        <v>39</v>
      </c>
      <c r="T2057" t="s">
        <v>242</v>
      </c>
      <c r="U2057" t="s">
        <v>54</v>
      </c>
      <c r="V2057" t="s">
        <v>10455</v>
      </c>
      <c r="W2057" t="s">
        <v>92</v>
      </c>
      <c r="X2057" t="s">
        <v>83</v>
      </c>
      <c r="Y2057" t="s">
        <v>44</v>
      </c>
      <c r="Z2057">
        <v>4</v>
      </c>
      <c r="AA2057" t="str">
        <f t="shared" si="96"/>
        <v>Non-Active</v>
      </c>
      <c r="AB2057">
        <f t="shared" si="97"/>
        <v>1950</v>
      </c>
      <c r="AC2057">
        <f t="shared" si="98"/>
        <v>76</v>
      </c>
      <c r="AD2057" t="str" cm="1">
        <f t="array" ref="AD2057">_xlfn.IFS(AB2057&lt;1965,"Baby Boomers",AB2057&lt;1981,"Gen X",AB2057&lt;1997,"Millenial",TRUE,("Gen Z"))</f>
        <v>Baby Boomers</v>
      </c>
    </row>
    <row r="2058" spans="1:30" x14ac:dyDescent="0.25">
      <c r="A2058" t="s">
        <v>15099</v>
      </c>
      <c r="B2058" t="s">
        <v>3761</v>
      </c>
      <c r="C2058" t="s">
        <v>891</v>
      </c>
      <c r="D2058" s="2">
        <v>43793</v>
      </c>
      <c r="E2058" s="2" t="s">
        <v>10301</v>
      </c>
      <c r="F2058" t="s">
        <v>6744</v>
      </c>
      <c r="G2058" t="s">
        <v>7575</v>
      </c>
      <c r="H2058" t="s">
        <v>7576</v>
      </c>
      <c r="I2058" t="s">
        <v>97</v>
      </c>
      <c r="J2058" t="s">
        <v>32</v>
      </c>
      <c r="K2058" t="s">
        <v>51</v>
      </c>
      <c r="L2058" t="s">
        <v>50</v>
      </c>
      <c r="M2058" t="s">
        <v>35</v>
      </c>
      <c r="N2058" t="s">
        <v>36</v>
      </c>
      <c r="O2058" t="s">
        <v>10301</v>
      </c>
      <c r="P2058" t="s">
        <v>10319</v>
      </c>
      <c r="Q2058" t="s">
        <v>230</v>
      </c>
      <c r="R2058" s="2">
        <v>16214</v>
      </c>
      <c r="S2058" t="s">
        <v>39</v>
      </c>
      <c r="T2058" t="s">
        <v>112</v>
      </c>
      <c r="U2058" t="s">
        <v>54</v>
      </c>
      <c r="V2058" t="s">
        <v>11271</v>
      </c>
      <c r="W2058" t="s">
        <v>92</v>
      </c>
      <c r="X2058" t="s">
        <v>103</v>
      </c>
      <c r="Y2058" t="s">
        <v>44</v>
      </c>
      <c r="Z2058">
        <v>2</v>
      </c>
      <c r="AA2058" t="str">
        <f t="shared" si="96"/>
        <v>Active</v>
      </c>
      <c r="AB2058">
        <f t="shared" si="97"/>
        <v>1944</v>
      </c>
      <c r="AC2058">
        <f t="shared" si="98"/>
        <v>81</v>
      </c>
      <c r="AD2058" t="str" cm="1">
        <f t="array" ref="AD2058">_xlfn.IFS(AB2058&lt;1965,"Baby Boomers",AB2058&lt;1981,"Gen X",AB2058&lt;1997,"Millenial",TRUE,("Gen Z"))</f>
        <v>Baby Boomers</v>
      </c>
    </row>
    <row r="2059" spans="1:30" x14ac:dyDescent="0.25">
      <c r="A2059" t="s">
        <v>15100</v>
      </c>
      <c r="B2059" t="s">
        <v>7577</v>
      </c>
      <c r="C2059" t="s">
        <v>7578</v>
      </c>
      <c r="D2059" s="2">
        <v>44556</v>
      </c>
      <c r="E2059" s="2" t="s">
        <v>10301</v>
      </c>
      <c r="F2059" t="s">
        <v>2401</v>
      </c>
      <c r="G2059" t="s">
        <v>7579</v>
      </c>
      <c r="H2059" t="s">
        <v>7580</v>
      </c>
      <c r="I2059" t="s">
        <v>132</v>
      </c>
      <c r="J2059" t="s">
        <v>32</v>
      </c>
      <c r="K2059" t="s">
        <v>51</v>
      </c>
      <c r="L2059" t="s">
        <v>50</v>
      </c>
      <c r="M2059" t="s">
        <v>51</v>
      </c>
      <c r="N2059" t="s">
        <v>36</v>
      </c>
      <c r="O2059" t="s">
        <v>10301</v>
      </c>
      <c r="P2059" t="s">
        <v>10319</v>
      </c>
      <c r="Q2059" t="s">
        <v>89</v>
      </c>
      <c r="R2059" s="2">
        <v>17498</v>
      </c>
      <c r="S2059" t="s">
        <v>39</v>
      </c>
      <c r="T2059" t="s">
        <v>82</v>
      </c>
      <c r="U2059" t="s">
        <v>54</v>
      </c>
      <c r="V2059" t="s">
        <v>11272</v>
      </c>
      <c r="W2059" t="s">
        <v>92</v>
      </c>
      <c r="X2059" t="s">
        <v>74</v>
      </c>
      <c r="Y2059" t="s">
        <v>44</v>
      </c>
      <c r="Z2059">
        <v>4</v>
      </c>
      <c r="AA2059" t="str">
        <f t="shared" si="96"/>
        <v>Active</v>
      </c>
      <c r="AB2059">
        <f t="shared" si="97"/>
        <v>1947</v>
      </c>
      <c r="AC2059">
        <f t="shared" si="98"/>
        <v>78</v>
      </c>
      <c r="AD2059" t="str" cm="1">
        <f t="array" ref="AD2059">_xlfn.IFS(AB2059&lt;1965,"Baby Boomers",AB2059&lt;1981,"Gen X",AB2059&lt;1997,"Millenial",TRUE,("Gen Z"))</f>
        <v>Baby Boomers</v>
      </c>
    </row>
    <row r="2060" spans="1:30" x14ac:dyDescent="0.25">
      <c r="A2060" t="s">
        <v>15101</v>
      </c>
      <c r="B2060" t="s">
        <v>7581</v>
      </c>
      <c r="C2060" t="s">
        <v>7582</v>
      </c>
      <c r="D2060" s="2">
        <v>43894</v>
      </c>
      <c r="E2060" s="2">
        <v>44447</v>
      </c>
      <c r="F2060" t="s">
        <v>2419</v>
      </c>
      <c r="G2060" t="s">
        <v>7583</v>
      </c>
      <c r="H2060" t="s">
        <v>7584</v>
      </c>
      <c r="I2060" t="s">
        <v>117</v>
      </c>
      <c r="J2060" t="s">
        <v>32</v>
      </c>
      <c r="K2060" t="s">
        <v>51</v>
      </c>
      <c r="L2060" t="s">
        <v>63</v>
      </c>
      <c r="M2060" t="s">
        <v>51</v>
      </c>
      <c r="N2060" t="s">
        <v>139</v>
      </c>
      <c r="O2060" t="s">
        <v>7585</v>
      </c>
      <c r="P2060" t="s">
        <v>2427</v>
      </c>
      <c r="Q2060" t="s">
        <v>593</v>
      </c>
      <c r="R2060" s="2">
        <v>16735</v>
      </c>
      <c r="S2060" t="s">
        <v>39</v>
      </c>
      <c r="T2060" t="s">
        <v>6</v>
      </c>
      <c r="U2060" t="s">
        <v>54</v>
      </c>
      <c r="V2060" t="s">
        <v>12313</v>
      </c>
      <c r="W2060" t="s">
        <v>42</v>
      </c>
      <c r="X2060" t="s">
        <v>43</v>
      </c>
      <c r="Y2060" t="s">
        <v>44</v>
      </c>
      <c r="Z2060">
        <v>4</v>
      </c>
      <c r="AA2060" t="str">
        <f t="shared" si="96"/>
        <v>Non-Active</v>
      </c>
      <c r="AB2060">
        <f t="shared" si="97"/>
        <v>1945</v>
      </c>
      <c r="AC2060">
        <f t="shared" si="98"/>
        <v>80</v>
      </c>
      <c r="AD2060" t="str" cm="1">
        <f t="array" ref="AD2060">_xlfn.IFS(AB2060&lt;1965,"Baby Boomers",AB2060&lt;1981,"Gen X",AB2060&lt;1997,"Millenial",TRUE,("Gen Z"))</f>
        <v>Baby Boomers</v>
      </c>
    </row>
    <row r="2061" spans="1:30" x14ac:dyDescent="0.25">
      <c r="A2061" t="s">
        <v>15102</v>
      </c>
      <c r="B2061" t="s">
        <v>6026</v>
      </c>
      <c r="C2061" t="s">
        <v>1112</v>
      </c>
      <c r="D2061" s="2">
        <v>43954</v>
      </c>
      <c r="E2061" s="2" t="s">
        <v>10301</v>
      </c>
      <c r="F2061" t="s">
        <v>6749</v>
      </c>
      <c r="G2061" t="s">
        <v>7586</v>
      </c>
      <c r="H2061" t="s">
        <v>7587</v>
      </c>
      <c r="I2061" t="s">
        <v>79</v>
      </c>
      <c r="J2061" t="s">
        <v>32</v>
      </c>
      <c r="K2061" t="s">
        <v>51</v>
      </c>
      <c r="L2061" t="s">
        <v>50</v>
      </c>
      <c r="M2061" t="s">
        <v>35</v>
      </c>
      <c r="N2061" t="s">
        <v>36</v>
      </c>
      <c r="O2061" t="s">
        <v>10301</v>
      </c>
      <c r="P2061" t="s">
        <v>10319</v>
      </c>
      <c r="Q2061" t="s">
        <v>80</v>
      </c>
      <c r="R2061" s="2">
        <v>31283</v>
      </c>
      <c r="S2061" t="s">
        <v>39</v>
      </c>
      <c r="T2061" t="s">
        <v>177</v>
      </c>
      <c r="U2061" t="s">
        <v>54</v>
      </c>
      <c r="V2061" t="s">
        <v>11812</v>
      </c>
      <c r="W2061" t="s">
        <v>92</v>
      </c>
      <c r="X2061" t="s">
        <v>83</v>
      </c>
      <c r="Y2061" t="s">
        <v>44</v>
      </c>
      <c r="Z2061">
        <v>5</v>
      </c>
      <c r="AA2061" t="str">
        <f t="shared" si="96"/>
        <v>Active</v>
      </c>
      <c r="AB2061">
        <f t="shared" si="97"/>
        <v>1985</v>
      </c>
      <c r="AC2061">
        <f t="shared" si="98"/>
        <v>40</v>
      </c>
      <c r="AD2061" t="str" cm="1">
        <f t="array" ref="AD2061">_xlfn.IFS(AB2061&lt;1965,"Baby Boomers",AB2061&lt;1981,"Gen X",AB2061&lt;1997,"Millenial",TRUE,("Gen Z"))</f>
        <v>Millenial</v>
      </c>
    </row>
    <row r="2062" spans="1:30" x14ac:dyDescent="0.25">
      <c r="A2062" t="s">
        <v>15103</v>
      </c>
      <c r="B2062" t="s">
        <v>6520</v>
      </c>
      <c r="C2062" t="s">
        <v>2807</v>
      </c>
      <c r="D2062" s="2">
        <v>43666</v>
      </c>
      <c r="E2062" s="2" t="s">
        <v>10301</v>
      </c>
      <c r="F2062" t="s">
        <v>6749</v>
      </c>
      <c r="G2062" t="s">
        <v>7588</v>
      </c>
      <c r="H2062" t="s">
        <v>7589</v>
      </c>
      <c r="I2062" t="s">
        <v>167</v>
      </c>
      <c r="J2062" t="s">
        <v>32</v>
      </c>
      <c r="K2062" t="s">
        <v>51</v>
      </c>
      <c r="L2062" t="s">
        <v>50</v>
      </c>
      <c r="M2062" t="s">
        <v>35</v>
      </c>
      <c r="N2062" t="s">
        <v>36</v>
      </c>
      <c r="O2062" t="s">
        <v>10301</v>
      </c>
      <c r="P2062" t="s">
        <v>10319</v>
      </c>
      <c r="Q2062" t="s">
        <v>147</v>
      </c>
      <c r="R2062" s="2">
        <v>28833</v>
      </c>
      <c r="S2062" t="s">
        <v>39</v>
      </c>
      <c r="T2062" t="s">
        <v>82</v>
      </c>
      <c r="U2062" t="s">
        <v>54</v>
      </c>
      <c r="V2062" t="s">
        <v>10814</v>
      </c>
      <c r="W2062" t="s">
        <v>42</v>
      </c>
      <c r="X2062" t="s">
        <v>74</v>
      </c>
      <c r="Y2062" t="s">
        <v>44</v>
      </c>
      <c r="Z2062">
        <v>4</v>
      </c>
      <c r="AA2062" t="str">
        <f t="shared" si="96"/>
        <v>Active</v>
      </c>
      <c r="AB2062">
        <f t="shared" si="97"/>
        <v>1978</v>
      </c>
      <c r="AC2062">
        <f t="shared" si="98"/>
        <v>47</v>
      </c>
      <c r="AD2062" t="str" cm="1">
        <f t="array" ref="AD2062">_xlfn.IFS(AB2062&lt;1965,"Baby Boomers",AB2062&lt;1981,"Gen X",AB2062&lt;1997,"Millenial",TRUE,("Gen Z"))</f>
        <v>Gen X</v>
      </c>
    </row>
    <row r="2063" spans="1:30" x14ac:dyDescent="0.25">
      <c r="A2063" t="s">
        <v>15104</v>
      </c>
      <c r="B2063" t="s">
        <v>4484</v>
      </c>
      <c r="C2063" t="s">
        <v>7590</v>
      </c>
      <c r="D2063" s="2">
        <v>44707</v>
      </c>
      <c r="E2063" s="2">
        <v>44839</v>
      </c>
      <c r="F2063" t="s">
        <v>7564</v>
      </c>
      <c r="G2063" t="s">
        <v>7591</v>
      </c>
      <c r="H2063" t="s">
        <v>7592</v>
      </c>
      <c r="I2063" t="s">
        <v>61</v>
      </c>
      <c r="J2063" t="s">
        <v>32</v>
      </c>
      <c r="K2063" t="s">
        <v>33</v>
      </c>
      <c r="L2063" t="s">
        <v>50</v>
      </c>
      <c r="M2063" t="s">
        <v>62</v>
      </c>
      <c r="N2063" t="s">
        <v>125</v>
      </c>
      <c r="O2063" t="s">
        <v>7593</v>
      </c>
      <c r="P2063" t="s">
        <v>10319</v>
      </c>
      <c r="Q2063" t="s">
        <v>89</v>
      </c>
      <c r="R2063" s="2">
        <v>32539</v>
      </c>
      <c r="S2063" t="s">
        <v>39</v>
      </c>
      <c r="T2063" t="s">
        <v>280</v>
      </c>
      <c r="U2063" t="s">
        <v>54</v>
      </c>
      <c r="V2063" t="s">
        <v>12314</v>
      </c>
      <c r="W2063" t="s">
        <v>73</v>
      </c>
      <c r="X2063" t="s">
        <v>83</v>
      </c>
      <c r="Y2063" t="s">
        <v>44</v>
      </c>
      <c r="Z2063">
        <v>1</v>
      </c>
      <c r="AA2063" t="str">
        <f t="shared" si="96"/>
        <v>Non-Active</v>
      </c>
      <c r="AB2063">
        <f t="shared" si="97"/>
        <v>1989</v>
      </c>
      <c r="AC2063">
        <f t="shared" si="98"/>
        <v>37</v>
      </c>
      <c r="AD2063" t="str" cm="1">
        <f t="array" ref="AD2063">_xlfn.IFS(AB2063&lt;1965,"Baby Boomers",AB2063&lt;1981,"Gen X",AB2063&lt;1997,"Millenial",TRUE,("Gen Z"))</f>
        <v>Millenial</v>
      </c>
    </row>
    <row r="2064" spans="1:30" x14ac:dyDescent="0.25">
      <c r="A2064" t="s">
        <v>15105</v>
      </c>
      <c r="B2064" t="s">
        <v>432</v>
      </c>
      <c r="C2064" t="s">
        <v>7594</v>
      </c>
      <c r="D2064" s="2">
        <v>44401</v>
      </c>
      <c r="E2064" s="2" t="s">
        <v>10301</v>
      </c>
      <c r="F2064" t="s">
        <v>6977</v>
      </c>
      <c r="G2064" t="s">
        <v>7595</v>
      </c>
      <c r="H2064" t="s">
        <v>7596</v>
      </c>
      <c r="I2064" t="s">
        <v>117</v>
      </c>
      <c r="J2064" t="s">
        <v>32</v>
      </c>
      <c r="K2064" t="s">
        <v>33</v>
      </c>
      <c r="L2064" t="s">
        <v>50</v>
      </c>
      <c r="M2064" t="s">
        <v>51</v>
      </c>
      <c r="N2064" t="s">
        <v>36</v>
      </c>
      <c r="O2064" t="s">
        <v>10301</v>
      </c>
      <c r="P2064" t="s">
        <v>10319</v>
      </c>
      <c r="Q2064" t="s">
        <v>89</v>
      </c>
      <c r="R2064" s="2">
        <v>19928</v>
      </c>
      <c r="S2064" t="s">
        <v>39</v>
      </c>
      <c r="T2064" t="s">
        <v>102</v>
      </c>
      <c r="U2064" t="s">
        <v>54</v>
      </c>
      <c r="V2064" t="s">
        <v>12315</v>
      </c>
      <c r="W2064" t="s">
        <v>55</v>
      </c>
      <c r="X2064" t="s">
        <v>74</v>
      </c>
      <c r="Y2064" t="s">
        <v>44</v>
      </c>
      <c r="Z2064">
        <v>5</v>
      </c>
      <c r="AA2064" t="str">
        <f t="shared" si="96"/>
        <v>Active</v>
      </c>
      <c r="AB2064">
        <f t="shared" si="97"/>
        <v>1954</v>
      </c>
      <c r="AC2064">
        <f t="shared" si="98"/>
        <v>71</v>
      </c>
      <c r="AD2064" t="str" cm="1">
        <f t="array" ref="AD2064">_xlfn.IFS(AB2064&lt;1965,"Baby Boomers",AB2064&lt;1981,"Gen X",AB2064&lt;1997,"Millenial",TRUE,("Gen Z"))</f>
        <v>Baby Boomers</v>
      </c>
    </row>
    <row r="2065" spans="1:30" x14ac:dyDescent="0.25">
      <c r="A2065" t="s">
        <v>15106</v>
      </c>
      <c r="B2065" t="s">
        <v>3529</v>
      </c>
      <c r="C2065" t="s">
        <v>1535</v>
      </c>
      <c r="D2065" s="2">
        <v>44466</v>
      </c>
      <c r="E2065" s="2" t="s">
        <v>10301</v>
      </c>
      <c r="F2065" t="s">
        <v>6983</v>
      </c>
      <c r="G2065" t="s">
        <v>7597</v>
      </c>
      <c r="H2065" t="s">
        <v>7598</v>
      </c>
      <c r="I2065" t="s">
        <v>138</v>
      </c>
      <c r="J2065" t="s">
        <v>32</v>
      </c>
      <c r="K2065" t="s">
        <v>33</v>
      </c>
      <c r="L2065" t="s">
        <v>50</v>
      </c>
      <c r="M2065" t="s">
        <v>51</v>
      </c>
      <c r="N2065" t="s">
        <v>36</v>
      </c>
      <c r="O2065" t="s">
        <v>10301</v>
      </c>
      <c r="P2065" t="s">
        <v>10319</v>
      </c>
      <c r="Q2065" t="s">
        <v>80</v>
      </c>
      <c r="R2065" s="2">
        <v>19926</v>
      </c>
      <c r="S2065" t="s">
        <v>39</v>
      </c>
      <c r="T2065" t="s">
        <v>82</v>
      </c>
      <c r="U2065" t="s">
        <v>54</v>
      </c>
      <c r="V2065" t="s">
        <v>12316</v>
      </c>
      <c r="W2065" t="s">
        <v>73</v>
      </c>
      <c r="X2065" t="s">
        <v>43</v>
      </c>
      <c r="Y2065" t="s">
        <v>44</v>
      </c>
      <c r="Z2065">
        <v>4</v>
      </c>
      <c r="AA2065" t="str">
        <f t="shared" si="96"/>
        <v>Active</v>
      </c>
      <c r="AB2065">
        <f t="shared" si="97"/>
        <v>1954</v>
      </c>
      <c r="AC2065">
        <f t="shared" si="98"/>
        <v>71</v>
      </c>
      <c r="AD2065" t="str" cm="1">
        <f t="array" ref="AD2065">_xlfn.IFS(AB2065&lt;1965,"Baby Boomers",AB2065&lt;1981,"Gen X",AB2065&lt;1997,"Millenial",TRUE,("Gen Z"))</f>
        <v>Baby Boomers</v>
      </c>
    </row>
    <row r="2066" spans="1:30" x14ac:dyDescent="0.25">
      <c r="A2066" t="s">
        <v>15107</v>
      </c>
      <c r="B2066" t="s">
        <v>4774</v>
      </c>
      <c r="C2066" t="s">
        <v>6779</v>
      </c>
      <c r="D2066" s="2">
        <v>43562</v>
      </c>
      <c r="E2066" s="2" t="s">
        <v>10301</v>
      </c>
      <c r="F2066" t="s">
        <v>2423</v>
      </c>
      <c r="G2066" t="s">
        <v>7599</v>
      </c>
      <c r="H2066" t="s">
        <v>7600</v>
      </c>
      <c r="I2066" t="s">
        <v>88</v>
      </c>
      <c r="J2066" t="s">
        <v>32</v>
      </c>
      <c r="K2066" t="s">
        <v>33</v>
      </c>
      <c r="L2066" t="s">
        <v>50</v>
      </c>
      <c r="M2066" t="s">
        <v>62</v>
      </c>
      <c r="N2066" t="s">
        <v>36</v>
      </c>
      <c r="O2066" t="s">
        <v>10301</v>
      </c>
      <c r="P2066" t="s">
        <v>2427</v>
      </c>
      <c r="Q2066" t="s">
        <v>80</v>
      </c>
      <c r="R2066" s="2">
        <v>16220</v>
      </c>
      <c r="S2066" t="s">
        <v>39</v>
      </c>
      <c r="T2066" t="s">
        <v>291</v>
      </c>
      <c r="U2066" t="s">
        <v>54</v>
      </c>
      <c r="V2066" t="s">
        <v>12317</v>
      </c>
      <c r="W2066" t="s">
        <v>92</v>
      </c>
      <c r="X2066" t="s">
        <v>74</v>
      </c>
      <c r="Y2066" t="s">
        <v>44</v>
      </c>
      <c r="Z2066">
        <v>1</v>
      </c>
      <c r="AA2066" t="str">
        <f t="shared" si="96"/>
        <v>Active</v>
      </c>
      <c r="AB2066">
        <f t="shared" si="97"/>
        <v>1944</v>
      </c>
      <c r="AC2066">
        <f t="shared" si="98"/>
        <v>81</v>
      </c>
      <c r="AD2066" t="str" cm="1">
        <f t="array" ref="AD2066">_xlfn.IFS(AB2066&lt;1965,"Baby Boomers",AB2066&lt;1981,"Gen X",AB2066&lt;1997,"Millenial",TRUE,("Gen Z"))</f>
        <v>Baby Boomers</v>
      </c>
    </row>
    <row r="2067" spans="1:30" x14ac:dyDescent="0.25">
      <c r="A2067" t="s">
        <v>15108</v>
      </c>
      <c r="B2067" t="s">
        <v>7601</v>
      </c>
      <c r="C2067" t="s">
        <v>4857</v>
      </c>
      <c r="D2067" s="2">
        <v>43666</v>
      </c>
      <c r="E2067" s="2" t="s">
        <v>10301</v>
      </c>
      <c r="F2067" t="s">
        <v>2423</v>
      </c>
      <c r="G2067" t="s">
        <v>7602</v>
      </c>
      <c r="H2067" t="s">
        <v>7603</v>
      </c>
      <c r="I2067" t="s">
        <v>31</v>
      </c>
      <c r="J2067" t="s">
        <v>32</v>
      </c>
      <c r="K2067" t="s">
        <v>62</v>
      </c>
      <c r="L2067" t="s">
        <v>34</v>
      </c>
      <c r="M2067" t="s">
        <v>35</v>
      </c>
      <c r="N2067" t="s">
        <v>36</v>
      </c>
      <c r="O2067" t="s">
        <v>10301</v>
      </c>
      <c r="P2067" t="s">
        <v>2427</v>
      </c>
      <c r="Q2067" t="s">
        <v>80</v>
      </c>
      <c r="R2067" s="2">
        <v>21158</v>
      </c>
      <c r="S2067" t="s">
        <v>39</v>
      </c>
      <c r="T2067" t="s">
        <v>82</v>
      </c>
      <c r="U2067" t="s">
        <v>54</v>
      </c>
      <c r="V2067" t="s">
        <v>12318</v>
      </c>
      <c r="W2067" t="s">
        <v>42</v>
      </c>
      <c r="X2067" t="s">
        <v>83</v>
      </c>
      <c r="Y2067" t="s">
        <v>44</v>
      </c>
      <c r="Z2067">
        <v>2</v>
      </c>
      <c r="AA2067" t="str">
        <f t="shared" si="96"/>
        <v>Active</v>
      </c>
      <c r="AB2067">
        <f t="shared" si="97"/>
        <v>1957</v>
      </c>
      <c r="AC2067">
        <f t="shared" si="98"/>
        <v>68</v>
      </c>
      <c r="AD2067" t="str" cm="1">
        <f t="array" ref="AD2067">_xlfn.IFS(AB2067&lt;1965,"Baby Boomers",AB2067&lt;1981,"Gen X",AB2067&lt;1997,"Millenial",TRUE,("Gen Z"))</f>
        <v>Baby Boomers</v>
      </c>
    </row>
    <row r="2068" spans="1:30" x14ac:dyDescent="0.25">
      <c r="A2068" t="s">
        <v>10832</v>
      </c>
      <c r="B2068" t="s">
        <v>4198</v>
      </c>
      <c r="C2068" t="s">
        <v>1085</v>
      </c>
      <c r="D2068" s="2">
        <v>44898</v>
      </c>
      <c r="E2068" s="2">
        <v>45106</v>
      </c>
      <c r="F2068" t="s">
        <v>2423</v>
      </c>
      <c r="G2068" t="s">
        <v>6956</v>
      </c>
      <c r="H2068" t="s">
        <v>7604</v>
      </c>
      <c r="I2068" t="s">
        <v>132</v>
      </c>
      <c r="J2068" t="s">
        <v>32</v>
      </c>
      <c r="K2068" t="s">
        <v>33</v>
      </c>
      <c r="L2068" t="s">
        <v>34</v>
      </c>
      <c r="M2068" t="s">
        <v>62</v>
      </c>
      <c r="N2068" t="s">
        <v>139</v>
      </c>
      <c r="O2068" t="s">
        <v>7605</v>
      </c>
      <c r="P2068" t="s">
        <v>2427</v>
      </c>
      <c r="Q2068" t="s">
        <v>89</v>
      </c>
      <c r="R2068" s="2">
        <v>29722</v>
      </c>
      <c r="S2068" t="s">
        <v>39</v>
      </c>
      <c r="T2068" t="s">
        <v>192</v>
      </c>
      <c r="U2068" t="s">
        <v>54</v>
      </c>
      <c r="V2068" t="s">
        <v>12319</v>
      </c>
      <c r="W2068" t="s">
        <v>92</v>
      </c>
      <c r="X2068" t="s">
        <v>103</v>
      </c>
      <c r="Y2068" t="s">
        <v>44</v>
      </c>
      <c r="Z2068">
        <v>4</v>
      </c>
      <c r="AA2068" t="str">
        <f t="shared" si="96"/>
        <v>Non-Active</v>
      </c>
      <c r="AB2068">
        <f t="shared" si="97"/>
        <v>1981</v>
      </c>
      <c r="AC2068">
        <f t="shared" si="98"/>
        <v>44</v>
      </c>
      <c r="AD2068" t="str" cm="1">
        <f t="array" ref="AD2068">_xlfn.IFS(AB2068&lt;1965,"Baby Boomers",AB2068&lt;1981,"Gen X",AB2068&lt;1997,"Millenial",TRUE,("Gen Z"))</f>
        <v>Millenial</v>
      </c>
    </row>
    <row r="2069" spans="1:30" x14ac:dyDescent="0.25">
      <c r="A2069" t="s">
        <v>15109</v>
      </c>
      <c r="B2069" t="s">
        <v>922</v>
      </c>
      <c r="C2069" t="s">
        <v>7606</v>
      </c>
      <c r="D2069" s="2">
        <v>43925</v>
      </c>
      <c r="E2069" s="2">
        <v>44875</v>
      </c>
      <c r="F2069" t="s">
        <v>6749</v>
      </c>
      <c r="G2069" t="s">
        <v>7607</v>
      </c>
      <c r="H2069" t="s">
        <v>7608</v>
      </c>
      <c r="I2069" t="s">
        <v>138</v>
      </c>
      <c r="J2069" t="s">
        <v>32</v>
      </c>
      <c r="K2069" t="s">
        <v>33</v>
      </c>
      <c r="L2069" t="s">
        <v>50</v>
      </c>
      <c r="M2069" t="s">
        <v>35</v>
      </c>
      <c r="N2069" t="s">
        <v>139</v>
      </c>
      <c r="O2069" t="s">
        <v>7609</v>
      </c>
      <c r="P2069" t="s">
        <v>10319</v>
      </c>
      <c r="Q2069" t="s">
        <v>89</v>
      </c>
      <c r="R2069" s="2">
        <v>28706</v>
      </c>
      <c r="S2069" t="s">
        <v>39</v>
      </c>
      <c r="T2069" t="s">
        <v>82</v>
      </c>
      <c r="U2069" t="s">
        <v>54</v>
      </c>
      <c r="V2069" t="s">
        <v>12320</v>
      </c>
      <c r="W2069" t="s">
        <v>127</v>
      </c>
      <c r="X2069" t="s">
        <v>83</v>
      </c>
      <c r="Y2069" t="s">
        <v>44</v>
      </c>
      <c r="Z2069">
        <v>4</v>
      </c>
      <c r="AA2069" t="str">
        <f t="shared" si="96"/>
        <v>Non-Active</v>
      </c>
      <c r="AB2069">
        <f t="shared" si="97"/>
        <v>1978</v>
      </c>
      <c r="AC2069">
        <f t="shared" si="98"/>
        <v>47</v>
      </c>
      <c r="AD2069" t="str" cm="1">
        <f t="array" ref="AD2069">_xlfn.IFS(AB2069&lt;1965,"Baby Boomers",AB2069&lt;1981,"Gen X",AB2069&lt;1997,"Millenial",TRUE,("Gen Z"))</f>
        <v>Gen X</v>
      </c>
    </row>
    <row r="2070" spans="1:30" x14ac:dyDescent="0.25">
      <c r="A2070" t="s">
        <v>15110</v>
      </c>
      <c r="B2070" t="s">
        <v>2159</v>
      </c>
      <c r="C2070" t="s">
        <v>5728</v>
      </c>
      <c r="D2070" s="2">
        <v>43898</v>
      </c>
      <c r="E2070" s="2">
        <v>44983</v>
      </c>
      <c r="F2070" t="s">
        <v>7564</v>
      </c>
      <c r="G2070" t="s">
        <v>1066</v>
      </c>
      <c r="H2070" t="s">
        <v>7610</v>
      </c>
      <c r="I2070" t="s">
        <v>117</v>
      </c>
      <c r="J2070" t="s">
        <v>32</v>
      </c>
      <c r="K2070" t="s">
        <v>33</v>
      </c>
      <c r="L2070" t="s">
        <v>63</v>
      </c>
      <c r="M2070" t="s">
        <v>51</v>
      </c>
      <c r="N2070" t="s">
        <v>125</v>
      </c>
      <c r="O2070" t="s">
        <v>7611</v>
      </c>
      <c r="P2070" t="s">
        <v>10319</v>
      </c>
      <c r="Q2070" t="s">
        <v>230</v>
      </c>
      <c r="R2070" s="2">
        <v>25594</v>
      </c>
      <c r="S2070" t="s">
        <v>39</v>
      </c>
      <c r="T2070" t="s">
        <v>112</v>
      </c>
      <c r="U2070" t="s">
        <v>54</v>
      </c>
      <c r="V2070" t="s">
        <v>12321</v>
      </c>
      <c r="W2070" t="s">
        <v>92</v>
      </c>
      <c r="X2070" t="s">
        <v>83</v>
      </c>
      <c r="Y2070" t="s">
        <v>44</v>
      </c>
      <c r="Z2070">
        <v>1</v>
      </c>
      <c r="AA2070" t="str">
        <f t="shared" si="96"/>
        <v>Non-Active</v>
      </c>
      <c r="AB2070">
        <f t="shared" si="97"/>
        <v>1970</v>
      </c>
      <c r="AC2070">
        <f t="shared" si="98"/>
        <v>56</v>
      </c>
      <c r="AD2070" t="str" cm="1">
        <f t="array" ref="AD2070">_xlfn.IFS(AB2070&lt;1965,"Baby Boomers",AB2070&lt;1981,"Gen X",AB2070&lt;1997,"Millenial",TRUE,("Gen Z"))</f>
        <v>Gen X</v>
      </c>
    </row>
    <row r="2071" spans="1:30" x14ac:dyDescent="0.25">
      <c r="A2071" t="s">
        <v>15111</v>
      </c>
      <c r="B2071" t="s">
        <v>5764</v>
      </c>
      <c r="C2071" t="s">
        <v>2288</v>
      </c>
      <c r="D2071" s="2">
        <v>44102</v>
      </c>
      <c r="E2071" s="2">
        <v>45012</v>
      </c>
      <c r="F2071" t="s">
        <v>6977</v>
      </c>
      <c r="G2071" t="s">
        <v>7612</v>
      </c>
      <c r="H2071" t="s">
        <v>7613</v>
      </c>
      <c r="I2071" t="s">
        <v>61</v>
      </c>
      <c r="J2071" t="s">
        <v>32</v>
      </c>
      <c r="K2071" t="s">
        <v>51</v>
      </c>
      <c r="L2071" t="s">
        <v>63</v>
      </c>
      <c r="M2071" t="s">
        <v>35</v>
      </c>
      <c r="N2071" t="s">
        <v>139</v>
      </c>
      <c r="O2071" t="s">
        <v>7614</v>
      </c>
      <c r="P2071" t="s">
        <v>10319</v>
      </c>
      <c r="Q2071" t="s">
        <v>793</v>
      </c>
      <c r="R2071" s="2">
        <v>22358</v>
      </c>
      <c r="S2071" t="s">
        <v>39</v>
      </c>
      <c r="T2071" t="s">
        <v>215</v>
      </c>
      <c r="U2071" t="s">
        <v>54</v>
      </c>
      <c r="V2071" t="s">
        <v>12322</v>
      </c>
      <c r="W2071" t="s">
        <v>73</v>
      </c>
      <c r="X2071" t="s">
        <v>74</v>
      </c>
      <c r="Y2071" t="s">
        <v>44</v>
      </c>
      <c r="Z2071">
        <v>2</v>
      </c>
      <c r="AA2071" t="str">
        <f t="shared" si="96"/>
        <v>Non-Active</v>
      </c>
      <c r="AB2071">
        <f t="shared" si="97"/>
        <v>1961</v>
      </c>
      <c r="AC2071">
        <f t="shared" si="98"/>
        <v>65</v>
      </c>
      <c r="AD2071" t="str" cm="1">
        <f t="array" ref="AD2071">_xlfn.IFS(AB2071&lt;1965,"Baby Boomers",AB2071&lt;1981,"Gen X",AB2071&lt;1997,"Millenial",TRUE,("Gen Z"))</f>
        <v>Baby Boomers</v>
      </c>
    </row>
    <row r="2072" spans="1:30" x14ac:dyDescent="0.25">
      <c r="A2072" t="s">
        <v>11028</v>
      </c>
      <c r="B2072" t="s">
        <v>773</v>
      </c>
      <c r="C2072" t="s">
        <v>7615</v>
      </c>
      <c r="D2072" s="2">
        <v>44391</v>
      </c>
      <c r="E2072" s="2">
        <v>44782</v>
      </c>
      <c r="F2072" t="s">
        <v>6983</v>
      </c>
      <c r="G2072" t="s">
        <v>7616</v>
      </c>
      <c r="H2072" t="s">
        <v>7617</v>
      </c>
      <c r="I2072" t="s">
        <v>167</v>
      </c>
      <c r="J2072" t="s">
        <v>32</v>
      </c>
      <c r="K2072" t="s">
        <v>62</v>
      </c>
      <c r="L2072" t="s">
        <v>34</v>
      </c>
      <c r="M2072" t="s">
        <v>35</v>
      </c>
      <c r="N2072" t="s">
        <v>174</v>
      </c>
      <c r="O2072" t="s">
        <v>7618</v>
      </c>
      <c r="P2072" t="s">
        <v>10319</v>
      </c>
      <c r="Q2072" t="s">
        <v>89</v>
      </c>
      <c r="R2072" s="2">
        <v>20337</v>
      </c>
      <c r="S2072" t="s">
        <v>39</v>
      </c>
      <c r="T2072" t="s">
        <v>102</v>
      </c>
      <c r="U2072" t="s">
        <v>54</v>
      </c>
      <c r="V2072" t="s">
        <v>12323</v>
      </c>
      <c r="W2072" t="s">
        <v>42</v>
      </c>
      <c r="X2072" t="s">
        <v>74</v>
      </c>
      <c r="Y2072" t="s">
        <v>44</v>
      </c>
      <c r="Z2072">
        <v>4</v>
      </c>
      <c r="AA2072" t="str">
        <f t="shared" si="96"/>
        <v>Non-Active</v>
      </c>
      <c r="AB2072">
        <f t="shared" si="97"/>
        <v>1955</v>
      </c>
      <c r="AC2072">
        <f t="shared" si="98"/>
        <v>70</v>
      </c>
      <c r="AD2072" t="str" cm="1">
        <f t="array" ref="AD2072">_xlfn.IFS(AB2072&lt;1965,"Baby Boomers",AB2072&lt;1981,"Gen X",AB2072&lt;1997,"Millenial",TRUE,("Gen Z"))</f>
        <v>Baby Boomers</v>
      </c>
    </row>
    <row r="2073" spans="1:30" x14ac:dyDescent="0.25">
      <c r="A2073" t="s">
        <v>15112</v>
      </c>
      <c r="B2073" t="s">
        <v>7451</v>
      </c>
      <c r="C2073" t="s">
        <v>3778</v>
      </c>
      <c r="D2073" s="2">
        <v>43755</v>
      </c>
      <c r="E2073" s="2">
        <v>43911</v>
      </c>
      <c r="F2073" t="s">
        <v>4796</v>
      </c>
      <c r="G2073" t="s">
        <v>7619</v>
      </c>
      <c r="H2073" t="s">
        <v>7620</v>
      </c>
      <c r="I2073" t="s">
        <v>167</v>
      </c>
      <c r="J2073" t="s">
        <v>10826</v>
      </c>
      <c r="K2073" t="s">
        <v>62</v>
      </c>
      <c r="L2073" t="s">
        <v>50</v>
      </c>
      <c r="M2073" t="s">
        <v>35</v>
      </c>
      <c r="N2073" t="s">
        <v>98</v>
      </c>
      <c r="O2073" t="s">
        <v>7621</v>
      </c>
      <c r="P2073" t="s">
        <v>10319</v>
      </c>
      <c r="Q2073" t="s">
        <v>89</v>
      </c>
      <c r="R2073" s="2">
        <v>36411</v>
      </c>
      <c r="S2073" t="s">
        <v>39</v>
      </c>
      <c r="T2073" t="s">
        <v>225</v>
      </c>
      <c r="U2073" t="s">
        <v>41</v>
      </c>
      <c r="V2073" t="s">
        <v>12324</v>
      </c>
      <c r="W2073" t="s">
        <v>127</v>
      </c>
      <c r="X2073" t="s">
        <v>103</v>
      </c>
      <c r="Y2073" t="s">
        <v>44</v>
      </c>
      <c r="Z2073">
        <v>4</v>
      </c>
      <c r="AA2073" t="str">
        <f t="shared" si="96"/>
        <v>Non-Active</v>
      </c>
      <c r="AB2073">
        <f t="shared" si="97"/>
        <v>1999</v>
      </c>
      <c r="AC2073">
        <f t="shared" si="98"/>
        <v>26</v>
      </c>
      <c r="AD2073" t="str" cm="1">
        <f t="array" ref="AD2073">_xlfn.IFS(AB2073&lt;1965,"Baby Boomers",AB2073&lt;1981,"Gen X",AB2073&lt;1997,"Millenial",TRUE,("Gen Z"))</f>
        <v>Gen Z</v>
      </c>
    </row>
    <row r="2074" spans="1:30" x14ac:dyDescent="0.25">
      <c r="A2074" t="s">
        <v>15113</v>
      </c>
      <c r="B2074" t="s">
        <v>1535</v>
      </c>
      <c r="C2074" t="s">
        <v>573</v>
      </c>
      <c r="D2074" s="2">
        <v>45024</v>
      </c>
      <c r="E2074" s="2">
        <v>45086</v>
      </c>
      <c r="F2074" t="s">
        <v>2423</v>
      </c>
      <c r="G2074" t="s">
        <v>7622</v>
      </c>
      <c r="H2074" t="s">
        <v>7623</v>
      </c>
      <c r="I2074" t="s">
        <v>61</v>
      </c>
      <c r="J2074" t="s">
        <v>32</v>
      </c>
      <c r="K2074" t="s">
        <v>33</v>
      </c>
      <c r="L2074" t="s">
        <v>63</v>
      </c>
      <c r="M2074" t="s">
        <v>62</v>
      </c>
      <c r="N2074" t="s">
        <v>125</v>
      </c>
      <c r="O2074" t="s">
        <v>7624</v>
      </c>
      <c r="P2074" t="s">
        <v>2427</v>
      </c>
      <c r="Q2074" t="s">
        <v>176</v>
      </c>
      <c r="R2074" s="2">
        <v>32755</v>
      </c>
      <c r="S2074" t="s">
        <v>39</v>
      </c>
      <c r="T2074" t="s">
        <v>242</v>
      </c>
      <c r="U2074" t="s">
        <v>54</v>
      </c>
      <c r="V2074" t="s">
        <v>12325</v>
      </c>
      <c r="W2074" t="s">
        <v>127</v>
      </c>
      <c r="X2074" t="s">
        <v>83</v>
      </c>
      <c r="Y2074" t="s">
        <v>44</v>
      </c>
      <c r="Z2074">
        <v>4</v>
      </c>
      <c r="AA2074" t="str">
        <f t="shared" si="96"/>
        <v>Non-Active</v>
      </c>
      <c r="AB2074">
        <f t="shared" si="97"/>
        <v>1989</v>
      </c>
      <c r="AC2074">
        <f t="shared" si="98"/>
        <v>36</v>
      </c>
      <c r="AD2074" t="str" cm="1">
        <f t="array" ref="AD2074">_xlfn.IFS(AB2074&lt;1965,"Baby Boomers",AB2074&lt;1981,"Gen X",AB2074&lt;1997,"Millenial",TRUE,("Gen Z"))</f>
        <v>Millenial</v>
      </c>
    </row>
    <row r="2075" spans="1:30" x14ac:dyDescent="0.25">
      <c r="A2075" t="s">
        <v>15114</v>
      </c>
      <c r="B2075" t="s">
        <v>5271</v>
      </c>
      <c r="C2075" t="s">
        <v>2642</v>
      </c>
      <c r="D2075" s="2">
        <v>43671</v>
      </c>
      <c r="E2075" s="2" t="s">
        <v>10301</v>
      </c>
      <c r="F2075" t="s">
        <v>2423</v>
      </c>
      <c r="G2075" t="s">
        <v>7625</v>
      </c>
      <c r="H2075" t="s">
        <v>7626</v>
      </c>
      <c r="I2075" t="s">
        <v>88</v>
      </c>
      <c r="J2075" t="s">
        <v>32</v>
      </c>
      <c r="K2075" t="s">
        <v>62</v>
      </c>
      <c r="L2075" t="s">
        <v>34</v>
      </c>
      <c r="M2075" t="s">
        <v>51</v>
      </c>
      <c r="N2075" t="s">
        <v>36</v>
      </c>
      <c r="O2075" t="s">
        <v>10301</v>
      </c>
      <c r="P2075" t="s">
        <v>2427</v>
      </c>
      <c r="Q2075" t="s">
        <v>89</v>
      </c>
      <c r="R2075" s="2">
        <v>17701</v>
      </c>
      <c r="S2075" t="s">
        <v>39</v>
      </c>
      <c r="T2075" t="s">
        <v>82</v>
      </c>
      <c r="U2075" t="s">
        <v>54</v>
      </c>
      <c r="V2075" t="s">
        <v>12326</v>
      </c>
      <c r="W2075" t="s">
        <v>55</v>
      </c>
      <c r="X2075" t="s">
        <v>83</v>
      </c>
      <c r="Y2075" t="s">
        <v>44</v>
      </c>
      <c r="Z2075">
        <v>2</v>
      </c>
      <c r="AA2075" t="str">
        <f t="shared" si="96"/>
        <v>Active</v>
      </c>
      <c r="AB2075">
        <f t="shared" si="97"/>
        <v>1948</v>
      </c>
      <c r="AC2075">
        <f t="shared" si="98"/>
        <v>77</v>
      </c>
      <c r="AD2075" t="str" cm="1">
        <f t="array" ref="AD2075">_xlfn.IFS(AB2075&lt;1965,"Baby Boomers",AB2075&lt;1981,"Gen X",AB2075&lt;1997,"Millenial",TRUE,("Gen Z"))</f>
        <v>Baby Boomers</v>
      </c>
    </row>
    <row r="2076" spans="1:30" x14ac:dyDescent="0.25">
      <c r="A2076" t="s">
        <v>15115</v>
      </c>
      <c r="B2076" t="s">
        <v>7627</v>
      </c>
      <c r="C2076" t="s">
        <v>1701</v>
      </c>
      <c r="D2076" s="2">
        <v>44920</v>
      </c>
      <c r="E2076" s="2" t="s">
        <v>10301</v>
      </c>
      <c r="F2076" t="s">
        <v>2423</v>
      </c>
      <c r="G2076" t="s">
        <v>7628</v>
      </c>
      <c r="H2076" t="s">
        <v>7629</v>
      </c>
      <c r="I2076" t="s">
        <v>31</v>
      </c>
      <c r="J2076" t="s">
        <v>32</v>
      </c>
      <c r="K2076" t="s">
        <v>62</v>
      </c>
      <c r="L2076" t="s">
        <v>50</v>
      </c>
      <c r="M2076" t="s">
        <v>35</v>
      </c>
      <c r="N2076" t="s">
        <v>36</v>
      </c>
      <c r="O2076" t="s">
        <v>10301</v>
      </c>
      <c r="P2076" t="s">
        <v>2427</v>
      </c>
      <c r="Q2076" t="s">
        <v>38</v>
      </c>
      <c r="R2076" s="2">
        <v>19279</v>
      </c>
      <c r="S2076" t="s">
        <v>39</v>
      </c>
      <c r="T2076" t="s">
        <v>242</v>
      </c>
      <c r="U2076" t="s">
        <v>54</v>
      </c>
      <c r="V2076" t="s">
        <v>12327</v>
      </c>
      <c r="W2076" t="s">
        <v>92</v>
      </c>
      <c r="X2076" t="s">
        <v>103</v>
      </c>
      <c r="Y2076" t="s">
        <v>44</v>
      </c>
      <c r="Z2076">
        <v>2</v>
      </c>
      <c r="AA2076" t="str">
        <f t="shared" si="96"/>
        <v>Active</v>
      </c>
      <c r="AB2076">
        <f t="shared" si="97"/>
        <v>1952</v>
      </c>
      <c r="AC2076">
        <f t="shared" si="98"/>
        <v>73</v>
      </c>
      <c r="AD2076" t="str" cm="1">
        <f t="array" ref="AD2076">_xlfn.IFS(AB2076&lt;1965,"Baby Boomers",AB2076&lt;1981,"Gen X",AB2076&lt;1997,"Millenial",TRUE,("Gen Z"))</f>
        <v>Baby Boomers</v>
      </c>
    </row>
    <row r="2077" spans="1:30" x14ac:dyDescent="0.25">
      <c r="A2077" t="s">
        <v>15116</v>
      </c>
      <c r="B2077" t="s">
        <v>337</v>
      </c>
      <c r="C2077" t="s">
        <v>1968</v>
      </c>
      <c r="D2077" s="2">
        <v>43492</v>
      </c>
      <c r="E2077" s="2" t="s">
        <v>10301</v>
      </c>
      <c r="F2077" t="s">
        <v>2423</v>
      </c>
      <c r="G2077" t="s">
        <v>7630</v>
      </c>
      <c r="H2077" t="s">
        <v>7631</v>
      </c>
      <c r="I2077" t="s">
        <v>132</v>
      </c>
      <c r="J2077" t="s">
        <v>32</v>
      </c>
      <c r="K2077" t="s">
        <v>51</v>
      </c>
      <c r="L2077" t="s">
        <v>34</v>
      </c>
      <c r="M2077" t="s">
        <v>35</v>
      </c>
      <c r="N2077" t="s">
        <v>36</v>
      </c>
      <c r="O2077" t="s">
        <v>10301</v>
      </c>
      <c r="P2077" t="s">
        <v>2427</v>
      </c>
      <c r="Q2077" t="s">
        <v>304</v>
      </c>
      <c r="R2077" s="2">
        <v>36317</v>
      </c>
      <c r="S2077" t="s">
        <v>39</v>
      </c>
      <c r="T2077" t="s">
        <v>6</v>
      </c>
      <c r="U2077" t="s">
        <v>54</v>
      </c>
      <c r="V2077" t="s">
        <v>12328</v>
      </c>
      <c r="W2077" t="s">
        <v>42</v>
      </c>
      <c r="X2077" t="s">
        <v>103</v>
      </c>
      <c r="Y2077" t="s">
        <v>44</v>
      </c>
      <c r="Z2077">
        <v>2</v>
      </c>
      <c r="AA2077" t="str">
        <f t="shared" si="96"/>
        <v>Active</v>
      </c>
      <c r="AB2077">
        <f t="shared" si="97"/>
        <v>1999</v>
      </c>
      <c r="AC2077">
        <f t="shared" si="98"/>
        <v>26</v>
      </c>
      <c r="AD2077" t="str" cm="1">
        <f t="array" ref="AD2077">_xlfn.IFS(AB2077&lt;1965,"Baby Boomers",AB2077&lt;1981,"Gen X",AB2077&lt;1997,"Millenial",TRUE,("Gen Z"))</f>
        <v>Gen Z</v>
      </c>
    </row>
    <row r="2078" spans="1:30" x14ac:dyDescent="0.25">
      <c r="A2078" t="s">
        <v>15117</v>
      </c>
      <c r="B2078" t="s">
        <v>941</v>
      </c>
      <c r="C2078" t="s">
        <v>1417</v>
      </c>
      <c r="D2078" s="2">
        <v>44556</v>
      </c>
      <c r="E2078" s="2">
        <v>44590</v>
      </c>
      <c r="F2078" t="s">
        <v>6749</v>
      </c>
      <c r="G2078" t="s">
        <v>7632</v>
      </c>
      <c r="H2078" t="s">
        <v>7633</v>
      </c>
      <c r="I2078" t="s">
        <v>61</v>
      </c>
      <c r="J2078" t="s">
        <v>32</v>
      </c>
      <c r="K2078" t="s">
        <v>33</v>
      </c>
      <c r="L2078" t="s">
        <v>34</v>
      </c>
      <c r="M2078" t="s">
        <v>35</v>
      </c>
      <c r="N2078" t="s">
        <v>174</v>
      </c>
      <c r="O2078" t="s">
        <v>7634</v>
      </c>
      <c r="P2078" t="s">
        <v>10319</v>
      </c>
      <c r="Q2078" t="s">
        <v>80</v>
      </c>
      <c r="R2078" s="2">
        <v>18255</v>
      </c>
      <c r="S2078" t="s">
        <v>39</v>
      </c>
      <c r="T2078" t="s">
        <v>72</v>
      </c>
      <c r="U2078" t="s">
        <v>54</v>
      </c>
      <c r="V2078" t="s">
        <v>12329</v>
      </c>
      <c r="W2078" t="s">
        <v>42</v>
      </c>
      <c r="X2078" t="s">
        <v>83</v>
      </c>
      <c r="Y2078" t="s">
        <v>44</v>
      </c>
      <c r="Z2078">
        <v>5</v>
      </c>
      <c r="AA2078" t="str">
        <f t="shared" si="96"/>
        <v>Non-Active</v>
      </c>
      <c r="AB2078">
        <f t="shared" si="97"/>
        <v>1949</v>
      </c>
      <c r="AC2078">
        <f t="shared" si="98"/>
        <v>76</v>
      </c>
      <c r="AD2078" t="str" cm="1">
        <f t="array" ref="AD2078">_xlfn.IFS(AB2078&lt;1965,"Baby Boomers",AB2078&lt;1981,"Gen X",AB2078&lt;1997,"Millenial",TRUE,("Gen Z"))</f>
        <v>Baby Boomers</v>
      </c>
    </row>
    <row r="2079" spans="1:30" x14ac:dyDescent="0.25">
      <c r="A2079" t="s">
        <v>15118</v>
      </c>
      <c r="B2079" t="s">
        <v>2203</v>
      </c>
      <c r="C2079" t="s">
        <v>1214</v>
      </c>
      <c r="D2079" s="2">
        <v>44938</v>
      </c>
      <c r="E2079" s="2" t="s">
        <v>10301</v>
      </c>
      <c r="F2079" t="s">
        <v>7564</v>
      </c>
      <c r="G2079" t="s">
        <v>7635</v>
      </c>
      <c r="H2079" t="s">
        <v>7636</v>
      </c>
      <c r="I2079" t="s">
        <v>88</v>
      </c>
      <c r="J2079" t="s">
        <v>32</v>
      </c>
      <c r="K2079" t="s">
        <v>62</v>
      </c>
      <c r="L2079" t="s">
        <v>50</v>
      </c>
      <c r="M2079" t="s">
        <v>51</v>
      </c>
      <c r="N2079" t="s">
        <v>36</v>
      </c>
      <c r="O2079" t="s">
        <v>10301</v>
      </c>
      <c r="P2079" t="s">
        <v>10319</v>
      </c>
      <c r="Q2079" t="s">
        <v>110</v>
      </c>
      <c r="R2079" s="2">
        <v>27806</v>
      </c>
      <c r="S2079" t="s">
        <v>39</v>
      </c>
      <c r="T2079" t="s">
        <v>112</v>
      </c>
      <c r="U2079" t="s">
        <v>54</v>
      </c>
      <c r="V2079" t="s">
        <v>12330</v>
      </c>
      <c r="W2079" t="s">
        <v>92</v>
      </c>
      <c r="X2079" t="s">
        <v>74</v>
      </c>
      <c r="Y2079" t="s">
        <v>44</v>
      </c>
      <c r="Z2079">
        <v>4</v>
      </c>
      <c r="AA2079" t="str">
        <f t="shared" si="96"/>
        <v>Active</v>
      </c>
      <c r="AB2079">
        <f t="shared" si="97"/>
        <v>1976</v>
      </c>
      <c r="AC2079">
        <f t="shared" si="98"/>
        <v>50</v>
      </c>
      <c r="AD2079" t="str" cm="1">
        <f t="array" ref="AD2079">_xlfn.IFS(AB2079&lt;1965,"Baby Boomers",AB2079&lt;1981,"Gen X",AB2079&lt;1997,"Millenial",TRUE,("Gen Z"))</f>
        <v>Gen X</v>
      </c>
    </row>
    <row r="2080" spans="1:30" x14ac:dyDescent="0.25">
      <c r="A2080" t="s">
        <v>12380</v>
      </c>
      <c r="B2080" t="s">
        <v>7379</v>
      </c>
      <c r="C2080" t="s">
        <v>7134</v>
      </c>
      <c r="D2080" s="2">
        <v>43648</v>
      </c>
      <c r="E2080" s="2" t="s">
        <v>10301</v>
      </c>
      <c r="F2080" t="s">
        <v>6977</v>
      </c>
      <c r="G2080" t="s">
        <v>7637</v>
      </c>
      <c r="H2080" t="s">
        <v>7638</v>
      </c>
      <c r="I2080" t="s">
        <v>31</v>
      </c>
      <c r="J2080" t="s">
        <v>32</v>
      </c>
      <c r="K2080" t="s">
        <v>33</v>
      </c>
      <c r="L2080" t="s">
        <v>63</v>
      </c>
      <c r="M2080" t="s">
        <v>35</v>
      </c>
      <c r="N2080" t="s">
        <v>36</v>
      </c>
      <c r="O2080" t="s">
        <v>10301</v>
      </c>
      <c r="P2080" t="s">
        <v>10319</v>
      </c>
      <c r="Q2080" t="s">
        <v>147</v>
      </c>
      <c r="R2080" s="2">
        <v>32264</v>
      </c>
      <c r="S2080" t="s">
        <v>39</v>
      </c>
      <c r="T2080" t="s">
        <v>2142</v>
      </c>
      <c r="U2080" t="s">
        <v>54</v>
      </c>
      <c r="V2080" t="s">
        <v>12331</v>
      </c>
      <c r="W2080" t="s">
        <v>127</v>
      </c>
      <c r="X2080" t="s">
        <v>74</v>
      </c>
      <c r="Y2080" t="s">
        <v>44</v>
      </c>
      <c r="Z2080">
        <v>1</v>
      </c>
      <c r="AA2080" t="str">
        <f t="shared" si="96"/>
        <v>Active</v>
      </c>
      <c r="AB2080">
        <f t="shared" si="97"/>
        <v>1988</v>
      </c>
      <c r="AC2080">
        <f t="shared" si="98"/>
        <v>37</v>
      </c>
      <c r="AD2080" t="str" cm="1">
        <f t="array" ref="AD2080">_xlfn.IFS(AB2080&lt;1965,"Baby Boomers",AB2080&lt;1981,"Gen X",AB2080&lt;1997,"Millenial",TRUE,("Gen Z"))</f>
        <v>Millenial</v>
      </c>
    </row>
    <row r="2081" spans="1:30" x14ac:dyDescent="0.25">
      <c r="A2081" t="s">
        <v>15119</v>
      </c>
      <c r="B2081" t="s">
        <v>7639</v>
      </c>
      <c r="C2081" t="s">
        <v>4034</v>
      </c>
      <c r="D2081" s="2">
        <v>44742</v>
      </c>
      <c r="E2081" s="2" t="s">
        <v>10301</v>
      </c>
      <c r="F2081" t="s">
        <v>6983</v>
      </c>
      <c r="G2081" t="s">
        <v>7640</v>
      </c>
      <c r="H2081" t="s">
        <v>7641</v>
      </c>
      <c r="I2081" t="s">
        <v>132</v>
      </c>
      <c r="J2081" t="s">
        <v>32</v>
      </c>
      <c r="K2081" t="s">
        <v>62</v>
      </c>
      <c r="L2081" t="s">
        <v>34</v>
      </c>
      <c r="M2081" t="s">
        <v>62</v>
      </c>
      <c r="N2081" t="s">
        <v>36</v>
      </c>
      <c r="O2081" t="s">
        <v>10301</v>
      </c>
      <c r="P2081" t="s">
        <v>10319</v>
      </c>
      <c r="Q2081" t="s">
        <v>89</v>
      </c>
      <c r="R2081" s="2">
        <v>17360</v>
      </c>
      <c r="S2081" t="s">
        <v>39</v>
      </c>
      <c r="T2081" t="s">
        <v>351</v>
      </c>
      <c r="U2081" t="s">
        <v>54</v>
      </c>
      <c r="V2081" t="s">
        <v>12332</v>
      </c>
      <c r="W2081" t="s">
        <v>42</v>
      </c>
      <c r="X2081" t="s">
        <v>74</v>
      </c>
      <c r="Y2081" t="s">
        <v>44</v>
      </c>
      <c r="Z2081">
        <v>5</v>
      </c>
      <c r="AA2081" t="str">
        <f t="shared" si="96"/>
        <v>Active</v>
      </c>
      <c r="AB2081">
        <f t="shared" si="97"/>
        <v>1947</v>
      </c>
      <c r="AC2081">
        <f t="shared" si="98"/>
        <v>78</v>
      </c>
      <c r="AD2081" t="str" cm="1">
        <f t="array" ref="AD2081">_xlfn.IFS(AB2081&lt;1965,"Baby Boomers",AB2081&lt;1981,"Gen X",AB2081&lt;1997,"Millenial",TRUE,("Gen Z"))</f>
        <v>Baby Boomers</v>
      </c>
    </row>
    <row r="2082" spans="1:30" x14ac:dyDescent="0.25">
      <c r="A2082" t="s">
        <v>15120</v>
      </c>
      <c r="B2082" t="s">
        <v>3648</v>
      </c>
      <c r="C2082" t="s">
        <v>2177</v>
      </c>
      <c r="D2082" s="2">
        <v>44931</v>
      </c>
      <c r="E2082" s="2">
        <v>44940</v>
      </c>
      <c r="F2082" t="s">
        <v>4796</v>
      </c>
      <c r="G2082" t="s">
        <v>7274</v>
      </c>
      <c r="H2082" t="s">
        <v>7642</v>
      </c>
      <c r="I2082" t="s">
        <v>31</v>
      </c>
      <c r="J2082" t="s">
        <v>10826</v>
      </c>
      <c r="K2082" t="s">
        <v>51</v>
      </c>
      <c r="L2082" t="s">
        <v>63</v>
      </c>
      <c r="M2082" t="s">
        <v>35</v>
      </c>
      <c r="N2082" t="s">
        <v>125</v>
      </c>
      <c r="O2082" t="s">
        <v>7643</v>
      </c>
      <c r="P2082" t="s">
        <v>10319</v>
      </c>
      <c r="Q2082" t="s">
        <v>52</v>
      </c>
      <c r="R2082" s="2">
        <v>31296</v>
      </c>
      <c r="S2082" t="s">
        <v>39</v>
      </c>
      <c r="T2082" t="s">
        <v>225</v>
      </c>
      <c r="U2082" t="s">
        <v>41</v>
      </c>
      <c r="V2082" t="s">
        <v>12333</v>
      </c>
      <c r="W2082" t="s">
        <v>42</v>
      </c>
      <c r="X2082" t="s">
        <v>74</v>
      </c>
      <c r="Y2082" t="s">
        <v>44</v>
      </c>
      <c r="Z2082">
        <v>5</v>
      </c>
      <c r="AA2082" t="str">
        <f t="shared" si="96"/>
        <v>Non-Active</v>
      </c>
      <c r="AB2082">
        <f t="shared" si="97"/>
        <v>1985</v>
      </c>
      <c r="AC2082">
        <f t="shared" si="98"/>
        <v>40</v>
      </c>
      <c r="AD2082" t="str" cm="1">
        <f t="array" ref="AD2082">_xlfn.IFS(AB2082&lt;1965,"Baby Boomers",AB2082&lt;1981,"Gen X",AB2082&lt;1997,"Millenial",TRUE,("Gen Z"))</f>
        <v>Millenial</v>
      </c>
    </row>
    <row r="2083" spans="1:30" x14ac:dyDescent="0.25">
      <c r="A2083" t="s">
        <v>15121</v>
      </c>
      <c r="B2083" t="s">
        <v>5764</v>
      </c>
      <c r="C2083" t="s">
        <v>4517</v>
      </c>
      <c r="D2083" s="2">
        <v>43422</v>
      </c>
      <c r="E2083" s="2" t="s">
        <v>10301</v>
      </c>
      <c r="F2083" t="s">
        <v>4796</v>
      </c>
      <c r="G2083" t="s">
        <v>7644</v>
      </c>
      <c r="H2083" t="s">
        <v>7645</v>
      </c>
      <c r="I2083" t="s">
        <v>132</v>
      </c>
      <c r="J2083" t="s">
        <v>32</v>
      </c>
      <c r="K2083" t="s">
        <v>62</v>
      </c>
      <c r="L2083" t="s">
        <v>50</v>
      </c>
      <c r="M2083" t="s">
        <v>51</v>
      </c>
      <c r="N2083" t="s">
        <v>36</v>
      </c>
      <c r="O2083" t="s">
        <v>10301</v>
      </c>
      <c r="P2083" t="s">
        <v>10319</v>
      </c>
      <c r="Q2083" t="s">
        <v>89</v>
      </c>
      <c r="R2083" s="2">
        <v>26470</v>
      </c>
      <c r="S2083" t="s">
        <v>39</v>
      </c>
      <c r="T2083" t="s">
        <v>102</v>
      </c>
      <c r="U2083" t="s">
        <v>54</v>
      </c>
      <c r="V2083" t="s">
        <v>12334</v>
      </c>
      <c r="W2083" t="s">
        <v>73</v>
      </c>
      <c r="X2083" t="s">
        <v>74</v>
      </c>
      <c r="Y2083" t="s">
        <v>44</v>
      </c>
      <c r="Z2083">
        <v>5</v>
      </c>
      <c r="AA2083" t="str">
        <f t="shared" si="96"/>
        <v>Active</v>
      </c>
      <c r="AB2083">
        <f t="shared" si="97"/>
        <v>1972</v>
      </c>
      <c r="AC2083">
        <f t="shared" si="98"/>
        <v>53</v>
      </c>
      <c r="AD2083" t="str" cm="1">
        <f t="array" ref="AD2083">_xlfn.IFS(AB2083&lt;1965,"Baby Boomers",AB2083&lt;1981,"Gen X",AB2083&lt;1997,"Millenial",TRUE,("Gen Z"))</f>
        <v>Gen X</v>
      </c>
    </row>
    <row r="2084" spans="1:30" x14ac:dyDescent="0.25">
      <c r="A2084" t="s">
        <v>15122</v>
      </c>
      <c r="B2084" t="s">
        <v>3229</v>
      </c>
      <c r="C2084" t="s">
        <v>3958</v>
      </c>
      <c r="D2084" s="2">
        <v>44095</v>
      </c>
      <c r="E2084" s="2">
        <v>44485</v>
      </c>
      <c r="F2084" t="s">
        <v>2423</v>
      </c>
      <c r="G2084" t="s">
        <v>7646</v>
      </c>
      <c r="H2084" t="s">
        <v>7647</v>
      </c>
      <c r="I2084" t="s">
        <v>49</v>
      </c>
      <c r="J2084" t="s">
        <v>32</v>
      </c>
      <c r="K2084" t="s">
        <v>51</v>
      </c>
      <c r="L2084" t="s">
        <v>34</v>
      </c>
      <c r="M2084" t="s">
        <v>62</v>
      </c>
      <c r="N2084" t="s">
        <v>98</v>
      </c>
      <c r="O2084" t="s">
        <v>7648</v>
      </c>
      <c r="P2084" t="s">
        <v>2427</v>
      </c>
      <c r="Q2084" t="s">
        <v>935</v>
      </c>
      <c r="R2084" s="2">
        <v>35873</v>
      </c>
      <c r="S2084" t="s">
        <v>39</v>
      </c>
      <c r="T2084" t="s">
        <v>112</v>
      </c>
      <c r="U2084" t="s">
        <v>41</v>
      </c>
      <c r="V2084" t="s">
        <v>12335</v>
      </c>
      <c r="W2084" t="s">
        <v>55</v>
      </c>
      <c r="X2084" t="s">
        <v>83</v>
      </c>
      <c r="Y2084" t="s">
        <v>44</v>
      </c>
      <c r="Z2084">
        <v>2</v>
      </c>
      <c r="AA2084" t="str">
        <f t="shared" si="96"/>
        <v>Non-Active</v>
      </c>
      <c r="AB2084">
        <f t="shared" si="97"/>
        <v>1998</v>
      </c>
      <c r="AC2084">
        <f t="shared" si="98"/>
        <v>28</v>
      </c>
      <c r="AD2084" t="str" cm="1">
        <f t="array" ref="AD2084">_xlfn.IFS(AB2084&lt;1965,"Baby Boomers",AB2084&lt;1981,"Gen X",AB2084&lt;1997,"Millenial",TRUE,("Gen Z"))</f>
        <v>Gen Z</v>
      </c>
    </row>
    <row r="2085" spans="1:30" x14ac:dyDescent="0.25">
      <c r="A2085" t="s">
        <v>15123</v>
      </c>
      <c r="B2085" t="s">
        <v>5860</v>
      </c>
      <c r="C2085" t="s">
        <v>7649</v>
      </c>
      <c r="D2085" s="2">
        <v>43794</v>
      </c>
      <c r="E2085" s="2">
        <v>44981</v>
      </c>
      <c r="F2085" t="s">
        <v>2423</v>
      </c>
      <c r="G2085" t="s">
        <v>7650</v>
      </c>
      <c r="H2085" t="s">
        <v>7651</v>
      </c>
      <c r="I2085" t="s">
        <v>138</v>
      </c>
      <c r="J2085" t="s">
        <v>32</v>
      </c>
      <c r="K2085" t="s">
        <v>33</v>
      </c>
      <c r="L2085" t="s">
        <v>34</v>
      </c>
      <c r="M2085" t="s">
        <v>35</v>
      </c>
      <c r="N2085" t="s">
        <v>139</v>
      </c>
      <c r="O2085" t="s">
        <v>7652</v>
      </c>
      <c r="P2085" t="s">
        <v>2427</v>
      </c>
      <c r="Q2085" t="s">
        <v>52</v>
      </c>
      <c r="R2085" s="2">
        <v>32226</v>
      </c>
      <c r="S2085" t="s">
        <v>39</v>
      </c>
      <c r="T2085" t="s">
        <v>162</v>
      </c>
      <c r="U2085" t="s">
        <v>54</v>
      </c>
      <c r="V2085" t="s">
        <v>12336</v>
      </c>
      <c r="W2085" t="s">
        <v>127</v>
      </c>
      <c r="X2085" t="s">
        <v>74</v>
      </c>
      <c r="Y2085" t="s">
        <v>44</v>
      </c>
      <c r="Z2085">
        <v>1</v>
      </c>
      <c r="AA2085" t="str">
        <f t="shared" si="96"/>
        <v>Non-Active</v>
      </c>
      <c r="AB2085">
        <f t="shared" si="97"/>
        <v>1988</v>
      </c>
      <c r="AC2085">
        <f t="shared" si="98"/>
        <v>38</v>
      </c>
      <c r="AD2085" t="str" cm="1">
        <f t="array" ref="AD2085">_xlfn.IFS(AB2085&lt;1965,"Baby Boomers",AB2085&lt;1981,"Gen X",AB2085&lt;1997,"Millenial",TRUE,("Gen Z"))</f>
        <v>Millenial</v>
      </c>
    </row>
    <row r="2086" spans="1:30" x14ac:dyDescent="0.25">
      <c r="A2086" t="s">
        <v>15124</v>
      </c>
      <c r="B2086" t="s">
        <v>4504</v>
      </c>
      <c r="C2086" t="s">
        <v>7653</v>
      </c>
      <c r="D2086" s="2">
        <v>44232</v>
      </c>
      <c r="E2086" s="2">
        <v>44969</v>
      </c>
      <c r="F2086" t="s">
        <v>2423</v>
      </c>
      <c r="G2086" t="s">
        <v>7654</v>
      </c>
      <c r="H2086" t="s">
        <v>7655</v>
      </c>
      <c r="I2086" t="s">
        <v>117</v>
      </c>
      <c r="J2086" t="s">
        <v>32</v>
      </c>
      <c r="K2086" t="s">
        <v>62</v>
      </c>
      <c r="L2086" t="s">
        <v>34</v>
      </c>
      <c r="M2086" t="s">
        <v>51</v>
      </c>
      <c r="N2086" t="s">
        <v>98</v>
      </c>
      <c r="O2086" t="s">
        <v>7656</v>
      </c>
      <c r="P2086" t="s">
        <v>2427</v>
      </c>
      <c r="Q2086" t="s">
        <v>110</v>
      </c>
      <c r="R2086" s="2">
        <v>17163</v>
      </c>
      <c r="S2086" t="s">
        <v>39</v>
      </c>
      <c r="T2086" t="s">
        <v>102</v>
      </c>
      <c r="U2086" t="s">
        <v>54</v>
      </c>
      <c r="V2086" t="s">
        <v>12337</v>
      </c>
      <c r="W2086" t="s">
        <v>127</v>
      </c>
      <c r="X2086" t="s">
        <v>74</v>
      </c>
      <c r="Y2086" t="s">
        <v>44</v>
      </c>
      <c r="Z2086">
        <v>4</v>
      </c>
      <c r="AA2086" t="str">
        <f t="shared" si="96"/>
        <v>Non-Active</v>
      </c>
      <c r="AB2086">
        <f t="shared" si="97"/>
        <v>1946</v>
      </c>
      <c r="AC2086">
        <f t="shared" si="98"/>
        <v>79</v>
      </c>
      <c r="AD2086" t="str" cm="1">
        <f t="array" ref="AD2086">_xlfn.IFS(AB2086&lt;1965,"Baby Boomers",AB2086&lt;1981,"Gen X",AB2086&lt;1997,"Millenial",TRUE,("Gen Z"))</f>
        <v>Baby Boomers</v>
      </c>
    </row>
    <row r="2087" spans="1:30" x14ac:dyDescent="0.25">
      <c r="A2087" t="s">
        <v>15125</v>
      </c>
      <c r="B2087" t="s">
        <v>3638</v>
      </c>
      <c r="C2087" t="s">
        <v>709</v>
      </c>
      <c r="D2087" s="2">
        <v>45032</v>
      </c>
      <c r="E2087" s="2">
        <v>45071</v>
      </c>
      <c r="F2087" t="s">
        <v>2423</v>
      </c>
      <c r="G2087" t="s">
        <v>7657</v>
      </c>
      <c r="H2087" t="s">
        <v>7658</v>
      </c>
      <c r="I2087" t="s">
        <v>61</v>
      </c>
      <c r="J2087" t="s">
        <v>32</v>
      </c>
      <c r="K2087" t="s">
        <v>51</v>
      </c>
      <c r="L2087" t="s">
        <v>63</v>
      </c>
      <c r="M2087" t="s">
        <v>35</v>
      </c>
      <c r="N2087" t="s">
        <v>139</v>
      </c>
      <c r="O2087" t="s">
        <v>7659</v>
      </c>
      <c r="P2087" t="s">
        <v>2427</v>
      </c>
      <c r="Q2087" t="s">
        <v>89</v>
      </c>
      <c r="R2087" s="2">
        <v>24537</v>
      </c>
      <c r="S2087" t="s">
        <v>39</v>
      </c>
      <c r="T2087" t="s">
        <v>82</v>
      </c>
      <c r="U2087" t="s">
        <v>54</v>
      </c>
      <c r="V2087" t="s">
        <v>12338</v>
      </c>
      <c r="W2087" t="s">
        <v>55</v>
      </c>
      <c r="X2087" t="s">
        <v>43</v>
      </c>
      <c r="Y2087" t="s">
        <v>44</v>
      </c>
      <c r="Z2087">
        <v>4</v>
      </c>
      <c r="AA2087" t="str">
        <f t="shared" si="96"/>
        <v>Non-Active</v>
      </c>
      <c r="AB2087">
        <f t="shared" si="97"/>
        <v>1967</v>
      </c>
      <c r="AC2087">
        <f t="shared" si="98"/>
        <v>59</v>
      </c>
      <c r="AD2087" t="str" cm="1">
        <f t="array" ref="AD2087">_xlfn.IFS(AB2087&lt;1965,"Baby Boomers",AB2087&lt;1981,"Gen X",AB2087&lt;1997,"Millenial",TRUE,("Gen Z"))</f>
        <v>Gen X</v>
      </c>
    </row>
    <row r="2088" spans="1:30" x14ac:dyDescent="0.25">
      <c r="A2088" t="s">
        <v>15126</v>
      </c>
      <c r="B2088" t="s">
        <v>7660</v>
      </c>
      <c r="C2088" t="s">
        <v>510</v>
      </c>
      <c r="D2088" s="2">
        <v>44427</v>
      </c>
      <c r="E2088" s="2">
        <v>44608</v>
      </c>
      <c r="F2088" t="s">
        <v>6749</v>
      </c>
      <c r="G2088" t="s">
        <v>7661</v>
      </c>
      <c r="H2088" t="s">
        <v>7662</v>
      </c>
      <c r="I2088" t="s">
        <v>167</v>
      </c>
      <c r="J2088" t="s">
        <v>32</v>
      </c>
      <c r="K2088" t="s">
        <v>62</v>
      </c>
      <c r="L2088" t="s">
        <v>50</v>
      </c>
      <c r="M2088" t="s">
        <v>62</v>
      </c>
      <c r="N2088" t="s">
        <v>98</v>
      </c>
      <c r="O2088" t="s">
        <v>7663</v>
      </c>
      <c r="P2088" t="s">
        <v>10319</v>
      </c>
      <c r="Q2088" t="s">
        <v>100</v>
      </c>
      <c r="R2088" s="2">
        <v>15267</v>
      </c>
      <c r="S2088" t="s">
        <v>39</v>
      </c>
      <c r="T2088" t="s">
        <v>112</v>
      </c>
      <c r="U2088" t="s">
        <v>54</v>
      </c>
      <c r="V2088" t="s">
        <v>12339</v>
      </c>
      <c r="W2088" t="s">
        <v>127</v>
      </c>
      <c r="X2088" t="s">
        <v>103</v>
      </c>
      <c r="Y2088" t="s">
        <v>44</v>
      </c>
      <c r="Z2088">
        <v>2</v>
      </c>
      <c r="AA2088" t="str">
        <f t="shared" si="96"/>
        <v>Non-Active</v>
      </c>
      <c r="AB2088">
        <f t="shared" si="97"/>
        <v>1941</v>
      </c>
      <c r="AC2088">
        <f t="shared" si="98"/>
        <v>84</v>
      </c>
      <c r="AD2088" t="str" cm="1">
        <f t="array" ref="AD2088">_xlfn.IFS(AB2088&lt;1965,"Baby Boomers",AB2088&lt;1981,"Gen X",AB2088&lt;1997,"Millenial",TRUE,("Gen Z"))</f>
        <v>Baby Boomers</v>
      </c>
    </row>
    <row r="2089" spans="1:30" x14ac:dyDescent="0.25">
      <c r="A2089" t="s">
        <v>15127</v>
      </c>
      <c r="B2089" t="s">
        <v>7664</v>
      </c>
      <c r="C2089" t="s">
        <v>5728</v>
      </c>
      <c r="D2089" s="2">
        <v>44575</v>
      </c>
      <c r="E2089" s="2" t="s">
        <v>10301</v>
      </c>
      <c r="F2089" t="s">
        <v>7564</v>
      </c>
      <c r="G2089" t="s">
        <v>7665</v>
      </c>
      <c r="H2089" t="s">
        <v>7666</v>
      </c>
      <c r="I2089" t="s">
        <v>61</v>
      </c>
      <c r="J2089" t="s">
        <v>32</v>
      </c>
      <c r="K2089" t="s">
        <v>51</v>
      </c>
      <c r="L2089" t="s">
        <v>50</v>
      </c>
      <c r="M2089" t="s">
        <v>62</v>
      </c>
      <c r="N2089" t="s">
        <v>36</v>
      </c>
      <c r="O2089" t="s">
        <v>10301</v>
      </c>
      <c r="P2089" t="s">
        <v>10319</v>
      </c>
      <c r="Q2089" t="s">
        <v>110</v>
      </c>
      <c r="R2089" s="2">
        <v>21072</v>
      </c>
      <c r="S2089" t="s">
        <v>39</v>
      </c>
      <c r="T2089" t="s">
        <v>112</v>
      </c>
      <c r="U2089" t="s">
        <v>54</v>
      </c>
      <c r="V2089" t="s">
        <v>12340</v>
      </c>
      <c r="W2089" t="s">
        <v>42</v>
      </c>
      <c r="X2089" t="s">
        <v>74</v>
      </c>
      <c r="Y2089" t="s">
        <v>44</v>
      </c>
      <c r="Z2089">
        <v>1</v>
      </c>
      <c r="AA2089" t="str">
        <f t="shared" si="96"/>
        <v>Active</v>
      </c>
      <c r="AB2089">
        <f t="shared" si="97"/>
        <v>1957</v>
      </c>
      <c r="AC2089">
        <f t="shared" si="98"/>
        <v>68</v>
      </c>
      <c r="AD2089" t="str" cm="1">
        <f t="array" ref="AD2089">_xlfn.IFS(AB2089&lt;1965,"Baby Boomers",AB2089&lt;1981,"Gen X",AB2089&lt;1997,"Millenial",TRUE,("Gen Z"))</f>
        <v>Baby Boomers</v>
      </c>
    </row>
    <row r="2090" spans="1:30" x14ac:dyDescent="0.25">
      <c r="A2090" t="s">
        <v>15128</v>
      </c>
      <c r="B2090" t="s">
        <v>1767</v>
      </c>
      <c r="C2090" t="s">
        <v>4614</v>
      </c>
      <c r="D2090" s="2">
        <v>43354</v>
      </c>
      <c r="E2090" s="2" t="s">
        <v>10301</v>
      </c>
      <c r="F2090" t="s">
        <v>6977</v>
      </c>
      <c r="G2090" t="s">
        <v>7667</v>
      </c>
      <c r="H2090" t="s">
        <v>7668</v>
      </c>
      <c r="I2090" t="s">
        <v>117</v>
      </c>
      <c r="J2090" t="s">
        <v>32</v>
      </c>
      <c r="K2090" t="s">
        <v>33</v>
      </c>
      <c r="L2090" t="s">
        <v>50</v>
      </c>
      <c r="M2090" t="s">
        <v>62</v>
      </c>
      <c r="N2090" t="s">
        <v>36</v>
      </c>
      <c r="O2090" t="s">
        <v>10301</v>
      </c>
      <c r="P2090" t="s">
        <v>10319</v>
      </c>
      <c r="Q2090" t="s">
        <v>65</v>
      </c>
      <c r="R2090" s="2">
        <v>35226</v>
      </c>
      <c r="S2090" t="s">
        <v>39</v>
      </c>
      <c r="T2090" t="s">
        <v>394</v>
      </c>
      <c r="U2090" t="s">
        <v>54</v>
      </c>
      <c r="V2090" t="s">
        <v>12341</v>
      </c>
      <c r="W2090" t="s">
        <v>55</v>
      </c>
      <c r="X2090" t="s">
        <v>74</v>
      </c>
      <c r="Y2090" t="s">
        <v>44</v>
      </c>
      <c r="Z2090">
        <v>4</v>
      </c>
      <c r="AA2090" t="str">
        <f t="shared" si="96"/>
        <v>Active</v>
      </c>
      <c r="AB2090">
        <f t="shared" si="97"/>
        <v>1996</v>
      </c>
      <c r="AC2090">
        <f t="shared" si="98"/>
        <v>29</v>
      </c>
      <c r="AD2090" t="str" cm="1">
        <f t="array" ref="AD2090">_xlfn.IFS(AB2090&lt;1965,"Baby Boomers",AB2090&lt;1981,"Gen X",AB2090&lt;1997,"Millenial",TRUE,("Gen Z"))</f>
        <v>Millenial</v>
      </c>
    </row>
    <row r="2091" spans="1:30" x14ac:dyDescent="0.25">
      <c r="A2091" t="s">
        <v>15129</v>
      </c>
      <c r="B2091" t="s">
        <v>941</v>
      </c>
      <c r="C2091" t="s">
        <v>1160</v>
      </c>
      <c r="D2091" s="2">
        <v>44610</v>
      </c>
      <c r="E2091" s="2" t="s">
        <v>10301</v>
      </c>
      <c r="F2091" t="s">
        <v>6983</v>
      </c>
      <c r="G2091" t="s">
        <v>7669</v>
      </c>
      <c r="H2091" t="s">
        <v>7670</v>
      </c>
      <c r="I2091" t="s">
        <v>138</v>
      </c>
      <c r="J2091" t="s">
        <v>32</v>
      </c>
      <c r="K2091" t="s">
        <v>62</v>
      </c>
      <c r="L2091" t="s">
        <v>34</v>
      </c>
      <c r="M2091" t="s">
        <v>35</v>
      </c>
      <c r="N2091" t="s">
        <v>36</v>
      </c>
      <c r="O2091" t="s">
        <v>10301</v>
      </c>
      <c r="P2091" t="s">
        <v>10319</v>
      </c>
      <c r="Q2091" t="s">
        <v>89</v>
      </c>
      <c r="R2091" s="2">
        <v>32714</v>
      </c>
      <c r="S2091" t="s">
        <v>39</v>
      </c>
      <c r="T2091" t="s">
        <v>82</v>
      </c>
      <c r="U2091" t="s">
        <v>54</v>
      </c>
      <c r="V2091" t="s">
        <v>12342</v>
      </c>
      <c r="W2091" t="s">
        <v>55</v>
      </c>
      <c r="X2091" t="s">
        <v>43</v>
      </c>
      <c r="Y2091" t="s">
        <v>44</v>
      </c>
      <c r="Z2091">
        <v>5</v>
      </c>
      <c r="AA2091" t="str">
        <f t="shared" si="96"/>
        <v>Active</v>
      </c>
      <c r="AB2091">
        <f t="shared" si="97"/>
        <v>1989</v>
      </c>
      <c r="AC2091">
        <f t="shared" si="98"/>
        <v>36</v>
      </c>
      <c r="AD2091" t="str" cm="1">
        <f t="array" ref="AD2091">_xlfn.IFS(AB2091&lt;1965,"Baby Boomers",AB2091&lt;1981,"Gen X",AB2091&lt;1997,"Millenial",TRUE,("Gen Z"))</f>
        <v>Millenial</v>
      </c>
    </row>
    <row r="2092" spans="1:30" x14ac:dyDescent="0.25">
      <c r="A2092" t="s">
        <v>15130</v>
      </c>
      <c r="B2092" t="s">
        <v>7671</v>
      </c>
      <c r="C2092" t="s">
        <v>6364</v>
      </c>
      <c r="D2092" s="2">
        <v>43800</v>
      </c>
      <c r="E2092" s="2">
        <v>44951</v>
      </c>
      <c r="F2092" t="s">
        <v>4796</v>
      </c>
      <c r="G2092" t="s">
        <v>7672</v>
      </c>
      <c r="H2092" t="s">
        <v>7673</v>
      </c>
      <c r="I2092" t="s">
        <v>31</v>
      </c>
      <c r="J2092" t="s">
        <v>32</v>
      </c>
      <c r="K2092" t="s">
        <v>62</v>
      </c>
      <c r="L2092" t="s">
        <v>50</v>
      </c>
      <c r="M2092" t="s">
        <v>62</v>
      </c>
      <c r="N2092" t="s">
        <v>139</v>
      </c>
      <c r="O2092" t="s">
        <v>7674</v>
      </c>
      <c r="P2092" t="s">
        <v>10319</v>
      </c>
      <c r="Q2092" t="s">
        <v>52</v>
      </c>
      <c r="R2092" s="2">
        <v>23052</v>
      </c>
      <c r="S2092" t="s">
        <v>39</v>
      </c>
      <c r="T2092" t="s">
        <v>82</v>
      </c>
      <c r="U2092" t="s">
        <v>54</v>
      </c>
      <c r="V2092" t="s">
        <v>12343</v>
      </c>
      <c r="W2092" t="s">
        <v>127</v>
      </c>
      <c r="X2092" t="s">
        <v>74</v>
      </c>
      <c r="Y2092" t="s">
        <v>44</v>
      </c>
      <c r="Z2092">
        <v>2</v>
      </c>
      <c r="AA2092" t="str">
        <f t="shared" si="96"/>
        <v>Non-Active</v>
      </c>
      <c r="AB2092">
        <f t="shared" si="97"/>
        <v>1963</v>
      </c>
      <c r="AC2092">
        <f t="shared" si="98"/>
        <v>63</v>
      </c>
      <c r="AD2092" t="str" cm="1">
        <f t="array" ref="AD2092">_xlfn.IFS(AB2092&lt;1965,"Baby Boomers",AB2092&lt;1981,"Gen X",AB2092&lt;1997,"Millenial",TRUE,("Gen Z"))</f>
        <v>Baby Boomers</v>
      </c>
    </row>
    <row r="2093" spans="1:30" x14ac:dyDescent="0.25">
      <c r="A2093" t="s">
        <v>15131</v>
      </c>
      <c r="B2093" t="s">
        <v>7675</v>
      </c>
      <c r="C2093" t="s">
        <v>3658</v>
      </c>
      <c r="D2093" s="2">
        <v>44255</v>
      </c>
      <c r="E2093" s="2">
        <v>44773</v>
      </c>
      <c r="F2093" t="s">
        <v>4796</v>
      </c>
      <c r="G2093" t="s">
        <v>7676</v>
      </c>
      <c r="H2093" t="s">
        <v>7677</v>
      </c>
      <c r="I2093" t="s">
        <v>132</v>
      </c>
      <c r="J2093" t="s">
        <v>32</v>
      </c>
      <c r="K2093" t="s">
        <v>62</v>
      </c>
      <c r="L2093" t="s">
        <v>50</v>
      </c>
      <c r="M2093" t="s">
        <v>62</v>
      </c>
      <c r="N2093" t="s">
        <v>174</v>
      </c>
      <c r="O2093" t="s">
        <v>7678</v>
      </c>
      <c r="P2093" t="s">
        <v>10319</v>
      </c>
      <c r="Q2093" t="s">
        <v>304</v>
      </c>
      <c r="R2093" s="2">
        <v>23371</v>
      </c>
      <c r="S2093" t="s">
        <v>39</v>
      </c>
      <c r="T2093" t="s">
        <v>82</v>
      </c>
      <c r="U2093" t="s">
        <v>54</v>
      </c>
      <c r="V2093" t="s">
        <v>12344</v>
      </c>
      <c r="W2093" t="s">
        <v>42</v>
      </c>
      <c r="X2093" t="s">
        <v>43</v>
      </c>
      <c r="Y2093" t="s">
        <v>44</v>
      </c>
      <c r="Z2093">
        <v>4</v>
      </c>
      <c r="AA2093" t="str">
        <f t="shared" si="96"/>
        <v>Non-Active</v>
      </c>
      <c r="AB2093">
        <f t="shared" si="97"/>
        <v>1963</v>
      </c>
      <c r="AC2093">
        <f t="shared" si="98"/>
        <v>62</v>
      </c>
      <c r="AD2093" t="str" cm="1">
        <f t="array" ref="AD2093">_xlfn.IFS(AB2093&lt;1965,"Baby Boomers",AB2093&lt;1981,"Gen X",AB2093&lt;1997,"Millenial",TRUE,("Gen Z"))</f>
        <v>Baby Boomers</v>
      </c>
    </row>
    <row r="2094" spans="1:30" x14ac:dyDescent="0.25">
      <c r="A2094" t="s">
        <v>15132</v>
      </c>
      <c r="B2094" t="s">
        <v>3188</v>
      </c>
      <c r="C2094" t="s">
        <v>1618</v>
      </c>
      <c r="D2094" s="2">
        <v>44513</v>
      </c>
      <c r="E2094" s="2" t="s">
        <v>10301</v>
      </c>
      <c r="F2094" t="s">
        <v>2423</v>
      </c>
      <c r="G2094" t="s">
        <v>7679</v>
      </c>
      <c r="H2094" t="s">
        <v>7680</v>
      </c>
      <c r="I2094" t="s">
        <v>117</v>
      </c>
      <c r="J2094" t="s">
        <v>32</v>
      </c>
      <c r="K2094" t="s">
        <v>51</v>
      </c>
      <c r="L2094" t="s">
        <v>50</v>
      </c>
      <c r="M2094" t="s">
        <v>51</v>
      </c>
      <c r="N2094" t="s">
        <v>36</v>
      </c>
      <c r="O2094" t="s">
        <v>10301</v>
      </c>
      <c r="P2094" t="s">
        <v>2427</v>
      </c>
      <c r="Q2094" t="s">
        <v>147</v>
      </c>
      <c r="R2094" s="2">
        <v>23145</v>
      </c>
      <c r="S2094" t="s">
        <v>39</v>
      </c>
      <c r="T2094" t="s">
        <v>149</v>
      </c>
      <c r="U2094" t="s">
        <v>41</v>
      </c>
      <c r="V2094" t="s">
        <v>12345</v>
      </c>
      <c r="W2094" t="s">
        <v>42</v>
      </c>
      <c r="X2094" t="s">
        <v>83</v>
      </c>
      <c r="Y2094" t="s">
        <v>44</v>
      </c>
      <c r="Z2094">
        <v>4</v>
      </c>
      <c r="AA2094" t="str">
        <f t="shared" si="96"/>
        <v>Active</v>
      </c>
      <c r="AB2094">
        <f t="shared" si="97"/>
        <v>1963</v>
      </c>
      <c r="AC2094">
        <f t="shared" si="98"/>
        <v>62</v>
      </c>
      <c r="AD2094" t="str" cm="1">
        <f t="array" ref="AD2094">_xlfn.IFS(AB2094&lt;1965,"Baby Boomers",AB2094&lt;1981,"Gen X",AB2094&lt;1997,"Millenial",TRUE,("Gen Z"))</f>
        <v>Baby Boomers</v>
      </c>
    </row>
    <row r="2095" spans="1:30" x14ac:dyDescent="0.25">
      <c r="A2095" t="s">
        <v>15133</v>
      </c>
      <c r="B2095" t="s">
        <v>3035</v>
      </c>
      <c r="C2095" t="s">
        <v>1044</v>
      </c>
      <c r="D2095" s="2">
        <v>44101</v>
      </c>
      <c r="E2095" s="2" t="s">
        <v>10301</v>
      </c>
      <c r="F2095" t="s">
        <v>2423</v>
      </c>
      <c r="G2095" t="s">
        <v>7681</v>
      </c>
      <c r="H2095" t="s">
        <v>7682</v>
      </c>
      <c r="I2095" t="s">
        <v>61</v>
      </c>
      <c r="J2095" t="s">
        <v>32</v>
      </c>
      <c r="K2095" t="s">
        <v>51</v>
      </c>
      <c r="L2095" t="s">
        <v>34</v>
      </c>
      <c r="M2095" t="s">
        <v>51</v>
      </c>
      <c r="N2095" t="s">
        <v>36</v>
      </c>
      <c r="O2095" t="s">
        <v>10301</v>
      </c>
      <c r="P2095" t="s">
        <v>2427</v>
      </c>
      <c r="Q2095" t="s">
        <v>176</v>
      </c>
      <c r="R2095" s="2">
        <v>17701</v>
      </c>
      <c r="S2095" t="s">
        <v>39</v>
      </c>
      <c r="T2095" t="s">
        <v>177</v>
      </c>
      <c r="U2095" t="s">
        <v>54</v>
      </c>
      <c r="V2095" t="s">
        <v>12346</v>
      </c>
      <c r="W2095" t="s">
        <v>127</v>
      </c>
      <c r="X2095" t="s">
        <v>103</v>
      </c>
      <c r="Y2095" t="s">
        <v>44</v>
      </c>
      <c r="Z2095">
        <v>1</v>
      </c>
      <c r="AA2095" t="str">
        <f t="shared" si="96"/>
        <v>Active</v>
      </c>
      <c r="AB2095">
        <f t="shared" si="97"/>
        <v>1948</v>
      </c>
      <c r="AC2095">
        <f t="shared" si="98"/>
        <v>77</v>
      </c>
      <c r="AD2095" t="str" cm="1">
        <f t="array" ref="AD2095">_xlfn.IFS(AB2095&lt;1965,"Baby Boomers",AB2095&lt;1981,"Gen X",AB2095&lt;1997,"Millenial",TRUE,("Gen Z"))</f>
        <v>Baby Boomers</v>
      </c>
    </row>
    <row r="2096" spans="1:30" x14ac:dyDescent="0.25">
      <c r="A2096" t="s">
        <v>15134</v>
      </c>
      <c r="B2096" t="s">
        <v>7683</v>
      </c>
      <c r="C2096" t="s">
        <v>1417</v>
      </c>
      <c r="D2096" s="2">
        <v>44807</v>
      </c>
      <c r="E2096" s="2" t="s">
        <v>10301</v>
      </c>
      <c r="F2096" t="s">
        <v>2423</v>
      </c>
      <c r="G2096" t="s">
        <v>7684</v>
      </c>
      <c r="H2096" t="s">
        <v>7685</v>
      </c>
      <c r="I2096" t="s">
        <v>88</v>
      </c>
      <c r="J2096" t="s">
        <v>32</v>
      </c>
      <c r="K2096" t="s">
        <v>33</v>
      </c>
      <c r="L2096" t="s">
        <v>34</v>
      </c>
      <c r="M2096" t="s">
        <v>35</v>
      </c>
      <c r="N2096" t="s">
        <v>36</v>
      </c>
      <c r="O2096" t="s">
        <v>10301</v>
      </c>
      <c r="P2096" t="s">
        <v>2427</v>
      </c>
      <c r="Q2096" t="s">
        <v>110</v>
      </c>
      <c r="R2096" s="2">
        <v>19960</v>
      </c>
      <c r="S2096" t="s">
        <v>39</v>
      </c>
      <c r="T2096" t="s">
        <v>112</v>
      </c>
      <c r="U2096" t="s">
        <v>54</v>
      </c>
      <c r="V2096" t="s">
        <v>12347</v>
      </c>
      <c r="W2096" t="s">
        <v>42</v>
      </c>
      <c r="X2096" t="s">
        <v>103</v>
      </c>
      <c r="Y2096" t="s">
        <v>44</v>
      </c>
      <c r="Z2096">
        <v>1</v>
      </c>
      <c r="AA2096" t="str">
        <f t="shared" si="96"/>
        <v>Active</v>
      </c>
      <c r="AB2096">
        <f t="shared" si="97"/>
        <v>1954</v>
      </c>
      <c r="AC2096">
        <f t="shared" si="98"/>
        <v>71</v>
      </c>
      <c r="AD2096" t="str" cm="1">
        <f t="array" ref="AD2096">_xlfn.IFS(AB2096&lt;1965,"Baby Boomers",AB2096&lt;1981,"Gen X",AB2096&lt;1997,"Millenial",TRUE,("Gen Z"))</f>
        <v>Baby Boomers</v>
      </c>
    </row>
    <row r="2097" spans="1:30" x14ac:dyDescent="0.25">
      <c r="A2097" t="s">
        <v>15135</v>
      </c>
      <c r="B2097" t="s">
        <v>4562</v>
      </c>
      <c r="C2097" t="s">
        <v>7252</v>
      </c>
      <c r="D2097" s="2">
        <v>44113</v>
      </c>
      <c r="E2097" s="2">
        <v>44509</v>
      </c>
      <c r="F2097" t="s">
        <v>6749</v>
      </c>
      <c r="G2097" t="s">
        <v>7686</v>
      </c>
      <c r="H2097" t="s">
        <v>7687</v>
      </c>
      <c r="I2097" t="s">
        <v>61</v>
      </c>
      <c r="J2097" t="s">
        <v>32</v>
      </c>
      <c r="K2097" t="s">
        <v>62</v>
      </c>
      <c r="L2097" t="s">
        <v>34</v>
      </c>
      <c r="M2097" t="s">
        <v>35</v>
      </c>
      <c r="N2097" t="s">
        <v>174</v>
      </c>
      <c r="O2097" t="s">
        <v>7688</v>
      </c>
      <c r="P2097" t="s">
        <v>10319</v>
      </c>
      <c r="Q2097" t="s">
        <v>89</v>
      </c>
      <c r="R2097" s="2">
        <v>17919</v>
      </c>
      <c r="S2097" t="s">
        <v>39</v>
      </c>
      <c r="T2097" t="s">
        <v>192</v>
      </c>
      <c r="U2097" t="s">
        <v>54</v>
      </c>
      <c r="V2097" t="s">
        <v>12348</v>
      </c>
      <c r="W2097" t="s">
        <v>73</v>
      </c>
      <c r="X2097" t="s">
        <v>83</v>
      </c>
      <c r="Y2097" t="s">
        <v>44</v>
      </c>
      <c r="Z2097">
        <v>4</v>
      </c>
      <c r="AA2097" t="str">
        <f t="shared" si="96"/>
        <v>Non-Active</v>
      </c>
      <c r="AB2097">
        <f t="shared" si="97"/>
        <v>1949</v>
      </c>
      <c r="AC2097">
        <f t="shared" si="98"/>
        <v>77</v>
      </c>
      <c r="AD2097" t="str" cm="1">
        <f t="array" ref="AD2097">_xlfn.IFS(AB2097&lt;1965,"Baby Boomers",AB2097&lt;1981,"Gen X",AB2097&lt;1997,"Millenial",TRUE,("Gen Z"))</f>
        <v>Baby Boomers</v>
      </c>
    </row>
    <row r="2098" spans="1:30" x14ac:dyDescent="0.25">
      <c r="A2098" t="s">
        <v>15136</v>
      </c>
      <c r="B2098" t="s">
        <v>3044</v>
      </c>
      <c r="C2098" t="s">
        <v>7689</v>
      </c>
      <c r="D2098" s="2">
        <v>44506</v>
      </c>
      <c r="E2098" s="2" t="s">
        <v>10301</v>
      </c>
      <c r="F2098" t="s">
        <v>7564</v>
      </c>
      <c r="G2098" t="s">
        <v>7690</v>
      </c>
      <c r="H2098" t="s">
        <v>7691</v>
      </c>
      <c r="I2098" t="s">
        <v>88</v>
      </c>
      <c r="J2098" t="s">
        <v>32</v>
      </c>
      <c r="K2098" t="s">
        <v>62</v>
      </c>
      <c r="L2098" t="s">
        <v>50</v>
      </c>
      <c r="M2098" t="s">
        <v>35</v>
      </c>
      <c r="N2098" t="s">
        <v>36</v>
      </c>
      <c r="O2098" t="s">
        <v>10301</v>
      </c>
      <c r="P2098" t="s">
        <v>10319</v>
      </c>
      <c r="Q2098" t="s">
        <v>80</v>
      </c>
      <c r="R2098" s="2">
        <v>25819</v>
      </c>
      <c r="S2098" t="s">
        <v>39</v>
      </c>
      <c r="T2098" t="s">
        <v>162</v>
      </c>
      <c r="U2098" t="s">
        <v>54</v>
      </c>
      <c r="V2098" t="s">
        <v>12349</v>
      </c>
      <c r="W2098" t="s">
        <v>55</v>
      </c>
      <c r="X2098" t="s">
        <v>74</v>
      </c>
      <c r="Y2098" t="s">
        <v>44</v>
      </c>
      <c r="Z2098">
        <v>5</v>
      </c>
      <c r="AA2098" t="str">
        <f t="shared" si="96"/>
        <v>Active</v>
      </c>
      <c r="AB2098">
        <f t="shared" si="97"/>
        <v>1970</v>
      </c>
      <c r="AC2098">
        <f t="shared" si="98"/>
        <v>55</v>
      </c>
      <c r="AD2098" t="str" cm="1">
        <f t="array" ref="AD2098">_xlfn.IFS(AB2098&lt;1965,"Baby Boomers",AB2098&lt;1981,"Gen X",AB2098&lt;1997,"Millenial",TRUE,("Gen Z"))</f>
        <v>Gen X</v>
      </c>
    </row>
    <row r="2099" spans="1:30" x14ac:dyDescent="0.25">
      <c r="A2099" t="s">
        <v>15137</v>
      </c>
      <c r="B2099" t="s">
        <v>6230</v>
      </c>
      <c r="C2099" t="s">
        <v>5401</v>
      </c>
      <c r="D2099" s="2">
        <v>45101</v>
      </c>
      <c r="E2099" s="2" t="s">
        <v>10301</v>
      </c>
      <c r="F2099" t="s">
        <v>6977</v>
      </c>
      <c r="G2099" t="s">
        <v>7692</v>
      </c>
      <c r="H2099" t="s">
        <v>7693</v>
      </c>
      <c r="I2099" t="s">
        <v>31</v>
      </c>
      <c r="J2099" t="s">
        <v>32</v>
      </c>
      <c r="K2099" t="s">
        <v>33</v>
      </c>
      <c r="L2099" t="s">
        <v>50</v>
      </c>
      <c r="M2099" t="s">
        <v>51</v>
      </c>
      <c r="N2099" t="s">
        <v>36</v>
      </c>
      <c r="O2099" t="s">
        <v>10301</v>
      </c>
      <c r="P2099" t="s">
        <v>10319</v>
      </c>
      <c r="Q2099" t="s">
        <v>38</v>
      </c>
      <c r="R2099" s="2">
        <v>25279</v>
      </c>
      <c r="S2099" t="s">
        <v>39</v>
      </c>
      <c r="T2099" t="s">
        <v>242</v>
      </c>
      <c r="U2099" t="s">
        <v>54</v>
      </c>
      <c r="V2099" t="s">
        <v>12350</v>
      </c>
      <c r="W2099" t="s">
        <v>92</v>
      </c>
      <c r="X2099" t="s">
        <v>83</v>
      </c>
      <c r="Y2099" t="s">
        <v>44</v>
      </c>
      <c r="Z2099">
        <v>1</v>
      </c>
      <c r="AA2099" t="str">
        <f t="shared" si="96"/>
        <v>Active</v>
      </c>
      <c r="AB2099">
        <f t="shared" si="97"/>
        <v>1969</v>
      </c>
      <c r="AC2099">
        <f t="shared" si="98"/>
        <v>57</v>
      </c>
      <c r="AD2099" t="str" cm="1">
        <f t="array" ref="AD2099">_xlfn.IFS(AB2099&lt;1965,"Baby Boomers",AB2099&lt;1981,"Gen X",AB2099&lt;1997,"Millenial",TRUE,("Gen Z"))</f>
        <v>Gen X</v>
      </c>
    </row>
    <row r="2100" spans="1:30" x14ac:dyDescent="0.25">
      <c r="A2100" t="s">
        <v>15138</v>
      </c>
      <c r="B2100" t="s">
        <v>7694</v>
      </c>
      <c r="C2100" t="s">
        <v>3922</v>
      </c>
      <c r="D2100" s="2">
        <v>44454</v>
      </c>
      <c r="E2100" s="2">
        <v>45109</v>
      </c>
      <c r="F2100" t="s">
        <v>6983</v>
      </c>
      <c r="G2100" t="s">
        <v>7695</v>
      </c>
      <c r="H2100" t="s">
        <v>7696</v>
      </c>
      <c r="I2100" t="s">
        <v>132</v>
      </c>
      <c r="J2100" t="s">
        <v>32</v>
      </c>
      <c r="K2100" t="s">
        <v>62</v>
      </c>
      <c r="L2100" t="s">
        <v>63</v>
      </c>
      <c r="M2100" t="s">
        <v>62</v>
      </c>
      <c r="N2100" t="s">
        <v>139</v>
      </c>
      <c r="O2100" t="s">
        <v>7697</v>
      </c>
      <c r="P2100" t="s">
        <v>64</v>
      </c>
      <c r="Q2100" t="s">
        <v>80</v>
      </c>
      <c r="R2100" s="2">
        <v>19031</v>
      </c>
      <c r="S2100" t="s">
        <v>39</v>
      </c>
      <c r="T2100" t="s">
        <v>162</v>
      </c>
      <c r="U2100" t="s">
        <v>54</v>
      </c>
      <c r="V2100" t="s">
        <v>12351</v>
      </c>
      <c r="W2100" t="s">
        <v>73</v>
      </c>
      <c r="X2100" t="s">
        <v>83</v>
      </c>
      <c r="Y2100" t="s">
        <v>44</v>
      </c>
      <c r="Z2100">
        <v>2</v>
      </c>
      <c r="AA2100" t="str">
        <f t="shared" si="96"/>
        <v>Non-Active</v>
      </c>
      <c r="AB2100">
        <f t="shared" si="97"/>
        <v>1952</v>
      </c>
      <c r="AC2100">
        <f t="shared" si="98"/>
        <v>74</v>
      </c>
      <c r="AD2100" t="str" cm="1">
        <f t="array" ref="AD2100">_xlfn.IFS(AB2100&lt;1965,"Baby Boomers",AB2100&lt;1981,"Gen X",AB2100&lt;1997,"Millenial",TRUE,("Gen Z"))</f>
        <v>Baby Boomers</v>
      </c>
    </row>
    <row r="2101" spans="1:30" x14ac:dyDescent="0.25">
      <c r="A2101" t="s">
        <v>15139</v>
      </c>
      <c r="B2101" t="s">
        <v>5792</v>
      </c>
      <c r="C2101" t="s">
        <v>2138</v>
      </c>
      <c r="D2101" s="2">
        <v>44848</v>
      </c>
      <c r="E2101" s="2" t="s">
        <v>10301</v>
      </c>
      <c r="F2101" t="s">
        <v>4796</v>
      </c>
      <c r="G2101" t="s">
        <v>7698</v>
      </c>
      <c r="H2101" t="s">
        <v>7699</v>
      </c>
      <c r="I2101" t="s">
        <v>117</v>
      </c>
      <c r="J2101" t="s">
        <v>32</v>
      </c>
      <c r="K2101" t="s">
        <v>33</v>
      </c>
      <c r="L2101" t="s">
        <v>34</v>
      </c>
      <c r="M2101" t="s">
        <v>51</v>
      </c>
      <c r="N2101" t="s">
        <v>36</v>
      </c>
      <c r="O2101" t="s">
        <v>10301</v>
      </c>
      <c r="P2101" t="s">
        <v>10319</v>
      </c>
      <c r="Q2101" t="s">
        <v>110</v>
      </c>
      <c r="R2101" s="2">
        <v>23464</v>
      </c>
      <c r="S2101" t="s">
        <v>39</v>
      </c>
      <c r="T2101" t="s">
        <v>112</v>
      </c>
      <c r="U2101" t="s">
        <v>41</v>
      </c>
      <c r="V2101" t="s">
        <v>12352</v>
      </c>
      <c r="W2101" t="s">
        <v>73</v>
      </c>
      <c r="X2101" t="s">
        <v>74</v>
      </c>
      <c r="Y2101" t="s">
        <v>44</v>
      </c>
      <c r="Z2101">
        <v>1</v>
      </c>
      <c r="AA2101" t="str">
        <f t="shared" si="96"/>
        <v>Active</v>
      </c>
      <c r="AB2101">
        <f t="shared" si="97"/>
        <v>1964</v>
      </c>
      <c r="AC2101">
        <f t="shared" si="98"/>
        <v>62</v>
      </c>
      <c r="AD2101" t="str" cm="1">
        <f t="array" ref="AD2101">_xlfn.IFS(AB2101&lt;1965,"Baby Boomers",AB2101&lt;1981,"Gen X",AB2101&lt;1997,"Millenial",TRUE,("Gen Z"))</f>
        <v>Baby Boomers</v>
      </c>
    </row>
    <row r="2102" spans="1:30" x14ac:dyDescent="0.25">
      <c r="A2102" t="s">
        <v>15140</v>
      </c>
      <c r="B2102" t="s">
        <v>7700</v>
      </c>
      <c r="C2102" t="s">
        <v>1622</v>
      </c>
      <c r="D2102" s="2">
        <v>43668</v>
      </c>
      <c r="E2102" s="2" t="s">
        <v>10301</v>
      </c>
      <c r="F2102" t="s">
        <v>4796</v>
      </c>
      <c r="G2102" t="s">
        <v>7701</v>
      </c>
      <c r="H2102" t="s">
        <v>7702</v>
      </c>
      <c r="I2102" t="s">
        <v>61</v>
      </c>
      <c r="J2102" t="s">
        <v>32</v>
      </c>
      <c r="K2102" t="s">
        <v>62</v>
      </c>
      <c r="L2102" t="s">
        <v>50</v>
      </c>
      <c r="M2102" t="s">
        <v>35</v>
      </c>
      <c r="N2102" t="s">
        <v>36</v>
      </c>
      <c r="O2102" t="s">
        <v>10301</v>
      </c>
      <c r="P2102" t="s">
        <v>10319</v>
      </c>
      <c r="Q2102" t="s">
        <v>110</v>
      </c>
      <c r="R2102" s="2">
        <v>33403</v>
      </c>
      <c r="S2102" t="s">
        <v>39</v>
      </c>
      <c r="T2102" t="s">
        <v>418</v>
      </c>
      <c r="U2102" t="s">
        <v>54</v>
      </c>
      <c r="V2102" t="s">
        <v>12353</v>
      </c>
      <c r="W2102" t="s">
        <v>127</v>
      </c>
      <c r="X2102" t="s">
        <v>83</v>
      </c>
      <c r="Y2102" t="s">
        <v>44</v>
      </c>
      <c r="Z2102">
        <v>2</v>
      </c>
      <c r="AA2102" t="str">
        <f t="shared" si="96"/>
        <v>Active</v>
      </c>
      <c r="AB2102">
        <f t="shared" si="97"/>
        <v>1991</v>
      </c>
      <c r="AC2102">
        <f t="shared" si="98"/>
        <v>34</v>
      </c>
      <c r="AD2102" t="str" cm="1">
        <f t="array" ref="AD2102">_xlfn.IFS(AB2102&lt;1965,"Baby Boomers",AB2102&lt;1981,"Gen X",AB2102&lt;1997,"Millenial",TRUE,("Gen Z"))</f>
        <v>Millenial</v>
      </c>
    </row>
    <row r="2103" spans="1:30" x14ac:dyDescent="0.25">
      <c r="A2103" t="s">
        <v>15141</v>
      </c>
      <c r="B2103" t="s">
        <v>3255</v>
      </c>
      <c r="C2103" t="s">
        <v>363</v>
      </c>
      <c r="D2103" s="2">
        <v>45005</v>
      </c>
      <c r="E2103" s="2">
        <v>45052</v>
      </c>
      <c r="F2103" t="s">
        <v>4796</v>
      </c>
      <c r="G2103" t="s">
        <v>7703</v>
      </c>
      <c r="H2103" t="s">
        <v>7704</v>
      </c>
      <c r="I2103" t="s">
        <v>167</v>
      </c>
      <c r="J2103" t="s">
        <v>32</v>
      </c>
      <c r="K2103" t="s">
        <v>51</v>
      </c>
      <c r="L2103" t="s">
        <v>34</v>
      </c>
      <c r="M2103" t="s">
        <v>51</v>
      </c>
      <c r="N2103" t="s">
        <v>139</v>
      </c>
      <c r="O2103" t="s">
        <v>7705</v>
      </c>
      <c r="P2103" t="s">
        <v>10319</v>
      </c>
      <c r="Q2103" t="s">
        <v>176</v>
      </c>
      <c r="R2103" s="2">
        <v>31207</v>
      </c>
      <c r="S2103" t="s">
        <v>39</v>
      </c>
      <c r="T2103" t="s">
        <v>177</v>
      </c>
      <c r="U2103" t="s">
        <v>54</v>
      </c>
      <c r="V2103" t="s">
        <v>12354</v>
      </c>
      <c r="W2103" t="s">
        <v>42</v>
      </c>
      <c r="X2103" t="s">
        <v>83</v>
      </c>
      <c r="Y2103" t="s">
        <v>44</v>
      </c>
      <c r="Z2103">
        <v>1</v>
      </c>
      <c r="AA2103" t="str">
        <f t="shared" si="96"/>
        <v>Non-Active</v>
      </c>
      <c r="AB2103">
        <f t="shared" si="97"/>
        <v>1985</v>
      </c>
      <c r="AC2103">
        <f t="shared" si="98"/>
        <v>40</v>
      </c>
      <c r="AD2103" t="str" cm="1">
        <f t="array" ref="AD2103">_xlfn.IFS(AB2103&lt;1965,"Baby Boomers",AB2103&lt;1981,"Gen X",AB2103&lt;1997,"Millenial",TRUE,("Gen Z"))</f>
        <v>Millenial</v>
      </c>
    </row>
    <row r="2104" spans="1:30" x14ac:dyDescent="0.25">
      <c r="A2104" t="s">
        <v>15142</v>
      </c>
      <c r="B2104" t="s">
        <v>1577</v>
      </c>
      <c r="C2104" t="s">
        <v>4747</v>
      </c>
      <c r="D2104" s="2">
        <v>44683</v>
      </c>
      <c r="E2104" s="2" t="s">
        <v>10301</v>
      </c>
      <c r="F2104" t="s">
        <v>2423</v>
      </c>
      <c r="G2104" t="s">
        <v>7706</v>
      </c>
      <c r="H2104" t="s">
        <v>7707</v>
      </c>
      <c r="I2104" t="s">
        <v>117</v>
      </c>
      <c r="J2104" t="s">
        <v>32</v>
      </c>
      <c r="K2104" t="s">
        <v>62</v>
      </c>
      <c r="L2104" t="s">
        <v>63</v>
      </c>
      <c r="M2104" t="s">
        <v>51</v>
      </c>
      <c r="N2104" t="s">
        <v>36</v>
      </c>
      <c r="O2104" t="s">
        <v>10301</v>
      </c>
      <c r="P2104" t="s">
        <v>2427</v>
      </c>
      <c r="Q2104" t="s">
        <v>793</v>
      </c>
      <c r="R2104" s="2">
        <v>19496</v>
      </c>
      <c r="S2104" t="s">
        <v>39</v>
      </c>
      <c r="T2104" t="s">
        <v>215</v>
      </c>
      <c r="U2104" t="s">
        <v>41</v>
      </c>
      <c r="V2104" t="s">
        <v>12355</v>
      </c>
      <c r="W2104" t="s">
        <v>73</v>
      </c>
      <c r="X2104" t="s">
        <v>74</v>
      </c>
      <c r="Y2104" t="s">
        <v>44</v>
      </c>
      <c r="Z2104">
        <v>2</v>
      </c>
      <c r="AA2104" t="str">
        <f t="shared" si="96"/>
        <v>Active</v>
      </c>
      <c r="AB2104">
        <f t="shared" si="97"/>
        <v>1953</v>
      </c>
      <c r="AC2104">
        <f t="shared" si="98"/>
        <v>72</v>
      </c>
      <c r="AD2104" t="str" cm="1">
        <f t="array" ref="AD2104">_xlfn.IFS(AB2104&lt;1965,"Baby Boomers",AB2104&lt;1981,"Gen X",AB2104&lt;1997,"Millenial",TRUE,("Gen Z"))</f>
        <v>Baby Boomers</v>
      </c>
    </row>
    <row r="2105" spans="1:30" x14ac:dyDescent="0.25">
      <c r="A2105" t="s">
        <v>15143</v>
      </c>
      <c r="B2105" t="s">
        <v>7708</v>
      </c>
      <c r="C2105" t="s">
        <v>6870</v>
      </c>
      <c r="D2105" s="2">
        <v>44854</v>
      </c>
      <c r="E2105" s="2">
        <v>45114</v>
      </c>
      <c r="F2105" t="s">
        <v>2423</v>
      </c>
      <c r="G2105" t="s">
        <v>7709</v>
      </c>
      <c r="H2105" t="s">
        <v>7710</v>
      </c>
      <c r="I2105" t="s">
        <v>61</v>
      </c>
      <c r="J2105" t="s">
        <v>32</v>
      </c>
      <c r="K2105" t="s">
        <v>51</v>
      </c>
      <c r="L2105" t="s">
        <v>34</v>
      </c>
      <c r="M2105" t="s">
        <v>35</v>
      </c>
      <c r="N2105" t="s">
        <v>139</v>
      </c>
      <c r="O2105" t="s">
        <v>7711</v>
      </c>
      <c r="P2105" t="s">
        <v>2427</v>
      </c>
      <c r="Q2105" t="s">
        <v>503</v>
      </c>
      <c r="R2105" s="2">
        <v>29322</v>
      </c>
      <c r="S2105" t="s">
        <v>39</v>
      </c>
      <c r="T2105" t="s">
        <v>7712</v>
      </c>
      <c r="U2105" t="s">
        <v>54</v>
      </c>
      <c r="V2105" t="s">
        <v>12356</v>
      </c>
      <c r="W2105" t="s">
        <v>42</v>
      </c>
      <c r="X2105" t="s">
        <v>103</v>
      </c>
      <c r="Y2105" t="s">
        <v>44</v>
      </c>
      <c r="Z2105">
        <v>2</v>
      </c>
      <c r="AA2105" t="str">
        <f t="shared" si="96"/>
        <v>Non-Active</v>
      </c>
      <c r="AB2105">
        <f t="shared" si="97"/>
        <v>1980</v>
      </c>
      <c r="AC2105">
        <f t="shared" si="98"/>
        <v>46</v>
      </c>
      <c r="AD2105" t="str" cm="1">
        <f t="array" ref="AD2105">_xlfn.IFS(AB2105&lt;1965,"Baby Boomers",AB2105&lt;1981,"Gen X",AB2105&lt;1997,"Millenial",TRUE,("Gen Z"))</f>
        <v>Gen X</v>
      </c>
    </row>
    <row r="2106" spans="1:30" x14ac:dyDescent="0.25">
      <c r="A2106" t="s">
        <v>15144</v>
      </c>
      <c r="B2106" t="s">
        <v>7713</v>
      </c>
      <c r="C2106" t="s">
        <v>637</v>
      </c>
      <c r="D2106" s="2">
        <v>45131</v>
      </c>
      <c r="E2106" s="2">
        <v>45136</v>
      </c>
      <c r="F2106" t="s">
        <v>2423</v>
      </c>
      <c r="G2106" t="s">
        <v>7714</v>
      </c>
      <c r="H2106" t="s">
        <v>7715</v>
      </c>
      <c r="I2106" t="s">
        <v>88</v>
      </c>
      <c r="J2106" t="s">
        <v>32</v>
      </c>
      <c r="K2106" t="s">
        <v>51</v>
      </c>
      <c r="L2106" t="s">
        <v>63</v>
      </c>
      <c r="M2106" t="s">
        <v>62</v>
      </c>
      <c r="N2106" t="s">
        <v>174</v>
      </c>
      <c r="O2106" t="s">
        <v>7716</v>
      </c>
      <c r="P2106" t="s">
        <v>2427</v>
      </c>
      <c r="Q2106" t="s">
        <v>118</v>
      </c>
      <c r="R2106" s="2">
        <v>18769</v>
      </c>
      <c r="S2106" t="s">
        <v>39</v>
      </c>
      <c r="T2106" t="s">
        <v>242</v>
      </c>
      <c r="U2106" t="s">
        <v>54</v>
      </c>
      <c r="V2106" t="s">
        <v>12357</v>
      </c>
      <c r="W2106" t="s">
        <v>92</v>
      </c>
      <c r="X2106" t="s">
        <v>43</v>
      </c>
      <c r="Y2106" t="s">
        <v>44</v>
      </c>
      <c r="Z2106">
        <v>2</v>
      </c>
      <c r="AA2106" t="str">
        <f t="shared" si="96"/>
        <v>Non-Active</v>
      </c>
      <c r="AB2106">
        <f t="shared" si="97"/>
        <v>1951</v>
      </c>
      <c r="AC2106">
        <f t="shared" si="98"/>
        <v>74</v>
      </c>
      <c r="AD2106" t="str" cm="1">
        <f t="array" ref="AD2106">_xlfn.IFS(AB2106&lt;1965,"Baby Boomers",AB2106&lt;1981,"Gen X",AB2106&lt;1997,"Millenial",TRUE,("Gen Z"))</f>
        <v>Baby Boomers</v>
      </c>
    </row>
    <row r="2107" spans="1:30" x14ac:dyDescent="0.25">
      <c r="A2107" t="s">
        <v>15145</v>
      </c>
      <c r="B2107" t="s">
        <v>4490</v>
      </c>
      <c r="C2107" t="s">
        <v>5491</v>
      </c>
      <c r="D2107" s="2">
        <v>44030</v>
      </c>
      <c r="E2107" s="2" t="s">
        <v>10301</v>
      </c>
      <c r="F2107" t="s">
        <v>6749</v>
      </c>
      <c r="G2107" t="s">
        <v>12358</v>
      </c>
      <c r="H2107" t="s">
        <v>7718</v>
      </c>
      <c r="I2107" t="s">
        <v>117</v>
      </c>
      <c r="J2107" t="s">
        <v>32</v>
      </c>
      <c r="K2107" t="s">
        <v>33</v>
      </c>
      <c r="L2107" t="s">
        <v>50</v>
      </c>
      <c r="M2107" t="s">
        <v>51</v>
      </c>
      <c r="N2107" t="s">
        <v>36</v>
      </c>
      <c r="O2107" t="s">
        <v>10301</v>
      </c>
      <c r="P2107" t="s">
        <v>10319</v>
      </c>
      <c r="Q2107" t="s">
        <v>80</v>
      </c>
      <c r="R2107" s="2">
        <v>26546</v>
      </c>
      <c r="S2107" t="s">
        <v>39</v>
      </c>
      <c r="T2107" t="s">
        <v>102</v>
      </c>
      <c r="U2107" t="s">
        <v>54</v>
      </c>
      <c r="V2107" t="s">
        <v>12359</v>
      </c>
      <c r="W2107" t="s">
        <v>73</v>
      </c>
      <c r="X2107" t="s">
        <v>43</v>
      </c>
      <c r="Y2107" t="s">
        <v>44</v>
      </c>
      <c r="Z2107">
        <v>4</v>
      </c>
      <c r="AA2107" t="str">
        <f t="shared" si="96"/>
        <v>Active</v>
      </c>
      <c r="AB2107">
        <f t="shared" si="97"/>
        <v>1972</v>
      </c>
      <c r="AC2107">
        <f t="shared" si="98"/>
        <v>53</v>
      </c>
      <c r="AD2107" t="str" cm="1">
        <f t="array" ref="AD2107">_xlfn.IFS(AB2107&lt;1965,"Baby Boomers",AB2107&lt;1981,"Gen X",AB2107&lt;1997,"Millenial",TRUE,("Gen Z"))</f>
        <v>Gen X</v>
      </c>
    </row>
    <row r="2108" spans="1:30" x14ac:dyDescent="0.25">
      <c r="A2108" t="s">
        <v>15146</v>
      </c>
      <c r="B2108" t="s">
        <v>347</v>
      </c>
      <c r="C2108" t="s">
        <v>3699</v>
      </c>
      <c r="D2108" s="2">
        <v>44321</v>
      </c>
      <c r="E2108" s="2" t="s">
        <v>10301</v>
      </c>
      <c r="F2108" t="s">
        <v>6749</v>
      </c>
      <c r="G2108" t="s">
        <v>7719</v>
      </c>
      <c r="H2108" t="s">
        <v>7720</v>
      </c>
      <c r="I2108" t="s">
        <v>61</v>
      </c>
      <c r="J2108" t="s">
        <v>32</v>
      </c>
      <c r="K2108" t="s">
        <v>62</v>
      </c>
      <c r="L2108" t="s">
        <v>50</v>
      </c>
      <c r="M2108" t="s">
        <v>35</v>
      </c>
      <c r="N2108" t="s">
        <v>36</v>
      </c>
      <c r="O2108" t="s">
        <v>10301</v>
      </c>
      <c r="P2108" t="s">
        <v>10319</v>
      </c>
      <c r="Q2108" t="s">
        <v>89</v>
      </c>
      <c r="R2108" s="2">
        <v>24271</v>
      </c>
      <c r="S2108" t="s">
        <v>39</v>
      </c>
      <c r="T2108" t="s">
        <v>102</v>
      </c>
      <c r="U2108" t="s">
        <v>54</v>
      </c>
      <c r="V2108" t="s">
        <v>12360</v>
      </c>
      <c r="W2108" t="s">
        <v>42</v>
      </c>
      <c r="X2108" t="s">
        <v>103</v>
      </c>
      <c r="Y2108" t="s">
        <v>44</v>
      </c>
      <c r="Z2108">
        <v>1</v>
      </c>
      <c r="AA2108" t="str">
        <f t="shared" si="96"/>
        <v>Active</v>
      </c>
      <c r="AB2108">
        <f t="shared" si="97"/>
        <v>1966</v>
      </c>
      <c r="AC2108">
        <f t="shared" si="98"/>
        <v>59</v>
      </c>
      <c r="AD2108" t="str" cm="1">
        <f t="array" ref="AD2108">_xlfn.IFS(AB2108&lt;1965,"Baby Boomers",AB2108&lt;1981,"Gen X",AB2108&lt;1997,"Millenial",TRUE,("Gen Z"))</f>
        <v>Gen X</v>
      </c>
    </row>
    <row r="2109" spans="1:30" x14ac:dyDescent="0.25">
      <c r="A2109" t="s">
        <v>15147</v>
      </c>
      <c r="B2109" t="s">
        <v>7721</v>
      </c>
      <c r="C2109" t="s">
        <v>573</v>
      </c>
      <c r="D2109" s="2">
        <v>43570</v>
      </c>
      <c r="E2109" s="2">
        <v>44339</v>
      </c>
      <c r="F2109" t="s">
        <v>7564</v>
      </c>
      <c r="G2109" t="s">
        <v>7722</v>
      </c>
      <c r="H2109" t="s">
        <v>7723</v>
      </c>
      <c r="I2109" t="s">
        <v>88</v>
      </c>
      <c r="J2109" t="s">
        <v>32</v>
      </c>
      <c r="K2109" t="s">
        <v>51</v>
      </c>
      <c r="L2109" t="s">
        <v>63</v>
      </c>
      <c r="M2109" t="s">
        <v>35</v>
      </c>
      <c r="N2109" t="s">
        <v>139</v>
      </c>
      <c r="O2109" t="s">
        <v>7724</v>
      </c>
      <c r="P2109" t="s">
        <v>10319</v>
      </c>
      <c r="Q2109" t="s">
        <v>176</v>
      </c>
      <c r="R2109" s="2">
        <v>22102</v>
      </c>
      <c r="S2109" t="s">
        <v>39</v>
      </c>
      <c r="T2109" t="s">
        <v>177</v>
      </c>
      <c r="U2109" t="s">
        <v>54</v>
      </c>
      <c r="V2109" t="s">
        <v>12361</v>
      </c>
      <c r="W2109" t="s">
        <v>73</v>
      </c>
      <c r="X2109" t="s">
        <v>103</v>
      </c>
      <c r="Y2109" t="s">
        <v>44</v>
      </c>
      <c r="Z2109">
        <v>1</v>
      </c>
      <c r="AA2109" t="str">
        <f t="shared" si="96"/>
        <v>Non-Active</v>
      </c>
      <c r="AB2109">
        <f t="shared" si="97"/>
        <v>1960</v>
      </c>
      <c r="AC2109">
        <f t="shared" si="98"/>
        <v>65</v>
      </c>
      <c r="AD2109" t="str" cm="1">
        <f t="array" ref="AD2109">_xlfn.IFS(AB2109&lt;1965,"Baby Boomers",AB2109&lt;1981,"Gen X",AB2109&lt;1997,"Millenial",TRUE,("Gen Z"))</f>
        <v>Baby Boomers</v>
      </c>
    </row>
    <row r="2110" spans="1:30" x14ac:dyDescent="0.25">
      <c r="A2110" t="s">
        <v>15148</v>
      </c>
      <c r="B2110" t="s">
        <v>4124</v>
      </c>
      <c r="C2110" t="s">
        <v>5611</v>
      </c>
      <c r="D2110" s="2">
        <v>44067</v>
      </c>
      <c r="E2110" s="2">
        <v>45048</v>
      </c>
      <c r="F2110" t="s">
        <v>6977</v>
      </c>
      <c r="G2110" t="s">
        <v>7725</v>
      </c>
      <c r="H2110" t="s">
        <v>7726</v>
      </c>
      <c r="I2110" t="s">
        <v>31</v>
      </c>
      <c r="J2110" t="s">
        <v>32</v>
      </c>
      <c r="K2110" t="s">
        <v>33</v>
      </c>
      <c r="L2110" t="s">
        <v>63</v>
      </c>
      <c r="M2110" t="s">
        <v>51</v>
      </c>
      <c r="N2110" t="s">
        <v>125</v>
      </c>
      <c r="O2110" t="s">
        <v>7727</v>
      </c>
      <c r="P2110" t="s">
        <v>64</v>
      </c>
      <c r="Q2110" t="s">
        <v>89</v>
      </c>
      <c r="R2110" s="2">
        <v>28755</v>
      </c>
      <c r="S2110" t="s">
        <v>39</v>
      </c>
      <c r="T2110" t="s">
        <v>112</v>
      </c>
      <c r="U2110" t="s">
        <v>54</v>
      </c>
      <c r="V2110" t="s">
        <v>12362</v>
      </c>
      <c r="W2110" t="s">
        <v>73</v>
      </c>
      <c r="X2110" t="s">
        <v>74</v>
      </c>
      <c r="Y2110" t="s">
        <v>44</v>
      </c>
      <c r="Z2110">
        <v>2</v>
      </c>
      <c r="AA2110" t="str">
        <f t="shared" si="96"/>
        <v>Non-Active</v>
      </c>
      <c r="AB2110">
        <f t="shared" si="97"/>
        <v>1978</v>
      </c>
      <c r="AC2110">
        <f t="shared" si="98"/>
        <v>47</v>
      </c>
      <c r="AD2110" t="str" cm="1">
        <f t="array" ref="AD2110">_xlfn.IFS(AB2110&lt;1965,"Baby Boomers",AB2110&lt;1981,"Gen X",AB2110&lt;1997,"Millenial",TRUE,("Gen Z"))</f>
        <v>Gen X</v>
      </c>
    </row>
    <row r="2111" spans="1:30" x14ac:dyDescent="0.25">
      <c r="A2111" t="s">
        <v>15149</v>
      </c>
      <c r="B2111" t="s">
        <v>6267</v>
      </c>
      <c r="C2111" t="s">
        <v>3074</v>
      </c>
      <c r="D2111" s="2">
        <v>44926</v>
      </c>
      <c r="E2111" s="2" t="s">
        <v>10301</v>
      </c>
      <c r="F2111" t="s">
        <v>6983</v>
      </c>
      <c r="G2111" t="s">
        <v>7728</v>
      </c>
      <c r="H2111" t="s">
        <v>7729</v>
      </c>
      <c r="I2111" t="s">
        <v>132</v>
      </c>
      <c r="J2111" t="s">
        <v>32</v>
      </c>
      <c r="K2111" t="s">
        <v>33</v>
      </c>
      <c r="L2111" t="s">
        <v>34</v>
      </c>
      <c r="M2111" t="s">
        <v>35</v>
      </c>
      <c r="N2111" t="s">
        <v>36</v>
      </c>
      <c r="O2111" t="s">
        <v>10301</v>
      </c>
      <c r="P2111" t="s">
        <v>64</v>
      </c>
      <c r="Q2111" t="s">
        <v>89</v>
      </c>
      <c r="R2111" s="2">
        <v>18662</v>
      </c>
      <c r="S2111" t="s">
        <v>39</v>
      </c>
      <c r="T2111" t="s">
        <v>192</v>
      </c>
      <c r="U2111" t="s">
        <v>54</v>
      </c>
      <c r="V2111" t="s">
        <v>12363</v>
      </c>
      <c r="W2111" t="s">
        <v>55</v>
      </c>
      <c r="X2111" t="s">
        <v>83</v>
      </c>
      <c r="Y2111" t="s">
        <v>44</v>
      </c>
      <c r="Z2111">
        <v>2</v>
      </c>
      <c r="AA2111" t="str">
        <f t="shared" si="96"/>
        <v>Active</v>
      </c>
      <c r="AB2111">
        <f t="shared" si="97"/>
        <v>1951</v>
      </c>
      <c r="AC2111">
        <f t="shared" si="98"/>
        <v>75</v>
      </c>
      <c r="AD2111" t="str" cm="1">
        <f t="array" ref="AD2111">_xlfn.IFS(AB2111&lt;1965,"Baby Boomers",AB2111&lt;1981,"Gen X",AB2111&lt;1997,"Millenial",TRUE,("Gen Z"))</f>
        <v>Baby Boomers</v>
      </c>
    </row>
    <row r="2112" spans="1:30" x14ac:dyDescent="0.25">
      <c r="A2112" t="s">
        <v>15150</v>
      </c>
      <c r="B2112" t="s">
        <v>7322</v>
      </c>
      <c r="C2112" t="s">
        <v>5397</v>
      </c>
      <c r="D2112" s="2">
        <v>44822</v>
      </c>
      <c r="E2112" s="2">
        <v>45084</v>
      </c>
      <c r="F2112" t="s">
        <v>4796</v>
      </c>
      <c r="G2112" t="s">
        <v>7730</v>
      </c>
      <c r="H2112" t="s">
        <v>7731</v>
      </c>
      <c r="I2112" t="s">
        <v>61</v>
      </c>
      <c r="J2112" t="s">
        <v>32</v>
      </c>
      <c r="K2112" t="s">
        <v>62</v>
      </c>
      <c r="L2112" t="s">
        <v>50</v>
      </c>
      <c r="M2112" t="s">
        <v>62</v>
      </c>
      <c r="N2112" t="s">
        <v>98</v>
      </c>
      <c r="O2112" t="s">
        <v>7732</v>
      </c>
      <c r="P2112" t="s">
        <v>10319</v>
      </c>
      <c r="Q2112" t="s">
        <v>89</v>
      </c>
      <c r="R2112" s="2">
        <v>18833</v>
      </c>
      <c r="S2112" t="s">
        <v>39</v>
      </c>
      <c r="T2112" t="s">
        <v>280</v>
      </c>
      <c r="U2112" t="s">
        <v>41</v>
      </c>
      <c r="V2112" t="s">
        <v>12364</v>
      </c>
      <c r="W2112" t="s">
        <v>42</v>
      </c>
      <c r="X2112" t="s">
        <v>74</v>
      </c>
      <c r="Y2112" t="s">
        <v>44</v>
      </c>
      <c r="Z2112">
        <v>2</v>
      </c>
      <c r="AA2112" t="str">
        <f t="shared" si="96"/>
        <v>Non-Active</v>
      </c>
      <c r="AB2112">
        <f t="shared" si="97"/>
        <v>1951</v>
      </c>
      <c r="AC2112">
        <f t="shared" si="98"/>
        <v>74</v>
      </c>
      <c r="AD2112" t="str" cm="1">
        <f t="array" ref="AD2112">_xlfn.IFS(AB2112&lt;1965,"Baby Boomers",AB2112&lt;1981,"Gen X",AB2112&lt;1997,"Millenial",TRUE,("Gen Z"))</f>
        <v>Baby Boomers</v>
      </c>
    </row>
    <row r="2113" spans="1:30" x14ac:dyDescent="0.25">
      <c r="A2113" t="s">
        <v>15151</v>
      </c>
      <c r="B2113" t="s">
        <v>4926</v>
      </c>
      <c r="C2113" t="s">
        <v>3173</v>
      </c>
      <c r="D2113" s="2">
        <v>43722</v>
      </c>
      <c r="E2113" s="2" t="s">
        <v>10301</v>
      </c>
      <c r="F2113" t="s">
        <v>4796</v>
      </c>
      <c r="G2113" t="s">
        <v>7733</v>
      </c>
      <c r="H2113" t="s">
        <v>7734</v>
      </c>
      <c r="I2113" t="s">
        <v>88</v>
      </c>
      <c r="J2113" t="s">
        <v>32</v>
      </c>
      <c r="K2113" t="s">
        <v>62</v>
      </c>
      <c r="L2113" t="s">
        <v>34</v>
      </c>
      <c r="M2113" t="s">
        <v>51</v>
      </c>
      <c r="N2113" t="s">
        <v>36</v>
      </c>
      <c r="O2113" t="s">
        <v>10301</v>
      </c>
      <c r="P2113" t="s">
        <v>10319</v>
      </c>
      <c r="Q2113" t="s">
        <v>304</v>
      </c>
      <c r="R2113" s="2">
        <v>31462</v>
      </c>
      <c r="S2113" t="s">
        <v>39</v>
      </c>
      <c r="T2113" t="s">
        <v>351</v>
      </c>
      <c r="U2113" t="s">
        <v>41</v>
      </c>
      <c r="V2113" t="s">
        <v>12365</v>
      </c>
      <c r="W2113" t="s">
        <v>55</v>
      </c>
      <c r="X2113" t="s">
        <v>74</v>
      </c>
      <c r="Y2113" t="s">
        <v>44</v>
      </c>
      <c r="Z2113">
        <v>5</v>
      </c>
      <c r="AA2113" t="str">
        <f t="shared" si="96"/>
        <v>Active</v>
      </c>
      <c r="AB2113">
        <f t="shared" si="97"/>
        <v>1986</v>
      </c>
      <c r="AC2113">
        <f t="shared" si="98"/>
        <v>40</v>
      </c>
      <c r="AD2113" t="str" cm="1">
        <f t="array" ref="AD2113">_xlfn.IFS(AB2113&lt;1965,"Baby Boomers",AB2113&lt;1981,"Gen X",AB2113&lt;1997,"Millenial",TRUE,("Gen Z"))</f>
        <v>Millenial</v>
      </c>
    </row>
    <row r="2114" spans="1:30" x14ac:dyDescent="0.25">
      <c r="A2114" t="s">
        <v>15152</v>
      </c>
      <c r="B2114" t="s">
        <v>5551</v>
      </c>
      <c r="C2114" t="s">
        <v>542</v>
      </c>
      <c r="D2114" s="2">
        <v>43543</v>
      </c>
      <c r="E2114" s="2" t="s">
        <v>10301</v>
      </c>
      <c r="F2114" t="s">
        <v>4796</v>
      </c>
      <c r="G2114" t="s">
        <v>7595</v>
      </c>
      <c r="H2114" t="s">
        <v>7735</v>
      </c>
      <c r="I2114" t="s">
        <v>31</v>
      </c>
      <c r="J2114" t="s">
        <v>32</v>
      </c>
      <c r="K2114" t="s">
        <v>51</v>
      </c>
      <c r="L2114" t="s">
        <v>63</v>
      </c>
      <c r="M2114" t="s">
        <v>35</v>
      </c>
      <c r="N2114" t="s">
        <v>36</v>
      </c>
      <c r="O2114" t="s">
        <v>10301</v>
      </c>
      <c r="P2114" t="s">
        <v>10319</v>
      </c>
      <c r="Q2114" t="s">
        <v>304</v>
      </c>
      <c r="R2114" s="2">
        <v>19636</v>
      </c>
      <c r="S2114" t="s">
        <v>39</v>
      </c>
      <c r="T2114" t="s">
        <v>225</v>
      </c>
      <c r="U2114" t="s">
        <v>54</v>
      </c>
      <c r="V2114" t="s">
        <v>12366</v>
      </c>
      <c r="W2114" t="s">
        <v>92</v>
      </c>
      <c r="X2114" t="s">
        <v>83</v>
      </c>
      <c r="Y2114" t="s">
        <v>44</v>
      </c>
      <c r="Z2114">
        <v>2</v>
      </c>
      <c r="AA2114" t="str">
        <f t="shared" si="96"/>
        <v>Active</v>
      </c>
      <c r="AB2114">
        <f t="shared" si="97"/>
        <v>1953</v>
      </c>
      <c r="AC2114">
        <f t="shared" si="98"/>
        <v>72</v>
      </c>
      <c r="AD2114" t="str" cm="1">
        <f t="array" ref="AD2114">_xlfn.IFS(AB2114&lt;1965,"Baby Boomers",AB2114&lt;1981,"Gen X",AB2114&lt;1997,"Millenial",TRUE,("Gen Z"))</f>
        <v>Baby Boomers</v>
      </c>
    </row>
    <row r="2115" spans="1:30" x14ac:dyDescent="0.25">
      <c r="A2115" t="s">
        <v>15153</v>
      </c>
      <c r="B2115" t="s">
        <v>6578</v>
      </c>
      <c r="C2115" t="s">
        <v>4120</v>
      </c>
      <c r="D2115" s="2">
        <v>44852</v>
      </c>
      <c r="E2115" s="2">
        <v>44936</v>
      </c>
      <c r="F2115" t="s">
        <v>2419</v>
      </c>
      <c r="G2115" t="s">
        <v>7736</v>
      </c>
      <c r="H2115" t="s">
        <v>7737</v>
      </c>
      <c r="I2115" t="s">
        <v>31</v>
      </c>
      <c r="J2115" t="s">
        <v>32</v>
      </c>
      <c r="K2115" t="s">
        <v>33</v>
      </c>
      <c r="L2115" t="s">
        <v>63</v>
      </c>
      <c r="M2115" t="s">
        <v>51</v>
      </c>
      <c r="N2115" t="s">
        <v>125</v>
      </c>
      <c r="O2115" t="s">
        <v>7738</v>
      </c>
      <c r="P2115" t="s">
        <v>2427</v>
      </c>
      <c r="Q2115" t="s">
        <v>38</v>
      </c>
      <c r="R2115" s="2">
        <v>34572</v>
      </c>
      <c r="S2115" t="s">
        <v>39</v>
      </c>
      <c r="T2115" t="s">
        <v>7739</v>
      </c>
      <c r="U2115" t="s">
        <v>41</v>
      </c>
      <c r="V2115" t="s">
        <v>12367</v>
      </c>
      <c r="W2115" t="s">
        <v>92</v>
      </c>
      <c r="X2115" t="s">
        <v>103</v>
      </c>
      <c r="Y2115" t="s">
        <v>44</v>
      </c>
      <c r="Z2115">
        <v>4</v>
      </c>
      <c r="AA2115" t="str">
        <f t="shared" ref="AA2115:AA2178" si="99">IF(E2115="","Active","Non-Active")</f>
        <v>Non-Active</v>
      </c>
      <c r="AB2115">
        <f t="shared" ref="AB2115:AB2178" si="100">YEAR(R2115)</f>
        <v>1994</v>
      </c>
      <c r="AC2115">
        <f t="shared" ref="AC2115:AC2178" si="101">INT(YEARFRAC(R2115,"20/04/2026"))</f>
        <v>31</v>
      </c>
      <c r="AD2115" t="str" cm="1">
        <f t="array" ref="AD2115">_xlfn.IFS(AB2115&lt;1965,"Baby Boomers",AB2115&lt;1981,"Gen X",AB2115&lt;1997,"Millenial",TRUE,("Gen Z"))</f>
        <v>Millenial</v>
      </c>
    </row>
    <row r="2116" spans="1:30" x14ac:dyDescent="0.25">
      <c r="A2116" t="s">
        <v>15154</v>
      </c>
      <c r="B2116" t="s">
        <v>945</v>
      </c>
      <c r="C2116" t="s">
        <v>912</v>
      </c>
      <c r="D2116" s="2">
        <v>44773</v>
      </c>
      <c r="E2116" s="2" t="s">
        <v>10301</v>
      </c>
      <c r="F2116" t="s">
        <v>2423</v>
      </c>
      <c r="G2116" t="s">
        <v>7740</v>
      </c>
      <c r="H2116" t="s">
        <v>7741</v>
      </c>
      <c r="I2116" t="s">
        <v>49</v>
      </c>
      <c r="J2116" t="s">
        <v>32</v>
      </c>
      <c r="K2116" t="s">
        <v>62</v>
      </c>
      <c r="L2116" t="s">
        <v>63</v>
      </c>
      <c r="M2116" t="s">
        <v>35</v>
      </c>
      <c r="N2116" t="s">
        <v>36</v>
      </c>
      <c r="O2116" t="s">
        <v>10301</v>
      </c>
      <c r="P2116" t="s">
        <v>2427</v>
      </c>
      <c r="Q2116" t="s">
        <v>110</v>
      </c>
      <c r="R2116" s="2">
        <v>26673</v>
      </c>
      <c r="S2116" t="s">
        <v>39</v>
      </c>
      <c r="T2116" t="s">
        <v>112</v>
      </c>
      <c r="U2116" t="s">
        <v>41</v>
      </c>
      <c r="V2116" t="s">
        <v>12368</v>
      </c>
      <c r="W2116" t="s">
        <v>73</v>
      </c>
      <c r="X2116" t="s">
        <v>83</v>
      </c>
      <c r="Y2116" t="s">
        <v>44</v>
      </c>
      <c r="Z2116">
        <v>1</v>
      </c>
      <c r="AA2116" t="str">
        <f t="shared" si="99"/>
        <v>Active</v>
      </c>
      <c r="AB2116">
        <f t="shared" si="100"/>
        <v>1973</v>
      </c>
      <c r="AC2116">
        <f t="shared" si="101"/>
        <v>53</v>
      </c>
      <c r="AD2116" t="str" cm="1">
        <f t="array" ref="AD2116">_xlfn.IFS(AB2116&lt;1965,"Baby Boomers",AB2116&lt;1981,"Gen X",AB2116&lt;1997,"Millenial",TRUE,("Gen Z"))</f>
        <v>Gen X</v>
      </c>
    </row>
    <row r="2117" spans="1:30" x14ac:dyDescent="0.25">
      <c r="A2117" t="s">
        <v>15155</v>
      </c>
      <c r="B2117" t="s">
        <v>7742</v>
      </c>
      <c r="C2117" t="s">
        <v>3811</v>
      </c>
      <c r="D2117" s="2">
        <v>44991</v>
      </c>
      <c r="E2117" s="2" t="s">
        <v>10301</v>
      </c>
      <c r="F2117" t="s">
        <v>2423</v>
      </c>
      <c r="G2117" t="s">
        <v>7743</v>
      </c>
      <c r="H2117" t="s">
        <v>7744</v>
      </c>
      <c r="I2117" t="s">
        <v>138</v>
      </c>
      <c r="J2117" t="s">
        <v>32</v>
      </c>
      <c r="K2117" t="s">
        <v>51</v>
      </c>
      <c r="L2117" t="s">
        <v>50</v>
      </c>
      <c r="M2117" t="s">
        <v>51</v>
      </c>
      <c r="N2117" t="s">
        <v>36</v>
      </c>
      <c r="O2117" t="s">
        <v>10301</v>
      </c>
      <c r="P2117" t="s">
        <v>2427</v>
      </c>
      <c r="Q2117" t="s">
        <v>110</v>
      </c>
      <c r="R2117" s="2">
        <v>21794</v>
      </c>
      <c r="S2117" t="s">
        <v>39</v>
      </c>
      <c r="T2117" t="s">
        <v>112</v>
      </c>
      <c r="U2117" t="s">
        <v>54</v>
      </c>
      <c r="V2117" t="s">
        <v>12369</v>
      </c>
      <c r="W2117" t="s">
        <v>92</v>
      </c>
      <c r="X2117" t="s">
        <v>74</v>
      </c>
      <c r="Y2117" t="s">
        <v>44</v>
      </c>
      <c r="Z2117">
        <v>4</v>
      </c>
      <c r="AA2117" t="str">
        <f t="shared" si="99"/>
        <v>Active</v>
      </c>
      <c r="AB2117">
        <f t="shared" si="100"/>
        <v>1959</v>
      </c>
      <c r="AC2117">
        <f t="shared" si="101"/>
        <v>66</v>
      </c>
      <c r="AD2117" t="str" cm="1">
        <f t="array" ref="AD2117">_xlfn.IFS(AB2117&lt;1965,"Baby Boomers",AB2117&lt;1981,"Gen X",AB2117&lt;1997,"Millenial",TRUE,("Gen Z"))</f>
        <v>Baby Boomers</v>
      </c>
    </row>
    <row r="2118" spans="1:30" x14ac:dyDescent="0.25">
      <c r="A2118" t="s">
        <v>15156</v>
      </c>
      <c r="B2118" t="s">
        <v>3111</v>
      </c>
      <c r="C2118" t="s">
        <v>7745</v>
      </c>
      <c r="D2118" s="2">
        <v>43495</v>
      </c>
      <c r="E2118" s="2">
        <v>44277</v>
      </c>
      <c r="F2118" t="s">
        <v>2423</v>
      </c>
      <c r="G2118" t="s">
        <v>7746</v>
      </c>
      <c r="H2118" t="s">
        <v>7747</v>
      </c>
      <c r="I2118" t="s">
        <v>117</v>
      </c>
      <c r="J2118" t="s">
        <v>744</v>
      </c>
      <c r="K2118" t="s">
        <v>62</v>
      </c>
      <c r="L2118" t="s">
        <v>50</v>
      </c>
      <c r="M2118" t="s">
        <v>62</v>
      </c>
      <c r="N2118" t="s">
        <v>125</v>
      </c>
      <c r="O2118" t="s">
        <v>7748</v>
      </c>
      <c r="P2118" t="s">
        <v>2427</v>
      </c>
      <c r="Q2118" t="s">
        <v>80</v>
      </c>
      <c r="R2118" s="2">
        <v>33597</v>
      </c>
      <c r="S2118" t="s">
        <v>39</v>
      </c>
      <c r="T2118" t="s">
        <v>215</v>
      </c>
      <c r="U2118" t="s">
        <v>54</v>
      </c>
      <c r="V2118" t="s">
        <v>12370</v>
      </c>
      <c r="W2118" t="s">
        <v>42</v>
      </c>
      <c r="X2118" t="s">
        <v>103</v>
      </c>
      <c r="Y2118" t="s">
        <v>44</v>
      </c>
      <c r="Z2118">
        <v>2</v>
      </c>
      <c r="AA2118" t="str">
        <f t="shared" si="99"/>
        <v>Non-Active</v>
      </c>
      <c r="AB2118">
        <f t="shared" si="100"/>
        <v>1991</v>
      </c>
      <c r="AC2118">
        <f t="shared" si="101"/>
        <v>34</v>
      </c>
      <c r="AD2118" t="str" cm="1">
        <f t="array" ref="AD2118">_xlfn.IFS(AB2118&lt;1965,"Baby Boomers",AB2118&lt;1981,"Gen X",AB2118&lt;1997,"Millenial",TRUE,("Gen Z"))</f>
        <v>Millenial</v>
      </c>
    </row>
    <row r="2119" spans="1:30" x14ac:dyDescent="0.25">
      <c r="A2119" t="s">
        <v>15157</v>
      </c>
      <c r="B2119" t="s">
        <v>5761</v>
      </c>
      <c r="C2119" t="s">
        <v>2302</v>
      </c>
      <c r="D2119" s="2">
        <v>45068</v>
      </c>
      <c r="E2119" s="2">
        <v>45119</v>
      </c>
      <c r="F2119" t="s">
        <v>6749</v>
      </c>
      <c r="G2119" t="s">
        <v>7749</v>
      </c>
      <c r="H2119" t="s">
        <v>7750</v>
      </c>
      <c r="I2119" t="s">
        <v>132</v>
      </c>
      <c r="J2119" t="s">
        <v>32</v>
      </c>
      <c r="K2119" t="s">
        <v>62</v>
      </c>
      <c r="L2119" t="s">
        <v>34</v>
      </c>
      <c r="M2119" t="s">
        <v>35</v>
      </c>
      <c r="N2119" t="s">
        <v>174</v>
      </c>
      <c r="O2119" t="s">
        <v>7751</v>
      </c>
      <c r="P2119" t="s">
        <v>10319</v>
      </c>
      <c r="Q2119" t="s">
        <v>147</v>
      </c>
      <c r="R2119" s="2">
        <v>16906</v>
      </c>
      <c r="S2119" t="s">
        <v>39</v>
      </c>
      <c r="T2119" t="s">
        <v>82</v>
      </c>
      <c r="U2119" t="s">
        <v>54</v>
      </c>
      <c r="V2119" t="s">
        <v>12371</v>
      </c>
      <c r="W2119" t="s">
        <v>42</v>
      </c>
      <c r="X2119" t="s">
        <v>83</v>
      </c>
      <c r="Y2119" t="s">
        <v>44</v>
      </c>
      <c r="Z2119">
        <v>1</v>
      </c>
      <c r="AA2119" t="str">
        <f t="shared" si="99"/>
        <v>Non-Active</v>
      </c>
      <c r="AB2119">
        <f t="shared" si="100"/>
        <v>1946</v>
      </c>
      <c r="AC2119">
        <f t="shared" si="101"/>
        <v>80</v>
      </c>
      <c r="AD2119" t="str" cm="1">
        <f t="array" ref="AD2119">_xlfn.IFS(AB2119&lt;1965,"Baby Boomers",AB2119&lt;1981,"Gen X",AB2119&lt;1997,"Millenial",TRUE,("Gen Z"))</f>
        <v>Baby Boomers</v>
      </c>
    </row>
    <row r="2120" spans="1:30" x14ac:dyDescent="0.25">
      <c r="A2120" t="s">
        <v>15158</v>
      </c>
      <c r="B2120" t="s">
        <v>4731</v>
      </c>
      <c r="C2120" t="s">
        <v>2499</v>
      </c>
      <c r="D2120" s="2">
        <v>43456</v>
      </c>
      <c r="E2120" s="2" t="s">
        <v>10301</v>
      </c>
      <c r="F2120" t="s">
        <v>6749</v>
      </c>
      <c r="G2120" t="s">
        <v>7752</v>
      </c>
      <c r="H2120" t="s">
        <v>7753</v>
      </c>
      <c r="I2120" t="s">
        <v>167</v>
      </c>
      <c r="J2120" t="s">
        <v>32</v>
      </c>
      <c r="K2120" t="s">
        <v>33</v>
      </c>
      <c r="L2120" t="s">
        <v>63</v>
      </c>
      <c r="M2120" t="s">
        <v>62</v>
      </c>
      <c r="N2120" t="s">
        <v>36</v>
      </c>
      <c r="O2120" t="s">
        <v>10301</v>
      </c>
      <c r="P2120" t="s">
        <v>10319</v>
      </c>
      <c r="Q2120" t="s">
        <v>176</v>
      </c>
      <c r="R2120" s="2">
        <v>18909</v>
      </c>
      <c r="S2120" t="s">
        <v>39</v>
      </c>
      <c r="T2120" t="s">
        <v>177</v>
      </c>
      <c r="U2120" t="s">
        <v>54</v>
      </c>
      <c r="V2120" t="s">
        <v>12372</v>
      </c>
      <c r="W2120" t="s">
        <v>55</v>
      </c>
      <c r="X2120" t="s">
        <v>43</v>
      </c>
      <c r="Y2120" t="s">
        <v>44</v>
      </c>
      <c r="Z2120">
        <v>4</v>
      </c>
      <c r="AA2120" t="str">
        <f t="shared" si="99"/>
        <v>Active</v>
      </c>
      <c r="AB2120">
        <f t="shared" si="100"/>
        <v>1951</v>
      </c>
      <c r="AC2120">
        <f t="shared" si="101"/>
        <v>74</v>
      </c>
      <c r="AD2120" t="str" cm="1">
        <f t="array" ref="AD2120">_xlfn.IFS(AB2120&lt;1965,"Baby Boomers",AB2120&lt;1981,"Gen X",AB2120&lt;1997,"Millenial",TRUE,("Gen Z"))</f>
        <v>Baby Boomers</v>
      </c>
    </row>
    <row r="2121" spans="1:30" x14ac:dyDescent="0.25">
      <c r="A2121" t="s">
        <v>15159</v>
      </c>
      <c r="B2121" t="s">
        <v>1548</v>
      </c>
      <c r="C2121" t="s">
        <v>478</v>
      </c>
      <c r="D2121" s="2">
        <v>44873</v>
      </c>
      <c r="E2121" s="2" t="s">
        <v>10301</v>
      </c>
      <c r="F2121" t="s">
        <v>7564</v>
      </c>
      <c r="G2121" t="s">
        <v>7754</v>
      </c>
      <c r="H2121" t="s">
        <v>7755</v>
      </c>
      <c r="I2121" t="s">
        <v>61</v>
      </c>
      <c r="J2121" t="s">
        <v>32</v>
      </c>
      <c r="K2121" t="s">
        <v>51</v>
      </c>
      <c r="L2121" t="s">
        <v>50</v>
      </c>
      <c r="M2121" t="s">
        <v>51</v>
      </c>
      <c r="N2121" t="s">
        <v>36</v>
      </c>
      <c r="O2121" t="s">
        <v>10301</v>
      </c>
      <c r="P2121" t="s">
        <v>10319</v>
      </c>
      <c r="Q2121" t="s">
        <v>38</v>
      </c>
      <c r="R2121" s="2">
        <v>32918</v>
      </c>
      <c r="S2121" t="s">
        <v>39</v>
      </c>
      <c r="T2121" t="s">
        <v>72</v>
      </c>
      <c r="U2121" t="s">
        <v>54</v>
      </c>
      <c r="V2121" t="s">
        <v>12373</v>
      </c>
      <c r="W2121" t="s">
        <v>73</v>
      </c>
      <c r="X2121" t="s">
        <v>83</v>
      </c>
      <c r="Y2121" t="s">
        <v>44</v>
      </c>
      <c r="Z2121">
        <v>4</v>
      </c>
      <c r="AA2121" t="str">
        <f t="shared" si="99"/>
        <v>Active</v>
      </c>
      <c r="AB2121">
        <f t="shared" si="100"/>
        <v>1990</v>
      </c>
      <c r="AC2121">
        <f t="shared" si="101"/>
        <v>36</v>
      </c>
      <c r="AD2121" t="str" cm="1">
        <f t="array" ref="AD2121">_xlfn.IFS(AB2121&lt;1965,"Baby Boomers",AB2121&lt;1981,"Gen X",AB2121&lt;1997,"Millenial",TRUE,("Gen Z"))</f>
        <v>Millenial</v>
      </c>
    </row>
    <row r="2122" spans="1:30" x14ac:dyDescent="0.25">
      <c r="A2122" t="s">
        <v>15160</v>
      </c>
      <c r="B2122" t="s">
        <v>4940</v>
      </c>
      <c r="C2122" t="s">
        <v>3144</v>
      </c>
      <c r="D2122" s="2">
        <v>44380</v>
      </c>
      <c r="E2122" s="2" t="s">
        <v>10301</v>
      </c>
      <c r="F2122" t="s">
        <v>6977</v>
      </c>
      <c r="G2122" t="s">
        <v>7756</v>
      </c>
      <c r="H2122" t="s">
        <v>7757</v>
      </c>
      <c r="I2122" t="s">
        <v>117</v>
      </c>
      <c r="J2122" t="s">
        <v>32</v>
      </c>
      <c r="K2122" t="s">
        <v>62</v>
      </c>
      <c r="L2122" t="s">
        <v>50</v>
      </c>
      <c r="M2122" t="s">
        <v>35</v>
      </c>
      <c r="N2122" t="s">
        <v>36</v>
      </c>
      <c r="O2122" t="s">
        <v>10301</v>
      </c>
      <c r="P2122" t="s">
        <v>64</v>
      </c>
      <c r="Q2122" t="s">
        <v>80</v>
      </c>
      <c r="R2122" s="2">
        <v>25764</v>
      </c>
      <c r="S2122" t="s">
        <v>39</v>
      </c>
      <c r="T2122" t="s">
        <v>82</v>
      </c>
      <c r="U2122" t="s">
        <v>54</v>
      </c>
      <c r="V2122" t="s">
        <v>12374</v>
      </c>
      <c r="W2122" t="s">
        <v>55</v>
      </c>
      <c r="X2122" t="s">
        <v>43</v>
      </c>
      <c r="Y2122" t="s">
        <v>44</v>
      </c>
      <c r="Z2122">
        <v>4</v>
      </c>
      <c r="AA2122" t="str">
        <f t="shared" si="99"/>
        <v>Active</v>
      </c>
      <c r="AB2122">
        <f t="shared" si="100"/>
        <v>1970</v>
      </c>
      <c r="AC2122">
        <f t="shared" si="101"/>
        <v>55</v>
      </c>
      <c r="AD2122" t="str" cm="1">
        <f t="array" ref="AD2122">_xlfn.IFS(AB2122&lt;1965,"Baby Boomers",AB2122&lt;1981,"Gen X",AB2122&lt;1997,"Millenial",TRUE,("Gen Z"))</f>
        <v>Gen X</v>
      </c>
    </row>
    <row r="2123" spans="1:30" x14ac:dyDescent="0.25">
      <c r="A2123" t="s">
        <v>10615</v>
      </c>
      <c r="B2123" t="s">
        <v>7758</v>
      </c>
      <c r="C2123" t="s">
        <v>1174</v>
      </c>
      <c r="D2123" s="2">
        <v>43418</v>
      </c>
      <c r="E2123" s="2">
        <v>44385</v>
      </c>
      <c r="F2123" t="s">
        <v>4796</v>
      </c>
      <c r="G2123" t="s">
        <v>7759</v>
      </c>
      <c r="H2123" t="s">
        <v>7760</v>
      </c>
      <c r="I2123" t="s">
        <v>167</v>
      </c>
      <c r="J2123" t="s">
        <v>32</v>
      </c>
      <c r="K2123" t="s">
        <v>33</v>
      </c>
      <c r="L2123" t="s">
        <v>50</v>
      </c>
      <c r="M2123" t="s">
        <v>35</v>
      </c>
      <c r="N2123" t="s">
        <v>125</v>
      </c>
      <c r="O2123" t="s">
        <v>7761</v>
      </c>
      <c r="P2123" t="s">
        <v>10319</v>
      </c>
      <c r="Q2123" t="s">
        <v>65</v>
      </c>
      <c r="R2123" s="2">
        <v>19771</v>
      </c>
      <c r="S2123" t="s">
        <v>39</v>
      </c>
      <c r="T2123" t="s">
        <v>242</v>
      </c>
      <c r="U2123" t="s">
        <v>41</v>
      </c>
      <c r="V2123" t="s">
        <v>11306</v>
      </c>
      <c r="W2123" t="s">
        <v>73</v>
      </c>
      <c r="X2123" t="s">
        <v>103</v>
      </c>
      <c r="Y2123" t="s">
        <v>44</v>
      </c>
      <c r="Z2123">
        <v>1</v>
      </c>
      <c r="AA2123" t="str">
        <f t="shared" si="99"/>
        <v>Non-Active</v>
      </c>
      <c r="AB2123">
        <f t="shared" si="100"/>
        <v>1954</v>
      </c>
      <c r="AC2123">
        <f t="shared" si="101"/>
        <v>72</v>
      </c>
      <c r="AD2123" t="str" cm="1">
        <f t="array" ref="AD2123">_xlfn.IFS(AB2123&lt;1965,"Baby Boomers",AB2123&lt;1981,"Gen X",AB2123&lt;1997,"Millenial",TRUE,("Gen Z"))</f>
        <v>Baby Boomers</v>
      </c>
    </row>
    <row r="2124" spans="1:30" x14ac:dyDescent="0.25">
      <c r="A2124" t="s">
        <v>15161</v>
      </c>
      <c r="B2124" t="s">
        <v>7762</v>
      </c>
      <c r="C2124" t="s">
        <v>2825</v>
      </c>
      <c r="D2124" s="2">
        <v>44457</v>
      </c>
      <c r="E2124" s="2" t="s">
        <v>10301</v>
      </c>
      <c r="F2124" t="s">
        <v>4796</v>
      </c>
      <c r="G2124" t="s">
        <v>7763</v>
      </c>
      <c r="H2124" t="s">
        <v>7764</v>
      </c>
      <c r="I2124" t="s">
        <v>61</v>
      </c>
      <c r="J2124" t="s">
        <v>32</v>
      </c>
      <c r="K2124" t="s">
        <v>33</v>
      </c>
      <c r="L2124" t="s">
        <v>50</v>
      </c>
      <c r="M2124" t="s">
        <v>51</v>
      </c>
      <c r="N2124" t="s">
        <v>36</v>
      </c>
      <c r="O2124" t="s">
        <v>10301</v>
      </c>
      <c r="P2124" t="s">
        <v>10319</v>
      </c>
      <c r="Q2124" t="s">
        <v>89</v>
      </c>
      <c r="R2124" s="2">
        <v>23196</v>
      </c>
      <c r="S2124" t="s">
        <v>39</v>
      </c>
      <c r="T2124" t="s">
        <v>418</v>
      </c>
      <c r="U2124" t="s">
        <v>41</v>
      </c>
      <c r="V2124" t="s">
        <v>12375</v>
      </c>
      <c r="W2124" t="s">
        <v>42</v>
      </c>
      <c r="X2124" t="s">
        <v>103</v>
      </c>
      <c r="Y2124" t="s">
        <v>44</v>
      </c>
      <c r="Z2124">
        <v>5</v>
      </c>
      <c r="AA2124" t="str">
        <f t="shared" si="99"/>
        <v>Active</v>
      </c>
      <c r="AB2124">
        <f t="shared" si="100"/>
        <v>1963</v>
      </c>
      <c r="AC2124">
        <f t="shared" si="101"/>
        <v>62</v>
      </c>
      <c r="AD2124" t="str" cm="1">
        <f t="array" ref="AD2124">_xlfn.IFS(AB2124&lt;1965,"Baby Boomers",AB2124&lt;1981,"Gen X",AB2124&lt;1997,"Millenial",TRUE,("Gen Z"))</f>
        <v>Baby Boomers</v>
      </c>
    </row>
    <row r="2125" spans="1:30" x14ac:dyDescent="0.25">
      <c r="A2125" t="s">
        <v>15162</v>
      </c>
      <c r="B2125" t="s">
        <v>5010</v>
      </c>
      <c r="C2125" t="s">
        <v>7765</v>
      </c>
      <c r="D2125" s="2">
        <v>44154</v>
      </c>
      <c r="E2125" s="2">
        <v>44503</v>
      </c>
      <c r="F2125" t="s">
        <v>2419</v>
      </c>
      <c r="G2125" t="s">
        <v>7766</v>
      </c>
      <c r="H2125" t="s">
        <v>7767</v>
      </c>
      <c r="I2125" t="s">
        <v>97</v>
      </c>
      <c r="J2125" t="s">
        <v>32</v>
      </c>
      <c r="K2125" t="s">
        <v>33</v>
      </c>
      <c r="L2125" t="s">
        <v>50</v>
      </c>
      <c r="M2125" t="s">
        <v>51</v>
      </c>
      <c r="N2125" t="s">
        <v>98</v>
      </c>
      <c r="O2125" t="s">
        <v>7768</v>
      </c>
      <c r="P2125" t="s">
        <v>2427</v>
      </c>
      <c r="Q2125" t="s">
        <v>80</v>
      </c>
      <c r="R2125" s="2">
        <v>19109</v>
      </c>
      <c r="S2125" t="s">
        <v>39</v>
      </c>
      <c r="T2125" t="s">
        <v>291</v>
      </c>
      <c r="U2125" t="s">
        <v>41</v>
      </c>
      <c r="V2125" t="s">
        <v>12376</v>
      </c>
      <c r="W2125" t="s">
        <v>42</v>
      </c>
      <c r="X2125" t="s">
        <v>43</v>
      </c>
      <c r="Y2125" t="s">
        <v>44</v>
      </c>
      <c r="Z2125">
        <v>5</v>
      </c>
      <c r="AA2125" t="str">
        <f t="shared" si="99"/>
        <v>Non-Active</v>
      </c>
      <c r="AB2125">
        <f t="shared" si="100"/>
        <v>1952</v>
      </c>
      <c r="AC2125">
        <f t="shared" si="101"/>
        <v>73</v>
      </c>
      <c r="AD2125" t="str" cm="1">
        <f t="array" ref="AD2125">_xlfn.IFS(AB2125&lt;1965,"Baby Boomers",AB2125&lt;1981,"Gen X",AB2125&lt;1997,"Millenial",TRUE,("Gen Z"))</f>
        <v>Baby Boomers</v>
      </c>
    </row>
    <row r="2126" spans="1:30" x14ac:dyDescent="0.25">
      <c r="A2126" t="s">
        <v>15163</v>
      </c>
      <c r="B2126" t="s">
        <v>7769</v>
      </c>
      <c r="C2126" t="s">
        <v>2372</v>
      </c>
      <c r="D2126" s="2">
        <v>45050</v>
      </c>
      <c r="E2126" s="2">
        <v>45109</v>
      </c>
      <c r="F2126" t="s">
        <v>2423</v>
      </c>
      <c r="G2126" t="s">
        <v>7770</v>
      </c>
      <c r="H2126" t="s">
        <v>7771</v>
      </c>
      <c r="I2126" t="s">
        <v>117</v>
      </c>
      <c r="J2126" t="s">
        <v>32</v>
      </c>
      <c r="K2126" t="s">
        <v>62</v>
      </c>
      <c r="L2126" t="s">
        <v>63</v>
      </c>
      <c r="M2126" t="s">
        <v>35</v>
      </c>
      <c r="N2126" t="s">
        <v>174</v>
      </c>
      <c r="O2126" t="s">
        <v>7772</v>
      </c>
      <c r="P2126" t="s">
        <v>2427</v>
      </c>
      <c r="Q2126" t="s">
        <v>80</v>
      </c>
      <c r="R2126" s="2">
        <v>32275</v>
      </c>
      <c r="S2126" t="s">
        <v>39</v>
      </c>
      <c r="T2126" t="s">
        <v>242</v>
      </c>
      <c r="U2126" t="s">
        <v>41</v>
      </c>
      <c r="V2126" t="s">
        <v>12377</v>
      </c>
      <c r="W2126" t="s">
        <v>73</v>
      </c>
      <c r="X2126" t="s">
        <v>43</v>
      </c>
      <c r="Y2126" t="s">
        <v>44</v>
      </c>
      <c r="Z2126">
        <v>1</v>
      </c>
      <c r="AA2126" t="str">
        <f t="shared" si="99"/>
        <v>Non-Active</v>
      </c>
      <c r="AB2126">
        <f t="shared" si="100"/>
        <v>1988</v>
      </c>
      <c r="AC2126">
        <f t="shared" si="101"/>
        <v>37</v>
      </c>
      <c r="AD2126" t="str" cm="1">
        <f t="array" ref="AD2126">_xlfn.IFS(AB2126&lt;1965,"Baby Boomers",AB2126&lt;1981,"Gen X",AB2126&lt;1997,"Millenial",TRUE,("Gen Z"))</f>
        <v>Millenial</v>
      </c>
    </row>
    <row r="2127" spans="1:30" x14ac:dyDescent="0.25">
      <c r="A2127" t="s">
        <v>15164</v>
      </c>
      <c r="B2127" t="s">
        <v>7773</v>
      </c>
      <c r="C2127" t="s">
        <v>2484</v>
      </c>
      <c r="D2127" s="2">
        <v>44947</v>
      </c>
      <c r="E2127" s="2" t="s">
        <v>10301</v>
      </c>
      <c r="F2127" t="s">
        <v>2423</v>
      </c>
      <c r="G2127" t="s">
        <v>7774</v>
      </c>
      <c r="H2127" t="s">
        <v>7775</v>
      </c>
      <c r="I2127" t="s">
        <v>61</v>
      </c>
      <c r="J2127" t="s">
        <v>32</v>
      </c>
      <c r="K2127" t="s">
        <v>62</v>
      </c>
      <c r="L2127" t="s">
        <v>63</v>
      </c>
      <c r="M2127" t="s">
        <v>35</v>
      </c>
      <c r="N2127" t="s">
        <v>36</v>
      </c>
      <c r="O2127" t="s">
        <v>10301</v>
      </c>
      <c r="P2127" t="s">
        <v>2427</v>
      </c>
      <c r="Q2127" t="s">
        <v>176</v>
      </c>
      <c r="R2127" s="2">
        <v>20031</v>
      </c>
      <c r="S2127" t="s">
        <v>39</v>
      </c>
      <c r="T2127" t="s">
        <v>225</v>
      </c>
      <c r="U2127" t="s">
        <v>54</v>
      </c>
      <c r="V2127" t="s">
        <v>12378</v>
      </c>
      <c r="W2127" t="s">
        <v>42</v>
      </c>
      <c r="X2127" t="s">
        <v>74</v>
      </c>
      <c r="Y2127" t="s">
        <v>44</v>
      </c>
      <c r="Z2127">
        <v>5</v>
      </c>
      <c r="AA2127" t="str">
        <f t="shared" si="99"/>
        <v>Active</v>
      </c>
      <c r="AB2127">
        <f t="shared" si="100"/>
        <v>1954</v>
      </c>
      <c r="AC2127">
        <f t="shared" si="101"/>
        <v>71</v>
      </c>
      <c r="AD2127" t="str" cm="1">
        <f t="array" ref="AD2127">_xlfn.IFS(AB2127&lt;1965,"Baby Boomers",AB2127&lt;1981,"Gen X",AB2127&lt;1997,"Millenial",TRUE,("Gen Z"))</f>
        <v>Baby Boomers</v>
      </c>
    </row>
    <row r="2128" spans="1:30" x14ac:dyDescent="0.25">
      <c r="A2128" t="s">
        <v>15165</v>
      </c>
      <c r="B2128" t="s">
        <v>7776</v>
      </c>
      <c r="C2128" t="s">
        <v>3103</v>
      </c>
      <c r="D2128" s="2">
        <v>44792</v>
      </c>
      <c r="E2128" s="2">
        <v>44944</v>
      </c>
      <c r="F2128" t="s">
        <v>6749</v>
      </c>
      <c r="G2128" t="s">
        <v>7777</v>
      </c>
      <c r="H2128" t="s">
        <v>7778</v>
      </c>
      <c r="I2128" t="s">
        <v>117</v>
      </c>
      <c r="J2128" t="s">
        <v>32</v>
      </c>
      <c r="K2128" t="s">
        <v>33</v>
      </c>
      <c r="L2128" t="s">
        <v>63</v>
      </c>
      <c r="M2128" t="s">
        <v>51</v>
      </c>
      <c r="N2128" t="s">
        <v>125</v>
      </c>
      <c r="O2128" t="s">
        <v>7779</v>
      </c>
      <c r="P2128" t="s">
        <v>10319</v>
      </c>
      <c r="Q2128" t="s">
        <v>52</v>
      </c>
      <c r="R2128" s="2">
        <v>26946</v>
      </c>
      <c r="S2128" t="s">
        <v>39</v>
      </c>
      <c r="T2128" t="s">
        <v>82</v>
      </c>
      <c r="U2128" t="s">
        <v>54</v>
      </c>
      <c r="V2128" t="s">
        <v>12379</v>
      </c>
      <c r="W2128" t="s">
        <v>73</v>
      </c>
      <c r="X2128" t="s">
        <v>103</v>
      </c>
      <c r="Y2128" t="s">
        <v>44</v>
      </c>
      <c r="Z2128">
        <v>2</v>
      </c>
      <c r="AA2128" t="str">
        <f t="shared" si="99"/>
        <v>Non-Active</v>
      </c>
      <c r="AB2128">
        <f t="shared" si="100"/>
        <v>1973</v>
      </c>
      <c r="AC2128">
        <f t="shared" si="101"/>
        <v>52</v>
      </c>
      <c r="AD2128" t="str" cm="1">
        <f t="array" ref="AD2128">_xlfn.IFS(AB2128&lt;1965,"Baby Boomers",AB2128&lt;1981,"Gen X",AB2128&lt;1997,"Millenial",TRUE,("Gen Z"))</f>
        <v>Gen X</v>
      </c>
    </row>
    <row r="2129" spans="1:30" x14ac:dyDescent="0.25">
      <c r="A2129" t="s">
        <v>15166</v>
      </c>
      <c r="B2129" t="s">
        <v>4103</v>
      </c>
      <c r="C2129" t="s">
        <v>3119</v>
      </c>
      <c r="D2129" s="2">
        <v>44760</v>
      </c>
      <c r="E2129" s="2">
        <v>45055</v>
      </c>
      <c r="F2129" t="s">
        <v>6749</v>
      </c>
      <c r="G2129" t="s">
        <v>7780</v>
      </c>
      <c r="H2129" t="s">
        <v>7781</v>
      </c>
      <c r="I2129" t="s">
        <v>61</v>
      </c>
      <c r="J2129" t="s">
        <v>32</v>
      </c>
      <c r="K2129" t="s">
        <v>51</v>
      </c>
      <c r="L2129" t="s">
        <v>50</v>
      </c>
      <c r="M2129" t="s">
        <v>62</v>
      </c>
      <c r="N2129" t="s">
        <v>174</v>
      </c>
      <c r="O2129" t="s">
        <v>7782</v>
      </c>
      <c r="P2129" t="s">
        <v>10319</v>
      </c>
      <c r="Q2129" t="s">
        <v>100</v>
      </c>
      <c r="R2129" s="2">
        <v>33514</v>
      </c>
      <c r="S2129" t="s">
        <v>39</v>
      </c>
      <c r="T2129" t="s">
        <v>112</v>
      </c>
      <c r="U2129" t="s">
        <v>54</v>
      </c>
      <c r="V2129" t="s">
        <v>12380</v>
      </c>
      <c r="W2129" t="s">
        <v>55</v>
      </c>
      <c r="X2129" t="s">
        <v>43</v>
      </c>
      <c r="Y2129" t="s">
        <v>44</v>
      </c>
      <c r="Z2129">
        <v>1</v>
      </c>
      <c r="AA2129" t="str">
        <f t="shared" si="99"/>
        <v>Non-Active</v>
      </c>
      <c r="AB2129">
        <f t="shared" si="100"/>
        <v>1991</v>
      </c>
      <c r="AC2129">
        <f t="shared" si="101"/>
        <v>34</v>
      </c>
      <c r="AD2129" t="str" cm="1">
        <f t="array" ref="AD2129">_xlfn.IFS(AB2129&lt;1965,"Baby Boomers",AB2129&lt;1981,"Gen X",AB2129&lt;1997,"Millenial",TRUE,("Gen Z"))</f>
        <v>Millenial</v>
      </c>
    </row>
    <row r="2130" spans="1:30" x14ac:dyDescent="0.25">
      <c r="A2130" t="s">
        <v>15167</v>
      </c>
      <c r="B2130" t="s">
        <v>2575</v>
      </c>
      <c r="C2130" t="s">
        <v>343</v>
      </c>
      <c r="D2130" s="2">
        <v>43691</v>
      </c>
      <c r="E2130" s="2">
        <v>44329</v>
      </c>
      <c r="F2130" t="s">
        <v>7564</v>
      </c>
      <c r="G2130" t="s">
        <v>7783</v>
      </c>
      <c r="H2130" t="s">
        <v>7784</v>
      </c>
      <c r="I2130" t="s">
        <v>88</v>
      </c>
      <c r="J2130" t="s">
        <v>32</v>
      </c>
      <c r="K2130" t="s">
        <v>62</v>
      </c>
      <c r="L2130" t="s">
        <v>50</v>
      </c>
      <c r="M2130" t="s">
        <v>35</v>
      </c>
      <c r="N2130" t="s">
        <v>125</v>
      </c>
      <c r="O2130" t="s">
        <v>7785</v>
      </c>
      <c r="P2130" t="s">
        <v>10319</v>
      </c>
      <c r="Q2130" t="s">
        <v>593</v>
      </c>
      <c r="R2130" s="2">
        <v>20754</v>
      </c>
      <c r="S2130" t="s">
        <v>39</v>
      </c>
      <c r="T2130" t="s">
        <v>225</v>
      </c>
      <c r="U2130" t="s">
        <v>54</v>
      </c>
      <c r="V2130" t="s">
        <v>12381</v>
      </c>
      <c r="W2130" t="s">
        <v>73</v>
      </c>
      <c r="X2130" t="s">
        <v>43</v>
      </c>
      <c r="Y2130" t="s">
        <v>44</v>
      </c>
      <c r="Z2130">
        <v>2</v>
      </c>
      <c r="AA2130" t="str">
        <f t="shared" si="99"/>
        <v>Non-Active</v>
      </c>
      <c r="AB2130">
        <f t="shared" si="100"/>
        <v>1956</v>
      </c>
      <c r="AC2130">
        <f t="shared" si="101"/>
        <v>69</v>
      </c>
      <c r="AD2130" t="str" cm="1">
        <f t="array" ref="AD2130">_xlfn.IFS(AB2130&lt;1965,"Baby Boomers",AB2130&lt;1981,"Gen X",AB2130&lt;1997,"Millenial",TRUE,("Gen Z"))</f>
        <v>Baby Boomers</v>
      </c>
    </row>
    <row r="2131" spans="1:30" x14ac:dyDescent="0.25">
      <c r="A2131" t="s">
        <v>15168</v>
      </c>
      <c r="B2131" t="s">
        <v>4100</v>
      </c>
      <c r="C2131" t="s">
        <v>5360</v>
      </c>
      <c r="D2131" s="2">
        <v>44175</v>
      </c>
      <c r="E2131" s="2">
        <v>44711</v>
      </c>
      <c r="F2131" t="s">
        <v>6977</v>
      </c>
      <c r="G2131" t="s">
        <v>2992</v>
      </c>
      <c r="H2131" t="s">
        <v>7786</v>
      </c>
      <c r="I2131" t="s">
        <v>31</v>
      </c>
      <c r="J2131" t="s">
        <v>32</v>
      </c>
      <c r="K2131" t="s">
        <v>51</v>
      </c>
      <c r="L2131" t="s">
        <v>50</v>
      </c>
      <c r="M2131" t="s">
        <v>62</v>
      </c>
      <c r="N2131" t="s">
        <v>174</v>
      </c>
      <c r="O2131" t="s">
        <v>7787</v>
      </c>
      <c r="P2131" t="s">
        <v>64</v>
      </c>
      <c r="Q2131" t="s">
        <v>241</v>
      </c>
      <c r="R2131" s="2">
        <v>35180</v>
      </c>
      <c r="S2131" t="s">
        <v>39</v>
      </c>
      <c r="T2131" t="s">
        <v>242</v>
      </c>
      <c r="U2131" t="s">
        <v>54</v>
      </c>
      <c r="V2131" t="s">
        <v>12382</v>
      </c>
      <c r="W2131" t="s">
        <v>42</v>
      </c>
      <c r="X2131" t="s">
        <v>83</v>
      </c>
      <c r="Y2131" t="s">
        <v>44</v>
      </c>
      <c r="Z2131">
        <v>2</v>
      </c>
      <c r="AA2131" t="str">
        <f t="shared" si="99"/>
        <v>Non-Active</v>
      </c>
      <c r="AB2131">
        <f t="shared" si="100"/>
        <v>1996</v>
      </c>
      <c r="AC2131">
        <f t="shared" si="101"/>
        <v>29</v>
      </c>
      <c r="AD2131" t="str" cm="1">
        <f t="array" ref="AD2131">_xlfn.IFS(AB2131&lt;1965,"Baby Boomers",AB2131&lt;1981,"Gen X",AB2131&lt;1997,"Millenial",TRUE,("Gen Z"))</f>
        <v>Millenial</v>
      </c>
    </row>
    <row r="2132" spans="1:30" x14ac:dyDescent="0.25">
      <c r="A2132" t="s">
        <v>15169</v>
      </c>
      <c r="B2132" t="s">
        <v>814</v>
      </c>
      <c r="C2132" t="s">
        <v>2794</v>
      </c>
      <c r="D2132" s="2">
        <v>43728</v>
      </c>
      <c r="E2132" s="2" t="s">
        <v>10301</v>
      </c>
      <c r="F2132" t="s">
        <v>4796</v>
      </c>
      <c r="G2132" t="s">
        <v>7788</v>
      </c>
      <c r="H2132" t="s">
        <v>7789</v>
      </c>
      <c r="I2132" t="s">
        <v>138</v>
      </c>
      <c r="J2132" t="s">
        <v>32</v>
      </c>
      <c r="K2132" t="s">
        <v>62</v>
      </c>
      <c r="L2132" t="s">
        <v>63</v>
      </c>
      <c r="M2132" t="s">
        <v>35</v>
      </c>
      <c r="N2132" t="s">
        <v>36</v>
      </c>
      <c r="O2132" t="s">
        <v>10301</v>
      </c>
      <c r="P2132" t="s">
        <v>10319</v>
      </c>
      <c r="Q2132" t="s">
        <v>110</v>
      </c>
      <c r="R2132" s="2">
        <v>23545</v>
      </c>
      <c r="S2132" t="s">
        <v>39</v>
      </c>
      <c r="T2132" t="s">
        <v>112</v>
      </c>
      <c r="U2132" t="s">
        <v>41</v>
      </c>
      <c r="V2132" t="s">
        <v>12383</v>
      </c>
      <c r="W2132" t="s">
        <v>92</v>
      </c>
      <c r="X2132" t="s">
        <v>83</v>
      </c>
      <c r="Y2132" t="s">
        <v>44</v>
      </c>
      <c r="Z2132">
        <v>2</v>
      </c>
      <c r="AA2132" t="str">
        <f t="shared" si="99"/>
        <v>Active</v>
      </c>
      <c r="AB2132">
        <f t="shared" si="100"/>
        <v>1964</v>
      </c>
      <c r="AC2132">
        <f t="shared" si="101"/>
        <v>61</v>
      </c>
      <c r="AD2132" t="str" cm="1">
        <f t="array" ref="AD2132">_xlfn.IFS(AB2132&lt;1965,"Baby Boomers",AB2132&lt;1981,"Gen X",AB2132&lt;1997,"Millenial",TRUE,("Gen Z"))</f>
        <v>Baby Boomers</v>
      </c>
    </row>
    <row r="2133" spans="1:30" x14ac:dyDescent="0.25">
      <c r="A2133" t="s">
        <v>11561</v>
      </c>
      <c r="B2133" t="s">
        <v>3449</v>
      </c>
      <c r="C2133" t="s">
        <v>2465</v>
      </c>
      <c r="D2133" s="2">
        <v>44519</v>
      </c>
      <c r="E2133" s="2">
        <v>44557</v>
      </c>
      <c r="F2133" t="s">
        <v>2419</v>
      </c>
      <c r="G2133" t="s">
        <v>7790</v>
      </c>
      <c r="H2133" t="s">
        <v>7791</v>
      </c>
      <c r="I2133" t="s">
        <v>97</v>
      </c>
      <c r="J2133" t="s">
        <v>32</v>
      </c>
      <c r="K2133" t="s">
        <v>62</v>
      </c>
      <c r="L2133" t="s">
        <v>63</v>
      </c>
      <c r="M2133" t="s">
        <v>62</v>
      </c>
      <c r="N2133" t="s">
        <v>98</v>
      </c>
      <c r="O2133" t="s">
        <v>7792</v>
      </c>
      <c r="P2133" t="s">
        <v>2427</v>
      </c>
      <c r="Q2133" t="s">
        <v>89</v>
      </c>
      <c r="R2133" s="2">
        <v>24071</v>
      </c>
      <c r="S2133" t="s">
        <v>39</v>
      </c>
      <c r="T2133" t="s">
        <v>215</v>
      </c>
      <c r="U2133" t="s">
        <v>41</v>
      </c>
      <c r="V2133" t="s">
        <v>12384</v>
      </c>
      <c r="W2133" t="s">
        <v>127</v>
      </c>
      <c r="X2133" t="s">
        <v>43</v>
      </c>
      <c r="Y2133" t="s">
        <v>44</v>
      </c>
      <c r="Z2133">
        <v>4</v>
      </c>
      <c r="AA2133" t="str">
        <f t="shared" si="99"/>
        <v>Non-Active</v>
      </c>
      <c r="AB2133">
        <f t="shared" si="100"/>
        <v>1965</v>
      </c>
      <c r="AC2133">
        <f t="shared" si="101"/>
        <v>60</v>
      </c>
      <c r="AD2133" t="str" cm="1">
        <f t="array" ref="AD2133">_xlfn.IFS(AB2133&lt;1965,"Baby Boomers",AB2133&lt;1981,"Gen X",AB2133&lt;1997,"Millenial",TRUE,("Gen Z"))</f>
        <v>Gen X</v>
      </c>
    </row>
    <row r="2134" spans="1:30" x14ac:dyDescent="0.25">
      <c r="A2134" t="s">
        <v>11219</v>
      </c>
      <c r="B2134" t="s">
        <v>7793</v>
      </c>
      <c r="C2134" t="s">
        <v>5387</v>
      </c>
      <c r="D2134" s="2">
        <v>44680</v>
      </c>
      <c r="E2134" s="2" t="s">
        <v>10301</v>
      </c>
      <c r="F2134" t="s">
        <v>2423</v>
      </c>
      <c r="G2134" t="s">
        <v>7794</v>
      </c>
      <c r="H2134" t="s">
        <v>7795</v>
      </c>
      <c r="I2134" t="s">
        <v>117</v>
      </c>
      <c r="J2134" t="s">
        <v>32</v>
      </c>
      <c r="K2134" t="s">
        <v>51</v>
      </c>
      <c r="L2134" t="s">
        <v>63</v>
      </c>
      <c r="M2134" t="s">
        <v>62</v>
      </c>
      <c r="N2134" t="s">
        <v>36</v>
      </c>
      <c r="O2134" t="s">
        <v>10301</v>
      </c>
      <c r="P2134" t="s">
        <v>2427</v>
      </c>
      <c r="Q2134" t="s">
        <v>89</v>
      </c>
      <c r="R2134" s="2">
        <v>21147</v>
      </c>
      <c r="S2134" t="s">
        <v>39</v>
      </c>
      <c r="T2134" t="s">
        <v>102</v>
      </c>
      <c r="U2134" t="s">
        <v>54</v>
      </c>
      <c r="V2134" t="s">
        <v>12385</v>
      </c>
      <c r="W2134" t="s">
        <v>42</v>
      </c>
      <c r="X2134" t="s">
        <v>43</v>
      </c>
      <c r="Y2134" t="s">
        <v>44</v>
      </c>
      <c r="Z2134">
        <v>1</v>
      </c>
      <c r="AA2134" t="str">
        <f t="shared" si="99"/>
        <v>Active</v>
      </c>
      <c r="AB2134">
        <f t="shared" si="100"/>
        <v>1957</v>
      </c>
      <c r="AC2134">
        <f t="shared" si="101"/>
        <v>68</v>
      </c>
      <c r="AD2134" t="str" cm="1">
        <f t="array" ref="AD2134">_xlfn.IFS(AB2134&lt;1965,"Baby Boomers",AB2134&lt;1981,"Gen X",AB2134&lt;1997,"Millenial",TRUE,("Gen Z"))</f>
        <v>Baby Boomers</v>
      </c>
    </row>
    <row r="2135" spans="1:30" x14ac:dyDescent="0.25">
      <c r="A2135" t="s">
        <v>15170</v>
      </c>
      <c r="B2135" t="s">
        <v>3980</v>
      </c>
      <c r="C2135" t="s">
        <v>3096</v>
      </c>
      <c r="D2135" s="2">
        <v>44377</v>
      </c>
      <c r="E2135" s="2">
        <v>44405</v>
      </c>
      <c r="F2135" t="s">
        <v>6744</v>
      </c>
      <c r="G2135" t="s">
        <v>7796</v>
      </c>
      <c r="H2135" t="s">
        <v>7797</v>
      </c>
      <c r="I2135" t="s">
        <v>97</v>
      </c>
      <c r="J2135" t="s">
        <v>32</v>
      </c>
      <c r="K2135" t="s">
        <v>51</v>
      </c>
      <c r="L2135" t="s">
        <v>50</v>
      </c>
      <c r="M2135" t="s">
        <v>51</v>
      </c>
      <c r="N2135" t="s">
        <v>174</v>
      </c>
      <c r="O2135" t="s">
        <v>7798</v>
      </c>
      <c r="P2135" t="s">
        <v>10319</v>
      </c>
      <c r="Q2135" t="s">
        <v>89</v>
      </c>
      <c r="R2135" s="2">
        <v>28130</v>
      </c>
      <c r="S2135" t="s">
        <v>39</v>
      </c>
      <c r="T2135" t="s">
        <v>707</v>
      </c>
      <c r="U2135" t="s">
        <v>54</v>
      </c>
      <c r="V2135" t="s">
        <v>12386</v>
      </c>
      <c r="W2135" t="s">
        <v>92</v>
      </c>
      <c r="X2135" t="s">
        <v>43</v>
      </c>
      <c r="Y2135" t="s">
        <v>44</v>
      </c>
      <c r="Z2135">
        <v>4</v>
      </c>
      <c r="AA2135" t="str">
        <f t="shared" si="99"/>
        <v>Non-Active</v>
      </c>
      <c r="AB2135">
        <f t="shared" si="100"/>
        <v>1977</v>
      </c>
      <c r="AC2135">
        <f t="shared" si="101"/>
        <v>49</v>
      </c>
      <c r="AD2135" t="str" cm="1">
        <f t="array" ref="AD2135">_xlfn.IFS(AB2135&lt;1965,"Baby Boomers",AB2135&lt;1981,"Gen X",AB2135&lt;1997,"Millenial",TRUE,("Gen Z"))</f>
        <v>Gen X</v>
      </c>
    </row>
    <row r="2136" spans="1:30" x14ac:dyDescent="0.25">
      <c r="A2136" t="s">
        <v>15171</v>
      </c>
      <c r="B2136" t="s">
        <v>7799</v>
      </c>
      <c r="C2136" t="s">
        <v>859</v>
      </c>
      <c r="D2136" s="2">
        <v>44392</v>
      </c>
      <c r="E2136" s="2" t="s">
        <v>10301</v>
      </c>
      <c r="F2136" t="s">
        <v>6749</v>
      </c>
      <c r="G2136" t="s">
        <v>7800</v>
      </c>
      <c r="H2136" t="s">
        <v>7801</v>
      </c>
      <c r="I2136" t="s">
        <v>117</v>
      </c>
      <c r="J2136" t="s">
        <v>32</v>
      </c>
      <c r="K2136" t="s">
        <v>33</v>
      </c>
      <c r="L2136" t="s">
        <v>63</v>
      </c>
      <c r="M2136" t="s">
        <v>35</v>
      </c>
      <c r="N2136" t="s">
        <v>36</v>
      </c>
      <c r="O2136" t="s">
        <v>10301</v>
      </c>
      <c r="P2136" t="s">
        <v>10319</v>
      </c>
      <c r="Q2136" t="s">
        <v>80</v>
      </c>
      <c r="R2136" s="2">
        <v>20617</v>
      </c>
      <c r="S2136" t="s">
        <v>39</v>
      </c>
      <c r="T2136" t="s">
        <v>82</v>
      </c>
      <c r="U2136" t="s">
        <v>54</v>
      </c>
      <c r="V2136" t="s">
        <v>12387</v>
      </c>
      <c r="W2136" t="s">
        <v>55</v>
      </c>
      <c r="X2136" t="s">
        <v>83</v>
      </c>
      <c r="Y2136" t="s">
        <v>44</v>
      </c>
      <c r="Z2136">
        <v>2</v>
      </c>
      <c r="AA2136" t="str">
        <f t="shared" si="99"/>
        <v>Active</v>
      </c>
      <c r="AB2136">
        <f t="shared" si="100"/>
        <v>1956</v>
      </c>
      <c r="AC2136">
        <f t="shared" si="101"/>
        <v>69</v>
      </c>
      <c r="AD2136" t="str" cm="1">
        <f t="array" ref="AD2136">_xlfn.IFS(AB2136&lt;1965,"Baby Boomers",AB2136&lt;1981,"Gen X",AB2136&lt;1997,"Millenial",TRUE,("Gen Z"))</f>
        <v>Baby Boomers</v>
      </c>
    </row>
    <row r="2137" spans="1:30" x14ac:dyDescent="0.25">
      <c r="A2137" t="s">
        <v>10897</v>
      </c>
      <c r="B2137" t="s">
        <v>2551</v>
      </c>
      <c r="C2137" t="s">
        <v>4539</v>
      </c>
      <c r="D2137" s="2">
        <v>44298</v>
      </c>
      <c r="E2137" s="2">
        <v>44991</v>
      </c>
      <c r="F2137" t="s">
        <v>6749</v>
      </c>
      <c r="G2137" t="s">
        <v>7802</v>
      </c>
      <c r="H2137" t="s">
        <v>7803</v>
      </c>
      <c r="I2137" t="s">
        <v>61</v>
      </c>
      <c r="J2137" t="s">
        <v>32</v>
      </c>
      <c r="K2137" t="s">
        <v>33</v>
      </c>
      <c r="L2137" t="s">
        <v>63</v>
      </c>
      <c r="M2137" t="s">
        <v>62</v>
      </c>
      <c r="N2137" t="s">
        <v>139</v>
      </c>
      <c r="O2137" t="s">
        <v>7804</v>
      </c>
      <c r="P2137" t="s">
        <v>10319</v>
      </c>
      <c r="Q2137" t="s">
        <v>89</v>
      </c>
      <c r="R2137" s="2">
        <v>24794</v>
      </c>
      <c r="S2137" t="s">
        <v>39</v>
      </c>
      <c r="T2137" t="s">
        <v>102</v>
      </c>
      <c r="U2137" t="s">
        <v>54</v>
      </c>
      <c r="V2137" t="s">
        <v>12388</v>
      </c>
      <c r="W2137" t="s">
        <v>73</v>
      </c>
      <c r="X2137" t="s">
        <v>83</v>
      </c>
      <c r="Y2137" t="s">
        <v>44</v>
      </c>
      <c r="Z2137">
        <v>4</v>
      </c>
      <c r="AA2137" t="str">
        <f t="shared" si="99"/>
        <v>Non-Active</v>
      </c>
      <c r="AB2137">
        <f t="shared" si="100"/>
        <v>1967</v>
      </c>
      <c r="AC2137">
        <f t="shared" si="101"/>
        <v>58</v>
      </c>
      <c r="AD2137" t="str" cm="1">
        <f t="array" ref="AD2137">_xlfn.IFS(AB2137&lt;1965,"Baby Boomers",AB2137&lt;1981,"Gen X",AB2137&lt;1997,"Millenial",TRUE,("Gen Z"))</f>
        <v>Gen X</v>
      </c>
    </row>
    <row r="2138" spans="1:30" x14ac:dyDescent="0.25">
      <c r="A2138" t="s">
        <v>15172</v>
      </c>
      <c r="B2138" t="s">
        <v>7805</v>
      </c>
      <c r="C2138" t="s">
        <v>4075</v>
      </c>
      <c r="D2138" s="2">
        <v>44173</v>
      </c>
      <c r="E2138" s="2" t="s">
        <v>10301</v>
      </c>
      <c r="F2138" t="s">
        <v>7564</v>
      </c>
      <c r="G2138" t="s">
        <v>7806</v>
      </c>
      <c r="H2138" t="s">
        <v>7807</v>
      </c>
      <c r="I2138" t="s">
        <v>88</v>
      </c>
      <c r="J2138" t="s">
        <v>32</v>
      </c>
      <c r="K2138" t="s">
        <v>33</v>
      </c>
      <c r="L2138" t="s">
        <v>63</v>
      </c>
      <c r="M2138" t="s">
        <v>35</v>
      </c>
      <c r="N2138" t="s">
        <v>36</v>
      </c>
      <c r="O2138" t="s">
        <v>10301</v>
      </c>
      <c r="P2138" t="s">
        <v>10319</v>
      </c>
      <c r="Q2138" t="s">
        <v>230</v>
      </c>
      <c r="R2138" s="2">
        <v>19680</v>
      </c>
      <c r="S2138" t="s">
        <v>39</v>
      </c>
      <c r="T2138" t="s">
        <v>112</v>
      </c>
      <c r="U2138" t="s">
        <v>54</v>
      </c>
      <c r="V2138" t="s">
        <v>12389</v>
      </c>
      <c r="W2138" t="s">
        <v>73</v>
      </c>
      <c r="X2138" t="s">
        <v>43</v>
      </c>
      <c r="Y2138" t="s">
        <v>44</v>
      </c>
      <c r="Z2138">
        <v>2</v>
      </c>
      <c r="AA2138" t="str">
        <f t="shared" si="99"/>
        <v>Active</v>
      </c>
      <c r="AB2138">
        <f t="shared" si="100"/>
        <v>1953</v>
      </c>
      <c r="AC2138">
        <f t="shared" si="101"/>
        <v>72</v>
      </c>
      <c r="AD2138" t="str" cm="1">
        <f t="array" ref="AD2138">_xlfn.IFS(AB2138&lt;1965,"Baby Boomers",AB2138&lt;1981,"Gen X",AB2138&lt;1997,"Millenial",TRUE,("Gen Z"))</f>
        <v>Baby Boomers</v>
      </c>
    </row>
    <row r="2139" spans="1:30" x14ac:dyDescent="0.25">
      <c r="A2139" t="s">
        <v>15173</v>
      </c>
      <c r="B2139" t="s">
        <v>7000</v>
      </c>
      <c r="C2139" t="s">
        <v>5606</v>
      </c>
      <c r="D2139" s="2">
        <v>43769</v>
      </c>
      <c r="E2139" s="2">
        <v>43891</v>
      </c>
      <c r="F2139" t="s">
        <v>6977</v>
      </c>
      <c r="G2139" t="s">
        <v>7808</v>
      </c>
      <c r="H2139" t="s">
        <v>7809</v>
      </c>
      <c r="I2139" t="s">
        <v>31</v>
      </c>
      <c r="J2139" t="s">
        <v>32</v>
      </c>
      <c r="K2139" t="s">
        <v>33</v>
      </c>
      <c r="L2139" t="s">
        <v>63</v>
      </c>
      <c r="M2139" t="s">
        <v>62</v>
      </c>
      <c r="N2139" t="s">
        <v>174</v>
      </c>
      <c r="O2139" t="s">
        <v>7810</v>
      </c>
      <c r="P2139" t="s">
        <v>64</v>
      </c>
      <c r="Q2139" t="s">
        <v>80</v>
      </c>
      <c r="R2139" s="2">
        <v>34891</v>
      </c>
      <c r="S2139" t="s">
        <v>39</v>
      </c>
      <c r="T2139" t="s">
        <v>291</v>
      </c>
      <c r="U2139" t="s">
        <v>54</v>
      </c>
      <c r="V2139" t="s">
        <v>12390</v>
      </c>
      <c r="W2139" t="s">
        <v>55</v>
      </c>
      <c r="X2139" t="s">
        <v>83</v>
      </c>
      <c r="Y2139" t="s">
        <v>44</v>
      </c>
      <c r="Z2139">
        <v>1</v>
      </c>
      <c r="AA2139" t="str">
        <f t="shared" si="99"/>
        <v>Non-Active</v>
      </c>
      <c r="AB2139">
        <f t="shared" si="100"/>
        <v>1995</v>
      </c>
      <c r="AC2139">
        <f t="shared" si="101"/>
        <v>30</v>
      </c>
      <c r="AD2139" t="str" cm="1">
        <f t="array" ref="AD2139">_xlfn.IFS(AB2139&lt;1965,"Baby Boomers",AB2139&lt;1981,"Gen X",AB2139&lt;1997,"Millenial",TRUE,("Gen Z"))</f>
        <v>Millenial</v>
      </c>
    </row>
    <row r="2140" spans="1:30" x14ac:dyDescent="0.25">
      <c r="A2140" t="s">
        <v>15174</v>
      </c>
      <c r="B2140" t="s">
        <v>7811</v>
      </c>
      <c r="C2140" t="s">
        <v>3526</v>
      </c>
      <c r="D2140" s="2">
        <v>43852</v>
      </c>
      <c r="E2140" s="2" t="s">
        <v>10301</v>
      </c>
      <c r="F2140" t="s">
        <v>4796</v>
      </c>
      <c r="G2140" t="s">
        <v>7812</v>
      </c>
      <c r="H2140" t="s">
        <v>7813</v>
      </c>
      <c r="I2140" t="s">
        <v>61</v>
      </c>
      <c r="J2140" t="s">
        <v>32</v>
      </c>
      <c r="K2140" t="s">
        <v>33</v>
      </c>
      <c r="L2140" t="s">
        <v>34</v>
      </c>
      <c r="M2140" t="s">
        <v>35</v>
      </c>
      <c r="N2140" t="s">
        <v>36</v>
      </c>
      <c r="O2140" t="s">
        <v>10301</v>
      </c>
      <c r="P2140" t="s">
        <v>10319</v>
      </c>
      <c r="Q2140" t="s">
        <v>89</v>
      </c>
      <c r="R2140" s="2">
        <v>31365</v>
      </c>
      <c r="S2140" t="s">
        <v>39</v>
      </c>
      <c r="T2140" t="s">
        <v>102</v>
      </c>
      <c r="U2140" t="s">
        <v>41</v>
      </c>
      <c r="V2140" t="s">
        <v>12391</v>
      </c>
      <c r="W2140" t="s">
        <v>42</v>
      </c>
      <c r="X2140" t="s">
        <v>83</v>
      </c>
      <c r="Y2140" t="s">
        <v>44</v>
      </c>
      <c r="Z2140">
        <v>2</v>
      </c>
      <c r="AA2140" t="str">
        <f t="shared" si="99"/>
        <v>Active</v>
      </c>
      <c r="AB2140">
        <f t="shared" si="100"/>
        <v>1985</v>
      </c>
      <c r="AC2140">
        <f t="shared" si="101"/>
        <v>40</v>
      </c>
      <c r="AD2140" t="str" cm="1">
        <f t="array" ref="AD2140">_xlfn.IFS(AB2140&lt;1965,"Baby Boomers",AB2140&lt;1981,"Gen X",AB2140&lt;1997,"Millenial",TRUE,("Gen Z"))</f>
        <v>Millenial</v>
      </c>
    </row>
    <row r="2141" spans="1:30" x14ac:dyDescent="0.25">
      <c r="A2141" t="s">
        <v>15175</v>
      </c>
      <c r="B2141" t="s">
        <v>4257</v>
      </c>
      <c r="C2141" t="s">
        <v>4363</v>
      </c>
      <c r="D2141" s="2">
        <v>44824</v>
      </c>
      <c r="E2141" s="2" t="s">
        <v>10301</v>
      </c>
      <c r="F2141" t="s">
        <v>2419</v>
      </c>
      <c r="G2141" t="s">
        <v>7814</v>
      </c>
      <c r="H2141" t="s">
        <v>7815</v>
      </c>
      <c r="I2141" t="s">
        <v>31</v>
      </c>
      <c r="J2141" t="s">
        <v>32</v>
      </c>
      <c r="K2141" t="s">
        <v>62</v>
      </c>
      <c r="L2141" t="s">
        <v>63</v>
      </c>
      <c r="M2141" t="s">
        <v>62</v>
      </c>
      <c r="N2141" t="s">
        <v>36</v>
      </c>
      <c r="O2141" t="s">
        <v>10301</v>
      </c>
      <c r="P2141" t="s">
        <v>2427</v>
      </c>
      <c r="Q2141" t="s">
        <v>80</v>
      </c>
      <c r="R2141" s="2">
        <v>24380</v>
      </c>
      <c r="S2141" t="s">
        <v>39</v>
      </c>
      <c r="T2141" t="s">
        <v>177</v>
      </c>
      <c r="U2141" t="s">
        <v>54</v>
      </c>
      <c r="V2141" t="s">
        <v>12392</v>
      </c>
      <c r="W2141" t="s">
        <v>73</v>
      </c>
      <c r="X2141" t="s">
        <v>83</v>
      </c>
      <c r="Y2141" t="s">
        <v>44</v>
      </c>
      <c r="Z2141">
        <v>2</v>
      </c>
      <c r="AA2141" t="str">
        <f t="shared" si="99"/>
        <v>Active</v>
      </c>
      <c r="AB2141">
        <f t="shared" si="100"/>
        <v>1966</v>
      </c>
      <c r="AC2141">
        <f t="shared" si="101"/>
        <v>59</v>
      </c>
      <c r="AD2141" t="str" cm="1">
        <f t="array" ref="AD2141">_xlfn.IFS(AB2141&lt;1965,"Baby Boomers",AB2141&lt;1981,"Gen X",AB2141&lt;1997,"Millenial",TRUE,("Gen Z"))</f>
        <v>Gen X</v>
      </c>
    </row>
    <row r="2142" spans="1:30" x14ac:dyDescent="0.25">
      <c r="A2142" t="s">
        <v>15176</v>
      </c>
      <c r="B2142" t="s">
        <v>7816</v>
      </c>
      <c r="C2142" t="s">
        <v>4071</v>
      </c>
      <c r="D2142" s="2">
        <v>44917</v>
      </c>
      <c r="E2142" s="2">
        <v>45133</v>
      </c>
      <c r="F2142" t="s">
        <v>6744</v>
      </c>
      <c r="G2142" t="s">
        <v>7817</v>
      </c>
      <c r="H2142" t="s">
        <v>7818</v>
      </c>
      <c r="I2142" t="s">
        <v>31</v>
      </c>
      <c r="J2142" t="s">
        <v>32</v>
      </c>
      <c r="K2142" t="s">
        <v>62</v>
      </c>
      <c r="L2142" t="s">
        <v>63</v>
      </c>
      <c r="M2142" t="s">
        <v>51</v>
      </c>
      <c r="N2142" t="s">
        <v>174</v>
      </c>
      <c r="O2142" t="s">
        <v>7819</v>
      </c>
      <c r="P2142" t="s">
        <v>10319</v>
      </c>
      <c r="Q2142" t="s">
        <v>89</v>
      </c>
      <c r="R2142" s="2">
        <v>21838</v>
      </c>
      <c r="S2142" t="s">
        <v>39</v>
      </c>
      <c r="T2142" t="s">
        <v>225</v>
      </c>
      <c r="U2142" t="s">
        <v>54</v>
      </c>
      <c r="V2142" t="s">
        <v>12393</v>
      </c>
      <c r="W2142" t="s">
        <v>92</v>
      </c>
      <c r="X2142" t="s">
        <v>43</v>
      </c>
      <c r="Y2142" t="s">
        <v>44</v>
      </c>
      <c r="Z2142">
        <v>5</v>
      </c>
      <c r="AA2142" t="str">
        <f t="shared" si="99"/>
        <v>Non-Active</v>
      </c>
      <c r="AB2142">
        <f t="shared" si="100"/>
        <v>1959</v>
      </c>
      <c r="AC2142">
        <f t="shared" si="101"/>
        <v>66</v>
      </c>
      <c r="AD2142" t="str" cm="1">
        <f t="array" ref="AD2142">_xlfn.IFS(AB2142&lt;1965,"Baby Boomers",AB2142&lt;1981,"Gen X",AB2142&lt;1997,"Millenial",TRUE,("Gen Z"))</f>
        <v>Baby Boomers</v>
      </c>
    </row>
    <row r="2143" spans="1:30" x14ac:dyDescent="0.25">
      <c r="A2143" t="s">
        <v>15177</v>
      </c>
      <c r="B2143" t="s">
        <v>1999</v>
      </c>
      <c r="C2143" t="s">
        <v>3373</v>
      </c>
      <c r="D2143" s="2">
        <v>43536</v>
      </c>
      <c r="E2143" s="2" t="s">
        <v>10301</v>
      </c>
      <c r="F2143" t="s">
        <v>6749</v>
      </c>
      <c r="G2143" t="s">
        <v>7820</v>
      </c>
      <c r="H2143" t="s">
        <v>7821</v>
      </c>
      <c r="I2143" t="s">
        <v>49</v>
      </c>
      <c r="J2143" t="s">
        <v>32</v>
      </c>
      <c r="K2143" t="s">
        <v>62</v>
      </c>
      <c r="L2143" t="s">
        <v>34</v>
      </c>
      <c r="M2143" t="s">
        <v>62</v>
      </c>
      <c r="N2143" t="s">
        <v>36</v>
      </c>
      <c r="O2143" t="s">
        <v>10301</v>
      </c>
      <c r="P2143" t="s">
        <v>10319</v>
      </c>
      <c r="Q2143" t="s">
        <v>52</v>
      </c>
      <c r="R2143" s="2">
        <v>32990</v>
      </c>
      <c r="S2143" t="s">
        <v>39</v>
      </c>
      <c r="T2143" t="s">
        <v>162</v>
      </c>
      <c r="U2143" t="s">
        <v>54</v>
      </c>
      <c r="V2143" t="s">
        <v>12394</v>
      </c>
      <c r="W2143" t="s">
        <v>127</v>
      </c>
      <c r="X2143" t="s">
        <v>43</v>
      </c>
      <c r="Y2143" t="s">
        <v>44</v>
      </c>
      <c r="Z2143">
        <v>4</v>
      </c>
      <c r="AA2143" t="str">
        <f t="shared" si="99"/>
        <v>Active</v>
      </c>
      <c r="AB2143">
        <f t="shared" si="100"/>
        <v>1990</v>
      </c>
      <c r="AC2143">
        <f t="shared" si="101"/>
        <v>35</v>
      </c>
      <c r="AD2143" t="str" cm="1">
        <f t="array" ref="AD2143">_xlfn.IFS(AB2143&lt;1965,"Baby Boomers",AB2143&lt;1981,"Gen X",AB2143&lt;1997,"Millenial",TRUE,("Gen Z"))</f>
        <v>Millenial</v>
      </c>
    </row>
    <row r="2144" spans="1:30" x14ac:dyDescent="0.25">
      <c r="A2144" t="s">
        <v>15178</v>
      </c>
      <c r="B2144" t="s">
        <v>926</v>
      </c>
      <c r="C2144" t="s">
        <v>6799</v>
      </c>
      <c r="D2144" s="2">
        <v>44476</v>
      </c>
      <c r="E2144" s="2">
        <v>44561</v>
      </c>
      <c r="F2144" t="s">
        <v>6749</v>
      </c>
      <c r="G2144" t="s">
        <v>7822</v>
      </c>
      <c r="H2144" t="s">
        <v>7823</v>
      </c>
      <c r="I2144" t="s">
        <v>138</v>
      </c>
      <c r="J2144" t="s">
        <v>32</v>
      </c>
      <c r="K2144" t="s">
        <v>62</v>
      </c>
      <c r="L2144" t="s">
        <v>34</v>
      </c>
      <c r="M2144" t="s">
        <v>35</v>
      </c>
      <c r="N2144" t="s">
        <v>139</v>
      </c>
      <c r="O2144" t="s">
        <v>7824</v>
      </c>
      <c r="P2144" t="s">
        <v>10319</v>
      </c>
      <c r="Q2144" t="s">
        <v>80</v>
      </c>
      <c r="R2144" s="2">
        <v>34786</v>
      </c>
      <c r="S2144" t="s">
        <v>39</v>
      </c>
      <c r="T2144" t="s">
        <v>82</v>
      </c>
      <c r="U2144" t="s">
        <v>54</v>
      </c>
      <c r="V2144" t="s">
        <v>12395</v>
      </c>
      <c r="W2144" t="s">
        <v>92</v>
      </c>
      <c r="X2144" t="s">
        <v>74</v>
      </c>
      <c r="Y2144" t="s">
        <v>44</v>
      </c>
      <c r="Z2144">
        <v>2</v>
      </c>
      <c r="AA2144" t="str">
        <f t="shared" si="99"/>
        <v>Non-Active</v>
      </c>
      <c r="AB2144">
        <f t="shared" si="100"/>
        <v>1995</v>
      </c>
      <c r="AC2144">
        <f t="shared" si="101"/>
        <v>31</v>
      </c>
      <c r="AD2144" t="str" cm="1">
        <f t="array" ref="AD2144">_xlfn.IFS(AB2144&lt;1965,"Baby Boomers",AB2144&lt;1981,"Gen X",AB2144&lt;1997,"Millenial",TRUE,("Gen Z"))</f>
        <v>Millenial</v>
      </c>
    </row>
    <row r="2145" spans="1:30" x14ac:dyDescent="0.25">
      <c r="A2145" t="s">
        <v>15179</v>
      </c>
      <c r="B2145" t="s">
        <v>1719</v>
      </c>
      <c r="C2145" t="s">
        <v>1528</v>
      </c>
      <c r="D2145" s="2">
        <v>43632</v>
      </c>
      <c r="E2145" s="2">
        <v>45067</v>
      </c>
      <c r="F2145" t="s">
        <v>7564</v>
      </c>
      <c r="G2145" t="s">
        <v>7825</v>
      </c>
      <c r="H2145" t="s">
        <v>7826</v>
      </c>
      <c r="I2145" t="s">
        <v>117</v>
      </c>
      <c r="J2145" t="s">
        <v>32</v>
      </c>
      <c r="K2145" t="s">
        <v>33</v>
      </c>
      <c r="L2145" t="s">
        <v>50</v>
      </c>
      <c r="M2145" t="s">
        <v>62</v>
      </c>
      <c r="N2145" t="s">
        <v>174</v>
      </c>
      <c r="O2145" t="s">
        <v>7827</v>
      </c>
      <c r="P2145" t="s">
        <v>10319</v>
      </c>
      <c r="Q2145" t="s">
        <v>89</v>
      </c>
      <c r="R2145" s="2">
        <v>33560</v>
      </c>
      <c r="S2145" t="s">
        <v>39</v>
      </c>
      <c r="T2145" t="s">
        <v>82</v>
      </c>
      <c r="U2145" t="s">
        <v>54</v>
      </c>
      <c r="V2145" t="s">
        <v>12396</v>
      </c>
      <c r="W2145" t="s">
        <v>92</v>
      </c>
      <c r="X2145" t="s">
        <v>74</v>
      </c>
      <c r="Y2145" t="s">
        <v>44</v>
      </c>
      <c r="Z2145">
        <v>4</v>
      </c>
      <c r="AA2145" t="str">
        <f t="shared" si="99"/>
        <v>Non-Active</v>
      </c>
      <c r="AB2145">
        <f t="shared" si="100"/>
        <v>1991</v>
      </c>
      <c r="AC2145">
        <f t="shared" si="101"/>
        <v>34</v>
      </c>
      <c r="AD2145" t="str" cm="1">
        <f t="array" ref="AD2145">_xlfn.IFS(AB2145&lt;1965,"Baby Boomers",AB2145&lt;1981,"Gen X",AB2145&lt;1997,"Millenial",TRUE,("Gen Z"))</f>
        <v>Millenial</v>
      </c>
    </row>
    <row r="2146" spans="1:30" x14ac:dyDescent="0.25">
      <c r="A2146" t="s">
        <v>15180</v>
      </c>
      <c r="B2146" t="s">
        <v>5319</v>
      </c>
      <c r="C2146" t="s">
        <v>3778</v>
      </c>
      <c r="D2146" s="2">
        <v>44272</v>
      </c>
      <c r="E2146" s="2">
        <v>44812</v>
      </c>
      <c r="F2146" t="s">
        <v>2401</v>
      </c>
      <c r="G2146" t="s">
        <v>7828</v>
      </c>
      <c r="H2146" t="s">
        <v>7829</v>
      </c>
      <c r="I2146" t="s">
        <v>132</v>
      </c>
      <c r="J2146" t="s">
        <v>32</v>
      </c>
      <c r="K2146" t="s">
        <v>51</v>
      </c>
      <c r="L2146" t="s">
        <v>50</v>
      </c>
      <c r="M2146" t="s">
        <v>62</v>
      </c>
      <c r="N2146" t="s">
        <v>139</v>
      </c>
      <c r="O2146" t="s">
        <v>7830</v>
      </c>
      <c r="P2146" t="s">
        <v>10319</v>
      </c>
      <c r="Q2146" t="s">
        <v>89</v>
      </c>
      <c r="R2146" s="2">
        <v>32550</v>
      </c>
      <c r="S2146" t="s">
        <v>39</v>
      </c>
      <c r="T2146" t="s">
        <v>102</v>
      </c>
      <c r="U2146" t="s">
        <v>41</v>
      </c>
      <c r="V2146" t="s">
        <v>12397</v>
      </c>
      <c r="W2146" t="s">
        <v>127</v>
      </c>
      <c r="X2146" t="s">
        <v>103</v>
      </c>
      <c r="Y2146" t="s">
        <v>44</v>
      </c>
      <c r="Z2146">
        <v>2</v>
      </c>
      <c r="AA2146" t="str">
        <f t="shared" si="99"/>
        <v>Non-Active</v>
      </c>
      <c r="AB2146">
        <f t="shared" si="100"/>
        <v>1989</v>
      </c>
      <c r="AC2146">
        <f t="shared" si="101"/>
        <v>37</v>
      </c>
      <c r="AD2146" t="str" cm="1">
        <f t="array" ref="AD2146">_xlfn.IFS(AB2146&lt;1965,"Baby Boomers",AB2146&lt;1981,"Gen X",AB2146&lt;1997,"Millenial",TRUE,("Gen Z"))</f>
        <v>Millenial</v>
      </c>
    </row>
    <row r="2147" spans="1:30" x14ac:dyDescent="0.25">
      <c r="A2147" t="s">
        <v>15181</v>
      </c>
      <c r="B2147" t="s">
        <v>7831</v>
      </c>
      <c r="C2147" t="s">
        <v>3074</v>
      </c>
      <c r="D2147" s="2">
        <v>44780</v>
      </c>
      <c r="E2147" s="2">
        <v>45042</v>
      </c>
      <c r="F2147" t="s">
        <v>4796</v>
      </c>
      <c r="G2147" t="s">
        <v>7832</v>
      </c>
      <c r="H2147" t="s">
        <v>7833</v>
      </c>
      <c r="I2147" t="s">
        <v>167</v>
      </c>
      <c r="J2147" t="s">
        <v>32</v>
      </c>
      <c r="K2147" t="s">
        <v>33</v>
      </c>
      <c r="L2147" t="s">
        <v>50</v>
      </c>
      <c r="M2147" t="s">
        <v>35</v>
      </c>
      <c r="N2147" t="s">
        <v>125</v>
      </c>
      <c r="O2147" t="s">
        <v>7834</v>
      </c>
      <c r="P2147" t="s">
        <v>10319</v>
      </c>
      <c r="Q2147" t="s">
        <v>110</v>
      </c>
      <c r="R2147" s="2">
        <v>34474</v>
      </c>
      <c r="S2147" t="s">
        <v>39</v>
      </c>
      <c r="T2147" t="s">
        <v>102</v>
      </c>
      <c r="U2147" t="s">
        <v>54</v>
      </c>
      <c r="V2147" t="s">
        <v>12398</v>
      </c>
      <c r="W2147" t="s">
        <v>127</v>
      </c>
      <c r="X2147" t="s">
        <v>43</v>
      </c>
      <c r="Y2147" t="s">
        <v>44</v>
      </c>
      <c r="Z2147">
        <v>4</v>
      </c>
      <c r="AA2147" t="str">
        <f t="shared" si="99"/>
        <v>Non-Active</v>
      </c>
      <c r="AB2147">
        <f t="shared" si="100"/>
        <v>1994</v>
      </c>
      <c r="AC2147">
        <f t="shared" si="101"/>
        <v>31</v>
      </c>
      <c r="AD2147" t="str" cm="1">
        <f t="array" ref="AD2147">_xlfn.IFS(AB2147&lt;1965,"Baby Boomers",AB2147&lt;1981,"Gen X",AB2147&lt;1997,"Millenial",TRUE,("Gen Z"))</f>
        <v>Millenial</v>
      </c>
    </row>
    <row r="2148" spans="1:30" x14ac:dyDescent="0.25">
      <c r="A2148" t="s">
        <v>12211</v>
      </c>
      <c r="B2148" t="s">
        <v>7835</v>
      </c>
      <c r="C2148" t="s">
        <v>7836</v>
      </c>
      <c r="D2148" s="2">
        <v>43847</v>
      </c>
      <c r="E2148" s="2">
        <v>44985</v>
      </c>
      <c r="F2148" t="s">
        <v>58</v>
      </c>
      <c r="G2148" t="s">
        <v>7837</v>
      </c>
      <c r="H2148" t="s">
        <v>7838</v>
      </c>
      <c r="I2148" t="s">
        <v>117</v>
      </c>
      <c r="J2148" t="s">
        <v>744</v>
      </c>
      <c r="K2148" t="s">
        <v>33</v>
      </c>
      <c r="L2148" t="s">
        <v>50</v>
      </c>
      <c r="M2148" t="s">
        <v>35</v>
      </c>
      <c r="N2148" t="s">
        <v>174</v>
      </c>
      <c r="O2148" t="s">
        <v>7839</v>
      </c>
      <c r="P2148" t="s">
        <v>64</v>
      </c>
      <c r="Q2148" t="s">
        <v>89</v>
      </c>
      <c r="R2148" s="2">
        <v>31779</v>
      </c>
      <c r="S2148" t="s">
        <v>7840</v>
      </c>
      <c r="T2148" t="s">
        <v>82</v>
      </c>
      <c r="U2148" t="s">
        <v>41</v>
      </c>
      <c r="V2148" t="s">
        <v>12399</v>
      </c>
      <c r="W2148" t="s">
        <v>92</v>
      </c>
      <c r="X2148" t="s">
        <v>103</v>
      </c>
      <c r="Y2148" t="s">
        <v>44</v>
      </c>
      <c r="Z2148">
        <v>4</v>
      </c>
      <c r="AA2148" t="str">
        <f t="shared" si="99"/>
        <v>Non-Active</v>
      </c>
      <c r="AB2148">
        <f t="shared" si="100"/>
        <v>1987</v>
      </c>
      <c r="AC2148">
        <f t="shared" si="101"/>
        <v>39</v>
      </c>
      <c r="AD2148" t="str" cm="1">
        <f t="array" ref="AD2148">_xlfn.IFS(AB2148&lt;1965,"Baby Boomers",AB2148&lt;1981,"Gen X",AB2148&lt;1997,"Millenial",TRUE,("Gen Z"))</f>
        <v>Millenial</v>
      </c>
    </row>
    <row r="2149" spans="1:30" x14ac:dyDescent="0.25">
      <c r="A2149" t="s">
        <v>15182</v>
      </c>
      <c r="B2149" t="s">
        <v>2652</v>
      </c>
      <c r="C2149" t="s">
        <v>7841</v>
      </c>
      <c r="D2149" s="2">
        <v>44723</v>
      </c>
      <c r="E2149" s="2">
        <v>44977</v>
      </c>
      <c r="F2149" t="s">
        <v>58</v>
      </c>
      <c r="G2149" t="s">
        <v>7842</v>
      </c>
      <c r="H2149" t="s">
        <v>7843</v>
      </c>
      <c r="I2149" t="s">
        <v>49</v>
      </c>
      <c r="J2149" t="s">
        <v>32</v>
      </c>
      <c r="K2149" t="s">
        <v>62</v>
      </c>
      <c r="L2149" t="s">
        <v>34</v>
      </c>
      <c r="M2149" t="s">
        <v>62</v>
      </c>
      <c r="N2149" t="s">
        <v>98</v>
      </c>
      <c r="O2149" t="s">
        <v>7844</v>
      </c>
      <c r="P2149" t="s">
        <v>64</v>
      </c>
      <c r="Q2149" t="s">
        <v>935</v>
      </c>
      <c r="R2149" s="2">
        <v>26255</v>
      </c>
      <c r="S2149" t="s">
        <v>7845</v>
      </c>
      <c r="T2149" t="s">
        <v>112</v>
      </c>
      <c r="U2149" t="s">
        <v>54</v>
      </c>
      <c r="V2149" t="s">
        <v>12400</v>
      </c>
      <c r="W2149" t="s">
        <v>55</v>
      </c>
      <c r="X2149" t="s">
        <v>43</v>
      </c>
      <c r="Y2149" t="s">
        <v>44</v>
      </c>
      <c r="Z2149">
        <v>2</v>
      </c>
      <c r="AA2149" t="str">
        <f t="shared" si="99"/>
        <v>Non-Active</v>
      </c>
      <c r="AB2149">
        <f t="shared" si="100"/>
        <v>1971</v>
      </c>
      <c r="AC2149">
        <f t="shared" si="101"/>
        <v>54</v>
      </c>
      <c r="AD2149" t="str" cm="1">
        <f t="array" ref="AD2149">_xlfn.IFS(AB2149&lt;1965,"Baby Boomers",AB2149&lt;1981,"Gen X",AB2149&lt;1997,"Millenial",TRUE,("Gen Z"))</f>
        <v>Gen X</v>
      </c>
    </row>
    <row r="2150" spans="1:30" x14ac:dyDescent="0.25">
      <c r="A2150" t="s">
        <v>15183</v>
      </c>
      <c r="B2150" t="s">
        <v>6026</v>
      </c>
      <c r="C2150" t="s">
        <v>5247</v>
      </c>
      <c r="D2150" s="2">
        <v>44258</v>
      </c>
      <c r="E2150" s="2">
        <v>44956</v>
      </c>
      <c r="F2150" t="s">
        <v>58</v>
      </c>
      <c r="G2150" t="s">
        <v>7846</v>
      </c>
      <c r="H2150" t="s">
        <v>7847</v>
      </c>
      <c r="I2150" t="s">
        <v>167</v>
      </c>
      <c r="J2150" t="s">
        <v>32</v>
      </c>
      <c r="K2150" t="s">
        <v>33</v>
      </c>
      <c r="L2150" t="s">
        <v>34</v>
      </c>
      <c r="M2150" t="s">
        <v>35</v>
      </c>
      <c r="N2150" t="s">
        <v>139</v>
      </c>
      <c r="O2150" t="s">
        <v>7848</v>
      </c>
      <c r="P2150" t="s">
        <v>64</v>
      </c>
      <c r="Q2150" t="s">
        <v>147</v>
      </c>
      <c r="R2150" s="2">
        <v>18800</v>
      </c>
      <c r="S2150" t="s">
        <v>7849</v>
      </c>
      <c r="T2150" t="s">
        <v>149</v>
      </c>
      <c r="U2150" t="s">
        <v>54</v>
      </c>
      <c r="V2150" t="s">
        <v>12401</v>
      </c>
      <c r="W2150" t="s">
        <v>73</v>
      </c>
      <c r="X2150" t="s">
        <v>43</v>
      </c>
      <c r="Y2150" t="s">
        <v>44</v>
      </c>
      <c r="Z2150">
        <v>4</v>
      </c>
      <c r="AA2150" t="str">
        <f t="shared" si="99"/>
        <v>Non-Active</v>
      </c>
      <c r="AB2150">
        <f t="shared" si="100"/>
        <v>1951</v>
      </c>
      <c r="AC2150">
        <f t="shared" si="101"/>
        <v>74</v>
      </c>
      <c r="AD2150" t="str" cm="1">
        <f t="array" ref="AD2150">_xlfn.IFS(AB2150&lt;1965,"Baby Boomers",AB2150&lt;1981,"Gen X",AB2150&lt;1997,"Millenial",TRUE,("Gen Z"))</f>
        <v>Baby Boomers</v>
      </c>
    </row>
    <row r="2151" spans="1:30" x14ac:dyDescent="0.25">
      <c r="A2151" t="s">
        <v>15184</v>
      </c>
      <c r="B2151" t="s">
        <v>7850</v>
      </c>
      <c r="C2151" t="s">
        <v>3877</v>
      </c>
      <c r="D2151" s="2">
        <v>43937</v>
      </c>
      <c r="E2151" s="2">
        <v>44270</v>
      </c>
      <c r="F2151" t="s">
        <v>58</v>
      </c>
      <c r="G2151" t="s">
        <v>7851</v>
      </c>
      <c r="H2151" t="s">
        <v>7852</v>
      </c>
      <c r="I2151" t="s">
        <v>31</v>
      </c>
      <c r="J2151" t="s">
        <v>32</v>
      </c>
      <c r="K2151" t="s">
        <v>33</v>
      </c>
      <c r="L2151" t="s">
        <v>63</v>
      </c>
      <c r="M2151" t="s">
        <v>51</v>
      </c>
      <c r="N2151" t="s">
        <v>125</v>
      </c>
      <c r="O2151" t="s">
        <v>7853</v>
      </c>
      <c r="P2151" t="s">
        <v>64</v>
      </c>
      <c r="Q2151" t="s">
        <v>65</v>
      </c>
      <c r="R2151" s="2">
        <v>25564</v>
      </c>
      <c r="S2151" t="s">
        <v>7854</v>
      </c>
      <c r="T2151" t="s">
        <v>6</v>
      </c>
      <c r="U2151" t="s">
        <v>41</v>
      </c>
      <c r="V2151" t="s">
        <v>12402</v>
      </c>
      <c r="W2151" t="s">
        <v>127</v>
      </c>
      <c r="X2151" t="s">
        <v>43</v>
      </c>
      <c r="Y2151" t="s">
        <v>44</v>
      </c>
      <c r="Z2151">
        <v>1</v>
      </c>
      <c r="AA2151" t="str">
        <f t="shared" si="99"/>
        <v>Non-Active</v>
      </c>
      <c r="AB2151">
        <f t="shared" si="100"/>
        <v>1969</v>
      </c>
      <c r="AC2151">
        <f t="shared" si="101"/>
        <v>56</v>
      </c>
      <c r="AD2151" t="str" cm="1">
        <f t="array" ref="AD2151">_xlfn.IFS(AB2151&lt;1965,"Baby Boomers",AB2151&lt;1981,"Gen X",AB2151&lt;1997,"Millenial",TRUE,("Gen Z"))</f>
        <v>Gen X</v>
      </c>
    </row>
    <row r="2152" spans="1:30" x14ac:dyDescent="0.25">
      <c r="A2152" t="s">
        <v>15185</v>
      </c>
      <c r="B2152" t="s">
        <v>2147</v>
      </c>
      <c r="C2152" t="s">
        <v>7855</v>
      </c>
      <c r="D2152" s="2">
        <v>44826</v>
      </c>
      <c r="E2152" s="2">
        <v>44954</v>
      </c>
      <c r="F2152" t="s">
        <v>58</v>
      </c>
      <c r="G2152" t="s">
        <v>7856</v>
      </c>
      <c r="H2152" t="s">
        <v>7857</v>
      </c>
      <c r="I2152" t="s">
        <v>167</v>
      </c>
      <c r="J2152" t="s">
        <v>32</v>
      </c>
      <c r="K2152" t="s">
        <v>62</v>
      </c>
      <c r="L2152" t="s">
        <v>50</v>
      </c>
      <c r="M2152" t="s">
        <v>35</v>
      </c>
      <c r="N2152" t="s">
        <v>174</v>
      </c>
      <c r="O2152" t="s">
        <v>7858</v>
      </c>
      <c r="P2152" t="s">
        <v>64</v>
      </c>
      <c r="Q2152" t="s">
        <v>304</v>
      </c>
      <c r="R2152" s="2">
        <v>23220</v>
      </c>
      <c r="S2152" t="s">
        <v>7859</v>
      </c>
      <c r="T2152" t="s">
        <v>162</v>
      </c>
      <c r="U2152" t="s">
        <v>41</v>
      </c>
      <c r="V2152" t="s">
        <v>12403</v>
      </c>
      <c r="W2152" t="s">
        <v>73</v>
      </c>
      <c r="X2152" t="s">
        <v>83</v>
      </c>
      <c r="Y2152" t="s">
        <v>44</v>
      </c>
      <c r="Z2152">
        <v>2</v>
      </c>
      <c r="AA2152" t="str">
        <f t="shared" si="99"/>
        <v>Non-Active</v>
      </c>
      <c r="AB2152">
        <f t="shared" si="100"/>
        <v>1963</v>
      </c>
      <c r="AC2152">
        <f t="shared" si="101"/>
        <v>62</v>
      </c>
      <c r="AD2152" t="str" cm="1">
        <f t="array" ref="AD2152">_xlfn.IFS(AB2152&lt;1965,"Baby Boomers",AB2152&lt;1981,"Gen X",AB2152&lt;1997,"Millenial",TRUE,("Gen Z"))</f>
        <v>Baby Boomers</v>
      </c>
    </row>
    <row r="2153" spans="1:30" x14ac:dyDescent="0.25">
      <c r="A2153" t="s">
        <v>15186</v>
      </c>
      <c r="B2153" t="s">
        <v>7860</v>
      </c>
      <c r="C2153" t="s">
        <v>227</v>
      </c>
      <c r="D2153" s="2">
        <v>45076</v>
      </c>
      <c r="E2153" s="2" t="s">
        <v>10301</v>
      </c>
      <c r="F2153" t="s">
        <v>58</v>
      </c>
      <c r="G2153" t="s">
        <v>7861</v>
      </c>
      <c r="H2153" t="s">
        <v>7862</v>
      </c>
      <c r="I2153" t="s">
        <v>138</v>
      </c>
      <c r="J2153" t="s">
        <v>32</v>
      </c>
      <c r="K2153" t="s">
        <v>51</v>
      </c>
      <c r="L2153" t="s">
        <v>50</v>
      </c>
      <c r="M2153" t="s">
        <v>62</v>
      </c>
      <c r="N2153" t="s">
        <v>36</v>
      </c>
      <c r="O2153" t="s">
        <v>10301</v>
      </c>
      <c r="P2153" t="s">
        <v>64</v>
      </c>
      <c r="Q2153" t="s">
        <v>285</v>
      </c>
      <c r="R2153" s="2">
        <v>35092</v>
      </c>
      <c r="S2153" t="s">
        <v>5850</v>
      </c>
      <c r="T2153" t="s">
        <v>66</v>
      </c>
      <c r="U2153" t="s">
        <v>41</v>
      </c>
      <c r="V2153" t="s">
        <v>12404</v>
      </c>
      <c r="W2153" t="s">
        <v>92</v>
      </c>
      <c r="X2153" t="s">
        <v>74</v>
      </c>
      <c r="Y2153" t="s">
        <v>44</v>
      </c>
      <c r="Z2153">
        <v>5</v>
      </c>
      <c r="AA2153" t="str">
        <f t="shared" si="99"/>
        <v>Active</v>
      </c>
      <c r="AB2153">
        <f t="shared" si="100"/>
        <v>1996</v>
      </c>
      <c r="AC2153">
        <f t="shared" si="101"/>
        <v>30</v>
      </c>
      <c r="AD2153" t="str" cm="1">
        <f t="array" ref="AD2153">_xlfn.IFS(AB2153&lt;1965,"Baby Boomers",AB2153&lt;1981,"Gen X",AB2153&lt;1997,"Millenial",TRUE,("Gen Z"))</f>
        <v>Millenial</v>
      </c>
    </row>
    <row r="2154" spans="1:30" x14ac:dyDescent="0.25">
      <c r="A2154" t="s">
        <v>15187</v>
      </c>
      <c r="B2154" t="s">
        <v>7863</v>
      </c>
      <c r="C2154" t="s">
        <v>301</v>
      </c>
      <c r="D2154" s="2">
        <v>44210</v>
      </c>
      <c r="E2154" s="2" t="s">
        <v>10301</v>
      </c>
      <c r="F2154" t="s">
        <v>58</v>
      </c>
      <c r="G2154" t="s">
        <v>7864</v>
      </c>
      <c r="H2154" t="s">
        <v>7865</v>
      </c>
      <c r="I2154" t="s">
        <v>138</v>
      </c>
      <c r="J2154" t="s">
        <v>32</v>
      </c>
      <c r="K2154" t="s">
        <v>62</v>
      </c>
      <c r="L2154" t="s">
        <v>34</v>
      </c>
      <c r="M2154" t="s">
        <v>62</v>
      </c>
      <c r="N2154" t="s">
        <v>36</v>
      </c>
      <c r="O2154" t="s">
        <v>10301</v>
      </c>
      <c r="P2154" t="s">
        <v>64</v>
      </c>
      <c r="Q2154" t="s">
        <v>100</v>
      </c>
      <c r="R2154" s="2">
        <v>28305</v>
      </c>
      <c r="S2154" t="s">
        <v>7866</v>
      </c>
      <c r="T2154" t="s">
        <v>612</v>
      </c>
      <c r="U2154" t="s">
        <v>41</v>
      </c>
      <c r="V2154" t="s">
        <v>12405</v>
      </c>
      <c r="W2154" t="s">
        <v>42</v>
      </c>
      <c r="X2154" t="s">
        <v>83</v>
      </c>
      <c r="Y2154" t="s">
        <v>44</v>
      </c>
      <c r="Z2154">
        <v>2</v>
      </c>
      <c r="AA2154" t="str">
        <f t="shared" si="99"/>
        <v>Active</v>
      </c>
      <c r="AB2154">
        <f t="shared" si="100"/>
        <v>1977</v>
      </c>
      <c r="AC2154">
        <f t="shared" si="101"/>
        <v>48</v>
      </c>
      <c r="AD2154" t="str" cm="1">
        <f t="array" ref="AD2154">_xlfn.IFS(AB2154&lt;1965,"Baby Boomers",AB2154&lt;1981,"Gen X",AB2154&lt;1997,"Millenial",TRUE,("Gen Z"))</f>
        <v>Gen X</v>
      </c>
    </row>
    <row r="2155" spans="1:30" x14ac:dyDescent="0.25">
      <c r="A2155" t="s">
        <v>15188</v>
      </c>
      <c r="B2155" t="s">
        <v>6267</v>
      </c>
      <c r="C2155" t="s">
        <v>7867</v>
      </c>
      <c r="D2155" s="2">
        <v>43950</v>
      </c>
      <c r="E2155" s="2">
        <v>44489</v>
      </c>
      <c r="F2155" t="s">
        <v>58</v>
      </c>
      <c r="G2155" t="s">
        <v>7868</v>
      </c>
      <c r="H2155" t="s">
        <v>7869</v>
      </c>
      <c r="I2155" t="s">
        <v>88</v>
      </c>
      <c r="J2155" t="s">
        <v>32</v>
      </c>
      <c r="K2155" t="s">
        <v>62</v>
      </c>
      <c r="L2155" t="s">
        <v>50</v>
      </c>
      <c r="M2155" t="s">
        <v>51</v>
      </c>
      <c r="N2155" t="s">
        <v>125</v>
      </c>
      <c r="O2155" t="s">
        <v>7870</v>
      </c>
      <c r="P2155" t="s">
        <v>64</v>
      </c>
      <c r="Q2155" t="s">
        <v>38</v>
      </c>
      <c r="R2155" s="2">
        <v>19821</v>
      </c>
      <c r="S2155" t="s">
        <v>7871</v>
      </c>
      <c r="T2155" t="s">
        <v>1257</v>
      </c>
      <c r="U2155" t="s">
        <v>54</v>
      </c>
      <c r="V2155" t="s">
        <v>12406</v>
      </c>
      <c r="W2155" t="s">
        <v>42</v>
      </c>
      <c r="X2155" t="s">
        <v>74</v>
      </c>
      <c r="Y2155" t="s">
        <v>44</v>
      </c>
      <c r="Z2155">
        <v>2</v>
      </c>
      <c r="AA2155" t="str">
        <f t="shared" si="99"/>
        <v>Non-Active</v>
      </c>
      <c r="AB2155">
        <f t="shared" si="100"/>
        <v>1954</v>
      </c>
      <c r="AC2155">
        <f t="shared" si="101"/>
        <v>72</v>
      </c>
      <c r="AD2155" t="str" cm="1">
        <f t="array" ref="AD2155">_xlfn.IFS(AB2155&lt;1965,"Baby Boomers",AB2155&lt;1981,"Gen X",AB2155&lt;1997,"Millenial",TRUE,("Gen Z"))</f>
        <v>Baby Boomers</v>
      </c>
    </row>
    <row r="2156" spans="1:30" x14ac:dyDescent="0.25">
      <c r="A2156" t="s">
        <v>11520</v>
      </c>
      <c r="B2156" t="s">
        <v>3746</v>
      </c>
      <c r="C2156" t="s">
        <v>7872</v>
      </c>
      <c r="D2156" s="2">
        <v>44384</v>
      </c>
      <c r="E2156" s="2" t="s">
        <v>10301</v>
      </c>
      <c r="F2156" t="s">
        <v>58</v>
      </c>
      <c r="G2156" t="s">
        <v>7873</v>
      </c>
      <c r="H2156" t="s">
        <v>7874</v>
      </c>
      <c r="I2156" t="s">
        <v>138</v>
      </c>
      <c r="J2156" t="s">
        <v>32</v>
      </c>
      <c r="K2156" t="s">
        <v>62</v>
      </c>
      <c r="L2156" t="s">
        <v>50</v>
      </c>
      <c r="M2156" t="s">
        <v>62</v>
      </c>
      <c r="N2156" t="s">
        <v>36</v>
      </c>
      <c r="O2156" t="s">
        <v>10301</v>
      </c>
      <c r="P2156" t="s">
        <v>64</v>
      </c>
      <c r="Q2156" t="s">
        <v>89</v>
      </c>
      <c r="R2156" s="2">
        <v>25884</v>
      </c>
      <c r="S2156" t="s">
        <v>7875</v>
      </c>
      <c r="T2156" t="s">
        <v>82</v>
      </c>
      <c r="U2156" t="s">
        <v>54</v>
      </c>
      <c r="V2156" t="s">
        <v>12407</v>
      </c>
      <c r="W2156" t="s">
        <v>73</v>
      </c>
      <c r="X2156" t="s">
        <v>103</v>
      </c>
      <c r="Y2156" t="s">
        <v>44</v>
      </c>
      <c r="Z2156">
        <v>1</v>
      </c>
      <c r="AA2156" t="str">
        <f t="shared" si="99"/>
        <v>Active</v>
      </c>
      <c r="AB2156">
        <f t="shared" si="100"/>
        <v>1970</v>
      </c>
      <c r="AC2156">
        <f t="shared" si="101"/>
        <v>55</v>
      </c>
      <c r="AD2156" t="str" cm="1">
        <f t="array" ref="AD2156">_xlfn.IFS(AB2156&lt;1965,"Baby Boomers",AB2156&lt;1981,"Gen X",AB2156&lt;1997,"Millenial",TRUE,("Gen Z"))</f>
        <v>Gen X</v>
      </c>
    </row>
    <row r="2157" spans="1:30" x14ac:dyDescent="0.25">
      <c r="A2157" t="s">
        <v>15189</v>
      </c>
      <c r="B2157" t="s">
        <v>3712</v>
      </c>
      <c r="C2157" t="s">
        <v>637</v>
      </c>
      <c r="D2157" s="2">
        <v>44040</v>
      </c>
      <c r="E2157" s="2" t="s">
        <v>10301</v>
      </c>
      <c r="F2157" t="s">
        <v>58</v>
      </c>
      <c r="G2157" t="s">
        <v>7876</v>
      </c>
      <c r="H2157" t="s">
        <v>7877</v>
      </c>
      <c r="I2157" t="s">
        <v>138</v>
      </c>
      <c r="J2157" t="s">
        <v>32</v>
      </c>
      <c r="K2157" t="s">
        <v>51</v>
      </c>
      <c r="L2157" t="s">
        <v>34</v>
      </c>
      <c r="M2157" t="s">
        <v>35</v>
      </c>
      <c r="N2157" t="s">
        <v>36</v>
      </c>
      <c r="O2157" t="s">
        <v>10301</v>
      </c>
      <c r="P2157" t="s">
        <v>64</v>
      </c>
      <c r="Q2157" t="s">
        <v>304</v>
      </c>
      <c r="R2157" s="2">
        <v>33847</v>
      </c>
      <c r="S2157" t="s">
        <v>7878</v>
      </c>
      <c r="T2157" t="s">
        <v>82</v>
      </c>
      <c r="U2157" t="s">
        <v>41</v>
      </c>
      <c r="V2157" t="s">
        <v>12408</v>
      </c>
      <c r="W2157" t="s">
        <v>55</v>
      </c>
      <c r="X2157" t="s">
        <v>74</v>
      </c>
      <c r="Y2157" t="s">
        <v>44</v>
      </c>
      <c r="Z2157">
        <v>1</v>
      </c>
      <c r="AA2157" t="str">
        <f t="shared" si="99"/>
        <v>Active</v>
      </c>
      <c r="AB2157">
        <f t="shared" si="100"/>
        <v>1992</v>
      </c>
      <c r="AC2157">
        <f t="shared" si="101"/>
        <v>33</v>
      </c>
      <c r="AD2157" t="str" cm="1">
        <f t="array" ref="AD2157">_xlfn.IFS(AB2157&lt;1965,"Baby Boomers",AB2157&lt;1981,"Gen X",AB2157&lt;1997,"Millenial",TRUE,("Gen Z"))</f>
        <v>Millenial</v>
      </c>
    </row>
    <row r="2158" spans="1:30" x14ac:dyDescent="0.25">
      <c r="A2158" t="s">
        <v>15190</v>
      </c>
      <c r="B2158" t="s">
        <v>7879</v>
      </c>
      <c r="C2158" t="s">
        <v>7265</v>
      </c>
      <c r="D2158" s="2">
        <v>44090</v>
      </c>
      <c r="E2158" s="2" t="s">
        <v>10301</v>
      </c>
      <c r="F2158" t="s">
        <v>58</v>
      </c>
      <c r="G2158" t="s">
        <v>7880</v>
      </c>
      <c r="H2158" t="s">
        <v>7881</v>
      </c>
      <c r="I2158" t="s">
        <v>167</v>
      </c>
      <c r="J2158" t="s">
        <v>32</v>
      </c>
      <c r="K2158" t="s">
        <v>33</v>
      </c>
      <c r="L2158" t="s">
        <v>63</v>
      </c>
      <c r="M2158" t="s">
        <v>35</v>
      </c>
      <c r="N2158" t="s">
        <v>36</v>
      </c>
      <c r="O2158" t="s">
        <v>10301</v>
      </c>
      <c r="P2158" t="s">
        <v>64</v>
      </c>
      <c r="Q2158" t="s">
        <v>110</v>
      </c>
      <c r="R2158" s="2">
        <v>35124</v>
      </c>
      <c r="S2158" t="s">
        <v>7882</v>
      </c>
      <c r="T2158" t="s">
        <v>418</v>
      </c>
      <c r="U2158" t="s">
        <v>54</v>
      </c>
      <c r="V2158" t="s">
        <v>12409</v>
      </c>
      <c r="W2158" t="s">
        <v>92</v>
      </c>
      <c r="X2158" t="s">
        <v>83</v>
      </c>
      <c r="Y2158" t="s">
        <v>44</v>
      </c>
      <c r="Z2158">
        <v>5</v>
      </c>
      <c r="AA2158" t="str">
        <f t="shared" si="99"/>
        <v>Active</v>
      </c>
      <c r="AB2158">
        <f t="shared" si="100"/>
        <v>1996</v>
      </c>
      <c r="AC2158">
        <f t="shared" si="101"/>
        <v>30</v>
      </c>
      <c r="AD2158" t="str" cm="1">
        <f t="array" ref="AD2158">_xlfn.IFS(AB2158&lt;1965,"Baby Boomers",AB2158&lt;1981,"Gen X",AB2158&lt;1997,"Millenial",TRUE,("Gen Z"))</f>
        <v>Millenial</v>
      </c>
    </row>
    <row r="2159" spans="1:30" x14ac:dyDescent="0.25">
      <c r="A2159" t="s">
        <v>15191</v>
      </c>
      <c r="B2159" t="s">
        <v>7883</v>
      </c>
      <c r="C2159" t="s">
        <v>1427</v>
      </c>
      <c r="D2159" s="2">
        <v>45039</v>
      </c>
      <c r="E2159" s="2" t="s">
        <v>10301</v>
      </c>
      <c r="F2159" t="s">
        <v>58</v>
      </c>
      <c r="G2159" t="s">
        <v>7884</v>
      </c>
      <c r="H2159" t="s">
        <v>7885</v>
      </c>
      <c r="I2159" t="s">
        <v>79</v>
      </c>
      <c r="J2159" t="s">
        <v>32</v>
      </c>
      <c r="K2159" t="s">
        <v>51</v>
      </c>
      <c r="L2159" t="s">
        <v>34</v>
      </c>
      <c r="M2159" t="s">
        <v>51</v>
      </c>
      <c r="N2159" t="s">
        <v>36</v>
      </c>
      <c r="O2159" t="s">
        <v>10301</v>
      </c>
      <c r="P2159" t="s">
        <v>64</v>
      </c>
      <c r="Q2159" t="s">
        <v>110</v>
      </c>
      <c r="R2159" s="2">
        <v>20725</v>
      </c>
      <c r="S2159" t="s">
        <v>7886</v>
      </c>
      <c r="T2159" t="s">
        <v>112</v>
      </c>
      <c r="U2159" t="s">
        <v>54</v>
      </c>
      <c r="V2159" t="s">
        <v>12410</v>
      </c>
      <c r="W2159" t="s">
        <v>42</v>
      </c>
      <c r="X2159" t="s">
        <v>74</v>
      </c>
      <c r="Y2159" t="s">
        <v>44</v>
      </c>
      <c r="Z2159">
        <v>4</v>
      </c>
      <c r="AA2159" t="str">
        <f t="shared" si="99"/>
        <v>Active</v>
      </c>
      <c r="AB2159">
        <f t="shared" si="100"/>
        <v>1956</v>
      </c>
      <c r="AC2159">
        <f t="shared" si="101"/>
        <v>69</v>
      </c>
      <c r="AD2159" t="str" cm="1">
        <f t="array" ref="AD2159">_xlfn.IFS(AB2159&lt;1965,"Baby Boomers",AB2159&lt;1981,"Gen X",AB2159&lt;1997,"Millenial",TRUE,("Gen Z"))</f>
        <v>Baby Boomers</v>
      </c>
    </row>
    <row r="2160" spans="1:30" x14ac:dyDescent="0.25">
      <c r="A2160" t="s">
        <v>15192</v>
      </c>
      <c r="B2160" t="s">
        <v>7887</v>
      </c>
      <c r="C2160" t="s">
        <v>7888</v>
      </c>
      <c r="D2160" s="2">
        <v>44351</v>
      </c>
      <c r="E2160" s="2" t="s">
        <v>10301</v>
      </c>
      <c r="F2160" t="s">
        <v>58</v>
      </c>
      <c r="G2160" t="s">
        <v>7889</v>
      </c>
      <c r="H2160" t="s">
        <v>7890</v>
      </c>
      <c r="I2160" t="s">
        <v>167</v>
      </c>
      <c r="J2160" t="s">
        <v>32</v>
      </c>
      <c r="K2160" t="s">
        <v>33</v>
      </c>
      <c r="L2160" t="s">
        <v>50</v>
      </c>
      <c r="M2160" t="s">
        <v>35</v>
      </c>
      <c r="N2160" t="s">
        <v>36</v>
      </c>
      <c r="O2160" t="s">
        <v>10301</v>
      </c>
      <c r="P2160" t="s">
        <v>64</v>
      </c>
      <c r="Q2160" t="s">
        <v>80</v>
      </c>
      <c r="R2160" s="2">
        <v>37032</v>
      </c>
      <c r="S2160" t="s">
        <v>7891</v>
      </c>
      <c r="T2160" t="s">
        <v>82</v>
      </c>
      <c r="U2160" t="s">
        <v>54</v>
      </c>
      <c r="V2160" t="s">
        <v>12411</v>
      </c>
      <c r="W2160" t="s">
        <v>127</v>
      </c>
      <c r="X2160" t="s">
        <v>103</v>
      </c>
      <c r="Y2160" t="s">
        <v>44</v>
      </c>
      <c r="Z2160">
        <v>2</v>
      </c>
      <c r="AA2160" t="str">
        <f t="shared" si="99"/>
        <v>Active</v>
      </c>
      <c r="AB2160">
        <f t="shared" si="100"/>
        <v>2001</v>
      </c>
      <c r="AC2160">
        <f t="shared" si="101"/>
        <v>24</v>
      </c>
      <c r="AD2160" t="str" cm="1">
        <f t="array" ref="AD2160">_xlfn.IFS(AB2160&lt;1965,"Baby Boomers",AB2160&lt;1981,"Gen X",AB2160&lt;1997,"Millenial",TRUE,("Gen Z"))</f>
        <v>Gen Z</v>
      </c>
    </row>
    <row r="2161" spans="1:30" x14ac:dyDescent="0.25">
      <c r="A2161" t="s">
        <v>15193</v>
      </c>
      <c r="B2161" t="s">
        <v>2793</v>
      </c>
      <c r="C2161" t="s">
        <v>7892</v>
      </c>
      <c r="D2161" s="2">
        <v>43936</v>
      </c>
      <c r="E2161" s="2" t="s">
        <v>10301</v>
      </c>
      <c r="F2161" t="s">
        <v>58</v>
      </c>
      <c r="G2161" t="s">
        <v>7893</v>
      </c>
      <c r="H2161" t="s">
        <v>7894</v>
      </c>
      <c r="I2161" t="s">
        <v>31</v>
      </c>
      <c r="J2161" t="s">
        <v>32</v>
      </c>
      <c r="K2161" t="s">
        <v>62</v>
      </c>
      <c r="L2161" t="s">
        <v>63</v>
      </c>
      <c r="M2161" t="s">
        <v>35</v>
      </c>
      <c r="N2161" t="s">
        <v>36</v>
      </c>
      <c r="O2161" t="s">
        <v>10301</v>
      </c>
      <c r="P2161" t="s">
        <v>64</v>
      </c>
      <c r="Q2161" t="s">
        <v>89</v>
      </c>
      <c r="R2161" s="2">
        <v>29336</v>
      </c>
      <c r="S2161" t="s">
        <v>7895</v>
      </c>
      <c r="T2161" t="s">
        <v>82</v>
      </c>
      <c r="U2161" t="s">
        <v>54</v>
      </c>
      <c r="V2161" t="s">
        <v>12412</v>
      </c>
      <c r="W2161" t="s">
        <v>127</v>
      </c>
      <c r="X2161" t="s">
        <v>103</v>
      </c>
      <c r="Y2161" t="s">
        <v>44</v>
      </c>
      <c r="Z2161">
        <v>4</v>
      </c>
      <c r="AA2161" t="str">
        <f t="shared" si="99"/>
        <v>Active</v>
      </c>
      <c r="AB2161">
        <f t="shared" si="100"/>
        <v>1980</v>
      </c>
      <c r="AC2161">
        <f t="shared" si="101"/>
        <v>45</v>
      </c>
      <c r="AD2161" t="str" cm="1">
        <f t="array" ref="AD2161">_xlfn.IFS(AB2161&lt;1965,"Baby Boomers",AB2161&lt;1981,"Gen X",AB2161&lt;1997,"Millenial",TRUE,("Gen Z"))</f>
        <v>Gen X</v>
      </c>
    </row>
    <row r="2162" spans="1:30" x14ac:dyDescent="0.25">
      <c r="A2162" t="s">
        <v>15194</v>
      </c>
      <c r="B2162" t="s">
        <v>5668</v>
      </c>
      <c r="C2162" t="s">
        <v>600</v>
      </c>
      <c r="D2162" s="2">
        <v>43712</v>
      </c>
      <c r="E2162" s="2">
        <v>43934</v>
      </c>
      <c r="F2162" t="s">
        <v>58</v>
      </c>
      <c r="G2162" t="s">
        <v>7896</v>
      </c>
      <c r="H2162" t="s">
        <v>7897</v>
      </c>
      <c r="I2162" t="s">
        <v>117</v>
      </c>
      <c r="J2162" t="s">
        <v>32</v>
      </c>
      <c r="K2162" t="s">
        <v>62</v>
      </c>
      <c r="L2162" t="s">
        <v>50</v>
      </c>
      <c r="M2162" t="s">
        <v>51</v>
      </c>
      <c r="N2162" t="s">
        <v>98</v>
      </c>
      <c r="O2162" t="s">
        <v>7898</v>
      </c>
      <c r="P2162" t="s">
        <v>64</v>
      </c>
      <c r="Q2162" t="s">
        <v>89</v>
      </c>
      <c r="R2162" s="2">
        <v>36738</v>
      </c>
      <c r="S2162" t="s">
        <v>39</v>
      </c>
      <c r="T2162" t="s">
        <v>102</v>
      </c>
      <c r="U2162" t="s">
        <v>54</v>
      </c>
      <c r="V2162" t="s">
        <v>12413</v>
      </c>
      <c r="W2162" t="s">
        <v>73</v>
      </c>
      <c r="X2162" t="s">
        <v>43</v>
      </c>
      <c r="Y2162" t="s">
        <v>44</v>
      </c>
      <c r="Z2162">
        <v>5</v>
      </c>
      <c r="AA2162" t="str">
        <f t="shared" si="99"/>
        <v>Non-Active</v>
      </c>
      <c r="AB2162">
        <f t="shared" si="100"/>
        <v>2000</v>
      </c>
      <c r="AC2162">
        <f t="shared" si="101"/>
        <v>25</v>
      </c>
      <c r="AD2162" t="str" cm="1">
        <f t="array" ref="AD2162">_xlfn.IFS(AB2162&lt;1965,"Baby Boomers",AB2162&lt;1981,"Gen X",AB2162&lt;1997,"Millenial",TRUE,("Gen Z"))</f>
        <v>Gen Z</v>
      </c>
    </row>
    <row r="2163" spans="1:30" x14ac:dyDescent="0.25">
      <c r="A2163" t="s">
        <v>15195</v>
      </c>
      <c r="B2163" t="s">
        <v>576</v>
      </c>
      <c r="C2163" t="s">
        <v>590</v>
      </c>
      <c r="D2163" s="2">
        <v>44061</v>
      </c>
      <c r="E2163" s="2" t="s">
        <v>10301</v>
      </c>
      <c r="F2163" t="s">
        <v>58</v>
      </c>
      <c r="G2163" t="s">
        <v>7899</v>
      </c>
      <c r="H2163" t="s">
        <v>7900</v>
      </c>
      <c r="I2163" t="s">
        <v>61</v>
      </c>
      <c r="J2163" t="s">
        <v>32</v>
      </c>
      <c r="K2163" t="s">
        <v>62</v>
      </c>
      <c r="L2163" t="s">
        <v>34</v>
      </c>
      <c r="M2163" t="s">
        <v>62</v>
      </c>
      <c r="N2163" t="s">
        <v>36</v>
      </c>
      <c r="O2163" t="s">
        <v>10301</v>
      </c>
      <c r="P2163" t="s">
        <v>64</v>
      </c>
      <c r="Q2163" t="s">
        <v>89</v>
      </c>
      <c r="R2163" s="2">
        <v>32348</v>
      </c>
      <c r="S2163" t="s">
        <v>39</v>
      </c>
      <c r="T2163" t="s">
        <v>82</v>
      </c>
      <c r="U2163" t="s">
        <v>54</v>
      </c>
      <c r="V2163" t="s">
        <v>12414</v>
      </c>
      <c r="W2163" t="s">
        <v>73</v>
      </c>
      <c r="X2163" t="s">
        <v>74</v>
      </c>
      <c r="Y2163" t="s">
        <v>44</v>
      </c>
      <c r="Z2163">
        <v>5</v>
      </c>
      <c r="AA2163" t="str">
        <f t="shared" si="99"/>
        <v>Active</v>
      </c>
      <c r="AB2163">
        <f t="shared" si="100"/>
        <v>1988</v>
      </c>
      <c r="AC2163">
        <f t="shared" si="101"/>
        <v>37</v>
      </c>
      <c r="AD2163" t="str" cm="1">
        <f t="array" ref="AD2163">_xlfn.IFS(AB2163&lt;1965,"Baby Boomers",AB2163&lt;1981,"Gen X",AB2163&lt;1997,"Millenial",TRUE,("Gen Z"))</f>
        <v>Millenial</v>
      </c>
    </row>
    <row r="2164" spans="1:30" x14ac:dyDescent="0.25">
      <c r="A2164" t="s">
        <v>15196</v>
      </c>
      <c r="B2164" t="s">
        <v>5701</v>
      </c>
      <c r="C2164" t="s">
        <v>4929</v>
      </c>
      <c r="D2164" s="2">
        <v>44170</v>
      </c>
      <c r="E2164" s="2" t="s">
        <v>10301</v>
      </c>
      <c r="F2164" t="s">
        <v>58</v>
      </c>
      <c r="G2164" t="s">
        <v>7901</v>
      </c>
      <c r="H2164" t="s">
        <v>7902</v>
      </c>
      <c r="I2164" t="s">
        <v>88</v>
      </c>
      <c r="J2164" t="s">
        <v>32</v>
      </c>
      <c r="K2164" t="s">
        <v>33</v>
      </c>
      <c r="L2164" t="s">
        <v>50</v>
      </c>
      <c r="M2164" t="s">
        <v>35</v>
      </c>
      <c r="N2164" t="s">
        <v>36</v>
      </c>
      <c r="O2164" t="s">
        <v>10301</v>
      </c>
      <c r="P2164" t="s">
        <v>64</v>
      </c>
      <c r="Q2164" t="s">
        <v>230</v>
      </c>
      <c r="R2164" s="2">
        <v>18623</v>
      </c>
      <c r="S2164" t="s">
        <v>7866</v>
      </c>
      <c r="T2164" t="s">
        <v>112</v>
      </c>
      <c r="U2164" t="s">
        <v>54</v>
      </c>
      <c r="V2164" t="s">
        <v>12415</v>
      </c>
      <c r="W2164" t="s">
        <v>127</v>
      </c>
      <c r="X2164" t="s">
        <v>74</v>
      </c>
      <c r="Y2164" t="s">
        <v>44</v>
      </c>
      <c r="Z2164">
        <v>5</v>
      </c>
      <c r="AA2164" t="str">
        <f t="shared" si="99"/>
        <v>Active</v>
      </c>
      <c r="AB2164">
        <f t="shared" si="100"/>
        <v>1950</v>
      </c>
      <c r="AC2164">
        <f t="shared" si="101"/>
        <v>75</v>
      </c>
      <c r="AD2164" t="str" cm="1">
        <f t="array" ref="AD2164">_xlfn.IFS(AB2164&lt;1965,"Baby Boomers",AB2164&lt;1981,"Gen X",AB2164&lt;1997,"Millenial",TRUE,("Gen Z"))</f>
        <v>Baby Boomers</v>
      </c>
    </row>
    <row r="2165" spans="1:30" x14ac:dyDescent="0.25">
      <c r="A2165" t="s">
        <v>15197</v>
      </c>
      <c r="B2165" t="s">
        <v>1034</v>
      </c>
      <c r="C2165" t="s">
        <v>7903</v>
      </c>
      <c r="D2165" s="2">
        <v>44939</v>
      </c>
      <c r="E2165" s="2">
        <v>44969</v>
      </c>
      <c r="F2165" t="s">
        <v>58</v>
      </c>
      <c r="G2165" t="s">
        <v>7904</v>
      </c>
      <c r="H2165" t="s">
        <v>7905</v>
      </c>
      <c r="I2165" t="s">
        <v>31</v>
      </c>
      <c r="J2165" t="s">
        <v>32</v>
      </c>
      <c r="K2165" t="s">
        <v>51</v>
      </c>
      <c r="L2165" t="s">
        <v>50</v>
      </c>
      <c r="M2165" t="s">
        <v>62</v>
      </c>
      <c r="N2165" t="s">
        <v>139</v>
      </c>
      <c r="O2165" t="s">
        <v>7906</v>
      </c>
      <c r="P2165" t="s">
        <v>64</v>
      </c>
      <c r="Q2165" t="s">
        <v>110</v>
      </c>
      <c r="R2165" s="2">
        <v>35833</v>
      </c>
      <c r="S2165" t="s">
        <v>7866</v>
      </c>
      <c r="T2165" t="s">
        <v>112</v>
      </c>
      <c r="U2165" t="s">
        <v>54</v>
      </c>
      <c r="V2165" t="s">
        <v>12416</v>
      </c>
      <c r="W2165" t="s">
        <v>127</v>
      </c>
      <c r="X2165" t="s">
        <v>83</v>
      </c>
      <c r="Y2165" t="s">
        <v>44</v>
      </c>
      <c r="Z2165">
        <v>5</v>
      </c>
      <c r="AA2165" t="str">
        <f t="shared" si="99"/>
        <v>Non-Active</v>
      </c>
      <c r="AB2165">
        <f t="shared" si="100"/>
        <v>1998</v>
      </c>
      <c r="AC2165">
        <f t="shared" si="101"/>
        <v>28</v>
      </c>
      <c r="AD2165" t="str" cm="1">
        <f t="array" ref="AD2165">_xlfn.IFS(AB2165&lt;1965,"Baby Boomers",AB2165&lt;1981,"Gen X",AB2165&lt;1997,"Millenial",TRUE,("Gen Z"))</f>
        <v>Gen Z</v>
      </c>
    </row>
    <row r="2166" spans="1:30" x14ac:dyDescent="0.25">
      <c r="A2166" t="s">
        <v>15198</v>
      </c>
      <c r="B2166" t="s">
        <v>485</v>
      </c>
      <c r="C2166" t="s">
        <v>6748</v>
      </c>
      <c r="D2166" s="2">
        <v>43725</v>
      </c>
      <c r="E2166" s="2" t="s">
        <v>10301</v>
      </c>
      <c r="F2166" t="s">
        <v>58</v>
      </c>
      <c r="G2166" t="s">
        <v>7907</v>
      </c>
      <c r="H2166" t="s">
        <v>7908</v>
      </c>
      <c r="I2166" t="s">
        <v>132</v>
      </c>
      <c r="J2166" t="s">
        <v>32</v>
      </c>
      <c r="K2166" t="s">
        <v>62</v>
      </c>
      <c r="L2166" t="s">
        <v>63</v>
      </c>
      <c r="M2166" t="s">
        <v>62</v>
      </c>
      <c r="N2166" t="s">
        <v>36</v>
      </c>
      <c r="O2166" t="s">
        <v>10301</v>
      </c>
      <c r="P2166" t="s">
        <v>64</v>
      </c>
      <c r="Q2166" t="s">
        <v>80</v>
      </c>
      <c r="R2166" s="2">
        <v>34189</v>
      </c>
      <c r="S2166" t="s">
        <v>7866</v>
      </c>
      <c r="T2166" t="s">
        <v>82</v>
      </c>
      <c r="U2166" t="s">
        <v>54</v>
      </c>
      <c r="V2166" t="s">
        <v>12417</v>
      </c>
      <c r="W2166" t="s">
        <v>127</v>
      </c>
      <c r="X2166" t="s">
        <v>74</v>
      </c>
      <c r="Y2166" t="s">
        <v>44</v>
      </c>
      <c r="Z2166">
        <v>4</v>
      </c>
      <c r="AA2166" t="str">
        <f t="shared" si="99"/>
        <v>Active</v>
      </c>
      <c r="AB2166">
        <f t="shared" si="100"/>
        <v>1993</v>
      </c>
      <c r="AC2166">
        <f t="shared" si="101"/>
        <v>32</v>
      </c>
      <c r="AD2166" t="str" cm="1">
        <f t="array" ref="AD2166">_xlfn.IFS(AB2166&lt;1965,"Baby Boomers",AB2166&lt;1981,"Gen X",AB2166&lt;1997,"Millenial",TRUE,("Gen Z"))</f>
        <v>Millenial</v>
      </c>
    </row>
    <row r="2167" spans="1:30" x14ac:dyDescent="0.25">
      <c r="A2167" t="s">
        <v>15199</v>
      </c>
      <c r="B2167" t="s">
        <v>7909</v>
      </c>
      <c r="C2167" t="s">
        <v>1219</v>
      </c>
      <c r="D2167" s="2">
        <v>44119</v>
      </c>
      <c r="E2167" s="2" t="s">
        <v>10301</v>
      </c>
      <c r="F2167" t="s">
        <v>58</v>
      </c>
      <c r="G2167" t="s">
        <v>7910</v>
      </c>
      <c r="H2167" t="s">
        <v>7911</v>
      </c>
      <c r="I2167" t="s">
        <v>49</v>
      </c>
      <c r="J2167" t="s">
        <v>32</v>
      </c>
      <c r="K2167" t="s">
        <v>33</v>
      </c>
      <c r="L2167" t="s">
        <v>63</v>
      </c>
      <c r="M2167" t="s">
        <v>51</v>
      </c>
      <c r="N2167" t="s">
        <v>36</v>
      </c>
      <c r="O2167" t="s">
        <v>10301</v>
      </c>
      <c r="P2167" t="s">
        <v>64</v>
      </c>
      <c r="Q2167" t="s">
        <v>89</v>
      </c>
      <c r="R2167" s="2">
        <v>18061</v>
      </c>
      <c r="S2167" t="s">
        <v>7891</v>
      </c>
      <c r="T2167" t="s">
        <v>149</v>
      </c>
      <c r="U2167" t="s">
        <v>54</v>
      </c>
      <c r="V2167" t="s">
        <v>12418</v>
      </c>
      <c r="W2167" t="s">
        <v>127</v>
      </c>
      <c r="X2167" t="s">
        <v>74</v>
      </c>
      <c r="Y2167" t="s">
        <v>44</v>
      </c>
      <c r="Z2167">
        <v>2</v>
      </c>
      <c r="AA2167" t="str">
        <f t="shared" si="99"/>
        <v>Active</v>
      </c>
      <c r="AB2167">
        <f t="shared" si="100"/>
        <v>1949</v>
      </c>
      <c r="AC2167">
        <f t="shared" si="101"/>
        <v>76</v>
      </c>
      <c r="AD2167" t="str" cm="1">
        <f t="array" ref="AD2167">_xlfn.IFS(AB2167&lt;1965,"Baby Boomers",AB2167&lt;1981,"Gen X",AB2167&lt;1997,"Millenial",TRUE,("Gen Z"))</f>
        <v>Baby Boomers</v>
      </c>
    </row>
    <row r="2168" spans="1:30" x14ac:dyDescent="0.25">
      <c r="A2168" t="s">
        <v>15200</v>
      </c>
      <c r="B2168" t="s">
        <v>4555</v>
      </c>
      <c r="C2168" t="s">
        <v>5355</v>
      </c>
      <c r="D2168" s="2">
        <v>43435</v>
      </c>
      <c r="E2168" s="2">
        <v>44370</v>
      </c>
      <c r="F2168" t="s">
        <v>58</v>
      </c>
      <c r="G2168" t="s">
        <v>7912</v>
      </c>
      <c r="H2168" t="s">
        <v>7913</v>
      </c>
      <c r="I2168" t="s">
        <v>138</v>
      </c>
      <c r="J2168" t="s">
        <v>32</v>
      </c>
      <c r="K2168" t="s">
        <v>33</v>
      </c>
      <c r="L2168" t="s">
        <v>50</v>
      </c>
      <c r="M2168" t="s">
        <v>35</v>
      </c>
      <c r="N2168" t="s">
        <v>174</v>
      </c>
      <c r="O2168" t="s">
        <v>7914</v>
      </c>
      <c r="P2168" t="s">
        <v>64</v>
      </c>
      <c r="Q2168" t="s">
        <v>80</v>
      </c>
      <c r="R2168" s="2">
        <v>26337</v>
      </c>
      <c r="S2168" t="s">
        <v>7891</v>
      </c>
      <c r="T2168" t="s">
        <v>82</v>
      </c>
      <c r="U2168" t="s">
        <v>54</v>
      </c>
      <c r="V2168" t="s">
        <v>12419</v>
      </c>
      <c r="W2168" t="s">
        <v>73</v>
      </c>
      <c r="X2168" t="s">
        <v>43</v>
      </c>
      <c r="Y2168" t="s">
        <v>44</v>
      </c>
      <c r="Z2168">
        <v>1</v>
      </c>
      <c r="AA2168" t="str">
        <f t="shared" si="99"/>
        <v>Non-Active</v>
      </c>
      <c r="AB2168">
        <f t="shared" si="100"/>
        <v>1972</v>
      </c>
      <c r="AC2168">
        <f t="shared" si="101"/>
        <v>54</v>
      </c>
      <c r="AD2168" t="str" cm="1">
        <f t="array" ref="AD2168">_xlfn.IFS(AB2168&lt;1965,"Baby Boomers",AB2168&lt;1981,"Gen X",AB2168&lt;1997,"Millenial",TRUE,("Gen Z"))</f>
        <v>Gen X</v>
      </c>
    </row>
    <row r="2169" spans="1:30" x14ac:dyDescent="0.25">
      <c r="A2169" t="s">
        <v>15201</v>
      </c>
      <c r="B2169" t="s">
        <v>6822</v>
      </c>
      <c r="C2169" t="s">
        <v>1618</v>
      </c>
      <c r="D2169" s="2">
        <v>45131</v>
      </c>
      <c r="E2169" s="2" t="s">
        <v>10301</v>
      </c>
      <c r="F2169" t="s">
        <v>58</v>
      </c>
      <c r="G2169" t="s">
        <v>7915</v>
      </c>
      <c r="H2169" t="s">
        <v>7916</v>
      </c>
      <c r="I2169" t="s">
        <v>79</v>
      </c>
      <c r="J2169" t="s">
        <v>32</v>
      </c>
      <c r="K2169" t="s">
        <v>51</v>
      </c>
      <c r="L2169" t="s">
        <v>34</v>
      </c>
      <c r="M2169" t="s">
        <v>35</v>
      </c>
      <c r="N2169" t="s">
        <v>36</v>
      </c>
      <c r="O2169" t="s">
        <v>10301</v>
      </c>
      <c r="P2169" t="s">
        <v>64</v>
      </c>
      <c r="Q2169" t="s">
        <v>230</v>
      </c>
      <c r="R2169" s="2">
        <v>20541</v>
      </c>
      <c r="S2169" t="s">
        <v>7891</v>
      </c>
      <c r="T2169" t="s">
        <v>112</v>
      </c>
      <c r="U2169" t="s">
        <v>54</v>
      </c>
      <c r="V2169" t="s">
        <v>12420</v>
      </c>
      <c r="W2169" t="s">
        <v>73</v>
      </c>
      <c r="X2169" t="s">
        <v>103</v>
      </c>
      <c r="Y2169" t="s">
        <v>44</v>
      </c>
      <c r="Z2169">
        <v>1</v>
      </c>
      <c r="AA2169" t="str">
        <f t="shared" si="99"/>
        <v>Active</v>
      </c>
      <c r="AB2169">
        <f t="shared" si="100"/>
        <v>1956</v>
      </c>
      <c r="AC2169">
        <f t="shared" si="101"/>
        <v>70</v>
      </c>
      <c r="AD2169" t="str" cm="1">
        <f t="array" ref="AD2169">_xlfn.IFS(AB2169&lt;1965,"Baby Boomers",AB2169&lt;1981,"Gen X",AB2169&lt;1997,"Millenial",TRUE,("Gen Z"))</f>
        <v>Baby Boomers</v>
      </c>
    </row>
    <row r="2170" spans="1:30" x14ac:dyDescent="0.25">
      <c r="A2170" t="s">
        <v>15202</v>
      </c>
      <c r="B2170" t="s">
        <v>7917</v>
      </c>
      <c r="C2170" t="s">
        <v>7918</v>
      </c>
      <c r="D2170" s="2">
        <v>43746</v>
      </c>
      <c r="E2170" s="2" t="s">
        <v>10301</v>
      </c>
      <c r="F2170" t="s">
        <v>58</v>
      </c>
      <c r="G2170" t="s">
        <v>7919</v>
      </c>
      <c r="H2170" t="s">
        <v>7920</v>
      </c>
      <c r="I2170" t="s">
        <v>167</v>
      </c>
      <c r="J2170" t="s">
        <v>32</v>
      </c>
      <c r="K2170" t="s">
        <v>51</v>
      </c>
      <c r="L2170" t="s">
        <v>50</v>
      </c>
      <c r="M2170" t="s">
        <v>62</v>
      </c>
      <c r="N2170" t="s">
        <v>36</v>
      </c>
      <c r="O2170" t="s">
        <v>10301</v>
      </c>
      <c r="P2170" t="s">
        <v>64</v>
      </c>
      <c r="Q2170" t="s">
        <v>52</v>
      </c>
      <c r="R2170" s="2">
        <v>35879</v>
      </c>
      <c r="S2170" t="s">
        <v>7891</v>
      </c>
      <c r="T2170" t="s">
        <v>394</v>
      </c>
      <c r="U2170" t="s">
        <v>54</v>
      </c>
      <c r="V2170" t="s">
        <v>12421</v>
      </c>
      <c r="W2170" t="s">
        <v>127</v>
      </c>
      <c r="X2170" t="s">
        <v>103</v>
      </c>
      <c r="Y2170" t="s">
        <v>44</v>
      </c>
      <c r="Z2170">
        <v>4</v>
      </c>
      <c r="AA2170" t="str">
        <f t="shared" si="99"/>
        <v>Active</v>
      </c>
      <c r="AB2170">
        <f t="shared" si="100"/>
        <v>1998</v>
      </c>
      <c r="AC2170">
        <f t="shared" si="101"/>
        <v>28</v>
      </c>
      <c r="AD2170" t="str" cm="1">
        <f t="array" ref="AD2170">_xlfn.IFS(AB2170&lt;1965,"Baby Boomers",AB2170&lt;1981,"Gen X",AB2170&lt;1997,"Millenial",TRUE,("Gen Z"))</f>
        <v>Gen Z</v>
      </c>
    </row>
    <row r="2171" spans="1:30" x14ac:dyDescent="0.25">
      <c r="A2171" t="s">
        <v>15203</v>
      </c>
      <c r="B2171" t="s">
        <v>7921</v>
      </c>
      <c r="C2171" t="s">
        <v>6231</v>
      </c>
      <c r="D2171" s="2">
        <v>44485</v>
      </c>
      <c r="E2171" s="2">
        <v>44685</v>
      </c>
      <c r="F2171" t="s">
        <v>58</v>
      </c>
      <c r="G2171" t="s">
        <v>7922</v>
      </c>
      <c r="H2171" t="s">
        <v>7923</v>
      </c>
      <c r="I2171" t="s">
        <v>97</v>
      </c>
      <c r="J2171" t="s">
        <v>32</v>
      </c>
      <c r="K2171" t="s">
        <v>33</v>
      </c>
      <c r="L2171" t="s">
        <v>50</v>
      </c>
      <c r="M2171" t="s">
        <v>62</v>
      </c>
      <c r="N2171" t="s">
        <v>174</v>
      </c>
      <c r="O2171" t="s">
        <v>7924</v>
      </c>
      <c r="P2171" t="s">
        <v>64</v>
      </c>
      <c r="Q2171" t="s">
        <v>7543</v>
      </c>
      <c r="R2171" s="2">
        <v>28265</v>
      </c>
      <c r="S2171" t="s">
        <v>7849</v>
      </c>
      <c r="T2171" t="s">
        <v>612</v>
      </c>
      <c r="U2171" t="s">
        <v>54</v>
      </c>
      <c r="V2171" t="s">
        <v>12422</v>
      </c>
      <c r="W2171" t="s">
        <v>92</v>
      </c>
      <c r="X2171" t="s">
        <v>103</v>
      </c>
      <c r="Y2171" t="s">
        <v>44</v>
      </c>
      <c r="Z2171">
        <v>2</v>
      </c>
      <c r="AA2171" t="str">
        <f t="shared" si="99"/>
        <v>Non-Active</v>
      </c>
      <c r="AB2171">
        <f t="shared" si="100"/>
        <v>1977</v>
      </c>
      <c r="AC2171">
        <f t="shared" si="101"/>
        <v>48</v>
      </c>
      <c r="AD2171" t="str" cm="1">
        <f t="array" ref="AD2171">_xlfn.IFS(AB2171&lt;1965,"Baby Boomers",AB2171&lt;1981,"Gen X",AB2171&lt;1997,"Millenial",TRUE,("Gen Z"))</f>
        <v>Gen X</v>
      </c>
    </row>
    <row r="2172" spans="1:30" x14ac:dyDescent="0.25">
      <c r="A2172" t="s">
        <v>11532</v>
      </c>
      <c r="B2172" t="s">
        <v>5380</v>
      </c>
      <c r="C2172" t="s">
        <v>921</v>
      </c>
      <c r="D2172" s="2">
        <v>43924</v>
      </c>
      <c r="E2172" s="2" t="s">
        <v>10301</v>
      </c>
      <c r="F2172" t="s">
        <v>58</v>
      </c>
      <c r="G2172" t="s">
        <v>7925</v>
      </c>
      <c r="H2172" t="s">
        <v>7926</v>
      </c>
      <c r="I2172" t="s">
        <v>117</v>
      </c>
      <c r="J2172" t="s">
        <v>32</v>
      </c>
      <c r="K2172" t="s">
        <v>33</v>
      </c>
      <c r="L2172" t="s">
        <v>50</v>
      </c>
      <c r="M2172" t="s">
        <v>62</v>
      </c>
      <c r="N2172" t="s">
        <v>36</v>
      </c>
      <c r="O2172" t="s">
        <v>10301</v>
      </c>
      <c r="P2172" t="s">
        <v>64</v>
      </c>
      <c r="Q2172" t="s">
        <v>89</v>
      </c>
      <c r="R2172" s="2">
        <v>16340</v>
      </c>
      <c r="S2172" t="s">
        <v>7849</v>
      </c>
      <c r="T2172" t="s">
        <v>102</v>
      </c>
      <c r="U2172" t="s">
        <v>54</v>
      </c>
      <c r="V2172" t="s">
        <v>12423</v>
      </c>
      <c r="W2172" t="s">
        <v>127</v>
      </c>
      <c r="X2172" t="s">
        <v>103</v>
      </c>
      <c r="Y2172" t="s">
        <v>44</v>
      </c>
      <c r="Z2172">
        <v>2</v>
      </c>
      <c r="AA2172" t="str">
        <f t="shared" si="99"/>
        <v>Active</v>
      </c>
      <c r="AB2172">
        <f t="shared" si="100"/>
        <v>1944</v>
      </c>
      <c r="AC2172">
        <f t="shared" si="101"/>
        <v>81</v>
      </c>
      <c r="AD2172" t="str" cm="1">
        <f t="array" ref="AD2172">_xlfn.IFS(AB2172&lt;1965,"Baby Boomers",AB2172&lt;1981,"Gen X",AB2172&lt;1997,"Millenial",TRUE,("Gen Z"))</f>
        <v>Baby Boomers</v>
      </c>
    </row>
    <row r="2173" spans="1:30" x14ac:dyDescent="0.25">
      <c r="A2173" t="s">
        <v>15204</v>
      </c>
      <c r="B2173" t="s">
        <v>2133</v>
      </c>
      <c r="C2173" t="s">
        <v>7927</v>
      </c>
      <c r="D2173" s="2">
        <v>43838</v>
      </c>
      <c r="E2173" s="2" t="s">
        <v>10301</v>
      </c>
      <c r="F2173" t="s">
        <v>58</v>
      </c>
      <c r="G2173" t="s">
        <v>7928</v>
      </c>
      <c r="H2173" t="s">
        <v>7929</v>
      </c>
      <c r="I2173" t="s">
        <v>61</v>
      </c>
      <c r="J2173" t="s">
        <v>32</v>
      </c>
      <c r="K2173" t="s">
        <v>51</v>
      </c>
      <c r="L2173" t="s">
        <v>50</v>
      </c>
      <c r="M2173" t="s">
        <v>35</v>
      </c>
      <c r="N2173" t="s">
        <v>36</v>
      </c>
      <c r="O2173" t="s">
        <v>10301</v>
      </c>
      <c r="P2173" t="s">
        <v>64</v>
      </c>
      <c r="Q2173" t="s">
        <v>80</v>
      </c>
      <c r="R2173" s="2">
        <v>23625</v>
      </c>
      <c r="S2173" t="s">
        <v>7849</v>
      </c>
      <c r="T2173" t="s">
        <v>149</v>
      </c>
      <c r="U2173" t="s">
        <v>54</v>
      </c>
      <c r="V2173" t="s">
        <v>12424</v>
      </c>
      <c r="W2173" t="s">
        <v>127</v>
      </c>
      <c r="X2173" t="s">
        <v>103</v>
      </c>
      <c r="Y2173" t="s">
        <v>44</v>
      </c>
      <c r="Z2173">
        <v>4</v>
      </c>
      <c r="AA2173" t="str">
        <f t="shared" si="99"/>
        <v>Active</v>
      </c>
      <c r="AB2173">
        <f t="shared" si="100"/>
        <v>1964</v>
      </c>
      <c r="AC2173">
        <f t="shared" si="101"/>
        <v>61</v>
      </c>
      <c r="AD2173" t="str" cm="1">
        <f t="array" ref="AD2173">_xlfn.IFS(AB2173&lt;1965,"Baby Boomers",AB2173&lt;1981,"Gen X",AB2173&lt;1997,"Millenial",TRUE,("Gen Z"))</f>
        <v>Baby Boomers</v>
      </c>
    </row>
    <row r="2174" spans="1:30" x14ac:dyDescent="0.25">
      <c r="A2174" t="s">
        <v>15205</v>
      </c>
      <c r="B2174" t="s">
        <v>7930</v>
      </c>
      <c r="C2174" t="s">
        <v>5788</v>
      </c>
      <c r="D2174" s="2">
        <v>44647</v>
      </c>
      <c r="E2174" s="2">
        <v>45091</v>
      </c>
      <c r="F2174" t="s">
        <v>3736</v>
      </c>
      <c r="G2174" t="s">
        <v>7931</v>
      </c>
      <c r="H2174" t="s">
        <v>7932</v>
      </c>
      <c r="I2174" t="s">
        <v>88</v>
      </c>
      <c r="J2174" t="s">
        <v>32</v>
      </c>
      <c r="K2174" t="s">
        <v>33</v>
      </c>
      <c r="L2174" t="s">
        <v>50</v>
      </c>
      <c r="M2174" t="s">
        <v>35</v>
      </c>
      <c r="N2174" t="s">
        <v>174</v>
      </c>
      <c r="O2174" t="s">
        <v>7933</v>
      </c>
      <c r="P2174" t="s">
        <v>64</v>
      </c>
      <c r="Q2174" t="s">
        <v>503</v>
      </c>
      <c r="R2174" s="2">
        <v>15533</v>
      </c>
      <c r="S2174" t="s">
        <v>7849</v>
      </c>
      <c r="T2174" t="s">
        <v>1061</v>
      </c>
      <c r="U2174" t="s">
        <v>41</v>
      </c>
      <c r="V2174" t="s">
        <v>12425</v>
      </c>
      <c r="W2174" t="s">
        <v>92</v>
      </c>
      <c r="X2174" t="s">
        <v>43</v>
      </c>
      <c r="Y2174" t="s">
        <v>44</v>
      </c>
      <c r="Z2174">
        <v>2</v>
      </c>
      <c r="AA2174" t="str">
        <f t="shared" si="99"/>
        <v>Non-Active</v>
      </c>
      <c r="AB2174">
        <f t="shared" si="100"/>
        <v>1942</v>
      </c>
      <c r="AC2174">
        <f t="shared" si="101"/>
        <v>83</v>
      </c>
      <c r="AD2174" t="str" cm="1">
        <f t="array" ref="AD2174">_xlfn.IFS(AB2174&lt;1965,"Baby Boomers",AB2174&lt;1981,"Gen X",AB2174&lt;1997,"Millenial",TRUE,("Gen Z"))</f>
        <v>Baby Boomers</v>
      </c>
    </row>
    <row r="2175" spans="1:30" x14ac:dyDescent="0.25">
      <c r="A2175" t="s">
        <v>15206</v>
      </c>
      <c r="B2175" t="s">
        <v>346</v>
      </c>
      <c r="C2175" t="s">
        <v>811</v>
      </c>
      <c r="D2175" s="2">
        <v>43361</v>
      </c>
      <c r="E2175" s="2" t="s">
        <v>10301</v>
      </c>
      <c r="F2175" t="s">
        <v>3736</v>
      </c>
      <c r="G2175" t="s">
        <v>7934</v>
      </c>
      <c r="H2175" t="s">
        <v>7935</v>
      </c>
      <c r="I2175" t="s">
        <v>31</v>
      </c>
      <c r="J2175" t="s">
        <v>32</v>
      </c>
      <c r="K2175" t="s">
        <v>62</v>
      </c>
      <c r="L2175" t="s">
        <v>34</v>
      </c>
      <c r="M2175" t="s">
        <v>35</v>
      </c>
      <c r="N2175" t="s">
        <v>36</v>
      </c>
      <c r="O2175" t="s">
        <v>10301</v>
      </c>
      <c r="P2175" t="s">
        <v>64</v>
      </c>
      <c r="Q2175" t="s">
        <v>52</v>
      </c>
      <c r="R2175" s="2">
        <v>23758</v>
      </c>
      <c r="S2175" t="s">
        <v>7859</v>
      </c>
      <c r="T2175" t="s">
        <v>162</v>
      </c>
      <c r="U2175" t="s">
        <v>41</v>
      </c>
      <c r="V2175" t="s">
        <v>12426</v>
      </c>
      <c r="W2175" t="s">
        <v>127</v>
      </c>
      <c r="X2175" t="s">
        <v>43</v>
      </c>
      <c r="Y2175" t="s">
        <v>44</v>
      </c>
      <c r="Z2175">
        <v>2</v>
      </c>
      <c r="AA2175" t="str">
        <f t="shared" si="99"/>
        <v>Active</v>
      </c>
      <c r="AB2175">
        <f t="shared" si="100"/>
        <v>1965</v>
      </c>
      <c r="AC2175">
        <f t="shared" si="101"/>
        <v>61</v>
      </c>
      <c r="AD2175" t="str" cm="1">
        <f t="array" ref="AD2175">_xlfn.IFS(AB2175&lt;1965,"Baby Boomers",AB2175&lt;1981,"Gen X",AB2175&lt;1997,"Millenial",TRUE,("Gen Z"))</f>
        <v>Gen X</v>
      </c>
    </row>
    <row r="2176" spans="1:30" x14ac:dyDescent="0.25">
      <c r="A2176" t="s">
        <v>15207</v>
      </c>
      <c r="B2176" t="s">
        <v>6141</v>
      </c>
      <c r="C2176" t="s">
        <v>1151</v>
      </c>
      <c r="D2176" s="2">
        <v>43798</v>
      </c>
      <c r="E2176" s="2">
        <v>43942</v>
      </c>
      <c r="F2176" t="s">
        <v>3736</v>
      </c>
      <c r="G2176" t="s">
        <v>7936</v>
      </c>
      <c r="H2176" t="s">
        <v>7937</v>
      </c>
      <c r="I2176" t="s">
        <v>132</v>
      </c>
      <c r="J2176" t="s">
        <v>32</v>
      </c>
      <c r="K2176" t="s">
        <v>62</v>
      </c>
      <c r="L2176" t="s">
        <v>34</v>
      </c>
      <c r="M2176" t="s">
        <v>51</v>
      </c>
      <c r="N2176" t="s">
        <v>98</v>
      </c>
      <c r="O2176" t="s">
        <v>7938</v>
      </c>
      <c r="P2176" t="s">
        <v>64</v>
      </c>
      <c r="Q2176" t="s">
        <v>80</v>
      </c>
      <c r="R2176" s="2">
        <v>36952</v>
      </c>
      <c r="S2176" t="s">
        <v>7859</v>
      </c>
      <c r="T2176" t="s">
        <v>82</v>
      </c>
      <c r="U2176" t="s">
        <v>41</v>
      </c>
      <c r="V2176" t="s">
        <v>12427</v>
      </c>
      <c r="W2176" t="s">
        <v>55</v>
      </c>
      <c r="X2176" t="s">
        <v>43</v>
      </c>
      <c r="Y2176" t="s">
        <v>44</v>
      </c>
      <c r="Z2176">
        <v>1</v>
      </c>
      <c r="AA2176" t="str">
        <f t="shared" si="99"/>
        <v>Non-Active</v>
      </c>
      <c r="AB2176">
        <f t="shared" si="100"/>
        <v>2001</v>
      </c>
      <c r="AC2176">
        <f t="shared" si="101"/>
        <v>25</v>
      </c>
      <c r="AD2176" t="str" cm="1">
        <f t="array" ref="AD2176">_xlfn.IFS(AB2176&lt;1965,"Baby Boomers",AB2176&lt;1981,"Gen X",AB2176&lt;1997,"Millenial",TRUE,("Gen Z"))</f>
        <v>Gen Z</v>
      </c>
    </row>
    <row r="2177" spans="1:30" x14ac:dyDescent="0.25">
      <c r="A2177" t="s">
        <v>15208</v>
      </c>
      <c r="B2177" t="s">
        <v>2759</v>
      </c>
      <c r="C2177" t="s">
        <v>7105</v>
      </c>
      <c r="D2177" s="2">
        <v>43571</v>
      </c>
      <c r="E2177" s="2">
        <v>44778</v>
      </c>
      <c r="F2177" t="s">
        <v>3741</v>
      </c>
      <c r="G2177" t="s">
        <v>7939</v>
      </c>
      <c r="H2177" t="s">
        <v>7940</v>
      </c>
      <c r="I2177" t="s">
        <v>49</v>
      </c>
      <c r="J2177" t="s">
        <v>32</v>
      </c>
      <c r="K2177" t="s">
        <v>62</v>
      </c>
      <c r="L2177" t="s">
        <v>34</v>
      </c>
      <c r="M2177" t="s">
        <v>62</v>
      </c>
      <c r="N2177" t="s">
        <v>98</v>
      </c>
      <c r="O2177" t="s">
        <v>7941</v>
      </c>
      <c r="P2177" t="s">
        <v>2621</v>
      </c>
      <c r="Q2177" t="s">
        <v>304</v>
      </c>
      <c r="R2177" s="2">
        <v>30170</v>
      </c>
      <c r="S2177" t="s">
        <v>39</v>
      </c>
      <c r="T2177" t="s">
        <v>72</v>
      </c>
      <c r="U2177" t="s">
        <v>41</v>
      </c>
      <c r="V2177" t="s">
        <v>12428</v>
      </c>
      <c r="W2177" t="s">
        <v>73</v>
      </c>
      <c r="X2177" t="s">
        <v>43</v>
      </c>
      <c r="Y2177" t="s">
        <v>44</v>
      </c>
      <c r="Z2177">
        <v>2</v>
      </c>
      <c r="AA2177" t="str">
        <f t="shared" si="99"/>
        <v>Non-Active</v>
      </c>
      <c r="AB2177">
        <f t="shared" si="100"/>
        <v>1982</v>
      </c>
      <c r="AC2177">
        <f t="shared" si="101"/>
        <v>43</v>
      </c>
      <c r="AD2177" t="str" cm="1">
        <f t="array" ref="AD2177">_xlfn.IFS(AB2177&lt;1965,"Baby Boomers",AB2177&lt;1981,"Gen X",AB2177&lt;1997,"Millenial",TRUE,("Gen Z"))</f>
        <v>Millenial</v>
      </c>
    </row>
    <row r="2178" spans="1:30" x14ac:dyDescent="0.25">
      <c r="A2178" t="s">
        <v>15209</v>
      </c>
      <c r="B2178" t="s">
        <v>1490</v>
      </c>
      <c r="C2178" t="s">
        <v>917</v>
      </c>
      <c r="D2178" s="2">
        <v>43529</v>
      </c>
      <c r="E2178" s="2">
        <v>43750</v>
      </c>
      <c r="F2178" t="s">
        <v>58</v>
      </c>
      <c r="G2178" t="s">
        <v>7942</v>
      </c>
      <c r="H2178" t="s">
        <v>7943</v>
      </c>
      <c r="I2178" t="s">
        <v>117</v>
      </c>
      <c r="J2178" t="s">
        <v>32</v>
      </c>
      <c r="K2178" t="s">
        <v>51</v>
      </c>
      <c r="L2178" t="s">
        <v>50</v>
      </c>
      <c r="M2178" t="s">
        <v>62</v>
      </c>
      <c r="N2178" t="s">
        <v>98</v>
      </c>
      <c r="O2178" t="s">
        <v>7944</v>
      </c>
      <c r="P2178" t="s">
        <v>64</v>
      </c>
      <c r="Q2178" t="s">
        <v>147</v>
      </c>
      <c r="R2178" s="2">
        <v>36319</v>
      </c>
      <c r="S2178" t="s">
        <v>39</v>
      </c>
      <c r="T2178" t="s">
        <v>149</v>
      </c>
      <c r="U2178" t="s">
        <v>54</v>
      </c>
      <c r="V2178" t="s">
        <v>12429</v>
      </c>
      <c r="W2178" t="s">
        <v>73</v>
      </c>
      <c r="X2178" t="s">
        <v>103</v>
      </c>
      <c r="Y2178" t="s">
        <v>44</v>
      </c>
      <c r="Z2178">
        <v>2</v>
      </c>
      <c r="AA2178" t="str">
        <f t="shared" si="99"/>
        <v>Non-Active</v>
      </c>
      <c r="AB2178">
        <f t="shared" si="100"/>
        <v>1999</v>
      </c>
      <c r="AC2178">
        <f t="shared" si="101"/>
        <v>26</v>
      </c>
      <c r="AD2178" t="str" cm="1">
        <f t="array" ref="AD2178">_xlfn.IFS(AB2178&lt;1965,"Baby Boomers",AB2178&lt;1981,"Gen X",AB2178&lt;1997,"Millenial",TRUE,("Gen Z"))</f>
        <v>Gen Z</v>
      </c>
    </row>
    <row r="2179" spans="1:30" x14ac:dyDescent="0.25">
      <c r="A2179" t="s">
        <v>15210</v>
      </c>
      <c r="B2179" t="s">
        <v>5662</v>
      </c>
      <c r="C2179" t="s">
        <v>7945</v>
      </c>
      <c r="D2179" s="2">
        <v>43454</v>
      </c>
      <c r="E2179" s="2">
        <v>43980</v>
      </c>
      <c r="F2179" t="s">
        <v>58</v>
      </c>
      <c r="G2179" t="s">
        <v>7946</v>
      </c>
      <c r="H2179" t="s">
        <v>7947</v>
      </c>
      <c r="I2179" t="s">
        <v>61</v>
      </c>
      <c r="J2179" t="s">
        <v>32</v>
      </c>
      <c r="K2179" t="s">
        <v>33</v>
      </c>
      <c r="L2179" t="s">
        <v>34</v>
      </c>
      <c r="M2179" t="s">
        <v>62</v>
      </c>
      <c r="N2179" t="s">
        <v>174</v>
      </c>
      <c r="O2179" t="s">
        <v>7948</v>
      </c>
      <c r="P2179" t="s">
        <v>64</v>
      </c>
      <c r="Q2179" t="s">
        <v>52</v>
      </c>
      <c r="R2179" s="2">
        <v>31846</v>
      </c>
      <c r="S2179" t="s">
        <v>39</v>
      </c>
      <c r="T2179" t="s">
        <v>112</v>
      </c>
      <c r="U2179" t="s">
        <v>54</v>
      </c>
      <c r="V2179" t="s">
        <v>12430</v>
      </c>
      <c r="W2179" t="s">
        <v>73</v>
      </c>
      <c r="X2179" t="s">
        <v>103</v>
      </c>
      <c r="Y2179" t="s">
        <v>44</v>
      </c>
      <c r="Z2179">
        <v>5</v>
      </c>
      <c r="AA2179" t="str">
        <f t="shared" ref="AA2179:AA2242" si="102">IF(E2179="","Active","Non-Active")</f>
        <v>Non-Active</v>
      </c>
      <c r="AB2179">
        <f t="shared" ref="AB2179:AB2242" si="103">YEAR(R2179)</f>
        <v>1987</v>
      </c>
      <c r="AC2179">
        <f t="shared" ref="AC2179:AC2242" si="104">INT(YEARFRAC(R2179,"20/04/2026"))</f>
        <v>39</v>
      </c>
      <c r="AD2179" t="str" cm="1">
        <f t="array" ref="AD2179">_xlfn.IFS(AB2179&lt;1965,"Baby Boomers",AB2179&lt;1981,"Gen X",AB2179&lt;1997,"Millenial",TRUE,("Gen Z"))</f>
        <v>Millenial</v>
      </c>
    </row>
    <row r="2180" spans="1:30" x14ac:dyDescent="0.25">
      <c r="A2180" t="s">
        <v>15211</v>
      </c>
      <c r="B2180" t="s">
        <v>5384</v>
      </c>
      <c r="C2180" t="s">
        <v>7949</v>
      </c>
      <c r="D2180" s="2">
        <v>44263</v>
      </c>
      <c r="E2180" s="2">
        <v>45075</v>
      </c>
      <c r="F2180" t="s">
        <v>58</v>
      </c>
      <c r="G2180" t="s">
        <v>7950</v>
      </c>
      <c r="H2180" t="s">
        <v>7951</v>
      </c>
      <c r="I2180" t="s">
        <v>88</v>
      </c>
      <c r="J2180" t="s">
        <v>32</v>
      </c>
      <c r="K2180" t="s">
        <v>62</v>
      </c>
      <c r="L2180" t="s">
        <v>34</v>
      </c>
      <c r="M2180" t="s">
        <v>51</v>
      </c>
      <c r="N2180" t="s">
        <v>139</v>
      </c>
      <c r="O2180" t="s">
        <v>7952</v>
      </c>
      <c r="P2180" t="s">
        <v>64</v>
      </c>
      <c r="Q2180" t="s">
        <v>304</v>
      </c>
      <c r="R2180" s="2">
        <v>25061</v>
      </c>
      <c r="S2180" t="s">
        <v>7866</v>
      </c>
      <c r="T2180" t="s">
        <v>6</v>
      </c>
      <c r="U2180" t="s">
        <v>54</v>
      </c>
      <c r="V2180" t="s">
        <v>12431</v>
      </c>
      <c r="W2180" t="s">
        <v>92</v>
      </c>
      <c r="X2180" t="s">
        <v>83</v>
      </c>
      <c r="Y2180" t="s">
        <v>44</v>
      </c>
      <c r="Z2180">
        <v>4</v>
      </c>
      <c r="AA2180" t="str">
        <f t="shared" si="102"/>
        <v>Non-Active</v>
      </c>
      <c r="AB2180">
        <f t="shared" si="103"/>
        <v>1968</v>
      </c>
      <c r="AC2180">
        <f t="shared" si="104"/>
        <v>57</v>
      </c>
      <c r="AD2180" t="str" cm="1">
        <f t="array" ref="AD2180">_xlfn.IFS(AB2180&lt;1965,"Baby Boomers",AB2180&lt;1981,"Gen X",AB2180&lt;1997,"Millenial",TRUE,("Gen Z"))</f>
        <v>Gen X</v>
      </c>
    </row>
    <row r="2181" spans="1:30" x14ac:dyDescent="0.25">
      <c r="A2181" t="s">
        <v>15212</v>
      </c>
      <c r="B2181" t="s">
        <v>428</v>
      </c>
      <c r="C2181" t="s">
        <v>2129</v>
      </c>
      <c r="D2181" s="2">
        <v>44127</v>
      </c>
      <c r="E2181" s="2" t="s">
        <v>10301</v>
      </c>
      <c r="F2181" t="s">
        <v>58</v>
      </c>
      <c r="G2181" t="s">
        <v>7953</v>
      </c>
      <c r="H2181" t="s">
        <v>7954</v>
      </c>
      <c r="I2181" t="s">
        <v>31</v>
      </c>
      <c r="J2181" t="s">
        <v>32</v>
      </c>
      <c r="K2181" t="s">
        <v>62</v>
      </c>
      <c r="L2181" t="s">
        <v>34</v>
      </c>
      <c r="M2181" t="s">
        <v>51</v>
      </c>
      <c r="N2181" t="s">
        <v>36</v>
      </c>
      <c r="O2181" t="s">
        <v>10301</v>
      </c>
      <c r="P2181" t="s">
        <v>64</v>
      </c>
      <c r="Q2181" t="s">
        <v>176</v>
      </c>
      <c r="R2181" s="2">
        <v>18842</v>
      </c>
      <c r="S2181" t="s">
        <v>7866</v>
      </c>
      <c r="T2181" t="s">
        <v>418</v>
      </c>
      <c r="U2181" t="s">
        <v>54</v>
      </c>
      <c r="V2181" t="s">
        <v>12432</v>
      </c>
      <c r="W2181" t="s">
        <v>42</v>
      </c>
      <c r="X2181" t="s">
        <v>74</v>
      </c>
      <c r="Y2181" t="s">
        <v>44</v>
      </c>
      <c r="Z2181">
        <v>2</v>
      </c>
      <c r="AA2181" t="str">
        <f t="shared" si="102"/>
        <v>Active</v>
      </c>
      <c r="AB2181">
        <f t="shared" si="103"/>
        <v>1951</v>
      </c>
      <c r="AC2181">
        <f t="shared" si="104"/>
        <v>74</v>
      </c>
      <c r="AD2181" t="str" cm="1">
        <f t="array" ref="AD2181">_xlfn.IFS(AB2181&lt;1965,"Baby Boomers",AB2181&lt;1981,"Gen X",AB2181&lt;1997,"Millenial",TRUE,("Gen Z"))</f>
        <v>Baby Boomers</v>
      </c>
    </row>
    <row r="2182" spans="1:30" x14ac:dyDescent="0.25">
      <c r="A2182" t="s">
        <v>15213</v>
      </c>
      <c r="B2182" t="s">
        <v>3031</v>
      </c>
      <c r="C2182" t="s">
        <v>3292</v>
      </c>
      <c r="D2182" s="2">
        <v>43553</v>
      </c>
      <c r="E2182" s="2" t="s">
        <v>10301</v>
      </c>
      <c r="F2182" t="s">
        <v>58</v>
      </c>
      <c r="G2182" t="s">
        <v>7955</v>
      </c>
      <c r="H2182" t="s">
        <v>7956</v>
      </c>
      <c r="I2182" t="s">
        <v>132</v>
      </c>
      <c r="J2182" t="s">
        <v>32</v>
      </c>
      <c r="K2182" t="s">
        <v>33</v>
      </c>
      <c r="L2182" t="s">
        <v>63</v>
      </c>
      <c r="M2182" t="s">
        <v>51</v>
      </c>
      <c r="N2182" t="s">
        <v>36</v>
      </c>
      <c r="O2182" t="s">
        <v>10301</v>
      </c>
      <c r="P2182" t="s">
        <v>64</v>
      </c>
      <c r="Q2182" t="s">
        <v>230</v>
      </c>
      <c r="R2182" s="2">
        <v>28047</v>
      </c>
      <c r="S2182" t="s">
        <v>7875</v>
      </c>
      <c r="T2182" t="s">
        <v>112</v>
      </c>
      <c r="U2182" t="s">
        <v>54</v>
      </c>
      <c r="V2182" t="s">
        <v>12433</v>
      </c>
      <c r="W2182" t="s">
        <v>42</v>
      </c>
      <c r="X2182" t="s">
        <v>83</v>
      </c>
      <c r="Y2182" t="s">
        <v>44</v>
      </c>
      <c r="Z2182">
        <v>2</v>
      </c>
      <c r="AA2182" t="str">
        <f t="shared" si="102"/>
        <v>Active</v>
      </c>
      <c r="AB2182">
        <f t="shared" si="103"/>
        <v>1976</v>
      </c>
      <c r="AC2182">
        <f t="shared" si="104"/>
        <v>49</v>
      </c>
      <c r="AD2182" t="str" cm="1">
        <f t="array" ref="AD2182">_xlfn.IFS(AB2182&lt;1965,"Baby Boomers",AB2182&lt;1981,"Gen X",AB2182&lt;1997,"Millenial",TRUE,("Gen Z"))</f>
        <v>Gen X</v>
      </c>
    </row>
    <row r="2183" spans="1:30" x14ac:dyDescent="0.25">
      <c r="A2183" t="s">
        <v>15214</v>
      </c>
      <c r="B2183" t="s">
        <v>974</v>
      </c>
      <c r="C2183" t="s">
        <v>7957</v>
      </c>
      <c r="D2183" s="2">
        <v>44129</v>
      </c>
      <c r="E2183" s="2" t="s">
        <v>10301</v>
      </c>
      <c r="F2183" t="s">
        <v>58</v>
      </c>
      <c r="G2183" t="s">
        <v>7958</v>
      </c>
      <c r="H2183" t="s">
        <v>7959</v>
      </c>
      <c r="I2183" t="s">
        <v>49</v>
      </c>
      <c r="J2183" t="s">
        <v>32</v>
      </c>
      <c r="K2183" t="s">
        <v>33</v>
      </c>
      <c r="L2183" t="s">
        <v>50</v>
      </c>
      <c r="M2183" t="s">
        <v>62</v>
      </c>
      <c r="N2183" t="s">
        <v>36</v>
      </c>
      <c r="O2183" t="s">
        <v>10301</v>
      </c>
      <c r="P2183" t="s">
        <v>64</v>
      </c>
      <c r="Q2183" t="s">
        <v>89</v>
      </c>
      <c r="R2183" s="2">
        <v>28460</v>
      </c>
      <c r="S2183" t="s">
        <v>7891</v>
      </c>
      <c r="T2183" t="s">
        <v>162</v>
      </c>
      <c r="U2183" t="s">
        <v>54</v>
      </c>
      <c r="V2183" t="s">
        <v>12434</v>
      </c>
      <c r="W2183" t="s">
        <v>127</v>
      </c>
      <c r="X2183" t="s">
        <v>83</v>
      </c>
      <c r="Y2183" t="s">
        <v>44</v>
      </c>
      <c r="Z2183">
        <v>4</v>
      </c>
      <c r="AA2183" t="str">
        <f t="shared" si="102"/>
        <v>Active</v>
      </c>
      <c r="AB2183">
        <f t="shared" si="103"/>
        <v>1977</v>
      </c>
      <c r="AC2183">
        <f t="shared" si="104"/>
        <v>48</v>
      </c>
      <c r="AD2183" t="str" cm="1">
        <f t="array" ref="AD2183">_xlfn.IFS(AB2183&lt;1965,"Baby Boomers",AB2183&lt;1981,"Gen X",AB2183&lt;1997,"Millenial",TRUE,("Gen Z"))</f>
        <v>Gen X</v>
      </c>
    </row>
    <row r="2184" spans="1:30" x14ac:dyDescent="0.25">
      <c r="A2184" t="s">
        <v>15215</v>
      </c>
      <c r="B2184" t="s">
        <v>1239</v>
      </c>
      <c r="C2184" t="s">
        <v>7960</v>
      </c>
      <c r="D2184" s="2">
        <v>43805</v>
      </c>
      <c r="E2184" s="2">
        <v>44395</v>
      </c>
      <c r="F2184" t="s">
        <v>58</v>
      </c>
      <c r="G2184" t="s">
        <v>7961</v>
      </c>
      <c r="H2184" t="s">
        <v>7962</v>
      </c>
      <c r="I2184" t="s">
        <v>138</v>
      </c>
      <c r="J2184" t="s">
        <v>32</v>
      </c>
      <c r="K2184" t="s">
        <v>51</v>
      </c>
      <c r="L2184" t="s">
        <v>63</v>
      </c>
      <c r="M2184" t="s">
        <v>35</v>
      </c>
      <c r="N2184" t="s">
        <v>139</v>
      </c>
      <c r="O2184" t="s">
        <v>7963</v>
      </c>
      <c r="P2184" t="s">
        <v>64</v>
      </c>
      <c r="Q2184" t="s">
        <v>65</v>
      </c>
      <c r="R2184" s="2">
        <v>26158</v>
      </c>
      <c r="S2184" t="s">
        <v>7891</v>
      </c>
      <c r="T2184" t="s">
        <v>612</v>
      </c>
      <c r="U2184" t="s">
        <v>54</v>
      </c>
      <c r="V2184" t="s">
        <v>12435</v>
      </c>
      <c r="W2184" t="s">
        <v>127</v>
      </c>
      <c r="X2184" t="s">
        <v>43</v>
      </c>
      <c r="Y2184" t="s">
        <v>44</v>
      </c>
      <c r="Z2184">
        <v>2</v>
      </c>
      <c r="AA2184" t="str">
        <f t="shared" si="102"/>
        <v>Non-Active</v>
      </c>
      <c r="AB2184">
        <f t="shared" si="103"/>
        <v>1971</v>
      </c>
      <c r="AC2184">
        <f t="shared" si="104"/>
        <v>54</v>
      </c>
      <c r="AD2184" t="str" cm="1">
        <f t="array" ref="AD2184">_xlfn.IFS(AB2184&lt;1965,"Baby Boomers",AB2184&lt;1981,"Gen X",AB2184&lt;1997,"Millenial",TRUE,("Gen Z"))</f>
        <v>Gen X</v>
      </c>
    </row>
    <row r="2185" spans="1:30" x14ac:dyDescent="0.25">
      <c r="A2185" t="s">
        <v>15216</v>
      </c>
      <c r="B2185" t="s">
        <v>5860</v>
      </c>
      <c r="C2185" t="s">
        <v>1950</v>
      </c>
      <c r="D2185" s="2">
        <v>44827</v>
      </c>
      <c r="E2185" s="2">
        <v>44951</v>
      </c>
      <c r="F2185" t="s">
        <v>58</v>
      </c>
      <c r="G2185" t="s">
        <v>7964</v>
      </c>
      <c r="H2185" t="s">
        <v>7965</v>
      </c>
      <c r="I2185" t="s">
        <v>79</v>
      </c>
      <c r="J2185" t="s">
        <v>32</v>
      </c>
      <c r="K2185" t="s">
        <v>62</v>
      </c>
      <c r="L2185" t="s">
        <v>63</v>
      </c>
      <c r="M2185" t="s">
        <v>62</v>
      </c>
      <c r="N2185" t="s">
        <v>139</v>
      </c>
      <c r="O2185" t="s">
        <v>7966</v>
      </c>
      <c r="P2185" t="s">
        <v>64</v>
      </c>
      <c r="Q2185" t="s">
        <v>80</v>
      </c>
      <c r="R2185" s="2">
        <v>17531</v>
      </c>
      <c r="S2185" t="s">
        <v>7891</v>
      </c>
      <c r="T2185" t="s">
        <v>225</v>
      </c>
      <c r="U2185" t="s">
        <v>54</v>
      </c>
      <c r="V2185" t="s">
        <v>12436</v>
      </c>
      <c r="W2185" t="s">
        <v>42</v>
      </c>
      <c r="X2185" t="s">
        <v>43</v>
      </c>
      <c r="Y2185" t="s">
        <v>44</v>
      </c>
      <c r="Z2185">
        <v>2</v>
      </c>
      <c r="AA2185" t="str">
        <f t="shared" si="102"/>
        <v>Non-Active</v>
      </c>
      <c r="AB2185">
        <f t="shared" si="103"/>
        <v>1947</v>
      </c>
      <c r="AC2185">
        <f t="shared" si="104"/>
        <v>78</v>
      </c>
      <c r="AD2185" t="str" cm="1">
        <f t="array" ref="AD2185">_xlfn.IFS(AB2185&lt;1965,"Baby Boomers",AB2185&lt;1981,"Gen X",AB2185&lt;1997,"Millenial",TRUE,("Gen Z"))</f>
        <v>Baby Boomers</v>
      </c>
    </row>
    <row r="2186" spans="1:30" x14ac:dyDescent="0.25">
      <c r="A2186" t="s">
        <v>15217</v>
      </c>
      <c r="B2186" t="s">
        <v>7967</v>
      </c>
      <c r="C2186" t="s">
        <v>1293</v>
      </c>
      <c r="D2186" s="2">
        <v>43825</v>
      </c>
      <c r="E2186" s="2">
        <v>44716</v>
      </c>
      <c r="F2186" t="s">
        <v>58</v>
      </c>
      <c r="G2186" t="s">
        <v>7968</v>
      </c>
      <c r="H2186" t="s">
        <v>7969</v>
      </c>
      <c r="I2186" t="s">
        <v>167</v>
      </c>
      <c r="J2186" t="s">
        <v>32</v>
      </c>
      <c r="K2186" t="s">
        <v>51</v>
      </c>
      <c r="L2186" t="s">
        <v>50</v>
      </c>
      <c r="M2186" t="s">
        <v>35</v>
      </c>
      <c r="N2186" t="s">
        <v>174</v>
      </c>
      <c r="O2186" t="s">
        <v>7970</v>
      </c>
      <c r="P2186" t="s">
        <v>64</v>
      </c>
      <c r="Q2186" t="s">
        <v>304</v>
      </c>
      <c r="R2186" s="2">
        <v>20720</v>
      </c>
      <c r="S2186" t="s">
        <v>7891</v>
      </c>
      <c r="T2186" t="s">
        <v>242</v>
      </c>
      <c r="U2186" t="s">
        <v>54</v>
      </c>
      <c r="V2186" t="s">
        <v>12437</v>
      </c>
      <c r="W2186" t="s">
        <v>92</v>
      </c>
      <c r="X2186" t="s">
        <v>43</v>
      </c>
      <c r="Y2186" t="s">
        <v>44</v>
      </c>
      <c r="Z2186">
        <v>2</v>
      </c>
      <c r="AA2186" t="str">
        <f t="shared" si="102"/>
        <v>Non-Active</v>
      </c>
      <c r="AB2186">
        <f t="shared" si="103"/>
        <v>1956</v>
      </c>
      <c r="AC2186">
        <f t="shared" si="104"/>
        <v>69</v>
      </c>
      <c r="AD2186" t="str" cm="1">
        <f t="array" ref="AD2186">_xlfn.IFS(AB2186&lt;1965,"Baby Boomers",AB2186&lt;1981,"Gen X",AB2186&lt;1997,"Millenial",TRUE,("Gen Z"))</f>
        <v>Baby Boomers</v>
      </c>
    </row>
    <row r="2187" spans="1:30" x14ac:dyDescent="0.25">
      <c r="A2187" t="s">
        <v>15218</v>
      </c>
      <c r="B2187" t="s">
        <v>7971</v>
      </c>
      <c r="C2187" t="s">
        <v>2055</v>
      </c>
      <c r="D2187" s="2">
        <v>43339</v>
      </c>
      <c r="E2187" s="2">
        <v>43818</v>
      </c>
      <c r="F2187" t="s">
        <v>58</v>
      </c>
      <c r="G2187" t="s">
        <v>7972</v>
      </c>
      <c r="H2187" t="s">
        <v>7973</v>
      </c>
      <c r="I2187" t="s">
        <v>97</v>
      </c>
      <c r="J2187" t="s">
        <v>32</v>
      </c>
      <c r="K2187" t="s">
        <v>51</v>
      </c>
      <c r="L2187" t="s">
        <v>63</v>
      </c>
      <c r="M2187" t="s">
        <v>51</v>
      </c>
      <c r="N2187" t="s">
        <v>139</v>
      </c>
      <c r="O2187" t="s">
        <v>7974</v>
      </c>
      <c r="P2187" t="s">
        <v>64</v>
      </c>
      <c r="Q2187" t="s">
        <v>89</v>
      </c>
      <c r="R2187" s="2">
        <v>23193</v>
      </c>
      <c r="S2187" t="s">
        <v>7849</v>
      </c>
      <c r="T2187" t="s">
        <v>192</v>
      </c>
      <c r="U2187" t="s">
        <v>54</v>
      </c>
      <c r="V2187" t="s">
        <v>12438</v>
      </c>
      <c r="W2187" t="s">
        <v>42</v>
      </c>
      <c r="X2187" t="s">
        <v>83</v>
      </c>
      <c r="Y2187" t="s">
        <v>44</v>
      </c>
      <c r="Z2187">
        <v>4</v>
      </c>
      <c r="AA2187" t="str">
        <f t="shared" si="102"/>
        <v>Non-Active</v>
      </c>
      <c r="AB2187">
        <f t="shared" si="103"/>
        <v>1963</v>
      </c>
      <c r="AC2187">
        <f t="shared" si="104"/>
        <v>62</v>
      </c>
      <c r="AD2187" t="str" cm="1">
        <f t="array" ref="AD2187">_xlfn.IFS(AB2187&lt;1965,"Baby Boomers",AB2187&lt;1981,"Gen X",AB2187&lt;1997,"Millenial",TRUE,("Gen Z"))</f>
        <v>Baby Boomers</v>
      </c>
    </row>
    <row r="2188" spans="1:30" x14ac:dyDescent="0.25">
      <c r="A2188" t="s">
        <v>15219</v>
      </c>
      <c r="B2188" t="s">
        <v>7975</v>
      </c>
      <c r="C2188" t="s">
        <v>499</v>
      </c>
      <c r="D2188" s="2">
        <v>44907</v>
      </c>
      <c r="E2188" s="2">
        <v>44992</v>
      </c>
      <c r="F2188" t="s">
        <v>58</v>
      </c>
      <c r="G2188" t="s">
        <v>7976</v>
      </c>
      <c r="H2188" t="s">
        <v>7977</v>
      </c>
      <c r="I2188" t="s">
        <v>117</v>
      </c>
      <c r="J2188" t="s">
        <v>32</v>
      </c>
      <c r="K2188" t="s">
        <v>51</v>
      </c>
      <c r="L2188" t="s">
        <v>63</v>
      </c>
      <c r="M2188" t="s">
        <v>62</v>
      </c>
      <c r="N2188" t="s">
        <v>125</v>
      </c>
      <c r="O2188" t="s">
        <v>7978</v>
      </c>
      <c r="P2188" t="s">
        <v>64</v>
      </c>
      <c r="Q2188" t="s">
        <v>241</v>
      </c>
      <c r="R2188" s="2">
        <v>16269</v>
      </c>
      <c r="S2188" t="s">
        <v>7849</v>
      </c>
      <c r="T2188" t="s">
        <v>418</v>
      </c>
      <c r="U2188" t="s">
        <v>54</v>
      </c>
      <c r="V2188" t="s">
        <v>12439</v>
      </c>
      <c r="W2188" t="s">
        <v>92</v>
      </c>
      <c r="X2188" t="s">
        <v>74</v>
      </c>
      <c r="Y2188" t="s">
        <v>44</v>
      </c>
      <c r="Z2188">
        <v>5</v>
      </c>
      <c r="AA2188" t="str">
        <f t="shared" si="102"/>
        <v>Non-Active</v>
      </c>
      <c r="AB2188">
        <f t="shared" si="103"/>
        <v>1944</v>
      </c>
      <c r="AC2188">
        <f t="shared" si="104"/>
        <v>81</v>
      </c>
      <c r="AD2188" t="str" cm="1">
        <f t="array" ref="AD2188">_xlfn.IFS(AB2188&lt;1965,"Baby Boomers",AB2188&lt;1981,"Gen X",AB2188&lt;1997,"Millenial",TRUE,("Gen Z"))</f>
        <v>Baby Boomers</v>
      </c>
    </row>
    <row r="2189" spans="1:30" x14ac:dyDescent="0.25">
      <c r="A2189" t="s">
        <v>15220</v>
      </c>
      <c r="B2189" t="s">
        <v>7979</v>
      </c>
      <c r="C2189" t="s">
        <v>5557</v>
      </c>
      <c r="D2189" s="2">
        <v>44329</v>
      </c>
      <c r="E2189" s="2" t="s">
        <v>10301</v>
      </c>
      <c r="F2189" t="s">
        <v>58</v>
      </c>
      <c r="G2189" t="s">
        <v>7980</v>
      </c>
      <c r="H2189" t="s">
        <v>7981</v>
      </c>
      <c r="I2189" t="s">
        <v>61</v>
      </c>
      <c r="J2189" t="s">
        <v>32</v>
      </c>
      <c r="K2189" t="s">
        <v>51</v>
      </c>
      <c r="L2189" t="s">
        <v>50</v>
      </c>
      <c r="M2189" t="s">
        <v>62</v>
      </c>
      <c r="N2189" t="s">
        <v>36</v>
      </c>
      <c r="O2189" t="s">
        <v>10301</v>
      </c>
      <c r="P2189" t="s">
        <v>64</v>
      </c>
      <c r="Q2189" t="s">
        <v>89</v>
      </c>
      <c r="R2189" s="2">
        <v>31850</v>
      </c>
      <c r="S2189" t="s">
        <v>7849</v>
      </c>
      <c r="T2189" t="s">
        <v>225</v>
      </c>
      <c r="U2189" t="s">
        <v>54</v>
      </c>
      <c r="V2189" t="s">
        <v>12440</v>
      </c>
      <c r="W2189" t="s">
        <v>92</v>
      </c>
      <c r="X2189" t="s">
        <v>103</v>
      </c>
      <c r="Y2189" t="s">
        <v>44</v>
      </c>
      <c r="Z2189">
        <v>5</v>
      </c>
      <c r="AA2189" t="str">
        <f t="shared" si="102"/>
        <v>Active</v>
      </c>
      <c r="AB2189">
        <f t="shared" si="103"/>
        <v>1987</v>
      </c>
      <c r="AC2189">
        <f t="shared" si="104"/>
        <v>39</v>
      </c>
      <c r="AD2189" t="str" cm="1">
        <f t="array" ref="AD2189">_xlfn.IFS(AB2189&lt;1965,"Baby Boomers",AB2189&lt;1981,"Gen X",AB2189&lt;1997,"Millenial",TRUE,("Gen Z"))</f>
        <v>Millenial</v>
      </c>
    </row>
    <row r="2190" spans="1:30" x14ac:dyDescent="0.25">
      <c r="A2190" t="s">
        <v>15221</v>
      </c>
      <c r="B2190" t="s">
        <v>3207</v>
      </c>
      <c r="C2190" t="s">
        <v>3050</v>
      </c>
      <c r="D2190" s="2">
        <v>44286</v>
      </c>
      <c r="E2190" s="2" t="s">
        <v>10301</v>
      </c>
      <c r="F2190" t="s">
        <v>3736</v>
      </c>
      <c r="G2190" t="s">
        <v>7982</v>
      </c>
      <c r="H2190" t="s">
        <v>7983</v>
      </c>
      <c r="I2190" t="s">
        <v>88</v>
      </c>
      <c r="J2190" t="s">
        <v>32</v>
      </c>
      <c r="K2190" t="s">
        <v>33</v>
      </c>
      <c r="L2190" t="s">
        <v>63</v>
      </c>
      <c r="M2190" t="s">
        <v>51</v>
      </c>
      <c r="N2190" t="s">
        <v>36</v>
      </c>
      <c r="O2190" t="s">
        <v>10301</v>
      </c>
      <c r="P2190" t="s">
        <v>64</v>
      </c>
      <c r="Q2190" t="s">
        <v>38</v>
      </c>
      <c r="R2190" s="2">
        <v>22791</v>
      </c>
      <c r="S2190" t="s">
        <v>7859</v>
      </c>
      <c r="T2190" t="s">
        <v>156</v>
      </c>
      <c r="U2190" t="s">
        <v>41</v>
      </c>
      <c r="V2190" t="s">
        <v>12441</v>
      </c>
      <c r="W2190" t="s">
        <v>92</v>
      </c>
      <c r="X2190" t="s">
        <v>74</v>
      </c>
      <c r="Y2190" t="s">
        <v>44</v>
      </c>
      <c r="Z2190">
        <v>4</v>
      </c>
      <c r="AA2190" t="str">
        <f t="shared" si="102"/>
        <v>Active</v>
      </c>
      <c r="AB2190">
        <f t="shared" si="103"/>
        <v>1962</v>
      </c>
      <c r="AC2190">
        <f t="shared" si="104"/>
        <v>63</v>
      </c>
      <c r="AD2190" t="str" cm="1">
        <f t="array" ref="AD2190">_xlfn.IFS(AB2190&lt;1965,"Baby Boomers",AB2190&lt;1981,"Gen X",AB2190&lt;1997,"Millenial",TRUE,("Gen Z"))</f>
        <v>Baby Boomers</v>
      </c>
    </row>
    <row r="2191" spans="1:30" x14ac:dyDescent="0.25">
      <c r="A2191" t="s">
        <v>15222</v>
      </c>
      <c r="B2191" t="s">
        <v>5367</v>
      </c>
      <c r="C2191" t="s">
        <v>6239</v>
      </c>
      <c r="D2191" s="2">
        <v>43691</v>
      </c>
      <c r="E2191" s="2">
        <v>44808</v>
      </c>
      <c r="F2191" t="s">
        <v>3736</v>
      </c>
      <c r="G2191" t="s">
        <v>7984</v>
      </c>
      <c r="H2191" t="s">
        <v>7985</v>
      </c>
      <c r="I2191" t="s">
        <v>31</v>
      </c>
      <c r="J2191" t="s">
        <v>32</v>
      </c>
      <c r="K2191" t="s">
        <v>62</v>
      </c>
      <c r="L2191" t="s">
        <v>50</v>
      </c>
      <c r="M2191" t="s">
        <v>51</v>
      </c>
      <c r="N2191" t="s">
        <v>98</v>
      </c>
      <c r="O2191" t="s">
        <v>7986</v>
      </c>
      <c r="P2191" t="s">
        <v>64</v>
      </c>
      <c r="Q2191" t="s">
        <v>110</v>
      </c>
      <c r="R2191" s="2">
        <v>26651</v>
      </c>
      <c r="S2191" t="s">
        <v>7859</v>
      </c>
      <c r="T2191" t="s">
        <v>112</v>
      </c>
      <c r="U2191" t="s">
        <v>41</v>
      </c>
      <c r="V2191" t="s">
        <v>11036</v>
      </c>
      <c r="W2191" t="s">
        <v>92</v>
      </c>
      <c r="X2191" t="s">
        <v>83</v>
      </c>
      <c r="Y2191" t="s">
        <v>44</v>
      </c>
      <c r="Z2191">
        <v>1</v>
      </c>
      <c r="AA2191" t="str">
        <f t="shared" si="102"/>
        <v>Non-Active</v>
      </c>
      <c r="AB2191">
        <f t="shared" si="103"/>
        <v>1972</v>
      </c>
      <c r="AC2191">
        <f t="shared" si="104"/>
        <v>53</v>
      </c>
      <c r="AD2191" t="str" cm="1">
        <f t="array" ref="AD2191">_xlfn.IFS(AB2191&lt;1965,"Baby Boomers",AB2191&lt;1981,"Gen X",AB2191&lt;1997,"Millenial",TRUE,("Gen Z"))</f>
        <v>Gen X</v>
      </c>
    </row>
    <row r="2192" spans="1:30" x14ac:dyDescent="0.25">
      <c r="A2192" t="s">
        <v>15223</v>
      </c>
      <c r="B2192" t="s">
        <v>2829</v>
      </c>
      <c r="C2192" t="s">
        <v>4375</v>
      </c>
      <c r="D2192" s="2">
        <v>44045</v>
      </c>
      <c r="E2192" s="2">
        <v>44925</v>
      </c>
      <c r="F2192" t="s">
        <v>3736</v>
      </c>
      <c r="G2192" t="s">
        <v>7987</v>
      </c>
      <c r="H2192" t="s">
        <v>7988</v>
      </c>
      <c r="I2192" t="s">
        <v>132</v>
      </c>
      <c r="J2192" t="s">
        <v>32</v>
      </c>
      <c r="K2192" t="s">
        <v>62</v>
      </c>
      <c r="L2192" t="s">
        <v>34</v>
      </c>
      <c r="M2192" t="s">
        <v>62</v>
      </c>
      <c r="N2192" t="s">
        <v>139</v>
      </c>
      <c r="O2192" t="s">
        <v>7989</v>
      </c>
      <c r="P2192" t="s">
        <v>64</v>
      </c>
      <c r="Q2192" t="s">
        <v>331</v>
      </c>
      <c r="R2192" s="2">
        <v>34815</v>
      </c>
      <c r="S2192" t="s">
        <v>7859</v>
      </c>
      <c r="T2192" t="s">
        <v>225</v>
      </c>
      <c r="U2192" t="s">
        <v>41</v>
      </c>
      <c r="V2192" t="s">
        <v>12442</v>
      </c>
      <c r="W2192" t="s">
        <v>55</v>
      </c>
      <c r="X2192" t="s">
        <v>74</v>
      </c>
      <c r="Y2192" t="s">
        <v>44</v>
      </c>
      <c r="Z2192">
        <v>4</v>
      </c>
      <c r="AA2192" t="str">
        <f t="shared" si="102"/>
        <v>Non-Active</v>
      </c>
      <c r="AB2192">
        <f t="shared" si="103"/>
        <v>1995</v>
      </c>
      <c r="AC2192">
        <f t="shared" si="104"/>
        <v>30</v>
      </c>
      <c r="AD2192" t="str" cm="1">
        <f t="array" ref="AD2192">_xlfn.IFS(AB2192&lt;1965,"Baby Boomers",AB2192&lt;1981,"Gen X",AB2192&lt;1997,"Millenial",TRUE,("Gen Z"))</f>
        <v>Millenial</v>
      </c>
    </row>
    <row r="2193" spans="1:30" x14ac:dyDescent="0.25">
      <c r="A2193" t="s">
        <v>10783</v>
      </c>
      <c r="B2193" t="s">
        <v>7990</v>
      </c>
      <c r="C2193" t="s">
        <v>2995</v>
      </c>
      <c r="D2193" s="2">
        <v>43620</v>
      </c>
      <c r="E2193" s="2" t="s">
        <v>10301</v>
      </c>
      <c r="F2193" t="s">
        <v>3741</v>
      </c>
      <c r="G2193" t="s">
        <v>7991</v>
      </c>
      <c r="H2193" t="s">
        <v>7992</v>
      </c>
      <c r="I2193" t="s">
        <v>49</v>
      </c>
      <c r="J2193" t="s">
        <v>32</v>
      </c>
      <c r="K2193" t="s">
        <v>51</v>
      </c>
      <c r="L2193" t="s">
        <v>50</v>
      </c>
      <c r="M2193" t="s">
        <v>62</v>
      </c>
      <c r="N2193" t="s">
        <v>36</v>
      </c>
      <c r="O2193" t="s">
        <v>10301</v>
      </c>
      <c r="P2193" t="s">
        <v>2621</v>
      </c>
      <c r="Q2193" t="s">
        <v>304</v>
      </c>
      <c r="R2193" s="2">
        <v>34658</v>
      </c>
      <c r="S2193" t="s">
        <v>39</v>
      </c>
      <c r="T2193" t="s">
        <v>82</v>
      </c>
      <c r="U2193" t="s">
        <v>41</v>
      </c>
      <c r="V2193" t="s">
        <v>12443</v>
      </c>
      <c r="W2193" t="s">
        <v>42</v>
      </c>
      <c r="X2193" t="s">
        <v>83</v>
      </c>
      <c r="Y2193" t="s">
        <v>44</v>
      </c>
      <c r="Z2193">
        <v>4</v>
      </c>
      <c r="AA2193" t="str">
        <f t="shared" si="102"/>
        <v>Active</v>
      </c>
      <c r="AB2193">
        <f t="shared" si="103"/>
        <v>1994</v>
      </c>
      <c r="AC2193">
        <f t="shared" si="104"/>
        <v>31</v>
      </c>
      <c r="AD2193" t="str" cm="1">
        <f t="array" ref="AD2193">_xlfn.IFS(AB2193&lt;1965,"Baby Boomers",AB2193&lt;1981,"Gen X",AB2193&lt;1997,"Millenial",TRUE,("Gen Z"))</f>
        <v>Millenial</v>
      </c>
    </row>
    <row r="2194" spans="1:30" x14ac:dyDescent="0.25">
      <c r="A2194" t="s">
        <v>15224</v>
      </c>
      <c r="B2194" t="s">
        <v>6819</v>
      </c>
      <c r="C2194" t="s">
        <v>2372</v>
      </c>
      <c r="D2194" s="2">
        <v>43999</v>
      </c>
      <c r="E2194" s="2">
        <v>44600</v>
      </c>
      <c r="F2194" t="s">
        <v>58</v>
      </c>
      <c r="G2194" t="s">
        <v>7993</v>
      </c>
      <c r="H2194" t="s">
        <v>7994</v>
      </c>
      <c r="I2194" t="s">
        <v>97</v>
      </c>
      <c r="J2194" t="s">
        <v>32</v>
      </c>
      <c r="K2194" t="s">
        <v>33</v>
      </c>
      <c r="L2194" t="s">
        <v>50</v>
      </c>
      <c r="M2194" t="s">
        <v>35</v>
      </c>
      <c r="N2194" t="s">
        <v>98</v>
      </c>
      <c r="O2194" t="s">
        <v>7995</v>
      </c>
      <c r="P2194" t="s">
        <v>64</v>
      </c>
      <c r="Q2194" t="s">
        <v>89</v>
      </c>
      <c r="R2194" s="2">
        <v>16898</v>
      </c>
      <c r="S2194" t="s">
        <v>39</v>
      </c>
      <c r="T2194" t="s">
        <v>82</v>
      </c>
      <c r="U2194" t="s">
        <v>54</v>
      </c>
      <c r="V2194" t="s">
        <v>12444</v>
      </c>
      <c r="W2194" t="s">
        <v>55</v>
      </c>
      <c r="X2194" t="s">
        <v>103</v>
      </c>
      <c r="Y2194" t="s">
        <v>44</v>
      </c>
      <c r="Z2194">
        <v>5</v>
      </c>
      <c r="AA2194" t="str">
        <f t="shared" si="102"/>
        <v>Non-Active</v>
      </c>
      <c r="AB2194">
        <f t="shared" si="103"/>
        <v>1946</v>
      </c>
      <c r="AC2194">
        <f t="shared" si="104"/>
        <v>80</v>
      </c>
      <c r="AD2194" t="str" cm="1">
        <f t="array" ref="AD2194">_xlfn.IFS(AB2194&lt;1965,"Baby Boomers",AB2194&lt;1981,"Gen X",AB2194&lt;1997,"Millenial",TRUE,("Gen Z"))</f>
        <v>Baby Boomers</v>
      </c>
    </row>
    <row r="2195" spans="1:30" x14ac:dyDescent="0.25">
      <c r="A2195" t="s">
        <v>15225</v>
      </c>
      <c r="B2195" t="s">
        <v>7996</v>
      </c>
      <c r="C2195" t="s">
        <v>1122</v>
      </c>
      <c r="D2195" s="2">
        <v>44259</v>
      </c>
      <c r="E2195" s="2" t="s">
        <v>10301</v>
      </c>
      <c r="F2195" t="s">
        <v>58</v>
      </c>
      <c r="G2195" t="s">
        <v>7997</v>
      </c>
      <c r="H2195" t="s">
        <v>7998</v>
      </c>
      <c r="I2195" t="s">
        <v>117</v>
      </c>
      <c r="J2195" t="s">
        <v>32</v>
      </c>
      <c r="K2195" t="s">
        <v>62</v>
      </c>
      <c r="L2195" t="s">
        <v>63</v>
      </c>
      <c r="M2195" t="s">
        <v>62</v>
      </c>
      <c r="N2195" t="s">
        <v>36</v>
      </c>
      <c r="O2195" t="s">
        <v>10301</v>
      </c>
      <c r="P2195" t="s">
        <v>64</v>
      </c>
      <c r="Q2195" t="s">
        <v>80</v>
      </c>
      <c r="R2195" s="2">
        <v>26939</v>
      </c>
      <c r="S2195" t="s">
        <v>39</v>
      </c>
      <c r="T2195" t="s">
        <v>82</v>
      </c>
      <c r="U2195" t="s">
        <v>54</v>
      </c>
      <c r="V2195" t="s">
        <v>12192</v>
      </c>
      <c r="W2195" t="s">
        <v>127</v>
      </c>
      <c r="X2195" t="s">
        <v>83</v>
      </c>
      <c r="Y2195" t="s">
        <v>44</v>
      </c>
      <c r="Z2195">
        <v>1</v>
      </c>
      <c r="AA2195" t="str">
        <f t="shared" si="102"/>
        <v>Active</v>
      </c>
      <c r="AB2195">
        <f t="shared" si="103"/>
        <v>1973</v>
      </c>
      <c r="AC2195">
        <f t="shared" si="104"/>
        <v>52</v>
      </c>
      <c r="AD2195" t="str" cm="1">
        <f t="array" ref="AD2195">_xlfn.IFS(AB2195&lt;1965,"Baby Boomers",AB2195&lt;1981,"Gen X",AB2195&lt;1997,"Millenial",TRUE,("Gen Z"))</f>
        <v>Gen X</v>
      </c>
    </row>
    <row r="2196" spans="1:30" x14ac:dyDescent="0.25">
      <c r="A2196" t="s">
        <v>10321</v>
      </c>
      <c r="B2196" t="s">
        <v>6030</v>
      </c>
      <c r="C2196" t="s">
        <v>2891</v>
      </c>
      <c r="D2196" s="2">
        <v>43357</v>
      </c>
      <c r="E2196" s="2" t="s">
        <v>10301</v>
      </c>
      <c r="F2196" t="s">
        <v>58</v>
      </c>
      <c r="G2196" t="s">
        <v>7999</v>
      </c>
      <c r="H2196" t="s">
        <v>8000</v>
      </c>
      <c r="I2196" t="s">
        <v>61</v>
      </c>
      <c r="J2196" t="s">
        <v>32</v>
      </c>
      <c r="K2196" t="s">
        <v>51</v>
      </c>
      <c r="L2196" t="s">
        <v>63</v>
      </c>
      <c r="M2196" t="s">
        <v>35</v>
      </c>
      <c r="N2196" t="s">
        <v>36</v>
      </c>
      <c r="O2196" t="s">
        <v>10301</v>
      </c>
      <c r="P2196" t="s">
        <v>64</v>
      </c>
      <c r="Q2196" t="s">
        <v>1011</v>
      </c>
      <c r="R2196" s="2">
        <v>15559</v>
      </c>
      <c r="S2196" t="s">
        <v>7866</v>
      </c>
      <c r="T2196" t="s">
        <v>242</v>
      </c>
      <c r="U2196" t="s">
        <v>54</v>
      </c>
      <c r="V2196" t="s">
        <v>12445</v>
      </c>
      <c r="W2196" t="s">
        <v>42</v>
      </c>
      <c r="X2196" t="s">
        <v>74</v>
      </c>
      <c r="Y2196" t="s">
        <v>44</v>
      </c>
      <c r="Z2196">
        <v>2</v>
      </c>
      <c r="AA2196" t="str">
        <f t="shared" si="102"/>
        <v>Active</v>
      </c>
      <c r="AB2196">
        <f t="shared" si="103"/>
        <v>1942</v>
      </c>
      <c r="AC2196">
        <f t="shared" si="104"/>
        <v>83</v>
      </c>
      <c r="AD2196" t="str" cm="1">
        <f t="array" ref="AD2196">_xlfn.IFS(AB2196&lt;1965,"Baby Boomers",AB2196&lt;1981,"Gen X",AB2196&lt;1997,"Millenial",TRUE,("Gen Z"))</f>
        <v>Baby Boomers</v>
      </c>
    </row>
    <row r="2197" spans="1:30" x14ac:dyDescent="0.25">
      <c r="A2197" t="s">
        <v>15226</v>
      </c>
      <c r="B2197" t="s">
        <v>8001</v>
      </c>
      <c r="C2197" t="s">
        <v>3968</v>
      </c>
      <c r="D2197" s="2">
        <v>44032</v>
      </c>
      <c r="E2197" s="2" t="s">
        <v>10301</v>
      </c>
      <c r="F2197" t="s">
        <v>58</v>
      </c>
      <c r="G2197" t="s">
        <v>8002</v>
      </c>
      <c r="H2197" t="s">
        <v>8003</v>
      </c>
      <c r="I2197" t="s">
        <v>88</v>
      </c>
      <c r="J2197" t="s">
        <v>32</v>
      </c>
      <c r="K2197" t="s">
        <v>33</v>
      </c>
      <c r="L2197" t="s">
        <v>63</v>
      </c>
      <c r="M2197" t="s">
        <v>62</v>
      </c>
      <c r="N2197" t="s">
        <v>36</v>
      </c>
      <c r="O2197" t="s">
        <v>10301</v>
      </c>
      <c r="P2197" t="s">
        <v>64</v>
      </c>
      <c r="Q2197" t="s">
        <v>118</v>
      </c>
      <c r="R2197" s="2">
        <v>33511</v>
      </c>
      <c r="S2197" t="s">
        <v>7866</v>
      </c>
      <c r="T2197" t="s">
        <v>707</v>
      </c>
      <c r="U2197" t="s">
        <v>54</v>
      </c>
      <c r="V2197" t="s">
        <v>12446</v>
      </c>
      <c r="W2197" t="s">
        <v>127</v>
      </c>
      <c r="X2197" t="s">
        <v>43</v>
      </c>
      <c r="Y2197" t="s">
        <v>44</v>
      </c>
      <c r="Z2197">
        <v>4</v>
      </c>
      <c r="AA2197" t="str">
        <f t="shared" si="102"/>
        <v>Active</v>
      </c>
      <c r="AB2197">
        <f t="shared" si="103"/>
        <v>1991</v>
      </c>
      <c r="AC2197">
        <f t="shared" si="104"/>
        <v>34</v>
      </c>
      <c r="AD2197" t="str" cm="1">
        <f t="array" ref="AD2197">_xlfn.IFS(AB2197&lt;1965,"Baby Boomers",AB2197&lt;1981,"Gen X",AB2197&lt;1997,"Millenial",TRUE,("Gen Z"))</f>
        <v>Millenial</v>
      </c>
    </row>
    <row r="2198" spans="1:30" x14ac:dyDescent="0.25">
      <c r="A2198" t="s">
        <v>15227</v>
      </c>
      <c r="B2198" t="s">
        <v>682</v>
      </c>
      <c r="C2198" t="s">
        <v>1506</v>
      </c>
      <c r="D2198" s="2">
        <v>43972</v>
      </c>
      <c r="E2198" s="2">
        <v>44360</v>
      </c>
      <c r="F2198" t="s">
        <v>58</v>
      </c>
      <c r="G2198" t="s">
        <v>8004</v>
      </c>
      <c r="H2198" t="s">
        <v>8005</v>
      </c>
      <c r="I2198" t="s">
        <v>31</v>
      </c>
      <c r="J2198" t="s">
        <v>32</v>
      </c>
      <c r="K2198" t="s">
        <v>33</v>
      </c>
      <c r="L2198" t="s">
        <v>34</v>
      </c>
      <c r="M2198" t="s">
        <v>62</v>
      </c>
      <c r="N2198" t="s">
        <v>98</v>
      </c>
      <c r="O2198" t="s">
        <v>8006</v>
      </c>
      <c r="P2198" t="s">
        <v>64</v>
      </c>
      <c r="Q2198" t="s">
        <v>89</v>
      </c>
      <c r="R2198" s="2">
        <v>19553</v>
      </c>
      <c r="S2198" t="s">
        <v>7866</v>
      </c>
      <c r="T2198" t="s">
        <v>280</v>
      </c>
      <c r="U2198" t="s">
        <v>54</v>
      </c>
      <c r="V2198" t="s">
        <v>12447</v>
      </c>
      <c r="W2198" t="s">
        <v>127</v>
      </c>
      <c r="X2198" t="s">
        <v>103</v>
      </c>
      <c r="Y2198" t="s">
        <v>44</v>
      </c>
      <c r="Z2198">
        <v>2</v>
      </c>
      <c r="AA2198" t="str">
        <f t="shared" si="102"/>
        <v>Non-Active</v>
      </c>
      <c r="AB2198">
        <f t="shared" si="103"/>
        <v>1953</v>
      </c>
      <c r="AC2198">
        <f t="shared" si="104"/>
        <v>72</v>
      </c>
      <c r="AD2198" t="str" cm="1">
        <f t="array" ref="AD2198">_xlfn.IFS(AB2198&lt;1965,"Baby Boomers",AB2198&lt;1981,"Gen X",AB2198&lt;1997,"Millenial",TRUE,("Gen Z"))</f>
        <v>Baby Boomers</v>
      </c>
    </row>
    <row r="2199" spans="1:30" x14ac:dyDescent="0.25">
      <c r="A2199" t="s">
        <v>15228</v>
      </c>
      <c r="B2199" t="s">
        <v>6023</v>
      </c>
      <c r="C2199" t="s">
        <v>3746</v>
      </c>
      <c r="D2199" s="2">
        <v>45088</v>
      </c>
      <c r="E2199" s="2">
        <v>45135</v>
      </c>
      <c r="F2199" t="s">
        <v>58</v>
      </c>
      <c r="G2199" t="s">
        <v>8007</v>
      </c>
      <c r="H2199" t="s">
        <v>8008</v>
      </c>
      <c r="I2199" t="s">
        <v>132</v>
      </c>
      <c r="J2199" t="s">
        <v>32</v>
      </c>
      <c r="K2199" t="s">
        <v>51</v>
      </c>
      <c r="L2199" t="s">
        <v>34</v>
      </c>
      <c r="M2199" t="s">
        <v>35</v>
      </c>
      <c r="N2199" t="s">
        <v>139</v>
      </c>
      <c r="O2199" t="s">
        <v>8009</v>
      </c>
      <c r="P2199" t="s">
        <v>64</v>
      </c>
      <c r="Q2199" t="s">
        <v>304</v>
      </c>
      <c r="R2199" s="2">
        <v>30885</v>
      </c>
      <c r="S2199" t="s">
        <v>7875</v>
      </c>
      <c r="T2199" t="s">
        <v>6</v>
      </c>
      <c r="U2199" t="s">
        <v>54</v>
      </c>
      <c r="V2199" t="s">
        <v>12448</v>
      </c>
      <c r="W2199" t="s">
        <v>73</v>
      </c>
      <c r="X2199" t="s">
        <v>74</v>
      </c>
      <c r="Y2199" t="s">
        <v>44</v>
      </c>
      <c r="Z2199">
        <v>2</v>
      </c>
      <c r="AA2199" t="str">
        <f t="shared" si="102"/>
        <v>Non-Active</v>
      </c>
      <c r="AB2199">
        <f t="shared" si="103"/>
        <v>1984</v>
      </c>
      <c r="AC2199">
        <f t="shared" si="104"/>
        <v>41</v>
      </c>
      <c r="AD2199" t="str" cm="1">
        <f t="array" ref="AD2199">_xlfn.IFS(AB2199&lt;1965,"Baby Boomers",AB2199&lt;1981,"Gen X",AB2199&lt;1997,"Millenial",TRUE,("Gen Z"))</f>
        <v>Millenial</v>
      </c>
    </row>
    <row r="2200" spans="1:30" x14ac:dyDescent="0.25">
      <c r="A2200" t="s">
        <v>15229</v>
      </c>
      <c r="B2200" t="s">
        <v>8010</v>
      </c>
      <c r="C2200" t="s">
        <v>4075</v>
      </c>
      <c r="D2200" s="2">
        <v>44892</v>
      </c>
      <c r="E2200" s="2">
        <v>45065</v>
      </c>
      <c r="F2200" t="s">
        <v>58</v>
      </c>
      <c r="G2200" t="s">
        <v>8011</v>
      </c>
      <c r="H2200" t="s">
        <v>8012</v>
      </c>
      <c r="I2200" t="s">
        <v>49</v>
      </c>
      <c r="J2200" t="s">
        <v>32</v>
      </c>
      <c r="K2200" t="s">
        <v>62</v>
      </c>
      <c r="L2200" t="s">
        <v>63</v>
      </c>
      <c r="M2200" t="s">
        <v>62</v>
      </c>
      <c r="N2200" t="s">
        <v>139</v>
      </c>
      <c r="O2200" t="s">
        <v>8013</v>
      </c>
      <c r="P2200" t="s">
        <v>64</v>
      </c>
      <c r="Q2200" t="s">
        <v>147</v>
      </c>
      <c r="R2200" s="2">
        <v>16019</v>
      </c>
      <c r="S2200" t="s">
        <v>7891</v>
      </c>
      <c r="T2200" t="s">
        <v>192</v>
      </c>
      <c r="U2200" t="s">
        <v>54</v>
      </c>
      <c r="V2200" t="s">
        <v>12449</v>
      </c>
      <c r="W2200" t="s">
        <v>127</v>
      </c>
      <c r="X2200" t="s">
        <v>103</v>
      </c>
      <c r="Y2200" t="s">
        <v>44</v>
      </c>
      <c r="Z2200">
        <v>2</v>
      </c>
      <c r="AA2200" t="str">
        <f t="shared" si="102"/>
        <v>Non-Active</v>
      </c>
      <c r="AB2200">
        <f t="shared" si="103"/>
        <v>1943</v>
      </c>
      <c r="AC2200">
        <f t="shared" si="104"/>
        <v>82</v>
      </c>
      <c r="AD2200" t="str" cm="1">
        <f t="array" ref="AD2200">_xlfn.IFS(AB2200&lt;1965,"Baby Boomers",AB2200&lt;1981,"Gen X",AB2200&lt;1997,"Millenial",TRUE,("Gen Z"))</f>
        <v>Baby Boomers</v>
      </c>
    </row>
    <row r="2201" spans="1:30" x14ac:dyDescent="0.25">
      <c r="A2201" t="s">
        <v>15230</v>
      </c>
      <c r="B2201" t="s">
        <v>3593</v>
      </c>
      <c r="C2201" t="s">
        <v>3852</v>
      </c>
      <c r="D2201" s="2">
        <v>43892</v>
      </c>
      <c r="E2201" s="2">
        <v>44708</v>
      </c>
      <c r="F2201" t="s">
        <v>58</v>
      </c>
      <c r="G2201" t="s">
        <v>8014</v>
      </c>
      <c r="H2201" t="s">
        <v>8015</v>
      </c>
      <c r="I2201" t="s">
        <v>138</v>
      </c>
      <c r="J2201" t="s">
        <v>32</v>
      </c>
      <c r="K2201" t="s">
        <v>62</v>
      </c>
      <c r="L2201" t="s">
        <v>34</v>
      </c>
      <c r="M2201" t="s">
        <v>35</v>
      </c>
      <c r="N2201" t="s">
        <v>125</v>
      </c>
      <c r="O2201" t="s">
        <v>8016</v>
      </c>
      <c r="P2201" t="s">
        <v>64</v>
      </c>
      <c r="Q2201" t="s">
        <v>176</v>
      </c>
      <c r="R2201" s="2">
        <v>28007</v>
      </c>
      <c r="S2201" t="s">
        <v>7891</v>
      </c>
      <c r="T2201" t="s">
        <v>242</v>
      </c>
      <c r="U2201" t="s">
        <v>54</v>
      </c>
      <c r="V2201" t="s">
        <v>12450</v>
      </c>
      <c r="W2201" t="s">
        <v>127</v>
      </c>
      <c r="X2201" t="s">
        <v>43</v>
      </c>
      <c r="Y2201" t="s">
        <v>44</v>
      </c>
      <c r="Z2201">
        <v>4</v>
      </c>
      <c r="AA2201" t="str">
        <f t="shared" si="102"/>
        <v>Non-Active</v>
      </c>
      <c r="AB2201">
        <f t="shared" si="103"/>
        <v>1976</v>
      </c>
      <c r="AC2201">
        <f t="shared" si="104"/>
        <v>49</v>
      </c>
      <c r="AD2201" t="str" cm="1">
        <f t="array" ref="AD2201">_xlfn.IFS(AB2201&lt;1965,"Baby Boomers",AB2201&lt;1981,"Gen X",AB2201&lt;1997,"Millenial",TRUE,("Gen Z"))</f>
        <v>Gen X</v>
      </c>
    </row>
    <row r="2202" spans="1:30" x14ac:dyDescent="0.25">
      <c r="A2202" t="s">
        <v>15231</v>
      </c>
      <c r="B2202" t="s">
        <v>8017</v>
      </c>
      <c r="C2202" t="s">
        <v>950</v>
      </c>
      <c r="D2202" s="2">
        <v>44955</v>
      </c>
      <c r="E2202" s="2">
        <v>45070</v>
      </c>
      <c r="F2202" t="s">
        <v>58</v>
      </c>
      <c r="G2202" t="s">
        <v>8018</v>
      </c>
      <c r="H2202" t="s">
        <v>8019</v>
      </c>
      <c r="I2202" t="s">
        <v>79</v>
      </c>
      <c r="J2202" t="s">
        <v>32</v>
      </c>
      <c r="K2202" t="s">
        <v>62</v>
      </c>
      <c r="L2202" t="s">
        <v>34</v>
      </c>
      <c r="M2202" t="s">
        <v>51</v>
      </c>
      <c r="N2202" t="s">
        <v>139</v>
      </c>
      <c r="O2202" t="s">
        <v>8020</v>
      </c>
      <c r="P2202" t="s">
        <v>64</v>
      </c>
      <c r="Q2202" t="s">
        <v>304</v>
      </c>
      <c r="R2202" s="2">
        <v>33019</v>
      </c>
      <c r="S2202" t="s">
        <v>7891</v>
      </c>
      <c r="T2202" t="s">
        <v>225</v>
      </c>
      <c r="U2202" t="s">
        <v>54</v>
      </c>
      <c r="V2202" t="s">
        <v>12451</v>
      </c>
      <c r="W2202" t="s">
        <v>73</v>
      </c>
      <c r="X2202" t="s">
        <v>103</v>
      </c>
      <c r="Y2202" t="s">
        <v>44</v>
      </c>
      <c r="Z2202">
        <v>4</v>
      </c>
      <c r="AA2202" t="str">
        <f t="shared" si="102"/>
        <v>Non-Active</v>
      </c>
      <c r="AB2202">
        <f t="shared" si="103"/>
        <v>1990</v>
      </c>
      <c r="AC2202">
        <f t="shared" si="104"/>
        <v>35</v>
      </c>
      <c r="AD2202" t="str" cm="1">
        <f t="array" ref="AD2202">_xlfn.IFS(AB2202&lt;1965,"Baby Boomers",AB2202&lt;1981,"Gen X",AB2202&lt;1997,"Millenial",TRUE,("Gen Z"))</f>
        <v>Millenial</v>
      </c>
    </row>
    <row r="2203" spans="1:30" x14ac:dyDescent="0.25">
      <c r="A2203" t="s">
        <v>15232</v>
      </c>
      <c r="B2203" t="s">
        <v>6023</v>
      </c>
      <c r="C2203" t="s">
        <v>1335</v>
      </c>
      <c r="D2203" s="2">
        <v>44537</v>
      </c>
      <c r="E2203" s="2" t="s">
        <v>10301</v>
      </c>
      <c r="F2203" t="s">
        <v>58</v>
      </c>
      <c r="G2203" t="s">
        <v>8021</v>
      </c>
      <c r="H2203" t="s">
        <v>8022</v>
      </c>
      <c r="I2203" t="s">
        <v>88</v>
      </c>
      <c r="J2203" t="s">
        <v>32</v>
      </c>
      <c r="K2203" t="s">
        <v>51</v>
      </c>
      <c r="L2203" t="s">
        <v>50</v>
      </c>
      <c r="M2203" t="s">
        <v>35</v>
      </c>
      <c r="N2203" t="s">
        <v>36</v>
      </c>
      <c r="O2203" t="s">
        <v>10301</v>
      </c>
      <c r="P2203" t="s">
        <v>64</v>
      </c>
      <c r="Q2203" t="s">
        <v>2014</v>
      </c>
      <c r="R2203" s="2">
        <v>33561</v>
      </c>
      <c r="S2203" t="s">
        <v>7891</v>
      </c>
      <c r="T2203" t="s">
        <v>707</v>
      </c>
      <c r="U2203" t="s">
        <v>54</v>
      </c>
      <c r="V2203" t="s">
        <v>12452</v>
      </c>
      <c r="W2203" t="s">
        <v>55</v>
      </c>
      <c r="X2203" t="s">
        <v>103</v>
      </c>
      <c r="Y2203" t="s">
        <v>44</v>
      </c>
      <c r="Z2203">
        <v>2</v>
      </c>
      <c r="AA2203" t="str">
        <f t="shared" si="102"/>
        <v>Active</v>
      </c>
      <c r="AB2203">
        <f t="shared" si="103"/>
        <v>1991</v>
      </c>
      <c r="AC2203">
        <f t="shared" si="104"/>
        <v>34</v>
      </c>
      <c r="AD2203" t="str" cm="1">
        <f t="array" ref="AD2203">_xlfn.IFS(AB2203&lt;1965,"Baby Boomers",AB2203&lt;1981,"Gen X",AB2203&lt;1997,"Millenial",TRUE,("Gen Z"))</f>
        <v>Millenial</v>
      </c>
    </row>
    <row r="2204" spans="1:30" x14ac:dyDescent="0.25">
      <c r="A2204" t="s">
        <v>15233</v>
      </c>
      <c r="B2204" t="s">
        <v>4701</v>
      </c>
      <c r="C2204" t="s">
        <v>1669</v>
      </c>
      <c r="D2204" s="2">
        <v>45004</v>
      </c>
      <c r="E2204" s="2">
        <v>45118</v>
      </c>
      <c r="F2204" t="s">
        <v>58</v>
      </c>
      <c r="G2204" t="s">
        <v>1113</v>
      </c>
      <c r="H2204" t="s">
        <v>8023</v>
      </c>
      <c r="I2204" t="s">
        <v>31</v>
      </c>
      <c r="J2204" t="s">
        <v>32</v>
      </c>
      <c r="K2204" t="s">
        <v>33</v>
      </c>
      <c r="L2204" t="s">
        <v>63</v>
      </c>
      <c r="M2204" t="s">
        <v>35</v>
      </c>
      <c r="N2204" t="s">
        <v>139</v>
      </c>
      <c r="O2204" t="s">
        <v>8024</v>
      </c>
      <c r="P2204" t="s">
        <v>64</v>
      </c>
      <c r="Q2204" t="s">
        <v>793</v>
      </c>
      <c r="R2204" s="2">
        <v>27429</v>
      </c>
      <c r="S2204" t="s">
        <v>7849</v>
      </c>
      <c r="T2204" t="s">
        <v>82</v>
      </c>
      <c r="U2204" t="s">
        <v>54</v>
      </c>
      <c r="V2204" t="s">
        <v>12453</v>
      </c>
      <c r="W2204" t="s">
        <v>42</v>
      </c>
      <c r="X2204" t="s">
        <v>74</v>
      </c>
      <c r="Y2204" t="s">
        <v>44</v>
      </c>
      <c r="Z2204">
        <v>1</v>
      </c>
      <c r="AA2204" t="str">
        <f t="shared" si="102"/>
        <v>Non-Active</v>
      </c>
      <c r="AB2204">
        <f t="shared" si="103"/>
        <v>1975</v>
      </c>
      <c r="AC2204">
        <f t="shared" si="104"/>
        <v>51</v>
      </c>
      <c r="AD2204" t="str" cm="1">
        <f t="array" ref="AD2204">_xlfn.IFS(AB2204&lt;1965,"Baby Boomers",AB2204&lt;1981,"Gen X",AB2204&lt;1997,"Millenial",TRUE,("Gen Z"))</f>
        <v>Gen X</v>
      </c>
    </row>
    <row r="2205" spans="1:30" x14ac:dyDescent="0.25">
      <c r="A2205" t="s">
        <v>15234</v>
      </c>
      <c r="B2205" t="s">
        <v>2681</v>
      </c>
      <c r="C2205" t="s">
        <v>2405</v>
      </c>
      <c r="D2205" s="2">
        <v>44722</v>
      </c>
      <c r="E2205" s="2">
        <v>44971</v>
      </c>
      <c r="F2205" t="s">
        <v>58</v>
      </c>
      <c r="G2205" t="s">
        <v>8025</v>
      </c>
      <c r="H2205" t="s">
        <v>8026</v>
      </c>
      <c r="I2205" t="s">
        <v>49</v>
      </c>
      <c r="J2205" t="s">
        <v>32</v>
      </c>
      <c r="K2205" t="s">
        <v>51</v>
      </c>
      <c r="L2205" t="s">
        <v>63</v>
      </c>
      <c r="M2205" t="s">
        <v>62</v>
      </c>
      <c r="N2205" t="s">
        <v>98</v>
      </c>
      <c r="O2205" t="s">
        <v>8027</v>
      </c>
      <c r="P2205" t="s">
        <v>64</v>
      </c>
      <c r="Q2205" t="s">
        <v>89</v>
      </c>
      <c r="R2205" s="2">
        <v>34642</v>
      </c>
      <c r="S2205" t="s">
        <v>7849</v>
      </c>
      <c r="T2205" t="s">
        <v>82</v>
      </c>
      <c r="U2205" t="s">
        <v>54</v>
      </c>
      <c r="V2205" t="s">
        <v>12454</v>
      </c>
      <c r="W2205" t="s">
        <v>127</v>
      </c>
      <c r="X2205" t="s">
        <v>43</v>
      </c>
      <c r="Y2205" t="s">
        <v>44</v>
      </c>
      <c r="Z2205">
        <v>5</v>
      </c>
      <c r="AA2205" t="str">
        <f t="shared" si="102"/>
        <v>Non-Active</v>
      </c>
      <c r="AB2205">
        <f t="shared" si="103"/>
        <v>1994</v>
      </c>
      <c r="AC2205">
        <f t="shared" si="104"/>
        <v>31</v>
      </c>
      <c r="AD2205" t="str" cm="1">
        <f t="array" ref="AD2205">_xlfn.IFS(AB2205&lt;1965,"Baby Boomers",AB2205&lt;1981,"Gen X",AB2205&lt;1997,"Millenial",TRUE,("Gen Z"))</f>
        <v>Millenial</v>
      </c>
    </row>
    <row r="2206" spans="1:30" x14ac:dyDescent="0.25">
      <c r="A2206" t="s">
        <v>15235</v>
      </c>
      <c r="B2206" t="s">
        <v>7322</v>
      </c>
      <c r="C2206" t="s">
        <v>3494</v>
      </c>
      <c r="D2206" s="2">
        <v>44258</v>
      </c>
      <c r="E2206" s="2" t="s">
        <v>10301</v>
      </c>
      <c r="F2206" t="s">
        <v>58</v>
      </c>
      <c r="G2206" t="s">
        <v>8028</v>
      </c>
      <c r="H2206" t="s">
        <v>7324</v>
      </c>
      <c r="I2206" t="s">
        <v>138</v>
      </c>
      <c r="J2206" t="s">
        <v>32</v>
      </c>
      <c r="K2206" t="s">
        <v>62</v>
      </c>
      <c r="L2206" t="s">
        <v>34</v>
      </c>
      <c r="M2206" t="s">
        <v>62</v>
      </c>
      <c r="N2206" t="s">
        <v>36</v>
      </c>
      <c r="O2206" t="s">
        <v>10301</v>
      </c>
      <c r="P2206" t="s">
        <v>64</v>
      </c>
      <c r="Q2206" t="s">
        <v>331</v>
      </c>
      <c r="R2206" s="2">
        <v>35894</v>
      </c>
      <c r="S2206" t="s">
        <v>7849</v>
      </c>
      <c r="T2206" t="s">
        <v>225</v>
      </c>
      <c r="U2206" t="s">
        <v>41</v>
      </c>
      <c r="V2206" t="s">
        <v>12455</v>
      </c>
      <c r="W2206" t="s">
        <v>92</v>
      </c>
      <c r="X2206" t="s">
        <v>43</v>
      </c>
      <c r="Y2206" t="s">
        <v>44</v>
      </c>
      <c r="Z2206">
        <v>2</v>
      </c>
      <c r="AA2206" t="str">
        <f t="shared" si="102"/>
        <v>Active</v>
      </c>
      <c r="AB2206">
        <f t="shared" si="103"/>
        <v>1998</v>
      </c>
      <c r="AC2206">
        <f t="shared" si="104"/>
        <v>28</v>
      </c>
      <c r="AD2206" t="str" cm="1">
        <f t="array" ref="AD2206">_xlfn.IFS(AB2206&lt;1965,"Baby Boomers",AB2206&lt;1981,"Gen X",AB2206&lt;1997,"Millenial",TRUE,("Gen Z"))</f>
        <v>Gen Z</v>
      </c>
    </row>
    <row r="2207" spans="1:30" x14ac:dyDescent="0.25">
      <c r="A2207" t="s">
        <v>15236</v>
      </c>
      <c r="B2207" t="s">
        <v>4148</v>
      </c>
      <c r="C2207" t="s">
        <v>8029</v>
      </c>
      <c r="D2207" s="2">
        <v>44626</v>
      </c>
      <c r="E2207" s="2" t="s">
        <v>10301</v>
      </c>
      <c r="F2207" t="s">
        <v>3736</v>
      </c>
      <c r="G2207" t="s">
        <v>8030</v>
      </c>
      <c r="H2207" t="s">
        <v>8031</v>
      </c>
      <c r="I2207" t="s">
        <v>117</v>
      </c>
      <c r="J2207" t="s">
        <v>32</v>
      </c>
      <c r="K2207" t="s">
        <v>33</v>
      </c>
      <c r="L2207" t="s">
        <v>34</v>
      </c>
      <c r="M2207" t="s">
        <v>51</v>
      </c>
      <c r="N2207" t="s">
        <v>36</v>
      </c>
      <c r="O2207" t="s">
        <v>10301</v>
      </c>
      <c r="P2207" t="s">
        <v>64</v>
      </c>
      <c r="Q2207" t="s">
        <v>89</v>
      </c>
      <c r="R2207" s="2">
        <v>27687</v>
      </c>
      <c r="S2207" t="s">
        <v>7859</v>
      </c>
      <c r="T2207" t="s">
        <v>225</v>
      </c>
      <c r="U2207" t="s">
        <v>41</v>
      </c>
      <c r="V2207" t="s">
        <v>12456</v>
      </c>
      <c r="W2207" t="s">
        <v>55</v>
      </c>
      <c r="X2207" t="s">
        <v>103</v>
      </c>
      <c r="Y2207" t="s">
        <v>44</v>
      </c>
      <c r="Z2207">
        <v>4</v>
      </c>
      <c r="AA2207" t="str">
        <f t="shared" si="102"/>
        <v>Active</v>
      </c>
      <c r="AB2207">
        <f t="shared" si="103"/>
        <v>1975</v>
      </c>
      <c r="AC2207">
        <f t="shared" si="104"/>
        <v>50</v>
      </c>
      <c r="AD2207" t="str" cm="1">
        <f t="array" ref="AD2207">_xlfn.IFS(AB2207&lt;1965,"Baby Boomers",AB2207&lt;1981,"Gen X",AB2207&lt;1997,"Millenial",TRUE,("Gen Z"))</f>
        <v>Gen X</v>
      </c>
    </row>
    <row r="2208" spans="1:30" x14ac:dyDescent="0.25">
      <c r="A2208" t="s">
        <v>15237</v>
      </c>
      <c r="B2208" t="s">
        <v>6414</v>
      </c>
      <c r="C2208" t="s">
        <v>271</v>
      </c>
      <c r="D2208" s="2">
        <v>44781</v>
      </c>
      <c r="E2208" s="2" t="s">
        <v>10301</v>
      </c>
      <c r="F2208" t="s">
        <v>3736</v>
      </c>
      <c r="G2208" t="s">
        <v>8032</v>
      </c>
      <c r="H2208" t="s">
        <v>8033</v>
      </c>
      <c r="I2208" t="s">
        <v>61</v>
      </c>
      <c r="J2208" t="s">
        <v>32</v>
      </c>
      <c r="K2208" t="s">
        <v>51</v>
      </c>
      <c r="L2208" t="s">
        <v>34</v>
      </c>
      <c r="M2208" t="s">
        <v>62</v>
      </c>
      <c r="N2208" t="s">
        <v>36</v>
      </c>
      <c r="O2208" t="s">
        <v>10301</v>
      </c>
      <c r="P2208" t="s">
        <v>64</v>
      </c>
      <c r="Q2208" t="s">
        <v>176</v>
      </c>
      <c r="R2208" s="2">
        <v>31299</v>
      </c>
      <c r="S2208" t="s">
        <v>7859</v>
      </c>
      <c r="T2208" t="s">
        <v>242</v>
      </c>
      <c r="U2208" t="s">
        <v>41</v>
      </c>
      <c r="V2208" t="s">
        <v>12457</v>
      </c>
      <c r="W2208" t="s">
        <v>42</v>
      </c>
      <c r="X2208" t="s">
        <v>74</v>
      </c>
      <c r="Y2208" t="s">
        <v>44</v>
      </c>
      <c r="Z2208">
        <v>5</v>
      </c>
      <c r="AA2208" t="str">
        <f t="shared" si="102"/>
        <v>Active</v>
      </c>
      <c r="AB2208">
        <f t="shared" si="103"/>
        <v>1985</v>
      </c>
      <c r="AC2208">
        <f t="shared" si="104"/>
        <v>40</v>
      </c>
      <c r="AD2208" t="str" cm="1">
        <f t="array" ref="AD2208">_xlfn.IFS(AB2208&lt;1965,"Baby Boomers",AB2208&lt;1981,"Gen X",AB2208&lt;1997,"Millenial",TRUE,("Gen Z"))</f>
        <v>Millenial</v>
      </c>
    </row>
    <row r="2209" spans="1:30" x14ac:dyDescent="0.25">
      <c r="A2209" t="s">
        <v>15238</v>
      </c>
      <c r="B2209" t="s">
        <v>1668</v>
      </c>
      <c r="C2209" t="s">
        <v>8034</v>
      </c>
      <c r="D2209" s="2">
        <v>44997</v>
      </c>
      <c r="E2209" s="2" t="s">
        <v>10301</v>
      </c>
      <c r="F2209" t="s">
        <v>3736</v>
      </c>
      <c r="G2209" t="s">
        <v>8035</v>
      </c>
      <c r="H2209" t="s">
        <v>8036</v>
      </c>
      <c r="I2209" t="s">
        <v>167</v>
      </c>
      <c r="J2209" t="s">
        <v>32</v>
      </c>
      <c r="K2209" t="s">
        <v>51</v>
      </c>
      <c r="L2209" t="s">
        <v>63</v>
      </c>
      <c r="M2209" t="s">
        <v>35</v>
      </c>
      <c r="N2209" t="s">
        <v>36</v>
      </c>
      <c r="O2209" t="s">
        <v>10301</v>
      </c>
      <c r="P2209" t="s">
        <v>64</v>
      </c>
      <c r="Q2209" t="s">
        <v>89</v>
      </c>
      <c r="R2209" s="2">
        <v>15753</v>
      </c>
      <c r="S2209" t="s">
        <v>7859</v>
      </c>
      <c r="T2209" t="s">
        <v>102</v>
      </c>
      <c r="U2209" t="s">
        <v>41</v>
      </c>
      <c r="V2209" t="s">
        <v>12458</v>
      </c>
      <c r="W2209" t="s">
        <v>127</v>
      </c>
      <c r="X2209" t="s">
        <v>74</v>
      </c>
      <c r="Y2209" t="s">
        <v>44</v>
      </c>
      <c r="Z2209">
        <v>4</v>
      </c>
      <c r="AA2209" t="str">
        <f t="shared" si="102"/>
        <v>Active</v>
      </c>
      <c r="AB2209">
        <f t="shared" si="103"/>
        <v>1943</v>
      </c>
      <c r="AC2209">
        <f t="shared" si="104"/>
        <v>83</v>
      </c>
      <c r="AD2209" t="str" cm="1">
        <f t="array" ref="AD2209">_xlfn.IFS(AB2209&lt;1965,"Baby Boomers",AB2209&lt;1981,"Gen X",AB2209&lt;1997,"Millenial",TRUE,("Gen Z"))</f>
        <v>Baby Boomers</v>
      </c>
    </row>
    <row r="2210" spans="1:30" x14ac:dyDescent="0.25">
      <c r="A2210" t="s">
        <v>15239</v>
      </c>
      <c r="B2210" t="s">
        <v>1696</v>
      </c>
      <c r="C2210" t="s">
        <v>4869</v>
      </c>
      <c r="D2210" s="2">
        <v>43586</v>
      </c>
      <c r="E2210" s="2">
        <v>44973</v>
      </c>
      <c r="F2210" t="s">
        <v>3741</v>
      </c>
      <c r="G2210" t="s">
        <v>8037</v>
      </c>
      <c r="H2210" t="s">
        <v>8038</v>
      </c>
      <c r="I2210" t="s">
        <v>132</v>
      </c>
      <c r="J2210" t="s">
        <v>32</v>
      </c>
      <c r="K2210" t="s">
        <v>62</v>
      </c>
      <c r="L2210" t="s">
        <v>63</v>
      </c>
      <c r="M2210" t="s">
        <v>35</v>
      </c>
      <c r="N2210" t="s">
        <v>174</v>
      </c>
      <c r="O2210" t="s">
        <v>8039</v>
      </c>
      <c r="P2210" t="s">
        <v>2621</v>
      </c>
      <c r="Q2210" t="s">
        <v>80</v>
      </c>
      <c r="R2210" s="2">
        <v>21027</v>
      </c>
      <c r="S2210" t="s">
        <v>39</v>
      </c>
      <c r="T2210" t="s">
        <v>653</v>
      </c>
      <c r="U2210" t="s">
        <v>41</v>
      </c>
      <c r="V2210" t="s">
        <v>12459</v>
      </c>
      <c r="W2210" t="s">
        <v>127</v>
      </c>
      <c r="X2210" t="s">
        <v>103</v>
      </c>
      <c r="Y2210" t="s">
        <v>44</v>
      </c>
      <c r="Z2210">
        <v>1</v>
      </c>
      <c r="AA2210" t="str">
        <f t="shared" si="102"/>
        <v>Non-Active</v>
      </c>
      <c r="AB2210">
        <f t="shared" si="103"/>
        <v>1957</v>
      </c>
      <c r="AC2210">
        <f t="shared" si="104"/>
        <v>68</v>
      </c>
      <c r="AD2210" t="str" cm="1">
        <f t="array" ref="AD2210">_xlfn.IFS(AB2210&lt;1965,"Baby Boomers",AB2210&lt;1981,"Gen X",AB2210&lt;1997,"Millenial",TRUE,("Gen Z"))</f>
        <v>Baby Boomers</v>
      </c>
    </row>
    <row r="2211" spans="1:30" x14ac:dyDescent="0.25">
      <c r="A2211" t="s">
        <v>15240</v>
      </c>
      <c r="B2211" t="s">
        <v>6234</v>
      </c>
      <c r="C2211" t="s">
        <v>3825</v>
      </c>
      <c r="D2211" s="2">
        <v>43356</v>
      </c>
      <c r="E2211" s="2">
        <v>44139</v>
      </c>
      <c r="F2211" t="s">
        <v>58</v>
      </c>
      <c r="G2211" t="s">
        <v>8040</v>
      </c>
      <c r="H2211" t="s">
        <v>8041</v>
      </c>
      <c r="I2211" t="s">
        <v>167</v>
      </c>
      <c r="J2211" t="s">
        <v>32</v>
      </c>
      <c r="K2211" t="s">
        <v>62</v>
      </c>
      <c r="L2211" t="s">
        <v>63</v>
      </c>
      <c r="M2211" t="s">
        <v>35</v>
      </c>
      <c r="N2211" t="s">
        <v>125</v>
      </c>
      <c r="O2211" t="s">
        <v>8042</v>
      </c>
      <c r="P2211" t="s">
        <v>64</v>
      </c>
      <c r="Q2211" t="s">
        <v>100</v>
      </c>
      <c r="R2211" s="2">
        <v>25892</v>
      </c>
      <c r="S2211" t="s">
        <v>39</v>
      </c>
      <c r="T2211" t="s">
        <v>102</v>
      </c>
      <c r="U2211" t="s">
        <v>54</v>
      </c>
      <c r="V2211" t="s">
        <v>12460</v>
      </c>
      <c r="W2211" t="s">
        <v>127</v>
      </c>
      <c r="X2211" t="s">
        <v>83</v>
      </c>
      <c r="Y2211" t="s">
        <v>44</v>
      </c>
      <c r="Z2211">
        <v>5</v>
      </c>
      <c r="AA2211" t="str">
        <f t="shared" si="102"/>
        <v>Non-Active</v>
      </c>
      <c r="AB2211">
        <f t="shared" si="103"/>
        <v>1970</v>
      </c>
      <c r="AC2211">
        <f t="shared" si="104"/>
        <v>55</v>
      </c>
      <c r="AD2211" t="str" cm="1">
        <f t="array" ref="AD2211">_xlfn.IFS(AB2211&lt;1965,"Baby Boomers",AB2211&lt;1981,"Gen X",AB2211&lt;1997,"Millenial",TRUE,("Gen Z"))</f>
        <v>Gen X</v>
      </c>
    </row>
    <row r="2212" spans="1:30" x14ac:dyDescent="0.25">
      <c r="A2212" t="s">
        <v>15241</v>
      </c>
      <c r="B2212" t="s">
        <v>8043</v>
      </c>
      <c r="C2212" t="s">
        <v>2302</v>
      </c>
      <c r="D2212" s="2">
        <v>44881</v>
      </c>
      <c r="E2212" s="2" t="s">
        <v>10301</v>
      </c>
      <c r="F2212" t="s">
        <v>58</v>
      </c>
      <c r="G2212" t="s">
        <v>8044</v>
      </c>
      <c r="H2212" t="s">
        <v>8045</v>
      </c>
      <c r="I2212" t="s">
        <v>97</v>
      </c>
      <c r="J2212" t="s">
        <v>32</v>
      </c>
      <c r="K2212" t="s">
        <v>33</v>
      </c>
      <c r="L2212" t="s">
        <v>50</v>
      </c>
      <c r="M2212" t="s">
        <v>35</v>
      </c>
      <c r="N2212" t="s">
        <v>36</v>
      </c>
      <c r="O2212" t="s">
        <v>10301</v>
      </c>
      <c r="P2212" t="s">
        <v>64</v>
      </c>
      <c r="Q2212" t="s">
        <v>176</v>
      </c>
      <c r="R2212" s="2">
        <v>24749</v>
      </c>
      <c r="S2212" t="s">
        <v>39</v>
      </c>
      <c r="T2212" t="s">
        <v>6</v>
      </c>
      <c r="U2212" t="s">
        <v>54</v>
      </c>
      <c r="V2212" t="s">
        <v>12461</v>
      </c>
      <c r="W2212" t="s">
        <v>127</v>
      </c>
      <c r="X2212" t="s">
        <v>103</v>
      </c>
      <c r="Y2212" t="s">
        <v>44</v>
      </c>
      <c r="Z2212">
        <v>5</v>
      </c>
      <c r="AA2212" t="str">
        <f t="shared" si="102"/>
        <v>Active</v>
      </c>
      <c r="AB2212">
        <f t="shared" si="103"/>
        <v>1967</v>
      </c>
      <c r="AC2212">
        <f t="shared" si="104"/>
        <v>58</v>
      </c>
      <c r="AD2212" t="str" cm="1">
        <f t="array" ref="AD2212">_xlfn.IFS(AB2212&lt;1965,"Baby Boomers",AB2212&lt;1981,"Gen X",AB2212&lt;1997,"Millenial",TRUE,("Gen Z"))</f>
        <v>Gen X</v>
      </c>
    </row>
    <row r="2213" spans="1:30" x14ac:dyDescent="0.25">
      <c r="A2213" t="s">
        <v>15242</v>
      </c>
      <c r="B2213" t="s">
        <v>8046</v>
      </c>
      <c r="C2213" t="s">
        <v>5545</v>
      </c>
      <c r="D2213" s="2">
        <v>44520</v>
      </c>
      <c r="E2213" s="2">
        <v>45002</v>
      </c>
      <c r="F2213" t="s">
        <v>58</v>
      </c>
      <c r="G2213" t="s">
        <v>8047</v>
      </c>
      <c r="H2213" t="s">
        <v>8048</v>
      </c>
      <c r="I2213" t="s">
        <v>117</v>
      </c>
      <c r="J2213" t="s">
        <v>32</v>
      </c>
      <c r="K2213" t="s">
        <v>33</v>
      </c>
      <c r="L2213" t="s">
        <v>63</v>
      </c>
      <c r="M2213" t="s">
        <v>62</v>
      </c>
      <c r="N2213" t="s">
        <v>174</v>
      </c>
      <c r="O2213" t="s">
        <v>8049</v>
      </c>
      <c r="P2213" t="s">
        <v>64</v>
      </c>
      <c r="Q2213" t="s">
        <v>331</v>
      </c>
      <c r="R2213" s="2">
        <v>20830</v>
      </c>
      <c r="S2213" t="s">
        <v>7866</v>
      </c>
      <c r="T2213" t="s">
        <v>6</v>
      </c>
      <c r="U2213" t="s">
        <v>54</v>
      </c>
      <c r="V2213" t="s">
        <v>12462</v>
      </c>
      <c r="W2213" t="s">
        <v>127</v>
      </c>
      <c r="X2213" t="s">
        <v>103</v>
      </c>
      <c r="Y2213" t="s">
        <v>44</v>
      </c>
      <c r="Z2213">
        <v>2</v>
      </c>
      <c r="AA2213" t="str">
        <f t="shared" si="102"/>
        <v>Non-Active</v>
      </c>
      <c r="AB2213">
        <f t="shared" si="103"/>
        <v>1957</v>
      </c>
      <c r="AC2213">
        <f t="shared" si="104"/>
        <v>69</v>
      </c>
      <c r="AD2213" t="str" cm="1">
        <f t="array" ref="AD2213">_xlfn.IFS(AB2213&lt;1965,"Baby Boomers",AB2213&lt;1981,"Gen X",AB2213&lt;1997,"Millenial",TRUE,("Gen Z"))</f>
        <v>Baby Boomers</v>
      </c>
    </row>
    <row r="2214" spans="1:30" x14ac:dyDescent="0.25">
      <c r="A2214" t="s">
        <v>15243</v>
      </c>
      <c r="B2214" t="s">
        <v>6442</v>
      </c>
      <c r="C2214" t="s">
        <v>855</v>
      </c>
      <c r="D2214" s="2">
        <v>44103</v>
      </c>
      <c r="E2214" s="2" t="s">
        <v>10301</v>
      </c>
      <c r="F2214" t="s">
        <v>58</v>
      </c>
      <c r="G2214" t="s">
        <v>8050</v>
      </c>
      <c r="H2214" t="s">
        <v>8051</v>
      </c>
      <c r="I2214" t="s">
        <v>61</v>
      </c>
      <c r="J2214" t="s">
        <v>32</v>
      </c>
      <c r="K2214" t="s">
        <v>51</v>
      </c>
      <c r="L2214" t="s">
        <v>34</v>
      </c>
      <c r="M2214" t="s">
        <v>35</v>
      </c>
      <c r="N2214" t="s">
        <v>36</v>
      </c>
      <c r="O2214" t="s">
        <v>10301</v>
      </c>
      <c r="P2214" t="s">
        <v>64</v>
      </c>
      <c r="Q2214" t="s">
        <v>176</v>
      </c>
      <c r="R2214" s="2">
        <v>27659</v>
      </c>
      <c r="S2214" t="s">
        <v>7866</v>
      </c>
      <c r="T2214" t="s">
        <v>242</v>
      </c>
      <c r="U2214" t="s">
        <v>54</v>
      </c>
      <c r="V2214" t="s">
        <v>12463</v>
      </c>
      <c r="W2214" t="s">
        <v>127</v>
      </c>
      <c r="X2214" t="s">
        <v>83</v>
      </c>
      <c r="Y2214" t="s">
        <v>44</v>
      </c>
      <c r="Z2214">
        <v>2</v>
      </c>
      <c r="AA2214" t="str">
        <f t="shared" si="102"/>
        <v>Active</v>
      </c>
      <c r="AB2214">
        <f t="shared" si="103"/>
        <v>1975</v>
      </c>
      <c r="AC2214">
        <f t="shared" si="104"/>
        <v>50</v>
      </c>
      <c r="AD2214" t="str" cm="1">
        <f t="array" ref="AD2214">_xlfn.IFS(AB2214&lt;1965,"Baby Boomers",AB2214&lt;1981,"Gen X",AB2214&lt;1997,"Millenial",TRUE,("Gen Z"))</f>
        <v>Gen X</v>
      </c>
    </row>
    <row r="2215" spans="1:30" x14ac:dyDescent="0.25">
      <c r="A2215" t="s">
        <v>15244</v>
      </c>
      <c r="B2215" t="s">
        <v>7115</v>
      </c>
      <c r="C2215" t="s">
        <v>1090</v>
      </c>
      <c r="D2215" s="2">
        <v>44436</v>
      </c>
      <c r="E2215" s="2">
        <v>44810</v>
      </c>
      <c r="F2215" t="s">
        <v>58</v>
      </c>
      <c r="G2215" t="s">
        <v>8052</v>
      </c>
      <c r="H2215" t="s">
        <v>8053</v>
      </c>
      <c r="I2215" t="s">
        <v>88</v>
      </c>
      <c r="J2215" t="s">
        <v>32</v>
      </c>
      <c r="K2215" t="s">
        <v>33</v>
      </c>
      <c r="L2215" t="s">
        <v>63</v>
      </c>
      <c r="M2215" t="s">
        <v>62</v>
      </c>
      <c r="N2215" t="s">
        <v>174</v>
      </c>
      <c r="O2215" t="s">
        <v>8054</v>
      </c>
      <c r="P2215" t="s">
        <v>64</v>
      </c>
      <c r="Q2215" t="s">
        <v>304</v>
      </c>
      <c r="R2215" s="2">
        <v>22956</v>
      </c>
      <c r="S2215" t="s">
        <v>7866</v>
      </c>
      <c r="T2215" t="s">
        <v>225</v>
      </c>
      <c r="U2215" t="s">
        <v>54</v>
      </c>
      <c r="V2215" t="s">
        <v>12464</v>
      </c>
      <c r="W2215" t="s">
        <v>92</v>
      </c>
      <c r="X2215" t="s">
        <v>74</v>
      </c>
      <c r="Y2215" t="s">
        <v>44</v>
      </c>
      <c r="Z2215">
        <v>4</v>
      </c>
      <c r="AA2215" t="str">
        <f t="shared" si="102"/>
        <v>Non-Active</v>
      </c>
      <c r="AB2215">
        <f t="shared" si="103"/>
        <v>1962</v>
      </c>
      <c r="AC2215">
        <f t="shared" si="104"/>
        <v>63</v>
      </c>
      <c r="AD2215" t="str" cm="1">
        <f t="array" ref="AD2215">_xlfn.IFS(AB2215&lt;1965,"Baby Boomers",AB2215&lt;1981,"Gen X",AB2215&lt;1997,"Millenial",TRUE,("Gen Z"))</f>
        <v>Baby Boomers</v>
      </c>
    </row>
    <row r="2216" spans="1:30" x14ac:dyDescent="0.25">
      <c r="A2216" t="s">
        <v>15245</v>
      </c>
      <c r="B2216" t="s">
        <v>6234</v>
      </c>
      <c r="C2216" t="s">
        <v>2841</v>
      </c>
      <c r="D2216" s="2">
        <v>44314</v>
      </c>
      <c r="E2216" s="2">
        <v>44642</v>
      </c>
      <c r="F2216" t="s">
        <v>58</v>
      </c>
      <c r="G2216" t="s">
        <v>8055</v>
      </c>
      <c r="H2216" t="s">
        <v>8056</v>
      </c>
      <c r="I2216" t="s">
        <v>31</v>
      </c>
      <c r="J2216" t="s">
        <v>32</v>
      </c>
      <c r="K2216" t="s">
        <v>62</v>
      </c>
      <c r="L2216" t="s">
        <v>50</v>
      </c>
      <c r="M2216" t="s">
        <v>62</v>
      </c>
      <c r="N2216" t="s">
        <v>174</v>
      </c>
      <c r="O2216" t="s">
        <v>8057</v>
      </c>
      <c r="P2216" t="s">
        <v>64</v>
      </c>
      <c r="Q2216" t="s">
        <v>52</v>
      </c>
      <c r="R2216" s="2">
        <v>27595</v>
      </c>
      <c r="S2216" t="s">
        <v>7866</v>
      </c>
      <c r="T2216" t="s">
        <v>351</v>
      </c>
      <c r="U2216" t="s">
        <v>54</v>
      </c>
      <c r="V2216" t="s">
        <v>12465</v>
      </c>
      <c r="W2216" t="s">
        <v>127</v>
      </c>
      <c r="X2216" t="s">
        <v>83</v>
      </c>
      <c r="Y2216" t="s">
        <v>44</v>
      </c>
      <c r="Z2216">
        <v>2</v>
      </c>
      <c r="AA2216" t="str">
        <f t="shared" si="102"/>
        <v>Non-Active</v>
      </c>
      <c r="AB2216">
        <f t="shared" si="103"/>
        <v>1975</v>
      </c>
      <c r="AC2216">
        <f t="shared" si="104"/>
        <v>50</v>
      </c>
      <c r="AD2216" t="str" cm="1">
        <f t="array" ref="AD2216">_xlfn.IFS(AB2216&lt;1965,"Baby Boomers",AB2216&lt;1981,"Gen X",AB2216&lt;1997,"Millenial",TRUE,("Gen Z"))</f>
        <v>Gen X</v>
      </c>
    </row>
    <row r="2217" spans="1:30" x14ac:dyDescent="0.25">
      <c r="A2217" t="s">
        <v>15246</v>
      </c>
      <c r="B2217" t="s">
        <v>2746</v>
      </c>
      <c r="C2217" t="s">
        <v>4903</v>
      </c>
      <c r="D2217" s="2">
        <v>44727</v>
      </c>
      <c r="E2217" s="2">
        <v>45051</v>
      </c>
      <c r="F2217" t="s">
        <v>58</v>
      </c>
      <c r="G2217" t="s">
        <v>12466</v>
      </c>
      <c r="H2217" t="s">
        <v>8059</v>
      </c>
      <c r="I2217" t="s">
        <v>132</v>
      </c>
      <c r="J2217" t="s">
        <v>32</v>
      </c>
      <c r="K2217" t="s">
        <v>62</v>
      </c>
      <c r="L2217" t="s">
        <v>34</v>
      </c>
      <c r="M2217" t="s">
        <v>62</v>
      </c>
      <c r="N2217" t="s">
        <v>174</v>
      </c>
      <c r="O2217" t="s">
        <v>8060</v>
      </c>
      <c r="P2217" t="s">
        <v>64</v>
      </c>
      <c r="Q2217" t="s">
        <v>89</v>
      </c>
      <c r="R2217" s="2">
        <v>18792</v>
      </c>
      <c r="S2217" t="s">
        <v>7875</v>
      </c>
      <c r="T2217" t="s">
        <v>82</v>
      </c>
      <c r="U2217" t="s">
        <v>54</v>
      </c>
      <c r="V2217" t="s">
        <v>12467</v>
      </c>
      <c r="W2217" t="s">
        <v>127</v>
      </c>
      <c r="X2217" t="s">
        <v>103</v>
      </c>
      <c r="Y2217" t="s">
        <v>44</v>
      </c>
      <c r="Z2217">
        <v>4</v>
      </c>
      <c r="AA2217" t="str">
        <f t="shared" si="102"/>
        <v>Non-Active</v>
      </c>
      <c r="AB2217">
        <f t="shared" si="103"/>
        <v>1951</v>
      </c>
      <c r="AC2217">
        <f t="shared" si="104"/>
        <v>74</v>
      </c>
      <c r="AD2217" t="str" cm="1">
        <f t="array" ref="AD2217">_xlfn.IFS(AB2217&lt;1965,"Baby Boomers",AB2217&lt;1981,"Gen X",AB2217&lt;1997,"Millenial",TRUE,("Gen Z"))</f>
        <v>Baby Boomers</v>
      </c>
    </row>
    <row r="2218" spans="1:30" x14ac:dyDescent="0.25">
      <c r="A2218" t="s">
        <v>15247</v>
      </c>
      <c r="B2218" t="s">
        <v>5138</v>
      </c>
      <c r="C2218" t="s">
        <v>3754</v>
      </c>
      <c r="D2218" s="2">
        <v>44666</v>
      </c>
      <c r="E2218" s="2">
        <v>44844</v>
      </c>
      <c r="F2218" t="s">
        <v>58</v>
      </c>
      <c r="G2218" t="s">
        <v>8061</v>
      </c>
      <c r="H2218" t="s">
        <v>8062</v>
      </c>
      <c r="I2218" t="s">
        <v>49</v>
      </c>
      <c r="J2218" t="s">
        <v>32</v>
      </c>
      <c r="K2218" t="s">
        <v>62</v>
      </c>
      <c r="L2218" t="s">
        <v>50</v>
      </c>
      <c r="M2218" t="s">
        <v>35</v>
      </c>
      <c r="N2218" t="s">
        <v>174</v>
      </c>
      <c r="O2218" t="s">
        <v>8063</v>
      </c>
      <c r="P2218" t="s">
        <v>64</v>
      </c>
      <c r="Q2218" t="s">
        <v>304</v>
      </c>
      <c r="R2218" s="2">
        <v>24465</v>
      </c>
      <c r="S2218" t="s">
        <v>7891</v>
      </c>
      <c r="T2218" t="s">
        <v>2079</v>
      </c>
      <c r="U2218" t="s">
        <v>54</v>
      </c>
      <c r="V2218" t="s">
        <v>12468</v>
      </c>
      <c r="W2218" t="s">
        <v>92</v>
      </c>
      <c r="X2218" t="s">
        <v>103</v>
      </c>
      <c r="Y2218" t="s">
        <v>44</v>
      </c>
      <c r="Z2218">
        <v>5</v>
      </c>
      <c r="AA2218" t="str">
        <f t="shared" si="102"/>
        <v>Non-Active</v>
      </c>
      <c r="AB2218">
        <f t="shared" si="103"/>
        <v>1966</v>
      </c>
      <c r="AC2218">
        <f t="shared" si="104"/>
        <v>59</v>
      </c>
      <c r="AD2218" t="str" cm="1">
        <f t="array" ref="AD2218">_xlfn.IFS(AB2218&lt;1965,"Baby Boomers",AB2218&lt;1981,"Gen X",AB2218&lt;1997,"Millenial",TRUE,("Gen Z"))</f>
        <v>Gen X</v>
      </c>
    </row>
    <row r="2219" spans="1:30" x14ac:dyDescent="0.25">
      <c r="A2219" t="s">
        <v>15248</v>
      </c>
      <c r="B2219" t="s">
        <v>237</v>
      </c>
      <c r="C2219" t="s">
        <v>617</v>
      </c>
      <c r="D2219" s="2">
        <v>44031</v>
      </c>
      <c r="E2219" s="2">
        <v>44296</v>
      </c>
      <c r="F2219" t="s">
        <v>58</v>
      </c>
      <c r="G2219" t="s">
        <v>8064</v>
      </c>
      <c r="H2219" t="s">
        <v>8065</v>
      </c>
      <c r="I2219" t="s">
        <v>138</v>
      </c>
      <c r="J2219" t="s">
        <v>32</v>
      </c>
      <c r="K2219" t="s">
        <v>62</v>
      </c>
      <c r="L2219" t="s">
        <v>34</v>
      </c>
      <c r="M2219" t="s">
        <v>51</v>
      </c>
      <c r="N2219" t="s">
        <v>98</v>
      </c>
      <c r="O2219" t="s">
        <v>8066</v>
      </c>
      <c r="P2219" t="s">
        <v>64</v>
      </c>
      <c r="Q2219" t="s">
        <v>52</v>
      </c>
      <c r="R2219" s="2">
        <v>36183</v>
      </c>
      <c r="S2219" t="s">
        <v>7891</v>
      </c>
      <c r="T2219" t="s">
        <v>162</v>
      </c>
      <c r="U2219" t="s">
        <v>54</v>
      </c>
      <c r="V2219" t="s">
        <v>12469</v>
      </c>
      <c r="W2219" t="s">
        <v>73</v>
      </c>
      <c r="X2219" t="s">
        <v>74</v>
      </c>
      <c r="Y2219" t="s">
        <v>44</v>
      </c>
      <c r="Z2219">
        <v>5</v>
      </c>
      <c r="AA2219" t="str">
        <f t="shared" si="102"/>
        <v>Non-Active</v>
      </c>
      <c r="AB2219">
        <f t="shared" si="103"/>
        <v>1999</v>
      </c>
      <c r="AC2219">
        <f t="shared" si="104"/>
        <v>27</v>
      </c>
      <c r="AD2219" t="str" cm="1">
        <f t="array" ref="AD2219">_xlfn.IFS(AB2219&lt;1965,"Baby Boomers",AB2219&lt;1981,"Gen X",AB2219&lt;1997,"Millenial",TRUE,("Gen Z"))</f>
        <v>Gen Z</v>
      </c>
    </row>
    <row r="2220" spans="1:30" x14ac:dyDescent="0.25">
      <c r="A2220" t="s">
        <v>15249</v>
      </c>
      <c r="B2220" t="s">
        <v>5583</v>
      </c>
      <c r="C2220" t="s">
        <v>641</v>
      </c>
      <c r="D2220" s="2">
        <v>44014</v>
      </c>
      <c r="E2220" s="2" t="s">
        <v>10301</v>
      </c>
      <c r="F2220" t="s">
        <v>58</v>
      </c>
      <c r="G2220" t="s">
        <v>2846</v>
      </c>
      <c r="H2220" t="s">
        <v>8067</v>
      </c>
      <c r="I2220" t="s">
        <v>79</v>
      </c>
      <c r="J2220" t="s">
        <v>32</v>
      </c>
      <c r="K2220" t="s">
        <v>33</v>
      </c>
      <c r="L2220" t="s">
        <v>34</v>
      </c>
      <c r="M2220" t="s">
        <v>35</v>
      </c>
      <c r="N2220" t="s">
        <v>36</v>
      </c>
      <c r="O2220" t="s">
        <v>10301</v>
      </c>
      <c r="P2220" t="s">
        <v>64</v>
      </c>
      <c r="Q2220" t="s">
        <v>304</v>
      </c>
      <c r="R2220" s="2">
        <v>17345</v>
      </c>
      <c r="S2220" t="s">
        <v>7891</v>
      </c>
      <c r="T2220" t="s">
        <v>242</v>
      </c>
      <c r="U2220" t="s">
        <v>54</v>
      </c>
      <c r="V2220" t="s">
        <v>12470</v>
      </c>
      <c r="W2220" t="s">
        <v>127</v>
      </c>
      <c r="X2220" t="s">
        <v>83</v>
      </c>
      <c r="Y2220" t="s">
        <v>44</v>
      </c>
      <c r="Z2220">
        <v>4</v>
      </c>
      <c r="AA2220" t="str">
        <f t="shared" si="102"/>
        <v>Active</v>
      </c>
      <c r="AB2220">
        <f t="shared" si="103"/>
        <v>1947</v>
      </c>
      <c r="AC2220">
        <f t="shared" si="104"/>
        <v>78</v>
      </c>
      <c r="AD2220" t="str" cm="1">
        <f t="array" ref="AD2220">_xlfn.IFS(AB2220&lt;1965,"Baby Boomers",AB2220&lt;1981,"Gen X",AB2220&lt;1997,"Millenial",TRUE,("Gen Z"))</f>
        <v>Baby Boomers</v>
      </c>
    </row>
    <row r="2221" spans="1:30" x14ac:dyDescent="0.25">
      <c r="A2221" t="s">
        <v>15250</v>
      </c>
      <c r="B2221" t="s">
        <v>256</v>
      </c>
      <c r="C2221" t="s">
        <v>7918</v>
      </c>
      <c r="D2221" s="2">
        <v>43681</v>
      </c>
      <c r="E2221" s="2" t="s">
        <v>10301</v>
      </c>
      <c r="F2221" t="s">
        <v>58</v>
      </c>
      <c r="G2221" t="s">
        <v>8068</v>
      </c>
      <c r="H2221" t="s">
        <v>8069</v>
      </c>
      <c r="I2221" t="s">
        <v>167</v>
      </c>
      <c r="J2221" t="s">
        <v>32</v>
      </c>
      <c r="K2221" t="s">
        <v>33</v>
      </c>
      <c r="L2221" t="s">
        <v>50</v>
      </c>
      <c r="M2221" t="s">
        <v>51</v>
      </c>
      <c r="N2221" t="s">
        <v>36</v>
      </c>
      <c r="O2221" t="s">
        <v>10301</v>
      </c>
      <c r="P2221" t="s">
        <v>64</v>
      </c>
      <c r="Q2221" t="s">
        <v>176</v>
      </c>
      <c r="R2221" s="2">
        <v>37059</v>
      </c>
      <c r="S2221" t="s">
        <v>7849</v>
      </c>
      <c r="T2221" t="s">
        <v>242</v>
      </c>
      <c r="U2221" t="s">
        <v>54</v>
      </c>
      <c r="V2221" t="s">
        <v>12471</v>
      </c>
      <c r="W2221" t="s">
        <v>92</v>
      </c>
      <c r="X2221" t="s">
        <v>43</v>
      </c>
      <c r="Y2221" t="s">
        <v>44</v>
      </c>
      <c r="Z2221">
        <v>1</v>
      </c>
      <c r="AA2221" t="str">
        <f t="shared" si="102"/>
        <v>Active</v>
      </c>
      <c r="AB2221">
        <f t="shared" si="103"/>
        <v>2001</v>
      </c>
      <c r="AC2221">
        <f t="shared" si="104"/>
        <v>24</v>
      </c>
      <c r="AD2221" t="str" cm="1">
        <f t="array" ref="AD2221">_xlfn.IFS(AB2221&lt;1965,"Baby Boomers",AB2221&lt;1981,"Gen X",AB2221&lt;1997,"Millenial",TRUE,("Gen Z"))</f>
        <v>Gen Z</v>
      </c>
    </row>
    <row r="2222" spans="1:30" x14ac:dyDescent="0.25">
      <c r="A2222" t="s">
        <v>15251</v>
      </c>
      <c r="B2222" t="s">
        <v>8070</v>
      </c>
      <c r="C2222" t="s">
        <v>2499</v>
      </c>
      <c r="D2222" s="2">
        <v>43474</v>
      </c>
      <c r="E2222" s="2" t="s">
        <v>10301</v>
      </c>
      <c r="F2222" t="s">
        <v>58</v>
      </c>
      <c r="G2222" t="s">
        <v>8071</v>
      </c>
      <c r="H2222" t="s">
        <v>8072</v>
      </c>
      <c r="I2222" t="s">
        <v>97</v>
      </c>
      <c r="J2222" t="s">
        <v>32</v>
      </c>
      <c r="K2222" t="s">
        <v>33</v>
      </c>
      <c r="L2222" t="s">
        <v>50</v>
      </c>
      <c r="M2222" t="s">
        <v>35</v>
      </c>
      <c r="N2222" t="s">
        <v>36</v>
      </c>
      <c r="O2222" t="s">
        <v>10301</v>
      </c>
      <c r="P2222" t="s">
        <v>64</v>
      </c>
      <c r="Q2222" t="s">
        <v>176</v>
      </c>
      <c r="R2222" s="2">
        <v>18570</v>
      </c>
      <c r="S2222" t="s">
        <v>7849</v>
      </c>
      <c r="T2222" t="s">
        <v>177</v>
      </c>
      <c r="U2222" t="s">
        <v>54</v>
      </c>
      <c r="V2222" t="s">
        <v>12472</v>
      </c>
      <c r="W2222" t="s">
        <v>55</v>
      </c>
      <c r="X2222" t="s">
        <v>74</v>
      </c>
      <c r="Y2222" t="s">
        <v>44</v>
      </c>
      <c r="Z2222">
        <v>5</v>
      </c>
      <c r="AA2222" t="str">
        <f t="shared" si="102"/>
        <v>Active</v>
      </c>
      <c r="AB2222">
        <f t="shared" si="103"/>
        <v>1950</v>
      </c>
      <c r="AC2222">
        <f t="shared" si="104"/>
        <v>75</v>
      </c>
      <c r="AD2222" t="str" cm="1">
        <f t="array" ref="AD2222">_xlfn.IFS(AB2222&lt;1965,"Baby Boomers",AB2222&lt;1981,"Gen X",AB2222&lt;1997,"Millenial",TRUE,("Gen Z"))</f>
        <v>Baby Boomers</v>
      </c>
    </row>
    <row r="2223" spans="1:30" x14ac:dyDescent="0.25">
      <c r="A2223" t="s">
        <v>15252</v>
      </c>
      <c r="B2223" t="s">
        <v>1940</v>
      </c>
      <c r="C2223" t="s">
        <v>2414</v>
      </c>
      <c r="D2223" s="2">
        <v>44835</v>
      </c>
      <c r="E2223" s="2" t="s">
        <v>10301</v>
      </c>
      <c r="F2223" t="s">
        <v>58</v>
      </c>
      <c r="G2223" t="s">
        <v>8073</v>
      </c>
      <c r="H2223" t="s">
        <v>8074</v>
      </c>
      <c r="I2223" t="s">
        <v>117</v>
      </c>
      <c r="J2223" t="s">
        <v>32</v>
      </c>
      <c r="K2223" t="s">
        <v>51</v>
      </c>
      <c r="L2223" t="s">
        <v>50</v>
      </c>
      <c r="M2223" t="s">
        <v>51</v>
      </c>
      <c r="N2223" t="s">
        <v>36</v>
      </c>
      <c r="O2223" t="s">
        <v>10301</v>
      </c>
      <c r="P2223" t="s">
        <v>64</v>
      </c>
      <c r="Q2223" t="s">
        <v>230</v>
      </c>
      <c r="R2223" s="2">
        <v>34520</v>
      </c>
      <c r="S2223" t="s">
        <v>7849</v>
      </c>
      <c r="T2223" t="s">
        <v>112</v>
      </c>
      <c r="U2223" t="s">
        <v>54</v>
      </c>
      <c r="V2223" t="s">
        <v>12473</v>
      </c>
      <c r="W2223" t="s">
        <v>73</v>
      </c>
      <c r="X2223" t="s">
        <v>83</v>
      </c>
      <c r="Y2223" t="s">
        <v>44</v>
      </c>
      <c r="Z2223">
        <v>2</v>
      </c>
      <c r="AA2223" t="str">
        <f t="shared" si="102"/>
        <v>Active</v>
      </c>
      <c r="AB2223">
        <f t="shared" si="103"/>
        <v>1994</v>
      </c>
      <c r="AC2223">
        <f t="shared" si="104"/>
        <v>31</v>
      </c>
      <c r="AD2223" t="str" cm="1">
        <f t="array" ref="AD2223">_xlfn.IFS(AB2223&lt;1965,"Baby Boomers",AB2223&lt;1981,"Gen X",AB2223&lt;1997,"Millenial",TRUE,("Gen Z"))</f>
        <v>Millenial</v>
      </c>
    </row>
    <row r="2224" spans="1:30" x14ac:dyDescent="0.25">
      <c r="A2224" t="s">
        <v>15253</v>
      </c>
      <c r="B2224" t="s">
        <v>1461</v>
      </c>
      <c r="C2224" t="s">
        <v>6055</v>
      </c>
      <c r="D2224" s="2">
        <v>44102</v>
      </c>
      <c r="E2224" s="2">
        <v>45079</v>
      </c>
      <c r="F2224" t="s">
        <v>58</v>
      </c>
      <c r="G2224" t="s">
        <v>8075</v>
      </c>
      <c r="H2224" t="s">
        <v>8076</v>
      </c>
      <c r="I2224" t="s">
        <v>61</v>
      </c>
      <c r="J2224" t="s">
        <v>32</v>
      </c>
      <c r="K2224" t="s">
        <v>51</v>
      </c>
      <c r="L2224" t="s">
        <v>50</v>
      </c>
      <c r="M2224" t="s">
        <v>62</v>
      </c>
      <c r="N2224" t="s">
        <v>139</v>
      </c>
      <c r="O2224" t="s">
        <v>8077</v>
      </c>
      <c r="P2224" t="s">
        <v>64</v>
      </c>
      <c r="Q2224" t="s">
        <v>176</v>
      </c>
      <c r="R2224" s="2">
        <v>26744</v>
      </c>
      <c r="S2224" t="s">
        <v>7882</v>
      </c>
      <c r="T2224" t="s">
        <v>177</v>
      </c>
      <c r="U2224" t="s">
        <v>41</v>
      </c>
      <c r="V2224" t="s">
        <v>12474</v>
      </c>
      <c r="W2224" t="s">
        <v>42</v>
      </c>
      <c r="X2224" t="s">
        <v>43</v>
      </c>
      <c r="Y2224" t="s">
        <v>44</v>
      </c>
      <c r="Z2224">
        <v>4</v>
      </c>
      <c r="AA2224" t="str">
        <f t="shared" si="102"/>
        <v>Non-Active</v>
      </c>
      <c r="AB2224">
        <f t="shared" si="103"/>
        <v>1973</v>
      </c>
      <c r="AC2224">
        <f t="shared" si="104"/>
        <v>53</v>
      </c>
      <c r="AD2224" t="str" cm="1">
        <f t="array" ref="AD2224">_xlfn.IFS(AB2224&lt;1965,"Baby Boomers",AB2224&lt;1981,"Gen X",AB2224&lt;1997,"Millenial",TRUE,("Gen Z"))</f>
        <v>Gen X</v>
      </c>
    </row>
    <row r="2225" spans="1:30" x14ac:dyDescent="0.25">
      <c r="A2225" t="s">
        <v>15254</v>
      </c>
      <c r="B2225" t="s">
        <v>7153</v>
      </c>
      <c r="C2225" t="s">
        <v>6803</v>
      </c>
      <c r="D2225" s="2">
        <v>43419</v>
      </c>
      <c r="E2225" s="2" t="s">
        <v>10301</v>
      </c>
      <c r="F2225" t="s">
        <v>3736</v>
      </c>
      <c r="G2225" t="s">
        <v>12475</v>
      </c>
      <c r="H2225" t="s">
        <v>8079</v>
      </c>
      <c r="I2225" t="s">
        <v>88</v>
      </c>
      <c r="J2225" t="s">
        <v>32</v>
      </c>
      <c r="K2225" t="s">
        <v>51</v>
      </c>
      <c r="L2225" t="s">
        <v>63</v>
      </c>
      <c r="M2225" t="s">
        <v>62</v>
      </c>
      <c r="N2225" t="s">
        <v>36</v>
      </c>
      <c r="O2225" t="s">
        <v>10301</v>
      </c>
      <c r="P2225" t="s">
        <v>64</v>
      </c>
      <c r="Q2225" t="s">
        <v>176</v>
      </c>
      <c r="R2225" s="2">
        <v>23604</v>
      </c>
      <c r="S2225" t="s">
        <v>7859</v>
      </c>
      <c r="T2225" t="s">
        <v>418</v>
      </c>
      <c r="U2225" t="s">
        <v>41</v>
      </c>
      <c r="V2225" t="s">
        <v>12476</v>
      </c>
      <c r="W2225" t="s">
        <v>92</v>
      </c>
      <c r="X2225" t="s">
        <v>74</v>
      </c>
      <c r="Y2225" t="s">
        <v>44</v>
      </c>
      <c r="Z2225">
        <v>1</v>
      </c>
      <c r="AA2225" t="str">
        <f t="shared" si="102"/>
        <v>Active</v>
      </c>
      <c r="AB2225">
        <f t="shared" si="103"/>
        <v>1964</v>
      </c>
      <c r="AC2225">
        <f t="shared" si="104"/>
        <v>61</v>
      </c>
      <c r="AD2225" t="str" cm="1">
        <f t="array" ref="AD2225">_xlfn.IFS(AB2225&lt;1965,"Baby Boomers",AB2225&lt;1981,"Gen X",AB2225&lt;1997,"Millenial",TRUE,("Gen Z"))</f>
        <v>Baby Boomers</v>
      </c>
    </row>
    <row r="2226" spans="1:30" x14ac:dyDescent="0.25">
      <c r="A2226" t="s">
        <v>15255</v>
      </c>
      <c r="B2226" t="s">
        <v>4724</v>
      </c>
      <c r="C2226" t="s">
        <v>1404</v>
      </c>
      <c r="D2226" s="2">
        <v>44159</v>
      </c>
      <c r="E2226" s="2" t="s">
        <v>10301</v>
      </c>
      <c r="F2226" t="s">
        <v>3736</v>
      </c>
      <c r="G2226" t="s">
        <v>8080</v>
      </c>
      <c r="H2226" t="s">
        <v>8081</v>
      </c>
      <c r="I2226" t="s">
        <v>31</v>
      </c>
      <c r="J2226" t="s">
        <v>32</v>
      </c>
      <c r="K2226" t="s">
        <v>33</v>
      </c>
      <c r="L2226" t="s">
        <v>34</v>
      </c>
      <c r="M2226" t="s">
        <v>62</v>
      </c>
      <c r="N2226" t="s">
        <v>36</v>
      </c>
      <c r="O2226" t="s">
        <v>10301</v>
      </c>
      <c r="P2226" t="s">
        <v>64</v>
      </c>
      <c r="Q2226" t="s">
        <v>176</v>
      </c>
      <c r="R2226" s="2">
        <v>33665</v>
      </c>
      <c r="S2226" t="s">
        <v>7859</v>
      </c>
      <c r="T2226" t="s">
        <v>177</v>
      </c>
      <c r="U2226" t="s">
        <v>41</v>
      </c>
      <c r="V2226" t="s">
        <v>12477</v>
      </c>
      <c r="W2226" t="s">
        <v>55</v>
      </c>
      <c r="X2226" t="s">
        <v>103</v>
      </c>
      <c r="Y2226" t="s">
        <v>44</v>
      </c>
      <c r="Z2226">
        <v>2</v>
      </c>
      <c r="AA2226" t="str">
        <f t="shared" si="102"/>
        <v>Active</v>
      </c>
      <c r="AB2226">
        <f t="shared" si="103"/>
        <v>1992</v>
      </c>
      <c r="AC2226">
        <f t="shared" si="104"/>
        <v>34</v>
      </c>
      <c r="AD2226" t="str" cm="1">
        <f t="array" ref="AD2226">_xlfn.IFS(AB2226&lt;1965,"Baby Boomers",AB2226&lt;1981,"Gen X",AB2226&lt;1997,"Millenial",TRUE,("Gen Z"))</f>
        <v>Millenial</v>
      </c>
    </row>
    <row r="2227" spans="1:30" x14ac:dyDescent="0.25">
      <c r="A2227" t="s">
        <v>15256</v>
      </c>
      <c r="B2227" t="s">
        <v>2833</v>
      </c>
      <c r="C2227" t="s">
        <v>3035</v>
      </c>
      <c r="D2227" s="2">
        <v>45116</v>
      </c>
      <c r="E2227" s="2">
        <v>45121</v>
      </c>
      <c r="F2227" t="s">
        <v>3736</v>
      </c>
      <c r="G2227" t="s">
        <v>8082</v>
      </c>
      <c r="H2227" t="s">
        <v>8083</v>
      </c>
      <c r="I2227" t="s">
        <v>132</v>
      </c>
      <c r="J2227" t="s">
        <v>32</v>
      </c>
      <c r="K2227" t="s">
        <v>33</v>
      </c>
      <c r="L2227" t="s">
        <v>34</v>
      </c>
      <c r="M2227" t="s">
        <v>35</v>
      </c>
      <c r="N2227" t="s">
        <v>174</v>
      </c>
      <c r="O2227" t="s">
        <v>8084</v>
      </c>
      <c r="P2227" t="s">
        <v>64</v>
      </c>
      <c r="Q2227" t="s">
        <v>65</v>
      </c>
      <c r="R2227" s="2">
        <v>19791</v>
      </c>
      <c r="S2227" t="s">
        <v>39</v>
      </c>
      <c r="T2227" t="s">
        <v>242</v>
      </c>
      <c r="U2227" t="s">
        <v>41</v>
      </c>
      <c r="V2227" t="s">
        <v>12478</v>
      </c>
      <c r="W2227" t="s">
        <v>73</v>
      </c>
      <c r="X2227" t="s">
        <v>43</v>
      </c>
      <c r="Y2227" t="s">
        <v>44</v>
      </c>
      <c r="Z2227">
        <v>4</v>
      </c>
      <c r="AA2227" t="str">
        <f t="shared" si="102"/>
        <v>Non-Active</v>
      </c>
      <c r="AB2227">
        <f t="shared" si="103"/>
        <v>1954</v>
      </c>
      <c r="AC2227">
        <f t="shared" si="104"/>
        <v>72</v>
      </c>
      <c r="AD2227" t="str" cm="1">
        <f t="array" ref="AD2227">_xlfn.IFS(AB2227&lt;1965,"Baby Boomers",AB2227&lt;1981,"Gen X",AB2227&lt;1997,"Millenial",TRUE,("Gen Z"))</f>
        <v>Baby Boomers</v>
      </c>
    </row>
    <row r="2228" spans="1:30" x14ac:dyDescent="0.25">
      <c r="A2228" t="s">
        <v>15257</v>
      </c>
      <c r="B2228" t="s">
        <v>8085</v>
      </c>
      <c r="C2228" t="s">
        <v>377</v>
      </c>
      <c r="D2228" s="2">
        <v>45036</v>
      </c>
      <c r="E2228" s="2">
        <v>45054</v>
      </c>
      <c r="F2228" t="s">
        <v>58</v>
      </c>
      <c r="G2228" t="s">
        <v>8086</v>
      </c>
      <c r="H2228" t="s">
        <v>8087</v>
      </c>
      <c r="I2228" t="s">
        <v>167</v>
      </c>
      <c r="J2228" t="s">
        <v>32</v>
      </c>
      <c r="K2228" t="s">
        <v>62</v>
      </c>
      <c r="L2228" t="s">
        <v>34</v>
      </c>
      <c r="M2228" t="s">
        <v>51</v>
      </c>
      <c r="N2228" t="s">
        <v>139</v>
      </c>
      <c r="O2228" t="s">
        <v>8088</v>
      </c>
      <c r="P2228" t="s">
        <v>64</v>
      </c>
      <c r="Q2228" t="s">
        <v>304</v>
      </c>
      <c r="R2228" s="2">
        <v>16183</v>
      </c>
      <c r="S2228" t="s">
        <v>39</v>
      </c>
      <c r="T2228" t="s">
        <v>215</v>
      </c>
      <c r="U2228" t="s">
        <v>54</v>
      </c>
      <c r="V2228" t="s">
        <v>12479</v>
      </c>
      <c r="W2228" t="s">
        <v>42</v>
      </c>
      <c r="X2228" t="s">
        <v>43</v>
      </c>
      <c r="Y2228" t="s">
        <v>44</v>
      </c>
      <c r="Z2228">
        <v>1</v>
      </c>
      <c r="AA2228" t="str">
        <f t="shared" si="102"/>
        <v>Non-Active</v>
      </c>
      <c r="AB2228">
        <f t="shared" si="103"/>
        <v>1944</v>
      </c>
      <c r="AC2228">
        <f t="shared" si="104"/>
        <v>81</v>
      </c>
      <c r="AD2228" t="str" cm="1">
        <f t="array" ref="AD2228">_xlfn.IFS(AB2228&lt;1965,"Baby Boomers",AB2228&lt;1981,"Gen X",AB2228&lt;1997,"Millenial",TRUE,("Gen Z"))</f>
        <v>Baby Boomers</v>
      </c>
    </row>
    <row r="2229" spans="1:30" x14ac:dyDescent="0.25">
      <c r="A2229" t="s">
        <v>15258</v>
      </c>
      <c r="B2229" t="s">
        <v>8089</v>
      </c>
      <c r="C2229" t="s">
        <v>1810</v>
      </c>
      <c r="D2229" s="2">
        <v>43699</v>
      </c>
      <c r="E2229" s="2">
        <v>43837</v>
      </c>
      <c r="F2229" t="s">
        <v>58</v>
      </c>
      <c r="G2229" t="s">
        <v>2982</v>
      </c>
      <c r="H2229" t="s">
        <v>8090</v>
      </c>
      <c r="I2229" t="s">
        <v>97</v>
      </c>
      <c r="J2229" t="s">
        <v>32</v>
      </c>
      <c r="K2229" t="s">
        <v>62</v>
      </c>
      <c r="L2229" t="s">
        <v>34</v>
      </c>
      <c r="M2229" t="s">
        <v>35</v>
      </c>
      <c r="N2229" t="s">
        <v>125</v>
      </c>
      <c r="O2229" t="s">
        <v>8091</v>
      </c>
      <c r="P2229" t="s">
        <v>64</v>
      </c>
      <c r="Q2229" t="s">
        <v>80</v>
      </c>
      <c r="R2229" s="2">
        <v>20279</v>
      </c>
      <c r="S2229" t="s">
        <v>39</v>
      </c>
      <c r="T2229" t="s">
        <v>215</v>
      </c>
      <c r="U2229" t="s">
        <v>54</v>
      </c>
      <c r="V2229" t="s">
        <v>12480</v>
      </c>
      <c r="W2229" t="s">
        <v>92</v>
      </c>
      <c r="X2229" t="s">
        <v>103</v>
      </c>
      <c r="Y2229" t="s">
        <v>44</v>
      </c>
      <c r="Z2229">
        <v>4</v>
      </c>
      <c r="AA2229" t="str">
        <f t="shared" si="102"/>
        <v>Non-Active</v>
      </c>
      <c r="AB2229">
        <f t="shared" si="103"/>
        <v>1955</v>
      </c>
      <c r="AC2229">
        <f t="shared" si="104"/>
        <v>70</v>
      </c>
      <c r="AD2229" t="str" cm="1">
        <f t="array" ref="AD2229">_xlfn.IFS(AB2229&lt;1965,"Baby Boomers",AB2229&lt;1981,"Gen X",AB2229&lt;1997,"Millenial",TRUE,("Gen Z"))</f>
        <v>Baby Boomers</v>
      </c>
    </row>
    <row r="2230" spans="1:30" x14ac:dyDescent="0.25">
      <c r="A2230" t="s">
        <v>15259</v>
      </c>
      <c r="B2230" t="s">
        <v>5566</v>
      </c>
      <c r="C2230" t="s">
        <v>4753</v>
      </c>
      <c r="D2230" s="2">
        <v>44775</v>
      </c>
      <c r="E2230" s="2">
        <v>45023</v>
      </c>
      <c r="F2230" t="s">
        <v>58</v>
      </c>
      <c r="G2230" t="s">
        <v>8092</v>
      </c>
      <c r="H2230" t="s">
        <v>8093</v>
      </c>
      <c r="I2230" t="s">
        <v>117</v>
      </c>
      <c r="J2230" t="s">
        <v>32</v>
      </c>
      <c r="K2230" t="s">
        <v>33</v>
      </c>
      <c r="L2230" t="s">
        <v>50</v>
      </c>
      <c r="M2230" t="s">
        <v>51</v>
      </c>
      <c r="N2230" t="s">
        <v>174</v>
      </c>
      <c r="O2230" t="s">
        <v>8094</v>
      </c>
      <c r="P2230" t="s">
        <v>64</v>
      </c>
      <c r="Q2230" t="s">
        <v>80</v>
      </c>
      <c r="R2230" s="2">
        <v>23689</v>
      </c>
      <c r="S2230" t="s">
        <v>7866</v>
      </c>
      <c r="T2230" t="s">
        <v>242</v>
      </c>
      <c r="U2230" t="s">
        <v>54</v>
      </c>
      <c r="V2230" t="s">
        <v>12481</v>
      </c>
      <c r="W2230" t="s">
        <v>92</v>
      </c>
      <c r="X2230" t="s">
        <v>103</v>
      </c>
      <c r="Y2230" t="s">
        <v>44</v>
      </c>
      <c r="Z2230">
        <v>2</v>
      </c>
      <c r="AA2230" t="str">
        <f t="shared" si="102"/>
        <v>Non-Active</v>
      </c>
      <c r="AB2230">
        <f t="shared" si="103"/>
        <v>1964</v>
      </c>
      <c r="AC2230">
        <f t="shared" si="104"/>
        <v>61</v>
      </c>
      <c r="AD2230" t="str" cm="1">
        <f t="array" ref="AD2230">_xlfn.IFS(AB2230&lt;1965,"Baby Boomers",AB2230&lt;1981,"Gen X",AB2230&lt;1997,"Millenial",TRUE,("Gen Z"))</f>
        <v>Baby Boomers</v>
      </c>
    </row>
    <row r="2231" spans="1:30" x14ac:dyDescent="0.25">
      <c r="A2231" t="s">
        <v>15260</v>
      </c>
      <c r="B2231" t="s">
        <v>5044</v>
      </c>
      <c r="C2231" t="s">
        <v>916</v>
      </c>
      <c r="D2231" s="2">
        <v>43404</v>
      </c>
      <c r="E2231" s="2">
        <v>43853</v>
      </c>
      <c r="F2231" t="s">
        <v>58</v>
      </c>
      <c r="G2231" t="s">
        <v>8095</v>
      </c>
      <c r="H2231" t="s">
        <v>8096</v>
      </c>
      <c r="I2231" t="s">
        <v>61</v>
      </c>
      <c r="J2231" t="s">
        <v>32</v>
      </c>
      <c r="K2231" t="s">
        <v>51</v>
      </c>
      <c r="L2231" t="s">
        <v>63</v>
      </c>
      <c r="M2231" t="s">
        <v>51</v>
      </c>
      <c r="N2231" t="s">
        <v>174</v>
      </c>
      <c r="O2231" t="s">
        <v>8097</v>
      </c>
      <c r="P2231" t="s">
        <v>64</v>
      </c>
      <c r="Q2231" t="s">
        <v>52</v>
      </c>
      <c r="R2231" s="2">
        <v>20861</v>
      </c>
      <c r="S2231" t="s">
        <v>7866</v>
      </c>
      <c r="T2231" t="s">
        <v>149</v>
      </c>
      <c r="U2231" t="s">
        <v>54</v>
      </c>
      <c r="V2231" t="s">
        <v>12482</v>
      </c>
      <c r="W2231" t="s">
        <v>55</v>
      </c>
      <c r="X2231" t="s">
        <v>74</v>
      </c>
      <c r="Y2231" t="s">
        <v>44</v>
      </c>
      <c r="Z2231">
        <v>4</v>
      </c>
      <c r="AA2231" t="str">
        <f t="shared" si="102"/>
        <v>Non-Active</v>
      </c>
      <c r="AB2231">
        <f t="shared" si="103"/>
        <v>1957</v>
      </c>
      <c r="AC2231">
        <f t="shared" si="104"/>
        <v>69</v>
      </c>
      <c r="AD2231" t="str" cm="1">
        <f t="array" ref="AD2231">_xlfn.IFS(AB2231&lt;1965,"Baby Boomers",AB2231&lt;1981,"Gen X",AB2231&lt;1997,"Millenial",TRUE,("Gen Z"))</f>
        <v>Baby Boomers</v>
      </c>
    </row>
    <row r="2232" spans="1:30" x14ac:dyDescent="0.25">
      <c r="A2232" t="s">
        <v>15261</v>
      </c>
      <c r="B2232" t="s">
        <v>8098</v>
      </c>
      <c r="C2232" t="s">
        <v>1412</v>
      </c>
      <c r="D2232" s="2">
        <v>44523</v>
      </c>
      <c r="E2232" s="2">
        <v>44762</v>
      </c>
      <c r="F2232" t="s">
        <v>58</v>
      </c>
      <c r="G2232" t="s">
        <v>8099</v>
      </c>
      <c r="H2232" t="s">
        <v>8100</v>
      </c>
      <c r="I2232" t="s">
        <v>88</v>
      </c>
      <c r="J2232" t="s">
        <v>32</v>
      </c>
      <c r="K2232" t="s">
        <v>33</v>
      </c>
      <c r="L2232" t="s">
        <v>63</v>
      </c>
      <c r="M2232" t="s">
        <v>35</v>
      </c>
      <c r="N2232" t="s">
        <v>174</v>
      </c>
      <c r="O2232" t="s">
        <v>8101</v>
      </c>
      <c r="P2232" t="s">
        <v>64</v>
      </c>
      <c r="Q2232" t="s">
        <v>3211</v>
      </c>
      <c r="R2232" s="2">
        <v>34856</v>
      </c>
      <c r="S2232" t="s">
        <v>7866</v>
      </c>
      <c r="T2232" t="s">
        <v>242</v>
      </c>
      <c r="U2232" t="s">
        <v>54</v>
      </c>
      <c r="V2232" t="s">
        <v>12483</v>
      </c>
      <c r="W2232" t="s">
        <v>42</v>
      </c>
      <c r="X2232" t="s">
        <v>43</v>
      </c>
      <c r="Y2232" t="s">
        <v>44</v>
      </c>
      <c r="Z2232">
        <v>2</v>
      </c>
      <c r="AA2232" t="str">
        <f t="shared" si="102"/>
        <v>Non-Active</v>
      </c>
      <c r="AB2232">
        <f t="shared" si="103"/>
        <v>1995</v>
      </c>
      <c r="AC2232">
        <f t="shared" si="104"/>
        <v>30</v>
      </c>
      <c r="AD2232" t="str" cm="1">
        <f t="array" ref="AD2232">_xlfn.IFS(AB2232&lt;1965,"Baby Boomers",AB2232&lt;1981,"Gen X",AB2232&lt;1997,"Millenial",TRUE,("Gen Z"))</f>
        <v>Millenial</v>
      </c>
    </row>
    <row r="2233" spans="1:30" x14ac:dyDescent="0.25">
      <c r="A2233" t="s">
        <v>15262</v>
      </c>
      <c r="B2233" t="s">
        <v>6177</v>
      </c>
      <c r="C2233" t="s">
        <v>4843</v>
      </c>
      <c r="D2233" s="2">
        <v>45108</v>
      </c>
      <c r="E2233" s="2">
        <v>45128</v>
      </c>
      <c r="F2233" t="s">
        <v>58</v>
      </c>
      <c r="G2233" t="s">
        <v>8102</v>
      </c>
      <c r="H2233" t="s">
        <v>8103</v>
      </c>
      <c r="I2233" t="s">
        <v>31</v>
      </c>
      <c r="J2233" t="s">
        <v>32</v>
      </c>
      <c r="K2233" t="s">
        <v>62</v>
      </c>
      <c r="L2233" t="s">
        <v>50</v>
      </c>
      <c r="M2233" t="s">
        <v>35</v>
      </c>
      <c r="N2233" t="s">
        <v>98</v>
      </c>
      <c r="O2233" t="s">
        <v>8104</v>
      </c>
      <c r="P2233" t="s">
        <v>64</v>
      </c>
      <c r="Q2233" t="s">
        <v>110</v>
      </c>
      <c r="R2233" s="2">
        <v>22003</v>
      </c>
      <c r="S2233" t="s">
        <v>7866</v>
      </c>
      <c r="T2233" t="s">
        <v>102</v>
      </c>
      <c r="U2233" t="s">
        <v>54</v>
      </c>
      <c r="V2233" t="s">
        <v>12484</v>
      </c>
      <c r="W2233" t="s">
        <v>92</v>
      </c>
      <c r="X2233" t="s">
        <v>83</v>
      </c>
      <c r="Y2233" t="s">
        <v>44</v>
      </c>
      <c r="Z2233">
        <v>2</v>
      </c>
      <c r="AA2233" t="str">
        <f t="shared" si="102"/>
        <v>Non-Active</v>
      </c>
      <c r="AB2233">
        <f t="shared" si="103"/>
        <v>1960</v>
      </c>
      <c r="AC2233">
        <f t="shared" si="104"/>
        <v>66</v>
      </c>
      <c r="AD2233" t="str" cm="1">
        <f t="array" ref="AD2233">_xlfn.IFS(AB2233&lt;1965,"Baby Boomers",AB2233&lt;1981,"Gen X",AB2233&lt;1997,"Millenial",TRUE,("Gen Z"))</f>
        <v>Baby Boomers</v>
      </c>
    </row>
    <row r="2234" spans="1:30" x14ac:dyDescent="0.25">
      <c r="A2234" t="s">
        <v>15263</v>
      </c>
      <c r="B2234" t="s">
        <v>977</v>
      </c>
      <c r="C2234" t="s">
        <v>4643</v>
      </c>
      <c r="D2234" s="2">
        <v>44760</v>
      </c>
      <c r="E2234" s="2" t="s">
        <v>10301</v>
      </c>
      <c r="F2234" t="s">
        <v>58</v>
      </c>
      <c r="G2234" t="s">
        <v>8105</v>
      </c>
      <c r="H2234" t="s">
        <v>8106</v>
      </c>
      <c r="I2234" t="s">
        <v>132</v>
      </c>
      <c r="J2234" t="s">
        <v>32</v>
      </c>
      <c r="K2234" t="s">
        <v>51</v>
      </c>
      <c r="L2234" t="s">
        <v>63</v>
      </c>
      <c r="M2234" t="s">
        <v>35</v>
      </c>
      <c r="N2234" t="s">
        <v>36</v>
      </c>
      <c r="O2234" t="s">
        <v>10301</v>
      </c>
      <c r="P2234" t="s">
        <v>64</v>
      </c>
      <c r="Q2234" t="s">
        <v>80</v>
      </c>
      <c r="R2234" s="2">
        <v>33067</v>
      </c>
      <c r="S2234" t="s">
        <v>7875</v>
      </c>
      <c r="T2234" t="s">
        <v>612</v>
      </c>
      <c r="U2234" t="s">
        <v>54</v>
      </c>
      <c r="V2234" t="s">
        <v>12485</v>
      </c>
      <c r="W2234" t="s">
        <v>92</v>
      </c>
      <c r="X2234" t="s">
        <v>74</v>
      </c>
      <c r="Y2234" t="s">
        <v>44</v>
      </c>
      <c r="Z2234">
        <v>2</v>
      </c>
      <c r="AA2234" t="str">
        <f t="shared" si="102"/>
        <v>Active</v>
      </c>
      <c r="AB2234">
        <f t="shared" si="103"/>
        <v>1990</v>
      </c>
      <c r="AC2234">
        <f t="shared" si="104"/>
        <v>35</v>
      </c>
      <c r="AD2234" t="str" cm="1">
        <f t="array" ref="AD2234">_xlfn.IFS(AB2234&lt;1965,"Baby Boomers",AB2234&lt;1981,"Gen X",AB2234&lt;1997,"Millenial",TRUE,("Gen Z"))</f>
        <v>Millenial</v>
      </c>
    </row>
    <row r="2235" spans="1:30" x14ac:dyDescent="0.25">
      <c r="A2235" t="s">
        <v>15264</v>
      </c>
      <c r="B2235" t="s">
        <v>663</v>
      </c>
      <c r="C2235" t="s">
        <v>1210</v>
      </c>
      <c r="D2235" s="2">
        <v>43686</v>
      </c>
      <c r="E2235" s="2" t="s">
        <v>10301</v>
      </c>
      <c r="F2235" t="s">
        <v>58</v>
      </c>
      <c r="G2235" t="s">
        <v>8107</v>
      </c>
      <c r="H2235" t="s">
        <v>8108</v>
      </c>
      <c r="I2235" t="s">
        <v>49</v>
      </c>
      <c r="J2235" t="s">
        <v>32</v>
      </c>
      <c r="K2235" t="s">
        <v>51</v>
      </c>
      <c r="L2235" t="s">
        <v>34</v>
      </c>
      <c r="M2235" t="s">
        <v>51</v>
      </c>
      <c r="N2235" t="s">
        <v>36</v>
      </c>
      <c r="O2235" t="s">
        <v>10301</v>
      </c>
      <c r="P2235" t="s">
        <v>64</v>
      </c>
      <c r="Q2235" t="s">
        <v>285</v>
      </c>
      <c r="R2235" s="2">
        <v>21850</v>
      </c>
      <c r="S2235" t="s">
        <v>7891</v>
      </c>
      <c r="T2235" t="s">
        <v>286</v>
      </c>
      <c r="U2235" t="s">
        <v>54</v>
      </c>
      <c r="V2235" t="s">
        <v>12486</v>
      </c>
      <c r="W2235" t="s">
        <v>127</v>
      </c>
      <c r="X2235" t="s">
        <v>103</v>
      </c>
      <c r="Y2235" t="s">
        <v>44</v>
      </c>
      <c r="Z2235">
        <v>4</v>
      </c>
      <c r="AA2235" t="str">
        <f t="shared" si="102"/>
        <v>Active</v>
      </c>
      <c r="AB2235">
        <f t="shared" si="103"/>
        <v>1959</v>
      </c>
      <c r="AC2235">
        <f t="shared" si="104"/>
        <v>66</v>
      </c>
      <c r="AD2235" t="str" cm="1">
        <f t="array" ref="AD2235">_xlfn.IFS(AB2235&lt;1965,"Baby Boomers",AB2235&lt;1981,"Gen X",AB2235&lt;1997,"Millenial",TRUE,("Gen Z"))</f>
        <v>Baby Boomers</v>
      </c>
    </row>
    <row r="2236" spans="1:30" x14ac:dyDescent="0.25">
      <c r="A2236" t="s">
        <v>15265</v>
      </c>
      <c r="B2236" t="s">
        <v>8109</v>
      </c>
      <c r="C2236" t="s">
        <v>1205</v>
      </c>
      <c r="D2236" s="2">
        <v>44383</v>
      </c>
      <c r="E2236" s="2" t="s">
        <v>10301</v>
      </c>
      <c r="F2236" t="s">
        <v>58</v>
      </c>
      <c r="G2236" t="s">
        <v>8110</v>
      </c>
      <c r="H2236" t="s">
        <v>8111</v>
      </c>
      <c r="I2236" t="s">
        <v>138</v>
      </c>
      <c r="J2236" t="s">
        <v>32</v>
      </c>
      <c r="K2236" t="s">
        <v>51</v>
      </c>
      <c r="L2236" t="s">
        <v>50</v>
      </c>
      <c r="M2236" t="s">
        <v>35</v>
      </c>
      <c r="N2236" t="s">
        <v>36</v>
      </c>
      <c r="O2236" t="s">
        <v>10301</v>
      </c>
      <c r="P2236" t="s">
        <v>64</v>
      </c>
      <c r="Q2236" t="s">
        <v>110</v>
      </c>
      <c r="R2236" s="2">
        <v>25791</v>
      </c>
      <c r="S2236" t="s">
        <v>7891</v>
      </c>
      <c r="T2236" t="s">
        <v>612</v>
      </c>
      <c r="U2236" t="s">
        <v>54</v>
      </c>
      <c r="V2236" t="s">
        <v>12487</v>
      </c>
      <c r="W2236" t="s">
        <v>92</v>
      </c>
      <c r="X2236" t="s">
        <v>83</v>
      </c>
      <c r="Y2236" t="s">
        <v>44</v>
      </c>
      <c r="Z2236">
        <v>2</v>
      </c>
      <c r="AA2236" t="str">
        <f t="shared" si="102"/>
        <v>Active</v>
      </c>
      <c r="AB2236">
        <f t="shared" si="103"/>
        <v>1970</v>
      </c>
      <c r="AC2236">
        <f t="shared" si="104"/>
        <v>55</v>
      </c>
      <c r="AD2236" t="str" cm="1">
        <f t="array" ref="AD2236">_xlfn.IFS(AB2236&lt;1965,"Baby Boomers",AB2236&lt;1981,"Gen X",AB2236&lt;1997,"Millenial",TRUE,("Gen Z"))</f>
        <v>Gen X</v>
      </c>
    </row>
    <row r="2237" spans="1:30" x14ac:dyDescent="0.25">
      <c r="A2237" t="s">
        <v>15266</v>
      </c>
      <c r="B2237" t="s">
        <v>4381</v>
      </c>
      <c r="C2237" t="s">
        <v>1058</v>
      </c>
      <c r="D2237" s="2">
        <v>44229</v>
      </c>
      <c r="E2237" s="2" t="s">
        <v>10301</v>
      </c>
      <c r="F2237" t="s">
        <v>58</v>
      </c>
      <c r="G2237" t="s">
        <v>8112</v>
      </c>
      <c r="H2237" t="s">
        <v>8113</v>
      </c>
      <c r="I2237" t="s">
        <v>79</v>
      </c>
      <c r="J2237" t="s">
        <v>32</v>
      </c>
      <c r="K2237" t="s">
        <v>33</v>
      </c>
      <c r="L2237" t="s">
        <v>50</v>
      </c>
      <c r="M2237" t="s">
        <v>51</v>
      </c>
      <c r="N2237" t="s">
        <v>36</v>
      </c>
      <c r="O2237" t="s">
        <v>10301</v>
      </c>
      <c r="P2237" t="s">
        <v>64</v>
      </c>
      <c r="Q2237" t="s">
        <v>80</v>
      </c>
      <c r="R2237" s="2">
        <v>16692</v>
      </c>
      <c r="S2237" t="s">
        <v>7849</v>
      </c>
      <c r="T2237" t="s">
        <v>225</v>
      </c>
      <c r="U2237" t="s">
        <v>54</v>
      </c>
      <c r="V2237" t="s">
        <v>12488</v>
      </c>
      <c r="W2237" t="s">
        <v>127</v>
      </c>
      <c r="X2237" t="s">
        <v>74</v>
      </c>
      <c r="Y2237" t="s">
        <v>44</v>
      </c>
      <c r="Z2237">
        <v>2</v>
      </c>
      <c r="AA2237" t="str">
        <f t="shared" si="102"/>
        <v>Active</v>
      </c>
      <c r="AB2237">
        <f t="shared" si="103"/>
        <v>1945</v>
      </c>
      <c r="AC2237">
        <f t="shared" si="104"/>
        <v>80</v>
      </c>
      <c r="AD2237" t="str" cm="1">
        <f t="array" ref="AD2237">_xlfn.IFS(AB2237&lt;1965,"Baby Boomers",AB2237&lt;1981,"Gen X",AB2237&lt;1997,"Millenial",TRUE,("Gen Z"))</f>
        <v>Baby Boomers</v>
      </c>
    </row>
    <row r="2238" spans="1:30" x14ac:dyDescent="0.25">
      <c r="A2238" t="s">
        <v>15267</v>
      </c>
      <c r="B2238" t="s">
        <v>6370</v>
      </c>
      <c r="C2238" t="s">
        <v>1731</v>
      </c>
      <c r="D2238" s="2">
        <v>44932</v>
      </c>
      <c r="E2238" s="2">
        <v>45041</v>
      </c>
      <c r="F2238" t="s">
        <v>58</v>
      </c>
      <c r="G2238" t="s">
        <v>8114</v>
      </c>
      <c r="H2238" t="s">
        <v>8115</v>
      </c>
      <c r="I2238" t="s">
        <v>167</v>
      </c>
      <c r="J2238" t="s">
        <v>32</v>
      </c>
      <c r="K2238" t="s">
        <v>51</v>
      </c>
      <c r="L2238" t="s">
        <v>63</v>
      </c>
      <c r="M2238" t="s">
        <v>51</v>
      </c>
      <c r="N2238" t="s">
        <v>125</v>
      </c>
      <c r="O2238" t="s">
        <v>8116</v>
      </c>
      <c r="P2238" t="s">
        <v>64</v>
      </c>
      <c r="Q2238" t="s">
        <v>147</v>
      </c>
      <c r="R2238" s="2">
        <v>26135</v>
      </c>
      <c r="S2238" t="s">
        <v>7849</v>
      </c>
      <c r="T2238" t="s">
        <v>102</v>
      </c>
      <c r="U2238" t="s">
        <v>54</v>
      </c>
      <c r="V2238" t="s">
        <v>12489</v>
      </c>
      <c r="W2238" t="s">
        <v>55</v>
      </c>
      <c r="X2238" t="s">
        <v>103</v>
      </c>
      <c r="Y2238" t="s">
        <v>44</v>
      </c>
      <c r="Z2238">
        <v>5</v>
      </c>
      <c r="AA2238" t="str">
        <f t="shared" si="102"/>
        <v>Non-Active</v>
      </c>
      <c r="AB2238">
        <f t="shared" si="103"/>
        <v>1971</v>
      </c>
      <c r="AC2238">
        <f t="shared" si="104"/>
        <v>54</v>
      </c>
      <c r="AD2238" t="str" cm="1">
        <f t="array" ref="AD2238">_xlfn.IFS(AB2238&lt;1965,"Baby Boomers",AB2238&lt;1981,"Gen X",AB2238&lt;1997,"Millenial",TRUE,("Gen Z"))</f>
        <v>Gen X</v>
      </c>
    </row>
    <row r="2239" spans="1:30" x14ac:dyDescent="0.25">
      <c r="A2239" t="s">
        <v>15268</v>
      </c>
      <c r="B2239" t="s">
        <v>8117</v>
      </c>
      <c r="C2239" t="s">
        <v>3189</v>
      </c>
      <c r="D2239" s="2">
        <v>44513</v>
      </c>
      <c r="E2239" s="2" t="s">
        <v>10301</v>
      </c>
      <c r="F2239" t="s">
        <v>58</v>
      </c>
      <c r="G2239" t="s">
        <v>8118</v>
      </c>
      <c r="H2239" t="s">
        <v>8119</v>
      </c>
      <c r="I2239" t="s">
        <v>97</v>
      </c>
      <c r="J2239" t="s">
        <v>32</v>
      </c>
      <c r="K2239" t="s">
        <v>62</v>
      </c>
      <c r="L2239" t="s">
        <v>34</v>
      </c>
      <c r="M2239" t="s">
        <v>62</v>
      </c>
      <c r="N2239" t="s">
        <v>36</v>
      </c>
      <c r="O2239" t="s">
        <v>10301</v>
      </c>
      <c r="P2239" t="s">
        <v>64</v>
      </c>
      <c r="Q2239" t="s">
        <v>176</v>
      </c>
      <c r="R2239" s="2">
        <v>22457</v>
      </c>
      <c r="S2239" t="s">
        <v>7849</v>
      </c>
      <c r="T2239" t="s">
        <v>242</v>
      </c>
      <c r="U2239" t="s">
        <v>54</v>
      </c>
      <c r="V2239" t="s">
        <v>12490</v>
      </c>
      <c r="W2239" t="s">
        <v>55</v>
      </c>
      <c r="X2239" t="s">
        <v>103</v>
      </c>
      <c r="Y2239" t="s">
        <v>44</v>
      </c>
      <c r="Z2239">
        <v>1</v>
      </c>
      <c r="AA2239" t="str">
        <f t="shared" si="102"/>
        <v>Active</v>
      </c>
      <c r="AB2239">
        <f t="shared" si="103"/>
        <v>1961</v>
      </c>
      <c r="AC2239">
        <f t="shared" si="104"/>
        <v>64</v>
      </c>
      <c r="AD2239" t="str" cm="1">
        <f t="array" ref="AD2239">_xlfn.IFS(AB2239&lt;1965,"Baby Boomers",AB2239&lt;1981,"Gen X",AB2239&lt;1997,"Millenial",TRUE,("Gen Z"))</f>
        <v>Baby Boomers</v>
      </c>
    </row>
    <row r="2240" spans="1:30" x14ac:dyDescent="0.25">
      <c r="A2240" t="s">
        <v>15269</v>
      </c>
      <c r="B2240" t="s">
        <v>8120</v>
      </c>
      <c r="C2240" t="s">
        <v>3577</v>
      </c>
      <c r="D2240" s="2">
        <v>43905</v>
      </c>
      <c r="E2240" s="2" t="s">
        <v>10301</v>
      </c>
      <c r="F2240" t="s">
        <v>58</v>
      </c>
      <c r="G2240" t="s">
        <v>8121</v>
      </c>
      <c r="H2240" t="s">
        <v>8122</v>
      </c>
      <c r="I2240" t="s">
        <v>117</v>
      </c>
      <c r="J2240" t="s">
        <v>32</v>
      </c>
      <c r="K2240" t="s">
        <v>33</v>
      </c>
      <c r="L2240" t="s">
        <v>50</v>
      </c>
      <c r="M2240" t="s">
        <v>51</v>
      </c>
      <c r="N2240" t="s">
        <v>36</v>
      </c>
      <c r="O2240" t="s">
        <v>10301</v>
      </c>
      <c r="P2240" t="s">
        <v>64</v>
      </c>
      <c r="Q2240" t="s">
        <v>147</v>
      </c>
      <c r="R2240" s="2">
        <v>33433</v>
      </c>
      <c r="S2240" t="s">
        <v>7882</v>
      </c>
      <c r="T2240" t="s">
        <v>149</v>
      </c>
      <c r="U2240" t="s">
        <v>54</v>
      </c>
      <c r="V2240" t="s">
        <v>12491</v>
      </c>
      <c r="W2240" t="s">
        <v>55</v>
      </c>
      <c r="X2240" t="s">
        <v>83</v>
      </c>
      <c r="Y2240" t="s">
        <v>44</v>
      </c>
      <c r="Z2240">
        <v>4</v>
      </c>
      <c r="AA2240" t="str">
        <f t="shared" si="102"/>
        <v>Active</v>
      </c>
      <c r="AB2240">
        <f t="shared" si="103"/>
        <v>1991</v>
      </c>
      <c r="AC2240">
        <f t="shared" si="104"/>
        <v>34</v>
      </c>
      <c r="AD2240" t="str" cm="1">
        <f t="array" ref="AD2240">_xlfn.IFS(AB2240&lt;1965,"Baby Boomers",AB2240&lt;1981,"Gen X",AB2240&lt;1997,"Millenial",TRUE,("Gen Z"))</f>
        <v>Millenial</v>
      </c>
    </row>
    <row r="2241" spans="1:30" x14ac:dyDescent="0.25">
      <c r="A2241" t="s">
        <v>15270</v>
      </c>
      <c r="B2241" t="s">
        <v>3206</v>
      </c>
      <c r="C2241" t="s">
        <v>600</v>
      </c>
      <c r="D2241" s="2">
        <v>43411</v>
      </c>
      <c r="E2241" s="2">
        <v>44569</v>
      </c>
      <c r="F2241" t="s">
        <v>58</v>
      </c>
      <c r="G2241" t="s">
        <v>8123</v>
      </c>
      <c r="H2241" t="s">
        <v>8124</v>
      </c>
      <c r="I2241" t="s">
        <v>61</v>
      </c>
      <c r="J2241" t="s">
        <v>32</v>
      </c>
      <c r="K2241" t="s">
        <v>51</v>
      </c>
      <c r="L2241" t="s">
        <v>34</v>
      </c>
      <c r="M2241" t="s">
        <v>62</v>
      </c>
      <c r="N2241" t="s">
        <v>139</v>
      </c>
      <c r="O2241" t="s">
        <v>8125</v>
      </c>
      <c r="P2241" t="s">
        <v>64</v>
      </c>
      <c r="Q2241" t="s">
        <v>503</v>
      </c>
      <c r="R2241" s="2">
        <v>16821</v>
      </c>
      <c r="S2241" t="s">
        <v>7859</v>
      </c>
      <c r="T2241" t="s">
        <v>1061</v>
      </c>
      <c r="U2241" t="s">
        <v>41</v>
      </c>
      <c r="V2241" t="s">
        <v>12492</v>
      </c>
      <c r="W2241" t="s">
        <v>73</v>
      </c>
      <c r="X2241" t="s">
        <v>74</v>
      </c>
      <c r="Y2241" t="s">
        <v>44</v>
      </c>
      <c r="Z2241">
        <v>4</v>
      </c>
      <c r="AA2241" t="str">
        <f t="shared" si="102"/>
        <v>Non-Active</v>
      </c>
      <c r="AB2241">
        <f t="shared" si="103"/>
        <v>1946</v>
      </c>
      <c r="AC2241">
        <f t="shared" si="104"/>
        <v>80</v>
      </c>
      <c r="AD2241" t="str" cm="1">
        <f t="array" ref="AD2241">_xlfn.IFS(AB2241&lt;1965,"Baby Boomers",AB2241&lt;1981,"Gen X",AB2241&lt;1997,"Millenial",TRUE,("Gen Z"))</f>
        <v>Baby Boomers</v>
      </c>
    </row>
    <row r="2242" spans="1:30" x14ac:dyDescent="0.25">
      <c r="A2242" t="s">
        <v>10548</v>
      </c>
      <c r="B2242" t="s">
        <v>8126</v>
      </c>
      <c r="C2242" t="s">
        <v>3836</v>
      </c>
      <c r="D2242" s="2">
        <v>43741</v>
      </c>
      <c r="E2242" s="2">
        <v>44433</v>
      </c>
      <c r="F2242" t="s">
        <v>3736</v>
      </c>
      <c r="G2242" t="s">
        <v>8127</v>
      </c>
      <c r="H2242" t="s">
        <v>8128</v>
      </c>
      <c r="I2242" t="s">
        <v>88</v>
      </c>
      <c r="J2242" t="s">
        <v>32</v>
      </c>
      <c r="K2242" t="s">
        <v>62</v>
      </c>
      <c r="L2242" t="s">
        <v>63</v>
      </c>
      <c r="M2242" t="s">
        <v>51</v>
      </c>
      <c r="N2242" t="s">
        <v>139</v>
      </c>
      <c r="O2242" t="s">
        <v>8129</v>
      </c>
      <c r="P2242" t="s">
        <v>64</v>
      </c>
      <c r="Q2242" t="s">
        <v>935</v>
      </c>
      <c r="R2242" s="2">
        <v>24023</v>
      </c>
      <c r="S2242" t="s">
        <v>7859</v>
      </c>
      <c r="T2242" t="s">
        <v>112</v>
      </c>
      <c r="U2242" t="s">
        <v>41</v>
      </c>
      <c r="V2242" t="s">
        <v>12493</v>
      </c>
      <c r="W2242" t="s">
        <v>73</v>
      </c>
      <c r="X2242" t="s">
        <v>43</v>
      </c>
      <c r="Y2242" t="s">
        <v>44</v>
      </c>
      <c r="Z2242">
        <v>2</v>
      </c>
      <c r="AA2242" t="str">
        <f t="shared" si="102"/>
        <v>Non-Active</v>
      </c>
      <c r="AB2242">
        <f t="shared" si="103"/>
        <v>1965</v>
      </c>
      <c r="AC2242">
        <f t="shared" si="104"/>
        <v>60</v>
      </c>
      <c r="AD2242" t="str" cm="1">
        <f t="array" ref="AD2242">_xlfn.IFS(AB2242&lt;1965,"Baby Boomers",AB2242&lt;1981,"Gen X",AB2242&lt;1997,"Millenial",TRUE,("Gen Z"))</f>
        <v>Gen X</v>
      </c>
    </row>
    <row r="2243" spans="1:30" x14ac:dyDescent="0.25">
      <c r="A2243" t="s">
        <v>15271</v>
      </c>
      <c r="B2243" t="s">
        <v>1213</v>
      </c>
      <c r="C2243" t="s">
        <v>3112</v>
      </c>
      <c r="D2243" s="2">
        <v>44785</v>
      </c>
      <c r="E2243" s="2">
        <v>45032</v>
      </c>
      <c r="F2243" t="s">
        <v>3736</v>
      </c>
      <c r="G2243" t="s">
        <v>8130</v>
      </c>
      <c r="H2243" t="s">
        <v>8131</v>
      </c>
      <c r="I2243" t="s">
        <v>31</v>
      </c>
      <c r="J2243" t="s">
        <v>32</v>
      </c>
      <c r="K2243" t="s">
        <v>33</v>
      </c>
      <c r="L2243" t="s">
        <v>34</v>
      </c>
      <c r="M2243" t="s">
        <v>51</v>
      </c>
      <c r="N2243" t="s">
        <v>125</v>
      </c>
      <c r="O2243" t="s">
        <v>8132</v>
      </c>
      <c r="P2243" t="s">
        <v>64</v>
      </c>
      <c r="Q2243" t="s">
        <v>80</v>
      </c>
      <c r="R2243" s="2">
        <v>28806</v>
      </c>
      <c r="S2243" t="s">
        <v>39</v>
      </c>
      <c r="T2243" t="s">
        <v>102</v>
      </c>
      <c r="U2243" t="s">
        <v>41</v>
      </c>
      <c r="V2243" t="s">
        <v>12494</v>
      </c>
      <c r="W2243" t="s">
        <v>127</v>
      </c>
      <c r="X2243" t="s">
        <v>83</v>
      </c>
      <c r="Y2243" t="s">
        <v>44</v>
      </c>
      <c r="Z2243">
        <v>2</v>
      </c>
      <c r="AA2243" t="str">
        <f t="shared" ref="AA2243:AA2306" si="105">IF(E2243="","Active","Non-Active")</f>
        <v>Non-Active</v>
      </c>
      <c r="AB2243">
        <f t="shared" ref="AB2243:AB2306" si="106">YEAR(R2243)</f>
        <v>1978</v>
      </c>
      <c r="AC2243">
        <f t="shared" ref="AC2243:AC2306" si="107">INT(YEARFRAC(R2243,"20/04/2026"))</f>
        <v>47</v>
      </c>
      <c r="AD2243" t="str" cm="1">
        <f t="array" ref="AD2243">_xlfn.IFS(AB2243&lt;1965,"Baby Boomers",AB2243&lt;1981,"Gen X",AB2243&lt;1997,"Millenial",TRUE,("Gen Z"))</f>
        <v>Gen X</v>
      </c>
    </row>
    <row r="2244" spans="1:30" x14ac:dyDescent="0.25">
      <c r="A2244" t="s">
        <v>15272</v>
      </c>
      <c r="B2244" t="s">
        <v>7040</v>
      </c>
      <c r="C2244" t="s">
        <v>1039</v>
      </c>
      <c r="D2244" s="2">
        <v>43456</v>
      </c>
      <c r="E2244" s="2" t="s">
        <v>10301</v>
      </c>
      <c r="F2244" t="s">
        <v>3736</v>
      </c>
      <c r="G2244" t="s">
        <v>8133</v>
      </c>
      <c r="H2244" t="s">
        <v>8134</v>
      </c>
      <c r="I2244" t="s">
        <v>132</v>
      </c>
      <c r="J2244" t="s">
        <v>32</v>
      </c>
      <c r="K2244" t="s">
        <v>51</v>
      </c>
      <c r="L2244" t="s">
        <v>34</v>
      </c>
      <c r="M2244" t="s">
        <v>62</v>
      </c>
      <c r="N2244" t="s">
        <v>36</v>
      </c>
      <c r="O2244" t="s">
        <v>10301</v>
      </c>
      <c r="P2244" t="s">
        <v>64</v>
      </c>
      <c r="Q2244" t="s">
        <v>89</v>
      </c>
      <c r="R2244" s="2">
        <v>19012</v>
      </c>
      <c r="S2244" t="s">
        <v>39</v>
      </c>
      <c r="T2244" t="s">
        <v>225</v>
      </c>
      <c r="U2244" t="s">
        <v>41</v>
      </c>
      <c r="V2244" t="s">
        <v>12495</v>
      </c>
      <c r="W2244" t="s">
        <v>92</v>
      </c>
      <c r="X2244" t="s">
        <v>74</v>
      </c>
      <c r="Y2244" t="s">
        <v>44</v>
      </c>
      <c r="Z2244">
        <v>1</v>
      </c>
      <c r="AA2244" t="str">
        <f t="shared" si="105"/>
        <v>Active</v>
      </c>
      <c r="AB2244">
        <f t="shared" si="106"/>
        <v>1952</v>
      </c>
      <c r="AC2244">
        <f t="shared" si="107"/>
        <v>74</v>
      </c>
      <c r="AD2244" t="str" cm="1">
        <f t="array" ref="AD2244">_xlfn.IFS(AB2244&lt;1965,"Baby Boomers",AB2244&lt;1981,"Gen X",AB2244&lt;1997,"Millenial",TRUE,("Gen Z"))</f>
        <v>Baby Boomers</v>
      </c>
    </row>
    <row r="2245" spans="1:30" x14ac:dyDescent="0.25">
      <c r="A2245" t="s">
        <v>15273</v>
      </c>
      <c r="B2245" t="s">
        <v>1585</v>
      </c>
      <c r="C2245" t="s">
        <v>2998</v>
      </c>
      <c r="D2245" s="2">
        <v>44282</v>
      </c>
      <c r="E2245" s="2" t="s">
        <v>10301</v>
      </c>
      <c r="F2245" t="s">
        <v>58</v>
      </c>
      <c r="G2245" t="s">
        <v>8135</v>
      </c>
      <c r="H2245" t="s">
        <v>8136</v>
      </c>
      <c r="I2245" t="s">
        <v>167</v>
      </c>
      <c r="J2245" t="s">
        <v>32</v>
      </c>
      <c r="K2245" t="s">
        <v>51</v>
      </c>
      <c r="L2245" t="s">
        <v>50</v>
      </c>
      <c r="M2245" t="s">
        <v>62</v>
      </c>
      <c r="N2245" t="s">
        <v>36</v>
      </c>
      <c r="O2245" t="s">
        <v>10301</v>
      </c>
      <c r="P2245" t="s">
        <v>64</v>
      </c>
      <c r="Q2245" t="s">
        <v>110</v>
      </c>
      <c r="R2245" s="2">
        <v>34399</v>
      </c>
      <c r="S2245" t="s">
        <v>39</v>
      </c>
      <c r="T2245" t="s">
        <v>112</v>
      </c>
      <c r="U2245" t="s">
        <v>54</v>
      </c>
      <c r="V2245" t="s">
        <v>12496</v>
      </c>
      <c r="W2245" t="s">
        <v>73</v>
      </c>
      <c r="X2245" t="s">
        <v>43</v>
      </c>
      <c r="Y2245" t="s">
        <v>44</v>
      </c>
      <c r="Z2245">
        <v>1</v>
      </c>
      <c r="AA2245" t="str">
        <f t="shared" si="105"/>
        <v>Active</v>
      </c>
      <c r="AB2245">
        <f t="shared" si="106"/>
        <v>1994</v>
      </c>
      <c r="AC2245">
        <f t="shared" si="107"/>
        <v>32</v>
      </c>
      <c r="AD2245" t="str" cm="1">
        <f t="array" ref="AD2245">_xlfn.IFS(AB2245&lt;1965,"Baby Boomers",AB2245&lt;1981,"Gen X",AB2245&lt;1997,"Millenial",TRUE,("Gen Z"))</f>
        <v>Millenial</v>
      </c>
    </row>
    <row r="2246" spans="1:30" x14ac:dyDescent="0.25">
      <c r="A2246" t="s">
        <v>15274</v>
      </c>
      <c r="B2246" t="s">
        <v>8137</v>
      </c>
      <c r="C2246" t="s">
        <v>664</v>
      </c>
      <c r="D2246" s="2">
        <v>44760</v>
      </c>
      <c r="E2246" s="2" t="s">
        <v>10301</v>
      </c>
      <c r="F2246" t="s">
        <v>58</v>
      </c>
      <c r="G2246" t="s">
        <v>8138</v>
      </c>
      <c r="H2246" t="s">
        <v>8139</v>
      </c>
      <c r="I2246" t="s">
        <v>97</v>
      </c>
      <c r="J2246" t="s">
        <v>32</v>
      </c>
      <c r="K2246" t="s">
        <v>51</v>
      </c>
      <c r="L2246" t="s">
        <v>34</v>
      </c>
      <c r="M2246" t="s">
        <v>35</v>
      </c>
      <c r="N2246" t="s">
        <v>36</v>
      </c>
      <c r="O2246" t="s">
        <v>10301</v>
      </c>
      <c r="P2246" t="s">
        <v>64</v>
      </c>
      <c r="Q2246" t="s">
        <v>89</v>
      </c>
      <c r="R2246" s="2">
        <v>16246</v>
      </c>
      <c r="S2246" t="s">
        <v>39</v>
      </c>
      <c r="T2246" t="s">
        <v>177</v>
      </c>
      <c r="U2246" t="s">
        <v>54</v>
      </c>
      <c r="V2246" t="s">
        <v>12497</v>
      </c>
      <c r="W2246" t="s">
        <v>127</v>
      </c>
      <c r="X2246" t="s">
        <v>43</v>
      </c>
      <c r="Y2246" t="s">
        <v>44</v>
      </c>
      <c r="Z2246">
        <v>5</v>
      </c>
      <c r="AA2246" t="str">
        <f t="shared" si="105"/>
        <v>Active</v>
      </c>
      <c r="AB2246">
        <f t="shared" si="106"/>
        <v>1944</v>
      </c>
      <c r="AC2246">
        <f t="shared" si="107"/>
        <v>81</v>
      </c>
      <c r="AD2246" t="str" cm="1">
        <f t="array" ref="AD2246">_xlfn.IFS(AB2246&lt;1965,"Baby Boomers",AB2246&lt;1981,"Gen X",AB2246&lt;1997,"Millenial",TRUE,("Gen Z"))</f>
        <v>Baby Boomers</v>
      </c>
    </row>
    <row r="2247" spans="1:30" x14ac:dyDescent="0.25">
      <c r="A2247" t="s">
        <v>15275</v>
      </c>
      <c r="B2247" t="s">
        <v>8140</v>
      </c>
      <c r="C2247" t="s">
        <v>7554</v>
      </c>
      <c r="D2247" s="2">
        <v>43930</v>
      </c>
      <c r="E2247" s="2">
        <v>45052</v>
      </c>
      <c r="F2247" t="s">
        <v>58</v>
      </c>
      <c r="G2247" t="s">
        <v>8141</v>
      </c>
      <c r="H2247" t="s">
        <v>8142</v>
      </c>
      <c r="I2247" t="s">
        <v>117</v>
      </c>
      <c r="J2247" t="s">
        <v>32</v>
      </c>
      <c r="K2247" t="s">
        <v>33</v>
      </c>
      <c r="L2247" t="s">
        <v>50</v>
      </c>
      <c r="M2247" t="s">
        <v>62</v>
      </c>
      <c r="N2247" t="s">
        <v>98</v>
      </c>
      <c r="O2247" t="s">
        <v>8143</v>
      </c>
      <c r="P2247" t="s">
        <v>64</v>
      </c>
      <c r="Q2247" t="s">
        <v>230</v>
      </c>
      <c r="R2247" s="2">
        <v>36364</v>
      </c>
      <c r="S2247" t="s">
        <v>7866</v>
      </c>
      <c r="T2247" t="s">
        <v>112</v>
      </c>
      <c r="U2247" t="s">
        <v>54</v>
      </c>
      <c r="V2247" t="s">
        <v>12498</v>
      </c>
      <c r="W2247" t="s">
        <v>127</v>
      </c>
      <c r="X2247" t="s">
        <v>83</v>
      </c>
      <c r="Y2247" t="s">
        <v>44</v>
      </c>
      <c r="Z2247">
        <v>1</v>
      </c>
      <c r="AA2247" t="str">
        <f t="shared" si="105"/>
        <v>Non-Active</v>
      </c>
      <c r="AB2247">
        <f t="shared" si="106"/>
        <v>1999</v>
      </c>
      <c r="AC2247">
        <f t="shared" si="107"/>
        <v>26</v>
      </c>
      <c r="AD2247" t="str" cm="1">
        <f t="array" ref="AD2247">_xlfn.IFS(AB2247&lt;1965,"Baby Boomers",AB2247&lt;1981,"Gen X",AB2247&lt;1997,"Millenial",TRUE,("Gen Z"))</f>
        <v>Gen Z</v>
      </c>
    </row>
    <row r="2248" spans="1:30" x14ac:dyDescent="0.25">
      <c r="A2248" t="s">
        <v>15276</v>
      </c>
      <c r="B2248" t="s">
        <v>5687</v>
      </c>
      <c r="C2248" t="s">
        <v>2252</v>
      </c>
      <c r="D2248" s="2">
        <v>44568</v>
      </c>
      <c r="E2248" s="2" t="s">
        <v>10301</v>
      </c>
      <c r="F2248" t="s">
        <v>58</v>
      </c>
      <c r="G2248" t="s">
        <v>8144</v>
      </c>
      <c r="H2248" t="s">
        <v>8145</v>
      </c>
      <c r="I2248" t="s">
        <v>61</v>
      </c>
      <c r="J2248" t="s">
        <v>32</v>
      </c>
      <c r="K2248" t="s">
        <v>62</v>
      </c>
      <c r="L2248" t="s">
        <v>63</v>
      </c>
      <c r="M2248" t="s">
        <v>62</v>
      </c>
      <c r="N2248" t="s">
        <v>36</v>
      </c>
      <c r="O2248" t="s">
        <v>10301</v>
      </c>
      <c r="P2248" t="s">
        <v>64</v>
      </c>
      <c r="Q2248" t="s">
        <v>147</v>
      </c>
      <c r="R2248" s="2">
        <v>36360</v>
      </c>
      <c r="S2248" t="s">
        <v>7866</v>
      </c>
      <c r="T2248" t="s">
        <v>149</v>
      </c>
      <c r="U2248" t="s">
        <v>54</v>
      </c>
      <c r="V2248" t="s">
        <v>12499</v>
      </c>
      <c r="W2248" t="s">
        <v>73</v>
      </c>
      <c r="X2248" t="s">
        <v>74</v>
      </c>
      <c r="Y2248" t="s">
        <v>44</v>
      </c>
      <c r="Z2248">
        <v>4</v>
      </c>
      <c r="AA2248" t="str">
        <f t="shared" si="105"/>
        <v>Active</v>
      </c>
      <c r="AB2248">
        <f t="shared" si="106"/>
        <v>1999</v>
      </c>
      <c r="AC2248">
        <f t="shared" si="107"/>
        <v>26</v>
      </c>
      <c r="AD2248" t="str" cm="1">
        <f t="array" ref="AD2248">_xlfn.IFS(AB2248&lt;1965,"Baby Boomers",AB2248&lt;1981,"Gen X",AB2248&lt;1997,"Millenial",TRUE,("Gen Z"))</f>
        <v>Gen Z</v>
      </c>
    </row>
    <row r="2249" spans="1:30" x14ac:dyDescent="0.25">
      <c r="A2249" t="s">
        <v>15277</v>
      </c>
      <c r="B2249" t="s">
        <v>415</v>
      </c>
      <c r="C2249" t="s">
        <v>266</v>
      </c>
      <c r="D2249" s="2">
        <v>44757</v>
      </c>
      <c r="E2249" s="2" t="s">
        <v>10301</v>
      </c>
      <c r="F2249" t="s">
        <v>58</v>
      </c>
      <c r="G2249" t="s">
        <v>8146</v>
      </c>
      <c r="H2249" t="s">
        <v>8147</v>
      </c>
      <c r="I2249" t="s">
        <v>88</v>
      </c>
      <c r="J2249" t="s">
        <v>32</v>
      </c>
      <c r="K2249" t="s">
        <v>51</v>
      </c>
      <c r="L2249" t="s">
        <v>50</v>
      </c>
      <c r="M2249" t="s">
        <v>51</v>
      </c>
      <c r="N2249" t="s">
        <v>36</v>
      </c>
      <c r="O2249" t="s">
        <v>10301</v>
      </c>
      <c r="P2249" t="s">
        <v>64</v>
      </c>
      <c r="Q2249" t="s">
        <v>230</v>
      </c>
      <c r="R2249" s="2">
        <v>25188</v>
      </c>
      <c r="S2249" t="s">
        <v>7866</v>
      </c>
      <c r="T2249" t="s">
        <v>112</v>
      </c>
      <c r="U2249" t="s">
        <v>54</v>
      </c>
      <c r="V2249" t="s">
        <v>12500</v>
      </c>
      <c r="W2249" t="s">
        <v>42</v>
      </c>
      <c r="X2249" t="s">
        <v>43</v>
      </c>
      <c r="Y2249" t="s">
        <v>44</v>
      </c>
      <c r="Z2249">
        <v>1</v>
      </c>
      <c r="AA2249" t="str">
        <f t="shared" si="105"/>
        <v>Active</v>
      </c>
      <c r="AB2249">
        <f t="shared" si="106"/>
        <v>1968</v>
      </c>
      <c r="AC2249">
        <f t="shared" si="107"/>
        <v>57</v>
      </c>
      <c r="AD2249" t="str" cm="1">
        <f t="array" ref="AD2249">_xlfn.IFS(AB2249&lt;1965,"Baby Boomers",AB2249&lt;1981,"Gen X",AB2249&lt;1997,"Millenial",TRUE,("Gen Z"))</f>
        <v>Gen X</v>
      </c>
    </row>
    <row r="2250" spans="1:30" x14ac:dyDescent="0.25">
      <c r="A2250" t="s">
        <v>15278</v>
      </c>
      <c r="B2250" t="s">
        <v>275</v>
      </c>
      <c r="C2250" t="s">
        <v>8148</v>
      </c>
      <c r="D2250" s="2">
        <v>44164</v>
      </c>
      <c r="E2250" s="2">
        <v>44758</v>
      </c>
      <c r="F2250" t="s">
        <v>58</v>
      </c>
      <c r="G2250" t="s">
        <v>8149</v>
      </c>
      <c r="H2250" t="s">
        <v>8150</v>
      </c>
      <c r="I2250" t="s">
        <v>31</v>
      </c>
      <c r="J2250" t="s">
        <v>32</v>
      </c>
      <c r="K2250" t="s">
        <v>51</v>
      </c>
      <c r="L2250" t="s">
        <v>34</v>
      </c>
      <c r="M2250" t="s">
        <v>51</v>
      </c>
      <c r="N2250" t="s">
        <v>125</v>
      </c>
      <c r="O2250" t="s">
        <v>8151</v>
      </c>
      <c r="P2250" t="s">
        <v>64</v>
      </c>
      <c r="Q2250" t="s">
        <v>110</v>
      </c>
      <c r="R2250" s="2">
        <v>16960</v>
      </c>
      <c r="S2250" t="s">
        <v>7875</v>
      </c>
      <c r="T2250" t="s">
        <v>112</v>
      </c>
      <c r="U2250" t="s">
        <v>54</v>
      </c>
      <c r="V2250" t="s">
        <v>12501</v>
      </c>
      <c r="W2250" t="s">
        <v>55</v>
      </c>
      <c r="X2250" t="s">
        <v>103</v>
      </c>
      <c r="Y2250" t="s">
        <v>44</v>
      </c>
      <c r="Z2250">
        <v>5</v>
      </c>
      <c r="AA2250" t="str">
        <f t="shared" si="105"/>
        <v>Non-Active</v>
      </c>
      <c r="AB2250">
        <f t="shared" si="106"/>
        <v>1946</v>
      </c>
      <c r="AC2250">
        <f t="shared" si="107"/>
        <v>79</v>
      </c>
      <c r="AD2250" t="str" cm="1">
        <f t="array" ref="AD2250">_xlfn.IFS(AB2250&lt;1965,"Baby Boomers",AB2250&lt;1981,"Gen X",AB2250&lt;1997,"Millenial",TRUE,("Gen Z"))</f>
        <v>Baby Boomers</v>
      </c>
    </row>
    <row r="2251" spans="1:30" x14ac:dyDescent="0.25">
      <c r="A2251" t="s">
        <v>15279</v>
      </c>
      <c r="B2251" t="s">
        <v>8152</v>
      </c>
      <c r="C2251" t="s">
        <v>2372</v>
      </c>
      <c r="D2251" s="2">
        <v>43544</v>
      </c>
      <c r="E2251" s="2">
        <v>44097</v>
      </c>
      <c r="F2251" t="s">
        <v>58</v>
      </c>
      <c r="G2251" t="s">
        <v>8153</v>
      </c>
      <c r="H2251" t="s">
        <v>8154</v>
      </c>
      <c r="I2251" t="s">
        <v>132</v>
      </c>
      <c r="J2251" t="s">
        <v>32</v>
      </c>
      <c r="K2251" t="s">
        <v>51</v>
      </c>
      <c r="L2251" t="s">
        <v>34</v>
      </c>
      <c r="M2251" t="s">
        <v>51</v>
      </c>
      <c r="N2251" t="s">
        <v>125</v>
      </c>
      <c r="O2251" t="s">
        <v>8155</v>
      </c>
      <c r="P2251" t="s">
        <v>64</v>
      </c>
      <c r="Q2251" t="s">
        <v>110</v>
      </c>
      <c r="R2251" s="2">
        <v>26512</v>
      </c>
      <c r="S2251" t="s">
        <v>7875</v>
      </c>
      <c r="T2251" t="s">
        <v>112</v>
      </c>
      <c r="U2251" t="s">
        <v>54</v>
      </c>
      <c r="V2251" t="s">
        <v>12502</v>
      </c>
      <c r="W2251" t="s">
        <v>127</v>
      </c>
      <c r="X2251" t="s">
        <v>74</v>
      </c>
      <c r="Y2251" t="s">
        <v>44</v>
      </c>
      <c r="Z2251">
        <v>2</v>
      </c>
      <c r="AA2251" t="str">
        <f t="shared" si="105"/>
        <v>Non-Active</v>
      </c>
      <c r="AB2251">
        <f t="shared" si="106"/>
        <v>1972</v>
      </c>
      <c r="AC2251">
        <f t="shared" si="107"/>
        <v>53</v>
      </c>
      <c r="AD2251" t="str" cm="1">
        <f t="array" ref="AD2251">_xlfn.IFS(AB2251&lt;1965,"Baby Boomers",AB2251&lt;1981,"Gen X",AB2251&lt;1997,"Millenial",TRUE,("Gen Z"))</f>
        <v>Gen X</v>
      </c>
    </row>
    <row r="2252" spans="1:30" x14ac:dyDescent="0.25">
      <c r="A2252" t="s">
        <v>15280</v>
      </c>
      <c r="B2252" t="s">
        <v>4724</v>
      </c>
      <c r="C2252" t="s">
        <v>46</v>
      </c>
      <c r="D2252" s="2">
        <v>43540</v>
      </c>
      <c r="E2252" s="2">
        <v>44569</v>
      </c>
      <c r="F2252" t="s">
        <v>58</v>
      </c>
      <c r="G2252" t="s">
        <v>8156</v>
      </c>
      <c r="H2252" t="s">
        <v>8157</v>
      </c>
      <c r="I2252" t="s">
        <v>49</v>
      </c>
      <c r="J2252" t="s">
        <v>32</v>
      </c>
      <c r="K2252" t="s">
        <v>33</v>
      </c>
      <c r="L2252" t="s">
        <v>63</v>
      </c>
      <c r="M2252" t="s">
        <v>62</v>
      </c>
      <c r="N2252" t="s">
        <v>125</v>
      </c>
      <c r="O2252" t="s">
        <v>8158</v>
      </c>
      <c r="P2252" t="s">
        <v>64</v>
      </c>
      <c r="Q2252" t="s">
        <v>147</v>
      </c>
      <c r="R2252" s="2">
        <v>33159</v>
      </c>
      <c r="S2252" t="s">
        <v>7891</v>
      </c>
      <c r="T2252" t="s">
        <v>183</v>
      </c>
      <c r="U2252" t="s">
        <v>54</v>
      </c>
      <c r="V2252" t="s">
        <v>12503</v>
      </c>
      <c r="W2252" t="s">
        <v>55</v>
      </c>
      <c r="X2252" t="s">
        <v>103</v>
      </c>
      <c r="Y2252" t="s">
        <v>44</v>
      </c>
      <c r="Z2252">
        <v>1</v>
      </c>
      <c r="AA2252" t="str">
        <f t="shared" si="105"/>
        <v>Non-Active</v>
      </c>
      <c r="AB2252">
        <f t="shared" si="106"/>
        <v>1990</v>
      </c>
      <c r="AC2252">
        <f t="shared" si="107"/>
        <v>35</v>
      </c>
      <c r="AD2252" t="str" cm="1">
        <f t="array" ref="AD2252">_xlfn.IFS(AB2252&lt;1965,"Baby Boomers",AB2252&lt;1981,"Gen X",AB2252&lt;1997,"Millenial",TRUE,("Gen Z"))</f>
        <v>Millenial</v>
      </c>
    </row>
    <row r="2253" spans="1:30" x14ac:dyDescent="0.25">
      <c r="A2253" t="s">
        <v>15281</v>
      </c>
      <c r="B2253" t="s">
        <v>4663</v>
      </c>
      <c r="C2253" t="s">
        <v>276</v>
      </c>
      <c r="D2253" s="2">
        <v>44346</v>
      </c>
      <c r="E2253" s="2" t="s">
        <v>10301</v>
      </c>
      <c r="F2253" t="s">
        <v>58</v>
      </c>
      <c r="G2253" t="s">
        <v>8159</v>
      </c>
      <c r="H2253" t="s">
        <v>8160</v>
      </c>
      <c r="I2253" t="s">
        <v>138</v>
      </c>
      <c r="J2253" t="s">
        <v>32</v>
      </c>
      <c r="K2253" t="s">
        <v>62</v>
      </c>
      <c r="L2253" t="s">
        <v>34</v>
      </c>
      <c r="M2253" t="s">
        <v>51</v>
      </c>
      <c r="N2253" t="s">
        <v>36</v>
      </c>
      <c r="O2253" t="s">
        <v>10301</v>
      </c>
      <c r="P2253" t="s">
        <v>64</v>
      </c>
      <c r="Q2253" t="s">
        <v>89</v>
      </c>
      <c r="R2253" s="2">
        <v>24228</v>
      </c>
      <c r="S2253" t="s">
        <v>7849</v>
      </c>
      <c r="T2253" t="s">
        <v>82</v>
      </c>
      <c r="U2253" t="s">
        <v>54</v>
      </c>
      <c r="V2253" t="s">
        <v>12504</v>
      </c>
      <c r="W2253" t="s">
        <v>42</v>
      </c>
      <c r="X2253" t="s">
        <v>74</v>
      </c>
      <c r="Y2253" t="s">
        <v>44</v>
      </c>
      <c r="Z2253">
        <v>5</v>
      </c>
      <c r="AA2253" t="str">
        <f t="shared" si="105"/>
        <v>Active</v>
      </c>
      <c r="AB2253">
        <f t="shared" si="106"/>
        <v>1966</v>
      </c>
      <c r="AC2253">
        <f t="shared" si="107"/>
        <v>59</v>
      </c>
      <c r="AD2253" t="str" cm="1">
        <f t="array" ref="AD2253">_xlfn.IFS(AB2253&lt;1965,"Baby Boomers",AB2253&lt;1981,"Gen X",AB2253&lt;1997,"Millenial",TRUE,("Gen Z"))</f>
        <v>Gen X</v>
      </c>
    </row>
    <row r="2254" spans="1:30" x14ac:dyDescent="0.25">
      <c r="A2254" t="s">
        <v>15282</v>
      </c>
      <c r="B2254" t="s">
        <v>2491</v>
      </c>
      <c r="C2254" t="s">
        <v>2372</v>
      </c>
      <c r="D2254" s="2">
        <v>44882</v>
      </c>
      <c r="E2254" s="2" t="s">
        <v>10301</v>
      </c>
      <c r="F2254" t="s">
        <v>58</v>
      </c>
      <c r="G2254" t="s">
        <v>8161</v>
      </c>
      <c r="H2254" t="s">
        <v>8162</v>
      </c>
      <c r="I2254" t="s">
        <v>79</v>
      </c>
      <c r="J2254" t="s">
        <v>32</v>
      </c>
      <c r="K2254" t="s">
        <v>33</v>
      </c>
      <c r="L2254" t="s">
        <v>50</v>
      </c>
      <c r="M2254" t="s">
        <v>51</v>
      </c>
      <c r="N2254" t="s">
        <v>36</v>
      </c>
      <c r="O2254" t="s">
        <v>10301</v>
      </c>
      <c r="P2254" t="s">
        <v>64</v>
      </c>
      <c r="Q2254" t="s">
        <v>80</v>
      </c>
      <c r="R2254" s="2">
        <v>18921</v>
      </c>
      <c r="S2254" t="s">
        <v>7849</v>
      </c>
      <c r="T2254" t="s">
        <v>225</v>
      </c>
      <c r="U2254" t="s">
        <v>54</v>
      </c>
      <c r="V2254" t="s">
        <v>12505</v>
      </c>
      <c r="W2254" t="s">
        <v>55</v>
      </c>
      <c r="X2254" t="s">
        <v>103</v>
      </c>
      <c r="Y2254" t="s">
        <v>44</v>
      </c>
      <c r="Z2254">
        <v>5</v>
      </c>
      <c r="AA2254" t="str">
        <f t="shared" si="105"/>
        <v>Active</v>
      </c>
      <c r="AB2254">
        <f t="shared" si="106"/>
        <v>1951</v>
      </c>
      <c r="AC2254">
        <f t="shared" si="107"/>
        <v>74</v>
      </c>
      <c r="AD2254" t="str" cm="1">
        <f t="array" ref="AD2254">_xlfn.IFS(AB2254&lt;1965,"Baby Boomers",AB2254&lt;1981,"Gen X",AB2254&lt;1997,"Millenial",TRUE,("Gen Z"))</f>
        <v>Baby Boomers</v>
      </c>
    </row>
    <row r="2255" spans="1:30" x14ac:dyDescent="0.25">
      <c r="A2255" t="s">
        <v>15283</v>
      </c>
      <c r="B2255" t="s">
        <v>75</v>
      </c>
      <c r="C2255" t="s">
        <v>2318</v>
      </c>
      <c r="D2255" s="2">
        <v>44190</v>
      </c>
      <c r="E2255" s="2">
        <v>44473</v>
      </c>
      <c r="F2255" t="s">
        <v>58</v>
      </c>
      <c r="G2255" t="s">
        <v>8163</v>
      </c>
      <c r="H2255" t="s">
        <v>8164</v>
      </c>
      <c r="I2255" t="s">
        <v>167</v>
      </c>
      <c r="J2255" t="s">
        <v>32</v>
      </c>
      <c r="K2255" t="s">
        <v>33</v>
      </c>
      <c r="L2255" t="s">
        <v>50</v>
      </c>
      <c r="M2255" t="s">
        <v>62</v>
      </c>
      <c r="N2255" t="s">
        <v>98</v>
      </c>
      <c r="O2255" t="s">
        <v>8165</v>
      </c>
      <c r="P2255" t="s">
        <v>64</v>
      </c>
      <c r="Q2255" t="s">
        <v>935</v>
      </c>
      <c r="R2255" s="2">
        <v>17556</v>
      </c>
      <c r="S2255" t="s">
        <v>7849</v>
      </c>
      <c r="T2255" t="s">
        <v>112</v>
      </c>
      <c r="U2255" t="s">
        <v>54</v>
      </c>
      <c r="V2255" t="s">
        <v>12506</v>
      </c>
      <c r="W2255" t="s">
        <v>92</v>
      </c>
      <c r="X2255" t="s">
        <v>74</v>
      </c>
      <c r="Y2255" t="s">
        <v>44</v>
      </c>
      <c r="Z2255">
        <v>2</v>
      </c>
      <c r="AA2255" t="str">
        <f t="shared" si="105"/>
        <v>Non-Active</v>
      </c>
      <c r="AB2255">
        <f t="shared" si="106"/>
        <v>1948</v>
      </c>
      <c r="AC2255">
        <f t="shared" si="107"/>
        <v>78</v>
      </c>
      <c r="AD2255" t="str" cm="1">
        <f t="array" ref="AD2255">_xlfn.IFS(AB2255&lt;1965,"Baby Boomers",AB2255&lt;1981,"Gen X",AB2255&lt;1997,"Millenial",TRUE,("Gen Z"))</f>
        <v>Baby Boomers</v>
      </c>
    </row>
    <row r="2256" spans="1:30" x14ac:dyDescent="0.25">
      <c r="A2256" t="s">
        <v>15284</v>
      </c>
      <c r="B2256" t="s">
        <v>5596</v>
      </c>
      <c r="C2256" t="s">
        <v>850</v>
      </c>
      <c r="D2256" s="2">
        <v>43998</v>
      </c>
      <c r="E2256" s="2">
        <v>44421</v>
      </c>
      <c r="F2256" t="s">
        <v>58</v>
      </c>
      <c r="G2256" t="s">
        <v>8166</v>
      </c>
      <c r="H2256" t="s">
        <v>8167</v>
      </c>
      <c r="I2256" t="s">
        <v>97</v>
      </c>
      <c r="J2256" t="s">
        <v>32</v>
      </c>
      <c r="K2256" t="s">
        <v>51</v>
      </c>
      <c r="L2256" t="s">
        <v>34</v>
      </c>
      <c r="M2256" t="s">
        <v>62</v>
      </c>
      <c r="N2256" t="s">
        <v>98</v>
      </c>
      <c r="O2256" t="s">
        <v>8168</v>
      </c>
      <c r="P2256" t="s">
        <v>64</v>
      </c>
      <c r="Q2256" t="s">
        <v>89</v>
      </c>
      <c r="R2256" s="2">
        <v>30716</v>
      </c>
      <c r="S2256" t="s">
        <v>7849</v>
      </c>
      <c r="T2256" t="s">
        <v>102</v>
      </c>
      <c r="U2256" t="s">
        <v>54</v>
      </c>
      <c r="V2256" t="s">
        <v>12507</v>
      </c>
      <c r="W2256" t="s">
        <v>92</v>
      </c>
      <c r="X2256" t="s">
        <v>83</v>
      </c>
      <c r="Y2256" t="s">
        <v>44</v>
      </c>
      <c r="Z2256">
        <v>1</v>
      </c>
      <c r="AA2256" t="str">
        <f t="shared" si="105"/>
        <v>Non-Active</v>
      </c>
      <c r="AB2256">
        <f t="shared" si="106"/>
        <v>1984</v>
      </c>
      <c r="AC2256">
        <f t="shared" si="107"/>
        <v>42</v>
      </c>
      <c r="AD2256" t="str" cm="1">
        <f t="array" ref="AD2256">_xlfn.IFS(AB2256&lt;1965,"Baby Boomers",AB2256&lt;1981,"Gen X",AB2256&lt;1997,"Millenial",TRUE,("Gen Z"))</f>
        <v>Millenial</v>
      </c>
    </row>
    <row r="2257" spans="1:30" x14ac:dyDescent="0.25">
      <c r="A2257" t="s">
        <v>15285</v>
      </c>
      <c r="B2257" t="s">
        <v>907</v>
      </c>
      <c r="C2257" t="s">
        <v>8169</v>
      </c>
      <c r="D2257" s="2">
        <v>44040</v>
      </c>
      <c r="E2257" s="2" t="s">
        <v>10301</v>
      </c>
      <c r="F2257" t="s">
        <v>58</v>
      </c>
      <c r="G2257" t="s">
        <v>8170</v>
      </c>
      <c r="H2257" t="s">
        <v>8171</v>
      </c>
      <c r="I2257" t="s">
        <v>117</v>
      </c>
      <c r="J2257" t="s">
        <v>32</v>
      </c>
      <c r="K2257" t="s">
        <v>33</v>
      </c>
      <c r="L2257" t="s">
        <v>50</v>
      </c>
      <c r="M2257" t="s">
        <v>35</v>
      </c>
      <c r="N2257" t="s">
        <v>36</v>
      </c>
      <c r="O2257" t="s">
        <v>10301</v>
      </c>
      <c r="P2257" t="s">
        <v>64</v>
      </c>
      <c r="Q2257" t="s">
        <v>89</v>
      </c>
      <c r="R2257" s="2">
        <v>27916</v>
      </c>
      <c r="S2257" t="s">
        <v>7882</v>
      </c>
      <c r="T2257" t="s">
        <v>6</v>
      </c>
      <c r="U2257" t="s">
        <v>54</v>
      </c>
      <c r="V2257" t="s">
        <v>12508</v>
      </c>
      <c r="W2257" t="s">
        <v>127</v>
      </c>
      <c r="X2257" t="s">
        <v>43</v>
      </c>
      <c r="Y2257" t="s">
        <v>44</v>
      </c>
      <c r="Z2257">
        <v>2</v>
      </c>
      <c r="AA2257" t="str">
        <f t="shared" si="105"/>
        <v>Active</v>
      </c>
      <c r="AB2257">
        <f t="shared" si="106"/>
        <v>1976</v>
      </c>
      <c r="AC2257">
        <f t="shared" si="107"/>
        <v>49</v>
      </c>
      <c r="AD2257" t="str" cm="1">
        <f t="array" ref="AD2257">_xlfn.IFS(AB2257&lt;1965,"Baby Boomers",AB2257&lt;1981,"Gen X",AB2257&lt;1997,"Millenial",TRUE,("Gen Z"))</f>
        <v>Gen X</v>
      </c>
    </row>
    <row r="2258" spans="1:30" x14ac:dyDescent="0.25">
      <c r="A2258" t="s">
        <v>10472</v>
      </c>
      <c r="B2258" t="s">
        <v>2404</v>
      </c>
      <c r="C2258" t="s">
        <v>3625</v>
      </c>
      <c r="D2258" s="2">
        <v>44561</v>
      </c>
      <c r="E2258" s="2" t="s">
        <v>10301</v>
      </c>
      <c r="F2258" t="s">
        <v>58</v>
      </c>
      <c r="G2258" t="s">
        <v>1483</v>
      </c>
      <c r="H2258" t="s">
        <v>8172</v>
      </c>
      <c r="I2258" t="s">
        <v>61</v>
      </c>
      <c r="J2258" t="s">
        <v>32</v>
      </c>
      <c r="K2258" t="s">
        <v>33</v>
      </c>
      <c r="L2258" t="s">
        <v>50</v>
      </c>
      <c r="M2258" t="s">
        <v>35</v>
      </c>
      <c r="N2258" t="s">
        <v>36</v>
      </c>
      <c r="O2258" t="s">
        <v>10301</v>
      </c>
      <c r="P2258" t="s">
        <v>64</v>
      </c>
      <c r="Q2258" t="s">
        <v>80</v>
      </c>
      <c r="R2258" s="2">
        <v>19281</v>
      </c>
      <c r="S2258" t="s">
        <v>7859</v>
      </c>
      <c r="T2258" t="s">
        <v>82</v>
      </c>
      <c r="U2258" t="s">
        <v>41</v>
      </c>
      <c r="V2258" t="s">
        <v>12509</v>
      </c>
      <c r="W2258" t="s">
        <v>73</v>
      </c>
      <c r="X2258" t="s">
        <v>103</v>
      </c>
      <c r="Y2258" t="s">
        <v>44</v>
      </c>
      <c r="Z2258">
        <v>4</v>
      </c>
      <c r="AA2258" t="str">
        <f t="shared" si="105"/>
        <v>Active</v>
      </c>
      <c r="AB2258">
        <f t="shared" si="106"/>
        <v>1952</v>
      </c>
      <c r="AC2258">
        <f t="shared" si="107"/>
        <v>73</v>
      </c>
      <c r="AD2258" t="str" cm="1">
        <f t="array" ref="AD2258">_xlfn.IFS(AB2258&lt;1965,"Baby Boomers",AB2258&lt;1981,"Gen X",AB2258&lt;1997,"Millenial",TRUE,("Gen Z"))</f>
        <v>Baby Boomers</v>
      </c>
    </row>
    <row r="2259" spans="1:30" x14ac:dyDescent="0.25">
      <c r="A2259" t="s">
        <v>15286</v>
      </c>
      <c r="B2259" t="s">
        <v>6590</v>
      </c>
      <c r="C2259" t="s">
        <v>4982</v>
      </c>
      <c r="D2259" s="2">
        <v>44599</v>
      </c>
      <c r="E2259" s="2">
        <v>44987</v>
      </c>
      <c r="F2259" t="s">
        <v>3736</v>
      </c>
      <c r="G2259" t="s">
        <v>8173</v>
      </c>
      <c r="H2259" t="s">
        <v>8174</v>
      </c>
      <c r="I2259" t="s">
        <v>88</v>
      </c>
      <c r="J2259" t="s">
        <v>32</v>
      </c>
      <c r="K2259" t="s">
        <v>62</v>
      </c>
      <c r="L2259" t="s">
        <v>34</v>
      </c>
      <c r="M2259" t="s">
        <v>51</v>
      </c>
      <c r="N2259" t="s">
        <v>139</v>
      </c>
      <c r="O2259" t="s">
        <v>8175</v>
      </c>
      <c r="P2259" t="s">
        <v>64</v>
      </c>
      <c r="Q2259" t="s">
        <v>65</v>
      </c>
      <c r="R2259" s="2">
        <v>30596</v>
      </c>
      <c r="S2259" t="s">
        <v>39</v>
      </c>
      <c r="T2259" t="s">
        <v>242</v>
      </c>
      <c r="U2259" t="s">
        <v>41</v>
      </c>
      <c r="V2259" t="s">
        <v>12510</v>
      </c>
      <c r="W2259" t="s">
        <v>42</v>
      </c>
      <c r="X2259" t="s">
        <v>43</v>
      </c>
      <c r="Y2259" t="s">
        <v>44</v>
      </c>
      <c r="Z2259">
        <v>5</v>
      </c>
      <c r="AA2259" t="str">
        <f t="shared" si="105"/>
        <v>Non-Active</v>
      </c>
      <c r="AB2259">
        <f t="shared" si="106"/>
        <v>1983</v>
      </c>
      <c r="AC2259">
        <f t="shared" si="107"/>
        <v>42</v>
      </c>
      <c r="AD2259" t="str" cm="1">
        <f t="array" ref="AD2259">_xlfn.IFS(AB2259&lt;1965,"Baby Boomers",AB2259&lt;1981,"Gen X",AB2259&lt;1997,"Millenial",TRUE,("Gen Z"))</f>
        <v>Millenial</v>
      </c>
    </row>
    <row r="2260" spans="1:30" x14ac:dyDescent="0.25">
      <c r="A2260" t="s">
        <v>15287</v>
      </c>
      <c r="B2260" t="s">
        <v>1911</v>
      </c>
      <c r="C2260" t="s">
        <v>2825</v>
      </c>
      <c r="D2260" s="2">
        <v>44523</v>
      </c>
      <c r="E2260" s="2">
        <v>44649</v>
      </c>
      <c r="F2260" t="s">
        <v>3736</v>
      </c>
      <c r="G2260" t="s">
        <v>8176</v>
      </c>
      <c r="H2260" t="s">
        <v>8177</v>
      </c>
      <c r="I2260" t="s">
        <v>31</v>
      </c>
      <c r="J2260" t="s">
        <v>32</v>
      </c>
      <c r="K2260" t="s">
        <v>62</v>
      </c>
      <c r="L2260" t="s">
        <v>63</v>
      </c>
      <c r="M2260" t="s">
        <v>35</v>
      </c>
      <c r="N2260" t="s">
        <v>125</v>
      </c>
      <c r="O2260" t="s">
        <v>8178</v>
      </c>
      <c r="P2260" t="s">
        <v>64</v>
      </c>
      <c r="Q2260" t="s">
        <v>65</v>
      </c>
      <c r="R2260" s="2">
        <v>23597</v>
      </c>
      <c r="S2260" t="s">
        <v>39</v>
      </c>
      <c r="T2260" t="s">
        <v>6</v>
      </c>
      <c r="U2260" t="s">
        <v>41</v>
      </c>
      <c r="V2260" t="s">
        <v>12511</v>
      </c>
      <c r="W2260" t="s">
        <v>92</v>
      </c>
      <c r="X2260" t="s">
        <v>103</v>
      </c>
      <c r="Y2260" t="s">
        <v>44</v>
      </c>
      <c r="Z2260">
        <v>2</v>
      </c>
      <c r="AA2260" t="str">
        <f t="shared" si="105"/>
        <v>Non-Active</v>
      </c>
      <c r="AB2260">
        <f t="shared" si="106"/>
        <v>1964</v>
      </c>
      <c r="AC2260">
        <f t="shared" si="107"/>
        <v>61</v>
      </c>
      <c r="AD2260" t="str" cm="1">
        <f t="array" ref="AD2260">_xlfn.IFS(AB2260&lt;1965,"Baby Boomers",AB2260&lt;1981,"Gen X",AB2260&lt;1997,"Millenial",TRUE,("Gen Z"))</f>
        <v>Baby Boomers</v>
      </c>
    </row>
    <row r="2261" spans="1:30" x14ac:dyDescent="0.25">
      <c r="A2261" t="s">
        <v>15288</v>
      </c>
      <c r="B2261" t="s">
        <v>1436</v>
      </c>
      <c r="C2261" t="s">
        <v>8179</v>
      </c>
      <c r="D2261" s="2">
        <v>44423</v>
      </c>
      <c r="E2261" s="2" t="s">
        <v>10301</v>
      </c>
      <c r="F2261" t="s">
        <v>58</v>
      </c>
      <c r="G2261" t="s">
        <v>8180</v>
      </c>
      <c r="H2261" t="s">
        <v>8181</v>
      </c>
      <c r="I2261" t="s">
        <v>167</v>
      </c>
      <c r="J2261" t="s">
        <v>32</v>
      </c>
      <c r="K2261" t="s">
        <v>33</v>
      </c>
      <c r="L2261" t="s">
        <v>34</v>
      </c>
      <c r="M2261" t="s">
        <v>51</v>
      </c>
      <c r="N2261" t="s">
        <v>36</v>
      </c>
      <c r="O2261" t="s">
        <v>10301</v>
      </c>
      <c r="P2261" t="s">
        <v>64</v>
      </c>
      <c r="Q2261" t="s">
        <v>176</v>
      </c>
      <c r="R2261" s="2">
        <v>20218</v>
      </c>
      <c r="S2261" t="s">
        <v>39</v>
      </c>
      <c r="T2261" t="s">
        <v>102</v>
      </c>
      <c r="U2261" t="s">
        <v>54</v>
      </c>
      <c r="V2261" t="s">
        <v>12512</v>
      </c>
      <c r="W2261" t="s">
        <v>73</v>
      </c>
      <c r="X2261" t="s">
        <v>74</v>
      </c>
      <c r="Y2261" t="s">
        <v>44</v>
      </c>
      <c r="Z2261">
        <v>4</v>
      </c>
      <c r="AA2261" t="str">
        <f t="shared" si="105"/>
        <v>Active</v>
      </c>
      <c r="AB2261">
        <f t="shared" si="106"/>
        <v>1955</v>
      </c>
      <c r="AC2261">
        <f t="shared" si="107"/>
        <v>70</v>
      </c>
      <c r="AD2261" t="str" cm="1">
        <f t="array" ref="AD2261">_xlfn.IFS(AB2261&lt;1965,"Baby Boomers",AB2261&lt;1981,"Gen X",AB2261&lt;1997,"Millenial",TRUE,("Gen Z"))</f>
        <v>Baby Boomers</v>
      </c>
    </row>
    <row r="2262" spans="1:30" x14ac:dyDescent="0.25">
      <c r="A2262" t="s">
        <v>15289</v>
      </c>
      <c r="B2262" t="s">
        <v>8182</v>
      </c>
      <c r="C2262" t="s">
        <v>2731</v>
      </c>
      <c r="D2262" s="2">
        <v>44368</v>
      </c>
      <c r="E2262" s="2" t="s">
        <v>10301</v>
      </c>
      <c r="F2262" t="s">
        <v>58</v>
      </c>
      <c r="G2262" t="s">
        <v>8183</v>
      </c>
      <c r="H2262" t="s">
        <v>8184</v>
      </c>
      <c r="I2262" t="s">
        <v>97</v>
      </c>
      <c r="J2262" t="s">
        <v>32</v>
      </c>
      <c r="K2262" t="s">
        <v>51</v>
      </c>
      <c r="L2262" t="s">
        <v>50</v>
      </c>
      <c r="M2262" t="s">
        <v>62</v>
      </c>
      <c r="N2262" t="s">
        <v>36</v>
      </c>
      <c r="O2262" t="s">
        <v>10301</v>
      </c>
      <c r="P2262" t="s">
        <v>64</v>
      </c>
      <c r="Q2262" t="s">
        <v>110</v>
      </c>
      <c r="R2262" s="2">
        <v>16512</v>
      </c>
      <c r="S2262" t="s">
        <v>7866</v>
      </c>
      <c r="T2262" t="s">
        <v>112</v>
      </c>
      <c r="U2262" t="s">
        <v>54</v>
      </c>
      <c r="V2262" t="s">
        <v>12513</v>
      </c>
      <c r="W2262" t="s">
        <v>42</v>
      </c>
      <c r="X2262" t="s">
        <v>74</v>
      </c>
      <c r="Y2262" t="s">
        <v>44</v>
      </c>
      <c r="Z2262">
        <v>2</v>
      </c>
      <c r="AA2262" t="str">
        <f t="shared" si="105"/>
        <v>Active</v>
      </c>
      <c r="AB2262">
        <f t="shared" si="106"/>
        <v>1945</v>
      </c>
      <c r="AC2262">
        <f t="shared" si="107"/>
        <v>81</v>
      </c>
      <c r="AD2262" t="str" cm="1">
        <f t="array" ref="AD2262">_xlfn.IFS(AB2262&lt;1965,"Baby Boomers",AB2262&lt;1981,"Gen X",AB2262&lt;1997,"Millenial",TRUE,("Gen Z"))</f>
        <v>Baby Boomers</v>
      </c>
    </row>
    <row r="2263" spans="1:30" x14ac:dyDescent="0.25">
      <c r="A2263" t="s">
        <v>15290</v>
      </c>
      <c r="B2263" t="s">
        <v>7713</v>
      </c>
      <c r="C2263" t="s">
        <v>4999</v>
      </c>
      <c r="D2263" s="2">
        <v>44240</v>
      </c>
      <c r="E2263" s="2" t="s">
        <v>10301</v>
      </c>
      <c r="F2263" t="s">
        <v>58</v>
      </c>
      <c r="G2263" t="s">
        <v>8185</v>
      </c>
      <c r="H2263" t="s">
        <v>8186</v>
      </c>
      <c r="I2263" t="s">
        <v>117</v>
      </c>
      <c r="J2263" t="s">
        <v>32</v>
      </c>
      <c r="K2263" t="s">
        <v>33</v>
      </c>
      <c r="L2263" t="s">
        <v>63</v>
      </c>
      <c r="M2263" t="s">
        <v>62</v>
      </c>
      <c r="N2263" t="s">
        <v>36</v>
      </c>
      <c r="O2263" t="s">
        <v>10301</v>
      </c>
      <c r="P2263" t="s">
        <v>64</v>
      </c>
      <c r="Q2263" t="s">
        <v>110</v>
      </c>
      <c r="R2263" s="2">
        <v>24512</v>
      </c>
      <c r="S2263" t="s">
        <v>7866</v>
      </c>
      <c r="T2263" t="s">
        <v>112</v>
      </c>
      <c r="U2263" t="s">
        <v>54</v>
      </c>
      <c r="V2263" t="s">
        <v>12514</v>
      </c>
      <c r="W2263" t="s">
        <v>92</v>
      </c>
      <c r="X2263" t="s">
        <v>83</v>
      </c>
      <c r="Y2263" t="s">
        <v>44</v>
      </c>
      <c r="Z2263">
        <v>1</v>
      </c>
      <c r="AA2263" t="str">
        <f t="shared" si="105"/>
        <v>Active</v>
      </c>
      <c r="AB2263">
        <f t="shared" si="106"/>
        <v>1967</v>
      </c>
      <c r="AC2263">
        <f t="shared" si="107"/>
        <v>59</v>
      </c>
      <c r="AD2263" t="str" cm="1">
        <f t="array" ref="AD2263">_xlfn.IFS(AB2263&lt;1965,"Baby Boomers",AB2263&lt;1981,"Gen X",AB2263&lt;1997,"Millenial",TRUE,("Gen Z"))</f>
        <v>Gen X</v>
      </c>
    </row>
    <row r="2264" spans="1:30" x14ac:dyDescent="0.25">
      <c r="A2264" t="s">
        <v>15291</v>
      </c>
      <c r="B2264" t="s">
        <v>8187</v>
      </c>
      <c r="C2264" t="s">
        <v>1723</v>
      </c>
      <c r="D2264" s="2">
        <v>44193</v>
      </c>
      <c r="E2264" s="2" t="s">
        <v>10301</v>
      </c>
      <c r="F2264" t="s">
        <v>58</v>
      </c>
      <c r="G2264" t="s">
        <v>8188</v>
      </c>
      <c r="H2264" t="s">
        <v>8189</v>
      </c>
      <c r="I2264" t="s">
        <v>61</v>
      </c>
      <c r="J2264" t="s">
        <v>32</v>
      </c>
      <c r="K2264" t="s">
        <v>51</v>
      </c>
      <c r="L2264" t="s">
        <v>34</v>
      </c>
      <c r="M2264" t="s">
        <v>51</v>
      </c>
      <c r="N2264" t="s">
        <v>36</v>
      </c>
      <c r="O2264" t="s">
        <v>10301</v>
      </c>
      <c r="P2264" t="s">
        <v>64</v>
      </c>
      <c r="Q2264" t="s">
        <v>304</v>
      </c>
      <c r="R2264" s="2">
        <v>19853</v>
      </c>
      <c r="S2264" t="s">
        <v>7866</v>
      </c>
      <c r="T2264" t="s">
        <v>225</v>
      </c>
      <c r="U2264" t="s">
        <v>54</v>
      </c>
      <c r="V2264" t="s">
        <v>12515</v>
      </c>
      <c r="W2264" t="s">
        <v>73</v>
      </c>
      <c r="X2264" t="s">
        <v>74</v>
      </c>
      <c r="Y2264" t="s">
        <v>44</v>
      </c>
      <c r="Z2264">
        <v>1</v>
      </c>
      <c r="AA2264" t="str">
        <f t="shared" si="105"/>
        <v>Active</v>
      </c>
      <c r="AB2264">
        <f t="shared" si="106"/>
        <v>1954</v>
      </c>
      <c r="AC2264">
        <f t="shared" si="107"/>
        <v>71</v>
      </c>
      <c r="AD2264" t="str" cm="1">
        <f t="array" ref="AD2264">_xlfn.IFS(AB2264&lt;1965,"Baby Boomers",AB2264&lt;1981,"Gen X",AB2264&lt;1997,"Millenial",TRUE,("Gen Z"))</f>
        <v>Baby Boomers</v>
      </c>
    </row>
    <row r="2265" spans="1:30" x14ac:dyDescent="0.25">
      <c r="A2265" t="s">
        <v>15292</v>
      </c>
      <c r="B2265" t="s">
        <v>4932</v>
      </c>
      <c r="C2265" t="s">
        <v>8190</v>
      </c>
      <c r="D2265" s="2">
        <v>44663</v>
      </c>
      <c r="E2265" s="2">
        <v>44806</v>
      </c>
      <c r="F2265" t="s">
        <v>58</v>
      </c>
      <c r="G2265" t="s">
        <v>8191</v>
      </c>
      <c r="H2265" t="s">
        <v>8192</v>
      </c>
      <c r="I2265" t="s">
        <v>88</v>
      </c>
      <c r="J2265" t="s">
        <v>32</v>
      </c>
      <c r="K2265" t="s">
        <v>51</v>
      </c>
      <c r="L2265" t="s">
        <v>63</v>
      </c>
      <c r="M2265" t="s">
        <v>51</v>
      </c>
      <c r="N2265" t="s">
        <v>98</v>
      </c>
      <c r="O2265" t="s">
        <v>8193</v>
      </c>
      <c r="P2265" t="s">
        <v>64</v>
      </c>
      <c r="Q2265" t="s">
        <v>176</v>
      </c>
      <c r="R2265" s="2">
        <v>35534</v>
      </c>
      <c r="S2265" t="s">
        <v>7866</v>
      </c>
      <c r="T2265" t="s">
        <v>968</v>
      </c>
      <c r="U2265" t="s">
        <v>54</v>
      </c>
      <c r="V2265" t="s">
        <v>12516</v>
      </c>
      <c r="W2265" t="s">
        <v>92</v>
      </c>
      <c r="X2265" t="s">
        <v>83</v>
      </c>
      <c r="Y2265" t="s">
        <v>44</v>
      </c>
      <c r="Z2265">
        <v>4</v>
      </c>
      <c r="AA2265" t="str">
        <f t="shared" si="105"/>
        <v>Non-Active</v>
      </c>
      <c r="AB2265">
        <f t="shared" si="106"/>
        <v>1997</v>
      </c>
      <c r="AC2265">
        <f t="shared" si="107"/>
        <v>29</v>
      </c>
      <c r="AD2265" t="str" cm="1">
        <f t="array" ref="AD2265">_xlfn.IFS(AB2265&lt;1965,"Baby Boomers",AB2265&lt;1981,"Gen X",AB2265&lt;1997,"Millenial",TRUE,("Gen Z"))</f>
        <v>Gen Z</v>
      </c>
    </row>
    <row r="2266" spans="1:30" x14ac:dyDescent="0.25">
      <c r="A2266" t="s">
        <v>15293</v>
      </c>
      <c r="B2266" t="s">
        <v>4342</v>
      </c>
      <c r="C2266" t="s">
        <v>4141</v>
      </c>
      <c r="D2266" s="2">
        <v>43467</v>
      </c>
      <c r="E2266" s="2" t="s">
        <v>10301</v>
      </c>
      <c r="F2266" t="s">
        <v>58</v>
      </c>
      <c r="G2266" t="s">
        <v>8194</v>
      </c>
      <c r="H2266" t="s">
        <v>8195</v>
      </c>
      <c r="I2266" t="s">
        <v>31</v>
      </c>
      <c r="J2266" t="s">
        <v>32</v>
      </c>
      <c r="K2266" t="s">
        <v>51</v>
      </c>
      <c r="L2266" t="s">
        <v>34</v>
      </c>
      <c r="M2266" t="s">
        <v>62</v>
      </c>
      <c r="N2266" t="s">
        <v>36</v>
      </c>
      <c r="O2266" t="s">
        <v>10301</v>
      </c>
      <c r="P2266" t="s">
        <v>64</v>
      </c>
      <c r="Q2266" t="s">
        <v>65</v>
      </c>
      <c r="R2266" s="2">
        <v>26632</v>
      </c>
      <c r="S2266" t="s">
        <v>7875</v>
      </c>
      <c r="T2266" t="s">
        <v>6</v>
      </c>
      <c r="U2266" t="s">
        <v>54</v>
      </c>
      <c r="V2266" t="s">
        <v>12517</v>
      </c>
      <c r="W2266" t="s">
        <v>92</v>
      </c>
      <c r="X2266" t="s">
        <v>43</v>
      </c>
      <c r="Y2266" t="s">
        <v>44</v>
      </c>
      <c r="Z2266">
        <v>1</v>
      </c>
      <c r="AA2266" t="str">
        <f t="shared" si="105"/>
        <v>Active</v>
      </c>
      <c r="AB2266">
        <f t="shared" si="106"/>
        <v>1972</v>
      </c>
      <c r="AC2266">
        <f t="shared" si="107"/>
        <v>53</v>
      </c>
      <c r="AD2266" t="str" cm="1">
        <f t="array" ref="AD2266">_xlfn.IFS(AB2266&lt;1965,"Baby Boomers",AB2266&lt;1981,"Gen X",AB2266&lt;1997,"Millenial",TRUE,("Gen Z"))</f>
        <v>Gen X</v>
      </c>
    </row>
    <row r="2267" spans="1:30" x14ac:dyDescent="0.25">
      <c r="A2267" t="s">
        <v>15294</v>
      </c>
      <c r="B2267" t="s">
        <v>7776</v>
      </c>
      <c r="C2267" t="s">
        <v>353</v>
      </c>
      <c r="D2267" s="2">
        <v>44044</v>
      </c>
      <c r="E2267" s="2">
        <v>44835</v>
      </c>
      <c r="F2267" t="s">
        <v>58</v>
      </c>
      <c r="G2267" t="s">
        <v>8196</v>
      </c>
      <c r="H2267" t="s">
        <v>8197</v>
      </c>
      <c r="I2267" t="s">
        <v>132</v>
      </c>
      <c r="J2267" t="s">
        <v>32</v>
      </c>
      <c r="K2267" t="s">
        <v>62</v>
      </c>
      <c r="L2267" t="s">
        <v>50</v>
      </c>
      <c r="M2267" t="s">
        <v>62</v>
      </c>
      <c r="N2267" t="s">
        <v>174</v>
      </c>
      <c r="O2267" t="s">
        <v>8198</v>
      </c>
      <c r="P2267" t="s">
        <v>64</v>
      </c>
      <c r="Q2267" t="s">
        <v>793</v>
      </c>
      <c r="R2267" s="2">
        <v>35756</v>
      </c>
      <c r="S2267" t="s">
        <v>7891</v>
      </c>
      <c r="T2267" t="s">
        <v>225</v>
      </c>
      <c r="U2267" t="s">
        <v>54</v>
      </c>
      <c r="V2267" t="s">
        <v>12518</v>
      </c>
      <c r="W2267" t="s">
        <v>42</v>
      </c>
      <c r="X2267" t="s">
        <v>43</v>
      </c>
      <c r="Y2267" t="s">
        <v>44</v>
      </c>
      <c r="Z2267">
        <v>4</v>
      </c>
      <c r="AA2267" t="str">
        <f t="shared" si="105"/>
        <v>Non-Active</v>
      </c>
      <c r="AB2267">
        <f t="shared" si="106"/>
        <v>1997</v>
      </c>
      <c r="AC2267">
        <f t="shared" si="107"/>
        <v>28</v>
      </c>
      <c r="AD2267" t="str" cm="1">
        <f t="array" ref="AD2267">_xlfn.IFS(AB2267&lt;1965,"Baby Boomers",AB2267&lt;1981,"Gen X",AB2267&lt;1997,"Millenial",TRUE,("Gen Z"))</f>
        <v>Gen Z</v>
      </c>
    </row>
    <row r="2268" spans="1:30" x14ac:dyDescent="0.25">
      <c r="A2268" t="s">
        <v>15295</v>
      </c>
      <c r="B2268" t="s">
        <v>8199</v>
      </c>
      <c r="C2268" t="s">
        <v>3074</v>
      </c>
      <c r="D2268" s="2">
        <v>44118</v>
      </c>
      <c r="E2268" s="2" t="s">
        <v>10301</v>
      </c>
      <c r="F2268" t="s">
        <v>58</v>
      </c>
      <c r="G2268" t="s">
        <v>8200</v>
      </c>
      <c r="H2268" t="s">
        <v>8201</v>
      </c>
      <c r="I2268" t="s">
        <v>49</v>
      </c>
      <c r="J2268" t="s">
        <v>32</v>
      </c>
      <c r="K2268" t="s">
        <v>51</v>
      </c>
      <c r="L2268" t="s">
        <v>34</v>
      </c>
      <c r="M2268" t="s">
        <v>35</v>
      </c>
      <c r="N2268" t="s">
        <v>36</v>
      </c>
      <c r="O2268" t="s">
        <v>10301</v>
      </c>
      <c r="P2268" t="s">
        <v>64</v>
      </c>
      <c r="Q2268" t="s">
        <v>65</v>
      </c>
      <c r="R2268" s="2">
        <v>32046</v>
      </c>
      <c r="S2268" t="s">
        <v>7891</v>
      </c>
      <c r="T2268" t="s">
        <v>66</v>
      </c>
      <c r="U2268" t="s">
        <v>54</v>
      </c>
      <c r="V2268" t="s">
        <v>12519</v>
      </c>
      <c r="W2268" t="s">
        <v>42</v>
      </c>
      <c r="X2268" t="s">
        <v>83</v>
      </c>
      <c r="Y2268" t="s">
        <v>44</v>
      </c>
      <c r="Z2268">
        <v>4</v>
      </c>
      <c r="AA2268" t="str">
        <f t="shared" si="105"/>
        <v>Active</v>
      </c>
      <c r="AB2268">
        <f t="shared" si="106"/>
        <v>1987</v>
      </c>
      <c r="AC2268">
        <f t="shared" si="107"/>
        <v>38</v>
      </c>
      <c r="AD2268" t="str" cm="1">
        <f t="array" ref="AD2268">_xlfn.IFS(AB2268&lt;1965,"Baby Boomers",AB2268&lt;1981,"Gen X",AB2268&lt;1997,"Millenial",TRUE,("Gen Z"))</f>
        <v>Millenial</v>
      </c>
    </row>
    <row r="2269" spans="1:30" x14ac:dyDescent="0.25">
      <c r="A2269" t="s">
        <v>15296</v>
      </c>
      <c r="B2269" t="s">
        <v>8202</v>
      </c>
      <c r="C2269" t="s">
        <v>7653</v>
      </c>
      <c r="D2269" s="2">
        <v>45072</v>
      </c>
      <c r="E2269" s="2">
        <v>45121</v>
      </c>
      <c r="F2269" t="s">
        <v>58</v>
      </c>
      <c r="G2269" t="s">
        <v>8203</v>
      </c>
      <c r="H2269" t="s">
        <v>8204</v>
      </c>
      <c r="I2269" t="s">
        <v>138</v>
      </c>
      <c r="J2269" t="s">
        <v>32</v>
      </c>
      <c r="K2269" t="s">
        <v>62</v>
      </c>
      <c r="L2269" t="s">
        <v>34</v>
      </c>
      <c r="M2269" t="s">
        <v>62</v>
      </c>
      <c r="N2269" t="s">
        <v>98</v>
      </c>
      <c r="O2269" t="s">
        <v>8205</v>
      </c>
      <c r="P2269" t="s">
        <v>64</v>
      </c>
      <c r="Q2269" t="s">
        <v>110</v>
      </c>
      <c r="R2269" s="2">
        <v>29570</v>
      </c>
      <c r="S2269" t="s">
        <v>7849</v>
      </c>
      <c r="T2269" t="s">
        <v>183</v>
      </c>
      <c r="U2269" t="s">
        <v>54</v>
      </c>
      <c r="V2269" t="s">
        <v>12520</v>
      </c>
      <c r="W2269" t="s">
        <v>92</v>
      </c>
      <c r="X2269" t="s">
        <v>43</v>
      </c>
      <c r="Y2269" t="s">
        <v>44</v>
      </c>
      <c r="Z2269">
        <v>4</v>
      </c>
      <c r="AA2269" t="str">
        <f t="shared" si="105"/>
        <v>Non-Active</v>
      </c>
      <c r="AB2269">
        <f t="shared" si="106"/>
        <v>1980</v>
      </c>
      <c r="AC2269">
        <f t="shared" si="107"/>
        <v>45</v>
      </c>
      <c r="AD2269" t="str" cm="1">
        <f t="array" ref="AD2269">_xlfn.IFS(AB2269&lt;1965,"Baby Boomers",AB2269&lt;1981,"Gen X",AB2269&lt;1997,"Millenial",TRUE,("Gen Z"))</f>
        <v>Gen X</v>
      </c>
    </row>
    <row r="2270" spans="1:30" x14ac:dyDescent="0.25">
      <c r="A2270" t="s">
        <v>15297</v>
      </c>
      <c r="B2270" t="s">
        <v>4894</v>
      </c>
      <c r="C2270" t="s">
        <v>5465</v>
      </c>
      <c r="D2270" s="2">
        <v>44434</v>
      </c>
      <c r="E2270" s="2">
        <v>44890</v>
      </c>
      <c r="F2270" t="s">
        <v>58</v>
      </c>
      <c r="G2270" t="s">
        <v>8206</v>
      </c>
      <c r="H2270" t="s">
        <v>8207</v>
      </c>
      <c r="I2270" t="s">
        <v>79</v>
      </c>
      <c r="J2270" t="s">
        <v>32</v>
      </c>
      <c r="K2270" t="s">
        <v>62</v>
      </c>
      <c r="L2270" t="s">
        <v>50</v>
      </c>
      <c r="M2270" t="s">
        <v>35</v>
      </c>
      <c r="N2270" t="s">
        <v>139</v>
      </c>
      <c r="O2270" t="s">
        <v>8208</v>
      </c>
      <c r="P2270" t="s">
        <v>64</v>
      </c>
      <c r="Q2270" t="s">
        <v>793</v>
      </c>
      <c r="R2270" s="2">
        <v>22213</v>
      </c>
      <c r="S2270" t="s">
        <v>7849</v>
      </c>
      <c r="T2270" t="s">
        <v>82</v>
      </c>
      <c r="U2270" t="s">
        <v>54</v>
      </c>
      <c r="V2270" t="s">
        <v>12288</v>
      </c>
      <c r="W2270" t="s">
        <v>73</v>
      </c>
      <c r="X2270" t="s">
        <v>83</v>
      </c>
      <c r="Y2270" t="s">
        <v>44</v>
      </c>
      <c r="Z2270">
        <v>2</v>
      </c>
      <c r="AA2270" t="str">
        <f t="shared" si="105"/>
        <v>Non-Active</v>
      </c>
      <c r="AB2270">
        <f t="shared" si="106"/>
        <v>1960</v>
      </c>
      <c r="AC2270">
        <f t="shared" si="107"/>
        <v>65</v>
      </c>
      <c r="AD2270" t="str" cm="1">
        <f t="array" ref="AD2270">_xlfn.IFS(AB2270&lt;1965,"Baby Boomers",AB2270&lt;1981,"Gen X",AB2270&lt;1997,"Millenial",TRUE,("Gen Z"))</f>
        <v>Baby Boomers</v>
      </c>
    </row>
    <row r="2271" spans="1:30" x14ac:dyDescent="0.25">
      <c r="A2271" t="s">
        <v>15298</v>
      </c>
      <c r="B2271" t="s">
        <v>1911</v>
      </c>
      <c r="C2271" t="s">
        <v>6055</v>
      </c>
      <c r="D2271" s="2">
        <v>44885</v>
      </c>
      <c r="E2271" s="2">
        <v>44965</v>
      </c>
      <c r="F2271" t="s">
        <v>58</v>
      </c>
      <c r="G2271" t="s">
        <v>8209</v>
      </c>
      <c r="H2271" t="s">
        <v>8210</v>
      </c>
      <c r="I2271" t="s">
        <v>167</v>
      </c>
      <c r="J2271" t="s">
        <v>32</v>
      </c>
      <c r="K2271" t="s">
        <v>33</v>
      </c>
      <c r="L2271" t="s">
        <v>50</v>
      </c>
      <c r="M2271" t="s">
        <v>35</v>
      </c>
      <c r="N2271" t="s">
        <v>139</v>
      </c>
      <c r="O2271" t="s">
        <v>8211</v>
      </c>
      <c r="P2271" t="s">
        <v>64</v>
      </c>
      <c r="Q2271" t="s">
        <v>176</v>
      </c>
      <c r="R2271" s="2">
        <v>19427</v>
      </c>
      <c r="S2271" t="s">
        <v>7849</v>
      </c>
      <c r="T2271" t="s">
        <v>242</v>
      </c>
      <c r="U2271" t="s">
        <v>54</v>
      </c>
      <c r="V2271" t="s">
        <v>12521</v>
      </c>
      <c r="W2271" t="s">
        <v>73</v>
      </c>
      <c r="X2271" t="s">
        <v>83</v>
      </c>
      <c r="Y2271" t="s">
        <v>44</v>
      </c>
      <c r="Z2271">
        <v>4</v>
      </c>
      <c r="AA2271" t="str">
        <f t="shared" si="105"/>
        <v>Non-Active</v>
      </c>
      <c r="AB2271">
        <f t="shared" si="106"/>
        <v>1953</v>
      </c>
      <c r="AC2271">
        <f t="shared" si="107"/>
        <v>73</v>
      </c>
      <c r="AD2271" t="str" cm="1">
        <f t="array" ref="AD2271">_xlfn.IFS(AB2271&lt;1965,"Baby Boomers",AB2271&lt;1981,"Gen X",AB2271&lt;1997,"Millenial",TRUE,("Gen Z"))</f>
        <v>Baby Boomers</v>
      </c>
    </row>
    <row r="2272" spans="1:30" x14ac:dyDescent="0.25">
      <c r="A2272" t="s">
        <v>15299</v>
      </c>
      <c r="B2272" t="s">
        <v>573</v>
      </c>
      <c r="C2272" t="s">
        <v>1417</v>
      </c>
      <c r="D2272" s="2">
        <v>43883</v>
      </c>
      <c r="E2272" s="2" t="s">
        <v>10301</v>
      </c>
      <c r="F2272" t="s">
        <v>58</v>
      </c>
      <c r="G2272" t="s">
        <v>8212</v>
      </c>
      <c r="H2272" t="s">
        <v>8213</v>
      </c>
      <c r="I2272" t="s">
        <v>97</v>
      </c>
      <c r="J2272" t="s">
        <v>32</v>
      </c>
      <c r="K2272" t="s">
        <v>62</v>
      </c>
      <c r="L2272" t="s">
        <v>50</v>
      </c>
      <c r="M2272" t="s">
        <v>62</v>
      </c>
      <c r="N2272" t="s">
        <v>36</v>
      </c>
      <c r="O2272" t="s">
        <v>10301</v>
      </c>
      <c r="P2272" t="s">
        <v>64</v>
      </c>
      <c r="Q2272" t="s">
        <v>147</v>
      </c>
      <c r="R2272" s="2">
        <v>23415</v>
      </c>
      <c r="S2272" t="s">
        <v>7882</v>
      </c>
      <c r="T2272" t="s">
        <v>82</v>
      </c>
      <c r="U2272" t="s">
        <v>54</v>
      </c>
      <c r="V2272" t="s">
        <v>12522</v>
      </c>
      <c r="W2272" t="s">
        <v>42</v>
      </c>
      <c r="X2272" t="s">
        <v>83</v>
      </c>
      <c r="Y2272" t="s">
        <v>44</v>
      </c>
      <c r="Z2272">
        <v>1</v>
      </c>
      <c r="AA2272" t="str">
        <f t="shared" si="105"/>
        <v>Active</v>
      </c>
      <c r="AB2272">
        <f t="shared" si="106"/>
        <v>1964</v>
      </c>
      <c r="AC2272">
        <f t="shared" si="107"/>
        <v>62</v>
      </c>
      <c r="AD2272" t="str" cm="1">
        <f t="array" ref="AD2272">_xlfn.IFS(AB2272&lt;1965,"Baby Boomers",AB2272&lt;1981,"Gen X",AB2272&lt;1997,"Millenial",TRUE,("Gen Z"))</f>
        <v>Baby Boomers</v>
      </c>
    </row>
    <row r="2273" spans="1:30" x14ac:dyDescent="0.25">
      <c r="A2273" t="s">
        <v>15300</v>
      </c>
      <c r="B2273" t="s">
        <v>8214</v>
      </c>
      <c r="C2273" t="s">
        <v>5305</v>
      </c>
      <c r="D2273" s="2">
        <v>44290</v>
      </c>
      <c r="E2273" s="2" t="s">
        <v>10301</v>
      </c>
      <c r="F2273" t="s">
        <v>58</v>
      </c>
      <c r="G2273" t="s">
        <v>8215</v>
      </c>
      <c r="H2273" t="s">
        <v>8216</v>
      </c>
      <c r="I2273" t="s">
        <v>117</v>
      </c>
      <c r="J2273" t="s">
        <v>32</v>
      </c>
      <c r="K2273" t="s">
        <v>33</v>
      </c>
      <c r="L2273" t="s">
        <v>63</v>
      </c>
      <c r="M2273" t="s">
        <v>62</v>
      </c>
      <c r="N2273" t="s">
        <v>36</v>
      </c>
      <c r="O2273" t="s">
        <v>10301</v>
      </c>
      <c r="P2273" t="s">
        <v>64</v>
      </c>
      <c r="Q2273" t="s">
        <v>89</v>
      </c>
      <c r="R2273" s="2">
        <v>25235</v>
      </c>
      <c r="S2273" t="s">
        <v>7882</v>
      </c>
      <c r="T2273" t="s">
        <v>215</v>
      </c>
      <c r="U2273" t="s">
        <v>54</v>
      </c>
      <c r="V2273" t="s">
        <v>12523</v>
      </c>
      <c r="W2273" t="s">
        <v>55</v>
      </c>
      <c r="X2273" t="s">
        <v>74</v>
      </c>
      <c r="Y2273" t="s">
        <v>44</v>
      </c>
      <c r="Z2273">
        <v>4</v>
      </c>
      <c r="AA2273" t="str">
        <f t="shared" si="105"/>
        <v>Active</v>
      </c>
      <c r="AB2273">
        <f t="shared" si="106"/>
        <v>1969</v>
      </c>
      <c r="AC2273">
        <f t="shared" si="107"/>
        <v>57</v>
      </c>
      <c r="AD2273" t="str" cm="1">
        <f t="array" ref="AD2273">_xlfn.IFS(AB2273&lt;1965,"Baby Boomers",AB2273&lt;1981,"Gen X",AB2273&lt;1997,"Millenial",TRUE,("Gen Z"))</f>
        <v>Gen X</v>
      </c>
    </row>
    <row r="2274" spans="1:30" x14ac:dyDescent="0.25">
      <c r="A2274" t="s">
        <v>15301</v>
      </c>
      <c r="B2274" t="s">
        <v>1408</v>
      </c>
      <c r="C2274" t="s">
        <v>1478</v>
      </c>
      <c r="D2274" s="2">
        <v>45143</v>
      </c>
      <c r="E2274" s="2" t="s">
        <v>10301</v>
      </c>
      <c r="F2274" t="s">
        <v>58</v>
      </c>
      <c r="G2274" t="s">
        <v>8217</v>
      </c>
      <c r="H2274" t="s">
        <v>8218</v>
      </c>
      <c r="I2274" t="s">
        <v>61</v>
      </c>
      <c r="J2274" t="s">
        <v>32</v>
      </c>
      <c r="K2274" t="s">
        <v>33</v>
      </c>
      <c r="L2274" t="s">
        <v>34</v>
      </c>
      <c r="M2274" t="s">
        <v>35</v>
      </c>
      <c r="N2274" t="s">
        <v>36</v>
      </c>
      <c r="O2274" t="s">
        <v>10301</v>
      </c>
      <c r="P2274" t="s">
        <v>64</v>
      </c>
      <c r="Q2274" t="s">
        <v>110</v>
      </c>
      <c r="R2274" s="2">
        <v>31283</v>
      </c>
      <c r="S2274" t="s">
        <v>7859</v>
      </c>
      <c r="T2274" t="s">
        <v>112</v>
      </c>
      <c r="U2274" t="s">
        <v>41</v>
      </c>
      <c r="V2274" t="s">
        <v>12524</v>
      </c>
      <c r="W2274" t="s">
        <v>73</v>
      </c>
      <c r="X2274" t="s">
        <v>83</v>
      </c>
      <c r="Y2274" t="s">
        <v>44</v>
      </c>
      <c r="Z2274">
        <v>5</v>
      </c>
      <c r="AA2274" t="str">
        <f t="shared" si="105"/>
        <v>Active</v>
      </c>
      <c r="AB2274">
        <f t="shared" si="106"/>
        <v>1985</v>
      </c>
      <c r="AC2274">
        <f t="shared" si="107"/>
        <v>40</v>
      </c>
      <c r="AD2274" t="str" cm="1">
        <f t="array" ref="AD2274">_xlfn.IFS(AB2274&lt;1965,"Baby Boomers",AB2274&lt;1981,"Gen X",AB2274&lt;1997,"Millenial",TRUE,("Gen Z"))</f>
        <v>Millenial</v>
      </c>
    </row>
    <row r="2275" spans="1:30" x14ac:dyDescent="0.25">
      <c r="A2275" t="s">
        <v>15302</v>
      </c>
      <c r="B2275" t="s">
        <v>1277</v>
      </c>
      <c r="C2275" t="s">
        <v>1386</v>
      </c>
      <c r="D2275" s="2">
        <v>44936</v>
      </c>
      <c r="E2275" s="2">
        <v>45144</v>
      </c>
      <c r="F2275" t="s">
        <v>3736</v>
      </c>
      <c r="G2275" t="s">
        <v>8219</v>
      </c>
      <c r="H2275" t="s">
        <v>8220</v>
      </c>
      <c r="I2275" t="s">
        <v>88</v>
      </c>
      <c r="J2275" t="s">
        <v>32</v>
      </c>
      <c r="K2275" t="s">
        <v>62</v>
      </c>
      <c r="L2275" t="s">
        <v>63</v>
      </c>
      <c r="M2275" t="s">
        <v>35</v>
      </c>
      <c r="N2275" t="s">
        <v>125</v>
      </c>
      <c r="O2275" t="s">
        <v>8221</v>
      </c>
      <c r="P2275" t="s">
        <v>64</v>
      </c>
      <c r="Q2275" t="s">
        <v>176</v>
      </c>
      <c r="R2275" s="2">
        <v>33848</v>
      </c>
      <c r="S2275" t="s">
        <v>39</v>
      </c>
      <c r="T2275" t="s">
        <v>242</v>
      </c>
      <c r="U2275" t="s">
        <v>41</v>
      </c>
      <c r="V2275" t="s">
        <v>12525</v>
      </c>
      <c r="W2275" t="s">
        <v>73</v>
      </c>
      <c r="X2275" t="s">
        <v>74</v>
      </c>
      <c r="Y2275" t="s">
        <v>44</v>
      </c>
      <c r="Z2275">
        <v>4</v>
      </c>
      <c r="AA2275" t="str">
        <f t="shared" si="105"/>
        <v>Non-Active</v>
      </c>
      <c r="AB2275">
        <f t="shared" si="106"/>
        <v>1992</v>
      </c>
      <c r="AC2275">
        <f t="shared" si="107"/>
        <v>33</v>
      </c>
      <c r="AD2275" t="str" cm="1">
        <f t="array" ref="AD2275">_xlfn.IFS(AB2275&lt;1965,"Baby Boomers",AB2275&lt;1981,"Gen X",AB2275&lt;1997,"Millenial",TRUE,("Gen Z"))</f>
        <v>Millenial</v>
      </c>
    </row>
    <row r="2276" spans="1:30" x14ac:dyDescent="0.25">
      <c r="A2276" t="s">
        <v>15303</v>
      </c>
      <c r="B2276" t="s">
        <v>6727</v>
      </c>
      <c r="C2276" t="s">
        <v>1535</v>
      </c>
      <c r="D2276" s="2">
        <v>43574</v>
      </c>
      <c r="E2276" s="2" t="s">
        <v>10301</v>
      </c>
      <c r="F2276" t="s">
        <v>3736</v>
      </c>
      <c r="G2276" t="s">
        <v>8222</v>
      </c>
      <c r="H2276" t="s">
        <v>8223</v>
      </c>
      <c r="I2276" t="s">
        <v>31</v>
      </c>
      <c r="J2276" t="s">
        <v>32</v>
      </c>
      <c r="K2276" t="s">
        <v>33</v>
      </c>
      <c r="L2276" t="s">
        <v>50</v>
      </c>
      <c r="M2276" t="s">
        <v>62</v>
      </c>
      <c r="N2276" t="s">
        <v>36</v>
      </c>
      <c r="O2276" t="s">
        <v>10301</v>
      </c>
      <c r="P2276" t="s">
        <v>64</v>
      </c>
      <c r="Q2276" t="s">
        <v>89</v>
      </c>
      <c r="R2276" s="2">
        <v>21799</v>
      </c>
      <c r="S2276" t="s">
        <v>39</v>
      </c>
      <c r="T2276" t="s">
        <v>156</v>
      </c>
      <c r="U2276" t="s">
        <v>41</v>
      </c>
      <c r="V2276" t="s">
        <v>12526</v>
      </c>
      <c r="W2276" t="s">
        <v>92</v>
      </c>
      <c r="X2276" t="s">
        <v>83</v>
      </c>
      <c r="Y2276" t="s">
        <v>44</v>
      </c>
      <c r="Z2276">
        <v>5</v>
      </c>
      <c r="AA2276" t="str">
        <f t="shared" si="105"/>
        <v>Active</v>
      </c>
      <c r="AB2276">
        <f t="shared" si="106"/>
        <v>1959</v>
      </c>
      <c r="AC2276">
        <f t="shared" si="107"/>
        <v>66</v>
      </c>
      <c r="AD2276" t="str" cm="1">
        <f t="array" ref="AD2276">_xlfn.IFS(AB2276&lt;1965,"Baby Boomers",AB2276&lt;1981,"Gen X",AB2276&lt;1997,"Millenial",TRUE,("Gen Z"))</f>
        <v>Baby Boomers</v>
      </c>
    </row>
    <row r="2277" spans="1:30" x14ac:dyDescent="0.25">
      <c r="A2277" t="s">
        <v>15304</v>
      </c>
      <c r="B2277" t="s">
        <v>1739</v>
      </c>
      <c r="C2277" t="s">
        <v>1085</v>
      </c>
      <c r="D2277" s="2">
        <v>43740</v>
      </c>
      <c r="E2277" s="2" t="s">
        <v>10301</v>
      </c>
      <c r="F2277" t="s">
        <v>58</v>
      </c>
      <c r="G2277" t="s">
        <v>8224</v>
      </c>
      <c r="H2277" t="s">
        <v>8225</v>
      </c>
      <c r="I2277" t="s">
        <v>88</v>
      </c>
      <c r="J2277" t="s">
        <v>32</v>
      </c>
      <c r="K2277" t="s">
        <v>33</v>
      </c>
      <c r="L2277" t="s">
        <v>63</v>
      </c>
      <c r="M2277" t="s">
        <v>62</v>
      </c>
      <c r="N2277" t="s">
        <v>36</v>
      </c>
      <c r="O2277" t="s">
        <v>10301</v>
      </c>
      <c r="P2277" t="s">
        <v>64</v>
      </c>
      <c r="Q2277" t="s">
        <v>52</v>
      </c>
      <c r="R2277" s="2">
        <v>22907</v>
      </c>
      <c r="S2277" t="s">
        <v>39</v>
      </c>
      <c r="T2277" t="s">
        <v>225</v>
      </c>
      <c r="U2277" t="s">
        <v>54</v>
      </c>
      <c r="V2277" t="s">
        <v>12527</v>
      </c>
      <c r="W2277" t="s">
        <v>127</v>
      </c>
      <c r="X2277" t="s">
        <v>83</v>
      </c>
      <c r="Y2277" t="s">
        <v>44</v>
      </c>
      <c r="Z2277">
        <v>2</v>
      </c>
      <c r="AA2277" t="str">
        <f t="shared" si="105"/>
        <v>Active</v>
      </c>
      <c r="AB2277">
        <f t="shared" si="106"/>
        <v>1962</v>
      </c>
      <c r="AC2277">
        <f t="shared" si="107"/>
        <v>63</v>
      </c>
      <c r="AD2277" t="str" cm="1">
        <f t="array" ref="AD2277">_xlfn.IFS(AB2277&lt;1965,"Baby Boomers",AB2277&lt;1981,"Gen X",AB2277&lt;1997,"Millenial",TRUE,("Gen Z"))</f>
        <v>Baby Boomers</v>
      </c>
    </row>
    <row r="2278" spans="1:30" x14ac:dyDescent="0.25">
      <c r="A2278" t="s">
        <v>10830</v>
      </c>
      <c r="B2278" t="s">
        <v>8226</v>
      </c>
      <c r="C2278" t="s">
        <v>2376</v>
      </c>
      <c r="D2278" s="2">
        <v>43418</v>
      </c>
      <c r="E2278" s="2" t="s">
        <v>10301</v>
      </c>
      <c r="F2278" t="s">
        <v>58</v>
      </c>
      <c r="G2278" t="s">
        <v>8227</v>
      </c>
      <c r="H2278" t="s">
        <v>8228</v>
      </c>
      <c r="I2278" t="s">
        <v>31</v>
      </c>
      <c r="J2278" t="s">
        <v>32</v>
      </c>
      <c r="K2278" t="s">
        <v>62</v>
      </c>
      <c r="L2278" t="s">
        <v>50</v>
      </c>
      <c r="M2278" t="s">
        <v>51</v>
      </c>
      <c r="N2278" t="s">
        <v>36</v>
      </c>
      <c r="O2278" t="s">
        <v>10301</v>
      </c>
      <c r="P2278" t="s">
        <v>64</v>
      </c>
      <c r="Q2278" t="s">
        <v>80</v>
      </c>
      <c r="R2278" s="2">
        <v>31509</v>
      </c>
      <c r="S2278" t="s">
        <v>7866</v>
      </c>
      <c r="T2278" t="s">
        <v>82</v>
      </c>
      <c r="U2278" t="s">
        <v>54</v>
      </c>
      <c r="V2278" t="s">
        <v>12528</v>
      </c>
      <c r="W2278" t="s">
        <v>73</v>
      </c>
      <c r="X2278" t="s">
        <v>74</v>
      </c>
      <c r="Y2278" t="s">
        <v>44</v>
      </c>
      <c r="Z2278">
        <v>5</v>
      </c>
      <c r="AA2278" t="str">
        <f t="shared" si="105"/>
        <v>Active</v>
      </c>
      <c r="AB2278">
        <f t="shared" si="106"/>
        <v>1986</v>
      </c>
      <c r="AC2278">
        <f t="shared" si="107"/>
        <v>40</v>
      </c>
      <c r="AD2278" t="str" cm="1">
        <f t="array" ref="AD2278">_xlfn.IFS(AB2278&lt;1965,"Baby Boomers",AB2278&lt;1981,"Gen X",AB2278&lt;1997,"Millenial",TRUE,("Gen Z"))</f>
        <v>Millenial</v>
      </c>
    </row>
    <row r="2279" spans="1:30" x14ac:dyDescent="0.25">
      <c r="A2279" t="s">
        <v>15305</v>
      </c>
      <c r="B2279" t="s">
        <v>6765</v>
      </c>
      <c r="C2279" t="s">
        <v>577</v>
      </c>
      <c r="D2279" s="2">
        <v>43857</v>
      </c>
      <c r="E2279" s="2">
        <v>44731</v>
      </c>
      <c r="F2279" t="s">
        <v>58</v>
      </c>
      <c r="G2279" t="s">
        <v>8229</v>
      </c>
      <c r="H2279" t="s">
        <v>8230</v>
      </c>
      <c r="I2279" t="s">
        <v>49</v>
      </c>
      <c r="J2279" t="s">
        <v>32</v>
      </c>
      <c r="K2279" t="s">
        <v>51</v>
      </c>
      <c r="L2279" t="s">
        <v>50</v>
      </c>
      <c r="M2279" t="s">
        <v>62</v>
      </c>
      <c r="N2279" t="s">
        <v>174</v>
      </c>
      <c r="O2279" t="s">
        <v>8231</v>
      </c>
      <c r="P2279" t="s">
        <v>64</v>
      </c>
      <c r="Q2279" t="s">
        <v>89</v>
      </c>
      <c r="R2279" s="2">
        <v>36006</v>
      </c>
      <c r="S2279" t="s">
        <v>7866</v>
      </c>
      <c r="T2279" t="s">
        <v>102</v>
      </c>
      <c r="U2279" t="s">
        <v>54</v>
      </c>
      <c r="V2279" t="s">
        <v>12529</v>
      </c>
      <c r="W2279" t="s">
        <v>92</v>
      </c>
      <c r="X2279" t="s">
        <v>43</v>
      </c>
      <c r="Y2279" t="s">
        <v>44</v>
      </c>
      <c r="Z2279">
        <v>4</v>
      </c>
      <c r="AA2279" t="str">
        <f t="shared" si="105"/>
        <v>Non-Active</v>
      </c>
      <c r="AB2279">
        <f t="shared" si="106"/>
        <v>1998</v>
      </c>
      <c r="AC2279">
        <f t="shared" si="107"/>
        <v>27</v>
      </c>
      <c r="AD2279" t="str" cm="1">
        <f t="array" ref="AD2279">_xlfn.IFS(AB2279&lt;1965,"Baby Boomers",AB2279&lt;1981,"Gen X",AB2279&lt;1997,"Millenial",TRUE,("Gen Z"))</f>
        <v>Gen Z</v>
      </c>
    </row>
    <row r="2280" spans="1:30" x14ac:dyDescent="0.25">
      <c r="A2280" t="s">
        <v>15306</v>
      </c>
      <c r="B2280" t="s">
        <v>8232</v>
      </c>
      <c r="C2280" t="s">
        <v>7945</v>
      </c>
      <c r="D2280" s="2">
        <v>43408</v>
      </c>
      <c r="E2280" s="2" t="s">
        <v>10301</v>
      </c>
      <c r="F2280" t="s">
        <v>58</v>
      </c>
      <c r="G2280" t="s">
        <v>8233</v>
      </c>
      <c r="H2280" t="s">
        <v>8234</v>
      </c>
      <c r="I2280" t="s">
        <v>138</v>
      </c>
      <c r="J2280" t="s">
        <v>32</v>
      </c>
      <c r="K2280" t="s">
        <v>62</v>
      </c>
      <c r="L2280" t="s">
        <v>63</v>
      </c>
      <c r="M2280" t="s">
        <v>35</v>
      </c>
      <c r="N2280" t="s">
        <v>36</v>
      </c>
      <c r="O2280" t="s">
        <v>10301</v>
      </c>
      <c r="P2280" t="s">
        <v>64</v>
      </c>
      <c r="Q2280" t="s">
        <v>80</v>
      </c>
      <c r="R2280" s="2">
        <v>36823</v>
      </c>
      <c r="S2280" t="s">
        <v>7866</v>
      </c>
      <c r="T2280" t="s">
        <v>6</v>
      </c>
      <c r="U2280" t="s">
        <v>41</v>
      </c>
      <c r="V2280" t="s">
        <v>12530</v>
      </c>
      <c r="W2280" t="s">
        <v>55</v>
      </c>
      <c r="X2280" t="s">
        <v>103</v>
      </c>
      <c r="Y2280" t="s">
        <v>44</v>
      </c>
      <c r="Z2280">
        <v>2</v>
      </c>
      <c r="AA2280" t="str">
        <f t="shared" si="105"/>
        <v>Active</v>
      </c>
      <c r="AB2280">
        <f t="shared" si="106"/>
        <v>2000</v>
      </c>
      <c r="AC2280">
        <f t="shared" si="107"/>
        <v>25</v>
      </c>
      <c r="AD2280" t="str" cm="1">
        <f t="array" ref="AD2280">_xlfn.IFS(AB2280&lt;1965,"Baby Boomers",AB2280&lt;1981,"Gen X",AB2280&lt;1997,"Millenial",TRUE,("Gen Z"))</f>
        <v>Gen Z</v>
      </c>
    </row>
    <row r="2281" spans="1:30" x14ac:dyDescent="0.25">
      <c r="A2281" t="s">
        <v>15307</v>
      </c>
      <c r="B2281" t="s">
        <v>8235</v>
      </c>
      <c r="C2281" t="s">
        <v>1590</v>
      </c>
      <c r="D2281" s="2">
        <v>43447</v>
      </c>
      <c r="E2281" s="2">
        <v>43478</v>
      </c>
      <c r="F2281" t="s">
        <v>58</v>
      </c>
      <c r="G2281" t="s">
        <v>8236</v>
      </c>
      <c r="H2281" t="s">
        <v>8237</v>
      </c>
      <c r="I2281" t="s">
        <v>117</v>
      </c>
      <c r="J2281" t="s">
        <v>32</v>
      </c>
      <c r="K2281" t="s">
        <v>51</v>
      </c>
      <c r="L2281" t="s">
        <v>50</v>
      </c>
      <c r="M2281" t="s">
        <v>51</v>
      </c>
      <c r="N2281" t="s">
        <v>98</v>
      </c>
      <c r="O2281" t="s">
        <v>8238</v>
      </c>
      <c r="P2281" t="s">
        <v>64</v>
      </c>
      <c r="Q2281" t="s">
        <v>89</v>
      </c>
      <c r="R2281" s="2">
        <v>27661</v>
      </c>
      <c r="S2281" t="s">
        <v>7895</v>
      </c>
      <c r="T2281" t="s">
        <v>459</v>
      </c>
      <c r="U2281" t="s">
        <v>54</v>
      </c>
      <c r="V2281" t="s">
        <v>12531</v>
      </c>
      <c r="W2281" t="s">
        <v>127</v>
      </c>
      <c r="X2281" t="s">
        <v>43</v>
      </c>
      <c r="Y2281" t="s">
        <v>44</v>
      </c>
      <c r="Z2281">
        <v>2</v>
      </c>
      <c r="AA2281" t="str">
        <f t="shared" si="105"/>
        <v>Non-Active</v>
      </c>
      <c r="AB2281">
        <f t="shared" si="106"/>
        <v>1975</v>
      </c>
      <c r="AC2281">
        <f t="shared" si="107"/>
        <v>50</v>
      </c>
      <c r="AD2281" t="str" cm="1">
        <f t="array" ref="AD2281">_xlfn.IFS(AB2281&lt;1965,"Baby Boomers",AB2281&lt;1981,"Gen X",AB2281&lt;1997,"Millenial",TRUE,("Gen Z"))</f>
        <v>Gen X</v>
      </c>
    </row>
    <row r="2282" spans="1:30" x14ac:dyDescent="0.25">
      <c r="A2282" t="s">
        <v>15308</v>
      </c>
      <c r="B2282" t="s">
        <v>2032</v>
      </c>
      <c r="C2282" t="s">
        <v>2024</v>
      </c>
      <c r="D2282" s="2">
        <v>44893</v>
      </c>
      <c r="E2282" s="2" t="s">
        <v>10301</v>
      </c>
      <c r="F2282" t="s">
        <v>58</v>
      </c>
      <c r="G2282" t="s">
        <v>8239</v>
      </c>
      <c r="H2282" t="s">
        <v>8240</v>
      </c>
      <c r="I2282" t="s">
        <v>61</v>
      </c>
      <c r="J2282" t="s">
        <v>32</v>
      </c>
      <c r="K2282" t="s">
        <v>62</v>
      </c>
      <c r="L2282" t="s">
        <v>63</v>
      </c>
      <c r="M2282" t="s">
        <v>51</v>
      </c>
      <c r="N2282" t="s">
        <v>36</v>
      </c>
      <c r="O2282" t="s">
        <v>10301</v>
      </c>
      <c r="P2282" t="s">
        <v>64</v>
      </c>
      <c r="Q2282" t="s">
        <v>80</v>
      </c>
      <c r="R2282" s="2">
        <v>33836</v>
      </c>
      <c r="S2282" t="s">
        <v>7875</v>
      </c>
      <c r="T2282" t="s">
        <v>225</v>
      </c>
      <c r="U2282" t="s">
        <v>54</v>
      </c>
      <c r="V2282" t="s">
        <v>12532</v>
      </c>
      <c r="W2282" t="s">
        <v>42</v>
      </c>
      <c r="X2282" t="s">
        <v>83</v>
      </c>
      <c r="Y2282" t="s">
        <v>44</v>
      </c>
      <c r="Z2282">
        <v>4</v>
      </c>
      <c r="AA2282" t="str">
        <f t="shared" si="105"/>
        <v>Active</v>
      </c>
      <c r="AB2282">
        <f t="shared" si="106"/>
        <v>1992</v>
      </c>
      <c r="AC2282">
        <f t="shared" si="107"/>
        <v>33</v>
      </c>
      <c r="AD2282" t="str" cm="1">
        <f t="array" ref="AD2282">_xlfn.IFS(AB2282&lt;1965,"Baby Boomers",AB2282&lt;1981,"Gen X",AB2282&lt;1997,"Millenial",TRUE,("Gen Z"))</f>
        <v>Millenial</v>
      </c>
    </row>
    <row r="2283" spans="1:30" x14ac:dyDescent="0.25">
      <c r="A2283" t="s">
        <v>15309</v>
      </c>
      <c r="B2283" t="s">
        <v>8241</v>
      </c>
      <c r="C2283" t="s">
        <v>2059</v>
      </c>
      <c r="D2283" s="2">
        <v>44720</v>
      </c>
      <c r="E2283" s="2">
        <v>44780</v>
      </c>
      <c r="F2283" t="s">
        <v>58</v>
      </c>
      <c r="G2283" t="s">
        <v>8242</v>
      </c>
      <c r="H2283" t="s">
        <v>8243</v>
      </c>
      <c r="I2283" t="s">
        <v>167</v>
      </c>
      <c r="J2283" t="s">
        <v>32</v>
      </c>
      <c r="K2283" t="s">
        <v>62</v>
      </c>
      <c r="L2283" t="s">
        <v>34</v>
      </c>
      <c r="M2283" t="s">
        <v>51</v>
      </c>
      <c r="N2283" t="s">
        <v>98</v>
      </c>
      <c r="O2283" t="s">
        <v>8244</v>
      </c>
      <c r="P2283" t="s">
        <v>64</v>
      </c>
      <c r="Q2283" t="s">
        <v>80</v>
      </c>
      <c r="R2283" s="2">
        <v>23954</v>
      </c>
      <c r="S2283" t="s">
        <v>7891</v>
      </c>
      <c r="T2283" t="s">
        <v>225</v>
      </c>
      <c r="U2283" t="s">
        <v>54</v>
      </c>
      <c r="V2283" t="s">
        <v>12533</v>
      </c>
      <c r="W2283" t="s">
        <v>127</v>
      </c>
      <c r="X2283" t="s">
        <v>83</v>
      </c>
      <c r="Y2283" t="s">
        <v>44</v>
      </c>
      <c r="Z2283">
        <v>2</v>
      </c>
      <c r="AA2283" t="str">
        <f t="shared" si="105"/>
        <v>Non-Active</v>
      </c>
      <c r="AB2283">
        <f t="shared" si="106"/>
        <v>1965</v>
      </c>
      <c r="AC2283">
        <f t="shared" si="107"/>
        <v>60</v>
      </c>
      <c r="AD2283" t="str" cm="1">
        <f t="array" ref="AD2283">_xlfn.IFS(AB2283&lt;1965,"Baby Boomers",AB2283&lt;1981,"Gen X",AB2283&lt;1997,"Millenial",TRUE,("Gen Z"))</f>
        <v>Gen X</v>
      </c>
    </row>
    <row r="2284" spans="1:30" x14ac:dyDescent="0.25">
      <c r="A2284" t="s">
        <v>15310</v>
      </c>
      <c r="B2284" t="s">
        <v>7335</v>
      </c>
      <c r="C2284" t="s">
        <v>2129</v>
      </c>
      <c r="D2284" s="2">
        <v>44654</v>
      </c>
      <c r="E2284" s="2" t="s">
        <v>10301</v>
      </c>
      <c r="F2284" t="s">
        <v>58</v>
      </c>
      <c r="G2284" t="s">
        <v>8245</v>
      </c>
      <c r="H2284" t="s">
        <v>8246</v>
      </c>
      <c r="I2284" t="s">
        <v>132</v>
      </c>
      <c r="J2284" t="s">
        <v>32</v>
      </c>
      <c r="K2284" t="s">
        <v>62</v>
      </c>
      <c r="L2284" t="s">
        <v>50</v>
      </c>
      <c r="M2284" t="s">
        <v>62</v>
      </c>
      <c r="N2284" t="s">
        <v>36</v>
      </c>
      <c r="O2284" t="s">
        <v>10301</v>
      </c>
      <c r="P2284" t="s">
        <v>64</v>
      </c>
      <c r="Q2284" t="s">
        <v>89</v>
      </c>
      <c r="R2284" s="2">
        <v>31075</v>
      </c>
      <c r="S2284" t="s">
        <v>7849</v>
      </c>
      <c r="T2284" t="s">
        <v>653</v>
      </c>
      <c r="U2284" t="s">
        <v>54</v>
      </c>
      <c r="V2284" t="s">
        <v>12534</v>
      </c>
      <c r="W2284" t="s">
        <v>127</v>
      </c>
      <c r="X2284" t="s">
        <v>83</v>
      </c>
      <c r="Y2284" t="s">
        <v>44</v>
      </c>
      <c r="Z2284">
        <v>2</v>
      </c>
      <c r="AA2284" t="str">
        <f t="shared" si="105"/>
        <v>Active</v>
      </c>
      <c r="AB2284">
        <f t="shared" si="106"/>
        <v>1985</v>
      </c>
      <c r="AC2284">
        <f t="shared" si="107"/>
        <v>41</v>
      </c>
      <c r="AD2284" t="str" cm="1">
        <f t="array" ref="AD2284">_xlfn.IFS(AB2284&lt;1965,"Baby Boomers",AB2284&lt;1981,"Gen X",AB2284&lt;1997,"Millenial",TRUE,("Gen Z"))</f>
        <v>Millenial</v>
      </c>
    </row>
    <row r="2285" spans="1:30" x14ac:dyDescent="0.25">
      <c r="A2285" t="s">
        <v>15311</v>
      </c>
      <c r="B2285" t="s">
        <v>1097</v>
      </c>
      <c r="C2285" t="s">
        <v>4766</v>
      </c>
      <c r="D2285" s="2">
        <v>44620</v>
      </c>
      <c r="E2285" s="2" t="s">
        <v>10301</v>
      </c>
      <c r="F2285" t="s">
        <v>58</v>
      </c>
      <c r="G2285" t="s">
        <v>8247</v>
      </c>
      <c r="H2285" t="s">
        <v>8248</v>
      </c>
      <c r="I2285" t="s">
        <v>79</v>
      </c>
      <c r="J2285" t="s">
        <v>32</v>
      </c>
      <c r="K2285" t="s">
        <v>51</v>
      </c>
      <c r="L2285" t="s">
        <v>34</v>
      </c>
      <c r="M2285" t="s">
        <v>62</v>
      </c>
      <c r="N2285" t="s">
        <v>36</v>
      </c>
      <c r="O2285" t="s">
        <v>10301</v>
      </c>
      <c r="P2285" t="s">
        <v>64</v>
      </c>
      <c r="Q2285" t="s">
        <v>89</v>
      </c>
      <c r="R2285" s="2">
        <v>34438</v>
      </c>
      <c r="S2285" t="s">
        <v>7849</v>
      </c>
      <c r="T2285" t="s">
        <v>242</v>
      </c>
      <c r="U2285" t="s">
        <v>54</v>
      </c>
      <c r="V2285" t="s">
        <v>12535</v>
      </c>
      <c r="W2285" t="s">
        <v>92</v>
      </c>
      <c r="X2285" t="s">
        <v>74</v>
      </c>
      <c r="Y2285" t="s">
        <v>44</v>
      </c>
      <c r="Z2285">
        <v>5</v>
      </c>
      <c r="AA2285" t="str">
        <f t="shared" si="105"/>
        <v>Active</v>
      </c>
      <c r="AB2285">
        <f t="shared" si="106"/>
        <v>1994</v>
      </c>
      <c r="AC2285">
        <f t="shared" si="107"/>
        <v>32</v>
      </c>
      <c r="AD2285" t="str" cm="1">
        <f t="array" ref="AD2285">_xlfn.IFS(AB2285&lt;1965,"Baby Boomers",AB2285&lt;1981,"Gen X",AB2285&lt;1997,"Millenial",TRUE,("Gen Z"))</f>
        <v>Millenial</v>
      </c>
    </row>
    <row r="2286" spans="1:30" x14ac:dyDescent="0.25">
      <c r="A2286" t="s">
        <v>15312</v>
      </c>
      <c r="B2286" t="s">
        <v>8249</v>
      </c>
      <c r="C2286" t="s">
        <v>986</v>
      </c>
      <c r="D2286" s="2">
        <v>44427</v>
      </c>
      <c r="E2286" s="2" t="s">
        <v>10301</v>
      </c>
      <c r="F2286" t="s">
        <v>58</v>
      </c>
      <c r="G2286" t="s">
        <v>8250</v>
      </c>
      <c r="H2286" t="s">
        <v>8251</v>
      </c>
      <c r="I2286" t="s">
        <v>97</v>
      </c>
      <c r="J2286" t="s">
        <v>32</v>
      </c>
      <c r="K2286" t="s">
        <v>33</v>
      </c>
      <c r="L2286" t="s">
        <v>34</v>
      </c>
      <c r="M2286" t="s">
        <v>35</v>
      </c>
      <c r="N2286" t="s">
        <v>36</v>
      </c>
      <c r="O2286" t="s">
        <v>10301</v>
      </c>
      <c r="P2286" t="s">
        <v>64</v>
      </c>
      <c r="Q2286" t="s">
        <v>89</v>
      </c>
      <c r="R2286" s="2">
        <v>26824</v>
      </c>
      <c r="S2286" t="s">
        <v>7849</v>
      </c>
      <c r="T2286" t="s">
        <v>102</v>
      </c>
      <c r="U2286" t="s">
        <v>54</v>
      </c>
      <c r="V2286" t="s">
        <v>12536</v>
      </c>
      <c r="W2286" t="s">
        <v>92</v>
      </c>
      <c r="X2286" t="s">
        <v>103</v>
      </c>
      <c r="Y2286" t="s">
        <v>44</v>
      </c>
      <c r="Z2286">
        <v>2</v>
      </c>
      <c r="AA2286" t="str">
        <f t="shared" si="105"/>
        <v>Active</v>
      </c>
      <c r="AB2286">
        <f t="shared" si="106"/>
        <v>1973</v>
      </c>
      <c r="AC2286">
        <f t="shared" si="107"/>
        <v>52</v>
      </c>
      <c r="AD2286" t="str" cm="1">
        <f t="array" ref="AD2286">_xlfn.IFS(AB2286&lt;1965,"Baby Boomers",AB2286&lt;1981,"Gen X",AB2286&lt;1997,"Millenial",TRUE,("Gen Z"))</f>
        <v>Gen X</v>
      </c>
    </row>
    <row r="2287" spans="1:30" x14ac:dyDescent="0.25">
      <c r="A2287" t="s">
        <v>15313</v>
      </c>
      <c r="B2287" t="s">
        <v>4029</v>
      </c>
      <c r="C2287" t="s">
        <v>1982</v>
      </c>
      <c r="D2287" s="2">
        <v>43331</v>
      </c>
      <c r="E2287" s="2" t="s">
        <v>10301</v>
      </c>
      <c r="F2287" t="s">
        <v>58</v>
      </c>
      <c r="G2287" t="s">
        <v>8252</v>
      </c>
      <c r="H2287" t="s">
        <v>8253</v>
      </c>
      <c r="I2287" t="s">
        <v>167</v>
      </c>
      <c r="J2287" t="s">
        <v>32</v>
      </c>
      <c r="K2287" t="s">
        <v>62</v>
      </c>
      <c r="L2287" t="s">
        <v>50</v>
      </c>
      <c r="M2287" t="s">
        <v>62</v>
      </c>
      <c r="N2287" t="s">
        <v>36</v>
      </c>
      <c r="O2287" t="s">
        <v>10301</v>
      </c>
      <c r="P2287" t="s">
        <v>64</v>
      </c>
      <c r="Q2287" t="s">
        <v>80</v>
      </c>
      <c r="R2287" s="2">
        <v>33793</v>
      </c>
      <c r="S2287" t="s">
        <v>7882</v>
      </c>
      <c r="T2287" t="s">
        <v>225</v>
      </c>
      <c r="U2287" t="s">
        <v>54</v>
      </c>
      <c r="V2287" t="s">
        <v>12537</v>
      </c>
      <c r="W2287" t="s">
        <v>73</v>
      </c>
      <c r="X2287" t="s">
        <v>83</v>
      </c>
      <c r="Y2287" t="s">
        <v>44</v>
      </c>
      <c r="Z2287">
        <v>1</v>
      </c>
      <c r="AA2287" t="str">
        <f t="shared" si="105"/>
        <v>Active</v>
      </c>
      <c r="AB2287">
        <f t="shared" si="106"/>
        <v>1992</v>
      </c>
      <c r="AC2287">
        <f t="shared" si="107"/>
        <v>33</v>
      </c>
      <c r="AD2287" t="str" cm="1">
        <f t="array" ref="AD2287">_xlfn.IFS(AB2287&lt;1965,"Baby Boomers",AB2287&lt;1981,"Gen X",AB2287&lt;1997,"Millenial",TRUE,("Gen Z"))</f>
        <v>Millenial</v>
      </c>
    </row>
    <row r="2288" spans="1:30" x14ac:dyDescent="0.25">
      <c r="A2288" t="s">
        <v>15314</v>
      </c>
      <c r="B2288" t="s">
        <v>4394</v>
      </c>
      <c r="C2288" t="s">
        <v>1427</v>
      </c>
      <c r="D2288" s="2">
        <v>43753</v>
      </c>
      <c r="E2288" s="2" t="s">
        <v>10301</v>
      </c>
      <c r="F2288" t="s">
        <v>58</v>
      </c>
      <c r="G2288" t="s">
        <v>8254</v>
      </c>
      <c r="H2288" t="s">
        <v>8255</v>
      </c>
      <c r="I2288" t="s">
        <v>97</v>
      </c>
      <c r="J2288" t="s">
        <v>32</v>
      </c>
      <c r="K2288" t="s">
        <v>62</v>
      </c>
      <c r="L2288" t="s">
        <v>50</v>
      </c>
      <c r="M2288" t="s">
        <v>62</v>
      </c>
      <c r="N2288" t="s">
        <v>36</v>
      </c>
      <c r="O2288" t="s">
        <v>10301</v>
      </c>
      <c r="P2288" t="s">
        <v>64</v>
      </c>
      <c r="Q2288" t="s">
        <v>52</v>
      </c>
      <c r="R2288" s="2">
        <v>35470</v>
      </c>
      <c r="S2288" t="s">
        <v>7882</v>
      </c>
      <c r="T2288" t="s">
        <v>225</v>
      </c>
      <c r="U2288" t="s">
        <v>54</v>
      </c>
      <c r="V2288" t="s">
        <v>12538</v>
      </c>
      <c r="W2288" t="s">
        <v>92</v>
      </c>
      <c r="X2288" t="s">
        <v>83</v>
      </c>
      <c r="Y2288" t="s">
        <v>44</v>
      </c>
      <c r="Z2288">
        <v>5</v>
      </c>
      <c r="AA2288" t="str">
        <f t="shared" si="105"/>
        <v>Active</v>
      </c>
      <c r="AB2288">
        <f t="shared" si="106"/>
        <v>1997</v>
      </c>
      <c r="AC2288">
        <f t="shared" si="107"/>
        <v>29</v>
      </c>
      <c r="AD2288" t="str" cm="1">
        <f t="array" ref="AD2288">_xlfn.IFS(AB2288&lt;1965,"Baby Boomers",AB2288&lt;1981,"Gen X",AB2288&lt;1997,"Millenial",TRUE,("Gen Z"))</f>
        <v>Gen Z</v>
      </c>
    </row>
    <row r="2289" spans="1:30" x14ac:dyDescent="0.25">
      <c r="A2289" t="s">
        <v>15315</v>
      </c>
      <c r="B2289" t="s">
        <v>4902</v>
      </c>
      <c r="C2289" t="s">
        <v>3653</v>
      </c>
      <c r="D2289" s="2">
        <v>44980</v>
      </c>
      <c r="E2289" s="2">
        <v>45036</v>
      </c>
      <c r="F2289" t="s">
        <v>58</v>
      </c>
      <c r="G2289" t="s">
        <v>8256</v>
      </c>
      <c r="H2289" t="s">
        <v>8257</v>
      </c>
      <c r="I2289" t="s">
        <v>117</v>
      </c>
      <c r="J2289" t="s">
        <v>32</v>
      </c>
      <c r="K2289" t="s">
        <v>51</v>
      </c>
      <c r="L2289" t="s">
        <v>34</v>
      </c>
      <c r="M2289" t="s">
        <v>35</v>
      </c>
      <c r="N2289" t="s">
        <v>125</v>
      </c>
      <c r="O2289" t="s">
        <v>8258</v>
      </c>
      <c r="P2289" t="s">
        <v>64</v>
      </c>
      <c r="Q2289" t="s">
        <v>89</v>
      </c>
      <c r="R2289" s="2">
        <v>26491</v>
      </c>
      <c r="S2289" t="s">
        <v>7859</v>
      </c>
      <c r="T2289" t="s">
        <v>280</v>
      </c>
      <c r="U2289" t="s">
        <v>54</v>
      </c>
      <c r="V2289" t="s">
        <v>12539</v>
      </c>
      <c r="W2289" t="s">
        <v>127</v>
      </c>
      <c r="X2289" t="s">
        <v>43</v>
      </c>
      <c r="Y2289" t="s">
        <v>44</v>
      </c>
      <c r="Z2289">
        <v>1</v>
      </c>
      <c r="AA2289" t="str">
        <f t="shared" si="105"/>
        <v>Non-Active</v>
      </c>
      <c r="AB2289">
        <f t="shared" si="106"/>
        <v>1972</v>
      </c>
      <c r="AC2289">
        <f t="shared" si="107"/>
        <v>53</v>
      </c>
      <c r="AD2289" t="str" cm="1">
        <f t="array" ref="AD2289">_xlfn.IFS(AB2289&lt;1965,"Baby Boomers",AB2289&lt;1981,"Gen X",AB2289&lt;1997,"Millenial",TRUE,("Gen Z"))</f>
        <v>Gen X</v>
      </c>
    </row>
    <row r="2290" spans="1:30" x14ac:dyDescent="0.25">
      <c r="A2290" t="s">
        <v>15316</v>
      </c>
      <c r="B2290" t="s">
        <v>1796</v>
      </c>
      <c r="C2290" t="s">
        <v>7903</v>
      </c>
      <c r="D2290" s="2">
        <v>44958</v>
      </c>
      <c r="E2290" s="2" t="s">
        <v>10301</v>
      </c>
      <c r="F2290" t="s">
        <v>58</v>
      </c>
      <c r="G2290" t="s">
        <v>8259</v>
      </c>
      <c r="H2290" t="s">
        <v>8260</v>
      </c>
      <c r="I2290" t="s">
        <v>61</v>
      </c>
      <c r="J2290" t="s">
        <v>32</v>
      </c>
      <c r="K2290" t="s">
        <v>62</v>
      </c>
      <c r="L2290" t="s">
        <v>63</v>
      </c>
      <c r="M2290" t="s">
        <v>35</v>
      </c>
      <c r="N2290" t="s">
        <v>36</v>
      </c>
      <c r="O2290" t="s">
        <v>10301</v>
      </c>
      <c r="P2290" t="s">
        <v>64</v>
      </c>
      <c r="Q2290" t="s">
        <v>89</v>
      </c>
      <c r="R2290" s="2">
        <v>34929</v>
      </c>
      <c r="S2290" t="s">
        <v>7859</v>
      </c>
      <c r="T2290" t="s">
        <v>242</v>
      </c>
      <c r="U2290" t="s">
        <v>41</v>
      </c>
      <c r="V2290" t="s">
        <v>12540</v>
      </c>
      <c r="W2290" t="s">
        <v>127</v>
      </c>
      <c r="X2290" t="s">
        <v>103</v>
      </c>
      <c r="Y2290" t="s">
        <v>44</v>
      </c>
      <c r="Z2290">
        <v>4</v>
      </c>
      <c r="AA2290" t="str">
        <f t="shared" si="105"/>
        <v>Active</v>
      </c>
      <c r="AB2290">
        <f t="shared" si="106"/>
        <v>1995</v>
      </c>
      <c r="AC2290">
        <f t="shared" si="107"/>
        <v>30</v>
      </c>
      <c r="AD2290" t="str" cm="1">
        <f t="array" ref="AD2290">_xlfn.IFS(AB2290&lt;1965,"Baby Boomers",AB2290&lt;1981,"Gen X",AB2290&lt;1997,"Millenial",TRUE,("Gen Z"))</f>
        <v>Millenial</v>
      </c>
    </row>
    <row r="2291" spans="1:30" x14ac:dyDescent="0.25">
      <c r="A2291" t="s">
        <v>15317</v>
      </c>
      <c r="B2291" t="s">
        <v>8235</v>
      </c>
      <c r="C2291" t="s">
        <v>324</v>
      </c>
      <c r="D2291" s="2">
        <v>45053</v>
      </c>
      <c r="E2291" s="2" t="s">
        <v>10301</v>
      </c>
      <c r="F2291" t="s">
        <v>3736</v>
      </c>
      <c r="G2291" t="s">
        <v>8261</v>
      </c>
      <c r="H2291" t="s">
        <v>8262</v>
      </c>
      <c r="I2291" t="s">
        <v>88</v>
      </c>
      <c r="J2291" t="s">
        <v>32</v>
      </c>
      <c r="K2291" t="s">
        <v>33</v>
      </c>
      <c r="L2291" t="s">
        <v>50</v>
      </c>
      <c r="M2291" t="s">
        <v>35</v>
      </c>
      <c r="N2291" t="s">
        <v>36</v>
      </c>
      <c r="O2291" t="s">
        <v>10301</v>
      </c>
      <c r="P2291" t="s">
        <v>64</v>
      </c>
      <c r="Q2291" t="s">
        <v>118</v>
      </c>
      <c r="R2291" s="2">
        <v>25558</v>
      </c>
      <c r="S2291" t="s">
        <v>39</v>
      </c>
      <c r="T2291" t="s">
        <v>3476</v>
      </c>
      <c r="U2291" t="s">
        <v>41</v>
      </c>
      <c r="V2291" t="s">
        <v>12541</v>
      </c>
      <c r="W2291" t="s">
        <v>127</v>
      </c>
      <c r="X2291" t="s">
        <v>43</v>
      </c>
      <c r="Y2291" t="s">
        <v>44</v>
      </c>
      <c r="Z2291">
        <v>2</v>
      </c>
      <c r="AA2291" t="str">
        <f t="shared" si="105"/>
        <v>Active</v>
      </c>
      <c r="AB2291">
        <f t="shared" si="106"/>
        <v>1969</v>
      </c>
      <c r="AC2291">
        <f t="shared" si="107"/>
        <v>56</v>
      </c>
      <c r="AD2291" t="str" cm="1">
        <f t="array" ref="AD2291">_xlfn.IFS(AB2291&lt;1965,"Baby Boomers",AB2291&lt;1981,"Gen X",AB2291&lt;1997,"Millenial",TRUE,("Gen Z"))</f>
        <v>Gen X</v>
      </c>
    </row>
    <row r="2292" spans="1:30" x14ac:dyDescent="0.25">
      <c r="A2292" t="s">
        <v>15318</v>
      </c>
      <c r="B2292" t="s">
        <v>3420</v>
      </c>
      <c r="C2292" t="s">
        <v>4575</v>
      </c>
      <c r="D2292" s="2">
        <v>43977</v>
      </c>
      <c r="E2292" s="2" t="s">
        <v>10301</v>
      </c>
      <c r="F2292" t="s">
        <v>58</v>
      </c>
      <c r="G2292" t="s">
        <v>8263</v>
      </c>
      <c r="H2292" t="s">
        <v>8264</v>
      </c>
      <c r="I2292" t="s">
        <v>167</v>
      </c>
      <c r="J2292" t="s">
        <v>32</v>
      </c>
      <c r="K2292" t="s">
        <v>62</v>
      </c>
      <c r="L2292" t="s">
        <v>50</v>
      </c>
      <c r="M2292" t="s">
        <v>35</v>
      </c>
      <c r="N2292" t="s">
        <v>36</v>
      </c>
      <c r="O2292" t="s">
        <v>10301</v>
      </c>
      <c r="P2292" t="s">
        <v>64</v>
      </c>
      <c r="Q2292" t="s">
        <v>89</v>
      </c>
      <c r="R2292" s="2">
        <v>35008</v>
      </c>
      <c r="S2292" t="s">
        <v>39</v>
      </c>
      <c r="T2292" t="s">
        <v>6</v>
      </c>
      <c r="U2292" t="s">
        <v>54</v>
      </c>
      <c r="V2292" t="s">
        <v>12542</v>
      </c>
      <c r="W2292" t="s">
        <v>92</v>
      </c>
      <c r="X2292" t="s">
        <v>103</v>
      </c>
      <c r="Y2292" t="s">
        <v>44</v>
      </c>
      <c r="Z2292">
        <v>1</v>
      </c>
      <c r="AA2292" t="str">
        <f t="shared" si="105"/>
        <v>Active</v>
      </c>
      <c r="AB2292">
        <f t="shared" si="106"/>
        <v>1995</v>
      </c>
      <c r="AC2292">
        <f t="shared" si="107"/>
        <v>30</v>
      </c>
      <c r="AD2292" t="str" cm="1">
        <f t="array" ref="AD2292">_xlfn.IFS(AB2292&lt;1965,"Baby Boomers",AB2292&lt;1981,"Gen X",AB2292&lt;1997,"Millenial",TRUE,("Gen Z"))</f>
        <v>Millenial</v>
      </c>
    </row>
    <row r="2293" spans="1:30" x14ac:dyDescent="0.25">
      <c r="A2293" t="s">
        <v>11810</v>
      </c>
      <c r="B2293" t="s">
        <v>8265</v>
      </c>
      <c r="C2293" t="s">
        <v>4978</v>
      </c>
      <c r="D2293" s="2">
        <v>44601</v>
      </c>
      <c r="E2293" s="2" t="s">
        <v>10301</v>
      </c>
      <c r="F2293" t="s">
        <v>58</v>
      </c>
      <c r="G2293" t="s">
        <v>8266</v>
      </c>
      <c r="H2293" t="s">
        <v>8267</v>
      </c>
      <c r="I2293" t="s">
        <v>97</v>
      </c>
      <c r="J2293" t="s">
        <v>32</v>
      </c>
      <c r="K2293" t="s">
        <v>51</v>
      </c>
      <c r="L2293" t="s">
        <v>50</v>
      </c>
      <c r="M2293" t="s">
        <v>51</v>
      </c>
      <c r="N2293" t="s">
        <v>36</v>
      </c>
      <c r="O2293" t="s">
        <v>10301</v>
      </c>
      <c r="P2293" t="s">
        <v>64</v>
      </c>
      <c r="Q2293" t="s">
        <v>52</v>
      </c>
      <c r="R2293" s="2">
        <v>36186</v>
      </c>
      <c r="S2293" t="s">
        <v>7866</v>
      </c>
      <c r="T2293" t="s">
        <v>82</v>
      </c>
      <c r="U2293" t="s">
        <v>54</v>
      </c>
      <c r="V2293" t="s">
        <v>12543</v>
      </c>
      <c r="W2293" t="s">
        <v>73</v>
      </c>
      <c r="X2293" t="s">
        <v>83</v>
      </c>
      <c r="Y2293" t="s">
        <v>44</v>
      </c>
      <c r="Z2293">
        <v>5</v>
      </c>
      <c r="AA2293" t="str">
        <f t="shared" si="105"/>
        <v>Active</v>
      </c>
      <c r="AB2293">
        <f t="shared" si="106"/>
        <v>1999</v>
      </c>
      <c r="AC2293">
        <f t="shared" si="107"/>
        <v>27</v>
      </c>
      <c r="AD2293" t="str" cm="1">
        <f t="array" ref="AD2293">_xlfn.IFS(AB2293&lt;1965,"Baby Boomers",AB2293&lt;1981,"Gen X",AB2293&lt;1997,"Millenial",TRUE,("Gen Z"))</f>
        <v>Gen Z</v>
      </c>
    </row>
    <row r="2294" spans="1:30" x14ac:dyDescent="0.25">
      <c r="A2294" t="s">
        <v>12721</v>
      </c>
      <c r="B2294" t="s">
        <v>5416</v>
      </c>
      <c r="C2294" t="s">
        <v>5557</v>
      </c>
      <c r="D2294" s="2">
        <v>44732</v>
      </c>
      <c r="E2294" s="2">
        <v>45008</v>
      </c>
      <c r="F2294" t="s">
        <v>58</v>
      </c>
      <c r="G2294" t="s">
        <v>8268</v>
      </c>
      <c r="H2294" t="s">
        <v>8269</v>
      </c>
      <c r="I2294" t="s">
        <v>117</v>
      </c>
      <c r="J2294" t="s">
        <v>32</v>
      </c>
      <c r="K2294" t="s">
        <v>33</v>
      </c>
      <c r="L2294" t="s">
        <v>34</v>
      </c>
      <c r="M2294" t="s">
        <v>35</v>
      </c>
      <c r="N2294" t="s">
        <v>174</v>
      </c>
      <c r="O2294" t="s">
        <v>8270</v>
      </c>
      <c r="P2294" t="s">
        <v>64</v>
      </c>
      <c r="Q2294" t="s">
        <v>38</v>
      </c>
      <c r="R2294" s="2">
        <v>35106</v>
      </c>
      <c r="S2294" t="s">
        <v>7866</v>
      </c>
      <c r="T2294" t="s">
        <v>1505</v>
      </c>
      <c r="U2294" t="s">
        <v>54</v>
      </c>
      <c r="V2294" t="s">
        <v>12544</v>
      </c>
      <c r="W2294" t="s">
        <v>55</v>
      </c>
      <c r="X2294" t="s">
        <v>103</v>
      </c>
      <c r="Y2294" t="s">
        <v>44</v>
      </c>
      <c r="Z2294">
        <v>4</v>
      </c>
      <c r="AA2294" t="str">
        <f t="shared" si="105"/>
        <v>Non-Active</v>
      </c>
      <c r="AB2294">
        <f t="shared" si="106"/>
        <v>1996</v>
      </c>
      <c r="AC2294">
        <f t="shared" si="107"/>
        <v>30</v>
      </c>
      <c r="AD2294" t="str" cm="1">
        <f t="array" ref="AD2294">_xlfn.IFS(AB2294&lt;1965,"Baby Boomers",AB2294&lt;1981,"Gen X",AB2294&lt;1997,"Millenial",TRUE,("Gen Z"))</f>
        <v>Millenial</v>
      </c>
    </row>
    <row r="2295" spans="1:30" x14ac:dyDescent="0.25">
      <c r="A2295" t="s">
        <v>15319</v>
      </c>
      <c r="B2295" t="s">
        <v>8271</v>
      </c>
      <c r="C2295" t="s">
        <v>3271</v>
      </c>
      <c r="D2295" s="2">
        <v>44569</v>
      </c>
      <c r="E2295" s="2">
        <v>44807</v>
      </c>
      <c r="F2295" t="s">
        <v>58</v>
      </c>
      <c r="G2295" t="s">
        <v>8272</v>
      </c>
      <c r="H2295" t="s">
        <v>8273</v>
      </c>
      <c r="I2295" t="s">
        <v>61</v>
      </c>
      <c r="J2295" t="s">
        <v>32</v>
      </c>
      <c r="K2295" t="s">
        <v>33</v>
      </c>
      <c r="L2295" t="s">
        <v>50</v>
      </c>
      <c r="M2295" t="s">
        <v>35</v>
      </c>
      <c r="N2295" t="s">
        <v>139</v>
      </c>
      <c r="O2295" t="s">
        <v>8274</v>
      </c>
      <c r="P2295" t="s">
        <v>64</v>
      </c>
      <c r="Q2295" t="s">
        <v>89</v>
      </c>
      <c r="R2295" s="2">
        <v>34559</v>
      </c>
      <c r="S2295" t="s">
        <v>7895</v>
      </c>
      <c r="T2295" t="s">
        <v>581</v>
      </c>
      <c r="U2295" t="s">
        <v>41</v>
      </c>
      <c r="V2295" t="s">
        <v>12545</v>
      </c>
      <c r="W2295" t="s">
        <v>127</v>
      </c>
      <c r="X2295" t="s">
        <v>43</v>
      </c>
      <c r="Y2295" t="s">
        <v>44</v>
      </c>
      <c r="Z2295">
        <v>4</v>
      </c>
      <c r="AA2295" t="str">
        <f t="shared" si="105"/>
        <v>Non-Active</v>
      </c>
      <c r="AB2295">
        <f t="shared" si="106"/>
        <v>1994</v>
      </c>
      <c r="AC2295">
        <f t="shared" si="107"/>
        <v>31</v>
      </c>
      <c r="AD2295" t="str" cm="1">
        <f t="array" ref="AD2295">_xlfn.IFS(AB2295&lt;1965,"Baby Boomers",AB2295&lt;1981,"Gen X",AB2295&lt;1997,"Millenial",TRUE,("Gen Z"))</f>
        <v>Millenial</v>
      </c>
    </row>
    <row r="2296" spans="1:30" x14ac:dyDescent="0.25">
      <c r="A2296" t="s">
        <v>15320</v>
      </c>
      <c r="B2296" t="s">
        <v>926</v>
      </c>
      <c r="C2296" t="s">
        <v>1740</v>
      </c>
      <c r="D2296" s="2">
        <v>43891</v>
      </c>
      <c r="E2296" s="2" t="s">
        <v>10301</v>
      </c>
      <c r="F2296" t="s">
        <v>58</v>
      </c>
      <c r="G2296" t="s">
        <v>8275</v>
      </c>
      <c r="H2296" t="s">
        <v>8276</v>
      </c>
      <c r="I2296" t="s">
        <v>88</v>
      </c>
      <c r="J2296" t="s">
        <v>32</v>
      </c>
      <c r="K2296" t="s">
        <v>62</v>
      </c>
      <c r="L2296" t="s">
        <v>50</v>
      </c>
      <c r="M2296" t="s">
        <v>62</v>
      </c>
      <c r="N2296" t="s">
        <v>36</v>
      </c>
      <c r="O2296" t="s">
        <v>10301</v>
      </c>
      <c r="P2296" t="s">
        <v>64</v>
      </c>
      <c r="Q2296" t="s">
        <v>285</v>
      </c>
      <c r="R2296" s="2">
        <v>29905</v>
      </c>
      <c r="S2296" t="s">
        <v>7895</v>
      </c>
      <c r="T2296" t="s">
        <v>242</v>
      </c>
      <c r="U2296" t="s">
        <v>54</v>
      </c>
      <c r="V2296" t="s">
        <v>12310</v>
      </c>
      <c r="W2296" t="s">
        <v>55</v>
      </c>
      <c r="X2296" t="s">
        <v>83</v>
      </c>
      <c r="Y2296" t="s">
        <v>44</v>
      </c>
      <c r="Z2296">
        <v>4</v>
      </c>
      <c r="AA2296" t="str">
        <f t="shared" si="105"/>
        <v>Active</v>
      </c>
      <c r="AB2296">
        <f t="shared" si="106"/>
        <v>1981</v>
      </c>
      <c r="AC2296">
        <f t="shared" si="107"/>
        <v>44</v>
      </c>
      <c r="AD2296" t="str" cm="1">
        <f t="array" ref="AD2296">_xlfn.IFS(AB2296&lt;1965,"Baby Boomers",AB2296&lt;1981,"Gen X",AB2296&lt;1997,"Millenial",TRUE,("Gen Z"))</f>
        <v>Millenial</v>
      </c>
    </row>
    <row r="2297" spans="1:30" x14ac:dyDescent="0.25">
      <c r="A2297" t="s">
        <v>15321</v>
      </c>
      <c r="B2297" t="s">
        <v>5397</v>
      </c>
      <c r="C2297" t="s">
        <v>5606</v>
      </c>
      <c r="D2297" s="2">
        <v>44109</v>
      </c>
      <c r="E2297" s="2" t="s">
        <v>10301</v>
      </c>
      <c r="F2297" t="s">
        <v>58</v>
      </c>
      <c r="G2297" t="s">
        <v>8277</v>
      </c>
      <c r="H2297" t="s">
        <v>8278</v>
      </c>
      <c r="I2297" t="s">
        <v>31</v>
      </c>
      <c r="J2297" t="s">
        <v>32</v>
      </c>
      <c r="K2297" t="s">
        <v>33</v>
      </c>
      <c r="L2297" t="s">
        <v>34</v>
      </c>
      <c r="M2297" t="s">
        <v>35</v>
      </c>
      <c r="N2297" t="s">
        <v>36</v>
      </c>
      <c r="O2297" t="s">
        <v>10301</v>
      </c>
      <c r="P2297" t="s">
        <v>64</v>
      </c>
      <c r="Q2297" t="s">
        <v>80</v>
      </c>
      <c r="R2297" s="2">
        <v>29191</v>
      </c>
      <c r="S2297" t="s">
        <v>7875</v>
      </c>
      <c r="T2297" t="s">
        <v>102</v>
      </c>
      <c r="U2297" t="s">
        <v>54</v>
      </c>
      <c r="V2297" t="s">
        <v>12546</v>
      </c>
      <c r="W2297" t="s">
        <v>42</v>
      </c>
      <c r="X2297" t="s">
        <v>74</v>
      </c>
      <c r="Y2297" t="s">
        <v>44</v>
      </c>
      <c r="Z2297">
        <v>2</v>
      </c>
      <c r="AA2297" t="str">
        <f t="shared" si="105"/>
        <v>Active</v>
      </c>
      <c r="AB2297">
        <f t="shared" si="106"/>
        <v>1979</v>
      </c>
      <c r="AC2297">
        <f t="shared" si="107"/>
        <v>46</v>
      </c>
      <c r="AD2297" t="str" cm="1">
        <f t="array" ref="AD2297">_xlfn.IFS(AB2297&lt;1965,"Baby Boomers",AB2297&lt;1981,"Gen X",AB2297&lt;1997,"Millenial",TRUE,("Gen Z"))</f>
        <v>Gen X</v>
      </c>
    </row>
    <row r="2298" spans="1:30" x14ac:dyDescent="0.25">
      <c r="A2298" t="s">
        <v>15322</v>
      </c>
      <c r="B2298" t="s">
        <v>1688</v>
      </c>
      <c r="C2298" t="s">
        <v>4418</v>
      </c>
      <c r="D2298" s="2">
        <v>44328</v>
      </c>
      <c r="E2298" s="2">
        <v>44743</v>
      </c>
      <c r="F2298" t="s">
        <v>58</v>
      </c>
      <c r="G2298" t="s">
        <v>8279</v>
      </c>
      <c r="H2298" t="s">
        <v>8280</v>
      </c>
      <c r="I2298" t="s">
        <v>132</v>
      </c>
      <c r="J2298" t="s">
        <v>32</v>
      </c>
      <c r="K2298" t="s">
        <v>51</v>
      </c>
      <c r="L2298" t="s">
        <v>34</v>
      </c>
      <c r="M2298" t="s">
        <v>35</v>
      </c>
      <c r="N2298" t="s">
        <v>174</v>
      </c>
      <c r="O2298" t="s">
        <v>8281</v>
      </c>
      <c r="P2298" t="s">
        <v>64</v>
      </c>
      <c r="Q2298" t="s">
        <v>89</v>
      </c>
      <c r="R2298" s="2">
        <v>27470</v>
      </c>
      <c r="S2298" t="s">
        <v>7891</v>
      </c>
      <c r="T2298" t="s">
        <v>102</v>
      </c>
      <c r="U2298" t="s">
        <v>54</v>
      </c>
      <c r="V2298" t="s">
        <v>12547</v>
      </c>
      <c r="W2298" t="s">
        <v>42</v>
      </c>
      <c r="X2298" t="s">
        <v>43</v>
      </c>
      <c r="Y2298" t="s">
        <v>44</v>
      </c>
      <c r="Z2298">
        <v>2</v>
      </c>
      <c r="AA2298" t="str">
        <f t="shared" si="105"/>
        <v>Non-Active</v>
      </c>
      <c r="AB2298">
        <f t="shared" si="106"/>
        <v>1975</v>
      </c>
      <c r="AC2298">
        <f t="shared" si="107"/>
        <v>51</v>
      </c>
      <c r="AD2298" t="str" cm="1">
        <f t="array" ref="AD2298">_xlfn.IFS(AB2298&lt;1965,"Baby Boomers",AB2298&lt;1981,"Gen X",AB2298&lt;1997,"Millenial",TRUE,("Gen Z"))</f>
        <v>Gen X</v>
      </c>
    </row>
    <row r="2299" spans="1:30" x14ac:dyDescent="0.25">
      <c r="A2299" t="s">
        <v>15323</v>
      </c>
      <c r="B2299" t="s">
        <v>1461</v>
      </c>
      <c r="C2299" t="s">
        <v>4651</v>
      </c>
      <c r="D2299" s="2">
        <v>44927</v>
      </c>
      <c r="E2299" s="2">
        <v>45112</v>
      </c>
      <c r="F2299" t="s">
        <v>58</v>
      </c>
      <c r="G2299" t="s">
        <v>8282</v>
      </c>
      <c r="H2299" t="s">
        <v>8283</v>
      </c>
      <c r="I2299" t="s">
        <v>49</v>
      </c>
      <c r="J2299" t="s">
        <v>32</v>
      </c>
      <c r="K2299" t="s">
        <v>51</v>
      </c>
      <c r="L2299" t="s">
        <v>63</v>
      </c>
      <c r="M2299" t="s">
        <v>35</v>
      </c>
      <c r="N2299" t="s">
        <v>98</v>
      </c>
      <c r="O2299" t="s">
        <v>8284</v>
      </c>
      <c r="P2299" t="s">
        <v>64</v>
      </c>
      <c r="Q2299" t="s">
        <v>331</v>
      </c>
      <c r="R2299" s="2">
        <v>15721</v>
      </c>
      <c r="S2299" t="s">
        <v>7849</v>
      </c>
      <c r="T2299" t="s">
        <v>225</v>
      </c>
      <c r="U2299" t="s">
        <v>54</v>
      </c>
      <c r="V2299" t="s">
        <v>12548</v>
      </c>
      <c r="W2299" t="s">
        <v>73</v>
      </c>
      <c r="X2299" t="s">
        <v>103</v>
      </c>
      <c r="Y2299" t="s">
        <v>44</v>
      </c>
      <c r="Z2299">
        <v>1</v>
      </c>
      <c r="AA2299" t="str">
        <f t="shared" si="105"/>
        <v>Non-Active</v>
      </c>
      <c r="AB2299">
        <f t="shared" si="106"/>
        <v>1943</v>
      </c>
      <c r="AC2299">
        <f t="shared" si="107"/>
        <v>83</v>
      </c>
      <c r="AD2299" t="str" cm="1">
        <f t="array" ref="AD2299">_xlfn.IFS(AB2299&lt;1965,"Baby Boomers",AB2299&lt;1981,"Gen X",AB2299&lt;1997,"Millenial",TRUE,("Gen Z"))</f>
        <v>Baby Boomers</v>
      </c>
    </row>
    <row r="2300" spans="1:30" x14ac:dyDescent="0.25">
      <c r="A2300" t="s">
        <v>15324</v>
      </c>
      <c r="B2300" t="s">
        <v>1373</v>
      </c>
      <c r="C2300" t="s">
        <v>7184</v>
      </c>
      <c r="D2300" s="2">
        <v>43787</v>
      </c>
      <c r="E2300" s="2" t="s">
        <v>10301</v>
      </c>
      <c r="F2300" t="s">
        <v>58</v>
      </c>
      <c r="G2300" t="s">
        <v>8285</v>
      </c>
      <c r="H2300" t="s">
        <v>8286</v>
      </c>
      <c r="I2300" t="s">
        <v>138</v>
      </c>
      <c r="J2300" t="s">
        <v>32</v>
      </c>
      <c r="K2300" t="s">
        <v>33</v>
      </c>
      <c r="L2300" t="s">
        <v>63</v>
      </c>
      <c r="M2300" t="s">
        <v>62</v>
      </c>
      <c r="N2300" t="s">
        <v>36</v>
      </c>
      <c r="O2300" t="s">
        <v>10301</v>
      </c>
      <c r="P2300" t="s">
        <v>64</v>
      </c>
      <c r="Q2300" t="s">
        <v>89</v>
      </c>
      <c r="R2300" s="2">
        <v>25405</v>
      </c>
      <c r="S2300" t="s">
        <v>7849</v>
      </c>
      <c r="T2300" t="s">
        <v>82</v>
      </c>
      <c r="U2300" t="s">
        <v>54</v>
      </c>
      <c r="V2300" t="s">
        <v>12549</v>
      </c>
      <c r="W2300" t="s">
        <v>42</v>
      </c>
      <c r="X2300" t="s">
        <v>74</v>
      </c>
      <c r="Y2300" t="s">
        <v>44</v>
      </c>
      <c r="Z2300">
        <v>4</v>
      </c>
      <c r="AA2300" t="str">
        <f t="shared" si="105"/>
        <v>Active</v>
      </c>
      <c r="AB2300">
        <f t="shared" si="106"/>
        <v>1969</v>
      </c>
      <c r="AC2300">
        <f t="shared" si="107"/>
        <v>56</v>
      </c>
      <c r="AD2300" t="str" cm="1">
        <f t="array" ref="AD2300">_xlfn.IFS(AB2300&lt;1965,"Baby Boomers",AB2300&lt;1981,"Gen X",AB2300&lt;1997,"Millenial",TRUE,("Gen Z"))</f>
        <v>Gen X</v>
      </c>
    </row>
    <row r="2301" spans="1:30" x14ac:dyDescent="0.25">
      <c r="A2301" t="s">
        <v>15325</v>
      </c>
      <c r="B2301" t="s">
        <v>969</v>
      </c>
      <c r="C2301" t="s">
        <v>2630</v>
      </c>
      <c r="D2301" s="2">
        <v>44328</v>
      </c>
      <c r="E2301" s="2">
        <v>44507</v>
      </c>
      <c r="F2301" t="s">
        <v>58</v>
      </c>
      <c r="G2301" t="s">
        <v>8287</v>
      </c>
      <c r="H2301" t="s">
        <v>8288</v>
      </c>
      <c r="I2301" t="s">
        <v>79</v>
      </c>
      <c r="J2301" t="s">
        <v>32</v>
      </c>
      <c r="K2301" t="s">
        <v>33</v>
      </c>
      <c r="L2301" t="s">
        <v>63</v>
      </c>
      <c r="M2301" t="s">
        <v>62</v>
      </c>
      <c r="N2301" t="s">
        <v>139</v>
      </c>
      <c r="O2301" t="s">
        <v>8289</v>
      </c>
      <c r="P2301" t="s">
        <v>64</v>
      </c>
      <c r="Q2301" t="s">
        <v>304</v>
      </c>
      <c r="R2301" s="2">
        <v>25987</v>
      </c>
      <c r="S2301" t="s">
        <v>7882</v>
      </c>
      <c r="T2301" t="s">
        <v>351</v>
      </c>
      <c r="U2301" t="s">
        <v>54</v>
      </c>
      <c r="V2301" t="s">
        <v>12550</v>
      </c>
      <c r="W2301" t="s">
        <v>127</v>
      </c>
      <c r="X2301" t="s">
        <v>74</v>
      </c>
      <c r="Y2301" t="s">
        <v>44</v>
      </c>
      <c r="Z2301">
        <v>2</v>
      </c>
      <c r="AA2301" t="str">
        <f t="shared" si="105"/>
        <v>Non-Active</v>
      </c>
      <c r="AB2301">
        <f t="shared" si="106"/>
        <v>1971</v>
      </c>
      <c r="AC2301">
        <f t="shared" si="107"/>
        <v>55</v>
      </c>
      <c r="AD2301" t="str" cm="1">
        <f t="array" ref="AD2301">_xlfn.IFS(AB2301&lt;1965,"Baby Boomers",AB2301&lt;1981,"Gen X",AB2301&lt;1997,"Millenial",TRUE,("Gen Z"))</f>
        <v>Gen X</v>
      </c>
    </row>
    <row r="2302" spans="1:30" x14ac:dyDescent="0.25">
      <c r="A2302" t="s">
        <v>15326</v>
      </c>
      <c r="B2302" t="s">
        <v>26</v>
      </c>
      <c r="C2302" t="s">
        <v>1035</v>
      </c>
      <c r="D2302" s="2">
        <v>43875</v>
      </c>
      <c r="E2302" s="2">
        <v>44551</v>
      </c>
      <c r="F2302" t="s">
        <v>58</v>
      </c>
      <c r="G2302" t="s">
        <v>8290</v>
      </c>
      <c r="H2302" t="s">
        <v>8291</v>
      </c>
      <c r="I2302" t="s">
        <v>167</v>
      </c>
      <c r="J2302" t="s">
        <v>32</v>
      </c>
      <c r="K2302" t="s">
        <v>33</v>
      </c>
      <c r="L2302" t="s">
        <v>34</v>
      </c>
      <c r="M2302" t="s">
        <v>62</v>
      </c>
      <c r="N2302" t="s">
        <v>125</v>
      </c>
      <c r="O2302" t="s">
        <v>8292</v>
      </c>
      <c r="P2302" t="s">
        <v>64</v>
      </c>
      <c r="Q2302" t="s">
        <v>80</v>
      </c>
      <c r="R2302" s="2">
        <v>30967</v>
      </c>
      <c r="S2302" t="s">
        <v>7882</v>
      </c>
      <c r="T2302" t="s">
        <v>162</v>
      </c>
      <c r="U2302" t="s">
        <v>54</v>
      </c>
      <c r="V2302" t="s">
        <v>12551</v>
      </c>
      <c r="W2302" t="s">
        <v>42</v>
      </c>
      <c r="X2302" t="s">
        <v>103</v>
      </c>
      <c r="Y2302" t="s">
        <v>44</v>
      </c>
      <c r="Z2302">
        <v>5</v>
      </c>
      <c r="AA2302" t="str">
        <f t="shared" si="105"/>
        <v>Non-Active</v>
      </c>
      <c r="AB2302">
        <f t="shared" si="106"/>
        <v>1984</v>
      </c>
      <c r="AC2302">
        <f t="shared" si="107"/>
        <v>41</v>
      </c>
      <c r="AD2302" t="str" cm="1">
        <f t="array" ref="AD2302">_xlfn.IFS(AB2302&lt;1965,"Baby Boomers",AB2302&lt;1981,"Gen X",AB2302&lt;1997,"Millenial",TRUE,("Gen Z"))</f>
        <v>Millenial</v>
      </c>
    </row>
    <row r="2303" spans="1:30" x14ac:dyDescent="0.25">
      <c r="A2303" t="s">
        <v>15327</v>
      </c>
      <c r="B2303" t="s">
        <v>2458</v>
      </c>
      <c r="C2303" t="s">
        <v>7184</v>
      </c>
      <c r="D2303" s="2">
        <v>43959</v>
      </c>
      <c r="E2303" s="2">
        <v>45013</v>
      </c>
      <c r="F2303" t="s">
        <v>58</v>
      </c>
      <c r="G2303" t="s">
        <v>8293</v>
      </c>
      <c r="H2303" t="s">
        <v>8294</v>
      </c>
      <c r="I2303" t="s">
        <v>97</v>
      </c>
      <c r="J2303" t="s">
        <v>32</v>
      </c>
      <c r="K2303" t="s">
        <v>62</v>
      </c>
      <c r="L2303" t="s">
        <v>63</v>
      </c>
      <c r="M2303" t="s">
        <v>62</v>
      </c>
      <c r="N2303" t="s">
        <v>98</v>
      </c>
      <c r="O2303" t="s">
        <v>8295</v>
      </c>
      <c r="P2303" t="s">
        <v>64</v>
      </c>
      <c r="Q2303" t="s">
        <v>147</v>
      </c>
      <c r="R2303" s="2">
        <v>20705</v>
      </c>
      <c r="S2303" t="s">
        <v>7859</v>
      </c>
      <c r="T2303" t="s">
        <v>225</v>
      </c>
      <c r="U2303" t="s">
        <v>54</v>
      </c>
      <c r="V2303" t="s">
        <v>12552</v>
      </c>
      <c r="W2303" t="s">
        <v>55</v>
      </c>
      <c r="X2303" t="s">
        <v>74</v>
      </c>
      <c r="Y2303" t="s">
        <v>44</v>
      </c>
      <c r="Z2303">
        <v>2</v>
      </c>
      <c r="AA2303" t="str">
        <f t="shared" si="105"/>
        <v>Non-Active</v>
      </c>
      <c r="AB2303">
        <f t="shared" si="106"/>
        <v>1956</v>
      </c>
      <c r="AC2303">
        <f t="shared" si="107"/>
        <v>69</v>
      </c>
      <c r="AD2303" t="str" cm="1">
        <f t="array" ref="AD2303">_xlfn.IFS(AB2303&lt;1965,"Baby Boomers",AB2303&lt;1981,"Gen X",AB2303&lt;1997,"Millenial",TRUE,("Gen Z"))</f>
        <v>Baby Boomers</v>
      </c>
    </row>
    <row r="2304" spans="1:30" x14ac:dyDescent="0.25">
      <c r="A2304" t="s">
        <v>15328</v>
      </c>
      <c r="B2304" t="s">
        <v>3412</v>
      </c>
      <c r="C2304" t="s">
        <v>1531</v>
      </c>
      <c r="D2304" s="2">
        <v>43444</v>
      </c>
      <c r="E2304" s="2" t="s">
        <v>10301</v>
      </c>
      <c r="F2304" t="s">
        <v>58</v>
      </c>
      <c r="G2304" t="s">
        <v>12553</v>
      </c>
      <c r="H2304" t="s">
        <v>8297</v>
      </c>
      <c r="I2304" t="s">
        <v>117</v>
      </c>
      <c r="J2304" t="s">
        <v>32</v>
      </c>
      <c r="K2304" t="s">
        <v>51</v>
      </c>
      <c r="L2304" t="s">
        <v>63</v>
      </c>
      <c r="M2304" t="s">
        <v>62</v>
      </c>
      <c r="N2304" t="s">
        <v>36</v>
      </c>
      <c r="O2304" t="s">
        <v>10301</v>
      </c>
      <c r="P2304" t="s">
        <v>64</v>
      </c>
      <c r="Q2304" t="s">
        <v>110</v>
      </c>
      <c r="R2304" s="2">
        <v>17602</v>
      </c>
      <c r="S2304" t="s">
        <v>7859</v>
      </c>
      <c r="T2304" t="s">
        <v>112</v>
      </c>
      <c r="U2304" t="s">
        <v>41</v>
      </c>
      <c r="V2304" t="s">
        <v>12554</v>
      </c>
      <c r="W2304" t="s">
        <v>55</v>
      </c>
      <c r="X2304" t="s">
        <v>103</v>
      </c>
      <c r="Y2304" t="s">
        <v>44</v>
      </c>
      <c r="Z2304">
        <v>2</v>
      </c>
      <c r="AA2304" t="str">
        <f t="shared" si="105"/>
        <v>Active</v>
      </c>
      <c r="AB2304">
        <f t="shared" si="106"/>
        <v>1948</v>
      </c>
      <c r="AC2304">
        <f t="shared" si="107"/>
        <v>78</v>
      </c>
      <c r="AD2304" t="str" cm="1">
        <f t="array" ref="AD2304">_xlfn.IFS(AB2304&lt;1965,"Baby Boomers",AB2304&lt;1981,"Gen X",AB2304&lt;1997,"Millenial",TRUE,("Gen Z"))</f>
        <v>Baby Boomers</v>
      </c>
    </row>
    <row r="2305" spans="1:30" x14ac:dyDescent="0.25">
      <c r="A2305" t="s">
        <v>15329</v>
      </c>
      <c r="B2305" t="s">
        <v>2980</v>
      </c>
      <c r="C2305" t="s">
        <v>6846</v>
      </c>
      <c r="D2305" s="2">
        <v>44538</v>
      </c>
      <c r="E2305" s="2" t="s">
        <v>10301</v>
      </c>
      <c r="F2305" t="s">
        <v>58</v>
      </c>
      <c r="G2305" t="s">
        <v>8298</v>
      </c>
      <c r="H2305" t="s">
        <v>8299</v>
      </c>
      <c r="I2305" t="s">
        <v>61</v>
      </c>
      <c r="J2305" t="s">
        <v>32</v>
      </c>
      <c r="K2305" t="s">
        <v>33</v>
      </c>
      <c r="L2305" t="s">
        <v>63</v>
      </c>
      <c r="M2305" t="s">
        <v>51</v>
      </c>
      <c r="N2305" t="s">
        <v>36</v>
      </c>
      <c r="O2305" t="s">
        <v>10301</v>
      </c>
      <c r="P2305" t="s">
        <v>64</v>
      </c>
      <c r="Q2305" t="s">
        <v>793</v>
      </c>
      <c r="R2305" s="2">
        <v>24681</v>
      </c>
      <c r="S2305" t="s">
        <v>5850</v>
      </c>
      <c r="T2305" t="s">
        <v>215</v>
      </c>
      <c r="U2305" t="s">
        <v>41</v>
      </c>
      <c r="V2305" t="s">
        <v>12555</v>
      </c>
      <c r="W2305" t="s">
        <v>55</v>
      </c>
      <c r="X2305" t="s">
        <v>74</v>
      </c>
      <c r="Y2305" t="s">
        <v>44</v>
      </c>
      <c r="Z2305">
        <v>2</v>
      </c>
      <c r="AA2305" t="str">
        <f t="shared" si="105"/>
        <v>Active</v>
      </c>
      <c r="AB2305">
        <f t="shared" si="106"/>
        <v>1967</v>
      </c>
      <c r="AC2305">
        <f t="shared" si="107"/>
        <v>58</v>
      </c>
      <c r="AD2305" t="str" cm="1">
        <f t="array" ref="AD2305">_xlfn.IFS(AB2305&lt;1965,"Baby Boomers",AB2305&lt;1981,"Gen X",AB2305&lt;1997,"Millenial",TRUE,("Gen Z"))</f>
        <v>Gen X</v>
      </c>
    </row>
    <row r="2306" spans="1:30" x14ac:dyDescent="0.25">
      <c r="A2306" t="s">
        <v>15330</v>
      </c>
      <c r="B2306" t="s">
        <v>6291</v>
      </c>
      <c r="C2306" t="s">
        <v>4680</v>
      </c>
      <c r="D2306" s="2">
        <v>43496</v>
      </c>
      <c r="E2306" s="2" t="s">
        <v>10301</v>
      </c>
      <c r="F2306" t="s">
        <v>3736</v>
      </c>
      <c r="G2306" t="s">
        <v>8300</v>
      </c>
      <c r="H2306" t="s">
        <v>8301</v>
      </c>
      <c r="I2306" t="s">
        <v>88</v>
      </c>
      <c r="J2306" t="s">
        <v>32</v>
      </c>
      <c r="K2306" t="s">
        <v>51</v>
      </c>
      <c r="L2306" t="s">
        <v>34</v>
      </c>
      <c r="M2306" t="s">
        <v>62</v>
      </c>
      <c r="N2306" t="s">
        <v>36</v>
      </c>
      <c r="O2306" t="s">
        <v>10301</v>
      </c>
      <c r="P2306" t="s">
        <v>64</v>
      </c>
      <c r="Q2306" t="s">
        <v>80</v>
      </c>
      <c r="R2306" s="2">
        <v>18262</v>
      </c>
      <c r="S2306" t="s">
        <v>39</v>
      </c>
      <c r="T2306" t="s">
        <v>102</v>
      </c>
      <c r="U2306" t="s">
        <v>41</v>
      </c>
      <c r="V2306" t="s">
        <v>12556</v>
      </c>
      <c r="W2306" t="s">
        <v>73</v>
      </c>
      <c r="X2306" t="s">
        <v>83</v>
      </c>
      <c r="Y2306" t="s">
        <v>44</v>
      </c>
      <c r="Z2306">
        <v>1</v>
      </c>
      <c r="AA2306" t="str">
        <f t="shared" si="105"/>
        <v>Active</v>
      </c>
      <c r="AB2306">
        <f t="shared" si="106"/>
        <v>1949</v>
      </c>
      <c r="AC2306">
        <f t="shared" si="107"/>
        <v>76</v>
      </c>
      <c r="AD2306" t="str" cm="1">
        <f t="array" ref="AD2306">_xlfn.IFS(AB2306&lt;1965,"Baby Boomers",AB2306&lt;1981,"Gen X",AB2306&lt;1997,"Millenial",TRUE,("Gen Z"))</f>
        <v>Baby Boomers</v>
      </c>
    </row>
    <row r="2307" spans="1:30" x14ac:dyDescent="0.25">
      <c r="A2307" t="s">
        <v>15331</v>
      </c>
      <c r="B2307" t="s">
        <v>2638</v>
      </c>
      <c r="C2307" t="s">
        <v>1559</v>
      </c>
      <c r="D2307" s="2">
        <v>44804</v>
      </c>
      <c r="E2307" s="2">
        <v>45043</v>
      </c>
      <c r="F2307" t="s">
        <v>58</v>
      </c>
      <c r="G2307" t="s">
        <v>8302</v>
      </c>
      <c r="H2307" t="s">
        <v>8303</v>
      </c>
      <c r="I2307" t="s">
        <v>167</v>
      </c>
      <c r="J2307" t="s">
        <v>32</v>
      </c>
      <c r="K2307" t="s">
        <v>33</v>
      </c>
      <c r="L2307" t="s">
        <v>50</v>
      </c>
      <c r="M2307" t="s">
        <v>62</v>
      </c>
      <c r="N2307" t="s">
        <v>139</v>
      </c>
      <c r="O2307" t="s">
        <v>8304</v>
      </c>
      <c r="P2307" t="s">
        <v>64</v>
      </c>
      <c r="Q2307" t="s">
        <v>285</v>
      </c>
      <c r="R2307" s="2">
        <v>32605</v>
      </c>
      <c r="S2307" t="s">
        <v>7886</v>
      </c>
      <c r="T2307" t="s">
        <v>3106</v>
      </c>
      <c r="U2307" t="s">
        <v>54</v>
      </c>
      <c r="V2307" t="s">
        <v>12557</v>
      </c>
      <c r="W2307" t="s">
        <v>92</v>
      </c>
      <c r="X2307" t="s">
        <v>74</v>
      </c>
      <c r="Y2307" t="s">
        <v>44</v>
      </c>
      <c r="Z2307">
        <v>2</v>
      </c>
      <c r="AA2307" t="str">
        <f t="shared" ref="AA2307:AA2370" si="108">IF(E2307="","Active","Non-Active")</f>
        <v>Non-Active</v>
      </c>
      <c r="AB2307">
        <f t="shared" ref="AB2307:AB2370" si="109">YEAR(R2307)</f>
        <v>1989</v>
      </c>
      <c r="AC2307">
        <f t="shared" ref="AC2307:AC2370" si="110">INT(YEARFRAC(R2307,"20/04/2026"))</f>
        <v>37</v>
      </c>
      <c r="AD2307" t="str" cm="1">
        <f t="array" ref="AD2307">_xlfn.IFS(AB2307&lt;1965,"Baby Boomers",AB2307&lt;1981,"Gen X",AB2307&lt;1997,"Millenial",TRUE,("Gen Z"))</f>
        <v>Millenial</v>
      </c>
    </row>
    <row r="2308" spans="1:30" x14ac:dyDescent="0.25">
      <c r="A2308" t="s">
        <v>15332</v>
      </c>
      <c r="B2308" t="s">
        <v>8305</v>
      </c>
      <c r="C2308" t="s">
        <v>1524</v>
      </c>
      <c r="D2308" s="2">
        <v>44593</v>
      </c>
      <c r="E2308" s="2" t="s">
        <v>10301</v>
      </c>
      <c r="F2308" t="s">
        <v>58</v>
      </c>
      <c r="G2308" t="s">
        <v>8306</v>
      </c>
      <c r="H2308" t="s">
        <v>8307</v>
      </c>
      <c r="I2308" t="s">
        <v>97</v>
      </c>
      <c r="J2308" t="s">
        <v>32</v>
      </c>
      <c r="K2308" t="s">
        <v>33</v>
      </c>
      <c r="L2308" t="s">
        <v>50</v>
      </c>
      <c r="M2308" t="s">
        <v>35</v>
      </c>
      <c r="N2308" t="s">
        <v>36</v>
      </c>
      <c r="O2308" t="s">
        <v>10301</v>
      </c>
      <c r="P2308" t="s">
        <v>64</v>
      </c>
      <c r="Q2308" t="s">
        <v>65</v>
      </c>
      <c r="R2308" s="2">
        <v>35069</v>
      </c>
      <c r="S2308" t="s">
        <v>7866</v>
      </c>
      <c r="T2308" t="s">
        <v>394</v>
      </c>
      <c r="U2308" t="s">
        <v>54</v>
      </c>
      <c r="V2308" t="s">
        <v>12558</v>
      </c>
      <c r="W2308" t="s">
        <v>92</v>
      </c>
      <c r="X2308" t="s">
        <v>74</v>
      </c>
      <c r="Y2308" t="s">
        <v>44</v>
      </c>
      <c r="Z2308">
        <v>5</v>
      </c>
      <c r="AA2308" t="str">
        <f t="shared" si="108"/>
        <v>Active</v>
      </c>
      <c r="AB2308">
        <f t="shared" si="109"/>
        <v>1996</v>
      </c>
      <c r="AC2308">
        <f t="shared" si="110"/>
        <v>30</v>
      </c>
      <c r="AD2308" t="str" cm="1">
        <f t="array" ref="AD2308">_xlfn.IFS(AB2308&lt;1965,"Baby Boomers",AB2308&lt;1981,"Gen X",AB2308&lt;1997,"Millenial",TRUE,("Gen Z"))</f>
        <v>Millenial</v>
      </c>
    </row>
    <row r="2309" spans="1:30" x14ac:dyDescent="0.25">
      <c r="A2309" t="s">
        <v>15333</v>
      </c>
      <c r="B2309" t="s">
        <v>1696</v>
      </c>
      <c r="C2309" t="s">
        <v>8308</v>
      </c>
      <c r="D2309" s="2">
        <v>44167</v>
      </c>
      <c r="E2309" s="2" t="s">
        <v>10301</v>
      </c>
      <c r="F2309" t="s">
        <v>58</v>
      </c>
      <c r="G2309" t="s">
        <v>8309</v>
      </c>
      <c r="H2309" t="s">
        <v>8310</v>
      </c>
      <c r="I2309" t="s">
        <v>117</v>
      </c>
      <c r="J2309" t="s">
        <v>32</v>
      </c>
      <c r="K2309" t="s">
        <v>33</v>
      </c>
      <c r="L2309" t="s">
        <v>34</v>
      </c>
      <c r="M2309" t="s">
        <v>51</v>
      </c>
      <c r="N2309" t="s">
        <v>36</v>
      </c>
      <c r="O2309" t="s">
        <v>10301</v>
      </c>
      <c r="P2309" t="s">
        <v>64</v>
      </c>
      <c r="Q2309" t="s">
        <v>80</v>
      </c>
      <c r="R2309" s="2">
        <v>17870</v>
      </c>
      <c r="S2309" t="s">
        <v>7866</v>
      </c>
      <c r="T2309" t="s">
        <v>82</v>
      </c>
      <c r="U2309" t="s">
        <v>41</v>
      </c>
      <c r="V2309" t="s">
        <v>12559</v>
      </c>
      <c r="W2309" t="s">
        <v>92</v>
      </c>
      <c r="X2309" t="s">
        <v>83</v>
      </c>
      <c r="Y2309" t="s">
        <v>44</v>
      </c>
      <c r="Z2309">
        <v>4</v>
      </c>
      <c r="AA2309" t="str">
        <f t="shared" si="108"/>
        <v>Active</v>
      </c>
      <c r="AB2309">
        <f t="shared" si="109"/>
        <v>1948</v>
      </c>
      <c r="AC2309">
        <f t="shared" si="110"/>
        <v>77</v>
      </c>
      <c r="AD2309" t="str" cm="1">
        <f t="array" ref="AD2309">_xlfn.IFS(AB2309&lt;1965,"Baby Boomers",AB2309&lt;1981,"Gen X",AB2309&lt;1997,"Millenial",TRUE,("Gen Z"))</f>
        <v>Baby Boomers</v>
      </c>
    </row>
    <row r="2310" spans="1:30" x14ac:dyDescent="0.25">
      <c r="A2310" t="s">
        <v>15334</v>
      </c>
      <c r="B2310" t="s">
        <v>8311</v>
      </c>
      <c r="C2310" t="s">
        <v>4237</v>
      </c>
      <c r="D2310" s="2">
        <v>44120</v>
      </c>
      <c r="E2310" s="2" t="s">
        <v>10301</v>
      </c>
      <c r="F2310" t="s">
        <v>58</v>
      </c>
      <c r="G2310" t="s">
        <v>8312</v>
      </c>
      <c r="H2310" t="s">
        <v>8313</v>
      </c>
      <c r="I2310" t="s">
        <v>61</v>
      </c>
      <c r="J2310" t="s">
        <v>32</v>
      </c>
      <c r="K2310" t="s">
        <v>33</v>
      </c>
      <c r="L2310" t="s">
        <v>63</v>
      </c>
      <c r="M2310" t="s">
        <v>51</v>
      </c>
      <c r="N2310" t="s">
        <v>36</v>
      </c>
      <c r="O2310" t="s">
        <v>10301</v>
      </c>
      <c r="P2310" t="s">
        <v>64</v>
      </c>
      <c r="Q2310" t="s">
        <v>89</v>
      </c>
      <c r="R2310" s="2">
        <v>36991</v>
      </c>
      <c r="S2310" t="s">
        <v>7895</v>
      </c>
      <c r="T2310" t="s">
        <v>351</v>
      </c>
      <c r="U2310" t="s">
        <v>41</v>
      </c>
      <c r="V2310" t="s">
        <v>12560</v>
      </c>
      <c r="W2310" t="s">
        <v>127</v>
      </c>
      <c r="X2310" t="s">
        <v>74</v>
      </c>
      <c r="Y2310" t="s">
        <v>44</v>
      </c>
      <c r="Z2310">
        <v>2</v>
      </c>
      <c r="AA2310" t="str">
        <f t="shared" si="108"/>
        <v>Active</v>
      </c>
      <c r="AB2310">
        <f t="shared" si="109"/>
        <v>2001</v>
      </c>
      <c r="AC2310">
        <f t="shared" si="110"/>
        <v>25</v>
      </c>
      <c r="AD2310" t="str" cm="1">
        <f t="array" ref="AD2310">_xlfn.IFS(AB2310&lt;1965,"Baby Boomers",AB2310&lt;1981,"Gen X",AB2310&lt;1997,"Millenial",TRUE,("Gen Z"))</f>
        <v>Gen Z</v>
      </c>
    </row>
    <row r="2311" spans="1:30" x14ac:dyDescent="0.25">
      <c r="A2311" t="s">
        <v>15335</v>
      </c>
      <c r="B2311" t="s">
        <v>2075</v>
      </c>
      <c r="C2311" t="s">
        <v>7161</v>
      </c>
      <c r="D2311" s="2">
        <v>43978</v>
      </c>
      <c r="E2311" s="2" t="s">
        <v>10301</v>
      </c>
      <c r="F2311" t="s">
        <v>58</v>
      </c>
      <c r="G2311" t="s">
        <v>8314</v>
      </c>
      <c r="H2311" t="s">
        <v>8315</v>
      </c>
      <c r="I2311" t="s">
        <v>88</v>
      </c>
      <c r="J2311" t="s">
        <v>32</v>
      </c>
      <c r="K2311" t="s">
        <v>33</v>
      </c>
      <c r="L2311" t="s">
        <v>50</v>
      </c>
      <c r="M2311" t="s">
        <v>62</v>
      </c>
      <c r="N2311" t="s">
        <v>36</v>
      </c>
      <c r="O2311" t="s">
        <v>10301</v>
      </c>
      <c r="P2311" t="s">
        <v>64</v>
      </c>
      <c r="Q2311" t="s">
        <v>80</v>
      </c>
      <c r="R2311" s="2">
        <v>23055</v>
      </c>
      <c r="S2311" t="s">
        <v>7875</v>
      </c>
      <c r="T2311" t="s">
        <v>82</v>
      </c>
      <c r="U2311" t="s">
        <v>54</v>
      </c>
      <c r="V2311" t="s">
        <v>12561</v>
      </c>
      <c r="W2311" t="s">
        <v>73</v>
      </c>
      <c r="X2311" t="s">
        <v>83</v>
      </c>
      <c r="Y2311" t="s">
        <v>44</v>
      </c>
      <c r="Z2311">
        <v>5</v>
      </c>
      <c r="AA2311" t="str">
        <f t="shared" si="108"/>
        <v>Active</v>
      </c>
      <c r="AB2311">
        <f t="shared" si="109"/>
        <v>1963</v>
      </c>
      <c r="AC2311">
        <f t="shared" si="110"/>
        <v>63</v>
      </c>
      <c r="AD2311" t="str" cm="1">
        <f t="array" ref="AD2311">_xlfn.IFS(AB2311&lt;1965,"Baby Boomers",AB2311&lt;1981,"Gen X",AB2311&lt;1997,"Millenial",TRUE,("Gen Z"))</f>
        <v>Baby Boomers</v>
      </c>
    </row>
    <row r="2312" spans="1:30" x14ac:dyDescent="0.25">
      <c r="A2312" t="s">
        <v>15336</v>
      </c>
      <c r="B2312" t="s">
        <v>3012</v>
      </c>
      <c r="C2312" t="s">
        <v>6332</v>
      </c>
      <c r="D2312" s="2">
        <v>44428</v>
      </c>
      <c r="E2312" s="2">
        <v>44478</v>
      </c>
      <c r="F2312" t="s">
        <v>58</v>
      </c>
      <c r="G2312" t="s">
        <v>8316</v>
      </c>
      <c r="H2312" t="s">
        <v>8317</v>
      </c>
      <c r="I2312" t="s">
        <v>31</v>
      </c>
      <c r="J2312" t="s">
        <v>32</v>
      </c>
      <c r="K2312" t="s">
        <v>62</v>
      </c>
      <c r="L2312" t="s">
        <v>34</v>
      </c>
      <c r="M2312" t="s">
        <v>35</v>
      </c>
      <c r="N2312" t="s">
        <v>139</v>
      </c>
      <c r="O2312" t="s">
        <v>8318</v>
      </c>
      <c r="P2312" t="s">
        <v>64</v>
      </c>
      <c r="Q2312" t="s">
        <v>80</v>
      </c>
      <c r="R2312" s="2">
        <v>26445</v>
      </c>
      <c r="S2312" t="s">
        <v>7845</v>
      </c>
      <c r="T2312" t="s">
        <v>102</v>
      </c>
      <c r="U2312" t="s">
        <v>54</v>
      </c>
      <c r="V2312" t="s">
        <v>12562</v>
      </c>
      <c r="W2312" t="s">
        <v>92</v>
      </c>
      <c r="X2312" t="s">
        <v>83</v>
      </c>
      <c r="Y2312" t="s">
        <v>44</v>
      </c>
      <c r="Z2312">
        <v>4</v>
      </c>
      <c r="AA2312" t="str">
        <f t="shared" si="108"/>
        <v>Non-Active</v>
      </c>
      <c r="AB2312">
        <f t="shared" si="109"/>
        <v>1972</v>
      </c>
      <c r="AC2312">
        <f t="shared" si="110"/>
        <v>53</v>
      </c>
      <c r="AD2312" t="str" cm="1">
        <f t="array" ref="AD2312">_xlfn.IFS(AB2312&lt;1965,"Baby Boomers",AB2312&lt;1981,"Gen X",AB2312&lt;1997,"Millenial",TRUE,("Gen Z"))</f>
        <v>Gen X</v>
      </c>
    </row>
    <row r="2313" spans="1:30" x14ac:dyDescent="0.25">
      <c r="A2313" t="s">
        <v>15337</v>
      </c>
      <c r="B2313" t="s">
        <v>2015</v>
      </c>
      <c r="C2313" t="s">
        <v>1339</v>
      </c>
      <c r="D2313" s="2">
        <v>43503</v>
      </c>
      <c r="E2313" s="2">
        <v>43549</v>
      </c>
      <c r="F2313" t="s">
        <v>58</v>
      </c>
      <c r="G2313" t="s">
        <v>8319</v>
      </c>
      <c r="H2313" t="s">
        <v>8320</v>
      </c>
      <c r="I2313" t="s">
        <v>132</v>
      </c>
      <c r="J2313" t="s">
        <v>32</v>
      </c>
      <c r="K2313" t="s">
        <v>62</v>
      </c>
      <c r="L2313" t="s">
        <v>34</v>
      </c>
      <c r="M2313" t="s">
        <v>62</v>
      </c>
      <c r="N2313" t="s">
        <v>98</v>
      </c>
      <c r="O2313" t="s">
        <v>8321</v>
      </c>
      <c r="P2313" t="s">
        <v>64</v>
      </c>
      <c r="Q2313" t="s">
        <v>89</v>
      </c>
      <c r="R2313" s="2">
        <v>21086</v>
      </c>
      <c r="S2313" t="s">
        <v>7891</v>
      </c>
      <c r="T2313" t="s">
        <v>82</v>
      </c>
      <c r="U2313" t="s">
        <v>54</v>
      </c>
      <c r="V2313" t="s">
        <v>12563</v>
      </c>
      <c r="W2313" t="s">
        <v>55</v>
      </c>
      <c r="X2313" t="s">
        <v>83</v>
      </c>
      <c r="Y2313" t="s">
        <v>44</v>
      </c>
      <c r="Z2313">
        <v>5</v>
      </c>
      <c r="AA2313" t="str">
        <f t="shared" si="108"/>
        <v>Non-Active</v>
      </c>
      <c r="AB2313">
        <f t="shared" si="109"/>
        <v>1957</v>
      </c>
      <c r="AC2313">
        <f t="shared" si="110"/>
        <v>68</v>
      </c>
      <c r="AD2313" t="str" cm="1">
        <f t="array" ref="AD2313">_xlfn.IFS(AB2313&lt;1965,"Baby Boomers",AB2313&lt;1981,"Gen X",AB2313&lt;1997,"Millenial",TRUE,("Gen Z"))</f>
        <v>Baby Boomers</v>
      </c>
    </row>
    <row r="2314" spans="1:30" x14ac:dyDescent="0.25">
      <c r="A2314" t="s">
        <v>15338</v>
      </c>
      <c r="B2314" t="s">
        <v>1012</v>
      </c>
      <c r="C2314" t="s">
        <v>5820</v>
      </c>
      <c r="D2314" s="2">
        <v>44245</v>
      </c>
      <c r="E2314" s="2">
        <v>44526</v>
      </c>
      <c r="F2314" t="s">
        <v>58</v>
      </c>
      <c r="G2314" t="s">
        <v>8322</v>
      </c>
      <c r="H2314" t="s">
        <v>8323</v>
      </c>
      <c r="I2314" t="s">
        <v>49</v>
      </c>
      <c r="J2314" t="s">
        <v>32</v>
      </c>
      <c r="K2314" t="s">
        <v>33</v>
      </c>
      <c r="L2314" t="s">
        <v>50</v>
      </c>
      <c r="M2314" t="s">
        <v>51</v>
      </c>
      <c r="N2314" t="s">
        <v>125</v>
      </c>
      <c r="O2314" t="s">
        <v>8324</v>
      </c>
      <c r="P2314" t="s">
        <v>64</v>
      </c>
      <c r="Q2314" t="s">
        <v>80</v>
      </c>
      <c r="R2314" s="2">
        <v>16336</v>
      </c>
      <c r="S2314" t="s">
        <v>7849</v>
      </c>
      <c r="T2314" t="s">
        <v>102</v>
      </c>
      <c r="U2314" t="s">
        <v>54</v>
      </c>
      <c r="V2314" t="s">
        <v>12564</v>
      </c>
      <c r="W2314" t="s">
        <v>92</v>
      </c>
      <c r="X2314" t="s">
        <v>74</v>
      </c>
      <c r="Y2314" t="s">
        <v>44</v>
      </c>
      <c r="Z2314">
        <v>4</v>
      </c>
      <c r="AA2314" t="str">
        <f t="shared" si="108"/>
        <v>Non-Active</v>
      </c>
      <c r="AB2314">
        <f t="shared" si="109"/>
        <v>1944</v>
      </c>
      <c r="AC2314">
        <f t="shared" si="110"/>
        <v>81</v>
      </c>
      <c r="AD2314" t="str" cm="1">
        <f t="array" ref="AD2314">_xlfn.IFS(AB2314&lt;1965,"Baby Boomers",AB2314&lt;1981,"Gen X",AB2314&lt;1997,"Millenial",TRUE,("Gen Z"))</f>
        <v>Baby Boomers</v>
      </c>
    </row>
    <row r="2315" spans="1:30" x14ac:dyDescent="0.25">
      <c r="A2315" t="s">
        <v>15339</v>
      </c>
      <c r="B2315" t="s">
        <v>1097</v>
      </c>
      <c r="C2315" t="s">
        <v>550</v>
      </c>
      <c r="D2315" s="2">
        <v>44897</v>
      </c>
      <c r="E2315" s="2" t="s">
        <v>10301</v>
      </c>
      <c r="F2315" t="s">
        <v>58</v>
      </c>
      <c r="G2315" t="s">
        <v>8325</v>
      </c>
      <c r="H2315" t="s">
        <v>8326</v>
      </c>
      <c r="I2315" t="s">
        <v>138</v>
      </c>
      <c r="J2315" t="s">
        <v>32</v>
      </c>
      <c r="K2315" t="s">
        <v>62</v>
      </c>
      <c r="L2315" t="s">
        <v>63</v>
      </c>
      <c r="M2315" t="s">
        <v>51</v>
      </c>
      <c r="N2315" t="s">
        <v>36</v>
      </c>
      <c r="O2315" t="s">
        <v>10301</v>
      </c>
      <c r="P2315" t="s">
        <v>64</v>
      </c>
      <c r="Q2315" t="s">
        <v>65</v>
      </c>
      <c r="R2315" s="2">
        <v>30584</v>
      </c>
      <c r="S2315" t="s">
        <v>7849</v>
      </c>
      <c r="T2315" t="s">
        <v>833</v>
      </c>
      <c r="U2315" t="s">
        <v>54</v>
      </c>
      <c r="V2315" t="s">
        <v>10739</v>
      </c>
      <c r="W2315" t="s">
        <v>92</v>
      </c>
      <c r="X2315" t="s">
        <v>74</v>
      </c>
      <c r="Y2315" t="s">
        <v>44</v>
      </c>
      <c r="Z2315">
        <v>1</v>
      </c>
      <c r="AA2315" t="str">
        <f t="shared" si="108"/>
        <v>Active</v>
      </c>
      <c r="AB2315">
        <f t="shared" si="109"/>
        <v>1983</v>
      </c>
      <c r="AC2315">
        <f t="shared" si="110"/>
        <v>42</v>
      </c>
      <c r="AD2315" t="str" cm="1">
        <f t="array" ref="AD2315">_xlfn.IFS(AB2315&lt;1965,"Baby Boomers",AB2315&lt;1981,"Gen X",AB2315&lt;1997,"Millenial",TRUE,("Gen Z"))</f>
        <v>Millenial</v>
      </c>
    </row>
    <row r="2316" spans="1:30" x14ac:dyDescent="0.25">
      <c r="A2316" t="s">
        <v>15340</v>
      </c>
      <c r="B2316" t="s">
        <v>886</v>
      </c>
      <c r="C2316" t="s">
        <v>3555</v>
      </c>
      <c r="D2316" s="2">
        <v>44406</v>
      </c>
      <c r="E2316" s="2">
        <v>44686</v>
      </c>
      <c r="F2316" t="s">
        <v>58</v>
      </c>
      <c r="G2316" t="s">
        <v>8327</v>
      </c>
      <c r="H2316" t="s">
        <v>8328</v>
      </c>
      <c r="I2316" t="s">
        <v>79</v>
      </c>
      <c r="J2316" t="s">
        <v>32</v>
      </c>
      <c r="K2316" t="s">
        <v>62</v>
      </c>
      <c r="L2316" t="s">
        <v>50</v>
      </c>
      <c r="M2316" t="s">
        <v>51</v>
      </c>
      <c r="N2316" t="s">
        <v>125</v>
      </c>
      <c r="O2316" t="s">
        <v>8329</v>
      </c>
      <c r="P2316" t="s">
        <v>64</v>
      </c>
      <c r="Q2316" t="s">
        <v>304</v>
      </c>
      <c r="R2316" s="2">
        <v>27329</v>
      </c>
      <c r="S2316" t="s">
        <v>7882</v>
      </c>
      <c r="T2316" t="s">
        <v>102</v>
      </c>
      <c r="U2316" t="s">
        <v>54</v>
      </c>
      <c r="V2316" t="s">
        <v>12565</v>
      </c>
      <c r="W2316" t="s">
        <v>127</v>
      </c>
      <c r="X2316" t="s">
        <v>103</v>
      </c>
      <c r="Y2316" t="s">
        <v>44</v>
      </c>
      <c r="Z2316">
        <v>4</v>
      </c>
      <c r="AA2316" t="str">
        <f t="shared" si="108"/>
        <v>Non-Active</v>
      </c>
      <c r="AB2316">
        <f t="shared" si="109"/>
        <v>1974</v>
      </c>
      <c r="AC2316">
        <f t="shared" si="110"/>
        <v>51</v>
      </c>
      <c r="AD2316" t="str" cm="1">
        <f t="array" ref="AD2316">_xlfn.IFS(AB2316&lt;1965,"Baby Boomers",AB2316&lt;1981,"Gen X",AB2316&lt;1997,"Millenial",TRUE,("Gen Z"))</f>
        <v>Gen X</v>
      </c>
    </row>
    <row r="2317" spans="1:30" x14ac:dyDescent="0.25">
      <c r="A2317" t="s">
        <v>15341</v>
      </c>
      <c r="B2317" t="s">
        <v>8330</v>
      </c>
      <c r="C2317" t="s">
        <v>1478</v>
      </c>
      <c r="D2317" s="2">
        <v>44674</v>
      </c>
      <c r="E2317" s="2">
        <v>44911</v>
      </c>
      <c r="F2317" t="s">
        <v>58</v>
      </c>
      <c r="G2317" t="s">
        <v>8331</v>
      </c>
      <c r="H2317" t="s">
        <v>8332</v>
      </c>
      <c r="I2317" t="s">
        <v>167</v>
      </c>
      <c r="J2317" t="s">
        <v>32</v>
      </c>
      <c r="K2317" t="s">
        <v>62</v>
      </c>
      <c r="L2317" t="s">
        <v>63</v>
      </c>
      <c r="M2317" t="s">
        <v>62</v>
      </c>
      <c r="N2317" t="s">
        <v>139</v>
      </c>
      <c r="O2317" t="s">
        <v>8333</v>
      </c>
      <c r="P2317" t="s">
        <v>64</v>
      </c>
      <c r="Q2317" t="s">
        <v>89</v>
      </c>
      <c r="R2317" s="2">
        <v>33520</v>
      </c>
      <c r="S2317" t="s">
        <v>7871</v>
      </c>
      <c r="T2317" t="s">
        <v>225</v>
      </c>
      <c r="U2317" t="s">
        <v>54</v>
      </c>
      <c r="V2317" t="s">
        <v>12566</v>
      </c>
      <c r="W2317" t="s">
        <v>127</v>
      </c>
      <c r="X2317" t="s">
        <v>83</v>
      </c>
      <c r="Y2317" t="s">
        <v>44</v>
      </c>
      <c r="Z2317">
        <v>2</v>
      </c>
      <c r="AA2317" t="str">
        <f t="shared" si="108"/>
        <v>Non-Active</v>
      </c>
      <c r="AB2317">
        <f t="shared" si="109"/>
        <v>1991</v>
      </c>
      <c r="AC2317">
        <f t="shared" si="110"/>
        <v>34</v>
      </c>
      <c r="AD2317" t="str" cm="1">
        <f t="array" ref="AD2317">_xlfn.IFS(AB2317&lt;1965,"Baby Boomers",AB2317&lt;1981,"Gen X",AB2317&lt;1997,"Millenial",TRUE,("Gen Z"))</f>
        <v>Millenial</v>
      </c>
    </row>
    <row r="2318" spans="1:30" x14ac:dyDescent="0.25">
      <c r="A2318" t="s">
        <v>15342</v>
      </c>
      <c r="B2318" t="s">
        <v>1034</v>
      </c>
      <c r="C2318" t="s">
        <v>8334</v>
      </c>
      <c r="D2318" s="2">
        <v>44408</v>
      </c>
      <c r="E2318" s="2">
        <v>44658</v>
      </c>
      <c r="F2318" t="s">
        <v>58</v>
      </c>
      <c r="G2318" t="s">
        <v>8335</v>
      </c>
      <c r="H2318" t="s">
        <v>8336</v>
      </c>
      <c r="I2318" t="s">
        <v>97</v>
      </c>
      <c r="J2318" t="s">
        <v>32</v>
      </c>
      <c r="K2318" t="s">
        <v>62</v>
      </c>
      <c r="L2318" t="s">
        <v>63</v>
      </c>
      <c r="M2318" t="s">
        <v>35</v>
      </c>
      <c r="N2318" t="s">
        <v>174</v>
      </c>
      <c r="O2318" t="s">
        <v>8337</v>
      </c>
      <c r="P2318" t="s">
        <v>64</v>
      </c>
      <c r="Q2318" t="s">
        <v>89</v>
      </c>
      <c r="R2318" s="2">
        <v>29979</v>
      </c>
      <c r="S2318" t="s">
        <v>7859</v>
      </c>
      <c r="T2318" t="s">
        <v>581</v>
      </c>
      <c r="U2318" t="s">
        <v>54</v>
      </c>
      <c r="V2318" t="s">
        <v>12567</v>
      </c>
      <c r="W2318" t="s">
        <v>92</v>
      </c>
      <c r="X2318" t="s">
        <v>83</v>
      </c>
      <c r="Y2318" t="s">
        <v>44</v>
      </c>
      <c r="Z2318">
        <v>4</v>
      </c>
      <c r="AA2318" t="str">
        <f t="shared" si="108"/>
        <v>Non-Active</v>
      </c>
      <c r="AB2318">
        <f t="shared" si="109"/>
        <v>1982</v>
      </c>
      <c r="AC2318">
        <f t="shared" si="110"/>
        <v>44</v>
      </c>
      <c r="AD2318" t="str" cm="1">
        <f t="array" ref="AD2318">_xlfn.IFS(AB2318&lt;1965,"Baby Boomers",AB2318&lt;1981,"Gen X",AB2318&lt;1997,"Millenial",TRUE,("Gen Z"))</f>
        <v>Millenial</v>
      </c>
    </row>
    <row r="2319" spans="1:30" x14ac:dyDescent="0.25">
      <c r="A2319" t="s">
        <v>15343</v>
      </c>
      <c r="B2319" t="s">
        <v>2252</v>
      </c>
      <c r="C2319" t="s">
        <v>6488</v>
      </c>
      <c r="D2319" s="2">
        <v>43994</v>
      </c>
      <c r="E2319" s="2" t="s">
        <v>10301</v>
      </c>
      <c r="F2319" t="s">
        <v>58</v>
      </c>
      <c r="G2319" t="s">
        <v>8338</v>
      </c>
      <c r="H2319" t="s">
        <v>8339</v>
      </c>
      <c r="I2319" t="s">
        <v>117</v>
      </c>
      <c r="J2319" t="s">
        <v>32</v>
      </c>
      <c r="K2319" t="s">
        <v>33</v>
      </c>
      <c r="L2319" t="s">
        <v>34</v>
      </c>
      <c r="M2319" t="s">
        <v>62</v>
      </c>
      <c r="N2319" t="s">
        <v>36</v>
      </c>
      <c r="O2319" t="s">
        <v>10301</v>
      </c>
      <c r="P2319" t="s">
        <v>64</v>
      </c>
      <c r="Q2319" t="s">
        <v>89</v>
      </c>
      <c r="R2319" s="2">
        <v>19926</v>
      </c>
      <c r="S2319" t="s">
        <v>5850</v>
      </c>
      <c r="T2319" t="s">
        <v>82</v>
      </c>
      <c r="U2319" t="s">
        <v>41</v>
      </c>
      <c r="V2319" t="s">
        <v>12568</v>
      </c>
      <c r="W2319" t="s">
        <v>127</v>
      </c>
      <c r="X2319" t="s">
        <v>83</v>
      </c>
      <c r="Y2319" t="s">
        <v>44</v>
      </c>
      <c r="Z2319">
        <v>4</v>
      </c>
      <c r="AA2319" t="str">
        <f t="shared" si="108"/>
        <v>Active</v>
      </c>
      <c r="AB2319">
        <f t="shared" si="109"/>
        <v>1954</v>
      </c>
      <c r="AC2319">
        <f t="shared" si="110"/>
        <v>71</v>
      </c>
      <c r="AD2319" t="str" cm="1">
        <f t="array" ref="AD2319">_xlfn.IFS(AB2319&lt;1965,"Baby Boomers",AB2319&lt;1981,"Gen X",AB2319&lt;1997,"Millenial",TRUE,("Gen Z"))</f>
        <v>Baby Boomers</v>
      </c>
    </row>
    <row r="2320" spans="1:30" x14ac:dyDescent="0.25">
      <c r="A2320" t="s">
        <v>15344</v>
      </c>
      <c r="B2320" t="s">
        <v>3559</v>
      </c>
      <c r="C2320" t="s">
        <v>850</v>
      </c>
      <c r="D2320" s="2">
        <v>43490</v>
      </c>
      <c r="E2320" s="2" t="s">
        <v>10301</v>
      </c>
      <c r="F2320" t="s">
        <v>58</v>
      </c>
      <c r="G2320" t="s">
        <v>8340</v>
      </c>
      <c r="H2320" t="s">
        <v>8341</v>
      </c>
      <c r="I2320" t="s">
        <v>61</v>
      </c>
      <c r="J2320" t="s">
        <v>32</v>
      </c>
      <c r="K2320" t="s">
        <v>33</v>
      </c>
      <c r="L2320" t="s">
        <v>63</v>
      </c>
      <c r="M2320" t="s">
        <v>51</v>
      </c>
      <c r="N2320" t="s">
        <v>36</v>
      </c>
      <c r="O2320" t="s">
        <v>10301</v>
      </c>
      <c r="P2320" t="s">
        <v>64</v>
      </c>
      <c r="Q2320" t="s">
        <v>118</v>
      </c>
      <c r="R2320" s="2">
        <v>37010</v>
      </c>
      <c r="S2320" t="s">
        <v>7840</v>
      </c>
      <c r="T2320" t="s">
        <v>183</v>
      </c>
      <c r="U2320" t="s">
        <v>41</v>
      </c>
      <c r="V2320" t="s">
        <v>12569</v>
      </c>
      <c r="W2320" t="s">
        <v>55</v>
      </c>
      <c r="X2320" t="s">
        <v>103</v>
      </c>
      <c r="Y2320" t="s">
        <v>44</v>
      </c>
      <c r="Z2320">
        <v>5</v>
      </c>
      <c r="AA2320" t="str">
        <f t="shared" si="108"/>
        <v>Active</v>
      </c>
      <c r="AB2320">
        <f t="shared" si="109"/>
        <v>2001</v>
      </c>
      <c r="AC2320">
        <f t="shared" si="110"/>
        <v>24</v>
      </c>
      <c r="AD2320" t="str" cm="1">
        <f t="array" ref="AD2320">_xlfn.IFS(AB2320&lt;1965,"Baby Boomers",AB2320&lt;1981,"Gen X",AB2320&lt;1997,"Millenial",TRUE,("Gen Z"))</f>
        <v>Gen Z</v>
      </c>
    </row>
    <row r="2321" spans="1:30" x14ac:dyDescent="0.25">
      <c r="A2321" t="s">
        <v>15345</v>
      </c>
      <c r="B2321" t="s">
        <v>2262</v>
      </c>
      <c r="C2321" t="s">
        <v>3469</v>
      </c>
      <c r="D2321" s="2">
        <v>44128</v>
      </c>
      <c r="E2321" s="2">
        <v>45024</v>
      </c>
      <c r="F2321" t="s">
        <v>3736</v>
      </c>
      <c r="G2321" t="s">
        <v>8342</v>
      </c>
      <c r="H2321" t="s">
        <v>8343</v>
      </c>
      <c r="I2321" t="s">
        <v>88</v>
      </c>
      <c r="J2321" t="s">
        <v>744</v>
      </c>
      <c r="K2321" t="s">
        <v>62</v>
      </c>
      <c r="L2321" t="s">
        <v>50</v>
      </c>
      <c r="M2321" t="s">
        <v>62</v>
      </c>
      <c r="N2321" t="s">
        <v>98</v>
      </c>
      <c r="O2321" t="s">
        <v>8344</v>
      </c>
      <c r="P2321" t="s">
        <v>64</v>
      </c>
      <c r="Q2321" t="s">
        <v>176</v>
      </c>
      <c r="R2321" s="2">
        <v>28262</v>
      </c>
      <c r="S2321" t="s">
        <v>39</v>
      </c>
      <c r="T2321" t="s">
        <v>6</v>
      </c>
      <c r="U2321" t="s">
        <v>41</v>
      </c>
      <c r="V2321" t="s">
        <v>12570</v>
      </c>
      <c r="W2321" t="s">
        <v>55</v>
      </c>
      <c r="X2321" t="s">
        <v>43</v>
      </c>
      <c r="Y2321" t="s">
        <v>44</v>
      </c>
      <c r="Z2321">
        <v>5</v>
      </c>
      <c r="AA2321" t="str">
        <f t="shared" si="108"/>
        <v>Non-Active</v>
      </c>
      <c r="AB2321">
        <f t="shared" si="109"/>
        <v>1977</v>
      </c>
      <c r="AC2321">
        <f t="shared" si="110"/>
        <v>48</v>
      </c>
      <c r="AD2321" t="str" cm="1">
        <f t="array" ref="AD2321">_xlfn.IFS(AB2321&lt;1965,"Baby Boomers",AB2321&lt;1981,"Gen X",AB2321&lt;1997,"Millenial",TRUE,("Gen Z"))</f>
        <v>Gen X</v>
      </c>
    </row>
    <row r="2322" spans="1:30" x14ac:dyDescent="0.25">
      <c r="A2322" t="s">
        <v>10451</v>
      </c>
      <c r="B2322" t="s">
        <v>8345</v>
      </c>
      <c r="C2322" t="s">
        <v>8346</v>
      </c>
      <c r="D2322" s="2">
        <v>43330</v>
      </c>
      <c r="E2322" s="2">
        <v>43524</v>
      </c>
      <c r="F2322" t="s">
        <v>28</v>
      </c>
      <c r="G2322" t="s">
        <v>8347</v>
      </c>
      <c r="H2322" t="s">
        <v>8348</v>
      </c>
      <c r="I2322" t="s">
        <v>132</v>
      </c>
      <c r="J2322" t="s">
        <v>32</v>
      </c>
      <c r="K2322" t="s">
        <v>51</v>
      </c>
      <c r="L2322" t="s">
        <v>63</v>
      </c>
      <c r="M2322" t="s">
        <v>51</v>
      </c>
      <c r="N2322" t="s">
        <v>174</v>
      </c>
      <c r="O2322" t="s">
        <v>8349</v>
      </c>
      <c r="P2322" t="s">
        <v>10302</v>
      </c>
      <c r="Q2322" t="s">
        <v>80</v>
      </c>
      <c r="R2322" s="2">
        <v>22243</v>
      </c>
      <c r="S2322" t="s">
        <v>39</v>
      </c>
      <c r="T2322" t="s">
        <v>162</v>
      </c>
      <c r="U2322" t="s">
        <v>41</v>
      </c>
      <c r="V2322" t="s">
        <v>12571</v>
      </c>
      <c r="W2322" t="s">
        <v>55</v>
      </c>
      <c r="X2322" t="s">
        <v>83</v>
      </c>
      <c r="Y2322" t="s">
        <v>44</v>
      </c>
      <c r="Z2322">
        <v>4</v>
      </c>
      <c r="AA2322" t="str">
        <f t="shared" si="108"/>
        <v>Non-Active</v>
      </c>
      <c r="AB2322">
        <f t="shared" si="109"/>
        <v>1960</v>
      </c>
      <c r="AC2322">
        <f t="shared" si="110"/>
        <v>65</v>
      </c>
      <c r="AD2322" t="str" cm="1">
        <f t="array" ref="AD2322">_xlfn.IFS(AB2322&lt;1965,"Baby Boomers",AB2322&lt;1981,"Gen X",AB2322&lt;1997,"Millenial",TRUE,("Gen Z"))</f>
        <v>Baby Boomers</v>
      </c>
    </row>
    <row r="2323" spans="1:30" x14ac:dyDescent="0.25">
      <c r="A2323" t="s">
        <v>15346</v>
      </c>
      <c r="B2323" t="s">
        <v>8350</v>
      </c>
      <c r="C2323" t="s">
        <v>8351</v>
      </c>
      <c r="D2323" s="2">
        <v>44753</v>
      </c>
      <c r="E2323" s="2" t="s">
        <v>10301</v>
      </c>
      <c r="F2323" t="s">
        <v>28</v>
      </c>
      <c r="G2323" t="s">
        <v>8352</v>
      </c>
      <c r="H2323" t="s">
        <v>8353</v>
      </c>
      <c r="I2323" t="s">
        <v>167</v>
      </c>
      <c r="J2323" t="s">
        <v>32</v>
      </c>
      <c r="K2323" t="s">
        <v>62</v>
      </c>
      <c r="L2323" t="s">
        <v>34</v>
      </c>
      <c r="M2323" t="s">
        <v>62</v>
      </c>
      <c r="N2323" t="s">
        <v>36</v>
      </c>
      <c r="O2323" t="s">
        <v>10301</v>
      </c>
      <c r="P2323" t="s">
        <v>10302</v>
      </c>
      <c r="Q2323" t="s">
        <v>65</v>
      </c>
      <c r="R2323" s="2">
        <v>23543</v>
      </c>
      <c r="S2323" t="s">
        <v>39</v>
      </c>
      <c r="T2323" t="s">
        <v>82</v>
      </c>
      <c r="U2323" t="s">
        <v>41</v>
      </c>
      <c r="V2323" t="s">
        <v>11273</v>
      </c>
      <c r="W2323" t="s">
        <v>55</v>
      </c>
      <c r="X2323" t="s">
        <v>43</v>
      </c>
      <c r="Y2323" t="s">
        <v>44</v>
      </c>
      <c r="Z2323">
        <v>1</v>
      </c>
      <c r="AA2323" t="str">
        <f t="shared" si="108"/>
        <v>Active</v>
      </c>
      <c r="AB2323">
        <f t="shared" si="109"/>
        <v>1964</v>
      </c>
      <c r="AC2323">
        <f t="shared" si="110"/>
        <v>61</v>
      </c>
      <c r="AD2323" t="str" cm="1">
        <f t="array" ref="AD2323">_xlfn.IFS(AB2323&lt;1965,"Baby Boomers",AB2323&lt;1981,"Gen X",AB2323&lt;1997,"Millenial",TRUE,("Gen Z"))</f>
        <v>Baby Boomers</v>
      </c>
    </row>
    <row r="2324" spans="1:30" x14ac:dyDescent="0.25">
      <c r="A2324" t="s">
        <v>15347</v>
      </c>
      <c r="B2324" t="s">
        <v>8354</v>
      </c>
      <c r="C2324" t="s">
        <v>8355</v>
      </c>
      <c r="D2324" s="2">
        <v>43419</v>
      </c>
      <c r="E2324" s="2">
        <v>43423</v>
      </c>
      <c r="F2324" t="s">
        <v>28</v>
      </c>
      <c r="G2324" t="s">
        <v>8356</v>
      </c>
      <c r="H2324" t="s">
        <v>8357</v>
      </c>
      <c r="I2324" t="s">
        <v>88</v>
      </c>
      <c r="J2324" t="s">
        <v>744</v>
      </c>
      <c r="K2324" t="s">
        <v>62</v>
      </c>
      <c r="L2324" t="s">
        <v>63</v>
      </c>
      <c r="M2324" t="s">
        <v>51</v>
      </c>
      <c r="N2324" t="s">
        <v>139</v>
      </c>
      <c r="O2324" t="s">
        <v>8358</v>
      </c>
      <c r="P2324" t="s">
        <v>10302</v>
      </c>
      <c r="Q2324" t="s">
        <v>1011</v>
      </c>
      <c r="R2324" s="2">
        <v>17996</v>
      </c>
      <c r="S2324" t="s">
        <v>39</v>
      </c>
      <c r="T2324" t="s">
        <v>394</v>
      </c>
      <c r="U2324" t="s">
        <v>41</v>
      </c>
      <c r="V2324" t="s">
        <v>10461</v>
      </c>
      <c r="W2324" t="s">
        <v>92</v>
      </c>
      <c r="X2324" t="s">
        <v>43</v>
      </c>
      <c r="Y2324" t="s">
        <v>44</v>
      </c>
      <c r="Z2324">
        <v>5</v>
      </c>
      <c r="AA2324" t="str">
        <f t="shared" si="108"/>
        <v>Non-Active</v>
      </c>
      <c r="AB2324">
        <f t="shared" si="109"/>
        <v>1949</v>
      </c>
      <c r="AC2324">
        <f t="shared" si="110"/>
        <v>77</v>
      </c>
      <c r="AD2324" t="str" cm="1">
        <f t="array" ref="AD2324">_xlfn.IFS(AB2324&lt;1965,"Baby Boomers",AB2324&lt;1981,"Gen X",AB2324&lt;1997,"Millenial",TRUE,("Gen Z"))</f>
        <v>Baby Boomers</v>
      </c>
    </row>
    <row r="2325" spans="1:30" x14ac:dyDescent="0.25">
      <c r="A2325" t="s">
        <v>15348</v>
      </c>
      <c r="B2325" t="s">
        <v>3207</v>
      </c>
      <c r="C2325" t="s">
        <v>2166</v>
      </c>
      <c r="D2325" s="2">
        <v>44716</v>
      </c>
      <c r="E2325" s="2" t="s">
        <v>10301</v>
      </c>
      <c r="F2325" t="s">
        <v>727</v>
      </c>
      <c r="G2325" t="s">
        <v>8359</v>
      </c>
      <c r="H2325" t="s">
        <v>8360</v>
      </c>
      <c r="I2325" t="s">
        <v>79</v>
      </c>
      <c r="J2325" t="s">
        <v>32</v>
      </c>
      <c r="K2325" t="s">
        <v>62</v>
      </c>
      <c r="L2325" t="s">
        <v>63</v>
      </c>
      <c r="M2325" t="s">
        <v>62</v>
      </c>
      <c r="N2325" t="s">
        <v>36</v>
      </c>
      <c r="O2325" t="s">
        <v>10301</v>
      </c>
      <c r="P2325" t="s">
        <v>10302</v>
      </c>
      <c r="Q2325" t="s">
        <v>89</v>
      </c>
      <c r="R2325" s="2">
        <v>17991</v>
      </c>
      <c r="S2325" t="s">
        <v>39</v>
      </c>
      <c r="T2325" t="s">
        <v>82</v>
      </c>
      <c r="U2325" t="s">
        <v>54</v>
      </c>
      <c r="V2325" t="s">
        <v>10443</v>
      </c>
      <c r="W2325" t="s">
        <v>127</v>
      </c>
      <c r="X2325" t="s">
        <v>103</v>
      </c>
      <c r="Y2325" t="s">
        <v>44</v>
      </c>
      <c r="Z2325">
        <v>4</v>
      </c>
      <c r="AA2325" t="str">
        <f t="shared" si="108"/>
        <v>Active</v>
      </c>
      <c r="AB2325">
        <f t="shared" si="109"/>
        <v>1949</v>
      </c>
      <c r="AC2325">
        <f t="shared" si="110"/>
        <v>77</v>
      </c>
      <c r="AD2325" t="str" cm="1">
        <f t="array" ref="AD2325">_xlfn.IFS(AB2325&lt;1965,"Baby Boomers",AB2325&lt;1981,"Gen X",AB2325&lt;1997,"Millenial",TRUE,("Gen Z"))</f>
        <v>Baby Boomers</v>
      </c>
    </row>
    <row r="2326" spans="1:30" x14ac:dyDescent="0.25">
      <c r="A2326" t="s">
        <v>15349</v>
      </c>
      <c r="B2326" t="s">
        <v>8361</v>
      </c>
      <c r="C2326" t="s">
        <v>8362</v>
      </c>
      <c r="D2326" s="2">
        <v>43400</v>
      </c>
      <c r="E2326" s="2">
        <v>43656</v>
      </c>
      <c r="F2326" t="s">
        <v>727</v>
      </c>
      <c r="G2326" t="s">
        <v>8363</v>
      </c>
      <c r="H2326" t="s">
        <v>8364</v>
      </c>
      <c r="I2326" t="s">
        <v>117</v>
      </c>
      <c r="J2326" t="s">
        <v>10699</v>
      </c>
      <c r="K2326" t="s">
        <v>62</v>
      </c>
      <c r="L2326" t="s">
        <v>63</v>
      </c>
      <c r="M2326" t="s">
        <v>51</v>
      </c>
      <c r="N2326" t="s">
        <v>139</v>
      </c>
      <c r="O2326" t="s">
        <v>8365</v>
      </c>
      <c r="P2326" t="s">
        <v>10302</v>
      </c>
      <c r="Q2326" t="s">
        <v>89</v>
      </c>
      <c r="R2326" s="2">
        <v>24577</v>
      </c>
      <c r="S2326" t="s">
        <v>39</v>
      </c>
      <c r="T2326" t="s">
        <v>82</v>
      </c>
      <c r="U2326" t="s">
        <v>54</v>
      </c>
      <c r="V2326" t="s">
        <v>12572</v>
      </c>
      <c r="W2326" t="s">
        <v>92</v>
      </c>
      <c r="X2326" t="s">
        <v>74</v>
      </c>
      <c r="Y2326" t="s">
        <v>44</v>
      </c>
      <c r="Z2326">
        <v>5</v>
      </c>
      <c r="AA2326" t="str">
        <f t="shared" si="108"/>
        <v>Non-Active</v>
      </c>
      <c r="AB2326">
        <f t="shared" si="109"/>
        <v>1967</v>
      </c>
      <c r="AC2326">
        <f t="shared" si="110"/>
        <v>59</v>
      </c>
      <c r="AD2326" t="str" cm="1">
        <f t="array" ref="AD2326">_xlfn.IFS(AB2326&lt;1965,"Baby Boomers",AB2326&lt;1981,"Gen X",AB2326&lt;1997,"Millenial",TRUE,("Gen Z"))</f>
        <v>Gen X</v>
      </c>
    </row>
    <row r="2327" spans="1:30" x14ac:dyDescent="0.25">
      <c r="A2327" t="s">
        <v>15350</v>
      </c>
      <c r="B2327" t="s">
        <v>8366</v>
      </c>
      <c r="C2327" t="s">
        <v>8367</v>
      </c>
      <c r="D2327" s="2">
        <v>44855</v>
      </c>
      <c r="E2327" s="2">
        <v>45055</v>
      </c>
      <c r="F2327" t="s">
        <v>28</v>
      </c>
      <c r="G2327" t="s">
        <v>8368</v>
      </c>
      <c r="H2327" t="s">
        <v>8369</v>
      </c>
      <c r="I2327" t="s">
        <v>79</v>
      </c>
      <c r="J2327" t="s">
        <v>32</v>
      </c>
      <c r="K2327" t="s">
        <v>51</v>
      </c>
      <c r="L2327" t="s">
        <v>50</v>
      </c>
      <c r="M2327" t="s">
        <v>35</v>
      </c>
      <c r="N2327" t="s">
        <v>98</v>
      </c>
      <c r="O2327" t="s">
        <v>8370</v>
      </c>
      <c r="P2327" t="s">
        <v>10302</v>
      </c>
      <c r="Q2327" t="s">
        <v>80</v>
      </c>
      <c r="R2327" s="2">
        <v>27908</v>
      </c>
      <c r="S2327" t="s">
        <v>39</v>
      </c>
      <c r="T2327" t="s">
        <v>291</v>
      </c>
      <c r="U2327" t="s">
        <v>54</v>
      </c>
      <c r="V2327" t="s">
        <v>10452</v>
      </c>
      <c r="W2327" t="s">
        <v>55</v>
      </c>
      <c r="X2327" t="s">
        <v>103</v>
      </c>
      <c r="Y2327" t="s">
        <v>44</v>
      </c>
      <c r="Z2327">
        <v>4</v>
      </c>
      <c r="AA2327" t="str">
        <f t="shared" si="108"/>
        <v>Non-Active</v>
      </c>
      <c r="AB2327">
        <f t="shared" si="109"/>
        <v>1976</v>
      </c>
      <c r="AC2327">
        <f t="shared" si="110"/>
        <v>49</v>
      </c>
      <c r="AD2327" t="str" cm="1">
        <f t="array" ref="AD2327">_xlfn.IFS(AB2327&lt;1965,"Baby Boomers",AB2327&lt;1981,"Gen X",AB2327&lt;1997,"Millenial",TRUE,("Gen Z"))</f>
        <v>Gen X</v>
      </c>
    </row>
    <row r="2328" spans="1:30" x14ac:dyDescent="0.25">
      <c r="A2328" t="s">
        <v>15351</v>
      </c>
      <c r="B2328" t="s">
        <v>5992</v>
      </c>
      <c r="C2328" t="s">
        <v>8371</v>
      </c>
      <c r="D2328" s="2">
        <v>44939</v>
      </c>
      <c r="E2328" s="2">
        <v>45070</v>
      </c>
      <c r="F2328" t="s">
        <v>28</v>
      </c>
      <c r="G2328" t="s">
        <v>8372</v>
      </c>
      <c r="H2328" t="s">
        <v>8373</v>
      </c>
      <c r="I2328" t="s">
        <v>31</v>
      </c>
      <c r="J2328" t="s">
        <v>32</v>
      </c>
      <c r="K2328" t="s">
        <v>33</v>
      </c>
      <c r="L2328" t="s">
        <v>63</v>
      </c>
      <c r="M2328" t="s">
        <v>51</v>
      </c>
      <c r="N2328" t="s">
        <v>174</v>
      </c>
      <c r="O2328" t="s">
        <v>8374</v>
      </c>
      <c r="P2328" t="s">
        <v>10302</v>
      </c>
      <c r="Q2328" t="s">
        <v>89</v>
      </c>
      <c r="R2328" s="2">
        <v>30844</v>
      </c>
      <c r="S2328" t="s">
        <v>39</v>
      </c>
      <c r="T2328" t="s">
        <v>91</v>
      </c>
      <c r="U2328" t="s">
        <v>41</v>
      </c>
      <c r="V2328" t="s">
        <v>12573</v>
      </c>
      <c r="W2328" t="s">
        <v>92</v>
      </c>
      <c r="X2328" t="s">
        <v>43</v>
      </c>
      <c r="Y2328" t="s">
        <v>44</v>
      </c>
      <c r="Z2328">
        <v>4</v>
      </c>
      <c r="AA2328" t="str">
        <f t="shared" si="108"/>
        <v>Non-Active</v>
      </c>
      <c r="AB2328">
        <f t="shared" si="109"/>
        <v>1984</v>
      </c>
      <c r="AC2328">
        <f t="shared" si="110"/>
        <v>41</v>
      </c>
      <c r="AD2328" t="str" cm="1">
        <f t="array" ref="AD2328">_xlfn.IFS(AB2328&lt;1965,"Baby Boomers",AB2328&lt;1981,"Gen X",AB2328&lt;1997,"Millenial",TRUE,("Gen Z"))</f>
        <v>Millenial</v>
      </c>
    </row>
    <row r="2329" spans="1:30" x14ac:dyDescent="0.25">
      <c r="A2329" t="s">
        <v>15352</v>
      </c>
      <c r="B2329" t="s">
        <v>8375</v>
      </c>
      <c r="C2329" t="s">
        <v>8376</v>
      </c>
      <c r="D2329" s="2">
        <v>43926</v>
      </c>
      <c r="E2329" s="2" t="s">
        <v>10301</v>
      </c>
      <c r="F2329" t="s">
        <v>28</v>
      </c>
      <c r="G2329" t="s">
        <v>8377</v>
      </c>
      <c r="H2329" t="s">
        <v>8378</v>
      </c>
      <c r="I2329" t="s">
        <v>132</v>
      </c>
      <c r="J2329" t="s">
        <v>32</v>
      </c>
      <c r="K2329" t="s">
        <v>62</v>
      </c>
      <c r="L2329" t="s">
        <v>34</v>
      </c>
      <c r="M2329" t="s">
        <v>62</v>
      </c>
      <c r="N2329" t="s">
        <v>36</v>
      </c>
      <c r="O2329" t="s">
        <v>10301</v>
      </c>
      <c r="P2329" t="s">
        <v>10302</v>
      </c>
      <c r="Q2329" t="s">
        <v>110</v>
      </c>
      <c r="R2329" s="2">
        <v>28250</v>
      </c>
      <c r="S2329" t="s">
        <v>39</v>
      </c>
      <c r="T2329" t="s">
        <v>112</v>
      </c>
      <c r="U2329" t="s">
        <v>54</v>
      </c>
      <c r="V2329" t="s">
        <v>12571</v>
      </c>
      <c r="W2329" t="s">
        <v>73</v>
      </c>
      <c r="X2329" t="s">
        <v>83</v>
      </c>
      <c r="Y2329" t="s">
        <v>44</v>
      </c>
      <c r="Z2329">
        <v>2</v>
      </c>
      <c r="AA2329" t="str">
        <f t="shared" si="108"/>
        <v>Active</v>
      </c>
      <c r="AB2329">
        <f t="shared" si="109"/>
        <v>1977</v>
      </c>
      <c r="AC2329">
        <f t="shared" si="110"/>
        <v>48</v>
      </c>
      <c r="AD2329" t="str" cm="1">
        <f t="array" ref="AD2329">_xlfn.IFS(AB2329&lt;1965,"Baby Boomers",AB2329&lt;1981,"Gen X",AB2329&lt;1997,"Millenial",TRUE,("Gen Z"))</f>
        <v>Gen X</v>
      </c>
    </row>
    <row r="2330" spans="1:30" x14ac:dyDescent="0.25">
      <c r="A2330" t="s">
        <v>15353</v>
      </c>
      <c r="B2330" t="s">
        <v>67</v>
      </c>
      <c r="C2330" t="s">
        <v>3311</v>
      </c>
      <c r="D2330" s="2">
        <v>44707</v>
      </c>
      <c r="E2330" s="2" t="s">
        <v>10301</v>
      </c>
      <c r="F2330" t="s">
        <v>28</v>
      </c>
      <c r="G2330" t="s">
        <v>8379</v>
      </c>
      <c r="H2330" t="s">
        <v>8380</v>
      </c>
      <c r="I2330" t="s">
        <v>49</v>
      </c>
      <c r="J2330" t="s">
        <v>32</v>
      </c>
      <c r="K2330" t="s">
        <v>33</v>
      </c>
      <c r="L2330" t="s">
        <v>63</v>
      </c>
      <c r="M2330" t="s">
        <v>35</v>
      </c>
      <c r="N2330" t="s">
        <v>36</v>
      </c>
      <c r="O2330" t="s">
        <v>10301</v>
      </c>
      <c r="P2330" t="s">
        <v>10302</v>
      </c>
      <c r="Q2330" t="s">
        <v>80</v>
      </c>
      <c r="R2330" s="2">
        <v>20413</v>
      </c>
      <c r="S2330" t="s">
        <v>39</v>
      </c>
      <c r="T2330" t="s">
        <v>102</v>
      </c>
      <c r="U2330" t="s">
        <v>54</v>
      </c>
      <c r="V2330" t="s">
        <v>11598</v>
      </c>
      <c r="W2330" t="s">
        <v>73</v>
      </c>
      <c r="X2330" t="s">
        <v>74</v>
      </c>
      <c r="Y2330" t="s">
        <v>44</v>
      </c>
      <c r="Z2330">
        <v>2</v>
      </c>
      <c r="AA2330" t="str">
        <f t="shared" si="108"/>
        <v>Active</v>
      </c>
      <c r="AB2330">
        <f t="shared" si="109"/>
        <v>1955</v>
      </c>
      <c r="AC2330">
        <f t="shared" si="110"/>
        <v>70</v>
      </c>
      <c r="AD2330" t="str" cm="1">
        <f t="array" ref="AD2330">_xlfn.IFS(AB2330&lt;1965,"Baby Boomers",AB2330&lt;1981,"Gen X",AB2330&lt;1997,"Millenial",TRUE,("Gen Z"))</f>
        <v>Baby Boomers</v>
      </c>
    </row>
    <row r="2331" spans="1:30" x14ac:dyDescent="0.25">
      <c r="A2331" t="s">
        <v>15354</v>
      </c>
      <c r="B2331" t="s">
        <v>8381</v>
      </c>
      <c r="C2331" t="s">
        <v>8382</v>
      </c>
      <c r="D2331" s="2">
        <v>44321</v>
      </c>
      <c r="E2331" s="2" t="s">
        <v>10301</v>
      </c>
      <c r="F2331" t="s">
        <v>727</v>
      </c>
      <c r="G2331" t="s">
        <v>8383</v>
      </c>
      <c r="H2331" t="s">
        <v>8384</v>
      </c>
      <c r="I2331" t="s">
        <v>79</v>
      </c>
      <c r="J2331" t="s">
        <v>32</v>
      </c>
      <c r="K2331" t="s">
        <v>51</v>
      </c>
      <c r="L2331" t="s">
        <v>50</v>
      </c>
      <c r="M2331" t="s">
        <v>51</v>
      </c>
      <c r="N2331" t="s">
        <v>36</v>
      </c>
      <c r="O2331" t="s">
        <v>10301</v>
      </c>
      <c r="P2331" t="s">
        <v>10302</v>
      </c>
      <c r="Q2331" t="s">
        <v>89</v>
      </c>
      <c r="R2331" s="2">
        <v>31614</v>
      </c>
      <c r="S2331" t="s">
        <v>39</v>
      </c>
      <c r="T2331" t="s">
        <v>192</v>
      </c>
      <c r="U2331" t="s">
        <v>54</v>
      </c>
      <c r="V2331" t="s">
        <v>11279</v>
      </c>
      <c r="W2331" t="s">
        <v>42</v>
      </c>
      <c r="X2331" t="s">
        <v>103</v>
      </c>
      <c r="Y2331" t="s">
        <v>44</v>
      </c>
      <c r="Z2331">
        <v>2</v>
      </c>
      <c r="AA2331" t="str">
        <f t="shared" si="108"/>
        <v>Active</v>
      </c>
      <c r="AB2331">
        <f t="shared" si="109"/>
        <v>1986</v>
      </c>
      <c r="AC2331">
        <f t="shared" si="110"/>
        <v>39</v>
      </c>
      <c r="AD2331" t="str" cm="1">
        <f t="array" ref="AD2331">_xlfn.IFS(AB2331&lt;1965,"Baby Boomers",AB2331&lt;1981,"Gen X",AB2331&lt;1997,"Millenial",TRUE,("Gen Z"))</f>
        <v>Millenial</v>
      </c>
    </row>
    <row r="2332" spans="1:30" x14ac:dyDescent="0.25">
      <c r="A2332" t="s">
        <v>15355</v>
      </c>
      <c r="B2332" t="s">
        <v>2189</v>
      </c>
      <c r="C2332" t="s">
        <v>8385</v>
      </c>
      <c r="D2332" s="2">
        <v>45108</v>
      </c>
      <c r="E2332" s="2">
        <v>45142</v>
      </c>
      <c r="F2332" t="s">
        <v>727</v>
      </c>
      <c r="G2332" t="s">
        <v>8386</v>
      </c>
      <c r="H2332" t="s">
        <v>8387</v>
      </c>
      <c r="I2332" t="s">
        <v>88</v>
      </c>
      <c r="J2332" t="s">
        <v>197</v>
      </c>
      <c r="K2332" t="s">
        <v>51</v>
      </c>
      <c r="L2332" t="s">
        <v>34</v>
      </c>
      <c r="M2332" t="s">
        <v>51</v>
      </c>
      <c r="N2332" t="s">
        <v>139</v>
      </c>
      <c r="O2332" t="s">
        <v>8388</v>
      </c>
      <c r="P2332" t="s">
        <v>10302</v>
      </c>
      <c r="Q2332" t="s">
        <v>176</v>
      </c>
      <c r="R2332" s="2">
        <v>17551</v>
      </c>
      <c r="S2332" t="s">
        <v>39</v>
      </c>
      <c r="T2332" t="s">
        <v>177</v>
      </c>
      <c r="U2332" t="s">
        <v>41</v>
      </c>
      <c r="V2332" t="s">
        <v>10440</v>
      </c>
      <c r="W2332" t="s">
        <v>55</v>
      </c>
      <c r="X2332" t="s">
        <v>103</v>
      </c>
      <c r="Y2332" t="s">
        <v>44</v>
      </c>
      <c r="Z2332">
        <v>2</v>
      </c>
      <c r="AA2332" t="str">
        <f t="shared" si="108"/>
        <v>Non-Active</v>
      </c>
      <c r="AB2332">
        <f t="shared" si="109"/>
        <v>1948</v>
      </c>
      <c r="AC2332">
        <f t="shared" si="110"/>
        <v>78</v>
      </c>
      <c r="AD2332" t="str" cm="1">
        <f t="array" ref="AD2332">_xlfn.IFS(AB2332&lt;1965,"Baby Boomers",AB2332&lt;1981,"Gen X",AB2332&lt;1997,"Millenial",TRUE,("Gen Z"))</f>
        <v>Baby Boomers</v>
      </c>
    </row>
    <row r="2333" spans="1:30" x14ac:dyDescent="0.25">
      <c r="A2333" t="s">
        <v>15356</v>
      </c>
      <c r="B2333" t="s">
        <v>8389</v>
      </c>
      <c r="C2333" t="s">
        <v>12574</v>
      </c>
      <c r="D2333" s="2">
        <v>43454</v>
      </c>
      <c r="E2333" s="2">
        <v>45090</v>
      </c>
      <c r="F2333" t="s">
        <v>28</v>
      </c>
      <c r="G2333" t="s">
        <v>8391</v>
      </c>
      <c r="H2333" t="s">
        <v>8392</v>
      </c>
      <c r="I2333" t="s">
        <v>79</v>
      </c>
      <c r="J2333" t="s">
        <v>10826</v>
      </c>
      <c r="K2333" t="s">
        <v>51</v>
      </c>
      <c r="L2333" t="s">
        <v>50</v>
      </c>
      <c r="M2333" t="s">
        <v>62</v>
      </c>
      <c r="N2333" t="s">
        <v>98</v>
      </c>
      <c r="O2333" t="s">
        <v>8393</v>
      </c>
      <c r="P2333" t="s">
        <v>10302</v>
      </c>
      <c r="Q2333" t="s">
        <v>304</v>
      </c>
      <c r="R2333" s="2">
        <v>16845</v>
      </c>
      <c r="S2333" t="s">
        <v>39</v>
      </c>
      <c r="T2333" t="s">
        <v>162</v>
      </c>
      <c r="U2333" t="s">
        <v>54</v>
      </c>
      <c r="V2333" t="s">
        <v>11195</v>
      </c>
      <c r="W2333" t="s">
        <v>73</v>
      </c>
      <c r="X2333" t="s">
        <v>103</v>
      </c>
      <c r="Y2333" t="s">
        <v>44</v>
      </c>
      <c r="Z2333">
        <v>2</v>
      </c>
      <c r="AA2333" t="str">
        <f t="shared" si="108"/>
        <v>Non-Active</v>
      </c>
      <c r="AB2333">
        <f t="shared" si="109"/>
        <v>1946</v>
      </c>
      <c r="AC2333">
        <f t="shared" si="110"/>
        <v>80</v>
      </c>
      <c r="AD2333" t="str" cm="1">
        <f t="array" ref="AD2333">_xlfn.IFS(AB2333&lt;1965,"Baby Boomers",AB2333&lt;1981,"Gen X",AB2333&lt;1997,"Millenial",TRUE,("Gen Z"))</f>
        <v>Baby Boomers</v>
      </c>
    </row>
    <row r="2334" spans="1:30" x14ac:dyDescent="0.25">
      <c r="A2334" t="s">
        <v>15357</v>
      </c>
      <c r="B2334" t="s">
        <v>6714</v>
      </c>
      <c r="C2334" t="s">
        <v>8394</v>
      </c>
      <c r="D2334" s="2">
        <v>43338</v>
      </c>
      <c r="E2334" s="2" t="s">
        <v>10301</v>
      </c>
      <c r="F2334" t="s">
        <v>28</v>
      </c>
      <c r="G2334" t="s">
        <v>8395</v>
      </c>
      <c r="H2334" t="s">
        <v>8396</v>
      </c>
      <c r="I2334" t="s">
        <v>167</v>
      </c>
      <c r="J2334" t="s">
        <v>32</v>
      </c>
      <c r="K2334" t="s">
        <v>62</v>
      </c>
      <c r="L2334" t="s">
        <v>63</v>
      </c>
      <c r="M2334" t="s">
        <v>62</v>
      </c>
      <c r="N2334" t="s">
        <v>36</v>
      </c>
      <c r="O2334" t="s">
        <v>10301</v>
      </c>
      <c r="P2334" t="s">
        <v>10302</v>
      </c>
      <c r="Q2334" t="s">
        <v>52</v>
      </c>
      <c r="R2334" s="2">
        <v>32632</v>
      </c>
      <c r="S2334" t="s">
        <v>39</v>
      </c>
      <c r="T2334" t="s">
        <v>162</v>
      </c>
      <c r="U2334" t="s">
        <v>54</v>
      </c>
      <c r="V2334" t="s">
        <v>10834</v>
      </c>
      <c r="W2334" t="s">
        <v>42</v>
      </c>
      <c r="X2334" t="s">
        <v>103</v>
      </c>
      <c r="Y2334" t="s">
        <v>44</v>
      </c>
      <c r="Z2334">
        <v>2</v>
      </c>
      <c r="AA2334" t="str">
        <f t="shared" si="108"/>
        <v>Active</v>
      </c>
      <c r="AB2334">
        <f t="shared" si="109"/>
        <v>1989</v>
      </c>
      <c r="AC2334">
        <f t="shared" si="110"/>
        <v>36</v>
      </c>
      <c r="AD2334" t="str" cm="1">
        <f t="array" ref="AD2334">_xlfn.IFS(AB2334&lt;1965,"Baby Boomers",AB2334&lt;1981,"Gen X",AB2334&lt;1997,"Millenial",TRUE,("Gen Z"))</f>
        <v>Millenial</v>
      </c>
    </row>
    <row r="2335" spans="1:30" x14ac:dyDescent="0.25">
      <c r="A2335" t="s">
        <v>12090</v>
      </c>
      <c r="B2335" t="s">
        <v>8397</v>
      </c>
      <c r="C2335" t="s">
        <v>8398</v>
      </c>
      <c r="D2335" s="2">
        <v>44171</v>
      </c>
      <c r="E2335" s="2">
        <v>44799</v>
      </c>
      <c r="F2335" t="s">
        <v>727</v>
      </c>
      <c r="G2335" t="s">
        <v>8399</v>
      </c>
      <c r="H2335" t="s">
        <v>8400</v>
      </c>
      <c r="I2335" t="s">
        <v>88</v>
      </c>
      <c r="J2335" t="s">
        <v>32</v>
      </c>
      <c r="K2335" t="s">
        <v>51</v>
      </c>
      <c r="L2335" t="s">
        <v>63</v>
      </c>
      <c r="M2335" t="s">
        <v>35</v>
      </c>
      <c r="N2335" t="s">
        <v>174</v>
      </c>
      <c r="O2335" t="s">
        <v>8401</v>
      </c>
      <c r="P2335" t="s">
        <v>10302</v>
      </c>
      <c r="Q2335" t="s">
        <v>230</v>
      </c>
      <c r="R2335" s="2">
        <v>25404</v>
      </c>
      <c r="S2335" t="s">
        <v>39</v>
      </c>
      <c r="T2335" t="s">
        <v>112</v>
      </c>
      <c r="U2335" t="s">
        <v>54</v>
      </c>
      <c r="V2335" t="s">
        <v>12575</v>
      </c>
      <c r="W2335" t="s">
        <v>73</v>
      </c>
      <c r="X2335" t="s">
        <v>74</v>
      </c>
      <c r="Y2335" t="s">
        <v>44</v>
      </c>
      <c r="Z2335">
        <v>2</v>
      </c>
      <c r="AA2335" t="str">
        <f t="shared" si="108"/>
        <v>Non-Active</v>
      </c>
      <c r="AB2335">
        <f t="shared" si="109"/>
        <v>1969</v>
      </c>
      <c r="AC2335">
        <f t="shared" si="110"/>
        <v>56</v>
      </c>
      <c r="AD2335" t="str" cm="1">
        <f t="array" ref="AD2335">_xlfn.IFS(AB2335&lt;1965,"Baby Boomers",AB2335&lt;1981,"Gen X",AB2335&lt;1997,"Millenial",TRUE,("Gen Z"))</f>
        <v>Gen X</v>
      </c>
    </row>
    <row r="2336" spans="1:30" x14ac:dyDescent="0.25">
      <c r="A2336" t="s">
        <v>15358</v>
      </c>
      <c r="B2336" t="s">
        <v>5911</v>
      </c>
      <c r="C2336" t="s">
        <v>8402</v>
      </c>
      <c r="D2336" s="2">
        <v>44543</v>
      </c>
      <c r="E2336" s="2">
        <v>44723</v>
      </c>
      <c r="F2336" t="s">
        <v>28</v>
      </c>
      <c r="G2336" t="s">
        <v>8403</v>
      </c>
      <c r="H2336" t="s">
        <v>8404</v>
      </c>
      <c r="I2336" t="s">
        <v>49</v>
      </c>
      <c r="J2336" t="s">
        <v>32</v>
      </c>
      <c r="K2336" t="s">
        <v>33</v>
      </c>
      <c r="L2336" t="s">
        <v>34</v>
      </c>
      <c r="M2336" t="s">
        <v>35</v>
      </c>
      <c r="N2336" t="s">
        <v>125</v>
      </c>
      <c r="O2336" t="s">
        <v>8405</v>
      </c>
      <c r="P2336" t="s">
        <v>10302</v>
      </c>
      <c r="Q2336" t="s">
        <v>304</v>
      </c>
      <c r="R2336" s="2">
        <v>35468</v>
      </c>
      <c r="S2336" t="s">
        <v>39</v>
      </c>
      <c r="T2336" t="s">
        <v>82</v>
      </c>
      <c r="U2336" t="s">
        <v>41</v>
      </c>
      <c r="V2336" t="s">
        <v>10911</v>
      </c>
      <c r="W2336" t="s">
        <v>127</v>
      </c>
      <c r="X2336" t="s">
        <v>83</v>
      </c>
      <c r="Y2336" t="s">
        <v>44</v>
      </c>
      <c r="Z2336">
        <v>4</v>
      </c>
      <c r="AA2336" t="str">
        <f t="shared" si="108"/>
        <v>Non-Active</v>
      </c>
      <c r="AB2336">
        <f t="shared" si="109"/>
        <v>1997</v>
      </c>
      <c r="AC2336">
        <f t="shared" si="110"/>
        <v>29</v>
      </c>
      <c r="AD2336" t="str" cm="1">
        <f t="array" ref="AD2336">_xlfn.IFS(AB2336&lt;1965,"Baby Boomers",AB2336&lt;1981,"Gen X",AB2336&lt;1997,"Millenial",TRUE,("Gen Z"))</f>
        <v>Gen Z</v>
      </c>
    </row>
    <row r="2337" spans="1:30" x14ac:dyDescent="0.25">
      <c r="A2337" t="s">
        <v>15359</v>
      </c>
      <c r="B2337" t="s">
        <v>6853</v>
      </c>
      <c r="C2337" t="s">
        <v>8406</v>
      </c>
      <c r="D2337" s="2">
        <v>44374</v>
      </c>
      <c r="E2337" s="2">
        <v>44563</v>
      </c>
      <c r="F2337" t="s">
        <v>727</v>
      </c>
      <c r="G2337" t="s">
        <v>8407</v>
      </c>
      <c r="H2337" t="s">
        <v>8408</v>
      </c>
      <c r="I2337" t="s">
        <v>31</v>
      </c>
      <c r="J2337" t="s">
        <v>744</v>
      </c>
      <c r="K2337" t="s">
        <v>51</v>
      </c>
      <c r="L2337" t="s">
        <v>50</v>
      </c>
      <c r="M2337" t="s">
        <v>35</v>
      </c>
      <c r="N2337" t="s">
        <v>125</v>
      </c>
      <c r="O2337" t="s">
        <v>8409</v>
      </c>
      <c r="P2337" t="s">
        <v>10302</v>
      </c>
      <c r="Q2337" t="s">
        <v>89</v>
      </c>
      <c r="R2337" s="2">
        <v>16415</v>
      </c>
      <c r="S2337" t="s">
        <v>39</v>
      </c>
      <c r="T2337" t="s">
        <v>82</v>
      </c>
      <c r="U2337" t="s">
        <v>41</v>
      </c>
      <c r="V2337" t="s">
        <v>10695</v>
      </c>
      <c r="W2337" t="s">
        <v>127</v>
      </c>
      <c r="X2337" t="s">
        <v>74</v>
      </c>
      <c r="Y2337" t="s">
        <v>44</v>
      </c>
      <c r="Z2337">
        <v>4</v>
      </c>
      <c r="AA2337" t="str">
        <f t="shared" si="108"/>
        <v>Non-Active</v>
      </c>
      <c r="AB2337">
        <f t="shared" si="109"/>
        <v>1944</v>
      </c>
      <c r="AC2337">
        <f t="shared" si="110"/>
        <v>81</v>
      </c>
      <c r="AD2337" t="str" cm="1">
        <f t="array" ref="AD2337">_xlfn.IFS(AB2337&lt;1965,"Baby Boomers",AB2337&lt;1981,"Gen X",AB2337&lt;1997,"Millenial",TRUE,("Gen Z"))</f>
        <v>Baby Boomers</v>
      </c>
    </row>
    <row r="2338" spans="1:30" x14ac:dyDescent="0.25">
      <c r="A2338" t="s">
        <v>10453</v>
      </c>
      <c r="B2338" t="s">
        <v>45</v>
      </c>
      <c r="C2338" t="s">
        <v>2033</v>
      </c>
      <c r="D2338" s="2">
        <v>43757</v>
      </c>
      <c r="E2338" s="2" t="s">
        <v>10301</v>
      </c>
      <c r="F2338" t="s">
        <v>28</v>
      </c>
      <c r="G2338" t="s">
        <v>8410</v>
      </c>
      <c r="H2338" t="s">
        <v>8411</v>
      </c>
      <c r="I2338" t="s">
        <v>117</v>
      </c>
      <c r="J2338" t="s">
        <v>32</v>
      </c>
      <c r="K2338" t="s">
        <v>51</v>
      </c>
      <c r="L2338" t="s">
        <v>34</v>
      </c>
      <c r="M2338" t="s">
        <v>62</v>
      </c>
      <c r="N2338" t="s">
        <v>36</v>
      </c>
      <c r="O2338" t="s">
        <v>10301</v>
      </c>
      <c r="P2338" t="s">
        <v>10302</v>
      </c>
      <c r="Q2338" t="s">
        <v>89</v>
      </c>
      <c r="R2338" s="2">
        <v>33376</v>
      </c>
      <c r="S2338" t="s">
        <v>39</v>
      </c>
      <c r="T2338" t="s">
        <v>833</v>
      </c>
      <c r="U2338" t="s">
        <v>41</v>
      </c>
      <c r="V2338" t="s">
        <v>10887</v>
      </c>
      <c r="W2338" t="s">
        <v>55</v>
      </c>
      <c r="X2338" t="s">
        <v>74</v>
      </c>
      <c r="Y2338" t="s">
        <v>44</v>
      </c>
      <c r="Z2338">
        <v>2</v>
      </c>
      <c r="AA2338" t="str">
        <f t="shared" si="108"/>
        <v>Active</v>
      </c>
      <c r="AB2338">
        <f t="shared" si="109"/>
        <v>1991</v>
      </c>
      <c r="AC2338">
        <f t="shared" si="110"/>
        <v>34</v>
      </c>
      <c r="AD2338" t="str" cm="1">
        <f t="array" ref="AD2338">_xlfn.IFS(AB2338&lt;1965,"Baby Boomers",AB2338&lt;1981,"Gen X",AB2338&lt;1997,"Millenial",TRUE,("Gen Z"))</f>
        <v>Millenial</v>
      </c>
    </row>
    <row r="2339" spans="1:30" x14ac:dyDescent="0.25">
      <c r="A2339" t="s">
        <v>15360</v>
      </c>
      <c r="B2339" t="s">
        <v>8412</v>
      </c>
      <c r="C2339" t="s">
        <v>8413</v>
      </c>
      <c r="D2339" s="2">
        <v>44891</v>
      </c>
      <c r="E2339" s="2">
        <v>44939</v>
      </c>
      <c r="F2339" t="s">
        <v>28</v>
      </c>
      <c r="G2339" t="s">
        <v>8414</v>
      </c>
      <c r="H2339" t="s">
        <v>8415</v>
      </c>
      <c r="I2339" t="s">
        <v>97</v>
      </c>
      <c r="J2339" t="s">
        <v>32</v>
      </c>
      <c r="K2339" t="s">
        <v>51</v>
      </c>
      <c r="L2339" t="s">
        <v>34</v>
      </c>
      <c r="M2339" t="s">
        <v>62</v>
      </c>
      <c r="N2339" t="s">
        <v>98</v>
      </c>
      <c r="O2339" t="s">
        <v>8416</v>
      </c>
      <c r="P2339" t="s">
        <v>10302</v>
      </c>
      <c r="Q2339" t="s">
        <v>110</v>
      </c>
      <c r="R2339" s="2">
        <v>34052</v>
      </c>
      <c r="S2339" t="s">
        <v>39</v>
      </c>
      <c r="T2339" t="s">
        <v>112</v>
      </c>
      <c r="U2339" t="s">
        <v>54</v>
      </c>
      <c r="V2339" t="s">
        <v>10828</v>
      </c>
      <c r="W2339" t="s">
        <v>92</v>
      </c>
      <c r="X2339" t="s">
        <v>74</v>
      </c>
      <c r="Y2339" t="s">
        <v>44</v>
      </c>
      <c r="Z2339">
        <v>2</v>
      </c>
      <c r="AA2339" t="str">
        <f t="shared" si="108"/>
        <v>Non-Active</v>
      </c>
      <c r="AB2339">
        <f t="shared" si="109"/>
        <v>1993</v>
      </c>
      <c r="AC2339">
        <f t="shared" si="110"/>
        <v>33</v>
      </c>
      <c r="AD2339" t="str" cm="1">
        <f t="array" ref="AD2339">_xlfn.IFS(AB2339&lt;1965,"Baby Boomers",AB2339&lt;1981,"Gen X",AB2339&lt;1997,"Millenial",TRUE,("Gen Z"))</f>
        <v>Millenial</v>
      </c>
    </row>
    <row r="2340" spans="1:30" x14ac:dyDescent="0.25">
      <c r="A2340" t="s">
        <v>15361</v>
      </c>
      <c r="B2340" t="s">
        <v>8417</v>
      </c>
      <c r="C2340" t="s">
        <v>8418</v>
      </c>
      <c r="D2340" s="2">
        <v>43696</v>
      </c>
      <c r="E2340" s="2" t="s">
        <v>10301</v>
      </c>
      <c r="F2340" t="s">
        <v>28</v>
      </c>
      <c r="G2340" t="s">
        <v>8419</v>
      </c>
      <c r="H2340" t="s">
        <v>8420</v>
      </c>
      <c r="I2340" t="s">
        <v>61</v>
      </c>
      <c r="J2340" t="s">
        <v>32</v>
      </c>
      <c r="K2340" t="s">
        <v>62</v>
      </c>
      <c r="L2340" t="s">
        <v>34</v>
      </c>
      <c r="M2340" t="s">
        <v>62</v>
      </c>
      <c r="N2340" t="s">
        <v>36</v>
      </c>
      <c r="O2340" t="s">
        <v>10301</v>
      </c>
      <c r="P2340" t="s">
        <v>10302</v>
      </c>
      <c r="Q2340" t="s">
        <v>304</v>
      </c>
      <c r="R2340" s="2">
        <v>24662</v>
      </c>
      <c r="S2340" t="s">
        <v>39</v>
      </c>
      <c r="T2340" t="s">
        <v>612</v>
      </c>
      <c r="U2340" t="s">
        <v>54</v>
      </c>
      <c r="V2340" t="s">
        <v>11272</v>
      </c>
      <c r="W2340" t="s">
        <v>92</v>
      </c>
      <c r="X2340" t="s">
        <v>43</v>
      </c>
      <c r="Y2340" t="s">
        <v>44</v>
      </c>
      <c r="Z2340">
        <v>4</v>
      </c>
      <c r="AA2340" t="str">
        <f t="shared" si="108"/>
        <v>Active</v>
      </c>
      <c r="AB2340">
        <f t="shared" si="109"/>
        <v>1967</v>
      </c>
      <c r="AC2340">
        <f t="shared" si="110"/>
        <v>58</v>
      </c>
      <c r="AD2340" t="str" cm="1">
        <f t="array" ref="AD2340">_xlfn.IFS(AB2340&lt;1965,"Baby Boomers",AB2340&lt;1981,"Gen X",AB2340&lt;1997,"Millenial",TRUE,("Gen Z"))</f>
        <v>Gen X</v>
      </c>
    </row>
    <row r="2341" spans="1:30" x14ac:dyDescent="0.25">
      <c r="A2341" t="s">
        <v>11015</v>
      </c>
      <c r="B2341" t="s">
        <v>5979</v>
      </c>
      <c r="C2341" t="s">
        <v>8421</v>
      </c>
      <c r="D2341" s="2">
        <v>43334</v>
      </c>
      <c r="E2341" s="2">
        <v>44665</v>
      </c>
      <c r="F2341" t="s">
        <v>727</v>
      </c>
      <c r="G2341" t="s">
        <v>8422</v>
      </c>
      <c r="H2341" t="s">
        <v>8423</v>
      </c>
      <c r="I2341" t="s">
        <v>49</v>
      </c>
      <c r="J2341" t="s">
        <v>744</v>
      </c>
      <c r="K2341" t="s">
        <v>51</v>
      </c>
      <c r="L2341" t="s">
        <v>50</v>
      </c>
      <c r="M2341" t="s">
        <v>62</v>
      </c>
      <c r="N2341" t="s">
        <v>98</v>
      </c>
      <c r="O2341" t="s">
        <v>8424</v>
      </c>
      <c r="P2341" t="s">
        <v>10302</v>
      </c>
      <c r="Q2341" t="s">
        <v>110</v>
      </c>
      <c r="R2341" s="2">
        <v>20999</v>
      </c>
      <c r="S2341" t="s">
        <v>39</v>
      </c>
      <c r="T2341" t="s">
        <v>112</v>
      </c>
      <c r="U2341" t="s">
        <v>41</v>
      </c>
      <c r="V2341" t="s">
        <v>11604</v>
      </c>
      <c r="W2341" t="s">
        <v>55</v>
      </c>
      <c r="X2341" t="s">
        <v>83</v>
      </c>
      <c r="Y2341" t="s">
        <v>44</v>
      </c>
      <c r="Z2341">
        <v>2</v>
      </c>
      <c r="AA2341" t="str">
        <f t="shared" si="108"/>
        <v>Non-Active</v>
      </c>
      <c r="AB2341">
        <f t="shared" si="109"/>
        <v>1957</v>
      </c>
      <c r="AC2341">
        <f t="shared" si="110"/>
        <v>68</v>
      </c>
      <c r="AD2341" t="str" cm="1">
        <f t="array" ref="AD2341">_xlfn.IFS(AB2341&lt;1965,"Baby Boomers",AB2341&lt;1981,"Gen X",AB2341&lt;1997,"Millenial",TRUE,("Gen Z"))</f>
        <v>Baby Boomers</v>
      </c>
    </row>
    <row r="2342" spans="1:30" x14ac:dyDescent="0.25">
      <c r="A2342" t="s">
        <v>15362</v>
      </c>
      <c r="B2342" t="s">
        <v>5203</v>
      </c>
      <c r="C2342" t="s">
        <v>8425</v>
      </c>
      <c r="D2342" s="2">
        <v>44685</v>
      </c>
      <c r="E2342" s="2" t="s">
        <v>10301</v>
      </c>
      <c r="F2342" t="s">
        <v>28</v>
      </c>
      <c r="G2342" t="s">
        <v>8426</v>
      </c>
      <c r="H2342" t="s">
        <v>8427</v>
      </c>
      <c r="I2342" t="s">
        <v>88</v>
      </c>
      <c r="J2342" t="s">
        <v>32</v>
      </c>
      <c r="K2342" t="s">
        <v>62</v>
      </c>
      <c r="L2342" t="s">
        <v>50</v>
      </c>
      <c r="M2342" t="s">
        <v>62</v>
      </c>
      <c r="N2342" t="s">
        <v>36</v>
      </c>
      <c r="O2342" t="s">
        <v>10301</v>
      </c>
      <c r="P2342" t="s">
        <v>10302</v>
      </c>
      <c r="Q2342" t="s">
        <v>89</v>
      </c>
      <c r="R2342" s="2">
        <v>17913</v>
      </c>
      <c r="S2342" t="s">
        <v>39</v>
      </c>
      <c r="T2342" t="s">
        <v>102</v>
      </c>
      <c r="U2342" t="s">
        <v>41</v>
      </c>
      <c r="V2342" t="s">
        <v>10451</v>
      </c>
      <c r="W2342" t="s">
        <v>127</v>
      </c>
      <c r="X2342" t="s">
        <v>103</v>
      </c>
      <c r="Y2342" t="s">
        <v>44</v>
      </c>
      <c r="Z2342">
        <v>2</v>
      </c>
      <c r="AA2342" t="str">
        <f t="shared" si="108"/>
        <v>Active</v>
      </c>
      <c r="AB2342">
        <f t="shared" si="109"/>
        <v>1949</v>
      </c>
      <c r="AC2342">
        <f t="shared" si="110"/>
        <v>77</v>
      </c>
      <c r="AD2342" t="str" cm="1">
        <f t="array" ref="AD2342">_xlfn.IFS(AB2342&lt;1965,"Baby Boomers",AB2342&lt;1981,"Gen X",AB2342&lt;1997,"Millenial",TRUE,("Gen Z"))</f>
        <v>Baby Boomers</v>
      </c>
    </row>
    <row r="2343" spans="1:30" x14ac:dyDescent="0.25">
      <c r="A2343" t="s">
        <v>15363</v>
      </c>
      <c r="B2343" t="s">
        <v>730</v>
      </c>
      <c r="C2343" t="s">
        <v>8428</v>
      </c>
      <c r="D2343" s="2">
        <v>44724</v>
      </c>
      <c r="E2343" s="2" t="s">
        <v>10301</v>
      </c>
      <c r="F2343" t="s">
        <v>28</v>
      </c>
      <c r="G2343" t="s">
        <v>8429</v>
      </c>
      <c r="H2343" t="s">
        <v>8430</v>
      </c>
      <c r="I2343" t="s">
        <v>97</v>
      </c>
      <c r="J2343" t="s">
        <v>32</v>
      </c>
      <c r="K2343" t="s">
        <v>51</v>
      </c>
      <c r="L2343" t="s">
        <v>63</v>
      </c>
      <c r="M2343" t="s">
        <v>35</v>
      </c>
      <c r="N2343" t="s">
        <v>36</v>
      </c>
      <c r="O2343" t="s">
        <v>10301</v>
      </c>
      <c r="P2343" t="s">
        <v>10302</v>
      </c>
      <c r="Q2343" t="s">
        <v>793</v>
      </c>
      <c r="R2343" s="2">
        <v>29637</v>
      </c>
      <c r="S2343" t="s">
        <v>39</v>
      </c>
      <c r="T2343" t="s">
        <v>215</v>
      </c>
      <c r="U2343" t="s">
        <v>54</v>
      </c>
      <c r="V2343" t="s">
        <v>10833</v>
      </c>
      <c r="W2343" t="s">
        <v>127</v>
      </c>
      <c r="X2343" t="s">
        <v>83</v>
      </c>
      <c r="Y2343" t="s">
        <v>44</v>
      </c>
      <c r="Z2343">
        <v>2</v>
      </c>
      <c r="AA2343" t="str">
        <f t="shared" si="108"/>
        <v>Active</v>
      </c>
      <c r="AB2343">
        <f t="shared" si="109"/>
        <v>1981</v>
      </c>
      <c r="AC2343">
        <f t="shared" si="110"/>
        <v>45</v>
      </c>
      <c r="AD2343" t="str" cm="1">
        <f t="array" ref="AD2343">_xlfn.IFS(AB2343&lt;1965,"Baby Boomers",AB2343&lt;1981,"Gen X",AB2343&lt;1997,"Millenial",TRUE,("Gen Z"))</f>
        <v>Millenial</v>
      </c>
    </row>
    <row r="2344" spans="1:30" x14ac:dyDescent="0.25">
      <c r="A2344" t="s">
        <v>13071</v>
      </c>
      <c r="B2344" t="s">
        <v>654</v>
      </c>
      <c r="C2344" t="s">
        <v>5589</v>
      </c>
      <c r="D2344" s="2">
        <v>43412</v>
      </c>
      <c r="E2344" s="2" t="s">
        <v>10301</v>
      </c>
      <c r="F2344" t="s">
        <v>28</v>
      </c>
      <c r="G2344" t="s">
        <v>8431</v>
      </c>
      <c r="H2344" t="s">
        <v>8432</v>
      </c>
      <c r="I2344" t="s">
        <v>117</v>
      </c>
      <c r="J2344" t="s">
        <v>32</v>
      </c>
      <c r="K2344" t="s">
        <v>33</v>
      </c>
      <c r="L2344" t="s">
        <v>50</v>
      </c>
      <c r="M2344" t="s">
        <v>51</v>
      </c>
      <c r="N2344" t="s">
        <v>36</v>
      </c>
      <c r="O2344" t="s">
        <v>10301</v>
      </c>
      <c r="P2344" t="s">
        <v>10302</v>
      </c>
      <c r="Q2344" t="s">
        <v>52</v>
      </c>
      <c r="R2344" s="2">
        <v>18506</v>
      </c>
      <c r="S2344" t="s">
        <v>39</v>
      </c>
      <c r="T2344" t="s">
        <v>225</v>
      </c>
      <c r="U2344" t="s">
        <v>54</v>
      </c>
      <c r="V2344" t="s">
        <v>12576</v>
      </c>
      <c r="W2344" t="s">
        <v>73</v>
      </c>
      <c r="X2344" t="s">
        <v>43</v>
      </c>
      <c r="Y2344" t="s">
        <v>44</v>
      </c>
      <c r="Z2344">
        <v>4</v>
      </c>
      <c r="AA2344" t="str">
        <f t="shared" si="108"/>
        <v>Active</v>
      </c>
      <c r="AB2344">
        <f t="shared" si="109"/>
        <v>1950</v>
      </c>
      <c r="AC2344">
        <f t="shared" si="110"/>
        <v>75</v>
      </c>
      <c r="AD2344" t="str" cm="1">
        <f t="array" ref="AD2344">_xlfn.IFS(AB2344&lt;1965,"Baby Boomers",AB2344&lt;1981,"Gen X",AB2344&lt;1997,"Millenial",TRUE,("Gen Z"))</f>
        <v>Baby Boomers</v>
      </c>
    </row>
    <row r="2345" spans="1:30" x14ac:dyDescent="0.25">
      <c r="A2345" t="s">
        <v>15364</v>
      </c>
      <c r="B2345" t="s">
        <v>613</v>
      </c>
      <c r="C2345" t="s">
        <v>4195</v>
      </c>
      <c r="D2345" s="2">
        <v>44382</v>
      </c>
      <c r="E2345" s="2" t="s">
        <v>10301</v>
      </c>
      <c r="F2345" t="s">
        <v>28</v>
      </c>
      <c r="G2345" t="s">
        <v>8433</v>
      </c>
      <c r="H2345" t="s">
        <v>8434</v>
      </c>
      <c r="I2345" t="s">
        <v>61</v>
      </c>
      <c r="J2345" t="s">
        <v>32</v>
      </c>
      <c r="K2345" t="s">
        <v>51</v>
      </c>
      <c r="L2345" t="s">
        <v>50</v>
      </c>
      <c r="M2345" t="s">
        <v>51</v>
      </c>
      <c r="N2345" t="s">
        <v>36</v>
      </c>
      <c r="O2345" t="s">
        <v>10301</v>
      </c>
      <c r="P2345" t="s">
        <v>10302</v>
      </c>
      <c r="Q2345" t="s">
        <v>89</v>
      </c>
      <c r="R2345" s="2">
        <v>16760</v>
      </c>
      <c r="S2345" t="s">
        <v>39</v>
      </c>
      <c r="T2345" t="s">
        <v>82</v>
      </c>
      <c r="U2345" t="s">
        <v>54</v>
      </c>
      <c r="V2345" t="s">
        <v>12577</v>
      </c>
      <c r="W2345" t="s">
        <v>92</v>
      </c>
      <c r="X2345" t="s">
        <v>103</v>
      </c>
      <c r="Y2345" t="s">
        <v>44</v>
      </c>
      <c r="Z2345">
        <v>5</v>
      </c>
      <c r="AA2345" t="str">
        <f t="shared" si="108"/>
        <v>Active</v>
      </c>
      <c r="AB2345">
        <f t="shared" si="109"/>
        <v>1945</v>
      </c>
      <c r="AC2345">
        <f t="shared" si="110"/>
        <v>80</v>
      </c>
      <c r="AD2345" t="str" cm="1">
        <f t="array" ref="AD2345">_xlfn.IFS(AB2345&lt;1965,"Baby Boomers",AB2345&lt;1981,"Gen X",AB2345&lt;1997,"Millenial",TRUE,("Gen Z"))</f>
        <v>Baby Boomers</v>
      </c>
    </row>
    <row r="2346" spans="1:30" x14ac:dyDescent="0.25">
      <c r="A2346" t="s">
        <v>15365</v>
      </c>
      <c r="B2346" t="s">
        <v>423</v>
      </c>
      <c r="C2346" t="s">
        <v>3457</v>
      </c>
      <c r="D2346" s="2">
        <v>44020</v>
      </c>
      <c r="E2346" s="2">
        <v>44463</v>
      </c>
      <c r="F2346" t="s">
        <v>28</v>
      </c>
      <c r="G2346" t="s">
        <v>8435</v>
      </c>
      <c r="H2346" t="s">
        <v>8436</v>
      </c>
      <c r="I2346" t="s">
        <v>88</v>
      </c>
      <c r="J2346" t="s">
        <v>10826</v>
      </c>
      <c r="K2346" t="s">
        <v>62</v>
      </c>
      <c r="L2346" t="s">
        <v>50</v>
      </c>
      <c r="M2346" t="s">
        <v>35</v>
      </c>
      <c r="N2346" t="s">
        <v>139</v>
      </c>
      <c r="O2346" t="s">
        <v>8437</v>
      </c>
      <c r="P2346" t="s">
        <v>10302</v>
      </c>
      <c r="Q2346" t="s">
        <v>304</v>
      </c>
      <c r="R2346" s="2">
        <v>18332</v>
      </c>
      <c r="S2346" t="s">
        <v>39</v>
      </c>
      <c r="T2346" t="s">
        <v>82</v>
      </c>
      <c r="U2346" t="s">
        <v>54</v>
      </c>
      <c r="V2346" t="s">
        <v>11007</v>
      </c>
      <c r="W2346" t="s">
        <v>73</v>
      </c>
      <c r="X2346" t="s">
        <v>103</v>
      </c>
      <c r="Y2346" t="s">
        <v>44</v>
      </c>
      <c r="Z2346">
        <v>5</v>
      </c>
      <c r="AA2346" t="str">
        <f t="shared" si="108"/>
        <v>Non-Active</v>
      </c>
      <c r="AB2346">
        <f t="shared" si="109"/>
        <v>1950</v>
      </c>
      <c r="AC2346">
        <f t="shared" si="110"/>
        <v>76</v>
      </c>
      <c r="AD2346" t="str" cm="1">
        <f t="array" ref="AD2346">_xlfn.IFS(AB2346&lt;1965,"Baby Boomers",AB2346&lt;1981,"Gen X",AB2346&lt;1997,"Millenial",TRUE,("Gen Z"))</f>
        <v>Baby Boomers</v>
      </c>
    </row>
    <row r="2347" spans="1:30" x14ac:dyDescent="0.25">
      <c r="A2347" t="s">
        <v>15366</v>
      </c>
      <c r="B2347" t="s">
        <v>2980</v>
      </c>
      <c r="C2347" t="s">
        <v>2837</v>
      </c>
      <c r="D2347" s="2">
        <v>43903</v>
      </c>
      <c r="E2347" s="2" t="s">
        <v>10301</v>
      </c>
      <c r="F2347" t="s">
        <v>28</v>
      </c>
      <c r="G2347" t="s">
        <v>8438</v>
      </c>
      <c r="H2347" t="s">
        <v>8439</v>
      </c>
      <c r="I2347" t="s">
        <v>31</v>
      </c>
      <c r="J2347" t="s">
        <v>32</v>
      </c>
      <c r="K2347" t="s">
        <v>62</v>
      </c>
      <c r="L2347" t="s">
        <v>50</v>
      </c>
      <c r="M2347" t="s">
        <v>35</v>
      </c>
      <c r="N2347" t="s">
        <v>36</v>
      </c>
      <c r="O2347" t="s">
        <v>10301</v>
      </c>
      <c r="P2347" t="s">
        <v>10302</v>
      </c>
      <c r="Q2347" t="s">
        <v>304</v>
      </c>
      <c r="R2347" s="2">
        <v>26769</v>
      </c>
      <c r="S2347" t="s">
        <v>39</v>
      </c>
      <c r="T2347" t="s">
        <v>82</v>
      </c>
      <c r="U2347" t="s">
        <v>54</v>
      </c>
      <c r="V2347" t="s">
        <v>12578</v>
      </c>
      <c r="W2347" t="s">
        <v>73</v>
      </c>
      <c r="X2347" t="s">
        <v>83</v>
      </c>
      <c r="Y2347" t="s">
        <v>44</v>
      </c>
      <c r="Z2347">
        <v>1</v>
      </c>
      <c r="AA2347" t="str">
        <f t="shared" si="108"/>
        <v>Active</v>
      </c>
      <c r="AB2347">
        <f t="shared" si="109"/>
        <v>1973</v>
      </c>
      <c r="AC2347">
        <f t="shared" si="110"/>
        <v>53</v>
      </c>
      <c r="AD2347" t="str" cm="1">
        <f t="array" ref="AD2347">_xlfn.IFS(AB2347&lt;1965,"Baby Boomers",AB2347&lt;1981,"Gen X",AB2347&lt;1997,"Millenial",TRUE,("Gen Z"))</f>
        <v>Gen X</v>
      </c>
    </row>
    <row r="2348" spans="1:30" x14ac:dyDescent="0.25">
      <c r="A2348" t="s">
        <v>15367</v>
      </c>
      <c r="B2348" t="s">
        <v>6403</v>
      </c>
      <c r="C2348" t="s">
        <v>6799</v>
      </c>
      <c r="D2348" s="2">
        <v>44923</v>
      </c>
      <c r="E2348" s="2" t="s">
        <v>10301</v>
      </c>
      <c r="F2348" t="s">
        <v>28</v>
      </c>
      <c r="G2348" t="s">
        <v>8440</v>
      </c>
      <c r="H2348" t="s">
        <v>8441</v>
      </c>
      <c r="I2348" t="s">
        <v>132</v>
      </c>
      <c r="J2348" t="s">
        <v>32</v>
      </c>
      <c r="K2348" t="s">
        <v>62</v>
      </c>
      <c r="L2348" t="s">
        <v>63</v>
      </c>
      <c r="M2348" t="s">
        <v>62</v>
      </c>
      <c r="N2348" t="s">
        <v>36</v>
      </c>
      <c r="O2348" t="s">
        <v>10301</v>
      </c>
      <c r="P2348" t="s">
        <v>10302</v>
      </c>
      <c r="Q2348" t="s">
        <v>147</v>
      </c>
      <c r="R2348" s="2">
        <v>23548</v>
      </c>
      <c r="S2348" t="s">
        <v>39</v>
      </c>
      <c r="T2348" t="s">
        <v>82</v>
      </c>
      <c r="U2348" t="s">
        <v>54</v>
      </c>
      <c r="V2348" t="s">
        <v>12579</v>
      </c>
      <c r="W2348" t="s">
        <v>42</v>
      </c>
      <c r="X2348" t="s">
        <v>43</v>
      </c>
      <c r="Y2348" t="s">
        <v>44</v>
      </c>
      <c r="Z2348">
        <v>2</v>
      </c>
      <c r="AA2348" t="str">
        <f t="shared" si="108"/>
        <v>Active</v>
      </c>
      <c r="AB2348">
        <f t="shared" si="109"/>
        <v>1964</v>
      </c>
      <c r="AC2348">
        <f t="shared" si="110"/>
        <v>61</v>
      </c>
      <c r="AD2348" t="str" cm="1">
        <f t="array" ref="AD2348">_xlfn.IFS(AB2348&lt;1965,"Baby Boomers",AB2348&lt;1981,"Gen X",AB2348&lt;1997,"Millenial",TRUE,("Gen Z"))</f>
        <v>Baby Boomers</v>
      </c>
    </row>
    <row r="2349" spans="1:30" x14ac:dyDescent="0.25">
      <c r="A2349" t="s">
        <v>15368</v>
      </c>
      <c r="B2349" t="s">
        <v>2437</v>
      </c>
      <c r="C2349" t="s">
        <v>2134</v>
      </c>
      <c r="D2349" s="2">
        <v>43907</v>
      </c>
      <c r="E2349" s="2" t="s">
        <v>10301</v>
      </c>
      <c r="F2349" t="s">
        <v>28</v>
      </c>
      <c r="G2349" t="s">
        <v>8014</v>
      </c>
      <c r="H2349" t="s">
        <v>8442</v>
      </c>
      <c r="I2349" t="s">
        <v>49</v>
      </c>
      <c r="J2349" t="s">
        <v>32</v>
      </c>
      <c r="K2349" t="s">
        <v>62</v>
      </c>
      <c r="L2349" t="s">
        <v>63</v>
      </c>
      <c r="M2349" t="s">
        <v>51</v>
      </c>
      <c r="N2349" t="s">
        <v>36</v>
      </c>
      <c r="O2349" t="s">
        <v>10301</v>
      </c>
      <c r="P2349" t="s">
        <v>10302</v>
      </c>
      <c r="Q2349" t="s">
        <v>89</v>
      </c>
      <c r="R2349" s="2">
        <v>34125</v>
      </c>
      <c r="S2349" t="s">
        <v>39</v>
      </c>
      <c r="T2349" t="s">
        <v>82</v>
      </c>
      <c r="U2349" t="s">
        <v>54</v>
      </c>
      <c r="V2349" t="s">
        <v>12580</v>
      </c>
      <c r="W2349" t="s">
        <v>73</v>
      </c>
      <c r="X2349" t="s">
        <v>103</v>
      </c>
      <c r="Y2349" t="s">
        <v>44</v>
      </c>
      <c r="Z2349">
        <v>5</v>
      </c>
      <c r="AA2349" t="str">
        <f t="shared" si="108"/>
        <v>Active</v>
      </c>
      <c r="AB2349">
        <f t="shared" si="109"/>
        <v>1993</v>
      </c>
      <c r="AC2349">
        <f t="shared" si="110"/>
        <v>32</v>
      </c>
      <c r="AD2349" t="str" cm="1">
        <f t="array" ref="AD2349">_xlfn.IFS(AB2349&lt;1965,"Baby Boomers",AB2349&lt;1981,"Gen X",AB2349&lt;1997,"Millenial",TRUE,("Gen Z"))</f>
        <v>Millenial</v>
      </c>
    </row>
    <row r="2350" spans="1:30" x14ac:dyDescent="0.25">
      <c r="A2350" t="s">
        <v>15369</v>
      </c>
      <c r="B2350" t="s">
        <v>5490</v>
      </c>
      <c r="C2350" t="s">
        <v>4766</v>
      </c>
      <c r="D2350" s="2">
        <v>44933</v>
      </c>
      <c r="E2350" s="2" t="s">
        <v>10301</v>
      </c>
      <c r="F2350" t="s">
        <v>28</v>
      </c>
      <c r="G2350" t="s">
        <v>8443</v>
      </c>
      <c r="H2350" t="s">
        <v>8444</v>
      </c>
      <c r="I2350" t="s">
        <v>138</v>
      </c>
      <c r="J2350" t="s">
        <v>32</v>
      </c>
      <c r="K2350" t="s">
        <v>51</v>
      </c>
      <c r="L2350" t="s">
        <v>63</v>
      </c>
      <c r="M2350" t="s">
        <v>35</v>
      </c>
      <c r="N2350" t="s">
        <v>36</v>
      </c>
      <c r="O2350" t="s">
        <v>10301</v>
      </c>
      <c r="P2350" t="s">
        <v>10302</v>
      </c>
      <c r="Q2350" t="s">
        <v>89</v>
      </c>
      <c r="R2350" s="2">
        <v>24157</v>
      </c>
      <c r="S2350" t="s">
        <v>39</v>
      </c>
      <c r="T2350" t="s">
        <v>280</v>
      </c>
      <c r="U2350" t="s">
        <v>41</v>
      </c>
      <c r="V2350" t="s">
        <v>12581</v>
      </c>
      <c r="W2350" t="s">
        <v>42</v>
      </c>
      <c r="X2350" t="s">
        <v>74</v>
      </c>
      <c r="Y2350" t="s">
        <v>44</v>
      </c>
      <c r="Z2350">
        <v>2</v>
      </c>
      <c r="AA2350" t="str">
        <f t="shared" si="108"/>
        <v>Active</v>
      </c>
      <c r="AB2350">
        <f t="shared" si="109"/>
        <v>1966</v>
      </c>
      <c r="AC2350">
        <f t="shared" si="110"/>
        <v>60</v>
      </c>
      <c r="AD2350" t="str" cm="1">
        <f t="array" ref="AD2350">_xlfn.IFS(AB2350&lt;1965,"Baby Boomers",AB2350&lt;1981,"Gen X",AB2350&lt;1997,"Millenial",TRUE,("Gen Z"))</f>
        <v>Gen X</v>
      </c>
    </row>
    <row r="2351" spans="1:30" x14ac:dyDescent="0.25">
      <c r="A2351" t="s">
        <v>15370</v>
      </c>
      <c r="B2351" t="s">
        <v>8445</v>
      </c>
      <c r="C2351" t="s">
        <v>8446</v>
      </c>
      <c r="D2351" s="2">
        <v>44552</v>
      </c>
      <c r="E2351" s="2" t="s">
        <v>10301</v>
      </c>
      <c r="F2351" t="s">
        <v>28</v>
      </c>
      <c r="G2351" t="s">
        <v>8447</v>
      </c>
      <c r="H2351" t="s">
        <v>8448</v>
      </c>
      <c r="I2351" t="s">
        <v>79</v>
      </c>
      <c r="J2351" t="s">
        <v>32</v>
      </c>
      <c r="K2351" t="s">
        <v>62</v>
      </c>
      <c r="L2351" t="s">
        <v>63</v>
      </c>
      <c r="M2351" t="s">
        <v>51</v>
      </c>
      <c r="N2351" t="s">
        <v>36</v>
      </c>
      <c r="O2351" t="s">
        <v>10301</v>
      </c>
      <c r="P2351" t="s">
        <v>10302</v>
      </c>
      <c r="Q2351" t="s">
        <v>100</v>
      </c>
      <c r="R2351" s="2">
        <v>27431</v>
      </c>
      <c r="S2351" t="s">
        <v>39</v>
      </c>
      <c r="T2351" t="s">
        <v>112</v>
      </c>
      <c r="U2351" t="s">
        <v>54</v>
      </c>
      <c r="V2351" t="s">
        <v>12582</v>
      </c>
      <c r="W2351" t="s">
        <v>42</v>
      </c>
      <c r="X2351" t="s">
        <v>74</v>
      </c>
      <c r="Y2351" t="s">
        <v>44</v>
      </c>
      <c r="Z2351">
        <v>4</v>
      </c>
      <c r="AA2351" t="str">
        <f t="shared" si="108"/>
        <v>Active</v>
      </c>
      <c r="AB2351">
        <f t="shared" si="109"/>
        <v>1975</v>
      </c>
      <c r="AC2351">
        <f t="shared" si="110"/>
        <v>51</v>
      </c>
      <c r="AD2351" t="str" cm="1">
        <f t="array" ref="AD2351">_xlfn.IFS(AB2351&lt;1965,"Baby Boomers",AB2351&lt;1981,"Gen X",AB2351&lt;1997,"Millenial",TRUE,("Gen Z"))</f>
        <v>Gen X</v>
      </c>
    </row>
    <row r="2352" spans="1:30" x14ac:dyDescent="0.25">
      <c r="A2352" t="s">
        <v>12234</v>
      </c>
      <c r="B2352" t="s">
        <v>188</v>
      </c>
      <c r="C2352" t="s">
        <v>1487</v>
      </c>
      <c r="D2352" s="2">
        <v>43950</v>
      </c>
      <c r="E2352" s="2">
        <v>44887</v>
      </c>
      <c r="F2352" t="s">
        <v>28</v>
      </c>
      <c r="G2352" t="s">
        <v>8449</v>
      </c>
      <c r="H2352" t="s">
        <v>8450</v>
      </c>
      <c r="I2352" t="s">
        <v>167</v>
      </c>
      <c r="J2352" t="s">
        <v>32</v>
      </c>
      <c r="K2352" t="s">
        <v>51</v>
      </c>
      <c r="L2352" t="s">
        <v>63</v>
      </c>
      <c r="M2352" t="s">
        <v>62</v>
      </c>
      <c r="N2352" t="s">
        <v>174</v>
      </c>
      <c r="O2352" t="s">
        <v>8451</v>
      </c>
      <c r="P2352" t="s">
        <v>10302</v>
      </c>
      <c r="Q2352" t="s">
        <v>80</v>
      </c>
      <c r="R2352" s="2">
        <v>16284</v>
      </c>
      <c r="S2352" t="s">
        <v>39</v>
      </c>
      <c r="T2352" t="s">
        <v>82</v>
      </c>
      <c r="U2352" t="s">
        <v>54</v>
      </c>
      <c r="V2352" t="s">
        <v>12583</v>
      </c>
      <c r="W2352" t="s">
        <v>55</v>
      </c>
      <c r="X2352" t="s">
        <v>74</v>
      </c>
      <c r="Y2352" t="s">
        <v>44</v>
      </c>
      <c r="Z2352">
        <v>5</v>
      </c>
      <c r="AA2352" t="str">
        <f t="shared" si="108"/>
        <v>Non-Active</v>
      </c>
      <c r="AB2352">
        <f t="shared" si="109"/>
        <v>1944</v>
      </c>
      <c r="AC2352">
        <f t="shared" si="110"/>
        <v>81</v>
      </c>
      <c r="AD2352" t="str" cm="1">
        <f t="array" ref="AD2352">_xlfn.IFS(AB2352&lt;1965,"Baby Boomers",AB2352&lt;1981,"Gen X",AB2352&lt;1997,"Millenial",TRUE,("Gen Z"))</f>
        <v>Baby Boomers</v>
      </c>
    </row>
    <row r="2353" spans="1:30" x14ac:dyDescent="0.25">
      <c r="A2353" t="s">
        <v>15371</v>
      </c>
      <c r="B2353" t="s">
        <v>464</v>
      </c>
      <c r="C2353" t="s">
        <v>5027</v>
      </c>
      <c r="D2353" s="2">
        <v>44167</v>
      </c>
      <c r="E2353" s="2" t="s">
        <v>10301</v>
      </c>
      <c r="F2353" t="s">
        <v>28</v>
      </c>
      <c r="G2353" t="s">
        <v>8452</v>
      </c>
      <c r="H2353" t="s">
        <v>8453</v>
      </c>
      <c r="I2353" t="s">
        <v>97</v>
      </c>
      <c r="J2353" t="s">
        <v>32</v>
      </c>
      <c r="K2353" t="s">
        <v>51</v>
      </c>
      <c r="L2353" t="s">
        <v>34</v>
      </c>
      <c r="M2353" t="s">
        <v>35</v>
      </c>
      <c r="N2353" t="s">
        <v>36</v>
      </c>
      <c r="O2353" t="s">
        <v>10301</v>
      </c>
      <c r="P2353" t="s">
        <v>10302</v>
      </c>
      <c r="Q2353" t="s">
        <v>593</v>
      </c>
      <c r="R2353" s="2">
        <v>20148</v>
      </c>
      <c r="S2353" t="s">
        <v>39</v>
      </c>
      <c r="T2353" t="s">
        <v>225</v>
      </c>
      <c r="U2353" t="s">
        <v>54</v>
      </c>
      <c r="V2353" t="s">
        <v>12584</v>
      </c>
      <c r="W2353" t="s">
        <v>127</v>
      </c>
      <c r="X2353" t="s">
        <v>103</v>
      </c>
      <c r="Y2353" t="s">
        <v>44</v>
      </c>
      <c r="Z2353">
        <v>5</v>
      </c>
      <c r="AA2353" t="str">
        <f t="shared" si="108"/>
        <v>Active</v>
      </c>
      <c r="AB2353">
        <f t="shared" si="109"/>
        <v>1955</v>
      </c>
      <c r="AC2353">
        <f t="shared" si="110"/>
        <v>71</v>
      </c>
      <c r="AD2353" t="str" cm="1">
        <f t="array" ref="AD2353">_xlfn.IFS(AB2353&lt;1965,"Baby Boomers",AB2353&lt;1981,"Gen X",AB2353&lt;1997,"Millenial",TRUE,("Gen Z"))</f>
        <v>Baby Boomers</v>
      </c>
    </row>
    <row r="2354" spans="1:30" x14ac:dyDescent="0.25">
      <c r="A2354" t="s">
        <v>15372</v>
      </c>
      <c r="B2354" t="s">
        <v>4511</v>
      </c>
      <c r="C2354" t="s">
        <v>829</v>
      </c>
      <c r="D2354" s="2">
        <v>44538</v>
      </c>
      <c r="E2354" s="2">
        <v>44732</v>
      </c>
      <c r="F2354" t="s">
        <v>28</v>
      </c>
      <c r="G2354" t="s">
        <v>8454</v>
      </c>
      <c r="H2354" t="s">
        <v>8455</v>
      </c>
      <c r="I2354" t="s">
        <v>117</v>
      </c>
      <c r="J2354" t="s">
        <v>32</v>
      </c>
      <c r="K2354" t="s">
        <v>33</v>
      </c>
      <c r="L2354" t="s">
        <v>50</v>
      </c>
      <c r="M2354" t="s">
        <v>51</v>
      </c>
      <c r="N2354" t="s">
        <v>125</v>
      </c>
      <c r="O2354" t="s">
        <v>8456</v>
      </c>
      <c r="P2354" t="s">
        <v>10302</v>
      </c>
      <c r="Q2354" t="s">
        <v>89</v>
      </c>
      <c r="R2354" s="2">
        <v>21017</v>
      </c>
      <c r="S2354" t="s">
        <v>39</v>
      </c>
      <c r="T2354" t="s">
        <v>82</v>
      </c>
      <c r="U2354" t="s">
        <v>54</v>
      </c>
      <c r="V2354" t="s">
        <v>12585</v>
      </c>
      <c r="W2354" t="s">
        <v>55</v>
      </c>
      <c r="X2354" t="s">
        <v>83</v>
      </c>
      <c r="Y2354" t="s">
        <v>44</v>
      </c>
      <c r="Z2354">
        <v>2</v>
      </c>
      <c r="AA2354" t="str">
        <f t="shared" si="108"/>
        <v>Non-Active</v>
      </c>
      <c r="AB2354">
        <f t="shared" si="109"/>
        <v>1957</v>
      </c>
      <c r="AC2354">
        <f t="shared" si="110"/>
        <v>68</v>
      </c>
      <c r="AD2354" t="str" cm="1">
        <f t="array" ref="AD2354">_xlfn.IFS(AB2354&lt;1965,"Baby Boomers",AB2354&lt;1981,"Gen X",AB2354&lt;1997,"Millenial",TRUE,("Gen Z"))</f>
        <v>Baby Boomers</v>
      </c>
    </row>
    <row r="2355" spans="1:30" x14ac:dyDescent="0.25">
      <c r="A2355" t="s">
        <v>15373</v>
      </c>
      <c r="B2355" t="s">
        <v>7990</v>
      </c>
      <c r="C2355" t="s">
        <v>1451</v>
      </c>
      <c r="D2355" s="2">
        <v>44664</v>
      </c>
      <c r="E2355" s="2">
        <v>45142</v>
      </c>
      <c r="F2355" t="s">
        <v>28</v>
      </c>
      <c r="G2355" t="s">
        <v>8457</v>
      </c>
      <c r="H2355" t="s">
        <v>8458</v>
      </c>
      <c r="I2355" t="s">
        <v>61</v>
      </c>
      <c r="J2355" t="s">
        <v>32</v>
      </c>
      <c r="K2355" t="s">
        <v>33</v>
      </c>
      <c r="L2355" t="s">
        <v>63</v>
      </c>
      <c r="M2355" t="s">
        <v>51</v>
      </c>
      <c r="N2355" t="s">
        <v>139</v>
      </c>
      <c r="O2355" t="s">
        <v>8459</v>
      </c>
      <c r="P2355" t="s">
        <v>10302</v>
      </c>
      <c r="Q2355" t="s">
        <v>80</v>
      </c>
      <c r="R2355" s="2">
        <v>18744</v>
      </c>
      <c r="S2355" t="s">
        <v>39</v>
      </c>
      <c r="T2355" t="s">
        <v>225</v>
      </c>
      <c r="U2355" t="s">
        <v>54</v>
      </c>
      <c r="V2355" t="s">
        <v>12586</v>
      </c>
      <c r="W2355" t="s">
        <v>42</v>
      </c>
      <c r="X2355" t="s">
        <v>83</v>
      </c>
      <c r="Y2355" t="s">
        <v>44</v>
      </c>
      <c r="Z2355">
        <v>4</v>
      </c>
      <c r="AA2355" t="str">
        <f t="shared" si="108"/>
        <v>Non-Active</v>
      </c>
      <c r="AB2355">
        <f t="shared" si="109"/>
        <v>1951</v>
      </c>
      <c r="AC2355">
        <f t="shared" si="110"/>
        <v>74</v>
      </c>
      <c r="AD2355" t="str" cm="1">
        <f t="array" ref="AD2355">_xlfn.IFS(AB2355&lt;1965,"Baby Boomers",AB2355&lt;1981,"Gen X",AB2355&lt;1997,"Millenial",TRUE,("Gen Z"))</f>
        <v>Baby Boomers</v>
      </c>
    </row>
    <row r="2356" spans="1:30" x14ac:dyDescent="0.25">
      <c r="A2356" t="s">
        <v>15374</v>
      </c>
      <c r="B2356" t="s">
        <v>6166</v>
      </c>
      <c r="C2356" t="s">
        <v>252</v>
      </c>
      <c r="D2356" s="2">
        <v>44188</v>
      </c>
      <c r="E2356" s="2">
        <v>44765</v>
      </c>
      <c r="F2356" t="s">
        <v>28</v>
      </c>
      <c r="G2356" t="s">
        <v>8460</v>
      </c>
      <c r="H2356" t="s">
        <v>8461</v>
      </c>
      <c r="I2356" t="s">
        <v>88</v>
      </c>
      <c r="J2356" t="s">
        <v>744</v>
      </c>
      <c r="K2356" t="s">
        <v>33</v>
      </c>
      <c r="L2356" t="s">
        <v>50</v>
      </c>
      <c r="M2356" t="s">
        <v>51</v>
      </c>
      <c r="N2356" t="s">
        <v>139</v>
      </c>
      <c r="O2356" t="s">
        <v>8462</v>
      </c>
      <c r="P2356" t="s">
        <v>10302</v>
      </c>
      <c r="Q2356" t="s">
        <v>89</v>
      </c>
      <c r="R2356" s="2">
        <v>25498</v>
      </c>
      <c r="S2356" t="s">
        <v>39</v>
      </c>
      <c r="T2356" t="s">
        <v>215</v>
      </c>
      <c r="U2356" t="s">
        <v>54</v>
      </c>
      <c r="V2356" t="s">
        <v>12587</v>
      </c>
      <c r="W2356" t="s">
        <v>127</v>
      </c>
      <c r="X2356" t="s">
        <v>103</v>
      </c>
      <c r="Y2356" t="s">
        <v>44</v>
      </c>
      <c r="Z2356">
        <v>4</v>
      </c>
      <c r="AA2356" t="str">
        <f t="shared" si="108"/>
        <v>Non-Active</v>
      </c>
      <c r="AB2356">
        <f t="shared" si="109"/>
        <v>1969</v>
      </c>
      <c r="AC2356">
        <f t="shared" si="110"/>
        <v>56</v>
      </c>
      <c r="AD2356" t="str" cm="1">
        <f t="array" ref="AD2356">_xlfn.IFS(AB2356&lt;1965,"Baby Boomers",AB2356&lt;1981,"Gen X",AB2356&lt;1997,"Millenial",TRUE,("Gen Z"))</f>
        <v>Gen X</v>
      </c>
    </row>
    <row r="2357" spans="1:30" x14ac:dyDescent="0.25">
      <c r="A2357" t="s">
        <v>15375</v>
      </c>
      <c r="B2357" t="s">
        <v>3385</v>
      </c>
      <c r="C2357" t="s">
        <v>2093</v>
      </c>
      <c r="D2357" s="2">
        <v>43555</v>
      </c>
      <c r="E2357" s="2" t="s">
        <v>10301</v>
      </c>
      <c r="F2357" t="s">
        <v>28</v>
      </c>
      <c r="G2357" t="s">
        <v>12588</v>
      </c>
      <c r="H2357" t="s">
        <v>8464</v>
      </c>
      <c r="I2357" t="s">
        <v>31</v>
      </c>
      <c r="J2357" t="s">
        <v>32</v>
      </c>
      <c r="K2357" t="s">
        <v>62</v>
      </c>
      <c r="L2357" t="s">
        <v>34</v>
      </c>
      <c r="M2357" t="s">
        <v>35</v>
      </c>
      <c r="N2357" t="s">
        <v>36</v>
      </c>
      <c r="O2357" t="s">
        <v>10301</v>
      </c>
      <c r="P2357" t="s">
        <v>10302</v>
      </c>
      <c r="Q2357" t="s">
        <v>80</v>
      </c>
      <c r="R2357" s="2">
        <v>31946</v>
      </c>
      <c r="S2357" t="s">
        <v>39</v>
      </c>
      <c r="T2357" t="s">
        <v>82</v>
      </c>
      <c r="U2357" t="s">
        <v>41</v>
      </c>
      <c r="V2357" t="s">
        <v>12589</v>
      </c>
      <c r="W2357" t="s">
        <v>92</v>
      </c>
      <c r="X2357" t="s">
        <v>74</v>
      </c>
      <c r="Y2357" t="s">
        <v>44</v>
      </c>
      <c r="Z2357">
        <v>2</v>
      </c>
      <c r="AA2357" t="str">
        <f t="shared" si="108"/>
        <v>Active</v>
      </c>
      <c r="AB2357">
        <f t="shared" si="109"/>
        <v>1987</v>
      </c>
      <c r="AC2357">
        <f t="shared" si="110"/>
        <v>38</v>
      </c>
      <c r="AD2357" t="str" cm="1">
        <f t="array" ref="AD2357">_xlfn.IFS(AB2357&lt;1965,"Baby Boomers",AB2357&lt;1981,"Gen X",AB2357&lt;1997,"Millenial",TRUE,("Gen Z"))</f>
        <v>Millenial</v>
      </c>
    </row>
    <row r="2358" spans="1:30" x14ac:dyDescent="0.25">
      <c r="A2358" t="s">
        <v>15376</v>
      </c>
      <c r="B2358" t="s">
        <v>1142</v>
      </c>
      <c r="C2358" t="s">
        <v>1701</v>
      </c>
      <c r="D2358" s="2">
        <v>45088</v>
      </c>
      <c r="E2358" s="2">
        <v>45137</v>
      </c>
      <c r="F2358" t="s">
        <v>727</v>
      </c>
      <c r="G2358" t="s">
        <v>8465</v>
      </c>
      <c r="H2358" t="s">
        <v>8466</v>
      </c>
      <c r="I2358" t="s">
        <v>132</v>
      </c>
      <c r="J2358" t="s">
        <v>32</v>
      </c>
      <c r="K2358" t="s">
        <v>51</v>
      </c>
      <c r="L2358" t="s">
        <v>50</v>
      </c>
      <c r="M2358" t="s">
        <v>35</v>
      </c>
      <c r="N2358" t="s">
        <v>125</v>
      </c>
      <c r="O2358" t="s">
        <v>8467</v>
      </c>
      <c r="P2358" t="s">
        <v>10302</v>
      </c>
      <c r="Q2358" t="s">
        <v>304</v>
      </c>
      <c r="R2358" s="2">
        <v>28419</v>
      </c>
      <c r="S2358" t="s">
        <v>39</v>
      </c>
      <c r="T2358" t="s">
        <v>102</v>
      </c>
      <c r="U2358" t="s">
        <v>54</v>
      </c>
      <c r="V2358" t="s">
        <v>12590</v>
      </c>
      <c r="W2358" t="s">
        <v>42</v>
      </c>
      <c r="X2358" t="s">
        <v>83</v>
      </c>
      <c r="Y2358" t="s">
        <v>44</v>
      </c>
      <c r="Z2358">
        <v>1</v>
      </c>
      <c r="AA2358" t="str">
        <f t="shared" si="108"/>
        <v>Non-Active</v>
      </c>
      <c r="AB2358">
        <f t="shared" si="109"/>
        <v>1977</v>
      </c>
      <c r="AC2358">
        <f t="shared" si="110"/>
        <v>48</v>
      </c>
      <c r="AD2358" t="str" cm="1">
        <f t="array" ref="AD2358">_xlfn.IFS(AB2358&lt;1965,"Baby Boomers",AB2358&lt;1981,"Gen X",AB2358&lt;1997,"Millenial",TRUE,("Gen Z"))</f>
        <v>Gen X</v>
      </c>
    </row>
    <row r="2359" spans="1:30" x14ac:dyDescent="0.25">
      <c r="A2359" t="s">
        <v>15377</v>
      </c>
      <c r="B2359" t="s">
        <v>8468</v>
      </c>
      <c r="C2359" t="s">
        <v>8469</v>
      </c>
      <c r="D2359" s="2">
        <v>44336</v>
      </c>
      <c r="E2359" s="2">
        <v>44957</v>
      </c>
      <c r="F2359" t="s">
        <v>727</v>
      </c>
      <c r="G2359" t="s">
        <v>8470</v>
      </c>
      <c r="H2359" t="s">
        <v>8471</v>
      </c>
      <c r="I2359" t="s">
        <v>79</v>
      </c>
      <c r="J2359" t="s">
        <v>32</v>
      </c>
      <c r="K2359" t="s">
        <v>33</v>
      </c>
      <c r="L2359" t="s">
        <v>63</v>
      </c>
      <c r="M2359" t="s">
        <v>62</v>
      </c>
      <c r="N2359" t="s">
        <v>98</v>
      </c>
      <c r="O2359" t="s">
        <v>8472</v>
      </c>
      <c r="P2359" t="s">
        <v>10302</v>
      </c>
      <c r="Q2359" t="s">
        <v>89</v>
      </c>
      <c r="R2359" s="2">
        <v>29653</v>
      </c>
      <c r="S2359" t="s">
        <v>39</v>
      </c>
      <c r="T2359" t="s">
        <v>225</v>
      </c>
      <c r="U2359" t="s">
        <v>54</v>
      </c>
      <c r="V2359" t="s">
        <v>12591</v>
      </c>
      <c r="W2359" t="s">
        <v>42</v>
      </c>
      <c r="X2359" t="s">
        <v>103</v>
      </c>
      <c r="Y2359" t="s">
        <v>44</v>
      </c>
      <c r="Z2359">
        <v>2</v>
      </c>
      <c r="AA2359" t="str">
        <f t="shared" si="108"/>
        <v>Non-Active</v>
      </c>
      <c r="AB2359">
        <f t="shared" si="109"/>
        <v>1981</v>
      </c>
      <c r="AC2359">
        <f t="shared" si="110"/>
        <v>45</v>
      </c>
      <c r="AD2359" t="str" cm="1">
        <f t="array" ref="AD2359">_xlfn.IFS(AB2359&lt;1965,"Baby Boomers",AB2359&lt;1981,"Gen X",AB2359&lt;1997,"Millenial",TRUE,("Gen Z"))</f>
        <v>Millenial</v>
      </c>
    </row>
    <row r="2360" spans="1:30" x14ac:dyDescent="0.25">
      <c r="A2360" t="s">
        <v>15378</v>
      </c>
      <c r="B2360" t="s">
        <v>3692</v>
      </c>
      <c r="C2360" t="s">
        <v>42</v>
      </c>
      <c r="D2360" s="2">
        <v>44149</v>
      </c>
      <c r="E2360" s="2" t="s">
        <v>10301</v>
      </c>
      <c r="F2360" t="s">
        <v>727</v>
      </c>
      <c r="G2360" t="s">
        <v>8473</v>
      </c>
      <c r="H2360" t="s">
        <v>8474</v>
      </c>
      <c r="I2360" t="s">
        <v>97</v>
      </c>
      <c r="J2360" t="s">
        <v>32</v>
      </c>
      <c r="K2360" t="s">
        <v>62</v>
      </c>
      <c r="L2360" t="s">
        <v>34</v>
      </c>
      <c r="M2360" t="s">
        <v>62</v>
      </c>
      <c r="N2360" t="s">
        <v>36</v>
      </c>
      <c r="O2360" t="s">
        <v>10301</v>
      </c>
      <c r="P2360" t="s">
        <v>10302</v>
      </c>
      <c r="Q2360" t="s">
        <v>89</v>
      </c>
      <c r="R2360" s="2">
        <v>24659</v>
      </c>
      <c r="S2360" t="s">
        <v>39</v>
      </c>
      <c r="T2360" t="s">
        <v>581</v>
      </c>
      <c r="U2360" t="s">
        <v>54</v>
      </c>
      <c r="V2360" t="s">
        <v>12592</v>
      </c>
      <c r="W2360" t="s">
        <v>55</v>
      </c>
      <c r="X2360" t="s">
        <v>43</v>
      </c>
      <c r="Y2360" t="s">
        <v>44</v>
      </c>
      <c r="Z2360">
        <v>4</v>
      </c>
      <c r="AA2360" t="str">
        <f t="shared" si="108"/>
        <v>Active</v>
      </c>
      <c r="AB2360">
        <f t="shared" si="109"/>
        <v>1967</v>
      </c>
      <c r="AC2360">
        <f t="shared" si="110"/>
        <v>58</v>
      </c>
      <c r="AD2360" t="str" cm="1">
        <f t="array" ref="AD2360">_xlfn.IFS(AB2360&lt;1965,"Baby Boomers",AB2360&lt;1981,"Gen X",AB2360&lt;1997,"Millenial",TRUE,("Gen Z"))</f>
        <v>Gen X</v>
      </c>
    </row>
    <row r="2361" spans="1:30" x14ac:dyDescent="0.25">
      <c r="A2361" t="s">
        <v>15379</v>
      </c>
      <c r="B2361" t="s">
        <v>3546</v>
      </c>
      <c r="C2361" t="s">
        <v>3349</v>
      </c>
      <c r="D2361" s="2">
        <v>43463</v>
      </c>
      <c r="E2361" s="2" t="s">
        <v>10301</v>
      </c>
      <c r="F2361" t="s">
        <v>727</v>
      </c>
      <c r="G2361" t="s">
        <v>8475</v>
      </c>
      <c r="H2361" t="s">
        <v>8476</v>
      </c>
      <c r="I2361" t="s">
        <v>167</v>
      </c>
      <c r="J2361" t="s">
        <v>32</v>
      </c>
      <c r="K2361" t="s">
        <v>33</v>
      </c>
      <c r="L2361" t="s">
        <v>50</v>
      </c>
      <c r="M2361" t="s">
        <v>62</v>
      </c>
      <c r="N2361" t="s">
        <v>36</v>
      </c>
      <c r="O2361" t="s">
        <v>10301</v>
      </c>
      <c r="P2361" t="s">
        <v>10302</v>
      </c>
      <c r="Q2361" t="s">
        <v>89</v>
      </c>
      <c r="R2361" s="2">
        <v>36720</v>
      </c>
      <c r="S2361" t="s">
        <v>39</v>
      </c>
      <c r="T2361" t="s">
        <v>82</v>
      </c>
      <c r="U2361" t="s">
        <v>41</v>
      </c>
      <c r="V2361" t="s">
        <v>12593</v>
      </c>
      <c r="W2361" t="s">
        <v>127</v>
      </c>
      <c r="X2361" t="s">
        <v>43</v>
      </c>
      <c r="Y2361" t="s">
        <v>44</v>
      </c>
      <c r="Z2361">
        <v>1</v>
      </c>
      <c r="AA2361" t="str">
        <f t="shared" si="108"/>
        <v>Active</v>
      </c>
      <c r="AB2361">
        <f t="shared" si="109"/>
        <v>2000</v>
      </c>
      <c r="AC2361">
        <f t="shared" si="110"/>
        <v>25</v>
      </c>
      <c r="AD2361" t="str" cm="1">
        <f t="array" ref="AD2361">_xlfn.IFS(AB2361&lt;1965,"Baby Boomers",AB2361&lt;1981,"Gen X",AB2361&lt;1997,"Millenial",TRUE,("Gen Z"))</f>
        <v>Gen Z</v>
      </c>
    </row>
    <row r="2362" spans="1:30" x14ac:dyDescent="0.25">
      <c r="A2362" t="s">
        <v>15380</v>
      </c>
      <c r="B2362" t="s">
        <v>8477</v>
      </c>
      <c r="C2362" t="s">
        <v>2528</v>
      </c>
      <c r="D2362" s="2">
        <v>44308</v>
      </c>
      <c r="E2362" s="2" t="s">
        <v>10301</v>
      </c>
      <c r="F2362" t="s">
        <v>727</v>
      </c>
      <c r="G2362" t="s">
        <v>8478</v>
      </c>
      <c r="H2362" t="s">
        <v>8479</v>
      </c>
      <c r="I2362" t="s">
        <v>97</v>
      </c>
      <c r="J2362" t="s">
        <v>32</v>
      </c>
      <c r="K2362" t="s">
        <v>33</v>
      </c>
      <c r="L2362" t="s">
        <v>50</v>
      </c>
      <c r="M2362" t="s">
        <v>62</v>
      </c>
      <c r="N2362" t="s">
        <v>36</v>
      </c>
      <c r="O2362" t="s">
        <v>10301</v>
      </c>
      <c r="P2362" t="s">
        <v>10302</v>
      </c>
      <c r="Q2362" t="s">
        <v>118</v>
      </c>
      <c r="R2362" s="2">
        <v>17877</v>
      </c>
      <c r="S2362" t="s">
        <v>39</v>
      </c>
      <c r="T2362" t="s">
        <v>183</v>
      </c>
      <c r="U2362" t="s">
        <v>41</v>
      </c>
      <c r="V2362" t="s">
        <v>12594</v>
      </c>
      <c r="W2362" t="s">
        <v>42</v>
      </c>
      <c r="X2362" t="s">
        <v>103</v>
      </c>
      <c r="Y2362" t="s">
        <v>44</v>
      </c>
      <c r="Z2362">
        <v>4</v>
      </c>
      <c r="AA2362" t="str">
        <f t="shared" si="108"/>
        <v>Active</v>
      </c>
      <c r="AB2362">
        <f t="shared" si="109"/>
        <v>1948</v>
      </c>
      <c r="AC2362">
        <f t="shared" si="110"/>
        <v>77</v>
      </c>
      <c r="AD2362" t="str" cm="1">
        <f t="array" ref="AD2362">_xlfn.IFS(AB2362&lt;1965,"Baby Boomers",AB2362&lt;1981,"Gen X",AB2362&lt;1997,"Millenial",TRUE,("Gen Z"))</f>
        <v>Baby Boomers</v>
      </c>
    </row>
    <row r="2363" spans="1:30" x14ac:dyDescent="0.25">
      <c r="A2363" t="s">
        <v>15381</v>
      </c>
      <c r="B2363" t="s">
        <v>2686</v>
      </c>
      <c r="C2363" t="s">
        <v>4473</v>
      </c>
      <c r="D2363" s="2">
        <v>45080</v>
      </c>
      <c r="E2363" s="2">
        <v>45121</v>
      </c>
      <c r="F2363" t="s">
        <v>727</v>
      </c>
      <c r="G2363" t="s">
        <v>8480</v>
      </c>
      <c r="H2363" t="s">
        <v>8481</v>
      </c>
      <c r="I2363" t="s">
        <v>117</v>
      </c>
      <c r="J2363" t="s">
        <v>744</v>
      </c>
      <c r="K2363" t="s">
        <v>33</v>
      </c>
      <c r="L2363" t="s">
        <v>34</v>
      </c>
      <c r="M2363" t="s">
        <v>62</v>
      </c>
      <c r="N2363" t="s">
        <v>98</v>
      </c>
      <c r="O2363" t="s">
        <v>8482</v>
      </c>
      <c r="P2363" t="s">
        <v>10302</v>
      </c>
      <c r="Q2363" t="s">
        <v>176</v>
      </c>
      <c r="R2363" s="2">
        <v>17936</v>
      </c>
      <c r="S2363" t="s">
        <v>39</v>
      </c>
      <c r="T2363" t="s">
        <v>6</v>
      </c>
      <c r="U2363" t="s">
        <v>41</v>
      </c>
      <c r="V2363" t="s">
        <v>12595</v>
      </c>
      <c r="W2363" t="s">
        <v>92</v>
      </c>
      <c r="X2363" t="s">
        <v>43</v>
      </c>
      <c r="Y2363" t="s">
        <v>44</v>
      </c>
      <c r="Z2363">
        <v>1</v>
      </c>
      <c r="AA2363" t="str">
        <f t="shared" si="108"/>
        <v>Non-Active</v>
      </c>
      <c r="AB2363">
        <f t="shared" si="109"/>
        <v>1949</v>
      </c>
      <c r="AC2363">
        <f t="shared" si="110"/>
        <v>77</v>
      </c>
      <c r="AD2363" t="str" cm="1">
        <f t="array" ref="AD2363">_xlfn.IFS(AB2363&lt;1965,"Baby Boomers",AB2363&lt;1981,"Gen X",AB2363&lt;1997,"Millenial",TRUE,("Gen Z"))</f>
        <v>Baby Boomers</v>
      </c>
    </row>
    <row r="2364" spans="1:30" x14ac:dyDescent="0.25">
      <c r="A2364" t="s">
        <v>15382</v>
      </c>
      <c r="B2364" t="s">
        <v>8483</v>
      </c>
      <c r="C2364" t="s">
        <v>1955</v>
      </c>
      <c r="D2364" s="2">
        <v>44312</v>
      </c>
      <c r="E2364" s="2">
        <v>44383</v>
      </c>
      <c r="F2364" t="s">
        <v>28</v>
      </c>
      <c r="G2364" t="s">
        <v>8484</v>
      </c>
      <c r="H2364" t="s">
        <v>8485</v>
      </c>
      <c r="I2364" t="s">
        <v>31</v>
      </c>
      <c r="J2364" t="s">
        <v>32</v>
      </c>
      <c r="K2364" t="s">
        <v>33</v>
      </c>
      <c r="L2364" t="s">
        <v>63</v>
      </c>
      <c r="M2364" t="s">
        <v>35</v>
      </c>
      <c r="N2364" t="s">
        <v>139</v>
      </c>
      <c r="O2364" t="s">
        <v>8486</v>
      </c>
      <c r="P2364" t="s">
        <v>10302</v>
      </c>
      <c r="Q2364" t="s">
        <v>593</v>
      </c>
      <c r="R2364" s="2">
        <v>15496</v>
      </c>
      <c r="S2364" t="s">
        <v>39</v>
      </c>
      <c r="T2364" t="s">
        <v>242</v>
      </c>
      <c r="U2364" t="s">
        <v>54</v>
      </c>
      <c r="V2364" t="s">
        <v>12596</v>
      </c>
      <c r="W2364" t="s">
        <v>127</v>
      </c>
      <c r="X2364" t="s">
        <v>103</v>
      </c>
      <c r="Y2364" t="s">
        <v>44</v>
      </c>
      <c r="Z2364">
        <v>4</v>
      </c>
      <c r="AA2364" t="str">
        <f t="shared" si="108"/>
        <v>Non-Active</v>
      </c>
      <c r="AB2364">
        <f t="shared" si="109"/>
        <v>1942</v>
      </c>
      <c r="AC2364">
        <f t="shared" si="110"/>
        <v>83</v>
      </c>
      <c r="AD2364" t="str" cm="1">
        <f t="array" ref="AD2364">_xlfn.IFS(AB2364&lt;1965,"Baby Boomers",AB2364&lt;1981,"Gen X",AB2364&lt;1997,"Millenial",TRUE,("Gen Z"))</f>
        <v>Baby Boomers</v>
      </c>
    </row>
    <row r="2365" spans="1:30" x14ac:dyDescent="0.25">
      <c r="A2365" t="s">
        <v>15383</v>
      </c>
      <c r="B2365" t="s">
        <v>4500</v>
      </c>
      <c r="C2365" t="s">
        <v>1606</v>
      </c>
      <c r="D2365" s="2">
        <v>43585</v>
      </c>
      <c r="E2365" s="2">
        <v>43747</v>
      </c>
      <c r="F2365" t="s">
        <v>28</v>
      </c>
      <c r="G2365" t="s">
        <v>8487</v>
      </c>
      <c r="H2365" t="s">
        <v>8488</v>
      </c>
      <c r="I2365" t="s">
        <v>49</v>
      </c>
      <c r="J2365" t="s">
        <v>32</v>
      </c>
      <c r="K2365" t="s">
        <v>33</v>
      </c>
      <c r="L2365" t="s">
        <v>63</v>
      </c>
      <c r="M2365" t="s">
        <v>51</v>
      </c>
      <c r="N2365" t="s">
        <v>98</v>
      </c>
      <c r="O2365" t="s">
        <v>8489</v>
      </c>
      <c r="P2365" t="s">
        <v>10302</v>
      </c>
      <c r="Q2365" t="s">
        <v>331</v>
      </c>
      <c r="R2365" s="2">
        <v>21770</v>
      </c>
      <c r="S2365" t="s">
        <v>39</v>
      </c>
      <c r="T2365" t="s">
        <v>82</v>
      </c>
      <c r="U2365" t="s">
        <v>54</v>
      </c>
      <c r="V2365" t="s">
        <v>12597</v>
      </c>
      <c r="W2365" t="s">
        <v>55</v>
      </c>
      <c r="X2365" t="s">
        <v>43</v>
      </c>
      <c r="Y2365" t="s">
        <v>44</v>
      </c>
      <c r="Z2365">
        <v>4</v>
      </c>
      <c r="AA2365" t="str">
        <f t="shared" si="108"/>
        <v>Non-Active</v>
      </c>
      <c r="AB2365">
        <f t="shared" si="109"/>
        <v>1959</v>
      </c>
      <c r="AC2365">
        <f t="shared" si="110"/>
        <v>66</v>
      </c>
      <c r="AD2365" t="str" cm="1">
        <f t="array" ref="AD2365">_xlfn.IFS(AB2365&lt;1965,"Baby Boomers",AB2365&lt;1981,"Gen X",AB2365&lt;1997,"Millenial",TRUE,("Gen Z"))</f>
        <v>Baby Boomers</v>
      </c>
    </row>
    <row r="2366" spans="1:30" x14ac:dyDescent="0.25">
      <c r="A2366" t="s">
        <v>15384</v>
      </c>
      <c r="B2366" t="s">
        <v>8490</v>
      </c>
      <c r="C2366" t="s">
        <v>1768</v>
      </c>
      <c r="D2366" s="2">
        <v>44381</v>
      </c>
      <c r="E2366" s="2">
        <v>45102</v>
      </c>
      <c r="F2366" t="s">
        <v>28</v>
      </c>
      <c r="G2366" t="s">
        <v>8491</v>
      </c>
      <c r="H2366" t="s">
        <v>8492</v>
      </c>
      <c r="I2366" t="s">
        <v>138</v>
      </c>
      <c r="J2366" t="s">
        <v>32</v>
      </c>
      <c r="K2366" t="s">
        <v>33</v>
      </c>
      <c r="L2366" t="s">
        <v>63</v>
      </c>
      <c r="M2366" t="s">
        <v>35</v>
      </c>
      <c r="N2366" t="s">
        <v>98</v>
      </c>
      <c r="O2366" t="s">
        <v>8493</v>
      </c>
      <c r="P2366" t="s">
        <v>10302</v>
      </c>
      <c r="Q2366" t="s">
        <v>89</v>
      </c>
      <c r="R2366" s="2">
        <v>17103</v>
      </c>
      <c r="S2366" t="s">
        <v>39</v>
      </c>
      <c r="T2366" t="s">
        <v>192</v>
      </c>
      <c r="U2366" t="s">
        <v>54</v>
      </c>
      <c r="V2366" t="s">
        <v>12598</v>
      </c>
      <c r="W2366" t="s">
        <v>42</v>
      </c>
      <c r="X2366" t="s">
        <v>43</v>
      </c>
      <c r="Y2366" t="s">
        <v>44</v>
      </c>
      <c r="Z2366">
        <v>2</v>
      </c>
      <c r="AA2366" t="str">
        <f t="shared" si="108"/>
        <v>Non-Active</v>
      </c>
      <c r="AB2366">
        <f t="shared" si="109"/>
        <v>1946</v>
      </c>
      <c r="AC2366">
        <f t="shared" si="110"/>
        <v>79</v>
      </c>
      <c r="AD2366" t="str" cm="1">
        <f t="array" ref="AD2366">_xlfn.IFS(AB2366&lt;1965,"Baby Boomers",AB2366&lt;1981,"Gen X",AB2366&lt;1997,"Millenial",TRUE,("Gen Z"))</f>
        <v>Baby Boomers</v>
      </c>
    </row>
    <row r="2367" spans="1:30" x14ac:dyDescent="0.25">
      <c r="A2367" t="s">
        <v>15385</v>
      </c>
      <c r="B2367" t="s">
        <v>8494</v>
      </c>
      <c r="C2367" t="s">
        <v>8495</v>
      </c>
      <c r="D2367" s="2">
        <v>44981</v>
      </c>
      <c r="E2367" s="2" t="s">
        <v>10301</v>
      </c>
      <c r="F2367" t="s">
        <v>28</v>
      </c>
      <c r="G2367" t="s">
        <v>8496</v>
      </c>
      <c r="H2367" t="s">
        <v>8497</v>
      </c>
      <c r="I2367" t="s">
        <v>117</v>
      </c>
      <c r="J2367" t="s">
        <v>32</v>
      </c>
      <c r="K2367" t="s">
        <v>51</v>
      </c>
      <c r="L2367" t="s">
        <v>50</v>
      </c>
      <c r="M2367" t="s">
        <v>35</v>
      </c>
      <c r="N2367" t="s">
        <v>36</v>
      </c>
      <c r="O2367" t="s">
        <v>10301</v>
      </c>
      <c r="P2367" t="s">
        <v>10302</v>
      </c>
      <c r="Q2367" t="s">
        <v>110</v>
      </c>
      <c r="R2367" s="2">
        <v>19489</v>
      </c>
      <c r="S2367" t="s">
        <v>39</v>
      </c>
      <c r="T2367" t="s">
        <v>102</v>
      </c>
      <c r="U2367" t="s">
        <v>54</v>
      </c>
      <c r="V2367" t="s">
        <v>12599</v>
      </c>
      <c r="W2367" t="s">
        <v>92</v>
      </c>
      <c r="X2367" t="s">
        <v>74</v>
      </c>
      <c r="Y2367" t="s">
        <v>44</v>
      </c>
      <c r="Z2367">
        <v>1</v>
      </c>
      <c r="AA2367" t="str">
        <f t="shared" si="108"/>
        <v>Active</v>
      </c>
      <c r="AB2367">
        <f t="shared" si="109"/>
        <v>1953</v>
      </c>
      <c r="AC2367">
        <f t="shared" si="110"/>
        <v>72</v>
      </c>
      <c r="AD2367" t="str" cm="1">
        <f t="array" ref="AD2367">_xlfn.IFS(AB2367&lt;1965,"Baby Boomers",AB2367&lt;1981,"Gen X",AB2367&lt;1997,"Millenial",TRUE,("Gen Z"))</f>
        <v>Baby Boomers</v>
      </c>
    </row>
    <row r="2368" spans="1:30" x14ac:dyDescent="0.25">
      <c r="A2368" t="s">
        <v>15386</v>
      </c>
      <c r="B2368" t="s">
        <v>1999</v>
      </c>
      <c r="C2368" t="s">
        <v>189</v>
      </c>
      <c r="D2368" s="2">
        <v>44257</v>
      </c>
      <c r="E2368" s="2" t="s">
        <v>10301</v>
      </c>
      <c r="F2368" t="s">
        <v>28</v>
      </c>
      <c r="G2368" t="s">
        <v>8498</v>
      </c>
      <c r="H2368" t="s">
        <v>8499</v>
      </c>
      <c r="I2368" t="s">
        <v>61</v>
      </c>
      <c r="J2368" t="s">
        <v>32</v>
      </c>
      <c r="K2368" t="s">
        <v>62</v>
      </c>
      <c r="L2368" t="s">
        <v>50</v>
      </c>
      <c r="M2368" t="s">
        <v>62</v>
      </c>
      <c r="N2368" t="s">
        <v>36</v>
      </c>
      <c r="O2368" t="s">
        <v>10301</v>
      </c>
      <c r="P2368" t="s">
        <v>10302</v>
      </c>
      <c r="Q2368" t="s">
        <v>503</v>
      </c>
      <c r="R2368" s="2">
        <v>29817</v>
      </c>
      <c r="S2368" t="s">
        <v>39</v>
      </c>
      <c r="T2368" t="s">
        <v>6</v>
      </c>
      <c r="U2368" t="s">
        <v>54</v>
      </c>
      <c r="V2368" t="s">
        <v>12121</v>
      </c>
      <c r="W2368" t="s">
        <v>92</v>
      </c>
      <c r="X2368" t="s">
        <v>103</v>
      </c>
      <c r="Y2368" t="s">
        <v>44</v>
      </c>
      <c r="Z2368">
        <v>1</v>
      </c>
      <c r="AA2368" t="str">
        <f t="shared" si="108"/>
        <v>Active</v>
      </c>
      <c r="AB2368">
        <f t="shared" si="109"/>
        <v>1981</v>
      </c>
      <c r="AC2368">
        <f t="shared" si="110"/>
        <v>44</v>
      </c>
      <c r="AD2368" t="str" cm="1">
        <f t="array" ref="AD2368">_xlfn.IFS(AB2368&lt;1965,"Baby Boomers",AB2368&lt;1981,"Gen X",AB2368&lt;1997,"Millenial",TRUE,("Gen Z"))</f>
        <v>Millenial</v>
      </c>
    </row>
    <row r="2369" spans="1:30" x14ac:dyDescent="0.25">
      <c r="A2369" t="s">
        <v>15387</v>
      </c>
      <c r="B2369" t="s">
        <v>2432</v>
      </c>
      <c r="C2369" t="s">
        <v>7252</v>
      </c>
      <c r="D2369" s="2">
        <v>44557</v>
      </c>
      <c r="E2369" s="2" t="s">
        <v>10301</v>
      </c>
      <c r="F2369" t="s">
        <v>28</v>
      </c>
      <c r="G2369" t="s">
        <v>8500</v>
      </c>
      <c r="H2369" t="s">
        <v>8501</v>
      </c>
      <c r="I2369" t="s">
        <v>167</v>
      </c>
      <c r="J2369" t="s">
        <v>32</v>
      </c>
      <c r="K2369" t="s">
        <v>33</v>
      </c>
      <c r="L2369" t="s">
        <v>63</v>
      </c>
      <c r="M2369" t="s">
        <v>35</v>
      </c>
      <c r="N2369" t="s">
        <v>36</v>
      </c>
      <c r="O2369" t="s">
        <v>10301</v>
      </c>
      <c r="P2369" t="s">
        <v>10302</v>
      </c>
      <c r="Q2369" t="s">
        <v>89</v>
      </c>
      <c r="R2369" s="2">
        <v>27896</v>
      </c>
      <c r="S2369" t="s">
        <v>39</v>
      </c>
      <c r="T2369" t="s">
        <v>82</v>
      </c>
      <c r="U2369" t="s">
        <v>54</v>
      </c>
      <c r="V2369" t="s">
        <v>12600</v>
      </c>
      <c r="W2369" t="s">
        <v>55</v>
      </c>
      <c r="X2369" t="s">
        <v>74</v>
      </c>
      <c r="Y2369" t="s">
        <v>44</v>
      </c>
      <c r="Z2369">
        <v>5</v>
      </c>
      <c r="AA2369" t="str">
        <f t="shared" si="108"/>
        <v>Active</v>
      </c>
      <c r="AB2369">
        <f t="shared" si="109"/>
        <v>1976</v>
      </c>
      <c r="AC2369">
        <f t="shared" si="110"/>
        <v>49</v>
      </c>
      <c r="AD2369" t="str" cm="1">
        <f t="array" ref="AD2369">_xlfn.IFS(AB2369&lt;1965,"Baby Boomers",AB2369&lt;1981,"Gen X",AB2369&lt;1997,"Millenial",TRUE,("Gen Z"))</f>
        <v>Gen X</v>
      </c>
    </row>
    <row r="2370" spans="1:30" x14ac:dyDescent="0.25">
      <c r="A2370" t="s">
        <v>15388</v>
      </c>
      <c r="B2370" t="s">
        <v>6238</v>
      </c>
      <c r="C2370" t="s">
        <v>8179</v>
      </c>
      <c r="D2370" s="2">
        <v>44752</v>
      </c>
      <c r="E2370" s="2">
        <v>44815</v>
      </c>
      <c r="F2370" t="s">
        <v>28</v>
      </c>
      <c r="G2370" t="s">
        <v>8502</v>
      </c>
      <c r="H2370" t="s">
        <v>8503</v>
      </c>
      <c r="I2370" t="s">
        <v>132</v>
      </c>
      <c r="J2370" t="s">
        <v>32</v>
      </c>
      <c r="K2370" t="s">
        <v>51</v>
      </c>
      <c r="L2370" t="s">
        <v>34</v>
      </c>
      <c r="M2370" t="s">
        <v>35</v>
      </c>
      <c r="N2370" t="s">
        <v>174</v>
      </c>
      <c r="O2370" t="s">
        <v>8504</v>
      </c>
      <c r="P2370" t="s">
        <v>10302</v>
      </c>
      <c r="Q2370" t="s">
        <v>100</v>
      </c>
      <c r="R2370" s="2">
        <v>17924</v>
      </c>
      <c r="S2370" t="s">
        <v>39</v>
      </c>
      <c r="T2370" t="s">
        <v>702</v>
      </c>
      <c r="U2370" t="s">
        <v>41</v>
      </c>
      <c r="V2370" t="s">
        <v>11404</v>
      </c>
      <c r="W2370" t="s">
        <v>127</v>
      </c>
      <c r="X2370" t="s">
        <v>74</v>
      </c>
      <c r="Y2370" t="s">
        <v>44</v>
      </c>
      <c r="Z2370">
        <v>4</v>
      </c>
      <c r="AA2370" t="str">
        <f t="shared" si="108"/>
        <v>Non-Active</v>
      </c>
      <c r="AB2370">
        <f t="shared" si="109"/>
        <v>1949</v>
      </c>
      <c r="AC2370">
        <f t="shared" si="110"/>
        <v>77</v>
      </c>
      <c r="AD2370" t="str" cm="1">
        <f t="array" ref="AD2370">_xlfn.IFS(AB2370&lt;1965,"Baby Boomers",AB2370&lt;1981,"Gen X",AB2370&lt;1997,"Millenial",TRUE,("Gen Z"))</f>
        <v>Baby Boomers</v>
      </c>
    </row>
    <row r="2371" spans="1:30" x14ac:dyDescent="0.25">
      <c r="A2371" t="s">
        <v>15389</v>
      </c>
      <c r="B2371" t="s">
        <v>8505</v>
      </c>
      <c r="C2371" t="s">
        <v>5589</v>
      </c>
      <c r="D2371" s="2">
        <v>44823</v>
      </c>
      <c r="E2371" s="2">
        <v>45094</v>
      </c>
      <c r="F2371" t="s">
        <v>28</v>
      </c>
      <c r="G2371" t="s">
        <v>8506</v>
      </c>
      <c r="H2371" t="s">
        <v>8507</v>
      </c>
      <c r="I2371" t="s">
        <v>79</v>
      </c>
      <c r="J2371" t="s">
        <v>32</v>
      </c>
      <c r="K2371" t="s">
        <v>33</v>
      </c>
      <c r="L2371" t="s">
        <v>50</v>
      </c>
      <c r="M2371" t="s">
        <v>62</v>
      </c>
      <c r="N2371" t="s">
        <v>174</v>
      </c>
      <c r="O2371" t="s">
        <v>8508</v>
      </c>
      <c r="P2371" t="s">
        <v>10302</v>
      </c>
      <c r="Q2371" t="s">
        <v>110</v>
      </c>
      <c r="R2371" s="2">
        <v>33482</v>
      </c>
      <c r="S2371" t="s">
        <v>39</v>
      </c>
      <c r="T2371" t="s">
        <v>2798</v>
      </c>
      <c r="U2371" t="s">
        <v>41</v>
      </c>
      <c r="V2371" t="s">
        <v>12601</v>
      </c>
      <c r="W2371" t="s">
        <v>127</v>
      </c>
      <c r="X2371" t="s">
        <v>83</v>
      </c>
      <c r="Y2371" t="s">
        <v>44</v>
      </c>
      <c r="Z2371">
        <v>1</v>
      </c>
      <c r="AA2371" t="str">
        <f t="shared" ref="AA2371:AA2434" si="111">IF(E2371="","Active","Non-Active")</f>
        <v>Non-Active</v>
      </c>
      <c r="AB2371">
        <f t="shared" ref="AB2371:AB2434" si="112">YEAR(R2371)</f>
        <v>1991</v>
      </c>
      <c r="AC2371">
        <f t="shared" ref="AC2371:AC2434" si="113">INT(YEARFRAC(R2371,"20/04/2026"))</f>
        <v>34</v>
      </c>
      <c r="AD2371" t="str" cm="1">
        <f t="array" ref="AD2371">_xlfn.IFS(AB2371&lt;1965,"Baby Boomers",AB2371&lt;1981,"Gen X",AB2371&lt;1997,"Millenial",TRUE,("Gen Z"))</f>
        <v>Millenial</v>
      </c>
    </row>
    <row r="2372" spans="1:30" x14ac:dyDescent="0.25">
      <c r="A2372" t="s">
        <v>15390</v>
      </c>
      <c r="B2372" t="s">
        <v>5461</v>
      </c>
      <c r="C2372" t="s">
        <v>8509</v>
      </c>
      <c r="D2372" s="2">
        <v>44346</v>
      </c>
      <c r="E2372" s="2" t="s">
        <v>10301</v>
      </c>
      <c r="F2372" t="s">
        <v>28</v>
      </c>
      <c r="G2372" t="s">
        <v>8510</v>
      </c>
      <c r="H2372" t="s">
        <v>8511</v>
      </c>
      <c r="I2372" t="s">
        <v>97</v>
      </c>
      <c r="J2372" t="s">
        <v>32</v>
      </c>
      <c r="K2372" t="s">
        <v>33</v>
      </c>
      <c r="L2372" t="s">
        <v>50</v>
      </c>
      <c r="M2372" t="s">
        <v>35</v>
      </c>
      <c r="N2372" t="s">
        <v>36</v>
      </c>
      <c r="O2372" t="s">
        <v>10301</v>
      </c>
      <c r="P2372" t="s">
        <v>10302</v>
      </c>
      <c r="Q2372" t="s">
        <v>52</v>
      </c>
      <c r="R2372" s="2">
        <v>23694</v>
      </c>
      <c r="S2372" t="s">
        <v>39</v>
      </c>
      <c r="T2372" t="s">
        <v>162</v>
      </c>
      <c r="U2372" t="s">
        <v>54</v>
      </c>
      <c r="V2372" t="s">
        <v>12602</v>
      </c>
      <c r="W2372" t="s">
        <v>73</v>
      </c>
      <c r="X2372" t="s">
        <v>83</v>
      </c>
      <c r="Y2372" t="s">
        <v>104</v>
      </c>
      <c r="Z2372">
        <v>1</v>
      </c>
      <c r="AA2372" t="str">
        <f t="shared" si="111"/>
        <v>Active</v>
      </c>
      <c r="AB2372">
        <f t="shared" si="112"/>
        <v>1964</v>
      </c>
      <c r="AC2372">
        <f t="shared" si="113"/>
        <v>61</v>
      </c>
      <c r="AD2372" t="str" cm="1">
        <f t="array" ref="AD2372">_xlfn.IFS(AB2372&lt;1965,"Baby Boomers",AB2372&lt;1981,"Gen X",AB2372&lt;1997,"Millenial",TRUE,("Gen Z"))</f>
        <v>Baby Boomers</v>
      </c>
    </row>
    <row r="2373" spans="1:30" x14ac:dyDescent="0.25">
      <c r="A2373" t="s">
        <v>12765</v>
      </c>
      <c r="B2373" t="s">
        <v>8202</v>
      </c>
      <c r="C2373" t="s">
        <v>8512</v>
      </c>
      <c r="D2373" s="2">
        <v>43928</v>
      </c>
      <c r="E2373" s="2" t="s">
        <v>10301</v>
      </c>
      <c r="F2373" t="s">
        <v>28</v>
      </c>
      <c r="G2373" t="s">
        <v>8513</v>
      </c>
      <c r="H2373" t="s">
        <v>8514</v>
      </c>
      <c r="I2373" t="s">
        <v>88</v>
      </c>
      <c r="J2373" t="s">
        <v>32</v>
      </c>
      <c r="K2373" t="s">
        <v>33</v>
      </c>
      <c r="L2373" t="s">
        <v>50</v>
      </c>
      <c r="M2373" t="s">
        <v>51</v>
      </c>
      <c r="N2373" t="s">
        <v>36</v>
      </c>
      <c r="O2373" t="s">
        <v>10301</v>
      </c>
      <c r="P2373" t="s">
        <v>10302</v>
      </c>
      <c r="Q2373" t="s">
        <v>110</v>
      </c>
      <c r="R2373" s="2">
        <v>25340</v>
      </c>
      <c r="S2373" t="s">
        <v>39</v>
      </c>
      <c r="T2373" t="s">
        <v>1540</v>
      </c>
      <c r="U2373" t="s">
        <v>54</v>
      </c>
      <c r="V2373" t="s">
        <v>12603</v>
      </c>
      <c r="W2373" t="s">
        <v>127</v>
      </c>
      <c r="X2373" t="s">
        <v>103</v>
      </c>
      <c r="Y2373" t="s">
        <v>44</v>
      </c>
      <c r="Z2373">
        <v>2</v>
      </c>
      <c r="AA2373" t="str">
        <f t="shared" si="111"/>
        <v>Active</v>
      </c>
      <c r="AB2373">
        <f t="shared" si="112"/>
        <v>1969</v>
      </c>
      <c r="AC2373">
        <f t="shared" si="113"/>
        <v>56</v>
      </c>
      <c r="AD2373" t="str" cm="1">
        <f t="array" ref="AD2373">_xlfn.IFS(AB2373&lt;1965,"Baby Boomers",AB2373&lt;1981,"Gen X",AB2373&lt;1997,"Millenial",TRUE,("Gen Z"))</f>
        <v>Gen X</v>
      </c>
    </row>
    <row r="2374" spans="1:30" x14ac:dyDescent="0.25">
      <c r="A2374" t="s">
        <v>15391</v>
      </c>
      <c r="B2374" t="s">
        <v>3797</v>
      </c>
      <c r="C2374" t="s">
        <v>2271</v>
      </c>
      <c r="D2374" s="2">
        <v>44306</v>
      </c>
      <c r="E2374" s="2">
        <v>44821</v>
      </c>
      <c r="F2374" t="s">
        <v>28</v>
      </c>
      <c r="G2374" t="s">
        <v>8515</v>
      </c>
      <c r="H2374" t="s">
        <v>8516</v>
      </c>
      <c r="I2374" t="s">
        <v>31</v>
      </c>
      <c r="J2374" t="s">
        <v>32</v>
      </c>
      <c r="K2374" t="s">
        <v>51</v>
      </c>
      <c r="L2374" t="s">
        <v>50</v>
      </c>
      <c r="M2374" t="s">
        <v>51</v>
      </c>
      <c r="N2374" t="s">
        <v>125</v>
      </c>
      <c r="O2374" t="s">
        <v>8517</v>
      </c>
      <c r="P2374" t="s">
        <v>10302</v>
      </c>
      <c r="Q2374" t="s">
        <v>110</v>
      </c>
      <c r="R2374" s="2">
        <v>32194</v>
      </c>
      <c r="S2374" t="s">
        <v>39</v>
      </c>
      <c r="T2374" t="s">
        <v>112</v>
      </c>
      <c r="U2374" t="s">
        <v>54</v>
      </c>
      <c r="V2374" t="s">
        <v>12604</v>
      </c>
      <c r="W2374" t="s">
        <v>42</v>
      </c>
      <c r="X2374" t="s">
        <v>103</v>
      </c>
      <c r="Y2374" t="s">
        <v>44</v>
      </c>
      <c r="Z2374">
        <v>2</v>
      </c>
      <c r="AA2374" t="str">
        <f t="shared" si="111"/>
        <v>Non-Active</v>
      </c>
      <c r="AB2374">
        <f t="shared" si="112"/>
        <v>1988</v>
      </c>
      <c r="AC2374">
        <f t="shared" si="113"/>
        <v>38</v>
      </c>
      <c r="AD2374" t="str" cm="1">
        <f t="array" ref="AD2374">_xlfn.IFS(AB2374&lt;1965,"Baby Boomers",AB2374&lt;1981,"Gen X",AB2374&lt;1997,"Millenial",TRUE,("Gen Z"))</f>
        <v>Millenial</v>
      </c>
    </row>
    <row r="2375" spans="1:30" x14ac:dyDescent="0.25">
      <c r="A2375" t="s">
        <v>15392</v>
      </c>
      <c r="B2375" t="s">
        <v>1621</v>
      </c>
      <c r="C2375" t="s">
        <v>617</v>
      </c>
      <c r="D2375" s="2">
        <v>43679</v>
      </c>
      <c r="E2375" s="2" t="s">
        <v>10301</v>
      </c>
      <c r="F2375" t="s">
        <v>28</v>
      </c>
      <c r="G2375" t="s">
        <v>8518</v>
      </c>
      <c r="H2375" t="s">
        <v>8519</v>
      </c>
      <c r="I2375" t="s">
        <v>49</v>
      </c>
      <c r="J2375" t="s">
        <v>32</v>
      </c>
      <c r="K2375" t="s">
        <v>33</v>
      </c>
      <c r="L2375" t="s">
        <v>63</v>
      </c>
      <c r="M2375" t="s">
        <v>35</v>
      </c>
      <c r="N2375" t="s">
        <v>36</v>
      </c>
      <c r="O2375" t="s">
        <v>10301</v>
      </c>
      <c r="P2375" t="s">
        <v>10302</v>
      </c>
      <c r="Q2375" t="s">
        <v>80</v>
      </c>
      <c r="R2375" s="2">
        <v>17724</v>
      </c>
      <c r="S2375" t="s">
        <v>39</v>
      </c>
      <c r="T2375" t="s">
        <v>225</v>
      </c>
      <c r="U2375" t="s">
        <v>54</v>
      </c>
      <c r="V2375" t="s">
        <v>12605</v>
      </c>
      <c r="W2375" t="s">
        <v>92</v>
      </c>
      <c r="X2375" t="s">
        <v>83</v>
      </c>
      <c r="Y2375" t="s">
        <v>44</v>
      </c>
      <c r="Z2375">
        <v>1</v>
      </c>
      <c r="AA2375" t="str">
        <f t="shared" si="111"/>
        <v>Active</v>
      </c>
      <c r="AB2375">
        <f t="shared" si="112"/>
        <v>1948</v>
      </c>
      <c r="AC2375">
        <f t="shared" si="113"/>
        <v>77</v>
      </c>
      <c r="AD2375" t="str" cm="1">
        <f t="array" ref="AD2375">_xlfn.IFS(AB2375&lt;1965,"Baby Boomers",AB2375&lt;1981,"Gen X",AB2375&lt;1997,"Millenial",TRUE,("Gen Z"))</f>
        <v>Baby Boomers</v>
      </c>
    </row>
    <row r="2376" spans="1:30" x14ac:dyDescent="0.25">
      <c r="A2376" t="s">
        <v>15393</v>
      </c>
      <c r="B2376" t="s">
        <v>2754</v>
      </c>
      <c r="C2376" t="s">
        <v>7554</v>
      </c>
      <c r="D2376" s="2">
        <v>44572</v>
      </c>
      <c r="E2376" s="2" t="s">
        <v>10301</v>
      </c>
      <c r="F2376" t="s">
        <v>28</v>
      </c>
      <c r="G2376" t="s">
        <v>8520</v>
      </c>
      <c r="H2376" t="s">
        <v>8521</v>
      </c>
      <c r="I2376" t="s">
        <v>138</v>
      </c>
      <c r="J2376" t="s">
        <v>32</v>
      </c>
      <c r="K2376" t="s">
        <v>62</v>
      </c>
      <c r="L2376" t="s">
        <v>34</v>
      </c>
      <c r="M2376" t="s">
        <v>35</v>
      </c>
      <c r="N2376" t="s">
        <v>36</v>
      </c>
      <c r="O2376" t="s">
        <v>10301</v>
      </c>
      <c r="P2376" t="s">
        <v>10302</v>
      </c>
      <c r="Q2376" t="s">
        <v>89</v>
      </c>
      <c r="R2376" s="2">
        <v>34970</v>
      </c>
      <c r="S2376" t="s">
        <v>39</v>
      </c>
      <c r="T2376" t="s">
        <v>280</v>
      </c>
      <c r="U2376" t="s">
        <v>54</v>
      </c>
      <c r="V2376" t="s">
        <v>12606</v>
      </c>
      <c r="W2376" t="s">
        <v>42</v>
      </c>
      <c r="X2376" t="s">
        <v>103</v>
      </c>
      <c r="Y2376" t="s">
        <v>44</v>
      </c>
      <c r="Z2376">
        <v>5</v>
      </c>
      <c r="AA2376" t="str">
        <f t="shared" si="111"/>
        <v>Active</v>
      </c>
      <c r="AB2376">
        <f t="shared" si="112"/>
        <v>1995</v>
      </c>
      <c r="AC2376">
        <f t="shared" si="113"/>
        <v>30</v>
      </c>
      <c r="AD2376" t="str" cm="1">
        <f t="array" ref="AD2376">_xlfn.IFS(AB2376&lt;1965,"Baby Boomers",AB2376&lt;1981,"Gen X",AB2376&lt;1997,"Millenial",TRUE,("Gen Z"))</f>
        <v>Millenial</v>
      </c>
    </row>
    <row r="2377" spans="1:30" x14ac:dyDescent="0.25">
      <c r="A2377" t="s">
        <v>15394</v>
      </c>
      <c r="B2377" t="s">
        <v>6387</v>
      </c>
      <c r="C2377" t="s">
        <v>4903</v>
      </c>
      <c r="D2377" s="2">
        <v>44150</v>
      </c>
      <c r="E2377" s="2" t="s">
        <v>10301</v>
      </c>
      <c r="F2377" t="s">
        <v>28</v>
      </c>
      <c r="G2377" t="s">
        <v>12607</v>
      </c>
      <c r="H2377" t="s">
        <v>8523</v>
      </c>
      <c r="I2377" t="s">
        <v>117</v>
      </c>
      <c r="J2377" t="s">
        <v>32</v>
      </c>
      <c r="K2377" t="s">
        <v>33</v>
      </c>
      <c r="L2377" t="s">
        <v>34</v>
      </c>
      <c r="M2377" t="s">
        <v>51</v>
      </c>
      <c r="N2377" t="s">
        <v>36</v>
      </c>
      <c r="O2377" t="s">
        <v>10301</v>
      </c>
      <c r="P2377" t="s">
        <v>10302</v>
      </c>
      <c r="Q2377" t="s">
        <v>80</v>
      </c>
      <c r="R2377" s="2">
        <v>28348</v>
      </c>
      <c r="S2377" t="s">
        <v>39</v>
      </c>
      <c r="T2377" t="s">
        <v>102</v>
      </c>
      <c r="U2377" t="s">
        <v>41</v>
      </c>
      <c r="V2377" t="s">
        <v>12608</v>
      </c>
      <c r="W2377" t="s">
        <v>42</v>
      </c>
      <c r="X2377" t="s">
        <v>83</v>
      </c>
      <c r="Y2377" t="s">
        <v>44</v>
      </c>
      <c r="Z2377">
        <v>4</v>
      </c>
      <c r="AA2377" t="str">
        <f t="shared" si="111"/>
        <v>Active</v>
      </c>
      <c r="AB2377">
        <f t="shared" si="112"/>
        <v>1977</v>
      </c>
      <c r="AC2377">
        <f t="shared" si="113"/>
        <v>48</v>
      </c>
      <c r="AD2377" t="str" cm="1">
        <f t="array" ref="AD2377">_xlfn.IFS(AB2377&lt;1965,"Baby Boomers",AB2377&lt;1981,"Gen X",AB2377&lt;1997,"Millenial",TRUE,("Gen Z"))</f>
        <v>Gen X</v>
      </c>
    </row>
    <row r="2378" spans="1:30" x14ac:dyDescent="0.25">
      <c r="A2378" t="s">
        <v>15395</v>
      </c>
      <c r="B2378" t="s">
        <v>2194</v>
      </c>
      <c r="C2378" t="s">
        <v>524</v>
      </c>
      <c r="D2378" s="2">
        <v>43959</v>
      </c>
      <c r="E2378" s="2" t="s">
        <v>10301</v>
      </c>
      <c r="F2378" t="s">
        <v>28</v>
      </c>
      <c r="G2378" t="s">
        <v>8524</v>
      </c>
      <c r="H2378" t="s">
        <v>8525</v>
      </c>
      <c r="I2378" t="s">
        <v>61</v>
      </c>
      <c r="J2378" t="s">
        <v>32</v>
      </c>
      <c r="K2378" t="s">
        <v>51</v>
      </c>
      <c r="L2378" t="s">
        <v>63</v>
      </c>
      <c r="M2378" t="s">
        <v>51</v>
      </c>
      <c r="N2378" t="s">
        <v>36</v>
      </c>
      <c r="O2378" t="s">
        <v>10301</v>
      </c>
      <c r="P2378" t="s">
        <v>10302</v>
      </c>
      <c r="Q2378" t="s">
        <v>80</v>
      </c>
      <c r="R2378" s="2">
        <v>23988</v>
      </c>
      <c r="S2378" t="s">
        <v>39</v>
      </c>
      <c r="T2378" t="s">
        <v>225</v>
      </c>
      <c r="U2378" t="s">
        <v>41</v>
      </c>
      <c r="V2378" t="s">
        <v>12609</v>
      </c>
      <c r="W2378" t="s">
        <v>127</v>
      </c>
      <c r="X2378" t="s">
        <v>83</v>
      </c>
      <c r="Y2378" t="s">
        <v>44</v>
      </c>
      <c r="Z2378">
        <v>5</v>
      </c>
      <c r="AA2378" t="str">
        <f t="shared" si="111"/>
        <v>Active</v>
      </c>
      <c r="AB2378">
        <f t="shared" si="112"/>
        <v>1965</v>
      </c>
      <c r="AC2378">
        <f t="shared" si="113"/>
        <v>60</v>
      </c>
      <c r="AD2378" t="str" cm="1">
        <f t="array" ref="AD2378">_xlfn.IFS(AB2378&lt;1965,"Baby Boomers",AB2378&lt;1981,"Gen X",AB2378&lt;1997,"Millenial",TRUE,("Gen Z"))</f>
        <v>Gen X</v>
      </c>
    </row>
    <row r="2379" spans="1:30" x14ac:dyDescent="0.25">
      <c r="A2379" t="s">
        <v>15396</v>
      </c>
      <c r="B2379" t="s">
        <v>5323</v>
      </c>
      <c r="C2379" t="s">
        <v>2642</v>
      </c>
      <c r="D2379" s="2">
        <v>43534</v>
      </c>
      <c r="E2379" s="2" t="s">
        <v>10301</v>
      </c>
      <c r="F2379" t="s">
        <v>727</v>
      </c>
      <c r="G2379" t="s">
        <v>8526</v>
      </c>
      <c r="H2379" t="s">
        <v>8527</v>
      </c>
      <c r="I2379" t="s">
        <v>132</v>
      </c>
      <c r="J2379" t="s">
        <v>32</v>
      </c>
      <c r="K2379" t="s">
        <v>51</v>
      </c>
      <c r="L2379" t="s">
        <v>63</v>
      </c>
      <c r="M2379" t="s">
        <v>62</v>
      </c>
      <c r="N2379" t="s">
        <v>36</v>
      </c>
      <c r="O2379" t="s">
        <v>10301</v>
      </c>
      <c r="P2379" t="s">
        <v>10302</v>
      </c>
      <c r="Q2379" t="s">
        <v>176</v>
      </c>
      <c r="R2379" s="2">
        <v>19419</v>
      </c>
      <c r="S2379" t="s">
        <v>39</v>
      </c>
      <c r="T2379" t="s">
        <v>177</v>
      </c>
      <c r="U2379" t="s">
        <v>54</v>
      </c>
      <c r="V2379" t="s">
        <v>12610</v>
      </c>
      <c r="W2379" t="s">
        <v>55</v>
      </c>
      <c r="X2379" t="s">
        <v>83</v>
      </c>
      <c r="Y2379" t="s">
        <v>44</v>
      </c>
      <c r="Z2379">
        <v>4</v>
      </c>
      <c r="AA2379" t="str">
        <f t="shared" si="111"/>
        <v>Active</v>
      </c>
      <c r="AB2379">
        <f t="shared" si="112"/>
        <v>1953</v>
      </c>
      <c r="AC2379">
        <f t="shared" si="113"/>
        <v>73</v>
      </c>
      <c r="AD2379" t="str" cm="1">
        <f t="array" ref="AD2379">_xlfn.IFS(AB2379&lt;1965,"Baby Boomers",AB2379&lt;1981,"Gen X",AB2379&lt;1997,"Millenial",TRUE,("Gen Z"))</f>
        <v>Baby Boomers</v>
      </c>
    </row>
    <row r="2380" spans="1:30" x14ac:dyDescent="0.25">
      <c r="A2380" t="s">
        <v>15397</v>
      </c>
      <c r="B2380" t="s">
        <v>3135</v>
      </c>
      <c r="C2380" t="s">
        <v>332</v>
      </c>
      <c r="D2380" s="2">
        <v>44670</v>
      </c>
      <c r="E2380" s="2" t="s">
        <v>10301</v>
      </c>
      <c r="F2380" t="s">
        <v>727</v>
      </c>
      <c r="G2380" t="s">
        <v>8528</v>
      </c>
      <c r="H2380" t="s">
        <v>8529</v>
      </c>
      <c r="I2380" t="s">
        <v>79</v>
      </c>
      <c r="J2380" t="s">
        <v>32</v>
      </c>
      <c r="K2380" t="s">
        <v>62</v>
      </c>
      <c r="L2380" t="s">
        <v>34</v>
      </c>
      <c r="M2380" t="s">
        <v>51</v>
      </c>
      <c r="N2380" t="s">
        <v>36</v>
      </c>
      <c r="O2380" t="s">
        <v>10301</v>
      </c>
      <c r="P2380" t="s">
        <v>10302</v>
      </c>
      <c r="Q2380" t="s">
        <v>89</v>
      </c>
      <c r="R2380" s="2">
        <v>32354</v>
      </c>
      <c r="S2380" t="s">
        <v>39</v>
      </c>
      <c r="T2380" t="s">
        <v>91</v>
      </c>
      <c r="U2380" t="s">
        <v>54</v>
      </c>
      <c r="V2380" t="s">
        <v>12611</v>
      </c>
      <c r="W2380" t="s">
        <v>42</v>
      </c>
      <c r="X2380" t="s">
        <v>43</v>
      </c>
      <c r="Y2380" t="s">
        <v>44</v>
      </c>
      <c r="Z2380">
        <v>1</v>
      </c>
      <c r="AA2380" t="str">
        <f t="shared" si="111"/>
        <v>Active</v>
      </c>
      <c r="AB2380">
        <f t="shared" si="112"/>
        <v>1988</v>
      </c>
      <c r="AC2380">
        <f t="shared" si="113"/>
        <v>37</v>
      </c>
      <c r="AD2380" t="str" cm="1">
        <f t="array" ref="AD2380">_xlfn.IFS(AB2380&lt;1965,"Baby Boomers",AB2380&lt;1981,"Gen X",AB2380&lt;1997,"Millenial",TRUE,("Gen Z"))</f>
        <v>Millenial</v>
      </c>
    </row>
    <row r="2381" spans="1:30" x14ac:dyDescent="0.25">
      <c r="A2381" t="s">
        <v>15398</v>
      </c>
      <c r="B2381" t="s">
        <v>5440</v>
      </c>
      <c r="C2381" t="s">
        <v>2653</v>
      </c>
      <c r="D2381" s="2">
        <v>43799</v>
      </c>
      <c r="E2381" s="2" t="s">
        <v>10301</v>
      </c>
      <c r="F2381" t="s">
        <v>727</v>
      </c>
      <c r="G2381" t="s">
        <v>8530</v>
      </c>
      <c r="H2381" t="s">
        <v>8531</v>
      </c>
      <c r="I2381" t="s">
        <v>97</v>
      </c>
      <c r="J2381" t="s">
        <v>32</v>
      </c>
      <c r="K2381" t="s">
        <v>62</v>
      </c>
      <c r="L2381" t="s">
        <v>50</v>
      </c>
      <c r="M2381" t="s">
        <v>51</v>
      </c>
      <c r="N2381" t="s">
        <v>36</v>
      </c>
      <c r="O2381" t="s">
        <v>10301</v>
      </c>
      <c r="P2381" t="s">
        <v>10302</v>
      </c>
      <c r="Q2381" t="s">
        <v>331</v>
      </c>
      <c r="R2381" s="2">
        <v>22819</v>
      </c>
      <c r="S2381" t="s">
        <v>39</v>
      </c>
      <c r="T2381" t="s">
        <v>6</v>
      </c>
      <c r="U2381" t="s">
        <v>41</v>
      </c>
      <c r="V2381" t="s">
        <v>12612</v>
      </c>
      <c r="W2381" t="s">
        <v>127</v>
      </c>
      <c r="X2381" t="s">
        <v>103</v>
      </c>
      <c r="Y2381" t="s">
        <v>44</v>
      </c>
      <c r="Z2381">
        <v>2</v>
      </c>
      <c r="AA2381" t="str">
        <f t="shared" si="111"/>
        <v>Active</v>
      </c>
      <c r="AB2381">
        <f t="shared" si="112"/>
        <v>1962</v>
      </c>
      <c r="AC2381">
        <f t="shared" si="113"/>
        <v>63</v>
      </c>
      <c r="AD2381" t="str" cm="1">
        <f t="array" ref="AD2381">_xlfn.IFS(AB2381&lt;1965,"Baby Boomers",AB2381&lt;1981,"Gen X",AB2381&lt;1997,"Millenial",TRUE,("Gen Z"))</f>
        <v>Baby Boomers</v>
      </c>
    </row>
    <row r="2382" spans="1:30" x14ac:dyDescent="0.25">
      <c r="A2382" t="s">
        <v>15399</v>
      </c>
      <c r="B2382" t="s">
        <v>7577</v>
      </c>
      <c r="C2382" t="s">
        <v>2101</v>
      </c>
      <c r="D2382" s="2">
        <v>44383</v>
      </c>
      <c r="E2382" s="2">
        <v>44933</v>
      </c>
      <c r="F2382" t="s">
        <v>727</v>
      </c>
      <c r="G2382" t="s">
        <v>8532</v>
      </c>
      <c r="H2382" t="s">
        <v>8533</v>
      </c>
      <c r="I2382" t="s">
        <v>88</v>
      </c>
      <c r="J2382" t="s">
        <v>744</v>
      </c>
      <c r="K2382" t="s">
        <v>51</v>
      </c>
      <c r="L2382" t="s">
        <v>50</v>
      </c>
      <c r="M2382" t="s">
        <v>51</v>
      </c>
      <c r="N2382" t="s">
        <v>98</v>
      </c>
      <c r="O2382" t="s">
        <v>8534</v>
      </c>
      <c r="P2382" t="s">
        <v>10302</v>
      </c>
      <c r="Q2382" t="s">
        <v>304</v>
      </c>
      <c r="R2382" s="2">
        <v>28232</v>
      </c>
      <c r="S2382" t="s">
        <v>39</v>
      </c>
      <c r="T2382" t="s">
        <v>91</v>
      </c>
      <c r="U2382" t="s">
        <v>41</v>
      </c>
      <c r="V2382" t="s">
        <v>12613</v>
      </c>
      <c r="W2382" t="s">
        <v>42</v>
      </c>
      <c r="X2382" t="s">
        <v>83</v>
      </c>
      <c r="Y2382" t="s">
        <v>44</v>
      </c>
      <c r="Z2382">
        <v>2</v>
      </c>
      <c r="AA2382" t="str">
        <f t="shared" si="111"/>
        <v>Non-Active</v>
      </c>
      <c r="AB2382">
        <f t="shared" si="112"/>
        <v>1977</v>
      </c>
      <c r="AC2382">
        <f t="shared" si="113"/>
        <v>49</v>
      </c>
      <c r="AD2382" t="str" cm="1">
        <f t="array" ref="AD2382">_xlfn.IFS(AB2382&lt;1965,"Baby Boomers",AB2382&lt;1981,"Gen X",AB2382&lt;1997,"Millenial",TRUE,("Gen Z"))</f>
        <v>Gen X</v>
      </c>
    </row>
    <row r="2383" spans="1:30" x14ac:dyDescent="0.25">
      <c r="A2383" t="s">
        <v>15400</v>
      </c>
      <c r="B2383" t="s">
        <v>907</v>
      </c>
      <c r="C2383" t="s">
        <v>7594</v>
      </c>
      <c r="D2383" s="2">
        <v>43431</v>
      </c>
      <c r="E2383" s="2" t="s">
        <v>10301</v>
      </c>
      <c r="F2383" t="s">
        <v>727</v>
      </c>
      <c r="G2383" t="s">
        <v>8535</v>
      </c>
      <c r="H2383" t="s">
        <v>8536</v>
      </c>
      <c r="I2383" t="s">
        <v>31</v>
      </c>
      <c r="J2383" t="s">
        <v>32</v>
      </c>
      <c r="K2383" t="s">
        <v>51</v>
      </c>
      <c r="L2383" t="s">
        <v>63</v>
      </c>
      <c r="M2383" t="s">
        <v>35</v>
      </c>
      <c r="N2383" t="s">
        <v>36</v>
      </c>
      <c r="O2383" t="s">
        <v>10301</v>
      </c>
      <c r="P2383" t="s">
        <v>10302</v>
      </c>
      <c r="Q2383" t="s">
        <v>935</v>
      </c>
      <c r="R2383" s="2">
        <v>34328</v>
      </c>
      <c r="S2383" t="s">
        <v>39</v>
      </c>
      <c r="T2383" t="s">
        <v>112</v>
      </c>
      <c r="U2383" t="s">
        <v>41</v>
      </c>
      <c r="V2383" t="s">
        <v>12614</v>
      </c>
      <c r="W2383" t="s">
        <v>127</v>
      </c>
      <c r="X2383" t="s">
        <v>103</v>
      </c>
      <c r="Y2383" t="s">
        <v>44</v>
      </c>
      <c r="Z2383">
        <v>4</v>
      </c>
      <c r="AA2383" t="str">
        <f t="shared" si="111"/>
        <v>Active</v>
      </c>
      <c r="AB2383">
        <f t="shared" si="112"/>
        <v>1993</v>
      </c>
      <c r="AC2383">
        <f t="shared" si="113"/>
        <v>32</v>
      </c>
      <c r="AD2383" t="str" cm="1">
        <f t="array" ref="AD2383">_xlfn.IFS(AB2383&lt;1965,"Baby Boomers",AB2383&lt;1981,"Gen X",AB2383&lt;1997,"Millenial",TRUE,("Gen Z"))</f>
        <v>Millenial</v>
      </c>
    </row>
    <row r="2384" spans="1:30" x14ac:dyDescent="0.25">
      <c r="A2384" t="s">
        <v>15401</v>
      </c>
      <c r="B2384" t="s">
        <v>5485</v>
      </c>
      <c r="C2384" t="s">
        <v>3249</v>
      </c>
      <c r="D2384" s="2">
        <v>44956</v>
      </c>
      <c r="E2384" s="2" t="s">
        <v>10301</v>
      </c>
      <c r="F2384" t="s">
        <v>28</v>
      </c>
      <c r="G2384" t="s">
        <v>8537</v>
      </c>
      <c r="H2384" t="s">
        <v>8538</v>
      </c>
      <c r="I2384" t="s">
        <v>97</v>
      </c>
      <c r="J2384" t="s">
        <v>32</v>
      </c>
      <c r="K2384" t="s">
        <v>62</v>
      </c>
      <c r="L2384" t="s">
        <v>34</v>
      </c>
      <c r="M2384" t="s">
        <v>51</v>
      </c>
      <c r="N2384" t="s">
        <v>36</v>
      </c>
      <c r="O2384" t="s">
        <v>10301</v>
      </c>
      <c r="P2384" t="s">
        <v>10302</v>
      </c>
      <c r="Q2384" t="s">
        <v>147</v>
      </c>
      <c r="R2384" s="2">
        <v>23431</v>
      </c>
      <c r="S2384" t="s">
        <v>39</v>
      </c>
      <c r="T2384" t="s">
        <v>149</v>
      </c>
      <c r="U2384" t="s">
        <v>54</v>
      </c>
      <c r="V2384" t="s">
        <v>12615</v>
      </c>
      <c r="W2384" t="s">
        <v>55</v>
      </c>
      <c r="X2384" t="s">
        <v>74</v>
      </c>
      <c r="Y2384" t="s">
        <v>44</v>
      </c>
      <c r="Z2384">
        <v>2</v>
      </c>
      <c r="AA2384" t="str">
        <f t="shared" si="111"/>
        <v>Active</v>
      </c>
      <c r="AB2384">
        <f t="shared" si="112"/>
        <v>1964</v>
      </c>
      <c r="AC2384">
        <f t="shared" si="113"/>
        <v>62</v>
      </c>
      <c r="AD2384" t="str" cm="1">
        <f t="array" ref="AD2384">_xlfn.IFS(AB2384&lt;1965,"Baby Boomers",AB2384&lt;1981,"Gen X",AB2384&lt;1997,"Millenial",TRUE,("Gen Z"))</f>
        <v>Baby Boomers</v>
      </c>
    </row>
    <row r="2385" spans="1:30" x14ac:dyDescent="0.25">
      <c r="A2385" t="s">
        <v>10320</v>
      </c>
      <c r="B2385" t="s">
        <v>5701</v>
      </c>
      <c r="C2385" t="s">
        <v>4524</v>
      </c>
      <c r="D2385" s="2">
        <v>44882</v>
      </c>
      <c r="E2385" s="2">
        <v>44965</v>
      </c>
      <c r="F2385" t="s">
        <v>28</v>
      </c>
      <c r="G2385" t="s">
        <v>8539</v>
      </c>
      <c r="H2385" t="s">
        <v>8540</v>
      </c>
      <c r="I2385" t="s">
        <v>117</v>
      </c>
      <c r="J2385" t="s">
        <v>32</v>
      </c>
      <c r="K2385" t="s">
        <v>62</v>
      </c>
      <c r="L2385" t="s">
        <v>50</v>
      </c>
      <c r="M2385" t="s">
        <v>51</v>
      </c>
      <c r="N2385" t="s">
        <v>125</v>
      </c>
      <c r="O2385" t="s">
        <v>8541</v>
      </c>
      <c r="P2385" t="s">
        <v>10302</v>
      </c>
      <c r="Q2385" t="s">
        <v>89</v>
      </c>
      <c r="R2385" s="2">
        <v>21650</v>
      </c>
      <c r="S2385" t="s">
        <v>39</v>
      </c>
      <c r="T2385" t="s">
        <v>82</v>
      </c>
      <c r="U2385" t="s">
        <v>54</v>
      </c>
      <c r="V2385" t="s">
        <v>12616</v>
      </c>
      <c r="W2385" t="s">
        <v>73</v>
      </c>
      <c r="X2385" t="s">
        <v>83</v>
      </c>
      <c r="Y2385" t="s">
        <v>44</v>
      </c>
      <c r="Z2385">
        <v>4</v>
      </c>
      <c r="AA2385" t="str">
        <f t="shared" si="111"/>
        <v>Non-Active</v>
      </c>
      <c r="AB2385">
        <f t="shared" si="112"/>
        <v>1959</v>
      </c>
      <c r="AC2385">
        <f t="shared" si="113"/>
        <v>67</v>
      </c>
      <c r="AD2385" t="str" cm="1">
        <f t="array" ref="AD2385">_xlfn.IFS(AB2385&lt;1965,"Baby Boomers",AB2385&lt;1981,"Gen X",AB2385&lt;1997,"Millenial",TRUE,("Gen Z"))</f>
        <v>Baby Boomers</v>
      </c>
    </row>
    <row r="2386" spans="1:30" x14ac:dyDescent="0.25">
      <c r="A2386" t="s">
        <v>15402</v>
      </c>
      <c r="B2386" t="s">
        <v>5447</v>
      </c>
      <c r="C2386" t="s">
        <v>6450</v>
      </c>
      <c r="D2386" s="2">
        <v>43325</v>
      </c>
      <c r="E2386" s="2">
        <v>43979</v>
      </c>
      <c r="F2386" t="s">
        <v>28</v>
      </c>
      <c r="G2386" t="s">
        <v>8542</v>
      </c>
      <c r="H2386" t="s">
        <v>8543</v>
      </c>
      <c r="I2386" t="s">
        <v>61</v>
      </c>
      <c r="J2386" t="s">
        <v>32</v>
      </c>
      <c r="K2386" t="s">
        <v>51</v>
      </c>
      <c r="L2386" t="s">
        <v>50</v>
      </c>
      <c r="M2386" t="s">
        <v>62</v>
      </c>
      <c r="N2386" t="s">
        <v>174</v>
      </c>
      <c r="O2386" t="s">
        <v>8544</v>
      </c>
      <c r="P2386" t="s">
        <v>10302</v>
      </c>
      <c r="Q2386" t="s">
        <v>89</v>
      </c>
      <c r="R2386" s="2">
        <v>35068</v>
      </c>
      <c r="S2386" t="s">
        <v>39</v>
      </c>
      <c r="T2386" t="s">
        <v>82</v>
      </c>
      <c r="U2386" t="s">
        <v>54</v>
      </c>
      <c r="V2386" t="s">
        <v>12617</v>
      </c>
      <c r="W2386" t="s">
        <v>55</v>
      </c>
      <c r="X2386" t="s">
        <v>43</v>
      </c>
      <c r="Y2386" t="s">
        <v>44</v>
      </c>
      <c r="Z2386">
        <v>2</v>
      </c>
      <c r="AA2386" t="str">
        <f t="shared" si="111"/>
        <v>Non-Active</v>
      </c>
      <c r="AB2386">
        <f t="shared" si="112"/>
        <v>1996</v>
      </c>
      <c r="AC2386">
        <f t="shared" si="113"/>
        <v>30</v>
      </c>
      <c r="AD2386" t="str" cm="1">
        <f t="array" ref="AD2386">_xlfn.IFS(AB2386&lt;1965,"Baby Boomers",AB2386&lt;1981,"Gen X",AB2386&lt;1997,"Millenial",TRUE,("Gen Z"))</f>
        <v>Millenial</v>
      </c>
    </row>
    <row r="2387" spans="1:30" x14ac:dyDescent="0.25">
      <c r="A2387" t="s">
        <v>15403</v>
      </c>
      <c r="B2387" t="s">
        <v>3344</v>
      </c>
      <c r="C2387" t="s">
        <v>6105</v>
      </c>
      <c r="D2387" s="2">
        <v>44379</v>
      </c>
      <c r="E2387" s="2">
        <v>45116</v>
      </c>
      <c r="F2387" t="s">
        <v>28</v>
      </c>
      <c r="G2387" t="s">
        <v>8545</v>
      </c>
      <c r="H2387" t="s">
        <v>8546</v>
      </c>
      <c r="I2387" t="s">
        <v>88</v>
      </c>
      <c r="J2387" t="s">
        <v>10826</v>
      </c>
      <c r="K2387" t="s">
        <v>51</v>
      </c>
      <c r="L2387" t="s">
        <v>63</v>
      </c>
      <c r="M2387" t="s">
        <v>35</v>
      </c>
      <c r="N2387" t="s">
        <v>125</v>
      </c>
      <c r="O2387" t="s">
        <v>8547</v>
      </c>
      <c r="P2387" t="s">
        <v>10302</v>
      </c>
      <c r="Q2387" t="s">
        <v>100</v>
      </c>
      <c r="R2387" s="2">
        <v>16938</v>
      </c>
      <c r="S2387" t="s">
        <v>39</v>
      </c>
      <c r="T2387" t="s">
        <v>242</v>
      </c>
      <c r="U2387" t="s">
        <v>54</v>
      </c>
      <c r="V2387" t="s">
        <v>12618</v>
      </c>
      <c r="W2387" t="s">
        <v>42</v>
      </c>
      <c r="X2387" t="s">
        <v>103</v>
      </c>
      <c r="Y2387" t="s">
        <v>44</v>
      </c>
      <c r="Z2387">
        <v>4</v>
      </c>
      <c r="AA2387" t="str">
        <f t="shared" si="111"/>
        <v>Non-Active</v>
      </c>
      <c r="AB2387">
        <f t="shared" si="112"/>
        <v>1946</v>
      </c>
      <c r="AC2387">
        <f t="shared" si="113"/>
        <v>79</v>
      </c>
      <c r="AD2387" t="str" cm="1">
        <f t="array" ref="AD2387">_xlfn.IFS(AB2387&lt;1965,"Baby Boomers",AB2387&lt;1981,"Gen X",AB2387&lt;1997,"Millenial",TRUE,("Gen Z"))</f>
        <v>Baby Boomers</v>
      </c>
    </row>
    <row r="2388" spans="1:30" x14ac:dyDescent="0.25">
      <c r="A2388" t="s">
        <v>15404</v>
      </c>
      <c r="B2388" t="s">
        <v>8548</v>
      </c>
      <c r="C2388" t="s">
        <v>7252</v>
      </c>
      <c r="D2388" s="2">
        <v>44740</v>
      </c>
      <c r="E2388" s="2" t="s">
        <v>10301</v>
      </c>
      <c r="F2388" t="s">
        <v>28</v>
      </c>
      <c r="G2388" t="s">
        <v>8549</v>
      </c>
      <c r="H2388" t="s">
        <v>8550</v>
      </c>
      <c r="I2388" t="s">
        <v>31</v>
      </c>
      <c r="J2388" t="s">
        <v>32</v>
      </c>
      <c r="K2388" t="s">
        <v>33</v>
      </c>
      <c r="L2388" t="s">
        <v>63</v>
      </c>
      <c r="M2388" t="s">
        <v>62</v>
      </c>
      <c r="N2388" t="s">
        <v>36</v>
      </c>
      <c r="O2388" t="s">
        <v>10301</v>
      </c>
      <c r="P2388" t="s">
        <v>10302</v>
      </c>
      <c r="Q2388" t="s">
        <v>304</v>
      </c>
      <c r="R2388" s="2">
        <v>26903</v>
      </c>
      <c r="S2388" t="s">
        <v>39</v>
      </c>
      <c r="T2388" t="s">
        <v>707</v>
      </c>
      <c r="U2388" t="s">
        <v>54</v>
      </c>
      <c r="V2388" t="s">
        <v>12619</v>
      </c>
      <c r="W2388" t="s">
        <v>73</v>
      </c>
      <c r="X2388" t="s">
        <v>74</v>
      </c>
      <c r="Y2388" t="s">
        <v>44</v>
      </c>
      <c r="Z2388">
        <v>1</v>
      </c>
      <c r="AA2388" t="str">
        <f t="shared" si="111"/>
        <v>Active</v>
      </c>
      <c r="AB2388">
        <f t="shared" si="112"/>
        <v>1973</v>
      </c>
      <c r="AC2388">
        <f t="shared" si="113"/>
        <v>52</v>
      </c>
      <c r="AD2388" t="str" cm="1">
        <f t="array" ref="AD2388">_xlfn.IFS(AB2388&lt;1965,"Baby Boomers",AB2388&lt;1981,"Gen X",AB2388&lt;1997,"Millenial",TRUE,("Gen Z"))</f>
        <v>Gen X</v>
      </c>
    </row>
    <row r="2389" spans="1:30" x14ac:dyDescent="0.25">
      <c r="A2389" t="s">
        <v>15405</v>
      </c>
      <c r="B2389" t="s">
        <v>1263</v>
      </c>
      <c r="C2389" t="s">
        <v>1437</v>
      </c>
      <c r="D2389" s="2">
        <v>43490</v>
      </c>
      <c r="E2389" s="2" t="s">
        <v>10301</v>
      </c>
      <c r="F2389" t="s">
        <v>28</v>
      </c>
      <c r="G2389" t="s">
        <v>8551</v>
      </c>
      <c r="H2389" t="s">
        <v>8552</v>
      </c>
      <c r="I2389" t="s">
        <v>132</v>
      </c>
      <c r="J2389" t="s">
        <v>32</v>
      </c>
      <c r="K2389" t="s">
        <v>51</v>
      </c>
      <c r="L2389" t="s">
        <v>50</v>
      </c>
      <c r="M2389" t="s">
        <v>35</v>
      </c>
      <c r="N2389" t="s">
        <v>36</v>
      </c>
      <c r="O2389" t="s">
        <v>10301</v>
      </c>
      <c r="P2389" t="s">
        <v>10302</v>
      </c>
      <c r="Q2389" t="s">
        <v>89</v>
      </c>
      <c r="R2389" s="2">
        <v>27665</v>
      </c>
      <c r="S2389" t="s">
        <v>39</v>
      </c>
      <c r="T2389" t="s">
        <v>102</v>
      </c>
      <c r="U2389" t="s">
        <v>54</v>
      </c>
      <c r="V2389" t="s">
        <v>12620</v>
      </c>
      <c r="W2389" t="s">
        <v>55</v>
      </c>
      <c r="X2389" t="s">
        <v>74</v>
      </c>
      <c r="Y2389" t="s">
        <v>44</v>
      </c>
      <c r="Z2389">
        <v>2</v>
      </c>
      <c r="AA2389" t="str">
        <f t="shared" si="111"/>
        <v>Active</v>
      </c>
      <c r="AB2389">
        <f t="shared" si="112"/>
        <v>1975</v>
      </c>
      <c r="AC2389">
        <f t="shared" si="113"/>
        <v>50</v>
      </c>
      <c r="AD2389" t="str" cm="1">
        <f t="array" ref="AD2389">_xlfn.IFS(AB2389&lt;1965,"Baby Boomers",AB2389&lt;1981,"Gen X",AB2389&lt;1997,"Millenial",TRUE,("Gen Z"))</f>
        <v>Gen X</v>
      </c>
    </row>
    <row r="2390" spans="1:30" x14ac:dyDescent="0.25">
      <c r="A2390" t="s">
        <v>15406</v>
      </c>
      <c r="B2390" t="s">
        <v>2571</v>
      </c>
      <c r="C2390" t="s">
        <v>1602</v>
      </c>
      <c r="D2390" s="2">
        <v>45130</v>
      </c>
      <c r="E2390" s="2" t="s">
        <v>10301</v>
      </c>
      <c r="F2390" t="s">
        <v>28</v>
      </c>
      <c r="G2390" t="s">
        <v>8553</v>
      </c>
      <c r="H2390" t="s">
        <v>8554</v>
      </c>
      <c r="I2390" t="s">
        <v>49</v>
      </c>
      <c r="J2390" t="s">
        <v>32</v>
      </c>
      <c r="K2390" t="s">
        <v>33</v>
      </c>
      <c r="L2390" t="s">
        <v>34</v>
      </c>
      <c r="M2390" t="s">
        <v>51</v>
      </c>
      <c r="N2390" t="s">
        <v>36</v>
      </c>
      <c r="O2390" t="s">
        <v>10301</v>
      </c>
      <c r="P2390" t="s">
        <v>10302</v>
      </c>
      <c r="Q2390" t="s">
        <v>176</v>
      </c>
      <c r="R2390" s="2">
        <v>28700</v>
      </c>
      <c r="S2390" t="s">
        <v>39</v>
      </c>
      <c r="T2390" t="s">
        <v>242</v>
      </c>
      <c r="U2390" t="s">
        <v>41</v>
      </c>
      <c r="V2390" t="s">
        <v>12621</v>
      </c>
      <c r="W2390" t="s">
        <v>127</v>
      </c>
      <c r="X2390" t="s">
        <v>74</v>
      </c>
      <c r="Y2390" t="s">
        <v>44</v>
      </c>
      <c r="Z2390">
        <v>4</v>
      </c>
      <c r="AA2390" t="str">
        <f t="shared" si="111"/>
        <v>Active</v>
      </c>
      <c r="AB2390">
        <f t="shared" si="112"/>
        <v>1978</v>
      </c>
      <c r="AC2390">
        <f t="shared" si="113"/>
        <v>47</v>
      </c>
      <c r="AD2390" t="str" cm="1">
        <f t="array" ref="AD2390">_xlfn.IFS(AB2390&lt;1965,"Baby Boomers",AB2390&lt;1981,"Gen X",AB2390&lt;1997,"Millenial",TRUE,("Gen Z"))</f>
        <v>Gen X</v>
      </c>
    </row>
    <row r="2391" spans="1:30" x14ac:dyDescent="0.25">
      <c r="A2391" t="s">
        <v>15407</v>
      </c>
      <c r="B2391" t="s">
        <v>6026</v>
      </c>
      <c r="C2391" t="s">
        <v>1326</v>
      </c>
      <c r="D2391" s="2">
        <v>44767</v>
      </c>
      <c r="E2391" s="2" t="s">
        <v>10301</v>
      </c>
      <c r="F2391" t="s">
        <v>28</v>
      </c>
      <c r="G2391" t="s">
        <v>5055</v>
      </c>
      <c r="H2391" t="s">
        <v>8555</v>
      </c>
      <c r="I2391" t="s">
        <v>138</v>
      </c>
      <c r="J2391" t="s">
        <v>32</v>
      </c>
      <c r="K2391" t="s">
        <v>62</v>
      </c>
      <c r="L2391" t="s">
        <v>34</v>
      </c>
      <c r="M2391" t="s">
        <v>35</v>
      </c>
      <c r="N2391" t="s">
        <v>36</v>
      </c>
      <c r="O2391" t="s">
        <v>10301</v>
      </c>
      <c r="P2391" t="s">
        <v>10302</v>
      </c>
      <c r="Q2391" t="s">
        <v>80</v>
      </c>
      <c r="R2391" s="2">
        <v>33942</v>
      </c>
      <c r="S2391" t="s">
        <v>39</v>
      </c>
      <c r="T2391" t="s">
        <v>149</v>
      </c>
      <c r="U2391" t="s">
        <v>41</v>
      </c>
      <c r="V2391" t="s">
        <v>12622</v>
      </c>
      <c r="W2391" t="s">
        <v>92</v>
      </c>
      <c r="X2391" t="s">
        <v>83</v>
      </c>
      <c r="Y2391" t="s">
        <v>44</v>
      </c>
      <c r="Z2391">
        <v>5</v>
      </c>
      <c r="AA2391" t="str">
        <f t="shared" si="111"/>
        <v>Active</v>
      </c>
      <c r="AB2391">
        <f t="shared" si="112"/>
        <v>1992</v>
      </c>
      <c r="AC2391">
        <f t="shared" si="113"/>
        <v>33</v>
      </c>
      <c r="AD2391" t="str" cm="1">
        <f t="array" ref="AD2391">_xlfn.IFS(AB2391&lt;1965,"Baby Boomers",AB2391&lt;1981,"Gen X",AB2391&lt;1997,"Millenial",TRUE,("Gen Z"))</f>
        <v>Millenial</v>
      </c>
    </row>
    <row r="2392" spans="1:30" x14ac:dyDescent="0.25">
      <c r="A2392" t="s">
        <v>15408</v>
      </c>
      <c r="B2392" t="s">
        <v>3339</v>
      </c>
      <c r="C2392" t="s">
        <v>1573</v>
      </c>
      <c r="D2392" s="2">
        <v>44937</v>
      </c>
      <c r="E2392" s="2" t="s">
        <v>10301</v>
      </c>
      <c r="F2392" t="s">
        <v>28</v>
      </c>
      <c r="G2392" t="s">
        <v>8556</v>
      </c>
      <c r="H2392" t="s">
        <v>8557</v>
      </c>
      <c r="I2392" t="s">
        <v>79</v>
      </c>
      <c r="J2392" t="s">
        <v>32</v>
      </c>
      <c r="K2392" t="s">
        <v>33</v>
      </c>
      <c r="L2392" t="s">
        <v>50</v>
      </c>
      <c r="M2392" t="s">
        <v>51</v>
      </c>
      <c r="N2392" t="s">
        <v>36</v>
      </c>
      <c r="O2392" t="s">
        <v>10301</v>
      </c>
      <c r="P2392" t="s">
        <v>10302</v>
      </c>
      <c r="Q2392" t="s">
        <v>89</v>
      </c>
      <c r="R2392" s="2">
        <v>36050</v>
      </c>
      <c r="S2392" t="s">
        <v>39</v>
      </c>
      <c r="T2392" t="s">
        <v>82</v>
      </c>
      <c r="U2392" t="s">
        <v>54</v>
      </c>
      <c r="V2392" t="s">
        <v>12623</v>
      </c>
      <c r="W2392" t="s">
        <v>42</v>
      </c>
      <c r="X2392" t="s">
        <v>43</v>
      </c>
      <c r="Y2392" t="s">
        <v>44</v>
      </c>
      <c r="Z2392">
        <v>4</v>
      </c>
      <c r="AA2392" t="str">
        <f t="shared" si="111"/>
        <v>Active</v>
      </c>
      <c r="AB2392">
        <f t="shared" si="112"/>
        <v>1998</v>
      </c>
      <c r="AC2392">
        <f t="shared" si="113"/>
        <v>27</v>
      </c>
      <c r="AD2392" t="str" cm="1">
        <f t="array" ref="AD2392">_xlfn.IFS(AB2392&lt;1965,"Baby Boomers",AB2392&lt;1981,"Gen X",AB2392&lt;1997,"Millenial",TRUE,("Gen Z"))</f>
        <v>Gen Z</v>
      </c>
    </row>
    <row r="2393" spans="1:30" x14ac:dyDescent="0.25">
      <c r="A2393" t="s">
        <v>15409</v>
      </c>
      <c r="B2393" t="s">
        <v>5588</v>
      </c>
      <c r="C2393" t="s">
        <v>2871</v>
      </c>
      <c r="D2393" s="2">
        <v>45135</v>
      </c>
      <c r="E2393" s="2">
        <v>45137</v>
      </c>
      <c r="F2393" t="s">
        <v>28</v>
      </c>
      <c r="G2393" t="s">
        <v>8558</v>
      </c>
      <c r="H2393" t="s">
        <v>8559</v>
      </c>
      <c r="I2393" t="s">
        <v>167</v>
      </c>
      <c r="J2393" t="s">
        <v>32</v>
      </c>
      <c r="K2393" t="s">
        <v>51</v>
      </c>
      <c r="L2393" t="s">
        <v>63</v>
      </c>
      <c r="M2393" t="s">
        <v>35</v>
      </c>
      <c r="N2393" t="s">
        <v>98</v>
      </c>
      <c r="O2393" t="s">
        <v>8560</v>
      </c>
      <c r="P2393" t="s">
        <v>10302</v>
      </c>
      <c r="Q2393" t="s">
        <v>230</v>
      </c>
      <c r="R2393" s="2">
        <v>23395</v>
      </c>
      <c r="S2393" t="s">
        <v>39</v>
      </c>
      <c r="T2393" t="s">
        <v>112</v>
      </c>
      <c r="U2393" t="s">
        <v>54</v>
      </c>
      <c r="V2393" t="s">
        <v>12624</v>
      </c>
      <c r="W2393" t="s">
        <v>55</v>
      </c>
      <c r="X2393" t="s">
        <v>74</v>
      </c>
      <c r="Y2393" t="s">
        <v>104</v>
      </c>
      <c r="Z2393">
        <v>2</v>
      </c>
      <c r="AA2393" t="str">
        <f t="shared" si="111"/>
        <v>Non-Active</v>
      </c>
      <c r="AB2393">
        <f t="shared" si="112"/>
        <v>1964</v>
      </c>
      <c r="AC2393">
        <f t="shared" si="113"/>
        <v>62</v>
      </c>
      <c r="AD2393" t="str" cm="1">
        <f t="array" ref="AD2393">_xlfn.IFS(AB2393&lt;1965,"Baby Boomers",AB2393&lt;1981,"Gen X",AB2393&lt;1997,"Millenial",TRUE,("Gen Z"))</f>
        <v>Baby Boomers</v>
      </c>
    </row>
    <row r="2394" spans="1:30" x14ac:dyDescent="0.25">
      <c r="A2394" t="s">
        <v>15410</v>
      </c>
      <c r="B2394" t="s">
        <v>1182</v>
      </c>
      <c r="C2394" t="s">
        <v>5761</v>
      </c>
      <c r="D2394" s="2">
        <v>45052</v>
      </c>
      <c r="E2394" s="2" t="s">
        <v>10301</v>
      </c>
      <c r="F2394" t="s">
        <v>28</v>
      </c>
      <c r="G2394" t="s">
        <v>8561</v>
      </c>
      <c r="H2394" t="s">
        <v>8562</v>
      </c>
      <c r="I2394" t="s">
        <v>97</v>
      </c>
      <c r="J2394" t="s">
        <v>32</v>
      </c>
      <c r="K2394" t="s">
        <v>62</v>
      </c>
      <c r="L2394" t="s">
        <v>34</v>
      </c>
      <c r="M2394" t="s">
        <v>51</v>
      </c>
      <c r="N2394" t="s">
        <v>36</v>
      </c>
      <c r="O2394" t="s">
        <v>10301</v>
      </c>
      <c r="P2394" t="s">
        <v>10302</v>
      </c>
      <c r="Q2394" t="s">
        <v>80</v>
      </c>
      <c r="R2394" s="2">
        <v>36559</v>
      </c>
      <c r="S2394" t="s">
        <v>39</v>
      </c>
      <c r="T2394" t="s">
        <v>291</v>
      </c>
      <c r="U2394" t="s">
        <v>54</v>
      </c>
      <c r="V2394" t="s">
        <v>12625</v>
      </c>
      <c r="W2394" t="s">
        <v>42</v>
      </c>
      <c r="X2394" t="s">
        <v>43</v>
      </c>
      <c r="Y2394" t="s">
        <v>44</v>
      </c>
      <c r="Z2394">
        <v>4</v>
      </c>
      <c r="AA2394" t="str">
        <f t="shared" si="111"/>
        <v>Active</v>
      </c>
      <c r="AB2394">
        <f t="shared" si="112"/>
        <v>2000</v>
      </c>
      <c r="AC2394">
        <f t="shared" si="113"/>
        <v>26</v>
      </c>
      <c r="AD2394" t="str" cm="1">
        <f t="array" ref="AD2394">_xlfn.IFS(AB2394&lt;1965,"Baby Boomers",AB2394&lt;1981,"Gen X",AB2394&lt;1997,"Millenial",TRUE,("Gen Z"))</f>
        <v>Gen Z</v>
      </c>
    </row>
    <row r="2395" spans="1:30" x14ac:dyDescent="0.25">
      <c r="A2395" t="s">
        <v>15411</v>
      </c>
      <c r="B2395" t="s">
        <v>1888</v>
      </c>
      <c r="C2395" t="s">
        <v>2995</v>
      </c>
      <c r="D2395" s="2">
        <v>44822</v>
      </c>
      <c r="E2395" s="2" t="s">
        <v>10301</v>
      </c>
      <c r="F2395" t="s">
        <v>28</v>
      </c>
      <c r="G2395" t="s">
        <v>8563</v>
      </c>
      <c r="H2395" t="s">
        <v>8564</v>
      </c>
      <c r="I2395" t="s">
        <v>117</v>
      </c>
      <c r="J2395" t="s">
        <v>32</v>
      </c>
      <c r="K2395" t="s">
        <v>62</v>
      </c>
      <c r="L2395" t="s">
        <v>34</v>
      </c>
      <c r="M2395" t="s">
        <v>35</v>
      </c>
      <c r="N2395" t="s">
        <v>36</v>
      </c>
      <c r="O2395" t="s">
        <v>10301</v>
      </c>
      <c r="P2395" t="s">
        <v>10302</v>
      </c>
      <c r="Q2395" t="s">
        <v>304</v>
      </c>
      <c r="R2395" s="2">
        <v>29045</v>
      </c>
      <c r="S2395" t="s">
        <v>39</v>
      </c>
      <c r="T2395" t="s">
        <v>82</v>
      </c>
      <c r="U2395" t="s">
        <v>54</v>
      </c>
      <c r="V2395" t="s">
        <v>11361</v>
      </c>
      <c r="W2395" t="s">
        <v>55</v>
      </c>
      <c r="X2395" t="s">
        <v>103</v>
      </c>
      <c r="Y2395" t="s">
        <v>44</v>
      </c>
      <c r="Z2395">
        <v>2</v>
      </c>
      <c r="AA2395" t="str">
        <f t="shared" si="111"/>
        <v>Active</v>
      </c>
      <c r="AB2395">
        <f t="shared" si="112"/>
        <v>1979</v>
      </c>
      <c r="AC2395">
        <f t="shared" si="113"/>
        <v>46</v>
      </c>
      <c r="AD2395" t="str" cm="1">
        <f t="array" ref="AD2395">_xlfn.IFS(AB2395&lt;1965,"Baby Boomers",AB2395&lt;1981,"Gen X",AB2395&lt;1997,"Millenial",TRUE,("Gen Z"))</f>
        <v>Gen X</v>
      </c>
    </row>
    <row r="2396" spans="1:30" x14ac:dyDescent="0.25">
      <c r="A2396" t="s">
        <v>15412</v>
      </c>
      <c r="B2396" t="s">
        <v>8565</v>
      </c>
      <c r="C2396" t="s">
        <v>8566</v>
      </c>
      <c r="D2396" s="2">
        <v>43716</v>
      </c>
      <c r="E2396" s="2">
        <v>44449</v>
      </c>
      <c r="F2396" t="s">
        <v>28</v>
      </c>
      <c r="G2396" t="s">
        <v>8567</v>
      </c>
      <c r="H2396" t="s">
        <v>8568</v>
      </c>
      <c r="I2396" t="s">
        <v>61</v>
      </c>
      <c r="J2396" t="s">
        <v>32</v>
      </c>
      <c r="K2396" t="s">
        <v>62</v>
      </c>
      <c r="L2396" t="s">
        <v>63</v>
      </c>
      <c r="M2396" t="s">
        <v>35</v>
      </c>
      <c r="N2396" t="s">
        <v>139</v>
      </c>
      <c r="O2396" t="s">
        <v>8569</v>
      </c>
      <c r="P2396" t="s">
        <v>10302</v>
      </c>
      <c r="Q2396" t="s">
        <v>89</v>
      </c>
      <c r="R2396" s="2">
        <v>36060</v>
      </c>
      <c r="S2396" t="s">
        <v>39</v>
      </c>
      <c r="T2396" t="s">
        <v>102</v>
      </c>
      <c r="U2396" t="s">
        <v>54</v>
      </c>
      <c r="V2396" t="s">
        <v>12626</v>
      </c>
      <c r="W2396" t="s">
        <v>55</v>
      </c>
      <c r="X2396" t="s">
        <v>74</v>
      </c>
      <c r="Y2396" t="s">
        <v>44</v>
      </c>
      <c r="Z2396">
        <v>2</v>
      </c>
      <c r="AA2396" t="str">
        <f t="shared" si="111"/>
        <v>Non-Active</v>
      </c>
      <c r="AB2396">
        <f t="shared" si="112"/>
        <v>1998</v>
      </c>
      <c r="AC2396">
        <f t="shared" si="113"/>
        <v>27</v>
      </c>
      <c r="AD2396" t="str" cm="1">
        <f t="array" ref="AD2396">_xlfn.IFS(AB2396&lt;1965,"Baby Boomers",AB2396&lt;1981,"Gen X",AB2396&lt;1997,"Millenial",TRUE,("Gen Z"))</f>
        <v>Gen Z</v>
      </c>
    </row>
    <row r="2397" spans="1:30" x14ac:dyDescent="0.25">
      <c r="A2397" t="s">
        <v>15413</v>
      </c>
      <c r="B2397" t="s">
        <v>2185</v>
      </c>
      <c r="C2397" t="s">
        <v>499</v>
      </c>
      <c r="D2397" s="2">
        <v>43707</v>
      </c>
      <c r="E2397" s="2" t="s">
        <v>10301</v>
      </c>
      <c r="F2397" t="s">
        <v>28</v>
      </c>
      <c r="G2397" t="s">
        <v>8570</v>
      </c>
      <c r="H2397" t="s">
        <v>8571</v>
      </c>
      <c r="I2397" t="s">
        <v>88</v>
      </c>
      <c r="J2397" t="s">
        <v>32</v>
      </c>
      <c r="K2397" t="s">
        <v>51</v>
      </c>
      <c r="L2397" t="s">
        <v>63</v>
      </c>
      <c r="M2397" t="s">
        <v>51</v>
      </c>
      <c r="N2397" t="s">
        <v>36</v>
      </c>
      <c r="O2397" t="s">
        <v>10301</v>
      </c>
      <c r="P2397" t="s">
        <v>10302</v>
      </c>
      <c r="Q2397" t="s">
        <v>52</v>
      </c>
      <c r="R2397" s="2">
        <v>21624</v>
      </c>
      <c r="S2397" t="s">
        <v>39</v>
      </c>
      <c r="T2397" t="s">
        <v>162</v>
      </c>
      <c r="U2397" t="s">
        <v>41</v>
      </c>
      <c r="V2397" t="s">
        <v>12627</v>
      </c>
      <c r="W2397" t="s">
        <v>42</v>
      </c>
      <c r="X2397" t="s">
        <v>103</v>
      </c>
      <c r="Y2397" t="s">
        <v>44</v>
      </c>
      <c r="Z2397">
        <v>4</v>
      </c>
      <c r="AA2397" t="str">
        <f t="shared" si="111"/>
        <v>Active</v>
      </c>
      <c r="AB2397">
        <f t="shared" si="112"/>
        <v>1959</v>
      </c>
      <c r="AC2397">
        <f t="shared" si="113"/>
        <v>67</v>
      </c>
      <c r="AD2397" t="str" cm="1">
        <f t="array" ref="AD2397">_xlfn.IFS(AB2397&lt;1965,"Baby Boomers",AB2397&lt;1981,"Gen X",AB2397&lt;1997,"Millenial",TRUE,("Gen Z"))</f>
        <v>Baby Boomers</v>
      </c>
    </row>
    <row r="2398" spans="1:30" x14ac:dyDescent="0.25">
      <c r="A2398" t="s">
        <v>15414</v>
      </c>
      <c r="B2398" t="s">
        <v>2046</v>
      </c>
      <c r="C2398" t="s">
        <v>1035</v>
      </c>
      <c r="D2398" s="2">
        <v>45068</v>
      </c>
      <c r="E2398" s="2" t="s">
        <v>10301</v>
      </c>
      <c r="F2398" t="s">
        <v>28</v>
      </c>
      <c r="G2398" t="s">
        <v>8572</v>
      </c>
      <c r="H2398" t="s">
        <v>8573</v>
      </c>
      <c r="I2398" t="s">
        <v>31</v>
      </c>
      <c r="J2398" t="s">
        <v>32</v>
      </c>
      <c r="K2398" t="s">
        <v>33</v>
      </c>
      <c r="L2398" t="s">
        <v>63</v>
      </c>
      <c r="M2398" t="s">
        <v>51</v>
      </c>
      <c r="N2398" t="s">
        <v>36</v>
      </c>
      <c r="O2398" t="s">
        <v>10301</v>
      </c>
      <c r="P2398" t="s">
        <v>10302</v>
      </c>
      <c r="Q2398" t="s">
        <v>80</v>
      </c>
      <c r="R2398" s="2">
        <v>31388</v>
      </c>
      <c r="S2398" t="s">
        <v>39</v>
      </c>
      <c r="T2398" t="s">
        <v>215</v>
      </c>
      <c r="U2398" t="s">
        <v>41</v>
      </c>
      <c r="V2398" t="s">
        <v>12628</v>
      </c>
      <c r="W2398" t="s">
        <v>42</v>
      </c>
      <c r="X2398" t="s">
        <v>103</v>
      </c>
      <c r="Y2398" t="s">
        <v>44</v>
      </c>
      <c r="Z2398">
        <v>2</v>
      </c>
      <c r="AA2398" t="str">
        <f t="shared" si="111"/>
        <v>Active</v>
      </c>
      <c r="AB2398">
        <f t="shared" si="112"/>
        <v>1985</v>
      </c>
      <c r="AC2398">
        <f t="shared" si="113"/>
        <v>40</v>
      </c>
      <c r="AD2398" t="str" cm="1">
        <f t="array" ref="AD2398">_xlfn.IFS(AB2398&lt;1965,"Baby Boomers",AB2398&lt;1981,"Gen X",AB2398&lt;1997,"Millenial",TRUE,("Gen Z"))</f>
        <v>Millenial</v>
      </c>
    </row>
    <row r="2399" spans="1:30" x14ac:dyDescent="0.25">
      <c r="A2399" t="s">
        <v>15415</v>
      </c>
      <c r="B2399" t="s">
        <v>2517</v>
      </c>
      <c r="C2399" t="s">
        <v>450</v>
      </c>
      <c r="D2399" s="2">
        <v>44257</v>
      </c>
      <c r="E2399" s="2" t="s">
        <v>10301</v>
      </c>
      <c r="F2399" t="s">
        <v>727</v>
      </c>
      <c r="G2399" t="s">
        <v>8574</v>
      </c>
      <c r="H2399" t="s">
        <v>8575</v>
      </c>
      <c r="I2399" t="s">
        <v>49</v>
      </c>
      <c r="J2399" t="s">
        <v>32</v>
      </c>
      <c r="K2399" t="s">
        <v>51</v>
      </c>
      <c r="L2399" t="s">
        <v>50</v>
      </c>
      <c r="M2399" t="s">
        <v>62</v>
      </c>
      <c r="N2399" t="s">
        <v>36</v>
      </c>
      <c r="O2399" t="s">
        <v>10301</v>
      </c>
      <c r="P2399" t="s">
        <v>10302</v>
      </c>
      <c r="Q2399" t="s">
        <v>304</v>
      </c>
      <c r="R2399" s="2">
        <v>23005</v>
      </c>
      <c r="S2399" t="s">
        <v>39</v>
      </c>
      <c r="T2399" t="s">
        <v>82</v>
      </c>
      <c r="U2399" t="s">
        <v>54</v>
      </c>
      <c r="V2399" t="s">
        <v>12629</v>
      </c>
      <c r="W2399" t="s">
        <v>55</v>
      </c>
      <c r="X2399" t="s">
        <v>43</v>
      </c>
      <c r="Y2399" t="s">
        <v>44</v>
      </c>
      <c r="Z2399">
        <v>5</v>
      </c>
      <c r="AA2399" t="str">
        <f t="shared" si="111"/>
        <v>Active</v>
      </c>
      <c r="AB2399">
        <f t="shared" si="112"/>
        <v>1962</v>
      </c>
      <c r="AC2399">
        <f t="shared" si="113"/>
        <v>63</v>
      </c>
      <c r="AD2399" t="str" cm="1">
        <f t="array" ref="AD2399">_xlfn.IFS(AB2399&lt;1965,"Baby Boomers",AB2399&lt;1981,"Gen X",AB2399&lt;1997,"Millenial",TRUE,("Gen Z"))</f>
        <v>Baby Boomers</v>
      </c>
    </row>
    <row r="2400" spans="1:30" x14ac:dyDescent="0.25">
      <c r="A2400" t="s">
        <v>15416</v>
      </c>
      <c r="B2400" t="s">
        <v>8576</v>
      </c>
      <c r="C2400" t="s">
        <v>3615</v>
      </c>
      <c r="D2400" s="2">
        <v>44970</v>
      </c>
      <c r="E2400" s="2" t="s">
        <v>10301</v>
      </c>
      <c r="F2400" t="s">
        <v>727</v>
      </c>
      <c r="G2400" t="s">
        <v>8577</v>
      </c>
      <c r="H2400" t="s">
        <v>8578</v>
      </c>
      <c r="I2400" t="s">
        <v>138</v>
      </c>
      <c r="J2400" t="s">
        <v>32</v>
      </c>
      <c r="K2400" t="s">
        <v>62</v>
      </c>
      <c r="L2400" t="s">
        <v>34</v>
      </c>
      <c r="M2400" t="s">
        <v>35</v>
      </c>
      <c r="N2400" t="s">
        <v>36</v>
      </c>
      <c r="O2400" t="s">
        <v>10301</v>
      </c>
      <c r="P2400" t="s">
        <v>10302</v>
      </c>
      <c r="Q2400" t="s">
        <v>241</v>
      </c>
      <c r="R2400" s="2">
        <v>30314</v>
      </c>
      <c r="S2400" t="s">
        <v>39</v>
      </c>
      <c r="T2400" t="s">
        <v>418</v>
      </c>
      <c r="U2400" t="s">
        <v>54</v>
      </c>
      <c r="V2400" t="s">
        <v>12630</v>
      </c>
      <c r="W2400" t="s">
        <v>55</v>
      </c>
      <c r="X2400" t="s">
        <v>43</v>
      </c>
      <c r="Y2400" t="s">
        <v>44</v>
      </c>
      <c r="Z2400">
        <v>4</v>
      </c>
      <c r="AA2400" t="str">
        <f t="shared" si="111"/>
        <v>Active</v>
      </c>
      <c r="AB2400">
        <f t="shared" si="112"/>
        <v>1982</v>
      </c>
      <c r="AC2400">
        <f t="shared" si="113"/>
        <v>43</v>
      </c>
      <c r="AD2400" t="str" cm="1">
        <f t="array" ref="AD2400">_xlfn.IFS(AB2400&lt;1965,"Baby Boomers",AB2400&lt;1981,"Gen X",AB2400&lt;1997,"Millenial",TRUE,("Gen Z"))</f>
        <v>Millenial</v>
      </c>
    </row>
    <row r="2401" spans="1:30" x14ac:dyDescent="0.25">
      <c r="A2401" t="s">
        <v>15417</v>
      </c>
      <c r="B2401" t="s">
        <v>3785</v>
      </c>
      <c r="C2401" t="s">
        <v>4607</v>
      </c>
      <c r="D2401" s="2">
        <v>44784</v>
      </c>
      <c r="E2401" s="2">
        <v>44896</v>
      </c>
      <c r="F2401" t="s">
        <v>727</v>
      </c>
      <c r="G2401" t="s">
        <v>8579</v>
      </c>
      <c r="H2401" t="s">
        <v>8580</v>
      </c>
      <c r="I2401" t="s">
        <v>79</v>
      </c>
      <c r="J2401" t="s">
        <v>10699</v>
      </c>
      <c r="K2401" t="s">
        <v>33</v>
      </c>
      <c r="L2401" t="s">
        <v>63</v>
      </c>
      <c r="M2401" t="s">
        <v>62</v>
      </c>
      <c r="N2401" t="s">
        <v>98</v>
      </c>
      <c r="O2401" t="s">
        <v>8581</v>
      </c>
      <c r="P2401" t="s">
        <v>10302</v>
      </c>
      <c r="Q2401" t="s">
        <v>80</v>
      </c>
      <c r="R2401" s="2">
        <v>19827</v>
      </c>
      <c r="S2401" t="s">
        <v>39</v>
      </c>
      <c r="T2401" t="s">
        <v>102</v>
      </c>
      <c r="U2401" t="s">
        <v>41</v>
      </c>
      <c r="V2401" t="s">
        <v>12631</v>
      </c>
      <c r="W2401" t="s">
        <v>55</v>
      </c>
      <c r="X2401" t="s">
        <v>83</v>
      </c>
      <c r="Y2401" t="s">
        <v>44</v>
      </c>
      <c r="Z2401">
        <v>5</v>
      </c>
      <c r="AA2401" t="str">
        <f t="shared" si="111"/>
        <v>Non-Active</v>
      </c>
      <c r="AB2401">
        <f t="shared" si="112"/>
        <v>1954</v>
      </c>
      <c r="AC2401">
        <f t="shared" si="113"/>
        <v>72</v>
      </c>
      <c r="AD2401" t="str" cm="1">
        <f t="array" ref="AD2401">_xlfn.IFS(AB2401&lt;1965,"Baby Boomers",AB2401&lt;1981,"Gen X",AB2401&lt;1997,"Millenial",TRUE,("Gen Z"))</f>
        <v>Baby Boomers</v>
      </c>
    </row>
    <row r="2402" spans="1:30" x14ac:dyDescent="0.25">
      <c r="A2402" t="s">
        <v>15418</v>
      </c>
      <c r="B2402" t="s">
        <v>4331</v>
      </c>
      <c r="C2402" t="s">
        <v>4692</v>
      </c>
      <c r="D2402" s="2">
        <v>43880</v>
      </c>
      <c r="E2402" s="2">
        <v>44905</v>
      </c>
      <c r="F2402" t="s">
        <v>727</v>
      </c>
      <c r="G2402" t="s">
        <v>8582</v>
      </c>
      <c r="H2402" t="s">
        <v>8583</v>
      </c>
      <c r="I2402" t="s">
        <v>167</v>
      </c>
      <c r="J2402" t="s">
        <v>744</v>
      </c>
      <c r="K2402" t="s">
        <v>62</v>
      </c>
      <c r="L2402" t="s">
        <v>50</v>
      </c>
      <c r="M2402" t="s">
        <v>62</v>
      </c>
      <c r="N2402" t="s">
        <v>98</v>
      </c>
      <c r="O2402" t="s">
        <v>8584</v>
      </c>
      <c r="P2402" t="s">
        <v>10302</v>
      </c>
      <c r="Q2402" t="s">
        <v>89</v>
      </c>
      <c r="R2402" s="2">
        <v>29442</v>
      </c>
      <c r="S2402" t="s">
        <v>39</v>
      </c>
      <c r="T2402" t="s">
        <v>91</v>
      </c>
      <c r="U2402" t="s">
        <v>41</v>
      </c>
      <c r="V2402" t="s">
        <v>12632</v>
      </c>
      <c r="W2402" t="s">
        <v>73</v>
      </c>
      <c r="X2402" t="s">
        <v>83</v>
      </c>
      <c r="Y2402" t="s">
        <v>44</v>
      </c>
      <c r="Z2402">
        <v>4</v>
      </c>
      <c r="AA2402" t="str">
        <f t="shared" si="111"/>
        <v>Non-Active</v>
      </c>
      <c r="AB2402">
        <f t="shared" si="112"/>
        <v>1980</v>
      </c>
      <c r="AC2402">
        <f t="shared" si="113"/>
        <v>45</v>
      </c>
      <c r="AD2402" t="str" cm="1">
        <f t="array" ref="AD2402">_xlfn.IFS(AB2402&lt;1965,"Baby Boomers",AB2402&lt;1981,"Gen X",AB2402&lt;1997,"Millenial",TRUE,("Gen Z"))</f>
        <v>Gen X</v>
      </c>
    </row>
    <row r="2403" spans="1:30" x14ac:dyDescent="0.25">
      <c r="A2403" t="s">
        <v>15419</v>
      </c>
      <c r="B2403" t="s">
        <v>221</v>
      </c>
      <c r="C2403" t="s">
        <v>1838</v>
      </c>
      <c r="D2403" s="2">
        <v>44484</v>
      </c>
      <c r="E2403" s="2">
        <v>45011</v>
      </c>
      <c r="F2403" t="s">
        <v>727</v>
      </c>
      <c r="G2403" t="s">
        <v>8585</v>
      </c>
      <c r="H2403" t="s">
        <v>8586</v>
      </c>
      <c r="I2403" t="s">
        <v>97</v>
      </c>
      <c r="J2403" t="s">
        <v>744</v>
      </c>
      <c r="K2403" t="s">
        <v>62</v>
      </c>
      <c r="L2403" t="s">
        <v>50</v>
      </c>
      <c r="M2403" t="s">
        <v>35</v>
      </c>
      <c r="N2403" t="s">
        <v>139</v>
      </c>
      <c r="O2403" t="s">
        <v>8587</v>
      </c>
      <c r="P2403" t="s">
        <v>10302</v>
      </c>
      <c r="Q2403" t="s">
        <v>89</v>
      </c>
      <c r="R2403" s="2">
        <v>16203</v>
      </c>
      <c r="S2403" t="s">
        <v>39</v>
      </c>
      <c r="T2403" t="s">
        <v>102</v>
      </c>
      <c r="U2403" t="s">
        <v>41</v>
      </c>
      <c r="V2403" t="s">
        <v>12633</v>
      </c>
      <c r="W2403" t="s">
        <v>92</v>
      </c>
      <c r="X2403" t="s">
        <v>74</v>
      </c>
      <c r="Y2403" t="s">
        <v>44</v>
      </c>
      <c r="Z2403">
        <v>2</v>
      </c>
      <c r="AA2403" t="str">
        <f t="shared" si="111"/>
        <v>Non-Active</v>
      </c>
      <c r="AB2403">
        <f t="shared" si="112"/>
        <v>1944</v>
      </c>
      <c r="AC2403">
        <f t="shared" si="113"/>
        <v>81</v>
      </c>
      <c r="AD2403" t="str" cm="1">
        <f t="array" ref="AD2403">_xlfn.IFS(AB2403&lt;1965,"Baby Boomers",AB2403&lt;1981,"Gen X",AB2403&lt;1997,"Millenial",TRUE,("Gen Z"))</f>
        <v>Baby Boomers</v>
      </c>
    </row>
    <row r="2404" spans="1:30" x14ac:dyDescent="0.25">
      <c r="A2404" t="s">
        <v>15420</v>
      </c>
      <c r="B2404" t="s">
        <v>3070</v>
      </c>
      <c r="C2404" t="s">
        <v>3929</v>
      </c>
      <c r="D2404" s="2">
        <v>44881</v>
      </c>
      <c r="E2404" s="2" t="s">
        <v>10301</v>
      </c>
      <c r="F2404" t="s">
        <v>28</v>
      </c>
      <c r="G2404" t="s">
        <v>8588</v>
      </c>
      <c r="H2404" t="s">
        <v>8589</v>
      </c>
      <c r="I2404" t="s">
        <v>97</v>
      </c>
      <c r="J2404" t="s">
        <v>32</v>
      </c>
      <c r="K2404" t="s">
        <v>51</v>
      </c>
      <c r="L2404" t="s">
        <v>63</v>
      </c>
      <c r="M2404" t="s">
        <v>51</v>
      </c>
      <c r="N2404" t="s">
        <v>36</v>
      </c>
      <c r="O2404" t="s">
        <v>10301</v>
      </c>
      <c r="P2404" t="s">
        <v>10302</v>
      </c>
      <c r="Q2404" t="s">
        <v>110</v>
      </c>
      <c r="R2404" s="2">
        <v>17271</v>
      </c>
      <c r="S2404" t="s">
        <v>39</v>
      </c>
      <c r="T2404" t="s">
        <v>183</v>
      </c>
      <c r="U2404" t="s">
        <v>54</v>
      </c>
      <c r="V2404" t="s">
        <v>12634</v>
      </c>
      <c r="W2404" t="s">
        <v>73</v>
      </c>
      <c r="X2404" t="s">
        <v>74</v>
      </c>
      <c r="Y2404" t="s">
        <v>44</v>
      </c>
      <c r="Z2404">
        <v>2</v>
      </c>
      <c r="AA2404" t="str">
        <f t="shared" si="111"/>
        <v>Active</v>
      </c>
      <c r="AB2404">
        <f t="shared" si="112"/>
        <v>1947</v>
      </c>
      <c r="AC2404">
        <f t="shared" si="113"/>
        <v>79</v>
      </c>
      <c r="AD2404" t="str" cm="1">
        <f t="array" ref="AD2404">_xlfn.IFS(AB2404&lt;1965,"Baby Boomers",AB2404&lt;1981,"Gen X",AB2404&lt;1997,"Millenial",TRUE,("Gen Z"))</f>
        <v>Baby Boomers</v>
      </c>
    </row>
    <row r="2405" spans="1:30" x14ac:dyDescent="0.25">
      <c r="A2405" t="s">
        <v>15421</v>
      </c>
      <c r="B2405" t="s">
        <v>5599</v>
      </c>
      <c r="C2405" t="s">
        <v>2800</v>
      </c>
      <c r="D2405" s="2">
        <v>44742</v>
      </c>
      <c r="E2405" s="2">
        <v>44960</v>
      </c>
      <c r="F2405" t="s">
        <v>28</v>
      </c>
      <c r="G2405" t="s">
        <v>8590</v>
      </c>
      <c r="H2405" t="s">
        <v>8591</v>
      </c>
      <c r="I2405" t="s">
        <v>117</v>
      </c>
      <c r="J2405" t="s">
        <v>32</v>
      </c>
      <c r="K2405" t="s">
        <v>62</v>
      </c>
      <c r="L2405" t="s">
        <v>63</v>
      </c>
      <c r="M2405" t="s">
        <v>51</v>
      </c>
      <c r="N2405" t="s">
        <v>125</v>
      </c>
      <c r="O2405" t="s">
        <v>8592</v>
      </c>
      <c r="P2405" t="s">
        <v>10302</v>
      </c>
      <c r="Q2405" t="s">
        <v>100</v>
      </c>
      <c r="R2405" s="2">
        <v>34480</v>
      </c>
      <c r="S2405" t="s">
        <v>39</v>
      </c>
      <c r="T2405" t="s">
        <v>612</v>
      </c>
      <c r="U2405" t="s">
        <v>54</v>
      </c>
      <c r="V2405" t="s">
        <v>12635</v>
      </c>
      <c r="W2405" t="s">
        <v>42</v>
      </c>
      <c r="X2405" t="s">
        <v>83</v>
      </c>
      <c r="Y2405" t="s">
        <v>44</v>
      </c>
      <c r="Z2405">
        <v>1</v>
      </c>
      <c r="AA2405" t="str">
        <f t="shared" si="111"/>
        <v>Non-Active</v>
      </c>
      <c r="AB2405">
        <f t="shared" si="112"/>
        <v>1994</v>
      </c>
      <c r="AC2405">
        <f t="shared" si="113"/>
        <v>31</v>
      </c>
      <c r="AD2405" t="str" cm="1">
        <f t="array" ref="AD2405">_xlfn.IFS(AB2405&lt;1965,"Baby Boomers",AB2405&lt;1981,"Gen X",AB2405&lt;1997,"Millenial",TRUE,("Gen Z"))</f>
        <v>Millenial</v>
      </c>
    </row>
    <row r="2406" spans="1:30" x14ac:dyDescent="0.25">
      <c r="A2406" t="s">
        <v>15422</v>
      </c>
      <c r="B2406" t="s">
        <v>3045</v>
      </c>
      <c r="C2406" t="s">
        <v>1991</v>
      </c>
      <c r="D2406" s="2">
        <v>44405</v>
      </c>
      <c r="E2406" s="2" t="s">
        <v>10301</v>
      </c>
      <c r="F2406" t="s">
        <v>28</v>
      </c>
      <c r="G2406" t="s">
        <v>8593</v>
      </c>
      <c r="H2406" t="s">
        <v>8594</v>
      </c>
      <c r="I2406" t="s">
        <v>61</v>
      </c>
      <c r="J2406" t="s">
        <v>32</v>
      </c>
      <c r="K2406" t="s">
        <v>62</v>
      </c>
      <c r="L2406" t="s">
        <v>34</v>
      </c>
      <c r="M2406" t="s">
        <v>62</v>
      </c>
      <c r="N2406" t="s">
        <v>36</v>
      </c>
      <c r="O2406" t="s">
        <v>10301</v>
      </c>
      <c r="P2406" t="s">
        <v>10302</v>
      </c>
      <c r="Q2406" t="s">
        <v>52</v>
      </c>
      <c r="R2406" s="2">
        <v>19113</v>
      </c>
      <c r="S2406" t="s">
        <v>39</v>
      </c>
      <c r="T2406" t="s">
        <v>162</v>
      </c>
      <c r="U2406" t="s">
        <v>54</v>
      </c>
      <c r="V2406" t="s">
        <v>12636</v>
      </c>
      <c r="W2406" t="s">
        <v>42</v>
      </c>
      <c r="X2406" t="s">
        <v>43</v>
      </c>
      <c r="Y2406" t="s">
        <v>44</v>
      </c>
      <c r="Z2406">
        <v>2</v>
      </c>
      <c r="AA2406" t="str">
        <f t="shared" si="111"/>
        <v>Active</v>
      </c>
      <c r="AB2406">
        <f t="shared" si="112"/>
        <v>1952</v>
      </c>
      <c r="AC2406">
        <f t="shared" si="113"/>
        <v>73</v>
      </c>
      <c r="AD2406" t="str" cm="1">
        <f t="array" ref="AD2406">_xlfn.IFS(AB2406&lt;1965,"Baby Boomers",AB2406&lt;1981,"Gen X",AB2406&lt;1997,"Millenial",TRUE,("Gen Z"))</f>
        <v>Baby Boomers</v>
      </c>
    </row>
    <row r="2407" spans="1:30" x14ac:dyDescent="0.25">
      <c r="A2407" t="s">
        <v>15423</v>
      </c>
      <c r="B2407" t="s">
        <v>8595</v>
      </c>
      <c r="C2407" t="s">
        <v>1941</v>
      </c>
      <c r="D2407" s="2">
        <v>44521</v>
      </c>
      <c r="E2407" s="2" t="s">
        <v>10301</v>
      </c>
      <c r="F2407" t="s">
        <v>28</v>
      </c>
      <c r="G2407" t="s">
        <v>8596</v>
      </c>
      <c r="H2407" t="s">
        <v>8597</v>
      </c>
      <c r="I2407" t="s">
        <v>88</v>
      </c>
      <c r="J2407" t="s">
        <v>32</v>
      </c>
      <c r="K2407" t="s">
        <v>33</v>
      </c>
      <c r="L2407" t="s">
        <v>34</v>
      </c>
      <c r="M2407" t="s">
        <v>62</v>
      </c>
      <c r="N2407" t="s">
        <v>36</v>
      </c>
      <c r="O2407" t="s">
        <v>10301</v>
      </c>
      <c r="P2407" t="s">
        <v>10302</v>
      </c>
      <c r="Q2407" t="s">
        <v>89</v>
      </c>
      <c r="R2407" s="2">
        <v>27397</v>
      </c>
      <c r="S2407" t="s">
        <v>39</v>
      </c>
      <c r="T2407" t="s">
        <v>82</v>
      </c>
      <c r="U2407" t="s">
        <v>54</v>
      </c>
      <c r="V2407" t="s">
        <v>12637</v>
      </c>
      <c r="W2407" t="s">
        <v>42</v>
      </c>
      <c r="X2407" t="s">
        <v>83</v>
      </c>
      <c r="Y2407" t="s">
        <v>44</v>
      </c>
      <c r="Z2407">
        <v>5</v>
      </c>
      <c r="AA2407" t="str">
        <f t="shared" si="111"/>
        <v>Active</v>
      </c>
      <c r="AB2407">
        <f t="shared" si="112"/>
        <v>1975</v>
      </c>
      <c r="AC2407">
        <f t="shared" si="113"/>
        <v>51</v>
      </c>
      <c r="AD2407" t="str" cm="1">
        <f t="array" ref="AD2407">_xlfn.IFS(AB2407&lt;1965,"Baby Boomers",AB2407&lt;1981,"Gen X",AB2407&lt;1997,"Millenial",TRUE,("Gen Z"))</f>
        <v>Gen X</v>
      </c>
    </row>
    <row r="2408" spans="1:30" x14ac:dyDescent="0.25">
      <c r="A2408" t="s">
        <v>15424</v>
      </c>
      <c r="B2408" t="s">
        <v>1368</v>
      </c>
      <c r="C2408" t="s">
        <v>8598</v>
      </c>
      <c r="D2408" s="2">
        <v>44116</v>
      </c>
      <c r="E2408" s="2" t="s">
        <v>10301</v>
      </c>
      <c r="F2408" t="s">
        <v>28</v>
      </c>
      <c r="G2408" t="s">
        <v>8599</v>
      </c>
      <c r="H2408" t="s">
        <v>8600</v>
      </c>
      <c r="I2408" t="s">
        <v>31</v>
      </c>
      <c r="J2408" t="s">
        <v>32</v>
      </c>
      <c r="K2408" t="s">
        <v>33</v>
      </c>
      <c r="L2408" t="s">
        <v>50</v>
      </c>
      <c r="M2408" t="s">
        <v>62</v>
      </c>
      <c r="N2408" t="s">
        <v>36</v>
      </c>
      <c r="O2408" t="s">
        <v>10301</v>
      </c>
      <c r="P2408" t="s">
        <v>10302</v>
      </c>
      <c r="Q2408" t="s">
        <v>80</v>
      </c>
      <c r="R2408" s="2">
        <v>32592</v>
      </c>
      <c r="S2408" t="s">
        <v>39</v>
      </c>
      <c r="T2408" t="s">
        <v>82</v>
      </c>
      <c r="U2408" t="s">
        <v>54</v>
      </c>
      <c r="V2408" t="s">
        <v>12638</v>
      </c>
      <c r="W2408" t="s">
        <v>127</v>
      </c>
      <c r="X2408" t="s">
        <v>83</v>
      </c>
      <c r="Y2408" t="s">
        <v>44</v>
      </c>
      <c r="Z2408">
        <v>2</v>
      </c>
      <c r="AA2408" t="str">
        <f t="shared" si="111"/>
        <v>Active</v>
      </c>
      <c r="AB2408">
        <f t="shared" si="112"/>
        <v>1989</v>
      </c>
      <c r="AC2408">
        <f t="shared" si="113"/>
        <v>37</v>
      </c>
      <c r="AD2408" t="str" cm="1">
        <f t="array" ref="AD2408">_xlfn.IFS(AB2408&lt;1965,"Baby Boomers",AB2408&lt;1981,"Gen X",AB2408&lt;1997,"Millenial",TRUE,("Gen Z"))</f>
        <v>Millenial</v>
      </c>
    </row>
    <row r="2409" spans="1:30" x14ac:dyDescent="0.25">
      <c r="A2409" t="s">
        <v>15425</v>
      </c>
      <c r="B2409" t="s">
        <v>1097</v>
      </c>
      <c r="C2409" t="s">
        <v>2850</v>
      </c>
      <c r="D2409" s="2">
        <v>43375</v>
      </c>
      <c r="E2409" s="2">
        <v>44091</v>
      </c>
      <c r="F2409" t="s">
        <v>28</v>
      </c>
      <c r="G2409" t="s">
        <v>8601</v>
      </c>
      <c r="H2409" t="s">
        <v>8602</v>
      </c>
      <c r="I2409" t="s">
        <v>132</v>
      </c>
      <c r="J2409" t="s">
        <v>32</v>
      </c>
      <c r="K2409" t="s">
        <v>62</v>
      </c>
      <c r="L2409" t="s">
        <v>50</v>
      </c>
      <c r="M2409" t="s">
        <v>62</v>
      </c>
      <c r="N2409" t="s">
        <v>98</v>
      </c>
      <c r="O2409" t="s">
        <v>8603</v>
      </c>
      <c r="P2409" t="s">
        <v>10302</v>
      </c>
      <c r="Q2409" t="s">
        <v>80</v>
      </c>
      <c r="R2409" s="2">
        <v>16026</v>
      </c>
      <c r="S2409" t="s">
        <v>39</v>
      </c>
      <c r="T2409" t="s">
        <v>102</v>
      </c>
      <c r="U2409" t="s">
        <v>41</v>
      </c>
      <c r="V2409" t="s">
        <v>12639</v>
      </c>
      <c r="W2409" t="s">
        <v>127</v>
      </c>
      <c r="X2409" t="s">
        <v>103</v>
      </c>
      <c r="Y2409" t="s">
        <v>44</v>
      </c>
      <c r="Z2409">
        <v>5</v>
      </c>
      <c r="AA2409" t="str">
        <f t="shared" si="111"/>
        <v>Non-Active</v>
      </c>
      <c r="AB2409">
        <f t="shared" si="112"/>
        <v>1943</v>
      </c>
      <c r="AC2409">
        <f t="shared" si="113"/>
        <v>82</v>
      </c>
      <c r="AD2409" t="str" cm="1">
        <f t="array" ref="AD2409">_xlfn.IFS(AB2409&lt;1965,"Baby Boomers",AB2409&lt;1981,"Gen X",AB2409&lt;1997,"Millenial",TRUE,("Gen Z"))</f>
        <v>Baby Boomers</v>
      </c>
    </row>
    <row r="2410" spans="1:30" x14ac:dyDescent="0.25">
      <c r="A2410" t="s">
        <v>15426</v>
      </c>
      <c r="B2410" t="s">
        <v>8604</v>
      </c>
      <c r="C2410" t="s">
        <v>7483</v>
      </c>
      <c r="D2410" s="2">
        <v>44394</v>
      </c>
      <c r="E2410" s="2">
        <v>44984</v>
      </c>
      <c r="F2410" t="s">
        <v>28</v>
      </c>
      <c r="G2410" t="s">
        <v>8605</v>
      </c>
      <c r="H2410" t="s">
        <v>8606</v>
      </c>
      <c r="I2410" t="s">
        <v>49</v>
      </c>
      <c r="J2410" t="s">
        <v>32</v>
      </c>
      <c r="K2410" t="s">
        <v>33</v>
      </c>
      <c r="L2410" t="s">
        <v>34</v>
      </c>
      <c r="M2410" t="s">
        <v>51</v>
      </c>
      <c r="N2410" t="s">
        <v>125</v>
      </c>
      <c r="O2410" t="s">
        <v>8607</v>
      </c>
      <c r="P2410" t="s">
        <v>10302</v>
      </c>
      <c r="Q2410" t="s">
        <v>110</v>
      </c>
      <c r="R2410" s="2">
        <v>34800</v>
      </c>
      <c r="S2410" t="s">
        <v>39</v>
      </c>
      <c r="T2410" t="s">
        <v>418</v>
      </c>
      <c r="U2410" t="s">
        <v>41</v>
      </c>
      <c r="V2410" t="s">
        <v>12640</v>
      </c>
      <c r="W2410" t="s">
        <v>42</v>
      </c>
      <c r="X2410" t="s">
        <v>103</v>
      </c>
      <c r="Y2410" t="s">
        <v>44</v>
      </c>
      <c r="Z2410">
        <v>5</v>
      </c>
      <c r="AA2410" t="str">
        <f t="shared" si="111"/>
        <v>Non-Active</v>
      </c>
      <c r="AB2410">
        <f t="shared" si="112"/>
        <v>1995</v>
      </c>
      <c r="AC2410">
        <f t="shared" si="113"/>
        <v>31</v>
      </c>
      <c r="AD2410" t="str" cm="1">
        <f t="array" ref="AD2410">_xlfn.IFS(AB2410&lt;1965,"Baby Boomers",AB2410&lt;1981,"Gen X",AB2410&lt;1997,"Millenial",TRUE,("Gen Z"))</f>
        <v>Millenial</v>
      </c>
    </row>
    <row r="2411" spans="1:30" x14ac:dyDescent="0.25">
      <c r="A2411" t="s">
        <v>15427</v>
      </c>
      <c r="B2411" t="s">
        <v>5407</v>
      </c>
      <c r="C2411" t="s">
        <v>6779</v>
      </c>
      <c r="D2411" s="2">
        <v>44664</v>
      </c>
      <c r="E2411" s="2" t="s">
        <v>10301</v>
      </c>
      <c r="F2411" t="s">
        <v>28</v>
      </c>
      <c r="G2411" t="s">
        <v>8608</v>
      </c>
      <c r="H2411" t="s">
        <v>8609</v>
      </c>
      <c r="I2411" t="s">
        <v>138</v>
      </c>
      <c r="J2411" t="s">
        <v>32</v>
      </c>
      <c r="K2411" t="s">
        <v>33</v>
      </c>
      <c r="L2411" t="s">
        <v>34</v>
      </c>
      <c r="M2411" t="s">
        <v>51</v>
      </c>
      <c r="N2411" t="s">
        <v>36</v>
      </c>
      <c r="O2411" t="s">
        <v>10301</v>
      </c>
      <c r="P2411" t="s">
        <v>10302</v>
      </c>
      <c r="Q2411" t="s">
        <v>331</v>
      </c>
      <c r="R2411" s="2">
        <v>32423</v>
      </c>
      <c r="S2411" t="s">
        <v>39</v>
      </c>
      <c r="T2411" t="s">
        <v>162</v>
      </c>
      <c r="U2411" t="s">
        <v>41</v>
      </c>
      <c r="V2411" t="s">
        <v>12641</v>
      </c>
      <c r="W2411" t="s">
        <v>92</v>
      </c>
      <c r="X2411" t="s">
        <v>103</v>
      </c>
      <c r="Y2411" t="s">
        <v>44</v>
      </c>
      <c r="Z2411">
        <v>2</v>
      </c>
      <c r="AA2411" t="str">
        <f t="shared" si="111"/>
        <v>Active</v>
      </c>
      <c r="AB2411">
        <f t="shared" si="112"/>
        <v>1988</v>
      </c>
      <c r="AC2411">
        <f t="shared" si="113"/>
        <v>37</v>
      </c>
      <c r="AD2411" t="str" cm="1">
        <f t="array" ref="AD2411">_xlfn.IFS(AB2411&lt;1965,"Baby Boomers",AB2411&lt;1981,"Gen X",AB2411&lt;1997,"Millenial",TRUE,("Gen Z"))</f>
        <v>Millenial</v>
      </c>
    </row>
    <row r="2412" spans="1:30" x14ac:dyDescent="0.25">
      <c r="A2412" t="s">
        <v>15428</v>
      </c>
      <c r="B2412" t="s">
        <v>1072</v>
      </c>
      <c r="C2412" t="s">
        <v>3233</v>
      </c>
      <c r="D2412" s="2">
        <v>44275</v>
      </c>
      <c r="E2412" s="2">
        <v>44975</v>
      </c>
      <c r="F2412" t="s">
        <v>28</v>
      </c>
      <c r="G2412" t="s">
        <v>8610</v>
      </c>
      <c r="H2412" t="s">
        <v>8611</v>
      </c>
      <c r="I2412" t="s">
        <v>79</v>
      </c>
      <c r="J2412" t="s">
        <v>32</v>
      </c>
      <c r="K2412" t="s">
        <v>51</v>
      </c>
      <c r="L2412" t="s">
        <v>34</v>
      </c>
      <c r="M2412" t="s">
        <v>35</v>
      </c>
      <c r="N2412" t="s">
        <v>98</v>
      </c>
      <c r="O2412" t="s">
        <v>8612</v>
      </c>
      <c r="P2412" t="s">
        <v>10302</v>
      </c>
      <c r="Q2412" t="s">
        <v>147</v>
      </c>
      <c r="R2412" s="2">
        <v>16263</v>
      </c>
      <c r="S2412" t="s">
        <v>39</v>
      </c>
      <c r="T2412" t="s">
        <v>1505</v>
      </c>
      <c r="U2412" t="s">
        <v>54</v>
      </c>
      <c r="V2412" t="s">
        <v>12642</v>
      </c>
      <c r="W2412" t="s">
        <v>127</v>
      </c>
      <c r="X2412" t="s">
        <v>74</v>
      </c>
      <c r="Y2412" t="s">
        <v>44</v>
      </c>
      <c r="Z2412">
        <v>4</v>
      </c>
      <c r="AA2412" t="str">
        <f t="shared" si="111"/>
        <v>Non-Active</v>
      </c>
      <c r="AB2412">
        <f t="shared" si="112"/>
        <v>1944</v>
      </c>
      <c r="AC2412">
        <f t="shared" si="113"/>
        <v>81</v>
      </c>
      <c r="AD2412" t="str" cm="1">
        <f t="array" ref="AD2412">_xlfn.IFS(AB2412&lt;1965,"Baby Boomers",AB2412&lt;1981,"Gen X",AB2412&lt;1997,"Millenial",TRUE,("Gen Z"))</f>
        <v>Baby Boomers</v>
      </c>
    </row>
    <row r="2413" spans="1:30" x14ac:dyDescent="0.25">
      <c r="A2413" t="s">
        <v>15429</v>
      </c>
      <c r="B2413" t="s">
        <v>8613</v>
      </c>
      <c r="C2413" t="s">
        <v>456</v>
      </c>
      <c r="D2413" s="2">
        <v>44448</v>
      </c>
      <c r="E2413" s="2">
        <v>44505</v>
      </c>
      <c r="F2413" t="s">
        <v>28</v>
      </c>
      <c r="G2413" t="s">
        <v>8614</v>
      </c>
      <c r="H2413" t="s">
        <v>8615</v>
      </c>
      <c r="I2413" t="s">
        <v>167</v>
      </c>
      <c r="J2413" t="s">
        <v>32</v>
      </c>
      <c r="K2413" t="s">
        <v>51</v>
      </c>
      <c r="L2413" t="s">
        <v>50</v>
      </c>
      <c r="M2413" t="s">
        <v>35</v>
      </c>
      <c r="N2413" t="s">
        <v>174</v>
      </c>
      <c r="O2413" t="s">
        <v>8616</v>
      </c>
      <c r="P2413" t="s">
        <v>10302</v>
      </c>
      <c r="Q2413" t="s">
        <v>65</v>
      </c>
      <c r="R2413" s="2">
        <v>16570</v>
      </c>
      <c r="S2413" t="s">
        <v>39</v>
      </c>
      <c r="T2413" t="s">
        <v>183</v>
      </c>
      <c r="U2413" t="s">
        <v>54</v>
      </c>
      <c r="V2413" t="s">
        <v>12643</v>
      </c>
      <c r="W2413" t="s">
        <v>92</v>
      </c>
      <c r="X2413" t="s">
        <v>74</v>
      </c>
      <c r="Y2413" t="s">
        <v>44</v>
      </c>
      <c r="Z2413">
        <v>5</v>
      </c>
      <c r="AA2413" t="str">
        <f t="shared" si="111"/>
        <v>Non-Active</v>
      </c>
      <c r="AB2413">
        <f t="shared" si="112"/>
        <v>1945</v>
      </c>
      <c r="AC2413">
        <f t="shared" si="113"/>
        <v>80</v>
      </c>
      <c r="AD2413" t="str" cm="1">
        <f t="array" ref="AD2413">_xlfn.IFS(AB2413&lt;1965,"Baby Boomers",AB2413&lt;1981,"Gen X",AB2413&lt;1997,"Millenial",TRUE,("Gen Z"))</f>
        <v>Baby Boomers</v>
      </c>
    </row>
    <row r="2414" spans="1:30" x14ac:dyDescent="0.25">
      <c r="A2414" t="s">
        <v>15430</v>
      </c>
      <c r="B2414" t="s">
        <v>8617</v>
      </c>
      <c r="C2414" t="s">
        <v>5360</v>
      </c>
      <c r="D2414" s="2">
        <v>43805</v>
      </c>
      <c r="E2414" s="2">
        <v>44648</v>
      </c>
      <c r="F2414" t="s">
        <v>28</v>
      </c>
      <c r="G2414" t="s">
        <v>8618</v>
      </c>
      <c r="H2414" t="s">
        <v>8619</v>
      </c>
      <c r="I2414" t="s">
        <v>97</v>
      </c>
      <c r="J2414" t="s">
        <v>32</v>
      </c>
      <c r="K2414" t="s">
        <v>51</v>
      </c>
      <c r="L2414" t="s">
        <v>34</v>
      </c>
      <c r="M2414" t="s">
        <v>51</v>
      </c>
      <c r="N2414" t="s">
        <v>174</v>
      </c>
      <c r="O2414" t="s">
        <v>8620</v>
      </c>
      <c r="P2414" t="s">
        <v>10302</v>
      </c>
      <c r="Q2414" t="s">
        <v>80</v>
      </c>
      <c r="R2414" s="2">
        <v>25452</v>
      </c>
      <c r="S2414" t="s">
        <v>39</v>
      </c>
      <c r="T2414" t="s">
        <v>225</v>
      </c>
      <c r="U2414" t="s">
        <v>54</v>
      </c>
      <c r="V2414" t="s">
        <v>12644</v>
      </c>
      <c r="W2414" t="s">
        <v>92</v>
      </c>
      <c r="X2414" t="s">
        <v>83</v>
      </c>
      <c r="Y2414" t="s">
        <v>44</v>
      </c>
      <c r="Z2414">
        <v>1</v>
      </c>
      <c r="AA2414" t="str">
        <f t="shared" si="111"/>
        <v>Non-Active</v>
      </c>
      <c r="AB2414">
        <f t="shared" si="112"/>
        <v>1969</v>
      </c>
      <c r="AC2414">
        <f t="shared" si="113"/>
        <v>56</v>
      </c>
      <c r="AD2414" t="str" cm="1">
        <f t="array" ref="AD2414">_xlfn.IFS(AB2414&lt;1965,"Baby Boomers",AB2414&lt;1981,"Gen X",AB2414&lt;1997,"Millenial",TRUE,("Gen Z"))</f>
        <v>Gen X</v>
      </c>
    </row>
    <row r="2415" spans="1:30" x14ac:dyDescent="0.25">
      <c r="A2415" t="s">
        <v>15431</v>
      </c>
      <c r="B2415" t="s">
        <v>3169</v>
      </c>
      <c r="C2415" t="s">
        <v>1955</v>
      </c>
      <c r="D2415" s="2">
        <v>45042</v>
      </c>
      <c r="E2415" s="2">
        <v>45065</v>
      </c>
      <c r="F2415" t="s">
        <v>28</v>
      </c>
      <c r="G2415" t="s">
        <v>8621</v>
      </c>
      <c r="H2415" t="s">
        <v>8622</v>
      </c>
      <c r="I2415" t="s">
        <v>117</v>
      </c>
      <c r="J2415" t="s">
        <v>32</v>
      </c>
      <c r="K2415" t="s">
        <v>33</v>
      </c>
      <c r="L2415" t="s">
        <v>63</v>
      </c>
      <c r="M2415" t="s">
        <v>51</v>
      </c>
      <c r="N2415" t="s">
        <v>174</v>
      </c>
      <c r="O2415" t="s">
        <v>8623</v>
      </c>
      <c r="P2415" t="s">
        <v>10302</v>
      </c>
      <c r="Q2415" t="s">
        <v>230</v>
      </c>
      <c r="R2415" s="2">
        <v>36645</v>
      </c>
      <c r="S2415" t="s">
        <v>39</v>
      </c>
      <c r="T2415" t="s">
        <v>112</v>
      </c>
      <c r="U2415" t="s">
        <v>54</v>
      </c>
      <c r="V2415" t="s">
        <v>12645</v>
      </c>
      <c r="W2415" t="s">
        <v>55</v>
      </c>
      <c r="X2415" t="s">
        <v>103</v>
      </c>
      <c r="Y2415" t="s">
        <v>44</v>
      </c>
      <c r="Z2415">
        <v>2</v>
      </c>
      <c r="AA2415" t="str">
        <f t="shared" si="111"/>
        <v>Non-Active</v>
      </c>
      <c r="AB2415">
        <f t="shared" si="112"/>
        <v>2000</v>
      </c>
      <c r="AC2415">
        <f t="shared" si="113"/>
        <v>25</v>
      </c>
      <c r="AD2415" t="str" cm="1">
        <f t="array" ref="AD2415">_xlfn.IFS(AB2415&lt;1965,"Baby Boomers",AB2415&lt;1981,"Gen X",AB2415&lt;1997,"Millenial",TRUE,("Gen Z"))</f>
        <v>Gen Z</v>
      </c>
    </row>
    <row r="2416" spans="1:30" x14ac:dyDescent="0.25">
      <c r="A2416" t="s">
        <v>15432</v>
      </c>
      <c r="B2416" t="s">
        <v>7322</v>
      </c>
      <c r="C2416" t="s">
        <v>4134</v>
      </c>
      <c r="D2416" s="2">
        <v>43561</v>
      </c>
      <c r="E2416" s="2" t="s">
        <v>10301</v>
      </c>
      <c r="F2416" t="s">
        <v>28</v>
      </c>
      <c r="G2416" t="s">
        <v>8624</v>
      </c>
      <c r="H2416" t="s">
        <v>8625</v>
      </c>
      <c r="I2416" t="s">
        <v>61</v>
      </c>
      <c r="J2416" t="s">
        <v>32</v>
      </c>
      <c r="K2416" t="s">
        <v>33</v>
      </c>
      <c r="L2416" t="s">
        <v>63</v>
      </c>
      <c r="M2416" t="s">
        <v>35</v>
      </c>
      <c r="N2416" t="s">
        <v>36</v>
      </c>
      <c r="O2416" t="s">
        <v>10301</v>
      </c>
      <c r="P2416" t="s">
        <v>10302</v>
      </c>
      <c r="Q2416" t="s">
        <v>80</v>
      </c>
      <c r="R2416" s="2">
        <v>22568</v>
      </c>
      <c r="S2416" t="s">
        <v>39</v>
      </c>
      <c r="T2416" t="s">
        <v>225</v>
      </c>
      <c r="U2416" t="s">
        <v>54</v>
      </c>
      <c r="V2416" t="s">
        <v>12646</v>
      </c>
      <c r="W2416" t="s">
        <v>55</v>
      </c>
      <c r="X2416" t="s">
        <v>83</v>
      </c>
      <c r="Y2416" t="s">
        <v>44</v>
      </c>
      <c r="Z2416">
        <v>5</v>
      </c>
      <c r="AA2416" t="str">
        <f t="shared" si="111"/>
        <v>Active</v>
      </c>
      <c r="AB2416">
        <f t="shared" si="112"/>
        <v>1961</v>
      </c>
      <c r="AC2416">
        <f t="shared" si="113"/>
        <v>64</v>
      </c>
      <c r="AD2416" t="str" cm="1">
        <f t="array" ref="AD2416">_xlfn.IFS(AB2416&lt;1965,"Baby Boomers",AB2416&lt;1981,"Gen X",AB2416&lt;1997,"Millenial",TRUE,("Gen Z"))</f>
        <v>Baby Boomers</v>
      </c>
    </row>
    <row r="2417" spans="1:30" x14ac:dyDescent="0.25">
      <c r="A2417" t="s">
        <v>15433</v>
      </c>
      <c r="B2417" t="s">
        <v>668</v>
      </c>
      <c r="C2417" t="s">
        <v>3189</v>
      </c>
      <c r="D2417" s="2">
        <v>44123</v>
      </c>
      <c r="E2417" s="2">
        <v>44985</v>
      </c>
      <c r="F2417" t="s">
        <v>28</v>
      </c>
      <c r="G2417" t="s">
        <v>8626</v>
      </c>
      <c r="H2417" t="s">
        <v>8627</v>
      </c>
      <c r="I2417" t="s">
        <v>88</v>
      </c>
      <c r="J2417" t="s">
        <v>744</v>
      </c>
      <c r="K2417" t="s">
        <v>51</v>
      </c>
      <c r="L2417" t="s">
        <v>63</v>
      </c>
      <c r="M2417" t="s">
        <v>35</v>
      </c>
      <c r="N2417" t="s">
        <v>174</v>
      </c>
      <c r="O2417" t="s">
        <v>8628</v>
      </c>
      <c r="P2417" t="s">
        <v>10302</v>
      </c>
      <c r="Q2417" t="s">
        <v>80</v>
      </c>
      <c r="R2417" s="2">
        <v>23939</v>
      </c>
      <c r="S2417" t="s">
        <v>39</v>
      </c>
      <c r="T2417" t="s">
        <v>82</v>
      </c>
      <c r="U2417" t="s">
        <v>41</v>
      </c>
      <c r="V2417" t="s">
        <v>12647</v>
      </c>
      <c r="W2417" t="s">
        <v>92</v>
      </c>
      <c r="X2417" t="s">
        <v>43</v>
      </c>
      <c r="Y2417" t="s">
        <v>44</v>
      </c>
      <c r="Z2417">
        <v>1</v>
      </c>
      <c r="AA2417" t="str">
        <f t="shared" si="111"/>
        <v>Non-Active</v>
      </c>
      <c r="AB2417">
        <f t="shared" si="112"/>
        <v>1965</v>
      </c>
      <c r="AC2417">
        <f t="shared" si="113"/>
        <v>60</v>
      </c>
      <c r="AD2417" t="str" cm="1">
        <f t="array" ref="AD2417">_xlfn.IFS(AB2417&lt;1965,"Baby Boomers",AB2417&lt;1981,"Gen X",AB2417&lt;1997,"Millenial",TRUE,("Gen Z"))</f>
        <v>Gen X</v>
      </c>
    </row>
    <row r="2418" spans="1:30" x14ac:dyDescent="0.25">
      <c r="A2418" t="s">
        <v>15434</v>
      </c>
      <c r="B2418" t="s">
        <v>8629</v>
      </c>
      <c r="C2418" t="s">
        <v>1053</v>
      </c>
      <c r="D2418" s="2">
        <v>44522</v>
      </c>
      <c r="E2418" s="2" t="s">
        <v>10301</v>
      </c>
      <c r="F2418" t="s">
        <v>727</v>
      </c>
      <c r="G2418" t="s">
        <v>6280</v>
      </c>
      <c r="H2418" t="s">
        <v>8630</v>
      </c>
      <c r="I2418" t="s">
        <v>132</v>
      </c>
      <c r="J2418" t="s">
        <v>32</v>
      </c>
      <c r="K2418" t="s">
        <v>62</v>
      </c>
      <c r="L2418" t="s">
        <v>34</v>
      </c>
      <c r="M2418" t="s">
        <v>35</v>
      </c>
      <c r="N2418" t="s">
        <v>36</v>
      </c>
      <c r="O2418" t="s">
        <v>10301</v>
      </c>
      <c r="P2418" t="s">
        <v>10302</v>
      </c>
      <c r="Q2418" t="s">
        <v>80</v>
      </c>
      <c r="R2418" s="2">
        <v>15677</v>
      </c>
      <c r="S2418" t="s">
        <v>39</v>
      </c>
      <c r="T2418" t="s">
        <v>102</v>
      </c>
      <c r="U2418" t="s">
        <v>54</v>
      </c>
      <c r="V2418" t="s">
        <v>12648</v>
      </c>
      <c r="W2418" t="s">
        <v>92</v>
      </c>
      <c r="X2418" t="s">
        <v>83</v>
      </c>
      <c r="Y2418" t="s">
        <v>44</v>
      </c>
      <c r="Z2418">
        <v>1</v>
      </c>
      <c r="AA2418" t="str">
        <f t="shared" si="111"/>
        <v>Active</v>
      </c>
      <c r="AB2418">
        <f t="shared" si="112"/>
        <v>1942</v>
      </c>
      <c r="AC2418">
        <f t="shared" si="113"/>
        <v>83</v>
      </c>
      <c r="AD2418" t="str" cm="1">
        <f t="array" ref="AD2418">_xlfn.IFS(AB2418&lt;1965,"Baby Boomers",AB2418&lt;1981,"Gen X",AB2418&lt;1997,"Millenial",TRUE,("Gen Z"))</f>
        <v>Baby Boomers</v>
      </c>
    </row>
    <row r="2419" spans="1:30" x14ac:dyDescent="0.25">
      <c r="A2419" t="s">
        <v>15435</v>
      </c>
      <c r="B2419" t="s">
        <v>2084</v>
      </c>
      <c r="C2419" t="s">
        <v>3653</v>
      </c>
      <c r="D2419" s="2">
        <v>44195</v>
      </c>
      <c r="E2419" s="2">
        <v>45132</v>
      </c>
      <c r="F2419" t="s">
        <v>727</v>
      </c>
      <c r="G2419" t="s">
        <v>8631</v>
      </c>
      <c r="H2419" t="s">
        <v>8632</v>
      </c>
      <c r="I2419" t="s">
        <v>79</v>
      </c>
      <c r="J2419" t="s">
        <v>10699</v>
      </c>
      <c r="K2419" t="s">
        <v>33</v>
      </c>
      <c r="L2419" t="s">
        <v>50</v>
      </c>
      <c r="M2419" t="s">
        <v>51</v>
      </c>
      <c r="N2419" t="s">
        <v>139</v>
      </c>
      <c r="O2419" t="s">
        <v>8633</v>
      </c>
      <c r="P2419" t="s">
        <v>10302</v>
      </c>
      <c r="Q2419" t="s">
        <v>110</v>
      </c>
      <c r="R2419" s="2">
        <v>15591</v>
      </c>
      <c r="S2419" t="s">
        <v>39</v>
      </c>
      <c r="T2419" t="s">
        <v>102</v>
      </c>
      <c r="U2419" t="s">
        <v>54</v>
      </c>
      <c r="V2419" t="s">
        <v>12649</v>
      </c>
      <c r="W2419" t="s">
        <v>127</v>
      </c>
      <c r="X2419" t="s">
        <v>43</v>
      </c>
      <c r="Y2419" t="s">
        <v>44</v>
      </c>
      <c r="Z2419">
        <v>5</v>
      </c>
      <c r="AA2419" t="str">
        <f t="shared" si="111"/>
        <v>Non-Active</v>
      </c>
      <c r="AB2419">
        <f t="shared" si="112"/>
        <v>1942</v>
      </c>
      <c r="AC2419">
        <f t="shared" si="113"/>
        <v>83</v>
      </c>
      <c r="AD2419" t="str" cm="1">
        <f t="array" ref="AD2419">_xlfn.IFS(AB2419&lt;1965,"Baby Boomers",AB2419&lt;1981,"Gen X",AB2419&lt;1997,"Millenial",TRUE,("Gen Z"))</f>
        <v>Baby Boomers</v>
      </c>
    </row>
    <row r="2420" spans="1:30" x14ac:dyDescent="0.25">
      <c r="A2420" t="s">
        <v>15436</v>
      </c>
      <c r="B2420" t="s">
        <v>5877</v>
      </c>
      <c r="C2420" t="s">
        <v>5320</v>
      </c>
      <c r="D2420" s="2">
        <v>44077</v>
      </c>
      <c r="E2420" s="2" t="s">
        <v>10301</v>
      </c>
      <c r="F2420" t="s">
        <v>727</v>
      </c>
      <c r="G2420" t="s">
        <v>8634</v>
      </c>
      <c r="H2420" t="s">
        <v>8635</v>
      </c>
      <c r="I2420" t="s">
        <v>97</v>
      </c>
      <c r="J2420" t="s">
        <v>32</v>
      </c>
      <c r="K2420" t="s">
        <v>62</v>
      </c>
      <c r="L2420" t="s">
        <v>63</v>
      </c>
      <c r="M2420" t="s">
        <v>51</v>
      </c>
      <c r="N2420" t="s">
        <v>36</v>
      </c>
      <c r="O2420" t="s">
        <v>10301</v>
      </c>
      <c r="P2420" t="s">
        <v>10302</v>
      </c>
      <c r="Q2420" t="s">
        <v>80</v>
      </c>
      <c r="R2420" s="2">
        <v>29024</v>
      </c>
      <c r="S2420" t="s">
        <v>39</v>
      </c>
      <c r="T2420" t="s">
        <v>225</v>
      </c>
      <c r="U2420" t="s">
        <v>41</v>
      </c>
      <c r="V2420" t="s">
        <v>12650</v>
      </c>
      <c r="W2420" t="s">
        <v>42</v>
      </c>
      <c r="X2420" t="s">
        <v>74</v>
      </c>
      <c r="Y2420" t="s">
        <v>44</v>
      </c>
      <c r="Z2420">
        <v>4</v>
      </c>
      <c r="AA2420" t="str">
        <f t="shared" si="111"/>
        <v>Active</v>
      </c>
      <c r="AB2420">
        <f t="shared" si="112"/>
        <v>1979</v>
      </c>
      <c r="AC2420">
        <f t="shared" si="113"/>
        <v>46</v>
      </c>
      <c r="AD2420" t="str" cm="1">
        <f t="array" ref="AD2420">_xlfn.IFS(AB2420&lt;1965,"Baby Boomers",AB2420&lt;1981,"Gen X",AB2420&lt;1997,"Millenial",TRUE,("Gen Z"))</f>
        <v>Gen X</v>
      </c>
    </row>
    <row r="2421" spans="1:30" x14ac:dyDescent="0.25">
      <c r="A2421" t="s">
        <v>15437</v>
      </c>
      <c r="B2421" t="s">
        <v>4708</v>
      </c>
      <c r="C2421" t="s">
        <v>5728</v>
      </c>
      <c r="D2421" s="2">
        <v>43752</v>
      </c>
      <c r="E2421" s="2">
        <v>44792</v>
      </c>
      <c r="F2421" t="s">
        <v>727</v>
      </c>
      <c r="G2421" t="s">
        <v>8636</v>
      </c>
      <c r="H2421" t="s">
        <v>8637</v>
      </c>
      <c r="I2421" t="s">
        <v>88</v>
      </c>
      <c r="J2421" t="s">
        <v>744</v>
      </c>
      <c r="K2421" t="s">
        <v>33</v>
      </c>
      <c r="L2421" t="s">
        <v>34</v>
      </c>
      <c r="M2421" t="s">
        <v>62</v>
      </c>
      <c r="N2421" t="s">
        <v>125</v>
      </c>
      <c r="O2421" t="s">
        <v>8638</v>
      </c>
      <c r="P2421" t="s">
        <v>10302</v>
      </c>
      <c r="Q2421" t="s">
        <v>593</v>
      </c>
      <c r="R2421" s="2">
        <v>20334</v>
      </c>
      <c r="S2421" t="s">
        <v>39</v>
      </c>
      <c r="T2421" t="s">
        <v>102</v>
      </c>
      <c r="U2421" t="s">
        <v>41</v>
      </c>
      <c r="V2421" t="s">
        <v>12651</v>
      </c>
      <c r="W2421" t="s">
        <v>42</v>
      </c>
      <c r="X2421" t="s">
        <v>103</v>
      </c>
      <c r="Y2421" t="s">
        <v>44</v>
      </c>
      <c r="Z2421">
        <v>5</v>
      </c>
      <c r="AA2421" t="str">
        <f t="shared" si="111"/>
        <v>Non-Active</v>
      </c>
      <c r="AB2421">
        <f t="shared" si="112"/>
        <v>1955</v>
      </c>
      <c r="AC2421">
        <f t="shared" si="113"/>
        <v>70</v>
      </c>
      <c r="AD2421" t="str" cm="1">
        <f t="array" ref="AD2421">_xlfn.IFS(AB2421&lt;1965,"Baby Boomers",AB2421&lt;1981,"Gen X",AB2421&lt;1997,"Millenial",TRUE,("Gen Z"))</f>
        <v>Baby Boomers</v>
      </c>
    </row>
    <row r="2422" spans="1:30" x14ac:dyDescent="0.25">
      <c r="A2422" t="s">
        <v>15438</v>
      </c>
      <c r="B2422" t="s">
        <v>3944</v>
      </c>
      <c r="C2422" t="s">
        <v>3311</v>
      </c>
      <c r="D2422" s="2">
        <v>44246</v>
      </c>
      <c r="E2422" s="2">
        <v>44457</v>
      </c>
      <c r="F2422" t="s">
        <v>727</v>
      </c>
      <c r="G2422" t="s">
        <v>8639</v>
      </c>
      <c r="H2422" t="s">
        <v>8640</v>
      </c>
      <c r="I2422" t="s">
        <v>31</v>
      </c>
      <c r="J2422" t="s">
        <v>197</v>
      </c>
      <c r="K2422" t="s">
        <v>51</v>
      </c>
      <c r="L2422" t="s">
        <v>34</v>
      </c>
      <c r="M2422" t="s">
        <v>62</v>
      </c>
      <c r="N2422" t="s">
        <v>98</v>
      </c>
      <c r="O2422" t="s">
        <v>8641</v>
      </c>
      <c r="P2422" t="s">
        <v>10302</v>
      </c>
      <c r="Q2422" t="s">
        <v>793</v>
      </c>
      <c r="R2422" s="2">
        <v>24284</v>
      </c>
      <c r="S2422" t="s">
        <v>39</v>
      </c>
      <c r="T2422" t="s">
        <v>82</v>
      </c>
      <c r="U2422" t="s">
        <v>41</v>
      </c>
      <c r="V2422" t="s">
        <v>12652</v>
      </c>
      <c r="W2422" t="s">
        <v>92</v>
      </c>
      <c r="X2422" t="s">
        <v>83</v>
      </c>
      <c r="Y2422" t="s">
        <v>44</v>
      </c>
      <c r="Z2422">
        <v>2</v>
      </c>
      <c r="AA2422" t="str">
        <f t="shared" si="111"/>
        <v>Non-Active</v>
      </c>
      <c r="AB2422">
        <f t="shared" si="112"/>
        <v>1966</v>
      </c>
      <c r="AC2422">
        <f t="shared" si="113"/>
        <v>59</v>
      </c>
      <c r="AD2422" t="str" cm="1">
        <f t="array" ref="AD2422">_xlfn.IFS(AB2422&lt;1965,"Baby Boomers",AB2422&lt;1981,"Gen X",AB2422&lt;1997,"Millenial",TRUE,("Gen Z"))</f>
        <v>Gen X</v>
      </c>
    </row>
    <row r="2423" spans="1:30" x14ac:dyDescent="0.25">
      <c r="A2423" t="s">
        <v>15439</v>
      </c>
      <c r="B2423" t="s">
        <v>6517</v>
      </c>
      <c r="C2423" t="s">
        <v>171</v>
      </c>
      <c r="D2423" s="2">
        <v>44633</v>
      </c>
      <c r="E2423" s="2">
        <v>44806</v>
      </c>
      <c r="F2423" t="s">
        <v>28</v>
      </c>
      <c r="G2423" t="s">
        <v>8642</v>
      </c>
      <c r="H2423" t="s">
        <v>8643</v>
      </c>
      <c r="I2423" t="s">
        <v>88</v>
      </c>
      <c r="J2423" t="s">
        <v>10826</v>
      </c>
      <c r="K2423" t="s">
        <v>62</v>
      </c>
      <c r="L2423" t="s">
        <v>50</v>
      </c>
      <c r="M2423" t="s">
        <v>35</v>
      </c>
      <c r="N2423" t="s">
        <v>98</v>
      </c>
      <c r="O2423" t="s">
        <v>8644</v>
      </c>
      <c r="P2423" t="s">
        <v>10302</v>
      </c>
      <c r="Q2423" t="s">
        <v>176</v>
      </c>
      <c r="R2423" s="2">
        <v>16830</v>
      </c>
      <c r="S2423" t="s">
        <v>39</v>
      </c>
      <c r="T2423" t="s">
        <v>418</v>
      </c>
      <c r="U2423" t="s">
        <v>54</v>
      </c>
      <c r="V2423" t="s">
        <v>12653</v>
      </c>
      <c r="W2423" t="s">
        <v>42</v>
      </c>
      <c r="X2423" t="s">
        <v>74</v>
      </c>
      <c r="Y2423" t="s">
        <v>104</v>
      </c>
      <c r="Z2423">
        <v>1</v>
      </c>
      <c r="AA2423" t="str">
        <f t="shared" si="111"/>
        <v>Non-Active</v>
      </c>
      <c r="AB2423">
        <f t="shared" si="112"/>
        <v>1946</v>
      </c>
      <c r="AC2423">
        <f t="shared" si="113"/>
        <v>80</v>
      </c>
      <c r="AD2423" t="str" cm="1">
        <f t="array" ref="AD2423">_xlfn.IFS(AB2423&lt;1965,"Baby Boomers",AB2423&lt;1981,"Gen X",AB2423&lt;1997,"Millenial",TRUE,("Gen Z"))</f>
        <v>Baby Boomers</v>
      </c>
    </row>
    <row r="2424" spans="1:30" x14ac:dyDescent="0.25">
      <c r="A2424" t="s">
        <v>15440</v>
      </c>
      <c r="B2424" t="s">
        <v>7554</v>
      </c>
      <c r="C2424" t="s">
        <v>5075</v>
      </c>
      <c r="D2424" s="2">
        <v>43375</v>
      </c>
      <c r="E2424" s="2" t="s">
        <v>10301</v>
      </c>
      <c r="F2424" t="s">
        <v>28</v>
      </c>
      <c r="G2424" t="s">
        <v>8645</v>
      </c>
      <c r="H2424" t="s">
        <v>8646</v>
      </c>
      <c r="I2424" t="s">
        <v>31</v>
      </c>
      <c r="J2424" t="s">
        <v>32</v>
      </c>
      <c r="K2424" t="s">
        <v>51</v>
      </c>
      <c r="L2424" t="s">
        <v>34</v>
      </c>
      <c r="M2424" t="s">
        <v>62</v>
      </c>
      <c r="N2424" t="s">
        <v>36</v>
      </c>
      <c r="O2424" t="s">
        <v>10301</v>
      </c>
      <c r="P2424" t="s">
        <v>10302</v>
      </c>
      <c r="Q2424" t="s">
        <v>80</v>
      </c>
      <c r="R2424" s="2">
        <v>18106</v>
      </c>
      <c r="S2424" t="s">
        <v>39</v>
      </c>
      <c r="T2424" t="s">
        <v>102</v>
      </c>
      <c r="U2424" t="s">
        <v>54</v>
      </c>
      <c r="V2424" t="s">
        <v>12654</v>
      </c>
      <c r="W2424" t="s">
        <v>55</v>
      </c>
      <c r="X2424" t="s">
        <v>74</v>
      </c>
      <c r="Y2424" t="s">
        <v>44</v>
      </c>
      <c r="Z2424">
        <v>5</v>
      </c>
      <c r="AA2424" t="str">
        <f t="shared" si="111"/>
        <v>Active</v>
      </c>
      <c r="AB2424">
        <f t="shared" si="112"/>
        <v>1949</v>
      </c>
      <c r="AC2424">
        <f t="shared" si="113"/>
        <v>76</v>
      </c>
      <c r="AD2424" t="str" cm="1">
        <f t="array" ref="AD2424">_xlfn.IFS(AB2424&lt;1965,"Baby Boomers",AB2424&lt;1981,"Gen X",AB2424&lt;1997,"Millenial",TRUE,("Gen Z"))</f>
        <v>Baby Boomers</v>
      </c>
    </row>
    <row r="2425" spans="1:30" x14ac:dyDescent="0.25">
      <c r="A2425" t="s">
        <v>15441</v>
      </c>
      <c r="B2425" t="s">
        <v>7379</v>
      </c>
      <c r="C2425" t="s">
        <v>194</v>
      </c>
      <c r="D2425" s="2">
        <v>44840</v>
      </c>
      <c r="E2425" s="2">
        <v>44850</v>
      </c>
      <c r="F2425" t="s">
        <v>28</v>
      </c>
      <c r="G2425" t="s">
        <v>8647</v>
      </c>
      <c r="H2425" t="s">
        <v>8648</v>
      </c>
      <c r="I2425" t="s">
        <v>49</v>
      </c>
      <c r="J2425" t="s">
        <v>32</v>
      </c>
      <c r="K2425" t="s">
        <v>62</v>
      </c>
      <c r="L2425" t="s">
        <v>34</v>
      </c>
      <c r="M2425" t="s">
        <v>51</v>
      </c>
      <c r="N2425" t="s">
        <v>139</v>
      </c>
      <c r="O2425" t="s">
        <v>8649</v>
      </c>
      <c r="P2425" t="s">
        <v>10302</v>
      </c>
      <c r="Q2425" t="s">
        <v>80</v>
      </c>
      <c r="R2425" s="2">
        <v>26509</v>
      </c>
      <c r="S2425" t="s">
        <v>39</v>
      </c>
      <c r="T2425" t="s">
        <v>102</v>
      </c>
      <c r="U2425" t="s">
        <v>54</v>
      </c>
      <c r="V2425" t="s">
        <v>12655</v>
      </c>
      <c r="W2425" t="s">
        <v>55</v>
      </c>
      <c r="X2425" t="s">
        <v>103</v>
      </c>
      <c r="Y2425" t="s">
        <v>104</v>
      </c>
      <c r="Z2425">
        <v>1</v>
      </c>
      <c r="AA2425" t="str">
        <f t="shared" si="111"/>
        <v>Non-Active</v>
      </c>
      <c r="AB2425">
        <f t="shared" si="112"/>
        <v>1972</v>
      </c>
      <c r="AC2425">
        <f t="shared" si="113"/>
        <v>53</v>
      </c>
      <c r="AD2425" t="str" cm="1">
        <f t="array" ref="AD2425">_xlfn.IFS(AB2425&lt;1965,"Baby Boomers",AB2425&lt;1981,"Gen X",AB2425&lt;1997,"Millenial",TRUE,("Gen Z"))</f>
        <v>Gen X</v>
      </c>
    </row>
    <row r="2426" spans="1:30" x14ac:dyDescent="0.25">
      <c r="A2426" t="s">
        <v>15442</v>
      </c>
      <c r="B2426" t="s">
        <v>8650</v>
      </c>
      <c r="C2426" t="s">
        <v>1035</v>
      </c>
      <c r="D2426" s="2">
        <v>44095</v>
      </c>
      <c r="E2426" s="2" t="s">
        <v>10301</v>
      </c>
      <c r="F2426" t="s">
        <v>28</v>
      </c>
      <c r="G2426" t="s">
        <v>8651</v>
      </c>
      <c r="H2426" t="s">
        <v>8652</v>
      </c>
      <c r="I2426" t="s">
        <v>138</v>
      </c>
      <c r="J2426" t="s">
        <v>32</v>
      </c>
      <c r="K2426" t="s">
        <v>62</v>
      </c>
      <c r="L2426" t="s">
        <v>63</v>
      </c>
      <c r="M2426" t="s">
        <v>51</v>
      </c>
      <c r="N2426" t="s">
        <v>36</v>
      </c>
      <c r="O2426" t="s">
        <v>10301</v>
      </c>
      <c r="P2426" t="s">
        <v>10302</v>
      </c>
      <c r="Q2426" t="s">
        <v>89</v>
      </c>
      <c r="R2426" s="2">
        <v>24536</v>
      </c>
      <c r="S2426" t="s">
        <v>39</v>
      </c>
      <c r="T2426" t="s">
        <v>833</v>
      </c>
      <c r="U2426" t="s">
        <v>54</v>
      </c>
      <c r="V2426" t="s">
        <v>12656</v>
      </c>
      <c r="W2426" t="s">
        <v>92</v>
      </c>
      <c r="X2426" t="s">
        <v>103</v>
      </c>
      <c r="Y2426" t="s">
        <v>44</v>
      </c>
      <c r="Z2426">
        <v>4</v>
      </c>
      <c r="AA2426" t="str">
        <f t="shared" si="111"/>
        <v>Active</v>
      </c>
      <c r="AB2426">
        <f t="shared" si="112"/>
        <v>1967</v>
      </c>
      <c r="AC2426">
        <f t="shared" si="113"/>
        <v>59</v>
      </c>
      <c r="AD2426" t="str" cm="1">
        <f t="array" ref="AD2426">_xlfn.IFS(AB2426&lt;1965,"Baby Boomers",AB2426&lt;1981,"Gen X",AB2426&lt;1997,"Millenial",TRUE,("Gen Z"))</f>
        <v>Gen X</v>
      </c>
    </row>
    <row r="2427" spans="1:30" x14ac:dyDescent="0.25">
      <c r="A2427" t="s">
        <v>15443</v>
      </c>
      <c r="B2427" t="s">
        <v>1999</v>
      </c>
      <c r="C2427" t="s">
        <v>1259</v>
      </c>
      <c r="D2427" s="2">
        <v>44536</v>
      </c>
      <c r="E2427" s="2" t="s">
        <v>10301</v>
      </c>
      <c r="F2427" t="s">
        <v>28</v>
      </c>
      <c r="G2427" t="s">
        <v>8653</v>
      </c>
      <c r="H2427" t="s">
        <v>8654</v>
      </c>
      <c r="I2427" t="s">
        <v>117</v>
      </c>
      <c r="J2427" t="s">
        <v>32</v>
      </c>
      <c r="K2427" t="s">
        <v>51</v>
      </c>
      <c r="L2427" t="s">
        <v>34</v>
      </c>
      <c r="M2427" t="s">
        <v>35</v>
      </c>
      <c r="N2427" t="s">
        <v>36</v>
      </c>
      <c r="O2427" t="s">
        <v>10301</v>
      </c>
      <c r="P2427" t="s">
        <v>10302</v>
      </c>
      <c r="Q2427" t="s">
        <v>89</v>
      </c>
      <c r="R2427" s="2">
        <v>17126</v>
      </c>
      <c r="S2427" t="s">
        <v>39</v>
      </c>
      <c r="T2427" t="s">
        <v>82</v>
      </c>
      <c r="U2427" t="s">
        <v>54</v>
      </c>
      <c r="V2427" t="s">
        <v>12657</v>
      </c>
      <c r="W2427" t="s">
        <v>73</v>
      </c>
      <c r="X2427" t="s">
        <v>43</v>
      </c>
      <c r="Y2427" t="s">
        <v>44</v>
      </c>
      <c r="Z2427">
        <v>1</v>
      </c>
      <c r="AA2427" t="str">
        <f t="shared" si="111"/>
        <v>Active</v>
      </c>
      <c r="AB2427">
        <f t="shared" si="112"/>
        <v>1946</v>
      </c>
      <c r="AC2427">
        <f t="shared" si="113"/>
        <v>79</v>
      </c>
      <c r="AD2427" t="str" cm="1">
        <f t="array" ref="AD2427">_xlfn.IFS(AB2427&lt;1965,"Baby Boomers",AB2427&lt;1981,"Gen X",AB2427&lt;1997,"Millenial",TRUE,("Gen Z"))</f>
        <v>Baby Boomers</v>
      </c>
    </row>
    <row r="2428" spans="1:30" x14ac:dyDescent="0.25">
      <c r="A2428" t="s">
        <v>15444</v>
      </c>
      <c r="B2428" t="s">
        <v>2214</v>
      </c>
      <c r="C2428" t="s">
        <v>1524</v>
      </c>
      <c r="D2428" s="2">
        <v>44881</v>
      </c>
      <c r="E2428" s="2">
        <v>45006</v>
      </c>
      <c r="F2428" t="s">
        <v>28</v>
      </c>
      <c r="G2428" t="s">
        <v>8655</v>
      </c>
      <c r="H2428" t="s">
        <v>8656</v>
      </c>
      <c r="I2428" t="s">
        <v>61</v>
      </c>
      <c r="J2428" t="s">
        <v>10826</v>
      </c>
      <c r="K2428" t="s">
        <v>33</v>
      </c>
      <c r="L2428" t="s">
        <v>63</v>
      </c>
      <c r="M2428" t="s">
        <v>51</v>
      </c>
      <c r="N2428" t="s">
        <v>174</v>
      </c>
      <c r="O2428" t="s">
        <v>8657</v>
      </c>
      <c r="P2428" t="s">
        <v>10302</v>
      </c>
      <c r="Q2428" t="s">
        <v>80</v>
      </c>
      <c r="R2428" s="2">
        <v>34430</v>
      </c>
      <c r="S2428" t="s">
        <v>39</v>
      </c>
      <c r="T2428" t="s">
        <v>215</v>
      </c>
      <c r="U2428" t="s">
        <v>54</v>
      </c>
      <c r="V2428" t="s">
        <v>12658</v>
      </c>
      <c r="W2428" t="s">
        <v>73</v>
      </c>
      <c r="X2428" t="s">
        <v>43</v>
      </c>
      <c r="Y2428" t="s">
        <v>235</v>
      </c>
      <c r="Z2428">
        <v>5</v>
      </c>
      <c r="AA2428" t="str">
        <f t="shared" si="111"/>
        <v>Non-Active</v>
      </c>
      <c r="AB2428">
        <f t="shared" si="112"/>
        <v>1994</v>
      </c>
      <c r="AC2428">
        <f t="shared" si="113"/>
        <v>32</v>
      </c>
      <c r="AD2428" t="str" cm="1">
        <f t="array" ref="AD2428">_xlfn.IFS(AB2428&lt;1965,"Baby Boomers",AB2428&lt;1981,"Gen X",AB2428&lt;1997,"Millenial",TRUE,("Gen Z"))</f>
        <v>Millenial</v>
      </c>
    </row>
    <row r="2429" spans="1:30" x14ac:dyDescent="0.25">
      <c r="A2429" t="s">
        <v>15445</v>
      </c>
      <c r="B2429" t="s">
        <v>8658</v>
      </c>
      <c r="C2429" t="s">
        <v>232</v>
      </c>
      <c r="D2429" s="2">
        <v>44775</v>
      </c>
      <c r="E2429" s="2">
        <v>45134</v>
      </c>
      <c r="F2429" t="s">
        <v>28</v>
      </c>
      <c r="G2429" t="s">
        <v>8659</v>
      </c>
      <c r="H2429" t="s">
        <v>8660</v>
      </c>
      <c r="I2429" t="s">
        <v>167</v>
      </c>
      <c r="J2429" t="s">
        <v>32</v>
      </c>
      <c r="K2429" t="s">
        <v>51</v>
      </c>
      <c r="L2429" t="s">
        <v>50</v>
      </c>
      <c r="M2429" t="s">
        <v>62</v>
      </c>
      <c r="N2429" t="s">
        <v>125</v>
      </c>
      <c r="O2429" t="s">
        <v>8661</v>
      </c>
      <c r="P2429" t="s">
        <v>10302</v>
      </c>
      <c r="Q2429" t="s">
        <v>118</v>
      </c>
      <c r="R2429" s="2">
        <v>16789</v>
      </c>
      <c r="S2429" t="s">
        <v>39</v>
      </c>
      <c r="T2429" t="s">
        <v>118</v>
      </c>
      <c r="U2429" t="s">
        <v>41</v>
      </c>
      <c r="V2429" t="s">
        <v>12659</v>
      </c>
      <c r="W2429" t="s">
        <v>55</v>
      </c>
      <c r="X2429" t="s">
        <v>83</v>
      </c>
      <c r="Y2429" t="s">
        <v>235</v>
      </c>
      <c r="Z2429">
        <v>2</v>
      </c>
      <c r="AA2429" t="str">
        <f t="shared" si="111"/>
        <v>Non-Active</v>
      </c>
      <c r="AB2429">
        <f t="shared" si="112"/>
        <v>1945</v>
      </c>
      <c r="AC2429">
        <f t="shared" si="113"/>
        <v>80</v>
      </c>
      <c r="AD2429" t="str" cm="1">
        <f t="array" ref="AD2429">_xlfn.IFS(AB2429&lt;1965,"Baby Boomers",AB2429&lt;1981,"Gen X",AB2429&lt;1997,"Millenial",TRUE,("Gen Z"))</f>
        <v>Baby Boomers</v>
      </c>
    </row>
    <row r="2430" spans="1:30" x14ac:dyDescent="0.25">
      <c r="A2430" t="s">
        <v>15446</v>
      </c>
      <c r="B2430" t="s">
        <v>1077</v>
      </c>
      <c r="C2430" t="s">
        <v>3457</v>
      </c>
      <c r="D2430" s="2">
        <v>44580</v>
      </c>
      <c r="E2430" s="2" t="s">
        <v>10301</v>
      </c>
      <c r="F2430" t="s">
        <v>28</v>
      </c>
      <c r="G2430" t="s">
        <v>8662</v>
      </c>
      <c r="H2430" t="s">
        <v>8663</v>
      </c>
      <c r="I2430" t="s">
        <v>132</v>
      </c>
      <c r="J2430" t="s">
        <v>32</v>
      </c>
      <c r="K2430" t="s">
        <v>51</v>
      </c>
      <c r="L2430" t="s">
        <v>34</v>
      </c>
      <c r="M2430" t="s">
        <v>62</v>
      </c>
      <c r="N2430" t="s">
        <v>36</v>
      </c>
      <c r="O2430" t="s">
        <v>10301</v>
      </c>
      <c r="P2430" t="s">
        <v>10302</v>
      </c>
      <c r="Q2430" t="s">
        <v>89</v>
      </c>
      <c r="R2430" s="2">
        <v>28904</v>
      </c>
      <c r="S2430" t="s">
        <v>39</v>
      </c>
      <c r="T2430" t="s">
        <v>72</v>
      </c>
      <c r="U2430" t="s">
        <v>41</v>
      </c>
      <c r="V2430" t="s">
        <v>12660</v>
      </c>
      <c r="W2430" t="s">
        <v>92</v>
      </c>
      <c r="X2430" t="s">
        <v>74</v>
      </c>
      <c r="Y2430" t="s">
        <v>235</v>
      </c>
      <c r="Z2430">
        <v>4</v>
      </c>
      <c r="AA2430" t="str">
        <f t="shared" si="111"/>
        <v>Active</v>
      </c>
      <c r="AB2430">
        <f t="shared" si="112"/>
        <v>1979</v>
      </c>
      <c r="AC2430">
        <f t="shared" si="113"/>
        <v>47</v>
      </c>
      <c r="AD2430" t="str" cm="1">
        <f t="array" ref="AD2430">_xlfn.IFS(AB2430&lt;1965,"Baby Boomers",AB2430&lt;1981,"Gen X",AB2430&lt;1997,"Millenial",TRUE,("Gen Z"))</f>
        <v>Gen X</v>
      </c>
    </row>
    <row r="2431" spans="1:30" x14ac:dyDescent="0.25">
      <c r="A2431" t="s">
        <v>15447</v>
      </c>
      <c r="B2431" t="s">
        <v>4555</v>
      </c>
      <c r="C2431" t="s">
        <v>486</v>
      </c>
      <c r="D2431" s="2">
        <v>44660</v>
      </c>
      <c r="E2431" s="2" t="s">
        <v>10301</v>
      </c>
      <c r="F2431" t="s">
        <v>28</v>
      </c>
      <c r="G2431" t="s">
        <v>8664</v>
      </c>
      <c r="H2431" t="s">
        <v>8665</v>
      </c>
      <c r="I2431" t="s">
        <v>79</v>
      </c>
      <c r="J2431" t="s">
        <v>32</v>
      </c>
      <c r="K2431" t="s">
        <v>62</v>
      </c>
      <c r="L2431" t="s">
        <v>50</v>
      </c>
      <c r="M2431" t="s">
        <v>35</v>
      </c>
      <c r="N2431" t="s">
        <v>36</v>
      </c>
      <c r="O2431" t="s">
        <v>10301</v>
      </c>
      <c r="P2431" t="s">
        <v>10302</v>
      </c>
      <c r="Q2431" t="s">
        <v>2014</v>
      </c>
      <c r="R2431" s="2">
        <v>19222</v>
      </c>
      <c r="S2431" t="s">
        <v>39</v>
      </c>
      <c r="T2431" t="s">
        <v>183</v>
      </c>
      <c r="U2431" t="s">
        <v>41</v>
      </c>
      <c r="V2431" t="s">
        <v>12661</v>
      </c>
      <c r="W2431" t="s">
        <v>42</v>
      </c>
      <c r="X2431" t="s">
        <v>83</v>
      </c>
      <c r="Y2431" t="s">
        <v>235</v>
      </c>
      <c r="Z2431">
        <v>5</v>
      </c>
      <c r="AA2431" t="str">
        <f t="shared" si="111"/>
        <v>Active</v>
      </c>
      <c r="AB2431">
        <f t="shared" si="112"/>
        <v>1952</v>
      </c>
      <c r="AC2431">
        <f t="shared" si="113"/>
        <v>73</v>
      </c>
      <c r="AD2431" t="str" cm="1">
        <f t="array" ref="AD2431">_xlfn.IFS(AB2431&lt;1965,"Baby Boomers",AB2431&lt;1981,"Gen X",AB2431&lt;1997,"Millenial",TRUE,("Gen Z"))</f>
        <v>Baby Boomers</v>
      </c>
    </row>
    <row r="2432" spans="1:30" x14ac:dyDescent="0.25">
      <c r="A2432" t="s">
        <v>15448</v>
      </c>
      <c r="B2432" t="s">
        <v>3336</v>
      </c>
      <c r="C2432" t="s">
        <v>7137</v>
      </c>
      <c r="D2432" s="2">
        <v>43665</v>
      </c>
      <c r="E2432" s="2">
        <v>44781</v>
      </c>
      <c r="F2432" t="s">
        <v>28</v>
      </c>
      <c r="G2432" t="s">
        <v>8666</v>
      </c>
      <c r="H2432" t="s">
        <v>8667</v>
      </c>
      <c r="I2432" t="s">
        <v>97</v>
      </c>
      <c r="J2432" t="s">
        <v>32</v>
      </c>
      <c r="K2432" t="s">
        <v>62</v>
      </c>
      <c r="L2432" t="s">
        <v>50</v>
      </c>
      <c r="M2432" t="s">
        <v>51</v>
      </c>
      <c r="N2432" t="s">
        <v>98</v>
      </c>
      <c r="O2432" t="s">
        <v>8668</v>
      </c>
      <c r="P2432" t="s">
        <v>10302</v>
      </c>
      <c r="Q2432" t="s">
        <v>80</v>
      </c>
      <c r="R2432" s="2">
        <v>27334</v>
      </c>
      <c r="S2432" t="s">
        <v>39</v>
      </c>
      <c r="T2432" t="s">
        <v>82</v>
      </c>
      <c r="U2432" t="s">
        <v>54</v>
      </c>
      <c r="V2432" t="s">
        <v>12662</v>
      </c>
      <c r="W2432" t="s">
        <v>42</v>
      </c>
      <c r="X2432" t="s">
        <v>74</v>
      </c>
      <c r="Y2432" t="s">
        <v>44</v>
      </c>
      <c r="Z2432">
        <v>2</v>
      </c>
      <c r="AA2432" t="str">
        <f t="shared" si="111"/>
        <v>Non-Active</v>
      </c>
      <c r="AB2432">
        <f t="shared" si="112"/>
        <v>1974</v>
      </c>
      <c r="AC2432">
        <f t="shared" si="113"/>
        <v>51</v>
      </c>
      <c r="AD2432" t="str" cm="1">
        <f t="array" ref="AD2432">_xlfn.IFS(AB2432&lt;1965,"Baby Boomers",AB2432&lt;1981,"Gen X",AB2432&lt;1997,"Millenial",TRUE,("Gen Z"))</f>
        <v>Gen X</v>
      </c>
    </row>
    <row r="2433" spans="1:30" x14ac:dyDescent="0.25">
      <c r="A2433" t="s">
        <v>15449</v>
      </c>
      <c r="B2433" t="s">
        <v>5536</v>
      </c>
      <c r="C2433" t="s">
        <v>1915</v>
      </c>
      <c r="D2433" s="2">
        <v>44441</v>
      </c>
      <c r="E2433" s="2">
        <v>44879</v>
      </c>
      <c r="F2433" t="s">
        <v>28</v>
      </c>
      <c r="G2433" t="s">
        <v>8669</v>
      </c>
      <c r="H2433" t="s">
        <v>8670</v>
      </c>
      <c r="I2433" t="s">
        <v>88</v>
      </c>
      <c r="J2433" t="s">
        <v>32</v>
      </c>
      <c r="K2433" t="s">
        <v>62</v>
      </c>
      <c r="L2433" t="s">
        <v>34</v>
      </c>
      <c r="M2433" t="s">
        <v>35</v>
      </c>
      <c r="N2433" t="s">
        <v>139</v>
      </c>
      <c r="O2433" t="s">
        <v>8671</v>
      </c>
      <c r="P2433" t="s">
        <v>10302</v>
      </c>
      <c r="Q2433" t="s">
        <v>110</v>
      </c>
      <c r="R2433" s="2">
        <v>27043</v>
      </c>
      <c r="S2433" t="s">
        <v>39</v>
      </c>
      <c r="T2433" t="s">
        <v>112</v>
      </c>
      <c r="U2433" t="s">
        <v>54</v>
      </c>
      <c r="V2433" t="s">
        <v>12663</v>
      </c>
      <c r="W2433" t="s">
        <v>73</v>
      </c>
      <c r="X2433" t="s">
        <v>83</v>
      </c>
      <c r="Y2433" t="s">
        <v>44</v>
      </c>
      <c r="Z2433">
        <v>5</v>
      </c>
      <c r="AA2433" t="str">
        <f t="shared" si="111"/>
        <v>Non-Active</v>
      </c>
      <c r="AB2433">
        <f t="shared" si="112"/>
        <v>1974</v>
      </c>
      <c r="AC2433">
        <f t="shared" si="113"/>
        <v>52</v>
      </c>
      <c r="AD2433" t="str" cm="1">
        <f t="array" ref="AD2433">_xlfn.IFS(AB2433&lt;1965,"Baby Boomers",AB2433&lt;1981,"Gen X",AB2433&lt;1997,"Millenial",TRUE,("Gen Z"))</f>
        <v>Gen X</v>
      </c>
    </row>
    <row r="2434" spans="1:30" x14ac:dyDescent="0.25">
      <c r="A2434" t="s">
        <v>15450</v>
      </c>
      <c r="B2434" t="s">
        <v>8249</v>
      </c>
      <c r="C2434" t="s">
        <v>1501</v>
      </c>
      <c r="D2434" s="2">
        <v>43497</v>
      </c>
      <c r="E2434" s="2" t="s">
        <v>10301</v>
      </c>
      <c r="F2434" t="s">
        <v>28</v>
      </c>
      <c r="G2434" t="s">
        <v>8672</v>
      </c>
      <c r="H2434" t="s">
        <v>8673</v>
      </c>
      <c r="I2434" t="s">
        <v>31</v>
      </c>
      <c r="J2434" t="s">
        <v>32</v>
      </c>
      <c r="K2434" t="s">
        <v>62</v>
      </c>
      <c r="L2434" t="s">
        <v>34</v>
      </c>
      <c r="M2434" t="s">
        <v>51</v>
      </c>
      <c r="N2434" t="s">
        <v>36</v>
      </c>
      <c r="O2434" t="s">
        <v>10301</v>
      </c>
      <c r="P2434" t="s">
        <v>10302</v>
      </c>
      <c r="Q2434" t="s">
        <v>89</v>
      </c>
      <c r="R2434" s="2">
        <v>16503</v>
      </c>
      <c r="S2434" t="s">
        <v>39</v>
      </c>
      <c r="T2434" t="s">
        <v>112</v>
      </c>
      <c r="U2434" t="s">
        <v>54</v>
      </c>
      <c r="V2434" t="s">
        <v>12664</v>
      </c>
      <c r="W2434" t="s">
        <v>73</v>
      </c>
      <c r="X2434" t="s">
        <v>103</v>
      </c>
      <c r="Y2434" t="s">
        <v>235</v>
      </c>
      <c r="Z2434">
        <v>2</v>
      </c>
      <c r="AA2434" t="str">
        <f t="shared" si="111"/>
        <v>Active</v>
      </c>
      <c r="AB2434">
        <f t="shared" si="112"/>
        <v>1945</v>
      </c>
      <c r="AC2434">
        <f t="shared" si="113"/>
        <v>81</v>
      </c>
      <c r="AD2434" t="str" cm="1">
        <f t="array" ref="AD2434">_xlfn.IFS(AB2434&lt;1965,"Baby Boomers",AB2434&lt;1981,"Gen X",AB2434&lt;1997,"Millenial",TRUE,("Gen Z"))</f>
        <v>Baby Boomers</v>
      </c>
    </row>
    <row r="2435" spans="1:30" x14ac:dyDescent="0.25">
      <c r="A2435" t="s">
        <v>15451</v>
      </c>
      <c r="B2435" t="s">
        <v>1730</v>
      </c>
      <c r="C2435" t="s">
        <v>3425</v>
      </c>
      <c r="D2435" s="2">
        <v>45029</v>
      </c>
      <c r="E2435" s="2">
        <v>45072</v>
      </c>
      <c r="F2435" t="s">
        <v>28</v>
      </c>
      <c r="G2435" t="s">
        <v>8674</v>
      </c>
      <c r="H2435" t="s">
        <v>8675</v>
      </c>
      <c r="I2435" t="s">
        <v>49</v>
      </c>
      <c r="J2435" t="s">
        <v>32</v>
      </c>
      <c r="K2435" t="s">
        <v>51</v>
      </c>
      <c r="L2435" t="s">
        <v>34</v>
      </c>
      <c r="M2435" t="s">
        <v>51</v>
      </c>
      <c r="N2435" t="s">
        <v>174</v>
      </c>
      <c r="O2435" t="s">
        <v>8676</v>
      </c>
      <c r="P2435" t="s">
        <v>10302</v>
      </c>
      <c r="Q2435" t="s">
        <v>80</v>
      </c>
      <c r="R2435" s="2">
        <v>22585</v>
      </c>
      <c r="S2435" t="s">
        <v>39</v>
      </c>
      <c r="T2435" t="s">
        <v>82</v>
      </c>
      <c r="U2435" t="s">
        <v>54</v>
      </c>
      <c r="V2435" t="s">
        <v>12665</v>
      </c>
      <c r="W2435" t="s">
        <v>92</v>
      </c>
      <c r="X2435" t="s">
        <v>83</v>
      </c>
      <c r="Y2435" t="s">
        <v>44</v>
      </c>
      <c r="Z2435">
        <v>2</v>
      </c>
      <c r="AA2435" t="str">
        <f t="shared" ref="AA2435:AA2498" si="114">IF(E2435="","Active","Non-Active")</f>
        <v>Non-Active</v>
      </c>
      <c r="AB2435">
        <f t="shared" ref="AB2435:AB2498" si="115">YEAR(R2435)</f>
        <v>1961</v>
      </c>
      <c r="AC2435">
        <f t="shared" ref="AC2435:AC2498" si="116">INT(YEARFRAC(R2435,"20/04/2026"))</f>
        <v>64</v>
      </c>
      <c r="AD2435" t="str" cm="1">
        <f t="array" ref="AD2435">_xlfn.IFS(AB2435&lt;1965,"Baby Boomers",AB2435&lt;1981,"Gen X",AB2435&lt;1997,"Millenial",TRUE,("Gen Z"))</f>
        <v>Baby Boomers</v>
      </c>
    </row>
    <row r="2436" spans="1:30" x14ac:dyDescent="0.25">
      <c r="A2436" t="s">
        <v>15452</v>
      </c>
      <c r="B2436" t="s">
        <v>2583</v>
      </c>
      <c r="C2436" t="s">
        <v>1640</v>
      </c>
      <c r="D2436" s="2">
        <v>43379</v>
      </c>
      <c r="E2436" s="2" t="s">
        <v>10301</v>
      </c>
      <c r="F2436" t="s">
        <v>28</v>
      </c>
      <c r="G2436" t="s">
        <v>8677</v>
      </c>
      <c r="H2436" t="s">
        <v>8678</v>
      </c>
      <c r="I2436" t="s">
        <v>138</v>
      </c>
      <c r="J2436" t="s">
        <v>32</v>
      </c>
      <c r="K2436" t="s">
        <v>62</v>
      </c>
      <c r="L2436" t="s">
        <v>34</v>
      </c>
      <c r="M2436" t="s">
        <v>62</v>
      </c>
      <c r="N2436" t="s">
        <v>36</v>
      </c>
      <c r="O2436" t="s">
        <v>10301</v>
      </c>
      <c r="P2436" t="s">
        <v>10302</v>
      </c>
      <c r="Q2436" t="s">
        <v>80</v>
      </c>
      <c r="R2436" s="2">
        <v>31606</v>
      </c>
      <c r="S2436" t="s">
        <v>39</v>
      </c>
      <c r="T2436" t="s">
        <v>102</v>
      </c>
      <c r="U2436" t="s">
        <v>54</v>
      </c>
      <c r="V2436" t="s">
        <v>12666</v>
      </c>
      <c r="W2436" t="s">
        <v>42</v>
      </c>
      <c r="X2436" t="s">
        <v>43</v>
      </c>
      <c r="Y2436" t="s">
        <v>44</v>
      </c>
      <c r="Z2436">
        <v>2</v>
      </c>
      <c r="AA2436" t="str">
        <f t="shared" si="114"/>
        <v>Active</v>
      </c>
      <c r="AB2436">
        <f t="shared" si="115"/>
        <v>1986</v>
      </c>
      <c r="AC2436">
        <f t="shared" si="116"/>
        <v>39</v>
      </c>
      <c r="AD2436" t="str" cm="1">
        <f t="array" ref="AD2436">_xlfn.IFS(AB2436&lt;1965,"Baby Boomers",AB2436&lt;1981,"Gen X",AB2436&lt;1997,"Millenial",TRUE,("Gen Z"))</f>
        <v>Millenial</v>
      </c>
    </row>
    <row r="2437" spans="1:30" x14ac:dyDescent="0.25">
      <c r="A2437" t="s">
        <v>15453</v>
      </c>
      <c r="B2437" t="s">
        <v>698</v>
      </c>
      <c r="C2437" t="s">
        <v>1302</v>
      </c>
      <c r="D2437" s="2">
        <v>43914</v>
      </c>
      <c r="E2437" s="2">
        <v>44644</v>
      </c>
      <c r="F2437" t="s">
        <v>727</v>
      </c>
      <c r="G2437" t="s">
        <v>8679</v>
      </c>
      <c r="H2437" t="s">
        <v>8680</v>
      </c>
      <c r="I2437" t="s">
        <v>132</v>
      </c>
      <c r="J2437" t="s">
        <v>32</v>
      </c>
      <c r="K2437" t="s">
        <v>51</v>
      </c>
      <c r="L2437" t="s">
        <v>63</v>
      </c>
      <c r="M2437" t="s">
        <v>51</v>
      </c>
      <c r="N2437" t="s">
        <v>174</v>
      </c>
      <c r="O2437" t="s">
        <v>8681</v>
      </c>
      <c r="P2437" t="s">
        <v>10302</v>
      </c>
      <c r="Q2437" t="s">
        <v>110</v>
      </c>
      <c r="R2437" s="2">
        <v>15901</v>
      </c>
      <c r="S2437" t="s">
        <v>39</v>
      </c>
      <c r="T2437" t="s">
        <v>112</v>
      </c>
      <c r="U2437" t="s">
        <v>54</v>
      </c>
      <c r="V2437" t="s">
        <v>12667</v>
      </c>
      <c r="W2437" t="s">
        <v>73</v>
      </c>
      <c r="X2437" t="s">
        <v>74</v>
      </c>
      <c r="Y2437" t="s">
        <v>44</v>
      </c>
      <c r="Z2437">
        <v>4</v>
      </c>
      <c r="AA2437" t="str">
        <f t="shared" si="114"/>
        <v>Non-Active</v>
      </c>
      <c r="AB2437">
        <f t="shared" si="115"/>
        <v>1943</v>
      </c>
      <c r="AC2437">
        <f t="shared" si="116"/>
        <v>82</v>
      </c>
      <c r="AD2437" t="str" cm="1">
        <f t="array" ref="AD2437">_xlfn.IFS(AB2437&lt;1965,"Baby Boomers",AB2437&lt;1981,"Gen X",AB2437&lt;1997,"Millenial",TRUE,("Gen Z"))</f>
        <v>Baby Boomers</v>
      </c>
    </row>
    <row r="2438" spans="1:30" x14ac:dyDescent="0.25">
      <c r="A2438" t="s">
        <v>15454</v>
      </c>
      <c r="B2438" t="s">
        <v>3521</v>
      </c>
      <c r="C2438" t="s">
        <v>8682</v>
      </c>
      <c r="D2438" s="2">
        <v>44477</v>
      </c>
      <c r="E2438" s="2" t="s">
        <v>10301</v>
      </c>
      <c r="F2438" t="s">
        <v>727</v>
      </c>
      <c r="G2438" t="s">
        <v>8683</v>
      </c>
      <c r="H2438" t="s">
        <v>8684</v>
      </c>
      <c r="I2438" t="s">
        <v>49</v>
      </c>
      <c r="J2438" t="s">
        <v>32</v>
      </c>
      <c r="K2438" t="s">
        <v>62</v>
      </c>
      <c r="L2438" t="s">
        <v>63</v>
      </c>
      <c r="M2438" t="s">
        <v>35</v>
      </c>
      <c r="N2438" t="s">
        <v>36</v>
      </c>
      <c r="O2438" t="s">
        <v>10301</v>
      </c>
      <c r="P2438" t="s">
        <v>10302</v>
      </c>
      <c r="Q2438" t="s">
        <v>503</v>
      </c>
      <c r="R2438" s="2">
        <v>16049</v>
      </c>
      <c r="S2438" t="s">
        <v>39</v>
      </c>
      <c r="T2438" t="s">
        <v>177</v>
      </c>
      <c r="U2438" t="s">
        <v>54</v>
      </c>
      <c r="V2438" t="s">
        <v>12668</v>
      </c>
      <c r="W2438" t="s">
        <v>73</v>
      </c>
      <c r="X2438" t="s">
        <v>43</v>
      </c>
      <c r="Y2438" t="s">
        <v>235</v>
      </c>
      <c r="Z2438">
        <v>4</v>
      </c>
      <c r="AA2438" t="str">
        <f t="shared" si="114"/>
        <v>Active</v>
      </c>
      <c r="AB2438">
        <f t="shared" si="115"/>
        <v>1943</v>
      </c>
      <c r="AC2438">
        <f t="shared" si="116"/>
        <v>82</v>
      </c>
      <c r="AD2438" t="str" cm="1">
        <f t="array" ref="AD2438">_xlfn.IFS(AB2438&lt;1965,"Baby Boomers",AB2438&lt;1981,"Gen X",AB2438&lt;1997,"Millenial",TRUE,("Gen Z"))</f>
        <v>Baby Boomers</v>
      </c>
    </row>
    <row r="2439" spans="1:30" x14ac:dyDescent="0.25">
      <c r="A2439" t="s">
        <v>15455</v>
      </c>
      <c r="B2439" t="s">
        <v>2571</v>
      </c>
      <c r="C2439" t="s">
        <v>1572</v>
      </c>
      <c r="D2439" s="2">
        <v>44697</v>
      </c>
      <c r="E2439" s="2" t="s">
        <v>10301</v>
      </c>
      <c r="F2439" t="s">
        <v>727</v>
      </c>
      <c r="G2439" t="s">
        <v>8685</v>
      </c>
      <c r="H2439" t="s">
        <v>8686</v>
      </c>
      <c r="I2439" t="s">
        <v>138</v>
      </c>
      <c r="J2439" t="s">
        <v>32</v>
      </c>
      <c r="K2439" t="s">
        <v>51</v>
      </c>
      <c r="L2439" t="s">
        <v>63</v>
      </c>
      <c r="M2439" t="s">
        <v>62</v>
      </c>
      <c r="N2439" t="s">
        <v>36</v>
      </c>
      <c r="O2439" t="s">
        <v>10301</v>
      </c>
      <c r="P2439" t="s">
        <v>10302</v>
      </c>
      <c r="Q2439" t="s">
        <v>89</v>
      </c>
      <c r="R2439" s="2">
        <v>35059</v>
      </c>
      <c r="S2439" t="s">
        <v>39</v>
      </c>
      <c r="T2439" t="s">
        <v>102</v>
      </c>
      <c r="U2439" t="s">
        <v>54</v>
      </c>
      <c r="V2439" t="s">
        <v>12669</v>
      </c>
      <c r="W2439" t="s">
        <v>127</v>
      </c>
      <c r="X2439" t="s">
        <v>74</v>
      </c>
      <c r="Y2439" t="s">
        <v>44</v>
      </c>
      <c r="Z2439">
        <v>2</v>
      </c>
      <c r="AA2439" t="str">
        <f t="shared" si="114"/>
        <v>Active</v>
      </c>
      <c r="AB2439">
        <f t="shared" si="115"/>
        <v>1995</v>
      </c>
      <c r="AC2439">
        <f t="shared" si="116"/>
        <v>30</v>
      </c>
      <c r="AD2439" t="str" cm="1">
        <f t="array" ref="AD2439">_xlfn.IFS(AB2439&lt;1965,"Baby Boomers",AB2439&lt;1981,"Gen X",AB2439&lt;1997,"Millenial",TRUE,("Gen Z"))</f>
        <v>Millenial</v>
      </c>
    </row>
    <row r="2440" spans="1:30" x14ac:dyDescent="0.25">
      <c r="A2440" t="s">
        <v>15456</v>
      </c>
      <c r="B2440" t="s">
        <v>8687</v>
      </c>
      <c r="C2440" t="s">
        <v>343</v>
      </c>
      <c r="D2440" s="2">
        <v>44691</v>
      </c>
      <c r="E2440" s="2">
        <v>44851</v>
      </c>
      <c r="F2440" t="s">
        <v>727</v>
      </c>
      <c r="G2440" t="s">
        <v>8688</v>
      </c>
      <c r="H2440" t="s">
        <v>8689</v>
      </c>
      <c r="I2440" t="s">
        <v>79</v>
      </c>
      <c r="J2440" t="s">
        <v>744</v>
      </c>
      <c r="K2440" t="s">
        <v>51</v>
      </c>
      <c r="L2440" t="s">
        <v>34</v>
      </c>
      <c r="M2440" t="s">
        <v>51</v>
      </c>
      <c r="N2440" t="s">
        <v>174</v>
      </c>
      <c r="O2440" t="s">
        <v>8690</v>
      </c>
      <c r="P2440" t="s">
        <v>10302</v>
      </c>
      <c r="Q2440" t="s">
        <v>80</v>
      </c>
      <c r="R2440" s="2">
        <v>25442</v>
      </c>
      <c r="S2440" t="s">
        <v>39</v>
      </c>
      <c r="T2440" t="s">
        <v>225</v>
      </c>
      <c r="U2440" t="s">
        <v>41</v>
      </c>
      <c r="V2440" t="s">
        <v>12670</v>
      </c>
      <c r="W2440" t="s">
        <v>42</v>
      </c>
      <c r="X2440" t="s">
        <v>103</v>
      </c>
      <c r="Y2440" t="s">
        <v>44</v>
      </c>
      <c r="Z2440">
        <v>1</v>
      </c>
      <c r="AA2440" t="str">
        <f t="shared" si="114"/>
        <v>Non-Active</v>
      </c>
      <c r="AB2440">
        <f t="shared" si="115"/>
        <v>1969</v>
      </c>
      <c r="AC2440">
        <f t="shared" si="116"/>
        <v>56</v>
      </c>
      <c r="AD2440" t="str" cm="1">
        <f t="array" ref="AD2440">_xlfn.IFS(AB2440&lt;1965,"Baby Boomers",AB2440&lt;1981,"Gen X",AB2440&lt;1997,"Millenial",TRUE,("Gen Z"))</f>
        <v>Gen X</v>
      </c>
    </row>
    <row r="2441" spans="1:30" x14ac:dyDescent="0.25">
      <c r="A2441" t="s">
        <v>15457</v>
      </c>
      <c r="B2441" t="s">
        <v>8691</v>
      </c>
      <c r="C2441" t="s">
        <v>324</v>
      </c>
      <c r="D2441" s="2">
        <v>44516</v>
      </c>
      <c r="E2441" s="2" t="s">
        <v>10301</v>
      </c>
      <c r="F2441" t="s">
        <v>727</v>
      </c>
      <c r="G2441" t="s">
        <v>8692</v>
      </c>
      <c r="H2441" t="s">
        <v>8693</v>
      </c>
      <c r="I2441" t="s">
        <v>88</v>
      </c>
      <c r="J2441" t="s">
        <v>32</v>
      </c>
      <c r="K2441" t="s">
        <v>51</v>
      </c>
      <c r="L2441" t="s">
        <v>34</v>
      </c>
      <c r="M2441" t="s">
        <v>35</v>
      </c>
      <c r="N2441" t="s">
        <v>36</v>
      </c>
      <c r="O2441" t="s">
        <v>10301</v>
      </c>
      <c r="P2441" t="s">
        <v>10302</v>
      </c>
      <c r="Q2441" t="s">
        <v>89</v>
      </c>
      <c r="R2441" s="2">
        <v>18878</v>
      </c>
      <c r="S2441" t="s">
        <v>39</v>
      </c>
      <c r="T2441" t="s">
        <v>192</v>
      </c>
      <c r="U2441" t="s">
        <v>41</v>
      </c>
      <c r="V2441" t="s">
        <v>12671</v>
      </c>
      <c r="W2441" t="s">
        <v>55</v>
      </c>
      <c r="X2441" t="s">
        <v>74</v>
      </c>
      <c r="Y2441" t="s">
        <v>44</v>
      </c>
      <c r="Z2441">
        <v>2</v>
      </c>
      <c r="AA2441" t="str">
        <f t="shared" si="114"/>
        <v>Active</v>
      </c>
      <c r="AB2441">
        <f t="shared" si="115"/>
        <v>1951</v>
      </c>
      <c r="AC2441">
        <f t="shared" si="116"/>
        <v>74</v>
      </c>
      <c r="AD2441" t="str" cm="1">
        <f t="array" ref="AD2441">_xlfn.IFS(AB2441&lt;1965,"Baby Boomers",AB2441&lt;1981,"Gen X",AB2441&lt;1997,"Millenial",TRUE,("Gen Z"))</f>
        <v>Baby Boomers</v>
      </c>
    </row>
    <row r="2442" spans="1:30" x14ac:dyDescent="0.25">
      <c r="A2442" t="s">
        <v>15458</v>
      </c>
      <c r="B2442" t="s">
        <v>8468</v>
      </c>
      <c r="C2442" t="s">
        <v>568</v>
      </c>
      <c r="D2442" s="2">
        <v>43521</v>
      </c>
      <c r="E2442" s="2" t="s">
        <v>10301</v>
      </c>
      <c r="F2442" t="s">
        <v>727</v>
      </c>
      <c r="G2442" t="s">
        <v>8694</v>
      </c>
      <c r="H2442" t="s">
        <v>8695</v>
      </c>
      <c r="I2442" t="s">
        <v>31</v>
      </c>
      <c r="J2442" t="s">
        <v>32</v>
      </c>
      <c r="K2442" t="s">
        <v>51</v>
      </c>
      <c r="L2442" t="s">
        <v>50</v>
      </c>
      <c r="M2442" t="s">
        <v>35</v>
      </c>
      <c r="N2442" t="s">
        <v>36</v>
      </c>
      <c r="O2442" t="s">
        <v>10301</v>
      </c>
      <c r="P2442" t="s">
        <v>10302</v>
      </c>
      <c r="Q2442" t="s">
        <v>1011</v>
      </c>
      <c r="R2442" s="2">
        <v>34500</v>
      </c>
      <c r="S2442" t="s">
        <v>39</v>
      </c>
      <c r="T2442" t="s">
        <v>242</v>
      </c>
      <c r="U2442" t="s">
        <v>41</v>
      </c>
      <c r="V2442" t="s">
        <v>12672</v>
      </c>
      <c r="W2442" t="s">
        <v>42</v>
      </c>
      <c r="X2442" t="s">
        <v>74</v>
      </c>
      <c r="Y2442" t="s">
        <v>44</v>
      </c>
      <c r="Z2442">
        <v>2</v>
      </c>
      <c r="AA2442" t="str">
        <f t="shared" si="114"/>
        <v>Active</v>
      </c>
      <c r="AB2442">
        <f t="shared" si="115"/>
        <v>1994</v>
      </c>
      <c r="AC2442">
        <f t="shared" si="116"/>
        <v>31</v>
      </c>
      <c r="AD2442" t="str" cm="1">
        <f t="array" ref="AD2442">_xlfn.IFS(AB2442&lt;1965,"Baby Boomers",AB2442&lt;1981,"Gen X",AB2442&lt;1997,"Millenial",TRUE,("Gen Z"))</f>
        <v>Millenial</v>
      </c>
    </row>
    <row r="2443" spans="1:30" x14ac:dyDescent="0.25">
      <c r="A2443" t="s">
        <v>15459</v>
      </c>
      <c r="B2443" t="s">
        <v>5992</v>
      </c>
      <c r="C2443" t="s">
        <v>3615</v>
      </c>
      <c r="D2443" s="2">
        <v>44743</v>
      </c>
      <c r="E2443" s="2" t="s">
        <v>10301</v>
      </c>
      <c r="F2443" t="s">
        <v>28</v>
      </c>
      <c r="G2443" t="s">
        <v>1192</v>
      </c>
      <c r="H2443" t="s">
        <v>8696</v>
      </c>
      <c r="I2443" t="s">
        <v>79</v>
      </c>
      <c r="J2443" t="s">
        <v>32</v>
      </c>
      <c r="K2443" t="s">
        <v>62</v>
      </c>
      <c r="L2443" t="s">
        <v>50</v>
      </c>
      <c r="M2443" t="s">
        <v>35</v>
      </c>
      <c r="N2443" t="s">
        <v>36</v>
      </c>
      <c r="O2443" t="s">
        <v>10301</v>
      </c>
      <c r="P2443" t="s">
        <v>10302</v>
      </c>
      <c r="Q2443" t="s">
        <v>118</v>
      </c>
      <c r="R2443" s="2">
        <v>16947</v>
      </c>
      <c r="S2443" t="s">
        <v>39</v>
      </c>
      <c r="T2443" t="s">
        <v>707</v>
      </c>
      <c r="U2443" t="s">
        <v>54</v>
      </c>
      <c r="V2443" t="s">
        <v>12673</v>
      </c>
      <c r="W2443" t="s">
        <v>92</v>
      </c>
      <c r="X2443" t="s">
        <v>83</v>
      </c>
      <c r="Y2443" t="s">
        <v>44</v>
      </c>
      <c r="Z2443">
        <v>5</v>
      </c>
      <c r="AA2443" t="str">
        <f t="shared" si="114"/>
        <v>Active</v>
      </c>
      <c r="AB2443">
        <f t="shared" si="115"/>
        <v>1946</v>
      </c>
      <c r="AC2443">
        <f t="shared" si="116"/>
        <v>79</v>
      </c>
      <c r="AD2443" t="str" cm="1">
        <f t="array" ref="AD2443">_xlfn.IFS(AB2443&lt;1965,"Baby Boomers",AB2443&lt;1981,"Gen X",AB2443&lt;1997,"Millenial",TRUE,("Gen Z"))</f>
        <v>Baby Boomers</v>
      </c>
    </row>
    <row r="2444" spans="1:30" x14ac:dyDescent="0.25">
      <c r="A2444" t="s">
        <v>15460</v>
      </c>
      <c r="B2444" t="s">
        <v>2278</v>
      </c>
      <c r="C2444" t="s">
        <v>8697</v>
      </c>
      <c r="D2444" s="2">
        <v>44912</v>
      </c>
      <c r="E2444" s="2" t="s">
        <v>10301</v>
      </c>
      <c r="F2444" t="s">
        <v>28</v>
      </c>
      <c r="G2444" t="s">
        <v>8698</v>
      </c>
      <c r="H2444" t="s">
        <v>8699</v>
      </c>
      <c r="I2444" t="s">
        <v>167</v>
      </c>
      <c r="J2444" t="s">
        <v>32</v>
      </c>
      <c r="K2444" t="s">
        <v>33</v>
      </c>
      <c r="L2444" t="s">
        <v>50</v>
      </c>
      <c r="M2444" t="s">
        <v>62</v>
      </c>
      <c r="N2444" t="s">
        <v>36</v>
      </c>
      <c r="O2444" t="s">
        <v>10301</v>
      </c>
      <c r="P2444" t="s">
        <v>10302</v>
      </c>
      <c r="Q2444" t="s">
        <v>52</v>
      </c>
      <c r="R2444" s="2">
        <v>15787</v>
      </c>
      <c r="S2444" t="s">
        <v>39</v>
      </c>
      <c r="T2444" t="s">
        <v>162</v>
      </c>
      <c r="U2444" t="s">
        <v>54</v>
      </c>
      <c r="V2444" t="s">
        <v>12674</v>
      </c>
      <c r="W2444" t="s">
        <v>92</v>
      </c>
      <c r="X2444" t="s">
        <v>43</v>
      </c>
      <c r="Y2444" t="s">
        <v>44</v>
      </c>
      <c r="Z2444">
        <v>2</v>
      </c>
      <c r="AA2444" t="str">
        <f t="shared" si="114"/>
        <v>Active</v>
      </c>
      <c r="AB2444">
        <f t="shared" si="115"/>
        <v>1943</v>
      </c>
      <c r="AC2444">
        <f t="shared" si="116"/>
        <v>83</v>
      </c>
      <c r="AD2444" t="str" cm="1">
        <f t="array" ref="AD2444">_xlfn.IFS(AB2444&lt;1965,"Baby Boomers",AB2444&lt;1981,"Gen X",AB2444&lt;1997,"Millenial",TRUE,("Gen Z"))</f>
        <v>Baby Boomers</v>
      </c>
    </row>
    <row r="2445" spans="1:30" x14ac:dyDescent="0.25">
      <c r="A2445" t="s">
        <v>15461</v>
      </c>
      <c r="B2445" t="s">
        <v>6215</v>
      </c>
      <c r="C2445" t="s">
        <v>3768</v>
      </c>
      <c r="D2445" s="2">
        <v>45133</v>
      </c>
      <c r="E2445" s="2">
        <v>45138</v>
      </c>
      <c r="F2445" t="s">
        <v>28</v>
      </c>
      <c r="G2445" t="s">
        <v>8700</v>
      </c>
      <c r="H2445" t="s">
        <v>8701</v>
      </c>
      <c r="I2445" t="s">
        <v>97</v>
      </c>
      <c r="J2445" t="s">
        <v>32</v>
      </c>
      <c r="K2445" t="s">
        <v>51</v>
      </c>
      <c r="L2445" t="s">
        <v>63</v>
      </c>
      <c r="M2445" t="s">
        <v>51</v>
      </c>
      <c r="N2445" t="s">
        <v>139</v>
      </c>
      <c r="O2445" t="s">
        <v>8702</v>
      </c>
      <c r="P2445" t="s">
        <v>10302</v>
      </c>
      <c r="Q2445" t="s">
        <v>2014</v>
      </c>
      <c r="R2445" s="2">
        <v>18514</v>
      </c>
      <c r="S2445" t="s">
        <v>39</v>
      </c>
      <c r="T2445" t="s">
        <v>707</v>
      </c>
      <c r="U2445" t="s">
        <v>54</v>
      </c>
      <c r="V2445" t="s">
        <v>12675</v>
      </c>
      <c r="W2445" t="s">
        <v>92</v>
      </c>
      <c r="X2445" t="s">
        <v>83</v>
      </c>
      <c r="Y2445" t="s">
        <v>44</v>
      </c>
      <c r="Z2445">
        <v>4</v>
      </c>
      <c r="AA2445" t="str">
        <f t="shared" si="114"/>
        <v>Non-Active</v>
      </c>
      <c r="AB2445">
        <f t="shared" si="115"/>
        <v>1950</v>
      </c>
      <c r="AC2445">
        <f t="shared" si="116"/>
        <v>75</v>
      </c>
      <c r="AD2445" t="str" cm="1">
        <f t="array" ref="AD2445">_xlfn.IFS(AB2445&lt;1965,"Baby Boomers",AB2445&lt;1981,"Gen X",AB2445&lt;1997,"Millenial",TRUE,("Gen Z"))</f>
        <v>Baby Boomers</v>
      </c>
    </row>
    <row r="2446" spans="1:30" x14ac:dyDescent="0.25">
      <c r="A2446" t="s">
        <v>15462</v>
      </c>
      <c r="B2446" t="s">
        <v>4953</v>
      </c>
      <c r="C2446" t="s">
        <v>2528</v>
      </c>
      <c r="D2446" s="2">
        <v>44631</v>
      </c>
      <c r="E2446" s="2">
        <v>44775</v>
      </c>
      <c r="F2446" t="s">
        <v>28</v>
      </c>
      <c r="G2446" t="s">
        <v>8703</v>
      </c>
      <c r="H2446" t="s">
        <v>8704</v>
      </c>
      <c r="I2446" t="s">
        <v>117</v>
      </c>
      <c r="J2446" t="s">
        <v>32</v>
      </c>
      <c r="K2446" t="s">
        <v>33</v>
      </c>
      <c r="L2446" t="s">
        <v>50</v>
      </c>
      <c r="M2446" t="s">
        <v>51</v>
      </c>
      <c r="N2446" t="s">
        <v>125</v>
      </c>
      <c r="O2446" t="s">
        <v>8705</v>
      </c>
      <c r="P2446" t="s">
        <v>10302</v>
      </c>
      <c r="Q2446" t="s">
        <v>331</v>
      </c>
      <c r="R2446" s="2">
        <v>19476</v>
      </c>
      <c r="S2446" t="s">
        <v>39</v>
      </c>
      <c r="T2446" t="s">
        <v>418</v>
      </c>
      <c r="U2446" t="s">
        <v>54</v>
      </c>
      <c r="V2446" t="s">
        <v>12676</v>
      </c>
      <c r="W2446" t="s">
        <v>55</v>
      </c>
      <c r="X2446" t="s">
        <v>103</v>
      </c>
      <c r="Y2446" t="s">
        <v>44</v>
      </c>
      <c r="Z2446">
        <v>5</v>
      </c>
      <c r="AA2446" t="str">
        <f t="shared" si="114"/>
        <v>Non-Active</v>
      </c>
      <c r="AB2446">
        <f t="shared" si="115"/>
        <v>1953</v>
      </c>
      <c r="AC2446">
        <f t="shared" si="116"/>
        <v>72</v>
      </c>
      <c r="AD2446" t="str" cm="1">
        <f t="array" ref="AD2446">_xlfn.IFS(AB2446&lt;1965,"Baby Boomers",AB2446&lt;1981,"Gen X",AB2446&lt;1997,"Millenial",TRUE,("Gen Z"))</f>
        <v>Baby Boomers</v>
      </c>
    </row>
    <row r="2447" spans="1:30" x14ac:dyDescent="0.25">
      <c r="A2447" t="s">
        <v>15463</v>
      </c>
      <c r="B2447" t="s">
        <v>4914</v>
      </c>
      <c r="C2447" t="s">
        <v>343</v>
      </c>
      <c r="D2447" s="2">
        <v>44011</v>
      </c>
      <c r="E2447" s="2">
        <v>44336</v>
      </c>
      <c r="F2447" t="s">
        <v>28</v>
      </c>
      <c r="G2447" t="s">
        <v>8706</v>
      </c>
      <c r="H2447" t="s">
        <v>8707</v>
      </c>
      <c r="I2447" t="s">
        <v>61</v>
      </c>
      <c r="J2447" t="s">
        <v>32</v>
      </c>
      <c r="K2447" t="s">
        <v>33</v>
      </c>
      <c r="L2447" t="s">
        <v>63</v>
      </c>
      <c r="M2447" t="s">
        <v>62</v>
      </c>
      <c r="N2447" t="s">
        <v>174</v>
      </c>
      <c r="O2447" t="s">
        <v>8708</v>
      </c>
      <c r="P2447" t="s">
        <v>10302</v>
      </c>
      <c r="Q2447" t="s">
        <v>304</v>
      </c>
      <c r="R2447" s="2">
        <v>24809</v>
      </c>
      <c r="S2447" t="s">
        <v>39</v>
      </c>
      <c r="T2447" t="s">
        <v>215</v>
      </c>
      <c r="U2447" t="s">
        <v>54</v>
      </c>
      <c r="V2447" t="s">
        <v>12677</v>
      </c>
      <c r="W2447" t="s">
        <v>55</v>
      </c>
      <c r="X2447" t="s">
        <v>83</v>
      </c>
      <c r="Y2447" t="s">
        <v>44</v>
      </c>
      <c r="Z2447">
        <v>2</v>
      </c>
      <c r="AA2447" t="str">
        <f t="shared" si="114"/>
        <v>Non-Active</v>
      </c>
      <c r="AB2447">
        <f t="shared" si="115"/>
        <v>1967</v>
      </c>
      <c r="AC2447">
        <f t="shared" si="116"/>
        <v>58</v>
      </c>
      <c r="AD2447" t="str" cm="1">
        <f t="array" ref="AD2447">_xlfn.IFS(AB2447&lt;1965,"Baby Boomers",AB2447&lt;1981,"Gen X",AB2447&lt;1997,"Millenial",TRUE,("Gen Z"))</f>
        <v>Gen X</v>
      </c>
    </row>
    <row r="2448" spans="1:30" x14ac:dyDescent="0.25">
      <c r="A2448" t="s">
        <v>15464</v>
      </c>
      <c r="B2448" t="s">
        <v>3593</v>
      </c>
      <c r="C2448" t="s">
        <v>6159</v>
      </c>
      <c r="D2448" s="2">
        <v>44648</v>
      </c>
      <c r="E2448" s="2" t="s">
        <v>10301</v>
      </c>
      <c r="F2448" t="s">
        <v>28</v>
      </c>
      <c r="G2448" t="s">
        <v>8532</v>
      </c>
      <c r="H2448" t="s">
        <v>8709</v>
      </c>
      <c r="I2448" t="s">
        <v>88</v>
      </c>
      <c r="J2448" t="s">
        <v>32</v>
      </c>
      <c r="K2448" t="s">
        <v>51</v>
      </c>
      <c r="L2448" t="s">
        <v>50</v>
      </c>
      <c r="M2448" t="s">
        <v>62</v>
      </c>
      <c r="N2448" t="s">
        <v>36</v>
      </c>
      <c r="O2448" t="s">
        <v>10301</v>
      </c>
      <c r="P2448" t="s">
        <v>10302</v>
      </c>
      <c r="Q2448" t="s">
        <v>89</v>
      </c>
      <c r="R2448" s="2">
        <v>36050</v>
      </c>
      <c r="S2448" t="s">
        <v>39</v>
      </c>
      <c r="T2448" t="s">
        <v>6</v>
      </c>
      <c r="U2448" t="s">
        <v>54</v>
      </c>
      <c r="V2448" t="s">
        <v>12678</v>
      </c>
      <c r="W2448" t="s">
        <v>55</v>
      </c>
      <c r="X2448" t="s">
        <v>103</v>
      </c>
      <c r="Y2448" t="s">
        <v>44</v>
      </c>
      <c r="Z2448">
        <v>4</v>
      </c>
      <c r="AA2448" t="str">
        <f t="shared" si="114"/>
        <v>Active</v>
      </c>
      <c r="AB2448">
        <f t="shared" si="115"/>
        <v>1998</v>
      </c>
      <c r="AC2448">
        <f t="shared" si="116"/>
        <v>27</v>
      </c>
      <c r="AD2448" t="str" cm="1">
        <f t="array" ref="AD2448">_xlfn.IFS(AB2448&lt;1965,"Baby Boomers",AB2448&lt;1981,"Gen X",AB2448&lt;1997,"Millenial",TRUE,("Gen Z"))</f>
        <v>Gen Z</v>
      </c>
    </row>
    <row r="2449" spans="1:30" x14ac:dyDescent="0.25">
      <c r="A2449" t="s">
        <v>15465</v>
      </c>
      <c r="B2449" t="s">
        <v>7581</v>
      </c>
      <c r="C2449" t="s">
        <v>3016</v>
      </c>
      <c r="D2449" s="2">
        <v>44606</v>
      </c>
      <c r="E2449" s="2" t="s">
        <v>10301</v>
      </c>
      <c r="F2449" t="s">
        <v>28</v>
      </c>
      <c r="G2449" t="s">
        <v>8710</v>
      </c>
      <c r="H2449" t="s">
        <v>8711</v>
      </c>
      <c r="I2449" t="s">
        <v>31</v>
      </c>
      <c r="J2449" t="s">
        <v>32</v>
      </c>
      <c r="K2449" t="s">
        <v>51</v>
      </c>
      <c r="L2449" t="s">
        <v>50</v>
      </c>
      <c r="M2449" t="s">
        <v>62</v>
      </c>
      <c r="N2449" t="s">
        <v>36</v>
      </c>
      <c r="O2449" t="s">
        <v>10301</v>
      </c>
      <c r="P2449" t="s">
        <v>10302</v>
      </c>
      <c r="Q2449" t="s">
        <v>230</v>
      </c>
      <c r="R2449" s="2">
        <v>19705</v>
      </c>
      <c r="S2449" t="s">
        <v>39</v>
      </c>
      <c r="T2449" t="s">
        <v>112</v>
      </c>
      <c r="U2449" t="s">
        <v>54</v>
      </c>
      <c r="V2449" t="s">
        <v>12679</v>
      </c>
      <c r="W2449" t="s">
        <v>42</v>
      </c>
      <c r="X2449" t="s">
        <v>103</v>
      </c>
      <c r="Y2449" t="s">
        <v>44</v>
      </c>
      <c r="Z2449">
        <v>1</v>
      </c>
      <c r="AA2449" t="str">
        <f t="shared" si="114"/>
        <v>Active</v>
      </c>
      <c r="AB2449">
        <f t="shared" si="115"/>
        <v>1953</v>
      </c>
      <c r="AC2449">
        <f t="shared" si="116"/>
        <v>72</v>
      </c>
      <c r="AD2449" t="str" cm="1">
        <f t="array" ref="AD2449">_xlfn.IFS(AB2449&lt;1965,"Baby Boomers",AB2449&lt;1981,"Gen X",AB2449&lt;1997,"Millenial",TRUE,("Gen Z"))</f>
        <v>Baby Boomers</v>
      </c>
    </row>
    <row r="2450" spans="1:30" x14ac:dyDescent="0.25">
      <c r="A2450" t="s">
        <v>15466</v>
      </c>
      <c r="B2450" t="s">
        <v>3559</v>
      </c>
      <c r="C2450" t="s">
        <v>293</v>
      </c>
      <c r="D2450" s="2">
        <v>44190</v>
      </c>
      <c r="E2450" s="2">
        <v>44452</v>
      </c>
      <c r="F2450" t="s">
        <v>28</v>
      </c>
      <c r="G2450" t="s">
        <v>8712</v>
      </c>
      <c r="H2450" t="s">
        <v>8713</v>
      </c>
      <c r="I2450" t="s">
        <v>132</v>
      </c>
      <c r="J2450" t="s">
        <v>32</v>
      </c>
      <c r="K2450" t="s">
        <v>62</v>
      </c>
      <c r="L2450" t="s">
        <v>34</v>
      </c>
      <c r="M2450" t="s">
        <v>35</v>
      </c>
      <c r="N2450" t="s">
        <v>98</v>
      </c>
      <c r="O2450" t="s">
        <v>8714</v>
      </c>
      <c r="P2450" t="s">
        <v>10302</v>
      </c>
      <c r="Q2450" t="s">
        <v>80</v>
      </c>
      <c r="R2450" s="2">
        <v>29740</v>
      </c>
      <c r="S2450" t="s">
        <v>39</v>
      </c>
      <c r="T2450" t="s">
        <v>612</v>
      </c>
      <c r="U2450" t="s">
        <v>41</v>
      </c>
      <c r="V2450" t="s">
        <v>12680</v>
      </c>
      <c r="W2450" t="s">
        <v>92</v>
      </c>
      <c r="X2450" t="s">
        <v>103</v>
      </c>
      <c r="Y2450" t="s">
        <v>44</v>
      </c>
      <c r="Z2450">
        <v>4</v>
      </c>
      <c r="AA2450" t="str">
        <f t="shared" si="114"/>
        <v>Non-Active</v>
      </c>
      <c r="AB2450">
        <f t="shared" si="115"/>
        <v>1981</v>
      </c>
      <c r="AC2450">
        <f t="shared" si="116"/>
        <v>44</v>
      </c>
      <c r="AD2450" t="str" cm="1">
        <f t="array" ref="AD2450">_xlfn.IFS(AB2450&lt;1965,"Baby Boomers",AB2450&lt;1981,"Gen X",AB2450&lt;1997,"Millenial",TRUE,("Gen Z"))</f>
        <v>Millenial</v>
      </c>
    </row>
    <row r="2451" spans="1:30" x14ac:dyDescent="0.25">
      <c r="A2451" t="s">
        <v>15467</v>
      </c>
      <c r="B2451" t="s">
        <v>8715</v>
      </c>
      <c r="C2451" t="s">
        <v>3922</v>
      </c>
      <c r="D2451" s="2">
        <v>45043</v>
      </c>
      <c r="E2451" s="2" t="s">
        <v>10301</v>
      </c>
      <c r="F2451" t="s">
        <v>28</v>
      </c>
      <c r="G2451" t="s">
        <v>8716</v>
      </c>
      <c r="H2451" t="s">
        <v>8717</v>
      </c>
      <c r="I2451" t="s">
        <v>49</v>
      </c>
      <c r="J2451" t="s">
        <v>32</v>
      </c>
      <c r="K2451" t="s">
        <v>51</v>
      </c>
      <c r="L2451" t="s">
        <v>50</v>
      </c>
      <c r="M2451" t="s">
        <v>35</v>
      </c>
      <c r="N2451" t="s">
        <v>36</v>
      </c>
      <c r="O2451" t="s">
        <v>10301</v>
      </c>
      <c r="P2451" t="s">
        <v>10302</v>
      </c>
      <c r="Q2451" t="s">
        <v>89</v>
      </c>
      <c r="R2451" s="2">
        <v>20919</v>
      </c>
      <c r="S2451" t="s">
        <v>39</v>
      </c>
      <c r="T2451" t="s">
        <v>4081</v>
      </c>
      <c r="U2451" t="s">
        <v>41</v>
      </c>
      <c r="V2451" t="s">
        <v>12681</v>
      </c>
      <c r="W2451" t="s">
        <v>127</v>
      </c>
      <c r="X2451" t="s">
        <v>103</v>
      </c>
      <c r="Y2451" t="s">
        <v>44</v>
      </c>
      <c r="Z2451">
        <v>4</v>
      </c>
      <c r="AA2451" t="str">
        <f t="shared" si="114"/>
        <v>Active</v>
      </c>
      <c r="AB2451">
        <f t="shared" si="115"/>
        <v>1957</v>
      </c>
      <c r="AC2451">
        <f t="shared" si="116"/>
        <v>69</v>
      </c>
      <c r="AD2451" t="str" cm="1">
        <f t="array" ref="AD2451">_xlfn.IFS(AB2451&lt;1965,"Baby Boomers",AB2451&lt;1981,"Gen X",AB2451&lt;1997,"Millenial",TRUE,("Gen Z"))</f>
        <v>Baby Boomers</v>
      </c>
    </row>
    <row r="2452" spans="1:30" x14ac:dyDescent="0.25">
      <c r="A2452" t="s">
        <v>15468</v>
      </c>
      <c r="B2452" t="s">
        <v>8718</v>
      </c>
      <c r="C2452" t="s">
        <v>1590</v>
      </c>
      <c r="D2452" s="2">
        <v>44876</v>
      </c>
      <c r="E2452" s="2">
        <v>44902</v>
      </c>
      <c r="F2452" t="s">
        <v>28</v>
      </c>
      <c r="G2452" t="s">
        <v>8719</v>
      </c>
      <c r="H2452" t="s">
        <v>8720</v>
      </c>
      <c r="I2452" t="s">
        <v>138</v>
      </c>
      <c r="J2452" t="s">
        <v>32</v>
      </c>
      <c r="K2452" t="s">
        <v>33</v>
      </c>
      <c r="L2452" t="s">
        <v>63</v>
      </c>
      <c r="M2452" t="s">
        <v>51</v>
      </c>
      <c r="N2452" t="s">
        <v>125</v>
      </c>
      <c r="O2452" t="s">
        <v>8721</v>
      </c>
      <c r="P2452" t="s">
        <v>10302</v>
      </c>
      <c r="Q2452" t="s">
        <v>176</v>
      </c>
      <c r="R2452" s="2">
        <v>16434</v>
      </c>
      <c r="S2452" t="s">
        <v>39</v>
      </c>
      <c r="T2452" t="s">
        <v>242</v>
      </c>
      <c r="U2452" t="s">
        <v>41</v>
      </c>
      <c r="V2452" t="s">
        <v>12682</v>
      </c>
      <c r="W2452" t="s">
        <v>127</v>
      </c>
      <c r="X2452" t="s">
        <v>43</v>
      </c>
      <c r="Y2452" t="s">
        <v>44</v>
      </c>
      <c r="Z2452">
        <v>2</v>
      </c>
      <c r="AA2452" t="str">
        <f t="shared" si="114"/>
        <v>Non-Active</v>
      </c>
      <c r="AB2452">
        <f t="shared" si="115"/>
        <v>1944</v>
      </c>
      <c r="AC2452">
        <f t="shared" si="116"/>
        <v>81</v>
      </c>
      <c r="AD2452" t="str" cm="1">
        <f t="array" ref="AD2452">_xlfn.IFS(AB2452&lt;1965,"Baby Boomers",AB2452&lt;1981,"Gen X",AB2452&lt;1997,"Millenial",TRUE,("Gen Z"))</f>
        <v>Baby Boomers</v>
      </c>
    </row>
    <row r="2453" spans="1:30" x14ac:dyDescent="0.25">
      <c r="A2453" t="s">
        <v>15469</v>
      </c>
      <c r="B2453" t="s">
        <v>4103</v>
      </c>
      <c r="C2453" t="s">
        <v>3103</v>
      </c>
      <c r="D2453" s="2">
        <v>44320</v>
      </c>
      <c r="E2453" s="2">
        <v>44481</v>
      </c>
      <c r="F2453" t="s">
        <v>28</v>
      </c>
      <c r="G2453" t="s">
        <v>8722</v>
      </c>
      <c r="H2453" t="s">
        <v>8723</v>
      </c>
      <c r="I2453" t="s">
        <v>79</v>
      </c>
      <c r="J2453" t="s">
        <v>32</v>
      </c>
      <c r="K2453" t="s">
        <v>51</v>
      </c>
      <c r="L2453" t="s">
        <v>50</v>
      </c>
      <c r="M2453" t="s">
        <v>51</v>
      </c>
      <c r="N2453" t="s">
        <v>125</v>
      </c>
      <c r="O2453" t="s">
        <v>8724</v>
      </c>
      <c r="P2453" t="s">
        <v>10302</v>
      </c>
      <c r="Q2453" t="s">
        <v>65</v>
      </c>
      <c r="R2453" s="2">
        <v>21043</v>
      </c>
      <c r="S2453" t="s">
        <v>39</v>
      </c>
      <c r="T2453" t="s">
        <v>5082</v>
      </c>
      <c r="U2453" t="s">
        <v>54</v>
      </c>
      <c r="V2453" t="s">
        <v>12683</v>
      </c>
      <c r="W2453" t="s">
        <v>92</v>
      </c>
      <c r="X2453" t="s">
        <v>83</v>
      </c>
      <c r="Y2453" t="s">
        <v>44</v>
      </c>
      <c r="Z2453">
        <v>2</v>
      </c>
      <c r="AA2453" t="str">
        <f t="shared" si="114"/>
        <v>Non-Active</v>
      </c>
      <c r="AB2453">
        <f t="shared" si="115"/>
        <v>1957</v>
      </c>
      <c r="AC2453">
        <f t="shared" si="116"/>
        <v>68</v>
      </c>
      <c r="AD2453" t="str" cm="1">
        <f t="array" ref="AD2453">_xlfn.IFS(AB2453&lt;1965,"Baby Boomers",AB2453&lt;1981,"Gen X",AB2453&lt;1997,"Millenial",TRUE,("Gen Z"))</f>
        <v>Baby Boomers</v>
      </c>
    </row>
    <row r="2454" spans="1:30" x14ac:dyDescent="0.25">
      <c r="A2454" t="s">
        <v>15470</v>
      </c>
      <c r="B2454" t="s">
        <v>5370</v>
      </c>
      <c r="C2454" t="s">
        <v>8148</v>
      </c>
      <c r="D2454" s="2">
        <v>43454</v>
      </c>
      <c r="E2454" s="2" t="s">
        <v>10301</v>
      </c>
      <c r="F2454" t="s">
        <v>28</v>
      </c>
      <c r="G2454" t="s">
        <v>8725</v>
      </c>
      <c r="H2454" t="s">
        <v>8726</v>
      </c>
      <c r="I2454" t="s">
        <v>167</v>
      </c>
      <c r="J2454" t="s">
        <v>32</v>
      </c>
      <c r="K2454" t="s">
        <v>62</v>
      </c>
      <c r="L2454" t="s">
        <v>50</v>
      </c>
      <c r="M2454" t="s">
        <v>62</v>
      </c>
      <c r="N2454" t="s">
        <v>36</v>
      </c>
      <c r="O2454" t="s">
        <v>10301</v>
      </c>
      <c r="P2454" t="s">
        <v>10302</v>
      </c>
      <c r="Q2454" t="s">
        <v>118</v>
      </c>
      <c r="R2454" s="2">
        <v>22965</v>
      </c>
      <c r="S2454" t="s">
        <v>39</v>
      </c>
      <c r="T2454" t="s">
        <v>707</v>
      </c>
      <c r="U2454" t="s">
        <v>54</v>
      </c>
      <c r="V2454" t="s">
        <v>12684</v>
      </c>
      <c r="W2454" t="s">
        <v>92</v>
      </c>
      <c r="X2454" t="s">
        <v>83</v>
      </c>
      <c r="Y2454" t="s">
        <v>44</v>
      </c>
      <c r="Z2454">
        <v>2</v>
      </c>
      <c r="AA2454" t="str">
        <f t="shared" si="114"/>
        <v>Active</v>
      </c>
      <c r="AB2454">
        <f t="shared" si="115"/>
        <v>1962</v>
      </c>
      <c r="AC2454">
        <f t="shared" si="116"/>
        <v>63</v>
      </c>
      <c r="AD2454" t="str" cm="1">
        <f t="array" ref="AD2454">_xlfn.IFS(AB2454&lt;1965,"Baby Boomers",AB2454&lt;1981,"Gen X",AB2454&lt;1997,"Millenial",TRUE,("Gen Z"))</f>
        <v>Baby Boomers</v>
      </c>
    </row>
    <row r="2455" spans="1:30" x14ac:dyDescent="0.25">
      <c r="A2455" t="s">
        <v>15471</v>
      </c>
      <c r="B2455" t="s">
        <v>3484</v>
      </c>
      <c r="C2455" t="s">
        <v>609</v>
      </c>
      <c r="D2455" s="2">
        <v>44358</v>
      </c>
      <c r="E2455" s="2">
        <v>44898</v>
      </c>
      <c r="F2455" t="s">
        <v>28</v>
      </c>
      <c r="G2455" t="s">
        <v>8727</v>
      </c>
      <c r="H2455" t="s">
        <v>8728</v>
      </c>
      <c r="I2455" t="s">
        <v>97</v>
      </c>
      <c r="J2455" t="s">
        <v>32</v>
      </c>
      <c r="K2455" t="s">
        <v>33</v>
      </c>
      <c r="L2455" t="s">
        <v>50</v>
      </c>
      <c r="M2455" t="s">
        <v>35</v>
      </c>
      <c r="N2455" t="s">
        <v>139</v>
      </c>
      <c r="O2455" t="s">
        <v>8729</v>
      </c>
      <c r="P2455" t="s">
        <v>10302</v>
      </c>
      <c r="Q2455" t="s">
        <v>80</v>
      </c>
      <c r="R2455" s="2">
        <v>36759</v>
      </c>
      <c r="S2455" t="s">
        <v>39</v>
      </c>
      <c r="T2455" t="s">
        <v>3809</v>
      </c>
      <c r="U2455" t="s">
        <v>41</v>
      </c>
      <c r="V2455" t="s">
        <v>12685</v>
      </c>
      <c r="W2455" t="s">
        <v>92</v>
      </c>
      <c r="X2455" t="s">
        <v>74</v>
      </c>
      <c r="Y2455" t="s">
        <v>44</v>
      </c>
      <c r="Z2455">
        <v>4</v>
      </c>
      <c r="AA2455" t="str">
        <f t="shared" si="114"/>
        <v>Non-Active</v>
      </c>
      <c r="AB2455">
        <f t="shared" si="115"/>
        <v>2000</v>
      </c>
      <c r="AC2455">
        <f t="shared" si="116"/>
        <v>25</v>
      </c>
      <c r="AD2455" t="str" cm="1">
        <f t="array" ref="AD2455">_xlfn.IFS(AB2455&lt;1965,"Baby Boomers",AB2455&lt;1981,"Gen X",AB2455&lt;1997,"Millenial",TRUE,("Gen Z"))</f>
        <v>Gen Z</v>
      </c>
    </row>
    <row r="2456" spans="1:30" x14ac:dyDescent="0.25">
      <c r="A2456" t="s">
        <v>15472</v>
      </c>
      <c r="B2456" t="s">
        <v>6798</v>
      </c>
      <c r="C2456" t="s">
        <v>3478</v>
      </c>
      <c r="D2456" s="2">
        <v>45084</v>
      </c>
      <c r="E2456" s="2" t="s">
        <v>10301</v>
      </c>
      <c r="F2456" t="s">
        <v>28</v>
      </c>
      <c r="G2456" t="s">
        <v>8730</v>
      </c>
      <c r="H2456" t="s">
        <v>8731</v>
      </c>
      <c r="I2456" t="s">
        <v>117</v>
      </c>
      <c r="J2456" t="s">
        <v>32</v>
      </c>
      <c r="K2456" t="s">
        <v>33</v>
      </c>
      <c r="L2456" t="s">
        <v>63</v>
      </c>
      <c r="M2456" t="s">
        <v>62</v>
      </c>
      <c r="N2456" t="s">
        <v>36</v>
      </c>
      <c r="O2456" t="s">
        <v>10301</v>
      </c>
      <c r="P2456" t="s">
        <v>10302</v>
      </c>
      <c r="Q2456" t="s">
        <v>89</v>
      </c>
      <c r="R2456" s="2">
        <v>20567</v>
      </c>
      <c r="S2456" t="s">
        <v>39</v>
      </c>
      <c r="T2456" t="s">
        <v>82</v>
      </c>
      <c r="U2456" t="s">
        <v>54</v>
      </c>
      <c r="V2456" t="s">
        <v>12686</v>
      </c>
      <c r="W2456" t="s">
        <v>127</v>
      </c>
      <c r="X2456" t="s">
        <v>103</v>
      </c>
      <c r="Y2456" t="s">
        <v>44</v>
      </c>
      <c r="Z2456">
        <v>4</v>
      </c>
      <c r="AA2456" t="str">
        <f t="shared" si="114"/>
        <v>Active</v>
      </c>
      <c r="AB2456">
        <f t="shared" si="115"/>
        <v>1956</v>
      </c>
      <c r="AC2456">
        <f t="shared" si="116"/>
        <v>69</v>
      </c>
      <c r="AD2456" t="str" cm="1">
        <f t="array" ref="AD2456">_xlfn.IFS(AB2456&lt;1965,"Baby Boomers",AB2456&lt;1981,"Gen X",AB2456&lt;1997,"Millenial",TRUE,("Gen Z"))</f>
        <v>Baby Boomers</v>
      </c>
    </row>
    <row r="2457" spans="1:30" x14ac:dyDescent="0.25">
      <c r="A2457" t="s">
        <v>15473</v>
      </c>
      <c r="B2457" t="s">
        <v>8732</v>
      </c>
      <c r="C2457" t="s">
        <v>1531</v>
      </c>
      <c r="D2457" s="2">
        <v>43606</v>
      </c>
      <c r="E2457" s="2">
        <v>43835</v>
      </c>
      <c r="F2457" t="s">
        <v>28</v>
      </c>
      <c r="G2457" t="s">
        <v>8733</v>
      </c>
      <c r="H2457" t="s">
        <v>8734</v>
      </c>
      <c r="I2457" t="s">
        <v>61</v>
      </c>
      <c r="J2457" t="s">
        <v>744</v>
      </c>
      <c r="K2457" t="s">
        <v>51</v>
      </c>
      <c r="L2457" t="s">
        <v>63</v>
      </c>
      <c r="M2457" t="s">
        <v>62</v>
      </c>
      <c r="N2457" t="s">
        <v>139</v>
      </c>
      <c r="O2457" t="s">
        <v>8735</v>
      </c>
      <c r="P2457" t="s">
        <v>10302</v>
      </c>
      <c r="Q2457" t="s">
        <v>285</v>
      </c>
      <c r="R2457" s="2">
        <v>28823</v>
      </c>
      <c r="S2457" t="s">
        <v>39</v>
      </c>
      <c r="T2457" t="s">
        <v>948</v>
      </c>
      <c r="U2457" t="s">
        <v>54</v>
      </c>
      <c r="V2457" t="s">
        <v>12687</v>
      </c>
      <c r="W2457" t="s">
        <v>127</v>
      </c>
      <c r="X2457" t="s">
        <v>43</v>
      </c>
      <c r="Y2457" t="s">
        <v>44</v>
      </c>
      <c r="Z2457">
        <v>4</v>
      </c>
      <c r="AA2457" t="str">
        <f t="shared" si="114"/>
        <v>Non-Active</v>
      </c>
      <c r="AB2457">
        <f t="shared" si="115"/>
        <v>1978</v>
      </c>
      <c r="AC2457">
        <f t="shared" si="116"/>
        <v>47</v>
      </c>
      <c r="AD2457" t="str" cm="1">
        <f t="array" ref="AD2457">_xlfn.IFS(AB2457&lt;1965,"Baby Boomers",AB2457&lt;1981,"Gen X",AB2457&lt;1997,"Millenial",TRUE,("Gen Z"))</f>
        <v>Gen X</v>
      </c>
    </row>
    <row r="2458" spans="1:30" x14ac:dyDescent="0.25">
      <c r="A2458" t="s">
        <v>15474</v>
      </c>
      <c r="B2458" t="s">
        <v>594</v>
      </c>
      <c r="C2458" t="s">
        <v>4614</v>
      </c>
      <c r="D2458" s="2">
        <v>43525</v>
      </c>
      <c r="E2458" s="2" t="s">
        <v>10301</v>
      </c>
      <c r="F2458" t="s">
        <v>727</v>
      </c>
      <c r="G2458" t="s">
        <v>8736</v>
      </c>
      <c r="H2458" t="s">
        <v>8737</v>
      </c>
      <c r="I2458" t="s">
        <v>31</v>
      </c>
      <c r="J2458" t="s">
        <v>32</v>
      </c>
      <c r="K2458" t="s">
        <v>51</v>
      </c>
      <c r="L2458" t="s">
        <v>34</v>
      </c>
      <c r="M2458" t="s">
        <v>62</v>
      </c>
      <c r="N2458" t="s">
        <v>36</v>
      </c>
      <c r="O2458" t="s">
        <v>10301</v>
      </c>
      <c r="P2458" t="s">
        <v>10302</v>
      </c>
      <c r="Q2458" t="s">
        <v>80</v>
      </c>
      <c r="R2458" s="2">
        <v>22099</v>
      </c>
      <c r="S2458" t="s">
        <v>39</v>
      </c>
      <c r="T2458" t="s">
        <v>215</v>
      </c>
      <c r="U2458" t="s">
        <v>54</v>
      </c>
      <c r="V2458" t="s">
        <v>12688</v>
      </c>
      <c r="W2458" t="s">
        <v>55</v>
      </c>
      <c r="X2458" t="s">
        <v>83</v>
      </c>
      <c r="Y2458" t="s">
        <v>44</v>
      </c>
      <c r="Z2458">
        <v>4</v>
      </c>
      <c r="AA2458" t="str">
        <f t="shared" si="114"/>
        <v>Active</v>
      </c>
      <c r="AB2458">
        <f t="shared" si="115"/>
        <v>1960</v>
      </c>
      <c r="AC2458">
        <f t="shared" si="116"/>
        <v>65</v>
      </c>
      <c r="AD2458" t="str" cm="1">
        <f t="array" ref="AD2458">_xlfn.IFS(AB2458&lt;1965,"Baby Boomers",AB2458&lt;1981,"Gen X",AB2458&lt;1997,"Millenial",TRUE,("Gen Z"))</f>
        <v>Baby Boomers</v>
      </c>
    </row>
    <row r="2459" spans="1:30" x14ac:dyDescent="0.25">
      <c r="A2459" t="s">
        <v>15475</v>
      </c>
      <c r="B2459" t="s">
        <v>8738</v>
      </c>
      <c r="C2459" t="s">
        <v>231</v>
      </c>
      <c r="D2459" s="2">
        <v>44618</v>
      </c>
      <c r="E2459" s="2" t="s">
        <v>10301</v>
      </c>
      <c r="F2459" t="s">
        <v>727</v>
      </c>
      <c r="G2459" t="s">
        <v>8739</v>
      </c>
      <c r="H2459" t="s">
        <v>8740</v>
      </c>
      <c r="I2459" t="s">
        <v>132</v>
      </c>
      <c r="J2459" t="s">
        <v>32</v>
      </c>
      <c r="K2459" t="s">
        <v>51</v>
      </c>
      <c r="L2459" t="s">
        <v>50</v>
      </c>
      <c r="M2459" t="s">
        <v>51</v>
      </c>
      <c r="N2459" t="s">
        <v>36</v>
      </c>
      <c r="O2459" t="s">
        <v>10301</v>
      </c>
      <c r="P2459" t="s">
        <v>10302</v>
      </c>
      <c r="Q2459" t="s">
        <v>304</v>
      </c>
      <c r="R2459" s="2">
        <v>29112</v>
      </c>
      <c r="S2459" t="s">
        <v>39</v>
      </c>
      <c r="T2459" t="s">
        <v>102</v>
      </c>
      <c r="U2459" t="s">
        <v>54</v>
      </c>
      <c r="V2459" t="s">
        <v>12689</v>
      </c>
      <c r="W2459" t="s">
        <v>73</v>
      </c>
      <c r="X2459" t="s">
        <v>83</v>
      </c>
      <c r="Y2459" t="s">
        <v>44</v>
      </c>
      <c r="Z2459">
        <v>2</v>
      </c>
      <c r="AA2459" t="str">
        <f t="shared" si="114"/>
        <v>Active</v>
      </c>
      <c r="AB2459">
        <f t="shared" si="115"/>
        <v>1979</v>
      </c>
      <c r="AC2459">
        <f t="shared" si="116"/>
        <v>46</v>
      </c>
      <c r="AD2459" t="str" cm="1">
        <f t="array" ref="AD2459">_xlfn.IFS(AB2459&lt;1965,"Baby Boomers",AB2459&lt;1981,"Gen X",AB2459&lt;1997,"Millenial",TRUE,("Gen Z"))</f>
        <v>Gen X</v>
      </c>
    </row>
    <row r="2460" spans="1:30" x14ac:dyDescent="0.25">
      <c r="A2460" t="s">
        <v>15476</v>
      </c>
      <c r="B2460" t="s">
        <v>4180</v>
      </c>
      <c r="C2460" t="s">
        <v>1969</v>
      </c>
      <c r="D2460" s="2">
        <v>44665</v>
      </c>
      <c r="E2460" s="2">
        <v>44844</v>
      </c>
      <c r="F2460" t="s">
        <v>727</v>
      </c>
      <c r="G2460" t="s">
        <v>8741</v>
      </c>
      <c r="H2460" t="s">
        <v>8742</v>
      </c>
      <c r="I2460" t="s">
        <v>49</v>
      </c>
      <c r="J2460" t="s">
        <v>10699</v>
      </c>
      <c r="K2460" t="s">
        <v>62</v>
      </c>
      <c r="L2460" t="s">
        <v>63</v>
      </c>
      <c r="M2460" t="s">
        <v>51</v>
      </c>
      <c r="N2460" t="s">
        <v>174</v>
      </c>
      <c r="O2460" t="s">
        <v>8743</v>
      </c>
      <c r="P2460" t="s">
        <v>10302</v>
      </c>
      <c r="Q2460" t="s">
        <v>89</v>
      </c>
      <c r="R2460" s="2">
        <v>28152</v>
      </c>
      <c r="S2460" t="s">
        <v>39</v>
      </c>
      <c r="T2460" t="s">
        <v>351</v>
      </c>
      <c r="U2460" t="s">
        <v>54</v>
      </c>
      <c r="V2460" t="s">
        <v>12690</v>
      </c>
      <c r="W2460" t="s">
        <v>127</v>
      </c>
      <c r="X2460" t="s">
        <v>74</v>
      </c>
      <c r="Y2460" t="s">
        <v>44</v>
      </c>
      <c r="Z2460">
        <v>1</v>
      </c>
      <c r="AA2460" t="str">
        <f t="shared" si="114"/>
        <v>Non-Active</v>
      </c>
      <c r="AB2460">
        <f t="shared" si="115"/>
        <v>1977</v>
      </c>
      <c r="AC2460">
        <f t="shared" si="116"/>
        <v>49</v>
      </c>
      <c r="AD2460" t="str" cm="1">
        <f t="array" ref="AD2460">_xlfn.IFS(AB2460&lt;1965,"Baby Boomers",AB2460&lt;1981,"Gen X",AB2460&lt;1997,"Millenial",TRUE,("Gen Z"))</f>
        <v>Gen X</v>
      </c>
    </row>
    <row r="2461" spans="1:30" x14ac:dyDescent="0.25">
      <c r="A2461" t="s">
        <v>15477</v>
      </c>
      <c r="B2461" t="s">
        <v>7860</v>
      </c>
      <c r="C2461" t="s">
        <v>1511</v>
      </c>
      <c r="D2461" s="2">
        <v>44049</v>
      </c>
      <c r="E2461" s="2" t="s">
        <v>10301</v>
      </c>
      <c r="F2461" t="s">
        <v>727</v>
      </c>
      <c r="G2461" t="s">
        <v>8744</v>
      </c>
      <c r="H2461" t="s">
        <v>8745</v>
      </c>
      <c r="I2461" t="s">
        <v>138</v>
      </c>
      <c r="J2461" t="s">
        <v>32</v>
      </c>
      <c r="K2461" t="s">
        <v>33</v>
      </c>
      <c r="L2461" t="s">
        <v>50</v>
      </c>
      <c r="M2461" t="s">
        <v>35</v>
      </c>
      <c r="N2461" t="s">
        <v>36</v>
      </c>
      <c r="O2461" t="s">
        <v>10301</v>
      </c>
      <c r="P2461" t="s">
        <v>10302</v>
      </c>
      <c r="Q2461" t="s">
        <v>89</v>
      </c>
      <c r="R2461" s="2">
        <v>30619</v>
      </c>
      <c r="S2461" t="s">
        <v>39</v>
      </c>
      <c r="T2461" t="s">
        <v>6</v>
      </c>
      <c r="U2461" t="s">
        <v>54</v>
      </c>
      <c r="V2461" t="s">
        <v>12691</v>
      </c>
      <c r="W2461" t="s">
        <v>127</v>
      </c>
      <c r="X2461" t="s">
        <v>83</v>
      </c>
      <c r="Y2461" t="s">
        <v>44</v>
      </c>
      <c r="Z2461">
        <v>2</v>
      </c>
      <c r="AA2461" t="str">
        <f t="shared" si="114"/>
        <v>Active</v>
      </c>
      <c r="AB2461">
        <f t="shared" si="115"/>
        <v>1983</v>
      </c>
      <c r="AC2461">
        <f t="shared" si="116"/>
        <v>42</v>
      </c>
      <c r="AD2461" t="str" cm="1">
        <f t="array" ref="AD2461">_xlfn.IFS(AB2461&lt;1965,"Baby Boomers",AB2461&lt;1981,"Gen X",AB2461&lt;1997,"Millenial",TRUE,("Gen Z"))</f>
        <v>Millenial</v>
      </c>
    </row>
    <row r="2462" spans="1:30" x14ac:dyDescent="0.25">
      <c r="A2462" t="s">
        <v>15478</v>
      </c>
      <c r="B2462" t="s">
        <v>7601</v>
      </c>
      <c r="C2462" t="s">
        <v>1369</v>
      </c>
      <c r="D2462" s="2">
        <v>43858</v>
      </c>
      <c r="E2462" s="2">
        <v>44607</v>
      </c>
      <c r="F2462" t="s">
        <v>727</v>
      </c>
      <c r="G2462" t="s">
        <v>8746</v>
      </c>
      <c r="H2462" t="s">
        <v>8747</v>
      </c>
      <c r="I2462" t="s">
        <v>79</v>
      </c>
      <c r="J2462" t="s">
        <v>744</v>
      </c>
      <c r="K2462" t="s">
        <v>62</v>
      </c>
      <c r="L2462" t="s">
        <v>50</v>
      </c>
      <c r="M2462" t="s">
        <v>35</v>
      </c>
      <c r="N2462" t="s">
        <v>174</v>
      </c>
      <c r="O2462" t="s">
        <v>8748</v>
      </c>
      <c r="P2462" t="s">
        <v>10302</v>
      </c>
      <c r="Q2462" t="s">
        <v>285</v>
      </c>
      <c r="R2462" s="2">
        <v>31894</v>
      </c>
      <c r="S2462" t="s">
        <v>39</v>
      </c>
      <c r="T2462" t="s">
        <v>3106</v>
      </c>
      <c r="U2462" t="s">
        <v>41</v>
      </c>
      <c r="V2462" t="s">
        <v>12692</v>
      </c>
      <c r="W2462" t="s">
        <v>92</v>
      </c>
      <c r="X2462" t="s">
        <v>83</v>
      </c>
      <c r="Y2462" t="s">
        <v>44</v>
      </c>
      <c r="Z2462">
        <v>5</v>
      </c>
      <c r="AA2462" t="str">
        <f t="shared" si="114"/>
        <v>Non-Active</v>
      </c>
      <c r="AB2462">
        <f t="shared" si="115"/>
        <v>1987</v>
      </c>
      <c r="AC2462">
        <f t="shared" si="116"/>
        <v>38</v>
      </c>
      <c r="AD2462" t="str" cm="1">
        <f t="array" ref="AD2462">_xlfn.IFS(AB2462&lt;1965,"Baby Boomers",AB2462&lt;1981,"Gen X",AB2462&lt;1997,"Millenial",TRUE,("Gen Z"))</f>
        <v>Millenial</v>
      </c>
    </row>
    <row r="2463" spans="1:30" x14ac:dyDescent="0.25">
      <c r="A2463" t="s">
        <v>15479</v>
      </c>
      <c r="B2463" t="s">
        <v>297</v>
      </c>
      <c r="C2463" t="s">
        <v>1274</v>
      </c>
      <c r="D2463" s="2">
        <v>44303</v>
      </c>
      <c r="E2463" s="2">
        <v>44638</v>
      </c>
      <c r="F2463" t="s">
        <v>727</v>
      </c>
      <c r="G2463" t="s">
        <v>8749</v>
      </c>
      <c r="H2463" t="s">
        <v>8750</v>
      </c>
      <c r="I2463" t="s">
        <v>167</v>
      </c>
      <c r="J2463" t="s">
        <v>197</v>
      </c>
      <c r="K2463" t="s">
        <v>33</v>
      </c>
      <c r="L2463" t="s">
        <v>50</v>
      </c>
      <c r="M2463" t="s">
        <v>35</v>
      </c>
      <c r="N2463" t="s">
        <v>139</v>
      </c>
      <c r="O2463" t="s">
        <v>8751</v>
      </c>
      <c r="P2463" t="s">
        <v>10302</v>
      </c>
      <c r="Q2463" t="s">
        <v>593</v>
      </c>
      <c r="R2463" s="2">
        <v>30432</v>
      </c>
      <c r="S2463" t="s">
        <v>39</v>
      </c>
      <c r="T2463" t="s">
        <v>225</v>
      </c>
      <c r="U2463" t="s">
        <v>41</v>
      </c>
      <c r="V2463" t="s">
        <v>12693</v>
      </c>
      <c r="W2463" t="s">
        <v>42</v>
      </c>
      <c r="X2463" t="s">
        <v>43</v>
      </c>
      <c r="Y2463" t="s">
        <v>44</v>
      </c>
      <c r="Z2463">
        <v>5</v>
      </c>
      <c r="AA2463" t="str">
        <f t="shared" si="114"/>
        <v>Non-Active</v>
      </c>
      <c r="AB2463">
        <f t="shared" si="115"/>
        <v>1983</v>
      </c>
      <c r="AC2463">
        <f t="shared" si="116"/>
        <v>42</v>
      </c>
      <c r="AD2463" t="str" cm="1">
        <f t="array" ref="AD2463">_xlfn.IFS(AB2463&lt;1965,"Baby Boomers",AB2463&lt;1981,"Gen X",AB2463&lt;1997,"Millenial",TRUE,("Gen Z"))</f>
        <v>Millenial</v>
      </c>
    </row>
    <row r="2464" spans="1:30" x14ac:dyDescent="0.25">
      <c r="A2464" t="s">
        <v>15480</v>
      </c>
      <c r="B2464" t="s">
        <v>6565</v>
      </c>
      <c r="C2464" t="s">
        <v>755</v>
      </c>
      <c r="D2464" s="2">
        <v>43737</v>
      </c>
      <c r="E2464" s="2">
        <v>45105</v>
      </c>
      <c r="F2464" t="s">
        <v>727</v>
      </c>
      <c r="G2464" t="s">
        <v>8752</v>
      </c>
      <c r="H2464" t="s">
        <v>8753</v>
      </c>
      <c r="I2464" t="s">
        <v>97</v>
      </c>
      <c r="J2464" t="s">
        <v>197</v>
      </c>
      <c r="K2464" t="s">
        <v>51</v>
      </c>
      <c r="L2464" t="s">
        <v>50</v>
      </c>
      <c r="M2464" t="s">
        <v>35</v>
      </c>
      <c r="N2464" t="s">
        <v>125</v>
      </c>
      <c r="O2464" t="s">
        <v>8754</v>
      </c>
      <c r="P2464" t="s">
        <v>10302</v>
      </c>
      <c r="Q2464" t="s">
        <v>230</v>
      </c>
      <c r="R2464" s="2">
        <v>32441</v>
      </c>
      <c r="S2464" t="s">
        <v>39</v>
      </c>
      <c r="T2464" t="s">
        <v>112</v>
      </c>
      <c r="U2464" t="s">
        <v>41</v>
      </c>
      <c r="V2464" t="s">
        <v>12694</v>
      </c>
      <c r="W2464" t="s">
        <v>55</v>
      </c>
      <c r="X2464" t="s">
        <v>74</v>
      </c>
      <c r="Y2464" t="s">
        <v>44</v>
      </c>
      <c r="Z2464">
        <v>1</v>
      </c>
      <c r="AA2464" t="str">
        <f t="shared" si="114"/>
        <v>Non-Active</v>
      </c>
      <c r="AB2464">
        <f t="shared" si="115"/>
        <v>1988</v>
      </c>
      <c r="AC2464">
        <f t="shared" si="116"/>
        <v>37</v>
      </c>
      <c r="AD2464" t="str" cm="1">
        <f t="array" ref="AD2464">_xlfn.IFS(AB2464&lt;1965,"Baby Boomers",AB2464&lt;1981,"Gen X",AB2464&lt;1997,"Millenial",TRUE,("Gen Z"))</f>
        <v>Millenial</v>
      </c>
    </row>
    <row r="2465" spans="1:30" x14ac:dyDescent="0.25">
      <c r="A2465" t="s">
        <v>15481</v>
      </c>
      <c r="B2465" t="s">
        <v>8755</v>
      </c>
      <c r="C2465" t="s">
        <v>3649</v>
      </c>
      <c r="D2465" s="2">
        <v>44841</v>
      </c>
      <c r="E2465" s="2" t="s">
        <v>10301</v>
      </c>
      <c r="F2465" t="s">
        <v>28</v>
      </c>
      <c r="G2465" t="s">
        <v>8756</v>
      </c>
      <c r="H2465" t="s">
        <v>8757</v>
      </c>
      <c r="I2465" t="s">
        <v>79</v>
      </c>
      <c r="J2465" t="s">
        <v>32</v>
      </c>
      <c r="K2465" t="s">
        <v>62</v>
      </c>
      <c r="L2465" t="s">
        <v>50</v>
      </c>
      <c r="M2465" t="s">
        <v>62</v>
      </c>
      <c r="N2465" t="s">
        <v>36</v>
      </c>
      <c r="O2465" t="s">
        <v>10301</v>
      </c>
      <c r="P2465" t="s">
        <v>10302</v>
      </c>
      <c r="Q2465" t="s">
        <v>65</v>
      </c>
      <c r="R2465" s="2">
        <v>32344</v>
      </c>
      <c r="S2465" t="s">
        <v>39</v>
      </c>
      <c r="T2465" t="s">
        <v>183</v>
      </c>
      <c r="U2465" t="s">
        <v>54</v>
      </c>
      <c r="V2465" t="s">
        <v>12695</v>
      </c>
      <c r="W2465" t="s">
        <v>92</v>
      </c>
      <c r="X2465" t="s">
        <v>74</v>
      </c>
      <c r="Y2465" t="s">
        <v>44</v>
      </c>
      <c r="Z2465">
        <v>2</v>
      </c>
      <c r="AA2465" t="str">
        <f t="shared" si="114"/>
        <v>Active</v>
      </c>
      <c r="AB2465">
        <f t="shared" si="115"/>
        <v>1988</v>
      </c>
      <c r="AC2465">
        <f t="shared" si="116"/>
        <v>37</v>
      </c>
      <c r="AD2465" t="str" cm="1">
        <f t="array" ref="AD2465">_xlfn.IFS(AB2465&lt;1965,"Baby Boomers",AB2465&lt;1981,"Gen X",AB2465&lt;1997,"Millenial",TRUE,("Gen Z"))</f>
        <v>Millenial</v>
      </c>
    </row>
    <row r="2466" spans="1:30" x14ac:dyDescent="0.25">
      <c r="A2466" t="s">
        <v>15482</v>
      </c>
      <c r="B2466" t="s">
        <v>8758</v>
      </c>
      <c r="C2466" t="s">
        <v>4982</v>
      </c>
      <c r="D2466" s="2">
        <v>44419</v>
      </c>
      <c r="E2466" s="2">
        <v>44507</v>
      </c>
      <c r="F2466" t="s">
        <v>28</v>
      </c>
      <c r="G2466" t="s">
        <v>8759</v>
      </c>
      <c r="H2466" t="s">
        <v>8760</v>
      </c>
      <c r="I2466" t="s">
        <v>167</v>
      </c>
      <c r="J2466" t="s">
        <v>32</v>
      </c>
      <c r="K2466" t="s">
        <v>33</v>
      </c>
      <c r="L2466" t="s">
        <v>50</v>
      </c>
      <c r="M2466" t="s">
        <v>35</v>
      </c>
      <c r="N2466" t="s">
        <v>125</v>
      </c>
      <c r="O2466" t="s">
        <v>8761</v>
      </c>
      <c r="P2466" t="s">
        <v>10302</v>
      </c>
      <c r="Q2466" t="s">
        <v>304</v>
      </c>
      <c r="R2466" s="2">
        <v>34927</v>
      </c>
      <c r="S2466" t="s">
        <v>39</v>
      </c>
      <c r="T2466" t="s">
        <v>82</v>
      </c>
      <c r="U2466" t="s">
        <v>54</v>
      </c>
      <c r="V2466" t="s">
        <v>12696</v>
      </c>
      <c r="W2466" t="s">
        <v>92</v>
      </c>
      <c r="X2466" t="s">
        <v>43</v>
      </c>
      <c r="Y2466" t="s">
        <v>44</v>
      </c>
      <c r="Z2466">
        <v>1</v>
      </c>
      <c r="AA2466" t="str">
        <f t="shared" si="114"/>
        <v>Non-Active</v>
      </c>
      <c r="AB2466">
        <f t="shared" si="115"/>
        <v>1995</v>
      </c>
      <c r="AC2466">
        <f t="shared" si="116"/>
        <v>30</v>
      </c>
      <c r="AD2466" t="str" cm="1">
        <f t="array" ref="AD2466">_xlfn.IFS(AB2466&lt;1965,"Baby Boomers",AB2466&lt;1981,"Gen X",AB2466&lt;1997,"Millenial",TRUE,("Gen Z"))</f>
        <v>Millenial</v>
      </c>
    </row>
    <row r="2467" spans="1:30" x14ac:dyDescent="0.25">
      <c r="A2467" t="s">
        <v>15483</v>
      </c>
      <c r="B2467" t="s">
        <v>472</v>
      </c>
      <c r="C2467" t="s">
        <v>660</v>
      </c>
      <c r="D2467" s="2">
        <v>44296</v>
      </c>
      <c r="E2467" s="2">
        <v>44866</v>
      </c>
      <c r="F2467" t="s">
        <v>28</v>
      </c>
      <c r="G2467" t="s">
        <v>8762</v>
      </c>
      <c r="H2467" t="s">
        <v>8763</v>
      </c>
      <c r="I2467" t="s">
        <v>97</v>
      </c>
      <c r="J2467" t="s">
        <v>32</v>
      </c>
      <c r="K2467" t="s">
        <v>33</v>
      </c>
      <c r="L2467" t="s">
        <v>50</v>
      </c>
      <c r="M2467" t="s">
        <v>62</v>
      </c>
      <c r="N2467" t="s">
        <v>125</v>
      </c>
      <c r="O2467" t="s">
        <v>8764</v>
      </c>
      <c r="P2467" t="s">
        <v>10302</v>
      </c>
      <c r="Q2467" t="s">
        <v>331</v>
      </c>
      <c r="R2467" s="2">
        <v>22256</v>
      </c>
      <c r="S2467" t="s">
        <v>39</v>
      </c>
      <c r="T2467" t="s">
        <v>162</v>
      </c>
      <c r="U2467" t="s">
        <v>54</v>
      </c>
      <c r="V2467" t="s">
        <v>12697</v>
      </c>
      <c r="W2467" t="s">
        <v>55</v>
      </c>
      <c r="X2467" t="s">
        <v>103</v>
      </c>
      <c r="Y2467" t="s">
        <v>44</v>
      </c>
      <c r="Z2467">
        <v>2</v>
      </c>
      <c r="AA2467" t="str">
        <f t="shared" si="114"/>
        <v>Non-Active</v>
      </c>
      <c r="AB2467">
        <f t="shared" si="115"/>
        <v>1960</v>
      </c>
      <c r="AC2467">
        <f t="shared" si="116"/>
        <v>65</v>
      </c>
      <c r="AD2467" t="str" cm="1">
        <f t="array" ref="AD2467">_xlfn.IFS(AB2467&lt;1965,"Baby Boomers",AB2467&lt;1981,"Gen X",AB2467&lt;1997,"Millenial",TRUE,("Gen Z"))</f>
        <v>Baby Boomers</v>
      </c>
    </row>
    <row r="2468" spans="1:30" x14ac:dyDescent="0.25">
      <c r="A2468" t="s">
        <v>15484</v>
      </c>
      <c r="B2468" t="s">
        <v>8765</v>
      </c>
      <c r="C2468" t="s">
        <v>660</v>
      </c>
      <c r="D2468" s="2">
        <v>44616</v>
      </c>
      <c r="E2468" s="2" t="s">
        <v>10301</v>
      </c>
      <c r="F2468" t="s">
        <v>28</v>
      </c>
      <c r="G2468" t="s">
        <v>8766</v>
      </c>
      <c r="H2468" t="s">
        <v>8767</v>
      </c>
      <c r="I2468" t="s">
        <v>117</v>
      </c>
      <c r="J2468" t="s">
        <v>32</v>
      </c>
      <c r="K2468" t="s">
        <v>62</v>
      </c>
      <c r="L2468" t="s">
        <v>50</v>
      </c>
      <c r="M2468" t="s">
        <v>35</v>
      </c>
      <c r="N2468" t="s">
        <v>36</v>
      </c>
      <c r="O2468" t="s">
        <v>10301</v>
      </c>
      <c r="P2468" t="s">
        <v>10302</v>
      </c>
      <c r="Q2468" t="s">
        <v>89</v>
      </c>
      <c r="R2468" s="2">
        <v>16462</v>
      </c>
      <c r="S2468" t="s">
        <v>39</v>
      </c>
      <c r="T2468" t="s">
        <v>225</v>
      </c>
      <c r="U2468" t="s">
        <v>54</v>
      </c>
      <c r="V2468" t="s">
        <v>12698</v>
      </c>
      <c r="W2468" t="s">
        <v>42</v>
      </c>
      <c r="X2468" t="s">
        <v>103</v>
      </c>
      <c r="Y2468" t="s">
        <v>44</v>
      </c>
      <c r="Z2468">
        <v>2</v>
      </c>
      <c r="AA2468" t="str">
        <f t="shared" si="114"/>
        <v>Active</v>
      </c>
      <c r="AB2468">
        <f t="shared" si="115"/>
        <v>1945</v>
      </c>
      <c r="AC2468">
        <f t="shared" si="116"/>
        <v>81</v>
      </c>
      <c r="AD2468" t="str" cm="1">
        <f t="array" ref="AD2468">_xlfn.IFS(AB2468&lt;1965,"Baby Boomers",AB2468&lt;1981,"Gen X",AB2468&lt;1997,"Millenial",TRUE,("Gen Z"))</f>
        <v>Baby Boomers</v>
      </c>
    </row>
    <row r="2469" spans="1:30" x14ac:dyDescent="0.25">
      <c r="A2469" t="s">
        <v>15485</v>
      </c>
      <c r="B2469" t="s">
        <v>8768</v>
      </c>
      <c r="C2469" t="s">
        <v>2409</v>
      </c>
      <c r="D2469" s="2">
        <v>44743</v>
      </c>
      <c r="E2469" s="2" t="s">
        <v>10301</v>
      </c>
      <c r="F2469" t="s">
        <v>28</v>
      </c>
      <c r="G2469" t="s">
        <v>8769</v>
      </c>
      <c r="H2469" t="s">
        <v>8770</v>
      </c>
      <c r="I2469" t="s">
        <v>61</v>
      </c>
      <c r="J2469" t="s">
        <v>32</v>
      </c>
      <c r="K2469" t="s">
        <v>51</v>
      </c>
      <c r="L2469" t="s">
        <v>63</v>
      </c>
      <c r="M2469" t="s">
        <v>62</v>
      </c>
      <c r="N2469" t="s">
        <v>36</v>
      </c>
      <c r="O2469" t="s">
        <v>10301</v>
      </c>
      <c r="P2469" t="s">
        <v>10302</v>
      </c>
      <c r="Q2469" t="s">
        <v>89</v>
      </c>
      <c r="R2469" s="2">
        <v>18101</v>
      </c>
      <c r="S2469" t="s">
        <v>39</v>
      </c>
      <c r="T2469" t="s">
        <v>225</v>
      </c>
      <c r="U2469" t="s">
        <v>54</v>
      </c>
      <c r="V2469" t="s">
        <v>12699</v>
      </c>
      <c r="W2469" t="s">
        <v>42</v>
      </c>
      <c r="X2469" t="s">
        <v>74</v>
      </c>
      <c r="Y2469" t="s">
        <v>44</v>
      </c>
      <c r="Z2469">
        <v>4</v>
      </c>
      <c r="AA2469" t="str">
        <f t="shared" si="114"/>
        <v>Active</v>
      </c>
      <c r="AB2469">
        <f t="shared" si="115"/>
        <v>1949</v>
      </c>
      <c r="AC2469">
        <f t="shared" si="116"/>
        <v>76</v>
      </c>
      <c r="AD2469" t="str" cm="1">
        <f t="array" ref="AD2469">_xlfn.IFS(AB2469&lt;1965,"Baby Boomers",AB2469&lt;1981,"Gen X",AB2469&lt;1997,"Millenial",TRUE,("Gen Z"))</f>
        <v>Baby Boomers</v>
      </c>
    </row>
    <row r="2470" spans="1:30" x14ac:dyDescent="0.25">
      <c r="A2470" t="s">
        <v>15486</v>
      </c>
      <c r="B2470" t="s">
        <v>5115</v>
      </c>
      <c r="C2470" t="s">
        <v>8771</v>
      </c>
      <c r="D2470" s="2">
        <v>45020</v>
      </c>
      <c r="E2470" s="2">
        <v>45097</v>
      </c>
      <c r="F2470" t="s">
        <v>28</v>
      </c>
      <c r="G2470" t="s">
        <v>8772</v>
      </c>
      <c r="H2470" t="s">
        <v>8773</v>
      </c>
      <c r="I2470" t="s">
        <v>88</v>
      </c>
      <c r="J2470" t="s">
        <v>10826</v>
      </c>
      <c r="K2470" t="s">
        <v>62</v>
      </c>
      <c r="L2470" t="s">
        <v>50</v>
      </c>
      <c r="M2470" t="s">
        <v>35</v>
      </c>
      <c r="N2470" t="s">
        <v>174</v>
      </c>
      <c r="O2470" t="s">
        <v>8774</v>
      </c>
      <c r="P2470" t="s">
        <v>10302</v>
      </c>
      <c r="Q2470" t="s">
        <v>89</v>
      </c>
      <c r="R2470" s="2">
        <v>35896</v>
      </c>
      <c r="S2470" t="s">
        <v>39</v>
      </c>
      <c r="T2470" t="s">
        <v>581</v>
      </c>
      <c r="U2470" t="s">
        <v>54</v>
      </c>
      <c r="V2470" t="s">
        <v>12700</v>
      </c>
      <c r="W2470" t="s">
        <v>127</v>
      </c>
      <c r="X2470" t="s">
        <v>83</v>
      </c>
      <c r="Y2470" t="s">
        <v>44</v>
      </c>
      <c r="Z2470">
        <v>2</v>
      </c>
      <c r="AA2470" t="str">
        <f t="shared" si="114"/>
        <v>Non-Active</v>
      </c>
      <c r="AB2470">
        <f t="shared" si="115"/>
        <v>1998</v>
      </c>
      <c r="AC2470">
        <f t="shared" si="116"/>
        <v>28</v>
      </c>
      <c r="AD2470" t="str" cm="1">
        <f t="array" ref="AD2470">_xlfn.IFS(AB2470&lt;1965,"Baby Boomers",AB2470&lt;1981,"Gen X",AB2470&lt;1997,"Millenial",TRUE,("Gen Z"))</f>
        <v>Gen Z</v>
      </c>
    </row>
    <row r="2471" spans="1:30" x14ac:dyDescent="0.25">
      <c r="A2471" t="s">
        <v>15487</v>
      </c>
      <c r="B2471" t="s">
        <v>6701</v>
      </c>
      <c r="C2471" t="s">
        <v>931</v>
      </c>
      <c r="D2471" s="2">
        <v>44494</v>
      </c>
      <c r="E2471" s="2" t="s">
        <v>10301</v>
      </c>
      <c r="F2471" t="s">
        <v>28</v>
      </c>
      <c r="G2471" t="s">
        <v>8775</v>
      </c>
      <c r="H2471" t="s">
        <v>8776</v>
      </c>
      <c r="I2471" t="s">
        <v>31</v>
      </c>
      <c r="J2471" t="s">
        <v>32</v>
      </c>
      <c r="K2471" t="s">
        <v>62</v>
      </c>
      <c r="L2471" t="s">
        <v>63</v>
      </c>
      <c r="M2471" t="s">
        <v>51</v>
      </c>
      <c r="N2471" t="s">
        <v>36</v>
      </c>
      <c r="O2471" t="s">
        <v>10301</v>
      </c>
      <c r="P2471" t="s">
        <v>10302</v>
      </c>
      <c r="Q2471" t="s">
        <v>89</v>
      </c>
      <c r="R2471" s="2">
        <v>29187</v>
      </c>
      <c r="S2471" t="s">
        <v>39</v>
      </c>
      <c r="T2471" t="s">
        <v>82</v>
      </c>
      <c r="U2471" t="s">
        <v>54</v>
      </c>
      <c r="V2471" t="s">
        <v>12701</v>
      </c>
      <c r="W2471" t="s">
        <v>73</v>
      </c>
      <c r="X2471" t="s">
        <v>103</v>
      </c>
      <c r="Y2471" t="s">
        <v>44</v>
      </c>
      <c r="Z2471">
        <v>4</v>
      </c>
      <c r="AA2471" t="str">
        <f t="shared" si="114"/>
        <v>Active</v>
      </c>
      <c r="AB2471">
        <f t="shared" si="115"/>
        <v>1979</v>
      </c>
      <c r="AC2471">
        <f t="shared" si="116"/>
        <v>46</v>
      </c>
      <c r="AD2471" t="str" cm="1">
        <f t="array" ref="AD2471">_xlfn.IFS(AB2471&lt;1965,"Baby Boomers",AB2471&lt;1981,"Gen X",AB2471&lt;1997,"Millenial",TRUE,("Gen Z"))</f>
        <v>Gen X</v>
      </c>
    </row>
    <row r="2472" spans="1:30" x14ac:dyDescent="0.25">
      <c r="A2472" t="s">
        <v>15488</v>
      </c>
      <c r="B2472" t="s">
        <v>8777</v>
      </c>
      <c r="C2472" t="s">
        <v>8190</v>
      </c>
      <c r="D2472" s="2">
        <v>44624</v>
      </c>
      <c r="E2472" s="2">
        <v>45109</v>
      </c>
      <c r="F2472" t="s">
        <v>28</v>
      </c>
      <c r="G2472" t="s">
        <v>8778</v>
      </c>
      <c r="H2472" t="s">
        <v>8779</v>
      </c>
      <c r="I2472" t="s">
        <v>132</v>
      </c>
      <c r="J2472" t="s">
        <v>32</v>
      </c>
      <c r="K2472" t="s">
        <v>62</v>
      </c>
      <c r="L2472" t="s">
        <v>34</v>
      </c>
      <c r="M2472" t="s">
        <v>51</v>
      </c>
      <c r="N2472" t="s">
        <v>174</v>
      </c>
      <c r="O2472" t="s">
        <v>8780</v>
      </c>
      <c r="P2472" t="s">
        <v>10302</v>
      </c>
      <c r="Q2472" t="s">
        <v>89</v>
      </c>
      <c r="R2472" s="2">
        <v>23172</v>
      </c>
      <c r="S2472" t="s">
        <v>39</v>
      </c>
      <c r="T2472" t="s">
        <v>286</v>
      </c>
      <c r="U2472" t="s">
        <v>41</v>
      </c>
      <c r="V2472" t="s">
        <v>12702</v>
      </c>
      <c r="W2472" t="s">
        <v>55</v>
      </c>
      <c r="X2472" t="s">
        <v>43</v>
      </c>
      <c r="Y2472" t="s">
        <v>44</v>
      </c>
      <c r="Z2472">
        <v>4</v>
      </c>
      <c r="AA2472" t="str">
        <f t="shared" si="114"/>
        <v>Non-Active</v>
      </c>
      <c r="AB2472">
        <f t="shared" si="115"/>
        <v>1963</v>
      </c>
      <c r="AC2472">
        <f t="shared" si="116"/>
        <v>62</v>
      </c>
      <c r="AD2472" t="str" cm="1">
        <f t="array" ref="AD2472">_xlfn.IFS(AB2472&lt;1965,"Baby Boomers",AB2472&lt;1981,"Gen X",AB2472&lt;1997,"Millenial",TRUE,("Gen Z"))</f>
        <v>Baby Boomers</v>
      </c>
    </row>
    <row r="2473" spans="1:30" x14ac:dyDescent="0.25">
      <c r="A2473" t="s">
        <v>15489</v>
      </c>
      <c r="B2473" t="s">
        <v>8781</v>
      </c>
      <c r="C2473" t="s">
        <v>5509</v>
      </c>
      <c r="D2473" s="2">
        <v>43819</v>
      </c>
      <c r="E2473" s="2" t="s">
        <v>10301</v>
      </c>
      <c r="F2473" t="s">
        <v>28</v>
      </c>
      <c r="G2473" t="s">
        <v>8782</v>
      </c>
      <c r="H2473" t="s">
        <v>8783</v>
      </c>
      <c r="I2473" t="s">
        <v>49</v>
      </c>
      <c r="J2473" t="s">
        <v>32</v>
      </c>
      <c r="K2473" t="s">
        <v>33</v>
      </c>
      <c r="L2473" t="s">
        <v>50</v>
      </c>
      <c r="M2473" t="s">
        <v>62</v>
      </c>
      <c r="N2473" t="s">
        <v>36</v>
      </c>
      <c r="O2473" t="s">
        <v>10301</v>
      </c>
      <c r="P2473" t="s">
        <v>10302</v>
      </c>
      <c r="Q2473" t="s">
        <v>89</v>
      </c>
      <c r="R2473" s="2">
        <v>31786</v>
      </c>
      <c r="S2473" t="s">
        <v>39</v>
      </c>
      <c r="T2473" t="s">
        <v>177</v>
      </c>
      <c r="U2473" t="s">
        <v>41</v>
      </c>
      <c r="V2473" t="s">
        <v>12703</v>
      </c>
      <c r="W2473" t="s">
        <v>73</v>
      </c>
      <c r="X2473" t="s">
        <v>74</v>
      </c>
      <c r="Y2473" t="s">
        <v>44</v>
      </c>
      <c r="Z2473">
        <v>4</v>
      </c>
      <c r="AA2473" t="str">
        <f t="shared" si="114"/>
        <v>Active</v>
      </c>
      <c r="AB2473">
        <f t="shared" si="115"/>
        <v>1987</v>
      </c>
      <c r="AC2473">
        <f t="shared" si="116"/>
        <v>39</v>
      </c>
      <c r="AD2473" t="str" cm="1">
        <f t="array" ref="AD2473">_xlfn.IFS(AB2473&lt;1965,"Baby Boomers",AB2473&lt;1981,"Gen X",AB2473&lt;1997,"Millenial",TRUE,("Gen Z"))</f>
        <v>Millenial</v>
      </c>
    </row>
    <row r="2474" spans="1:30" x14ac:dyDescent="0.25">
      <c r="A2474" t="s">
        <v>15490</v>
      </c>
      <c r="B2474" t="s">
        <v>8784</v>
      </c>
      <c r="C2474" t="s">
        <v>3526</v>
      </c>
      <c r="D2474" s="2">
        <v>44085</v>
      </c>
      <c r="E2474" s="2">
        <v>44651</v>
      </c>
      <c r="F2474" t="s">
        <v>28</v>
      </c>
      <c r="G2474" t="s">
        <v>8785</v>
      </c>
      <c r="H2474" t="s">
        <v>8786</v>
      </c>
      <c r="I2474" t="s">
        <v>138</v>
      </c>
      <c r="J2474" t="s">
        <v>32</v>
      </c>
      <c r="K2474" t="s">
        <v>51</v>
      </c>
      <c r="L2474" t="s">
        <v>63</v>
      </c>
      <c r="M2474" t="s">
        <v>51</v>
      </c>
      <c r="N2474" t="s">
        <v>125</v>
      </c>
      <c r="O2474" t="s">
        <v>8787</v>
      </c>
      <c r="P2474" t="s">
        <v>10302</v>
      </c>
      <c r="Q2474" t="s">
        <v>176</v>
      </c>
      <c r="R2474" s="2">
        <v>33723</v>
      </c>
      <c r="S2474" t="s">
        <v>39</v>
      </c>
      <c r="T2474" t="s">
        <v>177</v>
      </c>
      <c r="U2474" t="s">
        <v>54</v>
      </c>
      <c r="V2474" t="s">
        <v>12194</v>
      </c>
      <c r="W2474" t="s">
        <v>73</v>
      </c>
      <c r="X2474" t="s">
        <v>74</v>
      </c>
      <c r="Y2474" t="s">
        <v>44</v>
      </c>
      <c r="Z2474">
        <v>5</v>
      </c>
      <c r="AA2474" t="str">
        <f t="shared" si="114"/>
        <v>Non-Active</v>
      </c>
      <c r="AB2474">
        <f t="shared" si="115"/>
        <v>1992</v>
      </c>
      <c r="AC2474">
        <f t="shared" si="116"/>
        <v>33</v>
      </c>
      <c r="AD2474" t="str" cm="1">
        <f t="array" ref="AD2474">_xlfn.IFS(AB2474&lt;1965,"Baby Boomers",AB2474&lt;1981,"Gen X",AB2474&lt;1997,"Millenial",TRUE,("Gen Z"))</f>
        <v>Millenial</v>
      </c>
    </row>
    <row r="2475" spans="1:30" x14ac:dyDescent="0.25">
      <c r="A2475" t="s">
        <v>15491</v>
      </c>
      <c r="B2475" t="s">
        <v>5138</v>
      </c>
      <c r="C2475" t="s">
        <v>8788</v>
      </c>
      <c r="D2475" s="2">
        <v>44500</v>
      </c>
      <c r="E2475" s="2">
        <v>45119</v>
      </c>
      <c r="F2475" t="s">
        <v>28</v>
      </c>
      <c r="G2475" t="s">
        <v>8789</v>
      </c>
      <c r="H2475" t="s">
        <v>8790</v>
      </c>
      <c r="I2475" t="s">
        <v>79</v>
      </c>
      <c r="J2475" t="s">
        <v>32</v>
      </c>
      <c r="K2475" t="s">
        <v>51</v>
      </c>
      <c r="L2475" t="s">
        <v>63</v>
      </c>
      <c r="M2475" t="s">
        <v>35</v>
      </c>
      <c r="N2475" t="s">
        <v>125</v>
      </c>
      <c r="O2475" t="s">
        <v>8791</v>
      </c>
      <c r="P2475" t="s">
        <v>10302</v>
      </c>
      <c r="Q2475" t="s">
        <v>80</v>
      </c>
      <c r="R2475" s="2">
        <v>19268</v>
      </c>
      <c r="S2475" t="s">
        <v>39</v>
      </c>
      <c r="T2475" t="s">
        <v>653</v>
      </c>
      <c r="U2475" t="s">
        <v>54</v>
      </c>
      <c r="V2475" t="s">
        <v>12675</v>
      </c>
      <c r="W2475" t="s">
        <v>42</v>
      </c>
      <c r="X2475" t="s">
        <v>43</v>
      </c>
      <c r="Y2475" t="s">
        <v>104</v>
      </c>
      <c r="Z2475">
        <v>2</v>
      </c>
      <c r="AA2475" t="str">
        <f t="shared" si="114"/>
        <v>Non-Active</v>
      </c>
      <c r="AB2475">
        <f t="shared" si="115"/>
        <v>1952</v>
      </c>
      <c r="AC2475">
        <f t="shared" si="116"/>
        <v>73</v>
      </c>
      <c r="AD2475" t="str" cm="1">
        <f t="array" ref="AD2475">_xlfn.IFS(AB2475&lt;1965,"Baby Boomers",AB2475&lt;1981,"Gen X",AB2475&lt;1997,"Millenial",TRUE,("Gen Z"))</f>
        <v>Baby Boomers</v>
      </c>
    </row>
    <row r="2476" spans="1:30" x14ac:dyDescent="0.25">
      <c r="A2476" t="s">
        <v>15492</v>
      </c>
      <c r="B2476" t="s">
        <v>8792</v>
      </c>
      <c r="C2476" t="s">
        <v>3056</v>
      </c>
      <c r="D2476" s="2">
        <v>43394</v>
      </c>
      <c r="E2476" s="2">
        <v>43579</v>
      </c>
      <c r="F2476" t="s">
        <v>28</v>
      </c>
      <c r="G2476" t="s">
        <v>8793</v>
      </c>
      <c r="H2476" t="s">
        <v>8794</v>
      </c>
      <c r="I2476" t="s">
        <v>167</v>
      </c>
      <c r="J2476" t="s">
        <v>32</v>
      </c>
      <c r="K2476" t="s">
        <v>51</v>
      </c>
      <c r="L2476" t="s">
        <v>50</v>
      </c>
      <c r="M2476" t="s">
        <v>51</v>
      </c>
      <c r="N2476" t="s">
        <v>98</v>
      </c>
      <c r="O2476" t="s">
        <v>8795</v>
      </c>
      <c r="P2476" t="s">
        <v>10302</v>
      </c>
      <c r="Q2476" t="s">
        <v>304</v>
      </c>
      <c r="R2476" s="2">
        <v>33593</v>
      </c>
      <c r="S2476" t="s">
        <v>39</v>
      </c>
      <c r="T2476" t="s">
        <v>225</v>
      </c>
      <c r="U2476" t="s">
        <v>41</v>
      </c>
      <c r="V2476" t="s">
        <v>12704</v>
      </c>
      <c r="W2476" t="s">
        <v>42</v>
      </c>
      <c r="X2476" t="s">
        <v>74</v>
      </c>
      <c r="Y2476" t="s">
        <v>44</v>
      </c>
      <c r="Z2476">
        <v>4</v>
      </c>
      <c r="AA2476" t="str">
        <f t="shared" si="114"/>
        <v>Non-Active</v>
      </c>
      <c r="AB2476">
        <f t="shared" si="115"/>
        <v>1991</v>
      </c>
      <c r="AC2476">
        <f t="shared" si="116"/>
        <v>34</v>
      </c>
      <c r="AD2476" t="str" cm="1">
        <f t="array" ref="AD2476">_xlfn.IFS(AB2476&lt;1965,"Baby Boomers",AB2476&lt;1981,"Gen X",AB2476&lt;1997,"Millenial",TRUE,("Gen Z"))</f>
        <v>Millenial</v>
      </c>
    </row>
    <row r="2477" spans="1:30" x14ac:dyDescent="0.25">
      <c r="A2477" t="s">
        <v>15493</v>
      </c>
      <c r="B2477" t="s">
        <v>8796</v>
      </c>
      <c r="C2477" t="s">
        <v>3170</v>
      </c>
      <c r="D2477" s="2">
        <v>44203</v>
      </c>
      <c r="E2477" s="2" t="s">
        <v>10301</v>
      </c>
      <c r="F2477" t="s">
        <v>28</v>
      </c>
      <c r="G2477" t="s">
        <v>8797</v>
      </c>
      <c r="H2477" t="s">
        <v>8798</v>
      </c>
      <c r="I2477" t="s">
        <v>97</v>
      </c>
      <c r="J2477" t="s">
        <v>32</v>
      </c>
      <c r="K2477" t="s">
        <v>51</v>
      </c>
      <c r="L2477" t="s">
        <v>63</v>
      </c>
      <c r="M2477" t="s">
        <v>51</v>
      </c>
      <c r="N2477" t="s">
        <v>36</v>
      </c>
      <c r="O2477" t="s">
        <v>10301</v>
      </c>
      <c r="P2477" t="s">
        <v>10302</v>
      </c>
      <c r="Q2477" t="s">
        <v>89</v>
      </c>
      <c r="R2477" s="2">
        <v>22351</v>
      </c>
      <c r="S2477" t="s">
        <v>39</v>
      </c>
      <c r="T2477" t="s">
        <v>82</v>
      </c>
      <c r="U2477" t="s">
        <v>41</v>
      </c>
      <c r="V2477" t="s">
        <v>12705</v>
      </c>
      <c r="W2477" t="s">
        <v>92</v>
      </c>
      <c r="X2477" t="s">
        <v>43</v>
      </c>
      <c r="Y2477" t="s">
        <v>44</v>
      </c>
      <c r="Z2477">
        <v>1</v>
      </c>
      <c r="AA2477" t="str">
        <f t="shared" si="114"/>
        <v>Active</v>
      </c>
      <c r="AB2477">
        <f t="shared" si="115"/>
        <v>1961</v>
      </c>
      <c r="AC2477">
        <f t="shared" si="116"/>
        <v>65</v>
      </c>
      <c r="AD2477" t="str" cm="1">
        <f t="array" ref="AD2477">_xlfn.IFS(AB2477&lt;1965,"Baby Boomers",AB2477&lt;1981,"Gen X",AB2477&lt;1997,"Millenial",TRUE,("Gen Z"))</f>
        <v>Baby Boomers</v>
      </c>
    </row>
    <row r="2478" spans="1:30" x14ac:dyDescent="0.25">
      <c r="A2478" t="s">
        <v>15494</v>
      </c>
      <c r="B2478" t="s">
        <v>4663</v>
      </c>
      <c r="C2478" t="s">
        <v>3050</v>
      </c>
      <c r="D2478" s="2">
        <v>44966</v>
      </c>
      <c r="E2478" s="2">
        <v>45053</v>
      </c>
      <c r="F2478" t="s">
        <v>28</v>
      </c>
      <c r="G2478" t="s">
        <v>8799</v>
      </c>
      <c r="H2478" t="s">
        <v>8800</v>
      </c>
      <c r="I2478" t="s">
        <v>117</v>
      </c>
      <c r="J2478" t="s">
        <v>32</v>
      </c>
      <c r="K2478" t="s">
        <v>51</v>
      </c>
      <c r="L2478" t="s">
        <v>50</v>
      </c>
      <c r="M2478" t="s">
        <v>62</v>
      </c>
      <c r="N2478" t="s">
        <v>125</v>
      </c>
      <c r="O2478" t="s">
        <v>8801</v>
      </c>
      <c r="P2478" t="s">
        <v>10302</v>
      </c>
      <c r="Q2478" t="s">
        <v>110</v>
      </c>
      <c r="R2478" s="2">
        <v>35852</v>
      </c>
      <c r="S2478" t="s">
        <v>39</v>
      </c>
      <c r="T2478" t="s">
        <v>112</v>
      </c>
      <c r="U2478" t="s">
        <v>54</v>
      </c>
      <c r="V2478" t="s">
        <v>12706</v>
      </c>
      <c r="W2478" t="s">
        <v>127</v>
      </c>
      <c r="X2478" t="s">
        <v>74</v>
      </c>
      <c r="Y2478" t="s">
        <v>235</v>
      </c>
      <c r="Z2478">
        <v>5</v>
      </c>
      <c r="AA2478" t="str">
        <f t="shared" si="114"/>
        <v>Non-Active</v>
      </c>
      <c r="AB2478">
        <f t="shared" si="115"/>
        <v>1998</v>
      </c>
      <c r="AC2478">
        <f t="shared" si="116"/>
        <v>28</v>
      </c>
      <c r="AD2478" t="str" cm="1">
        <f t="array" ref="AD2478">_xlfn.IFS(AB2478&lt;1965,"Baby Boomers",AB2478&lt;1981,"Gen X",AB2478&lt;1997,"Millenial",TRUE,("Gen Z"))</f>
        <v>Gen Z</v>
      </c>
    </row>
    <row r="2479" spans="1:30" x14ac:dyDescent="0.25">
      <c r="A2479" t="s">
        <v>15495</v>
      </c>
      <c r="B2479" t="s">
        <v>8802</v>
      </c>
      <c r="C2479" t="s">
        <v>673</v>
      </c>
      <c r="D2479" s="2">
        <v>43876</v>
      </c>
      <c r="E2479" s="2">
        <v>44124</v>
      </c>
      <c r="F2479" t="s">
        <v>28</v>
      </c>
      <c r="G2479" t="s">
        <v>8803</v>
      </c>
      <c r="H2479" t="s">
        <v>8804</v>
      </c>
      <c r="I2479" t="s">
        <v>61</v>
      </c>
      <c r="J2479" t="s">
        <v>744</v>
      </c>
      <c r="K2479" t="s">
        <v>62</v>
      </c>
      <c r="L2479" t="s">
        <v>50</v>
      </c>
      <c r="M2479" t="s">
        <v>51</v>
      </c>
      <c r="N2479" t="s">
        <v>139</v>
      </c>
      <c r="O2479" t="s">
        <v>8805</v>
      </c>
      <c r="P2479" t="s">
        <v>10302</v>
      </c>
      <c r="Q2479" t="s">
        <v>176</v>
      </c>
      <c r="R2479" s="2">
        <v>17080</v>
      </c>
      <c r="S2479" t="s">
        <v>39</v>
      </c>
      <c r="T2479" t="s">
        <v>102</v>
      </c>
      <c r="U2479" t="s">
        <v>41</v>
      </c>
      <c r="V2479" t="s">
        <v>12707</v>
      </c>
      <c r="W2479" t="s">
        <v>73</v>
      </c>
      <c r="X2479" t="s">
        <v>43</v>
      </c>
      <c r="Y2479" t="s">
        <v>104</v>
      </c>
      <c r="Z2479">
        <v>4</v>
      </c>
      <c r="AA2479" t="str">
        <f t="shared" si="114"/>
        <v>Non-Active</v>
      </c>
      <c r="AB2479">
        <f t="shared" si="115"/>
        <v>1946</v>
      </c>
      <c r="AC2479">
        <f t="shared" si="116"/>
        <v>79</v>
      </c>
      <c r="AD2479" t="str" cm="1">
        <f t="array" ref="AD2479">_xlfn.IFS(AB2479&lt;1965,"Baby Boomers",AB2479&lt;1981,"Gen X",AB2479&lt;1997,"Millenial",TRUE,("Gen Z"))</f>
        <v>Baby Boomers</v>
      </c>
    </row>
    <row r="2480" spans="1:30" x14ac:dyDescent="0.25">
      <c r="A2480" t="s">
        <v>15496</v>
      </c>
      <c r="B2480" t="s">
        <v>8468</v>
      </c>
      <c r="C2480" t="s">
        <v>4233</v>
      </c>
      <c r="D2480" s="2">
        <v>44848</v>
      </c>
      <c r="E2480" s="2" t="s">
        <v>10301</v>
      </c>
      <c r="F2480" t="s">
        <v>727</v>
      </c>
      <c r="G2480" t="s">
        <v>8806</v>
      </c>
      <c r="H2480" t="s">
        <v>8807</v>
      </c>
      <c r="I2480" t="s">
        <v>61</v>
      </c>
      <c r="J2480" t="s">
        <v>32</v>
      </c>
      <c r="K2480" t="s">
        <v>62</v>
      </c>
      <c r="L2480" t="s">
        <v>34</v>
      </c>
      <c r="M2480" t="s">
        <v>62</v>
      </c>
      <c r="N2480" t="s">
        <v>36</v>
      </c>
      <c r="O2480" t="s">
        <v>10301</v>
      </c>
      <c r="P2480" t="s">
        <v>10302</v>
      </c>
      <c r="Q2480" t="s">
        <v>503</v>
      </c>
      <c r="R2480" s="2">
        <v>27003</v>
      </c>
      <c r="S2480" t="s">
        <v>39</v>
      </c>
      <c r="T2480" t="s">
        <v>8808</v>
      </c>
      <c r="U2480" t="s">
        <v>54</v>
      </c>
      <c r="V2480" t="s">
        <v>12708</v>
      </c>
      <c r="W2480" t="s">
        <v>127</v>
      </c>
      <c r="X2480" t="s">
        <v>103</v>
      </c>
      <c r="Y2480" t="s">
        <v>44</v>
      </c>
      <c r="Z2480">
        <v>1</v>
      </c>
      <c r="AA2480" t="str">
        <f t="shared" si="114"/>
        <v>Active</v>
      </c>
      <c r="AB2480">
        <f t="shared" si="115"/>
        <v>1973</v>
      </c>
      <c r="AC2480">
        <f t="shared" si="116"/>
        <v>52</v>
      </c>
      <c r="AD2480" t="str" cm="1">
        <f t="array" ref="AD2480">_xlfn.IFS(AB2480&lt;1965,"Baby Boomers",AB2480&lt;1981,"Gen X",AB2480&lt;1997,"Millenial",TRUE,("Gen Z"))</f>
        <v>Gen X</v>
      </c>
    </row>
    <row r="2481" spans="1:30" x14ac:dyDescent="0.25">
      <c r="A2481" t="s">
        <v>15497</v>
      </c>
      <c r="B2481" t="s">
        <v>4252</v>
      </c>
      <c r="C2481" t="s">
        <v>2071</v>
      </c>
      <c r="D2481" s="2">
        <v>43375</v>
      </c>
      <c r="E2481" s="2" t="s">
        <v>10301</v>
      </c>
      <c r="F2481" t="s">
        <v>727</v>
      </c>
      <c r="G2481" t="s">
        <v>8809</v>
      </c>
      <c r="H2481" t="s">
        <v>8810</v>
      </c>
      <c r="I2481" t="s">
        <v>167</v>
      </c>
      <c r="J2481" t="s">
        <v>32</v>
      </c>
      <c r="K2481" t="s">
        <v>33</v>
      </c>
      <c r="L2481" t="s">
        <v>63</v>
      </c>
      <c r="M2481" t="s">
        <v>51</v>
      </c>
      <c r="N2481" t="s">
        <v>36</v>
      </c>
      <c r="O2481" t="s">
        <v>10301</v>
      </c>
      <c r="P2481" t="s">
        <v>10302</v>
      </c>
      <c r="Q2481" t="s">
        <v>89</v>
      </c>
      <c r="R2481" s="2">
        <v>28897</v>
      </c>
      <c r="S2481" t="s">
        <v>39</v>
      </c>
      <c r="T2481" t="s">
        <v>102</v>
      </c>
      <c r="U2481" t="s">
        <v>54</v>
      </c>
      <c r="V2481" t="s">
        <v>12709</v>
      </c>
      <c r="W2481" t="s">
        <v>127</v>
      </c>
      <c r="X2481" t="s">
        <v>103</v>
      </c>
      <c r="Y2481" t="s">
        <v>235</v>
      </c>
      <c r="Z2481">
        <v>5</v>
      </c>
      <c r="AA2481" t="str">
        <f t="shared" si="114"/>
        <v>Active</v>
      </c>
      <c r="AB2481">
        <f t="shared" si="115"/>
        <v>1979</v>
      </c>
      <c r="AC2481">
        <f t="shared" si="116"/>
        <v>47</v>
      </c>
      <c r="AD2481" t="str" cm="1">
        <f t="array" ref="AD2481">_xlfn.IFS(AB2481&lt;1965,"Baby Boomers",AB2481&lt;1981,"Gen X",AB2481&lt;1997,"Millenial",TRUE,("Gen Z"))</f>
        <v>Gen X</v>
      </c>
    </row>
    <row r="2482" spans="1:30" x14ac:dyDescent="0.25">
      <c r="A2482" t="s">
        <v>15498</v>
      </c>
      <c r="B2482" t="s">
        <v>2985</v>
      </c>
      <c r="C2482" t="s">
        <v>1339</v>
      </c>
      <c r="D2482" s="2">
        <v>44004</v>
      </c>
      <c r="E2482" s="2" t="s">
        <v>10301</v>
      </c>
      <c r="F2482" t="s">
        <v>727</v>
      </c>
      <c r="G2482" t="s">
        <v>8811</v>
      </c>
      <c r="H2482" t="s">
        <v>8812</v>
      </c>
      <c r="I2482" t="s">
        <v>132</v>
      </c>
      <c r="J2482" t="s">
        <v>32</v>
      </c>
      <c r="K2482" t="s">
        <v>62</v>
      </c>
      <c r="L2482" t="s">
        <v>34</v>
      </c>
      <c r="M2482" t="s">
        <v>51</v>
      </c>
      <c r="N2482" t="s">
        <v>36</v>
      </c>
      <c r="O2482" t="s">
        <v>10301</v>
      </c>
      <c r="P2482" t="s">
        <v>10302</v>
      </c>
      <c r="Q2482" t="s">
        <v>503</v>
      </c>
      <c r="R2482" s="2">
        <v>22709</v>
      </c>
      <c r="S2482" t="s">
        <v>39</v>
      </c>
      <c r="T2482" t="s">
        <v>6</v>
      </c>
      <c r="U2482" t="s">
        <v>54</v>
      </c>
      <c r="V2482" t="s">
        <v>12710</v>
      </c>
      <c r="W2482" t="s">
        <v>42</v>
      </c>
      <c r="X2482" t="s">
        <v>43</v>
      </c>
      <c r="Y2482" t="s">
        <v>235</v>
      </c>
      <c r="Z2482">
        <v>4</v>
      </c>
      <c r="AA2482" t="str">
        <f t="shared" si="114"/>
        <v>Active</v>
      </c>
      <c r="AB2482">
        <f t="shared" si="115"/>
        <v>1962</v>
      </c>
      <c r="AC2482">
        <f t="shared" si="116"/>
        <v>64</v>
      </c>
      <c r="AD2482" t="str" cm="1">
        <f t="array" ref="AD2482">_xlfn.IFS(AB2482&lt;1965,"Baby Boomers",AB2482&lt;1981,"Gen X",AB2482&lt;1997,"Millenial",TRUE,("Gen Z"))</f>
        <v>Baby Boomers</v>
      </c>
    </row>
    <row r="2483" spans="1:30" x14ac:dyDescent="0.25">
      <c r="A2483" t="s">
        <v>12123</v>
      </c>
      <c r="B2483" t="s">
        <v>2726</v>
      </c>
      <c r="C2483" t="s">
        <v>2807</v>
      </c>
      <c r="D2483" s="2">
        <v>44274</v>
      </c>
      <c r="E2483" s="2" t="s">
        <v>10301</v>
      </c>
      <c r="F2483" t="s">
        <v>727</v>
      </c>
      <c r="G2483" t="s">
        <v>8813</v>
      </c>
      <c r="H2483" t="s">
        <v>8814</v>
      </c>
      <c r="I2483" t="s">
        <v>79</v>
      </c>
      <c r="J2483" t="s">
        <v>32</v>
      </c>
      <c r="K2483" t="s">
        <v>33</v>
      </c>
      <c r="L2483" t="s">
        <v>34</v>
      </c>
      <c r="M2483" t="s">
        <v>35</v>
      </c>
      <c r="N2483" t="s">
        <v>36</v>
      </c>
      <c r="O2483" t="s">
        <v>10301</v>
      </c>
      <c r="P2483" t="s">
        <v>10302</v>
      </c>
      <c r="Q2483" t="s">
        <v>176</v>
      </c>
      <c r="R2483" s="2">
        <v>29317</v>
      </c>
      <c r="S2483" t="s">
        <v>39</v>
      </c>
      <c r="T2483" t="s">
        <v>177</v>
      </c>
      <c r="U2483" t="s">
        <v>54</v>
      </c>
      <c r="V2483" t="s">
        <v>12711</v>
      </c>
      <c r="W2483" t="s">
        <v>127</v>
      </c>
      <c r="X2483" t="s">
        <v>74</v>
      </c>
      <c r="Y2483" t="s">
        <v>104</v>
      </c>
      <c r="Z2483">
        <v>1</v>
      </c>
      <c r="AA2483" t="str">
        <f t="shared" si="114"/>
        <v>Active</v>
      </c>
      <c r="AB2483">
        <f t="shared" si="115"/>
        <v>1980</v>
      </c>
      <c r="AC2483">
        <f t="shared" si="116"/>
        <v>46</v>
      </c>
      <c r="AD2483" t="str" cm="1">
        <f t="array" ref="AD2483">_xlfn.IFS(AB2483&lt;1965,"Baby Boomers",AB2483&lt;1981,"Gen X",AB2483&lt;1997,"Millenial",TRUE,("Gen Z"))</f>
        <v>Gen X</v>
      </c>
    </row>
    <row r="2484" spans="1:30" x14ac:dyDescent="0.25">
      <c r="A2484" t="s">
        <v>15499</v>
      </c>
      <c r="B2484" t="s">
        <v>1758</v>
      </c>
      <c r="C2484" t="s">
        <v>2185</v>
      </c>
      <c r="D2484" s="2">
        <v>43552</v>
      </c>
      <c r="E2484" s="2" t="s">
        <v>10301</v>
      </c>
      <c r="F2484" t="s">
        <v>727</v>
      </c>
      <c r="G2484" t="s">
        <v>8815</v>
      </c>
      <c r="H2484" t="s">
        <v>8816</v>
      </c>
      <c r="I2484" t="s">
        <v>97</v>
      </c>
      <c r="J2484" t="s">
        <v>32</v>
      </c>
      <c r="K2484" t="s">
        <v>62</v>
      </c>
      <c r="L2484" t="s">
        <v>34</v>
      </c>
      <c r="M2484" t="s">
        <v>51</v>
      </c>
      <c r="N2484" t="s">
        <v>36</v>
      </c>
      <c r="O2484" t="s">
        <v>10301</v>
      </c>
      <c r="P2484" t="s">
        <v>10302</v>
      </c>
      <c r="Q2484" t="s">
        <v>89</v>
      </c>
      <c r="R2484" s="2">
        <v>15251</v>
      </c>
      <c r="S2484" t="s">
        <v>39</v>
      </c>
      <c r="T2484" t="s">
        <v>82</v>
      </c>
      <c r="U2484" t="s">
        <v>41</v>
      </c>
      <c r="V2484" t="s">
        <v>12712</v>
      </c>
      <c r="W2484" t="s">
        <v>55</v>
      </c>
      <c r="X2484" t="s">
        <v>74</v>
      </c>
      <c r="Y2484" t="s">
        <v>235</v>
      </c>
      <c r="Z2484">
        <v>1</v>
      </c>
      <c r="AA2484" t="str">
        <f t="shared" si="114"/>
        <v>Active</v>
      </c>
      <c r="AB2484">
        <f t="shared" si="115"/>
        <v>1941</v>
      </c>
      <c r="AC2484">
        <f t="shared" si="116"/>
        <v>84</v>
      </c>
      <c r="AD2484" t="str" cm="1">
        <f t="array" ref="AD2484">_xlfn.IFS(AB2484&lt;1965,"Baby Boomers",AB2484&lt;1981,"Gen X",AB2484&lt;1997,"Millenial",TRUE,("Gen Z"))</f>
        <v>Baby Boomers</v>
      </c>
    </row>
    <row r="2485" spans="1:30" x14ac:dyDescent="0.25">
      <c r="A2485" t="s">
        <v>15500</v>
      </c>
      <c r="B2485" t="s">
        <v>8817</v>
      </c>
      <c r="C2485" t="s">
        <v>1602</v>
      </c>
      <c r="D2485" s="2">
        <v>44682</v>
      </c>
      <c r="E2485" s="2" t="s">
        <v>10301</v>
      </c>
      <c r="F2485" t="s">
        <v>727</v>
      </c>
      <c r="G2485" t="s">
        <v>8818</v>
      </c>
      <c r="H2485" t="s">
        <v>8819</v>
      </c>
      <c r="I2485" t="s">
        <v>88</v>
      </c>
      <c r="J2485" t="s">
        <v>32</v>
      </c>
      <c r="K2485" t="s">
        <v>51</v>
      </c>
      <c r="L2485" t="s">
        <v>50</v>
      </c>
      <c r="M2485" t="s">
        <v>62</v>
      </c>
      <c r="N2485" t="s">
        <v>36</v>
      </c>
      <c r="O2485" t="s">
        <v>10301</v>
      </c>
      <c r="P2485" t="s">
        <v>10302</v>
      </c>
      <c r="Q2485" t="s">
        <v>89</v>
      </c>
      <c r="R2485" s="2">
        <v>16812</v>
      </c>
      <c r="S2485" t="s">
        <v>39</v>
      </c>
      <c r="T2485" t="s">
        <v>82</v>
      </c>
      <c r="U2485" t="s">
        <v>41</v>
      </c>
      <c r="V2485" t="s">
        <v>12713</v>
      </c>
      <c r="W2485" t="s">
        <v>42</v>
      </c>
      <c r="X2485" t="s">
        <v>103</v>
      </c>
      <c r="Y2485" t="s">
        <v>104</v>
      </c>
      <c r="Z2485">
        <v>1</v>
      </c>
      <c r="AA2485" t="str">
        <f t="shared" si="114"/>
        <v>Active</v>
      </c>
      <c r="AB2485">
        <f t="shared" si="115"/>
        <v>1946</v>
      </c>
      <c r="AC2485">
        <f t="shared" si="116"/>
        <v>80</v>
      </c>
      <c r="AD2485" t="str" cm="1">
        <f t="array" ref="AD2485">_xlfn.IFS(AB2485&lt;1965,"Baby Boomers",AB2485&lt;1981,"Gen X",AB2485&lt;1997,"Millenial",TRUE,("Gen Z"))</f>
        <v>Baby Boomers</v>
      </c>
    </row>
    <row r="2486" spans="1:30" x14ac:dyDescent="0.25">
      <c r="A2486" t="s">
        <v>15501</v>
      </c>
      <c r="B2486" t="s">
        <v>3676</v>
      </c>
      <c r="C2486" t="s">
        <v>7918</v>
      </c>
      <c r="D2486" s="2">
        <v>43319</v>
      </c>
      <c r="E2486" s="2" t="s">
        <v>10301</v>
      </c>
      <c r="F2486" t="s">
        <v>28</v>
      </c>
      <c r="G2486" t="s">
        <v>8820</v>
      </c>
      <c r="H2486" t="s">
        <v>8821</v>
      </c>
      <c r="I2486" t="s">
        <v>79</v>
      </c>
      <c r="J2486" t="s">
        <v>32</v>
      </c>
      <c r="K2486" t="s">
        <v>51</v>
      </c>
      <c r="L2486" t="s">
        <v>50</v>
      </c>
      <c r="M2486" t="s">
        <v>62</v>
      </c>
      <c r="N2486" t="s">
        <v>36</v>
      </c>
      <c r="O2486" t="s">
        <v>10301</v>
      </c>
      <c r="P2486" t="s">
        <v>10302</v>
      </c>
      <c r="Q2486" t="s">
        <v>38</v>
      </c>
      <c r="R2486" s="2">
        <v>19345</v>
      </c>
      <c r="S2486" t="s">
        <v>39</v>
      </c>
      <c r="T2486" t="s">
        <v>612</v>
      </c>
      <c r="U2486" t="s">
        <v>54</v>
      </c>
      <c r="V2486" t="s">
        <v>12714</v>
      </c>
      <c r="W2486" t="s">
        <v>127</v>
      </c>
      <c r="X2486" t="s">
        <v>103</v>
      </c>
      <c r="Y2486" t="s">
        <v>104</v>
      </c>
      <c r="Z2486">
        <v>2</v>
      </c>
      <c r="AA2486" t="str">
        <f t="shared" si="114"/>
        <v>Active</v>
      </c>
      <c r="AB2486">
        <f t="shared" si="115"/>
        <v>1952</v>
      </c>
      <c r="AC2486">
        <f t="shared" si="116"/>
        <v>73</v>
      </c>
      <c r="AD2486" t="str" cm="1">
        <f t="array" ref="AD2486">_xlfn.IFS(AB2486&lt;1965,"Baby Boomers",AB2486&lt;1981,"Gen X",AB2486&lt;1997,"Millenial",TRUE,("Gen Z"))</f>
        <v>Baby Boomers</v>
      </c>
    </row>
    <row r="2487" spans="1:30" x14ac:dyDescent="0.25">
      <c r="A2487" t="s">
        <v>15502</v>
      </c>
      <c r="B2487" t="s">
        <v>8822</v>
      </c>
      <c r="C2487" t="s">
        <v>1895</v>
      </c>
      <c r="D2487" s="2">
        <v>44682</v>
      </c>
      <c r="E2487" s="2" t="s">
        <v>10301</v>
      </c>
      <c r="F2487" t="s">
        <v>28</v>
      </c>
      <c r="G2487" t="s">
        <v>8823</v>
      </c>
      <c r="H2487" t="s">
        <v>8824</v>
      </c>
      <c r="I2487" t="s">
        <v>167</v>
      </c>
      <c r="J2487" t="s">
        <v>32</v>
      </c>
      <c r="K2487" t="s">
        <v>62</v>
      </c>
      <c r="L2487" t="s">
        <v>34</v>
      </c>
      <c r="M2487" t="s">
        <v>35</v>
      </c>
      <c r="N2487" t="s">
        <v>36</v>
      </c>
      <c r="O2487" t="s">
        <v>10301</v>
      </c>
      <c r="P2487" t="s">
        <v>10302</v>
      </c>
      <c r="Q2487" t="s">
        <v>176</v>
      </c>
      <c r="R2487" s="2">
        <v>22796</v>
      </c>
      <c r="S2487" t="s">
        <v>39</v>
      </c>
      <c r="T2487" t="s">
        <v>968</v>
      </c>
      <c r="U2487" t="s">
        <v>54</v>
      </c>
      <c r="V2487" t="s">
        <v>12715</v>
      </c>
      <c r="W2487" t="s">
        <v>92</v>
      </c>
      <c r="X2487" t="s">
        <v>43</v>
      </c>
      <c r="Y2487" t="s">
        <v>235</v>
      </c>
      <c r="Z2487">
        <v>4</v>
      </c>
      <c r="AA2487" t="str">
        <f t="shared" si="114"/>
        <v>Active</v>
      </c>
      <c r="AB2487">
        <f t="shared" si="115"/>
        <v>1962</v>
      </c>
      <c r="AC2487">
        <f t="shared" si="116"/>
        <v>63</v>
      </c>
      <c r="AD2487" t="str" cm="1">
        <f t="array" ref="AD2487">_xlfn.IFS(AB2487&lt;1965,"Baby Boomers",AB2487&lt;1981,"Gen X",AB2487&lt;1997,"Millenial",TRUE,("Gen Z"))</f>
        <v>Baby Boomers</v>
      </c>
    </row>
    <row r="2488" spans="1:30" x14ac:dyDescent="0.25">
      <c r="A2488" t="s">
        <v>15503</v>
      </c>
      <c r="B2488" t="s">
        <v>6532</v>
      </c>
      <c r="C2488" t="s">
        <v>537</v>
      </c>
      <c r="D2488" s="2">
        <v>43802</v>
      </c>
      <c r="E2488" s="2" t="s">
        <v>10301</v>
      </c>
      <c r="F2488" t="s">
        <v>28</v>
      </c>
      <c r="G2488" t="s">
        <v>8825</v>
      </c>
      <c r="H2488" t="s">
        <v>8826</v>
      </c>
      <c r="I2488" t="s">
        <v>97</v>
      </c>
      <c r="J2488" t="s">
        <v>32</v>
      </c>
      <c r="K2488" t="s">
        <v>62</v>
      </c>
      <c r="L2488" t="s">
        <v>63</v>
      </c>
      <c r="M2488" t="s">
        <v>51</v>
      </c>
      <c r="N2488" t="s">
        <v>36</v>
      </c>
      <c r="O2488" t="s">
        <v>10301</v>
      </c>
      <c r="P2488" t="s">
        <v>10302</v>
      </c>
      <c r="Q2488" t="s">
        <v>147</v>
      </c>
      <c r="R2488" s="2">
        <v>18551</v>
      </c>
      <c r="S2488" t="s">
        <v>39</v>
      </c>
      <c r="T2488" t="s">
        <v>149</v>
      </c>
      <c r="U2488" t="s">
        <v>54</v>
      </c>
      <c r="V2488" t="s">
        <v>12716</v>
      </c>
      <c r="W2488" t="s">
        <v>55</v>
      </c>
      <c r="X2488" t="s">
        <v>103</v>
      </c>
      <c r="Y2488" t="s">
        <v>235</v>
      </c>
      <c r="Z2488">
        <v>2</v>
      </c>
      <c r="AA2488" t="str">
        <f t="shared" si="114"/>
        <v>Active</v>
      </c>
      <c r="AB2488">
        <f t="shared" si="115"/>
        <v>1950</v>
      </c>
      <c r="AC2488">
        <f t="shared" si="116"/>
        <v>75</v>
      </c>
      <c r="AD2488" t="str" cm="1">
        <f t="array" ref="AD2488">_xlfn.IFS(AB2488&lt;1965,"Baby Boomers",AB2488&lt;1981,"Gen X",AB2488&lt;1997,"Millenial",TRUE,("Gen Z"))</f>
        <v>Baby Boomers</v>
      </c>
    </row>
    <row r="2489" spans="1:30" x14ac:dyDescent="0.25">
      <c r="A2489" t="s">
        <v>15504</v>
      </c>
      <c r="B2489" t="s">
        <v>8214</v>
      </c>
      <c r="C2489" t="s">
        <v>6555</v>
      </c>
      <c r="D2489" s="2">
        <v>43832</v>
      </c>
      <c r="E2489" s="2">
        <v>45141</v>
      </c>
      <c r="F2489" t="s">
        <v>28</v>
      </c>
      <c r="G2489" t="s">
        <v>8827</v>
      </c>
      <c r="H2489" t="s">
        <v>8828</v>
      </c>
      <c r="I2489" t="s">
        <v>117</v>
      </c>
      <c r="J2489" t="s">
        <v>32</v>
      </c>
      <c r="K2489" t="s">
        <v>62</v>
      </c>
      <c r="L2489" t="s">
        <v>34</v>
      </c>
      <c r="M2489" t="s">
        <v>51</v>
      </c>
      <c r="N2489" t="s">
        <v>139</v>
      </c>
      <c r="O2489" t="s">
        <v>8829</v>
      </c>
      <c r="P2489" t="s">
        <v>10302</v>
      </c>
      <c r="Q2489" t="s">
        <v>147</v>
      </c>
      <c r="R2489" s="2">
        <v>26635</v>
      </c>
      <c r="S2489" t="s">
        <v>39</v>
      </c>
      <c r="T2489" t="s">
        <v>82</v>
      </c>
      <c r="U2489" t="s">
        <v>54</v>
      </c>
      <c r="V2489" t="s">
        <v>12717</v>
      </c>
      <c r="W2489" t="s">
        <v>55</v>
      </c>
      <c r="X2489" t="s">
        <v>43</v>
      </c>
      <c r="Y2489" t="s">
        <v>104</v>
      </c>
      <c r="Z2489">
        <v>2</v>
      </c>
      <c r="AA2489" t="str">
        <f t="shared" si="114"/>
        <v>Non-Active</v>
      </c>
      <c r="AB2489">
        <f t="shared" si="115"/>
        <v>1972</v>
      </c>
      <c r="AC2489">
        <f t="shared" si="116"/>
        <v>53</v>
      </c>
      <c r="AD2489" t="str" cm="1">
        <f t="array" ref="AD2489">_xlfn.IFS(AB2489&lt;1965,"Baby Boomers",AB2489&lt;1981,"Gen X",AB2489&lt;1997,"Millenial",TRUE,("Gen Z"))</f>
        <v>Gen X</v>
      </c>
    </row>
    <row r="2490" spans="1:30" x14ac:dyDescent="0.25">
      <c r="A2490" t="s">
        <v>15505</v>
      </c>
      <c r="B2490" t="s">
        <v>3593</v>
      </c>
      <c r="C2490" t="s">
        <v>3417</v>
      </c>
      <c r="D2490" s="2">
        <v>44681</v>
      </c>
      <c r="E2490" s="2">
        <v>45140</v>
      </c>
      <c r="F2490" t="s">
        <v>28</v>
      </c>
      <c r="G2490" t="s">
        <v>8830</v>
      </c>
      <c r="H2490" t="s">
        <v>8831</v>
      </c>
      <c r="I2490" t="s">
        <v>61</v>
      </c>
      <c r="J2490" t="s">
        <v>10826</v>
      </c>
      <c r="K2490" t="s">
        <v>62</v>
      </c>
      <c r="L2490" t="s">
        <v>63</v>
      </c>
      <c r="M2490" t="s">
        <v>51</v>
      </c>
      <c r="N2490" t="s">
        <v>98</v>
      </c>
      <c r="O2490" t="s">
        <v>8832</v>
      </c>
      <c r="P2490" t="s">
        <v>10302</v>
      </c>
      <c r="Q2490" t="s">
        <v>89</v>
      </c>
      <c r="R2490" s="2">
        <v>33850</v>
      </c>
      <c r="S2490" t="s">
        <v>39</v>
      </c>
      <c r="T2490" t="s">
        <v>102</v>
      </c>
      <c r="U2490" t="s">
        <v>54</v>
      </c>
      <c r="V2490" t="s">
        <v>12718</v>
      </c>
      <c r="W2490" t="s">
        <v>127</v>
      </c>
      <c r="X2490" t="s">
        <v>43</v>
      </c>
      <c r="Y2490" t="s">
        <v>104</v>
      </c>
      <c r="Z2490">
        <v>1</v>
      </c>
      <c r="AA2490" t="str">
        <f t="shared" si="114"/>
        <v>Non-Active</v>
      </c>
      <c r="AB2490">
        <f t="shared" si="115"/>
        <v>1992</v>
      </c>
      <c r="AC2490">
        <f t="shared" si="116"/>
        <v>33</v>
      </c>
      <c r="AD2490" t="str" cm="1">
        <f t="array" ref="AD2490">_xlfn.IFS(AB2490&lt;1965,"Baby Boomers",AB2490&lt;1981,"Gen X",AB2490&lt;1997,"Millenial",TRUE,("Gen Z"))</f>
        <v>Millenial</v>
      </c>
    </row>
    <row r="2491" spans="1:30" x14ac:dyDescent="0.25">
      <c r="A2491" t="s">
        <v>15506</v>
      </c>
      <c r="B2491" t="s">
        <v>67</v>
      </c>
      <c r="C2491" t="s">
        <v>1073</v>
      </c>
      <c r="D2491" s="2">
        <v>44016</v>
      </c>
      <c r="E2491" s="2">
        <v>44262</v>
      </c>
      <c r="F2491" t="s">
        <v>28</v>
      </c>
      <c r="G2491" t="s">
        <v>8833</v>
      </c>
      <c r="H2491" t="s">
        <v>8834</v>
      </c>
      <c r="I2491" t="s">
        <v>88</v>
      </c>
      <c r="J2491" t="s">
        <v>10826</v>
      </c>
      <c r="K2491" t="s">
        <v>51</v>
      </c>
      <c r="L2491" t="s">
        <v>34</v>
      </c>
      <c r="M2491" t="s">
        <v>35</v>
      </c>
      <c r="N2491" t="s">
        <v>125</v>
      </c>
      <c r="O2491" t="s">
        <v>8835</v>
      </c>
      <c r="P2491" t="s">
        <v>10302</v>
      </c>
      <c r="Q2491" t="s">
        <v>65</v>
      </c>
      <c r="R2491" s="2">
        <v>19386</v>
      </c>
      <c r="S2491" t="s">
        <v>39</v>
      </c>
      <c r="T2491" t="s">
        <v>394</v>
      </c>
      <c r="U2491" t="s">
        <v>54</v>
      </c>
      <c r="V2491" t="s">
        <v>12719</v>
      </c>
      <c r="W2491" t="s">
        <v>42</v>
      </c>
      <c r="X2491" t="s">
        <v>74</v>
      </c>
      <c r="Y2491" t="s">
        <v>235</v>
      </c>
      <c r="Z2491">
        <v>2</v>
      </c>
      <c r="AA2491" t="str">
        <f t="shared" si="114"/>
        <v>Non-Active</v>
      </c>
      <c r="AB2491">
        <f t="shared" si="115"/>
        <v>1953</v>
      </c>
      <c r="AC2491">
        <f t="shared" si="116"/>
        <v>73</v>
      </c>
      <c r="AD2491" t="str" cm="1">
        <f t="array" ref="AD2491">_xlfn.IFS(AB2491&lt;1965,"Baby Boomers",AB2491&lt;1981,"Gen X",AB2491&lt;1997,"Millenial",TRUE,("Gen Z"))</f>
        <v>Baby Boomers</v>
      </c>
    </row>
    <row r="2492" spans="1:30" x14ac:dyDescent="0.25">
      <c r="A2492" t="s">
        <v>15507</v>
      </c>
      <c r="B2492" t="s">
        <v>8836</v>
      </c>
      <c r="C2492" t="s">
        <v>8837</v>
      </c>
      <c r="D2492" s="2">
        <v>43866</v>
      </c>
      <c r="E2492" s="2" t="s">
        <v>10301</v>
      </c>
      <c r="F2492" t="s">
        <v>28</v>
      </c>
      <c r="G2492" t="s">
        <v>8838</v>
      </c>
      <c r="H2492" t="s">
        <v>8839</v>
      </c>
      <c r="I2492" t="s">
        <v>31</v>
      </c>
      <c r="J2492" t="s">
        <v>32</v>
      </c>
      <c r="K2492" t="s">
        <v>33</v>
      </c>
      <c r="L2492" t="s">
        <v>50</v>
      </c>
      <c r="M2492" t="s">
        <v>51</v>
      </c>
      <c r="N2492" t="s">
        <v>36</v>
      </c>
      <c r="O2492" t="s">
        <v>10301</v>
      </c>
      <c r="P2492" t="s">
        <v>10302</v>
      </c>
      <c r="Q2492" t="s">
        <v>89</v>
      </c>
      <c r="R2492" s="2">
        <v>33597</v>
      </c>
      <c r="S2492" t="s">
        <v>39</v>
      </c>
      <c r="T2492" t="s">
        <v>102</v>
      </c>
      <c r="U2492" t="s">
        <v>54</v>
      </c>
      <c r="V2492" t="s">
        <v>12720</v>
      </c>
      <c r="W2492" t="s">
        <v>73</v>
      </c>
      <c r="X2492" t="s">
        <v>43</v>
      </c>
      <c r="Y2492" t="s">
        <v>104</v>
      </c>
      <c r="Z2492">
        <v>4</v>
      </c>
      <c r="AA2492" t="str">
        <f t="shared" si="114"/>
        <v>Active</v>
      </c>
      <c r="AB2492">
        <f t="shared" si="115"/>
        <v>1991</v>
      </c>
      <c r="AC2492">
        <f t="shared" si="116"/>
        <v>34</v>
      </c>
      <c r="AD2492" t="str" cm="1">
        <f t="array" ref="AD2492">_xlfn.IFS(AB2492&lt;1965,"Baby Boomers",AB2492&lt;1981,"Gen X",AB2492&lt;1997,"Millenial",TRUE,("Gen Z"))</f>
        <v>Millenial</v>
      </c>
    </row>
    <row r="2493" spans="1:30" x14ac:dyDescent="0.25">
      <c r="A2493" t="s">
        <v>15508</v>
      </c>
      <c r="B2493" t="s">
        <v>4552</v>
      </c>
      <c r="C2493" t="s">
        <v>887</v>
      </c>
      <c r="D2493" s="2">
        <v>43456</v>
      </c>
      <c r="E2493" s="2">
        <v>44763</v>
      </c>
      <c r="F2493" t="s">
        <v>28</v>
      </c>
      <c r="G2493" t="s">
        <v>8840</v>
      </c>
      <c r="H2493" t="s">
        <v>8841</v>
      </c>
      <c r="I2493" t="s">
        <v>132</v>
      </c>
      <c r="J2493" t="s">
        <v>32</v>
      </c>
      <c r="K2493" t="s">
        <v>51</v>
      </c>
      <c r="L2493" t="s">
        <v>63</v>
      </c>
      <c r="M2493" t="s">
        <v>62</v>
      </c>
      <c r="N2493" t="s">
        <v>139</v>
      </c>
      <c r="O2493" t="s">
        <v>8842</v>
      </c>
      <c r="P2493" t="s">
        <v>10302</v>
      </c>
      <c r="Q2493" t="s">
        <v>89</v>
      </c>
      <c r="R2493" s="2">
        <v>28983</v>
      </c>
      <c r="S2493" t="s">
        <v>39</v>
      </c>
      <c r="T2493" t="s">
        <v>162</v>
      </c>
      <c r="U2493" t="s">
        <v>41</v>
      </c>
      <c r="V2493" t="s">
        <v>12721</v>
      </c>
      <c r="W2493" t="s">
        <v>92</v>
      </c>
      <c r="X2493" t="s">
        <v>43</v>
      </c>
      <c r="Y2493" t="s">
        <v>104</v>
      </c>
      <c r="Z2493">
        <v>4</v>
      </c>
      <c r="AA2493" t="str">
        <f t="shared" si="114"/>
        <v>Non-Active</v>
      </c>
      <c r="AB2493">
        <f t="shared" si="115"/>
        <v>1979</v>
      </c>
      <c r="AC2493">
        <f t="shared" si="116"/>
        <v>46</v>
      </c>
      <c r="AD2493" t="str" cm="1">
        <f t="array" ref="AD2493">_xlfn.IFS(AB2493&lt;1965,"Baby Boomers",AB2493&lt;1981,"Gen X",AB2493&lt;1997,"Millenial",TRUE,("Gen Z"))</f>
        <v>Gen X</v>
      </c>
    </row>
    <row r="2494" spans="1:30" x14ac:dyDescent="0.25">
      <c r="A2494" t="s">
        <v>15509</v>
      </c>
      <c r="B2494" t="s">
        <v>8843</v>
      </c>
      <c r="C2494" t="s">
        <v>986</v>
      </c>
      <c r="D2494" s="2">
        <v>43576</v>
      </c>
      <c r="E2494" s="2" t="s">
        <v>10301</v>
      </c>
      <c r="F2494" t="s">
        <v>28</v>
      </c>
      <c r="G2494" t="s">
        <v>8844</v>
      </c>
      <c r="H2494" t="s">
        <v>8845</v>
      </c>
      <c r="I2494" t="s">
        <v>49</v>
      </c>
      <c r="J2494" t="s">
        <v>32</v>
      </c>
      <c r="K2494" t="s">
        <v>62</v>
      </c>
      <c r="L2494" t="s">
        <v>50</v>
      </c>
      <c r="M2494" t="s">
        <v>51</v>
      </c>
      <c r="N2494" t="s">
        <v>36</v>
      </c>
      <c r="O2494" t="s">
        <v>10301</v>
      </c>
      <c r="P2494" t="s">
        <v>10302</v>
      </c>
      <c r="Q2494" t="s">
        <v>89</v>
      </c>
      <c r="R2494" s="2">
        <v>32454</v>
      </c>
      <c r="S2494" t="s">
        <v>39</v>
      </c>
      <c r="T2494" t="s">
        <v>612</v>
      </c>
      <c r="U2494" t="s">
        <v>41</v>
      </c>
      <c r="V2494" t="s">
        <v>12722</v>
      </c>
      <c r="W2494" t="s">
        <v>42</v>
      </c>
      <c r="X2494" t="s">
        <v>74</v>
      </c>
      <c r="Y2494" t="s">
        <v>235</v>
      </c>
      <c r="Z2494">
        <v>5</v>
      </c>
      <c r="AA2494" t="str">
        <f t="shared" si="114"/>
        <v>Active</v>
      </c>
      <c r="AB2494">
        <f t="shared" si="115"/>
        <v>1988</v>
      </c>
      <c r="AC2494">
        <f t="shared" si="116"/>
        <v>37</v>
      </c>
      <c r="AD2494" t="str" cm="1">
        <f t="array" ref="AD2494">_xlfn.IFS(AB2494&lt;1965,"Baby Boomers",AB2494&lt;1981,"Gen X",AB2494&lt;1997,"Millenial",TRUE,("Gen Z"))</f>
        <v>Millenial</v>
      </c>
    </row>
    <row r="2495" spans="1:30" x14ac:dyDescent="0.25">
      <c r="A2495" t="s">
        <v>15510</v>
      </c>
      <c r="B2495" t="s">
        <v>8477</v>
      </c>
      <c r="C2495" t="s">
        <v>2850</v>
      </c>
      <c r="D2495" s="2">
        <v>43924</v>
      </c>
      <c r="E2495" s="2" t="s">
        <v>10301</v>
      </c>
      <c r="F2495" t="s">
        <v>28</v>
      </c>
      <c r="G2495" t="s">
        <v>8846</v>
      </c>
      <c r="H2495" t="s">
        <v>8847</v>
      </c>
      <c r="I2495" t="s">
        <v>138</v>
      </c>
      <c r="J2495" t="s">
        <v>32</v>
      </c>
      <c r="K2495" t="s">
        <v>62</v>
      </c>
      <c r="L2495" t="s">
        <v>50</v>
      </c>
      <c r="M2495" t="s">
        <v>51</v>
      </c>
      <c r="N2495" t="s">
        <v>36</v>
      </c>
      <c r="O2495" t="s">
        <v>10301</v>
      </c>
      <c r="P2495" t="s">
        <v>10302</v>
      </c>
      <c r="Q2495" t="s">
        <v>89</v>
      </c>
      <c r="R2495" s="2">
        <v>21592</v>
      </c>
      <c r="S2495" t="s">
        <v>39</v>
      </c>
      <c r="T2495" t="s">
        <v>102</v>
      </c>
      <c r="U2495" t="s">
        <v>54</v>
      </c>
      <c r="V2495" t="s">
        <v>12723</v>
      </c>
      <c r="W2495" t="s">
        <v>55</v>
      </c>
      <c r="X2495" t="s">
        <v>74</v>
      </c>
      <c r="Y2495" t="s">
        <v>104</v>
      </c>
      <c r="Z2495">
        <v>5</v>
      </c>
      <c r="AA2495" t="str">
        <f t="shared" si="114"/>
        <v>Active</v>
      </c>
      <c r="AB2495">
        <f t="shared" si="115"/>
        <v>1959</v>
      </c>
      <c r="AC2495">
        <f t="shared" si="116"/>
        <v>67</v>
      </c>
      <c r="AD2495" t="str" cm="1">
        <f t="array" ref="AD2495">_xlfn.IFS(AB2495&lt;1965,"Baby Boomers",AB2495&lt;1981,"Gen X",AB2495&lt;1997,"Millenial",TRUE,("Gen Z"))</f>
        <v>Baby Boomers</v>
      </c>
    </row>
    <row r="2496" spans="1:30" x14ac:dyDescent="0.25">
      <c r="A2496" t="s">
        <v>15511</v>
      </c>
      <c r="B2496" t="s">
        <v>2829</v>
      </c>
      <c r="C2496" t="s">
        <v>1373</v>
      </c>
      <c r="D2496" s="2">
        <v>43365</v>
      </c>
      <c r="E2496" s="2">
        <v>43748</v>
      </c>
      <c r="F2496" t="s">
        <v>28</v>
      </c>
      <c r="G2496" t="s">
        <v>8848</v>
      </c>
      <c r="H2496" t="s">
        <v>8849</v>
      </c>
      <c r="I2496" t="s">
        <v>79</v>
      </c>
      <c r="J2496" t="s">
        <v>32</v>
      </c>
      <c r="K2496" t="s">
        <v>62</v>
      </c>
      <c r="L2496" t="s">
        <v>63</v>
      </c>
      <c r="M2496" t="s">
        <v>51</v>
      </c>
      <c r="N2496" t="s">
        <v>139</v>
      </c>
      <c r="O2496" t="s">
        <v>8850</v>
      </c>
      <c r="P2496" t="s">
        <v>10302</v>
      </c>
      <c r="Q2496" t="s">
        <v>52</v>
      </c>
      <c r="R2496" s="2">
        <v>21040</v>
      </c>
      <c r="S2496" t="s">
        <v>39</v>
      </c>
      <c r="T2496" t="s">
        <v>162</v>
      </c>
      <c r="U2496" t="s">
        <v>41</v>
      </c>
      <c r="V2496" t="s">
        <v>12724</v>
      </c>
      <c r="W2496" t="s">
        <v>127</v>
      </c>
      <c r="X2496" t="s">
        <v>103</v>
      </c>
      <c r="Y2496" t="s">
        <v>104</v>
      </c>
      <c r="Z2496">
        <v>2</v>
      </c>
      <c r="AA2496" t="str">
        <f t="shared" si="114"/>
        <v>Non-Active</v>
      </c>
      <c r="AB2496">
        <f t="shared" si="115"/>
        <v>1957</v>
      </c>
      <c r="AC2496">
        <f t="shared" si="116"/>
        <v>68</v>
      </c>
      <c r="AD2496" t="str" cm="1">
        <f t="array" ref="AD2496">_xlfn.IFS(AB2496&lt;1965,"Baby Boomers",AB2496&lt;1981,"Gen X",AB2496&lt;1997,"Millenial",TRUE,("Gen Z"))</f>
        <v>Baby Boomers</v>
      </c>
    </row>
    <row r="2497" spans="1:30" x14ac:dyDescent="0.25">
      <c r="A2497" t="s">
        <v>15512</v>
      </c>
      <c r="B2497" t="s">
        <v>4303</v>
      </c>
      <c r="C2497" t="s">
        <v>1716</v>
      </c>
      <c r="D2497" s="2">
        <v>44848</v>
      </c>
      <c r="E2497" s="2">
        <v>45113</v>
      </c>
      <c r="F2497" t="s">
        <v>28</v>
      </c>
      <c r="G2497" t="s">
        <v>8851</v>
      </c>
      <c r="H2497" t="s">
        <v>8852</v>
      </c>
      <c r="I2497" t="s">
        <v>88</v>
      </c>
      <c r="J2497" t="s">
        <v>32</v>
      </c>
      <c r="K2497" t="s">
        <v>51</v>
      </c>
      <c r="L2497" t="s">
        <v>63</v>
      </c>
      <c r="M2497" t="s">
        <v>62</v>
      </c>
      <c r="N2497" t="s">
        <v>98</v>
      </c>
      <c r="O2497" t="s">
        <v>8853</v>
      </c>
      <c r="P2497" t="s">
        <v>10302</v>
      </c>
      <c r="Q2497" t="s">
        <v>80</v>
      </c>
      <c r="R2497" s="2">
        <v>34084</v>
      </c>
      <c r="S2497" t="s">
        <v>39</v>
      </c>
      <c r="T2497" t="s">
        <v>82</v>
      </c>
      <c r="U2497" t="s">
        <v>41</v>
      </c>
      <c r="V2497" t="s">
        <v>12725</v>
      </c>
      <c r="W2497" t="s">
        <v>73</v>
      </c>
      <c r="X2497" t="s">
        <v>83</v>
      </c>
      <c r="Y2497" t="s">
        <v>104</v>
      </c>
      <c r="Z2497">
        <v>5</v>
      </c>
      <c r="AA2497" t="str">
        <f t="shared" si="114"/>
        <v>Non-Active</v>
      </c>
      <c r="AB2497">
        <f t="shared" si="115"/>
        <v>1993</v>
      </c>
      <c r="AC2497">
        <f t="shared" si="116"/>
        <v>32</v>
      </c>
      <c r="AD2497" t="str" cm="1">
        <f t="array" ref="AD2497">_xlfn.IFS(AB2497&lt;1965,"Baby Boomers",AB2497&lt;1981,"Gen X",AB2497&lt;1997,"Millenial",TRUE,("Gen Z"))</f>
        <v>Millenial</v>
      </c>
    </row>
    <row r="2498" spans="1:30" x14ac:dyDescent="0.25">
      <c r="A2498" t="s">
        <v>15513</v>
      </c>
      <c r="B2498" t="s">
        <v>436</v>
      </c>
      <c r="C2498" t="s">
        <v>3158</v>
      </c>
      <c r="D2498" s="2">
        <v>44604</v>
      </c>
      <c r="E2498" s="2">
        <v>44826</v>
      </c>
      <c r="F2498" t="s">
        <v>28</v>
      </c>
      <c r="G2498" t="s">
        <v>8854</v>
      </c>
      <c r="H2498" t="s">
        <v>8855</v>
      </c>
      <c r="I2498" t="s">
        <v>31</v>
      </c>
      <c r="J2498" t="s">
        <v>32</v>
      </c>
      <c r="K2498" t="s">
        <v>51</v>
      </c>
      <c r="L2498" t="s">
        <v>50</v>
      </c>
      <c r="M2498" t="s">
        <v>51</v>
      </c>
      <c r="N2498" t="s">
        <v>174</v>
      </c>
      <c r="O2498" t="s">
        <v>8856</v>
      </c>
      <c r="P2498" t="s">
        <v>10302</v>
      </c>
      <c r="Q2498" t="s">
        <v>89</v>
      </c>
      <c r="R2498" s="2">
        <v>29403</v>
      </c>
      <c r="S2498" t="s">
        <v>39</v>
      </c>
      <c r="T2498" t="s">
        <v>102</v>
      </c>
      <c r="U2498" t="s">
        <v>41</v>
      </c>
      <c r="V2498" t="s">
        <v>12726</v>
      </c>
      <c r="W2498" t="s">
        <v>42</v>
      </c>
      <c r="X2498" t="s">
        <v>83</v>
      </c>
      <c r="Y2498" t="s">
        <v>235</v>
      </c>
      <c r="Z2498">
        <v>4</v>
      </c>
      <c r="AA2498" t="str">
        <f t="shared" si="114"/>
        <v>Non-Active</v>
      </c>
      <c r="AB2498">
        <f t="shared" si="115"/>
        <v>1980</v>
      </c>
      <c r="AC2498">
        <f t="shared" si="116"/>
        <v>45</v>
      </c>
      <c r="AD2498" t="str" cm="1">
        <f t="array" ref="AD2498">_xlfn.IFS(AB2498&lt;1965,"Baby Boomers",AB2498&lt;1981,"Gen X",AB2498&lt;1997,"Millenial",TRUE,("Gen Z"))</f>
        <v>Gen X</v>
      </c>
    </row>
    <row r="2499" spans="1:30" x14ac:dyDescent="0.25">
      <c r="A2499" t="s">
        <v>15514</v>
      </c>
      <c r="B2499" t="s">
        <v>2606</v>
      </c>
      <c r="C2499" t="s">
        <v>6274</v>
      </c>
      <c r="D2499" s="2">
        <v>44278</v>
      </c>
      <c r="E2499" s="2">
        <v>45127</v>
      </c>
      <c r="F2499" t="s">
        <v>28</v>
      </c>
      <c r="G2499" t="s">
        <v>8857</v>
      </c>
      <c r="H2499" t="s">
        <v>8858</v>
      </c>
      <c r="I2499" t="s">
        <v>49</v>
      </c>
      <c r="J2499" t="s">
        <v>744</v>
      </c>
      <c r="K2499" t="s">
        <v>33</v>
      </c>
      <c r="L2499" t="s">
        <v>63</v>
      </c>
      <c r="M2499" t="s">
        <v>51</v>
      </c>
      <c r="N2499" t="s">
        <v>139</v>
      </c>
      <c r="O2499" t="s">
        <v>8859</v>
      </c>
      <c r="P2499" t="s">
        <v>10302</v>
      </c>
      <c r="Q2499" t="s">
        <v>89</v>
      </c>
      <c r="R2499" s="2">
        <v>28990</v>
      </c>
      <c r="S2499" t="s">
        <v>39</v>
      </c>
      <c r="T2499" t="s">
        <v>225</v>
      </c>
      <c r="U2499" t="s">
        <v>54</v>
      </c>
      <c r="V2499" t="s">
        <v>12727</v>
      </c>
      <c r="W2499" t="s">
        <v>127</v>
      </c>
      <c r="X2499" t="s">
        <v>83</v>
      </c>
      <c r="Y2499" t="s">
        <v>104</v>
      </c>
      <c r="Z2499">
        <v>5</v>
      </c>
      <c r="AA2499" t="str">
        <f t="shared" ref="AA2499:AA2562" si="117">IF(E2499="","Active","Non-Active")</f>
        <v>Non-Active</v>
      </c>
      <c r="AB2499">
        <f t="shared" ref="AB2499:AB2562" si="118">YEAR(R2499)</f>
        <v>1979</v>
      </c>
      <c r="AC2499">
        <f t="shared" ref="AC2499:AC2562" si="119">INT(YEARFRAC(R2499,"20/04/2026"))</f>
        <v>46</v>
      </c>
      <c r="AD2499" t="str" cm="1">
        <f t="array" ref="AD2499">_xlfn.IFS(AB2499&lt;1965,"Baby Boomers",AB2499&lt;1981,"Gen X",AB2499&lt;1997,"Millenial",TRUE,("Gen Z"))</f>
        <v>Gen X</v>
      </c>
    </row>
    <row r="2500" spans="1:30" x14ac:dyDescent="0.25">
      <c r="A2500" t="s">
        <v>15515</v>
      </c>
      <c r="B2500" t="s">
        <v>7996</v>
      </c>
      <c r="C2500" t="s">
        <v>8860</v>
      </c>
      <c r="D2500" s="2">
        <v>43342</v>
      </c>
      <c r="E2500" s="2">
        <v>44388</v>
      </c>
      <c r="F2500" t="s">
        <v>727</v>
      </c>
      <c r="G2500" t="s">
        <v>8861</v>
      </c>
      <c r="H2500" t="s">
        <v>8862</v>
      </c>
      <c r="I2500" t="s">
        <v>31</v>
      </c>
      <c r="J2500" t="s">
        <v>32</v>
      </c>
      <c r="K2500" t="s">
        <v>51</v>
      </c>
      <c r="L2500" t="s">
        <v>63</v>
      </c>
      <c r="M2500" t="s">
        <v>35</v>
      </c>
      <c r="N2500" t="s">
        <v>98</v>
      </c>
      <c r="O2500" t="s">
        <v>8863</v>
      </c>
      <c r="P2500" t="s">
        <v>10302</v>
      </c>
      <c r="Q2500" t="s">
        <v>65</v>
      </c>
      <c r="R2500" s="2">
        <v>26560</v>
      </c>
      <c r="S2500" t="s">
        <v>39</v>
      </c>
      <c r="T2500" t="s">
        <v>394</v>
      </c>
      <c r="U2500" t="s">
        <v>54</v>
      </c>
      <c r="V2500" t="s">
        <v>12728</v>
      </c>
      <c r="W2500" t="s">
        <v>73</v>
      </c>
      <c r="X2500" t="s">
        <v>103</v>
      </c>
      <c r="Y2500" t="s">
        <v>104</v>
      </c>
      <c r="Z2500">
        <v>4</v>
      </c>
      <c r="AA2500" t="str">
        <f t="shared" si="117"/>
        <v>Non-Active</v>
      </c>
      <c r="AB2500">
        <f t="shared" si="118"/>
        <v>1972</v>
      </c>
      <c r="AC2500">
        <f t="shared" si="119"/>
        <v>53</v>
      </c>
      <c r="AD2500" t="str" cm="1">
        <f t="array" ref="AD2500">_xlfn.IFS(AB2500&lt;1965,"Baby Boomers",AB2500&lt;1981,"Gen X",AB2500&lt;1997,"Millenial",TRUE,("Gen Z"))</f>
        <v>Gen X</v>
      </c>
    </row>
    <row r="2501" spans="1:30" x14ac:dyDescent="0.25">
      <c r="A2501" t="s">
        <v>15516</v>
      </c>
      <c r="B2501" t="s">
        <v>8864</v>
      </c>
      <c r="C2501" t="s">
        <v>7520</v>
      </c>
      <c r="D2501" s="2">
        <v>44905</v>
      </c>
      <c r="E2501" s="2">
        <v>45109</v>
      </c>
      <c r="F2501" t="s">
        <v>727</v>
      </c>
      <c r="G2501" t="s">
        <v>8865</v>
      </c>
      <c r="H2501" t="s">
        <v>8866</v>
      </c>
      <c r="I2501" t="s">
        <v>132</v>
      </c>
      <c r="J2501" t="s">
        <v>10699</v>
      </c>
      <c r="K2501" t="s">
        <v>51</v>
      </c>
      <c r="L2501" t="s">
        <v>63</v>
      </c>
      <c r="M2501" t="s">
        <v>35</v>
      </c>
      <c r="N2501" t="s">
        <v>174</v>
      </c>
      <c r="O2501" t="s">
        <v>8867</v>
      </c>
      <c r="P2501" t="s">
        <v>10302</v>
      </c>
      <c r="Q2501" t="s">
        <v>89</v>
      </c>
      <c r="R2501" s="2">
        <v>36502</v>
      </c>
      <c r="S2501" t="s">
        <v>39</v>
      </c>
      <c r="T2501" t="s">
        <v>91</v>
      </c>
      <c r="U2501" t="s">
        <v>54</v>
      </c>
      <c r="V2501" t="s">
        <v>12729</v>
      </c>
      <c r="W2501" t="s">
        <v>92</v>
      </c>
      <c r="X2501" t="s">
        <v>43</v>
      </c>
      <c r="Y2501" t="s">
        <v>235</v>
      </c>
      <c r="Z2501">
        <v>5</v>
      </c>
      <c r="AA2501" t="str">
        <f t="shared" si="117"/>
        <v>Non-Active</v>
      </c>
      <c r="AB2501">
        <f t="shared" si="118"/>
        <v>1999</v>
      </c>
      <c r="AC2501">
        <f t="shared" si="119"/>
        <v>26</v>
      </c>
      <c r="AD2501" t="str" cm="1">
        <f t="array" ref="AD2501">_xlfn.IFS(AB2501&lt;1965,"Baby Boomers",AB2501&lt;1981,"Gen X",AB2501&lt;1997,"Millenial",TRUE,("Gen Z"))</f>
        <v>Gen Z</v>
      </c>
    </row>
    <row r="2502" spans="1:30" x14ac:dyDescent="0.25">
      <c r="A2502" t="s">
        <v>15517</v>
      </c>
      <c r="B2502" t="s">
        <v>7909</v>
      </c>
      <c r="C2502" t="s">
        <v>8868</v>
      </c>
      <c r="D2502" s="2">
        <v>44961</v>
      </c>
      <c r="E2502" s="2">
        <v>45132</v>
      </c>
      <c r="F2502" t="s">
        <v>727</v>
      </c>
      <c r="G2502" t="s">
        <v>8869</v>
      </c>
      <c r="H2502" t="s">
        <v>8870</v>
      </c>
      <c r="I2502" t="s">
        <v>49</v>
      </c>
      <c r="J2502" t="s">
        <v>10699</v>
      </c>
      <c r="K2502" t="s">
        <v>51</v>
      </c>
      <c r="L2502" t="s">
        <v>50</v>
      </c>
      <c r="M2502" t="s">
        <v>51</v>
      </c>
      <c r="N2502" t="s">
        <v>174</v>
      </c>
      <c r="O2502" t="s">
        <v>8871</v>
      </c>
      <c r="P2502" t="s">
        <v>10302</v>
      </c>
      <c r="Q2502" t="s">
        <v>65</v>
      </c>
      <c r="R2502" s="2">
        <v>30000</v>
      </c>
      <c r="S2502" t="s">
        <v>39</v>
      </c>
      <c r="T2502" t="s">
        <v>6</v>
      </c>
      <c r="U2502" t="s">
        <v>54</v>
      </c>
      <c r="V2502" t="s">
        <v>12730</v>
      </c>
      <c r="W2502" t="s">
        <v>92</v>
      </c>
      <c r="X2502" t="s">
        <v>103</v>
      </c>
      <c r="Y2502" t="s">
        <v>104</v>
      </c>
      <c r="Z2502">
        <v>1</v>
      </c>
      <c r="AA2502" t="str">
        <f t="shared" si="117"/>
        <v>Non-Active</v>
      </c>
      <c r="AB2502">
        <f t="shared" si="118"/>
        <v>1982</v>
      </c>
      <c r="AC2502">
        <f t="shared" si="119"/>
        <v>44</v>
      </c>
      <c r="AD2502" t="str" cm="1">
        <f t="array" ref="AD2502">_xlfn.IFS(AB2502&lt;1965,"Baby Boomers",AB2502&lt;1981,"Gen X",AB2502&lt;1997,"Millenial",TRUE,("Gen Z"))</f>
        <v>Millenial</v>
      </c>
    </row>
    <row r="2503" spans="1:30" x14ac:dyDescent="0.25">
      <c r="A2503" t="s">
        <v>15518</v>
      </c>
      <c r="B2503" t="s">
        <v>1963</v>
      </c>
      <c r="C2503" t="s">
        <v>368</v>
      </c>
      <c r="D2503" s="2">
        <v>44206</v>
      </c>
      <c r="E2503" s="2" t="s">
        <v>10301</v>
      </c>
      <c r="F2503" t="s">
        <v>727</v>
      </c>
      <c r="G2503" t="s">
        <v>8872</v>
      </c>
      <c r="H2503" t="s">
        <v>8873</v>
      </c>
      <c r="I2503" t="s">
        <v>138</v>
      </c>
      <c r="J2503" t="s">
        <v>32</v>
      </c>
      <c r="K2503" t="s">
        <v>62</v>
      </c>
      <c r="L2503" t="s">
        <v>63</v>
      </c>
      <c r="M2503" t="s">
        <v>51</v>
      </c>
      <c r="N2503" t="s">
        <v>36</v>
      </c>
      <c r="O2503" t="s">
        <v>10301</v>
      </c>
      <c r="P2503" t="s">
        <v>10302</v>
      </c>
      <c r="Q2503" t="s">
        <v>80</v>
      </c>
      <c r="R2503" s="2">
        <v>26401</v>
      </c>
      <c r="S2503" t="s">
        <v>39</v>
      </c>
      <c r="T2503" t="s">
        <v>162</v>
      </c>
      <c r="U2503" t="s">
        <v>41</v>
      </c>
      <c r="V2503" t="s">
        <v>12731</v>
      </c>
      <c r="W2503" t="s">
        <v>55</v>
      </c>
      <c r="X2503" t="s">
        <v>103</v>
      </c>
      <c r="Y2503" t="s">
        <v>44</v>
      </c>
      <c r="Z2503">
        <v>5</v>
      </c>
      <c r="AA2503" t="str">
        <f t="shared" si="117"/>
        <v>Active</v>
      </c>
      <c r="AB2503">
        <f t="shared" si="118"/>
        <v>1972</v>
      </c>
      <c r="AC2503">
        <f t="shared" si="119"/>
        <v>54</v>
      </c>
      <c r="AD2503" t="str" cm="1">
        <f t="array" ref="AD2503">_xlfn.IFS(AB2503&lt;1965,"Baby Boomers",AB2503&lt;1981,"Gen X",AB2503&lt;1997,"Millenial",TRUE,("Gen Z"))</f>
        <v>Gen X</v>
      </c>
    </row>
    <row r="2504" spans="1:30" x14ac:dyDescent="0.25">
      <c r="A2504" t="s">
        <v>15519</v>
      </c>
      <c r="B2504" t="s">
        <v>4374</v>
      </c>
      <c r="C2504" t="s">
        <v>2190</v>
      </c>
      <c r="D2504" s="2">
        <v>44062</v>
      </c>
      <c r="E2504" s="2">
        <v>44514</v>
      </c>
      <c r="F2504" t="s">
        <v>727</v>
      </c>
      <c r="G2504" t="s">
        <v>8874</v>
      </c>
      <c r="H2504" t="s">
        <v>8875</v>
      </c>
      <c r="I2504" t="s">
        <v>79</v>
      </c>
      <c r="J2504" t="s">
        <v>744</v>
      </c>
      <c r="K2504" t="s">
        <v>62</v>
      </c>
      <c r="L2504" t="s">
        <v>63</v>
      </c>
      <c r="M2504" t="s">
        <v>35</v>
      </c>
      <c r="N2504" t="s">
        <v>174</v>
      </c>
      <c r="O2504" t="s">
        <v>8876</v>
      </c>
      <c r="P2504" t="s">
        <v>10302</v>
      </c>
      <c r="Q2504" t="s">
        <v>89</v>
      </c>
      <c r="R2504" s="2">
        <v>31568</v>
      </c>
      <c r="S2504" t="s">
        <v>39</v>
      </c>
      <c r="T2504" t="s">
        <v>82</v>
      </c>
      <c r="U2504" t="s">
        <v>41</v>
      </c>
      <c r="V2504" t="s">
        <v>12732</v>
      </c>
      <c r="W2504" t="s">
        <v>42</v>
      </c>
      <c r="X2504" t="s">
        <v>43</v>
      </c>
      <c r="Y2504" t="s">
        <v>235</v>
      </c>
      <c r="Z2504">
        <v>2</v>
      </c>
      <c r="AA2504" t="str">
        <f t="shared" si="117"/>
        <v>Non-Active</v>
      </c>
      <c r="AB2504">
        <f t="shared" si="118"/>
        <v>1986</v>
      </c>
      <c r="AC2504">
        <f t="shared" si="119"/>
        <v>39</v>
      </c>
      <c r="AD2504" t="str" cm="1">
        <f t="array" ref="AD2504">_xlfn.IFS(AB2504&lt;1965,"Baby Boomers",AB2504&lt;1981,"Gen X",AB2504&lt;1997,"Millenial",TRUE,("Gen Z"))</f>
        <v>Millenial</v>
      </c>
    </row>
    <row r="2505" spans="1:30" x14ac:dyDescent="0.25">
      <c r="A2505" t="s">
        <v>15520</v>
      </c>
      <c r="B2505" t="s">
        <v>6002</v>
      </c>
      <c r="C2505" t="s">
        <v>4328</v>
      </c>
      <c r="D2505" s="2">
        <v>45037</v>
      </c>
      <c r="E2505" s="2" t="s">
        <v>10301</v>
      </c>
      <c r="F2505" t="s">
        <v>727</v>
      </c>
      <c r="G2505" t="s">
        <v>8877</v>
      </c>
      <c r="H2505" t="s">
        <v>8878</v>
      </c>
      <c r="I2505" t="s">
        <v>167</v>
      </c>
      <c r="J2505" t="s">
        <v>32</v>
      </c>
      <c r="K2505" t="s">
        <v>51</v>
      </c>
      <c r="L2505" t="s">
        <v>50</v>
      </c>
      <c r="M2505" t="s">
        <v>62</v>
      </c>
      <c r="N2505" t="s">
        <v>36</v>
      </c>
      <c r="O2505" t="s">
        <v>10301</v>
      </c>
      <c r="P2505" t="s">
        <v>10302</v>
      </c>
      <c r="Q2505" t="s">
        <v>593</v>
      </c>
      <c r="R2505" s="2">
        <v>36239</v>
      </c>
      <c r="S2505" t="s">
        <v>39</v>
      </c>
      <c r="T2505" t="s">
        <v>6</v>
      </c>
      <c r="U2505" t="s">
        <v>41</v>
      </c>
      <c r="V2505" t="s">
        <v>12733</v>
      </c>
      <c r="W2505" t="s">
        <v>92</v>
      </c>
      <c r="X2505" t="s">
        <v>43</v>
      </c>
      <c r="Y2505" t="s">
        <v>104</v>
      </c>
      <c r="Z2505">
        <v>2</v>
      </c>
      <c r="AA2505" t="str">
        <f t="shared" si="117"/>
        <v>Active</v>
      </c>
      <c r="AB2505">
        <f t="shared" si="118"/>
        <v>1999</v>
      </c>
      <c r="AC2505">
        <f t="shared" si="119"/>
        <v>27</v>
      </c>
      <c r="AD2505" t="str" cm="1">
        <f t="array" ref="AD2505">_xlfn.IFS(AB2505&lt;1965,"Baby Boomers",AB2505&lt;1981,"Gen X",AB2505&lt;1997,"Millenial",TRUE,("Gen Z"))</f>
        <v>Gen Z</v>
      </c>
    </row>
    <row r="2506" spans="1:30" x14ac:dyDescent="0.25">
      <c r="A2506" t="s">
        <v>15521</v>
      </c>
      <c r="B2506" t="s">
        <v>1470</v>
      </c>
      <c r="C2506" t="s">
        <v>5931</v>
      </c>
      <c r="D2506" s="2">
        <v>43859</v>
      </c>
      <c r="E2506" s="2">
        <v>44205</v>
      </c>
      <c r="F2506" t="s">
        <v>28</v>
      </c>
      <c r="G2506" t="s">
        <v>8879</v>
      </c>
      <c r="H2506" t="s">
        <v>8880</v>
      </c>
      <c r="I2506" t="s">
        <v>138</v>
      </c>
      <c r="J2506" t="s">
        <v>10826</v>
      </c>
      <c r="K2506" t="s">
        <v>62</v>
      </c>
      <c r="L2506" t="s">
        <v>63</v>
      </c>
      <c r="M2506" t="s">
        <v>35</v>
      </c>
      <c r="N2506" t="s">
        <v>139</v>
      </c>
      <c r="O2506" t="s">
        <v>8881</v>
      </c>
      <c r="P2506" t="s">
        <v>10302</v>
      </c>
      <c r="Q2506" t="s">
        <v>89</v>
      </c>
      <c r="R2506" s="2">
        <v>25395</v>
      </c>
      <c r="S2506" t="s">
        <v>39</v>
      </c>
      <c r="T2506" t="s">
        <v>102</v>
      </c>
      <c r="U2506" t="s">
        <v>54</v>
      </c>
      <c r="V2506" t="s">
        <v>12734</v>
      </c>
      <c r="W2506" t="s">
        <v>55</v>
      </c>
      <c r="X2506" t="s">
        <v>74</v>
      </c>
      <c r="Y2506" t="s">
        <v>104</v>
      </c>
      <c r="Z2506">
        <v>2</v>
      </c>
      <c r="AA2506" t="str">
        <f t="shared" si="117"/>
        <v>Non-Active</v>
      </c>
      <c r="AB2506">
        <f t="shared" si="118"/>
        <v>1969</v>
      </c>
      <c r="AC2506">
        <f t="shared" si="119"/>
        <v>56</v>
      </c>
      <c r="AD2506" t="str" cm="1">
        <f t="array" ref="AD2506">_xlfn.IFS(AB2506&lt;1965,"Baby Boomers",AB2506&lt;1981,"Gen X",AB2506&lt;1997,"Millenial",TRUE,("Gen Z"))</f>
        <v>Gen X</v>
      </c>
    </row>
    <row r="2507" spans="1:30" x14ac:dyDescent="0.25">
      <c r="A2507" t="s">
        <v>15522</v>
      </c>
      <c r="B2507" t="s">
        <v>8882</v>
      </c>
      <c r="C2507" t="s">
        <v>1768</v>
      </c>
      <c r="D2507" s="2">
        <v>44427</v>
      </c>
      <c r="E2507" s="2">
        <v>45071</v>
      </c>
      <c r="F2507" t="s">
        <v>28</v>
      </c>
      <c r="G2507" t="s">
        <v>12735</v>
      </c>
      <c r="H2507" t="s">
        <v>8884</v>
      </c>
      <c r="I2507" t="s">
        <v>79</v>
      </c>
      <c r="J2507" t="s">
        <v>10826</v>
      </c>
      <c r="K2507" t="s">
        <v>51</v>
      </c>
      <c r="L2507" t="s">
        <v>50</v>
      </c>
      <c r="M2507" t="s">
        <v>62</v>
      </c>
      <c r="N2507" t="s">
        <v>98</v>
      </c>
      <c r="O2507" t="s">
        <v>8885</v>
      </c>
      <c r="P2507" t="s">
        <v>10302</v>
      </c>
      <c r="Q2507" t="s">
        <v>38</v>
      </c>
      <c r="R2507" s="2">
        <v>17545</v>
      </c>
      <c r="S2507" t="s">
        <v>39</v>
      </c>
      <c r="T2507" t="s">
        <v>1505</v>
      </c>
      <c r="U2507" t="s">
        <v>54</v>
      </c>
      <c r="V2507" t="s">
        <v>11649</v>
      </c>
      <c r="W2507" t="s">
        <v>55</v>
      </c>
      <c r="X2507" t="s">
        <v>43</v>
      </c>
      <c r="Y2507" t="s">
        <v>44</v>
      </c>
      <c r="Z2507">
        <v>4</v>
      </c>
      <c r="AA2507" t="str">
        <f t="shared" si="117"/>
        <v>Non-Active</v>
      </c>
      <c r="AB2507">
        <f t="shared" si="118"/>
        <v>1948</v>
      </c>
      <c r="AC2507">
        <f t="shared" si="119"/>
        <v>78</v>
      </c>
      <c r="AD2507" t="str" cm="1">
        <f t="array" ref="AD2507">_xlfn.IFS(AB2507&lt;1965,"Baby Boomers",AB2507&lt;1981,"Gen X",AB2507&lt;1997,"Millenial",TRUE,("Gen Z"))</f>
        <v>Baby Boomers</v>
      </c>
    </row>
    <row r="2508" spans="1:30" x14ac:dyDescent="0.25">
      <c r="A2508" t="s">
        <v>15523</v>
      </c>
      <c r="B2508" t="s">
        <v>2833</v>
      </c>
      <c r="C2508" t="s">
        <v>4651</v>
      </c>
      <c r="D2508" s="2">
        <v>44273</v>
      </c>
      <c r="E2508" s="2" t="s">
        <v>10301</v>
      </c>
      <c r="F2508" t="s">
        <v>28</v>
      </c>
      <c r="G2508" t="s">
        <v>8886</v>
      </c>
      <c r="H2508" t="s">
        <v>8887</v>
      </c>
      <c r="I2508" t="s">
        <v>167</v>
      </c>
      <c r="J2508" t="s">
        <v>32</v>
      </c>
      <c r="K2508" t="s">
        <v>62</v>
      </c>
      <c r="L2508" t="s">
        <v>50</v>
      </c>
      <c r="M2508" t="s">
        <v>51</v>
      </c>
      <c r="N2508" t="s">
        <v>36</v>
      </c>
      <c r="O2508" t="s">
        <v>10301</v>
      </c>
      <c r="P2508" t="s">
        <v>10302</v>
      </c>
      <c r="Q2508" t="s">
        <v>304</v>
      </c>
      <c r="R2508" s="2">
        <v>17970</v>
      </c>
      <c r="S2508" t="s">
        <v>39</v>
      </c>
      <c r="T2508" t="s">
        <v>82</v>
      </c>
      <c r="U2508" t="s">
        <v>54</v>
      </c>
      <c r="V2508" t="s">
        <v>12736</v>
      </c>
      <c r="W2508" t="s">
        <v>42</v>
      </c>
      <c r="X2508" t="s">
        <v>74</v>
      </c>
      <c r="Y2508" t="s">
        <v>235</v>
      </c>
      <c r="Z2508">
        <v>1</v>
      </c>
      <c r="AA2508" t="str">
        <f t="shared" si="117"/>
        <v>Active</v>
      </c>
      <c r="AB2508">
        <f t="shared" si="118"/>
        <v>1949</v>
      </c>
      <c r="AC2508">
        <f t="shared" si="119"/>
        <v>77</v>
      </c>
      <c r="AD2508" t="str" cm="1">
        <f t="array" ref="AD2508">_xlfn.IFS(AB2508&lt;1965,"Baby Boomers",AB2508&lt;1981,"Gen X",AB2508&lt;1997,"Millenial",TRUE,("Gen Z"))</f>
        <v>Baby Boomers</v>
      </c>
    </row>
    <row r="2509" spans="1:30" x14ac:dyDescent="0.25">
      <c r="A2509" t="s">
        <v>15524</v>
      </c>
      <c r="B2509" t="s">
        <v>8888</v>
      </c>
      <c r="C2509" t="s">
        <v>532</v>
      </c>
      <c r="D2509" s="2">
        <v>44493</v>
      </c>
      <c r="E2509" s="2">
        <v>44802</v>
      </c>
      <c r="F2509" t="s">
        <v>28</v>
      </c>
      <c r="G2509" t="s">
        <v>8889</v>
      </c>
      <c r="H2509" t="s">
        <v>8890</v>
      </c>
      <c r="I2509" t="s">
        <v>97</v>
      </c>
      <c r="J2509" t="s">
        <v>32</v>
      </c>
      <c r="K2509" t="s">
        <v>33</v>
      </c>
      <c r="L2509" t="s">
        <v>63</v>
      </c>
      <c r="M2509" t="s">
        <v>35</v>
      </c>
      <c r="N2509" t="s">
        <v>125</v>
      </c>
      <c r="O2509" t="s">
        <v>8891</v>
      </c>
      <c r="P2509" t="s">
        <v>10302</v>
      </c>
      <c r="Q2509" t="s">
        <v>89</v>
      </c>
      <c r="R2509" s="2">
        <v>23329</v>
      </c>
      <c r="S2509" t="s">
        <v>39</v>
      </c>
      <c r="T2509" t="s">
        <v>82</v>
      </c>
      <c r="U2509" t="s">
        <v>54</v>
      </c>
      <c r="V2509" t="s">
        <v>12737</v>
      </c>
      <c r="W2509" t="s">
        <v>127</v>
      </c>
      <c r="X2509" t="s">
        <v>43</v>
      </c>
      <c r="Y2509" t="s">
        <v>44</v>
      </c>
      <c r="Z2509">
        <v>2</v>
      </c>
      <c r="AA2509" t="str">
        <f t="shared" si="117"/>
        <v>Non-Active</v>
      </c>
      <c r="AB2509">
        <f t="shared" si="118"/>
        <v>1963</v>
      </c>
      <c r="AC2509">
        <f t="shared" si="119"/>
        <v>62</v>
      </c>
      <c r="AD2509" t="str" cm="1">
        <f t="array" ref="AD2509">_xlfn.IFS(AB2509&lt;1965,"Baby Boomers",AB2509&lt;1981,"Gen X",AB2509&lt;1997,"Millenial",TRUE,("Gen Z"))</f>
        <v>Baby Boomers</v>
      </c>
    </row>
    <row r="2510" spans="1:30" x14ac:dyDescent="0.25">
      <c r="A2510" t="s">
        <v>15525</v>
      </c>
      <c r="B2510" t="s">
        <v>3318</v>
      </c>
      <c r="C2510" t="s">
        <v>4766</v>
      </c>
      <c r="D2510" s="2">
        <v>44107</v>
      </c>
      <c r="E2510" s="2">
        <v>45052</v>
      </c>
      <c r="F2510" t="s">
        <v>28</v>
      </c>
      <c r="G2510" t="s">
        <v>8892</v>
      </c>
      <c r="H2510" t="s">
        <v>8893</v>
      </c>
      <c r="I2510" t="s">
        <v>117</v>
      </c>
      <c r="J2510" t="s">
        <v>32</v>
      </c>
      <c r="K2510" t="s">
        <v>33</v>
      </c>
      <c r="L2510" t="s">
        <v>63</v>
      </c>
      <c r="M2510" t="s">
        <v>51</v>
      </c>
      <c r="N2510" t="s">
        <v>98</v>
      </c>
      <c r="O2510" t="s">
        <v>8894</v>
      </c>
      <c r="P2510" t="s">
        <v>10302</v>
      </c>
      <c r="Q2510" t="s">
        <v>304</v>
      </c>
      <c r="R2510" s="2">
        <v>35042</v>
      </c>
      <c r="S2510" t="s">
        <v>39</v>
      </c>
      <c r="T2510" t="s">
        <v>351</v>
      </c>
      <c r="U2510" t="s">
        <v>54</v>
      </c>
      <c r="V2510" t="s">
        <v>12738</v>
      </c>
      <c r="W2510" t="s">
        <v>42</v>
      </c>
      <c r="X2510" t="s">
        <v>103</v>
      </c>
      <c r="Y2510" t="s">
        <v>44</v>
      </c>
      <c r="Z2510">
        <v>5</v>
      </c>
      <c r="AA2510" t="str">
        <f t="shared" si="117"/>
        <v>Non-Active</v>
      </c>
      <c r="AB2510">
        <f t="shared" si="118"/>
        <v>1995</v>
      </c>
      <c r="AC2510">
        <f t="shared" si="119"/>
        <v>30</v>
      </c>
      <c r="AD2510" t="str" cm="1">
        <f t="array" ref="AD2510">_xlfn.IFS(AB2510&lt;1965,"Baby Boomers",AB2510&lt;1981,"Gen X",AB2510&lt;1997,"Millenial",TRUE,("Gen Z"))</f>
        <v>Millenial</v>
      </c>
    </row>
    <row r="2511" spans="1:30" x14ac:dyDescent="0.25">
      <c r="A2511" t="s">
        <v>15526</v>
      </c>
      <c r="B2511" t="s">
        <v>1523</v>
      </c>
      <c r="C2511" t="s">
        <v>1205</v>
      </c>
      <c r="D2511" s="2">
        <v>44978</v>
      </c>
      <c r="E2511" s="2" t="s">
        <v>10301</v>
      </c>
      <c r="F2511" t="s">
        <v>28</v>
      </c>
      <c r="G2511" t="s">
        <v>8895</v>
      </c>
      <c r="H2511" t="s">
        <v>8896</v>
      </c>
      <c r="I2511" t="s">
        <v>61</v>
      </c>
      <c r="J2511" t="s">
        <v>32</v>
      </c>
      <c r="K2511" t="s">
        <v>33</v>
      </c>
      <c r="L2511" t="s">
        <v>34</v>
      </c>
      <c r="M2511" t="s">
        <v>51</v>
      </c>
      <c r="N2511" t="s">
        <v>36</v>
      </c>
      <c r="O2511" t="s">
        <v>10301</v>
      </c>
      <c r="P2511" t="s">
        <v>10302</v>
      </c>
      <c r="Q2511" t="s">
        <v>80</v>
      </c>
      <c r="R2511" s="2">
        <v>30940</v>
      </c>
      <c r="S2511" t="s">
        <v>39</v>
      </c>
      <c r="T2511" t="s">
        <v>162</v>
      </c>
      <c r="U2511" t="s">
        <v>54</v>
      </c>
      <c r="V2511" t="s">
        <v>12739</v>
      </c>
      <c r="W2511" t="s">
        <v>127</v>
      </c>
      <c r="X2511" t="s">
        <v>83</v>
      </c>
      <c r="Y2511" t="s">
        <v>235</v>
      </c>
      <c r="Z2511">
        <v>1</v>
      </c>
      <c r="AA2511" t="str">
        <f t="shared" si="117"/>
        <v>Active</v>
      </c>
      <c r="AB2511">
        <f t="shared" si="118"/>
        <v>1984</v>
      </c>
      <c r="AC2511">
        <f t="shared" si="119"/>
        <v>41</v>
      </c>
      <c r="AD2511" t="str" cm="1">
        <f t="array" ref="AD2511">_xlfn.IFS(AB2511&lt;1965,"Baby Boomers",AB2511&lt;1981,"Gen X",AB2511&lt;1997,"Millenial",TRUE,("Gen Z"))</f>
        <v>Millenial</v>
      </c>
    </row>
    <row r="2512" spans="1:30" x14ac:dyDescent="0.25">
      <c r="A2512" t="s">
        <v>15527</v>
      </c>
      <c r="B2512" t="s">
        <v>2458</v>
      </c>
      <c r="C2512" t="s">
        <v>3202</v>
      </c>
      <c r="D2512" s="2">
        <v>44044</v>
      </c>
      <c r="E2512" s="2" t="s">
        <v>10301</v>
      </c>
      <c r="F2512" t="s">
        <v>28</v>
      </c>
      <c r="G2512" t="s">
        <v>8897</v>
      </c>
      <c r="H2512" t="s">
        <v>8898</v>
      </c>
      <c r="I2512" t="s">
        <v>88</v>
      </c>
      <c r="J2512" t="s">
        <v>32</v>
      </c>
      <c r="K2512" t="s">
        <v>33</v>
      </c>
      <c r="L2512" t="s">
        <v>50</v>
      </c>
      <c r="M2512" t="s">
        <v>35</v>
      </c>
      <c r="N2512" t="s">
        <v>36</v>
      </c>
      <c r="O2512" t="s">
        <v>10301</v>
      </c>
      <c r="P2512" t="s">
        <v>10302</v>
      </c>
      <c r="Q2512" t="s">
        <v>503</v>
      </c>
      <c r="R2512" s="2">
        <v>19198</v>
      </c>
      <c r="S2512" t="s">
        <v>39</v>
      </c>
      <c r="T2512" t="s">
        <v>6</v>
      </c>
      <c r="U2512" t="s">
        <v>54</v>
      </c>
      <c r="V2512" t="s">
        <v>12740</v>
      </c>
      <c r="W2512" t="s">
        <v>92</v>
      </c>
      <c r="X2512" t="s">
        <v>83</v>
      </c>
      <c r="Y2512" t="s">
        <v>235</v>
      </c>
      <c r="Z2512">
        <v>2</v>
      </c>
      <c r="AA2512" t="str">
        <f t="shared" si="117"/>
        <v>Active</v>
      </c>
      <c r="AB2512">
        <f t="shared" si="118"/>
        <v>1952</v>
      </c>
      <c r="AC2512">
        <f t="shared" si="119"/>
        <v>73</v>
      </c>
      <c r="AD2512" t="str" cm="1">
        <f t="array" ref="AD2512">_xlfn.IFS(AB2512&lt;1965,"Baby Boomers",AB2512&lt;1981,"Gen X",AB2512&lt;1997,"Millenial",TRUE,("Gen Z"))</f>
        <v>Baby Boomers</v>
      </c>
    </row>
    <row r="2513" spans="1:30" x14ac:dyDescent="0.25">
      <c r="A2513" t="s">
        <v>15528</v>
      </c>
      <c r="B2513" t="s">
        <v>3958</v>
      </c>
      <c r="C2513" t="s">
        <v>4999</v>
      </c>
      <c r="D2513" s="2">
        <v>44934</v>
      </c>
      <c r="E2513" s="2">
        <v>45056</v>
      </c>
      <c r="F2513" t="s">
        <v>28</v>
      </c>
      <c r="G2513" t="s">
        <v>8899</v>
      </c>
      <c r="H2513" t="s">
        <v>8900</v>
      </c>
      <c r="I2513" t="s">
        <v>31</v>
      </c>
      <c r="J2513" t="s">
        <v>32</v>
      </c>
      <c r="K2513" t="s">
        <v>62</v>
      </c>
      <c r="L2513" t="s">
        <v>34</v>
      </c>
      <c r="M2513" t="s">
        <v>62</v>
      </c>
      <c r="N2513" t="s">
        <v>98</v>
      </c>
      <c r="O2513" t="s">
        <v>8901</v>
      </c>
      <c r="P2513" t="s">
        <v>10302</v>
      </c>
      <c r="Q2513" t="s">
        <v>52</v>
      </c>
      <c r="R2513" s="2">
        <v>26644</v>
      </c>
      <c r="S2513" t="s">
        <v>39</v>
      </c>
      <c r="T2513" t="s">
        <v>162</v>
      </c>
      <c r="U2513" t="s">
        <v>54</v>
      </c>
      <c r="V2513" t="s">
        <v>12741</v>
      </c>
      <c r="W2513" t="s">
        <v>42</v>
      </c>
      <c r="X2513" t="s">
        <v>83</v>
      </c>
      <c r="Y2513" t="s">
        <v>235</v>
      </c>
      <c r="Z2513">
        <v>1</v>
      </c>
      <c r="AA2513" t="str">
        <f t="shared" si="117"/>
        <v>Non-Active</v>
      </c>
      <c r="AB2513">
        <f t="shared" si="118"/>
        <v>1972</v>
      </c>
      <c r="AC2513">
        <f t="shared" si="119"/>
        <v>53</v>
      </c>
      <c r="AD2513" t="str" cm="1">
        <f t="array" ref="AD2513">_xlfn.IFS(AB2513&lt;1965,"Baby Boomers",AB2513&lt;1981,"Gen X",AB2513&lt;1997,"Millenial",TRUE,("Gen Z"))</f>
        <v>Gen X</v>
      </c>
    </row>
    <row r="2514" spans="1:30" x14ac:dyDescent="0.25">
      <c r="A2514" t="s">
        <v>15529</v>
      </c>
      <c r="B2514" t="s">
        <v>2326</v>
      </c>
      <c r="C2514" t="s">
        <v>211</v>
      </c>
      <c r="D2514" s="2">
        <v>44768</v>
      </c>
      <c r="E2514" s="2">
        <v>44873</v>
      </c>
      <c r="F2514" t="s">
        <v>28</v>
      </c>
      <c r="G2514" t="s">
        <v>8902</v>
      </c>
      <c r="H2514" t="s">
        <v>8903</v>
      </c>
      <c r="I2514" t="s">
        <v>132</v>
      </c>
      <c r="J2514" t="s">
        <v>32</v>
      </c>
      <c r="K2514" t="s">
        <v>33</v>
      </c>
      <c r="L2514" t="s">
        <v>63</v>
      </c>
      <c r="M2514" t="s">
        <v>62</v>
      </c>
      <c r="N2514" t="s">
        <v>125</v>
      </c>
      <c r="O2514" t="s">
        <v>8904</v>
      </c>
      <c r="P2514" t="s">
        <v>10302</v>
      </c>
      <c r="Q2514" t="s">
        <v>100</v>
      </c>
      <c r="R2514" s="2">
        <v>29425</v>
      </c>
      <c r="S2514" t="s">
        <v>39</v>
      </c>
      <c r="T2514" t="s">
        <v>612</v>
      </c>
      <c r="U2514" t="s">
        <v>41</v>
      </c>
      <c r="V2514" t="s">
        <v>12742</v>
      </c>
      <c r="W2514" t="s">
        <v>55</v>
      </c>
      <c r="X2514" t="s">
        <v>74</v>
      </c>
      <c r="Y2514" t="s">
        <v>235</v>
      </c>
      <c r="Z2514">
        <v>2</v>
      </c>
      <c r="AA2514" t="str">
        <f t="shared" si="117"/>
        <v>Non-Active</v>
      </c>
      <c r="AB2514">
        <f t="shared" si="118"/>
        <v>1980</v>
      </c>
      <c r="AC2514">
        <f t="shared" si="119"/>
        <v>45</v>
      </c>
      <c r="AD2514" t="str" cm="1">
        <f t="array" ref="AD2514">_xlfn.IFS(AB2514&lt;1965,"Baby Boomers",AB2514&lt;1981,"Gen X",AB2514&lt;1997,"Millenial",TRUE,("Gen Z"))</f>
        <v>Gen X</v>
      </c>
    </row>
    <row r="2515" spans="1:30" x14ac:dyDescent="0.25">
      <c r="A2515" t="s">
        <v>15530</v>
      </c>
      <c r="B2515" t="s">
        <v>3635</v>
      </c>
      <c r="C2515" t="s">
        <v>2528</v>
      </c>
      <c r="D2515" s="2">
        <v>44074</v>
      </c>
      <c r="E2515" s="2">
        <v>45086</v>
      </c>
      <c r="F2515" t="s">
        <v>28</v>
      </c>
      <c r="G2515" t="s">
        <v>8905</v>
      </c>
      <c r="H2515" t="s">
        <v>8906</v>
      </c>
      <c r="I2515" t="s">
        <v>49</v>
      </c>
      <c r="J2515" t="s">
        <v>32</v>
      </c>
      <c r="K2515" t="s">
        <v>33</v>
      </c>
      <c r="L2515" t="s">
        <v>50</v>
      </c>
      <c r="M2515" t="s">
        <v>51</v>
      </c>
      <c r="N2515" t="s">
        <v>125</v>
      </c>
      <c r="O2515" t="s">
        <v>8907</v>
      </c>
      <c r="P2515" t="s">
        <v>10302</v>
      </c>
      <c r="Q2515" t="s">
        <v>503</v>
      </c>
      <c r="R2515" s="2">
        <v>26638</v>
      </c>
      <c r="S2515" t="s">
        <v>39</v>
      </c>
      <c r="T2515" t="s">
        <v>6</v>
      </c>
      <c r="U2515" t="s">
        <v>41</v>
      </c>
      <c r="V2515" t="s">
        <v>12743</v>
      </c>
      <c r="W2515" t="s">
        <v>92</v>
      </c>
      <c r="X2515" t="s">
        <v>74</v>
      </c>
      <c r="Y2515" t="s">
        <v>235</v>
      </c>
      <c r="Z2515">
        <v>5</v>
      </c>
      <c r="AA2515" t="str">
        <f t="shared" si="117"/>
        <v>Non-Active</v>
      </c>
      <c r="AB2515">
        <f t="shared" si="118"/>
        <v>1972</v>
      </c>
      <c r="AC2515">
        <f t="shared" si="119"/>
        <v>53</v>
      </c>
      <c r="AD2515" t="str" cm="1">
        <f t="array" ref="AD2515">_xlfn.IFS(AB2515&lt;1965,"Baby Boomers",AB2515&lt;1981,"Gen X",AB2515&lt;1997,"Millenial",TRUE,("Gen Z"))</f>
        <v>Gen X</v>
      </c>
    </row>
    <row r="2516" spans="1:30" x14ac:dyDescent="0.25">
      <c r="A2516" t="s">
        <v>15531</v>
      </c>
      <c r="B2516" t="s">
        <v>8908</v>
      </c>
      <c r="C2516" t="s">
        <v>6315</v>
      </c>
      <c r="D2516" s="2">
        <v>44870</v>
      </c>
      <c r="E2516" s="2">
        <v>44979</v>
      </c>
      <c r="F2516" t="s">
        <v>28</v>
      </c>
      <c r="G2516" t="s">
        <v>8909</v>
      </c>
      <c r="H2516" t="s">
        <v>8910</v>
      </c>
      <c r="I2516" t="s">
        <v>138</v>
      </c>
      <c r="J2516" t="s">
        <v>32</v>
      </c>
      <c r="K2516" t="s">
        <v>51</v>
      </c>
      <c r="L2516" t="s">
        <v>63</v>
      </c>
      <c r="M2516" t="s">
        <v>62</v>
      </c>
      <c r="N2516" t="s">
        <v>98</v>
      </c>
      <c r="O2516" t="s">
        <v>8911</v>
      </c>
      <c r="P2516" t="s">
        <v>10302</v>
      </c>
      <c r="Q2516" t="s">
        <v>110</v>
      </c>
      <c r="R2516" s="2">
        <v>34450</v>
      </c>
      <c r="S2516" t="s">
        <v>39</v>
      </c>
      <c r="T2516" t="s">
        <v>112</v>
      </c>
      <c r="U2516" t="s">
        <v>54</v>
      </c>
      <c r="V2516" t="s">
        <v>12744</v>
      </c>
      <c r="W2516" t="s">
        <v>55</v>
      </c>
      <c r="X2516" t="s">
        <v>103</v>
      </c>
      <c r="Y2516" t="s">
        <v>235</v>
      </c>
      <c r="Z2516">
        <v>2</v>
      </c>
      <c r="AA2516" t="str">
        <f t="shared" si="117"/>
        <v>Non-Active</v>
      </c>
      <c r="AB2516">
        <f t="shared" si="118"/>
        <v>1994</v>
      </c>
      <c r="AC2516">
        <f t="shared" si="119"/>
        <v>31</v>
      </c>
      <c r="AD2516" t="str" cm="1">
        <f t="array" ref="AD2516">_xlfn.IFS(AB2516&lt;1965,"Baby Boomers",AB2516&lt;1981,"Gen X",AB2516&lt;1997,"Millenial",TRUE,("Gen Z"))</f>
        <v>Millenial</v>
      </c>
    </row>
    <row r="2517" spans="1:30" x14ac:dyDescent="0.25">
      <c r="A2517" t="s">
        <v>15532</v>
      </c>
      <c r="B2517" t="s">
        <v>8912</v>
      </c>
      <c r="C2517" t="s">
        <v>3935</v>
      </c>
      <c r="D2517" s="2">
        <v>43615</v>
      </c>
      <c r="E2517" s="2">
        <v>43838</v>
      </c>
      <c r="F2517" t="s">
        <v>28</v>
      </c>
      <c r="G2517" t="s">
        <v>8913</v>
      </c>
      <c r="H2517" t="s">
        <v>8914</v>
      </c>
      <c r="I2517" t="s">
        <v>79</v>
      </c>
      <c r="J2517" t="s">
        <v>32</v>
      </c>
      <c r="K2517" t="s">
        <v>62</v>
      </c>
      <c r="L2517" t="s">
        <v>34</v>
      </c>
      <c r="M2517" t="s">
        <v>51</v>
      </c>
      <c r="N2517" t="s">
        <v>139</v>
      </c>
      <c r="O2517" t="s">
        <v>8915</v>
      </c>
      <c r="P2517" t="s">
        <v>10302</v>
      </c>
      <c r="Q2517" t="s">
        <v>65</v>
      </c>
      <c r="R2517" s="2">
        <v>17958</v>
      </c>
      <c r="S2517" t="s">
        <v>39</v>
      </c>
      <c r="T2517" t="s">
        <v>102</v>
      </c>
      <c r="U2517" t="s">
        <v>41</v>
      </c>
      <c r="V2517" t="s">
        <v>12745</v>
      </c>
      <c r="W2517" t="s">
        <v>92</v>
      </c>
      <c r="X2517" t="s">
        <v>43</v>
      </c>
      <c r="Y2517" t="s">
        <v>235</v>
      </c>
      <c r="Z2517">
        <v>2</v>
      </c>
      <c r="AA2517" t="str">
        <f t="shared" si="117"/>
        <v>Non-Active</v>
      </c>
      <c r="AB2517">
        <f t="shared" si="118"/>
        <v>1949</v>
      </c>
      <c r="AC2517">
        <f t="shared" si="119"/>
        <v>77</v>
      </c>
      <c r="AD2517" t="str" cm="1">
        <f t="array" ref="AD2517">_xlfn.IFS(AB2517&lt;1965,"Baby Boomers",AB2517&lt;1981,"Gen X",AB2517&lt;1997,"Millenial",TRUE,("Gen Z"))</f>
        <v>Baby Boomers</v>
      </c>
    </row>
    <row r="2518" spans="1:30" x14ac:dyDescent="0.25">
      <c r="A2518" t="s">
        <v>15533</v>
      </c>
      <c r="B2518" t="s">
        <v>2023</v>
      </c>
      <c r="C2518" t="s">
        <v>564</v>
      </c>
      <c r="D2518" s="2">
        <v>43808</v>
      </c>
      <c r="E2518" s="2" t="s">
        <v>10301</v>
      </c>
      <c r="F2518" t="s">
        <v>28</v>
      </c>
      <c r="G2518" t="s">
        <v>8916</v>
      </c>
      <c r="H2518" t="s">
        <v>8917</v>
      </c>
      <c r="I2518" t="s">
        <v>167</v>
      </c>
      <c r="J2518" t="s">
        <v>32</v>
      </c>
      <c r="K2518" t="s">
        <v>62</v>
      </c>
      <c r="L2518" t="s">
        <v>63</v>
      </c>
      <c r="M2518" t="s">
        <v>51</v>
      </c>
      <c r="N2518" t="s">
        <v>36</v>
      </c>
      <c r="O2518" t="s">
        <v>10301</v>
      </c>
      <c r="P2518" t="s">
        <v>10302</v>
      </c>
      <c r="Q2518" t="s">
        <v>65</v>
      </c>
      <c r="R2518" s="2">
        <v>23056</v>
      </c>
      <c r="S2518" t="s">
        <v>39</v>
      </c>
      <c r="T2518" t="s">
        <v>82</v>
      </c>
      <c r="U2518" t="s">
        <v>41</v>
      </c>
      <c r="V2518" t="s">
        <v>12746</v>
      </c>
      <c r="W2518" t="s">
        <v>73</v>
      </c>
      <c r="X2518" t="s">
        <v>74</v>
      </c>
      <c r="Y2518" t="s">
        <v>235</v>
      </c>
      <c r="Z2518">
        <v>2</v>
      </c>
      <c r="AA2518" t="str">
        <f t="shared" si="117"/>
        <v>Active</v>
      </c>
      <c r="AB2518">
        <f t="shared" si="118"/>
        <v>1963</v>
      </c>
      <c r="AC2518">
        <f t="shared" si="119"/>
        <v>63</v>
      </c>
      <c r="AD2518" t="str" cm="1">
        <f t="array" ref="AD2518">_xlfn.IFS(AB2518&lt;1965,"Baby Boomers",AB2518&lt;1981,"Gen X",AB2518&lt;1997,"Millenial",TRUE,("Gen Z"))</f>
        <v>Baby Boomers</v>
      </c>
    </row>
    <row r="2519" spans="1:30" x14ac:dyDescent="0.25">
      <c r="A2519" t="s">
        <v>15534</v>
      </c>
      <c r="B2519" t="s">
        <v>4348</v>
      </c>
      <c r="C2519" t="s">
        <v>8918</v>
      </c>
      <c r="D2519" s="2">
        <v>43595</v>
      </c>
      <c r="E2519" s="2" t="s">
        <v>10301</v>
      </c>
      <c r="F2519" t="s">
        <v>28</v>
      </c>
      <c r="G2519" t="s">
        <v>8919</v>
      </c>
      <c r="H2519" t="s">
        <v>8920</v>
      </c>
      <c r="I2519" t="s">
        <v>97</v>
      </c>
      <c r="J2519" t="s">
        <v>32</v>
      </c>
      <c r="K2519" t="s">
        <v>51</v>
      </c>
      <c r="L2519" t="s">
        <v>34</v>
      </c>
      <c r="M2519" t="s">
        <v>51</v>
      </c>
      <c r="N2519" t="s">
        <v>36</v>
      </c>
      <c r="O2519" t="s">
        <v>10301</v>
      </c>
      <c r="P2519" t="s">
        <v>10302</v>
      </c>
      <c r="Q2519" t="s">
        <v>100</v>
      </c>
      <c r="R2519" s="2">
        <v>19092</v>
      </c>
      <c r="S2519" t="s">
        <v>39</v>
      </c>
      <c r="T2519" t="s">
        <v>112</v>
      </c>
      <c r="U2519" t="s">
        <v>41</v>
      </c>
      <c r="V2519" t="s">
        <v>12747</v>
      </c>
      <c r="W2519" t="s">
        <v>73</v>
      </c>
      <c r="X2519" t="s">
        <v>43</v>
      </c>
      <c r="Y2519" t="s">
        <v>235</v>
      </c>
      <c r="Z2519">
        <v>1</v>
      </c>
      <c r="AA2519" t="str">
        <f t="shared" si="117"/>
        <v>Active</v>
      </c>
      <c r="AB2519">
        <f t="shared" si="118"/>
        <v>1952</v>
      </c>
      <c r="AC2519">
        <f t="shared" si="119"/>
        <v>74</v>
      </c>
      <c r="AD2519" t="str" cm="1">
        <f t="array" ref="AD2519">_xlfn.IFS(AB2519&lt;1965,"Baby Boomers",AB2519&lt;1981,"Gen X",AB2519&lt;1997,"Millenial",TRUE,("Gen Z"))</f>
        <v>Baby Boomers</v>
      </c>
    </row>
    <row r="2520" spans="1:30" x14ac:dyDescent="0.25">
      <c r="A2520" t="s">
        <v>15535</v>
      </c>
      <c r="B2520" t="s">
        <v>2629</v>
      </c>
      <c r="C2520" t="s">
        <v>3245</v>
      </c>
      <c r="D2520" s="2">
        <v>43711</v>
      </c>
      <c r="E2520" s="2">
        <v>44638</v>
      </c>
      <c r="F2520" t="s">
        <v>28</v>
      </c>
      <c r="G2520" t="s">
        <v>8921</v>
      </c>
      <c r="H2520" t="s">
        <v>8922</v>
      </c>
      <c r="I2520" t="s">
        <v>117</v>
      </c>
      <c r="J2520" t="s">
        <v>744</v>
      </c>
      <c r="K2520" t="s">
        <v>62</v>
      </c>
      <c r="L2520" t="s">
        <v>63</v>
      </c>
      <c r="M2520" t="s">
        <v>35</v>
      </c>
      <c r="N2520" t="s">
        <v>174</v>
      </c>
      <c r="O2520" t="s">
        <v>8923</v>
      </c>
      <c r="P2520" t="s">
        <v>10302</v>
      </c>
      <c r="Q2520" t="s">
        <v>52</v>
      </c>
      <c r="R2520" s="2">
        <v>27993</v>
      </c>
      <c r="S2520" t="s">
        <v>39</v>
      </c>
      <c r="T2520" t="s">
        <v>225</v>
      </c>
      <c r="U2520" t="s">
        <v>54</v>
      </c>
      <c r="V2520" t="s">
        <v>12748</v>
      </c>
      <c r="W2520" t="s">
        <v>42</v>
      </c>
      <c r="X2520" t="s">
        <v>43</v>
      </c>
      <c r="Y2520" t="s">
        <v>235</v>
      </c>
      <c r="Z2520">
        <v>4</v>
      </c>
      <c r="AA2520" t="str">
        <f t="shared" si="117"/>
        <v>Non-Active</v>
      </c>
      <c r="AB2520">
        <f t="shared" si="118"/>
        <v>1976</v>
      </c>
      <c r="AC2520">
        <f t="shared" si="119"/>
        <v>49</v>
      </c>
      <c r="AD2520" t="str" cm="1">
        <f t="array" ref="AD2520">_xlfn.IFS(AB2520&lt;1965,"Baby Boomers",AB2520&lt;1981,"Gen X",AB2520&lt;1997,"Millenial",TRUE,("Gen Z"))</f>
        <v>Gen X</v>
      </c>
    </row>
    <row r="2521" spans="1:30" x14ac:dyDescent="0.25">
      <c r="A2521" t="s">
        <v>15536</v>
      </c>
      <c r="B2521" t="s">
        <v>8924</v>
      </c>
      <c r="C2521" t="s">
        <v>2230</v>
      </c>
      <c r="D2521" s="2">
        <v>43356</v>
      </c>
      <c r="E2521" s="2" t="s">
        <v>10301</v>
      </c>
      <c r="F2521" t="s">
        <v>727</v>
      </c>
      <c r="G2521" t="s">
        <v>8925</v>
      </c>
      <c r="H2521" t="s">
        <v>8926</v>
      </c>
      <c r="I2521" t="s">
        <v>88</v>
      </c>
      <c r="J2521" t="s">
        <v>32</v>
      </c>
      <c r="K2521" t="s">
        <v>33</v>
      </c>
      <c r="L2521" t="s">
        <v>50</v>
      </c>
      <c r="M2521" t="s">
        <v>62</v>
      </c>
      <c r="N2521" t="s">
        <v>36</v>
      </c>
      <c r="O2521" t="s">
        <v>10301</v>
      </c>
      <c r="P2521" t="s">
        <v>10302</v>
      </c>
      <c r="Q2521" t="s">
        <v>147</v>
      </c>
      <c r="R2521" s="2">
        <v>30862</v>
      </c>
      <c r="S2521" t="s">
        <v>39</v>
      </c>
      <c r="T2521" t="s">
        <v>102</v>
      </c>
      <c r="U2521" t="s">
        <v>54</v>
      </c>
      <c r="V2521" t="s">
        <v>12749</v>
      </c>
      <c r="W2521" t="s">
        <v>92</v>
      </c>
      <c r="X2521" t="s">
        <v>103</v>
      </c>
      <c r="Y2521" t="s">
        <v>235</v>
      </c>
      <c r="Z2521">
        <v>2</v>
      </c>
      <c r="AA2521" t="str">
        <f t="shared" si="117"/>
        <v>Active</v>
      </c>
      <c r="AB2521">
        <f t="shared" si="118"/>
        <v>1984</v>
      </c>
      <c r="AC2521">
        <f t="shared" si="119"/>
        <v>41</v>
      </c>
      <c r="AD2521" t="str" cm="1">
        <f t="array" ref="AD2521">_xlfn.IFS(AB2521&lt;1965,"Baby Boomers",AB2521&lt;1981,"Gen X",AB2521&lt;1997,"Millenial",TRUE,("Gen Z"))</f>
        <v>Millenial</v>
      </c>
    </row>
    <row r="2522" spans="1:30" x14ac:dyDescent="0.25">
      <c r="A2522" t="s">
        <v>15537</v>
      </c>
      <c r="B2522" t="s">
        <v>8927</v>
      </c>
      <c r="C2522" t="s">
        <v>4363</v>
      </c>
      <c r="D2522" s="2">
        <v>44357</v>
      </c>
      <c r="E2522" s="2" t="s">
        <v>10301</v>
      </c>
      <c r="F2522" t="s">
        <v>727</v>
      </c>
      <c r="G2522" t="s">
        <v>8928</v>
      </c>
      <c r="H2522" t="s">
        <v>8929</v>
      </c>
      <c r="I2522" t="s">
        <v>31</v>
      </c>
      <c r="J2522" t="s">
        <v>32</v>
      </c>
      <c r="K2522" t="s">
        <v>51</v>
      </c>
      <c r="L2522" t="s">
        <v>34</v>
      </c>
      <c r="M2522" t="s">
        <v>35</v>
      </c>
      <c r="N2522" t="s">
        <v>36</v>
      </c>
      <c r="O2522" t="s">
        <v>10301</v>
      </c>
      <c r="P2522" t="s">
        <v>10302</v>
      </c>
      <c r="Q2522" t="s">
        <v>304</v>
      </c>
      <c r="R2522" s="2">
        <v>21415</v>
      </c>
      <c r="S2522" t="s">
        <v>39</v>
      </c>
      <c r="T2522" t="s">
        <v>225</v>
      </c>
      <c r="U2522" t="s">
        <v>54</v>
      </c>
      <c r="V2522" t="s">
        <v>12750</v>
      </c>
      <c r="W2522" t="s">
        <v>127</v>
      </c>
      <c r="X2522" t="s">
        <v>103</v>
      </c>
      <c r="Y2522" t="s">
        <v>44</v>
      </c>
      <c r="Z2522">
        <v>1</v>
      </c>
      <c r="AA2522" t="str">
        <f t="shared" si="117"/>
        <v>Active</v>
      </c>
      <c r="AB2522">
        <f t="shared" si="118"/>
        <v>1958</v>
      </c>
      <c r="AC2522">
        <f t="shared" si="119"/>
        <v>67</v>
      </c>
      <c r="AD2522" t="str" cm="1">
        <f t="array" ref="AD2522">_xlfn.IFS(AB2522&lt;1965,"Baby Boomers",AB2522&lt;1981,"Gen X",AB2522&lt;1997,"Millenial",TRUE,("Gen Z"))</f>
        <v>Baby Boomers</v>
      </c>
    </row>
    <row r="2523" spans="1:30" x14ac:dyDescent="0.25">
      <c r="A2523" t="s">
        <v>15538</v>
      </c>
      <c r="B2523" t="s">
        <v>3559</v>
      </c>
      <c r="C2523" t="s">
        <v>320</v>
      </c>
      <c r="D2523" s="2">
        <v>43746</v>
      </c>
      <c r="E2523" s="2">
        <v>45093</v>
      </c>
      <c r="F2523" t="s">
        <v>727</v>
      </c>
      <c r="G2523" t="s">
        <v>8930</v>
      </c>
      <c r="H2523" t="s">
        <v>8931</v>
      </c>
      <c r="I2523" t="s">
        <v>132</v>
      </c>
      <c r="J2523" t="s">
        <v>10699</v>
      </c>
      <c r="K2523" t="s">
        <v>33</v>
      </c>
      <c r="L2523" t="s">
        <v>63</v>
      </c>
      <c r="M2523" t="s">
        <v>35</v>
      </c>
      <c r="N2523" t="s">
        <v>98</v>
      </c>
      <c r="O2523" t="s">
        <v>8932</v>
      </c>
      <c r="P2523" t="s">
        <v>10302</v>
      </c>
      <c r="Q2523" t="s">
        <v>285</v>
      </c>
      <c r="R2523" s="2">
        <v>36462</v>
      </c>
      <c r="S2523" t="s">
        <v>39</v>
      </c>
      <c r="T2523" t="s">
        <v>242</v>
      </c>
      <c r="U2523" t="s">
        <v>54</v>
      </c>
      <c r="V2523" t="s">
        <v>12751</v>
      </c>
      <c r="W2523" t="s">
        <v>73</v>
      </c>
      <c r="X2523" t="s">
        <v>74</v>
      </c>
      <c r="Y2523" t="s">
        <v>235</v>
      </c>
      <c r="Z2523">
        <v>2</v>
      </c>
      <c r="AA2523" t="str">
        <f t="shared" si="117"/>
        <v>Non-Active</v>
      </c>
      <c r="AB2523">
        <f t="shared" si="118"/>
        <v>1999</v>
      </c>
      <c r="AC2523">
        <f t="shared" si="119"/>
        <v>26</v>
      </c>
      <c r="AD2523" t="str" cm="1">
        <f t="array" ref="AD2523">_xlfn.IFS(AB2523&lt;1965,"Baby Boomers",AB2523&lt;1981,"Gen X",AB2523&lt;1997,"Millenial",TRUE,("Gen Z"))</f>
        <v>Gen Z</v>
      </c>
    </row>
    <row r="2524" spans="1:30" x14ac:dyDescent="0.25">
      <c r="A2524" t="s">
        <v>15539</v>
      </c>
      <c r="B2524" t="s">
        <v>8933</v>
      </c>
      <c r="C2524" t="s">
        <v>2794</v>
      </c>
      <c r="D2524" s="2">
        <v>44350</v>
      </c>
      <c r="E2524" s="2">
        <v>45030</v>
      </c>
      <c r="F2524" t="s">
        <v>727</v>
      </c>
      <c r="G2524" t="s">
        <v>8934</v>
      </c>
      <c r="H2524" t="s">
        <v>8935</v>
      </c>
      <c r="I2524" t="s">
        <v>49</v>
      </c>
      <c r="J2524" t="s">
        <v>10699</v>
      </c>
      <c r="K2524" t="s">
        <v>33</v>
      </c>
      <c r="L2524" t="s">
        <v>50</v>
      </c>
      <c r="M2524" t="s">
        <v>35</v>
      </c>
      <c r="N2524" t="s">
        <v>174</v>
      </c>
      <c r="O2524" t="s">
        <v>8936</v>
      </c>
      <c r="P2524" t="s">
        <v>10302</v>
      </c>
      <c r="Q2524" t="s">
        <v>147</v>
      </c>
      <c r="R2524" s="2">
        <v>21128</v>
      </c>
      <c r="S2524" t="s">
        <v>39</v>
      </c>
      <c r="T2524" t="s">
        <v>149</v>
      </c>
      <c r="U2524" t="s">
        <v>41</v>
      </c>
      <c r="V2524" t="s">
        <v>12752</v>
      </c>
      <c r="W2524" t="s">
        <v>55</v>
      </c>
      <c r="X2524" t="s">
        <v>74</v>
      </c>
      <c r="Y2524" t="s">
        <v>44</v>
      </c>
      <c r="Z2524">
        <v>4</v>
      </c>
      <c r="AA2524" t="str">
        <f t="shared" si="117"/>
        <v>Non-Active</v>
      </c>
      <c r="AB2524">
        <f t="shared" si="118"/>
        <v>1957</v>
      </c>
      <c r="AC2524">
        <f t="shared" si="119"/>
        <v>68</v>
      </c>
      <c r="AD2524" t="str" cm="1">
        <f t="array" ref="AD2524">_xlfn.IFS(AB2524&lt;1965,"Baby Boomers",AB2524&lt;1981,"Gen X",AB2524&lt;1997,"Millenial",TRUE,("Gen Z"))</f>
        <v>Baby Boomers</v>
      </c>
    </row>
    <row r="2525" spans="1:30" x14ac:dyDescent="0.25">
      <c r="A2525" t="s">
        <v>15540</v>
      </c>
      <c r="B2525" t="s">
        <v>2404</v>
      </c>
      <c r="C2525" t="s">
        <v>896</v>
      </c>
      <c r="D2525" s="2">
        <v>43357</v>
      </c>
      <c r="E2525" s="2">
        <v>43469</v>
      </c>
      <c r="F2525" t="s">
        <v>727</v>
      </c>
      <c r="G2525" t="s">
        <v>8937</v>
      </c>
      <c r="H2525" t="s">
        <v>8938</v>
      </c>
      <c r="I2525" t="s">
        <v>138</v>
      </c>
      <c r="J2525" t="s">
        <v>744</v>
      </c>
      <c r="K2525" t="s">
        <v>51</v>
      </c>
      <c r="L2525" t="s">
        <v>34</v>
      </c>
      <c r="M2525" t="s">
        <v>35</v>
      </c>
      <c r="N2525" t="s">
        <v>98</v>
      </c>
      <c r="O2525" t="s">
        <v>8939</v>
      </c>
      <c r="P2525" t="s">
        <v>10302</v>
      </c>
      <c r="Q2525" t="s">
        <v>695</v>
      </c>
      <c r="R2525" s="2">
        <v>15710</v>
      </c>
      <c r="S2525" t="s">
        <v>39</v>
      </c>
      <c r="T2525" t="s">
        <v>242</v>
      </c>
      <c r="U2525" t="s">
        <v>41</v>
      </c>
      <c r="V2525" t="s">
        <v>12753</v>
      </c>
      <c r="W2525" t="s">
        <v>42</v>
      </c>
      <c r="X2525" t="s">
        <v>83</v>
      </c>
      <c r="Y2525" t="s">
        <v>235</v>
      </c>
      <c r="Z2525">
        <v>4</v>
      </c>
      <c r="AA2525" t="str">
        <f t="shared" si="117"/>
        <v>Non-Active</v>
      </c>
      <c r="AB2525">
        <f t="shared" si="118"/>
        <v>1943</v>
      </c>
      <c r="AC2525">
        <f t="shared" si="119"/>
        <v>83</v>
      </c>
      <c r="AD2525" t="str" cm="1">
        <f t="array" ref="AD2525">_xlfn.IFS(AB2525&lt;1965,"Baby Boomers",AB2525&lt;1981,"Gen X",AB2525&lt;1997,"Millenial",TRUE,("Gen Z"))</f>
        <v>Baby Boomers</v>
      </c>
    </row>
    <row r="2526" spans="1:30" x14ac:dyDescent="0.25">
      <c r="A2526" t="s">
        <v>15541</v>
      </c>
      <c r="B2526" t="s">
        <v>1389</v>
      </c>
      <c r="C2526" t="s">
        <v>3412</v>
      </c>
      <c r="D2526" s="2">
        <v>43611</v>
      </c>
      <c r="E2526" s="2" t="s">
        <v>10301</v>
      </c>
      <c r="F2526" t="s">
        <v>727</v>
      </c>
      <c r="G2526" t="s">
        <v>8940</v>
      </c>
      <c r="H2526" t="s">
        <v>8941</v>
      </c>
      <c r="I2526" t="s">
        <v>79</v>
      </c>
      <c r="J2526" t="s">
        <v>32</v>
      </c>
      <c r="K2526" t="s">
        <v>62</v>
      </c>
      <c r="L2526" t="s">
        <v>34</v>
      </c>
      <c r="M2526" t="s">
        <v>51</v>
      </c>
      <c r="N2526" t="s">
        <v>36</v>
      </c>
      <c r="O2526" t="s">
        <v>10301</v>
      </c>
      <c r="P2526" t="s">
        <v>10302</v>
      </c>
      <c r="Q2526" t="s">
        <v>80</v>
      </c>
      <c r="R2526" s="2">
        <v>15984</v>
      </c>
      <c r="S2526" t="s">
        <v>39</v>
      </c>
      <c r="T2526" t="s">
        <v>225</v>
      </c>
      <c r="U2526" t="s">
        <v>41</v>
      </c>
      <c r="V2526" t="s">
        <v>12754</v>
      </c>
      <c r="W2526" t="s">
        <v>92</v>
      </c>
      <c r="X2526" t="s">
        <v>43</v>
      </c>
      <c r="Y2526" t="s">
        <v>44</v>
      </c>
      <c r="Z2526">
        <v>2</v>
      </c>
      <c r="AA2526" t="str">
        <f t="shared" si="117"/>
        <v>Active</v>
      </c>
      <c r="AB2526">
        <f t="shared" si="118"/>
        <v>1943</v>
      </c>
      <c r="AC2526">
        <f t="shared" si="119"/>
        <v>82</v>
      </c>
      <c r="AD2526" t="str" cm="1">
        <f t="array" ref="AD2526">_xlfn.IFS(AB2526&lt;1965,"Baby Boomers",AB2526&lt;1981,"Gen X",AB2526&lt;1997,"Millenial",TRUE,("Gen Z"))</f>
        <v>Baby Boomers</v>
      </c>
    </row>
    <row r="2527" spans="1:30" x14ac:dyDescent="0.25">
      <c r="A2527" t="s">
        <v>15542</v>
      </c>
      <c r="B2527" t="s">
        <v>226</v>
      </c>
      <c r="C2527" t="s">
        <v>2790</v>
      </c>
      <c r="D2527" s="2">
        <v>43651</v>
      </c>
      <c r="E2527" s="2" t="s">
        <v>10301</v>
      </c>
      <c r="F2527" t="s">
        <v>727</v>
      </c>
      <c r="G2527" t="s">
        <v>8942</v>
      </c>
      <c r="H2527" t="s">
        <v>8943</v>
      </c>
      <c r="I2527" t="s">
        <v>167</v>
      </c>
      <c r="J2527" t="s">
        <v>32</v>
      </c>
      <c r="K2527" t="s">
        <v>33</v>
      </c>
      <c r="L2527" t="s">
        <v>34</v>
      </c>
      <c r="M2527" t="s">
        <v>62</v>
      </c>
      <c r="N2527" t="s">
        <v>36</v>
      </c>
      <c r="O2527" t="s">
        <v>10301</v>
      </c>
      <c r="P2527" t="s">
        <v>10302</v>
      </c>
      <c r="Q2527" t="s">
        <v>100</v>
      </c>
      <c r="R2527" s="2">
        <v>19110</v>
      </c>
      <c r="S2527" t="s">
        <v>39</v>
      </c>
      <c r="T2527" t="s">
        <v>102</v>
      </c>
      <c r="U2527" t="s">
        <v>41</v>
      </c>
      <c r="V2527" t="s">
        <v>12755</v>
      </c>
      <c r="W2527" t="s">
        <v>92</v>
      </c>
      <c r="X2527" t="s">
        <v>43</v>
      </c>
      <c r="Y2527" t="s">
        <v>44</v>
      </c>
      <c r="Z2527">
        <v>4</v>
      </c>
      <c r="AA2527" t="str">
        <f t="shared" si="117"/>
        <v>Active</v>
      </c>
      <c r="AB2527">
        <f t="shared" si="118"/>
        <v>1952</v>
      </c>
      <c r="AC2527">
        <f t="shared" si="119"/>
        <v>73</v>
      </c>
      <c r="AD2527" t="str" cm="1">
        <f t="array" ref="AD2527">_xlfn.IFS(AB2527&lt;1965,"Baby Boomers",AB2527&lt;1981,"Gen X",AB2527&lt;1997,"Millenial",TRUE,("Gen Z"))</f>
        <v>Baby Boomers</v>
      </c>
    </row>
    <row r="2528" spans="1:30" x14ac:dyDescent="0.25">
      <c r="A2528" t="s">
        <v>15543</v>
      </c>
      <c r="B2528" t="s">
        <v>1408</v>
      </c>
      <c r="C2528" t="s">
        <v>1614</v>
      </c>
      <c r="D2528" s="2">
        <v>43774</v>
      </c>
      <c r="E2528" s="2" t="s">
        <v>10301</v>
      </c>
      <c r="F2528" t="s">
        <v>28</v>
      </c>
      <c r="G2528" t="s">
        <v>8944</v>
      </c>
      <c r="H2528" t="s">
        <v>8945</v>
      </c>
      <c r="I2528" t="s">
        <v>79</v>
      </c>
      <c r="J2528" t="s">
        <v>32</v>
      </c>
      <c r="K2528" t="s">
        <v>62</v>
      </c>
      <c r="L2528" t="s">
        <v>63</v>
      </c>
      <c r="M2528" t="s">
        <v>62</v>
      </c>
      <c r="N2528" t="s">
        <v>36</v>
      </c>
      <c r="O2528" t="s">
        <v>10301</v>
      </c>
      <c r="P2528" t="s">
        <v>10302</v>
      </c>
      <c r="Q2528" t="s">
        <v>89</v>
      </c>
      <c r="R2528" s="2">
        <v>20898</v>
      </c>
      <c r="S2528" t="s">
        <v>39</v>
      </c>
      <c r="T2528" t="s">
        <v>102</v>
      </c>
      <c r="U2528" t="s">
        <v>54</v>
      </c>
      <c r="V2528" t="s">
        <v>12756</v>
      </c>
      <c r="W2528" t="s">
        <v>73</v>
      </c>
      <c r="X2528" t="s">
        <v>43</v>
      </c>
      <c r="Y2528" t="s">
        <v>44</v>
      </c>
      <c r="Z2528">
        <v>5</v>
      </c>
      <c r="AA2528" t="str">
        <f t="shared" si="117"/>
        <v>Active</v>
      </c>
      <c r="AB2528">
        <f t="shared" si="118"/>
        <v>1957</v>
      </c>
      <c r="AC2528">
        <f t="shared" si="119"/>
        <v>69</v>
      </c>
      <c r="AD2528" t="str" cm="1">
        <f t="array" ref="AD2528">_xlfn.IFS(AB2528&lt;1965,"Baby Boomers",AB2528&lt;1981,"Gen X",AB2528&lt;1997,"Millenial",TRUE,("Gen Z"))</f>
        <v>Baby Boomers</v>
      </c>
    </row>
    <row r="2529" spans="1:30" x14ac:dyDescent="0.25">
      <c r="A2529" t="s">
        <v>15544</v>
      </c>
      <c r="B2529" t="s">
        <v>403</v>
      </c>
      <c r="C2529" t="s">
        <v>7406</v>
      </c>
      <c r="D2529" s="2">
        <v>43668</v>
      </c>
      <c r="E2529" s="2">
        <v>44487</v>
      </c>
      <c r="F2529" t="s">
        <v>28</v>
      </c>
      <c r="G2529" t="s">
        <v>8946</v>
      </c>
      <c r="H2529" t="s">
        <v>8947</v>
      </c>
      <c r="I2529" t="s">
        <v>97</v>
      </c>
      <c r="J2529" t="s">
        <v>32</v>
      </c>
      <c r="K2529" t="s">
        <v>51</v>
      </c>
      <c r="L2529" t="s">
        <v>63</v>
      </c>
      <c r="M2529" t="s">
        <v>51</v>
      </c>
      <c r="N2529" t="s">
        <v>174</v>
      </c>
      <c r="O2529" t="s">
        <v>8948</v>
      </c>
      <c r="P2529" t="s">
        <v>10302</v>
      </c>
      <c r="Q2529" t="s">
        <v>89</v>
      </c>
      <c r="R2529" s="2">
        <v>20311</v>
      </c>
      <c r="S2529" t="s">
        <v>39</v>
      </c>
      <c r="T2529" t="s">
        <v>177</v>
      </c>
      <c r="U2529" t="s">
        <v>41</v>
      </c>
      <c r="V2529" t="s">
        <v>12757</v>
      </c>
      <c r="W2529" t="s">
        <v>92</v>
      </c>
      <c r="X2529" t="s">
        <v>43</v>
      </c>
      <c r="Y2529" t="s">
        <v>44</v>
      </c>
      <c r="Z2529">
        <v>2</v>
      </c>
      <c r="AA2529" t="str">
        <f t="shared" si="117"/>
        <v>Non-Active</v>
      </c>
      <c r="AB2529">
        <f t="shared" si="118"/>
        <v>1955</v>
      </c>
      <c r="AC2529">
        <f t="shared" si="119"/>
        <v>70</v>
      </c>
      <c r="AD2529" t="str" cm="1">
        <f t="array" ref="AD2529">_xlfn.IFS(AB2529&lt;1965,"Baby Boomers",AB2529&lt;1981,"Gen X",AB2529&lt;1997,"Millenial",TRUE,("Gen Z"))</f>
        <v>Baby Boomers</v>
      </c>
    </row>
    <row r="2530" spans="1:30" x14ac:dyDescent="0.25">
      <c r="A2530" t="s">
        <v>15545</v>
      </c>
      <c r="B2530" t="s">
        <v>7811</v>
      </c>
      <c r="C2530" t="s">
        <v>1381</v>
      </c>
      <c r="D2530" s="2">
        <v>44095</v>
      </c>
      <c r="E2530" s="2">
        <v>45007</v>
      </c>
      <c r="F2530" t="s">
        <v>28</v>
      </c>
      <c r="G2530" t="s">
        <v>8949</v>
      </c>
      <c r="H2530" t="s">
        <v>8950</v>
      </c>
      <c r="I2530" t="s">
        <v>167</v>
      </c>
      <c r="J2530" t="s">
        <v>32</v>
      </c>
      <c r="K2530" t="s">
        <v>62</v>
      </c>
      <c r="L2530" t="s">
        <v>50</v>
      </c>
      <c r="M2530" t="s">
        <v>51</v>
      </c>
      <c r="N2530" t="s">
        <v>139</v>
      </c>
      <c r="O2530" t="s">
        <v>8951</v>
      </c>
      <c r="P2530" t="s">
        <v>10302</v>
      </c>
      <c r="Q2530" t="s">
        <v>80</v>
      </c>
      <c r="R2530" s="2">
        <v>21715</v>
      </c>
      <c r="S2530" t="s">
        <v>39</v>
      </c>
      <c r="T2530" t="s">
        <v>102</v>
      </c>
      <c r="U2530" t="s">
        <v>54</v>
      </c>
      <c r="V2530" t="s">
        <v>12758</v>
      </c>
      <c r="W2530" t="s">
        <v>73</v>
      </c>
      <c r="X2530" t="s">
        <v>83</v>
      </c>
      <c r="Y2530" t="s">
        <v>44</v>
      </c>
      <c r="Z2530">
        <v>1</v>
      </c>
      <c r="AA2530" t="str">
        <f t="shared" si="117"/>
        <v>Non-Active</v>
      </c>
      <c r="AB2530">
        <f t="shared" si="118"/>
        <v>1959</v>
      </c>
      <c r="AC2530">
        <f t="shared" si="119"/>
        <v>66</v>
      </c>
      <c r="AD2530" t="str" cm="1">
        <f t="array" ref="AD2530">_xlfn.IFS(AB2530&lt;1965,"Baby Boomers",AB2530&lt;1981,"Gen X",AB2530&lt;1997,"Millenial",TRUE,("Gen Z"))</f>
        <v>Baby Boomers</v>
      </c>
    </row>
    <row r="2531" spans="1:30" x14ac:dyDescent="0.25">
      <c r="A2531" t="s">
        <v>12979</v>
      </c>
      <c r="B2531" t="s">
        <v>8952</v>
      </c>
      <c r="C2531" t="s">
        <v>8953</v>
      </c>
      <c r="D2531" s="2">
        <v>43780</v>
      </c>
      <c r="E2531" s="2" t="s">
        <v>10301</v>
      </c>
      <c r="F2531" t="s">
        <v>28</v>
      </c>
      <c r="G2531" t="s">
        <v>8954</v>
      </c>
      <c r="H2531" t="s">
        <v>8955</v>
      </c>
      <c r="I2531" t="s">
        <v>97</v>
      </c>
      <c r="J2531" t="s">
        <v>32</v>
      </c>
      <c r="K2531" t="s">
        <v>51</v>
      </c>
      <c r="L2531" t="s">
        <v>34</v>
      </c>
      <c r="M2531" t="s">
        <v>62</v>
      </c>
      <c r="N2531" t="s">
        <v>36</v>
      </c>
      <c r="O2531" t="s">
        <v>10301</v>
      </c>
      <c r="P2531" t="s">
        <v>10302</v>
      </c>
      <c r="Q2531" t="s">
        <v>110</v>
      </c>
      <c r="R2531" s="2">
        <v>36509</v>
      </c>
      <c r="S2531" t="s">
        <v>39</v>
      </c>
      <c r="T2531" t="s">
        <v>418</v>
      </c>
      <c r="U2531" t="s">
        <v>54</v>
      </c>
      <c r="V2531" t="s">
        <v>12759</v>
      </c>
      <c r="W2531" t="s">
        <v>55</v>
      </c>
      <c r="X2531" t="s">
        <v>43</v>
      </c>
      <c r="Y2531" t="s">
        <v>44</v>
      </c>
      <c r="Z2531">
        <v>2</v>
      </c>
      <c r="AA2531" t="str">
        <f t="shared" si="117"/>
        <v>Active</v>
      </c>
      <c r="AB2531">
        <f t="shared" si="118"/>
        <v>1999</v>
      </c>
      <c r="AC2531">
        <f t="shared" si="119"/>
        <v>26</v>
      </c>
      <c r="AD2531" t="str" cm="1">
        <f t="array" ref="AD2531">_xlfn.IFS(AB2531&lt;1965,"Baby Boomers",AB2531&lt;1981,"Gen X",AB2531&lt;1997,"Millenial",TRUE,("Gen Z"))</f>
        <v>Gen Z</v>
      </c>
    </row>
    <row r="2532" spans="1:30" x14ac:dyDescent="0.25">
      <c r="A2532" t="s">
        <v>15546</v>
      </c>
      <c r="B2532" t="s">
        <v>5367</v>
      </c>
      <c r="C2532" t="s">
        <v>2220</v>
      </c>
      <c r="D2532" s="2">
        <v>44235</v>
      </c>
      <c r="E2532" s="2" t="s">
        <v>10301</v>
      </c>
      <c r="F2532" t="s">
        <v>28</v>
      </c>
      <c r="G2532" t="s">
        <v>8956</v>
      </c>
      <c r="H2532" t="s">
        <v>8957</v>
      </c>
      <c r="I2532" t="s">
        <v>117</v>
      </c>
      <c r="J2532" t="s">
        <v>32</v>
      </c>
      <c r="K2532" t="s">
        <v>51</v>
      </c>
      <c r="L2532" t="s">
        <v>63</v>
      </c>
      <c r="M2532" t="s">
        <v>35</v>
      </c>
      <c r="N2532" t="s">
        <v>36</v>
      </c>
      <c r="O2532" t="s">
        <v>10301</v>
      </c>
      <c r="P2532" t="s">
        <v>10302</v>
      </c>
      <c r="Q2532" t="s">
        <v>89</v>
      </c>
      <c r="R2532" s="2">
        <v>21928</v>
      </c>
      <c r="S2532" t="s">
        <v>39</v>
      </c>
      <c r="T2532" t="s">
        <v>225</v>
      </c>
      <c r="U2532" t="s">
        <v>54</v>
      </c>
      <c r="V2532" t="s">
        <v>12760</v>
      </c>
      <c r="W2532" t="s">
        <v>55</v>
      </c>
      <c r="X2532" t="s">
        <v>74</v>
      </c>
      <c r="Y2532" t="s">
        <v>44</v>
      </c>
      <c r="Z2532">
        <v>1</v>
      </c>
      <c r="AA2532" t="str">
        <f t="shared" si="117"/>
        <v>Active</v>
      </c>
      <c r="AB2532">
        <f t="shared" si="118"/>
        <v>1960</v>
      </c>
      <c r="AC2532">
        <f t="shared" si="119"/>
        <v>66</v>
      </c>
      <c r="AD2532" t="str" cm="1">
        <f t="array" ref="AD2532">_xlfn.IFS(AB2532&lt;1965,"Baby Boomers",AB2532&lt;1981,"Gen X",AB2532&lt;1997,"Millenial",TRUE,("Gen Z"))</f>
        <v>Baby Boomers</v>
      </c>
    </row>
    <row r="2533" spans="1:30" x14ac:dyDescent="0.25">
      <c r="A2533" t="s">
        <v>15547</v>
      </c>
      <c r="B2533" t="s">
        <v>3322</v>
      </c>
      <c r="C2533" t="s">
        <v>7093</v>
      </c>
      <c r="D2533" s="2">
        <v>43983</v>
      </c>
      <c r="E2533" s="2" t="s">
        <v>10301</v>
      </c>
      <c r="F2533" t="s">
        <v>28</v>
      </c>
      <c r="G2533" t="s">
        <v>8958</v>
      </c>
      <c r="H2533" t="s">
        <v>8959</v>
      </c>
      <c r="I2533" t="s">
        <v>61</v>
      </c>
      <c r="J2533" t="s">
        <v>32</v>
      </c>
      <c r="K2533" t="s">
        <v>33</v>
      </c>
      <c r="L2533" t="s">
        <v>34</v>
      </c>
      <c r="M2533" t="s">
        <v>62</v>
      </c>
      <c r="N2533" t="s">
        <v>36</v>
      </c>
      <c r="O2533" t="s">
        <v>10301</v>
      </c>
      <c r="P2533" t="s">
        <v>10302</v>
      </c>
      <c r="Q2533" t="s">
        <v>695</v>
      </c>
      <c r="R2533" s="2">
        <v>16536</v>
      </c>
      <c r="S2533" t="s">
        <v>39</v>
      </c>
      <c r="T2533" t="s">
        <v>1257</v>
      </c>
      <c r="U2533" t="s">
        <v>54</v>
      </c>
      <c r="V2533" t="s">
        <v>12761</v>
      </c>
      <c r="W2533" t="s">
        <v>92</v>
      </c>
      <c r="X2533" t="s">
        <v>103</v>
      </c>
      <c r="Y2533" t="s">
        <v>44</v>
      </c>
      <c r="Z2533">
        <v>4</v>
      </c>
      <c r="AA2533" t="str">
        <f t="shared" si="117"/>
        <v>Active</v>
      </c>
      <c r="AB2533">
        <f t="shared" si="118"/>
        <v>1945</v>
      </c>
      <c r="AC2533">
        <f t="shared" si="119"/>
        <v>81</v>
      </c>
      <c r="AD2533" t="str" cm="1">
        <f t="array" ref="AD2533">_xlfn.IFS(AB2533&lt;1965,"Baby Boomers",AB2533&lt;1981,"Gen X",AB2533&lt;1997,"Millenial",TRUE,("Gen Z"))</f>
        <v>Baby Boomers</v>
      </c>
    </row>
    <row r="2534" spans="1:30" x14ac:dyDescent="0.25">
      <c r="A2534" t="s">
        <v>15548</v>
      </c>
      <c r="B2534" t="s">
        <v>8802</v>
      </c>
      <c r="C2534" t="s">
        <v>5584</v>
      </c>
      <c r="D2534" s="2">
        <v>44860</v>
      </c>
      <c r="E2534" s="2">
        <v>44866</v>
      </c>
      <c r="F2534" t="s">
        <v>28</v>
      </c>
      <c r="G2534" t="s">
        <v>8960</v>
      </c>
      <c r="H2534" t="s">
        <v>8961</v>
      </c>
      <c r="I2534" t="s">
        <v>88</v>
      </c>
      <c r="J2534" t="s">
        <v>10826</v>
      </c>
      <c r="K2534" t="s">
        <v>51</v>
      </c>
      <c r="L2534" t="s">
        <v>50</v>
      </c>
      <c r="M2534" t="s">
        <v>35</v>
      </c>
      <c r="N2534" t="s">
        <v>125</v>
      </c>
      <c r="O2534" t="s">
        <v>8962</v>
      </c>
      <c r="P2534" t="s">
        <v>10302</v>
      </c>
      <c r="Q2534" t="s">
        <v>52</v>
      </c>
      <c r="R2534" s="2">
        <v>15583</v>
      </c>
      <c r="S2534" t="s">
        <v>39</v>
      </c>
      <c r="T2534" t="s">
        <v>162</v>
      </c>
      <c r="U2534" t="s">
        <v>54</v>
      </c>
      <c r="V2534" t="s">
        <v>12762</v>
      </c>
      <c r="W2534" t="s">
        <v>55</v>
      </c>
      <c r="X2534" t="s">
        <v>43</v>
      </c>
      <c r="Y2534" t="s">
        <v>44</v>
      </c>
      <c r="Z2534">
        <v>2</v>
      </c>
      <c r="AA2534" t="str">
        <f t="shared" si="117"/>
        <v>Non-Active</v>
      </c>
      <c r="AB2534">
        <f t="shared" si="118"/>
        <v>1942</v>
      </c>
      <c r="AC2534">
        <f t="shared" si="119"/>
        <v>83</v>
      </c>
      <c r="AD2534" t="str" cm="1">
        <f t="array" ref="AD2534">_xlfn.IFS(AB2534&lt;1965,"Baby Boomers",AB2534&lt;1981,"Gen X",AB2534&lt;1997,"Millenial",TRUE,("Gen Z"))</f>
        <v>Baby Boomers</v>
      </c>
    </row>
    <row r="2535" spans="1:30" x14ac:dyDescent="0.25">
      <c r="A2535" t="s">
        <v>15549</v>
      </c>
      <c r="B2535" t="s">
        <v>8963</v>
      </c>
      <c r="C2535" t="s">
        <v>485</v>
      </c>
      <c r="D2535" s="2">
        <v>43508</v>
      </c>
      <c r="E2535" s="2">
        <v>45033</v>
      </c>
      <c r="F2535" t="s">
        <v>28</v>
      </c>
      <c r="G2535" t="s">
        <v>8964</v>
      </c>
      <c r="H2535" t="s">
        <v>8965</v>
      </c>
      <c r="I2535" t="s">
        <v>31</v>
      </c>
      <c r="J2535" t="s">
        <v>32</v>
      </c>
      <c r="K2535" t="s">
        <v>62</v>
      </c>
      <c r="L2535" t="s">
        <v>34</v>
      </c>
      <c r="M2535" t="s">
        <v>51</v>
      </c>
      <c r="N2535" t="s">
        <v>125</v>
      </c>
      <c r="O2535" t="s">
        <v>8966</v>
      </c>
      <c r="P2535" t="s">
        <v>10302</v>
      </c>
      <c r="Q2535" t="s">
        <v>80</v>
      </c>
      <c r="R2535" s="2">
        <v>28024</v>
      </c>
      <c r="S2535" t="s">
        <v>39</v>
      </c>
      <c r="T2535" t="s">
        <v>102</v>
      </c>
      <c r="U2535" t="s">
        <v>41</v>
      </c>
      <c r="V2535" t="s">
        <v>12763</v>
      </c>
      <c r="W2535" t="s">
        <v>42</v>
      </c>
      <c r="X2535" t="s">
        <v>103</v>
      </c>
      <c r="Y2535" t="s">
        <v>44</v>
      </c>
      <c r="Z2535">
        <v>2</v>
      </c>
      <c r="AA2535" t="str">
        <f t="shared" si="117"/>
        <v>Non-Active</v>
      </c>
      <c r="AB2535">
        <f t="shared" si="118"/>
        <v>1976</v>
      </c>
      <c r="AC2535">
        <f t="shared" si="119"/>
        <v>49</v>
      </c>
      <c r="AD2535" t="str" cm="1">
        <f t="array" ref="AD2535">_xlfn.IFS(AB2535&lt;1965,"Baby Boomers",AB2535&lt;1981,"Gen X",AB2535&lt;1997,"Millenial",TRUE,("Gen Z"))</f>
        <v>Gen X</v>
      </c>
    </row>
    <row r="2536" spans="1:30" x14ac:dyDescent="0.25">
      <c r="A2536" t="s">
        <v>15550</v>
      </c>
      <c r="B2536" t="s">
        <v>4086</v>
      </c>
      <c r="C2536" t="s">
        <v>8967</v>
      </c>
      <c r="D2536" s="2">
        <v>44853</v>
      </c>
      <c r="E2536" s="2">
        <v>45129</v>
      </c>
      <c r="F2536" t="s">
        <v>28</v>
      </c>
      <c r="G2536" t="s">
        <v>8968</v>
      </c>
      <c r="H2536" t="s">
        <v>8969</v>
      </c>
      <c r="I2536" t="s">
        <v>132</v>
      </c>
      <c r="J2536" t="s">
        <v>32</v>
      </c>
      <c r="K2536" t="s">
        <v>62</v>
      </c>
      <c r="L2536" t="s">
        <v>50</v>
      </c>
      <c r="M2536" t="s">
        <v>62</v>
      </c>
      <c r="N2536" t="s">
        <v>174</v>
      </c>
      <c r="O2536" t="s">
        <v>8970</v>
      </c>
      <c r="P2536" t="s">
        <v>10302</v>
      </c>
      <c r="Q2536" t="s">
        <v>89</v>
      </c>
      <c r="R2536" s="2">
        <v>28479</v>
      </c>
      <c r="S2536" t="s">
        <v>39</v>
      </c>
      <c r="T2536" t="s">
        <v>82</v>
      </c>
      <c r="U2536" t="s">
        <v>41</v>
      </c>
      <c r="V2536" t="s">
        <v>12764</v>
      </c>
      <c r="W2536" t="s">
        <v>127</v>
      </c>
      <c r="X2536" t="s">
        <v>103</v>
      </c>
      <c r="Y2536" t="s">
        <v>44</v>
      </c>
      <c r="Z2536">
        <v>2</v>
      </c>
      <c r="AA2536" t="str">
        <f t="shared" si="117"/>
        <v>Non-Active</v>
      </c>
      <c r="AB2536">
        <f t="shared" si="118"/>
        <v>1977</v>
      </c>
      <c r="AC2536">
        <f t="shared" si="119"/>
        <v>48</v>
      </c>
      <c r="AD2536" t="str" cm="1">
        <f t="array" ref="AD2536">_xlfn.IFS(AB2536&lt;1965,"Baby Boomers",AB2536&lt;1981,"Gen X",AB2536&lt;1997,"Millenial",TRUE,("Gen Z"))</f>
        <v>Gen X</v>
      </c>
    </row>
    <row r="2537" spans="1:30" x14ac:dyDescent="0.25">
      <c r="A2537" t="s">
        <v>15551</v>
      </c>
      <c r="B2537" t="s">
        <v>205</v>
      </c>
      <c r="C2537" t="s">
        <v>4034</v>
      </c>
      <c r="D2537" s="2">
        <v>43811</v>
      </c>
      <c r="E2537" s="2" t="s">
        <v>10301</v>
      </c>
      <c r="F2537" t="s">
        <v>28</v>
      </c>
      <c r="G2537" t="s">
        <v>8971</v>
      </c>
      <c r="H2537" t="s">
        <v>8972</v>
      </c>
      <c r="I2537" t="s">
        <v>49</v>
      </c>
      <c r="J2537" t="s">
        <v>32</v>
      </c>
      <c r="K2537" t="s">
        <v>62</v>
      </c>
      <c r="L2537" t="s">
        <v>50</v>
      </c>
      <c r="M2537" t="s">
        <v>62</v>
      </c>
      <c r="N2537" t="s">
        <v>36</v>
      </c>
      <c r="O2537" t="s">
        <v>10301</v>
      </c>
      <c r="P2537" t="s">
        <v>10302</v>
      </c>
      <c r="Q2537" t="s">
        <v>110</v>
      </c>
      <c r="R2537" s="2">
        <v>30227</v>
      </c>
      <c r="S2537" t="s">
        <v>39</v>
      </c>
      <c r="T2537" t="s">
        <v>102</v>
      </c>
      <c r="U2537" t="s">
        <v>41</v>
      </c>
      <c r="V2537" t="s">
        <v>12765</v>
      </c>
      <c r="W2537" t="s">
        <v>55</v>
      </c>
      <c r="X2537" t="s">
        <v>74</v>
      </c>
      <c r="Y2537" t="s">
        <v>44</v>
      </c>
      <c r="Z2537">
        <v>1</v>
      </c>
      <c r="AA2537" t="str">
        <f t="shared" si="117"/>
        <v>Active</v>
      </c>
      <c r="AB2537">
        <f t="shared" si="118"/>
        <v>1982</v>
      </c>
      <c r="AC2537">
        <f t="shared" si="119"/>
        <v>43</v>
      </c>
      <c r="AD2537" t="str" cm="1">
        <f t="array" ref="AD2537">_xlfn.IFS(AB2537&lt;1965,"Baby Boomers",AB2537&lt;1981,"Gen X",AB2537&lt;1997,"Millenial",TRUE,("Gen Z"))</f>
        <v>Millenial</v>
      </c>
    </row>
    <row r="2538" spans="1:30" x14ac:dyDescent="0.25">
      <c r="A2538" t="s">
        <v>15552</v>
      </c>
      <c r="B2538" t="s">
        <v>6590</v>
      </c>
      <c r="C2538" t="s">
        <v>6159</v>
      </c>
      <c r="D2538" s="2">
        <v>44529</v>
      </c>
      <c r="E2538" s="2" t="s">
        <v>10301</v>
      </c>
      <c r="F2538" t="s">
        <v>28</v>
      </c>
      <c r="G2538" t="s">
        <v>8973</v>
      </c>
      <c r="H2538" t="s">
        <v>8974</v>
      </c>
      <c r="I2538" t="s">
        <v>138</v>
      </c>
      <c r="J2538" t="s">
        <v>32</v>
      </c>
      <c r="K2538" t="s">
        <v>62</v>
      </c>
      <c r="L2538" t="s">
        <v>63</v>
      </c>
      <c r="M2538" t="s">
        <v>62</v>
      </c>
      <c r="N2538" t="s">
        <v>36</v>
      </c>
      <c r="O2538" t="s">
        <v>10301</v>
      </c>
      <c r="P2538" t="s">
        <v>10302</v>
      </c>
      <c r="Q2538" t="s">
        <v>89</v>
      </c>
      <c r="R2538" s="2">
        <v>27641</v>
      </c>
      <c r="S2538" t="s">
        <v>39</v>
      </c>
      <c r="T2538" t="s">
        <v>91</v>
      </c>
      <c r="U2538" t="s">
        <v>54</v>
      </c>
      <c r="V2538" t="s">
        <v>12766</v>
      </c>
      <c r="W2538" t="s">
        <v>73</v>
      </c>
      <c r="X2538" t="s">
        <v>83</v>
      </c>
      <c r="Y2538" t="s">
        <v>44</v>
      </c>
      <c r="Z2538">
        <v>2</v>
      </c>
      <c r="AA2538" t="str">
        <f t="shared" si="117"/>
        <v>Active</v>
      </c>
      <c r="AB2538">
        <f t="shared" si="118"/>
        <v>1975</v>
      </c>
      <c r="AC2538">
        <f t="shared" si="119"/>
        <v>50</v>
      </c>
      <c r="AD2538" t="str" cm="1">
        <f t="array" ref="AD2538">_xlfn.IFS(AB2538&lt;1965,"Baby Boomers",AB2538&lt;1981,"Gen X",AB2538&lt;1997,"Millenial",TRUE,("Gen Z"))</f>
        <v>Gen X</v>
      </c>
    </row>
    <row r="2539" spans="1:30" x14ac:dyDescent="0.25">
      <c r="A2539" t="s">
        <v>15553</v>
      </c>
      <c r="B2539" t="s">
        <v>8975</v>
      </c>
      <c r="C2539" t="s">
        <v>8976</v>
      </c>
      <c r="D2539" s="2">
        <v>44331</v>
      </c>
      <c r="E2539" s="2" t="s">
        <v>10301</v>
      </c>
      <c r="F2539" t="s">
        <v>28</v>
      </c>
      <c r="G2539" t="s">
        <v>8977</v>
      </c>
      <c r="H2539" t="s">
        <v>8978</v>
      </c>
      <c r="I2539" t="s">
        <v>79</v>
      </c>
      <c r="J2539" t="s">
        <v>32</v>
      </c>
      <c r="K2539" t="s">
        <v>51</v>
      </c>
      <c r="L2539" t="s">
        <v>63</v>
      </c>
      <c r="M2539" t="s">
        <v>62</v>
      </c>
      <c r="N2539" t="s">
        <v>36</v>
      </c>
      <c r="O2539" t="s">
        <v>10301</v>
      </c>
      <c r="P2539" t="s">
        <v>10302</v>
      </c>
      <c r="Q2539" t="s">
        <v>89</v>
      </c>
      <c r="R2539" s="2">
        <v>21338</v>
      </c>
      <c r="S2539" t="s">
        <v>39</v>
      </c>
      <c r="T2539" t="s">
        <v>192</v>
      </c>
      <c r="U2539" t="s">
        <v>41</v>
      </c>
      <c r="V2539" t="s">
        <v>12767</v>
      </c>
      <c r="W2539" t="s">
        <v>73</v>
      </c>
      <c r="X2539" t="s">
        <v>103</v>
      </c>
      <c r="Y2539" t="s">
        <v>44</v>
      </c>
      <c r="Z2539">
        <v>2</v>
      </c>
      <c r="AA2539" t="str">
        <f t="shared" si="117"/>
        <v>Active</v>
      </c>
      <c r="AB2539">
        <f t="shared" si="118"/>
        <v>1958</v>
      </c>
      <c r="AC2539">
        <f t="shared" si="119"/>
        <v>67</v>
      </c>
      <c r="AD2539" t="str" cm="1">
        <f t="array" ref="AD2539">_xlfn.IFS(AB2539&lt;1965,"Baby Boomers",AB2539&lt;1981,"Gen X",AB2539&lt;1997,"Millenial",TRUE,("Gen Z"))</f>
        <v>Baby Boomers</v>
      </c>
    </row>
    <row r="2540" spans="1:30" x14ac:dyDescent="0.25">
      <c r="A2540" t="s">
        <v>15554</v>
      </c>
      <c r="B2540" t="s">
        <v>8629</v>
      </c>
      <c r="C2540" t="s">
        <v>8979</v>
      </c>
      <c r="D2540" s="2">
        <v>44953</v>
      </c>
      <c r="E2540" s="2">
        <v>45052</v>
      </c>
      <c r="F2540" t="s">
        <v>28</v>
      </c>
      <c r="G2540" t="s">
        <v>8980</v>
      </c>
      <c r="H2540" t="s">
        <v>8981</v>
      </c>
      <c r="I2540" t="s">
        <v>167</v>
      </c>
      <c r="J2540" t="s">
        <v>32</v>
      </c>
      <c r="K2540" t="s">
        <v>33</v>
      </c>
      <c r="L2540" t="s">
        <v>63</v>
      </c>
      <c r="M2540" t="s">
        <v>35</v>
      </c>
      <c r="N2540" t="s">
        <v>98</v>
      </c>
      <c r="O2540" t="s">
        <v>8982</v>
      </c>
      <c r="P2540" t="s">
        <v>10302</v>
      </c>
      <c r="Q2540" t="s">
        <v>89</v>
      </c>
      <c r="R2540" s="2">
        <v>20824</v>
      </c>
      <c r="S2540" t="s">
        <v>39</v>
      </c>
      <c r="T2540" t="s">
        <v>192</v>
      </c>
      <c r="U2540" t="s">
        <v>41</v>
      </c>
      <c r="V2540" t="s">
        <v>12768</v>
      </c>
      <c r="W2540" t="s">
        <v>55</v>
      </c>
      <c r="X2540" t="s">
        <v>103</v>
      </c>
      <c r="Y2540" t="s">
        <v>44</v>
      </c>
      <c r="Z2540">
        <v>1</v>
      </c>
      <c r="AA2540" t="str">
        <f t="shared" si="117"/>
        <v>Non-Active</v>
      </c>
      <c r="AB2540">
        <f t="shared" si="118"/>
        <v>1957</v>
      </c>
      <c r="AC2540">
        <f t="shared" si="119"/>
        <v>69</v>
      </c>
      <c r="AD2540" t="str" cm="1">
        <f t="array" ref="AD2540">_xlfn.IFS(AB2540&lt;1965,"Baby Boomers",AB2540&lt;1981,"Gen X",AB2540&lt;1997,"Millenial",TRUE,("Gen Z"))</f>
        <v>Baby Boomers</v>
      </c>
    </row>
    <row r="2541" spans="1:30" x14ac:dyDescent="0.25">
      <c r="A2541" t="s">
        <v>15555</v>
      </c>
      <c r="B2541" t="s">
        <v>2661</v>
      </c>
      <c r="C2541" t="s">
        <v>4363</v>
      </c>
      <c r="D2541" s="2">
        <v>44015</v>
      </c>
      <c r="E2541" s="2">
        <v>45109</v>
      </c>
      <c r="F2541" t="s">
        <v>28</v>
      </c>
      <c r="G2541" t="s">
        <v>8983</v>
      </c>
      <c r="H2541" t="s">
        <v>8984</v>
      </c>
      <c r="I2541" t="s">
        <v>97</v>
      </c>
      <c r="J2541" t="s">
        <v>32</v>
      </c>
      <c r="K2541" t="s">
        <v>62</v>
      </c>
      <c r="L2541" t="s">
        <v>50</v>
      </c>
      <c r="M2541" t="s">
        <v>35</v>
      </c>
      <c r="N2541" t="s">
        <v>174</v>
      </c>
      <c r="O2541" t="s">
        <v>8985</v>
      </c>
      <c r="P2541" t="s">
        <v>10302</v>
      </c>
      <c r="Q2541" t="s">
        <v>52</v>
      </c>
      <c r="R2541" s="2">
        <v>22394</v>
      </c>
      <c r="S2541" t="s">
        <v>39</v>
      </c>
      <c r="T2541" t="s">
        <v>82</v>
      </c>
      <c r="U2541" t="s">
        <v>54</v>
      </c>
      <c r="V2541" t="s">
        <v>12769</v>
      </c>
      <c r="W2541" t="s">
        <v>42</v>
      </c>
      <c r="X2541" t="s">
        <v>103</v>
      </c>
      <c r="Y2541" t="s">
        <v>44</v>
      </c>
      <c r="Z2541">
        <v>4</v>
      </c>
      <c r="AA2541" t="str">
        <f t="shared" si="117"/>
        <v>Non-Active</v>
      </c>
      <c r="AB2541">
        <f t="shared" si="118"/>
        <v>1961</v>
      </c>
      <c r="AC2541">
        <f t="shared" si="119"/>
        <v>64</v>
      </c>
      <c r="AD2541" t="str" cm="1">
        <f t="array" ref="AD2541">_xlfn.IFS(AB2541&lt;1965,"Baby Boomers",AB2541&lt;1981,"Gen X",AB2541&lt;1997,"Millenial",TRUE,("Gen Z"))</f>
        <v>Baby Boomers</v>
      </c>
    </row>
    <row r="2542" spans="1:30" x14ac:dyDescent="0.25">
      <c r="A2542" t="s">
        <v>15556</v>
      </c>
      <c r="B2542" t="s">
        <v>8986</v>
      </c>
      <c r="C2542" t="s">
        <v>1626</v>
      </c>
      <c r="D2542" s="2">
        <v>44921</v>
      </c>
      <c r="E2542" s="2">
        <v>45102</v>
      </c>
      <c r="F2542" t="s">
        <v>28</v>
      </c>
      <c r="G2542" t="s">
        <v>8987</v>
      </c>
      <c r="H2542" t="s">
        <v>8988</v>
      </c>
      <c r="I2542" t="s">
        <v>117</v>
      </c>
      <c r="J2542" t="s">
        <v>32</v>
      </c>
      <c r="K2542" t="s">
        <v>62</v>
      </c>
      <c r="L2542" t="s">
        <v>50</v>
      </c>
      <c r="M2542" t="s">
        <v>51</v>
      </c>
      <c r="N2542" t="s">
        <v>139</v>
      </c>
      <c r="O2542" t="s">
        <v>8989</v>
      </c>
      <c r="P2542" t="s">
        <v>10302</v>
      </c>
      <c r="Q2542" t="s">
        <v>89</v>
      </c>
      <c r="R2542" s="2">
        <v>30656</v>
      </c>
      <c r="S2542" t="s">
        <v>39</v>
      </c>
      <c r="T2542" t="s">
        <v>394</v>
      </c>
      <c r="U2542" t="s">
        <v>41</v>
      </c>
      <c r="V2542" t="s">
        <v>12770</v>
      </c>
      <c r="W2542" t="s">
        <v>73</v>
      </c>
      <c r="X2542" t="s">
        <v>83</v>
      </c>
      <c r="Y2542" t="s">
        <v>44</v>
      </c>
      <c r="Z2542">
        <v>4</v>
      </c>
      <c r="AA2542" t="str">
        <f t="shared" si="117"/>
        <v>Non-Active</v>
      </c>
      <c r="AB2542">
        <f t="shared" si="118"/>
        <v>1983</v>
      </c>
      <c r="AC2542">
        <f t="shared" si="119"/>
        <v>42</v>
      </c>
      <c r="AD2542" t="str" cm="1">
        <f t="array" ref="AD2542">_xlfn.IFS(AB2542&lt;1965,"Baby Boomers",AB2542&lt;1981,"Gen X",AB2542&lt;1997,"Millenial",TRUE,("Gen Z"))</f>
        <v>Millenial</v>
      </c>
    </row>
    <row r="2543" spans="1:30" x14ac:dyDescent="0.25">
      <c r="A2543" t="s">
        <v>15557</v>
      </c>
      <c r="B2543" t="s">
        <v>8990</v>
      </c>
      <c r="C2543" t="s">
        <v>8991</v>
      </c>
      <c r="D2543" s="2">
        <v>43457</v>
      </c>
      <c r="E2543" s="2" t="s">
        <v>10301</v>
      </c>
      <c r="F2543" t="s">
        <v>28</v>
      </c>
      <c r="G2543" t="s">
        <v>8992</v>
      </c>
      <c r="H2543" t="s">
        <v>8993</v>
      </c>
      <c r="I2543" t="s">
        <v>31</v>
      </c>
      <c r="J2543" t="s">
        <v>32</v>
      </c>
      <c r="K2543" t="s">
        <v>51</v>
      </c>
      <c r="L2543" t="s">
        <v>63</v>
      </c>
      <c r="M2543" t="s">
        <v>35</v>
      </c>
      <c r="N2543" t="s">
        <v>36</v>
      </c>
      <c r="O2543" t="s">
        <v>10301</v>
      </c>
      <c r="P2543" t="s">
        <v>10302</v>
      </c>
      <c r="Q2543" t="s">
        <v>80</v>
      </c>
      <c r="R2543" s="2">
        <v>29742</v>
      </c>
      <c r="S2543" t="s">
        <v>39</v>
      </c>
      <c r="T2543" t="s">
        <v>102</v>
      </c>
      <c r="U2543" t="s">
        <v>41</v>
      </c>
      <c r="V2543" t="s">
        <v>12771</v>
      </c>
      <c r="W2543" t="s">
        <v>92</v>
      </c>
      <c r="X2543" t="s">
        <v>74</v>
      </c>
      <c r="Y2543" t="s">
        <v>44</v>
      </c>
      <c r="Z2543">
        <v>4</v>
      </c>
      <c r="AA2543" t="str">
        <f t="shared" si="117"/>
        <v>Active</v>
      </c>
      <c r="AB2543">
        <f t="shared" si="118"/>
        <v>1981</v>
      </c>
      <c r="AC2543">
        <f t="shared" si="119"/>
        <v>44</v>
      </c>
      <c r="AD2543" t="str" cm="1">
        <f t="array" ref="AD2543">_xlfn.IFS(AB2543&lt;1965,"Baby Boomers",AB2543&lt;1981,"Gen X",AB2543&lt;1997,"Millenial",TRUE,("Gen Z"))</f>
        <v>Millenial</v>
      </c>
    </row>
    <row r="2544" spans="1:30" x14ac:dyDescent="0.25">
      <c r="A2544" t="s">
        <v>15558</v>
      </c>
      <c r="B2544" t="s">
        <v>5291</v>
      </c>
      <c r="C2544" t="s">
        <v>1183</v>
      </c>
      <c r="D2544" s="2">
        <v>44102</v>
      </c>
      <c r="E2544" s="2">
        <v>44485</v>
      </c>
      <c r="F2544" t="s">
        <v>727</v>
      </c>
      <c r="G2544" t="s">
        <v>8994</v>
      </c>
      <c r="H2544" t="s">
        <v>8995</v>
      </c>
      <c r="I2544" t="s">
        <v>97</v>
      </c>
      <c r="J2544" t="s">
        <v>744</v>
      </c>
      <c r="K2544" t="s">
        <v>33</v>
      </c>
      <c r="L2544" t="s">
        <v>50</v>
      </c>
      <c r="M2544" t="s">
        <v>51</v>
      </c>
      <c r="N2544" t="s">
        <v>174</v>
      </c>
      <c r="O2544" t="s">
        <v>8996</v>
      </c>
      <c r="P2544" t="s">
        <v>10302</v>
      </c>
      <c r="Q2544" t="s">
        <v>80</v>
      </c>
      <c r="R2544" s="2">
        <v>32139</v>
      </c>
      <c r="S2544" t="s">
        <v>39</v>
      </c>
      <c r="T2544" t="s">
        <v>82</v>
      </c>
      <c r="U2544" t="s">
        <v>41</v>
      </c>
      <c r="V2544" t="s">
        <v>10455</v>
      </c>
      <c r="W2544" t="s">
        <v>55</v>
      </c>
      <c r="X2544" t="s">
        <v>83</v>
      </c>
      <c r="Y2544" t="s">
        <v>44</v>
      </c>
      <c r="Z2544">
        <v>2</v>
      </c>
      <c r="AA2544" t="str">
        <f t="shared" si="117"/>
        <v>Non-Active</v>
      </c>
      <c r="AB2544">
        <f t="shared" si="118"/>
        <v>1987</v>
      </c>
      <c r="AC2544">
        <f t="shared" si="119"/>
        <v>38</v>
      </c>
      <c r="AD2544" t="str" cm="1">
        <f t="array" ref="AD2544">_xlfn.IFS(AB2544&lt;1965,"Baby Boomers",AB2544&lt;1981,"Gen X",AB2544&lt;1997,"Millenial",TRUE,("Gen Z"))</f>
        <v>Millenial</v>
      </c>
    </row>
    <row r="2545" spans="1:30" x14ac:dyDescent="0.25">
      <c r="A2545" t="s">
        <v>11496</v>
      </c>
      <c r="B2545" t="s">
        <v>8997</v>
      </c>
      <c r="C2545" t="s">
        <v>8998</v>
      </c>
      <c r="D2545" s="2">
        <v>44090</v>
      </c>
      <c r="E2545" s="2">
        <v>44449</v>
      </c>
      <c r="F2545" t="s">
        <v>28</v>
      </c>
      <c r="G2545" t="s">
        <v>8999</v>
      </c>
      <c r="H2545" t="s">
        <v>9000</v>
      </c>
      <c r="I2545" t="s">
        <v>138</v>
      </c>
      <c r="J2545" t="s">
        <v>32</v>
      </c>
      <c r="K2545" t="s">
        <v>62</v>
      </c>
      <c r="L2545" t="s">
        <v>63</v>
      </c>
      <c r="M2545" t="s">
        <v>35</v>
      </c>
      <c r="N2545" t="s">
        <v>174</v>
      </c>
      <c r="O2545" t="s">
        <v>9001</v>
      </c>
      <c r="P2545" t="s">
        <v>10302</v>
      </c>
      <c r="Q2545" t="s">
        <v>80</v>
      </c>
      <c r="R2545" s="2">
        <v>30071</v>
      </c>
      <c r="S2545" t="s">
        <v>39</v>
      </c>
      <c r="T2545" t="s">
        <v>72</v>
      </c>
      <c r="U2545" t="s">
        <v>41</v>
      </c>
      <c r="V2545" t="s">
        <v>10891</v>
      </c>
      <c r="W2545" t="s">
        <v>55</v>
      </c>
      <c r="X2545" t="s">
        <v>43</v>
      </c>
      <c r="Y2545" t="s">
        <v>44</v>
      </c>
      <c r="Z2545">
        <v>5</v>
      </c>
      <c r="AA2545" t="str">
        <f t="shared" si="117"/>
        <v>Non-Active</v>
      </c>
      <c r="AB2545">
        <f t="shared" si="118"/>
        <v>1982</v>
      </c>
      <c r="AC2545">
        <f t="shared" si="119"/>
        <v>43</v>
      </c>
      <c r="AD2545" t="str" cm="1">
        <f t="array" ref="AD2545">_xlfn.IFS(AB2545&lt;1965,"Baby Boomers",AB2545&lt;1981,"Gen X",AB2545&lt;1997,"Millenial",TRUE,("Gen Z"))</f>
        <v>Millenial</v>
      </c>
    </row>
    <row r="2546" spans="1:30" x14ac:dyDescent="0.25">
      <c r="A2546" t="s">
        <v>15559</v>
      </c>
      <c r="B2546" t="s">
        <v>9002</v>
      </c>
      <c r="C2546" t="s">
        <v>4293</v>
      </c>
      <c r="D2546" s="2">
        <v>43870</v>
      </c>
      <c r="E2546" s="2">
        <v>44269</v>
      </c>
      <c r="F2546" t="s">
        <v>727</v>
      </c>
      <c r="G2546" t="s">
        <v>9004</v>
      </c>
      <c r="H2546" t="s">
        <v>9005</v>
      </c>
      <c r="I2546" t="s">
        <v>79</v>
      </c>
      <c r="J2546" t="s">
        <v>32</v>
      </c>
      <c r="K2546" t="s">
        <v>33</v>
      </c>
      <c r="L2546" t="s">
        <v>34</v>
      </c>
      <c r="M2546" t="s">
        <v>35</v>
      </c>
      <c r="N2546" t="s">
        <v>98</v>
      </c>
      <c r="O2546" t="s">
        <v>9006</v>
      </c>
      <c r="P2546" t="s">
        <v>10302</v>
      </c>
      <c r="Q2546" t="s">
        <v>52</v>
      </c>
      <c r="R2546" s="2">
        <v>35345</v>
      </c>
      <c r="S2546" t="s">
        <v>39</v>
      </c>
      <c r="T2546" t="s">
        <v>149</v>
      </c>
      <c r="U2546" t="s">
        <v>41</v>
      </c>
      <c r="V2546" t="s">
        <v>10976</v>
      </c>
      <c r="W2546" t="s">
        <v>42</v>
      </c>
      <c r="X2546" t="s">
        <v>103</v>
      </c>
      <c r="Y2546" t="s">
        <v>44</v>
      </c>
      <c r="Z2546">
        <v>1</v>
      </c>
      <c r="AA2546" t="str">
        <f t="shared" si="117"/>
        <v>Non-Active</v>
      </c>
      <c r="AB2546">
        <f t="shared" si="118"/>
        <v>1996</v>
      </c>
      <c r="AC2546">
        <f t="shared" si="119"/>
        <v>29</v>
      </c>
      <c r="AD2546" t="str" cm="1">
        <f t="array" ref="AD2546">_xlfn.IFS(AB2546&lt;1965,"Baby Boomers",AB2546&lt;1981,"Gen X",AB2546&lt;1997,"Millenial",TRUE,("Gen Z"))</f>
        <v>Millenial</v>
      </c>
    </row>
    <row r="2547" spans="1:30" x14ac:dyDescent="0.25">
      <c r="A2547" t="s">
        <v>15560</v>
      </c>
      <c r="B2547" t="s">
        <v>9007</v>
      </c>
      <c r="C2547" t="s">
        <v>252</v>
      </c>
      <c r="D2547" s="2">
        <v>44970</v>
      </c>
      <c r="E2547" s="2" t="s">
        <v>10301</v>
      </c>
      <c r="F2547" t="s">
        <v>28</v>
      </c>
      <c r="G2547" t="s">
        <v>9008</v>
      </c>
      <c r="H2547" t="s">
        <v>9009</v>
      </c>
      <c r="I2547" t="s">
        <v>79</v>
      </c>
      <c r="J2547" t="s">
        <v>32</v>
      </c>
      <c r="K2547" t="s">
        <v>62</v>
      </c>
      <c r="L2547" t="s">
        <v>63</v>
      </c>
      <c r="M2547" t="s">
        <v>51</v>
      </c>
      <c r="N2547" t="s">
        <v>36</v>
      </c>
      <c r="O2547" t="s">
        <v>10301</v>
      </c>
      <c r="P2547" t="s">
        <v>10302</v>
      </c>
      <c r="Q2547" t="s">
        <v>80</v>
      </c>
      <c r="R2547" s="2">
        <v>17626</v>
      </c>
      <c r="S2547" t="s">
        <v>39</v>
      </c>
      <c r="T2547" t="s">
        <v>82</v>
      </c>
      <c r="U2547" t="s">
        <v>41</v>
      </c>
      <c r="V2547" t="s">
        <v>10450</v>
      </c>
      <c r="W2547" t="s">
        <v>73</v>
      </c>
      <c r="X2547" t="s">
        <v>43</v>
      </c>
      <c r="Y2547" t="s">
        <v>44</v>
      </c>
      <c r="Z2547">
        <v>1</v>
      </c>
      <c r="AA2547" t="str">
        <f t="shared" si="117"/>
        <v>Active</v>
      </c>
      <c r="AB2547">
        <f t="shared" si="118"/>
        <v>1948</v>
      </c>
      <c r="AC2547">
        <f t="shared" si="119"/>
        <v>78</v>
      </c>
      <c r="AD2547" t="str" cm="1">
        <f t="array" ref="AD2547">_xlfn.IFS(AB2547&lt;1965,"Baby Boomers",AB2547&lt;1981,"Gen X",AB2547&lt;1997,"Millenial",TRUE,("Gen Z"))</f>
        <v>Baby Boomers</v>
      </c>
    </row>
    <row r="2548" spans="1:30" x14ac:dyDescent="0.25">
      <c r="A2548" t="s">
        <v>15561</v>
      </c>
      <c r="B2548" t="s">
        <v>2759</v>
      </c>
      <c r="C2548" t="s">
        <v>4233</v>
      </c>
      <c r="D2548" s="2">
        <v>43800</v>
      </c>
      <c r="E2548" s="2" t="s">
        <v>10301</v>
      </c>
      <c r="F2548" t="s">
        <v>28</v>
      </c>
      <c r="G2548" t="s">
        <v>9010</v>
      </c>
      <c r="H2548" t="s">
        <v>9011</v>
      </c>
      <c r="I2548" t="s">
        <v>132</v>
      </c>
      <c r="J2548" t="s">
        <v>32</v>
      </c>
      <c r="K2548" t="s">
        <v>51</v>
      </c>
      <c r="L2548" t="s">
        <v>34</v>
      </c>
      <c r="M2548" t="s">
        <v>51</v>
      </c>
      <c r="N2548" t="s">
        <v>36</v>
      </c>
      <c r="O2548" t="s">
        <v>10301</v>
      </c>
      <c r="P2548" t="s">
        <v>10302</v>
      </c>
      <c r="Q2548" t="s">
        <v>80</v>
      </c>
      <c r="R2548" s="2">
        <v>18793</v>
      </c>
      <c r="S2548" t="s">
        <v>39</v>
      </c>
      <c r="T2548" t="s">
        <v>291</v>
      </c>
      <c r="U2548" t="s">
        <v>41</v>
      </c>
      <c r="V2548" t="s">
        <v>12571</v>
      </c>
      <c r="W2548" t="s">
        <v>73</v>
      </c>
      <c r="X2548" t="s">
        <v>83</v>
      </c>
      <c r="Y2548" t="s">
        <v>44</v>
      </c>
      <c r="Z2548">
        <v>5</v>
      </c>
      <c r="AA2548" t="str">
        <f t="shared" si="117"/>
        <v>Active</v>
      </c>
      <c r="AB2548">
        <f t="shared" si="118"/>
        <v>1951</v>
      </c>
      <c r="AC2548">
        <f t="shared" si="119"/>
        <v>74</v>
      </c>
      <c r="AD2548" t="str" cm="1">
        <f t="array" ref="AD2548">_xlfn.IFS(AB2548&lt;1965,"Baby Boomers",AB2548&lt;1981,"Gen X",AB2548&lt;1997,"Millenial",TRUE,("Gen Z"))</f>
        <v>Baby Boomers</v>
      </c>
    </row>
    <row r="2549" spans="1:30" x14ac:dyDescent="0.25">
      <c r="A2549" t="s">
        <v>15562</v>
      </c>
      <c r="B2549" t="s">
        <v>2895</v>
      </c>
      <c r="C2549" t="s">
        <v>3126</v>
      </c>
      <c r="D2549" s="2">
        <v>44869</v>
      </c>
      <c r="E2549" s="2" t="s">
        <v>10301</v>
      </c>
      <c r="F2549" t="s">
        <v>28</v>
      </c>
      <c r="G2549" t="s">
        <v>9012</v>
      </c>
      <c r="H2549" t="s">
        <v>9013</v>
      </c>
      <c r="I2549" t="s">
        <v>132</v>
      </c>
      <c r="J2549" t="s">
        <v>32</v>
      </c>
      <c r="K2549" t="s">
        <v>62</v>
      </c>
      <c r="L2549" t="s">
        <v>34</v>
      </c>
      <c r="M2549" t="s">
        <v>51</v>
      </c>
      <c r="N2549" t="s">
        <v>36</v>
      </c>
      <c r="O2549" t="s">
        <v>10301</v>
      </c>
      <c r="P2549" t="s">
        <v>10302</v>
      </c>
      <c r="Q2549" t="s">
        <v>89</v>
      </c>
      <c r="R2549" s="2">
        <v>16474</v>
      </c>
      <c r="S2549" t="s">
        <v>39</v>
      </c>
      <c r="T2549" t="s">
        <v>82</v>
      </c>
      <c r="U2549" t="s">
        <v>41</v>
      </c>
      <c r="V2549" t="s">
        <v>10886</v>
      </c>
      <c r="W2549" t="s">
        <v>92</v>
      </c>
      <c r="X2549" t="s">
        <v>74</v>
      </c>
      <c r="Y2549" t="s">
        <v>44</v>
      </c>
      <c r="Z2549">
        <v>5</v>
      </c>
      <c r="AA2549" t="str">
        <f t="shared" si="117"/>
        <v>Active</v>
      </c>
      <c r="AB2549">
        <f t="shared" si="118"/>
        <v>1945</v>
      </c>
      <c r="AC2549">
        <f t="shared" si="119"/>
        <v>81</v>
      </c>
      <c r="AD2549" t="str" cm="1">
        <f t="array" ref="AD2549">_xlfn.IFS(AB2549&lt;1965,"Baby Boomers",AB2549&lt;1981,"Gen X",AB2549&lt;1997,"Millenial",TRUE,("Gen Z"))</f>
        <v>Baby Boomers</v>
      </c>
    </row>
    <row r="2550" spans="1:30" x14ac:dyDescent="0.25">
      <c r="A2550" t="s">
        <v>15563</v>
      </c>
      <c r="B2550" t="s">
        <v>9014</v>
      </c>
      <c r="C2550" t="s">
        <v>9015</v>
      </c>
      <c r="D2550" s="2">
        <v>44300</v>
      </c>
      <c r="E2550" s="2">
        <v>44734</v>
      </c>
      <c r="F2550" t="s">
        <v>28</v>
      </c>
      <c r="G2550" t="s">
        <v>9016</v>
      </c>
      <c r="H2550" t="s">
        <v>9017</v>
      </c>
      <c r="I2550" t="s">
        <v>97</v>
      </c>
      <c r="J2550" t="s">
        <v>32</v>
      </c>
      <c r="K2550" t="s">
        <v>62</v>
      </c>
      <c r="L2550" t="s">
        <v>50</v>
      </c>
      <c r="M2550" t="s">
        <v>35</v>
      </c>
      <c r="N2550" t="s">
        <v>174</v>
      </c>
      <c r="O2550" t="s">
        <v>9018</v>
      </c>
      <c r="P2550" t="s">
        <v>10302</v>
      </c>
      <c r="Q2550" t="s">
        <v>935</v>
      </c>
      <c r="R2550" s="2">
        <v>17701</v>
      </c>
      <c r="S2550" t="s">
        <v>39</v>
      </c>
      <c r="T2550" t="s">
        <v>112</v>
      </c>
      <c r="U2550" t="s">
        <v>54</v>
      </c>
      <c r="V2550" t="s">
        <v>12772</v>
      </c>
      <c r="W2550" t="s">
        <v>127</v>
      </c>
      <c r="X2550" t="s">
        <v>83</v>
      </c>
      <c r="Y2550" t="s">
        <v>44</v>
      </c>
      <c r="Z2550">
        <v>4</v>
      </c>
      <c r="AA2550" t="str">
        <f t="shared" si="117"/>
        <v>Non-Active</v>
      </c>
      <c r="AB2550">
        <f t="shared" si="118"/>
        <v>1948</v>
      </c>
      <c r="AC2550">
        <f t="shared" si="119"/>
        <v>77</v>
      </c>
      <c r="AD2550" t="str" cm="1">
        <f t="array" ref="AD2550">_xlfn.IFS(AB2550&lt;1965,"Baby Boomers",AB2550&lt;1981,"Gen X",AB2550&lt;1997,"Millenial",TRUE,("Gen Z"))</f>
        <v>Baby Boomers</v>
      </c>
    </row>
    <row r="2551" spans="1:30" x14ac:dyDescent="0.25">
      <c r="A2551" t="s">
        <v>15564</v>
      </c>
      <c r="B2551" t="s">
        <v>3035</v>
      </c>
      <c r="C2551" t="s">
        <v>6085</v>
      </c>
      <c r="D2551" s="2">
        <v>44421</v>
      </c>
      <c r="E2551" s="2">
        <v>44481</v>
      </c>
      <c r="F2551" t="s">
        <v>28</v>
      </c>
      <c r="G2551" t="s">
        <v>9019</v>
      </c>
      <c r="H2551" t="s">
        <v>9020</v>
      </c>
      <c r="I2551" t="s">
        <v>79</v>
      </c>
      <c r="J2551" t="s">
        <v>10699</v>
      </c>
      <c r="K2551" t="s">
        <v>62</v>
      </c>
      <c r="L2551" t="s">
        <v>50</v>
      </c>
      <c r="M2551" t="s">
        <v>35</v>
      </c>
      <c r="N2551" t="s">
        <v>98</v>
      </c>
      <c r="O2551" t="s">
        <v>9021</v>
      </c>
      <c r="P2551" t="s">
        <v>10302</v>
      </c>
      <c r="Q2551" t="s">
        <v>89</v>
      </c>
      <c r="R2551" s="2">
        <v>33622</v>
      </c>
      <c r="S2551" t="s">
        <v>39</v>
      </c>
      <c r="T2551" t="s">
        <v>82</v>
      </c>
      <c r="U2551" t="s">
        <v>54</v>
      </c>
      <c r="V2551" t="s">
        <v>12773</v>
      </c>
      <c r="W2551" t="s">
        <v>55</v>
      </c>
      <c r="X2551" t="s">
        <v>103</v>
      </c>
      <c r="Y2551" t="s">
        <v>44</v>
      </c>
      <c r="Z2551">
        <v>1</v>
      </c>
      <c r="AA2551" t="str">
        <f t="shared" si="117"/>
        <v>Non-Active</v>
      </c>
      <c r="AB2551">
        <f t="shared" si="118"/>
        <v>1992</v>
      </c>
      <c r="AC2551">
        <f t="shared" si="119"/>
        <v>34</v>
      </c>
      <c r="AD2551" t="str" cm="1">
        <f t="array" ref="AD2551">_xlfn.IFS(AB2551&lt;1965,"Baby Boomers",AB2551&lt;1981,"Gen X",AB2551&lt;1997,"Millenial",TRUE,("Gen Z"))</f>
        <v>Millenial</v>
      </c>
    </row>
    <row r="2552" spans="1:30" x14ac:dyDescent="0.25">
      <c r="A2552" t="s">
        <v>15565</v>
      </c>
      <c r="B2552" t="s">
        <v>573</v>
      </c>
      <c r="C2552" t="s">
        <v>9022</v>
      </c>
      <c r="D2552" s="2">
        <v>44071</v>
      </c>
      <c r="E2552" s="2" t="s">
        <v>10301</v>
      </c>
      <c r="F2552" t="s">
        <v>727</v>
      </c>
      <c r="G2552" t="s">
        <v>9023</v>
      </c>
      <c r="H2552" t="s">
        <v>9024</v>
      </c>
      <c r="I2552" t="s">
        <v>117</v>
      </c>
      <c r="J2552" t="s">
        <v>32</v>
      </c>
      <c r="K2552" t="s">
        <v>51</v>
      </c>
      <c r="L2552" t="s">
        <v>50</v>
      </c>
      <c r="M2552" t="s">
        <v>35</v>
      </c>
      <c r="N2552" t="s">
        <v>36</v>
      </c>
      <c r="O2552" t="s">
        <v>10301</v>
      </c>
      <c r="P2552" t="s">
        <v>10302</v>
      </c>
      <c r="Q2552" t="s">
        <v>503</v>
      </c>
      <c r="R2552" s="2">
        <v>32121</v>
      </c>
      <c r="S2552" t="s">
        <v>39</v>
      </c>
      <c r="T2552" t="s">
        <v>6</v>
      </c>
      <c r="U2552" t="s">
        <v>54</v>
      </c>
      <c r="V2552" t="s">
        <v>12124</v>
      </c>
      <c r="W2552" t="s">
        <v>92</v>
      </c>
      <c r="X2552" t="s">
        <v>103</v>
      </c>
      <c r="Y2552" t="s">
        <v>44</v>
      </c>
      <c r="Z2552">
        <v>2</v>
      </c>
      <c r="AA2552" t="str">
        <f t="shared" si="117"/>
        <v>Active</v>
      </c>
      <c r="AB2552">
        <f t="shared" si="118"/>
        <v>1987</v>
      </c>
      <c r="AC2552">
        <f t="shared" si="119"/>
        <v>38</v>
      </c>
      <c r="AD2552" t="str" cm="1">
        <f t="array" ref="AD2552">_xlfn.IFS(AB2552&lt;1965,"Baby Boomers",AB2552&lt;1981,"Gen X",AB2552&lt;1997,"Millenial",TRUE,("Gen Z"))</f>
        <v>Millenial</v>
      </c>
    </row>
    <row r="2553" spans="1:30" x14ac:dyDescent="0.25">
      <c r="A2553" t="s">
        <v>15566</v>
      </c>
      <c r="B2553" t="s">
        <v>6707</v>
      </c>
      <c r="C2553" t="s">
        <v>9025</v>
      </c>
      <c r="D2553" s="2">
        <v>44789</v>
      </c>
      <c r="E2553" s="2" t="s">
        <v>10301</v>
      </c>
      <c r="F2553" t="s">
        <v>28</v>
      </c>
      <c r="G2553" t="s">
        <v>9026</v>
      </c>
      <c r="H2553" t="s">
        <v>9027</v>
      </c>
      <c r="I2553" t="s">
        <v>31</v>
      </c>
      <c r="J2553" t="s">
        <v>32</v>
      </c>
      <c r="K2553" t="s">
        <v>62</v>
      </c>
      <c r="L2553" t="s">
        <v>34</v>
      </c>
      <c r="M2553" t="s">
        <v>51</v>
      </c>
      <c r="N2553" t="s">
        <v>36</v>
      </c>
      <c r="O2553" t="s">
        <v>10301</v>
      </c>
      <c r="P2553" t="s">
        <v>10302</v>
      </c>
      <c r="Q2553" t="s">
        <v>503</v>
      </c>
      <c r="R2553" s="2">
        <v>29840</v>
      </c>
      <c r="S2553" t="s">
        <v>39</v>
      </c>
      <c r="T2553" t="s">
        <v>6</v>
      </c>
      <c r="U2553" t="s">
        <v>54</v>
      </c>
      <c r="V2553" t="s">
        <v>12774</v>
      </c>
      <c r="W2553" t="s">
        <v>55</v>
      </c>
      <c r="X2553" t="s">
        <v>103</v>
      </c>
      <c r="Y2553" t="s">
        <v>44</v>
      </c>
      <c r="Z2553">
        <v>4</v>
      </c>
      <c r="AA2553" t="str">
        <f t="shared" si="117"/>
        <v>Active</v>
      </c>
      <c r="AB2553">
        <f t="shared" si="118"/>
        <v>1981</v>
      </c>
      <c r="AC2553">
        <f t="shared" si="119"/>
        <v>44</v>
      </c>
      <c r="AD2553" t="str" cm="1">
        <f t="array" ref="AD2553">_xlfn.IFS(AB2553&lt;1965,"Baby Boomers",AB2553&lt;1981,"Gen X",AB2553&lt;1997,"Millenial",TRUE,("Gen Z"))</f>
        <v>Millenial</v>
      </c>
    </row>
    <row r="2554" spans="1:30" x14ac:dyDescent="0.25">
      <c r="A2554" t="s">
        <v>15567</v>
      </c>
      <c r="B2554" t="s">
        <v>5291</v>
      </c>
      <c r="C2554" t="s">
        <v>4336</v>
      </c>
      <c r="D2554" s="2">
        <v>44618</v>
      </c>
      <c r="E2554" s="2" t="s">
        <v>10301</v>
      </c>
      <c r="F2554" t="s">
        <v>28</v>
      </c>
      <c r="G2554" t="s">
        <v>9028</v>
      </c>
      <c r="H2554" t="s">
        <v>9029</v>
      </c>
      <c r="I2554" t="s">
        <v>61</v>
      </c>
      <c r="J2554" t="s">
        <v>32</v>
      </c>
      <c r="K2554" t="s">
        <v>62</v>
      </c>
      <c r="L2554" t="s">
        <v>50</v>
      </c>
      <c r="M2554" t="s">
        <v>35</v>
      </c>
      <c r="N2554" t="s">
        <v>36</v>
      </c>
      <c r="O2554" t="s">
        <v>10301</v>
      </c>
      <c r="P2554" t="s">
        <v>10302</v>
      </c>
      <c r="Q2554" t="s">
        <v>89</v>
      </c>
      <c r="R2554" s="2">
        <v>37058</v>
      </c>
      <c r="S2554" t="s">
        <v>39</v>
      </c>
      <c r="T2554" t="s">
        <v>82</v>
      </c>
      <c r="U2554" t="s">
        <v>41</v>
      </c>
      <c r="V2554" t="s">
        <v>12573</v>
      </c>
      <c r="W2554" t="s">
        <v>73</v>
      </c>
      <c r="X2554" t="s">
        <v>43</v>
      </c>
      <c r="Y2554" t="s">
        <v>44</v>
      </c>
      <c r="Z2554">
        <v>2</v>
      </c>
      <c r="AA2554" t="str">
        <f t="shared" si="117"/>
        <v>Active</v>
      </c>
      <c r="AB2554">
        <f t="shared" si="118"/>
        <v>2001</v>
      </c>
      <c r="AC2554">
        <f t="shared" si="119"/>
        <v>24</v>
      </c>
      <c r="AD2554" t="str" cm="1">
        <f t="array" ref="AD2554">_xlfn.IFS(AB2554&lt;1965,"Baby Boomers",AB2554&lt;1981,"Gen X",AB2554&lt;1997,"Millenial",TRUE,("Gen Z"))</f>
        <v>Gen Z</v>
      </c>
    </row>
    <row r="2555" spans="1:30" x14ac:dyDescent="0.25">
      <c r="A2555" t="s">
        <v>15568</v>
      </c>
      <c r="B2555" t="s">
        <v>5972</v>
      </c>
      <c r="C2555" t="s">
        <v>9030</v>
      </c>
      <c r="D2555" s="2">
        <v>43829</v>
      </c>
      <c r="E2555" s="2" t="s">
        <v>10301</v>
      </c>
      <c r="F2555" t="s">
        <v>28</v>
      </c>
      <c r="G2555" t="s">
        <v>9031</v>
      </c>
      <c r="H2555" t="s">
        <v>9032</v>
      </c>
      <c r="I2555" t="s">
        <v>132</v>
      </c>
      <c r="J2555" t="s">
        <v>32</v>
      </c>
      <c r="K2555" t="s">
        <v>51</v>
      </c>
      <c r="L2555" t="s">
        <v>50</v>
      </c>
      <c r="M2555" t="s">
        <v>35</v>
      </c>
      <c r="N2555" t="s">
        <v>36</v>
      </c>
      <c r="O2555" t="s">
        <v>10301</v>
      </c>
      <c r="P2555" t="s">
        <v>10302</v>
      </c>
      <c r="Q2555" t="s">
        <v>80</v>
      </c>
      <c r="R2555" s="2">
        <v>21072</v>
      </c>
      <c r="S2555" t="s">
        <v>39</v>
      </c>
      <c r="T2555" t="s">
        <v>102</v>
      </c>
      <c r="U2555" t="s">
        <v>41</v>
      </c>
      <c r="V2555" t="s">
        <v>12775</v>
      </c>
      <c r="W2555" t="s">
        <v>55</v>
      </c>
      <c r="X2555" t="s">
        <v>103</v>
      </c>
      <c r="Y2555" t="s">
        <v>44</v>
      </c>
      <c r="Z2555">
        <v>2</v>
      </c>
      <c r="AA2555" t="str">
        <f t="shared" si="117"/>
        <v>Active</v>
      </c>
      <c r="AB2555">
        <f t="shared" si="118"/>
        <v>1957</v>
      </c>
      <c r="AC2555">
        <f t="shared" si="119"/>
        <v>68</v>
      </c>
      <c r="AD2555" t="str" cm="1">
        <f t="array" ref="AD2555">_xlfn.IFS(AB2555&lt;1965,"Baby Boomers",AB2555&lt;1981,"Gen X",AB2555&lt;1997,"Millenial",TRUE,("Gen Z"))</f>
        <v>Baby Boomers</v>
      </c>
    </row>
    <row r="2556" spans="1:30" x14ac:dyDescent="0.25">
      <c r="A2556" t="s">
        <v>15569</v>
      </c>
      <c r="B2556" t="s">
        <v>9033</v>
      </c>
      <c r="C2556" t="s">
        <v>9034</v>
      </c>
      <c r="D2556" s="2">
        <v>44765</v>
      </c>
      <c r="E2556" s="2">
        <v>44991</v>
      </c>
      <c r="F2556" t="s">
        <v>28</v>
      </c>
      <c r="G2556" t="s">
        <v>9035</v>
      </c>
      <c r="H2556" t="s">
        <v>9036</v>
      </c>
      <c r="I2556" t="s">
        <v>79</v>
      </c>
      <c r="J2556" t="s">
        <v>32</v>
      </c>
      <c r="K2556" t="s">
        <v>51</v>
      </c>
      <c r="L2556" t="s">
        <v>63</v>
      </c>
      <c r="M2556" t="s">
        <v>62</v>
      </c>
      <c r="N2556" t="s">
        <v>174</v>
      </c>
      <c r="O2556" t="s">
        <v>9037</v>
      </c>
      <c r="P2556" t="s">
        <v>10302</v>
      </c>
      <c r="Q2556" t="s">
        <v>52</v>
      </c>
      <c r="R2556" s="2">
        <v>29214</v>
      </c>
      <c r="S2556" t="s">
        <v>39</v>
      </c>
      <c r="T2556" t="s">
        <v>225</v>
      </c>
      <c r="U2556" t="s">
        <v>41</v>
      </c>
      <c r="V2556" t="s">
        <v>12776</v>
      </c>
      <c r="W2556" t="s">
        <v>92</v>
      </c>
      <c r="X2556" t="s">
        <v>74</v>
      </c>
      <c r="Y2556" t="s">
        <v>44</v>
      </c>
      <c r="Z2556">
        <v>1</v>
      </c>
      <c r="AA2556" t="str">
        <f t="shared" si="117"/>
        <v>Non-Active</v>
      </c>
      <c r="AB2556">
        <f t="shared" si="118"/>
        <v>1979</v>
      </c>
      <c r="AC2556">
        <f t="shared" si="119"/>
        <v>46</v>
      </c>
      <c r="AD2556" t="str" cm="1">
        <f t="array" ref="AD2556">_xlfn.IFS(AB2556&lt;1965,"Baby Boomers",AB2556&lt;1981,"Gen X",AB2556&lt;1997,"Millenial",TRUE,("Gen Z"))</f>
        <v>Gen X</v>
      </c>
    </row>
    <row r="2557" spans="1:30" x14ac:dyDescent="0.25">
      <c r="A2557" t="s">
        <v>12743</v>
      </c>
      <c r="B2557" t="s">
        <v>1824</v>
      </c>
      <c r="C2557" t="s">
        <v>225</v>
      </c>
      <c r="D2557" s="2">
        <v>43387</v>
      </c>
      <c r="E2557" s="2" t="s">
        <v>10301</v>
      </c>
      <c r="F2557" t="s">
        <v>727</v>
      </c>
      <c r="G2557" t="s">
        <v>9038</v>
      </c>
      <c r="H2557" t="s">
        <v>9039</v>
      </c>
      <c r="I2557" t="s">
        <v>97</v>
      </c>
      <c r="J2557" t="s">
        <v>32</v>
      </c>
      <c r="K2557" t="s">
        <v>62</v>
      </c>
      <c r="L2557" t="s">
        <v>63</v>
      </c>
      <c r="M2557" t="s">
        <v>35</v>
      </c>
      <c r="N2557" t="s">
        <v>36</v>
      </c>
      <c r="O2557" t="s">
        <v>10301</v>
      </c>
      <c r="P2557" t="s">
        <v>10302</v>
      </c>
      <c r="Q2557" t="s">
        <v>89</v>
      </c>
      <c r="R2557" s="2">
        <v>19017</v>
      </c>
      <c r="S2557" t="s">
        <v>39</v>
      </c>
      <c r="T2557" t="s">
        <v>102</v>
      </c>
      <c r="U2557" t="s">
        <v>41</v>
      </c>
      <c r="V2557" t="s">
        <v>11198</v>
      </c>
      <c r="W2557" t="s">
        <v>73</v>
      </c>
      <c r="X2557" t="s">
        <v>83</v>
      </c>
      <c r="Y2557" t="s">
        <v>44</v>
      </c>
      <c r="Z2557">
        <v>2</v>
      </c>
      <c r="AA2557" t="str">
        <f t="shared" si="117"/>
        <v>Active</v>
      </c>
      <c r="AB2557">
        <f t="shared" si="118"/>
        <v>1952</v>
      </c>
      <c r="AC2557">
        <f t="shared" si="119"/>
        <v>74</v>
      </c>
      <c r="AD2557" t="str" cm="1">
        <f t="array" ref="AD2557">_xlfn.IFS(AB2557&lt;1965,"Baby Boomers",AB2557&lt;1981,"Gen X",AB2557&lt;1997,"Millenial",TRUE,("Gen Z"))</f>
        <v>Baby Boomers</v>
      </c>
    </row>
    <row r="2558" spans="1:30" x14ac:dyDescent="0.25">
      <c r="A2558" t="s">
        <v>15570</v>
      </c>
      <c r="B2558" t="s">
        <v>3785</v>
      </c>
      <c r="C2558" t="s">
        <v>293</v>
      </c>
      <c r="D2558" s="2">
        <v>44247</v>
      </c>
      <c r="E2558" s="2" t="s">
        <v>10301</v>
      </c>
      <c r="F2558" t="s">
        <v>727</v>
      </c>
      <c r="G2558" t="s">
        <v>9040</v>
      </c>
      <c r="H2558" t="s">
        <v>9041</v>
      </c>
      <c r="I2558" t="s">
        <v>61</v>
      </c>
      <c r="J2558" t="s">
        <v>32</v>
      </c>
      <c r="K2558" t="s">
        <v>62</v>
      </c>
      <c r="L2558" t="s">
        <v>34</v>
      </c>
      <c r="M2558" t="s">
        <v>35</v>
      </c>
      <c r="N2558" t="s">
        <v>36</v>
      </c>
      <c r="O2558" t="s">
        <v>10301</v>
      </c>
      <c r="P2558" t="s">
        <v>10302</v>
      </c>
      <c r="Q2558" t="s">
        <v>147</v>
      </c>
      <c r="R2558" s="2">
        <v>22751</v>
      </c>
      <c r="S2558" t="s">
        <v>39</v>
      </c>
      <c r="T2558" t="s">
        <v>162</v>
      </c>
      <c r="U2558" t="s">
        <v>54</v>
      </c>
      <c r="V2558" t="s">
        <v>12777</v>
      </c>
      <c r="W2558" t="s">
        <v>55</v>
      </c>
      <c r="X2558" t="s">
        <v>43</v>
      </c>
      <c r="Y2558" t="s">
        <v>44</v>
      </c>
      <c r="Z2558">
        <v>2</v>
      </c>
      <c r="AA2558" t="str">
        <f t="shared" si="117"/>
        <v>Active</v>
      </c>
      <c r="AB2558">
        <f t="shared" si="118"/>
        <v>1962</v>
      </c>
      <c r="AC2558">
        <f t="shared" si="119"/>
        <v>64</v>
      </c>
      <c r="AD2558" t="str" cm="1">
        <f t="array" ref="AD2558">_xlfn.IFS(AB2558&lt;1965,"Baby Boomers",AB2558&lt;1981,"Gen X",AB2558&lt;1997,"Millenial",TRUE,("Gen Z"))</f>
        <v>Baby Boomers</v>
      </c>
    </row>
    <row r="2559" spans="1:30" x14ac:dyDescent="0.25">
      <c r="A2559" t="s">
        <v>15571</v>
      </c>
      <c r="B2559" t="s">
        <v>9042</v>
      </c>
      <c r="C2559" t="s">
        <v>9043</v>
      </c>
      <c r="D2559" s="2">
        <v>43918</v>
      </c>
      <c r="E2559" s="2">
        <v>44156</v>
      </c>
      <c r="F2559" t="s">
        <v>727</v>
      </c>
      <c r="G2559" t="s">
        <v>9044</v>
      </c>
      <c r="H2559" t="s">
        <v>9045</v>
      </c>
      <c r="I2559" t="s">
        <v>167</v>
      </c>
      <c r="J2559" t="s">
        <v>32</v>
      </c>
      <c r="K2559" t="s">
        <v>33</v>
      </c>
      <c r="L2559" t="s">
        <v>63</v>
      </c>
      <c r="M2559" t="s">
        <v>35</v>
      </c>
      <c r="N2559" t="s">
        <v>174</v>
      </c>
      <c r="O2559" t="s">
        <v>9046</v>
      </c>
      <c r="P2559" t="s">
        <v>10302</v>
      </c>
      <c r="Q2559" t="s">
        <v>110</v>
      </c>
      <c r="R2559" s="2">
        <v>27487</v>
      </c>
      <c r="S2559" t="s">
        <v>39</v>
      </c>
      <c r="T2559" t="s">
        <v>112</v>
      </c>
      <c r="U2559" t="s">
        <v>41</v>
      </c>
      <c r="V2559" t="s">
        <v>10445</v>
      </c>
      <c r="W2559" t="s">
        <v>92</v>
      </c>
      <c r="X2559" t="s">
        <v>103</v>
      </c>
      <c r="Y2559" t="s">
        <v>44</v>
      </c>
      <c r="Z2559">
        <v>5</v>
      </c>
      <c r="AA2559" t="str">
        <f t="shared" si="117"/>
        <v>Non-Active</v>
      </c>
      <c r="AB2559">
        <f t="shared" si="118"/>
        <v>1975</v>
      </c>
      <c r="AC2559">
        <f t="shared" si="119"/>
        <v>51</v>
      </c>
      <c r="AD2559" t="str" cm="1">
        <f t="array" ref="AD2559">_xlfn.IFS(AB2559&lt;1965,"Baby Boomers",AB2559&lt;1981,"Gen X",AB2559&lt;1997,"Millenial",TRUE,("Gen Z"))</f>
        <v>Gen X</v>
      </c>
    </row>
    <row r="2560" spans="1:30" x14ac:dyDescent="0.25">
      <c r="A2560" t="s">
        <v>15572</v>
      </c>
      <c r="B2560" t="s">
        <v>1810</v>
      </c>
      <c r="C2560" t="s">
        <v>9047</v>
      </c>
      <c r="D2560" s="2">
        <v>43501</v>
      </c>
      <c r="E2560" s="2">
        <v>44022</v>
      </c>
      <c r="F2560" t="s">
        <v>28</v>
      </c>
      <c r="G2560" t="s">
        <v>9048</v>
      </c>
      <c r="H2560" t="s">
        <v>9049</v>
      </c>
      <c r="I2560" t="s">
        <v>132</v>
      </c>
      <c r="J2560" t="s">
        <v>32</v>
      </c>
      <c r="K2560" t="s">
        <v>33</v>
      </c>
      <c r="L2560" t="s">
        <v>50</v>
      </c>
      <c r="M2560" t="s">
        <v>51</v>
      </c>
      <c r="N2560" t="s">
        <v>139</v>
      </c>
      <c r="O2560" t="s">
        <v>9050</v>
      </c>
      <c r="P2560" t="s">
        <v>10302</v>
      </c>
      <c r="Q2560" t="s">
        <v>65</v>
      </c>
      <c r="R2560" s="2">
        <v>25828</v>
      </c>
      <c r="S2560" t="s">
        <v>39</v>
      </c>
      <c r="T2560" t="s">
        <v>6</v>
      </c>
      <c r="U2560" t="s">
        <v>54</v>
      </c>
      <c r="V2560" t="s">
        <v>10976</v>
      </c>
      <c r="W2560" t="s">
        <v>55</v>
      </c>
      <c r="X2560" t="s">
        <v>83</v>
      </c>
      <c r="Y2560" t="s">
        <v>44</v>
      </c>
      <c r="Z2560">
        <v>1</v>
      </c>
      <c r="AA2560" t="str">
        <f t="shared" si="117"/>
        <v>Non-Active</v>
      </c>
      <c r="AB2560">
        <f t="shared" si="118"/>
        <v>1970</v>
      </c>
      <c r="AC2560">
        <f t="shared" si="119"/>
        <v>55</v>
      </c>
      <c r="AD2560" t="str" cm="1">
        <f t="array" ref="AD2560">_xlfn.IFS(AB2560&lt;1965,"Baby Boomers",AB2560&lt;1981,"Gen X",AB2560&lt;1997,"Millenial",TRUE,("Gen Z"))</f>
        <v>Gen X</v>
      </c>
    </row>
    <row r="2561" spans="1:30" x14ac:dyDescent="0.25">
      <c r="A2561" t="s">
        <v>15573</v>
      </c>
      <c r="B2561" t="s">
        <v>9051</v>
      </c>
      <c r="C2561" t="s">
        <v>9052</v>
      </c>
      <c r="D2561" s="2">
        <v>45035</v>
      </c>
      <c r="E2561" s="2" t="s">
        <v>10301</v>
      </c>
      <c r="F2561" t="s">
        <v>28</v>
      </c>
      <c r="G2561" t="s">
        <v>9053</v>
      </c>
      <c r="H2561" t="s">
        <v>9054</v>
      </c>
      <c r="I2561" t="s">
        <v>117</v>
      </c>
      <c r="J2561" t="s">
        <v>32</v>
      </c>
      <c r="K2561" t="s">
        <v>62</v>
      </c>
      <c r="L2561" t="s">
        <v>63</v>
      </c>
      <c r="M2561" t="s">
        <v>35</v>
      </c>
      <c r="N2561" t="s">
        <v>36</v>
      </c>
      <c r="O2561" t="s">
        <v>10301</v>
      </c>
      <c r="P2561" t="s">
        <v>10302</v>
      </c>
      <c r="Q2561" t="s">
        <v>100</v>
      </c>
      <c r="R2561" s="2">
        <v>25944</v>
      </c>
      <c r="S2561" t="s">
        <v>39</v>
      </c>
      <c r="T2561" t="s">
        <v>177</v>
      </c>
      <c r="U2561" t="s">
        <v>41</v>
      </c>
      <c r="V2561" t="s">
        <v>10887</v>
      </c>
      <c r="W2561" t="s">
        <v>127</v>
      </c>
      <c r="X2561" t="s">
        <v>74</v>
      </c>
      <c r="Y2561" t="s">
        <v>44</v>
      </c>
      <c r="Z2561">
        <v>1</v>
      </c>
      <c r="AA2561" t="str">
        <f t="shared" si="117"/>
        <v>Active</v>
      </c>
      <c r="AB2561">
        <f t="shared" si="118"/>
        <v>1971</v>
      </c>
      <c r="AC2561">
        <f t="shared" si="119"/>
        <v>55</v>
      </c>
      <c r="AD2561" t="str" cm="1">
        <f t="array" ref="AD2561">_xlfn.IFS(AB2561&lt;1965,"Baby Boomers",AB2561&lt;1981,"Gen X",AB2561&lt;1997,"Millenial",TRUE,("Gen Z"))</f>
        <v>Gen X</v>
      </c>
    </row>
    <row r="2562" spans="1:30" x14ac:dyDescent="0.25">
      <c r="A2562" t="s">
        <v>15574</v>
      </c>
      <c r="B2562" t="s">
        <v>9055</v>
      </c>
      <c r="C2562" t="s">
        <v>9056</v>
      </c>
      <c r="D2562" s="2">
        <v>44098</v>
      </c>
      <c r="E2562" s="2" t="s">
        <v>10301</v>
      </c>
      <c r="F2562" t="s">
        <v>28</v>
      </c>
      <c r="G2562" t="s">
        <v>9057</v>
      </c>
      <c r="H2562" t="s">
        <v>9058</v>
      </c>
      <c r="I2562" t="s">
        <v>79</v>
      </c>
      <c r="J2562" t="s">
        <v>32</v>
      </c>
      <c r="K2562" t="s">
        <v>33</v>
      </c>
      <c r="L2562" t="s">
        <v>63</v>
      </c>
      <c r="M2562" t="s">
        <v>62</v>
      </c>
      <c r="N2562" t="s">
        <v>36</v>
      </c>
      <c r="O2562" t="s">
        <v>10301</v>
      </c>
      <c r="P2562" t="s">
        <v>10302</v>
      </c>
      <c r="Q2562" t="s">
        <v>285</v>
      </c>
      <c r="R2562" s="2">
        <v>24158</v>
      </c>
      <c r="S2562" t="s">
        <v>39</v>
      </c>
      <c r="T2562" t="s">
        <v>948</v>
      </c>
      <c r="U2562" t="s">
        <v>54</v>
      </c>
      <c r="V2562" t="s">
        <v>12778</v>
      </c>
      <c r="W2562" t="s">
        <v>73</v>
      </c>
      <c r="X2562" t="s">
        <v>74</v>
      </c>
      <c r="Y2562" t="s">
        <v>44</v>
      </c>
      <c r="Z2562">
        <v>4</v>
      </c>
      <c r="AA2562" t="str">
        <f t="shared" si="117"/>
        <v>Active</v>
      </c>
      <c r="AB2562">
        <f t="shared" si="118"/>
        <v>1966</v>
      </c>
      <c r="AC2562">
        <f t="shared" si="119"/>
        <v>60</v>
      </c>
      <c r="AD2562" t="str" cm="1">
        <f t="array" ref="AD2562">_xlfn.IFS(AB2562&lt;1965,"Baby Boomers",AB2562&lt;1981,"Gen X",AB2562&lt;1997,"Millenial",TRUE,("Gen Z"))</f>
        <v>Gen X</v>
      </c>
    </row>
    <row r="2563" spans="1:30" x14ac:dyDescent="0.25">
      <c r="A2563" t="s">
        <v>15575</v>
      </c>
      <c r="B2563" t="s">
        <v>1338</v>
      </c>
      <c r="C2563" t="s">
        <v>713</v>
      </c>
      <c r="D2563" s="2">
        <v>44149</v>
      </c>
      <c r="E2563" s="2">
        <v>44941</v>
      </c>
      <c r="F2563" t="s">
        <v>28</v>
      </c>
      <c r="G2563" t="s">
        <v>9059</v>
      </c>
      <c r="H2563" t="s">
        <v>9060</v>
      </c>
      <c r="I2563" t="s">
        <v>138</v>
      </c>
      <c r="J2563" t="s">
        <v>32</v>
      </c>
      <c r="K2563" t="s">
        <v>62</v>
      </c>
      <c r="L2563" t="s">
        <v>50</v>
      </c>
      <c r="M2563" t="s">
        <v>51</v>
      </c>
      <c r="N2563" t="s">
        <v>125</v>
      </c>
      <c r="O2563" t="s">
        <v>9061</v>
      </c>
      <c r="P2563" t="s">
        <v>10302</v>
      </c>
      <c r="Q2563" t="s">
        <v>80</v>
      </c>
      <c r="R2563" s="2">
        <v>26316</v>
      </c>
      <c r="S2563" t="s">
        <v>39</v>
      </c>
      <c r="T2563" t="s">
        <v>162</v>
      </c>
      <c r="U2563" t="s">
        <v>54</v>
      </c>
      <c r="V2563" t="s">
        <v>12779</v>
      </c>
      <c r="W2563" t="s">
        <v>55</v>
      </c>
      <c r="X2563" t="s">
        <v>83</v>
      </c>
      <c r="Y2563" t="s">
        <v>44</v>
      </c>
      <c r="Z2563">
        <v>1</v>
      </c>
      <c r="AA2563" t="str">
        <f t="shared" ref="AA2563:AA2626" si="120">IF(E2563="","Active","Non-Active")</f>
        <v>Non-Active</v>
      </c>
      <c r="AB2563">
        <f t="shared" ref="AB2563:AB2626" si="121">YEAR(R2563)</f>
        <v>1972</v>
      </c>
      <c r="AC2563">
        <f t="shared" ref="AC2563:AC2626" si="122">INT(YEARFRAC(R2563,"20/04/2026"))</f>
        <v>54</v>
      </c>
      <c r="AD2563" t="str" cm="1">
        <f t="array" ref="AD2563">_xlfn.IFS(AB2563&lt;1965,"Baby Boomers",AB2563&lt;1981,"Gen X",AB2563&lt;1997,"Millenial",TRUE,("Gen Z"))</f>
        <v>Gen X</v>
      </c>
    </row>
    <row r="2564" spans="1:30" x14ac:dyDescent="0.25">
      <c r="A2564" t="s">
        <v>15576</v>
      </c>
      <c r="B2564" t="s">
        <v>6614</v>
      </c>
      <c r="C2564" t="s">
        <v>746</v>
      </c>
      <c r="D2564" s="2">
        <v>44455</v>
      </c>
      <c r="E2564" s="2" t="s">
        <v>10301</v>
      </c>
      <c r="F2564" t="s">
        <v>28</v>
      </c>
      <c r="G2564" t="s">
        <v>9062</v>
      </c>
      <c r="H2564" t="s">
        <v>9063</v>
      </c>
      <c r="I2564" t="s">
        <v>79</v>
      </c>
      <c r="J2564" t="s">
        <v>32</v>
      </c>
      <c r="K2564" t="s">
        <v>33</v>
      </c>
      <c r="L2564" t="s">
        <v>63</v>
      </c>
      <c r="M2564" t="s">
        <v>35</v>
      </c>
      <c r="N2564" t="s">
        <v>36</v>
      </c>
      <c r="O2564" t="s">
        <v>10301</v>
      </c>
      <c r="P2564" t="s">
        <v>10302</v>
      </c>
      <c r="Q2564" t="s">
        <v>110</v>
      </c>
      <c r="R2564" s="2">
        <v>15487</v>
      </c>
      <c r="S2564" t="s">
        <v>39</v>
      </c>
      <c r="T2564" t="s">
        <v>418</v>
      </c>
      <c r="U2564" t="s">
        <v>41</v>
      </c>
      <c r="V2564" t="s">
        <v>12780</v>
      </c>
      <c r="W2564" t="s">
        <v>55</v>
      </c>
      <c r="X2564" t="s">
        <v>43</v>
      </c>
      <c r="Y2564" t="s">
        <v>44</v>
      </c>
      <c r="Z2564">
        <v>4</v>
      </c>
      <c r="AA2564" t="str">
        <f t="shared" si="120"/>
        <v>Active</v>
      </c>
      <c r="AB2564">
        <f t="shared" si="121"/>
        <v>1942</v>
      </c>
      <c r="AC2564">
        <f t="shared" si="122"/>
        <v>83</v>
      </c>
      <c r="AD2564" t="str" cm="1">
        <f t="array" ref="AD2564">_xlfn.IFS(AB2564&lt;1965,"Baby Boomers",AB2564&lt;1981,"Gen X",AB2564&lt;1997,"Millenial",TRUE,("Gen Z"))</f>
        <v>Baby Boomers</v>
      </c>
    </row>
    <row r="2565" spans="1:30" x14ac:dyDescent="0.25">
      <c r="A2565" t="s">
        <v>15577</v>
      </c>
      <c r="B2565" t="s">
        <v>9064</v>
      </c>
      <c r="C2565" t="s">
        <v>2957</v>
      </c>
      <c r="D2565" s="2">
        <v>43576</v>
      </c>
      <c r="E2565" s="2" t="s">
        <v>10301</v>
      </c>
      <c r="F2565" t="s">
        <v>28</v>
      </c>
      <c r="G2565" t="s">
        <v>9065</v>
      </c>
      <c r="H2565" t="s">
        <v>9066</v>
      </c>
      <c r="I2565" t="s">
        <v>167</v>
      </c>
      <c r="J2565" t="s">
        <v>32</v>
      </c>
      <c r="K2565" t="s">
        <v>62</v>
      </c>
      <c r="L2565" t="s">
        <v>34</v>
      </c>
      <c r="M2565" t="s">
        <v>51</v>
      </c>
      <c r="N2565" t="s">
        <v>36</v>
      </c>
      <c r="O2565" t="s">
        <v>10301</v>
      </c>
      <c r="P2565" t="s">
        <v>10302</v>
      </c>
      <c r="Q2565" t="s">
        <v>80</v>
      </c>
      <c r="R2565" s="2">
        <v>36308</v>
      </c>
      <c r="S2565" t="s">
        <v>39</v>
      </c>
      <c r="T2565" t="s">
        <v>82</v>
      </c>
      <c r="U2565" t="s">
        <v>41</v>
      </c>
      <c r="V2565" t="s">
        <v>12781</v>
      </c>
      <c r="W2565" t="s">
        <v>42</v>
      </c>
      <c r="X2565" t="s">
        <v>74</v>
      </c>
      <c r="Y2565" t="s">
        <v>44</v>
      </c>
      <c r="Z2565">
        <v>2</v>
      </c>
      <c r="AA2565" t="str">
        <f t="shared" si="120"/>
        <v>Active</v>
      </c>
      <c r="AB2565">
        <f t="shared" si="121"/>
        <v>1999</v>
      </c>
      <c r="AC2565">
        <f t="shared" si="122"/>
        <v>26</v>
      </c>
      <c r="AD2565" t="str" cm="1">
        <f t="array" ref="AD2565">_xlfn.IFS(AB2565&lt;1965,"Baby Boomers",AB2565&lt;1981,"Gen X",AB2565&lt;1997,"Millenial",TRUE,("Gen Z"))</f>
        <v>Gen Z</v>
      </c>
    </row>
    <row r="2566" spans="1:30" x14ac:dyDescent="0.25">
      <c r="A2566" t="s">
        <v>15578</v>
      </c>
      <c r="B2566" t="s">
        <v>1519</v>
      </c>
      <c r="C2566" t="s">
        <v>824</v>
      </c>
      <c r="D2566" s="2">
        <v>43903</v>
      </c>
      <c r="E2566" s="2" t="s">
        <v>10301</v>
      </c>
      <c r="F2566" t="s">
        <v>28</v>
      </c>
      <c r="G2566" t="s">
        <v>9067</v>
      </c>
      <c r="H2566" t="s">
        <v>9068</v>
      </c>
      <c r="I2566" t="s">
        <v>97</v>
      </c>
      <c r="J2566" t="s">
        <v>32</v>
      </c>
      <c r="K2566" t="s">
        <v>33</v>
      </c>
      <c r="L2566" t="s">
        <v>50</v>
      </c>
      <c r="M2566" t="s">
        <v>62</v>
      </c>
      <c r="N2566" t="s">
        <v>36</v>
      </c>
      <c r="O2566" t="s">
        <v>10301</v>
      </c>
      <c r="P2566" t="s">
        <v>10302</v>
      </c>
      <c r="Q2566" t="s">
        <v>80</v>
      </c>
      <c r="R2566" s="2">
        <v>36236</v>
      </c>
      <c r="S2566" t="s">
        <v>39</v>
      </c>
      <c r="T2566" t="s">
        <v>102</v>
      </c>
      <c r="U2566" t="s">
        <v>41</v>
      </c>
      <c r="V2566" t="s">
        <v>12782</v>
      </c>
      <c r="W2566" t="s">
        <v>42</v>
      </c>
      <c r="X2566" t="s">
        <v>74</v>
      </c>
      <c r="Y2566" t="s">
        <v>104</v>
      </c>
      <c r="Z2566">
        <v>2</v>
      </c>
      <c r="AA2566" t="str">
        <f t="shared" si="120"/>
        <v>Active</v>
      </c>
      <c r="AB2566">
        <f t="shared" si="121"/>
        <v>1999</v>
      </c>
      <c r="AC2566">
        <f t="shared" si="122"/>
        <v>27</v>
      </c>
      <c r="AD2566" t="str" cm="1">
        <f t="array" ref="AD2566">_xlfn.IFS(AB2566&lt;1965,"Baby Boomers",AB2566&lt;1981,"Gen X",AB2566&lt;1997,"Millenial",TRUE,("Gen Z"))</f>
        <v>Gen Z</v>
      </c>
    </row>
    <row r="2567" spans="1:30" x14ac:dyDescent="0.25">
      <c r="A2567" t="s">
        <v>15579</v>
      </c>
      <c r="B2567" t="s">
        <v>3703</v>
      </c>
      <c r="C2567" t="s">
        <v>2206</v>
      </c>
      <c r="D2567" s="2">
        <v>44667</v>
      </c>
      <c r="E2567" s="2">
        <v>45036</v>
      </c>
      <c r="F2567" t="s">
        <v>28</v>
      </c>
      <c r="G2567" t="s">
        <v>9069</v>
      </c>
      <c r="H2567" t="s">
        <v>9070</v>
      </c>
      <c r="I2567" t="s">
        <v>117</v>
      </c>
      <c r="J2567" t="s">
        <v>32</v>
      </c>
      <c r="K2567" t="s">
        <v>62</v>
      </c>
      <c r="L2567" t="s">
        <v>50</v>
      </c>
      <c r="M2567" t="s">
        <v>51</v>
      </c>
      <c r="N2567" t="s">
        <v>125</v>
      </c>
      <c r="O2567" t="s">
        <v>9071</v>
      </c>
      <c r="P2567" t="s">
        <v>10302</v>
      </c>
      <c r="Q2567" t="s">
        <v>89</v>
      </c>
      <c r="R2567" s="2">
        <v>26955</v>
      </c>
      <c r="S2567" t="s">
        <v>39</v>
      </c>
      <c r="T2567" t="s">
        <v>82</v>
      </c>
      <c r="U2567" t="s">
        <v>41</v>
      </c>
      <c r="V2567" t="s">
        <v>12783</v>
      </c>
      <c r="W2567" t="s">
        <v>127</v>
      </c>
      <c r="X2567" t="s">
        <v>83</v>
      </c>
      <c r="Y2567" t="s">
        <v>44</v>
      </c>
      <c r="Z2567">
        <v>4</v>
      </c>
      <c r="AA2567" t="str">
        <f t="shared" si="120"/>
        <v>Non-Active</v>
      </c>
      <c r="AB2567">
        <f t="shared" si="121"/>
        <v>1973</v>
      </c>
      <c r="AC2567">
        <f t="shared" si="122"/>
        <v>52</v>
      </c>
      <c r="AD2567" t="str" cm="1">
        <f t="array" ref="AD2567">_xlfn.IFS(AB2567&lt;1965,"Baby Boomers",AB2567&lt;1981,"Gen X",AB2567&lt;1997,"Millenial",TRUE,("Gen Z"))</f>
        <v>Gen X</v>
      </c>
    </row>
    <row r="2568" spans="1:30" x14ac:dyDescent="0.25">
      <c r="A2568" t="s">
        <v>15580</v>
      </c>
      <c r="B2568" t="s">
        <v>3559</v>
      </c>
      <c r="C2568" t="s">
        <v>3349</v>
      </c>
      <c r="D2568" s="2">
        <v>43542</v>
      </c>
      <c r="E2568" s="2">
        <v>44888</v>
      </c>
      <c r="F2568" t="s">
        <v>28</v>
      </c>
      <c r="G2568" t="s">
        <v>9072</v>
      </c>
      <c r="H2568" t="s">
        <v>9073</v>
      </c>
      <c r="I2568" t="s">
        <v>61</v>
      </c>
      <c r="J2568" t="s">
        <v>32</v>
      </c>
      <c r="K2568" t="s">
        <v>62</v>
      </c>
      <c r="L2568" t="s">
        <v>50</v>
      </c>
      <c r="M2568" t="s">
        <v>62</v>
      </c>
      <c r="N2568" t="s">
        <v>98</v>
      </c>
      <c r="O2568" t="s">
        <v>9074</v>
      </c>
      <c r="P2568" t="s">
        <v>10302</v>
      </c>
      <c r="Q2568" t="s">
        <v>80</v>
      </c>
      <c r="R2568" s="2">
        <v>16809</v>
      </c>
      <c r="S2568" t="s">
        <v>39</v>
      </c>
      <c r="T2568" t="s">
        <v>102</v>
      </c>
      <c r="U2568" t="s">
        <v>54</v>
      </c>
      <c r="V2568" t="s">
        <v>12784</v>
      </c>
      <c r="W2568" t="s">
        <v>42</v>
      </c>
      <c r="X2568" t="s">
        <v>43</v>
      </c>
      <c r="Y2568" t="s">
        <v>44</v>
      </c>
      <c r="Z2568">
        <v>4</v>
      </c>
      <c r="AA2568" t="str">
        <f t="shared" si="120"/>
        <v>Non-Active</v>
      </c>
      <c r="AB2568">
        <f t="shared" si="121"/>
        <v>1946</v>
      </c>
      <c r="AC2568">
        <f t="shared" si="122"/>
        <v>80</v>
      </c>
      <c r="AD2568" t="str" cm="1">
        <f t="array" ref="AD2568">_xlfn.IFS(AB2568&lt;1965,"Baby Boomers",AB2568&lt;1981,"Gen X",AB2568&lt;1997,"Millenial",TRUE,("Gen Z"))</f>
        <v>Baby Boomers</v>
      </c>
    </row>
    <row r="2569" spans="1:30" x14ac:dyDescent="0.25">
      <c r="A2569" t="s">
        <v>15581</v>
      </c>
      <c r="B2569" t="s">
        <v>9075</v>
      </c>
      <c r="C2569" t="s">
        <v>2252</v>
      </c>
      <c r="D2569" s="2">
        <v>44610</v>
      </c>
      <c r="E2569" s="2" t="s">
        <v>10301</v>
      </c>
      <c r="F2569" t="s">
        <v>28</v>
      </c>
      <c r="G2569" t="s">
        <v>9076</v>
      </c>
      <c r="H2569" t="s">
        <v>9077</v>
      </c>
      <c r="I2569" t="s">
        <v>88</v>
      </c>
      <c r="J2569" t="s">
        <v>32</v>
      </c>
      <c r="K2569" t="s">
        <v>51</v>
      </c>
      <c r="L2569" t="s">
        <v>63</v>
      </c>
      <c r="M2569" t="s">
        <v>35</v>
      </c>
      <c r="N2569" t="s">
        <v>36</v>
      </c>
      <c r="O2569" t="s">
        <v>10301</v>
      </c>
      <c r="P2569" t="s">
        <v>10302</v>
      </c>
      <c r="Q2569" t="s">
        <v>110</v>
      </c>
      <c r="R2569" s="2">
        <v>19489</v>
      </c>
      <c r="S2569" t="s">
        <v>39</v>
      </c>
      <c r="T2569" t="s">
        <v>112</v>
      </c>
      <c r="U2569" t="s">
        <v>54</v>
      </c>
      <c r="V2569" t="s">
        <v>12785</v>
      </c>
      <c r="W2569" t="s">
        <v>73</v>
      </c>
      <c r="X2569" t="s">
        <v>83</v>
      </c>
      <c r="Y2569" t="s">
        <v>44</v>
      </c>
      <c r="Z2569">
        <v>4</v>
      </c>
      <c r="AA2569" t="str">
        <f t="shared" si="120"/>
        <v>Active</v>
      </c>
      <c r="AB2569">
        <f t="shared" si="121"/>
        <v>1953</v>
      </c>
      <c r="AC2569">
        <f t="shared" si="122"/>
        <v>72</v>
      </c>
      <c r="AD2569" t="str" cm="1">
        <f t="array" ref="AD2569">_xlfn.IFS(AB2569&lt;1965,"Baby Boomers",AB2569&lt;1981,"Gen X",AB2569&lt;1997,"Millenial",TRUE,("Gen Z"))</f>
        <v>Baby Boomers</v>
      </c>
    </row>
    <row r="2570" spans="1:30" x14ac:dyDescent="0.25">
      <c r="A2570" t="s">
        <v>15582</v>
      </c>
      <c r="B2570" t="s">
        <v>585</v>
      </c>
      <c r="C2570" t="s">
        <v>2105</v>
      </c>
      <c r="D2570" s="2">
        <v>43346</v>
      </c>
      <c r="E2570" s="2">
        <v>43433</v>
      </c>
      <c r="F2570" t="s">
        <v>28</v>
      </c>
      <c r="G2570" t="s">
        <v>9078</v>
      </c>
      <c r="H2570" t="s">
        <v>9079</v>
      </c>
      <c r="I2570" t="s">
        <v>31</v>
      </c>
      <c r="J2570" t="s">
        <v>32</v>
      </c>
      <c r="K2570" t="s">
        <v>62</v>
      </c>
      <c r="L2570" t="s">
        <v>50</v>
      </c>
      <c r="M2570" t="s">
        <v>62</v>
      </c>
      <c r="N2570" t="s">
        <v>125</v>
      </c>
      <c r="O2570" t="s">
        <v>9080</v>
      </c>
      <c r="P2570" t="s">
        <v>10302</v>
      </c>
      <c r="Q2570" t="s">
        <v>80</v>
      </c>
      <c r="R2570" s="2">
        <v>20014</v>
      </c>
      <c r="S2570" t="s">
        <v>39</v>
      </c>
      <c r="T2570" t="s">
        <v>102</v>
      </c>
      <c r="U2570" t="s">
        <v>54</v>
      </c>
      <c r="V2570" t="s">
        <v>12786</v>
      </c>
      <c r="W2570" t="s">
        <v>73</v>
      </c>
      <c r="X2570" t="s">
        <v>74</v>
      </c>
      <c r="Y2570" t="s">
        <v>235</v>
      </c>
      <c r="Z2570">
        <v>4</v>
      </c>
      <c r="AA2570" t="str">
        <f t="shared" si="120"/>
        <v>Non-Active</v>
      </c>
      <c r="AB2570">
        <f t="shared" si="121"/>
        <v>1954</v>
      </c>
      <c r="AC2570">
        <f t="shared" si="122"/>
        <v>71</v>
      </c>
      <c r="AD2570" t="str" cm="1">
        <f t="array" ref="AD2570">_xlfn.IFS(AB2570&lt;1965,"Baby Boomers",AB2570&lt;1981,"Gen X",AB2570&lt;1997,"Millenial",TRUE,("Gen Z"))</f>
        <v>Baby Boomers</v>
      </c>
    </row>
    <row r="2571" spans="1:30" x14ac:dyDescent="0.25">
      <c r="A2571" t="s">
        <v>15583</v>
      </c>
      <c r="B2571" t="s">
        <v>3472</v>
      </c>
      <c r="C2571" t="s">
        <v>3522</v>
      </c>
      <c r="D2571" s="2">
        <v>44727</v>
      </c>
      <c r="E2571" s="2">
        <v>44789</v>
      </c>
      <c r="F2571" t="s">
        <v>28</v>
      </c>
      <c r="G2571" t="s">
        <v>9081</v>
      </c>
      <c r="H2571" t="s">
        <v>9082</v>
      </c>
      <c r="I2571" t="s">
        <v>132</v>
      </c>
      <c r="J2571" t="s">
        <v>32</v>
      </c>
      <c r="K2571" t="s">
        <v>33</v>
      </c>
      <c r="L2571" t="s">
        <v>63</v>
      </c>
      <c r="M2571" t="s">
        <v>35</v>
      </c>
      <c r="N2571" t="s">
        <v>98</v>
      </c>
      <c r="O2571" t="s">
        <v>9083</v>
      </c>
      <c r="P2571" t="s">
        <v>10302</v>
      </c>
      <c r="Q2571" t="s">
        <v>80</v>
      </c>
      <c r="R2571" s="2">
        <v>32781</v>
      </c>
      <c r="S2571" t="s">
        <v>39</v>
      </c>
      <c r="T2571" t="s">
        <v>653</v>
      </c>
      <c r="U2571" t="s">
        <v>41</v>
      </c>
      <c r="V2571" t="s">
        <v>12787</v>
      </c>
      <c r="W2571" t="s">
        <v>73</v>
      </c>
      <c r="X2571" t="s">
        <v>43</v>
      </c>
      <c r="Y2571" t="s">
        <v>44</v>
      </c>
      <c r="Z2571">
        <v>4</v>
      </c>
      <c r="AA2571" t="str">
        <f t="shared" si="120"/>
        <v>Non-Active</v>
      </c>
      <c r="AB2571">
        <f t="shared" si="121"/>
        <v>1989</v>
      </c>
      <c r="AC2571">
        <f t="shared" si="122"/>
        <v>36</v>
      </c>
      <c r="AD2571" t="str" cm="1">
        <f t="array" ref="AD2571">_xlfn.IFS(AB2571&lt;1965,"Baby Boomers",AB2571&lt;1981,"Gen X",AB2571&lt;1997,"Millenial",TRUE,("Gen Z"))</f>
        <v>Millenial</v>
      </c>
    </row>
    <row r="2572" spans="1:30" x14ac:dyDescent="0.25">
      <c r="A2572" t="s">
        <v>15584</v>
      </c>
      <c r="B2572" t="s">
        <v>840</v>
      </c>
      <c r="C2572" t="s">
        <v>590</v>
      </c>
      <c r="D2572" s="2">
        <v>44606</v>
      </c>
      <c r="E2572" s="2" t="s">
        <v>10301</v>
      </c>
      <c r="F2572" t="s">
        <v>28</v>
      </c>
      <c r="G2572" t="s">
        <v>9084</v>
      </c>
      <c r="H2572" t="s">
        <v>9085</v>
      </c>
      <c r="I2572" t="s">
        <v>49</v>
      </c>
      <c r="J2572" t="s">
        <v>32</v>
      </c>
      <c r="K2572" t="s">
        <v>33</v>
      </c>
      <c r="L2572" t="s">
        <v>63</v>
      </c>
      <c r="M2572" t="s">
        <v>51</v>
      </c>
      <c r="N2572" t="s">
        <v>36</v>
      </c>
      <c r="O2572" t="s">
        <v>10301</v>
      </c>
      <c r="P2572" t="s">
        <v>10302</v>
      </c>
      <c r="Q2572" t="s">
        <v>80</v>
      </c>
      <c r="R2572" s="2">
        <v>31228</v>
      </c>
      <c r="S2572" t="s">
        <v>39</v>
      </c>
      <c r="T2572" t="s">
        <v>215</v>
      </c>
      <c r="U2572" t="s">
        <v>41</v>
      </c>
      <c r="V2572" t="s">
        <v>12788</v>
      </c>
      <c r="W2572" t="s">
        <v>73</v>
      </c>
      <c r="X2572" t="s">
        <v>83</v>
      </c>
      <c r="Y2572" t="s">
        <v>44</v>
      </c>
      <c r="Z2572">
        <v>2</v>
      </c>
      <c r="AA2572" t="str">
        <f t="shared" si="120"/>
        <v>Active</v>
      </c>
      <c r="AB2572">
        <f t="shared" si="121"/>
        <v>1985</v>
      </c>
      <c r="AC2572">
        <f t="shared" si="122"/>
        <v>40</v>
      </c>
      <c r="AD2572" t="str" cm="1">
        <f t="array" ref="AD2572">_xlfn.IFS(AB2572&lt;1965,"Baby Boomers",AB2572&lt;1981,"Gen X",AB2572&lt;1997,"Millenial",TRUE,("Gen Z"))</f>
        <v>Millenial</v>
      </c>
    </row>
    <row r="2573" spans="1:30" x14ac:dyDescent="0.25">
      <c r="A2573" t="s">
        <v>15585</v>
      </c>
      <c r="B2573" t="s">
        <v>8098</v>
      </c>
      <c r="C2573" t="s">
        <v>5537</v>
      </c>
      <c r="D2573" s="2">
        <v>45116</v>
      </c>
      <c r="E2573" s="2" t="s">
        <v>10301</v>
      </c>
      <c r="F2573" t="s">
        <v>28</v>
      </c>
      <c r="G2573" t="s">
        <v>9086</v>
      </c>
      <c r="H2573" t="s">
        <v>9087</v>
      </c>
      <c r="I2573" t="s">
        <v>138</v>
      </c>
      <c r="J2573" t="s">
        <v>32</v>
      </c>
      <c r="K2573" t="s">
        <v>33</v>
      </c>
      <c r="L2573" t="s">
        <v>34</v>
      </c>
      <c r="M2573" t="s">
        <v>51</v>
      </c>
      <c r="N2573" t="s">
        <v>36</v>
      </c>
      <c r="O2573" t="s">
        <v>10301</v>
      </c>
      <c r="P2573" t="s">
        <v>10302</v>
      </c>
      <c r="Q2573" t="s">
        <v>80</v>
      </c>
      <c r="R2573" s="2">
        <v>24991</v>
      </c>
      <c r="S2573" t="s">
        <v>39</v>
      </c>
      <c r="T2573" t="s">
        <v>351</v>
      </c>
      <c r="U2573" t="s">
        <v>54</v>
      </c>
      <c r="V2573" t="s">
        <v>12789</v>
      </c>
      <c r="W2573" t="s">
        <v>42</v>
      </c>
      <c r="X2573" t="s">
        <v>43</v>
      </c>
      <c r="Y2573" t="s">
        <v>235</v>
      </c>
      <c r="Z2573">
        <v>1</v>
      </c>
      <c r="AA2573" t="str">
        <f t="shared" si="120"/>
        <v>Active</v>
      </c>
      <c r="AB2573">
        <f t="shared" si="121"/>
        <v>1968</v>
      </c>
      <c r="AC2573">
        <f t="shared" si="122"/>
        <v>57</v>
      </c>
      <c r="AD2573" t="str" cm="1">
        <f t="array" ref="AD2573">_xlfn.IFS(AB2573&lt;1965,"Baby Boomers",AB2573&lt;1981,"Gen X",AB2573&lt;1997,"Millenial",TRUE,("Gen Z"))</f>
        <v>Gen X</v>
      </c>
    </row>
    <row r="2574" spans="1:30" x14ac:dyDescent="0.25">
      <c r="A2574" t="s">
        <v>11469</v>
      </c>
      <c r="B2574" t="s">
        <v>2793</v>
      </c>
      <c r="C2574" t="s">
        <v>5584</v>
      </c>
      <c r="D2574" s="2">
        <v>43401</v>
      </c>
      <c r="E2574" s="2">
        <v>43681</v>
      </c>
      <c r="F2574" t="s">
        <v>28</v>
      </c>
      <c r="G2574" t="s">
        <v>9088</v>
      </c>
      <c r="H2574" t="s">
        <v>9089</v>
      </c>
      <c r="I2574" t="s">
        <v>79</v>
      </c>
      <c r="J2574" t="s">
        <v>32</v>
      </c>
      <c r="K2574" t="s">
        <v>33</v>
      </c>
      <c r="L2574" t="s">
        <v>63</v>
      </c>
      <c r="M2574" t="s">
        <v>51</v>
      </c>
      <c r="N2574" t="s">
        <v>174</v>
      </c>
      <c r="O2574" t="s">
        <v>9090</v>
      </c>
      <c r="P2574" t="s">
        <v>10302</v>
      </c>
      <c r="Q2574" t="s">
        <v>89</v>
      </c>
      <c r="R2574" s="2">
        <v>25643</v>
      </c>
      <c r="S2574" t="s">
        <v>39</v>
      </c>
      <c r="T2574" t="s">
        <v>418</v>
      </c>
      <c r="U2574" t="s">
        <v>54</v>
      </c>
      <c r="V2574" t="s">
        <v>12790</v>
      </c>
      <c r="W2574" t="s">
        <v>127</v>
      </c>
      <c r="X2574" t="s">
        <v>103</v>
      </c>
      <c r="Y2574" t="s">
        <v>44</v>
      </c>
      <c r="Z2574">
        <v>2</v>
      </c>
      <c r="AA2574" t="str">
        <f t="shared" si="120"/>
        <v>Non-Active</v>
      </c>
      <c r="AB2574">
        <f t="shared" si="121"/>
        <v>1970</v>
      </c>
      <c r="AC2574">
        <f t="shared" si="122"/>
        <v>56</v>
      </c>
      <c r="AD2574" t="str" cm="1">
        <f t="array" ref="AD2574">_xlfn.IFS(AB2574&lt;1965,"Baby Boomers",AB2574&lt;1981,"Gen X",AB2574&lt;1997,"Millenial",TRUE,("Gen Z"))</f>
        <v>Gen X</v>
      </c>
    </row>
    <row r="2575" spans="1:30" x14ac:dyDescent="0.25">
      <c r="A2575" t="s">
        <v>15586</v>
      </c>
      <c r="B2575" t="s">
        <v>5654</v>
      </c>
      <c r="C2575" t="s">
        <v>469</v>
      </c>
      <c r="D2575" s="2">
        <v>44751</v>
      </c>
      <c r="E2575" s="2" t="s">
        <v>10301</v>
      </c>
      <c r="F2575" t="s">
        <v>28</v>
      </c>
      <c r="G2575" t="s">
        <v>9091</v>
      </c>
      <c r="H2575" t="s">
        <v>9092</v>
      </c>
      <c r="I2575" t="s">
        <v>167</v>
      </c>
      <c r="J2575" t="s">
        <v>32</v>
      </c>
      <c r="K2575" t="s">
        <v>33</v>
      </c>
      <c r="L2575" t="s">
        <v>63</v>
      </c>
      <c r="M2575" t="s">
        <v>62</v>
      </c>
      <c r="N2575" t="s">
        <v>36</v>
      </c>
      <c r="O2575" t="s">
        <v>10301</v>
      </c>
      <c r="P2575" t="s">
        <v>10302</v>
      </c>
      <c r="Q2575" t="s">
        <v>3211</v>
      </c>
      <c r="R2575" s="2">
        <v>26934</v>
      </c>
      <c r="S2575" t="s">
        <v>39</v>
      </c>
      <c r="T2575" t="s">
        <v>102</v>
      </c>
      <c r="U2575" t="s">
        <v>54</v>
      </c>
      <c r="V2575" t="s">
        <v>12791</v>
      </c>
      <c r="W2575" t="s">
        <v>73</v>
      </c>
      <c r="X2575" t="s">
        <v>74</v>
      </c>
      <c r="Y2575" t="s">
        <v>44</v>
      </c>
      <c r="Z2575">
        <v>1</v>
      </c>
      <c r="AA2575" t="str">
        <f t="shared" si="120"/>
        <v>Active</v>
      </c>
      <c r="AB2575">
        <f t="shared" si="121"/>
        <v>1973</v>
      </c>
      <c r="AC2575">
        <f t="shared" si="122"/>
        <v>52</v>
      </c>
      <c r="AD2575" t="str" cm="1">
        <f t="array" ref="AD2575">_xlfn.IFS(AB2575&lt;1965,"Baby Boomers",AB2575&lt;1981,"Gen X",AB2575&lt;1997,"Millenial",TRUE,("Gen Z"))</f>
        <v>Gen X</v>
      </c>
    </row>
    <row r="2576" spans="1:30" x14ac:dyDescent="0.25">
      <c r="A2576" t="s">
        <v>15587</v>
      </c>
      <c r="B2576" t="s">
        <v>3148</v>
      </c>
      <c r="C2576" t="s">
        <v>1017</v>
      </c>
      <c r="D2576" s="2">
        <v>43370</v>
      </c>
      <c r="E2576" s="2">
        <v>44907</v>
      </c>
      <c r="F2576" t="s">
        <v>28</v>
      </c>
      <c r="G2576" t="s">
        <v>9093</v>
      </c>
      <c r="H2576" t="s">
        <v>9094</v>
      </c>
      <c r="I2576" t="s">
        <v>97</v>
      </c>
      <c r="J2576" t="s">
        <v>32</v>
      </c>
      <c r="K2576" t="s">
        <v>62</v>
      </c>
      <c r="L2576" t="s">
        <v>34</v>
      </c>
      <c r="M2576" t="s">
        <v>51</v>
      </c>
      <c r="N2576" t="s">
        <v>139</v>
      </c>
      <c r="O2576" t="s">
        <v>9095</v>
      </c>
      <c r="P2576" t="s">
        <v>10302</v>
      </c>
      <c r="Q2576" t="s">
        <v>80</v>
      </c>
      <c r="R2576" s="2">
        <v>15629</v>
      </c>
      <c r="S2576" t="s">
        <v>39</v>
      </c>
      <c r="T2576" t="s">
        <v>82</v>
      </c>
      <c r="U2576" t="s">
        <v>54</v>
      </c>
      <c r="V2576" t="s">
        <v>12792</v>
      </c>
      <c r="W2576" t="s">
        <v>127</v>
      </c>
      <c r="X2576" t="s">
        <v>43</v>
      </c>
      <c r="Y2576" t="s">
        <v>44</v>
      </c>
      <c r="Z2576">
        <v>5</v>
      </c>
      <c r="AA2576" t="str">
        <f t="shared" si="120"/>
        <v>Non-Active</v>
      </c>
      <c r="AB2576">
        <f t="shared" si="121"/>
        <v>1942</v>
      </c>
      <c r="AC2576">
        <f t="shared" si="122"/>
        <v>83</v>
      </c>
      <c r="AD2576" t="str" cm="1">
        <f t="array" ref="AD2576">_xlfn.IFS(AB2576&lt;1965,"Baby Boomers",AB2576&lt;1981,"Gen X",AB2576&lt;1997,"Millenial",TRUE,("Gen Z"))</f>
        <v>Baby Boomers</v>
      </c>
    </row>
    <row r="2577" spans="1:30" x14ac:dyDescent="0.25">
      <c r="A2577" t="s">
        <v>15588</v>
      </c>
      <c r="B2577" t="s">
        <v>1029</v>
      </c>
      <c r="C2577" t="s">
        <v>4273</v>
      </c>
      <c r="D2577" s="2">
        <v>44131</v>
      </c>
      <c r="E2577" s="2" t="s">
        <v>10301</v>
      </c>
      <c r="F2577" t="s">
        <v>727</v>
      </c>
      <c r="G2577" t="s">
        <v>9096</v>
      </c>
      <c r="H2577" t="s">
        <v>9097</v>
      </c>
      <c r="I2577" t="s">
        <v>88</v>
      </c>
      <c r="J2577" t="s">
        <v>32</v>
      </c>
      <c r="K2577" t="s">
        <v>62</v>
      </c>
      <c r="L2577" t="s">
        <v>50</v>
      </c>
      <c r="M2577" t="s">
        <v>51</v>
      </c>
      <c r="N2577" t="s">
        <v>36</v>
      </c>
      <c r="O2577" t="s">
        <v>10301</v>
      </c>
      <c r="P2577" t="s">
        <v>10302</v>
      </c>
      <c r="Q2577" t="s">
        <v>80</v>
      </c>
      <c r="R2577" s="2">
        <v>33374</v>
      </c>
      <c r="S2577" t="s">
        <v>39</v>
      </c>
      <c r="T2577" t="s">
        <v>82</v>
      </c>
      <c r="U2577" t="s">
        <v>41</v>
      </c>
      <c r="V2577" t="s">
        <v>12793</v>
      </c>
      <c r="W2577" t="s">
        <v>42</v>
      </c>
      <c r="X2577" t="s">
        <v>43</v>
      </c>
      <c r="Y2577" t="s">
        <v>44</v>
      </c>
      <c r="Z2577">
        <v>2</v>
      </c>
      <c r="AA2577" t="str">
        <f t="shared" si="120"/>
        <v>Active</v>
      </c>
      <c r="AB2577">
        <f t="shared" si="121"/>
        <v>1991</v>
      </c>
      <c r="AC2577">
        <f t="shared" si="122"/>
        <v>34</v>
      </c>
      <c r="AD2577" t="str" cm="1">
        <f t="array" ref="AD2577">_xlfn.IFS(AB2577&lt;1965,"Baby Boomers",AB2577&lt;1981,"Gen X",AB2577&lt;1997,"Millenial",TRUE,("Gen Z"))</f>
        <v>Millenial</v>
      </c>
    </row>
    <row r="2578" spans="1:30" x14ac:dyDescent="0.25">
      <c r="A2578" t="s">
        <v>15589</v>
      </c>
      <c r="B2578" t="s">
        <v>3958</v>
      </c>
      <c r="C2578" t="s">
        <v>850</v>
      </c>
      <c r="D2578" s="2">
        <v>44470</v>
      </c>
      <c r="E2578" s="2" t="s">
        <v>10301</v>
      </c>
      <c r="F2578" t="s">
        <v>727</v>
      </c>
      <c r="G2578" t="s">
        <v>9098</v>
      </c>
      <c r="H2578" t="s">
        <v>9099</v>
      </c>
      <c r="I2578" t="s">
        <v>31</v>
      </c>
      <c r="J2578" t="s">
        <v>32</v>
      </c>
      <c r="K2578" t="s">
        <v>62</v>
      </c>
      <c r="L2578" t="s">
        <v>50</v>
      </c>
      <c r="M2578" t="s">
        <v>51</v>
      </c>
      <c r="N2578" t="s">
        <v>36</v>
      </c>
      <c r="O2578" t="s">
        <v>10301</v>
      </c>
      <c r="P2578" t="s">
        <v>10302</v>
      </c>
      <c r="Q2578" t="s">
        <v>89</v>
      </c>
      <c r="R2578" s="2">
        <v>33116</v>
      </c>
      <c r="S2578" t="s">
        <v>39</v>
      </c>
      <c r="T2578" t="s">
        <v>351</v>
      </c>
      <c r="U2578" t="s">
        <v>41</v>
      </c>
      <c r="V2578" t="s">
        <v>12794</v>
      </c>
      <c r="W2578" t="s">
        <v>73</v>
      </c>
      <c r="X2578" t="s">
        <v>74</v>
      </c>
      <c r="Y2578" t="s">
        <v>44</v>
      </c>
      <c r="Z2578">
        <v>5</v>
      </c>
      <c r="AA2578" t="str">
        <f t="shared" si="120"/>
        <v>Active</v>
      </c>
      <c r="AB2578">
        <f t="shared" si="121"/>
        <v>1990</v>
      </c>
      <c r="AC2578">
        <f t="shared" si="122"/>
        <v>35</v>
      </c>
      <c r="AD2578" t="str" cm="1">
        <f t="array" ref="AD2578">_xlfn.IFS(AB2578&lt;1965,"Baby Boomers",AB2578&lt;1981,"Gen X",AB2578&lt;1997,"Millenial",TRUE,("Gen Z"))</f>
        <v>Millenial</v>
      </c>
    </row>
    <row r="2579" spans="1:30" x14ac:dyDescent="0.25">
      <c r="A2579" t="s">
        <v>15590</v>
      </c>
      <c r="B2579" t="s">
        <v>9100</v>
      </c>
      <c r="C2579" t="s">
        <v>3413</v>
      </c>
      <c r="D2579" s="2">
        <v>43706</v>
      </c>
      <c r="E2579" s="2">
        <v>44731</v>
      </c>
      <c r="F2579" t="s">
        <v>727</v>
      </c>
      <c r="G2579" t="s">
        <v>9101</v>
      </c>
      <c r="H2579" t="s">
        <v>9102</v>
      </c>
      <c r="I2579" t="s">
        <v>49</v>
      </c>
      <c r="J2579" t="s">
        <v>32</v>
      </c>
      <c r="K2579" t="s">
        <v>62</v>
      </c>
      <c r="L2579" t="s">
        <v>63</v>
      </c>
      <c r="M2579" t="s">
        <v>62</v>
      </c>
      <c r="N2579" t="s">
        <v>139</v>
      </c>
      <c r="O2579" t="s">
        <v>9103</v>
      </c>
      <c r="P2579" t="s">
        <v>10302</v>
      </c>
      <c r="Q2579" t="s">
        <v>80</v>
      </c>
      <c r="R2579" s="2">
        <v>35088</v>
      </c>
      <c r="S2579" t="s">
        <v>39</v>
      </c>
      <c r="T2579" t="s">
        <v>82</v>
      </c>
      <c r="U2579" t="s">
        <v>41</v>
      </c>
      <c r="V2579" t="s">
        <v>12795</v>
      </c>
      <c r="W2579" t="s">
        <v>127</v>
      </c>
      <c r="X2579" t="s">
        <v>103</v>
      </c>
      <c r="Y2579" t="s">
        <v>44</v>
      </c>
      <c r="Z2579">
        <v>5</v>
      </c>
      <c r="AA2579" t="str">
        <f t="shared" si="120"/>
        <v>Non-Active</v>
      </c>
      <c r="AB2579">
        <f t="shared" si="121"/>
        <v>1996</v>
      </c>
      <c r="AC2579">
        <f t="shared" si="122"/>
        <v>30</v>
      </c>
      <c r="AD2579" t="str" cm="1">
        <f t="array" ref="AD2579">_xlfn.IFS(AB2579&lt;1965,"Baby Boomers",AB2579&lt;1981,"Gen X",AB2579&lt;1997,"Millenial",TRUE,("Gen Z"))</f>
        <v>Millenial</v>
      </c>
    </row>
    <row r="2580" spans="1:30" x14ac:dyDescent="0.25">
      <c r="A2580" t="s">
        <v>15591</v>
      </c>
      <c r="B2580" t="s">
        <v>1356</v>
      </c>
      <c r="C2580" t="s">
        <v>1755</v>
      </c>
      <c r="D2580" s="2">
        <v>44194</v>
      </c>
      <c r="E2580" s="2" t="s">
        <v>10301</v>
      </c>
      <c r="F2580" t="s">
        <v>727</v>
      </c>
      <c r="G2580" t="s">
        <v>9104</v>
      </c>
      <c r="H2580" t="s">
        <v>9105</v>
      </c>
      <c r="I2580" t="s">
        <v>138</v>
      </c>
      <c r="J2580" t="s">
        <v>32</v>
      </c>
      <c r="K2580" t="s">
        <v>33</v>
      </c>
      <c r="L2580" t="s">
        <v>34</v>
      </c>
      <c r="M2580" t="s">
        <v>51</v>
      </c>
      <c r="N2580" t="s">
        <v>36</v>
      </c>
      <c r="O2580" t="s">
        <v>10301</v>
      </c>
      <c r="P2580" t="s">
        <v>10302</v>
      </c>
      <c r="Q2580" t="s">
        <v>80</v>
      </c>
      <c r="R2580" s="2">
        <v>15726</v>
      </c>
      <c r="S2580" t="s">
        <v>39</v>
      </c>
      <c r="T2580" t="s">
        <v>102</v>
      </c>
      <c r="U2580" t="s">
        <v>41</v>
      </c>
      <c r="V2580" t="s">
        <v>12796</v>
      </c>
      <c r="W2580" t="s">
        <v>55</v>
      </c>
      <c r="X2580" t="s">
        <v>43</v>
      </c>
      <c r="Y2580" t="s">
        <v>44</v>
      </c>
      <c r="Z2580">
        <v>2</v>
      </c>
      <c r="AA2580" t="str">
        <f t="shared" si="120"/>
        <v>Active</v>
      </c>
      <c r="AB2580">
        <f t="shared" si="121"/>
        <v>1943</v>
      </c>
      <c r="AC2580">
        <f t="shared" si="122"/>
        <v>83</v>
      </c>
      <c r="AD2580" t="str" cm="1">
        <f t="array" ref="AD2580">_xlfn.IFS(AB2580&lt;1965,"Baby Boomers",AB2580&lt;1981,"Gen X",AB2580&lt;1997,"Millenial",TRUE,("Gen Z"))</f>
        <v>Baby Boomers</v>
      </c>
    </row>
    <row r="2581" spans="1:30" x14ac:dyDescent="0.25">
      <c r="A2581" t="s">
        <v>15592</v>
      </c>
      <c r="B2581" t="s">
        <v>9106</v>
      </c>
      <c r="C2581" t="s">
        <v>1928</v>
      </c>
      <c r="D2581" s="2">
        <v>44838</v>
      </c>
      <c r="E2581" s="2" t="s">
        <v>10301</v>
      </c>
      <c r="F2581" t="s">
        <v>727</v>
      </c>
      <c r="G2581" t="s">
        <v>9107</v>
      </c>
      <c r="H2581" t="s">
        <v>9108</v>
      </c>
      <c r="I2581" t="s">
        <v>117</v>
      </c>
      <c r="J2581" t="s">
        <v>32</v>
      </c>
      <c r="K2581" t="s">
        <v>51</v>
      </c>
      <c r="L2581" t="s">
        <v>34</v>
      </c>
      <c r="M2581" t="s">
        <v>62</v>
      </c>
      <c r="N2581" t="s">
        <v>36</v>
      </c>
      <c r="O2581" t="s">
        <v>10301</v>
      </c>
      <c r="P2581" t="s">
        <v>10302</v>
      </c>
      <c r="Q2581" t="s">
        <v>89</v>
      </c>
      <c r="R2581" s="2">
        <v>25045</v>
      </c>
      <c r="S2581" t="s">
        <v>39</v>
      </c>
      <c r="T2581" t="s">
        <v>82</v>
      </c>
      <c r="U2581" t="s">
        <v>41</v>
      </c>
      <c r="V2581" t="s">
        <v>12797</v>
      </c>
      <c r="W2581" t="s">
        <v>127</v>
      </c>
      <c r="X2581" t="s">
        <v>74</v>
      </c>
      <c r="Y2581" t="s">
        <v>44</v>
      </c>
      <c r="Z2581">
        <v>1</v>
      </c>
      <c r="AA2581" t="str">
        <f t="shared" si="120"/>
        <v>Active</v>
      </c>
      <c r="AB2581">
        <f t="shared" si="121"/>
        <v>1968</v>
      </c>
      <c r="AC2581">
        <f t="shared" si="122"/>
        <v>57</v>
      </c>
      <c r="AD2581" t="str" cm="1">
        <f t="array" ref="AD2581">_xlfn.IFS(AB2581&lt;1965,"Baby Boomers",AB2581&lt;1981,"Gen X",AB2581&lt;1997,"Millenial",TRUE,("Gen Z"))</f>
        <v>Gen X</v>
      </c>
    </row>
    <row r="2582" spans="1:30" x14ac:dyDescent="0.25">
      <c r="A2582" t="s">
        <v>15593</v>
      </c>
      <c r="B2582" t="s">
        <v>4148</v>
      </c>
      <c r="C2582" t="s">
        <v>9109</v>
      </c>
      <c r="D2582" s="2">
        <v>43545</v>
      </c>
      <c r="E2582" s="2">
        <v>44829</v>
      </c>
      <c r="F2582" t="s">
        <v>727</v>
      </c>
      <c r="G2582" t="s">
        <v>9110</v>
      </c>
      <c r="H2582" t="s">
        <v>9111</v>
      </c>
      <c r="I2582" t="s">
        <v>61</v>
      </c>
      <c r="J2582" t="s">
        <v>32</v>
      </c>
      <c r="K2582" t="s">
        <v>51</v>
      </c>
      <c r="L2582" t="s">
        <v>50</v>
      </c>
      <c r="M2582" t="s">
        <v>62</v>
      </c>
      <c r="N2582" t="s">
        <v>125</v>
      </c>
      <c r="O2582" t="s">
        <v>9112</v>
      </c>
      <c r="P2582" t="s">
        <v>10302</v>
      </c>
      <c r="Q2582" t="s">
        <v>80</v>
      </c>
      <c r="R2582" s="2">
        <v>18184</v>
      </c>
      <c r="S2582" t="s">
        <v>39</v>
      </c>
      <c r="T2582" t="s">
        <v>102</v>
      </c>
      <c r="U2582" t="s">
        <v>41</v>
      </c>
      <c r="V2582" t="s">
        <v>12798</v>
      </c>
      <c r="W2582" t="s">
        <v>92</v>
      </c>
      <c r="X2582" t="s">
        <v>83</v>
      </c>
      <c r="Y2582" t="s">
        <v>44</v>
      </c>
      <c r="Z2582">
        <v>2</v>
      </c>
      <c r="AA2582" t="str">
        <f t="shared" si="120"/>
        <v>Non-Active</v>
      </c>
      <c r="AB2582">
        <f t="shared" si="121"/>
        <v>1949</v>
      </c>
      <c r="AC2582">
        <f t="shared" si="122"/>
        <v>76</v>
      </c>
      <c r="AD2582" t="str" cm="1">
        <f t="array" ref="AD2582">_xlfn.IFS(AB2582&lt;1965,"Baby Boomers",AB2582&lt;1981,"Gen X",AB2582&lt;1997,"Millenial",TRUE,("Gen Z"))</f>
        <v>Baby Boomers</v>
      </c>
    </row>
    <row r="2583" spans="1:30" x14ac:dyDescent="0.25">
      <c r="A2583" t="s">
        <v>15594</v>
      </c>
      <c r="B2583" t="s">
        <v>6267</v>
      </c>
      <c r="C2583" t="s">
        <v>1417</v>
      </c>
      <c r="D2583" s="2">
        <v>43924</v>
      </c>
      <c r="E2583" s="2">
        <v>44557</v>
      </c>
      <c r="F2583" t="s">
        <v>727</v>
      </c>
      <c r="G2583" t="s">
        <v>9113</v>
      </c>
      <c r="H2583" t="s">
        <v>9114</v>
      </c>
      <c r="I2583" t="s">
        <v>167</v>
      </c>
      <c r="J2583" t="s">
        <v>32</v>
      </c>
      <c r="K2583" t="s">
        <v>62</v>
      </c>
      <c r="L2583" t="s">
        <v>50</v>
      </c>
      <c r="M2583" t="s">
        <v>62</v>
      </c>
      <c r="N2583" t="s">
        <v>98</v>
      </c>
      <c r="O2583" t="s">
        <v>9115</v>
      </c>
      <c r="P2583" t="s">
        <v>10302</v>
      </c>
      <c r="Q2583" t="s">
        <v>65</v>
      </c>
      <c r="R2583" s="2">
        <v>28190</v>
      </c>
      <c r="S2583" t="s">
        <v>39</v>
      </c>
      <c r="T2583" t="s">
        <v>833</v>
      </c>
      <c r="U2583" t="s">
        <v>41</v>
      </c>
      <c r="V2583" t="s">
        <v>12799</v>
      </c>
      <c r="W2583" t="s">
        <v>92</v>
      </c>
      <c r="X2583" t="s">
        <v>43</v>
      </c>
      <c r="Y2583" t="s">
        <v>44</v>
      </c>
      <c r="Z2583">
        <v>4</v>
      </c>
      <c r="AA2583" t="str">
        <f t="shared" si="120"/>
        <v>Non-Active</v>
      </c>
      <c r="AB2583">
        <f t="shared" si="121"/>
        <v>1977</v>
      </c>
      <c r="AC2583">
        <f t="shared" si="122"/>
        <v>49</v>
      </c>
      <c r="AD2583" t="str" cm="1">
        <f t="array" ref="AD2583">_xlfn.IFS(AB2583&lt;1965,"Baby Boomers",AB2583&lt;1981,"Gen X",AB2583&lt;1997,"Millenial",TRUE,("Gen Z"))</f>
        <v>Gen X</v>
      </c>
    </row>
    <row r="2584" spans="1:30" x14ac:dyDescent="0.25">
      <c r="A2584" t="s">
        <v>15595</v>
      </c>
      <c r="B2584" t="s">
        <v>9116</v>
      </c>
      <c r="C2584" t="s">
        <v>2101</v>
      </c>
      <c r="D2584" s="2">
        <v>43618</v>
      </c>
      <c r="E2584" s="2">
        <v>44391</v>
      </c>
      <c r="F2584" t="s">
        <v>28</v>
      </c>
      <c r="G2584" t="s">
        <v>9117</v>
      </c>
      <c r="H2584" t="s">
        <v>9118</v>
      </c>
      <c r="I2584" t="s">
        <v>49</v>
      </c>
      <c r="J2584" t="s">
        <v>32</v>
      </c>
      <c r="K2584" t="s">
        <v>51</v>
      </c>
      <c r="L2584" t="s">
        <v>34</v>
      </c>
      <c r="M2584" t="s">
        <v>51</v>
      </c>
      <c r="N2584" t="s">
        <v>125</v>
      </c>
      <c r="O2584" t="s">
        <v>9119</v>
      </c>
      <c r="P2584" t="s">
        <v>10302</v>
      </c>
      <c r="Q2584" t="s">
        <v>935</v>
      </c>
      <c r="R2584" s="2">
        <v>35551</v>
      </c>
      <c r="S2584" t="s">
        <v>39</v>
      </c>
      <c r="T2584" t="s">
        <v>112</v>
      </c>
      <c r="U2584" t="s">
        <v>54</v>
      </c>
      <c r="V2584" t="s">
        <v>12800</v>
      </c>
      <c r="W2584" t="s">
        <v>42</v>
      </c>
      <c r="X2584" t="s">
        <v>83</v>
      </c>
      <c r="Y2584" t="s">
        <v>44</v>
      </c>
      <c r="Z2584">
        <v>2</v>
      </c>
      <c r="AA2584" t="str">
        <f t="shared" si="120"/>
        <v>Non-Active</v>
      </c>
      <c r="AB2584">
        <f t="shared" si="121"/>
        <v>1997</v>
      </c>
      <c r="AC2584">
        <f t="shared" si="122"/>
        <v>28</v>
      </c>
      <c r="AD2584" t="str" cm="1">
        <f t="array" ref="AD2584">_xlfn.IFS(AB2584&lt;1965,"Baby Boomers",AB2584&lt;1981,"Gen X",AB2584&lt;1997,"Millenial",TRUE,("Gen Z"))</f>
        <v>Gen Z</v>
      </c>
    </row>
    <row r="2585" spans="1:30" x14ac:dyDescent="0.25">
      <c r="A2585" t="s">
        <v>15596</v>
      </c>
      <c r="B2585" t="s">
        <v>1614</v>
      </c>
      <c r="C2585" t="s">
        <v>2488</v>
      </c>
      <c r="D2585" s="2">
        <v>43616</v>
      </c>
      <c r="E2585" s="2">
        <v>44078</v>
      </c>
      <c r="F2585" t="s">
        <v>28</v>
      </c>
      <c r="G2585" t="s">
        <v>9120</v>
      </c>
      <c r="H2585" t="s">
        <v>9121</v>
      </c>
      <c r="I2585" t="s">
        <v>138</v>
      </c>
      <c r="J2585" t="s">
        <v>10699</v>
      </c>
      <c r="K2585" t="s">
        <v>51</v>
      </c>
      <c r="L2585" t="s">
        <v>34</v>
      </c>
      <c r="M2585" t="s">
        <v>35</v>
      </c>
      <c r="N2585" t="s">
        <v>139</v>
      </c>
      <c r="O2585" t="s">
        <v>9122</v>
      </c>
      <c r="P2585" t="s">
        <v>10302</v>
      </c>
      <c r="Q2585" t="s">
        <v>80</v>
      </c>
      <c r="R2585" s="2">
        <v>17241</v>
      </c>
      <c r="S2585" t="s">
        <v>39</v>
      </c>
      <c r="T2585" t="s">
        <v>291</v>
      </c>
      <c r="U2585" t="s">
        <v>54</v>
      </c>
      <c r="V2585" t="s">
        <v>12801</v>
      </c>
      <c r="W2585" t="s">
        <v>73</v>
      </c>
      <c r="X2585" t="s">
        <v>83</v>
      </c>
      <c r="Y2585" t="s">
        <v>44</v>
      </c>
      <c r="Z2585">
        <v>1</v>
      </c>
      <c r="AA2585" t="str">
        <f t="shared" si="120"/>
        <v>Non-Active</v>
      </c>
      <c r="AB2585">
        <f t="shared" si="121"/>
        <v>1947</v>
      </c>
      <c r="AC2585">
        <f t="shared" si="122"/>
        <v>79</v>
      </c>
      <c r="AD2585" t="str" cm="1">
        <f t="array" ref="AD2585">_xlfn.IFS(AB2585&lt;1965,"Baby Boomers",AB2585&lt;1981,"Gen X",AB2585&lt;1997,"Millenial",TRUE,("Gen Z"))</f>
        <v>Baby Boomers</v>
      </c>
    </row>
    <row r="2586" spans="1:30" x14ac:dyDescent="0.25">
      <c r="A2586" t="s">
        <v>15597</v>
      </c>
      <c r="B2586" t="s">
        <v>6765</v>
      </c>
      <c r="C2586" t="s">
        <v>1039</v>
      </c>
      <c r="D2586" s="2">
        <v>43836</v>
      </c>
      <c r="E2586" s="2">
        <v>43955</v>
      </c>
      <c r="F2586" t="s">
        <v>28</v>
      </c>
      <c r="G2586" t="s">
        <v>9123</v>
      </c>
      <c r="H2586" t="s">
        <v>9124</v>
      </c>
      <c r="I2586" t="s">
        <v>79</v>
      </c>
      <c r="J2586" t="s">
        <v>10699</v>
      </c>
      <c r="K2586" t="s">
        <v>51</v>
      </c>
      <c r="L2586" t="s">
        <v>50</v>
      </c>
      <c r="M2586" t="s">
        <v>62</v>
      </c>
      <c r="N2586" t="s">
        <v>98</v>
      </c>
      <c r="O2586" t="s">
        <v>9125</v>
      </c>
      <c r="P2586" t="s">
        <v>10302</v>
      </c>
      <c r="Q2586" t="s">
        <v>110</v>
      </c>
      <c r="R2586" s="2">
        <v>19766</v>
      </c>
      <c r="S2586" t="s">
        <v>39</v>
      </c>
      <c r="T2586" t="s">
        <v>112</v>
      </c>
      <c r="U2586" t="s">
        <v>41</v>
      </c>
      <c r="V2586" t="s">
        <v>12802</v>
      </c>
      <c r="W2586" t="s">
        <v>55</v>
      </c>
      <c r="X2586" t="s">
        <v>43</v>
      </c>
      <c r="Y2586" t="s">
        <v>44</v>
      </c>
      <c r="Z2586">
        <v>5</v>
      </c>
      <c r="AA2586" t="str">
        <f t="shared" si="120"/>
        <v>Non-Active</v>
      </c>
      <c r="AB2586">
        <f t="shared" si="121"/>
        <v>1954</v>
      </c>
      <c r="AC2586">
        <f t="shared" si="122"/>
        <v>72</v>
      </c>
      <c r="AD2586" t="str" cm="1">
        <f t="array" ref="AD2586">_xlfn.IFS(AB2586&lt;1965,"Baby Boomers",AB2586&lt;1981,"Gen X",AB2586&lt;1997,"Millenial",TRUE,("Gen Z"))</f>
        <v>Baby Boomers</v>
      </c>
    </row>
    <row r="2587" spans="1:30" x14ac:dyDescent="0.25">
      <c r="A2587" t="s">
        <v>11294</v>
      </c>
      <c r="B2587" t="s">
        <v>3478</v>
      </c>
      <c r="C2587" t="s">
        <v>8868</v>
      </c>
      <c r="D2587" s="2">
        <v>43331</v>
      </c>
      <c r="E2587" s="2">
        <v>44245</v>
      </c>
      <c r="F2587" t="s">
        <v>28</v>
      </c>
      <c r="G2587" t="s">
        <v>9126</v>
      </c>
      <c r="H2587" t="s">
        <v>9127</v>
      </c>
      <c r="I2587" t="s">
        <v>88</v>
      </c>
      <c r="J2587" t="s">
        <v>10699</v>
      </c>
      <c r="K2587" t="s">
        <v>33</v>
      </c>
      <c r="L2587" t="s">
        <v>50</v>
      </c>
      <c r="M2587" t="s">
        <v>35</v>
      </c>
      <c r="N2587" t="s">
        <v>139</v>
      </c>
      <c r="O2587" t="s">
        <v>9128</v>
      </c>
      <c r="P2587" t="s">
        <v>10302</v>
      </c>
      <c r="Q2587" t="s">
        <v>65</v>
      </c>
      <c r="R2587" s="2">
        <v>18411</v>
      </c>
      <c r="S2587" t="s">
        <v>39</v>
      </c>
      <c r="T2587" t="s">
        <v>242</v>
      </c>
      <c r="U2587" t="s">
        <v>41</v>
      </c>
      <c r="V2587" t="s">
        <v>12803</v>
      </c>
      <c r="W2587" t="s">
        <v>127</v>
      </c>
      <c r="X2587" t="s">
        <v>74</v>
      </c>
      <c r="Y2587" t="s">
        <v>104</v>
      </c>
      <c r="Z2587">
        <v>1</v>
      </c>
      <c r="AA2587" t="str">
        <f t="shared" si="120"/>
        <v>Non-Active</v>
      </c>
      <c r="AB2587">
        <f t="shared" si="121"/>
        <v>1950</v>
      </c>
      <c r="AC2587">
        <f t="shared" si="122"/>
        <v>75</v>
      </c>
      <c r="AD2587" t="str" cm="1">
        <f t="array" ref="AD2587">_xlfn.IFS(AB2587&lt;1965,"Baby Boomers",AB2587&lt;1981,"Gen X",AB2587&lt;1997,"Millenial",TRUE,("Gen Z"))</f>
        <v>Baby Boomers</v>
      </c>
    </row>
    <row r="2588" spans="1:30" x14ac:dyDescent="0.25">
      <c r="A2588" t="s">
        <v>15598</v>
      </c>
      <c r="B2588" t="s">
        <v>9129</v>
      </c>
      <c r="C2588" t="s">
        <v>5474</v>
      </c>
      <c r="D2588" s="2">
        <v>43603</v>
      </c>
      <c r="E2588" s="2" t="s">
        <v>10301</v>
      </c>
      <c r="F2588" t="s">
        <v>28</v>
      </c>
      <c r="G2588" t="s">
        <v>9130</v>
      </c>
      <c r="H2588" t="s">
        <v>9131</v>
      </c>
      <c r="I2588" t="s">
        <v>31</v>
      </c>
      <c r="J2588" t="s">
        <v>32</v>
      </c>
      <c r="K2588" t="s">
        <v>62</v>
      </c>
      <c r="L2588" t="s">
        <v>34</v>
      </c>
      <c r="M2588" t="s">
        <v>62</v>
      </c>
      <c r="N2588" t="s">
        <v>36</v>
      </c>
      <c r="O2588" t="s">
        <v>10301</v>
      </c>
      <c r="P2588" t="s">
        <v>10302</v>
      </c>
      <c r="Q2588" t="s">
        <v>147</v>
      </c>
      <c r="R2588" s="2">
        <v>30035</v>
      </c>
      <c r="S2588" t="s">
        <v>39</v>
      </c>
      <c r="T2588" t="s">
        <v>149</v>
      </c>
      <c r="U2588" t="s">
        <v>41</v>
      </c>
      <c r="V2588" t="s">
        <v>12804</v>
      </c>
      <c r="W2588" t="s">
        <v>127</v>
      </c>
      <c r="X2588" t="s">
        <v>43</v>
      </c>
      <c r="Y2588" t="s">
        <v>10447</v>
      </c>
      <c r="Z2588">
        <v>1</v>
      </c>
      <c r="AA2588" t="str">
        <f t="shared" si="120"/>
        <v>Active</v>
      </c>
      <c r="AB2588">
        <f t="shared" si="121"/>
        <v>1982</v>
      </c>
      <c r="AC2588">
        <f t="shared" si="122"/>
        <v>44</v>
      </c>
      <c r="AD2588" t="str" cm="1">
        <f t="array" ref="AD2588">_xlfn.IFS(AB2588&lt;1965,"Baby Boomers",AB2588&lt;1981,"Gen X",AB2588&lt;1997,"Millenial",TRUE,("Gen Z"))</f>
        <v>Millenial</v>
      </c>
    </row>
    <row r="2589" spans="1:30" x14ac:dyDescent="0.25">
      <c r="A2589" t="s">
        <v>15599</v>
      </c>
      <c r="B2589" t="s">
        <v>9132</v>
      </c>
      <c r="C2589" t="s">
        <v>2259</v>
      </c>
      <c r="D2589" s="2">
        <v>44888</v>
      </c>
      <c r="E2589" s="2">
        <v>44904</v>
      </c>
      <c r="F2589" t="s">
        <v>28</v>
      </c>
      <c r="G2589" t="s">
        <v>9133</v>
      </c>
      <c r="H2589" t="s">
        <v>9134</v>
      </c>
      <c r="I2589" t="s">
        <v>49</v>
      </c>
      <c r="J2589" t="s">
        <v>32</v>
      </c>
      <c r="K2589" t="s">
        <v>33</v>
      </c>
      <c r="L2589" t="s">
        <v>63</v>
      </c>
      <c r="M2589" t="s">
        <v>35</v>
      </c>
      <c r="N2589" t="s">
        <v>125</v>
      </c>
      <c r="O2589" t="s">
        <v>9135</v>
      </c>
      <c r="P2589" t="s">
        <v>10302</v>
      </c>
      <c r="Q2589" t="s">
        <v>89</v>
      </c>
      <c r="R2589" s="2">
        <v>24670</v>
      </c>
      <c r="S2589" t="s">
        <v>39</v>
      </c>
      <c r="T2589" t="s">
        <v>291</v>
      </c>
      <c r="U2589" t="s">
        <v>54</v>
      </c>
      <c r="V2589" t="s">
        <v>12805</v>
      </c>
      <c r="W2589" t="s">
        <v>55</v>
      </c>
      <c r="X2589" t="s">
        <v>74</v>
      </c>
      <c r="Y2589" t="s">
        <v>10447</v>
      </c>
      <c r="Z2589">
        <v>2</v>
      </c>
      <c r="AA2589" t="str">
        <f t="shared" si="120"/>
        <v>Non-Active</v>
      </c>
      <c r="AB2589">
        <f t="shared" si="121"/>
        <v>1967</v>
      </c>
      <c r="AC2589">
        <f t="shared" si="122"/>
        <v>58</v>
      </c>
      <c r="AD2589" t="str" cm="1">
        <f t="array" ref="AD2589">_xlfn.IFS(AB2589&lt;1965,"Baby Boomers",AB2589&lt;1981,"Gen X",AB2589&lt;1997,"Millenial",TRUE,("Gen Z"))</f>
        <v>Gen X</v>
      </c>
    </row>
    <row r="2590" spans="1:30" x14ac:dyDescent="0.25">
      <c r="A2590" t="s">
        <v>15600</v>
      </c>
      <c r="B2590" t="s">
        <v>9136</v>
      </c>
      <c r="C2590" t="s">
        <v>1374</v>
      </c>
      <c r="D2590" s="2">
        <v>44167</v>
      </c>
      <c r="E2590" s="2" t="s">
        <v>10301</v>
      </c>
      <c r="F2590" t="s">
        <v>28</v>
      </c>
      <c r="G2590" t="s">
        <v>9137</v>
      </c>
      <c r="H2590" t="s">
        <v>9138</v>
      </c>
      <c r="I2590" t="s">
        <v>138</v>
      </c>
      <c r="J2590" t="s">
        <v>32</v>
      </c>
      <c r="K2590" t="s">
        <v>51</v>
      </c>
      <c r="L2590" t="s">
        <v>34</v>
      </c>
      <c r="M2590" t="s">
        <v>51</v>
      </c>
      <c r="N2590" t="s">
        <v>36</v>
      </c>
      <c r="O2590" t="s">
        <v>10301</v>
      </c>
      <c r="P2590" t="s">
        <v>10302</v>
      </c>
      <c r="Q2590" t="s">
        <v>65</v>
      </c>
      <c r="R2590" s="2">
        <v>27925</v>
      </c>
      <c r="S2590" t="s">
        <v>39</v>
      </c>
      <c r="T2590" t="s">
        <v>72</v>
      </c>
      <c r="U2590" t="s">
        <v>54</v>
      </c>
      <c r="V2590" t="s">
        <v>12806</v>
      </c>
      <c r="W2590" t="s">
        <v>55</v>
      </c>
      <c r="X2590" t="s">
        <v>74</v>
      </c>
      <c r="Y2590" t="s">
        <v>10447</v>
      </c>
      <c r="Z2590">
        <v>2</v>
      </c>
      <c r="AA2590" t="str">
        <f t="shared" si="120"/>
        <v>Active</v>
      </c>
      <c r="AB2590">
        <f t="shared" si="121"/>
        <v>1976</v>
      </c>
      <c r="AC2590">
        <f t="shared" si="122"/>
        <v>49</v>
      </c>
      <c r="AD2590" t="str" cm="1">
        <f t="array" ref="AD2590">_xlfn.IFS(AB2590&lt;1965,"Baby Boomers",AB2590&lt;1981,"Gen X",AB2590&lt;1997,"Millenial",TRUE,("Gen Z"))</f>
        <v>Gen X</v>
      </c>
    </row>
    <row r="2591" spans="1:30" x14ac:dyDescent="0.25">
      <c r="A2591" t="s">
        <v>15601</v>
      </c>
      <c r="B2591" t="s">
        <v>3703</v>
      </c>
      <c r="C2591" t="s">
        <v>1293</v>
      </c>
      <c r="D2591" s="2">
        <v>44566</v>
      </c>
      <c r="E2591" s="2" t="s">
        <v>10301</v>
      </c>
      <c r="F2591" t="s">
        <v>28</v>
      </c>
      <c r="G2591" t="s">
        <v>9139</v>
      </c>
      <c r="H2591" t="s">
        <v>9140</v>
      </c>
      <c r="I2591" t="s">
        <v>117</v>
      </c>
      <c r="J2591" t="s">
        <v>32</v>
      </c>
      <c r="K2591" t="s">
        <v>51</v>
      </c>
      <c r="L2591" t="s">
        <v>50</v>
      </c>
      <c r="M2591" t="s">
        <v>51</v>
      </c>
      <c r="N2591" t="s">
        <v>36</v>
      </c>
      <c r="O2591" t="s">
        <v>10301</v>
      </c>
      <c r="P2591" t="s">
        <v>10302</v>
      </c>
      <c r="Q2591" t="s">
        <v>38</v>
      </c>
      <c r="R2591" s="2">
        <v>36709</v>
      </c>
      <c r="S2591" t="s">
        <v>39</v>
      </c>
      <c r="T2591" t="s">
        <v>40</v>
      </c>
      <c r="U2591" t="s">
        <v>54</v>
      </c>
      <c r="V2591" t="s">
        <v>12807</v>
      </c>
      <c r="W2591" t="s">
        <v>92</v>
      </c>
      <c r="X2591" t="s">
        <v>43</v>
      </c>
      <c r="Y2591" t="s">
        <v>10447</v>
      </c>
      <c r="Z2591">
        <v>4</v>
      </c>
      <c r="AA2591" t="str">
        <f t="shared" si="120"/>
        <v>Active</v>
      </c>
      <c r="AB2591">
        <f t="shared" si="121"/>
        <v>2000</v>
      </c>
      <c r="AC2591">
        <f t="shared" si="122"/>
        <v>25</v>
      </c>
      <c r="AD2591" t="str" cm="1">
        <f t="array" ref="AD2591">_xlfn.IFS(AB2591&lt;1965,"Baby Boomers",AB2591&lt;1981,"Gen X",AB2591&lt;1997,"Millenial",TRUE,("Gen Z"))</f>
        <v>Gen Z</v>
      </c>
    </row>
    <row r="2592" spans="1:30" x14ac:dyDescent="0.25">
      <c r="A2592" t="s">
        <v>15602</v>
      </c>
      <c r="B2592" t="s">
        <v>2292</v>
      </c>
      <c r="C2592" t="s">
        <v>1685</v>
      </c>
      <c r="D2592" s="2">
        <v>45032</v>
      </c>
      <c r="E2592" s="2">
        <v>45142</v>
      </c>
      <c r="F2592" t="s">
        <v>28</v>
      </c>
      <c r="G2592" t="s">
        <v>9141</v>
      </c>
      <c r="H2592" t="s">
        <v>9142</v>
      </c>
      <c r="I2592" t="s">
        <v>61</v>
      </c>
      <c r="J2592" t="s">
        <v>32</v>
      </c>
      <c r="K2592" t="s">
        <v>62</v>
      </c>
      <c r="L2592" t="s">
        <v>63</v>
      </c>
      <c r="M2592" t="s">
        <v>62</v>
      </c>
      <c r="N2592" t="s">
        <v>174</v>
      </c>
      <c r="O2592" t="s">
        <v>9143</v>
      </c>
      <c r="P2592" t="s">
        <v>10302</v>
      </c>
      <c r="Q2592" t="s">
        <v>89</v>
      </c>
      <c r="R2592" s="2">
        <v>34680</v>
      </c>
      <c r="S2592" t="s">
        <v>39</v>
      </c>
      <c r="T2592" t="s">
        <v>82</v>
      </c>
      <c r="U2592" t="s">
        <v>41</v>
      </c>
      <c r="V2592" t="s">
        <v>12808</v>
      </c>
      <c r="W2592" t="s">
        <v>73</v>
      </c>
      <c r="X2592" t="s">
        <v>103</v>
      </c>
      <c r="Y2592" t="s">
        <v>10447</v>
      </c>
      <c r="Z2592">
        <v>5</v>
      </c>
      <c r="AA2592" t="str">
        <f t="shared" si="120"/>
        <v>Non-Active</v>
      </c>
      <c r="AB2592">
        <f t="shared" si="121"/>
        <v>1994</v>
      </c>
      <c r="AC2592">
        <f t="shared" si="122"/>
        <v>31</v>
      </c>
      <c r="AD2592" t="str" cm="1">
        <f t="array" ref="AD2592">_xlfn.IFS(AB2592&lt;1965,"Baby Boomers",AB2592&lt;1981,"Gen X",AB2592&lt;1997,"Millenial",TRUE,("Gen Z"))</f>
        <v>Millenial</v>
      </c>
    </row>
    <row r="2593" spans="1:30" x14ac:dyDescent="0.25">
      <c r="A2593" t="s">
        <v>15603</v>
      </c>
      <c r="B2593" t="s">
        <v>9144</v>
      </c>
      <c r="C2593" t="s">
        <v>2653</v>
      </c>
      <c r="D2593" s="2">
        <v>44114</v>
      </c>
      <c r="E2593" s="2">
        <v>45100</v>
      </c>
      <c r="F2593" t="s">
        <v>28</v>
      </c>
      <c r="G2593" t="s">
        <v>5458</v>
      </c>
      <c r="H2593" t="s">
        <v>9145</v>
      </c>
      <c r="I2593" t="s">
        <v>167</v>
      </c>
      <c r="J2593" t="s">
        <v>32</v>
      </c>
      <c r="K2593" t="s">
        <v>33</v>
      </c>
      <c r="L2593" t="s">
        <v>34</v>
      </c>
      <c r="M2593" t="s">
        <v>51</v>
      </c>
      <c r="N2593" t="s">
        <v>139</v>
      </c>
      <c r="O2593" t="s">
        <v>9146</v>
      </c>
      <c r="P2593" t="s">
        <v>10302</v>
      </c>
      <c r="Q2593" t="s">
        <v>176</v>
      </c>
      <c r="R2593" s="2">
        <v>27193</v>
      </c>
      <c r="S2593" t="s">
        <v>39</v>
      </c>
      <c r="T2593" t="s">
        <v>242</v>
      </c>
      <c r="U2593" t="s">
        <v>41</v>
      </c>
      <c r="V2593" t="s">
        <v>12809</v>
      </c>
      <c r="W2593" t="s">
        <v>92</v>
      </c>
      <c r="X2593" t="s">
        <v>43</v>
      </c>
      <c r="Y2593" t="s">
        <v>10447</v>
      </c>
      <c r="Z2593">
        <v>2</v>
      </c>
      <c r="AA2593" t="str">
        <f t="shared" si="120"/>
        <v>Non-Active</v>
      </c>
      <c r="AB2593">
        <f t="shared" si="121"/>
        <v>1974</v>
      </c>
      <c r="AC2593">
        <f t="shared" si="122"/>
        <v>51</v>
      </c>
      <c r="AD2593" t="str" cm="1">
        <f t="array" ref="AD2593">_xlfn.IFS(AB2593&lt;1965,"Baby Boomers",AB2593&lt;1981,"Gen X",AB2593&lt;1997,"Millenial",TRUE,("Gen Z"))</f>
        <v>Gen X</v>
      </c>
    </row>
    <row r="2594" spans="1:30" x14ac:dyDescent="0.25">
      <c r="A2594" t="s">
        <v>15604</v>
      </c>
      <c r="B2594" t="s">
        <v>3525</v>
      </c>
      <c r="C2594" t="s">
        <v>2747</v>
      </c>
      <c r="D2594" s="2">
        <v>44666</v>
      </c>
      <c r="E2594" s="2">
        <v>45111</v>
      </c>
      <c r="F2594" t="s">
        <v>28</v>
      </c>
      <c r="G2594" t="s">
        <v>9147</v>
      </c>
      <c r="H2594" t="s">
        <v>9148</v>
      </c>
      <c r="I2594" t="s">
        <v>132</v>
      </c>
      <c r="J2594" t="s">
        <v>32</v>
      </c>
      <c r="K2594" t="s">
        <v>33</v>
      </c>
      <c r="L2594" t="s">
        <v>63</v>
      </c>
      <c r="M2594" t="s">
        <v>62</v>
      </c>
      <c r="N2594" t="s">
        <v>174</v>
      </c>
      <c r="O2594" t="s">
        <v>9149</v>
      </c>
      <c r="P2594" t="s">
        <v>10302</v>
      </c>
      <c r="Q2594" t="s">
        <v>38</v>
      </c>
      <c r="R2594" s="2">
        <v>29119</v>
      </c>
      <c r="S2594" t="s">
        <v>39</v>
      </c>
      <c r="T2594" t="s">
        <v>612</v>
      </c>
      <c r="U2594" t="s">
        <v>41</v>
      </c>
      <c r="V2594" t="s">
        <v>12810</v>
      </c>
      <c r="W2594" t="s">
        <v>127</v>
      </c>
      <c r="X2594" t="s">
        <v>83</v>
      </c>
      <c r="Y2594" t="s">
        <v>10447</v>
      </c>
      <c r="Z2594">
        <v>2</v>
      </c>
      <c r="AA2594" t="str">
        <f t="shared" si="120"/>
        <v>Non-Active</v>
      </c>
      <c r="AB2594">
        <f t="shared" si="121"/>
        <v>1979</v>
      </c>
      <c r="AC2594">
        <f t="shared" si="122"/>
        <v>46</v>
      </c>
      <c r="AD2594" t="str" cm="1">
        <f t="array" ref="AD2594">_xlfn.IFS(AB2594&lt;1965,"Baby Boomers",AB2594&lt;1981,"Gen X",AB2594&lt;1997,"Millenial",TRUE,("Gen Z"))</f>
        <v>Gen X</v>
      </c>
    </row>
    <row r="2595" spans="1:30" x14ac:dyDescent="0.25">
      <c r="A2595" t="s">
        <v>15605</v>
      </c>
      <c r="B2595" t="s">
        <v>265</v>
      </c>
      <c r="C2595" t="s">
        <v>1968</v>
      </c>
      <c r="D2595" s="2">
        <v>45132</v>
      </c>
      <c r="E2595" s="2" t="s">
        <v>10301</v>
      </c>
      <c r="F2595" t="s">
        <v>28</v>
      </c>
      <c r="G2595" t="s">
        <v>9150</v>
      </c>
      <c r="H2595" t="s">
        <v>9151</v>
      </c>
      <c r="I2595" t="s">
        <v>79</v>
      </c>
      <c r="J2595" t="s">
        <v>32</v>
      </c>
      <c r="K2595" t="s">
        <v>51</v>
      </c>
      <c r="L2595" t="s">
        <v>34</v>
      </c>
      <c r="M2595" t="s">
        <v>51</v>
      </c>
      <c r="N2595" t="s">
        <v>36</v>
      </c>
      <c r="O2595" t="s">
        <v>10301</v>
      </c>
      <c r="P2595" t="s">
        <v>10302</v>
      </c>
      <c r="Q2595" t="s">
        <v>80</v>
      </c>
      <c r="R2595" s="2">
        <v>16078</v>
      </c>
      <c r="S2595" t="s">
        <v>39</v>
      </c>
      <c r="T2595" t="s">
        <v>102</v>
      </c>
      <c r="U2595" t="s">
        <v>54</v>
      </c>
      <c r="V2595" t="s">
        <v>12811</v>
      </c>
      <c r="W2595" t="s">
        <v>92</v>
      </c>
      <c r="X2595" t="s">
        <v>43</v>
      </c>
      <c r="Y2595" t="s">
        <v>10447</v>
      </c>
      <c r="Z2595">
        <v>2</v>
      </c>
      <c r="AA2595" t="str">
        <f t="shared" si="120"/>
        <v>Active</v>
      </c>
      <c r="AB2595">
        <f t="shared" si="121"/>
        <v>1944</v>
      </c>
      <c r="AC2595">
        <f t="shared" si="122"/>
        <v>82</v>
      </c>
      <c r="AD2595" t="str" cm="1">
        <f t="array" ref="AD2595">_xlfn.IFS(AB2595&lt;1965,"Baby Boomers",AB2595&lt;1981,"Gen X",AB2595&lt;1997,"Millenial",TRUE,("Gen Z"))</f>
        <v>Baby Boomers</v>
      </c>
    </row>
    <row r="2596" spans="1:30" x14ac:dyDescent="0.25">
      <c r="A2596" t="s">
        <v>15606</v>
      </c>
      <c r="B2596" t="s">
        <v>9152</v>
      </c>
      <c r="C2596" t="s">
        <v>2462</v>
      </c>
      <c r="D2596" s="2">
        <v>44074</v>
      </c>
      <c r="E2596" s="2" t="s">
        <v>10301</v>
      </c>
      <c r="F2596" t="s">
        <v>28</v>
      </c>
      <c r="G2596" t="s">
        <v>9153</v>
      </c>
      <c r="H2596" t="s">
        <v>9154</v>
      </c>
      <c r="I2596" t="s">
        <v>97</v>
      </c>
      <c r="J2596" t="s">
        <v>32</v>
      </c>
      <c r="K2596" t="s">
        <v>33</v>
      </c>
      <c r="L2596" t="s">
        <v>50</v>
      </c>
      <c r="M2596" t="s">
        <v>35</v>
      </c>
      <c r="N2596" t="s">
        <v>36</v>
      </c>
      <c r="O2596" t="s">
        <v>10301</v>
      </c>
      <c r="P2596" t="s">
        <v>10302</v>
      </c>
      <c r="Q2596" t="s">
        <v>304</v>
      </c>
      <c r="R2596" s="2">
        <v>31911</v>
      </c>
      <c r="S2596" t="s">
        <v>39</v>
      </c>
      <c r="T2596" t="s">
        <v>612</v>
      </c>
      <c r="U2596" t="s">
        <v>54</v>
      </c>
      <c r="V2596" t="s">
        <v>12812</v>
      </c>
      <c r="W2596" t="s">
        <v>73</v>
      </c>
      <c r="X2596" t="s">
        <v>74</v>
      </c>
      <c r="Y2596" t="s">
        <v>10447</v>
      </c>
      <c r="Z2596">
        <v>2</v>
      </c>
      <c r="AA2596" t="str">
        <f t="shared" si="120"/>
        <v>Active</v>
      </c>
      <c r="AB2596">
        <f t="shared" si="121"/>
        <v>1987</v>
      </c>
      <c r="AC2596">
        <f t="shared" si="122"/>
        <v>38</v>
      </c>
      <c r="AD2596" t="str" cm="1">
        <f t="array" ref="AD2596">_xlfn.IFS(AB2596&lt;1965,"Baby Boomers",AB2596&lt;1981,"Gen X",AB2596&lt;1997,"Millenial",TRUE,("Gen Z"))</f>
        <v>Millenial</v>
      </c>
    </row>
    <row r="2597" spans="1:30" x14ac:dyDescent="0.25">
      <c r="A2597" t="s">
        <v>15607</v>
      </c>
      <c r="B2597" t="s">
        <v>2536</v>
      </c>
      <c r="C2597" t="s">
        <v>7367</v>
      </c>
      <c r="D2597" s="2">
        <v>43383</v>
      </c>
      <c r="E2597" s="2">
        <v>43968</v>
      </c>
      <c r="F2597" t="s">
        <v>28</v>
      </c>
      <c r="G2597" t="s">
        <v>9155</v>
      </c>
      <c r="H2597" t="s">
        <v>9156</v>
      </c>
      <c r="I2597" t="s">
        <v>88</v>
      </c>
      <c r="J2597" t="s">
        <v>32</v>
      </c>
      <c r="K2597" t="s">
        <v>62</v>
      </c>
      <c r="L2597" t="s">
        <v>34</v>
      </c>
      <c r="M2597" t="s">
        <v>62</v>
      </c>
      <c r="N2597" t="s">
        <v>139</v>
      </c>
      <c r="O2597" t="s">
        <v>9157</v>
      </c>
      <c r="P2597" t="s">
        <v>10302</v>
      </c>
      <c r="Q2597" t="s">
        <v>147</v>
      </c>
      <c r="R2597" s="2">
        <v>27957</v>
      </c>
      <c r="S2597" t="s">
        <v>39</v>
      </c>
      <c r="T2597" t="s">
        <v>82</v>
      </c>
      <c r="U2597" t="s">
        <v>54</v>
      </c>
      <c r="V2597" t="s">
        <v>12813</v>
      </c>
      <c r="W2597" t="s">
        <v>73</v>
      </c>
      <c r="X2597" t="s">
        <v>83</v>
      </c>
      <c r="Y2597" t="s">
        <v>10447</v>
      </c>
      <c r="Z2597">
        <v>1</v>
      </c>
      <c r="AA2597" t="str">
        <f t="shared" si="120"/>
        <v>Non-Active</v>
      </c>
      <c r="AB2597">
        <f t="shared" si="121"/>
        <v>1976</v>
      </c>
      <c r="AC2597">
        <f t="shared" si="122"/>
        <v>49</v>
      </c>
      <c r="AD2597" t="str" cm="1">
        <f t="array" ref="AD2597">_xlfn.IFS(AB2597&lt;1965,"Baby Boomers",AB2597&lt;1981,"Gen X",AB2597&lt;1997,"Millenial",TRUE,("Gen Z"))</f>
        <v>Gen X</v>
      </c>
    </row>
    <row r="2598" spans="1:30" x14ac:dyDescent="0.25">
      <c r="A2598" t="s">
        <v>15608</v>
      </c>
      <c r="B2598" t="s">
        <v>3788</v>
      </c>
      <c r="C2598" t="s">
        <v>446</v>
      </c>
      <c r="D2598" s="2">
        <v>43480</v>
      </c>
      <c r="E2598" s="2">
        <v>44289</v>
      </c>
      <c r="F2598" t="s">
        <v>727</v>
      </c>
      <c r="G2598" t="s">
        <v>9158</v>
      </c>
      <c r="H2598" t="s">
        <v>9159</v>
      </c>
      <c r="I2598" t="s">
        <v>79</v>
      </c>
      <c r="J2598" t="s">
        <v>744</v>
      </c>
      <c r="K2598" t="s">
        <v>33</v>
      </c>
      <c r="L2598" t="s">
        <v>63</v>
      </c>
      <c r="M2598" t="s">
        <v>51</v>
      </c>
      <c r="N2598" t="s">
        <v>139</v>
      </c>
      <c r="O2598" t="s">
        <v>9160</v>
      </c>
      <c r="P2598" t="s">
        <v>10302</v>
      </c>
      <c r="Q2598" t="s">
        <v>80</v>
      </c>
      <c r="R2598" s="2">
        <v>21215</v>
      </c>
      <c r="S2598" t="s">
        <v>39</v>
      </c>
      <c r="T2598" t="s">
        <v>102</v>
      </c>
      <c r="U2598" t="s">
        <v>41</v>
      </c>
      <c r="V2598" t="s">
        <v>12814</v>
      </c>
      <c r="W2598" t="s">
        <v>92</v>
      </c>
      <c r="X2598" t="s">
        <v>43</v>
      </c>
      <c r="Y2598" t="s">
        <v>10447</v>
      </c>
      <c r="Z2598">
        <v>2</v>
      </c>
      <c r="AA2598" t="str">
        <f t="shared" si="120"/>
        <v>Non-Active</v>
      </c>
      <c r="AB2598">
        <f t="shared" si="121"/>
        <v>1958</v>
      </c>
      <c r="AC2598">
        <f t="shared" si="122"/>
        <v>68</v>
      </c>
      <c r="AD2598" t="str" cm="1">
        <f t="array" ref="AD2598">_xlfn.IFS(AB2598&lt;1965,"Baby Boomers",AB2598&lt;1981,"Gen X",AB2598&lt;1997,"Millenial",TRUE,("Gen Z"))</f>
        <v>Baby Boomers</v>
      </c>
    </row>
    <row r="2599" spans="1:30" x14ac:dyDescent="0.25">
      <c r="A2599" t="s">
        <v>15609</v>
      </c>
      <c r="B2599" t="s">
        <v>5301</v>
      </c>
      <c r="C2599" t="s">
        <v>3478</v>
      </c>
      <c r="D2599" s="2">
        <v>44556</v>
      </c>
      <c r="E2599" s="2" t="s">
        <v>10301</v>
      </c>
      <c r="F2599" t="s">
        <v>727</v>
      </c>
      <c r="G2599" t="s">
        <v>9161</v>
      </c>
      <c r="H2599" t="s">
        <v>9162</v>
      </c>
      <c r="I2599" t="s">
        <v>88</v>
      </c>
      <c r="J2599" t="s">
        <v>32</v>
      </c>
      <c r="K2599" t="s">
        <v>33</v>
      </c>
      <c r="L2599" t="s">
        <v>50</v>
      </c>
      <c r="M2599" t="s">
        <v>62</v>
      </c>
      <c r="N2599" t="s">
        <v>36</v>
      </c>
      <c r="O2599" t="s">
        <v>10301</v>
      </c>
      <c r="P2599" t="s">
        <v>10302</v>
      </c>
      <c r="Q2599" t="s">
        <v>176</v>
      </c>
      <c r="R2599" s="2">
        <v>22733</v>
      </c>
      <c r="S2599" t="s">
        <v>39</v>
      </c>
      <c r="T2599" t="s">
        <v>6</v>
      </c>
      <c r="U2599" t="s">
        <v>41</v>
      </c>
      <c r="V2599" t="s">
        <v>12815</v>
      </c>
      <c r="W2599" t="s">
        <v>55</v>
      </c>
      <c r="X2599" t="s">
        <v>43</v>
      </c>
      <c r="Y2599" t="s">
        <v>44</v>
      </c>
      <c r="Z2599">
        <v>2</v>
      </c>
      <c r="AA2599" t="str">
        <f t="shared" si="120"/>
        <v>Active</v>
      </c>
      <c r="AB2599">
        <f t="shared" si="121"/>
        <v>1962</v>
      </c>
      <c r="AC2599">
        <f t="shared" si="122"/>
        <v>64</v>
      </c>
      <c r="AD2599" t="str" cm="1">
        <f t="array" ref="AD2599">_xlfn.IFS(AB2599&lt;1965,"Baby Boomers",AB2599&lt;1981,"Gen X",AB2599&lt;1997,"Millenial",TRUE,("Gen Z"))</f>
        <v>Baby Boomers</v>
      </c>
    </row>
    <row r="2600" spans="1:30" x14ac:dyDescent="0.25">
      <c r="A2600" t="s">
        <v>15610</v>
      </c>
      <c r="B2600" t="s">
        <v>5427</v>
      </c>
      <c r="C2600" t="s">
        <v>237</v>
      </c>
      <c r="D2600" s="2">
        <v>44704</v>
      </c>
      <c r="E2600" s="2" t="s">
        <v>10301</v>
      </c>
      <c r="F2600" t="s">
        <v>727</v>
      </c>
      <c r="G2600" t="s">
        <v>9163</v>
      </c>
      <c r="H2600" t="s">
        <v>9164</v>
      </c>
      <c r="I2600" t="s">
        <v>31</v>
      </c>
      <c r="J2600" t="s">
        <v>32</v>
      </c>
      <c r="K2600" t="s">
        <v>33</v>
      </c>
      <c r="L2600" t="s">
        <v>34</v>
      </c>
      <c r="M2600" t="s">
        <v>35</v>
      </c>
      <c r="N2600" t="s">
        <v>36</v>
      </c>
      <c r="O2600" t="s">
        <v>10301</v>
      </c>
      <c r="P2600" t="s">
        <v>10302</v>
      </c>
      <c r="Q2600" t="s">
        <v>176</v>
      </c>
      <c r="R2600" s="2">
        <v>36248</v>
      </c>
      <c r="S2600" t="s">
        <v>39</v>
      </c>
      <c r="T2600" t="s">
        <v>102</v>
      </c>
      <c r="U2600" t="s">
        <v>41</v>
      </c>
      <c r="V2600" t="s">
        <v>12816</v>
      </c>
      <c r="W2600" t="s">
        <v>92</v>
      </c>
      <c r="X2600" t="s">
        <v>83</v>
      </c>
      <c r="Y2600" t="s">
        <v>44</v>
      </c>
      <c r="Z2600">
        <v>1</v>
      </c>
      <c r="AA2600" t="str">
        <f t="shared" si="120"/>
        <v>Active</v>
      </c>
      <c r="AB2600">
        <f t="shared" si="121"/>
        <v>1999</v>
      </c>
      <c r="AC2600">
        <f t="shared" si="122"/>
        <v>27</v>
      </c>
      <c r="AD2600" t="str" cm="1">
        <f t="array" ref="AD2600">_xlfn.IFS(AB2600&lt;1965,"Baby Boomers",AB2600&lt;1981,"Gen X",AB2600&lt;1997,"Millenial",TRUE,("Gen Z"))</f>
        <v>Gen Z</v>
      </c>
    </row>
    <row r="2601" spans="1:30" x14ac:dyDescent="0.25">
      <c r="A2601" t="s">
        <v>15611</v>
      </c>
      <c r="B2601" t="s">
        <v>6018</v>
      </c>
      <c r="C2601" t="s">
        <v>6274</v>
      </c>
      <c r="D2601" s="2">
        <v>44796</v>
      </c>
      <c r="E2601" s="2" t="s">
        <v>10301</v>
      </c>
      <c r="F2601" t="s">
        <v>727</v>
      </c>
      <c r="G2601" t="s">
        <v>9165</v>
      </c>
      <c r="H2601" t="s">
        <v>9166</v>
      </c>
      <c r="I2601" t="s">
        <v>49</v>
      </c>
      <c r="J2601" t="s">
        <v>32</v>
      </c>
      <c r="K2601" t="s">
        <v>33</v>
      </c>
      <c r="L2601" t="s">
        <v>34</v>
      </c>
      <c r="M2601" t="s">
        <v>51</v>
      </c>
      <c r="N2601" t="s">
        <v>36</v>
      </c>
      <c r="O2601" t="s">
        <v>10301</v>
      </c>
      <c r="P2601" t="s">
        <v>10302</v>
      </c>
      <c r="Q2601" t="s">
        <v>176</v>
      </c>
      <c r="R2601" s="2">
        <v>15923</v>
      </c>
      <c r="S2601" t="s">
        <v>39</v>
      </c>
      <c r="T2601" t="s">
        <v>162</v>
      </c>
      <c r="U2601" t="s">
        <v>41</v>
      </c>
      <c r="V2601" t="s">
        <v>12817</v>
      </c>
      <c r="W2601" t="s">
        <v>127</v>
      </c>
      <c r="X2601" t="s">
        <v>103</v>
      </c>
      <c r="Y2601" t="s">
        <v>44</v>
      </c>
      <c r="Z2601">
        <v>2</v>
      </c>
      <c r="AA2601" t="str">
        <f t="shared" si="120"/>
        <v>Active</v>
      </c>
      <c r="AB2601">
        <f t="shared" si="121"/>
        <v>1943</v>
      </c>
      <c r="AC2601">
        <f t="shared" si="122"/>
        <v>82</v>
      </c>
      <c r="AD2601" t="str" cm="1">
        <f t="array" ref="AD2601">_xlfn.IFS(AB2601&lt;1965,"Baby Boomers",AB2601&lt;1981,"Gen X",AB2601&lt;1997,"Millenial",TRUE,("Gen Z"))</f>
        <v>Baby Boomers</v>
      </c>
    </row>
    <row r="2602" spans="1:30" x14ac:dyDescent="0.25">
      <c r="A2602" t="s">
        <v>15612</v>
      </c>
      <c r="B2602" t="s">
        <v>2117</v>
      </c>
      <c r="C2602" t="s">
        <v>6150</v>
      </c>
      <c r="D2602" s="2">
        <v>45073</v>
      </c>
      <c r="E2602" s="2">
        <v>45135</v>
      </c>
      <c r="F2602" t="s">
        <v>727</v>
      </c>
      <c r="G2602" t="s">
        <v>9167</v>
      </c>
      <c r="H2602" t="s">
        <v>9168</v>
      </c>
      <c r="I2602" t="s">
        <v>138</v>
      </c>
      <c r="J2602" t="s">
        <v>32</v>
      </c>
      <c r="K2602" t="s">
        <v>51</v>
      </c>
      <c r="L2602" t="s">
        <v>50</v>
      </c>
      <c r="M2602" t="s">
        <v>62</v>
      </c>
      <c r="N2602" t="s">
        <v>174</v>
      </c>
      <c r="O2602" t="s">
        <v>9169</v>
      </c>
      <c r="P2602" t="s">
        <v>10302</v>
      </c>
      <c r="Q2602" t="s">
        <v>100</v>
      </c>
      <c r="R2602" s="2">
        <v>15834</v>
      </c>
      <c r="S2602" t="s">
        <v>39</v>
      </c>
      <c r="T2602" t="s">
        <v>612</v>
      </c>
      <c r="U2602" t="s">
        <v>41</v>
      </c>
      <c r="V2602" t="s">
        <v>12818</v>
      </c>
      <c r="W2602" t="s">
        <v>42</v>
      </c>
      <c r="X2602" t="s">
        <v>74</v>
      </c>
      <c r="Y2602" t="s">
        <v>44</v>
      </c>
      <c r="Z2602">
        <v>5</v>
      </c>
      <c r="AA2602" t="str">
        <f t="shared" si="120"/>
        <v>Non-Active</v>
      </c>
      <c r="AB2602">
        <f t="shared" si="121"/>
        <v>1943</v>
      </c>
      <c r="AC2602">
        <f t="shared" si="122"/>
        <v>82</v>
      </c>
      <c r="AD2602" t="str" cm="1">
        <f t="array" ref="AD2602">_xlfn.IFS(AB2602&lt;1965,"Baby Boomers",AB2602&lt;1981,"Gen X",AB2602&lt;1997,"Millenial",TRUE,("Gen Z"))</f>
        <v>Baby Boomers</v>
      </c>
    </row>
    <row r="2603" spans="1:30" x14ac:dyDescent="0.25">
      <c r="A2603" t="s">
        <v>15613</v>
      </c>
      <c r="B2603" t="s">
        <v>5819</v>
      </c>
      <c r="C2603" t="s">
        <v>2471</v>
      </c>
      <c r="D2603" s="2">
        <v>43322</v>
      </c>
      <c r="E2603" s="2">
        <v>44402</v>
      </c>
      <c r="F2603" t="s">
        <v>727</v>
      </c>
      <c r="G2603" t="s">
        <v>9170</v>
      </c>
      <c r="H2603" t="s">
        <v>9171</v>
      </c>
      <c r="I2603" t="s">
        <v>117</v>
      </c>
      <c r="J2603" t="s">
        <v>744</v>
      </c>
      <c r="K2603" t="s">
        <v>33</v>
      </c>
      <c r="L2603" t="s">
        <v>63</v>
      </c>
      <c r="M2603" t="s">
        <v>35</v>
      </c>
      <c r="N2603" t="s">
        <v>125</v>
      </c>
      <c r="O2603" t="s">
        <v>9172</v>
      </c>
      <c r="P2603" t="s">
        <v>10302</v>
      </c>
      <c r="Q2603" t="s">
        <v>110</v>
      </c>
      <c r="R2603" s="2">
        <v>36648</v>
      </c>
      <c r="S2603" t="s">
        <v>39</v>
      </c>
      <c r="T2603" t="s">
        <v>112</v>
      </c>
      <c r="U2603" t="s">
        <v>41</v>
      </c>
      <c r="V2603" t="s">
        <v>12819</v>
      </c>
      <c r="W2603" t="s">
        <v>127</v>
      </c>
      <c r="X2603" t="s">
        <v>83</v>
      </c>
      <c r="Y2603" t="s">
        <v>44</v>
      </c>
      <c r="Z2603">
        <v>2</v>
      </c>
      <c r="AA2603" t="str">
        <f t="shared" si="120"/>
        <v>Non-Active</v>
      </c>
      <c r="AB2603">
        <f t="shared" si="121"/>
        <v>2000</v>
      </c>
      <c r="AC2603">
        <f t="shared" si="122"/>
        <v>25</v>
      </c>
      <c r="AD2603" t="str" cm="1">
        <f t="array" ref="AD2603">_xlfn.IFS(AB2603&lt;1965,"Baby Boomers",AB2603&lt;1981,"Gen X",AB2603&lt;1997,"Millenial",TRUE,("Gen Z"))</f>
        <v>Gen Z</v>
      </c>
    </row>
    <row r="2604" spans="1:30" x14ac:dyDescent="0.25">
      <c r="A2604" t="s">
        <v>15614</v>
      </c>
      <c r="B2604" t="s">
        <v>3584</v>
      </c>
      <c r="C2604" t="s">
        <v>2860</v>
      </c>
      <c r="D2604" s="2">
        <v>44493</v>
      </c>
      <c r="E2604" s="2">
        <v>44960</v>
      </c>
      <c r="F2604" t="s">
        <v>727</v>
      </c>
      <c r="G2604" t="s">
        <v>9173</v>
      </c>
      <c r="H2604" t="s">
        <v>9174</v>
      </c>
      <c r="I2604" t="s">
        <v>61</v>
      </c>
      <c r="J2604" t="s">
        <v>32</v>
      </c>
      <c r="K2604" t="s">
        <v>33</v>
      </c>
      <c r="L2604" t="s">
        <v>34</v>
      </c>
      <c r="M2604" t="s">
        <v>62</v>
      </c>
      <c r="N2604" t="s">
        <v>174</v>
      </c>
      <c r="O2604" t="s">
        <v>9175</v>
      </c>
      <c r="P2604" t="s">
        <v>10302</v>
      </c>
      <c r="Q2604" t="s">
        <v>38</v>
      </c>
      <c r="R2604" s="2">
        <v>21715</v>
      </c>
      <c r="S2604" t="s">
        <v>39</v>
      </c>
      <c r="T2604" t="s">
        <v>72</v>
      </c>
      <c r="U2604" t="s">
        <v>41</v>
      </c>
      <c r="V2604" t="s">
        <v>11622</v>
      </c>
      <c r="W2604" t="s">
        <v>127</v>
      </c>
      <c r="X2604" t="s">
        <v>43</v>
      </c>
      <c r="Y2604" t="s">
        <v>44</v>
      </c>
      <c r="Z2604">
        <v>4</v>
      </c>
      <c r="AA2604" t="str">
        <f t="shared" si="120"/>
        <v>Non-Active</v>
      </c>
      <c r="AB2604">
        <f t="shared" si="121"/>
        <v>1959</v>
      </c>
      <c r="AC2604">
        <f t="shared" si="122"/>
        <v>66</v>
      </c>
      <c r="AD2604" t="str" cm="1">
        <f t="array" ref="AD2604">_xlfn.IFS(AB2604&lt;1965,"Baby Boomers",AB2604&lt;1981,"Gen X",AB2604&lt;1997,"Millenial",TRUE,("Gen Z"))</f>
        <v>Baby Boomers</v>
      </c>
    </row>
    <row r="2605" spans="1:30" x14ac:dyDescent="0.25">
      <c r="A2605" t="s">
        <v>15615</v>
      </c>
      <c r="B2605" t="s">
        <v>9176</v>
      </c>
      <c r="C2605" t="s">
        <v>4651</v>
      </c>
      <c r="D2605" s="2">
        <v>44747</v>
      </c>
      <c r="E2605" s="2">
        <v>44929</v>
      </c>
      <c r="F2605" t="s">
        <v>727</v>
      </c>
      <c r="G2605" t="s">
        <v>9177</v>
      </c>
      <c r="H2605" t="s">
        <v>9178</v>
      </c>
      <c r="I2605" t="s">
        <v>167</v>
      </c>
      <c r="J2605" t="s">
        <v>32</v>
      </c>
      <c r="K2605" t="s">
        <v>62</v>
      </c>
      <c r="L2605" t="s">
        <v>34</v>
      </c>
      <c r="M2605" t="s">
        <v>51</v>
      </c>
      <c r="N2605" t="s">
        <v>174</v>
      </c>
      <c r="O2605" t="s">
        <v>9179</v>
      </c>
      <c r="P2605" t="s">
        <v>10302</v>
      </c>
      <c r="Q2605" t="s">
        <v>304</v>
      </c>
      <c r="R2605" s="2">
        <v>19581</v>
      </c>
      <c r="S2605" t="s">
        <v>39</v>
      </c>
      <c r="T2605" t="s">
        <v>82</v>
      </c>
      <c r="U2605" t="s">
        <v>41</v>
      </c>
      <c r="V2605" t="s">
        <v>12820</v>
      </c>
      <c r="W2605" t="s">
        <v>42</v>
      </c>
      <c r="X2605" t="s">
        <v>74</v>
      </c>
      <c r="Y2605" t="s">
        <v>44</v>
      </c>
      <c r="Z2605">
        <v>1</v>
      </c>
      <c r="AA2605" t="str">
        <f t="shared" si="120"/>
        <v>Non-Active</v>
      </c>
      <c r="AB2605">
        <f t="shared" si="121"/>
        <v>1953</v>
      </c>
      <c r="AC2605">
        <f t="shared" si="122"/>
        <v>72</v>
      </c>
      <c r="AD2605" t="str" cm="1">
        <f t="array" ref="AD2605">_xlfn.IFS(AB2605&lt;1965,"Baby Boomers",AB2605&lt;1981,"Gen X",AB2605&lt;1997,"Millenial",TRUE,("Gen Z"))</f>
        <v>Baby Boomers</v>
      </c>
    </row>
    <row r="2606" spans="1:30" x14ac:dyDescent="0.25">
      <c r="A2606" t="s">
        <v>15616</v>
      </c>
      <c r="B2606" t="s">
        <v>2825</v>
      </c>
      <c r="C2606" t="s">
        <v>1412</v>
      </c>
      <c r="D2606" s="2">
        <v>44583</v>
      </c>
      <c r="E2606" s="2">
        <v>44988</v>
      </c>
      <c r="F2606" t="s">
        <v>28</v>
      </c>
      <c r="G2606" t="s">
        <v>5634</v>
      </c>
      <c r="H2606" t="s">
        <v>9180</v>
      </c>
      <c r="I2606" t="s">
        <v>132</v>
      </c>
      <c r="J2606" t="s">
        <v>32</v>
      </c>
      <c r="K2606" t="s">
        <v>33</v>
      </c>
      <c r="L2606" t="s">
        <v>63</v>
      </c>
      <c r="M2606" t="s">
        <v>35</v>
      </c>
      <c r="N2606" t="s">
        <v>125</v>
      </c>
      <c r="O2606" t="s">
        <v>9181</v>
      </c>
      <c r="P2606" t="s">
        <v>10302</v>
      </c>
      <c r="Q2606" t="s">
        <v>176</v>
      </c>
      <c r="R2606" s="2">
        <v>22110</v>
      </c>
      <c r="S2606" t="s">
        <v>39</v>
      </c>
      <c r="T2606" t="s">
        <v>6</v>
      </c>
      <c r="U2606" t="s">
        <v>54</v>
      </c>
      <c r="V2606" t="s">
        <v>12821</v>
      </c>
      <c r="W2606" t="s">
        <v>127</v>
      </c>
      <c r="X2606" t="s">
        <v>83</v>
      </c>
      <c r="Y2606" t="s">
        <v>44</v>
      </c>
      <c r="Z2606">
        <v>1</v>
      </c>
      <c r="AA2606" t="str">
        <f t="shared" si="120"/>
        <v>Non-Active</v>
      </c>
      <c r="AB2606">
        <f t="shared" si="121"/>
        <v>1960</v>
      </c>
      <c r="AC2606">
        <f t="shared" si="122"/>
        <v>65</v>
      </c>
      <c r="AD2606" t="str" cm="1">
        <f t="array" ref="AD2606">_xlfn.IFS(AB2606&lt;1965,"Baby Boomers",AB2606&lt;1981,"Gen X",AB2606&lt;1997,"Millenial",TRUE,("Gen Z"))</f>
        <v>Baby Boomers</v>
      </c>
    </row>
    <row r="2607" spans="1:30" x14ac:dyDescent="0.25">
      <c r="A2607" t="s">
        <v>15617</v>
      </c>
      <c r="B2607" t="s">
        <v>6605</v>
      </c>
      <c r="C2607" t="s">
        <v>1432</v>
      </c>
      <c r="D2607" s="2">
        <v>45012</v>
      </c>
      <c r="E2607" s="2">
        <v>45130</v>
      </c>
      <c r="F2607" t="s">
        <v>28</v>
      </c>
      <c r="G2607" t="s">
        <v>9182</v>
      </c>
      <c r="H2607" t="s">
        <v>9183</v>
      </c>
      <c r="I2607" t="s">
        <v>49</v>
      </c>
      <c r="J2607" t="s">
        <v>10699</v>
      </c>
      <c r="K2607" t="s">
        <v>51</v>
      </c>
      <c r="L2607" t="s">
        <v>50</v>
      </c>
      <c r="M2607" t="s">
        <v>62</v>
      </c>
      <c r="N2607" t="s">
        <v>174</v>
      </c>
      <c r="O2607" t="s">
        <v>9184</v>
      </c>
      <c r="P2607" t="s">
        <v>10302</v>
      </c>
      <c r="Q2607" t="s">
        <v>80</v>
      </c>
      <c r="R2607" s="2">
        <v>15290</v>
      </c>
      <c r="S2607" t="s">
        <v>39</v>
      </c>
      <c r="T2607" t="s">
        <v>6</v>
      </c>
      <c r="U2607" t="s">
        <v>54</v>
      </c>
      <c r="V2607" t="s">
        <v>12822</v>
      </c>
      <c r="W2607" t="s">
        <v>127</v>
      </c>
      <c r="X2607" t="s">
        <v>83</v>
      </c>
      <c r="Y2607" t="s">
        <v>44</v>
      </c>
      <c r="Z2607">
        <v>2</v>
      </c>
      <c r="AA2607" t="str">
        <f t="shared" si="120"/>
        <v>Non-Active</v>
      </c>
      <c r="AB2607">
        <f t="shared" si="121"/>
        <v>1941</v>
      </c>
      <c r="AC2607">
        <f t="shared" si="122"/>
        <v>84</v>
      </c>
      <c r="AD2607" t="str" cm="1">
        <f t="array" ref="AD2607">_xlfn.IFS(AB2607&lt;1965,"Baby Boomers",AB2607&lt;1981,"Gen X",AB2607&lt;1997,"Millenial",TRUE,("Gen Z"))</f>
        <v>Baby Boomers</v>
      </c>
    </row>
    <row r="2608" spans="1:30" x14ac:dyDescent="0.25">
      <c r="A2608" t="s">
        <v>15618</v>
      </c>
      <c r="B2608" t="s">
        <v>9185</v>
      </c>
      <c r="C2608" t="s">
        <v>2768</v>
      </c>
      <c r="D2608" s="2">
        <v>43703</v>
      </c>
      <c r="E2608" s="2">
        <v>44629</v>
      </c>
      <c r="F2608" t="s">
        <v>28</v>
      </c>
      <c r="G2608" t="s">
        <v>9186</v>
      </c>
      <c r="H2608" t="s">
        <v>9187</v>
      </c>
      <c r="I2608" t="s">
        <v>138</v>
      </c>
      <c r="J2608" t="s">
        <v>10699</v>
      </c>
      <c r="K2608" t="s">
        <v>33</v>
      </c>
      <c r="L2608" t="s">
        <v>34</v>
      </c>
      <c r="M2608" t="s">
        <v>51</v>
      </c>
      <c r="N2608" t="s">
        <v>174</v>
      </c>
      <c r="O2608" t="s">
        <v>9188</v>
      </c>
      <c r="P2608" t="s">
        <v>10302</v>
      </c>
      <c r="Q2608" t="s">
        <v>110</v>
      </c>
      <c r="R2608" s="2">
        <v>16878</v>
      </c>
      <c r="S2608" t="s">
        <v>39</v>
      </c>
      <c r="T2608" t="s">
        <v>968</v>
      </c>
      <c r="U2608" t="s">
        <v>54</v>
      </c>
      <c r="V2608" t="s">
        <v>12823</v>
      </c>
      <c r="W2608" t="s">
        <v>42</v>
      </c>
      <c r="X2608" t="s">
        <v>103</v>
      </c>
      <c r="Y2608" t="s">
        <v>44</v>
      </c>
      <c r="Z2608">
        <v>2</v>
      </c>
      <c r="AA2608" t="str">
        <f t="shared" si="120"/>
        <v>Non-Active</v>
      </c>
      <c r="AB2608">
        <f t="shared" si="121"/>
        <v>1946</v>
      </c>
      <c r="AC2608">
        <f t="shared" si="122"/>
        <v>80</v>
      </c>
      <c r="AD2608" t="str" cm="1">
        <f t="array" ref="AD2608">_xlfn.IFS(AB2608&lt;1965,"Baby Boomers",AB2608&lt;1981,"Gen X",AB2608&lt;1997,"Millenial",TRUE,("Gen Z"))</f>
        <v>Baby Boomers</v>
      </c>
    </row>
    <row r="2609" spans="1:30" x14ac:dyDescent="0.25">
      <c r="A2609" t="s">
        <v>15619</v>
      </c>
      <c r="B2609" t="s">
        <v>9189</v>
      </c>
      <c r="C2609" t="s">
        <v>1205</v>
      </c>
      <c r="D2609" s="2">
        <v>44485</v>
      </c>
      <c r="E2609" s="2" t="s">
        <v>10301</v>
      </c>
      <c r="F2609" t="s">
        <v>28</v>
      </c>
      <c r="G2609" t="s">
        <v>9190</v>
      </c>
      <c r="H2609" t="s">
        <v>9191</v>
      </c>
      <c r="I2609" t="s">
        <v>79</v>
      </c>
      <c r="J2609" t="s">
        <v>32</v>
      </c>
      <c r="K2609" t="s">
        <v>62</v>
      </c>
      <c r="L2609" t="s">
        <v>63</v>
      </c>
      <c r="M2609" t="s">
        <v>35</v>
      </c>
      <c r="N2609" t="s">
        <v>36</v>
      </c>
      <c r="O2609" t="s">
        <v>10301</v>
      </c>
      <c r="P2609" t="s">
        <v>10302</v>
      </c>
      <c r="Q2609" t="s">
        <v>89</v>
      </c>
      <c r="R2609" s="2">
        <v>24596</v>
      </c>
      <c r="S2609" t="s">
        <v>39</v>
      </c>
      <c r="T2609" t="s">
        <v>225</v>
      </c>
      <c r="U2609" t="s">
        <v>41</v>
      </c>
      <c r="V2609" t="s">
        <v>12824</v>
      </c>
      <c r="W2609" t="s">
        <v>42</v>
      </c>
      <c r="X2609" t="s">
        <v>74</v>
      </c>
      <c r="Y2609" t="s">
        <v>44</v>
      </c>
      <c r="Z2609">
        <v>2</v>
      </c>
      <c r="AA2609" t="str">
        <f t="shared" si="120"/>
        <v>Active</v>
      </c>
      <c r="AB2609">
        <f t="shared" si="121"/>
        <v>1967</v>
      </c>
      <c r="AC2609">
        <f t="shared" si="122"/>
        <v>58</v>
      </c>
      <c r="AD2609" t="str" cm="1">
        <f t="array" ref="AD2609">_xlfn.IFS(AB2609&lt;1965,"Baby Boomers",AB2609&lt;1981,"Gen X",AB2609&lt;1997,"Millenial",TRUE,("Gen Z"))</f>
        <v>Gen X</v>
      </c>
    </row>
    <row r="2610" spans="1:30" x14ac:dyDescent="0.25">
      <c r="A2610" t="s">
        <v>15620</v>
      </c>
      <c r="B2610" t="s">
        <v>9192</v>
      </c>
      <c r="C2610" t="s">
        <v>2521</v>
      </c>
      <c r="D2610" s="2">
        <v>43630</v>
      </c>
      <c r="E2610" s="2" t="s">
        <v>10301</v>
      </c>
      <c r="F2610" t="s">
        <v>28</v>
      </c>
      <c r="G2610" t="s">
        <v>9193</v>
      </c>
      <c r="H2610" t="s">
        <v>9194</v>
      </c>
      <c r="I2610" t="s">
        <v>167</v>
      </c>
      <c r="J2610" t="s">
        <v>32</v>
      </c>
      <c r="K2610" t="s">
        <v>33</v>
      </c>
      <c r="L2610" t="s">
        <v>34</v>
      </c>
      <c r="M2610" t="s">
        <v>35</v>
      </c>
      <c r="N2610" t="s">
        <v>36</v>
      </c>
      <c r="O2610" t="s">
        <v>10301</v>
      </c>
      <c r="P2610" t="s">
        <v>10302</v>
      </c>
      <c r="Q2610" t="s">
        <v>110</v>
      </c>
      <c r="R2610" s="2">
        <v>18520</v>
      </c>
      <c r="S2610" t="s">
        <v>39</v>
      </c>
      <c r="T2610" t="s">
        <v>183</v>
      </c>
      <c r="U2610" t="s">
        <v>41</v>
      </c>
      <c r="V2610" t="s">
        <v>12825</v>
      </c>
      <c r="W2610" t="s">
        <v>73</v>
      </c>
      <c r="X2610" t="s">
        <v>103</v>
      </c>
      <c r="Y2610" t="s">
        <v>44</v>
      </c>
      <c r="Z2610">
        <v>1</v>
      </c>
      <c r="AA2610" t="str">
        <f t="shared" si="120"/>
        <v>Active</v>
      </c>
      <c r="AB2610">
        <f t="shared" si="121"/>
        <v>1950</v>
      </c>
      <c r="AC2610">
        <f t="shared" si="122"/>
        <v>75</v>
      </c>
      <c r="AD2610" t="str" cm="1">
        <f t="array" ref="AD2610">_xlfn.IFS(AB2610&lt;1965,"Baby Boomers",AB2610&lt;1981,"Gen X",AB2610&lt;1997,"Millenial",TRUE,("Gen Z"))</f>
        <v>Baby Boomers</v>
      </c>
    </row>
    <row r="2611" spans="1:30" x14ac:dyDescent="0.25">
      <c r="A2611" t="s">
        <v>15621</v>
      </c>
      <c r="B2611" t="s">
        <v>5122</v>
      </c>
      <c r="C2611" t="s">
        <v>151</v>
      </c>
      <c r="D2611" s="2">
        <v>44017</v>
      </c>
      <c r="E2611" s="2" t="s">
        <v>10301</v>
      </c>
      <c r="F2611" t="s">
        <v>28</v>
      </c>
      <c r="G2611" t="s">
        <v>9195</v>
      </c>
      <c r="H2611" t="s">
        <v>9196</v>
      </c>
      <c r="I2611" t="s">
        <v>97</v>
      </c>
      <c r="J2611" t="s">
        <v>32</v>
      </c>
      <c r="K2611" t="s">
        <v>62</v>
      </c>
      <c r="L2611" t="s">
        <v>63</v>
      </c>
      <c r="M2611" t="s">
        <v>35</v>
      </c>
      <c r="N2611" t="s">
        <v>36</v>
      </c>
      <c r="O2611" t="s">
        <v>10301</v>
      </c>
      <c r="P2611" t="s">
        <v>10302</v>
      </c>
      <c r="Q2611" t="s">
        <v>1011</v>
      </c>
      <c r="R2611" s="2">
        <v>20999</v>
      </c>
      <c r="S2611" t="s">
        <v>39</v>
      </c>
      <c r="T2611" t="s">
        <v>394</v>
      </c>
      <c r="U2611" t="s">
        <v>41</v>
      </c>
      <c r="V2611" t="s">
        <v>10346</v>
      </c>
      <c r="W2611" t="s">
        <v>42</v>
      </c>
      <c r="X2611" t="s">
        <v>43</v>
      </c>
      <c r="Y2611" t="s">
        <v>44</v>
      </c>
      <c r="Z2611">
        <v>2</v>
      </c>
      <c r="AA2611" t="str">
        <f t="shared" si="120"/>
        <v>Active</v>
      </c>
      <c r="AB2611">
        <f t="shared" si="121"/>
        <v>1957</v>
      </c>
      <c r="AC2611">
        <f t="shared" si="122"/>
        <v>68</v>
      </c>
      <c r="AD2611" t="str" cm="1">
        <f t="array" ref="AD2611">_xlfn.IFS(AB2611&lt;1965,"Baby Boomers",AB2611&lt;1981,"Gen X",AB2611&lt;1997,"Millenial",TRUE,("Gen Z"))</f>
        <v>Baby Boomers</v>
      </c>
    </row>
    <row r="2612" spans="1:30" x14ac:dyDescent="0.25">
      <c r="A2612" t="s">
        <v>15622</v>
      </c>
      <c r="B2612" t="s">
        <v>9197</v>
      </c>
      <c r="C2612" t="s">
        <v>4465</v>
      </c>
      <c r="D2612" s="2">
        <v>43892</v>
      </c>
      <c r="E2612" s="2" t="s">
        <v>10301</v>
      </c>
      <c r="F2612" t="s">
        <v>28</v>
      </c>
      <c r="G2612" t="s">
        <v>9198</v>
      </c>
      <c r="H2612" t="s">
        <v>9199</v>
      </c>
      <c r="I2612" t="s">
        <v>117</v>
      </c>
      <c r="J2612" t="s">
        <v>32</v>
      </c>
      <c r="K2612" t="s">
        <v>62</v>
      </c>
      <c r="L2612" t="s">
        <v>34</v>
      </c>
      <c r="M2612" t="s">
        <v>62</v>
      </c>
      <c r="N2612" t="s">
        <v>36</v>
      </c>
      <c r="O2612" t="s">
        <v>10301</v>
      </c>
      <c r="P2612" t="s">
        <v>10302</v>
      </c>
      <c r="Q2612" t="s">
        <v>89</v>
      </c>
      <c r="R2612" s="2">
        <v>32787</v>
      </c>
      <c r="S2612" t="s">
        <v>39</v>
      </c>
      <c r="T2612" t="s">
        <v>183</v>
      </c>
      <c r="U2612" t="s">
        <v>54</v>
      </c>
      <c r="V2612" t="s">
        <v>12826</v>
      </c>
      <c r="W2612" t="s">
        <v>127</v>
      </c>
      <c r="X2612" t="s">
        <v>83</v>
      </c>
      <c r="Y2612" t="s">
        <v>44</v>
      </c>
      <c r="Z2612">
        <v>4</v>
      </c>
      <c r="AA2612" t="str">
        <f t="shared" si="120"/>
        <v>Active</v>
      </c>
      <c r="AB2612">
        <f t="shared" si="121"/>
        <v>1989</v>
      </c>
      <c r="AC2612">
        <f t="shared" si="122"/>
        <v>36</v>
      </c>
      <c r="AD2612" t="str" cm="1">
        <f t="array" ref="AD2612">_xlfn.IFS(AB2612&lt;1965,"Baby Boomers",AB2612&lt;1981,"Gen X",AB2612&lt;1997,"Millenial",TRUE,("Gen Z"))</f>
        <v>Millenial</v>
      </c>
    </row>
    <row r="2613" spans="1:30" x14ac:dyDescent="0.25">
      <c r="A2613" t="s">
        <v>15623</v>
      </c>
      <c r="B2613" t="s">
        <v>9200</v>
      </c>
      <c r="C2613" t="s">
        <v>6268</v>
      </c>
      <c r="D2613" s="2">
        <v>44146</v>
      </c>
      <c r="E2613" s="2">
        <v>44314</v>
      </c>
      <c r="F2613" t="s">
        <v>28</v>
      </c>
      <c r="G2613" t="s">
        <v>9201</v>
      </c>
      <c r="H2613" t="s">
        <v>9202</v>
      </c>
      <c r="I2613" t="s">
        <v>61</v>
      </c>
      <c r="J2613" t="s">
        <v>32</v>
      </c>
      <c r="K2613" t="s">
        <v>51</v>
      </c>
      <c r="L2613" t="s">
        <v>63</v>
      </c>
      <c r="M2613" t="s">
        <v>35</v>
      </c>
      <c r="N2613" t="s">
        <v>98</v>
      </c>
      <c r="O2613" t="s">
        <v>9203</v>
      </c>
      <c r="P2613" t="s">
        <v>10302</v>
      </c>
      <c r="Q2613" t="s">
        <v>89</v>
      </c>
      <c r="R2613" s="2">
        <v>20321</v>
      </c>
      <c r="S2613" t="s">
        <v>39</v>
      </c>
      <c r="T2613" t="s">
        <v>82</v>
      </c>
      <c r="U2613" t="s">
        <v>54</v>
      </c>
      <c r="V2613" t="s">
        <v>12827</v>
      </c>
      <c r="W2613" t="s">
        <v>42</v>
      </c>
      <c r="X2613" t="s">
        <v>103</v>
      </c>
      <c r="Y2613" t="s">
        <v>44</v>
      </c>
      <c r="Z2613">
        <v>2</v>
      </c>
      <c r="AA2613" t="str">
        <f t="shared" si="120"/>
        <v>Non-Active</v>
      </c>
      <c r="AB2613">
        <f t="shared" si="121"/>
        <v>1955</v>
      </c>
      <c r="AC2613">
        <f t="shared" si="122"/>
        <v>70</v>
      </c>
      <c r="AD2613" t="str" cm="1">
        <f t="array" ref="AD2613">_xlfn.IFS(AB2613&lt;1965,"Baby Boomers",AB2613&lt;1981,"Gen X",AB2613&lt;1997,"Millenial",TRUE,("Gen Z"))</f>
        <v>Baby Boomers</v>
      </c>
    </row>
    <row r="2614" spans="1:30" x14ac:dyDescent="0.25">
      <c r="A2614" t="s">
        <v>15624</v>
      </c>
      <c r="B2614" t="s">
        <v>8802</v>
      </c>
      <c r="C2614" t="s">
        <v>2760</v>
      </c>
      <c r="D2614" s="2">
        <v>43821</v>
      </c>
      <c r="E2614" s="2" t="s">
        <v>10301</v>
      </c>
      <c r="F2614" t="s">
        <v>28</v>
      </c>
      <c r="G2614" t="s">
        <v>9204</v>
      </c>
      <c r="H2614" t="s">
        <v>9205</v>
      </c>
      <c r="I2614" t="s">
        <v>88</v>
      </c>
      <c r="J2614" t="s">
        <v>32</v>
      </c>
      <c r="K2614" t="s">
        <v>33</v>
      </c>
      <c r="L2614" t="s">
        <v>63</v>
      </c>
      <c r="M2614" t="s">
        <v>35</v>
      </c>
      <c r="N2614" t="s">
        <v>36</v>
      </c>
      <c r="O2614" t="s">
        <v>10301</v>
      </c>
      <c r="P2614" t="s">
        <v>10302</v>
      </c>
      <c r="Q2614" t="s">
        <v>176</v>
      </c>
      <c r="R2614" s="2">
        <v>24190</v>
      </c>
      <c r="S2614" t="s">
        <v>39</v>
      </c>
      <c r="T2614" t="s">
        <v>6</v>
      </c>
      <c r="U2614" t="s">
        <v>41</v>
      </c>
      <c r="V2614" t="s">
        <v>12828</v>
      </c>
      <c r="W2614" t="s">
        <v>73</v>
      </c>
      <c r="X2614" t="s">
        <v>74</v>
      </c>
      <c r="Y2614" t="s">
        <v>44</v>
      </c>
      <c r="Z2614">
        <v>5</v>
      </c>
      <c r="AA2614" t="str">
        <f t="shared" si="120"/>
        <v>Active</v>
      </c>
      <c r="AB2614">
        <f t="shared" si="121"/>
        <v>1966</v>
      </c>
      <c r="AC2614">
        <f t="shared" si="122"/>
        <v>60</v>
      </c>
      <c r="AD2614" t="str" cm="1">
        <f t="array" ref="AD2614">_xlfn.IFS(AB2614&lt;1965,"Baby Boomers",AB2614&lt;1981,"Gen X",AB2614&lt;1997,"Millenial",TRUE,("Gen Z"))</f>
        <v>Gen X</v>
      </c>
    </row>
    <row r="2615" spans="1:30" x14ac:dyDescent="0.25">
      <c r="A2615" t="s">
        <v>15625</v>
      </c>
      <c r="B2615" t="s">
        <v>6539</v>
      </c>
      <c r="C2615" t="s">
        <v>2395</v>
      </c>
      <c r="D2615" s="2">
        <v>44179</v>
      </c>
      <c r="E2615" s="2" t="s">
        <v>10301</v>
      </c>
      <c r="F2615" t="s">
        <v>28</v>
      </c>
      <c r="G2615" t="s">
        <v>9206</v>
      </c>
      <c r="H2615" t="s">
        <v>9207</v>
      </c>
      <c r="I2615" t="s">
        <v>31</v>
      </c>
      <c r="J2615" t="s">
        <v>32</v>
      </c>
      <c r="K2615" t="s">
        <v>62</v>
      </c>
      <c r="L2615" t="s">
        <v>50</v>
      </c>
      <c r="M2615" t="s">
        <v>62</v>
      </c>
      <c r="N2615" t="s">
        <v>36</v>
      </c>
      <c r="O2615" t="s">
        <v>10301</v>
      </c>
      <c r="P2615" t="s">
        <v>10302</v>
      </c>
      <c r="Q2615" t="s">
        <v>89</v>
      </c>
      <c r="R2615" s="2">
        <v>30713</v>
      </c>
      <c r="S2615" t="s">
        <v>39</v>
      </c>
      <c r="T2615" t="s">
        <v>351</v>
      </c>
      <c r="U2615" t="s">
        <v>41</v>
      </c>
      <c r="V2615" t="s">
        <v>12829</v>
      </c>
      <c r="W2615" t="s">
        <v>42</v>
      </c>
      <c r="X2615" t="s">
        <v>103</v>
      </c>
      <c r="Y2615" t="s">
        <v>44</v>
      </c>
      <c r="Z2615">
        <v>5</v>
      </c>
      <c r="AA2615" t="str">
        <f t="shared" si="120"/>
        <v>Active</v>
      </c>
      <c r="AB2615">
        <f t="shared" si="121"/>
        <v>1984</v>
      </c>
      <c r="AC2615">
        <f t="shared" si="122"/>
        <v>42</v>
      </c>
      <c r="AD2615" t="str" cm="1">
        <f t="array" ref="AD2615">_xlfn.IFS(AB2615&lt;1965,"Baby Boomers",AB2615&lt;1981,"Gen X",AB2615&lt;1997,"Millenial",TRUE,("Gen Z"))</f>
        <v>Millenial</v>
      </c>
    </row>
    <row r="2616" spans="1:30" x14ac:dyDescent="0.25">
      <c r="A2616" t="s">
        <v>15626</v>
      </c>
      <c r="B2616" t="s">
        <v>1959</v>
      </c>
      <c r="C2616" t="s">
        <v>3499</v>
      </c>
      <c r="D2616" s="2">
        <v>44002</v>
      </c>
      <c r="E2616" s="2" t="s">
        <v>10301</v>
      </c>
      <c r="F2616" t="s">
        <v>28</v>
      </c>
      <c r="G2616" t="s">
        <v>9208</v>
      </c>
      <c r="H2616" t="s">
        <v>9209</v>
      </c>
      <c r="I2616" t="s">
        <v>132</v>
      </c>
      <c r="J2616" t="s">
        <v>32</v>
      </c>
      <c r="K2616" t="s">
        <v>33</v>
      </c>
      <c r="L2616" t="s">
        <v>34</v>
      </c>
      <c r="M2616" t="s">
        <v>62</v>
      </c>
      <c r="N2616" t="s">
        <v>36</v>
      </c>
      <c r="O2616" t="s">
        <v>10301</v>
      </c>
      <c r="P2616" t="s">
        <v>10302</v>
      </c>
      <c r="Q2616" t="s">
        <v>80</v>
      </c>
      <c r="R2616" s="2">
        <v>36638</v>
      </c>
      <c r="S2616" t="s">
        <v>39</v>
      </c>
      <c r="T2616" t="s">
        <v>82</v>
      </c>
      <c r="U2616" t="s">
        <v>41</v>
      </c>
      <c r="V2616" t="s">
        <v>12830</v>
      </c>
      <c r="W2616" t="s">
        <v>42</v>
      </c>
      <c r="X2616" t="s">
        <v>74</v>
      </c>
      <c r="Y2616" t="s">
        <v>44</v>
      </c>
      <c r="Z2616">
        <v>2</v>
      </c>
      <c r="AA2616" t="str">
        <f t="shared" si="120"/>
        <v>Active</v>
      </c>
      <c r="AB2616">
        <f t="shared" si="121"/>
        <v>2000</v>
      </c>
      <c r="AC2616">
        <f t="shared" si="122"/>
        <v>25</v>
      </c>
      <c r="AD2616" t="str" cm="1">
        <f t="array" ref="AD2616">_xlfn.IFS(AB2616&lt;1965,"Baby Boomers",AB2616&lt;1981,"Gen X",AB2616&lt;1997,"Millenial",TRUE,("Gen Z"))</f>
        <v>Gen Z</v>
      </c>
    </row>
    <row r="2617" spans="1:30" x14ac:dyDescent="0.25">
      <c r="A2617" t="s">
        <v>15627</v>
      </c>
      <c r="B2617" t="s">
        <v>1548</v>
      </c>
      <c r="C2617" t="s">
        <v>1146</v>
      </c>
      <c r="D2617" s="2">
        <v>45086</v>
      </c>
      <c r="E2617" s="2">
        <v>45119</v>
      </c>
      <c r="F2617" t="s">
        <v>28</v>
      </c>
      <c r="G2617" t="s">
        <v>9210</v>
      </c>
      <c r="H2617" t="s">
        <v>9211</v>
      </c>
      <c r="I2617" t="s">
        <v>49</v>
      </c>
      <c r="J2617" t="s">
        <v>32</v>
      </c>
      <c r="K2617" t="s">
        <v>33</v>
      </c>
      <c r="L2617" t="s">
        <v>63</v>
      </c>
      <c r="M2617" t="s">
        <v>35</v>
      </c>
      <c r="N2617" t="s">
        <v>125</v>
      </c>
      <c r="O2617" t="s">
        <v>9212</v>
      </c>
      <c r="P2617" t="s">
        <v>10302</v>
      </c>
      <c r="Q2617" t="s">
        <v>230</v>
      </c>
      <c r="R2617" s="2">
        <v>22456</v>
      </c>
      <c r="S2617" t="s">
        <v>39</v>
      </c>
      <c r="T2617" t="s">
        <v>112</v>
      </c>
      <c r="U2617" t="s">
        <v>41</v>
      </c>
      <c r="V2617" t="s">
        <v>12831</v>
      </c>
      <c r="W2617" t="s">
        <v>42</v>
      </c>
      <c r="X2617" t="s">
        <v>43</v>
      </c>
      <c r="Y2617" t="s">
        <v>104</v>
      </c>
      <c r="Z2617">
        <v>4</v>
      </c>
      <c r="AA2617" t="str">
        <f t="shared" si="120"/>
        <v>Non-Active</v>
      </c>
      <c r="AB2617">
        <f t="shared" si="121"/>
        <v>1961</v>
      </c>
      <c r="AC2617">
        <f t="shared" si="122"/>
        <v>64</v>
      </c>
      <c r="AD2617" t="str" cm="1">
        <f t="array" ref="AD2617">_xlfn.IFS(AB2617&lt;1965,"Baby Boomers",AB2617&lt;1981,"Gen X",AB2617&lt;1997,"Millenial",TRUE,("Gen Z"))</f>
        <v>Baby Boomers</v>
      </c>
    </row>
    <row r="2618" spans="1:30" x14ac:dyDescent="0.25">
      <c r="A2618" t="s">
        <v>15628</v>
      </c>
      <c r="B2618" t="s">
        <v>953</v>
      </c>
      <c r="C2618" t="s">
        <v>311</v>
      </c>
      <c r="D2618" s="2">
        <v>44829</v>
      </c>
      <c r="E2618" s="2" t="s">
        <v>10301</v>
      </c>
      <c r="F2618" t="s">
        <v>28</v>
      </c>
      <c r="G2618" t="s">
        <v>9213</v>
      </c>
      <c r="H2618" t="s">
        <v>9214</v>
      </c>
      <c r="I2618" t="s">
        <v>138</v>
      </c>
      <c r="J2618" t="s">
        <v>32</v>
      </c>
      <c r="K2618" t="s">
        <v>33</v>
      </c>
      <c r="L2618" t="s">
        <v>34</v>
      </c>
      <c r="M2618" t="s">
        <v>62</v>
      </c>
      <c r="N2618" t="s">
        <v>36</v>
      </c>
      <c r="O2618" t="s">
        <v>10301</v>
      </c>
      <c r="P2618" t="s">
        <v>10302</v>
      </c>
      <c r="Q2618" t="s">
        <v>331</v>
      </c>
      <c r="R2618" s="2">
        <v>23076</v>
      </c>
      <c r="S2618" t="s">
        <v>39</v>
      </c>
      <c r="T2618" t="s">
        <v>6</v>
      </c>
      <c r="U2618" t="s">
        <v>54</v>
      </c>
      <c r="V2618" t="s">
        <v>12832</v>
      </c>
      <c r="W2618" t="s">
        <v>92</v>
      </c>
      <c r="X2618" t="s">
        <v>43</v>
      </c>
      <c r="Y2618" t="s">
        <v>104</v>
      </c>
      <c r="Z2618">
        <v>2</v>
      </c>
      <c r="AA2618" t="str">
        <f t="shared" si="120"/>
        <v>Active</v>
      </c>
      <c r="AB2618">
        <f t="shared" si="121"/>
        <v>1963</v>
      </c>
      <c r="AC2618">
        <f t="shared" si="122"/>
        <v>63</v>
      </c>
      <c r="AD2618" t="str" cm="1">
        <f t="array" ref="AD2618">_xlfn.IFS(AB2618&lt;1965,"Baby Boomers",AB2618&lt;1981,"Gen X",AB2618&lt;1997,"Millenial",TRUE,("Gen Z"))</f>
        <v>Baby Boomers</v>
      </c>
    </row>
    <row r="2619" spans="1:30" x14ac:dyDescent="0.25">
      <c r="A2619" t="s">
        <v>15629</v>
      </c>
      <c r="B2619" t="s">
        <v>9215</v>
      </c>
      <c r="C2619" t="s">
        <v>1112</v>
      </c>
      <c r="D2619" s="2">
        <v>44069</v>
      </c>
      <c r="E2619" s="2">
        <v>44195</v>
      </c>
      <c r="F2619" t="s">
        <v>28</v>
      </c>
      <c r="G2619" t="s">
        <v>9216</v>
      </c>
      <c r="H2619" t="s">
        <v>9217</v>
      </c>
      <c r="I2619" t="s">
        <v>79</v>
      </c>
      <c r="J2619" t="s">
        <v>32</v>
      </c>
      <c r="K2619" t="s">
        <v>33</v>
      </c>
      <c r="L2619" t="s">
        <v>63</v>
      </c>
      <c r="M2619" t="s">
        <v>51</v>
      </c>
      <c r="N2619" t="s">
        <v>139</v>
      </c>
      <c r="O2619" t="s">
        <v>9218</v>
      </c>
      <c r="P2619" t="s">
        <v>10302</v>
      </c>
      <c r="Q2619" t="s">
        <v>80</v>
      </c>
      <c r="R2619" s="2">
        <v>24165</v>
      </c>
      <c r="S2619" t="s">
        <v>39</v>
      </c>
      <c r="T2619" t="s">
        <v>82</v>
      </c>
      <c r="U2619" t="s">
        <v>54</v>
      </c>
      <c r="V2619" t="s">
        <v>12833</v>
      </c>
      <c r="W2619" t="s">
        <v>42</v>
      </c>
      <c r="X2619" t="s">
        <v>74</v>
      </c>
      <c r="Y2619" t="s">
        <v>104</v>
      </c>
      <c r="Z2619">
        <v>2</v>
      </c>
      <c r="AA2619" t="str">
        <f t="shared" si="120"/>
        <v>Non-Active</v>
      </c>
      <c r="AB2619">
        <f t="shared" si="121"/>
        <v>1966</v>
      </c>
      <c r="AC2619">
        <f t="shared" si="122"/>
        <v>60</v>
      </c>
      <c r="AD2619" t="str" cm="1">
        <f t="array" ref="AD2619">_xlfn.IFS(AB2619&lt;1965,"Baby Boomers",AB2619&lt;1981,"Gen X",AB2619&lt;1997,"Millenial",TRUE,("Gen Z"))</f>
        <v>Gen X</v>
      </c>
    </row>
    <row r="2620" spans="1:30" x14ac:dyDescent="0.25">
      <c r="A2620" t="s">
        <v>15630</v>
      </c>
      <c r="B2620" t="s">
        <v>4314</v>
      </c>
      <c r="C2620" t="s">
        <v>3438</v>
      </c>
      <c r="D2620" s="2">
        <v>43705</v>
      </c>
      <c r="E2620" s="2" t="s">
        <v>10301</v>
      </c>
      <c r="F2620" t="s">
        <v>28</v>
      </c>
      <c r="G2620" t="s">
        <v>9219</v>
      </c>
      <c r="H2620" t="s">
        <v>9220</v>
      </c>
      <c r="I2620" t="s">
        <v>167</v>
      </c>
      <c r="J2620" t="s">
        <v>32</v>
      </c>
      <c r="K2620" t="s">
        <v>62</v>
      </c>
      <c r="L2620" t="s">
        <v>34</v>
      </c>
      <c r="M2620" t="s">
        <v>35</v>
      </c>
      <c r="N2620" t="s">
        <v>36</v>
      </c>
      <c r="O2620" t="s">
        <v>10301</v>
      </c>
      <c r="P2620" t="s">
        <v>10302</v>
      </c>
      <c r="Q2620" t="s">
        <v>100</v>
      </c>
      <c r="R2620" s="2">
        <v>24878</v>
      </c>
      <c r="S2620" t="s">
        <v>39</v>
      </c>
      <c r="T2620" t="s">
        <v>112</v>
      </c>
      <c r="U2620" t="s">
        <v>54</v>
      </c>
      <c r="V2620" t="s">
        <v>12834</v>
      </c>
      <c r="W2620" t="s">
        <v>73</v>
      </c>
      <c r="X2620" t="s">
        <v>74</v>
      </c>
      <c r="Y2620" t="s">
        <v>104</v>
      </c>
      <c r="Z2620">
        <v>2</v>
      </c>
      <c r="AA2620" t="str">
        <f t="shared" si="120"/>
        <v>Active</v>
      </c>
      <c r="AB2620">
        <f t="shared" si="121"/>
        <v>1968</v>
      </c>
      <c r="AC2620">
        <f t="shared" si="122"/>
        <v>58</v>
      </c>
      <c r="AD2620" t="str" cm="1">
        <f t="array" ref="AD2620">_xlfn.IFS(AB2620&lt;1965,"Baby Boomers",AB2620&lt;1981,"Gen X",AB2620&lt;1997,"Millenial",TRUE,("Gen Z"))</f>
        <v>Gen X</v>
      </c>
    </row>
    <row r="2621" spans="1:30" x14ac:dyDescent="0.25">
      <c r="A2621" t="s">
        <v>15631</v>
      </c>
      <c r="B2621" t="s">
        <v>9221</v>
      </c>
      <c r="C2621" t="s">
        <v>3708</v>
      </c>
      <c r="D2621" s="2">
        <v>45079</v>
      </c>
      <c r="E2621" s="2">
        <v>45116</v>
      </c>
      <c r="F2621" t="s">
        <v>727</v>
      </c>
      <c r="G2621" t="s">
        <v>9222</v>
      </c>
      <c r="H2621" t="s">
        <v>9223</v>
      </c>
      <c r="I2621" t="s">
        <v>79</v>
      </c>
      <c r="J2621" t="s">
        <v>744</v>
      </c>
      <c r="K2621" t="s">
        <v>51</v>
      </c>
      <c r="L2621" t="s">
        <v>50</v>
      </c>
      <c r="M2621" t="s">
        <v>62</v>
      </c>
      <c r="N2621" t="s">
        <v>125</v>
      </c>
      <c r="O2621" t="s">
        <v>9224</v>
      </c>
      <c r="P2621" t="s">
        <v>10302</v>
      </c>
      <c r="Q2621" t="s">
        <v>304</v>
      </c>
      <c r="R2621" s="2">
        <v>30472</v>
      </c>
      <c r="S2621" t="s">
        <v>39</v>
      </c>
      <c r="T2621" t="s">
        <v>6</v>
      </c>
      <c r="U2621" t="s">
        <v>41</v>
      </c>
      <c r="V2621" t="s">
        <v>12835</v>
      </c>
      <c r="W2621" t="s">
        <v>73</v>
      </c>
      <c r="X2621" t="s">
        <v>74</v>
      </c>
      <c r="Y2621" t="s">
        <v>104</v>
      </c>
      <c r="Z2621">
        <v>4</v>
      </c>
      <c r="AA2621" t="str">
        <f t="shared" si="120"/>
        <v>Non-Active</v>
      </c>
      <c r="AB2621">
        <f t="shared" si="121"/>
        <v>1983</v>
      </c>
      <c r="AC2621">
        <f t="shared" si="122"/>
        <v>42</v>
      </c>
      <c r="AD2621" t="str" cm="1">
        <f t="array" ref="AD2621">_xlfn.IFS(AB2621&lt;1965,"Baby Boomers",AB2621&lt;1981,"Gen X",AB2621&lt;1997,"Millenial",TRUE,("Gen Z"))</f>
        <v>Millenial</v>
      </c>
    </row>
    <row r="2622" spans="1:30" x14ac:dyDescent="0.25">
      <c r="A2622" t="s">
        <v>15632</v>
      </c>
      <c r="B2622" t="s">
        <v>1138</v>
      </c>
      <c r="C2622" t="s">
        <v>4974</v>
      </c>
      <c r="D2622" s="2">
        <v>43355</v>
      </c>
      <c r="E2622" s="2" t="s">
        <v>10301</v>
      </c>
      <c r="F2622" t="s">
        <v>727</v>
      </c>
      <c r="G2622" t="s">
        <v>9225</v>
      </c>
      <c r="H2622" t="s">
        <v>9226</v>
      </c>
      <c r="I2622" t="s">
        <v>167</v>
      </c>
      <c r="J2622" t="s">
        <v>32</v>
      </c>
      <c r="K2622" t="s">
        <v>62</v>
      </c>
      <c r="L2622" t="s">
        <v>34</v>
      </c>
      <c r="M2622" t="s">
        <v>62</v>
      </c>
      <c r="N2622" t="s">
        <v>36</v>
      </c>
      <c r="O2622" t="s">
        <v>10301</v>
      </c>
      <c r="P2622" t="s">
        <v>10302</v>
      </c>
      <c r="Q2622" t="s">
        <v>110</v>
      </c>
      <c r="R2622" s="2">
        <v>24018</v>
      </c>
      <c r="S2622" t="s">
        <v>39</v>
      </c>
      <c r="T2622" t="s">
        <v>612</v>
      </c>
      <c r="U2622" t="s">
        <v>41</v>
      </c>
      <c r="V2622" t="s">
        <v>12836</v>
      </c>
      <c r="W2622" t="s">
        <v>42</v>
      </c>
      <c r="X2622" t="s">
        <v>83</v>
      </c>
      <c r="Y2622" t="s">
        <v>104</v>
      </c>
      <c r="Z2622">
        <v>5</v>
      </c>
      <c r="AA2622" t="str">
        <f t="shared" si="120"/>
        <v>Active</v>
      </c>
      <c r="AB2622">
        <f t="shared" si="121"/>
        <v>1965</v>
      </c>
      <c r="AC2622">
        <f t="shared" si="122"/>
        <v>60</v>
      </c>
      <c r="AD2622" t="str" cm="1">
        <f t="array" ref="AD2622">_xlfn.IFS(AB2622&lt;1965,"Baby Boomers",AB2622&lt;1981,"Gen X",AB2622&lt;1997,"Millenial",TRUE,("Gen Z"))</f>
        <v>Gen X</v>
      </c>
    </row>
    <row r="2623" spans="1:30" x14ac:dyDescent="0.25">
      <c r="A2623" t="s">
        <v>15633</v>
      </c>
      <c r="B2623" t="s">
        <v>7102</v>
      </c>
      <c r="C2623" t="s">
        <v>4181</v>
      </c>
      <c r="D2623" s="2">
        <v>45122</v>
      </c>
      <c r="E2623" s="2" t="s">
        <v>10301</v>
      </c>
      <c r="F2623" t="s">
        <v>727</v>
      </c>
      <c r="G2623" t="s">
        <v>9227</v>
      </c>
      <c r="H2623" t="s">
        <v>9228</v>
      </c>
      <c r="I2623" t="s">
        <v>97</v>
      </c>
      <c r="J2623" t="s">
        <v>32</v>
      </c>
      <c r="K2623" t="s">
        <v>33</v>
      </c>
      <c r="L2623" t="s">
        <v>63</v>
      </c>
      <c r="M2623" t="s">
        <v>51</v>
      </c>
      <c r="N2623" t="s">
        <v>36</v>
      </c>
      <c r="O2623" t="s">
        <v>10301</v>
      </c>
      <c r="P2623" t="s">
        <v>10302</v>
      </c>
      <c r="Q2623" t="s">
        <v>3211</v>
      </c>
      <c r="R2623" s="2">
        <v>28562</v>
      </c>
      <c r="S2623" t="s">
        <v>39</v>
      </c>
      <c r="T2623" t="s">
        <v>1043</v>
      </c>
      <c r="U2623" t="s">
        <v>41</v>
      </c>
      <c r="V2623" t="s">
        <v>12837</v>
      </c>
      <c r="W2623" t="s">
        <v>42</v>
      </c>
      <c r="X2623" t="s">
        <v>83</v>
      </c>
      <c r="Y2623" t="s">
        <v>44</v>
      </c>
      <c r="Z2623">
        <v>2</v>
      </c>
      <c r="AA2623" t="str">
        <f t="shared" si="120"/>
        <v>Active</v>
      </c>
      <c r="AB2623">
        <f t="shared" si="121"/>
        <v>1978</v>
      </c>
      <c r="AC2623">
        <f t="shared" si="122"/>
        <v>48</v>
      </c>
      <c r="AD2623" t="str" cm="1">
        <f t="array" ref="AD2623">_xlfn.IFS(AB2623&lt;1965,"Baby Boomers",AB2623&lt;1981,"Gen X",AB2623&lt;1997,"Millenial",TRUE,("Gen Z"))</f>
        <v>Gen X</v>
      </c>
    </row>
    <row r="2624" spans="1:30" x14ac:dyDescent="0.25">
      <c r="A2624" t="s">
        <v>15634</v>
      </c>
      <c r="B2624" t="s">
        <v>3201</v>
      </c>
      <c r="C2624" t="s">
        <v>2405</v>
      </c>
      <c r="D2624" s="2">
        <v>45109</v>
      </c>
      <c r="E2624" s="2">
        <v>45132</v>
      </c>
      <c r="F2624" t="s">
        <v>727</v>
      </c>
      <c r="G2624" t="s">
        <v>9229</v>
      </c>
      <c r="H2624" t="s">
        <v>9230</v>
      </c>
      <c r="I2624" t="s">
        <v>117</v>
      </c>
      <c r="J2624" t="s">
        <v>32</v>
      </c>
      <c r="K2624" t="s">
        <v>51</v>
      </c>
      <c r="L2624" t="s">
        <v>50</v>
      </c>
      <c r="M2624" t="s">
        <v>35</v>
      </c>
      <c r="N2624" t="s">
        <v>98</v>
      </c>
      <c r="O2624" t="s">
        <v>9231</v>
      </c>
      <c r="P2624" t="s">
        <v>10302</v>
      </c>
      <c r="Q2624" t="s">
        <v>80</v>
      </c>
      <c r="R2624" s="2">
        <v>17665</v>
      </c>
      <c r="S2624" t="s">
        <v>39</v>
      </c>
      <c r="T2624" t="s">
        <v>82</v>
      </c>
      <c r="U2624" t="s">
        <v>41</v>
      </c>
      <c r="V2624" t="s">
        <v>12838</v>
      </c>
      <c r="W2624" t="s">
        <v>127</v>
      </c>
      <c r="X2624" t="s">
        <v>83</v>
      </c>
      <c r="Y2624" t="s">
        <v>44</v>
      </c>
      <c r="Z2624">
        <v>4</v>
      </c>
      <c r="AA2624" t="str">
        <f t="shared" si="120"/>
        <v>Non-Active</v>
      </c>
      <c r="AB2624">
        <f t="shared" si="121"/>
        <v>1948</v>
      </c>
      <c r="AC2624">
        <f t="shared" si="122"/>
        <v>77</v>
      </c>
      <c r="AD2624" t="str" cm="1">
        <f t="array" ref="AD2624">_xlfn.IFS(AB2624&lt;1965,"Baby Boomers",AB2624&lt;1981,"Gen X",AB2624&lt;1997,"Millenial",TRUE,("Gen Z"))</f>
        <v>Baby Boomers</v>
      </c>
    </row>
    <row r="2625" spans="1:30" x14ac:dyDescent="0.25">
      <c r="A2625" t="s">
        <v>15635</v>
      </c>
      <c r="B2625" t="s">
        <v>9232</v>
      </c>
      <c r="C2625" t="s">
        <v>1065</v>
      </c>
      <c r="D2625" s="2">
        <v>43871</v>
      </c>
      <c r="E2625" s="2" t="s">
        <v>10301</v>
      </c>
      <c r="F2625" t="s">
        <v>727</v>
      </c>
      <c r="G2625" t="s">
        <v>9233</v>
      </c>
      <c r="H2625" t="s">
        <v>9234</v>
      </c>
      <c r="I2625" t="s">
        <v>61</v>
      </c>
      <c r="J2625" t="s">
        <v>32</v>
      </c>
      <c r="K2625" t="s">
        <v>33</v>
      </c>
      <c r="L2625" t="s">
        <v>34</v>
      </c>
      <c r="M2625" t="s">
        <v>62</v>
      </c>
      <c r="N2625" t="s">
        <v>36</v>
      </c>
      <c r="O2625" t="s">
        <v>10301</v>
      </c>
      <c r="P2625" t="s">
        <v>10302</v>
      </c>
      <c r="Q2625" t="s">
        <v>147</v>
      </c>
      <c r="R2625" s="2">
        <v>25833</v>
      </c>
      <c r="S2625" t="s">
        <v>39</v>
      </c>
      <c r="T2625" t="s">
        <v>149</v>
      </c>
      <c r="U2625" t="s">
        <v>41</v>
      </c>
      <c r="V2625" t="s">
        <v>12839</v>
      </c>
      <c r="W2625" t="s">
        <v>42</v>
      </c>
      <c r="X2625" t="s">
        <v>74</v>
      </c>
      <c r="Y2625" t="s">
        <v>44</v>
      </c>
      <c r="Z2625">
        <v>4</v>
      </c>
      <c r="AA2625" t="str">
        <f t="shared" si="120"/>
        <v>Active</v>
      </c>
      <c r="AB2625">
        <f t="shared" si="121"/>
        <v>1970</v>
      </c>
      <c r="AC2625">
        <f t="shared" si="122"/>
        <v>55</v>
      </c>
      <c r="AD2625" t="str" cm="1">
        <f t="array" ref="AD2625">_xlfn.IFS(AB2625&lt;1965,"Baby Boomers",AB2625&lt;1981,"Gen X",AB2625&lt;1997,"Millenial",TRUE,("Gen Z"))</f>
        <v>Gen X</v>
      </c>
    </row>
    <row r="2626" spans="1:30" x14ac:dyDescent="0.25">
      <c r="A2626" t="s">
        <v>15636</v>
      </c>
      <c r="B2626" t="s">
        <v>3607</v>
      </c>
      <c r="C2626" t="s">
        <v>3526</v>
      </c>
      <c r="D2626" s="2">
        <v>44435</v>
      </c>
      <c r="E2626" s="2">
        <v>44682</v>
      </c>
      <c r="F2626" t="s">
        <v>727</v>
      </c>
      <c r="G2626" t="s">
        <v>9235</v>
      </c>
      <c r="H2626" t="s">
        <v>9236</v>
      </c>
      <c r="I2626" t="s">
        <v>88</v>
      </c>
      <c r="J2626" t="s">
        <v>744</v>
      </c>
      <c r="K2626" t="s">
        <v>33</v>
      </c>
      <c r="L2626" t="s">
        <v>63</v>
      </c>
      <c r="M2626" t="s">
        <v>35</v>
      </c>
      <c r="N2626" t="s">
        <v>174</v>
      </c>
      <c r="O2626" t="s">
        <v>9237</v>
      </c>
      <c r="P2626" t="s">
        <v>10302</v>
      </c>
      <c r="Q2626" t="s">
        <v>793</v>
      </c>
      <c r="R2626" s="2">
        <v>26342</v>
      </c>
      <c r="S2626" t="s">
        <v>39</v>
      </c>
      <c r="T2626" t="s">
        <v>162</v>
      </c>
      <c r="U2626" t="s">
        <v>41</v>
      </c>
      <c r="V2626" t="s">
        <v>10358</v>
      </c>
      <c r="W2626" t="s">
        <v>127</v>
      </c>
      <c r="X2626" t="s">
        <v>43</v>
      </c>
      <c r="Y2626" t="s">
        <v>44</v>
      </c>
      <c r="Z2626">
        <v>5</v>
      </c>
      <c r="AA2626" t="str">
        <f t="shared" si="120"/>
        <v>Non-Active</v>
      </c>
      <c r="AB2626">
        <f t="shared" si="121"/>
        <v>1972</v>
      </c>
      <c r="AC2626">
        <f t="shared" si="122"/>
        <v>54</v>
      </c>
      <c r="AD2626" t="str" cm="1">
        <f t="array" ref="AD2626">_xlfn.IFS(AB2626&lt;1965,"Baby Boomers",AB2626&lt;1981,"Gen X",AB2626&lt;1997,"Millenial",TRUE,("Gen Z"))</f>
        <v>Gen X</v>
      </c>
    </row>
    <row r="2627" spans="1:30" x14ac:dyDescent="0.25">
      <c r="A2627" t="s">
        <v>15637</v>
      </c>
      <c r="B2627" t="s">
        <v>9238</v>
      </c>
      <c r="C2627" t="s">
        <v>5401</v>
      </c>
      <c r="D2627" s="2">
        <v>43855</v>
      </c>
      <c r="E2627" s="2">
        <v>44962</v>
      </c>
      <c r="F2627" t="s">
        <v>727</v>
      </c>
      <c r="G2627" t="s">
        <v>9239</v>
      </c>
      <c r="H2627" t="s">
        <v>9240</v>
      </c>
      <c r="I2627" t="s">
        <v>31</v>
      </c>
      <c r="J2627" t="s">
        <v>32</v>
      </c>
      <c r="K2627" t="s">
        <v>62</v>
      </c>
      <c r="L2627" t="s">
        <v>50</v>
      </c>
      <c r="M2627" t="s">
        <v>62</v>
      </c>
      <c r="N2627" t="s">
        <v>98</v>
      </c>
      <c r="O2627" t="s">
        <v>9241</v>
      </c>
      <c r="P2627" t="s">
        <v>10302</v>
      </c>
      <c r="Q2627" t="s">
        <v>65</v>
      </c>
      <c r="R2627" s="2">
        <v>17693</v>
      </c>
      <c r="S2627" t="s">
        <v>39</v>
      </c>
      <c r="T2627" t="s">
        <v>3176</v>
      </c>
      <c r="U2627" t="s">
        <v>41</v>
      </c>
      <c r="V2627" t="s">
        <v>12840</v>
      </c>
      <c r="W2627" t="s">
        <v>42</v>
      </c>
      <c r="X2627" t="s">
        <v>74</v>
      </c>
      <c r="Y2627" t="s">
        <v>44</v>
      </c>
      <c r="Z2627">
        <v>5</v>
      </c>
      <c r="AA2627" t="str">
        <f t="shared" ref="AA2627:AA2690" si="123">IF(E2627="","Active","Non-Active")</f>
        <v>Non-Active</v>
      </c>
      <c r="AB2627">
        <f t="shared" ref="AB2627:AB2690" si="124">YEAR(R2627)</f>
        <v>1948</v>
      </c>
      <c r="AC2627">
        <f t="shared" ref="AC2627:AC2690" si="125">INT(YEARFRAC(R2627,"20/04/2026"))</f>
        <v>77</v>
      </c>
      <c r="AD2627" t="str" cm="1">
        <f t="array" ref="AD2627">_xlfn.IFS(AB2627&lt;1965,"Baby Boomers",AB2627&lt;1981,"Gen X",AB2627&lt;1997,"Millenial",TRUE,("Gen Z"))</f>
        <v>Baby Boomers</v>
      </c>
    </row>
    <row r="2628" spans="1:30" x14ac:dyDescent="0.25">
      <c r="A2628" t="s">
        <v>15638</v>
      </c>
      <c r="B2628" t="s">
        <v>9242</v>
      </c>
      <c r="C2628" t="s">
        <v>9243</v>
      </c>
      <c r="D2628" s="2">
        <v>43916</v>
      </c>
      <c r="E2628" s="2">
        <v>44477</v>
      </c>
      <c r="F2628" t="s">
        <v>727</v>
      </c>
      <c r="G2628" t="s">
        <v>9244</v>
      </c>
      <c r="H2628" t="s">
        <v>9245</v>
      </c>
      <c r="I2628" t="s">
        <v>132</v>
      </c>
      <c r="J2628" t="s">
        <v>32</v>
      </c>
      <c r="K2628" t="s">
        <v>51</v>
      </c>
      <c r="L2628" t="s">
        <v>50</v>
      </c>
      <c r="M2628" t="s">
        <v>62</v>
      </c>
      <c r="N2628" t="s">
        <v>125</v>
      </c>
      <c r="O2628" t="s">
        <v>9246</v>
      </c>
      <c r="P2628" t="s">
        <v>10302</v>
      </c>
      <c r="Q2628" t="s">
        <v>80</v>
      </c>
      <c r="R2628" s="2">
        <v>21189</v>
      </c>
      <c r="S2628" t="s">
        <v>39</v>
      </c>
      <c r="T2628" t="s">
        <v>162</v>
      </c>
      <c r="U2628" t="s">
        <v>41</v>
      </c>
      <c r="V2628" t="s">
        <v>12841</v>
      </c>
      <c r="W2628" t="s">
        <v>127</v>
      </c>
      <c r="X2628" t="s">
        <v>43</v>
      </c>
      <c r="Y2628" t="s">
        <v>44</v>
      </c>
      <c r="Z2628">
        <v>2</v>
      </c>
      <c r="AA2628" t="str">
        <f t="shared" si="123"/>
        <v>Non-Active</v>
      </c>
      <c r="AB2628">
        <f t="shared" si="124"/>
        <v>1958</v>
      </c>
      <c r="AC2628">
        <f t="shared" si="125"/>
        <v>68</v>
      </c>
      <c r="AD2628" t="str" cm="1">
        <f t="array" ref="AD2628">_xlfn.IFS(AB2628&lt;1965,"Baby Boomers",AB2628&lt;1981,"Gen X",AB2628&lt;1997,"Millenial",TRUE,("Gen Z"))</f>
        <v>Baby Boomers</v>
      </c>
    </row>
    <row r="2629" spans="1:30" x14ac:dyDescent="0.25">
      <c r="A2629" t="s">
        <v>15639</v>
      </c>
      <c r="B2629" t="s">
        <v>4562</v>
      </c>
      <c r="C2629" t="s">
        <v>4293</v>
      </c>
      <c r="D2629" s="2">
        <v>44127</v>
      </c>
      <c r="E2629" s="2" t="s">
        <v>10301</v>
      </c>
      <c r="F2629" t="s">
        <v>28</v>
      </c>
      <c r="G2629" t="s">
        <v>9247</v>
      </c>
      <c r="H2629" t="s">
        <v>9248</v>
      </c>
      <c r="I2629" t="s">
        <v>132</v>
      </c>
      <c r="J2629" t="s">
        <v>32</v>
      </c>
      <c r="K2629" t="s">
        <v>33</v>
      </c>
      <c r="L2629" t="s">
        <v>34</v>
      </c>
      <c r="M2629" t="s">
        <v>62</v>
      </c>
      <c r="N2629" t="s">
        <v>36</v>
      </c>
      <c r="O2629" t="s">
        <v>10301</v>
      </c>
      <c r="P2629" t="s">
        <v>10302</v>
      </c>
      <c r="Q2629" t="s">
        <v>89</v>
      </c>
      <c r="R2629" s="2">
        <v>18197</v>
      </c>
      <c r="S2629" t="s">
        <v>39</v>
      </c>
      <c r="T2629" t="s">
        <v>82</v>
      </c>
      <c r="U2629" t="s">
        <v>54</v>
      </c>
      <c r="V2629" t="s">
        <v>12842</v>
      </c>
      <c r="W2629" t="s">
        <v>42</v>
      </c>
      <c r="X2629" t="s">
        <v>83</v>
      </c>
      <c r="Y2629" t="s">
        <v>44</v>
      </c>
      <c r="Z2629">
        <v>1</v>
      </c>
      <c r="AA2629" t="str">
        <f t="shared" si="123"/>
        <v>Active</v>
      </c>
      <c r="AB2629">
        <f t="shared" si="124"/>
        <v>1949</v>
      </c>
      <c r="AC2629">
        <f t="shared" si="125"/>
        <v>76</v>
      </c>
      <c r="AD2629" t="str" cm="1">
        <f t="array" ref="AD2629">_xlfn.IFS(AB2629&lt;1965,"Baby Boomers",AB2629&lt;1981,"Gen X",AB2629&lt;1997,"Millenial",TRUE,("Gen Z"))</f>
        <v>Baby Boomers</v>
      </c>
    </row>
    <row r="2630" spans="1:30" x14ac:dyDescent="0.25">
      <c r="A2630" t="s">
        <v>15640</v>
      </c>
      <c r="B2630" t="s">
        <v>7272</v>
      </c>
      <c r="C2630" t="s">
        <v>3144</v>
      </c>
      <c r="D2630" s="2">
        <v>44192</v>
      </c>
      <c r="E2630" s="2">
        <v>44537</v>
      </c>
      <c r="F2630" t="s">
        <v>28</v>
      </c>
      <c r="G2630" t="s">
        <v>9249</v>
      </c>
      <c r="H2630" t="s">
        <v>9250</v>
      </c>
      <c r="I2630" t="s">
        <v>49</v>
      </c>
      <c r="J2630" t="s">
        <v>10699</v>
      </c>
      <c r="K2630" t="s">
        <v>51</v>
      </c>
      <c r="L2630" t="s">
        <v>50</v>
      </c>
      <c r="M2630" t="s">
        <v>51</v>
      </c>
      <c r="N2630" t="s">
        <v>139</v>
      </c>
      <c r="O2630" t="s">
        <v>9251</v>
      </c>
      <c r="P2630" t="s">
        <v>10302</v>
      </c>
      <c r="Q2630" t="s">
        <v>89</v>
      </c>
      <c r="R2630" s="2">
        <v>32085</v>
      </c>
      <c r="S2630" t="s">
        <v>39</v>
      </c>
      <c r="T2630" t="s">
        <v>102</v>
      </c>
      <c r="U2630" t="s">
        <v>54</v>
      </c>
      <c r="V2630" t="s">
        <v>12843</v>
      </c>
      <c r="W2630" t="s">
        <v>73</v>
      </c>
      <c r="X2630" t="s">
        <v>103</v>
      </c>
      <c r="Y2630" t="s">
        <v>44</v>
      </c>
      <c r="Z2630">
        <v>2</v>
      </c>
      <c r="AA2630" t="str">
        <f t="shared" si="123"/>
        <v>Non-Active</v>
      </c>
      <c r="AB2630">
        <f t="shared" si="124"/>
        <v>1987</v>
      </c>
      <c r="AC2630">
        <f t="shared" si="125"/>
        <v>38</v>
      </c>
      <c r="AD2630" t="str" cm="1">
        <f t="array" ref="AD2630">_xlfn.IFS(AB2630&lt;1965,"Baby Boomers",AB2630&lt;1981,"Gen X",AB2630&lt;1997,"Millenial",TRUE,("Gen Z"))</f>
        <v>Millenial</v>
      </c>
    </row>
    <row r="2631" spans="1:30" x14ac:dyDescent="0.25">
      <c r="A2631" t="s">
        <v>15641</v>
      </c>
      <c r="B2631" t="s">
        <v>6374</v>
      </c>
      <c r="C2631" t="s">
        <v>3233</v>
      </c>
      <c r="D2631" s="2">
        <v>44733</v>
      </c>
      <c r="E2631" s="2" t="s">
        <v>10301</v>
      </c>
      <c r="F2631" t="s">
        <v>28</v>
      </c>
      <c r="G2631" t="s">
        <v>7759</v>
      </c>
      <c r="H2631" t="s">
        <v>9252</v>
      </c>
      <c r="I2631" t="s">
        <v>138</v>
      </c>
      <c r="J2631" t="s">
        <v>32</v>
      </c>
      <c r="K2631" t="s">
        <v>51</v>
      </c>
      <c r="L2631" t="s">
        <v>50</v>
      </c>
      <c r="M2631" t="s">
        <v>35</v>
      </c>
      <c r="N2631" t="s">
        <v>36</v>
      </c>
      <c r="O2631" t="s">
        <v>10301</v>
      </c>
      <c r="P2631" t="s">
        <v>10302</v>
      </c>
      <c r="Q2631" t="s">
        <v>593</v>
      </c>
      <c r="R2631" s="2">
        <v>16008</v>
      </c>
      <c r="S2631" t="s">
        <v>39</v>
      </c>
      <c r="T2631" t="s">
        <v>242</v>
      </c>
      <c r="U2631" t="s">
        <v>41</v>
      </c>
      <c r="V2631" t="s">
        <v>12844</v>
      </c>
      <c r="W2631" t="s">
        <v>73</v>
      </c>
      <c r="X2631" t="s">
        <v>103</v>
      </c>
      <c r="Y2631" t="s">
        <v>44</v>
      </c>
      <c r="Z2631">
        <v>5</v>
      </c>
      <c r="AA2631" t="str">
        <f t="shared" si="123"/>
        <v>Active</v>
      </c>
      <c r="AB2631">
        <f t="shared" si="124"/>
        <v>1943</v>
      </c>
      <c r="AC2631">
        <f t="shared" si="125"/>
        <v>82</v>
      </c>
      <c r="AD2631" t="str" cm="1">
        <f t="array" ref="AD2631">_xlfn.IFS(AB2631&lt;1965,"Baby Boomers",AB2631&lt;1981,"Gen X",AB2631&lt;1997,"Millenial",TRUE,("Gen Z"))</f>
        <v>Baby Boomers</v>
      </c>
    </row>
    <row r="2632" spans="1:30" x14ac:dyDescent="0.25">
      <c r="A2632" t="s">
        <v>15642</v>
      </c>
      <c r="B2632" t="s">
        <v>226</v>
      </c>
      <c r="C2632" t="s">
        <v>9253</v>
      </c>
      <c r="D2632" s="2">
        <v>44874</v>
      </c>
      <c r="E2632" s="2">
        <v>45116</v>
      </c>
      <c r="F2632" t="s">
        <v>28</v>
      </c>
      <c r="G2632" t="s">
        <v>9254</v>
      </c>
      <c r="H2632" t="s">
        <v>9255</v>
      </c>
      <c r="I2632" t="s">
        <v>79</v>
      </c>
      <c r="J2632" t="s">
        <v>10699</v>
      </c>
      <c r="K2632" t="s">
        <v>62</v>
      </c>
      <c r="L2632" t="s">
        <v>50</v>
      </c>
      <c r="M2632" t="s">
        <v>35</v>
      </c>
      <c r="N2632" t="s">
        <v>139</v>
      </c>
      <c r="O2632" t="s">
        <v>9256</v>
      </c>
      <c r="P2632" t="s">
        <v>10302</v>
      </c>
      <c r="Q2632" t="s">
        <v>80</v>
      </c>
      <c r="R2632" s="2">
        <v>32174</v>
      </c>
      <c r="S2632" t="s">
        <v>39</v>
      </c>
      <c r="T2632" t="s">
        <v>82</v>
      </c>
      <c r="U2632" t="s">
        <v>41</v>
      </c>
      <c r="V2632" t="s">
        <v>12845</v>
      </c>
      <c r="W2632" t="s">
        <v>92</v>
      </c>
      <c r="X2632" t="s">
        <v>103</v>
      </c>
      <c r="Y2632" t="s">
        <v>44</v>
      </c>
      <c r="Z2632">
        <v>4</v>
      </c>
      <c r="AA2632" t="str">
        <f t="shared" si="123"/>
        <v>Non-Active</v>
      </c>
      <c r="AB2632">
        <f t="shared" si="124"/>
        <v>1988</v>
      </c>
      <c r="AC2632">
        <f t="shared" si="125"/>
        <v>38</v>
      </c>
      <c r="AD2632" t="str" cm="1">
        <f t="array" ref="AD2632">_xlfn.IFS(AB2632&lt;1965,"Baby Boomers",AB2632&lt;1981,"Gen X",AB2632&lt;1997,"Millenial",TRUE,("Gen Z"))</f>
        <v>Millenial</v>
      </c>
    </row>
    <row r="2633" spans="1:30" x14ac:dyDescent="0.25">
      <c r="A2633" t="s">
        <v>15643</v>
      </c>
      <c r="B2633" t="s">
        <v>960</v>
      </c>
      <c r="C2633" t="s">
        <v>3688</v>
      </c>
      <c r="D2633" s="2">
        <v>43507</v>
      </c>
      <c r="E2633" s="2">
        <v>44042</v>
      </c>
      <c r="F2633" t="s">
        <v>28</v>
      </c>
      <c r="G2633" t="s">
        <v>9257</v>
      </c>
      <c r="H2633" t="s">
        <v>9258</v>
      </c>
      <c r="I2633" t="s">
        <v>167</v>
      </c>
      <c r="J2633" t="s">
        <v>10699</v>
      </c>
      <c r="K2633" t="s">
        <v>51</v>
      </c>
      <c r="L2633" t="s">
        <v>50</v>
      </c>
      <c r="M2633" t="s">
        <v>35</v>
      </c>
      <c r="N2633" t="s">
        <v>98</v>
      </c>
      <c r="O2633" t="s">
        <v>9259</v>
      </c>
      <c r="P2633" t="s">
        <v>10302</v>
      </c>
      <c r="Q2633" t="s">
        <v>503</v>
      </c>
      <c r="R2633" s="2">
        <v>23973</v>
      </c>
      <c r="S2633" t="s">
        <v>39</v>
      </c>
      <c r="T2633" t="s">
        <v>177</v>
      </c>
      <c r="U2633" t="s">
        <v>54</v>
      </c>
      <c r="V2633" t="s">
        <v>12846</v>
      </c>
      <c r="W2633" t="s">
        <v>127</v>
      </c>
      <c r="X2633" t="s">
        <v>103</v>
      </c>
      <c r="Y2633" t="s">
        <v>44</v>
      </c>
      <c r="Z2633">
        <v>1</v>
      </c>
      <c r="AA2633" t="str">
        <f t="shared" si="123"/>
        <v>Non-Active</v>
      </c>
      <c r="AB2633">
        <f t="shared" si="124"/>
        <v>1965</v>
      </c>
      <c r="AC2633">
        <f t="shared" si="125"/>
        <v>60</v>
      </c>
      <c r="AD2633" t="str" cm="1">
        <f t="array" ref="AD2633">_xlfn.IFS(AB2633&lt;1965,"Baby Boomers",AB2633&lt;1981,"Gen X",AB2633&lt;1997,"Millenial",TRUE,("Gen Z"))</f>
        <v>Gen X</v>
      </c>
    </row>
    <row r="2634" spans="1:30" x14ac:dyDescent="0.25">
      <c r="A2634" t="s">
        <v>15644</v>
      </c>
      <c r="B2634" t="s">
        <v>4742</v>
      </c>
      <c r="C2634" t="s">
        <v>1352</v>
      </c>
      <c r="D2634" s="2">
        <v>44283</v>
      </c>
      <c r="E2634" s="2" t="s">
        <v>10301</v>
      </c>
      <c r="F2634" t="s">
        <v>28</v>
      </c>
      <c r="G2634" t="s">
        <v>9260</v>
      </c>
      <c r="H2634" t="s">
        <v>9261</v>
      </c>
      <c r="I2634" t="s">
        <v>97</v>
      </c>
      <c r="J2634" t="s">
        <v>32</v>
      </c>
      <c r="K2634" t="s">
        <v>51</v>
      </c>
      <c r="L2634" t="s">
        <v>50</v>
      </c>
      <c r="M2634" t="s">
        <v>35</v>
      </c>
      <c r="N2634" t="s">
        <v>36</v>
      </c>
      <c r="O2634" t="s">
        <v>10301</v>
      </c>
      <c r="P2634" t="s">
        <v>10302</v>
      </c>
      <c r="Q2634" t="s">
        <v>176</v>
      </c>
      <c r="R2634" s="2">
        <v>26516</v>
      </c>
      <c r="S2634" t="s">
        <v>39</v>
      </c>
      <c r="T2634" t="s">
        <v>177</v>
      </c>
      <c r="U2634" t="s">
        <v>41</v>
      </c>
      <c r="V2634" t="s">
        <v>12847</v>
      </c>
      <c r="W2634" t="s">
        <v>42</v>
      </c>
      <c r="X2634" t="s">
        <v>43</v>
      </c>
      <c r="Y2634" t="s">
        <v>44</v>
      </c>
      <c r="Z2634">
        <v>1</v>
      </c>
      <c r="AA2634" t="str">
        <f t="shared" si="123"/>
        <v>Active</v>
      </c>
      <c r="AB2634">
        <f t="shared" si="124"/>
        <v>1972</v>
      </c>
      <c r="AC2634">
        <f t="shared" si="125"/>
        <v>53</v>
      </c>
      <c r="AD2634" t="str" cm="1">
        <f t="array" ref="AD2634">_xlfn.IFS(AB2634&lt;1965,"Baby Boomers",AB2634&lt;1981,"Gen X",AB2634&lt;1997,"Millenial",TRUE,("Gen Z"))</f>
        <v>Gen X</v>
      </c>
    </row>
    <row r="2635" spans="1:30" x14ac:dyDescent="0.25">
      <c r="A2635" t="s">
        <v>15645</v>
      </c>
      <c r="B2635" t="s">
        <v>7053</v>
      </c>
      <c r="C2635" t="s">
        <v>4328</v>
      </c>
      <c r="D2635" s="2">
        <v>44072</v>
      </c>
      <c r="E2635" s="2" t="s">
        <v>10301</v>
      </c>
      <c r="F2635" t="s">
        <v>28</v>
      </c>
      <c r="G2635" t="s">
        <v>9262</v>
      </c>
      <c r="H2635" t="s">
        <v>9263</v>
      </c>
      <c r="I2635" t="s">
        <v>117</v>
      </c>
      <c r="J2635" t="s">
        <v>32</v>
      </c>
      <c r="K2635" t="s">
        <v>51</v>
      </c>
      <c r="L2635" t="s">
        <v>50</v>
      </c>
      <c r="M2635" t="s">
        <v>51</v>
      </c>
      <c r="N2635" t="s">
        <v>36</v>
      </c>
      <c r="O2635" t="s">
        <v>10301</v>
      </c>
      <c r="P2635" t="s">
        <v>10302</v>
      </c>
      <c r="Q2635" t="s">
        <v>503</v>
      </c>
      <c r="R2635" s="2">
        <v>18631</v>
      </c>
      <c r="S2635" t="s">
        <v>39</v>
      </c>
      <c r="T2635" t="s">
        <v>177</v>
      </c>
      <c r="U2635" t="s">
        <v>54</v>
      </c>
      <c r="V2635" t="s">
        <v>12848</v>
      </c>
      <c r="W2635" t="s">
        <v>127</v>
      </c>
      <c r="X2635" t="s">
        <v>43</v>
      </c>
      <c r="Y2635" t="s">
        <v>44</v>
      </c>
      <c r="Z2635">
        <v>2</v>
      </c>
      <c r="AA2635" t="str">
        <f t="shared" si="123"/>
        <v>Active</v>
      </c>
      <c r="AB2635">
        <f t="shared" si="124"/>
        <v>1951</v>
      </c>
      <c r="AC2635">
        <f t="shared" si="125"/>
        <v>75</v>
      </c>
      <c r="AD2635" t="str" cm="1">
        <f t="array" ref="AD2635">_xlfn.IFS(AB2635&lt;1965,"Baby Boomers",AB2635&lt;1981,"Gen X",AB2635&lt;1997,"Millenial",TRUE,("Gen Z"))</f>
        <v>Baby Boomers</v>
      </c>
    </row>
    <row r="2636" spans="1:30" x14ac:dyDescent="0.25">
      <c r="A2636" t="s">
        <v>15646</v>
      </c>
      <c r="B2636" t="s">
        <v>3851</v>
      </c>
      <c r="C2636" t="s">
        <v>9264</v>
      </c>
      <c r="D2636" s="2">
        <v>44929</v>
      </c>
      <c r="E2636" s="2">
        <v>45143</v>
      </c>
      <c r="F2636" t="s">
        <v>28</v>
      </c>
      <c r="G2636" t="s">
        <v>9265</v>
      </c>
      <c r="H2636" t="s">
        <v>9266</v>
      </c>
      <c r="I2636" t="s">
        <v>61</v>
      </c>
      <c r="J2636" t="s">
        <v>32</v>
      </c>
      <c r="K2636" t="s">
        <v>51</v>
      </c>
      <c r="L2636" t="s">
        <v>34</v>
      </c>
      <c r="M2636" t="s">
        <v>62</v>
      </c>
      <c r="N2636" t="s">
        <v>125</v>
      </c>
      <c r="O2636" t="s">
        <v>9267</v>
      </c>
      <c r="P2636" t="s">
        <v>10302</v>
      </c>
      <c r="Q2636" t="s">
        <v>304</v>
      </c>
      <c r="R2636" s="2">
        <v>20724</v>
      </c>
      <c r="S2636" t="s">
        <v>39</v>
      </c>
      <c r="T2636" t="s">
        <v>225</v>
      </c>
      <c r="U2636" t="s">
        <v>54</v>
      </c>
      <c r="V2636" t="s">
        <v>12849</v>
      </c>
      <c r="W2636" t="s">
        <v>73</v>
      </c>
      <c r="X2636" t="s">
        <v>83</v>
      </c>
      <c r="Y2636" t="s">
        <v>44</v>
      </c>
      <c r="Z2636">
        <v>4</v>
      </c>
      <c r="AA2636" t="str">
        <f t="shared" si="123"/>
        <v>Non-Active</v>
      </c>
      <c r="AB2636">
        <f t="shared" si="124"/>
        <v>1956</v>
      </c>
      <c r="AC2636">
        <f t="shared" si="125"/>
        <v>69</v>
      </c>
      <c r="AD2636" t="str" cm="1">
        <f t="array" ref="AD2636">_xlfn.IFS(AB2636&lt;1965,"Baby Boomers",AB2636&lt;1981,"Gen X",AB2636&lt;1997,"Millenial",TRUE,("Gen Z"))</f>
        <v>Baby Boomers</v>
      </c>
    </row>
    <row r="2637" spans="1:30" x14ac:dyDescent="0.25">
      <c r="A2637" t="s">
        <v>12406</v>
      </c>
      <c r="B2637" t="s">
        <v>5398</v>
      </c>
      <c r="C2637" t="s">
        <v>189</v>
      </c>
      <c r="D2637" s="2">
        <v>44893</v>
      </c>
      <c r="E2637" s="2" t="s">
        <v>10301</v>
      </c>
      <c r="F2637" t="s">
        <v>28</v>
      </c>
      <c r="G2637" t="s">
        <v>9268</v>
      </c>
      <c r="H2637" t="s">
        <v>9269</v>
      </c>
      <c r="I2637" t="s">
        <v>88</v>
      </c>
      <c r="J2637" t="s">
        <v>32</v>
      </c>
      <c r="K2637" t="s">
        <v>51</v>
      </c>
      <c r="L2637" t="s">
        <v>50</v>
      </c>
      <c r="M2637" t="s">
        <v>35</v>
      </c>
      <c r="N2637" t="s">
        <v>36</v>
      </c>
      <c r="O2637" t="s">
        <v>10301</v>
      </c>
      <c r="P2637" t="s">
        <v>10302</v>
      </c>
      <c r="Q2637" t="s">
        <v>80</v>
      </c>
      <c r="R2637" s="2">
        <v>32097</v>
      </c>
      <c r="S2637" t="s">
        <v>39</v>
      </c>
      <c r="T2637" t="s">
        <v>6</v>
      </c>
      <c r="U2637" t="s">
        <v>41</v>
      </c>
      <c r="V2637" t="s">
        <v>12850</v>
      </c>
      <c r="W2637" t="s">
        <v>127</v>
      </c>
      <c r="X2637" t="s">
        <v>103</v>
      </c>
      <c r="Y2637" t="s">
        <v>44</v>
      </c>
      <c r="Z2637">
        <v>1</v>
      </c>
      <c r="AA2637" t="str">
        <f t="shared" si="123"/>
        <v>Active</v>
      </c>
      <c r="AB2637">
        <f t="shared" si="124"/>
        <v>1987</v>
      </c>
      <c r="AC2637">
        <f t="shared" si="125"/>
        <v>38</v>
      </c>
      <c r="AD2637" t="str" cm="1">
        <f t="array" ref="AD2637">_xlfn.IFS(AB2637&lt;1965,"Baby Boomers",AB2637&lt;1981,"Gen X",AB2637&lt;1997,"Millenial",TRUE,("Gen Z"))</f>
        <v>Millenial</v>
      </c>
    </row>
    <row r="2638" spans="1:30" x14ac:dyDescent="0.25">
      <c r="A2638" t="s">
        <v>15647</v>
      </c>
      <c r="B2638" t="s">
        <v>9270</v>
      </c>
      <c r="C2638" t="s">
        <v>1606</v>
      </c>
      <c r="D2638" s="2">
        <v>44552</v>
      </c>
      <c r="E2638" s="2">
        <v>45141</v>
      </c>
      <c r="F2638" t="s">
        <v>28</v>
      </c>
      <c r="G2638" t="s">
        <v>9271</v>
      </c>
      <c r="H2638" t="s">
        <v>9272</v>
      </c>
      <c r="I2638" t="s">
        <v>31</v>
      </c>
      <c r="J2638" t="s">
        <v>32</v>
      </c>
      <c r="K2638" t="s">
        <v>33</v>
      </c>
      <c r="L2638" t="s">
        <v>63</v>
      </c>
      <c r="M2638" t="s">
        <v>51</v>
      </c>
      <c r="N2638" t="s">
        <v>174</v>
      </c>
      <c r="O2638" t="s">
        <v>9273</v>
      </c>
      <c r="P2638" t="s">
        <v>10302</v>
      </c>
      <c r="Q2638" t="s">
        <v>89</v>
      </c>
      <c r="R2638" s="2">
        <v>30610</v>
      </c>
      <c r="S2638" t="s">
        <v>39</v>
      </c>
      <c r="T2638" t="s">
        <v>6</v>
      </c>
      <c r="U2638" t="s">
        <v>41</v>
      </c>
      <c r="V2638" t="s">
        <v>12851</v>
      </c>
      <c r="W2638" t="s">
        <v>73</v>
      </c>
      <c r="X2638" t="s">
        <v>43</v>
      </c>
      <c r="Y2638" t="s">
        <v>44</v>
      </c>
      <c r="Z2638">
        <v>5</v>
      </c>
      <c r="AA2638" t="str">
        <f t="shared" si="123"/>
        <v>Non-Active</v>
      </c>
      <c r="AB2638">
        <f t="shared" si="124"/>
        <v>1983</v>
      </c>
      <c r="AC2638">
        <f t="shared" si="125"/>
        <v>42</v>
      </c>
      <c r="AD2638" t="str" cm="1">
        <f t="array" ref="AD2638">_xlfn.IFS(AB2638&lt;1965,"Baby Boomers",AB2638&lt;1981,"Gen X",AB2638&lt;1997,"Millenial",TRUE,("Gen Z"))</f>
        <v>Millenial</v>
      </c>
    </row>
    <row r="2639" spans="1:30" x14ac:dyDescent="0.25">
      <c r="A2639" t="s">
        <v>15648</v>
      </c>
      <c r="B2639" t="s">
        <v>6578</v>
      </c>
      <c r="C2639" t="s">
        <v>3672</v>
      </c>
      <c r="D2639" s="2">
        <v>45115</v>
      </c>
      <c r="E2639" s="2" t="s">
        <v>10301</v>
      </c>
      <c r="F2639" t="s">
        <v>28</v>
      </c>
      <c r="G2639" t="s">
        <v>9274</v>
      </c>
      <c r="H2639" t="s">
        <v>9275</v>
      </c>
      <c r="I2639" t="s">
        <v>132</v>
      </c>
      <c r="J2639" t="s">
        <v>32</v>
      </c>
      <c r="K2639" t="s">
        <v>33</v>
      </c>
      <c r="L2639" t="s">
        <v>50</v>
      </c>
      <c r="M2639" t="s">
        <v>62</v>
      </c>
      <c r="N2639" t="s">
        <v>36</v>
      </c>
      <c r="O2639" t="s">
        <v>10301</v>
      </c>
      <c r="P2639" t="s">
        <v>10302</v>
      </c>
      <c r="Q2639" t="s">
        <v>89</v>
      </c>
      <c r="R2639" s="2">
        <v>22881</v>
      </c>
      <c r="S2639" t="s">
        <v>39</v>
      </c>
      <c r="T2639" t="s">
        <v>82</v>
      </c>
      <c r="U2639" t="s">
        <v>41</v>
      </c>
      <c r="V2639" t="s">
        <v>12852</v>
      </c>
      <c r="W2639" t="s">
        <v>73</v>
      </c>
      <c r="X2639" t="s">
        <v>103</v>
      </c>
      <c r="Y2639" t="s">
        <v>44</v>
      </c>
      <c r="Z2639">
        <v>4</v>
      </c>
      <c r="AA2639" t="str">
        <f t="shared" si="123"/>
        <v>Active</v>
      </c>
      <c r="AB2639">
        <f t="shared" si="124"/>
        <v>1962</v>
      </c>
      <c r="AC2639">
        <f t="shared" si="125"/>
        <v>63</v>
      </c>
      <c r="AD2639" t="str" cm="1">
        <f t="array" ref="AD2639">_xlfn.IFS(AB2639&lt;1965,"Baby Boomers",AB2639&lt;1981,"Gen X",AB2639&lt;1997,"Millenial",TRUE,("Gen Z"))</f>
        <v>Baby Boomers</v>
      </c>
    </row>
    <row r="2640" spans="1:30" x14ac:dyDescent="0.25">
      <c r="A2640" t="s">
        <v>15649</v>
      </c>
      <c r="B2640" t="s">
        <v>788</v>
      </c>
      <c r="C2640" t="s">
        <v>2768</v>
      </c>
      <c r="D2640" s="2">
        <v>44307</v>
      </c>
      <c r="E2640" s="2">
        <v>44460</v>
      </c>
      <c r="F2640" t="s">
        <v>28</v>
      </c>
      <c r="G2640" t="s">
        <v>1147</v>
      </c>
      <c r="H2640" t="s">
        <v>9276</v>
      </c>
      <c r="I2640" t="s">
        <v>49</v>
      </c>
      <c r="J2640" t="s">
        <v>32</v>
      </c>
      <c r="K2640" t="s">
        <v>51</v>
      </c>
      <c r="L2640" t="s">
        <v>50</v>
      </c>
      <c r="M2640" t="s">
        <v>35</v>
      </c>
      <c r="N2640" t="s">
        <v>125</v>
      </c>
      <c r="O2640" t="s">
        <v>9277</v>
      </c>
      <c r="P2640" t="s">
        <v>10302</v>
      </c>
      <c r="Q2640" t="s">
        <v>89</v>
      </c>
      <c r="R2640" s="2">
        <v>28040</v>
      </c>
      <c r="S2640" t="s">
        <v>39</v>
      </c>
      <c r="T2640" t="s">
        <v>280</v>
      </c>
      <c r="U2640" t="s">
        <v>41</v>
      </c>
      <c r="V2640" t="s">
        <v>12853</v>
      </c>
      <c r="W2640" t="s">
        <v>92</v>
      </c>
      <c r="X2640" t="s">
        <v>103</v>
      </c>
      <c r="Y2640" t="s">
        <v>44</v>
      </c>
      <c r="Z2640">
        <v>4</v>
      </c>
      <c r="AA2640" t="str">
        <f t="shared" si="123"/>
        <v>Non-Active</v>
      </c>
      <c r="AB2640">
        <f t="shared" si="124"/>
        <v>1976</v>
      </c>
      <c r="AC2640">
        <f t="shared" si="125"/>
        <v>49</v>
      </c>
      <c r="AD2640" t="str" cm="1">
        <f t="array" ref="AD2640">_xlfn.IFS(AB2640&lt;1965,"Baby Boomers",AB2640&lt;1981,"Gen X",AB2640&lt;1997,"Millenial",TRUE,("Gen Z"))</f>
        <v>Gen X</v>
      </c>
    </row>
    <row r="2641" spans="1:30" x14ac:dyDescent="0.25">
      <c r="A2641" t="s">
        <v>15650</v>
      </c>
      <c r="B2641" t="s">
        <v>410</v>
      </c>
      <c r="C2641" t="s">
        <v>1524</v>
      </c>
      <c r="D2641" s="2">
        <v>44770</v>
      </c>
      <c r="E2641" s="2">
        <v>44854</v>
      </c>
      <c r="F2641" t="s">
        <v>28</v>
      </c>
      <c r="G2641" t="s">
        <v>9278</v>
      </c>
      <c r="H2641" t="s">
        <v>9279</v>
      </c>
      <c r="I2641" t="s">
        <v>138</v>
      </c>
      <c r="J2641" t="s">
        <v>32</v>
      </c>
      <c r="K2641" t="s">
        <v>62</v>
      </c>
      <c r="L2641" t="s">
        <v>63</v>
      </c>
      <c r="M2641" t="s">
        <v>62</v>
      </c>
      <c r="N2641" t="s">
        <v>139</v>
      </c>
      <c r="O2641" t="s">
        <v>9280</v>
      </c>
      <c r="P2641" t="s">
        <v>10302</v>
      </c>
      <c r="Q2641" t="s">
        <v>89</v>
      </c>
      <c r="R2641" s="2">
        <v>24574</v>
      </c>
      <c r="S2641" t="s">
        <v>39</v>
      </c>
      <c r="T2641" t="s">
        <v>215</v>
      </c>
      <c r="U2641" t="s">
        <v>54</v>
      </c>
      <c r="V2641" t="s">
        <v>12854</v>
      </c>
      <c r="W2641" t="s">
        <v>55</v>
      </c>
      <c r="X2641" t="s">
        <v>103</v>
      </c>
      <c r="Y2641" t="s">
        <v>44</v>
      </c>
      <c r="Z2641">
        <v>1</v>
      </c>
      <c r="AA2641" t="str">
        <f t="shared" si="123"/>
        <v>Non-Active</v>
      </c>
      <c r="AB2641">
        <f t="shared" si="124"/>
        <v>1967</v>
      </c>
      <c r="AC2641">
        <f t="shared" si="125"/>
        <v>59</v>
      </c>
      <c r="AD2641" t="str" cm="1">
        <f t="array" ref="AD2641">_xlfn.IFS(AB2641&lt;1965,"Baby Boomers",AB2641&lt;1981,"Gen X",AB2641&lt;1997,"Millenial",TRUE,("Gen Z"))</f>
        <v>Gen X</v>
      </c>
    </row>
    <row r="2642" spans="1:30" x14ac:dyDescent="0.25">
      <c r="A2642" t="s">
        <v>15651</v>
      </c>
      <c r="B2642" t="s">
        <v>9281</v>
      </c>
      <c r="C2642" t="s">
        <v>974</v>
      </c>
      <c r="D2642" s="2">
        <v>43774</v>
      </c>
      <c r="E2642" s="2" t="s">
        <v>10301</v>
      </c>
      <c r="F2642" t="s">
        <v>28</v>
      </c>
      <c r="G2642" t="s">
        <v>9282</v>
      </c>
      <c r="H2642" t="s">
        <v>9283</v>
      </c>
      <c r="I2642" t="s">
        <v>79</v>
      </c>
      <c r="J2642" t="s">
        <v>32</v>
      </c>
      <c r="K2642" t="s">
        <v>51</v>
      </c>
      <c r="L2642" t="s">
        <v>63</v>
      </c>
      <c r="M2642" t="s">
        <v>51</v>
      </c>
      <c r="N2642" t="s">
        <v>36</v>
      </c>
      <c r="O2642" t="s">
        <v>10301</v>
      </c>
      <c r="P2642" t="s">
        <v>10302</v>
      </c>
      <c r="Q2642" t="s">
        <v>89</v>
      </c>
      <c r="R2642" s="2">
        <v>30031</v>
      </c>
      <c r="S2642" t="s">
        <v>39</v>
      </c>
      <c r="T2642" t="s">
        <v>102</v>
      </c>
      <c r="U2642" t="s">
        <v>54</v>
      </c>
      <c r="V2642" t="s">
        <v>12855</v>
      </c>
      <c r="W2642" t="s">
        <v>55</v>
      </c>
      <c r="X2642" t="s">
        <v>74</v>
      </c>
      <c r="Y2642" t="s">
        <v>44</v>
      </c>
      <c r="Z2642">
        <v>4</v>
      </c>
      <c r="AA2642" t="str">
        <f t="shared" si="123"/>
        <v>Active</v>
      </c>
      <c r="AB2642">
        <f t="shared" si="124"/>
        <v>1982</v>
      </c>
      <c r="AC2642">
        <f t="shared" si="125"/>
        <v>44</v>
      </c>
      <c r="AD2642" t="str" cm="1">
        <f t="array" ref="AD2642">_xlfn.IFS(AB2642&lt;1965,"Baby Boomers",AB2642&lt;1981,"Gen X",AB2642&lt;1997,"Millenial",TRUE,("Gen Z"))</f>
        <v>Millenial</v>
      </c>
    </row>
    <row r="2643" spans="1:30" x14ac:dyDescent="0.25">
      <c r="A2643" t="s">
        <v>15652</v>
      </c>
      <c r="B2643" t="s">
        <v>2058</v>
      </c>
      <c r="C2643" t="s">
        <v>3349</v>
      </c>
      <c r="D2643" s="2">
        <v>44703</v>
      </c>
      <c r="E2643" s="2">
        <v>44903</v>
      </c>
      <c r="F2643" t="s">
        <v>28</v>
      </c>
      <c r="G2643" t="s">
        <v>9284</v>
      </c>
      <c r="H2643" t="s">
        <v>9285</v>
      </c>
      <c r="I2643" t="s">
        <v>167</v>
      </c>
      <c r="J2643" t="s">
        <v>10826</v>
      </c>
      <c r="K2643" t="s">
        <v>62</v>
      </c>
      <c r="L2643" t="s">
        <v>50</v>
      </c>
      <c r="M2643" t="s">
        <v>35</v>
      </c>
      <c r="N2643" t="s">
        <v>125</v>
      </c>
      <c r="O2643" t="s">
        <v>9286</v>
      </c>
      <c r="P2643" t="s">
        <v>10302</v>
      </c>
      <c r="Q2643" t="s">
        <v>38</v>
      </c>
      <c r="R2643" s="2">
        <v>17289</v>
      </c>
      <c r="S2643" t="s">
        <v>39</v>
      </c>
      <c r="T2643" t="s">
        <v>66</v>
      </c>
      <c r="U2643" t="s">
        <v>54</v>
      </c>
      <c r="V2643" t="s">
        <v>12856</v>
      </c>
      <c r="W2643" t="s">
        <v>127</v>
      </c>
      <c r="X2643" t="s">
        <v>74</v>
      </c>
      <c r="Y2643" t="s">
        <v>44</v>
      </c>
      <c r="Z2643">
        <v>5</v>
      </c>
      <c r="AA2643" t="str">
        <f t="shared" si="123"/>
        <v>Non-Active</v>
      </c>
      <c r="AB2643">
        <f t="shared" si="124"/>
        <v>1947</v>
      </c>
      <c r="AC2643">
        <f t="shared" si="125"/>
        <v>78</v>
      </c>
      <c r="AD2643" t="str" cm="1">
        <f t="array" ref="AD2643">_xlfn.IFS(AB2643&lt;1965,"Baby Boomers",AB2643&lt;1981,"Gen X",AB2643&lt;1997,"Millenial",TRUE,("Gen Z"))</f>
        <v>Baby Boomers</v>
      </c>
    </row>
    <row r="2644" spans="1:30" x14ac:dyDescent="0.25">
      <c r="A2644" t="s">
        <v>15653</v>
      </c>
      <c r="B2644" t="s">
        <v>1072</v>
      </c>
      <c r="C2644" t="s">
        <v>5803</v>
      </c>
      <c r="D2644" s="2">
        <v>43757</v>
      </c>
      <c r="E2644" s="2">
        <v>44533</v>
      </c>
      <c r="F2644" t="s">
        <v>727</v>
      </c>
      <c r="G2644" t="s">
        <v>9287</v>
      </c>
      <c r="H2644" t="s">
        <v>9288</v>
      </c>
      <c r="I2644" t="s">
        <v>97</v>
      </c>
      <c r="J2644" t="s">
        <v>32</v>
      </c>
      <c r="K2644" t="s">
        <v>62</v>
      </c>
      <c r="L2644" t="s">
        <v>50</v>
      </c>
      <c r="M2644" t="s">
        <v>35</v>
      </c>
      <c r="N2644" t="s">
        <v>98</v>
      </c>
      <c r="O2644" t="s">
        <v>9289</v>
      </c>
      <c r="P2644" t="s">
        <v>10302</v>
      </c>
      <c r="Q2644" t="s">
        <v>80</v>
      </c>
      <c r="R2644" s="2">
        <v>36205</v>
      </c>
      <c r="S2644" t="s">
        <v>39</v>
      </c>
      <c r="T2644" t="s">
        <v>72</v>
      </c>
      <c r="U2644" t="s">
        <v>41</v>
      </c>
      <c r="V2644" t="s">
        <v>12857</v>
      </c>
      <c r="W2644" t="s">
        <v>42</v>
      </c>
      <c r="X2644" t="s">
        <v>83</v>
      </c>
      <c r="Y2644" t="s">
        <v>44</v>
      </c>
      <c r="Z2644">
        <v>4</v>
      </c>
      <c r="AA2644" t="str">
        <f t="shared" si="123"/>
        <v>Non-Active</v>
      </c>
      <c r="AB2644">
        <f t="shared" si="124"/>
        <v>1999</v>
      </c>
      <c r="AC2644">
        <f t="shared" si="125"/>
        <v>27</v>
      </c>
      <c r="AD2644" t="str" cm="1">
        <f t="array" ref="AD2644">_xlfn.IFS(AB2644&lt;1965,"Baby Boomers",AB2644&lt;1981,"Gen X",AB2644&lt;1997,"Millenial",TRUE,("Gen Z"))</f>
        <v>Gen Z</v>
      </c>
    </row>
    <row r="2645" spans="1:30" x14ac:dyDescent="0.25">
      <c r="A2645" t="s">
        <v>15654</v>
      </c>
      <c r="B2645" t="s">
        <v>7088</v>
      </c>
      <c r="C2645" t="s">
        <v>9290</v>
      </c>
      <c r="D2645" s="2">
        <v>43824</v>
      </c>
      <c r="E2645" s="2">
        <v>44401</v>
      </c>
      <c r="F2645" t="s">
        <v>727</v>
      </c>
      <c r="G2645" t="s">
        <v>9291</v>
      </c>
      <c r="H2645" t="s">
        <v>9292</v>
      </c>
      <c r="I2645" t="s">
        <v>88</v>
      </c>
      <c r="J2645" t="s">
        <v>32</v>
      </c>
      <c r="K2645" t="s">
        <v>62</v>
      </c>
      <c r="L2645" t="s">
        <v>34</v>
      </c>
      <c r="M2645" t="s">
        <v>35</v>
      </c>
      <c r="N2645" t="s">
        <v>98</v>
      </c>
      <c r="O2645" t="s">
        <v>9293</v>
      </c>
      <c r="P2645" t="s">
        <v>10302</v>
      </c>
      <c r="Q2645" t="s">
        <v>304</v>
      </c>
      <c r="R2645" s="2">
        <v>26424</v>
      </c>
      <c r="S2645" t="s">
        <v>39</v>
      </c>
      <c r="T2645" t="s">
        <v>82</v>
      </c>
      <c r="U2645" t="s">
        <v>41</v>
      </c>
      <c r="V2645" t="s">
        <v>12858</v>
      </c>
      <c r="W2645" t="s">
        <v>42</v>
      </c>
      <c r="X2645" t="s">
        <v>103</v>
      </c>
      <c r="Y2645" t="s">
        <v>44</v>
      </c>
      <c r="Z2645">
        <v>1</v>
      </c>
      <c r="AA2645" t="str">
        <f t="shared" si="123"/>
        <v>Non-Active</v>
      </c>
      <c r="AB2645">
        <f t="shared" si="124"/>
        <v>1972</v>
      </c>
      <c r="AC2645">
        <f t="shared" si="125"/>
        <v>53</v>
      </c>
      <c r="AD2645" t="str" cm="1">
        <f t="array" ref="AD2645">_xlfn.IFS(AB2645&lt;1965,"Baby Boomers",AB2645&lt;1981,"Gen X",AB2645&lt;1997,"Millenial",TRUE,("Gen Z"))</f>
        <v>Gen X</v>
      </c>
    </row>
    <row r="2646" spans="1:30" x14ac:dyDescent="0.25">
      <c r="A2646" t="s">
        <v>15655</v>
      </c>
      <c r="B2646" t="s">
        <v>9294</v>
      </c>
      <c r="C2646" t="s">
        <v>4907</v>
      </c>
      <c r="D2646" s="2">
        <v>44869</v>
      </c>
      <c r="E2646" s="2">
        <v>44891</v>
      </c>
      <c r="F2646" t="s">
        <v>727</v>
      </c>
      <c r="G2646" t="s">
        <v>9295</v>
      </c>
      <c r="H2646" t="s">
        <v>9296</v>
      </c>
      <c r="I2646" t="s">
        <v>31</v>
      </c>
      <c r="J2646" t="s">
        <v>32</v>
      </c>
      <c r="K2646" t="s">
        <v>62</v>
      </c>
      <c r="L2646" t="s">
        <v>63</v>
      </c>
      <c r="M2646" t="s">
        <v>51</v>
      </c>
      <c r="N2646" t="s">
        <v>174</v>
      </c>
      <c r="O2646" t="s">
        <v>9297</v>
      </c>
      <c r="P2646" t="s">
        <v>10302</v>
      </c>
      <c r="Q2646" t="s">
        <v>80</v>
      </c>
      <c r="R2646" s="2">
        <v>20480</v>
      </c>
      <c r="S2646" t="s">
        <v>39</v>
      </c>
      <c r="T2646" t="s">
        <v>162</v>
      </c>
      <c r="U2646" t="s">
        <v>41</v>
      </c>
      <c r="V2646" t="s">
        <v>12859</v>
      </c>
      <c r="W2646" t="s">
        <v>92</v>
      </c>
      <c r="X2646" t="s">
        <v>83</v>
      </c>
      <c r="Y2646" t="s">
        <v>44</v>
      </c>
      <c r="Z2646">
        <v>2</v>
      </c>
      <c r="AA2646" t="str">
        <f t="shared" si="123"/>
        <v>Non-Active</v>
      </c>
      <c r="AB2646">
        <f t="shared" si="124"/>
        <v>1956</v>
      </c>
      <c r="AC2646">
        <f t="shared" si="125"/>
        <v>70</v>
      </c>
      <c r="AD2646" t="str" cm="1">
        <f t="array" ref="AD2646">_xlfn.IFS(AB2646&lt;1965,"Baby Boomers",AB2646&lt;1981,"Gen X",AB2646&lt;1997,"Millenial",TRUE,("Gen Z"))</f>
        <v>Baby Boomers</v>
      </c>
    </row>
    <row r="2647" spans="1:30" x14ac:dyDescent="0.25">
      <c r="A2647" t="s">
        <v>15656</v>
      </c>
      <c r="B2647" t="s">
        <v>3614</v>
      </c>
      <c r="C2647" t="s">
        <v>600</v>
      </c>
      <c r="D2647" s="2">
        <v>45042</v>
      </c>
      <c r="E2647" s="2">
        <v>45076</v>
      </c>
      <c r="F2647" t="s">
        <v>727</v>
      </c>
      <c r="G2647" t="s">
        <v>12860</v>
      </c>
      <c r="H2647" t="s">
        <v>9299</v>
      </c>
      <c r="I2647" t="s">
        <v>49</v>
      </c>
      <c r="J2647" t="s">
        <v>32</v>
      </c>
      <c r="K2647" t="s">
        <v>62</v>
      </c>
      <c r="L2647" t="s">
        <v>63</v>
      </c>
      <c r="M2647" t="s">
        <v>51</v>
      </c>
      <c r="N2647" t="s">
        <v>98</v>
      </c>
      <c r="O2647" t="s">
        <v>9300</v>
      </c>
      <c r="P2647" t="s">
        <v>10302</v>
      </c>
      <c r="Q2647" t="s">
        <v>593</v>
      </c>
      <c r="R2647" s="2">
        <v>31458</v>
      </c>
      <c r="S2647" t="s">
        <v>39</v>
      </c>
      <c r="T2647" t="s">
        <v>225</v>
      </c>
      <c r="U2647" t="s">
        <v>41</v>
      </c>
      <c r="V2647" t="s">
        <v>12861</v>
      </c>
      <c r="W2647" t="s">
        <v>127</v>
      </c>
      <c r="X2647" t="s">
        <v>103</v>
      </c>
      <c r="Y2647" t="s">
        <v>44</v>
      </c>
      <c r="Z2647">
        <v>1</v>
      </c>
      <c r="AA2647" t="str">
        <f t="shared" si="123"/>
        <v>Non-Active</v>
      </c>
      <c r="AB2647">
        <f t="shared" si="124"/>
        <v>1986</v>
      </c>
      <c r="AC2647">
        <f t="shared" si="125"/>
        <v>40</v>
      </c>
      <c r="AD2647" t="str" cm="1">
        <f t="array" ref="AD2647">_xlfn.IFS(AB2647&lt;1965,"Baby Boomers",AB2647&lt;1981,"Gen X",AB2647&lt;1997,"Millenial",TRUE,("Gen Z"))</f>
        <v>Millenial</v>
      </c>
    </row>
    <row r="2648" spans="1:30" x14ac:dyDescent="0.25">
      <c r="A2648" t="s">
        <v>15657</v>
      </c>
      <c r="B2648" t="s">
        <v>9301</v>
      </c>
      <c r="C2648" t="s">
        <v>1915</v>
      </c>
      <c r="D2648" s="2">
        <v>44860</v>
      </c>
      <c r="E2648" s="2">
        <v>45062</v>
      </c>
      <c r="F2648" t="s">
        <v>727</v>
      </c>
      <c r="G2648" t="s">
        <v>9302</v>
      </c>
      <c r="H2648" t="s">
        <v>9303</v>
      </c>
      <c r="I2648" t="s">
        <v>138</v>
      </c>
      <c r="J2648" t="s">
        <v>744</v>
      </c>
      <c r="K2648" t="s">
        <v>33</v>
      </c>
      <c r="L2648" t="s">
        <v>50</v>
      </c>
      <c r="M2648" t="s">
        <v>51</v>
      </c>
      <c r="N2648" t="s">
        <v>139</v>
      </c>
      <c r="O2648" t="s">
        <v>9304</v>
      </c>
      <c r="P2648" t="s">
        <v>10302</v>
      </c>
      <c r="Q2648" t="s">
        <v>80</v>
      </c>
      <c r="R2648" s="2">
        <v>31893</v>
      </c>
      <c r="S2648" t="s">
        <v>39</v>
      </c>
      <c r="T2648" t="s">
        <v>82</v>
      </c>
      <c r="U2648" t="s">
        <v>41</v>
      </c>
      <c r="V2648" t="s">
        <v>12862</v>
      </c>
      <c r="W2648" t="s">
        <v>92</v>
      </c>
      <c r="X2648" t="s">
        <v>74</v>
      </c>
      <c r="Y2648" t="s">
        <v>44</v>
      </c>
      <c r="Z2648">
        <v>4</v>
      </c>
      <c r="AA2648" t="str">
        <f t="shared" si="123"/>
        <v>Non-Active</v>
      </c>
      <c r="AB2648">
        <f t="shared" si="124"/>
        <v>1987</v>
      </c>
      <c r="AC2648">
        <f t="shared" si="125"/>
        <v>38</v>
      </c>
      <c r="AD2648" t="str" cm="1">
        <f t="array" ref="AD2648">_xlfn.IFS(AB2648&lt;1965,"Baby Boomers",AB2648&lt;1981,"Gen X",AB2648&lt;1997,"Millenial",TRUE,("Gen Z"))</f>
        <v>Millenial</v>
      </c>
    </row>
    <row r="2649" spans="1:30" x14ac:dyDescent="0.25">
      <c r="A2649" t="s">
        <v>10468</v>
      </c>
      <c r="B2649" t="s">
        <v>6846</v>
      </c>
      <c r="C2649" t="s">
        <v>3585</v>
      </c>
      <c r="D2649" s="2">
        <v>44026</v>
      </c>
      <c r="E2649" s="2">
        <v>44739</v>
      </c>
      <c r="F2649" t="s">
        <v>727</v>
      </c>
      <c r="G2649" t="s">
        <v>9305</v>
      </c>
      <c r="H2649" t="s">
        <v>9306</v>
      </c>
      <c r="I2649" t="s">
        <v>117</v>
      </c>
      <c r="J2649" t="s">
        <v>744</v>
      </c>
      <c r="K2649" t="s">
        <v>33</v>
      </c>
      <c r="L2649" t="s">
        <v>50</v>
      </c>
      <c r="M2649" t="s">
        <v>62</v>
      </c>
      <c r="N2649" t="s">
        <v>125</v>
      </c>
      <c r="O2649" t="s">
        <v>9307</v>
      </c>
      <c r="P2649" t="s">
        <v>10302</v>
      </c>
      <c r="Q2649" t="s">
        <v>147</v>
      </c>
      <c r="R2649" s="2">
        <v>23288</v>
      </c>
      <c r="S2649" t="s">
        <v>39</v>
      </c>
      <c r="T2649" t="s">
        <v>149</v>
      </c>
      <c r="U2649" t="s">
        <v>41</v>
      </c>
      <c r="V2649" t="s">
        <v>12863</v>
      </c>
      <c r="W2649" t="s">
        <v>55</v>
      </c>
      <c r="X2649" t="s">
        <v>74</v>
      </c>
      <c r="Y2649" t="s">
        <v>44</v>
      </c>
      <c r="Z2649">
        <v>1</v>
      </c>
      <c r="AA2649" t="str">
        <f t="shared" si="123"/>
        <v>Non-Active</v>
      </c>
      <c r="AB2649">
        <f t="shared" si="124"/>
        <v>1963</v>
      </c>
      <c r="AC2649">
        <f t="shared" si="125"/>
        <v>62</v>
      </c>
      <c r="AD2649" t="str" cm="1">
        <f t="array" ref="AD2649">_xlfn.IFS(AB2649&lt;1965,"Baby Boomers",AB2649&lt;1981,"Gen X",AB2649&lt;1997,"Millenial",TRUE,("Gen Z"))</f>
        <v>Baby Boomers</v>
      </c>
    </row>
    <row r="2650" spans="1:30" x14ac:dyDescent="0.25">
      <c r="A2650" t="s">
        <v>15658</v>
      </c>
      <c r="B2650" t="s">
        <v>8202</v>
      </c>
      <c r="C2650" t="s">
        <v>5003</v>
      </c>
      <c r="D2650" s="2">
        <v>44997</v>
      </c>
      <c r="E2650" s="2" t="s">
        <v>10301</v>
      </c>
      <c r="F2650" t="s">
        <v>727</v>
      </c>
      <c r="G2650" t="s">
        <v>9308</v>
      </c>
      <c r="H2650" t="s">
        <v>9309</v>
      </c>
      <c r="I2650" t="s">
        <v>61</v>
      </c>
      <c r="J2650" t="s">
        <v>32</v>
      </c>
      <c r="K2650" t="s">
        <v>62</v>
      </c>
      <c r="L2650" t="s">
        <v>63</v>
      </c>
      <c r="M2650" t="s">
        <v>51</v>
      </c>
      <c r="N2650" t="s">
        <v>36</v>
      </c>
      <c r="O2650" t="s">
        <v>10301</v>
      </c>
      <c r="P2650" t="s">
        <v>10302</v>
      </c>
      <c r="Q2650" t="s">
        <v>230</v>
      </c>
      <c r="R2650" s="2">
        <v>25212</v>
      </c>
      <c r="S2650" t="s">
        <v>39</v>
      </c>
      <c r="T2650" t="s">
        <v>112</v>
      </c>
      <c r="U2650" t="s">
        <v>41</v>
      </c>
      <c r="V2650" t="s">
        <v>12864</v>
      </c>
      <c r="W2650" t="s">
        <v>73</v>
      </c>
      <c r="X2650" t="s">
        <v>74</v>
      </c>
      <c r="Y2650" t="s">
        <v>44</v>
      </c>
      <c r="Z2650">
        <v>5</v>
      </c>
      <c r="AA2650" t="str">
        <f t="shared" si="123"/>
        <v>Active</v>
      </c>
      <c r="AB2650">
        <f t="shared" si="124"/>
        <v>1969</v>
      </c>
      <c r="AC2650">
        <f t="shared" si="125"/>
        <v>57</v>
      </c>
      <c r="AD2650" t="str" cm="1">
        <f t="array" ref="AD2650">_xlfn.IFS(AB2650&lt;1965,"Baby Boomers",AB2650&lt;1981,"Gen X",AB2650&lt;1997,"Millenial",TRUE,("Gen Z"))</f>
        <v>Gen X</v>
      </c>
    </row>
    <row r="2651" spans="1:30" x14ac:dyDescent="0.25">
      <c r="A2651" t="s">
        <v>15659</v>
      </c>
      <c r="B2651" t="s">
        <v>9310</v>
      </c>
      <c r="C2651" t="s">
        <v>3778</v>
      </c>
      <c r="D2651" s="2">
        <v>45042</v>
      </c>
      <c r="E2651" s="2" t="s">
        <v>10301</v>
      </c>
      <c r="F2651" t="s">
        <v>727</v>
      </c>
      <c r="G2651" t="s">
        <v>9311</v>
      </c>
      <c r="H2651" t="s">
        <v>9312</v>
      </c>
      <c r="I2651" t="s">
        <v>167</v>
      </c>
      <c r="J2651" t="s">
        <v>32</v>
      </c>
      <c r="K2651" t="s">
        <v>51</v>
      </c>
      <c r="L2651" t="s">
        <v>34</v>
      </c>
      <c r="M2651" t="s">
        <v>62</v>
      </c>
      <c r="N2651" t="s">
        <v>36</v>
      </c>
      <c r="O2651" t="s">
        <v>10301</v>
      </c>
      <c r="P2651" t="s">
        <v>10302</v>
      </c>
      <c r="Q2651" t="s">
        <v>80</v>
      </c>
      <c r="R2651" s="2">
        <v>35941</v>
      </c>
      <c r="S2651" t="s">
        <v>39</v>
      </c>
      <c r="T2651" t="s">
        <v>225</v>
      </c>
      <c r="U2651" t="s">
        <v>54</v>
      </c>
      <c r="V2651" t="s">
        <v>12865</v>
      </c>
      <c r="W2651" t="s">
        <v>42</v>
      </c>
      <c r="X2651" t="s">
        <v>83</v>
      </c>
      <c r="Y2651" t="s">
        <v>44</v>
      </c>
      <c r="Z2651">
        <v>5</v>
      </c>
      <c r="AA2651" t="str">
        <f t="shared" si="123"/>
        <v>Active</v>
      </c>
      <c r="AB2651">
        <f t="shared" si="124"/>
        <v>1998</v>
      </c>
      <c r="AC2651">
        <f t="shared" si="125"/>
        <v>27</v>
      </c>
      <c r="AD2651" t="str" cm="1">
        <f t="array" ref="AD2651">_xlfn.IFS(AB2651&lt;1965,"Baby Boomers",AB2651&lt;1981,"Gen X",AB2651&lt;1997,"Millenial",TRUE,("Gen Z"))</f>
        <v>Gen Z</v>
      </c>
    </row>
    <row r="2652" spans="1:30" x14ac:dyDescent="0.25">
      <c r="A2652" t="s">
        <v>15660</v>
      </c>
      <c r="B2652" t="s">
        <v>9313</v>
      </c>
      <c r="C2652" t="s">
        <v>4303</v>
      </c>
      <c r="D2652" s="2">
        <v>44821</v>
      </c>
      <c r="E2652" s="2">
        <v>45089</v>
      </c>
      <c r="F2652" t="s">
        <v>28</v>
      </c>
      <c r="G2652" t="s">
        <v>9314</v>
      </c>
      <c r="H2652" t="s">
        <v>9315</v>
      </c>
      <c r="I2652" t="s">
        <v>31</v>
      </c>
      <c r="J2652" t="s">
        <v>32</v>
      </c>
      <c r="K2652" t="s">
        <v>33</v>
      </c>
      <c r="L2652" t="s">
        <v>50</v>
      </c>
      <c r="M2652" t="s">
        <v>35</v>
      </c>
      <c r="N2652" t="s">
        <v>98</v>
      </c>
      <c r="O2652" t="s">
        <v>9316</v>
      </c>
      <c r="P2652" t="s">
        <v>10302</v>
      </c>
      <c r="Q2652" t="s">
        <v>80</v>
      </c>
      <c r="R2652" s="2">
        <v>21413</v>
      </c>
      <c r="S2652" t="s">
        <v>39</v>
      </c>
      <c r="T2652" t="s">
        <v>72</v>
      </c>
      <c r="U2652" t="s">
        <v>54</v>
      </c>
      <c r="V2652" t="s">
        <v>12866</v>
      </c>
      <c r="W2652" t="s">
        <v>55</v>
      </c>
      <c r="X2652" t="s">
        <v>83</v>
      </c>
      <c r="Y2652" t="s">
        <v>44</v>
      </c>
      <c r="Z2652">
        <v>1</v>
      </c>
      <c r="AA2652" t="str">
        <f t="shared" si="123"/>
        <v>Non-Active</v>
      </c>
      <c r="AB2652">
        <f t="shared" si="124"/>
        <v>1958</v>
      </c>
      <c r="AC2652">
        <f t="shared" si="125"/>
        <v>67</v>
      </c>
      <c r="AD2652" t="str" cm="1">
        <f t="array" ref="AD2652">_xlfn.IFS(AB2652&lt;1965,"Baby Boomers",AB2652&lt;1981,"Gen X",AB2652&lt;1997,"Millenial",TRUE,("Gen Z"))</f>
        <v>Baby Boomers</v>
      </c>
    </row>
    <row r="2653" spans="1:30" x14ac:dyDescent="0.25">
      <c r="A2653" t="s">
        <v>15661</v>
      </c>
      <c r="B2653" t="s">
        <v>2380</v>
      </c>
      <c r="C2653" t="s">
        <v>618</v>
      </c>
      <c r="D2653" s="2">
        <v>44204</v>
      </c>
      <c r="E2653" s="2">
        <v>45017</v>
      </c>
      <c r="F2653" t="s">
        <v>28</v>
      </c>
      <c r="G2653" t="s">
        <v>9317</v>
      </c>
      <c r="H2653" t="s">
        <v>9318</v>
      </c>
      <c r="I2653" t="s">
        <v>132</v>
      </c>
      <c r="J2653" t="s">
        <v>32</v>
      </c>
      <c r="K2653" t="s">
        <v>33</v>
      </c>
      <c r="L2653" t="s">
        <v>63</v>
      </c>
      <c r="M2653" t="s">
        <v>51</v>
      </c>
      <c r="N2653" t="s">
        <v>174</v>
      </c>
      <c r="O2653" t="s">
        <v>9319</v>
      </c>
      <c r="P2653" t="s">
        <v>10302</v>
      </c>
      <c r="Q2653" t="s">
        <v>80</v>
      </c>
      <c r="R2653" s="2">
        <v>22020</v>
      </c>
      <c r="S2653" t="s">
        <v>39</v>
      </c>
      <c r="T2653" t="s">
        <v>225</v>
      </c>
      <c r="U2653" t="s">
        <v>54</v>
      </c>
      <c r="V2653" t="s">
        <v>12867</v>
      </c>
      <c r="W2653" t="s">
        <v>92</v>
      </c>
      <c r="X2653" t="s">
        <v>43</v>
      </c>
      <c r="Y2653" t="s">
        <v>44</v>
      </c>
      <c r="Z2653">
        <v>1</v>
      </c>
      <c r="AA2653" t="str">
        <f t="shared" si="123"/>
        <v>Non-Active</v>
      </c>
      <c r="AB2653">
        <f t="shared" si="124"/>
        <v>1960</v>
      </c>
      <c r="AC2653">
        <f t="shared" si="125"/>
        <v>66</v>
      </c>
      <c r="AD2653" t="str" cm="1">
        <f t="array" ref="AD2653">_xlfn.IFS(AB2653&lt;1965,"Baby Boomers",AB2653&lt;1981,"Gen X",AB2653&lt;1997,"Millenial",TRUE,("Gen Z"))</f>
        <v>Baby Boomers</v>
      </c>
    </row>
    <row r="2654" spans="1:30" x14ac:dyDescent="0.25">
      <c r="A2654" t="s">
        <v>15662</v>
      </c>
      <c r="B2654" t="s">
        <v>9320</v>
      </c>
      <c r="C2654" t="s">
        <v>227</v>
      </c>
      <c r="D2654" s="2">
        <v>44183</v>
      </c>
      <c r="E2654" s="2">
        <v>44820</v>
      </c>
      <c r="F2654" t="s">
        <v>28</v>
      </c>
      <c r="G2654" t="s">
        <v>3104</v>
      </c>
      <c r="H2654" t="s">
        <v>9321</v>
      </c>
      <c r="I2654" t="s">
        <v>49</v>
      </c>
      <c r="J2654" t="s">
        <v>10699</v>
      </c>
      <c r="K2654" t="s">
        <v>51</v>
      </c>
      <c r="L2654" t="s">
        <v>63</v>
      </c>
      <c r="M2654" t="s">
        <v>51</v>
      </c>
      <c r="N2654" t="s">
        <v>139</v>
      </c>
      <c r="O2654" t="s">
        <v>9322</v>
      </c>
      <c r="P2654" t="s">
        <v>10302</v>
      </c>
      <c r="Q2654" t="s">
        <v>52</v>
      </c>
      <c r="R2654" s="2">
        <v>26854</v>
      </c>
      <c r="S2654" t="s">
        <v>39</v>
      </c>
      <c r="T2654" t="s">
        <v>112</v>
      </c>
      <c r="U2654" t="s">
        <v>41</v>
      </c>
      <c r="V2654" t="s">
        <v>12868</v>
      </c>
      <c r="W2654" t="s">
        <v>92</v>
      </c>
      <c r="X2654" t="s">
        <v>74</v>
      </c>
      <c r="Y2654" t="s">
        <v>44</v>
      </c>
      <c r="Z2654">
        <v>4</v>
      </c>
      <c r="AA2654" t="str">
        <f t="shared" si="123"/>
        <v>Non-Active</v>
      </c>
      <c r="AB2654">
        <f t="shared" si="124"/>
        <v>1973</v>
      </c>
      <c r="AC2654">
        <f t="shared" si="125"/>
        <v>52</v>
      </c>
      <c r="AD2654" t="str" cm="1">
        <f t="array" ref="AD2654">_xlfn.IFS(AB2654&lt;1965,"Baby Boomers",AB2654&lt;1981,"Gen X",AB2654&lt;1997,"Millenial",TRUE,("Gen Z"))</f>
        <v>Gen X</v>
      </c>
    </row>
    <row r="2655" spans="1:30" x14ac:dyDescent="0.25">
      <c r="A2655" t="s">
        <v>15663</v>
      </c>
      <c r="B2655" t="s">
        <v>9323</v>
      </c>
      <c r="C2655" t="s">
        <v>2616</v>
      </c>
      <c r="D2655" s="2">
        <v>44086</v>
      </c>
      <c r="E2655" s="2">
        <v>44887</v>
      </c>
      <c r="F2655" t="s">
        <v>28</v>
      </c>
      <c r="G2655" t="s">
        <v>9324</v>
      </c>
      <c r="H2655" t="s">
        <v>9325</v>
      </c>
      <c r="I2655" t="s">
        <v>138</v>
      </c>
      <c r="J2655" t="s">
        <v>10699</v>
      </c>
      <c r="K2655" t="s">
        <v>33</v>
      </c>
      <c r="L2655" t="s">
        <v>63</v>
      </c>
      <c r="M2655" t="s">
        <v>51</v>
      </c>
      <c r="N2655" t="s">
        <v>174</v>
      </c>
      <c r="O2655" t="s">
        <v>9326</v>
      </c>
      <c r="P2655" t="s">
        <v>10302</v>
      </c>
      <c r="Q2655" t="s">
        <v>80</v>
      </c>
      <c r="R2655" s="2">
        <v>36330</v>
      </c>
      <c r="S2655" t="s">
        <v>39</v>
      </c>
      <c r="T2655" t="s">
        <v>162</v>
      </c>
      <c r="U2655" t="s">
        <v>41</v>
      </c>
      <c r="V2655" t="s">
        <v>12869</v>
      </c>
      <c r="W2655" t="s">
        <v>55</v>
      </c>
      <c r="X2655" t="s">
        <v>43</v>
      </c>
      <c r="Y2655" t="s">
        <v>44</v>
      </c>
      <c r="Z2655">
        <v>2</v>
      </c>
      <c r="AA2655" t="str">
        <f t="shared" si="123"/>
        <v>Non-Active</v>
      </c>
      <c r="AB2655">
        <f t="shared" si="124"/>
        <v>1999</v>
      </c>
      <c r="AC2655">
        <f t="shared" si="125"/>
        <v>26</v>
      </c>
      <c r="AD2655" t="str" cm="1">
        <f t="array" ref="AD2655">_xlfn.IFS(AB2655&lt;1965,"Baby Boomers",AB2655&lt;1981,"Gen X",AB2655&lt;1997,"Millenial",TRUE,("Gen Z"))</f>
        <v>Gen Z</v>
      </c>
    </row>
    <row r="2656" spans="1:30" x14ac:dyDescent="0.25">
      <c r="A2656" t="s">
        <v>15664</v>
      </c>
      <c r="B2656" t="s">
        <v>3420</v>
      </c>
      <c r="C2656" t="s">
        <v>1135</v>
      </c>
      <c r="D2656" s="2">
        <v>44124</v>
      </c>
      <c r="E2656" s="2" t="s">
        <v>10301</v>
      </c>
      <c r="F2656" t="s">
        <v>28</v>
      </c>
      <c r="G2656" t="s">
        <v>9327</v>
      </c>
      <c r="H2656" t="s">
        <v>9328</v>
      </c>
      <c r="I2656" t="s">
        <v>79</v>
      </c>
      <c r="J2656" t="s">
        <v>32</v>
      </c>
      <c r="K2656" t="s">
        <v>51</v>
      </c>
      <c r="L2656" t="s">
        <v>34</v>
      </c>
      <c r="M2656" t="s">
        <v>51</v>
      </c>
      <c r="N2656" t="s">
        <v>36</v>
      </c>
      <c r="O2656" t="s">
        <v>10301</v>
      </c>
      <c r="P2656" t="s">
        <v>10302</v>
      </c>
      <c r="Q2656" t="s">
        <v>38</v>
      </c>
      <c r="R2656" s="2">
        <v>29297</v>
      </c>
      <c r="S2656" t="s">
        <v>39</v>
      </c>
      <c r="T2656" t="s">
        <v>156</v>
      </c>
      <c r="U2656" t="s">
        <v>54</v>
      </c>
      <c r="V2656" t="s">
        <v>12870</v>
      </c>
      <c r="W2656" t="s">
        <v>42</v>
      </c>
      <c r="X2656" t="s">
        <v>43</v>
      </c>
      <c r="Y2656" t="s">
        <v>44</v>
      </c>
      <c r="Z2656">
        <v>2</v>
      </c>
      <c r="AA2656" t="str">
        <f t="shared" si="123"/>
        <v>Active</v>
      </c>
      <c r="AB2656">
        <f t="shared" si="124"/>
        <v>1980</v>
      </c>
      <c r="AC2656">
        <f t="shared" si="125"/>
        <v>46</v>
      </c>
      <c r="AD2656" t="str" cm="1">
        <f t="array" ref="AD2656">_xlfn.IFS(AB2656&lt;1965,"Baby Boomers",AB2656&lt;1981,"Gen X",AB2656&lt;1997,"Millenial",TRUE,("Gen Z"))</f>
        <v>Gen X</v>
      </c>
    </row>
    <row r="2657" spans="1:30" x14ac:dyDescent="0.25">
      <c r="A2657" t="s">
        <v>15665</v>
      </c>
      <c r="B2657" t="s">
        <v>9329</v>
      </c>
      <c r="C2657" t="s">
        <v>3774</v>
      </c>
      <c r="D2657" s="2">
        <v>44883</v>
      </c>
      <c r="E2657" s="2" t="s">
        <v>10301</v>
      </c>
      <c r="F2657" t="s">
        <v>28</v>
      </c>
      <c r="G2657" t="s">
        <v>9330</v>
      </c>
      <c r="H2657" t="s">
        <v>9331</v>
      </c>
      <c r="I2657" t="s">
        <v>167</v>
      </c>
      <c r="J2657" t="s">
        <v>32</v>
      </c>
      <c r="K2657" t="s">
        <v>51</v>
      </c>
      <c r="L2657" t="s">
        <v>50</v>
      </c>
      <c r="M2657" t="s">
        <v>51</v>
      </c>
      <c r="N2657" t="s">
        <v>36</v>
      </c>
      <c r="O2657" t="s">
        <v>10301</v>
      </c>
      <c r="P2657" t="s">
        <v>10302</v>
      </c>
      <c r="Q2657" t="s">
        <v>89</v>
      </c>
      <c r="R2657" s="2">
        <v>32420</v>
      </c>
      <c r="S2657" t="s">
        <v>39</v>
      </c>
      <c r="T2657" t="s">
        <v>242</v>
      </c>
      <c r="U2657" t="s">
        <v>41</v>
      </c>
      <c r="V2657" t="s">
        <v>12871</v>
      </c>
      <c r="W2657" t="s">
        <v>73</v>
      </c>
      <c r="X2657" t="s">
        <v>74</v>
      </c>
      <c r="Y2657" t="s">
        <v>44</v>
      </c>
      <c r="Z2657">
        <v>1</v>
      </c>
      <c r="AA2657" t="str">
        <f t="shared" si="123"/>
        <v>Active</v>
      </c>
      <c r="AB2657">
        <f t="shared" si="124"/>
        <v>1988</v>
      </c>
      <c r="AC2657">
        <f t="shared" si="125"/>
        <v>37</v>
      </c>
      <c r="AD2657" t="str" cm="1">
        <f t="array" ref="AD2657">_xlfn.IFS(AB2657&lt;1965,"Baby Boomers",AB2657&lt;1981,"Gen X",AB2657&lt;1997,"Millenial",TRUE,("Gen Z"))</f>
        <v>Millenial</v>
      </c>
    </row>
    <row r="2658" spans="1:30" x14ac:dyDescent="0.25">
      <c r="A2658" t="s">
        <v>15666</v>
      </c>
      <c r="B2658" t="s">
        <v>4633</v>
      </c>
      <c r="C2658" t="s">
        <v>8682</v>
      </c>
      <c r="D2658" s="2">
        <v>44940</v>
      </c>
      <c r="E2658" s="2" t="s">
        <v>10301</v>
      </c>
      <c r="F2658" t="s">
        <v>28</v>
      </c>
      <c r="G2658" t="s">
        <v>9332</v>
      </c>
      <c r="H2658" t="s">
        <v>9333</v>
      </c>
      <c r="I2658" t="s">
        <v>97</v>
      </c>
      <c r="J2658" t="s">
        <v>32</v>
      </c>
      <c r="K2658" t="s">
        <v>33</v>
      </c>
      <c r="L2658" t="s">
        <v>34</v>
      </c>
      <c r="M2658" t="s">
        <v>62</v>
      </c>
      <c r="N2658" t="s">
        <v>36</v>
      </c>
      <c r="O2658" t="s">
        <v>10301</v>
      </c>
      <c r="P2658" t="s">
        <v>10302</v>
      </c>
      <c r="Q2658" t="s">
        <v>52</v>
      </c>
      <c r="R2658" s="2">
        <v>24616</v>
      </c>
      <c r="S2658" t="s">
        <v>39</v>
      </c>
      <c r="T2658" t="s">
        <v>82</v>
      </c>
      <c r="U2658" t="s">
        <v>54</v>
      </c>
      <c r="V2658" t="s">
        <v>12872</v>
      </c>
      <c r="W2658" t="s">
        <v>127</v>
      </c>
      <c r="X2658" t="s">
        <v>43</v>
      </c>
      <c r="Y2658" t="s">
        <v>44</v>
      </c>
      <c r="Z2658">
        <v>2</v>
      </c>
      <c r="AA2658" t="str">
        <f t="shared" si="123"/>
        <v>Active</v>
      </c>
      <c r="AB2658">
        <f t="shared" si="124"/>
        <v>1967</v>
      </c>
      <c r="AC2658">
        <f t="shared" si="125"/>
        <v>58</v>
      </c>
      <c r="AD2658" t="str" cm="1">
        <f t="array" ref="AD2658">_xlfn.IFS(AB2658&lt;1965,"Baby Boomers",AB2658&lt;1981,"Gen X",AB2658&lt;1997,"Millenial",TRUE,("Gen Z"))</f>
        <v>Gen X</v>
      </c>
    </row>
    <row r="2659" spans="1:30" x14ac:dyDescent="0.25">
      <c r="A2659" t="s">
        <v>15667</v>
      </c>
      <c r="B2659" t="s">
        <v>9334</v>
      </c>
      <c r="C2659" t="s">
        <v>8179</v>
      </c>
      <c r="D2659" s="2">
        <v>44131</v>
      </c>
      <c r="E2659" s="2">
        <v>44720</v>
      </c>
      <c r="F2659" t="s">
        <v>28</v>
      </c>
      <c r="G2659" t="s">
        <v>9335</v>
      </c>
      <c r="H2659" t="s">
        <v>9336</v>
      </c>
      <c r="I2659" t="s">
        <v>117</v>
      </c>
      <c r="J2659" t="s">
        <v>32</v>
      </c>
      <c r="K2659" t="s">
        <v>51</v>
      </c>
      <c r="L2659" t="s">
        <v>50</v>
      </c>
      <c r="M2659" t="s">
        <v>35</v>
      </c>
      <c r="N2659" t="s">
        <v>174</v>
      </c>
      <c r="O2659" t="s">
        <v>9337</v>
      </c>
      <c r="P2659" t="s">
        <v>10302</v>
      </c>
      <c r="Q2659" t="s">
        <v>80</v>
      </c>
      <c r="R2659" s="2">
        <v>35245</v>
      </c>
      <c r="S2659" t="s">
        <v>39</v>
      </c>
      <c r="T2659" t="s">
        <v>72</v>
      </c>
      <c r="U2659" t="s">
        <v>54</v>
      </c>
      <c r="V2659" t="s">
        <v>12873</v>
      </c>
      <c r="W2659" t="s">
        <v>92</v>
      </c>
      <c r="X2659" t="s">
        <v>43</v>
      </c>
      <c r="Y2659" t="s">
        <v>44</v>
      </c>
      <c r="Z2659">
        <v>4</v>
      </c>
      <c r="AA2659" t="str">
        <f t="shared" si="123"/>
        <v>Non-Active</v>
      </c>
      <c r="AB2659">
        <f t="shared" si="124"/>
        <v>1996</v>
      </c>
      <c r="AC2659">
        <f t="shared" si="125"/>
        <v>29</v>
      </c>
      <c r="AD2659" t="str" cm="1">
        <f t="array" ref="AD2659">_xlfn.IFS(AB2659&lt;1965,"Baby Boomers",AB2659&lt;1981,"Gen X",AB2659&lt;1997,"Millenial",TRUE,("Gen Z"))</f>
        <v>Millenial</v>
      </c>
    </row>
    <row r="2660" spans="1:30" x14ac:dyDescent="0.25">
      <c r="A2660" t="s">
        <v>15668</v>
      </c>
      <c r="B2660" t="s">
        <v>8658</v>
      </c>
      <c r="C2660" t="s">
        <v>5606</v>
      </c>
      <c r="D2660" s="2">
        <v>44072</v>
      </c>
      <c r="E2660" s="2" t="s">
        <v>10301</v>
      </c>
      <c r="F2660" t="s">
        <v>28</v>
      </c>
      <c r="G2660" t="s">
        <v>9338</v>
      </c>
      <c r="H2660" t="s">
        <v>9339</v>
      </c>
      <c r="I2660" t="s">
        <v>61</v>
      </c>
      <c r="J2660" t="s">
        <v>32</v>
      </c>
      <c r="K2660" t="s">
        <v>62</v>
      </c>
      <c r="L2660" t="s">
        <v>34</v>
      </c>
      <c r="M2660" t="s">
        <v>62</v>
      </c>
      <c r="N2660" t="s">
        <v>36</v>
      </c>
      <c r="O2660" t="s">
        <v>10301</v>
      </c>
      <c r="P2660" t="s">
        <v>10302</v>
      </c>
      <c r="Q2660" t="s">
        <v>89</v>
      </c>
      <c r="R2660" s="2">
        <v>23074</v>
      </c>
      <c r="S2660" t="s">
        <v>39</v>
      </c>
      <c r="T2660" t="s">
        <v>215</v>
      </c>
      <c r="U2660" t="s">
        <v>41</v>
      </c>
      <c r="V2660" t="s">
        <v>12874</v>
      </c>
      <c r="W2660" t="s">
        <v>127</v>
      </c>
      <c r="X2660" t="s">
        <v>74</v>
      </c>
      <c r="Y2660" t="s">
        <v>44</v>
      </c>
      <c r="Z2660">
        <v>2</v>
      </c>
      <c r="AA2660" t="str">
        <f t="shared" si="123"/>
        <v>Active</v>
      </c>
      <c r="AB2660">
        <f t="shared" si="124"/>
        <v>1963</v>
      </c>
      <c r="AC2660">
        <f t="shared" si="125"/>
        <v>63</v>
      </c>
      <c r="AD2660" t="str" cm="1">
        <f t="array" ref="AD2660">_xlfn.IFS(AB2660&lt;1965,"Baby Boomers",AB2660&lt;1981,"Gen X",AB2660&lt;1997,"Millenial",TRUE,("Gen Z"))</f>
        <v>Baby Boomers</v>
      </c>
    </row>
    <row r="2661" spans="1:30" x14ac:dyDescent="0.25">
      <c r="A2661" t="s">
        <v>15669</v>
      </c>
      <c r="B2661" t="s">
        <v>9340</v>
      </c>
      <c r="C2661" t="s">
        <v>5491</v>
      </c>
      <c r="D2661" s="2">
        <v>43822</v>
      </c>
      <c r="E2661" s="2">
        <v>45143</v>
      </c>
      <c r="F2661" t="s">
        <v>28</v>
      </c>
      <c r="G2661" t="s">
        <v>9341</v>
      </c>
      <c r="H2661" t="s">
        <v>9342</v>
      </c>
      <c r="I2661" t="s">
        <v>88</v>
      </c>
      <c r="J2661" t="s">
        <v>32</v>
      </c>
      <c r="K2661" t="s">
        <v>51</v>
      </c>
      <c r="L2661" t="s">
        <v>63</v>
      </c>
      <c r="M2661" t="s">
        <v>35</v>
      </c>
      <c r="N2661" t="s">
        <v>139</v>
      </c>
      <c r="O2661" t="s">
        <v>9343</v>
      </c>
      <c r="P2661" t="s">
        <v>10302</v>
      </c>
      <c r="Q2661" t="s">
        <v>52</v>
      </c>
      <c r="R2661" s="2">
        <v>31865</v>
      </c>
      <c r="S2661" t="s">
        <v>39</v>
      </c>
      <c r="T2661" t="s">
        <v>225</v>
      </c>
      <c r="U2661" t="s">
        <v>41</v>
      </c>
      <c r="V2661" t="s">
        <v>12875</v>
      </c>
      <c r="W2661" t="s">
        <v>127</v>
      </c>
      <c r="X2661" t="s">
        <v>103</v>
      </c>
      <c r="Y2661" t="s">
        <v>44</v>
      </c>
      <c r="Z2661">
        <v>1</v>
      </c>
      <c r="AA2661" t="str">
        <f t="shared" si="123"/>
        <v>Non-Active</v>
      </c>
      <c r="AB2661">
        <f t="shared" si="124"/>
        <v>1987</v>
      </c>
      <c r="AC2661">
        <f t="shared" si="125"/>
        <v>39</v>
      </c>
      <c r="AD2661" t="str" cm="1">
        <f t="array" ref="AD2661">_xlfn.IFS(AB2661&lt;1965,"Baby Boomers",AB2661&lt;1981,"Gen X",AB2661&lt;1997,"Millenial",TRUE,("Gen Z"))</f>
        <v>Millenial</v>
      </c>
    </row>
    <row r="2662" spans="1:30" x14ac:dyDescent="0.25">
      <c r="A2662" t="s">
        <v>15670</v>
      </c>
      <c r="B2662" t="s">
        <v>6238</v>
      </c>
      <c r="C2662" t="s">
        <v>9344</v>
      </c>
      <c r="D2662" s="2">
        <v>45110</v>
      </c>
      <c r="E2662" s="2" t="s">
        <v>10301</v>
      </c>
      <c r="F2662" t="s">
        <v>28</v>
      </c>
      <c r="G2662" t="s">
        <v>9345</v>
      </c>
      <c r="H2662" t="s">
        <v>9346</v>
      </c>
      <c r="I2662" t="s">
        <v>31</v>
      </c>
      <c r="J2662" t="s">
        <v>32</v>
      </c>
      <c r="K2662" t="s">
        <v>33</v>
      </c>
      <c r="L2662" t="s">
        <v>63</v>
      </c>
      <c r="M2662" t="s">
        <v>51</v>
      </c>
      <c r="N2662" t="s">
        <v>36</v>
      </c>
      <c r="O2662" t="s">
        <v>10301</v>
      </c>
      <c r="P2662" t="s">
        <v>10302</v>
      </c>
      <c r="Q2662" t="s">
        <v>176</v>
      </c>
      <c r="R2662" s="2">
        <v>17571</v>
      </c>
      <c r="S2662" t="s">
        <v>39</v>
      </c>
      <c r="T2662" t="s">
        <v>177</v>
      </c>
      <c r="U2662" t="s">
        <v>41</v>
      </c>
      <c r="V2662" t="s">
        <v>12876</v>
      </c>
      <c r="W2662" t="s">
        <v>92</v>
      </c>
      <c r="X2662" t="s">
        <v>83</v>
      </c>
      <c r="Y2662" t="s">
        <v>44</v>
      </c>
      <c r="Z2662">
        <v>4</v>
      </c>
      <c r="AA2662" t="str">
        <f t="shared" si="123"/>
        <v>Active</v>
      </c>
      <c r="AB2662">
        <f t="shared" si="124"/>
        <v>1948</v>
      </c>
      <c r="AC2662">
        <f t="shared" si="125"/>
        <v>78</v>
      </c>
      <c r="AD2662" t="str" cm="1">
        <f t="array" ref="AD2662">_xlfn.IFS(AB2662&lt;1965,"Baby Boomers",AB2662&lt;1981,"Gen X",AB2662&lt;1997,"Millenial",TRUE,("Gen Z"))</f>
        <v>Baby Boomers</v>
      </c>
    </row>
    <row r="2663" spans="1:30" x14ac:dyDescent="0.25">
      <c r="A2663" t="s">
        <v>15671</v>
      </c>
      <c r="B2663" t="s">
        <v>1454</v>
      </c>
      <c r="C2663" t="s">
        <v>2278</v>
      </c>
      <c r="D2663" s="2">
        <v>44830</v>
      </c>
      <c r="E2663" s="2" t="s">
        <v>10301</v>
      </c>
      <c r="F2663" t="s">
        <v>28</v>
      </c>
      <c r="G2663" t="s">
        <v>9347</v>
      </c>
      <c r="H2663" t="s">
        <v>9348</v>
      </c>
      <c r="I2663" t="s">
        <v>132</v>
      </c>
      <c r="J2663" t="s">
        <v>32</v>
      </c>
      <c r="K2663" t="s">
        <v>51</v>
      </c>
      <c r="L2663" t="s">
        <v>63</v>
      </c>
      <c r="M2663" t="s">
        <v>51</v>
      </c>
      <c r="N2663" t="s">
        <v>36</v>
      </c>
      <c r="O2663" t="s">
        <v>10301</v>
      </c>
      <c r="P2663" t="s">
        <v>10302</v>
      </c>
      <c r="Q2663" t="s">
        <v>89</v>
      </c>
      <c r="R2663" s="2">
        <v>16151</v>
      </c>
      <c r="S2663" t="s">
        <v>39</v>
      </c>
      <c r="T2663" t="s">
        <v>102</v>
      </c>
      <c r="U2663" t="s">
        <v>41</v>
      </c>
      <c r="V2663" t="s">
        <v>12877</v>
      </c>
      <c r="W2663" t="s">
        <v>73</v>
      </c>
      <c r="X2663" t="s">
        <v>83</v>
      </c>
      <c r="Y2663" t="s">
        <v>44</v>
      </c>
      <c r="Z2663">
        <v>5</v>
      </c>
      <c r="AA2663" t="str">
        <f t="shared" si="123"/>
        <v>Active</v>
      </c>
      <c r="AB2663">
        <f t="shared" si="124"/>
        <v>1944</v>
      </c>
      <c r="AC2663">
        <f t="shared" si="125"/>
        <v>82</v>
      </c>
      <c r="AD2663" t="str" cm="1">
        <f t="array" ref="AD2663">_xlfn.IFS(AB2663&lt;1965,"Baby Boomers",AB2663&lt;1981,"Gen X",AB2663&lt;1997,"Millenial",TRUE,("Gen Z"))</f>
        <v>Baby Boomers</v>
      </c>
    </row>
    <row r="2664" spans="1:30" x14ac:dyDescent="0.25">
      <c r="A2664" t="s">
        <v>15672</v>
      </c>
      <c r="B2664" t="s">
        <v>9349</v>
      </c>
      <c r="C2664" t="s">
        <v>6627</v>
      </c>
      <c r="D2664" s="2">
        <v>43960</v>
      </c>
      <c r="E2664" s="2">
        <v>45132</v>
      </c>
      <c r="F2664" t="s">
        <v>28</v>
      </c>
      <c r="G2664" t="s">
        <v>9350</v>
      </c>
      <c r="H2664" t="s">
        <v>9351</v>
      </c>
      <c r="I2664" t="s">
        <v>49</v>
      </c>
      <c r="J2664" t="s">
        <v>32</v>
      </c>
      <c r="K2664" t="s">
        <v>33</v>
      </c>
      <c r="L2664" t="s">
        <v>50</v>
      </c>
      <c r="M2664" t="s">
        <v>35</v>
      </c>
      <c r="N2664" t="s">
        <v>174</v>
      </c>
      <c r="O2664" t="s">
        <v>9352</v>
      </c>
      <c r="P2664" t="s">
        <v>10302</v>
      </c>
      <c r="Q2664" t="s">
        <v>89</v>
      </c>
      <c r="R2664" s="2">
        <v>23147</v>
      </c>
      <c r="S2664" t="s">
        <v>39</v>
      </c>
      <c r="T2664" t="s">
        <v>82</v>
      </c>
      <c r="U2664" t="s">
        <v>41</v>
      </c>
      <c r="V2664" t="s">
        <v>12878</v>
      </c>
      <c r="W2664" t="s">
        <v>92</v>
      </c>
      <c r="X2664" t="s">
        <v>74</v>
      </c>
      <c r="Y2664" t="s">
        <v>44</v>
      </c>
      <c r="Z2664">
        <v>4</v>
      </c>
      <c r="AA2664" t="str">
        <f t="shared" si="123"/>
        <v>Non-Active</v>
      </c>
      <c r="AB2664">
        <f t="shared" si="124"/>
        <v>1963</v>
      </c>
      <c r="AC2664">
        <f t="shared" si="125"/>
        <v>62</v>
      </c>
      <c r="AD2664" t="str" cm="1">
        <f t="array" ref="AD2664">_xlfn.IFS(AB2664&lt;1965,"Baby Boomers",AB2664&lt;1981,"Gen X",AB2664&lt;1997,"Millenial",TRUE,("Gen Z"))</f>
        <v>Baby Boomers</v>
      </c>
    </row>
    <row r="2665" spans="1:30" x14ac:dyDescent="0.25">
      <c r="A2665" t="s">
        <v>15673</v>
      </c>
      <c r="B2665" t="s">
        <v>1614</v>
      </c>
      <c r="C2665" t="s">
        <v>982</v>
      </c>
      <c r="D2665" s="2">
        <v>44993</v>
      </c>
      <c r="E2665" s="2" t="s">
        <v>10301</v>
      </c>
      <c r="F2665" t="s">
        <v>28</v>
      </c>
      <c r="G2665" t="s">
        <v>9353</v>
      </c>
      <c r="H2665" t="s">
        <v>9354</v>
      </c>
      <c r="I2665" t="s">
        <v>138</v>
      </c>
      <c r="J2665" t="s">
        <v>32</v>
      </c>
      <c r="K2665" t="s">
        <v>51</v>
      </c>
      <c r="L2665" t="s">
        <v>63</v>
      </c>
      <c r="M2665" t="s">
        <v>51</v>
      </c>
      <c r="N2665" t="s">
        <v>36</v>
      </c>
      <c r="O2665" t="s">
        <v>10301</v>
      </c>
      <c r="P2665" t="s">
        <v>10302</v>
      </c>
      <c r="Q2665" t="s">
        <v>89</v>
      </c>
      <c r="R2665" s="2">
        <v>20865</v>
      </c>
      <c r="S2665" t="s">
        <v>39</v>
      </c>
      <c r="T2665" t="s">
        <v>225</v>
      </c>
      <c r="U2665" t="s">
        <v>54</v>
      </c>
      <c r="V2665" t="s">
        <v>12879</v>
      </c>
      <c r="W2665" t="s">
        <v>92</v>
      </c>
      <c r="X2665" t="s">
        <v>83</v>
      </c>
      <c r="Y2665" t="s">
        <v>44</v>
      </c>
      <c r="Z2665">
        <v>5</v>
      </c>
      <c r="AA2665" t="str">
        <f t="shared" si="123"/>
        <v>Active</v>
      </c>
      <c r="AB2665">
        <f t="shared" si="124"/>
        <v>1957</v>
      </c>
      <c r="AC2665">
        <f t="shared" si="125"/>
        <v>69</v>
      </c>
      <c r="AD2665" t="str" cm="1">
        <f t="array" ref="AD2665">_xlfn.IFS(AB2665&lt;1965,"Baby Boomers",AB2665&lt;1981,"Gen X",AB2665&lt;1997,"Millenial",TRUE,("Gen Z"))</f>
        <v>Baby Boomers</v>
      </c>
    </row>
    <row r="2666" spans="1:30" x14ac:dyDescent="0.25">
      <c r="A2666" t="s">
        <v>15674</v>
      </c>
      <c r="B2666" t="s">
        <v>6887</v>
      </c>
      <c r="C2666" t="s">
        <v>1108</v>
      </c>
      <c r="D2666" s="2">
        <v>43523</v>
      </c>
      <c r="E2666" s="2">
        <v>44074</v>
      </c>
      <c r="F2666" t="s">
        <v>28</v>
      </c>
      <c r="G2666" t="s">
        <v>9355</v>
      </c>
      <c r="H2666" t="s">
        <v>9356</v>
      </c>
      <c r="I2666" t="s">
        <v>79</v>
      </c>
      <c r="J2666" t="s">
        <v>10826</v>
      </c>
      <c r="K2666" t="s">
        <v>33</v>
      </c>
      <c r="L2666" t="s">
        <v>63</v>
      </c>
      <c r="M2666" t="s">
        <v>51</v>
      </c>
      <c r="N2666" t="s">
        <v>98</v>
      </c>
      <c r="O2666" t="s">
        <v>9357</v>
      </c>
      <c r="P2666" t="s">
        <v>10302</v>
      </c>
      <c r="Q2666" t="s">
        <v>935</v>
      </c>
      <c r="R2666" s="2">
        <v>21250</v>
      </c>
      <c r="S2666" t="s">
        <v>39</v>
      </c>
      <c r="T2666" t="s">
        <v>102</v>
      </c>
      <c r="U2666" t="s">
        <v>54</v>
      </c>
      <c r="V2666" t="s">
        <v>12880</v>
      </c>
      <c r="W2666" t="s">
        <v>42</v>
      </c>
      <c r="X2666" t="s">
        <v>74</v>
      </c>
      <c r="Y2666" t="s">
        <v>44</v>
      </c>
      <c r="Z2666">
        <v>5</v>
      </c>
      <c r="AA2666" t="str">
        <f t="shared" si="123"/>
        <v>Non-Active</v>
      </c>
      <c r="AB2666">
        <f t="shared" si="124"/>
        <v>1958</v>
      </c>
      <c r="AC2666">
        <f t="shared" si="125"/>
        <v>68</v>
      </c>
      <c r="AD2666" t="str" cm="1">
        <f t="array" ref="AD2666">_xlfn.IFS(AB2666&lt;1965,"Baby Boomers",AB2666&lt;1981,"Gen X",AB2666&lt;1997,"Millenial",TRUE,("Gen Z"))</f>
        <v>Baby Boomers</v>
      </c>
    </row>
    <row r="2667" spans="1:30" x14ac:dyDescent="0.25">
      <c r="A2667" t="s">
        <v>15675</v>
      </c>
      <c r="B2667" t="s">
        <v>5010</v>
      </c>
      <c r="C2667" t="s">
        <v>1017</v>
      </c>
      <c r="D2667" s="2">
        <v>43842</v>
      </c>
      <c r="E2667" s="2">
        <v>45119</v>
      </c>
      <c r="F2667" t="s">
        <v>727</v>
      </c>
      <c r="G2667" t="s">
        <v>9358</v>
      </c>
      <c r="H2667" t="s">
        <v>9359</v>
      </c>
      <c r="I2667" t="s">
        <v>79</v>
      </c>
      <c r="J2667" t="s">
        <v>32</v>
      </c>
      <c r="K2667" t="s">
        <v>33</v>
      </c>
      <c r="L2667" t="s">
        <v>50</v>
      </c>
      <c r="M2667" t="s">
        <v>62</v>
      </c>
      <c r="N2667" t="s">
        <v>174</v>
      </c>
      <c r="O2667" t="s">
        <v>9360</v>
      </c>
      <c r="P2667" t="s">
        <v>10302</v>
      </c>
      <c r="Q2667" t="s">
        <v>89</v>
      </c>
      <c r="R2667" s="2">
        <v>29199</v>
      </c>
      <c r="S2667" t="s">
        <v>39</v>
      </c>
      <c r="T2667" t="s">
        <v>162</v>
      </c>
      <c r="U2667" t="s">
        <v>41</v>
      </c>
      <c r="V2667" t="s">
        <v>12881</v>
      </c>
      <c r="W2667" t="s">
        <v>73</v>
      </c>
      <c r="X2667" t="s">
        <v>83</v>
      </c>
      <c r="Y2667" t="s">
        <v>44</v>
      </c>
      <c r="Z2667">
        <v>2</v>
      </c>
      <c r="AA2667" t="str">
        <f t="shared" si="123"/>
        <v>Non-Active</v>
      </c>
      <c r="AB2667">
        <f t="shared" si="124"/>
        <v>1979</v>
      </c>
      <c r="AC2667">
        <f t="shared" si="125"/>
        <v>46</v>
      </c>
      <c r="AD2667" t="str" cm="1">
        <f t="array" ref="AD2667">_xlfn.IFS(AB2667&lt;1965,"Baby Boomers",AB2667&lt;1981,"Gen X",AB2667&lt;1997,"Millenial",TRUE,("Gen Z"))</f>
        <v>Gen X</v>
      </c>
    </row>
    <row r="2668" spans="1:30" x14ac:dyDescent="0.25">
      <c r="A2668" t="s">
        <v>15676</v>
      </c>
      <c r="B2668" t="s">
        <v>9361</v>
      </c>
      <c r="C2668" t="s">
        <v>3170</v>
      </c>
      <c r="D2668" s="2">
        <v>43645</v>
      </c>
      <c r="E2668" s="2">
        <v>44206</v>
      </c>
      <c r="F2668" t="s">
        <v>727</v>
      </c>
      <c r="G2668" t="s">
        <v>9362</v>
      </c>
      <c r="H2668" t="s">
        <v>9363</v>
      </c>
      <c r="I2668" t="s">
        <v>167</v>
      </c>
      <c r="J2668" t="s">
        <v>32</v>
      </c>
      <c r="K2668" t="s">
        <v>62</v>
      </c>
      <c r="L2668" t="s">
        <v>63</v>
      </c>
      <c r="M2668" t="s">
        <v>62</v>
      </c>
      <c r="N2668" t="s">
        <v>174</v>
      </c>
      <c r="O2668" t="s">
        <v>9364</v>
      </c>
      <c r="P2668" t="s">
        <v>10302</v>
      </c>
      <c r="Q2668" t="s">
        <v>147</v>
      </c>
      <c r="R2668" s="2">
        <v>28024</v>
      </c>
      <c r="S2668" t="s">
        <v>39</v>
      </c>
      <c r="T2668" t="s">
        <v>53</v>
      </c>
      <c r="U2668" t="s">
        <v>41</v>
      </c>
      <c r="V2668" t="s">
        <v>12882</v>
      </c>
      <c r="W2668" t="s">
        <v>127</v>
      </c>
      <c r="X2668" t="s">
        <v>103</v>
      </c>
      <c r="Y2668" t="s">
        <v>44</v>
      </c>
      <c r="Z2668">
        <v>2</v>
      </c>
      <c r="AA2668" t="str">
        <f t="shared" si="123"/>
        <v>Non-Active</v>
      </c>
      <c r="AB2668">
        <f t="shared" si="124"/>
        <v>1976</v>
      </c>
      <c r="AC2668">
        <f t="shared" si="125"/>
        <v>49</v>
      </c>
      <c r="AD2668" t="str" cm="1">
        <f t="array" ref="AD2668">_xlfn.IFS(AB2668&lt;1965,"Baby Boomers",AB2668&lt;1981,"Gen X",AB2668&lt;1997,"Millenial",TRUE,("Gen Z"))</f>
        <v>Gen X</v>
      </c>
    </row>
    <row r="2669" spans="1:30" x14ac:dyDescent="0.25">
      <c r="A2669" t="s">
        <v>15677</v>
      </c>
      <c r="B2669" t="s">
        <v>5857</v>
      </c>
      <c r="C2669" t="s">
        <v>5305</v>
      </c>
      <c r="D2669" s="2">
        <v>44392</v>
      </c>
      <c r="E2669" s="2">
        <v>44468</v>
      </c>
      <c r="F2669" t="s">
        <v>727</v>
      </c>
      <c r="G2669" t="s">
        <v>9365</v>
      </c>
      <c r="H2669" t="s">
        <v>9366</v>
      </c>
      <c r="I2669" t="s">
        <v>97</v>
      </c>
      <c r="J2669" t="s">
        <v>32</v>
      </c>
      <c r="K2669" t="s">
        <v>33</v>
      </c>
      <c r="L2669" t="s">
        <v>34</v>
      </c>
      <c r="M2669" t="s">
        <v>62</v>
      </c>
      <c r="N2669" t="s">
        <v>174</v>
      </c>
      <c r="O2669" t="s">
        <v>9367</v>
      </c>
      <c r="P2669" t="s">
        <v>10302</v>
      </c>
      <c r="Q2669" t="s">
        <v>110</v>
      </c>
      <c r="R2669" s="2">
        <v>23302</v>
      </c>
      <c r="S2669" t="s">
        <v>39</v>
      </c>
      <c r="T2669" t="s">
        <v>112</v>
      </c>
      <c r="U2669" t="s">
        <v>41</v>
      </c>
      <c r="V2669" t="s">
        <v>12883</v>
      </c>
      <c r="W2669" t="s">
        <v>73</v>
      </c>
      <c r="X2669" t="s">
        <v>43</v>
      </c>
      <c r="Y2669" t="s">
        <v>44</v>
      </c>
      <c r="Z2669">
        <v>1</v>
      </c>
      <c r="AA2669" t="str">
        <f t="shared" si="123"/>
        <v>Non-Active</v>
      </c>
      <c r="AB2669">
        <f t="shared" si="124"/>
        <v>1963</v>
      </c>
      <c r="AC2669">
        <f t="shared" si="125"/>
        <v>62</v>
      </c>
      <c r="AD2669" t="str" cm="1">
        <f t="array" ref="AD2669">_xlfn.IFS(AB2669&lt;1965,"Baby Boomers",AB2669&lt;1981,"Gen X",AB2669&lt;1997,"Millenial",TRUE,("Gen Z"))</f>
        <v>Baby Boomers</v>
      </c>
    </row>
    <row r="2670" spans="1:30" x14ac:dyDescent="0.25">
      <c r="A2670" t="s">
        <v>15678</v>
      </c>
      <c r="B2670" t="s">
        <v>2642</v>
      </c>
      <c r="C2670" t="s">
        <v>3764</v>
      </c>
      <c r="D2670" s="2">
        <v>44792</v>
      </c>
      <c r="E2670" s="2" t="s">
        <v>10301</v>
      </c>
      <c r="F2670" t="s">
        <v>727</v>
      </c>
      <c r="G2670" t="s">
        <v>9368</v>
      </c>
      <c r="H2670" t="s">
        <v>9369</v>
      </c>
      <c r="I2670" t="s">
        <v>117</v>
      </c>
      <c r="J2670" t="s">
        <v>32</v>
      </c>
      <c r="K2670" t="s">
        <v>33</v>
      </c>
      <c r="L2670" t="s">
        <v>50</v>
      </c>
      <c r="M2670" t="s">
        <v>51</v>
      </c>
      <c r="N2670" t="s">
        <v>36</v>
      </c>
      <c r="O2670" t="s">
        <v>10301</v>
      </c>
      <c r="P2670" t="s">
        <v>10302</v>
      </c>
      <c r="Q2670" t="s">
        <v>89</v>
      </c>
      <c r="R2670" s="2">
        <v>15776</v>
      </c>
      <c r="S2670" t="s">
        <v>39</v>
      </c>
      <c r="T2670" t="s">
        <v>612</v>
      </c>
      <c r="U2670" t="s">
        <v>41</v>
      </c>
      <c r="V2670" t="s">
        <v>12884</v>
      </c>
      <c r="W2670" t="s">
        <v>73</v>
      </c>
      <c r="X2670" t="s">
        <v>103</v>
      </c>
      <c r="Y2670" t="s">
        <v>44</v>
      </c>
      <c r="Z2670">
        <v>4</v>
      </c>
      <c r="AA2670" t="str">
        <f t="shared" si="123"/>
        <v>Active</v>
      </c>
      <c r="AB2670">
        <f t="shared" si="124"/>
        <v>1943</v>
      </c>
      <c r="AC2670">
        <f t="shared" si="125"/>
        <v>83</v>
      </c>
      <c r="AD2670" t="str" cm="1">
        <f t="array" ref="AD2670">_xlfn.IFS(AB2670&lt;1965,"Baby Boomers",AB2670&lt;1981,"Gen X",AB2670&lt;1997,"Millenial",TRUE,("Gen Z"))</f>
        <v>Baby Boomers</v>
      </c>
    </row>
    <row r="2671" spans="1:30" x14ac:dyDescent="0.25">
      <c r="A2671" t="s">
        <v>15679</v>
      </c>
      <c r="B2671" t="s">
        <v>5690</v>
      </c>
      <c r="C2671" t="s">
        <v>1475</v>
      </c>
      <c r="D2671" s="2">
        <v>43731</v>
      </c>
      <c r="E2671" s="2">
        <v>45025</v>
      </c>
      <c r="F2671" t="s">
        <v>727</v>
      </c>
      <c r="G2671" t="s">
        <v>9370</v>
      </c>
      <c r="H2671" t="s">
        <v>9371</v>
      </c>
      <c r="I2671" t="s">
        <v>61</v>
      </c>
      <c r="J2671" t="s">
        <v>744</v>
      </c>
      <c r="K2671" t="s">
        <v>33</v>
      </c>
      <c r="L2671" t="s">
        <v>63</v>
      </c>
      <c r="M2671" t="s">
        <v>51</v>
      </c>
      <c r="N2671" t="s">
        <v>98</v>
      </c>
      <c r="O2671" t="s">
        <v>9372</v>
      </c>
      <c r="P2671" t="s">
        <v>10302</v>
      </c>
      <c r="Q2671" t="s">
        <v>110</v>
      </c>
      <c r="R2671" s="2">
        <v>27279</v>
      </c>
      <c r="S2671" t="s">
        <v>39</v>
      </c>
      <c r="T2671" t="s">
        <v>102</v>
      </c>
      <c r="U2671" t="s">
        <v>41</v>
      </c>
      <c r="V2671" t="s">
        <v>12885</v>
      </c>
      <c r="W2671" t="s">
        <v>55</v>
      </c>
      <c r="X2671" t="s">
        <v>74</v>
      </c>
      <c r="Y2671" t="s">
        <v>44</v>
      </c>
      <c r="Z2671">
        <v>5</v>
      </c>
      <c r="AA2671" t="str">
        <f t="shared" si="123"/>
        <v>Non-Active</v>
      </c>
      <c r="AB2671">
        <f t="shared" si="124"/>
        <v>1974</v>
      </c>
      <c r="AC2671">
        <f t="shared" si="125"/>
        <v>51</v>
      </c>
      <c r="AD2671" t="str" cm="1">
        <f t="array" ref="AD2671">_xlfn.IFS(AB2671&lt;1965,"Baby Boomers",AB2671&lt;1981,"Gen X",AB2671&lt;1997,"Millenial",TRUE,("Gen Z"))</f>
        <v>Gen X</v>
      </c>
    </row>
    <row r="2672" spans="1:30" x14ac:dyDescent="0.25">
      <c r="A2672" t="s">
        <v>15680</v>
      </c>
      <c r="B2672" t="s">
        <v>3255</v>
      </c>
      <c r="C2672" t="s">
        <v>713</v>
      </c>
      <c r="D2672" s="2">
        <v>44115</v>
      </c>
      <c r="E2672" s="2">
        <v>44202</v>
      </c>
      <c r="F2672" t="s">
        <v>727</v>
      </c>
      <c r="G2672" t="s">
        <v>9373</v>
      </c>
      <c r="H2672" t="s">
        <v>9374</v>
      </c>
      <c r="I2672" t="s">
        <v>88</v>
      </c>
      <c r="J2672" t="s">
        <v>744</v>
      </c>
      <c r="K2672" t="s">
        <v>51</v>
      </c>
      <c r="L2672" t="s">
        <v>34</v>
      </c>
      <c r="M2672" t="s">
        <v>35</v>
      </c>
      <c r="N2672" t="s">
        <v>139</v>
      </c>
      <c r="O2672" t="s">
        <v>9375</v>
      </c>
      <c r="P2672" t="s">
        <v>10302</v>
      </c>
      <c r="Q2672" t="s">
        <v>176</v>
      </c>
      <c r="R2672" s="2">
        <v>22443</v>
      </c>
      <c r="S2672" t="s">
        <v>39</v>
      </c>
      <c r="T2672" t="s">
        <v>394</v>
      </c>
      <c r="U2672" t="s">
        <v>41</v>
      </c>
      <c r="V2672" t="s">
        <v>12886</v>
      </c>
      <c r="W2672" t="s">
        <v>42</v>
      </c>
      <c r="X2672" t="s">
        <v>83</v>
      </c>
      <c r="Y2672" t="s">
        <v>44</v>
      </c>
      <c r="Z2672">
        <v>4</v>
      </c>
      <c r="AA2672" t="str">
        <f t="shared" si="123"/>
        <v>Non-Active</v>
      </c>
      <c r="AB2672">
        <f t="shared" si="124"/>
        <v>1961</v>
      </c>
      <c r="AC2672">
        <f t="shared" si="125"/>
        <v>64</v>
      </c>
      <c r="AD2672" t="str" cm="1">
        <f t="array" ref="AD2672">_xlfn.IFS(AB2672&lt;1965,"Baby Boomers",AB2672&lt;1981,"Gen X",AB2672&lt;1997,"Millenial",TRUE,("Gen Z"))</f>
        <v>Baby Boomers</v>
      </c>
    </row>
    <row r="2673" spans="1:30" x14ac:dyDescent="0.25">
      <c r="A2673" t="s">
        <v>15681</v>
      </c>
      <c r="B2673" t="s">
        <v>640</v>
      </c>
      <c r="C2673" t="s">
        <v>1720</v>
      </c>
      <c r="D2673" s="2">
        <v>44426</v>
      </c>
      <c r="E2673" s="2" t="s">
        <v>10301</v>
      </c>
      <c r="F2673" t="s">
        <v>727</v>
      </c>
      <c r="G2673" t="s">
        <v>9376</v>
      </c>
      <c r="H2673" t="s">
        <v>9377</v>
      </c>
      <c r="I2673" t="s">
        <v>31</v>
      </c>
      <c r="J2673" t="s">
        <v>32</v>
      </c>
      <c r="K2673" t="s">
        <v>62</v>
      </c>
      <c r="L2673" t="s">
        <v>50</v>
      </c>
      <c r="M2673" t="s">
        <v>62</v>
      </c>
      <c r="N2673" t="s">
        <v>36</v>
      </c>
      <c r="O2673" t="s">
        <v>10301</v>
      </c>
      <c r="P2673" t="s">
        <v>10302</v>
      </c>
      <c r="Q2673" t="s">
        <v>230</v>
      </c>
      <c r="R2673" s="2">
        <v>16232</v>
      </c>
      <c r="S2673" t="s">
        <v>39</v>
      </c>
      <c r="T2673" t="s">
        <v>102</v>
      </c>
      <c r="U2673" t="s">
        <v>54</v>
      </c>
      <c r="V2673" t="s">
        <v>12887</v>
      </c>
      <c r="W2673" t="s">
        <v>92</v>
      </c>
      <c r="X2673" t="s">
        <v>43</v>
      </c>
      <c r="Y2673" t="s">
        <v>44</v>
      </c>
      <c r="Z2673">
        <v>4</v>
      </c>
      <c r="AA2673" t="str">
        <f t="shared" si="123"/>
        <v>Active</v>
      </c>
      <c r="AB2673">
        <f t="shared" si="124"/>
        <v>1944</v>
      </c>
      <c r="AC2673">
        <f t="shared" si="125"/>
        <v>81</v>
      </c>
      <c r="AD2673" t="str" cm="1">
        <f t="array" ref="AD2673">_xlfn.IFS(AB2673&lt;1965,"Baby Boomers",AB2673&lt;1981,"Gen X",AB2673&lt;1997,"Millenial",TRUE,("Gen Z"))</f>
        <v>Baby Boomers</v>
      </c>
    </row>
    <row r="2674" spans="1:30" x14ac:dyDescent="0.25">
      <c r="A2674" t="s">
        <v>15682</v>
      </c>
      <c r="B2674" t="s">
        <v>472</v>
      </c>
      <c r="C2674" t="s">
        <v>9378</v>
      </c>
      <c r="D2674" s="2">
        <v>44912</v>
      </c>
      <c r="E2674" s="2" t="s">
        <v>10301</v>
      </c>
      <c r="F2674" t="s">
        <v>28</v>
      </c>
      <c r="G2674" t="s">
        <v>9379</v>
      </c>
      <c r="H2674" t="s">
        <v>9380</v>
      </c>
      <c r="I2674" t="s">
        <v>31</v>
      </c>
      <c r="J2674" t="s">
        <v>32</v>
      </c>
      <c r="K2674" t="s">
        <v>62</v>
      </c>
      <c r="L2674" t="s">
        <v>50</v>
      </c>
      <c r="M2674" t="s">
        <v>35</v>
      </c>
      <c r="N2674" t="s">
        <v>36</v>
      </c>
      <c r="O2674" t="s">
        <v>10301</v>
      </c>
      <c r="P2674" t="s">
        <v>10302</v>
      </c>
      <c r="Q2674" t="s">
        <v>230</v>
      </c>
      <c r="R2674" s="2">
        <v>23987</v>
      </c>
      <c r="S2674" t="s">
        <v>39</v>
      </c>
      <c r="T2674" t="s">
        <v>112</v>
      </c>
      <c r="U2674" t="s">
        <v>54</v>
      </c>
      <c r="V2674" t="s">
        <v>12888</v>
      </c>
      <c r="W2674" t="s">
        <v>92</v>
      </c>
      <c r="X2674" t="s">
        <v>103</v>
      </c>
      <c r="Y2674" t="s">
        <v>104</v>
      </c>
      <c r="Z2674">
        <v>4</v>
      </c>
      <c r="AA2674" t="str">
        <f t="shared" si="123"/>
        <v>Active</v>
      </c>
      <c r="AB2674">
        <f t="shared" si="124"/>
        <v>1965</v>
      </c>
      <c r="AC2674">
        <f t="shared" si="125"/>
        <v>60</v>
      </c>
      <c r="AD2674" t="str" cm="1">
        <f t="array" ref="AD2674">_xlfn.IFS(AB2674&lt;1965,"Baby Boomers",AB2674&lt;1981,"Gen X",AB2674&lt;1997,"Millenial",TRUE,("Gen Z"))</f>
        <v>Gen X</v>
      </c>
    </row>
    <row r="2675" spans="1:30" x14ac:dyDescent="0.25">
      <c r="A2675" t="s">
        <v>15683</v>
      </c>
      <c r="B2675" t="s">
        <v>1481</v>
      </c>
      <c r="C2675" t="s">
        <v>2666</v>
      </c>
      <c r="D2675" s="2">
        <v>44129</v>
      </c>
      <c r="E2675" s="2">
        <v>44558</v>
      </c>
      <c r="F2675" t="s">
        <v>28</v>
      </c>
      <c r="G2675" t="s">
        <v>9177</v>
      </c>
      <c r="H2675" t="s">
        <v>9381</v>
      </c>
      <c r="I2675" t="s">
        <v>132</v>
      </c>
      <c r="J2675" t="s">
        <v>32</v>
      </c>
      <c r="K2675" t="s">
        <v>33</v>
      </c>
      <c r="L2675" t="s">
        <v>63</v>
      </c>
      <c r="M2675" t="s">
        <v>35</v>
      </c>
      <c r="N2675" t="s">
        <v>139</v>
      </c>
      <c r="O2675" t="s">
        <v>9382</v>
      </c>
      <c r="P2675" t="s">
        <v>10302</v>
      </c>
      <c r="Q2675" t="s">
        <v>80</v>
      </c>
      <c r="R2675" s="2">
        <v>18422</v>
      </c>
      <c r="S2675" t="s">
        <v>39</v>
      </c>
      <c r="T2675" t="s">
        <v>82</v>
      </c>
      <c r="U2675" t="s">
        <v>41</v>
      </c>
      <c r="V2675" t="s">
        <v>12889</v>
      </c>
      <c r="W2675" t="s">
        <v>42</v>
      </c>
      <c r="X2675" t="s">
        <v>74</v>
      </c>
      <c r="Y2675" t="s">
        <v>44</v>
      </c>
      <c r="Z2675">
        <v>5</v>
      </c>
      <c r="AA2675" t="str">
        <f t="shared" si="123"/>
        <v>Non-Active</v>
      </c>
      <c r="AB2675">
        <f t="shared" si="124"/>
        <v>1950</v>
      </c>
      <c r="AC2675">
        <f t="shared" si="125"/>
        <v>75</v>
      </c>
      <c r="AD2675" t="str" cm="1">
        <f t="array" ref="AD2675">_xlfn.IFS(AB2675&lt;1965,"Baby Boomers",AB2675&lt;1981,"Gen X",AB2675&lt;1997,"Millenial",TRUE,("Gen Z"))</f>
        <v>Baby Boomers</v>
      </c>
    </row>
    <row r="2676" spans="1:30" x14ac:dyDescent="0.25">
      <c r="A2676" t="s">
        <v>15684</v>
      </c>
      <c r="B2676" t="s">
        <v>3326</v>
      </c>
      <c r="C2676" t="s">
        <v>3405</v>
      </c>
      <c r="D2676" s="2">
        <v>44949</v>
      </c>
      <c r="E2676" s="2" t="s">
        <v>10301</v>
      </c>
      <c r="F2676" t="s">
        <v>28</v>
      </c>
      <c r="G2676" t="s">
        <v>9383</v>
      </c>
      <c r="H2676" t="s">
        <v>9384</v>
      </c>
      <c r="I2676" t="s">
        <v>49</v>
      </c>
      <c r="J2676" t="s">
        <v>32</v>
      </c>
      <c r="K2676" t="s">
        <v>62</v>
      </c>
      <c r="L2676" t="s">
        <v>63</v>
      </c>
      <c r="M2676" t="s">
        <v>62</v>
      </c>
      <c r="N2676" t="s">
        <v>36</v>
      </c>
      <c r="O2676" t="s">
        <v>10301</v>
      </c>
      <c r="P2676" t="s">
        <v>10302</v>
      </c>
      <c r="Q2676" t="s">
        <v>80</v>
      </c>
      <c r="R2676" s="2">
        <v>22349</v>
      </c>
      <c r="S2676" t="s">
        <v>39</v>
      </c>
      <c r="T2676" t="s">
        <v>102</v>
      </c>
      <c r="U2676" t="s">
        <v>41</v>
      </c>
      <c r="V2676" t="s">
        <v>12890</v>
      </c>
      <c r="W2676" t="s">
        <v>127</v>
      </c>
      <c r="X2676" t="s">
        <v>74</v>
      </c>
      <c r="Y2676" t="s">
        <v>44</v>
      </c>
      <c r="Z2676">
        <v>2</v>
      </c>
      <c r="AA2676" t="str">
        <f t="shared" si="123"/>
        <v>Active</v>
      </c>
      <c r="AB2676">
        <f t="shared" si="124"/>
        <v>1961</v>
      </c>
      <c r="AC2676">
        <f t="shared" si="125"/>
        <v>65</v>
      </c>
      <c r="AD2676" t="str" cm="1">
        <f t="array" ref="AD2676">_xlfn.IFS(AB2676&lt;1965,"Baby Boomers",AB2676&lt;1981,"Gen X",AB2676&lt;1997,"Millenial",TRUE,("Gen Z"))</f>
        <v>Baby Boomers</v>
      </c>
    </row>
    <row r="2677" spans="1:30" x14ac:dyDescent="0.25">
      <c r="A2677" t="s">
        <v>15685</v>
      </c>
      <c r="B2677" t="s">
        <v>1999</v>
      </c>
      <c r="C2677" t="s">
        <v>3774</v>
      </c>
      <c r="D2677" s="2">
        <v>43539</v>
      </c>
      <c r="E2677" s="2">
        <v>44776</v>
      </c>
      <c r="F2677" t="s">
        <v>28</v>
      </c>
      <c r="G2677" t="s">
        <v>9385</v>
      </c>
      <c r="H2677" t="s">
        <v>9386</v>
      </c>
      <c r="I2677" t="s">
        <v>138</v>
      </c>
      <c r="J2677" t="s">
        <v>10699</v>
      </c>
      <c r="K2677" t="s">
        <v>62</v>
      </c>
      <c r="L2677" t="s">
        <v>34</v>
      </c>
      <c r="M2677" t="s">
        <v>51</v>
      </c>
      <c r="N2677" t="s">
        <v>125</v>
      </c>
      <c r="O2677" t="s">
        <v>9387</v>
      </c>
      <c r="P2677" t="s">
        <v>10302</v>
      </c>
      <c r="Q2677" t="s">
        <v>89</v>
      </c>
      <c r="R2677" s="2">
        <v>33887</v>
      </c>
      <c r="S2677" t="s">
        <v>39</v>
      </c>
      <c r="T2677" t="s">
        <v>82</v>
      </c>
      <c r="U2677" t="s">
        <v>54</v>
      </c>
      <c r="V2677" t="s">
        <v>12891</v>
      </c>
      <c r="W2677" t="s">
        <v>92</v>
      </c>
      <c r="X2677" t="s">
        <v>43</v>
      </c>
      <c r="Y2677" t="s">
        <v>104</v>
      </c>
      <c r="Z2677">
        <v>2</v>
      </c>
      <c r="AA2677" t="str">
        <f t="shared" si="123"/>
        <v>Non-Active</v>
      </c>
      <c r="AB2677">
        <f t="shared" si="124"/>
        <v>1992</v>
      </c>
      <c r="AC2677">
        <f t="shared" si="125"/>
        <v>33</v>
      </c>
      <c r="AD2677" t="str" cm="1">
        <f t="array" ref="AD2677">_xlfn.IFS(AB2677&lt;1965,"Baby Boomers",AB2677&lt;1981,"Gen X",AB2677&lt;1997,"Millenial",TRUE,("Gen Z"))</f>
        <v>Millenial</v>
      </c>
    </row>
    <row r="2678" spans="1:30" x14ac:dyDescent="0.25">
      <c r="A2678" t="s">
        <v>15686</v>
      </c>
      <c r="B2678" t="s">
        <v>2159</v>
      </c>
      <c r="C2678" t="s">
        <v>2521</v>
      </c>
      <c r="D2678" s="2">
        <v>45113</v>
      </c>
      <c r="E2678" s="2">
        <v>45130</v>
      </c>
      <c r="F2678" t="s">
        <v>28</v>
      </c>
      <c r="G2678" t="s">
        <v>12892</v>
      </c>
      <c r="H2678" t="s">
        <v>9389</v>
      </c>
      <c r="I2678" t="s">
        <v>79</v>
      </c>
      <c r="J2678" t="s">
        <v>10699</v>
      </c>
      <c r="K2678" t="s">
        <v>62</v>
      </c>
      <c r="L2678" t="s">
        <v>50</v>
      </c>
      <c r="M2678" t="s">
        <v>51</v>
      </c>
      <c r="N2678" t="s">
        <v>98</v>
      </c>
      <c r="O2678" t="s">
        <v>9390</v>
      </c>
      <c r="P2678" t="s">
        <v>10302</v>
      </c>
      <c r="Q2678" t="s">
        <v>89</v>
      </c>
      <c r="R2678" s="2">
        <v>21931</v>
      </c>
      <c r="S2678" t="s">
        <v>39</v>
      </c>
      <c r="T2678" t="s">
        <v>6</v>
      </c>
      <c r="U2678" t="s">
        <v>54</v>
      </c>
      <c r="V2678" t="s">
        <v>12893</v>
      </c>
      <c r="W2678" t="s">
        <v>127</v>
      </c>
      <c r="X2678" t="s">
        <v>74</v>
      </c>
      <c r="Y2678" t="s">
        <v>44</v>
      </c>
      <c r="Z2678">
        <v>4</v>
      </c>
      <c r="AA2678" t="str">
        <f t="shared" si="123"/>
        <v>Non-Active</v>
      </c>
      <c r="AB2678">
        <f t="shared" si="124"/>
        <v>1960</v>
      </c>
      <c r="AC2678">
        <f t="shared" si="125"/>
        <v>66</v>
      </c>
      <c r="AD2678" t="str" cm="1">
        <f t="array" ref="AD2678">_xlfn.IFS(AB2678&lt;1965,"Baby Boomers",AB2678&lt;1981,"Gen X",AB2678&lt;1997,"Millenial",TRUE,("Gen Z"))</f>
        <v>Baby Boomers</v>
      </c>
    </row>
    <row r="2679" spans="1:30" x14ac:dyDescent="0.25">
      <c r="A2679" t="s">
        <v>15687</v>
      </c>
      <c r="B2679" t="s">
        <v>1681</v>
      </c>
      <c r="C2679" t="s">
        <v>931</v>
      </c>
      <c r="D2679" s="2">
        <v>44710</v>
      </c>
      <c r="E2679" s="2" t="s">
        <v>10301</v>
      </c>
      <c r="F2679" t="s">
        <v>28</v>
      </c>
      <c r="G2679" t="s">
        <v>9391</v>
      </c>
      <c r="H2679" t="s">
        <v>9392</v>
      </c>
      <c r="I2679" t="s">
        <v>167</v>
      </c>
      <c r="J2679" t="s">
        <v>32</v>
      </c>
      <c r="K2679" t="s">
        <v>33</v>
      </c>
      <c r="L2679" t="s">
        <v>34</v>
      </c>
      <c r="M2679" t="s">
        <v>51</v>
      </c>
      <c r="N2679" t="s">
        <v>36</v>
      </c>
      <c r="O2679" t="s">
        <v>10301</v>
      </c>
      <c r="P2679" t="s">
        <v>10302</v>
      </c>
      <c r="Q2679" t="s">
        <v>80</v>
      </c>
      <c r="R2679" s="2">
        <v>16085</v>
      </c>
      <c r="S2679" t="s">
        <v>39</v>
      </c>
      <c r="T2679" t="s">
        <v>102</v>
      </c>
      <c r="U2679" t="s">
        <v>41</v>
      </c>
      <c r="V2679" t="s">
        <v>12894</v>
      </c>
      <c r="W2679" t="s">
        <v>92</v>
      </c>
      <c r="X2679" t="s">
        <v>83</v>
      </c>
      <c r="Y2679" t="s">
        <v>44</v>
      </c>
      <c r="Z2679">
        <v>2</v>
      </c>
      <c r="AA2679" t="str">
        <f t="shared" si="123"/>
        <v>Active</v>
      </c>
      <c r="AB2679">
        <f t="shared" si="124"/>
        <v>1944</v>
      </c>
      <c r="AC2679">
        <f t="shared" si="125"/>
        <v>82</v>
      </c>
      <c r="AD2679" t="str" cm="1">
        <f t="array" ref="AD2679">_xlfn.IFS(AB2679&lt;1965,"Baby Boomers",AB2679&lt;1981,"Gen X",AB2679&lt;1997,"Millenial",TRUE,("Gen Z"))</f>
        <v>Baby Boomers</v>
      </c>
    </row>
    <row r="2680" spans="1:30" x14ac:dyDescent="0.25">
      <c r="A2680" t="s">
        <v>15688</v>
      </c>
      <c r="B2680" t="s">
        <v>6670</v>
      </c>
      <c r="C2680" t="s">
        <v>3708</v>
      </c>
      <c r="D2680" s="2">
        <v>43989</v>
      </c>
      <c r="E2680" s="2">
        <v>44751</v>
      </c>
      <c r="F2680" t="s">
        <v>28</v>
      </c>
      <c r="G2680" t="s">
        <v>9393</v>
      </c>
      <c r="H2680" t="s">
        <v>9394</v>
      </c>
      <c r="I2680" t="s">
        <v>97</v>
      </c>
      <c r="J2680" t="s">
        <v>32</v>
      </c>
      <c r="K2680" t="s">
        <v>62</v>
      </c>
      <c r="L2680" t="s">
        <v>63</v>
      </c>
      <c r="M2680" t="s">
        <v>35</v>
      </c>
      <c r="N2680" t="s">
        <v>125</v>
      </c>
      <c r="O2680" t="s">
        <v>9395</v>
      </c>
      <c r="P2680" t="s">
        <v>10302</v>
      </c>
      <c r="Q2680" t="s">
        <v>230</v>
      </c>
      <c r="R2680" s="2">
        <v>15838</v>
      </c>
      <c r="S2680" t="s">
        <v>39</v>
      </c>
      <c r="T2680" t="s">
        <v>112</v>
      </c>
      <c r="U2680" t="s">
        <v>54</v>
      </c>
      <c r="V2680" t="s">
        <v>12895</v>
      </c>
      <c r="W2680" t="s">
        <v>92</v>
      </c>
      <c r="X2680" t="s">
        <v>83</v>
      </c>
      <c r="Y2680" t="s">
        <v>44</v>
      </c>
      <c r="Z2680">
        <v>1</v>
      </c>
      <c r="AA2680" t="str">
        <f t="shared" si="123"/>
        <v>Non-Active</v>
      </c>
      <c r="AB2680">
        <f t="shared" si="124"/>
        <v>1943</v>
      </c>
      <c r="AC2680">
        <f t="shared" si="125"/>
        <v>82</v>
      </c>
      <c r="AD2680" t="str" cm="1">
        <f t="array" ref="AD2680">_xlfn.IFS(AB2680&lt;1965,"Baby Boomers",AB2680&lt;1981,"Gen X",AB2680&lt;1997,"Millenial",TRUE,("Gen Z"))</f>
        <v>Baby Boomers</v>
      </c>
    </row>
    <row r="2681" spans="1:30" x14ac:dyDescent="0.25">
      <c r="A2681" t="s">
        <v>15689</v>
      </c>
      <c r="B2681" t="s">
        <v>8182</v>
      </c>
      <c r="C2681" t="s">
        <v>1264</v>
      </c>
      <c r="D2681" s="2">
        <v>43911</v>
      </c>
      <c r="E2681" s="2" t="s">
        <v>10301</v>
      </c>
      <c r="F2681" t="s">
        <v>28</v>
      </c>
      <c r="G2681" t="s">
        <v>9396</v>
      </c>
      <c r="H2681" t="s">
        <v>9397</v>
      </c>
      <c r="I2681" t="s">
        <v>117</v>
      </c>
      <c r="J2681" t="s">
        <v>32</v>
      </c>
      <c r="K2681" t="s">
        <v>51</v>
      </c>
      <c r="L2681" t="s">
        <v>50</v>
      </c>
      <c r="M2681" t="s">
        <v>35</v>
      </c>
      <c r="N2681" t="s">
        <v>36</v>
      </c>
      <c r="O2681" t="s">
        <v>10301</v>
      </c>
      <c r="P2681" t="s">
        <v>10302</v>
      </c>
      <c r="Q2681" t="s">
        <v>89</v>
      </c>
      <c r="R2681" s="2">
        <v>36615</v>
      </c>
      <c r="S2681" t="s">
        <v>39</v>
      </c>
      <c r="T2681" t="s">
        <v>9398</v>
      </c>
      <c r="U2681" t="s">
        <v>54</v>
      </c>
      <c r="V2681" t="s">
        <v>12896</v>
      </c>
      <c r="W2681" t="s">
        <v>55</v>
      </c>
      <c r="X2681" t="s">
        <v>103</v>
      </c>
      <c r="Y2681" t="s">
        <v>44</v>
      </c>
      <c r="Z2681">
        <v>4</v>
      </c>
      <c r="AA2681" t="str">
        <f t="shared" si="123"/>
        <v>Active</v>
      </c>
      <c r="AB2681">
        <f t="shared" si="124"/>
        <v>2000</v>
      </c>
      <c r="AC2681">
        <f t="shared" si="125"/>
        <v>26</v>
      </c>
      <c r="AD2681" t="str" cm="1">
        <f t="array" ref="AD2681">_xlfn.IFS(AB2681&lt;1965,"Baby Boomers",AB2681&lt;1981,"Gen X",AB2681&lt;1997,"Millenial",TRUE,("Gen Z"))</f>
        <v>Gen Z</v>
      </c>
    </row>
    <row r="2682" spans="1:30" x14ac:dyDescent="0.25">
      <c r="A2682" t="s">
        <v>15690</v>
      </c>
      <c r="B2682" t="s">
        <v>9399</v>
      </c>
      <c r="C2682" t="s">
        <v>9400</v>
      </c>
      <c r="D2682" s="2">
        <v>44368</v>
      </c>
      <c r="E2682" s="2">
        <v>44876</v>
      </c>
      <c r="F2682" t="s">
        <v>28</v>
      </c>
      <c r="G2682" t="s">
        <v>9401</v>
      </c>
      <c r="H2682" t="s">
        <v>9402</v>
      </c>
      <c r="I2682" t="s">
        <v>61</v>
      </c>
      <c r="J2682" t="s">
        <v>32</v>
      </c>
      <c r="K2682" t="s">
        <v>62</v>
      </c>
      <c r="L2682" t="s">
        <v>50</v>
      </c>
      <c r="M2682" t="s">
        <v>35</v>
      </c>
      <c r="N2682" t="s">
        <v>174</v>
      </c>
      <c r="O2682" t="s">
        <v>9403</v>
      </c>
      <c r="P2682" t="s">
        <v>10302</v>
      </c>
      <c r="Q2682" t="s">
        <v>304</v>
      </c>
      <c r="R2682" s="2">
        <v>26293</v>
      </c>
      <c r="S2682" t="s">
        <v>39</v>
      </c>
      <c r="T2682" t="s">
        <v>215</v>
      </c>
      <c r="U2682" t="s">
        <v>41</v>
      </c>
      <c r="V2682" t="s">
        <v>12897</v>
      </c>
      <c r="W2682" t="s">
        <v>92</v>
      </c>
      <c r="X2682" t="s">
        <v>43</v>
      </c>
      <c r="Y2682" t="s">
        <v>44</v>
      </c>
      <c r="Z2682">
        <v>4</v>
      </c>
      <c r="AA2682" t="str">
        <f t="shared" si="123"/>
        <v>Non-Active</v>
      </c>
      <c r="AB2682">
        <f t="shared" si="124"/>
        <v>1971</v>
      </c>
      <c r="AC2682">
        <f t="shared" si="125"/>
        <v>54</v>
      </c>
      <c r="AD2682" t="str" cm="1">
        <f t="array" ref="AD2682">_xlfn.IFS(AB2682&lt;1965,"Baby Boomers",AB2682&lt;1981,"Gen X",AB2682&lt;1997,"Millenial",TRUE,("Gen Z"))</f>
        <v>Gen X</v>
      </c>
    </row>
    <row r="2683" spans="1:30" x14ac:dyDescent="0.25">
      <c r="A2683" t="s">
        <v>15691</v>
      </c>
      <c r="B2683" t="s">
        <v>9404</v>
      </c>
      <c r="C2683" t="s">
        <v>3608</v>
      </c>
      <c r="D2683" s="2">
        <v>44491</v>
      </c>
      <c r="E2683" s="2">
        <v>44693</v>
      </c>
      <c r="F2683" t="s">
        <v>28</v>
      </c>
      <c r="G2683" t="s">
        <v>9405</v>
      </c>
      <c r="H2683" t="s">
        <v>9406</v>
      </c>
      <c r="I2683" t="s">
        <v>88</v>
      </c>
      <c r="J2683" t="s">
        <v>32</v>
      </c>
      <c r="K2683" t="s">
        <v>62</v>
      </c>
      <c r="L2683" t="s">
        <v>63</v>
      </c>
      <c r="M2683" t="s">
        <v>35</v>
      </c>
      <c r="N2683" t="s">
        <v>139</v>
      </c>
      <c r="O2683" t="s">
        <v>9407</v>
      </c>
      <c r="P2683" t="s">
        <v>10302</v>
      </c>
      <c r="Q2683" t="s">
        <v>80</v>
      </c>
      <c r="R2683" s="2">
        <v>16623</v>
      </c>
      <c r="S2683" t="s">
        <v>39</v>
      </c>
      <c r="T2683" t="s">
        <v>82</v>
      </c>
      <c r="U2683" t="s">
        <v>41</v>
      </c>
      <c r="V2683" t="s">
        <v>12898</v>
      </c>
      <c r="W2683" t="s">
        <v>55</v>
      </c>
      <c r="X2683" t="s">
        <v>83</v>
      </c>
      <c r="Y2683" t="s">
        <v>44</v>
      </c>
      <c r="Z2683">
        <v>2</v>
      </c>
      <c r="AA2683" t="str">
        <f t="shared" si="123"/>
        <v>Non-Active</v>
      </c>
      <c r="AB2683">
        <f t="shared" si="124"/>
        <v>1945</v>
      </c>
      <c r="AC2683">
        <f t="shared" si="125"/>
        <v>80</v>
      </c>
      <c r="AD2683" t="str" cm="1">
        <f t="array" ref="AD2683">_xlfn.IFS(AB2683&lt;1965,"Baby Boomers",AB2683&lt;1981,"Gen X",AB2683&lt;1997,"Millenial",TRUE,("Gen Z"))</f>
        <v>Baby Boomers</v>
      </c>
    </row>
    <row r="2684" spans="1:30" x14ac:dyDescent="0.25">
      <c r="A2684" t="s">
        <v>15692</v>
      </c>
      <c r="B2684" t="s">
        <v>644</v>
      </c>
      <c r="C2684" t="s">
        <v>4785</v>
      </c>
      <c r="D2684" s="2">
        <v>43393</v>
      </c>
      <c r="E2684" s="2" t="s">
        <v>10301</v>
      </c>
      <c r="F2684" t="s">
        <v>28</v>
      </c>
      <c r="G2684" t="s">
        <v>9408</v>
      </c>
      <c r="H2684" t="s">
        <v>9409</v>
      </c>
      <c r="I2684" t="s">
        <v>31</v>
      </c>
      <c r="J2684" t="s">
        <v>32</v>
      </c>
      <c r="K2684" t="s">
        <v>62</v>
      </c>
      <c r="L2684" t="s">
        <v>50</v>
      </c>
      <c r="M2684" t="s">
        <v>35</v>
      </c>
      <c r="N2684" t="s">
        <v>36</v>
      </c>
      <c r="O2684" t="s">
        <v>10301</v>
      </c>
      <c r="P2684" t="s">
        <v>10302</v>
      </c>
      <c r="Q2684" t="s">
        <v>230</v>
      </c>
      <c r="R2684" s="2">
        <v>36275</v>
      </c>
      <c r="S2684" t="s">
        <v>39</v>
      </c>
      <c r="T2684" t="s">
        <v>112</v>
      </c>
      <c r="U2684" t="s">
        <v>41</v>
      </c>
      <c r="V2684" t="s">
        <v>12899</v>
      </c>
      <c r="W2684" t="s">
        <v>42</v>
      </c>
      <c r="X2684" t="s">
        <v>83</v>
      </c>
      <c r="Y2684" t="s">
        <v>10447</v>
      </c>
      <c r="Z2684">
        <v>2</v>
      </c>
      <c r="AA2684" t="str">
        <f t="shared" si="123"/>
        <v>Active</v>
      </c>
      <c r="AB2684">
        <f t="shared" si="124"/>
        <v>1999</v>
      </c>
      <c r="AC2684">
        <f t="shared" si="125"/>
        <v>26</v>
      </c>
      <c r="AD2684" t="str" cm="1">
        <f t="array" ref="AD2684">_xlfn.IFS(AB2684&lt;1965,"Baby Boomers",AB2684&lt;1981,"Gen X",AB2684&lt;1997,"Millenial",TRUE,("Gen Z"))</f>
        <v>Gen Z</v>
      </c>
    </row>
    <row r="2685" spans="1:30" x14ac:dyDescent="0.25">
      <c r="A2685" t="s">
        <v>15693</v>
      </c>
      <c r="B2685" t="s">
        <v>9410</v>
      </c>
      <c r="C2685" t="s">
        <v>1404</v>
      </c>
      <c r="D2685" s="2">
        <v>44636</v>
      </c>
      <c r="E2685" s="2" t="s">
        <v>10301</v>
      </c>
      <c r="F2685" t="s">
        <v>28</v>
      </c>
      <c r="G2685" t="s">
        <v>9411</v>
      </c>
      <c r="H2685" t="s">
        <v>9412</v>
      </c>
      <c r="I2685" t="s">
        <v>132</v>
      </c>
      <c r="J2685" t="s">
        <v>32</v>
      </c>
      <c r="K2685" t="s">
        <v>33</v>
      </c>
      <c r="L2685" t="s">
        <v>34</v>
      </c>
      <c r="M2685" t="s">
        <v>62</v>
      </c>
      <c r="N2685" t="s">
        <v>36</v>
      </c>
      <c r="O2685" t="s">
        <v>10301</v>
      </c>
      <c r="P2685" t="s">
        <v>10302</v>
      </c>
      <c r="Q2685" t="s">
        <v>304</v>
      </c>
      <c r="R2685" s="2">
        <v>20496</v>
      </c>
      <c r="S2685" t="s">
        <v>39</v>
      </c>
      <c r="T2685" t="s">
        <v>1043</v>
      </c>
      <c r="U2685" t="s">
        <v>41</v>
      </c>
      <c r="V2685" t="s">
        <v>12900</v>
      </c>
      <c r="W2685" t="s">
        <v>55</v>
      </c>
      <c r="X2685" t="s">
        <v>74</v>
      </c>
      <c r="Y2685" t="s">
        <v>44</v>
      </c>
      <c r="Z2685">
        <v>2</v>
      </c>
      <c r="AA2685" t="str">
        <f t="shared" si="123"/>
        <v>Active</v>
      </c>
      <c r="AB2685">
        <f t="shared" si="124"/>
        <v>1956</v>
      </c>
      <c r="AC2685">
        <f t="shared" si="125"/>
        <v>70</v>
      </c>
      <c r="AD2685" t="str" cm="1">
        <f t="array" ref="AD2685">_xlfn.IFS(AB2685&lt;1965,"Baby Boomers",AB2685&lt;1981,"Gen X",AB2685&lt;1997,"Millenial",TRUE,("Gen Z"))</f>
        <v>Baby Boomers</v>
      </c>
    </row>
    <row r="2686" spans="1:30" x14ac:dyDescent="0.25">
      <c r="A2686" t="s">
        <v>15694</v>
      </c>
      <c r="B2686" t="s">
        <v>3409</v>
      </c>
      <c r="C2686" t="s">
        <v>1422</v>
      </c>
      <c r="D2686" s="2">
        <v>43447</v>
      </c>
      <c r="E2686" s="2" t="s">
        <v>10301</v>
      </c>
      <c r="F2686" t="s">
        <v>28</v>
      </c>
      <c r="G2686" t="s">
        <v>9413</v>
      </c>
      <c r="H2686" t="s">
        <v>9414</v>
      </c>
      <c r="I2686" t="s">
        <v>49</v>
      </c>
      <c r="J2686" t="s">
        <v>32</v>
      </c>
      <c r="K2686" t="s">
        <v>51</v>
      </c>
      <c r="L2686" t="s">
        <v>63</v>
      </c>
      <c r="M2686" t="s">
        <v>35</v>
      </c>
      <c r="N2686" t="s">
        <v>36</v>
      </c>
      <c r="O2686" t="s">
        <v>10301</v>
      </c>
      <c r="P2686" t="s">
        <v>10302</v>
      </c>
      <c r="Q2686" t="s">
        <v>89</v>
      </c>
      <c r="R2686" s="2">
        <v>21312</v>
      </c>
      <c r="S2686" t="s">
        <v>39</v>
      </c>
      <c r="T2686" t="s">
        <v>102</v>
      </c>
      <c r="U2686" t="s">
        <v>41</v>
      </c>
      <c r="V2686" t="s">
        <v>12901</v>
      </c>
      <c r="W2686" t="s">
        <v>73</v>
      </c>
      <c r="X2686" t="s">
        <v>103</v>
      </c>
      <c r="Y2686" t="s">
        <v>44</v>
      </c>
      <c r="Z2686">
        <v>1</v>
      </c>
      <c r="AA2686" t="str">
        <f t="shared" si="123"/>
        <v>Active</v>
      </c>
      <c r="AB2686">
        <f t="shared" si="124"/>
        <v>1958</v>
      </c>
      <c r="AC2686">
        <f t="shared" si="125"/>
        <v>67</v>
      </c>
      <c r="AD2686" t="str" cm="1">
        <f t="array" ref="AD2686">_xlfn.IFS(AB2686&lt;1965,"Baby Boomers",AB2686&lt;1981,"Gen X",AB2686&lt;1997,"Millenial",TRUE,("Gen Z"))</f>
        <v>Baby Boomers</v>
      </c>
    </row>
    <row r="2687" spans="1:30" x14ac:dyDescent="0.25">
      <c r="A2687" t="s">
        <v>15695</v>
      </c>
      <c r="B2687" t="s">
        <v>2104</v>
      </c>
      <c r="C2687" t="s">
        <v>794</v>
      </c>
      <c r="D2687" s="2">
        <v>44477</v>
      </c>
      <c r="E2687" s="2">
        <v>44784</v>
      </c>
      <c r="F2687" t="s">
        <v>28</v>
      </c>
      <c r="G2687" t="s">
        <v>9415</v>
      </c>
      <c r="H2687" t="s">
        <v>9416</v>
      </c>
      <c r="I2687" t="s">
        <v>138</v>
      </c>
      <c r="J2687" t="s">
        <v>10826</v>
      </c>
      <c r="K2687" t="s">
        <v>51</v>
      </c>
      <c r="L2687" t="s">
        <v>63</v>
      </c>
      <c r="M2687" t="s">
        <v>62</v>
      </c>
      <c r="N2687" t="s">
        <v>98</v>
      </c>
      <c r="O2687" t="s">
        <v>9417</v>
      </c>
      <c r="P2687" t="s">
        <v>10302</v>
      </c>
      <c r="Q2687" t="s">
        <v>285</v>
      </c>
      <c r="R2687" s="2">
        <v>17121</v>
      </c>
      <c r="S2687" t="s">
        <v>39</v>
      </c>
      <c r="T2687" t="s">
        <v>286</v>
      </c>
      <c r="U2687" t="s">
        <v>54</v>
      </c>
      <c r="V2687" t="s">
        <v>12902</v>
      </c>
      <c r="W2687" t="s">
        <v>127</v>
      </c>
      <c r="X2687" t="s">
        <v>74</v>
      </c>
      <c r="Y2687" t="s">
        <v>44</v>
      </c>
      <c r="Z2687">
        <v>4</v>
      </c>
      <c r="AA2687" t="str">
        <f t="shared" si="123"/>
        <v>Non-Active</v>
      </c>
      <c r="AB2687">
        <f t="shared" si="124"/>
        <v>1946</v>
      </c>
      <c r="AC2687">
        <f t="shared" si="125"/>
        <v>79</v>
      </c>
      <c r="AD2687" t="str" cm="1">
        <f t="array" ref="AD2687">_xlfn.IFS(AB2687&lt;1965,"Baby Boomers",AB2687&lt;1981,"Gen X",AB2687&lt;1997,"Millenial",TRUE,("Gen Z"))</f>
        <v>Baby Boomers</v>
      </c>
    </row>
    <row r="2688" spans="1:30" x14ac:dyDescent="0.25">
      <c r="A2688" t="s">
        <v>15696</v>
      </c>
      <c r="B2688" t="s">
        <v>5695</v>
      </c>
      <c r="C2688" t="s">
        <v>5094</v>
      </c>
      <c r="D2688" s="2">
        <v>43499</v>
      </c>
      <c r="E2688" s="2">
        <v>43557</v>
      </c>
      <c r="F2688" t="s">
        <v>727</v>
      </c>
      <c r="G2688" t="s">
        <v>9418</v>
      </c>
      <c r="H2688" t="s">
        <v>9419</v>
      </c>
      <c r="I2688" t="s">
        <v>79</v>
      </c>
      <c r="J2688" t="s">
        <v>32</v>
      </c>
      <c r="K2688" t="s">
        <v>33</v>
      </c>
      <c r="L2688" t="s">
        <v>34</v>
      </c>
      <c r="M2688" t="s">
        <v>62</v>
      </c>
      <c r="N2688" t="s">
        <v>174</v>
      </c>
      <c r="O2688" t="s">
        <v>9420</v>
      </c>
      <c r="P2688" t="s">
        <v>10302</v>
      </c>
      <c r="Q2688" t="s">
        <v>176</v>
      </c>
      <c r="R2688" s="2">
        <v>29769</v>
      </c>
      <c r="S2688" t="s">
        <v>39</v>
      </c>
      <c r="T2688" t="s">
        <v>177</v>
      </c>
      <c r="U2688" t="s">
        <v>41</v>
      </c>
      <c r="V2688" t="s">
        <v>12903</v>
      </c>
      <c r="W2688" t="s">
        <v>42</v>
      </c>
      <c r="X2688" t="s">
        <v>103</v>
      </c>
      <c r="Y2688" t="s">
        <v>44</v>
      </c>
      <c r="Z2688">
        <v>4</v>
      </c>
      <c r="AA2688" t="str">
        <f t="shared" si="123"/>
        <v>Non-Active</v>
      </c>
      <c r="AB2688">
        <f t="shared" si="124"/>
        <v>1981</v>
      </c>
      <c r="AC2688">
        <f t="shared" si="125"/>
        <v>44</v>
      </c>
      <c r="AD2688" t="str" cm="1">
        <f t="array" ref="AD2688">_xlfn.IFS(AB2688&lt;1965,"Baby Boomers",AB2688&lt;1981,"Gen X",AB2688&lt;1997,"Millenial",TRUE,("Gen Z"))</f>
        <v>Millenial</v>
      </c>
    </row>
    <row r="2689" spans="1:30" x14ac:dyDescent="0.25">
      <c r="A2689" t="s">
        <v>15697</v>
      </c>
      <c r="B2689" t="s">
        <v>9215</v>
      </c>
      <c r="C2689" t="s">
        <v>217</v>
      </c>
      <c r="D2689" s="2">
        <v>43373</v>
      </c>
      <c r="E2689" s="2" t="s">
        <v>10301</v>
      </c>
      <c r="F2689" t="s">
        <v>727</v>
      </c>
      <c r="G2689" t="s">
        <v>9421</v>
      </c>
      <c r="H2689" t="s">
        <v>9422</v>
      </c>
      <c r="I2689" t="s">
        <v>167</v>
      </c>
      <c r="J2689" t="s">
        <v>32</v>
      </c>
      <c r="K2689" t="s">
        <v>33</v>
      </c>
      <c r="L2689" t="s">
        <v>34</v>
      </c>
      <c r="M2689" t="s">
        <v>62</v>
      </c>
      <c r="N2689" t="s">
        <v>36</v>
      </c>
      <c r="O2689" t="s">
        <v>10301</v>
      </c>
      <c r="P2689" t="s">
        <v>10302</v>
      </c>
      <c r="Q2689" t="s">
        <v>3211</v>
      </c>
      <c r="R2689" s="2">
        <v>21007</v>
      </c>
      <c r="S2689" t="s">
        <v>39</v>
      </c>
      <c r="T2689" t="s">
        <v>102</v>
      </c>
      <c r="U2689" t="s">
        <v>41</v>
      </c>
      <c r="V2689" t="s">
        <v>12904</v>
      </c>
      <c r="W2689" t="s">
        <v>127</v>
      </c>
      <c r="X2689" t="s">
        <v>103</v>
      </c>
      <c r="Y2689" t="s">
        <v>44</v>
      </c>
      <c r="Z2689">
        <v>2</v>
      </c>
      <c r="AA2689" t="str">
        <f t="shared" si="123"/>
        <v>Active</v>
      </c>
      <c r="AB2689">
        <f t="shared" si="124"/>
        <v>1957</v>
      </c>
      <c r="AC2689">
        <f t="shared" si="125"/>
        <v>68</v>
      </c>
      <c r="AD2689" t="str" cm="1">
        <f t="array" ref="AD2689">_xlfn.IFS(AB2689&lt;1965,"Baby Boomers",AB2689&lt;1981,"Gen X",AB2689&lt;1997,"Millenial",TRUE,("Gen Z"))</f>
        <v>Baby Boomers</v>
      </c>
    </row>
    <row r="2690" spans="1:30" x14ac:dyDescent="0.25">
      <c r="A2690" t="s">
        <v>15698</v>
      </c>
      <c r="B2690" t="s">
        <v>9423</v>
      </c>
      <c r="C2690" t="s">
        <v>4296</v>
      </c>
      <c r="D2690" s="2">
        <v>44389</v>
      </c>
      <c r="E2690" s="2">
        <v>44425</v>
      </c>
      <c r="F2690" t="s">
        <v>727</v>
      </c>
      <c r="G2690" t="s">
        <v>9424</v>
      </c>
      <c r="H2690" t="s">
        <v>9425</v>
      </c>
      <c r="I2690" t="s">
        <v>97</v>
      </c>
      <c r="J2690" t="s">
        <v>32</v>
      </c>
      <c r="K2690" t="s">
        <v>33</v>
      </c>
      <c r="L2690" t="s">
        <v>50</v>
      </c>
      <c r="M2690" t="s">
        <v>35</v>
      </c>
      <c r="N2690" t="s">
        <v>174</v>
      </c>
      <c r="O2690" t="s">
        <v>9426</v>
      </c>
      <c r="P2690" t="s">
        <v>10302</v>
      </c>
      <c r="Q2690" t="s">
        <v>176</v>
      </c>
      <c r="R2690" s="2">
        <v>23377</v>
      </c>
      <c r="S2690" t="s">
        <v>39</v>
      </c>
      <c r="T2690" t="s">
        <v>6</v>
      </c>
      <c r="U2690" t="s">
        <v>41</v>
      </c>
      <c r="V2690" t="s">
        <v>12905</v>
      </c>
      <c r="W2690" t="s">
        <v>55</v>
      </c>
      <c r="X2690" t="s">
        <v>103</v>
      </c>
      <c r="Y2690" t="s">
        <v>44</v>
      </c>
      <c r="Z2690">
        <v>4</v>
      </c>
      <c r="AA2690" t="str">
        <f t="shared" si="123"/>
        <v>Non-Active</v>
      </c>
      <c r="AB2690">
        <f t="shared" si="124"/>
        <v>1964</v>
      </c>
      <c r="AC2690">
        <f t="shared" si="125"/>
        <v>62</v>
      </c>
      <c r="AD2690" t="str" cm="1">
        <f t="array" ref="AD2690">_xlfn.IFS(AB2690&lt;1965,"Baby Boomers",AB2690&lt;1981,"Gen X",AB2690&lt;1997,"Millenial",TRUE,("Gen Z"))</f>
        <v>Baby Boomers</v>
      </c>
    </row>
    <row r="2691" spans="1:30" x14ac:dyDescent="0.25">
      <c r="A2691" t="s">
        <v>15699</v>
      </c>
      <c r="B2691" t="s">
        <v>8784</v>
      </c>
      <c r="C2691" t="s">
        <v>358</v>
      </c>
      <c r="D2691" s="2">
        <v>44259</v>
      </c>
      <c r="E2691" s="2" t="s">
        <v>10301</v>
      </c>
      <c r="F2691" t="s">
        <v>727</v>
      </c>
      <c r="G2691" t="s">
        <v>9427</v>
      </c>
      <c r="H2691" t="s">
        <v>9428</v>
      </c>
      <c r="I2691" t="s">
        <v>117</v>
      </c>
      <c r="J2691" t="s">
        <v>32</v>
      </c>
      <c r="K2691" t="s">
        <v>51</v>
      </c>
      <c r="L2691" t="s">
        <v>63</v>
      </c>
      <c r="M2691" t="s">
        <v>35</v>
      </c>
      <c r="N2691" t="s">
        <v>36</v>
      </c>
      <c r="O2691" t="s">
        <v>10301</v>
      </c>
      <c r="P2691" t="s">
        <v>10302</v>
      </c>
      <c r="Q2691" t="s">
        <v>89</v>
      </c>
      <c r="R2691" s="2">
        <v>29883</v>
      </c>
      <c r="S2691" t="s">
        <v>39</v>
      </c>
      <c r="T2691" t="s">
        <v>162</v>
      </c>
      <c r="U2691" t="s">
        <v>41</v>
      </c>
      <c r="V2691" t="s">
        <v>12906</v>
      </c>
      <c r="W2691" t="s">
        <v>55</v>
      </c>
      <c r="X2691" t="s">
        <v>83</v>
      </c>
      <c r="Y2691" t="s">
        <v>44</v>
      </c>
      <c r="Z2691">
        <v>5</v>
      </c>
      <c r="AA2691" t="str">
        <f t="shared" ref="AA2691:AA2754" si="126">IF(E2691="","Active","Non-Active")</f>
        <v>Active</v>
      </c>
      <c r="AB2691">
        <f t="shared" ref="AB2691:AB2754" si="127">YEAR(R2691)</f>
        <v>1981</v>
      </c>
      <c r="AC2691">
        <f t="shared" ref="AC2691:AC2754" si="128">INT(YEARFRAC(R2691,"20/04/2026"))</f>
        <v>44</v>
      </c>
      <c r="AD2691" t="str" cm="1">
        <f t="array" ref="AD2691">_xlfn.IFS(AB2691&lt;1965,"Baby Boomers",AB2691&lt;1981,"Gen X",AB2691&lt;1997,"Millenial",TRUE,("Gen Z"))</f>
        <v>Millenial</v>
      </c>
    </row>
    <row r="2692" spans="1:30" x14ac:dyDescent="0.25">
      <c r="A2692" t="s">
        <v>15700</v>
      </c>
      <c r="B2692" t="s">
        <v>9429</v>
      </c>
      <c r="C2692" t="s">
        <v>27</v>
      </c>
      <c r="D2692" s="2">
        <v>43765</v>
      </c>
      <c r="E2692" s="2" t="s">
        <v>10301</v>
      </c>
      <c r="F2692" t="s">
        <v>727</v>
      </c>
      <c r="G2692" t="s">
        <v>9430</v>
      </c>
      <c r="H2692" t="s">
        <v>9431</v>
      </c>
      <c r="I2692" t="s">
        <v>61</v>
      </c>
      <c r="J2692" t="s">
        <v>32</v>
      </c>
      <c r="K2692" t="s">
        <v>51</v>
      </c>
      <c r="L2692" t="s">
        <v>34</v>
      </c>
      <c r="M2692" t="s">
        <v>51</v>
      </c>
      <c r="N2692" t="s">
        <v>36</v>
      </c>
      <c r="O2692" t="s">
        <v>10301</v>
      </c>
      <c r="P2692" t="s">
        <v>10302</v>
      </c>
      <c r="Q2692" t="s">
        <v>65</v>
      </c>
      <c r="R2692" s="2">
        <v>15324</v>
      </c>
      <c r="S2692" t="s">
        <v>39</v>
      </c>
      <c r="T2692" t="s">
        <v>162</v>
      </c>
      <c r="U2692" t="s">
        <v>41</v>
      </c>
      <c r="V2692" t="s">
        <v>12907</v>
      </c>
      <c r="W2692" t="s">
        <v>42</v>
      </c>
      <c r="X2692" t="s">
        <v>83</v>
      </c>
      <c r="Y2692" t="s">
        <v>44</v>
      </c>
      <c r="Z2692">
        <v>2</v>
      </c>
      <c r="AA2692" t="str">
        <f t="shared" si="126"/>
        <v>Active</v>
      </c>
      <c r="AB2692">
        <f t="shared" si="127"/>
        <v>1941</v>
      </c>
      <c r="AC2692">
        <f t="shared" si="128"/>
        <v>84</v>
      </c>
      <c r="AD2692" t="str" cm="1">
        <f t="array" ref="AD2692">_xlfn.IFS(AB2692&lt;1965,"Baby Boomers",AB2692&lt;1981,"Gen X",AB2692&lt;1997,"Millenial",TRUE,("Gen Z"))</f>
        <v>Baby Boomers</v>
      </c>
    </row>
    <row r="2693" spans="1:30" x14ac:dyDescent="0.25">
      <c r="A2693" t="s">
        <v>15701</v>
      </c>
      <c r="B2693" t="s">
        <v>2270</v>
      </c>
      <c r="C2693" t="s">
        <v>347</v>
      </c>
      <c r="D2693" s="2">
        <v>43493</v>
      </c>
      <c r="E2693" s="2">
        <v>44179</v>
      </c>
      <c r="F2693" t="s">
        <v>727</v>
      </c>
      <c r="G2693" t="s">
        <v>12908</v>
      </c>
      <c r="H2693" t="s">
        <v>9433</v>
      </c>
      <c r="I2693" t="s">
        <v>88</v>
      </c>
      <c r="J2693" t="s">
        <v>744</v>
      </c>
      <c r="K2693" t="s">
        <v>51</v>
      </c>
      <c r="L2693" t="s">
        <v>50</v>
      </c>
      <c r="M2693" t="s">
        <v>62</v>
      </c>
      <c r="N2693" t="s">
        <v>174</v>
      </c>
      <c r="O2693" t="s">
        <v>9434</v>
      </c>
      <c r="P2693" t="s">
        <v>10302</v>
      </c>
      <c r="Q2693" t="s">
        <v>331</v>
      </c>
      <c r="R2693" s="2">
        <v>20803</v>
      </c>
      <c r="S2693" t="s">
        <v>39</v>
      </c>
      <c r="T2693" t="s">
        <v>102</v>
      </c>
      <c r="U2693" t="s">
        <v>41</v>
      </c>
      <c r="V2693" t="s">
        <v>12909</v>
      </c>
      <c r="W2693" t="s">
        <v>92</v>
      </c>
      <c r="X2693" t="s">
        <v>103</v>
      </c>
      <c r="Y2693" t="s">
        <v>44</v>
      </c>
      <c r="Z2693">
        <v>2</v>
      </c>
      <c r="AA2693" t="str">
        <f t="shared" si="126"/>
        <v>Non-Active</v>
      </c>
      <c r="AB2693">
        <f t="shared" si="127"/>
        <v>1956</v>
      </c>
      <c r="AC2693">
        <f t="shared" si="128"/>
        <v>69</v>
      </c>
      <c r="AD2693" t="str" cm="1">
        <f t="array" ref="AD2693">_xlfn.IFS(AB2693&lt;1965,"Baby Boomers",AB2693&lt;1981,"Gen X",AB2693&lt;1997,"Millenial",TRUE,("Gen Z"))</f>
        <v>Baby Boomers</v>
      </c>
    </row>
    <row r="2694" spans="1:30" x14ac:dyDescent="0.25">
      <c r="A2694" t="s">
        <v>15702</v>
      </c>
      <c r="B2694" t="s">
        <v>9435</v>
      </c>
      <c r="C2694" t="s">
        <v>1442</v>
      </c>
      <c r="D2694" s="2">
        <v>44206</v>
      </c>
      <c r="E2694" s="2" t="s">
        <v>10301</v>
      </c>
      <c r="F2694" t="s">
        <v>28</v>
      </c>
      <c r="G2694" t="s">
        <v>9436</v>
      </c>
      <c r="H2694" t="s">
        <v>9437</v>
      </c>
      <c r="I2694" t="s">
        <v>117</v>
      </c>
      <c r="J2694" t="s">
        <v>32</v>
      </c>
      <c r="K2694" t="s">
        <v>51</v>
      </c>
      <c r="L2694" t="s">
        <v>34</v>
      </c>
      <c r="M2694" t="s">
        <v>51</v>
      </c>
      <c r="N2694" t="s">
        <v>36</v>
      </c>
      <c r="O2694" t="s">
        <v>10301</v>
      </c>
      <c r="P2694" t="s">
        <v>10302</v>
      </c>
      <c r="Q2694" t="s">
        <v>80</v>
      </c>
      <c r="R2694" s="2">
        <v>34125</v>
      </c>
      <c r="S2694" t="s">
        <v>39</v>
      </c>
      <c r="T2694" t="s">
        <v>82</v>
      </c>
      <c r="U2694" t="s">
        <v>54</v>
      </c>
      <c r="V2694" t="s">
        <v>12910</v>
      </c>
      <c r="W2694" t="s">
        <v>73</v>
      </c>
      <c r="X2694" t="s">
        <v>74</v>
      </c>
      <c r="Y2694" t="s">
        <v>44</v>
      </c>
      <c r="Z2694">
        <v>5</v>
      </c>
      <c r="AA2694" t="str">
        <f t="shared" si="126"/>
        <v>Active</v>
      </c>
      <c r="AB2694">
        <f t="shared" si="127"/>
        <v>1993</v>
      </c>
      <c r="AC2694">
        <f t="shared" si="128"/>
        <v>32</v>
      </c>
      <c r="AD2694" t="str" cm="1">
        <f t="array" ref="AD2694">_xlfn.IFS(AB2694&lt;1965,"Baby Boomers",AB2694&lt;1981,"Gen X",AB2694&lt;1997,"Millenial",TRUE,("Gen Z"))</f>
        <v>Millenial</v>
      </c>
    </row>
    <row r="2695" spans="1:30" x14ac:dyDescent="0.25">
      <c r="A2695" t="s">
        <v>15703</v>
      </c>
      <c r="B2695" t="s">
        <v>2551</v>
      </c>
      <c r="C2695" t="s">
        <v>3825</v>
      </c>
      <c r="D2695" s="2">
        <v>44413</v>
      </c>
      <c r="E2695" s="2">
        <v>44987</v>
      </c>
      <c r="F2695" t="s">
        <v>28</v>
      </c>
      <c r="G2695" t="s">
        <v>9438</v>
      </c>
      <c r="H2695" t="s">
        <v>9439</v>
      </c>
      <c r="I2695" t="s">
        <v>61</v>
      </c>
      <c r="J2695" t="s">
        <v>32</v>
      </c>
      <c r="K2695" t="s">
        <v>51</v>
      </c>
      <c r="L2695" t="s">
        <v>50</v>
      </c>
      <c r="M2695" t="s">
        <v>62</v>
      </c>
      <c r="N2695" t="s">
        <v>125</v>
      </c>
      <c r="O2695" t="s">
        <v>9440</v>
      </c>
      <c r="P2695" t="s">
        <v>10302</v>
      </c>
      <c r="Q2695" t="s">
        <v>52</v>
      </c>
      <c r="R2695" s="2">
        <v>16836</v>
      </c>
      <c r="S2695" t="s">
        <v>39</v>
      </c>
      <c r="T2695" t="s">
        <v>162</v>
      </c>
      <c r="U2695" t="s">
        <v>41</v>
      </c>
      <c r="V2695" t="s">
        <v>12911</v>
      </c>
      <c r="W2695" t="s">
        <v>127</v>
      </c>
      <c r="X2695" t="s">
        <v>43</v>
      </c>
      <c r="Y2695" t="s">
        <v>44</v>
      </c>
      <c r="Z2695">
        <v>4</v>
      </c>
      <c r="AA2695" t="str">
        <f t="shared" si="126"/>
        <v>Non-Active</v>
      </c>
      <c r="AB2695">
        <f t="shared" si="127"/>
        <v>1946</v>
      </c>
      <c r="AC2695">
        <f t="shared" si="128"/>
        <v>80</v>
      </c>
      <c r="AD2695" t="str" cm="1">
        <f t="array" ref="AD2695">_xlfn.IFS(AB2695&lt;1965,"Baby Boomers",AB2695&lt;1981,"Gen X",AB2695&lt;1997,"Millenial",TRUE,("Gen Z"))</f>
        <v>Baby Boomers</v>
      </c>
    </row>
    <row r="2696" spans="1:30" x14ac:dyDescent="0.25">
      <c r="A2696" t="s">
        <v>15704</v>
      </c>
      <c r="B2696" t="s">
        <v>9441</v>
      </c>
      <c r="C2696" t="s">
        <v>276</v>
      </c>
      <c r="D2696" s="2">
        <v>44872</v>
      </c>
      <c r="E2696" s="2">
        <v>44987</v>
      </c>
      <c r="F2696" t="s">
        <v>28</v>
      </c>
      <c r="G2696" t="s">
        <v>9442</v>
      </c>
      <c r="H2696" t="s">
        <v>9443</v>
      </c>
      <c r="I2696" t="s">
        <v>167</v>
      </c>
      <c r="J2696" t="s">
        <v>32</v>
      </c>
      <c r="K2696" t="s">
        <v>51</v>
      </c>
      <c r="L2696" t="s">
        <v>34</v>
      </c>
      <c r="M2696" t="s">
        <v>62</v>
      </c>
      <c r="N2696" t="s">
        <v>139</v>
      </c>
      <c r="O2696" t="s">
        <v>9444</v>
      </c>
      <c r="P2696" t="s">
        <v>10302</v>
      </c>
      <c r="Q2696" t="s">
        <v>176</v>
      </c>
      <c r="R2696" s="2">
        <v>18188</v>
      </c>
      <c r="S2696" t="s">
        <v>39</v>
      </c>
      <c r="T2696" t="s">
        <v>418</v>
      </c>
      <c r="U2696" t="s">
        <v>41</v>
      </c>
      <c r="V2696" t="s">
        <v>12912</v>
      </c>
      <c r="W2696" t="s">
        <v>92</v>
      </c>
      <c r="X2696" t="s">
        <v>74</v>
      </c>
      <c r="Y2696" t="s">
        <v>44</v>
      </c>
      <c r="Z2696">
        <v>4</v>
      </c>
      <c r="AA2696" t="str">
        <f t="shared" si="126"/>
        <v>Non-Active</v>
      </c>
      <c r="AB2696">
        <f t="shared" si="127"/>
        <v>1949</v>
      </c>
      <c r="AC2696">
        <f t="shared" si="128"/>
        <v>76</v>
      </c>
      <c r="AD2696" t="str" cm="1">
        <f t="array" ref="AD2696">_xlfn.IFS(AB2696&lt;1965,"Baby Boomers",AB2696&lt;1981,"Gen X",AB2696&lt;1997,"Millenial",TRUE,("Gen Z"))</f>
        <v>Baby Boomers</v>
      </c>
    </row>
    <row r="2697" spans="1:30" x14ac:dyDescent="0.25">
      <c r="A2697" t="s">
        <v>15705</v>
      </c>
      <c r="B2697" t="s">
        <v>4198</v>
      </c>
      <c r="C2697" t="s">
        <v>1126</v>
      </c>
      <c r="D2697" s="2">
        <v>44584</v>
      </c>
      <c r="E2697" s="2">
        <v>44738</v>
      </c>
      <c r="F2697" t="s">
        <v>28</v>
      </c>
      <c r="G2697" t="s">
        <v>12913</v>
      </c>
      <c r="H2697" t="s">
        <v>9446</v>
      </c>
      <c r="I2697" t="s">
        <v>132</v>
      </c>
      <c r="J2697" t="s">
        <v>10699</v>
      </c>
      <c r="K2697" t="s">
        <v>33</v>
      </c>
      <c r="L2697" t="s">
        <v>34</v>
      </c>
      <c r="M2697" t="s">
        <v>51</v>
      </c>
      <c r="N2697" t="s">
        <v>174</v>
      </c>
      <c r="O2697" t="s">
        <v>9447</v>
      </c>
      <c r="P2697" t="s">
        <v>10302</v>
      </c>
      <c r="Q2697" t="s">
        <v>176</v>
      </c>
      <c r="R2697" s="2">
        <v>17068</v>
      </c>
      <c r="S2697" t="s">
        <v>39</v>
      </c>
      <c r="T2697" t="s">
        <v>418</v>
      </c>
      <c r="U2697" t="s">
        <v>41</v>
      </c>
      <c r="V2697" t="s">
        <v>11339</v>
      </c>
      <c r="W2697" t="s">
        <v>42</v>
      </c>
      <c r="X2697" t="s">
        <v>74</v>
      </c>
      <c r="Y2697" t="s">
        <v>44</v>
      </c>
      <c r="Z2697">
        <v>5</v>
      </c>
      <c r="AA2697" t="str">
        <f t="shared" si="126"/>
        <v>Non-Active</v>
      </c>
      <c r="AB2697">
        <f t="shared" si="127"/>
        <v>1946</v>
      </c>
      <c r="AC2697">
        <f t="shared" si="128"/>
        <v>79</v>
      </c>
      <c r="AD2697" t="str" cm="1">
        <f t="array" ref="AD2697">_xlfn.IFS(AB2697&lt;1965,"Baby Boomers",AB2697&lt;1981,"Gen X",AB2697&lt;1997,"Millenial",TRUE,("Gen Z"))</f>
        <v>Baby Boomers</v>
      </c>
    </row>
    <row r="2698" spans="1:30" x14ac:dyDescent="0.25">
      <c r="A2698" t="s">
        <v>15706</v>
      </c>
      <c r="B2698" t="s">
        <v>9448</v>
      </c>
      <c r="C2698" t="s">
        <v>3571</v>
      </c>
      <c r="D2698" s="2">
        <v>44389</v>
      </c>
      <c r="E2698" s="2" t="s">
        <v>10301</v>
      </c>
      <c r="F2698" t="s">
        <v>28</v>
      </c>
      <c r="G2698" t="s">
        <v>9449</v>
      </c>
      <c r="H2698" t="s">
        <v>9450</v>
      </c>
      <c r="I2698" t="s">
        <v>79</v>
      </c>
      <c r="J2698" t="s">
        <v>32</v>
      </c>
      <c r="K2698" t="s">
        <v>62</v>
      </c>
      <c r="L2698" t="s">
        <v>34</v>
      </c>
      <c r="M2698" t="s">
        <v>51</v>
      </c>
      <c r="N2698" t="s">
        <v>36</v>
      </c>
      <c r="O2698" t="s">
        <v>10301</v>
      </c>
      <c r="P2698" t="s">
        <v>10302</v>
      </c>
      <c r="Q2698" t="s">
        <v>147</v>
      </c>
      <c r="R2698" s="2">
        <v>18751</v>
      </c>
      <c r="S2698" t="s">
        <v>39</v>
      </c>
      <c r="T2698" t="s">
        <v>418</v>
      </c>
      <c r="U2698" t="s">
        <v>54</v>
      </c>
      <c r="V2698" t="s">
        <v>12914</v>
      </c>
      <c r="W2698" t="s">
        <v>55</v>
      </c>
      <c r="X2698" t="s">
        <v>83</v>
      </c>
      <c r="Y2698" t="s">
        <v>44</v>
      </c>
      <c r="Z2698">
        <v>4</v>
      </c>
      <c r="AA2698" t="str">
        <f t="shared" si="126"/>
        <v>Active</v>
      </c>
      <c r="AB2698">
        <f t="shared" si="127"/>
        <v>1951</v>
      </c>
      <c r="AC2698">
        <f t="shared" si="128"/>
        <v>74</v>
      </c>
      <c r="AD2698" t="str" cm="1">
        <f t="array" ref="AD2698">_xlfn.IFS(AB2698&lt;1965,"Baby Boomers",AB2698&lt;1981,"Gen X",AB2698&lt;1997,"Millenial",TRUE,("Gen Z"))</f>
        <v>Baby Boomers</v>
      </c>
    </row>
    <row r="2699" spans="1:30" x14ac:dyDescent="0.25">
      <c r="A2699" t="s">
        <v>15707</v>
      </c>
      <c r="B2699" t="s">
        <v>9451</v>
      </c>
      <c r="C2699" t="s">
        <v>7353</v>
      </c>
      <c r="D2699" s="2">
        <v>43470</v>
      </c>
      <c r="E2699" s="2">
        <v>44504</v>
      </c>
      <c r="F2699" t="s">
        <v>28</v>
      </c>
      <c r="G2699" t="s">
        <v>9452</v>
      </c>
      <c r="H2699" t="s">
        <v>9453</v>
      </c>
      <c r="I2699" t="s">
        <v>97</v>
      </c>
      <c r="J2699" t="s">
        <v>10699</v>
      </c>
      <c r="K2699" t="s">
        <v>62</v>
      </c>
      <c r="L2699" t="s">
        <v>63</v>
      </c>
      <c r="M2699" t="s">
        <v>51</v>
      </c>
      <c r="N2699" t="s">
        <v>125</v>
      </c>
      <c r="O2699" t="s">
        <v>9454</v>
      </c>
      <c r="P2699" t="s">
        <v>10302</v>
      </c>
      <c r="Q2699" t="s">
        <v>110</v>
      </c>
      <c r="R2699" s="2">
        <v>33478</v>
      </c>
      <c r="S2699" t="s">
        <v>39</v>
      </c>
      <c r="T2699" t="s">
        <v>102</v>
      </c>
      <c r="U2699" t="s">
        <v>41</v>
      </c>
      <c r="V2699" t="s">
        <v>12915</v>
      </c>
      <c r="W2699" t="s">
        <v>42</v>
      </c>
      <c r="X2699" t="s">
        <v>74</v>
      </c>
      <c r="Y2699" t="s">
        <v>44</v>
      </c>
      <c r="Z2699">
        <v>5</v>
      </c>
      <c r="AA2699" t="str">
        <f t="shared" si="126"/>
        <v>Non-Active</v>
      </c>
      <c r="AB2699">
        <f t="shared" si="127"/>
        <v>1991</v>
      </c>
      <c r="AC2699">
        <f t="shared" si="128"/>
        <v>34</v>
      </c>
      <c r="AD2699" t="str" cm="1">
        <f t="array" ref="AD2699">_xlfn.IFS(AB2699&lt;1965,"Baby Boomers",AB2699&lt;1981,"Gen X",AB2699&lt;1997,"Millenial",TRUE,("Gen Z"))</f>
        <v>Millenial</v>
      </c>
    </row>
    <row r="2700" spans="1:30" x14ac:dyDescent="0.25">
      <c r="A2700" t="s">
        <v>15708</v>
      </c>
      <c r="B2700" t="s">
        <v>5256</v>
      </c>
      <c r="C2700" t="s">
        <v>4539</v>
      </c>
      <c r="D2700" s="2">
        <v>43928</v>
      </c>
      <c r="E2700" s="2">
        <v>44276</v>
      </c>
      <c r="F2700" t="s">
        <v>28</v>
      </c>
      <c r="G2700" t="s">
        <v>9455</v>
      </c>
      <c r="H2700" t="s">
        <v>9456</v>
      </c>
      <c r="I2700" t="s">
        <v>167</v>
      </c>
      <c r="J2700" t="s">
        <v>10699</v>
      </c>
      <c r="K2700" t="s">
        <v>51</v>
      </c>
      <c r="L2700" t="s">
        <v>34</v>
      </c>
      <c r="M2700" t="s">
        <v>51</v>
      </c>
      <c r="N2700" t="s">
        <v>125</v>
      </c>
      <c r="O2700" t="s">
        <v>9457</v>
      </c>
      <c r="P2700" t="s">
        <v>10302</v>
      </c>
      <c r="Q2700" t="s">
        <v>52</v>
      </c>
      <c r="R2700" s="2">
        <v>33855</v>
      </c>
      <c r="S2700" t="s">
        <v>39</v>
      </c>
      <c r="T2700" t="s">
        <v>82</v>
      </c>
      <c r="U2700" t="s">
        <v>54</v>
      </c>
      <c r="V2700" t="s">
        <v>12916</v>
      </c>
      <c r="W2700" t="s">
        <v>92</v>
      </c>
      <c r="X2700" t="s">
        <v>103</v>
      </c>
      <c r="Y2700" t="s">
        <v>44</v>
      </c>
      <c r="Z2700">
        <v>4</v>
      </c>
      <c r="AA2700" t="str">
        <f t="shared" si="126"/>
        <v>Non-Active</v>
      </c>
      <c r="AB2700">
        <f t="shared" si="127"/>
        <v>1992</v>
      </c>
      <c r="AC2700">
        <f t="shared" si="128"/>
        <v>33</v>
      </c>
      <c r="AD2700" t="str" cm="1">
        <f t="array" ref="AD2700">_xlfn.IFS(AB2700&lt;1965,"Baby Boomers",AB2700&lt;1981,"Gen X",AB2700&lt;1997,"Millenial",TRUE,("Gen Z"))</f>
        <v>Millenial</v>
      </c>
    </row>
    <row r="2701" spans="1:30" x14ac:dyDescent="0.25">
      <c r="A2701" t="s">
        <v>15709</v>
      </c>
      <c r="B2701" t="s">
        <v>9132</v>
      </c>
      <c r="C2701" t="s">
        <v>2003</v>
      </c>
      <c r="D2701" s="2">
        <v>44678</v>
      </c>
      <c r="E2701" s="2" t="s">
        <v>10301</v>
      </c>
      <c r="F2701" t="s">
        <v>28</v>
      </c>
      <c r="G2701" t="s">
        <v>9458</v>
      </c>
      <c r="H2701" t="s">
        <v>9459</v>
      </c>
      <c r="I2701" t="s">
        <v>97</v>
      </c>
      <c r="J2701" t="s">
        <v>32</v>
      </c>
      <c r="K2701" t="s">
        <v>33</v>
      </c>
      <c r="L2701" t="s">
        <v>34</v>
      </c>
      <c r="M2701" t="s">
        <v>62</v>
      </c>
      <c r="N2701" t="s">
        <v>36</v>
      </c>
      <c r="O2701" t="s">
        <v>10301</v>
      </c>
      <c r="P2701" t="s">
        <v>10302</v>
      </c>
      <c r="Q2701" t="s">
        <v>176</v>
      </c>
      <c r="R2701" s="2">
        <v>28673</v>
      </c>
      <c r="S2701" t="s">
        <v>39</v>
      </c>
      <c r="T2701" t="s">
        <v>177</v>
      </c>
      <c r="U2701" t="s">
        <v>54</v>
      </c>
      <c r="V2701" t="s">
        <v>12917</v>
      </c>
      <c r="W2701" t="s">
        <v>92</v>
      </c>
      <c r="X2701" t="s">
        <v>103</v>
      </c>
      <c r="Y2701" t="s">
        <v>44</v>
      </c>
      <c r="Z2701">
        <v>2</v>
      </c>
      <c r="AA2701" t="str">
        <f t="shared" si="126"/>
        <v>Active</v>
      </c>
      <c r="AB2701">
        <f t="shared" si="127"/>
        <v>1978</v>
      </c>
      <c r="AC2701">
        <f t="shared" si="128"/>
        <v>47</v>
      </c>
      <c r="AD2701" t="str" cm="1">
        <f t="array" ref="AD2701">_xlfn.IFS(AB2701&lt;1965,"Baby Boomers",AB2701&lt;1981,"Gen X",AB2701&lt;1997,"Millenial",TRUE,("Gen Z"))</f>
        <v>Gen X</v>
      </c>
    </row>
    <row r="2702" spans="1:30" x14ac:dyDescent="0.25">
      <c r="A2702" t="s">
        <v>15710</v>
      </c>
      <c r="B2702" t="s">
        <v>9460</v>
      </c>
      <c r="C2702" t="s">
        <v>7122</v>
      </c>
      <c r="D2702" s="2">
        <v>44726</v>
      </c>
      <c r="E2702" s="2">
        <v>44900</v>
      </c>
      <c r="F2702" t="s">
        <v>28</v>
      </c>
      <c r="G2702" t="s">
        <v>9461</v>
      </c>
      <c r="H2702" t="s">
        <v>9462</v>
      </c>
      <c r="I2702" t="s">
        <v>117</v>
      </c>
      <c r="J2702" t="s">
        <v>32</v>
      </c>
      <c r="K2702" t="s">
        <v>51</v>
      </c>
      <c r="L2702" t="s">
        <v>50</v>
      </c>
      <c r="M2702" t="s">
        <v>51</v>
      </c>
      <c r="N2702" t="s">
        <v>125</v>
      </c>
      <c r="O2702" t="s">
        <v>9463</v>
      </c>
      <c r="P2702" t="s">
        <v>10302</v>
      </c>
      <c r="Q2702" t="s">
        <v>176</v>
      </c>
      <c r="R2702" s="2">
        <v>33537</v>
      </c>
      <c r="S2702" t="s">
        <v>39</v>
      </c>
      <c r="T2702" t="s">
        <v>6</v>
      </c>
      <c r="U2702" t="s">
        <v>54</v>
      </c>
      <c r="V2702" t="s">
        <v>12918</v>
      </c>
      <c r="W2702" t="s">
        <v>42</v>
      </c>
      <c r="X2702" t="s">
        <v>83</v>
      </c>
      <c r="Y2702" t="s">
        <v>44</v>
      </c>
      <c r="Z2702">
        <v>2</v>
      </c>
      <c r="AA2702" t="str">
        <f t="shared" si="126"/>
        <v>Non-Active</v>
      </c>
      <c r="AB2702">
        <f t="shared" si="127"/>
        <v>1991</v>
      </c>
      <c r="AC2702">
        <f t="shared" si="128"/>
        <v>34</v>
      </c>
      <c r="AD2702" t="str" cm="1">
        <f t="array" ref="AD2702">_xlfn.IFS(AB2702&lt;1965,"Baby Boomers",AB2702&lt;1981,"Gen X",AB2702&lt;1997,"Millenial",TRUE,("Gen Z"))</f>
        <v>Millenial</v>
      </c>
    </row>
    <row r="2703" spans="1:30" x14ac:dyDescent="0.25">
      <c r="A2703" t="s">
        <v>15711</v>
      </c>
      <c r="B2703" t="s">
        <v>6097</v>
      </c>
      <c r="C2703" t="s">
        <v>2642</v>
      </c>
      <c r="D2703" s="2">
        <v>43478</v>
      </c>
      <c r="E2703" s="2" t="s">
        <v>10301</v>
      </c>
      <c r="F2703" t="s">
        <v>28</v>
      </c>
      <c r="G2703" t="s">
        <v>9464</v>
      </c>
      <c r="H2703" t="s">
        <v>9465</v>
      </c>
      <c r="I2703" t="s">
        <v>61</v>
      </c>
      <c r="J2703" t="s">
        <v>32</v>
      </c>
      <c r="K2703" t="s">
        <v>51</v>
      </c>
      <c r="L2703" t="s">
        <v>50</v>
      </c>
      <c r="M2703" t="s">
        <v>35</v>
      </c>
      <c r="N2703" t="s">
        <v>36</v>
      </c>
      <c r="O2703" t="s">
        <v>10301</v>
      </c>
      <c r="P2703" t="s">
        <v>10302</v>
      </c>
      <c r="Q2703" t="s">
        <v>89</v>
      </c>
      <c r="R2703" s="2">
        <v>27134</v>
      </c>
      <c r="S2703" t="s">
        <v>39</v>
      </c>
      <c r="T2703" t="s">
        <v>102</v>
      </c>
      <c r="U2703" t="s">
        <v>41</v>
      </c>
      <c r="V2703" t="s">
        <v>12919</v>
      </c>
      <c r="W2703" t="s">
        <v>92</v>
      </c>
      <c r="X2703" t="s">
        <v>43</v>
      </c>
      <c r="Y2703" t="s">
        <v>44</v>
      </c>
      <c r="Z2703">
        <v>2</v>
      </c>
      <c r="AA2703" t="str">
        <f t="shared" si="126"/>
        <v>Active</v>
      </c>
      <c r="AB2703">
        <f t="shared" si="127"/>
        <v>1974</v>
      </c>
      <c r="AC2703">
        <f t="shared" si="128"/>
        <v>52</v>
      </c>
      <c r="AD2703" t="str" cm="1">
        <f t="array" ref="AD2703">_xlfn.IFS(AB2703&lt;1965,"Baby Boomers",AB2703&lt;1981,"Gen X",AB2703&lt;1997,"Millenial",TRUE,("Gen Z"))</f>
        <v>Gen X</v>
      </c>
    </row>
    <row r="2704" spans="1:30" x14ac:dyDescent="0.25">
      <c r="A2704" t="s">
        <v>15712</v>
      </c>
      <c r="B2704" t="s">
        <v>2615</v>
      </c>
      <c r="C2704" t="s">
        <v>550</v>
      </c>
      <c r="D2704" s="2">
        <v>43637</v>
      </c>
      <c r="E2704" s="2" t="s">
        <v>10301</v>
      </c>
      <c r="F2704" t="s">
        <v>28</v>
      </c>
      <c r="G2704" t="s">
        <v>9466</v>
      </c>
      <c r="H2704" t="s">
        <v>9467</v>
      </c>
      <c r="I2704" t="s">
        <v>88</v>
      </c>
      <c r="J2704" t="s">
        <v>32</v>
      </c>
      <c r="K2704" t="s">
        <v>62</v>
      </c>
      <c r="L2704" t="s">
        <v>50</v>
      </c>
      <c r="M2704" t="s">
        <v>51</v>
      </c>
      <c r="N2704" t="s">
        <v>36</v>
      </c>
      <c r="O2704" t="s">
        <v>10301</v>
      </c>
      <c r="P2704" t="s">
        <v>10302</v>
      </c>
      <c r="Q2704" t="s">
        <v>793</v>
      </c>
      <c r="R2704" s="2">
        <v>31239</v>
      </c>
      <c r="S2704" t="s">
        <v>39</v>
      </c>
      <c r="T2704" t="s">
        <v>82</v>
      </c>
      <c r="U2704" t="s">
        <v>41</v>
      </c>
      <c r="V2704" t="s">
        <v>12920</v>
      </c>
      <c r="W2704" t="s">
        <v>92</v>
      </c>
      <c r="X2704" t="s">
        <v>43</v>
      </c>
      <c r="Y2704" t="s">
        <v>44</v>
      </c>
      <c r="Z2704">
        <v>5</v>
      </c>
      <c r="AA2704" t="str">
        <f t="shared" si="126"/>
        <v>Active</v>
      </c>
      <c r="AB2704">
        <f t="shared" si="127"/>
        <v>1985</v>
      </c>
      <c r="AC2704">
        <f t="shared" si="128"/>
        <v>40</v>
      </c>
      <c r="AD2704" t="str" cm="1">
        <f t="array" ref="AD2704">_xlfn.IFS(AB2704&lt;1965,"Baby Boomers",AB2704&lt;1981,"Gen X",AB2704&lt;1997,"Millenial",TRUE,("Gen Z"))</f>
        <v>Millenial</v>
      </c>
    </row>
    <row r="2705" spans="1:30" x14ac:dyDescent="0.25">
      <c r="A2705" t="s">
        <v>15713</v>
      </c>
      <c r="B2705" t="s">
        <v>1386</v>
      </c>
      <c r="C2705" t="s">
        <v>232</v>
      </c>
      <c r="D2705" s="2">
        <v>44053</v>
      </c>
      <c r="E2705" s="2">
        <v>44940</v>
      </c>
      <c r="F2705" t="s">
        <v>28</v>
      </c>
      <c r="G2705" t="s">
        <v>9468</v>
      </c>
      <c r="H2705" t="s">
        <v>9469</v>
      </c>
      <c r="I2705" t="s">
        <v>31</v>
      </c>
      <c r="J2705" t="s">
        <v>32</v>
      </c>
      <c r="K2705" t="s">
        <v>51</v>
      </c>
      <c r="L2705" t="s">
        <v>50</v>
      </c>
      <c r="M2705" t="s">
        <v>35</v>
      </c>
      <c r="N2705" t="s">
        <v>174</v>
      </c>
      <c r="O2705" t="s">
        <v>9470</v>
      </c>
      <c r="P2705" t="s">
        <v>10302</v>
      </c>
      <c r="Q2705" t="s">
        <v>304</v>
      </c>
      <c r="R2705" s="2">
        <v>29715</v>
      </c>
      <c r="S2705" t="s">
        <v>39</v>
      </c>
      <c r="T2705" t="s">
        <v>242</v>
      </c>
      <c r="U2705" t="s">
        <v>41</v>
      </c>
      <c r="V2705" t="s">
        <v>12921</v>
      </c>
      <c r="W2705" t="s">
        <v>92</v>
      </c>
      <c r="X2705" t="s">
        <v>43</v>
      </c>
      <c r="Y2705" t="s">
        <v>44</v>
      </c>
      <c r="Z2705">
        <v>5</v>
      </c>
      <c r="AA2705" t="str">
        <f t="shared" si="126"/>
        <v>Non-Active</v>
      </c>
      <c r="AB2705">
        <f t="shared" si="127"/>
        <v>1981</v>
      </c>
      <c r="AC2705">
        <f t="shared" si="128"/>
        <v>44</v>
      </c>
      <c r="AD2705" t="str" cm="1">
        <f t="array" ref="AD2705">_xlfn.IFS(AB2705&lt;1965,"Baby Boomers",AB2705&lt;1981,"Gen X",AB2705&lt;1997,"Millenial",TRUE,("Gen Z"))</f>
        <v>Millenial</v>
      </c>
    </row>
    <row r="2706" spans="1:30" x14ac:dyDescent="0.25">
      <c r="A2706" t="s">
        <v>15714</v>
      </c>
      <c r="B2706" t="s">
        <v>4836</v>
      </c>
      <c r="C2706" t="s">
        <v>2071</v>
      </c>
      <c r="D2706" s="2">
        <v>44299</v>
      </c>
      <c r="E2706" s="2">
        <v>44723</v>
      </c>
      <c r="F2706" t="s">
        <v>28</v>
      </c>
      <c r="G2706" t="s">
        <v>9471</v>
      </c>
      <c r="H2706" t="s">
        <v>9472</v>
      </c>
      <c r="I2706" t="s">
        <v>132</v>
      </c>
      <c r="J2706" t="s">
        <v>32</v>
      </c>
      <c r="K2706" t="s">
        <v>33</v>
      </c>
      <c r="L2706" t="s">
        <v>34</v>
      </c>
      <c r="M2706" t="s">
        <v>35</v>
      </c>
      <c r="N2706" t="s">
        <v>125</v>
      </c>
      <c r="O2706" t="s">
        <v>9473</v>
      </c>
      <c r="P2706" t="s">
        <v>10302</v>
      </c>
      <c r="Q2706" t="s">
        <v>304</v>
      </c>
      <c r="R2706" s="2">
        <v>19752</v>
      </c>
      <c r="S2706" t="s">
        <v>39</v>
      </c>
      <c r="T2706" t="s">
        <v>82</v>
      </c>
      <c r="U2706" t="s">
        <v>41</v>
      </c>
      <c r="V2706" t="s">
        <v>12922</v>
      </c>
      <c r="W2706" t="s">
        <v>55</v>
      </c>
      <c r="X2706" t="s">
        <v>74</v>
      </c>
      <c r="Y2706" t="s">
        <v>44</v>
      </c>
      <c r="Z2706">
        <v>2</v>
      </c>
      <c r="AA2706" t="str">
        <f t="shared" si="126"/>
        <v>Non-Active</v>
      </c>
      <c r="AB2706">
        <f t="shared" si="127"/>
        <v>1954</v>
      </c>
      <c r="AC2706">
        <f t="shared" si="128"/>
        <v>72</v>
      </c>
      <c r="AD2706" t="str" cm="1">
        <f t="array" ref="AD2706">_xlfn.IFS(AB2706&lt;1965,"Baby Boomers",AB2706&lt;1981,"Gen X",AB2706&lt;1997,"Millenial",TRUE,("Gen Z"))</f>
        <v>Baby Boomers</v>
      </c>
    </row>
    <row r="2707" spans="1:30" x14ac:dyDescent="0.25">
      <c r="A2707" t="s">
        <v>15715</v>
      </c>
      <c r="B2707" t="s">
        <v>9474</v>
      </c>
      <c r="C2707" t="s">
        <v>8029</v>
      </c>
      <c r="D2707" s="2">
        <v>43948</v>
      </c>
      <c r="E2707" s="2">
        <v>44852</v>
      </c>
      <c r="F2707" t="s">
        <v>28</v>
      </c>
      <c r="G2707" t="s">
        <v>9475</v>
      </c>
      <c r="H2707" t="s">
        <v>9476</v>
      </c>
      <c r="I2707" t="s">
        <v>49</v>
      </c>
      <c r="J2707" t="s">
        <v>32</v>
      </c>
      <c r="K2707" t="s">
        <v>62</v>
      </c>
      <c r="L2707" t="s">
        <v>50</v>
      </c>
      <c r="M2707" t="s">
        <v>62</v>
      </c>
      <c r="N2707" t="s">
        <v>98</v>
      </c>
      <c r="O2707" t="s">
        <v>9477</v>
      </c>
      <c r="P2707" t="s">
        <v>10302</v>
      </c>
      <c r="Q2707" t="s">
        <v>89</v>
      </c>
      <c r="R2707" s="2">
        <v>29118</v>
      </c>
      <c r="S2707" t="s">
        <v>39</v>
      </c>
      <c r="T2707" t="s">
        <v>82</v>
      </c>
      <c r="U2707" t="s">
        <v>41</v>
      </c>
      <c r="V2707" t="s">
        <v>12923</v>
      </c>
      <c r="W2707" t="s">
        <v>127</v>
      </c>
      <c r="X2707" t="s">
        <v>103</v>
      </c>
      <c r="Y2707" t="s">
        <v>44</v>
      </c>
      <c r="Z2707">
        <v>4</v>
      </c>
      <c r="AA2707" t="str">
        <f t="shared" si="126"/>
        <v>Non-Active</v>
      </c>
      <c r="AB2707">
        <f t="shared" si="127"/>
        <v>1979</v>
      </c>
      <c r="AC2707">
        <f t="shared" si="128"/>
        <v>46</v>
      </c>
      <c r="AD2707" t="str" cm="1">
        <f t="array" ref="AD2707">_xlfn.IFS(AB2707&lt;1965,"Baby Boomers",AB2707&lt;1981,"Gen X",AB2707&lt;1997,"Millenial",TRUE,("Gen Z"))</f>
        <v>Gen X</v>
      </c>
    </row>
    <row r="2708" spans="1:30" x14ac:dyDescent="0.25">
      <c r="A2708" t="s">
        <v>15716</v>
      </c>
      <c r="B2708" t="s">
        <v>3242</v>
      </c>
      <c r="C2708" t="s">
        <v>904</v>
      </c>
      <c r="D2708" s="2">
        <v>44617</v>
      </c>
      <c r="E2708" s="2">
        <v>44622</v>
      </c>
      <c r="F2708" t="s">
        <v>28</v>
      </c>
      <c r="G2708" t="s">
        <v>9478</v>
      </c>
      <c r="H2708" t="s">
        <v>9479</v>
      </c>
      <c r="I2708" t="s">
        <v>138</v>
      </c>
      <c r="J2708" t="s">
        <v>10826</v>
      </c>
      <c r="K2708" t="s">
        <v>33</v>
      </c>
      <c r="L2708" t="s">
        <v>34</v>
      </c>
      <c r="M2708" t="s">
        <v>51</v>
      </c>
      <c r="N2708" t="s">
        <v>125</v>
      </c>
      <c r="O2708" t="s">
        <v>9480</v>
      </c>
      <c r="P2708" t="s">
        <v>10302</v>
      </c>
      <c r="Q2708" t="s">
        <v>176</v>
      </c>
      <c r="R2708" s="2">
        <v>21481</v>
      </c>
      <c r="S2708" t="s">
        <v>39</v>
      </c>
      <c r="T2708" t="s">
        <v>177</v>
      </c>
      <c r="U2708" t="s">
        <v>54</v>
      </c>
      <c r="V2708" t="s">
        <v>12924</v>
      </c>
      <c r="W2708" t="s">
        <v>42</v>
      </c>
      <c r="X2708" t="s">
        <v>83</v>
      </c>
      <c r="Y2708" t="s">
        <v>44</v>
      </c>
      <c r="Z2708">
        <v>5</v>
      </c>
      <c r="AA2708" t="str">
        <f t="shared" si="126"/>
        <v>Non-Active</v>
      </c>
      <c r="AB2708">
        <f t="shared" si="127"/>
        <v>1958</v>
      </c>
      <c r="AC2708">
        <f t="shared" si="128"/>
        <v>67</v>
      </c>
      <c r="AD2708" t="str" cm="1">
        <f t="array" ref="AD2708">_xlfn.IFS(AB2708&lt;1965,"Baby Boomers",AB2708&lt;1981,"Gen X",AB2708&lt;1997,"Millenial",TRUE,("Gen Z"))</f>
        <v>Baby Boomers</v>
      </c>
    </row>
    <row r="2709" spans="1:30" x14ac:dyDescent="0.25">
      <c r="A2709" t="s">
        <v>15717</v>
      </c>
      <c r="B2709" t="s">
        <v>9200</v>
      </c>
      <c r="C2709" t="s">
        <v>7376</v>
      </c>
      <c r="D2709" s="2">
        <v>43440</v>
      </c>
      <c r="E2709" s="2">
        <v>44896</v>
      </c>
      <c r="F2709" t="s">
        <v>727</v>
      </c>
      <c r="G2709" t="s">
        <v>9481</v>
      </c>
      <c r="H2709" t="s">
        <v>9482</v>
      </c>
      <c r="I2709" t="s">
        <v>79</v>
      </c>
      <c r="J2709" t="s">
        <v>32</v>
      </c>
      <c r="K2709" t="s">
        <v>51</v>
      </c>
      <c r="L2709" t="s">
        <v>34</v>
      </c>
      <c r="M2709" t="s">
        <v>62</v>
      </c>
      <c r="N2709" t="s">
        <v>174</v>
      </c>
      <c r="O2709" t="s">
        <v>9483</v>
      </c>
      <c r="P2709" t="s">
        <v>10302</v>
      </c>
      <c r="Q2709" t="s">
        <v>230</v>
      </c>
      <c r="R2709" s="2">
        <v>17272</v>
      </c>
      <c r="S2709" t="s">
        <v>39</v>
      </c>
      <c r="T2709" t="s">
        <v>112</v>
      </c>
      <c r="U2709" t="s">
        <v>41</v>
      </c>
      <c r="V2709" t="s">
        <v>10888</v>
      </c>
      <c r="W2709" t="s">
        <v>55</v>
      </c>
      <c r="X2709" t="s">
        <v>83</v>
      </c>
      <c r="Y2709" t="s">
        <v>104</v>
      </c>
      <c r="Z2709">
        <v>5</v>
      </c>
      <c r="AA2709" t="str">
        <f t="shared" si="126"/>
        <v>Non-Active</v>
      </c>
      <c r="AB2709">
        <f t="shared" si="127"/>
        <v>1947</v>
      </c>
      <c r="AC2709">
        <f t="shared" si="128"/>
        <v>79</v>
      </c>
      <c r="AD2709" t="str" cm="1">
        <f t="array" ref="AD2709">_xlfn.IFS(AB2709&lt;1965,"Baby Boomers",AB2709&lt;1981,"Gen X",AB2709&lt;1997,"Millenial",TRUE,("Gen Z"))</f>
        <v>Baby Boomers</v>
      </c>
    </row>
    <row r="2710" spans="1:30" x14ac:dyDescent="0.25">
      <c r="A2710" t="s">
        <v>15718</v>
      </c>
      <c r="B2710" t="s">
        <v>3896</v>
      </c>
      <c r="C2710" t="s">
        <v>5708</v>
      </c>
      <c r="D2710" s="2">
        <v>43902</v>
      </c>
      <c r="E2710" s="2">
        <v>45083</v>
      </c>
      <c r="F2710" t="s">
        <v>727</v>
      </c>
      <c r="G2710" t="s">
        <v>9484</v>
      </c>
      <c r="H2710" t="s">
        <v>9485</v>
      </c>
      <c r="I2710" t="s">
        <v>88</v>
      </c>
      <c r="J2710" t="s">
        <v>32</v>
      </c>
      <c r="K2710" t="s">
        <v>51</v>
      </c>
      <c r="L2710" t="s">
        <v>50</v>
      </c>
      <c r="M2710" t="s">
        <v>35</v>
      </c>
      <c r="N2710" t="s">
        <v>98</v>
      </c>
      <c r="O2710" t="s">
        <v>9486</v>
      </c>
      <c r="P2710" t="s">
        <v>10302</v>
      </c>
      <c r="Q2710" t="s">
        <v>176</v>
      </c>
      <c r="R2710" s="2">
        <v>34084</v>
      </c>
      <c r="S2710" t="s">
        <v>39</v>
      </c>
      <c r="T2710" t="s">
        <v>612</v>
      </c>
      <c r="U2710" t="s">
        <v>41</v>
      </c>
      <c r="V2710" t="s">
        <v>12925</v>
      </c>
      <c r="W2710" t="s">
        <v>42</v>
      </c>
      <c r="X2710" t="s">
        <v>74</v>
      </c>
      <c r="Y2710" t="s">
        <v>44</v>
      </c>
      <c r="Z2710">
        <v>4</v>
      </c>
      <c r="AA2710" t="str">
        <f t="shared" si="126"/>
        <v>Non-Active</v>
      </c>
      <c r="AB2710">
        <f t="shared" si="127"/>
        <v>1993</v>
      </c>
      <c r="AC2710">
        <f t="shared" si="128"/>
        <v>32</v>
      </c>
      <c r="AD2710" t="str" cm="1">
        <f t="array" ref="AD2710">_xlfn.IFS(AB2710&lt;1965,"Baby Boomers",AB2710&lt;1981,"Gen X",AB2710&lt;1997,"Millenial",TRUE,("Gen Z"))</f>
        <v>Millenial</v>
      </c>
    </row>
    <row r="2711" spans="1:30" x14ac:dyDescent="0.25">
      <c r="A2711" t="s">
        <v>15719</v>
      </c>
      <c r="B2711" t="s">
        <v>1007</v>
      </c>
      <c r="C2711" t="s">
        <v>1169</v>
      </c>
      <c r="D2711" s="2">
        <v>44881</v>
      </c>
      <c r="E2711" s="2" t="s">
        <v>10301</v>
      </c>
      <c r="F2711" t="s">
        <v>727</v>
      </c>
      <c r="G2711" t="s">
        <v>7901</v>
      </c>
      <c r="H2711" t="s">
        <v>9487</v>
      </c>
      <c r="I2711" t="s">
        <v>31</v>
      </c>
      <c r="J2711" t="s">
        <v>32</v>
      </c>
      <c r="K2711" t="s">
        <v>62</v>
      </c>
      <c r="L2711" t="s">
        <v>63</v>
      </c>
      <c r="M2711" t="s">
        <v>62</v>
      </c>
      <c r="N2711" t="s">
        <v>36</v>
      </c>
      <c r="O2711" t="s">
        <v>10301</v>
      </c>
      <c r="P2711" t="s">
        <v>10302</v>
      </c>
      <c r="Q2711" t="s">
        <v>176</v>
      </c>
      <c r="R2711" s="2">
        <v>35567</v>
      </c>
      <c r="S2711" t="s">
        <v>39</v>
      </c>
      <c r="T2711" t="s">
        <v>225</v>
      </c>
      <c r="U2711" t="s">
        <v>41</v>
      </c>
      <c r="V2711" t="s">
        <v>12926</v>
      </c>
      <c r="W2711" t="s">
        <v>55</v>
      </c>
      <c r="X2711" t="s">
        <v>83</v>
      </c>
      <c r="Y2711" t="s">
        <v>44</v>
      </c>
      <c r="Z2711">
        <v>4</v>
      </c>
      <c r="AA2711" t="str">
        <f t="shared" si="126"/>
        <v>Active</v>
      </c>
      <c r="AB2711">
        <f t="shared" si="127"/>
        <v>1997</v>
      </c>
      <c r="AC2711">
        <f t="shared" si="128"/>
        <v>28</v>
      </c>
      <c r="AD2711" t="str" cm="1">
        <f t="array" ref="AD2711">_xlfn.IFS(AB2711&lt;1965,"Baby Boomers",AB2711&lt;1981,"Gen X",AB2711&lt;1997,"Millenial",TRUE,("Gen Z"))</f>
        <v>Gen Z</v>
      </c>
    </row>
    <row r="2712" spans="1:30" x14ac:dyDescent="0.25">
      <c r="A2712" t="s">
        <v>10782</v>
      </c>
      <c r="B2712" t="s">
        <v>1373</v>
      </c>
      <c r="C2712" t="s">
        <v>5027</v>
      </c>
      <c r="D2712" s="2">
        <v>43443</v>
      </c>
      <c r="E2712" s="2">
        <v>45102</v>
      </c>
      <c r="F2712" t="s">
        <v>727</v>
      </c>
      <c r="G2712" t="s">
        <v>9488</v>
      </c>
      <c r="H2712" t="s">
        <v>9489</v>
      </c>
      <c r="I2712" t="s">
        <v>49</v>
      </c>
      <c r="J2712" t="s">
        <v>744</v>
      </c>
      <c r="K2712" t="s">
        <v>33</v>
      </c>
      <c r="L2712" t="s">
        <v>63</v>
      </c>
      <c r="M2712" t="s">
        <v>35</v>
      </c>
      <c r="N2712" t="s">
        <v>98</v>
      </c>
      <c r="O2712" t="s">
        <v>9490</v>
      </c>
      <c r="P2712" t="s">
        <v>10302</v>
      </c>
      <c r="Q2712" t="s">
        <v>89</v>
      </c>
      <c r="R2712" s="2">
        <v>34853</v>
      </c>
      <c r="S2712" t="s">
        <v>39</v>
      </c>
      <c r="T2712" t="s">
        <v>82</v>
      </c>
      <c r="U2712" t="s">
        <v>41</v>
      </c>
      <c r="V2712" t="s">
        <v>12927</v>
      </c>
      <c r="W2712" t="s">
        <v>73</v>
      </c>
      <c r="X2712" t="s">
        <v>74</v>
      </c>
      <c r="Y2712" t="s">
        <v>44</v>
      </c>
      <c r="Z2712">
        <v>2</v>
      </c>
      <c r="AA2712" t="str">
        <f t="shared" si="126"/>
        <v>Non-Active</v>
      </c>
      <c r="AB2712">
        <f t="shared" si="127"/>
        <v>1995</v>
      </c>
      <c r="AC2712">
        <f t="shared" si="128"/>
        <v>30</v>
      </c>
      <c r="AD2712" t="str" cm="1">
        <f t="array" ref="AD2712">_xlfn.IFS(AB2712&lt;1965,"Baby Boomers",AB2712&lt;1981,"Gen X",AB2712&lt;1997,"Millenial",TRUE,("Gen Z"))</f>
        <v>Millenial</v>
      </c>
    </row>
    <row r="2713" spans="1:30" x14ac:dyDescent="0.25">
      <c r="A2713" t="s">
        <v>15720</v>
      </c>
      <c r="B2713" t="s">
        <v>9361</v>
      </c>
      <c r="C2713" t="s">
        <v>1528</v>
      </c>
      <c r="D2713" s="2">
        <v>44920</v>
      </c>
      <c r="E2713" s="2">
        <v>44993</v>
      </c>
      <c r="F2713" t="s">
        <v>727</v>
      </c>
      <c r="G2713" t="s">
        <v>9491</v>
      </c>
      <c r="H2713" t="s">
        <v>9492</v>
      </c>
      <c r="I2713" t="s">
        <v>138</v>
      </c>
      <c r="J2713" t="s">
        <v>744</v>
      </c>
      <c r="K2713" t="s">
        <v>33</v>
      </c>
      <c r="L2713" t="s">
        <v>50</v>
      </c>
      <c r="M2713" t="s">
        <v>62</v>
      </c>
      <c r="N2713" t="s">
        <v>174</v>
      </c>
      <c r="O2713" t="s">
        <v>9493</v>
      </c>
      <c r="P2713" t="s">
        <v>10302</v>
      </c>
      <c r="Q2713" t="s">
        <v>89</v>
      </c>
      <c r="R2713" s="2">
        <v>31874</v>
      </c>
      <c r="S2713" t="s">
        <v>39</v>
      </c>
      <c r="T2713" t="s">
        <v>82</v>
      </c>
      <c r="U2713" t="s">
        <v>41</v>
      </c>
      <c r="V2713" t="s">
        <v>12928</v>
      </c>
      <c r="W2713" t="s">
        <v>92</v>
      </c>
      <c r="X2713" t="s">
        <v>74</v>
      </c>
      <c r="Y2713" t="s">
        <v>44</v>
      </c>
      <c r="Z2713">
        <v>4</v>
      </c>
      <c r="AA2713" t="str">
        <f t="shared" si="126"/>
        <v>Non-Active</v>
      </c>
      <c r="AB2713">
        <f t="shared" si="127"/>
        <v>1987</v>
      </c>
      <c r="AC2713">
        <f t="shared" si="128"/>
        <v>39</v>
      </c>
      <c r="AD2713" t="str" cm="1">
        <f t="array" ref="AD2713">_xlfn.IFS(AB2713&lt;1965,"Baby Boomers",AB2713&lt;1981,"Gen X",AB2713&lt;1997,"Millenial",TRUE,("Gen Z"))</f>
        <v>Millenial</v>
      </c>
    </row>
    <row r="2714" spans="1:30" x14ac:dyDescent="0.25">
      <c r="A2714" t="s">
        <v>15721</v>
      </c>
      <c r="B2714" t="s">
        <v>7805</v>
      </c>
      <c r="C2714" t="s">
        <v>1507</v>
      </c>
      <c r="D2714" s="2">
        <v>44519</v>
      </c>
      <c r="E2714" s="2" t="s">
        <v>10301</v>
      </c>
      <c r="F2714" t="s">
        <v>727</v>
      </c>
      <c r="G2714" t="s">
        <v>9494</v>
      </c>
      <c r="H2714" t="s">
        <v>9495</v>
      </c>
      <c r="I2714" t="s">
        <v>117</v>
      </c>
      <c r="J2714" t="s">
        <v>32</v>
      </c>
      <c r="K2714" t="s">
        <v>51</v>
      </c>
      <c r="L2714" t="s">
        <v>50</v>
      </c>
      <c r="M2714" t="s">
        <v>35</v>
      </c>
      <c r="N2714" t="s">
        <v>36</v>
      </c>
      <c r="O2714" t="s">
        <v>10301</v>
      </c>
      <c r="P2714" t="s">
        <v>10302</v>
      </c>
      <c r="Q2714" t="s">
        <v>89</v>
      </c>
      <c r="R2714" s="2">
        <v>26156</v>
      </c>
      <c r="S2714" t="s">
        <v>39</v>
      </c>
      <c r="T2714" t="s">
        <v>102</v>
      </c>
      <c r="U2714" t="s">
        <v>41</v>
      </c>
      <c r="V2714" t="s">
        <v>12929</v>
      </c>
      <c r="W2714" t="s">
        <v>127</v>
      </c>
      <c r="X2714" t="s">
        <v>74</v>
      </c>
      <c r="Y2714" t="s">
        <v>44</v>
      </c>
      <c r="Z2714">
        <v>4</v>
      </c>
      <c r="AA2714" t="str">
        <f t="shared" si="126"/>
        <v>Active</v>
      </c>
      <c r="AB2714">
        <f t="shared" si="127"/>
        <v>1971</v>
      </c>
      <c r="AC2714">
        <f t="shared" si="128"/>
        <v>54</v>
      </c>
      <c r="AD2714" t="str" cm="1">
        <f t="array" ref="AD2714">_xlfn.IFS(AB2714&lt;1965,"Baby Boomers",AB2714&lt;1981,"Gen X",AB2714&lt;1997,"Millenial",TRUE,("Gen Z"))</f>
        <v>Gen X</v>
      </c>
    </row>
    <row r="2715" spans="1:30" x14ac:dyDescent="0.25">
      <c r="A2715" t="s">
        <v>15722</v>
      </c>
      <c r="B2715" t="s">
        <v>3212</v>
      </c>
      <c r="C2715" t="s">
        <v>232</v>
      </c>
      <c r="D2715" s="2">
        <v>44621</v>
      </c>
      <c r="E2715" s="2" t="s">
        <v>10301</v>
      </c>
      <c r="F2715" t="s">
        <v>28</v>
      </c>
      <c r="G2715" t="s">
        <v>9496</v>
      </c>
      <c r="H2715" t="s">
        <v>9497</v>
      </c>
      <c r="I2715" t="s">
        <v>61</v>
      </c>
      <c r="J2715" t="s">
        <v>32</v>
      </c>
      <c r="K2715" t="s">
        <v>33</v>
      </c>
      <c r="L2715" t="s">
        <v>34</v>
      </c>
      <c r="M2715" t="s">
        <v>62</v>
      </c>
      <c r="N2715" t="s">
        <v>36</v>
      </c>
      <c r="O2715" t="s">
        <v>10301</v>
      </c>
      <c r="P2715" t="s">
        <v>10302</v>
      </c>
      <c r="Q2715" t="s">
        <v>331</v>
      </c>
      <c r="R2715" s="2">
        <v>32965</v>
      </c>
      <c r="S2715" t="s">
        <v>39</v>
      </c>
      <c r="T2715" t="s">
        <v>82</v>
      </c>
      <c r="U2715" t="s">
        <v>54</v>
      </c>
      <c r="V2715" t="s">
        <v>12930</v>
      </c>
      <c r="W2715" t="s">
        <v>55</v>
      </c>
      <c r="X2715" t="s">
        <v>43</v>
      </c>
      <c r="Y2715" t="s">
        <v>44</v>
      </c>
      <c r="Z2715">
        <v>5</v>
      </c>
      <c r="AA2715" t="str">
        <f t="shared" si="126"/>
        <v>Active</v>
      </c>
      <c r="AB2715">
        <f t="shared" si="127"/>
        <v>1990</v>
      </c>
      <c r="AC2715">
        <f t="shared" si="128"/>
        <v>36</v>
      </c>
      <c r="AD2715" t="str" cm="1">
        <f t="array" ref="AD2715">_xlfn.IFS(AB2715&lt;1965,"Baby Boomers",AB2715&lt;1981,"Gen X",AB2715&lt;1997,"Millenial",TRUE,("Gen Z"))</f>
        <v>Millenial</v>
      </c>
    </row>
    <row r="2716" spans="1:30" x14ac:dyDescent="0.25">
      <c r="A2716" t="s">
        <v>15723</v>
      </c>
      <c r="B2716" t="s">
        <v>9498</v>
      </c>
      <c r="C2716" t="s">
        <v>3499</v>
      </c>
      <c r="D2716" s="2">
        <v>44272</v>
      </c>
      <c r="E2716" s="2" t="s">
        <v>10301</v>
      </c>
      <c r="F2716" t="s">
        <v>28</v>
      </c>
      <c r="G2716" t="s">
        <v>9499</v>
      </c>
      <c r="H2716" t="s">
        <v>9500</v>
      </c>
      <c r="I2716" t="s">
        <v>88</v>
      </c>
      <c r="J2716" t="s">
        <v>32</v>
      </c>
      <c r="K2716" t="s">
        <v>62</v>
      </c>
      <c r="L2716" t="s">
        <v>63</v>
      </c>
      <c r="M2716" t="s">
        <v>35</v>
      </c>
      <c r="N2716" t="s">
        <v>36</v>
      </c>
      <c r="O2716" t="s">
        <v>10301</v>
      </c>
      <c r="P2716" t="s">
        <v>10302</v>
      </c>
      <c r="Q2716" t="s">
        <v>89</v>
      </c>
      <c r="R2716" s="2">
        <v>25759</v>
      </c>
      <c r="S2716" t="s">
        <v>39</v>
      </c>
      <c r="T2716" t="s">
        <v>225</v>
      </c>
      <c r="U2716" t="s">
        <v>54</v>
      </c>
      <c r="V2716" t="s">
        <v>12931</v>
      </c>
      <c r="W2716" t="s">
        <v>92</v>
      </c>
      <c r="X2716" t="s">
        <v>83</v>
      </c>
      <c r="Y2716" t="s">
        <v>104</v>
      </c>
      <c r="Z2716">
        <v>2</v>
      </c>
      <c r="AA2716" t="str">
        <f t="shared" si="126"/>
        <v>Active</v>
      </c>
      <c r="AB2716">
        <f t="shared" si="127"/>
        <v>1970</v>
      </c>
      <c r="AC2716">
        <f t="shared" si="128"/>
        <v>55</v>
      </c>
      <c r="AD2716" t="str" cm="1">
        <f t="array" ref="AD2716">_xlfn.IFS(AB2716&lt;1965,"Baby Boomers",AB2716&lt;1981,"Gen X",AB2716&lt;1997,"Millenial",TRUE,("Gen Z"))</f>
        <v>Gen X</v>
      </c>
    </row>
    <row r="2717" spans="1:30" x14ac:dyDescent="0.25">
      <c r="A2717" t="s">
        <v>15724</v>
      </c>
      <c r="B2717" t="s">
        <v>6869</v>
      </c>
      <c r="C2717" t="s">
        <v>1763</v>
      </c>
      <c r="D2717" s="2">
        <v>44237</v>
      </c>
      <c r="E2717" s="2" t="s">
        <v>10301</v>
      </c>
      <c r="F2717" t="s">
        <v>28</v>
      </c>
      <c r="G2717" t="s">
        <v>9501</v>
      </c>
      <c r="H2717" t="s">
        <v>9502</v>
      </c>
      <c r="I2717" t="s">
        <v>31</v>
      </c>
      <c r="J2717" t="s">
        <v>32</v>
      </c>
      <c r="K2717" t="s">
        <v>62</v>
      </c>
      <c r="L2717" t="s">
        <v>63</v>
      </c>
      <c r="M2717" t="s">
        <v>51</v>
      </c>
      <c r="N2717" t="s">
        <v>36</v>
      </c>
      <c r="O2717" t="s">
        <v>10301</v>
      </c>
      <c r="P2717" t="s">
        <v>10302</v>
      </c>
      <c r="Q2717" t="s">
        <v>80</v>
      </c>
      <c r="R2717" s="2">
        <v>18099</v>
      </c>
      <c r="S2717" t="s">
        <v>39</v>
      </c>
      <c r="T2717" t="s">
        <v>291</v>
      </c>
      <c r="U2717" t="s">
        <v>41</v>
      </c>
      <c r="V2717" t="s">
        <v>12932</v>
      </c>
      <c r="W2717" t="s">
        <v>42</v>
      </c>
      <c r="X2717" t="s">
        <v>74</v>
      </c>
      <c r="Y2717" t="s">
        <v>44</v>
      </c>
      <c r="Z2717">
        <v>4</v>
      </c>
      <c r="AA2717" t="str">
        <f t="shared" si="126"/>
        <v>Active</v>
      </c>
      <c r="AB2717">
        <f t="shared" si="127"/>
        <v>1949</v>
      </c>
      <c r="AC2717">
        <f t="shared" si="128"/>
        <v>76</v>
      </c>
      <c r="AD2717" t="str" cm="1">
        <f t="array" ref="AD2717">_xlfn.IFS(AB2717&lt;1965,"Baby Boomers",AB2717&lt;1981,"Gen X",AB2717&lt;1997,"Millenial",TRUE,("Gen Z"))</f>
        <v>Baby Boomers</v>
      </c>
    </row>
    <row r="2718" spans="1:30" x14ac:dyDescent="0.25">
      <c r="A2718" t="s">
        <v>12803</v>
      </c>
      <c r="B2718" t="s">
        <v>1614</v>
      </c>
      <c r="C2718" t="s">
        <v>2730</v>
      </c>
      <c r="D2718" s="2">
        <v>43371</v>
      </c>
      <c r="E2718" s="2" t="s">
        <v>10301</v>
      </c>
      <c r="F2718" t="s">
        <v>28</v>
      </c>
      <c r="G2718" t="s">
        <v>9503</v>
      </c>
      <c r="H2718" t="s">
        <v>9504</v>
      </c>
      <c r="I2718" t="s">
        <v>132</v>
      </c>
      <c r="J2718" t="s">
        <v>32</v>
      </c>
      <c r="K2718" t="s">
        <v>62</v>
      </c>
      <c r="L2718" t="s">
        <v>50</v>
      </c>
      <c r="M2718" t="s">
        <v>35</v>
      </c>
      <c r="N2718" t="s">
        <v>36</v>
      </c>
      <c r="O2718" t="s">
        <v>10301</v>
      </c>
      <c r="P2718" t="s">
        <v>10302</v>
      </c>
      <c r="Q2718" t="s">
        <v>52</v>
      </c>
      <c r="R2718" s="2">
        <v>17343</v>
      </c>
      <c r="S2718" t="s">
        <v>39</v>
      </c>
      <c r="T2718" t="s">
        <v>162</v>
      </c>
      <c r="U2718" t="s">
        <v>41</v>
      </c>
      <c r="V2718" t="s">
        <v>12933</v>
      </c>
      <c r="W2718" t="s">
        <v>92</v>
      </c>
      <c r="X2718" t="s">
        <v>43</v>
      </c>
      <c r="Y2718" t="s">
        <v>44</v>
      </c>
      <c r="Z2718">
        <v>2</v>
      </c>
      <c r="AA2718" t="str">
        <f t="shared" si="126"/>
        <v>Active</v>
      </c>
      <c r="AB2718">
        <f t="shared" si="127"/>
        <v>1947</v>
      </c>
      <c r="AC2718">
        <f t="shared" si="128"/>
        <v>78</v>
      </c>
      <c r="AD2718" t="str" cm="1">
        <f t="array" ref="AD2718">_xlfn.IFS(AB2718&lt;1965,"Baby Boomers",AB2718&lt;1981,"Gen X",AB2718&lt;1997,"Millenial",TRUE,("Gen Z"))</f>
        <v>Baby Boomers</v>
      </c>
    </row>
    <row r="2719" spans="1:30" x14ac:dyDescent="0.25">
      <c r="A2719" t="s">
        <v>15725</v>
      </c>
      <c r="B2719" t="s">
        <v>7554</v>
      </c>
      <c r="C2719" t="s">
        <v>1838</v>
      </c>
      <c r="D2719" s="2">
        <v>44236</v>
      </c>
      <c r="E2719" s="2" t="s">
        <v>10301</v>
      </c>
      <c r="F2719" t="s">
        <v>28</v>
      </c>
      <c r="G2719" t="s">
        <v>9505</v>
      </c>
      <c r="H2719" t="s">
        <v>9506</v>
      </c>
      <c r="I2719" t="s">
        <v>49</v>
      </c>
      <c r="J2719" t="s">
        <v>32</v>
      </c>
      <c r="K2719" t="s">
        <v>33</v>
      </c>
      <c r="L2719" t="s">
        <v>34</v>
      </c>
      <c r="M2719" t="s">
        <v>51</v>
      </c>
      <c r="N2719" t="s">
        <v>36</v>
      </c>
      <c r="O2719" t="s">
        <v>10301</v>
      </c>
      <c r="P2719" t="s">
        <v>10302</v>
      </c>
      <c r="Q2719" t="s">
        <v>110</v>
      </c>
      <c r="R2719" s="2">
        <v>20717</v>
      </c>
      <c r="S2719" t="s">
        <v>39</v>
      </c>
      <c r="T2719" t="s">
        <v>112</v>
      </c>
      <c r="U2719" t="s">
        <v>54</v>
      </c>
      <c r="V2719" t="s">
        <v>12934</v>
      </c>
      <c r="W2719" t="s">
        <v>55</v>
      </c>
      <c r="X2719" t="s">
        <v>83</v>
      </c>
      <c r="Y2719" t="s">
        <v>104</v>
      </c>
      <c r="Z2719">
        <v>2</v>
      </c>
      <c r="AA2719" t="str">
        <f t="shared" si="126"/>
        <v>Active</v>
      </c>
      <c r="AB2719">
        <f t="shared" si="127"/>
        <v>1956</v>
      </c>
      <c r="AC2719">
        <f t="shared" si="128"/>
        <v>69</v>
      </c>
      <c r="AD2719" t="str" cm="1">
        <f t="array" ref="AD2719">_xlfn.IFS(AB2719&lt;1965,"Baby Boomers",AB2719&lt;1981,"Gen X",AB2719&lt;1997,"Millenial",TRUE,("Gen Z"))</f>
        <v>Baby Boomers</v>
      </c>
    </row>
    <row r="2720" spans="1:30" x14ac:dyDescent="0.25">
      <c r="A2720" t="s">
        <v>15726</v>
      </c>
      <c r="B2720" t="s">
        <v>4978</v>
      </c>
      <c r="C2720" t="s">
        <v>1895</v>
      </c>
      <c r="D2720" s="2">
        <v>44101</v>
      </c>
      <c r="E2720" s="2">
        <v>44624</v>
      </c>
      <c r="F2720" t="s">
        <v>28</v>
      </c>
      <c r="G2720" t="s">
        <v>9507</v>
      </c>
      <c r="H2720" t="s">
        <v>9508</v>
      </c>
      <c r="I2720" t="s">
        <v>138</v>
      </c>
      <c r="J2720" t="s">
        <v>10699</v>
      </c>
      <c r="K2720" t="s">
        <v>51</v>
      </c>
      <c r="L2720" t="s">
        <v>34</v>
      </c>
      <c r="M2720" t="s">
        <v>35</v>
      </c>
      <c r="N2720" t="s">
        <v>139</v>
      </c>
      <c r="O2720" t="s">
        <v>9509</v>
      </c>
      <c r="P2720" t="s">
        <v>10302</v>
      </c>
      <c r="Q2720" t="s">
        <v>89</v>
      </c>
      <c r="R2720" s="2">
        <v>35002</v>
      </c>
      <c r="S2720" t="s">
        <v>39</v>
      </c>
      <c r="T2720" t="s">
        <v>192</v>
      </c>
      <c r="U2720" t="s">
        <v>54</v>
      </c>
      <c r="V2720" t="s">
        <v>12935</v>
      </c>
      <c r="W2720" t="s">
        <v>127</v>
      </c>
      <c r="X2720" t="s">
        <v>103</v>
      </c>
      <c r="Y2720" t="s">
        <v>44</v>
      </c>
      <c r="Z2720">
        <v>2</v>
      </c>
      <c r="AA2720" t="str">
        <f t="shared" si="126"/>
        <v>Non-Active</v>
      </c>
      <c r="AB2720">
        <f t="shared" si="127"/>
        <v>1995</v>
      </c>
      <c r="AC2720">
        <f t="shared" si="128"/>
        <v>30</v>
      </c>
      <c r="AD2720" t="str" cm="1">
        <f t="array" ref="AD2720">_xlfn.IFS(AB2720&lt;1965,"Baby Boomers",AB2720&lt;1981,"Gen X",AB2720&lt;1997,"Millenial",TRUE,("Gen Z"))</f>
        <v>Millenial</v>
      </c>
    </row>
    <row r="2721" spans="1:30" x14ac:dyDescent="0.25">
      <c r="A2721" t="s">
        <v>15727</v>
      </c>
      <c r="B2721" t="s">
        <v>5359</v>
      </c>
      <c r="C2721" t="s">
        <v>121</v>
      </c>
      <c r="D2721" s="2">
        <v>43450</v>
      </c>
      <c r="E2721" s="2" t="s">
        <v>10301</v>
      </c>
      <c r="F2721" t="s">
        <v>28</v>
      </c>
      <c r="G2721" t="s">
        <v>9510</v>
      </c>
      <c r="H2721" t="s">
        <v>9511</v>
      </c>
      <c r="I2721" t="s">
        <v>79</v>
      </c>
      <c r="J2721" t="s">
        <v>32</v>
      </c>
      <c r="K2721" t="s">
        <v>51</v>
      </c>
      <c r="L2721" t="s">
        <v>34</v>
      </c>
      <c r="M2721" t="s">
        <v>35</v>
      </c>
      <c r="N2721" t="s">
        <v>36</v>
      </c>
      <c r="O2721" t="s">
        <v>10301</v>
      </c>
      <c r="P2721" t="s">
        <v>10302</v>
      </c>
      <c r="Q2721" t="s">
        <v>176</v>
      </c>
      <c r="R2721" s="2">
        <v>28781</v>
      </c>
      <c r="S2721" t="s">
        <v>39</v>
      </c>
      <c r="T2721" t="s">
        <v>177</v>
      </c>
      <c r="U2721" t="s">
        <v>41</v>
      </c>
      <c r="V2721" t="s">
        <v>12936</v>
      </c>
      <c r="W2721" t="s">
        <v>42</v>
      </c>
      <c r="X2721" t="s">
        <v>43</v>
      </c>
      <c r="Y2721" t="s">
        <v>44</v>
      </c>
      <c r="Z2721">
        <v>4</v>
      </c>
      <c r="AA2721" t="str">
        <f t="shared" si="126"/>
        <v>Active</v>
      </c>
      <c r="AB2721">
        <f t="shared" si="127"/>
        <v>1978</v>
      </c>
      <c r="AC2721">
        <f t="shared" si="128"/>
        <v>47</v>
      </c>
      <c r="AD2721" t="str" cm="1">
        <f t="array" ref="AD2721">_xlfn.IFS(AB2721&lt;1965,"Baby Boomers",AB2721&lt;1981,"Gen X",AB2721&lt;1997,"Millenial",TRUE,("Gen Z"))</f>
        <v>Gen X</v>
      </c>
    </row>
    <row r="2722" spans="1:30" x14ac:dyDescent="0.25">
      <c r="A2722" t="s">
        <v>15728</v>
      </c>
      <c r="B2722" t="s">
        <v>178</v>
      </c>
      <c r="C2722" t="s">
        <v>1259</v>
      </c>
      <c r="D2722" s="2">
        <v>45124</v>
      </c>
      <c r="E2722" s="2">
        <v>45135</v>
      </c>
      <c r="F2722" t="s">
        <v>28</v>
      </c>
      <c r="G2722" t="s">
        <v>9512</v>
      </c>
      <c r="H2722" t="s">
        <v>9513</v>
      </c>
      <c r="I2722" t="s">
        <v>167</v>
      </c>
      <c r="J2722" t="s">
        <v>32</v>
      </c>
      <c r="K2722" t="s">
        <v>33</v>
      </c>
      <c r="L2722" t="s">
        <v>63</v>
      </c>
      <c r="M2722" t="s">
        <v>35</v>
      </c>
      <c r="N2722" t="s">
        <v>98</v>
      </c>
      <c r="O2722" t="s">
        <v>9514</v>
      </c>
      <c r="P2722" t="s">
        <v>10302</v>
      </c>
      <c r="Q2722" t="s">
        <v>65</v>
      </c>
      <c r="R2722" s="2">
        <v>36273</v>
      </c>
      <c r="S2722" t="s">
        <v>39</v>
      </c>
      <c r="T2722" t="s">
        <v>112</v>
      </c>
      <c r="U2722" t="s">
        <v>54</v>
      </c>
      <c r="V2722" t="s">
        <v>12937</v>
      </c>
      <c r="W2722" t="s">
        <v>55</v>
      </c>
      <c r="X2722" t="s">
        <v>103</v>
      </c>
      <c r="Y2722" t="s">
        <v>44</v>
      </c>
      <c r="Z2722">
        <v>5</v>
      </c>
      <c r="AA2722" t="str">
        <f t="shared" si="126"/>
        <v>Non-Active</v>
      </c>
      <c r="AB2722">
        <f t="shared" si="127"/>
        <v>1999</v>
      </c>
      <c r="AC2722">
        <f t="shared" si="128"/>
        <v>26</v>
      </c>
      <c r="AD2722" t="str" cm="1">
        <f t="array" ref="AD2722">_xlfn.IFS(AB2722&lt;1965,"Baby Boomers",AB2722&lt;1981,"Gen X",AB2722&lt;1997,"Millenial",TRUE,("Gen Z"))</f>
        <v>Gen Z</v>
      </c>
    </row>
    <row r="2723" spans="1:30" x14ac:dyDescent="0.25">
      <c r="A2723" t="s">
        <v>15729</v>
      </c>
      <c r="B2723" t="s">
        <v>9515</v>
      </c>
      <c r="C2723" t="s">
        <v>1855</v>
      </c>
      <c r="D2723" s="2">
        <v>43979</v>
      </c>
      <c r="E2723" s="2">
        <v>44544</v>
      </c>
      <c r="F2723" t="s">
        <v>28</v>
      </c>
      <c r="G2723" t="s">
        <v>9516</v>
      </c>
      <c r="H2723" t="s">
        <v>9517</v>
      </c>
      <c r="I2723" t="s">
        <v>97</v>
      </c>
      <c r="J2723" t="s">
        <v>32</v>
      </c>
      <c r="K2723" t="s">
        <v>62</v>
      </c>
      <c r="L2723" t="s">
        <v>34</v>
      </c>
      <c r="M2723" t="s">
        <v>35</v>
      </c>
      <c r="N2723" t="s">
        <v>174</v>
      </c>
      <c r="O2723" t="s">
        <v>9518</v>
      </c>
      <c r="P2723" t="s">
        <v>10302</v>
      </c>
      <c r="Q2723" t="s">
        <v>52</v>
      </c>
      <c r="R2723" s="2">
        <v>18323</v>
      </c>
      <c r="S2723" t="s">
        <v>39</v>
      </c>
      <c r="T2723" t="s">
        <v>225</v>
      </c>
      <c r="U2723" t="s">
        <v>54</v>
      </c>
      <c r="V2723" t="s">
        <v>12938</v>
      </c>
      <c r="W2723" t="s">
        <v>42</v>
      </c>
      <c r="X2723" t="s">
        <v>74</v>
      </c>
      <c r="Y2723" t="s">
        <v>104</v>
      </c>
      <c r="Z2723">
        <v>2</v>
      </c>
      <c r="AA2723" t="str">
        <f t="shared" si="126"/>
        <v>Non-Active</v>
      </c>
      <c r="AB2723">
        <f t="shared" si="127"/>
        <v>1950</v>
      </c>
      <c r="AC2723">
        <f t="shared" si="128"/>
        <v>76</v>
      </c>
      <c r="AD2723" t="str" cm="1">
        <f t="array" ref="AD2723">_xlfn.IFS(AB2723&lt;1965,"Baby Boomers",AB2723&lt;1981,"Gen X",AB2723&lt;1997,"Millenial",TRUE,("Gen Z"))</f>
        <v>Baby Boomers</v>
      </c>
    </row>
    <row r="2724" spans="1:30" x14ac:dyDescent="0.25">
      <c r="A2724" t="s">
        <v>15730</v>
      </c>
      <c r="B2724" t="s">
        <v>5819</v>
      </c>
      <c r="C2724" t="s">
        <v>2414</v>
      </c>
      <c r="D2724" s="2">
        <v>44256</v>
      </c>
      <c r="E2724" s="2">
        <v>45021</v>
      </c>
      <c r="F2724" t="s">
        <v>28</v>
      </c>
      <c r="G2724" t="s">
        <v>9519</v>
      </c>
      <c r="H2724" t="s">
        <v>9520</v>
      </c>
      <c r="I2724" t="s">
        <v>117</v>
      </c>
      <c r="J2724" t="s">
        <v>32</v>
      </c>
      <c r="K2724" t="s">
        <v>62</v>
      </c>
      <c r="L2724" t="s">
        <v>50</v>
      </c>
      <c r="M2724" t="s">
        <v>51</v>
      </c>
      <c r="N2724" t="s">
        <v>174</v>
      </c>
      <c r="O2724" t="s">
        <v>9521</v>
      </c>
      <c r="P2724" t="s">
        <v>10302</v>
      </c>
      <c r="Q2724" t="s">
        <v>89</v>
      </c>
      <c r="R2724" s="2">
        <v>30586</v>
      </c>
      <c r="S2724" t="s">
        <v>39</v>
      </c>
      <c r="T2724" t="s">
        <v>82</v>
      </c>
      <c r="U2724" t="s">
        <v>41</v>
      </c>
      <c r="V2724" t="s">
        <v>12939</v>
      </c>
      <c r="W2724" t="s">
        <v>92</v>
      </c>
      <c r="X2724" t="s">
        <v>74</v>
      </c>
      <c r="Y2724" t="s">
        <v>104</v>
      </c>
      <c r="Z2724">
        <v>2</v>
      </c>
      <c r="AA2724" t="str">
        <f t="shared" si="126"/>
        <v>Non-Active</v>
      </c>
      <c r="AB2724">
        <f t="shared" si="127"/>
        <v>1983</v>
      </c>
      <c r="AC2724">
        <f t="shared" si="128"/>
        <v>42</v>
      </c>
      <c r="AD2724" t="str" cm="1">
        <f t="array" ref="AD2724">_xlfn.IFS(AB2724&lt;1965,"Baby Boomers",AB2724&lt;1981,"Gen X",AB2724&lt;1997,"Millenial",TRUE,("Gen Z"))</f>
        <v>Millenial</v>
      </c>
    </row>
    <row r="2725" spans="1:30" x14ac:dyDescent="0.25">
      <c r="A2725" t="s">
        <v>15731</v>
      </c>
      <c r="B2725" t="s">
        <v>9522</v>
      </c>
      <c r="C2725" t="s">
        <v>328</v>
      </c>
      <c r="D2725" s="2">
        <v>44604</v>
      </c>
      <c r="E2725" s="2" t="s">
        <v>10301</v>
      </c>
      <c r="F2725" t="s">
        <v>28</v>
      </c>
      <c r="G2725" t="s">
        <v>9523</v>
      </c>
      <c r="H2725" t="s">
        <v>9524</v>
      </c>
      <c r="I2725" t="s">
        <v>61</v>
      </c>
      <c r="J2725" t="s">
        <v>32</v>
      </c>
      <c r="K2725" t="s">
        <v>62</v>
      </c>
      <c r="L2725" t="s">
        <v>34</v>
      </c>
      <c r="M2725" t="s">
        <v>51</v>
      </c>
      <c r="N2725" t="s">
        <v>36</v>
      </c>
      <c r="O2725" t="s">
        <v>10301</v>
      </c>
      <c r="P2725" t="s">
        <v>10302</v>
      </c>
      <c r="Q2725" t="s">
        <v>52</v>
      </c>
      <c r="R2725" s="2">
        <v>20303</v>
      </c>
      <c r="S2725" t="s">
        <v>39</v>
      </c>
      <c r="T2725" t="s">
        <v>225</v>
      </c>
      <c r="U2725" t="s">
        <v>41</v>
      </c>
      <c r="V2725" t="s">
        <v>12940</v>
      </c>
      <c r="W2725" t="s">
        <v>127</v>
      </c>
      <c r="X2725" t="s">
        <v>43</v>
      </c>
      <c r="Y2725" t="s">
        <v>44</v>
      </c>
      <c r="Z2725">
        <v>2</v>
      </c>
      <c r="AA2725" t="str">
        <f t="shared" si="126"/>
        <v>Active</v>
      </c>
      <c r="AB2725">
        <f t="shared" si="127"/>
        <v>1955</v>
      </c>
      <c r="AC2725">
        <f t="shared" si="128"/>
        <v>70</v>
      </c>
      <c r="AD2725" t="str" cm="1">
        <f t="array" ref="AD2725">_xlfn.IFS(AB2725&lt;1965,"Baby Boomers",AB2725&lt;1981,"Gen X",AB2725&lt;1997,"Millenial",TRUE,("Gen Z"))</f>
        <v>Baby Boomers</v>
      </c>
    </row>
    <row r="2726" spans="1:30" x14ac:dyDescent="0.25">
      <c r="A2726" t="s">
        <v>15732</v>
      </c>
      <c r="B2726" t="s">
        <v>687</v>
      </c>
      <c r="C2726" t="s">
        <v>869</v>
      </c>
      <c r="D2726" s="2">
        <v>44618</v>
      </c>
      <c r="E2726" s="2" t="s">
        <v>10301</v>
      </c>
      <c r="F2726" t="s">
        <v>28</v>
      </c>
      <c r="G2726" t="s">
        <v>12941</v>
      </c>
      <c r="H2726" t="s">
        <v>9526</v>
      </c>
      <c r="I2726" t="s">
        <v>88</v>
      </c>
      <c r="J2726" t="s">
        <v>32</v>
      </c>
      <c r="K2726" t="s">
        <v>51</v>
      </c>
      <c r="L2726" t="s">
        <v>34</v>
      </c>
      <c r="M2726" t="s">
        <v>35</v>
      </c>
      <c r="N2726" t="s">
        <v>36</v>
      </c>
      <c r="O2726" t="s">
        <v>10301</v>
      </c>
      <c r="P2726" t="s">
        <v>10302</v>
      </c>
      <c r="Q2726" t="s">
        <v>89</v>
      </c>
      <c r="R2726" s="2">
        <v>24061</v>
      </c>
      <c r="S2726" t="s">
        <v>39</v>
      </c>
      <c r="T2726" t="s">
        <v>112</v>
      </c>
      <c r="U2726" t="s">
        <v>41</v>
      </c>
      <c r="V2726" t="s">
        <v>12942</v>
      </c>
      <c r="W2726" t="s">
        <v>42</v>
      </c>
      <c r="X2726" t="s">
        <v>43</v>
      </c>
      <c r="Y2726" t="s">
        <v>104</v>
      </c>
      <c r="Z2726">
        <v>4</v>
      </c>
      <c r="AA2726" t="str">
        <f t="shared" si="126"/>
        <v>Active</v>
      </c>
      <c r="AB2726">
        <f t="shared" si="127"/>
        <v>1965</v>
      </c>
      <c r="AC2726">
        <f t="shared" si="128"/>
        <v>60</v>
      </c>
      <c r="AD2726" t="str" cm="1">
        <f t="array" ref="AD2726">_xlfn.IFS(AB2726&lt;1965,"Baby Boomers",AB2726&lt;1981,"Gen X",AB2726&lt;1997,"Millenial",TRUE,("Gen Z"))</f>
        <v>Gen X</v>
      </c>
    </row>
    <row r="2727" spans="1:30" x14ac:dyDescent="0.25">
      <c r="A2727" t="s">
        <v>15733</v>
      </c>
      <c r="B2727" t="s">
        <v>9144</v>
      </c>
      <c r="C2727" t="s">
        <v>6488</v>
      </c>
      <c r="D2727" s="2">
        <v>44747</v>
      </c>
      <c r="E2727" s="2">
        <v>44923</v>
      </c>
      <c r="F2727" t="s">
        <v>28</v>
      </c>
      <c r="G2727" t="s">
        <v>9527</v>
      </c>
      <c r="H2727" t="s">
        <v>9528</v>
      </c>
      <c r="I2727" t="s">
        <v>31</v>
      </c>
      <c r="J2727" t="s">
        <v>32</v>
      </c>
      <c r="K2727" t="s">
        <v>33</v>
      </c>
      <c r="L2727" t="s">
        <v>34</v>
      </c>
      <c r="M2727" t="s">
        <v>35</v>
      </c>
      <c r="N2727" t="s">
        <v>174</v>
      </c>
      <c r="O2727" t="s">
        <v>9529</v>
      </c>
      <c r="P2727" t="s">
        <v>10302</v>
      </c>
      <c r="Q2727" t="s">
        <v>89</v>
      </c>
      <c r="R2727" s="2">
        <v>19722</v>
      </c>
      <c r="S2727" t="s">
        <v>39</v>
      </c>
      <c r="T2727" t="s">
        <v>82</v>
      </c>
      <c r="U2727" t="s">
        <v>41</v>
      </c>
      <c r="V2727" t="s">
        <v>12943</v>
      </c>
      <c r="W2727" t="s">
        <v>92</v>
      </c>
      <c r="X2727" t="s">
        <v>43</v>
      </c>
      <c r="Y2727" t="s">
        <v>104</v>
      </c>
      <c r="Z2727">
        <v>5</v>
      </c>
      <c r="AA2727" t="str">
        <f t="shared" si="126"/>
        <v>Non-Active</v>
      </c>
      <c r="AB2727">
        <f t="shared" si="127"/>
        <v>1953</v>
      </c>
      <c r="AC2727">
        <f t="shared" si="128"/>
        <v>72</v>
      </c>
      <c r="AD2727" t="str" cm="1">
        <f t="array" ref="AD2727">_xlfn.IFS(AB2727&lt;1965,"Baby Boomers",AB2727&lt;1981,"Gen X",AB2727&lt;1997,"Millenial",TRUE,("Gen Z"))</f>
        <v>Baby Boomers</v>
      </c>
    </row>
    <row r="2728" spans="1:30" x14ac:dyDescent="0.25">
      <c r="A2728" t="s">
        <v>15734</v>
      </c>
      <c r="B2728" t="s">
        <v>9530</v>
      </c>
      <c r="C2728" t="s">
        <v>1614</v>
      </c>
      <c r="D2728" s="2">
        <v>43798</v>
      </c>
      <c r="E2728" s="2">
        <v>44631</v>
      </c>
      <c r="F2728" t="s">
        <v>28</v>
      </c>
      <c r="G2728" t="s">
        <v>9531</v>
      </c>
      <c r="H2728" t="s">
        <v>9532</v>
      </c>
      <c r="I2728" t="s">
        <v>132</v>
      </c>
      <c r="J2728" t="s">
        <v>32</v>
      </c>
      <c r="K2728" t="s">
        <v>51</v>
      </c>
      <c r="L2728" t="s">
        <v>50</v>
      </c>
      <c r="M2728" t="s">
        <v>62</v>
      </c>
      <c r="N2728" t="s">
        <v>139</v>
      </c>
      <c r="O2728" t="s">
        <v>9533</v>
      </c>
      <c r="P2728" t="s">
        <v>10302</v>
      </c>
      <c r="Q2728" t="s">
        <v>89</v>
      </c>
      <c r="R2728" s="2">
        <v>34681</v>
      </c>
      <c r="S2728" t="s">
        <v>39</v>
      </c>
      <c r="T2728" t="s">
        <v>102</v>
      </c>
      <c r="U2728" t="s">
        <v>41</v>
      </c>
      <c r="V2728" t="s">
        <v>12944</v>
      </c>
      <c r="W2728" t="s">
        <v>73</v>
      </c>
      <c r="X2728" t="s">
        <v>74</v>
      </c>
      <c r="Y2728" t="s">
        <v>44</v>
      </c>
      <c r="Z2728">
        <v>4</v>
      </c>
      <c r="AA2728" t="str">
        <f t="shared" si="126"/>
        <v>Non-Active</v>
      </c>
      <c r="AB2728">
        <f t="shared" si="127"/>
        <v>1994</v>
      </c>
      <c r="AC2728">
        <f t="shared" si="128"/>
        <v>31</v>
      </c>
      <c r="AD2728" t="str" cm="1">
        <f t="array" ref="AD2728">_xlfn.IFS(AB2728&lt;1965,"Baby Boomers",AB2728&lt;1981,"Gen X",AB2728&lt;1997,"Millenial",TRUE,("Gen Z"))</f>
        <v>Millenial</v>
      </c>
    </row>
    <row r="2729" spans="1:30" x14ac:dyDescent="0.25">
      <c r="A2729" t="s">
        <v>15735</v>
      </c>
      <c r="B2729" t="s">
        <v>5298</v>
      </c>
      <c r="C2729" t="s">
        <v>1386</v>
      </c>
      <c r="D2729" s="2">
        <v>43518</v>
      </c>
      <c r="E2729" s="2" t="s">
        <v>10301</v>
      </c>
      <c r="F2729" t="s">
        <v>28</v>
      </c>
      <c r="G2729" t="s">
        <v>9534</v>
      </c>
      <c r="H2729" t="s">
        <v>9535</v>
      </c>
      <c r="I2729" t="s">
        <v>49</v>
      </c>
      <c r="J2729" t="s">
        <v>32</v>
      </c>
      <c r="K2729" t="s">
        <v>62</v>
      </c>
      <c r="L2729" t="s">
        <v>63</v>
      </c>
      <c r="M2729" t="s">
        <v>35</v>
      </c>
      <c r="N2729" t="s">
        <v>36</v>
      </c>
      <c r="O2729" t="s">
        <v>10301</v>
      </c>
      <c r="P2729" t="s">
        <v>10302</v>
      </c>
      <c r="Q2729" t="s">
        <v>110</v>
      </c>
      <c r="R2729" s="2">
        <v>18039</v>
      </c>
      <c r="S2729" t="s">
        <v>39</v>
      </c>
      <c r="T2729" t="s">
        <v>112</v>
      </c>
      <c r="U2729" t="s">
        <v>41</v>
      </c>
      <c r="V2729" t="s">
        <v>12945</v>
      </c>
      <c r="W2729" t="s">
        <v>92</v>
      </c>
      <c r="X2729" t="s">
        <v>74</v>
      </c>
      <c r="Y2729" t="s">
        <v>44</v>
      </c>
      <c r="Z2729">
        <v>2</v>
      </c>
      <c r="AA2729" t="str">
        <f t="shared" si="126"/>
        <v>Active</v>
      </c>
      <c r="AB2729">
        <f t="shared" si="127"/>
        <v>1949</v>
      </c>
      <c r="AC2729">
        <f t="shared" si="128"/>
        <v>76</v>
      </c>
      <c r="AD2729" t="str" cm="1">
        <f t="array" ref="AD2729">_xlfn.IFS(AB2729&lt;1965,"Baby Boomers",AB2729&lt;1981,"Gen X",AB2729&lt;1997,"Millenial",TRUE,("Gen Z"))</f>
        <v>Baby Boomers</v>
      </c>
    </row>
    <row r="2730" spans="1:30" x14ac:dyDescent="0.25">
      <c r="A2730" t="s">
        <v>15736</v>
      </c>
      <c r="B2730" t="s">
        <v>1990</v>
      </c>
      <c r="C2730" t="s">
        <v>2642</v>
      </c>
      <c r="D2730" s="2">
        <v>44028</v>
      </c>
      <c r="E2730" s="2">
        <v>44607</v>
      </c>
      <c r="F2730" t="s">
        <v>28</v>
      </c>
      <c r="G2730" t="s">
        <v>9536</v>
      </c>
      <c r="H2730" t="s">
        <v>9537</v>
      </c>
      <c r="I2730" t="s">
        <v>138</v>
      </c>
      <c r="J2730" t="s">
        <v>10826</v>
      </c>
      <c r="K2730" t="s">
        <v>33</v>
      </c>
      <c r="L2730" t="s">
        <v>63</v>
      </c>
      <c r="M2730" t="s">
        <v>35</v>
      </c>
      <c r="N2730" t="s">
        <v>174</v>
      </c>
      <c r="O2730" t="s">
        <v>9538</v>
      </c>
      <c r="P2730" t="s">
        <v>10302</v>
      </c>
      <c r="Q2730" t="s">
        <v>80</v>
      </c>
      <c r="R2730" s="2">
        <v>18701</v>
      </c>
      <c r="S2730" t="s">
        <v>39</v>
      </c>
      <c r="T2730" t="s">
        <v>162</v>
      </c>
      <c r="U2730" t="s">
        <v>54</v>
      </c>
      <c r="V2730" t="s">
        <v>11167</v>
      </c>
      <c r="W2730" t="s">
        <v>92</v>
      </c>
      <c r="X2730" t="s">
        <v>83</v>
      </c>
      <c r="Y2730" t="s">
        <v>44</v>
      </c>
      <c r="Z2730">
        <v>2</v>
      </c>
      <c r="AA2730" t="str">
        <f t="shared" si="126"/>
        <v>Non-Active</v>
      </c>
      <c r="AB2730">
        <f t="shared" si="127"/>
        <v>1951</v>
      </c>
      <c r="AC2730">
        <f t="shared" si="128"/>
        <v>75</v>
      </c>
      <c r="AD2730" t="str" cm="1">
        <f t="array" ref="AD2730">_xlfn.IFS(AB2730&lt;1965,"Baby Boomers",AB2730&lt;1981,"Gen X",AB2730&lt;1997,"Millenial",TRUE,("Gen Z"))</f>
        <v>Baby Boomers</v>
      </c>
    </row>
    <row r="2731" spans="1:30" x14ac:dyDescent="0.25">
      <c r="A2731" t="s">
        <v>15737</v>
      </c>
      <c r="B2731" t="s">
        <v>1888</v>
      </c>
      <c r="C2731" t="s">
        <v>6023</v>
      </c>
      <c r="D2731" s="2">
        <v>43664</v>
      </c>
      <c r="E2731" s="2">
        <v>43880</v>
      </c>
      <c r="F2731" t="s">
        <v>727</v>
      </c>
      <c r="G2731" t="s">
        <v>9539</v>
      </c>
      <c r="H2731" t="s">
        <v>9540</v>
      </c>
      <c r="I2731" t="s">
        <v>138</v>
      </c>
      <c r="J2731" t="s">
        <v>744</v>
      </c>
      <c r="K2731" t="s">
        <v>33</v>
      </c>
      <c r="L2731" t="s">
        <v>63</v>
      </c>
      <c r="M2731" t="s">
        <v>51</v>
      </c>
      <c r="N2731" t="s">
        <v>174</v>
      </c>
      <c r="O2731" t="s">
        <v>9541</v>
      </c>
      <c r="P2731" t="s">
        <v>10302</v>
      </c>
      <c r="Q2731" t="s">
        <v>80</v>
      </c>
      <c r="R2731" s="2">
        <v>22843</v>
      </c>
      <c r="S2731" t="s">
        <v>39</v>
      </c>
      <c r="T2731" t="s">
        <v>162</v>
      </c>
      <c r="U2731" t="s">
        <v>41</v>
      </c>
      <c r="V2731" t="s">
        <v>12946</v>
      </c>
      <c r="W2731" t="s">
        <v>92</v>
      </c>
      <c r="X2731" t="s">
        <v>83</v>
      </c>
      <c r="Y2731" t="s">
        <v>44</v>
      </c>
      <c r="Z2731">
        <v>5</v>
      </c>
      <c r="AA2731" t="str">
        <f t="shared" si="126"/>
        <v>Non-Active</v>
      </c>
      <c r="AB2731">
        <f t="shared" si="127"/>
        <v>1962</v>
      </c>
      <c r="AC2731">
        <f t="shared" si="128"/>
        <v>63</v>
      </c>
      <c r="AD2731" t="str" cm="1">
        <f t="array" ref="AD2731">_xlfn.IFS(AB2731&lt;1965,"Baby Boomers",AB2731&lt;1981,"Gen X",AB2731&lt;1997,"Millenial",TRUE,("Gen Z"))</f>
        <v>Baby Boomers</v>
      </c>
    </row>
    <row r="2732" spans="1:30" x14ac:dyDescent="0.25">
      <c r="A2732" t="s">
        <v>15738</v>
      </c>
      <c r="B2732" t="s">
        <v>9542</v>
      </c>
      <c r="C2732" t="s">
        <v>1711</v>
      </c>
      <c r="D2732" s="2">
        <v>43534</v>
      </c>
      <c r="E2732" s="2">
        <v>44516</v>
      </c>
      <c r="F2732" t="s">
        <v>727</v>
      </c>
      <c r="G2732" t="s">
        <v>9543</v>
      </c>
      <c r="H2732" t="s">
        <v>9544</v>
      </c>
      <c r="I2732" t="s">
        <v>79</v>
      </c>
      <c r="J2732" t="s">
        <v>32</v>
      </c>
      <c r="K2732" t="s">
        <v>33</v>
      </c>
      <c r="L2732" t="s">
        <v>50</v>
      </c>
      <c r="M2732" t="s">
        <v>62</v>
      </c>
      <c r="N2732" t="s">
        <v>174</v>
      </c>
      <c r="O2732" t="s">
        <v>9545</v>
      </c>
      <c r="P2732" t="s">
        <v>10302</v>
      </c>
      <c r="Q2732" t="s">
        <v>935</v>
      </c>
      <c r="R2732" s="2">
        <v>30757</v>
      </c>
      <c r="S2732" t="s">
        <v>39</v>
      </c>
      <c r="T2732" t="s">
        <v>112</v>
      </c>
      <c r="U2732" t="s">
        <v>41</v>
      </c>
      <c r="V2732" t="s">
        <v>12947</v>
      </c>
      <c r="W2732" t="s">
        <v>42</v>
      </c>
      <c r="X2732" t="s">
        <v>103</v>
      </c>
      <c r="Y2732" t="s">
        <v>104</v>
      </c>
      <c r="Z2732">
        <v>5</v>
      </c>
      <c r="AA2732" t="str">
        <f t="shared" si="126"/>
        <v>Non-Active</v>
      </c>
      <c r="AB2732">
        <f t="shared" si="127"/>
        <v>1984</v>
      </c>
      <c r="AC2732">
        <f t="shared" si="128"/>
        <v>42</v>
      </c>
      <c r="AD2732" t="str" cm="1">
        <f t="array" ref="AD2732">_xlfn.IFS(AB2732&lt;1965,"Baby Boomers",AB2732&lt;1981,"Gen X",AB2732&lt;1997,"Millenial",TRUE,("Gen Z"))</f>
        <v>Millenial</v>
      </c>
    </row>
    <row r="2733" spans="1:30" x14ac:dyDescent="0.25">
      <c r="A2733" t="s">
        <v>15739</v>
      </c>
      <c r="B2733" t="s">
        <v>3835</v>
      </c>
      <c r="C2733" t="s">
        <v>9546</v>
      </c>
      <c r="D2733" s="2">
        <v>45076</v>
      </c>
      <c r="E2733" s="2">
        <v>45128</v>
      </c>
      <c r="F2733" t="s">
        <v>727</v>
      </c>
      <c r="G2733" t="s">
        <v>9137</v>
      </c>
      <c r="H2733" t="s">
        <v>9547</v>
      </c>
      <c r="I2733" t="s">
        <v>167</v>
      </c>
      <c r="J2733" t="s">
        <v>32</v>
      </c>
      <c r="K2733" t="s">
        <v>51</v>
      </c>
      <c r="L2733" t="s">
        <v>50</v>
      </c>
      <c r="M2733" t="s">
        <v>62</v>
      </c>
      <c r="N2733" t="s">
        <v>139</v>
      </c>
      <c r="O2733" t="s">
        <v>9548</v>
      </c>
      <c r="P2733" t="s">
        <v>10302</v>
      </c>
      <c r="Q2733" t="s">
        <v>65</v>
      </c>
      <c r="R2733" s="2">
        <v>27780</v>
      </c>
      <c r="S2733" t="s">
        <v>39</v>
      </c>
      <c r="T2733" t="s">
        <v>183</v>
      </c>
      <c r="U2733" t="s">
        <v>41</v>
      </c>
      <c r="V2733" t="s">
        <v>12948</v>
      </c>
      <c r="W2733" t="s">
        <v>55</v>
      </c>
      <c r="X2733" t="s">
        <v>103</v>
      </c>
      <c r="Y2733" t="s">
        <v>104</v>
      </c>
      <c r="Z2733">
        <v>2</v>
      </c>
      <c r="AA2733" t="str">
        <f t="shared" si="126"/>
        <v>Non-Active</v>
      </c>
      <c r="AB2733">
        <f t="shared" si="127"/>
        <v>1976</v>
      </c>
      <c r="AC2733">
        <f t="shared" si="128"/>
        <v>50</v>
      </c>
      <c r="AD2733" t="str" cm="1">
        <f t="array" ref="AD2733">_xlfn.IFS(AB2733&lt;1965,"Baby Boomers",AB2733&lt;1981,"Gen X",AB2733&lt;1997,"Millenial",TRUE,("Gen Z"))</f>
        <v>Gen X</v>
      </c>
    </row>
    <row r="2734" spans="1:30" x14ac:dyDescent="0.25">
      <c r="A2734" t="s">
        <v>15740</v>
      </c>
      <c r="B2734" t="s">
        <v>3906</v>
      </c>
      <c r="C2734" t="s">
        <v>2081</v>
      </c>
      <c r="D2734" s="2">
        <v>43335</v>
      </c>
      <c r="E2734" s="2">
        <v>43635</v>
      </c>
      <c r="F2734" t="s">
        <v>727</v>
      </c>
      <c r="G2734" t="s">
        <v>9549</v>
      </c>
      <c r="H2734" t="s">
        <v>9550</v>
      </c>
      <c r="I2734" t="s">
        <v>97</v>
      </c>
      <c r="J2734" t="s">
        <v>32</v>
      </c>
      <c r="K2734" t="s">
        <v>62</v>
      </c>
      <c r="L2734" t="s">
        <v>63</v>
      </c>
      <c r="M2734" t="s">
        <v>51</v>
      </c>
      <c r="N2734" t="s">
        <v>174</v>
      </c>
      <c r="O2734" t="s">
        <v>9551</v>
      </c>
      <c r="P2734" t="s">
        <v>10302</v>
      </c>
      <c r="Q2734" t="s">
        <v>89</v>
      </c>
      <c r="R2734" s="2">
        <v>28639</v>
      </c>
      <c r="S2734" t="s">
        <v>39</v>
      </c>
      <c r="T2734" t="s">
        <v>351</v>
      </c>
      <c r="U2734" t="s">
        <v>41</v>
      </c>
      <c r="V2734" t="s">
        <v>12949</v>
      </c>
      <c r="W2734" t="s">
        <v>127</v>
      </c>
      <c r="X2734" t="s">
        <v>83</v>
      </c>
      <c r="Y2734" t="s">
        <v>44</v>
      </c>
      <c r="Z2734">
        <v>4</v>
      </c>
      <c r="AA2734" t="str">
        <f t="shared" si="126"/>
        <v>Non-Active</v>
      </c>
      <c r="AB2734">
        <f t="shared" si="127"/>
        <v>1978</v>
      </c>
      <c r="AC2734">
        <f t="shared" si="128"/>
        <v>47</v>
      </c>
      <c r="AD2734" t="str" cm="1">
        <f t="array" ref="AD2734">_xlfn.IFS(AB2734&lt;1965,"Baby Boomers",AB2734&lt;1981,"Gen X",AB2734&lt;1997,"Millenial",TRUE,("Gen Z"))</f>
        <v>Gen X</v>
      </c>
    </row>
    <row r="2735" spans="1:30" x14ac:dyDescent="0.25">
      <c r="A2735" t="s">
        <v>15741</v>
      </c>
      <c r="B2735" t="s">
        <v>9349</v>
      </c>
      <c r="C2735" t="s">
        <v>1578</v>
      </c>
      <c r="D2735" s="2">
        <v>43530</v>
      </c>
      <c r="E2735" s="2" t="s">
        <v>10301</v>
      </c>
      <c r="F2735" t="s">
        <v>727</v>
      </c>
      <c r="G2735" t="s">
        <v>9552</v>
      </c>
      <c r="H2735" t="s">
        <v>9553</v>
      </c>
      <c r="I2735" t="s">
        <v>117</v>
      </c>
      <c r="J2735" t="s">
        <v>32</v>
      </c>
      <c r="K2735" t="s">
        <v>62</v>
      </c>
      <c r="L2735" t="s">
        <v>50</v>
      </c>
      <c r="M2735" t="s">
        <v>51</v>
      </c>
      <c r="N2735" t="s">
        <v>36</v>
      </c>
      <c r="O2735" t="s">
        <v>10301</v>
      </c>
      <c r="P2735" t="s">
        <v>10302</v>
      </c>
      <c r="Q2735" t="s">
        <v>147</v>
      </c>
      <c r="R2735" s="2">
        <v>18736</v>
      </c>
      <c r="S2735" t="s">
        <v>39</v>
      </c>
      <c r="T2735" t="s">
        <v>149</v>
      </c>
      <c r="U2735" t="s">
        <v>41</v>
      </c>
      <c r="V2735" t="s">
        <v>12950</v>
      </c>
      <c r="W2735" t="s">
        <v>73</v>
      </c>
      <c r="X2735" t="s">
        <v>74</v>
      </c>
      <c r="Y2735" t="s">
        <v>104</v>
      </c>
      <c r="Z2735">
        <v>4</v>
      </c>
      <c r="AA2735" t="str">
        <f t="shared" si="126"/>
        <v>Active</v>
      </c>
      <c r="AB2735">
        <f t="shared" si="127"/>
        <v>1951</v>
      </c>
      <c r="AC2735">
        <f t="shared" si="128"/>
        <v>75</v>
      </c>
      <c r="AD2735" t="str" cm="1">
        <f t="array" ref="AD2735">_xlfn.IFS(AB2735&lt;1965,"Baby Boomers",AB2735&lt;1981,"Gen X",AB2735&lt;1997,"Millenial",TRUE,("Gen Z"))</f>
        <v>Baby Boomers</v>
      </c>
    </row>
    <row r="2736" spans="1:30" x14ac:dyDescent="0.25">
      <c r="A2736" t="s">
        <v>15742</v>
      </c>
      <c r="B2736" t="s">
        <v>2985</v>
      </c>
      <c r="C2736" t="s">
        <v>4753</v>
      </c>
      <c r="D2736" s="2">
        <v>45139</v>
      </c>
      <c r="E2736" s="2">
        <v>45140</v>
      </c>
      <c r="F2736" t="s">
        <v>727</v>
      </c>
      <c r="G2736" t="s">
        <v>9554</v>
      </c>
      <c r="H2736" t="s">
        <v>9555</v>
      </c>
      <c r="I2736" t="s">
        <v>61</v>
      </c>
      <c r="J2736" t="s">
        <v>744</v>
      </c>
      <c r="K2736" t="s">
        <v>62</v>
      </c>
      <c r="L2736" t="s">
        <v>34</v>
      </c>
      <c r="M2736" t="s">
        <v>62</v>
      </c>
      <c r="N2736" t="s">
        <v>98</v>
      </c>
      <c r="O2736" t="s">
        <v>9556</v>
      </c>
      <c r="P2736" t="s">
        <v>10302</v>
      </c>
      <c r="Q2736" t="s">
        <v>80</v>
      </c>
      <c r="R2736" s="2">
        <v>30423</v>
      </c>
      <c r="S2736" t="s">
        <v>39</v>
      </c>
      <c r="T2736" t="s">
        <v>82</v>
      </c>
      <c r="U2736" t="s">
        <v>41</v>
      </c>
      <c r="V2736" t="s">
        <v>12951</v>
      </c>
      <c r="W2736" t="s">
        <v>92</v>
      </c>
      <c r="X2736" t="s">
        <v>103</v>
      </c>
      <c r="Y2736" t="s">
        <v>44</v>
      </c>
      <c r="Z2736">
        <v>1</v>
      </c>
      <c r="AA2736" t="str">
        <f t="shared" si="126"/>
        <v>Non-Active</v>
      </c>
      <c r="AB2736">
        <f t="shared" si="127"/>
        <v>1983</v>
      </c>
      <c r="AC2736">
        <f t="shared" si="128"/>
        <v>43</v>
      </c>
      <c r="AD2736" t="str" cm="1">
        <f t="array" ref="AD2736">_xlfn.IFS(AB2736&lt;1965,"Baby Boomers",AB2736&lt;1981,"Gen X",AB2736&lt;1997,"Millenial",TRUE,("Gen Z"))</f>
        <v>Millenial</v>
      </c>
    </row>
    <row r="2737" spans="1:30" x14ac:dyDescent="0.25">
      <c r="A2737" t="s">
        <v>15743</v>
      </c>
      <c r="B2737" t="s">
        <v>3184</v>
      </c>
      <c r="C2737" t="s">
        <v>1506</v>
      </c>
      <c r="D2737" s="2">
        <v>43885</v>
      </c>
      <c r="E2737" s="2">
        <v>44189</v>
      </c>
      <c r="F2737" t="s">
        <v>727</v>
      </c>
      <c r="G2737" t="s">
        <v>12952</v>
      </c>
      <c r="H2737" t="s">
        <v>9558</v>
      </c>
      <c r="I2737" t="s">
        <v>88</v>
      </c>
      <c r="J2737" t="s">
        <v>32</v>
      </c>
      <c r="K2737" t="s">
        <v>51</v>
      </c>
      <c r="L2737" t="s">
        <v>50</v>
      </c>
      <c r="M2737" t="s">
        <v>35</v>
      </c>
      <c r="N2737" t="s">
        <v>125</v>
      </c>
      <c r="O2737" t="s">
        <v>9559</v>
      </c>
      <c r="P2737" t="s">
        <v>10302</v>
      </c>
      <c r="Q2737" t="s">
        <v>3211</v>
      </c>
      <c r="R2737" s="2">
        <v>35669</v>
      </c>
      <c r="S2737" t="s">
        <v>39</v>
      </c>
      <c r="T2737" t="s">
        <v>242</v>
      </c>
      <c r="U2737" t="s">
        <v>54</v>
      </c>
      <c r="V2737" t="s">
        <v>12953</v>
      </c>
      <c r="W2737" t="s">
        <v>42</v>
      </c>
      <c r="X2737" t="s">
        <v>74</v>
      </c>
      <c r="Y2737" t="s">
        <v>44</v>
      </c>
      <c r="Z2737">
        <v>5</v>
      </c>
      <c r="AA2737" t="str">
        <f t="shared" si="126"/>
        <v>Non-Active</v>
      </c>
      <c r="AB2737">
        <f t="shared" si="127"/>
        <v>1997</v>
      </c>
      <c r="AC2737">
        <f t="shared" si="128"/>
        <v>28</v>
      </c>
      <c r="AD2737" t="str" cm="1">
        <f t="array" ref="AD2737">_xlfn.IFS(AB2737&lt;1965,"Baby Boomers",AB2737&lt;1981,"Gen X",AB2737&lt;1997,"Millenial",TRUE,("Gen Z"))</f>
        <v>Gen Z</v>
      </c>
    </row>
    <row r="2738" spans="1:30" x14ac:dyDescent="0.25">
      <c r="A2738" t="s">
        <v>15744</v>
      </c>
      <c r="B2738" t="s">
        <v>460</v>
      </c>
      <c r="C2738" t="s">
        <v>4192</v>
      </c>
      <c r="D2738" s="2">
        <v>43734</v>
      </c>
      <c r="E2738" s="2" t="s">
        <v>10301</v>
      </c>
      <c r="F2738" t="s">
        <v>28</v>
      </c>
      <c r="G2738" t="s">
        <v>9560</v>
      </c>
      <c r="H2738" t="s">
        <v>9561</v>
      </c>
      <c r="I2738" t="s">
        <v>61</v>
      </c>
      <c r="J2738" t="s">
        <v>32</v>
      </c>
      <c r="K2738" t="s">
        <v>33</v>
      </c>
      <c r="L2738" t="s">
        <v>50</v>
      </c>
      <c r="M2738" t="s">
        <v>62</v>
      </c>
      <c r="N2738" t="s">
        <v>36</v>
      </c>
      <c r="O2738" t="s">
        <v>10301</v>
      </c>
      <c r="P2738" t="s">
        <v>10302</v>
      </c>
      <c r="Q2738" t="s">
        <v>331</v>
      </c>
      <c r="R2738" s="2">
        <v>28927</v>
      </c>
      <c r="S2738" t="s">
        <v>39</v>
      </c>
      <c r="T2738" t="s">
        <v>82</v>
      </c>
      <c r="U2738" t="s">
        <v>54</v>
      </c>
      <c r="V2738" t="s">
        <v>12954</v>
      </c>
      <c r="W2738" t="s">
        <v>92</v>
      </c>
      <c r="X2738" t="s">
        <v>83</v>
      </c>
      <c r="Y2738" t="s">
        <v>44</v>
      </c>
      <c r="Z2738">
        <v>4</v>
      </c>
      <c r="AA2738" t="str">
        <f t="shared" si="126"/>
        <v>Active</v>
      </c>
      <c r="AB2738">
        <f t="shared" si="127"/>
        <v>1979</v>
      </c>
      <c r="AC2738">
        <f t="shared" si="128"/>
        <v>47</v>
      </c>
      <c r="AD2738" t="str" cm="1">
        <f t="array" ref="AD2738">_xlfn.IFS(AB2738&lt;1965,"Baby Boomers",AB2738&lt;1981,"Gen X",AB2738&lt;1997,"Millenial",TRUE,("Gen Z"))</f>
        <v>Gen X</v>
      </c>
    </row>
    <row r="2739" spans="1:30" x14ac:dyDescent="0.25">
      <c r="A2739" t="s">
        <v>15745</v>
      </c>
      <c r="B2739" t="s">
        <v>9562</v>
      </c>
      <c r="C2739" t="s">
        <v>1507</v>
      </c>
      <c r="D2739" s="2">
        <v>44902</v>
      </c>
      <c r="E2739" s="2">
        <v>45085</v>
      </c>
      <c r="F2739" t="s">
        <v>28</v>
      </c>
      <c r="G2739" t="s">
        <v>9563</v>
      </c>
      <c r="H2739" t="s">
        <v>9564</v>
      </c>
      <c r="I2739" t="s">
        <v>88</v>
      </c>
      <c r="J2739" t="s">
        <v>744</v>
      </c>
      <c r="K2739" t="s">
        <v>62</v>
      </c>
      <c r="L2739" t="s">
        <v>34</v>
      </c>
      <c r="M2739" t="s">
        <v>35</v>
      </c>
      <c r="N2739" t="s">
        <v>125</v>
      </c>
      <c r="O2739" t="s">
        <v>9565</v>
      </c>
      <c r="P2739" t="s">
        <v>10302</v>
      </c>
      <c r="Q2739" t="s">
        <v>89</v>
      </c>
      <c r="R2739" s="2">
        <v>35507</v>
      </c>
      <c r="S2739" t="s">
        <v>39</v>
      </c>
      <c r="T2739" t="s">
        <v>225</v>
      </c>
      <c r="U2739" t="s">
        <v>41</v>
      </c>
      <c r="V2739" t="s">
        <v>12955</v>
      </c>
      <c r="W2739" t="s">
        <v>73</v>
      </c>
      <c r="X2739" t="s">
        <v>83</v>
      </c>
      <c r="Y2739" t="s">
        <v>44</v>
      </c>
      <c r="Z2739">
        <v>5</v>
      </c>
      <c r="AA2739" t="str">
        <f t="shared" si="126"/>
        <v>Non-Active</v>
      </c>
      <c r="AB2739">
        <f t="shared" si="127"/>
        <v>1997</v>
      </c>
      <c r="AC2739">
        <f t="shared" si="128"/>
        <v>29</v>
      </c>
      <c r="AD2739" t="str" cm="1">
        <f t="array" ref="AD2739">_xlfn.IFS(AB2739&lt;1965,"Baby Boomers",AB2739&lt;1981,"Gen X",AB2739&lt;1997,"Millenial",TRUE,("Gen Z"))</f>
        <v>Gen Z</v>
      </c>
    </row>
    <row r="2740" spans="1:30" x14ac:dyDescent="0.25">
      <c r="A2740" t="s">
        <v>15746</v>
      </c>
      <c r="B2740" t="s">
        <v>2648</v>
      </c>
      <c r="C2740" t="s">
        <v>3173</v>
      </c>
      <c r="D2740" s="2">
        <v>43532</v>
      </c>
      <c r="E2740" s="2">
        <v>44235</v>
      </c>
      <c r="F2740" t="s">
        <v>28</v>
      </c>
      <c r="G2740" t="s">
        <v>9566</v>
      </c>
      <c r="H2740" t="s">
        <v>9567</v>
      </c>
      <c r="I2740" t="s">
        <v>31</v>
      </c>
      <c r="J2740" t="s">
        <v>32</v>
      </c>
      <c r="K2740" t="s">
        <v>51</v>
      </c>
      <c r="L2740" t="s">
        <v>34</v>
      </c>
      <c r="M2740" t="s">
        <v>62</v>
      </c>
      <c r="N2740" t="s">
        <v>139</v>
      </c>
      <c r="O2740" t="s">
        <v>9568</v>
      </c>
      <c r="P2740" t="s">
        <v>10302</v>
      </c>
      <c r="Q2740" t="s">
        <v>89</v>
      </c>
      <c r="R2740" s="2">
        <v>34692</v>
      </c>
      <c r="S2740" t="s">
        <v>39</v>
      </c>
      <c r="T2740" t="s">
        <v>82</v>
      </c>
      <c r="U2740" t="s">
        <v>41</v>
      </c>
      <c r="V2740" t="s">
        <v>12956</v>
      </c>
      <c r="W2740" t="s">
        <v>92</v>
      </c>
      <c r="X2740" t="s">
        <v>74</v>
      </c>
      <c r="Y2740" t="s">
        <v>44</v>
      </c>
      <c r="Z2740">
        <v>2</v>
      </c>
      <c r="AA2740" t="str">
        <f t="shared" si="126"/>
        <v>Non-Active</v>
      </c>
      <c r="AB2740">
        <f t="shared" si="127"/>
        <v>1994</v>
      </c>
      <c r="AC2740">
        <f t="shared" si="128"/>
        <v>31</v>
      </c>
      <c r="AD2740" t="str" cm="1">
        <f t="array" ref="AD2740">_xlfn.IFS(AB2740&lt;1965,"Baby Boomers",AB2740&lt;1981,"Gen X",AB2740&lt;1997,"Millenial",TRUE,("Gen Z"))</f>
        <v>Millenial</v>
      </c>
    </row>
    <row r="2741" spans="1:30" x14ac:dyDescent="0.25">
      <c r="A2741" t="s">
        <v>15747</v>
      </c>
      <c r="B2741" t="s">
        <v>2505</v>
      </c>
      <c r="C2741" t="s">
        <v>7265</v>
      </c>
      <c r="D2741" s="2">
        <v>43683</v>
      </c>
      <c r="E2741" s="2">
        <v>44769</v>
      </c>
      <c r="F2741" t="s">
        <v>28</v>
      </c>
      <c r="G2741" t="s">
        <v>9569</v>
      </c>
      <c r="H2741" t="s">
        <v>9570</v>
      </c>
      <c r="I2741" t="s">
        <v>132</v>
      </c>
      <c r="J2741" t="s">
        <v>32</v>
      </c>
      <c r="K2741" t="s">
        <v>51</v>
      </c>
      <c r="L2741" t="s">
        <v>50</v>
      </c>
      <c r="M2741" t="s">
        <v>62</v>
      </c>
      <c r="N2741" t="s">
        <v>125</v>
      </c>
      <c r="O2741" t="s">
        <v>9571</v>
      </c>
      <c r="P2741" t="s">
        <v>10302</v>
      </c>
      <c r="Q2741" t="s">
        <v>89</v>
      </c>
      <c r="R2741" s="2">
        <v>34275</v>
      </c>
      <c r="S2741" t="s">
        <v>39</v>
      </c>
      <c r="T2741" t="s">
        <v>82</v>
      </c>
      <c r="U2741" t="s">
        <v>41</v>
      </c>
      <c r="V2741" t="s">
        <v>12957</v>
      </c>
      <c r="W2741" t="s">
        <v>42</v>
      </c>
      <c r="X2741" t="s">
        <v>74</v>
      </c>
      <c r="Y2741" t="s">
        <v>104</v>
      </c>
      <c r="Z2741">
        <v>2</v>
      </c>
      <c r="AA2741" t="str">
        <f t="shared" si="126"/>
        <v>Non-Active</v>
      </c>
      <c r="AB2741">
        <f t="shared" si="127"/>
        <v>1993</v>
      </c>
      <c r="AC2741">
        <f t="shared" si="128"/>
        <v>32</v>
      </c>
      <c r="AD2741" t="str" cm="1">
        <f t="array" ref="AD2741">_xlfn.IFS(AB2741&lt;1965,"Baby Boomers",AB2741&lt;1981,"Gen X",AB2741&lt;1997,"Millenial",TRUE,("Gen Z"))</f>
        <v>Millenial</v>
      </c>
    </row>
    <row r="2742" spans="1:30" x14ac:dyDescent="0.25">
      <c r="A2742" t="s">
        <v>15748</v>
      </c>
      <c r="B2742" t="s">
        <v>9572</v>
      </c>
      <c r="C2742" t="s">
        <v>9573</v>
      </c>
      <c r="D2742" s="2">
        <v>43635</v>
      </c>
      <c r="E2742" s="2" t="s">
        <v>10301</v>
      </c>
      <c r="F2742" t="s">
        <v>28</v>
      </c>
      <c r="G2742" t="s">
        <v>9574</v>
      </c>
      <c r="H2742" t="s">
        <v>9575</v>
      </c>
      <c r="I2742" t="s">
        <v>49</v>
      </c>
      <c r="J2742" t="s">
        <v>32</v>
      </c>
      <c r="K2742" t="s">
        <v>62</v>
      </c>
      <c r="L2742" t="s">
        <v>63</v>
      </c>
      <c r="M2742" t="s">
        <v>51</v>
      </c>
      <c r="N2742" t="s">
        <v>36</v>
      </c>
      <c r="O2742" t="s">
        <v>10301</v>
      </c>
      <c r="P2742" t="s">
        <v>10302</v>
      </c>
      <c r="Q2742" t="s">
        <v>147</v>
      </c>
      <c r="R2742" s="2">
        <v>15968</v>
      </c>
      <c r="S2742" t="s">
        <v>39</v>
      </c>
      <c r="T2742" t="s">
        <v>162</v>
      </c>
      <c r="U2742" t="s">
        <v>54</v>
      </c>
      <c r="V2742" t="s">
        <v>12958</v>
      </c>
      <c r="W2742" t="s">
        <v>73</v>
      </c>
      <c r="X2742" t="s">
        <v>103</v>
      </c>
      <c r="Y2742" t="s">
        <v>104</v>
      </c>
      <c r="Z2742">
        <v>4</v>
      </c>
      <c r="AA2742" t="str">
        <f t="shared" si="126"/>
        <v>Active</v>
      </c>
      <c r="AB2742">
        <f t="shared" si="127"/>
        <v>1943</v>
      </c>
      <c r="AC2742">
        <f t="shared" si="128"/>
        <v>82</v>
      </c>
      <c r="AD2742" t="str" cm="1">
        <f t="array" ref="AD2742">_xlfn.IFS(AB2742&lt;1965,"Baby Boomers",AB2742&lt;1981,"Gen X",AB2742&lt;1997,"Millenial",TRUE,("Gen Z"))</f>
        <v>Baby Boomers</v>
      </c>
    </row>
    <row r="2743" spans="1:30" x14ac:dyDescent="0.25">
      <c r="A2743" t="s">
        <v>15749</v>
      </c>
      <c r="B2743" t="s">
        <v>8792</v>
      </c>
      <c r="C2743" t="s">
        <v>1606</v>
      </c>
      <c r="D2743" s="2">
        <v>44600</v>
      </c>
      <c r="E2743" s="2">
        <v>45125</v>
      </c>
      <c r="F2743" t="s">
        <v>28</v>
      </c>
      <c r="G2743" t="s">
        <v>9576</v>
      </c>
      <c r="H2743" t="s">
        <v>9577</v>
      </c>
      <c r="I2743" t="s">
        <v>138</v>
      </c>
      <c r="J2743" t="s">
        <v>10699</v>
      </c>
      <c r="K2743" t="s">
        <v>51</v>
      </c>
      <c r="L2743" t="s">
        <v>50</v>
      </c>
      <c r="M2743" t="s">
        <v>62</v>
      </c>
      <c r="N2743" t="s">
        <v>174</v>
      </c>
      <c r="O2743" t="s">
        <v>9578</v>
      </c>
      <c r="P2743" t="s">
        <v>10302</v>
      </c>
      <c r="Q2743" t="s">
        <v>2014</v>
      </c>
      <c r="R2743" s="2">
        <v>33017</v>
      </c>
      <c r="S2743" t="s">
        <v>39</v>
      </c>
      <c r="T2743" t="s">
        <v>66</v>
      </c>
      <c r="U2743" t="s">
        <v>54</v>
      </c>
      <c r="V2743" t="s">
        <v>12959</v>
      </c>
      <c r="W2743" t="s">
        <v>55</v>
      </c>
      <c r="X2743" t="s">
        <v>83</v>
      </c>
      <c r="Y2743" t="s">
        <v>44</v>
      </c>
      <c r="Z2743">
        <v>2</v>
      </c>
      <c r="AA2743" t="str">
        <f t="shared" si="126"/>
        <v>Non-Active</v>
      </c>
      <c r="AB2743">
        <f t="shared" si="127"/>
        <v>1990</v>
      </c>
      <c r="AC2743">
        <f t="shared" si="128"/>
        <v>35</v>
      </c>
      <c r="AD2743" t="str" cm="1">
        <f t="array" ref="AD2743">_xlfn.IFS(AB2743&lt;1965,"Baby Boomers",AB2743&lt;1981,"Gen X",AB2743&lt;1997,"Millenial",TRUE,("Gen Z"))</f>
        <v>Millenial</v>
      </c>
    </row>
    <row r="2744" spans="1:30" x14ac:dyDescent="0.25">
      <c r="A2744" t="s">
        <v>15750</v>
      </c>
      <c r="B2744" t="s">
        <v>9579</v>
      </c>
      <c r="C2744" t="s">
        <v>5474</v>
      </c>
      <c r="D2744" s="2">
        <v>43624</v>
      </c>
      <c r="E2744" s="2">
        <v>44225</v>
      </c>
      <c r="F2744" t="s">
        <v>28</v>
      </c>
      <c r="G2744" t="s">
        <v>9580</v>
      </c>
      <c r="H2744" t="s">
        <v>9581</v>
      </c>
      <c r="I2744" t="s">
        <v>79</v>
      </c>
      <c r="J2744" t="s">
        <v>32</v>
      </c>
      <c r="K2744" t="s">
        <v>51</v>
      </c>
      <c r="L2744" t="s">
        <v>63</v>
      </c>
      <c r="M2744" t="s">
        <v>51</v>
      </c>
      <c r="N2744" t="s">
        <v>125</v>
      </c>
      <c r="O2744" t="s">
        <v>9582</v>
      </c>
      <c r="P2744" t="s">
        <v>10302</v>
      </c>
      <c r="Q2744" t="s">
        <v>52</v>
      </c>
      <c r="R2744" s="2">
        <v>18721</v>
      </c>
      <c r="S2744" t="s">
        <v>39</v>
      </c>
      <c r="T2744" t="s">
        <v>162</v>
      </c>
      <c r="U2744" t="s">
        <v>41</v>
      </c>
      <c r="V2744" t="s">
        <v>12960</v>
      </c>
      <c r="W2744" t="s">
        <v>73</v>
      </c>
      <c r="X2744" t="s">
        <v>74</v>
      </c>
      <c r="Y2744" t="s">
        <v>104</v>
      </c>
      <c r="Z2744">
        <v>4</v>
      </c>
      <c r="AA2744" t="str">
        <f t="shared" si="126"/>
        <v>Non-Active</v>
      </c>
      <c r="AB2744">
        <f t="shared" si="127"/>
        <v>1951</v>
      </c>
      <c r="AC2744">
        <f t="shared" si="128"/>
        <v>75</v>
      </c>
      <c r="AD2744" t="str" cm="1">
        <f t="array" ref="AD2744">_xlfn.IFS(AB2744&lt;1965,"Baby Boomers",AB2744&lt;1981,"Gen X",AB2744&lt;1997,"Millenial",TRUE,("Gen Z"))</f>
        <v>Baby Boomers</v>
      </c>
    </row>
    <row r="2745" spans="1:30" x14ac:dyDescent="0.25">
      <c r="A2745" t="s">
        <v>11430</v>
      </c>
      <c r="B2745" t="s">
        <v>4724</v>
      </c>
      <c r="C2745" t="s">
        <v>1941</v>
      </c>
      <c r="D2745" s="2">
        <v>44589</v>
      </c>
      <c r="E2745" s="2">
        <v>45100</v>
      </c>
      <c r="F2745" t="s">
        <v>28</v>
      </c>
      <c r="G2745" t="s">
        <v>9583</v>
      </c>
      <c r="H2745" t="s">
        <v>9584</v>
      </c>
      <c r="I2745" t="s">
        <v>167</v>
      </c>
      <c r="J2745" t="s">
        <v>32</v>
      </c>
      <c r="K2745" t="s">
        <v>62</v>
      </c>
      <c r="L2745" t="s">
        <v>34</v>
      </c>
      <c r="M2745" t="s">
        <v>62</v>
      </c>
      <c r="N2745" t="s">
        <v>139</v>
      </c>
      <c r="O2745" t="s">
        <v>9585</v>
      </c>
      <c r="P2745" t="s">
        <v>10302</v>
      </c>
      <c r="Q2745" t="s">
        <v>89</v>
      </c>
      <c r="R2745" s="2">
        <v>33626</v>
      </c>
      <c r="S2745" t="s">
        <v>39</v>
      </c>
      <c r="T2745" t="s">
        <v>102</v>
      </c>
      <c r="U2745" t="s">
        <v>54</v>
      </c>
      <c r="V2745" t="s">
        <v>12961</v>
      </c>
      <c r="W2745" t="s">
        <v>127</v>
      </c>
      <c r="X2745" t="s">
        <v>83</v>
      </c>
      <c r="Y2745" t="s">
        <v>44</v>
      </c>
      <c r="Z2745">
        <v>2</v>
      </c>
      <c r="AA2745" t="str">
        <f t="shared" si="126"/>
        <v>Non-Active</v>
      </c>
      <c r="AB2745">
        <f t="shared" si="127"/>
        <v>1992</v>
      </c>
      <c r="AC2745">
        <f t="shared" si="128"/>
        <v>34</v>
      </c>
      <c r="AD2745" t="str" cm="1">
        <f t="array" ref="AD2745">_xlfn.IFS(AB2745&lt;1965,"Baby Boomers",AB2745&lt;1981,"Gen X",AB2745&lt;1997,"Millenial",TRUE,("Gen Z"))</f>
        <v>Millenial</v>
      </c>
    </row>
    <row r="2746" spans="1:30" x14ac:dyDescent="0.25">
      <c r="A2746" t="s">
        <v>15751</v>
      </c>
      <c r="B2746" t="s">
        <v>5333</v>
      </c>
      <c r="C2746" t="s">
        <v>2063</v>
      </c>
      <c r="D2746" s="2">
        <v>44069</v>
      </c>
      <c r="E2746" s="2">
        <v>44784</v>
      </c>
      <c r="F2746" t="s">
        <v>28</v>
      </c>
      <c r="G2746" t="s">
        <v>9586</v>
      </c>
      <c r="H2746" t="s">
        <v>9587</v>
      </c>
      <c r="I2746" t="s">
        <v>97</v>
      </c>
      <c r="J2746" t="s">
        <v>32</v>
      </c>
      <c r="K2746" t="s">
        <v>51</v>
      </c>
      <c r="L2746" t="s">
        <v>50</v>
      </c>
      <c r="M2746" t="s">
        <v>51</v>
      </c>
      <c r="N2746" t="s">
        <v>98</v>
      </c>
      <c r="O2746" t="s">
        <v>9588</v>
      </c>
      <c r="P2746" t="s">
        <v>10302</v>
      </c>
      <c r="Q2746" t="s">
        <v>110</v>
      </c>
      <c r="R2746" s="2">
        <v>34755</v>
      </c>
      <c r="S2746" t="s">
        <v>39</v>
      </c>
      <c r="T2746" t="s">
        <v>112</v>
      </c>
      <c r="U2746" t="s">
        <v>41</v>
      </c>
      <c r="V2746" t="s">
        <v>12962</v>
      </c>
      <c r="W2746" t="s">
        <v>42</v>
      </c>
      <c r="X2746" t="s">
        <v>43</v>
      </c>
      <c r="Y2746" t="s">
        <v>44</v>
      </c>
      <c r="Z2746">
        <v>5</v>
      </c>
      <c r="AA2746" t="str">
        <f t="shared" si="126"/>
        <v>Non-Active</v>
      </c>
      <c r="AB2746">
        <f t="shared" si="127"/>
        <v>1995</v>
      </c>
      <c r="AC2746">
        <f t="shared" si="128"/>
        <v>31</v>
      </c>
      <c r="AD2746" t="str" cm="1">
        <f t="array" ref="AD2746">_xlfn.IFS(AB2746&lt;1965,"Baby Boomers",AB2746&lt;1981,"Gen X",AB2746&lt;1997,"Millenial",TRUE,("Gen Z"))</f>
        <v>Millenial</v>
      </c>
    </row>
    <row r="2747" spans="1:30" x14ac:dyDescent="0.25">
      <c r="A2747" t="s">
        <v>15752</v>
      </c>
      <c r="B2747" t="s">
        <v>1338</v>
      </c>
      <c r="C2747" t="s">
        <v>1506</v>
      </c>
      <c r="D2747" s="2">
        <v>43577</v>
      </c>
      <c r="E2747" s="2" t="s">
        <v>10301</v>
      </c>
      <c r="F2747" t="s">
        <v>28</v>
      </c>
      <c r="G2747" t="s">
        <v>4705</v>
      </c>
      <c r="H2747" t="s">
        <v>9589</v>
      </c>
      <c r="I2747" t="s">
        <v>117</v>
      </c>
      <c r="J2747" t="s">
        <v>32</v>
      </c>
      <c r="K2747" t="s">
        <v>33</v>
      </c>
      <c r="L2747" t="s">
        <v>34</v>
      </c>
      <c r="M2747" t="s">
        <v>51</v>
      </c>
      <c r="N2747" t="s">
        <v>36</v>
      </c>
      <c r="O2747" t="s">
        <v>10301</v>
      </c>
      <c r="P2747" t="s">
        <v>10302</v>
      </c>
      <c r="Q2747" t="s">
        <v>285</v>
      </c>
      <c r="R2747" s="2">
        <v>30506</v>
      </c>
      <c r="S2747" t="s">
        <v>39</v>
      </c>
      <c r="T2747" t="s">
        <v>286</v>
      </c>
      <c r="U2747" t="s">
        <v>41</v>
      </c>
      <c r="V2747" t="s">
        <v>12963</v>
      </c>
      <c r="W2747" t="s">
        <v>127</v>
      </c>
      <c r="X2747" t="s">
        <v>103</v>
      </c>
      <c r="Y2747" t="s">
        <v>44</v>
      </c>
      <c r="Z2747">
        <v>4</v>
      </c>
      <c r="AA2747" t="str">
        <f t="shared" si="126"/>
        <v>Active</v>
      </c>
      <c r="AB2747">
        <f t="shared" si="127"/>
        <v>1983</v>
      </c>
      <c r="AC2747">
        <f t="shared" si="128"/>
        <v>42</v>
      </c>
      <c r="AD2747" t="str" cm="1">
        <f t="array" ref="AD2747">_xlfn.IFS(AB2747&lt;1965,"Baby Boomers",AB2747&lt;1981,"Gen X",AB2747&lt;1997,"Millenial",TRUE,("Gen Z"))</f>
        <v>Millenial</v>
      </c>
    </row>
    <row r="2748" spans="1:30" x14ac:dyDescent="0.25">
      <c r="A2748" t="s">
        <v>15753</v>
      </c>
      <c r="B2748" t="s">
        <v>7506</v>
      </c>
      <c r="C2748" t="s">
        <v>3768</v>
      </c>
      <c r="D2748" s="2">
        <v>44916</v>
      </c>
      <c r="E2748" s="2">
        <v>45076</v>
      </c>
      <c r="F2748" t="s">
        <v>28</v>
      </c>
      <c r="G2748" t="s">
        <v>9590</v>
      </c>
      <c r="H2748" t="s">
        <v>9591</v>
      </c>
      <c r="I2748" t="s">
        <v>61</v>
      </c>
      <c r="J2748" t="s">
        <v>32</v>
      </c>
      <c r="K2748" t="s">
        <v>33</v>
      </c>
      <c r="L2748" t="s">
        <v>50</v>
      </c>
      <c r="M2748" t="s">
        <v>51</v>
      </c>
      <c r="N2748" t="s">
        <v>125</v>
      </c>
      <c r="O2748" t="s">
        <v>9592</v>
      </c>
      <c r="P2748" t="s">
        <v>10302</v>
      </c>
      <c r="Q2748" t="s">
        <v>935</v>
      </c>
      <c r="R2748" s="2">
        <v>20893</v>
      </c>
      <c r="S2748" t="s">
        <v>39</v>
      </c>
      <c r="T2748" t="s">
        <v>112</v>
      </c>
      <c r="U2748" t="s">
        <v>41</v>
      </c>
      <c r="V2748" t="s">
        <v>12964</v>
      </c>
      <c r="W2748" t="s">
        <v>127</v>
      </c>
      <c r="X2748" t="s">
        <v>83</v>
      </c>
      <c r="Y2748" t="s">
        <v>44</v>
      </c>
      <c r="Z2748">
        <v>1</v>
      </c>
      <c r="AA2748" t="str">
        <f t="shared" si="126"/>
        <v>Non-Active</v>
      </c>
      <c r="AB2748">
        <f t="shared" si="127"/>
        <v>1957</v>
      </c>
      <c r="AC2748">
        <f t="shared" si="128"/>
        <v>69</v>
      </c>
      <c r="AD2748" t="str" cm="1">
        <f t="array" ref="AD2748">_xlfn.IFS(AB2748&lt;1965,"Baby Boomers",AB2748&lt;1981,"Gen X",AB2748&lt;1997,"Millenial",TRUE,("Gen Z"))</f>
        <v>Baby Boomers</v>
      </c>
    </row>
    <row r="2749" spans="1:30" x14ac:dyDescent="0.25">
      <c r="A2749" t="s">
        <v>15754</v>
      </c>
      <c r="B2749" t="s">
        <v>855</v>
      </c>
      <c r="C2749" t="s">
        <v>3469</v>
      </c>
      <c r="D2749" s="2">
        <v>44846</v>
      </c>
      <c r="E2749" s="2">
        <v>45110</v>
      </c>
      <c r="F2749" t="s">
        <v>28</v>
      </c>
      <c r="G2749" t="s">
        <v>9593</v>
      </c>
      <c r="H2749" t="s">
        <v>9594</v>
      </c>
      <c r="I2749" t="s">
        <v>88</v>
      </c>
      <c r="J2749" t="s">
        <v>32</v>
      </c>
      <c r="K2749" t="s">
        <v>62</v>
      </c>
      <c r="L2749" t="s">
        <v>34</v>
      </c>
      <c r="M2749" t="s">
        <v>51</v>
      </c>
      <c r="N2749" t="s">
        <v>98</v>
      </c>
      <c r="O2749" t="s">
        <v>9595</v>
      </c>
      <c r="P2749" t="s">
        <v>10302</v>
      </c>
      <c r="Q2749" t="s">
        <v>331</v>
      </c>
      <c r="R2749" s="2">
        <v>22445</v>
      </c>
      <c r="S2749" t="s">
        <v>39</v>
      </c>
      <c r="T2749" t="s">
        <v>225</v>
      </c>
      <c r="U2749" t="s">
        <v>41</v>
      </c>
      <c r="V2749" t="s">
        <v>12965</v>
      </c>
      <c r="W2749" t="s">
        <v>55</v>
      </c>
      <c r="X2749" t="s">
        <v>74</v>
      </c>
      <c r="Y2749" t="s">
        <v>44</v>
      </c>
      <c r="Z2749">
        <v>5</v>
      </c>
      <c r="AA2749" t="str">
        <f t="shared" si="126"/>
        <v>Non-Active</v>
      </c>
      <c r="AB2749">
        <f t="shared" si="127"/>
        <v>1961</v>
      </c>
      <c r="AC2749">
        <f t="shared" si="128"/>
        <v>64</v>
      </c>
      <c r="AD2749" t="str" cm="1">
        <f t="array" ref="AD2749">_xlfn.IFS(AB2749&lt;1965,"Baby Boomers",AB2749&lt;1981,"Gen X",AB2749&lt;1997,"Millenial",TRUE,("Gen Z"))</f>
        <v>Baby Boomers</v>
      </c>
    </row>
    <row r="2750" spans="1:30" x14ac:dyDescent="0.25">
      <c r="A2750" t="s">
        <v>15755</v>
      </c>
      <c r="B2750" t="s">
        <v>1016</v>
      </c>
      <c r="C2750" t="s">
        <v>3712</v>
      </c>
      <c r="D2750" s="2">
        <v>45130</v>
      </c>
      <c r="E2750" s="2">
        <v>45139</v>
      </c>
      <c r="F2750" t="s">
        <v>28</v>
      </c>
      <c r="G2750" t="s">
        <v>9596</v>
      </c>
      <c r="H2750" t="s">
        <v>9597</v>
      </c>
      <c r="I2750" t="s">
        <v>31</v>
      </c>
      <c r="J2750" t="s">
        <v>32</v>
      </c>
      <c r="K2750" t="s">
        <v>62</v>
      </c>
      <c r="L2750" t="s">
        <v>63</v>
      </c>
      <c r="M2750" t="s">
        <v>62</v>
      </c>
      <c r="N2750" t="s">
        <v>174</v>
      </c>
      <c r="O2750" t="s">
        <v>9598</v>
      </c>
      <c r="P2750" t="s">
        <v>10302</v>
      </c>
      <c r="Q2750" t="s">
        <v>230</v>
      </c>
      <c r="R2750" s="2">
        <v>17359</v>
      </c>
      <c r="S2750" t="s">
        <v>39</v>
      </c>
      <c r="T2750" t="s">
        <v>112</v>
      </c>
      <c r="U2750" t="s">
        <v>41</v>
      </c>
      <c r="V2750" t="s">
        <v>12966</v>
      </c>
      <c r="W2750" t="s">
        <v>127</v>
      </c>
      <c r="X2750" t="s">
        <v>74</v>
      </c>
      <c r="Y2750" t="s">
        <v>44</v>
      </c>
      <c r="Z2750">
        <v>1</v>
      </c>
      <c r="AA2750" t="str">
        <f t="shared" si="126"/>
        <v>Non-Active</v>
      </c>
      <c r="AB2750">
        <f t="shared" si="127"/>
        <v>1947</v>
      </c>
      <c r="AC2750">
        <f t="shared" si="128"/>
        <v>78</v>
      </c>
      <c r="AD2750" t="str" cm="1">
        <f t="array" ref="AD2750">_xlfn.IFS(AB2750&lt;1965,"Baby Boomers",AB2750&lt;1981,"Gen X",AB2750&lt;1997,"Millenial",TRUE,("Gen Z"))</f>
        <v>Baby Boomers</v>
      </c>
    </row>
    <row r="2751" spans="1:30" x14ac:dyDescent="0.25">
      <c r="A2751" t="s">
        <v>15756</v>
      </c>
      <c r="B2751" t="s">
        <v>3088</v>
      </c>
      <c r="C2751" t="s">
        <v>8682</v>
      </c>
      <c r="D2751" s="2">
        <v>43447</v>
      </c>
      <c r="E2751" s="2">
        <v>44005</v>
      </c>
      <c r="F2751" t="s">
        <v>28</v>
      </c>
      <c r="G2751" t="s">
        <v>4924</v>
      </c>
      <c r="H2751" t="s">
        <v>9599</v>
      </c>
      <c r="I2751" t="s">
        <v>132</v>
      </c>
      <c r="J2751" t="s">
        <v>32</v>
      </c>
      <c r="K2751" t="s">
        <v>62</v>
      </c>
      <c r="L2751" t="s">
        <v>50</v>
      </c>
      <c r="M2751" t="s">
        <v>62</v>
      </c>
      <c r="N2751" t="s">
        <v>125</v>
      </c>
      <c r="O2751" t="s">
        <v>9600</v>
      </c>
      <c r="P2751" t="s">
        <v>10302</v>
      </c>
      <c r="Q2751" t="s">
        <v>176</v>
      </c>
      <c r="R2751" s="2">
        <v>36580</v>
      </c>
      <c r="S2751" t="s">
        <v>39</v>
      </c>
      <c r="T2751" t="s">
        <v>177</v>
      </c>
      <c r="U2751" t="s">
        <v>41</v>
      </c>
      <c r="V2751" t="s">
        <v>12967</v>
      </c>
      <c r="W2751" t="s">
        <v>73</v>
      </c>
      <c r="X2751" t="s">
        <v>43</v>
      </c>
      <c r="Y2751" t="s">
        <v>104</v>
      </c>
      <c r="Z2751">
        <v>1</v>
      </c>
      <c r="AA2751" t="str">
        <f t="shared" si="126"/>
        <v>Non-Active</v>
      </c>
      <c r="AB2751">
        <f t="shared" si="127"/>
        <v>2000</v>
      </c>
      <c r="AC2751">
        <f t="shared" si="128"/>
        <v>26</v>
      </c>
      <c r="AD2751" t="str" cm="1">
        <f t="array" ref="AD2751">_xlfn.IFS(AB2751&lt;1965,"Baby Boomers",AB2751&lt;1981,"Gen X",AB2751&lt;1997,"Millenial",TRUE,("Gen Z"))</f>
        <v>Gen Z</v>
      </c>
    </row>
    <row r="2752" spans="1:30" x14ac:dyDescent="0.25">
      <c r="A2752" t="s">
        <v>15757</v>
      </c>
      <c r="B2752" t="s">
        <v>2159</v>
      </c>
      <c r="C2752" t="s">
        <v>151</v>
      </c>
      <c r="D2752" s="2">
        <v>43738</v>
      </c>
      <c r="E2752" s="2">
        <v>44370</v>
      </c>
      <c r="F2752" t="s">
        <v>28</v>
      </c>
      <c r="G2752" t="s">
        <v>9601</v>
      </c>
      <c r="H2752" t="s">
        <v>9602</v>
      </c>
      <c r="I2752" t="s">
        <v>49</v>
      </c>
      <c r="J2752" t="s">
        <v>10826</v>
      </c>
      <c r="K2752" t="s">
        <v>62</v>
      </c>
      <c r="L2752" t="s">
        <v>50</v>
      </c>
      <c r="M2752" t="s">
        <v>62</v>
      </c>
      <c r="N2752" t="s">
        <v>125</v>
      </c>
      <c r="O2752" t="s">
        <v>9603</v>
      </c>
      <c r="P2752" t="s">
        <v>10302</v>
      </c>
      <c r="Q2752" t="s">
        <v>176</v>
      </c>
      <c r="R2752" s="2">
        <v>36598</v>
      </c>
      <c r="S2752" t="s">
        <v>39</v>
      </c>
      <c r="T2752" t="s">
        <v>177</v>
      </c>
      <c r="U2752" t="s">
        <v>41</v>
      </c>
      <c r="V2752" t="s">
        <v>12968</v>
      </c>
      <c r="W2752" t="s">
        <v>127</v>
      </c>
      <c r="X2752" t="s">
        <v>74</v>
      </c>
      <c r="Y2752" t="s">
        <v>44</v>
      </c>
      <c r="Z2752">
        <v>1</v>
      </c>
      <c r="AA2752" t="str">
        <f t="shared" si="126"/>
        <v>Non-Active</v>
      </c>
      <c r="AB2752">
        <f t="shared" si="127"/>
        <v>2000</v>
      </c>
      <c r="AC2752">
        <f t="shared" si="128"/>
        <v>26</v>
      </c>
      <c r="AD2752" t="str" cm="1">
        <f t="array" ref="AD2752">_xlfn.IFS(AB2752&lt;1965,"Baby Boomers",AB2752&lt;1981,"Gen X",AB2752&lt;1997,"Millenial",TRUE,("Gen Z"))</f>
        <v>Gen Z</v>
      </c>
    </row>
    <row r="2753" spans="1:30" x14ac:dyDescent="0.25">
      <c r="A2753" t="s">
        <v>15758</v>
      </c>
      <c r="B2753" t="s">
        <v>9604</v>
      </c>
      <c r="C2753" t="s">
        <v>231</v>
      </c>
      <c r="D2753" s="2">
        <v>43854</v>
      </c>
      <c r="E2753" s="2">
        <v>45086</v>
      </c>
      <c r="F2753" t="s">
        <v>727</v>
      </c>
      <c r="G2753" t="s">
        <v>9605</v>
      </c>
      <c r="H2753" t="s">
        <v>9606</v>
      </c>
      <c r="I2753" t="s">
        <v>138</v>
      </c>
      <c r="J2753" t="s">
        <v>744</v>
      </c>
      <c r="K2753" t="s">
        <v>51</v>
      </c>
      <c r="L2753" t="s">
        <v>34</v>
      </c>
      <c r="M2753" t="s">
        <v>51</v>
      </c>
      <c r="N2753" t="s">
        <v>98</v>
      </c>
      <c r="O2753" t="s">
        <v>9607</v>
      </c>
      <c r="P2753" t="s">
        <v>10302</v>
      </c>
      <c r="Q2753" t="s">
        <v>89</v>
      </c>
      <c r="R2753" s="2">
        <v>32993</v>
      </c>
      <c r="S2753" t="s">
        <v>39</v>
      </c>
      <c r="T2753" t="s">
        <v>394</v>
      </c>
      <c r="U2753" t="s">
        <v>41</v>
      </c>
      <c r="V2753" t="s">
        <v>12969</v>
      </c>
      <c r="W2753" t="s">
        <v>42</v>
      </c>
      <c r="X2753" t="s">
        <v>83</v>
      </c>
      <c r="Y2753" t="s">
        <v>10447</v>
      </c>
      <c r="Z2753">
        <v>1</v>
      </c>
      <c r="AA2753" t="str">
        <f t="shared" si="126"/>
        <v>Non-Active</v>
      </c>
      <c r="AB2753">
        <f t="shared" si="127"/>
        <v>1990</v>
      </c>
      <c r="AC2753">
        <f t="shared" si="128"/>
        <v>35</v>
      </c>
      <c r="AD2753" t="str" cm="1">
        <f t="array" ref="AD2753">_xlfn.IFS(AB2753&lt;1965,"Baby Boomers",AB2753&lt;1981,"Gen X",AB2753&lt;1997,"Millenial",TRUE,("Gen Z"))</f>
        <v>Millenial</v>
      </c>
    </row>
    <row r="2754" spans="1:30" x14ac:dyDescent="0.25">
      <c r="A2754" t="s">
        <v>15759</v>
      </c>
      <c r="B2754" t="s">
        <v>1296</v>
      </c>
      <c r="C2754" t="s">
        <v>546</v>
      </c>
      <c r="D2754" s="2">
        <v>44188</v>
      </c>
      <c r="E2754" s="2">
        <v>44272</v>
      </c>
      <c r="F2754" t="s">
        <v>727</v>
      </c>
      <c r="G2754" t="s">
        <v>9608</v>
      </c>
      <c r="H2754" t="s">
        <v>9609</v>
      </c>
      <c r="I2754" t="s">
        <v>79</v>
      </c>
      <c r="J2754" t="s">
        <v>32</v>
      </c>
      <c r="K2754" t="s">
        <v>62</v>
      </c>
      <c r="L2754" t="s">
        <v>34</v>
      </c>
      <c r="M2754" t="s">
        <v>62</v>
      </c>
      <c r="N2754" t="s">
        <v>174</v>
      </c>
      <c r="O2754" t="s">
        <v>9610</v>
      </c>
      <c r="P2754" t="s">
        <v>10302</v>
      </c>
      <c r="Q2754" t="s">
        <v>89</v>
      </c>
      <c r="R2754" s="2">
        <v>15332</v>
      </c>
      <c r="S2754" t="s">
        <v>39</v>
      </c>
      <c r="T2754" t="s">
        <v>162</v>
      </c>
      <c r="U2754" t="s">
        <v>54</v>
      </c>
      <c r="V2754" t="s">
        <v>12970</v>
      </c>
      <c r="W2754" t="s">
        <v>92</v>
      </c>
      <c r="X2754" t="s">
        <v>103</v>
      </c>
      <c r="Y2754" t="s">
        <v>44</v>
      </c>
      <c r="Z2754">
        <v>2</v>
      </c>
      <c r="AA2754" t="str">
        <f t="shared" si="126"/>
        <v>Non-Active</v>
      </c>
      <c r="AB2754">
        <f t="shared" si="127"/>
        <v>1941</v>
      </c>
      <c r="AC2754">
        <f t="shared" si="128"/>
        <v>84</v>
      </c>
      <c r="AD2754" t="str" cm="1">
        <f t="array" ref="AD2754">_xlfn.IFS(AB2754&lt;1965,"Baby Boomers",AB2754&lt;1981,"Gen X",AB2754&lt;1997,"Millenial",TRUE,("Gen Z"))</f>
        <v>Baby Boomers</v>
      </c>
    </row>
    <row r="2755" spans="1:30" x14ac:dyDescent="0.25">
      <c r="A2755" t="s">
        <v>15760</v>
      </c>
      <c r="B2755" t="s">
        <v>1416</v>
      </c>
      <c r="C2755" t="s">
        <v>1090</v>
      </c>
      <c r="D2755" s="2">
        <v>43623</v>
      </c>
      <c r="E2755" s="2">
        <v>43841</v>
      </c>
      <c r="F2755" t="s">
        <v>727</v>
      </c>
      <c r="G2755" t="s">
        <v>9611</v>
      </c>
      <c r="H2755" t="s">
        <v>9612</v>
      </c>
      <c r="I2755" t="s">
        <v>167</v>
      </c>
      <c r="J2755" t="s">
        <v>744</v>
      </c>
      <c r="K2755" t="s">
        <v>62</v>
      </c>
      <c r="L2755" t="s">
        <v>63</v>
      </c>
      <c r="M2755" t="s">
        <v>35</v>
      </c>
      <c r="N2755" t="s">
        <v>139</v>
      </c>
      <c r="O2755" t="s">
        <v>9613</v>
      </c>
      <c r="P2755" t="s">
        <v>10302</v>
      </c>
      <c r="Q2755" t="s">
        <v>89</v>
      </c>
      <c r="R2755" s="2">
        <v>35730</v>
      </c>
      <c r="S2755" t="s">
        <v>39</v>
      </c>
      <c r="T2755" t="s">
        <v>102</v>
      </c>
      <c r="U2755" t="s">
        <v>41</v>
      </c>
      <c r="V2755" t="s">
        <v>12971</v>
      </c>
      <c r="W2755" t="s">
        <v>55</v>
      </c>
      <c r="X2755" t="s">
        <v>103</v>
      </c>
      <c r="Y2755" t="s">
        <v>44</v>
      </c>
      <c r="Z2755">
        <v>4</v>
      </c>
      <c r="AA2755" t="str">
        <f t="shared" ref="AA2755:AA2818" si="129">IF(E2755="","Active","Non-Active")</f>
        <v>Non-Active</v>
      </c>
      <c r="AB2755">
        <f t="shared" ref="AB2755:AB2818" si="130">YEAR(R2755)</f>
        <v>1997</v>
      </c>
      <c r="AC2755">
        <f t="shared" ref="AC2755:AC2818" si="131">INT(YEARFRAC(R2755,"20/04/2026"))</f>
        <v>28</v>
      </c>
      <c r="AD2755" t="str" cm="1">
        <f t="array" ref="AD2755">_xlfn.IFS(AB2755&lt;1965,"Baby Boomers",AB2755&lt;1981,"Gen X",AB2755&lt;1997,"Millenial",TRUE,("Gen Z"))</f>
        <v>Gen Z</v>
      </c>
    </row>
    <row r="2756" spans="1:30" x14ac:dyDescent="0.25">
      <c r="A2756" t="s">
        <v>15761</v>
      </c>
      <c r="B2756" t="s">
        <v>7057</v>
      </c>
      <c r="C2756" t="s">
        <v>292</v>
      </c>
      <c r="D2756" s="2">
        <v>43824</v>
      </c>
      <c r="E2756" s="2">
        <v>44514</v>
      </c>
      <c r="F2756" t="s">
        <v>727</v>
      </c>
      <c r="G2756" t="s">
        <v>9614</v>
      </c>
      <c r="H2756" t="s">
        <v>9615</v>
      </c>
      <c r="I2756" t="s">
        <v>97</v>
      </c>
      <c r="J2756" t="s">
        <v>32</v>
      </c>
      <c r="K2756" t="s">
        <v>33</v>
      </c>
      <c r="L2756" t="s">
        <v>34</v>
      </c>
      <c r="M2756" t="s">
        <v>35</v>
      </c>
      <c r="N2756" t="s">
        <v>174</v>
      </c>
      <c r="O2756" t="s">
        <v>9616</v>
      </c>
      <c r="P2756" t="s">
        <v>10302</v>
      </c>
      <c r="Q2756" t="s">
        <v>80</v>
      </c>
      <c r="R2756" s="2">
        <v>21748</v>
      </c>
      <c r="S2756" t="s">
        <v>39</v>
      </c>
      <c r="T2756" t="s">
        <v>225</v>
      </c>
      <c r="U2756" t="s">
        <v>41</v>
      </c>
      <c r="V2756" t="s">
        <v>12972</v>
      </c>
      <c r="W2756" t="s">
        <v>73</v>
      </c>
      <c r="X2756" t="s">
        <v>74</v>
      </c>
      <c r="Y2756" t="s">
        <v>44</v>
      </c>
      <c r="Z2756">
        <v>4</v>
      </c>
      <c r="AA2756" t="str">
        <f t="shared" si="129"/>
        <v>Non-Active</v>
      </c>
      <c r="AB2756">
        <f t="shared" si="130"/>
        <v>1959</v>
      </c>
      <c r="AC2756">
        <f t="shared" si="131"/>
        <v>66</v>
      </c>
      <c r="AD2756" t="str" cm="1">
        <f t="array" ref="AD2756">_xlfn.IFS(AB2756&lt;1965,"Baby Boomers",AB2756&lt;1981,"Gen X",AB2756&lt;1997,"Millenial",TRUE,("Gen Z"))</f>
        <v>Baby Boomers</v>
      </c>
    </row>
    <row r="2757" spans="1:30" x14ac:dyDescent="0.25">
      <c r="A2757" t="s">
        <v>15762</v>
      </c>
      <c r="B2757" t="s">
        <v>3687</v>
      </c>
      <c r="C2757" t="s">
        <v>206</v>
      </c>
      <c r="D2757" s="2">
        <v>44952</v>
      </c>
      <c r="E2757" s="2" t="s">
        <v>10301</v>
      </c>
      <c r="F2757" t="s">
        <v>727</v>
      </c>
      <c r="G2757" t="s">
        <v>9617</v>
      </c>
      <c r="H2757" t="s">
        <v>9618</v>
      </c>
      <c r="I2757" t="s">
        <v>117</v>
      </c>
      <c r="J2757" t="s">
        <v>32</v>
      </c>
      <c r="K2757" t="s">
        <v>33</v>
      </c>
      <c r="L2757" t="s">
        <v>63</v>
      </c>
      <c r="M2757" t="s">
        <v>35</v>
      </c>
      <c r="N2757" t="s">
        <v>36</v>
      </c>
      <c r="O2757" t="s">
        <v>10301</v>
      </c>
      <c r="P2757" t="s">
        <v>10302</v>
      </c>
      <c r="Q2757" t="s">
        <v>89</v>
      </c>
      <c r="R2757" s="2">
        <v>26258</v>
      </c>
      <c r="S2757" t="s">
        <v>39</v>
      </c>
      <c r="T2757" t="s">
        <v>102</v>
      </c>
      <c r="U2757" t="s">
        <v>41</v>
      </c>
      <c r="V2757" t="s">
        <v>12973</v>
      </c>
      <c r="W2757" t="s">
        <v>42</v>
      </c>
      <c r="X2757" t="s">
        <v>83</v>
      </c>
      <c r="Y2757" t="s">
        <v>10447</v>
      </c>
      <c r="Z2757">
        <v>2</v>
      </c>
      <c r="AA2757" t="str">
        <f t="shared" si="129"/>
        <v>Active</v>
      </c>
      <c r="AB2757">
        <f t="shared" si="130"/>
        <v>1971</v>
      </c>
      <c r="AC2757">
        <f t="shared" si="131"/>
        <v>54</v>
      </c>
      <c r="AD2757" t="str" cm="1">
        <f t="array" ref="AD2757">_xlfn.IFS(AB2757&lt;1965,"Baby Boomers",AB2757&lt;1981,"Gen X",AB2757&lt;1997,"Millenial",TRUE,("Gen Z"))</f>
        <v>Gen X</v>
      </c>
    </row>
    <row r="2758" spans="1:30" x14ac:dyDescent="0.25">
      <c r="A2758" t="s">
        <v>15763</v>
      </c>
      <c r="B2758" t="s">
        <v>26</v>
      </c>
      <c r="C2758" t="s">
        <v>1343</v>
      </c>
      <c r="D2758" s="2">
        <v>44868</v>
      </c>
      <c r="E2758" s="2">
        <v>45141</v>
      </c>
      <c r="F2758" t="s">
        <v>727</v>
      </c>
      <c r="G2758" t="s">
        <v>9619</v>
      </c>
      <c r="H2758" t="s">
        <v>9620</v>
      </c>
      <c r="I2758" t="s">
        <v>61</v>
      </c>
      <c r="J2758" t="s">
        <v>744</v>
      </c>
      <c r="K2758" t="s">
        <v>62</v>
      </c>
      <c r="L2758" t="s">
        <v>50</v>
      </c>
      <c r="M2758" t="s">
        <v>35</v>
      </c>
      <c r="N2758" t="s">
        <v>125</v>
      </c>
      <c r="O2758" t="s">
        <v>9621</v>
      </c>
      <c r="P2758" t="s">
        <v>10302</v>
      </c>
      <c r="Q2758" t="s">
        <v>110</v>
      </c>
      <c r="R2758" s="2">
        <v>19405</v>
      </c>
      <c r="S2758" t="s">
        <v>39</v>
      </c>
      <c r="T2758" t="s">
        <v>102</v>
      </c>
      <c r="U2758" t="s">
        <v>54</v>
      </c>
      <c r="V2758" t="s">
        <v>12974</v>
      </c>
      <c r="W2758" t="s">
        <v>73</v>
      </c>
      <c r="X2758" t="s">
        <v>74</v>
      </c>
      <c r="Y2758" t="s">
        <v>10447</v>
      </c>
      <c r="Z2758">
        <v>3</v>
      </c>
      <c r="AA2758" t="str">
        <f t="shared" si="129"/>
        <v>Non-Active</v>
      </c>
      <c r="AB2758">
        <f t="shared" si="130"/>
        <v>1953</v>
      </c>
      <c r="AC2758">
        <f t="shared" si="131"/>
        <v>73</v>
      </c>
      <c r="AD2758" t="str" cm="1">
        <f t="array" ref="AD2758">_xlfn.IFS(AB2758&lt;1965,"Baby Boomers",AB2758&lt;1981,"Gen X",AB2758&lt;1997,"Millenial",TRUE,("Gen Z"))</f>
        <v>Baby Boomers</v>
      </c>
    </row>
    <row r="2759" spans="1:30" x14ac:dyDescent="0.25">
      <c r="A2759" t="s">
        <v>15764</v>
      </c>
      <c r="B2759" t="s">
        <v>3619</v>
      </c>
      <c r="C2759" t="s">
        <v>5398</v>
      </c>
      <c r="D2759" s="2">
        <v>44694</v>
      </c>
      <c r="E2759" s="2" t="s">
        <v>10301</v>
      </c>
      <c r="F2759" t="s">
        <v>28</v>
      </c>
      <c r="G2759" t="s">
        <v>9622</v>
      </c>
      <c r="H2759" t="s">
        <v>9623</v>
      </c>
      <c r="I2759" t="s">
        <v>138</v>
      </c>
      <c r="J2759" t="s">
        <v>32</v>
      </c>
      <c r="K2759" t="s">
        <v>51</v>
      </c>
      <c r="L2759" t="s">
        <v>50</v>
      </c>
      <c r="M2759" t="s">
        <v>62</v>
      </c>
      <c r="N2759" t="s">
        <v>36</v>
      </c>
      <c r="O2759" t="s">
        <v>10301</v>
      </c>
      <c r="P2759" t="s">
        <v>10302</v>
      </c>
      <c r="Q2759" t="s">
        <v>89</v>
      </c>
      <c r="R2759" s="2">
        <v>26440</v>
      </c>
      <c r="S2759" t="s">
        <v>39</v>
      </c>
      <c r="T2759" t="s">
        <v>280</v>
      </c>
      <c r="U2759" t="s">
        <v>41</v>
      </c>
      <c r="V2759" t="s">
        <v>12975</v>
      </c>
      <c r="W2759" t="s">
        <v>55</v>
      </c>
      <c r="X2759" t="s">
        <v>74</v>
      </c>
      <c r="Y2759" t="s">
        <v>10447</v>
      </c>
      <c r="Z2759">
        <v>5</v>
      </c>
      <c r="AA2759" t="str">
        <f t="shared" si="129"/>
        <v>Active</v>
      </c>
      <c r="AB2759">
        <f t="shared" si="130"/>
        <v>1972</v>
      </c>
      <c r="AC2759">
        <f t="shared" si="131"/>
        <v>53</v>
      </c>
      <c r="AD2759" t="str" cm="1">
        <f t="array" ref="AD2759">_xlfn.IFS(AB2759&lt;1965,"Baby Boomers",AB2759&lt;1981,"Gen X",AB2759&lt;1997,"Millenial",TRUE,("Gen Z"))</f>
        <v>Gen X</v>
      </c>
    </row>
    <row r="2760" spans="1:30" x14ac:dyDescent="0.25">
      <c r="A2760" t="s">
        <v>15765</v>
      </c>
      <c r="B2760" t="s">
        <v>849</v>
      </c>
      <c r="C2760" t="s">
        <v>1969</v>
      </c>
      <c r="D2760" s="2">
        <v>44097</v>
      </c>
      <c r="E2760" s="2">
        <v>45000</v>
      </c>
      <c r="F2760" t="s">
        <v>28</v>
      </c>
      <c r="G2760" t="s">
        <v>9624</v>
      </c>
      <c r="H2760" t="s">
        <v>9625</v>
      </c>
      <c r="I2760" t="s">
        <v>117</v>
      </c>
      <c r="J2760" t="s">
        <v>744</v>
      </c>
      <c r="K2760" t="s">
        <v>33</v>
      </c>
      <c r="L2760" t="s">
        <v>34</v>
      </c>
      <c r="M2760" t="s">
        <v>35</v>
      </c>
      <c r="N2760" t="s">
        <v>174</v>
      </c>
      <c r="O2760" t="s">
        <v>9626</v>
      </c>
      <c r="P2760" t="s">
        <v>10302</v>
      </c>
      <c r="Q2760" t="s">
        <v>89</v>
      </c>
      <c r="R2760" s="2">
        <v>36474</v>
      </c>
      <c r="S2760" t="s">
        <v>39</v>
      </c>
      <c r="T2760" t="s">
        <v>66</v>
      </c>
      <c r="U2760" t="s">
        <v>41</v>
      </c>
      <c r="V2760" t="s">
        <v>12976</v>
      </c>
      <c r="W2760" t="s">
        <v>73</v>
      </c>
      <c r="X2760" t="s">
        <v>103</v>
      </c>
      <c r="Y2760" t="s">
        <v>10447</v>
      </c>
      <c r="Z2760">
        <v>2</v>
      </c>
      <c r="AA2760" t="str">
        <f t="shared" si="129"/>
        <v>Non-Active</v>
      </c>
      <c r="AB2760">
        <f t="shared" si="130"/>
        <v>1999</v>
      </c>
      <c r="AC2760">
        <f t="shared" si="131"/>
        <v>26</v>
      </c>
      <c r="AD2760" t="str" cm="1">
        <f t="array" ref="AD2760">_xlfn.IFS(AB2760&lt;1965,"Baby Boomers",AB2760&lt;1981,"Gen X",AB2760&lt;1997,"Millenial",TRUE,("Gen Z"))</f>
        <v>Gen Z</v>
      </c>
    </row>
    <row r="2761" spans="1:30" x14ac:dyDescent="0.25">
      <c r="A2761" t="s">
        <v>15766</v>
      </c>
      <c r="B2761" t="s">
        <v>6108</v>
      </c>
      <c r="C2761" t="s">
        <v>514</v>
      </c>
      <c r="D2761" s="2">
        <v>44437</v>
      </c>
      <c r="E2761" s="2">
        <v>44873</v>
      </c>
      <c r="F2761" t="s">
        <v>28</v>
      </c>
      <c r="G2761" t="s">
        <v>5861</v>
      </c>
      <c r="H2761" t="s">
        <v>9627</v>
      </c>
      <c r="I2761" t="s">
        <v>61</v>
      </c>
      <c r="J2761" t="s">
        <v>32</v>
      </c>
      <c r="K2761" t="s">
        <v>51</v>
      </c>
      <c r="L2761" t="s">
        <v>50</v>
      </c>
      <c r="M2761" t="s">
        <v>62</v>
      </c>
      <c r="N2761" t="s">
        <v>174</v>
      </c>
      <c r="O2761" t="s">
        <v>9628</v>
      </c>
      <c r="P2761" t="s">
        <v>10302</v>
      </c>
      <c r="Q2761" t="s">
        <v>52</v>
      </c>
      <c r="R2761" s="2">
        <v>24595</v>
      </c>
      <c r="S2761" t="s">
        <v>39</v>
      </c>
      <c r="T2761" t="s">
        <v>6</v>
      </c>
      <c r="U2761" t="s">
        <v>41</v>
      </c>
      <c r="V2761" t="s">
        <v>12977</v>
      </c>
      <c r="W2761" t="s">
        <v>92</v>
      </c>
      <c r="X2761" t="s">
        <v>103</v>
      </c>
      <c r="Y2761" t="s">
        <v>44</v>
      </c>
      <c r="Z2761">
        <v>2</v>
      </c>
      <c r="AA2761" t="str">
        <f t="shared" si="129"/>
        <v>Non-Active</v>
      </c>
      <c r="AB2761">
        <f t="shared" si="130"/>
        <v>1967</v>
      </c>
      <c r="AC2761">
        <f t="shared" si="131"/>
        <v>58</v>
      </c>
      <c r="AD2761" t="str" cm="1">
        <f t="array" ref="AD2761">_xlfn.IFS(AB2761&lt;1965,"Baby Boomers",AB2761&lt;1981,"Gen X",AB2761&lt;1997,"Millenial",TRUE,("Gen Z"))</f>
        <v>Gen X</v>
      </c>
    </row>
    <row r="2762" spans="1:30" x14ac:dyDescent="0.25">
      <c r="A2762" t="s">
        <v>11014</v>
      </c>
      <c r="B2762" t="s">
        <v>9629</v>
      </c>
      <c r="C2762" t="s">
        <v>991</v>
      </c>
      <c r="D2762" s="2">
        <v>44908</v>
      </c>
      <c r="E2762" s="2">
        <v>44937</v>
      </c>
      <c r="F2762" t="s">
        <v>28</v>
      </c>
      <c r="G2762" t="s">
        <v>9630</v>
      </c>
      <c r="H2762" t="s">
        <v>9631</v>
      </c>
      <c r="I2762" t="s">
        <v>167</v>
      </c>
      <c r="J2762" t="s">
        <v>32</v>
      </c>
      <c r="K2762" t="s">
        <v>33</v>
      </c>
      <c r="L2762" t="s">
        <v>34</v>
      </c>
      <c r="M2762" t="s">
        <v>62</v>
      </c>
      <c r="N2762" t="s">
        <v>125</v>
      </c>
      <c r="O2762" t="s">
        <v>9632</v>
      </c>
      <c r="P2762" t="s">
        <v>10302</v>
      </c>
      <c r="Q2762" t="s">
        <v>304</v>
      </c>
      <c r="R2762" s="2">
        <v>22744</v>
      </c>
      <c r="S2762" t="s">
        <v>39</v>
      </c>
      <c r="T2762" t="s">
        <v>418</v>
      </c>
      <c r="U2762" t="s">
        <v>41</v>
      </c>
      <c r="V2762" t="s">
        <v>12978</v>
      </c>
      <c r="W2762" t="s">
        <v>92</v>
      </c>
      <c r="X2762" t="s">
        <v>74</v>
      </c>
      <c r="Y2762" t="s">
        <v>10447</v>
      </c>
      <c r="Z2762">
        <v>3</v>
      </c>
      <c r="AA2762" t="str">
        <f t="shared" si="129"/>
        <v>Non-Active</v>
      </c>
      <c r="AB2762">
        <f t="shared" si="130"/>
        <v>1962</v>
      </c>
      <c r="AC2762">
        <f t="shared" si="131"/>
        <v>64</v>
      </c>
      <c r="AD2762" t="str" cm="1">
        <f t="array" ref="AD2762">_xlfn.IFS(AB2762&lt;1965,"Baby Boomers",AB2762&lt;1981,"Gen X",AB2762&lt;1997,"Millenial",TRUE,("Gen Z"))</f>
        <v>Baby Boomers</v>
      </c>
    </row>
    <row r="2763" spans="1:30" x14ac:dyDescent="0.25">
      <c r="A2763" t="s">
        <v>15767</v>
      </c>
      <c r="B2763" t="s">
        <v>9633</v>
      </c>
      <c r="C2763" t="s">
        <v>1381</v>
      </c>
      <c r="D2763" s="2">
        <v>44871</v>
      </c>
      <c r="E2763" s="2" t="s">
        <v>10301</v>
      </c>
      <c r="F2763" t="s">
        <v>28</v>
      </c>
      <c r="G2763" t="s">
        <v>9634</v>
      </c>
      <c r="H2763" t="s">
        <v>9635</v>
      </c>
      <c r="I2763" t="s">
        <v>132</v>
      </c>
      <c r="J2763" t="s">
        <v>32</v>
      </c>
      <c r="K2763" t="s">
        <v>51</v>
      </c>
      <c r="L2763" t="s">
        <v>34</v>
      </c>
      <c r="M2763" t="s">
        <v>51</v>
      </c>
      <c r="N2763" t="s">
        <v>36</v>
      </c>
      <c r="O2763" t="s">
        <v>10301</v>
      </c>
      <c r="P2763" t="s">
        <v>10302</v>
      </c>
      <c r="Q2763" t="s">
        <v>89</v>
      </c>
      <c r="R2763" s="2">
        <v>28798</v>
      </c>
      <c r="S2763" t="s">
        <v>39</v>
      </c>
      <c r="T2763" t="s">
        <v>82</v>
      </c>
      <c r="U2763" t="s">
        <v>54</v>
      </c>
      <c r="V2763" t="s">
        <v>12979</v>
      </c>
      <c r="W2763" t="s">
        <v>55</v>
      </c>
      <c r="X2763" t="s">
        <v>103</v>
      </c>
      <c r="Y2763" t="s">
        <v>44</v>
      </c>
      <c r="Z2763">
        <v>4</v>
      </c>
      <c r="AA2763" t="str">
        <f t="shared" si="129"/>
        <v>Active</v>
      </c>
      <c r="AB2763">
        <f t="shared" si="130"/>
        <v>1978</v>
      </c>
      <c r="AC2763">
        <f t="shared" si="131"/>
        <v>47</v>
      </c>
      <c r="AD2763" t="str" cm="1">
        <f t="array" ref="AD2763">_xlfn.IFS(AB2763&lt;1965,"Baby Boomers",AB2763&lt;1981,"Gen X",AB2763&lt;1997,"Millenial",TRUE,("Gen Z"))</f>
        <v>Gen X</v>
      </c>
    </row>
    <row r="2764" spans="1:30" x14ac:dyDescent="0.25">
      <c r="A2764" t="s">
        <v>15768</v>
      </c>
      <c r="B2764" t="s">
        <v>5040</v>
      </c>
      <c r="C2764" t="s">
        <v>8682</v>
      </c>
      <c r="D2764" s="2">
        <v>45142</v>
      </c>
      <c r="E2764" s="2" t="s">
        <v>10301</v>
      </c>
      <c r="F2764" t="s">
        <v>28</v>
      </c>
      <c r="G2764" t="s">
        <v>9636</v>
      </c>
      <c r="H2764" t="s">
        <v>9637</v>
      </c>
      <c r="I2764" t="s">
        <v>79</v>
      </c>
      <c r="J2764" t="s">
        <v>32</v>
      </c>
      <c r="K2764" t="s">
        <v>62</v>
      </c>
      <c r="L2764" t="s">
        <v>34</v>
      </c>
      <c r="M2764" t="s">
        <v>35</v>
      </c>
      <c r="N2764" t="s">
        <v>36</v>
      </c>
      <c r="O2764" t="s">
        <v>10301</v>
      </c>
      <c r="P2764" t="s">
        <v>10302</v>
      </c>
      <c r="Q2764" t="s">
        <v>176</v>
      </c>
      <c r="R2764" s="2">
        <v>23579</v>
      </c>
      <c r="S2764" t="s">
        <v>39</v>
      </c>
      <c r="T2764" t="s">
        <v>418</v>
      </c>
      <c r="U2764" t="s">
        <v>41</v>
      </c>
      <c r="V2764" t="s">
        <v>12980</v>
      </c>
      <c r="W2764" t="s">
        <v>127</v>
      </c>
      <c r="X2764" t="s">
        <v>83</v>
      </c>
      <c r="Y2764" t="s">
        <v>10447</v>
      </c>
      <c r="Z2764">
        <v>1</v>
      </c>
      <c r="AA2764" t="str">
        <f t="shared" si="129"/>
        <v>Active</v>
      </c>
      <c r="AB2764">
        <f t="shared" si="130"/>
        <v>1964</v>
      </c>
      <c r="AC2764">
        <f t="shared" si="131"/>
        <v>61</v>
      </c>
      <c r="AD2764" t="str" cm="1">
        <f t="array" ref="AD2764">_xlfn.IFS(AB2764&lt;1965,"Baby Boomers",AB2764&lt;1981,"Gen X",AB2764&lt;1997,"Millenial",TRUE,("Gen Z"))</f>
        <v>Baby Boomers</v>
      </c>
    </row>
    <row r="2765" spans="1:30" x14ac:dyDescent="0.25">
      <c r="A2765" t="s">
        <v>15769</v>
      </c>
      <c r="B2765" t="s">
        <v>381</v>
      </c>
      <c r="C2765" t="s">
        <v>568</v>
      </c>
      <c r="D2765" s="2">
        <v>44150</v>
      </c>
      <c r="E2765" s="2" t="s">
        <v>10301</v>
      </c>
      <c r="F2765" t="s">
        <v>28</v>
      </c>
      <c r="G2765" t="s">
        <v>9638</v>
      </c>
      <c r="H2765" t="s">
        <v>9639</v>
      </c>
      <c r="I2765" t="s">
        <v>97</v>
      </c>
      <c r="J2765" t="s">
        <v>32</v>
      </c>
      <c r="K2765" t="s">
        <v>33</v>
      </c>
      <c r="L2765" t="s">
        <v>34</v>
      </c>
      <c r="M2765" t="s">
        <v>51</v>
      </c>
      <c r="N2765" t="s">
        <v>36</v>
      </c>
      <c r="O2765" t="s">
        <v>10301</v>
      </c>
      <c r="P2765" t="s">
        <v>10302</v>
      </c>
      <c r="Q2765" t="s">
        <v>80</v>
      </c>
      <c r="R2765" s="2">
        <v>35836</v>
      </c>
      <c r="S2765" t="s">
        <v>39</v>
      </c>
      <c r="T2765" t="s">
        <v>1257</v>
      </c>
      <c r="U2765" t="s">
        <v>54</v>
      </c>
      <c r="V2765" t="s">
        <v>12981</v>
      </c>
      <c r="W2765" t="s">
        <v>42</v>
      </c>
      <c r="X2765" t="s">
        <v>103</v>
      </c>
      <c r="Y2765" t="s">
        <v>10447</v>
      </c>
      <c r="Z2765">
        <v>2</v>
      </c>
      <c r="AA2765" t="str">
        <f t="shared" si="129"/>
        <v>Active</v>
      </c>
      <c r="AB2765">
        <f t="shared" si="130"/>
        <v>1998</v>
      </c>
      <c r="AC2765">
        <f t="shared" si="131"/>
        <v>28</v>
      </c>
      <c r="AD2765" t="str" cm="1">
        <f t="array" ref="AD2765">_xlfn.IFS(AB2765&lt;1965,"Baby Boomers",AB2765&lt;1981,"Gen X",AB2765&lt;1997,"Millenial",TRUE,("Gen Z"))</f>
        <v>Gen Z</v>
      </c>
    </row>
    <row r="2766" spans="1:30" x14ac:dyDescent="0.25">
      <c r="A2766" t="s">
        <v>15770</v>
      </c>
      <c r="B2766" t="s">
        <v>7793</v>
      </c>
      <c r="C2766" t="s">
        <v>237</v>
      </c>
      <c r="D2766" s="2">
        <v>44748</v>
      </c>
      <c r="E2766" s="2">
        <v>44785</v>
      </c>
      <c r="F2766" t="s">
        <v>28</v>
      </c>
      <c r="G2766" t="s">
        <v>9640</v>
      </c>
      <c r="H2766" t="s">
        <v>9641</v>
      </c>
      <c r="I2766" t="s">
        <v>88</v>
      </c>
      <c r="J2766" t="s">
        <v>32</v>
      </c>
      <c r="K2766" t="s">
        <v>51</v>
      </c>
      <c r="L2766" t="s">
        <v>50</v>
      </c>
      <c r="M2766" t="s">
        <v>51</v>
      </c>
      <c r="N2766" t="s">
        <v>139</v>
      </c>
      <c r="O2766" t="s">
        <v>9642</v>
      </c>
      <c r="P2766" t="s">
        <v>10302</v>
      </c>
      <c r="Q2766" t="s">
        <v>1011</v>
      </c>
      <c r="R2766" s="2">
        <v>16465</v>
      </c>
      <c r="S2766" t="s">
        <v>39</v>
      </c>
      <c r="T2766" t="s">
        <v>102</v>
      </c>
      <c r="U2766" t="s">
        <v>54</v>
      </c>
      <c r="V2766" t="s">
        <v>12982</v>
      </c>
      <c r="W2766" t="s">
        <v>92</v>
      </c>
      <c r="X2766" t="s">
        <v>83</v>
      </c>
      <c r="Y2766" t="s">
        <v>44</v>
      </c>
      <c r="Z2766">
        <v>2</v>
      </c>
      <c r="AA2766" t="str">
        <f t="shared" si="129"/>
        <v>Non-Active</v>
      </c>
      <c r="AB2766">
        <f t="shared" si="130"/>
        <v>1945</v>
      </c>
      <c r="AC2766">
        <f t="shared" si="131"/>
        <v>81</v>
      </c>
      <c r="AD2766" t="str" cm="1">
        <f t="array" ref="AD2766">_xlfn.IFS(AB2766&lt;1965,"Baby Boomers",AB2766&lt;1981,"Gen X",AB2766&lt;1997,"Millenial",TRUE,("Gen Z"))</f>
        <v>Baby Boomers</v>
      </c>
    </row>
    <row r="2767" spans="1:30" x14ac:dyDescent="0.25">
      <c r="A2767" t="s">
        <v>15771</v>
      </c>
      <c r="B2767" t="s">
        <v>8187</v>
      </c>
      <c r="C2767" t="s">
        <v>669</v>
      </c>
      <c r="D2767" s="2">
        <v>43576</v>
      </c>
      <c r="E2767" s="2">
        <v>44573</v>
      </c>
      <c r="F2767" t="s">
        <v>28</v>
      </c>
      <c r="G2767" t="s">
        <v>9643</v>
      </c>
      <c r="H2767" t="s">
        <v>9644</v>
      </c>
      <c r="I2767" t="s">
        <v>31</v>
      </c>
      <c r="J2767" t="s">
        <v>32</v>
      </c>
      <c r="K2767" t="s">
        <v>62</v>
      </c>
      <c r="L2767" t="s">
        <v>50</v>
      </c>
      <c r="M2767" t="s">
        <v>51</v>
      </c>
      <c r="N2767" t="s">
        <v>125</v>
      </c>
      <c r="O2767" t="s">
        <v>9645</v>
      </c>
      <c r="P2767" t="s">
        <v>10302</v>
      </c>
      <c r="Q2767" t="s">
        <v>52</v>
      </c>
      <c r="R2767" s="2">
        <v>35442</v>
      </c>
      <c r="S2767" t="s">
        <v>39</v>
      </c>
      <c r="T2767" t="s">
        <v>82</v>
      </c>
      <c r="U2767" t="s">
        <v>41</v>
      </c>
      <c r="V2767" t="s">
        <v>12697</v>
      </c>
      <c r="W2767" t="s">
        <v>92</v>
      </c>
      <c r="X2767" t="s">
        <v>74</v>
      </c>
      <c r="Y2767" t="s">
        <v>44</v>
      </c>
      <c r="Z2767">
        <v>3</v>
      </c>
      <c r="AA2767" t="str">
        <f t="shared" si="129"/>
        <v>Non-Active</v>
      </c>
      <c r="AB2767">
        <f t="shared" si="130"/>
        <v>1997</v>
      </c>
      <c r="AC2767">
        <f t="shared" si="131"/>
        <v>29</v>
      </c>
      <c r="AD2767" t="str" cm="1">
        <f t="array" ref="AD2767">_xlfn.IFS(AB2767&lt;1965,"Baby Boomers",AB2767&lt;1981,"Gen X",AB2767&lt;1997,"Millenial",TRUE,("Gen Z"))</f>
        <v>Gen Z</v>
      </c>
    </row>
    <row r="2768" spans="1:30" x14ac:dyDescent="0.25">
      <c r="A2768" t="s">
        <v>15772</v>
      </c>
      <c r="B2768" t="s">
        <v>9646</v>
      </c>
      <c r="C2768" t="s">
        <v>2311</v>
      </c>
      <c r="D2768" s="2">
        <v>44436</v>
      </c>
      <c r="E2768" s="2" t="s">
        <v>10301</v>
      </c>
      <c r="F2768" t="s">
        <v>28</v>
      </c>
      <c r="G2768" t="s">
        <v>9647</v>
      </c>
      <c r="H2768" t="s">
        <v>9648</v>
      </c>
      <c r="I2768" t="s">
        <v>49</v>
      </c>
      <c r="J2768" t="s">
        <v>32</v>
      </c>
      <c r="K2768" t="s">
        <v>62</v>
      </c>
      <c r="L2768" t="s">
        <v>34</v>
      </c>
      <c r="M2768" t="s">
        <v>35</v>
      </c>
      <c r="N2768" t="s">
        <v>36</v>
      </c>
      <c r="O2768" t="s">
        <v>10301</v>
      </c>
      <c r="P2768" t="s">
        <v>10302</v>
      </c>
      <c r="Q2768" t="s">
        <v>80</v>
      </c>
      <c r="R2768" s="2">
        <v>16826</v>
      </c>
      <c r="S2768" t="s">
        <v>39</v>
      </c>
      <c r="T2768" t="s">
        <v>82</v>
      </c>
      <c r="U2768" t="s">
        <v>41</v>
      </c>
      <c r="V2768" t="s">
        <v>12983</v>
      </c>
      <c r="W2768" t="s">
        <v>92</v>
      </c>
      <c r="X2768" t="s">
        <v>103</v>
      </c>
      <c r="Y2768" t="s">
        <v>10447</v>
      </c>
      <c r="Z2768">
        <v>3</v>
      </c>
      <c r="AA2768" t="str">
        <f t="shared" si="129"/>
        <v>Active</v>
      </c>
      <c r="AB2768">
        <f t="shared" si="130"/>
        <v>1946</v>
      </c>
      <c r="AC2768">
        <f t="shared" si="131"/>
        <v>80</v>
      </c>
      <c r="AD2768" t="str" cm="1">
        <f t="array" ref="AD2768">_xlfn.IFS(AB2768&lt;1965,"Baby Boomers",AB2768&lt;1981,"Gen X",AB2768&lt;1997,"Millenial",TRUE,("Gen Z"))</f>
        <v>Baby Boomers</v>
      </c>
    </row>
    <row r="2769" spans="1:30" x14ac:dyDescent="0.25">
      <c r="A2769" t="s">
        <v>15773</v>
      </c>
      <c r="B2769" t="s">
        <v>4683</v>
      </c>
      <c r="C2769" t="s">
        <v>5397</v>
      </c>
      <c r="D2769" s="2">
        <v>44280</v>
      </c>
      <c r="E2769" s="2" t="s">
        <v>10301</v>
      </c>
      <c r="F2769" t="s">
        <v>28</v>
      </c>
      <c r="G2769" t="s">
        <v>9649</v>
      </c>
      <c r="H2769" t="s">
        <v>9650</v>
      </c>
      <c r="I2769" t="s">
        <v>138</v>
      </c>
      <c r="J2769" t="s">
        <v>32</v>
      </c>
      <c r="K2769" t="s">
        <v>33</v>
      </c>
      <c r="L2769" t="s">
        <v>63</v>
      </c>
      <c r="M2769" t="s">
        <v>62</v>
      </c>
      <c r="N2769" t="s">
        <v>36</v>
      </c>
      <c r="O2769" t="s">
        <v>10301</v>
      </c>
      <c r="P2769" t="s">
        <v>10302</v>
      </c>
      <c r="Q2769" t="s">
        <v>89</v>
      </c>
      <c r="R2769" s="2">
        <v>34922</v>
      </c>
      <c r="S2769" t="s">
        <v>39</v>
      </c>
      <c r="T2769" t="s">
        <v>351</v>
      </c>
      <c r="U2769" t="s">
        <v>41</v>
      </c>
      <c r="V2769" t="s">
        <v>12984</v>
      </c>
      <c r="W2769" t="s">
        <v>127</v>
      </c>
      <c r="X2769" t="s">
        <v>103</v>
      </c>
      <c r="Y2769" t="s">
        <v>44</v>
      </c>
      <c r="Z2769">
        <v>1</v>
      </c>
      <c r="AA2769" t="str">
        <f t="shared" si="129"/>
        <v>Active</v>
      </c>
      <c r="AB2769">
        <f t="shared" si="130"/>
        <v>1995</v>
      </c>
      <c r="AC2769">
        <f t="shared" si="131"/>
        <v>30</v>
      </c>
      <c r="AD2769" t="str" cm="1">
        <f t="array" ref="AD2769">_xlfn.IFS(AB2769&lt;1965,"Baby Boomers",AB2769&lt;1981,"Gen X",AB2769&lt;1997,"Millenial",TRUE,("Gen Z"))</f>
        <v>Millenial</v>
      </c>
    </row>
    <row r="2770" spans="1:30" x14ac:dyDescent="0.25">
      <c r="A2770" t="s">
        <v>15774</v>
      </c>
      <c r="B2770" t="s">
        <v>9651</v>
      </c>
      <c r="C2770" t="s">
        <v>3825</v>
      </c>
      <c r="D2770" s="2">
        <v>44028</v>
      </c>
      <c r="E2770" s="2">
        <v>44119</v>
      </c>
      <c r="F2770" t="s">
        <v>28</v>
      </c>
      <c r="G2770" t="s">
        <v>9652</v>
      </c>
      <c r="H2770" t="s">
        <v>9653</v>
      </c>
      <c r="I2770" t="s">
        <v>117</v>
      </c>
      <c r="J2770" t="s">
        <v>32</v>
      </c>
      <c r="K2770" t="s">
        <v>62</v>
      </c>
      <c r="L2770" t="s">
        <v>50</v>
      </c>
      <c r="M2770" t="s">
        <v>62</v>
      </c>
      <c r="N2770" t="s">
        <v>125</v>
      </c>
      <c r="O2770" t="s">
        <v>9654</v>
      </c>
      <c r="P2770" t="s">
        <v>10302</v>
      </c>
      <c r="Q2770" t="s">
        <v>80</v>
      </c>
      <c r="R2770" s="2">
        <v>29617</v>
      </c>
      <c r="S2770" t="s">
        <v>39</v>
      </c>
      <c r="T2770" t="s">
        <v>102</v>
      </c>
      <c r="U2770" t="s">
        <v>41</v>
      </c>
      <c r="V2770" t="s">
        <v>12985</v>
      </c>
      <c r="W2770" t="s">
        <v>42</v>
      </c>
      <c r="X2770" t="s">
        <v>103</v>
      </c>
      <c r="Y2770" t="s">
        <v>44</v>
      </c>
      <c r="Z2770">
        <v>2</v>
      </c>
      <c r="AA2770" t="str">
        <f t="shared" si="129"/>
        <v>Non-Active</v>
      </c>
      <c r="AB2770">
        <f t="shared" si="130"/>
        <v>1981</v>
      </c>
      <c r="AC2770">
        <f t="shared" si="131"/>
        <v>45</v>
      </c>
      <c r="AD2770" t="str" cm="1">
        <f t="array" ref="AD2770">_xlfn.IFS(AB2770&lt;1965,"Baby Boomers",AB2770&lt;1981,"Gen X",AB2770&lt;1997,"Millenial",TRUE,("Gen Z"))</f>
        <v>Millenial</v>
      </c>
    </row>
    <row r="2771" spans="1:30" x14ac:dyDescent="0.25">
      <c r="A2771" t="s">
        <v>15775</v>
      </c>
      <c r="B2771" t="s">
        <v>7153</v>
      </c>
      <c r="C2771" t="s">
        <v>67</v>
      </c>
      <c r="D2771" s="2">
        <v>43432</v>
      </c>
      <c r="E2771" s="2">
        <v>44422</v>
      </c>
      <c r="F2771" t="s">
        <v>28</v>
      </c>
      <c r="G2771" t="s">
        <v>9655</v>
      </c>
      <c r="H2771" t="s">
        <v>9656</v>
      </c>
      <c r="I2771" t="s">
        <v>61</v>
      </c>
      <c r="J2771" t="s">
        <v>32</v>
      </c>
      <c r="K2771" t="s">
        <v>62</v>
      </c>
      <c r="L2771" t="s">
        <v>63</v>
      </c>
      <c r="M2771" t="s">
        <v>35</v>
      </c>
      <c r="N2771" t="s">
        <v>98</v>
      </c>
      <c r="O2771" t="s">
        <v>9657</v>
      </c>
      <c r="P2771" t="s">
        <v>10302</v>
      </c>
      <c r="Q2771" t="s">
        <v>110</v>
      </c>
      <c r="R2771" s="2">
        <v>27345</v>
      </c>
      <c r="S2771" t="s">
        <v>39</v>
      </c>
      <c r="T2771" t="s">
        <v>418</v>
      </c>
      <c r="U2771" t="s">
        <v>41</v>
      </c>
      <c r="V2771" t="s">
        <v>12986</v>
      </c>
      <c r="W2771" t="s">
        <v>73</v>
      </c>
      <c r="X2771" t="s">
        <v>103</v>
      </c>
      <c r="Y2771" t="s">
        <v>44</v>
      </c>
      <c r="Z2771">
        <v>2</v>
      </c>
      <c r="AA2771" t="str">
        <f t="shared" si="129"/>
        <v>Non-Active</v>
      </c>
      <c r="AB2771">
        <f t="shared" si="130"/>
        <v>1974</v>
      </c>
      <c r="AC2771">
        <f t="shared" si="131"/>
        <v>51</v>
      </c>
      <c r="AD2771" t="str" cm="1">
        <f t="array" ref="AD2771">_xlfn.IFS(AB2771&lt;1965,"Baby Boomers",AB2771&lt;1981,"Gen X",AB2771&lt;1997,"Millenial",TRUE,("Gen Z"))</f>
        <v>Gen X</v>
      </c>
    </row>
    <row r="2772" spans="1:30" x14ac:dyDescent="0.25">
      <c r="A2772" t="s">
        <v>15776</v>
      </c>
      <c r="B2772" t="s">
        <v>3049</v>
      </c>
      <c r="C2772" t="s">
        <v>7252</v>
      </c>
      <c r="D2772" s="2">
        <v>43643</v>
      </c>
      <c r="E2772" s="2" t="s">
        <v>10301</v>
      </c>
      <c r="F2772" t="s">
        <v>28</v>
      </c>
      <c r="G2772" t="s">
        <v>9658</v>
      </c>
      <c r="H2772" t="s">
        <v>9659</v>
      </c>
      <c r="I2772" t="s">
        <v>167</v>
      </c>
      <c r="J2772" t="s">
        <v>32</v>
      </c>
      <c r="K2772" t="s">
        <v>33</v>
      </c>
      <c r="L2772" t="s">
        <v>50</v>
      </c>
      <c r="M2772" t="s">
        <v>62</v>
      </c>
      <c r="N2772" t="s">
        <v>36</v>
      </c>
      <c r="O2772" t="s">
        <v>10301</v>
      </c>
      <c r="P2772" t="s">
        <v>10302</v>
      </c>
      <c r="Q2772" t="s">
        <v>80</v>
      </c>
      <c r="R2772" s="2">
        <v>28215</v>
      </c>
      <c r="S2772" t="s">
        <v>39</v>
      </c>
      <c r="T2772" t="s">
        <v>162</v>
      </c>
      <c r="U2772" t="s">
        <v>41</v>
      </c>
      <c r="V2772" t="s">
        <v>12987</v>
      </c>
      <c r="W2772" t="s">
        <v>55</v>
      </c>
      <c r="X2772" t="s">
        <v>103</v>
      </c>
      <c r="Y2772" t="s">
        <v>10447</v>
      </c>
      <c r="Z2772">
        <v>1</v>
      </c>
      <c r="AA2772" t="str">
        <f t="shared" si="129"/>
        <v>Active</v>
      </c>
      <c r="AB2772">
        <f t="shared" si="130"/>
        <v>1977</v>
      </c>
      <c r="AC2772">
        <f t="shared" si="131"/>
        <v>49</v>
      </c>
      <c r="AD2772" t="str" cm="1">
        <f t="array" ref="AD2772">_xlfn.IFS(AB2772&lt;1965,"Baby Boomers",AB2772&lt;1981,"Gen X",AB2772&lt;1997,"Millenial",TRUE,("Gen Z"))</f>
        <v>Gen X</v>
      </c>
    </row>
    <row r="2773" spans="1:30" x14ac:dyDescent="0.25">
      <c r="A2773" t="s">
        <v>15777</v>
      </c>
      <c r="B2773" t="s">
        <v>7102</v>
      </c>
      <c r="C2773" t="s">
        <v>4109</v>
      </c>
      <c r="D2773" s="2">
        <v>44930</v>
      </c>
      <c r="E2773" s="2" t="s">
        <v>10301</v>
      </c>
      <c r="F2773" t="s">
        <v>28</v>
      </c>
      <c r="G2773" t="s">
        <v>9660</v>
      </c>
      <c r="H2773" t="s">
        <v>9661</v>
      </c>
      <c r="I2773" t="s">
        <v>132</v>
      </c>
      <c r="J2773" t="s">
        <v>32</v>
      </c>
      <c r="K2773" t="s">
        <v>33</v>
      </c>
      <c r="L2773" t="s">
        <v>50</v>
      </c>
      <c r="M2773" t="s">
        <v>35</v>
      </c>
      <c r="N2773" t="s">
        <v>36</v>
      </c>
      <c r="O2773" t="s">
        <v>10301</v>
      </c>
      <c r="P2773" t="s">
        <v>10302</v>
      </c>
      <c r="Q2773" t="s">
        <v>80</v>
      </c>
      <c r="R2773" s="2">
        <v>29122</v>
      </c>
      <c r="S2773" t="s">
        <v>39</v>
      </c>
      <c r="T2773" t="s">
        <v>82</v>
      </c>
      <c r="U2773" t="s">
        <v>41</v>
      </c>
      <c r="V2773" t="s">
        <v>12988</v>
      </c>
      <c r="W2773" t="s">
        <v>127</v>
      </c>
      <c r="X2773" t="s">
        <v>83</v>
      </c>
      <c r="Y2773" t="s">
        <v>44</v>
      </c>
      <c r="Z2773">
        <v>2</v>
      </c>
      <c r="AA2773" t="str">
        <f t="shared" si="129"/>
        <v>Active</v>
      </c>
      <c r="AB2773">
        <f t="shared" si="130"/>
        <v>1979</v>
      </c>
      <c r="AC2773">
        <f t="shared" si="131"/>
        <v>46</v>
      </c>
      <c r="AD2773" t="str" cm="1">
        <f t="array" ref="AD2773">_xlfn.IFS(AB2773&lt;1965,"Baby Boomers",AB2773&lt;1981,"Gen X",AB2773&lt;1997,"Millenial",TRUE,("Gen Z"))</f>
        <v>Gen X</v>
      </c>
    </row>
    <row r="2774" spans="1:30" x14ac:dyDescent="0.25">
      <c r="A2774" t="s">
        <v>15778</v>
      </c>
      <c r="B2774" t="s">
        <v>9662</v>
      </c>
      <c r="C2774" t="s">
        <v>9663</v>
      </c>
      <c r="D2774" s="2">
        <v>43426</v>
      </c>
      <c r="E2774" s="2" t="s">
        <v>10301</v>
      </c>
      <c r="F2774" t="s">
        <v>28</v>
      </c>
      <c r="G2774" t="s">
        <v>9664</v>
      </c>
      <c r="H2774" t="s">
        <v>9665</v>
      </c>
      <c r="I2774" t="s">
        <v>88</v>
      </c>
      <c r="J2774" t="s">
        <v>32</v>
      </c>
      <c r="K2774" t="s">
        <v>62</v>
      </c>
      <c r="L2774" t="s">
        <v>63</v>
      </c>
      <c r="M2774" t="s">
        <v>62</v>
      </c>
      <c r="N2774" t="s">
        <v>36</v>
      </c>
      <c r="O2774" t="s">
        <v>10301</v>
      </c>
      <c r="P2774" t="s">
        <v>10302</v>
      </c>
      <c r="Q2774" t="s">
        <v>110</v>
      </c>
      <c r="R2774" s="2">
        <v>28507</v>
      </c>
      <c r="S2774" t="s">
        <v>39</v>
      </c>
      <c r="T2774" t="s">
        <v>112</v>
      </c>
      <c r="U2774" t="s">
        <v>41</v>
      </c>
      <c r="V2774" t="s">
        <v>10982</v>
      </c>
      <c r="W2774" t="s">
        <v>55</v>
      </c>
      <c r="X2774" t="s">
        <v>83</v>
      </c>
      <c r="Y2774" t="s">
        <v>44</v>
      </c>
      <c r="Z2774">
        <v>2</v>
      </c>
      <c r="AA2774" t="str">
        <f t="shared" si="129"/>
        <v>Active</v>
      </c>
      <c r="AB2774">
        <f t="shared" si="130"/>
        <v>1978</v>
      </c>
      <c r="AC2774">
        <f t="shared" si="131"/>
        <v>48</v>
      </c>
      <c r="AD2774" t="str" cm="1">
        <f t="array" ref="AD2774">_xlfn.IFS(AB2774&lt;1965,"Baby Boomers",AB2774&lt;1981,"Gen X",AB2774&lt;1997,"Millenial",TRUE,("Gen Z"))</f>
        <v>Gen X</v>
      </c>
    </row>
    <row r="2775" spans="1:30" x14ac:dyDescent="0.25">
      <c r="A2775" t="s">
        <v>15779</v>
      </c>
      <c r="B2775" t="s">
        <v>3761</v>
      </c>
      <c r="C2775" t="s">
        <v>3522</v>
      </c>
      <c r="D2775" s="2">
        <v>44204</v>
      </c>
      <c r="E2775" s="2" t="s">
        <v>10301</v>
      </c>
      <c r="F2775" t="s">
        <v>727</v>
      </c>
      <c r="G2775" t="s">
        <v>9666</v>
      </c>
      <c r="H2775" t="s">
        <v>9667</v>
      </c>
      <c r="I2775" t="s">
        <v>61</v>
      </c>
      <c r="J2775" t="s">
        <v>32</v>
      </c>
      <c r="K2775" t="s">
        <v>51</v>
      </c>
      <c r="L2775" t="s">
        <v>63</v>
      </c>
      <c r="M2775" t="s">
        <v>35</v>
      </c>
      <c r="N2775" t="s">
        <v>36</v>
      </c>
      <c r="O2775" t="s">
        <v>10301</v>
      </c>
      <c r="P2775" t="s">
        <v>10302</v>
      </c>
      <c r="Q2775" t="s">
        <v>935</v>
      </c>
      <c r="R2775" s="2">
        <v>27601</v>
      </c>
      <c r="S2775" t="s">
        <v>39</v>
      </c>
      <c r="T2775" t="s">
        <v>112</v>
      </c>
      <c r="U2775" t="s">
        <v>54</v>
      </c>
      <c r="V2775" t="s">
        <v>10704</v>
      </c>
      <c r="W2775" t="s">
        <v>127</v>
      </c>
      <c r="X2775" t="s">
        <v>83</v>
      </c>
      <c r="Y2775" t="s">
        <v>44</v>
      </c>
      <c r="Z2775">
        <v>4</v>
      </c>
      <c r="AA2775" t="str">
        <f t="shared" si="129"/>
        <v>Active</v>
      </c>
      <c r="AB2775">
        <f t="shared" si="130"/>
        <v>1975</v>
      </c>
      <c r="AC2775">
        <f t="shared" si="131"/>
        <v>50</v>
      </c>
      <c r="AD2775" t="str" cm="1">
        <f t="array" ref="AD2775">_xlfn.IFS(AB2775&lt;1965,"Baby Boomers",AB2775&lt;1981,"Gen X",AB2775&lt;1997,"Millenial",TRUE,("Gen Z"))</f>
        <v>Gen X</v>
      </c>
    </row>
    <row r="2776" spans="1:30" x14ac:dyDescent="0.25">
      <c r="A2776" t="s">
        <v>15780</v>
      </c>
      <c r="B2776" t="s">
        <v>9668</v>
      </c>
      <c r="C2776" t="s">
        <v>9669</v>
      </c>
      <c r="D2776" s="2">
        <v>44883</v>
      </c>
      <c r="E2776" s="2" t="s">
        <v>10301</v>
      </c>
      <c r="F2776" t="s">
        <v>28</v>
      </c>
      <c r="G2776" t="s">
        <v>9670</v>
      </c>
      <c r="H2776" t="s">
        <v>9671</v>
      </c>
      <c r="I2776" t="s">
        <v>49</v>
      </c>
      <c r="J2776" t="s">
        <v>32</v>
      </c>
      <c r="K2776" t="s">
        <v>51</v>
      </c>
      <c r="L2776" t="s">
        <v>50</v>
      </c>
      <c r="M2776" t="s">
        <v>51</v>
      </c>
      <c r="N2776" t="s">
        <v>36</v>
      </c>
      <c r="O2776" t="s">
        <v>10301</v>
      </c>
      <c r="P2776" t="s">
        <v>10302</v>
      </c>
      <c r="Q2776" t="s">
        <v>52</v>
      </c>
      <c r="R2776" s="2">
        <v>30879</v>
      </c>
      <c r="S2776" t="s">
        <v>39</v>
      </c>
      <c r="T2776" t="s">
        <v>102</v>
      </c>
      <c r="U2776" t="s">
        <v>41</v>
      </c>
      <c r="V2776" t="s">
        <v>12989</v>
      </c>
      <c r="W2776" t="s">
        <v>127</v>
      </c>
      <c r="X2776" t="s">
        <v>43</v>
      </c>
      <c r="Y2776" t="s">
        <v>44</v>
      </c>
      <c r="Z2776">
        <v>4</v>
      </c>
      <c r="AA2776" t="str">
        <f t="shared" si="129"/>
        <v>Active</v>
      </c>
      <c r="AB2776">
        <f t="shared" si="130"/>
        <v>1984</v>
      </c>
      <c r="AC2776">
        <f t="shared" si="131"/>
        <v>41</v>
      </c>
      <c r="AD2776" t="str" cm="1">
        <f t="array" ref="AD2776">_xlfn.IFS(AB2776&lt;1965,"Baby Boomers",AB2776&lt;1981,"Gen X",AB2776&lt;1997,"Millenial",TRUE,("Gen Z"))</f>
        <v>Millenial</v>
      </c>
    </row>
    <row r="2777" spans="1:30" x14ac:dyDescent="0.25">
      <c r="A2777" t="s">
        <v>15781</v>
      </c>
      <c r="B2777" t="s">
        <v>7410</v>
      </c>
      <c r="C2777" t="s">
        <v>4473</v>
      </c>
      <c r="D2777" s="2">
        <v>44003</v>
      </c>
      <c r="E2777" s="2">
        <v>45100</v>
      </c>
      <c r="F2777" t="s">
        <v>28</v>
      </c>
      <c r="G2777" t="s">
        <v>9672</v>
      </c>
      <c r="H2777" t="s">
        <v>9673</v>
      </c>
      <c r="I2777" t="s">
        <v>97</v>
      </c>
      <c r="J2777" t="s">
        <v>744</v>
      </c>
      <c r="K2777" t="s">
        <v>33</v>
      </c>
      <c r="L2777" t="s">
        <v>50</v>
      </c>
      <c r="M2777" t="s">
        <v>62</v>
      </c>
      <c r="N2777" t="s">
        <v>98</v>
      </c>
      <c r="O2777" t="s">
        <v>9674</v>
      </c>
      <c r="P2777" t="s">
        <v>10302</v>
      </c>
      <c r="Q2777" t="s">
        <v>110</v>
      </c>
      <c r="R2777" s="2">
        <v>36247</v>
      </c>
      <c r="S2777" t="s">
        <v>39</v>
      </c>
      <c r="T2777" t="s">
        <v>112</v>
      </c>
      <c r="U2777" t="s">
        <v>41</v>
      </c>
      <c r="V2777" t="s">
        <v>10828</v>
      </c>
      <c r="W2777" t="s">
        <v>73</v>
      </c>
      <c r="X2777" t="s">
        <v>74</v>
      </c>
      <c r="Y2777" t="s">
        <v>44</v>
      </c>
      <c r="Z2777">
        <v>4</v>
      </c>
      <c r="AA2777" t="str">
        <f t="shared" si="129"/>
        <v>Non-Active</v>
      </c>
      <c r="AB2777">
        <f t="shared" si="130"/>
        <v>1999</v>
      </c>
      <c r="AC2777">
        <f t="shared" si="131"/>
        <v>27</v>
      </c>
      <c r="AD2777" t="str" cm="1">
        <f t="array" ref="AD2777">_xlfn.IFS(AB2777&lt;1965,"Baby Boomers",AB2777&lt;1981,"Gen X",AB2777&lt;1997,"Millenial",TRUE,("Gen Z"))</f>
        <v>Gen Z</v>
      </c>
    </row>
    <row r="2778" spans="1:30" x14ac:dyDescent="0.25">
      <c r="A2778" t="s">
        <v>15782</v>
      </c>
      <c r="B2778" t="s">
        <v>9675</v>
      </c>
      <c r="C2778" t="s">
        <v>4465</v>
      </c>
      <c r="D2778" s="2">
        <v>44215</v>
      </c>
      <c r="E2778" s="2">
        <v>44815</v>
      </c>
      <c r="F2778" t="s">
        <v>28</v>
      </c>
      <c r="G2778" t="s">
        <v>9676</v>
      </c>
      <c r="H2778" t="s">
        <v>9677</v>
      </c>
      <c r="I2778" t="s">
        <v>167</v>
      </c>
      <c r="J2778" t="s">
        <v>744</v>
      </c>
      <c r="K2778" t="s">
        <v>33</v>
      </c>
      <c r="L2778" t="s">
        <v>34</v>
      </c>
      <c r="M2778" t="s">
        <v>51</v>
      </c>
      <c r="N2778" t="s">
        <v>174</v>
      </c>
      <c r="O2778" t="s">
        <v>9678</v>
      </c>
      <c r="P2778" t="s">
        <v>10302</v>
      </c>
      <c r="Q2778" t="s">
        <v>65</v>
      </c>
      <c r="R2778" s="2">
        <v>22534</v>
      </c>
      <c r="S2778" t="s">
        <v>39</v>
      </c>
      <c r="T2778" t="s">
        <v>394</v>
      </c>
      <c r="U2778" t="s">
        <v>41</v>
      </c>
      <c r="V2778" t="s">
        <v>10695</v>
      </c>
      <c r="W2778" t="s">
        <v>42</v>
      </c>
      <c r="X2778" t="s">
        <v>74</v>
      </c>
      <c r="Y2778" t="s">
        <v>44</v>
      </c>
      <c r="Z2778">
        <v>4</v>
      </c>
      <c r="AA2778" t="str">
        <f t="shared" si="129"/>
        <v>Non-Active</v>
      </c>
      <c r="AB2778">
        <f t="shared" si="130"/>
        <v>1961</v>
      </c>
      <c r="AC2778">
        <f t="shared" si="131"/>
        <v>64</v>
      </c>
      <c r="AD2778" t="str" cm="1">
        <f t="array" ref="AD2778">_xlfn.IFS(AB2778&lt;1965,"Baby Boomers",AB2778&lt;1981,"Gen X",AB2778&lt;1997,"Millenial",TRUE,("Gen Z"))</f>
        <v>Baby Boomers</v>
      </c>
    </row>
    <row r="2779" spans="1:30" x14ac:dyDescent="0.25">
      <c r="A2779" t="s">
        <v>11607</v>
      </c>
      <c r="B2779" t="s">
        <v>8182</v>
      </c>
      <c r="C2779" t="s">
        <v>9679</v>
      </c>
      <c r="D2779" s="2">
        <v>45081</v>
      </c>
      <c r="E2779" s="2" t="s">
        <v>10301</v>
      </c>
      <c r="F2779" t="s">
        <v>28</v>
      </c>
      <c r="G2779" t="s">
        <v>9680</v>
      </c>
      <c r="H2779" t="s">
        <v>9681</v>
      </c>
      <c r="I2779" t="s">
        <v>88</v>
      </c>
      <c r="J2779" t="s">
        <v>32</v>
      </c>
      <c r="K2779" t="s">
        <v>33</v>
      </c>
      <c r="L2779" t="s">
        <v>34</v>
      </c>
      <c r="M2779" t="s">
        <v>62</v>
      </c>
      <c r="N2779" t="s">
        <v>36</v>
      </c>
      <c r="O2779" t="s">
        <v>10301</v>
      </c>
      <c r="P2779" t="s">
        <v>10302</v>
      </c>
      <c r="Q2779" t="s">
        <v>65</v>
      </c>
      <c r="R2779" s="2">
        <v>21866</v>
      </c>
      <c r="S2779" t="s">
        <v>39</v>
      </c>
      <c r="T2779" t="s">
        <v>1257</v>
      </c>
      <c r="U2779" t="s">
        <v>54</v>
      </c>
      <c r="V2779" t="s">
        <v>11279</v>
      </c>
      <c r="W2779" t="s">
        <v>42</v>
      </c>
      <c r="X2779" t="s">
        <v>74</v>
      </c>
      <c r="Y2779" t="s">
        <v>44</v>
      </c>
      <c r="Z2779">
        <v>4</v>
      </c>
      <c r="AA2779" t="str">
        <f t="shared" si="129"/>
        <v>Active</v>
      </c>
      <c r="AB2779">
        <f t="shared" si="130"/>
        <v>1959</v>
      </c>
      <c r="AC2779">
        <f t="shared" si="131"/>
        <v>66</v>
      </c>
      <c r="AD2779" t="str" cm="1">
        <f t="array" ref="AD2779">_xlfn.IFS(AB2779&lt;1965,"Baby Boomers",AB2779&lt;1981,"Gen X",AB2779&lt;1997,"Millenial",TRUE,("Gen Z"))</f>
        <v>Baby Boomers</v>
      </c>
    </row>
    <row r="2780" spans="1:30" x14ac:dyDescent="0.25">
      <c r="A2780" t="s">
        <v>15783</v>
      </c>
      <c r="B2780" t="s">
        <v>9682</v>
      </c>
      <c r="C2780" t="s">
        <v>9683</v>
      </c>
      <c r="D2780" s="2">
        <v>44056</v>
      </c>
      <c r="E2780" s="2">
        <v>44456</v>
      </c>
      <c r="F2780" t="s">
        <v>28</v>
      </c>
      <c r="G2780" t="s">
        <v>9684</v>
      </c>
      <c r="H2780" t="s">
        <v>9685</v>
      </c>
      <c r="I2780" t="s">
        <v>79</v>
      </c>
      <c r="J2780" t="s">
        <v>10699</v>
      </c>
      <c r="K2780" t="s">
        <v>33</v>
      </c>
      <c r="L2780" t="s">
        <v>34</v>
      </c>
      <c r="M2780" t="s">
        <v>51</v>
      </c>
      <c r="N2780" t="s">
        <v>174</v>
      </c>
      <c r="O2780" t="s">
        <v>9686</v>
      </c>
      <c r="P2780" t="s">
        <v>10302</v>
      </c>
      <c r="Q2780" t="s">
        <v>52</v>
      </c>
      <c r="R2780" s="2">
        <v>32175</v>
      </c>
      <c r="S2780" t="s">
        <v>39</v>
      </c>
      <c r="T2780" t="s">
        <v>162</v>
      </c>
      <c r="U2780" t="s">
        <v>41</v>
      </c>
      <c r="V2780" t="s">
        <v>12990</v>
      </c>
      <c r="W2780" t="s">
        <v>127</v>
      </c>
      <c r="X2780" t="s">
        <v>83</v>
      </c>
      <c r="Y2780" t="s">
        <v>44</v>
      </c>
      <c r="Z2780">
        <v>4</v>
      </c>
      <c r="AA2780" t="str">
        <f t="shared" si="129"/>
        <v>Non-Active</v>
      </c>
      <c r="AB2780">
        <f t="shared" si="130"/>
        <v>1988</v>
      </c>
      <c r="AC2780">
        <f t="shared" si="131"/>
        <v>38</v>
      </c>
      <c r="AD2780" t="str" cm="1">
        <f t="array" ref="AD2780">_xlfn.IFS(AB2780&lt;1965,"Baby Boomers",AB2780&lt;1981,"Gen X",AB2780&lt;1997,"Millenial",TRUE,("Gen Z"))</f>
        <v>Millenial</v>
      </c>
    </row>
    <row r="2781" spans="1:30" x14ac:dyDescent="0.25">
      <c r="A2781" t="s">
        <v>15784</v>
      </c>
      <c r="B2781" t="s">
        <v>346</v>
      </c>
      <c r="C2781" t="s">
        <v>5911</v>
      </c>
      <c r="D2781" s="2">
        <v>43714</v>
      </c>
      <c r="E2781" s="2" t="s">
        <v>10301</v>
      </c>
      <c r="F2781" t="s">
        <v>28</v>
      </c>
      <c r="G2781" t="s">
        <v>9687</v>
      </c>
      <c r="H2781" t="s">
        <v>9688</v>
      </c>
      <c r="I2781" t="s">
        <v>88</v>
      </c>
      <c r="J2781" t="s">
        <v>32</v>
      </c>
      <c r="K2781" t="s">
        <v>51</v>
      </c>
      <c r="L2781" t="s">
        <v>50</v>
      </c>
      <c r="M2781" t="s">
        <v>51</v>
      </c>
      <c r="N2781" t="s">
        <v>36</v>
      </c>
      <c r="O2781" t="s">
        <v>10301</v>
      </c>
      <c r="P2781" t="s">
        <v>10302</v>
      </c>
      <c r="Q2781" t="s">
        <v>304</v>
      </c>
      <c r="R2781" s="2">
        <v>22356</v>
      </c>
      <c r="S2781" t="s">
        <v>39</v>
      </c>
      <c r="T2781" t="s">
        <v>351</v>
      </c>
      <c r="U2781" t="s">
        <v>54</v>
      </c>
      <c r="V2781" t="s">
        <v>12575</v>
      </c>
      <c r="W2781" t="s">
        <v>55</v>
      </c>
      <c r="X2781" t="s">
        <v>103</v>
      </c>
      <c r="Y2781" t="s">
        <v>44</v>
      </c>
      <c r="Z2781">
        <v>2</v>
      </c>
      <c r="AA2781" t="str">
        <f t="shared" si="129"/>
        <v>Active</v>
      </c>
      <c r="AB2781">
        <f t="shared" si="130"/>
        <v>1961</v>
      </c>
      <c r="AC2781">
        <f t="shared" si="131"/>
        <v>65</v>
      </c>
      <c r="AD2781" t="str" cm="1">
        <f t="array" ref="AD2781">_xlfn.IFS(AB2781&lt;1965,"Baby Boomers",AB2781&lt;1981,"Gen X",AB2781&lt;1997,"Millenial",TRUE,("Gen Z"))</f>
        <v>Baby Boomers</v>
      </c>
    </row>
    <row r="2782" spans="1:30" x14ac:dyDescent="0.25">
      <c r="A2782" t="s">
        <v>15785</v>
      </c>
      <c r="B2782" t="s">
        <v>4614</v>
      </c>
      <c r="C2782" t="s">
        <v>12991</v>
      </c>
      <c r="D2782" s="2">
        <v>44647</v>
      </c>
      <c r="E2782" s="2" t="s">
        <v>10301</v>
      </c>
      <c r="F2782" t="s">
        <v>28</v>
      </c>
      <c r="G2782" t="s">
        <v>9690</v>
      </c>
      <c r="H2782" t="s">
        <v>9691</v>
      </c>
      <c r="I2782" t="s">
        <v>167</v>
      </c>
      <c r="J2782" t="s">
        <v>32</v>
      </c>
      <c r="K2782" t="s">
        <v>62</v>
      </c>
      <c r="L2782" t="s">
        <v>34</v>
      </c>
      <c r="M2782" t="s">
        <v>35</v>
      </c>
      <c r="N2782" t="s">
        <v>36</v>
      </c>
      <c r="O2782" t="s">
        <v>10301</v>
      </c>
      <c r="P2782" t="s">
        <v>10302</v>
      </c>
      <c r="Q2782" t="s">
        <v>176</v>
      </c>
      <c r="R2782" s="2">
        <v>29826</v>
      </c>
      <c r="S2782" t="s">
        <v>39</v>
      </c>
      <c r="T2782" t="s">
        <v>6</v>
      </c>
      <c r="U2782" t="s">
        <v>41</v>
      </c>
      <c r="V2782" t="s">
        <v>12992</v>
      </c>
      <c r="W2782" t="s">
        <v>42</v>
      </c>
      <c r="X2782" t="s">
        <v>43</v>
      </c>
      <c r="Y2782" t="s">
        <v>44</v>
      </c>
      <c r="Z2782">
        <v>5</v>
      </c>
      <c r="AA2782" t="str">
        <f t="shared" si="129"/>
        <v>Active</v>
      </c>
      <c r="AB2782">
        <f t="shared" si="130"/>
        <v>1981</v>
      </c>
      <c r="AC2782">
        <f t="shared" si="131"/>
        <v>44</v>
      </c>
      <c r="AD2782" t="str" cm="1">
        <f t="array" ref="AD2782">_xlfn.IFS(AB2782&lt;1965,"Baby Boomers",AB2782&lt;1981,"Gen X",AB2782&lt;1997,"Millenial",TRUE,("Gen Z"))</f>
        <v>Millenial</v>
      </c>
    </row>
    <row r="2783" spans="1:30" x14ac:dyDescent="0.25">
      <c r="A2783" t="s">
        <v>15786</v>
      </c>
      <c r="B2783" t="s">
        <v>9692</v>
      </c>
      <c r="C2783" t="s">
        <v>9693</v>
      </c>
      <c r="D2783" s="2">
        <v>44190</v>
      </c>
      <c r="E2783" s="2">
        <v>44993</v>
      </c>
      <c r="F2783" t="s">
        <v>28</v>
      </c>
      <c r="G2783" t="s">
        <v>9694</v>
      </c>
      <c r="H2783" t="s">
        <v>9695</v>
      </c>
      <c r="I2783" t="s">
        <v>31</v>
      </c>
      <c r="J2783" t="s">
        <v>744</v>
      </c>
      <c r="K2783" t="s">
        <v>33</v>
      </c>
      <c r="L2783" t="s">
        <v>50</v>
      </c>
      <c r="M2783" t="s">
        <v>35</v>
      </c>
      <c r="N2783" t="s">
        <v>125</v>
      </c>
      <c r="O2783" t="s">
        <v>9696</v>
      </c>
      <c r="P2783" t="s">
        <v>10302</v>
      </c>
      <c r="Q2783" t="s">
        <v>89</v>
      </c>
      <c r="R2783" s="2">
        <v>26911</v>
      </c>
      <c r="S2783" t="s">
        <v>39</v>
      </c>
      <c r="T2783" t="s">
        <v>215</v>
      </c>
      <c r="U2783" t="s">
        <v>54</v>
      </c>
      <c r="V2783" t="s">
        <v>10444</v>
      </c>
      <c r="W2783" t="s">
        <v>55</v>
      </c>
      <c r="X2783" t="s">
        <v>103</v>
      </c>
      <c r="Y2783" t="s">
        <v>44</v>
      </c>
      <c r="Z2783">
        <v>2</v>
      </c>
      <c r="AA2783" t="str">
        <f t="shared" si="129"/>
        <v>Non-Active</v>
      </c>
      <c r="AB2783">
        <f t="shared" si="130"/>
        <v>1973</v>
      </c>
      <c r="AC2783">
        <f t="shared" si="131"/>
        <v>52</v>
      </c>
      <c r="AD2783" t="str" cm="1">
        <f t="array" ref="AD2783">_xlfn.IFS(AB2783&lt;1965,"Baby Boomers",AB2783&lt;1981,"Gen X",AB2783&lt;1997,"Millenial",TRUE,("Gen Z"))</f>
        <v>Gen X</v>
      </c>
    </row>
    <row r="2784" spans="1:30" x14ac:dyDescent="0.25">
      <c r="A2784" t="s">
        <v>15787</v>
      </c>
      <c r="B2784" t="s">
        <v>3614</v>
      </c>
      <c r="C2784" t="s">
        <v>1524</v>
      </c>
      <c r="D2784" s="2">
        <v>44310</v>
      </c>
      <c r="E2784" s="2" t="s">
        <v>10301</v>
      </c>
      <c r="F2784" t="s">
        <v>727</v>
      </c>
      <c r="G2784" t="s">
        <v>9697</v>
      </c>
      <c r="H2784" t="s">
        <v>9698</v>
      </c>
      <c r="I2784" t="s">
        <v>61</v>
      </c>
      <c r="J2784" t="s">
        <v>32</v>
      </c>
      <c r="K2784" t="s">
        <v>33</v>
      </c>
      <c r="L2784" t="s">
        <v>50</v>
      </c>
      <c r="M2784" t="s">
        <v>62</v>
      </c>
      <c r="N2784" t="s">
        <v>36</v>
      </c>
      <c r="O2784" t="s">
        <v>10301</v>
      </c>
      <c r="P2784" t="s">
        <v>10302</v>
      </c>
      <c r="Q2784" t="s">
        <v>80</v>
      </c>
      <c r="R2784" s="2">
        <v>30392</v>
      </c>
      <c r="S2784" t="s">
        <v>39</v>
      </c>
      <c r="T2784" t="s">
        <v>102</v>
      </c>
      <c r="U2784" t="s">
        <v>54</v>
      </c>
      <c r="V2784" t="s">
        <v>11280</v>
      </c>
      <c r="W2784" t="s">
        <v>55</v>
      </c>
      <c r="X2784" t="s">
        <v>43</v>
      </c>
      <c r="Y2784" t="s">
        <v>44</v>
      </c>
      <c r="Z2784">
        <v>5</v>
      </c>
      <c r="AA2784" t="str">
        <f t="shared" si="129"/>
        <v>Active</v>
      </c>
      <c r="AB2784">
        <f t="shared" si="130"/>
        <v>1983</v>
      </c>
      <c r="AC2784">
        <f t="shared" si="131"/>
        <v>43</v>
      </c>
      <c r="AD2784" t="str" cm="1">
        <f t="array" ref="AD2784">_xlfn.IFS(AB2784&lt;1965,"Baby Boomers",AB2784&lt;1981,"Gen X",AB2784&lt;1997,"Millenial",TRUE,("Gen Z"))</f>
        <v>Millenial</v>
      </c>
    </row>
    <row r="2785" spans="1:30" x14ac:dyDescent="0.25">
      <c r="A2785" t="s">
        <v>15788</v>
      </c>
      <c r="B2785" t="s">
        <v>9699</v>
      </c>
      <c r="C2785" t="s">
        <v>9700</v>
      </c>
      <c r="D2785" s="2">
        <v>43963</v>
      </c>
      <c r="E2785" s="2" t="s">
        <v>10301</v>
      </c>
      <c r="F2785" t="s">
        <v>28</v>
      </c>
      <c r="G2785" t="s">
        <v>9701</v>
      </c>
      <c r="H2785" t="s">
        <v>9702</v>
      </c>
      <c r="I2785" t="s">
        <v>97</v>
      </c>
      <c r="J2785" t="s">
        <v>32</v>
      </c>
      <c r="K2785" t="s">
        <v>62</v>
      </c>
      <c r="L2785" t="s">
        <v>50</v>
      </c>
      <c r="M2785" t="s">
        <v>62</v>
      </c>
      <c r="N2785" t="s">
        <v>36</v>
      </c>
      <c r="O2785" t="s">
        <v>10301</v>
      </c>
      <c r="P2785" t="s">
        <v>10302</v>
      </c>
      <c r="Q2785" t="s">
        <v>52</v>
      </c>
      <c r="R2785" s="2">
        <v>34133</v>
      </c>
      <c r="S2785" t="s">
        <v>39</v>
      </c>
      <c r="T2785" t="s">
        <v>162</v>
      </c>
      <c r="U2785" t="s">
        <v>41</v>
      </c>
      <c r="V2785" t="s">
        <v>11195</v>
      </c>
      <c r="W2785" t="s">
        <v>55</v>
      </c>
      <c r="X2785" t="s">
        <v>103</v>
      </c>
      <c r="Y2785" t="s">
        <v>44</v>
      </c>
      <c r="Z2785">
        <v>5</v>
      </c>
      <c r="AA2785" t="str">
        <f t="shared" si="129"/>
        <v>Active</v>
      </c>
      <c r="AB2785">
        <f t="shared" si="130"/>
        <v>1993</v>
      </c>
      <c r="AC2785">
        <f t="shared" si="131"/>
        <v>32</v>
      </c>
      <c r="AD2785" t="str" cm="1">
        <f t="array" ref="AD2785">_xlfn.IFS(AB2785&lt;1965,"Baby Boomers",AB2785&lt;1981,"Gen X",AB2785&lt;1997,"Millenial",TRUE,("Gen Z"))</f>
        <v>Millenial</v>
      </c>
    </row>
    <row r="2786" spans="1:30" x14ac:dyDescent="0.25">
      <c r="A2786" t="s">
        <v>11434</v>
      </c>
      <c r="B2786" t="s">
        <v>9703</v>
      </c>
      <c r="C2786" t="s">
        <v>9704</v>
      </c>
      <c r="D2786" s="2">
        <v>45069</v>
      </c>
      <c r="E2786" s="2" t="s">
        <v>10301</v>
      </c>
      <c r="F2786" t="s">
        <v>727</v>
      </c>
      <c r="G2786" t="s">
        <v>9705</v>
      </c>
      <c r="H2786" t="s">
        <v>9706</v>
      </c>
      <c r="I2786" t="s">
        <v>132</v>
      </c>
      <c r="J2786" t="s">
        <v>32</v>
      </c>
      <c r="K2786" t="s">
        <v>51</v>
      </c>
      <c r="L2786" t="s">
        <v>63</v>
      </c>
      <c r="M2786" t="s">
        <v>51</v>
      </c>
      <c r="N2786" t="s">
        <v>36</v>
      </c>
      <c r="O2786" t="s">
        <v>10301</v>
      </c>
      <c r="P2786" t="s">
        <v>10302</v>
      </c>
      <c r="Q2786" t="s">
        <v>65</v>
      </c>
      <c r="R2786" s="2">
        <v>20327</v>
      </c>
      <c r="S2786" t="s">
        <v>39</v>
      </c>
      <c r="T2786" t="s">
        <v>394</v>
      </c>
      <c r="U2786" t="s">
        <v>41</v>
      </c>
      <c r="V2786" t="s">
        <v>11814</v>
      </c>
      <c r="W2786" t="s">
        <v>73</v>
      </c>
      <c r="X2786" t="s">
        <v>83</v>
      </c>
      <c r="Y2786" t="s">
        <v>44</v>
      </c>
      <c r="Z2786">
        <v>2</v>
      </c>
      <c r="AA2786" t="str">
        <f t="shared" si="129"/>
        <v>Active</v>
      </c>
      <c r="AB2786">
        <f t="shared" si="130"/>
        <v>1955</v>
      </c>
      <c r="AC2786">
        <f t="shared" si="131"/>
        <v>70</v>
      </c>
      <c r="AD2786" t="str" cm="1">
        <f t="array" ref="AD2786">_xlfn.IFS(AB2786&lt;1965,"Baby Boomers",AB2786&lt;1981,"Gen X",AB2786&lt;1997,"Millenial",TRUE,("Gen Z"))</f>
        <v>Baby Boomers</v>
      </c>
    </row>
    <row r="2787" spans="1:30" x14ac:dyDescent="0.25">
      <c r="A2787" t="s">
        <v>15789</v>
      </c>
      <c r="B2787" t="s">
        <v>2384</v>
      </c>
      <c r="C2787" t="s">
        <v>9707</v>
      </c>
      <c r="D2787" s="2">
        <v>44192</v>
      </c>
      <c r="E2787" s="2">
        <v>44703</v>
      </c>
      <c r="F2787" t="s">
        <v>727</v>
      </c>
      <c r="G2787" t="s">
        <v>9708</v>
      </c>
      <c r="H2787" t="s">
        <v>9709</v>
      </c>
      <c r="I2787" t="s">
        <v>167</v>
      </c>
      <c r="J2787" t="s">
        <v>744</v>
      </c>
      <c r="K2787" t="s">
        <v>62</v>
      </c>
      <c r="L2787" t="s">
        <v>34</v>
      </c>
      <c r="M2787" t="s">
        <v>51</v>
      </c>
      <c r="N2787" t="s">
        <v>125</v>
      </c>
      <c r="O2787" t="s">
        <v>9710</v>
      </c>
      <c r="P2787" t="s">
        <v>10302</v>
      </c>
      <c r="Q2787" t="s">
        <v>89</v>
      </c>
      <c r="R2787" s="2">
        <v>26480</v>
      </c>
      <c r="S2787" t="s">
        <v>39</v>
      </c>
      <c r="T2787" t="s">
        <v>225</v>
      </c>
      <c r="U2787" t="s">
        <v>54</v>
      </c>
      <c r="V2787" t="s">
        <v>12993</v>
      </c>
      <c r="W2787" t="s">
        <v>127</v>
      </c>
      <c r="X2787" t="s">
        <v>83</v>
      </c>
      <c r="Y2787" t="s">
        <v>44</v>
      </c>
      <c r="Z2787">
        <v>5</v>
      </c>
      <c r="AA2787" t="str">
        <f t="shared" si="129"/>
        <v>Non-Active</v>
      </c>
      <c r="AB2787">
        <f t="shared" si="130"/>
        <v>1972</v>
      </c>
      <c r="AC2787">
        <f t="shared" si="131"/>
        <v>53</v>
      </c>
      <c r="AD2787" t="str" cm="1">
        <f t="array" ref="AD2787">_xlfn.IFS(AB2787&lt;1965,"Baby Boomers",AB2787&lt;1981,"Gen X",AB2787&lt;1997,"Millenial",TRUE,("Gen Z"))</f>
        <v>Gen X</v>
      </c>
    </row>
    <row r="2788" spans="1:30" x14ac:dyDescent="0.25">
      <c r="A2788" t="s">
        <v>12918</v>
      </c>
      <c r="B2788" t="s">
        <v>9711</v>
      </c>
      <c r="C2788" t="s">
        <v>9712</v>
      </c>
      <c r="D2788" s="2">
        <v>43421</v>
      </c>
      <c r="E2788" s="2">
        <v>43826</v>
      </c>
      <c r="F2788" t="s">
        <v>28</v>
      </c>
      <c r="G2788" t="s">
        <v>9713</v>
      </c>
      <c r="H2788" t="s">
        <v>9714</v>
      </c>
      <c r="I2788" t="s">
        <v>97</v>
      </c>
      <c r="J2788" t="s">
        <v>32</v>
      </c>
      <c r="K2788" t="s">
        <v>62</v>
      </c>
      <c r="L2788" t="s">
        <v>50</v>
      </c>
      <c r="M2788" t="s">
        <v>51</v>
      </c>
      <c r="N2788" t="s">
        <v>98</v>
      </c>
      <c r="O2788" t="s">
        <v>9715</v>
      </c>
      <c r="P2788" t="s">
        <v>10302</v>
      </c>
      <c r="Q2788" t="s">
        <v>89</v>
      </c>
      <c r="R2788" s="2">
        <v>19173</v>
      </c>
      <c r="S2788" t="s">
        <v>39</v>
      </c>
      <c r="T2788" t="s">
        <v>82</v>
      </c>
      <c r="U2788" t="s">
        <v>54</v>
      </c>
      <c r="V2788" t="s">
        <v>12994</v>
      </c>
      <c r="W2788" t="s">
        <v>55</v>
      </c>
      <c r="X2788" t="s">
        <v>43</v>
      </c>
      <c r="Y2788" t="s">
        <v>44</v>
      </c>
      <c r="Z2788">
        <v>2</v>
      </c>
      <c r="AA2788" t="str">
        <f t="shared" si="129"/>
        <v>Non-Active</v>
      </c>
      <c r="AB2788">
        <f t="shared" si="130"/>
        <v>1952</v>
      </c>
      <c r="AC2788">
        <f t="shared" si="131"/>
        <v>73</v>
      </c>
      <c r="AD2788" t="str" cm="1">
        <f t="array" ref="AD2788">_xlfn.IFS(AB2788&lt;1965,"Baby Boomers",AB2788&lt;1981,"Gen X",AB2788&lt;1997,"Millenial",TRUE,("Gen Z"))</f>
        <v>Baby Boomers</v>
      </c>
    </row>
    <row r="2789" spans="1:30" x14ac:dyDescent="0.25">
      <c r="A2789" t="s">
        <v>15790</v>
      </c>
      <c r="B2789" t="s">
        <v>9716</v>
      </c>
      <c r="C2789" t="s">
        <v>9717</v>
      </c>
      <c r="D2789" s="2">
        <v>43662</v>
      </c>
      <c r="E2789" s="2" t="s">
        <v>10301</v>
      </c>
      <c r="F2789" t="s">
        <v>28</v>
      </c>
      <c r="G2789" t="s">
        <v>9718</v>
      </c>
      <c r="H2789" t="s">
        <v>9719</v>
      </c>
      <c r="I2789" t="s">
        <v>167</v>
      </c>
      <c r="J2789" t="s">
        <v>32</v>
      </c>
      <c r="K2789" t="s">
        <v>51</v>
      </c>
      <c r="L2789" t="s">
        <v>63</v>
      </c>
      <c r="M2789" t="s">
        <v>35</v>
      </c>
      <c r="N2789" t="s">
        <v>36</v>
      </c>
      <c r="O2789" t="s">
        <v>10301</v>
      </c>
      <c r="P2789" t="s">
        <v>10302</v>
      </c>
      <c r="Q2789" t="s">
        <v>80</v>
      </c>
      <c r="R2789" s="2">
        <v>26655</v>
      </c>
      <c r="S2789" t="s">
        <v>39</v>
      </c>
      <c r="T2789" t="s">
        <v>82</v>
      </c>
      <c r="U2789" t="s">
        <v>41</v>
      </c>
      <c r="V2789" t="s">
        <v>10975</v>
      </c>
      <c r="W2789" t="s">
        <v>127</v>
      </c>
      <c r="X2789" t="s">
        <v>43</v>
      </c>
      <c r="Y2789" t="s">
        <v>44</v>
      </c>
      <c r="Z2789">
        <v>2</v>
      </c>
      <c r="AA2789" t="str">
        <f t="shared" si="129"/>
        <v>Active</v>
      </c>
      <c r="AB2789">
        <f t="shared" si="130"/>
        <v>1972</v>
      </c>
      <c r="AC2789">
        <f t="shared" si="131"/>
        <v>53</v>
      </c>
      <c r="AD2789" t="str" cm="1">
        <f t="array" ref="AD2789">_xlfn.IFS(AB2789&lt;1965,"Baby Boomers",AB2789&lt;1981,"Gen X",AB2789&lt;1997,"Millenial",TRUE,("Gen Z"))</f>
        <v>Gen X</v>
      </c>
    </row>
    <row r="2790" spans="1:30" x14ac:dyDescent="0.25">
      <c r="A2790" t="s">
        <v>15791</v>
      </c>
      <c r="B2790" t="s">
        <v>2326</v>
      </c>
      <c r="C2790" t="s">
        <v>9720</v>
      </c>
      <c r="D2790" s="2">
        <v>43855</v>
      </c>
      <c r="E2790" s="2" t="s">
        <v>10301</v>
      </c>
      <c r="F2790" t="s">
        <v>727</v>
      </c>
      <c r="G2790" t="s">
        <v>9721</v>
      </c>
      <c r="H2790" t="s">
        <v>9722</v>
      </c>
      <c r="I2790" t="s">
        <v>132</v>
      </c>
      <c r="J2790" t="s">
        <v>32</v>
      </c>
      <c r="K2790" t="s">
        <v>33</v>
      </c>
      <c r="L2790" t="s">
        <v>50</v>
      </c>
      <c r="M2790" t="s">
        <v>51</v>
      </c>
      <c r="N2790" t="s">
        <v>36</v>
      </c>
      <c r="O2790" t="s">
        <v>10301</v>
      </c>
      <c r="P2790" t="s">
        <v>10302</v>
      </c>
      <c r="Q2790" t="s">
        <v>65</v>
      </c>
      <c r="R2790" s="2">
        <v>26818</v>
      </c>
      <c r="S2790" t="s">
        <v>39</v>
      </c>
      <c r="T2790" t="s">
        <v>394</v>
      </c>
      <c r="U2790" t="s">
        <v>54</v>
      </c>
      <c r="V2790" t="s">
        <v>10828</v>
      </c>
      <c r="W2790" t="s">
        <v>42</v>
      </c>
      <c r="X2790" t="s">
        <v>103</v>
      </c>
      <c r="Y2790" t="s">
        <v>44</v>
      </c>
      <c r="Z2790">
        <v>3</v>
      </c>
      <c r="AA2790" t="str">
        <f t="shared" si="129"/>
        <v>Active</v>
      </c>
      <c r="AB2790">
        <f t="shared" si="130"/>
        <v>1973</v>
      </c>
      <c r="AC2790">
        <f t="shared" si="131"/>
        <v>52</v>
      </c>
      <c r="AD2790" t="str" cm="1">
        <f t="array" ref="AD2790">_xlfn.IFS(AB2790&lt;1965,"Baby Boomers",AB2790&lt;1981,"Gen X",AB2790&lt;1997,"Millenial",TRUE,("Gen Z"))</f>
        <v>Gen X</v>
      </c>
    </row>
    <row r="2791" spans="1:30" x14ac:dyDescent="0.25">
      <c r="A2791" t="s">
        <v>15792</v>
      </c>
      <c r="B2791" t="s">
        <v>9723</v>
      </c>
      <c r="C2791" t="s">
        <v>9724</v>
      </c>
      <c r="D2791" s="2">
        <v>44424</v>
      </c>
      <c r="E2791" s="2" t="s">
        <v>10301</v>
      </c>
      <c r="F2791" t="s">
        <v>28</v>
      </c>
      <c r="G2791" t="s">
        <v>12995</v>
      </c>
      <c r="H2791" t="s">
        <v>9726</v>
      </c>
      <c r="I2791" t="s">
        <v>138</v>
      </c>
      <c r="J2791" t="s">
        <v>32</v>
      </c>
      <c r="K2791" t="s">
        <v>51</v>
      </c>
      <c r="L2791" t="s">
        <v>50</v>
      </c>
      <c r="M2791" t="s">
        <v>35</v>
      </c>
      <c r="N2791" t="s">
        <v>36</v>
      </c>
      <c r="O2791" t="s">
        <v>10301</v>
      </c>
      <c r="P2791" t="s">
        <v>10302</v>
      </c>
      <c r="Q2791" t="s">
        <v>230</v>
      </c>
      <c r="R2791" s="2">
        <v>26357</v>
      </c>
      <c r="S2791" t="s">
        <v>39</v>
      </c>
      <c r="T2791" t="s">
        <v>112</v>
      </c>
      <c r="U2791" t="s">
        <v>41</v>
      </c>
      <c r="V2791" t="s">
        <v>12996</v>
      </c>
      <c r="W2791" t="s">
        <v>73</v>
      </c>
      <c r="X2791" t="s">
        <v>103</v>
      </c>
      <c r="Y2791" t="s">
        <v>44</v>
      </c>
      <c r="Z2791">
        <v>5</v>
      </c>
      <c r="AA2791" t="str">
        <f t="shared" si="129"/>
        <v>Active</v>
      </c>
      <c r="AB2791">
        <f t="shared" si="130"/>
        <v>1972</v>
      </c>
      <c r="AC2791">
        <f t="shared" si="131"/>
        <v>54</v>
      </c>
      <c r="AD2791" t="str" cm="1">
        <f t="array" ref="AD2791">_xlfn.IFS(AB2791&lt;1965,"Baby Boomers",AB2791&lt;1981,"Gen X",AB2791&lt;1997,"Millenial",TRUE,("Gen Z"))</f>
        <v>Gen X</v>
      </c>
    </row>
    <row r="2792" spans="1:30" x14ac:dyDescent="0.25">
      <c r="A2792" t="s">
        <v>15793</v>
      </c>
      <c r="B2792" t="s">
        <v>1791</v>
      </c>
      <c r="C2792" t="s">
        <v>9727</v>
      </c>
      <c r="D2792" s="2">
        <v>43485</v>
      </c>
      <c r="E2792" s="2">
        <v>43739</v>
      </c>
      <c r="F2792" t="s">
        <v>727</v>
      </c>
      <c r="G2792" t="s">
        <v>9728</v>
      </c>
      <c r="H2792" t="s">
        <v>9729</v>
      </c>
      <c r="I2792" t="s">
        <v>88</v>
      </c>
      <c r="J2792" t="s">
        <v>744</v>
      </c>
      <c r="K2792" t="s">
        <v>33</v>
      </c>
      <c r="L2792" t="s">
        <v>63</v>
      </c>
      <c r="M2792" t="s">
        <v>62</v>
      </c>
      <c r="N2792" t="s">
        <v>125</v>
      </c>
      <c r="O2792" t="s">
        <v>9730</v>
      </c>
      <c r="P2792" t="s">
        <v>10302</v>
      </c>
      <c r="Q2792" t="s">
        <v>80</v>
      </c>
      <c r="R2792" s="2">
        <v>25109</v>
      </c>
      <c r="S2792" t="s">
        <v>39</v>
      </c>
      <c r="T2792" t="s">
        <v>102</v>
      </c>
      <c r="U2792" t="s">
        <v>41</v>
      </c>
      <c r="V2792" t="s">
        <v>10828</v>
      </c>
      <c r="W2792" t="s">
        <v>42</v>
      </c>
      <c r="X2792" t="s">
        <v>74</v>
      </c>
      <c r="Y2792" t="s">
        <v>44</v>
      </c>
      <c r="Z2792">
        <v>3</v>
      </c>
      <c r="AA2792" t="str">
        <f t="shared" si="129"/>
        <v>Non-Active</v>
      </c>
      <c r="AB2792">
        <f t="shared" si="130"/>
        <v>1968</v>
      </c>
      <c r="AC2792">
        <f t="shared" si="131"/>
        <v>57</v>
      </c>
      <c r="AD2792" t="str" cm="1">
        <f t="array" ref="AD2792">_xlfn.IFS(AB2792&lt;1965,"Baby Boomers",AB2792&lt;1981,"Gen X",AB2792&lt;1997,"Millenial",TRUE,("Gen Z"))</f>
        <v>Gen X</v>
      </c>
    </row>
    <row r="2793" spans="1:30" x14ac:dyDescent="0.25">
      <c r="A2793" t="s">
        <v>15794</v>
      </c>
      <c r="B2793" t="s">
        <v>6453</v>
      </c>
      <c r="C2793" t="s">
        <v>3542</v>
      </c>
      <c r="D2793" s="2">
        <v>43347</v>
      </c>
      <c r="E2793" s="2" t="s">
        <v>10301</v>
      </c>
      <c r="F2793" t="s">
        <v>28</v>
      </c>
      <c r="G2793" t="s">
        <v>9731</v>
      </c>
      <c r="H2793" t="s">
        <v>9732</v>
      </c>
      <c r="I2793" t="s">
        <v>132</v>
      </c>
      <c r="J2793" t="s">
        <v>32</v>
      </c>
      <c r="K2793" t="s">
        <v>62</v>
      </c>
      <c r="L2793" t="s">
        <v>34</v>
      </c>
      <c r="M2793" t="s">
        <v>51</v>
      </c>
      <c r="N2793" t="s">
        <v>36</v>
      </c>
      <c r="O2793" t="s">
        <v>10301</v>
      </c>
      <c r="P2793" t="s">
        <v>10302</v>
      </c>
      <c r="Q2793" t="s">
        <v>89</v>
      </c>
      <c r="R2793" s="2">
        <v>26127</v>
      </c>
      <c r="S2793" t="s">
        <v>39</v>
      </c>
      <c r="T2793" t="s">
        <v>82</v>
      </c>
      <c r="U2793" t="s">
        <v>54</v>
      </c>
      <c r="V2793" t="s">
        <v>12997</v>
      </c>
      <c r="W2793" t="s">
        <v>73</v>
      </c>
      <c r="X2793" t="s">
        <v>43</v>
      </c>
      <c r="Y2793" t="s">
        <v>44</v>
      </c>
      <c r="Z2793">
        <v>5</v>
      </c>
      <c r="AA2793" t="str">
        <f t="shared" si="129"/>
        <v>Active</v>
      </c>
      <c r="AB2793">
        <f t="shared" si="130"/>
        <v>1971</v>
      </c>
      <c r="AC2793">
        <f t="shared" si="131"/>
        <v>54</v>
      </c>
      <c r="AD2793" t="str" cm="1">
        <f t="array" ref="AD2793">_xlfn.IFS(AB2793&lt;1965,"Baby Boomers",AB2793&lt;1981,"Gen X",AB2793&lt;1997,"Millenial",TRUE,("Gen Z"))</f>
        <v>Gen X</v>
      </c>
    </row>
    <row r="2794" spans="1:30" x14ac:dyDescent="0.25">
      <c r="A2794" t="s">
        <v>15795</v>
      </c>
      <c r="B2794" t="s">
        <v>9733</v>
      </c>
      <c r="C2794" t="s">
        <v>9734</v>
      </c>
      <c r="D2794" s="2">
        <v>43728</v>
      </c>
      <c r="E2794" s="2" t="s">
        <v>10301</v>
      </c>
      <c r="F2794" t="s">
        <v>727</v>
      </c>
      <c r="G2794" t="s">
        <v>9735</v>
      </c>
      <c r="H2794" t="s">
        <v>9736</v>
      </c>
      <c r="I2794" t="s">
        <v>61</v>
      </c>
      <c r="J2794" t="s">
        <v>32</v>
      </c>
      <c r="K2794" t="s">
        <v>62</v>
      </c>
      <c r="L2794" t="s">
        <v>63</v>
      </c>
      <c r="M2794" t="s">
        <v>62</v>
      </c>
      <c r="N2794" t="s">
        <v>36</v>
      </c>
      <c r="O2794" t="s">
        <v>10301</v>
      </c>
      <c r="P2794" t="s">
        <v>10302</v>
      </c>
      <c r="Q2794" t="s">
        <v>118</v>
      </c>
      <c r="R2794" s="2">
        <v>36754</v>
      </c>
      <c r="S2794" t="s">
        <v>39</v>
      </c>
      <c r="T2794" t="s">
        <v>394</v>
      </c>
      <c r="U2794" t="s">
        <v>41</v>
      </c>
      <c r="V2794" t="s">
        <v>12993</v>
      </c>
      <c r="W2794" t="s">
        <v>92</v>
      </c>
      <c r="X2794" t="s">
        <v>43</v>
      </c>
      <c r="Y2794" t="s">
        <v>44</v>
      </c>
      <c r="Z2794">
        <v>3</v>
      </c>
      <c r="AA2794" t="str">
        <f t="shared" si="129"/>
        <v>Active</v>
      </c>
      <c r="AB2794">
        <f t="shared" si="130"/>
        <v>2000</v>
      </c>
      <c r="AC2794">
        <f t="shared" si="131"/>
        <v>25</v>
      </c>
      <c r="AD2794" t="str" cm="1">
        <f t="array" ref="AD2794">_xlfn.IFS(AB2794&lt;1965,"Baby Boomers",AB2794&lt;1981,"Gen X",AB2794&lt;1997,"Millenial",TRUE,("Gen Z"))</f>
        <v>Gen Z</v>
      </c>
    </row>
    <row r="2795" spans="1:30" x14ac:dyDescent="0.25">
      <c r="A2795" t="s">
        <v>15796</v>
      </c>
      <c r="B2795" t="s">
        <v>9737</v>
      </c>
      <c r="C2795" t="s">
        <v>9738</v>
      </c>
      <c r="D2795" s="2">
        <v>45131</v>
      </c>
      <c r="E2795" s="2" t="s">
        <v>10301</v>
      </c>
      <c r="F2795" t="s">
        <v>28</v>
      </c>
      <c r="G2795" t="s">
        <v>9739</v>
      </c>
      <c r="H2795" t="s">
        <v>9740</v>
      </c>
      <c r="I2795" t="s">
        <v>132</v>
      </c>
      <c r="J2795" t="s">
        <v>32</v>
      </c>
      <c r="K2795" t="s">
        <v>51</v>
      </c>
      <c r="L2795" t="s">
        <v>50</v>
      </c>
      <c r="M2795" t="s">
        <v>62</v>
      </c>
      <c r="N2795" t="s">
        <v>36</v>
      </c>
      <c r="O2795" t="s">
        <v>10301</v>
      </c>
      <c r="P2795" t="s">
        <v>10302</v>
      </c>
      <c r="Q2795" t="s">
        <v>89</v>
      </c>
      <c r="R2795" s="2">
        <v>29505</v>
      </c>
      <c r="S2795" t="s">
        <v>39</v>
      </c>
      <c r="T2795" t="s">
        <v>280</v>
      </c>
      <c r="U2795" t="s">
        <v>41</v>
      </c>
      <c r="V2795" t="s">
        <v>12313</v>
      </c>
      <c r="W2795" t="s">
        <v>73</v>
      </c>
      <c r="X2795" t="s">
        <v>103</v>
      </c>
      <c r="Y2795" t="s">
        <v>44</v>
      </c>
      <c r="Z2795">
        <v>1</v>
      </c>
      <c r="AA2795" t="str">
        <f t="shared" si="129"/>
        <v>Active</v>
      </c>
      <c r="AB2795">
        <f t="shared" si="130"/>
        <v>1980</v>
      </c>
      <c r="AC2795">
        <f t="shared" si="131"/>
        <v>45</v>
      </c>
      <c r="AD2795" t="str" cm="1">
        <f t="array" ref="AD2795">_xlfn.IFS(AB2795&lt;1965,"Baby Boomers",AB2795&lt;1981,"Gen X",AB2795&lt;1997,"Millenial",TRUE,("Gen Z"))</f>
        <v>Gen X</v>
      </c>
    </row>
    <row r="2796" spans="1:30" x14ac:dyDescent="0.25">
      <c r="A2796" t="s">
        <v>15797</v>
      </c>
      <c r="B2796" t="s">
        <v>4977</v>
      </c>
      <c r="C2796" t="s">
        <v>2160</v>
      </c>
      <c r="D2796" s="2">
        <v>45112</v>
      </c>
      <c r="E2796" s="2" t="s">
        <v>10301</v>
      </c>
      <c r="F2796" t="s">
        <v>28</v>
      </c>
      <c r="G2796" t="s">
        <v>9741</v>
      </c>
      <c r="H2796" t="s">
        <v>9742</v>
      </c>
      <c r="I2796" t="s">
        <v>61</v>
      </c>
      <c r="J2796" t="s">
        <v>32</v>
      </c>
      <c r="K2796" t="s">
        <v>62</v>
      </c>
      <c r="L2796" t="s">
        <v>63</v>
      </c>
      <c r="M2796" t="s">
        <v>35</v>
      </c>
      <c r="N2796" t="s">
        <v>36</v>
      </c>
      <c r="O2796" t="s">
        <v>10301</v>
      </c>
      <c r="P2796" t="s">
        <v>10302</v>
      </c>
      <c r="Q2796" t="s">
        <v>304</v>
      </c>
      <c r="R2796" s="2">
        <v>16802</v>
      </c>
      <c r="S2796" t="s">
        <v>39</v>
      </c>
      <c r="T2796" t="s">
        <v>225</v>
      </c>
      <c r="U2796" t="s">
        <v>54</v>
      </c>
      <c r="V2796" t="s">
        <v>12998</v>
      </c>
      <c r="W2796" t="s">
        <v>73</v>
      </c>
      <c r="X2796" t="s">
        <v>74</v>
      </c>
      <c r="Y2796" t="s">
        <v>44</v>
      </c>
      <c r="Z2796">
        <v>4</v>
      </c>
      <c r="AA2796" t="str">
        <f t="shared" si="129"/>
        <v>Active</v>
      </c>
      <c r="AB2796">
        <f t="shared" si="130"/>
        <v>1945</v>
      </c>
      <c r="AC2796">
        <f t="shared" si="131"/>
        <v>80</v>
      </c>
      <c r="AD2796" t="str" cm="1">
        <f t="array" ref="AD2796">_xlfn.IFS(AB2796&lt;1965,"Baby Boomers",AB2796&lt;1981,"Gen X",AB2796&lt;1997,"Millenial",TRUE,("Gen Z"))</f>
        <v>Baby Boomers</v>
      </c>
    </row>
    <row r="2797" spans="1:30" x14ac:dyDescent="0.25">
      <c r="A2797" t="s">
        <v>15798</v>
      </c>
      <c r="B2797" t="s">
        <v>8613</v>
      </c>
      <c r="C2797" t="s">
        <v>46</v>
      </c>
      <c r="D2797" s="2">
        <v>44207</v>
      </c>
      <c r="E2797" s="2" t="s">
        <v>10301</v>
      </c>
      <c r="F2797" t="s">
        <v>28</v>
      </c>
      <c r="G2797" t="s">
        <v>9743</v>
      </c>
      <c r="H2797" t="s">
        <v>9744</v>
      </c>
      <c r="I2797" t="s">
        <v>88</v>
      </c>
      <c r="J2797" t="s">
        <v>32</v>
      </c>
      <c r="K2797" t="s">
        <v>33</v>
      </c>
      <c r="L2797" t="s">
        <v>50</v>
      </c>
      <c r="M2797" t="s">
        <v>51</v>
      </c>
      <c r="N2797" t="s">
        <v>36</v>
      </c>
      <c r="O2797" t="s">
        <v>10301</v>
      </c>
      <c r="P2797" t="s">
        <v>10302</v>
      </c>
      <c r="Q2797" t="s">
        <v>285</v>
      </c>
      <c r="R2797" s="2">
        <v>33099</v>
      </c>
      <c r="S2797" t="s">
        <v>39</v>
      </c>
      <c r="T2797" t="s">
        <v>242</v>
      </c>
      <c r="U2797" t="s">
        <v>41</v>
      </c>
      <c r="V2797" t="s">
        <v>12999</v>
      </c>
      <c r="W2797" t="s">
        <v>55</v>
      </c>
      <c r="X2797" t="s">
        <v>83</v>
      </c>
      <c r="Y2797" t="s">
        <v>44</v>
      </c>
      <c r="Z2797">
        <v>2</v>
      </c>
      <c r="AA2797" t="str">
        <f t="shared" si="129"/>
        <v>Active</v>
      </c>
      <c r="AB2797">
        <f t="shared" si="130"/>
        <v>1990</v>
      </c>
      <c r="AC2797">
        <f t="shared" si="131"/>
        <v>35</v>
      </c>
      <c r="AD2797" t="str" cm="1">
        <f t="array" ref="AD2797">_xlfn.IFS(AB2797&lt;1965,"Baby Boomers",AB2797&lt;1981,"Gen X",AB2797&lt;1997,"Millenial",TRUE,("Gen Z"))</f>
        <v>Millenial</v>
      </c>
    </row>
    <row r="2798" spans="1:30" x14ac:dyDescent="0.25">
      <c r="A2798" t="s">
        <v>15799</v>
      </c>
      <c r="B2798" t="s">
        <v>261</v>
      </c>
      <c r="C2798" t="s">
        <v>917</v>
      </c>
      <c r="D2798" s="2">
        <v>44871</v>
      </c>
      <c r="E2798" s="2" t="s">
        <v>10301</v>
      </c>
      <c r="F2798" t="s">
        <v>28</v>
      </c>
      <c r="G2798" t="s">
        <v>9745</v>
      </c>
      <c r="H2798" t="s">
        <v>9746</v>
      </c>
      <c r="I2798" t="s">
        <v>31</v>
      </c>
      <c r="J2798" t="s">
        <v>32</v>
      </c>
      <c r="K2798" t="s">
        <v>62</v>
      </c>
      <c r="L2798" t="s">
        <v>50</v>
      </c>
      <c r="M2798" t="s">
        <v>62</v>
      </c>
      <c r="N2798" t="s">
        <v>36</v>
      </c>
      <c r="O2798" t="s">
        <v>10301</v>
      </c>
      <c r="P2798" t="s">
        <v>10302</v>
      </c>
      <c r="Q2798" t="s">
        <v>147</v>
      </c>
      <c r="R2798" s="2">
        <v>19279</v>
      </c>
      <c r="S2798" t="s">
        <v>39</v>
      </c>
      <c r="T2798" t="s">
        <v>149</v>
      </c>
      <c r="U2798" t="s">
        <v>41</v>
      </c>
      <c r="V2798" t="s">
        <v>13000</v>
      </c>
      <c r="W2798" t="s">
        <v>127</v>
      </c>
      <c r="X2798" t="s">
        <v>74</v>
      </c>
      <c r="Y2798" t="s">
        <v>44</v>
      </c>
      <c r="Z2798">
        <v>5</v>
      </c>
      <c r="AA2798" t="str">
        <f t="shared" si="129"/>
        <v>Active</v>
      </c>
      <c r="AB2798">
        <f t="shared" si="130"/>
        <v>1952</v>
      </c>
      <c r="AC2798">
        <f t="shared" si="131"/>
        <v>73</v>
      </c>
      <c r="AD2798" t="str" cm="1">
        <f t="array" ref="AD2798">_xlfn.IFS(AB2798&lt;1965,"Baby Boomers",AB2798&lt;1981,"Gen X",AB2798&lt;1997,"Millenial",TRUE,("Gen Z"))</f>
        <v>Baby Boomers</v>
      </c>
    </row>
    <row r="2799" spans="1:30" x14ac:dyDescent="0.25">
      <c r="A2799" t="s">
        <v>15800</v>
      </c>
      <c r="B2799" t="s">
        <v>9747</v>
      </c>
      <c r="C2799" t="s">
        <v>2547</v>
      </c>
      <c r="D2799" s="2">
        <v>45019</v>
      </c>
      <c r="E2799" s="2" t="s">
        <v>10301</v>
      </c>
      <c r="F2799" t="s">
        <v>28</v>
      </c>
      <c r="G2799" t="s">
        <v>9748</v>
      </c>
      <c r="H2799" t="s">
        <v>9749</v>
      </c>
      <c r="I2799" t="s">
        <v>132</v>
      </c>
      <c r="J2799" t="s">
        <v>32</v>
      </c>
      <c r="K2799" t="s">
        <v>51</v>
      </c>
      <c r="L2799" t="s">
        <v>50</v>
      </c>
      <c r="M2799" t="s">
        <v>51</v>
      </c>
      <c r="N2799" t="s">
        <v>36</v>
      </c>
      <c r="O2799" t="s">
        <v>10301</v>
      </c>
      <c r="P2799" t="s">
        <v>10302</v>
      </c>
      <c r="Q2799" t="s">
        <v>695</v>
      </c>
      <c r="R2799" s="2">
        <v>25605</v>
      </c>
      <c r="S2799" t="s">
        <v>39</v>
      </c>
      <c r="T2799" t="s">
        <v>242</v>
      </c>
      <c r="U2799" t="s">
        <v>41</v>
      </c>
      <c r="V2799" t="s">
        <v>13001</v>
      </c>
      <c r="W2799" t="s">
        <v>42</v>
      </c>
      <c r="X2799" t="s">
        <v>74</v>
      </c>
      <c r="Y2799" t="s">
        <v>44</v>
      </c>
      <c r="Z2799">
        <v>5</v>
      </c>
      <c r="AA2799" t="str">
        <f t="shared" si="129"/>
        <v>Active</v>
      </c>
      <c r="AB2799">
        <f t="shared" si="130"/>
        <v>1970</v>
      </c>
      <c r="AC2799">
        <f t="shared" si="131"/>
        <v>56</v>
      </c>
      <c r="AD2799" t="str" cm="1">
        <f t="array" ref="AD2799">_xlfn.IFS(AB2799&lt;1965,"Baby Boomers",AB2799&lt;1981,"Gen X",AB2799&lt;1997,"Millenial",TRUE,("Gen Z"))</f>
        <v>Gen X</v>
      </c>
    </row>
    <row r="2800" spans="1:30" x14ac:dyDescent="0.25">
      <c r="A2800" t="s">
        <v>15801</v>
      </c>
      <c r="B2800" t="s">
        <v>256</v>
      </c>
      <c r="C2800" t="s">
        <v>4363</v>
      </c>
      <c r="D2800" s="2">
        <v>44354</v>
      </c>
      <c r="E2800" s="2">
        <v>45100</v>
      </c>
      <c r="F2800" t="s">
        <v>28</v>
      </c>
      <c r="G2800" t="s">
        <v>9750</v>
      </c>
      <c r="H2800" t="s">
        <v>9751</v>
      </c>
      <c r="I2800" t="s">
        <v>49</v>
      </c>
      <c r="J2800" t="s">
        <v>32</v>
      </c>
      <c r="K2800" t="s">
        <v>33</v>
      </c>
      <c r="L2800" t="s">
        <v>63</v>
      </c>
      <c r="M2800" t="s">
        <v>51</v>
      </c>
      <c r="N2800" t="s">
        <v>139</v>
      </c>
      <c r="O2800" t="s">
        <v>9752</v>
      </c>
      <c r="P2800" t="s">
        <v>10302</v>
      </c>
      <c r="Q2800" t="s">
        <v>80</v>
      </c>
      <c r="R2800" s="2">
        <v>28335</v>
      </c>
      <c r="S2800" t="s">
        <v>39</v>
      </c>
      <c r="T2800" t="s">
        <v>225</v>
      </c>
      <c r="U2800" t="s">
        <v>41</v>
      </c>
      <c r="V2800" t="s">
        <v>13002</v>
      </c>
      <c r="W2800" t="s">
        <v>42</v>
      </c>
      <c r="X2800" t="s">
        <v>103</v>
      </c>
      <c r="Y2800" t="s">
        <v>44</v>
      </c>
      <c r="Z2800">
        <v>3</v>
      </c>
      <c r="AA2800" t="str">
        <f t="shared" si="129"/>
        <v>Non-Active</v>
      </c>
      <c r="AB2800">
        <f t="shared" si="130"/>
        <v>1977</v>
      </c>
      <c r="AC2800">
        <f t="shared" si="131"/>
        <v>48</v>
      </c>
      <c r="AD2800" t="str" cm="1">
        <f t="array" ref="AD2800">_xlfn.IFS(AB2800&lt;1965,"Baby Boomers",AB2800&lt;1981,"Gen X",AB2800&lt;1997,"Millenial",TRUE,("Gen Z"))</f>
        <v>Gen X</v>
      </c>
    </row>
    <row r="2801" spans="1:30" x14ac:dyDescent="0.25">
      <c r="A2801" t="s">
        <v>15802</v>
      </c>
      <c r="B2801" t="s">
        <v>824</v>
      </c>
      <c r="C2801" t="s">
        <v>2731</v>
      </c>
      <c r="D2801" s="2">
        <v>43485</v>
      </c>
      <c r="E2801" s="2" t="s">
        <v>10301</v>
      </c>
      <c r="F2801" t="s">
        <v>28</v>
      </c>
      <c r="G2801" t="s">
        <v>9753</v>
      </c>
      <c r="H2801" t="s">
        <v>9754</v>
      </c>
      <c r="I2801" t="s">
        <v>138</v>
      </c>
      <c r="J2801" t="s">
        <v>32</v>
      </c>
      <c r="K2801" t="s">
        <v>33</v>
      </c>
      <c r="L2801" t="s">
        <v>63</v>
      </c>
      <c r="M2801" t="s">
        <v>62</v>
      </c>
      <c r="N2801" t="s">
        <v>36</v>
      </c>
      <c r="O2801" t="s">
        <v>10301</v>
      </c>
      <c r="P2801" t="s">
        <v>10302</v>
      </c>
      <c r="Q2801" t="s">
        <v>100</v>
      </c>
      <c r="R2801" s="2">
        <v>32508</v>
      </c>
      <c r="S2801" t="s">
        <v>39</v>
      </c>
      <c r="T2801" t="s">
        <v>102</v>
      </c>
      <c r="U2801" t="s">
        <v>41</v>
      </c>
      <c r="V2801" t="s">
        <v>13003</v>
      </c>
      <c r="W2801" t="s">
        <v>92</v>
      </c>
      <c r="X2801" t="s">
        <v>83</v>
      </c>
      <c r="Y2801" t="s">
        <v>44</v>
      </c>
      <c r="Z2801">
        <v>4</v>
      </c>
      <c r="AA2801" t="str">
        <f t="shared" si="129"/>
        <v>Active</v>
      </c>
      <c r="AB2801">
        <f t="shared" si="130"/>
        <v>1988</v>
      </c>
      <c r="AC2801">
        <f t="shared" si="131"/>
        <v>37</v>
      </c>
      <c r="AD2801" t="str" cm="1">
        <f t="array" ref="AD2801">_xlfn.IFS(AB2801&lt;1965,"Baby Boomers",AB2801&lt;1981,"Gen X",AB2801&lt;1997,"Millenial",TRUE,("Gen Z"))</f>
        <v>Millenial</v>
      </c>
    </row>
    <row r="2802" spans="1:30" x14ac:dyDescent="0.25">
      <c r="A2802" t="s">
        <v>15803</v>
      </c>
      <c r="B2802" t="s">
        <v>7024</v>
      </c>
      <c r="C2802" t="s">
        <v>6268</v>
      </c>
      <c r="D2802" s="2">
        <v>44520</v>
      </c>
      <c r="E2802" s="2">
        <v>44718</v>
      </c>
      <c r="F2802" t="s">
        <v>28</v>
      </c>
      <c r="G2802" t="s">
        <v>9755</v>
      </c>
      <c r="H2802" t="s">
        <v>9756</v>
      </c>
      <c r="I2802" t="s">
        <v>79</v>
      </c>
      <c r="J2802" t="s">
        <v>10699</v>
      </c>
      <c r="K2802" t="s">
        <v>33</v>
      </c>
      <c r="L2802" t="s">
        <v>50</v>
      </c>
      <c r="M2802" t="s">
        <v>35</v>
      </c>
      <c r="N2802" t="s">
        <v>98</v>
      </c>
      <c r="O2802" t="s">
        <v>9757</v>
      </c>
      <c r="P2802" t="s">
        <v>10302</v>
      </c>
      <c r="Q2802" t="s">
        <v>52</v>
      </c>
      <c r="R2802" s="2">
        <v>25392</v>
      </c>
      <c r="S2802" t="s">
        <v>39</v>
      </c>
      <c r="T2802" t="s">
        <v>351</v>
      </c>
      <c r="U2802" t="s">
        <v>41</v>
      </c>
      <c r="V2802" t="s">
        <v>13004</v>
      </c>
      <c r="W2802" t="s">
        <v>92</v>
      </c>
      <c r="X2802" t="s">
        <v>43</v>
      </c>
      <c r="Y2802" t="s">
        <v>44</v>
      </c>
      <c r="Z2802">
        <v>2</v>
      </c>
      <c r="AA2802" t="str">
        <f t="shared" si="129"/>
        <v>Non-Active</v>
      </c>
      <c r="AB2802">
        <f t="shared" si="130"/>
        <v>1969</v>
      </c>
      <c r="AC2802">
        <f t="shared" si="131"/>
        <v>56</v>
      </c>
      <c r="AD2802" t="str" cm="1">
        <f t="array" ref="AD2802">_xlfn.IFS(AB2802&lt;1965,"Baby Boomers",AB2802&lt;1981,"Gen X",AB2802&lt;1997,"Millenial",TRUE,("Gen Z"))</f>
        <v>Gen X</v>
      </c>
    </row>
    <row r="2803" spans="1:30" x14ac:dyDescent="0.25">
      <c r="A2803" t="s">
        <v>15804</v>
      </c>
      <c r="B2803" t="s">
        <v>9758</v>
      </c>
      <c r="C2803" t="s">
        <v>4034</v>
      </c>
      <c r="D2803" s="2">
        <v>43612</v>
      </c>
      <c r="E2803" s="2">
        <v>44791</v>
      </c>
      <c r="F2803" t="s">
        <v>28</v>
      </c>
      <c r="G2803" t="s">
        <v>9759</v>
      </c>
      <c r="H2803" t="s">
        <v>9760</v>
      </c>
      <c r="I2803" t="s">
        <v>167</v>
      </c>
      <c r="J2803" t="s">
        <v>744</v>
      </c>
      <c r="K2803" t="s">
        <v>62</v>
      </c>
      <c r="L2803" t="s">
        <v>34</v>
      </c>
      <c r="M2803" t="s">
        <v>35</v>
      </c>
      <c r="N2803" t="s">
        <v>98</v>
      </c>
      <c r="O2803" t="s">
        <v>9761</v>
      </c>
      <c r="P2803" t="s">
        <v>10302</v>
      </c>
      <c r="Q2803" t="s">
        <v>89</v>
      </c>
      <c r="R2803" s="2">
        <v>16956</v>
      </c>
      <c r="S2803" t="s">
        <v>39</v>
      </c>
      <c r="T2803" t="s">
        <v>102</v>
      </c>
      <c r="U2803" t="s">
        <v>54</v>
      </c>
      <c r="V2803" t="s">
        <v>13005</v>
      </c>
      <c r="W2803" t="s">
        <v>55</v>
      </c>
      <c r="X2803" t="s">
        <v>74</v>
      </c>
      <c r="Y2803" t="s">
        <v>44</v>
      </c>
      <c r="Z2803">
        <v>2</v>
      </c>
      <c r="AA2803" t="str">
        <f t="shared" si="129"/>
        <v>Non-Active</v>
      </c>
      <c r="AB2803">
        <f t="shared" si="130"/>
        <v>1946</v>
      </c>
      <c r="AC2803">
        <f t="shared" si="131"/>
        <v>79</v>
      </c>
      <c r="AD2803" t="str" cm="1">
        <f t="array" ref="AD2803">_xlfn.IFS(AB2803&lt;1965,"Baby Boomers",AB2803&lt;1981,"Gen X",AB2803&lt;1997,"Millenial",TRUE,("Gen Z"))</f>
        <v>Baby Boomers</v>
      </c>
    </row>
    <row r="2804" spans="1:30" x14ac:dyDescent="0.25">
      <c r="A2804" t="s">
        <v>15805</v>
      </c>
      <c r="B2804" t="s">
        <v>9762</v>
      </c>
      <c r="C2804" t="s">
        <v>2837</v>
      </c>
      <c r="D2804" s="2">
        <v>44913</v>
      </c>
      <c r="E2804" s="2" t="s">
        <v>10301</v>
      </c>
      <c r="F2804" t="s">
        <v>28</v>
      </c>
      <c r="G2804" t="s">
        <v>9763</v>
      </c>
      <c r="H2804" t="s">
        <v>9764</v>
      </c>
      <c r="I2804" t="s">
        <v>97</v>
      </c>
      <c r="J2804" t="s">
        <v>32</v>
      </c>
      <c r="K2804" t="s">
        <v>33</v>
      </c>
      <c r="L2804" t="s">
        <v>34</v>
      </c>
      <c r="M2804" t="s">
        <v>35</v>
      </c>
      <c r="N2804" t="s">
        <v>36</v>
      </c>
      <c r="O2804" t="s">
        <v>10301</v>
      </c>
      <c r="P2804" t="s">
        <v>10302</v>
      </c>
      <c r="Q2804" t="s">
        <v>110</v>
      </c>
      <c r="R2804" s="2">
        <v>16789</v>
      </c>
      <c r="S2804" t="s">
        <v>39</v>
      </c>
      <c r="T2804" t="s">
        <v>2798</v>
      </c>
      <c r="U2804" t="s">
        <v>54</v>
      </c>
      <c r="V2804" t="s">
        <v>13006</v>
      </c>
      <c r="W2804" t="s">
        <v>73</v>
      </c>
      <c r="X2804" t="s">
        <v>43</v>
      </c>
      <c r="Y2804" t="s">
        <v>44</v>
      </c>
      <c r="Z2804">
        <v>1</v>
      </c>
      <c r="AA2804" t="str">
        <f t="shared" si="129"/>
        <v>Active</v>
      </c>
      <c r="AB2804">
        <f t="shared" si="130"/>
        <v>1945</v>
      </c>
      <c r="AC2804">
        <f t="shared" si="131"/>
        <v>80</v>
      </c>
      <c r="AD2804" t="str" cm="1">
        <f t="array" ref="AD2804">_xlfn.IFS(AB2804&lt;1965,"Baby Boomers",AB2804&lt;1981,"Gen X",AB2804&lt;1997,"Millenial",TRUE,("Gen Z"))</f>
        <v>Baby Boomers</v>
      </c>
    </row>
    <row r="2805" spans="1:30" x14ac:dyDescent="0.25">
      <c r="A2805" t="s">
        <v>15806</v>
      </c>
      <c r="B2805" t="s">
        <v>2032</v>
      </c>
      <c r="C2805" t="s">
        <v>4964</v>
      </c>
      <c r="D2805" s="2">
        <v>44329</v>
      </c>
      <c r="E2805" s="2">
        <v>45120</v>
      </c>
      <c r="F2805" t="s">
        <v>28</v>
      </c>
      <c r="G2805" t="s">
        <v>9765</v>
      </c>
      <c r="H2805" t="s">
        <v>9766</v>
      </c>
      <c r="I2805" t="s">
        <v>117</v>
      </c>
      <c r="J2805" t="s">
        <v>10699</v>
      </c>
      <c r="K2805" t="s">
        <v>62</v>
      </c>
      <c r="L2805" t="s">
        <v>34</v>
      </c>
      <c r="M2805" t="s">
        <v>62</v>
      </c>
      <c r="N2805" t="s">
        <v>125</v>
      </c>
      <c r="O2805" t="s">
        <v>9767</v>
      </c>
      <c r="P2805" t="s">
        <v>10302</v>
      </c>
      <c r="Q2805" t="s">
        <v>89</v>
      </c>
      <c r="R2805" s="2">
        <v>33348</v>
      </c>
      <c r="S2805" t="s">
        <v>39</v>
      </c>
      <c r="T2805" t="s">
        <v>82</v>
      </c>
      <c r="U2805" t="s">
        <v>41</v>
      </c>
      <c r="V2805" t="s">
        <v>13007</v>
      </c>
      <c r="W2805" t="s">
        <v>42</v>
      </c>
      <c r="X2805" t="s">
        <v>74</v>
      </c>
      <c r="Y2805" t="s">
        <v>44</v>
      </c>
      <c r="Z2805">
        <v>1</v>
      </c>
      <c r="AA2805" t="str">
        <f t="shared" si="129"/>
        <v>Non-Active</v>
      </c>
      <c r="AB2805">
        <f t="shared" si="130"/>
        <v>1991</v>
      </c>
      <c r="AC2805">
        <f t="shared" si="131"/>
        <v>35</v>
      </c>
      <c r="AD2805" t="str" cm="1">
        <f t="array" ref="AD2805">_xlfn.IFS(AB2805&lt;1965,"Baby Boomers",AB2805&lt;1981,"Gen X",AB2805&lt;1997,"Millenial",TRUE,("Gen Z"))</f>
        <v>Millenial</v>
      </c>
    </row>
    <row r="2806" spans="1:30" x14ac:dyDescent="0.25">
      <c r="A2806" t="s">
        <v>15807</v>
      </c>
      <c r="B2806" t="s">
        <v>5787</v>
      </c>
      <c r="C2806" t="s">
        <v>4258</v>
      </c>
      <c r="D2806" s="2">
        <v>44340</v>
      </c>
      <c r="E2806" s="2" t="s">
        <v>10301</v>
      </c>
      <c r="F2806" t="s">
        <v>28</v>
      </c>
      <c r="G2806" t="s">
        <v>1109</v>
      </c>
      <c r="H2806" t="s">
        <v>9768</v>
      </c>
      <c r="I2806" t="s">
        <v>61</v>
      </c>
      <c r="J2806" t="s">
        <v>32</v>
      </c>
      <c r="K2806" t="s">
        <v>62</v>
      </c>
      <c r="L2806" t="s">
        <v>34</v>
      </c>
      <c r="M2806" t="s">
        <v>51</v>
      </c>
      <c r="N2806" t="s">
        <v>36</v>
      </c>
      <c r="O2806" t="s">
        <v>10301</v>
      </c>
      <c r="P2806" t="s">
        <v>10302</v>
      </c>
      <c r="Q2806" t="s">
        <v>285</v>
      </c>
      <c r="R2806" s="2">
        <v>35564</v>
      </c>
      <c r="S2806" t="s">
        <v>39</v>
      </c>
      <c r="T2806" t="s">
        <v>3106</v>
      </c>
      <c r="U2806" t="s">
        <v>41</v>
      </c>
      <c r="V2806" t="s">
        <v>13008</v>
      </c>
      <c r="W2806" t="s">
        <v>42</v>
      </c>
      <c r="X2806" t="s">
        <v>103</v>
      </c>
      <c r="Y2806" t="s">
        <v>104</v>
      </c>
      <c r="Z2806">
        <v>2</v>
      </c>
      <c r="AA2806" t="str">
        <f t="shared" si="129"/>
        <v>Active</v>
      </c>
      <c r="AB2806">
        <f t="shared" si="130"/>
        <v>1997</v>
      </c>
      <c r="AC2806">
        <f t="shared" si="131"/>
        <v>28</v>
      </c>
      <c r="AD2806" t="str" cm="1">
        <f t="array" ref="AD2806">_xlfn.IFS(AB2806&lt;1965,"Baby Boomers",AB2806&lt;1981,"Gen X",AB2806&lt;1997,"Millenial",TRUE,("Gen Z"))</f>
        <v>Gen Z</v>
      </c>
    </row>
    <row r="2807" spans="1:30" x14ac:dyDescent="0.25">
      <c r="A2807" t="s">
        <v>15808</v>
      </c>
      <c r="B2807" t="s">
        <v>9769</v>
      </c>
      <c r="C2807" t="s">
        <v>1390</v>
      </c>
      <c r="D2807" s="2">
        <v>44475</v>
      </c>
      <c r="E2807" s="2">
        <v>44700</v>
      </c>
      <c r="F2807" t="s">
        <v>28</v>
      </c>
      <c r="G2807" t="s">
        <v>9770</v>
      </c>
      <c r="H2807" t="s">
        <v>9771</v>
      </c>
      <c r="I2807" t="s">
        <v>88</v>
      </c>
      <c r="J2807" t="s">
        <v>10699</v>
      </c>
      <c r="K2807" t="s">
        <v>51</v>
      </c>
      <c r="L2807" t="s">
        <v>63</v>
      </c>
      <c r="M2807" t="s">
        <v>35</v>
      </c>
      <c r="N2807" t="s">
        <v>125</v>
      </c>
      <c r="O2807" t="s">
        <v>9772</v>
      </c>
      <c r="P2807" t="s">
        <v>10302</v>
      </c>
      <c r="Q2807" t="s">
        <v>80</v>
      </c>
      <c r="R2807" s="2">
        <v>27351</v>
      </c>
      <c r="S2807" t="s">
        <v>39</v>
      </c>
      <c r="T2807" t="s">
        <v>82</v>
      </c>
      <c r="U2807" t="s">
        <v>54</v>
      </c>
      <c r="V2807" t="s">
        <v>13009</v>
      </c>
      <c r="W2807" t="s">
        <v>73</v>
      </c>
      <c r="X2807" t="s">
        <v>103</v>
      </c>
      <c r="Y2807" t="s">
        <v>44</v>
      </c>
      <c r="Z2807">
        <v>1</v>
      </c>
      <c r="AA2807" t="str">
        <f t="shared" si="129"/>
        <v>Non-Active</v>
      </c>
      <c r="AB2807">
        <f t="shared" si="130"/>
        <v>1974</v>
      </c>
      <c r="AC2807">
        <f t="shared" si="131"/>
        <v>51</v>
      </c>
      <c r="AD2807" t="str" cm="1">
        <f t="array" ref="AD2807">_xlfn.IFS(AB2807&lt;1965,"Baby Boomers",AB2807&lt;1981,"Gen X",AB2807&lt;1997,"Millenial",TRUE,("Gen Z"))</f>
        <v>Gen X</v>
      </c>
    </row>
    <row r="2808" spans="1:30" x14ac:dyDescent="0.25">
      <c r="A2808" t="s">
        <v>15809</v>
      </c>
      <c r="B2808" t="s">
        <v>2332</v>
      </c>
      <c r="C2808" t="s">
        <v>2016</v>
      </c>
      <c r="D2808" s="2">
        <v>44065</v>
      </c>
      <c r="E2808" s="2">
        <v>44069</v>
      </c>
      <c r="F2808" t="s">
        <v>28</v>
      </c>
      <c r="G2808" t="s">
        <v>9773</v>
      </c>
      <c r="H2808" t="s">
        <v>9774</v>
      </c>
      <c r="I2808" t="s">
        <v>31</v>
      </c>
      <c r="J2808" t="s">
        <v>10699</v>
      </c>
      <c r="K2808" t="s">
        <v>33</v>
      </c>
      <c r="L2808" t="s">
        <v>34</v>
      </c>
      <c r="M2808" t="s">
        <v>51</v>
      </c>
      <c r="N2808" t="s">
        <v>174</v>
      </c>
      <c r="O2808" t="s">
        <v>9775</v>
      </c>
      <c r="P2808" t="s">
        <v>10302</v>
      </c>
      <c r="Q2808" t="s">
        <v>110</v>
      </c>
      <c r="R2808" s="2">
        <v>25242</v>
      </c>
      <c r="S2808" t="s">
        <v>39</v>
      </c>
      <c r="T2808" t="s">
        <v>112</v>
      </c>
      <c r="U2808" t="s">
        <v>54</v>
      </c>
      <c r="V2808" t="s">
        <v>13010</v>
      </c>
      <c r="W2808" t="s">
        <v>127</v>
      </c>
      <c r="X2808" t="s">
        <v>43</v>
      </c>
      <c r="Y2808" t="s">
        <v>44</v>
      </c>
      <c r="Z2808">
        <v>2</v>
      </c>
      <c r="AA2808" t="str">
        <f t="shared" si="129"/>
        <v>Non-Active</v>
      </c>
      <c r="AB2808">
        <f t="shared" si="130"/>
        <v>1969</v>
      </c>
      <c r="AC2808">
        <f t="shared" si="131"/>
        <v>57</v>
      </c>
      <c r="AD2808" t="str" cm="1">
        <f t="array" ref="AD2808">_xlfn.IFS(AB2808&lt;1965,"Baby Boomers",AB2808&lt;1981,"Gen X",AB2808&lt;1997,"Millenial",TRUE,("Gen Z"))</f>
        <v>Gen X</v>
      </c>
    </row>
    <row r="2809" spans="1:30" x14ac:dyDescent="0.25">
      <c r="A2809" t="s">
        <v>15810</v>
      </c>
      <c r="B2809" t="s">
        <v>1357</v>
      </c>
      <c r="C2809" t="s">
        <v>1239</v>
      </c>
      <c r="D2809" s="2">
        <v>44431</v>
      </c>
      <c r="E2809" s="2" t="s">
        <v>10301</v>
      </c>
      <c r="F2809" t="s">
        <v>28</v>
      </c>
      <c r="G2809" t="s">
        <v>9776</v>
      </c>
      <c r="H2809" t="s">
        <v>9777</v>
      </c>
      <c r="I2809" t="s">
        <v>132</v>
      </c>
      <c r="J2809" t="s">
        <v>32</v>
      </c>
      <c r="K2809" t="s">
        <v>51</v>
      </c>
      <c r="L2809" t="s">
        <v>63</v>
      </c>
      <c r="M2809" t="s">
        <v>35</v>
      </c>
      <c r="N2809" t="s">
        <v>36</v>
      </c>
      <c r="O2809" t="s">
        <v>10301</v>
      </c>
      <c r="P2809" t="s">
        <v>10302</v>
      </c>
      <c r="Q2809" t="s">
        <v>80</v>
      </c>
      <c r="R2809" s="2">
        <v>21665</v>
      </c>
      <c r="S2809" t="s">
        <v>39</v>
      </c>
      <c r="T2809" t="s">
        <v>1257</v>
      </c>
      <c r="U2809" t="s">
        <v>54</v>
      </c>
      <c r="V2809" t="s">
        <v>13011</v>
      </c>
      <c r="W2809" t="s">
        <v>92</v>
      </c>
      <c r="X2809" t="s">
        <v>43</v>
      </c>
      <c r="Y2809" t="s">
        <v>44</v>
      </c>
      <c r="Z2809">
        <v>3</v>
      </c>
      <c r="AA2809" t="str">
        <f t="shared" si="129"/>
        <v>Active</v>
      </c>
      <c r="AB2809">
        <f t="shared" si="130"/>
        <v>1959</v>
      </c>
      <c r="AC2809">
        <f t="shared" si="131"/>
        <v>66</v>
      </c>
      <c r="AD2809" t="str" cm="1">
        <f t="array" ref="AD2809">_xlfn.IFS(AB2809&lt;1965,"Baby Boomers",AB2809&lt;1981,"Gen X",AB2809&lt;1997,"Millenial",TRUE,("Gen Z"))</f>
        <v>Baby Boomers</v>
      </c>
    </row>
    <row r="2810" spans="1:30" x14ac:dyDescent="0.25">
      <c r="A2810" t="s">
        <v>15811</v>
      </c>
      <c r="B2810" t="s">
        <v>5412</v>
      </c>
      <c r="C2810" t="s">
        <v>5320</v>
      </c>
      <c r="D2810" s="2">
        <v>44553</v>
      </c>
      <c r="E2810" s="2">
        <v>44851</v>
      </c>
      <c r="F2810" t="s">
        <v>28</v>
      </c>
      <c r="G2810" t="s">
        <v>9778</v>
      </c>
      <c r="H2810" t="s">
        <v>9779</v>
      </c>
      <c r="I2810" t="s">
        <v>49</v>
      </c>
      <c r="J2810" t="s">
        <v>32</v>
      </c>
      <c r="K2810" t="s">
        <v>33</v>
      </c>
      <c r="L2810" t="s">
        <v>34</v>
      </c>
      <c r="M2810" t="s">
        <v>35</v>
      </c>
      <c r="N2810" t="s">
        <v>125</v>
      </c>
      <c r="O2810" t="s">
        <v>9780</v>
      </c>
      <c r="P2810" t="s">
        <v>10302</v>
      </c>
      <c r="Q2810" t="s">
        <v>110</v>
      </c>
      <c r="R2810" s="2">
        <v>23224</v>
      </c>
      <c r="S2810" t="s">
        <v>39</v>
      </c>
      <c r="T2810" t="s">
        <v>112</v>
      </c>
      <c r="U2810" t="s">
        <v>54</v>
      </c>
      <c r="V2810" t="s">
        <v>13012</v>
      </c>
      <c r="W2810" t="s">
        <v>55</v>
      </c>
      <c r="X2810" t="s">
        <v>83</v>
      </c>
      <c r="Y2810" t="s">
        <v>44</v>
      </c>
      <c r="Z2810">
        <v>2</v>
      </c>
      <c r="AA2810" t="str">
        <f t="shared" si="129"/>
        <v>Non-Active</v>
      </c>
      <c r="AB2810">
        <f t="shared" si="130"/>
        <v>1963</v>
      </c>
      <c r="AC2810">
        <f t="shared" si="131"/>
        <v>62</v>
      </c>
      <c r="AD2810" t="str" cm="1">
        <f t="array" ref="AD2810">_xlfn.IFS(AB2810&lt;1965,"Baby Boomers",AB2810&lt;1981,"Gen X",AB2810&lt;1997,"Millenial",TRUE,("Gen Z"))</f>
        <v>Baby Boomers</v>
      </c>
    </row>
    <row r="2811" spans="1:30" x14ac:dyDescent="0.25">
      <c r="A2811" t="s">
        <v>15812</v>
      </c>
      <c r="B2811" t="s">
        <v>9781</v>
      </c>
      <c r="C2811" t="s">
        <v>5041</v>
      </c>
      <c r="D2811" s="2">
        <v>44585</v>
      </c>
      <c r="E2811" s="2">
        <v>44647</v>
      </c>
      <c r="F2811" t="s">
        <v>727</v>
      </c>
      <c r="G2811" t="s">
        <v>9782</v>
      </c>
      <c r="H2811" t="s">
        <v>9783</v>
      </c>
      <c r="I2811" t="s">
        <v>117</v>
      </c>
      <c r="J2811" t="s">
        <v>32</v>
      </c>
      <c r="K2811" t="s">
        <v>33</v>
      </c>
      <c r="L2811" t="s">
        <v>34</v>
      </c>
      <c r="M2811" t="s">
        <v>62</v>
      </c>
      <c r="N2811" t="s">
        <v>98</v>
      </c>
      <c r="O2811" t="s">
        <v>9784</v>
      </c>
      <c r="P2811" t="s">
        <v>10302</v>
      </c>
      <c r="Q2811" t="s">
        <v>695</v>
      </c>
      <c r="R2811" s="2">
        <v>29010</v>
      </c>
      <c r="S2811" t="s">
        <v>39</v>
      </c>
      <c r="T2811" t="s">
        <v>696</v>
      </c>
      <c r="U2811" t="s">
        <v>41</v>
      </c>
      <c r="V2811" t="s">
        <v>13013</v>
      </c>
      <c r="W2811" t="s">
        <v>127</v>
      </c>
      <c r="X2811" t="s">
        <v>83</v>
      </c>
      <c r="Y2811" t="s">
        <v>44</v>
      </c>
      <c r="Z2811">
        <v>5</v>
      </c>
      <c r="AA2811" t="str">
        <f t="shared" si="129"/>
        <v>Non-Active</v>
      </c>
      <c r="AB2811">
        <f t="shared" si="130"/>
        <v>1979</v>
      </c>
      <c r="AC2811">
        <f t="shared" si="131"/>
        <v>46</v>
      </c>
      <c r="AD2811" t="str" cm="1">
        <f t="array" ref="AD2811">_xlfn.IFS(AB2811&lt;1965,"Baby Boomers",AB2811&lt;1981,"Gen X",AB2811&lt;1997,"Millenial",TRUE,("Gen Z"))</f>
        <v>Gen X</v>
      </c>
    </row>
    <row r="2812" spans="1:30" x14ac:dyDescent="0.25">
      <c r="A2812" t="s">
        <v>15813</v>
      </c>
      <c r="B2812" t="s">
        <v>9785</v>
      </c>
      <c r="C2812" t="s">
        <v>6488</v>
      </c>
      <c r="D2812" s="2">
        <v>44886</v>
      </c>
      <c r="E2812" s="2" t="s">
        <v>10301</v>
      </c>
      <c r="F2812" t="s">
        <v>727</v>
      </c>
      <c r="G2812" t="s">
        <v>9786</v>
      </c>
      <c r="H2812" t="s">
        <v>9787</v>
      </c>
      <c r="I2812" t="s">
        <v>61</v>
      </c>
      <c r="J2812" t="s">
        <v>32</v>
      </c>
      <c r="K2812" t="s">
        <v>33</v>
      </c>
      <c r="L2812" t="s">
        <v>63</v>
      </c>
      <c r="M2812" t="s">
        <v>35</v>
      </c>
      <c r="N2812" t="s">
        <v>36</v>
      </c>
      <c r="O2812" t="s">
        <v>10301</v>
      </c>
      <c r="P2812" t="s">
        <v>10302</v>
      </c>
      <c r="Q2812" t="s">
        <v>100</v>
      </c>
      <c r="R2812" s="2">
        <v>32119</v>
      </c>
      <c r="S2812" t="s">
        <v>39</v>
      </c>
      <c r="T2812" t="s">
        <v>702</v>
      </c>
      <c r="U2812" t="s">
        <v>54</v>
      </c>
      <c r="V2812" t="s">
        <v>13014</v>
      </c>
      <c r="W2812" t="s">
        <v>42</v>
      </c>
      <c r="X2812" t="s">
        <v>83</v>
      </c>
      <c r="Y2812" t="s">
        <v>44</v>
      </c>
      <c r="Z2812">
        <v>4</v>
      </c>
      <c r="AA2812" t="str">
        <f t="shared" si="129"/>
        <v>Active</v>
      </c>
      <c r="AB2812">
        <f t="shared" si="130"/>
        <v>1987</v>
      </c>
      <c r="AC2812">
        <f t="shared" si="131"/>
        <v>38</v>
      </c>
      <c r="AD2812" t="str" cm="1">
        <f t="array" ref="AD2812">_xlfn.IFS(AB2812&lt;1965,"Baby Boomers",AB2812&lt;1981,"Gen X",AB2812&lt;1997,"Millenial",TRUE,("Gen Z"))</f>
        <v>Millenial</v>
      </c>
    </row>
    <row r="2813" spans="1:30" x14ac:dyDescent="0.25">
      <c r="A2813" t="s">
        <v>15814</v>
      </c>
      <c r="B2813" t="s">
        <v>2080</v>
      </c>
      <c r="C2813" t="s">
        <v>510</v>
      </c>
      <c r="D2813" s="2">
        <v>43438</v>
      </c>
      <c r="E2813" s="2">
        <v>44743</v>
      </c>
      <c r="F2813" t="s">
        <v>727</v>
      </c>
      <c r="G2813" t="s">
        <v>9788</v>
      </c>
      <c r="H2813" t="s">
        <v>9789</v>
      </c>
      <c r="I2813" t="s">
        <v>167</v>
      </c>
      <c r="J2813" t="s">
        <v>744</v>
      </c>
      <c r="K2813" t="s">
        <v>33</v>
      </c>
      <c r="L2813" t="s">
        <v>50</v>
      </c>
      <c r="M2813" t="s">
        <v>51</v>
      </c>
      <c r="N2813" t="s">
        <v>174</v>
      </c>
      <c r="O2813" t="s">
        <v>9790</v>
      </c>
      <c r="P2813" t="s">
        <v>10302</v>
      </c>
      <c r="Q2813" t="s">
        <v>304</v>
      </c>
      <c r="R2813" s="2">
        <v>36773</v>
      </c>
      <c r="S2813" t="s">
        <v>39</v>
      </c>
      <c r="T2813" t="s">
        <v>707</v>
      </c>
      <c r="U2813" t="s">
        <v>54</v>
      </c>
      <c r="V2813" t="s">
        <v>13015</v>
      </c>
      <c r="W2813" t="s">
        <v>73</v>
      </c>
      <c r="X2813" t="s">
        <v>103</v>
      </c>
      <c r="Y2813" t="s">
        <v>44</v>
      </c>
      <c r="Z2813">
        <v>4</v>
      </c>
      <c r="AA2813" t="str">
        <f t="shared" si="129"/>
        <v>Non-Active</v>
      </c>
      <c r="AB2813">
        <f t="shared" si="130"/>
        <v>2000</v>
      </c>
      <c r="AC2813">
        <f t="shared" si="131"/>
        <v>25</v>
      </c>
      <c r="AD2813" t="str" cm="1">
        <f t="array" ref="AD2813">_xlfn.IFS(AB2813&lt;1965,"Baby Boomers",AB2813&lt;1981,"Gen X",AB2813&lt;1997,"Millenial",TRUE,("Gen Z"))</f>
        <v>Gen Z</v>
      </c>
    </row>
    <row r="2814" spans="1:30" x14ac:dyDescent="0.25">
      <c r="A2814" t="s">
        <v>15815</v>
      </c>
      <c r="B2814" t="s">
        <v>3252</v>
      </c>
      <c r="C2814" t="s">
        <v>2155</v>
      </c>
      <c r="D2814" s="2">
        <v>43618</v>
      </c>
      <c r="E2814" s="2" t="s">
        <v>10301</v>
      </c>
      <c r="F2814" t="s">
        <v>727</v>
      </c>
      <c r="G2814" t="s">
        <v>9791</v>
      </c>
      <c r="H2814" t="s">
        <v>9792</v>
      </c>
      <c r="I2814" t="s">
        <v>132</v>
      </c>
      <c r="J2814" t="s">
        <v>32</v>
      </c>
      <c r="K2814" t="s">
        <v>51</v>
      </c>
      <c r="L2814" t="s">
        <v>34</v>
      </c>
      <c r="M2814" t="s">
        <v>35</v>
      </c>
      <c r="N2814" t="s">
        <v>36</v>
      </c>
      <c r="O2814" t="s">
        <v>10301</v>
      </c>
      <c r="P2814" t="s">
        <v>10302</v>
      </c>
      <c r="Q2814" t="s">
        <v>89</v>
      </c>
      <c r="R2814" s="2">
        <v>33804</v>
      </c>
      <c r="S2814" t="s">
        <v>39</v>
      </c>
      <c r="T2814" t="s">
        <v>215</v>
      </c>
      <c r="U2814" t="s">
        <v>54</v>
      </c>
      <c r="V2814" t="s">
        <v>13016</v>
      </c>
      <c r="W2814" t="s">
        <v>92</v>
      </c>
      <c r="X2814" t="s">
        <v>74</v>
      </c>
      <c r="Y2814" t="s">
        <v>44</v>
      </c>
      <c r="Z2814">
        <v>3</v>
      </c>
      <c r="AA2814" t="str">
        <f t="shared" si="129"/>
        <v>Active</v>
      </c>
      <c r="AB2814">
        <f t="shared" si="130"/>
        <v>1992</v>
      </c>
      <c r="AC2814">
        <f t="shared" si="131"/>
        <v>33</v>
      </c>
      <c r="AD2814" t="str" cm="1">
        <f t="array" ref="AD2814">_xlfn.IFS(AB2814&lt;1965,"Baby Boomers",AB2814&lt;1981,"Gen X",AB2814&lt;1997,"Millenial",TRUE,("Gen Z"))</f>
        <v>Millenial</v>
      </c>
    </row>
    <row r="2815" spans="1:30" x14ac:dyDescent="0.25">
      <c r="A2815" t="s">
        <v>15816</v>
      </c>
      <c r="B2815" t="s">
        <v>5427</v>
      </c>
      <c r="C2815" t="s">
        <v>5265</v>
      </c>
      <c r="D2815" s="2">
        <v>43324</v>
      </c>
      <c r="E2815" s="2">
        <v>43651</v>
      </c>
      <c r="F2815" t="s">
        <v>727</v>
      </c>
      <c r="G2815" t="s">
        <v>9793</v>
      </c>
      <c r="H2815" t="s">
        <v>9794</v>
      </c>
      <c r="I2815" t="s">
        <v>79</v>
      </c>
      <c r="J2815" t="s">
        <v>744</v>
      </c>
      <c r="K2815" t="s">
        <v>62</v>
      </c>
      <c r="L2815" t="s">
        <v>34</v>
      </c>
      <c r="M2815" t="s">
        <v>35</v>
      </c>
      <c r="N2815" t="s">
        <v>174</v>
      </c>
      <c r="O2815" t="s">
        <v>9795</v>
      </c>
      <c r="P2815" t="s">
        <v>10302</v>
      </c>
      <c r="Q2815" t="s">
        <v>285</v>
      </c>
      <c r="R2815" s="2">
        <v>29285</v>
      </c>
      <c r="S2815" t="s">
        <v>39</v>
      </c>
      <c r="T2815" t="s">
        <v>3106</v>
      </c>
      <c r="U2815" t="s">
        <v>41</v>
      </c>
      <c r="V2815" t="s">
        <v>13017</v>
      </c>
      <c r="W2815" t="s">
        <v>127</v>
      </c>
      <c r="X2815" t="s">
        <v>83</v>
      </c>
      <c r="Y2815" t="s">
        <v>44</v>
      </c>
      <c r="Z2815">
        <v>2</v>
      </c>
      <c r="AA2815" t="str">
        <f t="shared" si="129"/>
        <v>Non-Active</v>
      </c>
      <c r="AB2815">
        <f t="shared" si="130"/>
        <v>1980</v>
      </c>
      <c r="AC2815">
        <f t="shared" si="131"/>
        <v>46</v>
      </c>
      <c r="AD2815" t="str" cm="1">
        <f t="array" ref="AD2815">_xlfn.IFS(AB2815&lt;1965,"Baby Boomers",AB2815&lt;1981,"Gen X",AB2815&lt;1997,"Millenial",TRUE,("Gen Z"))</f>
        <v>Gen X</v>
      </c>
    </row>
    <row r="2816" spans="1:30" x14ac:dyDescent="0.25">
      <c r="A2816" t="s">
        <v>15817</v>
      </c>
      <c r="B2816" t="s">
        <v>9796</v>
      </c>
      <c r="C2816" t="s">
        <v>1297</v>
      </c>
      <c r="D2816" s="2">
        <v>44696</v>
      </c>
      <c r="E2816" s="2" t="s">
        <v>10301</v>
      </c>
      <c r="F2816" t="s">
        <v>727</v>
      </c>
      <c r="G2816" t="s">
        <v>9797</v>
      </c>
      <c r="H2816" t="s">
        <v>9798</v>
      </c>
      <c r="I2816" t="s">
        <v>97</v>
      </c>
      <c r="J2816" t="s">
        <v>32</v>
      </c>
      <c r="K2816" t="s">
        <v>51</v>
      </c>
      <c r="L2816" t="s">
        <v>63</v>
      </c>
      <c r="M2816" t="s">
        <v>62</v>
      </c>
      <c r="N2816" t="s">
        <v>36</v>
      </c>
      <c r="O2816" t="s">
        <v>10301</v>
      </c>
      <c r="P2816" t="s">
        <v>10302</v>
      </c>
      <c r="Q2816" t="s">
        <v>65</v>
      </c>
      <c r="R2816" s="2">
        <v>17512</v>
      </c>
      <c r="S2816" t="s">
        <v>39</v>
      </c>
      <c r="T2816" t="s">
        <v>394</v>
      </c>
      <c r="U2816" t="s">
        <v>41</v>
      </c>
      <c r="V2816" t="s">
        <v>13018</v>
      </c>
      <c r="W2816" t="s">
        <v>42</v>
      </c>
      <c r="X2816" t="s">
        <v>103</v>
      </c>
      <c r="Y2816" t="s">
        <v>44</v>
      </c>
      <c r="Z2816">
        <v>1</v>
      </c>
      <c r="AA2816" t="str">
        <f t="shared" si="129"/>
        <v>Active</v>
      </c>
      <c r="AB2816">
        <f t="shared" si="130"/>
        <v>1947</v>
      </c>
      <c r="AC2816">
        <f t="shared" si="131"/>
        <v>78</v>
      </c>
      <c r="AD2816" t="str" cm="1">
        <f t="array" ref="AD2816">_xlfn.IFS(AB2816&lt;1965,"Baby Boomers",AB2816&lt;1981,"Gen X",AB2816&lt;1997,"Millenial",TRUE,("Gen Z"))</f>
        <v>Baby Boomers</v>
      </c>
    </row>
    <row r="2817" spans="1:30" x14ac:dyDescent="0.25">
      <c r="A2817" t="s">
        <v>15818</v>
      </c>
      <c r="B2817" t="s">
        <v>4836</v>
      </c>
      <c r="C2817" t="s">
        <v>1610</v>
      </c>
      <c r="D2817" s="2">
        <v>44523</v>
      </c>
      <c r="E2817" s="2">
        <v>44672</v>
      </c>
      <c r="F2817" t="s">
        <v>28</v>
      </c>
      <c r="G2817" t="s">
        <v>9799</v>
      </c>
      <c r="H2817" t="s">
        <v>9800</v>
      </c>
      <c r="I2817" t="s">
        <v>117</v>
      </c>
      <c r="J2817" t="s">
        <v>744</v>
      </c>
      <c r="K2817" t="s">
        <v>33</v>
      </c>
      <c r="L2817" t="s">
        <v>34</v>
      </c>
      <c r="M2817" t="s">
        <v>62</v>
      </c>
      <c r="N2817" t="s">
        <v>125</v>
      </c>
      <c r="O2817" t="s">
        <v>9801</v>
      </c>
      <c r="P2817" t="s">
        <v>10302</v>
      </c>
      <c r="Q2817" t="s">
        <v>52</v>
      </c>
      <c r="R2817" s="2">
        <v>20192</v>
      </c>
      <c r="S2817" t="s">
        <v>39</v>
      </c>
      <c r="T2817" t="s">
        <v>162</v>
      </c>
      <c r="U2817" t="s">
        <v>54</v>
      </c>
      <c r="V2817" t="s">
        <v>11331</v>
      </c>
      <c r="W2817" t="s">
        <v>55</v>
      </c>
      <c r="X2817" t="s">
        <v>74</v>
      </c>
      <c r="Y2817" t="s">
        <v>44</v>
      </c>
      <c r="Z2817">
        <v>3</v>
      </c>
      <c r="AA2817" t="str">
        <f t="shared" si="129"/>
        <v>Non-Active</v>
      </c>
      <c r="AB2817">
        <f t="shared" si="130"/>
        <v>1955</v>
      </c>
      <c r="AC2817">
        <f t="shared" si="131"/>
        <v>71</v>
      </c>
      <c r="AD2817" t="str" cm="1">
        <f t="array" ref="AD2817">_xlfn.IFS(AB2817&lt;1965,"Baby Boomers",AB2817&lt;1981,"Gen X",AB2817&lt;1997,"Millenial",TRUE,("Gen Z"))</f>
        <v>Baby Boomers</v>
      </c>
    </row>
    <row r="2818" spans="1:30" x14ac:dyDescent="0.25">
      <c r="A2818" t="s">
        <v>15819</v>
      </c>
      <c r="B2818" t="s">
        <v>3559</v>
      </c>
      <c r="C2818" t="s">
        <v>3126</v>
      </c>
      <c r="D2818" s="2">
        <v>44178</v>
      </c>
      <c r="E2818" s="2" t="s">
        <v>10301</v>
      </c>
      <c r="F2818" t="s">
        <v>28</v>
      </c>
      <c r="G2818" t="s">
        <v>9802</v>
      </c>
      <c r="H2818" t="s">
        <v>9803</v>
      </c>
      <c r="I2818" t="s">
        <v>61</v>
      </c>
      <c r="J2818" t="s">
        <v>32</v>
      </c>
      <c r="K2818" t="s">
        <v>62</v>
      </c>
      <c r="L2818" t="s">
        <v>34</v>
      </c>
      <c r="M2818" t="s">
        <v>62</v>
      </c>
      <c r="N2818" t="s">
        <v>36</v>
      </c>
      <c r="O2818" t="s">
        <v>10301</v>
      </c>
      <c r="P2818" t="s">
        <v>10302</v>
      </c>
      <c r="Q2818" t="s">
        <v>147</v>
      </c>
      <c r="R2818" s="2">
        <v>20128</v>
      </c>
      <c r="S2818" t="s">
        <v>39</v>
      </c>
      <c r="T2818" t="s">
        <v>102</v>
      </c>
      <c r="U2818" t="s">
        <v>54</v>
      </c>
      <c r="V2818" t="s">
        <v>13019</v>
      </c>
      <c r="W2818" t="s">
        <v>55</v>
      </c>
      <c r="X2818" t="s">
        <v>83</v>
      </c>
      <c r="Y2818" t="s">
        <v>44</v>
      </c>
      <c r="Z2818">
        <v>2</v>
      </c>
      <c r="AA2818" t="str">
        <f t="shared" si="129"/>
        <v>Active</v>
      </c>
      <c r="AB2818">
        <f t="shared" si="130"/>
        <v>1955</v>
      </c>
      <c r="AC2818">
        <f t="shared" si="131"/>
        <v>71</v>
      </c>
      <c r="AD2818" t="str" cm="1">
        <f t="array" ref="AD2818">_xlfn.IFS(AB2818&lt;1965,"Baby Boomers",AB2818&lt;1981,"Gen X",AB2818&lt;1997,"Millenial",TRUE,("Gen Z"))</f>
        <v>Baby Boomers</v>
      </c>
    </row>
    <row r="2819" spans="1:30" x14ac:dyDescent="0.25">
      <c r="A2819" t="s">
        <v>15820</v>
      </c>
      <c r="B2819" t="s">
        <v>9804</v>
      </c>
      <c r="C2819" t="s">
        <v>2047</v>
      </c>
      <c r="D2819" s="2">
        <v>44405</v>
      </c>
      <c r="E2819" s="2" t="s">
        <v>10301</v>
      </c>
      <c r="F2819" t="s">
        <v>28</v>
      </c>
      <c r="G2819" t="s">
        <v>9805</v>
      </c>
      <c r="H2819" t="s">
        <v>9806</v>
      </c>
      <c r="I2819" t="s">
        <v>88</v>
      </c>
      <c r="J2819" t="s">
        <v>32</v>
      </c>
      <c r="K2819" t="s">
        <v>51</v>
      </c>
      <c r="L2819" t="s">
        <v>34</v>
      </c>
      <c r="M2819" t="s">
        <v>35</v>
      </c>
      <c r="N2819" t="s">
        <v>36</v>
      </c>
      <c r="O2819" t="s">
        <v>10301</v>
      </c>
      <c r="P2819" t="s">
        <v>10302</v>
      </c>
      <c r="Q2819" t="s">
        <v>285</v>
      </c>
      <c r="R2819" s="2">
        <v>17884</v>
      </c>
      <c r="S2819" t="s">
        <v>39</v>
      </c>
      <c r="T2819" t="s">
        <v>286</v>
      </c>
      <c r="U2819" t="s">
        <v>41</v>
      </c>
      <c r="V2819" t="s">
        <v>13020</v>
      </c>
      <c r="W2819" t="s">
        <v>92</v>
      </c>
      <c r="X2819" t="s">
        <v>103</v>
      </c>
      <c r="Y2819" t="s">
        <v>44</v>
      </c>
      <c r="Z2819">
        <v>2</v>
      </c>
      <c r="AA2819" t="str">
        <f t="shared" ref="AA2819:AA2882" si="132">IF(E2819="","Active","Non-Active")</f>
        <v>Active</v>
      </c>
      <c r="AB2819">
        <f t="shared" ref="AB2819:AB2882" si="133">YEAR(R2819)</f>
        <v>1948</v>
      </c>
      <c r="AC2819">
        <f t="shared" ref="AC2819:AC2882" si="134">INT(YEARFRAC(R2819,"20/04/2026"))</f>
        <v>77</v>
      </c>
      <c r="AD2819" t="str" cm="1">
        <f t="array" ref="AD2819">_xlfn.IFS(AB2819&lt;1965,"Baby Boomers",AB2819&lt;1981,"Gen X",AB2819&lt;1997,"Millenial",TRUE,("Gen Z"))</f>
        <v>Baby Boomers</v>
      </c>
    </row>
    <row r="2820" spans="1:30" x14ac:dyDescent="0.25">
      <c r="A2820" t="s">
        <v>15821</v>
      </c>
      <c r="B2820" t="s">
        <v>2536</v>
      </c>
      <c r="C2820" t="s">
        <v>2450</v>
      </c>
      <c r="D2820" s="2">
        <v>43623</v>
      </c>
      <c r="E2820" s="2">
        <v>44560</v>
      </c>
      <c r="F2820" t="s">
        <v>28</v>
      </c>
      <c r="G2820" t="s">
        <v>9807</v>
      </c>
      <c r="H2820" t="s">
        <v>9808</v>
      </c>
      <c r="I2820" t="s">
        <v>31</v>
      </c>
      <c r="J2820" t="s">
        <v>10826</v>
      </c>
      <c r="K2820" t="s">
        <v>62</v>
      </c>
      <c r="L2820" t="s">
        <v>50</v>
      </c>
      <c r="M2820" t="s">
        <v>62</v>
      </c>
      <c r="N2820" t="s">
        <v>174</v>
      </c>
      <c r="O2820" t="s">
        <v>9809</v>
      </c>
      <c r="P2820" t="s">
        <v>10302</v>
      </c>
      <c r="Q2820" t="s">
        <v>89</v>
      </c>
      <c r="R2820" s="2">
        <v>17633</v>
      </c>
      <c r="S2820" t="s">
        <v>39</v>
      </c>
      <c r="T2820" t="s">
        <v>82</v>
      </c>
      <c r="U2820" t="s">
        <v>41</v>
      </c>
      <c r="V2820" t="s">
        <v>13021</v>
      </c>
      <c r="W2820" t="s">
        <v>92</v>
      </c>
      <c r="X2820" t="s">
        <v>83</v>
      </c>
      <c r="Y2820" t="s">
        <v>44</v>
      </c>
      <c r="Z2820">
        <v>1</v>
      </c>
      <c r="AA2820" t="str">
        <f t="shared" si="132"/>
        <v>Non-Active</v>
      </c>
      <c r="AB2820">
        <f t="shared" si="133"/>
        <v>1948</v>
      </c>
      <c r="AC2820">
        <f t="shared" si="134"/>
        <v>78</v>
      </c>
      <c r="AD2820" t="str" cm="1">
        <f t="array" ref="AD2820">_xlfn.IFS(AB2820&lt;1965,"Baby Boomers",AB2820&lt;1981,"Gen X",AB2820&lt;1997,"Millenial",TRUE,("Gen Z"))</f>
        <v>Baby Boomers</v>
      </c>
    </row>
    <row r="2821" spans="1:30" x14ac:dyDescent="0.25">
      <c r="A2821" t="s">
        <v>15822</v>
      </c>
      <c r="B2821" t="s">
        <v>4708</v>
      </c>
      <c r="C2821" t="s">
        <v>6566</v>
      </c>
      <c r="D2821" s="2">
        <v>43628</v>
      </c>
      <c r="E2821" s="2">
        <v>44341</v>
      </c>
      <c r="F2821" t="s">
        <v>28</v>
      </c>
      <c r="G2821" t="s">
        <v>9810</v>
      </c>
      <c r="H2821" t="s">
        <v>9811</v>
      </c>
      <c r="I2821" t="s">
        <v>132</v>
      </c>
      <c r="J2821" t="s">
        <v>10826</v>
      </c>
      <c r="K2821" t="s">
        <v>51</v>
      </c>
      <c r="L2821" t="s">
        <v>34</v>
      </c>
      <c r="M2821" t="s">
        <v>51</v>
      </c>
      <c r="N2821" t="s">
        <v>139</v>
      </c>
      <c r="O2821" t="s">
        <v>9812</v>
      </c>
      <c r="P2821" t="s">
        <v>10302</v>
      </c>
      <c r="Q2821" t="s">
        <v>2516</v>
      </c>
      <c r="R2821" s="2">
        <v>32248</v>
      </c>
      <c r="S2821" t="s">
        <v>39</v>
      </c>
      <c r="T2821" t="s">
        <v>2516</v>
      </c>
      <c r="U2821" t="s">
        <v>41</v>
      </c>
      <c r="V2821" t="s">
        <v>13022</v>
      </c>
      <c r="W2821" t="s">
        <v>42</v>
      </c>
      <c r="X2821" t="s">
        <v>83</v>
      </c>
      <c r="Y2821" t="s">
        <v>44</v>
      </c>
      <c r="Z2821">
        <v>4</v>
      </c>
      <c r="AA2821" t="str">
        <f t="shared" si="132"/>
        <v>Non-Active</v>
      </c>
      <c r="AB2821">
        <f t="shared" si="133"/>
        <v>1988</v>
      </c>
      <c r="AC2821">
        <f t="shared" si="134"/>
        <v>38</v>
      </c>
      <c r="AD2821" t="str" cm="1">
        <f t="array" ref="AD2821">_xlfn.IFS(AB2821&lt;1965,"Baby Boomers",AB2821&lt;1981,"Gen X",AB2821&lt;1997,"Millenial",TRUE,("Gen Z"))</f>
        <v>Millenial</v>
      </c>
    </row>
    <row r="2822" spans="1:30" x14ac:dyDescent="0.25">
      <c r="A2822" t="s">
        <v>15823</v>
      </c>
      <c r="B2822" t="s">
        <v>9813</v>
      </c>
      <c r="C2822" t="s">
        <v>420</v>
      </c>
      <c r="D2822" s="2">
        <v>45036</v>
      </c>
      <c r="E2822" s="2">
        <v>45144</v>
      </c>
      <c r="F2822" t="s">
        <v>28</v>
      </c>
      <c r="G2822" t="s">
        <v>9814</v>
      </c>
      <c r="H2822" t="s">
        <v>9815</v>
      </c>
      <c r="I2822" t="s">
        <v>49</v>
      </c>
      <c r="J2822" t="s">
        <v>32</v>
      </c>
      <c r="K2822" t="s">
        <v>62</v>
      </c>
      <c r="L2822" t="s">
        <v>34</v>
      </c>
      <c r="M2822" t="s">
        <v>51</v>
      </c>
      <c r="N2822" t="s">
        <v>125</v>
      </c>
      <c r="O2822" t="s">
        <v>9816</v>
      </c>
      <c r="P2822" t="s">
        <v>10302</v>
      </c>
      <c r="Q2822" t="s">
        <v>80</v>
      </c>
      <c r="R2822" s="2">
        <v>15905</v>
      </c>
      <c r="S2822" t="s">
        <v>39</v>
      </c>
      <c r="T2822" t="s">
        <v>215</v>
      </c>
      <c r="U2822" t="s">
        <v>41</v>
      </c>
      <c r="V2822" t="s">
        <v>13023</v>
      </c>
      <c r="W2822" t="s">
        <v>92</v>
      </c>
      <c r="X2822" t="s">
        <v>74</v>
      </c>
      <c r="Y2822" t="s">
        <v>44</v>
      </c>
      <c r="Z2822">
        <v>3</v>
      </c>
      <c r="AA2822" t="str">
        <f t="shared" si="132"/>
        <v>Non-Active</v>
      </c>
      <c r="AB2822">
        <f t="shared" si="133"/>
        <v>1943</v>
      </c>
      <c r="AC2822">
        <f t="shared" si="134"/>
        <v>82</v>
      </c>
      <c r="AD2822" t="str" cm="1">
        <f t="array" ref="AD2822">_xlfn.IFS(AB2822&lt;1965,"Baby Boomers",AB2822&lt;1981,"Gen X",AB2822&lt;1997,"Millenial",TRUE,("Gen Z"))</f>
        <v>Baby Boomers</v>
      </c>
    </row>
    <row r="2823" spans="1:30" x14ac:dyDescent="0.25">
      <c r="A2823" t="s">
        <v>15824</v>
      </c>
      <c r="B2823" t="s">
        <v>2408</v>
      </c>
      <c r="C2823" t="s">
        <v>3948</v>
      </c>
      <c r="D2823" s="2">
        <v>43319</v>
      </c>
      <c r="E2823" s="2">
        <v>45126</v>
      </c>
      <c r="F2823" t="s">
        <v>28</v>
      </c>
      <c r="G2823" t="s">
        <v>9817</v>
      </c>
      <c r="H2823" t="s">
        <v>9818</v>
      </c>
      <c r="I2823" t="s">
        <v>138</v>
      </c>
      <c r="J2823" t="s">
        <v>32</v>
      </c>
      <c r="K2823" t="s">
        <v>33</v>
      </c>
      <c r="L2823" t="s">
        <v>63</v>
      </c>
      <c r="M2823" t="s">
        <v>51</v>
      </c>
      <c r="N2823" t="s">
        <v>125</v>
      </c>
      <c r="O2823" t="s">
        <v>9819</v>
      </c>
      <c r="P2823" t="s">
        <v>10302</v>
      </c>
      <c r="Q2823" t="s">
        <v>80</v>
      </c>
      <c r="R2823" s="2">
        <v>24549</v>
      </c>
      <c r="S2823" t="s">
        <v>39</v>
      </c>
      <c r="T2823" t="s">
        <v>2079</v>
      </c>
      <c r="U2823" t="s">
        <v>41</v>
      </c>
      <c r="V2823" t="s">
        <v>13024</v>
      </c>
      <c r="W2823" t="s">
        <v>55</v>
      </c>
      <c r="X2823" t="s">
        <v>74</v>
      </c>
      <c r="Y2823" t="s">
        <v>44</v>
      </c>
      <c r="Z2823">
        <v>5</v>
      </c>
      <c r="AA2823" t="str">
        <f t="shared" si="132"/>
        <v>Non-Active</v>
      </c>
      <c r="AB2823">
        <f t="shared" si="133"/>
        <v>1967</v>
      </c>
      <c r="AC2823">
        <f t="shared" si="134"/>
        <v>59</v>
      </c>
      <c r="AD2823" t="str" cm="1">
        <f t="array" ref="AD2823">_xlfn.IFS(AB2823&lt;1965,"Baby Boomers",AB2823&lt;1981,"Gen X",AB2823&lt;1997,"Millenial",TRUE,("Gen Z"))</f>
        <v>Gen X</v>
      </c>
    </row>
    <row r="2824" spans="1:30" x14ac:dyDescent="0.25">
      <c r="A2824" t="s">
        <v>15825</v>
      </c>
      <c r="B2824" t="s">
        <v>4145</v>
      </c>
      <c r="C2824" t="s">
        <v>4982</v>
      </c>
      <c r="D2824" s="2">
        <v>43440</v>
      </c>
      <c r="E2824" s="2" t="s">
        <v>10301</v>
      </c>
      <c r="F2824" t="s">
        <v>28</v>
      </c>
      <c r="G2824" t="s">
        <v>9820</v>
      </c>
      <c r="H2824" t="s">
        <v>9821</v>
      </c>
      <c r="I2824" t="s">
        <v>79</v>
      </c>
      <c r="J2824" t="s">
        <v>32</v>
      </c>
      <c r="K2824" t="s">
        <v>33</v>
      </c>
      <c r="L2824" t="s">
        <v>34</v>
      </c>
      <c r="M2824" t="s">
        <v>51</v>
      </c>
      <c r="N2824" t="s">
        <v>36</v>
      </c>
      <c r="O2824" t="s">
        <v>10301</v>
      </c>
      <c r="P2824" t="s">
        <v>10302</v>
      </c>
      <c r="Q2824" t="s">
        <v>793</v>
      </c>
      <c r="R2824" s="2">
        <v>17550</v>
      </c>
      <c r="S2824" t="s">
        <v>39</v>
      </c>
      <c r="T2824" t="s">
        <v>82</v>
      </c>
      <c r="U2824" t="s">
        <v>54</v>
      </c>
      <c r="V2824" t="s">
        <v>13025</v>
      </c>
      <c r="W2824" t="s">
        <v>92</v>
      </c>
      <c r="X2824" t="s">
        <v>74</v>
      </c>
      <c r="Y2824" t="s">
        <v>44</v>
      </c>
      <c r="Z2824">
        <v>3</v>
      </c>
      <c r="AA2824" t="str">
        <f t="shared" si="132"/>
        <v>Active</v>
      </c>
      <c r="AB2824">
        <f t="shared" si="133"/>
        <v>1948</v>
      </c>
      <c r="AC2824">
        <f t="shared" si="134"/>
        <v>78</v>
      </c>
      <c r="AD2824" t="str" cm="1">
        <f t="array" ref="AD2824">_xlfn.IFS(AB2824&lt;1965,"Baby Boomers",AB2824&lt;1981,"Gen X",AB2824&lt;1997,"Millenial",TRUE,("Gen Z"))</f>
        <v>Baby Boomers</v>
      </c>
    </row>
    <row r="2825" spans="1:30" x14ac:dyDescent="0.25">
      <c r="A2825" t="s">
        <v>15826</v>
      </c>
      <c r="B2825" t="s">
        <v>3835</v>
      </c>
      <c r="C2825" t="s">
        <v>2638</v>
      </c>
      <c r="D2825" s="2">
        <v>44280</v>
      </c>
      <c r="E2825" s="2" t="s">
        <v>10301</v>
      </c>
      <c r="F2825" t="s">
        <v>28</v>
      </c>
      <c r="G2825" t="s">
        <v>9822</v>
      </c>
      <c r="H2825" t="s">
        <v>9823</v>
      </c>
      <c r="I2825" t="s">
        <v>167</v>
      </c>
      <c r="J2825" t="s">
        <v>32</v>
      </c>
      <c r="K2825" t="s">
        <v>62</v>
      </c>
      <c r="L2825" t="s">
        <v>63</v>
      </c>
      <c r="M2825" t="s">
        <v>62</v>
      </c>
      <c r="N2825" t="s">
        <v>36</v>
      </c>
      <c r="O2825" t="s">
        <v>10301</v>
      </c>
      <c r="P2825" t="s">
        <v>10302</v>
      </c>
      <c r="Q2825" t="s">
        <v>176</v>
      </c>
      <c r="R2825" s="2">
        <v>35592</v>
      </c>
      <c r="S2825" t="s">
        <v>39</v>
      </c>
      <c r="T2825" t="s">
        <v>6</v>
      </c>
      <c r="U2825" t="s">
        <v>54</v>
      </c>
      <c r="V2825" t="s">
        <v>13026</v>
      </c>
      <c r="W2825" t="s">
        <v>127</v>
      </c>
      <c r="X2825" t="s">
        <v>83</v>
      </c>
      <c r="Y2825" t="s">
        <v>44</v>
      </c>
      <c r="Z2825">
        <v>2</v>
      </c>
      <c r="AA2825" t="str">
        <f t="shared" si="132"/>
        <v>Active</v>
      </c>
      <c r="AB2825">
        <f t="shared" si="133"/>
        <v>1997</v>
      </c>
      <c r="AC2825">
        <f t="shared" si="134"/>
        <v>28</v>
      </c>
      <c r="AD2825" t="str" cm="1">
        <f t="array" ref="AD2825">_xlfn.IFS(AB2825&lt;1965,"Baby Boomers",AB2825&lt;1981,"Gen X",AB2825&lt;1997,"Millenial",TRUE,("Gen Z"))</f>
        <v>Gen Z</v>
      </c>
    </row>
    <row r="2826" spans="1:30" x14ac:dyDescent="0.25">
      <c r="A2826" t="s">
        <v>15827</v>
      </c>
      <c r="B2826" t="s">
        <v>1426</v>
      </c>
      <c r="C2826" t="s">
        <v>346</v>
      </c>
      <c r="D2826" s="2">
        <v>43511</v>
      </c>
      <c r="E2826" s="2">
        <v>43580</v>
      </c>
      <c r="F2826" t="s">
        <v>28</v>
      </c>
      <c r="G2826" t="s">
        <v>9824</v>
      </c>
      <c r="H2826" t="s">
        <v>9825</v>
      </c>
      <c r="I2826" t="s">
        <v>97</v>
      </c>
      <c r="J2826" t="s">
        <v>744</v>
      </c>
      <c r="K2826" t="s">
        <v>33</v>
      </c>
      <c r="L2826" t="s">
        <v>50</v>
      </c>
      <c r="M2826" t="s">
        <v>51</v>
      </c>
      <c r="N2826" t="s">
        <v>125</v>
      </c>
      <c r="O2826" t="s">
        <v>9826</v>
      </c>
      <c r="P2826" t="s">
        <v>10302</v>
      </c>
      <c r="Q2826" t="s">
        <v>89</v>
      </c>
      <c r="R2826" s="2">
        <v>20557</v>
      </c>
      <c r="S2826" t="s">
        <v>39</v>
      </c>
      <c r="T2826" t="s">
        <v>82</v>
      </c>
      <c r="U2826" t="s">
        <v>54</v>
      </c>
      <c r="V2826" t="s">
        <v>13027</v>
      </c>
      <c r="W2826" t="s">
        <v>42</v>
      </c>
      <c r="X2826" t="s">
        <v>103</v>
      </c>
      <c r="Y2826" t="s">
        <v>44</v>
      </c>
      <c r="Z2826">
        <v>5</v>
      </c>
      <c r="AA2826" t="str">
        <f t="shared" si="132"/>
        <v>Non-Active</v>
      </c>
      <c r="AB2826">
        <f t="shared" si="133"/>
        <v>1956</v>
      </c>
      <c r="AC2826">
        <f t="shared" si="134"/>
        <v>70</v>
      </c>
      <c r="AD2826" t="str" cm="1">
        <f t="array" ref="AD2826">_xlfn.IFS(AB2826&lt;1965,"Baby Boomers",AB2826&lt;1981,"Gen X",AB2826&lt;1997,"Millenial",TRUE,("Gen Z"))</f>
        <v>Baby Boomers</v>
      </c>
    </row>
    <row r="2827" spans="1:30" x14ac:dyDescent="0.25">
      <c r="A2827" t="s">
        <v>15828</v>
      </c>
      <c r="B2827" t="s">
        <v>56</v>
      </c>
      <c r="C2827" t="s">
        <v>1458</v>
      </c>
      <c r="D2827" s="2">
        <v>44999</v>
      </c>
      <c r="E2827" s="2" t="s">
        <v>10301</v>
      </c>
      <c r="F2827" t="s">
        <v>28</v>
      </c>
      <c r="G2827" t="s">
        <v>9827</v>
      </c>
      <c r="H2827" t="s">
        <v>9828</v>
      </c>
      <c r="I2827" t="s">
        <v>117</v>
      </c>
      <c r="J2827" t="s">
        <v>32</v>
      </c>
      <c r="K2827" t="s">
        <v>62</v>
      </c>
      <c r="L2827" t="s">
        <v>50</v>
      </c>
      <c r="M2827" t="s">
        <v>51</v>
      </c>
      <c r="N2827" t="s">
        <v>36</v>
      </c>
      <c r="O2827" t="s">
        <v>10301</v>
      </c>
      <c r="P2827" t="s">
        <v>10302</v>
      </c>
      <c r="Q2827" t="s">
        <v>285</v>
      </c>
      <c r="R2827" s="2">
        <v>34275</v>
      </c>
      <c r="S2827" t="s">
        <v>39</v>
      </c>
      <c r="T2827" t="s">
        <v>286</v>
      </c>
      <c r="U2827" t="s">
        <v>41</v>
      </c>
      <c r="V2827" t="s">
        <v>13028</v>
      </c>
      <c r="W2827" t="s">
        <v>92</v>
      </c>
      <c r="X2827" t="s">
        <v>103</v>
      </c>
      <c r="Y2827" t="s">
        <v>10447</v>
      </c>
      <c r="Z2827">
        <v>4</v>
      </c>
      <c r="AA2827" t="str">
        <f t="shared" si="132"/>
        <v>Active</v>
      </c>
      <c r="AB2827">
        <f t="shared" si="133"/>
        <v>1993</v>
      </c>
      <c r="AC2827">
        <f t="shared" si="134"/>
        <v>32</v>
      </c>
      <c r="AD2827" t="str" cm="1">
        <f t="array" ref="AD2827">_xlfn.IFS(AB2827&lt;1965,"Baby Boomers",AB2827&lt;1981,"Gen X",AB2827&lt;1997,"Millenial",TRUE,("Gen Z"))</f>
        <v>Millenial</v>
      </c>
    </row>
    <row r="2828" spans="1:30" x14ac:dyDescent="0.25">
      <c r="A2828" t="s">
        <v>15829</v>
      </c>
      <c r="B2828" t="s">
        <v>9829</v>
      </c>
      <c r="C2828" t="s">
        <v>510</v>
      </c>
      <c r="D2828" s="2">
        <v>43709</v>
      </c>
      <c r="E2828" s="2">
        <v>44348</v>
      </c>
      <c r="F2828" t="s">
        <v>28</v>
      </c>
      <c r="G2828" t="s">
        <v>9830</v>
      </c>
      <c r="H2828" t="s">
        <v>9831</v>
      </c>
      <c r="I2828" t="s">
        <v>61</v>
      </c>
      <c r="J2828" t="s">
        <v>10699</v>
      </c>
      <c r="K2828" t="s">
        <v>51</v>
      </c>
      <c r="L2828" t="s">
        <v>50</v>
      </c>
      <c r="M2828" t="s">
        <v>51</v>
      </c>
      <c r="N2828" t="s">
        <v>98</v>
      </c>
      <c r="O2828" t="s">
        <v>9832</v>
      </c>
      <c r="P2828" t="s">
        <v>10302</v>
      </c>
      <c r="Q2828" t="s">
        <v>89</v>
      </c>
      <c r="R2828" s="2">
        <v>34104</v>
      </c>
      <c r="S2828" t="s">
        <v>39</v>
      </c>
      <c r="T2828" t="s">
        <v>102</v>
      </c>
      <c r="U2828" t="s">
        <v>41</v>
      </c>
      <c r="V2828" t="s">
        <v>13029</v>
      </c>
      <c r="W2828" t="s">
        <v>42</v>
      </c>
      <c r="X2828" t="s">
        <v>74</v>
      </c>
      <c r="Y2828" t="s">
        <v>44</v>
      </c>
      <c r="Z2828">
        <v>2</v>
      </c>
      <c r="AA2828" t="str">
        <f t="shared" si="132"/>
        <v>Non-Active</v>
      </c>
      <c r="AB2828">
        <f t="shared" si="133"/>
        <v>1993</v>
      </c>
      <c r="AC2828">
        <f t="shared" si="134"/>
        <v>32</v>
      </c>
      <c r="AD2828" t="str" cm="1">
        <f t="array" ref="AD2828">_xlfn.IFS(AB2828&lt;1965,"Baby Boomers",AB2828&lt;1981,"Gen X",AB2828&lt;1997,"Millenial",TRUE,("Gen Z"))</f>
        <v>Millenial</v>
      </c>
    </row>
    <row r="2829" spans="1:30" x14ac:dyDescent="0.25">
      <c r="A2829" t="s">
        <v>15830</v>
      </c>
      <c r="B2829" t="s">
        <v>337</v>
      </c>
      <c r="C2829" t="s">
        <v>6208</v>
      </c>
      <c r="D2829" s="2">
        <v>44250</v>
      </c>
      <c r="E2829" s="2">
        <v>44755</v>
      </c>
      <c r="F2829" t="s">
        <v>28</v>
      </c>
      <c r="G2829" t="s">
        <v>9833</v>
      </c>
      <c r="H2829" t="s">
        <v>9834</v>
      </c>
      <c r="I2829" t="s">
        <v>88</v>
      </c>
      <c r="J2829" t="s">
        <v>10699</v>
      </c>
      <c r="K2829" t="s">
        <v>62</v>
      </c>
      <c r="L2829" t="s">
        <v>63</v>
      </c>
      <c r="M2829" t="s">
        <v>35</v>
      </c>
      <c r="N2829" t="s">
        <v>174</v>
      </c>
      <c r="O2829" t="s">
        <v>9835</v>
      </c>
      <c r="P2829" t="s">
        <v>10302</v>
      </c>
      <c r="Q2829" t="s">
        <v>65</v>
      </c>
      <c r="R2829" s="2">
        <v>32740</v>
      </c>
      <c r="S2829" t="s">
        <v>39</v>
      </c>
      <c r="T2829" t="s">
        <v>1257</v>
      </c>
      <c r="U2829" t="s">
        <v>54</v>
      </c>
      <c r="V2829" t="s">
        <v>13030</v>
      </c>
      <c r="W2829" t="s">
        <v>73</v>
      </c>
      <c r="X2829" t="s">
        <v>43</v>
      </c>
      <c r="Y2829" t="s">
        <v>44</v>
      </c>
      <c r="Z2829">
        <v>3</v>
      </c>
      <c r="AA2829" t="str">
        <f t="shared" si="132"/>
        <v>Non-Active</v>
      </c>
      <c r="AB2829">
        <f t="shared" si="133"/>
        <v>1989</v>
      </c>
      <c r="AC2829">
        <f t="shared" si="134"/>
        <v>36</v>
      </c>
      <c r="AD2829" t="str" cm="1">
        <f t="array" ref="AD2829">_xlfn.IFS(AB2829&lt;1965,"Baby Boomers",AB2829&lt;1981,"Gen X",AB2829&lt;1997,"Millenial",TRUE,("Gen Z"))</f>
        <v>Millenial</v>
      </c>
    </row>
    <row r="2830" spans="1:30" x14ac:dyDescent="0.25">
      <c r="A2830" t="s">
        <v>15831</v>
      </c>
      <c r="B2830" t="s">
        <v>3378</v>
      </c>
      <c r="C2830" t="s">
        <v>1214</v>
      </c>
      <c r="D2830" s="2">
        <v>45007</v>
      </c>
      <c r="E2830" s="2" t="s">
        <v>10301</v>
      </c>
      <c r="F2830" t="s">
        <v>28</v>
      </c>
      <c r="G2830" t="s">
        <v>9836</v>
      </c>
      <c r="H2830" t="s">
        <v>9837</v>
      </c>
      <c r="I2830" t="s">
        <v>31</v>
      </c>
      <c r="J2830" t="s">
        <v>32</v>
      </c>
      <c r="K2830" t="s">
        <v>33</v>
      </c>
      <c r="L2830" t="s">
        <v>34</v>
      </c>
      <c r="M2830" t="s">
        <v>51</v>
      </c>
      <c r="N2830" t="s">
        <v>36</v>
      </c>
      <c r="O2830" t="s">
        <v>10301</v>
      </c>
      <c r="P2830" t="s">
        <v>10302</v>
      </c>
      <c r="Q2830" t="s">
        <v>503</v>
      </c>
      <c r="R2830" s="2">
        <v>22407</v>
      </c>
      <c r="S2830" t="s">
        <v>39</v>
      </c>
      <c r="T2830" t="s">
        <v>1061</v>
      </c>
      <c r="U2830" t="s">
        <v>54</v>
      </c>
      <c r="V2830" t="s">
        <v>13031</v>
      </c>
      <c r="W2830" t="s">
        <v>73</v>
      </c>
      <c r="X2830" t="s">
        <v>43</v>
      </c>
      <c r="Y2830" t="s">
        <v>44</v>
      </c>
      <c r="Z2830">
        <v>3</v>
      </c>
      <c r="AA2830" t="str">
        <f t="shared" si="132"/>
        <v>Active</v>
      </c>
      <c r="AB2830">
        <f t="shared" si="133"/>
        <v>1961</v>
      </c>
      <c r="AC2830">
        <f t="shared" si="134"/>
        <v>64</v>
      </c>
      <c r="AD2830" t="str" cm="1">
        <f t="array" ref="AD2830">_xlfn.IFS(AB2830&lt;1965,"Baby Boomers",AB2830&lt;1981,"Gen X",AB2830&lt;1997,"Millenial",TRUE,("Gen Z"))</f>
        <v>Baby Boomers</v>
      </c>
    </row>
    <row r="2831" spans="1:30" x14ac:dyDescent="0.25">
      <c r="A2831" t="s">
        <v>15832</v>
      </c>
      <c r="B2831" t="s">
        <v>1335</v>
      </c>
      <c r="C2831" t="s">
        <v>1941</v>
      </c>
      <c r="D2831" s="2">
        <v>43489</v>
      </c>
      <c r="E2831" s="2" t="s">
        <v>10301</v>
      </c>
      <c r="F2831" t="s">
        <v>28</v>
      </c>
      <c r="G2831" t="s">
        <v>13032</v>
      </c>
      <c r="H2831" t="s">
        <v>9839</v>
      </c>
      <c r="I2831" t="s">
        <v>132</v>
      </c>
      <c r="J2831" t="s">
        <v>32</v>
      </c>
      <c r="K2831" t="s">
        <v>51</v>
      </c>
      <c r="L2831" t="s">
        <v>63</v>
      </c>
      <c r="M2831" t="s">
        <v>51</v>
      </c>
      <c r="N2831" t="s">
        <v>36</v>
      </c>
      <c r="O2831" t="s">
        <v>10301</v>
      </c>
      <c r="P2831" t="s">
        <v>10302</v>
      </c>
      <c r="Q2831" t="s">
        <v>80</v>
      </c>
      <c r="R2831" s="2">
        <v>20043</v>
      </c>
      <c r="S2831" t="s">
        <v>39</v>
      </c>
      <c r="T2831" t="s">
        <v>291</v>
      </c>
      <c r="U2831" t="s">
        <v>54</v>
      </c>
      <c r="V2831" t="s">
        <v>13033</v>
      </c>
      <c r="W2831" t="s">
        <v>92</v>
      </c>
      <c r="X2831" t="s">
        <v>103</v>
      </c>
      <c r="Y2831" t="s">
        <v>44</v>
      </c>
      <c r="Z2831">
        <v>5</v>
      </c>
      <c r="AA2831" t="str">
        <f t="shared" si="132"/>
        <v>Active</v>
      </c>
      <c r="AB2831">
        <f t="shared" si="133"/>
        <v>1954</v>
      </c>
      <c r="AC2831">
        <f t="shared" si="134"/>
        <v>71</v>
      </c>
      <c r="AD2831" t="str" cm="1">
        <f t="array" ref="AD2831">_xlfn.IFS(AB2831&lt;1965,"Baby Boomers",AB2831&lt;1981,"Gen X",AB2831&lt;1997,"Millenial",TRUE,("Gen Z"))</f>
        <v>Baby Boomers</v>
      </c>
    </row>
    <row r="2832" spans="1:30" x14ac:dyDescent="0.25">
      <c r="A2832" t="s">
        <v>15833</v>
      </c>
      <c r="B2832" t="s">
        <v>663</v>
      </c>
      <c r="C2832" t="s">
        <v>210</v>
      </c>
      <c r="D2832" s="2">
        <v>44154</v>
      </c>
      <c r="E2832" s="2" t="s">
        <v>10301</v>
      </c>
      <c r="F2832" t="s">
        <v>727</v>
      </c>
      <c r="G2832" t="s">
        <v>9840</v>
      </c>
      <c r="H2832" t="s">
        <v>9841</v>
      </c>
      <c r="I2832" t="s">
        <v>61</v>
      </c>
      <c r="J2832" t="s">
        <v>32</v>
      </c>
      <c r="K2832" t="s">
        <v>62</v>
      </c>
      <c r="L2832" t="s">
        <v>50</v>
      </c>
      <c r="M2832" t="s">
        <v>62</v>
      </c>
      <c r="N2832" t="s">
        <v>36</v>
      </c>
      <c r="O2832" t="s">
        <v>10301</v>
      </c>
      <c r="P2832" t="s">
        <v>10302</v>
      </c>
      <c r="Q2832" t="s">
        <v>304</v>
      </c>
      <c r="R2832" s="2">
        <v>31512</v>
      </c>
      <c r="S2832" t="s">
        <v>39</v>
      </c>
      <c r="T2832" t="s">
        <v>82</v>
      </c>
      <c r="U2832" t="s">
        <v>41</v>
      </c>
      <c r="V2832" t="s">
        <v>13034</v>
      </c>
      <c r="W2832" t="s">
        <v>73</v>
      </c>
      <c r="X2832" t="s">
        <v>74</v>
      </c>
      <c r="Y2832" t="s">
        <v>44</v>
      </c>
      <c r="Z2832">
        <v>3</v>
      </c>
      <c r="AA2832" t="str">
        <f t="shared" si="132"/>
        <v>Active</v>
      </c>
      <c r="AB2832">
        <f t="shared" si="133"/>
        <v>1986</v>
      </c>
      <c r="AC2832">
        <f t="shared" si="134"/>
        <v>40</v>
      </c>
      <c r="AD2832" t="str" cm="1">
        <f t="array" ref="AD2832">_xlfn.IFS(AB2832&lt;1965,"Baby Boomers",AB2832&lt;1981,"Gen X",AB2832&lt;1997,"Millenial",TRUE,("Gen Z"))</f>
        <v>Millenial</v>
      </c>
    </row>
    <row r="2833" spans="1:30" x14ac:dyDescent="0.25">
      <c r="A2833" t="s">
        <v>15834</v>
      </c>
      <c r="B2833" t="s">
        <v>594</v>
      </c>
      <c r="C2833" t="s">
        <v>4659</v>
      </c>
      <c r="D2833" s="2">
        <v>44972</v>
      </c>
      <c r="E2833" s="2" t="s">
        <v>10301</v>
      </c>
      <c r="F2833" t="s">
        <v>727</v>
      </c>
      <c r="G2833" t="s">
        <v>9842</v>
      </c>
      <c r="H2833" t="s">
        <v>9843</v>
      </c>
      <c r="I2833" t="s">
        <v>88</v>
      </c>
      <c r="J2833" t="s">
        <v>32</v>
      </c>
      <c r="K2833" t="s">
        <v>51</v>
      </c>
      <c r="L2833" t="s">
        <v>63</v>
      </c>
      <c r="M2833" t="s">
        <v>35</v>
      </c>
      <c r="N2833" t="s">
        <v>36</v>
      </c>
      <c r="O2833" t="s">
        <v>10301</v>
      </c>
      <c r="P2833" t="s">
        <v>10302</v>
      </c>
      <c r="Q2833" t="s">
        <v>52</v>
      </c>
      <c r="R2833" s="2">
        <v>26076</v>
      </c>
      <c r="S2833" t="s">
        <v>39</v>
      </c>
      <c r="T2833" t="s">
        <v>225</v>
      </c>
      <c r="U2833" t="s">
        <v>54</v>
      </c>
      <c r="V2833" t="s">
        <v>13035</v>
      </c>
      <c r="W2833" t="s">
        <v>42</v>
      </c>
      <c r="X2833" t="s">
        <v>74</v>
      </c>
      <c r="Y2833" t="s">
        <v>44</v>
      </c>
      <c r="Z2833">
        <v>2</v>
      </c>
      <c r="AA2833" t="str">
        <f t="shared" si="132"/>
        <v>Active</v>
      </c>
      <c r="AB2833">
        <f t="shared" si="133"/>
        <v>1971</v>
      </c>
      <c r="AC2833">
        <f t="shared" si="134"/>
        <v>54</v>
      </c>
      <c r="AD2833" t="str" cm="1">
        <f t="array" ref="AD2833">_xlfn.IFS(AB2833&lt;1965,"Baby Boomers",AB2833&lt;1981,"Gen X",AB2833&lt;1997,"Millenial",TRUE,("Gen Z"))</f>
        <v>Gen X</v>
      </c>
    </row>
    <row r="2834" spans="1:30" x14ac:dyDescent="0.25">
      <c r="A2834" t="s">
        <v>15835</v>
      </c>
      <c r="B2834" t="s">
        <v>9844</v>
      </c>
      <c r="C2834" t="s">
        <v>6222</v>
      </c>
      <c r="D2834" s="2">
        <v>44690</v>
      </c>
      <c r="E2834" s="2">
        <v>44722</v>
      </c>
      <c r="F2834" t="s">
        <v>727</v>
      </c>
      <c r="G2834" t="s">
        <v>9845</v>
      </c>
      <c r="H2834" t="s">
        <v>9846</v>
      </c>
      <c r="I2834" t="s">
        <v>31</v>
      </c>
      <c r="J2834" t="s">
        <v>744</v>
      </c>
      <c r="K2834" t="s">
        <v>62</v>
      </c>
      <c r="L2834" t="s">
        <v>63</v>
      </c>
      <c r="M2834" t="s">
        <v>62</v>
      </c>
      <c r="N2834" t="s">
        <v>125</v>
      </c>
      <c r="O2834" t="s">
        <v>9847</v>
      </c>
      <c r="P2834" t="s">
        <v>10302</v>
      </c>
      <c r="Q2834" t="s">
        <v>89</v>
      </c>
      <c r="R2834" s="2">
        <v>17131</v>
      </c>
      <c r="S2834" t="s">
        <v>39</v>
      </c>
      <c r="T2834" t="s">
        <v>280</v>
      </c>
      <c r="U2834" t="s">
        <v>54</v>
      </c>
      <c r="V2834" t="s">
        <v>13036</v>
      </c>
      <c r="W2834" t="s">
        <v>55</v>
      </c>
      <c r="X2834" t="s">
        <v>74</v>
      </c>
      <c r="Y2834" t="s">
        <v>44</v>
      </c>
      <c r="Z2834">
        <v>2</v>
      </c>
      <c r="AA2834" t="str">
        <f t="shared" si="132"/>
        <v>Non-Active</v>
      </c>
      <c r="AB2834">
        <f t="shared" si="133"/>
        <v>1946</v>
      </c>
      <c r="AC2834">
        <f t="shared" si="134"/>
        <v>79</v>
      </c>
      <c r="AD2834" t="str" cm="1">
        <f t="array" ref="AD2834">_xlfn.IFS(AB2834&lt;1965,"Baby Boomers",AB2834&lt;1981,"Gen X",AB2834&lt;1997,"Millenial",TRUE,("Gen Z"))</f>
        <v>Baby Boomers</v>
      </c>
    </row>
    <row r="2835" spans="1:30" x14ac:dyDescent="0.25">
      <c r="A2835" t="s">
        <v>15836</v>
      </c>
      <c r="B2835" t="s">
        <v>9848</v>
      </c>
      <c r="C2835" t="s">
        <v>9849</v>
      </c>
      <c r="D2835" s="2">
        <v>44475</v>
      </c>
      <c r="E2835" s="2" t="s">
        <v>10301</v>
      </c>
      <c r="F2835" t="s">
        <v>727</v>
      </c>
      <c r="G2835" t="s">
        <v>9850</v>
      </c>
      <c r="H2835" t="s">
        <v>9851</v>
      </c>
      <c r="I2835" t="s">
        <v>132</v>
      </c>
      <c r="J2835" t="s">
        <v>32</v>
      </c>
      <c r="K2835" t="s">
        <v>33</v>
      </c>
      <c r="L2835" t="s">
        <v>63</v>
      </c>
      <c r="M2835" t="s">
        <v>35</v>
      </c>
      <c r="N2835" t="s">
        <v>36</v>
      </c>
      <c r="O2835" t="s">
        <v>10301</v>
      </c>
      <c r="P2835" t="s">
        <v>10302</v>
      </c>
      <c r="Q2835" t="s">
        <v>80</v>
      </c>
      <c r="R2835" s="2">
        <v>33772</v>
      </c>
      <c r="S2835" t="s">
        <v>39</v>
      </c>
      <c r="T2835" t="s">
        <v>149</v>
      </c>
      <c r="U2835" t="s">
        <v>54</v>
      </c>
      <c r="V2835" t="s">
        <v>13037</v>
      </c>
      <c r="W2835" t="s">
        <v>55</v>
      </c>
      <c r="X2835" t="s">
        <v>74</v>
      </c>
      <c r="Y2835" t="s">
        <v>44</v>
      </c>
      <c r="Z2835">
        <v>3</v>
      </c>
      <c r="AA2835" t="str">
        <f t="shared" si="132"/>
        <v>Active</v>
      </c>
      <c r="AB2835">
        <f t="shared" si="133"/>
        <v>1992</v>
      </c>
      <c r="AC2835">
        <f t="shared" si="134"/>
        <v>33</v>
      </c>
      <c r="AD2835" t="str" cm="1">
        <f t="array" ref="AD2835">_xlfn.IFS(AB2835&lt;1965,"Baby Boomers",AB2835&lt;1981,"Gen X",AB2835&lt;1997,"Millenial",TRUE,("Gen Z"))</f>
        <v>Millenial</v>
      </c>
    </row>
    <row r="2836" spans="1:30" x14ac:dyDescent="0.25">
      <c r="A2836" t="s">
        <v>15837</v>
      </c>
      <c r="B2836" t="s">
        <v>9651</v>
      </c>
      <c r="C2836" t="s">
        <v>881</v>
      </c>
      <c r="D2836" s="2">
        <v>44213</v>
      </c>
      <c r="E2836" s="2">
        <v>45102</v>
      </c>
      <c r="F2836" t="s">
        <v>727</v>
      </c>
      <c r="G2836" t="s">
        <v>9852</v>
      </c>
      <c r="H2836" t="s">
        <v>9853</v>
      </c>
      <c r="I2836" t="s">
        <v>49</v>
      </c>
      <c r="J2836" t="s">
        <v>10699</v>
      </c>
      <c r="K2836" t="s">
        <v>51</v>
      </c>
      <c r="L2836" t="s">
        <v>63</v>
      </c>
      <c r="M2836" t="s">
        <v>35</v>
      </c>
      <c r="N2836" t="s">
        <v>98</v>
      </c>
      <c r="O2836" t="s">
        <v>9854</v>
      </c>
      <c r="P2836" t="s">
        <v>10302</v>
      </c>
      <c r="Q2836" t="s">
        <v>89</v>
      </c>
      <c r="R2836" s="2">
        <v>17593</v>
      </c>
      <c r="S2836" t="s">
        <v>39</v>
      </c>
      <c r="T2836" t="s">
        <v>612</v>
      </c>
      <c r="U2836" t="s">
        <v>54</v>
      </c>
      <c r="V2836" t="s">
        <v>13038</v>
      </c>
      <c r="W2836" t="s">
        <v>55</v>
      </c>
      <c r="X2836" t="s">
        <v>43</v>
      </c>
      <c r="Y2836" t="s">
        <v>44</v>
      </c>
      <c r="Z2836">
        <v>4</v>
      </c>
      <c r="AA2836" t="str">
        <f t="shared" si="132"/>
        <v>Non-Active</v>
      </c>
      <c r="AB2836">
        <f t="shared" si="133"/>
        <v>1948</v>
      </c>
      <c r="AC2836">
        <f t="shared" si="134"/>
        <v>78</v>
      </c>
      <c r="AD2836" t="str" cm="1">
        <f t="array" ref="AD2836">_xlfn.IFS(AB2836&lt;1965,"Baby Boomers",AB2836&lt;1981,"Gen X",AB2836&lt;1997,"Millenial",TRUE,("Gen Z"))</f>
        <v>Baby Boomers</v>
      </c>
    </row>
    <row r="2837" spans="1:30" x14ac:dyDescent="0.25">
      <c r="A2837" t="s">
        <v>15838</v>
      </c>
      <c r="B2837" t="s">
        <v>2648</v>
      </c>
      <c r="C2837" t="s">
        <v>206</v>
      </c>
      <c r="D2837" s="2">
        <v>44642</v>
      </c>
      <c r="E2837" s="2" t="s">
        <v>10301</v>
      </c>
      <c r="F2837" t="s">
        <v>727</v>
      </c>
      <c r="G2837" t="s">
        <v>9855</v>
      </c>
      <c r="H2837" t="s">
        <v>9856</v>
      </c>
      <c r="I2837" t="s">
        <v>138</v>
      </c>
      <c r="J2837" t="s">
        <v>32</v>
      </c>
      <c r="K2837" t="s">
        <v>62</v>
      </c>
      <c r="L2837" t="s">
        <v>50</v>
      </c>
      <c r="M2837" t="s">
        <v>62</v>
      </c>
      <c r="N2837" t="s">
        <v>36</v>
      </c>
      <c r="O2837" t="s">
        <v>10301</v>
      </c>
      <c r="P2837" t="s">
        <v>10302</v>
      </c>
      <c r="Q2837" t="s">
        <v>331</v>
      </c>
      <c r="R2837" s="2">
        <v>30708</v>
      </c>
      <c r="S2837" t="s">
        <v>39</v>
      </c>
      <c r="T2837" t="s">
        <v>82</v>
      </c>
      <c r="U2837" t="s">
        <v>41</v>
      </c>
      <c r="V2837" t="s">
        <v>13039</v>
      </c>
      <c r="W2837" t="s">
        <v>92</v>
      </c>
      <c r="X2837" t="s">
        <v>103</v>
      </c>
      <c r="Y2837" t="s">
        <v>10447</v>
      </c>
      <c r="Z2837">
        <v>4</v>
      </c>
      <c r="AA2837" t="str">
        <f t="shared" si="132"/>
        <v>Active</v>
      </c>
      <c r="AB2837">
        <f t="shared" si="133"/>
        <v>1984</v>
      </c>
      <c r="AC2837">
        <f t="shared" si="134"/>
        <v>42</v>
      </c>
      <c r="AD2837" t="str" cm="1">
        <f t="array" ref="AD2837">_xlfn.IFS(AB2837&lt;1965,"Baby Boomers",AB2837&lt;1981,"Gen X",AB2837&lt;1997,"Millenial",TRUE,("Gen Z"))</f>
        <v>Millenial</v>
      </c>
    </row>
    <row r="2838" spans="1:30" x14ac:dyDescent="0.25">
      <c r="A2838" t="s">
        <v>15839</v>
      </c>
      <c r="B2838" t="s">
        <v>485</v>
      </c>
      <c r="C2838" t="s">
        <v>2547</v>
      </c>
      <c r="D2838" s="2">
        <v>44671</v>
      </c>
      <c r="E2838" s="2">
        <v>45046</v>
      </c>
      <c r="F2838" t="s">
        <v>28</v>
      </c>
      <c r="G2838" t="s">
        <v>13040</v>
      </c>
      <c r="H2838" t="s">
        <v>9858</v>
      </c>
      <c r="I2838" t="s">
        <v>117</v>
      </c>
      <c r="J2838" t="s">
        <v>744</v>
      </c>
      <c r="K2838" t="s">
        <v>62</v>
      </c>
      <c r="L2838" t="s">
        <v>50</v>
      </c>
      <c r="M2838" t="s">
        <v>51</v>
      </c>
      <c r="N2838" t="s">
        <v>98</v>
      </c>
      <c r="O2838" t="s">
        <v>9859</v>
      </c>
      <c r="P2838" t="s">
        <v>10302</v>
      </c>
      <c r="Q2838" t="s">
        <v>110</v>
      </c>
      <c r="R2838" s="2">
        <v>32977</v>
      </c>
      <c r="S2838" t="s">
        <v>39</v>
      </c>
      <c r="T2838" t="s">
        <v>702</v>
      </c>
      <c r="U2838" t="s">
        <v>54</v>
      </c>
      <c r="V2838" t="s">
        <v>13041</v>
      </c>
      <c r="W2838" t="s">
        <v>127</v>
      </c>
      <c r="X2838" t="s">
        <v>74</v>
      </c>
      <c r="Y2838" t="s">
        <v>10447</v>
      </c>
      <c r="Z2838">
        <v>2</v>
      </c>
      <c r="AA2838" t="str">
        <f t="shared" si="132"/>
        <v>Non-Active</v>
      </c>
      <c r="AB2838">
        <f t="shared" si="133"/>
        <v>1990</v>
      </c>
      <c r="AC2838">
        <f t="shared" si="134"/>
        <v>36</v>
      </c>
      <c r="AD2838" t="str" cm="1">
        <f t="array" ref="AD2838">_xlfn.IFS(AB2838&lt;1965,"Baby Boomers",AB2838&lt;1981,"Gen X",AB2838&lt;1997,"Millenial",TRUE,("Gen Z"))</f>
        <v>Millenial</v>
      </c>
    </row>
    <row r="2839" spans="1:30" x14ac:dyDescent="0.25">
      <c r="A2839" t="s">
        <v>15840</v>
      </c>
      <c r="B2839" t="s">
        <v>9340</v>
      </c>
      <c r="C2839" t="s">
        <v>4869</v>
      </c>
      <c r="D2839" s="2">
        <v>44561</v>
      </c>
      <c r="E2839" s="2">
        <v>45056</v>
      </c>
      <c r="F2839" t="s">
        <v>28</v>
      </c>
      <c r="G2839" t="s">
        <v>9860</v>
      </c>
      <c r="H2839" t="s">
        <v>9861</v>
      </c>
      <c r="I2839" t="s">
        <v>61</v>
      </c>
      <c r="J2839" t="s">
        <v>10826</v>
      </c>
      <c r="K2839" t="s">
        <v>51</v>
      </c>
      <c r="L2839" t="s">
        <v>34</v>
      </c>
      <c r="M2839" t="s">
        <v>51</v>
      </c>
      <c r="N2839" t="s">
        <v>98</v>
      </c>
      <c r="O2839" t="s">
        <v>9862</v>
      </c>
      <c r="P2839" t="s">
        <v>10302</v>
      </c>
      <c r="Q2839" t="s">
        <v>100</v>
      </c>
      <c r="R2839" s="2">
        <v>18423</v>
      </c>
      <c r="S2839" t="s">
        <v>39</v>
      </c>
      <c r="T2839" t="s">
        <v>112</v>
      </c>
      <c r="U2839" t="s">
        <v>54</v>
      </c>
      <c r="V2839" t="s">
        <v>13042</v>
      </c>
      <c r="W2839" t="s">
        <v>127</v>
      </c>
      <c r="X2839" t="s">
        <v>83</v>
      </c>
      <c r="Y2839" t="s">
        <v>44</v>
      </c>
      <c r="Z2839">
        <v>5</v>
      </c>
      <c r="AA2839" t="str">
        <f t="shared" si="132"/>
        <v>Non-Active</v>
      </c>
      <c r="AB2839">
        <f t="shared" si="133"/>
        <v>1950</v>
      </c>
      <c r="AC2839">
        <f t="shared" si="134"/>
        <v>75</v>
      </c>
      <c r="AD2839" t="str" cm="1">
        <f t="array" ref="AD2839">_xlfn.IFS(AB2839&lt;1965,"Baby Boomers",AB2839&lt;1981,"Gen X",AB2839&lt;1997,"Millenial",TRUE,("Gen Z"))</f>
        <v>Baby Boomers</v>
      </c>
    </row>
    <row r="2840" spans="1:30" x14ac:dyDescent="0.25">
      <c r="A2840" t="s">
        <v>15841</v>
      </c>
      <c r="B2840" t="s">
        <v>2652</v>
      </c>
      <c r="C2840" t="s">
        <v>1936</v>
      </c>
      <c r="D2840" s="2">
        <v>43404</v>
      </c>
      <c r="E2840" s="2" t="s">
        <v>10301</v>
      </c>
      <c r="F2840" t="s">
        <v>28</v>
      </c>
      <c r="G2840" t="s">
        <v>9863</v>
      </c>
      <c r="H2840" t="s">
        <v>9864</v>
      </c>
      <c r="I2840" t="s">
        <v>88</v>
      </c>
      <c r="J2840" t="s">
        <v>32</v>
      </c>
      <c r="K2840" t="s">
        <v>51</v>
      </c>
      <c r="L2840" t="s">
        <v>34</v>
      </c>
      <c r="M2840" t="s">
        <v>62</v>
      </c>
      <c r="N2840" t="s">
        <v>36</v>
      </c>
      <c r="O2840" t="s">
        <v>10301</v>
      </c>
      <c r="P2840" t="s">
        <v>10302</v>
      </c>
      <c r="Q2840" t="s">
        <v>52</v>
      </c>
      <c r="R2840" s="2">
        <v>33992</v>
      </c>
      <c r="S2840" t="s">
        <v>39</v>
      </c>
      <c r="T2840" t="s">
        <v>351</v>
      </c>
      <c r="U2840" t="s">
        <v>41</v>
      </c>
      <c r="V2840" t="s">
        <v>13043</v>
      </c>
      <c r="W2840" t="s">
        <v>127</v>
      </c>
      <c r="X2840" t="s">
        <v>74</v>
      </c>
      <c r="Y2840" t="s">
        <v>44</v>
      </c>
      <c r="Z2840">
        <v>1</v>
      </c>
      <c r="AA2840" t="str">
        <f t="shared" si="132"/>
        <v>Active</v>
      </c>
      <c r="AB2840">
        <f t="shared" si="133"/>
        <v>1993</v>
      </c>
      <c r="AC2840">
        <f t="shared" si="134"/>
        <v>33</v>
      </c>
      <c r="AD2840" t="str" cm="1">
        <f t="array" ref="AD2840">_xlfn.IFS(AB2840&lt;1965,"Baby Boomers",AB2840&lt;1981,"Gen X",AB2840&lt;1997,"Millenial",TRUE,("Gen Z"))</f>
        <v>Millenial</v>
      </c>
    </row>
    <row r="2841" spans="1:30" x14ac:dyDescent="0.25">
      <c r="A2841" t="s">
        <v>15842</v>
      </c>
      <c r="B2841" t="s">
        <v>9865</v>
      </c>
      <c r="C2841" t="s">
        <v>4336</v>
      </c>
      <c r="D2841" s="2">
        <v>44036</v>
      </c>
      <c r="E2841" s="2" t="s">
        <v>10301</v>
      </c>
      <c r="F2841" t="s">
        <v>28</v>
      </c>
      <c r="G2841" t="s">
        <v>9866</v>
      </c>
      <c r="H2841" t="s">
        <v>9867</v>
      </c>
      <c r="I2841" t="s">
        <v>31</v>
      </c>
      <c r="J2841" t="s">
        <v>32</v>
      </c>
      <c r="K2841" t="s">
        <v>33</v>
      </c>
      <c r="L2841" t="s">
        <v>50</v>
      </c>
      <c r="M2841" t="s">
        <v>62</v>
      </c>
      <c r="N2841" t="s">
        <v>36</v>
      </c>
      <c r="O2841" t="s">
        <v>10301</v>
      </c>
      <c r="P2841" t="s">
        <v>10302</v>
      </c>
      <c r="Q2841" t="s">
        <v>304</v>
      </c>
      <c r="R2841" s="2">
        <v>35300</v>
      </c>
      <c r="S2841" t="s">
        <v>39</v>
      </c>
      <c r="T2841" t="s">
        <v>82</v>
      </c>
      <c r="U2841" t="s">
        <v>41</v>
      </c>
      <c r="V2841" t="s">
        <v>13044</v>
      </c>
      <c r="W2841" t="s">
        <v>92</v>
      </c>
      <c r="X2841" t="s">
        <v>83</v>
      </c>
      <c r="Y2841" t="s">
        <v>44</v>
      </c>
      <c r="Z2841">
        <v>2</v>
      </c>
      <c r="AA2841" t="str">
        <f t="shared" si="132"/>
        <v>Active</v>
      </c>
      <c r="AB2841">
        <f t="shared" si="133"/>
        <v>1996</v>
      </c>
      <c r="AC2841">
        <f t="shared" si="134"/>
        <v>29</v>
      </c>
      <c r="AD2841" t="str" cm="1">
        <f t="array" ref="AD2841">_xlfn.IFS(AB2841&lt;1965,"Baby Boomers",AB2841&lt;1981,"Gen X",AB2841&lt;1997,"Millenial",TRUE,("Gen Z"))</f>
        <v>Millenial</v>
      </c>
    </row>
    <row r="2842" spans="1:30" x14ac:dyDescent="0.25">
      <c r="A2842" t="s">
        <v>15843</v>
      </c>
      <c r="B2842" t="s">
        <v>9868</v>
      </c>
      <c r="C2842" t="s">
        <v>106</v>
      </c>
      <c r="D2842" s="2">
        <v>43811</v>
      </c>
      <c r="E2842" s="2">
        <v>43847</v>
      </c>
      <c r="F2842" t="s">
        <v>28</v>
      </c>
      <c r="G2842" t="s">
        <v>9869</v>
      </c>
      <c r="H2842" t="s">
        <v>9870</v>
      </c>
      <c r="I2842" t="s">
        <v>132</v>
      </c>
      <c r="J2842" t="s">
        <v>32</v>
      </c>
      <c r="K2842" t="s">
        <v>33</v>
      </c>
      <c r="L2842" t="s">
        <v>34</v>
      </c>
      <c r="M2842" t="s">
        <v>51</v>
      </c>
      <c r="N2842" t="s">
        <v>174</v>
      </c>
      <c r="O2842" t="s">
        <v>9871</v>
      </c>
      <c r="P2842" t="s">
        <v>10302</v>
      </c>
      <c r="Q2842" t="s">
        <v>147</v>
      </c>
      <c r="R2842" s="2">
        <v>23322</v>
      </c>
      <c r="S2842" t="s">
        <v>39</v>
      </c>
      <c r="T2842" t="s">
        <v>82</v>
      </c>
      <c r="U2842" t="s">
        <v>41</v>
      </c>
      <c r="V2842" t="s">
        <v>13045</v>
      </c>
      <c r="W2842" t="s">
        <v>73</v>
      </c>
      <c r="X2842" t="s">
        <v>74</v>
      </c>
      <c r="Y2842" t="s">
        <v>44</v>
      </c>
      <c r="Z2842">
        <v>5</v>
      </c>
      <c r="AA2842" t="str">
        <f t="shared" si="132"/>
        <v>Non-Active</v>
      </c>
      <c r="AB2842">
        <f t="shared" si="133"/>
        <v>1963</v>
      </c>
      <c r="AC2842">
        <f t="shared" si="134"/>
        <v>62</v>
      </c>
      <c r="AD2842" t="str" cm="1">
        <f t="array" ref="AD2842">_xlfn.IFS(AB2842&lt;1965,"Baby Boomers",AB2842&lt;1981,"Gen X",AB2842&lt;1997,"Millenial",TRUE,("Gen Z"))</f>
        <v>Baby Boomers</v>
      </c>
    </row>
    <row r="2843" spans="1:30" x14ac:dyDescent="0.25">
      <c r="A2843" t="s">
        <v>15844</v>
      </c>
      <c r="B2843" t="s">
        <v>5064</v>
      </c>
      <c r="C2843" t="s">
        <v>1467</v>
      </c>
      <c r="D2843" s="2">
        <v>45099</v>
      </c>
      <c r="E2843" s="2" t="s">
        <v>10301</v>
      </c>
      <c r="F2843" t="s">
        <v>28</v>
      </c>
      <c r="G2843" t="s">
        <v>9872</v>
      </c>
      <c r="H2843" t="s">
        <v>9873</v>
      </c>
      <c r="I2843" t="s">
        <v>49</v>
      </c>
      <c r="J2843" t="s">
        <v>32</v>
      </c>
      <c r="K2843" t="s">
        <v>33</v>
      </c>
      <c r="L2843" t="s">
        <v>50</v>
      </c>
      <c r="M2843" t="s">
        <v>35</v>
      </c>
      <c r="N2843" t="s">
        <v>36</v>
      </c>
      <c r="O2843" t="s">
        <v>10301</v>
      </c>
      <c r="P2843" t="s">
        <v>10302</v>
      </c>
      <c r="Q2843" t="s">
        <v>89</v>
      </c>
      <c r="R2843" s="2">
        <v>22879</v>
      </c>
      <c r="S2843" t="s">
        <v>39</v>
      </c>
      <c r="T2843" t="s">
        <v>91</v>
      </c>
      <c r="U2843" t="s">
        <v>41</v>
      </c>
      <c r="V2843" t="s">
        <v>13046</v>
      </c>
      <c r="W2843" t="s">
        <v>127</v>
      </c>
      <c r="X2843" t="s">
        <v>74</v>
      </c>
      <c r="Y2843" t="s">
        <v>44</v>
      </c>
      <c r="Z2843">
        <v>2</v>
      </c>
      <c r="AA2843" t="str">
        <f t="shared" si="132"/>
        <v>Active</v>
      </c>
      <c r="AB2843">
        <f t="shared" si="133"/>
        <v>1962</v>
      </c>
      <c r="AC2843">
        <f t="shared" si="134"/>
        <v>63</v>
      </c>
      <c r="AD2843" t="str" cm="1">
        <f t="array" ref="AD2843">_xlfn.IFS(AB2843&lt;1965,"Baby Boomers",AB2843&lt;1981,"Gen X",AB2843&lt;1997,"Millenial",TRUE,("Gen Z"))</f>
        <v>Baby Boomers</v>
      </c>
    </row>
    <row r="2844" spans="1:30" x14ac:dyDescent="0.25">
      <c r="A2844" t="s">
        <v>15845</v>
      </c>
      <c r="B2844" t="s">
        <v>536</v>
      </c>
      <c r="C2844" t="s">
        <v>3825</v>
      </c>
      <c r="D2844" s="2">
        <v>44367</v>
      </c>
      <c r="E2844" s="2" t="s">
        <v>10301</v>
      </c>
      <c r="F2844" t="s">
        <v>28</v>
      </c>
      <c r="G2844" t="s">
        <v>9874</v>
      </c>
      <c r="H2844" t="s">
        <v>9875</v>
      </c>
      <c r="I2844" t="s">
        <v>138</v>
      </c>
      <c r="J2844" t="s">
        <v>32</v>
      </c>
      <c r="K2844" t="s">
        <v>62</v>
      </c>
      <c r="L2844" t="s">
        <v>34</v>
      </c>
      <c r="M2844" t="s">
        <v>35</v>
      </c>
      <c r="N2844" t="s">
        <v>36</v>
      </c>
      <c r="O2844" t="s">
        <v>10301</v>
      </c>
      <c r="P2844" t="s">
        <v>10302</v>
      </c>
      <c r="Q2844" t="s">
        <v>89</v>
      </c>
      <c r="R2844" s="2">
        <v>36624</v>
      </c>
      <c r="S2844" t="s">
        <v>39</v>
      </c>
      <c r="T2844" t="s">
        <v>82</v>
      </c>
      <c r="U2844" t="s">
        <v>54</v>
      </c>
      <c r="V2844" t="s">
        <v>13047</v>
      </c>
      <c r="W2844" t="s">
        <v>127</v>
      </c>
      <c r="X2844" t="s">
        <v>83</v>
      </c>
      <c r="Y2844" t="s">
        <v>44</v>
      </c>
      <c r="Z2844">
        <v>1</v>
      </c>
      <c r="AA2844" t="str">
        <f t="shared" si="132"/>
        <v>Active</v>
      </c>
      <c r="AB2844">
        <f t="shared" si="133"/>
        <v>2000</v>
      </c>
      <c r="AC2844">
        <f t="shared" si="134"/>
        <v>26</v>
      </c>
      <c r="AD2844" t="str" cm="1">
        <f t="array" ref="AD2844">_xlfn.IFS(AB2844&lt;1965,"Baby Boomers",AB2844&lt;1981,"Gen X",AB2844&lt;1997,"Millenial",TRUE,("Gen Z"))</f>
        <v>Gen Z</v>
      </c>
    </row>
    <row r="2845" spans="1:30" x14ac:dyDescent="0.25">
      <c r="A2845" t="s">
        <v>15846</v>
      </c>
      <c r="B2845" t="s">
        <v>1168</v>
      </c>
      <c r="C2845" t="s">
        <v>5630</v>
      </c>
      <c r="D2845" s="2">
        <v>43769</v>
      </c>
      <c r="E2845" s="2" t="s">
        <v>10301</v>
      </c>
      <c r="F2845" t="s">
        <v>28</v>
      </c>
      <c r="G2845" t="s">
        <v>9876</v>
      </c>
      <c r="H2845" t="s">
        <v>9877</v>
      </c>
      <c r="I2845" t="s">
        <v>79</v>
      </c>
      <c r="J2845" t="s">
        <v>32</v>
      </c>
      <c r="K2845" t="s">
        <v>62</v>
      </c>
      <c r="L2845" t="s">
        <v>63</v>
      </c>
      <c r="M2845" t="s">
        <v>62</v>
      </c>
      <c r="N2845" t="s">
        <v>36</v>
      </c>
      <c r="O2845" t="s">
        <v>10301</v>
      </c>
      <c r="P2845" t="s">
        <v>10302</v>
      </c>
      <c r="Q2845" t="s">
        <v>147</v>
      </c>
      <c r="R2845" s="2">
        <v>21284</v>
      </c>
      <c r="S2845" t="s">
        <v>39</v>
      </c>
      <c r="T2845" t="s">
        <v>102</v>
      </c>
      <c r="U2845" t="s">
        <v>54</v>
      </c>
      <c r="V2845" t="s">
        <v>13048</v>
      </c>
      <c r="W2845" t="s">
        <v>127</v>
      </c>
      <c r="X2845" t="s">
        <v>74</v>
      </c>
      <c r="Y2845" t="s">
        <v>44</v>
      </c>
      <c r="Z2845">
        <v>2</v>
      </c>
      <c r="AA2845" t="str">
        <f t="shared" si="132"/>
        <v>Active</v>
      </c>
      <c r="AB2845">
        <f t="shared" si="133"/>
        <v>1958</v>
      </c>
      <c r="AC2845">
        <f t="shared" si="134"/>
        <v>68</v>
      </c>
      <c r="AD2845" t="str" cm="1">
        <f t="array" ref="AD2845">_xlfn.IFS(AB2845&lt;1965,"Baby Boomers",AB2845&lt;1981,"Gen X",AB2845&lt;1997,"Millenial",TRUE,("Gen Z"))</f>
        <v>Baby Boomers</v>
      </c>
    </row>
    <row r="2846" spans="1:30" x14ac:dyDescent="0.25">
      <c r="A2846" t="s">
        <v>15847</v>
      </c>
      <c r="B2846" t="s">
        <v>7150</v>
      </c>
      <c r="C2846" t="s">
        <v>2521</v>
      </c>
      <c r="D2846" s="2">
        <v>43648</v>
      </c>
      <c r="E2846" s="2">
        <v>44891</v>
      </c>
      <c r="F2846" t="s">
        <v>28</v>
      </c>
      <c r="G2846" t="s">
        <v>9878</v>
      </c>
      <c r="H2846" t="s">
        <v>9879</v>
      </c>
      <c r="I2846" t="s">
        <v>167</v>
      </c>
      <c r="J2846" t="s">
        <v>744</v>
      </c>
      <c r="K2846" t="s">
        <v>33</v>
      </c>
      <c r="L2846" t="s">
        <v>63</v>
      </c>
      <c r="M2846" t="s">
        <v>51</v>
      </c>
      <c r="N2846" t="s">
        <v>98</v>
      </c>
      <c r="O2846" t="s">
        <v>9880</v>
      </c>
      <c r="P2846" t="s">
        <v>10302</v>
      </c>
      <c r="Q2846" t="s">
        <v>110</v>
      </c>
      <c r="R2846" s="2">
        <v>25687</v>
      </c>
      <c r="S2846" t="s">
        <v>39</v>
      </c>
      <c r="T2846" t="s">
        <v>112</v>
      </c>
      <c r="U2846" t="s">
        <v>54</v>
      </c>
      <c r="V2846" t="s">
        <v>13049</v>
      </c>
      <c r="W2846" t="s">
        <v>127</v>
      </c>
      <c r="X2846" t="s">
        <v>103</v>
      </c>
      <c r="Y2846" t="s">
        <v>44</v>
      </c>
      <c r="Z2846">
        <v>3</v>
      </c>
      <c r="AA2846" t="str">
        <f t="shared" si="132"/>
        <v>Non-Active</v>
      </c>
      <c r="AB2846">
        <f t="shared" si="133"/>
        <v>1970</v>
      </c>
      <c r="AC2846">
        <f t="shared" si="134"/>
        <v>55</v>
      </c>
      <c r="AD2846" t="str" cm="1">
        <f t="array" ref="AD2846">_xlfn.IFS(AB2846&lt;1965,"Baby Boomers",AB2846&lt;1981,"Gen X",AB2846&lt;1997,"Millenial",TRUE,("Gen Z"))</f>
        <v>Gen X</v>
      </c>
    </row>
    <row r="2847" spans="1:30" x14ac:dyDescent="0.25">
      <c r="A2847" t="s">
        <v>15848</v>
      </c>
      <c r="B2847" t="s">
        <v>7793</v>
      </c>
      <c r="C2847" t="s">
        <v>6599</v>
      </c>
      <c r="D2847" s="2">
        <v>44967</v>
      </c>
      <c r="E2847" s="2" t="s">
        <v>10301</v>
      </c>
      <c r="F2847" t="s">
        <v>28</v>
      </c>
      <c r="G2847" t="s">
        <v>9881</v>
      </c>
      <c r="H2847" t="s">
        <v>9882</v>
      </c>
      <c r="I2847" t="s">
        <v>97</v>
      </c>
      <c r="J2847" t="s">
        <v>32</v>
      </c>
      <c r="K2847" t="s">
        <v>33</v>
      </c>
      <c r="L2847" t="s">
        <v>34</v>
      </c>
      <c r="M2847" t="s">
        <v>51</v>
      </c>
      <c r="N2847" t="s">
        <v>36</v>
      </c>
      <c r="O2847" t="s">
        <v>10301</v>
      </c>
      <c r="P2847" t="s">
        <v>10302</v>
      </c>
      <c r="Q2847" t="s">
        <v>52</v>
      </c>
      <c r="R2847" s="2">
        <v>21784</v>
      </c>
      <c r="S2847" t="s">
        <v>39</v>
      </c>
      <c r="T2847" t="s">
        <v>291</v>
      </c>
      <c r="U2847" t="s">
        <v>54</v>
      </c>
      <c r="V2847" t="s">
        <v>13050</v>
      </c>
      <c r="W2847" t="s">
        <v>73</v>
      </c>
      <c r="X2847" t="s">
        <v>43</v>
      </c>
      <c r="Y2847" t="s">
        <v>44</v>
      </c>
      <c r="Z2847">
        <v>3</v>
      </c>
      <c r="AA2847" t="str">
        <f t="shared" si="132"/>
        <v>Active</v>
      </c>
      <c r="AB2847">
        <f t="shared" si="133"/>
        <v>1959</v>
      </c>
      <c r="AC2847">
        <f t="shared" si="134"/>
        <v>66</v>
      </c>
      <c r="AD2847" t="str" cm="1">
        <f t="array" ref="AD2847">_xlfn.IFS(AB2847&lt;1965,"Baby Boomers",AB2847&lt;1981,"Gen X",AB2847&lt;1997,"Millenial",TRUE,("Gen Z"))</f>
        <v>Baby Boomers</v>
      </c>
    </row>
    <row r="2848" spans="1:30" x14ac:dyDescent="0.25">
      <c r="A2848" t="s">
        <v>15849</v>
      </c>
      <c r="B2848" t="s">
        <v>5461</v>
      </c>
      <c r="C2848" t="s">
        <v>4189</v>
      </c>
      <c r="D2848" s="2">
        <v>44820</v>
      </c>
      <c r="E2848" s="2" t="s">
        <v>10301</v>
      </c>
      <c r="F2848" t="s">
        <v>28</v>
      </c>
      <c r="G2848" t="s">
        <v>9883</v>
      </c>
      <c r="H2848" t="s">
        <v>9884</v>
      </c>
      <c r="I2848" t="s">
        <v>117</v>
      </c>
      <c r="J2848" t="s">
        <v>32</v>
      </c>
      <c r="K2848" t="s">
        <v>62</v>
      </c>
      <c r="L2848" t="s">
        <v>50</v>
      </c>
      <c r="M2848" t="s">
        <v>35</v>
      </c>
      <c r="N2848" t="s">
        <v>36</v>
      </c>
      <c r="O2848" t="s">
        <v>10301</v>
      </c>
      <c r="P2848" t="s">
        <v>10302</v>
      </c>
      <c r="Q2848" t="s">
        <v>695</v>
      </c>
      <c r="R2848" s="2">
        <v>36137</v>
      </c>
      <c r="S2848" t="s">
        <v>39</v>
      </c>
      <c r="T2848" t="s">
        <v>177</v>
      </c>
      <c r="U2848" t="s">
        <v>41</v>
      </c>
      <c r="V2848" t="s">
        <v>13051</v>
      </c>
      <c r="W2848" t="s">
        <v>127</v>
      </c>
      <c r="X2848" t="s">
        <v>103</v>
      </c>
      <c r="Y2848" t="s">
        <v>44</v>
      </c>
      <c r="Z2848">
        <v>4</v>
      </c>
      <c r="AA2848" t="str">
        <f t="shared" si="132"/>
        <v>Active</v>
      </c>
      <c r="AB2848">
        <f t="shared" si="133"/>
        <v>1998</v>
      </c>
      <c r="AC2848">
        <f t="shared" si="134"/>
        <v>27</v>
      </c>
      <c r="AD2848" t="str" cm="1">
        <f t="array" ref="AD2848">_xlfn.IFS(AB2848&lt;1965,"Baby Boomers",AB2848&lt;1981,"Gen X",AB2848&lt;1997,"Millenial",TRUE,("Gen Z"))</f>
        <v>Gen Z</v>
      </c>
    </row>
    <row r="2849" spans="1:30" x14ac:dyDescent="0.25">
      <c r="A2849" t="s">
        <v>11102</v>
      </c>
      <c r="B2849" t="s">
        <v>327</v>
      </c>
      <c r="C2849" t="s">
        <v>5182</v>
      </c>
      <c r="D2849" s="2">
        <v>43851</v>
      </c>
      <c r="E2849" s="2">
        <v>44041</v>
      </c>
      <c r="F2849" t="s">
        <v>28</v>
      </c>
      <c r="G2849" t="s">
        <v>9885</v>
      </c>
      <c r="H2849" t="s">
        <v>9886</v>
      </c>
      <c r="I2849" t="s">
        <v>61</v>
      </c>
      <c r="J2849" t="s">
        <v>10699</v>
      </c>
      <c r="K2849" t="s">
        <v>51</v>
      </c>
      <c r="L2849" t="s">
        <v>63</v>
      </c>
      <c r="M2849" t="s">
        <v>62</v>
      </c>
      <c r="N2849" t="s">
        <v>139</v>
      </c>
      <c r="O2849" t="s">
        <v>9887</v>
      </c>
      <c r="P2849" t="s">
        <v>10302</v>
      </c>
      <c r="Q2849" t="s">
        <v>52</v>
      </c>
      <c r="R2849" s="2">
        <v>23921</v>
      </c>
      <c r="S2849" t="s">
        <v>39</v>
      </c>
      <c r="T2849" t="s">
        <v>225</v>
      </c>
      <c r="U2849" t="s">
        <v>41</v>
      </c>
      <c r="V2849" t="s">
        <v>13052</v>
      </c>
      <c r="W2849" t="s">
        <v>73</v>
      </c>
      <c r="X2849" t="s">
        <v>103</v>
      </c>
      <c r="Y2849" t="s">
        <v>10447</v>
      </c>
      <c r="Z2849">
        <v>3</v>
      </c>
      <c r="AA2849" t="str">
        <f t="shared" si="132"/>
        <v>Non-Active</v>
      </c>
      <c r="AB2849">
        <f t="shared" si="133"/>
        <v>1965</v>
      </c>
      <c r="AC2849">
        <f t="shared" si="134"/>
        <v>60</v>
      </c>
      <c r="AD2849" t="str" cm="1">
        <f t="array" ref="AD2849">_xlfn.IFS(AB2849&lt;1965,"Baby Boomers",AB2849&lt;1981,"Gen X",AB2849&lt;1997,"Millenial",TRUE,("Gen Z"))</f>
        <v>Gen X</v>
      </c>
    </row>
    <row r="2850" spans="1:30" x14ac:dyDescent="0.25">
      <c r="A2850" t="s">
        <v>15850</v>
      </c>
      <c r="B2850" t="s">
        <v>9888</v>
      </c>
      <c r="C2850" t="s">
        <v>5292</v>
      </c>
      <c r="D2850" s="2">
        <v>44881</v>
      </c>
      <c r="E2850" s="2" t="s">
        <v>10301</v>
      </c>
      <c r="F2850" t="s">
        <v>28</v>
      </c>
      <c r="G2850" t="s">
        <v>9889</v>
      </c>
      <c r="H2850" t="s">
        <v>9890</v>
      </c>
      <c r="I2850" t="s">
        <v>88</v>
      </c>
      <c r="J2850" t="s">
        <v>32</v>
      </c>
      <c r="K2850" t="s">
        <v>51</v>
      </c>
      <c r="L2850" t="s">
        <v>63</v>
      </c>
      <c r="M2850" t="s">
        <v>35</v>
      </c>
      <c r="N2850" t="s">
        <v>36</v>
      </c>
      <c r="O2850" t="s">
        <v>10301</v>
      </c>
      <c r="P2850" t="s">
        <v>10302</v>
      </c>
      <c r="Q2850" t="s">
        <v>80</v>
      </c>
      <c r="R2850" s="2">
        <v>33603</v>
      </c>
      <c r="S2850" t="s">
        <v>39</v>
      </c>
      <c r="T2850" t="s">
        <v>225</v>
      </c>
      <c r="U2850" t="s">
        <v>54</v>
      </c>
      <c r="V2850" t="s">
        <v>13053</v>
      </c>
      <c r="W2850" t="s">
        <v>73</v>
      </c>
      <c r="X2850" t="s">
        <v>103</v>
      </c>
      <c r="Y2850" t="s">
        <v>10447</v>
      </c>
      <c r="Z2850">
        <v>3</v>
      </c>
      <c r="AA2850" t="str">
        <f t="shared" si="132"/>
        <v>Active</v>
      </c>
      <c r="AB2850">
        <f t="shared" si="133"/>
        <v>1991</v>
      </c>
      <c r="AC2850">
        <f t="shared" si="134"/>
        <v>34</v>
      </c>
      <c r="AD2850" t="str" cm="1">
        <f t="array" ref="AD2850">_xlfn.IFS(AB2850&lt;1965,"Baby Boomers",AB2850&lt;1981,"Gen X",AB2850&lt;1997,"Millenial",TRUE,("Gen Z"))</f>
        <v>Millenial</v>
      </c>
    </row>
    <row r="2851" spans="1:30" x14ac:dyDescent="0.25">
      <c r="A2851" t="s">
        <v>15851</v>
      </c>
      <c r="B2851" t="s">
        <v>4066</v>
      </c>
      <c r="C2851" t="s">
        <v>1810</v>
      </c>
      <c r="D2851" s="2">
        <v>44221</v>
      </c>
      <c r="E2851" s="2" t="s">
        <v>10301</v>
      </c>
      <c r="F2851" t="s">
        <v>28</v>
      </c>
      <c r="G2851" t="s">
        <v>9891</v>
      </c>
      <c r="H2851" t="s">
        <v>9892</v>
      </c>
      <c r="I2851" t="s">
        <v>31</v>
      </c>
      <c r="J2851" t="s">
        <v>32</v>
      </c>
      <c r="K2851" t="s">
        <v>33</v>
      </c>
      <c r="L2851" t="s">
        <v>50</v>
      </c>
      <c r="M2851" t="s">
        <v>35</v>
      </c>
      <c r="N2851" t="s">
        <v>36</v>
      </c>
      <c r="O2851" t="s">
        <v>10301</v>
      </c>
      <c r="P2851" t="s">
        <v>10302</v>
      </c>
      <c r="Q2851" t="s">
        <v>110</v>
      </c>
      <c r="R2851" s="2">
        <v>35389</v>
      </c>
      <c r="S2851" t="s">
        <v>39</v>
      </c>
      <c r="T2851" t="s">
        <v>418</v>
      </c>
      <c r="U2851" t="s">
        <v>54</v>
      </c>
      <c r="V2851" t="s">
        <v>13054</v>
      </c>
      <c r="W2851" t="s">
        <v>127</v>
      </c>
      <c r="X2851" t="s">
        <v>103</v>
      </c>
      <c r="Y2851" t="s">
        <v>44</v>
      </c>
      <c r="Z2851">
        <v>2</v>
      </c>
      <c r="AA2851" t="str">
        <f t="shared" si="132"/>
        <v>Active</v>
      </c>
      <c r="AB2851">
        <f t="shared" si="133"/>
        <v>1996</v>
      </c>
      <c r="AC2851">
        <f t="shared" si="134"/>
        <v>29</v>
      </c>
      <c r="AD2851" t="str" cm="1">
        <f t="array" ref="AD2851">_xlfn.IFS(AB2851&lt;1965,"Baby Boomers",AB2851&lt;1981,"Gen X",AB2851&lt;1997,"Millenial",TRUE,("Gen Z"))</f>
        <v>Millenial</v>
      </c>
    </row>
    <row r="2852" spans="1:30" x14ac:dyDescent="0.25">
      <c r="A2852" t="s">
        <v>15852</v>
      </c>
      <c r="B2852" t="s">
        <v>5761</v>
      </c>
      <c r="C2852" t="s">
        <v>7653</v>
      </c>
      <c r="D2852" s="2">
        <v>45093</v>
      </c>
      <c r="E2852" s="2">
        <v>45101</v>
      </c>
      <c r="F2852" t="s">
        <v>727</v>
      </c>
      <c r="G2852" t="s">
        <v>9893</v>
      </c>
      <c r="H2852" t="s">
        <v>9894</v>
      </c>
      <c r="I2852" t="s">
        <v>117</v>
      </c>
      <c r="J2852" t="s">
        <v>32</v>
      </c>
      <c r="K2852" t="s">
        <v>51</v>
      </c>
      <c r="L2852" t="s">
        <v>63</v>
      </c>
      <c r="M2852" t="s">
        <v>35</v>
      </c>
      <c r="N2852" t="s">
        <v>139</v>
      </c>
      <c r="O2852" t="s">
        <v>9895</v>
      </c>
      <c r="P2852" t="s">
        <v>10302</v>
      </c>
      <c r="Q2852" t="s">
        <v>52</v>
      </c>
      <c r="R2852" s="2">
        <v>29362</v>
      </c>
      <c r="S2852" t="s">
        <v>39</v>
      </c>
      <c r="T2852" t="s">
        <v>225</v>
      </c>
      <c r="U2852" t="s">
        <v>41</v>
      </c>
      <c r="V2852" t="s">
        <v>13055</v>
      </c>
      <c r="W2852" t="s">
        <v>55</v>
      </c>
      <c r="X2852" t="s">
        <v>83</v>
      </c>
      <c r="Y2852" t="s">
        <v>44</v>
      </c>
      <c r="Z2852">
        <v>5</v>
      </c>
      <c r="AA2852" t="str">
        <f t="shared" si="132"/>
        <v>Non-Active</v>
      </c>
      <c r="AB2852">
        <f t="shared" si="133"/>
        <v>1980</v>
      </c>
      <c r="AC2852">
        <f t="shared" si="134"/>
        <v>45</v>
      </c>
      <c r="AD2852" t="str" cm="1">
        <f t="array" ref="AD2852">_xlfn.IFS(AB2852&lt;1965,"Baby Boomers",AB2852&lt;1981,"Gen X",AB2852&lt;1997,"Millenial",TRUE,("Gen Z"))</f>
        <v>Gen X</v>
      </c>
    </row>
    <row r="2853" spans="1:30" x14ac:dyDescent="0.25">
      <c r="A2853" t="s">
        <v>15853</v>
      </c>
      <c r="B2853" t="s">
        <v>9896</v>
      </c>
      <c r="C2853" t="s">
        <v>6846</v>
      </c>
      <c r="D2853" s="2">
        <v>44082</v>
      </c>
      <c r="E2853" s="2">
        <v>44486</v>
      </c>
      <c r="F2853" t="s">
        <v>727</v>
      </c>
      <c r="G2853" t="s">
        <v>13056</v>
      </c>
      <c r="H2853" t="s">
        <v>9898</v>
      </c>
      <c r="I2853" t="s">
        <v>61</v>
      </c>
      <c r="J2853" t="s">
        <v>32</v>
      </c>
      <c r="K2853" t="s">
        <v>33</v>
      </c>
      <c r="L2853" t="s">
        <v>50</v>
      </c>
      <c r="M2853" t="s">
        <v>51</v>
      </c>
      <c r="N2853" t="s">
        <v>139</v>
      </c>
      <c r="O2853" t="s">
        <v>9899</v>
      </c>
      <c r="P2853" t="s">
        <v>10302</v>
      </c>
      <c r="Q2853" t="s">
        <v>89</v>
      </c>
      <c r="R2853" s="2">
        <v>16391</v>
      </c>
      <c r="S2853" t="s">
        <v>39</v>
      </c>
      <c r="T2853" t="s">
        <v>82</v>
      </c>
      <c r="U2853" t="s">
        <v>41</v>
      </c>
      <c r="V2853" t="s">
        <v>13057</v>
      </c>
      <c r="W2853" t="s">
        <v>92</v>
      </c>
      <c r="X2853" t="s">
        <v>83</v>
      </c>
      <c r="Y2853" t="s">
        <v>44</v>
      </c>
      <c r="Z2853">
        <v>4</v>
      </c>
      <c r="AA2853" t="str">
        <f t="shared" si="132"/>
        <v>Non-Active</v>
      </c>
      <c r="AB2853">
        <f t="shared" si="133"/>
        <v>1944</v>
      </c>
      <c r="AC2853">
        <f t="shared" si="134"/>
        <v>81</v>
      </c>
      <c r="AD2853" t="str" cm="1">
        <f t="array" ref="AD2853">_xlfn.IFS(AB2853&lt;1965,"Baby Boomers",AB2853&lt;1981,"Gen X",AB2853&lt;1997,"Millenial",TRUE,("Gen Z"))</f>
        <v>Baby Boomers</v>
      </c>
    </row>
    <row r="2854" spans="1:30" x14ac:dyDescent="0.25">
      <c r="A2854" t="s">
        <v>15854</v>
      </c>
      <c r="B2854" t="s">
        <v>2223</v>
      </c>
      <c r="C2854" t="s">
        <v>837</v>
      </c>
      <c r="D2854" s="2">
        <v>43488</v>
      </c>
      <c r="E2854" s="2">
        <v>44159</v>
      </c>
      <c r="F2854" t="s">
        <v>727</v>
      </c>
      <c r="G2854" t="s">
        <v>9900</v>
      </c>
      <c r="H2854" t="s">
        <v>9901</v>
      </c>
      <c r="I2854" t="s">
        <v>88</v>
      </c>
      <c r="J2854" t="s">
        <v>32</v>
      </c>
      <c r="K2854" t="s">
        <v>62</v>
      </c>
      <c r="L2854" t="s">
        <v>50</v>
      </c>
      <c r="M2854" t="s">
        <v>62</v>
      </c>
      <c r="N2854" t="s">
        <v>98</v>
      </c>
      <c r="O2854" t="s">
        <v>9902</v>
      </c>
      <c r="P2854" t="s">
        <v>10302</v>
      </c>
      <c r="Q2854" t="s">
        <v>110</v>
      </c>
      <c r="R2854" s="2">
        <v>34365</v>
      </c>
      <c r="S2854" t="s">
        <v>39</v>
      </c>
      <c r="T2854" t="s">
        <v>418</v>
      </c>
      <c r="U2854" t="s">
        <v>54</v>
      </c>
      <c r="V2854" t="s">
        <v>13058</v>
      </c>
      <c r="W2854" t="s">
        <v>92</v>
      </c>
      <c r="X2854" t="s">
        <v>83</v>
      </c>
      <c r="Y2854" t="s">
        <v>44</v>
      </c>
      <c r="Z2854">
        <v>5</v>
      </c>
      <c r="AA2854" t="str">
        <f t="shared" si="132"/>
        <v>Non-Active</v>
      </c>
      <c r="AB2854">
        <f t="shared" si="133"/>
        <v>1994</v>
      </c>
      <c r="AC2854">
        <f t="shared" si="134"/>
        <v>32</v>
      </c>
      <c r="AD2854" t="str" cm="1">
        <f t="array" ref="AD2854">_xlfn.IFS(AB2854&lt;1965,"Baby Boomers",AB2854&lt;1981,"Gen X",AB2854&lt;1997,"Millenial",TRUE,("Gen Z"))</f>
        <v>Millenial</v>
      </c>
    </row>
    <row r="2855" spans="1:30" x14ac:dyDescent="0.25">
      <c r="A2855" t="s">
        <v>15855</v>
      </c>
      <c r="B2855" t="s">
        <v>2380</v>
      </c>
      <c r="C2855" t="s">
        <v>1711</v>
      </c>
      <c r="D2855" s="2">
        <v>45075</v>
      </c>
      <c r="E2855" s="2">
        <v>45130</v>
      </c>
      <c r="F2855" t="s">
        <v>727</v>
      </c>
      <c r="G2855" t="s">
        <v>9903</v>
      </c>
      <c r="H2855" t="s">
        <v>9904</v>
      </c>
      <c r="I2855" t="s">
        <v>31</v>
      </c>
      <c r="J2855" t="s">
        <v>744</v>
      </c>
      <c r="K2855" t="s">
        <v>51</v>
      </c>
      <c r="L2855" t="s">
        <v>50</v>
      </c>
      <c r="M2855" t="s">
        <v>35</v>
      </c>
      <c r="N2855" t="s">
        <v>98</v>
      </c>
      <c r="O2855" t="s">
        <v>9905</v>
      </c>
      <c r="P2855" t="s">
        <v>10302</v>
      </c>
      <c r="Q2855" t="s">
        <v>176</v>
      </c>
      <c r="R2855" s="2">
        <v>30506</v>
      </c>
      <c r="S2855" t="s">
        <v>39</v>
      </c>
      <c r="T2855" t="s">
        <v>242</v>
      </c>
      <c r="U2855" t="s">
        <v>54</v>
      </c>
      <c r="V2855" t="s">
        <v>13059</v>
      </c>
      <c r="W2855" t="s">
        <v>73</v>
      </c>
      <c r="X2855" t="s">
        <v>103</v>
      </c>
      <c r="Y2855" t="s">
        <v>44</v>
      </c>
      <c r="Z2855">
        <v>5</v>
      </c>
      <c r="AA2855" t="str">
        <f t="shared" si="132"/>
        <v>Non-Active</v>
      </c>
      <c r="AB2855">
        <f t="shared" si="133"/>
        <v>1983</v>
      </c>
      <c r="AC2855">
        <f t="shared" si="134"/>
        <v>42</v>
      </c>
      <c r="AD2855" t="str" cm="1">
        <f t="array" ref="AD2855">_xlfn.IFS(AB2855&lt;1965,"Baby Boomers",AB2855&lt;1981,"Gen X",AB2855&lt;1997,"Millenial",TRUE,("Gen Z"))</f>
        <v>Millenial</v>
      </c>
    </row>
    <row r="2856" spans="1:30" x14ac:dyDescent="0.25">
      <c r="A2856" t="s">
        <v>15856</v>
      </c>
      <c r="B2856" t="s">
        <v>8613</v>
      </c>
      <c r="C2856" t="s">
        <v>4001</v>
      </c>
      <c r="D2856" s="2">
        <v>43693</v>
      </c>
      <c r="E2856" s="2" t="s">
        <v>10301</v>
      </c>
      <c r="F2856" t="s">
        <v>727</v>
      </c>
      <c r="G2856" t="s">
        <v>1095</v>
      </c>
      <c r="H2856" t="s">
        <v>9906</v>
      </c>
      <c r="I2856" t="s">
        <v>132</v>
      </c>
      <c r="J2856" t="s">
        <v>32</v>
      </c>
      <c r="K2856" t="s">
        <v>33</v>
      </c>
      <c r="L2856" t="s">
        <v>63</v>
      </c>
      <c r="M2856" t="s">
        <v>62</v>
      </c>
      <c r="N2856" t="s">
        <v>36</v>
      </c>
      <c r="O2856" t="s">
        <v>10301</v>
      </c>
      <c r="P2856" t="s">
        <v>10302</v>
      </c>
      <c r="Q2856" t="s">
        <v>80</v>
      </c>
      <c r="R2856" s="2">
        <v>19928</v>
      </c>
      <c r="S2856" t="s">
        <v>39</v>
      </c>
      <c r="T2856" t="s">
        <v>82</v>
      </c>
      <c r="U2856" t="s">
        <v>54</v>
      </c>
      <c r="V2856" t="s">
        <v>13060</v>
      </c>
      <c r="W2856" t="s">
        <v>55</v>
      </c>
      <c r="X2856" t="s">
        <v>103</v>
      </c>
      <c r="Y2856" t="s">
        <v>44</v>
      </c>
      <c r="Z2856">
        <v>5</v>
      </c>
      <c r="AA2856" t="str">
        <f t="shared" si="132"/>
        <v>Active</v>
      </c>
      <c r="AB2856">
        <f t="shared" si="133"/>
        <v>1954</v>
      </c>
      <c r="AC2856">
        <f t="shared" si="134"/>
        <v>71</v>
      </c>
      <c r="AD2856" t="str" cm="1">
        <f t="array" ref="AD2856">_xlfn.IFS(AB2856&lt;1965,"Baby Boomers",AB2856&lt;1981,"Gen X",AB2856&lt;1997,"Millenial",TRUE,("Gen Z"))</f>
        <v>Baby Boomers</v>
      </c>
    </row>
    <row r="2857" spans="1:30" x14ac:dyDescent="0.25">
      <c r="A2857" t="s">
        <v>15857</v>
      </c>
      <c r="B2857" t="s">
        <v>7675</v>
      </c>
      <c r="C2857" t="s">
        <v>8697</v>
      </c>
      <c r="D2857" s="2">
        <v>43986</v>
      </c>
      <c r="E2857" s="2" t="s">
        <v>10301</v>
      </c>
      <c r="F2857" t="s">
        <v>727</v>
      </c>
      <c r="G2857" t="s">
        <v>9907</v>
      </c>
      <c r="H2857" t="s">
        <v>9908</v>
      </c>
      <c r="I2857" t="s">
        <v>49</v>
      </c>
      <c r="J2857" t="s">
        <v>32</v>
      </c>
      <c r="K2857" t="s">
        <v>62</v>
      </c>
      <c r="L2857" t="s">
        <v>63</v>
      </c>
      <c r="M2857" t="s">
        <v>62</v>
      </c>
      <c r="N2857" t="s">
        <v>36</v>
      </c>
      <c r="O2857" t="s">
        <v>10301</v>
      </c>
      <c r="P2857" t="s">
        <v>10302</v>
      </c>
      <c r="Q2857" t="s">
        <v>304</v>
      </c>
      <c r="R2857" s="2">
        <v>28664</v>
      </c>
      <c r="S2857" t="s">
        <v>39</v>
      </c>
      <c r="T2857" t="s">
        <v>162</v>
      </c>
      <c r="U2857" t="s">
        <v>41</v>
      </c>
      <c r="V2857" t="s">
        <v>13061</v>
      </c>
      <c r="W2857" t="s">
        <v>127</v>
      </c>
      <c r="X2857" t="s">
        <v>83</v>
      </c>
      <c r="Y2857" t="s">
        <v>44</v>
      </c>
      <c r="Z2857">
        <v>3</v>
      </c>
      <c r="AA2857" t="str">
        <f t="shared" si="132"/>
        <v>Active</v>
      </c>
      <c r="AB2857">
        <f t="shared" si="133"/>
        <v>1978</v>
      </c>
      <c r="AC2857">
        <f t="shared" si="134"/>
        <v>47</v>
      </c>
      <c r="AD2857" t="str" cm="1">
        <f t="array" ref="AD2857">_xlfn.IFS(AB2857&lt;1965,"Baby Boomers",AB2857&lt;1981,"Gen X",AB2857&lt;1997,"Millenial",TRUE,("Gen Z"))</f>
        <v>Gen X</v>
      </c>
    </row>
    <row r="2858" spans="1:30" x14ac:dyDescent="0.25">
      <c r="A2858" t="s">
        <v>15858</v>
      </c>
      <c r="B2858" t="s">
        <v>3466</v>
      </c>
      <c r="C2858" t="s">
        <v>3699</v>
      </c>
      <c r="D2858" s="2">
        <v>44033</v>
      </c>
      <c r="E2858" s="2" t="s">
        <v>10301</v>
      </c>
      <c r="F2858" t="s">
        <v>727</v>
      </c>
      <c r="G2858" t="s">
        <v>9909</v>
      </c>
      <c r="H2858" t="s">
        <v>9910</v>
      </c>
      <c r="I2858" t="s">
        <v>138</v>
      </c>
      <c r="J2858" t="s">
        <v>32</v>
      </c>
      <c r="K2858" t="s">
        <v>33</v>
      </c>
      <c r="L2858" t="s">
        <v>63</v>
      </c>
      <c r="M2858" t="s">
        <v>51</v>
      </c>
      <c r="N2858" t="s">
        <v>36</v>
      </c>
      <c r="O2858" t="s">
        <v>10301</v>
      </c>
      <c r="P2858" t="s">
        <v>10302</v>
      </c>
      <c r="Q2858" t="s">
        <v>304</v>
      </c>
      <c r="R2858" s="2">
        <v>32368</v>
      </c>
      <c r="S2858" t="s">
        <v>39</v>
      </c>
      <c r="T2858" t="s">
        <v>162</v>
      </c>
      <c r="U2858" t="s">
        <v>41</v>
      </c>
      <c r="V2858" t="s">
        <v>13062</v>
      </c>
      <c r="W2858" t="s">
        <v>55</v>
      </c>
      <c r="X2858" t="s">
        <v>83</v>
      </c>
      <c r="Y2858" t="s">
        <v>44</v>
      </c>
      <c r="Z2858">
        <v>3</v>
      </c>
      <c r="AA2858" t="str">
        <f t="shared" si="132"/>
        <v>Active</v>
      </c>
      <c r="AB2858">
        <f t="shared" si="133"/>
        <v>1988</v>
      </c>
      <c r="AC2858">
        <f t="shared" si="134"/>
        <v>37</v>
      </c>
      <c r="AD2858" t="str" cm="1">
        <f t="array" ref="AD2858">_xlfn.IFS(AB2858&lt;1965,"Baby Boomers",AB2858&lt;1981,"Gen X",AB2858&lt;1997,"Millenial",TRUE,("Gen Z"))</f>
        <v>Millenial</v>
      </c>
    </row>
    <row r="2859" spans="1:30" x14ac:dyDescent="0.25">
      <c r="A2859" t="s">
        <v>11691</v>
      </c>
      <c r="B2859" t="s">
        <v>9911</v>
      </c>
      <c r="C2859" t="s">
        <v>1560</v>
      </c>
      <c r="D2859" s="2">
        <v>44794</v>
      </c>
      <c r="E2859" s="2">
        <v>45014</v>
      </c>
      <c r="F2859" t="s">
        <v>28</v>
      </c>
      <c r="G2859" t="s">
        <v>9912</v>
      </c>
      <c r="H2859" t="s">
        <v>9913</v>
      </c>
      <c r="I2859" t="s">
        <v>49</v>
      </c>
      <c r="J2859" t="s">
        <v>744</v>
      </c>
      <c r="K2859" t="s">
        <v>33</v>
      </c>
      <c r="L2859" t="s">
        <v>50</v>
      </c>
      <c r="M2859" t="s">
        <v>51</v>
      </c>
      <c r="N2859" t="s">
        <v>125</v>
      </c>
      <c r="O2859" t="s">
        <v>9914</v>
      </c>
      <c r="P2859" t="s">
        <v>10302</v>
      </c>
      <c r="Q2859" t="s">
        <v>230</v>
      </c>
      <c r="R2859" s="2">
        <v>17823</v>
      </c>
      <c r="S2859" t="s">
        <v>39</v>
      </c>
      <c r="T2859" t="s">
        <v>102</v>
      </c>
      <c r="U2859" t="s">
        <v>54</v>
      </c>
      <c r="V2859" t="s">
        <v>13063</v>
      </c>
      <c r="W2859" t="s">
        <v>73</v>
      </c>
      <c r="X2859" t="s">
        <v>103</v>
      </c>
      <c r="Y2859" t="s">
        <v>44</v>
      </c>
      <c r="Z2859">
        <v>2</v>
      </c>
      <c r="AA2859" t="str">
        <f t="shared" si="132"/>
        <v>Non-Active</v>
      </c>
      <c r="AB2859">
        <f t="shared" si="133"/>
        <v>1948</v>
      </c>
      <c r="AC2859">
        <f t="shared" si="134"/>
        <v>77</v>
      </c>
      <c r="AD2859" t="str" cm="1">
        <f t="array" ref="AD2859">_xlfn.IFS(AB2859&lt;1965,"Baby Boomers",AB2859&lt;1981,"Gen X",AB2859&lt;1997,"Millenial",TRUE,("Gen Z"))</f>
        <v>Baby Boomers</v>
      </c>
    </row>
    <row r="2860" spans="1:30" x14ac:dyDescent="0.25">
      <c r="A2860" t="s">
        <v>15859</v>
      </c>
      <c r="B2860" t="s">
        <v>1281</v>
      </c>
      <c r="C2860" t="s">
        <v>4575</v>
      </c>
      <c r="D2860" s="2">
        <v>44393</v>
      </c>
      <c r="E2860" s="2">
        <v>45089</v>
      </c>
      <c r="F2860" t="s">
        <v>28</v>
      </c>
      <c r="G2860" t="s">
        <v>9915</v>
      </c>
      <c r="H2860" t="s">
        <v>9916</v>
      </c>
      <c r="I2860" t="s">
        <v>138</v>
      </c>
      <c r="J2860" t="s">
        <v>10826</v>
      </c>
      <c r="K2860" t="s">
        <v>33</v>
      </c>
      <c r="L2860" t="s">
        <v>63</v>
      </c>
      <c r="M2860" t="s">
        <v>51</v>
      </c>
      <c r="N2860" t="s">
        <v>139</v>
      </c>
      <c r="O2860" t="s">
        <v>9917</v>
      </c>
      <c r="P2860" t="s">
        <v>10302</v>
      </c>
      <c r="Q2860" t="s">
        <v>304</v>
      </c>
      <c r="R2860" s="2">
        <v>19739</v>
      </c>
      <c r="S2860" t="s">
        <v>39</v>
      </c>
      <c r="T2860" t="s">
        <v>82</v>
      </c>
      <c r="U2860" t="s">
        <v>54</v>
      </c>
      <c r="V2860" t="s">
        <v>13064</v>
      </c>
      <c r="W2860" t="s">
        <v>73</v>
      </c>
      <c r="X2860" t="s">
        <v>74</v>
      </c>
      <c r="Y2860" t="s">
        <v>10447</v>
      </c>
      <c r="Z2860">
        <v>4</v>
      </c>
      <c r="AA2860" t="str">
        <f t="shared" si="132"/>
        <v>Non-Active</v>
      </c>
      <c r="AB2860">
        <f t="shared" si="133"/>
        <v>1954</v>
      </c>
      <c r="AC2860">
        <f t="shared" si="134"/>
        <v>72</v>
      </c>
      <c r="AD2860" t="str" cm="1">
        <f t="array" ref="AD2860">_xlfn.IFS(AB2860&lt;1965,"Baby Boomers",AB2860&lt;1981,"Gen X",AB2860&lt;1997,"Millenial",TRUE,("Gen Z"))</f>
        <v>Baby Boomers</v>
      </c>
    </row>
    <row r="2861" spans="1:30" x14ac:dyDescent="0.25">
      <c r="A2861" t="s">
        <v>15860</v>
      </c>
      <c r="B2861" t="s">
        <v>9918</v>
      </c>
      <c r="C2861" t="s">
        <v>6736</v>
      </c>
      <c r="D2861" s="2">
        <v>43775</v>
      </c>
      <c r="E2861" s="2" t="s">
        <v>10301</v>
      </c>
      <c r="F2861" t="s">
        <v>28</v>
      </c>
      <c r="G2861" t="s">
        <v>9919</v>
      </c>
      <c r="H2861" t="s">
        <v>9920</v>
      </c>
      <c r="I2861" t="s">
        <v>117</v>
      </c>
      <c r="J2861" t="s">
        <v>32</v>
      </c>
      <c r="K2861" t="s">
        <v>62</v>
      </c>
      <c r="L2861" t="s">
        <v>34</v>
      </c>
      <c r="M2861" t="s">
        <v>35</v>
      </c>
      <c r="N2861" t="s">
        <v>36</v>
      </c>
      <c r="O2861" t="s">
        <v>10301</v>
      </c>
      <c r="P2861" t="s">
        <v>10302</v>
      </c>
      <c r="Q2861" t="s">
        <v>176</v>
      </c>
      <c r="R2861" s="2">
        <v>25795</v>
      </c>
      <c r="S2861" t="s">
        <v>39</v>
      </c>
      <c r="T2861" t="s">
        <v>418</v>
      </c>
      <c r="U2861" t="s">
        <v>41</v>
      </c>
      <c r="V2861" t="s">
        <v>13065</v>
      </c>
      <c r="W2861" t="s">
        <v>42</v>
      </c>
      <c r="X2861" t="s">
        <v>103</v>
      </c>
      <c r="Y2861" t="s">
        <v>10447</v>
      </c>
      <c r="Z2861">
        <v>3</v>
      </c>
      <c r="AA2861" t="str">
        <f t="shared" si="132"/>
        <v>Active</v>
      </c>
      <c r="AB2861">
        <f t="shared" si="133"/>
        <v>1970</v>
      </c>
      <c r="AC2861">
        <f t="shared" si="134"/>
        <v>55</v>
      </c>
      <c r="AD2861" t="str" cm="1">
        <f t="array" ref="AD2861">_xlfn.IFS(AB2861&lt;1965,"Baby Boomers",AB2861&lt;1981,"Gen X",AB2861&lt;1997,"Millenial",TRUE,("Gen Z"))</f>
        <v>Gen X</v>
      </c>
    </row>
    <row r="2862" spans="1:30" x14ac:dyDescent="0.25">
      <c r="A2862" t="s">
        <v>15861</v>
      </c>
      <c r="B2862" t="s">
        <v>2084</v>
      </c>
      <c r="C2862" t="s">
        <v>1104</v>
      </c>
      <c r="D2862" s="2">
        <v>44197</v>
      </c>
      <c r="E2862" s="2" t="s">
        <v>10301</v>
      </c>
      <c r="F2862" t="s">
        <v>28</v>
      </c>
      <c r="G2862" t="s">
        <v>9921</v>
      </c>
      <c r="H2862" t="s">
        <v>9922</v>
      </c>
      <c r="I2862" t="s">
        <v>61</v>
      </c>
      <c r="J2862" t="s">
        <v>32</v>
      </c>
      <c r="K2862" t="s">
        <v>51</v>
      </c>
      <c r="L2862" t="s">
        <v>50</v>
      </c>
      <c r="M2862" t="s">
        <v>35</v>
      </c>
      <c r="N2862" t="s">
        <v>36</v>
      </c>
      <c r="O2862" t="s">
        <v>10301</v>
      </c>
      <c r="P2862" t="s">
        <v>10302</v>
      </c>
      <c r="Q2862" t="s">
        <v>80</v>
      </c>
      <c r="R2862" s="2">
        <v>29016</v>
      </c>
      <c r="S2862" t="s">
        <v>39</v>
      </c>
      <c r="T2862" t="s">
        <v>82</v>
      </c>
      <c r="U2862" t="s">
        <v>41</v>
      </c>
      <c r="V2862" t="s">
        <v>13066</v>
      </c>
      <c r="W2862" t="s">
        <v>127</v>
      </c>
      <c r="X2862" t="s">
        <v>103</v>
      </c>
      <c r="Y2862" t="s">
        <v>44</v>
      </c>
      <c r="Z2862">
        <v>1</v>
      </c>
      <c r="AA2862" t="str">
        <f t="shared" si="132"/>
        <v>Active</v>
      </c>
      <c r="AB2862">
        <f t="shared" si="133"/>
        <v>1979</v>
      </c>
      <c r="AC2862">
        <f t="shared" si="134"/>
        <v>46</v>
      </c>
      <c r="AD2862" t="str" cm="1">
        <f t="array" ref="AD2862">_xlfn.IFS(AB2862&lt;1965,"Baby Boomers",AB2862&lt;1981,"Gen X",AB2862&lt;1997,"Millenial",TRUE,("Gen Z"))</f>
        <v>Gen X</v>
      </c>
    </row>
    <row r="2863" spans="1:30" x14ac:dyDescent="0.25">
      <c r="A2863" t="s">
        <v>15862</v>
      </c>
      <c r="B2863" t="s">
        <v>1999</v>
      </c>
      <c r="C2863" t="s">
        <v>2850</v>
      </c>
      <c r="D2863" s="2">
        <v>43732</v>
      </c>
      <c r="E2863" s="2" t="s">
        <v>10301</v>
      </c>
      <c r="F2863" t="s">
        <v>28</v>
      </c>
      <c r="G2863" t="s">
        <v>9923</v>
      </c>
      <c r="H2863" t="s">
        <v>9924</v>
      </c>
      <c r="I2863" t="s">
        <v>167</v>
      </c>
      <c r="J2863" t="s">
        <v>32</v>
      </c>
      <c r="K2863" t="s">
        <v>62</v>
      </c>
      <c r="L2863" t="s">
        <v>50</v>
      </c>
      <c r="M2863" t="s">
        <v>35</v>
      </c>
      <c r="N2863" t="s">
        <v>36</v>
      </c>
      <c r="O2863" t="s">
        <v>10301</v>
      </c>
      <c r="P2863" t="s">
        <v>10302</v>
      </c>
      <c r="Q2863" t="s">
        <v>89</v>
      </c>
      <c r="R2863" s="2">
        <v>24822</v>
      </c>
      <c r="S2863" t="s">
        <v>39</v>
      </c>
      <c r="T2863" t="s">
        <v>225</v>
      </c>
      <c r="U2863" t="s">
        <v>41</v>
      </c>
      <c r="V2863" t="s">
        <v>13067</v>
      </c>
      <c r="W2863" t="s">
        <v>42</v>
      </c>
      <c r="X2863" t="s">
        <v>103</v>
      </c>
      <c r="Y2863" t="s">
        <v>44</v>
      </c>
      <c r="Z2863">
        <v>2</v>
      </c>
      <c r="AA2863" t="str">
        <f t="shared" si="132"/>
        <v>Active</v>
      </c>
      <c r="AB2863">
        <f t="shared" si="133"/>
        <v>1967</v>
      </c>
      <c r="AC2863">
        <f t="shared" si="134"/>
        <v>58</v>
      </c>
      <c r="AD2863" t="str" cm="1">
        <f t="array" ref="AD2863">_xlfn.IFS(AB2863&lt;1965,"Baby Boomers",AB2863&lt;1981,"Gen X",AB2863&lt;1997,"Millenial",TRUE,("Gen Z"))</f>
        <v>Gen X</v>
      </c>
    </row>
    <row r="2864" spans="1:30" x14ac:dyDescent="0.25">
      <c r="A2864" t="s">
        <v>15863</v>
      </c>
      <c r="B2864" t="s">
        <v>4288</v>
      </c>
      <c r="C2864" t="s">
        <v>1723</v>
      </c>
      <c r="D2864" s="2">
        <v>43968</v>
      </c>
      <c r="E2864" s="2" t="s">
        <v>10301</v>
      </c>
      <c r="F2864" t="s">
        <v>28</v>
      </c>
      <c r="G2864" t="s">
        <v>9925</v>
      </c>
      <c r="H2864" t="s">
        <v>9926</v>
      </c>
      <c r="I2864" t="s">
        <v>132</v>
      </c>
      <c r="J2864" t="s">
        <v>32</v>
      </c>
      <c r="K2864" t="s">
        <v>33</v>
      </c>
      <c r="L2864" t="s">
        <v>50</v>
      </c>
      <c r="M2864" t="s">
        <v>62</v>
      </c>
      <c r="N2864" t="s">
        <v>36</v>
      </c>
      <c r="O2864" t="s">
        <v>10301</v>
      </c>
      <c r="P2864" t="s">
        <v>10302</v>
      </c>
      <c r="Q2864" t="s">
        <v>80</v>
      </c>
      <c r="R2864" s="2">
        <v>29531</v>
      </c>
      <c r="S2864" t="s">
        <v>39</v>
      </c>
      <c r="T2864" t="s">
        <v>351</v>
      </c>
      <c r="U2864" t="s">
        <v>41</v>
      </c>
      <c r="V2864" t="s">
        <v>13068</v>
      </c>
      <c r="W2864" t="s">
        <v>42</v>
      </c>
      <c r="X2864" t="s">
        <v>103</v>
      </c>
      <c r="Y2864" t="s">
        <v>44</v>
      </c>
      <c r="Z2864">
        <v>4</v>
      </c>
      <c r="AA2864" t="str">
        <f t="shared" si="132"/>
        <v>Active</v>
      </c>
      <c r="AB2864">
        <f t="shared" si="133"/>
        <v>1980</v>
      </c>
      <c r="AC2864">
        <f t="shared" si="134"/>
        <v>45</v>
      </c>
      <c r="AD2864" t="str" cm="1">
        <f t="array" ref="AD2864">_xlfn.IFS(AB2864&lt;1965,"Baby Boomers",AB2864&lt;1981,"Gen X",AB2864&lt;1997,"Millenial",TRUE,("Gen Z"))</f>
        <v>Gen X</v>
      </c>
    </row>
    <row r="2865" spans="1:30" x14ac:dyDescent="0.25">
      <c r="A2865" t="s">
        <v>15864</v>
      </c>
      <c r="B2865" t="s">
        <v>381</v>
      </c>
      <c r="C2865" t="s">
        <v>1374</v>
      </c>
      <c r="D2865" s="2">
        <v>43319</v>
      </c>
      <c r="E2865" s="2" t="s">
        <v>10301</v>
      </c>
      <c r="F2865" t="s">
        <v>28</v>
      </c>
      <c r="G2865" t="s">
        <v>9927</v>
      </c>
      <c r="H2865" t="s">
        <v>9928</v>
      </c>
      <c r="I2865" t="s">
        <v>79</v>
      </c>
      <c r="J2865" t="s">
        <v>32</v>
      </c>
      <c r="K2865" t="s">
        <v>51</v>
      </c>
      <c r="L2865" t="s">
        <v>50</v>
      </c>
      <c r="M2865" t="s">
        <v>62</v>
      </c>
      <c r="N2865" t="s">
        <v>36</v>
      </c>
      <c r="O2865" t="s">
        <v>10301</v>
      </c>
      <c r="P2865" t="s">
        <v>10302</v>
      </c>
      <c r="Q2865" t="s">
        <v>89</v>
      </c>
      <c r="R2865" s="2">
        <v>35040</v>
      </c>
      <c r="S2865" t="s">
        <v>39</v>
      </c>
      <c r="T2865" t="s">
        <v>286</v>
      </c>
      <c r="U2865" t="s">
        <v>54</v>
      </c>
      <c r="V2865" t="s">
        <v>13069</v>
      </c>
      <c r="W2865" t="s">
        <v>73</v>
      </c>
      <c r="X2865" t="s">
        <v>74</v>
      </c>
      <c r="Y2865" t="s">
        <v>44</v>
      </c>
      <c r="Z2865">
        <v>3</v>
      </c>
      <c r="AA2865" t="str">
        <f t="shared" si="132"/>
        <v>Active</v>
      </c>
      <c r="AB2865">
        <f t="shared" si="133"/>
        <v>1995</v>
      </c>
      <c r="AC2865">
        <f t="shared" si="134"/>
        <v>30</v>
      </c>
      <c r="AD2865" t="str" cm="1">
        <f t="array" ref="AD2865">_xlfn.IFS(AB2865&lt;1965,"Baby Boomers",AB2865&lt;1981,"Gen X",AB2865&lt;1997,"Millenial",TRUE,("Gen Z"))</f>
        <v>Millenial</v>
      </c>
    </row>
    <row r="2866" spans="1:30" x14ac:dyDescent="0.25">
      <c r="A2866" t="s">
        <v>15865</v>
      </c>
      <c r="B2866" t="s">
        <v>1068</v>
      </c>
      <c r="C2866" t="s">
        <v>1723</v>
      </c>
      <c r="D2866" s="2">
        <v>45139</v>
      </c>
      <c r="E2866" s="2" t="s">
        <v>10301</v>
      </c>
      <c r="F2866" t="s">
        <v>28</v>
      </c>
      <c r="G2866" t="s">
        <v>9929</v>
      </c>
      <c r="H2866" t="s">
        <v>9930</v>
      </c>
      <c r="I2866" t="s">
        <v>97</v>
      </c>
      <c r="J2866" t="s">
        <v>32</v>
      </c>
      <c r="K2866" t="s">
        <v>33</v>
      </c>
      <c r="L2866" t="s">
        <v>34</v>
      </c>
      <c r="M2866" t="s">
        <v>62</v>
      </c>
      <c r="N2866" t="s">
        <v>36</v>
      </c>
      <c r="O2866" t="s">
        <v>10301</v>
      </c>
      <c r="P2866" t="s">
        <v>10302</v>
      </c>
      <c r="Q2866" t="s">
        <v>80</v>
      </c>
      <c r="R2866" s="2">
        <v>21041</v>
      </c>
      <c r="S2866" t="s">
        <v>39</v>
      </c>
      <c r="T2866" t="s">
        <v>291</v>
      </c>
      <c r="U2866" t="s">
        <v>54</v>
      </c>
      <c r="V2866" t="s">
        <v>13070</v>
      </c>
      <c r="W2866" t="s">
        <v>55</v>
      </c>
      <c r="X2866" t="s">
        <v>83</v>
      </c>
      <c r="Y2866" t="s">
        <v>44</v>
      </c>
      <c r="Z2866">
        <v>2</v>
      </c>
      <c r="AA2866" t="str">
        <f t="shared" si="132"/>
        <v>Active</v>
      </c>
      <c r="AB2866">
        <f t="shared" si="133"/>
        <v>1957</v>
      </c>
      <c r="AC2866">
        <f t="shared" si="134"/>
        <v>68</v>
      </c>
      <c r="AD2866" t="str" cm="1">
        <f t="array" ref="AD2866">_xlfn.IFS(AB2866&lt;1965,"Baby Boomers",AB2866&lt;1981,"Gen X",AB2866&lt;1997,"Millenial",TRUE,("Gen Z"))</f>
        <v>Baby Boomers</v>
      </c>
    </row>
    <row r="2867" spans="1:30" x14ac:dyDescent="0.25">
      <c r="A2867" t="s">
        <v>15866</v>
      </c>
      <c r="B2867" t="s">
        <v>9931</v>
      </c>
      <c r="C2867" t="s">
        <v>6779</v>
      </c>
      <c r="D2867" s="2">
        <v>43477</v>
      </c>
      <c r="E2867" s="2">
        <v>43839</v>
      </c>
      <c r="F2867" t="s">
        <v>28</v>
      </c>
      <c r="G2867" t="s">
        <v>9932</v>
      </c>
      <c r="H2867" t="s">
        <v>9933</v>
      </c>
      <c r="I2867" t="s">
        <v>167</v>
      </c>
      <c r="J2867" t="s">
        <v>744</v>
      </c>
      <c r="K2867" t="s">
        <v>51</v>
      </c>
      <c r="L2867" t="s">
        <v>34</v>
      </c>
      <c r="M2867" t="s">
        <v>51</v>
      </c>
      <c r="N2867" t="s">
        <v>139</v>
      </c>
      <c r="O2867" t="s">
        <v>9934</v>
      </c>
      <c r="P2867" t="s">
        <v>10302</v>
      </c>
      <c r="Q2867" t="s">
        <v>89</v>
      </c>
      <c r="R2867" s="2">
        <v>16935</v>
      </c>
      <c r="S2867" t="s">
        <v>39</v>
      </c>
      <c r="T2867" t="s">
        <v>112</v>
      </c>
      <c r="U2867" t="s">
        <v>54</v>
      </c>
      <c r="V2867" t="s">
        <v>13071</v>
      </c>
      <c r="W2867" t="s">
        <v>127</v>
      </c>
      <c r="X2867" t="s">
        <v>74</v>
      </c>
      <c r="Y2867" t="s">
        <v>44</v>
      </c>
      <c r="Z2867">
        <v>4</v>
      </c>
      <c r="AA2867" t="str">
        <f t="shared" si="132"/>
        <v>Non-Active</v>
      </c>
      <c r="AB2867">
        <f t="shared" si="133"/>
        <v>1946</v>
      </c>
      <c r="AC2867">
        <f t="shared" si="134"/>
        <v>79</v>
      </c>
      <c r="AD2867" t="str" cm="1">
        <f t="array" ref="AD2867">_xlfn.IFS(AB2867&lt;1965,"Baby Boomers",AB2867&lt;1981,"Gen X",AB2867&lt;1997,"Millenial",TRUE,("Gen Z"))</f>
        <v>Baby Boomers</v>
      </c>
    </row>
    <row r="2868" spans="1:30" x14ac:dyDescent="0.25">
      <c r="A2868" t="s">
        <v>15867</v>
      </c>
      <c r="B2868" t="s">
        <v>9460</v>
      </c>
      <c r="C2868" t="s">
        <v>3555</v>
      </c>
      <c r="D2868" s="2">
        <v>44295</v>
      </c>
      <c r="E2868" s="2">
        <v>44894</v>
      </c>
      <c r="F2868" t="s">
        <v>28</v>
      </c>
      <c r="G2868" t="s">
        <v>9935</v>
      </c>
      <c r="H2868" t="s">
        <v>9936</v>
      </c>
      <c r="I2868" t="s">
        <v>97</v>
      </c>
      <c r="J2868" t="s">
        <v>744</v>
      </c>
      <c r="K2868" t="s">
        <v>33</v>
      </c>
      <c r="L2868" t="s">
        <v>34</v>
      </c>
      <c r="M2868" t="s">
        <v>62</v>
      </c>
      <c r="N2868" t="s">
        <v>139</v>
      </c>
      <c r="O2868" t="s">
        <v>9937</v>
      </c>
      <c r="P2868" t="s">
        <v>10302</v>
      </c>
      <c r="Q2868" t="s">
        <v>80</v>
      </c>
      <c r="R2868" s="2">
        <v>24716</v>
      </c>
      <c r="S2868" t="s">
        <v>39</v>
      </c>
      <c r="T2868" t="s">
        <v>102</v>
      </c>
      <c r="U2868" t="s">
        <v>41</v>
      </c>
      <c r="V2868" t="s">
        <v>13072</v>
      </c>
      <c r="W2868" t="s">
        <v>92</v>
      </c>
      <c r="X2868" t="s">
        <v>83</v>
      </c>
      <c r="Y2868" t="s">
        <v>44</v>
      </c>
      <c r="Z2868">
        <v>3</v>
      </c>
      <c r="AA2868" t="str">
        <f t="shared" si="132"/>
        <v>Non-Active</v>
      </c>
      <c r="AB2868">
        <f t="shared" si="133"/>
        <v>1967</v>
      </c>
      <c r="AC2868">
        <f t="shared" si="134"/>
        <v>58</v>
      </c>
      <c r="AD2868" t="str" cm="1">
        <f t="array" ref="AD2868">_xlfn.IFS(AB2868&lt;1965,"Baby Boomers",AB2868&lt;1981,"Gen X",AB2868&lt;1997,"Millenial",TRUE,("Gen Z"))</f>
        <v>Gen X</v>
      </c>
    </row>
    <row r="2869" spans="1:30" x14ac:dyDescent="0.25">
      <c r="A2869" t="s">
        <v>15868</v>
      </c>
      <c r="B2869" t="s">
        <v>4163</v>
      </c>
      <c r="C2869" t="s">
        <v>1606</v>
      </c>
      <c r="D2869" s="2">
        <v>44716</v>
      </c>
      <c r="E2869" s="2">
        <v>44919</v>
      </c>
      <c r="F2869" t="s">
        <v>28</v>
      </c>
      <c r="G2869" t="s">
        <v>9938</v>
      </c>
      <c r="H2869" t="s">
        <v>9939</v>
      </c>
      <c r="I2869" t="s">
        <v>117</v>
      </c>
      <c r="J2869" t="s">
        <v>10699</v>
      </c>
      <c r="K2869" t="s">
        <v>62</v>
      </c>
      <c r="L2869" t="s">
        <v>50</v>
      </c>
      <c r="M2869" t="s">
        <v>35</v>
      </c>
      <c r="N2869" t="s">
        <v>139</v>
      </c>
      <c r="O2869" t="s">
        <v>9940</v>
      </c>
      <c r="P2869" t="s">
        <v>10302</v>
      </c>
      <c r="Q2869" t="s">
        <v>52</v>
      </c>
      <c r="R2869" s="2">
        <v>23899</v>
      </c>
      <c r="S2869" t="s">
        <v>39</v>
      </c>
      <c r="T2869" t="s">
        <v>162</v>
      </c>
      <c r="U2869" t="s">
        <v>41</v>
      </c>
      <c r="V2869" t="s">
        <v>13073</v>
      </c>
      <c r="W2869" t="s">
        <v>73</v>
      </c>
      <c r="X2869" t="s">
        <v>103</v>
      </c>
      <c r="Y2869" t="s">
        <v>44</v>
      </c>
      <c r="Z2869">
        <v>3</v>
      </c>
      <c r="AA2869" t="str">
        <f t="shared" si="132"/>
        <v>Non-Active</v>
      </c>
      <c r="AB2869">
        <f t="shared" si="133"/>
        <v>1965</v>
      </c>
      <c r="AC2869">
        <f t="shared" si="134"/>
        <v>60</v>
      </c>
      <c r="AD2869" t="str" cm="1">
        <f t="array" ref="AD2869">_xlfn.IFS(AB2869&lt;1965,"Baby Boomers",AB2869&lt;1981,"Gen X",AB2869&lt;1997,"Millenial",TRUE,("Gen Z"))</f>
        <v>Gen X</v>
      </c>
    </row>
    <row r="2870" spans="1:30" x14ac:dyDescent="0.25">
      <c r="A2870" t="s">
        <v>15869</v>
      </c>
      <c r="B2870" t="s">
        <v>554</v>
      </c>
      <c r="C2870" t="s">
        <v>9941</v>
      </c>
      <c r="D2870" s="2">
        <v>43616</v>
      </c>
      <c r="E2870" s="2" t="s">
        <v>10301</v>
      </c>
      <c r="F2870" t="s">
        <v>28</v>
      </c>
      <c r="G2870" t="s">
        <v>9942</v>
      </c>
      <c r="H2870" t="s">
        <v>9943</v>
      </c>
      <c r="I2870" t="s">
        <v>61</v>
      </c>
      <c r="J2870" t="s">
        <v>32</v>
      </c>
      <c r="K2870" t="s">
        <v>51</v>
      </c>
      <c r="L2870" t="s">
        <v>34</v>
      </c>
      <c r="M2870" t="s">
        <v>62</v>
      </c>
      <c r="N2870" t="s">
        <v>36</v>
      </c>
      <c r="O2870" t="s">
        <v>10301</v>
      </c>
      <c r="P2870" t="s">
        <v>10302</v>
      </c>
      <c r="Q2870" t="s">
        <v>52</v>
      </c>
      <c r="R2870" s="2">
        <v>20046</v>
      </c>
      <c r="S2870" t="s">
        <v>39</v>
      </c>
      <c r="T2870" t="s">
        <v>351</v>
      </c>
      <c r="U2870" t="s">
        <v>41</v>
      </c>
      <c r="V2870" t="s">
        <v>13074</v>
      </c>
      <c r="W2870" t="s">
        <v>92</v>
      </c>
      <c r="X2870" t="s">
        <v>103</v>
      </c>
      <c r="Y2870" t="s">
        <v>44</v>
      </c>
      <c r="Z2870">
        <v>5</v>
      </c>
      <c r="AA2870" t="str">
        <f t="shared" si="132"/>
        <v>Active</v>
      </c>
      <c r="AB2870">
        <f t="shared" si="133"/>
        <v>1954</v>
      </c>
      <c r="AC2870">
        <f t="shared" si="134"/>
        <v>71</v>
      </c>
      <c r="AD2870" t="str" cm="1">
        <f t="array" ref="AD2870">_xlfn.IFS(AB2870&lt;1965,"Baby Boomers",AB2870&lt;1981,"Gen X",AB2870&lt;1997,"Millenial",TRUE,("Gen Z"))</f>
        <v>Baby Boomers</v>
      </c>
    </row>
    <row r="2871" spans="1:30" x14ac:dyDescent="0.25">
      <c r="A2871" t="s">
        <v>15870</v>
      </c>
      <c r="B2871" t="s">
        <v>4894</v>
      </c>
      <c r="C2871" t="s">
        <v>2686</v>
      </c>
      <c r="D2871" s="2">
        <v>43472</v>
      </c>
      <c r="E2871" s="2">
        <v>43746</v>
      </c>
      <c r="F2871" t="s">
        <v>28</v>
      </c>
      <c r="G2871" t="s">
        <v>9944</v>
      </c>
      <c r="H2871" t="s">
        <v>9945</v>
      </c>
      <c r="I2871" t="s">
        <v>88</v>
      </c>
      <c r="J2871" t="s">
        <v>10699</v>
      </c>
      <c r="K2871" t="s">
        <v>51</v>
      </c>
      <c r="L2871" t="s">
        <v>34</v>
      </c>
      <c r="M2871" t="s">
        <v>62</v>
      </c>
      <c r="N2871" t="s">
        <v>174</v>
      </c>
      <c r="O2871" t="s">
        <v>9946</v>
      </c>
      <c r="P2871" t="s">
        <v>10302</v>
      </c>
      <c r="Q2871" t="s">
        <v>89</v>
      </c>
      <c r="R2871" s="2">
        <v>17447</v>
      </c>
      <c r="S2871" t="s">
        <v>39</v>
      </c>
      <c r="T2871" t="s">
        <v>225</v>
      </c>
      <c r="U2871" t="s">
        <v>54</v>
      </c>
      <c r="V2871" t="s">
        <v>13075</v>
      </c>
      <c r="W2871" t="s">
        <v>42</v>
      </c>
      <c r="X2871" t="s">
        <v>83</v>
      </c>
      <c r="Y2871" t="s">
        <v>10447</v>
      </c>
      <c r="Z2871">
        <v>2</v>
      </c>
      <c r="AA2871" t="str">
        <f t="shared" si="132"/>
        <v>Non-Active</v>
      </c>
      <c r="AB2871">
        <f t="shared" si="133"/>
        <v>1947</v>
      </c>
      <c r="AC2871">
        <f t="shared" si="134"/>
        <v>78</v>
      </c>
      <c r="AD2871" t="str" cm="1">
        <f t="array" ref="AD2871">_xlfn.IFS(AB2871&lt;1965,"Baby Boomers",AB2871&lt;1981,"Gen X",AB2871&lt;1997,"Millenial",TRUE,("Gen Z"))</f>
        <v>Baby Boomers</v>
      </c>
    </row>
    <row r="2872" spans="1:30" x14ac:dyDescent="0.25">
      <c r="A2872" t="s">
        <v>15871</v>
      </c>
      <c r="B2872" t="s">
        <v>243</v>
      </c>
      <c r="C2872" t="s">
        <v>7273</v>
      </c>
      <c r="D2872" s="2">
        <v>44030</v>
      </c>
      <c r="E2872" s="2">
        <v>44306</v>
      </c>
      <c r="F2872" t="s">
        <v>28</v>
      </c>
      <c r="G2872" t="s">
        <v>9947</v>
      </c>
      <c r="H2872" t="s">
        <v>9948</v>
      </c>
      <c r="I2872" t="s">
        <v>31</v>
      </c>
      <c r="J2872" t="s">
        <v>10699</v>
      </c>
      <c r="K2872" t="s">
        <v>33</v>
      </c>
      <c r="L2872" t="s">
        <v>50</v>
      </c>
      <c r="M2872" t="s">
        <v>35</v>
      </c>
      <c r="N2872" t="s">
        <v>139</v>
      </c>
      <c r="O2872" t="s">
        <v>9949</v>
      </c>
      <c r="P2872" t="s">
        <v>10302</v>
      </c>
      <c r="Q2872" t="s">
        <v>89</v>
      </c>
      <c r="R2872" s="2">
        <v>20374</v>
      </c>
      <c r="S2872" t="s">
        <v>39</v>
      </c>
      <c r="T2872" t="s">
        <v>112</v>
      </c>
      <c r="U2872" t="s">
        <v>54</v>
      </c>
      <c r="V2872" t="s">
        <v>13076</v>
      </c>
      <c r="W2872" t="s">
        <v>92</v>
      </c>
      <c r="X2872" t="s">
        <v>83</v>
      </c>
      <c r="Y2872" t="s">
        <v>44</v>
      </c>
      <c r="Z2872">
        <v>4</v>
      </c>
      <c r="AA2872" t="str">
        <f t="shared" si="132"/>
        <v>Non-Active</v>
      </c>
      <c r="AB2872">
        <f t="shared" si="133"/>
        <v>1955</v>
      </c>
      <c r="AC2872">
        <f t="shared" si="134"/>
        <v>70</v>
      </c>
      <c r="AD2872" t="str" cm="1">
        <f t="array" ref="AD2872">_xlfn.IFS(AB2872&lt;1965,"Baby Boomers",AB2872&lt;1981,"Gen X",AB2872&lt;1997,"Millenial",TRUE,("Gen Z"))</f>
        <v>Baby Boomers</v>
      </c>
    </row>
    <row r="2873" spans="1:30" x14ac:dyDescent="0.25">
      <c r="A2873" t="s">
        <v>15872</v>
      </c>
      <c r="B2873" t="s">
        <v>9950</v>
      </c>
      <c r="C2873" t="s">
        <v>1895</v>
      </c>
      <c r="D2873" s="2">
        <v>44154</v>
      </c>
      <c r="E2873" s="2">
        <v>44337</v>
      </c>
      <c r="F2873" t="s">
        <v>727</v>
      </c>
      <c r="G2873" t="s">
        <v>9951</v>
      </c>
      <c r="H2873" t="s">
        <v>9952</v>
      </c>
      <c r="I2873" t="s">
        <v>49</v>
      </c>
      <c r="J2873" t="s">
        <v>32</v>
      </c>
      <c r="K2873" t="s">
        <v>62</v>
      </c>
      <c r="L2873" t="s">
        <v>50</v>
      </c>
      <c r="M2873" t="s">
        <v>62</v>
      </c>
      <c r="N2873" t="s">
        <v>98</v>
      </c>
      <c r="O2873" t="s">
        <v>9953</v>
      </c>
      <c r="P2873" t="s">
        <v>10302</v>
      </c>
      <c r="Q2873" t="s">
        <v>89</v>
      </c>
      <c r="R2873" s="2">
        <v>35134</v>
      </c>
      <c r="S2873" t="s">
        <v>39</v>
      </c>
      <c r="T2873" t="s">
        <v>102</v>
      </c>
      <c r="U2873" t="s">
        <v>41</v>
      </c>
      <c r="V2873" t="s">
        <v>13077</v>
      </c>
      <c r="W2873" t="s">
        <v>55</v>
      </c>
      <c r="X2873" t="s">
        <v>43</v>
      </c>
      <c r="Y2873" t="s">
        <v>44</v>
      </c>
      <c r="Z2873">
        <v>5</v>
      </c>
      <c r="AA2873" t="str">
        <f t="shared" si="132"/>
        <v>Non-Active</v>
      </c>
      <c r="AB2873">
        <f t="shared" si="133"/>
        <v>1996</v>
      </c>
      <c r="AC2873">
        <f t="shared" si="134"/>
        <v>30</v>
      </c>
      <c r="AD2873" t="str" cm="1">
        <f t="array" ref="AD2873">_xlfn.IFS(AB2873&lt;1965,"Baby Boomers",AB2873&lt;1981,"Gen X",AB2873&lt;1997,"Millenial",TRUE,("Gen Z"))</f>
        <v>Millenial</v>
      </c>
    </row>
    <row r="2874" spans="1:30" x14ac:dyDescent="0.25">
      <c r="A2874" t="s">
        <v>15873</v>
      </c>
      <c r="B2874" t="s">
        <v>399</v>
      </c>
      <c r="C2874" t="s">
        <v>2409</v>
      </c>
      <c r="D2874" s="2">
        <v>44875</v>
      </c>
      <c r="E2874" s="2" t="s">
        <v>10301</v>
      </c>
      <c r="F2874" t="s">
        <v>727</v>
      </c>
      <c r="G2874" t="s">
        <v>9954</v>
      </c>
      <c r="H2874" t="s">
        <v>9955</v>
      </c>
      <c r="I2874" t="s">
        <v>138</v>
      </c>
      <c r="J2874" t="s">
        <v>32</v>
      </c>
      <c r="K2874" t="s">
        <v>51</v>
      </c>
      <c r="L2874" t="s">
        <v>50</v>
      </c>
      <c r="M2874" t="s">
        <v>62</v>
      </c>
      <c r="N2874" t="s">
        <v>36</v>
      </c>
      <c r="O2874" t="s">
        <v>10301</v>
      </c>
      <c r="P2874" t="s">
        <v>10302</v>
      </c>
      <c r="Q2874" t="s">
        <v>304</v>
      </c>
      <c r="R2874" s="2">
        <v>27555</v>
      </c>
      <c r="S2874" t="s">
        <v>39</v>
      </c>
      <c r="T2874" t="s">
        <v>6</v>
      </c>
      <c r="U2874" t="s">
        <v>54</v>
      </c>
      <c r="V2874" t="s">
        <v>13078</v>
      </c>
      <c r="W2874" t="s">
        <v>42</v>
      </c>
      <c r="X2874" t="s">
        <v>43</v>
      </c>
      <c r="Y2874" t="s">
        <v>44</v>
      </c>
      <c r="Z2874">
        <v>4</v>
      </c>
      <c r="AA2874" t="str">
        <f t="shared" si="132"/>
        <v>Active</v>
      </c>
      <c r="AB2874">
        <f t="shared" si="133"/>
        <v>1975</v>
      </c>
      <c r="AC2874">
        <f t="shared" si="134"/>
        <v>50</v>
      </c>
      <c r="AD2874" t="str" cm="1">
        <f t="array" ref="AD2874">_xlfn.IFS(AB2874&lt;1965,"Baby Boomers",AB2874&lt;1981,"Gen X",AB2874&lt;1997,"Millenial",TRUE,("Gen Z"))</f>
        <v>Gen X</v>
      </c>
    </row>
    <row r="2875" spans="1:30" x14ac:dyDescent="0.25">
      <c r="A2875" t="s">
        <v>15874</v>
      </c>
      <c r="B2875" t="s">
        <v>7024</v>
      </c>
      <c r="C2875" t="s">
        <v>1039</v>
      </c>
      <c r="D2875" s="2">
        <v>44280</v>
      </c>
      <c r="E2875" s="2">
        <v>44689</v>
      </c>
      <c r="F2875" t="s">
        <v>727</v>
      </c>
      <c r="G2875" t="s">
        <v>13079</v>
      </c>
      <c r="H2875" t="s">
        <v>9957</v>
      </c>
      <c r="I2875" t="s">
        <v>117</v>
      </c>
      <c r="J2875" t="s">
        <v>32</v>
      </c>
      <c r="K2875" t="s">
        <v>62</v>
      </c>
      <c r="L2875" t="s">
        <v>63</v>
      </c>
      <c r="M2875" t="s">
        <v>51</v>
      </c>
      <c r="N2875" t="s">
        <v>125</v>
      </c>
      <c r="O2875" t="s">
        <v>9958</v>
      </c>
      <c r="P2875" t="s">
        <v>10302</v>
      </c>
      <c r="Q2875" t="s">
        <v>89</v>
      </c>
      <c r="R2875" s="2">
        <v>17133</v>
      </c>
      <c r="S2875" t="s">
        <v>39</v>
      </c>
      <c r="T2875" t="s">
        <v>102</v>
      </c>
      <c r="U2875" t="s">
        <v>54</v>
      </c>
      <c r="V2875" t="s">
        <v>11950</v>
      </c>
      <c r="W2875" t="s">
        <v>42</v>
      </c>
      <c r="X2875" t="s">
        <v>83</v>
      </c>
      <c r="Y2875" t="s">
        <v>44</v>
      </c>
      <c r="Z2875">
        <v>2</v>
      </c>
      <c r="AA2875" t="str">
        <f t="shared" si="132"/>
        <v>Non-Active</v>
      </c>
      <c r="AB2875">
        <f t="shared" si="133"/>
        <v>1946</v>
      </c>
      <c r="AC2875">
        <f t="shared" si="134"/>
        <v>79</v>
      </c>
      <c r="AD2875" t="str" cm="1">
        <f t="array" ref="AD2875">_xlfn.IFS(AB2875&lt;1965,"Baby Boomers",AB2875&lt;1981,"Gen X",AB2875&lt;1997,"Millenial",TRUE,("Gen Z"))</f>
        <v>Baby Boomers</v>
      </c>
    </row>
    <row r="2876" spans="1:30" x14ac:dyDescent="0.25">
      <c r="A2876" t="s">
        <v>15875</v>
      </c>
      <c r="B2876" t="s">
        <v>9959</v>
      </c>
      <c r="C2876" t="s">
        <v>3768</v>
      </c>
      <c r="D2876" s="2">
        <v>43598</v>
      </c>
      <c r="E2876" s="2">
        <v>44786</v>
      </c>
      <c r="F2876" t="s">
        <v>727</v>
      </c>
      <c r="G2876" t="s">
        <v>9960</v>
      </c>
      <c r="H2876" t="s">
        <v>9961</v>
      </c>
      <c r="I2876" t="s">
        <v>61</v>
      </c>
      <c r="J2876" t="s">
        <v>744</v>
      </c>
      <c r="K2876" t="s">
        <v>33</v>
      </c>
      <c r="L2876" t="s">
        <v>63</v>
      </c>
      <c r="M2876" t="s">
        <v>62</v>
      </c>
      <c r="N2876" t="s">
        <v>139</v>
      </c>
      <c r="O2876" t="s">
        <v>9962</v>
      </c>
      <c r="P2876" t="s">
        <v>10302</v>
      </c>
      <c r="Q2876" t="s">
        <v>89</v>
      </c>
      <c r="R2876" s="2">
        <v>35669</v>
      </c>
      <c r="S2876" t="s">
        <v>39</v>
      </c>
      <c r="T2876" t="s">
        <v>833</v>
      </c>
      <c r="U2876" t="s">
        <v>54</v>
      </c>
      <c r="V2876" t="s">
        <v>13080</v>
      </c>
      <c r="W2876" t="s">
        <v>92</v>
      </c>
      <c r="X2876" t="s">
        <v>103</v>
      </c>
      <c r="Y2876" t="s">
        <v>44</v>
      </c>
      <c r="Z2876">
        <v>1</v>
      </c>
      <c r="AA2876" t="str">
        <f t="shared" si="132"/>
        <v>Non-Active</v>
      </c>
      <c r="AB2876">
        <f t="shared" si="133"/>
        <v>1997</v>
      </c>
      <c r="AC2876">
        <f t="shared" si="134"/>
        <v>28</v>
      </c>
      <c r="AD2876" t="str" cm="1">
        <f t="array" ref="AD2876">_xlfn.IFS(AB2876&lt;1965,"Baby Boomers",AB2876&lt;1981,"Gen X",AB2876&lt;1997,"Millenial",TRUE,("Gen Z"))</f>
        <v>Gen Z</v>
      </c>
    </row>
    <row r="2877" spans="1:30" x14ac:dyDescent="0.25">
      <c r="A2877" t="s">
        <v>15876</v>
      </c>
      <c r="B2877" t="s">
        <v>626</v>
      </c>
      <c r="C2877" t="s">
        <v>5408</v>
      </c>
      <c r="D2877" s="2">
        <v>43623</v>
      </c>
      <c r="E2877" s="2">
        <v>44871</v>
      </c>
      <c r="F2877" t="s">
        <v>727</v>
      </c>
      <c r="G2877" t="s">
        <v>9963</v>
      </c>
      <c r="H2877" t="s">
        <v>9964</v>
      </c>
      <c r="I2877" t="s">
        <v>167</v>
      </c>
      <c r="J2877" t="s">
        <v>10699</v>
      </c>
      <c r="K2877" t="s">
        <v>62</v>
      </c>
      <c r="L2877" t="s">
        <v>50</v>
      </c>
      <c r="M2877" t="s">
        <v>51</v>
      </c>
      <c r="N2877" t="s">
        <v>139</v>
      </c>
      <c r="O2877" t="s">
        <v>9965</v>
      </c>
      <c r="P2877" t="s">
        <v>10302</v>
      </c>
      <c r="Q2877" t="s">
        <v>80</v>
      </c>
      <c r="R2877" s="2">
        <v>15912</v>
      </c>
      <c r="S2877" t="s">
        <v>39</v>
      </c>
      <c r="T2877" t="s">
        <v>162</v>
      </c>
      <c r="U2877" t="s">
        <v>41</v>
      </c>
      <c r="V2877" t="s">
        <v>13081</v>
      </c>
      <c r="W2877" t="s">
        <v>55</v>
      </c>
      <c r="X2877" t="s">
        <v>83</v>
      </c>
      <c r="Y2877" t="s">
        <v>44</v>
      </c>
      <c r="Z2877">
        <v>4</v>
      </c>
      <c r="AA2877" t="str">
        <f t="shared" si="132"/>
        <v>Non-Active</v>
      </c>
      <c r="AB2877">
        <f t="shared" si="133"/>
        <v>1943</v>
      </c>
      <c r="AC2877">
        <f t="shared" si="134"/>
        <v>82</v>
      </c>
      <c r="AD2877" t="str" cm="1">
        <f t="array" ref="AD2877">_xlfn.IFS(AB2877&lt;1965,"Baby Boomers",AB2877&lt;1981,"Gen X",AB2877&lt;1997,"Millenial",TRUE,("Gen Z"))</f>
        <v>Baby Boomers</v>
      </c>
    </row>
    <row r="2878" spans="1:30" x14ac:dyDescent="0.25">
      <c r="A2878" t="s">
        <v>15877</v>
      </c>
      <c r="B2878" t="s">
        <v>9966</v>
      </c>
      <c r="C2878" t="s">
        <v>1908</v>
      </c>
      <c r="D2878" s="2">
        <v>44975</v>
      </c>
      <c r="E2878" s="2" t="s">
        <v>10301</v>
      </c>
      <c r="F2878" t="s">
        <v>727</v>
      </c>
      <c r="G2878" t="s">
        <v>9967</v>
      </c>
      <c r="H2878" t="s">
        <v>9968</v>
      </c>
      <c r="I2878" t="s">
        <v>132</v>
      </c>
      <c r="J2878" t="s">
        <v>32</v>
      </c>
      <c r="K2878" t="s">
        <v>62</v>
      </c>
      <c r="L2878" t="s">
        <v>50</v>
      </c>
      <c r="M2878" t="s">
        <v>51</v>
      </c>
      <c r="N2878" t="s">
        <v>36</v>
      </c>
      <c r="O2878" t="s">
        <v>10301</v>
      </c>
      <c r="P2878" t="s">
        <v>10302</v>
      </c>
      <c r="Q2878" t="s">
        <v>89</v>
      </c>
      <c r="R2878" s="2">
        <v>29901</v>
      </c>
      <c r="S2878" t="s">
        <v>39</v>
      </c>
      <c r="T2878" t="s">
        <v>82</v>
      </c>
      <c r="U2878" t="s">
        <v>41</v>
      </c>
      <c r="V2878" t="s">
        <v>13082</v>
      </c>
      <c r="W2878" t="s">
        <v>92</v>
      </c>
      <c r="X2878" t="s">
        <v>74</v>
      </c>
      <c r="Y2878" t="s">
        <v>44</v>
      </c>
      <c r="Z2878">
        <v>3</v>
      </c>
      <c r="AA2878" t="str">
        <f t="shared" si="132"/>
        <v>Active</v>
      </c>
      <c r="AB2878">
        <f t="shared" si="133"/>
        <v>1981</v>
      </c>
      <c r="AC2878">
        <f t="shared" si="134"/>
        <v>44</v>
      </c>
      <c r="AD2878" t="str" cm="1">
        <f t="array" ref="AD2878">_xlfn.IFS(AB2878&lt;1965,"Baby Boomers",AB2878&lt;1981,"Gen X",AB2878&lt;1997,"Millenial",TRUE,("Gen Z"))</f>
        <v>Millenial</v>
      </c>
    </row>
    <row r="2879" spans="1:30" x14ac:dyDescent="0.25">
      <c r="A2879" t="s">
        <v>15878</v>
      </c>
      <c r="B2879" t="s">
        <v>5367</v>
      </c>
      <c r="C2879" t="s">
        <v>4296</v>
      </c>
      <c r="D2879" s="2">
        <v>43557</v>
      </c>
      <c r="E2879" s="2" t="s">
        <v>10301</v>
      </c>
      <c r="F2879" t="s">
        <v>727</v>
      </c>
      <c r="G2879" t="s">
        <v>9969</v>
      </c>
      <c r="H2879" t="s">
        <v>9970</v>
      </c>
      <c r="I2879" t="s">
        <v>79</v>
      </c>
      <c r="J2879" t="s">
        <v>32</v>
      </c>
      <c r="K2879" t="s">
        <v>51</v>
      </c>
      <c r="L2879" t="s">
        <v>50</v>
      </c>
      <c r="M2879" t="s">
        <v>35</v>
      </c>
      <c r="N2879" t="s">
        <v>36</v>
      </c>
      <c r="O2879" t="s">
        <v>10301</v>
      </c>
      <c r="P2879" t="s">
        <v>10302</v>
      </c>
      <c r="Q2879" t="s">
        <v>304</v>
      </c>
      <c r="R2879" s="2">
        <v>31023</v>
      </c>
      <c r="S2879" t="s">
        <v>39</v>
      </c>
      <c r="T2879" t="s">
        <v>225</v>
      </c>
      <c r="U2879" t="s">
        <v>41</v>
      </c>
      <c r="V2879" t="s">
        <v>13083</v>
      </c>
      <c r="W2879" t="s">
        <v>73</v>
      </c>
      <c r="X2879" t="s">
        <v>74</v>
      </c>
      <c r="Y2879" t="s">
        <v>44</v>
      </c>
      <c r="Z2879">
        <v>4</v>
      </c>
      <c r="AA2879" t="str">
        <f t="shared" si="132"/>
        <v>Active</v>
      </c>
      <c r="AB2879">
        <f t="shared" si="133"/>
        <v>1984</v>
      </c>
      <c r="AC2879">
        <f t="shared" si="134"/>
        <v>41</v>
      </c>
      <c r="AD2879" t="str" cm="1">
        <f t="array" ref="AD2879">_xlfn.IFS(AB2879&lt;1965,"Baby Boomers",AB2879&lt;1981,"Gen X",AB2879&lt;1997,"Millenial",TRUE,("Gen Z"))</f>
        <v>Millenial</v>
      </c>
    </row>
    <row r="2880" spans="1:30" x14ac:dyDescent="0.25">
      <c r="A2880" t="s">
        <v>15879</v>
      </c>
      <c r="B2880" t="s">
        <v>9971</v>
      </c>
      <c r="C2880" t="s">
        <v>8918</v>
      </c>
      <c r="D2880" s="2">
        <v>44165</v>
      </c>
      <c r="E2880" s="2">
        <v>44857</v>
      </c>
      <c r="F2880" t="s">
        <v>28</v>
      </c>
      <c r="G2880" t="s">
        <v>9972</v>
      </c>
      <c r="H2880" t="s">
        <v>9973</v>
      </c>
      <c r="I2880" t="s">
        <v>97</v>
      </c>
      <c r="J2880" t="s">
        <v>744</v>
      </c>
      <c r="K2880" t="s">
        <v>33</v>
      </c>
      <c r="L2880" t="s">
        <v>34</v>
      </c>
      <c r="M2880" t="s">
        <v>51</v>
      </c>
      <c r="N2880" t="s">
        <v>98</v>
      </c>
      <c r="O2880" t="s">
        <v>9974</v>
      </c>
      <c r="P2880" t="s">
        <v>10302</v>
      </c>
      <c r="Q2880" t="s">
        <v>176</v>
      </c>
      <c r="R2880" s="2">
        <v>33794</v>
      </c>
      <c r="S2880" t="s">
        <v>39</v>
      </c>
      <c r="T2880" t="s">
        <v>177</v>
      </c>
      <c r="U2880" t="s">
        <v>41</v>
      </c>
      <c r="V2880" t="s">
        <v>13084</v>
      </c>
      <c r="W2880" t="s">
        <v>73</v>
      </c>
      <c r="X2880" t="s">
        <v>43</v>
      </c>
      <c r="Y2880" t="s">
        <v>44</v>
      </c>
      <c r="Z2880">
        <v>4</v>
      </c>
      <c r="AA2880" t="str">
        <f t="shared" si="132"/>
        <v>Non-Active</v>
      </c>
      <c r="AB2880">
        <f t="shared" si="133"/>
        <v>1992</v>
      </c>
      <c r="AC2880">
        <f t="shared" si="134"/>
        <v>33</v>
      </c>
      <c r="AD2880" t="str" cm="1">
        <f t="array" ref="AD2880">_xlfn.IFS(AB2880&lt;1965,"Baby Boomers",AB2880&lt;1981,"Gen X",AB2880&lt;1997,"Millenial",TRUE,("Gen Z"))</f>
        <v>Millenial</v>
      </c>
    </row>
    <row r="2881" spans="1:30" x14ac:dyDescent="0.25">
      <c r="A2881" t="s">
        <v>15880</v>
      </c>
      <c r="B2881" t="s">
        <v>1338</v>
      </c>
      <c r="C2881" t="s">
        <v>3185</v>
      </c>
      <c r="D2881" s="2">
        <v>44828</v>
      </c>
      <c r="E2881" s="2">
        <v>44861</v>
      </c>
      <c r="F2881" t="s">
        <v>28</v>
      </c>
      <c r="G2881" t="s">
        <v>9975</v>
      </c>
      <c r="H2881" t="s">
        <v>9976</v>
      </c>
      <c r="I2881" t="s">
        <v>117</v>
      </c>
      <c r="J2881" t="s">
        <v>744</v>
      </c>
      <c r="K2881" t="s">
        <v>62</v>
      </c>
      <c r="L2881" t="s">
        <v>50</v>
      </c>
      <c r="M2881" t="s">
        <v>35</v>
      </c>
      <c r="N2881" t="s">
        <v>174</v>
      </c>
      <c r="O2881" t="s">
        <v>9977</v>
      </c>
      <c r="P2881" t="s">
        <v>10302</v>
      </c>
      <c r="Q2881" t="s">
        <v>89</v>
      </c>
      <c r="R2881" s="2">
        <v>33694</v>
      </c>
      <c r="S2881" t="s">
        <v>39</v>
      </c>
      <c r="T2881" t="s">
        <v>82</v>
      </c>
      <c r="U2881" t="s">
        <v>54</v>
      </c>
      <c r="V2881" t="s">
        <v>13085</v>
      </c>
      <c r="W2881" t="s">
        <v>42</v>
      </c>
      <c r="X2881" t="s">
        <v>83</v>
      </c>
      <c r="Y2881" t="s">
        <v>10447</v>
      </c>
      <c r="Z2881">
        <v>4</v>
      </c>
      <c r="AA2881" t="str">
        <f t="shared" si="132"/>
        <v>Non-Active</v>
      </c>
      <c r="AB2881">
        <f t="shared" si="133"/>
        <v>1992</v>
      </c>
      <c r="AC2881">
        <f t="shared" si="134"/>
        <v>34</v>
      </c>
      <c r="AD2881" t="str" cm="1">
        <f t="array" ref="AD2881">_xlfn.IFS(AB2881&lt;1965,"Baby Boomers",AB2881&lt;1981,"Gen X",AB2881&lt;1997,"Millenial",TRUE,("Gen Z"))</f>
        <v>Millenial</v>
      </c>
    </row>
    <row r="2882" spans="1:30" x14ac:dyDescent="0.25">
      <c r="A2882" t="s">
        <v>15881</v>
      </c>
      <c r="B2882" t="s">
        <v>8140</v>
      </c>
      <c r="C2882" t="s">
        <v>5584</v>
      </c>
      <c r="D2882" s="2">
        <v>43637</v>
      </c>
      <c r="E2882" s="2" t="s">
        <v>10301</v>
      </c>
      <c r="F2882" t="s">
        <v>28</v>
      </c>
      <c r="G2882" t="s">
        <v>9978</v>
      </c>
      <c r="H2882" t="s">
        <v>9979</v>
      </c>
      <c r="I2882" t="s">
        <v>61</v>
      </c>
      <c r="J2882" t="s">
        <v>32</v>
      </c>
      <c r="K2882" t="s">
        <v>62</v>
      </c>
      <c r="L2882" t="s">
        <v>34</v>
      </c>
      <c r="M2882" t="s">
        <v>62</v>
      </c>
      <c r="N2882" t="s">
        <v>36</v>
      </c>
      <c r="O2882" t="s">
        <v>10301</v>
      </c>
      <c r="P2882" t="s">
        <v>10302</v>
      </c>
      <c r="Q2882" t="s">
        <v>118</v>
      </c>
      <c r="R2882" s="2">
        <v>28781</v>
      </c>
      <c r="S2882" t="s">
        <v>39</v>
      </c>
      <c r="T2882" t="s">
        <v>707</v>
      </c>
      <c r="U2882" t="s">
        <v>54</v>
      </c>
      <c r="V2882" t="s">
        <v>13086</v>
      </c>
      <c r="W2882" t="s">
        <v>127</v>
      </c>
      <c r="X2882" t="s">
        <v>83</v>
      </c>
      <c r="Y2882" t="s">
        <v>44</v>
      </c>
      <c r="Z2882">
        <v>4</v>
      </c>
      <c r="AA2882" t="str">
        <f t="shared" si="132"/>
        <v>Active</v>
      </c>
      <c r="AB2882">
        <f t="shared" si="133"/>
        <v>1978</v>
      </c>
      <c r="AC2882">
        <f t="shared" si="134"/>
        <v>47</v>
      </c>
      <c r="AD2882" t="str" cm="1">
        <f t="array" ref="AD2882">_xlfn.IFS(AB2882&lt;1965,"Baby Boomers",AB2882&lt;1981,"Gen X",AB2882&lt;1997,"Millenial",TRUE,("Gen Z"))</f>
        <v>Gen X</v>
      </c>
    </row>
    <row r="2883" spans="1:30" x14ac:dyDescent="0.25">
      <c r="A2883" t="s">
        <v>15882</v>
      </c>
      <c r="B2883" t="s">
        <v>3503</v>
      </c>
      <c r="C2883" t="s">
        <v>1361</v>
      </c>
      <c r="D2883" s="2">
        <v>44722</v>
      </c>
      <c r="E2883" s="2" t="s">
        <v>10301</v>
      </c>
      <c r="F2883" t="s">
        <v>28</v>
      </c>
      <c r="G2883" t="s">
        <v>9980</v>
      </c>
      <c r="H2883" t="s">
        <v>9981</v>
      </c>
      <c r="I2883" t="s">
        <v>88</v>
      </c>
      <c r="J2883" t="s">
        <v>32</v>
      </c>
      <c r="K2883" t="s">
        <v>33</v>
      </c>
      <c r="L2883" t="s">
        <v>34</v>
      </c>
      <c r="M2883" t="s">
        <v>35</v>
      </c>
      <c r="N2883" t="s">
        <v>36</v>
      </c>
      <c r="O2883" t="s">
        <v>10301</v>
      </c>
      <c r="P2883" t="s">
        <v>10302</v>
      </c>
      <c r="Q2883" t="s">
        <v>65</v>
      </c>
      <c r="R2883" s="2">
        <v>36121</v>
      </c>
      <c r="S2883" t="s">
        <v>39</v>
      </c>
      <c r="T2883" t="s">
        <v>612</v>
      </c>
      <c r="U2883" t="s">
        <v>41</v>
      </c>
      <c r="V2883" t="s">
        <v>13087</v>
      </c>
      <c r="W2883" t="s">
        <v>92</v>
      </c>
      <c r="X2883" t="s">
        <v>83</v>
      </c>
      <c r="Y2883" t="s">
        <v>44</v>
      </c>
      <c r="Z2883">
        <v>3</v>
      </c>
      <c r="AA2883" t="str">
        <f t="shared" ref="AA2883:AA2946" si="135">IF(E2883="","Active","Non-Active")</f>
        <v>Active</v>
      </c>
      <c r="AB2883">
        <f t="shared" ref="AB2883:AB2946" si="136">YEAR(R2883)</f>
        <v>1998</v>
      </c>
      <c r="AC2883">
        <f t="shared" ref="AC2883:AC2946" si="137">INT(YEARFRAC(R2883,"20/04/2026"))</f>
        <v>27</v>
      </c>
      <c r="AD2883" t="str" cm="1">
        <f t="array" ref="AD2883">_xlfn.IFS(AB2883&lt;1965,"Baby Boomers",AB2883&lt;1981,"Gen X",AB2883&lt;1997,"Millenial",TRUE,("Gen Z"))</f>
        <v>Gen Z</v>
      </c>
    </row>
    <row r="2884" spans="1:30" x14ac:dyDescent="0.25">
      <c r="A2884" t="s">
        <v>15883</v>
      </c>
      <c r="B2884" t="s">
        <v>3570</v>
      </c>
      <c r="C2884" t="s">
        <v>3457</v>
      </c>
      <c r="D2884" s="2">
        <v>44122</v>
      </c>
      <c r="E2884" s="2" t="s">
        <v>10301</v>
      </c>
      <c r="F2884" t="s">
        <v>28</v>
      </c>
      <c r="G2884" t="s">
        <v>9982</v>
      </c>
      <c r="H2884" t="s">
        <v>9983</v>
      </c>
      <c r="I2884" t="s">
        <v>31</v>
      </c>
      <c r="J2884" t="s">
        <v>32</v>
      </c>
      <c r="K2884" t="s">
        <v>51</v>
      </c>
      <c r="L2884" t="s">
        <v>63</v>
      </c>
      <c r="M2884" t="s">
        <v>51</v>
      </c>
      <c r="N2884" t="s">
        <v>36</v>
      </c>
      <c r="O2884" t="s">
        <v>10301</v>
      </c>
      <c r="P2884" t="s">
        <v>10302</v>
      </c>
      <c r="Q2884" t="s">
        <v>38</v>
      </c>
      <c r="R2884" s="2">
        <v>36633</v>
      </c>
      <c r="S2884" t="s">
        <v>39</v>
      </c>
      <c r="T2884" t="s">
        <v>66</v>
      </c>
      <c r="U2884" t="s">
        <v>41</v>
      </c>
      <c r="V2884" t="s">
        <v>13088</v>
      </c>
      <c r="W2884" t="s">
        <v>42</v>
      </c>
      <c r="X2884" t="s">
        <v>74</v>
      </c>
      <c r="Y2884" t="s">
        <v>44</v>
      </c>
      <c r="Z2884">
        <v>1</v>
      </c>
      <c r="AA2884" t="str">
        <f t="shared" si="135"/>
        <v>Active</v>
      </c>
      <c r="AB2884">
        <f t="shared" si="136"/>
        <v>2000</v>
      </c>
      <c r="AC2884">
        <f t="shared" si="137"/>
        <v>26</v>
      </c>
      <c r="AD2884" t="str" cm="1">
        <f t="array" ref="AD2884">_xlfn.IFS(AB2884&lt;1965,"Baby Boomers",AB2884&lt;1981,"Gen X",AB2884&lt;1997,"Millenial",TRUE,("Gen Z"))</f>
        <v>Gen Z</v>
      </c>
    </row>
    <row r="2885" spans="1:30" x14ac:dyDescent="0.25">
      <c r="A2885" t="s">
        <v>15884</v>
      </c>
      <c r="B2885" t="s">
        <v>794</v>
      </c>
      <c r="C2885" t="s">
        <v>5265</v>
      </c>
      <c r="D2885" s="2">
        <v>44594</v>
      </c>
      <c r="E2885" s="2">
        <v>44961</v>
      </c>
      <c r="F2885" t="s">
        <v>28</v>
      </c>
      <c r="G2885" t="s">
        <v>9984</v>
      </c>
      <c r="H2885" t="s">
        <v>9985</v>
      </c>
      <c r="I2885" t="s">
        <v>132</v>
      </c>
      <c r="J2885" t="s">
        <v>32</v>
      </c>
      <c r="K2885" t="s">
        <v>51</v>
      </c>
      <c r="L2885" t="s">
        <v>63</v>
      </c>
      <c r="M2885" t="s">
        <v>51</v>
      </c>
      <c r="N2885" t="s">
        <v>139</v>
      </c>
      <c r="O2885" t="s">
        <v>9986</v>
      </c>
      <c r="P2885" t="s">
        <v>10302</v>
      </c>
      <c r="Q2885" t="s">
        <v>118</v>
      </c>
      <c r="R2885" s="2">
        <v>27600</v>
      </c>
      <c r="S2885" t="s">
        <v>39</v>
      </c>
      <c r="T2885" t="s">
        <v>707</v>
      </c>
      <c r="U2885" t="s">
        <v>41</v>
      </c>
      <c r="V2885" t="s">
        <v>13089</v>
      </c>
      <c r="W2885" t="s">
        <v>127</v>
      </c>
      <c r="X2885" t="s">
        <v>83</v>
      </c>
      <c r="Y2885" t="s">
        <v>44</v>
      </c>
      <c r="Z2885">
        <v>3</v>
      </c>
      <c r="AA2885" t="str">
        <f t="shared" si="135"/>
        <v>Non-Active</v>
      </c>
      <c r="AB2885">
        <f t="shared" si="136"/>
        <v>1975</v>
      </c>
      <c r="AC2885">
        <f t="shared" si="137"/>
        <v>50</v>
      </c>
      <c r="AD2885" t="str" cm="1">
        <f t="array" ref="AD2885">_xlfn.IFS(AB2885&lt;1965,"Baby Boomers",AB2885&lt;1981,"Gen X",AB2885&lt;1997,"Millenial",TRUE,("Gen Z"))</f>
        <v>Gen X</v>
      </c>
    </row>
    <row r="2886" spans="1:30" x14ac:dyDescent="0.25">
      <c r="A2886" t="s">
        <v>15885</v>
      </c>
      <c r="B2886" t="s">
        <v>3749</v>
      </c>
      <c r="C2886" t="s">
        <v>4964</v>
      </c>
      <c r="D2886" s="2">
        <v>44364</v>
      </c>
      <c r="E2886" s="2">
        <v>44533</v>
      </c>
      <c r="F2886" t="s">
        <v>28</v>
      </c>
      <c r="G2886" t="s">
        <v>9987</v>
      </c>
      <c r="H2886" t="s">
        <v>9988</v>
      </c>
      <c r="I2886" t="s">
        <v>49</v>
      </c>
      <c r="J2886" t="s">
        <v>32</v>
      </c>
      <c r="K2886" t="s">
        <v>33</v>
      </c>
      <c r="L2886" t="s">
        <v>50</v>
      </c>
      <c r="M2886" t="s">
        <v>35</v>
      </c>
      <c r="N2886" t="s">
        <v>139</v>
      </c>
      <c r="O2886" t="s">
        <v>9989</v>
      </c>
      <c r="P2886" t="s">
        <v>10302</v>
      </c>
      <c r="Q2886" t="s">
        <v>89</v>
      </c>
      <c r="R2886" s="2">
        <v>27100</v>
      </c>
      <c r="S2886" t="s">
        <v>39</v>
      </c>
      <c r="T2886" t="s">
        <v>418</v>
      </c>
      <c r="U2886" t="s">
        <v>41</v>
      </c>
      <c r="V2886" t="s">
        <v>13090</v>
      </c>
      <c r="W2886" t="s">
        <v>92</v>
      </c>
      <c r="X2886" t="s">
        <v>43</v>
      </c>
      <c r="Y2886" t="s">
        <v>44</v>
      </c>
      <c r="Z2886">
        <v>4</v>
      </c>
      <c r="AA2886" t="str">
        <f t="shared" si="135"/>
        <v>Non-Active</v>
      </c>
      <c r="AB2886">
        <f t="shared" si="136"/>
        <v>1974</v>
      </c>
      <c r="AC2886">
        <f t="shared" si="137"/>
        <v>52</v>
      </c>
      <c r="AD2886" t="str" cm="1">
        <f t="array" ref="AD2886">_xlfn.IFS(AB2886&lt;1965,"Baby Boomers",AB2886&lt;1981,"Gen X",AB2886&lt;1997,"Millenial",TRUE,("Gen Z"))</f>
        <v>Gen X</v>
      </c>
    </row>
    <row r="2887" spans="1:30" x14ac:dyDescent="0.25">
      <c r="A2887" t="s">
        <v>15886</v>
      </c>
      <c r="B2887" t="s">
        <v>256</v>
      </c>
      <c r="C2887" t="s">
        <v>8566</v>
      </c>
      <c r="D2887" s="2">
        <v>43435</v>
      </c>
      <c r="E2887" s="2" t="s">
        <v>10301</v>
      </c>
      <c r="F2887" t="s">
        <v>28</v>
      </c>
      <c r="G2887" t="s">
        <v>9990</v>
      </c>
      <c r="H2887" t="s">
        <v>9991</v>
      </c>
      <c r="I2887" t="s">
        <v>138</v>
      </c>
      <c r="J2887" t="s">
        <v>32</v>
      </c>
      <c r="K2887" t="s">
        <v>51</v>
      </c>
      <c r="L2887" t="s">
        <v>34</v>
      </c>
      <c r="M2887" t="s">
        <v>35</v>
      </c>
      <c r="N2887" t="s">
        <v>36</v>
      </c>
      <c r="O2887" t="s">
        <v>10301</v>
      </c>
      <c r="P2887" t="s">
        <v>10302</v>
      </c>
      <c r="Q2887" t="s">
        <v>110</v>
      </c>
      <c r="R2887" s="2">
        <v>16922</v>
      </c>
      <c r="S2887" t="s">
        <v>39</v>
      </c>
      <c r="T2887" t="s">
        <v>112</v>
      </c>
      <c r="U2887" t="s">
        <v>54</v>
      </c>
      <c r="V2887" t="s">
        <v>13091</v>
      </c>
      <c r="W2887" t="s">
        <v>55</v>
      </c>
      <c r="X2887" t="s">
        <v>83</v>
      </c>
      <c r="Y2887" t="s">
        <v>44</v>
      </c>
      <c r="Z2887">
        <v>4</v>
      </c>
      <c r="AA2887" t="str">
        <f t="shared" si="135"/>
        <v>Active</v>
      </c>
      <c r="AB2887">
        <f t="shared" si="136"/>
        <v>1946</v>
      </c>
      <c r="AC2887">
        <f t="shared" si="137"/>
        <v>79</v>
      </c>
      <c r="AD2887" t="str" cm="1">
        <f t="array" ref="AD2887">_xlfn.IFS(AB2887&lt;1965,"Baby Boomers",AB2887&lt;1981,"Gen X",AB2887&lt;1997,"Millenial",TRUE,("Gen Z"))</f>
        <v>Baby Boomers</v>
      </c>
    </row>
    <row r="2888" spans="1:30" x14ac:dyDescent="0.25">
      <c r="A2888" t="s">
        <v>15887</v>
      </c>
      <c r="B2888" t="s">
        <v>3484</v>
      </c>
      <c r="C2888" t="s">
        <v>2547</v>
      </c>
      <c r="D2888" s="2">
        <v>44325</v>
      </c>
      <c r="E2888" s="2" t="s">
        <v>10301</v>
      </c>
      <c r="F2888" t="s">
        <v>28</v>
      </c>
      <c r="G2888" t="s">
        <v>9992</v>
      </c>
      <c r="H2888" t="s">
        <v>9993</v>
      </c>
      <c r="I2888" t="s">
        <v>79</v>
      </c>
      <c r="J2888" t="s">
        <v>32</v>
      </c>
      <c r="K2888" t="s">
        <v>62</v>
      </c>
      <c r="L2888" t="s">
        <v>63</v>
      </c>
      <c r="M2888" t="s">
        <v>62</v>
      </c>
      <c r="N2888" t="s">
        <v>36</v>
      </c>
      <c r="O2888" t="s">
        <v>10301</v>
      </c>
      <c r="P2888" t="s">
        <v>10302</v>
      </c>
      <c r="Q2888" t="s">
        <v>304</v>
      </c>
      <c r="R2888" s="2">
        <v>27806</v>
      </c>
      <c r="S2888" t="s">
        <v>39</v>
      </c>
      <c r="T2888" t="s">
        <v>66</v>
      </c>
      <c r="U2888" t="s">
        <v>54</v>
      </c>
      <c r="V2888" t="s">
        <v>13092</v>
      </c>
      <c r="W2888" t="s">
        <v>55</v>
      </c>
      <c r="X2888" t="s">
        <v>83</v>
      </c>
      <c r="Y2888" t="s">
        <v>44</v>
      </c>
      <c r="Z2888">
        <v>3</v>
      </c>
      <c r="AA2888" t="str">
        <f t="shared" si="135"/>
        <v>Active</v>
      </c>
      <c r="AB2888">
        <f t="shared" si="136"/>
        <v>1976</v>
      </c>
      <c r="AC2888">
        <f t="shared" si="137"/>
        <v>50</v>
      </c>
      <c r="AD2888" t="str" cm="1">
        <f t="array" ref="AD2888">_xlfn.IFS(AB2888&lt;1965,"Baby Boomers",AB2888&lt;1981,"Gen X",AB2888&lt;1997,"Millenial",TRUE,("Gen Z"))</f>
        <v>Gen X</v>
      </c>
    </row>
    <row r="2889" spans="1:30" x14ac:dyDescent="0.25">
      <c r="A2889" t="s">
        <v>15888</v>
      </c>
      <c r="B2889" t="s">
        <v>7259</v>
      </c>
      <c r="C2889" t="s">
        <v>7957</v>
      </c>
      <c r="D2889" s="2">
        <v>43466</v>
      </c>
      <c r="E2889" s="2" t="s">
        <v>10301</v>
      </c>
      <c r="F2889" t="s">
        <v>28</v>
      </c>
      <c r="G2889" t="s">
        <v>9994</v>
      </c>
      <c r="H2889" t="s">
        <v>9995</v>
      </c>
      <c r="I2889" t="s">
        <v>167</v>
      </c>
      <c r="J2889" t="s">
        <v>32</v>
      </c>
      <c r="K2889" t="s">
        <v>51</v>
      </c>
      <c r="L2889" t="s">
        <v>50</v>
      </c>
      <c r="M2889" t="s">
        <v>35</v>
      </c>
      <c r="N2889" t="s">
        <v>36</v>
      </c>
      <c r="O2889" t="s">
        <v>10301</v>
      </c>
      <c r="P2889" t="s">
        <v>10302</v>
      </c>
      <c r="Q2889" t="s">
        <v>100</v>
      </c>
      <c r="R2889" s="2">
        <v>20356</v>
      </c>
      <c r="S2889" t="s">
        <v>39</v>
      </c>
      <c r="T2889" t="s">
        <v>418</v>
      </c>
      <c r="U2889" t="s">
        <v>54</v>
      </c>
      <c r="V2889" t="s">
        <v>13093</v>
      </c>
      <c r="W2889" t="s">
        <v>73</v>
      </c>
      <c r="X2889" t="s">
        <v>43</v>
      </c>
      <c r="Y2889" t="s">
        <v>44</v>
      </c>
      <c r="Z2889">
        <v>4</v>
      </c>
      <c r="AA2889" t="str">
        <f t="shared" si="135"/>
        <v>Active</v>
      </c>
      <c r="AB2889">
        <f t="shared" si="136"/>
        <v>1955</v>
      </c>
      <c r="AC2889">
        <f t="shared" si="137"/>
        <v>70</v>
      </c>
      <c r="AD2889" t="str" cm="1">
        <f t="array" ref="AD2889">_xlfn.IFS(AB2889&lt;1965,"Baby Boomers",AB2889&lt;1981,"Gen X",AB2889&lt;1997,"Millenial",TRUE,("Gen Z"))</f>
        <v>Baby Boomers</v>
      </c>
    </row>
    <row r="2890" spans="1:30" x14ac:dyDescent="0.25">
      <c r="A2890" t="s">
        <v>15889</v>
      </c>
      <c r="B2890" t="s">
        <v>1990</v>
      </c>
      <c r="C2890" t="s">
        <v>2409</v>
      </c>
      <c r="D2890" s="2">
        <v>43386</v>
      </c>
      <c r="E2890" s="2">
        <v>43908</v>
      </c>
      <c r="F2890" t="s">
        <v>28</v>
      </c>
      <c r="G2890" t="s">
        <v>9996</v>
      </c>
      <c r="H2890" t="s">
        <v>9997</v>
      </c>
      <c r="I2890" t="s">
        <v>97</v>
      </c>
      <c r="J2890" t="s">
        <v>744</v>
      </c>
      <c r="K2890" t="s">
        <v>62</v>
      </c>
      <c r="L2890" t="s">
        <v>34</v>
      </c>
      <c r="M2890" t="s">
        <v>35</v>
      </c>
      <c r="N2890" t="s">
        <v>98</v>
      </c>
      <c r="O2890" t="s">
        <v>9998</v>
      </c>
      <c r="P2890" t="s">
        <v>10302</v>
      </c>
      <c r="Q2890" t="s">
        <v>89</v>
      </c>
      <c r="R2890" s="2">
        <v>20925</v>
      </c>
      <c r="S2890" t="s">
        <v>39</v>
      </c>
      <c r="T2890" t="s">
        <v>653</v>
      </c>
      <c r="U2890" t="s">
        <v>41</v>
      </c>
      <c r="V2890" t="s">
        <v>13094</v>
      </c>
      <c r="W2890" t="s">
        <v>73</v>
      </c>
      <c r="X2890" t="s">
        <v>43</v>
      </c>
      <c r="Y2890" t="s">
        <v>44</v>
      </c>
      <c r="Z2890">
        <v>3</v>
      </c>
      <c r="AA2890" t="str">
        <f t="shared" si="135"/>
        <v>Non-Active</v>
      </c>
      <c r="AB2890">
        <f t="shared" si="136"/>
        <v>1957</v>
      </c>
      <c r="AC2890">
        <f t="shared" si="137"/>
        <v>69</v>
      </c>
      <c r="AD2890" t="str" cm="1">
        <f t="array" ref="AD2890">_xlfn.IFS(AB2890&lt;1965,"Baby Boomers",AB2890&lt;1981,"Gen X",AB2890&lt;1997,"Millenial",TRUE,("Gen Z"))</f>
        <v>Baby Boomers</v>
      </c>
    </row>
    <row r="2891" spans="1:30" x14ac:dyDescent="0.25">
      <c r="A2891" t="s">
        <v>15890</v>
      </c>
      <c r="B2891" t="s">
        <v>9999</v>
      </c>
      <c r="C2891" t="s">
        <v>916</v>
      </c>
      <c r="D2891" s="2">
        <v>43946</v>
      </c>
      <c r="E2891" s="2">
        <v>44908</v>
      </c>
      <c r="F2891" t="s">
        <v>28</v>
      </c>
      <c r="G2891" t="s">
        <v>10000</v>
      </c>
      <c r="H2891" t="s">
        <v>10001</v>
      </c>
      <c r="I2891" t="s">
        <v>117</v>
      </c>
      <c r="J2891" t="s">
        <v>10699</v>
      </c>
      <c r="K2891" t="s">
        <v>51</v>
      </c>
      <c r="L2891" t="s">
        <v>34</v>
      </c>
      <c r="M2891" t="s">
        <v>62</v>
      </c>
      <c r="N2891" t="s">
        <v>139</v>
      </c>
      <c r="O2891" t="s">
        <v>10002</v>
      </c>
      <c r="P2891" t="s">
        <v>10302</v>
      </c>
      <c r="Q2891" t="s">
        <v>331</v>
      </c>
      <c r="R2891" s="2">
        <v>27709</v>
      </c>
      <c r="S2891" t="s">
        <v>39</v>
      </c>
      <c r="T2891" t="s">
        <v>162</v>
      </c>
      <c r="U2891" t="s">
        <v>41</v>
      </c>
      <c r="V2891" t="s">
        <v>13095</v>
      </c>
      <c r="W2891" t="s">
        <v>55</v>
      </c>
      <c r="X2891" t="s">
        <v>43</v>
      </c>
      <c r="Y2891" t="s">
        <v>44</v>
      </c>
      <c r="Z2891">
        <v>3</v>
      </c>
      <c r="AA2891" t="str">
        <f t="shared" si="135"/>
        <v>Non-Active</v>
      </c>
      <c r="AB2891">
        <f t="shared" si="136"/>
        <v>1975</v>
      </c>
      <c r="AC2891">
        <f t="shared" si="137"/>
        <v>50</v>
      </c>
      <c r="AD2891" t="str" cm="1">
        <f t="array" ref="AD2891">_xlfn.IFS(AB2891&lt;1965,"Baby Boomers",AB2891&lt;1981,"Gen X",AB2891&lt;1997,"Millenial",TRUE,("Gen Z"))</f>
        <v>Gen X</v>
      </c>
    </row>
    <row r="2892" spans="1:30" x14ac:dyDescent="0.25">
      <c r="A2892" t="s">
        <v>15891</v>
      </c>
      <c r="B2892" t="s">
        <v>10003</v>
      </c>
      <c r="C2892" t="s">
        <v>5075</v>
      </c>
      <c r="D2892" s="2">
        <v>44637</v>
      </c>
      <c r="E2892" s="2" t="s">
        <v>10301</v>
      </c>
      <c r="F2892" t="s">
        <v>28</v>
      </c>
      <c r="G2892" t="s">
        <v>10004</v>
      </c>
      <c r="H2892" t="s">
        <v>10005</v>
      </c>
      <c r="I2892" t="s">
        <v>61</v>
      </c>
      <c r="J2892" t="s">
        <v>32</v>
      </c>
      <c r="K2892" t="s">
        <v>51</v>
      </c>
      <c r="L2892" t="s">
        <v>34</v>
      </c>
      <c r="M2892" t="s">
        <v>62</v>
      </c>
      <c r="N2892" t="s">
        <v>36</v>
      </c>
      <c r="O2892" t="s">
        <v>10301</v>
      </c>
      <c r="P2892" t="s">
        <v>10302</v>
      </c>
      <c r="Q2892" t="s">
        <v>38</v>
      </c>
      <c r="R2892" s="2">
        <v>30414</v>
      </c>
      <c r="S2892" t="s">
        <v>39</v>
      </c>
      <c r="T2892" t="s">
        <v>204</v>
      </c>
      <c r="U2892" t="s">
        <v>41</v>
      </c>
      <c r="V2892" t="s">
        <v>13096</v>
      </c>
      <c r="W2892" t="s">
        <v>73</v>
      </c>
      <c r="X2892" t="s">
        <v>74</v>
      </c>
      <c r="Y2892" t="s">
        <v>44</v>
      </c>
      <c r="Z2892">
        <v>3</v>
      </c>
      <c r="AA2892" t="str">
        <f t="shared" si="135"/>
        <v>Active</v>
      </c>
      <c r="AB2892">
        <f t="shared" si="136"/>
        <v>1983</v>
      </c>
      <c r="AC2892">
        <f t="shared" si="137"/>
        <v>43</v>
      </c>
      <c r="AD2892" t="str" cm="1">
        <f t="array" ref="AD2892">_xlfn.IFS(AB2892&lt;1965,"Baby Boomers",AB2892&lt;1981,"Gen X",AB2892&lt;1997,"Millenial",TRUE,("Gen Z"))</f>
        <v>Millenial</v>
      </c>
    </row>
    <row r="2893" spans="1:30" x14ac:dyDescent="0.25">
      <c r="A2893" t="s">
        <v>15892</v>
      </c>
      <c r="B2893" t="s">
        <v>2399</v>
      </c>
      <c r="C2893" t="s">
        <v>904</v>
      </c>
      <c r="D2893" s="2">
        <v>43787</v>
      </c>
      <c r="E2893" s="2">
        <v>44602</v>
      </c>
      <c r="F2893" t="s">
        <v>28</v>
      </c>
      <c r="G2893" t="s">
        <v>10006</v>
      </c>
      <c r="H2893" t="s">
        <v>10007</v>
      </c>
      <c r="I2893" t="s">
        <v>88</v>
      </c>
      <c r="J2893" t="s">
        <v>10699</v>
      </c>
      <c r="K2893" t="s">
        <v>51</v>
      </c>
      <c r="L2893" t="s">
        <v>50</v>
      </c>
      <c r="M2893" t="s">
        <v>62</v>
      </c>
      <c r="N2893" t="s">
        <v>125</v>
      </c>
      <c r="O2893" t="s">
        <v>10008</v>
      </c>
      <c r="P2893" t="s">
        <v>10302</v>
      </c>
      <c r="Q2893" t="s">
        <v>695</v>
      </c>
      <c r="R2893" s="2">
        <v>35407</v>
      </c>
      <c r="S2893" t="s">
        <v>39</v>
      </c>
      <c r="T2893" t="s">
        <v>394</v>
      </c>
      <c r="U2893" t="s">
        <v>54</v>
      </c>
      <c r="V2893" t="s">
        <v>13097</v>
      </c>
      <c r="W2893" t="s">
        <v>42</v>
      </c>
      <c r="X2893" t="s">
        <v>103</v>
      </c>
      <c r="Y2893" t="s">
        <v>44</v>
      </c>
      <c r="Z2893">
        <v>3</v>
      </c>
      <c r="AA2893" t="str">
        <f t="shared" si="135"/>
        <v>Non-Active</v>
      </c>
      <c r="AB2893">
        <f t="shared" si="136"/>
        <v>1996</v>
      </c>
      <c r="AC2893">
        <f t="shared" si="137"/>
        <v>29</v>
      </c>
      <c r="AD2893" t="str" cm="1">
        <f t="array" ref="AD2893">_xlfn.IFS(AB2893&lt;1965,"Baby Boomers",AB2893&lt;1981,"Gen X",AB2893&lt;1997,"Millenial",TRUE,("Gen Z"))</f>
        <v>Millenial</v>
      </c>
    </row>
    <row r="2894" spans="1:30" x14ac:dyDescent="0.25">
      <c r="A2894" t="s">
        <v>15893</v>
      </c>
      <c r="B2894" t="s">
        <v>10009</v>
      </c>
      <c r="C2894" t="s">
        <v>2532</v>
      </c>
      <c r="D2894" s="2">
        <v>43747</v>
      </c>
      <c r="E2894" s="2" t="s">
        <v>10301</v>
      </c>
      <c r="F2894" t="s">
        <v>727</v>
      </c>
      <c r="G2894" t="s">
        <v>10010</v>
      </c>
      <c r="H2894" t="s">
        <v>10011</v>
      </c>
      <c r="I2894" t="s">
        <v>117</v>
      </c>
      <c r="J2894" t="s">
        <v>32</v>
      </c>
      <c r="K2894" t="s">
        <v>62</v>
      </c>
      <c r="L2894" t="s">
        <v>63</v>
      </c>
      <c r="M2894" t="s">
        <v>35</v>
      </c>
      <c r="N2894" t="s">
        <v>36</v>
      </c>
      <c r="O2894" t="s">
        <v>10301</v>
      </c>
      <c r="P2894" t="s">
        <v>10302</v>
      </c>
      <c r="Q2894" t="s">
        <v>89</v>
      </c>
      <c r="R2894" s="2">
        <v>23036</v>
      </c>
      <c r="S2894" t="s">
        <v>39</v>
      </c>
      <c r="T2894" t="s">
        <v>82</v>
      </c>
      <c r="U2894" t="s">
        <v>41</v>
      </c>
      <c r="V2894" t="s">
        <v>13098</v>
      </c>
      <c r="W2894" t="s">
        <v>55</v>
      </c>
      <c r="X2894" t="s">
        <v>83</v>
      </c>
      <c r="Y2894" t="s">
        <v>44</v>
      </c>
      <c r="Z2894">
        <v>3</v>
      </c>
      <c r="AA2894" t="str">
        <f t="shared" si="135"/>
        <v>Active</v>
      </c>
      <c r="AB2894">
        <f t="shared" si="136"/>
        <v>1963</v>
      </c>
      <c r="AC2894">
        <f t="shared" si="137"/>
        <v>63</v>
      </c>
      <c r="AD2894" t="str" cm="1">
        <f t="array" ref="AD2894">_xlfn.IFS(AB2894&lt;1965,"Baby Boomers",AB2894&lt;1981,"Gen X",AB2894&lt;1997,"Millenial",TRUE,("Gen Z"))</f>
        <v>Baby Boomers</v>
      </c>
    </row>
    <row r="2895" spans="1:30" x14ac:dyDescent="0.25">
      <c r="A2895" t="s">
        <v>15894</v>
      </c>
      <c r="B2895" t="s">
        <v>10012</v>
      </c>
      <c r="C2895" t="s">
        <v>2854</v>
      </c>
      <c r="D2895" s="2">
        <v>43969</v>
      </c>
      <c r="E2895" s="2" t="s">
        <v>10301</v>
      </c>
      <c r="F2895" t="s">
        <v>727</v>
      </c>
      <c r="G2895" t="s">
        <v>10013</v>
      </c>
      <c r="H2895" t="s">
        <v>10014</v>
      </c>
      <c r="I2895" t="s">
        <v>61</v>
      </c>
      <c r="J2895" t="s">
        <v>32</v>
      </c>
      <c r="K2895" t="s">
        <v>51</v>
      </c>
      <c r="L2895" t="s">
        <v>50</v>
      </c>
      <c r="M2895" t="s">
        <v>51</v>
      </c>
      <c r="N2895" t="s">
        <v>36</v>
      </c>
      <c r="O2895" t="s">
        <v>10301</v>
      </c>
      <c r="P2895" t="s">
        <v>10302</v>
      </c>
      <c r="Q2895" t="s">
        <v>80</v>
      </c>
      <c r="R2895" s="2">
        <v>25390</v>
      </c>
      <c r="S2895" t="s">
        <v>39</v>
      </c>
      <c r="T2895" t="s">
        <v>225</v>
      </c>
      <c r="U2895" t="s">
        <v>54</v>
      </c>
      <c r="V2895" t="s">
        <v>13099</v>
      </c>
      <c r="W2895" t="s">
        <v>73</v>
      </c>
      <c r="X2895" t="s">
        <v>103</v>
      </c>
      <c r="Y2895" t="s">
        <v>44</v>
      </c>
      <c r="Z2895">
        <v>5</v>
      </c>
      <c r="AA2895" t="str">
        <f t="shared" si="135"/>
        <v>Active</v>
      </c>
      <c r="AB2895">
        <f t="shared" si="136"/>
        <v>1969</v>
      </c>
      <c r="AC2895">
        <f t="shared" si="137"/>
        <v>56</v>
      </c>
      <c r="AD2895" t="str" cm="1">
        <f t="array" ref="AD2895">_xlfn.IFS(AB2895&lt;1965,"Baby Boomers",AB2895&lt;1981,"Gen X",AB2895&lt;1997,"Millenial",TRUE,("Gen Z"))</f>
        <v>Gen X</v>
      </c>
    </row>
    <row r="2896" spans="1:30" x14ac:dyDescent="0.25">
      <c r="A2896" t="s">
        <v>15895</v>
      </c>
      <c r="B2896" t="s">
        <v>9950</v>
      </c>
      <c r="C2896" t="s">
        <v>841</v>
      </c>
      <c r="D2896" s="2">
        <v>43513</v>
      </c>
      <c r="E2896" s="2" t="s">
        <v>10301</v>
      </c>
      <c r="F2896" t="s">
        <v>727</v>
      </c>
      <c r="G2896" t="s">
        <v>10015</v>
      </c>
      <c r="H2896" t="s">
        <v>10016</v>
      </c>
      <c r="I2896" t="s">
        <v>88</v>
      </c>
      <c r="J2896" t="s">
        <v>32</v>
      </c>
      <c r="K2896" t="s">
        <v>33</v>
      </c>
      <c r="L2896" t="s">
        <v>63</v>
      </c>
      <c r="M2896" t="s">
        <v>62</v>
      </c>
      <c r="N2896" t="s">
        <v>36</v>
      </c>
      <c r="O2896" t="s">
        <v>10301</v>
      </c>
      <c r="P2896" t="s">
        <v>10302</v>
      </c>
      <c r="Q2896" t="s">
        <v>110</v>
      </c>
      <c r="R2896" s="2">
        <v>31423</v>
      </c>
      <c r="S2896" t="s">
        <v>39</v>
      </c>
      <c r="T2896" t="s">
        <v>102</v>
      </c>
      <c r="U2896" t="s">
        <v>54</v>
      </c>
      <c r="V2896" t="s">
        <v>13100</v>
      </c>
      <c r="W2896" t="s">
        <v>42</v>
      </c>
      <c r="X2896" t="s">
        <v>74</v>
      </c>
      <c r="Y2896" t="s">
        <v>44</v>
      </c>
      <c r="Z2896">
        <v>2</v>
      </c>
      <c r="AA2896" t="str">
        <f t="shared" si="135"/>
        <v>Active</v>
      </c>
      <c r="AB2896">
        <f t="shared" si="136"/>
        <v>1986</v>
      </c>
      <c r="AC2896">
        <f t="shared" si="137"/>
        <v>40</v>
      </c>
      <c r="AD2896" t="str" cm="1">
        <f t="array" ref="AD2896">_xlfn.IFS(AB2896&lt;1965,"Baby Boomers",AB2896&lt;1981,"Gen X",AB2896&lt;1997,"Millenial",TRUE,("Gen Z"))</f>
        <v>Millenial</v>
      </c>
    </row>
    <row r="2897" spans="1:30" x14ac:dyDescent="0.25">
      <c r="A2897" t="s">
        <v>15896</v>
      </c>
      <c r="B2897" t="s">
        <v>9848</v>
      </c>
      <c r="C2897" t="s">
        <v>609</v>
      </c>
      <c r="D2897" s="2">
        <v>44043</v>
      </c>
      <c r="E2897" s="2">
        <v>44831</v>
      </c>
      <c r="F2897" t="s">
        <v>727</v>
      </c>
      <c r="G2897" t="s">
        <v>10017</v>
      </c>
      <c r="H2897" t="s">
        <v>10018</v>
      </c>
      <c r="I2897" t="s">
        <v>31</v>
      </c>
      <c r="J2897" t="s">
        <v>744</v>
      </c>
      <c r="K2897" t="s">
        <v>51</v>
      </c>
      <c r="L2897" t="s">
        <v>63</v>
      </c>
      <c r="M2897" t="s">
        <v>62</v>
      </c>
      <c r="N2897" t="s">
        <v>174</v>
      </c>
      <c r="O2897" t="s">
        <v>10019</v>
      </c>
      <c r="P2897" t="s">
        <v>10302</v>
      </c>
      <c r="Q2897" t="s">
        <v>52</v>
      </c>
      <c r="R2897" s="2">
        <v>15988</v>
      </c>
      <c r="S2897" t="s">
        <v>39</v>
      </c>
      <c r="T2897" t="s">
        <v>162</v>
      </c>
      <c r="U2897" t="s">
        <v>54</v>
      </c>
      <c r="V2897" t="s">
        <v>13101</v>
      </c>
      <c r="W2897" t="s">
        <v>42</v>
      </c>
      <c r="X2897" t="s">
        <v>74</v>
      </c>
      <c r="Y2897" t="s">
        <v>44</v>
      </c>
      <c r="Z2897">
        <v>4</v>
      </c>
      <c r="AA2897" t="str">
        <f t="shared" si="135"/>
        <v>Non-Active</v>
      </c>
      <c r="AB2897">
        <f t="shared" si="136"/>
        <v>1943</v>
      </c>
      <c r="AC2897">
        <f t="shared" si="137"/>
        <v>82</v>
      </c>
      <c r="AD2897" t="str" cm="1">
        <f t="array" ref="AD2897">_xlfn.IFS(AB2897&lt;1965,"Baby Boomers",AB2897&lt;1981,"Gen X",AB2897&lt;1997,"Millenial",TRUE,("Gen Z"))</f>
        <v>Baby Boomers</v>
      </c>
    </row>
    <row r="2898" spans="1:30" x14ac:dyDescent="0.25">
      <c r="A2898" t="s">
        <v>15897</v>
      </c>
      <c r="B2898" t="s">
        <v>4658</v>
      </c>
      <c r="C2898" t="s">
        <v>1899</v>
      </c>
      <c r="D2898" s="2">
        <v>45094</v>
      </c>
      <c r="E2898" s="2">
        <v>45120</v>
      </c>
      <c r="F2898" t="s">
        <v>727</v>
      </c>
      <c r="G2898" t="s">
        <v>10020</v>
      </c>
      <c r="H2898" t="s">
        <v>10021</v>
      </c>
      <c r="I2898" t="s">
        <v>132</v>
      </c>
      <c r="J2898" t="s">
        <v>10699</v>
      </c>
      <c r="K2898" t="s">
        <v>62</v>
      </c>
      <c r="L2898" t="s">
        <v>34</v>
      </c>
      <c r="M2898" t="s">
        <v>35</v>
      </c>
      <c r="N2898" t="s">
        <v>174</v>
      </c>
      <c r="O2898" t="s">
        <v>10022</v>
      </c>
      <c r="P2898" t="s">
        <v>10302</v>
      </c>
      <c r="Q2898" t="s">
        <v>176</v>
      </c>
      <c r="R2898" s="2">
        <v>22801</v>
      </c>
      <c r="S2898" t="s">
        <v>39</v>
      </c>
      <c r="T2898" t="s">
        <v>82</v>
      </c>
      <c r="U2898" t="s">
        <v>41</v>
      </c>
      <c r="V2898" t="s">
        <v>13102</v>
      </c>
      <c r="W2898" t="s">
        <v>92</v>
      </c>
      <c r="X2898" t="s">
        <v>83</v>
      </c>
      <c r="Y2898" t="s">
        <v>44</v>
      </c>
      <c r="Z2898">
        <v>4</v>
      </c>
      <c r="AA2898" t="str">
        <f t="shared" si="135"/>
        <v>Non-Active</v>
      </c>
      <c r="AB2898">
        <f t="shared" si="136"/>
        <v>1962</v>
      </c>
      <c r="AC2898">
        <f t="shared" si="137"/>
        <v>63</v>
      </c>
      <c r="AD2898" t="str" cm="1">
        <f t="array" ref="AD2898">_xlfn.IFS(AB2898&lt;1965,"Baby Boomers",AB2898&lt;1981,"Gen X",AB2898&lt;1997,"Millenial",TRUE,("Gen Z"))</f>
        <v>Baby Boomers</v>
      </c>
    </row>
    <row r="2899" spans="1:30" x14ac:dyDescent="0.25">
      <c r="A2899" t="s">
        <v>15898</v>
      </c>
      <c r="B2899" t="s">
        <v>763</v>
      </c>
      <c r="C2899" t="s">
        <v>332</v>
      </c>
      <c r="D2899" s="2">
        <v>43646</v>
      </c>
      <c r="E2899" s="2">
        <v>44766</v>
      </c>
      <c r="F2899" t="s">
        <v>727</v>
      </c>
      <c r="G2899" t="s">
        <v>10023</v>
      </c>
      <c r="H2899" t="s">
        <v>10024</v>
      </c>
      <c r="I2899" t="s">
        <v>49</v>
      </c>
      <c r="J2899" t="s">
        <v>10699</v>
      </c>
      <c r="K2899" t="s">
        <v>51</v>
      </c>
      <c r="L2899" t="s">
        <v>50</v>
      </c>
      <c r="M2899" t="s">
        <v>51</v>
      </c>
      <c r="N2899" t="s">
        <v>98</v>
      </c>
      <c r="O2899" t="s">
        <v>10025</v>
      </c>
      <c r="P2899" t="s">
        <v>10302</v>
      </c>
      <c r="Q2899" t="s">
        <v>147</v>
      </c>
      <c r="R2899" s="2">
        <v>19302</v>
      </c>
      <c r="S2899" t="s">
        <v>39</v>
      </c>
      <c r="T2899" t="s">
        <v>149</v>
      </c>
      <c r="U2899" t="s">
        <v>41</v>
      </c>
      <c r="V2899" t="s">
        <v>13103</v>
      </c>
      <c r="W2899" t="s">
        <v>92</v>
      </c>
      <c r="X2899" t="s">
        <v>103</v>
      </c>
      <c r="Y2899" t="s">
        <v>10447</v>
      </c>
      <c r="Z2899">
        <v>3</v>
      </c>
      <c r="AA2899" t="str">
        <f t="shared" si="135"/>
        <v>Non-Active</v>
      </c>
      <c r="AB2899">
        <f t="shared" si="136"/>
        <v>1952</v>
      </c>
      <c r="AC2899">
        <f t="shared" si="137"/>
        <v>73</v>
      </c>
      <c r="AD2899" t="str" cm="1">
        <f t="array" ref="AD2899">_xlfn.IFS(AB2899&lt;1965,"Baby Boomers",AB2899&lt;1981,"Gen X",AB2899&lt;1997,"Millenial",TRUE,("Gen Z"))</f>
        <v>Baby Boomers</v>
      </c>
    </row>
    <row r="2900" spans="1:30" x14ac:dyDescent="0.25">
      <c r="A2900" t="s">
        <v>15899</v>
      </c>
      <c r="B2900" t="s">
        <v>10026</v>
      </c>
      <c r="C2900" t="s">
        <v>6728</v>
      </c>
      <c r="D2900" s="2">
        <v>44390</v>
      </c>
      <c r="E2900" s="2">
        <v>44631</v>
      </c>
      <c r="F2900" t="s">
        <v>727</v>
      </c>
      <c r="G2900" t="s">
        <v>10027</v>
      </c>
      <c r="H2900" t="s">
        <v>10028</v>
      </c>
      <c r="I2900" t="s">
        <v>138</v>
      </c>
      <c r="J2900" t="s">
        <v>744</v>
      </c>
      <c r="K2900" t="s">
        <v>33</v>
      </c>
      <c r="L2900" t="s">
        <v>50</v>
      </c>
      <c r="M2900" t="s">
        <v>51</v>
      </c>
      <c r="N2900" t="s">
        <v>98</v>
      </c>
      <c r="O2900" t="s">
        <v>10029</v>
      </c>
      <c r="P2900" t="s">
        <v>10302</v>
      </c>
      <c r="Q2900" t="s">
        <v>89</v>
      </c>
      <c r="R2900" s="2">
        <v>34256</v>
      </c>
      <c r="S2900" t="s">
        <v>39</v>
      </c>
      <c r="T2900" t="s">
        <v>102</v>
      </c>
      <c r="U2900" t="s">
        <v>41</v>
      </c>
      <c r="V2900" t="s">
        <v>13104</v>
      </c>
      <c r="W2900" t="s">
        <v>42</v>
      </c>
      <c r="X2900" t="s">
        <v>74</v>
      </c>
      <c r="Y2900" t="s">
        <v>44</v>
      </c>
      <c r="Z2900">
        <v>3</v>
      </c>
      <c r="AA2900" t="str">
        <f t="shared" si="135"/>
        <v>Non-Active</v>
      </c>
      <c r="AB2900">
        <f t="shared" si="136"/>
        <v>1993</v>
      </c>
      <c r="AC2900">
        <f t="shared" si="137"/>
        <v>32</v>
      </c>
      <c r="AD2900" t="str" cm="1">
        <f t="array" ref="AD2900">_xlfn.IFS(AB2900&lt;1965,"Baby Boomers",AB2900&lt;1981,"Gen X",AB2900&lt;1997,"Millenial",TRUE,("Gen Z"))</f>
        <v>Millenial</v>
      </c>
    </row>
    <row r="2901" spans="1:30" x14ac:dyDescent="0.25">
      <c r="A2901" t="s">
        <v>15900</v>
      </c>
      <c r="B2901" t="s">
        <v>907</v>
      </c>
      <c r="C2901" t="s">
        <v>3649</v>
      </c>
      <c r="D2901" s="2">
        <v>44575</v>
      </c>
      <c r="E2901" s="2" t="s">
        <v>10301</v>
      </c>
      <c r="F2901" t="s">
        <v>28</v>
      </c>
      <c r="G2901" t="s">
        <v>10030</v>
      </c>
      <c r="H2901" t="s">
        <v>10031</v>
      </c>
      <c r="I2901" t="s">
        <v>167</v>
      </c>
      <c r="J2901" t="s">
        <v>32</v>
      </c>
      <c r="K2901" t="s">
        <v>33</v>
      </c>
      <c r="L2901" t="s">
        <v>50</v>
      </c>
      <c r="M2901" t="s">
        <v>35</v>
      </c>
      <c r="N2901" t="s">
        <v>36</v>
      </c>
      <c r="O2901" t="s">
        <v>10301</v>
      </c>
      <c r="P2901" t="s">
        <v>10302</v>
      </c>
      <c r="Q2901" t="s">
        <v>80</v>
      </c>
      <c r="R2901" s="2">
        <v>15222</v>
      </c>
      <c r="S2901" t="s">
        <v>39</v>
      </c>
      <c r="T2901" t="s">
        <v>82</v>
      </c>
      <c r="U2901" t="s">
        <v>54</v>
      </c>
      <c r="V2901" t="s">
        <v>13105</v>
      </c>
      <c r="W2901" t="s">
        <v>55</v>
      </c>
      <c r="X2901" t="s">
        <v>103</v>
      </c>
      <c r="Y2901" t="s">
        <v>44</v>
      </c>
      <c r="Z2901">
        <v>3</v>
      </c>
      <c r="AA2901" t="str">
        <f t="shared" si="135"/>
        <v>Active</v>
      </c>
      <c r="AB2901">
        <f t="shared" si="136"/>
        <v>1941</v>
      </c>
      <c r="AC2901">
        <f t="shared" si="137"/>
        <v>84</v>
      </c>
      <c r="AD2901" t="str" cm="1">
        <f t="array" ref="AD2901">_xlfn.IFS(AB2901&lt;1965,"Baby Boomers",AB2901&lt;1981,"Gen X",AB2901&lt;1997,"Millenial",TRUE,("Gen Z"))</f>
        <v>Baby Boomers</v>
      </c>
    </row>
    <row r="2902" spans="1:30" x14ac:dyDescent="0.25">
      <c r="A2902" t="s">
        <v>15901</v>
      </c>
      <c r="B2902" t="s">
        <v>10032</v>
      </c>
      <c r="C2902" t="s">
        <v>1735</v>
      </c>
      <c r="D2902" s="2">
        <v>43831</v>
      </c>
      <c r="E2902" s="2" t="s">
        <v>10301</v>
      </c>
      <c r="F2902" t="s">
        <v>28</v>
      </c>
      <c r="G2902" t="s">
        <v>10033</v>
      </c>
      <c r="H2902" t="s">
        <v>10034</v>
      </c>
      <c r="I2902" t="s">
        <v>97</v>
      </c>
      <c r="J2902" t="s">
        <v>32</v>
      </c>
      <c r="K2902" t="s">
        <v>33</v>
      </c>
      <c r="L2902" t="s">
        <v>34</v>
      </c>
      <c r="M2902" t="s">
        <v>62</v>
      </c>
      <c r="N2902" t="s">
        <v>36</v>
      </c>
      <c r="O2902" t="s">
        <v>10301</v>
      </c>
      <c r="P2902" t="s">
        <v>10302</v>
      </c>
      <c r="Q2902" t="s">
        <v>230</v>
      </c>
      <c r="R2902" s="2">
        <v>28972</v>
      </c>
      <c r="S2902" t="s">
        <v>39</v>
      </c>
      <c r="T2902" t="s">
        <v>102</v>
      </c>
      <c r="U2902" t="s">
        <v>41</v>
      </c>
      <c r="V2902" t="s">
        <v>13106</v>
      </c>
      <c r="W2902" t="s">
        <v>55</v>
      </c>
      <c r="X2902" t="s">
        <v>43</v>
      </c>
      <c r="Y2902" t="s">
        <v>44</v>
      </c>
      <c r="Z2902">
        <v>1</v>
      </c>
      <c r="AA2902" t="str">
        <f t="shared" si="135"/>
        <v>Active</v>
      </c>
      <c r="AB2902">
        <f t="shared" si="136"/>
        <v>1979</v>
      </c>
      <c r="AC2902">
        <f t="shared" si="137"/>
        <v>46</v>
      </c>
      <c r="AD2902" t="str" cm="1">
        <f t="array" ref="AD2902">_xlfn.IFS(AB2902&lt;1965,"Baby Boomers",AB2902&lt;1981,"Gen X",AB2902&lt;1997,"Millenial",TRUE,("Gen Z"))</f>
        <v>Gen X</v>
      </c>
    </row>
    <row r="2903" spans="1:30" x14ac:dyDescent="0.25">
      <c r="A2903" t="s">
        <v>15902</v>
      </c>
      <c r="B2903" t="s">
        <v>2388</v>
      </c>
      <c r="C2903" t="s">
        <v>485</v>
      </c>
      <c r="D2903" s="2">
        <v>44128</v>
      </c>
      <c r="E2903" s="2">
        <v>45027</v>
      </c>
      <c r="F2903" t="s">
        <v>28</v>
      </c>
      <c r="G2903" t="s">
        <v>10035</v>
      </c>
      <c r="H2903" t="s">
        <v>10036</v>
      </c>
      <c r="I2903" t="s">
        <v>117</v>
      </c>
      <c r="J2903" t="s">
        <v>744</v>
      </c>
      <c r="K2903" t="s">
        <v>51</v>
      </c>
      <c r="L2903" t="s">
        <v>50</v>
      </c>
      <c r="M2903" t="s">
        <v>62</v>
      </c>
      <c r="N2903" t="s">
        <v>125</v>
      </c>
      <c r="O2903" t="s">
        <v>10037</v>
      </c>
      <c r="P2903" t="s">
        <v>10302</v>
      </c>
      <c r="Q2903" t="s">
        <v>110</v>
      </c>
      <c r="R2903" s="2">
        <v>22318</v>
      </c>
      <c r="S2903" t="s">
        <v>39</v>
      </c>
      <c r="T2903" t="s">
        <v>112</v>
      </c>
      <c r="U2903" t="s">
        <v>54</v>
      </c>
      <c r="V2903" t="s">
        <v>13107</v>
      </c>
      <c r="W2903" t="s">
        <v>42</v>
      </c>
      <c r="X2903" t="s">
        <v>83</v>
      </c>
      <c r="Y2903" t="s">
        <v>44</v>
      </c>
      <c r="Z2903">
        <v>3</v>
      </c>
      <c r="AA2903" t="str">
        <f t="shared" si="135"/>
        <v>Non-Active</v>
      </c>
      <c r="AB2903">
        <f t="shared" si="136"/>
        <v>1961</v>
      </c>
      <c r="AC2903">
        <f t="shared" si="137"/>
        <v>65</v>
      </c>
      <c r="AD2903" t="str" cm="1">
        <f t="array" ref="AD2903">_xlfn.IFS(AB2903&lt;1965,"Baby Boomers",AB2903&lt;1981,"Gen X",AB2903&lt;1997,"Millenial",TRUE,("Gen Z"))</f>
        <v>Baby Boomers</v>
      </c>
    </row>
    <row r="2904" spans="1:30" x14ac:dyDescent="0.25">
      <c r="A2904" t="s">
        <v>15903</v>
      </c>
      <c r="B2904" t="s">
        <v>1012</v>
      </c>
      <c r="C2904" t="s">
        <v>1626</v>
      </c>
      <c r="D2904" s="2">
        <v>44128</v>
      </c>
      <c r="E2904" s="2" t="s">
        <v>10301</v>
      </c>
      <c r="F2904" t="s">
        <v>28</v>
      </c>
      <c r="G2904" t="s">
        <v>10038</v>
      </c>
      <c r="H2904" t="s">
        <v>10039</v>
      </c>
      <c r="I2904" t="s">
        <v>61</v>
      </c>
      <c r="J2904" t="s">
        <v>32</v>
      </c>
      <c r="K2904" t="s">
        <v>51</v>
      </c>
      <c r="L2904" t="s">
        <v>63</v>
      </c>
      <c r="M2904" t="s">
        <v>62</v>
      </c>
      <c r="N2904" t="s">
        <v>36</v>
      </c>
      <c r="O2904" t="s">
        <v>10301</v>
      </c>
      <c r="P2904" t="s">
        <v>10302</v>
      </c>
      <c r="Q2904" t="s">
        <v>65</v>
      </c>
      <c r="R2904" s="2">
        <v>28771</v>
      </c>
      <c r="S2904" t="s">
        <v>39</v>
      </c>
      <c r="T2904" t="s">
        <v>177</v>
      </c>
      <c r="U2904" t="s">
        <v>54</v>
      </c>
      <c r="V2904" t="s">
        <v>13108</v>
      </c>
      <c r="W2904" t="s">
        <v>55</v>
      </c>
      <c r="X2904" t="s">
        <v>103</v>
      </c>
      <c r="Y2904" t="s">
        <v>44</v>
      </c>
      <c r="Z2904">
        <v>4</v>
      </c>
      <c r="AA2904" t="str">
        <f t="shared" si="135"/>
        <v>Active</v>
      </c>
      <c r="AB2904">
        <f t="shared" si="136"/>
        <v>1978</v>
      </c>
      <c r="AC2904">
        <f t="shared" si="137"/>
        <v>47</v>
      </c>
      <c r="AD2904" t="str" cm="1">
        <f t="array" ref="AD2904">_xlfn.IFS(AB2904&lt;1965,"Baby Boomers",AB2904&lt;1981,"Gen X",AB2904&lt;1997,"Millenial",TRUE,("Gen Z"))</f>
        <v>Gen X</v>
      </c>
    </row>
    <row r="2905" spans="1:30" x14ac:dyDescent="0.25">
      <c r="A2905" t="s">
        <v>15904</v>
      </c>
      <c r="B2905" t="s">
        <v>5707</v>
      </c>
      <c r="C2905" t="s">
        <v>3112</v>
      </c>
      <c r="D2905" s="2">
        <v>44052</v>
      </c>
      <c r="E2905" s="2" t="s">
        <v>10301</v>
      </c>
      <c r="F2905" t="s">
        <v>28</v>
      </c>
      <c r="G2905" t="s">
        <v>10040</v>
      </c>
      <c r="H2905" t="s">
        <v>10041</v>
      </c>
      <c r="I2905" t="s">
        <v>88</v>
      </c>
      <c r="J2905" t="s">
        <v>32</v>
      </c>
      <c r="K2905" t="s">
        <v>51</v>
      </c>
      <c r="L2905" t="s">
        <v>34</v>
      </c>
      <c r="M2905" t="s">
        <v>51</v>
      </c>
      <c r="N2905" t="s">
        <v>36</v>
      </c>
      <c r="O2905" t="s">
        <v>10301</v>
      </c>
      <c r="P2905" t="s">
        <v>10302</v>
      </c>
      <c r="Q2905" t="s">
        <v>230</v>
      </c>
      <c r="R2905" s="2">
        <v>27838</v>
      </c>
      <c r="S2905" t="s">
        <v>39</v>
      </c>
      <c r="T2905" t="s">
        <v>112</v>
      </c>
      <c r="U2905" t="s">
        <v>41</v>
      </c>
      <c r="V2905" t="s">
        <v>13109</v>
      </c>
      <c r="W2905" t="s">
        <v>42</v>
      </c>
      <c r="X2905" t="s">
        <v>103</v>
      </c>
      <c r="Y2905" t="s">
        <v>44</v>
      </c>
      <c r="Z2905">
        <v>4</v>
      </c>
      <c r="AA2905" t="str">
        <f t="shared" si="135"/>
        <v>Active</v>
      </c>
      <c r="AB2905">
        <f t="shared" si="136"/>
        <v>1976</v>
      </c>
      <c r="AC2905">
        <f t="shared" si="137"/>
        <v>50</v>
      </c>
      <c r="AD2905" t="str" cm="1">
        <f t="array" ref="AD2905">_xlfn.IFS(AB2905&lt;1965,"Baby Boomers",AB2905&lt;1981,"Gen X",AB2905&lt;1997,"Millenial",TRUE,("Gen Z"))</f>
        <v>Gen X</v>
      </c>
    </row>
    <row r="2906" spans="1:30" x14ac:dyDescent="0.25">
      <c r="A2906" t="s">
        <v>15905</v>
      </c>
      <c r="B2906" t="s">
        <v>10042</v>
      </c>
      <c r="C2906" t="s">
        <v>7367</v>
      </c>
      <c r="D2906" s="2">
        <v>43548</v>
      </c>
      <c r="E2906" s="2">
        <v>44120</v>
      </c>
      <c r="F2906" t="s">
        <v>28</v>
      </c>
      <c r="G2906" t="s">
        <v>10043</v>
      </c>
      <c r="H2906" t="s">
        <v>10044</v>
      </c>
      <c r="I2906" t="s">
        <v>31</v>
      </c>
      <c r="J2906" t="s">
        <v>32</v>
      </c>
      <c r="K2906" t="s">
        <v>62</v>
      </c>
      <c r="L2906" t="s">
        <v>50</v>
      </c>
      <c r="M2906" t="s">
        <v>51</v>
      </c>
      <c r="N2906" t="s">
        <v>174</v>
      </c>
      <c r="O2906" t="s">
        <v>10045</v>
      </c>
      <c r="P2906" t="s">
        <v>10302</v>
      </c>
      <c r="Q2906" t="s">
        <v>89</v>
      </c>
      <c r="R2906" s="2">
        <v>23321</v>
      </c>
      <c r="S2906" t="s">
        <v>39</v>
      </c>
      <c r="T2906" t="s">
        <v>102</v>
      </c>
      <c r="U2906" t="s">
        <v>41</v>
      </c>
      <c r="V2906" t="s">
        <v>13110</v>
      </c>
      <c r="W2906" t="s">
        <v>73</v>
      </c>
      <c r="X2906" t="s">
        <v>74</v>
      </c>
      <c r="Y2906" t="s">
        <v>44</v>
      </c>
      <c r="Z2906">
        <v>2</v>
      </c>
      <c r="AA2906" t="str">
        <f t="shared" si="135"/>
        <v>Non-Active</v>
      </c>
      <c r="AB2906">
        <f t="shared" si="136"/>
        <v>1963</v>
      </c>
      <c r="AC2906">
        <f t="shared" si="137"/>
        <v>62</v>
      </c>
      <c r="AD2906" t="str" cm="1">
        <f t="array" ref="AD2906">_xlfn.IFS(AB2906&lt;1965,"Baby Boomers",AB2906&lt;1981,"Gen X",AB2906&lt;1997,"Millenial",TRUE,("Gen Z"))</f>
        <v>Baby Boomers</v>
      </c>
    </row>
    <row r="2907" spans="1:30" x14ac:dyDescent="0.25">
      <c r="A2907" t="s">
        <v>15906</v>
      </c>
      <c r="B2907" t="s">
        <v>10046</v>
      </c>
      <c r="C2907" t="s">
        <v>1549</v>
      </c>
      <c r="D2907" s="2">
        <v>44863</v>
      </c>
      <c r="E2907" s="2" t="s">
        <v>10301</v>
      </c>
      <c r="F2907" t="s">
        <v>28</v>
      </c>
      <c r="G2907" t="s">
        <v>10047</v>
      </c>
      <c r="H2907" t="s">
        <v>10048</v>
      </c>
      <c r="I2907" t="s">
        <v>132</v>
      </c>
      <c r="J2907" t="s">
        <v>32</v>
      </c>
      <c r="K2907" t="s">
        <v>51</v>
      </c>
      <c r="L2907" t="s">
        <v>63</v>
      </c>
      <c r="M2907" t="s">
        <v>35</v>
      </c>
      <c r="N2907" t="s">
        <v>36</v>
      </c>
      <c r="O2907" t="s">
        <v>10301</v>
      </c>
      <c r="P2907" t="s">
        <v>10302</v>
      </c>
      <c r="Q2907" t="s">
        <v>304</v>
      </c>
      <c r="R2907" s="2">
        <v>22346</v>
      </c>
      <c r="S2907" t="s">
        <v>39</v>
      </c>
      <c r="T2907" t="s">
        <v>91</v>
      </c>
      <c r="U2907" t="s">
        <v>41</v>
      </c>
      <c r="V2907" t="s">
        <v>13111</v>
      </c>
      <c r="W2907" t="s">
        <v>73</v>
      </c>
      <c r="X2907" t="s">
        <v>43</v>
      </c>
      <c r="Y2907" t="s">
        <v>44</v>
      </c>
      <c r="Z2907">
        <v>3</v>
      </c>
      <c r="AA2907" t="str">
        <f t="shared" si="135"/>
        <v>Active</v>
      </c>
      <c r="AB2907">
        <f t="shared" si="136"/>
        <v>1961</v>
      </c>
      <c r="AC2907">
        <f t="shared" si="137"/>
        <v>65</v>
      </c>
      <c r="AD2907" t="str" cm="1">
        <f t="array" ref="AD2907">_xlfn.IFS(AB2907&lt;1965,"Baby Boomers",AB2907&lt;1981,"Gen X",AB2907&lt;1997,"Millenial",TRUE,("Gen Z"))</f>
        <v>Baby Boomers</v>
      </c>
    </row>
    <row r="2908" spans="1:30" x14ac:dyDescent="0.25">
      <c r="A2908" t="s">
        <v>15907</v>
      </c>
      <c r="B2908" t="s">
        <v>5350</v>
      </c>
      <c r="C2908" t="s">
        <v>10049</v>
      </c>
      <c r="D2908" s="2">
        <v>45062</v>
      </c>
      <c r="E2908" s="2" t="s">
        <v>10301</v>
      </c>
      <c r="F2908" t="s">
        <v>28</v>
      </c>
      <c r="G2908" t="s">
        <v>10050</v>
      </c>
      <c r="H2908" t="s">
        <v>10051</v>
      </c>
      <c r="I2908" t="s">
        <v>49</v>
      </c>
      <c r="J2908" t="s">
        <v>32</v>
      </c>
      <c r="K2908" t="s">
        <v>33</v>
      </c>
      <c r="L2908" t="s">
        <v>63</v>
      </c>
      <c r="M2908" t="s">
        <v>35</v>
      </c>
      <c r="N2908" t="s">
        <v>36</v>
      </c>
      <c r="O2908" t="s">
        <v>10301</v>
      </c>
      <c r="P2908" t="s">
        <v>10302</v>
      </c>
      <c r="Q2908" t="s">
        <v>89</v>
      </c>
      <c r="R2908" s="2">
        <v>33906</v>
      </c>
      <c r="S2908" t="s">
        <v>39</v>
      </c>
      <c r="T2908" t="s">
        <v>612</v>
      </c>
      <c r="U2908" t="s">
        <v>54</v>
      </c>
      <c r="V2908" t="s">
        <v>11474</v>
      </c>
      <c r="W2908" t="s">
        <v>55</v>
      </c>
      <c r="X2908" t="s">
        <v>74</v>
      </c>
      <c r="Y2908" t="s">
        <v>44</v>
      </c>
      <c r="Z2908">
        <v>3</v>
      </c>
      <c r="AA2908" t="str">
        <f t="shared" si="135"/>
        <v>Active</v>
      </c>
      <c r="AB2908">
        <f t="shared" si="136"/>
        <v>1992</v>
      </c>
      <c r="AC2908">
        <f t="shared" si="137"/>
        <v>33</v>
      </c>
      <c r="AD2908" t="str" cm="1">
        <f t="array" ref="AD2908">_xlfn.IFS(AB2908&lt;1965,"Baby Boomers",AB2908&lt;1981,"Gen X",AB2908&lt;1997,"Millenial",TRUE,("Gen Z"))</f>
        <v>Millenial</v>
      </c>
    </row>
    <row r="2909" spans="1:30" x14ac:dyDescent="0.25">
      <c r="A2909" t="s">
        <v>15908</v>
      </c>
      <c r="B2909" t="s">
        <v>385</v>
      </c>
      <c r="C2909" t="s">
        <v>668</v>
      </c>
      <c r="D2909" s="2">
        <v>45076</v>
      </c>
      <c r="E2909" s="2" t="s">
        <v>10301</v>
      </c>
      <c r="F2909" t="s">
        <v>28</v>
      </c>
      <c r="G2909" t="s">
        <v>10052</v>
      </c>
      <c r="H2909" t="s">
        <v>10053</v>
      </c>
      <c r="I2909" t="s">
        <v>138</v>
      </c>
      <c r="J2909" t="s">
        <v>32</v>
      </c>
      <c r="K2909" t="s">
        <v>51</v>
      </c>
      <c r="L2909" t="s">
        <v>63</v>
      </c>
      <c r="M2909" t="s">
        <v>51</v>
      </c>
      <c r="N2909" t="s">
        <v>36</v>
      </c>
      <c r="O2909" t="s">
        <v>10301</v>
      </c>
      <c r="P2909" t="s">
        <v>10302</v>
      </c>
      <c r="Q2909" t="s">
        <v>176</v>
      </c>
      <c r="R2909" s="2">
        <v>32647</v>
      </c>
      <c r="S2909" t="s">
        <v>39</v>
      </c>
      <c r="T2909" t="s">
        <v>702</v>
      </c>
      <c r="U2909" t="s">
        <v>54</v>
      </c>
      <c r="V2909" t="s">
        <v>13112</v>
      </c>
      <c r="W2909" t="s">
        <v>42</v>
      </c>
      <c r="X2909" t="s">
        <v>74</v>
      </c>
      <c r="Y2909" t="s">
        <v>44</v>
      </c>
      <c r="Z2909">
        <v>3</v>
      </c>
      <c r="AA2909" t="str">
        <f t="shared" si="135"/>
        <v>Active</v>
      </c>
      <c r="AB2909">
        <f t="shared" si="136"/>
        <v>1989</v>
      </c>
      <c r="AC2909">
        <f t="shared" si="137"/>
        <v>36</v>
      </c>
      <c r="AD2909" t="str" cm="1">
        <f t="array" ref="AD2909">_xlfn.IFS(AB2909&lt;1965,"Baby Boomers",AB2909&lt;1981,"Gen X",AB2909&lt;1997,"Millenial",TRUE,("Gen Z"))</f>
        <v>Millenial</v>
      </c>
    </row>
    <row r="2910" spans="1:30" x14ac:dyDescent="0.25">
      <c r="A2910" t="s">
        <v>15909</v>
      </c>
      <c r="B2910" t="s">
        <v>3424</v>
      </c>
      <c r="C2910" t="s">
        <v>10054</v>
      </c>
      <c r="D2910" s="2">
        <v>43644</v>
      </c>
      <c r="E2910" s="2">
        <v>44546</v>
      </c>
      <c r="F2910" t="s">
        <v>28</v>
      </c>
      <c r="G2910" t="s">
        <v>10055</v>
      </c>
      <c r="H2910" t="s">
        <v>10056</v>
      </c>
      <c r="I2910" t="s">
        <v>79</v>
      </c>
      <c r="J2910" t="s">
        <v>744</v>
      </c>
      <c r="K2910" t="s">
        <v>51</v>
      </c>
      <c r="L2910" t="s">
        <v>63</v>
      </c>
      <c r="M2910" t="s">
        <v>35</v>
      </c>
      <c r="N2910" t="s">
        <v>125</v>
      </c>
      <c r="O2910" t="s">
        <v>10057</v>
      </c>
      <c r="P2910" t="s">
        <v>10302</v>
      </c>
      <c r="Q2910" t="s">
        <v>89</v>
      </c>
      <c r="R2910" s="2">
        <v>33701</v>
      </c>
      <c r="S2910" t="s">
        <v>39</v>
      </c>
      <c r="T2910" t="s">
        <v>192</v>
      </c>
      <c r="U2910" t="s">
        <v>54</v>
      </c>
      <c r="V2910" t="s">
        <v>13113</v>
      </c>
      <c r="W2910" t="s">
        <v>73</v>
      </c>
      <c r="X2910" t="s">
        <v>103</v>
      </c>
      <c r="Y2910" t="s">
        <v>44</v>
      </c>
      <c r="Z2910">
        <v>3</v>
      </c>
      <c r="AA2910" t="str">
        <f t="shared" si="135"/>
        <v>Non-Active</v>
      </c>
      <c r="AB2910">
        <f t="shared" si="136"/>
        <v>1992</v>
      </c>
      <c r="AC2910">
        <f t="shared" si="137"/>
        <v>34</v>
      </c>
      <c r="AD2910" t="str" cm="1">
        <f t="array" ref="AD2910">_xlfn.IFS(AB2910&lt;1965,"Baby Boomers",AB2910&lt;1981,"Gen X",AB2910&lt;1997,"Millenial",TRUE,("Gen Z"))</f>
        <v>Millenial</v>
      </c>
    </row>
    <row r="2911" spans="1:30" x14ac:dyDescent="0.25">
      <c r="A2911" t="s">
        <v>15910</v>
      </c>
      <c r="B2911" t="s">
        <v>2739</v>
      </c>
      <c r="C2911" t="s">
        <v>206</v>
      </c>
      <c r="D2911" s="2">
        <v>45010</v>
      </c>
      <c r="E2911" s="2">
        <v>45063</v>
      </c>
      <c r="F2911" t="s">
        <v>28</v>
      </c>
      <c r="G2911" t="s">
        <v>10058</v>
      </c>
      <c r="H2911" t="s">
        <v>10059</v>
      </c>
      <c r="I2911" t="s">
        <v>167</v>
      </c>
      <c r="J2911" t="s">
        <v>744</v>
      </c>
      <c r="K2911" t="s">
        <v>33</v>
      </c>
      <c r="L2911" t="s">
        <v>50</v>
      </c>
      <c r="M2911" t="s">
        <v>51</v>
      </c>
      <c r="N2911" t="s">
        <v>139</v>
      </c>
      <c r="O2911" t="s">
        <v>10060</v>
      </c>
      <c r="P2911" t="s">
        <v>10302</v>
      </c>
      <c r="Q2911" t="s">
        <v>80</v>
      </c>
      <c r="R2911" s="2">
        <v>29027</v>
      </c>
      <c r="S2911" t="s">
        <v>39</v>
      </c>
      <c r="T2911" t="s">
        <v>177</v>
      </c>
      <c r="U2911" t="s">
        <v>54</v>
      </c>
      <c r="V2911" t="s">
        <v>13114</v>
      </c>
      <c r="W2911" t="s">
        <v>127</v>
      </c>
      <c r="X2911" t="s">
        <v>103</v>
      </c>
      <c r="Y2911" t="s">
        <v>44</v>
      </c>
      <c r="Z2911">
        <v>3</v>
      </c>
      <c r="AA2911" t="str">
        <f t="shared" si="135"/>
        <v>Non-Active</v>
      </c>
      <c r="AB2911">
        <f t="shared" si="136"/>
        <v>1979</v>
      </c>
      <c r="AC2911">
        <f t="shared" si="137"/>
        <v>46</v>
      </c>
      <c r="AD2911" t="str" cm="1">
        <f t="array" ref="AD2911">_xlfn.IFS(AB2911&lt;1965,"Baby Boomers",AB2911&lt;1981,"Gen X",AB2911&lt;1997,"Millenial",TRUE,("Gen Z"))</f>
        <v>Gen X</v>
      </c>
    </row>
    <row r="2912" spans="1:30" x14ac:dyDescent="0.25">
      <c r="A2912" t="s">
        <v>15911</v>
      </c>
      <c r="B2912" t="s">
        <v>10061</v>
      </c>
      <c r="C2912" t="s">
        <v>3173</v>
      </c>
      <c r="D2912" s="2">
        <v>44799</v>
      </c>
      <c r="E2912" s="2" t="s">
        <v>10301</v>
      </c>
      <c r="F2912" t="s">
        <v>28</v>
      </c>
      <c r="G2912" t="s">
        <v>10062</v>
      </c>
      <c r="H2912" t="s">
        <v>10063</v>
      </c>
      <c r="I2912" t="s">
        <v>97</v>
      </c>
      <c r="J2912" t="s">
        <v>32</v>
      </c>
      <c r="K2912" t="s">
        <v>62</v>
      </c>
      <c r="L2912" t="s">
        <v>50</v>
      </c>
      <c r="M2912" t="s">
        <v>51</v>
      </c>
      <c r="N2912" t="s">
        <v>36</v>
      </c>
      <c r="O2912" t="s">
        <v>10301</v>
      </c>
      <c r="P2912" t="s">
        <v>10302</v>
      </c>
      <c r="Q2912" t="s">
        <v>110</v>
      </c>
      <c r="R2912" s="2">
        <v>26693</v>
      </c>
      <c r="S2912" t="s">
        <v>39</v>
      </c>
      <c r="T2912" t="s">
        <v>418</v>
      </c>
      <c r="U2912" t="s">
        <v>41</v>
      </c>
      <c r="V2912" t="s">
        <v>13115</v>
      </c>
      <c r="W2912" t="s">
        <v>92</v>
      </c>
      <c r="X2912" t="s">
        <v>74</v>
      </c>
      <c r="Y2912" t="s">
        <v>44</v>
      </c>
      <c r="Z2912">
        <v>3</v>
      </c>
      <c r="AA2912" t="str">
        <f t="shared" si="135"/>
        <v>Active</v>
      </c>
      <c r="AB2912">
        <f t="shared" si="136"/>
        <v>1973</v>
      </c>
      <c r="AC2912">
        <f t="shared" si="137"/>
        <v>53</v>
      </c>
      <c r="AD2912" t="str" cm="1">
        <f t="array" ref="AD2912">_xlfn.IFS(AB2912&lt;1965,"Baby Boomers",AB2912&lt;1981,"Gen X",AB2912&lt;1997,"Millenial",TRUE,("Gen Z"))</f>
        <v>Gen X</v>
      </c>
    </row>
    <row r="2913" spans="1:30" x14ac:dyDescent="0.25">
      <c r="A2913" t="s">
        <v>15912</v>
      </c>
      <c r="B2913" t="s">
        <v>428</v>
      </c>
      <c r="C2913" t="s">
        <v>1928</v>
      </c>
      <c r="D2913" s="2">
        <v>43784</v>
      </c>
      <c r="E2913" s="2" t="s">
        <v>10301</v>
      </c>
      <c r="F2913" t="s">
        <v>28</v>
      </c>
      <c r="G2913" t="s">
        <v>10064</v>
      </c>
      <c r="H2913" t="s">
        <v>10065</v>
      </c>
      <c r="I2913" t="s">
        <v>117</v>
      </c>
      <c r="J2913" t="s">
        <v>32</v>
      </c>
      <c r="K2913" t="s">
        <v>33</v>
      </c>
      <c r="L2913" t="s">
        <v>34</v>
      </c>
      <c r="M2913" t="s">
        <v>35</v>
      </c>
      <c r="N2913" t="s">
        <v>36</v>
      </c>
      <c r="O2913" t="s">
        <v>10301</v>
      </c>
      <c r="P2913" t="s">
        <v>10302</v>
      </c>
      <c r="Q2913" t="s">
        <v>80</v>
      </c>
      <c r="R2913" s="2">
        <v>18327</v>
      </c>
      <c r="S2913" t="s">
        <v>39</v>
      </c>
      <c r="T2913" t="s">
        <v>82</v>
      </c>
      <c r="U2913" t="s">
        <v>41</v>
      </c>
      <c r="V2913" t="s">
        <v>13116</v>
      </c>
      <c r="W2913" t="s">
        <v>55</v>
      </c>
      <c r="X2913" t="s">
        <v>103</v>
      </c>
      <c r="Y2913" t="s">
        <v>44</v>
      </c>
      <c r="Z2913">
        <v>3</v>
      </c>
      <c r="AA2913" t="str">
        <f t="shared" si="135"/>
        <v>Active</v>
      </c>
      <c r="AB2913">
        <f t="shared" si="136"/>
        <v>1950</v>
      </c>
      <c r="AC2913">
        <f t="shared" si="137"/>
        <v>76</v>
      </c>
      <c r="AD2913" t="str" cm="1">
        <f t="array" ref="AD2913">_xlfn.IFS(AB2913&lt;1965,"Baby Boomers",AB2913&lt;1981,"Gen X",AB2913&lt;1997,"Millenial",TRUE,("Gen Z"))</f>
        <v>Baby Boomers</v>
      </c>
    </row>
    <row r="2914" spans="1:30" x14ac:dyDescent="0.25">
      <c r="A2914" t="s">
        <v>15913</v>
      </c>
      <c r="B2914" t="s">
        <v>10066</v>
      </c>
      <c r="C2914" t="s">
        <v>2245</v>
      </c>
      <c r="D2914" s="2">
        <v>44430</v>
      </c>
      <c r="E2914" s="2" t="s">
        <v>10301</v>
      </c>
      <c r="F2914" t="s">
        <v>28</v>
      </c>
      <c r="G2914" t="s">
        <v>10067</v>
      </c>
      <c r="H2914" t="s">
        <v>10068</v>
      </c>
      <c r="I2914" t="s">
        <v>61</v>
      </c>
      <c r="J2914" t="s">
        <v>32</v>
      </c>
      <c r="K2914" t="s">
        <v>51</v>
      </c>
      <c r="L2914" t="s">
        <v>34</v>
      </c>
      <c r="M2914" t="s">
        <v>51</v>
      </c>
      <c r="N2914" t="s">
        <v>36</v>
      </c>
      <c r="O2914" t="s">
        <v>10301</v>
      </c>
      <c r="P2914" t="s">
        <v>10302</v>
      </c>
      <c r="Q2914" t="s">
        <v>1011</v>
      </c>
      <c r="R2914" s="2">
        <v>18973</v>
      </c>
      <c r="S2914" t="s">
        <v>39</v>
      </c>
      <c r="T2914" t="s">
        <v>112</v>
      </c>
      <c r="U2914" t="s">
        <v>54</v>
      </c>
      <c r="V2914" t="s">
        <v>13117</v>
      </c>
      <c r="W2914" t="s">
        <v>55</v>
      </c>
      <c r="X2914" t="s">
        <v>103</v>
      </c>
      <c r="Y2914" t="s">
        <v>44</v>
      </c>
      <c r="Z2914">
        <v>5</v>
      </c>
      <c r="AA2914" t="str">
        <f t="shared" si="135"/>
        <v>Active</v>
      </c>
      <c r="AB2914">
        <f t="shared" si="136"/>
        <v>1951</v>
      </c>
      <c r="AC2914">
        <f t="shared" si="137"/>
        <v>74</v>
      </c>
      <c r="AD2914" t="str" cm="1">
        <f t="array" ref="AD2914">_xlfn.IFS(AB2914&lt;1965,"Baby Boomers",AB2914&lt;1981,"Gen X",AB2914&lt;1997,"Millenial",TRUE,("Gen Z"))</f>
        <v>Baby Boomers</v>
      </c>
    </row>
    <row r="2915" spans="1:30" x14ac:dyDescent="0.25">
      <c r="A2915" t="s">
        <v>15914</v>
      </c>
      <c r="B2915" t="s">
        <v>9896</v>
      </c>
      <c r="C2915" t="s">
        <v>1422</v>
      </c>
      <c r="D2915" s="2">
        <v>44894</v>
      </c>
      <c r="E2915" s="2" t="s">
        <v>10301</v>
      </c>
      <c r="F2915" t="s">
        <v>28</v>
      </c>
      <c r="G2915" t="s">
        <v>10069</v>
      </c>
      <c r="H2915" t="s">
        <v>10070</v>
      </c>
      <c r="I2915" t="s">
        <v>88</v>
      </c>
      <c r="J2915" t="s">
        <v>32</v>
      </c>
      <c r="K2915" t="s">
        <v>51</v>
      </c>
      <c r="L2915" t="s">
        <v>50</v>
      </c>
      <c r="M2915" t="s">
        <v>62</v>
      </c>
      <c r="N2915" t="s">
        <v>36</v>
      </c>
      <c r="O2915" t="s">
        <v>10301</v>
      </c>
      <c r="P2915" t="s">
        <v>10302</v>
      </c>
      <c r="Q2915" t="s">
        <v>80</v>
      </c>
      <c r="R2915" s="2">
        <v>22411</v>
      </c>
      <c r="S2915" t="s">
        <v>39</v>
      </c>
      <c r="T2915" t="s">
        <v>102</v>
      </c>
      <c r="U2915" t="s">
        <v>54</v>
      </c>
      <c r="V2915" t="s">
        <v>10332</v>
      </c>
      <c r="W2915" t="s">
        <v>42</v>
      </c>
      <c r="X2915" t="s">
        <v>83</v>
      </c>
      <c r="Y2915" t="s">
        <v>44</v>
      </c>
      <c r="Z2915">
        <v>3</v>
      </c>
      <c r="AA2915" t="str">
        <f t="shared" si="135"/>
        <v>Active</v>
      </c>
      <c r="AB2915">
        <f t="shared" si="136"/>
        <v>1961</v>
      </c>
      <c r="AC2915">
        <f t="shared" si="137"/>
        <v>64</v>
      </c>
      <c r="AD2915" t="str" cm="1">
        <f t="array" ref="AD2915">_xlfn.IFS(AB2915&lt;1965,"Baby Boomers",AB2915&lt;1981,"Gen X",AB2915&lt;1997,"Millenial",TRUE,("Gen Z"))</f>
        <v>Baby Boomers</v>
      </c>
    </row>
    <row r="2916" spans="1:30" x14ac:dyDescent="0.25">
      <c r="A2916" t="s">
        <v>15915</v>
      </c>
      <c r="B2916" t="s">
        <v>2422</v>
      </c>
      <c r="C2916" t="s">
        <v>3594</v>
      </c>
      <c r="D2916" s="2">
        <v>44849</v>
      </c>
      <c r="E2916" s="2">
        <v>44951</v>
      </c>
      <c r="F2916" t="s">
        <v>727</v>
      </c>
      <c r="G2916" t="s">
        <v>10071</v>
      </c>
      <c r="H2916" t="s">
        <v>10072</v>
      </c>
      <c r="I2916" t="s">
        <v>97</v>
      </c>
      <c r="J2916" t="s">
        <v>32</v>
      </c>
      <c r="K2916" t="s">
        <v>62</v>
      </c>
      <c r="L2916" t="s">
        <v>34</v>
      </c>
      <c r="M2916" t="s">
        <v>35</v>
      </c>
      <c r="N2916" t="s">
        <v>98</v>
      </c>
      <c r="O2916" t="s">
        <v>10073</v>
      </c>
      <c r="P2916" t="s">
        <v>10302</v>
      </c>
      <c r="Q2916" t="s">
        <v>80</v>
      </c>
      <c r="R2916" s="2">
        <v>20117</v>
      </c>
      <c r="S2916" t="s">
        <v>39</v>
      </c>
      <c r="T2916" t="s">
        <v>149</v>
      </c>
      <c r="U2916" t="s">
        <v>41</v>
      </c>
      <c r="V2916" t="s">
        <v>13118</v>
      </c>
      <c r="W2916" t="s">
        <v>42</v>
      </c>
      <c r="X2916" t="s">
        <v>74</v>
      </c>
      <c r="Y2916" t="s">
        <v>44</v>
      </c>
      <c r="Z2916">
        <v>1</v>
      </c>
      <c r="AA2916" t="str">
        <f t="shared" si="135"/>
        <v>Non-Active</v>
      </c>
      <c r="AB2916">
        <f t="shared" si="136"/>
        <v>1955</v>
      </c>
      <c r="AC2916">
        <f t="shared" si="137"/>
        <v>71</v>
      </c>
      <c r="AD2916" t="str" cm="1">
        <f t="array" ref="AD2916">_xlfn.IFS(AB2916&lt;1965,"Baby Boomers",AB2916&lt;1981,"Gen X",AB2916&lt;1997,"Millenial",TRUE,("Gen Z"))</f>
        <v>Baby Boomers</v>
      </c>
    </row>
    <row r="2917" spans="1:30" x14ac:dyDescent="0.25">
      <c r="A2917" t="s">
        <v>15916</v>
      </c>
      <c r="B2917" t="s">
        <v>6578</v>
      </c>
      <c r="C2917" t="s">
        <v>3349</v>
      </c>
      <c r="D2917" s="2">
        <v>44408</v>
      </c>
      <c r="E2917" s="2" t="s">
        <v>10301</v>
      </c>
      <c r="F2917" t="s">
        <v>727</v>
      </c>
      <c r="G2917" t="s">
        <v>10074</v>
      </c>
      <c r="H2917" t="s">
        <v>10075</v>
      </c>
      <c r="I2917" t="s">
        <v>117</v>
      </c>
      <c r="J2917" t="s">
        <v>32</v>
      </c>
      <c r="K2917" t="s">
        <v>62</v>
      </c>
      <c r="L2917" t="s">
        <v>34</v>
      </c>
      <c r="M2917" t="s">
        <v>51</v>
      </c>
      <c r="N2917" t="s">
        <v>36</v>
      </c>
      <c r="O2917" t="s">
        <v>10301</v>
      </c>
      <c r="P2917" t="s">
        <v>10302</v>
      </c>
      <c r="Q2917" t="s">
        <v>52</v>
      </c>
      <c r="R2917" s="2">
        <v>36573</v>
      </c>
      <c r="S2917" t="s">
        <v>39</v>
      </c>
      <c r="T2917" t="s">
        <v>162</v>
      </c>
      <c r="U2917" t="s">
        <v>54</v>
      </c>
      <c r="V2917" t="s">
        <v>13119</v>
      </c>
      <c r="W2917" t="s">
        <v>73</v>
      </c>
      <c r="X2917" t="s">
        <v>43</v>
      </c>
      <c r="Y2917" t="s">
        <v>44</v>
      </c>
      <c r="Z2917">
        <v>2</v>
      </c>
      <c r="AA2917" t="str">
        <f t="shared" si="135"/>
        <v>Active</v>
      </c>
      <c r="AB2917">
        <f t="shared" si="136"/>
        <v>2000</v>
      </c>
      <c r="AC2917">
        <f t="shared" si="137"/>
        <v>26</v>
      </c>
      <c r="AD2917" t="str" cm="1">
        <f t="array" ref="AD2917">_xlfn.IFS(AB2917&lt;1965,"Baby Boomers",AB2917&lt;1981,"Gen X",AB2917&lt;1997,"Millenial",TRUE,("Gen Z"))</f>
        <v>Gen Z</v>
      </c>
    </row>
    <row r="2918" spans="1:30" x14ac:dyDescent="0.25">
      <c r="A2918" t="s">
        <v>15917</v>
      </c>
      <c r="B2918" t="s">
        <v>3835</v>
      </c>
      <c r="C2918" t="s">
        <v>478</v>
      </c>
      <c r="D2918" s="2">
        <v>44613</v>
      </c>
      <c r="E2918" s="2">
        <v>45072</v>
      </c>
      <c r="F2918" t="s">
        <v>727</v>
      </c>
      <c r="G2918" t="s">
        <v>10076</v>
      </c>
      <c r="H2918" t="s">
        <v>10077</v>
      </c>
      <c r="I2918" t="s">
        <v>61</v>
      </c>
      <c r="J2918" t="s">
        <v>32</v>
      </c>
      <c r="K2918" t="s">
        <v>51</v>
      </c>
      <c r="L2918" t="s">
        <v>50</v>
      </c>
      <c r="M2918" t="s">
        <v>62</v>
      </c>
      <c r="N2918" t="s">
        <v>139</v>
      </c>
      <c r="O2918" t="s">
        <v>10078</v>
      </c>
      <c r="P2918" t="s">
        <v>10302</v>
      </c>
      <c r="Q2918" t="s">
        <v>89</v>
      </c>
      <c r="R2918" s="2">
        <v>24071</v>
      </c>
      <c r="S2918" t="s">
        <v>39</v>
      </c>
      <c r="T2918" t="s">
        <v>286</v>
      </c>
      <c r="U2918" t="s">
        <v>54</v>
      </c>
      <c r="V2918" t="s">
        <v>13120</v>
      </c>
      <c r="W2918" t="s">
        <v>55</v>
      </c>
      <c r="X2918" t="s">
        <v>83</v>
      </c>
      <c r="Y2918" t="s">
        <v>44</v>
      </c>
      <c r="Z2918">
        <v>4</v>
      </c>
      <c r="AA2918" t="str">
        <f t="shared" si="135"/>
        <v>Non-Active</v>
      </c>
      <c r="AB2918">
        <f t="shared" si="136"/>
        <v>1965</v>
      </c>
      <c r="AC2918">
        <f t="shared" si="137"/>
        <v>60</v>
      </c>
      <c r="AD2918" t="str" cm="1">
        <f t="array" ref="AD2918">_xlfn.IFS(AB2918&lt;1965,"Baby Boomers",AB2918&lt;1981,"Gen X",AB2918&lt;1997,"Millenial",TRUE,("Gen Z"))</f>
        <v>Gen X</v>
      </c>
    </row>
    <row r="2919" spans="1:30" x14ac:dyDescent="0.25">
      <c r="A2919" t="s">
        <v>15918</v>
      </c>
      <c r="B2919" t="s">
        <v>10079</v>
      </c>
      <c r="C2919" t="s">
        <v>1427</v>
      </c>
      <c r="D2919" s="2">
        <v>44437</v>
      </c>
      <c r="E2919" s="2" t="s">
        <v>10301</v>
      </c>
      <c r="F2919" t="s">
        <v>727</v>
      </c>
      <c r="G2919" t="s">
        <v>10080</v>
      </c>
      <c r="H2919" t="s">
        <v>10081</v>
      </c>
      <c r="I2919" t="s">
        <v>88</v>
      </c>
      <c r="J2919" t="s">
        <v>32</v>
      </c>
      <c r="K2919" t="s">
        <v>33</v>
      </c>
      <c r="L2919" t="s">
        <v>63</v>
      </c>
      <c r="M2919" t="s">
        <v>35</v>
      </c>
      <c r="N2919" t="s">
        <v>36</v>
      </c>
      <c r="O2919" t="s">
        <v>10301</v>
      </c>
      <c r="P2919" t="s">
        <v>10302</v>
      </c>
      <c r="Q2919" t="s">
        <v>80</v>
      </c>
      <c r="R2919" s="2">
        <v>21256</v>
      </c>
      <c r="S2919" t="s">
        <v>39</v>
      </c>
      <c r="T2919" t="s">
        <v>162</v>
      </c>
      <c r="U2919" t="s">
        <v>54</v>
      </c>
      <c r="V2919" t="s">
        <v>13121</v>
      </c>
      <c r="W2919" t="s">
        <v>42</v>
      </c>
      <c r="X2919" t="s">
        <v>83</v>
      </c>
      <c r="Y2919" t="s">
        <v>44</v>
      </c>
      <c r="Z2919">
        <v>3</v>
      </c>
      <c r="AA2919" t="str">
        <f t="shared" si="135"/>
        <v>Active</v>
      </c>
      <c r="AB2919">
        <f t="shared" si="136"/>
        <v>1958</v>
      </c>
      <c r="AC2919">
        <f t="shared" si="137"/>
        <v>68</v>
      </c>
      <c r="AD2919" t="str" cm="1">
        <f t="array" ref="AD2919">_xlfn.IFS(AB2919&lt;1965,"Baby Boomers",AB2919&lt;1981,"Gen X",AB2919&lt;1997,"Millenial",TRUE,("Gen Z"))</f>
        <v>Baby Boomers</v>
      </c>
    </row>
    <row r="2920" spans="1:30" x14ac:dyDescent="0.25">
      <c r="A2920" t="s">
        <v>15919</v>
      </c>
      <c r="B2920" t="s">
        <v>3703</v>
      </c>
      <c r="C2920" t="s">
        <v>1169</v>
      </c>
      <c r="D2920" s="2">
        <v>44543</v>
      </c>
      <c r="E2920" s="2">
        <v>44955</v>
      </c>
      <c r="F2920" t="s">
        <v>727</v>
      </c>
      <c r="G2920" t="s">
        <v>10082</v>
      </c>
      <c r="H2920" t="s">
        <v>10083</v>
      </c>
      <c r="I2920" t="s">
        <v>31</v>
      </c>
      <c r="J2920" t="s">
        <v>744</v>
      </c>
      <c r="K2920" t="s">
        <v>62</v>
      </c>
      <c r="L2920" t="s">
        <v>34</v>
      </c>
      <c r="M2920" t="s">
        <v>51</v>
      </c>
      <c r="N2920" t="s">
        <v>139</v>
      </c>
      <c r="O2920" t="s">
        <v>10084</v>
      </c>
      <c r="P2920" t="s">
        <v>10302</v>
      </c>
      <c r="Q2920" t="s">
        <v>176</v>
      </c>
      <c r="R2920" s="2">
        <v>29685</v>
      </c>
      <c r="S2920" t="s">
        <v>39</v>
      </c>
      <c r="T2920" t="s">
        <v>183</v>
      </c>
      <c r="U2920" t="s">
        <v>54</v>
      </c>
      <c r="V2920" t="s">
        <v>13122</v>
      </c>
      <c r="W2920" t="s">
        <v>127</v>
      </c>
      <c r="X2920" t="s">
        <v>74</v>
      </c>
      <c r="Y2920" t="s">
        <v>44</v>
      </c>
      <c r="Z2920">
        <v>4</v>
      </c>
      <c r="AA2920" t="str">
        <f t="shared" si="135"/>
        <v>Non-Active</v>
      </c>
      <c r="AB2920">
        <f t="shared" si="136"/>
        <v>1981</v>
      </c>
      <c r="AC2920">
        <f t="shared" si="137"/>
        <v>45</v>
      </c>
      <c r="AD2920" t="str" cm="1">
        <f t="array" ref="AD2920">_xlfn.IFS(AB2920&lt;1965,"Baby Boomers",AB2920&lt;1981,"Gen X",AB2920&lt;1997,"Millenial",TRUE,("Gen Z"))</f>
        <v>Millenial</v>
      </c>
    </row>
    <row r="2921" spans="1:30" x14ac:dyDescent="0.25">
      <c r="A2921" t="s">
        <v>15920</v>
      </c>
      <c r="B2921" t="s">
        <v>5792</v>
      </c>
      <c r="C2921" t="s">
        <v>5728</v>
      </c>
      <c r="D2921" s="2">
        <v>44285</v>
      </c>
      <c r="E2921" s="2">
        <v>44604</v>
      </c>
      <c r="F2921" t="s">
        <v>727</v>
      </c>
      <c r="G2921" t="s">
        <v>10085</v>
      </c>
      <c r="H2921" t="s">
        <v>10086</v>
      </c>
      <c r="I2921" t="s">
        <v>132</v>
      </c>
      <c r="J2921" t="s">
        <v>10699</v>
      </c>
      <c r="K2921" t="s">
        <v>51</v>
      </c>
      <c r="L2921" t="s">
        <v>63</v>
      </c>
      <c r="M2921" t="s">
        <v>35</v>
      </c>
      <c r="N2921" t="s">
        <v>98</v>
      </c>
      <c r="O2921" t="s">
        <v>10087</v>
      </c>
      <c r="P2921" t="s">
        <v>10302</v>
      </c>
      <c r="Q2921" t="s">
        <v>503</v>
      </c>
      <c r="R2921" s="2">
        <v>20917</v>
      </c>
      <c r="S2921" t="s">
        <v>39</v>
      </c>
      <c r="T2921" t="s">
        <v>162</v>
      </c>
      <c r="U2921" t="s">
        <v>41</v>
      </c>
      <c r="V2921" t="s">
        <v>13123</v>
      </c>
      <c r="W2921" t="s">
        <v>73</v>
      </c>
      <c r="X2921" t="s">
        <v>103</v>
      </c>
      <c r="Y2921" t="s">
        <v>44</v>
      </c>
      <c r="Z2921">
        <v>2</v>
      </c>
      <c r="AA2921" t="str">
        <f t="shared" si="135"/>
        <v>Non-Active</v>
      </c>
      <c r="AB2921">
        <f t="shared" si="136"/>
        <v>1957</v>
      </c>
      <c r="AC2921">
        <f t="shared" si="137"/>
        <v>69</v>
      </c>
      <c r="AD2921" t="str" cm="1">
        <f t="array" ref="AD2921">_xlfn.IFS(AB2921&lt;1965,"Baby Boomers",AB2921&lt;1981,"Gen X",AB2921&lt;1997,"Millenial",TRUE,("Gen Z"))</f>
        <v>Baby Boomers</v>
      </c>
    </row>
    <row r="2922" spans="1:30" x14ac:dyDescent="0.25">
      <c r="A2922" t="s">
        <v>15921</v>
      </c>
      <c r="B2922" t="s">
        <v>567</v>
      </c>
      <c r="C2922" t="s">
        <v>1475</v>
      </c>
      <c r="D2922" s="2">
        <v>44229</v>
      </c>
      <c r="E2922" s="2">
        <v>44694</v>
      </c>
      <c r="F2922" t="s">
        <v>727</v>
      </c>
      <c r="G2922" t="s">
        <v>10088</v>
      </c>
      <c r="H2922" t="s">
        <v>10089</v>
      </c>
      <c r="I2922" t="s">
        <v>49</v>
      </c>
      <c r="J2922" t="s">
        <v>10699</v>
      </c>
      <c r="K2922" t="s">
        <v>33</v>
      </c>
      <c r="L2922" t="s">
        <v>34</v>
      </c>
      <c r="M2922" t="s">
        <v>35</v>
      </c>
      <c r="N2922" t="s">
        <v>125</v>
      </c>
      <c r="O2922" t="s">
        <v>10090</v>
      </c>
      <c r="P2922" t="s">
        <v>10302</v>
      </c>
      <c r="Q2922" t="s">
        <v>331</v>
      </c>
      <c r="R2922" s="2">
        <v>22880</v>
      </c>
      <c r="S2922" t="s">
        <v>39</v>
      </c>
      <c r="T2922" t="s">
        <v>215</v>
      </c>
      <c r="U2922" t="s">
        <v>41</v>
      </c>
      <c r="V2922" t="s">
        <v>13124</v>
      </c>
      <c r="W2922" t="s">
        <v>55</v>
      </c>
      <c r="X2922" t="s">
        <v>103</v>
      </c>
      <c r="Y2922" t="s">
        <v>44</v>
      </c>
      <c r="Z2922">
        <v>3</v>
      </c>
      <c r="AA2922" t="str">
        <f t="shared" si="135"/>
        <v>Non-Active</v>
      </c>
      <c r="AB2922">
        <f t="shared" si="136"/>
        <v>1962</v>
      </c>
      <c r="AC2922">
        <f t="shared" si="137"/>
        <v>63</v>
      </c>
      <c r="AD2922" t="str" cm="1">
        <f t="array" ref="AD2922">_xlfn.IFS(AB2922&lt;1965,"Baby Boomers",AB2922&lt;1981,"Gen X",AB2922&lt;1997,"Millenial",TRUE,("Gen Z"))</f>
        <v>Baby Boomers</v>
      </c>
    </row>
    <row r="2923" spans="1:30" x14ac:dyDescent="0.25">
      <c r="A2923" t="s">
        <v>15922</v>
      </c>
      <c r="B2923" t="s">
        <v>10091</v>
      </c>
      <c r="C2923" t="s">
        <v>1126</v>
      </c>
      <c r="D2923" s="2">
        <v>43769</v>
      </c>
      <c r="E2923" s="2" t="s">
        <v>10301</v>
      </c>
      <c r="F2923" t="s">
        <v>727</v>
      </c>
      <c r="G2923" t="s">
        <v>6095</v>
      </c>
      <c r="H2923" t="s">
        <v>10092</v>
      </c>
      <c r="I2923" t="s">
        <v>138</v>
      </c>
      <c r="J2923" t="s">
        <v>32</v>
      </c>
      <c r="K2923" t="s">
        <v>51</v>
      </c>
      <c r="L2923" t="s">
        <v>50</v>
      </c>
      <c r="M2923" t="s">
        <v>51</v>
      </c>
      <c r="N2923" t="s">
        <v>36</v>
      </c>
      <c r="O2923" t="s">
        <v>10301</v>
      </c>
      <c r="P2923" t="s">
        <v>10302</v>
      </c>
      <c r="Q2923" t="s">
        <v>80</v>
      </c>
      <c r="R2923" s="2">
        <v>32112</v>
      </c>
      <c r="S2923" t="s">
        <v>39</v>
      </c>
      <c r="T2923" t="s">
        <v>82</v>
      </c>
      <c r="U2923" t="s">
        <v>41</v>
      </c>
      <c r="V2923" t="s">
        <v>13125</v>
      </c>
      <c r="W2923" t="s">
        <v>127</v>
      </c>
      <c r="X2923" t="s">
        <v>43</v>
      </c>
      <c r="Y2923" t="s">
        <v>44</v>
      </c>
      <c r="Z2923">
        <v>2</v>
      </c>
      <c r="AA2923" t="str">
        <f t="shared" si="135"/>
        <v>Active</v>
      </c>
      <c r="AB2923">
        <f t="shared" si="136"/>
        <v>1987</v>
      </c>
      <c r="AC2923">
        <f t="shared" si="137"/>
        <v>38</v>
      </c>
      <c r="AD2923" t="str" cm="1">
        <f t="array" ref="AD2923">_xlfn.IFS(AB2923&lt;1965,"Baby Boomers",AB2923&lt;1981,"Gen X",AB2923&lt;1997,"Millenial",TRUE,("Gen Z"))</f>
        <v>Millenial</v>
      </c>
    </row>
    <row r="2924" spans="1:30" x14ac:dyDescent="0.25">
      <c r="A2924" t="s">
        <v>15923</v>
      </c>
      <c r="B2924" t="s">
        <v>2528</v>
      </c>
      <c r="C2924" t="s">
        <v>4531</v>
      </c>
      <c r="D2924" s="2">
        <v>44872</v>
      </c>
      <c r="E2924" s="2" t="s">
        <v>10301</v>
      </c>
      <c r="F2924" t="s">
        <v>28</v>
      </c>
      <c r="G2924" t="s">
        <v>10093</v>
      </c>
      <c r="H2924" t="s">
        <v>10094</v>
      </c>
      <c r="I2924" t="s">
        <v>97</v>
      </c>
      <c r="J2924" t="s">
        <v>32</v>
      </c>
      <c r="K2924" t="s">
        <v>33</v>
      </c>
      <c r="L2924" t="s">
        <v>50</v>
      </c>
      <c r="M2924" t="s">
        <v>62</v>
      </c>
      <c r="N2924" t="s">
        <v>36</v>
      </c>
      <c r="O2924" t="s">
        <v>10301</v>
      </c>
      <c r="P2924" t="s">
        <v>10302</v>
      </c>
      <c r="Q2924" t="s">
        <v>100</v>
      </c>
      <c r="R2924" s="2">
        <v>21608</v>
      </c>
      <c r="S2924" t="s">
        <v>39</v>
      </c>
      <c r="T2924" t="s">
        <v>702</v>
      </c>
      <c r="U2924" t="s">
        <v>54</v>
      </c>
      <c r="V2924" t="s">
        <v>13126</v>
      </c>
      <c r="W2924" t="s">
        <v>55</v>
      </c>
      <c r="X2924" t="s">
        <v>103</v>
      </c>
      <c r="Y2924" t="s">
        <v>44</v>
      </c>
      <c r="Z2924">
        <v>3</v>
      </c>
      <c r="AA2924" t="str">
        <f t="shared" si="135"/>
        <v>Active</v>
      </c>
      <c r="AB2924">
        <f t="shared" si="136"/>
        <v>1959</v>
      </c>
      <c r="AC2924">
        <f t="shared" si="137"/>
        <v>67</v>
      </c>
      <c r="AD2924" t="str" cm="1">
        <f t="array" ref="AD2924">_xlfn.IFS(AB2924&lt;1965,"Baby Boomers",AB2924&lt;1981,"Gen X",AB2924&lt;1997,"Millenial",TRUE,("Gen Z"))</f>
        <v>Baby Boomers</v>
      </c>
    </row>
    <row r="2925" spans="1:30" x14ac:dyDescent="0.25">
      <c r="A2925" t="s">
        <v>15924</v>
      </c>
      <c r="B2925" t="s">
        <v>7773</v>
      </c>
      <c r="C2925" t="s">
        <v>4411</v>
      </c>
      <c r="D2925" s="2">
        <v>44885</v>
      </c>
      <c r="E2925" s="2" t="s">
        <v>10301</v>
      </c>
      <c r="F2925" t="s">
        <v>28</v>
      </c>
      <c r="G2925" t="s">
        <v>10095</v>
      </c>
      <c r="H2925" t="s">
        <v>10096</v>
      </c>
      <c r="I2925" t="s">
        <v>88</v>
      </c>
      <c r="J2925" t="s">
        <v>32</v>
      </c>
      <c r="K2925" t="s">
        <v>62</v>
      </c>
      <c r="L2925" t="s">
        <v>63</v>
      </c>
      <c r="M2925" t="s">
        <v>51</v>
      </c>
      <c r="N2925" t="s">
        <v>36</v>
      </c>
      <c r="O2925" t="s">
        <v>10301</v>
      </c>
      <c r="P2925" t="s">
        <v>10302</v>
      </c>
      <c r="Q2925" t="s">
        <v>176</v>
      </c>
      <c r="R2925" s="2">
        <v>26671</v>
      </c>
      <c r="S2925" t="s">
        <v>39</v>
      </c>
      <c r="T2925" t="s">
        <v>102</v>
      </c>
      <c r="U2925" t="s">
        <v>41</v>
      </c>
      <c r="V2925" t="s">
        <v>13127</v>
      </c>
      <c r="W2925" t="s">
        <v>55</v>
      </c>
      <c r="X2925" t="s">
        <v>103</v>
      </c>
      <c r="Y2925" t="s">
        <v>44</v>
      </c>
      <c r="Z2925">
        <v>5</v>
      </c>
      <c r="AA2925" t="str">
        <f t="shared" si="135"/>
        <v>Active</v>
      </c>
      <c r="AB2925">
        <f t="shared" si="136"/>
        <v>1973</v>
      </c>
      <c r="AC2925">
        <f t="shared" si="137"/>
        <v>53</v>
      </c>
      <c r="AD2925" t="str" cm="1">
        <f t="array" ref="AD2925">_xlfn.IFS(AB2925&lt;1965,"Baby Boomers",AB2925&lt;1981,"Gen X",AB2925&lt;1997,"Millenial",TRUE,("Gen Z"))</f>
        <v>Gen X</v>
      </c>
    </row>
    <row r="2926" spans="1:30" x14ac:dyDescent="0.25">
      <c r="A2926" t="s">
        <v>15925</v>
      </c>
      <c r="B2926" t="s">
        <v>275</v>
      </c>
      <c r="C2926" t="s">
        <v>3555</v>
      </c>
      <c r="D2926" s="2">
        <v>44545</v>
      </c>
      <c r="E2926" s="2">
        <v>44657</v>
      </c>
      <c r="F2926" t="s">
        <v>28</v>
      </c>
      <c r="G2926" t="s">
        <v>10097</v>
      </c>
      <c r="H2926" t="s">
        <v>10098</v>
      </c>
      <c r="I2926" t="s">
        <v>31</v>
      </c>
      <c r="J2926" t="s">
        <v>744</v>
      </c>
      <c r="K2926" t="s">
        <v>33</v>
      </c>
      <c r="L2926" t="s">
        <v>34</v>
      </c>
      <c r="M2926" t="s">
        <v>51</v>
      </c>
      <c r="N2926" t="s">
        <v>98</v>
      </c>
      <c r="O2926" t="s">
        <v>10099</v>
      </c>
      <c r="P2926" t="s">
        <v>10302</v>
      </c>
      <c r="Q2926" t="s">
        <v>285</v>
      </c>
      <c r="R2926" s="2">
        <v>27280</v>
      </c>
      <c r="S2926" t="s">
        <v>39</v>
      </c>
      <c r="T2926" t="s">
        <v>8808</v>
      </c>
      <c r="U2926" t="s">
        <v>54</v>
      </c>
      <c r="V2926" t="s">
        <v>13128</v>
      </c>
      <c r="W2926" t="s">
        <v>55</v>
      </c>
      <c r="X2926" t="s">
        <v>83</v>
      </c>
      <c r="Y2926" t="s">
        <v>44</v>
      </c>
      <c r="Z2926">
        <v>2</v>
      </c>
      <c r="AA2926" t="str">
        <f t="shared" si="135"/>
        <v>Non-Active</v>
      </c>
      <c r="AB2926">
        <f t="shared" si="136"/>
        <v>1974</v>
      </c>
      <c r="AC2926">
        <f t="shared" si="137"/>
        <v>51</v>
      </c>
      <c r="AD2926" t="str" cm="1">
        <f t="array" ref="AD2926">_xlfn.IFS(AB2926&lt;1965,"Baby Boomers",AB2926&lt;1981,"Gen X",AB2926&lt;1997,"Millenial",TRUE,("Gen Z"))</f>
        <v>Gen X</v>
      </c>
    </row>
    <row r="2927" spans="1:30" x14ac:dyDescent="0.25">
      <c r="A2927" t="s">
        <v>15926</v>
      </c>
      <c r="B2927" t="s">
        <v>7078</v>
      </c>
      <c r="C2927" t="s">
        <v>8308</v>
      </c>
      <c r="D2927" s="2">
        <v>44979</v>
      </c>
      <c r="E2927" s="2" t="s">
        <v>10301</v>
      </c>
      <c r="F2927" t="s">
        <v>28</v>
      </c>
      <c r="G2927" t="s">
        <v>10100</v>
      </c>
      <c r="H2927" t="s">
        <v>10101</v>
      </c>
      <c r="I2927" t="s">
        <v>49</v>
      </c>
      <c r="J2927" t="s">
        <v>32</v>
      </c>
      <c r="K2927" t="s">
        <v>51</v>
      </c>
      <c r="L2927" t="s">
        <v>63</v>
      </c>
      <c r="M2927" t="s">
        <v>62</v>
      </c>
      <c r="N2927" t="s">
        <v>36</v>
      </c>
      <c r="O2927" t="s">
        <v>10301</v>
      </c>
      <c r="P2927" t="s">
        <v>10302</v>
      </c>
      <c r="Q2927" t="s">
        <v>89</v>
      </c>
      <c r="R2927" s="2">
        <v>31507</v>
      </c>
      <c r="S2927" t="s">
        <v>39</v>
      </c>
      <c r="T2927" t="s">
        <v>351</v>
      </c>
      <c r="U2927" t="s">
        <v>54</v>
      </c>
      <c r="V2927" t="s">
        <v>13129</v>
      </c>
      <c r="W2927" t="s">
        <v>73</v>
      </c>
      <c r="X2927" t="s">
        <v>74</v>
      </c>
      <c r="Y2927" t="s">
        <v>44</v>
      </c>
      <c r="Z2927">
        <v>3</v>
      </c>
      <c r="AA2927" t="str">
        <f t="shared" si="135"/>
        <v>Active</v>
      </c>
      <c r="AB2927">
        <f t="shared" si="136"/>
        <v>1986</v>
      </c>
      <c r="AC2927">
        <f t="shared" si="137"/>
        <v>40</v>
      </c>
      <c r="AD2927" t="str" cm="1">
        <f t="array" ref="AD2927">_xlfn.IFS(AB2927&lt;1965,"Baby Boomers",AB2927&lt;1981,"Gen X",AB2927&lt;1997,"Millenial",TRUE,("Gen Z"))</f>
        <v>Millenial</v>
      </c>
    </row>
    <row r="2928" spans="1:30" x14ac:dyDescent="0.25">
      <c r="A2928" t="s">
        <v>15927</v>
      </c>
      <c r="B2928" t="s">
        <v>10102</v>
      </c>
      <c r="C2928" t="s">
        <v>5803</v>
      </c>
      <c r="D2928" s="2">
        <v>43919</v>
      </c>
      <c r="E2928" s="2" t="s">
        <v>10301</v>
      </c>
      <c r="F2928" t="s">
        <v>28</v>
      </c>
      <c r="G2928" t="s">
        <v>10103</v>
      </c>
      <c r="H2928" t="s">
        <v>10104</v>
      </c>
      <c r="I2928" t="s">
        <v>138</v>
      </c>
      <c r="J2928" t="s">
        <v>32</v>
      </c>
      <c r="K2928" t="s">
        <v>33</v>
      </c>
      <c r="L2928" t="s">
        <v>63</v>
      </c>
      <c r="M2928" t="s">
        <v>51</v>
      </c>
      <c r="N2928" t="s">
        <v>36</v>
      </c>
      <c r="O2928" t="s">
        <v>10301</v>
      </c>
      <c r="P2928" t="s">
        <v>10302</v>
      </c>
      <c r="Q2928" t="s">
        <v>80</v>
      </c>
      <c r="R2928" s="2">
        <v>28652</v>
      </c>
      <c r="S2928" t="s">
        <v>39</v>
      </c>
      <c r="T2928" t="s">
        <v>162</v>
      </c>
      <c r="U2928" t="s">
        <v>41</v>
      </c>
      <c r="V2928" t="s">
        <v>13130</v>
      </c>
      <c r="W2928" t="s">
        <v>55</v>
      </c>
      <c r="X2928" t="s">
        <v>83</v>
      </c>
      <c r="Y2928" t="s">
        <v>44</v>
      </c>
      <c r="Z2928">
        <v>3</v>
      </c>
      <c r="AA2928" t="str">
        <f t="shared" si="135"/>
        <v>Active</v>
      </c>
      <c r="AB2928">
        <f t="shared" si="136"/>
        <v>1978</v>
      </c>
      <c r="AC2928">
        <f t="shared" si="137"/>
        <v>47</v>
      </c>
      <c r="AD2928" t="str" cm="1">
        <f t="array" ref="AD2928">_xlfn.IFS(AB2928&lt;1965,"Baby Boomers",AB2928&lt;1981,"Gen X",AB2928&lt;1997,"Millenial",TRUE,("Gen Z"))</f>
        <v>Gen X</v>
      </c>
    </row>
    <row r="2929" spans="1:30" x14ac:dyDescent="0.25">
      <c r="A2929" t="s">
        <v>15928</v>
      </c>
      <c r="B2929" t="s">
        <v>9522</v>
      </c>
      <c r="C2929" t="s">
        <v>3340</v>
      </c>
      <c r="D2929" s="2">
        <v>44417</v>
      </c>
      <c r="E2929" s="2">
        <v>45093</v>
      </c>
      <c r="F2929" t="s">
        <v>28</v>
      </c>
      <c r="G2929" t="s">
        <v>10105</v>
      </c>
      <c r="H2929" t="s">
        <v>10106</v>
      </c>
      <c r="I2929" t="s">
        <v>117</v>
      </c>
      <c r="J2929" t="s">
        <v>32</v>
      </c>
      <c r="K2929" t="s">
        <v>51</v>
      </c>
      <c r="L2929" t="s">
        <v>50</v>
      </c>
      <c r="M2929" t="s">
        <v>35</v>
      </c>
      <c r="N2929" t="s">
        <v>139</v>
      </c>
      <c r="O2929" t="s">
        <v>10107</v>
      </c>
      <c r="P2929" t="s">
        <v>10302</v>
      </c>
      <c r="Q2929" t="s">
        <v>89</v>
      </c>
      <c r="R2929" s="2">
        <v>22392</v>
      </c>
      <c r="S2929" t="s">
        <v>39</v>
      </c>
      <c r="T2929" t="s">
        <v>82</v>
      </c>
      <c r="U2929" t="s">
        <v>41</v>
      </c>
      <c r="V2929" t="s">
        <v>13131</v>
      </c>
      <c r="W2929" t="s">
        <v>127</v>
      </c>
      <c r="X2929" t="s">
        <v>74</v>
      </c>
      <c r="Y2929" t="s">
        <v>44</v>
      </c>
      <c r="Z2929">
        <v>3</v>
      </c>
      <c r="AA2929" t="str">
        <f t="shared" si="135"/>
        <v>Non-Active</v>
      </c>
      <c r="AB2929">
        <f t="shared" si="136"/>
        <v>1961</v>
      </c>
      <c r="AC2929">
        <f t="shared" si="137"/>
        <v>64</v>
      </c>
      <c r="AD2929" t="str" cm="1">
        <f t="array" ref="AD2929">_xlfn.IFS(AB2929&lt;1965,"Baby Boomers",AB2929&lt;1981,"Gen X",AB2929&lt;1997,"Millenial",TRUE,("Gen Z"))</f>
        <v>Baby Boomers</v>
      </c>
    </row>
    <row r="2930" spans="1:30" x14ac:dyDescent="0.25">
      <c r="A2930" t="s">
        <v>15929</v>
      </c>
      <c r="B2930" t="s">
        <v>6917</v>
      </c>
      <c r="C2930" t="s">
        <v>4579</v>
      </c>
      <c r="D2930" s="2">
        <v>44928</v>
      </c>
      <c r="E2930" s="2">
        <v>45095</v>
      </c>
      <c r="F2930" t="s">
        <v>28</v>
      </c>
      <c r="G2930" t="s">
        <v>10108</v>
      </c>
      <c r="H2930" t="s">
        <v>10109</v>
      </c>
      <c r="I2930" t="s">
        <v>61</v>
      </c>
      <c r="J2930" t="s">
        <v>32</v>
      </c>
      <c r="K2930" t="s">
        <v>33</v>
      </c>
      <c r="L2930" t="s">
        <v>63</v>
      </c>
      <c r="M2930" t="s">
        <v>51</v>
      </c>
      <c r="N2930" t="s">
        <v>125</v>
      </c>
      <c r="O2930" t="s">
        <v>10110</v>
      </c>
      <c r="P2930" t="s">
        <v>10302</v>
      </c>
      <c r="Q2930" t="s">
        <v>52</v>
      </c>
      <c r="R2930" s="2">
        <v>33292</v>
      </c>
      <c r="S2930" t="s">
        <v>39</v>
      </c>
      <c r="T2930" t="s">
        <v>102</v>
      </c>
      <c r="U2930" t="s">
        <v>41</v>
      </c>
      <c r="V2930" t="s">
        <v>13132</v>
      </c>
      <c r="W2930" t="s">
        <v>42</v>
      </c>
      <c r="X2930" t="s">
        <v>103</v>
      </c>
      <c r="Y2930" t="s">
        <v>44</v>
      </c>
      <c r="Z2930">
        <v>5</v>
      </c>
      <c r="AA2930" t="str">
        <f t="shared" si="135"/>
        <v>Non-Active</v>
      </c>
      <c r="AB2930">
        <f t="shared" si="136"/>
        <v>1991</v>
      </c>
      <c r="AC2930">
        <f t="shared" si="137"/>
        <v>35</v>
      </c>
      <c r="AD2930" t="str" cm="1">
        <f t="array" ref="AD2930">_xlfn.IFS(AB2930&lt;1965,"Baby Boomers",AB2930&lt;1981,"Gen X",AB2930&lt;1997,"Millenial",TRUE,("Gen Z"))</f>
        <v>Millenial</v>
      </c>
    </row>
    <row r="2931" spans="1:30" x14ac:dyDescent="0.25">
      <c r="A2931" t="s">
        <v>15930</v>
      </c>
      <c r="B2931" t="s">
        <v>3088</v>
      </c>
      <c r="C2931" t="s">
        <v>1572</v>
      </c>
      <c r="D2931" s="2">
        <v>43414</v>
      </c>
      <c r="E2931" s="2" t="s">
        <v>10301</v>
      </c>
      <c r="F2931" t="s">
        <v>28</v>
      </c>
      <c r="G2931" t="s">
        <v>10111</v>
      </c>
      <c r="H2931" t="s">
        <v>10112</v>
      </c>
      <c r="I2931" t="s">
        <v>167</v>
      </c>
      <c r="J2931" t="s">
        <v>32</v>
      </c>
      <c r="K2931" t="s">
        <v>62</v>
      </c>
      <c r="L2931" t="s">
        <v>34</v>
      </c>
      <c r="M2931" t="s">
        <v>51</v>
      </c>
      <c r="N2931" t="s">
        <v>36</v>
      </c>
      <c r="O2931" t="s">
        <v>10301</v>
      </c>
      <c r="P2931" t="s">
        <v>10302</v>
      </c>
      <c r="Q2931" t="s">
        <v>100</v>
      </c>
      <c r="R2931" s="2">
        <v>33464</v>
      </c>
      <c r="S2931" t="s">
        <v>39</v>
      </c>
      <c r="T2931" t="s">
        <v>102</v>
      </c>
      <c r="U2931" t="s">
        <v>41</v>
      </c>
      <c r="V2931" t="s">
        <v>13133</v>
      </c>
      <c r="W2931" t="s">
        <v>127</v>
      </c>
      <c r="X2931" t="s">
        <v>83</v>
      </c>
      <c r="Y2931" t="s">
        <v>235</v>
      </c>
      <c r="Z2931">
        <v>3</v>
      </c>
      <c r="AA2931" t="str">
        <f t="shared" si="135"/>
        <v>Active</v>
      </c>
      <c r="AB2931">
        <f t="shared" si="136"/>
        <v>1991</v>
      </c>
      <c r="AC2931">
        <f t="shared" si="137"/>
        <v>34</v>
      </c>
      <c r="AD2931" t="str" cm="1">
        <f t="array" ref="AD2931">_xlfn.IFS(AB2931&lt;1965,"Baby Boomers",AB2931&lt;1981,"Gen X",AB2931&lt;1997,"Millenial",TRUE,("Gen Z"))</f>
        <v>Millenial</v>
      </c>
    </row>
    <row r="2932" spans="1:30" x14ac:dyDescent="0.25">
      <c r="A2932" t="s">
        <v>15931</v>
      </c>
      <c r="B2932" t="s">
        <v>5683</v>
      </c>
      <c r="C2932" t="s">
        <v>10113</v>
      </c>
      <c r="D2932" s="2">
        <v>44803</v>
      </c>
      <c r="E2932" s="2" t="s">
        <v>10301</v>
      </c>
      <c r="F2932" t="s">
        <v>28</v>
      </c>
      <c r="G2932" t="s">
        <v>10114</v>
      </c>
      <c r="H2932" t="s">
        <v>10115</v>
      </c>
      <c r="I2932" t="s">
        <v>132</v>
      </c>
      <c r="J2932" t="s">
        <v>32</v>
      </c>
      <c r="K2932" t="s">
        <v>62</v>
      </c>
      <c r="L2932" t="s">
        <v>63</v>
      </c>
      <c r="M2932" t="s">
        <v>35</v>
      </c>
      <c r="N2932" t="s">
        <v>36</v>
      </c>
      <c r="O2932" t="s">
        <v>10301</v>
      </c>
      <c r="P2932" t="s">
        <v>10302</v>
      </c>
      <c r="Q2932" t="s">
        <v>110</v>
      </c>
      <c r="R2932" s="2">
        <v>15562</v>
      </c>
      <c r="S2932" t="s">
        <v>39</v>
      </c>
      <c r="T2932" t="s">
        <v>183</v>
      </c>
      <c r="U2932" t="s">
        <v>54</v>
      </c>
      <c r="V2932" t="s">
        <v>13134</v>
      </c>
      <c r="W2932" t="s">
        <v>127</v>
      </c>
      <c r="X2932" t="s">
        <v>83</v>
      </c>
      <c r="Y2932" t="s">
        <v>104</v>
      </c>
      <c r="Z2932">
        <v>1</v>
      </c>
      <c r="AA2932" t="str">
        <f t="shared" si="135"/>
        <v>Active</v>
      </c>
      <c r="AB2932">
        <f t="shared" si="136"/>
        <v>1942</v>
      </c>
      <c r="AC2932">
        <f t="shared" si="137"/>
        <v>83</v>
      </c>
      <c r="AD2932" t="str" cm="1">
        <f t="array" ref="AD2932">_xlfn.IFS(AB2932&lt;1965,"Baby Boomers",AB2932&lt;1981,"Gen X",AB2932&lt;1997,"Millenial",TRUE,("Gen Z"))</f>
        <v>Baby Boomers</v>
      </c>
    </row>
    <row r="2933" spans="1:30" x14ac:dyDescent="0.25">
      <c r="A2933" t="s">
        <v>15932</v>
      </c>
      <c r="B2933" t="s">
        <v>8784</v>
      </c>
      <c r="C2933" t="s">
        <v>6488</v>
      </c>
      <c r="D2933" s="2">
        <v>44407</v>
      </c>
      <c r="E2933" s="2">
        <v>44898</v>
      </c>
      <c r="F2933" t="s">
        <v>28</v>
      </c>
      <c r="G2933" t="s">
        <v>10116</v>
      </c>
      <c r="H2933" t="s">
        <v>10117</v>
      </c>
      <c r="I2933" t="s">
        <v>79</v>
      </c>
      <c r="J2933" t="s">
        <v>10699</v>
      </c>
      <c r="K2933" t="s">
        <v>62</v>
      </c>
      <c r="L2933" t="s">
        <v>50</v>
      </c>
      <c r="M2933" t="s">
        <v>51</v>
      </c>
      <c r="N2933" t="s">
        <v>174</v>
      </c>
      <c r="O2933" t="s">
        <v>10118</v>
      </c>
      <c r="P2933" t="s">
        <v>10302</v>
      </c>
      <c r="Q2933" t="s">
        <v>89</v>
      </c>
      <c r="R2933" s="2">
        <v>36549</v>
      </c>
      <c r="S2933" t="s">
        <v>39</v>
      </c>
      <c r="T2933" t="s">
        <v>82</v>
      </c>
      <c r="U2933" t="s">
        <v>54</v>
      </c>
      <c r="V2933" t="s">
        <v>13135</v>
      </c>
      <c r="W2933" t="s">
        <v>92</v>
      </c>
      <c r="X2933" t="s">
        <v>103</v>
      </c>
      <c r="Y2933" t="s">
        <v>44</v>
      </c>
      <c r="Z2933">
        <v>3</v>
      </c>
      <c r="AA2933" t="str">
        <f t="shared" si="135"/>
        <v>Non-Active</v>
      </c>
      <c r="AB2933">
        <f t="shared" si="136"/>
        <v>2000</v>
      </c>
      <c r="AC2933">
        <f t="shared" si="137"/>
        <v>26</v>
      </c>
      <c r="AD2933" t="str" cm="1">
        <f t="array" ref="AD2933">_xlfn.IFS(AB2933&lt;1965,"Baby Boomers",AB2933&lt;1981,"Gen X",AB2933&lt;1997,"Millenial",TRUE,("Gen Z"))</f>
        <v>Gen Z</v>
      </c>
    </row>
    <row r="2934" spans="1:30" x14ac:dyDescent="0.25">
      <c r="A2934" t="s">
        <v>15933</v>
      </c>
      <c r="B2934" t="s">
        <v>7990</v>
      </c>
      <c r="C2934" t="s">
        <v>6218</v>
      </c>
      <c r="D2934" s="2">
        <v>44164</v>
      </c>
      <c r="E2934" s="2" t="s">
        <v>10301</v>
      </c>
      <c r="F2934" t="s">
        <v>28</v>
      </c>
      <c r="G2934" t="s">
        <v>10119</v>
      </c>
      <c r="H2934" t="s">
        <v>10120</v>
      </c>
      <c r="I2934" t="s">
        <v>97</v>
      </c>
      <c r="J2934" t="s">
        <v>32</v>
      </c>
      <c r="K2934" t="s">
        <v>62</v>
      </c>
      <c r="L2934" t="s">
        <v>34</v>
      </c>
      <c r="M2934" t="s">
        <v>35</v>
      </c>
      <c r="N2934" t="s">
        <v>36</v>
      </c>
      <c r="O2934" t="s">
        <v>10301</v>
      </c>
      <c r="P2934" t="s">
        <v>10302</v>
      </c>
      <c r="Q2934" t="s">
        <v>89</v>
      </c>
      <c r="R2934" s="2">
        <v>29259</v>
      </c>
      <c r="S2934" t="s">
        <v>39</v>
      </c>
      <c r="T2934" t="s">
        <v>82</v>
      </c>
      <c r="U2934" t="s">
        <v>54</v>
      </c>
      <c r="V2934" t="s">
        <v>13136</v>
      </c>
      <c r="W2934" t="s">
        <v>55</v>
      </c>
      <c r="X2934" t="s">
        <v>83</v>
      </c>
      <c r="Y2934" t="s">
        <v>104</v>
      </c>
      <c r="Z2934">
        <v>3</v>
      </c>
      <c r="AA2934" t="str">
        <f t="shared" si="135"/>
        <v>Active</v>
      </c>
      <c r="AB2934">
        <f t="shared" si="136"/>
        <v>1980</v>
      </c>
      <c r="AC2934">
        <f t="shared" si="137"/>
        <v>46</v>
      </c>
      <c r="AD2934" t="str" cm="1">
        <f t="array" ref="AD2934">_xlfn.IFS(AB2934&lt;1965,"Baby Boomers",AB2934&lt;1981,"Gen X",AB2934&lt;1997,"Millenial",TRUE,("Gen Z"))</f>
        <v>Gen X</v>
      </c>
    </row>
    <row r="2935" spans="1:30" x14ac:dyDescent="0.25">
      <c r="A2935" t="s">
        <v>15934</v>
      </c>
      <c r="B2935" t="s">
        <v>4946</v>
      </c>
      <c r="C2935" t="s">
        <v>1135</v>
      </c>
      <c r="D2935" s="2">
        <v>44279</v>
      </c>
      <c r="E2935" s="2" t="s">
        <v>10301</v>
      </c>
      <c r="F2935" t="s">
        <v>28</v>
      </c>
      <c r="G2935" t="s">
        <v>10121</v>
      </c>
      <c r="H2935" t="s">
        <v>10122</v>
      </c>
      <c r="I2935" t="s">
        <v>88</v>
      </c>
      <c r="J2935" t="s">
        <v>32</v>
      </c>
      <c r="K2935" t="s">
        <v>51</v>
      </c>
      <c r="L2935" t="s">
        <v>50</v>
      </c>
      <c r="M2935" t="s">
        <v>51</v>
      </c>
      <c r="N2935" t="s">
        <v>36</v>
      </c>
      <c r="O2935" t="s">
        <v>10301</v>
      </c>
      <c r="P2935" t="s">
        <v>10302</v>
      </c>
      <c r="Q2935" t="s">
        <v>80</v>
      </c>
      <c r="R2935" s="2">
        <v>27169</v>
      </c>
      <c r="S2935" t="s">
        <v>39</v>
      </c>
      <c r="T2935" t="s">
        <v>2516</v>
      </c>
      <c r="U2935" t="s">
        <v>41</v>
      </c>
      <c r="V2935" t="s">
        <v>13137</v>
      </c>
      <c r="W2935" t="s">
        <v>127</v>
      </c>
      <c r="X2935" t="s">
        <v>83</v>
      </c>
      <c r="Y2935" t="s">
        <v>104</v>
      </c>
      <c r="Z2935">
        <v>2</v>
      </c>
      <c r="AA2935" t="str">
        <f t="shared" si="135"/>
        <v>Active</v>
      </c>
      <c r="AB2935">
        <f t="shared" si="136"/>
        <v>1974</v>
      </c>
      <c r="AC2935">
        <f t="shared" si="137"/>
        <v>51</v>
      </c>
      <c r="AD2935" t="str" cm="1">
        <f t="array" ref="AD2935">_xlfn.IFS(AB2935&lt;1965,"Baby Boomers",AB2935&lt;1981,"Gen X",AB2935&lt;1997,"Millenial",TRUE,("Gen Z"))</f>
        <v>Gen X</v>
      </c>
    </row>
    <row r="2936" spans="1:30" x14ac:dyDescent="0.25">
      <c r="A2936" t="s">
        <v>15935</v>
      </c>
      <c r="B2936" t="s">
        <v>2840</v>
      </c>
      <c r="C2936" t="s">
        <v>6191</v>
      </c>
      <c r="D2936" s="2">
        <v>44194</v>
      </c>
      <c r="E2936" s="2">
        <v>44615</v>
      </c>
      <c r="F2936" t="s">
        <v>28</v>
      </c>
      <c r="G2936" t="s">
        <v>10123</v>
      </c>
      <c r="H2936" t="s">
        <v>10124</v>
      </c>
      <c r="I2936" t="s">
        <v>31</v>
      </c>
      <c r="J2936" t="s">
        <v>744</v>
      </c>
      <c r="K2936" t="s">
        <v>51</v>
      </c>
      <c r="L2936" t="s">
        <v>63</v>
      </c>
      <c r="M2936" t="s">
        <v>35</v>
      </c>
      <c r="N2936" t="s">
        <v>174</v>
      </c>
      <c r="O2936" t="s">
        <v>10125</v>
      </c>
      <c r="P2936" t="s">
        <v>10302</v>
      </c>
      <c r="Q2936" t="s">
        <v>80</v>
      </c>
      <c r="R2936" s="2">
        <v>15983</v>
      </c>
      <c r="S2936" t="s">
        <v>39</v>
      </c>
      <c r="T2936" t="s">
        <v>102</v>
      </c>
      <c r="U2936" t="s">
        <v>41</v>
      </c>
      <c r="V2936" t="s">
        <v>13138</v>
      </c>
      <c r="W2936" t="s">
        <v>73</v>
      </c>
      <c r="X2936" t="s">
        <v>74</v>
      </c>
      <c r="Y2936" t="s">
        <v>104</v>
      </c>
      <c r="Z2936">
        <v>3</v>
      </c>
      <c r="AA2936" t="str">
        <f t="shared" si="135"/>
        <v>Non-Active</v>
      </c>
      <c r="AB2936">
        <f t="shared" si="136"/>
        <v>1943</v>
      </c>
      <c r="AC2936">
        <f t="shared" si="137"/>
        <v>82</v>
      </c>
      <c r="AD2936" t="str" cm="1">
        <f t="array" ref="AD2936">_xlfn.IFS(AB2936&lt;1965,"Baby Boomers",AB2936&lt;1981,"Gen X",AB2936&lt;1997,"Millenial",TRUE,("Gen Z"))</f>
        <v>Baby Boomers</v>
      </c>
    </row>
    <row r="2937" spans="1:30" x14ac:dyDescent="0.25">
      <c r="A2937" t="s">
        <v>15936</v>
      </c>
      <c r="B2937" t="s">
        <v>6403</v>
      </c>
      <c r="C2937" t="s">
        <v>6599</v>
      </c>
      <c r="D2937" s="2">
        <v>44410</v>
      </c>
      <c r="E2937" s="2" t="s">
        <v>10301</v>
      </c>
      <c r="F2937" t="s">
        <v>28</v>
      </c>
      <c r="G2937" t="s">
        <v>10126</v>
      </c>
      <c r="H2937" t="s">
        <v>10127</v>
      </c>
      <c r="I2937" t="s">
        <v>49</v>
      </c>
      <c r="J2937" t="s">
        <v>32</v>
      </c>
      <c r="K2937" t="s">
        <v>62</v>
      </c>
      <c r="L2937" t="s">
        <v>34</v>
      </c>
      <c r="M2937" t="s">
        <v>35</v>
      </c>
      <c r="N2937" t="s">
        <v>36</v>
      </c>
      <c r="O2937" t="s">
        <v>10301</v>
      </c>
      <c r="P2937" t="s">
        <v>10302</v>
      </c>
      <c r="Q2937" t="s">
        <v>89</v>
      </c>
      <c r="R2937" s="2">
        <v>24786</v>
      </c>
      <c r="S2937" t="s">
        <v>39</v>
      </c>
      <c r="T2937" t="s">
        <v>82</v>
      </c>
      <c r="U2937" t="s">
        <v>41</v>
      </c>
      <c r="V2937" t="s">
        <v>13139</v>
      </c>
      <c r="W2937" t="s">
        <v>127</v>
      </c>
      <c r="X2937" t="s">
        <v>43</v>
      </c>
      <c r="Y2937" t="s">
        <v>104</v>
      </c>
      <c r="Z2937">
        <v>1</v>
      </c>
      <c r="AA2937" t="str">
        <f t="shared" si="135"/>
        <v>Active</v>
      </c>
      <c r="AB2937">
        <f t="shared" si="136"/>
        <v>1967</v>
      </c>
      <c r="AC2937">
        <f t="shared" si="137"/>
        <v>58</v>
      </c>
      <c r="AD2937" t="str" cm="1">
        <f t="array" ref="AD2937">_xlfn.IFS(AB2937&lt;1965,"Baby Boomers",AB2937&lt;1981,"Gen X",AB2937&lt;1997,"Millenial",TRUE,("Gen Z"))</f>
        <v>Gen X</v>
      </c>
    </row>
    <row r="2938" spans="1:30" x14ac:dyDescent="0.25">
      <c r="A2938" t="s">
        <v>15937</v>
      </c>
      <c r="B2938" t="s">
        <v>10128</v>
      </c>
      <c r="C2938" t="s">
        <v>2220</v>
      </c>
      <c r="D2938" s="2">
        <v>44650</v>
      </c>
      <c r="E2938" s="2" t="s">
        <v>10301</v>
      </c>
      <c r="F2938" t="s">
        <v>28</v>
      </c>
      <c r="G2938" t="s">
        <v>10129</v>
      </c>
      <c r="H2938" t="s">
        <v>10130</v>
      </c>
      <c r="I2938" t="s">
        <v>138</v>
      </c>
      <c r="J2938" t="s">
        <v>32</v>
      </c>
      <c r="K2938" t="s">
        <v>51</v>
      </c>
      <c r="L2938" t="s">
        <v>50</v>
      </c>
      <c r="M2938" t="s">
        <v>35</v>
      </c>
      <c r="N2938" t="s">
        <v>36</v>
      </c>
      <c r="O2938" t="s">
        <v>10301</v>
      </c>
      <c r="P2938" t="s">
        <v>10302</v>
      </c>
      <c r="Q2938" t="s">
        <v>89</v>
      </c>
      <c r="R2938" s="2">
        <v>21027</v>
      </c>
      <c r="S2938" t="s">
        <v>39</v>
      </c>
      <c r="T2938" t="s">
        <v>82</v>
      </c>
      <c r="U2938" t="s">
        <v>54</v>
      </c>
      <c r="V2938" t="s">
        <v>13140</v>
      </c>
      <c r="W2938" t="s">
        <v>92</v>
      </c>
      <c r="X2938" t="s">
        <v>83</v>
      </c>
      <c r="Y2938" t="s">
        <v>104</v>
      </c>
      <c r="Z2938">
        <v>5</v>
      </c>
      <c r="AA2938" t="str">
        <f t="shared" si="135"/>
        <v>Active</v>
      </c>
      <c r="AB2938">
        <f t="shared" si="136"/>
        <v>1957</v>
      </c>
      <c r="AC2938">
        <f t="shared" si="137"/>
        <v>68</v>
      </c>
      <c r="AD2938" t="str" cm="1">
        <f t="array" ref="AD2938">_xlfn.IFS(AB2938&lt;1965,"Baby Boomers",AB2938&lt;1981,"Gen X",AB2938&lt;1997,"Millenial",TRUE,("Gen Z"))</f>
        <v>Baby Boomers</v>
      </c>
    </row>
    <row r="2939" spans="1:30" x14ac:dyDescent="0.25">
      <c r="A2939" t="s">
        <v>15938</v>
      </c>
      <c r="B2939" t="s">
        <v>10131</v>
      </c>
      <c r="C2939" t="s">
        <v>4929</v>
      </c>
      <c r="D2939" s="2">
        <v>44260</v>
      </c>
      <c r="E2939" s="2">
        <v>44446</v>
      </c>
      <c r="F2939" t="s">
        <v>727</v>
      </c>
      <c r="G2939" t="s">
        <v>10132</v>
      </c>
      <c r="H2939" t="s">
        <v>10133</v>
      </c>
      <c r="I2939" t="s">
        <v>97</v>
      </c>
      <c r="J2939" t="s">
        <v>32</v>
      </c>
      <c r="K2939" t="s">
        <v>51</v>
      </c>
      <c r="L2939" t="s">
        <v>50</v>
      </c>
      <c r="M2939" t="s">
        <v>35</v>
      </c>
      <c r="N2939" t="s">
        <v>139</v>
      </c>
      <c r="O2939" t="s">
        <v>10134</v>
      </c>
      <c r="P2939" t="s">
        <v>10302</v>
      </c>
      <c r="Q2939" t="s">
        <v>110</v>
      </c>
      <c r="R2939" s="2">
        <v>22072</v>
      </c>
      <c r="S2939" t="s">
        <v>39</v>
      </c>
      <c r="T2939" t="s">
        <v>102</v>
      </c>
      <c r="U2939" t="s">
        <v>41</v>
      </c>
      <c r="V2939" t="s">
        <v>13141</v>
      </c>
      <c r="W2939" t="s">
        <v>55</v>
      </c>
      <c r="X2939" t="s">
        <v>74</v>
      </c>
      <c r="Y2939" t="s">
        <v>104</v>
      </c>
      <c r="Z2939">
        <v>3</v>
      </c>
      <c r="AA2939" t="str">
        <f t="shared" si="135"/>
        <v>Non-Active</v>
      </c>
      <c r="AB2939">
        <f t="shared" si="136"/>
        <v>1960</v>
      </c>
      <c r="AC2939">
        <f t="shared" si="137"/>
        <v>65</v>
      </c>
      <c r="AD2939" t="str" cm="1">
        <f t="array" ref="AD2939">_xlfn.IFS(AB2939&lt;1965,"Baby Boomers",AB2939&lt;1981,"Gen X",AB2939&lt;1997,"Millenial",TRUE,("Gen Z"))</f>
        <v>Baby Boomers</v>
      </c>
    </row>
    <row r="2940" spans="1:30" x14ac:dyDescent="0.25">
      <c r="A2940" t="s">
        <v>15939</v>
      </c>
      <c r="B2940" t="s">
        <v>4103</v>
      </c>
      <c r="C2940" t="s">
        <v>3811</v>
      </c>
      <c r="D2940" s="2">
        <v>44167</v>
      </c>
      <c r="E2940" s="2" t="s">
        <v>10301</v>
      </c>
      <c r="F2940" t="s">
        <v>727</v>
      </c>
      <c r="G2940" t="s">
        <v>10135</v>
      </c>
      <c r="H2940" t="s">
        <v>10136</v>
      </c>
      <c r="I2940" t="s">
        <v>117</v>
      </c>
      <c r="J2940" t="s">
        <v>32</v>
      </c>
      <c r="K2940" t="s">
        <v>33</v>
      </c>
      <c r="L2940" t="s">
        <v>63</v>
      </c>
      <c r="M2940" t="s">
        <v>35</v>
      </c>
      <c r="N2940" t="s">
        <v>36</v>
      </c>
      <c r="O2940" t="s">
        <v>10301</v>
      </c>
      <c r="P2940" t="s">
        <v>10302</v>
      </c>
      <c r="Q2940" t="s">
        <v>176</v>
      </c>
      <c r="R2940" s="2">
        <v>17711</v>
      </c>
      <c r="S2940" t="s">
        <v>39</v>
      </c>
      <c r="T2940" t="s">
        <v>82</v>
      </c>
      <c r="U2940" t="s">
        <v>54</v>
      </c>
      <c r="V2940" t="s">
        <v>13142</v>
      </c>
      <c r="W2940" t="s">
        <v>127</v>
      </c>
      <c r="X2940" t="s">
        <v>103</v>
      </c>
      <c r="Y2940" t="s">
        <v>44</v>
      </c>
      <c r="Z2940">
        <v>3</v>
      </c>
      <c r="AA2940" t="str">
        <f t="shared" si="135"/>
        <v>Active</v>
      </c>
      <c r="AB2940">
        <f t="shared" si="136"/>
        <v>1948</v>
      </c>
      <c r="AC2940">
        <f t="shared" si="137"/>
        <v>77</v>
      </c>
      <c r="AD2940" t="str" cm="1">
        <f t="array" ref="AD2940">_xlfn.IFS(AB2940&lt;1965,"Baby Boomers",AB2940&lt;1981,"Gen X",AB2940&lt;1997,"Millenial",TRUE,("Gen Z"))</f>
        <v>Baby Boomers</v>
      </c>
    </row>
    <row r="2941" spans="1:30" x14ac:dyDescent="0.25">
      <c r="A2941" t="s">
        <v>15940</v>
      </c>
      <c r="B2941" t="s">
        <v>868</v>
      </c>
      <c r="C2941" t="s">
        <v>4753</v>
      </c>
      <c r="D2941" s="2">
        <v>43485</v>
      </c>
      <c r="E2941" s="2">
        <v>43848</v>
      </c>
      <c r="F2941" t="s">
        <v>727</v>
      </c>
      <c r="G2941" t="s">
        <v>10137</v>
      </c>
      <c r="H2941" t="s">
        <v>10138</v>
      </c>
      <c r="I2941" t="s">
        <v>61</v>
      </c>
      <c r="J2941" t="s">
        <v>744</v>
      </c>
      <c r="K2941" t="s">
        <v>33</v>
      </c>
      <c r="L2941" t="s">
        <v>34</v>
      </c>
      <c r="M2941" t="s">
        <v>62</v>
      </c>
      <c r="N2941" t="s">
        <v>174</v>
      </c>
      <c r="O2941" t="s">
        <v>10139</v>
      </c>
      <c r="P2941" t="s">
        <v>10302</v>
      </c>
      <c r="Q2941" t="s">
        <v>80</v>
      </c>
      <c r="R2941" s="2">
        <v>27894</v>
      </c>
      <c r="S2941" t="s">
        <v>39</v>
      </c>
      <c r="T2941" t="s">
        <v>418</v>
      </c>
      <c r="U2941" t="s">
        <v>54</v>
      </c>
      <c r="V2941" t="s">
        <v>13143</v>
      </c>
      <c r="W2941" t="s">
        <v>92</v>
      </c>
      <c r="X2941" t="s">
        <v>43</v>
      </c>
      <c r="Y2941" t="s">
        <v>104</v>
      </c>
      <c r="Z2941">
        <v>4</v>
      </c>
      <c r="AA2941" t="str">
        <f t="shared" si="135"/>
        <v>Non-Active</v>
      </c>
      <c r="AB2941">
        <f t="shared" si="136"/>
        <v>1976</v>
      </c>
      <c r="AC2941">
        <f t="shared" si="137"/>
        <v>49</v>
      </c>
      <c r="AD2941" t="str" cm="1">
        <f t="array" ref="AD2941">_xlfn.IFS(AB2941&lt;1965,"Baby Boomers",AB2941&lt;1981,"Gen X",AB2941&lt;1997,"Millenial",TRUE,("Gen Z"))</f>
        <v>Gen X</v>
      </c>
    </row>
    <row r="2942" spans="1:30" x14ac:dyDescent="0.25">
      <c r="A2942" t="s">
        <v>15941</v>
      </c>
      <c r="B2942" t="s">
        <v>8505</v>
      </c>
      <c r="C2942" t="s">
        <v>3198</v>
      </c>
      <c r="D2942" s="2">
        <v>43981</v>
      </c>
      <c r="E2942" s="2">
        <v>44593</v>
      </c>
      <c r="F2942" t="s">
        <v>727</v>
      </c>
      <c r="G2942" t="s">
        <v>10140</v>
      </c>
      <c r="H2942" t="s">
        <v>10141</v>
      </c>
      <c r="I2942" t="s">
        <v>88</v>
      </c>
      <c r="J2942" t="s">
        <v>744</v>
      </c>
      <c r="K2942" t="s">
        <v>62</v>
      </c>
      <c r="L2942" t="s">
        <v>63</v>
      </c>
      <c r="M2942" t="s">
        <v>62</v>
      </c>
      <c r="N2942" t="s">
        <v>139</v>
      </c>
      <c r="O2942" t="s">
        <v>10142</v>
      </c>
      <c r="P2942" t="s">
        <v>10302</v>
      </c>
      <c r="Q2942" t="s">
        <v>89</v>
      </c>
      <c r="R2942" s="2">
        <v>22935</v>
      </c>
      <c r="S2942" t="s">
        <v>39</v>
      </c>
      <c r="T2942" t="s">
        <v>82</v>
      </c>
      <c r="U2942" t="s">
        <v>54</v>
      </c>
      <c r="V2942" t="s">
        <v>13144</v>
      </c>
      <c r="W2942" t="s">
        <v>73</v>
      </c>
      <c r="X2942" t="s">
        <v>74</v>
      </c>
      <c r="Y2942" t="s">
        <v>104</v>
      </c>
      <c r="Z2942">
        <v>2</v>
      </c>
      <c r="AA2942" t="str">
        <f t="shared" si="135"/>
        <v>Non-Active</v>
      </c>
      <c r="AB2942">
        <f t="shared" si="136"/>
        <v>1962</v>
      </c>
      <c r="AC2942">
        <f t="shared" si="137"/>
        <v>63</v>
      </c>
      <c r="AD2942" t="str" cm="1">
        <f t="array" ref="AD2942">_xlfn.IFS(AB2942&lt;1965,"Baby Boomers",AB2942&lt;1981,"Gen X",AB2942&lt;1997,"Millenial",TRUE,("Gen Z"))</f>
        <v>Baby Boomers</v>
      </c>
    </row>
    <row r="2943" spans="1:30" x14ac:dyDescent="0.25">
      <c r="A2943" t="s">
        <v>15942</v>
      </c>
      <c r="B2943" t="s">
        <v>493</v>
      </c>
      <c r="C2943" t="s">
        <v>7252</v>
      </c>
      <c r="D2943" s="2">
        <v>43783</v>
      </c>
      <c r="E2943" s="2">
        <v>45060</v>
      </c>
      <c r="F2943" t="s">
        <v>727</v>
      </c>
      <c r="G2943" t="s">
        <v>10143</v>
      </c>
      <c r="H2943" t="s">
        <v>10144</v>
      </c>
      <c r="I2943" t="s">
        <v>31</v>
      </c>
      <c r="J2943" t="s">
        <v>10699</v>
      </c>
      <c r="K2943" t="s">
        <v>51</v>
      </c>
      <c r="L2943" t="s">
        <v>63</v>
      </c>
      <c r="M2943" t="s">
        <v>51</v>
      </c>
      <c r="N2943" t="s">
        <v>139</v>
      </c>
      <c r="O2943" t="s">
        <v>10145</v>
      </c>
      <c r="P2943" t="s">
        <v>10302</v>
      </c>
      <c r="Q2943" t="s">
        <v>89</v>
      </c>
      <c r="R2943" s="2">
        <v>32911</v>
      </c>
      <c r="S2943" t="s">
        <v>39</v>
      </c>
      <c r="T2943" t="s">
        <v>1043</v>
      </c>
      <c r="U2943" t="s">
        <v>54</v>
      </c>
      <c r="V2943" t="s">
        <v>13145</v>
      </c>
      <c r="W2943" t="s">
        <v>92</v>
      </c>
      <c r="X2943" t="s">
        <v>83</v>
      </c>
      <c r="Y2943" t="s">
        <v>104</v>
      </c>
      <c r="Z2943">
        <v>5</v>
      </c>
      <c r="AA2943" t="str">
        <f t="shared" si="135"/>
        <v>Non-Active</v>
      </c>
      <c r="AB2943">
        <f t="shared" si="136"/>
        <v>1990</v>
      </c>
      <c r="AC2943">
        <f t="shared" si="137"/>
        <v>36</v>
      </c>
      <c r="AD2943" t="str" cm="1">
        <f t="array" ref="AD2943">_xlfn.IFS(AB2943&lt;1965,"Baby Boomers",AB2943&lt;1981,"Gen X",AB2943&lt;1997,"Millenial",TRUE,("Gen Z"))</f>
        <v>Millenial</v>
      </c>
    </row>
    <row r="2944" spans="1:30" x14ac:dyDescent="0.25">
      <c r="A2944" t="s">
        <v>15943</v>
      </c>
      <c r="B2944" t="s">
        <v>3315</v>
      </c>
      <c r="C2944" t="s">
        <v>5123</v>
      </c>
      <c r="D2944" s="2">
        <v>44769</v>
      </c>
      <c r="E2944" s="2">
        <v>45009</v>
      </c>
      <c r="F2944" t="s">
        <v>727</v>
      </c>
      <c r="G2944" t="s">
        <v>10146</v>
      </c>
      <c r="H2944" t="s">
        <v>10147</v>
      </c>
      <c r="I2944" t="s">
        <v>132</v>
      </c>
      <c r="J2944" t="s">
        <v>10699</v>
      </c>
      <c r="K2944" t="s">
        <v>51</v>
      </c>
      <c r="L2944" t="s">
        <v>50</v>
      </c>
      <c r="M2944" t="s">
        <v>35</v>
      </c>
      <c r="N2944" t="s">
        <v>125</v>
      </c>
      <c r="O2944" t="s">
        <v>10148</v>
      </c>
      <c r="P2944" t="s">
        <v>10302</v>
      </c>
      <c r="Q2944" t="s">
        <v>80</v>
      </c>
      <c r="R2944" s="2">
        <v>18504</v>
      </c>
      <c r="S2944" t="s">
        <v>39</v>
      </c>
      <c r="T2944" t="s">
        <v>653</v>
      </c>
      <c r="U2944" t="s">
        <v>41</v>
      </c>
      <c r="V2944" t="s">
        <v>13146</v>
      </c>
      <c r="W2944" t="s">
        <v>73</v>
      </c>
      <c r="X2944" t="s">
        <v>74</v>
      </c>
      <c r="Y2944" t="s">
        <v>104</v>
      </c>
      <c r="Z2944">
        <v>2</v>
      </c>
      <c r="AA2944" t="str">
        <f t="shared" si="135"/>
        <v>Non-Active</v>
      </c>
      <c r="AB2944">
        <f t="shared" si="136"/>
        <v>1950</v>
      </c>
      <c r="AC2944">
        <f t="shared" si="137"/>
        <v>75</v>
      </c>
      <c r="AD2944" t="str" cm="1">
        <f t="array" ref="AD2944">_xlfn.IFS(AB2944&lt;1965,"Baby Boomers",AB2944&lt;1981,"Gen X",AB2944&lt;1997,"Millenial",TRUE,("Gen Z"))</f>
        <v>Baby Boomers</v>
      </c>
    </row>
    <row r="2945" spans="1:30" x14ac:dyDescent="0.25">
      <c r="A2945" t="s">
        <v>15944</v>
      </c>
      <c r="B2945" t="s">
        <v>4241</v>
      </c>
      <c r="C2945" t="s">
        <v>7949</v>
      </c>
      <c r="D2945" s="2">
        <v>44732</v>
      </c>
      <c r="E2945" s="2" t="s">
        <v>10301</v>
      </c>
      <c r="F2945" t="s">
        <v>727</v>
      </c>
      <c r="G2945" t="s">
        <v>10149</v>
      </c>
      <c r="H2945" t="s">
        <v>10150</v>
      </c>
      <c r="I2945" t="s">
        <v>49</v>
      </c>
      <c r="J2945" t="s">
        <v>32</v>
      </c>
      <c r="K2945" t="s">
        <v>33</v>
      </c>
      <c r="L2945" t="s">
        <v>34</v>
      </c>
      <c r="M2945" t="s">
        <v>35</v>
      </c>
      <c r="N2945" t="s">
        <v>36</v>
      </c>
      <c r="O2945" t="s">
        <v>10301</v>
      </c>
      <c r="P2945" t="s">
        <v>10302</v>
      </c>
      <c r="Q2945" t="s">
        <v>80</v>
      </c>
      <c r="R2945" s="2">
        <v>21424</v>
      </c>
      <c r="S2945" t="s">
        <v>39</v>
      </c>
      <c r="T2945" t="s">
        <v>82</v>
      </c>
      <c r="U2945" t="s">
        <v>41</v>
      </c>
      <c r="V2945" t="s">
        <v>13147</v>
      </c>
      <c r="W2945" t="s">
        <v>127</v>
      </c>
      <c r="X2945" t="s">
        <v>43</v>
      </c>
      <c r="Y2945" t="s">
        <v>104</v>
      </c>
      <c r="Z2945">
        <v>3</v>
      </c>
      <c r="AA2945" t="str">
        <f t="shared" si="135"/>
        <v>Active</v>
      </c>
      <c r="AB2945">
        <f t="shared" si="136"/>
        <v>1958</v>
      </c>
      <c r="AC2945">
        <f t="shared" si="137"/>
        <v>67</v>
      </c>
      <c r="AD2945" t="str" cm="1">
        <f t="array" ref="AD2945">_xlfn.IFS(AB2945&lt;1965,"Baby Boomers",AB2945&lt;1981,"Gen X",AB2945&lt;1997,"Millenial",TRUE,("Gen Z"))</f>
        <v>Baby Boomers</v>
      </c>
    </row>
    <row r="2946" spans="1:30" x14ac:dyDescent="0.25">
      <c r="A2946" t="s">
        <v>15945</v>
      </c>
      <c r="B2946" t="s">
        <v>9498</v>
      </c>
      <c r="C2946" t="s">
        <v>1768</v>
      </c>
      <c r="D2946" s="2">
        <v>44915</v>
      </c>
      <c r="E2946" s="2">
        <v>45007</v>
      </c>
      <c r="F2946" t="s">
        <v>727</v>
      </c>
      <c r="G2946" t="s">
        <v>10151</v>
      </c>
      <c r="H2946" t="s">
        <v>10152</v>
      </c>
      <c r="I2946" t="s">
        <v>138</v>
      </c>
      <c r="J2946" t="s">
        <v>744</v>
      </c>
      <c r="K2946" t="s">
        <v>62</v>
      </c>
      <c r="L2946" t="s">
        <v>50</v>
      </c>
      <c r="M2946" t="s">
        <v>62</v>
      </c>
      <c r="N2946" t="s">
        <v>125</v>
      </c>
      <c r="O2946" t="s">
        <v>10153</v>
      </c>
      <c r="P2946" t="s">
        <v>10302</v>
      </c>
      <c r="Q2946" t="s">
        <v>593</v>
      </c>
      <c r="R2946" s="2">
        <v>25894</v>
      </c>
      <c r="S2946" t="s">
        <v>39</v>
      </c>
      <c r="T2946" t="s">
        <v>242</v>
      </c>
      <c r="U2946" t="s">
        <v>41</v>
      </c>
      <c r="V2946" t="s">
        <v>13148</v>
      </c>
      <c r="W2946" t="s">
        <v>55</v>
      </c>
      <c r="X2946" t="s">
        <v>83</v>
      </c>
      <c r="Y2946" t="s">
        <v>104</v>
      </c>
      <c r="Z2946">
        <v>3</v>
      </c>
      <c r="AA2946" t="str">
        <f t="shared" si="135"/>
        <v>Non-Active</v>
      </c>
      <c r="AB2946">
        <f t="shared" si="136"/>
        <v>1970</v>
      </c>
      <c r="AC2946">
        <f t="shared" si="137"/>
        <v>55</v>
      </c>
      <c r="AD2946" t="str" cm="1">
        <f t="array" ref="AD2946">_xlfn.IFS(AB2946&lt;1965,"Baby Boomers",AB2946&lt;1981,"Gen X",AB2946&lt;1997,"Millenial",TRUE,("Gen Z"))</f>
        <v>Gen X</v>
      </c>
    </row>
    <row r="2947" spans="1:30" x14ac:dyDescent="0.25">
      <c r="A2947" t="s">
        <v>15946</v>
      </c>
      <c r="B2947" t="s">
        <v>1263</v>
      </c>
      <c r="C2947" t="s">
        <v>4563</v>
      </c>
      <c r="D2947" s="2">
        <v>44940</v>
      </c>
      <c r="E2947" s="2">
        <v>44999</v>
      </c>
      <c r="F2947" t="s">
        <v>28</v>
      </c>
      <c r="G2947" t="s">
        <v>10154</v>
      </c>
      <c r="H2947" t="s">
        <v>10155</v>
      </c>
      <c r="I2947" t="s">
        <v>79</v>
      </c>
      <c r="J2947" t="s">
        <v>744</v>
      </c>
      <c r="K2947" t="s">
        <v>33</v>
      </c>
      <c r="L2947" t="s">
        <v>34</v>
      </c>
      <c r="M2947" t="s">
        <v>51</v>
      </c>
      <c r="N2947" t="s">
        <v>98</v>
      </c>
      <c r="O2947" t="s">
        <v>10156</v>
      </c>
      <c r="P2947" t="s">
        <v>10302</v>
      </c>
      <c r="Q2947" t="s">
        <v>176</v>
      </c>
      <c r="R2947" s="2">
        <v>33751</v>
      </c>
      <c r="S2947" t="s">
        <v>39</v>
      </c>
      <c r="T2947" t="s">
        <v>242</v>
      </c>
      <c r="U2947" t="s">
        <v>41</v>
      </c>
      <c r="V2947" t="s">
        <v>13149</v>
      </c>
      <c r="W2947" t="s">
        <v>127</v>
      </c>
      <c r="X2947" t="s">
        <v>103</v>
      </c>
      <c r="Y2947" t="s">
        <v>44</v>
      </c>
      <c r="Z2947">
        <v>4</v>
      </c>
      <c r="AA2947" t="str">
        <f t="shared" ref="AA2947:AA3001" si="138">IF(E2947="","Active","Non-Active")</f>
        <v>Non-Active</v>
      </c>
      <c r="AB2947">
        <f t="shared" ref="AB2947:AB3001" si="139">YEAR(R2947)</f>
        <v>1992</v>
      </c>
      <c r="AC2947">
        <f t="shared" ref="AC2947:AC3001" si="140">INT(YEARFRAC(R2947,"20/04/2026"))</f>
        <v>33</v>
      </c>
      <c r="AD2947" t="str" cm="1">
        <f t="array" ref="AD2947">_xlfn.IFS(AB2947&lt;1965,"Baby Boomers",AB2947&lt;1981,"Gen X",AB2947&lt;1997,"Millenial",TRUE,("Gen Z"))</f>
        <v>Millenial</v>
      </c>
    </row>
    <row r="2948" spans="1:30" x14ac:dyDescent="0.25">
      <c r="A2948" t="s">
        <v>15947</v>
      </c>
      <c r="B2948" t="s">
        <v>7178</v>
      </c>
      <c r="C2948" t="s">
        <v>3071</v>
      </c>
      <c r="D2948" s="2">
        <v>43365</v>
      </c>
      <c r="E2948" s="2" t="s">
        <v>10301</v>
      </c>
      <c r="F2948" t="s">
        <v>28</v>
      </c>
      <c r="G2948" t="s">
        <v>10157</v>
      </c>
      <c r="H2948" t="s">
        <v>10158</v>
      </c>
      <c r="I2948" t="s">
        <v>167</v>
      </c>
      <c r="J2948" t="s">
        <v>32</v>
      </c>
      <c r="K2948" t="s">
        <v>33</v>
      </c>
      <c r="L2948" t="s">
        <v>50</v>
      </c>
      <c r="M2948" t="s">
        <v>35</v>
      </c>
      <c r="N2948" t="s">
        <v>36</v>
      </c>
      <c r="O2948" t="s">
        <v>10301</v>
      </c>
      <c r="P2948" t="s">
        <v>10302</v>
      </c>
      <c r="Q2948" t="s">
        <v>52</v>
      </c>
      <c r="R2948" s="2">
        <v>32545</v>
      </c>
      <c r="S2948" t="s">
        <v>39</v>
      </c>
      <c r="T2948" t="s">
        <v>225</v>
      </c>
      <c r="U2948" t="s">
        <v>54</v>
      </c>
      <c r="V2948" t="s">
        <v>13150</v>
      </c>
      <c r="W2948" t="s">
        <v>73</v>
      </c>
      <c r="X2948" t="s">
        <v>83</v>
      </c>
      <c r="Y2948" t="s">
        <v>104</v>
      </c>
      <c r="Z2948">
        <v>2</v>
      </c>
      <c r="AA2948" t="str">
        <f t="shared" si="138"/>
        <v>Active</v>
      </c>
      <c r="AB2948">
        <f t="shared" si="139"/>
        <v>1989</v>
      </c>
      <c r="AC2948">
        <f t="shared" si="140"/>
        <v>37</v>
      </c>
      <c r="AD2948" t="str" cm="1">
        <f t="array" ref="AD2948">_xlfn.IFS(AB2948&lt;1965,"Baby Boomers",AB2948&lt;1981,"Gen X",AB2948&lt;1997,"Millenial",TRUE,("Gen Z"))</f>
        <v>Millenial</v>
      </c>
    </row>
    <row r="2949" spans="1:30" x14ac:dyDescent="0.25">
      <c r="A2949" t="s">
        <v>15948</v>
      </c>
      <c r="B2949" t="s">
        <v>5860</v>
      </c>
      <c r="C2949" t="s">
        <v>2891</v>
      </c>
      <c r="D2949" s="2">
        <v>44828</v>
      </c>
      <c r="E2949" s="2">
        <v>44995</v>
      </c>
      <c r="F2949" t="s">
        <v>28</v>
      </c>
      <c r="G2949" t="s">
        <v>10159</v>
      </c>
      <c r="H2949" t="s">
        <v>10160</v>
      </c>
      <c r="I2949" t="s">
        <v>97</v>
      </c>
      <c r="J2949" t="s">
        <v>744</v>
      </c>
      <c r="K2949" t="s">
        <v>51</v>
      </c>
      <c r="L2949" t="s">
        <v>50</v>
      </c>
      <c r="M2949" t="s">
        <v>35</v>
      </c>
      <c r="N2949" t="s">
        <v>98</v>
      </c>
      <c r="O2949" t="s">
        <v>10161</v>
      </c>
      <c r="P2949" t="s">
        <v>10302</v>
      </c>
      <c r="Q2949" t="s">
        <v>89</v>
      </c>
      <c r="R2949" s="2">
        <v>36498</v>
      </c>
      <c r="S2949" t="s">
        <v>39</v>
      </c>
      <c r="T2949" t="s">
        <v>82</v>
      </c>
      <c r="U2949" t="s">
        <v>54</v>
      </c>
      <c r="V2949" t="s">
        <v>13151</v>
      </c>
      <c r="W2949" t="s">
        <v>55</v>
      </c>
      <c r="X2949" t="s">
        <v>103</v>
      </c>
      <c r="Y2949" t="s">
        <v>104</v>
      </c>
      <c r="Z2949">
        <v>4</v>
      </c>
      <c r="AA2949" t="str">
        <f t="shared" si="138"/>
        <v>Non-Active</v>
      </c>
      <c r="AB2949">
        <f t="shared" si="139"/>
        <v>1999</v>
      </c>
      <c r="AC2949">
        <f t="shared" si="140"/>
        <v>26</v>
      </c>
      <c r="AD2949" t="str" cm="1">
        <f t="array" ref="AD2949">_xlfn.IFS(AB2949&lt;1965,"Baby Boomers",AB2949&lt;1981,"Gen X",AB2949&lt;1997,"Millenial",TRUE,("Gen Z"))</f>
        <v>Gen Z</v>
      </c>
    </row>
    <row r="2950" spans="1:30" x14ac:dyDescent="0.25">
      <c r="A2950" t="s">
        <v>15949</v>
      </c>
      <c r="B2950" t="s">
        <v>10162</v>
      </c>
      <c r="C2950" t="s">
        <v>7653</v>
      </c>
      <c r="D2950" s="2">
        <v>43990</v>
      </c>
      <c r="E2950" s="2">
        <v>44390</v>
      </c>
      <c r="F2950" t="s">
        <v>28</v>
      </c>
      <c r="G2950" t="s">
        <v>10163</v>
      </c>
      <c r="H2950" t="s">
        <v>10164</v>
      </c>
      <c r="I2950" t="s">
        <v>117</v>
      </c>
      <c r="J2950" t="s">
        <v>744</v>
      </c>
      <c r="K2950" t="s">
        <v>62</v>
      </c>
      <c r="L2950" t="s">
        <v>63</v>
      </c>
      <c r="M2950" t="s">
        <v>62</v>
      </c>
      <c r="N2950" t="s">
        <v>174</v>
      </c>
      <c r="O2950" t="s">
        <v>10165</v>
      </c>
      <c r="P2950" t="s">
        <v>10302</v>
      </c>
      <c r="Q2950" t="s">
        <v>110</v>
      </c>
      <c r="R2950" s="2">
        <v>36423</v>
      </c>
      <c r="S2950" t="s">
        <v>39</v>
      </c>
      <c r="T2950" t="s">
        <v>2798</v>
      </c>
      <c r="U2950" t="s">
        <v>41</v>
      </c>
      <c r="V2950" t="s">
        <v>13152</v>
      </c>
      <c r="W2950" t="s">
        <v>92</v>
      </c>
      <c r="X2950" t="s">
        <v>103</v>
      </c>
      <c r="Y2950" t="s">
        <v>104</v>
      </c>
      <c r="Z2950">
        <v>3</v>
      </c>
      <c r="AA2950" t="str">
        <f t="shared" si="138"/>
        <v>Non-Active</v>
      </c>
      <c r="AB2950">
        <f t="shared" si="139"/>
        <v>1999</v>
      </c>
      <c r="AC2950">
        <f t="shared" si="140"/>
        <v>26</v>
      </c>
      <c r="AD2950" t="str" cm="1">
        <f t="array" ref="AD2950">_xlfn.IFS(AB2950&lt;1965,"Baby Boomers",AB2950&lt;1981,"Gen X",AB2950&lt;1997,"Millenial",TRUE,("Gen Z"))</f>
        <v>Gen Z</v>
      </c>
    </row>
    <row r="2951" spans="1:30" x14ac:dyDescent="0.25">
      <c r="A2951" t="s">
        <v>15950</v>
      </c>
      <c r="B2951" t="s">
        <v>6302</v>
      </c>
      <c r="C2951" t="s">
        <v>1169</v>
      </c>
      <c r="D2951" s="2">
        <v>45113</v>
      </c>
      <c r="E2951" s="2" t="s">
        <v>10301</v>
      </c>
      <c r="F2951" t="s">
        <v>28</v>
      </c>
      <c r="G2951" t="s">
        <v>10166</v>
      </c>
      <c r="H2951" t="s">
        <v>10167</v>
      </c>
      <c r="I2951" t="s">
        <v>61</v>
      </c>
      <c r="J2951" t="s">
        <v>32</v>
      </c>
      <c r="K2951" t="s">
        <v>51</v>
      </c>
      <c r="L2951" t="s">
        <v>63</v>
      </c>
      <c r="M2951" t="s">
        <v>35</v>
      </c>
      <c r="N2951" t="s">
        <v>36</v>
      </c>
      <c r="O2951" t="s">
        <v>10301</v>
      </c>
      <c r="P2951" t="s">
        <v>10302</v>
      </c>
      <c r="Q2951" t="s">
        <v>89</v>
      </c>
      <c r="R2951" s="2">
        <v>31727</v>
      </c>
      <c r="S2951" t="s">
        <v>39</v>
      </c>
      <c r="T2951" t="s">
        <v>102</v>
      </c>
      <c r="U2951" t="s">
        <v>41</v>
      </c>
      <c r="V2951" t="s">
        <v>13153</v>
      </c>
      <c r="W2951" t="s">
        <v>127</v>
      </c>
      <c r="X2951" t="s">
        <v>74</v>
      </c>
      <c r="Y2951" t="s">
        <v>104</v>
      </c>
      <c r="Z2951">
        <v>5</v>
      </c>
      <c r="AA2951" t="str">
        <f t="shared" si="138"/>
        <v>Active</v>
      </c>
      <c r="AB2951">
        <f t="shared" si="139"/>
        <v>1986</v>
      </c>
      <c r="AC2951">
        <f t="shared" si="140"/>
        <v>39</v>
      </c>
      <c r="AD2951" t="str" cm="1">
        <f t="array" ref="AD2951">_xlfn.IFS(AB2951&lt;1965,"Baby Boomers",AB2951&lt;1981,"Gen X",AB2951&lt;1997,"Millenial",TRUE,("Gen Z"))</f>
        <v>Millenial</v>
      </c>
    </row>
    <row r="2952" spans="1:30" x14ac:dyDescent="0.25">
      <c r="A2952" t="s">
        <v>15951</v>
      </c>
      <c r="B2952" t="s">
        <v>485</v>
      </c>
      <c r="C2952" t="s">
        <v>2731</v>
      </c>
      <c r="D2952" s="2">
        <v>43885</v>
      </c>
      <c r="E2952" s="2">
        <v>45059</v>
      </c>
      <c r="F2952" t="s">
        <v>28</v>
      </c>
      <c r="G2952" t="s">
        <v>10168</v>
      </c>
      <c r="H2952" t="s">
        <v>10169</v>
      </c>
      <c r="I2952" t="s">
        <v>88</v>
      </c>
      <c r="J2952" t="s">
        <v>32</v>
      </c>
      <c r="K2952" t="s">
        <v>51</v>
      </c>
      <c r="L2952" t="s">
        <v>50</v>
      </c>
      <c r="M2952" t="s">
        <v>35</v>
      </c>
      <c r="N2952" t="s">
        <v>125</v>
      </c>
      <c r="O2952" t="s">
        <v>10170</v>
      </c>
      <c r="P2952" t="s">
        <v>10302</v>
      </c>
      <c r="Q2952" t="s">
        <v>147</v>
      </c>
      <c r="R2952" s="2">
        <v>32757</v>
      </c>
      <c r="S2952" t="s">
        <v>39</v>
      </c>
      <c r="T2952" t="s">
        <v>225</v>
      </c>
      <c r="U2952" t="s">
        <v>41</v>
      </c>
      <c r="V2952" t="s">
        <v>13154</v>
      </c>
      <c r="W2952" t="s">
        <v>127</v>
      </c>
      <c r="X2952" t="s">
        <v>43</v>
      </c>
      <c r="Y2952" t="s">
        <v>104</v>
      </c>
      <c r="Z2952">
        <v>4</v>
      </c>
      <c r="AA2952" t="str">
        <f t="shared" si="138"/>
        <v>Non-Active</v>
      </c>
      <c r="AB2952">
        <f t="shared" si="139"/>
        <v>1989</v>
      </c>
      <c r="AC2952">
        <f t="shared" si="140"/>
        <v>36</v>
      </c>
      <c r="AD2952" t="str" cm="1">
        <f t="array" ref="AD2952">_xlfn.IFS(AB2952&lt;1965,"Baby Boomers",AB2952&lt;1981,"Gen X",AB2952&lt;1997,"Millenial",TRUE,("Gen Z"))</f>
        <v>Millenial</v>
      </c>
    </row>
    <row r="2953" spans="1:30" x14ac:dyDescent="0.25">
      <c r="A2953" t="s">
        <v>15952</v>
      </c>
      <c r="B2953" t="s">
        <v>10171</v>
      </c>
      <c r="C2953" t="s">
        <v>3764</v>
      </c>
      <c r="D2953" s="2">
        <v>44342</v>
      </c>
      <c r="E2953" s="2" t="s">
        <v>10301</v>
      </c>
      <c r="F2953" t="s">
        <v>28</v>
      </c>
      <c r="G2953" t="s">
        <v>10172</v>
      </c>
      <c r="H2953" t="s">
        <v>10173</v>
      </c>
      <c r="I2953" t="s">
        <v>31</v>
      </c>
      <c r="J2953" t="s">
        <v>32</v>
      </c>
      <c r="K2953" t="s">
        <v>33</v>
      </c>
      <c r="L2953" t="s">
        <v>63</v>
      </c>
      <c r="M2953" t="s">
        <v>35</v>
      </c>
      <c r="N2953" t="s">
        <v>36</v>
      </c>
      <c r="O2953" t="s">
        <v>10301</v>
      </c>
      <c r="P2953" t="s">
        <v>10302</v>
      </c>
      <c r="Q2953" t="s">
        <v>80</v>
      </c>
      <c r="R2953" s="2">
        <v>34216</v>
      </c>
      <c r="S2953" t="s">
        <v>39</v>
      </c>
      <c r="T2953" t="s">
        <v>102</v>
      </c>
      <c r="U2953" t="s">
        <v>41</v>
      </c>
      <c r="V2953" t="s">
        <v>13155</v>
      </c>
      <c r="W2953" t="s">
        <v>42</v>
      </c>
      <c r="X2953" t="s">
        <v>74</v>
      </c>
      <c r="Y2953" t="s">
        <v>104</v>
      </c>
      <c r="Z2953">
        <v>3</v>
      </c>
      <c r="AA2953" t="str">
        <f t="shared" si="138"/>
        <v>Active</v>
      </c>
      <c r="AB2953">
        <f t="shared" si="139"/>
        <v>1993</v>
      </c>
      <c r="AC2953">
        <f t="shared" si="140"/>
        <v>32</v>
      </c>
      <c r="AD2953" t="str" cm="1">
        <f t="array" ref="AD2953">_xlfn.IFS(AB2953&lt;1965,"Baby Boomers",AB2953&lt;1981,"Gen X",AB2953&lt;1997,"Millenial",TRUE,("Gen Z"))</f>
        <v>Millenial</v>
      </c>
    </row>
    <row r="2954" spans="1:30" x14ac:dyDescent="0.25">
      <c r="A2954" t="s">
        <v>15953</v>
      </c>
      <c r="B2954" t="s">
        <v>8802</v>
      </c>
      <c r="C2954" t="s">
        <v>121</v>
      </c>
      <c r="D2954" s="2">
        <v>45025</v>
      </c>
      <c r="E2954" s="2">
        <v>45091</v>
      </c>
      <c r="F2954" t="s">
        <v>28</v>
      </c>
      <c r="G2954" t="s">
        <v>10174</v>
      </c>
      <c r="H2954" t="s">
        <v>10175</v>
      </c>
      <c r="I2954" t="s">
        <v>132</v>
      </c>
      <c r="J2954" t="s">
        <v>10699</v>
      </c>
      <c r="K2954" t="s">
        <v>33</v>
      </c>
      <c r="L2954" t="s">
        <v>34</v>
      </c>
      <c r="M2954" t="s">
        <v>51</v>
      </c>
      <c r="N2954" t="s">
        <v>174</v>
      </c>
      <c r="O2954" t="s">
        <v>10176</v>
      </c>
      <c r="P2954" t="s">
        <v>10302</v>
      </c>
      <c r="Q2954" t="s">
        <v>1011</v>
      </c>
      <c r="R2954" s="2">
        <v>26838</v>
      </c>
      <c r="S2954" t="s">
        <v>39</v>
      </c>
      <c r="T2954" t="s">
        <v>6463</v>
      </c>
      <c r="U2954" t="s">
        <v>41</v>
      </c>
      <c r="V2954" t="s">
        <v>13156</v>
      </c>
      <c r="W2954" t="s">
        <v>55</v>
      </c>
      <c r="X2954" t="s">
        <v>83</v>
      </c>
      <c r="Y2954" t="s">
        <v>104</v>
      </c>
      <c r="Z2954">
        <v>4</v>
      </c>
      <c r="AA2954" t="str">
        <f t="shared" si="138"/>
        <v>Non-Active</v>
      </c>
      <c r="AB2954">
        <f t="shared" si="139"/>
        <v>1973</v>
      </c>
      <c r="AC2954">
        <f t="shared" si="140"/>
        <v>52</v>
      </c>
      <c r="AD2954" t="str" cm="1">
        <f t="array" ref="AD2954">_xlfn.IFS(AB2954&lt;1965,"Baby Boomers",AB2954&lt;1981,"Gen X",AB2954&lt;1997,"Millenial",TRUE,("Gen Z"))</f>
        <v>Gen X</v>
      </c>
    </row>
    <row r="2955" spans="1:30" x14ac:dyDescent="0.25">
      <c r="A2955" t="s">
        <v>15954</v>
      </c>
      <c r="B2955" t="s">
        <v>10177</v>
      </c>
      <c r="C2955" t="s">
        <v>1735</v>
      </c>
      <c r="D2955" s="2">
        <v>45104</v>
      </c>
      <c r="E2955" s="2" t="s">
        <v>10301</v>
      </c>
      <c r="F2955" t="s">
        <v>28</v>
      </c>
      <c r="G2955" t="s">
        <v>10178</v>
      </c>
      <c r="H2955" t="s">
        <v>10179</v>
      </c>
      <c r="I2955" t="s">
        <v>49</v>
      </c>
      <c r="J2955" t="s">
        <v>32</v>
      </c>
      <c r="K2955" t="s">
        <v>62</v>
      </c>
      <c r="L2955" t="s">
        <v>34</v>
      </c>
      <c r="M2955" t="s">
        <v>35</v>
      </c>
      <c r="N2955" t="s">
        <v>36</v>
      </c>
      <c r="O2955" t="s">
        <v>10301</v>
      </c>
      <c r="P2955" t="s">
        <v>10302</v>
      </c>
      <c r="Q2955" t="s">
        <v>89</v>
      </c>
      <c r="R2955" s="2">
        <v>31035</v>
      </c>
      <c r="S2955" t="s">
        <v>39</v>
      </c>
      <c r="T2955" t="s">
        <v>102</v>
      </c>
      <c r="U2955" t="s">
        <v>54</v>
      </c>
      <c r="V2955" t="s">
        <v>13157</v>
      </c>
      <c r="W2955" t="s">
        <v>92</v>
      </c>
      <c r="X2955" t="s">
        <v>43</v>
      </c>
      <c r="Y2955" t="s">
        <v>104</v>
      </c>
      <c r="Z2955">
        <v>1</v>
      </c>
      <c r="AA2955" t="str">
        <f t="shared" si="138"/>
        <v>Active</v>
      </c>
      <c r="AB2955">
        <f t="shared" si="139"/>
        <v>1984</v>
      </c>
      <c r="AC2955">
        <f t="shared" si="140"/>
        <v>41</v>
      </c>
      <c r="AD2955" t="str" cm="1">
        <f t="array" ref="AD2955">_xlfn.IFS(AB2955&lt;1965,"Baby Boomers",AB2955&lt;1981,"Gen X",AB2955&lt;1997,"Millenial",TRUE,("Gen Z"))</f>
        <v>Millenial</v>
      </c>
    </row>
    <row r="2956" spans="1:30" x14ac:dyDescent="0.25">
      <c r="A2956" t="s">
        <v>15955</v>
      </c>
      <c r="B2956" t="s">
        <v>5271</v>
      </c>
      <c r="C2956" t="s">
        <v>1950</v>
      </c>
      <c r="D2956" s="2">
        <v>44915</v>
      </c>
      <c r="E2956" s="2" t="s">
        <v>10301</v>
      </c>
      <c r="F2956" t="s">
        <v>28</v>
      </c>
      <c r="G2956" t="s">
        <v>10180</v>
      </c>
      <c r="H2956" t="s">
        <v>10181</v>
      </c>
      <c r="I2956" t="s">
        <v>138</v>
      </c>
      <c r="J2956" t="s">
        <v>32</v>
      </c>
      <c r="K2956" t="s">
        <v>33</v>
      </c>
      <c r="L2956" t="s">
        <v>34</v>
      </c>
      <c r="M2956" t="s">
        <v>51</v>
      </c>
      <c r="N2956" t="s">
        <v>36</v>
      </c>
      <c r="O2956" t="s">
        <v>10301</v>
      </c>
      <c r="P2956" t="s">
        <v>10302</v>
      </c>
      <c r="Q2956" t="s">
        <v>89</v>
      </c>
      <c r="R2956" s="2">
        <v>20057</v>
      </c>
      <c r="S2956" t="s">
        <v>39</v>
      </c>
      <c r="T2956" t="s">
        <v>225</v>
      </c>
      <c r="U2956" t="s">
        <v>54</v>
      </c>
      <c r="V2956" t="s">
        <v>13158</v>
      </c>
      <c r="W2956" t="s">
        <v>42</v>
      </c>
      <c r="X2956" t="s">
        <v>74</v>
      </c>
      <c r="Y2956" t="s">
        <v>104</v>
      </c>
      <c r="Z2956">
        <v>3</v>
      </c>
      <c r="AA2956" t="str">
        <f t="shared" si="138"/>
        <v>Active</v>
      </c>
      <c r="AB2956">
        <f t="shared" si="139"/>
        <v>1954</v>
      </c>
      <c r="AC2956">
        <f t="shared" si="140"/>
        <v>71</v>
      </c>
      <c r="AD2956" t="str" cm="1">
        <f t="array" ref="AD2956">_xlfn.IFS(AB2956&lt;1965,"Baby Boomers",AB2956&lt;1981,"Gen X",AB2956&lt;1997,"Millenial",TRUE,("Gen Z"))</f>
        <v>Baby Boomers</v>
      </c>
    </row>
    <row r="2957" spans="1:30" x14ac:dyDescent="0.25">
      <c r="A2957" t="s">
        <v>15956</v>
      </c>
      <c r="B2957" t="s">
        <v>10182</v>
      </c>
      <c r="C2957" t="s">
        <v>2465</v>
      </c>
      <c r="D2957" s="2">
        <v>43414</v>
      </c>
      <c r="E2957" s="2" t="s">
        <v>10301</v>
      </c>
      <c r="F2957" t="s">
        <v>28</v>
      </c>
      <c r="G2957" t="s">
        <v>10183</v>
      </c>
      <c r="H2957" t="s">
        <v>10184</v>
      </c>
      <c r="I2957" t="s">
        <v>79</v>
      </c>
      <c r="J2957" t="s">
        <v>32</v>
      </c>
      <c r="K2957" t="s">
        <v>51</v>
      </c>
      <c r="L2957" t="s">
        <v>34</v>
      </c>
      <c r="M2957" t="s">
        <v>35</v>
      </c>
      <c r="N2957" t="s">
        <v>36</v>
      </c>
      <c r="O2957" t="s">
        <v>10301</v>
      </c>
      <c r="P2957" t="s">
        <v>10302</v>
      </c>
      <c r="Q2957" t="s">
        <v>89</v>
      </c>
      <c r="R2957" s="2">
        <v>25708</v>
      </c>
      <c r="S2957" t="s">
        <v>39</v>
      </c>
      <c r="T2957" t="s">
        <v>394</v>
      </c>
      <c r="U2957" t="s">
        <v>54</v>
      </c>
      <c r="V2957" t="s">
        <v>13159</v>
      </c>
      <c r="W2957" t="s">
        <v>73</v>
      </c>
      <c r="X2957" t="s">
        <v>103</v>
      </c>
      <c r="Y2957" t="s">
        <v>104</v>
      </c>
      <c r="Z2957">
        <v>5</v>
      </c>
      <c r="AA2957" t="str">
        <f t="shared" si="138"/>
        <v>Active</v>
      </c>
      <c r="AB2957">
        <f t="shared" si="139"/>
        <v>1970</v>
      </c>
      <c r="AC2957">
        <f t="shared" si="140"/>
        <v>55</v>
      </c>
      <c r="AD2957" t="str" cm="1">
        <f t="array" ref="AD2957">_xlfn.IFS(AB2957&lt;1965,"Baby Boomers",AB2957&lt;1981,"Gen X",AB2957&lt;1997,"Millenial",TRUE,("Gen Z"))</f>
        <v>Gen X</v>
      </c>
    </row>
    <row r="2958" spans="1:30" x14ac:dyDescent="0.25">
      <c r="A2958" t="s">
        <v>15957</v>
      </c>
      <c r="B2958" t="s">
        <v>3484</v>
      </c>
      <c r="C2958" t="s">
        <v>4299</v>
      </c>
      <c r="D2958" s="2">
        <v>44056</v>
      </c>
      <c r="E2958" s="2">
        <v>44106</v>
      </c>
      <c r="F2958" t="s">
        <v>28</v>
      </c>
      <c r="G2958" t="s">
        <v>10185</v>
      </c>
      <c r="H2958" t="s">
        <v>10186</v>
      </c>
      <c r="I2958" t="s">
        <v>167</v>
      </c>
      <c r="J2958" t="s">
        <v>744</v>
      </c>
      <c r="K2958" t="s">
        <v>51</v>
      </c>
      <c r="L2958" t="s">
        <v>34</v>
      </c>
      <c r="M2958" t="s">
        <v>51</v>
      </c>
      <c r="N2958" t="s">
        <v>125</v>
      </c>
      <c r="O2958" t="s">
        <v>10187</v>
      </c>
      <c r="P2958" t="s">
        <v>10302</v>
      </c>
      <c r="Q2958" t="s">
        <v>80</v>
      </c>
      <c r="R2958" s="2">
        <v>31138</v>
      </c>
      <c r="S2958" t="s">
        <v>39</v>
      </c>
      <c r="T2958" t="s">
        <v>149</v>
      </c>
      <c r="U2958" t="s">
        <v>41</v>
      </c>
      <c r="V2958" t="s">
        <v>13160</v>
      </c>
      <c r="W2958" t="s">
        <v>55</v>
      </c>
      <c r="X2958" t="s">
        <v>103</v>
      </c>
      <c r="Y2958" t="s">
        <v>104</v>
      </c>
      <c r="Z2958">
        <v>2</v>
      </c>
      <c r="AA2958" t="str">
        <f t="shared" si="138"/>
        <v>Non-Active</v>
      </c>
      <c r="AB2958">
        <f t="shared" si="139"/>
        <v>1985</v>
      </c>
      <c r="AC2958">
        <f t="shared" si="140"/>
        <v>41</v>
      </c>
      <c r="AD2958" t="str" cm="1">
        <f t="array" ref="AD2958">_xlfn.IFS(AB2958&lt;1965,"Baby Boomers",AB2958&lt;1981,"Gen X",AB2958&lt;1997,"Millenial",TRUE,("Gen Z"))</f>
        <v>Millenial</v>
      </c>
    </row>
    <row r="2959" spans="1:30" x14ac:dyDescent="0.25">
      <c r="A2959" t="s">
        <v>15958</v>
      </c>
      <c r="B2959" t="s">
        <v>2498</v>
      </c>
      <c r="C2959" t="s">
        <v>4643</v>
      </c>
      <c r="D2959" s="2">
        <v>43531</v>
      </c>
      <c r="E2959" s="2" t="s">
        <v>10301</v>
      </c>
      <c r="F2959" t="s">
        <v>28</v>
      </c>
      <c r="G2959" t="s">
        <v>10188</v>
      </c>
      <c r="H2959" t="s">
        <v>10189</v>
      </c>
      <c r="I2959" t="s">
        <v>97</v>
      </c>
      <c r="J2959" t="s">
        <v>32</v>
      </c>
      <c r="K2959" t="s">
        <v>62</v>
      </c>
      <c r="L2959" t="s">
        <v>34</v>
      </c>
      <c r="M2959" t="s">
        <v>62</v>
      </c>
      <c r="N2959" t="s">
        <v>36</v>
      </c>
      <c r="O2959" t="s">
        <v>10301</v>
      </c>
      <c r="P2959" t="s">
        <v>10302</v>
      </c>
      <c r="Q2959" t="s">
        <v>89</v>
      </c>
      <c r="R2959" s="2">
        <v>33437</v>
      </c>
      <c r="S2959" t="s">
        <v>39</v>
      </c>
      <c r="T2959" t="s">
        <v>215</v>
      </c>
      <c r="U2959" t="s">
        <v>41</v>
      </c>
      <c r="V2959" t="s">
        <v>13161</v>
      </c>
      <c r="W2959" t="s">
        <v>55</v>
      </c>
      <c r="X2959" t="s">
        <v>83</v>
      </c>
      <c r="Y2959" t="s">
        <v>44</v>
      </c>
      <c r="Z2959">
        <v>3</v>
      </c>
      <c r="AA2959" t="str">
        <f t="shared" si="138"/>
        <v>Active</v>
      </c>
      <c r="AB2959">
        <f t="shared" si="139"/>
        <v>1991</v>
      </c>
      <c r="AC2959">
        <f t="shared" si="140"/>
        <v>34</v>
      </c>
      <c r="AD2959" t="str" cm="1">
        <f t="array" ref="AD2959">_xlfn.IFS(AB2959&lt;1965,"Baby Boomers",AB2959&lt;1981,"Gen X",AB2959&lt;1997,"Millenial",TRUE,("Gen Z"))</f>
        <v>Millenial</v>
      </c>
    </row>
    <row r="2960" spans="1:30" x14ac:dyDescent="0.25">
      <c r="A2960" t="s">
        <v>15959</v>
      </c>
      <c r="B2960" t="s">
        <v>2101</v>
      </c>
      <c r="C2960" t="s">
        <v>5265</v>
      </c>
      <c r="D2960" s="2">
        <v>44633</v>
      </c>
      <c r="E2960" s="2" t="s">
        <v>10301</v>
      </c>
      <c r="F2960" t="s">
        <v>28</v>
      </c>
      <c r="G2960" t="s">
        <v>10190</v>
      </c>
      <c r="H2960" t="s">
        <v>10191</v>
      </c>
      <c r="I2960" t="s">
        <v>117</v>
      </c>
      <c r="J2960" t="s">
        <v>32</v>
      </c>
      <c r="K2960" t="s">
        <v>51</v>
      </c>
      <c r="L2960" t="s">
        <v>50</v>
      </c>
      <c r="M2960" t="s">
        <v>62</v>
      </c>
      <c r="N2960" t="s">
        <v>36</v>
      </c>
      <c r="O2960" t="s">
        <v>10301</v>
      </c>
      <c r="P2960" t="s">
        <v>10302</v>
      </c>
      <c r="Q2960" t="s">
        <v>80</v>
      </c>
      <c r="R2960" s="2">
        <v>28681</v>
      </c>
      <c r="S2960" t="s">
        <v>39</v>
      </c>
      <c r="T2960" t="s">
        <v>102</v>
      </c>
      <c r="U2960" t="s">
        <v>41</v>
      </c>
      <c r="V2960" t="s">
        <v>13162</v>
      </c>
      <c r="W2960" t="s">
        <v>73</v>
      </c>
      <c r="X2960" t="s">
        <v>103</v>
      </c>
      <c r="Y2960" t="s">
        <v>44</v>
      </c>
      <c r="Z2960">
        <v>3</v>
      </c>
      <c r="AA2960" t="str">
        <f t="shared" si="138"/>
        <v>Active</v>
      </c>
      <c r="AB2960">
        <f t="shared" si="139"/>
        <v>1978</v>
      </c>
      <c r="AC2960">
        <f t="shared" si="140"/>
        <v>47</v>
      </c>
      <c r="AD2960" t="str" cm="1">
        <f t="array" ref="AD2960">_xlfn.IFS(AB2960&lt;1965,"Baby Boomers",AB2960&lt;1981,"Gen X",AB2960&lt;1997,"Millenial",TRUE,("Gen Z"))</f>
        <v>Gen X</v>
      </c>
    </row>
    <row r="2961" spans="1:30" x14ac:dyDescent="0.25">
      <c r="A2961" t="s">
        <v>15960</v>
      </c>
      <c r="B2961" t="s">
        <v>5473</v>
      </c>
      <c r="C2961" t="s">
        <v>9290</v>
      </c>
      <c r="D2961" s="2">
        <v>43794</v>
      </c>
      <c r="E2961" s="2">
        <v>44224</v>
      </c>
      <c r="F2961" t="s">
        <v>727</v>
      </c>
      <c r="G2961" t="s">
        <v>10192</v>
      </c>
      <c r="H2961" t="s">
        <v>10193</v>
      </c>
      <c r="I2961" t="s">
        <v>97</v>
      </c>
      <c r="J2961" t="s">
        <v>32</v>
      </c>
      <c r="K2961" t="s">
        <v>33</v>
      </c>
      <c r="L2961" t="s">
        <v>34</v>
      </c>
      <c r="M2961" t="s">
        <v>35</v>
      </c>
      <c r="N2961" t="s">
        <v>174</v>
      </c>
      <c r="O2961" t="s">
        <v>10194</v>
      </c>
      <c r="P2961" t="s">
        <v>10302</v>
      </c>
      <c r="Q2961" t="s">
        <v>80</v>
      </c>
      <c r="R2961" s="2">
        <v>34748</v>
      </c>
      <c r="S2961" t="s">
        <v>39</v>
      </c>
      <c r="T2961" t="s">
        <v>82</v>
      </c>
      <c r="U2961" t="s">
        <v>41</v>
      </c>
      <c r="V2961" t="s">
        <v>13163</v>
      </c>
      <c r="W2961" t="s">
        <v>55</v>
      </c>
      <c r="X2961" t="s">
        <v>43</v>
      </c>
      <c r="Y2961" t="s">
        <v>44</v>
      </c>
      <c r="Z2961">
        <v>2</v>
      </c>
      <c r="AA2961" t="str">
        <f t="shared" si="138"/>
        <v>Non-Active</v>
      </c>
      <c r="AB2961">
        <f t="shared" si="139"/>
        <v>1995</v>
      </c>
      <c r="AC2961">
        <f t="shared" si="140"/>
        <v>31</v>
      </c>
      <c r="AD2961" t="str" cm="1">
        <f t="array" ref="AD2961">_xlfn.IFS(AB2961&lt;1965,"Baby Boomers",AB2961&lt;1981,"Gen X",AB2961&lt;1997,"Millenial",TRUE,("Gen Z"))</f>
        <v>Millenial</v>
      </c>
    </row>
    <row r="2962" spans="1:30" x14ac:dyDescent="0.25">
      <c r="A2962" t="s">
        <v>15961</v>
      </c>
      <c r="B2962" t="s">
        <v>1854</v>
      </c>
      <c r="C2962" t="s">
        <v>1751</v>
      </c>
      <c r="D2962" s="2">
        <v>43530</v>
      </c>
      <c r="E2962" s="2" t="s">
        <v>10301</v>
      </c>
      <c r="F2962" t="s">
        <v>727</v>
      </c>
      <c r="G2962" t="s">
        <v>10195</v>
      </c>
      <c r="H2962" t="s">
        <v>10196</v>
      </c>
      <c r="I2962" t="s">
        <v>117</v>
      </c>
      <c r="J2962" t="s">
        <v>32</v>
      </c>
      <c r="K2962" t="s">
        <v>62</v>
      </c>
      <c r="L2962" t="s">
        <v>34</v>
      </c>
      <c r="M2962" t="s">
        <v>62</v>
      </c>
      <c r="N2962" t="s">
        <v>36</v>
      </c>
      <c r="O2962" t="s">
        <v>10301</v>
      </c>
      <c r="P2962" t="s">
        <v>10302</v>
      </c>
      <c r="Q2962" t="s">
        <v>65</v>
      </c>
      <c r="R2962" s="2">
        <v>23942</v>
      </c>
      <c r="S2962" t="s">
        <v>39</v>
      </c>
      <c r="T2962" t="s">
        <v>6</v>
      </c>
      <c r="U2962" t="s">
        <v>54</v>
      </c>
      <c r="V2962" t="s">
        <v>13164</v>
      </c>
      <c r="W2962" t="s">
        <v>73</v>
      </c>
      <c r="X2962" t="s">
        <v>43</v>
      </c>
      <c r="Y2962" t="s">
        <v>44</v>
      </c>
      <c r="Z2962">
        <v>3</v>
      </c>
      <c r="AA2962" t="str">
        <f t="shared" si="138"/>
        <v>Active</v>
      </c>
      <c r="AB2962">
        <f t="shared" si="139"/>
        <v>1965</v>
      </c>
      <c r="AC2962">
        <f t="shared" si="140"/>
        <v>60</v>
      </c>
      <c r="AD2962" t="str" cm="1">
        <f t="array" ref="AD2962">_xlfn.IFS(AB2962&lt;1965,"Baby Boomers",AB2962&lt;1981,"Gen X",AB2962&lt;1997,"Millenial",TRUE,("Gen Z"))</f>
        <v>Gen X</v>
      </c>
    </row>
    <row r="2963" spans="1:30" x14ac:dyDescent="0.25">
      <c r="A2963" t="s">
        <v>15962</v>
      </c>
      <c r="B2963" t="s">
        <v>1630</v>
      </c>
      <c r="C2963" t="s">
        <v>2998</v>
      </c>
      <c r="D2963" s="2">
        <v>43574</v>
      </c>
      <c r="E2963" s="2" t="s">
        <v>10301</v>
      </c>
      <c r="F2963" t="s">
        <v>727</v>
      </c>
      <c r="G2963" t="s">
        <v>10197</v>
      </c>
      <c r="H2963" t="s">
        <v>10198</v>
      </c>
      <c r="I2963" t="s">
        <v>61</v>
      </c>
      <c r="J2963" t="s">
        <v>32</v>
      </c>
      <c r="K2963" t="s">
        <v>51</v>
      </c>
      <c r="L2963" t="s">
        <v>50</v>
      </c>
      <c r="M2963" t="s">
        <v>35</v>
      </c>
      <c r="N2963" t="s">
        <v>36</v>
      </c>
      <c r="O2963" t="s">
        <v>10301</v>
      </c>
      <c r="P2963" t="s">
        <v>10302</v>
      </c>
      <c r="Q2963" t="s">
        <v>230</v>
      </c>
      <c r="R2963" s="2">
        <v>33133</v>
      </c>
      <c r="S2963" t="s">
        <v>39</v>
      </c>
      <c r="T2963" t="s">
        <v>102</v>
      </c>
      <c r="U2963" t="s">
        <v>54</v>
      </c>
      <c r="V2963" t="s">
        <v>13165</v>
      </c>
      <c r="W2963" t="s">
        <v>92</v>
      </c>
      <c r="X2963" t="s">
        <v>103</v>
      </c>
      <c r="Y2963" t="s">
        <v>44</v>
      </c>
      <c r="Z2963">
        <v>1</v>
      </c>
      <c r="AA2963" t="str">
        <f t="shared" si="138"/>
        <v>Active</v>
      </c>
      <c r="AB2963">
        <f t="shared" si="139"/>
        <v>1990</v>
      </c>
      <c r="AC2963">
        <f t="shared" si="140"/>
        <v>35</v>
      </c>
      <c r="AD2963" t="str" cm="1">
        <f t="array" ref="AD2963">_xlfn.IFS(AB2963&lt;1965,"Baby Boomers",AB2963&lt;1981,"Gen X",AB2963&lt;1997,"Millenial",TRUE,("Gen Z"))</f>
        <v>Millenial</v>
      </c>
    </row>
    <row r="2964" spans="1:30" x14ac:dyDescent="0.25">
      <c r="A2964" t="s">
        <v>15963</v>
      </c>
      <c r="B2964" t="s">
        <v>7745</v>
      </c>
      <c r="C2964" t="s">
        <v>887</v>
      </c>
      <c r="D2964" s="2">
        <v>44055</v>
      </c>
      <c r="E2964" s="2" t="s">
        <v>10301</v>
      </c>
      <c r="F2964" t="s">
        <v>727</v>
      </c>
      <c r="G2964" t="s">
        <v>10199</v>
      </c>
      <c r="H2964" t="s">
        <v>10200</v>
      </c>
      <c r="I2964" t="s">
        <v>88</v>
      </c>
      <c r="J2964" t="s">
        <v>32</v>
      </c>
      <c r="K2964" t="s">
        <v>62</v>
      </c>
      <c r="L2964" t="s">
        <v>34</v>
      </c>
      <c r="M2964" t="s">
        <v>35</v>
      </c>
      <c r="N2964" t="s">
        <v>36</v>
      </c>
      <c r="O2964" t="s">
        <v>10301</v>
      </c>
      <c r="P2964" t="s">
        <v>10302</v>
      </c>
      <c r="Q2964" t="s">
        <v>89</v>
      </c>
      <c r="R2964" s="2">
        <v>15882</v>
      </c>
      <c r="S2964" t="s">
        <v>39</v>
      </c>
      <c r="T2964" t="s">
        <v>82</v>
      </c>
      <c r="U2964" t="s">
        <v>54</v>
      </c>
      <c r="V2964" t="s">
        <v>13166</v>
      </c>
      <c r="W2964" t="s">
        <v>127</v>
      </c>
      <c r="X2964" t="s">
        <v>83</v>
      </c>
      <c r="Y2964" t="s">
        <v>44</v>
      </c>
      <c r="Z2964">
        <v>1</v>
      </c>
      <c r="AA2964" t="str">
        <f t="shared" si="138"/>
        <v>Active</v>
      </c>
      <c r="AB2964">
        <f t="shared" si="139"/>
        <v>1943</v>
      </c>
      <c r="AC2964">
        <f t="shared" si="140"/>
        <v>82</v>
      </c>
      <c r="AD2964" t="str" cm="1">
        <f t="array" ref="AD2964">_xlfn.IFS(AB2964&lt;1965,"Baby Boomers",AB2964&lt;1981,"Gen X",AB2964&lt;1997,"Millenial",TRUE,("Gen Z"))</f>
        <v>Baby Boomers</v>
      </c>
    </row>
    <row r="2965" spans="1:30" x14ac:dyDescent="0.25">
      <c r="A2965" t="s">
        <v>15964</v>
      </c>
      <c r="B2965" t="s">
        <v>691</v>
      </c>
      <c r="C2965" t="s">
        <v>1374</v>
      </c>
      <c r="D2965" s="2">
        <v>44855</v>
      </c>
      <c r="E2965" s="2">
        <v>44931</v>
      </c>
      <c r="F2965" t="s">
        <v>727</v>
      </c>
      <c r="G2965" t="s">
        <v>10201</v>
      </c>
      <c r="H2965" t="s">
        <v>10202</v>
      </c>
      <c r="I2965" t="s">
        <v>31</v>
      </c>
      <c r="J2965" t="s">
        <v>10699</v>
      </c>
      <c r="K2965" t="s">
        <v>51</v>
      </c>
      <c r="L2965" t="s">
        <v>63</v>
      </c>
      <c r="M2965" t="s">
        <v>35</v>
      </c>
      <c r="N2965" t="s">
        <v>174</v>
      </c>
      <c r="O2965" t="s">
        <v>10203</v>
      </c>
      <c r="P2965" t="s">
        <v>10302</v>
      </c>
      <c r="Q2965" t="s">
        <v>935</v>
      </c>
      <c r="R2965" s="2">
        <v>25213</v>
      </c>
      <c r="S2965" t="s">
        <v>39</v>
      </c>
      <c r="T2965" t="s">
        <v>112</v>
      </c>
      <c r="U2965" t="s">
        <v>41</v>
      </c>
      <c r="V2965" t="s">
        <v>13167</v>
      </c>
      <c r="W2965" t="s">
        <v>55</v>
      </c>
      <c r="X2965" t="s">
        <v>83</v>
      </c>
      <c r="Y2965" t="s">
        <v>44</v>
      </c>
      <c r="Z2965">
        <v>1</v>
      </c>
      <c r="AA2965" t="str">
        <f t="shared" si="138"/>
        <v>Non-Active</v>
      </c>
      <c r="AB2965">
        <f t="shared" si="139"/>
        <v>1969</v>
      </c>
      <c r="AC2965">
        <f t="shared" si="140"/>
        <v>57</v>
      </c>
      <c r="AD2965" t="str" cm="1">
        <f t="array" ref="AD2965">_xlfn.IFS(AB2965&lt;1965,"Baby Boomers",AB2965&lt;1981,"Gen X",AB2965&lt;1997,"Millenial",TRUE,("Gen Z"))</f>
        <v>Gen X</v>
      </c>
    </row>
    <row r="2966" spans="1:30" x14ac:dyDescent="0.25">
      <c r="A2966" t="s">
        <v>15965</v>
      </c>
      <c r="B2966" t="s">
        <v>4731</v>
      </c>
      <c r="C2966" t="s">
        <v>7960</v>
      </c>
      <c r="D2966" s="2">
        <v>43843</v>
      </c>
      <c r="E2966" s="2" t="s">
        <v>10301</v>
      </c>
      <c r="F2966" t="s">
        <v>727</v>
      </c>
      <c r="G2966" t="s">
        <v>10204</v>
      </c>
      <c r="H2966" t="s">
        <v>10205</v>
      </c>
      <c r="I2966" t="s">
        <v>132</v>
      </c>
      <c r="J2966" t="s">
        <v>32</v>
      </c>
      <c r="K2966" t="s">
        <v>51</v>
      </c>
      <c r="L2966" t="s">
        <v>34</v>
      </c>
      <c r="M2966" t="s">
        <v>62</v>
      </c>
      <c r="N2966" t="s">
        <v>36</v>
      </c>
      <c r="O2966" t="s">
        <v>10301</v>
      </c>
      <c r="P2966" t="s">
        <v>10302</v>
      </c>
      <c r="Q2966" t="s">
        <v>65</v>
      </c>
      <c r="R2966" s="2">
        <v>33546</v>
      </c>
      <c r="S2966" t="s">
        <v>39</v>
      </c>
      <c r="T2966" t="s">
        <v>418</v>
      </c>
      <c r="U2966" t="s">
        <v>41</v>
      </c>
      <c r="V2966" t="s">
        <v>13168</v>
      </c>
      <c r="W2966" t="s">
        <v>92</v>
      </c>
      <c r="X2966" t="s">
        <v>103</v>
      </c>
      <c r="Y2966" t="s">
        <v>44</v>
      </c>
      <c r="Z2966">
        <v>3</v>
      </c>
      <c r="AA2966" t="str">
        <f t="shared" si="138"/>
        <v>Active</v>
      </c>
      <c r="AB2966">
        <f t="shared" si="139"/>
        <v>1991</v>
      </c>
      <c r="AC2966">
        <f t="shared" si="140"/>
        <v>34</v>
      </c>
      <c r="AD2966" t="str" cm="1">
        <f t="array" ref="AD2966">_xlfn.IFS(AB2966&lt;1965,"Baby Boomers",AB2966&lt;1981,"Gen X",AB2966&lt;1997,"Millenial",TRUE,("Gen Z"))</f>
        <v>Millenial</v>
      </c>
    </row>
    <row r="2967" spans="1:30" x14ac:dyDescent="0.25">
      <c r="A2967" t="s">
        <v>15966</v>
      </c>
      <c r="B2967" t="s">
        <v>3619</v>
      </c>
      <c r="C2967" t="s">
        <v>1030</v>
      </c>
      <c r="D2967" s="2">
        <v>43787</v>
      </c>
      <c r="E2967" s="2">
        <v>44461</v>
      </c>
      <c r="F2967" t="s">
        <v>727</v>
      </c>
      <c r="G2967" t="s">
        <v>10206</v>
      </c>
      <c r="H2967" t="s">
        <v>10207</v>
      </c>
      <c r="I2967" t="s">
        <v>49</v>
      </c>
      <c r="J2967" t="s">
        <v>744</v>
      </c>
      <c r="K2967" t="s">
        <v>62</v>
      </c>
      <c r="L2967" t="s">
        <v>63</v>
      </c>
      <c r="M2967" t="s">
        <v>62</v>
      </c>
      <c r="N2967" t="s">
        <v>174</v>
      </c>
      <c r="O2967" t="s">
        <v>10208</v>
      </c>
      <c r="P2967" t="s">
        <v>10302</v>
      </c>
      <c r="Q2967" t="s">
        <v>80</v>
      </c>
      <c r="R2967" s="2">
        <v>32202</v>
      </c>
      <c r="S2967" t="s">
        <v>39</v>
      </c>
      <c r="T2967" t="s">
        <v>102</v>
      </c>
      <c r="U2967" t="s">
        <v>41</v>
      </c>
      <c r="V2967" t="s">
        <v>13169</v>
      </c>
      <c r="W2967" t="s">
        <v>73</v>
      </c>
      <c r="X2967" t="s">
        <v>74</v>
      </c>
      <c r="Y2967" t="s">
        <v>44</v>
      </c>
      <c r="Z2967">
        <v>2</v>
      </c>
      <c r="AA2967" t="str">
        <f t="shared" si="138"/>
        <v>Non-Active</v>
      </c>
      <c r="AB2967">
        <f t="shared" si="139"/>
        <v>1988</v>
      </c>
      <c r="AC2967">
        <f t="shared" si="140"/>
        <v>38</v>
      </c>
      <c r="AD2967" t="str" cm="1">
        <f t="array" ref="AD2967">_xlfn.IFS(AB2967&lt;1965,"Baby Boomers",AB2967&lt;1981,"Gen X",AB2967&lt;1997,"Millenial",TRUE,("Gen Z"))</f>
        <v>Millenial</v>
      </c>
    </row>
    <row r="2968" spans="1:30" x14ac:dyDescent="0.25">
      <c r="A2968" t="s">
        <v>15967</v>
      </c>
      <c r="B2968" t="s">
        <v>5895</v>
      </c>
      <c r="C2968" t="s">
        <v>8311</v>
      </c>
      <c r="D2968" s="2">
        <v>43337</v>
      </c>
      <c r="E2968" s="2" t="s">
        <v>10301</v>
      </c>
      <c r="F2968" t="s">
        <v>28</v>
      </c>
      <c r="G2968" t="s">
        <v>10209</v>
      </c>
      <c r="H2968" t="s">
        <v>10210</v>
      </c>
      <c r="I2968" t="s">
        <v>88</v>
      </c>
      <c r="J2968" t="s">
        <v>32</v>
      </c>
      <c r="K2968" t="s">
        <v>33</v>
      </c>
      <c r="L2968" t="s">
        <v>63</v>
      </c>
      <c r="M2968" t="s">
        <v>62</v>
      </c>
      <c r="N2968" t="s">
        <v>36</v>
      </c>
      <c r="O2968" t="s">
        <v>10301</v>
      </c>
      <c r="P2968" t="s">
        <v>10302</v>
      </c>
      <c r="Q2968" t="s">
        <v>80</v>
      </c>
      <c r="R2968" s="2">
        <v>15496</v>
      </c>
      <c r="S2968" t="s">
        <v>39</v>
      </c>
      <c r="T2968" t="s">
        <v>291</v>
      </c>
      <c r="U2968" t="s">
        <v>41</v>
      </c>
      <c r="V2968" t="s">
        <v>13170</v>
      </c>
      <c r="W2968" t="s">
        <v>55</v>
      </c>
      <c r="X2968" t="s">
        <v>83</v>
      </c>
      <c r="Y2968" t="s">
        <v>235</v>
      </c>
      <c r="Z2968">
        <v>3</v>
      </c>
      <c r="AA2968" t="str">
        <f t="shared" si="138"/>
        <v>Active</v>
      </c>
      <c r="AB2968">
        <f t="shared" si="139"/>
        <v>1942</v>
      </c>
      <c r="AC2968">
        <f t="shared" si="140"/>
        <v>83</v>
      </c>
      <c r="AD2968" t="str" cm="1">
        <f t="array" ref="AD2968">_xlfn.IFS(AB2968&lt;1965,"Baby Boomers",AB2968&lt;1981,"Gen X",AB2968&lt;1997,"Millenial",TRUE,("Gen Z"))</f>
        <v>Baby Boomers</v>
      </c>
    </row>
    <row r="2969" spans="1:30" x14ac:dyDescent="0.25">
      <c r="A2969" t="s">
        <v>15968</v>
      </c>
      <c r="B2969" t="s">
        <v>3559</v>
      </c>
      <c r="C2969" t="s">
        <v>232</v>
      </c>
      <c r="D2969" s="2">
        <v>44340</v>
      </c>
      <c r="E2969" s="2" t="s">
        <v>10301</v>
      </c>
      <c r="F2969" t="s">
        <v>28</v>
      </c>
      <c r="G2969" t="s">
        <v>10211</v>
      </c>
      <c r="H2969" t="s">
        <v>10212</v>
      </c>
      <c r="I2969" t="s">
        <v>97</v>
      </c>
      <c r="J2969" t="s">
        <v>32</v>
      </c>
      <c r="K2969" t="s">
        <v>33</v>
      </c>
      <c r="L2969" t="s">
        <v>63</v>
      </c>
      <c r="M2969" t="s">
        <v>35</v>
      </c>
      <c r="N2969" t="s">
        <v>36</v>
      </c>
      <c r="O2969" t="s">
        <v>10301</v>
      </c>
      <c r="P2969" t="s">
        <v>10302</v>
      </c>
      <c r="Q2969" t="s">
        <v>89</v>
      </c>
      <c r="R2969" s="2">
        <v>18052</v>
      </c>
      <c r="S2969" t="s">
        <v>39</v>
      </c>
      <c r="T2969" t="s">
        <v>102</v>
      </c>
      <c r="U2969" t="s">
        <v>54</v>
      </c>
      <c r="V2969" t="s">
        <v>13171</v>
      </c>
      <c r="W2969" t="s">
        <v>92</v>
      </c>
      <c r="X2969" t="s">
        <v>103</v>
      </c>
      <c r="Y2969" t="s">
        <v>44</v>
      </c>
      <c r="Z2969">
        <v>2</v>
      </c>
      <c r="AA2969" t="str">
        <f t="shared" si="138"/>
        <v>Active</v>
      </c>
      <c r="AB2969">
        <f t="shared" si="139"/>
        <v>1949</v>
      </c>
      <c r="AC2969">
        <f t="shared" si="140"/>
        <v>76</v>
      </c>
      <c r="AD2969" t="str" cm="1">
        <f t="array" ref="AD2969">_xlfn.IFS(AB2969&lt;1965,"Baby Boomers",AB2969&lt;1981,"Gen X",AB2969&lt;1997,"Millenial",TRUE,("Gen Z"))</f>
        <v>Baby Boomers</v>
      </c>
    </row>
    <row r="2970" spans="1:30" x14ac:dyDescent="0.25">
      <c r="A2970" t="s">
        <v>15969</v>
      </c>
      <c r="B2970" t="s">
        <v>7191</v>
      </c>
      <c r="C2970" t="s">
        <v>1026</v>
      </c>
      <c r="D2970" s="2">
        <v>44356</v>
      </c>
      <c r="E2970" s="2">
        <v>44574</v>
      </c>
      <c r="F2970" t="s">
        <v>28</v>
      </c>
      <c r="G2970" t="s">
        <v>13172</v>
      </c>
      <c r="H2970" t="s">
        <v>10214</v>
      </c>
      <c r="I2970" t="s">
        <v>79</v>
      </c>
      <c r="J2970" t="s">
        <v>744</v>
      </c>
      <c r="K2970" t="s">
        <v>51</v>
      </c>
      <c r="L2970" t="s">
        <v>50</v>
      </c>
      <c r="M2970" t="s">
        <v>51</v>
      </c>
      <c r="N2970" t="s">
        <v>125</v>
      </c>
      <c r="O2970" t="s">
        <v>10215</v>
      </c>
      <c r="P2970" t="s">
        <v>10302</v>
      </c>
      <c r="Q2970" t="s">
        <v>89</v>
      </c>
      <c r="R2970" s="2">
        <v>27434</v>
      </c>
      <c r="S2970" t="s">
        <v>39</v>
      </c>
      <c r="T2970" t="s">
        <v>91</v>
      </c>
      <c r="U2970" t="s">
        <v>41</v>
      </c>
      <c r="V2970" t="s">
        <v>13173</v>
      </c>
      <c r="W2970" t="s">
        <v>73</v>
      </c>
      <c r="X2970" t="s">
        <v>43</v>
      </c>
      <c r="Y2970" t="s">
        <v>235</v>
      </c>
      <c r="Z2970">
        <v>3</v>
      </c>
      <c r="AA2970" t="str">
        <f t="shared" si="138"/>
        <v>Non-Active</v>
      </c>
      <c r="AB2970">
        <f t="shared" si="139"/>
        <v>1975</v>
      </c>
      <c r="AC2970">
        <f t="shared" si="140"/>
        <v>51</v>
      </c>
      <c r="AD2970" t="str" cm="1">
        <f t="array" ref="AD2970">_xlfn.IFS(AB2970&lt;1965,"Baby Boomers",AB2970&lt;1981,"Gen X",AB2970&lt;1997,"Millenial",TRUE,("Gen Z"))</f>
        <v>Gen X</v>
      </c>
    </row>
    <row r="2971" spans="1:30" x14ac:dyDescent="0.25">
      <c r="A2971" t="s">
        <v>15970</v>
      </c>
      <c r="B2971" t="s">
        <v>2742</v>
      </c>
      <c r="C2971" t="s">
        <v>437</v>
      </c>
      <c r="D2971" s="2">
        <v>44291</v>
      </c>
      <c r="E2971" s="2">
        <v>44529</v>
      </c>
      <c r="F2971" t="s">
        <v>28</v>
      </c>
      <c r="G2971" t="s">
        <v>10216</v>
      </c>
      <c r="H2971" t="s">
        <v>10217</v>
      </c>
      <c r="I2971" t="s">
        <v>132</v>
      </c>
      <c r="J2971" t="s">
        <v>744</v>
      </c>
      <c r="K2971" t="s">
        <v>51</v>
      </c>
      <c r="L2971" t="s">
        <v>63</v>
      </c>
      <c r="M2971" t="s">
        <v>62</v>
      </c>
      <c r="N2971" t="s">
        <v>174</v>
      </c>
      <c r="O2971" t="s">
        <v>10218</v>
      </c>
      <c r="P2971" t="s">
        <v>10302</v>
      </c>
      <c r="Q2971" t="s">
        <v>80</v>
      </c>
      <c r="R2971" s="2">
        <v>18232</v>
      </c>
      <c r="S2971" t="s">
        <v>39</v>
      </c>
      <c r="T2971" t="s">
        <v>225</v>
      </c>
      <c r="U2971" t="s">
        <v>41</v>
      </c>
      <c r="V2971" t="s">
        <v>13174</v>
      </c>
      <c r="W2971" t="s">
        <v>127</v>
      </c>
      <c r="X2971" t="s">
        <v>83</v>
      </c>
      <c r="Y2971" t="s">
        <v>44</v>
      </c>
      <c r="Z2971">
        <v>4</v>
      </c>
      <c r="AA2971" t="str">
        <f t="shared" si="138"/>
        <v>Non-Active</v>
      </c>
      <c r="AB2971">
        <f t="shared" si="139"/>
        <v>1949</v>
      </c>
      <c r="AC2971">
        <f t="shared" si="140"/>
        <v>76</v>
      </c>
      <c r="AD2971" t="str" cm="1">
        <f t="array" ref="AD2971">_xlfn.IFS(AB2971&lt;1965,"Baby Boomers",AB2971&lt;1981,"Gen X",AB2971&lt;1997,"Millenial",TRUE,("Gen Z"))</f>
        <v>Baby Boomers</v>
      </c>
    </row>
    <row r="2972" spans="1:30" x14ac:dyDescent="0.25">
      <c r="A2972" t="s">
        <v>15971</v>
      </c>
      <c r="B2972" t="s">
        <v>8070</v>
      </c>
      <c r="C2972" t="s">
        <v>6274</v>
      </c>
      <c r="D2972" s="2">
        <v>44870</v>
      </c>
      <c r="E2972" s="2" t="s">
        <v>10301</v>
      </c>
      <c r="F2972" t="s">
        <v>28</v>
      </c>
      <c r="G2972" t="s">
        <v>10219</v>
      </c>
      <c r="H2972" t="s">
        <v>10220</v>
      </c>
      <c r="I2972" t="s">
        <v>167</v>
      </c>
      <c r="J2972" t="s">
        <v>32</v>
      </c>
      <c r="K2972" t="s">
        <v>51</v>
      </c>
      <c r="L2972" t="s">
        <v>50</v>
      </c>
      <c r="M2972" t="s">
        <v>51</v>
      </c>
      <c r="N2972" t="s">
        <v>36</v>
      </c>
      <c r="O2972" t="s">
        <v>10301</v>
      </c>
      <c r="P2972" t="s">
        <v>10302</v>
      </c>
      <c r="Q2972" t="s">
        <v>89</v>
      </c>
      <c r="R2972" s="2">
        <v>18168</v>
      </c>
      <c r="S2972" t="s">
        <v>39</v>
      </c>
      <c r="T2972" t="s">
        <v>192</v>
      </c>
      <c r="U2972" t="s">
        <v>41</v>
      </c>
      <c r="V2972" t="s">
        <v>13175</v>
      </c>
      <c r="W2972" t="s">
        <v>127</v>
      </c>
      <c r="X2972" t="s">
        <v>74</v>
      </c>
      <c r="Y2972" t="s">
        <v>44</v>
      </c>
      <c r="Z2972">
        <v>3</v>
      </c>
      <c r="AA2972" t="str">
        <f t="shared" si="138"/>
        <v>Active</v>
      </c>
      <c r="AB2972">
        <f t="shared" si="139"/>
        <v>1949</v>
      </c>
      <c r="AC2972">
        <f t="shared" si="140"/>
        <v>76</v>
      </c>
      <c r="AD2972" t="str" cm="1">
        <f t="array" ref="AD2972">_xlfn.IFS(AB2972&lt;1965,"Baby Boomers",AB2972&lt;1981,"Gen X",AB2972&lt;1997,"Millenial",TRUE,("Gen Z"))</f>
        <v>Baby Boomers</v>
      </c>
    </row>
    <row r="2973" spans="1:30" x14ac:dyDescent="0.25">
      <c r="A2973" t="s">
        <v>15972</v>
      </c>
      <c r="B2973" t="s">
        <v>5035</v>
      </c>
      <c r="C2973" t="s">
        <v>5537</v>
      </c>
      <c r="D2973" s="2">
        <v>43778</v>
      </c>
      <c r="E2973" s="2">
        <v>44807</v>
      </c>
      <c r="F2973" t="s">
        <v>28</v>
      </c>
      <c r="G2973" t="s">
        <v>10221</v>
      </c>
      <c r="H2973" t="s">
        <v>10222</v>
      </c>
      <c r="I2973" t="s">
        <v>61</v>
      </c>
      <c r="J2973" t="s">
        <v>32</v>
      </c>
      <c r="K2973" t="s">
        <v>51</v>
      </c>
      <c r="L2973" t="s">
        <v>50</v>
      </c>
      <c r="M2973" t="s">
        <v>62</v>
      </c>
      <c r="N2973" t="s">
        <v>139</v>
      </c>
      <c r="O2973" t="s">
        <v>10223</v>
      </c>
      <c r="P2973" t="s">
        <v>10302</v>
      </c>
      <c r="Q2973" t="s">
        <v>80</v>
      </c>
      <c r="R2973" s="2">
        <v>20800</v>
      </c>
      <c r="S2973" t="s">
        <v>39</v>
      </c>
      <c r="T2973" t="s">
        <v>102</v>
      </c>
      <c r="U2973" t="s">
        <v>41</v>
      </c>
      <c r="V2973" t="s">
        <v>13176</v>
      </c>
      <c r="W2973" t="s">
        <v>73</v>
      </c>
      <c r="X2973" t="s">
        <v>74</v>
      </c>
      <c r="Y2973" t="s">
        <v>44</v>
      </c>
      <c r="Z2973">
        <v>3</v>
      </c>
      <c r="AA2973" t="str">
        <f t="shared" si="138"/>
        <v>Non-Active</v>
      </c>
      <c r="AB2973">
        <f t="shared" si="139"/>
        <v>1956</v>
      </c>
      <c r="AC2973">
        <f t="shared" si="140"/>
        <v>69</v>
      </c>
      <c r="AD2973" t="str" cm="1">
        <f t="array" ref="AD2973">_xlfn.IFS(AB2973&lt;1965,"Baby Boomers",AB2973&lt;1981,"Gen X",AB2973&lt;1997,"Millenial",TRUE,("Gen Z"))</f>
        <v>Baby Boomers</v>
      </c>
    </row>
    <row r="2974" spans="1:30" x14ac:dyDescent="0.25">
      <c r="A2974" t="s">
        <v>15973</v>
      </c>
      <c r="B2974" t="s">
        <v>6238</v>
      </c>
      <c r="C2974" t="s">
        <v>8598</v>
      </c>
      <c r="D2974" s="2">
        <v>44717</v>
      </c>
      <c r="E2974" s="2">
        <v>45078</v>
      </c>
      <c r="F2974" t="s">
        <v>28</v>
      </c>
      <c r="G2974" t="s">
        <v>10224</v>
      </c>
      <c r="H2974" t="s">
        <v>10225</v>
      </c>
      <c r="I2974" t="s">
        <v>117</v>
      </c>
      <c r="J2974" t="s">
        <v>32</v>
      </c>
      <c r="K2974" t="s">
        <v>62</v>
      </c>
      <c r="L2974" t="s">
        <v>63</v>
      </c>
      <c r="M2974" t="s">
        <v>62</v>
      </c>
      <c r="N2974" t="s">
        <v>98</v>
      </c>
      <c r="O2974" t="s">
        <v>10226</v>
      </c>
      <c r="P2974" t="s">
        <v>10302</v>
      </c>
      <c r="Q2974" t="s">
        <v>52</v>
      </c>
      <c r="R2974" s="2">
        <v>30737</v>
      </c>
      <c r="S2974" t="s">
        <v>39</v>
      </c>
      <c r="T2974" t="s">
        <v>162</v>
      </c>
      <c r="U2974" t="s">
        <v>41</v>
      </c>
      <c r="V2974" t="s">
        <v>13177</v>
      </c>
      <c r="W2974" t="s">
        <v>42</v>
      </c>
      <c r="X2974" t="s">
        <v>43</v>
      </c>
      <c r="Y2974" t="s">
        <v>44</v>
      </c>
      <c r="Z2974">
        <v>2</v>
      </c>
      <c r="AA2974" t="str">
        <f t="shared" si="138"/>
        <v>Non-Active</v>
      </c>
      <c r="AB2974">
        <f t="shared" si="139"/>
        <v>1984</v>
      </c>
      <c r="AC2974">
        <f t="shared" si="140"/>
        <v>42</v>
      </c>
      <c r="AD2974" t="str" cm="1">
        <f t="array" ref="AD2974">_xlfn.IFS(AB2974&lt;1965,"Baby Boomers",AB2974&lt;1981,"Gen X",AB2974&lt;1997,"Millenial",TRUE,("Gen Z"))</f>
        <v>Millenial</v>
      </c>
    </row>
    <row r="2975" spans="1:30" x14ac:dyDescent="0.25">
      <c r="A2975" t="s">
        <v>15974</v>
      </c>
      <c r="B2975" t="s">
        <v>10227</v>
      </c>
      <c r="C2975" t="s">
        <v>1759</v>
      </c>
      <c r="D2975" s="2">
        <v>44460</v>
      </c>
      <c r="E2975" s="2" t="s">
        <v>10301</v>
      </c>
      <c r="F2975" t="s">
        <v>28</v>
      </c>
      <c r="G2975" t="s">
        <v>10228</v>
      </c>
      <c r="H2975" t="s">
        <v>10229</v>
      </c>
      <c r="I2975" t="s">
        <v>138</v>
      </c>
      <c r="J2975" t="s">
        <v>32</v>
      </c>
      <c r="K2975" t="s">
        <v>62</v>
      </c>
      <c r="L2975" t="s">
        <v>34</v>
      </c>
      <c r="M2975" t="s">
        <v>35</v>
      </c>
      <c r="N2975" t="s">
        <v>36</v>
      </c>
      <c r="O2975" t="s">
        <v>10301</v>
      </c>
      <c r="P2975" t="s">
        <v>10302</v>
      </c>
      <c r="Q2975" t="s">
        <v>285</v>
      </c>
      <c r="R2975" s="2">
        <v>25723</v>
      </c>
      <c r="S2975" t="s">
        <v>39</v>
      </c>
      <c r="T2975" t="s">
        <v>286</v>
      </c>
      <c r="U2975" t="s">
        <v>41</v>
      </c>
      <c r="V2975" t="s">
        <v>13178</v>
      </c>
      <c r="W2975" t="s">
        <v>92</v>
      </c>
      <c r="X2975" t="s">
        <v>103</v>
      </c>
      <c r="Y2975" t="s">
        <v>44</v>
      </c>
      <c r="Z2975">
        <v>1</v>
      </c>
      <c r="AA2975" t="str">
        <f t="shared" si="138"/>
        <v>Active</v>
      </c>
      <c r="AB2975">
        <f t="shared" si="139"/>
        <v>1970</v>
      </c>
      <c r="AC2975">
        <f t="shared" si="140"/>
        <v>55</v>
      </c>
      <c r="AD2975" t="str" cm="1">
        <f t="array" ref="AD2975">_xlfn.IFS(AB2975&lt;1965,"Baby Boomers",AB2975&lt;1981,"Gen X",AB2975&lt;1997,"Millenial",TRUE,("Gen Z"))</f>
        <v>Gen X</v>
      </c>
    </row>
    <row r="2976" spans="1:30" x14ac:dyDescent="0.25">
      <c r="A2976" t="s">
        <v>15975</v>
      </c>
      <c r="B2976" t="s">
        <v>1245</v>
      </c>
      <c r="C2976" t="s">
        <v>921</v>
      </c>
      <c r="D2976" s="2">
        <v>44510</v>
      </c>
      <c r="E2976" s="2">
        <v>45081</v>
      </c>
      <c r="F2976" t="s">
        <v>28</v>
      </c>
      <c r="G2976" t="s">
        <v>10230</v>
      </c>
      <c r="H2976" t="s">
        <v>10231</v>
      </c>
      <c r="I2976" t="s">
        <v>49</v>
      </c>
      <c r="J2976" t="s">
        <v>10699</v>
      </c>
      <c r="K2976" t="s">
        <v>33</v>
      </c>
      <c r="L2976" t="s">
        <v>50</v>
      </c>
      <c r="M2976" t="s">
        <v>62</v>
      </c>
      <c r="N2976" t="s">
        <v>98</v>
      </c>
      <c r="O2976" t="s">
        <v>10232</v>
      </c>
      <c r="P2976" t="s">
        <v>10302</v>
      </c>
      <c r="Q2976" t="s">
        <v>89</v>
      </c>
      <c r="R2976" s="2">
        <v>26765</v>
      </c>
      <c r="S2976" t="s">
        <v>39</v>
      </c>
      <c r="T2976" t="s">
        <v>82</v>
      </c>
      <c r="U2976" t="s">
        <v>54</v>
      </c>
      <c r="V2976" t="s">
        <v>13179</v>
      </c>
      <c r="W2976" t="s">
        <v>55</v>
      </c>
      <c r="X2976" t="s">
        <v>83</v>
      </c>
      <c r="Y2976" t="s">
        <v>44</v>
      </c>
      <c r="Z2976">
        <v>1</v>
      </c>
      <c r="AA2976" t="str">
        <f t="shared" si="138"/>
        <v>Non-Active</v>
      </c>
      <c r="AB2976">
        <f t="shared" si="139"/>
        <v>1973</v>
      </c>
      <c r="AC2976">
        <f t="shared" si="140"/>
        <v>53</v>
      </c>
      <c r="AD2976" t="str" cm="1">
        <f t="array" ref="AD2976">_xlfn.IFS(AB2976&lt;1965,"Baby Boomers",AB2976&lt;1981,"Gen X",AB2976&lt;1997,"Millenial",TRUE,("Gen Z"))</f>
        <v>Gen X</v>
      </c>
    </row>
    <row r="2977" spans="1:30" x14ac:dyDescent="0.25">
      <c r="A2977" t="s">
        <v>15976</v>
      </c>
      <c r="B2977" t="s">
        <v>319</v>
      </c>
      <c r="C2977" t="s">
        <v>437</v>
      </c>
      <c r="D2977" s="2">
        <v>44258</v>
      </c>
      <c r="E2977" s="2">
        <v>44663</v>
      </c>
      <c r="F2977" t="s">
        <v>28</v>
      </c>
      <c r="G2977" t="s">
        <v>10233</v>
      </c>
      <c r="H2977" t="s">
        <v>10234</v>
      </c>
      <c r="I2977" t="s">
        <v>31</v>
      </c>
      <c r="J2977" t="s">
        <v>744</v>
      </c>
      <c r="K2977" t="s">
        <v>51</v>
      </c>
      <c r="L2977" t="s">
        <v>34</v>
      </c>
      <c r="M2977" t="s">
        <v>62</v>
      </c>
      <c r="N2977" t="s">
        <v>174</v>
      </c>
      <c r="O2977" t="s">
        <v>10235</v>
      </c>
      <c r="P2977" t="s">
        <v>10302</v>
      </c>
      <c r="Q2977" t="s">
        <v>89</v>
      </c>
      <c r="R2977" s="2">
        <v>26267</v>
      </c>
      <c r="S2977" t="s">
        <v>39</v>
      </c>
      <c r="T2977" t="s">
        <v>112</v>
      </c>
      <c r="U2977" t="s">
        <v>54</v>
      </c>
      <c r="V2977" t="s">
        <v>13180</v>
      </c>
      <c r="W2977" t="s">
        <v>92</v>
      </c>
      <c r="X2977" t="s">
        <v>74</v>
      </c>
      <c r="Y2977" t="s">
        <v>44</v>
      </c>
      <c r="Z2977">
        <v>3</v>
      </c>
      <c r="AA2977" t="str">
        <f t="shared" si="138"/>
        <v>Non-Active</v>
      </c>
      <c r="AB2977">
        <f t="shared" si="139"/>
        <v>1971</v>
      </c>
      <c r="AC2977">
        <f t="shared" si="140"/>
        <v>54</v>
      </c>
      <c r="AD2977" t="str" cm="1">
        <f t="array" ref="AD2977">_xlfn.IFS(AB2977&lt;1965,"Baby Boomers",AB2977&lt;1981,"Gen X",AB2977&lt;1997,"Millenial",TRUE,("Gen Z"))</f>
        <v>Gen X</v>
      </c>
    </row>
    <row r="2978" spans="1:30" x14ac:dyDescent="0.25">
      <c r="A2978" t="s">
        <v>13179</v>
      </c>
      <c r="B2978" t="s">
        <v>1122</v>
      </c>
      <c r="C2978" t="s">
        <v>6315</v>
      </c>
      <c r="D2978" s="2">
        <v>44246</v>
      </c>
      <c r="E2978" s="2">
        <v>44880</v>
      </c>
      <c r="F2978" t="s">
        <v>28</v>
      </c>
      <c r="G2978" t="s">
        <v>10236</v>
      </c>
      <c r="H2978" t="s">
        <v>10237</v>
      </c>
      <c r="I2978" t="s">
        <v>88</v>
      </c>
      <c r="J2978" t="s">
        <v>744</v>
      </c>
      <c r="K2978" t="s">
        <v>33</v>
      </c>
      <c r="L2978" t="s">
        <v>50</v>
      </c>
      <c r="M2978" t="s">
        <v>62</v>
      </c>
      <c r="N2978" t="s">
        <v>139</v>
      </c>
      <c r="O2978" t="s">
        <v>10238</v>
      </c>
      <c r="P2978" t="s">
        <v>10302</v>
      </c>
      <c r="Q2978" t="s">
        <v>89</v>
      </c>
      <c r="R2978" s="2">
        <v>27640</v>
      </c>
      <c r="S2978" t="s">
        <v>39</v>
      </c>
      <c r="T2978" t="s">
        <v>82</v>
      </c>
      <c r="U2978" t="s">
        <v>41</v>
      </c>
      <c r="V2978" t="s">
        <v>13181</v>
      </c>
      <c r="W2978" t="s">
        <v>127</v>
      </c>
      <c r="X2978" t="s">
        <v>83</v>
      </c>
      <c r="Y2978" t="s">
        <v>104</v>
      </c>
      <c r="Z2978">
        <v>3</v>
      </c>
      <c r="AA2978" t="str">
        <f t="shared" si="138"/>
        <v>Non-Active</v>
      </c>
      <c r="AB2978">
        <f t="shared" si="139"/>
        <v>1975</v>
      </c>
      <c r="AC2978">
        <f t="shared" si="140"/>
        <v>50</v>
      </c>
      <c r="AD2978" t="str" cm="1">
        <f t="array" ref="AD2978">_xlfn.IFS(AB2978&lt;1965,"Baby Boomers",AB2978&lt;1981,"Gen X",AB2978&lt;1997,"Millenial",TRUE,("Gen Z"))</f>
        <v>Gen X</v>
      </c>
    </row>
    <row r="2979" spans="1:30" x14ac:dyDescent="0.25">
      <c r="A2979" t="s">
        <v>15977</v>
      </c>
      <c r="B2979" t="s">
        <v>395</v>
      </c>
      <c r="C2979" t="s">
        <v>244</v>
      </c>
      <c r="D2979" s="2">
        <v>43580</v>
      </c>
      <c r="E2979" s="2">
        <v>44876</v>
      </c>
      <c r="F2979" t="s">
        <v>28</v>
      </c>
      <c r="G2979" t="s">
        <v>10239</v>
      </c>
      <c r="H2979" t="s">
        <v>10240</v>
      </c>
      <c r="I2979" t="s">
        <v>167</v>
      </c>
      <c r="J2979" t="s">
        <v>10699</v>
      </c>
      <c r="K2979" t="s">
        <v>51</v>
      </c>
      <c r="L2979" t="s">
        <v>34</v>
      </c>
      <c r="M2979" t="s">
        <v>62</v>
      </c>
      <c r="N2979" t="s">
        <v>98</v>
      </c>
      <c r="O2979" t="s">
        <v>10241</v>
      </c>
      <c r="P2979" t="s">
        <v>10302</v>
      </c>
      <c r="Q2979" t="s">
        <v>89</v>
      </c>
      <c r="R2979" s="2">
        <v>31067</v>
      </c>
      <c r="S2979" t="s">
        <v>39</v>
      </c>
      <c r="T2979" t="s">
        <v>192</v>
      </c>
      <c r="U2979" t="s">
        <v>41</v>
      </c>
      <c r="V2979" t="s">
        <v>13182</v>
      </c>
      <c r="W2979" t="s">
        <v>73</v>
      </c>
      <c r="X2979" t="s">
        <v>103</v>
      </c>
      <c r="Y2979" t="s">
        <v>44</v>
      </c>
      <c r="Z2979">
        <v>2</v>
      </c>
      <c r="AA2979" t="str">
        <f t="shared" si="138"/>
        <v>Non-Active</v>
      </c>
      <c r="AB2979">
        <f t="shared" si="139"/>
        <v>1985</v>
      </c>
      <c r="AC2979">
        <f t="shared" si="140"/>
        <v>41</v>
      </c>
      <c r="AD2979" t="str" cm="1">
        <f t="array" ref="AD2979">_xlfn.IFS(AB2979&lt;1965,"Baby Boomers",AB2979&lt;1981,"Gen X",AB2979&lt;1997,"Millenial",TRUE,("Gen Z"))</f>
        <v>Millenial</v>
      </c>
    </row>
    <row r="2980" spans="1:30" x14ac:dyDescent="0.25">
      <c r="A2980" t="s">
        <v>15978</v>
      </c>
      <c r="B2980" t="s">
        <v>5764</v>
      </c>
      <c r="C2980" t="s">
        <v>1726</v>
      </c>
      <c r="D2980" s="2">
        <v>43843</v>
      </c>
      <c r="E2980" s="2">
        <v>44855</v>
      </c>
      <c r="F2980" t="s">
        <v>28</v>
      </c>
      <c r="G2980" t="s">
        <v>10242</v>
      </c>
      <c r="H2980" t="s">
        <v>10243</v>
      </c>
      <c r="I2980" t="s">
        <v>97</v>
      </c>
      <c r="J2980" t="s">
        <v>10699</v>
      </c>
      <c r="K2980" t="s">
        <v>33</v>
      </c>
      <c r="L2980" t="s">
        <v>63</v>
      </c>
      <c r="M2980" t="s">
        <v>62</v>
      </c>
      <c r="N2980" t="s">
        <v>174</v>
      </c>
      <c r="O2980" t="s">
        <v>10244</v>
      </c>
      <c r="P2980" t="s">
        <v>10302</v>
      </c>
      <c r="Q2980" t="s">
        <v>89</v>
      </c>
      <c r="R2980" s="2">
        <v>28916</v>
      </c>
      <c r="S2980" t="s">
        <v>39</v>
      </c>
      <c r="T2980" t="s">
        <v>112</v>
      </c>
      <c r="U2980" t="s">
        <v>41</v>
      </c>
      <c r="V2980" t="s">
        <v>13183</v>
      </c>
      <c r="W2980" t="s">
        <v>42</v>
      </c>
      <c r="X2980" t="s">
        <v>74</v>
      </c>
      <c r="Y2980" t="s">
        <v>44</v>
      </c>
      <c r="Z2980">
        <v>1</v>
      </c>
      <c r="AA2980" t="str">
        <f t="shared" si="138"/>
        <v>Non-Active</v>
      </c>
      <c r="AB2980">
        <f t="shared" si="139"/>
        <v>1979</v>
      </c>
      <c r="AC2980">
        <f t="shared" si="140"/>
        <v>47</v>
      </c>
      <c r="AD2980" t="str" cm="1">
        <f t="array" ref="AD2980">_xlfn.IFS(AB2980&lt;1965,"Baby Boomers",AB2980&lt;1981,"Gen X",AB2980&lt;1997,"Millenial",TRUE,("Gen Z"))</f>
        <v>Gen X</v>
      </c>
    </row>
    <row r="2981" spans="1:30" x14ac:dyDescent="0.25">
      <c r="A2981" t="s">
        <v>15979</v>
      </c>
      <c r="B2981" t="s">
        <v>3070</v>
      </c>
      <c r="C2981" t="s">
        <v>4082</v>
      </c>
      <c r="D2981" s="2">
        <v>43915</v>
      </c>
      <c r="E2981" s="2">
        <v>45042</v>
      </c>
      <c r="F2981" t="s">
        <v>28</v>
      </c>
      <c r="G2981" t="s">
        <v>10245</v>
      </c>
      <c r="H2981" t="s">
        <v>10246</v>
      </c>
      <c r="I2981" t="s">
        <v>117</v>
      </c>
      <c r="J2981" t="s">
        <v>744</v>
      </c>
      <c r="K2981" t="s">
        <v>33</v>
      </c>
      <c r="L2981" t="s">
        <v>34</v>
      </c>
      <c r="M2981" t="s">
        <v>35</v>
      </c>
      <c r="N2981" t="s">
        <v>98</v>
      </c>
      <c r="O2981" t="s">
        <v>10247</v>
      </c>
      <c r="P2981" t="s">
        <v>10302</v>
      </c>
      <c r="Q2981" t="s">
        <v>38</v>
      </c>
      <c r="R2981" s="2">
        <v>20226</v>
      </c>
      <c r="S2981" t="s">
        <v>39</v>
      </c>
      <c r="T2981" t="s">
        <v>1257</v>
      </c>
      <c r="U2981" t="s">
        <v>41</v>
      </c>
      <c r="V2981" t="s">
        <v>13184</v>
      </c>
      <c r="W2981" t="s">
        <v>73</v>
      </c>
      <c r="X2981" t="s">
        <v>74</v>
      </c>
      <c r="Y2981" t="s">
        <v>44</v>
      </c>
      <c r="Z2981">
        <v>5</v>
      </c>
      <c r="AA2981" t="str">
        <f t="shared" si="138"/>
        <v>Non-Active</v>
      </c>
      <c r="AB2981">
        <f t="shared" si="139"/>
        <v>1955</v>
      </c>
      <c r="AC2981">
        <f t="shared" si="140"/>
        <v>70</v>
      </c>
      <c r="AD2981" t="str" cm="1">
        <f t="array" ref="AD2981">_xlfn.IFS(AB2981&lt;1965,"Baby Boomers",AB2981&lt;1981,"Gen X",AB2981&lt;1997,"Millenial",TRUE,("Gen Z"))</f>
        <v>Baby Boomers</v>
      </c>
    </row>
    <row r="2982" spans="1:30" x14ac:dyDescent="0.25">
      <c r="A2982" t="s">
        <v>15980</v>
      </c>
      <c r="B2982" t="s">
        <v>4236</v>
      </c>
      <c r="C2982" t="s">
        <v>2871</v>
      </c>
      <c r="D2982" s="2">
        <v>44301</v>
      </c>
      <c r="E2982" s="2">
        <v>45057</v>
      </c>
      <c r="F2982" t="s">
        <v>727</v>
      </c>
      <c r="G2982" t="s">
        <v>10248</v>
      </c>
      <c r="H2982" t="s">
        <v>10249</v>
      </c>
      <c r="I2982" t="s">
        <v>97</v>
      </c>
      <c r="J2982" t="s">
        <v>32</v>
      </c>
      <c r="K2982" t="s">
        <v>51</v>
      </c>
      <c r="L2982" t="s">
        <v>34</v>
      </c>
      <c r="M2982" t="s">
        <v>35</v>
      </c>
      <c r="N2982" t="s">
        <v>174</v>
      </c>
      <c r="O2982" t="s">
        <v>10250</v>
      </c>
      <c r="P2982" t="s">
        <v>10302</v>
      </c>
      <c r="Q2982" t="s">
        <v>89</v>
      </c>
      <c r="R2982" s="2">
        <v>19416</v>
      </c>
      <c r="S2982" t="s">
        <v>39</v>
      </c>
      <c r="T2982" t="s">
        <v>833</v>
      </c>
      <c r="U2982" t="s">
        <v>41</v>
      </c>
      <c r="V2982" t="s">
        <v>13185</v>
      </c>
      <c r="W2982" t="s">
        <v>127</v>
      </c>
      <c r="X2982" t="s">
        <v>74</v>
      </c>
      <c r="Y2982" t="s">
        <v>44</v>
      </c>
      <c r="Z2982">
        <v>5</v>
      </c>
      <c r="AA2982" t="str">
        <f t="shared" si="138"/>
        <v>Non-Active</v>
      </c>
      <c r="AB2982">
        <f t="shared" si="139"/>
        <v>1953</v>
      </c>
      <c r="AC2982">
        <f t="shared" si="140"/>
        <v>73</v>
      </c>
      <c r="AD2982" t="str" cm="1">
        <f t="array" ref="AD2982">_xlfn.IFS(AB2982&lt;1965,"Baby Boomers",AB2982&lt;1981,"Gen X",AB2982&lt;1997,"Millenial",TRUE,("Gen Z"))</f>
        <v>Baby Boomers</v>
      </c>
    </row>
    <row r="2983" spans="1:30" x14ac:dyDescent="0.25">
      <c r="A2983" t="s">
        <v>15981</v>
      </c>
      <c r="B2983" t="s">
        <v>4001</v>
      </c>
      <c r="C2983" t="s">
        <v>3852</v>
      </c>
      <c r="D2983" s="2">
        <v>44910</v>
      </c>
      <c r="E2983" s="2">
        <v>45041</v>
      </c>
      <c r="F2983" t="s">
        <v>727</v>
      </c>
      <c r="G2983" t="s">
        <v>10251</v>
      </c>
      <c r="H2983" t="s">
        <v>10252</v>
      </c>
      <c r="I2983" t="s">
        <v>117</v>
      </c>
      <c r="J2983" t="s">
        <v>744</v>
      </c>
      <c r="K2983" t="s">
        <v>33</v>
      </c>
      <c r="L2983" t="s">
        <v>63</v>
      </c>
      <c r="M2983" t="s">
        <v>62</v>
      </c>
      <c r="N2983" t="s">
        <v>125</v>
      </c>
      <c r="O2983" t="s">
        <v>10253</v>
      </c>
      <c r="P2983" t="s">
        <v>10302</v>
      </c>
      <c r="Q2983" t="s">
        <v>89</v>
      </c>
      <c r="R2983" s="2">
        <v>23749</v>
      </c>
      <c r="S2983" t="s">
        <v>39</v>
      </c>
      <c r="T2983" t="s">
        <v>6</v>
      </c>
      <c r="U2983" t="s">
        <v>54</v>
      </c>
      <c r="V2983" t="s">
        <v>13186</v>
      </c>
      <c r="W2983" t="s">
        <v>127</v>
      </c>
      <c r="X2983" t="s">
        <v>103</v>
      </c>
      <c r="Y2983" t="s">
        <v>44</v>
      </c>
      <c r="Z2983">
        <v>3</v>
      </c>
      <c r="AA2983" t="str">
        <f t="shared" si="138"/>
        <v>Non-Active</v>
      </c>
      <c r="AB2983">
        <f t="shared" si="139"/>
        <v>1965</v>
      </c>
      <c r="AC2983">
        <f t="shared" si="140"/>
        <v>61</v>
      </c>
      <c r="AD2983" t="str" cm="1">
        <f t="array" ref="AD2983">_xlfn.IFS(AB2983&lt;1965,"Baby Boomers",AB2983&lt;1981,"Gen X",AB2983&lt;1997,"Millenial",TRUE,("Gen Z"))</f>
        <v>Gen X</v>
      </c>
    </row>
    <row r="2984" spans="1:30" x14ac:dyDescent="0.25">
      <c r="A2984" t="s">
        <v>15982</v>
      </c>
      <c r="B2984" t="s">
        <v>890</v>
      </c>
      <c r="C2984" t="s">
        <v>1740</v>
      </c>
      <c r="D2984" s="2">
        <v>44842</v>
      </c>
      <c r="E2984" s="2">
        <v>44961</v>
      </c>
      <c r="F2984" t="s">
        <v>727</v>
      </c>
      <c r="G2984" t="s">
        <v>10254</v>
      </c>
      <c r="H2984" t="s">
        <v>10255</v>
      </c>
      <c r="I2984" t="s">
        <v>61</v>
      </c>
      <c r="J2984" t="s">
        <v>32</v>
      </c>
      <c r="K2984" t="s">
        <v>33</v>
      </c>
      <c r="L2984" t="s">
        <v>63</v>
      </c>
      <c r="M2984" t="s">
        <v>62</v>
      </c>
      <c r="N2984" t="s">
        <v>125</v>
      </c>
      <c r="O2984" t="s">
        <v>10256</v>
      </c>
      <c r="P2984" t="s">
        <v>10302</v>
      </c>
      <c r="Q2984" t="s">
        <v>503</v>
      </c>
      <c r="R2984" s="2">
        <v>15780</v>
      </c>
      <c r="S2984" t="s">
        <v>39</v>
      </c>
      <c r="T2984" t="s">
        <v>82</v>
      </c>
      <c r="U2984" t="s">
        <v>54</v>
      </c>
      <c r="V2984" t="s">
        <v>13187</v>
      </c>
      <c r="W2984" t="s">
        <v>127</v>
      </c>
      <c r="X2984" t="s">
        <v>103</v>
      </c>
      <c r="Y2984" t="s">
        <v>44</v>
      </c>
      <c r="Z2984">
        <v>4</v>
      </c>
      <c r="AA2984" t="str">
        <f t="shared" si="138"/>
        <v>Non-Active</v>
      </c>
      <c r="AB2984">
        <f t="shared" si="139"/>
        <v>1943</v>
      </c>
      <c r="AC2984">
        <f t="shared" si="140"/>
        <v>83</v>
      </c>
      <c r="AD2984" t="str" cm="1">
        <f t="array" ref="AD2984">_xlfn.IFS(AB2984&lt;1965,"Baby Boomers",AB2984&lt;1981,"Gen X",AB2984&lt;1997,"Millenial",TRUE,("Gen Z"))</f>
        <v>Baby Boomers</v>
      </c>
    </row>
    <row r="2985" spans="1:30" x14ac:dyDescent="0.25">
      <c r="A2985" t="s">
        <v>15983</v>
      </c>
      <c r="B2985" t="s">
        <v>6097</v>
      </c>
      <c r="C2985" t="s">
        <v>1936</v>
      </c>
      <c r="D2985" s="2">
        <v>43452</v>
      </c>
      <c r="E2985" s="2" t="s">
        <v>10301</v>
      </c>
      <c r="F2985" t="s">
        <v>727</v>
      </c>
      <c r="G2985" t="s">
        <v>10257</v>
      </c>
      <c r="H2985" t="s">
        <v>10258</v>
      </c>
      <c r="I2985" t="s">
        <v>88</v>
      </c>
      <c r="J2985" t="s">
        <v>32</v>
      </c>
      <c r="K2985" t="s">
        <v>33</v>
      </c>
      <c r="L2985" t="s">
        <v>34</v>
      </c>
      <c r="M2985" t="s">
        <v>35</v>
      </c>
      <c r="N2985" t="s">
        <v>36</v>
      </c>
      <c r="O2985" t="s">
        <v>10301</v>
      </c>
      <c r="P2985" t="s">
        <v>10302</v>
      </c>
      <c r="Q2985" t="s">
        <v>695</v>
      </c>
      <c r="R2985" s="2">
        <v>29409</v>
      </c>
      <c r="S2985" t="s">
        <v>39</v>
      </c>
      <c r="T2985" t="s">
        <v>242</v>
      </c>
      <c r="U2985" t="s">
        <v>54</v>
      </c>
      <c r="V2985" t="s">
        <v>13188</v>
      </c>
      <c r="W2985" t="s">
        <v>55</v>
      </c>
      <c r="X2985" t="s">
        <v>43</v>
      </c>
      <c r="Y2985" t="s">
        <v>44</v>
      </c>
      <c r="Z2985">
        <v>3</v>
      </c>
      <c r="AA2985" t="str">
        <f t="shared" si="138"/>
        <v>Active</v>
      </c>
      <c r="AB2985">
        <f t="shared" si="139"/>
        <v>1980</v>
      </c>
      <c r="AC2985">
        <f t="shared" si="140"/>
        <v>45</v>
      </c>
      <c r="AD2985" t="str" cm="1">
        <f t="array" ref="AD2985">_xlfn.IFS(AB2985&lt;1965,"Baby Boomers",AB2985&lt;1981,"Gen X",AB2985&lt;1997,"Millenial",TRUE,("Gen Z"))</f>
        <v>Gen X</v>
      </c>
    </row>
    <row r="2986" spans="1:30" x14ac:dyDescent="0.25">
      <c r="A2986" t="s">
        <v>15984</v>
      </c>
      <c r="B2986" t="s">
        <v>10259</v>
      </c>
      <c r="C2986" t="s">
        <v>3181</v>
      </c>
      <c r="D2986" s="2">
        <v>44840</v>
      </c>
      <c r="E2986" s="2" t="s">
        <v>10301</v>
      </c>
      <c r="F2986" t="s">
        <v>727</v>
      </c>
      <c r="G2986" t="s">
        <v>10260</v>
      </c>
      <c r="H2986" t="s">
        <v>10261</v>
      </c>
      <c r="I2986" t="s">
        <v>31</v>
      </c>
      <c r="J2986" t="s">
        <v>32</v>
      </c>
      <c r="K2986" t="s">
        <v>62</v>
      </c>
      <c r="L2986" t="s">
        <v>63</v>
      </c>
      <c r="M2986" t="s">
        <v>51</v>
      </c>
      <c r="N2986" t="s">
        <v>36</v>
      </c>
      <c r="O2986" t="s">
        <v>10301</v>
      </c>
      <c r="P2986" t="s">
        <v>10302</v>
      </c>
      <c r="Q2986" t="s">
        <v>100</v>
      </c>
      <c r="R2986" s="2">
        <v>17977</v>
      </c>
      <c r="S2986" t="s">
        <v>39</v>
      </c>
      <c r="T2986" t="s">
        <v>612</v>
      </c>
      <c r="U2986" t="s">
        <v>41</v>
      </c>
      <c r="V2986" t="s">
        <v>13189</v>
      </c>
      <c r="W2986" t="s">
        <v>127</v>
      </c>
      <c r="X2986" t="s">
        <v>74</v>
      </c>
      <c r="Y2986" t="s">
        <v>44</v>
      </c>
      <c r="Z2986">
        <v>2</v>
      </c>
      <c r="AA2986" t="str">
        <f t="shared" si="138"/>
        <v>Active</v>
      </c>
      <c r="AB2986">
        <f t="shared" si="139"/>
        <v>1949</v>
      </c>
      <c r="AC2986">
        <f t="shared" si="140"/>
        <v>77</v>
      </c>
      <c r="AD2986" t="str" cm="1">
        <f t="array" ref="AD2986">_xlfn.IFS(AB2986&lt;1965,"Baby Boomers",AB2986&lt;1981,"Gen X",AB2986&lt;1997,"Millenial",TRUE,("Gen Z"))</f>
        <v>Baby Boomers</v>
      </c>
    </row>
    <row r="2987" spans="1:30" x14ac:dyDescent="0.25">
      <c r="A2987" t="s">
        <v>15985</v>
      </c>
      <c r="B2987" t="s">
        <v>10026</v>
      </c>
      <c r="C2987" t="s">
        <v>4470</v>
      </c>
      <c r="D2987" s="2">
        <v>43827</v>
      </c>
      <c r="E2987" s="2" t="s">
        <v>10301</v>
      </c>
      <c r="F2987" t="s">
        <v>727</v>
      </c>
      <c r="G2987" t="s">
        <v>10262</v>
      </c>
      <c r="H2987" t="s">
        <v>10263</v>
      </c>
      <c r="I2987" t="s">
        <v>132</v>
      </c>
      <c r="J2987" t="s">
        <v>32</v>
      </c>
      <c r="K2987" t="s">
        <v>51</v>
      </c>
      <c r="L2987" t="s">
        <v>50</v>
      </c>
      <c r="M2987" t="s">
        <v>62</v>
      </c>
      <c r="N2987" t="s">
        <v>36</v>
      </c>
      <c r="O2987" t="s">
        <v>10301</v>
      </c>
      <c r="P2987" t="s">
        <v>10302</v>
      </c>
      <c r="Q2987" t="s">
        <v>285</v>
      </c>
      <c r="R2987" s="2">
        <v>33317</v>
      </c>
      <c r="S2987" t="s">
        <v>39</v>
      </c>
      <c r="T2987" t="s">
        <v>286</v>
      </c>
      <c r="U2987" t="s">
        <v>41</v>
      </c>
      <c r="V2987" t="s">
        <v>13190</v>
      </c>
      <c r="W2987" t="s">
        <v>42</v>
      </c>
      <c r="X2987" t="s">
        <v>103</v>
      </c>
      <c r="Y2987" t="s">
        <v>104</v>
      </c>
      <c r="Z2987">
        <v>3</v>
      </c>
      <c r="AA2987" t="str">
        <f t="shared" si="138"/>
        <v>Active</v>
      </c>
      <c r="AB2987">
        <f t="shared" si="139"/>
        <v>1991</v>
      </c>
      <c r="AC2987">
        <f t="shared" si="140"/>
        <v>35</v>
      </c>
      <c r="AD2987" t="str" cm="1">
        <f t="array" ref="AD2987">_xlfn.IFS(AB2987&lt;1965,"Baby Boomers",AB2987&lt;1981,"Gen X",AB2987&lt;1997,"Millenial",TRUE,("Gen Z"))</f>
        <v>Millenial</v>
      </c>
    </row>
    <row r="2988" spans="1:30" x14ac:dyDescent="0.25">
      <c r="A2988" t="s">
        <v>12498</v>
      </c>
      <c r="B2988" t="s">
        <v>10264</v>
      </c>
      <c r="C2988" t="s">
        <v>3598</v>
      </c>
      <c r="D2988" s="2">
        <v>43794</v>
      </c>
      <c r="E2988" s="2" t="s">
        <v>10301</v>
      </c>
      <c r="F2988" t="s">
        <v>727</v>
      </c>
      <c r="G2988" t="s">
        <v>10265</v>
      </c>
      <c r="H2988" t="s">
        <v>10266</v>
      </c>
      <c r="I2988" t="s">
        <v>49</v>
      </c>
      <c r="J2988" t="s">
        <v>32</v>
      </c>
      <c r="K2988" t="s">
        <v>33</v>
      </c>
      <c r="L2988" t="s">
        <v>63</v>
      </c>
      <c r="M2988" t="s">
        <v>35</v>
      </c>
      <c r="N2988" t="s">
        <v>36</v>
      </c>
      <c r="O2988" t="s">
        <v>10301</v>
      </c>
      <c r="P2988" t="s">
        <v>10302</v>
      </c>
      <c r="Q2988" t="s">
        <v>89</v>
      </c>
      <c r="R2988" s="2">
        <v>22995</v>
      </c>
      <c r="S2988" t="s">
        <v>39</v>
      </c>
      <c r="T2988" t="s">
        <v>82</v>
      </c>
      <c r="U2988" t="s">
        <v>41</v>
      </c>
      <c r="V2988" t="s">
        <v>13191</v>
      </c>
      <c r="W2988" t="s">
        <v>42</v>
      </c>
      <c r="X2988" t="s">
        <v>74</v>
      </c>
      <c r="Y2988" t="s">
        <v>44</v>
      </c>
      <c r="Z2988">
        <v>5</v>
      </c>
      <c r="AA2988" t="str">
        <f t="shared" si="138"/>
        <v>Active</v>
      </c>
      <c r="AB2988">
        <f t="shared" si="139"/>
        <v>1962</v>
      </c>
      <c r="AC2988">
        <f t="shared" si="140"/>
        <v>63</v>
      </c>
      <c r="AD2988" t="str" cm="1">
        <f t="array" ref="AD2988">_xlfn.IFS(AB2988&lt;1965,"Baby Boomers",AB2988&lt;1981,"Gen X",AB2988&lt;1997,"Millenial",TRUE,("Gen Z"))</f>
        <v>Baby Boomers</v>
      </c>
    </row>
    <row r="2989" spans="1:30" x14ac:dyDescent="0.25">
      <c r="A2989" t="s">
        <v>15986</v>
      </c>
      <c r="B2989" t="s">
        <v>1293</v>
      </c>
      <c r="C2989" t="s">
        <v>2850</v>
      </c>
      <c r="D2989" s="2">
        <v>44715</v>
      </c>
      <c r="E2989" s="2" t="s">
        <v>10301</v>
      </c>
      <c r="F2989" t="s">
        <v>28</v>
      </c>
      <c r="G2989" t="s">
        <v>10267</v>
      </c>
      <c r="H2989" t="s">
        <v>10268</v>
      </c>
      <c r="I2989" t="s">
        <v>138</v>
      </c>
      <c r="J2989" t="s">
        <v>32</v>
      </c>
      <c r="K2989" t="s">
        <v>33</v>
      </c>
      <c r="L2989" t="s">
        <v>34</v>
      </c>
      <c r="M2989" t="s">
        <v>35</v>
      </c>
      <c r="N2989" t="s">
        <v>36</v>
      </c>
      <c r="O2989" t="s">
        <v>10301</v>
      </c>
      <c r="P2989" t="s">
        <v>10302</v>
      </c>
      <c r="Q2989" t="s">
        <v>80</v>
      </c>
      <c r="R2989" s="2">
        <v>35919</v>
      </c>
      <c r="S2989" t="s">
        <v>39</v>
      </c>
      <c r="T2989" t="s">
        <v>225</v>
      </c>
      <c r="U2989" t="s">
        <v>41</v>
      </c>
      <c r="V2989" t="s">
        <v>13192</v>
      </c>
      <c r="W2989" t="s">
        <v>55</v>
      </c>
      <c r="X2989" t="s">
        <v>83</v>
      </c>
      <c r="Y2989" t="s">
        <v>104</v>
      </c>
      <c r="Z2989">
        <v>3</v>
      </c>
      <c r="AA2989" t="str">
        <f t="shared" si="138"/>
        <v>Active</v>
      </c>
      <c r="AB2989">
        <f t="shared" si="139"/>
        <v>1998</v>
      </c>
      <c r="AC2989">
        <f t="shared" si="140"/>
        <v>27</v>
      </c>
      <c r="AD2989" t="str" cm="1">
        <f t="array" ref="AD2989">_xlfn.IFS(AB2989&lt;1965,"Baby Boomers",AB2989&lt;1981,"Gen X",AB2989&lt;1997,"Millenial",TRUE,("Gen Z"))</f>
        <v>Gen Z</v>
      </c>
    </row>
    <row r="2990" spans="1:30" x14ac:dyDescent="0.25">
      <c r="A2990" t="s">
        <v>15987</v>
      </c>
      <c r="B2990" t="s">
        <v>1320</v>
      </c>
      <c r="C2990" t="s">
        <v>505</v>
      </c>
      <c r="D2990" s="2">
        <v>44813</v>
      </c>
      <c r="E2990" s="2">
        <v>45001</v>
      </c>
      <c r="F2990" t="s">
        <v>28</v>
      </c>
      <c r="G2990" t="s">
        <v>10269</v>
      </c>
      <c r="H2990" t="s">
        <v>10270</v>
      </c>
      <c r="I2990" t="s">
        <v>79</v>
      </c>
      <c r="J2990" t="s">
        <v>744</v>
      </c>
      <c r="K2990" t="s">
        <v>62</v>
      </c>
      <c r="L2990" t="s">
        <v>50</v>
      </c>
      <c r="M2990" t="s">
        <v>51</v>
      </c>
      <c r="N2990" t="s">
        <v>139</v>
      </c>
      <c r="O2990" t="s">
        <v>10271</v>
      </c>
      <c r="P2990" t="s">
        <v>10302</v>
      </c>
      <c r="Q2990" t="s">
        <v>147</v>
      </c>
      <c r="R2990" s="2">
        <v>27316</v>
      </c>
      <c r="S2990" t="s">
        <v>39</v>
      </c>
      <c r="T2990" t="s">
        <v>91</v>
      </c>
      <c r="U2990" t="s">
        <v>54</v>
      </c>
      <c r="V2990" t="s">
        <v>13193</v>
      </c>
      <c r="W2990" t="s">
        <v>55</v>
      </c>
      <c r="X2990" t="s">
        <v>43</v>
      </c>
      <c r="Y2990" t="s">
        <v>44</v>
      </c>
      <c r="Z2990">
        <v>3</v>
      </c>
      <c r="AA2990" t="str">
        <f t="shared" si="138"/>
        <v>Non-Active</v>
      </c>
      <c r="AB2990">
        <f t="shared" si="139"/>
        <v>1974</v>
      </c>
      <c r="AC2990">
        <f t="shared" si="140"/>
        <v>51</v>
      </c>
      <c r="AD2990" t="str" cm="1">
        <f t="array" ref="AD2990">_xlfn.IFS(AB2990&lt;1965,"Baby Boomers",AB2990&lt;1981,"Gen X",AB2990&lt;1997,"Millenial",TRUE,("Gen Z"))</f>
        <v>Gen X</v>
      </c>
    </row>
    <row r="2991" spans="1:30" x14ac:dyDescent="0.25">
      <c r="A2991" t="s">
        <v>15988</v>
      </c>
      <c r="B2991" t="s">
        <v>1155</v>
      </c>
      <c r="C2991" t="s">
        <v>5788</v>
      </c>
      <c r="D2991" s="2">
        <v>44106</v>
      </c>
      <c r="E2991" s="2" t="s">
        <v>10301</v>
      </c>
      <c r="F2991" t="s">
        <v>28</v>
      </c>
      <c r="G2991" t="s">
        <v>10272</v>
      </c>
      <c r="H2991" t="s">
        <v>10273</v>
      </c>
      <c r="I2991" t="s">
        <v>88</v>
      </c>
      <c r="J2991" t="s">
        <v>32</v>
      </c>
      <c r="K2991" t="s">
        <v>62</v>
      </c>
      <c r="L2991" t="s">
        <v>63</v>
      </c>
      <c r="M2991" t="s">
        <v>51</v>
      </c>
      <c r="N2991" t="s">
        <v>36</v>
      </c>
      <c r="O2991" t="s">
        <v>10301</v>
      </c>
      <c r="P2991" t="s">
        <v>10302</v>
      </c>
      <c r="Q2991" t="s">
        <v>38</v>
      </c>
      <c r="R2991" s="2">
        <v>33956</v>
      </c>
      <c r="S2991" t="s">
        <v>39</v>
      </c>
      <c r="T2991" t="s">
        <v>183</v>
      </c>
      <c r="U2991" t="s">
        <v>54</v>
      </c>
      <c r="V2991" t="s">
        <v>13194</v>
      </c>
      <c r="W2991" t="s">
        <v>127</v>
      </c>
      <c r="X2991" t="s">
        <v>83</v>
      </c>
      <c r="Y2991" t="s">
        <v>44</v>
      </c>
      <c r="Z2991">
        <v>2</v>
      </c>
      <c r="AA2991" t="str">
        <f t="shared" si="138"/>
        <v>Active</v>
      </c>
      <c r="AB2991">
        <f t="shared" si="139"/>
        <v>1992</v>
      </c>
      <c r="AC2991">
        <f t="shared" si="140"/>
        <v>33</v>
      </c>
      <c r="AD2991" t="str" cm="1">
        <f t="array" ref="AD2991">_xlfn.IFS(AB2991&lt;1965,"Baby Boomers",AB2991&lt;1981,"Gen X",AB2991&lt;1997,"Millenial",TRUE,("Gen Z"))</f>
        <v>Millenial</v>
      </c>
    </row>
    <row r="2992" spans="1:30" x14ac:dyDescent="0.25">
      <c r="A2992" t="s">
        <v>15989</v>
      </c>
      <c r="B2992" t="s">
        <v>873</v>
      </c>
      <c r="C2992" t="s">
        <v>3735</v>
      </c>
      <c r="D2992" s="2">
        <v>44599</v>
      </c>
      <c r="E2992" s="2" t="s">
        <v>10301</v>
      </c>
      <c r="F2992" t="s">
        <v>28</v>
      </c>
      <c r="G2992" t="s">
        <v>10274</v>
      </c>
      <c r="H2992" t="s">
        <v>10275</v>
      </c>
      <c r="I2992" t="s">
        <v>31</v>
      </c>
      <c r="J2992" t="s">
        <v>32</v>
      </c>
      <c r="K2992" t="s">
        <v>51</v>
      </c>
      <c r="L2992" t="s">
        <v>50</v>
      </c>
      <c r="M2992" t="s">
        <v>51</v>
      </c>
      <c r="N2992" t="s">
        <v>36</v>
      </c>
      <c r="O2992" t="s">
        <v>10301</v>
      </c>
      <c r="P2992" t="s">
        <v>10302</v>
      </c>
      <c r="Q2992" t="s">
        <v>147</v>
      </c>
      <c r="R2992" s="2">
        <v>36795</v>
      </c>
      <c r="S2992" t="s">
        <v>39</v>
      </c>
      <c r="T2992" t="s">
        <v>149</v>
      </c>
      <c r="U2992" t="s">
        <v>41</v>
      </c>
      <c r="V2992" t="s">
        <v>13195</v>
      </c>
      <c r="W2992" t="s">
        <v>73</v>
      </c>
      <c r="X2992" t="s">
        <v>43</v>
      </c>
      <c r="Y2992" t="s">
        <v>44</v>
      </c>
      <c r="Z2992">
        <v>1</v>
      </c>
      <c r="AA2992" t="str">
        <f t="shared" si="138"/>
        <v>Active</v>
      </c>
      <c r="AB2992">
        <f t="shared" si="139"/>
        <v>2000</v>
      </c>
      <c r="AC2992">
        <f t="shared" si="140"/>
        <v>25</v>
      </c>
      <c r="AD2992" t="str" cm="1">
        <f t="array" ref="AD2992">_xlfn.IFS(AB2992&lt;1965,"Baby Boomers",AB2992&lt;1981,"Gen X",AB2992&lt;1997,"Millenial",TRUE,("Gen Z"))</f>
        <v>Gen Z</v>
      </c>
    </row>
    <row r="2993" spans="1:30" x14ac:dyDescent="0.25">
      <c r="A2993" t="s">
        <v>15990</v>
      </c>
      <c r="B2993" t="s">
        <v>1644</v>
      </c>
      <c r="C2993" t="s">
        <v>8682</v>
      </c>
      <c r="D2993" s="2">
        <v>44848</v>
      </c>
      <c r="E2993" s="2" t="s">
        <v>10301</v>
      </c>
      <c r="F2993" t="s">
        <v>28</v>
      </c>
      <c r="G2993" t="s">
        <v>10276</v>
      </c>
      <c r="H2993" t="s">
        <v>10277</v>
      </c>
      <c r="I2993" t="s">
        <v>49</v>
      </c>
      <c r="J2993" t="s">
        <v>32</v>
      </c>
      <c r="K2993" t="s">
        <v>51</v>
      </c>
      <c r="L2993" t="s">
        <v>63</v>
      </c>
      <c r="M2993" t="s">
        <v>35</v>
      </c>
      <c r="N2993" t="s">
        <v>36</v>
      </c>
      <c r="O2993" t="s">
        <v>10301</v>
      </c>
      <c r="P2993" t="s">
        <v>10302</v>
      </c>
      <c r="Q2993" t="s">
        <v>80</v>
      </c>
      <c r="R2993" s="2">
        <v>35289</v>
      </c>
      <c r="S2993" t="s">
        <v>39</v>
      </c>
      <c r="T2993" t="s">
        <v>177</v>
      </c>
      <c r="U2993" t="s">
        <v>41</v>
      </c>
      <c r="V2993" t="s">
        <v>13196</v>
      </c>
      <c r="W2993" t="s">
        <v>127</v>
      </c>
      <c r="X2993" t="s">
        <v>43</v>
      </c>
      <c r="Y2993" t="s">
        <v>44</v>
      </c>
      <c r="Z2993">
        <v>4</v>
      </c>
      <c r="AA2993" t="str">
        <f t="shared" si="138"/>
        <v>Active</v>
      </c>
      <c r="AB2993">
        <f t="shared" si="139"/>
        <v>1996</v>
      </c>
      <c r="AC2993">
        <f t="shared" si="140"/>
        <v>29</v>
      </c>
      <c r="AD2993" t="str" cm="1">
        <f t="array" ref="AD2993">_xlfn.IFS(AB2993&lt;1965,"Baby Boomers",AB2993&lt;1981,"Gen X",AB2993&lt;1997,"Millenial",TRUE,("Gen Z"))</f>
        <v>Millenial</v>
      </c>
    </row>
    <row r="2994" spans="1:30" x14ac:dyDescent="0.25">
      <c r="A2994" t="s">
        <v>15991</v>
      </c>
      <c r="B2994" t="s">
        <v>1115</v>
      </c>
      <c r="C2994" t="s">
        <v>1369</v>
      </c>
      <c r="D2994" s="2">
        <v>43752</v>
      </c>
      <c r="E2994" s="2" t="s">
        <v>10301</v>
      </c>
      <c r="F2994" t="s">
        <v>28</v>
      </c>
      <c r="G2994" t="s">
        <v>10278</v>
      </c>
      <c r="H2994" t="s">
        <v>10279</v>
      </c>
      <c r="I2994" t="s">
        <v>138</v>
      </c>
      <c r="J2994" t="s">
        <v>32</v>
      </c>
      <c r="K2994" t="s">
        <v>33</v>
      </c>
      <c r="L2994" t="s">
        <v>34</v>
      </c>
      <c r="M2994" t="s">
        <v>35</v>
      </c>
      <c r="N2994" t="s">
        <v>36</v>
      </c>
      <c r="O2994" t="s">
        <v>10301</v>
      </c>
      <c r="P2994" t="s">
        <v>10302</v>
      </c>
      <c r="Q2994" t="s">
        <v>80</v>
      </c>
      <c r="R2994" s="2">
        <v>19333</v>
      </c>
      <c r="S2994" t="s">
        <v>39</v>
      </c>
      <c r="T2994" t="s">
        <v>225</v>
      </c>
      <c r="U2994" t="s">
        <v>41</v>
      </c>
      <c r="V2994" t="s">
        <v>13197</v>
      </c>
      <c r="W2994" t="s">
        <v>92</v>
      </c>
      <c r="X2994" t="s">
        <v>103</v>
      </c>
      <c r="Y2994" t="s">
        <v>44</v>
      </c>
      <c r="Z2994">
        <v>2</v>
      </c>
      <c r="AA2994" t="str">
        <f t="shared" si="138"/>
        <v>Active</v>
      </c>
      <c r="AB2994">
        <f t="shared" si="139"/>
        <v>1952</v>
      </c>
      <c r="AC2994">
        <f t="shared" si="140"/>
        <v>73</v>
      </c>
      <c r="AD2994" t="str" cm="1">
        <f t="array" ref="AD2994">_xlfn.IFS(AB2994&lt;1965,"Baby Boomers",AB2994&lt;1981,"Gen X",AB2994&lt;1997,"Millenial",TRUE,("Gen Z"))</f>
        <v>Baby Boomers</v>
      </c>
    </row>
    <row r="2995" spans="1:30" x14ac:dyDescent="0.25">
      <c r="A2995" t="s">
        <v>15992</v>
      </c>
      <c r="B2995" t="s">
        <v>3377</v>
      </c>
      <c r="C2995" t="s">
        <v>4410</v>
      </c>
      <c r="D2995" s="2">
        <v>44114</v>
      </c>
      <c r="E2995" s="2">
        <v>44778</v>
      </c>
      <c r="F2995" t="s">
        <v>28</v>
      </c>
      <c r="G2995" t="s">
        <v>10280</v>
      </c>
      <c r="H2995" t="s">
        <v>10281</v>
      </c>
      <c r="I2995" t="s">
        <v>117</v>
      </c>
      <c r="J2995" t="s">
        <v>32</v>
      </c>
      <c r="K2995" t="s">
        <v>33</v>
      </c>
      <c r="L2995" t="s">
        <v>50</v>
      </c>
      <c r="M2995" t="s">
        <v>62</v>
      </c>
      <c r="N2995" t="s">
        <v>174</v>
      </c>
      <c r="O2995" t="s">
        <v>10282</v>
      </c>
      <c r="P2995" t="s">
        <v>10302</v>
      </c>
      <c r="Q2995" t="s">
        <v>89</v>
      </c>
      <c r="R2995" s="2">
        <v>16294</v>
      </c>
      <c r="S2995" t="s">
        <v>39</v>
      </c>
      <c r="T2995" t="s">
        <v>82</v>
      </c>
      <c r="U2995" t="s">
        <v>41</v>
      </c>
      <c r="V2995" t="s">
        <v>13198</v>
      </c>
      <c r="W2995" t="s">
        <v>73</v>
      </c>
      <c r="X2995" t="s">
        <v>83</v>
      </c>
      <c r="Y2995" t="s">
        <v>44</v>
      </c>
      <c r="Z2995">
        <v>2</v>
      </c>
      <c r="AA2995" t="str">
        <f t="shared" si="138"/>
        <v>Non-Active</v>
      </c>
      <c r="AB2995">
        <f t="shared" si="139"/>
        <v>1944</v>
      </c>
      <c r="AC2995">
        <f t="shared" si="140"/>
        <v>81</v>
      </c>
      <c r="AD2995" t="str" cm="1">
        <f t="array" ref="AD2995">_xlfn.IFS(AB2995&lt;1965,"Baby Boomers",AB2995&lt;1981,"Gen X",AB2995&lt;1997,"Millenial",TRUE,("Gen Z"))</f>
        <v>Baby Boomers</v>
      </c>
    </row>
    <row r="2996" spans="1:30" x14ac:dyDescent="0.25">
      <c r="A2996" t="s">
        <v>15993</v>
      </c>
      <c r="B2996" t="s">
        <v>1330</v>
      </c>
      <c r="C2996" t="s">
        <v>4473</v>
      </c>
      <c r="D2996" s="2">
        <v>44690</v>
      </c>
      <c r="E2996" s="2">
        <v>44812</v>
      </c>
      <c r="F2996" t="s">
        <v>28</v>
      </c>
      <c r="G2996" t="s">
        <v>10283</v>
      </c>
      <c r="H2996" t="s">
        <v>10284</v>
      </c>
      <c r="I2996" t="s">
        <v>61</v>
      </c>
      <c r="J2996" t="s">
        <v>32</v>
      </c>
      <c r="K2996" t="s">
        <v>51</v>
      </c>
      <c r="L2996" t="s">
        <v>50</v>
      </c>
      <c r="M2996" t="s">
        <v>51</v>
      </c>
      <c r="N2996" t="s">
        <v>139</v>
      </c>
      <c r="O2996" t="s">
        <v>10285</v>
      </c>
      <c r="P2996" t="s">
        <v>10302</v>
      </c>
      <c r="Q2996" t="s">
        <v>593</v>
      </c>
      <c r="R2996" s="2">
        <v>21712</v>
      </c>
      <c r="S2996" t="s">
        <v>39</v>
      </c>
      <c r="T2996" t="s">
        <v>225</v>
      </c>
      <c r="U2996" t="s">
        <v>41</v>
      </c>
      <c r="V2996" t="s">
        <v>13199</v>
      </c>
      <c r="W2996" t="s">
        <v>73</v>
      </c>
      <c r="X2996" t="s">
        <v>103</v>
      </c>
      <c r="Y2996" t="s">
        <v>44</v>
      </c>
      <c r="Z2996">
        <v>1</v>
      </c>
      <c r="AA2996" t="str">
        <f t="shared" si="138"/>
        <v>Non-Active</v>
      </c>
      <c r="AB2996">
        <f t="shared" si="139"/>
        <v>1959</v>
      </c>
      <c r="AC2996">
        <f t="shared" si="140"/>
        <v>66</v>
      </c>
      <c r="AD2996" t="str" cm="1">
        <f t="array" ref="AD2996">_xlfn.IFS(AB2996&lt;1965,"Baby Boomers",AB2996&lt;1981,"Gen X",AB2996&lt;1997,"Millenial",TRUE,("Gen Z"))</f>
        <v>Baby Boomers</v>
      </c>
    </row>
    <row r="2997" spans="1:30" x14ac:dyDescent="0.25">
      <c r="A2997" t="s">
        <v>15994</v>
      </c>
      <c r="B2997" t="s">
        <v>10286</v>
      </c>
      <c r="C2997" t="s">
        <v>10287</v>
      </c>
      <c r="D2997" s="2">
        <v>44734</v>
      </c>
      <c r="E2997" s="2">
        <v>44780</v>
      </c>
      <c r="F2997" t="s">
        <v>28</v>
      </c>
      <c r="G2997" t="s">
        <v>10288</v>
      </c>
      <c r="H2997" t="s">
        <v>10289</v>
      </c>
      <c r="I2997" t="s">
        <v>167</v>
      </c>
      <c r="J2997" t="s">
        <v>10699</v>
      </c>
      <c r="K2997" t="s">
        <v>51</v>
      </c>
      <c r="L2997" t="s">
        <v>34</v>
      </c>
      <c r="M2997" t="s">
        <v>51</v>
      </c>
      <c r="N2997" t="s">
        <v>139</v>
      </c>
      <c r="O2997" t="s">
        <v>10290</v>
      </c>
      <c r="P2997" t="s">
        <v>10302</v>
      </c>
      <c r="Q2997" t="s">
        <v>110</v>
      </c>
      <c r="R2997" s="2">
        <v>35969</v>
      </c>
      <c r="S2997" t="s">
        <v>39</v>
      </c>
      <c r="T2997" t="s">
        <v>380</v>
      </c>
      <c r="U2997" t="s">
        <v>41</v>
      </c>
      <c r="V2997" t="s">
        <v>13200</v>
      </c>
      <c r="W2997" t="s">
        <v>73</v>
      </c>
      <c r="X2997" t="s">
        <v>43</v>
      </c>
      <c r="Y2997" t="s">
        <v>44</v>
      </c>
      <c r="Z2997">
        <v>3</v>
      </c>
      <c r="AA2997" t="str">
        <f t="shared" si="138"/>
        <v>Non-Active</v>
      </c>
      <c r="AB2997">
        <f t="shared" si="139"/>
        <v>1998</v>
      </c>
      <c r="AC2997">
        <f t="shared" si="140"/>
        <v>27</v>
      </c>
      <c r="AD2997" t="str" cm="1">
        <f t="array" ref="AD2997">_xlfn.IFS(AB2997&lt;1965,"Baby Boomers",AB2997&lt;1981,"Gen X",AB2997&lt;1997,"Millenial",TRUE,("Gen Z"))</f>
        <v>Gen Z</v>
      </c>
    </row>
    <row r="2998" spans="1:30" x14ac:dyDescent="0.25">
      <c r="A2998" t="s">
        <v>15995</v>
      </c>
      <c r="B2998" t="s">
        <v>6094</v>
      </c>
      <c r="C2998" t="s">
        <v>819</v>
      </c>
      <c r="D2998" s="2">
        <v>44193</v>
      </c>
      <c r="E2998" s="2" t="s">
        <v>10301</v>
      </c>
      <c r="F2998" t="s">
        <v>28</v>
      </c>
      <c r="G2998" t="s">
        <v>10291</v>
      </c>
      <c r="H2998" t="s">
        <v>10292</v>
      </c>
      <c r="I2998" t="s">
        <v>132</v>
      </c>
      <c r="J2998" t="s">
        <v>32</v>
      </c>
      <c r="K2998" t="s">
        <v>51</v>
      </c>
      <c r="L2998" t="s">
        <v>50</v>
      </c>
      <c r="M2998" t="s">
        <v>62</v>
      </c>
      <c r="N2998" t="s">
        <v>36</v>
      </c>
      <c r="O2998" t="s">
        <v>10301</v>
      </c>
      <c r="P2998" t="s">
        <v>10302</v>
      </c>
      <c r="Q2998" t="s">
        <v>110</v>
      </c>
      <c r="R2998" s="2">
        <v>37052</v>
      </c>
      <c r="S2998" t="s">
        <v>39</v>
      </c>
      <c r="T2998" t="s">
        <v>112</v>
      </c>
      <c r="U2998" t="s">
        <v>54</v>
      </c>
      <c r="V2998" t="s">
        <v>13201</v>
      </c>
      <c r="W2998" t="s">
        <v>92</v>
      </c>
      <c r="X2998" t="s">
        <v>43</v>
      </c>
      <c r="Y2998" t="s">
        <v>44</v>
      </c>
      <c r="Z2998">
        <v>3</v>
      </c>
      <c r="AA2998" t="str">
        <f t="shared" si="138"/>
        <v>Active</v>
      </c>
      <c r="AB2998">
        <f t="shared" si="139"/>
        <v>2001</v>
      </c>
      <c r="AC2998">
        <f t="shared" si="140"/>
        <v>24</v>
      </c>
      <c r="AD2998" t="str" cm="1">
        <f t="array" ref="AD2998">_xlfn.IFS(AB2998&lt;1965,"Baby Boomers",AB2998&lt;1981,"Gen X",AB2998&lt;1997,"Millenial",TRUE,("Gen Z"))</f>
        <v>Gen Z</v>
      </c>
    </row>
    <row r="2999" spans="1:30" x14ac:dyDescent="0.25">
      <c r="A2999" t="s">
        <v>15996</v>
      </c>
      <c r="B2999" t="s">
        <v>9281</v>
      </c>
      <c r="C2999" t="s">
        <v>1763</v>
      </c>
      <c r="D2999" s="2">
        <v>44174</v>
      </c>
      <c r="E2999" s="2">
        <v>44777</v>
      </c>
      <c r="F2999" t="s">
        <v>28</v>
      </c>
      <c r="G2999" t="s">
        <v>10293</v>
      </c>
      <c r="H2999" t="s">
        <v>10294</v>
      </c>
      <c r="I2999" t="s">
        <v>79</v>
      </c>
      <c r="J2999" t="s">
        <v>744</v>
      </c>
      <c r="K2999" t="s">
        <v>33</v>
      </c>
      <c r="L2999" t="s">
        <v>63</v>
      </c>
      <c r="M2999" t="s">
        <v>35</v>
      </c>
      <c r="N2999" t="s">
        <v>98</v>
      </c>
      <c r="O2999" t="s">
        <v>10295</v>
      </c>
      <c r="P2999" t="s">
        <v>10302</v>
      </c>
      <c r="Q2999" t="s">
        <v>304</v>
      </c>
      <c r="R2999" s="2">
        <v>35457</v>
      </c>
      <c r="S2999" t="s">
        <v>39</v>
      </c>
      <c r="T2999" t="s">
        <v>82</v>
      </c>
      <c r="U2999" t="s">
        <v>54</v>
      </c>
      <c r="V2999" t="s">
        <v>13202</v>
      </c>
      <c r="W2999" t="s">
        <v>42</v>
      </c>
      <c r="X2999" t="s">
        <v>74</v>
      </c>
      <c r="Y2999" t="s">
        <v>44</v>
      </c>
      <c r="Z2999">
        <v>2</v>
      </c>
      <c r="AA2999" t="str">
        <f t="shared" si="138"/>
        <v>Non-Active</v>
      </c>
      <c r="AB2999">
        <f t="shared" si="139"/>
        <v>1997</v>
      </c>
      <c r="AC2999">
        <f t="shared" si="140"/>
        <v>29</v>
      </c>
      <c r="AD2999" t="str" cm="1">
        <f t="array" ref="AD2999">_xlfn.IFS(AB2999&lt;1965,"Baby Boomers",AB2999&lt;1981,"Gen X",AB2999&lt;1997,"Millenial",TRUE,("Gen Z"))</f>
        <v>Gen Z</v>
      </c>
    </row>
    <row r="3000" spans="1:30" x14ac:dyDescent="0.25">
      <c r="A3000" t="s">
        <v>15997</v>
      </c>
      <c r="B3000" t="s">
        <v>5485</v>
      </c>
      <c r="C3000" t="s">
        <v>2462</v>
      </c>
      <c r="D3000" s="2">
        <v>43613</v>
      </c>
      <c r="E3000" s="2">
        <v>44492</v>
      </c>
      <c r="F3000" t="s">
        <v>28</v>
      </c>
      <c r="G3000" t="s">
        <v>10296</v>
      </c>
      <c r="H3000" t="s">
        <v>10297</v>
      </c>
      <c r="I3000" t="s">
        <v>97</v>
      </c>
      <c r="J3000" t="s">
        <v>744</v>
      </c>
      <c r="K3000" t="s">
        <v>33</v>
      </c>
      <c r="L3000" t="s">
        <v>63</v>
      </c>
      <c r="M3000" t="s">
        <v>62</v>
      </c>
      <c r="N3000" t="s">
        <v>125</v>
      </c>
      <c r="O3000" t="s">
        <v>10298</v>
      </c>
      <c r="P3000" t="s">
        <v>10302</v>
      </c>
      <c r="Q3000" t="s">
        <v>52</v>
      </c>
      <c r="R3000" s="2">
        <v>19872</v>
      </c>
      <c r="S3000" t="s">
        <v>39</v>
      </c>
      <c r="T3000" t="s">
        <v>225</v>
      </c>
      <c r="U3000" t="s">
        <v>41</v>
      </c>
      <c r="V3000" t="s">
        <v>13203</v>
      </c>
      <c r="W3000" t="s">
        <v>55</v>
      </c>
      <c r="X3000" t="s">
        <v>103</v>
      </c>
      <c r="Y3000" t="s">
        <v>44</v>
      </c>
      <c r="Z3000">
        <v>2</v>
      </c>
      <c r="AA3000" t="str">
        <f t="shared" si="138"/>
        <v>Non-Active</v>
      </c>
      <c r="AB3000">
        <f t="shared" si="139"/>
        <v>1954</v>
      </c>
      <c r="AC3000">
        <f t="shared" si="140"/>
        <v>71</v>
      </c>
      <c r="AD3000" t="str" cm="1">
        <f t="array" ref="AD3000">_xlfn.IFS(AB3000&lt;1965,"Baby Boomers",AB3000&lt;1981,"Gen X",AB3000&lt;1997,"Millenial",TRUE,("Gen Z"))</f>
        <v>Baby Boomers</v>
      </c>
    </row>
    <row r="3001" spans="1:30" x14ac:dyDescent="0.25">
      <c r="A3001" t="s">
        <v>15998</v>
      </c>
      <c r="B3001" t="s">
        <v>764</v>
      </c>
      <c r="C3001" t="s">
        <v>641</v>
      </c>
      <c r="D3001" s="2">
        <v>44678</v>
      </c>
      <c r="E3001" s="2" t="s">
        <v>10301</v>
      </c>
      <c r="F3001" t="s">
        <v>28</v>
      </c>
      <c r="G3001" t="s">
        <v>10299</v>
      </c>
      <c r="H3001" t="s">
        <v>10300</v>
      </c>
      <c r="I3001" t="s">
        <v>88</v>
      </c>
      <c r="J3001" t="s">
        <v>32</v>
      </c>
      <c r="K3001" t="s">
        <v>62</v>
      </c>
      <c r="L3001" t="s">
        <v>63</v>
      </c>
      <c r="M3001" t="s">
        <v>35</v>
      </c>
      <c r="N3001" t="s">
        <v>36</v>
      </c>
      <c r="O3001" t="s">
        <v>10301</v>
      </c>
      <c r="P3001" t="s">
        <v>10302</v>
      </c>
      <c r="Q3001" t="s">
        <v>89</v>
      </c>
      <c r="R3001" s="2">
        <v>33127</v>
      </c>
      <c r="S3001" t="s">
        <v>39</v>
      </c>
      <c r="T3001" t="s">
        <v>4081</v>
      </c>
      <c r="U3001" t="s">
        <v>41</v>
      </c>
      <c r="V3001" t="s">
        <v>13204</v>
      </c>
      <c r="W3001" t="s">
        <v>42</v>
      </c>
      <c r="X3001" t="s">
        <v>83</v>
      </c>
      <c r="Y3001" t="s">
        <v>44</v>
      </c>
      <c r="Z3001">
        <v>2</v>
      </c>
      <c r="AA3001" t="str">
        <f t="shared" si="138"/>
        <v>Active</v>
      </c>
      <c r="AB3001">
        <f t="shared" si="139"/>
        <v>1990</v>
      </c>
      <c r="AC3001">
        <f t="shared" si="140"/>
        <v>35</v>
      </c>
      <c r="AD3001" t="str" cm="1">
        <f t="array" ref="AD3001">_xlfn.IFS(AB3001&lt;1965,"Baby Boomers",AB3001&lt;1981,"Gen X",AB3001&lt;1997,"Millenial",TRUE,("Gen Z"))</f>
        <v>Millenial</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6A4C1-5DE9-469D-8D41-7B348676A1B9}">
  <sheetPr codeName="Sheet4"/>
  <dimension ref="A1:V3001"/>
  <sheetViews>
    <sheetView topLeftCell="M1" zoomScale="81" workbookViewId="0">
      <selection activeCell="S13" sqref="S13"/>
    </sheetView>
  </sheetViews>
  <sheetFormatPr defaultRowHeight="15" x14ac:dyDescent="0.25"/>
  <cols>
    <col min="2" max="2" width="12.42578125" customWidth="1"/>
    <col min="3" max="3" width="12" customWidth="1"/>
    <col min="4" max="4" width="24.7109375" customWidth="1"/>
    <col min="5" max="5" width="16.28515625" style="2" customWidth="1"/>
    <col min="6" max="6" width="15.85546875" style="2" customWidth="1"/>
    <col min="7" max="7" width="17.28515625" customWidth="1"/>
    <col min="8" max="8" width="16" customWidth="1"/>
    <col min="9" max="9" width="10.5703125" customWidth="1"/>
    <col min="10" max="10" width="27.140625" customWidth="1"/>
    <col min="11" max="11" width="18.28515625" customWidth="1"/>
    <col min="12" max="12" width="10" customWidth="1"/>
    <col min="13" max="13" width="15" style="2" customWidth="1"/>
    <col min="14" max="14" width="23.5703125" customWidth="1"/>
    <col min="15" max="15" width="25.140625" customWidth="1"/>
    <col min="16" max="16" width="24.28515625" customWidth="1"/>
    <col min="17" max="17" width="14.28515625" customWidth="1"/>
    <col min="19" max="19" width="15.85546875" customWidth="1"/>
    <col min="21" max="21" width="28.140625" customWidth="1"/>
    <col min="22" max="22" width="27.7109375" customWidth="1"/>
    <col min="23" max="23" width="18.28515625" customWidth="1"/>
  </cols>
  <sheetData>
    <row r="1" spans="1:22" x14ac:dyDescent="0.25">
      <c r="A1" t="s">
        <v>0</v>
      </c>
      <c r="B1" t="s">
        <v>1</v>
      </c>
      <c r="C1" t="s">
        <v>2</v>
      </c>
      <c r="D1" t="s">
        <v>16017</v>
      </c>
      <c r="E1" s="2" t="s">
        <v>3</v>
      </c>
      <c r="F1" s="2" t="s">
        <v>4</v>
      </c>
      <c r="G1" t="s">
        <v>9</v>
      </c>
      <c r="H1" t="s">
        <v>10</v>
      </c>
      <c r="I1" t="s">
        <v>11</v>
      </c>
      <c r="J1" t="s">
        <v>12</v>
      </c>
      <c r="K1" t="s">
        <v>15</v>
      </c>
      <c r="L1" t="s">
        <v>16</v>
      </c>
      <c r="M1" s="2" t="s">
        <v>17</v>
      </c>
      <c r="N1" t="s">
        <v>19</v>
      </c>
      <c r="O1" t="s">
        <v>25</v>
      </c>
      <c r="P1" t="s">
        <v>15999</v>
      </c>
      <c r="Q1" t="s">
        <v>16002</v>
      </c>
      <c r="R1" t="s">
        <v>16000</v>
      </c>
      <c r="S1" t="s">
        <v>16001</v>
      </c>
    </row>
    <row r="2" spans="1:22" x14ac:dyDescent="0.25">
      <c r="A2" t="s">
        <v>13205</v>
      </c>
      <c r="B2" t="s">
        <v>26</v>
      </c>
      <c r="C2" t="s">
        <v>27</v>
      </c>
      <c r="D2" t="str">
        <f>Table13[[#This Row],[FirstName]]&amp;" "&amp;Table13[[#This Row],[LastName]]</f>
        <v>Uriah Bridges</v>
      </c>
      <c r="E2" s="2">
        <v>43728</v>
      </c>
      <c r="F2" s="2" t="s">
        <v>10301</v>
      </c>
      <c r="G2" t="s">
        <v>32</v>
      </c>
      <c r="H2" t="s">
        <v>33</v>
      </c>
      <c r="I2" t="s">
        <v>34</v>
      </c>
      <c r="J2" t="s">
        <v>35</v>
      </c>
      <c r="K2" t="s">
        <v>10302</v>
      </c>
      <c r="L2" t="s">
        <v>38</v>
      </c>
      <c r="M2" s="2">
        <v>25483</v>
      </c>
      <c r="N2" t="s">
        <v>40</v>
      </c>
      <c r="O2">
        <v>4</v>
      </c>
      <c r="P2" t="str">
        <f t="shared" ref="P2:P65" si="0">IF(F2="","Active","Non-Active")</f>
        <v>Active</v>
      </c>
      <c r="Q2">
        <f>YEAR(M2)</f>
        <v>1969</v>
      </c>
      <c r="R2">
        <f>INT(YEARFRAC(M2,"20/04/2026"))</f>
        <v>56</v>
      </c>
      <c r="S2" t="str" cm="1">
        <f t="array" ref="S2">_xlfn.IFS(Q2&lt;1965,"Baby Boomers",Q2&lt;1981,"Gen X",Q2&lt;1997,"Millenial",TRUE,("Gen Z"))</f>
        <v>Gen X</v>
      </c>
      <c r="U2" t="s">
        <v>16020</v>
      </c>
    </row>
    <row r="3" spans="1:22" x14ac:dyDescent="0.25">
      <c r="A3" t="s">
        <v>13206</v>
      </c>
      <c r="B3" t="s">
        <v>45</v>
      </c>
      <c r="C3" t="s">
        <v>46</v>
      </c>
      <c r="D3" t="str">
        <f>Table13[[#This Row],[FirstName]]&amp;" "&amp;Table13[[#This Row],[LastName]]</f>
        <v>Paula Small</v>
      </c>
      <c r="E3" s="2">
        <v>44968</v>
      </c>
      <c r="F3" s="2" t="s">
        <v>10301</v>
      </c>
      <c r="G3" t="s">
        <v>32</v>
      </c>
      <c r="H3" t="s">
        <v>33</v>
      </c>
      <c r="I3" t="s">
        <v>50</v>
      </c>
      <c r="J3" t="s">
        <v>51</v>
      </c>
      <c r="K3" t="s">
        <v>10302</v>
      </c>
      <c r="L3" t="s">
        <v>52</v>
      </c>
      <c r="M3" s="2">
        <v>23984</v>
      </c>
      <c r="N3" t="s">
        <v>53</v>
      </c>
      <c r="O3">
        <v>3</v>
      </c>
      <c r="P3" t="str">
        <f t="shared" si="0"/>
        <v>Active</v>
      </c>
      <c r="Q3">
        <f t="shared" ref="Q3:Q66" si="1">YEAR(M3)</f>
        <v>1965</v>
      </c>
      <c r="R3">
        <f t="shared" ref="R3:R66" si="2">INT(YEARFRAC(M3,"20/04/2026"))</f>
        <v>60</v>
      </c>
      <c r="S3" t="str" cm="1">
        <f t="array" ref="S3">_xlfn.IFS(Q3&lt;1965,"Baby Boomers",Q3&lt;1981,"Gen X",Q3&lt;1997,"Millenial",TRUE,("Gen Z"))</f>
        <v>Gen X</v>
      </c>
    </row>
    <row r="4" spans="1:22" x14ac:dyDescent="0.25">
      <c r="A4" t="s">
        <v>13207</v>
      </c>
      <c r="B4" t="s">
        <v>56</v>
      </c>
      <c r="C4" t="s">
        <v>57</v>
      </c>
      <c r="D4" t="str">
        <f>Table13[[#This Row],[FirstName]]&amp;" "&amp;Table13[[#This Row],[LastName]]</f>
        <v>Edward Buck</v>
      </c>
      <c r="E4" s="2">
        <v>43444</v>
      </c>
      <c r="F4" s="2" t="s">
        <v>10301</v>
      </c>
      <c r="G4" t="s">
        <v>32</v>
      </c>
      <c r="H4" t="s">
        <v>62</v>
      </c>
      <c r="I4" t="s">
        <v>63</v>
      </c>
      <c r="J4" t="s">
        <v>51</v>
      </c>
      <c r="K4" t="s">
        <v>64</v>
      </c>
      <c r="L4" t="s">
        <v>65</v>
      </c>
      <c r="M4" s="2">
        <v>33517</v>
      </c>
      <c r="N4" t="s">
        <v>66</v>
      </c>
      <c r="O4">
        <v>4</v>
      </c>
      <c r="P4" t="str">
        <f t="shared" si="0"/>
        <v>Active</v>
      </c>
      <c r="Q4">
        <f t="shared" si="1"/>
        <v>1991</v>
      </c>
      <c r="R4">
        <f t="shared" si="2"/>
        <v>34</v>
      </c>
      <c r="S4" t="str" cm="1">
        <f t="array" ref="S4">_xlfn.IFS(Q4&lt;1965,"Baby Boomers",Q4&lt;1981,"Gen X",Q4&lt;1997,"Millenial",TRUE,("Gen Z"))</f>
        <v>Millenial</v>
      </c>
      <c r="U4" t="s">
        <v>16018</v>
      </c>
      <c r="V4" t="s">
        <v>16019</v>
      </c>
    </row>
    <row r="5" spans="1:22" x14ac:dyDescent="0.25">
      <c r="A5" t="s">
        <v>13208</v>
      </c>
      <c r="B5" t="s">
        <v>67</v>
      </c>
      <c r="C5" t="s">
        <v>68</v>
      </c>
      <c r="D5" t="str">
        <f>Table13[[#This Row],[FirstName]]&amp;" "&amp;Table13[[#This Row],[LastName]]</f>
        <v>Michael Riordan</v>
      </c>
      <c r="E5" s="2">
        <v>44368</v>
      </c>
      <c r="F5" s="2" t="s">
        <v>10301</v>
      </c>
      <c r="G5" t="s">
        <v>32</v>
      </c>
      <c r="H5" t="s">
        <v>33</v>
      </c>
      <c r="I5" t="s">
        <v>50</v>
      </c>
      <c r="J5" t="s">
        <v>62</v>
      </c>
      <c r="K5" t="s">
        <v>64</v>
      </c>
      <c r="L5" t="s">
        <v>38</v>
      </c>
      <c r="M5" s="2">
        <v>35889</v>
      </c>
      <c r="N5" t="s">
        <v>72</v>
      </c>
      <c r="O5">
        <v>2</v>
      </c>
      <c r="P5" t="str">
        <f t="shared" si="0"/>
        <v>Active</v>
      </c>
      <c r="Q5">
        <f t="shared" si="1"/>
        <v>1998</v>
      </c>
      <c r="R5">
        <f t="shared" si="2"/>
        <v>28</v>
      </c>
      <c r="S5" t="str" cm="1">
        <f t="array" ref="S5">_xlfn.IFS(Q5&lt;1965,"Baby Boomers",Q5&lt;1981,"Gen X",Q5&lt;1997,"Millenial",TRUE,("Gen Z"))</f>
        <v>Gen Z</v>
      </c>
      <c r="U5">
        <v>5</v>
      </c>
      <c r="V5">
        <f>COUNTIFS(Table13[Current Employee Rating],"5")</f>
        <v>270</v>
      </c>
    </row>
    <row r="6" spans="1:22" x14ac:dyDescent="0.25">
      <c r="A6" t="s">
        <v>13209</v>
      </c>
      <c r="B6" t="s">
        <v>75</v>
      </c>
      <c r="C6" t="s">
        <v>76</v>
      </c>
      <c r="D6" t="str">
        <f>Table13[[#This Row],[FirstName]]&amp;" "&amp;Table13[[#This Row],[LastName]]</f>
        <v>Jasmine Onque</v>
      </c>
      <c r="E6" s="2">
        <v>43645</v>
      </c>
      <c r="F6" s="2" t="s">
        <v>10301</v>
      </c>
      <c r="G6" t="s">
        <v>32</v>
      </c>
      <c r="H6" t="s">
        <v>33</v>
      </c>
      <c r="I6" t="s">
        <v>50</v>
      </c>
      <c r="J6" t="s">
        <v>35</v>
      </c>
      <c r="K6" t="s">
        <v>64</v>
      </c>
      <c r="L6" t="s">
        <v>80</v>
      </c>
      <c r="M6" s="2">
        <v>25444</v>
      </c>
      <c r="N6" t="s">
        <v>82</v>
      </c>
      <c r="O6">
        <v>3</v>
      </c>
      <c r="P6" t="str">
        <f t="shared" si="0"/>
        <v>Active</v>
      </c>
      <c r="Q6">
        <f t="shared" si="1"/>
        <v>1969</v>
      </c>
      <c r="R6">
        <f t="shared" si="2"/>
        <v>56</v>
      </c>
      <c r="S6" t="str" cm="1">
        <f t="array" ref="S6">_xlfn.IFS(Q6&lt;1965,"Baby Boomers",Q6&lt;1981,"Gen X",Q6&lt;1997,"Millenial",TRUE,("Gen Z"))</f>
        <v>Gen X</v>
      </c>
      <c r="U6">
        <v>4</v>
      </c>
      <c r="V6">
        <f>COUNTIFS(Table13[Current Employee Rating],"4")</f>
        <v>419</v>
      </c>
    </row>
    <row r="7" spans="1:22" x14ac:dyDescent="0.25">
      <c r="A7" t="s">
        <v>13210</v>
      </c>
      <c r="B7" t="s">
        <v>84</v>
      </c>
      <c r="C7" t="s">
        <v>85</v>
      </c>
      <c r="D7" t="str">
        <f>Table13[[#This Row],[FirstName]]&amp;" "&amp;Table13[[#This Row],[LastName]]</f>
        <v>Maruk Fraval</v>
      </c>
      <c r="E7" s="2">
        <v>43847</v>
      </c>
      <c r="F7" s="2" t="s">
        <v>10301</v>
      </c>
      <c r="G7" t="s">
        <v>32</v>
      </c>
      <c r="H7" t="s">
        <v>33</v>
      </c>
      <c r="I7" t="s">
        <v>63</v>
      </c>
      <c r="J7" t="s">
        <v>62</v>
      </c>
      <c r="K7" t="s">
        <v>64</v>
      </c>
      <c r="L7" t="s">
        <v>89</v>
      </c>
      <c r="M7" s="2">
        <v>17991</v>
      </c>
      <c r="N7" t="s">
        <v>91</v>
      </c>
      <c r="O7">
        <v>3</v>
      </c>
      <c r="P7" t="str">
        <f t="shared" si="0"/>
        <v>Active</v>
      </c>
      <c r="Q7">
        <f t="shared" si="1"/>
        <v>1949</v>
      </c>
      <c r="R7">
        <f t="shared" si="2"/>
        <v>77</v>
      </c>
      <c r="S7" t="str" cm="1">
        <f t="array" ref="S7">_xlfn.IFS(Q7&lt;1965,"Baby Boomers",Q7&lt;1981,"Gen X",Q7&lt;1997,"Millenial",TRUE,("Gen Z"))</f>
        <v>Baby Boomers</v>
      </c>
      <c r="U7">
        <v>3</v>
      </c>
      <c r="V7">
        <f>COUNTIFS(Table13[Current Employee Rating],"3")</f>
        <v>1530</v>
      </c>
    </row>
    <row r="8" spans="1:22" x14ac:dyDescent="0.25">
      <c r="A8" t="s">
        <v>13211</v>
      </c>
      <c r="B8" t="s">
        <v>93</v>
      </c>
      <c r="C8" t="s">
        <v>94</v>
      </c>
      <c r="D8" t="str">
        <f>Table13[[#This Row],[FirstName]]&amp;" "&amp;Table13[[#This Row],[LastName]]</f>
        <v>Latia Costa</v>
      </c>
      <c r="E8" s="2">
        <v>44657</v>
      </c>
      <c r="F8" s="2">
        <v>45110</v>
      </c>
      <c r="G8" t="s">
        <v>32</v>
      </c>
      <c r="H8" t="s">
        <v>62</v>
      </c>
      <c r="I8" t="s">
        <v>63</v>
      </c>
      <c r="J8" t="s">
        <v>35</v>
      </c>
      <c r="K8" t="s">
        <v>64</v>
      </c>
      <c r="L8" t="s">
        <v>100</v>
      </c>
      <c r="M8" s="2">
        <v>15523</v>
      </c>
      <c r="N8" t="s">
        <v>102</v>
      </c>
      <c r="O8">
        <v>4</v>
      </c>
      <c r="P8" t="str">
        <f t="shared" si="0"/>
        <v>Non-Active</v>
      </c>
      <c r="Q8">
        <f t="shared" si="1"/>
        <v>1942</v>
      </c>
      <c r="R8">
        <f t="shared" si="2"/>
        <v>83</v>
      </c>
      <c r="S8" t="str" cm="1">
        <f t="array" ref="S8">_xlfn.IFS(Q8&lt;1965,"Baby Boomers",Q8&lt;1981,"Gen X",Q8&lt;1997,"Millenial",TRUE,("Gen Z"))</f>
        <v>Baby Boomers</v>
      </c>
      <c r="U8">
        <v>2</v>
      </c>
      <c r="V8">
        <f>COUNTIFS(Table13[Current Employee Rating],"2")</f>
        <v>510</v>
      </c>
    </row>
    <row r="9" spans="1:22" x14ac:dyDescent="0.25">
      <c r="A9" t="s">
        <v>13212</v>
      </c>
      <c r="B9" t="s">
        <v>105</v>
      </c>
      <c r="C9" t="s">
        <v>106</v>
      </c>
      <c r="D9" t="str">
        <f>Table13[[#This Row],[FirstName]]&amp;" "&amp;Table13[[#This Row],[LastName]]</f>
        <v>Sharlene Terry</v>
      </c>
      <c r="E9" s="2">
        <v>44141</v>
      </c>
      <c r="F9" s="2">
        <v>44955</v>
      </c>
      <c r="G9" t="s">
        <v>32</v>
      </c>
      <c r="H9" t="s">
        <v>33</v>
      </c>
      <c r="I9" t="s">
        <v>34</v>
      </c>
      <c r="J9" t="s">
        <v>62</v>
      </c>
      <c r="K9" t="s">
        <v>64</v>
      </c>
      <c r="L9" t="s">
        <v>110</v>
      </c>
      <c r="M9" s="2">
        <v>20886</v>
      </c>
      <c r="N9" t="s">
        <v>112</v>
      </c>
      <c r="O9">
        <v>2</v>
      </c>
      <c r="P9" t="str">
        <f t="shared" si="0"/>
        <v>Non-Active</v>
      </c>
      <c r="Q9">
        <f t="shared" si="1"/>
        <v>1957</v>
      </c>
      <c r="R9">
        <f t="shared" si="2"/>
        <v>69</v>
      </c>
      <c r="S9" t="str" cm="1">
        <f t="array" ref="S9">_xlfn.IFS(Q9&lt;1965,"Baby Boomers",Q9&lt;1981,"Gen X",Q9&lt;1997,"Millenial",TRUE,("Gen Z"))</f>
        <v>Baby Boomers</v>
      </c>
      <c r="U9">
        <v>1</v>
      </c>
      <c r="V9">
        <f>COUNTIFS(Table13[Current Employee Rating],"1")</f>
        <v>271</v>
      </c>
    </row>
    <row r="10" spans="1:22" x14ac:dyDescent="0.25">
      <c r="A10" t="s">
        <v>13213</v>
      </c>
      <c r="B10" t="s">
        <v>113</v>
      </c>
      <c r="C10" t="s">
        <v>10311</v>
      </c>
      <c r="D10" t="str">
        <f>Table13[[#This Row],[FirstName]]&amp;" "&amp;Table13[[#This Row],[LastName]]</f>
        <v>Jac Mckinzie</v>
      </c>
      <c r="E10" s="2">
        <v>43330</v>
      </c>
      <c r="F10" s="2" t="s">
        <v>10301</v>
      </c>
      <c r="G10" t="s">
        <v>32</v>
      </c>
      <c r="H10" t="s">
        <v>33</v>
      </c>
      <c r="I10" t="s">
        <v>63</v>
      </c>
      <c r="J10" t="s">
        <v>51</v>
      </c>
      <c r="K10" t="s">
        <v>64</v>
      </c>
      <c r="L10" t="s">
        <v>118</v>
      </c>
      <c r="M10" s="2">
        <v>27164</v>
      </c>
      <c r="N10" t="s">
        <v>120</v>
      </c>
      <c r="O10">
        <v>3</v>
      </c>
      <c r="P10" t="str">
        <f t="shared" si="0"/>
        <v>Active</v>
      </c>
      <c r="Q10">
        <f t="shared" si="1"/>
        <v>1974</v>
      </c>
      <c r="R10">
        <f t="shared" si="2"/>
        <v>51</v>
      </c>
      <c r="S10" t="str" cm="1">
        <f t="array" ref="S10">_xlfn.IFS(Q10&lt;1965,"Baby Boomers",Q10&lt;1981,"Gen X",Q10&lt;1997,"Millenial",TRUE,("Gen Z"))</f>
        <v>Gen X</v>
      </c>
    </row>
    <row r="11" spans="1:22" x14ac:dyDescent="0.25">
      <c r="A11" t="s">
        <v>13214</v>
      </c>
      <c r="B11" t="s">
        <v>121</v>
      </c>
      <c r="C11" t="s">
        <v>122</v>
      </c>
      <c r="D11" t="str">
        <f>Table13[[#This Row],[FirstName]]&amp;" "&amp;Table13[[#This Row],[LastName]]</f>
        <v>Joseph Martins</v>
      </c>
      <c r="E11" s="2">
        <v>44582</v>
      </c>
      <c r="F11" s="2">
        <v>45106</v>
      </c>
      <c r="G11" t="s">
        <v>32</v>
      </c>
      <c r="H11" t="s">
        <v>51</v>
      </c>
      <c r="I11" t="s">
        <v>63</v>
      </c>
      <c r="J11" t="s">
        <v>35</v>
      </c>
      <c r="K11" t="s">
        <v>64</v>
      </c>
      <c r="L11" t="s">
        <v>110</v>
      </c>
      <c r="M11" s="2">
        <v>18213</v>
      </c>
      <c r="N11" t="s">
        <v>112</v>
      </c>
      <c r="O11">
        <v>5</v>
      </c>
      <c r="P11" t="str">
        <f t="shared" si="0"/>
        <v>Non-Active</v>
      </c>
      <c r="Q11">
        <f t="shared" si="1"/>
        <v>1949</v>
      </c>
      <c r="R11">
        <f t="shared" si="2"/>
        <v>76</v>
      </c>
      <c r="S11" t="str" cm="1">
        <f t="array" ref="S11">_xlfn.IFS(Q11&lt;1965,"Baby Boomers",Q11&lt;1981,"Gen X",Q11&lt;1997,"Millenial",TRUE,("Gen Z"))</f>
        <v>Baby Boomers</v>
      </c>
    </row>
    <row r="12" spans="1:22" x14ac:dyDescent="0.25">
      <c r="A12" t="s">
        <v>13215</v>
      </c>
      <c r="B12" t="s">
        <v>128</v>
      </c>
      <c r="C12" t="s">
        <v>129</v>
      </c>
      <c r="D12" t="str">
        <f>Table13[[#This Row],[FirstName]]&amp;" "&amp;Table13[[#This Row],[LastName]]</f>
        <v>Myriam Givens</v>
      </c>
      <c r="E12" s="2">
        <v>45142</v>
      </c>
      <c r="F12" s="2" t="s">
        <v>10301</v>
      </c>
      <c r="G12" t="s">
        <v>32</v>
      </c>
      <c r="H12" t="s">
        <v>33</v>
      </c>
      <c r="I12" t="s">
        <v>63</v>
      </c>
      <c r="J12" t="s">
        <v>35</v>
      </c>
      <c r="K12" t="s">
        <v>64</v>
      </c>
      <c r="L12" t="s">
        <v>89</v>
      </c>
      <c r="M12" s="2">
        <v>23402</v>
      </c>
      <c r="N12" t="s">
        <v>102</v>
      </c>
      <c r="O12">
        <v>5</v>
      </c>
      <c r="P12" t="str">
        <f t="shared" si="0"/>
        <v>Active</v>
      </c>
      <c r="Q12">
        <f t="shared" si="1"/>
        <v>1964</v>
      </c>
      <c r="R12">
        <f t="shared" si="2"/>
        <v>62</v>
      </c>
      <c r="S12" t="str" cm="1">
        <f t="array" ref="S12">_xlfn.IFS(Q12&lt;1965,"Baby Boomers",Q12&lt;1981,"Gen X",Q12&lt;1997,"Millenial",TRUE,("Gen Z"))</f>
        <v>Baby Boomers</v>
      </c>
      <c r="U12" t="s">
        <v>16020</v>
      </c>
    </row>
    <row r="13" spans="1:22" x14ac:dyDescent="0.25">
      <c r="A13" t="s">
        <v>13216</v>
      </c>
      <c r="B13" t="s">
        <v>134</v>
      </c>
      <c r="C13" t="s">
        <v>135</v>
      </c>
      <c r="D13" t="str">
        <f>Table13[[#This Row],[FirstName]]&amp;" "&amp;Table13[[#This Row],[LastName]]</f>
        <v>Dheepa Nguyen</v>
      </c>
      <c r="E13" s="2">
        <v>43322</v>
      </c>
      <c r="F13" s="2">
        <v>43773</v>
      </c>
      <c r="G13" t="s">
        <v>32</v>
      </c>
      <c r="H13" t="s">
        <v>62</v>
      </c>
      <c r="I13" t="s">
        <v>34</v>
      </c>
      <c r="J13" t="s">
        <v>35</v>
      </c>
      <c r="K13" t="s">
        <v>64</v>
      </c>
      <c r="L13" t="s">
        <v>80</v>
      </c>
      <c r="M13" s="2">
        <v>17629</v>
      </c>
      <c r="N13" t="s">
        <v>102</v>
      </c>
      <c r="O13">
        <v>3</v>
      </c>
      <c r="P13" t="str">
        <f t="shared" si="0"/>
        <v>Non-Active</v>
      </c>
      <c r="Q13">
        <f t="shared" si="1"/>
        <v>1948</v>
      </c>
      <c r="R13">
        <f t="shared" si="2"/>
        <v>78</v>
      </c>
      <c r="S13" t="str" cm="1">
        <f t="array" ref="S13">_xlfn.IFS(Q13&lt;1965,"Baby Boomers",Q13&lt;1981,"Gen X",Q13&lt;1997,"Millenial",TRUE,("Gen Z"))</f>
        <v>Baby Boomers</v>
      </c>
    </row>
    <row r="14" spans="1:22" x14ac:dyDescent="0.25">
      <c r="A14" t="s">
        <v>13217</v>
      </c>
      <c r="B14" t="s">
        <v>142</v>
      </c>
      <c r="C14" t="s">
        <v>143</v>
      </c>
      <c r="D14" t="str">
        <f>Table13[[#This Row],[FirstName]]&amp;" "&amp;Table13[[#This Row],[LastName]]</f>
        <v>Bartholemew Khemmich</v>
      </c>
      <c r="E14" s="2">
        <v>44706</v>
      </c>
      <c r="F14" s="2">
        <v>44892</v>
      </c>
      <c r="G14" t="s">
        <v>32</v>
      </c>
      <c r="H14" t="s">
        <v>62</v>
      </c>
      <c r="I14" t="s">
        <v>50</v>
      </c>
      <c r="J14" t="s">
        <v>35</v>
      </c>
      <c r="K14" t="s">
        <v>64</v>
      </c>
      <c r="L14" t="s">
        <v>147</v>
      </c>
      <c r="M14" s="2">
        <v>29914</v>
      </c>
      <c r="N14" t="s">
        <v>149</v>
      </c>
      <c r="O14">
        <v>3</v>
      </c>
      <c r="P14" t="str">
        <f t="shared" si="0"/>
        <v>Non-Active</v>
      </c>
      <c r="Q14">
        <f t="shared" si="1"/>
        <v>1981</v>
      </c>
      <c r="R14">
        <f t="shared" si="2"/>
        <v>44</v>
      </c>
      <c r="S14" t="str" cm="1">
        <f t="array" ref="S14">_xlfn.IFS(Q14&lt;1965,"Baby Boomers",Q14&lt;1981,"Gen X",Q14&lt;1997,"Millenial",TRUE,("Gen Z"))</f>
        <v>Millenial</v>
      </c>
      <c r="U14" s="9" t="s">
        <v>12</v>
      </c>
      <c r="V14" s="9" t="s">
        <v>16021</v>
      </c>
    </row>
    <row r="15" spans="1:22" x14ac:dyDescent="0.25">
      <c r="A15" t="s">
        <v>13218</v>
      </c>
      <c r="B15" t="s">
        <v>150</v>
      </c>
      <c r="C15" t="s">
        <v>151</v>
      </c>
      <c r="D15" t="str">
        <f>Table13[[#This Row],[FirstName]]&amp;" "&amp;Table13[[#This Row],[LastName]]</f>
        <v>Xana Potts</v>
      </c>
      <c r="E15" s="2">
        <v>43804</v>
      </c>
      <c r="F15" s="2">
        <v>44974</v>
      </c>
      <c r="G15" t="s">
        <v>32</v>
      </c>
      <c r="H15" t="s">
        <v>33</v>
      </c>
      <c r="I15" t="s">
        <v>50</v>
      </c>
      <c r="J15" t="s">
        <v>62</v>
      </c>
      <c r="K15" t="s">
        <v>64</v>
      </c>
      <c r="L15" t="s">
        <v>38</v>
      </c>
      <c r="M15" s="2">
        <v>18938</v>
      </c>
      <c r="N15" t="s">
        <v>156</v>
      </c>
      <c r="O15">
        <v>3</v>
      </c>
      <c r="P15" t="str">
        <f t="shared" si="0"/>
        <v>Non-Active</v>
      </c>
      <c r="Q15">
        <f t="shared" si="1"/>
        <v>1951</v>
      </c>
      <c r="R15">
        <f t="shared" si="2"/>
        <v>74</v>
      </c>
      <c r="S15" t="str" cm="1">
        <f t="array" ref="S15">_xlfn.IFS(Q15&lt;1965,"Baby Boomers",Q15&lt;1981,"Gen X",Q15&lt;1997,"Millenial",TRUE,("Gen Z"))</f>
        <v>Baby Boomers</v>
      </c>
      <c r="U15" s="8" t="str" cm="1">
        <f t="array" ref="U15:U17">_xlfn.UNIQUE(Table13[EmployeeClassificationType])</f>
        <v>Temporary</v>
      </c>
      <c r="V15" s="8">
        <f>COUNTIFS(Table13[EmployeeClassificationType],"Temporary")</f>
        <v>1033</v>
      </c>
    </row>
    <row r="16" spans="1:22" x14ac:dyDescent="0.25">
      <c r="A16" t="s">
        <v>13219</v>
      </c>
      <c r="B16" t="s">
        <v>157</v>
      </c>
      <c r="C16" t="s">
        <v>158</v>
      </c>
      <c r="D16" t="str">
        <f>Table13[[#This Row],[FirstName]]&amp;" "&amp;Table13[[#This Row],[LastName]]</f>
        <v>Prater Jeremy</v>
      </c>
      <c r="E16" s="2">
        <v>43583</v>
      </c>
      <c r="F16" s="2" t="s">
        <v>10301</v>
      </c>
      <c r="G16" t="s">
        <v>32</v>
      </c>
      <c r="H16" t="s">
        <v>51</v>
      </c>
      <c r="I16" t="s">
        <v>50</v>
      </c>
      <c r="J16" t="s">
        <v>51</v>
      </c>
      <c r="K16" t="s">
        <v>64</v>
      </c>
      <c r="L16" t="s">
        <v>80</v>
      </c>
      <c r="M16" s="2">
        <v>32833</v>
      </c>
      <c r="N16" t="s">
        <v>162</v>
      </c>
      <c r="O16">
        <v>4</v>
      </c>
      <c r="P16" t="str">
        <f t="shared" si="0"/>
        <v>Active</v>
      </c>
      <c r="Q16">
        <f t="shared" si="1"/>
        <v>1989</v>
      </c>
      <c r="R16">
        <f t="shared" si="2"/>
        <v>36</v>
      </c>
      <c r="S16" t="str" cm="1">
        <f t="array" ref="S16">_xlfn.IFS(Q16&lt;1965,"Baby Boomers",Q16&lt;1981,"Gen X",Q16&lt;1997,"Millenial",TRUE,("Gen Z"))</f>
        <v>Millenial</v>
      </c>
      <c r="U16" s="8" t="str">
        <v>Part-Time</v>
      </c>
      <c r="V16" s="8">
        <f>COUNTIFS(Table13[EmployeeType],"Part-Time")</f>
        <v>954</v>
      </c>
    </row>
    <row r="17" spans="1:22" x14ac:dyDescent="0.25">
      <c r="A17" t="s">
        <v>13220</v>
      </c>
      <c r="B17" t="s">
        <v>163</v>
      </c>
      <c r="C17" t="s">
        <v>164</v>
      </c>
      <c r="D17" t="str">
        <f>Table13[[#This Row],[FirstName]]&amp;" "&amp;Table13[[#This Row],[LastName]]</f>
        <v>Kaylah Moon</v>
      </c>
      <c r="E17" s="2">
        <v>43655</v>
      </c>
      <c r="F17" s="2">
        <v>44728</v>
      </c>
      <c r="G17" t="s">
        <v>32</v>
      </c>
      <c r="H17" t="s">
        <v>62</v>
      </c>
      <c r="I17" t="s">
        <v>50</v>
      </c>
      <c r="J17" t="s">
        <v>62</v>
      </c>
      <c r="K17" t="s">
        <v>10319</v>
      </c>
      <c r="L17" t="s">
        <v>89</v>
      </c>
      <c r="M17" s="2">
        <v>19322</v>
      </c>
      <c r="N17" t="s">
        <v>82</v>
      </c>
      <c r="O17">
        <v>2</v>
      </c>
      <c r="P17" t="str">
        <f t="shared" si="0"/>
        <v>Non-Active</v>
      </c>
      <c r="Q17">
        <f t="shared" si="1"/>
        <v>1952</v>
      </c>
      <c r="R17">
        <f t="shared" si="2"/>
        <v>73</v>
      </c>
      <c r="S17" t="str" cm="1">
        <f t="array" ref="S17">_xlfn.IFS(Q17&lt;1965,"Baby Boomers",Q17&lt;1981,"Gen X",Q17&lt;1997,"Millenial",TRUE,("Gen Z"))</f>
        <v>Baby Boomers</v>
      </c>
      <c r="U17" s="8" t="str">
        <v>Full-Time</v>
      </c>
      <c r="V17" s="8">
        <f>COUNTIFS(Table13[EmployeeClassificationType],"Full-Time")</f>
        <v>1013</v>
      </c>
    </row>
    <row r="18" spans="1:22" x14ac:dyDescent="0.25">
      <c r="A18" t="s">
        <v>13221</v>
      </c>
      <c r="B18" t="s">
        <v>170</v>
      </c>
      <c r="C18" t="s">
        <v>171</v>
      </c>
      <c r="D18" t="str">
        <f>Table13[[#This Row],[FirstName]]&amp;" "&amp;Table13[[#This Row],[LastName]]</f>
        <v>Kristen Tate</v>
      </c>
      <c r="E18" s="2">
        <v>44291</v>
      </c>
      <c r="F18" s="2">
        <v>45058</v>
      </c>
      <c r="G18" t="s">
        <v>32</v>
      </c>
      <c r="H18" t="s">
        <v>62</v>
      </c>
      <c r="I18" t="s">
        <v>34</v>
      </c>
      <c r="J18" t="s">
        <v>51</v>
      </c>
      <c r="K18" t="s">
        <v>10319</v>
      </c>
      <c r="L18" t="s">
        <v>176</v>
      </c>
      <c r="M18" s="2">
        <v>34432</v>
      </c>
      <c r="N18" t="s">
        <v>177</v>
      </c>
      <c r="O18">
        <v>3</v>
      </c>
      <c r="P18" t="str">
        <f t="shared" si="0"/>
        <v>Non-Active</v>
      </c>
      <c r="Q18">
        <f t="shared" si="1"/>
        <v>1994</v>
      </c>
      <c r="R18">
        <f t="shared" si="2"/>
        <v>32</v>
      </c>
      <c r="S18" t="str" cm="1">
        <f t="array" ref="S18">_xlfn.IFS(Q18&lt;1965,"Baby Boomers",Q18&lt;1981,"Gen X",Q18&lt;1997,"Millenial",TRUE,("Gen Z"))</f>
        <v>Millenial</v>
      </c>
    </row>
    <row r="19" spans="1:22" x14ac:dyDescent="0.25">
      <c r="A19" t="s">
        <v>13222</v>
      </c>
      <c r="B19" t="s">
        <v>178</v>
      </c>
      <c r="C19" t="s">
        <v>179</v>
      </c>
      <c r="D19" t="str">
        <f>Table13[[#This Row],[FirstName]]&amp;" "&amp;Table13[[#This Row],[LastName]]</f>
        <v>Bobby Rodgers</v>
      </c>
      <c r="E19" s="2">
        <v>44528</v>
      </c>
      <c r="F19" s="2">
        <v>44596</v>
      </c>
      <c r="G19" t="s">
        <v>32</v>
      </c>
      <c r="H19" t="s">
        <v>33</v>
      </c>
      <c r="I19" t="s">
        <v>50</v>
      </c>
      <c r="J19" t="s">
        <v>51</v>
      </c>
      <c r="K19" t="s">
        <v>64</v>
      </c>
      <c r="L19" t="s">
        <v>110</v>
      </c>
      <c r="M19" s="2">
        <v>30635</v>
      </c>
      <c r="N19" t="s">
        <v>183</v>
      </c>
      <c r="O19">
        <v>3</v>
      </c>
      <c r="P19" t="str">
        <f t="shared" si="0"/>
        <v>Non-Active</v>
      </c>
      <c r="Q19">
        <f t="shared" si="1"/>
        <v>1983</v>
      </c>
      <c r="R19">
        <f t="shared" si="2"/>
        <v>42</v>
      </c>
      <c r="S19" t="str" cm="1">
        <f t="array" ref="S19">_xlfn.IFS(Q19&lt;1965,"Baby Boomers",Q19&lt;1981,"Gen X",Q19&lt;1997,"Millenial",TRUE,("Gen Z"))</f>
        <v>Millenial</v>
      </c>
    </row>
    <row r="20" spans="1:22" x14ac:dyDescent="0.25">
      <c r="A20" t="s">
        <v>12239</v>
      </c>
      <c r="B20" t="s">
        <v>184</v>
      </c>
      <c r="C20" t="s">
        <v>185</v>
      </c>
      <c r="D20" t="str">
        <f>Table13[[#This Row],[FirstName]]&amp;" "&amp;Table13[[#This Row],[LastName]]</f>
        <v>Reid Park</v>
      </c>
      <c r="E20" s="2">
        <v>44212</v>
      </c>
      <c r="F20" s="2" t="s">
        <v>10301</v>
      </c>
      <c r="G20" t="s">
        <v>32</v>
      </c>
      <c r="H20" t="s">
        <v>33</v>
      </c>
      <c r="I20" t="s">
        <v>34</v>
      </c>
      <c r="J20" t="s">
        <v>62</v>
      </c>
      <c r="K20" t="s">
        <v>64</v>
      </c>
      <c r="L20" t="s">
        <v>176</v>
      </c>
      <c r="M20" s="2">
        <v>31388</v>
      </c>
      <c r="N20" t="s">
        <v>6</v>
      </c>
      <c r="O20">
        <v>4</v>
      </c>
      <c r="P20" t="str">
        <f t="shared" si="0"/>
        <v>Active</v>
      </c>
      <c r="Q20">
        <f t="shared" si="1"/>
        <v>1985</v>
      </c>
      <c r="R20">
        <f t="shared" si="2"/>
        <v>40</v>
      </c>
      <c r="S20" t="str" cm="1">
        <f t="array" ref="S20">_xlfn.IFS(Q20&lt;1965,"Baby Boomers",Q20&lt;1981,"Gen X",Q20&lt;1997,"Millenial",TRUE,("Gen Z"))</f>
        <v>Millenial</v>
      </c>
    </row>
    <row r="21" spans="1:22" x14ac:dyDescent="0.25">
      <c r="A21" t="s">
        <v>13223</v>
      </c>
      <c r="B21" t="s">
        <v>188</v>
      </c>
      <c r="C21" t="s">
        <v>189</v>
      </c>
      <c r="D21" t="str">
        <f>Table13[[#This Row],[FirstName]]&amp;" "&amp;Table13[[#This Row],[LastName]]</f>
        <v>Hector Dalton</v>
      </c>
      <c r="E21" s="2">
        <v>44432</v>
      </c>
      <c r="F21" s="2" t="s">
        <v>10301</v>
      </c>
      <c r="G21" t="s">
        <v>32</v>
      </c>
      <c r="H21" t="s">
        <v>51</v>
      </c>
      <c r="I21" t="s">
        <v>50</v>
      </c>
      <c r="J21" t="s">
        <v>51</v>
      </c>
      <c r="K21" t="s">
        <v>64</v>
      </c>
      <c r="L21" t="s">
        <v>89</v>
      </c>
      <c r="M21" s="2">
        <v>35186</v>
      </c>
      <c r="N21" t="s">
        <v>192</v>
      </c>
      <c r="O21">
        <v>2</v>
      </c>
      <c r="P21" t="str">
        <f t="shared" si="0"/>
        <v>Active</v>
      </c>
      <c r="Q21">
        <f t="shared" si="1"/>
        <v>1996</v>
      </c>
      <c r="R21">
        <f t="shared" si="2"/>
        <v>29</v>
      </c>
      <c r="S21" t="str" cm="1">
        <f t="array" ref="S21">_xlfn.IFS(Q21&lt;1965,"Baby Boomers",Q21&lt;1981,"Gen X",Q21&lt;1997,"Millenial",TRUE,("Gen Z"))</f>
        <v>Millenial</v>
      </c>
    </row>
    <row r="22" spans="1:22" x14ac:dyDescent="0.25">
      <c r="A22" t="s">
        <v>13224</v>
      </c>
      <c r="B22" t="s">
        <v>193</v>
      </c>
      <c r="C22" t="s">
        <v>194</v>
      </c>
      <c r="D22" t="str">
        <f>Table13[[#This Row],[FirstName]]&amp;" "&amp;Table13[[#This Row],[LastName]]</f>
        <v>Mariela Schultz</v>
      </c>
      <c r="E22" s="2">
        <v>43977</v>
      </c>
      <c r="F22" s="2">
        <v>45095</v>
      </c>
      <c r="G22" t="s">
        <v>197</v>
      </c>
      <c r="H22" t="s">
        <v>51</v>
      </c>
      <c r="I22" t="s">
        <v>34</v>
      </c>
      <c r="J22" t="s">
        <v>51</v>
      </c>
      <c r="K22" t="s">
        <v>64</v>
      </c>
      <c r="L22" t="s">
        <v>80</v>
      </c>
      <c r="M22" s="2">
        <v>23424</v>
      </c>
      <c r="N22" t="s">
        <v>102</v>
      </c>
      <c r="O22">
        <v>3</v>
      </c>
      <c r="P22" t="str">
        <f t="shared" si="0"/>
        <v>Non-Active</v>
      </c>
      <c r="Q22">
        <f t="shared" si="1"/>
        <v>1964</v>
      </c>
      <c r="R22">
        <f t="shared" si="2"/>
        <v>62</v>
      </c>
      <c r="S22" t="str" cm="1">
        <f t="array" ref="S22">_xlfn.IFS(Q22&lt;1965,"Baby Boomers",Q22&lt;1981,"Gen X",Q22&lt;1997,"Millenial",TRUE,("Gen Z"))</f>
        <v>Baby Boomers</v>
      </c>
    </row>
    <row r="23" spans="1:22" x14ac:dyDescent="0.25">
      <c r="A23" t="s">
        <v>13225</v>
      </c>
      <c r="B23" t="s">
        <v>199</v>
      </c>
      <c r="C23" t="s">
        <v>200</v>
      </c>
      <c r="D23" t="str">
        <f>Table13[[#This Row],[FirstName]]&amp;" "&amp;Table13[[#This Row],[LastName]]</f>
        <v>Angela Molina</v>
      </c>
      <c r="E23" s="2">
        <v>43739</v>
      </c>
      <c r="F23" s="2">
        <v>44141</v>
      </c>
      <c r="G23" t="s">
        <v>197</v>
      </c>
      <c r="H23" t="s">
        <v>62</v>
      </c>
      <c r="I23" t="s">
        <v>50</v>
      </c>
      <c r="J23" t="s">
        <v>35</v>
      </c>
      <c r="K23" t="s">
        <v>64</v>
      </c>
      <c r="L23" t="s">
        <v>110</v>
      </c>
      <c r="M23" s="2">
        <v>21317</v>
      </c>
      <c r="N23" t="s">
        <v>204</v>
      </c>
      <c r="O23">
        <v>3</v>
      </c>
      <c r="P23" t="str">
        <f t="shared" si="0"/>
        <v>Non-Active</v>
      </c>
      <c r="Q23">
        <f t="shared" si="1"/>
        <v>1958</v>
      </c>
      <c r="R23">
        <f t="shared" si="2"/>
        <v>67</v>
      </c>
      <c r="S23" t="str" cm="1">
        <f t="array" ref="S23">_xlfn.IFS(Q23&lt;1965,"Baby Boomers",Q23&lt;1981,"Gen X",Q23&lt;1997,"Millenial",TRUE,("Gen Z"))</f>
        <v>Baby Boomers</v>
      </c>
    </row>
    <row r="24" spans="1:22" x14ac:dyDescent="0.25">
      <c r="A24" t="s">
        <v>13226</v>
      </c>
      <c r="B24" t="s">
        <v>205</v>
      </c>
      <c r="C24" t="s">
        <v>206</v>
      </c>
      <c r="D24" t="str">
        <f>Table13[[#This Row],[FirstName]]&amp;" "&amp;Table13[[#This Row],[LastName]]</f>
        <v>Gerald Preston</v>
      </c>
      <c r="E24" s="2">
        <v>45056</v>
      </c>
      <c r="F24" s="2">
        <v>45073</v>
      </c>
      <c r="G24" t="s">
        <v>197</v>
      </c>
      <c r="H24" t="s">
        <v>33</v>
      </c>
      <c r="I24" t="s">
        <v>63</v>
      </c>
      <c r="J24" t="s">
        <v>35</v>
      </c>
      <c r="K24" t="s">
        <v>64</v>
      </c>
      <c r="L24" t="s">
        <v>100</v>
      </c>
      <c r="M24" s="2">
        <v>33865</v>
      </c>
      <c r="N24" t="s">
        <v>102</v>
      </c>
      <c r="O24">
        <v>5</v>
      </c>
      <c r="P24" t="str">
        <f t="shared" si="0"/>
        <v>Non-Active</v>
      </c>
      <c r="Q24">
        <f t="shared" si="1"/>
        <v>1992</v>
      </c>
      <c r="R24">
        <f t="shared" si="2"/>
        <v>33</v>
      </c>
      <c r="S24" t="str" cm="1">
        <f t="array" ref="S24">_xlfn.IFS(Q24&lt;1965,"Baby Boomers",Q24&lt;1981,"Gen X",Q24&lt;1997,"Millenial",TRUE,("Gen Z"))</f>
        <v>Millenial</v>
      </c>
    </row>
    <row r="25" spans="1:22" x14ac:dyDescent="0.25">
      <c r="A25" t="s">
        <v>13227</v>
      </c>
      <c r="B25" t="s">
        <v>210</v>
      </c>
      <c r="C25" t="s">
        <v>211</v>
      </c>
      <c r="D25" t="str">
        <f>Table13[[#This Row],[FirstName]]&amp;" "&amp;Table13[[#This Row],[LastName]]</f>
        <v>Reilly Moyer</v>
      </c>
      <c r="E25" s="2">
        <v>44075</v>
      </c>
      <c r="F25" s="2">
        <v>44899</v>
      </c>
      <c r="G25" t="s">
        <v>32</v>
      </c>
      <c r="H25" t="s">
        <v>33</v>
      </c>
      <c r="I25" t="s">
        <v>34</v>
      </c>
      <c r="J25" t="s">
        <v>35</v>
      </c>
      <c r="K25" t="s">
        <v>64</v>
      </c>
      <c r="L25" t="s">
        <v>89</v>
      </c>
      <c r="M25" s="2">
        <v>34557</v>
      </c>
      <c r="N25" t="s">
        <v>215</v>
      </c>
      <c r="O25">
        <v>2</v>
      </c>
      <c r="P25" t="str">
        <f t="shared" si="0"/>
        <v>Non-Active</v>
      </c>
      <c r="Q25">
        <f t="shared" si="1"/>
        <v>1994</v>
      </c>
      <c r="R25">
        <f t="shared" si="2"/>
        <v>31</v>
      </c>
      <c r="S25" t="str" cm="1">
        <f t="array" ref="S25">_xlfn.IFS(Q25&lt;1965,"Baby Boomers",Q25&lt;1981,"Gen X",Q25&lt;1997,"Millenial",TRUE,("Gen Z"))</f>
        <v>Millenial</v>
      </c>
    </row>
    <row r="26" spans="1:22" x14ac:dyDescent="0.25">
      <c r="A26" t="s">
        <v>13228</v>
      </c>
      <c r="B26" t="s">
        <v>216</v>
      </c>
      <c r="C26" t="s">
        <v>217</v>
      </c>
      <c r="D26" t="str">
        <f>Table13[[#This Row],[FirstName]]&amp;" "&amp;Table13[[#This Row],[LastName]]</f>
        <v>Carlee French</v>
      </c>
      <c r="E26" s="2">
        <v>44245</v>
      </c>
      <c r="F26" s="2">
        <v>44876</v>
      </c>
      <c r="G26" t="s">
        <v>32</v>
      </c>
      <c r="H26" t="s">
        <v>33</v>
      </c>
      <c r="I26" t="s">
        <v>34</v>
      </c>
      <c r="J26" t="s">
        <v>62</v>
      </c>
      <c r="K26" t="s">
        <v>64</v>
      </c>
      <c r="L26" t="s">
        <v>80</v>
      </c>
      <c r="M26" s="2">
        <v>24852</v>
      </c>
      <c r="N26" t="s">
        <v>102</v>
      </c>
      <c r="O26">
        <v>3</v>
      </c>
      <c r="P26" t="str">
        <f t="shared" si="0"/>
        <v>Non-Active</v>
      </c>
      <c r="Q26">
        <f t="shared" si="1"/>
        <v>1968</v>
      </c>
      <c r="R26">
        <f t="shared" si="2"/>
        <v>58</v>
      </c>
      <c r="S26" t="str" cm="1">
        <f t="array" ref="S26">_xlfn.IFS(Q26&lt;1965,"Baby Boomers",Q26&lt;1981,"Gen X",Q26&lt;1997,"Millenial",TRUE,("Gen Z"))</f>
        <v>Gen X</v>
      </c>
    </row>
    <row r="27" spans="1:22" x14ac:dyDescent="0.25">
      <c r="A27" t="s">
        <v>13229</v>
      </c>
      <c r="B27" t="s">
        <v>221</v>
      </c>
      <c r="C27" t="s">
        <v>222</v>
      </c>
      <c r="D27" t="str">
        <f>Table13[[#This Row],[FirstName]]&amp;" "&amp;Table13[[#This Row],[LastName]]</f>
        <v>Jaydon Blackburn</v>
      </c>
      <c r="E27" s="2">
        <v>44873</v>
      </c>
      <c r="F27" s="2" t="s">
        <v>10301</v>
      </c>
      <c r="G27" t="s">
        <v>32</v>
      </c>
      <c r="H27" t="s">
        <v>51</v>
      </c>
      <c r="I27" t="s">
        <v>50</v>
      </c>
      <c r="J27" t="s">
        <v>51</v>
      </c>
      <c r="K27" t="s">
        <v>64</v>
      </c>
      <c r="L27" t="s">
        <v>80</v>
      </c>
      <c r="M27" s="2">
        <v>17174</v>
      </c>
      <c r="N27" t="s">
        <v>225</v>
      </c>
      <c r="O27">
        <v>2</v>
      </c>
      <c r="P27" t="str">
        <f t="shared" si="0"/>
        <v>Active</v>
      </c>
      <c r="Q27">
        <f t="shared" si="1"/>
        <v>1947</v>
      </c>
      <c r="R27">
        <f t="shared" si="2"/>
        <v>79</v>
      </c>
      <c r="S27" t="str" cm="1">
        <f t="array" ref="S27">_xlfn.IFS(Q27&lt;1965,"Baby Boomers",Q27&lt;1981,"Gen X",Q27&lt;1997,"Millenial",TRUE,("Gen Z"))</f>
        <v>Baby Boomers</v>
      </c>
    </row>
    <row r="28" spans="1:22" x14ac:dyDescent="0.25">
      <c r="A28" t="s">
        <v>13230</v>
      </c>
      <c r="B28" t="s">
        <v>226</v>
      </c>
      <c r="C28" t="s">
        <v>227</v>
      </c>
      <c r="D28" t="str">
        <f>Table13[[#This Row],[FirstName]]&amp;" "&amp;Table13[[#This Row],[LastName]]</f>
        <v>Bridger Carter</v>
      </c>
      <c r="E28" s="2">
        <v>44847</v>
      </c>
      <c r="F28" s="2" t="s">
        <v>10301</v>
      </c>
      <c r="G28" t="s">
        <v>32</v>
      </c>
      <c r="H28" t="s">
        <v>33</v>
      </c>
      <c r="I28" t="s">
        <v>34</v>
      </c>
      <c r="J28" t="s">
        <v>51</v>
      </c>
      <c r="K28" t="s">
        <v>64</v>
      </c>
      <c r="L28" t="s">
        <v>230</v>
      </c>
      <c r="M28" s="2">
        <v>30048</v>
      </c>
      <c r="N28" t="s">
        <v>112</v>
      </c>
      <c r="O28">
        <v>4</v>
      </c>
      <c r="P28" t="str">
        <f t="shared" si="0"/>
        <v>Active</v>
      </c>
      <c r="Q28">
        <f t="shared" si="1"/>
        <v>1982</v>
      </c>
      <c r="R28">
        <f t="shared" si="2"/>
        <v>44</v>
      </c>
      <c r="S28" t="str" cm="1">
        <f t="array" ref="S28">_xlfn.IFS(Q28&lt;1965,"Baby Boomers",Q28&lt;1981,"Gen X",Q28&lt;1997,"Millenial",TRUE,("Gen Z"))</f>
        <v>Millenial</v>
      </c>
    </row>
    <row r="29" spans="1:22" x14ac:dyDescent="0.25">
      <c r="A29" t="s">
        <v>13231</v>
      </c>
      <c r="B29" t="s">
        <v>231</v>
      </c>
      <c r="C29" t="s">
        <v>232</v>
      </c>
      <c r="D29" t="str">
        <f>Table13[[#This Row],[FirstName]]&amp;" "&amp;Table13[[#This Row],[LastName]]</f>
        <v>Leon Beard</v>
      </c>
      <c r="E29" s="2">
        <v>44815</v>
      </c>
      <c r="F29" s="2" t="s">
        <v>10301</v>
      </c>
      <c r="G29" t="s">
        <v>32</v>
      </c>
      <c r="H29" t="s">
        <v>62</v>
      </c>
      <c r="I29" t="s">
        <v>34</v>
      </c>
      <c r="J29" t="s">
        <v>62</v>
      </c>
      <c r="K29" t="s">
        <v>10319</v>
      </c>
      <c r="L29" t="s">
        <v>80</v>
      </c>
      <c r="M29" s="2">
        <v>25597</v>
      </c>
      <c r="N29" t="s">
        <v>225</v>
      </c>
      <c r="O29">
        <v>4</v>
      </c>
      <c r="P29" t="str">
        <f t="shared" si="0"/>
        <v>Active</v>
      </c>
      <c r="Q29">
        <f t="shared" si="1"/>
        <v>1970</v>
      </c>
      <c r="R29">
        <f t="shared" si="2"/>
        <v>56</v>
      </c>
      <c r="S29" t="str" cm="1">
        <f t="array" ref="S29">_xlfn.IFS(Q29&lt;1965,"Baby Boomers",Q29&lt;1981,"Gen X",Q29&lt;1997,"Millenial",TRUE,("Gen Z"))</f>
        <v>Gen X</v>
      </c>
    </row>
    <row r="30" spans="1:22" x14ac:dyDescent="0.25">
      <c r="A30" t="s">
        <v>13232</v>
      </c>
      <c r="B30" t="s">
        <v>236</v>
      </c>
      <c r="C30" t="s">
        <v>237</v>
      </c>
      <c r="D30" t="str">
        <f>Table13[[#This Row],[FirstName]]&amp;" "&amp;Table13[[#This Row],[LastName]]</f>
        <v>Charity Miranda</v>
      </c>
      <c r="E30" s="2">
        <v>44376</v>
      </c>
      <c r="F30" s="2">
        <v>44747</v>
      </c>
      <c r="G30" t="s">
        <v>32</v>
      </c>
      <c r="H30" t="s">
        <v>62</v>
      </c>
      <c r="I30" t="s">
        <v>34</v>
      </c>
      <c r="J30" t="s">
        <v>35</v>
      </c>
      <c r="K30" t="s">
        <v>64</v>
      </c>
      <c r="L30" t="s">
        <v>241</v>
      </c>
      <c r="M30" s="2">
        <v>36178</v>
      </c>
      <c r="N30" t="s">
        <v>242</v>
      </c>
      <c r="O30">
        <v>4</v>
      </c>
      <c r="P30" t="str">
        <f t="shared" si="0"/>
        <v>Non-Active</v>
      </c>
      <c r="Q30">
        <f t="shared" si="1"/>
        <v>1999</v>
      </c>
      <c r="R30">
        <f t="shared" si="2"/>
        <v>27</v>
      </c>
      <c r="S30" t="str" cm="1">
        <f t="array" ref="S30">_xlfn.IFS(Q30&lt;1965,"Baby Boomers",Q30&lt;1981,"Gen X",Q30&lt;1997,"Millenial",TRUE,("Gen Z"))</f>
        <v>Gen Z</v>
      </c>
    </row>
    <row r="31" spans="1:22" x14ac:dyDescent="0.25">
      <c r="A31" t="s">
        <v>13233</v>
      </c>
      <c r="B31" t="s">
        <v>243</v>
      </c>
      <c r="C31" t="s">
        <v>244</v>
      </c>
      <c r="D31" t="str">
        <f>Table13[[#This Row],[FirstName]]&amp;" "&amp;Table13[[#This Row],[LastName]]</f>
        <v>Axel Howe</v>
      </c>
      <c r="E31" s="2">
        <v>44991</v>
      </c>
      <c r="F31" s="2" t="s">
        <v>10301</v>
      </c>
      <c r="G31" t="s">
        <v>32</v>
      </c>
      <c r="H31" t="s">
        <v>62</v>
      </c>
      <c r="I31" t="s">
        <v>50</v>
      </c>
      <c r="J31" t="s">
        <v>35</v>
      </c>
      <c r="K31" t="s">
        <v>64</v>
      </c>
      <c r="L31" t="s">
        <v>89</v>
      </c>
      <c r="M31" s="2">
        <v>17070</v>
      </c>
      <c r="N31" t="s">
        <v>102</v>
      </c>
      <c r="O31">
        <v>3</v>
      </c>
      <c r="P31" t="str">
        <f t="shared" si="0"/>
        <v>Active</v>
      </c>
      <c r="Q31">
        <f t="shared" si="1"/>
        <v>1946</v>
      </c>
      <c r="R31">
        <f t="shared" si="2"/>
        <v>79</v>
      </c>
      <c r="S31" t="str" cm="1">
        <f t="array" ref="S31">_xlfn.IFS(Q31&lt;1965,"Baby Boomers",Q31&lt;1981,"Gen X",Q31&lt;1997,"Millenial",TRUE,("Gen Z"))</f>
        <v>Baby Boomers</v>
      </c>
    </row>
    <row r="32" spans="1:22" x14ac:dyDescent="0.25">
      <c r="A32" t="s">
        <v>13234</v>
      </c>
      <c r="B32" t="s">
        <v>247</v>
      </c>
      <c r="C32" t="s">
        <v>248</v>
      </c>
      <c r="D32" t="str">
        <f>Table13[[#This Row],[FirstName]]&amp;" "&amp;Table13[[#This Row],[LastName]]</f>
        <v>Milton Wall</v>
      </c>
      <c r="E32" s="2">
        <v>44099</v>
      </c>
      <c r="F32" s="2" t="s">
        <v>10301</v>
      </c>
      <c r="G32" t="s">
        <v>32</v>
      </c>
      <c r="H32" t="s">
        <v>62</v>
      </c>
      <c r="I32" t="s">
        <v>63</v>
      </c>
      <c r="J32" t="s">
        <v>35</v>
      </c>
      <c r="K32" t="s">
        <v>64</v>
      </c>
      <c r="L32" t="s">
        <v>110</v>
      </c>
      <c r="M32" s="2">
        <v>17402</v>
      </c>
      <c r="N32" t="s">
        <v>102</v>
      </c>
      <c r="O32">
        <v>3</v>
      </c>
      <c r="P32" t="str">
        <f t="shared" si="0"/>
        <v>Active</v>
      </c>
      <c r="Q32">
        <f t="shared" si="1"/>
        <v>1947</v>
      </c>
      <c r="R32">
        <f t="shared" si="2"/>
        <v>78</v>
      </c>
      <c r="S32" t="str" cm="1">
        <f t="array" ref="S32">_xlfn.IFS(Q32&lt;1965,"Baby Boomers",Q32&lt;1981,"Gen X",Q32&lt;1997,"Millenial",TRUE,("Gen Z"))</f>
        <v>Baby Boomers</v>
      </c>
    </row>
    <row r="33" spans="1:19" x14ac:dyDescent="0.25">
      <c r="A33" t="s">
        <v>13235</v>
      </c>
      <c r="B33" t="s">
        <v>251</v>
      </c>
      <c r="C33" t="s">
        <v>252</v>
      </c>
      <c r="D33" t="str">
        <f>Table13[[#This Row],[FirstName]]&amp;" "&amp;Table13[[#This Row],[LastName]]</f>
        <v>Cory Robinson</v>
      </c>
      <c r="E33" s="2">
        <v>44679</v>
      </c>
      <c r="F33" s="2">
        <v>45070</v>
      </c>
      <c r="G33" t="s">
        <v>197</v>
      </c>
      <c r="H33" t="s">
        <v>33</v>
      </c>
      <c r="I33" t="s">
        <v>50</v>
      </c>
      <c r="J33" t="s">
        <v>62</v>
      </c>
      <c r="K33" t="s">
        <v>64</v>
      </c>
      <c r="L33" t="s">
        <v>89</v>
      </c>
      <c r="M33" s="2">
        <v>35289</v>
      </c>
      <c r="N33" t="s">
        <v>82</v>
      </c>
      <c r="O33">
        <v>3</v>
      </c>
      <c r="P33" t="str">
        <f t="shared" si="0"/>
        <v>Non-Active</v>
      </c>
      <c r="Q33">
        <f t="shared" si="1"/>
        <v>1996</v>
      </c>
      <c r="R33">
        <f t="shared" si="2"/>
        <v>29</v>
      </c>
      <c r="S33" t="str" cm="1">
        <f t="array" ref="S33">_xlfn.IFS(Q33&lt;1965,"Baby Boomers",Q33&lt;1981,"Gen X",Q33&lt;1997,"Millenial",TRUE,("Gen Z"))</f>
        <v>Millenial</v>
      </c>
    </row>
    <row r="34" spans="1:19" x14ac:dyDescent="0.25">
      <c r="A34" t="s">
        <v>13236</v>
      </c>
      <c r="B34" t="s">
        <v>256</v>
      </c>
      <c r="C34" t="s">
        <v>257</v>
      </c>
      <c r="D34" t="str">
        <f>Table13[[#This Row],[FirstName]]&amp;" "&amp;Table13[[#This Row],[LastName]]</f>
        <v>Saniya Yu</v>
      </c>
      <c r="E34" s="2">
        <v>44304</v>
      </c>
      <c r="F34" s="2">
        <v>44733</v>
      </c>
      <c r="G34" t="s">
        <v>197</v>
      </c>
      <c r="H34" t="s">
        <v>51</v>
      </c>
      <c r="I34" t="s">
        <v>50</v>
      </c>
      <c r="J34" t="s">
        <v>62</v>
      </c>
      <c r="K34" t="s">
        <v>64</v>
      </c>
      <c r="L34" t="s">
        <v>80</v>
      </c>
      <c r="M34" s="2">
        <v>16111</v>
      </c>
      <c r="N34" t="s">
        <v>149</v>
      </c>
      <c r="O34">
        <v>2</v>
      </c>
      <c r="P34" t="str">
        <f t="shared" si="0"/>
        <v>Non-Active</v>
      </c>
      <c r="Q34">
        <f t="shared" si="1"/>
        <v>1944</v>
      </c>
      <c r="R34">
        <f t="shared" si="2"/>
        <v>82</v>
      </c>
      <c r="S34" t="str" cm="1">
        <f t="array" ref="S34">_xlfn.IFS(Q34&lt;1965,"Baby Boomers",Q34&lt;1981,"Gen X",Q34&lt;1997,"Millenial",TRUE,("Gen Z"))</f>
        <v>Baby Boomers</v>
      </c>
    </row>
    <row r="35" spans="1:19" x14ac:dyDescent="0.25">
      <c r="A35" t="s">
        <v>13237</v>
      </c>
      <c r="B35" t="s">
        <v>261</v>
      </c>
      <c r="C35" t="s">
        <v>262</v>
      </c>
      <c r="D35" t="str">
        <f>Table13[[#This Row],[FirstName]]&amp;" "&amp;Table13[[#This Row],[LastName]]</f>
        <v>Alisa James</v>
      </c>
      <c r="E35" s="2">
        <v>43880</v>
      </c>
      <c r="F35" s="2" t="s">
        <v>10301</v>
      </c>
      <c r="G35" t="s">
        <v>32</v>
      </c>
      <c r="H35" t="s">
        <v>62</v>
      </c>
      <c r="I35" t="s">
        <v>50</v>
      </c>
      <c r="J35" t="s">
        <v>62</v>
      </c>
      <c r="K35" t="s">
        <v>64</v>
      </c>
      <c r="L35" t="s">
        <v>52</v>
      </c>
      <c r="M35" s="2">
        <v>16112</v>
      </c>
      <c r="N35" t="s">
        <v>162</v>
      </c>
      <c r="O35">
        <v>3</v>
      </c>
      <c r="P35" t="str">
        <f t="shared" si="0"/>
        <v>Active</v>
      </c>
      <c r="Q35">
        <f t="shared" si="1"/>
        <v>1944</v>
      </c>
      <c r="R35">
        <f t="shared" si="2"/>
        <v>82</v>
      </c>
      <c r="S35" t="str" cm="1">
        <f t="array" ref="S35">_xlfn.IFS(Q35&lt;1965,"Baby Boomers",Q35&lt;1981,"Gen X",Q35&lt;1997,"Millenial",TRUE,("Gen Z"))</f>
        <v>Baby Boomers</v>
      </c>
    </row>
    <row r="36" spans="1:19" x14ac:dyDescent="0.25">
      <c r="A36" t="s">
        <v>13238</v>
      </c>
      <c r="B36" t="s">
        <v>265</v>
      </c>
      <c r="C36" t="s">
        <v>266</v>
      </c>
      <c r="D36" t="str">
        <f>Table13[[#This Row],[FirstName]]&amp;" "&amp;Table13[[#This Row],[LastName]]</f>
        <v>Lincoln Compton</v>
      </c>
      <c r="E36" s="2">
        <v>43664</v>
      </c>
      <c r="F36" s="2">
        <v>44470</v>
      </c>
      <c r="G36" t="s">
        <v>197</v>
      </c>
      <c r="H36" t="s">
        <v>62</v>
      </c>
      <c r="I36" t="s">
        <v>34</v>
      </c>
      <c r="J36" t="s">
        <v>51</v>
      </c>
      <c r="K36" t="s">
        <v>64</v>
      </c>
      <c r="L36" t="s">
        <v>80</v>
      </c>
      <c r="M36" s="2">
        <v>35793</v>
      </c>
      <c r="N36" t="s">
        <v>225</v>
      </c>
      <c r="O36">
        <v>1</v>
      </c>
      <c r="P36" t="str">
        <f t="shared" si="0"/>
        <v>Non-Active</v>
      </c>
      <c r="Q36">
        <f t="shared" si="1"/>
        <v>1997</v>
      </c>
      <c r="R36">
        <f t="shared" si="2"/>
        <v>28</v>
      </c>
      <c r="S36" t="str" cm="1">
        <f t="array" ref="S36">_xlfn.IFS(Q36&lt;1965,"Baby Boomers",Q36&lt;1981,"Gen X",Q36&lt;1997,"Millenial",TRUE,("Gen Z"))</f>
        <v>Gen Z</v>
      </c>
    </row>
    <row r="37" spans="1:19" x14ac:dyDescent="0.25">
      <c r="A37" t="s">
        <v>13239</v>
      </c>
      <c r="B37" t="s">
        <v>270</v>
      </c>
      <c r="C37" t="s">
        <v>271</v>
      </c>
      <c r="D37" t="str">
        <f>Table13[[#This Row],[FirstName]]&amp;" "&amp;Table13[[#This Row],[LastName]]</f>
        <v>Aliana Nolan</v>
      </c>
      <c r="E37" s="2">
        <v>43356</v>
      </c>
      <c r="F37" s="2">
        <v>44456</v>
      </c>
      <c r="G37" t="s">
        <v>32</v>
      </c>
      <c r="H37" t="s">
        <v>33</v>
      </c>
      <c r="I37" t="s">
        <v>50</v>
      </c>
      <c r="J37" t="s">
        <v>62</v>
      </c>
      <c r="K37" t="s">
        <v>64</v>
      </c>
      <c r="L37" t="s">
        <v>89</v>
      </c>
      <c r="M37" s="2">
        <v>15562</v>
      </c>
      <c r="N37" t="s">
        <v>177</v>
      </c>
      <c r="O37">
        <v>3</v>
      </c>
      <c r="P37" t="str">
        <f t="shared" si="0"/>
        <v>Non-Active</v>
      </c>
      <c r="Q37">
        <f t="shared" si="1"/>
        <v>1942</v>
      </c>
      <c r="R37">
        <f t="shared" si="2"/>
        <v>83</v>
      </c>
      <c r="S37" t="str" cm="1">
        <f t="array" ref="S37">_xlfn.IFS(Q37&lt;1965,"Baby Boomers",Q37&lt;1981,"Gen X",Q37&lt;1997,"Millenial",TRUE,("Gen Z"))</f>
        <v>Baby Boomers</v>
      </c>
    </row>
    <row r="38" spans="1:19" x14ac:dyDescent="0.25">
      <c r="A38" t="s">
        <v>13240</v>
      </c>
      <c r="B38" t="s">
        <v>275</v>
      </c>
      <c r="C38" t="s">
        <v>276</v>
      </c>
      <c r="D38" t="str">
        <f>Table13[[#This Row],[FirstName]]&amp;" "&amp;Table13[[#This Row],[LastName]]</f>
        <v>Kayden Dodson</v>
      </c>
      <c r="E38" s="2">
        <v>43951</v>
      </c>
      <c r="F38" s="2">
        <v>44395</v>
      </c>
      <c r="G38" t="s">
        <v>32</v>
      </c>
      <c r="H38" t="s">
        <v>51</v>
      </c>
      <c r="I38" t="s">
        <v>50</v>
      </c>
      <c r="J38" t="s">
        <v>35</v>
      </c>
      <c r="K38" t="s">
        <v>64</v>
      </c>
      <c r="L38" t="s">
        <v>89</v>
      </c>
      <c r="M38" s="2">
        <v>18800</v>
      </c>
      <c r="N38" t="s">
        <v>280</v>
      </c>
      <c r="O38">
        <v>1</v>
      </c>
      <c r="P38" t="str">
        <f t="shared" si="0"/>
        <v>Non-Active</v>
      </c>
      <c r="Q38">
        <f t="shared" si="1"/>
        <v>1951</v>
      </c>
      <c r="R38">
        <f t="shared" si="2"/>
        <v>74</v>
      </c>
      <c r="S38" t="str" cm="1">
        <f t="array" ref="S38">_xlfn.IFS(Q38&lt;1965,"Baby Boomers",Q38&lt;1981,"Gen X",Q38&lt;1997,"Millenial",TRUE,("Gen Z"))</f>
        <v>Baby Boomers</v>
      </c>
    </row>
    <row r="39" spans="1:19" x14ac:dyDescent="0.25">
      <c r="A39" t="s">
        <v>13241</v>
      </c>
      <c r="B39" t="s">
        <v>262</v>
      </c>
      <c r="C39" t="s">
        <v>281</v>
      </c>
      <c r="D39" t="str">
        <f>Table13[[#This Row],[FirstName]]&amp;" "&amp;Table13[[#This Row],[LastName]]</f>
        <v>James Duke</v>
      </c>
      <c r="E39" s="2">
        <v>43437</v>
      </c>
      <c r="F39" s="2">
        <v>44813</v>
      </c>
      <c r="G39" t="s">
        <v>32</v>
      </c>
      <c r="H39" t="s">
        <v>33</v>
      </c>
      <c r="I39" t="s">
        <v>63</v>
      </c>
      <c r="J39" t="s">
        <v>62</v>
      </c>
      <c r="K39" t="s">
        <v>64</v>
      </c>
      <c r="L39" t="s">
        <v>285</v>
      </c>
      <c r="M39" s="2">
        <v>35963</v>
      </c>
      <c r="N39" t="s">
        <v>286</v>
      </c>
      <c r="O39">
        <v>5</v>
      </c>
      <c r="P39" t="str">
        <f t="shared" si="0"/>
        <v>Non-Active</v>
      </c>
      <c r="Q39">
        <f t="shared" si="1"/>
        <v>1998</v>
      </c>
      <c r="R39">
        <f t="shared" si="2"/>
        <v>27</v>
      </c>
      <c r="S39" t="str" cm="1">
        <f t="array" ref="S39">_xlfn.IFS(Q39&lt;1965,"Baby Boomers",Q39&lt;1981,"Gen X",Q39&lt;1997,"Millenial",TRUE,("Gen Z"))</f>
        <v>Gen Z</v>
      </c>
    </row>
    <row r="40" spans="1:19" x14ac:dyDescent="0.25">
      <c r="A40" t="s">
        <v>13242</v>
      </c>
      <c r="B40" t="s">
        <v>287</v>
      </c>
      <c r="C40" t="s">
        <v>288</v>
      </c>
      <c r="D40" t="str">
        <f>Table13[[#This Row],[FirstName]]&amp;" "&amp;Table13[[#This Row],[LastName]]</f>
        <v>Willow Stuart</v>
      </c>
      <c r="E40" s="2">
        <v>44508</v>
      </c>
      <c r="F40" s="2" t="s">
        <v>10301</v>
      </c>
      <c r="G40" t="s">
        <v>32</v>
      </c>
      <c r="H40" t="s">
        <v>62</v>
      </c>
      <c r="I40" t="s">
        <v>63</v>
      </c>
      <c r="J40" t="s">
        <v>62</v>
      </c>
      <c r="K40" t="s">
        <v>64</v>
      </c>
      <c r="L40" t="s">
        <v>80</v>
      </c>
      <c r="M40" s="2">
        <v>22653</v>
      </c>
      <c r="N40" t="s">
        <v>291</v>
      </c>
      <c r="O40">
        <v>3</v>
      </c>
      <c r="P40" t="str">
        <f t="shared" si="0"/>
        <v>Active</v>
      </c>
      <c r="Q40">
        <f t="shared" si="1"/>
        <v>1962</v>
      </c>
      <c r="R40">
        <f t="shared" si="2"/>
        <v>64</v>
      </c>
      <c r="S40" t="str" cm="1">
        <f t="array" ref="S40">_xlfn.IFS(Q40&lt;1965,"Baby Boomers",Q40&lt;1981,"Gen X",Q40&lt;1997,"Millenial",TRUE,("Gen Z"))</f>
        <v>Baby Boomers</v>
      </c>
    </row>
    <row r="41" spans="1:19" x14ac:dyDescent="0.25">
      <c r="A41" t="s">
        <v>13243</v>
      </c>
      <c r="B41" t="s">
        <v>292</v>
      </c>
      <c r="C41" t="s">
        <v>293</v>
      </c>
      <c r="D41" t="str">
        <f>Table13[[#This Row],[FirstName]]&amp;" "&amp;Table13[[#This Row],[LastName]]</f>
        <v>Clayton Walker</v>
      </c>
      <c r="E41" s="2">
        <v>44664</v>
      </c>
      <c r="F41" s="2">
        <v>45026</v>
      </c>
      <c r="G41" t="s">
        <v>32</v>
      </c>
      <c r="H41" t="s">
        <v>51</v>
      </c>
      <c r="I41" t="s">
        <v>34</v>
      </c>
      <c r="J41" t="s">
        <v>62</v>
      </c>
      <c r="K41" t="s">
        <v>10319</v>
      </c>
      <c r="L41" t="s">
        <v>52</v>
      </c>
      <c r="M41" s="2">
        <v>28881</v>
      </c>
      <c r="N41" t="s">
        <v>6</v>
      </c>
      <c r="O41">
        <v>4</v>
      </c>
      <c r="P41" t="str">
        <f t="shared" si="0"/>
        <v>Non-Active</v>
      </c>
      <c r="Q41">
        <f t="shared" si="1"/>
        <v>1979</v>
      </c>
      <c r="R41">
        <f t="shared" si="2"/>
        <v>47</v>
      </c>
      <c r="S41" t="str" cm="1">
        <f t="array" ref="S41">_xlfn.IFS(Q41&lt;1965,"Baby Boomers",Q41&lt;1981,"Gen X",Q41&lt;1997,"Millenial",TRUE,("Gen Z"))</f>
        <v>Gen X</v>
      </c>
    </row>
    <row r="42" spans="1:19" x14ac:dyDescent="0.25">
      <c r="A42" t="s">
        <v>13244</v>
      </c>
      <c r="B42" t="s">
        <v>297</v>
      </c>
      <c r="C42" t="s">
        <v>298</v>
      </c>
      <c r="D42" t="str">
        <f>Table13[[#This Row],[FirstName]]&amp;" "&amp;Table13[[#This Row],[LastName]]</f>
        <v>Celia Curtis</v>
      </c>
      <c r="E42" s="2">
        <v>43957</v>
      </c>
      <c r="F42" s="2" t="s">
        <v>10301</v>
      </c>
      <c r="G42" t="s">
        <v>32</v>
      </c>
      <c r="H42" t="s">
        <v>33</v>
      </c>
      <c r="I42" t="s">
        <v>50</v>
      </c>
      <c r="J42" t="s">
        <v>51</v>
      </c>
      <c r="K42" t="s">
        <v>64</v>
      </c>
      <c r="L42" t="s">
        <v>230</v>
      </c>
      <c r="M42" s="2">
        <v>31911</v>
      </c>
      <c r="N42" t="s">
        <v>112</v>
      </c>
      <c r="O42">
        <v>1</v>
      </c>
      <c r="P42" t="str">
        <f t="shared" si="0"/>
        <v>Active</v>
      </c>
      <c r="Q42">
        <f t="shared" si="1"/>
        <v>1987</v>
      </c>
      <c r="R42">
        <f t="shared" si="2"/>
        <v>38</v>
      </c>
      <c r="S42" t="str" cm="1">
        <f t="array" ref="S42">_xlfn.IFS(Q42&lt;1965,"Baby Boomers",Q42&lt;1981,"Gen X",Q42&lt;1997,"Millenial",TRUE,("Gen Z"))</f>
        <v>Millenial</v>
      </c>
    </row>
    <row r="43" spans="1:19" x14ac:dyDescent="0.25">
      <c r="A43" t="s">
        <v>12714</v>
      </c>
      <c r="B43" t="s">
        <v>301</v>
      </c>
      <c r="C43" t="s">
        <v>210</v>
      </c>
      <c r="D43" t="str">
        <f>Table13[[#This Row],[FirstName]]&amp;" "&amp;Table13[[#This Row],[LastName]]</f>
        <v>Valentin Reilly</v>
      </c>
      <c r="E43" s="2">
        <v>43717</v>
      </c>
      <c r="F43" s="2" t="s">
        <v>10301</v>
      </c>
      <c r="G43" t="s">
        <v>32</v>
      </c>
      <c r="H43" t="s">
        <v>33</v>
      </c>
      <c r="I43" t="s">
        <v>63</v>
      </c>
      <c r="J43" t="s">
        <v>35</v>
      </c>
      <c r="K43" t="s">
        <v>64</v>
      </c>
      <c r="L43" t="s">
        <v>304</v>
      </c>
      <c r="M43" s="2">
        <v>35911</v>
      </c>
      <c r="N43" t="s">
        <v>225</v>
      </c>
      <c r="O43">
        <v>4</v>
      </c>
      <c r="P43" t="str">
        <f t="shared" si="0"/>
        <v>Active</v>
      </c>
      <c r="Q43">
        <f t="shared" si="1"/>
        <v>1998</v>
      </c>
      <c r="R43">
        <f t="shared" si="2"/>
        <v>27</v>
      </c>
      <c r="S43" t="str" cm="1">
        <f t="array" ref="S43">_xlfn.IFS(Q43&lt;1965,"Baby Boomers",Q43&lt;1981,"Gen X",Q43&lt;1997,"Millenial",TRUE,("Gen Z"))</f>
        <v>Gen Z</v>
      </c>
    </row>
    <row r="44" spans="1:19" x14ac:dyDescent="0.25">
      <c r="A44" t="s">
        <v>13245</v>
      </c>
      <c r="B44" t="s">
        <v>305</v>
      </c>
      <c r="C44" t="s">
        <v>306</v>
      </c>
      <c r="D44" t="str">
        <f>Table13[[#This Row],[FirstName]]&amp;" "&amp;Table13[[#This Row],[LastName]]</f>
        <v>Ryland Shepherd</v>
      </c>
      <c r="E44" s="2">
        <v>44041</v>
      </c>
      <c r="F44" s="2">
        <v>44931</v>
      </c>
      <c r="G44" t="s">
        <v>197</v>
      </c>
      <c r="H44" t="s">
        <v>33</v>
      </c>
      <c r="I44" t="s">
        <v>63</v>
      </c>
      <c r="J44" t="s">
        <v>62</v>
      </c>
      <c r="K44" t="s">
        <v>64</v>
      </c>
      <c r="L44" t="s">
        <v>89</v>
      </c>
      <c r="M44" s="2">
        <v>16489</v>
      </c>
      <c r="N44" t="s">
        <v>91</v>
      </c>
      <c r="O44">
        <v>3</v>
      </c>
      <c r="P44" t="str">
        <f t="shared" si="0"/>
        <v>Non-Active</v>
      </c>
      <c r="Q44">
        <f t="shared" si="1"/>
        <v>1945</v>
      </c>
      <c r="R44">
        <f t="shared" si="2"/>
        <v>81</v>
      </c>
      <c r="S44" t="str" cm="1">
        <f t="array" ref="S44">_xlfn.IFS(Q44&lt;1965,"Baby Boomers",Q44&lt;1981,"Gen X",Q44&lt;1997,"Millenial",TRUE,("Gen Z"))</f>
        <v>Baby Boomers</v>
      </c>
    </row>
    <row r="45" spans="1:19" x14ac:dyDescent="0.25">
      <c r="A45" t="s">
        <v>13246</v>
      </c>
      <c r="B45" t="s">
        <v>310</v>
      </c>
      <c r="C45" t="s">
        <v>311</v>
      </c>
      <c r="D45" t="str">
        <f>Table13[[#This Row],[FirstName]]&amp;" "&amp;Table13[[#This Row],[LastName]]</f>
        <v>Esteban Gilbert</v>
      </c>
      <c r="E45" s="2">
        <v>43418</v>
      </c>
      <c r="F45" s="2">
        <v>43766</v>
      </c>
      <c r="G45" t="s">
        <v>197</v>
      </c>
      <c r="H45" t="s">
        <v>33</v>
      </c>
      <c r="I45" t="s">
        <v>34</v>
      </c>
      <c r="J45" t="s">
        <v>51</v>
      </c>
      <c r="K45" t="s">
        <v>64</v>
      </c>
      <c r="L45" t="s">
        <v>89</v>
      </c>
      <c r="M45" s="2">
        <v>35581</v>
      </c>
      <c r="N45" t="s">
        <v>102</v>
      </c>
      <c r="O45">
        <v>3</v>
      </c>
      <c r="P45" t="str">
        <f t="shared" si="0"/>
        <v>Non-Active</v>
      </c>
      <c r="Q45">
        <f t="shared" si="1"/>
        <v>1997</v>
      </c>
      <c r="R45">
        <f t="shared" si="2"/>
        <v>28</v>
      </c>
      <c r="S45" t="str" cm="1">
        <f t="array" ref="S45">_xlfn.IFS(Q45&lt;1965,"Baby Boomers",Q45&lt;1981,"Gen X",Q45&lt;1997,"Millenial",TRUE,("Gen Z"))</f>
        <v>Gen Z</v>
      </c>
    </row>
    <row r="46" spans="1:19" x14ac:dyDescent="0.25">
      <c r="A46" t="s">
        <v>13247</v>
      </c>
      <c r="B46" t="s">
        <v>315</v>
      </c>
      <c r="C46" t="s">
        <v>316</v>
      </c>
      <c r="D46" t="str">
        <f>Table13[[#This Row],[FirstName]]&amp;" "&amp;Table13[[#This Row],[LastName]]</f>
        <v>Jonathan Adkins</v>
      </c>
      <c r="E46" s="2">
        <v>43890</v>
      </c>
      <c r="F46" s="2" t="s">
        <v>10301</v>
      </c>
      <c r="G46" t="s">
        <v>32</v>
      </c>
      <c r="H46" t="s">
        <v>51</v>
      </c>
      <c r="I46" t="s">
        <v>34</v>
      </c>
      <c r="J46" t="s">
        <v>35</v>
      </c>
      <c r="K46" t="s">
        <v>64</v>
      </c>
      <c r="L46" t="s">
        <v>89</v>
      </c>
      <c r="M46" s="2">
        <v>24475</v>
      </c>
      <c r="N46" t="s">
        <v>225</v>
      </c>
      <c r="O46">
        <v>4</v>
      </c>
      <c r="P46" t="str">
        <f t="shared" si="0"/>
        <v>Active</v>
      </c>
      <c r="Q46">
        <f t="shared" si="1"/>
        <v>1967</v>
      </c>
      <c r="R46">
        <f t="shared" si="2"/>
        <v>59</v>
      </c>
      <c r="S46" t="str" cm="1">
        <f t="array" ref="S46">_xlfn.IFS(Q46&lt;1965,"Baby Boomers",Q46&lt;1981,"Gen X",Q46&lt;1997,"Millenial",TRUE,("Gen Z"))</f>
        <v>Gen X</v>
      </c>
    </row>
    <row r="47" spans="1:19" x14ac:dyDescent="0.25">
      <c r="A47" t="s">
        <v>13248</v>
      </c>
      <c r="B47" t="s">
        <v>319</v>
      </c>
      <c r="C47" t="s">
        <v>320</v>
      </c>
      <c r="D47" t="str">
        <f>Table13[[#This Row],[FirstName]]&amp;" "&amp;Table13[[#This Row],[LastName]]</f>
        <v>Nevaeh Soto</v>
      </c>
      <c r="E47" s="2">
        <v>44941</v>
      </c>
      <c r="F47" s="2" t="s">
        <v>10301</v>
      </c>
      <c r="G47" t="s">
        <v>32</v>
      </c>
      <c r="H47" t="s">
        <v>33</v>
      </c>
      <c r="I47" t="s">
        <v>34</v>
      </c>
      <c r="J47" t="s">
        <v>62</v>
      </c>
      <c r="K47" t="s">
        <v>64</v>
      </c>
      <c r="L47" t="s">
        <v>176</v>
      </c>
      <c r="M47" s="2">
        <v>29963</v>
      </c>
      <c r="N47" t="s">
        <v>183</v>
      </c>
      <c r="O47">
        <v>4</v>
      </c>
      <c r="P47" t="str">
        <f t="shared" si="0"/>
        <v>Active</v>
      </c>
      <c r="Q47">
        <f t="shared" si="1"/>
        <v>1982</v>
      </c>
      <c r="R47">
        <f t="shared" si="2"/>
        <v>44</v>
      </c>
      <c r="S47" t="str" cm="1">
        <f t="array" ref="S47">_xlfn.IFS(Q47&lt;1965,"Baby Boomers",Q47&lt;1981,"Gen X",Q47&lt;1997,"Millenial",TRUE,("Gen Z"))</f>
        <v>Millenial</v>
      </c>
    </row>
    <row r="48" spans="1:19" x14ac:dyDescent="0.25">
      <c r="A48" t="s">
        <v>13249</v>
      </c>
      <c r="B48" t="s">
        <v>323</v>
      </c>
      <c r="C48" t="s">
        <v>324</v>
      </c>
      <c r="D48" t="str">
        <f>Table13[[#This Row],[FirstName]]&amp;" "&amp;Table13[[#This Row],[LastName]]</f>
        <v>Chaim Mata</v>
      </c>
      <c r="E48" s="2">
        <v>45106</v>
      </c>
      <c r="F48" s="2" t="s">
        <v>10301</v>
      </c>
      <c r="G48" t="s">
        <v>32</v>
      </c>
      <c r="H48" t="s">
        <v>51</v>
      </c>
      <c r="I48" t="s">
        <v>50</v>
      </c>
      <c r="J48" t="s">
        <v>35</v>
      </c>
      <c r="K48" t="s">
        <v>64</v>
      </c>
      <c r="L48" t="s">
        <v>285</v>
      </c>
      <c r="M48" s="2">
        <v>18537</v>
      </c>
      <c r="N48" t="s">
        <v>242</v>
      </c>
      <c r="O48">
        <v>2</v>
      </c>
      <c r="P48" t="str">
        <f t="shared" si="0"/>
        <v>Active</v>
      </c>
      <c r="Q48">
        <f t="shared" si="1"/>
        <v>1950</v>
      </c>
      <c r="R48">
        <f t="shared" si="2"/>
        <v>75</v>
      </c>
      <c r="S48" t="str" cm="1">
        <f t="array" ref="S48">_xlfn.IFS(Q48&lt;1965,"Baby Boomers",Q48&lt;1981,"Gen X",Q48&lt;1997,"Millenial",TRUE,("Gen Z"))</f>
        <v>Baby Boomers</v>
      </c>
    </row>
    <row r="49" spans="1:19" x14ac:dyDescent="0.25">
      <c r="A49" t="s">
        <v>13250</v>
      </c>
      <c r="B49" t="s">
        <v>327</v>
      </c>
      <c r="C49" t="s">
        <v>328</v>
      </c>
      <c r="D49" t="str">
        <f>Table13[[#This Row],[FirstName]]&amp;" "&amp;Table13[[#This Row],[LastName]]</f>
        <v>Arely Patton</v>
      </c>
      <c r="E49" s="2">
        <v>43899</v>
      </c>
      <c r="F49" s="2" t="s">
        <v>10301</v>
      </c>
      <c r="G49" t="s">
        <v>32</v>
      </c>
      <c r="H49" t="s">
        <v>62</v>
      </c>
      <c r="I49" t="s">
        <v>50</v>
      </c>
      <c r="J49" t="s">
        <v>35</v>
      </c>
      <c r="K49" t="s">
        <v>64</v>
      </c>
      <c r="L49" t="s">
        <v>331</v>
      </c>
      <c r="M49" s="2">
        <v>24092</v>
      </c>
      <c r="N49" t="s">
        <v>82</v>
      </c>
      <c r="O49">
        <v>2</v>
      </c>
      <c r="P49" t="str">
        <f t="shared" si="0"/>
        <v>Active</v>
      </c>
      <c r="Q49">
        <f t="shared" si="1"/>
        <v>1965</v>
      </c>
      <c r="R49">
        <f t="shared" si="2"/>
        <v>60</v>
      </c>
      <c r="S49" t="str" cm="1">
        <f t="array" ref="S49">_xlfn.IFS(Q49&lt;1965,"Baby Boomers",Q49&lt;1981,"Gen X",Q49&lt;1997,"Millenial",TRUE,("Gen Z"))</f>
        <v>Gen X</v>
      </c>
    </row>
    <row r="50" spans="1:19" x14ac:dyDescent="0.25">
      <c r="A50" t="s">
        <v>13251</v>
      </c>
      <c r="B50" t="s">
        <v>332</v>
      </c>
      <c r="C50" t="s">
        <v>333</v>
      </c>
      <c r="D50" t="str">
        <f>Table13[[#This Row],[FirstName]]&amp;" "&amp;Table13[[#This Row],[LastName]]</f>
        <v>Vance Trujillo</v>
      </c>
      <c r="E50" s="2">
        <v>44460</v>
      </c>
      <c r="F50" s="2">
        <v>45029</v>
      </c>
      <c r="G50" t="s">
        <v>32</v>
      </c>
      <c r="H50" t="s">
        <v>62</v>
      </c>
      <c r="I50" t="s">
        <v>34</v>
      </c>
      <c r="J50" t="s">
        <v>35</v>
      </c>
      <c r="K50" t="s">
        <v>64</v>
      </c>
      <c r="L50" t="s">
        <v>80</v>
      </c>
      <c r="M50" s="2">
        <v>21179</v>
      </c>
      <c r="N50" t="s">
        <v>225</v>
      </c>
      <c r="O50">
        <v>2</v>
      </c>
      <c r="P50" t="str">
        <f t="shared" si="0"/>
        <v>Non-Active</v>
      </c>
      <c r="Q50">
        <f t="shared" si="1"/>
        <v>1957</v>
      </c>
      <c r="R50">
        <f t="shared" si="2"/>
        <v>68</v>
      </c>
      <c r="S50" t="str" cm="1">
        <f t="array" ref="S50">_xlfn.IFS(Q50&lt;1965,"Baby Boomers",Q50&lt;1981,"Gen X",Q50&lt;1997,"Millenial",TRUE,("Gen Z"))</f>
        <v>Baby Boomers</v>
      </c>
    </row>
    <row r="51" spans="1:19" x14ac:dyDescent="0.25">
      <c r="A51" t="s">
        <v>13252</v>
      </c>
      <c r="B51" t="s">
        <v>337</v>
      </c>
      <c r="C51" t="s">
        <v>338</v>
      </c>
      <c r="D51" t="str">
        <f>Table13[[#This Row],[FirstName]]&amp;" "&amp;Table13[[#This Row],[LastName]]</f>
        <v>Charlie Koch</v>
      </c>
      <c r="E51" s="2">
        <v>45089</v>
      </c>
      <c r="F51" s="2">
        <v>45113</v>
      </c>
      <c r="G51" t="s">
        <v>32</v>
      </c>
      <c r="H51" t="s">
        <v>51</v>
      </c>
      <c r="I51" t="s">
        <v>50</v>
      </c>
      <c r="J51" t="s">
        <v>35</v>
      </c>
      <c r="K51" t="s">
        <v>64</v>
      </c>
      <c r="L51" t="s">
        <v>230</v>
      </c>
      <c r="M51" s="2">
        <v>16608</v>
      </c>
      <c r="N51" t="s">
        <v>112</v>
      </c>
      <c r="O51">
        <v>2</v>
      </c>
      <c r="P51" t="str">
        <f t="shared" si="0"/>
        <v>Non-Active</v>
      </c>
      <c r="Q51">
        <f t="shared" si="1"/>
        <v>1945</v>
      </c>
      <c r="R51">
        <f t="shared" si="2"/>
        <v>80</v>
      </c>
      <c r="S51" t="str" cm="1">
        <f t="array" ref="S51">_xlfn.IFS(Q51&lt;1965,"Baby Boomers",Q51&lt;1981,"Gen X",Q51&lt;1997,"Millenial",TRUE,("Gen Z"))</f>
        <v>Baby Boomers</v>
      </c>
    </row>
    <row r="52" spans="1:19" x14ac:dyDescent="0.25">
      <c r="A52" t="s">
        <v>13253</v>
      </c>
      <c r="B52" t="s">
        <v>342</v>
      </c>
      <c r="C52" t="s">
        <v>343</v>
      </c>
      <c r="D52" t="str">
        <f>Table13[[#This Row],[FirstName]]&amp;" "&amp;Table13[[#This Row],[LastName]]</f>
        <v>Sonny Horne</v>
      </c>
      <c r="E52" s="2">
        <v>43562</v>
      </c>
      <c r="F52" s="2" t="s">
        <v>10301</v>
      </c>
      <c r="G52" t="s">
        <v>32</v>
      </c>
      <c r="H52" t="s">
        <v>51</v>
      </c>
      <c r="I52" t="s">
        <v>50</v>
      </c>
      <c r="J52" t="s">
        <v>62</v>
      </c>
      <c r="K52" t="s">
        <v>10319</v>
      </c>
      <c r="L52" t="s">
        <v>52</v>
      </c>
      <c r="M52" s="2">
        <v>25540</v>
      </c>
      <c r="N52" t="s">
        <v>82</v>
      </c>
      <c r="O52">
        <v>2</v>
      </c>
      <c r="P52" t="str">
        <f t="shared" si="0"/>
        <v>Active</v>
      </c>
      <c r="Q52">
        <f t="shared" si="1"/>
        <v>1969</v>
      </c>
      <c r="R52">
        <f t="shared" si="2"/>
        <v>56</v>
      </c>
      <c r="S52" t="str" cm="1">
        <f t="array" ref="S52">_xlfn.IFS(Q52&lt;1965,"Baby Boomers",Q52&lt;1981,"Gen X",Q52&lt;1997,"Millenial",TRUE,("Gen Z"))</f>
        <v>Gen X</v>
      </c>
    </row>
    <row r="53" spans="1:19" x14ac:dyDescent="0.25">
      <c r="A53" t="s">
        <v>13254</v>
      </c>
      <c r="B53" t="s">
        <v>346</v>
      </c>
      <c r="C53" t="s">
        <v>347</v>
      </c>
      <c r="D53" t="str">
        <f>Table13[[#This Row],[FirstName]]&amp;" "&amp;Table13[[#This Row],[LastName]]</f>
        <v>Thomas Chandler</v>
      </c>
      <c r="E53" s="2">
        <v>43360</v>
      </c>
      <c r="F53" s="2">
        <v>43474</v>
      </c>
      <c r="G53" t="s">
        <v>32</v>
      </c>
      <c r="H53" t="s">
        <v>62</v>
      </c>
      <c r="I53" t="s">
        <v>34</v>
      </c>
      <c r="J53" t="s">
        <v>35</v>
      </c>
      <c r="K53" t="s">
        <v>64</v>
      </c>
      <c r="L53" t="s">
        <v>304</v>
      </c>
      <c r="M53" s="2">
        <v>21103</v>
      </c>
      <c r="N53" t="s">
        <v>351</v>
      </c>
      <c r="O53">
        <v>2</v>
      </c>
      <c r="P53" t="str">
        <f t="shared" si="0"/>
        <v>Non-Active</v>
      </c>
      <c r="Q53">
        <f t="shared" si="1"/>
        <v>1957</v>
      </c>
      <c r="R53">
        <f t="shared" si="2"/>
        <v>68</v>
      </c>
      <c r="S53" t="str" cm="1">
        <f t="array" ref="S53">_xlfn.IFS(Q53&lt;1965,"Baby Boomers",Q53&lt;1981,"Gen X",Q53&lt;1997,"Millenial",TRUE,("Gen Z"))</f>
        <v>Baby Boomers</v>
      </c>
    </row>
    <row r="54" spans="1:19" x14ac:dyDescent="0.25">
      <c r="A54" t="s">
        <v>13255</v>
      </c>
      <c r="B54" t="s">
        <v>352</v>
      </c>
      <c r="C54" t="s">
        <v>353</v>
      </c>
      <c r="D54" t="str">
        <f>Table13[[#This Row],[FirstName]]&amp;" "&amp;Table13[[#This Row],[LastName]]</f>
        <v>Sarai Stone</v>
      </c>
      <c r="E54" s="2">
        <v>44775</v>
      </c>
      <c r="F54" s="2">
        <v>45018</v>
      </c>
      <c r="G54" t="s">
        <v>32</v>
      </c>
      <c r="H54" t="s">
        <v>33</v>
      </c>
      <c r="I54" t="s">
        <v>50</v>
      </c>
      <c r="J54" t="s">
        <v>51</v>
      </c>
      <c r="K54" t="s">
        <v>64</v>
      </c>
      <c r="L54" t="s">
        <v>176</v>
      </c>
      <c r="M54" s="2">
        <v>22783</v>
      </c>
      <c r="N54" t="s">
        <v>102</v>
      </c>
      <c r="O54">
        <v>2</v>
      </c>
      <c r="P54" t="str">
        <f t="shared" si="0"/>
        <v>Non-Active</v>
      </c>
      <c r="Q54">
        <f t="shared" si="1"/>
        <v>1962</v>
      </c>
      <c r="R54">
        <f t="shared" si="2"/>
        <v>63</v>
      </c>
      <c r="S54" t="str" cm="1">
        <f t="array" ref="S54">_xlfn.IFS(Q54&lt;1965,"Baby Boomers",Q54&lt;1981,"Gen X",Q54&lt;1997,"Millenial",TRUE,("Gen Z"))</f>
        <v>Baby Boomers</v>
      </c>
    </row>
    <row r="55" spans="1:19" x14ac:dyDescent="0.25">
      <c r="A55" t="s">
        <v>13256</v>
      </c>
      <c r="B55" t="s">
        <v>357</v>
      </c>
      <c r="C55" t="s">
        <v>358</v>
      </c>
      <c r="D55" t="str">
        <f>Table13[[#This Row],[FirstName]]&amp;" "&amp;Table13[[#This Row],[LastName]]</f>
        <v>Jerimiah Harmon</v>
      </c>
      <c r="E55" s="2">
        <v>44812</v>
      </c>
      <c r="F55" s="2">
        <v>44850</v>
      </c>
      <c r="G55" t="s">
        <v>197</v>
      </c>
      <c r="H55" t="s">
        <v>62</v>
      </c>
      <c r="I55" t="s">
        <v>34</v>
      </c>
      <c r="J55" t="s">
        <v>35</v>
      </c>
      <c r="K55" t="s">
        <v>64</v>
      </c>
      <c r="L55" t="s">
        <v>331</v>
      </c>
      <c r="M55" s="2">
        <v>17023</v>
      </c>
      <c r="N55" t="s">
        <v>6</v>
      </c>
      <c r="O55">
        <v>1</v>
      </c>
      <c r="P55" t="str">
        <f t="shared" si="0"/>
        <v>Non-Active</v>
      </c>
      <c r="Q55">
        <f t="shared" si="1"/>
        <v>1946</v>
      </c>
      <c r="R55">
        <f t="shared" si="2"/>
        <v>79</v>
      </c>
      <c r="S55" t="str" cm="1">
        <f t="array" ref="S55">_xlfn.IFS(Q55&lt;1965,"Baby Boomers",Q55&lt;1981,"Gen X",Q55&lt;1997,"Millenial",TRUE,("Gen Z"))</f>
        <v>Baby Boomers</v>
      </c>
    </row>
    <row r="56" spans="1:19" x14ac:dyDescent="0.25">
      <c r="A56" t="s">
        <v>13257</v>
      </c>
      <c r="B56" t="s">
        <v>362</v>
      </c>
      <c r="C56" t="s">
        <v>363</v>
      </c>
      <c r="D56" t="str">
        <f>Table13[[#This Row],[FirstName]]&amp;" "&amp;Table13[[#This Row],[LastName]]</f>
        <v>Leland Allen</v>
      </c>
      <c r="E56" s="2">
        <v>43531</v>
      </c>
      <c r="F56" s="2">
        <v>44347</v>
      </c>
      <c r="G56" t="s">
        <v>197</v>
      </c>
      <c r="H56" t="s">
        <v>62</v>
      </c>
      <c r="I56" t="s">
        <v>34</v>
      </c>
      <c r="J56" t="s">
        <v>51</v>
      </c>
      <c r="K56" t="s">
        <v>64</v>
      </c>
      <c r="L56" t="s">
        <v>304</v>
      </c>
      <c r="M56" s="2">
        <v>24087</v>
      </c>
      <c r="N56" t="s">
        <v>149</v>
      </c>
      <c r="O56">
        <v>4</v>
      </c>
      <c r="P56" t="str">
        <f t="shared" si="0"/>
        <v>Non-Active</v>
      </c>
      <c r="Q56">
        <f t="shared" si="1"/>
        <v>1965</v>
      </c>
      <c r="R56">
        <f t="shared" si="2"/>
        <v>60</v>
      </c>
      <c r="S56" t="str" cm="1">
        <f t="array" ref="S56">_xlfn.IFS(Q56&lt;1965,"Baby Boomers",Q56&lt;1981,"Gen X",Q56&lt;1997,"Millenial",TRUE,("Gen Z"))</f>
        <v>Gen X</v>
      </c>
    </row>
    <row r="57" spans="1:19" x14ac:dyDescent="0.25">
      <c r="A57" t="s">
        <v>13258</v>
      </c>
      <c r="B57" t="s">
        <v>367</v>
      </c>
      <c r="C57" t="s">
        <v>368</v>
      </c>
      <c r="D57" t="str">
        <f>Table13[[#This Row],[FirstName]]&amp;" "&amp;Table13[[#This Row],[LastName]]</f>
        <v>Cristal Bolton</v>
      </c>
      <c r="E57" s="2">
        <v>43767</v>
      </c>
      <c r="F57" s="2">
        <v>44234</v>
      </c>
      <c r="G57" t="s">
        <v>197</v>
      </c>
      <c r="H57" t="s">
        <v>62</v>
      </c>
      <c r="I57" t="s">
        <v>50</v>
      </c>
      <c r="J57" t="s">
        <v>35</v>
      </c>
      <c r="K57" t="s">
        <v>64</v>
      </c>
      <c r="L57" t="s">
        <v>331</v>
      </c>
      <c r="M57" s="2">
        <v>32915</v>
      </c>
      <c r="N57" t="s">
        <v>162</v>
      </c>
      <c r="O57">
        <v>2</v>
      </c>
      <c r="P57" t="str">
        <f t="shared" si="0"/>
        <v>Non-Active</v>
      </c>
      <c r="Q57">
        <f t="shared" si="1"/>
        <v>1990</v>
      </c>
      <c r="R57">
        <f t="shared" si="2"/>
        <v>36</v>
      </c>
      <c r="S57" t="str" cm="1">
        <f t="array" ref="S57">_xlfn.IFS(Q57&lt;1965,"Baby Boomers",Q57&lt;1981,"Gen X",Q57&lt;1997,"Millenial",TRUE,("Gen Z"))</f>
        <v>Millenial</v>
      </c>
    </row>
    <row r="58" spans="1:19" x14ac:dyDescent="0.25">
      <c r="A58" t="s">
        <v>13259</v>
      </c>
      <c r="B58" t="s">
        <v>372</v>
      </c>
      <c r="C58" t="s">
        <v>373</v>
      </c>
      <c r="D58" t="str">
        <f>Table13[[#This Row],[FirstName]]&amp;" "&amp;Table13[[#This Row],[LastName]]</f>
        <v>Jaslene Harding</v>
      </c>
      <c r="E58" s="2">
        <v>44465</v>
      </c>
      <c r="F58" s="2" t="s">
        <v>10301</v>
      </c>
      <c r="G58" t="s">
        <v>32</v>
      </c>
      <c r="H58" t="s">
        <v>51</v>
      </c>
      <c r="I58" t="s">
        <v>63</v>
      </c>
      <c r="J58" t="s">
        <v>35</v>
      </c>
      <c r="K58" t="s">
        <v>64</v>
      </c>
      <c r="L58" t="s">
        <v>176</v>
      </c>
      <c r="M58" s="2">
        <v>23547</v>
      </c>
      <c r="N58" t="s">
        <v>177</v>
      </c>
      <c r="O58">
        <v>1</v>
      </c>
      <c r="P58" t="str">
        <f t="shared" si="0"/>
        <v>Active</v>
      </c>
      <c r="Q58">
        <f t="shared" si="1"/>
        <v>1964</v>
      </c>
      <c r="R58">
        <f t="shared" si="2"/>
        <v>61</v>
      </c>
      <c r="S58" t="str" cm="1">
        <f t="array" ref="S58">_xlfn.IFS(Q58&lt;1965,"Baby Boomers",Q58&lt;1981,"Gen X",Q58&lt;1997,"Millenial",TRUE,("Gen Z"))</f>
        <v>Baby Boomers</v>
      </c>
    </row>
    <row r="59" spans="1:19" x14ac:dyDescent="0.25">
      <c r="A59" t="s">
        <v>13260</v>
      </c>
      <c r="B59" t="s">
        <v>376</v>
      </c>
      <c r="C59" t="s">
        <v>377</v>
      </c>
      <c r="D59" t="str">
        <f>Table13[[#This Row],[FirstName]]&amp;" "&amp;Table13[[#This Row],[LastName]]</f>
        <v>Albert Gonzalez</v>
      </c>
      <c r="E59" s="2">
        <v>43341</v>
      </c>
      <c r="F59" s="2" t="s">
        <v>10301</v>
      </c>
      <c r="G59" t="s">
        <v>32</v>
      </c>
      <c r="H59" t="s">
        <v>51</v>
      </c>
      <c r="I59" t="s">
        <v>63</v>
      </c>
      <c r="J59" t="s">
        <v>62</v>
      </c>
      <c r="K59" t="s">
        <v>64</v>
      </c>
      <c r="L59" t="s">
        <v>80</v>
      </c>
      <c r="M59" s="2">
        <v>34898</v>
      </c>
      <c r="N59" t="s">
        <v>380</v>
      </c>
      <c r="O59">
        <v>4</v>
      </c>
      <c r="P59" t="str">
        <f t="shared" si="0"/>
        <v>Active</v>
      </c>
      <c r="Q59">
        <f t="shared" si="1"/>
        <v>1995</v>
      </c>
      <c r="R59">
        <f t="shared" si="2"/>
        <v>30</v>
      </c>
      <c r="S59" t="str" cm="1">
        <f t="array" ref="S59">_xlfn.IFS(Q59&lt;1965,"Baby Boomers",Q59&lt;1981,"Gen X",Q59&lt;1997,"Millenial",TRUE,("Gen Z"))</f>
        <v>Millenial</v>
      </c>
    </row>
    <row r="60" spans="1:19" x14ac:dyDescent="0.25">
      <c r="A60" t="s">
        <v>13261</v>
      </c>
      <c r="B60" t="s">
        <v>381</v>
      </c>
      <c r="C60" t="s">
        <v>382</v>
      </c>
      <c r="D60" t="str">
        <f>Table13[[#This Row],[FirstName]]&amp;" "&amp;Table13[[#This Row],[LastName]]</f>
        <v>Jaiden Johnson</v>
      </c>
      <c r="E60" s="2">
        <v>44495</v>
      </c>
      <c r="F60" s="2" t="s">
        <v>10301</v>
      </c>
      <c r="G60" t="s">
        <v>32</v>
      </c>
      <c r="H60" t="s">
        <v>33</v>
      </c>
      <c r="I60" t="s">
        <v>34</v>
      </c>
      <c r="J60" t="s">
        <v>62</v>
      </c>
      <c r="K60" t="s">
        <v>64</v>
      </c>
      <c r="L60" t="s">
        <v>89</v>
      </c>
      <c r="M60" s="2">
        <v>34568</v>
      </c>
      <c r="N60" t="s">
        <v>82</v>
      </c>
      <c r="O60">
        <v>5</v>
      </c>
      <c r="P60" t="str">
        <f t="shared" si="0"/>
        <v>Active</v>
      </c>
      <c r="Q60">
        <f t="shared" si="1"/>
        <v>1994</v>
      </c>
      <c r="R60">
        <f t="shared" si="2"/>
        <v>31</v>
      </c>
      <c r="S60" t="str" cm="1">
        <f t="array" ref="S60">_xlfn.IFS(Q60&lt;1965,"Baby Boomers",Q60&lt;1981,"Gen X",Q60&lt;1997,"Millenial",TRUE,("Gen Z"))</f>
        <v>Millenial</v>
      </c>
    </row>
    <row r="61" spans="1:19" x14ac:dyDescent="0.25">
      <c r="A61" t="s">
        <v>13262</v>
      </c>
      <c r="B61" t="s">
        <v>385</v>
      </c>
      <c r="C61" t="s">
        <v>386</v>
      </c>
      <c r="D61" t="str">
        <f>Table13[[#This Row],[FirstName]]&amp;" "&amp;Table13[[#This Row],[LastName]]</f>
        <v>Brendon Mcconnell</v>
      </c>
      <c r="E61" s="2">
        <v>44865</v>
      </c>
      <c r="F61" s="2">
        <v>45085</v>
      </c>
      <c r="G61" t="s">
        <v>32</v>
      </c>
      <c r="H61" t="s">
        <v>51</v>
      </c>
      <c r="I61" t="s">
        <v>34</v>
      </c>
      <c r="J61" t="s">
        <v>35</v>
      </c>
      <c r="K61" t="s">
        <v>64</v>
      </c>
      <c r="L61" t="s">
        <v>230</v>
      </c>
      <c r="M61" s="2">
        <v>33191</v>
      </c>
      <c r="N61" t="s">
        <v>112</v>
      </c>
      <c r="O61">
        <v>4</v>
      </c>
      <c r="P61" t="str">
        <f t="shared" si="0"/>
        <v>Non-Active</v>
      </c>
      <c r="Q61">
        <f t="shared" si="1"/>
        <v>1990</v>
      </c>
      <c r="R61">
        <f t="shared" si="2"/>
        <v>35</v>
      </c>
      <c r="S61" t="str" cm="1">
        <f t="array" ref="S61">_xlfn.IFS(Q61&lt;1965,"Baby Boomers",Q61&lt;1981,"Gen X",Q61&lt;1997,"Millenial",TRUE,("Gen Z"))</f>
        <v>Millenial</v>
      </c>
    </row>
    <row r="62" spans="1:19" x14ac:dyDescent="0.25">
      <c r="A62" t="s">
        <v>13263</v>
      </c>
      <c r="B62" t="s">
        <v>390</v>
      </c>
      <c r="C62" t="s">
        <v>391</v>
      </c>
      <c r="D62" t="str">
        <f>Table13[[#This Row],[FirstName]]&amp;" "&amp;Table13[[#This Row],[LastName]]</f>
        <v>Kimora Parsons</v>
      </c>
      <c r="E62" s="2">
        <v>45000</v>
      </c>
      <c r="F62" s="2" t="s">
        <v>10301</v>
      </c>
      <c r="G62" t="s">
        <v>32</v>
      </c>
      <c r="H62" t="s">
        <v>33</v>
      </c>
      <c r="I62" t="s">
        <v>63</v>
      </c>
      <c r="J62" t="s">
        <v>51</v>
      </c>
      <c r="K62" t="s">
        <v>64</v>
      </c>
      <c r="L62" t="s">
        <v>65</v>
      </c>
      <c r="M62" s="2">
        <v>34366</v>
      </c>
      <c r="N62" t="s">
        <v>394</v>
      </c>
      <c r="O62">
        <v>4</v>
      </c>
      <c r="P62" t="str">
        <f t="shared" si="0"/>
        <v>Active</v>
      </c>
      <c r="Q62">
        <f t="shared" si="1"/>
        <v>1994</v>
      </c>
      <c r="R62">
        <f t="shared" si="2"/>
        <v>32</v>
      </c>
      <c r="S62" t="str" cm="1">
        <f t="array" ref="S62">_xlfn.IFS(Q62&lt;1965,"Baby Boomers",Q62&lt;1981,"Gen X",Q62&lt;1997,"Millenial",TRUE,("Gen Z"))</f>
        <v>Millenial</v>
      </c>
    </row>
    <row r="63" spans="1:19" x14ac:dyDescent="0.25">
      <c r="A63" t="s">
        <v>13264</v>
      </c>
      <c r="B63" t="s">
        <v>395</v>
      </c>
      <c r="C63" t="s">
        <v>396</v>
      </c>
      <c r="D63" t="str">
        <f>Table13[[#This Row],[FirstName]]&amp;" "&amp;Table13[[#This Row],[LastName]]</f>
        <v>Willie Patterson</v>
      </c>
      <c r="E63" s="2">
        <v>44813</v>
      </c>
      <c r="F63" s="2" t="s">
        <v>10301</v>
      </c>
      <c r="G63" t="s">
        <v>32</v>
      </c>
      <c r="H63" t="s">
        <v>33</v>
      </c>
      <c r="I63" t="s">
        <v>63</v>
      </c>
      <c r="J63" t="s">
        <v>62</v>
      </c>
      <c r="K63" t="s">
        <v>64</v>
      </c>
      <c r="L63" t="s">
        <v>304</v>
      </c>
      <c r="M63" s="2">
        <v>35746</v>
      </c>
      <c r="N63" t="s">
        <v>162</v>
      </c>
      <c r="O63">
        <v>2</v>
      </c>
      <c r="P63" t="str">
        <f t="shared" si="0"/>
        <v>Active</v>
      </c>
      <c r="Q63">
        <f t="shared" si="1"/>
        <v>1997</v>
      </c>
      <c r="R63">
        <f t="shared" si="2"/>
        <v>28</v>
      </c>
      <c r="S63" t="str" cm="1">
        <f t="array" ref="S63">_xlfn.IFS(Q63&lt;1965,"Baby Boomers",Q63&lt;1981,"Gen X",Q63&lt;1997,"Millenial",TRUE,("Gen Z"))</f>
        <v>Gen Z</v>
      </c>
    </row>
    <row r="64" spans="1:19" x14ac:dyDescent="0.25">
      <c r="A64" t="s">
        <v>13265</v>
      </c>
      <c r="B64" t="s">
        <v>399</v>
      </c>
      <c r="C64" t="s">
        <v>400</v>
      </c>
      <c r="D64" t="str">
        <f>Table13[[#This Row],[FirstName]]&amp;" "&amp;Table13[[#This Row],[LastName]]</f>
        <v>Devyn Powers</v>
      </c>
      <c r="E64" s="2">
        <v>44624</v>
      </c>
      <c r="F64" s="2" t="s">
        <v>10301</v>
      </c>
      <c r="G64" t="s">
        <v>32</v>
      </c>
      <c r="H64" t="s">
        <v>51</v>
      </c>
      <c r="I64" t="s">
        <v>50</v>
      </c>
      <c r="J64" t="s">
        <v>35</v>
      </c>
      <c r="K64" t="s">
        <v>64</v>
      </c>
      <c r="L64" t="s">
        <v>89</v>
      </c>
      <c r="M64" s="2">
        <v>19481</v>
      </c>
      <c r="N64" t="s">
        <v>82</v>
      </c>
      <c r="O64">
        <v>2</v>
      </c>
      <c r="P64" t="str">
        <f t="shared" si="0"/>
        <v>Active</v>
      </c>
      <c r="Q64">
        <f t="shared" si="1"/>
        <v>1953</v>
      </c>
      <c r="R64">
        <f t="shared" si="2"/>
        <v>72</v>
      </c>
      <c r="S64" t="str" cm="1">
        <f t="array" ref="S64">_xlfn.IFS(Q64&lt;1965,"Baby Boomers",Q64&lt;1981,"Gen X",Q64&lt;1997,"Millenial",TRUE,("Gen Z"))</f>
        <v>Baby Boomers</v>
      </c>
    </row>
    <row r="65" spans="1:19" x14ac:dyDescent="0.25">
      <c r="A65" t="s">
        <v>13266</v>
      </c>
      <c r="B65" t="s">
        <v>403</v>
      </c>
      <c r="C65" t="s">
        <v>206</v>
      </c>
      <c r="D65" t="str">
        <f>Table13[[#This Row],[FirstName]]&amp;" "&amp;Table13[[#This Row],[LastName]]</f>
        <v>Weston Preston</v>
      </c>
      <c r="E65" s="2">
        <v>43507</v>
      </c>
      <c r="F65" s="2" t="s">
        <v>10301</v>
      </c>
      <c r="G65" t="s">
        <v>32</v>
      </c>
      <c r="H65" t="s">
        <v>51</v>
      </c>
      <c r="I65" t="s">
        <v>50</v>
      </c>
      <c r="J65" t="s">
        <v>51</v>
      </c>
      <c r="K65" t="s">
        <v>64</v>
      </c>
      <c r="L65" t="s">
        <v>65</v>
      </c>
      <c r="M65" s="2">
        <v>33429</v>
      </c>
      <c r="N65" t="s">
        <v>183</v>
      </c>
      <c r="O65">
        <v>2</v>
      </c>
      <c r="P65" t="str">
        <f t="shared" si="0"/>
        <v>Active</v>
      </c>
      <c r="Q65">
        <f t="shared" si="1"/>
        <v>1991</v>
      </c>
      <c r="R65">
        <f t="shared" si="2"/>
        <v>34</v>
      </c>
      <c r="S65" t="str" cm="1">
        <f t="array" ref="S65">_xlfn.IFS(Q65&lt;1965,"Baby Boomers",Q65&lt;1981,"Gen X",Q65&lt;1997,"Millenial",TRUE,("Gen Z"))</f>
        <v>Millenial</v>
      </c>
    </row>
    <row r="66" spans="1:19" x14ac:dyDescent="0.25">
      <c r="A66" t="s">
        <v>13267</v>
      </c>
      <c r="B66" t="s">
        <v>406</v>
      </c>
      <c r="C66" t="s">
        <v>407</v>
      </c>
      <c r="D66" t="str">
        <f>Table13[[#This Row],[FirstName]]&amp;" "&amp;Table13[[#This Row],[LastName]]</f>
        <v>Lennon Buchanan</v>
      </c>
      <c r="E66" s="2">
        <v>44222</v>
      </c>
      <c r="F66" s="2" t="s">
        <v>10301</v>
      </c>
      <c r="G66" t="s">
        <v>32</v>
      </c>
      <c r="H66" t="s">
        <v>33</v>
      </c>
      <c r="I66" t="s">
        <v>63</v>
      </c>
      <c r="J66" t="s">
        <v>62</v>
      </c>
      <c r="K66" t="s">
        <v>64</v>
      </c>
      <c r="L66" t="s">
        <v>89</v>
      </c>
      <c r="M66" s="2">
        <v>26817</v>
      </c>
      <c r="N66" t="s">
        <v>91</v>
      </c>
      <c r="O66">
        <v>5</v>
      </c>
      <c r="P66" t="str">
        <f t="shared" ref="P66:P129" si="3">IF(F66="","Active","Non-Active")</f>
        <v>Active</v>
      </c>
      <c r="Q66">
        <f t="shared" si="1"/>
        <v>1973</v>
      </c>
      <c r="R66">
        <f t="shared" si="2"/>
        <v>52</v>
      </c>
      <c r="S66" t="str" cm="1">
        <f t="array" ref="S66">_xlfn.IFS(Q66&lt;1965,"Baby Boomers",Q66&lt;1981,"Gen X",Q66&lt;1997,"Millenial",TRUE,("Gen Z"))</f>
        <v>Gen X</v>
      </c>
    </row>
    <row r="67" spans="1:19" x14ac:dyDescent="0.25">
      <c r="A67" t="s">
        <v>13268</v>
      </c>
      <c r="B67" t="s">
        <v>410</v>
      </c>
      <c r="C67" t="s">
        <v>411</v>
      </c>
      <c r="D67" t="str">
        <f>Table13[[#This Row],[FirstName]]&amp;" "&amp;Table13[[#This Row],[LastName]]</f>
        <v>Vicente Merritt</v>
      </c>
      <c r="E67" s="2">
        <v>43795</v>
      </c>
      <c r="F67" s="2" t="s">
        <v>10301</v>
      </c>
      <c r="G67" t="s">
        <v>32</v>
      </c>
      <c r="H67" t="s">
        <v>62</v>
      </c>
      <c r="I67" t="s">
        <v>34</v>
      </c>
      <c r="J67" t="s">
        <v>62</v>
      </c>
      <c r="K67" t="s">
        <v>64</v>
      </c>
      <c r="L67" t="s">
        <v>80</v>
      </c>
      <c r="M67" s="2">
        <v>33977</v>
      </c>
      <c r="N67" t="s">
        <v>72</v>
      </c>
      <c r="O67">
        <v>1</v>
      </c>
      <c r="P67" t="str">
        <f t="shared" si="3"/>
        <v>Active</v>
      </c>
      <c r="Q67">
        <f t="shared" ref="Q67:Q130" si="4">YEAR(M67)</f>
        <v>1993</v>
      </c>
      <c r="R67">
        <f t="shared" ref="R67:R130" si="5">INT(YEARFRAC(M67,"20/04/2026"))</f>
        <v>33</v>
      </c>
      <c r="S67" t="str" cm="1">
        <f t="array" ref="S67">_xlfn.IFS(Q67&lt;1965,"Baby Boomers",Q67&lt;1981,"Gen X",Q67&lt;1997,"Millenial",TRUE,("Gen Z"))</f>
        <v>Millenial</v>
      </c>
    </row>
    <row r="68" spans="1:19" x14ac:dyDescent="0.25">
      <c r="A68" t="s">
        <v>13269</v>
      </c>
      <c r="B68" t="s">
        <v>414</v>
      </c>
      <c r="C68" t="s">
        <v>415</v>
      </c>
      <c r="D68" t="str">
        <f>Table13[[#This Row],[FirstName]]&amp;" "&amp;Table13[[#This Row],[LastName]]</f>
        <v>Hugo Clay</v>
      </c>
      <c r="E68" s="2">
        <v>43661</v>
      </c>
      <c r="F68" s="2" t="s">
        <v>10301</v>
      </c>
      <c r="G68" t="s">
        <v>32</v>
      </c>
      <c r="H68" t="s">
        <v>62</v>
      </c>
      <c r="I68" t="s">
        <v>34</v>
      </c>
      <c r="J68" t="s">
        <v>62</v>
      </c>
      <c r="K68" t="s">
        <v>64</v>
      </c>
      <c r="L68" t="s">
        <v>176</v>
      </c>
      <c r="M68" s="2">
        <v>30789</v>
      </c>
      <c r="N68" t="s">
        <v>418</v>
      </c>
      <c r="O68">
        <v>5</v>
      </c>
      <c r="P68" t="str">
        <f t="shared" si="3"/>
        <v>Active</v>
      </c>
      <c r="Q68">
        <f t="shared" si="4"/>
        <v>1984</v>
      </c>
      <c r="R68">
        <f t="shared" si="5"/>
        <v>42</v>
      </c>
      <c r="S68" t="str" cm="1">
        <f t="array" ref="S68">_xlfn.IFS(Q68&lt;1965,"Baby Boomers",Q68&lt;1981,"Gen X",Q68&lt;1997,"Millenial",TRUE,("Gen Z"))</f>
        <v>Millenial</v>
      </c>
    </row>
    <row r="69" spans="1:19" x14ac:dyDescent="0.25">
      <c r="A69" t="s">
        <v>13270</v>
      </c>
      <c r="B69" t="s">
        <v>419</v>
      </c>
      <c r="C69" t="s">
        <v>420</v>
      </c>
      <c r="D69" t="str">
        <f>Table13[[#This Row],[FirstName]]&amp;" "&amp;Table13[[#This Row],[LastName]]</f>
        <v>Cohen Raymond</v>
      </c>
      <c r="E69" s="2">
        <v>44000</v>
      </c>
      <c r="F69" s="2" t="s">
        <v>10301</v>
      </c>
      <c r="G69" t="s">
        <v>32</v>
      </c>
      <c r="H69" t="s">
        <v>33</v>
      </c>
      <c r="I69" t="s">
        <v>63</v>
      </c>
      <c r="J69" t="s">
        <v>62</v>
      </c>
      <c r="K69" t="s">
        <v>64</v>
      </c>
      <c r="L69" t="s">
        <v>80</v>
      </c>
      <c r="M69" s="2">
        <v>34373</v>
      </c>
      <c r="N69" t="s">
        <v>102</v>
      </c>
      <c r="O69">
        <v>4</v>
      </c>
      <c r="P69" t="str">
        <f t="shared" si="3"/>
        <v>Active</v>
      </c>
      <c r="Q69">
        <f t="shared" si="4"/>
        <v>1994</v>
      </c>
      <c r="R69">
        <f t="shared" si="5"/>
        <v>32</v>
      </c>
      <c r="S69" t="str" cm="1">
        <f t="array" ref="S69">_xlfn.IFS(Q69&lt;1965,"Baby Boomers",Q69&lt;1981,"Gen X",Q69&lt;1997,"Millenial",TRUE,("Gen Z"))</f>
        <v>Millenial</v>
      </c>
    </row>
    <row r="70" spans="1:19" x14ac:dyDescent="0.25">
      <c r="A70" t="s">
        <v>13271</v>
      </c>
      <c r="B70" t="s">
        <v>423</v>
      </c>
      <c r="C70" t="s">
        <v>424</v>
      </c>
      <c r="D70" t="str">
        <f>Table13[[#This Row],[FirstName]]&amp;" "&amp;Table13[[#This Row],[LastName]]</f>
        <v>Tia Ellis</v>
      </c>
      <c r="E70" s="2">
        <v>45099</v>
      </c>
      <c r="F70" s="2">
        <v>45129</v>
      </c>
      <c r="G70" t="s">
        <v>32</v>
      </c>
      <c r="H70" t="s">
        <v>51</v>
      </c>
      <c r="I70" t="s">
        <v>63</v>
      </c>
      <c r="J70" t="s">
        <v>35</v>
      </c>
      <c r="K70" t="s">
        <v>64</v>
      </c>
      <c r="L70" t="s">
        <v>304</v>
      </c>
      <c r="M70" s="2">
        <v>33996</v>
      </c>
      <c r="N70" t="s">
        <v>82</v>
      </c>
      <c r="O70">
        <v>4</v>
      </c>
      <c r="P70" t="str">
        <f t="shared" si="3"/>
        <v>Non-Active</v>
      </c>
      <c r="Q70">
        <f t="shared" si="4"/>
        <v>1993</v>
      </c>
      <c r="R70">
        <f t="shared" si="5"/>
        <v>33</v>
      </c>
      <c r="S70" t="str" cm="1">
        <f t="array" ref="S70">_xlfn.IFS(Q70&lt;1965,"Baby Boomers",Q70&lt;1981,"Gen X",Q70&lt;1997,"Millenial",TRUE,("Gen Z"))</f>
        <v>Millenial</v>
      </c>
    </row>
    <row r="71" spans="1:19" x14ac:dyDescent="0.25">
      <c r="A71" t="s">
        <v>13272</v>
      </c>
      <c r="B71" t="s">
        <v>428</v>
      </c>
      <c r="C71" t="s">
        <v>429</v>
      </c>
      <c r="D71" t="str">
        <f>Table13[[#This Row],[FirstName]]&amp;" "&amp;Table13[[#This Row],[LastName]]</f>
        <v>Aspen Bentley</v>
      </c>
      <c r="E71" s="2">
        <v>44532</v>
      </c>
      <c r="F71" s="2" t="s">
        <v>10301</v>
      </c>
      <c r="G71" t="s">
        <v>32</v>
      </c>
      <c r="H71" t="s">
        <v>33</v>
      </c>
      <c r="I71" t="s">
        <v>50</v>
      </c>
      <c r="J71" t="s">
        <v>51</v>
      </c>
      <c r="K71" t="s">
        <v>64</v>
      </c>
      <c r="L71" t="s">
        <v>65</v>
      </c>
      <c r="M71" s="2">
        <v>23639</v>
      </c>
      <c r="N71" t="s">
        <v>394</v>
      </c>
      <c r="O71">
        <v>5</v>
      </c>
      <c r="P71" t="str">
        <f t="shared" si="3"/>
        <v>Active</v>
      </c>
      <c r="Q71">
        <f t="shared" si="4"/>
        <v>1964</v>
      </c>
      <c r="R71">
        <f t="shared" si="5"/>
        <v>61</v>
      </c>
      <c r="S71" t="str" cm="1">
        <f t="array" ref="S71">_xlfn.IFS(Q71&lt;1965,"Baby Boomers",Q71&lt;1981,"Gen X",Q71&lt;1997,"Millenial",TRUE,("Gen Z"))</f>
        <v>Baby Boomers</v>
      </c>
    </row>
    <row r="72" spans="1:19" x14ac:dyDescent="0.25">
      <c r="A72" t="s">
        <v>13273</v>
      </c>
      <c r="B72" t="s">
        <v>432</v>
      </c>
      <c r="C72" t="s">
        <v>433</v>
      </c>
      <c r="D72" t="str">
        <f>Table13[[#This Row],[FirstName]]&amp;" "&amp;Table13[[#This Row],[LastName]]</f>
        <v>Graham Rodriguez</v>
      </c>
      <c r="E72" s="2">
        <v>44538</v>
      </c>
      <c r="F72" s="2" t="s">
        <v>10301</v>
      </c>
      <c r="G72" t="s">
        <v>32</v>
      </c>
      <c r="H72" t="s">
        <v>51</v>
      </c>
      <c r="I72" t="s">
        <v>34</v>
      </c>
      <c r="J72" t="s">
        <v>35</v>
      </c>
      <c r="K72" t="s">
        <v>64</v>
      </c>
      <c r="L72" t="s">
        <v>176</v>
      </c>
      <c r="M72" s="2">
        <v>29635</v>
      </c>
      <c r="N72" t="s">
        <v>162</v>
      </c>
      <c r="O72">
        <v>1</v>
      </c>
      <c r="P72" t="str">
        <f t="shared" si="3"/>
        <v>Active</v>
      </c>
      <c r="Q72">
        <f t="shared" si="4"/>
        <v>1981</v>
      </c>
      <c r="R72">
        <f t="shared" si="5"/>
        <v>45</v>
      </c>
      <c r="S72" t="str" cm="1">
        <f t="array" ref="S72">_xlfn.IFS(Q72&lt;1965,"Baby Boomers",Q72&lt;1981,"Gen X",Q72&lt;1997,"Millenial",TRUE,("Gen Z"))</f>
        <v>Millenial</v>
      </c>
    </row>
    <row r="73" spans="1:19" x14ac:dyDescent="0.25">
      <c r="A73" t="s">
        <v>13274</v>
      </c>
      <c r="B73" t="s">
        <v>436</v>
      </c>
      <c r="C73" t="s">
        <v>437</v>
      </c>
      <c r="D73" t="str">
        <f>Table13[[#This Row],[FirstName]]&amp;" "&amp;Table13[[#This Row],[LastName]]</f>
        <v>Joel Mcmillan</v>
      </c>
      <c r="E73" s="2">
        <v>45042</v>
      </c>
      <c r="F73" s="2">
        <v>45099</v>
      </c>
      <c r="G73" t="s">
        <v>32</v>
      </c>
      <c r="H73" t="s">
        <v>62</v>
      </c>
      <c r="I73" t="s">
        <v>50</v>
      </c>
      <c r="J73" t="s">
        <v>62</v>
      </c>
      <c r="K73" t="s">
        <v>64</v>
      </c>
      <c r="L73" t="s">
        <v>65</v>
      </c>
      <c r="M73" s="2">
        <v>36085</v>
      </c>
      <c r="N73" t="s">
        <v>82</v>
      </c>
      <c r="O73">
        <v>2</v>
      </c>
      <c r="P73" t="str">
        <f t="shared" si="3"/>
        <v>Non-Active</v>
      </c>
      <c r="Q73">
        <f t="shared" si="4"/>
        <v>1998</v>
      </c>
      <c r="R73">
        <f t="shared" si="5"/>
        <v>27</v>
      </c>
      <c r="S73" t="str" cm="1">
        <f t="array" ref="S73">_xlfn.IFS(Q73&lt;1965,"Baby Boomers",Q73&lt;1981,"Gen X",Q73&lt;1997,"Millenial",TRUE,("Gen Z"))</f>
        <v>Gen Z</v>
      </c>
    </row>
    <row r="74" spans="1:19" x14ac:dyDescent="0.25">
      <c r="A74" t="s">
        <v>13275</v>
      </c>
      <c r="B74" t="s">
        <v>441</v>
      </c>
      <c r="C74" t="s">
        <v>442</v>
      </c>
      <c r="D74" t="str">
        <f>Table13[[#This Row],[FirstName]]&amp;" "&amp;Table13[[#This Row],[LastName]]</f>
        <v>Maci Frost</v>
      </c>
      <c r="E74" s="2">
        <v>43368</v>
      </c>
      <c r="F74" s="2">
        <v>44550</v>
      </c>
      <c r="G74" t="s">
        <v>32</v>
      </c>
      <c r="H74" t="s">
        <v>51</v>
      </c>
      <c r="I74" t="s">
        <v>34</v>
      </c>
      <c r="J74" t="s">
        <v>35</v>
      </c>
      <c r="K74" t="s">
        <v>64</v>
      </c>
      <c r="L74" t="s">
        <v>89</v>
      </c>
      <c r="M74" s="2">
        <v>25949</v>
      </c>
      <c r="N74" t="s">
        <v>102</v>
      </c>
      <c r="O74">
        <v>5</v>
      </c>
      <c r="P74" t="str">
        <f t="shared" si="3"/>
        <v>Non-Active</v>
      </c>
      <c r="Q74">
        <f t="shared" si="4"/>
        <v>1971</v>
      </c>
      <c r="R74">
        <f t="shared" si="5"/>
        <v>55</v>
      </c>
      <c r="S74" t="str" cm="1">
        <f t="array" ref="S74">_xlfn.IFS(Q74&lt;1965,"Baby Boomers",Q74&lt;1981,"Gen X",Q74&lt;1997,"Millenial",TRUE,("Gen Z"))</f>
        <v>Gen X</v>
      </c>
    </row>
    <row r="75" spans="1:19" x14ac:dyDescent="0.25">
      <c r="A75" t="s">
        <v>13276</v>
      </c>
      <c r="B75" t="s">
        <v>319</v>
      </c>
      <c r="C75" t="s">
        <v>446</v>
      </c>
      <c r="D75" t="str">
        <f>Table13[[#This Row],[FirstName]]&amp;" "&amp;Table13[[#This Row],[LastName]]</f>
        <v>Nevaeh Lucas</v>
      </c>
      <c r="E75" s="2">
        <v>43424</v>
      </c>
      <c r="F75" s="2">
        <v>44003</v>
      </c>
      <c r="G75" t="s">
        <v>32</v>
      </c>
      <c r="H75" t="s">
        <v>62</v>
      </c>
      <c r="I75" t="s">
        <v>63</v>
      </c>
      <c r="J75" t="s">
        <v>51</v>
      </c>
      <c r="K75" t="s">
        <v>64</v>
      </c>
      <c r="L75" t="s">
        <v>285</v>
      </c>
      <c r="M75" s="2">
        <v>36581</v>
      </c>
      <c r="N75" t="s">
        <v>286</v>
      </c>
      <c r="O75">
        <v>1</v>
      </c>
      <c r="P75" t="str">
        <f t="shared" si="3"/>
        <v>Non-Active</v>
      </c>
      <c r="Q75">
        <f t="shared" si="4"/>
        <v>2000</v>
      </c>
      <c r="R75">
        <f t="shared" si="5"/>
        <v>26</v>
      </c>
      <c r="S75" t="str" cm="1">
        <f t="array" ref="S75">_xlfn.IFS(Q75&lt;1965,"Baby Boomers",Q75&lt;1981,"Gen X",Q75&lt;1997,"Millenial",TRUE,("Gen Z"))</f>
        <v>Gen Z</v>
      </c>
    </row>
    <row r="76" spans="1:19" x14ac:dyDescent="0.25">
      <c r="A76" t="s">
        <v>13277</v>
      </c>
      <c r="B76" t="s">
        <v>450</v>
      </c>
      <c r="C76" t="s">
        <v>451</v>
      </c>
      <c r="D76" t="str">
        <f>Table13[[#This Row],[FirstName]]&amp;" "&amp;Table13[[#This Row],[LastName]]</f>
        <v>Garrett Zimmerman</v>
      </c>
      <c r="E76" s="2">
        <v>44073</v>
      </c>
      <c r="F76" s="2">
        <v>44803</v>
      </c>
      <c r="G76" t="s">
        <v>197</v>
      </c>
      <c r="H76" t="s">
        <v>51</v>
      </c>
      <c r="I76" t="s">
        <v>50</v>
      </c>
      <c r="J76" t="s">
        <v>51</v>
      </c>
      <c r="K76" t="s">
        <v>64</v>
      </c>
      <c r="L76" t="s">
        <v>80</v>
      </c>
      <c r="M76" s="2">
        <v>21659</v>
      </c>
      <c r="N76" t="s">
        <v>102</v>
      </c>
      <c r="O76">
        <v>4</v>
      </c>
      <c r="P76" t="str">
        <f t="shared" si="3"/>
        <v>Non-Active</v>
      </c>
      <c r="Q76">
        <f t="shared" si="4"/>
        <v>1959</v>
      </c>
      <c r="R76">
        <f t="shared" si="5"/>
        <v>67</v>
      </c>
      <c r="S76" t="str" cm="1">
        <f t="array" ref="S76">_xlfn.IFS(Q76&lt;1965,"Baby Boomers",Q76&lt;1981,"Gen X",Q76&lt;1997,"Millenial",TRUE,("Gen Z"))</f>
        <v>Baby Boomers</v>
      </c>
    </row>
    <row r="77" spans="1:19" x14ac:dyDescent="0.25">
      <c r="A77" t="s">
        <v>13278</v>
      </c>
      <c r="B77" t="s">
        <v>455</v>
      </c>
      <c r="C77" t="s">
        <v>456</v>
      </c>
      <c r="D77" t="str">
        <f>Table13[[#This Row],[FirstName]]&amp;" "&amp;Table13[[#This Row],[LastName]]</f>
        <v>Eugene Marks</v>
      </c>
      <c r="E77" s="2">
        <v>43739</v>
      </c>
      <c r="F77" s="2" t="s">
        <v>10301</v>
      </c>
      <c r="G77" t="s">
        <v>32</v>
      </c>
      <c r="H77" t="s">
        <v>62</v>
      </c>
      <c r="I77" t="s">
        <v>34</v>
      </c>
      <c r="J77" t="s">
        <v>35</v>
      </c>
      <c r="K77" t="s">
        <v>64</v>
      </c>
      <c r="L77" t="s">
        <v>147</v>
      </c>
      <c r="M77" s="2">
        <v>27940</v>
      </c>
      <c r="N77" t="s">
        <v>459</v>
      </c>
      <c r="O77">
        <v>1</v>
      </c>
      <c r="P77" t="str">
        <f t="shared" si="3"/>
        <v>Active</v>
      </c>
      <c r="Q77">
        <f t="shared" si="4"/>
        <v>1976</v>
      </c>
      <c r="R77">
        <f t="shared" si="5"/>
        <v>49</v>
      </c>
      <c r="S77" t="str" cm="1">
        <f t="array" ref="S77">_xlfn.IFS(Q77&lt;1965,"Baby Boomers",Q77&lt;1981,"Gen X",Q77&lt;1997,"Millenial",TRUE,("Gen Z"))</f>
        <v>Gen X</v>
      </c>
    </row>
    <row r="78" spans="1:19" x14ac:dyDescent="0.25">
      <c r="A78" t="s">
        <v>13279</v>
      </c>
      <c r="B78" t="s">
        <v>460</v>
      </c>
      <c r="C78" t="s">
        <v>461</v>
      </c>
      <c r="D78" t="str">
        <f>Table13[[#This Row],[FirstName]]&amp;" "&amp;Table13[[#This Row],[LastName]]</f>
        <v>Geovanni Pugh</v>
      </c>
      <c r="E78" s="2">
        <v>44581</v>
      </c>
      <c r="F78" s="2" t="s">
        <v>10301</v>
      </c>
      <c r="G78" t="s">
        <v>32</v>
      </c>
      <c r="H78" t="s">
        <v>51</v>
      </c>
      <c r="I78" t="s">
        <v>50</v>
      </c>
      <c r="J78" t="s">
        <v>35</v>
      </c>
      <c r="K78" t="s">
        <v>64</v>
      </c>
      <c r="L78" t="s">
        <v>176</v>
      </c>
      <c r="M78" s="2">
        <v>18836</v>
      </c>
      <c r="N78" t="s">
        <v>242</v>
      </c>
      <c r="O78">
        <v>4</v>
      </c>
      <c r="P78" t="str">
        <f t="shared" si="3"/>
        <v>Active</v>
      </c>
      <c r="Q78">
        <f t="shared" si="4"/>
        <v>1951</v>
      </c>
      <c r="R78">
        <f t="shared" si="5"/>
        <v>74</v>
      </c>
      <c r="S78" t="str" cm="1">
        <f t="array" ref="S78">_xlfn.IFS(Q78&lt;1965,"Baby Boomers",Q78&lt;1981,"Gen X",Q78&lt;1997,"Millenial",TRUE,("Gen Z"))</f>
        <v>Baby Boomers</v>
      </c>
    </row>
    <row r="79" spans="1:19" x14ac:dyDescent="0.25">
      <c r="A79" t="s">
        <v>13280</v>
      </c>
      <c r="B79" t="s">
        <v>464</v>
      </c>
      <c r="C79" t="s">
        <v>465</v>
      </c>
      <c r="D79" t="str">
        <f>Table13[[#This Row],[FirstName]]&amp;" "&amp;Table13[[#This Row],[LastName]]</f>
        <v>Javon Kelley</v>
      </c>
      <c r="E79" s="2">
        <v>44479</v>
      </c>
      <c r="F79" s="2" t="s">
        <v>10301</v>
      </c>
      <c r="G79" t="s">
        <v>32</v>
      </c>
      <c r="H79" t="s">
        <v>62</v>
      </c>
      <c r="I79" t="s">
        <v>63</v>
      </c>
      <c r="J79" t="s">
        <v>51</v>
      </c>
      <c r="K79" t="s">
        <v>64</v>
      </c>
      <c r="L79" t="s">
        <v>80</v>
      </c>
      <c r="M79" s="2">
        <v>29456</v>
      </c>
      <c r="N79" t="s">
        <v>82</v>
      </c>
      <c r="O79">
        <v>2</v>
      </c>
      <c r="P79" t="str">
        <f t="shared" si="3"/>
        <v>Active</v>
      </c>
      <c r="Q79">
        <f t="shared" si="4"/>
        <v>1980</v>
      </c>
      <c r="R79">
        <f t="shared" si="5"/>
        <v>45</v>
      </c>
      <c r="S79" t="str" cm="1">
        <f t="array" ref="S79">_xlfn.IFS(Q79&lt;1965,"Baby Boomers",Q79&lt;1981,"Gen X",Q79&lt;1997,"Millenial",TRUE,("Gen Z"))</f>
        <v>Gen X</v>
      </c>
    </row>
    <row r="80" spans="1:19" x14ac:dyDescent="0.25">
      <c r="A80" t="s">
        <v>13281</v>
      </c>
      <c r="B80" t="s">
        <v>468</v>
      </c>
      <c r="C80" t="s">
        <v>469</v>
      </c>
      <c r="D80" t="str">
        <f>Table13[[#This Row],[FirstName]]&amp;" "&amp;Table13[[#This Row],[LastName]]</f>
        <v>Amaya Hicks</v>
      </c>
      <c r="E80" s="2">
        <v>44072</v>
      </c>
      <c r="F80" s="2" t="s">
        <v>10301</v>
      </c>
      <c r="G80" t="s">
        <v>32</v>
      </c>
      <c r="H80" t="s">
        <v>33</v>
      </c>
      <c r="I80" t="s">
        <v>63</v>
      </c>
      <c r="J80" t="s">
        <v>35</v>
      </c>
      <c r="K80" t="s">
        <v>64</v>
      </c>
      <c r="L80" t="s">
        <v>89</v>
      </c>
      <c r="M80" s="2">
        <v>15911</v>
      </c>
      <c r="N80" t="s">
        <v>351</v>
      </c>
      <c r="O80">
        <v>1</v>
      </c>
      <c r="P80" t="str">
        <f t="shared" si="3"/>
        <v>Active</v>
      </c>
      <c r="Q80">
        <f t="shared" si="4"/>
        <v>1943</v>
      </c>
      <c r="R80">
        <f t="shared" si="5"/>
        <v>82</v>
      </c>
      <c r="S80" t="str" cm="1">
        <f t="array" ref="S80">_xlfn.IFS(Q80&lt;1965,"Baby Boomers",Q80&lt;1981,"Gen X",Q80&lt;1997,"Millenial",TRUE,("Gen Z"))</f>
        <v>Baby Boomers</v>
      </c>
    </row>
    <row r="81" spans="1:19" x14ac:dyDescent="0.25">
      <c r="A81" t="s">
        <v>13282</v>
      </c>
      <c r="B81" t="s">
        <v>472</v>
      </c>
      <c r="C81" t="s">
        <v>473</v>
      </c>
      <c r="D81" t="str">
        <f>Table13[[#This Row],[FirstName]]&amp;" "&amp;Table13[[#This Row],[LastName]]</f>
        <v>Laila Woodard</v>
      </c>
      <c r="E81" s="2">
        <v>43704</v>
      </c>
      <c r="F81" s="2">
        <v>45056</v>
      </c>
      <c r="G81" t="s">
        <v>32</v>
      </c>
      <c r="H81" t="s">
        <v>62</v>
      </c>
      <c r="I81" t="s">
        <v>63</v>
      </c>
      <c r="J81" t="s">
        <v>35</v>
      </c>
      <c r="K81" t="s">
        <v>64</v>
      </c>
      <c r="L81" t="s">
        <v>89</v>
      </c>
      <c r="M81" s="2">
        <v>32330</v>
      </c>
      <c r="N81" t="s">
        <v>102</v>
      </c>
      <c r="O81">
        <v>2</v>
      </c>
      <c r="P81" t="str">
        <f t="shared" si="3"/>
        <v>Non-Active</v>
      </c>
      <c r="Q81">
        <f t="shared" si="4"/>
        <v>1988</v>
      </c>
      <c r="R81">
        <f t="shared" si="5"/>
        <v>37</v>
      </c>
      <c r="S81" t="str" cm="1">
        <f t="array" ref="S81">_xlfn.IFS(Q81&lt;1965,"Baby Boomers",Q81&lt;1981,"Gen X",Q81&lt;1997,"Millenial",TRUE,("Gen Z"))</f>
        <v>Millenial</v>
      </c>
    </row>
    <row r="82" spans="1:19" x14ac:dyDescent="0.25">
      <c r="A82" t="s">
        <v>13283</v>
      </c>
      <c r="B82" t="s">
        <v>477</v>
      </c>
      <c r="C82" t="s">
        <v>478</v>
      </c>
      <c r="D82" t="str">
        <f>Table13[[#This Row],[FirstName]]&amp;" "&amp;Table13[[#This Row],[LastName]]</f>
        <v>Ivan Huff</v>
      </c>
      <c r="E82" s="2">
        <v>44252</v>
      </c>
      <c r="F82" s="2">
        <v>45023</v>
      </c>
      <c r="G82" t="s">
        <v>32</v>
      </c>
      <c r="H82" t="s">
        <v>62</v>
      </c>
      <c r="I82" t="s">
        <v>50</v>
      </c>
      <c r="J82" t="s">
        <v>62</v>
      </c>
      <c r="K82" t="s">
        <v>64</v>
      </c>
      <c r="L82" t="s">
        <v>176</v>
      </c>
      <c r="M82" s="2">
        <v>26747</v>
      </c>
      <c r="N82" t="s">
        <v>242</v>
      </c>
      <c r="O82">
        <v>4</v>
      </c>
      <c r="P82" t="str">
        <f t="shared" si="3"/>
        <v>Non-Active</v>
      </c>
      <c r="Q82">
        <f t="shared" si="4"/>
        <v>1973</v>
      </c>
      <c r="R82">
        <f t="shared" si="5"/>
        <v>53</v>
      </c>
      <c r="S82" t="str" cm="1">
        <f t="array" ref="S82">_xlfn.IFS(Q82&lt;1965,"Baby Boomers",Q82&lt;1981,"Gen X",Q82&lt;1997,"Millenial",TRUE,("Gen Z"))</f>
        <v>Gen X</v>
      </c>
    </row>
    <row r="83" spans="1:19" x14ac:dyDescent="0.25">
      <c r="A83" t="s">
        <v>13284</v>
      </c>
      <c r="B83" t="s">
        <v>482</v>
      </c>
      <c r="C83" t="s">
        <v>373</v>
      </c>
      <c r="D83" t="str">
        <f>Table13[[#This Row],[FirstName]]&amp;" "&amp;Table13[[#This Row],[LastName]]</f>
        <v>Aidan Harding</v>
      </c>
      <c r="E83" s="2">
        <v>44390</v>
      </c>
      <c r="F83" s="2" t="s">
        <v>10301</v>
      </c>
      <c r="G83" t="s">
        <v>32</v>
      </c>
      <c r="H83" t="s">
        <v>62</v>
      </c>
      <c r="I83" t="s">
        <v>63</v>
      </c>
      <c r="J83" t="s">
        <v>51</v>
      </c>
      <c r="K83" t="s">
        <v>64</v>
      </c>
      <c r="L83" t="s">
        <v>52</v>
      </c>
      <c r="M83" s="2">
        <v>15487</v>
      </c>
      <c r="N83" t="s">
        <v>82</v>
      </c>
      <c r="O83">
        <v>5</v>
      </c>
      <c r="P83" t="str">
        <f t="shared" si="3"/>
        <v>Active</v>
      </c>
      <c r="Q83">
        <f t="shared" si="4"/>
        <v>1942</v>
      </c>
      <c r="R83">
        <f t="shared" si="5"/>
        <v>83</v>
      </c>
      <c r="S83" t="str" cm="1">
        <f t="array" ref="S83">_xlfn.IFS(Q83&lt;1965,"Baby Boomers",Q83&lt;1981,"Gen X",Q83&lt;1997,"Millenial",TRUE,("Gen Z"))</f>
        <v>Baby Boomers</v>
      </c>
    </row>
    <row r="84" spans="1:19" x14ac:dyDescent="0.25">
      <c r="A84" t="s">
        <v>13285</v>
      </c>
      <c r="B84" t="s">
        <v>485</v>
      </c>
      <c r="C84" t="s">
        <v>486</v>
      </c>
      <c r="D84" t="str">
        <f>Table13[[#This Row],[FirstName]]&amp;" "&amp;Table13[[#This Row],[LastName]]</f>
        <v>Cruz Boyer</v>
      </c>
      <c r="E84" s="2">
        <v>44300</v>
      </c>
      <c r="F84" s="2" t="s">
        <v>10301</v>
      </c>
      <c r="G84" t="s">
        <v>32</v>
      </c>
      <c r="H84" t="s">
        <v>51</v>
      </c>
      <c r="I84" t="s">
        <v>34</v>
      </c>
      <c r="J84" t="s">
        <v>62</v>
      </c>
      <c r="K84" t="s">
        <v>64</v>
      </c>
      <c r="L84" t="s">
        <v>65</v>
      </c>
      <c r="M84" s="2">
        <v>28433</v>
      </c>
      <c r="N84" t="s">
        <v>489</v>
      </c>
      <c r="O84">
        <v>2</v>
      </c>
      <c r="P84" t="str">
        <f t="shared" si="3"/>
        <v>Active</v>
      </c>
      <c r="Q84">
        <f t="shared" si="4"/>
        <v>1977</v>
      </c>
      <c r="R84">
        <f t="shared" si="5"/>
        <v>48</v>
      </c>
      <c r="S84" t="str" cm="1">
        <f t="array" ref="S84">_xlfn.IFS(Q84&lt;1965,"Baby Boomers",Q84&lt;1981,"Gen X",Q84&lt;1997,"Millenial",TRUE,("Gen Z"))</f>
        <v>Gen X</v>
      </c>
    </row>
    <row r="85" spans="1:19" x14ac:dyDescent="0.25">
      <c r="A85" t="s">
        <v>13286</v>
      </c>
      <c r="B85" t="s">
        <v>490</v>
      </c>
      <c r="C85" t="s">
        <v>338</v>
      </c>
      <c r="D85" t="str">
        <f>Table13[[#This Row],[FirstName]]&amp;" "&amp;Table13[[#This Row],[LastName]]</f>
        <v>Raven Koch</v>
      </c>
      <c r="E85" s="2">
        <v>43871</v>
      </c>
      <c r="F85" s="2" t="s">
        <v>10301</v>
      </c>
      <c r="G85" t="s">
        <v>32</v>
      </c>
      <c r="H85" t="s">
        <v>51</v>
      </c>
      <c r="I85" t="s">
        <v>50</v>
      </c>
      <c r="J85" t="s">
        <v>62</v>
      </c>
      <c r="K85" t="s">
        <v>64</v>
      </c>
      <c r="L85" t="s">
        <v>80</v>
      </c>
      <c r="M85" s="2">
        <v>20745</v>
      </c>
      <c r="N85" t="s">
        <v>82</v>
      </c>
      <c r="O85">
        <v>2</v>
      </c>
      <c r="P85" t="str">
        <f t="shared" si="3"/>
        <v>Active</v>
      </c>
      <c r="Q85">
        <f t="shared" si="4"/>
        <v>1956</v>
      </c>
      <c r="R85">
        <f t="shared" si="5"/>
        <v>69</v>
      </c>
      <c r="S85" t="str" cm="1">
        <f t="array" ref="S85">_xlfn.IFS(Q85&lt;1965,"Baby Boomers",Q85&lt;1981,"Gen X",Q85&lt;1997,"Millenial",TRUE,("Gen Z"))</f>
        <v>Baby Boomers</v>
      </c>
    </row>
    <row r="86" spans="1:19" x14ac:dyDescent="0.25">
      <c r="A86" t="s">
        <v>13287</v>
      </c>
      <c r="B86" t="s">
        <v>493</v>
      </c>
      <c r="C86" t="s">
        <v>494</v>
      </c>
      <c r="D86" t="str">
        <f>Table13[[#This Row],[FirstName]]&amp;" "&amp;Table13[[#This Row],[LastName]]</f>
        <v>Karli Barker</v>
      </c>
      <c r="E86" s="2">
        <v>44425</v>
      </c>
      <c r="F86" s="2">
        <v>44561</v>
      </c>
      <c r="G86" t="s">
        <v>32</v>
      </c>
      <c r="H86" t="s">
        <v>51</v>
      </c>
      <c r="I86" t="s">
        <v>63</v>
      </c>
      <c r="J86" t="s">
        <v>62</v>
      </c>
      <c r="K86" t="s">
        <v>64</v>
      </c>
      <c r="L86" t="s">
        <v>38</v>
      </c>
      <c r="M86" s="2">
        <v>35479</v>
      </c>
      <c r="N86" t="s">
        <v>183</v>
      </c>
      <c r="O86">
        <v>4</v>
      </c>
      <c r="P86" t="str">
        <f t="shared" si="3"/>
        <v>Non-Active</v>
      </c>
      <c r="Q86">
        <f t="shared" si="4"/>
        <v>1997</v>
      </c>
      <c r="R86">
        <f t="shared" si="5"/>
        <v>29</v>
      </c>
      <c r="S86" t="str" cm="1">
        <f t="array" ref="S86">_xlfn.IFS(Q86&lt;1965,"Baby Boomers",Q86&lt;1981,"Gen X",Q86&lt;1997,"Millenial",TRUE,("Gen Z"))</f>
        <v>Gen Z</v>
      </c>
    </row>
    <row r="87" spans="1:19" x14ac:dyDescent="0.25">
      <c r="A87" t="s">
        <v>13288</v>
      </c>
      <c r="B87" t="s">
        <v>498</v>
      </c>
      <c r="C87" t="s">
        <v>499</v>
      </c>
      <c r="D87" t="str">
        <f>Table13[[#This Row],[FirstName]]&amp;" "&amp;Table13[[#This Row],[LastName]]</f>
        <v>Tyrone Sosa</v>
      </c>
      <c r="E87" s="2">
        <v>45033</v>
      </c>
      <c r="F87" s="2">
        <v>45099</v>
      </c>
      <c r="G87" t="s">
        <v>197</v>
      </c>
      <c r="H87" t="s">
        <v>33</v>
      </c>
      <c r="I87" t="s">
        <v>34</v>
      </c>
      <c r="J87" t="s">
        <v>35</v>
      </c>
      <c r="K87" t="s">
        <v>64</v>
      </c>
      <c r="L87" t="s">
        <v>503</v>
      </c>
      <c r="M87" s="2">
        <v>35363</v>
      </c>
      <c r="N87" t="s">
        <v>177</v>
      </c>
      <c r="O87">
        <v>2</v>
      </c>
      <c r="P87" t="str">
        <f t="shared" si="3"/>
        <v>Non-Active</v>
      </c>
      <c r="Q87">
        <f t="shared" si="4"/>
        <v>1996</v>
      </c>
      <c r="R87">
        <f t="shared" si="5"/>
        <v>29</v>
      </c>
      <c r="S87" t="str" cm="1">
        <f t="array" ref="S87">_xlfn.IFS(Q87&lt;1965,"Baby Boomers",Q87&lt;1981,"Gen X",Q87&lt;1997,"Millenial",TRUE,("Gen Z"))</f>
        <v>Millenial</v>
      </c>
    </row>
    <row r="88" spans="1:19" x14ac:dyDescent="0.25">
      <c r="A88" t="s">
        <v>13289</v>
      </c>
      <c r="B88" t="s">
        <v>504</v>
      </c>
      <c r="C88" t="s">
        <v>505</v>
      </c>
      <c r="D88" t="str">
        <f>Table13[[#This Row],[FirstName]]&amp;" "&amp;Table13[[#This Row],[LastName]]</f>
        <v>Damaris Cisneros</v>
      </c>
      <c r="E88" s="2">
        <v>44806</v>
      </c>
      <c r="F88" s="2">
        <v>45070</v>
      </c>
      <c r="G88" t="s">
        <v>197</v>
      </c>
      <c r="H88" t="s">
        <v>33</v>
      </c>
      <c r="I88" t="s">
        <v>34</v>
      </c>
      <c r="J88" t="s">
        <v>35</v>
      </c>
      <c r="K88" t="s">
        <v>64</v>
      </c>
      <c r="L88" t="s">
        <v>80</v>
      </c>
      <c r="M88" s="2">
        <v>21867</v>
      </c>
      <c r="N88" t="s">
        <v>82</v>
      </c>
      <c r="O88">
        <v>5</v>
      </c>
      <c r="P88" t="str">
        <f t="shared" si="3"/>
        <v>Non-Active</v>
      </c>
      <c r="Q88">
        <f t="shared" si="4"/>
        <v>1959</v>
      </c>
      <c r="R88">
        <f t="shared" si="5"/>
        <v>66</v>
      </c>
      <c r="S88" t="str" cm="1">
        <f t="array" ref="S88">_xlfn.IFS(Q88&lt;1965,"Baby Boomers",Q88&lt;1981,"Gen X",Q88&lt;1997,"Millenial",TRUE,("Gen Z"))</f>
        <v>Baby Boomers</v>
      </c>
    </row>
    <row r="89" spans="1:19" x14ac:dyDescent="0.25">
      <c r="A89" t="s">
        <v>13290</v>
      </c>
      <c r="B89" t="s">
        <v>509</v>
      </c>
      <c r="C89" t="s">
        <v>510</v>
      </c>
      <c r="D89" t="str">
        <f>Table13[[#This Row],[FirstName]]&amp;" "&amp;Table13[[#This Row],[LastName]]</f>
        <v>Alexus Estes</v>
      </c>
      <c r="E89" s="2">
        <v>43936</v>
      </c>
      <c r="F89" s="2" t="s">
        <v>10301</v>
      </c>
      <c r="G89" t="s">
        <v>32</v>
      </c>
      <c r="H89" t="s">
        <v>62</v>
      </c>
      <c r="I89" t="s">
        <v>63</v>
      </c>
      <c r="J89" t="s">
        <v>51</v>
      </c>
      <c r="K89" t="s">
        <v>64</v>
      </c>
      <c r="L89" t="s">
        <v>304</v>
      </c>
      <c r="M89" s="2">
        <v>21188</v>
      </c>
      <c r="N89" t="s">
        <v>242</v>
      </c>
      <c r="O89">
        <v>1</v>
      </c>
      <c r="P89" t="str">
        <f t="shared" si="3"/>
        <v>Active</v>
      </c>
      <c r="Q89">
        <f t="shared" si="4"/>
        <v>1958</v>
      </c>
      <c r="R89">
        <f t="shared" si="5"/>
        <v>68</v>
      </c>
      <c r="S89" t="str" cm="1">
        <f t="array" ref="S89">_xlfn.IFS(Q89&lt;1965,"Baby Boomers",Q89&lt;1981,"Gen X",Q89&lt;1997,"Millenial",TRUE,("Gen Z"))</f>
        <v>Baby Boomers</v>
      </c>
    </row>
    <row r="90" spans="1:19" x14ac:dyDescent="0.25">
      <c r="A90" t="s">
        <v>13291</v>
      </c>
      <c r="B90" t="s">
        <v>513</v>
      </c>
      <c r="C90" t="s">
        <v>514</v>
      </c>
      <c r="D90" t="str">
        <f>Table13[[#This Row],[FirstName]]&amp;" "&amp;Table13[[#This Row],[LastName]]</f>
        <v>Kinsley Flowers</v>
      </c>
      <c r="E90" s="2">
        <v>44629</v>
      </c>
      <c r="F90" s="2">
        <v>44905</v>
      </c>
      <c r="G90" t="s">
        <v>197</v>
      </c>
      <c r="H90" t="s">
        <v>51</v>
      </c>
      <c r="I90" t="s">
        <v>50</v>
      </c>
      <c r="J90" t="s">
        <v>51</v>
      </c>
      <c r="K90" t="s">
        <v>64</v>
      </c>
      <c r="L90" t="s">
        <v>38</v>
      </c>
      <c r="M90" s="2">
        <v>35549</v>
      </c>
      <c r="N90" t="s">
        <v>156</v>
      </c>
      <c r="O90">
        <v>4</v>
      </c>
      <c r="P90" t="str">
        <f t="shared" si="3"/>
        <v>Non-Active</v>
      </c>
      <c r="Q90">
        <f t="shared" si="4"/>
        <v>1997</v>
      </c>
      <c r="R90">
        <f t="shared" si="5"/>
        <v>28</v>
      </c>
      <c r="S90" t="str" cm="1">
        <f t="array" ref="S90">_xlfn.IFS(Q90&lt;1965,"Baby Boomers",Q90&lt;1981,"Gen X",Q90&lt;1997,"Millenial",TRUE,("Gen Z"))</f>
        <v>Gen Z</v>
      </c>
    </row>
    <row r="91" spans="1:19" x14ac:dyDescent="0.25">
      <c r="A91" t="s">
        <v>13292</v>
      </c>
      <c r="B91" t="s">
        <v>518</v>
      </c>
      <c r="C91" t="s">
        <v>519</v>
      </c>
      <c r="D91" t="str">
        <f>Table13[[#This Row],[FirstName]]&amp;" "&amp;Table13[[#This Row],[LastName]]</f>
        <v>Deborah Love</v>
      </c>
      <c r="E91" s="2">
        <v>44658</v>
      </c>
      <c r="F91" s="2">
        <v>44948</v>
      </c>
      <c r="G91" t="s">
        <v>32</v>
      </c>
      <c r="H91" t="s">
        <v>33</v>
      </c>
      <c r="I91" t="s">
        <v>63</v>
      </c>
      <c r="J91" t="s">
        <v>51</v>
      </c>
      <c r="K91" t="s">
        <v>64</v>
      </c>
      <c r="L91" t="s">
        <v>176</v>
      </c>
      <c r="M91" s="2">
        <v>32319</v>
      </c>
      <c r="N91" t="s">
        <v>177</v>
      </c>
      <c r="O91">
        <v>5</v>
      </c>
      <c r="P91" t="str">
        <f t="shared" si="3"/>
        <v>Non-Active</v>
      </c>
      <c r="Q91">
        <f t="shared" si="4"/>
        <v>1988</v>
      </c>
      <c r="R91">
        <f t="shared" si="5"/>
        <v>37</v>
      </c>
      <c r="S91" t="str" cm="1">
        <f t="array" ref="S91">_xlfn.IFS(Q91&lt;1965,"Baby Boomers",Q91&lt;1981,"Gen X",Q91&lt;1997,"Millenial",TRUE,("Gen Z"))</f>
        <v>Millenial</v>
      </c>
    </row>
    <row r="92" spans="1:19" x14ac:dyDescent="0.25">
      <c r="A92" t="s">
        <v>13293</v>
      </c>
      <c r="B92" t="s">
        <v>523</v>
      </c>
      <c r="C92" t="s">
        <v>524</v>
      </c>
      <c r="D92" t="str">
        <f>Table13[[#This Row],[FirstName]]&amp;" "&amp;Table13[[#This Row],[LastName]]</f>
        <v>Milagros Francis</v>
      </c>
      <c r="E92" s="2">
        <v>43880</v>
      </c>
      <c r="F92" s="2" t="s">
        <v>10301</v>
      </c>
      <c r="G92" t="s">
        <v>32</v>
      </c>
      <c r="H92" t="s">
        <v>51</v>
      </c>
      <c r="I92" t="s">
        <v>50</v>
      </c>
      <c r="J92" t="s">
        <v>51</v>
      </c>
      <c r="K92" t="s">
        <v>64</v>
      </c>
      <c r="L92" t="s">
        <v>147</v>
      </c>
      <c r="M92" s="2">
        <v>15345</v>
      </c>
      <c r="N92" t="s">
        <v>149</v>
      </c>
      <c r="O92">
        <v>4</v>
      </c>
      <c r="P92" t="str">
        <f t="shared" si="3"/>
        <v>Active</v>
      </c>
      <c r="Q92">
        <f t="shared" si="4"/>
        <v>1942</v>
      </c>
      <c r="R92">
        <f t="shared" si="5"/>
        <v>84</v>
      </c>
      <c r="S92" t="str" cm="1">
        <f t="array" ref="S92">_xlfn.IFS(Q92&lt;1965,"Baby Boomers",Q92&lt;1981,"Gen X",Q92&lt;1997,"Millenial",TRUE,("Gen Z"))</f>
        <v>Baby Boomers</v>
      </c>
    </row>
    <row r="93" spans="1:19" x14ac:dyDescent="0.25">
      <c r="A93" t="s">
        <v>13294</v>
      </c>
      <c r="B93" t="s">
        <v>527</v>
      </c>
      <c r="C93" t="s">
        <v>67</v>
      </c>
      <c r="D93" t="str">
        <f>Table13[[#This Row],[FirstName]]&amp;" "&amp;Table13[[#This Row],[LastName]]</f>
        <v>Roberto Michael</v>
      </c>
      <c r="E93" s="2">
        <v>44296</v>
      </c>
      <c r="F93" s="2">
        <v>44746</v>
      </c>
      <c r="G93" t="s">
        <v>32</v>
      </c>
      <c r="H93" t="s">
        <v>33</v>
      </c>
      <c r="I93" t="s">
        <v>63</v>
      </c>
      <c r="J93" t="s">
        <v>51</v>
      </c>
      <c r="K93" t="s">
        <v>64</v>
      </c>
      <c r="L93" t="s">
        <v>100</v>
      </c>
      <c r="M93" s="2">
        <v>25347</v>
      </c>
      <c r="N93" t="s">
        <v>177</v>
      </c>
      <c r="O93">
        <v>2</v>
      </c>
      <c r="P93" t="str">
        <f t="shared" si="3"/>
        <v>Non-Active</v>
      </c>
      <c r="Q93">
        <f t="shared" si="4"/>
        <v>1969</v>
      </c>
      <c r="R93">
        <f t="shared" si="5"/>
        <v>56</v>
      </c>
      <c r="S93" t="str" cm="1">
        <f t="array" ref="S93">_xlfn.IFS(Q93&lt;1965,"Baby Boomers",Q93&lt;1981,"Gen X",Q93&lt;1997,"Millenial",TRUE,("Gen Z"))</f>
        <v>Gen X</v>
      </c>
    </row>
    <row r="94" spans="1:19" x14ac:dyDescent="0.25">
      <c r="A94" t="s">
        <v>13295</v>
      </c>
      <c r="B94" t="s">
        <v>531</v>
      </c>
      <c r="C94" t="s">
        <v>532</v>
      </c>
      <c r="D94" t="str">
        <f>Table13[[#This Row],[FirstName]]&amp;" "&amp;Table13[[#This Row],[LastName]]</f>
        <v>Elaine Ewing</v>
      </c>
      <c r="E94" s="2">
        <v>44549</v>
      </c>
      <c r="F94" s="2">
        <v>44622</v>
      </c>
      <c r="G94" t="s">
        <v>32</v>
      </c>
      <c r="H94" t="s">
        <v>51</v>
      </c>
      <c r="I94" t="s">
        <v>34</v>
      </c>
      <c r="J94" t="s">
        <v>35</v>
      </c>
      <c r="K94" t="s">
        <v>64</v>
      </c>
      <c r="L94" t="s">
        <v>52</v>
      </c>
      <c r="M94" s="2">
        <v>18715</v>
      </c>
      <c r="N94" t="s">
        <v>351</v>
      </c>
      <c r="O94">
        <v>2</v>
      </c>
      <c r="P94" t="str">
        <f t="shared" si="3"/>
        <v>Non-Active</v>
      </c>
      <c r="Q94">
        <f t="shared" si="4"/>
        <v>1951</v>
      </c>
      <c r="R94">
        <f t="shared" si="5"/>
        <v>75</v>
      </c>
      <c r="S94" t="str" cm="1">
        <f t="array" ref="S94">_xlfn.IFS(Q94&lt;1965,"Baby Boomers",Q94&lt;1981,"Gen X",Q94&lt;1997,"Millenial",TRUE,("Gen Z"))</f>
        <v>Baby Boomers</v>
      </c>
    </row>
    <row r="95" spans="1:19" x14ac:dyDescent="0.25">
      <c r="A95" t="s">
        <v>13296</v>
      </c>
      <c r="B95" t="s">
        <v>536</v>
      </c>
      <c r="C95" t="s">
        <v>537</v>
      </c>
      <c r="D95" t="str">
        <f>Table13[[#This Row],[FirstName]]&amp;" "&amp;Table13[[#This Row],[LastName]]</f>
        <v>Caiden Munoz</v>
      </c>
      <c r="E95" s="2">
        <v>44178</v>
      </c>
      <c r="F95" s="2">
        <v>44939</v>
      </c>
      <c r="G95" t="s">
        <v>32</v>
      </c>
      <c r="H95" t="s">
        <v>62</v>
      </c>
      <c r="I95" t="s">
        <v>34</v>
      </c>
      <c r="J95" t="s">
        <v>35</v>
      </c>
      <c r="K95" t="s">
        <v>64</v>
      </c>
      <c r="L95" t="s">
        <v>176</v>
      </c>
      <c r="M95" s="2">
        <v>23071</v>
      </c>
      <c r="N95" t="s">
        <v>242</v>
      </c>
      <c r="O95">
        <v>1</v>
      </c>
      <c r="P95" t="str">
        <f t="shared" si="3"/>
        <v>Non-Active</v>
      </c>
      <c r="Q95">
        <f t="shared" si="4"/>
        <v>1963</v>
      </c>
      <c r="R95">
        <f t="shared" si="5"/>
        <v>63</v>
      </c>
      <c r="S95" t="str" cm="1">
        <f t="array" ref="S95">_xlfn.IFS(Q95&lt;1965,"Baby Boomers",Q95&lt;1981,"Gen X",Q95&lt;1997,"Millenial",TRUE,("Gen Z"))</f>
        <v>Baby Boomers</v>
      </c>
    </row>
    <row r="96" spans="1:19" x14ac:dyDescent="0.25">
      <c r="A96" t="s">
        <v>13297</v>
      </c>
      <c r="B96" t="s">
        <v>541</v>
      </c>
      <c r="C96" t="s">
        <v>542</v>
      </c>
      <c r="D96" t="str">
        <f>Table13[[#This Row],[FirstName]]&amp;" "&amp;Table13[[#This Row],[LastName]]</f>
        <v>Jocelyn Bradford</v>
      </c>
      <c r="E96" s="2">
        <v>43522</v>
      </c>
      <c r="F96" s="2" t="s">
        <v>10301</v>
      </c>
      <c r="G96" t="s">
        <v>32</v>
      </c>
      <c r="H96" t="s">
        <v>33</v>
      </c>
      <c r="I96" t="s">
        <v>34</v>
      </c>
      <c r="J96" t="s">
        <v>51</v>
      </c>
      <c r="K96" t="s">
        <v>64</v>
      </c>
      <c r="L96" t="s">
        <v>80</v>
      </c>
      <c r="M96" s="2">
        <v>18004</v>
      </c>
      <c r="N96" t="s">
        <v>459</v>
      </c>
      <c r="O96">
        <v>4</v>
      </c>
      <c r="P96" t="str">
        <f t="shared" si="3"/>
        <v>Active</v>
      </c>
      <c r="Q96">
        <f t="shared" si="4"/>
        <v>1949</v>
      </c>
      <c r="R96">
        <f t="shared" si="5"/>
        <v>77</v>
      </c>
      <c r="S96" t="str" cm="1">
        <f t="array" ref="S96">_xlfn.IFS(Q96&lt;1965,"Baby Boomers",Q96&lt;1981,"Gen X",Q96&lt;1997,"Millenial",TRUE,("Gen Z"))</f>
        <v>Baby Boomers</v>
      </c>
    </row>
    <row r="97" spans="1:19" x14ac:dyDescent="0.25">
      <c r="A97" t="s">
        <v>13298</v>
      </c>
      <c r="B97" t="s">
        <v>545</v>
      </c>
      <c r="C97" t="s">
        <v>546</v>
      </c>
      <c r="D97" t="str">
        <f>Table13[[#This Row],[FirstName]]&amp;" "&amp;Table13[[#This Row],[LastName]]</f>
        <v>Marques Armstrong</v>
      </c>
      <c r="E97" s="2">
        <v>43892</v>
      </c>
      <c r="F97" s="2" t="s">
        <v>10301</v>
      </c>
      <c r="G97" t="s">
        <v>32</v>
      </c>
      <c r="H97" t="s">
        <v>62</v>
      </c>
      <c r="I97" t="s">
        <v>34</v>
      </c>
      <c r="J97" t="s">
        <v>51</v>
      </c>
      <c r="K97" t="s">
        <v>64</v>
      </c>
      <c r="L97" t="s">
        <v>147</v>
      </c>
      <c r="M97" s="2">
        <v>30601</v>
      </c>
      <c r="N97" t="s">
        <v>149</v>
      </c>
      <c r="O97">
        <v>1</v>
      </c>
      <c r="P97" t="str">
        <f t="shared" si="3"/>
        <v>Active</v>
      </c>
      <c r="Q97">
        <f t="shared" si="4"/>
        <v>1983</v>
      </c>
      <c r="R97">
        <f t="shared" si="5"/>
        <v>42</v>
      </c>
      <c r="S97" t="str" cm="1">
        <f t="array" ref="S97">_xlfn.IFS(Q97&lt;1965,"Baby Boomers",Q97&lt;1981,"Gen X",Q97&lt;1997,"Millenial",TRUE,("Gen Z"))</f>
        <v>Millenial</v>
      </c>
    </row>
    <row r="98" spans="1:19" x14ac:dyDescent="0.25">
      <c r="A98" t="s">
        <v>13299</v>
      </c>
      <c r="B98" t="s">
        <v>549</v>
      </c>
      <c r="C98" t="s">
        <v>550</v>
      </c>
      <c r="D98" t="str">
        <f>Table13[[#This Row],[FirstName]]&amp;" "&amp;Table13[[#This Row],[LastName]]</f>
        <v>Rohan Chapman</v>
      </c>
      <c r="E98" s="2">
        <v>44372</v>
      </c>
      <c r="F98" s="2">
        <v>44798</v>
      </c>
      <c r="G98" t="s">
        <v>32</v>
      </c>
      <c r="H98" t="s">
        <v>62</v>
      </c>
      <c r="I98" t="s">
        <v>50</v>
      </c>
      <c r="J98" t="s">
        <v>35</v>
      </c>
      <c r="K98" t="s">
        <v>64</v>
      </c>
      <c r="L98" t="s">
        <v>80</v>
      </c>
      <c r="M98" s="2">
        <v>28843</v>
      </c>
      <c r="N98" t="s">
        <v>82</v>
      </c>
      <c r="O98">
        <v>2</v>
      </c>
      <c r="P98" t="str">
        <f t="shared" si="3"/>
        <v>Non-Active</v>
      </c>
      <c r="Q98">
        <f t="shared" si="4"/>
        <v>1978</v>
      </c>
      <c r="R98">
        <f t="shared" si="5"/>
        <v>47</v>
      </c>
      <c r="S98" t="str" cm="1">
        <f t="array" ref="S98">_xlfn.IFS(Q98&lt;1965,"Baby Boomers",Q98&lt;1981,"Gen X",Q98&lt;1997,"Millenial",TRUE,("Gen Z"))</f>
        <v>Gen X</v>
      </c>
    </row>
    <row r="99" spans="1:19" x14ac:dyDescent="0.25">
      <c r="A99" t="s">
        <v>13300</v>
      </c>
      <c r="B99" t="s">
        <v>554</v>
      </c>
      <c r="C99" t="s">
        <v>555</v>
      </c>
      <c r="D99" t="str">
        <f>Table13[[#This Row],[FirstName]]&amp;" "&amp;Table13[[#This Row],[LastName]]</f>
        <v>Emmanuel Franklin</v>
      </c>
      <c r="E99" s="2">
        <v>44403</v>
      </c>
      <c r="F99" s="2">
        <v>44685</v>
      </c>
      <c r="G99" t="s">
        <v>197</v>
      </c>
      <c r="H99" t="s">
        <v>33</v>
      </c>
      <c r="I99" t="s">
        <v>63</v>
      </c>
      <c r="J99" t="s">
        <v>62</v>
      </c>
      <c r="K99" t="s">
        <v>64</v>
      </c>
      <c r="L99" t="s">
        <v>89</v>
      </c>
      <c r="M99" s="2">
        <v>36475</v>
      </c>
      <c r="N99" t="s">
        <v>82</v>
      </c>
      <c r="O99">
        <v>2</v>
      </c>
      <c r="P99" t="str">
        <f t="shared" si="3"/>
        <v>Non-Active</v>
      </c>
      <c r="Q99">
        <f t="shared" si="4"/>
        <v>1999</v>
      </c>
      <c r="R99">
        <f t="shared" si="5"/>
        <v>26</v>
      </c>
      <c r="S99" t="str" cm="1">
        <f t="array" ref="S99">_xlfn.IFS(Q99&lt;1965,"Baby Boomers",Q99&lt;1981,"Gen X",Q99&lt;1997,"Millenial",TRUE,("Gen Z"))</f>
        <v>Gen Z</v>
      </c>
    </row>
    <row r="100" spans="1:19" x14ac:dyDescent="0.25">
      <c r="A100" t="s">
        <v>13301</v>
      </c>
      <c r="B100" t="s">
        <v>292</v>
      </c>
      <c r="C100" t="s">
        <v>559</v>
      </c>
      <c r="D100" t="str">
        <f>Table13[[#This Row],[FirstName]]&amp;" "&amp;Table13[[#This Row],[LastName]]</f>
        <v>Clayton Mccormick</v>
      </c>
      <c r="E100" s="2">
        <v>44745</v>
      </c>
      <c r="F100" s="2">
        <v>44936</v>
      </c>
      <c r="G100" t="s">
        <v>197</v>
      </c>
      <c r="H100" t="s">
        <v>33</v>
      </c>
      <c r="I100" t="s">
        <v>63</v>
      </c>
      <c r="J100" t="s">
        <v>35</v>
      </c>
      <c r="K100" t="s">
        <v>64</v>
      </c>
      <c r="L100" t="s">
        <v>80</v>
      </c>
      <c r="M100" s="2">
        <v>24501</v>
      </c>
      <c r="N100" t="s">
        <v>225</v>
      </c>
      <c r="O100">
        <v>2</v>
      </c>
      <c r="P100" t="str">
        <f t="shared" si="3"/>
        <v>Non-Active</v>
      </c>
      <c r="Q100">
        <f t="shared" si="4"/>
        <v>1967</v>
      </c>
      <c r="R100">
        <f t="shared" si="5"/>
        <v>59</v>
      </c>
      <c r="S100" t="str" cm="1">
        <f t="array" ref="S100">_xlfn.IFS(Q100&lt;1965,"Baby Boomers",Q100&lt;1981,"Gen X",Q100&lt;1997,"Millenial",TRUE,("Gen Z"))</f>
        <v>Gen X</v>
      </c>
    </row>
    <row r="101" spans="1:19" x14ac:dyDescent="0.25">
      <c r="A101" t="s">
        <v>13302</v>
      </c>
      <c r="B101" t="s">
        <v>563</v>
      </c>
      <c r="C101" t="s">
        <v>564</v>
      </c>
      <c r="D101" t="str">
        <f>Table13[[#This Row],[FirstName]]&amp;" "&amp;Table13[[#This Row],[LastName]]</f>
        <v>Darius Krause</v>
      </c>
      <c r="E101" s="2">
        <v>44819</v>
      </c>
      <c r="F101" s="2" t="s">
        <v>10301</v>
      </c>
      <c r="G101" t="s">
        <v>32</v>
      </c>
      <c r="H101" t="s">
        <v>62</v>
      </c>
      <c r="I101" t="s">
        <v>63</v>
      </c>
      <c r="J101" t="s">
        <v>62</v>
      </c>
      <c r="K101" t="s">
        <v>64</v>
      </c>
      <c r="L101" t="s">
        <v>80</v>
      </c>
      <c r="M101" s="2">
        <v>17683</v>
      </c>
      <c r="N101" t="s">
        <v>225</v>
      </c>
      <c r="O101">
        <v>4</v>
      </c>
      <c r="P101" t="str">
        <f t="shared" si="3"/>
        <v>Active</v>
      </c>
      <c r="Q101">
        <f t="shared" si="4"/>
        <v>1948</v>
      </c>
      <c r="R101">
        <f t="shared" si="5"/>
        <v>77</v>
      </c>
      <c r="S101" t="str" cm="1">
        <f t="array" ref="S101">_xlfn.IFS(Q101&lt;1965,"Baby Boomers",Q101&lt;1981,"Gen X",Q101&lt;1997,"Millenial",TRUE,("Gen Z"))</f>
        <v>Baby Boomers</v>
      </c>
    </row>
    <row r="102" spans="1:19" x14ac:dyDescent="0.25">
      <c r="A102" t="s">
        <v>13303</v>
      </c>
      <c r="B102" t="s">
        <v>567</v>
      </c>
      <c r="C102" t="s">
        <v>568</v>
      </c>
      <c r="D102" t="str">
        <f>Table13[[#This Row],[FirstName]]&amp;" "&amp;Table13[[#This Row],[LastName]]</f>
        <v>Ahmed Hawkins</v>
      </c>
      <c r="E102" s="2">
        <v>43952</v>
      </c>
      <c r="F102" s="2">
        <v>44252</v>
      </c>
      <c r="G102" t="s">
        <v>32</v>
      </c>
      <c r="H102" t="s">
        <v>62</v>
      </c>
      <c r="I102" t="s">
        <v>63</v>
      </c>
      <c r="J102" t="s">
        <v>35</v>
      </c>
      <c r="K102" t="s">
        <v>64</v>
      </c>
      <c r="L102" t="s">
        <v>52</v>
      </c>
      <c r="M102" s="2">
        <v>27317</v>
      </c>
      <c r="N102" t="s">
        <v>162</v>
      </c>
      <c r="O102">
        <v>1</v>
      </c>
      <c r="P102" t="str">
        <f t="shared" si="3"/>
        <v>Non-Active</v>
      </c>
      <c r="Q102">
        <f t="shared" si="4"/>
        <v>1974</v>
      </c>
      <c r="R102">
        <f t="shared" si="5"/>
        <v>51</v>
      </c>
      <c r="S102" t="str" cm="1">
        <f t="array" ref="S102">_xlfn.IFS(Q102&lt;1965,"Baby Boomers",Q102&lt;1981,"Gen X",Q102&lt;1997,"Millenial",TRUE,("Gen Z"))</f>
        <v>Gen X</v>
      </c>
    </row>
    <row r="103" spans="1:19" x14ac:dyDescent="0.25">
      <c r="A103" t="s">
        <v>13304</v>
      </c>
      <c r="B103" t="s">
        <v>572</v>
      </c>
      <c r="C103" t="s">
        <v>573</v>
      </c>
      <c r="D103" t="str">
        <f>Table13[[#This Row],[FirstName]]&amp;" "&amp;Table13[[#This Row],[LastName]]</f>
        <v>Kymani Benjamin</v>
      </c>
      <c r="E103" s="2">
        <v>44847</v>
      </c>
      <c r="F103" s="2" t="s">
        <v>10301</v>
      </c>
      <c r="G103" t="s">
        <v>32</v>
      </c>
      <c r="H103" t="s">
        <v>62</v>
      </c>
      <c r="I103" t="s">
        <v>34</v>
      </c>
      <c r="J103" t="s">
        <v>51</v>
      </c>
      <c r="K103" t="s">
        <v>64</v>
      </c>
      <c r="L103" t="s">
        <v>38</v>
      </c>
      <c r="M103" s="2">
        <v>33585</v>
      </c>
      <c r="N103" t="s">
        <v>40</v>
      </c>
      <c r="O103">
        <v>2</v>
      </c>
      <c r="P103" t="str">
        <f t="shared" si="3"/>
        <v>Active</v>
      </c>
      <c r="Q103">
        <f t="shared" si="4"/>
        <v>1991</v>
      </c>
      <c r="R103">
        <f t="shared" si="5"/>
        <v>34</v>
      </c>
      <c r="S103" t="str" cm="1">
        <f t="array" ref="S103">_xlfn.IFS(Q103&lt;1965,"Baby Boomers",Q103&lt;1981,"Gen X",Q103&lt;1997,"Millenial",TRUE,("Gen Z"))</f>
        <v>Millenial</v>
      </c>
    </row>
    <row r="104" spans="1:19" x14ac:dyDescent="0.25">
      <c r="A104" t="s">
        <v>13305</v>
      </c>
      <c r="B104" t="s">
        <v>576</v>
      </c>
      <c r="C104" t="s">
        <v>577</v>
      </c>
      <c r="D104" t="str">
        <f>Table13[[#This Row],[FirstName]]&amp;" "&amp;Table13[[#This Row],[LastName]]</f>
        <v>Callum Mcdaniel</v>
      </c>
      <c r="E104" s="2">
        <v>43833</v>
      </c>
      <c r="F104" s="2">
        <v>44067</v>
      </c>
      <c r="G104" t="s">
        <v>32</v>
      </c>
      <c r="H104" t="s">
        <v>51</v>
      </c>
      <c r="I104" t="s">
        <v>34</v>
      </c>
      <c r="J104" t="s">
        <v>62</v>
      </c>
      <c r="K104" t="s">
        <v>64</v>
      </c>
      <c r="L104" t="s">
        <v>89</v>
      </c>
      <c r="M104" s="2">
        <v>34503</v>
      </c>
      <c r="N104" t="s">
        <v>581</v>
      </c>
      <c r="O104">
        <v>2</v>
      </c>
      <c r="P104" t="str">
        <f t="shared" si="3"/>
        <v>Non-Active</v>
      </c>
      <c r="Q104">
        <f t="shared" si="4"/>
        <v>1994</v>
      </c>
      <c r="R104">
        <f t="shared" si="5"/>
        <v>31</v>
      </c>
      <c r="S104" t="str" cm="1">
        <f t="array" ref="S104">_xlfn.IFS(Q104&lt;1965,"Baby Boomers",Q104&lt;1981,"Gen X",Q104&lt;1997,"Millenial",TRUE,("Gen Z"))</f>
        <v>Millenial</v>
      </c>
    </row>
    <row r="105" spans="1:19" x14ac:dyDescent="0.25">
      <c r="A105" t="s">
        <v>13306</v>
      </c>
      <c r="B105" t="s">
        <v>582</v>
      </c>
      <c r="C105" t="s">
        <v>92</v>
      </c>
      <c r="D105" t="str">
        <f>Table13[[#This Row],[FirstName]]&amp;" "&amp;Table13[[#This Row],[LastName]]</f>
        <v>Zariah Black</v>
      </c>
      <c r="E105" s="2">
        <v>43782</v>
      </c>
      <c r="F105" s="2" t="s">
        <v>10301</v>
      </c>
      <c r="G105" t="s">
        <v>32</v>
      </c>
      <c r="H105" t="s">
        <v>62</v>
      </c>
      <c r="I105" t="s">
        <v>63</v>
      </c>
      <c r="J105" t="s">
        <v>51</v>
      </c>
      <c r="K105" t="s">
        <v>64</v>
      </c>
      <c r="L105" t="s">
        <v>89</v>
      </c>
      <c r="M105" s="2">
        <v>34136</v>
      </c>
      <c r="N105" t="s">
        <v>280</v>
      </c>
      <c r="O105">
        <v>2</v>
      </c>
      <c r="P105" t="str">
        <f t="shared" si="3"/>
        <v>Active</v>
      </c>
      <c r="Q105">
        <f t="shared" si="4"/>
        <v>1993</v>
      </c>
      <c r="R105">
        <f t="shared" si="5"/>
        <v>32</v>
      </c>
      <c r="S105" t="str" cm="1">
        <f t="array" ref="S105">_xlfn.IFS(Q105&lt;1965,"Baby Boomers",Q105&lt;1981,"Gen X",Q105&lt;1997,"Millenial",TRUE,("Gen Z"))</f>
        <v>Millenial</v>
      </c>
    </row>
    <row r="106" spans="1:19" x14ac:dyDescent="0.25">
      <c r="A106" t="s">
        <v>13307</v>
      </c>
      <c r="B106" t="s">
        <v>585</v>
      </c>
      <c r="C106" t="s">
        <v>586</v>
      </c>
      <c r="D106" t="str">
        <f>Table13[[#This Row],[FirstName]]&amp;" "&amp;Table13[[#This Row],[LastName]]</f>
        <v>Ronnie Mayer</v>
      </c>
      <c r="E106" s="2">
        <v>45094</v>
      </c>
      <c r="F106" s="2" t="s">
        <v>10301</v>
      </c>
      <c r="G106" t="s">
        <v>32</v>
      </c>
      <c r="H106" t="s">
        <v>62</v>
      </c>
      <c r="I106" t="s">
        <v>34</v>
      </c>
      <c r="J106" t="s">
        <v>62</v>
      </c>
      <c r="K106" t="s">
        <v>64</v>
      </c>
      <c r="L106" t="s">
        <v>176</v>
      </c>
      <c r="M106" s="2">
        <v>15844</v>
      </c>
      <c r="N106" t="s">
        <v>418</v>
      </c>
      <c r="O106">
        <v>1</v>
      </c>
      <c r="P106" t="str">
        <f t="shared" si="3"/>
        <v>Active</v>
      </c>
      <c r="Q106">
        <f t="shared" si="4"/>
        <v>1943</v>
      </c>
      <c r="R106">
        <f t="shared" si="5"/>
        <v>82</v>
      </c>
      <c r="S106" t="str" cm="1">
        <f t="array" ref="S106">_xlfn.IFS(Q106&lt;1965,"Baby Boomers",Q106&lt;1981,"Gen X",Q106&lt;1997,"Millenial",TRUE,("Gen Z"))</f>
        <v>Baby Boomers</v>
      </c>
    </row>
    <row r="107" spans="1:19" x14ac:dyDescent="0.25">
      <c r="A107" t="s">
        <v>13308</v>
      </c>
      <c r="B107" t="s">
        <v>589</v>
      </c>
      <c r="C107" t="s">
        <v>590</v>
      </c>
      <c r="D107" t="str">
        <f>Table13[[#This Row],[FirstName]]&amp;" "&amp;Table13[[#This Row],[LastName]]</f>
        <v>Marlon Ford</v>
      </c>
      <c r="E107" s="2">
        <v>44483</v>
      </c>
      <c r="F107" s="2" t="s">
        <v>10301</v>
      </c>
      <c r="G107" t="s">
        <v>32</v>
      </c>
      <c r="H107" t="s">
        <v>51</v>
      </c>
      <c r="I107" t="s">
        <v>63</v>
      </c>
      <c r="J107" t="s">
        <v>62</v>
      </c>
      <c r="K107" t="s">
        <v>10319</v>
      </c>
      <c r="L107" t="s">
        <v>593</v>
      </c>
      <c r="M107" s="2">
        <v>24438</v>
      </c>
      <c r="N107" t="s">
        <v>102</v>
      </c>
      <c r="O107">
        <v>1</v>
      </c>
      <c r="P107" t="str">
        <f t="shared" si="3"/>
        <v>Active</v>
      </c>
      <c r="Q107">
        <f t="shared" si="4"/>
        <v>1966</v>
      </c>
      <c r="R107">
        <f t="shared" si="5"/>
        <v>59</v>
      </c>
      <c r="S107" t="str" cm="1">
        <f t="array" ref="S107">_xlfn.IFS(Q107&lt;1965,"Baby Boomers",Q107&lt;1981,"Gen X",Q107&lt;1997,"Millenial",TRUE,("Gen Z"))</f>
        <v>Gen X</v>
      </c>
    </row>
    <row r="108" spans="1:19" x14ac:dyDescent="0.25">
      <c r="A108" t="s">
        <v>13309</v>
      </c>
      <c r="B108" t="s">
        <v>594</v>
      </c>
      <c r="C108" t="s">
        <v>595</v>
      </c>
      <c r="D108" t="str">
        <f>Table13[[#This Row],[FirstName]]&amp;" "&amp;Table13[[#This Row],[LastName]]</f>
        <v>Slade Griffith</v>
      </c>
      <c r="E108" s="2">
        <v>44348</v>
      </c>
      <c r="F108" s="2">
        <v>45123</v>
      </c>
      <c r="G108" t="s">
        <v>32</v>
      </c>
      <c r="H108" t="s">
        <v>33</v>
      </c>
      <c r="I108" t="s">
        <v>63</v>
      </c>
      <c r="J108" t="s">
        <v>62</v>
      </c>
      <c r="K108" t="s">
        <v>64</v>
      </c>
      <c r="L108" t="s">
        <v>65</v>
      </c>
      <c r="M108" s="2">
        <v>24423</v>
      </c>
      <c r="N108" t="s">
        <v>394</v>
      </c>
      <c r="O108">
        <v>2</v>
      </c>
      <c r="P108" t="str">
        <f t="shared" si="3"/>
        <v>Non-Active</v>
      </c>
      <c r="Q108">
        <f t="shared" si="4"/>
        <v>1966</v>
      </c>
      <c r="R108">
        <f t="shared" si="5"/>
        <v>59</v>
      </c>
      <c r="S108" t="str" cm="1">
        <f t="array" ref="S108">_xlfn.IFS(Q108&lt;1965,"Baby Boomers",Q108&lt;1981,"Gen X",Q108&lt;1997,"Millenial",TRUE,("Gen Z"))</f>
        <v>Gen X</v>
      </c>
    </row>
    <row r="109" spans="1:19" x14ac:dyDescent="0.25">
      <c r="A109" t="s">
        <v>13310</v>
      </c>
      <c r="B109" t="s">
        <v>599</v>
      </c>
      <c r="C109" t="s">
        <v>600</v>
      </c>
      <c r="D109" t="str">
        <f>Table13[[#This Row],[FirstName]]&amp;" "&amp;Table13[[#This Row],[LastName]]</f>
        <v>Lee Frye</v>
      </c>
      <c r="E109" s="2">
        <v>43357</v>
      </c>
      <c r="F109" s="2" t="s">
        <v>10301</v>
      </c>
      <c r="G109" t="s">
        <v>32</v>
      </c>
      <c r="H109" t="s">
        <v>62</v>
      </c>
      <c r="I109" t="s">
        <v>50</v>
      </c>
      <c r="J109" t="s">
        <v>62</v>
      </c>
      <c r="K109" t="s">
        <v>64</v>
      </c>
      <c r="L109" t="s">
        <v>110</v>
      </c>
      <c r="M109" s="2">
        <v>21778</v>
      </c>
      <c r="N109" t="s">
        <v>112</v>
      </c>
      <c r="O109">
        <v>4</v>
      </c>
      <c r="P109" t="str">
        <f t="shared" si="3"/>
        <v>Active</v>
      </c>
      <c r="Q109">
        <f t="shared" si="4"/>
        <v>1959</v>
      </c>
      <c r="R109">
        <f t="shared" si="5"/>
        <v>66</v>
      </c>
      <c r="S109" t="str" cm="1">
        <f t="array" ref="S109">_xlfn.IFS(Q109&lt;1965,"Baby Boomers",Q109&lt;1981,"Gen X",Q109&lt;1997,"Millenial",TRUE,("Gen Z"))</f>
        <v>Baby Boomers</v>
      </c>
    </row>
    <row r="110" spans="1:19" x14ac:dyDescent="0.25">
      <c r="A110" t="s">
        <v>13311</v>
      </c>
      <c r="B110" t="s">
        <v>603</v>
      </c>
      <c r="C110" t="s">
        <v>604</v>
      </c>
      <c r="D110" t="str">
        <f>Table13[[#This Row],[FirstName]]&amp;" "&amp;Table13[[#This Row],[LastName]]</f>
        <v>Veronica Rowe</v>
      </c>
      <c r="E110" s="2">
        <v>43445</v>
      </c>
      <c r="F110" s="2">
        <v>44714</v>
      </c>
      <c r="G110" t="s">
        <v>32</v>
      </c>
      <c r="H110" t="s">
        <v>62</v>
      </c>
      <c r="I110" t="s">
        <v>50</v>
      </c>
      <c r="J110" t="s">
        <v>35</v>
      </c>
      <c r="K110" t="s">
        <v>64</v>
      </c>
      <c r="L110" t="s">
        <v>230</v>
      </c>
      <c r="M110" s="2">
        <v>34367</v>
      </c>
      <c r="N110" t="s">
        <v>112</v>
      </c>
      <c r="O110">
        <v>4</v>
      </c>
      <c r="P110" t="str">
        <f t="shared" si="3"/>
        <v>Non-Active</v>
      </c>
      <c r="Q110">
        <f t="shared" si="4"/>
        <v>1994</v>
      </c>
      <c r="R110">
        <f t="shared" si="5"/>
        <v>32</v>
      </c>
      <c r="S110" t="str" cm="1">
        <f t="array" ref="S110">_xlfn.IFS(Q110&lt;1965,"Baby Boomers",Q110&lt;1981,"Gen X",Q110&lt;1997,"Millenial",TRUE,("Gen Z"))</f>
        <v>Millenial</v>
      </c>
    </row>
    <row r="111" spans="1:19" x14ac:dyDescent="0.25">
      <c r="A111" t="s">
        <v>13312</v>
      </c>
      <c r="B111" t="s">
        <v>608</v>
      </c>
      <c r="C111" t="s">
        <v>609</v>
      </c>
      <c r="D111" t="str">
        <f>Table13[[#This Row],[FirstName]]&amp;" "&amp;Table13[[#This Row],[LastName]]</f>
        <v>Aylin Berg</v>
      </c>
      <c r="E111" s="2">
        <v>44779</v>
      </c>
      <c r="F111" s="2" t="s">
        <v>10301</v>
      </c>
      <c r="G111" t="s">
        <v>32</v>
      </c>
      <c r="H111" t="s">
        <v>33</v>
      </c>
      <c r="I111" t="s">
        <v>34</v>
      </c>
      <c r="J111" t="s">
        <v>35</v>
      </c>
      <c r="K111" t="s">
        <v>64</v>
      </c>
      <c r="L111" t="s">
        <v>65</v>
      </c>
      <c r="M111" s="2">
        <v>32510</v>
      </c>
      <c r="N111" t="s">
        <v>612</v>
      </c>
      <c r="O111">
        <v>2</v>
      </c>
      <c r="P111" t="str">
        <f t="shared" si="3"/>
        <v>Active</v>
      </c>
      <c r="Q111">
        <f t="shared" si="4"/>
        <v>1989</v>
      </c>
      <c r="R111">
        <f t="shared" si="5"/>
        <v>37</v>
      </c>
      <c r="S111" t="str" cm="1">
        <f t="array" ref="S111">_xlfn.IFS(Q111&lt;1965,"Baby Boomers",Q111&lt;1981,"Gen X",Q111&lt;1997,"Millenial",TRUE,("Gen Z"))</f>
        <v>Millenial</v>
      </c>
    </row>
    <row r="112" spans="1:19" x14ac:dyDescent="0.25">
      <c r="A112" t="s">
        <v>13313</v>
      </c>
      <c r="B112" t="s">
        <v>613</v>
      </c>
      <c r="C112" t="s">
        <v>604</v>
      </c>
      <c r="D112" t="str">
        <f>Table13[[#This Row],[FirstName]]&amp;" "&amp;Table13[[#This Row],[LastName]]</f>
        <v>Neveah Rowe</v>
      </c>
      <c r="E112" s="2">
        <v>44709</v>
      </c>
      <c r="F112" s="2">
        <v>44981</v>
      </c>
      <c r="G112" t="s">
        <v>197</v>
      </c>
      <c r="H112" t="s">
        <v>33</v>
      </c>
      <c r="I112" t="s">
        <v>34</v>
      </c>
      <c r="J112" t="s">
        <v>51</v>
      </c>
      <c r="K112" t="s">
        <v>64</v>
      </c>
      <c r="L112" t="s">
        <v>89</v>
      </c>
      <c r="M112" s="2">
        <v>19916</v>
      </c>
      <c r="N112" t="s">
        <v>225</v>
      </c>
      <c r="O112">
        <v>2</v>
      </c>
      <c r="P112" t="str">
        <f t="shared" si="3"/>
        <v>Non-Active</v>
      </c>
      <c r="Q112">
        <f t="shared" si="4"/>
        <v>1954</v>
      </c>
      <c r="R112">
        <f t="shared" si="5"/>
        <v>71</v>
      </c>
      <c r="S112" t="str" cm="1">
        <f t="array" ref="S112">_xlfn.IFS(Q112&lt;1965,"Baby Boomers",Q112&lt;1981,"Gen X",Q112&lt;1997,"Millenial",TRUE,("Gen Z"))</f>
        <v>Baby Boomers</v>
      </c>
    </row>
    <row r="113" spans="1:19" x14ac:dyDescent="0.25">
      <c r="A113" t="s">
        <v>13314</v>
      </c>
      <c r="B113" t="s">
        <v>617</v>
      </c>
      <c r="C113" t="s">
        <v>618</v>
      </c>
      <c r="D113" t="str">
        <f>Table13[[#This Row],[FirstName]]&amp;" "&amp;Table13[[#This Row],[LastName]]</f>
        <v>Keith Baxter</v>
      </c>
      <c r="E113" s="2">
        <v>43632</v>
      </c>
      <c r="F113" s="2">
        <v>44625</v>
      </c>
      <c r="G113" t="s">
        <v>197</v>
      </c>
      <c r="H113" t="s">
        <v>51</v>
      </c>
      <c r="I113" t="s">
        <v>34</v>
      </c>
      <c r="J113" t="s">
        <v>51</v>
      </c>
      <c r="K113" t="s">
        <v>64</v>
      </c>
      <c r="L113" t="s">
        <v>230</v>
      </c>
      <c r="M113" s="2">
        <v>21791</v>
      </c>
      <c r="N113" t="s">
        <v>112</v>
      </c>
      <c r="O113">
        <v>2</v>
      </c>
      <c r="P113" t="str">
        <f t="shared" si="3"/>
        <v>Non-Active</v>
      </c>
      <c r="Q113">
        <f t="shared" si="4"/>
        <v>1959</v>
      </c>
      <c r="R113">
        <f t="shared" si="5"/>
        <v>66</v>
      </c>
      <c r="S113" t="str" cm="1">
        <f t="array" ref="S113">_xlfn.IFS(Q113&lt;1965,"Baby Boomers",Q113&lt;1981,"Gen X",Q113&lt;1997,"Millenial",TRUE,("Gen Z"))</f>
        <v>Baby Boomers</v>
      </c>
    </row>
    <row r="114" spans="1:19" x14ac:dyDescent="0.25">
      <c r="A114" t="s">
        <v>13315</v>
      </c>
      <c r="B114" t="s">
        <v>622</v>
      </c>
      <c r="C114" t="s">
        <v>623</v>
      </c>
      <c r="D114" t="str">
        <f>Table13[[#This Row],[FirstName]]&amp;" "&amp;Table13[[#This Row],[LastName]]</f>
        <v>Chaz Bruce</v>
      </c>
      <c r="E114" s="2">
        <v>43807</v>
      </c>
      <c r="F114" s="2" t="s">
        <v>10301</v>
      </c>
      <c r="G114" t="s">
        <v>32</v>
      </c>
      <c r="H114" t="s">
        <v>62</v>
      </c>
      <c r="I114" t="s">
        <v>34</v>
      </c>
      <c r="J114" t="s">
        <v>35</v>
      </c>
      <c r="K114" t="s">
        <v>64</v>
      </c>
      <c r="L114" t="s">
        <v>80</v>
      </c>
      <c r="M114" s="2">
        <v>30647</v>
      </c>
      <c r="N114" t="s">
        <v>225</v>
      </c>
      <c r="O114">
        <v>5</v>
      </c>
      <c r="P114" t="str">
        <f t="shared" si="3"/>
        <v>Active</v>
      </c>
      <c r="Q114">
        <f t="shared" si="4"/>
        <v>1983</v>
      </c>
      <c r="R114">
        <f t="shared" si="5"/>
        <v>42</v>
      </c>
      <c r="S114" t="str" cm="1">
        <f t="array" ref="S114">_xlfn.IFS(Q114&lt;1965,"Baby Boomers",Q114&lt;1981,"Gen X",Q114&lt;1997,"Millenial",TRUE,("Gen Z"))</f>
        <v>Millenial</v>
      </c>
    </row>
    <row r="115" spans="1:19" x14ac:dyDescent="0.25">
      <c r="A115" t="s">
        <v>13316</v>
      </c>
      <c r="B115" t="s">
        <v>626</v>
      </c>
      <c r="C115" t="s">
        <v>627</v>
      </c>
      <c r="D115" t="str">
        <f>Table13[[#This Row],[FirstName]]&amp;" "&amp;Table13[[#This Row],[LastName]]</f>
        <v>Maya Mccann</v>
      </c>
      <c r="E115" s="2">
        <v>43902</v>
      </c>
      <c r="F115" s="2">
        <v>44843</v>
      </c>
      <c r="G115" t="s">
        <v>32</v>
      </c>
      <c r="H115" t="s">
        <v>62</v>
      </c>
      <c r="I115" t="s">
        <v>63</v>
      </c>
      <c r="J115" t="s">
        <v>51</v>
      </c>
      <c r="K115" t="s">
        <v>64</v>
      </c>
      <c r="L115" t="s">
        <v>147</v>
      </c>
      <c r="M115" s="2">
        <v>30476</v>
      </c>
      <c r="N115" t="s">
        <v>6</v>
      </c>
      <c r="O115">
        <v>4</v>
      </c>
      <c r="P115" t="str">
        <f t="shared" si="3"/>
        <v>Non-Active</v>
      </c>
      <c r="Q115">
        <f t="shared" si="4"/>
        <v>1983</v>
      </c>
      <c r="R115">
        <f t="shared" si="5"/>
        <v>42</v>
      </c>
      <c r="S115" t="str" cm="1">
        <f t="array" ref="S115">_xlfn.IFS(Q115&lt;1965,"Baby Boomers",Q115&lt;1981,"Gen X",Q115&lt;1997,"Millenial",TRUE,("Gen Z"))</f>
        <v>Millenial</v>
      </c>
    </row>
    <row r="116" spans="1:19" x14ac:dyDescent="0.25">
      <c r="A116" t="s">
        <v>13317</v>
      </c>
      <c r="B116" t="s">
        <v>631</v>
      </c>
      <c r="C116" t="s">
        <v>632</v>
      </c>
      <c r="D116" t="str">
        <f>Table13[[#This Row],[FirstName]]&amp;" "&amp;Table13[[#This Row],[LastName]]</f>
        <v>Aaron Weber</v>
      </c>
      <c r="E116" s="2">
        <v>43927</v>
      </c>
      <c r="F116" s="2">
        <v>45131</v>
      </c>
      <c r="G116" t="s">
        <v>32</v>
      </c>
      <c r="H116" t="s">
        <v>62</v>
      </c>
      <c r="I116" t="s">
        <v>63</v>
      </c>
      <c r="J116" t="s">
        <v>62</v>
      </c>
      <c r="K116" t="s">
        <v>64</v>
      </c>
      <c r="L116" t="s">
        <v>89</v>
      </c>
      <c r="M116" s="2">
        <v>33538</v>
      </c>
      <c r="N116" t="s">
        <v>102</v>
      </c>
      <c r="O116">
        <v>2</v>
      </c>
      <c r="P116" t="str">
        <f t="shared" si="3"/>
        <v>Non-Active</v>
      </c>
      <c r="Q116">
        <f t="shared" si="4"/>
        <v>1991</v>
      </c>
      <c r="R116">
        <f t="shared" si="5"/>
        <v>34</v>
      </c>
      <c r="S116" t="str" cm="1">
        <f t="array" ref="S116">_xlfn.IFS(Q116&lt;1965,"Baby Boomers",Q116&lt;1981,"Gen X",Q116&lt;1997,"Millenial",TRUE,("Gen Z"))</f>
        <v>Millenial</v>
      </c>
    </row>
    <row r="117" spans="1:19" x14ac:dyDescent="0.25">
      <c r="A117" t="s">
        <v>13318</v>
      </c>
      <c r="B117" t="s">
        <v>636</v>
      </c>
      <c r="C117" t="s">
        <v>637</v>
      </c>
      <c r="D117" t="str">
        <f>Table13[[#This Row],[FirstName]]&amp;" "&amp;Table13[[#This Row],[LastName]]</f>
        <v>Ellie Gill</v>
      </c>
      <c r="E117" s="2">
        <v>45031</v>
      </c>
      <c r="F117" s="2" t="s">
        <v>10301</v>
      </c>
      <c r="G117" t="s">
        <v>32</v>
      </c>
      <c r="H117" t="s">
        <v>33</v>
      </c>
      <c r="I117" t="s">
        <v>50</v>
      </c>
      <c r="J117" t="s">
        <v>35</v>
      </c>
      <c r="K117" t="s">
        <v>64</v>
      </c>
      <c r="L117" t="s">
        <v>89</v>
      </c>
      <c r="M117" s="2">
        <v>17593</v>
      </c>
      <c r="N117" t="s">
        <v>242</v>
      </c>
      <c r="O117">
        <v>1</v>
      </c>
      <c r="P117" t="str">
        <f t="shared" si="3"/>
        <v>Active</v>
      </c>
      <c r="Q117">
        <f t="shared" si="4"/>
        <v>1948</v>
      </c>
      <c r="R117">
        <f t="shared" si="5"/>
        <v>78</v>
      </c>
      <c r="S117" t="str" cm="1">
        <f t="array" ref="S117">_xlfn.IFS(Q117&lt;1965,"Baby Boomers",Q117&lt;1981,"Gen X",Q117&lt;1997,"Millenial",TRUE,("Gen Z"))</f>
        <v>Baby Boomers</v>
      </c>
    </row>
    <row r="118" spans="1:19" x14ac:dyDescent="0.25">
      <c r="A118" t="s">
        <v>13319</v>
      </c>
      <c r="B118" t="s">
        <v>640</v>
      </c>
      <c r="C118" t="s">
        <v>641</v>
      </c>
      <c r="D118" t="str">
        <f>Table13[[#This Row],[FirstName]]&amp;" "&amp;Table13[[#This Row],[LastName]]</f>
        <v>Rayne Kerr</v>
      </c>
      <c r="E118" s="2">
        <v>44145</v>
      </c>
      <c r="F118" s="2" t="s">
        <v>10301</v>
      </c>
      <c r="G118" t="s">
        <v>32</v>
      </c>
      <c r="H118" t="s">
        <v>51</v>
      </c>
      <c r="I118" t="s">
        <v>50</v>
      </c>
      <c r="J118" t="s">
        <v>35</v>
      </c>
      <c r="K118" t="s">
        <v>64</v>
      </c>
      <c r="L118" t="s">
        <v>80</v>
      </c>
      <c r="M118" s="2">
        <v>29635</v>
      </c>
      <c r="N118" t="s">
        <v>82</v>
      </c>
      <c r="O118">
        <v>2</v>
      </c>
      <c r="P118" t="str">
        <f t="shared" si="3"/>
        <v>Active</v>
      </c>
      <c r="Q118">
        <f t="shared" si="4"/>
        <v>1981</v>
      </c>
      <c r="R118">
        <f t="shared" si="5"/>
        <v>45</v>
      </c>
      <c r="S118" t="str" cm="1">
        <f t="array" ref="S118">_xlfn.IFS(Q118&lt;1965,"Baby Boomers",Q118&lt;1981,"Gen X",Q118&lt;1997,"Millenial",TRUE,("Gen Z"))</f>
        <v>Millenial</v>
      </c>
    </row>
    <row r="119" spans="1:19" x14ac:dyDescent="0.25">
      <c r="A119" t="s">
        <v>13320</v>
      </c>
      <c r="B119" t="s">
        <v>644</v>
      </c>
      <c r="C119" t="s">
        <v>645</v>
      </c>
      <c r="D119" t="str">
        <f>Table13[[#This Row],[FirstName]]&amp;" "&amp;Table13[[#This Row],[LastName]]</f>
        <v>Samara Mcbride</v>
      </c>
      <c r="E119" s="2">
        <v>45106</v>
      </c>
      <c r="F119" s="2">
        <v>45116</v>
      </c>
      <c r="G119" t="s">
        <v>32</v>
      </c>
      <c r="H119" t="s">
        <v>33</v>
      </c>
      <c r="I119" t="s">
        <v>50</v>
      </c>
      <c r="J119" t="s">
        <v>35</v>
      </c>
      <c r="K119" t="s">
        <v>64</v>
      </c>
      <c r="L119" t="s">
        <v>52</v>
      </c>
      <c r="M119" s="2">
        <v>36785</v>
      </c>
      <c r="N119" t="s">
        <v>225</v>
      </c>
      <c r="O119">
        <v>2</v>
      </c>
      <c r="P119" t="str">
        <f t="shared" si="3"/>
        <v>Non-Active</v>
      </c>
      <c r="Q119">
        <f t="shared" si="4"/>
        <v>2000</v>
      </c>
      <c r="R119">
        <f t="shared" si="5"/>
        <v>25</v>
      </c>
      <c r="S119" t="str" cm="1">
        <f t="array" ref="S119">_xlfn.IFS(Q119&lt;1965,"Baby Boomers",Q119&lt;1981,"Gen X",Q119&lt;1997,"Millenial",TRUE,("Gen Z"))</f>
        <v>Gen Z</v>
      </c>
    </row>
    <row r="120" spans="1:19" x14ac:dyDescent="0.25">
      <c r="A120" t="s">
        <v>13321</v>
      </c>
      <c r="B120" t="s">
        <v>649</v>
      </c>
      <c r="C120" t="s">
        <v>650</v>
      </c>
      <c r="D120" t="str">
        <f>Table13[[#This Row],[FirstName]]&amp;" "&amp;Table13[[#This Row],[LastName]]</f>
        <v>Ryann Rubio</v>
      </c>
      <c r="E120" s="2">
        <v>44627</v>
      </c>
      <c r="F120" s="2" t="s">
        <v>10301</v>
      </c>
      <c r="G120" t="s">
        <v>32</v>
      </c>
      <c r="H120" t="s">
        <v>62</v>
      </c>
      <c r="I120" t="s">
        <v>34</v>
      </c>
      <c r="J120" t="s">
        <v>35</v>
      </c>
      <c r="K120" t="s">
        <v>10319</v>
      </c>
      <c r="L120" t="s">
        <v>89</v>
      </c>
      <c r="M120" s="2">
        <v>15734</v>
      </c>
      <c r="N120" t="s">
        <v>653</v>
      </c>
      <c r="O120">
        <v>1</v>
      </c>
      <c r="P120" t="str">
        <f t="shared" si="3"/>
        <v>Active</v>
      </c>
      <c r="Q120">
        <f t="shared" si="4"/>
        <v>1943</v>
      </c>
      <c r="R120">
        <f t="shared" si="5"/>
        <v>83</v>
      </c>
      <c r="S120" t="str" cm="1">
        <f t="array" ref="S120">_xlfn.IFS(Q120&lt;1965,"Baby Boomers",Q120&lt;1981,"Gen X",Q120&lt;1997,"Millenial",TRUE,("Gen Z"))</f>
        <v>Baby Boomers</v>
      </c>
    </row>
    <row r="121" spans="1:19" x14ac:dyDescent="0.25">
      <c r="A121" t="s">
        <v>13322</v>
      </c>
      <c r="B121" t="s">
        <v>654</v>
      </c>
      <c r="C121" t="s">
        <v>655</v>
      </c>
      <c r="D121" t="str">
        <f>Table13[[#This Row],[FirstName]]&amp;" "&amp;Table13[[#This Row],[LastName]]</f>
        <v>Paris Carr</v>
      </c>
      <c r="E121" s="2">
        <v>44408</v>
      </c>
      <c r="F121" s="2">
        <v>44953</v>
      </c>
      <c r="G121" t="s">
        <v>32</v>
      </c>
      <c r="H121" t="s">
        <v>62</v>
      </c>
      <c r="I121" t="s">
        <v>63</v>
      </c>
      <c r="J121" t="s">
        <v>51</v>
      </c>
      <c r="K121" t="s">
        <v>64</v>
      </c>
      <c r="L121" t="s">
        <v>80</v>
      </c>
      <c r="M121" s="2">
        <v>29416</v>
      </c>
      <c r="N121" t="s">
        <v>225</v>
      </c>
      <c r="O121">
        <v>1</v>
      </c>
      <c r="P121" t="str">
        <f t="shared" si="3"/>
        <v>Non-Active</v>
      </c>
      <c r="Q121">
        <f t="shared" si="4"/>
        <v>1980</v>
      </c>
      <c r="R121">
        <f t="shared" si="5"/>
        <v>45</v>
      </c>
      <c r="S121" t="str" cm="1">
        <f t="array" ref="S121">_xlfn.IFS(Q121&lt;1965,"Baby Boomers",Q121&lt;1981,"Gen X",Q121&lt;1997,"Millenial",TRUE,("Gen Z"))</f>
        <v>Gen X</v>
      </c>
    </row>
    <row r="122" spans="1:19" x14ac:dyDescent="0.25">
      <c r="A122" t="s">
        <v>13323</v>
      </c>
      <c r="B122" t="s">
        <v>659</v>
      </c>
      <c r="C122" t="s">
        <v>660</v>
      </c>
      <c r="D122" t="str">
        <f>Table13[[#This Row],[FirstName]]&amp;" "&amp;Table13[[#This Row],[LastName]]</f>
        <v>Adriel Wiggins</v>
      </c>
      <c r="E122" s="2">
        <v>44581</v>
      </c>
      <c r="F122" s="2" t="s">
        <v>10301</v>
      </c>
      <c r="G122" t="s">
        <v>32</v>
      </c>
      <c r="H122" t="s">
        <v>33</v>
      </c>
      <c r="I122" t="s">
        <v>63</v>
      </c>
      <c r="J122" t="s">
        <v>62</v>
      </c>
      <c r="K122" t="s">
        <v>64</v>
      </c>
      <c r="L122" t="s">
        <v>241</v>
      </c>
      <c r="M122" s="2">
        <v>17251</v>
      </c>
      <c r="N122" t="s">
        <v>6</v>
      </c>
      <c r="O122">
        <v>2</v>
      </c>
      <c r="P122" t="str">
        <f t="shared" si="3"/>
        <v>Active</v>
      </c>
      <c r="Q122">
        <f t="shared" si="4"/>
        <v>1947</v>
      </c>
      <c r="R122">
        <f t="shared" si="5"/>
        <v>79</v>
      </c>
      <c r="S122" t="str" cm="1">
        <f t="array" ref="S122">_xlfn.IFS(Q122&lt;1965,"Baby Boomers",Q122&lt;1981,"Gen X",Q122&lt;1997,"Millenial",TRUE,("Gen Z"))</f>
        <v>Baby Boomers</v>
      </c>
    </row>
    <row r="123" spans="1:19" x14ac:dyDescent="0.25">
      <c r="A123" t="s">
        <v>13324</v>
      </c>
      <c r="B123" t="s">
        <v>663</v>
      </c>
      <c r="C123" t="s">
        <v>664</v>
      </c>
      <c r="D123" t="str">
        <f>Table13[[#This Row],[FirstName]]&amp;" "&amp;Table13[[#This Row],[LastName]]</f>
        <v>Sanaa Glass</v>
      </c>
      <c r="E123" s="2">
        <v>44388</v>
      </c>
      <c r="F123" s="2">
        <v>44844</v>
      </c>
      <c r="G123" t="s">
        <v>32</v>
      </c>
      <c r="H123" t="s">
        <v>51</v>
      </c>
      <c r="I123" t="s">
        <v>50</v>
      </c>
      <c r="J123" t="s">
        <v>62</v>
      </c>
      <c r="K123" t="s">
        <v>64</v>
      </c>
      <c r="L123" t="s">
        <v>80</v>
      </c>
      <c r="M123" s="2">
        <v>23401</v>
      </c>
      <c r="N123" t="s">
        <v>102</v>
      </c>
      <c r="O123">
        <v>1</v>
      </c>
      <c r="P123" t="str">
        <f t="shared" si="3"/>
        <v>Non-Active</v>
      </c>
      <c r="Q123">
        <f t="shared" si="4"/>
        <v>1964</v>
      </c>
      <c r="R123">
        <f t="shared" si="5"/>
        <v>62</v>
      </c>
      <c r="S123" t="str" cm="1">
        <f t="array" ref="S123">_xlfn.IFS(Q123&lt;1965,"Baby Boomers",Q123&lt;1981,"Gen X",Q123&lt;1997,"Millenial",TRUE,("Gen Z"))</f>
        <v>Baby Boomers</v>
      </c>
    </row>
    <row r="124" spans="1:19" x14ac:dyDescent="0.25">
      <c r="A124" t="s">
        <v>13325</v>
      </c>
      <c r="B124" t="s">
        <v>668</v>
      </c>
      <c r="C124" t="s">
        <v>669</v>
      </c>
      <c r="D124" t="str">
        <f>Table13[[#This Row],[FirstName]]&amp;" "&amp;Table13[[#This Row],[LastName]]</f>
        <v>Ryan Lynch</v>
      </c>
      <c r="E124" s="2">
        <v>43388</v>
      </c>
      <c r="F124" s="2">
        <v>44122</v>
      </c>
      <c r="G124" t="s">
        <v>32</v>
      </c>
      <c r="H124" t="s">
        <v>62</v>
      </c>
      <c r="I124" t="s">
        <v>34</v>
      </c>
      <c r="J124" t="s">
        <v>62</v>
      </c>
      <c r="K124" t="s">
        <v>64</v>
      </c>
      <c r="L124" t="s">
        <v>89</v>
      </c>
      <c r="M124" s="2">
        <v>20165</v>
      </c>
      <c r="N124" t="s">
        <v>102</v>
      </c>
      <c r="O124">
        <v>2</v>
      </c>
      <c r="P124" t="str">
        <f t="shared" si="3"/>
        <v>Non-Active</v>
      </c>
      <c r="Q124">
        <f t="shared" si="4"/>
        <v>1955</v>
      </c>
      <c r="R124">
        <f t="shared" si="5"/>
        <v>71</v>
      </c>
      <c r="S124" t="str" cm="1">
        <f t="array" ref="S124">_xlfn.IFS(Q124&lt;1965,"Baby Boomers",Q124&lt;1981,"Gen X",Q124&lt;1997,"Millenial",TRUE,("Gen Z"))</f>
        <v>Baby Boomers</v>
      </c>
    </row>
    <row r="125" spans="1:19" x14ac:dyDescent="0.25">
      <c r="A125" t="s">
        <v>13326</v>
      </c>
      <c r="B125" t="s">
        <v>337</v>
      </c>
      <c r="C125" t="s">
        <v>673</v>
      </c>
      <c r="D125" t="str">
        <f>Table13[[#This Row],[FirstName]]&amp;" "&amp;Table13[[#This Row],[LastName]]</f>
        <v>Charlie Atkinson</v>
      </c>
      <c r="E125" s="2">
        <v>44526</v>
      </c>
      <c r="F125" s="2">
        <v>44848</v>
      </c>
      <c r="G125" t="s">
        <v>197</v>
      </c>
      <c r="H125" t="s">
        <v>51</v>
      </c>
      <c r="I125" t="s">
        <v>34</v>
      </c>
      <c r="J125" t="s">
        <v>35</v>
      </c>
      <c r="K125" t="s">
        <v>64</v>
      </c>
      <c r="L125" t="s">
        <v>304</v>
      </c>
      <c r="M125" s="2">
        <v>32228</v>
      </c>
      <c r="N125" t="s">
        <v>677</v>
      </c>
      <c r="O125">
        <v>1</v>
      </c>
      <c r="P125" t="str">
        <f t="shared" si="3"/>
        <v>Non-Active</v>
      </c>
      <c r="Q125">
        <f t="shared" si="4"/>
        <v>1988</v>
      </c>
      <c r="R125">
        <f t="shared" si="5"/>
        <v>38</v>
      </c>
      <c r="S125" t="str" cm="1">
        <f t="array" ref="S125">_xlfn.IFS(Q125&lt;1965,"Baby Boomers",Q125&lt;1981,"Gen X",Q125&lt;1997,"Millenial",TRUE,("Gen Z"))</f>
        <v>Millenial</v>
      </c>
    </row>
    <row r="126" spans="1:19" x14ac:dyDescent="0.25">
      <c r="A126" t="s">
        <v>13327</v>
      </c>
      <c r="B126" t="s">
        <v>678</v>
      </c>
      <c r="C126" t="s">
        <v>679</v>
      </c>
      <c r="D126" t="str">
        <f>Table13[[#This Row],[FirstName]]&amp;" "&amp;Table13[[#This Row],[LastName]]</f>
        <v>Emery Roach</v>
      </c>
      <c r="E126" s="2">
        <v>43323</v>
      </c>
      <c r="F126" s="2" t="s">
        <v>10301</v>
      </c>
      <c r="G126" t="s">
        <v>32</v>
      </c>
      <c r="H126" t="s">
        <v>51</v>
      </c>
      <c r="I126" t="s">
        <v>34</v>
      </c>
      <c r="J126" t="s">
        <v>51</v>
      </c>
      <c r="K126" t="s">
        <v>64</v>
      </c>
      <c r="L126" t="s">
        <v>110</v>
      </c>
      <c r="M126" s="2">
        <v>19909</v>
      </c>
      <c r="N126" t="s">
        <v>112</v>
      </c>
      <c r="O126">
        <v>4</v>
      </c>
      <c r="P126" t="str">
        <f t="shared" si="3"/>
        <v>Active</v>
      </c>
      <c r="Q126">
        <f t="shared" si="4"/>
        <v>1954</v>
      </c>
      <c r="R126">
        <f t="shared" si="5"/>
        <v>71</v>
      </c>
      <c r="S126" t="str" cm="1">
        <f t="array" ref="S126">_xlfn.IFS(Q126&lt;1965,"Baby Boomers",Q126&lt;1981,"Gen X",Q126&lt;1997,"Millenial",TRUE,("Gen Z"))</f>
        <v>Baby Boomers</v>
      </c>
    </row>
    <row r="127" spans="1:19" x14ac:dyDescent="0.25">
      <c r="A127" t="s">
        <v>13328</v>
      </c>
      <c r="B127" t="s">
        <v>682</v>
      </c>
      <c r="C127" t="s">
        <v>683</v>
      </c>
      <c r="D127" t="str">
        <f>Table13[[#This Row],[FirstName]]&amp;" "&amp;Table13[[#This Row],[LastName]]</f>
        <v>Harper Ramos</v>
      </c>
      <c r="E127" s="2">
        <v>43877</v>
      </c>
      <c r="F127" s="2">
        <v>43985</v>
      </c>
      <c r="G127" t="s">
        <v>32</v>
      </c>
      <c r="H127" t="s">
        <v>62</v>
      </c>
      <c r="I127" t="s">
        <v>63</v>
      </c>
      <c r="J127" t="s">
        <v>62</v>
      </c>
      <c r="K127" t="s">
        <v>64</v>
      </c>
      <c r="L127" t="s">
        <v>89</v>
      </c>
      <c r="M127" s="2">
        <v>15564</v>
      </c>
      <c r="N127" t="s">
        <v>225</v>
      </c>
      <c r="O127">
        <v>1</v>
      </c>
      <c r="P127" t="str">
        <f t="shared" si="3"/>
        <v>Non-Active</v>
      </c>
      <c r="Q127">
        <f t="shared" si="4"/>
        <v>1942</v>
      </c>
      <c r="R127">
        <f t="shared" si="5"/>
        <v>83</v>
      </c>
      <c r="S127" t="str" cm="1">
        <f t="array" ref="S127">_xlfn.IFS(Q127&lt;1965,"Baby Boomers",Q127&lt;1981,"Gen X",Q127&lt;1997,"Millenial",TRUE,("Gen Z"))</f>
        <v>Baby Boomers</v>
      </c>
    </row>
    <row r="128" spans="1:19" x14ac:dyDescent="0.25">
      <c r="A128" t="s">
        <v>13329</v>
      </c>
      <c r="B128" t="s">
        <v>687</v>
      </c>
      <c r="C128" t="s">
        <v>688</v>
      </c>
      <c r="D128" t="str">
        <f>Table13[[#This Row],[FirstName]]&amp;" "&amp;Table13[[#This Row],[LastName]]</f>
        <v>Khalil Mendez</v>
      </c>
      <c r="E128" s="2">
        <v>43850</v>
      </c>
      <c r="F128" s="2" t="s">
        <v>10301</v>
      </c>
      <c r="G128" t="s">
        <v>32</v>
      </c>
      <c r="H128" t="s">
        <v>33</v>
      </c>
      <c r="I128" t="s">
        <v>34</v>
      </c>
      <c r="J128" t="s">
        <v>35</v>
      </c>
      <c r="K128" t="s">
        <v>64</v>
      </c>
      <c r="L128" t="s">
        <v>89</v>
      </c>
      <c r="M128" s="2">
        <v>18025</v>
      </c>
      <c r="N128" t="s">
        <v>225</v>
      </c>
      <c r="O128">
        <v>4</v>
      </c>
      <c r="P128" t="str">
        <f t="shared" si="3"/>
        <v>Active</v>
      </c>
      <c r="Q128">
        <f t="shared" si="4"/>
        <v>1949</v>
      </c>
      <c r="R128">
        <f t="shared" si="5"/>
        <v>76</v>
      </c>
      <c r="S128" t="str" cm="1">
        <f t="array" ref="S128">_xlfn.IFS(Q128&lt;1965,"Baby Boomers",Q128&lt;1981,"Gen X",Q128&lt;1997,"Millenial",TRUE,("Gen Z"))</f>
        <v>Baby Boomers</v>
      </c>
    </row>
    <row r="129" spans="1:19" x14ac:dyDescent="0.25">
      <c r="A129" t="s">
        <v>13330</v>
      </c>
      <c r="B129" t="s">
        <v>691</v>
      </c>
      <c r="C129" t="s">
        <v>692</v>
      </c>
      <c r="D129" t="str">
        <f>Table13[[#This Row],[FirstName]]&amp;" "&amp;Table13[[#This Row],[LastName]]</f>
        <v>Lizeth Holland</v>
      </c>
      <c r="E129" s="2">
        <v>43555</v>
      </c>
      <c r="F129" s="2" t="s">
        <v>10301</v>
      </c>
      <c r="G129" t="s">
        <v>32</v>
      </c>
      <c r="H129" t="s">
        <v>51</v>
      </c>
      <c r="I129" t="s">
        <v>34</v>
      </c>
      <c r="J129" t="s">
        <v>35</v>
      </c>
      <c r="K129" t="s">
        <v>64</v>
      </c>
      <c r="L129" t="s">
        <v>695</v>
      </c>
      <c r="M129" s="2">
        <v>21472</v>
      </c>
      <c r="N129" t="s">
        <v>696</v>
      </c>
      <c r="O129">
        <v>1</v>
      </c>
      <c r="P129" t="str">
        <f t="shared" si="3"/>
        <v>Active</v>
      </c>
      <c r="Q129">
        <f t="shared" si="4"/>
        <v>1958</v>
      </c>
      <c r="R129">
        <f t="shared" si="5"/>
        <v>67</v>
      </c>
      <c r="S129" t="str" cm="1">
        <f t="array" ref="S129">_xlfn.IFS(Q129&lt;1965,"Baby Boomers",Q129&lt;1981,"Gen X",Q129&lt;1997,"Millenial",TRUE,("Gen Z"))</f>
        <v>Baby Boomers</v>
      </c>
    </row>
    <row r="130" spans="1:19" x14ac:dyDescent="0.25">
      <c r="A130" t="s">
        <v>13331</v>
      </c>
      <c r="B130" t="s">
        <v>697</v>
      </c>
      <c r="C130" t="s">
        <v>698</v>
      </c>
      <c r="D130" t="str">
        <f>Table13[[#This Row],[FirstName]]&amp;" "&amp;Table13[[#This Row],[LastName]]</f>
        <v>Matilda Randall</v>
      </c>
      <c r="E130" s="2">
        <v>44932</v>
      </c>
      <c r="F130" s="2">
        <v>45053</v>
      </c>
      <c r="G130" t="s">
        <v>32</v>
      </c>
      <c r="H130" t="s">
        <v>62</v>
      </c>
      <c r="I130" t="s">
        <v>34</v>
      </c>
      <c r="J130" t="s">
        <v>35</v>
      </c>
      <c r="K130" t="s">
        <v>64</v>
      </c>
      <c r="L130" t="s">
        <v>100</v>
      </c>
      <c r="M130" s="2">
        <v>32153</v>
      </c>
      <c r="N130" t="s">
        <v>702</v>
      </c>
      <c r="O130">
        <v>4</v>
      </c>
      <c r="P130" t="str">
        <f t="shared" ref="P130:P193" si="6">IF(F130="","Active","Non-Active")</f>
        <v>Non-Active</v>
      </c>
      <c r="Q130">
        <f t="shared" si="4"/>
        <v>1988</v>
      </c>
      <c r="R130">
        <f t="shared" si="5"/>
        <v>38</v>
      </c>
      <c r="S130" t="str" cm="1">
        <f t="array" ref="S130">_xlfn.IFS(Q130&lt;1965,"Baby Boomers",Q130&lt;1981,"Gen X",Q130&lt;1997,"Millenial",TRUE,("Gen Z"))</f>
        <v>Millenial</v>
      </c>
    </row>
    <row r="131" spans="1:19" x14ac:dyDescent="0.25">
      <c r="A131" t="s">
        <v>13332</v>
      </c>
      <c r="B131" t="s">
        <v>703</v>
      </c>
      <c r="C131" t="s">
        <v>244</v>
      </c>
      <c r="D131" t="str">
        <f>Table13[[#This Row],[FirstName]]&amp;" "&amp;Table13[[#This Row],[LastName]]</f>
        <v>Damien Howe</v>
      </c>
      <c r="E131" s="2">
        <v>43664</v>
      </c>
      <c r="F131" s="2">
        <v>43845</v>
      </c>
      <c r="G131" t="s">
        <v>32</v>
      </c>
      <c r="H131" t="s">
        <v>62</v>
      </c>
      <c r="I131" t="s">
        <v>63</v>
      </c>
      <c r="J131" t="s">
        <v>35</v>
      </c>
      <c r="K131" t="s">
        <v>64</v>
      </c>
      <c r="L131" t="s">
        <v>304</v>
      </c>
      <c r="M131" s="2">
        <v>22448</v>
      </c>
      <c r="N131" t="s">
        <v>707</v>
      </c>
      <c r="O131">
        <v>2</v>
      </c>
      <c r="P131" t="str">
        <f t="shared" si="6"/>
        <v>Non-Active</v>
      </c>
      <c r="Q131">
        <f t="shared" ref="Q131:Q194" si="7">YEAR(M131)</f>
        <v>1961</v>
      </c>
      <c r="R131">
        <f t="shared" ref="R131:R194" si="8">INT(YEARFRAC(M131,"20/04/2026"))</f>
        <v>64</v>
      </c>
      <c r="S131" t="str" cm="1">
        <f t="array" ref="S131">_xlfn.IFS(Q131&lt;1965,"Baby Boomers",Q131&lt;1981,"Gen X",Q131&lt;1997,"Millenial",TRUE,("Gen Z"))</f>
        <v>Baby Boomers</v>
      </c>
    </row>
    <row r="132" spans="1:19" x14ac:dyDescent="0.25">
      <c r="A132" t="s">
        <v>13333</v>
      </c>
      <c r="B132" t="s">
        <v>708</v>
      </c>
      <c r="C132" t="s">
        <v>709</v>
      </c>
      <c r="D132" t="str">
        <f>Table13[[#This Row],[FirstName]]&amp;" "&amp;Table13[[#This Row],[LastName]]</f>
        <v>Nicholas Obrien</v>
      </c>
      <c r="E132" s="2">
        <v>43509</v>
      </c>
      <c r="F132" s="2" t="s">
        <v>10301</v>
      </c>
      <c r="G132" t="s">
        <v>32</v>
      </c>
      <c r="H132" t="s">
        <v>51</v>
      </c>
      <c r="I132" t="s">
        <v>34</v>
      </c>
      <c r="J132" t="s">
        <v>35</v>
      </c>
      <c r="K132" t="s">
        <v>64</v>
      </c>
      <c r="L132" t="s">
        <v>89</v>
      </c>
      <c r="M132" s="2">
        <v>22073</v>
      </c>
      <c r="N132" t="s">
        <v>215</v>
      </c>
      <c r="O132">
        <v>2</v>
      </c>
      <c r="P132" t="str">
        <f t="shared" si="6"/>
        <v>Active</v>
      </c>
      <c r="Q132">
        <f t="shared" si="7"/>
        <v>1960</v>
      </c>
      <c r="R132">
        <f t="shared" si="8"/>
        <v>65</v>
      </c>
      <c r="S132" t="str" cm="1">
        <f t="array" ref="S132">_xlfn.IFS(Q132&lt;1965,"Baby Boomers",Q132&lt;1981,"Gen X",Q132&lt;1997,"Millenial",TRUE,("Gen Z"))</f>
        <v>Baby Boomers</v>
      </c>
    </row>
    <row r="133" spans="1:19" x14ac:dyDescent="0.25">
      <c r="A133" t="s">
        <v>13334</v>
      </c>
      <c r="B133" t="s">
        <v>712</v>
      </c>
      <c r="C133" t="s">
        <v>713</v>
      </c>
      <c r="D133" t="str">
        <f>Table13[[#This Row],[FirstName]]&amp;" "&amp;Table13[[#This Row],[LastName]]</f>
        <v>Mildred Gentry</v>
      </c>
      <c r="E133" s="2">
        <v>43464</v>
      </c>
      <c r="F133" s="2" t="s">
        <v>10301</v>
      </c>
      <c r="G133" t="s">
        <v>32</v>
      </c>
      <c r="H133" t="s">
        <v>51</v>
      </c>
      <c r="I133" t="s">
        <v>50</v>
      </c>
      <c r="J133" t="s">
        <v>51</v>
      </c>
      <c r="K133" t="s">
        <v>10302</v>
      </c>
      <c r="L133" t="s">
        <v>503</v>
      </c>
      <c r="M133" s="2">
        <v>21705</v>
      </c>
      <c r="N133" t="s">
        <v>242</v>
      </c>
      <c r="O133">
        <v>1</v>
      </c>
      <c r="P133" t="str">
        <f t="shared" si="6"/>
        <v>Active</v>
      </c>
      <c r="Q133">
        <f t="shared" si="7"/>
        <v>1959</v>
      </c>
      <c r="R133">
        <f t="shared" si="8"/>
        <v>66</v>
      </c>
      <c r="S133" t="str" cm="1">
        <f t="array" ref="S133">_xlfn.IFS(Q133&lt;1965,"Baby Boomers",Q133&lt;1981,"Gen X",Q133&lt;1997,"Millenial",TRUE,("Gen Z"))</f>
        <v>Baby Boomers</v>
      </c>
    </row>
    <row r="134" spans="1:19" x14ac:dyDescent="0.25">
      <c r="A134" t="s">
        <v>13335</v>
      </c>
      <c r="B134" t="s">
        <v>716</v>
      </c>
      <c r="C134" t="s">
        <v>717</v>
      </c>
      <c r="D134" t="str">
        <f>Table13[[#This Row],[FirstName]]&amp;" "&amp;Table13[[#This Row],[LastName]]</f>
        <v>Wilson K Adinolfi</v>
      </c>
      <c r="E134" s="2">
        <v>43775</v>
      </c>
      <c r="F134" s="2">
        <v>44080</v>
      </c>
      <c r="G134" t="s">
        <v>32</v>
      </c>
      <c r="H134" t="s">
        <v>51</v>
      </c>
      <c r="I134" t="s">
        <v>34</v>
      </c>
      <c r="J134" t="s">
        <v>62</v>
      </c>
      <c r="K134" t="s">
        <v>10302</v>
      </c>
      <c r="L134" t="s">
        <v>89</v>
      </c>
      <c r="M134" s="2">
        <v>33560</v>
      </c>
      <c r="N134" t="s">
        <v>66</v>
      </c>
      <c r="O134">
        <v>2</v>
      </c>
      <c r="P134" t="str">
        <f t="shared" si="6"/>
        <v>Non-Active</v>
      </c>
      <c r="Q134">
        <f t="shared" si="7"/>
        <v>1991</v>
      </c>
      <c r="R134">
        <f t="shared" si="8"/>
        <v>34</v>
      </c>
      <c r="S134" t="str" cm="1">
        <f t="array" ref="S134">_xlfn.IFS(Q134&lt;1965,"Baby Boomers",Q134&lt;1981,"Gen X",Q134&lt;1997,"Millenial",TRUE,("Gen Z"))</f>
        <v>Millenial</v>
      </c>
    </row>
    <row r="135" spans="1:19" x14ac:dyDescent="0.25">
      <c r="A135" t="s">
        <v>13336</v>
      </c>
      <c r="B135" t="s">
        <v>721</v>
      </c>
      <c r="C135" t="s">
        <v>722</v>
      </c>
      <c r="D135" t="str">
        <f>Table13[[#This Row],[FirstName]]&amp;" "&amp;Table13[[#This Row],[LastName]]</f>
        <v>Joanne Handschiegl</v>
      </c>
      <c r="E135" s="2">
        <v>44713</v>
      </c>
      <c r="F135" s="2" t="s">
        <v>10301</v>
      </c>
      <c r="G135" t="s">
        <v>32</v>
      </c>
      <c r="H135" t="s">
        <v>33</v>
      </c>
      <c r="I135" t="s">
        <v>34</v>
      </c>
      <c r="J135" t="s">
        <v>62</v>
      </c>
      <c r="K135" t="s">
        <v>10302</v>
      </c>
      <c r="L135" t="s">
        <v>89</v>
      </c>
      <c r="M135" s="2">
        <v>19773</v>
      </c>
      <c r="N135" t="s">
        <v>102</v>
      </c>
      <c r="O135">
        <v>4</v>
      </c>
      <c r="P135" t="str">
        <f t="shared" si="6"/>
        <v>Active</v>
      </c>
      <c r="Q135">
        <f t="shared" si="7"/>
        <v>1954</v>
      </c>
      <c r="R135">
        <f t="shared" si="8"/>
        <v>72</v>
      </c>
      <c r="S135" t="str" cm="1">
        <f t="array" ref="S135">_xlfn.IFS(Q135&lt;1965,"Baby Boomers",Q135&lt;1981,"Gen X",Q135&lt;1997,"Millenial",TRUE,("Gen Z"))</f>
        <v>Baby Boomers</v>
      </c>
    </row>
    <row r="136" spans="1:19" x14ac:dyDescent="0.25">
      <c r="A136" t="s">
        <v>13337</v>
      </c>
      <c r="B136" t="s">
        <v>725</v>
      </c>
      <c r="C136" t="s">
        <v>726</v>
      </c>
      <c r="D136" t="str">
        <f>Table13[[#This Row],[FirstName]]&amp;" "&amp;Table13[[#This Row],[LastName]]</f>
        <v>Dianna Blount</v>
      </c>
      <c r="E136" s="2">
        <v>45013</v>
      </c>
      <c r="F136" s="2" t="s">
        <v>10301</v>
      </c>
      <c r="G136" t="s">
        <v>32</v>
      </c>
      <c r="H136" t="s">
        <v>51</v>
      </c>
      <c r="I136" t="s">
        <v>34</v>
      </c>
      <c r="J136" t="s">
        <v>35</v>
      </c>
      <c r="K136" t="s">
        <v>10302</v>
      </c>
      <c r="L136" t="s">
        <v>80</v>
      </c>
      <c r="M136" s="2">
        <v>21581</v>
      </c>
      <c r="N136" t="s">
        <v>102</v>
      </c>
      <c r="O136">
        <v>5</v>
      </c>
      <c r="P136" t="str">
        <f t="shared" si="6"/>
        <v>Active</v>
      </c>
      <c r="Q136">
        <f t="shared" si="7"/>
        <v>1959</v>
      </c>
      <c r="R136">
        <f t="shared" si="8"/>
        <v>67</v>
      </c>
      <c r="S136" t="str" cm="1">
        <f t="array" ref="S136">_xlfn.IFS(Q136&lt;1965,"Baby Boomers",Q136&lt;1981,"Gen X",Q136&lt;1997,"Millenial",TRUE,("Gen Z"))</f>
        <v>Baby Boomers</v>
      </c>
    </row>
    <row r="137" spans="1:19" x14ac:dyDescent="0.25">
      <c r="A137" t="s">
        <v>13338</v>
      </c>
      <c r="B137" t="s">
        <v>730</v>
      </c>
      <c r="C137" t="s">
        <v>731</v>
      </c>
      <c r="D137" t="str">
        <f>Table13[[#This Row],[FirstName]]&amp;" "&amp;Table13[[#This Row],[LastName]]</f>
        <v>Jean Crimmings</v>
      </c>
      <c r="E137" s="2">
        <v>43606</v>
      </c>
      <c r="F137" s="2">
        <v>44931</v>
      </c>
      <c r="G137" t="s">
        <v>197</v>
      </c>
      <c r="H137" t="s">
        <v>33</v>
      </c>
      <c r="I137" t="s">
        <v>63</v>
      </c>
      <c r="J137" t="s">
        <v>62</v>
      </c>
      <c r="K137" t="s">
        <v>10302</v>
      </c>
      <c r="L137" t="s">
        <v>285</v>
      </c>
      <c r="M137" s="2">
        <v>19823</v>
      </c>
      <c r="N137" t="s">
        <v>242</v>
      </c>
      <c r="O137">
        <v>2</v>
      </c>
      <c r="P137" t="str">
        <f t="shared" si="6"/>
        <v>Non-Active</v>
      </c>
      <c r="Q137">
        <f t="shared" si="7"/>
        <v>1954</v>
      </c>
      <c r="R137">
        <f t="shared" si="8"/>
        <v>72</v>
      </c>
      <c r="S137" t="str" cm="1">
        <f t="array" ref="S137">_xlfn.IFS(Q137&lt;1965,"Baby Boomers",Q137&lt;1981,"Gen X",Q137&lt;1997,"Millenial",TRUE,("Gen Z"))</f>
        <v>Baby Boomers</v>
      </c>
    </row>
    <row r="138" spans="1:19" x14ac:dyDescent="0.25">
      <c r="A138" t="s">
        <v>11523</v>
      </c>
      <c r="B138" t="s">
        <v>735</v>
      </c>
      <c r="C138" t="s">
        <v>736</v>
      </c>
      <c r="D138" t="str">
        <f>Table13[[#This Row],[FirstName]]&amp;" "&amp;Table13[[#This Row],[LastName]]</f>
        <v>Nore Sadki</v>
      </c>
      <c r="E138" s="2">
        <v>43466</v>
      </c>
      <c r="F138" s="2" t="s">
        <v>10301</v>
      </c>
      <c r="G138" t="s">
        <v>32</v>
      </c>
      <c r="H138" t="s">
        <v>33</v>
      </c>
      <c r="I138" t="s">
        <v>63</v>
      </c>
      <c r="J138" t="s">
        <v>62</v>
      </c>
      <c r="K138" t="s">
        <v>10302</v>
      </c>
      <c r="L138" t="s">
        <v>89</v>
      </c>
      <c r="M138" s="2">
        <v>17090</v>
      </c>
      <c r="N138" t="s">
        <v>91</v>
      </c>
      <c r="O138">
        <v>4</v>
      </c>
      <c r="P138" t="str">
        <f t="shared" si="6"/>
        <v>Active</v>
      </c>
      <c r="Q138">
        <f t="shared" si="7"/>
        <v>1946</v>
      </c>
      <c r="R138">
        <f t="shared" si="8"/>
        <v>79</v>
      </c>
      <c r="S138" t="str" cm="1">
        <f t="array" ref="S138">_xlfn.IFS(Q138&lt;1965,"Baby Boomers",Q138&lt;1981,"Gen X",Q138&lt;1997,"Millenial",TRUE,("Gen Z"))</f>
        <v>Baby Boomers</v>
      </c>
    </row>
    <row r="139" spans="1:19" x14ac:dyDescent="0.25">
      <c r="A139" t="s">
        <v>13339</v>
      </c>
      <c r="B139" t="s">
        <v>740</v>
      </c>
      <c r="C139" t="s">
        <v>741</v>
      </c>
      <c r="D139" t="str">
        <f>Table13[[#This Row],[FirstName]]&amp;" "&amp;Table13[[#This Row],[LastName]]</f>
        <v>Susan Lundy</v>
      </c>
      <c r="E139" s="2">
        <v>43491</v>
      </c>
      <c r="F139" s="2">
        <v>44167</v>
      </c>
      <c r="G139" t="s">
        <v>744</v>
      </c>
      <c r="H139" t="s">
        <v>62</v>
      </c>
      <c r="I139" t="s">
        <v>34</v>
      </c>
      <c r="J139" t="s">
        <v>35</v>
      </c>
      <c r="K139" t="s">
        <v>10302</v>
      </c>
      <c r="L139" t="s">
        <v>52</v>
      </c>
      <c r="M139" s="2">
        <v>34645</v>
      </c>
      <c r="N139" t="s">
        <v>162</v>
      </c>
      <c r="O139">
        <v>1</v>
      </c>
      <c r="P139" t="str">
        <f t="shared" si="6"/>
        <v>Non-Active</v>
      </c>
      <c r="Q139">
        <f t="shared" si="7"/>
        <v>1994</v>
      </c>
      <c r="R139">
        <f t="shared" si="8"/>
        <v>31</v>
      </c>
      <c r="S139" t="str" cm="1">
        <f t="array" ref="S139">_xlfn.IFS(Q139&lt;1965,"Baby Boomers",Q139&lt;1981,"Gen X",Q139&lt;1997,"Millenial",TRUE,("Gen Z"))</f>
        <v>Millenial</v>
      </c>
    </row>
    <row r="140" spans="1:19" x14ac:dyDescent="0.25">
      <c r="A140" t="s">
        <v>13340</v>
      </c>
      <c r="B140" t="s">
        <v>746</v>
      </c>
      <c r="C140" t="s">
        <v>747</v>
      </c>
      <c r="D140" t="str">
        <f>Table13[[#This Row],[FirstName]]&amp;" "&amp;Table13[[#This Row],[LastName]]</f>
        <v>Kramer Keatts</v>
      </c>
      <c r="E140" s="2">
        <v>44450</v>
      </c>
      <c r="F140" s="2" t="s">
        <v>10301</v>
      </c>
      <c r="G140" t="s">
        <v>32</v>
      </c>
      <c r="H140" t="s">
        <v>51</v>
      </c>
      <c r="I140" t="s">
        <v>63</v>
      </c>
      <c r="J140" t="s">
        <v>62</v>
      </c>
      <c r="K140" t="s">
        <v>10302</v>
      </c>
      <c r="L140" t="s">
        <v>80</v>
      </c>
      <c r="M140" s="2">
        <v>24968</v>
      </c>
      <c r="N140" t="s">
        <v>162</v>
      </c>
      <c r="O140">
        <v>4</v>
      </c>
      <c r="P140" t="str">
        <f t="shared" si="6"/>
        <v>Active</v>
      </c>
      <c r="Q140">
        <f t="shared" si="7"/>
        <v>1968</v>
      </c>
      <c r="R140">
        <f t="shared" si="8"/>
        <v>57</v>
      </c>
      <c r="S140" t="str" cm="1">
        <f t="array" ref="S140">_xlfn.IFS(Q140&lt;1965,"Baby Boomers",Q140&lt;1981,"Gen X",Q140&lt;1997,"Millenial",TRUE,("Gen Z"))</f>
        <v>Gen X</v>
      </c>
    </row>
    <row r="141" spans="1:19" x14ac:dyDescent="0.25">
      <c r="A141" t="s">
        <v>13341</v>
      </c>
      <c r="B141" t="s">
        <v>750</v>
      </c>
      <c r="C141" t="s">
        <v>751</v>
      </c>
      <c r="D141" t="str">
        <f>Table13[[#This Row],[FirstName]]&amp;" "&amp;Table13[[#This Row],[LastName]]</f>
        <v>Maliki Moumanil</v>
      </c>
      <c r="E141" s="2">
        <v>44465</v>
      </c>
      <c r="F141" s="2" t="s">
        <v>10301</v>
      </c>
      <c r="G141" t="s">
        <v>32</v>
      </c>
      <c r="H141" t="s">
        <v>51</v>
      </c>
      <c r="I141" t="s">
        <v>50</v>
      </c>
      <c r="J141" t="s">
        <v>51</v>
      </c>
      <c r="K141" t="s">
        <v>10302</v>
      </c>
      <c r="L141" t="s">
        <v>52</v>
      </c>
      <c r="M141" s="2">
        <v>23289</v>
      </c>
      <c r="N141" t="s">
        <v>162</v>
      </c>
      <c r="O141">
        <v>2</v>
      </c>
      <c r="P141" t="str">
        <f t="shared" si="6"/>
        <v>Active</v>
      </c>
      <c r="Q141">
        <f t="shared" si="7"/>
        <v>1963</v>
      </c>
      <c r="R141">
        <f t="shared" si="8"/>
        <v>62</v>
      </c>
      <c r="S141" t="str" cm="1">
        <f t="array" ref="S141">_xlfn.IFS(Q141&lt;1965,"Baby Boomers",Q141&lt;1981,"Gen X",Q141&lt;1997,"Millenial",TRUE,("Gen Z"))</f>
        <v>Baby Boomers</v>
      </c>
    </row>
    <row r="142" spans="1:19" x14ac:dyDescent="0.25">
      <c r="A142" t="s">
        <v>13342</v>
      </c>
      <c r="B142" t="s">
        <v>754</v>
      </c>
      <c r="C142" t="s">
        <v>755</v>
      </c>
      <c r="D142" t="str">
        <f>Table13[[#This Row],[FirstName]]&amp;" "&amp;Table13[[#This Row],[LastName]]</f>
        <v>Nader Barton</v>
      </c>
      <c r="E142" s="2">
        <v>44989</v>
      </c>
      <c r="F142" s="2" t="s">
        <v>10301</v>
      </c>
      <c r="G142" t="s">
        <v>32</v>
      </c>
      <c r="H142" t="s">
        <v>62</v>
      </c>
      <c r="I142" t="s">
        <v>34</v>
      </c>
      <c r="J142" t="s">
        <v>62</v>
      </c>
      <c r="K142" t="s">
        <v>10302</v>
      </c>
      <c r="L142" t="s">
        <v>65</v>
      </c>
      <c r="M142" s="2">
        <v>24352</v>
      </c>
      <c r="N142" t="s">
        <v>102</v>
      </c>
      <c r="O142">
        <v>4</v>
      </c>
      <c r="P142" t="str">
        <f t="shared" si="6"/>
        <v>Active</v>
      </c>
      <c r="Q142">
        <f t="shared" si="7"/>
        <v>1966</v>
      </c>
      <c r="R142">
        <f t="shared" si="8"/>
        <v>59</v>
      </c>
      <c r="S142" t="str" cm="1">
        <f t="array" ref="S142">_xlfn.IFS(Q142&lt;1965,"Baby Boomers",Q142&lt;1981,"Gen X",Q142&lt;1997,"Millenial",TRUE,("Gen Z"))</f>
        <v>Gen X</v>
      </c>
    </row>
    <row r="143" spans="1:19" x14ac:dyDescent="0.25">
      <c r="A143" t="s">
        <v>13343</v>
      </c>
      <c r="B143" t="s">
        <v>758</v>
      </c>
      <c r="C143" t="s">
        <v>759</v>
      </c>
      <c r="D143" t="str">
        <f>Table13[[#This Row],[FirstName]]&amp;" "&amp;Table13[[#This Row],[LastName]]</f>
        <v>Quinn Rarrick</v>
      </c>
      <c r="E143" s="2">
        <v>45118</v>
      </c>
      <c r="F143" s="2">
        <v>45136</v>
      </c>
      <c r="G143" t="s">
        <v>744</v>
      </c>
      <c r="H143" t="s">
        <v>62</v>
      </c>
      <c r="I143" t="s">
        <v>63</v>
      </c>
      <c r="J143" t="s">
        <v>51</v>
      </c>
      <c r="K143" t="s">
        <v>10302</v>
      </c>
      <c r="L143" t="s">
        <v>89</v>
      </c>
      <c r="M143" s="2">
        <v>27371</v>
      </c>
      <c r="N143" t="s">
        <v>225</v>
      </c>
      <c r="O143">
        <v>2</v>
      </c>
      <c r="P143" t="str">
        <f t="shared" si="6"/>
        <v>Non-Active</v>
      </c>
      <c r="Q143">
        <f t="shared" si="7"/>
        <v>1974</v>
      </c>
      <c r="R143">
        <f t="shared" si="8"/>
        <v>51</v>
      </c>
      <c r="S143" t="str" cm="1">
        <f t="array" ref="S143">_xlfn.IFS(Q143&lt;1965,"Baby Boomers",Q143&lt;1981,"Gen X",Q143&lt;1997,"Millenial",TRUE,("Gen Z"))</f>
        <v>Gen X</v>
      </c>
    </row>
    <row r="144" spans="1:19" x14ac:dyDescent="0.25">
      <c r="A144" t="s">
        <v>13344</v>
      </c>
      <c r="B144" t="s">
        <v>763</v>
      </c>
      <c r="C144" t="s">
        <v>764</v>
      </c>
      <c r="D144" t="str">
        <f>Table13[[#This Row],[FirstName]]&amp;" "&amp;Table13[[#This Row],[LastName]]</f>
        <v>Beatrice Chace</v>
      </c>
      <c r="E144" s="2">
        <v>43505</v>
      </c>
      <c r="F144" s="2">
        <v>44071</v>
      </c>
      <c r="G144" t="s">
        <v>32</v>
      </c>
      <c r="H144" t="s">
        <v>51</v>
      </c>
      <c r="I144" t="s">
        <v>63</v>
      </c>
      <c r="J144" t="s">
        <v>35</v>
      </c>
      <c r="K144" t="s">
        <v>10302</v>
      </c>
      <c r="L144" t="s">
        <v>331</v>
      </c>
      <c r="M144" s="2">
        <v>34899</v>
      </c>
      <c r="N144" t="s">
        <v>6</v>
      </c>
      <c r="O144">
        <v>2</v>
      </c>
      <c r="P144" t="str">
        <f t="shared" si="6"/>
        <v>Non-Active</v>
      </c>
      <c r="Q144">
        <f t="shared" si="7"/>
        <v>1995</v>
      </c>
      <c r="R144">
        <f t="shared" si="8"/>
        <v>30</v>
      </c>
      <c r="S144" t="str" cm="1">
        <f t="array" ref="S144">_xlfn.IFS(Q144&lt;1965,"Baby Boomers",Q144&lt;1981,"Gen X",Q144&lt;1997,"Millenial",TRUE,("Gen Z"))</f>
        <v>Millenial</v>
      </c>
    </row>
    <row r="145" spans="1:19" x14ac:dyDescent="0.25">
      <c r="A145" t="s">
        <v>13345</v>
      </c>
      <c r="B145" t="s">
        <v>768</v>
      </c>
      <c r="C145" t="s">
        <v>769</v>
      </c>
      <c r="D145" t="str">
        <f>Table13[[#This Row],[FirstName]]&amp;" "&amp;Table13[[#This Row],[LastName]]</f>
        <v>Adrienne J Homberger</v>
      </c>
      <c r="E145" s="2">
        <v>43574</v>
      </c>
      <c r="F145" s="2">
        <v>44495</v>
      </c>
      <c r="G145" t="s">
        <v>744</v>
      </c>
      <c r="H145" t="s">
        <v>62</v>
      </c>
      <c r="I145" t="s">
        <v>63</v>
      </c>
      <c r="J145" t="s">
        <v>35</v>
      </c>
      <c r="K145" t="s">
        <v>10302</v>
      </c>
      <c r="L145" t="s">
        <v>230</v>
      </c>
      <c r="M145" s="2">
        <v>27356</v>
      </c>
      <c r="N145" t="s">
        <v>112</v>
      </c>
      <c r="O145">
        <v>1</v>
      </c>
      <c r="P145" t="str">
        <f t="shared" si="6"/>
        <v>Non-Active</v>
      </c>
      <c r="Q145">
        <f t="shared" si="7"/>
        <v>1974</v>
      </c>
      <c r="R145">
        <f t="shared" si="8"/>
        <v>51</v>
      </c>
      <c r="S145" t="str" cm="1">
        <f t="array" ref="S145">_xlfn.IFS(Q145&lt;1965,"Baby Boomers",Q145&lt;1981,"Gen X",Q145&lt;1997,"Millenial",TRUE,("Gen Z"))</f>
        <v>Gen X</v>
      </c>
    </row>
    <row r="146" spans="1:19" x14ac:dyDescent="0.25">
      <c r="A146" t="s">
        <v>13346</v>
      </c>
      <c r="B146" t="s">
        <v>773</v>
      </c>
      <c r="C146" t="s">
        <v>774</v>
      </c>
      <c r="D146" t="str">
        <f>Table13[[#This Row],[FirstName]]&amp;" "&amp;Table13[[#This Row],[LastName]]</f>
        <v>Marilyn Linares</v>
      </c>
      <c r="E146" s="2">
        <v>44749</v>
      </c>
      <c r="F146" s="2">
        <v>45124</v>
      </c>
      <c r="G146" t="s">
        <v>744</v>
      </c>
      <c r="H146" t="s">
        <v>51</v>
      </c>
      <c r="I146" t="s">
        <v>34</v>
      </c>
      <c r="J146" t="s">
        <v>62</v>
      </c>
      <c r="K146" t="s">
        <v>10302</v>
      </c>
      <c r="L146" t="s">
        <v>89</v>
      </c>
      <c r="M146" s="2">
        <v>17408</v>
      </c>
      <c r="N146" t="s">
        <v>112</v>
      </c>
      <c r="O146">
        <v>4</v>
      </c>
      <c r="P146" t="str">
        <f t="shared" si="6"/>
        <v>Non-Active</v>
      </c>
      <c r="Q146">
        <f t="shared" si="7"/>
        <v>1947</v>
      </c>
      <c r="R146">
        <f t="shared" si="8"/>
        <v>78</v>
      </c>
      <c r="S146" t="str" cm="1">
        <f t="array" ref="S146">_xlfn.IFS(Q146&lt;1965,"Baby Boomers",Q146&lt;1981,"Gen X",Q146&lt;1997,"Millenial",TRUE,("Gen Z"))</f>
        <v>Baby Boomers</v>
      </c>
    </row>
    <row r="147" spans="1:19" x14ac:dyDescent="0.25">
      <c r="A147" t="s">
        <v>13347</v>
      </c>
      <c r="B147" t="s">
        <v>778</v>
      </c>
      <c r="C147" t="s">
        <v>779</v>
      </c>
      <c r="D147" t="str">
        <f>Table13[[#This Row],[FirstName]]&amp;" "&amp;Table13[[#This Row],[LastName]]</f>
        <v>Timothy Sullivan</v>
      </c>
      <c r="E147" s="2">
        <v>43536</v>
      </c>
      <c r="F147" s="2">
        <v>43970</v>
      </c>
      <c r="G147" t="s">
        <v>32</v>
      </c>
      <c r="H147" t="s">
        <v>33</v>
      </c>
      <c r="I147" t="s">
        <v>50</v>
      </c>
      <c r="J147" t="s">
        <v>51</v>
      </c>
      <c r="K147" t="s">
        <v>10302</v>
      </c>
      <c r="L147" t="s">
        <v>230</v>
      </c>
      <c r="M147" s="2">
        <v>34492</v>
      </c>
      <c r="N147" t="s">
        <v>112</v>
      </c>
      <c r="O147">
        <v>5</v>
      </c>
      <c r="P147" t="str">
        <f t="shared" si="6"/>
        <v>Non-Active</v>
      </c>
      <c r="Q147">
        <f t="shared" si="7"/>
        <v>1994</v>
      </c>
      <c r="R147">
        <f t="shared" si="8"/>
        <v>31</v>
      </c>
      <c r="S147" t="str" cm="1">
        <f t="array" ref="S147">_xlfn.IFS(Q147&lt;1965,"Baby Boomers",Q147&lt;1981,"Gen X",Q147&lt;1997,"Millenial",TRUE,("Gen Z"))</f>
        <v>Millenial</v>
      </c>
    </row>
    <row r="148" spans="1:19" x14ac:dyDescent="0.25">
      <c r="A148" t="s">
        <v>13348</v>
      </c>
      <c r="B148" t="s">
        <v>783</v>
      </c>
      <c r="C148" t="s">
        <v>784</v>
      </c>
      <c r="D148" t="str">
        <f>Table13[[#This Row],[FirstName]]&amp;" "&amp;Table13[[#This Row],[LastName]]</f>
        <v>Jennifer Medeiros</v>
      </c>
      <c r="E148" s="2">
        <v>43899</v>
      </c>
      <c r="F148" s="2">
        <v>44486</v>
      </c>
      <c r="G148" t="s">
        <v>32</v>
      </c>
      <c r="H148" t="s">
        <v>33</v>
      </c>
      <c r="I148" t="s">
        <v>63</v>
      </c>
      <c r="J148" t="s">
        <v>62</v>
      </c>
      <c r="K148" t="s">
        <v>10302</v>
      </c>
      <c r="L148" t="s">
        <v>89</v>
      </c>
      <c r="M148" s="2">
        <v>30615</v>
      </c>
      <c r="N148" t="s">
        <v>192</v>
      </c>
      <c r="O148">
        <v>4</v>
      </c>
      <c r="P148" t="str">
        <f t="shared" si="6"/>
        <v>Non-Active</v>
      </c>
      <c r="Q148">
        <f t="shared" si="7"/>
        <v>1983</v>
      </c>
      <c r="R148">
        <f t="shared" si="8"/>
        <v>42</v>
      </c>
      <c r="S148" t="str" cm="1">
        <f t="array" ref="S148">_xlfn.IFS(Q148&lt;1965,"Baby Boomers",Q148&lt;1981,"Gen X",Q148&lt;1997,"Millenial",TRUE,("Gen Z"))</f>
        <v>Millenial</v>
      </c>
    </row>
    <row r="149" spans="1:19" x14ac:dyDescent="0.25">
      <c r="A149" t="s">
        <v>13349</v>
      </c>
      <c r="B149" t="s">
        <v>788</v>
      </c>
      <c r="C149" t="s">
        <v>789</v>
      </c>
      <c r="D149" t="str">
        <f>Table13[[#This Row],[FirstName]]&amp;" "&amp;Table13[[#This Row],[LastName]]</f>
        <v>Anna Von Massenbach</v>
      </c>
      <c r="E149" s="2">
        <v>44334</v>
      </c>
      <c r="F149" s="2">
        <v>44565</v>
      </c>
      <c r="G149" t="s">
        <v>197</v>
      </c>
      <c r="H149" t="s">
        <v>33</v>
      </c>
      <c r="I149" t="s">
        <v>63</v>
      </c>
      <c r="J149" t="s">
        <v>62</v>
      </c>
      <c r="K149" t="s">
        <v>10302</v>
      </c>
      <c r="L149" t="s">
        <v>793</v>
      </c>
      <c r="M149" s="2">
        <v>18754</v>
      </c>
      <c r="N149" t="s">
        <v>82</v>
      </c>
      <c r="O149">
        <v>1</v>
      </c>
      <c r="P149" t="str">
        <f t="shared" si="6"/>
        <v>Non-Active</v>
      </c>
      <c r="Q149">
        <f t="shared" si="7"/>
        <v>1951</v>
      </c>
      <c r="R149">
        <f t="shared" si="8"/>
        <v>74</v>
      </c>
      <c r="S149" t="str" cm="1">
        <f t="array" ref="S149">_xlfn.IFS(Q149&lt;1965,"Baby Boomers",Q149&lt;1981,"Gen X",Q149&lt;1997,"Millenial",TRUE,("Gen Z"))</f>
        <v>Baby Boomers</v>
      </c>
    </row>
    <row r="150" spans="1:19" x14ac:dyDescent="0.25">
      <c r="A150" t="s">
        <v>13350</v>
      </c>
      <c r="B150" t="s">
        <v>794</v>
      </c>
      <c r="C150" t="s">
        <v>382</v>
      </c>
      <c r="D150" t="str">
        <f>Table13[[#This Row],[FirstName]]&amp;" "&amp;Table13[[#This Row],[LastName]]</f>
        <v>George Johnson</v>
      </c>
      <c r="E150" s="2">
        <v>44314</v>
      </c>
      <c r="F150" s="2">
        <v>44579</v>
      </c>
      <c r="G150" t="s">
        <v>744</v>
      </c>
      <c r="H150" t="s">
        <v>51</v>
      </c>
      <c r="I150" t="s">
        <v>50</v>
      </c>
      <c r="J150" t="s">
        <v>35</v>
      </c>
      <c r="K150" t="s">
        <v>10302</v>
      </c>
      <c r="L150" t="s">
        <v>89</v>
      </c>
      <c r="M150" s="2">
        <v>31841</v>
      </c>
      <c r="N150" t="s">
        <v>351</v>
      </c>
      <c r="O150">
        <v>5</v>
      </c>
      <c r="P150" t="str">
        <f t="shared" si="6"/>
        <v>Non-Active</v>
      </c>
      <c r="Q150">
        <f t="shared" si="7"/>
        <v>1987</v>
      </c>
      <c r="R150">
        <f t="shared" si="8"/>
        <v>39</v>
      </c>
      <c r="S150" t="str" cm="1">
        <f t="array" ref="S150">_xlfn.IFS(Q150&lt;1965,"Baby Boomers",Q150&lt;1981,"Gen X",Q150&lt;1997,"Millenial",TRUE,("Gen Z"))</f>
        <v>Millenial</v>
      </c>
    </row>
    <row r="151" spans="1:19" x14ac:dyDescent="0.25">
      <c r="A151" t="s">
        <v>13351</v>
      </c>
      <c r="B151" t="s">
        <v>199</v>
      </c>
      <c r="C151" t="s">
        <v>798</v>
      </c>
      <c r="D151" t="str">
        <f>Table13[[#This Row],[FirstName]]&amp;" "&amp;Table13[[#This Row],[LastName]]</f>
        <v>Angela Erilus</v>
      </c>
      <c r="E151" s="2">
        <v>44398</v>
      </c>
      <c r="F151" s="2">
        <v>45042</v>
      </c>
      <c r="G151" t="s">
        <v>32</v>
      </c>
      <c r="H151" t="s">
        <v>62</v>
      </c>
      <c r="I151" t="s">
        <v>63</v>
      </c>
      <c r="J151" t="s">
        <v>62</v>
      </c>
      <c r="K151" t="s">
        <v>10302</v>
      </c>
      <c r="L151" t="s">
        <v>110</v>
      </c>
      <c r="M151" s="2">
        <v>33720</v>
      </c>
      <c r="N151" t="s">
        <v>418</v>
      </c>
      <c r="O151">
        <v>4</v>
      </c>
      <c r="P151" t="str">
        <f t="shared" si="6"/>
        <v>Non-Active</v>
      </c>
      <c r="Q151">
        <f t="shared" si="7"/>
        <v>1992</v>
      </c>
      <c r="R151">
        <f t="shared" si="8"/>
        <v>33</v>
      </c>
      <c r="S151" t="str" cm="1">
        <f t="array" ref="S151">_xlfn.IFS(Q151&lt;1965,"Baby Boomers",Q151&lt;1981,"Gen X",Q151&lt;1997,"Millenial",TRUE,("Gen Z"))</f>
        <v>Millenial</v>
      </c>
    </row>
    <row r="152" spans="1:19" x14ac:dyDescent="0.25">
      <c r="A152" t="s">
        <v>13352</v>
      </c>
      <c r="B152" t="s">
        <v>802</v>
      </c>
      <c r="C152" t="s">
        <v>803</v>
      </c>
      <c r="D152" t="str">
        <f>Table13[[#This Row],[FirstName]]&amp;" "&amp;Table13[[#This Row],[LastName]]</f>
        <v>Miguel Estremera</v>
      </c>
      <c r="E152" s="2">
        <v>43723</v>
      </c>
      <c r="F152" s="2" t="s">
        <v>10301</v>
      </c>
      <c r="G152" t="s">
        <v>32</v>
      </c>
      <c r="H152" t="s">
        <v>51</v>
      </c>
      <c r="I152" t="s">
        <v>34</v>
      </c>
      <c r="J152" t="s">
        <v>35</v>
      </c>
      <c r="K152" t="s">
        <v>10302</v>
      </c>
      <c r="L152" t="s">
        <v>89</v>
      </c>
      <c r="M152" s="2">
        <v>20970</v>
      </c>
      <c r="N152" t="s">
        <v>280</v>
      </c>
      <c r="O152">
        <v>4</v>
      </c>
      <c r="P152" t="str">
        <f t="shared" si="6"/>
        <v>Active</v>
      </c>
      <c r="Q152">
        <f t="shared" si="7"/>
        <v>1957</v>
      </c>
      <c r="R152">
        <f t="shared" si="8"/>
        <v>68</v>
      </c>
      <c r="S152" t="str" cm="1">
        <f t="array" ref="S152">_xlfn.IFS(Q152&lt;1965,"Baby Boomers",Q152&lt;1981,"Gen X",Q152&lt;1997,"Millenial",TRUE,("Gen Z"))</f>
        <v>Baby Boomers</v>
      </c>
    </row>
    <row r="153" spans="1:19" x14ac:dyDescent="0.25">
      <c r="A153" t="s">
        <v>13353</v>
      </c>
      <c r="B153" t="s">
        <v>806</v>
      </c>
      <c r="C153" t="s">
        <v>807</v>
      </c>
      <c r="D153" t="str">
        <f>Table13[[#This Row],[FirstName]]&amp;" "&amp;Table13[[#This Row],[LastName]]</f>
        <v>Clinton Owad</v>
      </c>
      <c r="E153" s="2">
        <v>43589</v>
      </c>
      <c r="F153" s="2" t="s">
        <v>10301</v>
      </c>
      <c r="G153" t="s">
        <v>32</v>
      </c>
      <c r="H153" t="s">
        <v>62</v>
      </c>
      <c r="I153" t="s">
        <v>50</v>
      </c>
      <c r="J153" t="s">
        <v>35</v>
      </c>
      <c r="K153" t="s">
        <v>10302</v>
      </c>
      <c r="L153" t="s">
        <v>89</v>
      </c>
      <c r="M153" s="2">
        <v>20970</v>
      </c>
      <c r="N153" t="s">
        <v>102</v>
      </c>
      <c r="O153">
        <v>2</v>
      </c>
      <c r="P153" t="str">
        <f t="shared" si="6"/>
        <v>Active</v>
      </c>
      <c r="Q153">
        <f t="shared" si="7"/>
        <v>1957</v>
      </c>
      <c r="R153">
        <f t="shared" si="8"/>
        <v>68</v>
      </c>
      <c r="S153" t="str" cm="1">
        <f t="array" ref="S153">_xlfn.IFS(Q153&lt;1965,"Baby Boomers",Q153&lt;1981,"Gen X",Q153&lt;1997,"Millenial",TRUE,("Gen Z"))</f>
        <v>Baby Boomers</v>
      </c>
    </row>
    <row r="154" spans="1:19" x14ac:dyDescent="0.25">
      <c r="A154" t="s">
        <v>13354</v>
      </c>
      <c r="B154" t="s">
        <v>810</v>
      </c>
      <c r="C154" t="s">
        <v>811</v>
      </c>
      <c r="D154" t="str">
        <f>Table13[[#This Row],[FirstName]]&amp;" "&amp;Table13[[#This Row],[LastName]]</f>
        <v>Constance Sloan</v>
      </c>
      <c r="E154" s="2">
        <v>44336</v>
      </c>
      <c r="F154" s="2" t="s">
        <v>10301</v>
      </c>
      <c r="G154" t="s">
        <v>32</v>
      </c>
      <c r="H154" t="s">
        <v>62</v>
      </c>
      <c r="I154" t="s">
        <v>34</v>
      </c>
      <c r="J154" t="s">
        <v>51</v>
      </c>
      <c r="K154" t="s">
        <v>10302</v>
      </c>
      <c r="L154" t="s">
        <v>89</v>
      </c>
      <c r="M154" s="2">
        <v>17121</v>
      </c>
      <c r="N154" t="s">
        <v>82</v>
      </c>
      <c r="O154">
        <v>4</v>
      </c>
      <c r="P154" t="str">
        <f t="shared" si="6"/>
        <v>Active</v>
      </c>
      <c r="Q154">
        <f t="shared" si="7"/>
        <v>1946</v>
      </c>
      <c r="R154">
        <f t="shared" si="8"/>
        <v>79</v>
      </c>
      <c r="S154" t="str" cm="1">
        <f t="array" ref="S154">_xlfn.IFS(Q154&lt;1965,"Baby Boomers",Q154&lt;1981,"Gen X",Q154&lt;1997,"Millenial",TRUE,("Gen Z"))</f>
        <v>Baby Boomers</v>
      </c>
    </row>
    <row r="155" spans="1:19" x14ac:dyDescent="0.25">
      <c r="A155" t="s">
        <v>13355</v>
      </c>
      <c r="B155" t="s">
        <v>814</v>
      </c>
      <c r="C155" t="s">
        <v>815</v>
      </c>
      <c r="D155" t="str">
        <f>Table13[[#This Row],[FirstName]]&amp;" "&amp;Table13[[#This Row],[LastName]]</f>
        <v>Davion Sanchez</v>
      </c>
      <c r="E155" s="2">
        <v>43815</v>
      </c>
      <c r="F155" s="2" t="s">
        <v>10301</v>
      </c>
      <c r="G155" t="s">
        <v>32</v>
      </c>
      <c r="H155" t="s">
        <v>62</v>
      </c>
      <c r="I155" t="s">
        <v>34</v>
      </c>
      <c r="J155" t="s">
        <v>62</v>
      </c>
      <c r="K155" t="s">
        <v>10302</v>
      </c>
      <c r="L155" t="s">
        <v>89</v>
      </c>
      <c r="M155" s="2">
        <v>15452</v>
      </c>
      <c r="N155" t="s">
        <v>225</v>
      </c>
      <c r="O155">
        <v>4</v>
      </c>
      <c r="P155" t="str">
        <f t="shared" si="6"/>
        <v>Active</v>
      </c>
      <c r="Q155">
        <f t="shared" si="7"/>
        <v>1942</v>
      </c>
      <c r="R155">
        <f t="shared" si="8"/>
        <v>83</v>
      </c>
      <c r="S155" t="str" cm="1">
        <f t="array" ref="S155">_xlfn.IFS(Q155&lt;1965,"Baby Boomers",Q155&lt;1981,"Gen X",Q155&lt;1997,"Millenial",TRUE,("Gen Z"))</f>
        <v>Baby Boomers</v>
      </c>
    </row>
    <row r="156" spans="1:19" x14ac:dyDescent="0.25">
      <c r="A156" t="s">
        <v>13356</v>
      </c>
      <c r="B156" t="s">
        <v>818</v>
      </c>
      <c r="C156" t="s">
        <v>819</v>
      </c>
      <c r="D156" t="str">
        <f>Table13[[#This Row],[FirstName]]&amp;" "&amp;Table13[[#This Row],[LastName]]</f>
        <v>Ross Strickland</v>
      </c>
      <c r="E156" s="2">
        <v>44155</v>
      </c>
      <c r="F156" s="2">
        <v>45047</v>
      </c>
      <c r="G156" t="s">
        <v>32</v>
      </c>
      <c r="H156" t="s">
        <v>62</v>
      </c>
      <c r="I156" t="s">
        <v>50</v>
      </c>
      <c r="J156" t="s">
        <v>51</v>
      </c>
      <c r="K156" t="s">
        <v>10302</v>
      </c>
      <c r="L156" t="s">
        <v>304</v>
      </c>
      <c r="M156" s="2">
        <v>15773</v>
      </c>
      <c r="N156" t="s">
        <v>225</v>
      </c>
      <c r="O156">
        <v>2</v>
      </c>
      <c r="P156" t="str">
        <f t="shared" si="6"/>
        <v>Non-Active</v>
      </c>
      <c r="Q156">
        <f t="shared" si="7"/>
        <v>1943</v>
      </c>
      <c r="R156">
        <f t="shared" si="8"/>
        <v>83</v>
      </c>
      <c r="S156" t="str" cm="1">
        <f t="array" ref="S156">_xlfn.IFS(Q156&lt;1965,"Baby Boomers",Q156&lt;1981,"Gen X",Q156&lt;1997,"Millenial",TRUE,("Gen Z"))</f>
        <v>Baby Boomers</v>
      </c>
    </row>
    <row r="157" spans="1:19" x14ac:dyDescent="0.25">
      <c r="A157" t="s">
        <v>13357</v>
      </c>
      <c r="B157" t="s">
        <v>823</v>
      </c>
      <c r="C157" t="s">
        <v>824</v>
      </c>
      <c r="D157" t="str">
        <f>Table13[[#This Row],[FirstName]]&amp;" "&amp;Table13[[#This Row],[LastName]]</f>
        <v>Augustus Drake</v>
      </c>
      <c r="E157" s="2">
        <v>44062</v>
      </c>
      <c r="F157" s="2">
        <v>44685</v>
      </c>
      <c r="G157" t="s">
        <v>32</v>
      </c>
      <c r="H157" t="s">
        <v>51</v>
      </c>
      <c r="I157" t="s">
        <v>63</v>
      </c>
      <c r="J157" t="s">
        <v>51</v>
      </c>
      <c r="K157" t="s">
        <v>10302</v>
      </c>
      <c r="L157" t="s">
        <v>503</v>
      </c>
      <c r="M157" s="2">
        <v>25059</v>
      </c>
      <c r="N157" t="s">
        <v>82</v>
      </c>
      <c r="O157">
        <v>4</v>
      </c>
      <c r="P157" t="str">
        <f t="shared" si="6"/>
        <v>Non-Active</v>
      </c>
      <c r="Q157">
        <f t="shared" si="7"/>
        <v>1968</v>
      </c>
      <c r="R157">
        <f t="shared" si="8"/>
        <v>57</v>
      </c>
      <c r="S157" t="str" cm="1">
        <f t="array" ref="S157">_xlfn.IFS(Q157&lt;1965,"Baby Boomers",Q157&lt;1981,"Gen X",Q157&lt;1997,"Millenial",TRUE,("Gen Z"))</f>
        <v>Gen X</v>
      </c>
    </row>
    <row r="158" spans="1:19" x14ac:dyDescent="0.25">
      <c r="A158" t="s">
        <v>13358</v>
      </c>
      <c r="B158" t="s">
        <v>828</v>
      </c>
      <c r="C158" t="s">
        <v>829</v>
      </c>
      <c r="D158" t="str">
        <f>Table13[[#This Row],[FirstName]]&amp;" "&amp;Table13[[#This Row],[LastName]]</f>
        <v>Gracelyn Huynh</v>
      </c>
      <c r="E158" s="2">
        <v>44314</v>
      </c>
      <c r="F158" s="2">
        <v>44669</v>
      </c>
      <c r="G158" t="s">
        <v>32</v>
      </c>
      <c r="H158" t="s">
        <v>62</v>
      </c>
      <c r="I158" t="s">
        <v>34</v>
      </c>
      <c r="J158" t="s">
        <v>35</v>
      </c>
      <c r="K158" t="s">
        <v>10302</v>
      </c>
      <c r="L158" t="s">
        <v>89</v>
      </c>
      <c r="M158" s="2">
        <v>21509</v>
      </c>
      <c r="N158" t="s">
        <v>833</v>
      </c>
      <c r="O158">
        <v>4</v>
      </c>
      <c r="P158" t="str">
        <f t="shared" si="6"/>
        <v>Non-Active</v>
      </c>
      <c r="Q158">
        <f t="shared" si="7"/>
        <v>1958</v>
      </c>
      <c r="R158">
        <f t="shared" si="8"/>
        <v>67</v>
      </c>
      <c r="S158" t="str" cm="1">
        <f t="array" ref="S158">_xlfn.IFS(Q158&lt;1965,"Baby Boomers",Q158&lt;1981,"Gen X",Q158&lt;1997,"Millenial",TRUE,("Gen Z"))</f>
        <v>Baby Boomers</v>
      </c>
    </row>
    <row r="159" spans="1:19" x14ac:dyDescent="0.25">
      <c r="A159" t="s">
        <v>13359</v>
      </c>
      <c r="B159" t="s">
        <v>834</v>
      </c>
      <c r="C159" t="s">
        <v>546</v>
      </c>
      <c r="D159" t="str">
        <f>Table13[[#This Row],[FirstName]]&amp;" "&amp;Table13[[#This Row],[LastName]]</f>
        <v>Orlando Armstrong</v>
      </c>
      <c r="E159" s="2">
        <v>44057</v>
      </c>
      <c r="F159" s="2" t="s">
        <v>10301</v>
      </c>
      <c r="G159" t="s">
        <v>32</v>
      </c>
      <c r="H159" t="s">
        <v>33</v>
      </c>
      <c r="I159" t="s">
        <v>34</v>
      </c>
      <c r="J159" t="s">
        <v>62</v>
      </c>
      <c r="K159" t="s">
        <v>10302</v>
      </c>
      <c r="L159" t="s">
        <v>89</v>
      </c>
      <c r="M159" s="2">
        <v>32088</v>
      </c>
      <c r="N159" t="s">
        <v>162</v>
      </c>
      <c r="O159">
        <v>4</v>
      </c>
      <c r="P159" t="str">
        <f t="shared" si="6"/>
        <v>Active</v>
      </c>
      <c r="Q159">
        <f t="shared" si="7"/>
        <v>1987</v>
      </c>
      <c r="R159">
        <f t="shared" si="8"/>
        <v>38</v>
      </c>
      <c r="S159" t="str" cm="1">
        <f t="array" ref="S159">_xlfn.IFS(Q159&lt;1965,"Baby Boomers",Q159&lt;1981,"Gen X",Q159&lt;1997,"Millenial",TRUE,("Gen Z"))</f>
        <v>Millenial</v>
      </c>
    </row>
    <row r="160" spans="1:19" x14ac:dyDescent="0.25">
      <c r="A160" t="s">
        <v>13360</v>
      </c>
      <c r="B160" t="s">
        <v>56</v>
      </c>
      <c r="C160" t="s">
        <v>837</v>
      </c>
      <c r="D160" t="str">
        <f>Table13[[#This Row],[FirstName]]&amp;" "&amp;Table13[[#This Row],[LastName]]</f>
        <v>Edward Everett</v>
      </c>
      <c r="E160" s="2">
        <v>44552</v>
      </c>
      <c r="F160" s="2" t="s">
        <v>10301</v>
      </c>
      <c r="G160" t="s">
        <v>32</v>
      </c>
      <c r="H160" t="s">
        <v>62</v>
      </c>
      <c r="I160" t="s">
        <v>50</v>
      </c>
      <c r="J160" t="s">
        <v>62</v>
      </c>
      <c r="K160" t="s">
        <v>10302</v>
      </c>
      <c r="L160" t="s">
        <v>503</v>
      </c>
      <c r="M160" s="2">
        <v>33801</v>
      </c>
      <c r="N160" t="s">
        <v>82</v>
      </c>
      <c r="O160">
        <v>4</v>
      </c>
      <c r="P160" t="str">
        <f t="shared" si="6"/>
        <v>Active</v>
      </c>
      <c r="Q160">
        <f t="shared" si="7"/>
        <v>1992</v>
      </c>
      <c r="R160">
        <f t="shared" si="8"/>
        <v>33</v>
      </c>
      <c r="S160" t="str" cm="1">
        <f t="array" ref="S160">_xlfn.IFS(Q160&lt;1965,"Baby Boomers",Q160&lt;1981,"Gen X",Q160&lt;1997,"Millenial",TRUE,("Gen Z"))</f>
        <v>Millenial</v>
      </c>
    </row>
    <row r="161" spans="1:19" x14ac:dyDescent="0.25">
      <c r="A161" t="s">
        <v>13361</v>
      </c>
      <c r="B161" t="s">
        <v>840</v>
      </c>
      <c r="C161" t="s">
        <v>841</v>
      </c>
      <c r="D161" t="str">
        <f>Table13[[#This Row],[FirstName]]&amp;" "&amp;Table13[[#This Row],[LastName]]</f>
        <v>Jaqueline Terrell</v>
      </c>
      <c r="E161" s="2">
        <v>43497</v>
      </c>
      <c r="F161" s="2">
        <v>43506</v>
      </c>
      <c r="G161" t="s">
        <v>32</v>
      </c>
      <c r="H161" t="s">
        <v>51</v>
      </c>
      <c r="I161" t="s">
        <v>63</v>
      </c>
      <c r="J161" t="s">
        <v>62</v>
      </c>
      <c r="K161" t="s">
        <v>10302</v>
      </c>
      <c r="L161" t="s">
        <v>695</v>
      </c>
      <c r="M161" s="2">
        <v>36887</v>
      </c>
      <c r="N161" t="s">
        <v>242</v>
      </c>
      <c r="O161">
        <v>2</v>
      </c>
      <c r="P161" t="str">
        <f t="shared" si="6"/>
        <v>Non-Active</v>
      </c>
      <c r="Q161">
        <f t="shared" si="7"/>
        <v>2000</v>
      </c>
      <c r="R161">
        <f t="shared" si="8"/>
        <v>25</v>
      </c>
      <c r="S161" t="str" cm="1">
        <f t="array" ref="S161">_xlfn.IFS(Q161&lt;1965,"Baby Boomers",Q161&lt;1981,"Gen X",Q161&lt;1997,"Millenial",TRUE,("Gen Z"))</f>
        <v>Gen Z</v>
      </c>
    </row>
    <row r="162" spans="1:19" x14ac:dyDescent="0.25">
      <c r="A162" t="s">
        <v>13362</v>
      </c>
      <c r="B162" t="s">
        <v>758</v>
      </c>
      <c r="C162" t="s">
        <v>845</v>
      </c>
      <c r="D162" t="str">
        <f>Table13[[#This Row],[FirstName]]&amp;" "&amp;Table13[[#This Row],[LastName]]</f>
        <v>Quinn Mccullough</v>
      </c>
      <c r="E162" s="2">
        <v>44326</v>
      </c>
      <c r="F162" s="2">
        <v>44547</v>
      </c>
      <c r="G162" t="s">
        <v>32</v>
      </c>
      <c r="H162" t="s">
        <v>62</v>
      </c>
      <c r="I162" t="s">
        <v>63</v>
      </c>
      <c r="J162" t="s">
        <v>35</v>
      </c>
      <c r="K162" t="s">
        <v>10302</v>
      </c>
      <c r="L162" t="s">
        <v>100</v>
      </c>
      <c r="M162" s="2">
        <v>28484</v>
      </c>
      <c r="N162" t="s">
        <v>612</v>
      </c>
      <c r="O162">
        <v>2</v>
      </c>
      <c r="P162" t="str">
        <f t="shared" si="6"/>
        <v>Non-Active</v>
      </c>
      <c r="Q162">
        <f t="shared" si="7"/>
        <v>1977</v>
      </c>
      <c r="R162">
        <f t="shared" si="8"/>
        <v>48</v>
      </c>
      <c r="S162" t="str" cm="1">
        <f t="array" ref="S162">_xlfn.IFS(Q162&lt;1965,"Baby Boomers",Q162&lt;1981,"Gen X",Q162&lt;1997,"Millenial",TRUE,("Gen Z"))</f>
        <v>Gen X</v>
      </c>
    </row>
    <row r="163" spans="1:19" x14ac:dyDescent="0.25">
      <c r="A163" t="s">
        <v>12790</v>
      </c>
      <c r="B163" t="s">
        <v>849</v>
      </c>
      <c r="C163" t="s">
        <v>850</v>
      </c>
      <c r="D163" t="str">
        <f>Table13[[#This Row],[FirstName]]&amp;" "&amp;Table13[[#This Row],[LastName]]</f>
        <v>Selena Greer</v>
      </c>
      <c r="E163" s="2">
        <v>43641</v>
      </c>
      <c r="F163" s="2">
        <v>43692</v>
      </c>
      <c r="G163" t="s">
        <v>32</v>
      </c>
      <c r="H163" t="s">
        <v>62</v>
      </c>
      <c r="I163" t="s">
        <v>34</v>
      </c>
      <c r="J163" t="s">
        <v>62</v>
      </c>
      <c r="K163" t="s">
        <v>10302</v>
      </c>
      <c r="L163" t="s">
        <v>285</v>
      </c>
      <c r="M163" s="2">
        <v>26366</v>
      </c>
      <c r="N163" t="s">
        <v>286</v>
      </c>
      <c r="O163">
        <v>2</v>
      </c>
      <c r="P163" t="str">
        <f t="shared" si="6"/>
        <v>Non-Active</v>
      </c>
      <c r="Q163">
        <f t="shared" si="7"/>
        <v>1972</v>
      </c>
      <c r="R163">
        <f t="shared" si="8"/>
        <v>54</v>
      </c>
      <c r="S163" t="str" cm="1">
        <f t="array" ref="S163">_xlfn.IFS(Q163&lt;1965,"Baby Boomers",Q163&lt;1981,"Gen X",Q163&lt;1997,"Millenial",TRUE,("Gen Z"))</f>
        <v>Gen X</v>
      </c>
    </row>
    <row r="164" spans="1:19" x14ac:dyDescent="0.25">
      <c r="A164" t="s">
        <v>13363</v>
      </c>
      <c r="B164" t="s">
        <v>854</v>
      </c>
      <c r="C164" t="s">
        <v>855</v>
      </c>
      <c r="D164" t="str">
        <f>Table13[[#This Row],[FirstName]]&amp;" "&amp;Table13[[#This Row],[LastName]]</f>
        <v>Giovani Roy</v>
      </c>
      <c r="E164" s="2">
        <v>43580</v>
      </c>
      <c r="F164" s="2" t="s">
        <v>10301</v>
      </c>
      <c r="G164" t="s">
        <v>32</v>
      </c>
      <c r="H164" t="s">
        <v>33</v>
      </c>
      <c r="I164" t="s">
        <v>63</v>
      </c>
      <c r="J164" t="s">
        <v>35</v>
      </c>
      <c r="K164" t="s">
        <v>10302</v>
      </c>
      <c r="L164" t="s">
        <v>89</v>
      </c>
      <c r="M164" s="2">
        <v>18842</v>
      </c>
      <c r="N164" t="s">
        <v>82</v>
      </c>
      <c r="O164">
        <v>1</v>
      </c>
      <c r="P164" t="str">
        <f t="shared" si="6"/>
        <v>Active</v>
      </c>
      <c r="Q164">
        <f t="shared" si="7"/>
        <v>1951</v>
      </c>
      <c r="R164">
        <f t="shared" si="8"/>
        <v>74</v>
      </c>
      <c r="S164" t="str" cm="1">
        <f t="array" ref="S164">_xlfn.IFS(Q164&lt;1965,"Baby Boomers",Q164&lt;1981,"Gen X",Q164&lt;1997,"Millenial",TRUE,("Gen Z"))</f>
        <v>Baby Boomers</v>
      </c>
    </row>
    <row r="165" spans="1:19" x14ac:dyDescent="0.25">
      <c r="A165" t="s">
        <v>13364</v>
      </c>
      <c r="B165" t="s">
        <v>858</v>
      </c>
      <c r="C165" t="s">
        <v>859</v>
      </c>
      <c r="D165" t="str">
        <f>Table13[[#This Row],[FirstName]]&amp;" "&amp;Table13[[#This Row],[LastName]]</f>
        <v>Dominik Mullen</v>
      </c>
      <c r="E165" s="2">
        <v>44252</v>
      </c>
      <c r="F165" s="2">
        <v>44847</v>
      </c>
      <c r="G165" t="s">
        <v>197</v>
      </c>
      <c r="H165" t="s">
        <v>51</v>
      </c>
      <c r="I165" t="s">
        <v>34</v>
      </c>
      <c r="J165" t="s">
        <v>62</v>
      </c>
      <c r="K165" t="s">
        <v>10302</v>
      </c>
      <c r="L165" t="s">
        <v>89</v>
      </c>
      <c r="M165" s="2">
        <v>34850</v>
      </c>
      <c r="N165" t="s">
        <v>82</v>
      </c>
      <c r="O165">
        <v>4</v>
      </c>
      <c r="P165" t="str">
        <f t="shared" si="6"/>
        <v>Non-Active</v>
      </c>
      <c r="Q165">
        <f t="shared" si="7"/>
        <v>1995</v>
      </c>
      <c r="R165">
        <f t="shared" si="8"/>
        <v>30</v>
      </c>
      <c r="S165" t="str" cm="1">
        <f t="array" ref="S165">_xlfn.IFS(Q165&lt;1965,"Baby Boomers",Q165&lt;1981,"Gen X",Q165&lt;1997,"Millenial",TRUE,("Gen Z"))</f>
        <v>Millenial</v>
      </c>
    </row>
    <row r="166" spans="1:19" x14ac:dyDescent="0.25">
      <c r="A166" t="s">
        <v>13365</v>
      </c>
      <c r="B166" t="s">
        <v>863</v>
      </c>
      <c r="C166" t="s">
        <v>864</v>
      </c>
      <c r="D166" t="str">
        <f>Table13[[#This Row],[FirstName]]&amp;" "&amp;Table13[[#This Row],[LastName]]</f>
        <v>Abdullah Ellison</v>
      </c>
      <c r="E166" s="2">
        <v>44523</v>
      </c>
      <c r="F166" s="2">
        <v>45075</v>
      </c>
      <c r="G166" t="s">
        <v>197</v>
      </c>
      <c r="H166" t="s">
        <v>33</v>
      </c>
      <c r="I166" t="s">
        <v>63</v>
      </c>
      <c r="J166" t="s">
        <v>51</v>
      </c>
      <c r="K166" t="s">
        <v>10302</v>
      </c>
      <c r="L166" t="s">
        <v>89</v>
      </c>
      <c r="M166" s="2">
        <v>36113</v>
      </c>
      <c r="N166" t="s">
        <v>6</v>
      </c>
      <c r="O166">
        <v>5</v>
      </c>
      <c r="P166" t="str">
        <f t="shared" si="6"/>
        <v>Non-Active</v>
      </c>
      <c r="Q166">
        <f t="shared" si="7"/>
        <v>1998</v>
      </c>
      <c r="R166">
        <f t="shared" si="8"/>
        <v>27</v>
      </c>
      <c r="S166" t="str" cm="1">
        <f t="array" ref="S166">_xlfn.IFS(Q166&lt;1965,"Baby Boomers",Q166&lt;1981,"Gen X",Q166&lt;1997,"Millenial",TRUE,("Gen Z"))</f>
        <v>Gen Z</v>
      </c>
    </row>
    <row r="167" spans="1:19" x14ac:dyDescent="0.25">
      <c r="A167" t="s">
        <v>13366</v>
      </c>
      <c r="B167" t="s">
        <v>868</v>
      </c>
      <c r="C167" t="s">
        <v>869</v>
      </c>
      <c r="D167" t="str">
        <f>Table13[[#This Row],[FirstName]]&amp;" "&amp;Table13[[#This Row],[LastName]]</f>
        <v>Andre Guzman</v>
      </c>
      <c r="E167" s="2">
        <v>44474</v>
      </c>
      <c r="F167" s="2">
        <v>44730</v>
      </c>
      <c r="G167" t="s">
        <v>197</v>
      </c>
      <c r="H167" t="s">
        <v>33</v>
      </c>
      <c r="I167" t="s">
        <v>63</v>
      </c>
      <c r="J167" t="s">
        <v>62</v>
      </c>
      <c r="K167" t="s">
        <v>10302</v>
      </c>
      <c r="L167" t="s">
        <v>89</v>
      </c>
      <c r="M167" s="2">
        <v>36152</v>
      </c>
      <c r="N167" t="s">
        <v>102</v>
      </c>
      <c r="O167">
        <v>3</v>
      </c>
      <c r="P167" t="str">
        <f t="shared" si="6"/>
        <v>Non-Active</v>
      </c>
      <c r="Q167">
        <f t="shared" si="7"/>
        <v>1998</v>
      </c>
      <c r="R167">
        <f t="shared" si="8"/>
        <v>27</v>
      </c>
      <c r="S167" t="str" cm="1">
        <f t="array" ref="S167">_xlfn.IFS(Q167&lt;1965,"Baby Boomers",Q167&lt;1981,"Gen X",Q167&lt;1997,"Millenial",TRUE,("Gen Z"))</f>
        <v>Gen Z</v>
      </c>
    </row>
    <row r="168" spans="1:19" x14ac:dyDescent="0.25">
      <c r="A168" t="s">
        <v>13367</v>
      </c>
      <c r="B168" t="s">
        <v>873</v>
      </c>
      <c r="C168" t="s">
        <v>874</v>
      </c>
      <c r="D168" t="str">
        <f>Table13[[#This Row],[FirstName]]&amp;" "&amp;Table13[[#This Row],[LastName]]</f>
        <v>Brayden Malone</v>
      </c>
      <c r="E168" s="2">
        <v>43981</v>
      </c>
      <c r="F168" s="2" t="s">
        <v>10301</v>
      </c>
      <c r="G168" t="s">
        <v>32</v>
      </c>
      <c r="H168" t="s">
        <v>33</v>
      </c>
      <c r="I168" t="s">
        <v>50</v>
      </c>
      <c r="J168" t="s">
        <v>62</v>
      </c>
      <c r="K168" t="s">
        <v>10302</v>
      </c>
      <c r="L168" t="s">
        <v>80</v>
      </c>
      <c r="M168" s="2">
        <v>18213</v>
      </c>
      <c r="N168" t="s">
        <v>225</v>
      </c>
      <c r="O168">
        <v>1</v>
      </c>
      <c r="P168" t="str">
        <f t="shared" si="6"/>
        <v>Active</v>
      </c>
      <c r="Q168">
        <f t="shared" si="7"/>
        <v>1949</v>
      </c>
      <c r="R168">
        <f t="shared" si="8"/>
        <v>76</v>
      </c>
      <c r="S168" t="str" cm="1">
        <f t="array" ref="S168">_xlfn.IFS(Q168&lt;1965,"Baby Boomers",Q168&lt;1981,"Gen X",Q168&lt;1997,"Millenial",TRUE,("Gen Z"))</f>
        <v>Baby Boomers</v>
      </c>
    </row>
    <row r="169" spans="1:19" x14ac:dyDescent="0.25">
      <c r="A169" t="s">
        <v>13368</v>
      </c>
      <c r="B169" t="s">
        <v>877</v>
      </c>
      <c r="C169" t="s">
        <v>878</v>
      </c>
      <c r="D169" t="str">
        <f>Table13[[#This Row],[FirstName]]&amp;" "&amp;Table13[[#This Row],[LastName]]</f>
        <v>Maribel Morrison</v>
      </c>
      <c r="E169" s="2">
        <v>43445</v>
      </c>
      <c r="F169" s="2" t="s">
        <v>10301</v>
      </c>
      <c r="G169" t="s">
        <v>32</v>
      </c>
      <c r="H169" t="s">
        <v>51</v>
      </c>
      <c r="I169" t="s">
        <v>63</v>
      </c>
      <c r="J169" t="s">
        <v>51</v>
      </c>
      <c r="K169" t="s">
        <v>10302</v>
      </c>
      <c r="L169" t="s">
        <v>89</v>
      </c>
      <c r="M169" s="2">
        <v>24911</v>
      </c>
      <c r="N169" t="s">
        <v>102</v>
      </c>
      <c r="O169">
        <v>1</v>
      </c>
      <c r="P169" t="str">
        <f t="shared" si="6"/>
        <v>Active</v>
      </c>
      <c r="Q169">
        <f t="shared" si="7"/>
        <v>1968</v>
      </c>
      <c r="R169">
        <f t="shared" si="8"/>
        <v>58</v>
      </c>
      <c r="S169" t="str" cm="1">
        <f t="array" ref="S169">_xlfn.IFS(Q169&lt;1965,"Baby Boomers",Q169&lt;1981,"Gen X",Q169&lt;1997,"Millenial",TRUE,("Gen Z"))</f>
        <v>Gen X</v>
      </c>
    </row>
    <row r="170" spans="1:19" x14ac:dyDescent="0.25">
      <c r="A170" t="s">
        <v>13369</v>
      </c>
      <c r="B170" t="s">
        <v>881</v>
      </c>
      <c r="C170" t="s">
        <v>882</v>
      </c>
      <c r="D170" t="str">
        <f>Table13[[#This Row],[FirstName]]&amp;" "&amp;Table13[[#This Row],[LastName]]</f>
        <v>Fisher Stafford</v>
      </c>
      <c r="E170" s="2">
        <v>44096</v>
      </c>
      <c r="F170" s="2">
        <v>44818</v>
      </c>
      <c r="G170" t="s">
        <v>32</v>
      </c>
      <c r="H170" t="s">
        <v>33</v>
      </c>
      <c r="I170" t="s">
        <v>50</v>
      </c>
      <c r="J170" t="s">
        <v>35</v>
      </c>
      <c r="K170" t="s">
        <v>10302</v>
      </c>
      <c r="L170" t="s">
        <v>110</v>
      </c>
      <c r="M170" s="2">
        <v>19055</v>
      </c>
      <c r="N170" t="s">
        <v>102</v>
      </c>
      <c r="O170">
        <v>1</v>
      </c>
      <c r="P170" t="str">
        <f t="shared" si="6"/>
        <v>Non-Active</v>
      </c>
      <c r="Q170">
        <f t="shared" si="7"/>
        <v>1952</v>
      </c>
      <c r="R170">
        <f t="shared" si="8"/>
        <v>74</v>
      </c>
      <c r="S170" t="str" cm="1">
        <f t="array" ref="S170">_xlfn.IFS(Q170&lt;1965,"Baby Boomers",Q170&lt;1981,"Gen X",Q170&lt;1997,"Millenial",TRUE,("Gen Z"))</f>
        <v>Baby Boomers</v>
      </c>
    </row>
    <row r="171" spans="1:19" x14ac:dyDescent="0.25">
      <c r="A171" t="s">
        <v>13370</v>
      </c>
      <c r="B171" t="s">
        <v>886</v>
      </c>
      <c r="C171" t="s">
        <v>887</v>
      </c>
      <c r="D171" t="str">
        <f>Table13[[#This Row],[FirstName]]&amp;" "&amp;Table13[[#This Row],[LastName]]</f>
        <v>Kellen Medina</v>
      </c>
      <c r="E171" s="2">
        <v>43674</v>
      </c>
      <c r="F171" s="2" t="s">
        <v>10301</v>
      </c>
      <c r="G171" t="s">
        <v>32</v>
      </c>
      <c r="H171" t="s">
        <v>51</v>
      </c>
      <c r="I171" t="s">
        <v>34</v>
      </c>
      <c r="J171" t="s">
        <v>62</v>
      </c>
      <c r="K171" t="s">
        <v>10302</v>
      </c>
      <c r="L171" t="s">
        <v>147</v>
      </c>
      <c r="M171" s="2">
        <v>30151</v>
      </c>
      <c r="N171" t="s">
        <v>102</v>
      </c>
      <c r="O171">
        <v>2</v>
      </c>
      <c r="P171" t="str">
        <f t="shared" si="6"/>
        <v>Active</v>
      </c>
      <c r="Q171">
        <f t="shared" si="7"/>
        <v>1982</v>
      </c>
      <c r="R171">
        <f t="shared" si="8"/>
        <v>43</v>
      </c>
      <c r="S171" t="str" cm="1">
        <f t="array" ref="S171">_xlfn.IFS(Q171&lt;1965,"Baby Boomers",Q171&lt;1981,"Gen X",Q171&lt;1997,"Millenial",TRUE,("Gen Z"))</f>
        <v>Millenial</v>
      </c>
    </row>
    <row r="172" spans="1:19" x14ac:dyDescent="0.25">
      <c r="A172" t="s">
        <v>13371</v>
      </c>
      <c r="B172" t="s">
        <v>890</v>
      </c>
      <c r="C172" t="s">
        <v>891</v>
      </c>
      <c r="D172" t="str">
        <f>Table13[[#This Row],[FirstName]]&amp;" "&amp;Table13[[#This Row],[LastName]]</f>
        <v>Brenton Monroe</v>
      </c>
      <c r="E172" s="2">
        <v>43988</v>
      </c>
      <c r="F172" s="2">
        <v>44300</v>
      </c>
      <c r="G172" t="s">
        <v>197</v>
      </c>
      <c r="H172" t="s">
        <v>33</v>
      </c>
      <c r="I172" t="s">
        <v>34</v>
      </c>
      <c r="J172" t="s">
        <v>51</v>
      </c>
      <c r="K172" t="s">
        <v>10302</v>
      </c>
      <c r="L172" t="s">
        <v>80</v>
      </c>
      <c r="M172" s="2">
        <v>31716</v>
      </c>
      <c r="N172" t="s">
        <v>225</v>
      </c>
      <c r="O172">
        <v>1</v>
      </c>
      <c r="P172" t="str">
        <f t="shared" si="6"/>
        <v>Non-Active</v>
      </c>
      <c r="Q172">
        <f t="shared" si="7"/>
        <v>1986</v>
      </c>
      <c r="R172">
        <f t="shared" si="8"/>
        <v>39</v>
      </c>
      <c r="S172" t="str" cm="1">
        <f t="array" ref="S172">_xlfn.IFS(Q172&lt;1965,"Baby Boomers",Q172&lt;1981,"Gen X",Q172&lt;1997,"Millenial",TRUE,("Gen Z"))</f>
        <v>Millenial</v>
      </c>
    </row>
    <row r="173" spans="1:19" x14ac:dyDescent="0.25">
      <c r="A173" t="s">
        <v>13372</v>
      </c>
      <c r="B173" t="s">
        <v>895</v>
      </c>
      <c r="C173" t="s">
        <v>896</v>
      </c>
      <c r="D173" t="str">
        <f>Table13[[#This Row],[FirstName]]&amp;" "&amp;Table13[[#This Row],[LastName]]</f>
        <v>Derick Rocha</v>
      </c>
      <c r="E173" s="2">
        <v>43371</v>
      </c>
      <c r="F173" s="2">
        <v>45143</v>
      </c>
      <c r="G173" t="s">
        <v>744</v>
      </c>
      <c r="H173" t="s">
        <v>51</v>
      </c>
      <c r="I173" t="s">
        <v>50</v>
      </c>
      <c r="J173" t="s">
        <v>62</v>
      </c>
      <c r="K173" t="s">
        <v>10302</v>
      </c>
      <c r="L173" t="s">
        <v>241</v>
      </c>
      <c r="M173" s="2">
        <v>18542</v>
      </c>
      <c r="N173" t="s">
        <v>6</v>
      </c>
      <c r="O173">
        <v>1</v>
      </c>
      <c r="P173" t="str">
        <f t="shared" si="6"/>
        <v>Non-Active</v>
      </c>
      <c r="Q173">
        <f t="shared" si="7"/>
        <v>1950</v>
      </c>
      <c r="R173">
        <f t="shared" si="8"/>
        <v>75</v>
      </c>
      <c r="S173" t="str" cm="1">
        <f t="array" ref="S173">_xlfn.IFS(Q173&lt;1965,"Baby Boomers",Q173&lt;1981,"Gen X",Q173&lt;1997,"Millenial",TRUE,("Gen Z"))</f>
        <v>Baby Boomers</v>
      </c>
    </row>
    <row r="174" spans="1:19" x14ac:dyDescent="0.25">
      <c r="A174" t="s">
        <v>13373</v>
      </c>
      <c r="B174" t="s">
        <v>531</v>
      </c>
      <c r="C174" t="s">
        <v>900</v>
      </c>
      <c r="D174" t="str">
        <f>Table13[[#This Row],[FirstName]]&amp;" "&amp;Table13[[#This Row],[LastName]]</f>
        <v>Elaine Weeks</v>
      </c>
      <c r="E174" s="2">
        <v>43933</v>
      </c>
      <c r="F174" s="2" t="s">
        <v>10301</v>
      </c>
      <c r="G174" t="s">
        <v>32</v>
      </c>
      <c r="H174" t="s">
        <v>51</v>
      </c>
      <c r="I174" t="s">
        <v>50</v>
      </c>
      <c r="J174" t="s">
        <v>35</v>
      </c>
      <c r="K174" t="s">
        <v>10302</v>
      </c>
      <c r="L174" t="s">
        <v>80</v>
      </c>
      <c r="M174" s="2">
        <v>18353</v>
      </c>
      <c r="N174" t="s">
        <v>102</v>
      </c>
      <c r="O174">
        <v>2</v>
      </c>
      <c r="P174" t="str">
        <f t="shared" si="6"/>
        <v>Active</v>
      </c>
      <c r="Q174">
        <f t="shared" si="7"/>
        <v>1950</v>
      </c>
      <c r="R174">
        <f t="shared" si="8"/>
        <v>76</v>
      </c>
      <c r="S174" t="str" cm="1">
        <f t="array" ref="S174">_xlfn.IFS(Q174&lt;1965,"Baby Boomers",Q174&lt;1981,"Gen X",Q174&lt;1997,"Millenial",TRUE,("Gen Z"))</f>
        <v>Baby Boomers</v>
      </c>
    </row>
    <row r="175" spans="1:19" x14ac:dyDescent="0.25">
      <c r="A175" t="s">
        <v>13374</v>
      </c>
      <c r="B175" t="s">
        <v>903</v>
      </c>
      <c r="C175" t="s">
        <v>904</v>
      </c>
      <c r="D175" t="str">
        <f>Table13[[#This Row],[FirstName]]&amp;" "&amp;Table13[[#This Row],[LastName]]</f>
        <v>Marely Dixon</v>
      </c>
      <c r="E175" s="2">
        <v>44866</v>
      </c>
      <c r="F175" s="2" t="s">
        <v>10301</v>
      </c>
      <c r="G175" t="s">
        <v>32</v>
      </c>
      <c r="H175" t="s">
        <v>33</v>
      </c>
      <c r="I175" t="s">
        <v>63</v>
      </c>
      <c r="J175" t="s">
        <v>35</v>
      </c>
      <c r="K175" t="s">
        <v>10302</v>
      </c>
      <c r="L175" t="s">
        <v>89</v>
      </c>
      <c r="M175" s="2">
        <v>18178</v>
      </c>
      <c r="N175" t="s">
        <v>102</v>
      </c>
      <c r="O175">
        <v>2</v>
      </c>
      <c r="P175" t="str">
        <f t="shared" si="6"/>
        <v>Active</v>
      </c>
      <c r="Q175">
        <f t="shared" si="7"/>
        <v>1949</v>
      </c>
      <c r="R175">
        <f t="shared" si="8"/>
        <v>76</v>
      </c>
      <c r="S175" t="str" cm="1">
        <f t="array" ref="S175">_xlfn.IFS(Q175&lt;1965,"Baby Boomers",Q175&lt;1981,"Gen X",Q175&lt;1997,"Millenial",TRUE,("Gen Z"))</f>
        <v>Baby Boomers</v>
      </c>
    </row>
    <row r="176" spans="1:19" x14ac:dyDescent="0.25">
      <c r="A176" t="s">
        <v>13375</v>
      </c>
      <c r="B176" t="s">
        <v>907</v>
      </c>
      <c r="C176" t="s">
        <v>908</v>
      </c>
      <c r="D176" t="str">
        <f>Table13[[#This Row],[FirstName]]&amp;" "&amp;Table13[[#This Row],[LastName]]</f>
        <v>Keagan Henson</v>
      </c>
      <c r="E176" s="2">
        <v>44886</v>
      </c>
      <c r="F176" s="2" t="s">
        <v>10301</v>
      </c>
      <c r="G176" t="s">
        <v>32</v>
      </c>
      <c r="H176" t="s">
        <v>51</v>
      </c>
      <c r="I176" t="s">
        <v>63</v>
      </c>
      <c r="J176" t="s">
        <v>62</v>
      </c>
      <c r="K176" t="s">
        <v>10302</v>
      </c>
      <c r="L176" t="s">
        <v>304</v>
      </c>
      <c r="M176" s="2">
        <v>24310</v>
      </c>
      <c r="N176" t="s">
        <v>677</v>
      </c>
      <c r="O176">
        <v>5</v>
      </c>
      <c r="P176" t="str">
        <f t="shared" si="6"/>
        <v>Active</v>
      </c>
      <c r="Q176">
        <f t="shared" si="7"/>
        <v>1966</v>
      </c>
      <c r="R176">
        <f t="shared" si="8"/>
        <v>59</v>
      </c>
      <c r="S176" t="str" cm="1">
        <f t="array" ref="S176">_xlfn.IFS(Q176&lt;1965,"Baby Boomers",Q176&lt;1981,"Gen X",Q176&lt;1997,"Millenial",TRUE,("Gen Z"))</f>
        <v>Gen X</v>
      </c>
    </row>
    <row r="177" spans="1:19" x14ac:dyDescent="0.25">
      <c r="A177" t="s">
        <v>13376</v>
      </c>
      <c r="B177" t="s">
        <v>911</v>
      </c>
      <c r="C177" t="s">
        <v>912</v>
      </c>
      <c r="D177" t="str">
        <f>Table13[[#This Row],[FirstName]]&amp;" "&amp;Table13[[#This Row],[LastName]]</f>
        <v>Helena Davenport</v>
      </c>
      <c r="E177" s="2">
        <v>44297</v>
      </c>
      <c r="F177" s="2">
        <v>45070</v>
      </c>
      <c r="G177" t="s">
        <v>744</v>
      </c>
      <c r="H177" t="s">
        <v>62</v>
      </c>
      <c r="I177" t="s">
        <v>63</v>
      </c>
      <c r="J177" t="s">
        <v>51</v>
      </c>
      <c r="K177" t="s">
        <v>10302</v>
      </c>
      <c r="L177" t="s">
        <v>110</v>
      </c>
      <c r="M177" s="2">
        <v>34619</v>
      </c>
      <c r="N177" t="s">
        <v>112</v>
      </c>
      <c r="O177">
        <v>5</v>
      </c>
      <c r="P177" t="str">
        <f t="shared" si="6"/>
        <v>Non-Active</v>
      </c>
      <c r="Q177">
        <f t="shared" si="7"/>
        <v>1994</v>
      </c>
      <c r="R177">
        <f t="shared" si="8"/>
        <v>31</v>
      </c>
      <c r="S177" t="str" cm="1">
        <f t="array" ref="S177">_xlfn.IFS(Q177&lt;1965,"Baby Boomers",Q177&lt;1981,"Gen X",Q177&lt;1997,"Millenial",TRUE,("Gen Z"))</f>
        <v>Millenial</v>
      </c>
    </row>
    <row r="178" spans="1:19" x14ac:dyDescent="0.25">
      <c r="A178" t="s">
        <v>13377</v>
      </c>
      <c r="B178" t="s">
        <v>916</v>
      </c>
      <c r="C178" t="s">
        <v>917</v>
      </c>
      <c r="D178" t="str">
        <f>Table13[[#This Row],[FirstName]]&amp;" "&amp;Table13[[#This Row],[LastName]]</f>
        <v>Houston Aguirre</v>
      </c>
      <c r="E178" s="2">
        <v>43433</v>
      </c>
      <c r="F178" s="2">
        <v>43517</v>
      </c>
      <c r="G178" t="s">
        <v>744</v>
      </c>
      <c r="H178" t="s">
        <v>62</v>
      </c>
      <c r="I178" t="s">
        <v>50</v>
      </c>
      <c r="J178" t="s">
        <v>51</v>
      </c>
      <c r="K178" t="s">
        <v>10302</v>
      </c>
      <c r="L178" t="s">
        <v>89</v>
      </c>
      <c r="M178" s="2">
        <v>28171</v>
      </c>
      <c r="N178" t="s">
        <v>102</v>
      </c>
      <c r="O178">
        <v>2</v>
      </c>
      <c r="P178" t="str">
        <f t="shared" si="6"/>
        <v>Non-Active</v>
      </c>
      <c r="Q178">
        <f t="shared" si="7"/>
        <v>1977</v>
      </c>
      <c r="R178">
        <f t="shared" si="8"/>
        <v>49</v>
      </c>
      <c r="S178" t="str" cm="1">
        <f t="array" ref="S178">_xlfn.IFS(Q178&lt;1965,"Baby Boomers",Q178&lt;1981,"Gen X",Q178&lt;1997,"Millenial",TRUE,("Gen Z"))</f>
        <v>Gen X</v>
      </c>
    </row>
    <row r="179" spans="1:19" x14ac:dyDescent="0.25">
      <c r="A179" t="s">
        <v>13378</v>
      </c>
      <c r="B179" t="s">
        <v>921</v>
      </c>
      <c r="C179" t="s">
        <v>922</v>
      </c>
      <c r="D179" t="str">
        <f>Table13[[#This Row],[FirstName]]&amp;" "&amp;Table13[[#This Row],[LastName]]</f>
        <v>Kane Owen</v>
      </c>
      <c r="E179" s="2">
        <v>43481</v>
      </c>
      <c r="F179" s="2">
        <v>44804</v>
      </c>
      <c r="G179" t="s">
        <v>32</v>
      </c>
      <c r="H179" t="s">
        <v>51</v>
      </c>
      <c r="I179" t="s">
        <v>63</v>
      </c>
      <c r="J179" t="s">
        <v>62</v>
      </c>
      <c r="K179" t="s">
        <v>10302</v>
      </c>
      <c r="L179" t="s">
        <v>89</v>
      </c>
      <c r="M179" s="2">
        <v>17601</v>
      </c>
      <c r="N179" t="s">
        <v>225</v>
      </c>
      <c r="O179">
        <v>4</v>
      </c>
      <c r="P179" t="str">
        <f t="shared" si="6"/>
        <v>Non-Active</v>
      </c>
      <c r="Q179">
        <f t="shared" si="7"/>
        <v>1948</v>
      </c>
      <c r="R179">
        <f t="shared" si="8"/>
        <v>78</v>
      </c>
      <c r="S179" t="str" cm="1">
        <f t="array" ref="S179">_xlfn.IFS(Q179&lt;1965,"Baby Boomers",Q179&lt;1981,"Gen X",Q179&lt;1997,"Millenial",TRUE,("Gen Z"))</f>
        <v>Baby Boomers</v>
      </c>
    </row>
    <row r="180" spans="1:19" x14ac:dyDescent="0.25">
      <c r="A180" t="s">
        <v>13379</v>
      </c>
      <c r="B180" t="s">
        <v>926</v>
      </c>
      <c r="C180" t="s">
        <v>927</v>
      </c>
      <c r="D180" t="str">
        <f>Table13[[#This Row],[FirstName]]&amp;" "&amp;Table13[[#This Row],[LastName]]</f>
        <v>Emerson Pitts</v>
      </c>
      <c r="E180" s="2">
        <v>43726</v>
      </c>
      <c r="F180" s="2" t="s">
        <v>10301</v>
      </c>
      <c r="G180" t="s">
        <v>32</v>
      </c>
      <c r="H180" t="s">
        <v>33</v>
      </c>
      <c r="I180" t="s">
        <v>34</v>
      </c>
      <c r="J180" t="s">
        <v>35</v>
      </c>
      <c r="K180" t="s">
        <v>10302</v>
      </c>
      <c r="L180" t="s">
        <v>110</v>
      </c>
      <c r="M180" s="2">
        <v>15943</v>
      </c>
      <c r="N180" t="s">
        <v>102</v>
      </c>
      <c r="O180">
        <v>4</v>
      </c>
      <c r="P180" t="str">
        <f t="shared" si="6"/>
        <v>Active</v>
      </c>
      <c r="Q180">
        <f t="shared" si="7"/>
        <v>1943</v>
      </c>
      <c r="R180">
        <f t="shared" si="8"/>
        <v>82</v>
      </c>
      <c r="S180" t="str" cm="1">
        <f t="array" ref="S180">_xlfn.IFS(Q180&lt;1965,"Baby Boomers",Q180&lt;1981,"Gen X",Q180&lt;1997,"Millenial",TRUE,("Gen Z"))</f>
        <v>Baby Boomers</v>
      </c>
    </row>
    <row r="181" spans="1:19" x14ac:dyDescent="0.25">
      <c r="A181" t="s">
        <v>13380</v>
      </c>
      <c r="B181" t="s">
        <v>930</v>
      </c>
      <c r="C181" t="s">
        <v>931</v>
      </c>
      <c r="D181" t="str">
        <f>Table13[[#This Row],[FirstName]]&amp;" "&amp;Table13[[#This Row],[LastName]]</f>
        <v>Clarissa Winters</v>
      </c>
      <c r="E181" s="2">
        <v>43678</v>
      </c>
      <c r="F181" s="2">
        <v>44946</v>
      </c>
      <c r="G181" t="s">
        <v>744</v>
      </c>
      <c r="H181" t="s">
        <v>51</v>
      </c>
      <c r="I181" t="s">
        <v>34</v>
      </c>
      <c r="J181" t="s">
        <v>62</v>
      </c>
      <c r="K181" t="s">
        <v>10302</v>
      </c>
      <c r="L181" t="s">
        <v>935</v>
      </c>
      <c r="M181" s="2">
        <v>23814</v>
      </c>
      <c r="N181" t="s">
        <v>112</v>
      </c>
      <c r="O181">
        <v>3</v>
      </c>
      <c r="P181" t="str">
        <f t="shared" si="6"/>
        <v>Non-Active</v>
      </c>
      <c r="Q181">
        <f t="shared" si="7"/>
        <v>1965</v>
      </c>
      <c r="R181">
        <f t="shared" si="8"/>
        <v>61</v>
      </c>
      <c r="S181" t="str" cm="1">
        <f t="array" ref="S181">_xlfn.IFS(Q181&lt;1965,"Baby Boomers",Q181&lt;1981,"Gen X",Q181&lt;1997,"Millenial",TRUE,("Gen Z"))</f>
        <v>Gen X</v>
      </c>
    </row>
    <row r="182" spans="1:19" x14ac:dyDescent="0.25">
      <c r="A182" t="s">
        <v>13381</v>
      </c>
      <c r="B182" t="s">
        <v>936</v>
      </c>
      <c r="C182" t="s">
        <v>937</v>
      </c>
      <c r="D182" t="str">
        <f>Table13[[#This Row],[FirstName]]&amp;" "&amp;Table13[[#This Row],[LastName]]</f>
        <v>Frankie Atkins</v>
      </c>
      <c r="E182" s="2">
        <v>43634</v>
      </c>
      <c r="F182" s="2">
        <v>44300</v>
      </c>
      <c r="G182" t="s">
        <v>32</v>
      </c>
      <c r="H182" t="s">
        <v>62</v>
      </c>
      <c r="I182" t="s">
        <v>50</v>
      </c>
      <c r="J182" t="s">
        <v>62</v>
      </c>
      <c r="K182" t="s">
        <v>10302</v>
      </c>
      <c r="L182" t="s">
        <v>176</v>
      </c>
      <c r="M182" s="2">
        <v>27975</v>
      </c>
      <c r="N182" t="s">
        <v>177</v>
      </c>
      <c r="O182">
        <v>5</v>
      </c>
      <c r="P182" t="str">
        <f t="shared" si="6"/>
        <v>Non-Active</v>
      </c>
      <c r="Q182">
        <f t="shared" si="7"/>
        <v>1976</v>
      </c>
      <c r="R182">
        <f t="shared" si="8"/>
        <v>49</v>
      </c>
      <c r="S182" t="str" cm="1">
        <f t="array" ref="S182">_xlfn.IFS(Q182&lt;1965,"Baby Boomers",Q182&lt;1981,"Gen X",Q182&lt;1997,"Millenial",TRUE,("Gen Z"))</f>
        <v>Gen X</v>
      </c>
    </row>
    <row r="183" spans="1:19" x14ac:dyDescent="0.25">
      <c r="A183" t="s">
        <v>13382</v>
      </c>
      <c r="B183" t="s">
        <v>941</v>
      </c>
      <c r="C183" t="s">
        <v>942</v>
      </c>
      <c r="D183" t="str">
        <f>Table13[[#This Row],[FirstName]]&amp;" "&amp;Table13[[#This Row],[LastName]]</f>
        <v>Ally Zhang</v>
      </c>
      <c r="E183" s="2">
        <v>43509</v>
      </c>
      <c r="F183" s="2" t="s">
        <v>10301</v>
      </c>
      <c r="G183" t="s">
        <v>32</v>
      </c>
      <c r="H183" t="s">
        <v>62</v>
      </c>
      <c r="I183" t="s">
        <v>34</v>
      </c>
      <c r="J183" t="s">
        <v>51</v>
      </c>
      <c r="K183" t="s">
        <v>10302</v>
      </c>
      <c r="L183" t="s">
        <v>89</v>
      </c>
      <c r="M183" s="2">
        <v>29042</v>
      </c>
      <c r="N183" t="s">
        <v>102</v>
      </c>
      <c r="O183">
        <v>3</v>
      </c>
      <c r="P183" t="str">
        <f t="shared" si="6"/>
        <v>Active</v>
      </c>
      <c r="Q183">
        <f t="shared" si="7"/>
        <v>1979</v>
      </c>
      <c r="R183">
        <f t="shared" si="8"/>
        <v>46</v>
      </c>
      <c r="S183" t="str" cm="1">
        <f t="array" ref="S183">_xlfn.IFS(Q183&lt;1965,"Baby Boomers",Q183&lt;1981,"Gen X",Q183&lt;1997,"Millenial",TRUE,("Gen Z"))</f>
        <v>Gen X</v>
      </c>
    </row>
    <row r="184" spans="1:19" x14ac:dyDescent="0.25">
      <c r="A184" t="s">
        <v>13383</v>
      </c>
      <c r="B184" t="s">
        <v>945</v>
      </c>
      <c r="C184" t="s">
        <v>358</v>
      </c>
      <c r="D184" t="str">
        <f>Table13[[#This Row],[FirstName]]&amp;" "&amp;Table13[[#This Row],[LastName]]</f>
        <v>Kayleigh Harmon</v>
      </c>
      <c r="E184" s="2">
        <v>44349</v>
      </c>
      <c r="F184" s="2" t="s">
        <v>10301</v>
      </c>
      <c r="G184" t="s">
        <v>32</v>
      </c>
      <c r="H184" t="s">
        <v>33</v>
      </c>
      <c r="I184" t="s">
        <v>63</v>
      </c>
      <c r="J184" t="s">
        <v>62</v>
      </c>
      <c r="K184" t="s">
        <v>10302</v>
      </c>
      <c r="L184" t="s">
        <v>285</v>
      </c>
      <c r="M184" s="2">
        <v>34129</v>
      </c>
      <c r="N184" t="s">
        <v>948</v>
      </c>
      <c r="O184">
        <v>3</v>
      </c>
      <c r="P184" t="str">
        <f t="shared" si="6"/>
        <v>Active</v>
      </c>
      <c r="Q184">
        <f t="shared" si="7"/>
        <v>1993</v>
      </c>
      <c r="R184">
        <f t="shared" si="8"/>
        <v>32</v>
      </c>
      <c r="S184" t="str" cm="1">
        <f t="array" ref="S184">_xlfn.IFS(Q184&lt;1965,"Baby Boomers",Q184&lt;1981,"Gen X",Q184&lt;1997,"Millenial",TRUE,("Gen Z"))</f>
        <v>Millenial</v>
      </c>
    </row>
    <row r="185" spans="1:19" x14ac:dyDescent="0.25">
      <c r="A185" t="s">
        <v>13384</v>
      </c>
      <c r="B185" t="s">
        <v>949</v>
      </c>
      <c r="C185" t="s">
        <v>950</v>
      </c>
      <c r="D185" t="str">
        <f>Table13[[#This Row],[FirstName]]&amp;" "&amp;Table13[[#This Row],[LastName]]</f>
        <v>Kayley Myers</v>
      </c>
      <c r="E185" s="2">
        <v>43384</v>
      </c>
      <c r="F185" s="2" t="s">
        <v>10301</v>
      </c>
      <c r="G185" t="s">
        <v>32</v>
      </c>
      <c r="H185" t="s">
        <v>51</v>
      </c>
      <c r="I185" t="s">
        <v>34</v>
      </c>
      <c r="J185" t="s">
        <v>62</v>
      </c>
      <c r="K185" t="s">
        <v>10302</v>
      </c>
      <c r="L185" t="s">
        <v>89</v>
      </c>
      <c r="M185" s="2">
        <v>26761</v>
      </c>
      <c r="N185" t="s">
        <v>82</v>
      </c>
      <c r="O185">
        <v>3</v>
      </c>
      <c r="P185" t="str">
        <f t="shared" si="6"/>
        <v>Active</v>
      </c>
      <c r="Q185">
        <f t="shared" si="7"/>
        <v>1973</v>
      </c>
      <c r="R185">
        <f t="shared" si="8"/>
        <v>53</v>
      </c>
      <c r="S185" t="str" cm="1">
        <f t="array" ref="S185">_xlfn.IFS(Q185&lt;1965,"Baby Boomers",Q185&lt;1981,"Gen X",Q185&lt;1997,"Millenial",TRUE,("Gen Z"))</f>
        <v>Gen X</v>
      </c>
    </row>
    <row r="186" spans="1:19" x14ac:dyDescent="0.25">
      <c r="A186" t="s">
        <v>13385</v>
      </c>
      <c r="B186" t="s">
        <v>953</v>
      </c>
      <c r="C186" t="s">
        <v>954</v>
      </c>
      <c r="D186" t="str">
        <f>Table13[[#This Row],[FirstName]]&amp;" "&amp;Table13[[#This Row],[LastName]]</f>
        <v>Rowan Cobb</v>
      </c>
      <c r="E186" s="2">
        <v>44264</v>
      </c>
      <c r="F186" s="2" t="s">
        <v>10301</v>
      </c>
      <c r="G186" t="s">
        <v>32</v>
      </c>
      <c r="H186" t="s">
        <v>33</v>
      </c>
      <c r="I186" t="s">
        <v>34</v>
      </c>
      <c r="J186" t="s">
        <v>62</v>
      </c>
      <c r="K186" t="s">
        <v>10302</v>
      </c>
      <c r="L186" t="s">
        <v>176</v>
      </c>
      <c r="M186" s="2">
        <v>19013</v>
      </c>
      <c r="N186" t="s">
        <v>102</v>
      </c>
      <c r="O186">
        <v>2</v>
      </c>
      <c r="P186" t="str">
        <f t="shared" si="6"/>
        <v>Active</v>
      </c>
      <c r="Q186">
        <f t="shared" si="7"/>
        <v>1952</v>
      </c>
      <c r="R186">
        <f t="shared" si="8"/>
        <v>74</v>
      </c>
      <c r="S186" t="str" cm="1">
        <f t="array" ref="S186">_xlfn.IFS(Q186&lt;1965,"Baby Boomers",Q186&lt;1981,"Gen X",Q186&lt;1997,"Millenial",TRUE,("Gen Z"))</f>
        <v>Baby Boomers</v>
      </c>
    </row>
    <row r="187" spans="1:19" x14ac:dyDescent="0.25">
      <c r="A187" t="s">
        <v>13386</v>
      </c>
      <c r="B187" t="s">
        <v>56</v>
      </c>
      <c r="C187" t="s">
        <v>957</v>
      </c>
      <c r="D187" t="str">
        <f>Table13[[#This Row],[FirstName]]&amp;" "&amp;Table13[[#This Row],[LastName]]</f>
        <v>Edward Mann</v>
      </c>
      <c r="E187" s="2">
        <v>44584</v>
      </c>
      <c r="F187" s="2" t="s">
        <v>10301</v>
      </c>
      <c r="G187" t="s">
        <v>32</v>
      </c>
      <c r="H187" t="s">
        <v>33</v>
      </c>
      <c r="I187" t="s">
        <v>50</v>
      </c>
      <c r="J187" t="s">
        <v>51</v>
      </c>
      <c r="K187" t="s">
        <v>10302</v>
      </c>
      <c r="L187" t="s">
        <v>89</v>
      </c>
      <c r="M187" s="2">
        <v>31041</v>
      </c>
      <c r="N187" t="s">
        <v>102</v>
      </c>
      <c r="O187">
        <v>4</v>
      </c>
      <c r="P187" t="str">
        <f t="shared" si="6"/>
        <v>Active</v>
      </c>
      <c r="Q187">
        <f t="shared" si="7"/>
        <v>1984</v>
      </c>
      <c r="R187">
        <f t="shared" si="8"/>
        <v>41</v>
      </c>
      <c r="S187" t="str" cm="1">
        <f t="array" ref="S187">_xlfn.IFS(Q187&lt;1965,"Baby Boomers",Q187&lt;1981,"Gen X",Q187&lt;1997,"Millenial",TRUE,("Gen Z"))</f>
        <v>Millenial</v>
      </c>
    </row>
    <row r="188" spans="1:19" x14ac:dyDescent="0.25">
      <c r="A188" t="s">
        <v>13387</v>
      </c>
      <c r="B188" t="s">
        <v>960</v>
      </c>
      <c r="C188" t="s">
        <v>382</v>
      </c>
      <c r="D188" t="str">
        <f>Table13[[#This Row],[FirstName]]&amp;" "&amp;Table13[[#This Row],[LastName]]</f>
        <v>Amirah Johnson</v>
      </c>
      <c r="E188" s="2">
        <v>43520</v>
      </c>
      <c r="F188" s="2" t="s">
        <v>10301</v>
      </c>
      <c r="G188" t="s">
        <v>32</v>
      </c>
      <c r="H188" t="s">
        <v>33</v>
      </c>
      <c r="I188" t="s">
        <v>63</v>
      </c>
      <c r="J188" t="s">
        <v>51</v>
      </c>
      <c r="K188" t="s">
        <v>10302</v>
      </c>
      <c r="L188" t="s">
        <v>89</v>
      </c>
      <c r="M188" s="2">
        <v>26829</v>
      </c>
      <c r="N188" t="s">
        <v>82</v>
      </c>
      <c r="O188">
        <v>1</v>
      </c>
      <c r="P188" t="str">
        <f t="shared" si="6"/>
        <v>Active</v>
      </c>
      <c r="Q188">
        <f t="shared" si="7"/>
        <v>1973</v>
      </c>
      <c r="R188">
        <f t="shared" si="8"/>
        <v>52</v>
      </c>
      <c r="S188" t="str" cm="1">
        <f t="array" ref="S188">_xlfn.IFS(Q188&lt;1965,"Baby Boomers",Q188&lt;1981,"Gen X",Q188&lt;1997,"Millenial",TRUE,("Gen Z"))</f>
        <v>Gen X</v>
      </c>
    </row>
    <row r="189" spans="1:19" x14ac:dyDescent="0.25">
      <c r="A189" t="s">
        <v>13388</v>
      </c>
      <c r="B189" t="s">
        <v>963</v>
      </c>
      <c r="C189" t="s">
        <v>964</v>
      </c>
      <c r="D189" t="str">
        <f>Table13[[#This Row],[FirstName]]&amp;" "&amp;Table13[[#This Row],[LastName]]</f>
        <v>Bridget Deleon</v>
      </c>
      <c r="E189" s="2">
        <v>43838</v>
      </c>
      <c r="F189" s="2">
        <v>44379</v>
      </c>
      <c r="G189" t="s">
        <v>32</v>
      </c>
      <c r="H189" t="s">
        <v>33</v>
      </c>
      <c r="I189" t="s">
        <v>63</v>
      </c>
      <c r="J189" t="s">
        <v>35</v>
      </c>
      <c r="K189" t="s">
        <v>10302</v>
      </c>
      <c r="L189" t="s">
        <v>176</v>
      </c>
      <c r="M189" s="2">
        <v>26907</v>
      </c>
      <c r="N189" t="s">
        <v>968</v>
      </c>
      <c r="O189">
        <v>2</v>
      </c>
      <c r="P189" t="str">
        <f t="shared" si="6"/>
        <v>Non-Active</v>
      </c>
      <c r="Q189">
        <f t="shared" si="7"/>
        <v>1973</v>
      </c>
      <c r="R189">
        <f t="shared" si="8"/>
        <v>52</v>
      </c>
      <c r="S189" t="str" cm="1">
        <f t="array" ref="S189">_xlfn.IFS(Q189&lt;1965,"Baby Boomers",Q189&lt;1981,"Gen X",Q189&lt;1997,"Millenial",TRUE,("Gen Z"))</f>
        <v>Gen X</v>
      </c>
    </row>
    <row r="190" spans="1:19" x14ac:dyDescent="0.25">
      <c r="A190" t="s">
        <v>13389</v>
      </c>
      <c r="B190" t="s">
        <v>969</v>
      </c>
      <c r="C190" t="s">
        <v>632</v>
      </c>
      <c r="D190" t="str">
        <f>Table13[[#This Row],[FirstName]]&amp;" "&amp;Table13[[#This Row],[LastName]]</f>
        <v>Martin Weber</v>
      </c>
      <c r="E190" s="2">
        <v>44329</v>
      </c>
      <c r="F190" s="2">
        <v>44826</v>
      </c>
      <c r="G190" t="s">
        <v>197</v>
      </c>
      <c r="H190" t="s">
        <v>62</v>
      </c>
      <c r="I190" t="s">
        <v>63</v>
      </c>
      <c r="J190" t="s">
        <v>51</v>
      </c>
      <c r="K190" t="s">
        <v>10302</v>
      </c>
      <c r="L190" t="s">
        <v>80</v>
      </c>
      <c r="M190" s="2">
        <v>31546</v>
      </c>
      <c r="N190" t="s">
        <v>242</v>
      </c>
      <c r="O190">
        <v>2</v>
      </c>
      <c r="P190" t="str">
        <f t="shared" si="6"/>
        <v>Non-Active</v>
      </c>
      <c r="Q190">
        <f t="shared" si="7"/>
        <v>1986</v>
      </c>
      <c r="R190">
        <f t="shared" si="8"/>
        <v>39</v>
      </c>
      <c r="S190" t="str" cm="1">
        <f t="array" ref="S190">_xlfn.IFS(Q190&lt;1965,"Baby Boomers",Q190&lt;1981,"Gen X",Q190&lt;1997,"Millenial",TRUE,("Gen Z"))</f>
        <v>Millenial</v>
      </c>
    </row>
    <row r="191" spans="1:19" x14ac:dyDescent="0.25">
      <c r="A191" t="s">
        <v>13390</v>
      </c>
      <c r="B191" t="s">
        <v>973</v>
      </c>
      <c r="C191" t="s">
        <v>974</v>
      </c>
      <c r="D191" t="str">
        <f>Table13[[#This Row],[FirstName]]&amp;" "&amp;Table13[[#This Row],[LastName]]</f>
        <v>Ruben Lewis</v>
      </c>
      <c r="E191" s="2">
        <v>44604</v>
      </c>
      <c r="F191" s="2" t="s">
        <v>10301</v>
      </c>
      <c r="G191" t="s">
        <v>32</v>
      </c>
      <c r="H191" t="s">
        <v>33</v>
      </c>
      <c r="I191" t="s">
        <v>34</v>
      </c>
      <c r="J191" t="s">
        <v>62</v>
      </c>
      <c r="K191" t="s">
        <v>10302</v>
      </c>
      <c r="L191" t="s">
        <v>80</v>
      </c>
      <c r="M191" s="2">
        <v>29669</v>
      </c>
      <c r="N191" t="s">
        <v>82</v>
      </c>
      <c r="O191">
        <v>4</v>
      </c>
      <c r="P191" t="str">
        <f t="shared" si="6"/>
        <v>Active</v>
      </c>
      <c r="Q191">
        <f t="shared" si="7"/>
        <v>1981</v>
      </c>
      <c r="R191">
        <f t="shared" si="8"/>
        <v>45</v>
      </c>
      <c r="S191" t="str" cm="1">
        <f t="array" ref="S191">_xlfn.IFS(Q191&lt;1965,"Baby Boomers",Q191&lt;1981,"Gen X",Q191&lt;1997,"Millenial",TRUE,("Gen Z"))</f>
        <v>Millenial</v>
      </c>
    </row>
    <row r="192" spans="1:19" x14ac:dyDescent="0.25">
      <c r="A192" t="s">
        <v>13391</v>
      </c>
      <c r="B192" t="s">
        <v>977</v>
      </c>
      <c r="C192" t="s">
        <v>978</v>
      </c>
      <c r="D192" t="str">
        <f>Table13[[#This Row],[FirstName]]&amp;" "&amp;Table13[[#This Row],[LastName]]</f>
        <v>Bailey Collier</v>
      </c>
      <c r="E192" s="2">
        <v>44958</v>
      </c>
      <c r="F192" s="2" t="s">
        <v>10301</v>
      </c>
      <c r="G192" t="s">
        <v>32</v>
      </c>
      <c r="H192" t="s">
        <v>62</v>
      </c>
      <c r="I192" t="s">
        <v>34</v>
      </c>
      <c r="J192" t="s">
        <v>62</v>
      </c>
      <c r="K192" t="s">
        <v>10302</v>
      </c>
      <c r="L192" t="s">
        <v>304</v>
      </c>
      <c r="M192" s="2">
        <v>22330</v>
      </c>
      <c r="N192" t="s">
        <v>149</v>
      </c>
      <c r="O192">
        <v>1</v>
      </c>
      <c r="P192" t="str">
        <f t="shared" si="6"/>
        <v>Active</v>
      </c>
      <c r="Q192">
        <f t="shared" si="7"/>
        <v>1961</v>
      </c>
      <c r="R192">
        <f t="shared" si="8"/>
        <v>65</v>
      </c>
      <c r="S192" t="str" cm="1">
        <f t="array" ref="S192">_xlfn.IFS(Q192&lt;1965,"Baby Boomers",Q192&lt;1981,"Gen X",Q192&lt;1997,"Millenial",TRUE,("Gen Z"))</f>
        <v>Baby Boomers</v>
      </c>
    </row>
    <row r="193" spans="1:19" x14ac:dyDescent="0.25">
      <c r="A193" t="s">
        <v>13392</v>
      </c>
      <c r="B193" t="s">
        <v>981</v>
      </c>
      <c r="C193" t="s">
        <v>982</v>
      </c>
      <c r="D193" t="str">
        <f>Table13[[#This Row],[FirstName]]&amp;" "&amp;Table13[[#This Row],[LastName]]</f>
        <v>Charlee Roth</v>
      </c>
      <c r="E193" s="2">
        <v>44961</v>
      </c>
      <c r="F193" s="2" t="s">
        <v>10301</v>
      </c>
      <c r="G193" t="s">
        <v>32</v>
      </c>
      <c r="H193" t="s">
        <v>51</v>
      </c>
      <c r="I193" t="s">
        <v>63</v>
      </c>
      <c r="J193" t="s">
        <v>35</v>
      </c>
      <c r="K193" t="s">
        <v>10302</v>
      </c>
      <c r="L193" t="s">
        <v>147</v>
      </c>
      <c r="M193" s="2">
        <v>16197</v>
      </c>
      <c r="N193" t="s">
        <v>149</v>
      </c>
      <c r="O193">
        <v>3</v>
      </c>
      <c r="P193" t="str">
        <f t="shared" si="6"/>
        <v>Active</v>
      </c>
      <c r="Q193">
        <f t="shared" si="7"/>
        <v>1944</v>
      </c>
      <c r="R193">
        <f t="shared" si="8"/>
        <v>81</v>
      </c>
      <c r="S193" t="str" cm="1">
        <f t="array" ref="S193">_xlfn.IFS(Q193&lt;1965,"Baby Boomers",Q193&lt;1981,"Gen X",Q193&lt;1997,"Millenial",TRUE,("Gen Z"))</f>
        <v>Baby Boomers</v>
      </c>
    </row>
    <row r="194" spans="1:19" x14ac:dyDescent="0.25">
      <c r="A194" t="s">
        <v>13393</v>
      </c>
      <c r="B194" t="s">
        <v>985</v>
      </c>
      <c r="C194" t="s">
        <v>986</v>
      </c>
      <c r="D194" t="str">
        <f>Table13[[#This Row],[FirstName]]&amp;" "&amp;Table13[[#This Row],[LastName]]</f>
        <v>Karissa Bowers</v>
      </c>
      <c r="E194" s="2">
        <v>45008</v>
      </c>
      <c r="F194" s="2">
        <v>45047</v>
      </c>
      <c r="G194" t="s">
        <v>32</v>
      </c>
      <c r="H194" t="s">
        <v>62</v>
      </c>
      <c r="I194" t="s">
        <v>50</v>
      </c>
      <c r="J194" t="s">
        <v>62</v>
      </c>
      <c r="K194" t="s">
        <v>10302</v>
      </c>
      <c r="L194" t="s">
        <v>80</v>
      </c>
      <c r="M194" s="2">
        <v>30758</v>
      </c>
      <c r="N194" t="s">
        <v>102</v>
      </c>
      <c r="O194">
        <v>3</v>
      </c>
      <c r="P194" t="str">
        <f t="shared" ref="P194:P257" si="9">IF(F194="","Active","Non-Active")</f>
        <v>Non-Active</v>
      </c>
      <c r="Q194">
        <f t="shared" si="7"/>
        <v>1984</v>
      </c>
      <c r="R194">
        <f t="shared" si="8"/>
        <v>42</v>
      </c>
      <c r="S194" t="str" cm="1">
        <f t="array" ref="S194">_xlfn.IFS(Q194&lt;1965,"Baby Boomers",Q194&lt;1981,"Gen X",Q194&lt;1997,"Millenial",TRUE,("Gen Z"))</f>
        <v>Millenial</v>
      </c>
    </row>
    <row r="195" spans="1:19" x14ac:dyDescent="0.25">
      <c r="A195" t="s">
        <v>13394</v>
      </c>
      <c r="B195" t="s">
        <v>990</v>
      </c>
      <c r="C195" t="s">
        <v>991</v>
      </c>
      <c r="D195" t="str">
        <f>Table13[[#This Row],[FirstName]]&amp;" "&amp;Table13[[#This Row],[LastName]]</f>
        <v>Noel Ramirez</v>
      </c>
      <c r="E195" s="2">
        <v>45007</v>
      </c>
      <c r="F195" s="2">
        <v>45121</v>
      </c>
      <c r="G195" t="s">
        <v>32</v>
      </c>
      <c r="H195" t="s">
        <v>51</v>
      </c>
      <c r="I195" t="s">
        <v>50</v>
      </c>
      <c r="J195" t="s">
        <v>35</v>
      </c>
      <c r="K195" t="s">
        <v>10302</v>
      </c>
      <c r="L195" t="s">
        <v>100</v>
      </c>
      <c r="M195" s="2">
        <v>34619</v>
      </c>
      <c r="N195" t="s">
        <v>204</v>
      </c>
      <c r="O195">
        <v>2</v>
      </c>
      <c r="P195" t="str">
        <f t="shared" si="9"/>
        <v>Non-Active</v>
      </c>
      <c r="Q195">
        <f t="shared" ref="Q195:Q258" si="10">YEAR(M195)</f>
        <v>1994</v>
      </c>
      <c r="R195">
        <f t="shared" ref="R195:R258" si="11">INT(YEARFRAC(M195,"20/04/2026"))</f>
        <v>31</v>
      </c>
      <c r="S195" t="str" cm="1">
        <f t="array" ref="S195">_xlfn.IFS(Q195&lt;1965,"Baby Boomers",Q195&lt;1981,"Gen X",Q195&lt;1997,"Millenial",TRUE,("Gen Z"))</f>
        <v>Millenial</v>
      </c>
    </row>
    <row r="196" spans="1:19" x14ac:dyDescent="0.25">
      <c r="A196" t="s">
        <v>13395</v>
      </c>
      <c r="B196" t="s">
        <v>995</v>
      </c>
      <c r="C196" t="s">
        <v>996</v>
      </c>
      <c r="D196" t="str">
        <f>Table13[[#This Row],[FirstName]]&amp;" "&amp;Table13[[#This Row],[LastName]]</f>
        <v>Victoria Franco</v>
      </c>
      <c r="E196" s="2">
        <v>43432</v>
      </c>
      <c r="F196" s="2" t="s">
        <v>10301</v>
      </c>
      <c r="G196" t="s">
        <v>32</v>
      </c>
      <c r="H196" t="s">
        <v>33</v>
      </c>
      <c r="I196" t="s">
        <v>50</v>
      </c>
      <c r="J196" t="s">
        <v>62</v>
      </c>
      <c r="K196" t="s">
        <v>10302</v>
      </c>
      <c r="L196" t="s">
        <v>593</v>
      </c>
      <c r="M196" s="2">
        <v>35682</v>
      </c>
      <c r="N196" t="s">
        <v>82</v>
      </c>
      <c r="O196">
        <v>2</v>
      </c>
      <c r="P196" t="str">
        <f t="shared" si="9"/>
        <v>Active</v>
      </c>
      <c r="Q196">
        <f t="shared" si="10"/>
        <v>1997</v>
      </c>
      <c r="R196">
        <f t="shared" si="11"/>
        <v>28</v>
      </c>
      <c r="S196" t="str" cm="1">
        <f t="array" ref="S196">_xlfn.IFS(Q196&lt;1965,"Baby Boomers",Q196&lt;1981,"Gen X",Q196&lt;1997,"Millenial",TRUE,("Gen Z"))</f>
        <v>Gen Z</v>
      </c>
    </row>
    <row r="197" spans="1:19" x14ac:dyDescent="0.25">
      <c r="A197" t="s">
        <v>13396</v>
      </c>
      <c r="B197" t="s">
        <v>999</v>
      </c>
      <c r="C197" t="s">
        <v>1000</v>
      </c>
      <c r="D197" t="str">
        <f>Table13[[#This Row],[FirstName]]&amp;" "&amp;Table13[[#This Row],[LastName]]</f>
        <v>Danika Fleming</v>
      </c>
      <c r="E197" s="2">
        <v>44021</v>
      </c>
      <c r="F197" s="2">
        <v>44387</v>
      </c>
      <c r="G197" t="s">
        <v>32</v>
      </c>
      <c r="H197" t="s">
        <v>51</v>
      </c>
      <c r="I197" t="s">
        <v>50</v>
      </c>
      <c r="J197" t="s">
        <v>35</v>
      </c>
      <c r="K197" t="s">
        <v>10302</v>
      </c>
      <c r="L197" t="s">
        <v>89</v>
      </c>
      <c r="M197" s="2">
        <v>34988</v>
      </c>
      <c r="N197" t="s">
        <v>82</v>
      </c>
      <c r="O197">
        <v>3</v>
      </c>
      <c r="P197" t="str">
        <f t="shared" si="9"/>
        <v>Non-Active</v>
      </c>
      <c r="Q197">
        <f t="shared" si="10"/>
        <v>1995</v>
      </c>
      <c r="R197">
        <f t="shared" si="11"/>
        <v>30</v>
      </c>
      <c r="S197" t="str" cm="1">
        <f t="array" ref="S197">_xlfn.IFS(Q197&lt;1965,"Baby Boomers",Q197&lt;1981,"Gen X",Q197&lt;1997,"Millenial",TRUE,("Gen Z"))</f>
        <v>Millenial</v>
      </c>
    </row>
    <row r="198" spans="1:19" x14ac:dyDescent="0.25">
      <c r="A198" t="s">
        <v>13397</v>
      </c>
      <c r="B198" t="s">
        <v>541</v>
      </c>
      <c r="C198" t="s">
        <v>1004</v>
      </c>
      <c r="D198" t="str">
        <f>Table13[[#This Row],[FirstName]]&amp;" "&amp;Table13[[#This Row],[LastName]]</f>
        <v>Jocelyn Kline</v>
      </c>
      <c r="E198" s="2">
        <v>43507</v>
      </c>
      <c r="F198" s="2" t="s">
        <v>10301</v>
      </c>
      <c r="G198" t="s">
        <v>32</v>
      </c>
      <c r="H198" t="s">
        <v>51</v>
      </c>
      <c r="I198" t="s">
        <v>50</v>
      </c>
      <c r="J198" t="s">
        <v>62</v>
      </c>
      <c r="K198" t="s">
        <v>10302</v>
      </c>
      <c r="L198" t="s">
        <v>110</v>
      </c>
      <c r="M198" s="2">
        <v>21300</v>
      </c>
      <c r="N198" t="s">
        <v>112</v>
      </c>
      <c r="O198">
        <v>3</v>
      </c>
      <c r="P198" t="str">
        <f t="shared" si="9"/>
        <v>Active</v>
      </c>
      <c r="Q198">
        <f t="shared" si="10"/>
        <v>1958</v>
      </c>
      <c r="R198">
        <f t="shared" si="11"/>
        <v>67</v>
      </c>
      <c r="S198" t="str" cm="1">
        <f t="array" ref="S198">_xlfn.IFS(Q198&lt;1965,"Baby Boomers",Q198&lt;1981,"Gen X",Q198&lt;1997,"Millenial",TRUE,("Gen Z"))</f>
        <v>Baby Boomers</v>
      </c>
    </row>
    <row r="199" spans="1:19" x14ac:dyDescent="0.25">
      <c r="A199" t="s">
        <v>12629</v>
      </c>
      <c r="B199" t="s">
        <v>1007</v>
      </c>
      <c r="C199" t="s">
        <v>1008</v>
      </c>
      <c r="D199" t="str">
        <f>Table13[[#This Row],[FirstName]]&amp;" "&amp;Table13[[#This Row],[LastName]]</f>
        <v>Cesar Higgins</v>
      </c>
      <c r="E199" s="2">
        <v>43839</v>
      </c>
      <c r="F199" s="2" t="s">
        <v>10301</v>
      </c>
      <c r="G199" t="s">
        <v>32</v>
      </c>
      <c r="H199" t="s">
        <v>51</v>
      </c>
      <c r="I199" t="s">
        <v>63</v>
      </c>
      <c r="J199" t="s">
        <v>51</v>
      </c>
      <c r="K199" t="s">
        <v>10302</v>
      </c>
      <c r="L199" t="s">
        <v>1011</v>
      </c>
      <c r="M199" s="2">
        <v>35099</v>
      </c>
      <c r="N199" t="s">
        <v>112</v>
      </c>
      <c r="O199">
        <v>4</v>
      </c>
      <c r="P199" t="str">
        <f t="shared" si="9"/>
        <v>Active</v>
      </c>
      <c r="Q199">
        <f t="shared" si="10"/>
        <v>1996</v>
      </c>
      <c r="R199">
        <f t="shared" si="11"/>
        <v>30</v>
      </c>
      <c r="S199" t="str" cm="1">
        <f t="array" ref="S199">_xlfn.IFS(Q199&lt;1965,"Baby Boomers",Q199&lt;1981,"Gen X",Q199&lt;1997,"Millenial",TRUE,("Gen Z"))</f>
        <v>Millenial</v>
      </c>
    </row>
    <row r="200" spans="1:19" x14ac:dyDescent="0.25">
      <c r="A200" t="s">
        <v>13398</v>
      </c>
      <c r="B200" t="s">
        <v>1012</v>
      </c>
      <c r="C200" t="s">
        <v>276</v>
      </c>
      <c r="D200" t="str">
        <f>Table13[[#This Row],[FirstName]]&amp;" "&amp;Table13[[#This Row],[LastName]]</f>
        <v>Gabriel Dodson</v>
      </c>
      <c r="E200" s="2">
        <v>44511</v>
      </c>
      <c r="F200" s="2">
        <v>44773</v>
      </c>
      <c r="G200" t="s">
        <v>744</v>
      </c>
      <c r="H200" t="s">
        <v>33</v>
      </c>
      <c r="I200" t="s">
        <v>63</v>
      </c>
      <c r="J200" t="s">
        <v>51</v>
      </c>
      <c r="K200" t="s">
        <v>10302</v>
      </c>
      <c r="L200" t="s">
        <v>110</v>
      </c>
      <c r="M200" s="2">
        <v>27742</v>
      </c>
      <c r="N200" t="s">
        <v>112</v>
      </c>
      <c r="O200">
        <v>5</v>
      </c>
      <c r="P200" t="str">
        <f t="shared" si="9"/>
        <v>Non-Active</v>
      </c>
      <c r="Q200">
        <f t="shared" si="10"/>
        <v>1975</v>
      </c>
      <c r="R200">
        <f t="shared" si="11"/>
        <v>50</v>
      </c>
      <c r="S200" t="str" cm="1">
        <f t="array" ref="S200">_xlfn.IFS(Q200&lt;1965,"Baby Boomers",Q200&lt;1981,"Gen X",Q200&lt;1997,"Millenial",TRUE,("Gen Z"))</f>
        <v>Gen X</v>
      </c>
    </row>
    <row r="201" spans="1:19" x14ac:dyDescent="0.25">
      <c r="A201" t="s">
        <v>13399</v>
      </c>
      <c r="B201" t="s">
        <v>1016</v>
      </c>
      <c r="C201" t="s">
        <v>1017</v>
      </c>
      <c r="D201" t="str">
        <f>Table13[[#This Row],[FirstName]]&amp;" "&amp;Table13[[#This Row],[LastName]]</f>
        <v>Raphael Sandoval</v>
      </c>
      <c r="E201" s="2">
        <v>44331</v>
      </c>
      <c r="F201" s="2" t="s">
        <v>10301</v>
      </c>
      <c r="G201" t="s">
        <v>32</v>
      </c>
      <c r="H201" t="s">
        <v>62</v>
      </c>
      <c r="I201" t="s">
        <v>63</v>
      </c>
      <c r="J201" t="s">
        <v>35</v>
      </c>
      <c r="K201" t="s">
        <v>10302</v>
      </c>
      <c r="L201" t="s">
        <v>89</v>
      </c>
      <c r="M201" s="2">
        <v>34270</v>
      </c>
      <c r="N201" t="s">
        <v>225</v>
      </c>
      <c r="O201">
        <v>2</v>
      </c>
      <c r="P201" t="str">
        <f t="shared" si="9"/>
        <v>Active</v>
      </c>
      <c r="Q201">
        <f t="shared" si="10"/>
        <v>1993</v>
      </c>
      <c r="R201">
        <f t="shared" si="11"/>
        <v>32</v>
      </c>
      <c r="S201" t="str" cm="1">
        <f t="array" ref="S201">_xlfn.IFS(Q201&lt;1965,"Baby Boomers",Q201&lt;1981,"Gen X",Q201&lt;1997,"Millenial",TRUE,("Gen Z"))</f>
        <v>Millenial</v>
      </c>
    </row>
    <row r="202" spans="1:19" x14ac:dyDescent="0.25">
      <c r="A202" t="s">
        <v>13400</v>
      </c>
      <c r="B202" t="s">
        <v>1020</v>
      </c>
      <c r="C202" t="s">
        <v>1021</v>
      </c>
      <c r="D202" t="str">
        <f>Table13[[#This Row],[FirstName]]&amp;" "&amp;Table13[[#This Row],[LastName]]</f>
        <v>Ruth Harrell</v>
      </c>
      <c r="E202" s="2">
        <v>43698</v>
      </c>
      <c r="F202" s="2">
        <v>44862</v>
      </c>
      <c r="G202" t="s">
        <v>744</v>
      </c>
      <c r="H202" t="s">
        <v>33</v>
      </c>
      <c r="I202" t="s">
        <v>34</v>
      </c>
      <c r="J202" t="s">
        <v>62</v>
      </c>
      <c r="K202" t="s">
        <v>10302</v>
      </c>
      <c r="L202" t="s">
        <v>89</v>
      </c>
      <c r="M202" s="2">
        <v>24526</v>
      </c>
      <c r="N202" t="s">
        <v>6</v>
      </c>
      <c r="O202">
        <v>3</v>
      </c>
      <c r="P202" t="str">
        <f t="shared" si="9"/>
        <v>Non-Active</v>
      </c>
      <c r="Q202">
        <f t="shared" si="10"/>
        <v>1967</v>
      </c>
      <c r="R202">
        <f t="shared" si="11"/>
        <v>59</v>
      </c>
      <c r="S202" t="str" cm="1">
        <f t="array" ref="S202">_xlfn.IFS(Q202&lt;1965,"Baby Boomers",Q202&lt;1981,"Gen X",Q202&lt;1997,"Millenial",TRUE,("Gen Z"))</f>
        <v>Gen X</v>
      </c>
    </row>
    <row r="203" spans="1:19" x14ac:dyDescent="0.25">
      <c r="A203" t="s">
        <v>13401</v>
      </c>
      <c r="B203" t="s">
        <v>1025</v>
      </c>
      <c r="C203" t="s">
        <v>1026</v>
      </c>
      <c r="D203" t="str">
        <f>Table13[[#This Row],[FirstName]]&amp;" "&amp;Table13[[#This Row],[LastName]]</f>
        <v>Peyton Barber</v>
      </c>
      <c r="E203" s="2">
        <v>44092</v>
      </c>
      <c r="F203" s="2" t="s">
        <v>10301</v>
      </c>
      <c r="G203" t="s">
        <v>32</v>
      </c>
      <c r="H203" t="s">
        <v>33</v>
      </c>
      <c r="I203" t="s">
        <v>63</v>
      </c>
      <c r="J203" t="s">
        <v>51</v>
      </c>
      <c r="K203" t="s">
        <v>10302</v>
      </c>
      <c r="L203" t="s">
        <v>110</v>
      </c>
      <c r="M203" s="2">
        <v>16829</v>
      </c>
      <c r="N203" t="s">
        <v>102</v>
      </c>
      <c r="O203">
        <v>3</v>
      </c>
      <c r="P203" t="str">
        <f t="shared" si="9"/>
        <v>Active</v>
      </c>
      <c r="Q203">
        <f t="shared" si="10"/>
        <v>1946</v>
      </c>
      <c r="R203">
        <f t="shared" si="11"/>
        <v>80</v>
      </c>
      <c r="S203" t="str" cm="1">
        <f t="array" ref="S203">_xlfn.IFS(Q203&lt;1965,"Baby Boomers",Q203&lt;1981,"Gen X",Q203&lt;1997,"Millenial",TRUE,("Gen Z"))</f>
        <v>Baby Boomers</v>
      </c>
    </row>
    <row r="204" spans="1:19" x14ac:dyDescent="0.25">
      <c r="A204" t="s">
        <v>13402</v>
      </c>
      <c r="B204" t="s">
        <v>1029</v>
      </c>
      <c r="C204" t="s">
        <v>1030</v>
      </c>
      <c r="D204" t="str">
        <f>Table13[[#This Row],[FirstName]]&amp;" "&amp;Table13[[#This Row],[LastName]]</f>
        <v>Reginald Lowery</v>
      </c>
      <c r="E204" s="2">
        <v>44800</v>
      </c>
      <c r="F204" s="2">
        <v>44898</v>
      </c>
      <c r="G204" t="s">
        <v>744</v>
      </c>
      <c r="H204" t="s">
        <v>33</v>
      </c>
      <c r="I204" t="s">
        <v>63</v>
      </c>
      <c r="J204" t="s">
        <v>62</v>
      </c>
      <c r="K204" t="s">
        <v>10302</v>
      </c>
      <c r="L204" t="s">
        <v>89</v>
      </c>
      <c r="M204" s="2">
        <v>30646</v>
      </c>
      <c r="N204" t="s">
        <v>82</v>
      </c>
      <c r="O204">
        <v>5</v>
      </c>
      <c r="P204" t="str">
        <f t="shared" si="9"/>
        <v>Non-Active</v>
      </c>
      <c r="Q204">
        <f t="shared" si="10"/>
        <v>1983</v>
      </c>
      <c r="R204">
        <f t="shared" si="11"/>
        <v>42</v>
      </c>
      <c r="S204" t="str" cm="1">
        <f t="array" ref="S204">_xlfn.IFS(Q204&lt;1965,"Baby Boomers",Q204&lt;1981,"Gen X",Q204&lt;1997,"Millenial",TRUE,("Gen Z"))</f>
        <v>Millenial</v>
      </c>
    </row>
    <row r="205" spans="1:19" x14ac:dyDescent="0.25">
      <c r="A205" t="s">
        <v>13403</v>
      </c>
      <c r="B205" t="s">
        <v>1034</v>
      </c>
      <c r="C205" t="s">
        <v>1035</v>
      </c>
      <c r="D205" t="str">
        <f>Table13[[#This Row],[FirstName]]&amp;" "&amp;Table13[[#This Row],[LastName]]</f>
        <v>Stephanie Briggs</v>
      </c>
      <c r="E205" s="2">
        <v>43519</v>
      </c>
      <c r="F205" s="2" t="s">
        <v>10301</v>
      </c>
      <c r="G205" t="s">
        <v>32</v>
      </c>
      <c r="H205" t="s">
        <v>33</v>
      </c>
      <c r="I205" t="s">
        <v>63</v>
      </c>
      <c r="J205" t="s">
        <v>62</v>
      </c>
      <c r="K205" t="s">
        <v>10302</v>
      </c>
      <c r="L205" t="s">
        <v>89</v>
      </c>
      <c r="M205" s="2">
        <v>23869</v>
      </c>
      <c r="N205" t="s">
        <v>82</v>
      </c>
      <c r="O205">
        <v>5</v>
      </c>
      <c r="P205" t="str">
        <f t="shared" si="9"/>
        <v>Active</v>
      </c>
      <c r="Q205">
        <f t="shared" si="10"/>
        <v>1965</v>
      </c>
      <c r="R205">
        <f t="shared" si="11"/>
        <v>60</v>
      </c>
      <c r="S205" t="str" cm="1">
        <f t="array" ref="S205">_xlfn.IFS(Q205&lt;1965,"Baby Boomers",Q205&lt;1981,"Gen X",Q205&lt;1997,"Millenial",TRUE,("Gen Z"))</f>
        <v>Gen X</v>
      </c>
    </row>
    <row r="206" spans="1:19" x14ac:dyDescent="0.25">
      <c r="A206" t="s">
        <v>13404</v>
      </c>
      <c r="B206" t="s">
        <v>1038</v>
      </c>
      <c r="C206" t="s">
        <v>1039</v>
      </c>
      <c r="D206" t="str">
        <f>Table13[[#This Row],[FirstName]]&amp;" "&amp;Table13[[#This Row],[LastName]]</f>
        <v>Shaniya Becker</v>
      </c>
      <c r="E206" s="2">
        <v>44781</v>
      </c>
      <c r="F206" s="2">
        <v>44859</v>
      </c>
      <c r="G206" t="s">
        <v>32</v>
      </c>
      <c r="H206" t="s">
        <v>33</v>
      </c>
      <c r="I206" t="s">
        <v>34</v>
      </c>
      <c r="J206" t="s">
        <v>62</v>
      </c>
      <c r="K206" t="s">
        <v>10302</v>
      </c>
      <c r="L206" t="s">
        <v>304</v>
      </c>
      <c r="M206" s="2">
        <v>17285</v>
      </c>
      <c r="N206" t="s">
        <v>1043</v>
      </c>
      <c r="O206">
        <v>3</v>
      </c>
      <c r="P206" t="str">
        <f t="shared" si="9"/>
        <v>Non-Active</v>
      </c>
      <c r="Q206">
        <f t="shared" si="10"/>
        <v>1947</v>
      </c>
      <c r="R206">
        <f t="shared" si="11"/>
        <v>78</v>
      </c>
      <c r="S206" t="str" cm="1">
        <f t="array" ref="S206">_xlfn.IFS(Q206&lt;1965,"Baby Boomers",Q206&lt;1981,"Gen X",Q206&lt;1997,"Millenial",TRUE,("Gen Z"))</f>
        <v>Baby Boomers</v>
      </c>
    </row>
    <row r="207" spans="1:19" x14ac:dyDescent="0.25">
      <c r="A207" t="s">
        <v>13405</v>
      </c>
      <c r="B207" t="s">
        <v>668</v>
      </c>
      <c r="C207" t="s">
        <v>1044</v>
      </c>
      <c r="D207" t="str">
        <f>Table13[[#This Row],[FirstName]]&amp;" "&amp;Table13[[#This Row],[LastName]]</f>
        <v>Ryan Oconnell</v>
      </c>
      <c r="E207" s="2">
        <v>44828</v>
      </c>
      <c r="F207" s="2">
        <v>44858</v>
      </c>
      <c r="G207" t="s">
        <v>32</v>
      </c>
      <c r="H207" t="s">
        <v>33</v>
      </c>
      <c r="I207" t="s">
        <v>34</v>
      </c>
      <c r="J207" t="s">
        <v>62</v>
      </c>
      <c r="K207" t="s">
        <v>10302</v>
      </c>
      <c r="L207" t="s">
        <v>89</v>
      </c>
      <c r="M207" s="2">
        <v>16713</v>
      </c>
      <c r="N207" t="s">
        <v>225</v>
      </c>
      <c r="O207">
        <v>3</v>
      </c>
      <c r="P207" t="str">
        <f t="shared" si="9"/>
        <v>Non-Active</v>
      </c>
      <c r="Q207">
        <f t="shared" si="10"/>
        <v>1945</v>
      </c>
      <c r="R207">
        <f t="shared" si="11"/>
        <v>80</v>
      </c>
      <c r="S207" t="str" cm="1">
        <f t="array" ref="S207">_xlfn.IFS(Q207&lt;1965,"Baby Boomers",Q207&lt;1981,"Gen X",Q207&lt;1997,"Millenial",TRUE,("Gen Z"))</f>
        <v>Baby Boomers</v>
      </c>
    </row>
    <row r="208" spans="1:19" x14ac:dyDescent="0.25">
      <c r="A208" t="s">
        <v>13406</v>
      </c>
      <c r="B208" t="s">
        <v>1048</v>
      </c>
      <c r="C208" t="s">
        <v>1049</v>
      </c>
      <c r="D208" t="str">
        <f>Table13[[#This Row],[FirstName]]&amp;" "&amp;Table13[[#This Row],[LastName]]</f>
        <v>Emma Ware</v>
      </c>
      <c r="E208" s="2">
        <v>44641</v>
      </c>
      <c r="F208" s="2" t="s">
        <v>10301</v>
      </c>
      <c r="G208" t="s">
        <v>32</v>
      </c>
      <c r="H208" t="s">
        <v>33</v>
      </c>
      <c r="I208" t="s">
        <v>63</v>
      </c>
      <c r="J208" t="s">
        <v>35</v>
      </c>
      <c r="K208" t="s">
        <v>10302</v>
      </c>
      <c r="L208" t="s">
        <v>52</v>
      </c>
      <c r="M208" s="2">
        <v>31860</v>
      </c>
      <c r="N208" t="s">
        <v>82</v>
      </c>
      <c r="O208">
        <v>5</v>
      </c>
      <c r="P208" t="str">
        <f t="shared" si="9"/>
        <v>Active</v>
      </c>
      <c r="Q208">
        <f t="shared" si="10"/>
        <v>1987</v>
      </c>
      <c r="R208">
        <f t="shared" si="11"/>
        <v>39</v>
      </c>
      <c r="S208" t="str" cm="1">
        <f t="array" ref="S208">_xlfn.IFS(Q208&lt;1965,"Baby Boomers",Q208&lt;1981,"Gen X",Q208&lt;1997,"Millenial",TRUE,("Gen Z"))</f>
        <v>Millenial</v>
      </c>
    </row>
    <row r="209" spans="1:19" x14ac:dyDescent="0.25">
      <c r="A209" t="s">
        <v>13407</v>
      </c>
      <c r="B209" t="s">
        <v>1052</v>
      </c>
      <c r="C209" t="s">
        <v>1053</v>
      </c>
      <c r="D209" t="str">
        <f>Table13[[#This Row],[FirstName]]&amp;" "&amp;Table13[[#This Row],[LastName]]</f>
        <v>Keyon Haley</v>
      </c>
      <c r="E209" s="2">
        <v>45100</v>
      </c>
      <c r="F209" s="2">
        <v>45133</v>
      </c>
      <c r="G209" t="s">
        <v>32</v>
      </c>
      <c r="H209" t="s">
        <v>51</v>
      </c>
      <c r="I209" t="s">
        <v>63</v>
      </c>
      <c r="J209" t="s">
        <v>62</v>
      </c>
      <c r="K209" t="s">
        <v>10302</v>
      </c>
      <c r="L209" t="s">
        <v>65</v>
      </c>
      <c r="M209" s="2">
        <v>22762</v>
      </c>
      <c r="N209" t="s">
        <v>6</v>
      </c>
      <c r="O209">
        <v>5</v>
      </c>
      <c r="P209" t="str">
        <f t="shared" si="9"/>
        <v>Non-Active</v>
      </c>
      <c r="Q209">
        <f t="shared" si="10"/>
        <v>1962</v>
      </c>
      <c r="R209">
        <f t="shared" si="11"/>
        <v>63</v>
      </c>
      <c r="S209" t="str" cm="1">
        <f t="array" ref="S209">_xlfn.IFS(Q209&lt;1965,"Baby Boomers",Q209&lt;1981,"Gen X",Q209&lt;1997,"Millenial",TRUE,("Gen Z"))</f>
        <v>Baby Boomers</v>
      </c>
    </row>
    <row r="210" spans="1:19" x14ac:dyDescent="0.25">
      <c r="A210" t="s">
        <v>13408</v>
      </c>
      <c r="B210" t="s">
        <v>1057</v>
      </c>
      <c r="C210" t="s">
        <v>1058</v>
      </c>
      <c r="D210" t="str">
        <f>Table13[[#This Row],[FirstName]]&amp;" "&amp;Table13[[#This Row],[LastName]]</f>
        <v>Kylee Bates</v>
      </c>
      <c r="E210" s="2">
        <v>44130</v>
      </c>
      <c r="F210" s="2" t="s">
        <v>10301</v>
      </c>
      <c r="G210" t="s">
        <v>32</v>
      </c>
      <c r="H210" t="s">
        <v>51</v>
      </c>
      <c r="I210" t="s">
        <v>34</v>
      </c>
      <c r="J210" t="s">
        <v>51</v>
      </c>
      <c r="K210" t="s">
        <v>10302</v>
      </c>
      <c r="L210" t="s">
        <v>503</v>
      </c>
      <c r="M210" s="2">
        <v>28561</v>
      </c>
      <c r="N210" t="s">
        <v>1061</v>
      </c>
      <c r="O210">
        <v>4</v>
      </c>
      <c r="P210" t="str">
        <f t="shared" si="9"/>
        <v>Active</v>
      </c>
      <c r="Q210">
        <f t="shared" si="10"/>
        <v>1978</v>
      </c>
      <c r="R210">
        <f t="shared" si="11"/>
        <v>48</v>
      </c>
      <c r="S210" t="str" cm="1">
        <f t="array" ref="S210">_xlfn.IFS(Q210&lt;1965,"Baby Boomers",Q210&lt;1981,"Gen X",Q210&lt;1997,"Millenial",TRUE,("Gen Z"))</f>
        <v>Gen X</v>
      </c>
    </row>
    <row r="211" spans="1:19" x14ac:dyDescent="0.25">
      <c r="A211" t="s">
        <v>13409</v>
      </c>
      <c r="B211" t="s">
        <v>1062</v>
      </c>
      <c r="C211" t="s">
        <v>347</v>
      </c>
      <c r="D211" t="str">
        <f>Table13[[#This Row],[FirstName]]&amp;" "&amp;Table13[[#This Row],[LastName]]</f>
        <v>Marc Chandler</v>
      </c>
      <c r="E211" s="2">
        <v>43859</v>
      </c>
      <c r="F211" s="2" t="s">
        <v>10301</v>
      </c>
      <c r="G211" t="s">
        <v>32</v>
      </c>
      <c r="H211" t="s">
        <v>33</v>
      </c>
      <c r="I211" t="s">
        <v>63</v>
      </c>
      <c r="J211" t="s">
        <v>35</v>
      </c>
      <c r="K211" t="s">
        <v>10302</v>
      </c>
      <c r="L211" t="s">
        <v>331</v>
      </c>
      <c r="M211" s="2">
        <v>30023</v>
      </c>
      <c r="N211" t="s">
        <v>6</v>
      </c>
      <c r="O211">
        <v>3</v>
      </c>
      <c r="P211" t="str">
        <f t="shared" si="9"/>
        <v>Active</v>
      </c>
      <c r="Q211">
        <f t="shared" si="10"/>
        <v>1982</v>
      </c>
      <c r="R211">
        <f t="shared" si="11"/>
        <v>44</v>
      </c>
      <c r="S211" t="str" cm="1">
        <f t="array" ref="S211">_xlfn.IFS(Q211&lt;1965,"Baby Boomers",Q211&lt;1981,"Gen X",Q211&lt;1997,"Millenial",TRUE,("Gen Z"))</f>
        <v>Millenial</v>
      </c>
    </row>
    <row r="212" spans="1:19" x14ac:dyDescent="0.25">
      <c r="A212" t="s">
        <v>13410</v>
      </c>
      <c r="B212" t="s">
        <v>863</v>
      </c>
      <c r="C212" t="s">
        <v>1065</v>
      </c>
      <c r="D212" t="str">
        <f>Table13[[#This Row],[FirstName]]&amp;" "&amp;Table13[[#This Row],[LastName]]</f>
        <v>Abdullah Pruitt</v>
      </c>
      <c r="E212" s="2">
        <v>44674</v>
      </c>
      <c r="F212" s="2" t="s">
        <v>10301</v>
      </c>
      <c r="G212" t="s">
        <v>32</v>
      </c>
      <c r="H212" t="s">
        <v>62</v>
      </c>
      <c r="I212" t="s">
        <v>34</v>
      </c>
      <c r="J212" t="s">
        <v>62</v>
      </c>
      <c r="K212" t="s">
        <v>10302</v>
      </c>
      <c r="L212" t="s">
        <v>52</v>
      </c>
      <c r="M212" s="2">
        <v>34806</v>
      </c>
      <c r="N212" t="s">
        <v>112</v>
      </c>
      <c r="O212">
        <v>3</v>
      </c>
      <c r="P212" t="str">
        <f t="shared" si="9"/>
        <v>Active</v>
      </c>
      <c r="Q212">
        <f t="shared" si="10"/>
        <v>1995</v>
      </c>
      <c r="R212">
        <f t="shared" si="11"/>
        <v>31</v>
      </c>
      <c r="S212" t="str" cm="1">
        <f t="array" ref="S212">_xlfn.IFS(Q212&lt;1965,"Baby Boomers",Q212&lt;1981,"Gen X",Q212&lt;1997,"Millenial",TRUE,("Gen Z"))</f>
        <v>Millenial</v>
      </c>
    </row>
    <row r="213" spans="1:19" x14ac:dyDescent="0.25">
      <c r="A213" t="s">
        <v>13411</v>
      </c>
      <c r="B213" t="s">
        <v>1068</v>
      </c>
      <c r="C213" t="s">
        <v>982</v>
      </c>
      <c r="D213" t="str">
        <f>Table13[[#This Row],[FirstName]]&amp;" "&amp;Table13[[#This Row],[LastName]]</f>
        <v>Shamar Roth</v>
      </c>
      <c r="E213" s="2">
        <v>45092</v>
      </c>
      <c r="F213" s="2" t="s">
        <v>10301</v>
      </c>
      <c r="G213" t="s">
        <v>32</v>
      </c>
      <c r="H213" t="s">
        <v>62</v>
      </c>
      <c r="I213" t="s">
        <v>34</v>
      </c>
      <c r="J213" t="s">
        <v>51</v>
      </c>
      <c r="K213" t="s">
        <v>10302</v>
      </c>
      <c r="L213" t="s">
        <v>89</v>
      </c>
      <c r="M213" s="2">
        <v>28834</v>
      </c>
      <c r="N213" t="s">
        <v>1071</v>
      </c>
      <c r="O213">
        <v>3</v>
      </c>
      <c r="P213" t="str">
        <f t="shared" si="9"/>
        <v>Active</v>
      </c>
      <c r="Q213">
        <f t="shared" si="10"/>
        <v>1978</v>
      </c>
      <c r="R213">
        <f t="shared" si="11"/>
        <v>47</v>
      </c>
      <c r="S213" t="str" cm="1">
        <f t="array" ref="S213">_xlfn.IFS(Q213&lt;1965,"Baby Boomers",Q213&lt;1981,"Gen X",Q213&lt;1997,"Millenial",TRUE,("Gen Z"))</f>
        <v>Gen X</v>
      </c>
    </row>
    <row r="214" spans="1:19" x14ac:dyDescent="0.25">
      <c r="A214" t="s">
        <v>13412</v>
      </c>
      <c r="B214" t="s">
        <v>1072</v>
      </c>
      <c r="C214" t="s">
        <v>1073</v>
      </c>
      <c r="D214" t="str">
        <f>Table13[[#This Row],[FirstName]]&amp;" "&amp;Table13[[#This Row],[LastName]]</f>
        <v>Jaylen Acosta</v>
      </c>
      <c r="E214" s="2">
        <v>43727</v>
      </c>
      <c r="F214" s="2">
        <v>43935</v>
      </c>
      <c r="G214" t="s">
        <v>197</v>
      </c>
      <c r="H214" t="s">
        <v>33</v>
      </c>
      <c r="I214" t="s">
        <v>34</v>
      </c>
      <c r="J214" t="s">
        <v>62</v>
      </c>
      <c r="K214" t="s">
        <v>10302</v>
      </c>
      <c r="L214" t="s">
        <v>89</v>
      </c>
      <c r="M214" s="2">
        <v>24115</v>
      </c>
      <c r="N214" t="s">
        <v>1061</v>
      </c>
      <c r="O214">
        <v>3</v>
      </c>
      <c r="P214" t="str">
        <f t="shared" si="9"/>
        <v>Non-Active</v>
      </c>
      <c r="Q214">
        <f t="shared" si="10"/>
        <v>1966</v>
      </c>
      <c r="R214">
        <f t="shared" si="11"/>
        <v>60</v>
      </c>
      <c r="S214" t="str" cm="1">
        <f t="array" ref="S214">_xlfn.IFS(Q214&lt;1965,"Baby Boomers",Q214&lt;1981,"Gen X",Q214&lt;1997,"Millenial",TRUE,("Gen Z"))</f>
        <v>Gen X</v>
      </c>
    </row>
    <row r="215" spans="1:19" x14ac:dyDescent="0.25">
      <c r="A215" t="s">
        <v>13413</v>
      </c>
      <c r="B215" t="s">
        <v>1077</v>
      </c>
      <c r="C215" t="s">
        <v>1078</v>
      </c>
      <c r="D215" t="str">
        <f>Table13[[#This Row],[FirstName]]&amp;" "&amp;Table13[[#This Row],[LastName]]</f>
        <v>Kale House</v>
      </c>
      <c r="E215" s="2">
        <v>44933</v>
      </c>
      <c r="F215" s="2" t="s">
        <v>10301</v>
      </c>
      <c r="G215" t="s">
        <v>32</v>
      </c>
      <c r="H215" t="s">
        <v>33</v>
      </c>
      <c r="I215" t="s">
        <v>50</v>
      </c>
      <c r="J215" t="s">
        <v>35</v>
      </c>
      <c r="K215" t="s">
        <v>10302</v>
      </c>
      <c r="L215" t="s">
        <v>89</v>
      </c>
      <c r="M215" s="2">
        <v>36790</v>
      </c>
      <c r="N215" t="s">
        <v>225</v>
      </c>
      <c r="O215">
        <v>3</v>
      </c>
      <c r="P215" t="str">
        <f t="shared" si="9"/>
        <v>Active</v>
      </c>
      <c r="Q215">
        <f t="shared" si="10"/>
        <v>2000</v>
      </c>
      <c r="R215">
        <f t="shared" si="11"/>
        <v>25</v>
      </c>
      <c r="S215" t="str" cm="1">
        <f t="array" ref="S215">_xlfn.IFS(Q215&lt;1965,"Baby Boomers",Q215&lt;1981,"Gen X",Q215&lt;1997,"Millenial",TRUE,("Gen Z"))</f>
        <v>Gen Z</v>
      </c>
    </row>
    <row r="216" spans="1:19" x14ac:dyDescent="0.25">
      <c r="A216" t="s">
        <v>13414</v>
      </c>
      <c r="B216" t="s">
        <v>1081</v>
      </c>
      <c r="C216" t="s">
        <v>424</v>
      </c>
      <c r="D216" t="str">
        <f>Table13[[#This Row],[FirstName]]&amp;" "&amp;Table13[[#This Row],[LastName]]</f>
        <v>Kiersten Ellis</v>
      </c>
      <c r="E216" s="2">
        <v>43868</v>
      </c>
      <c r="F216" s="2">
        <v>44317</v>
      </c>
      <c r="G216" t="s">
        <v>197</v>
      </c>
      <c r="H216" t="s">
        <v>33</v>
      </c>
      <c r="I216" t="s">
        <v>63</v>
      </c>
      <c r="J216" t="s">
        <v>62</v>
      </c>
      <c r="K216" t="s">
        <v>10302</v>
      </c>
      <c r="L216" t="s">
        <v>80</v>
      </c>
      <c r="M216" s="2">
        <v>25948</v>
      </c>
      <c r="N216" t="s">
        <v>215</v>
      </c>
      <c r="O216">
        <v>3</v>
      </c>
      <c r="P216" t="str">
        <f t="shared" si="9"/>
        <v>Non-Active</v>
      </c>
      <c r="Q216">
        <f t="shared" si="10"/>
        <v>1971</v>
      </c>
      <c r="R216">
        <f t="shared" si="11"/>
        <v>55</v>
      </c>
      <c r="S216" t="str" cm="1">
        <f t="array" ref="S216">_xlfn.IFS(Q216&lt;1965,"Baby Boomers",Q216&lt;1981,"Gen X",Q216&lt;1997,"Millenial",TRUE,("Gen Z"))</f>
        <v>Gen X</v>
      </c>
    </row>
    <row r="217" spans="1:19" x14ac:dyDescent="0.25">
      <c r="A217" t="s">
        <v>13415</v>
      </c>
      <c r="B217" t="s">
        <v>985</v>
      </c>
      <c r="C217" t="s">
        <v>1085</v>
      </c>
      <c r="D217" t="str">
        <f>Table13[[#This Row],[FirstName]]&amp;" "&amp;Table13[[#This Row],[LastName]]</f>
        <v>Karissa Carrillo</v>
      </c>
      <c r="E217" s="2">
        <v>43950</v>
      </c>
      <c r="F217" s="2">
        <v>44512</v>
      </c>
      <c r="G217" t="s">
        <v>197</v>
      </c>
      <c r="H217" t="s">
        <v>33</v>
      </c>
      <c r="I217" t="s">
        <v>63</v>
      </c>
      <c r="J217" t="s">
        <v>62</v>
      </c>
      <c r="K217" t="s">
        <v>10302</v>
      </c>
      <c r="L217" t="s">
        <v>89</v>
      </c>
      <c r="M217" s="2">
        <v>28641</v>
      </c>
      <c r="N217" t="s">
        <v>82</v>
      </c>
      <c r="O217">
        <v>3</v>
      </c>
      <c r="P217" t="str">
        <f t="shared" si="9"/>
        <v>Non-Active</v>
      </c>
      <c r="Q217">
        <f t="shared" si="10"/>
        <v>1978</v>
      </c>
      <c r="R217">
        <f t="shared" si="11"/>
        <v>47</v>
      </c>
      <c r="S217" t="str" cm="1">
        <f t="array" ref="S217">_xlfn.IFS(Q217&lt;1965,"Baby Boomers",Q217&lt;1981,"Gen X",Q217&lt;1997,"Millenial",TRUE,("Gen Z"))</f>
        <v>Gen X</v>
      </c>
    </row>
    <row r="218" spans="1:19" x14ac:dyDescent="0.25">
      <c r="A218" t="s">
        <v>13416</v>
      </c>
      <c r="B218" t="s">
        <v>1089</v>
      </c>
      <c r="C218" t="s">
        <v>1090</v>
      </c>
      <c r="D218" t="str">
        <f>Table13[[#This Row],[FirstName]]&amp;" "&amp;Table13[[#This Row],[LastName]]</f>
        <v>Issac Whitehead</v>
      </c>
      <c r="E218" s="2">
        <v>43937</v>
      </c>
      <c r="F218" s="2" t="s">
        <v>10301</v>
      </c>
      <c r="G218" t="s">
        <v>32</v>
      </c>
      <c r="H218" t="s">
        <v>62</v>
      </c>
      <c r="I218" t="s">
        <v>50</v>
      </c>
      <c r="J218" t="s">
        <v>62</v>
      </c>
      <c r="K218" t="s">
        <v>10302</v>
      </c>
      <c r="L218" t="s">
        <v>331</v>
      </c>
      <c r="M218" s="2">
        <v>22362</v>
      </c>
      <c r="N218" t="s">
        <v>82</v>
      </c>
      <c r="O218">
        <v>3</v>
      </c>
      <c r="P218" t="str">
        <f t="shared" si="9"/>
        <v>Active</v>
      </c>
      <c r="Q218">
        <f t="shared" si="10"/>
        <v>1961</v>
      </c>
      <c r="R218">
        <f t="shared" si="11"/>
        <v>65</v>
      </c>
      <c r="S218" t="str" cm="1">
        <f t="array" ref="S218">_xlfn.IFS(Q218&lt;1965,"Baby Boomers",Q218&lt;1981,"Gen X",Q218&lt;1997,"Millenial",TRUE,("Gen Z"))</f>
        <v>Baby Boomers</v>
      </c>
    </row>
    <row r="219" spans="1:19" x14ac:dyDescent="0.25">
      <c r="A219" t="s">
        <v>13417</v>
      </c>
      <c r="B219" t="s">
        <v>1093</v>
      </c>
      <c r="C219" t="s">
        <v>1094</v>
      </c>
      <c r="D219" t="str">
        <f>Table13[[#This Row],[FirstName]]&amp;" "&amp;Table13[[#This Row],[LastName]]</f>
        <v>Madisyn Andrews</v>
      </c>
      <c r="E219" s="2">
        <v>44728</v>
      </c>
      <c r="F219" s="2" t="s">
        <v>10301</v>
      </c>
      <c r="G219" t="s">
        <v>32</v>
      </c>
      <c r="H219" t="s">
        <v>51</v>
      </c>
      <c r="I219" t="s">
        <v>63</v>
      </c>
      <c r="J219" t="s">
        <v>62</v>
      </c>
      <c r="K219" t="s">
        <v>10302</v>
      </c>
      <c r="L219" t="s">
        <v>89</v>
      </c>
      <c r="M219" s="2">
        <v>31587</v>
      </c>
      <c r="N219" t="s">
        <v>82</v>
      </c>
      <c r="O219">
        <v>3</v>
      </c>
      <c r="P219" t="str">
        <f t="shared" si="9"/>
        <v>Active</v>
      </c>
      <c r="Q219">
        <f t="shared" si="10"/>
        <v>1986</v>
      </c>
      <c r="R219">
        <f t="shared" si="11"/>
        <v>39</v>
      </c>
      <c r="S219" t="str" cm="1">
        <f t="array" ref="S219">_xlfn.IFS(Q219&lt;1965,"Baby Boomers",Q219&lt;1981,"Gen X",Q219&lt;1997,"Millenial",TRUE,("Gen Z"))</f>
        <v>Millenial</v>
      </c>
    </row>
    <row r="220" spans="1:19" x14ac:dyDescent="0.25">
      <c r="A220" t="s">
        <v>13418</v>
      </c>
      <c r="B220" t="s">
        <v>1097</v>
      </c>
      <c r="C220" t="s">
        <v>1098</v>
      </c>
      <c r="D220" t="str">
        <f>Table13[[#This Row],[FirstName]]&amp;" "&amp;Table13[[#This Row],[LastName]]</f>
        <v>Madyson Rhodes</v>
      </c>
      <c r="E220" s="2">
        <v>43668</v>
      </c>
      <c r="F220" s="2" t="s">
        <v>10301</v>
      </c>
      <c r="G220" t="s">
        <v>32</v>
      </c>
      <c r="H220" t="s">
        <v>51</v>
      </c>
      <c r="I220" t="s">
        <v>34</v>
      </c>
      <c r="J220" t="s">
        <v>62</v>
      </c>
      <c r="K220" t="s">
        <v>10302</v>
      </c>
      <c r="L220" t="s">
        <v>80</v>
      </c>
      <c r="M220" s="2">
        <v>28384</v>
      </c>
      <c r="N220" t="s">
        <v>102</v>
      </c>
      <c r="O220">
        <v>3</v>
      </c>
      <c r="P220" t="str">
        <f t="shared" si="9"/>
        <v>Active</v>
      </c>
      <c r="Q220">
        <f t="shared" si="10"/>
        <v>1977</v>
      </c>
      <c r="R220">
        <f t="shared" si="11"/>
        <v>48</v>
      </c>
      <c r="S220" t="str" cm="1">
        <f t="array" ref="S220">_xlfn.IFS(Q220&lt;1965,"Baby Boomers",Q220&lt;1981,"Gen X",Q220&lt;1997,"Millenial",TRUE,("Gen Z"))</f>
        <v>Gen X</v>
      </c>
    </row>
    <row r="221" spans="1:19" x14ac:dyDescent="0.25">
      <c r="A221" t="s">
        <v>13419</v>
      </c>
      <c r="B221" t="s">
        <v>890</v>
      </c>
      <c r="C221" t="s">
        <v>433</v>
      </c>
      <c r="D221" t="str">
        <f>Table13[[#This Row],[FirstName]]&amp;" "&amp;Table13[[#This Row],[LastName]]</f>
        <v>Brenton Rodriguez</v>
      </c>
      <c r="E221" s="2">
        <v>45038</v>
      </c>
      <c r="F221" s="2" t="s">
        <v>10301</v>
      </c>
      <c r="G221" t="s">
        <v>32</v>
      </c>
      <c r="H221" t="s">
        <v>51</v>
      </c>
      <c r="I221" t="s">
        <v>50</v>
      </c>
      <c r="J221" t="s">
        <v>62</v>
      </c>
      <c r="K221" t="s">
        <v>10302</v>
      </c>
      <c r="L221" t="s">
        <v>147</v>
      </c>
      <c r="M221" s="2">
        <v>24838</v>
      </c>
      <c r="N221" t="s">
        <v>149</v>
      </c>
      <c r="O221">
        <v>3</v>
      </c>
      <c r="P221" t="str">
        <f t="shared" si="9"/>
        <v>Active</v>
      </c>
      <c r="Q221">
        <f t="shared" si="10"/>
        <v>1968</v>
      </c>
      <c r="R221">
        <f t="shared" si="11"/>
        <v>58</v>
      </c>
      <c r="S221" t="str" cm="1">
        <f t="array" ref="S221">_xlfn.IFS(Q221&lt;1965,"Baby Boomers",Q221&lt;1981,"Gen X",Q221&lt;1997,"Millenial",TRUE,("Gen Z"))</f>
        <v>Gen X</v>
      </c>
    </row>
    <row r="222" spans="1:19" x14ac:dyDescent="0.25">
      <c r="A222" t="s">
        <v>13420</v>
      </c>
      <c r="B222" t="s">
        <v>1103</v>
      </c>
      <c r="C222" t="s">
        <v>1104</v>
      </c>
      <c r="D222" t="str">
        <f>Table13[[#This Row],[FirstName]]&amp;" "&amp;Table13[[#This Row],[LastName]]</f>
        <v>Nathen Arias</v>
      </c>
      <c r="E222" s="2">
        <v>44193</v>
      </c>
      <c r="F222" s="2">
        <v>44226</v>
      </c>
      <c r="G222" t="s">
        <v>744</v>
      </c>
      <c r="H222" t="s">
        <v>51</v>
      </c>
      <c r="I222" t="s">
        <v>50</v>
      </c>
      <c r="J222" t="s">
        <v>51</v>
      </c>
      <c r="K222" t="s">
        <v>10302</v>
      </c>
      <c r="L222" t="s">
        <v>110</v>
      </c>
      <c r="M222" s="2">
        <v>24312</v>
      </c>
      <c r="N222" t="s">
        <v>112</v>
      </c>
      <c r="O222">
        <v>3</v>
      </c>
      <c r="P222" t="str">
        <f t="shared" si="9"/>
        <v>Non-Active</v>
      </c>
      <c r="Q222">
        <f t="shared" si="10"/>
        <v>1966</v>
      </c>
      <c r="R222">
        <f t="shared" si="11"/>
        <v>59</v>
      </c>
      <c r="S222" t="str" cm="1">
        <f t="array" ref="S222">_xlfn.IFS(Q222&lt;1965,"Baby Boomers",Q222&lt;1981,"Gen X",Q222&lt;1997,"Millenial",TRUE,("Gen Z"))</f>
        <v>Gen X</v>
      </c>
    </row>
    <row r="223" spans="1:19" x14ac:dyDescent="0.25">
      <c r="A223" t="s">
        <v>13421</v>
      </c>
      <c r="B223" t="s">
        <v>1052</v>
      </c>
      <c r="C223" t="s">
        <v>1108</v>
      </c>
      <c r="D223" t="str">
        <f>Table13[[#This Row],[FirstName]]&amp;" "&amp;Table13[[#This Row],[LastName]]</f>
        <v>Keyon Hensley</v>
      </c>
      <c r="E223" s="2">
        <v>44615</v>
      </c>
      <c r="F223" s="2" t="s">
        <v>10301</v>
      </c>
      <c r="G223" t="s">
        <v>32</v>
      </c>
      <c r="H223" t="s">
        <v>33</v>
      </c>
      <c r="I223" t="s">
        <v>50</v>
      </c>
      <c r="J223" t="s">
        <v>62</v>
      </c>
      <c r="K223" t="s">
        <v>10302</v>
      </c>
      <c r="L223" t="s">
        <v>52</v>
      </c>
      <c r="M223" s="2">
        <v>17711</v>
      </c>
      <c r="N223" t="s">
        <v>162</v>
      </c>
      <c r="O223">
        <v>4</v>
      </c>
      <c r="P223" t="str">
        <f t="shared" si="9"/>
        <v>Active</v>
      </c>
      <c r="Q223">
        <f t="shared" si="10"/>
        <v>1948</v>
      </c>
      <c r="R223">
        <f t="shared" si="11"/>
        <v>77</v>
      </c>
      <c r="S223" t="str" cm="1">
        <f t="array" ref="S223">_xlfn.IFS(Q223&lt;1965,"Baby Boomers",Q223&lt;1981,"Gen X",Q223&lt;1997,"Millenial",TRUE,("Gen Z"))</f>
        <v>Baby Boomers</v>
      </c>
    </row>
    <row r="224" spans="1:19" x14ac:dyDescent="0.25">
      <c r="A224" t="s">
        <v>13422</v>
      </c>
      <c r="B224" t="s">
        <v>1111</v>
      </c>
      <c r="C224" t="s">
        <v>1112</v>
      </c>
      <c r="D224" t="str">
        <f>Table13[[#This Row],[FirstName]]&amp;" "&amp;Table13[[#This Row],[LastName]]</f>
        <v>Elisha Ruiz</v>
      </c>
      <c r="E224" s="2">
        <v>44786</v>
      </c>
      <c r="F224" s="2" t="s">
        <v>10301</v>
      </c>
      <c r="G224" t="s">
        <v>32</v>
      </c>
      <c r="H224" t="s">
        <v>33</v>
      </c>
      <c r="I224" t="s">
        <v>50</v>
      </c>
      <c r="J224" t="s">
        <v>51</v>
      </c>
      <c r="K224" t="s">
        <v>10302</v>
      </c>
      <c r="L224" t="s">
        <v>89</v>
      </c>
      <c r="M224" s="2">
        <v>24995</v>
      </c>
      <c r="N224" t="s">
        <v>102</v>
      </c>
      <c r="O224">
        <v>4</v>
      </c>
      <c r="P224" t="str">
        <f t="shared" si="9"/>
        <v>Active</v>
      </c>
      <c r="Q224">
        <f t="shared" si="10"/>
        <v>1968</v>
      </c>
      <c r="R224">
        <f t="shared" si="11"/>
        <v>57</v>
      </c>
      <c r="S224" t="str" cm="1">
        <f t="array" ref="S224">_xlfn.IFS(Q224&lt;1965,"Baby Boomers",Q224&lt;1981,"Gen X",Q224&lt;1997,"Millenial",TRUE,("Gen Z"))</f>
        <v>Gen X</v>
      </c>
    </row>
    <row r="225" spans="1:19" x14ac:dyDescent="0.25">
      <c r="A225" t="s">
        <v>13423</v>
      </c>
      <c r="B225" t="s">
        <v>960</v>
      </c>
      <c r="C225" t="s">
        <v>1115</v>
      </c>
      <c r="D225" t="str">
        <f>Table13[[#This Row],[FirstName]]&amp;" "&amp;Table13[[#This Row],[LastName]]</f>
        <v>Amirah Stanley</v>
      </c>
      <c r="E225" s="2">
        <v>43741</v>
      </c>
      <c r="F225" s="2">
        <v>44620</v>
      </c>
      <c r="G225" t="s">
        <v>744</v>
      </c>
      <c r="H225" t="s">
        <v>62</v>
      </c>
      <c r="I225" t="s">
        <v>63</v>
      </c>
      <c r="J225" t="s">
        <v>51</v>
      </c>
      <c r="K225" t="s">
        <v>10302</v>
      </c>
      <c r="L225" t="s">
        <v>89</v>
      </c>
      <c r="M225" s="2">
        <v>33597</v>
      </c>
      <c r="N225" t="s">
        <v>82</v>
      </c>
      <c r="O225">
        <v>3</v>
      </c>
      <c r="P225" t="str">
        <f t="shared" si="9"/>
        <v>Non-Active</v>
      </c>
      <c r="Q225">
        <f t="shared" si="10"/>
        <v>1991</v>
      </c>
      <c r="R225">
        <f t="shared" si="11"/>
        <v>34</v>
      </c>
      <c r="S225" t="str" cm="1">
        <f t="array" ref="S225">_xlfn.IFS(Q225&lt;1965,"Baby Boomers",Q225&lt;1981,"Gen X",Q225&lt;1997,"Millenial",TRUE,("Gen Z"))</f>
        <v>Millenial</v>
      </c>
    </row>
    <row r="226" spans="1:19" x14ac:dyDescent="0.25">
      <c r="A226" t="s">
        <v>13424</v>
      </c>
      <c r="B226" t="s">
        <v>158</v>
      </c>
      <c r="C226" t="s">
        <v>1119</v>
      </c>
      <c r="D226" t="str">
        <f>Table13[[#This Row],[FirstName]]&amp;" "&amp;Table13[[#This Row],[LastName]]</f>
        <v>Jeremy Meyer</v>
      </c>
      <c r="E226" s="2">
        <v>43752</v>
      </c>
      <c r="F226" s="2" t="s">
        <v>10301</v>
      </c>
      <c r="G226" t="s">
        <v>32</v>
      </c>
      <c r="H226" t="s">
        <v>62</v>
      </c>
      <c r="I226" t="s">
        <v>34</v>
      </c>
      <c r="J226" t="s">
        <v>62</v>
      </c>
      <c r="K226" t="s">
        <v>10302</v>
      </c>
      <c r="L226" t="s">
        <v>80</v>
      </c>
      <c r="M226" s="2">
        <v>33257</v>
      </c>
      <c r="N226" t="s">
        <v>162</v>
      </c>
      <c r="O226">
        <v>3</v>
      </c>
      <c r="P226" t="str">
        <f t="shared" si="9"/>
        <v>Active</v>
      </c>
      <c r="Q226">
        <f t="shared" si="10"/>
        <v>1991</v>
      </c>
      <c r="R226">
        <f t="shared" si="11"/>
        <v>35</v>
      </c>
      <c r="S226" t="str" cm="1">
        <f t="array" ref="S226">_xlfn.IFS(Q226&lt;1965,"Baby Boomers",Q226&lt;1981,"Gen X",Q226&lt;1997,"Millenial",TRUE,("Gen Z"))</f>
        <v>Millenial</v>
      </c>
    </row>
    <row r="227" spans="1:19" x14ac:dyDescent="0.25">
      <c r="A227" t="s">
        <v>13425</v>
      </c>
      <c r="B227" t="s">
        <v>922</v>
      </c>
      <c r="C227" t="s">
        <v>1122</v>
      </c>
      <c r="D227" t="str">
        <f>Table13[[#This Row],[FirstName]]&amp;" "&amp;Table13[[#This Row],[LastName]]</f>
        <v>Owen Dillon</v>
      </c>
      <c r="E227" s="2">
        <v>43707</v>
      </c>
      <c r="F227" s="2">
        <v>44800</v>
      </c>
      <c r="G227" t="s">
        <v>744</v>
      </c>
      <c r="H227" t="s">
        <v>51</v>
      </c>
      <c r="I227" t="s">
        <v>34</v>
      </c>
      <c r="J227" t="s">
        <v>51</v>
      </c>
      <c r="K227" t="s">
        <v>10302</v>
      </c>
      <c r="L227" t="s">
        <v>89</v>
      </c>
      <c r="M227" s="2">
        <v>17030</v>
      </c>
      <c r="N227" t="s">
        <v>6</v>
      </c>
      <c r="O227">
        <v>3</v>
      </c>
      <c r="P227" t="str">
        <f t="shared" si="9"/>
        <v>Non-Active</v>
      </c>
      <c r="Q227">
        <f t="shared" si="10"/>
        <v>1946</v>
      </c>
      <c r="R227">
        <f t="shared" si="11"/>
        <v>79</v>
      </c>
      <c r="S227" t="str" cm="1">
        <f t="array" ref="S227">_xlfn.IFS(Q227&lt;1965,"Baby Boomers",Q227&lt;1981,"Gen X",Q227&lt;1997,"Millenial",TRUE,("Gen Z"))</f>
        <v>Baby Boomers</v>
      </c>
    </row>
    <row r="228" spans="1:19" x14ac:dyDescent="0.25">
      <c r="A228" t="s">
        <v>13426</v>
      </c>
      <c r="B228" t="s">
        <v>963</v>
      </c>
      <c r="C228" t="s">
        <v>1126</v>
      </c>
      <c r="D228" t="str">
        <f>Table13[[#This Row],[FirstName]]&amp;" "&amp;Table13[[#This Row],[LastName]]</f>
        <v>Bridget Bray</v>
      </c>
      <c r="E228" s="2">
        <v>44231</v>
      </c>
      <c r="F228" s="2">
        <v>45137</v>
      </c>
      <c r="G228" t="s">
        <v>744</v>
      </c>
      <c r="H228" t="s">
        <v>33</v>
      </c>
      <c r="I228" t="s">
        <v>63</v>
      </c>
      <c r="J228" t="s">
        <v>51</v>
      </c>
      <c r="K228" t="s">
        <v>10302</v>
      </c>
      <c r="L228" t="s">
        <v>80</v>
      </c>
      <c r="M228" s="2">
        <v>34879</v>
      </c>
      <c r="N228" t="s">
        <v>225</v>
      </c>
      <c r="O228">
        <v>3</v>
      </c>
      <c r="P228" t="str">
        <f t="shared" si="9"/>
        <v>Non-Active</v>
      </c>
      <c r="Q228">
        <f t="shared" si="10"/>
        <v>1995</v>
      </c>
      <c r="R228">
        <f t="shared" si="11"/>
        <v>30</v>
      </c>
      <c r="S228" t="str" cm="1">
        <f t="array" ref="S228">_xlfn.IFS(Q228&lt;1965,"Baby Boomers",Q228&lt;1981,"Gen X",Q228&lt;1997,"Millenial",TRUE,("Gen Z"))</f>
        <v>Millenial</v>
      </c>
    </row>
    <row r="229" spans="1:19" x14ac:dyDescent="0.25">
      <c r="A229" t="s">
        <v>13427</v>
      </c>
      <c r="B229" t="s">
        <v>1130</v>
      </c>
      <c r="C229" t="s">
        <v>1131</v>
      </c>
      <c r="D229" t="str">
        <f>Table13[[#This Row],[FirstName]]&amp;" "&amp;Table13[[#This Row],[LastName]]</f>
        <v>Cassius Gates</v>
      </c>
      <c r="E229" s="2">
        <v>44888</v>
      </c>
      <c r="F229" s="2" t="s">
        <v>10301</v>
      </c>
      <c r="G229" t="s">
        <v>32</v>
      </c>
      <c r="H229" t="s">
        <v>51</v>
      </c>
      <c r="I229" t="s">
        <v>50</v>
      </c>
      <c r="J229" t="s">
        <v>51</v>
      </c>
      <c r="K229" t="s">
        <v>10302</v>
      </c>
      <c r="L229" t="s">
        <v>52</v>
      </c>
      <c r="M229" s="2">
        <v>34788</v>
      </c>
      <c r="N229" t="s">
        <v>162</v>
      </c>
      <c r="O229">
        <v>4</v>
      </c>
      <c r="P229" t="str">
        <f t="shared" si="9"/>
        <v>Active</v>
      </c>
      <c r="Q229">
        <f t="shared" si="10"/>
        <v>1995</v>
      </c>
      <c r="R229">
        <f t="shared" si="11"/>
        <v>31</v>
      </c>
      <c r="S229" t="str" cm="1">
        <f t="array" ref="S229">_xlfn.IFS(Q229&lt;1965,"Baby Boomers",Q229&lt;1981,"Gen X",Q229&lt;1997,"Millenial",TRUE,("Gen Z"))</f>
        <v>Millenial</v>
      </c>
    </row>
    <row r="230" spans="1:19" x14ac:dyDescent="0.25">
      <c r="A230" t="s">
        <v>13428</v>
      </c>
      <c r="B230" t="s">
        <v>1134</v>
      </c>
      <c r="C230" t="s">
        <v>1135</v>
      </c>
      <c r="D230" t="str">
        <f>Table13[[#This Row],[FirstName]]&amp;" "&amp;Table13[[#This Row],[LastName]]</f>
        <v>Martha Kemp</v>
      </c>
      <c r="E230" s="2">
        <v>44982</v>
      </c>
      <c r="F230" s="2" t="s">
        <v>10301</v>
      </c>
      <c r="G230" t="s">
        <v>32</v>
      </c>
      <c r="H230" t="s">
        <v>51</v>
      </c>
      <c r="I230" t="s">
        <v>34</v>
      </c>
      <c r="J230" t="s">
        <v>62</v>
      </c>
      <c r="K230" t="s">
        <v>10302</v>
      </c>
      <c r="L230" t="s">
        <v>110</v>
      </c>
      <c r="M230" s="2">
        <v>36088</v>
      </c>
      <c r="N230" t="s">
        <v>112</v>
      </c>
      <c r="O230">
        <v>3</v>
      </c>
      <c r="P230" t="str">
        <f t="shared" si="9"/>
        <v>Active</v>
      </c>
      <c r="Q230">
        <f t="shared" si="10"/>
        <v>1998</v>
      </c>
      <c r="R230">
        <f t="shared" si="11"/>
        <v>27</v>
      </c>
      <c r="S230" t="str" cm="1">
        <f t="array" ref="S230">_xlfn.IFS(Q230&lt;1965,"Baby Boomers",Q230&lt;1981,"Gen X",Q230&lt;1997,"Millenial",TRUE,("Gen Z"))</f>
        <v>Gen Z</v>
      </c>
    </row>
    <row r="231" spans="1:19" x14ac:dyDescent="0.25">
      <c r="A231" t="s">
        <v>13429</v>
      </c>
      <c r="B231" t="s">
        <v>1138</v>
      </c>
      <c r="C231" t="s">
        <v>1139</v>
      </c>
      <c r="D231" t="str">
        <f>Table13[[#This Row],[FirstName]]&amp;" "&amp;Table13[[#This Row],[LastName]]</f>
        <v>Francesca Mcmahon</v>
      </c>
      <c r="E231" s="2">
        <v>43814</v>
      </c>
      <c r="F231" s="2" t="s">
        <v>10301</v>
      </c>
      <c r="G231" t="s">
        <v>32</v>
      </c>
      <c r="H231" t="s">
        <v>51</v>
      </c>
      <c r="I231" t="s">
        <v>63</v>
      </c>
      <c r="J231" t="s">
        <v>51</v>
      </c>
      <c r="K231" t="s">
        <v>10302</v>
      </c>
      <c r="L231" t="s">
        <v>793</v>
      </c>
      <c r="M231" s="2">
        <v>36995</v>
      </c>
      <c r="N231" t="s">
        <v>82</v>
      </c>
      <c r="O231">
        <v>5</v>
      </c>
      <c r="P231" t="str">
        <f t="shared" si="9"/>
        <v>Active</v>
      </c>
      <c r="Q231">
        <f t="shared" si="10"/>
        <v>2001</v>
      </c>
      <c r="R231">
        <f t="shared" si="11"/>
        <v>25</v>
      </c>
      <c r="S231" t="str" cm="1">
        <f t="array" ref="S231">_xlfn.IFS(Q231&lt;1965,"Baby Boomers",Q231&lt;1981,"Gen X",Q231&lt;1997,"Millenial",TRUE,("Gen Z"))</f>
        <v>Gen Z</v>
      </c>
    </row>
    <row r="232" spans="1:19" x14ac:dyDescent="0.25">
      <c r="A232" t="s">
        <v>13430</v>
      </c>
      <c r="B232" t="s">
        <v>1142</v>
      </c>
      <c r="C232" t="s">
        <v>1143</v>
      </c>
      <c r="D232" t="str">
        <f>Table13[[#This Row],[FirstName]]&amp;" "&amp;Table13[[#This Row],[LastName]]</f>
        <v>Lorelei Walls</v>
      </c>
      <c r="E232" s="2">
        <v>44437</v>
      </c>
      <c r="F232" s="2" t="s">
        <v>10301</v>
      </c>
      <c r="G232" t="s">
        <v>32</v>
      </c>
      <c r="H232" t="s">
        <v>51</v>
      </c>
      <c r="I232" t="s">
        <v>34</v>
      </c>
      <c r="J232" t="s">
        <v>62</v>
      </c>
      <c r="K232" t="s">
        <v>10302</v>
      </c>
      <c r="L232" t="s">
        <v>80</v>
      </c>
      <c r="M232" s="2">
        <v>33667</v>
      </c>
      <c r="N232" t="s">
        <v>291</v>
      </c>
      <c r="O232">
        <v>4</v>
      </c>
      <c r="P232" t="str">
        <f t="shared" si="9"/>
        <v>Active</v>
      </c>
      <c r="Q232">
        <f t="shared" si="10"/>
        <v>1992</v>
      </c>
      <c r="R232">
        <f t="shared" si="11"/>
        <v>34</v>
      </c>
      <c r="S232" t="str" cm="1">
        <f t="array" ref="S232">_xlfn.IFS(Q232&lt;1965,"Baby Boomers",Q232&lt;1981,"Gen X",Q232&lt;1997,"Millenial",TRUE,("Gen Z"))</f>
        <v>Millenial</v>
      </c>
    </row>
    <row r="233" spans="1:19" x14ac:dyDescent="0.25">
      <c r="A233" t="s">
        <v>13431</v>
      </c>
      <c r="B233" t="s">
        <v>678</v>
      </c>
      <c r="C233" t="s">
        <v>1146</v>
      </c>
      <c r="D233" t="str">
        <f>Table13[[#This Row],[FirstName]]&amp;" "&amp;Table13[[#This Row],[LastName]]</f>
        <v>Emery Gillespie</v>
      </c>
      <c r="E233" s="2">
        <v>44869</v>
      </c>
      <c r="F233" s="2">
        <v>45114</v>
      </c>
      <c r="G233" t="s">
        <v>32</v>
      </c>
      <c r="H233" t="s">
        <v>51</v>
      </c>
      <c r="I233" t="s">
        <v>34</v>
      </c>
      <c r="J233" t="s">
        <v>35</v>
      </c>
      <c r="K233" t="s">
        <v>10302</v>
      </c>
      <c r="L233" t="s">
        <v>176</v>
      </c>
      <c r="M233" s="2">
        <v>24436</v>
      </c>
      <c r="N233" t="s">
        <v>102</v>
      </c>
      <c r="O233">
        <v>3</v>
      </c>
      <c r="P233" t="str">
        <f t="shared" si="9"/>
        <v>Non-Active</v>
      </c>
      <c r="Q233">
        <f t="shared" si="10"/>
        <v>1966</v>
      </c>
      <c r="R233">
        <f t="shared" si="11"/>
        <v>59</v>
      </c>
      <c r="S233" t="str" cm="1">
        <f t="array" ref="S233">_xlfn.IFS(Q233&lt;1965,"Baby Boomers",Q233&lt;1981,"Gen X",Q233&lt;1997,"Millenial",TRUE,("Gen Z"))</f>
        <v>Gen X</v>
      </c>
    </row>
    <row r="234" spans="1:19" x14ac:dyDescent="0.25">
      <c r="A234" t="s">
        <v>13432</v>
      </c>
      <c r="B234" t="s">
        <v>1150</v>
      </c>
      <c r="C234" t="s">
        <v>1151</v>
      </c>
      <c r="D234" t="str">
        <f>Table13[[#This Row],[FirstName]]&amp;" "&amp;Table13[[#This Row],[LastName]]</f>
        <v>Kaylee Baldwin</v>
      </c>
      <c r="E234" s="2">
        <v>43740</v>
      </c>
      <c r="F234" s="2">
        <v>43751</v>
      </c>
      <c r="G234" t="s">
        <v>32</v>
      </c>
      <c r="H234" t="s">
        <v>62</v>
      </c>
      <c r="I234" t="s">
        <v>50</v>
      </c>
      <c r="J234" t="s">
        <v>51</v>
      </c>
      <c r="K234" t="s">
        <v>10302</v>
      </c>
      <c r="L234" t="s">
        <v>89</v>
      </c>
      <c r="M234" s="2">
        <v>32811</v>
      </c>
      <c r="N234" t="s">
        <v>112</v>
      </c>
      <c r="O234">
        <v>1</v>
      </c>
      <c r="P234" t="str">
        <f t="shared" si="9"/>
        <v>Non-Active</v>
      </c>
      <c r="Q234">
        <f t="shared" si="10"/>
        <v>1989</v>
      </c>
      <c r="R234">
        <f t="shared" si="11"/>
        <v>36</v>
      </c>
      <c r="S234" t="str" cm="1">
        <f t="array" ref="S234">_xlfn.IFS(Q234&lt;1965,"Baby Boomers",Q234&lt;1981,"Gen X",Q234&lt;1997,"Millenial",TRUE,("Gen Z"))</f>
        <v>Millenial</v>
      </c>
    </row>
    <row r="235" spans="1:19" x14ac:dyDescent="0.25">
      <c r="A235" t="s">
        <v>13433</v>
      </c>
      <c r="B235" t="s">
        <v>1155</v>
      </c>
      <c r="C235" t="s">
        <v>1156</v>
      </c>
      <c r="D235" t="str">
        <f>Table13[[#This Row],[FirstName]]&amp;" "&amp;Table13[[#This Row],[LastName]]</f>
        <v>Aron Hester</v>
      </c>
      <c r="E235" s="2">
        <v>43609</v>
      </c>
      <c r="F235" s="2" t="s">
        <v>10301</v>
      </c>
      <c r="G235" t="s">
        <v>32</v>
      </c>
      <c r="H235" t="s">
        <v>62</v>
      </c>
      <c r="I235" t="s">
        <v>50</v>
      </c>
      <c r="J235" t="s">
        <v>62</v>
      </c>
      <c r="K235" t="s">
        <v>10302</v>
      </c>
      <c r="L235" t="s">
        <v>89</v>
      </c>
      <c r="M235" s="2">
        <v>27201</v>
      </c>
      <c r="N235" t="s">
        <v>6</v>
      </c>
      <c r="O235">
        <v>3</v>
      </c>
      <c r="P235" t="str">
        <f t="shared" si="9"/>
        <v>Active</v>
      </c>
      <c r="Q235">
        <f t="shared" si="10"/>
        <v>1974</v>
      </c>
      <c r="R235">
        <f t="shared" si="11"/>
        <v>51</v>
      </c>
      <c r="S235" t="str" cm="1">
        <f t="array" ref="S235">_xlfn.IFS(Q235&lt;1965,"Baby Boomers",Q235&lt;1981,"Gen X",Q235&lt;1997,"Millenial",TRUE,("Gen Z"))</f>
        <v>Gen X</v>
      </c>
    </row>
    <row r="236" spans="1:19" x14ac:dyDescent="0.25">
      <c r="A236" t="s">
        <v>13434</v>
      </c>
      <c r="B236" t="s">
        <v>1159</v>
      </c>
      <c r="C236" t="s">
        <v>1160</v>
      </c>
      <c r="D236" t="str">
        <f>Table13[[#This Row],[FirstName]]&amp;" "&amp;Table13[[#This Row],[LastName]]</f>
        <v>Reagan Brennan</v>
      </c>
      <c r="E236" s="2">
        <v>44620</v>
      </c>
      <c r="F236" s="2">
        <v>44809</v>
      </c>
      <c r="G236" t="s">
        <v>32</v>
      </c>
      <c r="H236" t="s">
        <v>33</v>
      </c>
      <c r="I236" t="s">
        <v>34</v>
      </c>
      <c r="J236" t="s">
        <v>35</v>
      </c>
      <c r="K236" t="s">
        <v>10302</v>
      </c>
      <c r="L236" t="s">
        <v>118</v>
      </c>
      <c r="M236" s="2">
        <v>19136</v>
      </c>
      <c r="N236" t="s">
        <v>707</v>
      </c>
      <c r="O236">
        <v>3</v>
      </c>
      <c r="P236" t="str">
        <f t="shared" si="9"/>
        <v>Non-Active</v>
      </c>
      <c r="Q236">
        <f t="shared" si="10"/>
        <v>1952</v>
      </c>
      <c r="R236">
        <f t="shared" si="11"/>
        <v>73</v>
      </c>
      <c r="S236" t="str" cm="1">
        <f t="array" ref="S236">_xlfn.IFS(Q236&lt;1965,"Baby Boomers",Q236&lt;1981,"Gen X",Q236&lt;1997,"Millenial",TRUE,("Gen Z"))</f>
        <v>Baby Boomers</v>
      </c>
    </row>
    <row r="237" spans="1:19" x14ac:dyDescent="0.25">
      <c r="A237" t="s">
        <v>13435</v>
      </c>
      <c r="B237" t="s">
        <v>1164</v>
      </c>
      <c r="C237" t="s">
        <v>1165</v>
      </c>
      <c r="D237" t="str">
        <f>Table13[[#This Row],[FirstName]]&amp;" "&amp;Table13[[#This Row],[LastName]]</f>
        <v>Hugh Berry</v>
      </c>
      <c r="E237" s="2">
        <v>45090</v>
      </c>
      <c r="F237" s="2" t="s">
        <v>10301</v>
      </c>
      <c r="G237" t="s">
        <v>32</v>
      </c>
      <c r="H237" t="s">
        <v>62</v>
      </c>
      <c r="I237" t="s">
        <v>63</v>
      </c>
      <c r="J237" t="s">
        <v>35</v>
      </c>
      <c r="K237" t="s">
        <v>10302</v>
      </c>
      <c r="L237" t="s">
        <v>304</v>
      </c>
      <c r="M237" s="2">
        <v>26772</v>
      </c>
      <c r="N237" t="s">
        <v>82</v>
      </c>
      <c r="O237">
        <v>2</v>
      </c>
      <c r="P237" t="str">
        <f t="shared" si="9"/>
        <v>Active</v>
      </c>
      <c r="Q237">
        <f t="shared" si="10"/>
        <v>1973</v>
      </c>
      <c r="R237">
        <f t="shared" si="11"/>
        <v>53</v>
      </c>
      <c r="S237" t="str" cm="1">
        <f t="array" ref="S237">_xlfn.IFS(Q237&lt;1965,"Baby Boomers",Q237&lt;1981,"Gen X",Q237&lt;1997,"Millenial",TRUE,("Gen Z"))</f>
        <v>Gen X</v>
      </c>
    </row>
    <row r="238" spans="1:19" x14ac:dyDescent="0.25">
      <c r="A238" t="s">
        <v>13436</v>
      </c>
      <c r="B238" t="s">
        <v>1168</v>
      </c>
      <c r="C238" t="s">
        <v>1169</v>
      </c>
      <c r="D238" t="str">
        <f>Table13[[#This Row],[FirstName]]&amp;" "&amp;Table13[[#This Row],[LastName]]</f>
        <v>Brandon Anderson</v>
      </c>
      <c r="E238" s="2">
        <v>43745</v>
      </c>
      <c r="F238" s="2">
        <v>44583</v>
      </c>
      <c r="G238" t="s">
        <v>197</v>
      </c>
      <c r="H238" t="s">
        <v>51</v>
      </c>
      <c r="I238" t="s">
        <v>63</v>
      </c>
      <c r="J238" t="s">
        <v>62</v>
      </c>
      <c r="K238" t="s">
        <v>10302</v>
      </c>
      <c r="L238" t="s">
        <v>80</v>
      </c>
      <c r="M238" s="2">
        <v>28452</v>
      </c>
      <c r="N238" t="s">
        <v>225</v>
      </c>
      <c r="O238">
        <v>3</v>
      </c>
      <c r="P238" t="str">
        <f t="shared" si="9"/>
        <v>Non-Active</v>
      </c>
      <c r="Q238">
        <f t="shared" si="10"/>
        <v>1977</v>
      </c>
      <c r="R238">
        <f t="shared" si="11"/>
        <v>48</v>
      </c>
      <c r="S238" t="str" cm="1">
        <f t="array" ref="S238">_xlfn.IFS(Q238&lt;1965,"Baby Boomers",Q238&lt;1981,"Gen X",Q238&lt;1997,"Millenial",TRUE,("Gen Z"))</f>
        <v>Gen X</v>
      </c>
    </row>
    <row r="239" spans="1:19" x14ac:dyDescent="0.25">
      <c r="A239" t="s">
        <v>13437</v>
      </c>
      <c r="B239" t="s">
        <v>1173</v>
      </c>
      <c r="C239" t="s">
        <v>1174</v>
      </c>
      <c r="D239" t="str">
        <f>Table13[[#This Row],[FirstName]]&amp;" "&amp;Table13[[#This Row],[LastName]]</f>
        <v>Diana Garza</v>
      </c>
      <c r="E239" s="2">
        <v>44110</v>
      </c>
      <c r="F239" s="2">
        <v>44573</v>
      </c>
      <c r="G239" t="s">
        <v>197</v>
      </c>
      <c r="H239" t="s">
        <v>62</v>
      </c>
      <c r="I239" t="s">
        <v>34</v>
      </c>
      <c r="J239" t="s">
        <v>51</v>
      </c>
      <c r="K239" t="s">
        <v>10302</v>
      </c>
      <c r="L239" t="s">
        <v>89</v>
      </c>
      <c r="M239" s="2">
        <v>20682</v>
      </c>
      <c r="N239" t="s">
        <v>653</v>
      </c>
      <c r="O239">
        <v>3</v>
      </c>
      <c r="P239" t="str">
        <f t="shared" si="9"/>
        <v>Non-Active</v>
      </c>
      <c r="Q239">
        <f t="shared" si="10"/>
        <v>1956</v>
      </c>
      <c r="R239">
        <f t="shared" si="11"/>
        <v>69</v>
      </c>
      <c r="S239" t="str" cm="1">
        <f t="array" ref="S239">_xlfn.IFS(Q239&lt;1965,"Baby Boomers",Q239&lt;1981,"Gen X",Q239&lt;1997,"Millenial",TRUE,("Gen Z"))</f>
        <v>Baby Boomers</v>
      </c>
    </row>
    <row r="240" spans="1:19" x14ac:dyDescent="0.25">
      <c r="A240" t="s">
        <v>13438</v>
      </c>
      <c r="B240" t="s">
        <v>189</v>
      </c>
      <c r="C240" t="s">
        <v>1178</v>
      </c>
      <c r="D240" t="str">
        <f>Table13[[#This Row],[FirstName]]&amp;" "&amp;Table13[[#This Row],[LastName]]</f>
        <v>Dalton Bowen</v>
      </c>
      <c r="E240" s="2">
        <v>43791</v>
      </c>
      <c r="F240" s="2" t="s">
        <v>10301</v>
      </c>
      <c r="G240" t="s">
        <v>32</v>
      </c>
      <c r="H240" t="s">
        <v>62</v>
      </c>
      <c r="I240" t="s">
        <v>63</v>
      </c>
      <c r="J240" t="s">
        <v>35</v>
      </c>
      <c r="K240" t="s">
        <v>10302</v>
      </c>
      <c r="L240" t="s">
        <v>89</v>
      </c>
      <c r="M240" s="2">
        <v>31136</v>
      </c>
      <c r="N240" t="s">
        <v>1181</v>
      </c>
      <c r="O240">
        <v>3</v>
      </c>
      <c r="P240" t="str">
        <f t="shared" si="9"/>
        <v>Active</v>
      </c>
      <c r="Q240">
        <f t="shared" si="10"/>
        <v>1985</v>
      </c>
      <c r="R240">
        <f t="shared" si="11"/>
        <v>41</v>
      </c>
      <c r="S240" t="str" cm="1">
        <f t="array" ref="S240">_xlfn.IFS(Q240&lt;1965,"Baby Boomers",Q240&lt;1981,"Gen X",Q240&lt;1997,"Millenial",TRUE,("Gen Z"))</f>
        <v>Millenial</v>
      </c>
    </row>
    <row r="241" spans="1:19" x14ac:dyDescent="0.25">
      <c r="A241" t="s">
        <v>13439</v>
      </c>
      <c r="B241" t="s">
        <v>1182</v>
      </c>
      <c r="C241" t="s">
        <v>1183</v>
      </c>
      <c r="D241" t="str">
        <f>Table13[[#This Row],[FirstName]]&amp;" "&amp;Table13[[#This Row],[LastName]]</f>
        <v>Davin Peters</v>
      </c>
      <c r="E241" s="2">
        <v>44680</v>
      </c>
      <c r="F241" s="2">
        <v>44947</v>
      </c>
      <c r="G241" t="s">
        <v>32</v>
      </c>
      <c r="H241" t="s">
        <v>62</v>
      </c>
      <c r="I241" t="s">
        <v>50</v>
      </c>
      <c r="J241" t="s">
        <v>62</v>
      </c>
      <c r="K241" t="s">
        <v>10302</v>
      </c>
      <c r="L241" t="s">
        <v>89</v>
      </c>
      <c r="M241" s="2">
        <v>20594</v>
      </c>
      <c r="N241" t="s">
        <v>82</v>
      </c>
      <c r="O241">
        <v>3</v>
      </c>
      <c r="P241" t="str">
        <f t="shared" si="9"/>
        <v>Non-Active</v>
      </c>
      <c r="Q241">
        <f t="shared" si="10"/>
        <v>1956</v>
      </c>
      <c r="R241">
        <f t="shared" si="11"/>
        <v>69</v>
      </c>
      <c r="S241" t="str" cm="1">
        <f t="array" ref="S241">_xlfn.IFS(Q241&lt;1965,"Baby Boomers",Q241&lt;1981,"Gen X",Q241&lt;1997,"Millenial",TRUE,("Gen Z"))</f>
        <v>Baby Boomers</v>
      </c>
    </row>
    <row r="242" spans="1:19" x14ac:dyDescent="0.25">
      <c r="A242" t="s">
        <v>13440</v>
      </c>
      <c r="B242" t="s">
        <v>1187</v>
      </c>
      <c r="C242" t="s">
        <v>1188</v>
      </c>
      <c r="D242" t="str">
        <f>Table13[[#This Row],[FirstName]]&amp;" "&amp;Table13[[#This Row],[LastName]]</f>
        <v>Leyla Warren</v>
      </c>
      <c r="E242" s="2">
        <v>44906</v>
      </c>
      <c r="F242" s="2">
        <v>45044</v>
      </c>
      <c r="G242" t="s">
        <v>32</v>
      </c>
      <c r="H242" t="s">
        <v>51</v>
      </c>
      <c r="I242" t="s">
        <v>63</v>
      </c>
      <c r="J242" t="s">
        <v>35</v>
      </c>
      <c r="K242" t="s">
        <v>10302</v>
      </c>
      <c r="L242" t="s">
        <v>935</v>
      </c>
      <c r="M242" s="2">
        <v>36030</v>
      </c>
      <c r="N242" t="s">
        <v>102</v>
      </c>
      <c r="O242">
        <v>3</v>
      </c>
      <c r="P242" t="str">
        <f t="shared" si="9"/>
        <v>Non-Active</v>
      </c>
      <c r="Q242">
        <f t="shared" si="10"/>
        <v>1998</v>
      </c>
      <c r="R242">
        <f t="shared" si="11"/>
        <v>27</v>
      </c>
      <c r="S242" t="str" cm="1">
        <f t="array" ref="S242">_xlfn.IFS(Q242&lt;1965,"Baby Boomers",Q242&lt;1981,"Gen X",Q242&lt;1997,"Millenial",TRUE,("Gen Z"))</f>
        <v>Gen Z</v>
      </c>
    </row>
    <row r="243" spans="1:19" x14ac:dyDescent="0.25">
      <c r="A243" t="s">
        <v>13441</v>
      </c>
      <c r="B243" t="s">
        <v>995</v>
      </c>
      <c r="C243" t="s">
        <v>363</v>
      </c>
      <c r="D243" t="str">
        <f>Table13[[#This Row],[FirstName]]&amp;" "&amp;Table13[[#This Row],[LastName]]</f>
        <v>Victoria Allen</v>
      </c>
      <c r="E243" s="2">
        <v>45144</v>
      </c>
      <c r="F243" s="2">
        <v>45144</v>
      </c>
      <c r="G243" t="s">
        <v>32</v>
      </c>
      <c r="H243" t="s">
        <v>62</v>
      </c>
      <c r="I243" t="s">
        <v>34</v>
      </c>
      <c r="J243" t="s">
        <v>62</v>
      </c>
      <c r="K243" t="s">
        <v>10302</v>
      </c>
      <c r="L243" t="s">
        <v>793</v>
      </c>
      <c r="M243" s="2">
        <v>35209</v>
      </c>
      <c r="N243" t="s">
        <v>215</v>
      </c>
      <c r="O243">
        <v>3</v>
      </c>
      <c r="P243" t="str">
        <f t="shared" si="9"/>
        <v>Non-Active</v>
      </c>
      <c r="Q243">
        <f t="shared" si="10"/>
        <v>1996</v>
      </c>
      <c r="R243">
        <f t="shared" si="11"/>
        <v>29</v>
      </c>
      <c r="S243" t="str" cm="1">
        <f t="array" ref="S243">_xlfn.IFS(Q243&lt;1965,"Baby Boomers",Q243&lt;1981,"Gen X",Q243&lt;1997,"Millenial",TRUE,("Gen Z"))</f>
        <v>Millenial</v>
      </c>
    </row>
    <row r="244" spans="1:19" x14ac:dyDescent="0.25">
      <c r="A244" t="s">
        <v>13442</v>
      </c>
      <c r="B244" t="s">
        <v>1195</v>
      </c>
      <c r="C244" t="s">
        <v>1196</v>
      </c>
      <c r="D244" t="str">
        <f>Table13[[#This Row],[FirstName]]&amp;" "&amp;Table13[[#This Row],[LastName]]</f>
        <v>Tyler Hines</v>
      </c>
      <c r="E244" s="2">
        <v>43918</v>
      </c>
      <c r="F244" s="2">
        <v>44997</v>
      </c>
      <c r="G244" t="s">
        <v>744</v>
      </c>
      <c r="H244" t="s">
        <v>33</v>
      </c>
      <c r="I244" t="s">
        <v>50</v>
      </c>
      <c r="J244" t="s">
        <v>35</v>
      </c>
      <c r="K244" t="s">
        <v>10302</v>
      </c>
      <c r="L244" t="s">
        <v>38</v>
      </c>
      <c r="M244" s="2">
        <v>24488</v>
      </c>
      <c r="N244" t="s">
        <v>72</v>
      </c>
      <c r="O244">
        <v>3</v>
      </c>
      <c r="P244" t="str">
        <f t="shared" si="9"/>
        <v>Non-Active</v>
      </c>
      <c r="Q244">
        <f t="shared" si="10"/>
        <v>1967</v>
      </c>
      <c r="R244">
        <f t="shared" si="11"/>
        <v>59</v>
      </c>
      <c r="S244" t="str" cm="1">
        <f t="array" ref="S244">_xlfn.IFS(Q244&lt;1965,"Baby Boomers",Q244&lt;1981,"Gen X",Q244&lt;1997,"Millenial",TRUE,("Gen Z"))</f>
        <v>Gen X</v>
      </c>
    </row>
    <row r="245" spans="1:19" x14ac:dyDescent="0.25">
      <c r="A245" t="s">
        <v>13443</v>
      </c>
      <c r="B245" t="s">
        <v>1200</v>
      </c>
      <c r="C245" t="s">
        <v>673</v>
      </c>
      <c r="D245" t="str">
        <f>Table13[[#This Row],[FirstName]]&amp;" "&amp;Table13[[#This Row],[LastName]]</f>
        <v>Sandra Atkinson</v>
      </c>
      <c r="E245" s="2">
        <v>44784</v>
      </c>
      <c r="F245" s="2">
        <v>45012</v>
      </c>
      <c r="G245" t="s">
        <v>32</v>
      </c>
      <c r="H245" t="s">
        <v>62</v>
      </c>
      <c r="I245" t="s">
        <v>50</v>
      </c>
      <c r="J245" t="s">
        <v>62</v>
      </c>
      <c r="K245" t="s">
        <v>10302</v>
      </c>
      <c r="L245" t="s">
        <v>935</v>
      </c>
      <c r="M245" s="2">
        <v>25220</v>
      </c>
      <c r="N245" t="s">
        <v>112</v>
      </c>
      <c r="O245">
        <v>3</v>
      </c>
      <c r="P245" t="str">
        <f t="shared" si="9"/>
        <v>Non-Active</v>
      </c>
      <c r="Q245">
        <f t="shared" si="10"/>
        <v>1969</v>
      </c>
      <c r="R245">
        <f t="shared" si="11"/>
        <v>57</v>
      </c>
      <c r="S245" t="str" cm="1">
        <f t="array" ref="S245">_xlfn.IFS(Q245&lt;1965,"Baby Boomers",Q245&lt;1981,"Gen X",Q245&lt;1997,"Millenial",TRUE,("Gen Z"))</f>
        <v>Gen X</v>
      </c>
    </row>
    <row r="246" spans="1:19" x14ac:dyDescent="0.25">
      <c r="A246" t="s">
        <v>13444</v>
      </c>
      <c r="B246" t="s">
        <v>1204</v>
      </c>
      <c r="C246" t="s">
        <v>1205</v>
      </c>
      <c r="D246" t="str">
        <f>Table13[[#This Row],[FirstName]]&amp;" "&amp;Table13[[#This Row],[LastName]]</f>
        <v>Simone Hayes</v>
      </c>
      <c r="E246" s="2">
        <v>44952</v>
      </c>
      <c r="F246" s="2">
        <v>45096</v>
      </c>
      <c r="G246" t="s">
        <v>744</v>
      </c>
      <c r="H246" t="s">
        <v>51</v>
      </c>
      <c r="I246" t="s">
        <v>50</v>
      </c>
      <c r="J246" t="s">
        <v>35</v>
      </c>
      <c r="K246" t="s">
        <v>10302</v>
      </c>
      <c r="L246" t="s">
        <v>147</v>
      </c>
      <c r="M246" s="2">
        <v>32871</v>
      </c>
      <c r="N246" t="s">
        <v>149</v>
      </c>
      <c r="O246">
        <v>3</v>
      </c>
      <c r="P246" t="str">
        <f t="shared" si="9"/>
        <v>Non-Active</v>
      </c>
      <c r="Q246">
        <f t="shared" si="10"/>
        <v>1989</v>
      </c>
      <c r="R246">
        <f t="shared" si="11"/>
        <v>36</v>
      </c>
      <c r="S246" t="str" cm="1">
        <f t="array" ref="S246">_xlfn.IFS(Q246&lt;1965,"Baby Boomers",Q246&lt;1981,"Gen X",Q246&lt;1997,"Millenial",TRUE,("Gen Z"))</f>
        <v>Millenial</v>
      </c>
    </row>
    <row r="247" spans="1:19" x14ac:dyDescent="0.25">
      <c r="A247" t="s">
        <v>13445</v>
      </c>
      <c r="B247" t="s">
        <v>1209</v>
      </c>
      <c r="C247" t="s">
        <v>1210</v>
      </c>
      <c r="D247" t="str">
        <f>Table13[[#This Row],[FirstName]]&amp;" "&amp;Table13[[#This Row],[LastName]]</f>
        <v>Rhett Valenzuela</v>
      </c>
      <c r="E247" s="2">
        <v>43479</v>
      </c>
      <c r="F247" s="2" t="s">
        <v>10301</v>
      </c>
      <c r="G247" t="s">
        <v>32</v>
      </c>
      <c r="H247" t="s">
        <v>51</v>
      </c>
      <c r="I247" t="s">
        <v>50</v>
      </c>
      <c r="J247" t="s">
        <v>62</v>
      </c>
      <c r="K247" t="s">
        <v>10302</v>
      </c>
      <c r="L247" t="s">
        <v>80</v>
      </c>
      <c r="M247" s="2">
        <v>33293</v>
      </c>
      <c r="N247" t="s">
        <v>225</v>
      </c>
      <c r="O247">
        <v>3</v>
      </c>
      <c r="P247" t="str">
        <f t="shared" si="9"/>
        <v>Active</v>
      </c>
      <c r="Q247">
        <f t="shared" si="10"/>
        <v>1991</v>
      </c>
      <c r="R247">
        <f t="shared" si="11"/>
        <v>35</v>
      </c>
      <c r="S247" t="str" cm="1">
        <f t="array" ref="S247">_xlfn.IFS(Q247&lt;1965,"Baby Boomers",Q247&lt;1981,"Gen X",Q247&lt;1997,"Millenial",TRUE,("Gen Z"))</f>
        <v>Millenial</v>
      </c>
    </row>
    <row r="248" spans="1:19" x14ac:dyDescent="0.25">
      <c r="A248" t="s">
        <v>13446</v>
      </c>
      <c r="B248" t="s">
        <v>1213</v>
      </c>
      <c r="C248" t="s">
        <v>1214</v>
      </c>
      <c r="D248" t="str">
        <f>Table13[[#This Row],[FirstName]]&amp;" "&amp;Table13[[#This Row],[LastName]]</f>
        <v>Lane Zuniga</v>
      </c>
      <c r="E248" s="2">
        <v>44723</v>
      </c>
      <c r="F248" s="2">
        <v>44936</v>
      </c>
      <c r="G248" t="s">
        <v>744</v>
      </c>
      <c r="H248" t="s">
        <v>62</v>
      </c>
      <c r="I248" t="s">
        <v>63</v>
      </c>
      <c r="J248" t="s">
        <v>35</v>
      </c>
      <c r="K248" t="s">
        <v>10302</v>
      </c>
      <c r="L248" t="s">
        <v>695</v>
      </c>
      <c r="M248" s="2">
        <v>26714</v>
      </c>
      <c r="N248" t="s">
        <v>242</v>
      </c>
      <c r="O248">
        <v>3</v>
      </c>
      <c r="P248" t="str">
        <f t="shared" si="9"/>
        <v>Non-Active</v>
      </c>
      <c r="Q248">
        <f t="shared" si="10"/>
        <v>1973</v>
      </c>
      <c r="R248">
        <f t="shared" si="11"/>
        <v>53</v>
      </c>
      <c r="S248" t="str" cm="1">
        <f t="array" ref="S248">_xlfn.IFS(Q248&lt;1965,"Baby Boomers",Q248&lt;1981,"Gen X",Q248&lt;1997,"Millenial",TRUE,("Gen Z"))</f>
        <v>Gen X</v>
      </c>
    </row>
    <row r="249" spans="1:19" x14ac:dyDescent="0.25">
      <c r="A249" t="s">
        <v>13447</v>
      </c>
      <c r="B249" t="s">
        <v>1218</v>
      </c>
      <c r="C249" t="s">
        <v>1219</v>
      </c>
      <c r="D249" t="str">
        <f>Table13[[#This Row],[FirstName]]&amp;" "&amp;Table13[[#This Row],[LastName]]</f>
        <v>Isabelle Shields</v>
      </c>
      <c r="E249" s="2">
        <v>44007</v>
      </c>
      <c r="F249" s="2">
        <v>44622</v>
      </c>
      <c r="G249" t="s">
        <v>744</v>
      </c>
      <c r="H249" t="s">
        <v>51</v>
      </c>
      <c r="I249" t="s">
        <v>34</v>
      </c>
      <c r="J249" t="s">
        <v>51</v>
      </c>
      <c r="K249" t="s">
        <v>10302</v>
      </c>
      <c r="L249" t="s">
        <v>110</v>
      </c>
      <c r="M249" s="2">
        <v>35186</v>
      </c>
      <c r="N249" t="s">
        <v>112</v>
      </c>
      <c r="O249">
        <v>3</v>
      </c>
      <c r="P249" t="str">
        <f t="shared" si="9"/>
        <v>Non-Active</v>
      </c>
      <c r="Q249">
        <f t="shared" si="10"/>
        <v>1996</v>
      </c>
      <c r="R249">
        <f t="shared" si="11"/>
        <v>29</v>
      </c>
      <c r="S249" t="str" cm="1">
        <f t="array" ref="S249">_xlfn.IFS(Q249&lt;1965,"Baby Boomers",Q249&lt;1981,"Gen X",Q249&lt;1997,"Millenial",TRUE,("Gen Z"))</f>
        <v>Millenial</v>
      </c>
    </row>
    <row r="250" spans="1:19" x14ac:dyDescent="0.25">
      <c r="A250" t="s">
        <v>13448</v>
      </c>
      <c r="B250" t="s">
        <v>1223</v>
      </c>
      <c r="C250" t="s">
        <v>1224</v>
      </c>
      <c r="D250" t="str">
        <f>Table13[[#This Row],[FirstName]]&amp;" "&amp;Table13[[#This Row],[LastName]]</f>
        <v>Mario Mays</v>
      </c>
      <c r="E250" s="2">
        <v>43990</v>
      </c>
      <c r="F250" s="2">
        <v>44924</v>
      </c>
      <c r="G250" t="s">
        <v>32</v>
      </c>
      <c r="H250" t="s">
        <v>62</v>
      </c>
      <c r="I250" t="s">
        <v>34</v>
      </c>
      <c r="J250" t="s">
        <v>62</v>
      </c>
      <c r="K250" t="s">
        <v>10302</v>
      </c>
      <c r="L250" t="s">
        <v>110</v>
      </c>
      <c r="M250" s="2">
        <v>19234</v>
      </c>
      <c r="N250" t="s">
        <v>102</v>
      </c>
      <c r="O250">
        <v>3</v>
      </c>
      <c r="P250" t="str">
        <f t="shared" si="9"/>
        <v>Non-Active</v>
      </c>
      <c r="Q250">
        <f t="shared" si="10"/>
        <v>1952</v>
      </c>
      <c r="R250">
        <f t="shared" si="11"/>
        <v>73</v>
      </c>
      <c r="S250" t="str" cm="1">
        <f t="array" ref="S250">_xlfn.IFS(Q250&lt;1965,"Baby Boomers",Q250&lt;1981,"Gen X",Q250&lt;1997,"Millenial",TRUE,("Gen Z"))</f>
        <v>Baby Boomers</v>
      </c>
    </row>
    <row r="251" spans="1:19" x14ac:dyDescent="0.25">
      <c r="A251" t="s">
        <v>11260</v>
      </c>
      <c r="B251" t="s">
        <v>1228</v>
      </c>
      <c r="C251" t="s">
        <v>252</v>
      </c>
      <c r="D251" t="str">
        <f>Table13[[#This Row],[FirstName]]&amp;" "&amp;Table13[[#This Row],[LastName]]</f>
        <v>Leah Robinson</v>
      </c>
      <c r="E251" s="2">
        <v>43341</v>
      </c>
      <c r="F251" s="2" t="s">
        <v>10301</v>
      </c>
      <c r="G251" t="s">
        <v>32</v>
      </c>
      <c r="H251" t="s">
        <v>33</v>
      </c>
      <c r="I251" t="s">
        <v>63</v>
      </c>
      <c r="J251" t="s">
        <v>51</v>
      </c>
      <c r="K251" t="s">
        <v>10302</v>
      </c>
      <c r="L251" t="s">
        <v>503</v>
      </c>
      <c r="M251" s="2">
        <v>34302</v>
      </c>
      <c r="N251" t="s">
        <v>1231</v>
      </c>
      <c r="O251">
        <v>3</v>
      </c>
      <c r="P251" t="str">
        <f t="shared" si="9"/>
        <v>Active</v>
      </c>
      <c r="Q251">
        <f t="shared" si="10"/>
        <v>1993</v>
      </c>
      <c r="R251">
        <f t="shared" si="11"/>
        <v>32</v>
      </c>
      <c r="S251" t="str" cm="1">
        <f t="array" ref="S251">_xlfn.IFS(Q251&lt;1965,"Baby Boomers",Q251&lt;1981,"Gen X",Q251&lt;1997,"Millenial",TRUE,("Gen Z"))</f>
        <v>Millenial</v>
      </c>
    </row>
    <row r="252" spans="1:19" x14ac:dyDescent="0.25">
      <c r="A252" t="s">
        <v>13449</v>
      </c>
      <c r="B252" t="s">
        <v>1232</v>
      </c>
      <c r="C252" t="s">
        <v>977</v>
      </c>
      <c r="D252" t="str">
        <f>Table13[[#This Row],[FirstName]]&amp;" "&amp;Table13[[#This Row],[LastName]]</f>
        <v>Dayami Bailey</v>
      </c>
      <c r="E252" s="2">
        <v>44835</v>
      </c>
      <c r="F252" s="2" t="s">
        <v>10301</v>
      </c>
      <c r="G252" t="s">
        <v>32</v>
      </c>
      <c r="H252" t="s">
        <v>62</v>
      </c>
      <c r="I252" t="s">
        <v>50</v>
      </c>
      <c r="J252" t="s">
        <v>62</v>
      </c>
      <c r="K252" t="s">
        <v>10302</v>
      </c>
      <c r="L252" t="s">
        <v>89</v>
      </c>
      <c r="M252" s="2">
        <v>21950</v>
      </c>
      <c r="N252" t="s">
        <v>6</v>
      </c>
      <c r="O252">
        <v>3</v>
      </c>
      <c r="P252" t="str">
        <f t="shared" si="9"/>
        <v>Active</v>
      </c>
      <c r="Q252">
        <f t="shared" si="10"/>
        <v>1960</v>
      </c>
      <c r="R252">
        <f t="shared" si="11"/>
        <v>66</v>
      </c>
      <c r="S252" t="str" cm="1">
        <f t="array" ref="S252">_xlfn.IFS(Q252&lt;1965,"Baby Boomers",Q252&lt;1981,"Gen X",Q252&lt;1997,"Millenial",TRUE,("Gen Z"))</f>
        <v>Baby Boomers</v>
      </c>
    </row>
    <row r="253" spans="1:19" x14ac:dyDescent="0.25">
      <c r="A253" t="s">
        <v>13450</v>
      </c>
      <c r="B253" t="s">
        <v>1235</v>
      </c>
      <c r="C253" t="s">
        <v>1000</v>
      </c>
      <c r="D253" t="str">
        <f>Table13[[#This Row],[FirstName]]&amp;" "&amp;Table13[[#This Row],[LastName]]</f>
        <v>Ramon Fleming</v>
      </c>
      <c r="E253" s="2">
        <v>44399</v>
      </c>
      <c r="F253" s="2" t="s">
        <v>10301</v>
      </c>
      <c r="G253" t="s">
        <v>32</v>
      </c>
      <c r="H253" t="s">
        <v>62</v>
      </c>
      <c r="I253" t="s">
        <v>50</v>
      </c>
      <c r="J253" t="s">
        <v>62</v>
      </c>
      <c r="K253" t="s">
        <v>10302</v>
      </c>
      <c r="L253" t="s">
        <v>100</v>
      </c>
      <c r="M253" s="2">
        <v>36304</v>
      </c>
      <c r="N253" t="s">
        <v>702</v>
      </c>
      <c r="O253">
        <v>3</v>
      </c>
      <c r="P253" t="str">
        <f t="shared" si="9"/>
        <v>Active</v>
      </c>
      <c r="Q253">
        <f t="shared" si="10"/>
        <v>1999</v>
      </c>
      <c r="R253">
        <f t="shared" si="11"/>
        <v>26</v>
      </c>
      <c r="S253" t="str" cm="1">
        <f t="array" ref="S253">_xlfn.IFS(Q253&lt;1965,"Baby Boomers",Q253&lt;1981,"Gen X",Q253&lt;1997,"Millenial",TRUE,("Gen Z"))</f>
        <v>Gen Z</v>
      </c>
    </row>
    <row r="254" spans="1:19" x14ac:dyDescent="0.25">
      <c r="A254" t="s">
        <v>13451</v>
      </c>
      <c r="B254" t="s">
        <v>1238</v>
      </c>
      <c r="C254" t="s">
        <v>1239</v>
      </c>
      <c r="D254" t="str">
        <f>Table13[[#This Row],[FirstName]]&amp;" "&amp;Table13[[#This Row],[LastName]]</f>
        <v>Pedro Harrison</v>
      </c>
      <c r="E254" s="2">
        <v>43813</v>
      </c>
      <c r="F254" s="2" t="s">
        <v>10301</v>
      </c>
      <c r="G254" t="s">
        <v>32</v>
      </c>
      <c r="H254" t="s">
        <v>62</v>
      </c>
      <c r="I254" t="s">
        <v>50</v>
      </c>
      <c r="J254" t="s">
        <v>62</v>
      </c>
      <c r="K254" t="s">
        <v>10302</v>
      </c>
      <c r="L254" t="s">
        <v>110</v>
      </c>
      <c r="M254" s="2">
        <v>32705</v>
      </c>
      <c r="N254" t="s">
        <v>112</v>
      </c>
      <c r="O254">
        <v>3</v>
      </c>
      <c r="P254" t="str">
        <f t="shared" si="9"/>
        <v>Active</v>
      </c>
      <c r="Q254">
        <f t="shared" si="10"/>
        <v>1989</v>
      </c>
      <c r="R254">
        <f t="shared" si="11"/>
        <v>36</v>
      </c>
      <c r="S254" t="str" cm="1">
        <f t="array" ref="S254">_xlfn.IFS(Q254&lt;1965,"Baby Boomers",Q254&lt;1981,"Gen X",Q254&lt;1997,"Millenial",TRUE,("Gen Z"))</f>
        <v>Millenial</v>
      </c>
    </row>
    <row r="255" spans="1:19" x14ac:dyDescent="0.25">
      <c r="A255" t="s">
        <v>13452</v>
      </c>
      <c r="B255" t="s">
        <v>1239</v>
      </c>
      <c r="C255" t="s">
        <v>1242</v>
      </c>
      <c r="D255" t="str">
        <f>Table13[[#This Row],[FirstName]]&amp;" "&amp;Table13[[#This Row],[LastName]]</f>
        <v>Harrison Hudson</v>
      </c>
      <c r="E255" s="2">
        <v>43917</v>
      </c>
      <c r="F255" s="2" t="s">
        <v>10301</v>
      </c>
      <c r="G255" t="s">
        <v>32</v>
      </c>
      <c r="H255" t="s">
        <v>51</v>
      </c>
      <c r="I255" t="s">
        <v>63</v>
      </c>
      <c r="J255" t="s">
        <v>62</v>
      </c>
      <c r="K255" t="s">
        <v>10302</v>
      </c>
      <c r="L255" t="s">
        <v>793</v>
      </c>
      <c r="M255" s="2">
        <v>31304</v>
      </c>
      <c r="N255" t="s">
        <v>215</v>
      </c>
      <c r="O255">
        <v>3</v>
      </c>
      <c r="P255" t="str">
        <f t="shared" si="9"/>
        <v>Active</v>
      </c>
      <c r="Q255">
        <f t="shared" si="10"/>
        <v>1985</v>
      </c>
      <c r="R255">
        <f t="shared" si="11"/>
        <v>40</v>
      </c>
      <c r="S255" t="str" cm="1">
        <f t="array" ref="S255">_xlfn.IFS(Q255&lt;1965,"Baby Boomers",Q255&lt;1981,"Gen X",Q255&lt;1997,"Millenial",TRUE,("Gen Z"))</f>
        <v>Millenial</v>
      </c>
    </row>
    <row r="256" spans="1:19" x14ac:dyDescent="0.25">
      <c r="A256" t="s">
        <v>13453</v>
      </c>
      <c r="B256" t="s">
        <v>1245</v>
      </c>
      <c r="C256" t="s">
        <v>1213</v>
      </c>
      <c r="D256" t="str">
        <f>Table13[[#This Row],[FirstName]]&amp;" "&amp;Table13[[#This Row],[LastName]]</f>
        <v>Taniya Lane</v>
      </c>
      <c r="E256" s="2">
        <v>44525</v>
      </c>
      <c r="F256" s="2" t="s">
        <v>10301</v>
      </c>
      <c r="G256" t="s">
        <v>32</v>
      </c>
      <c r="H256" t="s">
        <v>51</v>
      </c>
      <c r="I256" t="s">
        <v>63</v>
      </c>
      <c r="J256" t="s">
        <v>35</v>
      </c>
      <c r="K256" t="s">
        <v>10302</v>
      </c>
      <c r="L256" t="s">
        <v>110</v>
      </c>
      <c r="M256" s="2">
        <v>27836</v>
      </c>
      <c r="N256" t="s">
        <v>418</v>
      </c>
      <c r="O256">
        <v>3</v>
      </c>
      <c r="P256" t="str">
        <f t="shared" si="9"/>
        <v>Active</v>
      </c>
      <c r="Q256">
        <f t="shared" si="10"/>
        <v>1976</v>
      </c>
      <c r="R256">
        <f t="shared" si="11"/>
        <v>50</v>
      </c>
      <c r="S256" t="str" cm="1">
        <f t="array" ref="S256">_xlfn.IFS(Q256&lt;1965,"Baby Boomers",Q256&lt;1981,"Gen X",Q256&lt;1997,"Millenial",TRUE,("Gen Z"))</f>
        <v>Gen X</v>
      </c>
    </row>
    <row r="257" spans="1:19" x14ac:dyDescent="0.25">
      <c r="A257" t="s">
        <v>13454</v>
      </c>
      <c r="B257" t="s">
        <v>1248</v>
      </c>
      <c r="C257" t="s">
        <v>1249</v>
      </c>
      <c r="D257" t="str">
        <f>Table13[[#This Row],[FirstName]]&amp;" "&amp;Table13[[#This Row],[LastName]]</f>
        <v>Rene Wallace</v>
      </c>
      <c r="E257" s="2">
        <v>45115</v>
      </c>
      <c r="F257" s="2" t="s">
        <v>10301</v>
      </c>
      <c r="G257" t="s">
        <v>32</v>
      </c>
      <c r="H257" t="s">
        <v>62</v>
      </c>
      <c r="I257" t="s">
        <v>34</v>
      </c>
      <c r="J257" t="s">
        <v>35</v>
      </c>
      <c r="K257" t="s">
        <v>10302</v>
      </c>
      <c r="L257" t="s">
        <v>89</v>
      </c>
      <c r="M257" s="2">
        <v>15824</v>
      </c>
      <c r="N257" t="s">
        <v>102</v>
      </c>
      <c r="O257">
        <v>4</v>
      </c>
      <c r="P257" t="str">
        <f t="shared" si="9"/>
        <v>Active</v>
      </c>
      <c r="Q257">
        <f t="shared" si="10"/>
        <v>1943</v>
      </c>
      <c r="R257">
        <f t="shared" si="11"/>
        <v>82</v>
      </c>
      <c r="S257" t="str" cm="1">
        <f t="array" ref="S257">_xlfn.IFS(Q257&lt;1965,"Baby Boomers",Q257&lt;1981,"Gen X",Q257&lt;1997,"Millenial",TRUE,("Gen Z"))</f>
        <v>Baby Boomers</v>
      </c>
    </row>
    <row r="258" spans="1:19" x14ac:dyDescent="0.25">
      <c r="A258" t="s">
        <v>13455</v>
      </c>
      <c r="B258" t="s">
        <v>1252</v>
      </c>
      <c r="C258" t="s">
        <v>1253</v>
      </c>
      <c r="D258" t="str">
        <f>Table13[[#This Row],[FirstName]]&amp;" "&amp;Table13[[#This Row],[LastName]]</f>
        <v>Kai Gaines</v>
      </c>
      <c r="E258" s="2">
        <v>44502</v>
      </c>
      <c r="F258" s="2">
        <v>44541</v>
      </c>
      <c r="G258" t="s">
        <v>32</v>
      </c>
      <c r="H258" t="s">
        <v>51</v>
      </c>
      <c r="I258" t="s">
        <v>34</v>
      </c>
      <c r="J258" t="s">
        <v>35</v>
      </c>
      <c r="K258" t="s">
        <v>10302</v>
      </c>
      <c r="L258" t="s">
        <v>38</v>
      </c>
      <c r="M258" s="2">
        <v>20460</v>
      </c>
      <c r="N258" t="s">
        <v>1257</v>
      </c>
      <c r="O258">
        <v>3</v>
      </c>
      <c r="P258" t="str">
        <f t="shared" ref="P258:P321" si="12">IF(F258="","Active","Non-Active")</f>
        <v>Non-Active</v>
      </c>
      <c r="Q258">
        <f t="shared" si="10"/>
        <v>1956</v>
      </c>
      <c r="R258">
        <f t="shared" si="11"/>
        <v>70</v>
      </c>
      <c r="S258" t="str" cm="1">
        <f t="array" ref="S258">_xlfn.IFS(Q258&lt;1965,"Baby Boomers",Q258&lt;1981,"Gen X",Q258&lt;1997,"Millenial",TRUE,("Gen Z"))</f>
        <v>Baby Boomers</v>
      </c>
    </row>
    <row r="259" spans="1:19" x14ac:dyDescent="0.25">
      <c r="A259" t="s">
        <v>13456</v>
      </c>
      <c r="B259" t="s">
        <v>1258</v>
      </c>
      <c r="C259" t="s">
        <v>1259</v>
      </c>
      <c r="D259" t="str">
        <f>Table13[[#This Row],[FirstName]]&amp;" "&amp;Table13[[#This Row],[LastName]]</f>
        <v>Noelle Levy</v>
      </c>
      <c r="E259" s="2">
        <v>43800</v>
      </c>
      <c r="F259" s="2">
        <v>44920</v>
      </c>
      <c r="G259" t="s">
        <v>32</v>
      </c>
      <c r="H259" t="s">
        <v>33</v>
      </c>
      <c r="I259" t="s">
        <v>34</v>
      </c>
      <c r="J259" t="s">
        <v>51</v>
      </c>
      <c r="K259" t="s">
        <v>10302</v>
      </c>
      <c r="L259" t="s">
        <v>89</v>
      </c>
      <c r="M259" s="2">
        <v>19939</v>
      </c>
      <c r="N259" t="s">
        <v>102</v>
      </c>
      <c r="O259">
        <v>3</v>
      </c>
      <c r="P259" t="str">
        <f t="shared" si="12"/>
        <v>Non-Active</v>
      </c>
      <c r="Q259">
        <f t="shared" ref="Q259:Q322" si="13">YEAR(M259)</f>
        <v>1954</v>
      </c>
      <c r="R259">
        <f t="shared" ref="R259:R322" si="14">INT(YEARFRAC(M259,"20/04/2026"))</f>
        <v>71</v>
      </c>
      <c r="S259" t="str" cm="1">
        <f t="array" ref="S259">_xlfn.IFS(Q259&lt;1965,"Baby Boomers",Q259&lt;1981,"Gen X",Q259&lt;1997,"Millenial",TRUE,("Gen Z"))</f>
        <v>Baby Boomers</v>
      </c>
    </row>
    <row r="260" spans="1:19" x14ac:dyDescent="0.25">
      <c r="A260" t="s">
        <v>13457</v>
      </c>
      <c r="B260" t="s">
        <v>1263</v>
      </c>
      <c r="C260" t="s">
        <v>1264</v>
      </c>
      <c r="D260" t="str">
        <f>Table13[[#This Row],[FirstName]]&amp;" "&amp;Table13[[#This Row],[LastName]]</f>
        <v>Kylie Jimenez</v>
      </c>
      <c r="E260" s="2">
        <v>44789</v>
      </c>
      <c r="F260" s="2">
        <v>44875</v>
      </c>
      <c r="G260" t="s">
        <v>32</v>
      </c>
      <c r="H260" t="s">
        <v>62</v>
      </c>
      <c r="I260" t="s">
        <v>34</v>
      </c>
      <c r="J260" t="s">
        <v>62</v>
      </c>
      <c r="K260" t="s">
        <v>10302</v>
      </c>
      <c r="L260" t="s">
        <v>176</v>
      </c>
      <c r="M260" s="2">
        <v>31585</v>
      </c>
      <c r="N260" t="s">
        <v>177</v>
      </c>
      <c r="O260">
        <v>3</v>
      </c>
      <c r="P260" t="str">
        <f t="shared" si="12"/>
        <v>Non-Active</v>
      </c>
      <c r="Q260">
        <f t="shared" si="13"/>
        <v>1986</v>
      </c>
      <c r="R260">
        <f t="shared" si="14"/>
        <v>39</v>
      </c>
      <c r="S260" t="str" cm="1">
        <f t="array" ref="S260">_xlfn.IFS(Q260&lt;1965,"Baby Boomers",Q260&lt;1981,"Gen X",Q260&lt;1997,"Millenial",TRUE,("Gen Z"))</f>
        <v>Millenial</v>
      </c>
    </row>
    <row r="261" spans="1:19" x14ac:dyDescent="0.25">
      <c r="A261" t="s">
        <v>13458</v>
      </c>
      <c r="B261" t="s">
        <v>1268</v>
      </c>
      <c r="C261" t="s">
        <v>1269</v>
      </c>
      <c r="D261" t="str">
        <f>Table13[[#This Row],[FirstName]]&amp;" "&amp;Table13[[#This Row],[LastName]]</f>
        <v>Carly Figueroa</v>
      </c>
      <c r="E261" s="2">
        <v>44311</v>
      </c>
      <c r="F261" s="2">
        <v>44907</v>
      </c>
      <c r="G261" t="s">
        <v>197</v>
      </c>
      <c r="H261" t="s">
        <v>51</v>
      </c>
      <c r="I261" t="s">
        <v>50</v>
      </c>
      <c r="J261" t="s">
        <v>62</v>
      </c>
      <c r="K261" t="s">
        <v>10302</v>
      </c>
      <c r="L261" t="s">
        <v>110</v>
      </c>
      <c r="M261" s="2">
        <v>35905</v>
      </c>
      <c r="N261" t="s">
        <v>183</v>
      </c>
      <c r="O261">
        <v>1</v>
      </c>
      <c r="P261" t="str">
        <f t="shared" si="12"/>
        <v>Non-Active</v>
      </c>
      <c r="Q261">
        <f t="shared" si="13"/>
        <v>1998</v>
      </c>
      <c r="R261">
        <f t="shared" si="14"/>
        <v>28</v>
      </c>
      <c r="S261" t="str" cm="1">
        <f t="array" ref="S261">_xlfn.IFS(Q261&lt;1965,"Baby Boomers",Q261&lt;1981,"Gen X",Q261&lt;1997,"Millenial",TRUE,("Gen Z"))</f>
        <v>Gen Z</v>
      </c>
    </row>
    <row r="262" spans="1:19" x14ac:dyDescent="0.25">
      <c r="A262" t="s">
        <v>13459</v>
      </c>
      <c r="B262" t="s">
        <v>1273</v>
      </c>
      <c r="C262" t="s">
        <v>1274</v>
      </c>
      <c r="D262" t="str">
        <f>Table13[[#This Row],[FirstName]]&amp;" "&amp;Table13[[#This Row],[LastName]]</f>
        <v>Bria Mcpherson</v>
      </c>
      <c r="E262" s="2">
        <v>43602</v>
      </c>
      <c r="F262" s="2" t="s">
        <v>10301</v>
      </c>
      <c r="G262" t="s">
        <v>32</v>
      </c>
      <c r="H262" t="s">
        <v>51</v>
      </c>
      <c r="I262" t="s">
        <v>63</v>
      </c>
      <c r="J262" t="s">
        <v>35</v>
      </c>
      <c r="K262" t="s">
        <v>10302</v>
      </c>
      <c r="L262" t="s">
        <v>89</v>
      </c>
      <c r="M262" s="2">
        <v>16304</v>
      </c>
      <c r="N262" t="s">
        <v>6</v>
      </c>
      <c r="O262">
        <v>1</v>
      </c>
      <c r="P262" t="str">
        <f t="shared" si="12"/>
        <v>Active</v>
      </c>
      <c r="Q262">
        <f t="shared" si="13"/>
        <v>1944</v>
      </c>
      <c r="R262">
        <f t="shared" si="14"/>
        <v>81</v>
      </c>
      <c r="S262" t="str" cm="1">
        <f t="array" ref="S262">_xlfn.IFS(Q262&lt;1965,"Baby Boomers",Q262&lt;1981,"Gen X",Q262&lt;1997,"Millenial",TRUE,("Gen Z"))</f>
        <v>Baby Boomers</v>
      </c>
    </row>
    <row r="263" spans="1:19" x14ac:dyDescent="0.25">
      <c r="A263" t="s">
        <v>13460</v>
      </c>
      <c r="B263" t="s">
        <v>1277</v>
      </c>
      <c r="C263" t="s">
        <v>373</v>
      </c>
      <c r="D263" t="str">
        <f>Table13[[#This Row],[FirstName]]&amp;" "&amp;Table13[[#This Row],[LastName]]</f>
        <v>Brynn Harding</v>
      </c>
      <c r="E263" s="2">
        <v>43589</v>
      </c>
      <c r="F263" s="2">
        <v>44411</v>
      </c>
      <c r="G263" t="s">
        <v>197</v>
      </c>
      <c r="H263" t="s">
        <v>33</v>
      </c>
      <c r="I263" t="s">
        <v>63</v>
      </c>
      <c r="J263" t="s">
        <v>62</v>
      </c>
      <c r="K263" t="s">
        <v>10302</v>
      </c>
      <c r="L263" t="s">
        <v>304</v>
      </c>
      <c r="M263" s="2">
        <v>18890</v>
      </c>
      <c r="N263" t="s">
        <v>242</v>
      </c>
      <c r="O263">
        <v>3</v>
      </c>
      <c r="P263" t="str">
        <f t="shared" si="12"/>
        <v>Non-Active</v>
      </c>
      <c r="Q263">
        <f t="shared" si="13"/>
        <v>1951</v>
      </c>
      <c r="R263">
        <f t="shared" si="14"/>
        <v>74</v>
      </c>
      <c r="S263" t="str" cm="1">
        <f t="array" ref="S263">_xlfn.IFS(Q263&lt;1965,"Baby Boomers",Q263&lt;1981,"Gen X",Q263&lt;1997,"Millenial",TRUE,("Gen Z"))</f>
        <v>Baby Boomers</v>
      </c>
    </row>
    <row r="264" spans="1:19" x14ac:dyDescent="0.25">
      <c r="A264" t="s">
        <v>13461</v>
      </c>
      <c r="B264" t="s">
        <v>1281</v>
      </c>
      <c r="C264" t="s">
        <v>1282</v>
      </c>
      <c r="D264" t="str">
        <f>Table13[[#This Row],[FirstName]]&amp;" "&amp;Table13[[#This Row],[LastName]]</f>
        <v>Rashad Wells</v>
      </c>
      <c r="E264" s="2">
        <v>44393</v>
      </c>
      <c r="F264" s="2" t="s">
        <v>10301</v>
      </c>
      <c r="G264" t="s">
        <v>32</v>
      </c>
      <c r="H264" t="s">
        <v>33</v>
      </c>
      <c r="I264" t="s">
        <v>50</v>
      </c>
      <c r="J264" t="s">
        <v>35</v>
      </c>
      <c r="K264" t="s">
        <v>10302</v>
      </c>
      <c r="L264" t="s">
        <v>89</v>
      </c>
      <c r="M264" s="2">
        <v>22279</v>
      </c>
      <c r="N264" t="s">
        <v>82</v>
      </c>
      <c r="O264">
        <v>3</v>
      </c>
      <c r="P264" t="str">
        <f t="shared" si="12"/>
        <v>Active</v>
      </c>
      <c r="Q264">
        <f t="shared" si="13"/>
        <v>1960</v>
      </c>
      <c r="R264">
        <f t="shared" si="14"/>
        <v>65</v>
      </c>
      <c r="S264" t="str" cm="1">
        <f t="array" ref="S264">_xlfn.IFS(Q264&lt;1965,"Baby Boomers",Q264&lt;1981,"Gen X",Q264&lt;1997,"Millenial",TRUE,("Gen Z"))</f>
        <v>Baby Boomers</v>
      </c>
    </row>
    <row r="265" spans="1:19" x14ac:dyDescent="0.25">
      <c r="A265" t="s">
        <v>13462</v>
      </c>
      <c r="B265" t="s">
        <v>1285</v>
      </c>
      <c r="C265" t="s">
        <v>964</v>
      </c>
      <c r="D265" t="str">
        <f>Table13[[#This Row],[FirstName]]&amp;" "&amp;Table13[[#This Row],[LastName]]</f>
        <v>Jaylene Deleon</v>
      </c>
      <c r="E265" s="2">
        <v>44047</v>
      </c>
      <c r="F265" s="2">
        <v>44254</v>
      </c>
      <c r="G265" t="s">
        <v>32</v>
      </c>
      <c r="H265" t="s">
        <v>51</v>
      </c>
      <c r="I265" t="s">
        <v>50</v>
      </c>
      <c r="J265" t="s">
        <v>35</v>
      </c>
      <c r="K265" t="s">
        <v>10302</v>
      </c>
      <c r="L265" t="s">
        <v>503</v>
      </c>
      <c r="M265" s="2">
        <v>18581</v>
      </c>
      <c r="N265" t="s">
        <v>82</v>
      </c>
      <c r="O265">
        <v>3</v>
      </c>
      <c r="P265" t="str">
        <f t="shared" si="12"/>
        <v>Non-Active</v>
      </c>
      <c r="Q265">
        <f t="shared" si="13"/>
        <v>1950</v>
      </c>
      <c r="R265">
        <f t="shared" si="14"/>
        <v>75</v>
      </c>
      <c r="S265" t="str" cm="1">
        <f t="array" ref="S265">_xlfn.IFS(Q265&lt;1965,"Baby Boomers",Q265&lt;1981,"Gen X",Q265&lt;1997,"Millenial",TRUE,("Gen Z"))</f>
        <v>Baby Boomers</v>
      </c>
    </row>
    <row r="266" spans="1:19" x14ac:dyDescent="0.25">
      <c r="A266" t="s">
        <v>13463</v>
      </c>
      <c r="B266" t="s">
        <v>764</v>
      </c>
      <c r="C266" t="s">
        <v>1289</v>
      </c>
      <c r="D266" t="str">
        <f>Table13[[#This Row],[FirstName]]&amp;" "&amp;Table13[[#This Row],[LastName]]</f>
        <v>Chace Church</v>
      </c>
      <c r="E266" s="2">
        <v>44158</v>
      </c>
      <c r="F266" s="2" t="s">
        <v>10301</v>
      </c>
      <c r="G266" t="s">
        <v>32</v>
      </c>
      <c r="H266" t="s">
        <v>51</v>
      </c>
      <c r="I266" t="s">
        <v>34</v>
      </c>
      <c r="J266" t="s">
        <v>62</v>
      </c>
      <c r="K266" t="s">
        <v>10302</v>
      </c>
      <c r="L266" t="s">
        <v>38</v>
      </c>
      <c r="M266" s="2">
        <v>33972</v>
      </c>
      <c r="N266" t="s">
        <v>242</v>
      </c>
      <c r="O266">
        <v>1</v>
      </c>
      <c r="P266" t="str">
        <f t="shared" si="12"/>
        <v>Active</v>
      </c>
      <c r="Q266">
        <f t="shared" si="13"/>
        <v>1993</v>
      </c>
      <c r="R266">
        <f t="shared" si="14"/>
        <v>33</v>
      </c>
      <c r="S266" t="str" cm="1">
        <f t="array" ref="S266">_xlfn.IFS(Q266&lt;1965,"Baby Boomers",Q266&lt;1981,"Gen X",Q266&lt;1997,"Millenial",TRUE,("Gen Z"))</f>
        <v>Millenial</v>
      </c>
    </row>
    <row r="267" spans="1:19" x14ac:dyDescent="0.25">
      <c r="A267" t="s">
        <v>13464</v>
      </c>
      <c r="B267" t="s">
        <v>1292</v>
      </c>
      <c r="C267" t="s">
        <v>1293</v>
      </c>
      <c r="D267" t="str">
        <f>Table13[[#This Row],[FirstName]]&amp;" "&amp;Table13[[#This Row],[LastName]]</f>
        <v>Zayne Hunter</v>
      </c>
      <c r="E267" s="2">
        <v>43780</v>
      </c>
      <c r="F267" s="2" t="s">
        <v>10301</v>
      </c>
      <c r="G267" t="s">
        <v>32</v>
      </c>
      <c r="H267" t="s">
        <v>62</v>
      </c>
      <c r="I267" t="s">
        <v>63</v>
      </c>
      <c r="J267" t="s">
        <v>51</v>
      </c>
      <c r="K267" t="s">
        <v>10302</v>
      </c>
      <c r="L267" t="s">
        <v>52</v>
      </c>
      <c r="M267" s="2">
        <v>29204</v>
      </c>
      <c r="N267" t="s">
        <v>162</v>
      </c>
      <c r="O267">
        <v>3</v>
      </c>
      <c r="P267" t="str">
        <f t="shared" si="12"/>
        <v>Active</v>
      </c>
      <c r="Q267">
        <f t="shared" si="13"/>
        <v>1979</v>
      </c>
      <c r="R267">
        <f t="shared" si="14"/>
        <v>46</v>
      </c>
      <c r="S267" t="str" cm="1">
        <f t="array" ref="S267">_xlfn.IFS(Q267&lt;1965,"Baby Boomers",Q267&lt;1981,"Gen X",Q267&lt;1997,"Millenial",TRUE,("Gen Z"))</f>
        <v>Gen X</v>
      </c>
    </row>
    <row r="268" spans="1:19" x14ac:dyDescent="0.25">
      <c r="A268" t="s">
        <v>13465</v>
      </c>
      <c r="B268" t="s">
        <v>1296</v>
      </c>
      <c r="C268" t="s">
        <v>1297</v>
      </c>
      <c r="D268" t="str">
        <f>Table13[[#This Row],[FirstName]]&amp;" "&amp;Table13[[#This Row],[LastName]]</f>
        <v>Amya Vega</v>
      </c>
      <c r="E268" s="2">
        <v>43605</v>
      </c>
      <c r="F268" s="2">
        <v>44073</v>
      </c>
      <c r="G268" t="s">
        <v>32</v>
      </c>
      <c r="H268" t="s">
        <v>51</v>
      </c>
      <c r="I268" t="s">
        <v>63</v>
      </c>
      <c r="J268" t="s">
        <v>35</v>
      </c>
      <c r="K268" t="s">
        <v>10302</v>
      </c>
      <c r="L268" t="s">
        <v>176</v>
      </c>
      <c r="M268" s="2">
        <v>28338</v>
      </c>
      <c r="N268" t="s">
        <v>968</v>
      </c>
      <c r="O268">
        <v>2</v>
      </c>
      <c r="P268" t="str">
        <f t="shared" si="12"/>
        <v>Non-Active</v>
      </c>
      <c r="Q268">
        <f t="shared" si="13"/>
        <v>1977</v>
      </c>
      <c r="R268">
        <f t="shared" si="14"/>
        <v>48</v>
      </c>
      <c r="S268" t="str" cm="1">
        <f t="array" ref="S268">_xlfn.IFS(Q268&lt;1965,"Baby Boomers",Q268&lt;1981,"Gen X",Q268&lt;1997,"Millenial",TRUE,("Gen Z"))</f>
        <v>Gen X</v>
      </c>
    </row>
    <row r="269" spans="1:19" x14ac:dyDescent="0.25">
      <c r="A269" t="s">
        <v>13466</v>
      </c>
      <c r="B269" t="s">
        <v>1301</v>
      </c>
      <c r="C269" t="s">
        <v>1302</v>
      </c>
      <c r="D269" t="str">
        <f>Table13[[#This Row],[FirstName]]&amp;" "&amp;Table13[[#This Row],[LastName]]</f>
        <v>Nickolas West</v>
      </c>
      <c r="E269" s="2">
        <v>43774</v>
      </c>
      <c r="F269" s="2">
        <v>44667</v>
      </c>
      <c r="G269" t="s">
        <v>744</v>
      </c>
      <c r="H269" t="s">
        <v>62</v>
      </c>
      <c r="I269" t="s">
        <v>50</v>
      </c>
      <c r="J269" t="s">
        <v>51</v>
      </c>
      <c r="K269" t="s">
        <v>10302</v>
      </c>
      <c r="L269" t="s">
        <v>89</v>
      </c>
      <c r="M269" s="2">
        <v>22351</v>
      </c>
      <c r="N269" t="s">
        <v>204</v>
      </c>
      <c r="O269">
        <v>4</v>
      </c>
      <c r="P269" t="str">
        <f t="shared" si="12"/>
        <v>Non-Active</v>
      </c>
      <c r="Q269">
        <f t="shared" si="13"/>
        <v>1961</v>
      </c>
      <c r="R269">
        <f t="shared" si="14"/>
        <v>65</v>
      </c>
      <c r="S269" t="str" cm="1">
        <f t="array" ref="S269">_xlfn.IFS(Q269&lt;1965,"Baby Boomers",Q269&lt;1981,"Gen X",Q269&lt;1997,"Millenial",TRUE,("Gen Z"))</f>
        <v>Baby Boomers</v>
      </c>
    </row>
    <row r="270" spans="1:19" x14ac:dyDescent="0.25">
      <c r="A270" t="s">
        <v>13467</v>
      </c>
      <c r="B270" t="s">
        <v>1306</v>
      </c>
      <c r="C270" t="s">
        <v>1307</v>
      </c>
      <c r="D270" t="str">
        <f>Table13[[#This Row],[FirstName]]&amp;" "&amp;Table13[[#This Row],[LastName]]</f>
        <v>Cason Neal</v>
      </c>
      <c r="E270" s="2">
        <v>43363</v>
      </c>
      <c r="F270" s="2">
        <v>44231</v>
      </c>
      <c r="G270" t="s">
        <v>744</v>
      </c>
      <c r="H270" t="s">
        <v>33</v>
      </c>
      <c r="I270" t="s">
        <v>34</v>
      </c>
      <c r="J270" t="s">
        <v>35</v>
      </c>
      <c r="K270" t="s">
        <v>10302</v>
      </c>
      <c r="L270" t="s">
        <v>331</v>
      </c>
      <c r="M270" s="2">
        <v>32840</v>
      </c>
      <c r="N270" t="s">
        <v>82</v>
      </c>
      <c r="O270">
        <v>4</v>
      </c>
      <c r="P270" t="str">
        <f t="shared" si="12"/>
        <v>Non-Active</v>
      </c>
      <c r="Q270">
        <f t="shared" si="13"/>
        <v>1989</v>
      </c>
      <c r="R270">
        <f t="shared" si="14"/>
        <v>36</v>
      </c>
      <c r="S270" t="str" cm="1">
        <f t="array" ref="S270">_xlfn.IFS(Q270&lt;1965,"Baby Boomers",Q270&lt;1981,"Gen X",Q270&lt;1997,"Millenial",TRUE,("Gen Z"))</f>
        <v>Millenial</v>
      </c>
    </row>
    <row r="271" spans="1:19" x14ac:dyDescent="0.25">
      <c r="A271" t="s">
        <v>13468</v>
      </c>
      <c r="B271" t="s">
        <v>1311</v>
      </c>
      <c r="C271" t="s">
        <v>1312</v>
      </c>
      <c r="D271" t="str">
        <f>Table13[[#This Row],[FirstName]]&amp;" "&amp;Table13[[#This Row],[LastName]]</f>
        <v>Aldo Dyer</v>
      </c>
      <c r="E271" s="2">
        <v>44076</v>
      </c>
      <c r="F271" s="2">
        <v>45072</v>
      </c>
      <c r="G271" t="s">
        <v>744</v>
      </c>
      <c r="H271" t="s">
        <v>33</v>
      </c>
      <c r="I271" t="s">
        <v>63</v>
      </c>
      <c r="J271" t="s">
        <v>51</v>
      </c>
      <c r="K271" t="s">
        <v>10302</v>
      </c>
      <c r="L271" t="s">
        <v>593</v>
      </c>
      <c r="M271" s="2">
        <v>32788</v>
      </c>
      <c r="N271" t="s">
        <v>225</v>
      </c>
      <c r="O271">
        <v>3</v>
      </c>
      <c r="P271" t="str">
        <f t="shared" si="12"/>
        <v>Non-Active</v>
      </c>
      <c r="Q271">
        <f t="shared" si="13"/>
        <v>1989</v>
      </c>
      <c r="R271">
        <f t="shared" si="14"/>
        <v>36</v>
      </c>
      <c r="S271" t="str" cm="1">
        <f t="array" ref="S271">_xlfn.IFS(Q271&lt;1965,"Baby Boomers",Q271&lt;1981,"Gen X",Q271&lt;1997,"Millenial",TRUE,("Gen Z"))</f>
        <v>Millenial</v>
      </c>
    </row>
    <row r="272" spans="1:19" x14ac:dyDescent="0.25">
      <c r="A272" t="s">
        <v>13469</v>
      </c>
      <c r="B272" t="s">
        <v>1316</v>
      </c>
      <c r="C272" t="s">
        <v>1317</v>
      </c>
      <c r="D272" t="str">
        <f>Table13[[#This Row],[FirstName]]&amp;" "&amp;Table13[[#This Row],[LastName]]</f>
        <v>Sonia Skinner</v>
      </c>
      <c r="E272" s="2">
        <v>44010</v>
      </c>
      <c r="F272" s="2" t="s">
        <v>10301</v>
      </c>
      <c r="G272" t="s">
        <v>32</v>
      </c>
      <c r="H272" t="s">
        <v>62</v>
      </c>
      <c r="I272" t="s">
        <v>50</v>
      </c>
      <c r="J272" t="s">
        <v>51</v>
      </c>
      <c r="K272" t="s">
        <v>10302</v>
      </c>
      <c r="L272" t="s">
        <v>89</v>
      </c>
      <c r="M272" s="2">
        <v>33964</v>
      </c>
      <c r="N272" t="s">
        <v>102</v>
      </c>
      <c r="O272">
        <v>4</v>
      </c>
      <c r="P272" t="str">
        <f t="shared" si="12"/>
        <v>Active</v>
      </c>
      <c r="Q272">
        <f t="shared" si="13"/>
        <v>1992</v>
      </c>
      <c r="R272">
        <f t="shared" si="14"/>
        <v>33</v>
      </c>
      <c r="S272" t="str" cm="1">
        <f t="array" ref="S272">_xlfn.IFS(Q272&lt;1965,"Baby Boomers",Q272&lt;1981,"Gen X",Q272&lt;1997,"Millenial",TRUE,("Gen Z"))</f>
        <v>Millenial</v>
      </c>
    </row>
    <row r="273" spans="1:19" x14ac:dyDescent="0.25">
      <c r="A273" t="s">
        <v>13470</v>
      </c>
      <c r="B273" t="s">
        <v>1320</v>
      </c>
      <c r="C273" t="s">
        <v>1321</v>
      </c>
      <c r="D273" t="str">
        <f>Table13[[#This Row],[FirstName]]&amp;" "&amp;Table13[[#This Row],[LastName]]</f>
        <v>Julien Banks</v>
      </c>
      <c r="E273" s="2">
        <v>45007</v>
      </c>
      <c r="F273" s="2">
        <v>45076</v>
      </c>
      <c r="G273" t="s">
        <v>32</v>
      </c>
      <c r="H273" t="s">
        <v>62</v>
      </c>
      <c r="I273" t="s">
        <v>50</v>
      </c>
      <c r="J273" t="s">
        <v>62</v>
      </c>
      <c r="K273" t="s">
        <v>10302</v>
      </c>
      <c r="L273" t="s">
        <v>331</v>
      </c>
      <c r="M273" s="2">
        <v>30845</v>
      </c>
      <c r="N273" t="s">
        <v>225</v>
      </c>
      <c r="O273">
        <v>3</v>
      </c>
      <c r="P273" t="str">
        <f t="shared" si="12"/>
        <v>Non-Active</v>
      </c>
      <c r="Q273">
        <f t="shared" si="13"/>
        <v>1984</v>
      </c>
      <c r="R273">
        <f t="shared" si="14"/>
        <v>41</v>
      </c>
      <c r="S273" t="str" cm="1">
        <f t="array" ref="S273">_xlfn.IFS(Q273&lt;1965,"Baby Boomers",Q273&lt;1981,"Gen X",Q273&lt;1997,"Millenial",TRUE,("Gen Z"))</f>
        <v>Millenial</v>
      </c>
    </row>
    <row r="274" spans="1:19" x14ac:dyDescent="0.25">
      <c r="A274" t="s">
        <v>13471</v>
      </c>
      <c r="B274" t="s">
        <v>1325</v>
      </c>
      <c r="C274" t="s">
        <v>1326</v>
      </c>
      <c r="D274" t="str">
        <f>Table13[[#This Row],[FirstName]]&amp;" "&amp;Table13[[#This Row],[LastName]]</f>
        <v>Madelyn Mcdonald</v>
      </c>
      <c r="E274" s="2">
        <v>44803</v>
      </c>
      <c r="F274" s="2">
        <v>44824</v>
      </c>
      <c r="G274" t="s">
        <v>744</v>
      </c>
      <c r="H274" t="s">
        <v>51</v>
      </c>
      <c r="I274" t="s">
        <v>63</v>
      </c>
      <c r="J274" t="s">
        <v>35</v>
      </c>
      <c r="K274" t="s">
        <v>10302</v>
      </c>
      <c r="L274" t="s">
        <v>110</v>
      </c>
      <c r="M274" s="2">
        <v>28156</v>
      </c>
      <c r="N274" t="s">
        <v>112</v>
      </c>
      <c r="O274">
        <v>2</v>
      </c>
      <c r="P274" t="str">
        <f t="shared" si="12"/>
        <v>Non-Active</v>
      </c>
      <c r="Q274">
        <f t="shared" si="13"/>
        <v>1977</v>
      </c>
      <c r="R274">
        <f t="shared" si="14"/>
        <v>49</v>
      </c>
      <c r="S274" t="str" cm="1">
        <f t="array" ref="S274">_xlfn.IFS(Q274&lt;1965,"Baby Boomers",Q274&lt;1981,"Gen X",Q274&lt;1997,"Millenial",TRUE,("Gen Z"))</f>
        <v>Gen X</v>
      </c>
    </row>
    <row r="275" spans="1:19" x14ac:dyDescent="0.25">
      <c r="A275" t="s">
        <v>13472</v>
      </c>
      <c r="B275" t="s">
        <v>1330</v>
      </c>
      <c r="C275" t="s">
        <v>1331</v>
      </c>
      <c r="D275" t="str">
        <f>Table13[[#This Row],[FirstName]]&amp;" "&amp;Table13[[#This Row],[LastName]]</f>
        <v>Brenden Nash</v>
      </c>
      <c r="E275" s="2">
        <v>43762</v>
      </c>
      <c r="F275" s="2" t="s">
        <v>10301</v>
      </c>
      <c r="G275" t="s">
        <v>32</v>
      </c>
      <c r="H275" t="s">
        <v>51</v>
      </c>
      <c r="I275" t="s">
        <v>50</v>
      </c>
      <c r="J275" t="s">
        <v>35</v>
      </c>
      <c r="K275" t="s">
        <v>10302</v>
      </c>
      <c r="L275" t="s">
        <v>304</v>
      </c>
      <c r="M275" s="2">
        <v>32245</v>
      </c>
      <c r="N275" t="s">
        <v>6</v>
      </c>
      <c r="O275">
        <v>1</v>
      </c>
      <c r="P275" t="str">
        <f t="shared" si="12"/>
        <v>Active</v>
      </c>
      <c r="Q275">
        <f t="shared" si="13"/>
        <v>1988</v>
      </c>
      <c r="R275">
        <f t="shared" si="14"/>
        <v>38</v>
      </c>
      <c r="S275" t="str" cm="1">
        <f t="array" ref="S275">_xlfn.IFS(Q275&lt;1965,"Baby Boomers",Q275&lt;1981,"Gen X",Q275&lt;1997,"Millenial",TRUE,("Gen Z"))</f>
        <v>Millenial</v>
      </c>
    </row>
    <row r="276" spans="1:19" x14ac:dyDescent="0.25">
      <c r="A276" t="s">
        <v>13473</v>
      </c>
      <c r="B276" t="s">
        <v>1334</v>
      </c>
      <c r="C276" t="s">
        <v>1335</v>
      </c>
      <c r="D276" t="str">
        <f>Table13[[#This Row],[FirstName]]&amp;" "&amp;Table13[[#This Row],[LastName]]</f>
        <v>Genesis Coleman</v>
      </c>
      <c r="E276" s="2">
        <v>43778</v>
      </c>
      <c r="F276" s="2" t="s">
        <v>10301</v>
      </c>
      <c r="G276" t="s">
        <v>32</v>
      </c>
      <c r="H276" t="s">
        <v>51</v>
      </c>
      <c r="I276" t="s">
        <v>63</v>
      </c>
      <c r="J276" t="s">
        <v>35</v>
      </c>
      <c r="K276" t="s">
        <v>10302</v>
      </c>
      <c r="L276" t="s">
        <v>285</v>
      </c>
      <c r="M276" s="2">
        <v>17704</v>
      </c>
      <c r="N276" t="s">
        <v>286</v>
      </c>
      <c r="O276">
        <v>2</v>
      </c>
      <c r="P276" t="str">
        <f t="shared" si="12"/>
        <v>Active</v>
      </c>
      <c r="Q276">
        <f t="shared" si="13"/>
        <v>1948</v>
      </c>
      <c r="R276">
        <f t="shared" si="14"/>
        <v>77</v>
      </c>
      <c r="S276" t="str" cm="1">
        <f t="array" ref="S276">_xlfn.IFS(Q276&lt;1965,"Baby Boomers",Q276&lt;1981,"Gen X",Q276&lt;1997,"Millenial",TRUE,("Gen Z"))</f>
        <v>Baby Boomers</v>
      </c>
    </row>
    <row r="277" spans="1:19" x14ac:dyDescent="0.25">
      <c r="A277" t="s">
        <v>13474</v>
      </c>
      <c r="B277" t="s">
        <v>1338</v>
      </c>
      <c r="C277" t="s">
        <v>1339</v>
      </c>
      <c r="D277" t="str">
        <f>Table13[[#This Row],[FirstName]]&amp;" "&amp;Table13[[#This Row],[LastName]]</f>
        <v>Justice Branch</v>
      </c>
      <c r="E277" s="2">
        <v>43659</v>
      </c>
      <c r="F277" s="2" t="s">
        <v>10301</v>
      </c>
      <c r="G277" t="s">
        <v>32</v>
      </c>
      <c r="H277" t="s">
        <v>51</v>
      </c>
      <c r="I277" t="s">
        <v>34</v>
      </c>
      <c r="J277" t="s">
        <v>51</v>
      </c>
      <c r="K277" t="s">
        <v>10302</v>
      </c>
      <c r="L277" t="s">
        <v>52</v>
      </c>
      <c r="M277" s="2">
        <v>27872</v>
      </c>
      <c r="N277" t="s">
        <v>225</v>
      </c>
      <c r="O277">
        <v>3</v>
      </c>
      <c r="P277" t="str">
        <f t="shared" si="12"/>
        <v>Active</v>
      </c>
      <c r="Q277">
        <f t="shared" si="13"/>
        <v>1976</v>
      </c>
      <c r="R277">
        <f t="shared" si="14"/>
        <v>49</v>
      </c>
      <c r="S277" t="str" cm="1">
        <f t="array" ref="S277">_xlfn.IFS(Q277&lt;1965,"Baby Boomers",Q277&lt;1981,"Gen X",Q277&lt;1997,"Millenial",TRUE,("Gen Z"))</f>
        <v>Gen X</v>
      </c>
    </row>
    <row r="278" spans="1:19" x14ac:dyDescent="0.25">
      <c r="A278" t="s">
        <v>13475</v>
      </c>
      <c r="B278" t="s">
        <v>1342</v>
      </c>
      <c r="C278" t="s">
        <v>1343</v>
      </c>
      <c r="D278" t="str">
        <f>Table13[[#This Row],[FirstName]]&amp;" "&amp;Table13[[#This Row],[LastName]]</f>
        <v>Addisyn Guerrero</v>
      </c>
      <c r="E278" s="2">
        <v>44074</v>
      </c>
      <c r="F278" s="2">
        <v>44738</v>
      </c>
      <c r="G278" t="s">
        <v>32</v>
      </c>
      <c r="H278" t="s">
        <v>51</v>
      </c>
      <c r="I278" t="s">
        <v>50</v>
      </c>
      <c r="J278" t="s">
        <v>51</v>
      </c>
      <c r="K278" t="s">
        <v>10302</v>
      </c>
      <c r="L278" t="s">
        <v>110</v>
      </c>
      <c r="M278" s="2">
        <v>18674</v>
      </c>
      <c r="N278" t="s">
        <v>112</v>
      </c>
      <c r="O278">
        <v>4</v>
      </c>
      <c r="P278" t="str">
        <f t="shared" si="12"/>
        <v>Non-Active</v>
      </c>
      <c r="Q278">
        <f t="shared" si="13"/>
        <v>1951</v>
      </c>
      <c r="R278">
        <f t="shared" si="14"/>
        <v>75</v>
      </c>
      <c r="S278" t="str" cm="1">
        <f t="array" ref="S278">_xlfn.IFS(Q278&lt;1965,"Baby Boomers",Q278&lt;1981,"Gen X",Q278&lt;1997,"Millenial",TRUE,("Gen Z"))</f>
        <v>Baby Boomers</v>
      </c>
    </row>
    <row r="279" spans="1:19" x14ac:dyDescent="0.25">
      <c r="A279" t="s">
        <v>13476</v>
      </c>
      <c r="B279" t="s">
        <v>1342</v>
      </c>
      <c r="C279" t="s">
        <v>1347</v>
      </c>
      <c r="D279" t="str">
        <f>Table13[[#This Row],[FirstName]]&amp;" "&amp;Table13[[#This Row],[LastName]]</f>
        <v>Addisyn Aguilar</v>
      </c>
      <c r="E279" s="2">
        <v>43490</v>
      </c>
      <c r="F279" s="2">
        <v>44495</v>
      </c>
      <c r="G279" t="s">
        <v>32</v>
      </c>
      <c r="H279" t="s">
        <v>62</v>
      </c>
      <c r="I279" t="s">
        <v>34</v>
      </c>
      <c r="J279" t="s">
        <v>51</v>
      </c>
      <c r="K279" t="s">
        <v>10302</v>
      </c>
      <c r="L279" t="s">
        <v>89</v>
      </c>
      <c r="M279" s="2">
        <v>27795</v>
      </c>
      <c r="N279" t="s">
        <v>1231</v>
      </c>
      <c r="O279">
        <v>5</v>
      </c>
      <c r="P279" t="str">
        <f t="shared" si="12"/>
        <v>Non-Active</v>
      </c>
      <c r="Q279">
        <f t="shared" si="13"/>
        <v>1976</v>
      </c>
      <c r="R279">
        <f t="shared" si="14"/>
        <v>50</v>
      </c>
      <c r="S279" t="str" cm="1">
        <f t="array" ref="S279">_xlfn.IFS(Q279&lt;1965,"Baby Boomers",Q279&lt;1981,"Gen X",Q279&lt;1997,"Millenial",TRUE,("Gen Z"))</f>
        <v>Gen X</v>
      </c>
    </row>
    <row r="280" spans="1:19" x14ac:dyDescent="0.25">
      <c r="A280" t="s">
        <v>13477</v>
      </c>
      <c r="B280" t="s">
        <v>1351</v>
      </c>
      <c r="C280" t="s">
        <v>1352</v>
      </c>
      <c r="D280" t="str">
        <f>Table13[[#This Row],[FirstName]]&amp;" "&amp;Table13[[#This Row],[LastName]]</f>
        <v>Marcos Gallagher</v>
      </c>
      <c r="E280" s="2">
        <v>44156</v>
      </c>
      <c r="F280" s="2">
        <v>45025</v>
      </c>
      <c r="G280" t="s">
        <v>32</v>
      </c>
      <c r="H280" t="s">
        <v>62</v>
      </c>
      <c r="I280" t="s">
        <v>50</v>
      </c>
      <c r="J280" t="s">
        <v>51</v>
      </c>
      <c r="K280" t="s">
        <v>10302</v>
      </c>
      <c r="L280" t="s">
        <v>65</v>
      </c>
      <c r="M280" s="2">
        <v>24619</v>
      </c>
      <c r="N280" t="s">
        <v>707</v>
      </c>
      <c r="O280">
        <v>3</v>
      </c>
      <c r="P280" t="str">
        <f t="shared" si="12"/>
        <v>Non-Active</v>
      </c>
      <c r="Q280">
        <f t="shared" si="13"/>
        <v>1967</v>
      </c>
      <c r="R280">
        <f t="shared" si="14"/>
        <v>58</v>
      </c>
      <c r="S280" t="str" cm="1">
        <f t="array" ref="S280">_xlfn.IFS(Q280&lt;1965,"Baby Boomers",Q280&lt;1981,"Gen X",Q280&lt;1997,"Millenial",TRUE,("Gen Z"))</f>
        <v>Gen X</v>
      </c>
    </row>
    <row r="281" spans="1:19" x14ac:dyDescent="0.25">
      <c r="A281" t="s">
        <v>13478</v>
      </c>
      <c r="B281" t="s">
        <v>1356</v>
      </c>
      <c r="C281" t="s">
        <v>1357</v>
      </c>
      <c r="D281" t="str">
        <f>Table13[[#This Row],[FirstName]]&amp;" "&amp;Table13[[#This Row],[LastName]]</f>
        <v>Mareli Parker</v>
      </c>
      <c r="E281" s="2">
        <v>43731</v>
      </c>
      <c r="F281" s="2" t="s">
        <v>10301</v>
      </c>
      <c r="G281" t="s">
        <v>32</v>
      </c>
      <c r="H281" t="s">
        <v>62</v>
      </c>
      <c r="I281" t="s">
        <v>63</v>
      </c>
      <c r="J281" t="s">
        <v>51</v>
      </c>
      <c r="K281" t="s">
        <v>10302</v>
      </c>
      <c r="L281" t="s">
        <v>89</v>
      </c>
      <c r="M281" s="2">
        <v>27341</v>
      </c>
      <c r="N281" t="s">
        <v>82</v>
      </c>
      <c r="O281">
        <v>3</v>
      </c>
      <c r="P281" t="str">
        <f t="shared" si="12"/>
        <v>Active</v>
      </c>
      <c r="Q281">
        <f t="shared" si="13"/>
        <v>1974</v>
      </c>
      <c r="R281">
        <f t="shared" si="14"/>
        <v>51</v>
      </c>
      <c r="S281" t="str" cm="1">
        <f t="array" ref="S281">_xlfn.IFS(Q281&lt;1965,"Baby Boomers",Q281&lt;1981,"Gen X",Q281&lt;1997,"Millenial",TRUE,("Gen Z"))</f>
        <v>Gen X</v>
      </c>
    </row>
    <row r="282" spans="1:19" x14ac:dyDescent="0.25">
      <c r="A282" t="s">
        <v>13479</v>
      </c>
      <c r="B282" t="s">
        <v>1360</v>
      </c>
      <c r="C282" t="s">
        <v>1361</v>
      </c>
      <c r="D282" t="str">
        <f>Table13[[#This Row],[FirstName]]&amp;" "&amp;Table13[[#This Row],[LastName]]</f>
        <v>Joshua Mitchell</v>
      </c>
      <c r="E282" s="2">
        <v>44906</v>
      </c>
      <c r="F282" s="2" t="s">
        <v>10301</v>
      </c>
      <c r="G282" t="s">
        <v>32</v>
      </c>
      <c r="H282" t="s">
        <v>33</v>
      </c>
      <c r="I282" t="s">
        <v>63</v>
      </c>
      <c r="J282" t="s">
        <v>35</v>
      </c>
      <c r="K282" t="s">
        <v>10302</v>
      </c>
      <c r="L282" t="s">
        <v>110</v>
      </c>
      <c r="M282" s="2">
        <v>35034</v>
      </c>
      <c r="N282" t="s">
        <v>242</v>
      </c>
      <c r="O282">
        <v>3</v>
      </c>
      <c r="P282" t="str">
        <f t="shared" si="12"/>
        <v>Active</v>
      </c>
      <c r="Q282">
        <f t="shared" si="13"/>
        <v>1995</v>
      </c>
      <c r="R282">
        <f t="shared" si="14"/>
        <v>30</v>
      </c>
      <c r="S282" t="str" cm="1">
        <f t="array" ref="S282">_xlfn.IFS(Q282&lt;1965,"Baby Boomers",Q282&lt;1981,"Gen X",Q282&lt;1997,"Millenial",TRUE,("Gen Z"))</f>
        <v>Millenial</v>
      </c>
    </row>
    <row r="283" spans="1:19" x14ac:dyDescent="0.25">
      <c r="A283" t="s">
        <v>13480</v>
      </c>
      <c r="B283" t="s">
        <v>1364</v>
      </c>
      <c r="C283" t="s">
        <v>1253</v>
      </c>
      <c r="D283" t="str">
        <f>Table13[[#This Row],[FirstName]]&amp;" "&amp;Table13[[#This Row],[LastName]]</f>
        <v>Case Gaines</v>
      </c>
      <c r="E283" s="2">
        <v>44064</v>
      </c>
      <c r="F283" s="2">
        <v>44824</v>
      </c>
      <c r="G283" t="s">
        <v>32</v>
      </c>
      <c r="H283" t="s">
        <v>62</v>
      </c>
      <c r="I283" t="s">
        <v>34</v>
      </c>
      <c r="J283" t="s">
        <v>51</v>
      </c>
      <c r="K283" t="s">
        <v>10302</v>
      </c>
      <c r="L283" t="s">
        <v>230</v>
      </c>
      <c r="M283" s="2">
        <v>27079</v>
      </c>
      <c r="N283" t="s">
        <v>112</v>
      </c>
      <c r="O283">
        <v>4</v>
      </c>
      <c r="P283" t="str">
        <f t="shared" si="12"/>
        <v>Non-Active</v>
      </c>
      <c r="Q283">
        <f t="shared" si="13"/>
        <v>1974</v>
      </c>
      <c r="R283">
        <f t="shared" si="14"/>
        <v>52</v>
      </c>
      <c r="S283" t="str" cm="1">
        <f t="array" ref="S283">_xlfn.IFS(Q283&lt;1965,"Baby Boomers",Q283&lt;1981,"Gen X",Q283&lt;1997,"Millenial",TRUE,("Gen Z"))</f>
        <v>Gen X</v>
      </c>
    </row>
    <row r="284" spans="1:19" x14ac:dyDescent="0.25">
      <c r="A284" t="s">
        <v>13481</v>
      </c>
      <c r="B284" t="s">
        <v>1368</v>
      </c>
      <c r="C284" t="s">
        <v>1369</v>
      </c>
      <c r="D284" t="str">
        <f>Table13[[#This Row],[FirstName]]&amp;" "&amp;Table13[[#This Row],[LastName]]</f>
        <v>Jacey Reyes</v>
      </c>
      <c r="E284" s="2">
        <v>43500</v>
      </c>
      <c r="F284" s="2">
        <v>45033</v>
      </c>
      <c r="G284" t="s">
        <v>32</v>
      </c>
      <c r="H284" t="s">
        <v>62</v>
      </c>
      <c r="I284" t="s">
        <v>34</v>
      </c>
      <c r="J284" t="s">
        <v>51</v>
      </c>
      <c r="K284" t="s">
        <v>10302</v>
      </c>
      <c r="L284" t="s">
        <v>147</v>
      </c>
      <c r="M284" s="2">
        <v>25464</v>
      </c>
      <c r="N284" t="s">
        <v>149</v>
      </c>
      <c r="O284">
        <v>5</v>
      </c>
      <c r="P284" t="str">
        <f t="shared" si="12"/>
        <v>Non-Active</v>
      </c>
      <c r="Q284">
        <f t="shared" si="13"/>
        <v>1969</v>
      </c>
      <c r="R284">
        <f t="shared" si="14"/>
        <v>56</v>
      </c>
      <c r="S284" t="str" cm="1">
        <f t="array" ref="S284">_xlfn.IFS(Q284&lt;1965,"Baby Boomers",Q284&lt;1981,"Gen X",Q284&lt;1997,"Millenial",TRUE,("Gen Z"))</f>
        <v>Gen X</v>
      </c>
    </row>
    <row r="285" spans="1:19" x14ac:dyDescent="0.25">
      <c r="A285" t="s">
        <v>13482</v>
      </c>
      <c r="B285" t="s">
        <v>1373</v>
      </c>
      <c r="C285" t="s">
        <v>1374</v>
      </c>
      <c r="D285" t="str">
        <f>Table13[[#This Row],[FirstName]]&amp;" "&amp;Table13[[#This Row],[LastName]]</f>
        <v>Dean Middleton</v>
      </c>
      <c r="E285" s="2">
        <v>44498</v>
      </c>
      <c r="F285" s="2" t="s">
        <v>10301</v>
      </c>
      <c r="G285" t="s">
        <v>32</v>
      </c>
      <c r="H285" t="s">
        <v>62</v>
      </c>
      <c r="I285" t="s">
        <v>34</v>
      </c>
      <c r="J285" t="s">
        <v>51</v>
      </c>
      <c r="K285" t="s">
        <v>10302</v>
      </c>
      <c r="L285" t="s">
        <v>52</v>
      </c>
      <c r="M285" s="2">
        <v>22205</v>
      </c>
      <c r="N285" t="s">
        <v>225</v>
      </c>
      <c r="O285">
        <v>1</v>
      </c>
      <c r="P285" t="str">
        <f t="shared" si="12"/>
        <v>Active</v>
      </c>
      <c r="Q285">
        <f t="shared" si="13"/>
        <v>1960</v>
      </c>
      <c r="R285">
        <f t="shared" si="14"/>
        <v>65</v>
      </c>
      <c r="S285" t="str" cm="1">
        <f t="array" ref="S285">_xlfn.IFS(Q285&lt;1965,"Baby Boomers",Q285&lt;1981,"Gen X",Q285&lt;1997,"Millenial",TRUE,("Gen Z"))</f>
        <v>Baby Boomers</v>
      </c>
    </row>
    <row r="286" spans="1:19" x14ac:dyDescent="0.25">
      <c r="A286" t="s">
        <v>13483</v>
      </c>
      <c r="B286" t="s">
        <v>1377</v>
      </c>
      <c r="C286" t="s">
        <v>1058</v>
      </c>
      <c r="D286" t="str">
        <f>Table13[[#This Row],[FirstName]]&amp;" "&amp;Table13[[#This Row],[LastName]]</f>
        <v>Marlene Bates</v>
      </c>
      <c r="E286" s="2">
        <v>44394</v>
      </c>
      <c r="F286" s="2" t="s">
        <v>10301</v>
      </c>
      <c r="G286" t="s">
        <v>32</v>
      </c>
      <c r="H286" t="s">
        <v>51</v>
      </c>
      <c r="I286" t="s">
        <v>50</v>
      </c>
      <c r="J286" t="s">
        <v>35</v>
      </c>
      <c r="K286" t="s">
        <v>10302</v>
      </c>
      <c r="L286" t="s">
        <v>38</v>
      </c>
      <c r="M286" s="2">
        <v>29589</v>
      </c>
      <c r="N286" t="s">
        <v>612</v>
      </c>
      <c r="O286">
        <v>1</v>
      </c>
      <c r="P286" t="str">
        <f t="shared" si="12"/>
        <v>Active</v>
      </c>
      <c r="Q286">
        <f t="shared" si="13"/>
        <v>1981</v>
      </c>
      <c r="R286">
        <f t="shared" si="14"/>
        <v>45</v>
      </c>
      <c r="S286" t="str" cm="1">
        <f t="array" ref="S286">_xlfn.IFS(Q286&lt;1965,"Baby Boomers",Q286&lt;1981,"Gen X",Q286&lt;1997,"Millenial",TRUE,("Gen Z"))</f>
        <v>Millenial</v>
      </c>
    </row>
    <row r="287" spans="1:19" x14ac:dyDescent="0.25">
      <c r="A287" t="s">
        <v>13484</v>
      </c>
      <c r="B287" t="s">
        <v>1380</v>
      </c>
      <c r="C287" t="s">
        <v>1381</v>
      </c>
      <c r="D287" t="str">
        <f>Table13[[#This Row],[FirstName]]&amp;" "&amp;Table13[[#This Row],[LastName]]</f>
        <v>Kyra Ray</v>
      </c>
      <c r="E287" s="2">
        <v>43583</v>
      </c>
      <c r="F287" s="2">
        <v>44805</v>
      </c>
      <c r="G287" t="s">
        <v>197</v>
      </c>
      <c r="H287" t="s">
        <v>51</v>
      </c>
      <c r="I287" t="s">
        <v>34</v>
      </c>
      <c r="J287" t="s">
        <v>35</v>
      </c>
      <c r="K287" t="s">
        <v>10302</v>
      </c>
      <c r="L287" t="s">
        <v>89</v>
      </c>
      <c r="M287" s="2">
        <v>20548</v>
      </c>
      <c r="N287" t="s">
        <v>102</v>
      </c>
      <c r="O287">
        <v>5</v>
      </c>
      <c r="P287" t="str">
        <f t="shared" si="12"/>
        <v>Non-Active</v>
      </c>
      <c r="Q287">
        <f t="shared" si="13"/>
        <v>1956</v>
      </c>
      <c r="R287">
        <f t="shared" si="14"/>
        <v>70</v>
      </c>
      <c r="S287" t="str" cm="1">
        <f t="array" ref="S287">_xlfn.IFS(Q287&lt;1965,"Baby Boomers",Q287&lt;1981,"Gen X",Q287&lt;1997,"Millenial",TRUE,("Gen Z"))</f>
        <v>Baby Boomers</v>
      </c>
    </row>
    <row r="288" spans="1:19" x14ac:dyDescent="0.25">
      <c r="A288" t="s">
        <v>13485</v>
      </c>
      <c r="B288" t="s">
        <v>1385</v>
      </c>
      <c r="C288" t="s">
        <v>1386</v>
      </c>
      <c r="D288" t="str">
        <f>Table13[[#This Row],[FirstName]]&amp;" "&amp;Table13[[#This Row],[LastName]]</f>
        <v>Melanie Kennedy</v>
      </c>
      <c r="E288" s="2">
        <v>44033</v>
      </c>
      <c r="F288" s="2" t="s">
        <v>10301</v>
      </c>
      <c r="G288" t="s">
        <v>32</v>
      </c>
      <c r="H288" t="s">
        <v>62</v>
      </c>
      <c r="I288" t="s">
        <v>63</v>
      </c>
      <c r="J288" t="s">
        <v>35</v>
      </c>
      <c r="K288" t="s">
        <v>10302</v>
      </c>
      <c r="L288" t="s">
        <v>65</v>
      </c>
      <c r="M288" s="2">
        <v>31147</v>
      </c>
      <c r="N288" t="s">
        <v>394</v>
      </c>
      <c r="O288">
        <v>3</v>
      </c>
      <c r="P288" t="str">
        <f t="shared" si="12"/>
        <v>Active</v>
      </c>
      <c r="Q288">
        <f t="shared" si="13"/>
        <v>1985</v>
      </c>
      <c r="R288">
        <f t="shared" si="14"/>
        <v>41</v>
      </c>
      <c r="S288" t="str" cm="1">
        <f t="array" ref="S288">_xlfn.IFS(Q288&lt;1965,"Baby Boomers",Q288&lt;1981,"Gen X",Q288&lt;1997,"Millenial",TRUE,("Gen Z"))</f>
        <v>Millenial</v>
      </c>
    </row>
    <row r="289" spans="1:19" x14ac:dyDescent="0.25">
      <c r="A289" t="s">
        <v>13486</v>
      </c>
      <c r="B289" t="s">
        <v>1389</v>
      </c>
      <c r="C289" t="s">
        <v>1390</v>
      </c>
      <c r="D289" t="str">
        <f>Table13[[#This Row],[FirstName]]&amp;" "&amp;Table13[[#This Row],[LastName]]</f>
        <v>Aleena Mercer</v>
      </c>
      <c r="E289" s="2">
        <v>43849</v>
      </c>
      <c r="F289" s="2" t="s">
        <v>10301</v>
      </c>
      <c r="G289" t="s">
        <v>32</v>
      </c>
      <c r="H289" t="s">
        <v>62</v>
      </c>
      <c r="I289" t="s">
        <v>63</v>
      </c>
      <c r="J289" t="s">
        <v>51</v>
      </c>
      <c r="K289" t="s">
        <v>10302</v>
      </c>
      <c r="L289" t="s">
        <v>89</v>
      </c>
      <c r="M289" s="2">
        <v>23851</v>
      </c>
      <c r="N289" t="s">
        <v>82</v>
      </c>
      <c r="O289">
        <v>4</v>
      </c>
      <c r="P289" t="str">
        <f t="shared" si="12"/>
        <v>Active</v>
      </c>
      <c r="Q289">
        <f t="shared" si="13"/>
        <v>1965</v>
      </c>
      <c r="R289">
        <f t="shared" si="14"/>
        <v>61</v>
      </c>
      <c r="S289" t="str" cm="1">
        <f t="array" ref="S289">_xlfn.IFS(Q289&lt;1965,"Baby Boomers",Q289&lt;1981,"Gen X",Q289&lt;1997,"Millenial",TRUE,("Gen Z"))</f>
        <v>Gen X</v>
      </c>
    </row>
    <row r="290" spans="1:19" x14ac:dyDescent="0.25">
      <c r="A290" t="s">
        <v>13487</v>
      </c>
      <c r="B290" t="s">
        <v>1393</v>
      </c>
      <c r="C290" t="s">
        <v>42</v>
      </c>
      <c r="D290" t="str">
        <f>Table13[[#This Row],[FirstName]]&amp;" "&amp;Table13[[#This Row],[LastName]]</f>
        <v>Jake White</v>
      </c>
      <c r="E290" s="2">
        <v>44451</v>
      </c>
      <c r="F290" s="2" t="s">
        <v>10301</v>
      </c>
      <c r="G290" t="s">
        <v>32</v>
      </c>
      <c r="H290" t="s">
        <v>33</v>
      </c>
      <c r="I290" t="s">
        <v>50</v>
      </c>
      <c r="J290" t="s">
        <v>62</v>
      </c>
      <c r="K290" t="s">
        <v>10302</v>
      </c>
      <c r="L290" t="s">
        <v>176</v>
      </c>
      <c r="M290" s="2">
        <v>27824</v>
      </c>
      <c r="N290" t="s">
        <v>177</v>
      </c>
      <c r="O290">
        <v>4</v>
      </c>
      <c r="P290" t="str">
        <f t="shared" si="12"/>
        <v>Active</v>
      </c>
      <c r="Q290">
        <f t="shared" si="13"/>
        <v>1976</v>
      </c>
      <c r="R290">
        <f t="shared" si="14"/>
        <v>50</v>
      </c>
      <c r="S290" t="str" cm="1">
        <f t="array" ref="S290">_xlfn.IFS(Q290&lt;1965,"Baby Boomers",Q290&lt;1981,"Gen X",Q290&lt;1997,"Millenial",TRUE,("Gen Z"))</f>
        <v>Gen X</v>
      </c>
    </row>
    <row r="291" spans="1:19" x14ac:dyDescent="0.25">
      <c r="A291" t="s">
        <v>13488</v>
      </c>
      <c r="B291" t="s">
        <v>323</v>
      </c>
      <c r="C291" t="s">
        <v>1396</v>
      </c>
      <c r="D291" t="str">
        <f>Table13[[#This Row],[FirstName]]&amp;" "&amp;Table13[[#This Row],[LastName]]</f>
        <v>Chaim Chase</v>
      </c>
      <c r="E291" s="2">
        <v>44773</v>
      </c>
      <c r="F291" s="2">
        <v>44975</v>
      </c>
      <c r="G291" t="s">
        <v>744</v>
      </c>
      <c r="H291" t="s">
        <v>62</v>
      </c>
      <c r="I291" t="s">
        <v>50</v>
      </c>
      <c r="J291" t="s">
        <v>62</v>
      </c>
      <c r="K291" t="s">
        <v>10302</v>
      </c>
      <c r="L291" t="s">
        <v>80</v>
      </c>
      <c r="M291" s="2">
        <v>34147</v>
      </c>
      <c r="N291" t="s">
        <v>82</v>
      </c>
      <c r="O291">
        <v>1</v>
      </c>
      <c r="P291" t="str">
        <f t="shared" si="12"/>
        <v>Non-Active</v>
      </c>
      <c r="Q291">
        <f t="shared" si="13"/>
        <v>1993</v>
      </c>
      <c r="R291">
        <f t="shared" si="14"/>
        <v>32</v>
      </c>
      <c r="S291" t="str" cm="1">
        <f t="array" ref="S291">_xlfn.IFS(Q291&lt;1965,"Baby Boomers",Q291&lt;1981,"Gen X",Q291&lt;1997,"Millenial",TRUE,("Gen Z"))</f>
        <v>Millenial</v>
      </c>
    </row>
    <row r="292" spans="1:19" x14ac:dyDescent="0.25">
      <c r="A292" t="s">
        <v>13489</v>
      </c>
      <c r="B292" t="s">
        <v>1400</v>
      </c>
      <c r="C292" t="s">
        <v>1401</v>
      </c>
      <c r="D292" t="str">
        <f>Table13[[#This Row],[FirstName]]&amp;" "&amp;Table13[[#This Row],[LastName]]</f>
        <v>Keshawn Le</v>
      </c>
      <c r="E292" s="2">
        <v>45064</v>
      </c>
      <c r="F292" s="2" t="s">
        <v>10301</v>
      </c>
      <c r="G292" t="s">
        <v>32</v>
      </c>
      <c r="H292" t="s">
        <v>33</v>
      </c>
      <c r="I292" t="s">
        <v>63</v>
      </c>
      <c r="J292" t="s">
        <v>62</v>
      </c>
      <c r="K292" t="s">
        <v>10302</v>
      </c>
      <c r="L292" t="s">
        <v>89</v>
      </c>
      <c r="M292" s="2">
        <v>33915</v>
      </c>
      <c r="N292" t="s">
        <v>204</v>
      </c>
      <c r="O292">
        <v>2</v>
      </c>
      <c r="P292" t="str">
        <f t="shared" si="12"/>
        <v>Active</v>
      </c>
      <c r="Q292">
        <f t="shared" si="13"/>
        <v>1992</v>
      </c>
      <c r="R292">
        <f t="shared" si="14"/>
        <v>33</v>
      </c>
      <c r="S292" t="str" cm="1">
        <f t="array" ref="S292">_xlfn.IFS(Q292&lt;1965,"Baby Boomers",Q292&lt;1981,"Gen X",Q292&lt;1997,"Millenial",TRUE,("Gen Z"))</f>
        <v>Millenial</v>
      </c>
    </row>
    <row r="293" spans="1:19" x14ac:dyDescent="0.25">
      <c r="A293" t="s">
        <v>13490</v>
      </c>
      <c r="B293" t="s">
        <v>189</v>
      </c>
      <c r="C293" t="s">
        <v>1404</v>
      </c>
      <c r="D293" t="str">
        <f>Table13[[#This Row],[FirstName]]&amp;" "&amp;Table13[[#This Row],[LastName]]</f>
        <v>Dalton Frazier</v>
      </c>
      <c r="E293" s="2">
        <v>44341</v>
      </c>
      <c r="F293" s="2">
        <v>44491</v>
      </c>
      <c r="G293" t="s">
        <v>744</v>
      </c>
      <c r="H293" t="s">
        <v>33</v>
      </c>
      <c r="I293" t="s">
        <v>34</v>
      </c>
      <c r="J293" t="s">
        <v>35</v>
      </c>
      <c r="K293" t="s">
        <v>10302</v>
      </c>
      <c r="L293" t="s">
        <v>89</v>
      </c>
      <c r="M293" s="2">
        <v>17060</v>
      </c>
      <c r="N293" t="s">
        <v>91</v>
      </c>
      <c r="O293">
        <v>4</v>
      </c>
      <c r="P293" t="str">
        <f t="shared" si="12"/>
        <v>Non-Active</v>
      </c>
      <c r="Q293">
        <f t="shared" si="13"/>
        <v>1946</v>
      </c>
      <c r="R293">
        <f t="shared" si="14"/>
        <v>79</v>
      </c>
      <c r="S293" t="str" cm="1">
        <f t="array" ref="S293">_xlfn.IFS(Q293&lt;1965,"Baby Boomers",Q293&lt;1981,"Gen X",Q293&lt;1997,"Millenial",TRUE,("Gen Z"))</f>
        <v>Baby Boomers</v>
      </c>
    </row>
    <row r="294" spans="1:19" x14ac:dyDescent="0.25">
      <c r="A294" t="s">
        <v>13491</v>
      </c>
      <c r="B294" t="s">
        <v>1408</v>
      </c>
      <c r="C294" t="s">
        <v>1156</v>
      </c>
      <c r="D294" t="str">
        <f>Table13[[#This Row],[FirstName]]&amp;" "&amp;Table13[[#This Row],[LastName]]</f>
        <v>Cannon Hester</v>
      </c>
      <c r="E294" s="2">
        <v>44764</v>
      </c>
      <c r="F294" s="2" t="s">
        <v>10301</v>
      </c>
      <c r="G294" t="s">
        <v>32</v>
      </c>
      <c r="H294" t="s">
        <v>33</v>
      </c>
      <c r="I294" t="s">
        <v>63</v>
      </c>
      <c r="J294" t="s">
        <v>62</v>
      </c>
      <c r="K294" t="s">
        <v>10302</v>
      </c>
      <c r="L294" t="s">
        <v>793</v>
      </c>
      <c r="M294" s="2">
        <v>17356</v>
      </c>
      <c r="N294" t="s">
        <v>82</v>
      </c>
      <c r="O294">
        <v>3</v>
      </c>
      <c r="P294" t="str">
        <f t="shared" si="12"/>
        <v>Active</v>
      </c>
      <c r="Q294">
        <f t="shared" si="13"/>
        <v>1947</v>
      </c>
      <c r="R294">
        <f t="shared" si="14"/>
        <v>78</v>
      </c>
      <c r="S294" t="str" cm="1">
        <f t="array" ref="S294">_xlfn.IFS(Q294&lt;1965,"Baby Boomers",Q294&lt;1981,"Gen X",Q294&lt;1997,"Millenial",TRUE,("Gen Z"))</f>
        <v>Baby Boomers</v>
      </c>
    </row>
    <row r="295" spans="1:19" x14ac:dyDescent="0.25">
      <c r="A295" t="s">
        <v>13492</v>
      </c>
      <c r="B295" t="s">
        <v>1411</v>
      </c>
      <c r="C295" t="s">
        <v>1412</v>
      </c>
      <c r="D295" t="str">
        <f>Table13[[#This Row],[FirstName]]&amp;" "&amp;Table13[[#This Row],[LastName]]</f>
        <v>Crystal Brandt</v>
      </c>
      <c r="E295" s="2">
        <v>43608</v>
      </c>
      <c r="F295" s="2">
        <v>44086</v>
      </c>
      <c r="G295" t="s">
        <v>32</v>
      </c>
      <c r="H295" t="s">
        <v>51</v>
      </c>
      <c r="I295" t="s">
        <v>63</v>
      </c>
      <c r="J295" t="s">
        <v>62</v>
      </c>
      <c r="K295" t="s">
        <v>10302</v>
      </c>
      <c r="L295" t="s">
        <v>89</v>
      </c>
      <c r="M295" s="2">
        <v>21537</v>
      </c>
      <c r="N295" t="s">
        <v>82</v>
      </c>
      <c r="O295">
        <v>3</v>
      </c>
      <c r="P295" t="str">
        <f t="shared" si="12"/>
        <v>Non-Active</v>
      </c>
      <c r="Q295">
        <f t="shared" si="13"/>
        <v>1958</v>
      </c>
      <c r="R295">
        <f t="shared" si="14"/>
        <v>67</v>
      </c>
      <c r="S295" t="str" cm="1">
        <f t="array" ref="S295">_xlfn.IFS(Q295&lt;1965,"Baby Boomers",Q295&lt;1981,"Gen X",Q295&lt;1997,"Millenial",TRUE,("Gen Z"))</f>
        <v>Baby Boomers</v>
      </c>
    </row>
    <row r="296" spans="1:19" x14ac:dyDescent="0.25">
      <c r="A296" t="s">
        <v>13493</v>
      </c>
      <c r="B296" t="s">
        <v>1416</v>
      </c>
      <c r="C296" t="s">
        <v>1417</v>
      </c>
      <c r="D296" t="str">
        <f>Table13[[#This Row],[FirstName]]&amp;" "&amp;Table13[[#This Row],[LastName]]</f>
        <v>Johnny Goodman</v>
      </c>
      <c r="E296" s="2">
        <v>43873</v>
      </c>
      <c r="F296" s="2">
        <v>43928</v>
      </c>
      <c r="G296" t="s">
        <v>32</v>
      </c>
      <c r="H296" t="s">
        <v>62</v>
      </c>
      <c r="I296" t="s">
        <v>63</v>
      </c>
      <c r="J296" t="s">
        <v>62</v>
      </c>
      <c r="K296" t="s">
        <v>10302</v>
      </c>
      <c r="L296" t="s">
        <v>230</v>
      </c>
      <c r="M296" s="2">
        <v>21999</v>
      </c>
      <c r="N296" t="s">
        <v>112</v>
      </c>
      <c r="O296">
        <v>2</v>
      </c>
      <c r="P296" t="str">
        <f t="shared" si="12"/>
        <v>Non-Active</v>
      </c>
      <c r="Q296">
        <f t="shared" si="13"/>
        <v>1960</v>
      </c>
      <c r="R296">
        <f t="shared" si="14"/>
        <v>66</v>
      </c>
      <c r="S296" t="str" cm="1">
        <f t="array" ref="S296">_xlfn.IFS(Q296&lt;1965,"Baby Boomers",Q296&lt;1981,"Gen X",Q296&lt;1997,"Millenial",TRUE,("Gen Z"))</f>
        <v>Baby Boomers</v>
      </c>
    </row>
    <row r="297" spans="1:19" x14ac:dyDescent="0.25">
      <c r="A297" t="s">
        <v>13494</v>
      </c>
      <c r="B297" t="s">
        <v>1421</v>
      </c>
      <c r="C297" t="s">
        <v>1422</v>
      </c>
      <c r="D297" t="str">
        <f>Table13[[#This Row],[FirstName]]&amp;" "&amp;Table13[[#This Row],[LastName]]</f>
        <v>Nehemiah Hancock</v>
      </c>
      <c r="E297" s="2">
        <v>43877</v>
      </c>
      <c r="F297" s="2">
        <v>44570</v>
      </c>
      <c r="G297" t="s">
        <v>744</v>
      </c>
      <c r="H297" t="s">
        <v>51</v>
      </c>
      <c r="I297" t="s">
        <v>63</v>
      </c>
      <c r="J297" t="s">
        <v>62</v>
      </c>
      <c r="K297" t="s">
        <v>10302</v>
      </c>
      <c r="L297" t="s">
        <v>89</v>
      </c>
      <c r="M297" s="2">
        <v>17410</v>
      </c>
      <c r="N297" t="s">
        <v>82</v>
      </c>
      <c r="O297">
        <v>2</v>
      </c>
      <c r="P297" t="str">
        <f t="shared" si="12"/>
        <v>Non-Active</v>
      </c>
      <c r="Q297">
        <f t="shared" si="13"/>
        <v>1947</v>
      </c>
      <c r="R297">
        <f t="shared" si="14"/>
        <v>78</v>
      </c>
      <c r="S297" t="str" cm="1">
        <f t="array" ref="S297">_xlfn.IFS(Q297&lt;1965,"Baby Boomers",Q297&lt;1981,"Gen X",Q297&lt;1997,"Millenial",TRUE,("Gen Z"))</f>
        <v>Baby Boomers</v>
      </c>
    </row>
    <row r="298" spans="1:19" x14ac:dyDescent="0.25">
      <c r="A298" t="s">
        <v>13495</v>
      </c>
      <c r="B298" t="s">
        <v>1426</v>
      </c>
      <c r="C298" t="s">
        <v>1427</v>
      </c>
      <c r="D298" t="str">
        <f>Table13[[#This Row],[FirstName]]&amp;" "&amp;Table13[[#This Row],[LastName]]</f>
        <v>Elliana Villanueva</v>
      </c>
      <c r="E298" s="2">
        <v>44680</v>
      </c>
      <c r="F298" s="2">
        <v>44758</v>
      </c>
      <c r="G298" t="s">
        <v>744</v>
      </c>
      <c r="H298" t="s">
        <v>62</v>
      </c>
      <c r="I298" t="s">
        <v>50</v>
      </c>
      <c r="J298" t="s">
        <v>35</v>
      </c>
      <c r="K298" t="s">
        <v>10302</v>
      </c>
      <c r="L298" t="s">
        <v>304</v>
      </c>
      <c r="M298" s="2">
        <v>26541</v>
      </c>
      <c r="N298" t="s">
        <v>82</v>
      </c>
      <c r="O298">
        <v>3</v>
      </c>
      <c r="P298" t="str">
        <f t="shared" si="12"/>
        <v>Non-Active</v>
      </c>
      <c r="Q298">
        <f t="shared" si="13"/>
        <v>1972</v>
      </c>
      <c r="R298">
        <f t="shared" si="14"/>
        <v>53</v>
      </c>
      <c r="S298" t="str" cm="1">
        <f t="array" ref="S298">_xlfn.IFS(Q298&lt;1965,"Baby Boomers",Q298&lt;1981,"Gen X",Q298&lt;1997,"Millenial",TRUE,("Gen Z"))</f>
        <v>Gen X</v>
      </c>
    </row>
    <row r="299" spans="1:19" x14ac:dyDescent="0.25">
      <c r="A299" t="s">
        <v>13496</v>
      </c>
      <c r="B299" t="s">
        <v>1431</v>
      </c>
      <c r="C299" t="s">
        <v>1432</v>
      </c>
      <c r="D299" t="str">
        <f>Table13[[#This Row],[FirstName]]&amp;" "&amp;Table13[[#This Row],[LastName]]</f>
        <v>Essence Schwartz</v>
      </c>
      <c r="E299" s="2">
        <v>43748</v>
      </c>
      <c r="F299" s="2">
        <v>44499</v>
      </c>
      <c r="G299" t="s">
        <v>744</v>
      </c>
      <c r="H299" t="s">
        <v>51</v>
      </c>
      <c r="I299" t="s">
        <v>34</v>
      </c>
      <c r="J299" t="s">
        <v>35</v>
      </c>
      <c r="K299" t="s">
        <v>10302</v>
      </c>
      <c r="L299" t="s">
        <v>89</v>
      </c>
      <c r="M299" s="2">
        <v>25532</v>
      </c>
      <c r="N299" t="s">
        <v>82</v>
      </c>
      <c r="O299">
        <v>4</v>
      </c>
      <c r="P299" t="str">
        <f t="shared" si="12"/>
        <v>Non-Active</v>
      </c>
      <c r="Q299">
        <f t="shared" si="13"/>
        <v>1969</v>
      </c>
      <c r="R299">
        <f t="shared" si="14"/>
        <v>56</v>
      </c>
      <c r="S299" t="str" cm="1">
        <f t="array" ref="S299">_xlfn.IFS(Q299&lt;1965,"Baby Boomers",Q299&lt;1981,"Gen X",Q299&lt;1997,"Millenial",TRUE,("Gen Z"))</f>
        <v>Gen X</v>
      </c>
    </row>
    <row r="300" spans="1:19" x14ac:dyDescent="0.25">
      <c r="A300" t="s">
        <v>13497</v>
      </c>
      <c r="B300" t="s">
        <v>1436</v>
      </c>
      <c r="C300" t="s">
        <v>1437</v>
      </c>
      <c r="D300" t="str">
        <f>Table13[[#This Row],[FirstName]]&amp;" "&amp;Table13[[#This Row],[LastName]]</f>
        <v>Ryker Cox</v>
      </c>
      <c r="E300" s="2">
        <v>43562</v>
      </c>
      <c r="F300" s="2">
        <v>45116</v>
      </c>
      <c r="G300" t="s">
        <v>32</v>
      </c>
      <c r="H300" t="s">
        <v>33</v>
      </c>
      <c r="I300" t="s">
        <v>63</v>
      </c>
      <c r="J300" t="s">
        <v>51</v>
      </c>
      <c r="K300" t="s">
        <v>10302</v>
      </c>
      <c r="L300" t="s">
        <v>52</v>
      </c>
      <c r="M300" s="2">
        <v>20322</v>
      </c>
      <c r="N300" t="s">
        <v>162</v>
      </c>
      <c r="O300">
        <v>1</v>
      </c>
      <c r="P300" t="str">
        <f t="shared" si="12"/>
        <v>Non-Active</v>
      </c>
      <c r="Q300">
        <f t="shared" si="13"/>
        <v>1955</v>
      </c>
      <c r="R300">
        <f t="shared" si="14"/>
        <v>70</v>
      </c>
      <c r="S300" t="str" cm="1">
        <f t="array" ref="S300">_xlfn.IFS(Q300&lt;1965,"Baby Boomers",Q300&lt;1981,"Gen X",Q300&lt;1997,"Millenial",TRUE,("Gen Z"))</f>
        <v>Baby Boomers</v>
      </c>
    </row>
    <row r="301" spans="1:19" x14ac:dyDescent="0.25">
      <c r="A301" t="s">
        <v>13498</v>
      </c>
      <c r="B301" t="s">
        <v>1441</v>
      </c>
      <c r="C301" t="s">
        <v>1442</v>
      </c>
      <c r="D301" t="str">
        <f>Table13[[#This Row],[FirstName]]&amp;" "&amp;Table13[[#This Row],[LastName]]</f>
        <v>Averi Stevenson</v>
      </c>
      <c r="E301" s="2">
        <v>44025</v>
      </c>
      <c r="F301" s="2">
        <v>44457</v>
      </c>
      <c r="G301" t="s">
        <v>32</v>
      </c>
      <c r="H301" t="s">
        <v>33</v>
      </c>
      <c r="I301" t="s">
        <v>50</v>
      </c>
      <c r="J301" t="s">
        <v>62</v>
      </c>
      <c r="K301" t="s">
        <v>10302</v>
      </c>
      <c r="L301" t="s">
        <v>80</v>
      </c>
      <c r="M301" s="2">
        <v>34905</v>
      </c>
      <c r="N301" t="s">
        <v>162</v>
      </c>
      <c r="O301">
        <v>4</v>
      </c>
      <c r="P301" t="str">
        <f t="shared" si="12"/>
        <v>Non-Active</v>
      </c>
      <c r="Q301">
        <f t="shared" si="13"/>
        <v>1995</v>
      </c>
      <c r="R301">
        <f t="shared" si="14"/>
        <v>30</v>
      </c>
      <c r="S301" t="str" cm="1">
        <f t="array" ref="S301">_xlfn.IFS(Q301&lt;1965,"Baby Boomers",Q301&lt;1981,"Gen X",Q301&lt;1997,"Millenial",TRUE,("Gen Z"))</f>
        <v>Millenial</v>
      </c>
    </row>
    <row r="302" spans="1:19" x14ac:dyDescent="0.25">
      <c r="A302" t="s">
        <v>13499</v>
      </c>
      <c r="B302" t="s">
        <v>1446</v>
      </c>
      <c r="C302" t="s">
        <v>1447</v>
      </c>
      <c r="D302" t="str">
        <f>Table13[[#This Row],[FirstName]]&amp;" "&amp;Table13[[#This Row],[LastName]]</f>
        <v>Katherine Russo</v>
      </c>
      <c r="E302" s="2">
        <v>44434</v>
      </c>
      <c r="F302" s="2" t="s">
        <v>10301</v>
      </c>
      <c r="G302" t="s">
        <v>32</v>
      </c>
      <c r="H302" t="s">
        <v>51</v>
      </c>
      <c r="I302" t="s">
        <v>34</v>
      </c>
      <c r="J302" t="s">
        <v>35</v>
      </c>
      <c r="K302" t="s">
        <v>10302</v>
      </c>
      <c r="L302" t="s">
        <v>89</v>
      </c>
      <c r="M302" s="2">
        <v>16452</v>
      </c>
      <c r="N302" t="s">
        <v>6</v>
      </c>
      <c r="O302">
        <v>3</v>
      </c>
      <c r="P302" t="str">
        <f t="shared" si="12"/>
        <v>Active</v>
      </c>
      <c r="Q302">
        <f t="shared" si="13"/>
        <v>1945</v>
      </c>
      <c r="R302">
        <f t="shared" si="14"/>
        <v>81</v>
      </c>
      <c r="S302" t="str" cm="1">
        <f t="array" ref="S302">_xlfn.IFS(Q302&lt;1965,"Baby Boomers",Q302&lt;1981,"Gen X",Q302&lt;1997,"Millenial",TRUE,("Gen Z"))</f>
        <v>Baby Boomers</v>
      </c>
    </row>
    <row r="303" spans="1:19" x14ac:dyDescent="0.25">
      <c r="A303" t="s">
        <v>13500</v>
      </c>
      <c r="B303" t="s">
        <v>1450</v>
      </c>
      <c r="C303" t="s">
        <v>1451</v>
      </c>
      <c r="D303" t="str">
        <f>Table13[[#This Row],[FirstName]]&amp;" "&amp;Table13[[#This Row],[LastName]]</f>
        <v>Aydan Robbins</v>
      </c>
      <c r="E303" s="2">
        <v>44553</v>
      </c>
      <c r="F303" s="2" t="s">
        <v>10301</v>
      </c>
      <c r="G303" t="s">
        <v>32</v>
      </c>
      <c r="H303" t="s">
        <v>33</v>
      </c>
      <c r="I303" t="s">
        <v>50</v>
      </c>
      <c r="J303" t="s">
        <v>51</v>
      </c>
      <c r="K303" t="s">
        <v>10302</v>
      </c>
      <c r="L303" t="s">
        <v>147</v>
      </c>
      <c r="M303" s="2">
        <v>24510</v>
      </c>
      <c r="N303" t="s">
        <v>82</v>
      </c>
      <c r="O303">
        <v>5</v>
      </c>
      <c r="P303" t="str">
        <f t="shared" si="12"/>
        <v>Active</v>
      </c>
      <c r="Q303">
        <f t="shared" si="13"/>
        <v>1967</v>
      </c>
      <c r="R303">
        <f t="shared" si="14"/>
        <v>59</v>
      </c>
      <c r="S303" t="str" cm="1">
        <f t="array" ref="S303">_xlfn.IFS(Q303&lt;1965,"Baby Boomers",Q303&lt;1981,"Gen X",Q303&lt;1997,"Millenial",TRUE,("Gen Z"))</f>
        <v>Gen X</v>
      </c>
    </row>
    <row r="304" spans="1:19" x14ac:dyDescent="0.25">
      <c r="A304" t="s">
        <v>13501</v>
      </c>
      <c r="B304" t="s">
        <v>1454</v>
      </c>
      <c r="C304" t="s">
        <v>1143</v>
      </c>
      <c r="D304" t="str">
        <f>Table13[[#This Row],[FirstName]]&amp;" "&amp;Table13[[#This Row],[LastName]]</f>
        <v>Heaven Walls</v>
      </c>
      <c r="E304" s="2">
        <v>44903</v>
      </c>
      <c r="F304" s="2">
        <v>45111</v>
      </c>
      <c r="G304" t="s">
        <v>32</v>
      </c>
      <c r="H304" t="s">
        <v>33</v>
      </c>
      <c r="I304" t="s">
        <v>63</v>
      </c>
      <c r="J304" t="s">
        <v>51</v>
      </c>
      <c r="K304" t="s">
        <v>10302</v>
      </c>
      <c r="L304" t="s">
        <v>304</v>
      </c>
      <c r="M304" s="2">
        <v>15707</v>
      </c>
      <c r="N304" t="s">
        <v>6</v>
      </c>
      <c r="O304">
        <v>3</v>
      </c>
      <c r="P304" t="str">
        <f t="shared" si="12"/>
        <v>Non-Active</v>
      </c>
      <c r="Q304">
        <f t="shared" si="13"/>
        <v>1943</v>
      </c>
      <c r="R304">
        <f t="shared" si="14"/>
        <v>83</v>
      </c>
      <c r="S304" t="str" cm="1">
        <f t="array" ref="S304">_xlfn.IFS(Q304&lt;1965,"Baby Boomers",Q304&lt;1981,"Gen X",Q304&lt;1997,"Millenial",TRUE,("Gen Z"))</f>
        <v>Baby Boomers</v>
      </c>
    </row>
    <row r="305" spans="1:19" x14ac:dyDescent="0.25">
      <c r="A305" t="s">
        <v>13502</v>
      </c>
      <c r="B305" t="s">
        <v>178</v>
      </c>
      <c r="C305" t="s">
        <v>1458</v>
      </c>
      <c r="D305" t="str">
        <f>Table13[[#This Row],[FirstName]]&amp;" "&amp;Table13[[#This Row],[LastName]]</f>
        <v>Bobby Chung</v>
      </c>
      <c r="E305" s="2">
        <v>44579</v>
      </c>
      <c r="F305" s="2" t="s">
        <v>10301</v>
      </c>
      <c r="G305" t="s">
        <v>32</v>
      </c>
      <c r="H305" t="s">
        <v>33</v>
      </c>
      <c r="I305" t="s">
        <v>63</v>
      </c>
      <c r="J305" t="s">
        <v>35</v>
      </c>
      <c r="K305" t="s">
        <v>10302</v>
      </c>
      <c r="L305" t="s">
        <v>230</v>
      </c>
      <c r="M305" s="2">
        <v>24084</v>
      </c>
      <c r="N305" t="s">
        <v>112</v>
      </c>
      <c r="O305">
        <v>4</v>
      </c>
      <c r="P305" t="str">
        <f t="shared" si="12"/>
        <v>Active</v>
      </c>
      <c r="Q305">
        <f t="shared" si="13"/>
        <v>1965</v>
      </c>
      <c r="R305">
        <f t="shared" si="14"/>
        <v>60</v>
      </c>
      <c r="S305" t="str" cm="1">
        <f t="array" ref="S305">_xlfn.IFS(Q305&lt;1965,"Baby Boomers",Q305&lt;1981,"Gen X",Q305&lt;1997,"Millenial",TRUE,("Gen Z"))</f>
        <v>Gen X</v>
      </c>
    </row>
    <row r="306" spans="1:19" x14ac:dyDescent="0.25">
      <c r="A306" t="s">
        <v>13503</v>
      </c>
      <c r="B306" t="s">
        <v>1461</v>
      </c>
      <c r="C306" t="s">
        <v>1462</v>
      </c>
      <c r="D306" t="str">
        <f>Table13[[#This Row],[FirstName]]&amp;" "&amp;Table13[[#This Row],[LastName]]</f>
        <v>Maximus Fields</v>
      </c>
      <c r="E306" s="2">
        <v>43889</v>
      </c>
      <c r="F306" s="2">
        <v>44909</v>
      </c>
      <c r="G306" t="s">
        <v>32</v>
      </c>
      <c r="H306" t="s">
        <v>51</v>
      </c>
      <c r="I306" t="s">
        <v>63</v>
      </c>
      <c r="J306" t="s">
        <v>51</v>
      </c>
      <c r="K306" t="s">
        <v>10302</v>
      </c>
      <c r="L306" t="s">
        <v>89</v>
      </c>
      <c r="M306" s="2">
        <v>35980</v>
      </c>
      <c r="N306" t="s">
        <v>112</v>
      </c>
      <c r="O306">
        <v>3</v>
      </c>
      <c r="P306" t="str">
        <f t="shared" si="12"/>
        <v>Non-Active</v>
      </c>
      <c r="Q306">
        <f t="shared" si="13"/>
        <v>1998</v>
      </c>
      <c r="R306">
        <f t="shared" si="14"/>
        <v>27</v>
      </c>
      <c r="S306" t="str" cm="1">
        <f t="array" ref="S306">_xlfn.IFS(Q306&lt;1965,"Baby Boomers",Q306&lt;1981,"Gen X",Q306&lt;1997,"Millenial",TRUE,("Gen Z"))</f>
        <v>Gen Z</v>
      </c>
    </row>
    <row r="307" spans="1:19" x14ac:dyDescent="0.25">
      <c r="A307" t="s">
        <v>13504</v>
      </c>
      <c r="B307" t="s">
        <v>1466</v>
      </c>
      <c r="C307" t="s">
        <v>1467</v>
      </c>
      <c r="D307" t="str">
        <f>Table13[[#This Row],[FirstName]]&amp;" "&amp;Table13[[#This Row],[LastName]]</f>
        <v>Orion Ochoa</v>
      </c>
      <c r="E307" s="2">
        <v>43982</v>
      </c>
      <c r="F307" s="2" t="s">
        <v>10301</v>
      </c>
      <c r="G307" t="s">
        <v>32</v>
      </c>
      <c r="H307" t="s">
        <v>51</v>
      </c>
      <c r="I307" t="s">
        <v>63</v>
      </c>
      <c r="J307" t="s">
        <v>51</v>
      </c>
      <c r="K307" t="s">
        <v>10302</v>
      </c>
      <c r="L307" t="s">
        <v>89</v>
      </c>
      <c r="M307" s="2">
        <v>19908</v>
      </c>
      <c r="N307" t="s">
        <v>102</v>
      </c>
      <c r="O307">
        <v>5</v>
      </c>
      <c r="P307" t="str">
        <f t="shared" si="12"/>
        <v>Active</v>
      </c>
      <c r="Q307">
        <f t="shared" si="13"/>
        <v>1954</v>
      </c>
      <c r="R307">
        <f t="shared" si="14"/>
        <v>71</v>
      </c>
      <c r="S307" t="str" cm="1">
        <f t="array" ref="S307">_xlfn.IFS(Q307&lt;1965,"Baby Boomers",Q307&lt;1981,"Gen X",Q307&lt;1997,"Millenial",TRUE,("Gen Z"))</f>
        <v>Baby Boomers</v>
      </c>
    </row>
    <row r="308" spans="1:19" x14ac:dyDescent="0.25">
      <c r="A308" t="s">
        <v>13505</v>
      </c>
      <c r="B308" t="s">
        <v>1470</v>
      </c>
      <c r="C308" t="s">
        <v>1471</v>
      </c>
      <c r="D308" t="str">
        <f>Table13[[#This Row],[FirstName]]&amp;" "&amp;Table13[[#This Row],[LastName]]</f>
        <v>Halle Boyd</v>
      </c>
      <c r="E308" s="2">
        <v>43941</v>
      </c>
      <c r="F308" s="2">
        <v>44765</v>
      </c>
      <c r="G308" t="s">
        <v>197</v>
      </c>
      <c r="H308" t="s">
        <v>33</v>
      </c>
      <c r="I308" t="s">
        <v>34</v>
      </c>
      <c r="J308" t="s">
        <v>51</v>
      </c>
      <c r="K308" t="s">
        <v>10302</v>
      </c>
      <c r="L308" t="s">
        <v>89</v>
      </c>
      <c r="M308" s="2">
        <v>34622</v>
      </c>
      <c r="N308" t="s">
        <v>91</v>
      </c>
      <c r="O308">
        <v>3</v>
      </c>
      <c r="P308" t="str">
        <f t="shared" si="12"/>
        <v>Non-Active</v>
      </c>
      <c r="Q308">
        <f t="shared" si="13"/>
        <v>1994</v>
      </c>
      <c r="R308">
        <f t="shared" si="14"/>
        <v>31</v>
      </c>
      <c r="S308" t="str" cm="1">
        <f t="array" ref="S308">_xlfn.IFS(Q308&lt;1965,"Baby Boomers",Q308&lt;1981,"Gen X",Q308&lt;1997,"Millenial",TRUE,("Gen Z"))</f>
        <v>Millenial</v>
      </c>
    </row>
    <row r="309" spans="1:19" x14ac:dyDescent="0.25">
      <c r="A309" t="s">
        <v>13506</v>
      </c>
      <c r="B309" t="s">
        <v>1475</v>
      </c>
      <c r="C309" t="s">
        <v>896</v>
      </c>
      <c r="D309" t="str">
        <f>Table13[[#This Row],[FirstName]]&amp;" "&amp;Table13[[#This Row],[LastName]]</f>
        <v>Lindsey Rocha</v>
      </c>
      <c r="E309" s="2">
        <v>43531</v>
      </c>
      <c r="F309" s="2" t="s">
        <v>10301</v>
      </c>
      <c r="G309" t="s">
        <v>32</v>
      </c>
      <c r="H309" t="s">
        <v>62</v>
      </c>
      <c r="I309" t="s">
        <v>34</v>
      </c>
      <c r="J309" t="s">
        <v>35</v>
      </c>
      <c r="K309" t="s">
        <v>10302</v>
      </c>
      <c r="L309" t="s">
        <v>1011</v>
      </c>
      <c r="M309" s="2">
        <v>23579</v>
      </c>
      <c r="N309" t="s">
        <v>112</v>
      </c>
      <c r="O309">
        <v>3</v>
      </c>
      <c r="P309" t="str">
        <f t="shared" si="12"/>
        <v>Active</v>
      </c>
      <c r="Q309">
        <f t="shared" si="13"/>
        <v>1964</v>
      </c>
      <c r="R309">
        <f t="shared" si="14"/>
        <v>61</v>
      </c>
      <c r="S309" t="str" cm="1">
        <f t="array" ref="S309">_xlfn.IFS(Q309&lt;1965,"Baby Boomers",Q309&lt;1981,"Gen X",Q309&lt;1997,"Millenial",TRUE,("Gen Z"))</f>
        <v>Baby Boomers</v>
      </c>
    </row>
    <row r="310" spans="1:19" x14ac:dyDescent="0.25">
      <c r="A310" t="s">
        <v>13507</v>
      </c>
      <c r="B310" t="s">
        <v>764</v>
      </c>
      <c r="C310" t="s">
        <v>1478</v>
      </c>
      <c r="D310" t="str">
        <f>Table13[[#This Row],[FirstName]]&amp;" "&amp;Table13[[#This Row],[LastName]]</f>
        <v>Chace Gray</v>
      </c>
      <c r="E310" s="2">
        <v>43614</v>
      </c>
      <c r="F310" s="2" t="s">
        <v>10301</v>
      </c>
      <c r="G310" t="s">
        <v>32</v>
      </c>
      <c r="H310" t="s">
        <v>33</v>
      </c>
      <c r="I310" t="s">
        <v>34</v>
      </c>
      <c r="J310" t="s">
        <v>35</v>
      </c>
      <c r="K310" t="s">
        <v>10302</v>
      </c>
      <c r="L310" t="s">
        <v>593</v>
      </c>
      <c r="M310" s="2">
        <v>23203</v>
      </c>
      <c r="N310" t="s">
        <v>418</v>
      </c>
      <c r="O310">
        <v>1</v>
      </c>
      <c r="P310" t="str">
        <f t="shared" si="12"/>
        <v>Active</v>
      </c>
      <c r="Q310">
        <f t="shared" si="13"/>
        <v>1963</v>
      </c>
      <c r="R310">
        <f t="shared" si="14"/>
        <v>62</v>
      </c>
      <c r="S310" t="str" cm="1">
        <f t="array" ref="S310">_xlfn.IFS(Q310&lt;1965,"Baby Boomers",Q310&lt;1981,"Gen X",Q310&lt;1997,"Millenial",TRUE,("Gen Z"))</f>
        <v>Baby Boomers</v>
      </c>
    </row>
    <row r="311" spans="1:19" x14ac:dyDescent="0.25">
      <c r="A311" t="s">
        <v>13508</v>
      </c>
      <c r="B311" t="s">
        <v>1481</v>
      </c>
      <c r="C311" t="s">
        <v>1482</v>
      </c>
      <c r="D311" t="str">
        <f>Table13[[#This Row],[FirstName]]&amp;" "&amp;Table13[[#This Row],[LastName]]</f>
        <v>Carsen Wheeler</v>
      </c>
      <c r="E311" s="2">
        <v>44122</v>
      </c>
      <c r="F311" s="2">
        <v>45007</v>
      </c>
      <c r="G311" t="s">
        <v>32</v>
      </c>
      <c r="H311" t="s">
        <v>62</v>
      </c>
      <c r="I311" t="s">
        <v>50</v>
      </c>
      <c r="J311" t="s">
        <v>51</v>
      </c>
      <c r="K311" t="s">
        <v>10302</v>
      </c>
      <c r="L311" t="s">
        <v>304</v>
      </c>
      <c r="M311" s="2">
        <v>27943</v>
      </c>
      <c r="N311" t="s">
        <v>82</v>
      </c>
      <c r="O311">
        <v>2</v>
      </c>
      <c r="P311" t="str">
        <f t="shared" si="12"/>
        <v>Non-Active</v>
      </c>
      <c r="Q311">
        <f t="shared" si="13"/>
        <v>1976</v>
      </c>
      <c r="R311">
        <f t="shared" si="14"/>
        <v>49</v>
      </c>
      <c r="S311" t="str" cm="1">
        <f t="array" ref="S311">_xlfn.IFS(Q311&lt;1965,"Baby Boomers",Q311&lt;1981,"Gen X",Q311&lt;1997,"Millenial",TRUE,("Gen Z"))</f>
        <v>Gen X</v>
      </c>
    </row>
    <row r="312" spans="1:19" x14ac:dyDescent="0.25">
      <c r="A312" t="s">
        <v>13509</v>
      </c>
      <c r="B312" t="s">
        <v>1486</v>
      </c>
      <c r="C312" t="s">
        <v>1487</v>
      </c>
      <c r="D312" t="str">
        <f>Table13[[#This Row],[FirstName]]&amp;" "&amp;Table13[[#This Row],[LastName]]</f>
        <v>Arielle Escobar</v>
      </c>
      <c r="E312" s="2">
        <v>43423</v>
      </c>
      <c r="F312" s="2" t="s">
        <v>10301</v>
      </c>
      <c r="G312" t="s">
        <v>32</v>
      </c>
      <c r="H312" t="s">
        <v>51</v>
      </c>
      <c r="I312" t="s">
        <v>63</v>
      </c>
      <c r="J312" t="s">
        <v>51</v>
      </c>
      <c r="K312" t="s">
        <v>10302</v>
      </c>
      <c r="L312" t="s">
        <v>695</v>
      </c>
      <c r="M312" s="2">
        <v>17147</v>
      </c>
      <c r="N312" t="s">
        <v>183</v>
      </c>
      <c r="O312">
        <v>5</v>
      </c>
      <c r="P312" t="str">
        <f t="shared" si="12"/>
        <v>Active</v>
      </c>
      <c r="Q312">
        <f t="shared" si="13"/>
        <v>1946</v>
      </c>
      <c r="R312">
        <f t="shared" si="14"/>
        <v>79</v>
      </c>
      <c r="S312" t="str" cm="1">
        <f t="array" ref="S312">_xlfn.IFS(Q312&lt;1965,"Baby Boomers",Q312&lt;1981,"Gen X",Q312&lt;1997,"Millenial",TRUE,("Gen Z"))</f>
        <v>Baby Boomers</v>
      </c>
    </row>
    <row r="313" spans="1:19" x14ac:dyDescent="0.25">
      <c r="A313" t="s">
        <v>12865</v>
      </c>
      <c r="B313" t="s">
        <v>1490</v>
      </c>
      <c r="C313" t="s">
        <v>1491</v>
      </c>
      <c r="D313" t="str">
        <f>Table13[[#This Row],[FirstName]]&amp;" "&amp;Table13[[#This Row],[LastName]]</f>
        <v>Kaitlynn Blair</v>
      </c>
      <c r="E313" s="2">
        <v>44666</v>
      </c>
      <c r="F313" s="2">
        <v>44935</v>
      </c>
      <c r="G313" t="s">
        <v>744</v>
      </c>
      <c r="H313" t="s">
        <v>62</v>
      </c>
      <c r="I313" t="s">
        <v>50</v>
      </c>
      <c r="J313" t="s">
        <v>35</v>
      </c>
      <c r="K313" t="s">
        <v>10302</v>
      </c>
      <c r="L313" t="s">
        <v>80</v>
      </c>
      <c r="M313" s="2">
        <v>36772</v>
      </c>
      <c r="N313" t="s">
        <v>162</v>
      </c>
      <c r="O313">
        <v>3</v>
      </c>
      <c r="P313" t="str">
        <f t="shared" si="12"/>
        <v>Non-Active</v>
      </c>
      <c r="Q313">
        <f t="shared" si="13"/>
        <v>2000</v>
      </c>
      <c r="R313">
        <f t="shared" si="14"/>
        <v>25</v>
      </c>
      <c r="S313" t="str" cm="1">
        <f t="array" ref="S313">_xlfn.IFS(Q313&lt;1965,"Baby Boomers",Q313&lt;1981,"Gen X",Q313&lt;1997,"Millenial",TRUE,("Gen Z"))</f>
        <v>Gen Z</v>
      </c>
    </row>
    <row r="314" spans="1:19" x14ac:dyDescent="0.25">
      <c r="A314" t="s">
        <v>13510</v>
      </c>
      <c r="B314" t="s">
        <v>1495</v>
      </c>
      <c r="C314" t="s">
        <v>1496</v>
      </c>
      <c r="D314" t="str">
        <f>Table13[[#This Row],[FirstName]]&amp;" "&amp;Table13[[#This Row],[LastName]]</f>
        <v>Amir Melendez</v>
      </c>
      <c r="E314" s="2">
        <v>43336</v>
      </c>
      <c r="F314" s="2">
        <v>44277</v>
      </c>
      <c r="G314" t="s">
        <v>744</v>
      </c>
      <c r="H314" t="s">
        <v>62</v>
      </c>
      <c r="I314" t="s">
        <v>63</v>
      </c>
      <c r="J314" t="s">
        <v>35</v>
      </c>
      <c r="K314" t="s">
        <v>10302</v>
      </c>
      <c r="L314" t="s">
        <v>89</v>
      </c>
      <c r="M314" s="2">
        <v>18696</v>
      </c>
      <c r="N314" t="s">
        <v>280</v>
      </c>
      <c r="O314">
        <v>3</v>
      </c>
      <c r="P314" t="str">
        <f t="shared" si="12"/>
        <v>Non-Active</v>
      </c>
      <c r="Q314">
        <f t="shared" si="13"/>
        <v>1951</v>
      </c>
      <c r="R314">
        <f t="shared" si="14"/>
        <v>75</v>
      </c>
      <c r="S314" t="str" cm="1">
        <f t="array" ref="S314">_xlfn.IFS(Q314&lt;1965,"Baby Boomers",Q314&lt;1981,"Gen X",Q314&lt;1997,"Millenial",TRUE,("Gen Z"))</f>
        <v>Baby Boomers</v>
      </c>
    </row>
    <row r="315" spans="1:19" x14ac:dyDescent="0.25">
      <c r="A315" t="s">
        <v>13511</v>
      </c>
      <c r="B315" t="s">
        <v>1500</v>
      </c>
      <c r="C315" t="s">
        <v>1501</v>
      </c>
      <c r="D315" t="str">
        <f>Table13[[#This Row],[FirstName]]&amp;" "&amp;Table13[[#This Row],[LastName]]</f>
        <v>Monique Buckley</v>
      </c>
      <c r="E315" s="2">
        <v>44849</v>
      </c>
      <c r="F315" s="2">
        <v>44974</v>
      </c>
      <c r="G315" t="s">
        <v>744</v>
      </c>
      <c r="H315" t="s">
        <v>62</v>
      </c>
      <c r="I315" t="s">
        <v>34</v>
      </c>
      <c r="J315" t="s">
        <v>51</v>
      </c>
      <c r="K315" t="s">
        <v>10302</v>
      </c>
      <c r="L315" t="s">
        <v>695</v>
      </c>
      <c r="M315" s="2">
        <v>37035</v>
      </c>
      <c r="N315" t="s">
        <v>1505</v>
      </c>
      <c r="O315">
        <v>4</v>
      </c>
      <c r="P315" t="str">
        <f t="shared" si="12"/>
        <v>Non-Active</v>
      </c>
      <c r="Q315">
        <f t="shared" si="13"/>
        <v>2001</v>
      </c>
      <c r="R315">
        <f t="shared" si="14"/>
        <v>24</v>
      </c>
      <c r="S315" t="str" cm="1">
        <f t="array" ref="S315">_xlfn.IFS(Q315&lt;1965,"Baby Boomers",Q315&lt;1981,"Gen X",Q315&lt;1997,"Millenial",TRUE,("Gen Z"))</f>
        <v>Gen Z</v>
      </c>
    </row>
    <row r="316" spans="1:19" x14ac:dyDescent="0.25">
      <c r="A316" t="s">
        <v>13512</v>
      </c>
      <c r="B316" t="s">
        <v>1506</v>
      </c>
      <c r="C316" t="s">
        <v>1507</v>
      </c>
      <c r="D316" t="str">
        <f>Table13[[#This Row],[FirstName]]&amp;" "&amp;Table13[[#This Row],[LastName]]</f>
        <v>Clark Blanchard</v>
      </c>
      <c r="E316" s="2">
        <v>44984</v>
      </c>
      <c r="F316" s="2">
        <v>45013</v>
      </c>
      <c r="G316" t="s">
        <v>744</v>
      </c>
      <c r="H316" t="s">
        <v>62</v>
      </c>
      <c r="I316" t="s">
        <v>50</v>
      </c>
      <c r="J316" t="s">
        <v>35</v>
      </c>
      <c r="K316" t="s">
        <v>10302</v>
      </c>
      <c r="L316" t="s">
        <v>89</v>
      </c>
      <c r="M316" s="2">
        <v>17790</v>
      </c>
      <c r="N316" t="s">
        <v>112</v>
      </c>
      <c r="O316">
        <v>1</v>
      </c>
      <c r="P316" t="str">
        <f t="shared" si="12"/>
        <v>Non-Active</v>
      </c>
      <c r="Q316">
        <f t="shared" si="13"/>
        <v>1948</v>
      </c>
      <c r="R316">
        <f t="shared" si="14"/>
        <v>77</v>
      </c>
      <c r="S316" t="str" cm="1">
        <f t="array" ref="S316">_xlfn.IFS(Q316&lt;1965,"Baby Boomers",Q316&lt;1981,"Gen X",Q316&lt;1997,"Millenial",TRUE,("Gen Z"))</f>
        <v>Baby Boomers</v>
      </c>
    </row>
    <row r="317" spans="1:19" x14ac:dyDescent="0.25">
      <c r="A317" t="s">
        <v>13513</v>
      </c>
      <c r="B317" t="s">
        <v>1012</v>
      </c>
      <c r="C317" t="s">
        <v>1511</v>
      </c>
      <c r="D317" t="str">
        <f>Table13[[#This Row],[FirstName]]&amp;" "&amp;Table13[[#This Row],[LastName]]</f>
        <v>Gabriel Pearson</v>
      </c>
      <c r="E317" s="2">
        <v>44461</v>
      </c>
      <c r="F317" s="2">
        <v>45061</v>
      </c>
      <c r="G317" t="s">
        <v>32</v>
      </c>
      <c r="H317" t="s">
        <v>33</v>
      </c>
      <c r="I317" t="s">
        <v>50</v>
      </c>
      <c r="J317" t="s">
        <v>35</v>
      </c>
      <c r="K317" t="s">
        <v>10302</v>
      </c>
      <c r="L317" t="s">
        <v>89</v>
      </c>
      <c r="M317" s="2">
        <v>29841</v>
      </c>
      <c r="N317" t="s">
        <v>242</v>
      </c>
      <c r="O317">
        <v>2</v>
      </c>
      <c r="P317" t="str">
        <f t="shared" si="12"/>
        <v>Non-Active</v>
      </c>
      <c r="Q317">
        <f t="shared" si="13"/>
        <v>1981</v>
      </c>
      <c r="R317">
        <f t="shared" si="14"/>
        <v>44</v>
      </c>
      <c r="S317" t="str" cm="1">
        <f t="array" ref="S317">_xlfn.IFS(Q317&lt;1965,"Baby Boomers",Q317&lt;1981,"Gen X",Q317&lt;1997,"Millenial",TRUE,("Gen Z"))</f>
        <v>Millenial</v>
      </c>
    </row>
    <row r="318" spans="1:19" x14ac:dyDescent="0.25">
      <c r="A318" t="s">
        <v>13514</v>
      </c>
      <c r="B318" t="s">
        <v>1515</v>
      </c>
      <c r="C318" t="s">
        <v>1516</v>
      </c>
      <c r="D318" t="str">
        <f>Table13[[#This Row],[FirstName]]&amp;" "&amp;Table13[[#This Row],[LastName]]</f>
        <v>Mercedes Cook</v>
      </c>
      <c r="E318" s="2">
        <v>43981</v>
      </c>
      <c r="F318" s="2" t="s">
        <v>10301</v>
      </c>
      <c r="G318" t="s">
        <v>32</v>
      </c>
      <c r="H318" t="s">
        <v>33</v>
      </c>
      <c r="I318" t="s">
        <v>50</v>
      </c>
      <c r="J318" t="s">
        <v>51</v>
      </c>
      <c r="K318" t="s">
        <v>10302</v>
      </c>
      <c r="L318" t="s">
        <v>80</v>
      </c>
      <c r="M318" s="2">
        <v>18519</v>
      </c>
      <c r="N318" t="s">
        <v>653</v>
      </c>
      <c r="O318">
        <v>2</v>
      </c>
      <c r="P318" t="str">
        <f t="shared" si="12"/>
        <v>Active</v>
      </c>
      <c r="Q318">
        <f t="shared" si="13"/>
        <v>1950</v>
      </c>
      <c r="R318">
        <f t="shared" si="14"/>
        <v>75</v>
      </c>
      <c r="S318" t="str" cm="1">
        <f t="array" ref="S318">_xlfn.IFS(Q318&lt;1965,"Baby Boomers",Q318&lt;1981,"Gen X",Q318&lt;1997,"Millenial",TRUE,("Gen Z"))</f>
        <v>Baby Boomers</v>
      </c>
    </row>
    <row r="319" spans="1:19" x14ac:dyDescent="0.25">
      <c r="A319" t="s">
        <v>13515</v>
      </c>
      <c r="B319" t="s">
        <v>1519</v>
      </c>
      <c r="C319" t="s">
        <v>1520</v>
      </c>
      <c r="D319" t="str">
        <f>Table13[[#This Row],[FirstName]]&amp;" "&amp;Table13[[#This Row],[LastName]]</f>
        <v>Skyler Blankenship</v>
      </c>
      <c r="E319" s="2">
        <v>44085</v>
      </c>
      <c r="F319" s="2" t="s">
        <v>10301</v>
      </c>
      <c r="G319" t="s">
        <v>32</v>
      </c>
      <c r="H319" t="s">
        <v>51</v>
      </c>
      <c r="I319" t="s">
        <v>63</v>
      </c>
      <c r="J319" t="s">
        <v>62</v>
      </c>
      <c r="K319" t="s">
        <v>10302</v>
      </c>
      <c r="L319" t="s">
        <v>52</v>
      </c>
      <c r="M319" s="2">
        <v>23733</v>
      </c>
      <c r="N319" t="s">
        <v>162</v>
      </c>
      <c r="O319">
        <v>5</v>
      </c>
      <c r="P319" t="str">
        <f t="shared" si="12"/>
        <v>Active</v>
      </c>
      <c r="Q319">
        <f t="shared" si="13"/>
        <v>1964</v>
      </c>
      <c r="R319">
        <f t="shared" si="14"/>
        <v>61</v>
      </c>
      <c r="S319" t="str" cm="1">
        <f t="array" ref="S319">_xlfn.IFS(Q319&lt;1965,"Baby Boomers",Q319&lt;1981,"Gen X",Q319&lt;1997,"Millenial",TRUE,("Gen Z"))</f>
        <v>Baby Boomers</v>
      </c>
    </row>
    <row r="320" spans="1:19" x14ac:dyDescent="0.25">
      <c r="A320" t="s">
        <v>13516</v>
      </c>
      <c r="B320" t="s">
        <v>1523</v>
      </c>
      <c r="C320" t="s">
        <v>1524</v>
      </c>
      <c r="D320" t="str">
        <f>Table13[[#This Row],[FirstName]]&amp;" "&amp;Table13[[#This Row],[LastName]]</f>
        <v>Jordan Davis</v>
      </c>
      <c r="E320" s="2">
        <v>43616</v>
      </c>
      <c r="F320" s="2">
        <v>44110</v>
      </c>
      <c r="G320" t="s">
        <v>744</v>
      </c>
      <c r="H320" t="s">
        <v>62</v>
      </c>
      <c r="I320" t="s">
        <v>34</v>
      </c>
      <c r="J320" t="s">
        <v>62</v>
      </c>
      <c r="K320" t="s">
        <v>10302</v>
      </c>
      <c r="L320" t="s">
        <v>80</v>
      </c>
      <c r="M320" s="2">
        <v>28691</v>
      </c>
      <c r="N320" t="s">
        <v>102</v>
      </c>
      <c r="O320">
        <v>4</v>
      </c>
      <c r="P320" t="str">
        <f t="shared" si="12"/>
        <v>Non-Active</v>
      </c>
      <c r="Q320">
        <f t="shared" si="13"/>
        <v>1978</v>
      </c>
      <c r="R320">
        <f t="shared" si="14"/>
        <v>47</v>
      </c>
      <c r="S320" t="str" cm="1">
        <f t="array" ref="S320">_xlfn.IFS(Q320&lt;1965,"Baby Boomers",Q320&lt;1981,"Gen X",Q320&lt;1997,"Millenial",TRUE,("Gen Z"))</f>
        <v>Gen X</v>
      </c>
    </row>
    <row r="321" spans="1:19" x14ac:dyDescent="0.25">
      <c r="A321" t="s">
        <v>13517</v>
      </c>
      <c r="B321" t="s">
        <v>963</v>
      </c>
      <c r="C321" t="s">
        <v>1528</v>
      </c>
      <c r="D321" t="str">
        <f>Table13[[#This Row],[FirstName]]&amp;" "&amp;Table13[[#This Row],[LastName]]</f>
        <v>Bridget Wu</v>
      </c>
      <c r="E321" s="2">
        <v>44025</v>
      </c>
      <c r="F321" s="2" t="s">
        <v>10301</v>
      </c>
      <c r="G321" t="s">
        <v>32</v>
      </c>
      <c r="H321" t="s">
        <v>51</v>
      </c>
      <c r="I321" t="s">
        <v>63</v>
      </c>
      <c r="J321" t="s">
        <v>62</v>
      </c>
      <c r="K321" t="s">
        <v>10302</v>
      </c>
      <c r="L321" t="s">
        <v>285</v>
      </c>
      <c r="M321" s="2">
        <v>25436</v>
      </c>
      <c r="N321" t="s">
        <v>286</v>
      </c>
      <c r="O321">
        <v>3</v>
      </c>
      <c r="P321" t="str">
        <f t="shared" si="12"/>
        <v>Active</v>
      </c>
      <c r="Q321">
        <f t="shared" si="13"/>
        <v>1969</v>
      </c>
      <c r="R321">
        <f t="shared" si="14"/>
        <v>56</v>
      </c>
      <c r="S321" t="str" cm="1">
        <f t="array" ref="S321">_xlfn.IFS(Q321&lt;1965,"Baby Boomers",Q321&lt;1981,"Gen X",Q321&lt;1997,"Millenial",TRUE,("Gen Z"))</f>
        <v>Gen X</v>
      </c>
    </row>
    <row r="322" spans="1:19" x14ac:dyDescent="0.25">
      <c r="A322" t="s">
        <v>13518</v>
      </c>
      <c r="B322" t="s">
        <v>1012</v>
      </c>
      <c r="C322" t="s">
        <v>1531</v>
      </c>
      <c r="D322" t="str">
        <f>Table13[[#This Row],[FirstName]]&amp;" "&amp;Table13[[#This Row],[LastName]]</f>
        <v>Gabriel Kirk</v>
      </c>
      <c r="E322" s="2">
        <v>44448</v>
      </c>
      <c r="F322" s="2">
        <v>44967</v>
      </c>
      <c r="G322" t="s">
        <v>744</v>
      </c>
      <c r="H322" t="s">
        <v>51</v>
      </c>
      <c r="I322" t="s">
        <v>34</v>
      </c>
      <c r="J322" t="s">
        <v>35</v>
      </c>
      <c r="K322" t="s">
        <v>10302</v>
      </c>
      <c r="L322" t="s">
        <v>1011</v>
      </c>
      <c r="M322" s="2">
        <v>16119</v>
      </c>
      <c r="N322" t="s">
        <v>102</v>
      </c>
      <c r="O322">
        <v>2</v>
      </c>
      <c r="P322" t="str">
        <f t="shared" ref="P322:P385" si="15">IF(F322="","Active","Non-Active")</f>
        <v>Non-Active</v>
      </c>
      <c r="Q322">
        <f t="shared" si="13"/>
        <v>1944</v>
      </c>
      <c r="R322">
        <f t="shared" si="14"/>
        <v>82</v>
      </c>
      <c r="S322" t="str" cm="1">
        <f t="array" ref="S322">_xlfn.IFS(Q322&lt;1965,"Baby Boomers",Q322&lt;1981,"Gen X",Q322&lt;1997,"Millenial",TRUE,("Gen Z"))</f>
        <v>Baby Boomers</v>
      </c>
    </row>
    <row r="323" spans="1:19" x14ac:dyDescent="0.25">
      <c r="A323" t="s">
        <v>13519</v>
      </c>
      <c r="B323" t="s">
        <v>1155</v>
      </c>
      <c r="C323" t="s">
        <v>1535</v>
      </c>
      <c r="D323" t="str">
        <f>Table13[[#This Row],[FirstName]]&amp;" "&amp;Table13[[#This Row],[LastName]]</f>
        <v>Aron Ali</v>
      </c>
      <c r="E323" s="2">
        <v>43561</v>
      </c>
      <c r="F323" s="2" t="s">
        <v>10301</v>
      </c>
      <c r="G323" t="s">
        <v>32</v>
      </c>
      <c r="H323" t="s">
        <v>62</v>
      </c>
      <c r="I323" t="s">
        <v>34</v>
      </c>
      <c r="J323" t="s">
        <v>51</v>
      </c>
      <c r="K323" t="s">
        <v>10302</v>
      </c>
      <c r="L323" t="s">
        <v>80</v>
      </c>
      <c r="M323" s="2">
        <v>25435</v>
      </c>
      <c r="N323" t="s">
        <v>82</v>
      </c>
      <c r="O323">
        <v>1</v>
      </c>
      <c r="P323" t="str">
        <f t="shared" si="15"/>
        <v>Active</v>
      </c>
      <c r="Q323">
        <f t="shared" ref="Q323:Q386" si="16">YEAR(M323)</f>
        <v>1969</v>
      </c>
      <c r="R323">
        <f t="shared" ref="R323:R386" si="17">INT(YEARFRAC(M323,"20/04/2026"))</f>
        <v>56</v>
      </c>
      <c r="S323" t="str" cm="1">
        <f t="array" ref="S323">_xlfn.IFS(Q323&lt;1965,"Baby Boomers",Q323&lt;1981,"Gen X",Q323&lt;1997,"Millenial",TRUE,("Gen Z"))</f>
        <v>Gen X</v>
      </c>
    </row>
    <row r="324" spans="1:19" x14ac:dyDescent="0.25">
      <c r="A324" t="s">
        <v>13520</v>
      </c>
      <c r="B324" t="s">
        <v>275</v>
      </c>
      <c r="C324" t="s">
        <v>320</v>
      </c>
      <c r="D324" t="str">
        <f>Table13[[#This Row],[FirstName]]&amp;" "&amp;Table13[[#This Row],[LastName]]</f>
        <v>Kayden Soto</v>
      </c>
      <c r="E324" s="2">
        <v>44243</v>
      </c>
      <c r="F324" s="2" t="s">
        <v>10301</v>
      </c>
      <c r="G324" t="s">
        <v>32</v>
      </c>
      <c r="H324" t="s">
        <v>62</v>
      </c>
      <c r="I324" t="s">
        <v>50</v>
      </c>
      <c r="J324" t="s">
        <v>62</v>
      </c>
      <c r="K324" t="s">
        <v>10302</v>
      </c>
      <c r="L324" t="s">
        <v>241</v>
      </c>
      <c r="M324" s="2">
        <v>31169</v>
      </c>
      <c r="N324" t="s">
        <v>1540</v>
      </c>
      <c r="O324">
        <v>4</v>
      </c>
      <c r="P324" t="str">
        <f t="shared" si="15"/>
        <v>Active</v>
      </c>
      <c r="Q324">
        <f t="shared" si="16"/>
        <v>1985</v>
      </c>
      <c r="R324">
        <f t="shared" si="17"/>
        <v>40</v>
      </c>
      <c r="S324" t="str" cm="1">
        <f t="array" ref="S324">_xlfn.IFS(Q324&lt;1965,"Baby Boomers",Q324&lt;1981,"Gen X",Q324&lt;1997,"Millenial",TRUE,("Gen Z"))</f>
        <v>Millenial</v>
      </c>
    </row>
    <row r="325" spans="1:19" x14ac:dyDescent="0.25">
      <c r="A325" t="s">
        <v>13521</v>
      </c>
      <c r="B325" t="s">
        <v>1541</v>
      </c>
      <c r="C325" t="s">
        <v>1542</v>
      </c>
      <c r="D325" t="str">
        <f>Table13[[#This Row],[FirstName]]&amp;" "&amp;Table13[[#This Row],[LastName]]</f>
        <v>Micaela Conner</v>
      </c>
      <c r="E325" s="2">
        <v>43878</v>
      </c>
      <c r="F325" s="2" t="s">
        <v>10301</v>
      </c>
      <c r="G325" t="s">
        <v>32</v>
      </c>
      <c r="H325" t="s">
        <v>62</v>
      </c>
      <c r="I325" t="s">
        <v>34</v>
      </c>
      <c r="J325" t="s">
        <v>51</v>
      </c>
      <c r="K325" t="s">
        <v>10302</v>
      </c>
      <c r="L325" t="s">
        <v>110</v>
      </c>
      <c r="M325" s="2">
        <v>20136</v>
      </c>
      <c r="N325" t="s">
        <v>112</v>
      </c>
      <c r="O325">
        <v>1</v>
      </c>
      <c r="P325" t="str">
        <f t="shared" si="15"/>
        <v>Active</v>
      </c>
      <c r="Q325">
        <f t="shared" si="16"/>
        <v>1955</v>
      </c>
      <c r="R325">
        <f t="shared" si="17"/>
        <v>71</v>
      </c>
      <c r="S325" t="str" cm="1">
        <f t="array" ref="S325">_xlfn.IFS(Q325&lt;1965,"Baby Boomers",Q325&lt;1981,"Gen X",Q325&lt;1997,"Millenial",TRUE,("Gen Z"))</f>
        <v>Baby Boomers</v>
      </c>
    </row>
    <row r="326" spans="1:19" x14ac:dyDescent="0.25">
      <c r="A326" t="s">
        <v>13522</v>
      </c>
      <c r="B326" t="s">
        <v>1545</v>
      </c>
      <c r="C326" t="s">
        <v>1361</v>
      </c>
      <c r="D326" t="str">
        <f>Table13[[#This Row],[FirstName]]&amp;" "&amp;Table13[[#This Row],[LastName]]</f>
        <v>Arthur Mitchell</v>
      </c>
      <c r="E326" s="2">
        <v>44484</v>
      </c>
      <c r="F326" s="2" t="s">
        <v>10301</v>
      </c>
      <c r="G326" t="s">
        <v>32</v>
      </c>
      <c r="H326" t="s">
        <v>33</v>
      </c>
      <c r="I326" t="s">
        <v>50</v>
      </c>
      <c r="J326" t="s">
        <v>62</v>
      </c>
      <c r="K326" t="s">
        <v>10302</v>
      </c>
      <c r="L326" t="s">
        <v>52</v>
      </c>
      <c r="M326" s="2">
        <v>26657</v>
      </c>
      <c r="N326" t="s">
        <v>380</v>
      </c>
      <c r="O326">
        <v>3</v>
      </c>
      <c r="P326" t="str">
        <f t="shared" si="15"/>
        <v>Active</v>
      </c>
      <c r="Q326">
        <f t="shared" si="16"/>
        <v>1972</v>
      </c>
      <c r="R326">
        <f t="shared" si="17"/>
        <v>53</v>
      </c>
      <c r="S326" t="str" cm="1">
        <f t="array" ref="S326">_xlfn.IFS(Q326&lt;1965,"Baby Boomers",Q326&lt;1981,"Gen X",Q326&lt;1997,"Millenial",TRUE,("Gen Z"))</f>
        <v>Gen X</v>
      </c>
    </row>
    <row r="327" spans="1:19" x14ac:dyDescent="0.25">
      <c r="A327" t="s">
        <v>13523</v>
      </c>
      <c r="B327" t="s">
        <v>1548</v>
      </c>
      <c r="C327" t="s">
        <v>1549</v>
      </c>
      <c r="D327" t="str">
        <f>Table13[[#This Row],[FirstName]]&amp;" "&amp;Table13[[#This Row],[LastName]]</f>
        <v>Deven Morse</v>
      </c>
      <c r="E327" s="2">
        <v>44748</v>
      </c>
      <c r="F327" s="2" t="s">
        <v>10301</v>
      </c>
      <c r="G327" t="s">
        <v>32</v>
      </c>
      <c r="H327" t="s">
        <v>62</v>
      </c>
      <c r="I327" t="s">
        <v>50</v>
      </c>
      <c r="J327" t="s">
        <v>35</v>
      </c>
      <c r="K327" t="s">
        <v>10302</v>
      </c>
      <c r="L327" t="s">
        <v>110</v>
      </c>
      <c r="M327" s="2">
        <v>20009</v>
      </c>
      <c r="N327" t="s">
        <v>112</v>
      </c>
      <c r="O327">
        <v>2</v>
      </c>
      <c r="P327" t="str">
        <f t="shared" si="15"/>
        <v>Active</v>
      </c>
      <c r="Q327">
        <f t="shared" si="16"/>
        <v>1954</v>
      </c>
      <c r="R327">
        <f t="shared" si="17"/>
        <v>71</v>
      </c>
      <c r="S327" t="str" cm="1">
        <f t="array" ref="S327">_xlfn.IFS(Q327&lt;1965,"Baby Boomers",Q327&lt;1981,"Gen X",Q327&lt;1997,"Millenial",TRUE,("Gen Z"))</f>
        <v>Baby Boomers</v>
      </c>
    </row>
    <row r="328" spans="1:19" x14ac:dyDescent="0.25">
      <c r="A328" t="s">
        <v>13524</v>
      </c>
      <c r="B328" t="s">
        <v>794</v>
      </c>
      <c r="C328" t="s">
        <v>1552</v>
      </c>
      <c r="D328" t="str">
        <f>Table13[[#This Row],[FirstName]]&amp;" "&amp;Table13[[#This Row],[LastName]]</f>
        <v>George Villegas</v>
      </c>
      <c r="E328" s="2">
        <v>43529</v>
      </c>
      <c r="F328" s="2">
        <v>44175</v>
      </c>
      <c r="G328" t="s">
        <v>32</v>
      </c>
      <c r="H328" t="s">
        <v>51</v>
      </c>
      <c r="I328" t="s">
        <v>63</v>
      </c>
      <c r="J328" t="s">
        <v>51</v>
      </c>
      <c r="K328" t="s">
        <v>10302</v>
      </c>
      <c r="L328" t="s">
        <v>241</v>
      </c>
      <c r="M328" s="2">
        <v>21822</v>
      </c>
      <c r="N328" t="s">
        <v>1540</v>
      </c>
      <c r="O328">
        <v>4</v>
      </c>
      <c r="P328" t="str">
        <f t="shared" si="15"/>
        <v>Non-Active</v>
      </c>
      <c r="Q328">
        <f t="shared" si="16"/>
        <v>1959</v>
      </c>
      <c r="R328">
        <f t="shared" si="17"/>
        <v>66</v>
      </c>
      <c r="S328" t="str" cm="1">
        <f t="array" ref="S328">_xlfn.IFS(Q328&lt;1965,"Baby Boomers",Q328&lt;1981,"Gen X",Q328&lt;1997,"Millenial",TRUE,("Gen Z"))</f>
        <v>Baby Boomers</v>
      </c>
    </row>
    <row r="329" spans="1:19" x14ac:dyDescent="0.25">
      <c r="A329" t="s">
        <v>13525</v>
      </c>
      <c r="B329" t="s">
        <v>1486</v>
      </c>
      <c r="C329" t="s">
        <v>151</v>
      </c>
      <c r="D329" t="str">
        <f>Table13[[#This Row],[FirstName]]&amp;" "&amp;Table13[[#This Row],[LastName]]</f>
        <v>Arielle Potts</v>
      </c>
      <c r="E329" s="2">
        <v>43984</v>
      </c>
      <c r="F329" s="2">
        <v>44586</v>
      </c>
      <c r="G329" t="s">
        <v>32</v>
      </c>
      <c r="H329" t="s">
        <v>62</v>
      </c>
      <c r="I329" t="s">
        <v>34</v>
      </c>
      <c r="J329" t="s">
        <v>62</v>
      </c>
      <c r="K329" t="s">
        <v>10302</v>
      </c>
      <c r="L329" t="s">
        <v>176</v>
      </c>
      <c r="M329" s="2">
        <v>28641</v>
      </c>
      <c r="N329" t="s">
        <v>112</v>
      </c>
      <c r="O329">
        <v>1</v>
      </c>
      <c r="P329" t="str">
        <f t="shared" si="15"/>
        <v>Non-Active</v>
      </c>
      <c r="Q329">
        <f t="shared" si="16"/>
        <v>1978</v>
      </c>
      <c r="R329">
        <f t="shared" si="17"/>
        <v>47</v>
      </c>
      <c r="S329" t="str" cm="1">
        <f t="array" ref="S329">_xlfn.IFS(Q329&lt;1965,"Baby Boomers",Q329&lt;1981,"Gen X",Q329&lt;1997,"Millenial",TRUE,("Gen Z"))</f>
        <v>Gen X</v>
      </c>
    </row>
    <row r="330" spans="1:19" x14ac:dyDescent="0.25">
      <c r="A330" t="s">
        <v>13526</v>
      </c>
      <c r="B330" t="s">
        <v>1559</v>
      </c>
      <c r="C330" t="s">
        <v>1560</v>
      </c>
      <c r="D330" t="str">
        <f>Table13[[#This Row],[FirstName]]&amp;" "&amp;Table13[[#This Row],[LastName]]</f>
        <v>Maxwell Howell</v>
      </c>
      <c r="E330" s="2">
        <v>44161</v>
      </c>
      <c r="F330" s="2">
        <v>44974</v>
      </c>
      <c r="G330" t="s">
        <v>197</v>
      </c>
      <c r="H330" t="s">
        <v>62</v>
      </c>
      <c r="I330" t="s">
        <v>34</v>
      </c>
      <c r="J330" t="s">
        <v>62</v>
      </c>
      <c r="K330" t="s">
        <v>10302</v>
      </c>
      <c r="L330" t="s">
        <v>118</v>
      </c>
      <c r="M330" s="2">
        <v>37002</v>
      </c>
      <c r="N330" t="s">
        <v>242</v>
      </c>
      <c r="O330">
        <v>4</v>
      </c>
      <c r="P330" t="str">
        <f t="shared" si="15"/>
        <v>Non-Active</v>
      </c>
      <c r="Q330">
        <f t="shared" si="16"/>
        <v>2001</v>
      </c>
      <c r="R330">
        <f t="shared" si="17"/>
        <v>24</v>
      </c>
      <c r="S330" t="str" cm="1">
        <f t="array" ref="S330">_xlfn.IFS(Q330&lt;1965,"Baby Boomers",Q330&lt;1981,"Gen X",Q330&lt;1997,"Millenial",TRUE,("Gen Z"))</f>
        <v>Gen Z</v>
      </c>
    </row>
    <row r="331" spans="1:19" x14ac:dyDescent="0.25">
      <c r="A331" t="s">
        <v>13527</v>
      </c>
      <c r="B331" t="s">
        <v>1564</v>
      </c>
      <c r="C331" t="s">
        <v>27</v>
      </c>
      <c r="D331" t="str">
        <f>Table13[[#This Row],[FirstName]]&amp;" "&amp;Table13[[#This Row],[LastName]]</f>
        <v>Junior Bridges</v>
      </c>
      <c r="E331" s="2">
        <v>44340</v>
      </c>
      <c r="F331" s="2" t="s">
        <v>10301</v>
      </c>
      <c r="G331" t="s">
        <v>32</v>
      </c>
      <c r="H331" t="s">
        <v>62</v>
      </c>
      <c r="I331" t="s">
        <v>50</v>
      </c>
      <c r="J331" t="s">
        <v>35</v>
      </c>
      <c r="K331" t="s">
        <v>10302</v>
      </c>
      <c r="L331" t="s">
        <v>89</v>
      </c>
      <c r="M331" s="2">
        <v>16224</v>
      </c>
      <c r="N331" t="s">
        <v>192</v>
      </c>
      <c r="O331">
        <v>3</v>
      </c>
      <c r="P331" t="str">
        <f t="shared" si="15"/>
        <v>Active</v>
      </c>
      <c r="Q331">
        <f t="shared" si="16"/>
        <v>1944</v>
      </c>
      <c r="R331">
        <f t="shared" si="17"/>
        <v>81</v>
      </c>
      <c r="S331" t="str" cm="1">
        <f t="array" ref="S331">_xlfn.IFS(Q331&lt;1965,"Baby Boomers",Q331&lt;1981,"Gen X",Q331&lt;1997,"Millenial",TRUE,("Gen Z"))</f>
        <v>Baby Boomers</v>
      </c>
    </row>
    <row r="332" spans="1:19" x14ac:dyDescent="0.25">
      <c r="A332" t="s">
        <v>13528</v>
      </c>
      <c r="B332" t="s">
        <v>1567</v>
      </c>
      <c r="C332" t="s">
        <v>1568</v>
      </c>
      <c r="D332" t="str">
        <f>Table13[[#This Row],[FirstName]]&amp;" "&amp;Table13[[#This Row],[LastName]]</f>
        <v>Salvatore Noble</v>
      </c>
      <c r="E332" s="2">
        <v>44851</v>
      </c>
      <c r="F332" s="2">
        <v>45011</v>
      </c>
      <c r="G332" t="s">
        <v>197</v>
      </c>
      <c r="H332" t="s">
        <v>62</v>
      </c>
      <c r="I332" t="s">
        <v>63</v>
      </c>
      <c r="J332" t="s">
        <v>51</v>
      </c>
      <c r="K332" t="s">
        <v>10302</v>
      </c>
      <c r="L332" t="s">
        <v>52</v>
      </c>
      <c r="M332" s="2">
        <v>34270</v>
      </c>
      <c r="N332" t="s">
        <v>162</v>
      </c>
      <c r="O332">
        <v>2</v>
      </c>
      <c r="P332" t="str">
        <f t="shared" si="15"/>
        <v>Non-Active</v>
      </c>
      <c r="Q332">
        <f t="shared" si="16"/>
        <v>1993</v>
      </c>
      <c r="R332">
        <f t="shared" si="17"/>
        <v>32</v>
      </c>
      <c r="S332" t="str" cm="1">
        <f t="array" ref="S332">_xlfn.IFS(Q332&lt;1965,"Baby Boomers",Q332&lt;1981,"Gen X",Q332&lt;1997,"Millenial",TRUE,("Gen Z"))</f>
        <v>Millenial</v>
      </c>
    </row>
    <row r="333" spans="1:19" x14ac:dyDescent="0.25">
      <c r="A333" t="s">
        <v>11565</v>
      </c>
      <c r="B333" t="s">
        <v>1572</v>
      </c>
      <c r="C333" t="s">
        <v>1573</v>
      </c>
      <c r="D333" t="str">
        <f>Table13[[#This Row],[FirstName]]&amp;" "&amp;Table13[[#This Row],[LastName]]</f>
        <v>Heath Hodges</v>
      </c>
      <c r="E333" s="2">
        <v>44881</v>
      </c>
      <c r="F333" s="2">
        <v>45101</v>
      </c>
      <c r="G333" t="s">
        <v>744</v>
      </c>
      <c r="H333" t="s">
        <v>33</v>
      </c>
      <c r="I333" t="s">
        <v>50</v>
      </c>
      <c r="J333" t="s">
        <v>35</v>
      </c>
      <c r="K333" t="s">
        <v>10302</v>
      </c>
      <c r="L333" t="s">
        <v>110</v>
      </c>
      <c r="M333" s="2">
        <v>17156</v>
      </c>
      <c r="N333" t="s">
        <v>112</v>
      </c>
      <c r="O333">
        <v>3</v>
      </c>
      <c r="P333" t="str">
        <f t="shared" si="15"/>
        <v>Non-Active</v>
      </c>
      <c r="Q333">
        <f t="shared" si="16"/>
        <v>1946</v>
      </c>
      <c r="R333">
        <f t="shared" si="17"/>
        <v>79</v>
      </c>
      <c r="S333" t="str" cm="1">
        <f t="array" ref="S333">_xlfn.IFS(Q333&lt;1965,"Baby Boomers",Q333&lt;1981,"Gen X",Q333&lt;1997,"Millenial",TRUE,("Gen Z"))</f>
        <v>Baby Boomers</v>
      </c>
    </row>
    <row r="334" spans="1:19" x14ac:dyDescent="0.25">
      <c r="A334" t="s">
        <v>13529</v>
      </c>
      <c r="B334" t="s">
        <v>1577</v>
      </c>
      <c r="C334" t="s">
        <v>1578</v>
      </c>
      <c r="D334" t="str">
        <f>Table13[[#This Row],[FirstName]]&amp;" "&amp;Table13[[#This Row],[LastName]]</f>
        <v>Gabriella Warner</v>
      </c>
      <c r="E334" s="2">
        <v>44682</v>
      </c>
      <c r="F334" s="2">
        <v>44829</v>
      </c>
      <c r="G334" t="s">
        <v>32</v>
      </c>
      <c r="H334" t="s">
        <v>33</v>
      </c>
      <c r="I334" t="s">
        <v>63</v>
      </c>
      <c r="J334" t="s">
        <v>62</v>
      </c>
      <c r="K334" t="s">
        <v>10302</v>
      </c>
      <c r="L334" t="s">
        <v>503</v>
      </c>
      <c r="M334" s="2">
        <v>21479</v>
      </c>
      <c r="N334" t="s">
        <v>82</v>
      </c>
      <c r="O334">
        <v>1</v>
      </c>
      <c r="P334" t="str">
        <f t="shared" si="15"/>
        <v>Non-Active</v>
      </c>
      <c r="Q334">
        <f t="shared" si="16"/>
        <v>1958</v>
      </c>
      <c r="R334">
        <f t="shared" si="17"/>
        <v>67</v>
      </c>
      <c r="S334" t="str" cm="1">
        <f t="array" ref="S334">_xlfn.IFS(Q334&lt;1965,"Baby Boomers",Q334&lt;1981,"Gen X",Q334&lt;1997,"Millenial",TRUE,("Gen Z"))</f>
        <v>Baby Boomers</v>
      </c>
    </row>
    <row r="335" spans="1:19" x14ac:dyDescent="0.25">
      <c r="A335" t="s">
        <v>13530</v>
      </c>
      <c r="B335" t="s">
        <v>668</v>
      </c>
      <c r="C335" t="s">
        <v>171</v>
      </c>
      <c r="D335" t="str">
        <f>Table13[[#This Row],[FirstName]]&amp;" "&amp;Table13[[#This Row],[LastName]]</f>
        <v>Ryan Tate</v>
      </c>
      <c r="E335" s="2">
        <v>44432</v>
      </c>
      <c r="F335" s="2" t="s">
        <v>10301</v>
      </c>
      <c r="G335" t="s">
        <v>32</v>
      </c>
      <c r="H335" t="s">
        <v>62</v>
      </c>
      <c r="I335" t="s">
        <v>50</v>
      </c>
      <c r="J335" t="s">
        <v>51</v>
      </c>
      <c r="K335" t="s">
        <v>10302</v>
      </c>
      <c r="L335" t="s">
        <v>80</v>
      </c>
      <c r="M335" s="2">
        <v>21958</v>
      </c>
      <c r="N335" t="s">
        <v>102</v>
      </c>
      <c r="O335">
        <v>3</v>
      </c>
      <c r="P335" t="str">
        <f t="shared" si="15"/>
        <v>Active</v>
      </c>
      <c r="Q335">
        <f t="shared" si="16"/>
        <v>1960</v>
      </c>
      <c r="R335">
        <f t="shared" si="17"/>
        <v>66</v>
      </c>
      <c r="S335" t="str" cm="1">
        <f t="array" ref="S335">_xlfn.IFS(Q335&lt;1965,"Baby Boomers",Q335&lt;1981,"Gen X",Q335&lt;1997,"Millenial",TRUE,("Gen Z"))</f>
        <v>Baby Boomers</v>
      </c>
    </row>
    <row r="336" spans="1:19" x14ac:dyDescent="0.25">
      <c r="A336" t="s">
        <v>13531</v>
      </c>
      <c r="B336" t="s">
        <v>1584</v>
      </c>
      <c r="C336" t="s">
        <v>1585</v>
      </c>
      <c r="D336" t="str">
        <f>Table13[[#This Row],[FirstName]]&amp;" "&amp;Table13[[#This Row],[LastName]]</f>
        <v>Hazel Vincent</v>
      </c>
      <c r="E336" s="2">
        <v>45099</v>
      </c>
      <c r="F336" s="2">
        <v>45117</v>
      </c>
      <c r="G336" t="s">
        <v>32</v>
      </c>
      <c r="H336" t="s">
        <v>33</v>
      </c>
      <c r="I336" t="s">
        <v>50</v>
      </c>
      <c r="J336" t="s">
        <v>62</v>
      </c>
      <c r="K336" t="s">
        <v>10302</v>
      </c>
      <c r="L336" t="s">
        <v>65</v>
      </c>
      <c r="M336" s="2">
        <v>32104</v>
      </c>
      <c r="N336" t="s">
        <v>66</v>
      </c>
      <c r="O336">
        <v>1</v>
      </c>
      <c r="P336" t="str">
        <f t="shared" si="15"/>
        <v>Non-Active</v>
      </c>
      <c r="Q336">
        <f t="shared" si="16"/>
        <v>1987</v>
      </c>
      <c r="R336">
        <f t="shared" si="17"/>
        <v>38</v>
      </c>
      <c r="S336" t="str" cm="1">
        <f t="array" ref="S336">_xlfn.IFS(Q336&lt;1965,"Baby Boomers",Q336&lt;1981,"Gen X",Q336&lt;1997,"Millenial",TRUE,("Gen Z"))</f>
        <v>Millenial</v>
      </c>
    </row>
    <row r="337" spans="1:19" x14ac:dyDescent="0.25">
      <c r="A337" t="s">
        <v>13532</v>
      </c>
      <c r="B337" t="s">
        <v>1589</v>
      </c>
      <c r="C337" t="s">
        <v>1590</v>
      </c>
      <c r="D337" t="str">
        <f>Table13[[#This Row],[FirstName]]&amp;" "&amp;Table13[[#This Row],[LastName]]</f>
        <v>Gavyn Riggs</v>
      </c>
      <c r="E337" s="2">
        <v>44030</v>
      </c>
      <c r="F337" s="2" t="s">
        <v>10301</v>
      </c>
      <c r="G337" t="s">
        <v>32</v>
      </c>
      <c r="H337" t="s">
        <v>51</v>
      </c>
      <c r="I337" t="s">
        <v>63</v>
      </c>
      <c r="J337" t="s">
        <v>35</v>
      </c>
      <c r="K337" t="s">
        <v>10302</v>
      </c>
      <c r="L337" t="s">
        <v>110</v>
      </c>
      <c r="M337" s="2">
        <v>18029</v>
      </c>
      <c r="N337" t="s">
        <v>112</v>
      </c>
      <c r="O337">
        <v>2</v>
      </c>
      <c r="P337" t="str">
        <f t="shared" si="15"/>
        <v>Active</v>
      </c>
      <c r="Q337">
        <f t="shared" si="16"/>
        <v>1949</v>
      </c>
      <c r="R337">
        <f t="shared" si="17"/>
        <v>76</v>
      </c>
      <c r="S337" t="str" cm="1">
        <f t="array" ref="S337">_xlfn.IFS(Q337&lt;1965,"Baby Boomers",Q337&lt;1981,"Gen X",Q337&lt;1997,"Millenial",TRUE,("Gen Z"))</f>
        <v>Baby Boomers</v>
      </c>
    </row>
    <row r="338" spans="1:19" x14ac:dyDescent="0.25">
      <c r="A338" t="s">
        <v>10334</v>
      </c>
      <c r="B338" t="s">
        <v>1593</v>
      </c>
      <c r="C338" t="s">
        <v>1594</v>
      </c>
      <c r="D338" t="str">
        <f>Table13[[#This Row],[FirstName]]&amp;" "&amp;Table13[[#This Row],[LastName]]</f>
        <v>Giancarlo Cross</v>
      </c>
      <c r="E338" s="2">
        <v>44938</v>
      </c>
      <c r="F338" s="2">
        <v>44963</v>
      </c>
      <c r="G338" t="s">
        <v>744</v>
      </c>
      <c r="H338" t="s">
        <v>62</v>
      </c>
      <c r="I338" t="s">
        <v>63</v>
      </c>
      <c r="J338" t="s">
        <v>62</v>
      </c>
      <c r="K338" t="s">
        <v>10302</v>
      </c>
      <c r="L338" t="s">
        <v>38</v>
      </c>
      <c r="M338" s="2">
        <v>18439</v>
      </c>
      <c r="N338" t="s">
        <v>72</v>
      </c>
      <c r="O338">
        <v>3</v>
      </c>
      <c r="P338" t="str">
        <f t="shared" si="15"/>
        <v>Non-Active</v>
      </c>
      <c r="Q338">
        <f t="shared" si="16"/>
        <v>1950</v>
      </c>
      <c r="R338">
        <f t="shared" si="17"/>
        <v>75</v>
      </c>
      <c r="S338" t="str" cm="1">
        <f t="array" ref="S338">_xlfn.IFS(Q338&lt;1965,"Baby Boomers",Q338&lt;1981,"Gen X",Q338&lt;1997,"Millenial",TRUE,("Gen Z"))</f>
        <v>Baby Boomers</v>
      </c>
    </row>
    <row r="339" spans="1:19" x14ac:dyDescent="0.25">
      <c r="A339" t="s">
        <v>13533</v>
      </c>
      <c r="B339" t="s">
        <v>367</v>
      </c>
      <c r="C339" t="s">
        <v>1598</v>
      </c>
      <c r="D339" t="str">
        <f>Table13[[#This Row],[FirstName]]&amp;" "&amp;Table13[[#This Row],[LastName]]</f>
        <v>Cristal Bradshaw</v>
      </c>
      <c r="E339" s="2">
        <v>44608</v>
      </c>
      <c r="F339" s="2" t="s">
        <v>10301</v>
      </c>
      <c r="G339" t="s">
        <v>32</v>
      </c>
      <c r="H339" t="s">
        <v>62</v>
      </c>
      <c r="I339" t="s">
        <v>63</v>
      </c>
      <c r="J339" t="s">
        <v>35</v>
      </c>
      <c r="K339" t="s">
        <v>10302</v>
      </c>
      <c r="L339" t="s">
        <v>65</v>
      </c>
      <c r="M339" s="2">
        <v>35046</v>
      </c>
      <c r="N339" t="s">
        <v>242</v>
      </c>
      <c r="O339">
        <v>3</v>
      </c>
      <c r="P339" t="str">
        <f t="shared" si="15"/>
        <v>Active</v>
      </c>
      <c r="Q339">
        <f t="shared" si="16"/>
        <v>1995</v>
      </c>
      <c r="R339">
        <f t="shared" si="17"/>
        <v>30</v>
      </c>
      <c r="S339" t="str" cm="1">
        <f t="array" ref="S339">_xlfn.IFS(Q339&lt;1965,"Baby Boomers",Q339&lt;1981,"Gen X",Q339&lt;1997,"Millenial",TRUE,("Gen Z"))</f>
        <v>Millenial</v>
      </c>
    </row>
    <row r="340" spans="1:19" x14ac:dyDescent="0.25">
      <c r="A340" t="s">
        <v>13534</v>
      </c>
      <c r="B340" t="s">
        <v>1601</v>
      </c>
      <c r="C340" t="s">
        <v>1602</v>
      </c>
      <c r="D340" t="str">
        <f>Table13[[#This Row],[FirstName]]&amp;" "&amp;Table13[[#This Row],[LastName]]</f>
        <v>Guadalupe Burke</v>
      </c>
      <c r="E340" s="2">
        <v>44806</v>
      </c>
      <c r="F340" s="2" t="s">
        <v>10301</v>
      </c>
      <c r="G340" t="s">
        <v>32</v>
      </c>
      <c r="H340" t="s">
        <v>51</v>
      </c>
      <c r="I340" t="s">
        <v>50</v>
      </c>
      <c r="J340" t="s">
        <v>35</v>
      </c>
      <c r="K340" t="s">
        <v>10302</v>
      </c>
      <c r="L340" t="s">
        <v>503</v>
      </c>
      <c r="M340" s="2">
        <v>25384</v>
      </c>
      <c r="N340" t="s">
        <v>1061</v>
      </c>
      <c r="O340">
        <v>3</v>
      </c>
      <c r="P340" t="str">
        <f t="shared" si="15"/>
        <v>Active</v>
      </c>
      <c r="Q340">
        <f t="shared" si="16"/>
        <v>1969</v>
      </c>
      <c r="R340">
        <f t="shared" si="17"/>
        <v>56</v>
      </c>
      <c r="S340" t="str" cm="1">
        <f t="array" ref="S340">_xlfn.IFS(Q340&lt;1965,"Baby Boomers",Q340&lt;1981,"Gen X",Q340&lt;1997,"Millenial",TRUE,("Gen Z"))</f>
        <v>Gen X</v>
      </c>
    </row>
    <row r="341" spans="1:19" x14ac:dyDescent="0.25">
      <c r="A341" t="s">
        <v>13535</v>
      </c>
      <c r="B341" t="s">
        <v>1605</v>
      </c>
      <c r="C341" t="s">
        <v>1606</v>
      </c>
      <c r="D341" t="str">
        <f>Table13[[#This Row],[FirstName]]&amp;" "&amp;Table13[[#This Row],[LastName]]</f>
        <v>Elisa Henry</v>
      </c>
      <c r="E341" s="2">
        <v>43498</v>
      </c>
      <c r="F341" s="2">
        <v>44960</v>
      </c>
      <c r="G341" t="s">
        <v>32</v>
      </c>
      <c r="H341" t="s">
        <v>51</v>
      </c>
      <c r="I341" t="s">
        <v>50</v>
      </c>
      <c r="J341" t="s">
        <v>51</v>
      </c>
      <c r="K341" t="s">
        <v>10302</v>
      </c>
      <c r="L341" t="s">
        <v>503</v>
      </c>
      <c r="M341" s="2">
        <v>15775</v>
      </c>
      <c r="N341" t="s">
        <v>242</v>
      </c>
      <c r="O341">
        <v>3</v>
      </c>
      <c r="P341" t="str">
        <f t="shared" si="15"/>
        <v>Non-Active</v>
      </c>
      <c r="Q341">
        <f t="shared" si="16"/>
        <v>1943</v>
      </c>
      <c r="R341">
        <f t="shared" si="17"/>
        <v>83</v>
      </c>
      <c r="S341" t="str" cm="1">
        <f t="array" ref="S341">_xlfn.IFS(Q341&lt;1965,"Baby Boomers",Q341&lt;1981,"Gen X",Q341&lt;1997,"Millenial",TRUE,("Gen Z"))</f>
        <v>Baby Boomers</v>
      </c>
    </row>
    <row r="342" spans="1:19" x14ac:dyDescent="0.25">
      <c r="A342" t="s">
        <v>13536</v>
      </c>
      <c r="B342" t="s">
        <v>1077</v>
      </c>
      <c r="C342" t="s">
        <v>1610</v>
      </c>
      <c r="D342" t="str">
        <f>Table13[[#This Row],[FirstName]]&amp;" "&amp;Table13[[#This Row],[LastName]]</f>
        <v>Kale Fischer</v>
      </c>
      <c r="E342" s="2">
        <v>44434</v>
      </c>
      <c r="F342" s="2">
        <v>44809</v>
      </c>
      <c r="G342" t="s">
        <v>744</v>
      </c>
      <c r="H342" t="s">
        <v>62</v>
      </c>
      <c r="I342" t="s">
        <v>63</v>
      </c>
      <c r="J342" t="s">
        <v>51</v>
      </c>
      <c r="K342" t="s">
        <v>10302</v>
      </c>
      <c r="L342" t="s">
        <v>80</v>
      </c>
      <c r="M342" s="2">
        <v>34035</v>
      </c>
      <c r="N342" t="s">
        <v>82</v>
      </c>
      <c r="O342">
        <v>2</v>
      </c>
      <c r="P342" t="str">
        <f t="shared" si="15"/>
        <v>Non-Active</v>
      </c>
      <c r="Q342">
        <f t="shared" si="16"/>
        <v>1993</v>
      </c>
      <c r="R342">
        <f t="shared" si="17"/>
        <v>33</v>
      </c>
      <c r="S342" t="str" cm="1">
        <f t="array" ref="S342">_xlfn.IFS(Q342&lt;1965,"Baby Boomers",Q342&lt;1981,"Gen X",Q342&lt;1997,"Millenial",TRUE,("Gen Z"))</f>
        <v>Millenial</v>
      </c>
    </row>
    <row r="343" spans="1:19" x14ac:dyDescent="0.25">
      <c r="A343" t="s">
        <v>13537</v>
      </c>
      <c r="B343" t="s">
        <v>1614</v>
      </c>
      <c r="C343" t="s">
        <v>1615</v>
      </c>
      <c r="D343" t="str">
        <f>Table13[[#This Row],[FirstName]]&amp;" "&amp;Table13[[#This Row],[LastName]]</f>
        <v>Morgan Blackwell</v>
      </c>
      <c r="E343" s="2">
        <v>44196</v>
      </c>
      <c r="F343" s="2" t="s">
        <v>10301</v>
      </c>
      <c r="G343" t="s">
        <v>32</v>
      </c>
      <c r="H343" t="s">
        <v>33</v>
      </c>
      <c r="I343" t="s">
        <v>63</v>
      </c>
      <c r="J343" t="s">
        <v>62</v>
      </c>
      <c r="K343" t="s">
        <v>10302</v>
      </c>
      <c r="L343" t="s">
        <v>331</v>
      </c>
      <c r="M343" s="2">
        <v>33388</v>
      </c>
      <c r="N343" t="s">
        <v>225</v>
      </c>
      <c r="O343">
        <v>4</v>
      </c>
      <c r="P343" t="str">
        <f t="shared" si="15"/>
        <v>Active</v>
      </c>
      <c r="Q343">
        <f t="shared" si="16"/>
        <v>1991</v>
      </c>
      <c r="R343">
        <f t="shared" si="17"/>
        <v>34</v>
      </c>
      <c r="S343" t="str" cm="1">
        <f t="array" ref="S343">_xlfn.IFS(Q343&lt;1965,"Baby Boomers",Q343&lt;1981,"Gen X",Q343&lt;1997,"Millenial",TRUE,("Gen Z"))</f>
        <v>Millenial</v>
      </c>
    </row>
    <row r="344" spans="1:19" x14ac:dyDescent="0.25">
      <c r="A344" t="s">
        <v>13538</v>
      </c>
      <c r="B344" t="s">
        <v>477</v>
      </c>
      <c r="C344" t="s">
        <v>1618</v>
      </c>
      <c r="D344" t="str">
        <f>Table13[[#This Row],[FirstName]]&amp;" "&amp;Table13[[#This Row],[LastName]]</f>
        <v>Ivan Wright</v>
      </c>
      <c r="E344" s="2">
        <v>44177</v>
      </c>
      <c r="F344" s="2" t="s">
        <v>10301</v>
      </c>
      <c r="G344" t="s">
        <v>32</v>
      </c>
      <c r="H344" t="s">
        <v>62</v>
      </c>
      <c r="I344" t="s">
        <v>50</v>
      </c>
      <c r="J344" t="s">
        <v>62</v>
      </c>
      <c r="K344" t="s">
        <v>10302</v>
      </c>
      <c r="L344" t="s">
        <v>230</v>
      </c>
      <c r="M344" s="2">
        <v>19319</v>
      </c>
      <c r="N344" t="s">
        <v>112</v>
      </c>
      <c r="O344">
        <v>3</v>
      </c>
      <c r="P344" t="str">
        <f t="shared" si="15"/>
        <v>Active</v>
      </c>
      <c r="Q344">
        <f t="shared" si="16"/>
        <v>1952</v>
      </c>
      <c r="R344">
        <f t="shared" si="17"/>
        <v>73</v>
      </c>
      <c r="S344" t="str" cm="1">
        <f t="array" ref="S344">_xlfn.IFS(Q344&lt;1965,"Baby Boomers",Q344&lt;1981,"Gen X",Q344&lt;1997,"Millenial",TRUE,("Gen Z"))</f>
        <v>Baby Boomers</v>
      </c>
    </row>
    <row r="345" spans="1:19" x14ac:dyDescent="0.25">
      <c r="A345" t="s">
        <v>13539</v>
      </c>
      <c r="B345" t="s">
        <v>1621</v>
      </c>
      <c r="C345" t="s">
        <v>1622</v>
      </c>
      <c r="D345" t="str">
        <f>Table13[[#This Row],[FirstName]]&amp;" "&amp;Table13[[#This Row],[LastName]]</f>
        <v>Nayeli Hood</v>
      </c>
      <c r="E345" s="2">
        <v>44574</v>
      </c>
      <c r="F345" s="2">
        <v>45027</v>
      </c>
      <c r="G345" t="s">
        <v>744</v>
      </c>
      <c r="H345" t="s">
        <v>33</v>
      </c>
      <c r="I345" t="s">
        <v>63</v>
      </c>
      <c r="J345" t="s">
        <v>35</v>
      </c>
      <c r="K345" t="s">
        <v>10302</v>
      </c>
      <c r="L345" t="s">
        <v>52</v>
      </c>
      <c r="M345" s="2">
        <v>34725</v>
      </c>
      <c r="N345" t="s">
        <v>162</v>
      </c>
      <c r="O345">
        <v>3</v>
      </c>
      <c r="P345" t="str">
        <f t="shared" si="15"/>
        <v>Non-Active</v>
      </c>
      <c r="Q345">
        <f t="shared" si="16"/>
        <v>1995</v>
      </c>
      <c r="R345">
        <f t="shared" si="17"/>
        <v>31</v>
      </c>
      <c r="S345" t="str" cm="1">
        <f t="array" ref="S345">_xlfn.IFS(Q345&lt;1965,"Baby Boomers",Q345&lt;1981,"Gen X",Q345&lt;1997,"Millenial",TRUE,("Gen Z"))</f>
        <v>Millenial</v>
      </c>
    </row>
    <row r="346" spans="1:19" x14ac:dyDescent="0.25">
      <c r="A346" t="s">
        <v>13540</v>
      </c>
      <c r="B346" t="s">
        <v>773</v>
      </c>
      <c r="C346" t="s">
        <v>1626</v>
      </c>
      <c r="D346" t="str">
        <f>Table13[[#This Row],[FirstName]]&amp;" "&amp;Table13[[#This Row],[LastName]]</f>
        <v>Marilyn Smith</v>
      </c>
      <c r="E346" s="2">
        <v>44220</v>
      </c>
      <c r="F346" s="2">
        <v>45053</v>
      </c>
      <c r="G346" t="s">
        <v>744</v>
      </c>
      <c r="H346" t="s">
        <v>51</v>
      </c>
      <c r="I346" t="s">
        <v>63</v>
      </c>
      <c r="J346" t="s">
        <v>35</v>
      </c>
      <c r="K346" t="s">
        <v>10302</v>
      </c>
      <c r="L346" t="s">
        <v>80</v>
      </c>
      <c r="M346" s="2">
        <v>29849</v>
      </c>
      <c r="N346" t="s">
        <v>225</v>
      </c>
      <c r="O346">
        <v>3</v>
      </c>
      <c r="P346" t="str">
        <f t="shared" si="15"/>
        <v>Non-Active</v>
      </c>
      <c r="Q346">
        <f t="shared" si="16"/>
        <v>1981</v>
      </c>
      <c r="R346">
        <f t="shared" si="17"/>
        <v>44</v>
      </c>
      <c r="S346" t="str" cm="1">
        <f t="array" ref="S346">_xlfn.IFS(Q346&lt;1965,"Baby Boomers",Q346&lt;1981,"Gen X",Q346&lt;1997,"Millenial",TRUE,("Gen Z"))</f>
        <v>Millenial</v>
      </c>
    </row>
    <row r="347" spans="1:19" x14ac:dyDescent="0.25">
      <c r="A347" t="s">
        <v>13541</v>
      </c>
      <c r="B347" t="s">
        <v>1630</v>
      </c>
      <c r="C347" t="s">
        <v>1631</v>
      </c>
      <c r="D347" t="str">
        <f>Table13[[#This Row],[FirstName]]&amp;" "&amp;Table13[[#This Row],[LastName]]</f>
        <v>Zoie Rowland</v>
      </c>
      <c r="E347" s="2">
        <v>44600</v>
      </c>
      <c r="F347" s="2">
        <v>44764</v>
      </c>
      <c r="G347" t="s">
        <v>32</v>
      </c>
      <c r="H347" t="s">
        <v>62</v>
      </c>
      <c r="I347" t="s">
        <v>50</v>
      </c>
      <c r="J347" t="s">
        <v>35</v>
      </c>
      <c r="K347" t="s">
        <v>10302</v>
      </c>
      <c r="L347" t="s">
        <v>110</v>
      </c>
      <c r="M347" s="2">
        <v>24143</v>
      </c>
      <c r="N347" t="s">
        <v>112</v>
      </c>
      <c r="O347">
        <v>3</v>
      </c>
      <c r="P347" t="str">
        <f t="shared" si="15"/>
        <v>Non-Active</v>
      </c>
      <c r="Q347">
        <f t="shared" si="16"/>
        <v>1966</v>
      </c>
      <c r="R347">
        <f t="shared" si="17"/>
        <v>60</v>
      </c>
      <c r="S347" t="str" cm="1">
        <f t="array" ref="S347">_xlfn.IFS(Q347&lt;1965,"Baby Boomers",Q347&lt;1981,"Gen X",Q347&lt;1997,"Millenial",TRUE,("Gen Z"))</f>
        <v>Gen X</v>
      </c>
    </row>
    <row r="348" spans="1:19" x14ac:dyDescent="0.25">
      <c r="A348" t="s">
        <v>13542</v>
      </c>
      <c r="B348" t="s">
        <v>1635</v>
      </c>
      <c r="C348" t="s">
        <v>135</v>
      </c>
      <c r="D348" t="str">
        <f>Table13[[#This Row],[FirstName]]&amp;" "&amp;Table13[[#This Row],[LastName]]</f>
        <v>Ann Nguyen</v>
      </c>
      <c r="E348" s="2">
        <v>44115</v>
      </c>
      <c r="F348" s="2">
        <v>44618</v>
      </c>
      <c r="G348" t="s">
        <v>744</v>
      </c>
      <c r="H348" t="s">
        <v>51</v>
      </c>
      <c r="I348" t="s">
        <v>50</v>
      </c>
      <c r="J348" t="s">
        <v>35</v>
      </c>
      <c r="K348" t="s">
        <v>10302</v>
      </c>
      <c r="L348" t="s">
        <v>110</v>
      </c>
      <c r="M348" s="2">
        <v>26435</v>
      </c>
      <c r="N348" t="s">
        <v>112</v>
      </c>
      <c r="O348">
        <v>3</v>
      </c>
      <c r="P348" t="str">
        <f t="shared" si="15"/>
        <v>Non-Active</v>
      </c>
      <c r="Q348">
        <f t="shared" si="16"/>
        <v>1972</v>
      </c>
      <c r="R348">
        <f t="shared" si="17"/>
        <v>53</v>
      </c>
      <c r="S348" t="str" cm="1">
        <f t="array" ref="S348">_xlfn.IFS(Q348&lt;1965,"Baby Boomers",Q348&lt;1981,"Gen X",Q348&lt;1997,"Millenial",TRUE,("Gen Z"))</f>
        <v>Gen X</v>
      </c>
    </row>
    <row r="349" spans="1:19" x14ac:dyDescent="0.25">
      <c r="A349" t="s">
        <v>13543</v>
      </c>
      <c r="B349" t="s">
        <v>1639</v>
      </c>
      <c r="C349" t="s">
        <v>1640</v>
      </c>
      <c r="D349" t="str">
        <f>Table13[[#This Row],[FirstName]]&amp;" "&amp;Table13[[#This Row],[LastName]]</f>
        <v>Ramiro Savage</v>
      </c>
      <c r="E349" s="2">
        <v>43636</v>
      </c>
      <c r="F349" s="2">
        <v>44482</v>
      </c>
      <c r="G349" t="s">
        <v>32</v>
      </c>
      <c r="H349" t="s">
        <v>51</v>
      </c>
      <c r="I349" t="s">
        <v>63</v>
      </c>
      <c r="J349" t="s">
        <v>62</v>
      </c>
      <c r="K349" t="s">
        <v>10302</v>
      </c>
      <c r="L349" t="s">
        <v>110</v>
      </c>
      <c r="M349" s="2">
        <v>35891</v>
      </c>
      <c r="N349" t="s">
        <v>112</v>
      </c>
      <c r="O349">
        <v>3</v>
      </c>
      <c r="P349" t="str">
        <f t="shared" si="15"/>
        <v>Non-Active</v>
      </c>
      <c r="Q349">
        <f t="shared" si="16"/>
        <v>1998</v>
      </c>
      <c r="R349">
        <f t="shared" si="17"/>
        <v>28</v>
      </c>
      <c r="S349" t="str" cm="1">
        <f t="array" ref="S349">_xlfn.IFS(Q349&lt;1965,"Baby Boomers",Q349&lt;1981,"Gen X",Q349&lt;1997,"Millenial",TRUE,("Gen Z"))</f>
        <v>Gen Z</v>
      </c>
    </row>
    <row r="350" spans="1:19" x14ac:dyDescent="0.25">
      <c r="A350" t="s">
        <v>13544</v>
      </c>
      <c r="B350" t="s">
        <v>1644</v>
      </c>
      <c r="C350" t="s">
        <v>338</v>
      </c>
      <c r="D350" t="str">
        <f>Table13[[#This Row],[FirstName]]&amp;" "&amp;Table13[[#This Row],[LastName]]</f>
        <v>Karma Koch</v>
      </c>
      <c r="E350" s="2">
        <v>44390</v>
      </c>
      <c r="F350" s="2">
        <v>44891</v>
      </c>
      <c r="G350" t="s">
        <v>32</v>
      </c>
      <c r="H350" t="s">
        <v>33</v>
      </c>
      <c r="I350" t="s">
        <v>63</v>
      </c>
      <c r="J350" t="s">
        <v>51</v>
      </c>
      <c r="K350" t="s">
        <v>10302</v>
      </c>
      <c r="L350" t="s">
        <v>89</v>
      </c>
      <c r="M350" s="2">
        <v>29509</v>
      </c>
      <c r="N350" t="s">
        <v>82</v>
      </c>
      <c r="O350">
        <v>3</v>
      </c>
      <c r="P350" t="str">
        <f t="shared" si="15"/>
        <v>Non-Active</v>
      </c>
      <c r="Q350">
        <f t="shared" si="16"/>
        <v>1980</v>
      </c>
      <c r="R350">
        <f t="shared" si="17"/>
        <v>45</v>
      </c>
      <c r="S350" t="str" cm="1">
        <f t="array" ref="S350">_xlfn.IFS(Q350&lt;1965,"Baby Boomers",Q350&lt;1981,"Gen X",Q350&lt;1997,"Millenial",TRUE,("Gen Z"))</f>
        <v>Gen X</v>
      </c>
    </row>
    <row r="351" spans="1:19" x14ac:dyDescent="0.25">
      <c r="A351" t="s">
        <v>13545</v>
      </c>
      <c r="B351" t="s">
        <v>1648</v>
      </c>
      <c r="C351" t="s">
        <v>1649</v>
      </c>
      <c r="D351" t="str">
        <f>Table13[[#This Row],[FirstName]]&amp;" "&amp;Table13[[#This Row],[LastName]]</f>
        <v>Jacqueline Hendrix</v>
      </c>
      <c r="E351" s="2">
        <v>44483</v>
      </c>
      <c r="F351" s="2">
        <v>44499</v>
      </c>
      <c r="G351" t="s">
        <v>32</v>
      </c>
      <c r="H351" t="s">
        <v>33</v>
      </c>
      <c r="I351" t="s">
        <v>50</v>
      </c>
      <c r="J351" t="s">
        <v>62</v>
      </c>
      <c r="K351" t="s">
        <v>10302</v>
      </c>
      <c r="L351" t="s">
        <v>100</v>
      </c>
      <c r="M351" s="2">
        <v>29339</v>
      </c>
      <c r="N351" t="s">
        <v>612</v>
      </c>
      <c r="O351">
        <v>3</v>
      </c>
      <c r="P351" t="str">
        <f t="shared" si="15"/>
        <v>Non-Active</v>
      </c>
      <c r="Q351">
        <f t="shared" si="16"/>
        <v>1980</v>
      </c>
      <c r="R351">
        <f t="shared" si="17"/>
        <v>45</v>
      </c>
      <c r="S351" t="str" cm="1">
        <f t="array" ref="S351">_xlfn.IFS(Q351&lt;1965,"Baby Boomers",Q351&lt;1981,"Gen X",Q351&lt;1997,"Millenial",TRUE,("Gen Z"))</f>
        <v>Gen X</v>
      </c>
    </row>
    <row r="352" spans="1:19" x14ac:dyDescent="0.25">
      <c r="A352" t="s">
        <v>13546</v>
      </c>
      <c r="B352" t="s">
        <v>1653</v>
      </c>
      <c r="C352" t="s">
        <v>494</v>
      </c>
      <c r="D352" t="str">
        <f>Table13[[#This Row],[FirstName]]&amp;" "&amp;Table13[[#This Row],[LastName]]</f>
        <v>Kaitlin Barker</v>
      </c>
      <c r="E352" s="2">
        <v>44509</v>
      </c>
      <c r="F352" s="2" t="s">
        <v>10301</v>
      </c>
      <c r="G352" t="s">
        <v>32</v>
      </c>
      <c r="H352" t="s">
        <v>33</v>
      </c>
      <c r="I352" t="s">
        <v>34</v>
      </c>
      <c r="J352" t="s">
        <v>35</v>
      </c>
      <c r="K352" t="s">
        <v>10302</v>
      </c>
      <c r="L352" t="s">
        <v>52</v>
      </c>
      <c r="M352" s="2">
        <v>24187</v>
      </c>
      <c r="N352" t="s">
        <v>162</v>
      </c>
      <c r="O352">
        <v>3</v>
      </c>
      <c r="P352" t="str">
        <f t="shared" si="15"/>
        <v>Active</v>
      </c>
      <c r="Q352">
        <f t="shared" si="16"/>
        <v>1966</v>
      </c>
      <c r="R352">
        <f t="shared" si="17"/>
        <v>60</v>
      </c>
      <c r="S352" t="str" cm="1">
        <f t="array" ref="S352">_xlfn.IFS(Q352&lt;1965,"Baby Boomers",Q352&lt;1981,"Gen X",Q352&lt;1997,"Millenial",TRUE,("Gen Z"))</f>
        <v>Gen X</v>
      </c>
    </row>
    <row r="353" spans="1:19" x14ac:dyDescent="0.25">
      <c r="A353" t="s">
        <v>13547</v>
      </c>
      <c r="B353" t="s">
        <v>1656</v>
      </c>
      <c r="C353" t="s">
        <v>595</v>
      </c>
      <c r="D353" t="str">
        <f>Table13[[#This Row],[FirstName]]&amp;" "&amp;Table13[[#This Row],[LastName]]</f>
        <v>Semaj Griffith</v>
      </c>
      <c r="E353" s="2">
        <v>45018</v>
      </c>
      <c r="F353" s="2">
        <v>45134</v>
      </c>
      <c r="G353" t="s">
        <v>32</v>
      </c>
      <c r="H353" t="s">
        <v>62</v>
      </c>
      <c r="I353" t="s">
        <v>50</v>
      </c>
      <c r="J353" t="s">
        <v>62</v>
      </c>
      <c r="K353" t="s">
        <v>10302</v>
      </c>
      <c r="L353" t="s">
        <v>304</v>
      </c>
      <c r="M353" s="2">
        <v>33643</v>
      </c>
      <c r="N353" t="s">
        <v>351</v>
      </c>
      <c r="O353">
        <v>3</v>
      </c>
      <c r="P353" t="str">
        <f t="shared" si="15"/>
        <v>Non-Active</v>
      </c>
      <c r="Q353">
        <f t="shared" si="16"/>
        <v>1992</v>
      </c>
      <c r="R353">
        <f t="shared" si="17"/>
        <v>34</v>
      </c>
      <c r="S353" t="str" cm="1">
        <f t="array" ref="S353">_xlfn.IFS(Q353&lt;1965,"Baby Boomers",Q353&lt;1981,"Gen X",Q353&lt;1997,"Millenial",TRUE,("Gen Z"))</f>
        <v>Millenial</v>
      </c>
    </row>
    <row r="354" spans="1:19" x14ac:dyDescent="0.25">
      <c r="A354" t="s">
        <v>13548</v>
      </c>
      <c r="B354" t="s">
        <v>1660</v>
      </c>
      <c r="C354" t="s">
        <v>1602</v>
      </c>
      <c r="D354" t="str">
        <f>Table13[[#This Row],[FirstName]]&amp;" "&amp;Table13[[#This Row],[LastName]]</f>
        <v>Damian Burke</v>
      </c>
      <c r="E354" s="2">
        <v>44853</v>
      </c>
      <c r="F354" s="2">
        <v>45049</v>
      </c>
      <c r="G354" t="s">
        <v>197</v>
      </c>
      <c r="H354" t="s">
        <v>51</v>
      </c>
      <c r="I354" t="s">
        <v>63</v>
      </c>
      <c r="J354" t="s">
        <v>35</v>
      </c>
      <c r="K354" t="s">
        <v>10302</v>
      </c>
      <c r="L354" t="s">
        <v>285</v>
      </c>
      <c r="M354" s="2">
        <v>23129</v>
      </c>
      <c r="N354" t="s">
        <v>102</v>
      </c>
      <c r="O354">
        <v>3</v>
      </c>
      <c r="P354" t="str">
        <f t="shared" si="15"/>
        <v>Non-Active</v>
      </c>
      <c r="Q354">
        <f t="shared" si="16"/>
        <v>1963</v>
      </c>
      <c r="R354">
        <f t="shared" si="17"/>
        <v>62</v>
      </c>
      <c r="S354" t="str" cm="1">
        <f t="array" ref="S354">_xlfn.IFS(Q354&lt;1965,"Baby Boomers",Q354&lt;1981,"Gen X",Q354&lt;1997,"Millenial",TRUE,("Gen Z"))</f>
        <v>Baby Boomers</v>
      </c>
    </row>
    <row r="355" spans="1:19" x14ac:dyDescent="0.25">
      <c r="A355" t="s">
        <v>12539</v>
      </c>
      <c r="B355" t="s">
        <v>1664</v>
      </c>
      <c r="C355" t="s">
        <v>1626</v>
      </c>
      <c r="D355" t="str">
        <f>Table13[[#This Row],[FirstName]]&amp;" "&amp;Table13[[#This Row],[LastName]]</f>
        <v>Jessie Smith</v>
      </c>
      <c r="E355" s="2">
        <v>43960</v>
      </c>
      <c r="F355" s="2">
        <v>44453</v>
      </c>
      <c r="G355" t="s">
        <v>197</v>
      </c>
      <c r="H355" t="s">
        <v>51</v>
      </c>
      <c r="I355" t="s">
        <v>34</v>
      </c>
      <c r="J355" t="s">
        <v>51</v>
      </c>
      <c r="K355" t="s">
        <v>10302</v>
      </c>
      <c r="L355" t="s">
        <v>80</v>
      </c>
      <c r="M355" s="2">
        <v>16757</v>
      </c>
      <c r="N355" t="s">
        <v>102</v>
      </c>
      <c r="O355">
        <v>3</v>
      </c>
      <c r="P355" t="str">
        <f t="shared" si="15"/>
        <v>Non-Active</v>
      </c>
      <c r="Q355">
        <f t="shared" si="16"/>
        <v>1945</v>
      </c>
      <c r="R355">
        <f t="shared" si="17"/>
        <v>80</v>
      </c>
      <c r="S355" t="str" cm="1">
        <f t="array" ref="S355">_xlfn.IFS(Q355&lt;1965,"Baby Boomers",Q355&lt;1981,"Gen X",Q355&lt;1997,"Millenial",TRUE,("Gen Z"))</f>
        <v>Baby Boomers</v>
      </c>
    </row>
    <row r="356" spans="1:19" x14ac:dyDescent="0.25">
      <c r="A356" t="s">
        <v>13549</v>
      </c>
      <c r="B356" t="s">
        <v>1668</v>
      </c>
      <c r="C356" t="s">
        <v>1669</v>
      </c>
      <c r="D356" t="str">
        <f>Table13[[#This Row],[FirstName]]&amp;" "&amp;Table13[[#This Row],[LastName]]</f>
        <v>Hezekiah Cummings</v>
      </c>
      <c r="E356" s="2">
        <v>43695</v>
      </c>
      <c r="F356" s="2">
        <v>44686</v>
      </c>
      <c r="G356" t="s">
        <v>197</v>
      </c>
      <c r="H356" t="s">
        <v>33</v>
      </c>
      <c r="I356" t="s">
        <v>63</v>
      </c>
      <c r="J356" t="s">
        <v>62</v>
      </c>
      <c r="K356" t="s">
        <v>10302</v>
      </c>
      <c r="L356" t="s">
        <v>80</v>
      </c>
      <c r="M356" s="2">
        <v>21938</v>
      </c>
      <c r="N356" t="s">
        <v>82</v>
      </c>
      <c r="O356">
        <v>3</v>
      </c>
      <c r="P356" t="str">
        <f t="shared" si="15"/>
        <v>Non-Active</v>
      </c>
      <c r="Q356">
        <f t="shared" si="16"/>
        <v>1960</v>
      </c>
      <c r="R356">
        <f t="shared" si="17"/>
        <v>66</v>
      </c>
      <c r="S356" t="str" cm="1">
        <f t="array" ref="S356">_xlfn.IFS(Q356&lt;1965,"Baby Boomers",Q356&lt;1981,"Gen X",Q356&lt;1997,"Millenial",TRUE,("Gen Z"))</f>
        <v>Baby Boomers</v>
      </c>
    </row>
    <row r="357" spans="1:19" x14ac:dyDescent="0.25">
      <c r="A357" t="s">
        <v>13550</v>
      </c>
      <c r="B357" t="s">
        <v>1673</v>
      </c>
      <c r="C357" t="s">
        <v>1078</v>
      </c>
      <c r="D357" t="str">
        <f>Table13[[#This Row],[FirstName]]&amp;" "&amp;Table13[[#This Row],[LastName]]</f>
        <v>Brody House</v>
      </c>
      <c r="E357" s="2">
        <v>43533</v>
      </c>
      <c r="F357" s="2">
        <v>43953</v>
      </c>
      <c r="G357" t="s">
        <v>744</v>
      </c>
      <c r="H357" t="s">
        <v>62</v>
      </c>
      <c r="I357" t="s">
        <v>63</v>
      </c>
      <c r="J357" t="s">
        <v>35</v>
      </c>
      <c r="K357" t="s">
        <v>10302</v>
      </c>
      <c r="L357" t="s">
        <v>89</v>
      </c>
      <c r="M357" s="2">
        <v>30950</v>
      </c>
      <c r="N357" t="s">
        <v>91</v>
      </c>
      <c r="O357">
        <v>3</v>
      </c>
      <c r="P357" t="str">
        <f t="shared" si="15"/>
        <v>Non-Active</v>
      </c>
      <c r="Q357">
        <f t="shared" si="16"/>
        <v>1984</v>
      </c>
      <c r="R357">
        <f t="shared" si="17"/>
        <v>41</v>
      </c>
      <c r="S357" t="str" cm="1">
        <f t="array" ref="S357">_xlfn.IFS(Q357&lt;1965,"Baby Boomers",Q357&lt;1981,"Gen X",Q357&lt;1997,"Millenial",TRUE,("Gen Z"))</f>
        <v>Millenial</v>
      </c>
    </row>
    <row r="358" spans="1:19" x14ac:dyDescent="0.25">
      <c r="A358" t="s">
        <v>13551</v>
      </c>
      <c r="B358" t="s">
        <v>1677</v>
      </c>
      <c r="C358" t="s">
        <v>1678</v>
      </c>
      <c r="D358" t="str">
        <f>Table13[[#This Row],[FirstName]]&amp;" "&amp;Table13[[#This Row],[LastName]]</f>
        <v>Aaliyah Watts</v>
      </c>
      <c r="E358" s="2">
        <v>43960</v>
      </c>
      <c r="F358" s="2" t="s">
        <v>10301</v>
      </c>
      <c r="G358" t="s">
        <v>32</v>
      </c>
      <c r="H358" t="s">
        <v>33</v>
      </c>
      <c r="I358" t="s">
        <v>50</v>
      </c>
      <c r="J358" t="s">
        <v>62</v>
      </c>
      <c r="K358" t="s">
        <v>10302</v>
      </c>
      <c r="L358" t="s">
        <v>230</v>
      </c>
      <c r="M358" s="2">
        <v>22747</v>
      </c>
      <c r="N358" t="s">
        <v>112</v>
      </c>
      <c r="O358">
        <v>3</v>
      </c>
      <c r="P358" t="str">
        <f t="shared" si="15"/>
        <v>Active</v>
      </c>
      <c r="Q358">
        <f t="shared" si="16"/>
        <v>1962</v>
      </c>
      <c r="R358">
        <f t="shared" si="17"/>
        <v>64</v>
      </c>
      <c r="S358" t="str" cm="1">
        <f t="array" ref="S358">_xlfn.IFS(Q358&lt;1965,"Baby Boomers",Q358&lt;1981,"Gen X",Q358&lt;1997,"Millenial",TRUE,("Gen Z"))</f>
        <v>Baby Boomers</v>
      </c>
    </row>
    <row r="359" spans="1:19" x14ac:dyDescent="0.25">
      <c r="A359" t="s">
        <v>13552</v>
      </c>
      <c r="B359" t="s">
        <v>1681</v>
      </c>
      <c r="C359" t="s">
        <v>1682</v>
      </c>
      <c r="D359" t="str">
        <f>Table13[[#This Row],[FirstName]]&amp;" "&amp;Table13[[#This Row],[LastName]]</f>
        <v>Ashton Larsen</v>
      </c>
      <c r="E359" s="2">
        <v>44787</v>
      </c>
      <c r="F359" s="2" t="s">
        <v>10301</v>
      </c>
      <c r="G359" t="s">
        <v>32</v>
      </c>
      <c r="H359" t="s">
        <v>33</v>
      </c>
      <c r="I359" t="s">
        <v>50</v>
      </c>
      <c r="J359" t="s">
        <v>35</v>
      </c>
      <c r="K359" t="s">
        <v>10302</v>
      </c>
      <c r="L359" t="s">
        <v>147</v>
      </c>
      <c r="M359" s="2">
        <v>35868</v>
      </c>
      <c r="N359" t="s">
        <v>6</v>
      </c>
      <c r="O359">
        <v>3</v>
      </c>
      <c r="P359" t="str">
        <f t="shared" si="15"/>
        <v>Active</v>
      </c>
      <c r="Q359">
        <f t="shared" si="16"/>
        <v>1998</v>
      </c>
      <c r="R359">
        <f t="shared" si="17"/>
        <v>28</v>
      </c>
      <c r="S359" t="str" cm="1">
        <f t="array" ref="S359">_xlfn.IFS(Q359&lt;1965,"Baby Boomers",Q359&lt;1981,"Gen X",Q359&lt;1997,"Millenial",TRUE,("Gen Z"))</f>
        <v>Gen Z</v>
      </c>
    </row>
    <row r="360" spans="1:19" x14ac:dyDescent="0.25">
      <c r="A360" t="s">
        <v>13553</v>
      </c>
      <c r="B360" t="s">
        <v>1360</v>
      </c>
      <c r="C360" t="s">
        <v>1685</v>
      </c>
      <c r="D360" t="str">
        <f>Table13[[#This Row],[FirstName]]&amp;" "&amp;Table13[[#This Row],[LastName]]</f>
        <v>Joshua Gibson</v>
      </c>
      <c r="E360" s="2">
        <v>44579</v>
      </c>
      <c r="F360" s="2" t="s">
        <v>10301</v>
      </c>
      <c r="G360" t="s">
        <v>32</v>
      </c>
      <c r="H360" t="s">
        <v>33</v>
      </c>
      <c r="I360" t="s">
        <v>34</v>
      </c>
      <c r="J360" t="s">
        <v>35</v>
      </c>
      <c r="K360" t="s">
        <v>10302</v>
      </c>
      <c r="L360" t="s">
        <v>176</v>
      </c>
      <c r="M360" s="2">
        <v>28418</v>
      </c>
      <c r="N360" t="s">
        <v>183</v>
      </c>
      <c r="O360">
        <v>3</v>
      </c>
      <c r="P360" t="str">
        <f t="shared" si="15"/>
        <v>Active</v>
      </c>
      <c r="Q360">
        <f t="shared" si="16"/>
        <v>1977</v>
      </c>
      <c r="R360">
        <f t="shared" si="17"/>
        <v>48</v>
      </c>
      <c r="S360" t="str" cm="1">
        <f t="array" ref="S360">_xlfn.IFS(Q360&lt;1965,"Baby Boomers",Q360&lt;1981,"Gen X",Q360&lt;1997,"Millenial",TRUE,("Gen Z"))</f>
        <v>Gen X</v>
      </c>
    </row>
    <row r="361" spans="1:19" x14ac:dyDescent="0.25">
      <c r="A361" t="s">
        <v>13554</v>
      </c>
      <c r="B361" t="s">
        <v>1688</v>
      </c>
      <c r="C361" t="s">
        <v>1689</v>
      </c>
      <c r="D361" t="str">
        <f>Table13[[#This Row],[FirstName]]&amp;" "&amp;Table13[[#This Row],[LastName]]</f>
        <v>Kyleigh Bauer</v>
      </c>
      <c r="E361" s="2">
        <v>44369</v>
      </c>
      <c r="F361" s="2">
        <v>44768</v>
      </c>
      <c r="G361" t="s">
        <v>744</v>
      </c>
      <c r="H361" t="s">
        <v>62</v>
      </c>
      <c r="I361" t="s">
        <v>50</v>
      </c>
      <c r="J361" t="s">
        <v>51</v>
      </c>
      <c r="K361" t="s">
        <v>10302</v>
      </c>
      <c r="L361" t="s">
        <v>89</v>
      </c>
      <c r="M361" s="2">
        <v>22807</v>
      </c>
      <c r="N361" t="s">
        <v>102</v>
      </c>
      <c r="O361">
        <v>3</v>
      </c>
      <c r="P361" t="str">
        <f t="shared" si="15"/>
        <v>Non-Active</v>
      </c>
      <c r="Q361">
        <f t="shared" si="16"/>
        <v>1962</v>
      </c>
      <c r="R361">
        <f t="shared" si="17"/>
        <v>63</v>
      </c>
      <c r="S361" t="str" cm="1">
        <f t="array" ref="S361">_xlfn.IFS(Q361&lt;1965,"Baby Boomers",Q361&lt;1981,"Gen X",Q361&lt;1997,"Millenial",TRUE,("Gen Z"))</f>
        <v>Baby Boomers</v>
      </c>
    </row>
    <row r="362" spans="1:19" x14ac:dyDescent="0.25">
      <c r="A362" t="s">
        <v>13555</v>
      </c>
      <c r="B362" t="s">
        <v>1235</v>
      </c>
      <c r="C362" t="s">
        <v>194</v>
      </c>
      <c r="D362" t="str">
        <f>Table13[[#This Row],[FirstName]]&amp;" "&amp;Table13[[#This Row],[LastName]]</f>
        <v>Ramon Schultz</v>
      </c>
      <c r="E362" s="2">
        <v>44945</v>
      </c>
      <c r="F362" s="2">
        <v>45097</v>
      </c>
      <c r="G362" t="s">
        <v>744</v>
      </c>
      <c r="H362" t="s">
        <v>62</v>
      </c>
      <c r="I362" t="s">
        <v>34</v>
      </c>
      <c r="J362" t="s">
        <v>51</v>
      </c>
      <c r="K362" t="s">
        <v>10302</v>
      </c>
      <c r="L362" t="s">
        <v>65</v>
      </c>
      <c r="M362" s="2">
        <v>26540</v>
      </c>
      <c r="N362" t="s">
        <v>6</v>
      </c>
      <c r="O362">
        <v>3</v>
      </c>
      <c r="P362" t="str">
        <f t="shared" si="15"/>
        <v>Non-Active</v>
      </c>
      <c r="Q362">
        <f t="shared" si="16"/>
        <v>1972</v>
      </c>
      <c r="R362">
        <f t="shared" si="17"/>
        <v>53</v>
      </c>
      <c r="S362" t="str" cm="1">
        <f t="array" ref="S362">_xlfn.IFS(Q362&lt;1965,"Baby Boomers",Q362&lt;1981,"Gen X",Q362&lt;1997,"Millenial",TRUE,("Gen Z"))</f>
        <v>Gen X</v>
      </c>
    </row>
    <row r="363" spans="1:19" x14ac:dyDescent="0.25">
      <c r="A363" t="s">
        <v>13556</v>
      </c>
      <c r="B363" t="s">
        <v>1696</v>
      </c>
      <c r="C363" t="s">
        <v>916</v>
      </c>
      <c r="D363" t="str">
        <f>Table13[[#This Row],[FirstName]]&amp;" "&amp;Table13[[#This Row],[LastName]]</f>
        <v>Maxim Houston</v>
      </c>
      <c r="E363" s="2">
        <v>45063</v>
      </c>
      <c r="F363" s="2">
        <v>45090</v>
      </c>
      <c r="G363" t="s">
        <v>744</v>
      </c>
      <c r="H363" t="s">
        <v>51</v>
      </c>
      <c r="I363" t="s">
        <v>50</v>
      </c>
      <c r="J363" t="s">
        <v>62</v>
      </c>
      <c r="K363" t="s">
        <v>10302</v>
      </c>
      <c r="L363" t="s">
        <v>89</v>
      </c>
      <c r="M363" s="2">
        <v>28009</v>
      </c>
      <c r="N363" t="s">
        <v>225</v>
      </c>
      <c r="O363">
        <v>3</v>
      </c>
      <c r="P363" t="str">
        <f t="shared" si="15"/>
        <v>Non-Active</v>
      </c>
      <c r="Q363">
        <f t="shared" si="16"/>
        <v>1976</v>
      </c>
      <c r="R363">
        <f t="shared" si="17"/>
        <v>49</v>
      </c>
      <c r="S363" t="str" cm="1">
        <f t="array" ref="S363">_xlfn.IFS(Q363&lt;1965,"Baby Boomers",Q363&lt;1981,"Gen X",Q363&lt;1997,"Millenial",TRUE,("Gen Z"))</f>
        <v>Gen X</v>
      </c>
    </row>
    <row r="364" spans="1:19" x14ac:dyDescent="0.25">
      <c r="A364" t="s">
        <v>13557</v>
      </c>
      <c r="B364" t="s">
        <v>1700</v>
      </c>
      <c r="C364" t="s">
        <v>1701</v>
      </c>
      <c r="D364" t="str">
        <f>Table13[[#This Row],[FirstName]]&amp;" "&amp;Table13[[#This Row],[LastName]]</f>
        <v>Deanna Sellers</v>
      </c>
      <c r="E364" s="2">
        <v>43989</v>
      </c>
      <c r="F364" s="2" t="s">
        <v>10301</v>
      </c>
      <c r="G364" t="s">
        <v>32</v>
      </c>
      <c r="H364" t="s">
        <v>33</v>
      </c>
      <c r="I364" t="s">
        <v>50</v>
      </c>
      <c r="J364" t="s">
        <v>51</v>
      </c>
      <c r="K364" t="s">
        <v>10302</v>
      </c>
      <c r="L364" t="s">
        <v>304</v>
      </c>
      <c r="M364" s="2">
        <v>28270</v>
      </c>
      <c r="N364" t="s">
        <v>225</v>
      </c>
      <c r="O364">
        <v>3</v>
      </c>
      <c r="P364" t="str">
        <f t="shared" si="15"/>
        <v>Active</v>
      </c>
      <c r="Q364">
        <f t="shared" si="16"/>
        <v>1977</v>
      </c>
      <c r="R364">
        <f t="shared" si="17"/>
        <v>48</v>
      </c>
      <c r="S364" t="str" cm="1">
        <f t="array" ref="S364">_xlfn.IFS(Q364&lt;1965,"Baby Boomers",Q364&lt;1981,"Gen X",Q364&lt;1997,"Millenial",TRUE,("Gen Z"))</f>
        <v>Gen X</v>
      </c>
    </row>
    <row r="365" spans="1:19" x14ac:dyDescent="0.25">
      <c r="A365" t="s">
        <v>13558</v>
      </c>
      <c r="B365" t="s">
        <v>936</v>
      </c>
      <c r="C365" t="s">
        <v>1269</v>
      </c>
      <c r="D365" t="str">
        <f>Table13[[#This Row],[FirstName]]&amp;" "&amp;Table13[[#This Row],[LastName]]</f>
        <v>Frankie Figueroa</v>
      </c>
      <c r="E365" s="2">
        <v>45114</v>
      </c>
      <c r="F365" s="2">
        <v>45118</v>
      </c>
      <c r="G365" t="s">
        <v>32</v>
      </c>
      <c r="H365" t="s">
        <v>62</v>
      </c>
      <c r="I365" t="s">
        <v>50</v>
      </c>
      <c r="J365" t="s">
        <v>35</v>
      </c>
      <c r="K365" t="s">
        <v>10302</v>
      </c>
      <c r="L365" t="s">
        <v>503</v>
      </c>
      <c r="M365" s="2">
        <v>22991</v>
      </c>
      <c r="N365" t="s">
        <v>82</v>
      </c>
      <c r="O365">
        <v>3</v>
      </c>
      <c r="P365" t="str">
        <f t="shared" si="15"/>
        <v>Non-Active</v>
      </c>
      <c r="Q365">
        <f t="shared" si="16"/>
        <v>1962</v>
      </c>
      <c r="R365">
        <f t="shared" si="17"/>
        <v>63</v>
      </c>
      <c r="S365" t="str" cm="1">
        <f t="array" ref="S365">_xlfn.IFS(Q365&lt;1965,"Baby Boomers",Q365&lt;1981,"Gen X",Q365&lt;1997,"Millenial",TRUE,("Gen Z"))</f>
        <v>Baby Boomers</v>
      </c>
    </row>
    <row r="366" spans="1:19" x14ac:dyDescent="0.25">
      <c r="A366" t="s">
        <v>13559</v>
      </c>
      <c r="B366" t="s">
        <v>429</v>
      </c>
      <c r="C366" t="s">
        <v>1707</v>
      </c>
      <c r="D366" t="str">
        <f>Table13[[#This Row],[FirstName]]&amp;" "&amp;Table13[[#This Row],[LastName]]</f>
        <v>Bentley Rush</v>
      </c>
      <c r="E366" s="2">
        <v>43918</v>
      </c>
      <c r="F366" s="2" t="s">
        <v>10301</v>
      </c>
      <c r="G366" t="s">
        <v>32</v>
      </c>
      <c r="H366" t="s">
        <v>62</v>
      </c>
      <c r="I366" t="s">
        <v>63</v>
      </c>
      <c r="J366" t="s">
        <v>62</v>
      </c>
      <c r="K366" t="s">
        <v>10302</v>
      </c>
      <c r="L366" t="s">
        <v>38</v>
      </c>
      <c r="M366" s="2">
        <v>28523</v>
      </c>
      <c r="N366" t="s">
        <v>1257</v>
      </c>
      <c r="O366">
        <v>3</v>
      </c>
      <c r="P366" t="str">
        <f t="shared" si="15"/>
        <v>Active</v>
      </c>
      <c r="Q366">
        <f t="shared" si="16"/>
        <v>1978</v>
      </c>
      <c r="R366">
        <f t="shared" si="17"/>
        <v>48</v>
      </c>
      <c r="S366" t="str" cm="1">
        <f t="array" ref="S366">_xlfn.IFS(Q366&lt;1965,"Baby Boomers",Q366&lt;1981,"Gen X",Q366&lt;1997,"Millenial",TRUE,("Gen Z"))</f>
        <v>Gen X</v>
      </c>
    </row>
    <row r="367" spans="1:19" x14ac:dyDescent="0.25">
      <c r="A367" t="s">
        <v>13560</v>
      </c>
      <c r="B367" t="s">
        <v>1710</v>
      </c>
      <c r="C367" t="s">
        <v>1711</v>
      </c>
      <c r="D367" t="str">
        <f>Table13[[#This Row],[FirstName]]&amp;" "&amp;Table13[[#This Row],[LastName]]</f>
        <v>Alexia Pham</v>
      </c>
      <c r="E367" s="2">
        <v>43608</v>
      </c>
      <c r="F367" s="2">
        <v>44691</v>
      </c>
      <c r="G367" t="s">
        <v>32</v>
      </c>
      <c r="H367" t="s">
        <v>51</v>
      </c>
      <c r="I367" t="s">
        <v>34</v>
      </c>
      <c r="J367" t="s">
        <v>62</v>
      </c>
      <c r="K367" t="s">
        <v>10302</v>
      </c>
      <c r="L367" t="s">
        <v>110</v>
      </c>
      <c r="M367" s="2">
        <v>35954</v>
      </c>
      <c r="N367" t="s">
        <v>112</v>
      </c>
      <c r="O367">
        <v>3</v>
      </c>
      <c r="P367" t="str">
        <f t="shared" si="15"/>
        <v>Non-Active</v>
      </c>
      <c r="Q367">
        <f t="shared" si="16"/>
        <v>1998</v>
      </c>
      <c r="R367">
        <f t="shared" si="17"/>
        <v>27</v>
      </c>
      <c r="S367" t="str" cm="1">
        <f t="array" ref="S367">_xlfn.IFS(Q367&lt;1965,"Baby Boomers",Q367&lt;1981,"Gen X",Q367&lt;1997,"Millenial",TRUE,("Gen Z"))</f>
        <v>Gen Z</v>
      </c>
    </row>
    <row r="368" spans="1:19" x14ac:dyDescent="0.25">
      <c r="A368" t="s">
        <v>11996</v>
      </c>
      <c r="B368" t="s">
        <v>1715</v>
      </c>
      <c r="C368" t="s">
        <v>1716</v>
      </c>
      <c r="D368" t="str">
        <f>Table13[[#This Row],[FirstName]]&amp;" "&amp;Table13[[#This Row],[LastName]]</f>
        <v>Roselyn Roberts</v>
      </c>
      <c r="E368" s="2">
        <v>43575</v>
      </c>
      <c r="F368" s="2" t="s">
        <v>10301</v>
      </c>
      <c r="G368" t="s">
        <v>32</v>
      </c>
      <c r="H368" t="s">
        <v>62</v>
      </c>
      <c r="I368" t="s">
        <v>63</v>
      </c>
      <c r="J368" t="s">
        <v>62</v>
      </c>
      <c r="K368" t="s">
        <v>10302</v>
      </c>
      <c r="L368" t="s">
        <v>80</v>
      </c>
      <c r="M368" s="2">
        <v>19008</v>
      </c>
      <c r="N368" t="s">
        <v>242</v>
      </c>
      <c r="O368">
        <v>3</v>
      </c>
      <c r="P368" t="str">
        <f t="shared" si="15"/>
        <v>Active</v>
      </c>
      <c r="Q368">
        <f t="shared" si="16"/>
        <v>1952</v>
      </c>
      <c r="R368">
        <f t="shared" si="17"/>
        <v>74</v>
      </c>
      <c r="S368" t="str" cm="1">
        <f t="array" ref="S368">_xlfn.IFS(Q368&lt;1965,"Baby Boomers",Q368&lt;1981,"Gen X",Q368&lt;1997,"Millenial",TRUE,("Gen Z"))</f>
        <v>Baby Boomers</v>
      </c>
    </row>
    <row r="369" spans="1:19" x14ac:dyDescent="0.25">
      <c r="A369" t="s">
        <v>13561</v>
      </c>
      <c r="B369" t="s">
        <v>1719</v>
      </c>
      <c r="C369" t="s">
        <v>1720</v>
      </c>
      <c r="D369" t="str">
        <f>Table13[[#This Row],[FirstName]]&amp;" "&amp;Table13[[#This Row],[LastName]]</f>
        <v>Ayden Chambers</v>
      </c>
      <c r="E369" s="2">
        <v>43352</v>
      </c>
      <c r="F369" s="2" t="s">
        <v>10301</v>
      </c>
      <c r="G369" t="s">
        <v>32</v>
      </c>
      <c r="H369" t="s">
        <v>33</v>
      </c>
      <c r="I369" t="s">
        <v>50</v>
      </c>
      <c r="J369" t="s">
        <v>62</v>
      </c>
      <c r="K369" t="s">
        <v>10302</v>
      </c>
      <c r="L369" t="s">
        <v>80</v>
      </c>
      <c r="M369" s="2">
        <v>35084</v>
      </c>
      <c r="N369" t="s">
        <v>225</v>
      </c>
      <c r="O369">
        <v>5</v>
      </c>
      <c r="P369" t="str">
        <f t="shared" si="15"/>
        <v>Active</v>
      </c>
      <c r="Q369">
        <f t="shared" si="16"/>
        <v>1996</v>
      </c>
      <c r="R369">
        <f t="shared" si="17"/>
        <v>30</v>
      </c>
      <c r="S369" t="str" cm="1">
        <f t="array" ref="S369">_xlfn.IFS(Q369&lt;1965,"Baby Boomers",Q369&lt;1981,"Gen X",Q369&lt;1997,"Millenial",TRUE,("Gen Z"))</f>
        <v>Millenial</v>
      </c>
    </row>
    <row r="370" spans="1:19" x14ac:dyDescent="0.25">
      <c r="A370" t="s">
        <v>13562</v>
      </c>
      <c r="B370" t="s">
        <v>1490</v>
      </c>
      <c r="C370" t="s">
        <v>1723</v>
      </c>
      <c r="D370" t="str">
        <f>Table13[[#This Row],[FirstName]]&amp;" "&amp;Table13[[#This Row],[LastName]]</f>
        <v>Kaitlynn Serrano</v>
      </c>
      <c r="E370" s="2">
        <v>44756</v>
      </c>
      <c r="F370" s="2" t="s">
        <v>10301</v>
      </c>
      <c r="G370" t="s">
        <v>32</v>
      </c>
      <c r="H370" t="s">
        <v>51</v>
      </c>
      <c r="I370" t="s">
        <v>50</v>
      </c>
      <c r="J370" t="s">
        <v>51</v>
      </c>
      <c r="K370" t="s">
        <v>10302</v>
      </c>
      <c r="L370" t="s">
        <v>65</v>
      </c>
      <c r="M370" s="2">
        <v>32721</v>
      </c>
      <c r="N370" t="s">
        <v>242</v>
      </c>
      <c r="O370">
        <v>3</v>
      </c>
      <c r="P370" t="str">
        <f t="shared" si="15"/>
        <v>Active</v>
      </c>
      <c r="Q370">
        <f t="shared" si="16"/>
        <v>1989</v>
      </c>
      <c r="R370">
        <f t="shared" si="17"/>
        <v>36</v>
      </c>
      <c r="S370" t="str" cm="1">
        <f t="array" ref="S370">_xlfn.IFS(Q370&lt;1965,"Baby Boomers",Q370&lt;1981,"Gen X",Q370&lt;1997,"Millenial",TRUE,("Gen Z"))</f>
        <v>Millenial</v>
      </c>
    </row>
    <row r="371" spans="1:19" x14ac:dyDescent="0.25">
      <c r="A371" t="s">
        <v>13563</v>
      </c>
      <c r="B371" t="s">
        <v>1726</v>
      </c>
      <c r="C371" t="s">
        <v>42</v>
      </c>
      <c r="D371" t="str">
        <f>Table13[[#This Row],[FirstName]]&amp;" "&amp;Table13[[#This Row],[LastName]]</f>
        <v>Jefferson White</v>
      </c>
      <c r="E371" s="2">
        <v>43572</v>
      </c>
      <c r="F371" s="2">
        <v>44532</v>
      </c>
      <c r="G371" t="s">
        <v>32</v>
      </c>
      <c r="H371" t="s">
        <v>33</v>
      </c>
      <c r="I371" t="s">
        <v>50</v>
      </c>
      <c r="J371" t="s">
        <v>51</v>
      </c>
      <c r="K371" t="s">
        <v>10302</v>
      </c>
      <c r="L371" t="s">
        <v>80</v>
      </c>
      <c r="M371" s="2">
        <v>23616</v>
      </c>
      <c r="N371" t="s">
        <v>82</v>
      </c>
      <c r="O371">
        <v>3</v>
      </c>
      <c r="P371" t="str">
        <f t="shared" si="15"/>
        <v>Non-Active</v>
      </c>
      <c r="Q371">
        <f t="shared" si="16"/>
        <v>1964</v>
      </c>
      <c r="R371">
        <f t="shared" si="17"/>
        <v>61</v>
      </c>
      <c r="S371" t="str" cm="1">
        <f t="array" ref="S371">_xlfn.IFS(Q371&lt;1965,"Baby Boomers",Q371&lt;1981,"Gen X",Q371&lt;1997,"Millenial",TRUE,("Gen Z"))</f>
        <v>Baby Boomers</v>
      </c>
    </row>
    <row r="372" spans="1:19" x14ac:dyDescent="0.25">
      <c r="A372" t="s">
        <v>13564</v>
      </c>
      <c r="B372" t="s">
        <v>1730</v>
      </c>
      <c r="C372" t="s">
        <v>1731</v>
      </c>
      <c r="D372" t="str">
        <f>Table13[[#This Row],[FirstName]]&amp;" "&amp;Table13[[#This Row],[LastName]]</f>
        <v>Maria Grant</v>
      </c>
      <c r="E372" s="2">
        <v>43966</v>
      </c>
      <c r="F372" s="2" t="s">
        <v>10301</v>
      </c>
      <c r="G372" t="s">
        <v>32</v>
      </c>
      <c r="H372" t="s">
        <v>33</v>
      </c>
      <c r="I372" t="s">
        <v>50</v>
      </c>
      <c r="J372" t="s">
        <v>62</v>
      </c>
      <c r="K372" t="s">
        <v>10302</v>
      </c>
      <c r="L372" t="s">
        <v>331</v>
      </c>
      <c r="M372" s="2">
        <v>27571</v>
      </c>
      <c r="N372" t="s">
        <v>149</v>
      </c>
      <c r="O372">
        <v>3</v>
      </c>
      <c r="P372" t="str">
        <f t="shared" si="15"/>
        <v>Active</v>
      </c>
      <c r="Q372">
        <f t="shared" si="16"/>
        <v>1975</v>
      </c>
      <c r="R372">
        <f t="shared" si="17"/>
        <v>50</v>
      </c>
      <c r="S372" t="str" cm="1">
        <f t="array" ref="S372">_xlfn.IFS(Q372&lt;1965,"Baby Boomers",Q372&lt;1981,"Gen X",Q372&lt;1997,"Millenial",TRUE,("Gen Z"))</f>
        <v>Gen X</v>
      </c>
    </row>
    <row r="373" spans="1:19" x14ac:dyDescent="0.25">
      <c r="A373" t="s">
        <v>13565</v>
      </c>
      <c r="B373" t="s">
        <v>1734</v>
      </c>
      <c r="C373" t="s">
        <v>1735</v>
      </c>
      <c r="D373" t="str">
        <f>Table13[[#This Row],[FirstName]]&amp;" "&amp;Table13[[#This Row],[LastName]]</f>
        <v>Bryanna Ibarra</v>
      </c>
      <c r="E373" s="2">
        <v>43925</v>
      </c>
      <c r="F373" s="2">
        <v>45111</v>
      </c>
      <c r="G373" t="s">
        <v>32</v>
      </c>
      <c r="H373" t="s">
        <v>62</v>
      </c>
      <c r="I373" t="s">
        <v>34</v>
      </c>
      <c r="J373" t="s">
        <v>62</v>
      </c>
      <c r="K373" t="s">
        <v>10302</v>
      </c>
      <c r="L373" t="s">
        <v>80</v>
      </c>
      <c r="M373" s="2">
        <v>22636</v>
      </c>
      <c r="N373" t="s">
        <v>162</v>
      </c>
      <c r="O373">
        <v>3</v>
      </c>
      <c r="P373" t="str">
        <f t="shared" si="15"/>
        <v>Non-Active</v>
      </c>
      <c r="Q373">
        <f t="shared" si="16"/>
        <v>1961</v>
      </c>
      <c r="R373">
        <f t="shared" si="17"/>
        <v>64</v>
      </c>
      <c r="S373" t="str" cm="1">
        <f t="array" ref="S373">_xlfn.IFS(Q373&lt;1965,"Baby Boomers",Q373&lt;1981,"Gen X",Q373&lt;1997,"Millenial",TRUE,("Gen Z"))</f>
        <v>Baby Boomers</v>
      </c>
    </row>
    <row r="374" spans="1:19" x14ac:dyDescent="0.25">
      <c r="A374" t="s">
        <v>13566</v>
      </c>
      <c r="B374" t="s">
        <v>1739</v>
      </c>
      <c r="C374" t="s">
        <v>1740</v>
      </c>
      <c r="D374" t="str">
        <f>Table13[[#This Row],[FirstName]]&amp;" "&amp;Table13[[#This Row],[LastName]]</f>
        <v>Sophie Zavala</v>
      </c>
      <c r="E374" s="2">
        <v>44849</v>
      </c>
      <c r="F374" s="2" t="s">
        <v>10301</v>
      </c>
      <c r="G374" t="s">
        <v>32</v>
      </c>
      <c r="H374" t="s">
        <v>62</v>
      </c>
      <c r="I374" t="s">
        <v>50</v>
      </c>
      <c r="J374" t="s">
        <v>35</v>
      </c>
      <c r="K374" t="s">
        <v>10302</v>
      </c>
      <c r="L374" t="s">
        <v>118</v>
      </c>
      <c r="M374" s="2">
        <v>23705</v>
      </c>
      <c r="N374" t="s">
        <v>183</v>
      </c>
      <c r="O374">
        <v>3</v>
      </c>
      <c r="P374" t="str">
        <f t="shared" si="15"/>
        <v>Active</v>
      </c>
      <c r="Q374">
        <f t="shared" si="16"/>
        <v>1964</v>
      </c>
      <c r="R374">
        <f t="shared" si="17"/>
        <v>61</v>
      </c>
      <c r="S374" t="str" cm="1">
        <f t="array" ref="S374">_xlfn.IFS(Q374&lt;1965,"Baby Boomers",Q374&lt;1981,"Gen X",Q374&lt;1997,"Millenial",TRUE,("Gen Z"))</f>
        <v>Baby Boomers</v>
      </c>
    </row>
    <row r="375" spans="1:19" x14ac:dyDescent="0.25">
      <c r="A375" t="s">
        <v>13567</v>
      </c>
      <c r="B375" t="s">
        <v>1296</v>
      </c>
      <c r="C375" t="s">
        <v>1731</v>
      </c>
      <c r="D375" t="str">
        <f>Table13[[#This Row],[FirstName]]&amp;" "&amp;Table13[[#This Row],[LastName]]</f>
        <v>Amya Grant</v>
      </c>
      <c r="E375" s="2">
        <v>43657</v>
      </c>
      <c r="F375" s="2" t="s">
        <v>10301</v>
      </c>
      <c r="G375" t="s">
        <v>32</v>
      </c>
      <c r="H375" t="s">
        <v>33</v>
      </c>
      <c r="I375" t="s">
        <v>34</v>
      </c>
      <c r="J375" t="s">
        <v>51</v>
      </c>
      <c r="K375" t="s">
        <v>10302</v>
      </c>
      <c r="L375" t="s">
        <v>65</v>
      </c>
      <c r="M375" s="2">
        <v>18606</v>
      </c>
      <c r="N375" t="s">
        <v>394</v>
      </c>
      <c r="O375">
        <v>3</v>
      </c>
      <c r="P375" t="str">
        <f t="shared" si="15"/>
        <v>Active</v>
      </c>
      <c r="Q375">
        <f t="shared" si="16"/>
        <v>1950</v>
      </c>
      <c r="R375">
        <f t="shared" si="17"/>
        <v>75</v>
      </c>
      <c r="S375" t="str" cm="1">
        <f t="array" ref="S375">_xlfn.IFS(Q375&lt;1965,"Baby Boomers",Q375&lt;1981,"Gen X",Q375&lt;1997,"Millenial",TRUE,("Gen Z"))</f>
        <v>Baby Boomers</v>
      </c>
    </row>
    <row r="376" spans="1:19" x14ac:dyDescent="0.25">
      <c r="A376" t="s">
        <v>13568</v>
      </c>
      <c r="B376" t="s">
        <v>1745</v>
      </c>
      <c r="C376" t="s">
        <v>1307</v>
      </c>
      <c r="D376" t="str">
        <f>Table13[[#This Row],[FirstName]]&amp;" "&amp;Table13[[#This Row],[LastName]]</f>
        <v>Jaydan Neal</v>
      </c>
      <c r="E376" s="2">
        <v>43740</v>
      </c>
      <c r="F376" s="2" t="s">
        <v>10301</v>
      </c>
      <c r="G376" t="s">
        <v>32</v>
      </c>
      <c r="H376" t="s">
        <v>33</v>
      </c>
      <c r="I376" t="s">
        <v>34</v>
      </c>
      <c r="J376" t="s">
        <v>35</v>
      </c>
      <c r="K376" t="s">
        <v>10302</v>
      </c>
      <c r="L376" t="s">
        <v>89</v>
      </c>
      <c r="M376" s="2">
        <v>17550</v>
      </c>
      <c r="N376" t="s">
        <v>82</v>
      </c>
      <c r="O376">
        <v>3</v>
      </c>
      <c r="P376" t="str">
        <f t="shared" si="15"/>
        <v>Active</v>
      </c>
      <c r="Q376">
        <f t="shared" si="16"/>
        <v>1948</v>
      </c>
      <c r="R376">
        <f t="shared" si="17"/>
        <v>78</v>
      </c>
      <c r="S376" t="str" cm="1">
        <f t="array" ref="S376">_xlfn.IFS(Q376&lt;1965,"Baby Boomers",Q376&lt;1981,"Gen X",Q376&lt;1997,"Millenial",TRUE,("Gen Z"))</f>
        <v>Baby Boomers</v>
      </c>
    </row>
    <row r="377" spans="1:19" x14ac:dyDescent="0.25">
      <c r="A377" t="s">
        <v>13569</v>
      </c>
      <c r="B377" t="s">
        <v>1748</v>
      </c>
      <c r="C377" t="s">
        <v>991</v>
      </c>
      <c r="D377" t="str">
        <f>Table13[[#This Row],[FirstName]]&amp;" "&amp;Table13[[#This Row],[LastName]]</f>
        <v>Amiyah Ramirez</v>
      </c>
      <c r="E377" s="2">
        <v>44259</v>
      </c>
      <c r="F377" s="2" t="s">
        <v>10301</v>
      </c>
      <c r="G377" t="s">
        <v>32</v>
      </c>
      <c r="H377" t="s">
        <v>62</v>
      </c>
      <c r="I377" t="s">
        <v>50</v>
      </c>
      <c r="J377" t="s">
        <v>62</v>
      </c>
      <c r="K377" t="s">
        <v>10302</v>
      </c>
      <c r="L377" t="s">
        <v>89</v>
      </c>
      <c r="M377" s="2">
        <v>17254</v>
      </c>
      <c r="N377" t="s">
        <v>418</v>
      </c>
      <c r="O377">
        <v>3</v>
      </c>
      <c r="P377" t="str">
        <f t="shared" si="15"/>
        <v>Active</v>
      </c>
      <c r="Q377">
        <f t="shared" si="16"/>
        <v>1947</v>
      </c>
      <c r="R377">
        <f t="shared" si="17"/>
        <v>79</v>
      </c>
      <c r="S377" t="str" cm="1">
        <f t="array" ref="S377">_xlfn.IFS(Q377&lt;1965,"Baby Boomers",Q377&lt;1981,"Gen X",Q377&lt;1997,"Millenial",TRUE,("Gen Z"))</f>
        <v>Baby Boomers</v>
      </c>
    </row>
    <row r="378" spans="1:19" x14ac:dyDescent="0.25">
      <c r="A378" t="s">
        <v>13570</v>
      </c>
      <c r="B378" t="s">
        <v>1252</v>
      </c>
      <c r="C378" t="s">
        <v>1751</v>
      </c>
      <c r="D378" t="str">
        <f>Table13[[#This Row],[FirstName]]&amp;" "&amp;Table13[[#This Row],[LastName]]</f>
        <v>Kai Holt</v>
      </c>
      <c r="E378" s="2">
        <v>44237</v>
      </c>
      <c r="F378" s="2">
        <v>44562</v>
      </c>
      <c r="G378" t="s">
        <v>197</v>
      </c>
      <c r="H378" t="s">
        <v>33</v>
      </c>
      <c r="I378" t="s">
        <v>63</v>
      </c>
      <c r="J378" t="s">
        <v>62</v>
      </c>
      <c r="K378" t="s">
        <v>10302</v>
      </c>
      <c r="L378" t="s">
        <v>89</v>
      </c>
      <c r="M378" s="2">
        <v>31179</v>
      </c>
      <c r="N378" t="s">
        <v>280</v>
      </c>
      <c r="O378">
        <v>3</v>
      </c>
      <c r="P378" t="str">
        <f t="shared" si="15"/>
        <v>Non-Active</v>
      </c>
      <c r="Q378">
        <f t="shared" si="16"/>
        <v>1985</v>
      </c>
      <c r="R378">
        <f t="shared" si="17"/>
        <v>40</v>
      </c>
      <c r="S378" t="str" cm="1">
        <f t="array" ref="S378">_xlfn.IFS(Q378&lt;1965,"Baby Boomers",Q378&lt;1981,"Gen X",Q378&lt;1997,"Millenial",TRUE,("Gen Z"))</f>
        <v>Millenial</v>
      </c>
    </row>
    <row r="379" spans="1:19" x14ac:dyDescent="0.25">
      <c r="A379" t="s">
        <v>13571</v>
      </c>
      <c r="B379" t="s">
        <v>385</v>
      </c>
      <c r="C379" t="s">
        <v>1755</v>
      </c>
      <c r="D379" t="str">
        <f>Table13[[#This Row],[FirstName]]&amp;" "&amp;Table13[[#This Row],[LastName]]</f>
        <v>Brendon Wilson</v>
      </c>
      <c r="E379" s="2">
        <v>43600</v>
      </c>
      <c r="F379" s="2" t="s">
        <v>10301</v>
      </c>
      <c r="G379" t="s">
        <v>32</v>
      </c>
      <c r="H379" t="s">
        <v>62</v>
      </c>
      <c r="I379" t="s">
        <v>34</v>
      </c>
      <c r="J379" t="s">
        <v>51</v>
      </c>
      <c r="K379" t="s">
        <v>10302</v>
      </c>
      <c r="L379" t="s">
        <v>80</v>
      </c>
      <c r="M379" s="2">
        <v>28759</v>
      </c>
      <c r="N379" t="s">
        <v>162</v>
      </c>
      <c r="O379">
        <v>3</v>
      </c>
      <c r="P379" t="str">
        <f t="shared" si="15"/>
        <v>Active</v>
      </c>
      <c r="Q379">
        <f t="shared" si="16"/>
        <v>1978</v>
      </c>
      <c r="R379">
        <f t="shared" si="17"/>
        <v>47</v>
      </c>
      <c r="S379" t="str" cm="1">
        <f t="array" ref="S379">_xlfn.IFS(Q379&lt;1965,"Baby Boomers",Q379&lt;1981,"Gen X",Q379&lt;1997,"Millenial",TRUE,("Gen Z"))</f>
        <v>Gen X</v>
      </c>
    </row>
    <row r="380" spans="1:19" x14ac:dyDescent="0.25">
      <c r="A380" t="s">
        <v>13572</v>
      </c>
      <c r="B380" t="s">
        <v>1758</v>
      </c>
      <c r="C380" t="s">
        <v>1759</v>
      </c>
      <c r="D380" t="str">
        <f>Table13[[#This Row],[FirstName]]&amp;" "&amp;Table13[[#This Row],[LastName]]</f>
        <v>Nancy Short</v>
      </c>
      <c r="E380" s="2">
        <v>44679</v>
      </c>
      <c r="F380" s="2" t="s">
        <v>10301</v>
      </c>
      <c r="G380" t="s">
        <v>32</v>
      </c>
      <c r="H380" t="s">
        <v>62</v>
      </c>
      <c r="I380" t="s">
        <v>63</v>
      </c>
      <c r="J380" t="s">
        <v>51</v>
      </c>
      <c r="K380" t="s">
        <v>10302</v>
      </c>
      <c r="L380" t="s">
        <v>80</v>
      </c>
      <c r="M380" s="2">
        <v>30064</v>
      </c>
      <c r="N380" t="s">
        <v>286</v>
      </c>
      <c r="O380">
        <v>3</v>
      </c>
      <c r="P380" t="str">
        <f t="shared" si="15"/>
        <v>Active</v>
      </c>
      <c r="Q380">
        <f t="shared" si="16"/>
        <v>1982</v>
      </c>
      <c r="R380">
        <f t="shared" si="17"/>
        <v>43</v>
      </c>
      <c r="S380" t="str" cm="1">
        <f t="array" ref="S380">_xlfn.IFS(Q380&lt;1965,"Baby Boomers",Q380&lt;1981,"Gen X",Q380&lt;1997,"Millenial",TRUE,("Gen Z"))</f>
        <v>Millenial</v>
      </c>
    </row>
    <row r="381" spans="1:19" x14ac:dyDescent="0.25">
      <c r="A381" t="s">
        <v>13573</v>
      </c>
      <c r="B381" t="s">
        <v>1762</v>
      </c>
      <c r="C381" t="s">
        <v>1763</v>
      </c>
      <c r="D381" t="str">
        <f>Table13[[#This Row],[FirstName]]&amp;" "&amp;Table13[[#This Row],[LastName]]</f>
        <v>Isabella Wilkins</v>
      </c>
      <c r="E381" s="2">
        <v>44462</v>
      </c>
      <c r="F381" s="2">
        <v>45108</v>
      </c>
      <c r="G381" t="s">
        <v>32</v>
      </c>
      <c r="H381" t="s">
        <v>33</v>
      </c>
      <c r="I381" t="s">
        <v>34</v>
      </c>
      <c r="J381" t="s">
        <v>35</v>
      </c>
      <c r="K381" t="s">
        <v>10302</v>
      </c>
      <c r="L381" t="s">
        <v>89</v>
      </c>
      <c r="M381" s="2">
        <v>27273</v>
      </c>
      <c r="N381" t="s">
        <v>351</v>
      </c>
      <c r="O381">
        <v>3</v>
      </c>
      <c r="P381" t="str">
        <f t="shared" si="15"/>
        <v>Non-Active</v>
      </c>
      <c r="Q381">
        <f t="shared" si="16"/>
        <v>1974</v>
      </c>
      <c r="R381">
        <f t="shared" si="17"/>
        <v>51</v>
      </c>
      <c r="S381" t="str" cm="1">
        <f t="array" ref="S381">_xlfn.IFS(Q381&lt;1965,"Baby Boomers",Q381&lt;1981,"Gen X",Q381&lt;1997,"Millenial",TRUE,("Gen Z"))</f>
        <v>Gen X</v>
      </c>
    </row>
    <row r="382" spans="1:19" x14ac:dyDescent="0.25">
      <c r="A382" t="s">
        <v>13203</v>
      </c>
      <c r="B382" t="s">
        <v>1767</v>
      </c>
      <c r="C382" t="s">
        <v>1768</v>
      </c>
      <c r="D382" t="str">
        <f>Table13[[#This Row],[FirstName]]&amp;" "&amp;Table13[[#This Row],[LastName]]</f>
        <v>Mayra Moss</v>
      </c>
      <c r="E382" s="2">
        <v>44454</v>
      </c>
      <c r="F382" s="2">
        <v>44510</v>
      </c>
      <c r="G382" t="s">
        <v>32</v>
      </c>
      <c r="H382" t="s">
        <v>33</v>
      </c>
      <c r="I382" t="s">
        <v>34</v>
      </c>
      <c r="J382" t="s">
        <v>35</v>
      </c>
      <c r="K382" t="s">
        <v>10302</v>
      </c>
      <c r="L382" t="s">
        <v>176</v>
      </c>
      <c r="M382" s="2">
        <v>23513</v>
      </c>
      <c r="N382" t="s">
        <v>242</v>
      </c>
      <c r="O382">
        <v>3</v>
      </c>
      <c r="P382" t="str">
        <f t="shared" si="15"/>
        <v>Non-Active</v>
      </c>
      <c r="Q382">
        <f t="shared" si="16"/>
        <v>1964</v>
      </c>
      <c r="R382">
        <f t="shared" si="17"/>
        <v>61</v>
      </c>
      <c r="S382" t="str" cm="1">
        <f t="array" ref="S382">_xlfn.IFS(Q382&lt;1965,"Baby Boomers",Q382&lt;1981,"Gen X",Q382&lt;1997,"Millenial",TRUE,("Gen Z"))</f>
        <v>Baby Boomers</v>
      </c>
    </row>
    <row r="383" spans="1:19" x14ac:dyDescent="0.25">
      <c r="A383" t="s">
        <v>13574</v>
      </c>
      <c r="B383" t="s">
        <v>1730</v>
      </c>
      <c r="C383" t="s">
        <v>377</v>
      </c>
      <c r="D383" t="str">
        <f>Table13[[#This Row],[FirstName]]&amp;" "&amp;Table13[[#This Row],[LastName]]</f>
        <v>Maria Gonzalez</v>
      </c>
      <c r="E383" s="2">
        <v>43582</v>
      </c>
      <c r="F383" s="2">
        <v>43910</v>
      </c>
      <c r="G383" t="s">
        <v>32</v>
      </c>
      <c r="H383" t="s">
        <v>33</v>
      </c>
      <c r="I383" t="s">
        <v>63</v>
      </c>
      <c r="J383" t="s">
        <v>62</v>
      </c>
      <c r="K383" t="s">
        <v>10319</v>
      </c>
      <c r="L383" t="s">
        <v>65</v>
      </c>
      <c r="M383" s="2">
        <v>17548</v>
      </c>
      <c r="N383" t="s">
        <v>394</v>
      </c>
      <c r="O383">
        <v>3</v>
      </c>
      <c r="P383" t="str">
        <f t="shared" si="15"/>
        <v>Non-Active</v>
      </c>
      <c r="Q383">
        <f t="shared" si="16"/>
        <v>1948</v>
      </c>
      <c r="R383">
        <f t="shared" si="17"/>
        <v>78</v>
      </c>
      <c r="S383" t="str" cm="1">
        <f t="array" ref="S383">_xlfn.IFS(Q383&lt;1965,"Baby Boomers",Q383&lt;1981,"Gen X",Q383&lt;1997,"Millenial",TRUE,("Gen Z"))</f>
        <v>Baby Boomers</v>
      </c>
    </row>
    <row r="384" spans="1:19" x14ac:dyDescent="0.25">
      <c r="A384" t="s">
        <v>13575</v>
      </c>
      <c r="B384" t="s">
        <v>1776</v>
      </c>
      <c r="C384" t="s">
        <v>1777</v>
      </c>
      <c r="D384" t="str">
        <f>Table13[[#This Row],[FirstName]]&amp;" "&amp;Table13[[#This Row],[LastName]]</f>
        <v>Jumil Turpin</v>
      </c>
      <c r="E384" s="2">
        <v>43744</v>
      </c>
      <c r="F384" s="2">
        <v>44066</v>
      </c>
      <c r="G384" t="s">
        <v>32</v>
      </c>
      <c r="H384" t="s">
        <v>51</v>
      </c>
      <c r="I384" t="s">
        <v>63</v>
      </c>
      <c r="J384" t="s">
        <v>51</v>
      </c>
      <c r="K384" t="s">
        <v>10319</v>
      </c>
      <c r="L384" t="s">
        <v>89</v>
      </c>
      <c r="M384" s="2">
        <v>36911</v>
      </c>
      <c r="N384" t="s">
        <v>225</v>
      </c>
      <c r="O384">
        <v>3</v>
      </c>
      <c r="P384" t="str">
        <f t="shared" si="15"/>
        <v>Non-Active</v>
      </c>
      <c r="Q384">
        <f t="shared" si="16"/>
        <v>2001</v>
      </c>
      <c r="R384">
        <f t="shared" si="17"/>
        <v>25</v>
      </c>
      <c r="S384" t="str" cm="1">
        <f t="array" ref="S384">_xlfn.IFS(Q384&lt;1965,"Baby Boomers",Q384&lt;1981,"Gen X",Q384&lt;1997,"Millenial",TRUE,("Gen Z"))</f>
        <v>Gen Z</v>
      </c>
    </row>
    <row r="385" spans="1:19" x14ac:dyDescent="0.25">
      <c r="A385" t="s">
        <v>13576</v>
      </c>
      <c r="B385" t="s">
        <v>1635</v>
      </c>
      <c r="C385" t="s">
        <v>1782</v>
      </c>
      <c r="D385" t="str">
        <f>Table13[[#This Row],[FirstName]]&amp;" "&amp;Table13[[#This Row],[LastName]]</f>
        <v>Ann Daniele</v>
      </c>
      <c r="E385" s="2">
        <v>43877</v>
      </c>
      <c r="F385" s="2" t="s">
        <v>10301</v>
      </c>
      <c r="G385" t="s">
        <v>32</v>
      </c>
      <c r="H385" t="s">
        <v>62</v>
      </c>
      <c r="I385" t="s">
        <v>50</v>
      </c>
      <c r="J385" t="s">
        <v>35</v>
      </c>
      <c r="K385" t="s">
        <v>10319</v>
      </c>
      <c r="L385" t="s">
        <v>65</v>
      </c>
      <c r="M385" s="2">
        <v>21833</v>
      </c>
      <c r="N385" t="s">
        <v>394</v>
      </c>
      <c r="O385">
        <v>3</v>
      </c>
      <c r="P385" t="str">
        <f t="shared" si="15"/>
        <v>Active</v>
      </c>
      <c r="Q385">
        <f t="shared" si="16"/>
        <v>1959</v>
      </c>
      <c r="R385">
        <f t="shared" si="17"/>
        <v>66</v>
      </c>
      <c r="S385" t="str" cm="1">
        <f t="array" ref="S385">_xlfn.IFS(Q385&lt;1965,"Baby Boomers",Q385&lt;1981,"Gen X",Q385&lt;1997,"Millenial",TRUE,("Gen Z"))</f>
        <v>Baby Boomers</v>
      </c>
    </row>
    <row r="386" spans="1:19" x14ac:dyDescent="0.25">
      <c r="A386" t="s">
        <v>13577</v>
      </c>
      <c r="B386" t="s">
        <v>1786</v>
      </c>
      <c r="C386" t="s">
        <v>1787</v>
      </c>
      <c r="D386" t="str">
        <f>Table13[[#This Row],[FirstName]]&amp;" "&amp;Table13[[#This Row],[LastName]]</f>
        <v>Joe South</v>
      </c>
      <c r="E386" s="2">
        <v>44695</v>
      </c>
      <c r="F386" s="2">
        <v>44855</v>
      </c>
      <c r="G386" t="s">
        <v>32</v>
      </c>
      <c r="H386" t="s">
        <v>51</v>
      </c>
      <c r="I386" t="s">
        <v>63</v>
      </c>
      <c r="J386" t="s">
        <v>35</v>
      </c>
      <c r="K386" t="s">
        <v>10319</v>
      </c>
      <c r="L386" t="s">
        <v>230</v>
      </c>
      <c r="M386" s="2">
        <v>21255</v>
      </c>
      <c r="N386" t="s">
        <v>112</v>
      </c>
      <c r="O386">
        <v>3</v>
      </c>
      <c r="P386" t="str">
        <f t="shared" ref="P386:P449" si="18">IF(F386="","Active","Non-Active")</f>
        <v>Non-Active</v>
      </c>
      <c r="Q386">
        <f t="shared" si="16"/>
        <v>1958</v>
      </c>
      <c r="R386">
        <f t="shared" si="17"/>
        <v>68</v>
      </c>
      <c r="S386" t="str" cm="1">
        <f t="array" ref="S386">_xlfn.IFS(Q386&lt;1965,"Baby Boomers",Q386&lt;1981,"Gen X",Q386&lt;1997,"Millenial",TRUE,("Gen Z"))</f>
        <v>Baby Boomers</v>
      </c>
    </row>
    <row r="387" spans="1:19" x14ac:dyDescent="0.25">
      <c r="A387" t="s">
        <v>13578</v>
      </c>
      <c r="B387" t="s">
        <v>1791</v>
      </c>
      <c r="C387" t="s">
        <v>1792</v>
      </c>
      <c r="D387" t="str">
        <f>Table13[[#This Row],[FirstName]]&amp;" "&amp;Table13[[#This Row],[LastName]]</f>
        <v>Sarah Warfield</v>
      </c>
      <c r="E387" s="2">
        <v>43509</v>
      </c>
      <c r="F387" s="2">
        <v>44049</v>
      </c>
      <c r="G387" t="s">
        <v>32</v>
      </c>
      <c r="H387" t="s">
        <v>33</v>
      </c>
      <c r="I387" t="s">
        <v>63</v>
      </c>
      <c r="J387" t="s">
        <v>62</v>
      </c>
      <c r="K387" t="s">
        <v>10319</v>
      </c>
      <c r="L387" t="s">
        <v>100</v>
      </c>
      <c r="M387" s="2">
        <v>31191</v>
      </c>
      <c r="N387" t="s">
        <v>612</v>
      </c>
      <c r="O387">
        <v>3</v>
      </c>
      <c r="P387" t="str">
        <f t="shared" si="18"/>
        <v>Non-Active</v>
      </c>
      <c r="Q387">
        <f t="shared" ref="Q387:Q450" si="19">YEAR(M387)</f>
        <v>1985</v>
      </c>
      <c r="R387">
        <f t="shared" ref="R387:R450" si="20">INT(YEARFRAC(M387,"20/04/2026"))</f>
        <v>40</v>
      </c>
      <c r="S387" t="str" cm="1">
        <f t="array" ref="S387">_xlfn.IFS(Q387&lt;1965,"Baby Boomers",Q387&lt;1981,"Gen X",Q387&lt;1997,"Millenial",TRUE,("Gen Z"))</f>
        <v>Millenial</v>
      </c>
    </row>
    <row r="388" spans="1:19" x14ac:dyDescent="0.25">
      <c r="A388" t="s">
        <v>13579</v>
      </c>
      <c r="B388" t="s">
        <v>1796</v>
      </c>
      <c r="C388" t="s">
        <v>1797</v>
      </c>
      <c r="D388" t="str">
        <f>Table13[[#This Row],[FirstName]]&amp;" "&amp;Table13[[#This Row],[LastName]]</f>
        <v>Alejandro Bacong</v>
      </c>
      <c r="E388" s="2">
        <v>44797</v>
      </c>
      <c r="F388" s="2" t="s">
        <v>10301</v>
      </c>
      <c r="G388" t="s">
        <v>32</v>
      </c>
      <c r="H388" t="s">
        <v>51</v>
      </c>
      <c r="I388" t="s">
        <v>50</v>
      </c>
      <c r="J388" t="s">
        <v>51</v>
      </c>
      <c r="K388" t="s">
        <v>10319</v>
      </c>
      <c r="L388" t="s">
        <v>110</v>
      </c>
      <c r="M388" s="2">
        <v>20145</v>
      </c>
      <c r="N388" t="s">
        <v>112</v>
      </c>
      <c r="O388">
        <v>3</v>
      </c>
      <c r="P388" t="str">
        <f t="shared" si="18"/>
        <v>Active</v>
      </c>
      <c r="Q388">
        <f t="shared" si="19"/>
        <v>1955</v>
      </c>
      <c r="R388">
        <f t="shared" si="20"/>
        <v>71</v>
      </c>
      <c r="S388" t="str" cm="1">
        <f t="array" ref="S388">_xlfn.IFS(Q388&lt;1965,"Baby Boomers",Q388&lt;1981,"Gen X",Q388&lt;1997,"Millenial",TRUE,("Gen Z"))</f>
        <v>Baby Boomers</v>
      </c>
    </row>
    <row r="389" spans="1:19" x14ac:dyDescent="0.25">
      <c r="A389" t="s">
        <v>13580</v>
      </c>
      <c r="B389" t="s">
        <v>1800</v>
      </c>
      <c r="C389" t="s">
        <v>1801</v>
      </c>
      <c r="D389" t="str">
        <f>Table13[[#This Row],[FirstName]]&amp;" "&amp;Table13[[#This Row],[LastName]]</f>
        <v>Jyoti Lajiri</v>
      </c>
      <c r="E389" s="2">
        <v>43472</v>
      </c>
      <c r="F389" s="2">
        <v>44079</v>
      </c>
      <c r="G389" t="s">
        <v>10699</v>
      </c>
      <c r="H389" t="s">
        <v>51</v>
      </c>
      <c r="I389" t="s">
        <v>34</v>
      </c>
      <c r="J389" t="s">
        <v>62</v>
      </c>
      <c r="K389" t="s">
        <v>10319</v>
      </c>
      <c r="L389" t="s">
        <v>110</v>
      </c>
      <c r="M389" s="2">
        <v>20196</v>
      </c>
      <c r="N389" t="s">
        <v>177</v>
      </c>
      <c r="O389">
        <v>3</v>
      </c>
      <c r="P389" t="str">
        <f t="shared" si="18"/>
        <v>Non-Active</v>
      </c>
      <c r="Q389">
        <f t="shared" si="19"/>
        <v>1955</v>
      </c>
      <c r="R389">
        <f t="shared" si="20"/>
        <v>71</v>
      </c>
      <c r="S389" t="str" cm="1">
        <f t="array" ref="S389">_xlfn.IFS(Q389&lt;1965,"Baby Boomers",Q389&lt;1981,"Gen X",Q389&lt;1997,"Millenial",TRUE,("Gen Z"))</f>
        <v>Baby Boomers</v>
      </c>
    </row>
    <row r="390" spans="1:19" x14ac:dyDescent="0.25">
      <c r="A390" t="s">
        <v>13581</v>
      </c>
      <c r="B390" t="s">
        <v>1806</v>
      </c>
      <c r="C390" t="s">
        <v>1807</v>
      </c>
      <c r="D390" t="str">
        <f>Table13[[#This Row],[FirstName]]&amp;" "&amp;Table13[[#This Row],[LastName]]</f>
        <v>Neville Tredinnick</v>
      </c>
      <c r="E390" s="2">
        <v>44281</v>
      </c>
      <c r="F390" s="2" t="s">
        <v>10301</v>
      </c>
      <c r="G390" t="s">
        <v>32</v>
      </c>
      <c r="H390" t="s">
        <v>33</v>
      </c>
      <c r="I390" t="s">
        <v>34</v>
      </c>
      <c r="J390" t="s">
        <v>51</v>
      </c>
      <c r="K390" t="s">
        <v>10319</v>
      </c>
      <c r="L390" t="s">
        <v>176</v>
      </c>
      <c r="M390" s="2">
        <v>30828</v>
      </c>
      <c r="N390" t="s">
        <v>177</v>
      </c>
      <c r="O390">
        <v>3</v>
      </c>
      <c r="P390" t="str">
        <f t="shared" si="18"/>
        <v>Active</v>
      </c>
      <c r="Q390">
        <f t="shared" si="19"/>
        <v>1984</v>
      </c>
      <c r="R390">
        <f t="shared" si="20"/>
        <v>41</v>
      </c>
      <c r="S390" t="str" cm="1">
        <f t="array" ref="S390">_xlfn.IFS(Q390&lt;1965,"Baby Boomers",Q390&lt;1981,"Gen X",Q390&lt;1997,"Millenial",TRUE,("Gen Z"))</f>
        <v>Millenial</v>
      </c>
    </row>
    <row r="391" spans="1:19" x14ac:dyDescent="0.25">
      <c r="A391" t="s">
        <v>13582</v>
      </c>
      <c r="B391" t="s">
        <v>1810</v>
      </c>
      <c r="C391" t="s">
        <v>1811</v>
      </c>
      <c r="D391" t="str">
        <f>Table13[[#This Row],[FirstName]]&amp;" "&amp;Table13[[#This Row],[LastName]]</f>
        <v>Anthony Cisco</v>
      </c>
      <c r="E391" s="2">
        <v>44317</v>
      </c>
      <c r="F391" s="2" t="s">
        <v>10301</v>
      </c>
      <c r="G391" t="s">
        <v>32</v>
      </c>
      <c r="H391" t="s">
        <v>62</v>
      </c>
      <c r="I391" t="s">
        <v>50</v>
      </c>
      <c r="J391" t="s">
        <v>35</v>
      </c>
      <c r="K391" t="s">
        <v>10319</v>
      </c>
      <c r="L391" t="s">
        <v>89</v>
      </c>
      <c r="M391" s="2">
        <v>20677</v>
      </c>
      <c r="N391" t="s">
        <v>102</v>
      </c>
      <c r="O391">
        <v>3</v>
      </c>
      <c r="P391" t="str">
        <f t="shared" si="18"/>
        <v>Active</v>
      </c>
      <c r="Q391">
        <f t="shared" si="19"/>
        <v>1956</v>
      </c>
      <c r="R391">
        <f t="shared" si="20"/>
        <v>69</v>
      </c>
      <c r="S391" t="str" cm="1">
        <f t="array" ref="S391">_xlfn.IFS(Q391&lt;1965,"Baby Boomers",Q391&lt;1981,"Gen X",Q391&lt;1997,"Millenial",TRUE,("Gen Z"))</f>
        <v>Baby Boomers</v>
      </c>
    </row>
    <row r="392" spans="1:19" x14ac:dyDescent="0.25">
      <c r="A392" t="s">
        <v>13583</v>
      </c>
      <c r="B392" t="s">
        <v>1814</v>
      </c>
      <c r="C392" t="s">
        <v>1815</v>
      </c>
      <c r="D392" t="str">
        <f>Table13[[#This Row],[FirstName]]&amp;" "&amp;Table13[[#This Row],[LastName]]</f>
        <v>Linda Dolan</v>
      </c>
      <c r="E392" s="2">
        <v>44479</v>
      </c>
      <c r="F392" s="2">
        <v>44947</v>
      </c>
      <c r="G392" t="s">
        <v>32</v>
      </c>
      <c r="H392" t="s">
        <v>51</v>
      </c>
      <c r="I392" t="s">
        <v>50</v>
      </c>
      <c r="J392" t="s">
        <v>62</v>
      </c>
      <c r="K392" t="s">
        <v>10319</v>
      </c>
      <c r="L392" t="s">
        <v>80</v>
      </c>
      <c r="M392" s="2">
        <v>28491</v>
      </c>
      <c r="N392" t="s">
        <v>102</v>
      </c>
      <c r="O392">
        <v>3</v>
      </c>
      <c r="P392" t="str">
        <f t="shared" si="18"/>
        <v>Non-Active</v>
      </c>
      <c r="Q392">
        <f t="shared" si="19"/>
        <v>1978</v>
      </c>
      <c r="R392">
        <f t="shared" si="20"/>
        <v>48</v>
      </c>
      <c r="S392" t="str" cm="1">
        <f t="array" ref="S392">_xlfn.IFS(Q392&lt;1965,"Baby Boomers",Q392&lt;1981,"Gen X",Q392&lt;1997,"Millenial",TRUE,("Gen Z"))</f>
        <v>Gen X</v>
      </c>
    </row>
    <row r="393" spans="1:19" x14ac:dyDescent="0.25">
      <c r="A393" t="s">
        <v>13584</v>
      </c>
      <c r="B393" t="s">
        <v>1819</v>
      </c>
      <c r="C393" t="s">
        <v>1820</v>
      </c>
      <c r="D393" t="str">
        <f>Table13[[#This Row],[FirstName]]&amp;" "&amp;Table13[[#This Row],[LastName]]</f>
        <v>Carlos Merlos</v>
      </c>
      <c r="E393" s="2">
        <v>43832</v>
      </c>
      <c r="F393" s="2">
        <v>44654</v>
      </c>
      <c r="G393" t="s">
        <v>32</v>
      </c>
      <c r="H393" t="s">
        <v>51</v>
      </c>
      <c r="I393" t="s">
        <v>50</v>
      </c>
      <c r="J393" t="s">
        <v>51</v>
      </c>
      <c r="K393" t="s">
        <v>10319</v>
      </c>
      <c r="L393" t="s">
        <v>593</v>
      </c>
      <c r="M393" s="2">
        <v>18429</v>
      </c>
      <c r="N393" t="s">
        <v>102</v>
      </c>
      <c r="O393">
        <v>3</v>
      </c>
      <c r="P393" t="str">
        <f t="shared" si="18"/>
        <v>Non-Active</v>
      </c>
      <c r="Q393">
        <f t="shared" si="19"/>
        <v>1950</v>
      </c>
      <c r="R393">
        <f t="shared" si="20"/>
        <v>75</v>
      </c>
      <c r="S393" t="str" cm="1">
        <f t="array" ref="S393">_xlfn.IFS(Q393&lt;1965,"Baby Boomers",Q393&lt;1981,"Gen X",Q393&lt;1997,"Millenial",TRUE,("Gen Z"))</f>
        <v>Baby Boomers</v>
      </c>
    </row>
    <row r="394" spans="1:19" x14ac:dyDescent="0.25">
      <c r="A394" t="s">
        <v>13585</v>
      </c>
      <c r="B394" t="s">
        <v>1824</v>
      </c>
      <c r="C394" t="s">
        <v>1825</v>
      </c>
      <c r="D394" t="str">
        <f>Table13[[#This Row],[FirstName]]&amp;" "&amp;Table13[[#This Row],[LastName]]</f>
        <v>Tanya Morway</v>
      </c>
      <c r="E394" s="2">
        <v>43850</v>
      </c>
      <c r="F394" s="2" t="s">
        <v>10301</v>
      </c>
      <c r="G394" t="s">
        <v>32</v>
      </c>
      <c r="H394" t="s">
        <v>62</v>
      </c>
      <c r="I394" t="s">
        <v>63</v>
      </c>
      <c r="J394" t="s">
        <v>51</v>
      </c>
      <c r="K394" t="s">
        <v>10319</v>
      </c>
      <c r="L394" t="s">
        <v>52</v>
      </c>
      <c r="M394" s="2">
        <v>21150</v>
      </c>
      <c r="N394" t="s">
        <v>225</v>
      </c>
      <c r="O394">
        <v>3</v>
      </c>
      <c r="P394" t="str">
        <f t="shared" si="18"/>
        <v>Active</v>
      </c>
      <c r="Q394">
        <f t="shared" si="19"/>
        <v>1957</v>
      </c>
      <c r="R394">
        <f t="shared" si="20"/>
        <v>68</v>
      </c>
      <c r="S394" t="str" cm="1">
        <f t="array" ref="S394">_xlfn.IFS(Q394&lt;1965,"Baby Boomers",Q394&lt;1981,"Gen X",Q394&lt;1997,"Millenial",TRUE,("Gen Z"))</f>
        <v>Baby Boomers</v>
      </c>
    </row>
    <row r="395" spans="1:19" x14ac:dyDescent="0.25">
      <c r="A395" t="s">
        <v>13586</v>
      </c>
      <c r="B395" t="s">
        <v>1828</v>
      </c>
      <c r="C395" t="s">
        <v>1829</v>
      </c>
      <c r="D395" t="str">
        <f>Table13[[#This Row],[FirstName]]&amp;" "&amp;Table13[[#This Row],[LastName]]</f>
        <v>Anita Shepard</v>
      </c>
      <c r="E395" s="2">
        <v>43323</v>
      </c>
      <c r="F395" s="2">
        <v>44337</v>
      </c>
      <c r="G395" t="s">
        <v>32</v>
      </c>
      <c r="H395" t="s">
        <v>33</v>
      </c>
      <c r="I395" t="s">
        <v>34</v>
      </c>
      <c r="J395" t="s">
        <v>62</v>
      </c>
      <c r="K395" t="s">
        <v>10319</v>
      </c>
      <c r="L395" t="s">
        <v>80</v>
      </c>
      <c r="M395" s="2">
        <v>28032</v>
      </c>
      <c r="N395" t="s">
        <v>225</v>
      </c>
      <c r="O395">
        <v>3</v>
      </c>
      <c r="P395" t="str">
        <f t="shared" si="18"/>
        <v>Non-Active</v>
      </c>
      <c r="Q395">
        <f t="shared" si="19"/>
        <v>1976</v>
      </c>
      <c r="R395">
        <f t="shared" si="20"/>
        <v>49</v>
      </c>
      <c r="S395" t="str" cm="1">
        <f t="array" ref="S395">_xlfn.IFS(Q395&lt;1965,"Baby Boomers",Q395&lt;1981,"Gen X",Q395&lt;1997,"Millenial",TRUE,("Gen Z"))</f>
        <v>Gen X</v>
      </c>
    </row>
    <row r="396" spans="1:19" x14ac:dyDescent="0.25">
      <c r="A396" t="s">
        <v>13587</v>
      </c>
      <c r="B396" t="s">
        <v>1833</v>
      </c>
      <c r="C396" t="s">
        <v>1834</v>
      </c>
      <c r="D396" t="str">
        <f>Table13[[#This Row],[FirstName]]&amp;" "&amp;Table13[[#This Row],[LastName]]</f>
        <v>Jeremiah Semizoglou</v>
      </c>
      <c r="E396" s="2">
        <v>44548</v>
      </c>
      <c r="F396" s="2" t="s">
        <v>10301</v>
      </c>
      <c r="G396" t="s">
        <v>32</v>
      </c>
      <c r="H396" t="s">
        <v>33</v>
      </c>
      <c r="I396" t="s">
        <v>50</v>
      </c>
      <c r="J396" t="s">
        <v>35</v>
      </c>
      <c r="K396" t="s">
        <v>10319</v>
      </c>
      <c r="L396" t="s">
        <v>89</v>
      </c>
      <c r="M396" s="2">
        <v>29679</v>
      </c>
      <c r="N396" t="s">
        <v>242</v>
      </c>
      <c r="O396">
        <v>3</v>
      </c>
      <c r="P396" t="str">
        <f t="shared" si="18"/>
        <v>Active</v>
      </c>
      <c r="Q396">
        <f t="shared" si="19"/>
        <v>1981</v>
      </c>
      <c r="R396">
        <f t="shared" si="20"/>
        <v>45</v>
      </c>
      <c r="S396" t="str" cm="1">
        <f t="array" ref="S396">_xlfn.IFS(Q396&lt;1965,"Baby Boomers",Q396&lt;1981,"Gen X",Q396&lt;1997,"Millenial",TRUE,("Gen Z"))</f>
        <v>Millenial</v>
      </c>
    </row>
    <row r="397" spans="1:19" x14ac:dyDescent="0.25">
      <c r="A397" t="s">
        <v>13588</v>
      </c>
      <c r="B397" t="s">
        <v>1837</v>
      </c>
      <c r="C397" t="s">
        <v>1838</v>
      </c>
      <c r="D397" t="str">
        <f>Table13[[#This Row],[FirstName]]&amp;" "&amp;Table13[[#This Row],[LastName]]</f>
        <v>Katrina Lambert</v>
      </c>
      <c r="E397" s="2">
        <v>43732</v>
      </c>
      <c r="F397" s="2">
        <v>44655</v>
      </c>
      <c r="G397" t="s">
        <v>32</v>
      </c>
      <c r="H397" t="s">
        <v>62</v>
      </c>
      <c r="I397" t="s">
        <v>63</v>
      </c>
      <c r="J397" t="s">
        <v>51</v>
      </c>
      <c r="K397" t="s">
        <v>1842</v>
      </c>
      <c r="L397" t="s">
        <v>80</v>
      </c>
      <c r="M397" s="2">
        <v>27655</v>
      </c>
      <c r="N397" t="s">
        <v>102</v>
      </c>
      <c r="O397">
        <v>3</v>
      </c>
      <c r="P397" t="str">
        <f t="shared" si="18"/>
        <v>Non-Active</v>
      </c>
      <c r="Q397">
        <f t="shared" si="19"/>
        <v>1975</v>
      </c>
      <c r="R397">
        <f t="shared" si="20"/>
        <v>50</v>
      </c>
      <c r="S397" t="str" cm="1">
        <f t="array" ref="S397">_xlfn.IFS(Q397&lt;1965,"Baby Boomers",Q397&lt;1981,"Gen X",Q397&lt;1997,"Millenial",TRUE,("Gen Z"))</f>
        <v>Gen X</v>
      </c>
    </row>
    <row r="398" spans="1:19" x14ac:dyDescent="0.25">
      <c r="A398" t="s">
        <v>13589</v>
      </c>
      <c r="B398" t="s">
        <v>1843</v>
      </c>
      <c r="C398" t="s">
        <v>1844</v>
      </c>
      <c r="D398" t="str">
        <f>Table13[[#This Row],[FirstName]]&amp;" "&amp;Table13[[#This Row],[LastName]]</f>
        <v>Alexzander Pope</v>
      </c>
      <c r="E398" s="2">
        <v>44851</v>
      </c>
      <c r="F398" s="2">
        <v>45103</v>
      </c>
      <c r="G398" t="s">
        <v>32</v>
      </c>
      <c r="H398" t="s">
        <v>62</v>
      </c>
      <c r="I398" t="s">
        <v>50</v>
      </c>
      <c r="J398" t="s">
        <v>35</v>
      </c>
      <c r="K398" t="s">
        <v>1842</v>
      </c>
      <c r="L398" t="s">
        <v>285</v>
      </c>
      <c r="M398" s="2">
        <v>32013</v>
      </c>
      <c r="N398" t="s">
        <v>6</v>
      </c>
      <c r="O398">
        <v>3</v>
      </c>
      <c r="P398" t="str">
        <f t="shared" si="18"/>
        <v>Non-Active</v>
      </c>
      <c r="Q398">
        <f t="shared" si="19"/>
        <v>1987</v>
      </c>
      <c r="R398">
        <f t="shared" si="20"/>
        <v>38</v>
      </c>
      <c r="S398" t="str" cm="1">
        <f t="array" ref="S398">_xlfn.IFS(Q398&lt;1965,"Baby Boomers",Q398&lt;1981,"Gen X",Q398&lt;1997,"Millenial",TRUE,("Gen Z"))</f>
        <v>Millenial</v>
      </c>
    </row>
    <row r="399" spans="1:19" x14ac:dyDescent="0.25">
      <c r="A399" t="s">
        <v>13590</v>
      </c>
      <c r="B399" t="s">
        <v>1848</v>
      </c>
      <c r="C399" t="s">
        <v>1849</v>
      </c>
      <c r="D399" t="str">
        <f>Table13[[#This Row],[FirstName]]&amp;" "&amp;Table13[[#This Row],[LastName]]</f>
        <v>Derek Holmes</v>
      </c>
      <c r="E399" s="2">
        <v>43837</v>
      </c>
      <c r="F399" s="2" t="s">
        <v>10301</v>
      </c>
      <c r="G399" t="s">
        <v>32</v>
      </c>
      <c r="H399" t="s">
        <v>33</v>
      </c>
      <c r="I399" t="s">
        <v>34</v>
      </c>
      <c r="J399" t="s">
        <v>62</v>
      </c>
      <c r="K399" t="s">
        <v>10319</v>
      </c>
      <c r="L399" t="s">
        <v>65</v>
      </c>
      <c r="M399" s="2">
        <v>17858</v>
      </c>
      <c r="N399" t="s">
        <v>394</v>
      </c>
      <c r="O399">
        <v>3</v>
      </c>
      <c r="P399" t="str">
        <f t="shared" si="18"/>
        <v>Active</v>
      </c>
      <c r="Q399">
        <f t="shared" si="19"/>
        <v>1948</v>
      </c>
      <c r="R399">
        <f t="shared" si="20"/>
        <v>77</v>
      </c>
      <c r="S399" t="str" cm="1">
        <f t="array" ref="S399">_xlfn.IFS(Q399&lt;1965,"Baby Boomers",Q399&lt;1981,"Gen X",Q399&lt;1997,"Millenial",TRUE,("Gen Z"))</f>
        <v>Baby Boomers</v>
      </c>
    </row>
    <row r="400" spans="1:19" x14ac:dyDescent="0.25">
      <c r="A400" t="s">
        <v>13591</v>
      </c>
      <c r="B400" t="s">
        <v>999</v>
      </c>
      <c r="C400" t="s">
        <v>964</v>
      </c>
      <c r="D400" t="str">
        <f>Table13[[#This Row],[FirstName]]&amp;" "&amp;Table13[[#This Row],[LastName]]</f>
        <v>Danika Deleon</v>
      </c>
      <c r="E400" s="2">
        <v>44870</v>
      </c>
      <c r="F400" s="2" t="s">
        <v>10301</v>
      </c>
      <c r="G400" t="s">
        <v>32</v>
      </c>
      <c r="H400" t="s">
        <v>62</v>
      </c>
      <c r="I400" t="s">
        <v>50</v>
      </c>
      <c r="J400" t="s">
        <v>51</v>
      </c>
      <c r="K400" t="s">
        <v>10319</v>
      </c>
      <c r="L400" t="s">
        <v>89</v>
      </c>
      <c r="M400" s="2">
        <v>35938</v>
      </c>
      <c r="N400" t="s">
        <v>280</v>
      </c>
      <c r="O400">
        <v>3</v>
      </c>
      <c r="P400" t="str">
        <f t="shared" si="18"/>
        <v>Active</v>
      </c>
      <c r="Q400">
        <f t="shared" si="19"/>
        <v>1998</v>
      </c>
      <c r="R400">
        <f t="shared" si="20"/>
        <v>27</v>
      </c>
      <c r="S400" t="str" cm="1">
        <f t="array" ref="S400">_xlfn.IFS(Q400&lt;1965,"Baby Boomers",Q400&lt;1981,"Gen X",Q400&lt;1997,"Millenial",TRUE,("Gen Z"))</f>
        <v>Gen Z</v>
      </c>
    </row>
    <row r="401" spans="1:19" x14ac:dyDescent="0.25">
      <c r="A401" t="s">
        <v>13592</v>
      </c>
      <c r="B401" t="s">
        <v>1854</v>
      </c>
      <c r="C401" t="s">
        <v>1855</v>
      </c>
      <c r="D401" t="str">
        <f>Table13[[#This Row],[FirstName]]&amp;" "&amp;Table13[[#This Row],[LastName]]</f>
        <v>Sabrina Durham</v>
      </c>
      <c r="E401" s="2">
        <v>45042</v>
      </c>
      <c r="F401" s="2">
        <v>45080</v>
      </c>
      <c r="G401" t="s">
        <v>32</v>
      </c>
      <c r="H401" t="s">
        <v>51</v>
      </c>
      <c r="I401" t="s">
        <v>63</v>
      </c>
      <c r="J401" t="s">
        <v>62</v>
      </c>
      <c r="K401" t="s">
        <v>10319</v>
      </c>
      <c r="L401" t="s">
        <v>89</v>
      </c>
      <c r="M401" s="2">
        <v>36992</v>
      </c>
      <c r="N401" t="s">
        <v>82</v>
      </c>
      <c r="O401">
        <v>3</v>
      </c>
      <c r="P401" t="str">
        <f t="shared" si="18"/>
        <v>Non-Active</v>
      </c>
      <c r="Q401">
        <f t="shared" si="19"/>
        <v>2001</v>
      </c>
      <c r="R401">
        <f t="shared" si="20"/>
        <v>25</v>
      </c>
      <c r="S401" t="str" cm="1">
        <f t="array" ref="S401">_xlfn.IFS(Q401&lt;1965,"Baby Boomers",Q401&lt;1981,"Gen X",Q401&lt;1997,"Millenial",TRUE,("Gen Z"))</f>
        <v>Gen Z</v>
      </c>
    </row>
    <row r="402" spans="1:19" x14ac:dyDescent="0.25">
      <c r="A402" t="s">
        <v>13593</v>
      </c>
      <c r="B402" t="s">
        <v>936</v>
      </c>
      <c r="C402" t="s">
        <v>1085</v>
      </c>
      <c r="D402" t="str">
        <f>Table13[[#This Row],[FirstName]]&amp;" "&amp;Table13[[#This Row],[LastName]]</f>
        <v>Frankie Carrillo</v>
      </c>
      <c r="E402" s="2">
        <v>43614</v>
      </c>
      <c r="F402" s="2" t="s">
        <v>10301</v>
      </c>
      <c r="G402" t="s">
        <v>32</v>
      </c>
      <c r="H402" t="s">
        <v>51</v>
      </c>
      <c r="I402" t="s">
        <v>63</v>
      </c>
      <c r="J402" t="s">
        <v>51</v>
      </c>
      <c r="K402" t="s">
        <v>10319</v>
      </c>
      <c r="L402" t="s">
        <v>100</v>
      </c>
      <c r="M402" s="2">
        <v>33871</v>
      </c>
      <c r="N402" t="s">
        <v>112</v>
      </c>
      <c r="O402">
        <v>3</v>
      </c>
      <c r="P402" t="str">
        <f t="shared" si="18"/>
        <v>Active</v>
      </c>
      <c r="Q402">
        <f t="shared" si="19"/>
        <v>1992</v>
      </c>
      <c r="R402">
        <f t="shared" si="20"/>
        <v>33</v>
      </c>
      <c r="S402" t="str" cm="1">
        <f t="array" ref="S402">_xlfn.IFS(Q402&lt;1965,"Baby Boomers",Q402&lt;1981,"Gen X",Q402&lt;1997,"Millenial",TRUE,("Gen Z"))</f>
        <v>Millenial</v>
      </c>
    </row>
    <row r="403" spans="1:19" x14ac:dyDescent="0.25">
      <c r="A403" t="s">
        <v>13594</v>
      </c>
      <c r="B403" t="s">
        <v>1861</v>
      </c>
      <c r="C403" t="s">
        <v>1862</v>
      </c>
      <c r="D403" t="str">
        <f>Table13[[#This Row],[FirstName]]&amp;" "&amp;Table13[[#This Row],[LastName]]</f>
        <v>Quintin Solomon</v>
      </c>
      <c r="E403" s="2">
        <v>43720</v>
      </c>
      <c r="F403" s="2" t="s">
        <v>10301</v>
      </c>
      <c r="G403" t="s">
        <v>32</v>
      </c>
      <c r="H403" t="s">
        <v>51</v>
      </c>
      <c r="I403" t="s">
        <v>50</v>
      </c>
      <c r="J403" t="s">
        <v>62</v>
      </c>
      <c r="K403" t="s">
        <v>10319</v>
      </c>
      <c r="L403" t="s">
        <v>52</v>
      </c>
      <c r="M403" s="2">
        <v>33174</v>
      </c>
      <c r="N403" t="s">
        <v>162</v>
      </c>
      <c r="O403">
        <v>3</v>
      </c>
      <c r="P403" t="str">
        <f t="shared" si="18"/>
        <v>Active</v>
      </c>
      <c r="Q403">
        <f t="shared" si="19"/>
        <v>1990</v>
      </c>
      <c r="R403">
        <f t="shared" si="20"/>
        <v>35</v>
      </c>
      <c r="S403" t="str" cm="1">
        <f t="array" ref="S403">_xlfn.IFS(Q403&lt;1965,"Baby Boomers",Q403&lt;1981,"Gen X",Q403&lt;1997,"Millenial",TRUE,("Gen Z"))</f>
        <v>Millenial</v>
      </c>
    </row>
    <row r="404" spans="1:19" x14ac:dyDescent="0.25">
      <c r="A404" t="s">
        <v>13595</v>
      </c>
      <c r="B404" t="s">
        <v>840</v>
      </c>
      <c r="C404" t="s">
        <v>1865</v>
      </c>
      <c r="D404" t="str">
        <f>Table13[[#This Row],[FirstName]]&amp;" "&amp;Table13[[#This Row],[LastName]]</f>
        <v>Jaqueline Pittman</v>
      </c>
      <c r="E404" s="2">
        <v>43492</v>
      </c>
      <c r="F404" s="2">
        <v>44253</v>
      </c>
      <c r="G404" t="s">
        <v>32</v>
      </c>
      <c r="H404" t="s">
        <v>51</v>
      </c>
      <c r="I404" t="s">
        <v>34</v>
      </c>
      <c r="J404" t="s">
        <v>62</v>
      </c>
      <c r="K404" t="s">
        <v>10319</v>
      </c>
      <c r="L404" t="s">
        <v>176</v>
      </c>
      <c r="M404" s="2">
        <v>20526</v>
      </c>
      <c r="N404" t="s">
        <v>242</v>
      </c>
      <c r="O404">
        <v>3</v>
      </c>
      <c r="P404" t="str">
        <f t="shared" si="18"/>
        <v>Non-Active</v>
      </c>
      <c r="Q404">
        <f t="shared" si="19"/>
        <v>1956</v>
      </c>
      <c r="R404">
        <f t="shared" si="20"/>
        <v>70</v>
      </c>
      <c r="S404" t="str" cm="1">
        <f t="array" ref="S404">_xlfn.IFS(Q404&lt;1965,"Baby Boomers",Q404&lt;1981,"Gen X",Q404&lt;1997,"Millenial",TRUE,("Gen Z"))</f>
        <v>Baby Boomers</v>
      </c>
    </row>
    <row r="405" spans="1:19" x14ac:dyDescent="0.25">
      <c r="A405" t="s">
        <v>13596</v>
      </c>
      <c r="B405" t="s">
        <v>1869</v>
      </c>
      <c r="C405" t="s">
        <v>664</v>
      </c>
      <c r="D405" t="str">
        <f>Table13[[#This Row],[FirstName]]&amp;" "&amp;Table13[[#This Row],[LastName]]</f>
        <v>Mariana Glass</v>
      </c>
      <c r="E405" s="2">
        <v>43697</v>
      </c>
      <c r="F405" s="2" t="s">
        <v>10301</v>
      </c>
      <c r="G405" t="s">
        <v>32</v>
      </c>
      <c r="H405" t="s">
        <v>51</v>
      </c>
      <c r="I405" t="s">
        <v>34</v>
      </c>
      <c r="J405" t="s">
        <v>35</v>
      </c>
      <c r="K405" t="s">
        <v>10319</v>
      </c>
      <c r="L405" t="s">
        <v>89</v>
      </c>
      <c r="M405" s="2">
        <v>17317</v>
      </c>
      <c r="N405" t="s">
        <v>280</v>
      </c>
      <c r="O405">
        <v>3</v>
      </c>
      <c r="P405" t="str">
        <f t="shared" si="18"/>
        <v>Active</v>
      </c>
      <c r="Q405">
        <f t="shared" si="19"/>
        <v>1947</v>
      </c>
      <c r="R405">
        <f t="shared" si="20"/>
        <v>78</v>
      </c>
      <c r="S405" t="str" cm="1">
        <f t="array" ref="S405">_xlfn.IFS(Q405&lt;1965,"Baby Boomers",Q405&lt;1981,"Gen X",Q405&lt;1997,"Millenial",TRUE,("Gen Z"))</f>
        <v>Baby Boomers</v>
      </c>
    </row>
    <row r="406" spans="1:19" x14ac:dyDescent="0.25">
      <c r="A406" t="s">
        <v>13597</v>
      </c>
      <c r="B406" t="s">
        <v>1873</v>
      </c>
      <c r="C406" t="s">
        <v>1594</v>
      </c>
      <c r="D406" t="str">
        <f>Table13[[#This Row],[FirstName]]&amp;" "&amp;Table13[[#This Row],[LastName]]</f>
        <v>Payton Cross</v>
      </c>
      <c r="E406" s="2">
        <v>43357</v>
      </c>
      <c r="F406" s="2" t="s">
        <v>10301</v>
      </c>
      <c r="G406" t="s">
        <v>32</v>
      </c>
      <c r="H406" t="s">
        <v>51</v>
      </c>
      <c r="I406" t="s">
        <v>34</v>
      </c>
      <c r="J406" t="s">
        <v>51</v>
      </c>
      <c r="K406" t="s">
        <v>10319</v>
      </c>
      <c r="L406" t="s">
        <v>89</v>
      </c>
      <c r="M406" s="2">
        <v>18329</v>
      </c>
      <c r="N406" t="s">
        <v>82</v>
      </c>
      <c r="O406">
        <v>3</v>
      </c>
      <c r="P406" t="str">
        <f t="shared" si="18"/>
        <v>Active</v>
      </c>
      <c r="Q406">
        <f t="shared" si="19"/>
        <v>1950</v>
      </c>
      <c r="R406">
        <f t="shared" si="20"/>
        <v>76</v>
      </c>
      <c r="S406" t="str" cm="1">
        <f t="array" ref="S406">_xlfn.IFS(Q406&lt;1965,"Baby Boomers",Q406&lt;1981,"Gen X",Q406&lt;1997,"Millenial",TRUE,("Gen Z"))</f>
        <v>Baby Boomers</v>
      </c>
    </row>
    <row r="407" spans="1:19" x14ac:dyDescent="0.25">
      <c r="A407" t="s">
        <v>13598</v>
      </c>
      <c r="B407" t="s">
        <v>1877</v>
      </c>
      <c r="C407" t="s">
        <v>1878</v>
      </c>
      <c r="D407" t="str">
        <f>Table13[[#This Row],[FirstName]]&amp;" "&amp;Table13[[#This Row],[LastName]]</f>
        <v>Sloane Rasmussen</v>
      </c>
      <c r="E407" s="2">
        <v>44410</v>
      </c>
      <c r="F407" s="2">
        <v>44833</v>
      </c>
      <c r="G407" t="s">
        <v>10699</v>
      </c>
      <c r="H407" t="s">
        <v>62</v>
      </c>
      <c r="I407" t="s">
        <v>63</v>
      </c>
      <c r="J407" t="s">
        <v>51</v>
      </c>
      <c r="K407" t="s">
        <v>10319</v>
      </c>
      <c r="L407" t="s">
        <v>241</v>
      </c>
      <c r="M407" s="2">
        <v>23627</v>
      </c>
      <c r="N407" t="s">
        <v>1540</v>
      </c>
      <c r="O407">
        <v>3</v>
      </c>
      <c r="P407" t="str">
        <f t="shared" si="18"/>
        <v>Non-Active</v>
      </c>
      <c r="Q407">
        <f t="shared" si="19"/>
        <v>1964</v>
      </c>
      <c r="R407">
        <f t="shared" si="20"/>
        <v>61</v>
      </c>
      <c r="S407" t="str" cm="1">
        <f t="array" ref="S407">_xlfn.IFS(Q407&lt;1965,"Baby Boomers",Q407&lt;1981,"Gen X",Q407&lt;1997,"Millenial",TRUE,("Gen Z"))</f>
        <v>Baby Boomers</v>
      </c>
    </row>
    <row r="408" spans="1:19" x14ac:dyDescent="0.25">
      <c r="A408" t="s">
        <v>13599</v>
      </c>
      <c r="B408" t="s">
        <v>1883</v>
      </c>
      <c r="C408" t="s">
        <v>1884</v>
      </c>
      <c r="D408" t="str">
        <f>Table13[[#This Row],[FirstName]]&amp;" "&amp;Table13[[#This Row],[LastName]]</f>
        <v>Elise Vazquez</v>
      </c>
      <c r="E408" s="2">
        <v>44587</v>
      </c>
      <c r="F408" s="2">
        <v>44867</v>
      </c>
      <c r="G408" t="s">
        <v>32</v>
      </c>
      <c r="H408" t="s">
        <v>62</v>
      </c>
      <c r="I408" t="s">
        <v>50</v>
      </c>
      <c r="J408" t="s">
        <v>51</v>
      </c>
      <c r="K408" t="s">
        <v>1842</v>
      </c>
      <c r="L408" t="s">
        <v>89</v>
      </c>
      <c r="M408" s="2">
        <v>19491</v>
      </c>
      <c r="N408" t="s">
        <v>581</v>
      </c>
      <c r="O408">
        <v>3</v>
      </c>
      <c r="P408" t="str">
        <f t="shared" si="18"/>
        <v>Non-Active</v>
      </c>
      <c r="Q408">
        <f t="shared" si="19"/>
        <v>1953</v>
      </c>
      <c r="R408">
        <f t="shared" si="20"/>
        <v>72</v>
      </c>
      <c r="S408" t="str" cm="1">
        <f t="array" ref="S408">_xlfn.IFS(Q408&lt;1965,"Baby Boomers",Q408&lt;1981,"Gen X",Q408&lt;1997,"Millenial",TRUE,("Gen Z"))</f>
        <v>Baby Boomers</v>
      </c>
    </row>
    <row r="409" spans="1:19" x14ac:dyDescent="0.25">
      <c r="A409" t="s">
        <v>13600</v>
      </c>
      <c r="B409" t="s">
        <v>1500</v>
      </c>
      <c r="C409" t="s">
        <v>1888</v>
      </c>
      <c r="D409" t="str">
        <f>Table13[[#This Row],[FirstName]]&amp;" "&amp;Table13[[#This Row],[LastName]]</f>
        <v>Monique Pierce</v>
      </c>
      <c r="E409" s="2">
        <v>43595</v>
      </c>
      <c r="F409" s="2">
        <v>44413</v>
      </c>
      <c r="G409" t="s">
        <v>32</v>
      </c>
      <c r="H409" t="s">
        <v>33</v>
      </c>
      <c r="I409" t="s">
        <v>34</v>
      </c>
      <c r="J409" t="s">
        <v>51</v>
      </c>
      <c r="K409" t="s">
        <v>1842</v>
      </c>
      <c r="L409" t="s">
        <v>89</v>
      </c>
      <c r="M409" s="2">
        <v>22473</v>
      </c>
      <c r="N409" t="s">
        <v>102</v>
      </c>
      <c r="O409">
        <v>3</v>
      </c>
      <c r="P409" t="str">
        <f t="shared" si="18"/>
        <v>Non-Active</v>
      </c>
      <c r="Q409">
        <f t="shared" si="19"/>
        <v>1961</v>
      </c>
      <c r="R409">
        <f t="shared" si="20"/>
        <v>64</v>
      </c>
      <c r="S409" t="str" cm="1">
        <f t="array" ref="S409">_xlfn.IFS(Q409&lt;1965,"Baby Boomers",Q409&lt;1981,"Gen X",Q409&lt;1997,"Millenial",TRUE,("Gen Z"))</f>
        <v>Baby Boomers</v>
      </c>
    </row>
    <row r="410" spans="1:19" x14ac:dyDescent="0.25">
      <c r="A410" t="s">
        <v>13601</v>
      </c>
      <c r="B410" t="s">
        <v>243</v>
      </c>
      <c r="C410" t="s">
        <v>1008</v>
      </c>
      <c r="D410" t="str">
        <f>Table13[[#This Row],[FirstName]]&amp;" "&amp;Table13[[#This Row],[LastName]]</f>
        <v>Axel Higgins</v>
      </c>
      <c r="E410" s="2">
        <v>43467</v>
      </c>
      <c r="F410" s="2">
        <v>44901</v>
      </c>
      <c r="G410" t="s">
        <v>32</v>
      </c>
      <c r="H410" t="s">
        <v>51</v>
      </c>
      <c r="I410" t="s">
        <v>63</v>
      </c>
      <c r="J410" t="s">
        <v>51</v>
      </c>
      <c r="K410" t="s">
        <v>10319</v>
      </c>
      <c r="L410" t="s">
        <v>503</v>
      </c>
      <c r="M410" s="2">
        <v>34253</v>
      </c>
      <c r="N410" t="s">
        <v>1231</v>
      </c>
      <c r="O410">
        <v>3</v>
      </c>
      <c r="P410" t="str">
        <f t="shared" si="18"/>
        <v>Non-Active</v>
      </c>
      <c r="Q410">
        <f t="shared" si="19"/>
        <v>1993</v>
      </c>
      <c r="R410">
        <f t="shared" si="20"/>
        <v>32</v>
      </c>
      <c r="S410" t="str" cm="1">
        <f t="array" ref="S410">_xlfn.IFS(Q410&lt;1965,"Baby Boomers",Q410&lt;1981,"Gen X",Q410&lt;1997,"Millenial",TRUE,("Gen Z"))</f>
        <v>Millenial</v>
      </c>
    </row>
    <row r="411" spans="1:19" x14ac:dyDescent="0.25">
      <c r="A411" t="s">
        <v>13602</v>
      </c>
      <c r="B411" t="s">
        <v>1351</v>
      </c>
      <c r="C411" t="s">
        <v>1895</v>
      </c>
      <c r="D411" t="str">
        <f>Table13[[#This Row],[FirstName]]&amp;" "&amp;Table13[[#This Row],[LastName]]</f>
        <v>Marcos Petty</v>
      </c>
      <c r="E411" s="2">
        <v>44421</v>
      </c>
      <c r="F411" s="2" t="s">
        <v>10301</v>
      </c>
      <c r="G411" t="s">
        <v>32</v>
      </c>
      <c r="H411" t="s">
        <v>33</v>
      </c>
      <c r="I411" t="s">
        <v>50</v>
      </c>
      <c r="J411" t="s">
        <v>35</v>
      </c>
      <c r="K411" t="s">
        <v>10319</v>
      </c>
      <c r="L411" t="s">
        <v>80</v>
      </c>
      <c r="M411" s="2">
        <v>16814</v>
      </c>
      <c r="N411" t="s">
        <v>102</v>
      </c>
      <c r="O411">
        <v>3</v>
      </c>
      <c r="P411" t="str">
        <f t="shared" si="18"/>
        <v>Active</v>
      </c>
      <c r="Q411">
        <f t="shared" si="19"/>
        <v>1946</v>
      </c>
      <c r="R411">
        <f t="shared" si="20"/>
        <v>80</v>
      </c>
      <c r="S411" t="str" cm="1">
        <f t="array" ref="S411">_xlfn.IFS(Q411&lt;1965,"Baby Boomers",Q411&lt;1981,"Gen X",Q411&lt;1997,"Millenial",TRUE,("Gen Z"))</f>
        <v>Baby Boomers</v>
      </c>
    </row>
    <row r="412" spans="1:19" x14ac:dyDescent="0.25">
      <c r="A412" t="s">
        <v>13603</v>
      </c>
      <c r="B412" t="s">
        <v>1898</v>
      </c>
      <c r="C412" t="s">
        <v>1899</v>
      </c>
      <c r="D412" t="str">
        <f>Table13[[#This Row],[FirstName]]&amp;" "&amp;Table13[[#This Row],[LastName]]</f>
        <v>Mia Cowan</v>
      </c>
      <c r="E412" s="2">
        <v>44836</v>
      </c>
      <c r="F412" s="2">
        <v>44878</v>
      </c>
      <c r="G412" t="s">
        <v>32</v>
      </c>
      <c r="H412" t="s">
        <v>51</v>
      </c>
      <c r="I412" t="s">
        <v>50</v>
      </c>
      <c r="J412" t="s">
        <v>51</v>
      </c>
      <c r="K412" t="s">
        <v>10319</v>
      </c>
      <c r="L412" t="s">
        <v>38</v>
      </c>
      <c r="M412" s="2">
        <v>20694</v>
      </c>
      <c r="N412" t="s">
        <v>612</v>
      </c>
      <c r="O412">
        <v>3</v>
      </c>
      <c r="P412" t="str">
        <f t="shared" si="18"/>
        <v>Non-Active</v>
      </c>
      <c r="Q412">
        <f t="shared" si="19"/>
        <v>1956</v>
      </c>
      <c r="R412">
        <f t="shared" si="20"/>
        <v>69</v>
      </c>
      <c r="S412" t="str" cm="1">
        <f t="array" ref="S412">_xlfn.IFS(Q412&lt;1965,"Baby Boomers",Q412&lt;1981,"Gen X",Q412&lt;1997,"Millenial",TRUE,("Gen Z"))</f>
        <v>Baby Boomers</v>
      </c>
    </row>
    <row r="413" spans="1:19" x14ac:dyDescent="0.25">
      <c r="A413" t="s">
        <v>13604</v>
      </c>
      <c r="B413" t="s">
        <v>1824</v>
      </c>
      <c r="C413" t="s">
        <v>1903</v>
      </c>
      <c r="D413" t="str">
        <f>Table13[[#This Row],[FirstName]]&amp;" "&amp;Table13[[#This Row],[LastName]]</f>
        <v>Tanya Leonard</v>
      </c>
      <c r="E413" s="2">
        <v>43451</v>
      </c>
      <c r="F413" s="2">
        <v>44307</v>
      </c>
      <c r="G413" t="s">
        <v>32</v>
      </c>
      <c r="H413" t="s">
        <v>51</v>
      </c>
      <c r="I413" t="s">
        <v>50</v>
      </c>
      <c r="J413" t="s">
        <v>62</v>
      </c>
      <c r="K413" t="s">
        <v>10319</v>
      </c>
      <c r="L413" t="s">
        <v>89</v>
      </c>
      <c r="M413" s="2">
        <v>29081</v>
      </c>
      <c r="N413" t="s">
        <v>66</v>
      </c>
      <c r="O413">
        <v>3</v>
      </c>
      <c r="P413" t="str">
        <f t="shared" si="18"/>
        <v>Non-Active</v>
      </c>
      <c r="Q413">
        <f t="shared" si="19"/>
        <v>1979</v>
      </c>
      <c r="R413">
        <f t="shared" si="20"/>
        <v>46</v>
      </c>
      <c r="S413" t="str" cm="1">
        <f t="array" ref="S413">_xlfn.IFS(Q413&lt;1965,"Baby Boomers",Q413&lt;1981,"Gen X",Q413&lt;1997,"Millenial",TRUE,("Gen Z"))</f>
        <v>Gen X</v>
      </c>
    </row>
    <row r="414" spans="1:19" x14ac:dyDescent="0.25">
      <c r="A414" t="s">
        <v>13605</v>
      </c>
      <c r="B414" t="s">
        <v>1907</v>
      </c>
      <c r="C414" t="s">
        <v>1908</v>
      </c>
      <c r="D414" t="str">
        <f>Table13[[#This Row],[FirstName]]&amp;" "&amp;Table13[[#This Row],[LastName]]</f>
        <v>Dereon Page</v>
      </c>
      <c r="E414" s="2">
        <v>44480</v>
      </c>
      <c r="F414" s="2" t="s">
        <v>10301</v>
      </c>
      <c r="G414" t="s">
        <v>32</v>
      </c>
      <c r="H414" t="s">
        <v>33</v>
      </c>
      <c r="I414" t="s">
        <v>63</v>
      </c>
      <c r="J414" t="s">
        <v>51</v>
      </c>
      <c r="K414" t="s">
        <v>10319</v>
      </c>
      <c r="L414" t="s">
        <v>80</v>
      </c>
      <c r="M414" s="2">
        <v>36796</v>
      </c>
      <c r="N414" t="s">
        <v>162</v>
      </c>
      <c r="O414">
        <v>3</v>
      </c>
      <c r="P414" t="str">
        <f t="shared" si="18"/>
        <v>Active</v>
      </c>
      <c r="Q414">
        <f t="shared" si="19"/>
        <v>2000</v>
      </c>
      <c r="R414">
        <f t="shared" si="20"/>
        <v>25</v>
      </c>
      <c r="S414" t="str" cm="1">
        <f t="array" ref="S414">_xlfn.IFS(Q414&lt;1965,"Baby Boomers",Q414&lt;1981,"Gen X",Q414&lt;1997,"Millenial",TRUE,("Gen Z"))</f>
        <v>Gen Z</v>
      </c>
    </row>
    <row r="415" spans="1:19" x14ac:dyDescent="0.25">
      <c r="A415" t="s">
        <v>13606</v>
      </c>
      <c r="B415" t="s">
        <v>1911</v>
      </c>
      <c r="C415" t="s">
        <v>486</v>
      </c>
      <c r="D415" t="str">
        <f>Table13[[#This Row],[FirstName]]&amp;" "&amp;Table13[[#This Row],[LastName]]</f>
        <v>Meadow Boyer</v>
      </c>
      <c r="E415" s="2">
        <v>45017</v>
      </c>
      <c r="F415" s="2">
        <v>45064</v>
      </c>
      <c r="G415" t="s">
        <v>32</v>
      </c>
      <c r="H415" t="s">
        <v>51</v>
      </c>
      <c r="I415" t="s">
        <v>63</v>
      </c>
      <c r="J415" t="s">
        <v>62</v>
      </c>
      <c r="K415" t="s">
        <v>10319</v>
      </c>
      <c r="L415" t="s">
        <v>89</v>
      </c>
      <c r="M415" s="2">
        <v>25501</v>
      </c>
      <c r="N415" t="s">
        <v>225</v>
      </c>
      <c r="O415">
        <v>3</v>
      </c>
      <c r="P415" t="str">
        <f t="shared" si="18"/>
        <v>Non-Active</v>
      </c>
      <c r="Q415">
        <f t="shared" si="19"/>
        <v>1969</v>
      </c>
      <c r="R415">
        <f t="shared" si="20"/>
        <v>56</v>
      </c>
      <c r="S415" t="str" cm="1">
        <f t="array" ref="S415">_xlfn.IFS(Q415&lt;1965,"Baby Boomers",Q415&lt;1981,"Gen X",Q415&lt;1997,"Millenial",TRUE,("Gen Z"))</f>
        <v>Gen X</v>
      </c>
    </row>
    <row r="416" spans="1:19" x14ac:dyDescent="0.25">
      <c r="A416" t="s">
        <v>13607</v>
      </c>
      <c r="B416" t="s">
        <v>654</v>
      </c>
      <c r="C416" t="s">
        <v>1915</v>
      </c>
      <c r="D416" t="str">
        <f>Table13[[#This Row],[FirstName]]&amp;" "&amp;Table13[[#This Row],[LastName]]</f>
        <v>Paris Simpson</v>
      </c>
      <c r="E416" s="2">
        <v>44275</v>
      </c>
      <c r="F416" s="2" t="s">
        <v>10301</v>
      </c>
      <c r="G416" t="s">
        <v>32</v>
      </c>
      <c r="H416" t="s">
        <v>62</v>
      </c>
      <c r="I416" t="s">
        <v>34</v>
      </c>
      <c r="J416" t="s">
        <v>62</v>
      </c>
      <c r="K416" t="s">
        <v>10319</v>
      </c>
      <c r="L416" t="s">
        <v>304</v>
      </c>
      <c r="M416" s="2">
        <v>25736</v>
      </c>
      <c r="N416" t="s">
        <v>82</v>
      </c>
      <c r="O416">
        <v>3</v>
      </c>
      <c r="P416" t="str">
        <f t="shared" si="18"/>
        <v>Active</v>
      </c>
      <c r="Q416">
        <f t="shared" si="19"/>
        <v>1970</v>
      </c>
      <c r="R416">
        <f t="shared" si="20"/>
        <v>55</v>
      </c>
      <c r="S416" t="str" cm="1">
        <f t="array" ref="S416">_xlfn.IFS(Q416&lt;1965,"Baby Boomers",Q416&lt;1981,"Gen X",Q416&lt;1997,"Millenial",TRUE,("Gen Z"))</f>
        <v>Gen X</v>
      </c>
    </row>
    <row r="417" spans="1:19" x14ac:dyDescent="0.25">
      <c r="A417" t="s">
        <v>13608</v>
      </c>
      <c r="B417" t="s">
        <v>1918</v>
      </c>
      <c r="C417" t="s">
        <v>1855</v>
      </c>
      <c r="D417" t="str">
        <f>Table13[[#This Row],[FirstName]]&amp;" "&amp;Table13[[#This Row],[LastName]]</f>
        <v>Kyla Durham</v>
      </c>
      <c r="E417" s="2">
        <v>44063</v>
      </c>
      <c r="F417" s="2">
        <v>44419</v>
      </c>
      <c r="G417" t="s">
        <v>10699</v>
      </c>
      <c r="H417" t="s">
        <v>51</v>
      </c>
      <c r="I417" t="s">
        <v>63</v>
      </c>
      <c r="J417" t="s">
        <v>51</v>
      </c>
      <c r="K417" t="s">
        <v>10319</v>
      </c>
      <c r="L417" t="s">
        <v>52</v>
      </c>
      <c r="M417" s="2">
        <v>18828</v>
      </c>
      <c r="N417" t="s">
        <v>162</v>
      </c>
      <c r="O417">
        <v>3</v>
      </c>
      <c r="P417" t="str">
        <f t="shared" si="18"/>
        <v>Non-Active</v>
      </c>
      <c r="Q417">
        <f t="shared" si="19"/>
        <v>1951</v>
      </c>
      <c r="R417">
        <f t="shared" si="20"/>
        <v>74</v>
      </c>
      <c r="S417" t="str" cm="1">
        <f t="array" ref="S417">_xlfn.IFS(Q417&lt;1965,"Baby Boomers",Q417&lt;1981,"Gen X",Q417&lt;1997,"Millenial",TRUE,("Gen Z"))</f>
        <v>Baby Boomers</v>
      </c>
    </row>
    <row r="418" spans="1:19" x14ac:dyDescent="0.25">
      <c r="A418" t="s">
        <v>13609</v>
      </c>
      <c r="B418" t="s">
        <v>1922</v>
      </c>
      <c r="C418" t="s">
        <v>1923</v>
      </c>
      <c r="D418" t="str">
        <f>Table13[[#This Row],[FirstName]]&amp;" "&amp;Table13[[#This Row],[LastName]]</f>
        <v>Cassidy Maddox</v>
      </c>
      <c r="E418" s="2">
        <v>45123</v>
      </c>
      <c r="F418" s="2">
        <v>45137</v>
      </c>
      <c r="G418" t="s">
        <v>10699</v>
      </c>
      <c r="H418" t="s">
        <v>62</v>
      </c>
      <c r="I418" t="s">
        <v>34</v>
      </c>
      <c r="J418" t="s">
        <v>62</v>
      </c>
      <c r="K418" t="s">
        <v>10319</v>
      </c>
      <c r="L418" t="s">
        <v>110</v>
      </c>
      <c r="M418" s="2">
        <v>28163</v>
      </c>
      <c r="N418" t="s">
        <v>112</v>
      </c>
      <c r="O418">
        <v>3</v>
      </c>
      <c r="P418" t="str">
        <f t="shared" si="18"/>
        <v>Non-Active</v>
      </c>
      <c r="Q418">
        <f t="shared" si="19"/>
        <v>1977</v>
      </c>
      <c r="R418">
        <f t="shared" si="20"/>
        <v>49</v>
      </c>
      <c r="S418" t="str" cm="1">
        <f t="array" ref="S418">_xlfn.IFS(Q418&lt;1965,"Baby Boomers",Q418&lt;1981,"Gen X",Q418&lt;1997,"Millenial",TRUE,("Gen Z"))</f>
        <v>Gen X</v>
      </c>
    </row>
    <row r="419" spans="1:19" x14ac:dyDescent="0.25">
      <c r="A419" t="s">
        <v>13610</v>
      </c>
      <c r="B419" t="s">
        <v>1927</v>
      </c>
      <c r="C419" t="s">
        <v>1928</v>
      </c>
      <c r="D419" t="str">
        <f>Table13[[#This Row],[FirstName]]&amp;" "&amp;Table13[[#This Row],[LastName]]</f>
        <v>Edgar Underwood</v>
      </c>
      <c r="E419" s="2">
        <v>44357</v>
      </c>
      <c r="F419" s="2">
        <v>44791</v>
      </c>
      <c r="G419" t="s">
        <v>32</v>
      </c>
      <c r="H419" t="s">
        <v>51</v>
      </c>
      <c r="I419" t="s">
        <v>34</v>
      </c>
      <c r="J419" t="s">
        <v>35</v>
      </c>
      <c r="K419" t="s">
        <v>1842</v>
      </c>
      <c r="L419" t="s">
        <v>80</v>
      </c>
      <c r="M419" s="2">
        <v>22434</v>
      </c>
      <c r="N419" t="s">
        <v>82</v>
      </c>
      <c r="O419">
        <v>3</v>
      </c>
      <c r="P419" t="str">
        <f t="shared" si="18"/>
        <v>Non-Active</v>
      </c>
      <c r="Q419">
        <f t="shared" si="19"/>
        <v>1961</v>
      </c>
      <c r="R419">
        <f t="shared" si="20"/>
        <v>64</v>
      </c>
      <c r="S419" t="str" cm="1">
        <f t="array" ref="S419">_xlfn.IFS(Q419&lt;1965,"Baby Boomers",Q419&lt;1981,"Gen X",Q419&lt;1997,"Millenial",TRUE,("Gen Z"))</f>
        <v>Baby Boomers</v>
      </c>
    </row>
    <row r="420" spans="1:19" x14ac:dyDescent="0.25">
      <c r="A420" t="s">
        <v>13611</v>
      </c>
      <c r="B420" t="s">
        <v>381</v>
      </c>
      <c r="C420" t="s">
        <v>1928</v>
      </c>
      <c r="D420" t="str">
        <f>Table13[[#This Row],[FirstName]]&amp;" "&amp;Table13[[#This Row],[LastName]]</f>
        <v>Jaiden Underwood</v>
      </c>
      <c r="E420" s="2">
        <v>43702</v>
      </c>
      <c r="F420" s="2" t="s">
        <v>10301</v>
      </c>
      <c r="G420" t="s">
        <v>32</v>
      </c>
      <c r="H420" t="s">
        <v>33</v>
      </c>
      <c r="I420" t="s">
        <v>50</v>
      </c>
      <c r="J420" t="s">
        <v>62</v>
      </c>
      <c r="K420" t="s">
        <v>1842</v>
      </c>
      <c r="L420" t="s">
        <v>89</v>
      </c>
      <c r="M420" s="2">
        <v>25425</v>
      </c>
      <c r="N420" t="s">
        <v>82</v>
      </c>
      <c r="O420">
        <v>3</v>
      </c>
      <c r="P420" t="str">
        <f t="shared" si="18"/>
        <v>Active</v>
      </c>
      <c r="Q420">
        <f t="shared" si="19"/>
        <v>1969</v>
      </c>
      <c r="R420">
        <f t="shared" si="20"/>
        <v>56</v>
      </c>
      <c r="S420" t="str" cm="1">
        <f t="array" ref="S420">_xlfn.IFS(Q420&lt;1965,"Baby Boomers",Q420&lt;1981,"Gen X",Q420&lt;1997,"Millenial",TRUE,("Gen Z"))</f>
        <v>Gen X</v>
      </c>
    </row>
    <row r="421" spans="1:19" x14ac:dyDescent="0.25">
      <c r="A421" t="s">
        <v>13612</v>
      </c>
      <c r="B421" t="s">
        <v>455</v>
      </c>
      <c r="C421" t="s">
        <v>151</v>
      </c>
      <c r="D421" t="str">
        <f>Table13[[#This Row],[FirstName]]&amp;" "&amp;Table13[[#This Row],[LastName]]</f>
        <v>Eugene Potts</v>
      </c>
      <c r="E421" s="2">
        <v>43955</v>
      </c>
      <c r="F421" s="2">
        <v>45061</v>
      </c>
      <c r="G421" t="s">
        <v>32</v>
      </c>
      <c r="H421" t="s">
        <v>33</v>
      </c>
      <c r="I421" t="s">
        <v>34</v>
      </c>
      <c r="J421" t="s">
        <v>62</v>
      </c>
      <c r="K421" t="s">
        <v>10319</v>
      </c>
      <c r="L421" t="s">
        <v>304</v>
      </c>
      <c r="M421" s="2">
        <v>27616</v>
      </c>
      <c r="N421" t="s">
        <v>91</v>
      </c>
      <c r="O421">
        <v>3</v>
      </c>
      <c r="P421" t="str">
        <f t="shared" si="18"/>
        <v>Non-Active</v>
      </c>
      <c r="Q421">
        <f t="shared" si="19"/>
        <v>1975</v>
      </c>
      <c r="R421">
        <f t="shared" si="20"/>
        <v>50</v>
      </c>
      <c r="S421" t="str" cm="1">
        <f t="array" ref="S421">_xlfn.IFS(Q421&lt;1965,"Baby Boomers",Q421&lt;1981,"Gen X",Q421&lt;1997,"Millenial",TRUE,("Gen Z"))</f>
        <v>Gen X</v>
      </c>
    </row>
    <row r="422" spans="1:19" x14ac:dyDescent="0.25">
      <c r="A422" t="s">
        <v>13613</v>
      </c>
      <c r="B422" t="s">
        <v>311</v>
      </c>
      <c r="C422" t="s">
        <v>1936</v>
      </c>
      <c r="D422" t="str">
        <f>Table13[[#This Row],[FirstName]]&amp;" "&amp;Table13[[#This Row],[LastName]]</f>
        <v>Gilbert Klein</v>
      </c>
      <c r="E422" s="2">
        <v>43520</v>
      </c>
      <c r="F422" s="2">
        <v>43993</v>
      </c>
      <c r="G422" t="s">
        <v>32</v>
      </c>
      <c r="H422" t="s">
        <v>51</v>
      </c>
      <c r="I422" t="s">
        <v>63</v>
      </c>
      <c r="J422" t="s">
        <v>35</v>
      </c>
      <c r="K422" t="s">
        <v>10319</v>
      </c>
      <c r="L422" t="s">
        <v>89</v>
      </c>
      <c r="M422" s="2">
        <v>36044</v>
      </c>
      <c r="N422" t="s">
        <v>82</v>
      </c>
      <c r="O422">
        <v>3</v>
      </c>
      <c r="P422" t="str">
        <f t="shared" si="18"/>
        <v>Non-Active</v>
      </c>
      <c r="Q422">
        <f t="shared" si="19"/>
        <v>1998</v>
      </c>
      <c r="R422">
        <f t="shared" si="20"/>
        <v>27</v>
      </c>
      <c r="S422" t="str" cm="1">
        <f t="array" ref="S422">_xlfn.IFS(Q422&lt;1965,"Baby Boomers",Q422&lt;1981,"Gen X",Q422&lt;1997,"Millenial",TRUE,("Gen Z"))</f>
        <v>Gen Z</v>
      </c>
    </row>
    <row r="423" spans="1:19" x14ac:dyDescent="0.25">
      <c r="A423" t="s">
        <v>13614</v>
      </c>
      <c r="B423" t="s">
        <v>1940</v>
      </c>
      <c r="C423" t="s">
        <v>1941</v>
      </c>
      <c r="D423" t="str">
        <f>Table13[[#This Row],[FirstName]]&amp;" "&amp;Table13[[#This Row],[LastName]]</f>
        <v>Nathaly Huffman</v>
      </c>
      <c r="E423" s="2">
        <v>43732</v>
      </c>
      <c r="F423" s="2" t="s">
        <v>10301</v>
      </c>
      <c r="G423" t="s">
        <v>32</v>
      </c>
      <c r="H423" t="s">
        <v>62</v>
      </c>
      <c r="I423" t="s">
        <v>34</v>
      </c>
      <c r="J423" t="s">
        <v>35</v>
      </c>
      <c r="K423" t="s">
        <v>10319</v>
      </c>
      <c r="L423" t="s">
        <v>89</v>
      </c>
      <c r="M423" s="2">
        <v>35295</v>
      </c>
      <c r="N423" t="s">
        <v>102</v>
      </c>
      <c r="O423">
        <v>3</v>
      </c>
      <c r="P423" t="str">
        <f t="shared" si="18"/>
        <v>Active</v>
      </c>
      <c r="Q423">
        <f t="shared" si="19"/>
        <v>1996</v>
      </c>
      <c r="R423">
        <f t="shared" si="20"/>
        <v>29</v>
      </c>
      <c r="S423" t="str" cm="1">
        <f t="array" ref="S423">_xlfn.IFS(Q423&lt;1965,"Baby Boomers",Q423&lt;1981,"Gen X",Q423&lt;1997,"Millenial",TRUE,("Gen Z"))</f>
        <v>Millenial</v>
      </c>
    </row>
    <row r="424" spans="1:19" x14ac:dyDescent="0.25">
      <c r="A424" t="s">
        <v>13615</v>
      </c>
      <c r="B424" t="s">
        <v>1758</v>
      </c>
      <c r="C424" t="s">
        <v>415</v>
      </c>
      <c r="D424" t="str">
        <f>Table13[[#This Row],[FirstName]]&amp;" "&amp;Table13[[#This Row],[LastName]]</f>
        <v>Nancy Clay</v>
      </c>
      <c r="E424" s="2">
        <v>44240</v>
      </c>
      <c r="F424" s="2" t="s">
        <v>10301</v>
      </c>
      <c r="G424" t="s">
        <v>32</v>
      </c>
      <c r="H424" t="s">
        <v>33</v>
      </c>
      <c r="I424" t="s">
        <v>50</v>
      </c>
      <c r="J424" t="s">
        <v>51</v>
      </c>
      <c r="K424" t="s">
        <v>10319</v>
      </c>
      <c r="L424" t="s">
        <v>80</v>
      </c>
      <c r="M424" s="2">
        <v>28876</v>
      </c>
      <c r="N424" t="s">
        <v>225</v>
      </c>
      <c r="O424">
        <v>3</v>
      </c>
      <c r="P424" t="str">
        <f t="shared" si="18"/>
        <v>Active</v>
      </c>
      <c r="Q424">
        <f t="shared" si="19"/>
        <v>1979</v>
      </c>
      <c r="R424">
        <f t="shared" si="20"/>
        <v>47</v>
      </c>
      <c r="S424" t="str" cm="1">
        <f t="array" ref="S424">_xlfn.IFS(Q424&lt;1965,"Baby Boomers",Q424&lt;1981,"Gen X",Q424&lt;1997,"Millenial",TRUE,("Gen Z"))</f>
        <v>Gen X</v>
      </c>
    </row>
    <row r="425" spans="1:19" x14ac:dyDescent="0.25">
      <c r="A425" t="s">
        <v>13616</v>
      </c>
      <c r="B425" t="s">
        <v>1263</v>
      </c>
      <c r="C425" t="s">
        <v>1946</v>
      </c>
      <c r="D425" t="str">
        <f>Table13[[#This Row],[FirstName]]&amp;" "&amp;Table13[[#This Row],[LastName]]</f>
        <v>Kylie Cantrell</v>
      </c>
      <c r="E425" s="2">
        <v>43835</v>
      </c>
      <c r="F425" s="2">
        <v>44676</v>
      </c>
      <c r="G425" t="s">
        <v>32</v>
      </c>
      <c r="H425" t="s">
        <v>51</v>
      </c>
      <c r="I425" t="s">
        <v>63</v>
      </c>
      <c r="J425" t="s">
        <v>35</v>
      </c>
      <c r="K425" t="s">
        <v>10319</v>
      </c>
      <c r="L425" t="s">
        <v>503</v>
      </c>
      <c r="M425" s="2">
        <v>19588</v>
      </c>
      <c r="N425" t="s">
        <v>1257</v>
      </c>
      <c r="O425">
        <v>3</v>
      </c>
      <c r="P425" t="str">
        <f t="shared" si="18"/>
        <v>Non-Active</v>
      </c>
      <c r="Q425">
        <f t="shared" si="19"/>
        <v>1953</v>
      </c>
      <c r="R425">
        <f t="shared" si="20"/>
        <v>72</v>
      </c>
      <c r="S425" t="str" cm="1">
        <f t="array" ref="S425">_xlfn.IFS(Q425&lt;1965,"Baby Boomers",Q425&lt;1981,"Gen X",Q425&lt;1997,"Millenial",TRUE,("Gen Z"))</f>
        <v>Baby Boomers</v>
      </c>
    </row>
    <row r="426" spans="1:19" x14ac:dyDescent="0.25">
      <c r="A426" t="s">
        <v>13617</v>
      </c>
      <c r="B426" t="s">
        <v>332</v>
      </c>
      <c r="C426" t="s">
        <v>1950</v>
      </c>
      <c r="D426" t="str">
        <f>Table13[[#This Row],[FirstName]]&amp;" "&amp;Table13[[#This Row],[LastName]]</f>
        <v>Vance Marquez</v>
      </c>
      <c r="E426" s="2">
        <v>43483</v>
      </c>
      <c r="F426" s="2">
        <v>43920</v>
      </c>
      <c r="G426" t="s">
        <v>10699</v>
      </c>
      <c r="H426" t="s">
        <v>33</v>
      </c>
      <c r="I426" t="s">
        <v>34</v>
      </c>
      <c r="J426" t="s">
        <v>35</v>
      </c>
      <c r="K426" t="s">
        <v>10319</v>
      </c>
      <c r="L426" t="s">
        <v>118</v>
      </c>
      <c r="M426" s="2">
        <v>34522</v>
      </c>
      <c r="N426" t="s">
        <v>242</v>
      </c>
      <c r="O426">
        <v>3</v>
      </c>
      <c r="P426" t="str">
        <f t="shared" si="18"/>
        <v>Non-Active</v>
      </c>
      <c r="Q426">
        <f t="shared" si="19"/>
        <v>1994</v>
      </c>
      <c r="R426">
        <f t="shared" si="20"/>
        <v>31</v>
      </c>
      <c r="S426" t="str" cm="1">
        <f t="array" ref="S426">_xlfn.IFS(Q426&lt;1965,"Baby Boomers",Q426&lt;1981,"Gen X",Q426&lt;1997,"Millenial",TRUE,("Gen Z"))</f>
        <v>Millenial</v>
      </c>
    </row>
    <row r="427" spans="1:19" x14ac:dyDescent="0.25">
      <c r="A427" t="s">
        <v>13618</v>
      </c>
      <c r="B427" t="s">
        <v>1954</v>
      </c>
      <c r="C427" t="s">
        <v>1955</v>
      </c>
      <c r="D427" t="str">
        <f>Table13[[#This Row],[FirstName]]&amp;" "&amp;Table13[[#This Row],[LastName]]</f>
        <v>Dante Wyatt</v>
      </c>
      <c r="E427" s="2">
        <v>43525</v>
      </c>
      <c r="F427" s="2">
        <v>44464</v>
      </c>
      <c r="G427" t="s">
        <v>10699</v>
      </c>
      <c r="H427" t="s">
        <v>51</v>
      </c>
      <c r="I427" t="s">
        <v>50</v>
      </c>
      <c r="J427" t="s">
        <v>35</v>
      </c>
      <c r="K427" t="s">
        <v>10319</v>
      </c>
      <c r="L427" t="s">
        <v>89</v>
      </c>
      <c r="M427" s="2">
        <v>32030</v>
      </c>
      <c r="N427" t="s">
        <v>82</v>
      </c>
      <c r="O427">
        <v>3</v>
      </c>
      <c r="P427" t="str">
        <f t="shared" si="18"/>
        <v>Non-Active</v>
      </c>
      <c r="Q427">
        <f t="shared" si="19"/>
        <v>1987</v>
      </c>
      <c r="R427">
        <f t="shared" si="20"/>
        <v>38</v>
      </c>
      <c r="S427" t="str" cm="1">
        <f t="array" ref="S427">_xlfn.IFS(Q427&lt;1965,"Baby Boomers",Q427&lt;1981,"Gen X",Q427&lt;1997,"Millenial",TRUE,("Gen Z"))</f>
        <v>Millenial</v>
      </c>
    </row>
    <row r="428" spans="1:19" x14ac:dyDescent="0.25">
      <c r="A428" t="s">
        <v>13619</v>
      </c>
      <c r="B428" t="s">
        <v>1959</v>
      </c>
      <c r="C428" t="s">
        <v>891</v>
      </c>
      <c r="D428" t="str">
        <f>Table13[[#This Row],[FirstName]]&amp;" "&amp;Table13[[#This Row],[LastName]]</f>
        <v>Rey Monroe</v>
      </c>
      <c r="E428" s="2">
        <v>44422</v>
      </c>
      <c r="F428" s="2">
        <v>44870</v>
      </c>
      <c r="G428" t="s">
        <v>10699</v>
      </c>
      <c r="H428" t="s">
        <v>62</v>
      </c>
      <c r="I428" t="s">
        <v>50</v>
      </c>
      <c r="J428" t="s">
        <v>35</v>
      </c>
      <c r="K428" t="s">
        <v>10319</v>
      </c>
      <c r="L428" t="s">
        <v>80</v>
      </c>
      <c r="M428" s="2">
        <v>30515</v>
      </c>
      <c r="N428" t="s">
        <v>215</v>
      </c>
      <c r="O428">
        <v>3</v>
      </c>
      <c r="P428" t="str">
        <f t="shared" si="18"/>
        <v>Non-Active</v>
      </c>
      <c r="Q428">
        <f t="shared" si="19"/>
        <v>1983</v>
      </c>
      <c r="R428">
        <f t="shared" si="20"/>
        <v>42</v>
      </c>
      <c r="S428" t="str" cm="1">
        <f t="array" ref="S428">_xlfn.IFS(Q428&lt;1965,"Baby Boomers",Q428&lt;1981,"Gen X",Q428&lt;1997,"Millenial",TRUE,("Gen Z"))</f>
        <v>Millenial</v>
      </c>
    </row>
    <row r="429" spans="1:19" x14ac:dyDescent="0.25">
      <c r="A429" t="s">
        <v>13620</v>
      </c>
      <c r="B429" t="s">
        <v>1963</v>
      </c>
      <c r="C429" t="s">
        <v>1964</v>
      </c>
      <c r="D429" t="str">
        <f>Table13[[#This Row],[FirstName]]&amp;" "&amp;Table13[[#This Row],[LastName]]</f>
        <v>Jayden Mckee</v>
      </c>
      <c r="E429" s="2">
        <v>43622</v>
      </c>
      <c r="F429" s="2">
        <v>43713</v>
      </c>
      <c r="G429" t="s">
        <v>32</v>
      </c>
      <c r="H429" t="s">
        <v>51</v>
      </c>
      <c r="I429" t="s">
        <v>63</v>
      </c>
      <c r="J429" t="s">
        <v>35</v>
      </c>
      <c r="K429" t="s">
        <v>1842</v>
      </c>
      <c r="L429" t="s">
        <v>1011</v>
      </c>
      <c r="M429" s="2">
        <v>15365</v>
      </c>
      <c r="N429" t="s">
        <v>242</v>
      </c>
      <c r="O429">
        <v>3</v>
      </c>
      <c r="P429" t="str">
        <f t="shared" si="18"/>
        <v>Non-Active</v>
      </c>
      <c r="Q429">
        <f t="shared" si="19"/>
        <v>1942</v>
      </c>
      <c r="R429">
        <f t="shared" si="20"/>
        <v>84</v>
      </c>
      <c r="S429" t="str" cm="1">
        <f t="array" ref="S429">_xlfn.IFS(Q429&lt;1965,"Baby Boomers",Q429&lt;1981,"Gen X",Q429&lt;1997,"Millenial",TRUE,("Gen Z"))</f>
        <v>Baby Boomers</v>
      </c>
    </row>
    <row r="430" spans="1:19" x14ac:dyDescent="0.25">
      <c r="A430" t="s">
        <v>13621</v>
      </c>
      <c r="B430" t="s">
        <v>1968</v>
      </c>
      <c r="C430" t="s">
        <v>1969</v>
      </c>
      <c r="D430" t="str">
        <f>Table13[[#This Row],[FirstName]]&amp;" "&amp;Table13[[#This Row],[LastName]]</f>
        <v>Brady Yoder</v>
      </c>
      <c r="E430" s="2">
        <v>44341</v>
      </c>
      <c r="F430" s="2">
        <v>44786</v>
      </c>
      <c r="G430" t="s">
        <v>32</v>
      </c>
      <c r="H430" t="s">
        <v>51</v>
      </c>
      <c r="I430" t="s">
        <v>63</v>
      </c>
      <c r="J430" t="s">
        <v>51</v>
      </c>
      <c r="K430" t="s">
        <v>1842</v>
      </c>
      <c r="L430" t="s">
        <v>695</v>
      </c>
      <c r="M430" s="2">
        <v>36434</v>
      </c>
      <c r="N430" t="s">
        <v>1973</v>
      </c>
      <c r="O430">
        <v>3</v>
      </c>
      <c r="P430" t="str">
        <f t="shared" si="18"/>
        <v>Non-Active</v>
      </c>
      <c r="Q430">
        <f t="shared" si="19"/>
        <v>1999</v>
      </c>
      <c r="R430">
        <f t="shared" si="20"/>
        <v>26</v>
      </c>
      <c r="S430" t="str" cm="1">
        <f t="array" ref="S430">_xlfn.IFS(Q430&lt;1965,"Baby Boomers",Q430&lt;1981,"Gen X",Q430&lt;1997,"Millenial",TRUE,("Gen Z"))</f>
        <v>Gen Z</v>
      </c>
    </row>
    <row r="431" spans="1:19" x14ac:dyDescent="0.25">
      <c r="A431" t="s">
        <v>13622</v>
      </c>
      <c r="B431" t="s">
        <v>1974</v>
      </c>
      <c r="C431" t="s">
        <v>363</v>
      </c>
      <c r="D431" t="str">
        <f>Table13[[#This Row],[FirstName]]&amp;" "&amp;Table13[[#This Row],[LastName]]</f>
        <v>Darwin Allen</v>
      </c>
      <c r="E431" s="2">
        <v>45002</v>
      </c>
      <c r="F431" s="2">
        <v>45089</v>
      </c>
      <c r="G431" t="s">
        <v>32</v>
      </c>
      <c r="H431" t="s">
        <v>51</v>
      </c>
      <c r="I431" t="s">
        <v>34</v>
      </c>
      <c r="J431" t="s">
        <v>51</v>
      </c>
      <c r="K431" t="s">
        <v>1842</v>
      </c>
      <c r="L431" t="s">
        <v>304</v>
      </c>
      <c r="M431" s="2">
        <v>34471</v>
      </c>
      <c r="N431" t="s">
        <v>351</v>
      </c>
      <c r="O431">
        <v>3</v>
      </c>
      <c r="P431" t="str">
        <f t="shared" si="18"/>
        <v>Non-Active</v>
      </c>
      <c r="Q431">
        <f t="shared" si="19"/>
        <v>1994</v>
      </c>
      <c r="R431">
        <f t="shared" si="20"/>
        <v>31</v>
      </c>
      <c r="S431" t="str" cm="1">
        <f t="array" ref="S431">_xlfn.IFS(Q431&lt;1965,"Baby Boomers",Q431&lt;1981,"Gen X",Q431&lt;1997,"Millenial",TRUE,("Gen Z"))</f>
        <v>Millenial</v>
      </c>
    </row>
    <row r="432" spans="1:19" x14ac:dyDescent="0.25">
      <c r="A432" t="s">
        <v>13623</v>
      </c>
      <c r="B432" t="s">
        <v>1978</v>
      </c>
      <c r="C432" t="s">
        <v>1239</v>
      </c>
      <c r="D432" t="str">
        <f>Table13[[#This Row],[FirstName]]&amp;" "&amp;Table13[[#This Row],[LastName]]</f>
        <v>Jasper Harrison</v>
      </c>
      <c r="E432" s="2">
        <v>44836</v>
      </c>
      <c r="F432" s="2">
        <v>44845</v>
      </c>
      <c r="G432" t="s">
        <v>32</v>
      </c>
      <c r="H432" t="s">
        <v>33</v>
      </c>
      <c r="I432" t="s">
        <v>63</v>
      </c>
      <c r="J432" t="s">
        <v>35</v>
      </c>
      <c r="K432" t="s">
        <v>10319</v>
      </c>
      <c r="L432" t="s">
        <v>230</v>
      </c>
      <c r="M432" s="2">
        <v>23155</v>
      </c>
      <c r="N432" t="s">
        <v>112</v>
      </c>
      <c r="O432">
        <v>3</v>
      </c>
      <c r="P432" t="str">
        <f t="shared" si="18"/>
        <v>Non-Active</v>
      </c>
      <c r="Q432">
        <f t="shared" si="19"/>
        <v>1963</v>
      </c>
      <c r="R432">
        <f t="shared" si="20"/>
        <v>62</v>
      </c>
      <c r="S432" t="str" cm="1">
        <f t="array" ref="S432">_xlfn.IFS(Q432&lt;1965,"Baby Boomers",Q432&lt;1981,"Gen X",Q432&lt;1997,"Millenial",TRUE,("Gen Z"))</f>
        <v>Baby Boomers</v>
      </c>
    </row>
    <row r="433" spans="1:19" x14ac:dyDescent="0.25">
      <c r="A433" t="s">
        <v>13624</v>
      </c>
      <c r="B433" t="s">
        <v>977</v>
      </c>
      <c r="C433" t="s">
        <v>1982</v>
      </c>
      <c r="D433" t="str">
        <f>Table13[[#This Row],[FirstName]]&amp;" "&amp;Table13[[#This Row],[LastName]]</f>
        <v>Bailey Humphrey</v>
      </c>
      <c r="E433" s="2">
        <v>44583</v>
      </c>
      <c r="F433" s="2" t="s">
        <v>10301</v>
      </c>
      <c r="G433" t="s">
        <v>32</v>
      </c>
      <c r="H433" t="s">
        <v>62</v>
      </c>
      <c r="I433" t="s">
        <v>63</v>
      </c>
      <c r="J433" t="s">
        <v>62</v>
      </c>
      <c r="K433" t="s">
        <v>10319</v>
      </c>
      <c r="L433" t="s">
        <v>110</v>
      </c>
      <c r="M433" s="2">
        <v>18811</v>
      </c>
      <c r="N433" t="s">
        <v>102</v>
      </c>
      <c r="O433">
        <v>3</v>
      </c>
      <c r="P433" t="str">
        <f t="shared" si="18"/>
        <v>Active</v>
      </c>
      <c r="Q433">
        <f t="shared" si="19"/>
        <v>1951</v>
      </c>
      <c r="R433">
        <f t="shared" si="20"/>
        <v>74</v>
      </c>
      <c r="S433" t="str" cm="1">
        <f t="array" ref="S433">_xlfn.IFS(Q433&lt;1965,"Baby Boomers",Q433&lt;1981,"Gen X",Q433&lt;1997,"Millenial",TRUE,("Gen Z"))</f>
        <v>Baby Boomers</v>
      </c>
    </row>
    <row r="434" spans="1:19" x14ac:dyDescent="0.25">
      <c r="A434" t="s">
        <v>13625</v>
      </c>
      <c r="B434" t="s">
        <v>1985</v>
      </c>
      <c r="C434" t="s">
        <v>1986</v>
      </c>
      <c r="D434" t="str">
        <f>Table13[[#This Row],[FirstName]]&amp;" "&amp;Table13[[#This Row],[LastName]]</f>
        <v>Clare English</v>
      </c>
      <c r="E434" s="2">
        <v>43798</v>
      </c>
      <c r="F434" s="2">
        <v>44791</v>
      </c>
      <c r="G434" t="s">
        <v>32</v>
      </c>
      <c r="H434" t="s">
        <v>62</v>
      </c>
      <c r="I434" t="s">
        <v>63</v>
      </c>
      <c r="J434" t="s">
        <v>51</v>
      </c>
      <c r="K434" t="s">
        <v>10319</v>
      </c>
      <c r="L434" t="s">
        <v>230</v>
      </c>
      <c r="M434" s="2">
        <v>33714</v>
      </c>
      <c r="N434" t="s">
        <v>112</v>
      </c>
      <c r="O434">
        <v>3</v>
      </c>
      <c r="P434" t="str">
        <f t="shared" si="18"/>
        <v>Non-Active</v>
      </c>
      <c r="Q434">
        <f t="shared" si="19"/>
        <v>1992</v>
      </c>
      <c r="R434">
        <f t="shared" si="20"/>
        <v>34</v>
      </c>
      <c r="S434" t="str" cm="1">
        <f t="array" ref="S434">_xlfn.IFS(Q434&lt;1965,"Baby Boomers",Q434&lt;1981,"Gen X",Q434&lt;1997,"Millenial",TRUE,("Gen Z"))</f>
        <v>Millenial</v>
      </c>
    </row>
    <row r="435" spans="1:19" x14ac:dyDescent="0.25">
      <c r="A435" t="s">
        <v>13626</v>
      </c>
      <c r="B435" t="s">
        <v>1990</v>
      </c>
      <c r="C435" t="s">
        <v>1991</v>
      </c>
      <c r="D435" t="str">
        <f>Table13[[#This Row],[FirstName]]&amp;" "&amp;Table13[[#This Row],[LastName]]</f>
        <v>Amy Sherman</v>
      </c>
      <c r="E435" s="2">
        <v>44013</v>
      </c>
      <c r="F435" s="2">
        <v>44826</v>
      </c>
      <c r="G435" t="s">
        <v>32</v>
      </c>
      <c r="H435" t="s">
        <v>33</v>
      </c>
      <c r="I435" t="s">
        <v>63</v>
      </c>
      <c r="J435" t="s">
        <v>35</v>
      </c>
      <c r="K435" t="s">
        <v>10319</v>
      </c>
      <c r="L435" t="s">
        <v>331</v>
      </c>
      <c r="M435" s="2">
        <v>35068</v>
      </c>
      <c r="N435" t="s">
        <v>162</v>
      </c>
      <c r="O435">
        <v>3</v>
      </c>
      <c r="P435" t="str">
        <f t="shared" si="18"/>
        <v>Non-Active</v>
      </c>
      <c r="Q435">
        <f t="shared" si="19"/>
        <v>1996</v>
      </c>
      <c r="R435">
        <f t="shared" si="20"/>
        <v>30</v>
      </c>
      <c r="S435" t="str" cm="1">
        <f t="array" ref="S435">_xlfn.IFS(Q435&lt;1965,"Baby Boomers",Q435&lt;1981,"Gen X",Q435&lt;1997,"Millenial",TRUE,("Gen Z"))</f>
        <v>Millenial</v>
      </c>
    </row>
    <row r="436" spans="1:19" x14ac:dyDescent="0.25">
      <c r="A436" t="s">
        <v>13627</v>
      </c>
      <c r="B436" t="s">
        <v>1995</v>
      </c>
      <c r="C436" t="s">
        <v>1996</v>
      </c>
      <c r="D436" t="str">
        <f>Table13[[#This Row],[FirstName]]&amp;" "&amp;Table13[[#This Row],[LastName]]</f>
        <v>Lizbeth Hunt</v>
      </c>
      <c r="E436" s="2">
        <v>44644</v>
      </c>
      <c r="F436" s="2" t="s">
        <v>10301</v>
      </c>
      <c r="G436" t="s">
        <v>32</v>
      </c>
      <c r="H436" t="s">
        <v>62</v>
      </c>
      <c r="I436" t="s">
        <v>34</v>
      </c>
      <c r="J436" t="s">
        <v>51</v>
      </c>
      <c r="K436" t="s">
        <v>10319</v>
      </c>
      <c r="L436" t="s">
        <v>80</v>
      </c>
      <c r="M436" s="2">
        <v>23798</v>
      </c>
      <c r="N436" t="s">
        <v>291</v>
      </c>
      <c r="O436">
        <v>3</v>
      </c>
      <c r="P436" t="str">
        <f t="shared" si="18"/>
        <v>Active</v>
      </c>
      <c r="Q436">
        <f t="shared" si="19"/>
        <v>1965</v>
      </c>
      <c r="R436">
        <f t="shared" si="20"/>
        <v>61</v>
      </c>
      <c r="S436" t="str" cm="1">
        <f t="array" ref="S436">_xlfn.IFS(Q436&lt;1965,"Baby Boomers",Q436&lt;1981,"Gen X",Q436&lt;1997,"Millenial",TRUE,("Gen Z"))</f>
        <v>Gen X</v>
      </c>
    </row>
    <row r="437" spans="1:19" x14ac:dyDescent="0.25">
      <c r="A437" t="s">
        <v>13628</v>
      </c>
      <c r="B437" t="s">
        <v>1999</v>
      </c>
      <c r="C437" t="s">
        <v>546</v>
      </c>
      <c r="D437" t="str">
        <f>Table13[[#This Row],[FirstName]]&amp;" "&amp;Table13[[#This Row],[LastName]]</f>
        <v>Eden Armstrong</v>
      </c>
      <c r="E437" s="2">
        <v>43598</v>
      </c>
      <c r="F437" s="2">
        <v>45083</v>
      </c>
      <c r="G437" t="s">
        <v>10699</v>
      </c>
      <c r="H437" t="s">
        <v>51</v>
      </c>
      <c r="I437" t="s">
        <v>63</v>
      </c>
      <c r="J437" t="s">
        <v>35</v>
      </c>
      <c r="K437" t="s">
        <v>10319</v>
      </c>
      <c r="L437" t="s">
        <v>176</v>
      </c>
      <c r="M437" s="2">
        <v>32633</v>
      </c>
      <c r="N437" t="s">
        <v>112</v>
      </c>
      <c r="O437">
        <v>3</v>
      </c>
      <c r="P437" t="str">
        <f t="shared" si="18"/>
        <v>Non-Active</v>
      </c>
      <c r="Q437">
        <f t="shared" si="19"/>
        <v>1989</v>
      </c>
      <c r="R437">
        <f t="shared" si="20"/>
        <v>36</v>
      </c>
      <c r="S437" t="str" cm="1">
        <f t="array" ref="S437">_xlfn.IFS(Q437&lt;1965,"Baby Boomers",Q437&lt;1981,"Gen X",Q437&lt;1997,"Millenial",TRUE,("Gen Z"))</f>
        <v>Millenial</v>
      </c>
    </row>
    <row r="438" spans="1:19" x14ac:dyDescent="0.25">
      <c r="A438" t="s">
        <v>13629</v>
      </c>
      <c r="B438" t="s">
        <v>455</v>
      </c>
      <c r="C438" t="s">
        <v>2003</v>
      </c>
      <c r="D438" t="str">
        <f>Table13[[#This Row],[FirstName]]&amp;" "&amp;Table13[[#This Row],[LastName]]</f>
        <v>Eugene Mueller</v>
      </c>
      <c r="E438" s="2">
        <v>43623</v>
      </c>
      <c r="F438" s="2" t="s">
        <v>10301</v>
      </c>
      <c r="G438" t="s">
        <v>32</v>
      </c>
      <c r="H438" t="s">
        <v>33</v>
      </c>
      <c r="I438" t="s">
        <v>50</v>
      </c>
      <c r="J438" t="s">
        <v>35</v>
      </c>
      <c r="K438" t="s">
        <v>10319</v>
      </c>
      <c r="L438" t="s">
        <v>52</v>
      </c>
      <c r="M438" s="2">
        <v>26377</v>
      </c>
      <c r="N438" t="s">
        <v>102</v>
      </c>
      <c r="O438">
        <v>3</v>
      </c>
      <c r="P438" t="str">
        <f t="shared" si="18"/>
        <v>Active</v>
      </c>
      <c r="Q438">
        <f t="shared" si="19"/>
        <v>1972</v>
      </c>
      <c r="R438">
        <f t="shared" si="20"/>
        <v>54</v>
      </c>
      <c r="S438" t="str" cm="1">
        <f t="array" ref="S438">_xlfn.IFS(Q438&lt;1965,"Baby Boomers",Q438&lt;1981,"Gen X",Q438&lt;1997,"Millenial",TRUE,("Gen Z"))</f>
        <v>Gen X</v>
      </c>
    </row>
    <row r="439" spans="1:19" x14ac:dyDescent="0.25">
      <c r="A439" t="s">
        <v>13630</v>
      </c>
      <c r="B439" t="s">
        <v>2006</v>
      </c>
      <c r="C439" t="s">
        <v>2007</v>
      </c>
      <c r="D439" t="str">
        <f>Table13[[#This Row],[FirstName]]&amp;" "&amp;Table13[[#This Row],[LastName]]</f>
        <v>Tiffany Washington</v>
      </c>
      <c r="E439" s="2">
        <v>44900</v>
      </c>
      <c r="F439" s="2">
        <v>45090</v>
      </c>
      <c r="G439" t="s">
        <v>10699</v>
      </c>
      <c r="H439" t="s">
        <v>33</v>
      </c>
      <c r="I439" t="s">
        <v>50</v>
      </c>
      <c r="J439" t="s">
        <v>62</v>
      </c>
      <c r="K439" t="s">
        <v>10319</v>
      </c>
      <c r="L439" t="s">
        <v>52</v>
      </c>
      <c r="M439" s="2">
        <v>25320</v>
      </c>
      <c r="N439" t="s">
        <v>82</v>
      </c>
      <c r="O439">
        <v>3</v>
      </c>
      <c r="P439" t="str">
        <f t="shared" si="18"/>
        <v>Non-Active</v>
      </c>
      <c r="Q439">
        <f t="shared" si="19"/>
        <v>1969</v>
      </c>
      <c r="R439">
        <f t="shared" si="20"/>
        <v>56</v>
      </c>
      <c r="S439" t="str" cm="1">
        <f t="array" ref="S439">_xlfn.IFS(Q439&lt;1965,"Baby Boomers",Q439&lt;1981,"Gen X",Q439&lt;1997,"Millenial",TRUE,("Gen Z"))</f>
        <v>Gen X</v>
      </c>
    </row>
    <row r="440" spans="1:19" x14ac:dyDescent="0.25">
      <c r="A440" t="s">
        <v>13631</v>
      </c>
      <c r="B440" t="s">
        <v>1877</v>
      </c>
      <c r="C440" t="s">
        <v>1768</v>
      </c>
      <c r="D440" t="str">
        <f>Table13[[#This Row],[FirstName]]&amp;" "&amp;Table13[[#This Row],[LastName]]</f>
        <v>Sloane Moss</v>
      </c>
      <c r="E440" s="2">
        <v>44103</v>
      </c>
      <c r="F440" s="2">
        <v>44491</v>
      </c>
      <c r="G440" t="s">
        <v>32</v>
      </c>
      <c r="H440" t="s">
        <v>51</v>
      </c>
      <c r="I440" t="s">
        <v>34</v>
      </c>
      <c r="J440" t="s">
        <v>35</v>
      </c>
      <c r="K440" t="s">
        <v>10302</v>
      </c>
      <c r="L440" t="s">
        <v>2014</v>
      </c>
      <c r="M440" s="2">
        <v>23287</v>
      </c>
      <c r="N440" t="s">
        <v>707</v>
      </c>
      <c r="O440">
        <v>3</v>
      </c>
      <c r="P440" t="str">
        <f t="shared" si="18"/>
        <v>Non-Active</v>
      </c>
      <c r="Q440">
        <f t="shared" si="19"/>
        <v>1963</v>
      </c>
      <c r="R440">
        <f t="shared" si="20"/>
        <v>62</v>
      </c>
      <c r="S440" t="str" cm="1">
        <f t="array" ref="S440">_xlfn.IFS(Q440&lt;1965,"Baby Boomers",Q440&lt;1981,"Gen X",Q440&lt;1997,"Millenial",TRUE,("Gen Z"))</f>
        <v>Baby Boomers</v>
      </c>
    </row>
    <row r="441" spans="1:19" x14ac:dyDescent="0.25">
      <c r="A441" t="s">
        <v>13632</v>
      </c>
      <c r="B441" t="s">
        <v>2015</v>
      </c>
      <c r="C441" t="s">
        <v>2016</v>
      </c>
      <c r="D441" t="str">
        <f>Table13[[#This Row],[FirstName]]&amp;" "&amp;Table13[[#This Row],[LastName]]</f>
        <v>Kaeden Vargas</v>
      </c>
      <c r="E441" s="2">
        <v>44078</v>
      </c>
      <c r="F441" s="2">
        <v>44303</v>
      </c>
      <c r="G441" t="s">
        <v>32</v>
      </c>
      <c r="H441" t="s">
        <v>33</v>
      </c>
      <c r="I441" t="s">
        <v>50</v>
      </c>
      <c r="J441" t="s">
        <v>62</v>
      </c>
      <c r="K441" t="s">
        <v>1842</v>
      </c>
      <c r="L441" t="s">
        <v>89</v>
      </c>
      <c r="M441" s="2">
        <v>21863</v>
      </c>
      <c r="N441" t="s">
        <v>102</v>
      </c>
      <c r="O441">
        <v>3</v>
      </c>
      <c r="P441" t="str">
        <f t="shared" si="18"/>
        <v>Non-Active</v>
      </c>
      <c r="Q441">
        <f t="shared" si="19"/>
        <v>1959</v>
      </c>
      <c r="R441">
        <f t="shared" si="20"/>
        <v>66</v>
      </c>
      <c r="S441" t="str" cm="1">
        <f t="array" ref="S441">_xlfn.IFS(Q441&lt;1965,"Baby Boomers",Q441&lt;1981,"Gen X",Q441&lt;1997,"Millenial",TRUE,("Gen Z"))</f>
        <v>Baby Boomers</v>
      </c>
    </row>
    <row r="442" spans="1:19" x14ac:dyDescent="0.25">
      <c r="A442" t="s">
        <v>13633</v>
      </c>
      <c r="B442" t="s">
        <v>2020</v>
      </c>
      <c r="C442" t="s">
        <v>1017</v>
      </c>
      <c r="D442" t="str">
        <f>Table13[[#This Row],[FirstName]]&amp;" "&amp;Table13[[#This Row],[LastName]]</f>
        <v>Lena Sandoval</v>
      </c>
      <c r="E442" s="2">
        <v>43338</v>
      </c>
      <c r="F442" s="2" t="s">
        <v>10301</v>
      </c>
      <c r="G442" t="s">
        <v>32</v>
      </c>
      <c r="H442" t="s">
        <v>51</v>
      </c>
      <c r="I442" t="s">
        <v>63</v>
      </c>
      <c r="J442" t="s">
        <v>62</v>
      </c>
      <c r="K442" t="s">
        <v>1842</v>
      </c>
      <c r="L442" t="s">
        <v>331</v>
      </c>
      <c r="M442" s="2">
        <v>31706</v>
      </c>
      <c r="N442" t="s">
        <v>72</v>
      </c>
      <c r="O442">
        <v>3</v>
      </c>
      <c r="P442" t="str">
        <f t="shared" si="18"/>
        <v>Active</v>
      </c>
      <c r="Q442">
        <f t="shared" si="19"/>
        <v>1986</v>
      </c>
      <c r="R442">
        <f t="shared" si="20"/>
        <v>39</v>
      </c>
      <c r="S442" t="str" cm="1">
        <f t="array" ref="S442">_xlfn.IFS(Q442&lt;1965,"Baby Boomers",Q442&lt;1981,"Gen X",Q442&lt;1997,"Millenial",TRUE,("Gen Z"))</f>
        <v>Millenial</v>
      </c>
    </row>
    <row r="443" spans="1:19" x14ac:dyDescent="0.25">
      <c r="A443" t="s">
        <v>13634</v>
      </c>
      <c r="B443" t="s">
        <v>2023</v>
      </c>
      <c r="C443" t="s">
        <v>2024</v>
      </c>
      <c r="D443" t="str">
        <f>Table13[[#This Row],[FirstName]]&amp;" "&amp;Table13[[#This Row],[LastName]]</f>
        <v>Adrien Olsen</v>
      </c>
      <c r="E443" s="2">
        <v>43694</v>
      </c>
      <c r="F443" s="2" t="s">
        <v>10301</v>
      </c>
      <c r="G443" t="s">
        <v>32</v>
      </c>
      <c r="H443" t="s">
        <v>33</v>
      </c>
      <c r="I443" t="s">
        <v>50</v>
      </c>
      <c r="J443" t="s">
        <v>51</v>
      </c>
      <c r="K443" t="s">
        <v>10319</v>
      </c>
      <c r="L443" t="s">
        <v>38</v>
      </c>
      <c r="M443" s="2">
        <v>36608</v>
      </c>
      <c r="N443" t="s">
        <v>612</v>
      </c>
      <c r="O443">
        <v>3</v>
      </c>
      <c r="P443" t="str">
        <f t="shared" si="18"/>
        <v>Active</v>
      </c>
      <c r="Q443">
        <f t="shared" si="19"/>
        <v>2000</v>
      </c>
      <c r="R443">
        <f t="shared" si="20"/>
        <v>26</v>
      </c>
      <c r="S443" t="str" cm="1">
        <f t="array" ref="S443">_xlfn.IFS(Q443&lt;1965,"Baby Boomers",Q443&lt;1981,"Gen X",Q443&lt;1997,"Millenial",TRUE,("Gen Z"))</f>
        <v>Gen Z</v>
      </c>
    </row>
    <row r="444" spans="1:19" x14ac:dyDescent="0.25">
      <c r="A444" t="s">
        <v>13635</v>
      </c>
      <c r="B444" t="s">
        <v>2027</v>
      </c>
      <c r="C444" t="s">
        <v>2028</v>
      </c>
      <c r="D444" t="str">
        <f>Table13[[#This Row],[FirstName]]&amp;" "&amp;Table13[[#This Row],[LastName]]</f>
        <v>Damari Brewer</v>
      </c>
      <c r="E444" s="2">
        <v>43733</v>
      </c>
      <c r="F444" s="2">
        <v>43868</v>
      </c>
      <c r="G444" t="s">
        <v>32</v>
      </c>
      <c r="H444" t="s">
        <v>62</v>
      </c>
      <c r="I444" t="s">
        <v>50</v>
      </c>
      <c r="J444" t="s">
        <v>35</v>
      </c>
      <c r="K444" t="s">
        <v>10319</v>
      </c>
      <c r="L444" t="s">
        <v>89</v>
      </c>
      <c r="M444" s="2">
        <v>28286</v>
      </c>
      <c r="N444" t="s">
        <v>702</v>
      </c>
      <c r="O444">
        <v>3</v>
      </c>
      <c r="P444" t="str">
        <f t="shared" si="18"/>
        <v>Non-Active</v>
      </c>
      <c r="Q444">
        <f t="shared" si="19"/>
        <v>1977</v>
      </c>
      <c r="R444">
        <f t="shared" si="20"/>
        <v>48</v>
      </c>
      <c r="S444" t="str" cm="1">
        <f t="array" ref="S444">_xlfn.IFS(Q444&lt;1965,"Baby Boomers",Q444&lt;1981,"Gen X",Q444&lt;1997,"Millenial",TRUE,("Gen Z"))</f>
        <v>Gen X</v>
      </c>
    </row>
    <row r="445" spans="1:19" x14ac:dyDescent="0.25">
      <c r="A445" t="s">
        <v>13636</v>
      </c>
      <c r="B445" t="s">
        <v>2032</v>
      </c>
      <c r="C445" t="s">
        <v>2033</v>
      </c>
      <c r="D445" t="str">
        <f>Table13[[#This Row],[FirstName]]&amp;" "&amp;Table13[[#This Row],[LastName]]</f>
        <v>Annalise Gross</v>
      </c>
      <c r="E445" s="2">
        <v>44996</v>
      </c>
      <c r="F445" s="2">
        <v>44996</v>
      </c>
      <c r="G445" t="s">
        <v>32</v>
      </c>
      <c r="H445" t="s">
        <v>33</v>
      </c>
      <c r="I445" t="s">
        <v>63</v>
      </c>
      <c r="J445" t="s">
        <v>35</v>
      </c>
      <c r="K445" t="s">
        <v>10319</v>
      </c>
      <c r="L445" t="s">
        <v>176</v>
      </c>
      <c r="M445" s="2">
        <v>24434</v>
      </c>
      <c r="N445" t="s">
        <v>82</v>
      </c>
      <c r="O445">
        <v>3</v>
      </c>
      <c r="P445" t="str">
        <f t="shared" si="18"/>
        <v>Non-Active</v>
      </c>
      <c r="Q445">
        <f t="shared" si="19"/>
        <v>1966</v>
      </c>
      <c r="R445">
        <f t="shared" si="20"/>
        <v>59</v>
      </c>
      <c r="S445" t="str" cm="1">
        <f t="array" ref="S445">_xlfn.IFS(Q445&lt;1965,"Baby Boomers",Q445&lt;1981,"Gen X",Q445&lt;1997,"Millenial",TRUE,("Gen Z"))</f>
        <v>Gen X</v>
      </c>
    </row>
    <row r="446" spans="1:19" x14ac:dyDescent="0.25">
      <c r="A446" t="s">
        <v>13637</v>
      </c>
      <c r="B446" t="s">
        <v>2037</v>
      </c>
      <c r="C446" t="s">
        <v>2038</v>
      </c>
      <c r="D446" t="str">
        <f>Table13[[#This Row],[FirstName]]&amp;" "&amp;Table13[[#This Row],[LastName]]</f>
        <v>Kamari Mcgrath</v>
      </c>
      <c r="E446" s="2">
        <v>44910</v>
      </c>
      <c r="F446" s="2" t="s">
        <v>10301</v>
      </c>
      <c r="G446" t="s">
        <v>32</v>
      </c>
      <c r="H446" t="s">
        <v>62</v>
      </c>
      <c r="I446" t="s">
        <v>63</v>
      </c>
      <c r="J446" t="s">
        <v>62</v>
      </c>
      <c r="K446" t="s">
        <v>10319</v>
      </c>
      <c r="L446" t="s">
        <v>80</v>
      </c>
      <c r="M446" s="2">
        <v>26089</v>
      </c>
      <c r="N446" t="s">
        <v>162</v>
      </c>
      <c r="O446">
        <v>3</v>
      </c>
      <c r="P446" t="str">
        <f t="shared" si="18"/>
        <v>Active</v>
      </c>
      <c r="Q446">
        <f t="shared" si="19"/>
        <v>1971</v>
      </c>
      <c r="R446">
        <f t="shared" si="20"/>
        <v>54</v>
      </c>
      <c r="S446" t="str" cm="1">
        <f t="array" ref="S446">_xlfn.IFS(Q446&lt;1965,"Baby Boomers",Q446&lt;1981,"Gen X",Q446&lt;1997,"Millenial",TRUE,("Gen Z"))</f>
        <v>Gen X</v>
      </c>
    </row>
    <row r="447" spans="1:19" x14ac:dyDescent="0.25">
      <c r="A447" t="s">
        <v>13638</v>
      </c>
      <c r="B447" t="s">
        <v>2041</v>
      </c>
      <c r="C447" t="s">
        <v>2042</v>
      </c>
      <c r="D447" t="str">
        <f>Table13[[#This Row],[FirstName]]&amp;" "&amp;Table13[[#This Row],[LastName]]</f>
        <v>Lorena Rice</v>
      </c>
      <c r="E447" s="2">
        <v>43322</v>
      </c>
      <c r="F447" s="2">
        <v>44235</v>
      </c>
      <c r="G447" t="s">
        <v>32</v>
      </c>
      <c r="H447" t="s">
        <v>33</v>
      </c>
      <c r="I447" t="s">
        <v>63</v>
      </c>
      <c r="J447" t="s">
        <v>51</v>
      </c>
      <c r="K447" t="s">
        <v>10319</v>
      </c>
      <c r="L447" t="s">
        <v>110</v>
      </c>
      <c r="M447" s="2">
        <v>24115</v>
      </c>
      <c r="N447" t="s">
        <v>183</v>
      </c>
      <c r="O447">
        <v>3</v>
      </c>
      <c r="P447" t="str">
        <f t="shared" si="18"/>
        <v>Non-Active</v>
      </c>
      <c r="Q447">
        <f t="shared" si="19"/>
        <v>1966</v>
      </c>
      <c r="R447">
        <f t="shared" si="20"/>
        <v>60</v>
      </c>
      <c r="S447" t="str" cm="1">
        <f t="array" ref="S447">_xlfn.IFS(Q447&lt;1965,"Baby Boomers",Q447&lt;1981,"Gen X",Q447&lt;1997,"Millenial",TRUE,("Gen Z"))</f>
        <v>Gen X</v>
      </c>
    </row>
    <row r="448" spans="1:19" x14ac:dyDescent="0.25">
      <c r="A448" t="s">
        <v>13639</v>
      </c>
      <c r="B448" t="s">
        <v>2046</v>
      </c>
      <c r="C448" t="s">
        <v>2047</v>
      </c>
      <c r="D448" t="str">
        <f>Table13[[#This Row],[FirstName]]&amp;" "&amp;Table13[[#This Row],[LastName]]</f>
        <v>Eliezer Stokes</v>
      </c>
      <c r="E448" s="2">
        <v>44624</v>
      </c>
      <c r="F448" s="2">
        <v>45099</v>
      </c>
      <c r="G448" t="s">
        <v>32</v>
      </c>
      <c r="H448" t="s">
        <v>62</v>
      </c>
      <c r="I448" t="s">
        <v>63</v>
      </c>
      <c r="J448" t="s">
        <v>51</v>
      </c>
      <c r="K448" t="s">
        <v>10319</v>
      </c>
      <c r="L448" t="s">
        <v>118</v>
      </c>
      <c r="M448" s="2">
        <v>26599</v>
      </c>
      <c r="N448" t="s">
        <v>2051</v>
      </c>
      <c r="O448">
        <v>3</v>
      </c>
      <c r="P448" t="str">
        <f t="shared" si="18"/>
        <v>Non-Active</v>
      </c>
      <c r="Q448">
        <f t="shared" si="19"/>
        <v>1972</v>
      </c>
      <c r="R448">
        <f t="shared" si="20"/>
        <v>53</v>
      </c>
      <c r="S448" t="str" cm="1">
        <f t="array" ref="S448">_xlfn.IFS(Q448&lt;1965,"Baby Boomers",Q448&lt;1981,"Gen X",Q448&lt;1997,"Millenial",TRUE,("Gen Z"))</f>
        <v>Gen X</v>
      </c>
    </row>
    <row r="449" spans="1:19" x14ac:dyDescent="0.25">
      <c r="A449" t="s">
        <v>13640</v>
      </c>
      <c r="B449" t="s">
        <v>428</v>
      </c>
      <c r="C449" t="s">
        <v>1369</v>
      </c>
      <c r="D449" t="str">
        <f>Table13[[#This Row],[FirstName]]&amp;" "&amp;Table13[[#This Row],[LastName]]</f>
        <v>Aspen Reyes</v>
      </c>
      <c r="E449" s="2">
        <v>43984</v>
      </c>
      <c r="F449" s="2" t="s">
        <v>10301</v>
      </c>
      <c r="G449" t="s">
        <v>32</v>
      </c>
      <c r="H449" t="s">
        <v>51</v>
      </c>
      <c r="I449" t="s">
        <v>34</v>
      </c>
      <c r="J449" t="s">
        <v>51</v>
      </c>
      <c r="K449" t="s">
        <v>10319</v>
      </c>
      <c r="L449" t="s">
        <v>80</v>
      </c>
      <c r="M449" s="2">
        <v>35725</v>
      </c>
      <c r="N449" t="s">
        <v>82</v>
      </c>
      <c r="O449">
        <v>3</v>
      </c>
      <c r="P449" t="str">
        <f t="shared" si="18"/>
        <v>Active</v>
      </c>
      <c r="Q449">
        <f t="shared" si="19"/>
        <v>1997</v>
      </c>
      <c r="R449">
        <f t="shared" si="20"/>
        <v>28</v>
      </c>
      <c r="S449" t="str" cm="1">
        <f t="array" ref="S449">_xlfn.IFS(Q449&lt;1965,"Baby Boomers",Q449&lt;1981,"Gen X",Q449&lt;1997,"Millenial",TRUE,("Gen Z"))</f>
        <v>Gen Z</v>
      </c>
    </row>
    <row r="450" spans="1:19" x14ac:dyDescent="0.25">
      <c r="A450" t="s">
        <v>13641</v>
      </c>
      <c r="B450" t="s">
        <v>2054</v>
      </c>
      <c r="C450" t="s">
        <v>2055</v>
      </c>
      <c r="D450" t="str">
        <f>Table13[[#This Row],[FirstName]]&amp;" "&amp;Table13[[#This Row],[LastName]]</f>
        <v>Rudy Richardson</v>
      </c>
      <c r="E450" s="2">
        <v>44376</v>
      </c>
      <c r="F450" s="2" t="s">
        <v>10301</v>
      </c>
      <c r="G450" t="s">
        <v>32</v>
      </c>
      <c r="H450" t="s">
        <v>33</v>
      </c>
      <c r="I450" t="s">
        <v>50</v>
      </c>
      <c r="J450" t="s">
        <v>35</v>
      </c>
      <c r="K450" t="s">
        <v>10319</v>
      </c>
      <c r="L450" t="s">
        <v>793</v>
      </c>
      <c r="M450" s="2">
        <v>25438</v>
      </c>
      <c r="N450" t="s">
        <v>82</v>
      </c>
      <c r="O450">
        <v>3</v>
      </c>
      <c r="P450" t="str">
        <f t="shared" ref="P450:P513" si="21">IF(F450="","Active","Non-Active")</f>
        <v>Active</v>
      </c>
      <c r="Q450">
        <f t="shared" si="19"/>
        <v>1969</v>
      </c>
      <c r="R450">
        <f t="shared" si="20"/>
        <v>56</v>
      </c>
      <c r="S450" t="str" cm="1">
        <f t="array" ref="S450">_xlfn.IFS(Q450&lt;1965,"Baby Boomers",Q450&lt;1981,"Gen X",Q450&lt;1997,"Millenial",TRUE,("Gen Z"))</f>
        <v>Gen X</v>
      </c>
    </row>
    <row r="451" spans="1:19" x14ac:dyDescent="0.25">
      <c r="A451" t="s">
        <v>13642</v>
      </c>
      <c r="B451" t="s">
        <v>2058</v>
      </c>
      <c r="C451" t="s">
        <v>2059</v>
      </c>
      <c r="D451" t="str">
        <f>Table13[[#This Row],[FirstName]]&amp;" "&amp;Table13[[#This Row],[LastName]]</f>
        <v>Alana Castro</v>
      </c>
      <c r="E451" s="2">
        <v>44493</v>
      </c>
      <c r="F451" s="2" t="s">
        <v>10301</v>
      </c>
      <c r="G451" t="s">
        <v>32</v>
      </c>
      <c r="H451" t="s">
        <v>33</v>
      </c>
      <c r="I451" t="s">
        <v>34</v>
      </c>
      <c r="J451" t="s">
        <v>35</v>
      </c>
      <c r="K451" t="s">
        <v>10319</v>
      </c>
      <c r="L451" t="s">
        <v>80</v>
      </c>
      <c r="M451" s="2">
        <v>19874</v>
      </c>
      <c r="N451" t="s">
        <v>162</v>
      </c>
      <c r="O451">
        <v>3</v>
      </c>
      <c r="P451" t="str">
        <f t="shared" si="21"/>
        <v>Active</v>
      </c>
      <c r="Q451">
        <f t="shared" ref="Q451:Q514" si="22">YEAR(M451)</f>
        <v>1954</v>
      </c>
      <c r="R451">
        <f t="shared" ref="R451:R514" si="23">INT(YEARFRAC(M451,"20/04/2026"))</f>
        <v>71</v>
      </c>
      <c r="S451" t="str" cm="1">
        <f t="array" ref="S451">_xlfn.IFS(Q451&lt;1965,"Baby Boomers",Q451&lt;1981,"Gen X",Q451&lt;1997,"Millenial",TRUE,("Gen Z"))</f>
        <v>Baby Boomers</v>
      </c>
    </row>
    <row r="452" spans="1:19" x14ac:dyDescent="0.25">
      <c r="A452" t="s">
        <v>13643</v>
      </c>
      <c r="B452" t="s">
        <v>2062</v>
      </c>
      <c r="C452" t="s">
        <v>2063</v>
      </c>
      <c r="D452" t="str">
        <f>Table13[[#This Row],[FirstName]]&amp;" "&amp;Table13[[#This Row],[LastName]]</f>
        <v>Oscar Lopez</v>
      </c>
      <c r="E452" s="2">
        <v>43395</v>
      </c>
      <c r="F452" s="2">
        <v>43928</v>
      </c>
      <c r="G452" t="s">
        <v>32</v>
      </c>
      <c r="H452" t="s">
        <v>51</v>
      </c>
      <c r="I452" t="s">
        <v>50</v>
      </c>
      <c r="J452" t="s">
        <v>62</v>
      </c>
      <c r="K452" t="s">
        <v>1842</v>
      </c>
      <c r="L452" t="s">
        <v>80</v>
      </c>
      <c r="M452" s="2">
        <v>27780</v>
      </c>
      <c r="N452" t="s">
        <v>162</v>
      </c>
      <c r="O452">
        <v>3</v>
      </c>
      <c r="P452" t="str">
        <f t="shared" si="21"/>
        <v>Non-Active</v>
      </c>
      <c r="Q452">
        <f t="shared" si="22"/>
        <v>1976</v>
      </c>
      <c r="R452">
        <f t="shared" si="23"/>
        <v>50</v>
      </c>
      <c r="S452" t="str" cm="1">
        <f t="array" ref="S452">_xlfn.IFS(Q452&lt;1965,"Baby Boomers",Q452&lt;1981,"Gen X",Q452&lt;1997,"Millenial",TRUE,("Gen Z"))</f>
        <v>Gen X</v>
      </c>
    </row>
    <row r="453" spans="1:19" x14ac:dyDescent="0.25">
      <c r="A453" t="s">
        <v>13644</v>
      </c>
      <c r="B453" t="s">
        <v>227</v>
      </c>
      <c r="C453" t="s">
        <v>1516</v>
      </c>
      <c r="D453" t="str">
        <f>Table13[[#This Row],[FirstName]]&amp;" "&amp;Table13[[#This Row],[LastName]]</f>
        <v>Carter Cook</v>
      </c>
      <c r="E453" s="2">
        <v>43351</v>
      </c>
      <c r="F453" s="2">
        <v>44431</v>
      </c>
      <c r="G453" t="s">
        <v>32</v>
      </c>
      <c r="H453" t="s">
        <v>33</v>
      </c>
      <c r="I453" t="s">
        <v>63</v>
      </c>
      <c r="J453" t="s">
        <v>51</v>
      </c>
      <c r="K453" t="s">
        <v>1842</v>
      </c>
      <c r="L453" t="s">
        <v>110</v>
      </c>
      <c r="M453" s="2">
        <v>24521</v>
      </c>
      <c r="N453" t="s">
        <v>112</v>
      </c>
      <c r="O453">
        <v>3</v>
      </c>
      <c r="P453" t="str">
        <f t="shared" si="21"/>
        <v>Non-Active</v>
      </c>
      <c r="Q453">
        <f t="shared" si="22"/>
        <v>1967</v>
      </c>
      <c r="R453">
        <f t="shared" si="23"/>
        <v>59</v>
      </c>
      <c r="S453" t="str" cm="1">
        <f t="array" ref="S453">_xlfn.IFS(Q453&lt;1965,"Baby Boomers",Q453&lt;1981,"Gen X",Q453&lt;1997,"Millenial",TRUE,("Gen Z"))</f>
        <v>Gen X</v>
      </c>
    </row>
    <row r="454" spans="1:19" x14ac:dyDescent="0.25">
      <c r="A454" t="s">
        <v>13645</v>
      </c>
      <c r="B454" t="s">
        <v>2070</v>
      </c>
      <c r="C454" t="s">
        <v>2071</v>
      </c>
      <c r="D454" t="str">
        <f>Table13[[#This Row],[FirstName]]&amp;" "&amp;Table13[[#This Row],[LastName]]</f>
        <v>Liam Hanna</v>
      </c>
      <c r="E454" s="2">
        <v>43504</v>
      </c>
      <c r="F454" s="2">
        <v>44981</v>
      </c>
      <c r="G454" t="s">
        <v>32</v>
      </c>
      <c r="H454" t="s">
        <v>62</v>
      </c>
      <c r="I454" t="s">
        <v>34</v>
      </c>
      <c r="J454" t="s">
        <v>51</v>
      </c>
      <c r="K454" t="s">
        <v>10319</v>
      </c>
      <c r="L454" t="s">
        <v>89</v>
      </c>
      <c r="M454" s="2">
        <v>35077</v>
      </c>
      <c r="N454" t="s">
        <v>72</v>
      </c>
      <c r="O454">
        <v>3</v>
      </c>
      <c r="P454" t="str">
        <f t="shared" si="21"/>
        <v>Non-Active</v>
      </c>
      <c r="Q454">
        <f t="shared" si="22"/>
        <v>1996</v>
      </c>
      <c r="R454">
        <f t="shared" si="23"/>
        <v>30</v>
      </c>
      <c r="S454" t="str" cm="1">
        <f t="array" ref="S454">_xlfn.IFS(Q454&lt;1965,"Baby Boomers",Q454&lt;1981,"Gen X",Q454&lt;1997,"Millenial",TRUE,("Gen Z"))</f>
        <v>Millenial</v>
      </c>
    </row>
    <row r="455" spans="1:19" x14ac:dyDescent="0.25">
      <c r="A455" t="s">
        <v>13646</v>
      </c>
      <c r="B455" t="s">
        <v>2075</v>
      </c>
      <c r="C455" t="s">
        <v>927</v>
      </c>
      <c r="D455" t="str">
        <f>Table13[[#This Row],[FirstName]]&amp;" "&amp;Table13[[#This Row],[LastName]]</f>
        <v>Zara Pitts</v>
      </c>
      <c r="E455" s="2">
        <v>44284</v>
      </c>
      <c r="F455" s="2">
        <v>44374</v>
      </c>
      <c r="G455" t="s">
        <v>32</v>
      </c>
      <c r="H455" t="s">
        <v>51</v>
      </c>
      <c r="I455" t="s">
        <v>63</v>
      </c>
      <c r="J455" t="s">
        <v>35</v>
      </c>
      <c r="K455" t="s">
        <v>10319</v>
      </c>
      <c r="L455" t="s">
        <v>80</v>
      </c>
      <c r="M455" s="2">
        <v>26799</v>
      </c>
      <c r="N455" t="s">
        <v>2079</v>
      </c>
      <c r="O455">
        <v>3</v>
      </c>
      <c r="P455" t="str">
        <f t="shared" si="21"/>
        <v>Non-Active</v>
      </c>
      <c r="Q455">
        <f t="shared" si="22"/>
        <v>1973</v>
      </c>
      <c r="R455">
        <f t="shared" si="23"/>
        <v>52</v>
      </c>
      <c r="S455" t="str" cm="1">
        <f t="array" ref="S455">_xlfn.IFS(Q455&lt;1965,"Baby Boomers",Q455&lt;1981,"Gen X",Q455&lt;1997,"Millenial",TRUE,("Gen Z"))</f>
        <v>Gen X</v>
      </c>
    </row>
    <row r="456" spans="1:19" x14ac:dyDescent="0.25">
      <c r="A456" t="s">
        <v>13647</v>
      </c>
      <c r="B456" t="s">
        <v>2080</v>
      </c>
      <c r="C456" t="s">
        <v>2081</v>
      </c>
      <c r="D456" t="str">
        <f>Table13[[#This Row],[FirstName]]&amp;" "&amp;Table13[[#This Row],[LastName]]</f>
        <v>Abby Woodward</v>
      </c>
      <c r="E456" s="2">
        <v>43635</v>
      </c>
      <c r="F456" s="2" t="s">
        <v>10301</v>
      </c>
      <c r="G456" t="s">
        <v>32</v>
      </c>
      <c r="H456" t="s">
        <v>51</v>
      </c>
      <c r="I456" t="s">
        <v>63</v>
      </c>
      <c r="J456" t="s">
        <v>51</v>
      </c>
      <c r="K456" t="s">
        <v>10319</v>
      </c>
      <c r="L456" t="s">
        <v>89</v>
      </c>
      <c r="M456" s="2">
        <v>33920</v>
      </c>
      <c r="N456" t="s">
        <v>82</v>
      </c>
      <c r="O456">
        <v>3</v>
      </c>
      <c r="P456" t="str">
        <f t="shared" si="21"/>
        <v>Active</v>
      </c>
      <c r="Q456">
        <f t="shared" si="22"/>
        <v>1992</v>
      </c>
      <c r="R456">
        <f t="shared" si="23"/>
        <v>33</v>
      </c>
      <c r="S456" t="str" cm="1">
        <f t="array" ref="S456">_xlfn.IFS(Q456&lt;1965,"Baby Boomers",Q456&lt;1981,"Gen X",Q456&lt;1997,"Millenial",TRUE,("Gen Z"))</f>
        <v>Millenial</v>
      </c>
    </row>
    <row r="457" spans="1:19" x14ac:dyDescent="0.25">
      <c r="A457" t="s">
        <v>13648</v>
      </c>
      <c r="B457" t="s">
        <v>2084</v>
      </c>
      <c r="C457" t="s">
        <v>2085</v>
      </c>
      <c r="D457" t="str">
        <f>Table13[[#This Row],[FirstName]]&amp;" "&amp;Table13[[#This Row],[LastName]]</f>
        <v>Litzy Esparza</v>
      </c>
      <c r="E457" s="2">
        <v>43495</v>
      </c>
      <c r="F457" s="2" t="s">
        <v>10301</v>
      </c>
      <c r="G457" t="s">
        <v>32</v>
      </c>
      <c r="H457" t="s">
        <v>33</v>
      </c>
      <c r="I457" t="s">
        <v>34</v>
      </c>
      <c r="J457" t="s">
        <v>51</v>
      </c>
      <c r="K457" t="s">
        <v>10319</v>
      </c>
      <c r="L457" t="s">
        <v>593</v>
      </c>
      <c r="M457" s="2">
        <v>16848</v>
      </c>
      <c r="N457" t="s">
        <v>215</v>
      </c>
      <c r="O457">
        <v>3</v>
      </c>
      <c r="P457" t="str">
        <f t="shared" si="21"/>
        <v>Active</v>
      </c>
      <c r="Q457">
        <f t="shared" si="22"/>
        <v>1946</v>
      </c>
      <c r="R457">
        <f t="shared" si="23"/>
        <v>80</v>
      </c>
      <c r="S457" t="str" cm="1">
        <f t="array" ref="S457">_xlfn.IFS(Q457&lt;1965,"Baby Boomers",Q457&lt;1981,"Gen X",Q457&lt;1997,"Millenial",TRUE,("Gen Z"))</f>
        <v>Baby Boomers</v>
      </c>
    </row>
    <row r="458" spans="1:19" x14ac:dyDescent="0.25">
      <c r="A458" t="s">
        <v>13649</v>
      </c>
      <c r="B458" t="s">
        <v>2088</v>
      </c>
      <c r="C458" t="s">
        <v>2028</v>
      </c>
      <c r="D458" t="str">
        <f>Table13[[#This Row],[FirstName]]&amp;" "&amp;Table13[[#This Row],[LastName]]</f>
        <v>Noemi Brewer</v>
      </c>
      <c r="E458" s="2">
        <v>44687</v>
      </c>
      <c r="F458" s="2">
        <v>44830</v>
      </c>
      <c r="G458" t="s">
        <v>32</v>
      </c>
      <c r="H458" t="s">
        <v>33</v>
      </c>
      <c r="I458" t="s">
        <v>63</v>
      </c>
      <c r="J458" t="s">
        <v>62</v>
      </c>
      <c r="K458" t="s">
        <v>10319</v>
      </c>
      <c r="L458" t="s">
        <v>89</v>
      </c>
      <c r="M458" s="2">
        <v>33405</v>
      </c>
      <c r="N458" t="s">
        <v>394</v>
      </c>
      <c r="O458">
        <v>3</v>
      </c>
      <c r="P458" t="str">
        <f t="shared" si="21"/>
        <v>Non-Active</v>
      </c>
      <c r="Q458">
        <f t="shared" si="22"/>
        <v>1991</v>
      </c>
      <c r="R458">
        <f t="shared" si="23"/>
        <v>34</v>
      </c>
      <c r="S458" t="str" cm="1">
        <f t="array" ref="S458">_xlfn.IFS(Q458&lt;1965,"Baby Boomers",Q458&lt;1981,"Gen X",Q458&lt;1997,"Millenial",TRUE,("Gen Z"))</f>
        <v>Millenial</v>
      </c>
    </row>
    <row r="459" spans="1:19" x14ac:dyDescent="0.25">
      <c r="A459" t="s">
        <v>13650</v>
      </c>
      <c r="B459" t="s">
        <v>2092</v>
      </c>
      <c r="C459" t="s">
        <v>2093</v>
      </c>
      <c r="D459" t="str">
        <f>Table13[[#This Row],[FirstName]]&amp;" "&amp;Table13[[#This Row],[LastName]]</f>
        <v>Gilberto Macdonald</v>
      </c>
      <c r="E459" s="2">
        <v>43498</v>
      </c>
      <c r="F459" s="2" t="s">
        <v>10301</v>
      </c>
      <c r="G459" t="s">
        <v>32</v>
      </c>
      <c r="H459" t="s">
        <v>62</v>
      </c>
      <c r="I459" t="s">
        <v>63</v>
      </c>
      <c r="J459" t="s">
        <v>35</v>
      </c>
      <c r="K459" t="s">
        <v>10319</v>
      </c>
      <c r="L459" t="s">
        <v>110</v>
      </c>
      <c r="M459" s="2">
        <v>31894</v>
      </c>
      <c r="N459" t="s">
        <v>112</v>
      </c>
      <c r="O459">
        <v>3</v>
      </c>
      <c r="P459" t="str">
        <f t="shared" si="21"/>
        <v>Active</v>
      </c>
      <c r="Q459">
        <f t="shared" si="22"/>
        <v>1987</v>
      </c>
      <c r="R459">
        <f t="shared" si="23"/>
        <v>38</v>
      </c>
      <c r="S459" t="str" cm="1">
        <f t="array" ref="S459">_xlfn.IFS(Q459&lt;1965,"Baby Boomers",Q459&lt;1981,"Gen X",Q459&lt;1997,"Millenial",TRUE,("Gen Z"))</f>
        <v>Millenial</v>
      </c>
    </row>
    <row r="460" spans="1:19" x14ac:dyDescent="0.25">
      <c r="A460" t="s">
        <v>13651</v>
      </c>
      <c r="B460" t="s">
        <v>2096</v>
      </c>
      <c r="C460" t="s">
        <v>2097</v>
      </c>
      <c r="D460" t="str">
        <f>Table13[[#This Row],[FirstName]]&amp;" "&amp;Table13[[#This Row],[LastName]]</f>
        <v>Armando Macias</v>
      </c>
      <c r="E460" s="2">
        <v>44538</v>
      </c>
      <c r="F460" s="2" t="s">
        <v>10301</v>
      </c>
      <c r="G460" t="s">
        <v>32</v>
      </c>
      <c r="H460" t="s">
        <v>62</v>
      </c>
      <c r="I460" t="s">
        <v>63</v>
      </c>
      <c r="J460" t="s">
        <v>51</v>
      </c>
      <c r="K460" t="s">
        <v>10319</v>
      </c>
      <c r="L460" t="s">
        <v>110</v>
      </c>
      <c r="M460" s="2">
        <v>17827</v>
      </c>
      <c r="N460" t="s">
        <v>112</v>
      </c>
      <c r="O460">
        <v>3</v>
      </c>
      <c r="P460" t="str">
        <f t="shared" si="21"/>
        <v>Active</v>
      </c>
      <c r="Q460">
        <f t="shared" si="22"/>
        <v>1948</v>
      </c>
      <c r="R460">
        <f t="shared" si="23"/>
        <v>77</v>
      </c>
      <c r="S460" t="str" cm="1">
        <f t="array" ref="S460">_xlfn.IFS(Q460&lt;1965,"Baby Boomers",Q460&lt;1981,"Gen X",Q460&lt;1997,"Millenial",TRUE,("Gen Z"))</f>
        <v>Baby Boomers</v>
      </c>
    </row>
    <row r="461" spans="1:19" x14ac:dyDescent="0.25">
      <c r="A461" t="s">
        <v>13652</v>
      </c>
      <c r="B461" t="s">
        <v>2100</v>
      </c>
      <c r="C461" t="s">
        <v>2101</v>
      </c>
      <c r="D461" t="str">
        <f>Table13[[#This Row],[FirstName]]&amp;" "&amp;Table13[[#This Row],[LastName]]</f>
        <v>Britney Kelly</v>
      </c>
      <c r="E461" s="2">
        <v>43385</v>
      </c>
      <c r="F461" s="2" t="s">
        <v>10301</v>
      </c>
      <c r="G461" t="s">
        <v>32</v>
      </c>
      <c r="H461" t="s">
        <v>51</v>
      </c>
      <c r="I461" t="s">
        <v>63</v>
      </c>
      <c r="J461" t="s">
        <v>35</v>
      </c>
      <c r="K461" t="s">
        <v>10319</v>
      </c>
      <c r="L461" t="s">
        <v>593</v>
      </c>
      <c r="M461" s="2">
        <v>28465</v>
      </c>
      <c r="N461" t="s">
        <v>102</v>
      </c>
      <c r="O461">
        <v>3</v>
      </c>
      <c r="P461" t="str">
        <f t="shared" si="21"/>
        <v>Active</v>
      </c>
      <c r="Q461">
        <f t="shared" si="22"/>
        <v>1977</v>
      </c>
      <c r="R461">
        <f t="shared" si="23"/>
        <v>48</v>
      </c>
      <c r="S461" t="str" cm="1">
        <f t="array" ref="S461">_xlfn.IFS(Q461&lt;1965,"Baby Boomers",Q461&lt;1981,"Gen X",Q461&lt;1997,"Millenial",TRUE,("Gen Z"))</f>
        <v>Gen X</v>
      </c>
    </row>
    <row r="462" spans="1:19" x14ac:dyDescent="0.25">
      <c r="A462" t="s">
        <v>13653</v>
      </c>
      <c r="B462" t="s">
        <v>2104</v>
      </c>
      <c r="C462" t="s">
        <v>2105</v>
      </c>
      <c r="D462" t="str">
        <f>Table13[[#This Row],[FirstName]]&amp;" "&amp;Table13[[#This Row],[LastName]]</f>
        <v>Emanuel Haas</v>
      </c>
      <c r="E462" s="2">
        <v>44673</v>
      </c>
      <c r="F462" s="2">
        <v>45061</v>
      </c>
      <c r="G462" t="s">
        <v>10699</v>
      </c>
      <c r="H462" t="s">
        <v>33</v>
      </c>
      <c r="I462" t="s">
        <v>63</v>
      </c>
      <c r="J462" t="s">
        <v>35</v>
      </c>
      <c r="K462" t="s">
        <v>10319</v>
      </c>
      <c r="L462" t="s">
        <v>80</v>
      </c>
      <c r="M462" s="2">
        <v>19899</v>
      </c>
      <c r="N462" t="s">
        <v>291</v>
      </c>
      <c r="O462">
        <v>3</v>
      </c>
      <c r="P462" t="str">
        <f t="shared" si="21"/>
        <v>Non-Active</v>
      </c>
      <c r="Q462">
        <f t="shared" si="22"/>
        <v>1954</v>
      </c>
      <c r="R462">
        <f t="shared" si="23"/>
        <v>71</v>
      </c>
      <c r="S462" t="str" cm="1">
        <f t="array" ref="S462">_xlfn.IFS(Q462&lt;1965,"Baby Boomers",Q462&lt;1981,"Gen X",Q462&lt;1997,"Millenial",TRUE,("Gen Z"))</f>
        <v>Baby Boomers</v>
      </c>
    </row>
    <row r="463" spans="1:19" x14ac:dyDescent="0.25">
      <c r="A463" t="s">
        <v>13654</v>
      </c>
      <c r="B463" t="s">
        <v>2109</v>
      </c>
      <c r="C463" t="s">
        <v>824</v>
      </c>
      <c r="D463" t="str">
        <f>Table13[[#This Row],[FirstName]]&amp;" "&amp;Table13[[#This Row],[LastName]]</f>
        <v>Karlie Drake</v>
      </c>
      <c r="E463" s="2">
        <v>44444</v>
      </c>
      <c r="F463" s="2">
        <v>44750</v>
      </c>
      <c r="G463" t="s">
        <v>10699</v>
      </c>
      <c r="H463" t="s">
        <v>62</v>
      </c>
      <c r="I463" t="s">
        <v>63</v>
      </c>
      <c r="J463" t="s">
        <v>62</v>
      </c>
      <c r="K463" t="s">
        <v>10319</v>
      </c>
      <c r="L463" t="s">
        <v>110</v>
      </c>
      <c r="M463" s="2">
        <v>31948</v>
      </c>
      <c r="N463" t="s">
        <v>112</v>
      </c>
      <c r="O463">
        <v>3</v>
      </c>
      <c r="P463" t="str">
        <f t="shared" si="21"/>
        <v>Non-Active</v>
      </c>
      <c r="Q463">
        <f t="shared" si="22"/>
        <v>1987</v>
      </c>
      <c r="R463">
        <f t="shared" si="23"/>
        <v>38</v>
      </c>
      <c r="S463" t="str" cm="1">
        <f t="array" ref="S463">_xlfn.IFS(Q463&lt;1965,"Baby Boomers",Q463&lt;1981,"Gen X",Q463&lt;1997,"Millenial",TRUE,("Gen Z"))</f>
        <v>Millenial</v>
      </c>
    </row>
    <row r="464" spans="1:19" x14ac:dyDescent="0.25">
      <c r="A464" t="s">
        <v>13655</v>
      </c>
      <c r="B464" t="s">
        <v>2113</v>
      </c>
      <c r="C464" t="s">
        <v>859</v>
      </c>
      <c r="D464" t="str">
        <f>Table13[[#This Row],[FirstName]]&amp;" "&amp;Table13[[#This Row],[LastName]]</f>
        <v>Myla Mullen</v>
      </c>
      <c r="E464" s="2">
        <v>44809</v>
      </c>
      <c r="F464" s="2">
        <v>44864</v>
      </c>
      <c r="G464" t="s">
        <v>32</v>
      </c>
      <c r="H464" t="s">
        <v>33</v>
      </c>
      <c r="I464" t="s">
        <v>63</v>
      </c>
      <c r="J464" t="s">
        <v>51</v>
      </c>
      <c r="K464" t="s">
        <v>1842</v>
      </c>
      <c r="L464" t="s">
        <v>80</v>
      </c>
      <c r="M464" s="2">
        <v>30239</v>
      </c>
      <c r="N464" t="s">
        <v>225</v>
      </c>
      <c r="O464">
        <v>3</v>
      </c>
      <c r="P464" t="str">
        <f t="shared" si="21"/>
        <v>Non-Active</v>
      </c>
      <c r="Q464">
        <f t="shared" si="22"/>
        <v>1982</v>
      </c>
      <c r="R464">
        <f t="shared" si="23"/>
        <v>43</v>
      </c>
      <c r="S464" t="str" cm="1">
        <f t="array" ref="S464">_xlfn.IFS(Q464&lt;1965,"Baby Boomers",Q464&lt;1981,"Gen X",Q464&lt;1997,"Millenial",TRUE,("Gen Z"))</f>
        <v>Millenial</v>
      </c>
    </row>
    <row r="465" spans="1:19" x14ac:dyDescent="0.25">
      <c r="A465" t="s">
        <v>13656</v>
      </c>
      <c r="B465" t="s">
        <v>2117</v>
      </c>
      <c r="C465" t="s">
        <v>692</v>
      </c>
      <c r="D465" t="str">
        <f>Table13[[#This Row],[FirstName]]&amp;" "&amp;Table13[[#This Row],[LastName]]</f>
        <v>Alan Holland</v>
      </c>
      <c r="E465" s="2">
        <v>44761</v>
      </c>
      <c r="F465" s="2">
        <v>45041</v>
      </c>
      <c r="G465" t="s">
        <v>32</v>
      </c>
      <c r="H465" t="s">
        <v>62</v>
      </c>
      <c r="I465" t="s">
        <v>63</v>
      </c>
      <c r="J465" t="s">
        <v>35</v>
      </c>
      <c r="K465" t="s">
        <v>10319</v>
      </c>
      <c r="L465" t="s">
        <v>80</v>
      </c>
      <c r="M465" s="2">
        <v>36392</v>
      </c>
      <c r="N465" t="s">
        <v>225</v>
      </c>
      <c r="O465">
        <v>3</v>
      </c>
      <c r="P465" t="str">
        <f t="shared" si="21"/>
        <v>Non-Active</v>
      </c>
      <c r="Q465">
        <f t="shared" si="22"/>
        <v>1999</v>
      </c>
      <c r="R465">
        <f t="shared" si="23"/>
        <v>26</v>
      </c>
      <c r="S465" t="str" cm="1">
        <f t="array" ref="S465">_xlfn.IFS(Q465&lt;1965,"Baby Boomers",Q465&lt;1981,"Gen X",Q465&lt;1997,"Millenial",TRUE,("Gen Z"))</f>
        <v>Gen Z</v>
      </c>
    </row>
    <row r="466" spans="1:19" x14ac:dyDescent="0.25">
      <c r="A466" t="s">
        <v>13657</v>
      </c>
      <c r="B466" t="s">
        <v>2121</v>
      </c>
      <c r="C466" t="s">
        <v>2122</v>
      </c>
      <c r="D466" t="str">
        <f>Table13[[#This Row],[FirstName]]&amp;" "&amp;Table13[[#This Row],[LastName]]</f>
        <v>Brooklynn Greene</v>
      </c>
      <c r="E466" s="2">
        <v>44707</v>
      </c>
      <c r="F466" s="2" t="s">
        <v>10301</v>
      </c>
      <c r="G466" t="s">
        <v>32</v>
      </c>
      <c r="H466" t="s">
        <v>62</v>
      </c>
      <c r="I466" t="s">
        <v>34</v>
      </c>
      <c r="J466" t="s">
        <v>35</v>
      </c>
      <c r="K466" t="s">
        <v>10319</v>
      </c>
      <c r="L466" t="s">
        <v>110</v>
      </c>
      <c r="M466" s="2">
        <v>22101</v>
      </c>
      <c r="N466" t="s">
        <v>112</v>
      </c>
      <c r="O466">
        <v>3</v>
      </c>
      <c r="P466" t="str">
        <f t="shared" si="21"/>
        <v>Active</v>
      </c>
      <c r="Q466">
        <f t="shared" si="22"/>
        <v>1960</v>
      </c>
      <c r="R466">
        <f t="shared" si="23"/>
        <v>65</v>
      </c>
      <c r="S466" t="str" cm="1">
        <f t="array" ref="S466">_xlfn.IFS(Q466&lt;1965,"Baby Boomers",Q466&lt;1981,"Gen X",Q466&lt;1997,"Millenial",TRUE,("Gen Z"))</f>
        <v>Baby Boomers</v>
      </c>
    </row>
    <row r="467" spans="1:19" x14ac:dyDescent="0.25">
      <c r="A467" t="s">
        <v>13658</v>
      </c>
      <c r="B467" t="s">
        <v>1559</v>
      </c>
      <c r="C467" t="s">
        <v>1274</v>
      </c>
      <c r="D467" t="str">
        <f>Table13[[#This Row],[FirstName]]&amp;" "&amp;Table13[[#This Row],[LastName]]</f>
        <v>Maxwell Mcpherson</v>
      </c>
      <c r="E467" s="2">
        <v>44865</v>
      </c>
      <c r="F467" s="2" t="s">
        <v>10301</v>
      </c>
      <c r="G467" t="s">
        <v>32</v>
      </c>
      <c r="H467" t="s">
        <v>62</v>
      </c>
      <c r="I467" t="s">
        <v>50</v>
      </c>
      <c r="J467" t="s">
        <v>62</v>
      </c>
      <c r="K467" t="s">
        <v>10319</v>
      </c>
      <c r="L467" t="s">
        <v>110</v>
      </c>
      <c r="M467" s="2">
        <v>28581</v>
      </c>
      <c r="N467" t="s">
        <v>2127</v>
      </c>
      <c r="O467">
        <v>3</v>
      </c>
      <c r="P467" t="str">
        <f t="shared" si="21"/>
        <v>Active</v>
      </c>
      <c r="Q467">
        <f t="shared" si="22"/>
        <v>1978</v>
      </c>
      <c r="R467">
        <f t="shared" si="23"/>
        <v>48</v>
      </c>
      <c r="S467" t="str" cm="1">
        <f t="array" ref="S467">_xlfn.IFS(Q467&lt;1965,"Baby Boomers",Q467&lt;1981,"Gen X",Q467&lt;1997,"Millenial",TRUE,("Gen Z"))</f>
        <v>Gen X</v>
      </c>
    </row>
    <row r="468" spans="1:19" x14ac:dyDescent="0.25">
      <c r="A468" t="s">
        <v>13659</v>
      </c>
      <c r="B468" t="s">
        <v>2128</v>
      </c>
      <c r="C468" t="s">
        <v>2129</v>
      </c>
      <c r="D468" t="str">
        <f>Table13[[#This Row],[FirstName]]&amp;" "&amp;Table13[[#This Row],[LastName]]</f>
        <v>Lukas Freeman</v>
      </c>
      <c r="E468" s="2">
        <v>45007</v>
      </c>
      <c r="F468" s="2">
        <v>45135</v>
      </c>
      <c r="G468" t="s">
        <v>32</v>
      </c>
      <c r="H468" t="s">
        <v>62</v>
      </c>
      <c r="I468" t="s">
        <v>63</v>
      </c>
      <c r="J468" t="s">
        <v>51</v>
      </c>
      <c r="K468" t="s">
        <v>10319</v>
      </c>
      <c r="L468" t="s">
        <v>80</v>
      </c>
      <c r="M468" s="2">
        <v>19464</v>
      </c>
      <c r="N468" t="s">
        <v>82</v>
      </c>
      <c r="O468">
        <v>3</v>
      </c>
      <c r="P468" t="str">
        <f t="shared" si="21"/>
        <v>Non-Active</v>
      </c>
      <c r="Q468">
        <f t="shared" si="22"/>
        <v>1953</v>
      </c>
      <c r="R468">
        <f t="shared" si="23"/>
        <v>73</v>
      </c>
      <c r="S468" t="str" cm="1">
        <f t="array" ref="S468">_xlfn.IFS(Q468&lt;1965,"Baby Boomers",Q468&lt;1981,"Gen X",Q468&lt;1997,"Millenial",TRUE,("Gen Z"))</f>
        <v>Baby Boomers</v>
      </c>
    </row>
    <row r="469" spans="1:19" x14ac:dyDescent="0.25">
      <c r="A469" t="s">
        <v>13660</v>
      </c>
      <c r="B469" t="s">
        <v>2133</v>
      </c>
      <c r="C469" t="s">
        <v>2134</v>
      </c>
      <c r="D469" t="str">
        <f>Table13[[#This Row],[FirstName]]&amp;" "&amp;Table13[[#This Row],[LastName]]</f>
        <v>Yesenia Nielsen</v>
      </c>
      <c r="E469" s="2">
        <v>45075</v>
      </c>
      <c r="F469" s="2" t="s">
        <v>10301</v>
      </c>
      <c r="G469" t="s">
        <v>32</v>
      </c>
      <c r="H469" t="s">
        <v>62</v>
      </c>
      <c r="I469" t="s">
        <v>50</v>
      </c>
      <c r="J469" t="s">
        <v>62</v>
      </c>
      <c r="K469" t="s">
        <v>10319</v>
      </c>
      <c r="L469" t="s">
        <v>52</v>
      </c>
      <c r="M469" s="2">
        <v>21611</v>
      </c>
      <c r="N469" t="s">
        <v>162</v>
      </c>
      <c r="O469">
        <v>3</v>
      </c>
      <c r="P469" t="str">
        <f t="shared" si="21"/>
        <v>Active</v>
      </c>
      <c r="Q469">
        <f t="shared" si="22"/>
        <v>1959</v>
      </c>
      <c r="R469">
        <f t="shared" si="23"/>
        <v>67</v>
      </c>
      <c r="S469" t="str" cm="1">
        <f t="array" ref="S469">_xlfn.IFS(Q469&lt;1965,"Baby Boomers",Q469&lt;1981,"Gen X",Q469&lt;1997,"Millenial",TRUE,("Gen Z"))</f>
        <v>Baby Boomers</v>
      </c>
    </row>
    <row r="470" spans="1:19" x14ac:dyDescent="0.25">
      <c r="A470" t="s">
        <v>13661</v>
      </c>
      <c r="B470" t="s">
        <v>2137</v>
      </c>
      <c r="C470" t="s">
        <v>2138</v>
      </c>
      <c r="D470" t="str">
        <f>Table13[[#This Row],[FirstName]]&amp;" "&amp;Table13[[#This Row],[LastName]]</f>
        <v>Myah Marsh</v>
      </c>
      <c r="E470" s="2">
        <v>43884</v>
      </c>
      <c r="F470" s="2">
        <v>44447</v>
      </c>
      <c r="G470" t="s">
        <v>32</v>
      </c>
      <c r="H470" t="s">
        <v>62</v>
      </c>
      <c r="I470" t="s">
        <v>34</v>
      </c>
      <c r="J470" t="s">
        <v>62</v>
      </c>
      <c r="K470" t="s">
        <v>10319</v>
      </c>
      <c r="L470" t="s">
        <v>147</v>
      </c>
      <c r="M470" s="2">
        <v>15842</v>
      </c>
      <c r="N470" t="s">
        <v>2142</v>
      </c>
      <c r="O470">
        <v>3</v>
      </c>
      <c r="P470" t="str">
        <f t="shared" si="21"/>
        <v>Non-Active</v>
      </c>
      <c r="Q470">
        <f t="shared" si="22"/>
        <v>1943</v>
      </c>
      <c r="R470">
        <f t="shared" si="23"/>
        <v>82</v>
      </c>
      <c r="S470" t="str" cm="1">
        <f t="array" ref="S470">_xlfn.IFS(Q470&lt;1965,"Baby Boomers",Q470&lt;1981,"Gen X",Q470&lt;1997,"Millenial",TRUE,("Gen Z"))</f>
        <v>Baby Boomers</v>
      </c>
    </row>
    <row r="471" spans="1:19" x14ac:dyDescent="0.25">
      <c r="A471" t="s">
        <v>13662</v>
      </c>
      <c r="B471" t="s">
        <v>2143</v>
      </c>
      <c r="C471" t="s">
        <v>311</v>
      </c>
      <c r="D471" t="str">
        <f>Table13[[#This Row],[FirstName]]&amp;" "&amp;Table13[[#This Row],[LastName]]</f>
        <v>Korbin Gilbert</v>
      </c>
      <c r="E471" s="2">
        <v>43690</v>
      </c>
      <c r="F471" s="2">
        <v>44752</v>
      </c>
      <c r="G471" t="s">
        <v>32</v>
      </c>
      <c r="H471" t="s">
        <v>51</v>
      </c>
      <c r="I471" t="s">
        <v>63</v>
      </c>
      <c r="J471" t="s">
        <v>35</v>
      </c>
      <c r="K471" t="s">
        <v>10319</v>
      </c>
      <c r="L471" t="s">
        <v>110</v>
      </c>
      <c r="M471" s="2">
        <v>29545</v>
      </c>
      <c r="N471" t="s">
        <v>418</v>
      </c>
      <c r="O471">
        <v>3</v>
      </c>
      <c r="P471" t="str">
        <f t="shared" si="21"/>
        <v>Non-Active</v>
      </c>
      <c r="Q471">
        <f t="shared" si="22"/>
        <v>1980</v>
      </c>
      <c r="R471">
        <f t="shared" si="23"/>
        <v>45</v>
      </c>
      <c r="S471" t="str" cm="1">
        <f t="array" ref="S471">_xlfn.IFS(Q471&lt;1965,"Baby Boomers",Q471&lt;1981,"Gen X",Q471&lt;1997,"Millenial",TRUE,("Gen Z"))</f>
        <v>Gen X</v>
      </c>
    </row>
    <row r="472" spans="1:19" x14ac:dyDescent="0.25">
      <c r="A472" t="s">
        <v>13663</v>
      </c>
      <c r="B472" t="s">
        <v>2147</v>
      </c>
      <c r="C472" t="s">
        <v>1923</v>
      </c>
      <c r="D472" t="str">
        <f>Table13[[#This Row],[FirstName]]&amp;" "&amp;Table13[[#This Row],[LastName]]</f>
        <v>Jenna Maddox</v>
      </c>
      <c r="E472" s="2">
        <v>43549</v>
      </c>
      <c r="F472" s="2">
        <v>44452</v>
      </c>
      <c r="G472" t="s">
        <v>32</v>
      </c>
      <c r="H472" t="s">
        <v>51</v>
      </c>
      <c r="I472" t="s">
        <v>50</v>
      </c>
      <c r="J472" t="s">
        <v>51</v>
      </c>
      <c r="K472" t="s">
        <v>10319</v>
      </c>
      <c r="L472" t="s">
        <v>52</v>
      </c>
      <c r="M472" s="2">
        <v>20545</v>
      </c>
      <c r="N472" t="s">
        <v>418</v>
      </c>
      <c r="O472">
        <v>3</v>
      </c>
      <c r="P472" t="str">
        <f t="shared" si="21"/>
        <v>Non-Active</v>
      </c>
      <c r="Q472">
        <f t="shared" si="22"/>
        <v>1956</v>
      </c>
      <c r="R472">
        <f t="shared" si="23"/>
        <v>70</v>
      </c>
      <c r="S472" t="str" cm="1">
        <f t="array" ref="S472">_xlfn.IFS(Q472&lt;1965,"Baby Boomers",Q472&lt;1981,"Gen X",Q472&lt;1997,"Millenial",TRUE,("Gen Z"))</f>
        <v>Baby Boomers</v>
      </c>
    </row>
    <row r="473" spans="1:19" x14ac:dyDescent="0.25">
      <c r="A473" t="s">
        <v>13664</v>
      </c>
      <c r="B473" t="s">
        <v>2151</v>
      </c>
      <c r="C473" t="s">
        <v>206</v>
      </c>
      <c r="D473" t="str">
        <f>Table13[[#This Row],[FirstName]]&amp;" "&amp;Table13[[#This Row],[LastName]]</f>
        <v>Anaya Preston</v>
      </c>
      <c r="E473" s="2">
        <v>43448</v>
      </c>
      <c r="F473" s="2">
        <v>44968</v>
      </c>
      <c r="G473" t="s">
        <v>10699</v>
      </c>
      <c r="H473" t="s">
        <v>51</v>
      </c>
      <c r="I473" t="s">
        <v>34</v>
      </c>
      <c r="J473" t="s">
        <v>35</v>
      </c>
      <c r="K473" t="s">
        <v>10319</v>
      </c>
      <c r="L473" t="s">
        <v>80</v>
      </c>
      <c r="M473" s="2">
        <v>17725</v>
      </c>
      <c r="N473" t="s">
        <v>162</v>
      </c>
      <c r="O473">
        <v>3</v>
      </c>
      <c r="P473" t="str">
        <f t="shared" si="21"/>
        <v>Non-Active</v>
      </c>
      <c r="Q473">
        <f t="shared" si="22"/>
        <v>1948</v>
      </c>
      <c r="R473">
        <f t="shared" si="23"/>
        <v>77</v>
      </c>
      <c r="S473" t="str" cm="1">
        <f t="array" ref="S473">_xlfn.IFS(Q473&lt;1965,"Baby Boomers",Q473&lt;1981,"Gen X",Q473&lt;1997,"Millenial",TRUE,("Gen Z"))</f>
        <v>Baby Boomers</v>
      </c>
    </row>
    <row r="474" spans="1:19" x14ac:dyDescent="0.25">
      <c r="A474" t="s">
        <v>13665</v>
      </c>
      <c r="B474" t="s">
        <v>455</v>
      </c>
      <c r="C474" t="s">
        <v>2155</v>
      </c>
      <c r="D474" t="str">
        <f>Table13[[#This Row],[FirstName]]&amp;" "&amp;Table13[[#This Row],[LastName]]</f>
        <v>Eugene Pena</v>
      </c>
      <c r="E474" s="2">
        <v>44262</v>
      </c>
      <c r="F474" s="2">
        <v>44439</v>
      </c>
      <c r="G474" t="s">
        <v>10699</v>
      </c>
      <c r="H474" t="s">
        <v>33</v>
      </c>
      <c r="I474" t="s">
        <v>63</v>
      </c>
      <c r="J474" t="s">
        <v>51</v>
      </c>
      <c r="K474" t="s">
        <v>10319</v>
      </c>
      <c r="L474" t="s">
        <v>110</v>
      </c>
      <c r="M474" s="2">
        <v>15879</v>
      </c>
      <c r="N474" t="s">
        <v>112</v>
      </c>
      <c r="O474">
        <v>3</v>
      </c>
      <c r="P474" t="str">
        <f t="shared" si="21"/>
        <v>Non-Active</v>
      </c>
      <c r="Q474">
        <f t="shared" si="22"/>
        <v>1943</v>
      </c>
      <c r="R474">
        <f t="shared" si="23"/>
        <v>82</v>
      </c>
      <c r="S474" t="str" cm="1">
        <f t="array" ref="S474">_xlfn.IFS(Q474&lt;1965,"Baby Boomers",Q474&lt;1981,"Gen X",Q474&lt;1997,"Millenial",TRUE,("Gen Z"))</f>
        <v>Baby Boomers</v>
      </c>
    </row>
    <row r="475" spans="1:19" x14ac:dyDescent="0.25">
      <c r="A475" t="s">
        <v>13666</v>
      </c>
      <c r="B475" t="s">
        <v>2159</v>
      </c>
      <c r="C475" t="s">
        <v>2160</v>
      </c>
      <c r="D475" t="str">
        <f>Table13[[#This Row],[FirstName]]&amp;" "&amp;Table13[[#This Row],[LastName]]</f>
        <v>Abel Baker</v>
      </c>
      <c r="E475" s="2">
        <v>45093</v>
      </c>
      <c r="F475" s="2" t="s">
        <v>10301</v>
      </c>
      <c r="G475" t="s">
        <v>32</v>
      </c>
      <c r="H475" t="s">
        <v>33</v>
      </c>
      <c r="I475" t="s">
        <v>34</v>
      </c>
      <c r="J475" t="s">
        <v>62</v>
      </c>
      <c r="K475" t="s">
        <v>10319</v>
      </c>
      <c r="L475" t="s">
        <v>89</v>
      </c>
      <c r="M475" s="2">
        <v>34968</v>
      </c>
      <c r="N475" t="s">
        <v>1181</v>
      </c>
      <c r="O475">
        <v>3</v>
      </c>
      <c r="P475" t="str">
        <f t="shared" si="21"/>
        <v>Active</v>
      </c>
      <c r="Q475">
        <f t="shared" si="22"/>
        <v>1995</v>
      </c>
      <c r="R475">
        <f t="shared" si="23"/>
        <v>30</v>
      </c>
      <c r="S475" t="str" cm="1">
        <f t="array" ref="S475">_xlfn.IFS(Q475&lt;1965,"Baby Boomers",Q475&lt;1981,"Gen X",Q475&lt;1997,"Millenial",TRUE,("Gen Z"))</f>
        <v>Millenial</v>
      </c>
    </row>
    <row r="476" spans="1:19" x14ac:dyDescent="0.25">
      <c r="A476" t="s">
        <v>13667</v>
      </c>
      <c r="B476" t="s">
        <v>1548</v>
      </c>
      <c r="C476" t="s">
        <v>411</v>
      </c>
      <c r="D476" t="str">
        <f>Table13[[#This Row],[FirstName]]&amp;" "&amp;Table13[[#This Row],[LastName]]</f>
        <v>Deven Merritt</v>
      </c>
      <c r="E476" s="2">
        <v>44365</v>
      </c>
      <c r="F476" s="2" t="s">
        <v>10301</v>
      </c>
      <c r="G476" t="s">
        <v>32</v>
      </c>
      <c r="H476" t="s">
        <v>51</v>
      </c>
      <c r="I476" t="s">
        <v>50</v>
      </c>
      <c r="J476" t="s">
        <v>35</v>
      </c>
      <c r="K476" t="s">
        <v>1842</v>
      </c>
      <c r="L476" t="s">
        <v>241</v>
      </c>
      <c r="M476" s="2">
        <v>32178</v>
      </c>
      <c r="N476" t="s">
        <v>418</v>
      </c>
      <c r="O476">
        <v>3</v>
      </c>
      <c r="P476" t="str">
        <f t="shared" si="21"/>
        <v>Active</v>
      </c>
      <c r="Q476">
        <f t="shared" si="22"/>
        <v>1988</v>
      </c>
      <c r="R476">
        <f t="shared" si="23"/>
        <v>38</v>
      </c>
      <c r="S476" t="str" cm="1">
        <f t="array" ref="S476">_xlfn.IFS(Q476&lt;1965,"Baby Boomers",Q476&lt;1981,"Gen X",Q476&lt;1997,"Millenial",TRUE,("Gen Z"))</f>
        <v>Millenial</v>
      </c>
    </row>
    <row r="477" spans="1:19" x14ac:dyDescent="0.25">
      <c r="A477" t="s">
        <v>13668</v>
      </c>
      <c r="B477" t="s">
        <v>2165</v>
      </c>
      <c r="C477" t="s">
        <v>2166</v>
      </c>
      <c r="D477" t="str">
        <f>Table13[[#This Row],[FirstName]]&amp;" "&amp;Table13[[#This Row],[LastName]]</f>
        <v>Hadassah Moran</v>
      </c>
      <c r="E477" s="2">
        <v>45068</v>
      </c>
      <c r="F477" s="2">
        <v>45093</v>
      </c>
      <c r="G477" t="s">
        <v>32</v>
      </c>
      <c r="H477" t="s">
        <v>33</v>
      </c>
      <c r="I477" t="s">
        <v>63</v>
      </c>
      <c r="J477" t="s">
        <v>35</v>
      </c>
      <c r="K477" t="s">
        <v>1842</v>
      </c>
      <c r="L477" t="s">
        <v>304</v>
      </c>
      <c r="M477" s="2">
        <v>23530</v>
      </c>
      <c r="N477" t="s">
        <v>351</v>
      </c>
      <c r="O477">
        <v>3</v>
      </c>
      <c r="P477" t="str">
        <f t="shared" si="21"/>
        <v>Non-Active</v>
      </c>
      <c r="Q477">
        <f t="shared" si="22"/>
        <v>1964</v>
      </c>
      <c r="R477">
        <f t="shared" si="23"/>
        <v>61</v>
      </c>
      <c r="S477" t="str" cm="1">
        <f t="array" ref="S477">_xlfn.IFS(Q477&lt;1965,"Baby Boomers",Q477&lt;1981,"Gen X",Q477&lt;1997,"Millenial",TRUE,("Gen Z"))</f>
        <v>Baby Boomers</v>
      </c>
    </row>
    <row r="478" spans="1:19" x14ac:dyDescent="0.25">
      <c r="A478" t="s">
        <v>13669</v>
      </c>
      <c r="B478" t="s">
        <v>1668</v>
      </c>
      <c r="C478" t="s">
        <v>2170</v>
      </c>
      <c r="D478" t="str">
        <f>Table13[[#This Row],[FirstName]]&amp;" "&amp;Table13[[#This Row],[LastName]]</f>
        <v>Hezekiah Thompson</v>
      </c>
      <c r="E478" s="2">
        <v>43599</v>
      </c>
      <c r="F478" s="2" t="s">
        <v>10301</v>
      </c>
      <c r="G478" t="s">
        <v>32</v>
      </c>
      <c r="H478" t="s">
        <v>62</v>
      </c>
      <c r="I478" t="s">
        <v>50</v>
      </c>
      <c r="J478" t="s">
        <v>62</v>
      </c>
      <c r="K478" t="s">
        <v>10319</v>
      </c>
      <c r="L478" t="s">
        <v>89</v>
      </c>
      <c r="M478" s="2">
        <v>34171</v>
      </c>
      <c r="N478" t="s">
        <v>91</v>
      </c>
      <c r="O478">
        <v>3</v>
      </c>
      <c r="P478" t="str">
        <f t="shared" si="21"/>
        <v>Active</v>
      </c>
      <c r="Q478">
        <f t="shared" si="22"/>
        <v>1993</v>
      </c>
      <c r="R478">
        <f t="shared" si="23"/>
        <v>32</v>
      </c>
      <c r="S478" t="str" cm="1">
        <f t="array" ref="S478">_xlfn.IFS(Q478&lt;1965,"Baby Boomers",Q478&lt;1981,"Gen X",Q478&lt;1997,"Millenial",TRUE,("Gen Z"))</f>
        <v>Millenial</v>
      </c>
    </row>
    <row r="479" spans="1:19" x14ac:dyDescent="0.25">
      <c r="A479" t="s">
        <v>13670</v>
      </c>
      <c r="B479" t="s">
        <v>1861</v>
      </c>
      <c r="C479" t="s">
        <v>2173</v>
      </c>
      <c r="D479" t="str">
        <f>Table13[[#This Row],[FirstName]]&amp;" "&amp;Table13[[#This Row],[LastName]]</f>
        <v>Quintin Fry</v>
      </c>
      <c r="E479" s="2">
        <v>44192</v>
      </c>
      <c r="F479" s="2" t="s">
        <v>10301</v>
      </c>
      <c r="G479" t="s">
        <v>32</v>
      </c>
      <c r="H479" t="s">
        <v>33</v>
      </c>
      <c r="I479" t="s">
        <v>50</v>
      </c>
      <c r="J479" t="s">
        <v>51</v>
      </c>
      <c r="K479" t="s">
        <v>10319</v>
      </c>
      <c r="L479" t="s">
        <v>110</v>
      </c>
      <c r="M479" s="2">
        <v>25630</v>
      </c>
      <c r="N479" t="s">
        <v>112</v>
      </c>
      <c r="O479">
        <v>3</v>
      </c>
      <c r="P479" t="str">
        <f t="shared" si="21"/>
        <v>Active</v>
      </c>
      <c r="Q479">
        <f t="shared" si="22"/>
        <v>1970</v>
      </c>
      <c r="R479">
        <f t="shared" si="23"/>
        <v>56</v>
      </c>
      <c r="S479" t="str" cm="1">
        <f t="array" ref="S479">_xlfn.IFS(Q479&lt;1965,"Baby Boomers",Q479&lt;1981,"Gen X",Q479&lt;1997,"Millenial",TRUE,("Gen Z"))</f>
        <v>Gen X</v>
      </c>
    </row>
    <row r="480" spans="1:19" x14ac:dyDescent="0.25">
      <c r="A480" t="s">
        <v>13671</v>
      </c>
      <c r="B480" t="s">
        <v>2176</v>
      </c>
      <c r="C480" t="s">
        <v>2177</v>
      </c>
      <c r="D480" t="str">
        <f>Table13[[#This Row],[FirstName]]&amp;" "&amp;Table13[[#This Row],[LastName]]</f>
        <v>Alayna Hess</v>
      </c>
      <c r="E480" s="2">
        <v>44047</v>
      </c>
      <c r="F480" s="2">
        <v>44596</v>
      </c>
      <c r="G480" t="s">
        <v>32</v>
      </c>
      <c r="H480" t="s">
        <v>62</v>
      </c>
      <c r="I480" t="s">
        <v>50</v>
      </c>
      <c r="J480" t="s">
        <v>62</v>
      </c>
      <c r="K480" t="s">
        <v>10319</v>
      </c>
      <c r="L480" t="s">
        <v>935</v>
      </c>
      <c r="M480" s="2">
        <v>21344</v>
      </c>
      <c r="N480" t="s">
        <v>112</v>
      </c>
      <c r="O480">
        <v>3</v>
      </c>
      <c r="P480" t="str">
        <f t="shared" si="21"/>
        <v>Non-Active</v>
      </c>
      <c r="Q480">
        <f t="shared" si="22"/>
        <v>1958</v>
      </c>
      <c r="R480">
        <f t="shared" si="23"/>
        <v>67</v>
      </c>
      <c r="S480" t="str" cm="1">
        <f t="array" ref="S480">_xlfn.IFS(Q480&lt;1965,"Baby Boomers",Q480&lt;1981,"Gen X",Q480&lt;1997,"Millenial",TRUE,("Gen Z"))</f>
        <v>Baby Boomers</v>
      </c>
    </row>
    <row r="481" spans="1:19" x14ac:dyDescent="0.25">
      <c r="A481" t="s">
        <v>13672</v>
      </c>
      <c r="B481" t="s">
        <v>2181</v>
      </c>
      <c r="C481" t="s">
        <v>2182</v>
      </c>
      <c r="D481" t="str">
        <f>Table13[[#This Row],[FirstName]]&amp;" "&amp;Table13[[#This Row],[LastName]]</f>
        <v>Amaris Miller</v>
      </c>
      <c r="E481" s="2">
        <v>44068</v>
      </c>
      <c r="F481" s="2" t="s">
        <v>10301</v>
      </c>
      <c r="G481" t="s">
        <v>32</v>
      </c>
      <c r="H481" t="s">
        <v>33</v>
      </c>
      <c r="I481" t="s">
        <v>34</v>
      </c>
      <c r="J481" t="s">
        <v>35</v>
      </c>
      <c r="K481" t="s">
        <v>10319</v>
      </c>
      <c r="L481" t="s">
        <v>304</v>
      </c>
      <c r="M481" s="2">
        <v>27642</v>
      </c>
      <c r="N481" t="s">
        <v>149</v>
      </c>
      <c r="O481">
        <v>3</v>
      </c>
      <c r="P481" t="str">
        <f t="shared" si="21"/>
        <v>Active</v>
      </c>
      <c r="Q481">
        <f t="shared" si="22"/>
        <v>1975</v>
      </c>
      <c r="R481">
        <f t="shared" si="23"/>
        <v>50</v>
      </c>
      <c r="S481" t="str" cm="1">
        <f t="array" ref="S481">_xlfn.IFS(Q481&lt;1965,"Baby Boomers",Q481&lt;1981,"Gen X",Q481&lt;1997,"Millenial",TRUE,("Gen Z"))</f>
        <v>Gen X</v>
      </c>
    </row>
    <row r="482" spans="1:19" x14ac:dyDescent="0.25">
      <c r="A482" t="s">
        <v>13673</v>
      </c>
      <c r="B482" t="s">
        <v>2185</v>
      </c>
      <c r="C482" t="s">
        <v>2186</v>
      </c>
      <c r="D482" t="str">
        <f>Table13[[#This Row],[FirstName]]&amp;" "&amp;Table13[[#This Row],[LastName]]</f>
        <v>Barrett Wilcox</v>
      </c>
      <c r="E482" s="2">
        <v>44616</v>
      </c>
      <c r="F482" s="2" t="s">
        <v>10301</v>
      </c>
      <c r="G482" t="s">
        <v>32</v>
      </c>
      <c r="H482" t="s">
        <v>62</v>
      </c>
      <c r="I482" t="s">
        <v>50</v>
      </c>
      <c r="J482" t="s">
        <v>35</v>
      </c>
      <c r="K482" t="s">
        <v>10319</v>
      </c>
      <c r="L482" t="s">
        <v>110</v>
      </c>
      <c r="M482" s="2">
        <v>23569</v>
      </c>
      <c r="N482" t="s">
        <v>183</v>
      </c>
      <c r="O482">
        <v>3</v>
      </c>
      <c r="P482" t="str">
        <f t="shared" si="21"/>
        <v>Active</v>
      </c>
      <c r="Q482">
        <f t="shared" si="22"/>
        <v>1964</v>
      </c>
      <c r="R482">
        <f t="shared" si="23"/>
        <v>61</v>
      </c>
      <c r="S482" t="str" cm="1">
        <f t="array" ref="S482">_xlfn.IFS(Q482&lt;1965,"Baby Boomers",Q482&lt;1981,"Gen X",Q482&lt;1997,"Millenial",TRUE,("Gen Z"))</f>
        <v>Baby Boomers</v>
      </c>
    </row>
    <row r="483" spans="1:19" x14ac:dyDescent="0.25">
      <c r="A483" t="s">
        <v>13674</v>
      </c>
      <c r="B483" t="s">
        <v>2189</v>
      </c>
      <c r="C483" t="s">
        <v>2190</v>
      </c>
      <c r="D483" t="str">
        <f>Table13[[#This Row],[FirstName]]&amp;" "&amp;Table13[[#This Row],[LastName]]</f>
        <v>Kimberly Watson</v>
      </c>
      <c r="E483" s="2">
        <v>43683</v>
      </c>
      <c r="F483" s="2">
        <v>44276</v>
      </c>
      <c r="G483" t="s">
        <v>32</v>
      </c>
      <c r="H483" t="s">
        <v>51</v>
      </c>
      <c r="I483" t="s">
        <v>34</v>
      </c>
      <c r="J483" t="s">
        <v>35</v>
      </c>
      <c r="K483" t="s">
        <v>10319</v>
      </c>
      <c r="L483" t="s">
        <v>147</v>
      </c>
      <c r="M483" s="2">
        <v>31604</v>
      </c>
      <c r="N483" t="s">
        <v>149</v>
      </c>
      <c r="O483">
        <v>3</v>
      </c>
      <c r="P483" t="str">
        <f t="shared" si="21"/>
        <v>Non-Active</v>
      </c>
      <c r="Q483">
        <f t="shared" si="22"/>
        <v>1986</v>
      </c>
      <c r="R483">
        <f t="shared" si="23"/>
        <v>39</v>
      </c>
      <c r="S483" t="str" cm="1">
        <f t="array" ref="S483">_xlfn.IFS(Q483&lt;1965,"Baby Boomers",Q483&lt;1981,"Gen X",Q483&lt;1997,"Millenial",TRUE,("Gen Z"))</f>
        <v>Millenial</v>
      </c>
    </row>
    <row r="484" spans="1:19" x14ac:dyDescent="0.25">
      <c r="A484" t="s">
        <v>13675</v>
      </c>
      <c r="B484" t="s">
        <v>2194</v>
      </c>
      <c r="C484" t="s">
        <v>185</v>
      </c>
      <c r="D484" t="str">
        <f>Table13[[#This Row],[FirstName]]&amp;" "&amp;Table13[[#This Row],[LastName]]</f>
        <v>Rebecca Park</v>
      </c>
      <c r="E484" s="2">
        <v>44409</v>
      </c>
      <c r="F484" s="2">
        <v>44463</v>
      </c>
      <c r="G484" t="s">
        <v>32</v>
      </c>
      <c r="H484" t="s">
        <v>51</v>
      </c>
      <c r="I484" t="s">
        <v>34</v>
      </c>
      <c r="J484" t="s">
        <v>51</v>
      </c>
      <c r="K484" t="s">
        <v>10319</v>
      </c>
      <c r="L484" t="s">
        <v>100</v>
      </c>
      <c r="M484" s="2">
        <v>16218</v>
      </c>
      <c r="N484" t="s">
        <v>612</v>
      </c>
      <c r="O484">
        <v>3</v>
      </c>
      <c r="P484" t="str">
        <f t="shared" si="21"/>
        <v>Non-Active</v>
      </c>
      <c r="Q484">
        <f t="shared" si="22"/>
        <v>1944</v>
      </c>
      <c r="R484">
        <f t="shared" si="23"/>
        <v>81</v>
      </c>
      <c r="S484" t="str" cm="1">
        <f t="array" ref="S484">_xlfn.IFS(Q484&lt;1965,"Baby Boomers",Q484&lt;1981,"Gen X",Q484&lt;1997,"Millenial",TRUE,("Gen Z"))</f>
        <v>Baby Boomers</v>
      </c>
    </row>
    <row r="485" spans="1:19" x14ac:dyDescent="0.25">
      <c r="A485" t="s">
        <v>13676</v>
      </c>
      <c r="B485" t="s">
        <v>2198</v>
      </c>
      <c r="C485" t="s">
        <v>2199</v>
      </c>
      <c r="D485" t="str">
        <f>Table13[[#This Row],[FirstName]]&amp;" "&amp;Table13[[#This Row],[LastName]]</f>
        <v>Caleb Schneider</v>
      </c>
      <c r="E485" s="2">
        <v>44755</v>
      </c>
      <c r="F485" s="2">
        <v>44948</v>
      </c>
      <c r="G485" t="s">
        <v>32</v>
      </c>
      <c r="H485" t="s">
        <v>51</v>
      </c>
      <c r="I485" t="s">
        <v>50</v>
      </c>
      <c r="J485" t="s">
        <v>51</v>
      </c>
      <c r="K485" t="s">
        <v>10319</v>
      </c>
      <c r="L485" t="s">
        <v>593</v>
      </c>
      <c r="M485" s="2">
        <v>35483</v>
      </c>
      <c r="N485" t="s">
        <v>102</v>
      </c>
      <c r="O485">
        <v>3</v>
      </c>
      <c r="P485" t="str">
        <f t="shared" si="21"/>
        <v>Non-Active</v>
      </c>
      <c r="Q485">
        <f t="shared" si="22"/>
        <v>1997</v>
      </c>
      <c r="R485">
        <f t="shared" si="23"/>
        <v>29</v>
      </c>
      <c r="S485" t="str" cm="1">
        <f t="array" ref="S485">_xlfn.IFS(Q485&lt;1965,"Baby Boomers",Q485&lt;1981,"Gen X",Q485&lt;1997,"Millenial",TRUE,("Gen Z"))</f>
        <v>Gen Z</v>
      </c>
    </row>
    <row r="486" spans="1:19" x14ac:dyDescent="0.25">
      <c r="A486" t="s">
        <v>13677</v>
      </c>
      <c r="B486" t="s">
        <v>2203</v>
      </c>
      <c r="C486" t="s">
        <v>262</v>
      </c>
      <c r="D486" t="str">
        <f>Table13[[#This Row],[FirstName]]&amp;" "&amp;Table13[[#This Row],[LastName]]</f>
        <v>Vanessa James</v>
      </c>
      <c r="E486" s="2">
        <v>44344</v>
      </c>
      <c r="F486" s="2" t="s">
        <v>10301</v>
      </c>
      <c r="G486" t="s">
        <v>32</v>
      </c>
      <c r="H486" t="s">
        <v>62</v>
      </c>
      <c r="I486" t="s">
        <v>50</v>
      </c>
      <c r="J486" t="s">
        <v>51</v>
      </c>
      <c r="K486" t="s">
        <v>10319</v>
      </c>
      <c r="L486" t="s">
        <v>147</v>
      </c>
      <c r="M486" s="2">
        <v>18473</v>
      </c>
      <c r="N486" t="s">
        <v>149</v>
      </c>
      <c r="O486">
        <v>3</v>
      </c>
      <c r="P486" t="str">
        <f t="shared" si="21"/>
        <v>Active</v>
      </c>
      <c r="Q486">
        <f t="shared" si="22"/>
        <v>1950</v>
      </c>
      <c r="R486">
        <f t="shared" si="23"/>
        <v>75</v>
      </c>
      <c r="S486" t="str" cm="1">
        <f t="array" ref="S486">_xlfn.IFS(Q486&lt;1965,"Baby Boomers",Q486&lt;1981,"Gen X",Q486&lt;1997,"Millenial",TRUE,("Gen Z"))</f>
        <v>Baby Boomers</v>
      </c>
    </row>
    <row r="487" spans="1:19" x14ac:dyDescent="0.25">
      <c r="A487" t="s">
        <v>13678</v>
      </c>
      <c r="B487" t="s">
        <v>877</v>
      </c>
      <c r="C487" t="s">
        <v>2206</v>
      </c>
      <c r="D487" t="str">
        <f>Table13[[#This Row],[FirstName]]&amp;" "&amp;Table13[[#This Row],[LastName]]</f>
        <v>Maribel Copeland</v>
      </c>
      <c r="E487" s="2">
        <v>44018</v>
      </c>
      <c r="F487" s="2">
        <v>44214</v>
      </c>
      <c r="G487" t="s">
        <v>10699</v>
      </c>
      <c r="H487" t="s">
        <v>51</v>
      </c>
      <c r="I487" t="s">
        <v>34</v>
      </c>
      <c r="J487" t="s">
        <v>62</v>
      </c>
      <c r="K487" t="s">
        <v>10319</v>
      </c>
      <c r="L487" t="s">
        <v>80</v>
      </c>
      <c r="M487" s="2">
        <v>24977</v>
      </c>
      <c r="N487" t="s">
        <v>225</v>
      </c>
      <c r="O487">
        <v>3</v>
      </c>
      <c r="P487" t="str">
        <f t="shared" si="21"/>
        <v>Non-Active</v>
      </c>
      <c r="Q487">
        <f t="shared" si="22"/>
        <v>1968</v>
      </c>
      <c r="R487">
        <f t="shared" si="23"/>
        <v>57</v>
      </c>
      <c r="S487" t="str" cm="1">
        <f t="array" ref="S487">_xlfn.IFS(Q487&lt;1965,"Baby Boomers",Q487&lt;1981,"Gen X",Q487&lt;1997,"Millenial",TRUE,("Gen Z"))</f>
        <v>Gen X</v>
      </c>
    </row>
    <row r="488" spans="1:19" x14ac:dyDescent="0.25">
      <c r="A488" t="s">
        <v>13679</v>
      </c>
      <c r="B488" t="s">
        <v>1606</v>
      </c>
      <c r="C488" t="s">
        <v>451</v>
      </c>
      <c r="D488" t="str">
        <f>Table13[[#This Row],[FirstName]]&amp;" "&amp;Table13[[#This Row],[LastName]]</f>
        <v>Henry Zimmerman</v>
      </c>
      <c r="E488" s="2">
        <v>43844</v>
      </c>
      <c r="F488" s="2">
        <v>44720</v>
      </c>
      <c r="G488" t="s">
        <v>10699</v>
      </c>
      <c r="H488" t="s">
        <v>62</v>
      </c>
      <c r="I488" t="s">
        <v>50</v>
      </c>
      <c r="J488" t="s">
        <v>51</v>
      </c>
      <c r="K488" t="s">
        <v>10319</v>
      </c>
      <c r="L488" t="s">
        <v>176</v>
      </c>
      <c r="M488" s="2">
        <v>15494</v>
      </c>
      <c r="N488" t="s">
        <v>2213</v>
      </c>
      <c r="O488">
        <v>3</v>
      </c>
      <c r="P488" t="str">
        <f t="shared" si="21"/>
        <v>Non-Active</v>
      </c>
      <c r="Q488">
        <f t="shared" si="22"/>
        <v>1942</v>
      </c>
      <c r="R488">
        <f t="shared" si="23"/>
        <v>83</v>
      </c>
      <c r="S488" t="str" cm="1">
        <f t="array" ref="S488">_xlfn.IFS(Q488&lt;1965,"Baby Boomers",Q488&lt;1981,"Gen X",Q488&lt;1997,"Millenial",TRUE,("Gen Z"))</f>
        <v>Baby Boomers</v>
      </c>
    </row>
    <row r="489" spans="1:19" x14ac:dyDescent="0.25">
      <c r="A489" t="s">
        <v>13680</v>
      </c>
      <c r="B489" t="s">
        <v>2214</v>
      </c>
      <c r="C489" t="s">
        <v>2215</v>
      </c>
      <c r="D489" t="str">
        <f>Table13[[#This Row],[FirstName]]&amp;" "&amp;Table13[[#This Row],[LastName]]</f>
        <v>Nathanial Booth</v>
      </c>
      <c r="E489" s="2">
        <v>43865</v>
      </c>
      <c r="F489" s="2">
        <v>44225</v>
      </c>
      <c r="G489" t="s">
        <v>32</v>
      </c>
      <c r="H489" t="s">
        <v>33</v>
      </c>
      <c r="I489" t="s">
        <v>34</v>
      </c>
      <c r="J489" t="s">
        <v>35</v>
      </c>
      <c r="K489" t="s">
        <v>1842</v>
      </c>
      <c r="L489" t="s">
        <v>110</v>
      </c>
      <c r="M489" s="2">
        <v>21388</v>
      </c>
      <c r="N489" t="s">
        <v>418</v>
      </c>
      <c r="O489">
        <v>3</v>
      </c>
      <c r="P489" t="str">
        <f t="shared" si="21"/>
        <v>Non-Active</v>
      </c>
      <c r="Q489">
        <f t="shared" si="22"/>
        <v>1958</v>
      </c>
      <c r="R489">
        <f t="shared" si="23"/>
        <v>67</v>
      </c>
      <c r="S489" t="str" cm="1">
        <f t="array" ref="S489">_xlfn.IFS(Q489&lt;1965,"Baby Boomers",Q489&lt;1981,"Gen X",Q489&lt;1997,"Millenial",TRUE,("Gen Z"))</f>
        <v>Baby Boomers</v>
      </c>
    </row>
    <row r="490" spans="1:19" x14ac:dyDescent="0.25">
      <c r="A490" t="s">
        <v>13681</v>
      </c>
      <c r="B490" t="s">
        <v>2219</v>
      </c>
      <c r="C490" t="s">
        <v>2220</v>
      </c>
      <c r="D490" t="str">
        <f>Table13[[#This Row],[FirstName]]&amp;" "&amp;Table13[[#This Row],[LastName]]</f>
        <v>Rhys Barry</v>
      </c>
      <c r="E490" s="2">
        <v>44801</v>
      </c>
      <c r="F490" s="2" t="s">
        <v>10301</v>
      </c>
      <c r="G490" t="s">
        <v>32</v>
      </c>
      <c r="H490" t="s">
        <v>33</v>
      </c>
      <c r="I490" t="s">
        <v>63</v>
      </c>
      <c r="J490" t="s">
        <v>51</v>
      </c>
      <c r="K490" t="s">
        <v>10319</v>
      </c>
      <c r="L490" t="s">
        <v>89</v>
      </c>
      <c r="M490" s="2">
        <v>33361</v>
      </c>
      <c r="N490" t="s">
        <v>225</v>
      </c>
      <c r="O490">
        <v>3</v>
      </c>
      <c r="P490" t="str">
        <f t="shared" si="21"/>
        <v>Active</v>
      </c>
      <c r="Q490">
        <f t="shared" si="22"/>
        <v>1991</v>
      </c>
      <c r="R490">
        <f t="shared" si="23"/>
        <v>34</v>
      </c>
      <c r="S490" t="str" cm="1">
        <f t="array" ref="S490">_xlfn.IFS(Q490&lt;1965,"Baby Boomers",Q490&lt;1981,"Gen X",Q490&lt;1997,"Millenial",TRUE,("Gen Z"))</f>
        <v>Millenial</v>
      </c>
    </row>
    <row r="491" spans="1:19" x14ac:dyDescent="0.25">
      <c r="A491" t="s">
        <v>13682</v>
      </c>
      <c r="B491" t="s">
        <v>2223</v>
      </c>
      <c r="C491" t="s">
        <v>1631</v>
      </c>
      <c r="D491" t="str">
        <f>Table13[[#This Row],[FirstName]]&amp;" "&amp;Table13[[#This Row],[LastName]]</f>
        <v>Jonas Rowland</v>
      </c>
      <c r="E491" s="2">
        <v>44739</v>
      </c>
      <c r="F491" s="2" t="s">
        <v>10301</v>
      </c>
      <c r="G491" t="s">
        <v>32</v>
      </c>
      <c r="H491" t="s">
        <v>51</v>
      </c>
      <c r="I491" t="s">
        <v>34</v>
      </c>
      <c r="J491" t="s">
        <v>35</v>
      </c>
      <c r="K491" t="s">
        <v>10319</v>
      </c>
      <c r="L491" t="s">
        <v>176</v>
      </c>
      <c r="M491" s="2">
        <v>23522</v>
      </c>
      <c r="N491" t="s">
        <v>177</v>
      </c>
      <c r="O491">
        <v>3</v>
      </c>
      <c r="P491" t="str">
        <f t="shared" si="21"/>
        <v>Active</v>
      </c>
      <c r="Q491">
        <f t="shared" si="22"/>
        <v>1964</v>
      </c>
      <c r="R491">
        <f t="shared" si="23"/>
        <v>61</v>
      </c>
      <c r="S491" t="str" cm="1">
        <f t="array" ref="S491">_xlfn.IFS(Q491&lt;1965,"Baby Boomers",Q491&lt;1981,"Gen X",Q491&lt;1997,"Millenial",TRUE,("Gen Z"))</f>
        <v>Baby Boomers</v>
      </c>
    </row>
    <row r="492" spans="1:19" x14ac:dyDescent="0.25">
      <c r="A492" t="s">
        <v>13683</v>
      </c>
      <c r="B492" t="s">
        <v>2226</v>
      </c>
      <c r="C492" t="s">
        <v>1585</v>
      </c>
      <c r="D492" t="str">
        <f>Table13[[#This Row],[FirstName]]&amp;" "&amp;Table13[[#This Row],[LastName]]</f>
        <v>Chris Vincent</v>
      </c>
      <c r="E492" s="2">
        <v>43818</v>
      </c>
      <c r="F492" s="2">
        <v>45016</v>
      </c>
      <c r="G492" t="s">
        <v>32</v>
      </c>
      <c r="H492" t="s">
        <v>51</v>
      </c>
      <c r="I492" t="s">
        <v>34</v>
      </c>
      <c r="J492" t="s">
        <v>62</v>
      </c>
      <c r="K492" t="s">
        <v>10319</v>
      </c>
      <c r="L492" t="s">
        <v>80</v>
      </c>
      <c r="M492" s="2">
        <v>34070</v>
      </c>
      <c r="N492" t="s">
        <v>102</v>
      </c>
      <c r="O492">
        <v>3</v>
      </c>
      <c r="P492" t="str">
        <f t="shared" si="21"/>
        <v>Non-Active</v>
      </c>
      <c r="Q492">
        <f t="shared" si="22"/>
        <v>1993</v>
      </c>
      <c r="R492">
        <f t="shared" si="23"/>
        <v>33</v>
      </c>
      <c r="S492" t="str" cm="1">
        <f t="array" ref="S492">_xlfn.IFS(Q492&lt;1965,"Baby Boomers",Q492&lt;1981,"Gen X",Q492&lt;1997,"Millenial",TRUE,("Gen Z"))</f>
        <v>Millenial</v>
      </c>
    </row>
    <row r="493" spans="1:19" x14ac:dyDescent="0.25">
      <c r="A493" t="s">
        <v>13684</v>
      </c>
      <c r="B493" t="s">
        <v>2137</v>
      </c>
      <c r="C493" t="s">
        <v>2230</v>
      </c>
      <c r="D493" t="str">
        <f>Table13[[#This Row],[FirstName]]&amp;" "&amp;Table13[[#This Row],[LastName]]</f>
        <v>Myah Waller</v>
      </c>
      <c r="E493" s="2">
        <v>44098</v>
      </c>
      <c r="F493" s="2">
        <v>45012</v>
      </c>
      <c r="G493" t="s">
        <v>32</v>
      </c>
      <c r="H493" t="s">
        <v>33</v>
      </c>
      <c r="I493" t="s">
        <v>50</v>
      </c>
      <c r="J493" t="s">
        <v>62</v>
      </c>
      <c r="K493" t="s">
        <v>10319</v>
      </c>
      <c r="L493" t="s">
        <v>89</v>
      </c>
      <c r="M493" s="2">
        <v>22084</v>
      </c>
      <c r="N493" t="s">
        <v>82</v>
      </c>
      <c r="O493">
        <v>3</v>
      </c>
      <c r="P493" t="str">
        <f t="shared" si="21"/>
        <v>Non-Active</v>
      </c>
      <c r="Q493">
        <f t="shared" si="22"/>
        <v>1960</v>
      </c>
      <c r="R493">
        <f t="shared" si="23"/>
        <v>65</v>
      </c>
      <c r="S493" t="str" cm="1">
        <f t="array" ref="S493">_xlfn.IFS(Q493&lt;1965,"Baby Boomers",Q493&lt;1981,"Gen X",Q493&lt;1997,"Millenial",TRUE,("Gen Z"))</f>
        <v>Baby Boomers</v>
      </c>
    </row>
    <row r="494" spans="1:19" x14ac:dyDescent="0.25">
      <c r="A494" t="s">
        <v>13685</v>
      </c>
      <c r="B494" t="s">
        <v>2234</v>
      </c>
      <c r="C494" t="s">
        <v>1991</v>
      </c>
      <c r="D494" t="str">
        <f>Table13[[#This Row],[FirstName]]&amp;" "&amp;Table13[[#This Row],[LastName]]</f>
        <v>Yaritza Sherman</v>
      </c>
      <c r="E494" s="2">
        <v>45113</v>
      </c>
      <c r="F494" s="2" t="s">
        <v>10301</v>
      </c>
      <c r="G494" t="s">
        <v>32</v>
      </c>
      <c r="H494" t="s">
        <v>33</v>
      </c>
      <c r="I494" t="s">
        <v>34</v>
      </c>
      <c r="J494" t="s">
        <v>62</v>
      </c>
      <c r="K494" t="s">
        <v>10319</v>
      </c>
      <c r="L494" t="s">
        <v>89</v>
      </c>
      <c r="M494" s="2">
        <v>16352</v>
      </c>
      <c r="N494" t="s">
        <v>280</v>
      </c>
      <c r="O494">
        <v>3</v>
      </c>
      <c r="P494" t="str">
        <f t="shared" si="21"/>
        <v>Active</v>
      </c>
      <c r="Q494">
        <f t="shared" si="22"/>
        <v>1944</v>
      </c>
      <c r="R494">
        <f t="shared" si="23"/>
        <v>81</v>
      </c>
      <c r="S494" t="str" cm="1">
        <f t="array" ref="S494">_xlfn.IFS(Q494&lt;1965,"Baby Boomers",Q494&lt;1981,"Gen X",Q494&lt;1997,"Millenial",TRUE,("Gen Z"))</f>
        <v>Baby Boomers</v>
      </c>
    </row>
    <row r="495" spans="1:19" x14ac:dyDescent="0.25">
      <c r="A495" t="s">
        <v>13686</v>
      </c>
      <c r="B495" t="s">
        <v>1053</v>
      </c>
      <c r="C495" t="s">
        <v>2237</v>
      </c>
      <c r="D495" t="str">
        <f>Table13[[#This Row],[FirstName]]&amp;" "&amp;Table13[[#This Row],[LastName]]</f>
        <v>Haley Weaver</v>
      </c>
      <c r="E495" s="2">
        <v>44297</v>
      </c>
      <c r="F495" s="2">
        <v>44914</v>
      </c>
      <c r="G495" t="s">
        <v>32</v>
      </c>
      <c r="H495" t="s">
        <v>62</v>
      </c>
      <c r="I495" t="s">
        <v>50</v>
      </c>
      <c r="J495" t="s">
        <v>51</v>
      </c>
      <c r="K495" t="s">
        <v>10319</v>
      </c>
      <c r="L495" t="s">
        <v>89</v>
      </c>
      <c r="M495" s="2">
        <v>22589</v>
      </c>
      <c r="N495" t="s">
        <v>82</v>
      </c>
      <c r="O495">
        <v>3</v>
      </c>
      <c r="P495" t="str">
        <f t="shared" si="21"/>
        <v>Non-Active</v>
      </c>
      <c r="Q495">
        <f t="shared" si="22"/>
        <v>1961</v>
      </c>
      <c r="R495">
        <f t="shared" si="23"/>
        <v>64</v>
      </c>
      <c r="S495" t="str" cm="1">
        <f t="array" ref="S495">_xlfn.IFS(Q495&lt;1965,"Baby Boomers",Q495&lt;1981,"Gen X",Q495&lt;1997,"Millenial",TRUE,("Gen Z"))</f>
        <v>Baby Boomers</v>
      </c>
    </row>
    <row r="496" spans="1:19" x14ac:dyDescent="0.25">
      <c r="A496" t="s">
        <v>10789</v>
      </c>
      <c r="B496" t="s">
        <v>2241</v>
      </c>
      <c r="C496" t="s">
        <v>599</v>
      </c>
      <c r="D496" t="str">
        <f>Table13[[#This Row],[FirstName]]&amp;" "&amp;Table13[[#This Row],[LastName]]</f>
        <v>Alessandra Lee</v>
      </c>
      <c r="E496" s="2">
        <v>43873</v>
      </c>
      <c r="F496" s="2">
        <v>44757</v>
      </c>
      <c r="G496" t="s">
        <v>32</v>
      </c>
      <c r="H496" t="s">
        <v>33</v>
      </c>
      <c r="I496" t="s">
        <v>50</v>
      </c>
      <c r="J496" t="s">
        <v>51</v>
      </c>
      <c r="K496" t="s">
        <v>10319</v>
      </c>
      <c r="L496" t="s">
        <v>147</v>
      </c>
      <c r="M496" s="2">
        <v>16040</v>
      </c>
      <c r="N496" t="s">
        <v>149</v>
      </c>
      <c r="O496">
        <v>3</v>
      </c>
      <c r="P496" t="str">
        <f t="shared" si="21"/>
        <v>Non-Active</v>
      </c>
      <c r="Q496">
        <f t="shared" si="22"/>
        <v>1943</v>
      </c>
      <c r="R496">
        <f t="shared" si="23"/>
        <v>82</v>
      </c>
      <c r="S496" t="str" cm="1">
        <f t="array" ref="S496">_xlfn.IFS(Q496&lt;1965,"Baby Boomers",Q496&lt;1981,"Gen X",Q496&lt;1997,"Millenial",TRUE,("Gen Z"))</f>
        <v>Baby Boomers</v>
      </c>
    </row>
    <row r="497" spans="1:19" x14ac:dyDescent="0.25">
      <c r="A497" t="s">
        <v>13687</v>
      </c>
      <c r="B497" t="s">
        <v>1653</v>
      </c>
      <c r="C497" t="s">
        <v>2245</v>
      </c>
      <c r="D497" t="str">
        <f>Table13[[#This Row],[FirstName]]&amp;" "&amp;Table13[[#This Row],[LastName]]</f>
        <v>Kaitlin Hickman</v>
      </c>
      <c r="E497" s="2">
        <v>43459</v>
      </c>
      <c r="F497" s="2" t="s">
        <v>10301</v>
      </c>
      <c r="G497" t="s">
        <v>32</v>
      </c>
      <c r="H497" t="s">
        <v>51</v>
      </c>
      <c r="I497" t="s">
        <v>50</v>
      </c>
      <c r="J497" t="s">
        <v>62</v>
      </c>
      <c r="K497" t="s">
        <v>10319</v>
      </c>
      <c r="L497" t="s">
        <v>80</v>
      </c>
      <c r="M497" s="2">
        <v>35342</v>
      </c>
      <c r="N497" t="s">
        <v>162</v>
      </c>
      <c r="O497">
        <v>3</v>
      </c>
      <c r="P497" t="str">
        <f t="shared" si="21"/>
        <v>Active</v>
      </c>
      <c r="Q497">
        <f t="shared" si="22"/>
        <v>1996</v>
      </c>
      <c r="R497">
        <f t="shared" si="23"/>
        <v>29</v>
      </c>
      <c r="S497" t="str" cm="1">
        <f t="array" ref="S497">_xlfn.IFS(Q497&lt;1965,"Baby Boomers",Q497&lt;1981,"Gen X",Q497&lt;1997,"Millenial",TRUE,("Gen Z"))</f>
        <v>Millenial</v>
      </c>
    </row>
    <row r="498" spans="1:19" x14ac:dyDescent="0.25">
      <c r="A498" t="s">
        <v>13688</v>
      </c>
      <c r="B498" t="s">
        <v>1593</v>
      </c>
      <c r="C498" t="s">
        <v>2248</v>
      </c>
      <c r="D498" t="str">
        <f>Table13[[#This Row],[FirstName]]&amp;" "&amp;Table13[[#This Row],[LastName]]</f>
        <v>Giancarlo Juarez</v>
      </c>
      <c r="E498" s="2">
        <v>44555</v>
      </c>
      <c r="F498" s="2">
        <v>45096</v>
      </c>
      <c r="G498" t="s">
        <v>32</v>
      </c>
      <c r="H498" t="s">
        <v>62</v>
      </c>
      <c r="I498" t="s">
        <v>34</v>
      </c>
      <c r="J498" t="s">
        <v>51</v>
      </c>
      <c r="K498" t="s">
        <v>10319</v>
      </c>
      <c r="L498" t="s">
        <v>52</v>
      </c>
      <c r="M498" s="2">
        <v>20164</v>
      </c>
      <c r="N498" t="s">
        <v>225</v>
      </c>
      <c r="O498">
        <v>3</v>
      </c>
      <c r="P498" t="str">
        <f t="shared" si="21"/>
        <v>Non-Active</v>
      </c>
      <c r="Q498">
        <f t="shared" si="22"/>
        <v>1955</v>
      </c>
      <c r="R498">
        <f t="shared" si="23"/>
        <v>71</v>
      </c>
      <c r="S498" t="str" cm="1">
        <f t="array" ref="S498">_xlfn.IFS(Q498&lt;1965,"Baby Boomers",Q498&lt;1981,"Gen X",Q498&lt;1997,"Millenial",TRUE,("Gen Z"))</f>
        <v>Baby Boomers</v>
      </c>
    </row>
    <row r="499" spans="1:19" x14ac:dyDescent="0.25">
      <c r="A499" t="s">
        <v>13689</v>
      </c>
      <c r="B499" t="s">
        <v>2252</v>
      </c>
      <c r="C499" t="s">
        <v>1214</v>
      </c>
      <c r="D499" t="str">
        <f>Table13[[#This Row],[FirstName]]&amp;" "&amp;Table13[[#This Row],[LastName]]</f>
        <v>Walter Zuniga</v>
      </c>
      <c r="E499" s="2">
        <v>44338</v>
      </c>
      <c r="F499" s="2" t="s">
        <v>10301</v>
      </c>
      <c r="G499" t="s">
        <v>32</v>
      </c>
      <c r="H499" t="s">
        <v>62</v>
      </c>
      <c r="I499" t="s">
        <v>63</v>
      </c>
      <c r="J499" t="s">
        <v>62</v>
      </c>
      <c r="K499" t="s">
        <v>10319</v>
      </c>
      <c r="L499" t="s">
        <v>80</v>
      </c>
      <c r="M499" s="2">
        <v>34086</v>
      </c>
      <c r="N499" t="s">
        <v>102</v>
      </c>
      <c r="O499">
        <v>3</v>
      </c>
      <c r="P499" t="str">
        <f t="shared" si="21"/>
        <v>Active</v>
      </c>
      <c r="Q499">
        <f t="shared" si="22"/>
        <v>1993</v>
      </c>
      <c r="R499">
        <f t="shared" si="23"/>
        <v>32</v>
      </c>
      <c r="S499" t="str" cm="1">
        <f t="array" ref="S499">_xlfn.IFS(Q499&lt;1965,"Baby Boomers",Q499&lt;1981,"Gen X",Q499&lt;1997,"Millenial",TRUE,("Gen Z"))</f>
        <v>Millenial</v>
      </c>
    </row>
    <row r="500" spans="1:19" x14ac:dyDescent="0.25">
      <c r="A500" t="s">
        <v>13690</v>
      </c>
      <c r="B500" t="s">
        <v>788</v>
      </c>
      <c r="C500" t="s">
        <v>1523</v>
      </c>
      <c r="D500" t="str">
        <f>Table13[[#This Row],[FirstName]]&amp;" "&amp;Table13[[#This Row],[LastName]]</f>
        <v>Anna Jordan</v>
      </c>
      <c r="E500" s="2">
        <v>43954</v>
      </c>
      <c r="F500" s="2">
        <v>44879</v>
      </c>
      <c r="G500" t="s">
        <v>10699</v>
      </c>
      <c r="H500" t="s">
        <v>33</v>
      </c>
      <c r="I500" t="s">
        <v>34</v>
      </c>
      <c r="J500" t="s">
        <v>51</v>
      </c>
      <c r="K500" t="s">
        <v>10319</v>
      </c>
      <c r="L500" t="s">
        <v>65</v>
      </c>
      <c r="M500" s="2">
        <v>22204</v>
      </c>
      <c r="N500" t="s">
        <v>707</v>
      </c>
      <c r="O500">
        <v>3</v>
      </c>
      <c r="P500" t="str">
        <f t="shared" si="21"/>
        <v>Non-Active</v>
      </c>
      <c r="Q500">
        <f t="shared" si="22"/>
        <v>1960</v>
      </c>
      <c r="R500">
        <f t="shared" si="23"/>
        <v>65</v>
      </c>
      <c r="S500" t="str" cm="1">
        <f t="array" ref="S500">_xlfn.IFS(Q500&lt;1965,"Baby Boomers",Q500&lt;1981,"Gen X",Q500&lt;1997,"Millenial",TRUE,("Gen Z"))</f>
        <v>Baby Boomers</v>
      </c>
    </row>
    <row r="501" spans="1:19" x14ac:dyDescent="0.25">
      <c r="A501" t="s">
        <v>13691</v>
      </c>
      <c r="B501" t="s">
        <v>2258</v>
      </c>
      <c r="C501" t="s">
        <v>2259</v>
      </c>
      <c r="D501" t="str">
        <f>Table13[[#This Row],[FirstName]]&amp;" "&amp;Table13[[#This Row],[LastName]]</f>
        <v>Jeffery Gamble</v>
      </c>
      <c r="E501" s="2">
        <v>43523</v>
      </c>
      <c r="F501" s="2" t="s">
        <v>10301</v>
      </c>
      <c r="G501" t="s">
        <v>32</v>
      </c>
      <c r="H501" t="s">
        <v>62</v>
      </c>
      <c r="I501" t="s">
        <v>34</v>
      </c>
      <c r="J501" t="s">
        <v>62</v>
      </c>
      <c r="K501" t="s">
        <v>10319</v>
      </c>
      <c r="L501" t="s">
        <v>593</v>
      </c>
      <c r="M501" s="2">
        <v>15326</v>
      </c>
      <c r="N501" t="s">
        <v>6</v>
      </c>
      <c r="O501">
        <v>3</v>
      </c>
      <c r="P501" t="str">
        <f t="shared" si="21"/>
        <v>Active</v>
      </c>
      <c r="Q501">
        <f t="shared" si="22"/>
        <v>1941</v>
      </c>
      <c r="R501">
        <f t="shared" si="23"/>
        <v>84</v>
      </c>
      <c r="S501" t="str" cm="1">
        <f t="array" ref="S501">_xlfn.IFS(Q501&lt;1965,"Baby Boomers",Q501&lt;1981,"Gen X",Q501&lt;1997,"Millenial",TRUE,("Gen Z"))</f>
        <v>Baby Boomers</v>
      </c>
    </row>
    <row r="502" spans="1:19" x14ac:dyDescent="0.25">
      <c r="A502" t="s">
        <v>13692</v>
      </c>
      <c r="B502" t="s">
        <v>2262</v>
      </c>
      <c r="C502" t="s">
        <v>1293</v>
      </c>
      <c r="D502" t="str">
        <f>Table13[[#This Row],[FirstName]]&amp;" "&amp;Table13[[#This Row],[LastName]]</f>
        <v>Misael Hunter</v>
      </c>
      <c r="E502" s="2">
        <v>43891</v>
      </c>
      <c r="F502" s="2">
        <v>44625</v>
      </c>
      <c r="G502" t="s">
        <v>32</v>
      </c>
      <c r="H502" t="s">
        <v>33</v>
      </c>
      <c r="I502" t="s">
        <v>34</v>
      </c>
      <c r="J502" t="s">
        <v>35</v>
      </c>
      <c r="K502" t="s">
        <v>1842</v>
      </c>
      <c r="L502" t="s">
        <v>52</v>
      </c>
      <c r="M502" s="2">
        <v>30236</v>
      </c>
      <c r="N502" t="s">
        <v>162</v>
      </c>
      <c r="O502">
        <v>3</v>
      </c>
      <c r="P502" t="str">
        <f t="shared" si="21"/>
        <v>Non-Active</v>
      </c>
      <c r="Q502">
        <f t="shared" si="22"/>
        <v>1982</v>
      </c>
      <c r="R502">
        <f t="shared" si="23"/>
        <v>43</v>
      </c>
      <c r="S502" t="str" cm="1">
        <f t="array" ref="S502">_xlfn.IFS(Q502&lt;1965,"Baby Boomers",Q502&lt;1981,"Gen X",Q502&lt;1997,"Millenial",TRUE,("Gen Z"))</f>
        <v>Millenial</v>
      </c>
    </row>
    <row r="503" spans="1:19" x14ac:dyDescent="0.25">
      <c r="A503" t="s">
        <v>13693</v>
      </c>
      <c r="B503" t="s">
        <v>2266</v>
      </c>
      <c r="C503" t="s">
        <v>257</v>
      </c>
      <c r="D503" t="str">
        <f>Table13[[#This Row],[FirstName]]&amp;" "&amp;Table13[[#This Row],[LastName]]</f>
        <v>Audrina Yu</v>
      </c>
      <c r="E503" s="2">
        <v>44223</v>
      </c>
      <c r="F503" s="2">
        <v>44487</v>
      </c>
      <c r="G503" t="s">
        <v>32</v>
      </c>
      <c r="H503" t="s">
        <v>62</v>
      </c>
      <c r="I503" t="s">
        <v>50</v>
      </c>
      <c r="J503" t="s">
        <v>35</v>
      </c>
      <c r="K503" t="s">
        <v>10319</v>
      </c>
      <c r="L503" t="s">
        <v>80</v>
      </c>
      <c r="M503" s="2">
        <v>20647</v>
      </c>
      <c r="N503" t="s">
        <v>82</v>
      </c>
      <c r="O503">
        <v>3</v>
      </c>
      <c r="P503" t="str">
        <f t="shared" si="21"/>
        <v>Non-Active</v>
      </c>
      <c r="Q503">
        <f t="shared" si="22"/>
        <v>1956</v>
      </c>
      <c r="R503">
        <f t="shared" si="23"/>
        <v>69</v>
      </c>
      <c r="S503" t="str" cm="1">
        <f t="array" ref="S503">_xlfn.IFS(Q503&lt;1965,"Baby Boomers",Q503&lt;1981,"Gen X",Q503&lt;1997,"Millenial",TRUE,("Gen Z"))</f>
        <v>Baby Boomers</v>
      </c>
    </row>
    <row r="504" spans="1:19" x14ac:dyDescent="0.25">
      <c r="A504" t="s">
        <v>13694</v>
      </c>
      <c r="B504" t="s">
        <v>2270</v>
      </c>
      <c r="C504" t="s">
        <v>2271</v>
      </c>
      <c r="D504" t="str">
        <f>Table13[[#This Row],[FirstName]]&amp;" "&amp;Table13[[#This Row],[LastName]]</f>
        <v>Jeramiah Foster</v>
      </c>
      <c r="E504" s="2">
        <v>45095</v>
      </c>
      <c r="F504" s="2">
        <v>45131</v>
      </c>
      <c r="G504" t="s">
        <v>32</v>
      </c>
      <c r="H504" t="s">
        <v>33</v>
      </c>
      <c r="I504" t="s">
        <v>34</v>
      </c>
      <c r="J504" t="s">
        <v>51</v>
      </c>
      <c r="K504" t="s">
        <v>10319</v>
      </c>
      <c r="L504" t="s">
        <v>304</v>
      </c>
      <c r="M504" s="2">
        <v>28235</v>
      </c>
      <c r="N504" t="s">
        <v>72</v>
      </c>
      <c r="O504">
        <v>3</v>
      </c>
      <c r="P504" t="str">
        <f t="shared" si="21"/>
        <v>Non-Active</v>
      </c>
      <c r="Q504">
        <f t="shared" si="22"/>
        <v>1977</v>
      </c>
      <c r="R504">
        <f t="shared" si="23"/>
        <v>49</v>
      </c>
      <c r="S504" t="str" cm="1">
        <f t="array" ref="S504">_xlfn.IFS(Q504&lt;1965,"Baby Boomers",Q504&lt;1981,"Gen X",Q504&lt;1997,"Millenial",TRUE,("Gen Z"))</f>
        <v>Gen X</v>
      </c>
    </row>
    <row r="505" spans="1:19" x14ac:dyDescent="0.25">
      <c r="A505" t="s">
        <v>13695</v>
      </c>
      <c r="B505" t="s">
        <v>623</v>
      </c>
      <c r="C505" t="s">
        <v>1249</v>
      </c>
      <c r="D505" t="str">
        <f>Table13[[#This Row],[FirstName]]&amp;" "&amp;Table13[[#This Row],[LastName]]</f>
        <v>Bruce Wallace</v>
      </c>
      <c r="E505" s="2">
        <v>43793</v>
      </c>
      <c r="F505" s="2" t="s">
        <v>10301</v>
      </c>
      <c r="G505" t="s">
        <v>32</v>
      </c>
      <c r="H505" t="s">
        <v>33</v>
      </c>
      <c r="I505" t="s">
        <v>50</v>
      </c>
      <c r="J505" t="s">
        <v>51</v>
      </c>
      <c r="K505" t="s">
        <v>10319</v>
      </c>
      <c r="L505" t="s">
        <v>80</v>
      </c>
      <c r="M505" s="2">
        <v>30781</v>
      </c>
      <c r="N505" t="s">
        <v>2277</v>
      </c>
      <c r="O505">
        <v>3</v>
      </c>
      <c r="P505" t="str">
        <f t="shared" si="21"/>
        <v>Active</v>
      </c>
      <c r="Q505">
        <f t="shared" si="22"/>
        <v>1984</v>
      </c>
      <c r="R505">
        <f t="shared" si="23"/>
        <v>42</v>
      </c>
      <c r="S505" t="str" cm="1">
        <f t="array" ref="S505">_xlfn.IFS(Q505&lt;1965,"Baby Boomers",Q505&lt;1981,"Gen X",Q505&lt;1997,"Millenial",TRUE,("Gen Z"))</f>
        <v>Millenial</v>
      </c>
    </row>
    <row r="506" spans="1:19" x14ac:dyDescent="0.25">
      <c r="A506" t="s">
        <v>13696</v>
      </c>
      <c r="B506" t="s">
        <v>854</v>
      </c>
      <c r="C506" t="s">
        <v>2278</v>
      </c>
      <c r="D506" t="str">
        <f>Table13[[#This Row],[FirstName]]&amp;" "&amp;Table13[[#This Row],[LastName]]</f>
        <v>Giovani Nelson</v>
      </c>
      <c r="E506" s="2">
        <v>44463</v>
      </c>
      <c r="F506" s="2" t="s">
        <v>10301</v>
      </c>
      <c r="G506" t="s">
        <v>32</v>
      </c>
      <c r="H506" t="s">
        <v>51</v>
      </c>
      <c r="I506" t="s">
        <v>50</v>
      </c>
      <c r="J506" t="s">
        <v>35</v>
      </c>
      <c r="K506" t="s">
        <v>10319</v>
      </c>
      <c r="L506" t="s">
        <v>110</v>
      </c>
      <c r="M506" s="2">
        <v>22093</v>
      </c>
      <c r="N506" t="s">
        <v>702</v>
      </c>
      <c r="O506">
        <v>3</v>
      </c>
      <c r="P506" t="str">
        <f t="shared" si="21"/>
        <v>Active</v>
      </c>
      <c r="Q506">
        <f t="shared" si="22"/>
        <v>1960</v>
      </c>
      <c r="R506">
        <f t="shared" si="23"/>
        <v>65</v>
      </c>
      <c r="S506" t="str" cm="1">
        <f t="array" ref="S506">_xlfn.IFS(Q506&lt;1965,"Baby Boomers",Q506&lt;1981,"Gen X",Q506&lt;1997,"Millenial",TRUE,("Gen Z"))</f>
        <v>Baby Boomers</v>
      </c>
    </row>
    <row r="507" spans="1:19" x14ac:dyDescent="0.25">
      <c r="A507" t="s">
        <v>13697</v>
      </c>
      <c r="B507" t="s">
        <v>2281</v>
      </c>
      <c r="C507" t="s">
        <v>1810</v>
      </c>
      <c r="D507" t="str">
        <f>Table13[[#This Row],[FirstName]]&amp;" "&amp;Table13[[#This Row],[LastName]]</f>
        <v>Ari Anthony</v>
      </c>
      <c r="E507" s="2">
        <v>44790</v>
      </c>
      <c r="F507" s="2" t="s">
        <v>10301</v>
      </c>
      <c r="G507" t="s">
        <v>32</v>
      </c>
      <c r="H507" t="s">
        <v>33</v>
      </c>
      <c r="I507" t="s">
        <v>63</v>
      </c>
      <c r="J507" t="s">
        <v>62</v>
      </c>
      <c r="K507" t="s">
        <v>10319</v>
      </c>
      <c r="L507" t="s">
        <v>100</v>
      </c>
      <c r="M507" s="2">
        <v>23853</v>
      </c>
      <c r="N507" t="s">
        <v>677</v>
      </c>
      <c r="O507">
        <v>3</v>
      </c>
      <c r="P507" t="str">
        <f t="shared" si="21"/>
        <v>Active</v>
      </c>
      <c r="Q507">
        <f t="shared" si="22"/>
        <v>1965</v>
      </c>
      <c r="R507">
        <f t="shared" si="23"/>
        <v>60</v>
      </c>
      <c r="S507" t="str" cm="1">
        <f t="array" ref="S507">_xlfn.IFS(Q507&lt;1965,"Baby Boomers",Q507&lt;1981,"Gen X",Q507&lt;1997,"Millenial",TRUE,("Gen Z"))</f>
        <v>Gen X</v>
      </c>
    </row>
    <row r="508" spans="1:19" x14ac:dyDescent="0.25">
      <c r="A508" t="s">
        <v>13698</v>
      </c>
      <c r="B508" t="s">
        <v>2284</v>
      </c>
      <c r="C508" t="s">
        <v>1339</v>
      </c>
      <c r="D508" t="str">
        <f>Table13[[#This Row],[FirstName]]&amp;" "&amp;Table13[[#This Row],[LastName]]</f>
        <v>Laylah Branch</v>
      </c>
      <c r="E508" s="2">
        <v>45034</v>
      </c>
      <c r="F508" s="2" t="s">
        <v>10301</v>
      </c>
      <c r="G508" t="s">
        <v>32</v>
      </c>
      <c r="H508" t="s">
        <v>33</v>
      </c>
      <c r="I508" t="s">
        <v>50</v>
      </c>
      <c r="J508" t="s">
        <v>51</v>
      </c>
      <c r="K508" t="s">
        <v>10319</v>
      </c>
      <c r="L508" t="s">
        <v>110</v>
      </c>
      <c r="M508" s="2">
        <v>24705</v>
      </c>
      <c r="N508" t="s">
        <v>112</v>
      </c>
      <c r="O508">
        <v>3</v>
      </c>
      <c r="P508" t="str">
        <f t="shared" si="21"/>
        <v>Active</v>
      </c>
      <c r="Q508">
        <f t="shared" si="22"/>
        <v>1967</v>
      </c>
      <c r="R508">
        <f t="shared" si="23"/>
        <v>58</v>
      </c>
      <c r="S508" t="str" cm="1">
        <f t="array" ref="S508">_xlfn.IFS(Q508&lt;1965,"Baby Boomers",Q508&lt;1981,"Gen X",Q508&lt;1997,"Millenial",TRUE,("Gen Z"))</f>
        <v>Gen X</v>
      </c>
    </row>
    <row r="509" spans="1:19" x14ac:dyDescent="0.25">
      <c r="A509" t="s">
        <v>13699</v>
      </c>
      <c r="B509" t="s">
        <v>2287</v>
      </c>
      <c r="C509" t="s">
        <v>2288</v>
      </c>
      <c r="D509" t="str">
        <f>Table13[[#This Row],[FirstName]]&amp;" "&amp;Table13[[#This Row],[LastName]]</f>
        <v>Alanna Mullins</v>
      </c>
      <c r="E509" s="2">
        <v>43936</v>
      </c>
      <c r="F509" s="2">
        <v>44694</v>
      </c>
      <c r="G509" t="s">
        <v>32</v>
      </c>
      <c r="H509" t="s">
        <v>62</v>
      </c>
      <c r="I509" t="s">
        <v>34</v>
      </c>
      <c r="J509" t="s">
        <v>35</v>
      </c>
      <c r="K509" t="s">
        <v>10319</v>
      </c>
      <c r="L509" t="s">
        <v>118</v>
      </c>
      <c r="M509" s="2">
        <v>28858</v>
      </c>
      <c r="N509" t="s">
        <v>707</v>
      </c>
      <c r="O509">
        <v>3</v>
      </c>
      <c r="P509" t="str">
        <f t="shared" si="21"/>
        <v>Non-Active</v>
      </c>
      <c r="Q509">
        <f t="shared" si="22"/>
        <v>1979</v>
      </c>
      <c r="R509">
        <f t="shared" si="23"/>
        <v>47</v>
      </c>
      <c r="S509" t="str" cm="1">
        <f t="array" ref="S509">_xlfn.IFS(Q509&lt;1965,"Baby Boomers",Q509&lt;1981,"Gen X",Q509&lt;1997,"Millenial",TRUE,("Gen Z"))</f>
        <v>Gen X</v>
      </c>
    </row>
    <row r="510" spans="1:19" x14ac:dyDescent="0.25">
      <c r="A510" t="s">
        <v>13700</v>
      </c>
      <c r="B510" t="s">
        <v>2292</v>
      </c>
      <c r="C510" t="s">
        <v>1195</v>
      </c>
      <c r="D510" t="str">
        <f>Table13[[#This Row],[FirstName]]&amp;" "&amp;Table13[[#This Row],[LastName]]</f>
        <v>Arjun Tyler</v>
      </c>
      <c r="E510" s="2">
        <v>44190</v>
      </c>
      <c r="F510" s="2" t="s">
        <v>10301</v>
      </c>
      <c r="G510" t="s">
        <v>32</v>
      </c>
      <c r="H510" t="s">
        <v>62</v>
      </c>
      <c r="I510" t="s">
        <v>34</v>
      </c>
      <c r="J510" t="s">
        <v>62</v>
      </c>
      <c r="K510" t="s">
        <v>10319</v>
      </c>
      <c r="L510" t="s">
        <v>52</v>
      </c>
      <c r="M510" s="2">
        <v>34289</v>
      </c>
      <c r="N510" t="s">
        <v>162</v>
      </c>
      <c r="O510">
        <v>3</v>
      </c>
      <c r="P510" t="str">
        <f t="shared" si="21"/>
        <v>Active</v>
      </c>
      <c r="Q510">
        <f t="shared" si="22"/>
        <v>1993</v>
      </c>
      <c r="R510">
        <f t="shared" si="23"/>
        <v>32</v>
      </c>
      <c r="S510" t="str" cm="1">
        <f t="array" ref="S510">_xlfn.IFS(Q510&lt;1965,"Baby Boomers",Q510&lt;1981,"Gen X",Q510&lt;1997,"Millenial",TRUE,("Gen Z"))</f>
        <v>Millenial</v>
      </c>
    </row>
    <row r="511" spans="1:19" x14ac:dyDescent="0.25">
      <c r="A511" t="s">
        <v>13701</v>
      </c>
      <c r="B511" t="s">
        <v>2295</v>
      </c>
      <c r="C511" t="s">
        <v>2296</v>
      </c>
      <c r="D511" t="str">
        <f>Table13[[#This Row],[FirstName]]&amp;" "&amp;Table13[[#This Row],[LastName]]</f>
        <v>Donald Favis</v>
      </c>
      <c r="E511" s="2">
        <v>44763</v>
      </c>
      <c r="F511" s="2">
        <v>45047</v>
      </c>
      <c r="G511" t="s">
        <v>10826</v>
      </c>
      <c r="H511" t="s">
        <v>62</v>
      </c>
      <c r="I511" t="s">
        <v>63</v>
      </c>
      <c r="J511" t="s">
        <v>35</v>
      </c>
      <c r="K511" t="s">
        <v>10319</v>
      </c>
      <c r="L511" t="s">
        <v>65</v>
      </c>
      <c r="M511" s="2">
        <v>35973</v>
      </c>
      <c r="N511" t="s">
        <v>183</v>
      </c>
      <c r="O511">
        <v>3</v>
      </c>
      <c r="P511" t="str">
        <f t="shared" si="21"/>
        <v>Non-Active</v>
      </c>
      <c r="Q511">
        <f t="shared" si="22"/>
        <v>1998</v>
      </c>
      <c r="R511">
        <f t="shared" si="23"/>
        <v>27</v>
      </c>
      <c r="S511" t="str" cm="1">
        <f t="array" ref="S511">_xlfn.IFS(Q511&lt;1965,"Baby Boomers",Q511&lt;1981,"Gen X",Q511&lt;1997,"Millenial",TRUE,("Gen Z"))</f>
        <v>Gen Z</v>
      </c>
    </row>
    <row r="512" spans="1:19" x14ac:dyDescent="0.25">
      <c r="A512" t="s">
        <v>13702</v>
      </c>
      <c r="B512" t="s">
        <v>2301</v>
      </c>
      <c r="C512" t="s">
        <v>2302</v>
      </c>
      <c r="D512" t="str">
        <f>Table13[[#This Row],[FirstName]]&amp;" "&amp;Table13[[#This Row],[LastName]]</f>
        <v>Daniff Hernandez</v>
      </c>
      <c r="E512" s="2">
        <v>44869</v>
      </c>
      <c r="F512" s="2" t="s">
        <v>10301</v>
      </c>
      <c r="G512" t="s">
        <v>32</v>
      </c>
      <c r="H512" t="s">
        <v>33</v>
      </c>
      <c r="I512" t="s">
        <v>34</v>
      </c>
      <c r="J512" t="s">
        <v>51</v>
      </c>
      <c r="K512" t="s">
        <v>10319</v>
      </c>
      <c r="L512" t="s">
        <v>89</v>
      </c>
      <c r="M512" s="2">
        <v>16328</v>
      </c>
      <c r="N512" t="s">
        <v>82</v>
      </c>
      <c r="O512">
        <v>3</v>
      </c>
      <c r="P512" t="str">
        <f t="shared" si="21"/>
        <v>Active</v>
      </c>
      <c r="Q512">
        <f t="shared" si="22"/>
        <v>1944</v>
      </c>
      <c r="R512">
        <f t="shared" si="23"/>
        <v>81</v>
      </c>
      <c r="S512" t="str" cm="1">
        <f t="array" ref="S512">_xlfn.IFS(Q512&lt;1965,"Baby Boomers",Q512&lt;1981,"Gen X",Q512&lt;1997,"Millenial",TRUE,("Gen Z"))</f>
        <v>Baby Boomers</v>
      </c>
    </row>
    <row r="513" spans="1:19" x14ac:dyDescent="0.25">
      <c r="A513" t="s">
        <v>13703</v>
      </c>
      <c r="B513" t="s">
        <v>2306</v>
      </c>
      <c r="C513" t="s">
        <v>2307</v>
      </c>
      <c r="D513" t="str">
        <f>Table13[[#This Row],[FirstName]]&amp;" "&amp;Table13[[#This Row],[LastName]]</f>
        <v>Lori Roby</v>
      </c>
      <c r="E513" s="2">
        <v>43941</v>
      </c>
      <c r="F513" s="2" t="s">
        <v>10301</v>
      </c>
      <c r="G513" t="s">
        <v>32</v>
      </c>
      <c r="H513" t="s">
        <v>51</v>
      </c>
      <c r="I513" t="s">
        <v>63</v>
      </c>
      <c r="J513" t="s">
        <v>35</v>
      </c>
      <c r="K513" t="s">
        <v>10319</v>
      </c>
      <c r="L513" t="s">
        <v>89</v>
      </c>
      <c r="M513" s="2">
        <v>20237</v>
      </c>
      <c r="N513" t="s">
        <v>280</v>
      </c>
      <c r="O513">
        <v>3</v>
      </c>
      <c r="P513" t="str">
        <f t="shared" si="21"/>
        <v>Active</v>
      </c>
      <c r="Q513">
        <f t="shared" si="22"/>
        <v>1955</v>
      </c>
      <c r="R513">
        <f t="shared" si="23"/>
        <v>70</v>
      </c>
      <c r="S513" t="str" cm="1">
        <f t="array" ref="S513">_xlfn.IFS(Q513&lt;1965,"Baby Boomers",Q513&lt;1981,"Gen X",Q513&lt;1997,"Millenial",TRUE,("Gen Z"))</f>
        <v>Baby Boomers</v>
      </c>
    </row>
    <row r="514" spans="1:19" x14ac:dyDescent="0.25">
      <c r="A514" t="s">
        <v>13704</v>
      </c>
      <c r="B514" t="s">
        <v>346</v>
      </c>
      <c r="C514" t="s">
        <v>2311</v>
      </c>
      <c r="D514" t="str">
        <f>Table13[[#This Row],[FirstName]]&amp;" "&amp;Table13[[#This Row],[LastName]]</f>
        <v>Thomas Murray</v>
      </c>
      <c r="E514" s="2">
        <v>43713</v>
      </c>
      <c r="F514" s="2" t="s">
        <v>10301</v>
      </c>
      <c r="G514" t="s">
        <v>32</v>
      </c>
      <c r="H514" t="s">
        <v>51</v>
      </c>
      <c r="I514" t="s">
        <v>50</v>
      </c>
      <c r="J514" t="s">
        <v>51</v>
      </c>
      <c r="K514" t="s">
        <v>10319</v>
      </c>
      <c r="L514" t="s">
        <v>80</v>
      </c>
      <c r="M514" s="2">
        <v>33851</v>
      </c>
      <c r="N514" t="s">
        <v>225</v>
      </c>
      <c r="O514">
        <v>3</v>
      </c>
      <c r="P514" t="str">
        <f t="shared" ref="P514:P577" si="24">IF(F514="","Active","Non-Active")</f>
        <v>Active</v>
      </c>
      <c r="Q514">
        <f t="shared" si="22"/>
        <v>1992</v>
      </c>
      <c r="R514">
        <f t="shared" si="23"/>
        <v>33</v>
      </c>
      <c r="S514" t="str" cm="1">
        <f t="array" ref="S514">_xlfn.IFS(Q514&lt;1965,"Baby Boomers",Q514&lt;1981,"Gen X",Q514&lt;1997,"Millenial",TRUE,("Gen Z"))</f>
        <v>Millenial</v>
      </c>
    </row>
    <row r="515" spans="1:19" x14ac:dyDescent="0.25">
      <c r="A515" t="s">
        <v>13705</v>
      </c>
      <c r="B515" t="s">
        <v>2314</v>
      </c>
      <c r="C515" t="s">
        <v>2315</v>
      </c>
      <c r="D515" t="str">
        <f>Table13[[#This Row],[FirstName]]&amp;" "&amp;Table13[[#This Row],[LastName]]</f>
        <v>Karthikeyan Ait Sidi</v>
      </c>
      <c r="E515" s="2">
        <v>43688</v>
      </c>
      <c r="F515" s="2" t="s">
        <v>10301</v>
      </c>
      <c r="G515" t="s">
        <v>32</v>
      </c>
      <c r="H515" t="s">
        <v>33</v>
      </c>
      <c r="I515" t="s">
        <v>63</v>
      </c>
      <c r="J515" t="s">
        <v>62</v>
      </c>
      <c r="K515" t="s">
        <v>10319</v>
      </c>
      <c r="L515" t="s">
        <v>80</v>
      </c>
      <c r="M515" s="2">
        <v>21406</v>
      </c>
      <c r="N515" t="s">
        <v>102</v>
      </c>
      <c r="O515">
        <v>3</v>
      </c>
      <c r="P515" t="str">
        <f t="shared" si="24"/>
        <v>Active</v>
      </c>
      <c r="Q515">
        <f t="shared" ref="Q515:Q578" si="25">YEAR(M515)</f>
        <v>1958</v>
      </c>
      <c r="R515">
        <f t="shared" ref="R515:R578" si="26">INT(YEARFRAC(M515,"20/04/2026"))</f>
        <v>67</v>
      </c>
      <c r="S515" t="str" cm="1">
        <f t="array" ref="S515">_xlfn.IFS(Q515&lt;1965,"Baby Boomers",Q515&lt;1981,"Gen X",Q515&lt;1997,"Millenial",TRUE,("Gen Z"))</f>
        <v>Baby Boomers</v>
      </c>
    </row>
    <row r="516" spans="1:19" x14ac:dyDescent="0.25">
      <c r="A516" t="s">
        <v>13706</v>
      </c>
      <c r="B516" t="s">
        <v>477</v>
      </c>
      <c r="C516" t="s">
        <v>2318</v>
      </c>
      <c r="D516" t="str">
        <f>Table13[[#This Row],[FirstName]]&amp;" "&amp;Table13[[#This Row],[LastName]]</f>
        <v>Ivan Rogers</v>
      </c>
      <c r="E516" s="2">
        <v>43408</v>
      </c>
      <c r="F516" s="2" t="s">
        <v>10301</v>
      </c>
      <c r="G516" t="s">
        <v>32</v>
      </c>
      <c r="H516" t="s">
        <v>62</v>
      </c>
      <c r="I516" t="s">
        <v>63</v>
      </c>
      <c r="J516" t="s">
        <v>35</v>
      </c>
      <c r="K516" t="s">
        <v>10319</v>
      </c>
      <c r="L516" t="s">
        <v>89</v>
      </c>
      <c r="M516" s="2">
        <v>31289</v>
      </c>
      <c r="N516" t="s">
        <v>82</v>
      </c>
      <c r="O516">
        <v>3</v>
      </c>
      <c r="P516" t="str">
        <f t="shared" si="24"/>
        <v>Active</v>
      </c>
      <c r="Q516">
        <f t="shared" si="25"/>
        <v>1985</v>
      </c>
      <c r="R516">
        <f t="shared" si="26"/>
        <v>40</v>
      </c>
      <c r="S516" t="str" cm="1">
        <f t="array" ref="S516">_xlfn.IFS(Q516&lt;1965,"Baby Boomers",Q516&lt;1981,"Gen X",Q516&lt;1997,"Millenial",TRUE,("Gen Z"))</f>
        <v>Millenial</v>
      </c>
    </row>
    <row r="517" spans="1:19" x14ac:dyDescent="0.25">
      <c r="A517" t="s">
        <v>13707</v>
      </c>
      <c r="B517" t="s">
        <v>2321</v>
      </c>
      <c r="C517" t="s">
        <v>2322</v>
      </c>
      <c r="D517" t="str">
        <f>Table13[[#This Row],[FirstName]]&amp;" "&amp;Table13[[#This Row],[LastName]]</f>
        <v>Bianca Roehrich</v>
      </c>
      <c r="E517" s="2">
        <v>43408</v>
      </c>
      <c r="F517" s="2">
        <v>44552</v>
      </c>
      <c r="G517" t="s">
        <v>744</v>
      </c>
      <c r="H517" t="s">
        <v>33</v>
      </c>
      <c r="I517" t="s">
        <v>63</v>
      </c>
      <c r="J517" t="s">
        <v>35</v>
      </c>
      <c r="K517" t="s">
        <v>10319</v>
      </c>
      <c r="L517" t="s">
        <v>331</v>
      </c>
      <c r="M517" s="2">
        <v>18875</v>
      </c>
      <c r="N517" t="s">
        <v>82</v>
      </c>
      <c r="O517">
        <v>3</v>
      </c>
      <c r="P517" t="str">
        <f t="shared" si="24"/>
        <v>Non-Active</v>
      </c>
      <c r="Q517">
        <f t="shared" si="25"/>
        <v>1951</v>
      </c>
      <c r="R517">
        <f t="shared" si="26"/>
        <v>74</v>
      </c>
      <c r="S517" t="str" cm="1">
        <f t="array" ref="S517">_xlfn.IFS(Q517&lt;1965,"Baby Boomers",Q517&lt;1981,"Gen X",Q517&lt;1997,"Millenial",TRUE,("Gen Z"))</f>
        <v>Baby Boomers</v>
      </c>
    </row>
    <row r="518" spans="1:19" x14ac:dyDescent="0.25">
      <c r="A518" t="s">
        <v>13708</v>
      </c>
      <c r="B518" t="s">
        <v>2326</v>
      </c>
      <c r="C518" t="s">
        <v>2327</v>
      </c>
      <c r="D518" t="str">
        <f>Table13[[#This Row],[FirstName]]&amp;" "&amp;Table13[[#This Row],[LastName]]</f>
        <v>Jason Salter</v>
      </c>
      <c r="E518" s="2">
        <v>43673</v>
      </c>
      <c r="F518" s="2">
        <v>44402</v>
      </c>
      <c r="G518" t="s">
        <v>744</v>
      </c>
      <c r="H518" t="s">
        <v>51</v>
      </c>
      <c r="I518" t="s">
        <v>50</v>
      </c>
      <c r="J518" t="s">
        <v>51</v>
      </c>
      <c r="K518" t="s">
        <v>10319</v>
      </c>
      <c r="L518" t="s">
        <v>100</v>
      </c>
      <c r="M518" s="2">
        <v>26149</v>
      </c>
      <c r="N518" t="s">
        <v>612</v>
      </c>
      <c r="O518">
        <v>3</v>
      </c>
      <c r="P518" t="str">
        <f t="shared" si="24"/>
        <v>Non-Active</v>
      </c>
      <c r="Q518">
        <f t="shared" si="25"/>
        <v>1971</v>
      </c>
      <c r="R518">
        <f t="shared" si="26"/>
        <v>54</v>
      </c>
      <c r="S518" t="str" cm="1">
        <f t="array" ref="S518">_xlfn.IFS(Q518&lt;1965,"Baby Boomers",Q518&lt;1981,"Gen X",Q518&lt;1997,"Millenial",TRUE,("Gen Z"))</f>
        <v>Gen X</v>
      </c>
    </row>
    <row r="519" spans="1:19" x14ac:dyDescent="0.25">
      <c r="A519" t="s">
        <v>13709</v>
      </c>
      <c r="B519" t="s">
        <v>2332</v>
      </c>
      <c r="C519" t="s">
        <v>2333</v>
      </c>
      <c r="D519" t="str">
        <f>Table13[[#This Row],[FirstName]]&amp;" "&amp;Table13[[#This Row],[LastName]]</f>
        <v>Julia Zhou</v>
      </c>
      <c r="E519" s="2">
        <v>44186</v>
      </c>
      <c r="F519" s="2" t="s">
        <v>10301</v>
      </c>
      <c r="G519" t="s">
        <v>32</v>
      </c>
      <c r="H519" t="s">
        <v>62</v>
      </c>
      <c r="I519" t="s">
        <v>50</v>
      </c>
      <c r="J519" t="s">
        <v>62</v>
      </c>
      <c r="K519" t="s">
        <v>10319</v>
      </c>
      <c r="L519" t="s">
        <v>65</v>
      </c>
      <c r="M519" s="2">
        <v>35616</v>
      </c>
      <c r="N519" t="s">
        <v>394</v>
      </c>
      <c r="O519">
        <v>3</v>
      </c>
      <c r="P519" t="str">
        <f t="shared" si="24"/>
        <v>Active</v>
      </c>
      <c r="Q519">
        <f t="shared" si="25"/>
        <v>1997</v>
      </c>
      <c r="R519">
        <f t="shared" si="26"/>
        <v>28</v>
      </c>
      <c r="S519" t="str" cm="1">
        <f t="array" ref="S519">_xlfn.IFS(Q519&lt;1965,"Baby Boomers",Q519&lt;1981,"Gen X",Q519&lt;1997,"Millenial",TRUE,("Gen Z"))</f>
        <v>Gen Z</v>
      </c>
    </row>
    <row r="520" spans="1:19" x14ac:dyDescent="0.25">
      <c r="A520" t="s">
        <v>13710</v>
      </c>
      <c r="B520" t="s">
        <v>2336</v>
      </c>
      <c r="C520" t="s">
        <v>2337</v>
      </c>
      <c r="D520" t="str">
        <f>Table13[[#This Row],[FirstName]]&amp;" "&amp;Table13[[#This Row],[LastName]]</f>
        <v>Thelma Petrowsky</v>
      </c>
      <c r="E520" s="2">
        <v>44767</v>
      </c>
      <c r="F520" s="2" t="s">
        <v>10301</v>
      </c>
      <c r="G520" t="s">
        <v>32</v>
      </c>
      <c r="H520" t="s">
        <v>62</v>
      </c>
      <c r="I520" t="s">
        <v>34</v>
      </c>
      <c r="J520" t="s">
        <v>35</v>
      </c>
      <c r="K520" t="s">
        <v>10319</v>
      </c>
      <c r="L520" t="s">
        <v>110</v>
      </c>
      <c r="M520" s="2">
        <v>35877</v>
      </c>
      <c r="N520" t="s">
        <v>112</v>
      </c>
      <c r="O520">
        <v>3</v>
      </c>
      <c r="P520" t="str">
        <f t="shared" si="24"/>
        <v>Active</v>
      </c>
      <c r="Q520">
        <f t="shared" si="25"/>
        <v>1998</v>
      </c>
      <c r="R520">
        <f t="shared" si="26"/>
        <v>28</v>
      </c>
      <c r="S520" t="str" cm="1">
        <f t="array" ref="S520">_xlfn.IFS(Q520&lt;1965,"Baby Boomers",Q520&lt;1981,"Gen X",Q520&lt;1997,"Millenial",TRUE,("Gen Z"))</f>
        <v>Gen Z</v>
      </c>
    </row>
    <row r="521" spans="1:19" x14ac:dyDescent="0.25">
      <c r="A521" t="s">
        <v>13711</v>
      </c>
      <c r="B521" t="s">
        <v>2340</v>
      </c>
      <c r="C521" t="s">
        <v>2341</v>
      </c>
      <c r="D521" t="str">
        <f>Table13[[#This Row],[FirstName]]&amp;" "&amp;Table13[[#This Row],[LastName]]</f>
        <v>Jayne Horton</v>
      </c>
      <c r="E521" s="2">
        <v>43631</v>
      </c>
      <c r="F521" s="2" t="s">
        <v>10301</v>
      </c>
      <c r="G521" t="s">
        <v>32</v>
      </c>
      <c r="H521" t="s">
        <v>33</v>
      </c>
      <c r="I521" t="s">
        <v>50</v>
      </c>
      <c r="J521" t="s">
        <v>35</v>
      </c>
      <c r="K521" t="s">
        <v>10319</v>
      </c>
      <c r="L521" t="s">
        <v>285</v>
      </c>
      <c r="M521" s="2">
        <v>21021</v>
      </c>
      <c r="N521" t="s">
        <v>102</v>
      </c>
      <c r="O521">
        <v>3</v>
      </c>
      <c r="P521" t="str">
        <f t="shared" si="24"/>
        <v>Active</v>
      </c>
      <c r="Q521">
        <f t="shared" si="25"/>
        <v>1957</v>
      </c>
      <c r="R521">
        <f t="shared" si="26"/>
        <v>68</v>
      </c>
      <c r="S521" t="str" cm="1">
        <f t="array" ref="S521">_xlfn.IFS(Q521&lt;1965,"Baby Boomers",Q521&lt;1981,"Gen X",Q521&lt;1997,"Millenial",TRUE,("Gen Z"))</f>
        <v>Baby Boomers</v>
      </c>
    </row>
    <row r="522" spans="1:19" x14ac:dyDescent="0.25">
      <c r="A522" t="s">
        <v>13712</v>
      </c>
      <c r="B522" t="s">
        <v>2344</v>
      </c>
      <c r="C522" t="s">
        <v>1039</v>
      </c>
      <c r="D522" t="str">
        <f>Table13[[#This Row],[FirstName]]&amp;" "&amp;Table13[[#This Row],[LastName]]</f>
        <v>Renee Becker</v>
      </c>
      <c r="E522" s="2">
        <v>43925</v>
      </c>
      <c r="F522" s="2">
        <v>44734</v>
      </c>
      <c r="G522" t="s">
        <v>10826</v>
      </c>
      <c r="H522" t="s">
        <v>62</v>
      </c>
      <c r="I522" t="s">
        <v>63</v>
      </c>
      <c r="J522" t="s">
        <v>62</v>
      </c>
      <c r="K522" t="s">
        <v>10319</v>
      </c>
      <c r="L522" t="s">
        <v>89</v>
      </c>
      <c r="M522" s="2">
        <v>35402</v>
      </c>
      <c r="N522" t="s">
        <v>1181</v>
      </c>
      <c r="O522">
        <v>3</v>
      </c>
      <c r="P522" t="str">
        <f t="shared" si="24"/>
        <v>Non-Active</v>
      </c>
      <c r="Q522">
        <f t="shared" si="25"/>
        <v>1996</v>
      </c>
      <c r="R522">
        <f t="shared" si="26"/>
        <v>29</v>
      </c>
      <c r="S522" t="str" cm="1">
        <f t="array" ref="S522">_xlfn.IFS(Q522&lt;1965,"Baby Boomers",Q522&lt;1981,"Gen X",Q522&lt;1997,"Millenial",TRUE,("Gen Z"))</f>
        <v>Millenial</v>
      </c>
    </row>
    <row r="523" spans="1:19" x14ac:dyDescent="0.25">
      <c r="A523" t="s">
        <v>13713</v>
      </c>
      <c r="B523" t="s">
        <v>698</v>
      </c>
      <c r="C523" t="s">
        <v>1511</v>
      </c>
      <c r="D523" t="str">
        <f>Table13[[#This Row],[FirstName]]&amp;" "&amp;Table13[[#This Row],[LastName]]</f>
        <v>Randall Pearson</v>
      </c>
      <c r="E523" s="2">
        <v>44960</v>
      </c>
      <c r="F523" s="2">
        <v>45075</v>
      </c>
      <c r="G523" t="s">
        <v>744</v>
      </c>
      <c r="H523" t="s">
        <v>33</v>
      </c>
      <c r="I523" t="s">
        <v>34</v>
      </c>
      <c r="J523" t="s">
        <v>62</v>
      </c>
      <c r="K523" t="s">
        <v>10319</v>
      </c>
      <c r="L523" t="s">
        <v>52</v>
      </c>
      <c r="M523" s="2">
        <v>16008</v>
      </c>
      <c r="N523" t="s">
        <v>225</v>
      </c>
      <c r="O523">
        <v>3</v>
      </c>
      <c r="P523" t="str">
        <f t="shared" si="24"/>
        <v>Non-Active</v>
      </c>
      <c r="Q523">
        <f t="shared" si="25"/>
        <v>1943</v>
      </c>
      <c r="R523">
        <f t="shared" si="26"/>
        <v>82</v>
      </c>
      <c r="S523" t="str" cm="1">
        <f t="array" ref="S523">_xlfn.IFS(Q523&lt;1965,"Baby Boomers",Q523&lt;1981,"Gen X",Q523&lt;1997,"Millenial",TRUE,("Gen Z"))</f>
        <v>Baby Boomers</v>
      </c>
    </row>
    <row r="524" spans="1:19" x14ac:dyDescent="0.25">
      <c r="A524" t="s">
        <v>13714</v>
      </c>
      <c r="B524" t="s">
        <v>2351</v>
      </c>
      <c r="C524" t="s">
        <v>655</v>
      </c>
      <c r="D524" t="str">
        <f>Table13[[#This Row],[FirstName]]&amp;" "&amp;Table13[[#This Row],[LastName]]</f>
        <v>Claudia N Carr</v>
      </c>
      <c r="E524" s="2">
        <v>44824</v>
      </c>
      <c r="F524" s="2">
        <v>45111</v>
      </c>
      <c r="G524" t="s">
        <v>197</v>
      </c>
      <c r="H524" t="s">
        <v>62</v>
      </c>
      <c r="I524" t="s">
        <v>50</v>
      </c>
      <c r="J524" t="s">
        <v>35</v>
      </c>
      <c r="K524" t="s">
        <v>10319</v>
      </c>
      <c r="L524" t="s">
        <v>80</v>
      </c>
      <c r="M524" s="2">
        <v>33314</v>
      </c>
      <c r="N524" t="s">
        <v>82</v>
      </c>
      <c r="O524">
        <v>3</v>
      </c>
      <c r="P524" t="str">
        <f t="shared" si="24"/>
        <v>Non-Active</v>
      </c>
      <c r="Q524">
        <f t="shared" si="25"/>
        <v>1991</v>
      </c>
      <c r="R524">
        <f t="shared" si="26"/>
        <v>35</v>
      </c>
      <c r="S524" t="str" cm="1">
        <f t="array" ref="S524">_xlfn.IFS(Q524&lt;1965,"Baby Boomers",Q524&lt;1981,"Gen X",Q524&lt;1997,"Millenial",TRUE,("Gen Z"))</f>
        <v>Millenial</v>
      </c>
    </row>
    <row r="525" spans="1:19" x14ac:dyDescent="0.25">
      <c r="A525" t="s">
        <v>13715</v>
      </c>
      <c r="B525" t="s">
        <v>1258</v>
      </c>
      <c r="C525" t="s">
        <v>382</v>
      </c>
      <c r="D525" t="str">
        <f>Table13[[#This Row],[FirstName]]&amp;" "&amp;Table13[[#This Row],[LastName]]</f>
        <v>Noelle Johnson</v>
      </c>
      <c r="E525" s="2">
        <v>45119</v>
      </c>
      <c r="F525" s="2" t="s">
        <v>10301</v>
      </c>
      <c r="G525" t="s">
        <v>32</v>
      </c>
      <c r="H525" t="s">
        <v>62</v>
      </c>
      <c r="I525" t="s">
        <v>50</v>
      </c>
      <c r="J525" t="s">
        <v>51</v>
      </c>
      <c r="K525" t="s">
        <v>10319</v>
      </c>
      <c r="L525" t="s">
        <v>230</v>
      </c>
      <c r="M525" s="2">
        <v>32537</v>
      </c>
      <c r="N525" t="s">
        <v>112</v>
      </c>
      <c r="O525">
        <v>3</v>
      </c>
      <c r="P525" t="str">
        <f t="shared" si="24"/>
        <v>Active</v>
      </c>
      <c r="Q525">
        <f t="shared" si="25"/>
        <v>1989</v>
      </c>
      <c r="R525">
        <f t="shared" si="26"/>
        <v>37</v>
      </c>
      <c r="S525" t="str" cm="1">
        <f t="array" ref="S525">_xlfn.IFS(Q525&lt;1965,"Baby Boomers",Q525&lt;1981,"Gen X",Q525&lt;1997,"Millenial",TRUE,("Gen Z"))</f>
        <v>Millenial</v>
      </c>
    </row>
    <row r="526" spans="1:19" x14ac:dyDescent="0.25">
      <c r="A526" t="s">
        <v>13716</v>
      </c>
      <c r="B526" t="s">
        <v>2357</v>
      </c>
      <c r="C526" t="s">
        <v>2358</v>
      </c>
      <c r="D526" t="str">
        <f>Table13[[#This Row],[FirstName]]&amp;" "&amp;Table13[[#This Row],[LastName]]</f>
        <v>Taisha Goble</v>
      </c>
      <c r="E526" s="2">
        <v>44311</v>
      </c>
      <c r="F526" s="2">
        <v>44969</v>
      </c>
      <c r="G526" t="s">
        <v>10826</v>
      </c>
      <c r="H526" t="s">
        <v>33</v>
      </c>
      <c r="I526" t="s">
        <v>50</v>
      </c>
      <c r="J526" t="s">
        <v>35</v>
      </c>
      <c r="K526" t="s">
        <v>10319</v>
      </c>
      <c r="L526" t="s">
        <v>304</v>
      </c>
      <c r="M526" s="2">
        <v>22531</v>
      </c>
      <c r="N526" t="s">
        <v>351</v>
      </c>
      <c r="O526">
        <v>3</v>
      </c>
      <c r="P526" t="str">
        <f t="shared" si="24"/>
        <v>Non-Active</v>
      </c>
      <c r="Q526">
        <f t="shared" si="25"/>
        <v>1961</v>
      </c>
      <c r="R526">
        <f t="shared" si="26"/>
        <v>64</v>
      </c>
      <c r="S526" t="str" cm="1">
        <f t="array" ref="S526">_xlfn.IFS(Q526&lt;1965,"Baby Boomers",Q526&lt;1981,"Gen X",Q526&lt;1997,"Millenial",TRUE,("Gen Z"))</f>
        <v>Baby Boomers</v>
      </c>
    </row>
    <row r="527" spans="1:19" x14ac:dyDescent="0.25">
      <c r="A527" t="s">
        <v>13717</v>
      </c>
      <c r="B527" t="s">
        <v>746</v>
      </c>
      <c r="C527" t="s">
        <v>2362</v>
      </c>
      <c r="D527" t="str">
        <f>Table13[[#This Row],[FirstName]]&amp;" "&amp;Table13[[#This Row],[LastName]]</f>
        <v>Kramer Simard</v>
      </c>
      <c r="E527" s="2">
        <v>44268</v>
      </c>
      <c r="F527" s="2" t="s">
        <v>10301</v>
      </c>
      <c r="G527" t="s">
        <v>32</v>
      </c>
      <c r="H527" t="s">
        <v>62</v>
      </c>
      <c r="I527" t="s">
        <v>50</v>
      </c>
      <c r="J527" t="s">
        <v>62</v>
      </c>
      <c r="K527" t="s">
        <v>10319</v>
      </c>
      <c r="L527" t="s">
        <v>38</v>
      </c>
      <c r="M527" s="2">
        <v>18568</v>
      </c>
      <c r="N527" t="s">
        <v>66</v>
      </c>
      <c r="O527">
        <v>3</v>
      </c>
      <c r="P527" t="str">
        <f t="shared" si="24"/>
        <v>Active</v>
      </c>
      <c r="Q527">
        <f t="shared" si="25"/>
        <v>1950</v>
      </c>
      <c r="R527">
        <f t="shared" si="26"/>
        <v>75</v>
      </c>
      <c r="S527" t="str" cm="1">
        <f t="array" ref="S527">_xlfn.IFS(Q527&lt;1965,"Baby Boomers",Q527&lt;1981,"Gen X",Q527&lt;1997,"Millenial",TRUE,("Gen Z"))</f>
        <v>Baby Boomers</v>
      </c>
    </row>
    <row r="528" spans="1:19" x14ac:dyDescent="0.25">
      <c r="A528" t="s">
        <v>13718</v>
      </c>
      <c r="B528" t="s">
        <v>2365</v>
      </c>
      <c r="C528" t="s">
        <v>595</v>
      </c>
      <c r="D528" t="str">
        <f>Table13[[#This Row],[FirstName]]&amp;" "&amp;Table13[[#This Row],[LastName]]</f>
        <v>Mark Griffith</v>
      </c>
      <c r="E528" s="2">
        <v>44424</v>
      </c>
      <c r="F528" s="2" t="s">
        <v>10301</v>
      </c>
      <c r="G528" t="s">
        <v>32</v>
      </c>
      <c r="H528" t="s">
        <v>62</v>
      </c>
      <c r="I528" t="s">
        <v>63</v>
      </c>
      <c r="J528" t="s">
        <v>62</v>
      </c>
      <c r="K528" t="s">
        <v>10319</v>
      </c>
      <c r="L528" t="s">
        <v>100</v>
      </c>
      <c r="M528" s="2">
        <v>23795</v>
      </c>
      <c r="N528" t="s">
        <v>112</v>
      </c>
      <c r="O528">
        <v>3</v>
      </c>
      <c r="P528" t="str">
        <f t="shared" si="24"/>
        <v>Active</v>
      </c>
      <c r="Q528">
        <f t="shared" si="25"/>
        <v>1965</v>
      </c>
      <c r="R528">
        <f t="shared" si="26"/>
        <v>61</v>
      </c>
      <c r="S528" t="str" cm="1">
        <f t="array" ref="S528">_xlfn.IFS(Q528&lt;1965,"Baby Boomers",Q528&lt;1981,"Gen X",Q528&lt;1997,"Millenial",TRUE,("Gen Z"))</f>
        <v>Gen X</v>
      </c>
    </row>
    <row r="529" spans="1:19" x14ac:dyDescent="0.25">
      <c r="A529" t="s">
        <v>13719</v>
      </c>
      <c r="B529" t="s">
        <v>2368</v>
      </c>
      <c r="C529" t="s">
        <v>1205</v>
      </c>
      <c r="D529" t="str">
        <f>Table13[[#This Row],[FirstName]]&amp;" "&amp;Table13[[#This Row],[LastName]]</f>
        <v>Denisse Hayes</v>
      </c>
      <c r="E529" s="2">
        <v>44487</v>
      </c>
      <c r="F529" s="2" t="s">
        <v>10301</v>
      </c>
      <c r="G529" t="s">
        <v>32</v>
      </c>
      <c r="H529" t="s">
        <v>62</v>
      </c>
      <c r="I529" t="s">
        <v>63</v>
      </c>
      <c r="J529" t="s">
        <v>35</v>
      </c>
      <c r="K529" t="s">
        <v>10319</v>
      </c>
      <c r="L529" t="s">
        <v>80</v>
      </c>
      <c r="M529" s="2">
        <v>17117</v>
      </c>
      <c r="N529" t="s">
        <v>291</v>
      </c>
      <c r="O529">
        <v>3</v>
      </c>
      <c r="P529" t="str">
        <f t="shared" si="24"/>
        <v>Active</v>
      </c>
      <c r="Q529">
        <f t="shared" si="25"/>
        <v>1946</v>
      </c>
      <c r="R529">
        <f t="shared" si="26"/>
        <v>79</v>
      </c>
      <c r="S529" t="str" cm="1">
        <f t="array" ref="S529">_xlfn.IFS(Q529&lt;1965,"Baby Boomers",Q529&lt;1981,"Gen X",Q529&lt;1997,"Millenial",TRUE,("Gen Z"))</f>
        <v>Baby Boomers</v>
      </c>
    </row>
    <row r="530" spans="1:19" x14ac:dyDescent="0.25">
      <c r="A530" t="s">
        <v>13720</v>
      </c>
      <c r="B530" t="s">
        <v>2371</v>
      </c>
      <c r="C530" t="s">
        <v>2372</v>
      </c>
      <c r="D530" t="str">
        <f>Table13[[#This Row],[FirstName]]&amp;" "&amp;Table13[[#This Row],[LastName]]</f>
        <v>Draven Giles</v>
      </c>
      <c r="E530" s="2">
        <v>43877</v>
      </c>
      <c r="F530" s="2">
        <v>45001</v>
      </c>
      <c r="G530" t="s">
        <v>32</v>
      </c>
      <c r="H530" t="s">
        <v>33</v>
      </c>
      <c r="I530" t="s">
        <v>34</v>
      </c>
      <c r="J530" t="s">
        <v>62</v>
      </c>
      <c r="K530" t="s">
        <v>10319</v>
      </c>
      <c r="L530" t="s">
        <v>176</v>
      </c>
      <c r="M530" s="2">
        <v>36096</v>
      </c>
      <c r="N530" t="s">
        <v>177</v>
      </c>
      <c r="O530">
        <v>3</v>
      </c>
      <c r="P530" t="str">
        <f t="shared" si="24"/>
        <v>Non-Active</v>
      </c>
      <c r="Q530">
        <f t="shared" si="25"/>
        <v>1998</v>
      </c>
      <c r="R530">
        <f t="shared" si="26"/>
        <v>27</v>
      </c>
      <c r="S530" t="str" cm="1">
        <f t="array" ref="S530">_xlfn.IFS(Q530&lt;1965,"Baby Boomers",Q530&lt;1981,"Gen X",Q530&lt;1997,"Millenial",TRUE,("Gen Z"))</f>
        <v>Gen Z</v>
      </c>
    </row>
    <row r="531" spans="1:19" x14ac:dyDescent="0.25">
      <c r="A531" t="s">
        <v>13721</v>
      </c>
      <c r="B531" t="s">
        <v>270</v>
      </c>
      <c r="C531" t="s">
        <v>2376</v>
      </c>
      <c r="D531" t="str">
        <f>Table13[[#This Row],[FirstName]]&amp;" "&amp;Table13[[#This Row],[LastName]]</f>
        <v>Aliana Shaw</v>
      </c>
      <c r="E531" s="2">
        <v>43684</v>
      </c>
      <c r="F531" s="2">
        <v>44993</v>
      </c>
      <c r="G531" t="s">
        <v>32</v>
      </c>
      <c r="H531" t="s">
        <v>33</v>
      </c>
      <c r="I531" t="s">
        <v>50</v>
      </c>
      <c r="J531" t="s">
        <v>35</v>
      </c>
      <c r="K531" t="s">
        <v>10319</v>
      </c>
      <c r="L531" t="s">
        <v>65</v>
      </c>
      <c r="M531" s="2">
        <v>35432</v>
      </c>
      <c r="N531" t="s">
        <v>225</v>
      </c>
      <c r="O531">
        <v>3</v>
      </c>
      <c r="P531" t="str">
        <f t="shared" si="24"/>
        <v>Non-Active</v>
      </c>
      <c r="Q531">
        <f t="shared" si="25"/>
        <v>1997</v>
      </c>
      <c r="R531">
        <f t="shared" si="26"/>
        <v>29</v>
      </c>
      <c r="S531" t="str" cm="1">
        <f t="array" ref="S531">_xlfn.IFS(Q531&lt;1965,"Baby Boomers",Q531&lt;1981,"Gen X",Q531&lt;1997,"Millenial",TRUE,("Gen Z"))</f>
        <v>Gen Z</v>
      </c>
    </row>
    <row r="532" spans="1:19" x14ac:dyDescent="0.25">
      <c r="A532" t="s">
        <v>13722</v>
      </c>
      <c r="B532" t="s">
        <v>2380</v>
      </c>
      <c r="C532" t="s">
        <v>2381</v>
      </c>
      <c r="D532" t="str">
        <f>Table13[[#This Row],[FirstName]]&amp;" "&amp;Table13[[#This Row],[LastName]]</f>
        <v>Makaila Nixon</v>
      </c>
      <c r="E532" s="2">
        <v>44564</v>
      </c>
      <c r="F532" s="2" t="s">
        <v>10301</v>
      </c>
      <c r="G532" t="s">
        <v>32</v>
      </c>
      <c r="H532" t="s">
        <v>33</v>
      </c>
      <c r="I532" t="s">
        <v>34</v>
      </c>
      <c r="J532" t="s">
        <v>35</v>
      </c>
      <c r="K532" t="s">
        <v>10319</v>
      </c>
      <c r="L532" t="s">
        <v>89</v>
      </c>
      <c r="M532" s="2">
        <v>33240</v>
      </c>
      <c r="N532" t="s">
        <v>1257</v>
      </c>
      <c r="O532">
        <v>3</v>
      </c>
      <c r="P532" t="str">
        <f t="shared" si="24"/>
        <v>Active</v>
      </c>
      <c r="Q532">
        <f t="shared" si="25"/>
        <v>1991</v>
      </c>
      <c r="R532">
        <f t="shared" si="26"/>
        <v>35</v>
      </c>
      <c r="S532" t="str" cm="1">
        <f t="array" ref="S532">_xlfn.IFS(Q532&lt;1965,"Baby Boomers",Q532&lt;1981,"Gen X",Q532&lt;1997,"Millenial",TRUE,("Gen Z"))</f>
        <v>Millenial</v>
      </c>
    </row>
    <row r="533" spans="1:19" x14ac:dyDescent="0.25">
      <c r="A533" t="s">
        <v>13723</v>
      </c>
      <c r="B533" t="s">
        <v>2384</v>
      </c>
      <c r="C533" t="s">
        <v>2385</v>
      </c>
      <c r="D533" t="str">
        <f>Table13[[#This Row],[FirstName]]&amp;" "&amp;Table13[[#This Row],[LastName]]</f>
        <v>Mohammed Orr</v>
      </c>
      <c r="E533" s="2">
        <v>44096</v>
      </c>
      <c r="F533" s="2" t="s">
        <v>10301</v>
      </c>
      <c r="G533" t="s">
        <v>32</v>
      </c>
      <c r="H533" t="s">
        <v>51</v>
      </c>
      <c r="I533" t="s">
        <v>34</v>
      </c>
      <c r="J533" t="s">
        <v>62</v>
      </c>
      <c r="K533" t="s">
        <v>10319</v>
      </c>
      <c r="L533" t="s">
        <v>89</v>
      </c>
      <c r="M533" s="2">
        <v>27290</v>
      </c>
      <c r="N533" t="s">
        <v>225</v>
      </c>
      <c r="O533">
        <v>3</v>
      </c>
      <c r="P533" t="str">
        <f t="shared" si="24"/>
        <v>Active</v>
      </c>
      <c r="Q533">
        <f t="shared" si="25"/>
        <v>1974</v>
      </c>
      <c r="R533">
        <f t="shared" si="26"/>
        <v>51</v>
      </c>
      <c r="S533" t="str" cm="1">
        <f t="array" ref="S533">_xlfn.IFS(Q533&lt;1965,"Baby Boomers",Q533&lt;1981,"Gen X",Q533&lt;1997,"Millenial",TRUE,("Gen Z"))</f>
        <v>Gen X</v>
      </c>
    </row>
    <row r="534" spans="1:19" x14ac:dyDescent="0.25">
      <c r="A534" t="s">
        <v>13724</v>
      </c>
      <c r="B534" t="s">
        <v>2388</v>
      </c>
      <c r="C534" t="s">
        <v>2389</v>
      </c>
      <c r="D534" t="str">
        <f>Table13[[#This Row],[FirstName]]&amp;" "&amp;Table13[[#This Row],[LastName]]</f>
        <v>Braylen Mendoza</v>
      </c>
      <c r="E534" s="2">
        <v>44876</v>
      </c>
      <c r="F534" s="2">
        <v>45121</v>
      </c>
      <c r="G534" t="s">
        <v>10826</v>
      </c>
      <c r="H534" t="s">
        <v>51</v>
      </c>
      <c r="I534" t="s">
        <v>50</v>
      </c>
      <c r="J534" t="s">
        <v>62</v>
      </c>
      <c r="K534" t="s">
        <v>10319</v>
      </c>
      <c r="L534" t="s">
        <v>80</v>
      </c>
      <c r="M534" s="2">
        <v>32375</v>
      </c>
      <c r="N534" t="s">
        <v>225</v>
      </c>
      <c r="O534">
        <v>3</v>
      </c>
      <c r="P534" t="str">
        <f t="shared" si="24"/>
        <v>Non-Active</v>
      </c>
      <c r="Q534">
        <f t="shared" si="25"/>
        <v>1988</v>
      </c>
      <c r="R534">
        <f t="shared" si="26"/>
        <v>37</v>
      </c>
      <c r="S534" t="str" cm="1">
        <f t="array" ref="S534">_xlfn.IFS(Q534&lt;1965,"Baby Boomers",Q534&lt;1981,"Gen X",Q534&lt;1997,"Millenial",TRUE,("Gen Z"))</f>
        <v>Millenial</v>
      </c>
    </row>
    <row r="535" spans="1:19" x14ac:dyDescent="0.25">
      <c r="A535" t="s">
        <v>13725</v>
      </c>
      <c r="B535" t="s">
        <v>2394</v>
      </c>
      <c r="C535" t="s">
        <v>2395</v>
      </c>
      <c r="D535" t="str">
        <f>Table13[[#This Row],[FirstName]]&amp;" "&amp;Table13[[#This Row],[LastName]]</f>
        <v>Andreas Torres</v>
      </c>
      <c r="E535" s="2">
        <v>43323</v>
      </c>
      <c r="F535" s="2" t="s">
        <v>10301</v>
      </c>
      <c r="G535" t="s">
        <v>32</v>
      </c>
      <c r="H535" t="s">
        <v>51</v>
      </c>
      <c r="I535" t="s">
        <v>50</v>
      </c>
      <c r="J535" t="s">
        <v>62</v>
      </c>
      <c r="K535" t="s">
        <v>10319</v>
      </c>
      <c r="L535" t="s">
        <v>89</v>
      </c>
      <c r="M535" s="2">
        <v>17262</v>
      </c>
      <c r="N535" t="s">
        <v>82</v>
      </c>
      <c r="O535">
        <v>3</v>
      </c>
      <c r="P535" t="str">
        <f t="shared" si="24"/>
        <v>Active</v>
      </c>
      <c r="Q535">
        <f t="shared" si="25"/>
        <v>1947</v>
      </c>
      <c r="R535">
        <f t="shared" si="26"/>
        <v>79</v>
      </c>
      <c r="S535" t="str" cm="1">
        <f t="array" ref="S535">_xlfn.IFS(Q535&lt;1965,"Baby Boomers",Q535&lt;1981,"Gen X",Q535&lt;1997,"Millenial",TRUE,("Gen Z"))</f>
        <v>Baby Boomers</v>
      </c>
    </row>
    <row r="536" spans="1:19" x14ac:dyDescent="0.25">
      <c r="A536" t="s">
        <v>13726</v>
      </c>
      <c r="B536" t="s">
        <v>2399</v>
      </c>
      <c r="C536" t="s">
        <v>2400</v>
      </c>
      <c r="D536" t="str">
        <f>Table13[[#This Row],[FirstName]]&amp;" "&amp;Table13[[#This Row],[LastName]]</f>
        <v>Maddison Perez</v>
      </c>
      <c r="E536" s="2">
        <v>45016</v>
      </c>
      <c r="F536" s="2" t="s">
        <v>10301</v>
      </c>
      <c r="G536" t="s">
        <v>32</v>
      </c>
      <c r="H536" t="s">
        <v>62</v>
      </c>
      <c r="I536" t="s">
        <v>50</v>
      </c>
      <c r="J536" t="s">
        <v>62</v>
      </c>
      <c r="K536" t="s">
        <v>10319</v>
      </c>
      <c r="L536" t="s">
        <v>52</v>
      </c>
      <c r="M536" s="2">
        <v>28660</v>
      </c>
      <c r="N536" t="s">
        <v>162</v>
      </c>
      <c r="O536">
        <v>3</v>
      </c>
      <c r="P536" t="str">
        <f t="shared" si="24"/>
        <v>Active</v>
      </c>
      <c r="Q536">
        <f t="shared" si="25"/>
        <v>1978</v>
      </c>
      <c r="R536">
        <f t="shared" si="26"/>
        <v>47</v>
      </c>
      <c r="S536" t="str" cm="1">
        <f t="array" ref="S536">_xlfn.IFS(Q536&lt;1965,"Baby Boomers",Q536&lt;1981,"Gen X",Q536&lt;1997,"Millenial",TRUE,("Gen Z"))</f>
        <v>Gen X</v>
      </c>
    </row>
    <row r="537" spans="1:19" x14ac:dyDescent="0.25">
      <c r="A537" t="s">
        <v>13727</v>
      </c>
      <c r="B537" t="s">
        <v>2404</v>
      </c>
      <c r="C537" t="s">
        <v>2405</v>
      </c>
      <c r="D537" t="str">
        <f>Table13[[#This Row],[FirstName]]&amp;" "&amp;Table13[[#This Row],[LastName]]</f>
        <v>Charlize Wagner</v>
      </c>
      <c r="E537" s="2">
        <v>44265</v>
      </c>
      <c r="F537" s="2" t="s">
        <v>10301</v>
      </c>
      <c r="G537" t="s">
        <v>32</v>
      </c>
      <c r="H537" t="s">
        <v>33</v>
      </c>
      <c r="I537" t="s">
        <v>63</v>
      </c>
      <c r="J537" t="s">
        <v>51</v>
      </c>
      <c r="K537" t="s">
        <v>10319</v>
      </c>
      <c r="L537" t="s">
        <v>52</v>
      </c>
      <c r="M537" s="2">
        <v>33195</v>
      </c>
      <c r="N537" t="s">
        <v>162</v>
      </c>
      <c r="O537">
        <v>3</v>
      </c>
      <c r="P537" t="str">
        <f t="shared" si="24"/>
        <v>Active</v>
      </c>
      <c r="Q537">
        <f t="shared" si="25"/>
        <v>1990</v>
      </c>
      <c r="R537">
        <f t="shared" si="26"/>
        <v>35</v>
      </c>
      <c r="S537" t="str" cm="1">
        <f t="array" ref="S537">_xlfn.IFS(Q537&lt;1965,"Baby Boomers",Q537&lt;1981,"Gen X",Q537&lt;1997,"Millenial",TRUE,("Gen Z"))</f>
        <v>Millenial</v>
      </c>
    </row>
    <row r="538" spans="1:19" x14ac:dyDescent="0.25">
      <c r="A538" t="s">
        <v>13728</v>
      </c>
      <c r="B538" t="s">
        <v>2408</v>
      </c>
      <c r="C538" t="s">
        <v>2409</v>
      </c>
      <c r="D538" t="str">
        <f>Table13[[#This Row],[FirstName]]&amp;" "&amp;Table13[[#This Row],[LastName]]</f>
        <v>Micah Pace</v>
      </c>
      <c r="E538" s="2">
        <v>43707</v>
      </c>
      <c r="F538" s="2" t="s">
        <v>10301</v>
      </c>
      <c r="G538" t="s">
        <v>32</v>
      </c>
      <c r="H538" t="s">
        <v>51</v>
      </c>
      <c r="I538" t="s">
        <v>63</v>
      </c>
      <c r="J538" t="s">
        <v>35</v>
      </c>
      <c r="K538" t="s">
        <v>10319</v>
      </c>
      <c r="L538" t="s">
        <v>89</v>
      </c>
      <c r="M538" s="2">
        <v>35934</v>
      </c>
      <c r="N538" t="s">
        <v>225</v>
      </c>
      <c r="O538">
        <v>3</v>
      </c>
      <c r="P538" t="str">
        <f t="shared" si="24"/>
        <v>Active</v>
      </c>
      <c r="Q538">
        <f t="shared" si="25"/>
        <v>1998</v>
      </c>
      <c r="R538">
        <f t="shared" si="26"/>
        <v>27</v>
      </c>
      <c r="S538" t="str" cm="1">
        <f t="array" ref="S538">_xlfn.IFS(Q538&lt;1965,"Baby Boomers",Q538&lt;1981,"Gen X",Q538&lt;1997,"Millenial",TRUE,("Gen Z"))</f>
        <v>Gen Z</v>
      </c>
    </row>
    <row r="539" spans="1:19" x14ac:dyDescent="0.25">
      <c r="A539" t="s">
        <v>13729</v>
      </c>
      <c r="B539" t="s">
        <v>2413</v>
      </c>
      <c r="C539" t="s">
        <v>2414</v>
      </c>
      <c r="D539" t="str">
        <f>Table13[[#This Row],[FirstName]]&amp;" "&amp;Table13[[#This Row],[LastName]]</f>
        <v>Marlee Stevens</v>
      </c>
      <c r="E539" s="2">
        <v>44354</v>
      </c>
      <c r="F539" s="2">
        <v>44951</v>
      </c>
      <c r="G539" t="s">
        <v>197</v>
      </c>
      <c r="H539" t="s">
        <v>51</v>
      </c>
      <c r="I539" t="s">
        <v>50</v>
      </c>
      <c r="J539" t="s">
        <v>35</v>
      </c>
      <c r="K539" t="s">
        <v>10319</v>
      </c>
      <c r="L539" t="s">
        <v>52</v>
      </c>
      <c r="M539" s="2">
        <v>36948</v>
      </c>
      <c r="N539" t="s">
        <v>162</v>
      </c>
      <c r="O539">
        <v>3</v>
      </c>
      <c r="P539" t="str">
        <f t="shared" si="24"/>
        <v>Non-Active</v>
      </c>
      <c r="Q539">
        <f t="shared" si="25"/>
        <v>2001</v>
      </c>
      <c r="R539">
        <f t="shared" si="26"/>
        <v>25</v>
      </c>
      <c r="S539" t="str" cm="1">
        <f t="array" ref="S539">_xlfn.IFS(Q539&lt;1965,"Baby Boomers",Q539&lt;1981,"Gen X",Q539&lt;1997,"Millenial",TRUE,("Gen Z"))</f>
        <v>Gen Z</v>
      </c>
    </row>
    <row r="540" spans="1:19" x14ac:dyDescent="0.25">
      <c r="A540" t="s">
        <v>13730</v>
      </c>
      <c r="B540" t="s">
        <v>2418</v>
      </c>
      <c r="C540" t="s">
        <v>982</v>
      </c>
      <c r="D540" t="str">
        <f>Table13[[#This Row],[FirstName]]&amp;" "&amp;Table13[[#This Row],[LastName]]</f>
        <v>Precious Roth</v>
      </c>
      <c r="E540" s="2">
        <v>43943</v>
      </c>
      <c r="F540" s="2" t="s">
        <v>10301</v>
      </c>
      <c r="G540" t="s">
        <v>32</v>
      </c>
      <c r="H540" t="s">
        <v>33</v>
      </c>
      <c r="I540" t="s">
        <v>63</v>
      </c>
      <c r="J540" t="s">
        <v>51</v>
      </c>
      <c r="K540" t="s">
        <v>10319</v>
      </c>
      <c r="L540" t="s">
        <v>80</v>
      </c>
      <c r="M540" s="2">
        <v>36100</v>
      </c>
      <c r="N540" t="s">
        <v>82</v>
      </c>
      <c r="O540">
        <v>3</v>
      </c>
      <c r="P540" t="str">
        <f t="shared" si="24"/>
        <v>Active</v>
      </c>
      <c r="Q540">
        <f t="shared" si="25"/>
        <v>1998</v>
      </c>
      <c r="R540">
        <f t="shared" si="26"/>
        <v>27</v>
      </c>
      <c r="S540" t="str" cm="1">
        <f t="array" ref="S540">_xlfn.IFS(Q540&lt;1965,"Baby Boomers",Q540&lt;1981,"Gen X",Q540&lt;1997,"Millenial",TRUE,("Gen Z"))</f>
        <v>Gen Z</v>
      </c>
    </row>
    <row r="541" spans="1:19" x14ac:dyDescent="0.25">
      <c r="A541" t="s">
        <v>13731</v>
      </c>
      <c r="B541" t="s">
        <v>2422</v>
      </c>
      <c r="C541" t="s">
        <v>1552</v>
      </c>
      <c r="D541" t="str">
        <f>Table13[[#This Row],[FirstName]]&amp;" "&amp;Table13[[#This Row],[LastName]]</f>
        <v>Konner Villegas</v>
      </c>
      <c r="E541" s="2">
        <v>43392</v>
      </c>
      <c r="F541" s="2">
        <v>44443</v>
      </c>
      <c r="G541" t="s">
        <v>197</v>
      </c>
      <c r="H541" t="s">
        <v>33</v>
      </c>
      <c r="I541" t="s">
        <v>50</v>
      </c>
      <c r="J541" t="s">
        <v>51</v>
      </c>
      <c r="K541" t="s">
        <v>2427</v>
      </c>
      <c r="L541" t="s">
        <v>89</v>
      </c>
      <c r="M541" s="2">
        <v>28608</v>
      </c>
      <c r="N541" t="s">
        <v>82</v>
      </c>
      <c r="O541">
        <v>3</v>
      </c>
      <c r="P541" t="str">
        <f t="shared" si="24"/>
        <v>Non-Active</v>
      </c>
      <c r="Q541">
        <f t="shared" si="25"/>
        <v>1978</v>
      </c>
      <c r="R541">
        <f t="shared" si="26"/>
        <v>47</v>
      </c>
      <c r="S541" t="str" cm="1">
        <f t="array" ref="S541">_xlfn.IFS(Q541&lt;1965,"Baby Boomers",Q541&lt;1981,"Gen X",Q541&lt;1997,"Millenial",TRUE,("Gen Z"))</f>
        <v>Gen X</v>
      </c>
    </row>
    <row r="542" spans="1:19" x14ac:dyDescent="0.25">
      <c r="A542" t="s">
        <v>13732</v>
      </c>
      <c r="B542" t="s">
        <v>2428</v>
      </c>
      <c r="C542" t="s">
        <v>1146</v>
      </c>
      <c r="D542" t="str">
        <f>Table13[[#This Row],[FirstName]]&amp;" "&amp;Table13[[#This Row],[LastName]]</f>
        <v>Anastasia Gillespie</v>
      </c>
      <c r="E542" s="2">
        <v>43437</v>
      </c>
      <c r="F542" s="2">
        <v>44216</v>
      </c>
      <c r="G542" t="s">
        <v>32</v>
      </c>
      <c r="H542" t="s">
        <v>62</v>
      </c>
      <c r="I542" t="s">
        <v>50</v>
      </c>
      <c r="J542" t="s">
        <v>35</v>
      </c>
      <c r="K542" t="s">
        <v>10319</v>
      </c>
      <c r="L542" t="s">
        <v>38</v>
      </c>
      <c r="M542" s="2">
        <v>20289</v>
      </c>
      <c r="N542" t="s">
        <v>1257</v>
      </c>
      <c r="O542">
        <v>3</v>
      </c>
      <c r="P542" t="str">
        <f t="shared" si="24"/>
        <v>Non-Active</v>
      </c>
      <c r="Q542">
        <f t="shared" si="25"/>
        <v>1955</v>
      </c>
      <c r="R542">
        <f t="shared" si="26"/>
        <v>70</v>
      </c>
      <c r="S542" t="str" cm="1">
        <f t="array" ref="S542">_xlfn.IFS(Q542&lt;1965,"Baby Boomers",Q542&lt;1981,"Gen X",Q542&lt;1997,"Millenial",TRUE,("Gen Z"))</f>
        <v>Baby Boomers</v>
      </c>
    </row>
    <row r="543" spans="1:19" x14ac:dyDescent="0.25">
      <c r="A543" t="s">
        <v>13733</v>
      </c>
      <c r="B543" t="s">
        <v>2432</v>
      </c>
      <c r="C543" t="s">
        <v>2042</v>
      </c>
      <c r="D543" t="str">
        <f>Table13[[#This Row],[FirstName]]&amp;" "&amp;Table13[[#This Row],[LastName]]</f>
        <v>Emely Rice</v>
      </c>
      <c r="E543" s="2">
        <v>44247</v>
      </c>
      <c r="F543" s="2" t="s">
        <v>10301</v>
      </c>
      <c r="G543" t="s">
        <v>32</v>
      </c>
      <c r="H543" t="s">
        <v>33</v>
      </c>
      <c r="I543" t="s">
        <v>63</v>
      </c>
      <c r="J543" t="s">
        <v>35</v>
      </c>
      <c r="K543" t="s">
        <v>10319</v>
      </c>
      <c r="L543" t="s">
        <v>110</v>
      </c>
      <c r="M543" s="2">
        <v>24667</v>
      </c>
      <c r="N543" t="s">
        <v>112</v>
      </c>
      <c r="O543">
        <v>3</v>
      </c>
      <c r="P543" t="str">
        <f t="shared" si="24"/>
        <v>Active</v>
      </c>
      <c r="Q543">
        <f t="shared" si="25"/>
        <v>1967</v>
      </c>
      <c r="R543">
        <f t="shared" si="26"/>
        <v>58</v>
      </c>
      <c r="S543" t="str" cm="1">
        <f t="array" ref="S543">_xlfn.IFS(Q543&lt;1965,"Baby Boomers",Q543&lt;1981,"Gen X",Q543&lt;1997,"Millenial",TRUE,("Gen Z"))</f>
        <v>Gen X</v>
      </c>
    </row>
    <row r="544" spans="1:19" x14ac:dyDescent="0.25">
      <c r="A544" t="s">
        <v>13734</v>
      </c>
      <c r="B544" t="s">
        <v>974</v>
      </c>
      <c r="C544" t="s">
        <v>2381</v>
      </c>
      <c r="D544" t="str">
        <f>Table13[[#This Row],[FirstName]]&amp;" "&amp;Table13[[#This Row],[LastName]]</f>
        <v>Lewis Nixon</v>
      </c>
      <c r="E544" s="2">
        <v>44213</v>
      </c>
      <c r="F544" s="2" t="s">
        <v>10301</v>
      </c>
      <c r="G544" t="s">
        <v>32</v>
      </c>
      <c r="H544" t="s">
        <v>33</v>
      </c>
      <c r="I544" t="s">
        <v>50</v>
      </c>
      <c r="J544" t="s">
        <v>62</v>
      </c>
      <c r="K544" t="s">
        <v>10319</v>
      </c>
      <c r="L544" t="s">
        <v>52</v>
      </c>
      <c r="M544" s="2">
        <v>24276</v>
      </c>
      <c r="N544" t="s">
        <v>162</v>
      </c>
      <c r="O544">
        <v>3</v>
      </c>
      <c r="P544" t="str">
        <f t="shared" si="24"/>
        <v>Active</v>
      </c>
      <c r="Q544">
        <f t="shared" si="25"/>
        <v>1966</v>
      </c>
      <c r="R544">
        <f t="shared" si="26"/>
        <v>59</v>
      </c>
      <c r="S544" t="str" cm="1">
        <f t="array" ref="S544">_xlfn.IFS(Q544&lt;1965,"Baby Boomers",Q544&lt;1981,"Gen X",Q544&lt;1997,"Millenial",TRUE,("Gen Z"))</f>
        <v>Gen X</v>
      </c>
    </row>
    <row r="545" spans="1:19" x14ac:dyDescent="0.25">
      <c r="A545" t="s">
        <v>13735</v>
      </c>
      <c r="B545" t="s">
        <v>2437</v>
      </c>
      <c r="C545" t="s">
        <v>2438</v>
      </c>
      <c r="D545" t="str">
        <f>Table13[[#This Row],[FirstName]]&amp;" "&amp;Table13[[#This Row],[LastName]]</f>
        <v>Macy Webster</v>
      </c>
      <c r="E545" s="2">
        <v>44108</v>
      </c>
      <c r="F545" s="2">
        <v>45043</v>
      </c>
      <c r="G545" t="s">
        <v>32</v>
      </c>
      <c r="H545" t="s">
        <v>51</v>
      </c>
      <c r="I545" t="s">
        <v>63</v>
      </c>
      <c r="J545" t="s">
        <v>62</v>
      </c>
      <c r="K545" t="s">
        <v>10319</v>
      </c>
      <c r="L545" t="s">
        <v>89</v>
      </c>
      <c r="M545" s="2">
        <v>18575</v>
      </c>
      <c r="N545" t="s">
        <v>225</v>
      </c>
      <c r="O545">
        <v>3</v>
      </c>
      <c r="P545" t="str">
        <f t="shared" si="24"/>
        <v>Non-Active</v>
      </c>
      <c r="Q545">
        <f t="shared" si="25"/>
        <v>1950</v>
      </c>
      <c r="R545">
        <f t="shared" si="26"/>
        <v>75</v>
      </c>
      <c r="S545" t="str" cm="1">
        <f t="array" ref="S545">_xlfn.IFS(Q545&lt;1965,"Baby Boomers",Q545&lt;1981,"Gen X",Q545&lt;1997,"Millenial",TRUE,("Gen Z"))</f>
        <v>Baby Boomers</v>
      </c>
    </row>
    <row r="546" spans="1:19" x14ac:dyDescent="0.25">
      <c r="A546" t="s">
        <v>13736</v>
      </c>
      <c r="B546" t="s">
        <v>2442</v>
      </c>
      <c r="C546" t="s">
        <v>2443</v>
      </c>
      <c r="D546" t="str">
        <f>Table13[[#This Row],[FirstName]]&amp;" "&amp;Table13[[#This Row],[LastName]]</f>
        <v>Ciara Acevedo</v>
      </c>
      <c r="E546" s="2">
        <v>44225</v>
      </c>
      <c r="F546" s="2" t="s">
        <v>10301</v>
      </c>
      <c r="G546" t="s">
        <v>32</v>
      </c>
      <c r="H546" t="s">
        <v>51</v>
      </c>
      <c r="I546" t="s">
        <v>50</v>
      </c>
      <c r="J546" t="s">
        <v>35</v>
      </c>
      <c r="K546" t="s">
        <v>10319</v>
      </c>
      <c r="L546" t="s">
        <v>80</v>
      </c>
      <c r="M546" s="2">
        <v>21489</v>
      </c>
      <c r="N546" t="s">
        <v>102</v>
      </c>
      <c r="O546">
        <v>3</v>
      </c>
      <c r="P546" t="str">
        <f t="shared" si="24"/>
        <v>Active</v>
      </c>
      <c r="Q546">
        <f t="shared" si="25"/>
        <v>1958</v>
      </c>
      <c r="R546">
        <f t="shared" si="26"/>
        <v>67</v>
      </c>
      <c r="S546" t="str" cm="1">
        <f t="array" ref="S546">_xlfn.IFS(Q546&lt;1965,"Baby Boomers",Q546&lt;1981,"Gen X",Q546&lt;1997,"Millenial",TRUE,("Gen Z"))</f>
        <v>Baby Boomers</v>
      </c>
    </row>
    <row r="547" spans="1:19" x14ac:dyDescent="0.25">
      <c r="A547" t="s">
        <v>13737</v>
      </c>
      <c r="B547" t="s">
        <v>2446</v>
      </c>
      <c r="C547" t="s">
        <v>328</v>
      </c>
      <c r="D547" t="str">
        <f>Table13[[#This Row],[FirstName]]&amp;" "&amp;Table13[[#This Row],[LastName]]</f>
        <v>Eleanor Patton</v>
      </c>
      <c r="E547" s="2">
        <v>44768</v>
      </c>
      <c r="F547" s="2" t="s">
        <v>10301</v>
      </c>
      <c r="G547" t="s">
        <v>32</v>
      </c>
      <c r="H547" t="s">
        <v>51</v>
      </c>
      <c r="I547" t="s">
        <v>63</v>
      </c>
      <c r="J547" t="s">
        <v>51</v>
      </c>
      <c r="K547" t="s">
        <v>10319</v>
      </c>
      <c r="L547" t="s">
        <v>80</v>
      </c>
      <c r="M547" s="2">
        <v>20247</v>
      </c>
      <c r="N547" t="s">
        <v>225</v>
      </c>
      <c r="O547">
        <v>3</v>
      </c>
      <c r="P547" t="str">
        <f t="shared" si="24"/>
        <v>Active</v>
      </c>
      <c r="Q547">
        <f t="shared" si="25"/>
        <v>1955</v>
      </c>
      <c r="R547">
        <f t="shared" si="26"/>
        <v>70</v>
      </c>
      <c r="S547" t="str" cm="1">
        <f t="array" ref="S547">_xlfn.IFS(Q547&lt;1965,"Baby Boomers",Q547&lt;1981,"Gen X",Q547&lt;1997,"Millenial",TRUE,("Gen Z"))</f>
        <v>Baby Boomers</v>
      </c>
    </row>
    <row r="548" spans="1:19" x14ac:dyDescent="0.25">
      <c r="A548" t="s">
        <v>13738</v>
      </c>
      <c r="B548" t="s">
        <v>2449</v>
      </c>
      <c r="C548" t="s">
        <v>2450</v>
      </c>
      <c r="D548" t="str">
        <f>Table13[[#This Row],[FirstName]]&amp;" "&amp;Table13[[#This Row],[LastName]]</f>
        <v>Brooklyn Tanner</v>
      </c>
      <c r="E548" s="2">
        <v>43364</v>
      </c>
      <c r="F548" s="2">
        <v>45099</v>
      </c>
      <c r="G548" t="s">
        <v>10826</v>
      </c>
      <c r="H548" t="s">
        <v>51</v>
      </c>
      <c r="I548" t="s">
        <v>34</v>
      </c>
      <c r="J548" t="s">
        <v>35</v>
      </c>
      <c r="K548" t="s">
        <v>10319</v>
      </c>
      <c r="L548" t="s">
        <v>89</v>
      </c>
      <c r="M548" s="2">
        <v>26806</v>
      </c>
      <c r="N548" t="s">
        <v>82</v>
      </c>
      <c r="O548">
        <v>3</v>
      </c>
      <c r="P548" t="str">
        <f t="shared" si="24"/>
        <v>Non-Active</v>
      </c>
      <c r="Q548">
        <f t="shared" si="25"/>
        <v>1973</v>
      </c>
      <c r="R548">
        <f t="shared" si="26"/>
        <v>52</v>
      </c>
      <c r="S548" t="str" cm="1">
        <f t="array" ref="S548">_xlfn.IFS(Q548&lt;1965,"Baby Boomers",Q548&lt;1981,"Gen X",Q548&lt;1997,"Millenial",TRUE,("Gen Z"))</f>
        <v>Gen X</v>
      </c>
    </row>
    <row r="549" spans="1:19" x14ac:dyDescent="0.25">
      <c r="A549" t="s">
        <v>13739</v>
      </c>
      <c r="B549" t="s">
        <v>2454</v>
      </c>
      <c r="C549" t="s">
        <v>996</v>
      </c>
      <c r="D549" t="str">
        <f>Table13[[#This Row],[FirstName]]&amp;" "&amp;Table13[[#This Row],[LastName]]</f>
        <v>Zander Franco</v>
      </c>
      <c r="E549" s="2">
        <v>43459</v>
      </c>
      <c r="F549" s="2">
        <v>43656</v>
      </c>
      <c r="G549" t="s">
        <v>10826</v>
      </c>
      <c r="H549" t="s">
        <v>51</v>
      </c>
      <c r="I549" t="s">
        <v>34</v>
      </c>
      <c r="J549" t="s">
        <v>62</v>
      </c>
      <c r="K549" t="s">
        <v>10319</v>
      </c>
      <c r="L549" t="s">
        <v>100</v>
      </c>
      <c r="M549" s="2">
        <v>31419</v>
      </c>
      <c r="N549" t="s">
        <v>112</v>
      </c>
      <c r="O549">
        <v>3</v>
      </c>
      <c r="P549" t="str">
        <f t="shared" si="24"/>
        <v>Non-Active</v>
      </c>
      <c r="Q549">
        <f t="shared" si="25"/>
        <v>1986</v>
      </c>
      <c r="R549">
        <f t="shared" si="26"/>
        <v>40</v>
      </c>
      <c r="S549" t="str" cm="1">
        <f t="array" ref="S549">_xlfn.IFS(Q549&lt;1965,"Baby Boomers",Q549&lt;1981,"Gen X",Q549&lt;1997,"Millenial",TRUE,("Gen Z"))</f>
        <v>Millenial</v>
      </c>
    </row>
    <row r="550" spans="1:19" x14ac:dyDescent="0.25">
      <c r="A550" t="s">
        <v>13740</v>
      </c>
      <c r="B550" t="s">
        <v>2458</v>
      </c>
      <c r="C550" t="s">
        <v>1098</v>
      </c>
      <c r="D550" t="str">
        <f>Table13[[#This Row],[FirstName]]&amp;" "&amp;Table13[[#This Row],[LastName]]</f>
        <v>Kianna Rhodes</v>
      </c>
      <c r="E550" s="2">
        <v>44138</v>
      </c>
      <c r="F550" s="2">
        <v>44829</v>
      </c>
      <c r="G550" t="s">
        <v>10826</v>
      </c>
      <c r="H550" t="s">
        <v>51</v>
      </c>
      <c r="I550" t="s">
        <v>63</v>
      </c>
      <c r="J550" t="s">
        <v>35</v>
      </c>
      <c r="K550" t="s">
        <v>10319</v>
      </c>
      <c r="L550" t="s">
        <v>89</v>
      </c>
      <c r="M550" s="2">
        <v>36185</v>
      </c>
      <c r="N550" t="s">
        <v>102</v>
      </c>
      <c r="O550">
        <v>3</v>
      </c>
      <c r="P550" t="str">
        <f t="shared" si="24"/>
        <v>Non-Active</v>
      </c>
      <c r="Q550">
        <f t="shared" si="25"/>
        <v>1999</v>
      </c>
      <c r="R550">
        <f t="shared" si="26"/>
        <v>27</v>
      </c>
      <c r="S550" t="str" cm="1">
        <f t="array" ref="S550">_xlfn.IFS(Q550&lt;1965,"Baby Boomers",Q550&lt;1981,"Gen X",Q550&lt;1997,"Millenial",TRUE,("Gen Z"))</f>
        <v>Gen Z</v>
      </c>
    </row>
    <row r="551" spans="1:19" x14ac:dyDescent="0.25">
      <c r="A551" t="s">
        <v>13741</v>
      </c>
      <c r="B551" t="s">
        <v>513</v>
      </c>
      <c r="C551" t="s">
        <v>2462</v>
      </c>
      <c r="D551" t="str">
        <f>Table13[[#This Row],[FirstName]]&amp;" "&amp;Table13[[#This Row],[LastName]]</f>
        <v>Kinsley Braun</v>
      </c>
      <c r="E551" s="2">
        <v>44491</v>
      </c>
      <c r="F551" s="2" t="s">
        <v>10301</v>
      </c>
      <c r="G551" t="s">
        <v>32</v>
      </c>
      <c r="H551" t="s">
        <v>62</v>
      </c>
      <c r="I551" t="s">
        <v>34</v>
      </c>
      <c r="J551" t="s">
        <v>35</v>
      </c>
      <c r="K551" t="s">
        <v>10319</v>
      </c>
      <c r="L551" t="s">
        <v>89</v>
      </c>
      <c r="M551" s="2">
        <v>33559</v>
      </c>
      <c r="N551" t="s">
        <v>82</v>
      </c>
      <c r="O551">
        <v>3</v>
      </c>
      <c r="P551" t="str">
        <f t="shared" si="24"/>
        <v>Active</v>
      </c>
      <c r="Q551">
        <f t="shared" si="25"/>
        <v>1991</v>
      </c>
      <c r="R551">
        <f t="shared" si="26"/>
        <v>34</v>
      </c>
      <c r="S551" t="str" cm="1">
        <f t="array" ref="S551">_xlfn.IFS(Q551&lt;1965,"Baby Boomers",Q551&lt;1981,"Gen X",Q551&lt;1997,"Millenial",TRUE,("Gen Z"))</f>
        <v>Millenial</v>
      </c>
    </row>
    <row r="552" spans="1:19" x14ac:dyDescent="0.25">
      <c r="A552" t="s">
        <v>13742</v>
      </c>
      <c r="B552" t="s">
        <v>2465</v>
      </c>
      <c r="C552" t="s">
        <v>1528</v>
      </c>
      <c r="D552" t="str">
        <f>Table13[[#This Row],[FirstName]]&amp;" "&amp;Table13[[#This Row],[LastName]]</f>
        <v>Gordon Wu</v>
      </c>
      <c r="E552" s="2">
        <v>43339</v>
      </c>
      <c r="F552" s="2" t="s">
        <v>10301</v>
      </c>
      <c r="G552" t="s">
        <v>32</v>
      </c>
      <c r="H552" t="s">
        <v>62</v>
      </c>
      <c r="I552" t="s">
        <v>50</v>
      </c>
      <c r="J552" t="s">
        <v>62</v>
      </c>
      <c r="K552" t="s">
        <v>10319</v>
      </c>
      <c r="L552" t="s">
        <v>304</v>
      </c>
      <c r="M552" s="2">
        <v>15937</v>
      </c>
      <c r="N552" t="s">
        <v>1043</v>
      </c>
      <c r="O552">
        <v>3</v>
      </c>
      <c r="P552" t="str">
        <f t="shared" si="24"/>
        <v>Active</v>
      </c>
      <c r="Q552">
        <f t="shared" si="25"/>
        <v>1943</v>
      </c>
      <c r="R552">
        <f t="shared" si="26"/>
        <v>82</v>
      </c>
      <c r="S552" t="str" cm="1">
        <f t="array" ref="S552">_xlfn.IFS(Q552&lt;1965,"Baby Boomers",Q552&lt;1981,"Gen X",Q552&lt;1997,"Millenial",TRUE,("Gen Z"))</f>
        <v>Baby Boomers</v>
      </c>
    </row>
    <row r="553" spans="1:19" x14ac:dyDescent="0.25">
      <c r="A553" t="s">
        <v>13743</v>
      </c>
      <c r="B553" t="s">
        <v>2468</v>
      </c>
      <c r="C553" t="s">
        <v>1594</v>
      </c>
      <c r="D553" t="str">
        <f>Table13[[#This Row],[FirstName]]&amp;" "&amp;Table13[[#This Row],[LastName]]</f>
        <v>Maryjane Cross</v>
      </c>
      <c r="E553" s="2">
        <v>44024</v>
      </c>
      <c r="F553" s="2" t="s">
        <v>10301</v>
      </c>
      <c r="G553" t="s">
        <v>32</v>
      </c>
      <c r="H553" t="s">
        <v>51</v>
      </c>
      <c r="I553" t="s">
        <v>63</v>
      </c>
      <c r="J553" t="s">
        <v>51</v>
      </c>
      <c r="K553" t="s">
        <v>10319</v>
      </c>
      <c r="L553" t="s">
        <v>80</v>
      </c>
      <c r="M553" s="2">
        <v>29337</v>
      </c>
      <c r="N553" t="s">
        <v>82</v>
      </c>
      <c r="O553">
        <v>3</v>
      </c>
      <c r="P553" t="str">
        <f t="shared" si="24"/>
        <v>Active</v>
      </c>
      <c r="Q553">
        <f t="shared" si="25"/>
        <v>1980</v>
      </c>
      <c r="R553">
        <f t="shared" si="26"/>
        <v>45</v>
      </c>
      <c r="S553" t="str" cm="1">
        <f t="array" ref="S553">_xlfn.IFS(Q553&lt;1965,"Baby Boomers",Q553&lt;1981,"Gen X",Q553&lt;1997,"Millenial",TRUE,("Gen Z"))</f>
        <v>Gen X</v>
      </c>
    </row>
    <row r="554" spans="1:19" x14ac:dyDescent="0.25">
      <c r="A554" t="s">
        <v>13744</v>
      </c>
      <c r="B554" t="s">
        <v>1025</v>
      </c>
      <c r="C554" t="s">
        <v>2471</v>
      </c>
      <c r="D554" t="str">
        <f>Table13[[#This Row],[FirstName]]&amp;" "&amp;Table13[[#This Row],[LastName]]</f>
        <v>Peyton Phelps</v>
      </c>
      <c r="E554" s="2">
        <v>44221</v>
      </c>
      <c r="F554" s="2">
        <v>44723</v>
      </c>
      <c r="G554" t="s">
        <v>197</v>
      </c>
      <c r="H554" t="s">
        <v>33</v>
      </c>
      <c r="I554" t="s">
        <v>34</v>
      </c>
      <c r="J554" t="s">
        <v>35</v>
      </c>
      <c r="K554" t="s">
        <v>10319</v>
      </c>
      <c r="L554" t="s">
        <v>1011</v>
      </c>
      <c r="M554" s="2">
        <v>24775</v>
      </c>
      <c r="N554" t="s">
        <v>156</v>
      </c>
      <c r="O554">
        <v>3</v>
      </c>
      <c r="P554" t="str">
        <f t="shared" si="24"/>
        <v>Non-Active</v>
      </c>
      <c r="Q554">
        <f t="shared" si="25"/>
        <v>1967</v>
      </c>
      <c r="R554">
        <f t="shared" si="26"/>
        <v>58</v>
      </c>
      <c r="S554" t="str" cm="1">
        <f t="array" ref="S554">_xlfn.IFS(Q554&lt;1965,"Baby Boomers",Q554&lt;1981,"Gen X",Q554&lt;1997,"Millenial",TRUE,("Gen Z"))</f>
        <v>Gen X</v>
      </c>
    </row>
    <row r="555" spans="1:19" x14ac:dyDescent="0.25">
      <c r="A555" t="s">
        <v>13745</v>
      </c>
      <c r="B555" t="s">
        <v>2475</v>
      </c>
      <c r="C555" t="s">
        <v>937</v>
      </c>
      <c r="D555" t="str">
        <f>Table13[[#This Row],[FirstName]]&amp;" "&amp;Table13[[#This Row],[LastName]]</f>
        <v>Carmen Atkins</v>
      </c>
      <c r="E555" s="2">
        <v>43962</v>
      </c>
      <c r="F555" s="2" t="s">
        <v>10301</v>
      </c>
      <c r="G555" t="s">
        <v>32</v>
      </c>
      <c r="H555" t="s">
        <v>62</v>
      </c>
      <c r="I555" t="s">
        <v>34</v>
      </c>
      <c r="J555" t="s">
        <v>62</v>
      </c>
      <c r="K555" t="s">
        <v>10319</v>
      </c>
      <c r="L555" t="s">
        <v>176</v>
      </c>
      <c r="M555" s="2">
        <v>27730</v>
      </c>
      <c r="N555" t="s">
        <v>418</v>
      </c>
      <c r="O555">
        <v>3</v>
      </c>
      <c r="P555" t="str">
        <f t="shared" si="24"/>
        <v>Active</v>
      </c>
      <c r="Q555">
        <f t="shared" si="25"/>
        <v>1975</v>
      </c>
      <c r="R555">
        <f t="shared" si="26"/>
        <v>50</v>
      </c>
      <c r="S555" t="str" cm="1">
        <f t="array" ref="S555">_xlfn.IFS(Q555&lt;1965,"Baby Boomers",Q555&lt;1981,"Gen X",Q555&lt;1997,"Millenial",TRUE,("Gen Z"))</f>
        <v>Gen X</v>
      </c>
    </row>
    <row r="556" spans="1:19" x14ac:dyDescent="0.25">
      <c r="A556" t="s">
        <v>13746</v>
      </c>
      <c r="B556" t="s">
        <v>2478</v>
      </c>
      <c r="C556" t="s">
        <v>2479</v>
      </c>
      <c r="D556" t="str">
        <f>Table13[[#This Row],[FirstName]]&amp;" "&amp;Table13[[#This Row],[LastName]]</f>
        <v>Kiara Fox</v>
      </c>
      <c r="E556" s="2">
        <v>44036</v>
      </c>
      <c r="F556" s="2">
        <v>45025</v>
      </c>
      <c r="G556" t="s">
        <v>32</v>
      </c>
      <c r="H556" t="s">
        <v>62</v>
      </c>
      <c r="I556" t="s">
        <v>50</v>
      </c>
      <c r="J556" t="s">
        <v>35</v>
      </c>
      <c r="K556" t="s">
        <v>10319</v>
      </c>
      <c r="L556" t="s">
        <v>89</v>
      </c>
      <c r="M556" s="2">
        <v>21953</v>
      </c>
      <c r="N556" t="s">
        <v>82</v>
      </c>
      <c r="O556">
        <v>3</v>
      </c>
      <c r="P556" t="str">
        <f t="shared" si="24"/>
        <v>Non-Active</v>
      </c>
      <c r="Q556">
        <f t="shared" si="25"/>
        <v>1960</v>
      </c>
      <c r="R556">
        <f t="shared" si="26"/>
        <v>66</v>
      </c>
      <c r="S556" t="str" cm="1">
        <f t="array" ref="S556">_xlfn.IFS(Q556&lt;1965,"Baby Boomers",Q556&lt;1981,"Gen X",Q556&lt;1997,"Millenial",TRUE,("Gen Z"))</f>
        <v>Baby Boomers</v>
      </c>
    </row>
    <row r="557" spans="1:19" x14ac:dyDescent="0.25">
      <c r="A557" t="s">
        <v>13747</v>
      </c>
      <c r="B557" t="s">
        <v>2483</v>
      </c>
      <c r="C557" t="s">
        <v>2484</v>
      </c>
      <c r="D557" t="str">
        <f>Table13[[#This Row],[FirstName]]&amp;" "&amp;Table13[[#This Row],[LastName]]</f>
        <v>Yair Jennings</v>
      </c>
      <c r="E557" s="2">
        <v>44782</v>
      </c>
      <c r="F557" s="2" t="s">
        <v>10301</v>
      </c>
      <c r="G557" t="s">
        <v>32</v>
      </c>
      <c r="H557" t="s">
        <v>51</v>
      </c>
      <c r="I557" t="s">
        <v>63</v>
      </c>
      <c r="J557" t="s">
        <v>51</v>
      </c>
      <c r="K557" t="s">
        <v>10319</v>
      </c>
      <c r="L557" t="s">
        <v>52</v>
      </c>
      <c r="M557" s="2">
        <v>20983</v>
      </c>
      <c r="N557" t="s">
        <v>82</v>
      </c>
      <c r="O557">
        <v>3</v>
      </c>
      <c r="P557" t="str">
        <f t="shared" si="24"/>
        <v>Active</v>
      </c>
      <c r="Q557">
        <f t="shared" si="25"/>
        <v>1957</v>
      </c>
      <c r="R557">
        <f t="shared" si="26"/>
        <v>68</v>
      </c>
      <c r="S557" t="str" cm="1">
        <f t="array" ref="S557">_xlfn.IFS(Q557&lt;1965,"Baby Boomers",Q557&lt;1981,"Gen X",Q557&lt;1997,"Millenial",TRUE,("Gen Z"))</f>
        <v>Baby Boomers</v>
      </c>
    </row>
    <row r="558" spans="1:19" x14ac:dyDescent="0.25">
      <c r="A558" t="s">
        <v>13748</v>
      </c>
      <c r="B558" t="s">
        <v>2487</v>
      </c>
      <c r="C558" t="s">
        <v>2488</v>
      </c>
      <c r="D558" t="str">
        <f>Table13[[#This Row],[FirstName]]&amp;" "&amp;Table13[[#This Row],[LastName]]</f>
        <v>Kaylie Velazquez</v>
      </c>
      <c r="E558" s="2">
        <v>44724</v>
      </c>
      <c r="F558" s="2" t="s">
        <v>10301</v>
      </c>
      <c r="G558" t="s">
        <v>32</v>
      </c>
      <c r="H558" t="s">
        <v>62</v>
      </c>
      <c r="I558" t="s">
        <v>50</v>
      </c>
      <c r="J558" t="s">
        <v>62</v>
      </c>
      <c r="K558" t="s">
        <v>10319</v>
      </c>
      <c r="L558" t="s">
        <v>89</v>
      </c>
      <c r="M558" s="2">
        <v>23479</v>
      </c>
      <c r="N558" t="s">
        <v>102</v>
      </c>
      <c r="O558">
        <v>3</v>
      </c>
      <c r="P558" t="str">
        <f t="shared" si="24"/>
        <v>Active</v>
      </c>
      <c r="Q558">
        <f t="shared" si="25"/>
        <v>1964</v>
      </c>
      <c r="R558">
        <f t="shared" si="26"/>
        <v>62</v>
      </c>
      <c r="S558" t="str" cm="1">
        <f t="array" ref="S558">_xlfn.IFS(Q558&lt;1965,"Baby Boomers",Q558&lt;1981,"Gen X",Q558&lt;1997,"Millenial",TRUE,("Gen Z"))</f>
        <v>Baby Boomers</v>
      </c>
    </row>
    <row r="559" spans="1:19" x14ac:dyDescent="0.25">
      <c r="A559" t="s">
        <v>13749</v>
      </c>
      <c r="B559" t="s">
        <v>2491</v>
      </c>
      <c r="C559" t="s">
        <v>1317</v>
      </c>
      <c r="D559" t="str">
        <f>Table13[[#This Row],[FirstName]]&amp;" "&amp;Table13[[#This Row],[LastName]]</f>
        <v>Christine Skinner</v>
      </c>
      <c r="E559" s="2">
        <v>44602</v>
      </c>
      <c r="F559" s="2">
        <v>44720</v>
      </c>
      <c r="G559" t="s">
        <v>32</v>
      </c>
      <c r="H559" t="s">
        <v>33</v>
      </c>
      <c r="I559" t="s">
        <v>63</v>
      </c>
      <c r="J559" t="s">
        <v>62</v>
      </c>
      <c r="K559" t="s">
        <v>10319</v>
      </c>
      <c r="L559" t="s">
        <v>304</v>
      </c>
      <c r="M559" s="2">
        <v>23215</v>
      </c>
      <c r="N559" t="s">
        <v>82</v>
      </c>
      <c r="O559">
        <v>3</v>
      </c>
      <c r="P559" t="str">
        <f t="shared" si="24"/>
        <v>Non-Active</v>
      </c>
      <c r="Q559">
        <f t="shared" si="25"/>
        <v>1963</v>
      </c>
      <c r="R559">
        <f t="shared" si="26"/>
        <v>62</v>
      </c>
      <c r="S559" t="str" cm="1">
        <f t="array" ref="S559">_xlfn.IFS(Q559&lt;1965,"Baby Boomers",Q559&lt;1981,"Gen X",Q559&lt;1997,"Millenial",TRUE,("Gen Z"))</f>
        <v>Baby Boomers</v>
      </c>
    </row>
    <row r="560" spans="1:19" x14ac:dyDescent="0.25">
      <c r="A560" t="s">
        <v>13750</v>
      </c>
      <c r="B560" t="s">
        <v>1292</v>
      </c>
      <c r="C560" t="s">
        <v>845</v>
      </c>
      <c r="D560" t="str">
        <f>Table13[[#This Row],[FirstName]]&amp;" "&amp;Table13[[#This Row],[LastName]]</f>
        <v>Zayne Mccullough</v>
      </c>
      <c r="E560" s="2">
        <v>44939</v>
      </c>
      <c r="F560" s="2">
        <v>45065</v>
      </c>
      <c r="G560" t="s">
        <v>10826</v>
      </c>
      <c r="H560" t="s">
        <v>51</v>
      </c>
      <c r="I560" t="s">
        <v>50</v>
      </c>
      <c r="J560" t="s">
        <v>51</v>
      </c>
      <c r="K560" t="s">
        <v>10319</v>
      </c>
      <c r="L560" t="s">
        <v>695</v>
      </c>
      <c r="M560" s="2">
        <v>33621</v>
      </c>
      <c r="N560" t="s">
        <v>183</v>
      </c>
      <c r="O560">
        <v>3</v>
      </c>
      <c r="P560" t="str">
        <f t="shared" si="24"/>
        <v>Non-Active</v>
      </c>
      <c r="Q560">
        <f t="shared" si="25"/>
        <v>1992</v>
      </c>
      <c r="R560">
        <f t="shared" si="26"/>
        <v>34</v>
      </c>
      <c r="S560" t="str" cm="1">
        <f t="array" ref="S560">_xlfn.IFS(Q560&lt;1965,"Baby Boomers",Q560&lt;1981,"Gen X",Q560&lt;1997,"Millenial",TRUE,("Gen Z"))</f>
        <v>Millenial</v>
      </c>
    </row>
    <row r="561" spans="1:19" x14ac:dyDescent="0.25">
      <c r="A561" t="s">
        <v>13751</v>
      </c>
      <c r="B561" t="s">
        <v>2498</v>
      </c>
      <c r="C561" t="s">
        <v>2499</v>
      </c>
      <c r="D561" t="str">
        <f>Table13[[#This Row],[FirstName]]&amp;" "&amp;Table13[[#This Row],[LastName]]</f>
        <v>Dennis Key</v>
      </c>
      <c r="E561" s="2">
        <v>43900</v>
      </c>
      <c r="F561" s="2" t="s">
        <v>10301</v>
      </c>
      <c r="G561" t="s">
        <v>32</v>
      </c>
      <c r="H561" t="s">
        <v>51</v>
      </c>
      <c r="I561" t="s">
        <v>50</v>
      </c>
      <c r="J561" t="s">
        <v>35</v>
      </c>
      <c r="K561" t="s">
        <v>10319</v>
      </c>
      <c r="L561" t="s">
        <v>331</v>
      </c>
      <c r="M561" s="2">
        <v>26630</v>
      </c>
      <c r="N561" t="s">
        <v>6</v>
      </c>
      <c r="O561">
        <v>3</v>
      </c>
      <c r="P561" t="str">
        <f t="shared" si="24"/>
        <v>Active</v>
      </c>
      <c r="Q561">
        <f t="shared" si="25"/>
        <v>1972</v>
      </c>
      <c r="R561">
        <f t="shared" si="26"/>
        <v>53</v>
      </c>
      <c r="S561" t="str" cm="1">
        <f t="array" ref="S561">_xlfn.IFS(Q561&lt;1965,"Baby Boomers",Q561&lt;1981,"Gen X",Q561&lt;1997,"Millenial",TRUE,("Gen Z"))</f>
        <v>Gen X</v>
      </c>
    </row>
    <row r="562" spans="1:19" x14ac:dyDescent="0.25">
      <c r="A562" t="s">
        <v>13752</v>
      </c>
      <c r="B562" t="s">
        <v>1450</v>
      </c>
      <c r="C562" t="s">
        <v>573</v>
      </c>
      <c r="D562" t="str">
        <f>Table13[[#This Row],[FirstName]]&amp;" "&amp;Table13[[#This Row],[LastName]]</f>
        <v>Aydan Benjamin</v>
      </c>
      <c r="E562" s="2">
        <v>44617</v>
      </c>
      <c r="F562" s="2">
        <v>44761</v>
      </c>
      <c r="G562" t="s">
        <v>10826</v>
      </c>
      <c r="H562" t="s">
        <v>62</v>
      </c>
      <c r="I562" t="s">
        <v>50</v>
      </c>
      <c r="J562" t="s">
        <v>62</v>
      </c>
      <c r="K562" t="s">
        <v>10319</v>
      </c>
      <c r="L562" t="s">
        <v>331</v>
      </c>
      <c r="M562" s="2">
        <v>30074</v>
      </c>
      <c r="N562" t="s">
        <v>6</v>
      </c>
      <c r="O562">
        <v>3</v>
      </c>
      <c r="P562" t="str">
        <f t="shared" si="24"/>
        <v>Non-Active</v>
      </c>
      <c r="Q562">
        <f t="shared" si="25"/>
        <v>1982</v>
      </c>
      <c r="R562">
        <f t="shared" si="26"/>
        <v>43</v>
      </c>
      <c r="S562" t="str" cm="1">
        <f t="array" ref="S562">_xlfn.IFS(Q562&lt;1965,"Baby Boomers",Q562&lt;1981,"Gen X",Q562&lt;1997,"Millenial",TRUE,("Gen Z"))</f>
        <v>Millenial</v>
      </c>
    </row>
    <row r="563" spans="1:19" x14ac:dyDescent="0.25">
      <c r="A563" t="s">
        <v>13753</v>
      </c>
      <c r="B563" t="s">
        <v>2505</v>
      </c>
      <c r="C563" t="s">
        <v>2288</v>
      </c>
      <c r="D563" t="str">
        <f>Table13[[#This Row],[FirstName]]&amp;" "&amp;Table13[[#This Row],[LastName]]</f>
        <v>Kenzie Mullins</v>
      </c>
      <c r="E563" s="2">
        <v>44763</v>
      </c>
      <c r="F563" s="2">
        <v>44886</v>
      </c>
      <c r="G563" t="s">
        <v>10699</v>
      </c>
      <c r="H563" t="s">
        <v>33</v>
      </c>
      <c r="I563" t="s">
        <v>50</v>
      </c>
      <c r="J563" t="s">
        <v>35</v>
      </c>
      <c r="K563" t="s">
        <v>10319</v>
      </c>
      <c r="L563" t="s">
        <v>285</v>
      </c>
      <c r="M563" s="2">
        <v>29754</v>
      </c>
      <c r="N563" t="s">
        <v>286</v>
      </c>
      <c r="O563">
        <v>3</v>
      </c>
      <c r="P563" t="str">
        <f t="shared" si="24"/>
        <v>Non-Active</v>
      </c>
      <c r="Q563">
        <f t="shared" si="25"/>
        <v>1981</v>
      </c>
      <c r="R563">
        <f t="shared" si="26"/>
        <v>44</v>
      </c>
      <c r="S563" t="str" cm="1">
        <f t="array" ref="S563">_xlfn.IFS(Q563&lt;1965,"Baby Boomers",Q563&lt;1981,"Gen X",Q563&lt;1997,"Millenial",TRUE,("Gen Z"))</f>
        <v>Millenial</v>
      </c>
    </row>
    <row r="564" spans="1:19" x14ac:dyDescent="0.25">
      <c r="A564" t="s">
        <v>13754</v>
      </c>
      <c r="B564" t="s">
        <v>2509</v>
      </c>
      <c r="C564" t="s">
        <v>1711</v>
      </c>
      <c r="D564" t="str">
        <f>Table13[[#This Row],[FirstName]]&amp;" "&amp;Table13[[#This Row],[LastName]]</f>
        <v>Asa Pham</v>
      </c>
      <c r="E564" s="2">
        <v>44753</v>
      </c>
      <c r="F564" s="2" t="s">
        <v>10301</v>
      </c>
      <c r="G564" t="s">
        <v>32</v>
      </c>
      <c r="H564" t="s">
        <v>62</v>
      </c>
      <c r="I564" t="s">
        <v>34</v>
      </c>
      <c r="J564" t="s">
        <v>51</v>
      </c>
      <c r="K564" t="s">
        <v>10319</v>
      </c>
      <c r="L564" t="s">
        <v>80</v>
      </c>
      <c r="M564" s="2">
        <v>19163</v>
      </c>
      <c r="N564" t="s">
        <v>225</v>
      </c>
      <c r="O564">
        <v>3</v>
      </c>
      <c r="P564" t="str">
        <f t="shared" si="24"/>
        <v>Active</v>
      </c>
      <c r="Q564">
        <f t="shared" si="25"/>
        <v>1952</v>
      </c>
      <c r="R564">
        <f t="shared" si="26"/>
        <v>73</v>
      </c>
      <c r="S564" t="str" cm="1">
        <f t="array" ref="S564">_xlfn.IFS(Q564&lt;1965,"Baby Boomers",Q564&lt;1981,"Gen X",Q564&lt;1997,"Millenial",TRUE,("Gen Z"))</f>
        <v>Baby Boomers</v>
      </c>
    </row>
    <row r="565" spans="1:19" x14ac:dyDescent="0.25">
      <c r="A565" t="s">
        <v>13755</v>
      </c>
      <c r="B565" t="s">
        <v>2512</v>
      </c>
      <c r="C565" t="s">
        <v>2199</v>
      </c>
      <c r="D565" t="str">
        <f>Table13[[#This Row],[FirstName]]&amp;" "&amp;Table13[[#This Row],[LastName]]</f>
        <v>Damarion Schneider</v>
      </c>
      <c r="E565" s="2">
        <v>43801</v>
      </c>
      <c r="F565" s="2">
        <v>43825</v>
      </c>
      <c r="G565" t="s">
        <v>197</v>
      </c>
      <c r="H565" t="s">
        <v>33</v>
      </c>
      <c r="I565" t="s">
        <v>34</v>
      </c>
      <c r="J565" t="s">
        <v>35</v>
      </c>
      <c r="K565" t="s">
        <v>10319</v>
      </c>
      <c r="L565" t="s">
        <v>2516</v>
      </c>
      <c r="M565" s="2">
        <v>20807</v>
      </c>
      <c r="N565" t="s">
        <v>2516</v>
      </c>
      <c r="O565">
        <v>3</v>
      </c>
      <c r="P565" t="str">
        <f t="shared" si="24"/>
        <v>Non-Active</v>
      </c>
      <c r="Q565">
        <f t="shared" si="25"/>
        <v>1956</v>
      </c>
      <c r="R565">
        <f t="shared" si="26"/>
        <v>69</v>
      </c>
      <c r="S565" t="str" cm="1">
        <f t="array" ref="S565">_xlfn.IFS(Q565&lt;1965,"Baby Boomers",Q565&lt;1981,"Gen X",Q565&lt;1997,"Millenial",TRUE,("Gen Z"))</f>
        <v>Baby Boomers</v>
      </c>
    </row>
    <row r="566" spans="1:19" x14ac:dyDescent="0.25">
      <c r="A566" t="s">
        <v>13756</v>
      </c>
      <c r="B566" t="s">
        <v>2517</v>
      </c>
      <c r="C566" t="s">
        <v>179</v>
      </c>
      <c r="D566" t="str">
        <f>Table13[[#This Row],[FirstName]]&amp;" "&amp;Table13[[#This Row],[LastName]]</f>
        <v>Talan Rodgers</v>
      </c>
      <c r="E566" s="2">
        <v>45026</v>
      </c>
      <c r="F566" s="2" t="s">
        <v>10301</v>
      </c>
      <c r="G566" t="s">
        <v>32</v>
      </c>
      <c r="H566" t="s">
        <v>33</v>
      </c>
      <c r="I566" t="s">
        <v>63</v>
      </c>
      <c r="J566" t="s">
        <v>62</v>
      </c>
      <c r="K566" t="s">
        <v>10319</v>
      </c>
      <c r="L566" t="s">
        <v>176</v>
      </c>
      <c r="M566" s="2">
        <v>27097</v>
      </c>
      <c r="N566" t="s">
        <v>177</v>
      </c>
      <c r="O566">
        <v>3</v>
      </c>
      <c r="P566" t="str">
        <f t="shared" si="24"/>
        <v>Active</v>
      </c>
      <c r="Q566">
        <f t="shared" si="25"/>
        <v>1974</v>
      </c>
      <c r="R566">
        <f t="shared" si="26"/>
        <v>52</v>
      </c>
      <c r="S566" t="str" cm="1">
        <f t="array" ref="S566">_xlfn.IFS(Q566&lt;1965,"Baby Boomers",Q566&lt;1981,"Gen X",Q566&lt;1997,"Millenial",TRUE,("Gen Z"))</f>
        <v>Gen X</v>
      </c>
    </row>
    <row r="567" spans="1:19" x14ac:dyDescent="0.25">
      <c r="A567" t="s">
        <v>13757</v>
      </c>
      <c r="B567" t="s">
        <v>2520</v>
      </c>
      <c r="C567" t="s">
        <v>2521</v>
      </c>
      <c r="D567" t="str">
        <f>Table13[[#This Row],[FirstName]]&amp;" "&amp;Table13[[#This Row],[LastName]]</f>
        <v>Evelin Snow</v>
      </c>
      <c r="E567" s="2">
        <v>44903</v>
      </c>
      <c r="F567" s="2">
        <v>45053</v>
      </c>
      <c r="G567" t="s">
        <v>32</v>
      </c>
      <c r="H567" t="s">
        <v>51</v>
      </c>
      <c r="I567" t="s">
        <v>50</v>
      </c>
      <c r="J567" t="s">
        <v>62</v>
      </c>
      <c r="K567" t="s">
        <v>10319</v>
      </c>
      <c r="L567" t="s">
        <v>100</v>
      </c>
      <c r="M567" s="2">
        <v>22643</v>
      </c>
      <c r="N567" t="s">
        <v>102</v>
      </c>
      <c r="O567">
        <v>3</v>
      </c>
      <c r="P567" t="str">
        <f t="shared" si="24"/>
        <v>Non-Active</v>
      </c>
      <c r="Q567">
        <f t="shared" si="25"/>
        <v>1961</v>
      </c>
      <c r="R567">
        <f t="shared" si="26"/>
        <v>64</v>
      </c>
      <c r="S567" t="str" cm="1">
        <f t="array" ref="S567">_xlfn.IFS(Q567&lt;1965,"Baby Boomers",Q567&lt;1981,"Gen X",Q567&lt;1997,"Millenial",TRUE,("Gen Z"))</f>
        <v>Baby Boomers</v>
      </c>
    </row>
    <row r="568" spans="1:19" x14ac:dyDescent="0.25">
      <c r="A568" t="s">
        <v>13758</v>
      </c>
      <c r="B568" t="s">
        <v>2525</v>
      </c>
      <c r="C568" t="s">
        <v>206</v>
      </c>
      <c r="D568" t="str">
        <f>Table13[[#This Row],[FirstName]]&amp;" "&amp;Table13[[#This Row],[LastName]]</f>
        <v>Sienna Preston</v>
      </c>
      <c r="E568" s="2">
        <v>44734</v>
      </c>
      <c r="F568" s="2" t="s">
        <v>10301</v>
      </c>
      <c r="G568" t="s">
        <v>32</v>
      </c>
      <c r="H568" t="s">
        <v>33</v>
      </c>
      <c r="I568" t="s">
        <v>34</v>
      </c>
      <c r="J568" t="s">
        <v>62</v>
      </c>
      <c r="K568" t="s">
        <v>10319</v>
      </c>
      <c r="L568" t="s">
        <v>89</v>
      </c>
      <c r="M568" s="2">
        <v>35209</v>
      </c>
      <c r="N568" t="s">
        <v>225</v>
      </c>
      <c r="O568">
        <v>3</v>
      </c>
      <c r="P568" t="str">
        <f t="shared" si="24"/>
        <v>Active</v>
      </c>
      <c r="Q568">
        <f t="shared" si="25"/>
        <v>1996</v>
      </c>
      <c r="R568">
        <f t="shared" si="26"/>
        <v>29</v>
      </c>
      <c r="S568" t="str" cm="1">
        <f t="array" ref="S568">_xlfn.IFS(Q568&lt;1965,"Baby Boomers",Q568&lt;1981,"Gen X",Q568&lt;1997,"Millenial",TRUE,("Gen Z"))</f>
        <v>Millenial</v>
      </c>
    </row>
    <row r="569" spans="1:19" x14ac:dyDescent="0.25">
      <c r="A569" t="s">
        <v>10658</v>
      </c>
      <c r="B569" t="s">
        <v>2528</v>
      </c>
      <c r="C569" t="s">
        <v>2498</v>
      </c>
      <c r="D569" t="str">
        <f>Table13[[#This Row],[FirstName]]&amp;" "&amp;Table13[[#This Row],[LastName]]</f>
        <v>Taylor Dennis</v>
      </c>
      <c r="E569" s="2">
        <v>44826</v>
      </c>
      <c r="F569" s="2" t="s">
        <v>10301</v>
      </c>
      <c r="G569" t="s">
        <v>32</v>
      </c>
      <c r="H569" t="s">
        <v>62</v>
      </c>
      <c r="I569" t="s">
        <v>50</v>
      </c>
      <c r="J569" t="s">
        <v>62</v>
      </c>
      <c r="K569" t="s">
        <v>10319</v>
      </c>
      <c r="L569" t="s">
        <v>89</v>
      </c>
      <c r="M569" s="2">
        <v>31816</v>
      </c>
      <c r="N569" t="s">
        <v>581</v>
      </c>
      <c r="O569">
        <v>3</v>
      </c>
      <c r="P569" t="str">
        <f t="shared" si="24"/>
        <v>Active</v>
      </c>
      <c r="Q569">
        <f t="shared" si="25"/>
        <v>1987</v>
      </c>
      <c r="R569">
        <f t="shared" si="26"/>
        <v>39</v>
      </c>
      <c r="S569" t="str" cm="1">
        <f t="array" ref="S569">_xlfn.IFS(Q569&lt;1965,"Baby Boomers",Q569&lt;1981,"Gen X",Q569&lt;1997,"Millenial",TRUE,("Gen Z"))</f>
        <v>Millenial</v>
      </c>
    </row>
    <row r="570" spans="1:19" x14ac:dyDescent="0.25">
      <c r="A570" t="s">
        <v>13759</v>
      </c>
      <c r="B570" t="s">
        <v>2531</v>
      </c>
      <c r="C570" t="s">
        <v>2532</v>
      </c>
      <c r="D570" t="str">
        <f>Table13[[#This Row],[FirstName]]&amp;" "&amp;Table13[[#This Row],[LastName]]</f>
        <v>Cortez Murillo</v>
      </c>
      <c r="E570" s="2">
        <v>43661</v>
      </c>
      <c r="F570" s="2">
        <v>44348</v>
      </c>
      <c r="G570" t="s">
        <v>32</v>
      </c>
      <c r="H570" t="s">
        <v>62</v>
      </c>
      <c r="I570" t="s">
        <v>50</v>
      </c>
      <c r="J570" t="s">
        <v>35</v>
      </c>
      <c r="K570" t="s">
        <v>10319</v>
      </c>
      <c r="L570" t="s">
        <v>304</v>
      </c>
      <c r="M570" s="2">
        <v>17144</v>
      </c>
      <c r="N570" t="s">
        <v>418</v>
      </c>
      <c r="O570">
        <v>3</v>
      </c>
      <c r="P570" t="str">
        <f t="shared" si="24"/>
        <v>Non-Active</v>
      </c>
      <c r="Q570">
        <f t="shared" si="25"/>
        <v>1946</v>
      </c>
      <c r="R570">
        <f t="shared" si="26"/>
        <v>79</v>
      </c>
      <c r="S570" t="str" cm="1">
        <f t="array" ref="S570">_xlfn.IFS(Q570&lt;1965,"Baby Boomers",Q570&lt;1981,"Gen X",Q570&lt;1997,"Millenial",TRUE,("Gen Z"))</f>
        <v>Baby Boomers</v>
      </c>
    </row>
    <row r="571" spans="1:19" x14ac:dyDescent="0.25">
      <c r="A571" t="s">
        <v>13760</v>
      </c>
      <c r="B571" t="s">
        <v>2536</v>
      </c>
      <c r="C571" t="s">
        <v>2537</v>
      </c>
      <c r="D571" t="str">
        <f>Table13[[#This Row],[FirstName]]&amp;" "&amp;Table13[[#This Row],[LastName]]</f>
        <v>Leonel Combs</v>
      </c>
      <c r="E571" s="2">
        <v>44440</v>
      </c>
      <c r="F571" s="2" t="s">
        <v>10301</v>
      </c>
      <c r="G571" t="s">
        <v>32</v>
      </c>
      <c r="H571" t="s">
        <v>51</v>
      </c>
      <c r="I571" t="s">
        <v>34</v>
      </c>
      <c r="J571" t="s">
        <v>62</v>
      </c>
      <c r="K571" t="s">
        <v>10319</v>
      </c>
      <c r="L571" t="s">
        <v>331</v>
      </c>
      <c r="M571" s="2">
        <v>36493</v>
      </c>
      <c r="N571" t="s">
        <v>82</v>
      </c>
      <c r="O571">
        <v>3</v>
      </c>
      <c r="P571" t="str">
        <f t="shared" si="24"/>
        <v>Active</v>
      </c>
      <c r="Q571">
        <f t="shared" si="25"/>
        <v>1999</v>
      </c>
      <c r="R571">
        <f t="shared" si="26"/>
        <v>26</v>
      </c>
      <c r="S571" t="str" cm="1">
        <f t="array" ref="S571">_xlfn.IFS(Q571&lt;1965,"Baby Boomers",Q571&lt;1981,"Gen X",Q571&lt;1997,"Millenial",TRUE,("Gen Z"))</f>
        <v>Gen Z</v>
      </c>
    </row>
    <row r="572" spans="1:19" x14ac:dyDescent="0.25">
      <c r="A572" t="s">
        <v>13761</v>
      </c>
      <c r="B572" t="s">
        <v>2475</v>
      </c>
      <c r="C572" t="s">
        <v>442</v>
      </c>
      <c r="D572" t="str">
        <f>Table13[[#This Row],[FirstName]]&amp;" "&amp;Table13[[#This Row],[LastName]]</f>
        <v>Carmen Frost</v>
      </c>
      <c r="E572" s="2">
        <v>43662</v>
      </c>
      <c r="F572" s="2" t="s">
        <v>10301</v>
      </c>
      <c r="G572" t="s">
        <v>32</v>
      </c>
      <c r="H572" t="s">
        <v>33</v>
      </c>
      <c r="I572" t="s">
        <v>50</v>
      </c>
      <c r="J572" t="s">
        <v>35</v>
      </c>
      <c r="K572" t="s">
        <v>10319</v>
      </c>
      <c r="L572" t="s">
        <v>110</v>
      </c>
      <c r="M572" s="2">
        <v>17138</v>
      </c>
      <c r="N572" t="s">
        <v>418</v>
      </c>
      <c r="O572">
        <v>3</v>
      </c>
      <c r="P572" t="str">
        <f t="shared" si="24"/>
        <v>Active</v>
      </c>
      <c r="Q572">
        <f t="shared" si="25"/>
        <v>1946</v>
      </c>
      <c r="R572">
        <f t="shared" si="26"/>
        <v>79</v>
      </c>
      <c r="S572" t="str" cm="1">
        <f t="array" ref="S572">_xlfn.IFS(Q572&lt;1965,"Baby Boomers",Q572&lt;1981,"Gen X",Q572&lt;1997,"Millenial",TRUE,("Gen Z"))</f>
        <v>Baby Boomers</v>
      </c>
    </row>
    <row r="573" spans="1:19" x14ac:dyDescent="0.25">
      <c r="A573" t="s">
        <v>13762</v>
      </c>
      <c r="B573" t="s">
        <v>2542</v>
      </c>
      <c r="C573" t="s">
        <v>564</v>
      </c>
      <c r="D573" t="str">
        <f>Table13[[#This Row],[FirstName]]&amp;" "&amp;Table13[[#This Row],[LastName]]</f>
        <v>Ace Krause</v>
      </c>
      <c r="E573" s="2">
        <v>44554</v>
      </c>
      <c r="F573" s="2">
        <v>44769</v>
      </c>
      <c r="G573" t="s">
        <v>10826</v>
      </c>
      <c r="H573" t="s">
        <v>62</v>
      </c>
      <c r="I573" t="s">
        <v>63</v>
      </c>
      <c r="J573" t="s">
        <v>62</v>
      </c>
      <c r="K573" t="s">
        <v>10319</v>
      </c>
      <c r="L573" t="s">
        <v>503</v>
      </c>
      <c r="M573" s="2">
        <v>25955</v>
      </c>
      <c r="N573" t="s">
        <v>612</v>
      </c>
      <c r="O573">
        <v>3</v>
      </c>
      <c r="P573" t="str">
        <f t="shared" si="24"/>
        <v>Non-Active</v>
      </c>
      <c r="Q573">
        <f t="shared" si="25"/>
        <v>1971</v>
      </c>
      <c r="R573">
        <f t="shared" si="26"/>
        <v>55</v>
      </c>
      <c r="S573" t="str" cm="1">
        <f t="array" ref="S573">_xlfn.IFS(Q573&lt;1965,"Baby Boomers",Q573&lt;1981,"Gen X",Q573&lt;1997,"Millenial",TRUE,("Gen Z"))</f>
        <v>Gen X</v>
      </c>
    </row>
    <row r="574" spans="1:19" x14ac:dyDescent="0.25">
      <c r="A574" t="s">
        <v>13763</v>
      </c>
      <c r="B574" t="s">
        <v>2546</v>
      </c>
      <c r="C574" t="s">
        <v>2547</v>
      </c>
      <c r="D574" t="str">
        <f>Table13[[#This Row],[FirstName]]&amp;" "&amp;Table13[[#This Row],[LastName]]</f>
        <v>Reuben Davila</v>
      </c>
      <c r="E574" s="2">
        <v>43572</v>
      </c>
      <c r="F574" s="2">
        <v>44425</v>
      </c>
      <c r="G574" t="s">
        <v>10826</v>
      </c>
      <c r="H574" t="s">
        <v>62</v>
      </c>
      <c r="I574" t="s">
        <v>63</v>
      </c>
      <c r="J574" t="s">
        <v>62</v>
      </c>
      <c r="K574" t="s">
        <v>10319</v>
      </c>
      <c r="L574" t="s">
        <v>110</v>
      </c>
      <c r="M574" s="2">
        <v>15738</v>
      </c>
      <c r="N574" t="s">
        <v>112</v>
      </c>
      <c r="O574">
        <v>3</v>
      </c>
      <c r="P574" t="str">
        <f t="shared" si="24"/>
        <v>Non-Active</v>
      </c>
      <c r="Q574">
        <f t="shared" si="25"/>
        <v>1943</v>
      </c>
      <c r="R574">
        <f t="shared" si="26"/>
        <v>83</v>
      </c>
      <c r="S574" t="str" cm="1">
        <f t="array" ref="S574">_xlfn.IFS(Q574&lt;1965,"Baby Boomers",Q574&lt;1981,"Gen X",Q574&lt;1997,"Millenial",TRUE,("Gen Z"))</f>
        <v>Baby Boomers</v>
      </c>
    </row>
    <row r="575" spans="1:19" x14ac:dyDescent="0.25">
      <c r="A575" t="s">
        <v>13764</v>
      </c>
      <c r="B575" t="s">
        <v>2551</v>
      </c>
      <c r="C575" t="s">
        <v>957</v>
      </c>
      <c r="D575" t="str">
        <f>Table13[[#This Row],[FirstName]]&amp;" "&amp;Table13[[#This Row],[LastName]]</f>
        <v>Angelique Mann</v>
      </c>
      <c r="E575" s="2">
        <v>43764</v>
      </c>
      <c r="F575" s="2">
        <v>44355</v>
      </c>
      <c r="G575" t="s">
        <v>10826</v>
      </c>
      <c r="H575" t="s">
        <v>33</v>
      </c>
      <c r="I575" t="s">
        <v>34</v>
      </c>
      <c r="J575" t="s">
        <v>62</v>
      </c>
      <c r="K575" t="s">
        <v>10319</v>
      </c>
      <c r="L575" t="s">
        <v>89</v>
      </c>
      <c r="M575" s="2">
        <v>22006</v>
      </c>
      <c r="N575" t="s">
        <v>102</v>
      </c>
      <c r="O575">
        <v>3</v>
      </c>
      <c r="P575" t="str">
        <f t="shared" si="24"/>
        <v>Non-Active</v>
      </c>
      <c r="Q575">
        <f t="shared" si="25"/>
        <v>1960</v>
      </c>
      <c r="R575">
        <f t="shared" si="26"/>
        <v>66</v>
      </c>
      <c r="S575" t="str" cm="1">
        <f t="array" ref="S575">_xlfn.IFS(Q575&lt;1965,"Baby Boomers",Q575&lt;1981,"Gen X",Q575&lt;1997,"Millenial",TRUE,("Gen Z"))</f>
        <v>Baby Boomers</v>
      </c>
    </row>
    <row r="576" spans="1:19" x14ac:dyDescent="0.25">
      <c r="A576" t="s">
        <v>13765</v>
      </c>
      <c r="B576" t="s">
        <v>740</v>
      </c>
      <c r="C576" t="s">
        <v>2555</v>
      </c>
      <c r="D576" t="str">
        <f>Table13[[#This Row],[FirstName]]&amp;" "&amp;Table13[[#This Row],[LastName]]</f>
        <v>Susan Exantus</v>
      </c>
      <c r="E576" s="2">
        <v>43706</v>
      </c>
      <c r="F576" s="2" t="s">
        <v>10301</v>
      </c>
      <c r="G576" t="s">
        <v>32</v>
      </c>
      <c r="H576" t="s">
        <v>51</v>
      </c>
      <c r="I576" t="s">
        <v>50</v>
      </c>
      <c r="J576" t="s">
        <v>51</v>
      </c>
      <c r="K576" t="s">
        <v>2427</v>
      </c>
      <c r="L576" t="s">
        <v>110</v>
      </c>
      <c r="M576" s="2">
        <v>21084</v>
      </c>
      <c r="N576" t="s">
        <v>112</v>
      </c>
      <c r="O576">
        <v>3</v>
      </c>
      <c r="P576" t="str">
        <f t="shared" si="24"/>
        <v>Active</v>
      </c>
      <c r="Q576">
        <f t="shared" si="25"/>
        <v>1957</v>
      </c>
      <c r="R576">
        <f t="shared" si="26"/>
        <v>68</v>
      </c>
      <c r="S576" t="str" cm="1">
        <f t="array" ref="S576">_xlfn.IFS(Q576&lt;1965,"Baby Boomers",Q576&lt;1981,"Gen X",Q576&lt;1997,"Millenial",TRUE,("Gen Z"))</f>
        <v>Baby Boomers</v>
      </c>
    </row>
    <row r="577" spans="1:19" x14ac:dyDescent="0.25">
      <c r="A577" t="s">
        <v>13766</v>
      </c>
      <c r="B577" t="s">
        <v>1200</v>
      </c>
      <c r="C577" t="s">
        <v>969</v>
      </c>
      <c r="D577" t="str">
        <f>Table13[[#This Row],[FirstName]]&amp;" "&amp;Table13[[#This Row],[LastName]]</f>
        <v>Sandra Martin</v>
      </c>
      <c r="E577" s="2">
        <v>44907</v>
      </c>
      <c r="F577" s="2">
        <v>45074</v>
      </c>
      <c r="G577" t="s">
        <v>32</v>
      </c>
      <c r="H577" t="s">
        <v>51</v>
      </c>
      <c r="I577" t="s">
        <v>50</v>
      </c>
      <c r="J577" t="s">
        <v>35</v>
      </c>
      <c r="K577" t="s">
        <v>2427</v>
      </c>
      <c r="L577" t="s">
        <v>331</v>
      </c>
      <c r="M577" s="2">
        <v>18452</v>
      </c>
      <c r="N577" t="s">
        <v>225</v>
      </c>
      <c r="O577">
        <v>3</v>
      </c>
      <c r="P577" t="str">
        <f t="shared" si="24"/>
        <v>Non-Active</v>
      </c>
      <c r="Q577">
        <f t="shared" si="25"/>
        <v>1950</v>
      </c>
      <c r="R577">
        <f t="shared" si="26"/>
        <v>75</v>
      </c>
      <c r="S577" t="str" cm="1">
        <f t="array" ref="S577">_xlfn.IFS(Q577&lt;1965,"Baby Boomers",Q577&lt;1981,"Gen X",Q577&lt;1997,"Millenial",TRUE,("Gen Z"))</f>
        <v>Baby Boomers</v>
      </c>
    </row>
    <row r="578" spans="1:19" x14ac:dyDescent="0.25">
      <c r="A578" t="s">
        <v>13767</v>
      </c>
      <c r="B578" t="s">
        <v>2561</v>
      </c>
      <c r="C578" t="s">
        <v>2562</v>
      </c>
      <c r="D578" t="str">
        <f>Table13[[#This Row],[FirstName]]&amp;" "&amp;Table13[[#This Row],[LastName]]</f>
        <v>Keyla Del Bosque</v>
      </c>
      <c r="E578" s="2">
        <v>44993</v>
      </c>
      <c r="F578" s="2">
        <v>45000</v>
      </c>
      <c r="G578" t="s">
        <v>32</v>
      </c>
      <c r="H578" t="s">
        <v>33</v>
      </c>
      <c r="I578" t="s">
        <v>50</v>
      </c>
      <c r="J578" t="s">
        <v>51</v>
      </c>
      <c r="K578" t="s">
        <v>2427</v>
      </c>
      <c r="L578" t="s">
        <v>89</v>
      </c>
      <c r="M578" s="2">
        <v>26991</v>
      </c>
      <c r="N578" t="s">
        <v>225</v>
      </c>
      <c r="O578">
        <v>3</v>
      </c>
      <c r="P578" t="str">
        <f t="shared" ref="P578:P641" si="27">IF(F578="","Active","Non-Active")</f>
        <v>Non-Active</v>
      </c>
      <c r="Q578">
        <f t="shared" si="25"/>
        <v>1973</v>
      </c>
      <c r="R578">
        <f t="shared" si="26"/>
        <v>52</v>
      </c>
      <c r="S578" t="str" cm="1">
        <f t="array" ref="S578">_xlfn.IFS(Q578&lt;1965,"Baby Boomers",Q578&lt;1981,"Gen X",Q578&lt;1997,"Millenial",TRUE,("Gen Z"))</f>
        <v>Gen X</v>
      </c>
    </row>
    <row r="579" spans="1:19" x14ac:dyDescent="0.25">
      <c r="A579" t="s">
        <v>13768</v>
      </c>
      <c r="B579" t="s">
        <v>2566</v>
      </c>
      <c r="C579" t="s">
        <v>2567</v>
      </c>
      <c r="D579" t="str">
        <f>Table13[[#This Row],[FirstName]]&amp;" "&amp;Table13[[#This Row],[LastName]]</f>
        <v>Andrew Szabo</v>
      </c>
      <c r="E579" s="2">
        <v>43980</v>
      </c>
      <c r="F579" s="2">
        <v>44260</v>
      </c>
      <c r="G579" t="s">
        <v>32</v>
      </c>
      <c r="H579" t="s">
        <v>51</v>
      </c>
      <c r="I579" t="s">
        <v>34</v>
      </c>
      <c r="J579" t="s">
        <v>51</v>
      </c>
      <c r="K579" t="s">
        <v>2427</v>
      </c>
      <c r="L579" t="s">
        <v>176</v>
      </c>
      <c r="M579" s="2">
        <v>20847</v>
      </c>
      <c r="N579" t="s">
        <v>177</v>
      </c>
      <c r="O579">
        <v>3</v>
      </c>
      <c r="P579" t="str">
        <f t="shared" si="27"/>
        <v>Non-Active</v>
      </c>
      <c r="Q579">
        <f t="shared" ref="Q579:Q642" si="28">YEAR(M579)</f>
        <v>1957</v>
      </c>
      <c r="R579">
        <f t="shared" ref="R579:R642" si="29">INT(YEARFRAC(M579,"20/04/2026"))</f>
        <v>69</v>
      </c>
      <c r="S579" t="str" cm="1">
        <f t="array" ref="S579">_xlfn.IFS(Q579&lt;1965,"Baby Boomers",Q579&lt;1981,"Gen X",Q579&lt;1997,"Millenial",TRUE,("Gen Z"))</f>
        <v>Baby Boomers</v>
      </c>
    </row>
    <row r="580" spans="1:19" x14ac:dyDescent="0.25">
      <c r="A580" t="s">
        <v>13769</v>
      </c>
      <c r="B580" t="s">
        <v>2571</v>
      </c>
      <c r="C580" t="s">
        <v>2572</v>
      </c>
      <c r="D580" t="str">
        <f>Table13[[#This Row],[FirstName]]&amp;" "&amp;Table13[[#This Row],[LastName]]</f>
        <v>Luke Patronick</v>
      </c>
      <c r="E580" s="2">
        <v>44820</v>
      </c>
      <c r="F580" s="2" t="s">
        <v>10301</v>
      </c>
      <c r="G580" t="s">
        <v>32</v>
      </c>
      <c r="H580" t="s">
        <v>62</v>
      </c>
      <c r="I580" t="s">
        <v>63</v>
      </c>
      <c r="J580" t="s">
        <v>35</v>
      </c>
      <c r="K580" t="s">
        <v>2427</v>
      </c>
      <c r="L580" t="s">
        <v>89</v>
      </c>
      <c r="M580" s="2">
        <v>25777</v>
      </c>
      <c r="N580" t="s">
        <v>418</v>
      </c>
      <c r="O580">
        <v>3</v>
      </c>
      <c r="P580" t="str">
        <f t="shared" si="27"/>
        <v>Active</v>
      </c>
      <c r="Q580">
        <f t="shared" si="28"/>
        <v>1970</v>
      </c>
      <c r="R580">
        <f t="shared" si="29"/>
        <v>55</v>
      </c>
      <c r="S580" t="str" cm="1">
        <f t="array" ref="S580">_xlfn.IFS(Q580&lt;1965,"Baby Boomers",Q580&lt;1981,"Gen X",Q580&lt;1997,"Millenial",TRUE,("Gen Z"))</f>
        <v>Gen X</v>
      </c>
    </row>
    <row r="581" spans="1:19" x14ac:dyDescent="0.25">
      <c r="A581" t="s">
        <v>13770</v>
      </c>
      <c r="B581" t="s">
        <v>2575</v>
      </c>
      <c r="C581" t="s">
        <v>2576</v>
      </c>
      <c r="D581" t="str">
        <f>Table13[[#This Row],[FirstName]]&amp;" "&amp;Table13[[#This Row],[LastName]]</f>
        <v>Colby Andreola</v>
      </c>
      <c r="E581" s="2">
        <v>44423</v>
      </c>
      <c r="F581" s="2">
        <v>44520</v>
      </c>
      <c r="G581" t="s">
        <v>32</v>
      </c>
      <c r="H581" t="s">
        <v>62</v>
      </c>
      <c r="I581" t="s">
        <v>34</v>
      </c>
      <c r="J581" t="s">
        <v>51</v>
      </c>
      <c r="K581" t="s">
        <v>2427</v>
      </c>
      <c r="L581" t="s">
        <v>110</v>
      </c>
      <c r="M581" s="2">
        <v>21600</v>
      </c>
      <c r="N581" t="s">
        <v>612</v>
      </c>
      <c r="O581">
        <v>3</v>
      </c>
      <c r="P581" t="str">
        <f t="shared" si="27"/>
        <v>Non-Active</v>
      </c>
      <c r="Q581">
        <f t="shared" si="28"/>
        <v>1959</v>
      </c>
      <c r="R581">
        <f t="shared" si="29"/>
        <v>67</v>
      </c>
      <c r="S581" t="str" cm="1">
        <f t="array" ref="S581">_xlfn.IFS(Q581&lt;1965,"Baby Boomers",Q581&lt;1981,"Gen X",Q581&lt;1997,"Millenial",TRUE,("Gen Z"))</f>
        <v>Baby Boomers</v>
      </c>
    </row>
    <row r="582" spans="1:19" x14ac:dyDescent="0.25">
      <c r="A582" t="s">
        <v>13771</v>
      </c>
      <c r="B582" t="s">
        <v>56</v>
      </c>
      <c r="C582" t="s">
        <v>10890</v>
      </c>
      <c r="D582" t="str">
        <f>Table13[[#This Row],[FirstName]]&amp;" "&amp;Table13[[#This Row],[LastName]]</f>
        <v>Edward True</v>
      </c>
      <c r="E582" s="2">
        <v>44129</v>
      </c>
      <c r="F582" s="2">
        <v>44465</v>
      </c>
      <c r="G582" t="s">
        <v>744</v>
      </c>
      <c r="H582" t="s">
        <v>51</v>
      </c>
      <c r="I582" t="s">
        <v>50</v>
      </c>
      <c r="J582" t="s">
        <v>51</v>
      </c>
      <c r="K582" t="s">
        <v>2427</v>
      </c>
      <c r="L582" t="s">
        <v>80</v>
      </c>
      <c r="M582" s="2">
        <v>36603</v>
      </c>
      <c r="N582" t="s">
        <v>162</v>
      </c>
      <c r="O582">
        <v>3</v>
      </c>
      <c r="P582" t="str">
        <f t="shared" si="27"/>
        <v>Non-Active</v>
      </c>
      <c r="Q582">
        <f t="shared" si="28"/>
        <v>2000</v>
      </c>
      <c r="R582">
        <f t="shared" si="29"/>
        <v>26</v>
      </c>
      <c r="S582" t="str" cm="1">
        <f t="array" ref="S582">_xlfn.IFS(Q582&lt;1965,"Baby Boomers",Q582&lt;1981,"Gen X",Q582&lt;1997,"Millenial",TRUE,("Gen Z"))</f>
        <v>Gen Z</v>
      </c>
    </row>
    <row r="583" spans="1:19" x14ac:dyDescent="0.25">
      <c r="A583" t="s">
        <v>13772</v>
      </c>
      <c r="B583" t="s">
        <v>2583</v>
      </c>
      <c r="C583" t="s">
        <v>2584</v>
      </c>
      <c r="D583" t="str">
        <f>Table13[[#This Row],[FirstName]]&amp;" "&amp;Table13[[#This Row],[LastName]]</f>
        <v>Judith Carabbio</v>
      </c>
      <c r="E583" s="2">
        <v>43705</v>
      </c>
      <c r="F583" s="2">
        <v>43955</v>
      </c>
      <c r="G583" t="s">
        <v>32</v>
      </c>
      <c r="H583" t="s">
        <v>33</v>
      </c>
      <c r="I583" t="s">
        <v>63</v>
      </c>
      <c r="J583" t="s">
        <v>35</v>
      </c>
      <c r="K583" t="s">
        <v>2427</v>
      </c>
      <c r="L583" t="s">
        <v>80</v>
      </c>
      <c r="M583" s="2">
        <v>29941</v>
      </c>
      <c r="N583" t="s">
        <v>225</v>
      </c>
      <c r="O583">
        <v>3</v>
      </c>
      <c r="P583" t="str">
        <f t="shared" si="27"/>
        <v>Non-Active</v>
      </c>
      <c r="Q583">
        <f t="shared" si="28"/>
        <v>1981</v>
      </c>
      <c r="R583">
        <f t="shared" si="29"/>
        <v>44</v>
      </c>
      <c r="S583" t="str" cm="1">
        <f t="array" ref="S583">_xlfn.IFS(Q583&lt;1965,"Baby Boomers",Q583&lt;1981,"Gen X",Q583&lt;1997,"Millenial",TRUE,("Gen Z"))</f>
        <v>Millenial</v>
      </c>
    </row>
    <row r="584" spans="1:19" x14ac:dyDescent="0.25">
      <c r="A584" t="s">
        <v>13773</v>
      </c>
      <c r="B584" t="s">
        <v>2588</v>
      </c>
      <c r="C584" t="s">
        <v>2589</v>
      </c>
      <c r="D584" t="str">
        <f>Table13[[#This Row],[FirstName]]&amp;" "&amp;Table13[[#This Row],[LastName]]</f>
        <v>Adell Saada</v>
      </c>
      <c r="E584" s="2">
        <v>43629</v>
      </c>
      <c r="F584" s="2">
        <v>44938</v>
      </c>
      <c r="G584" t="s">
        <v>32</v>
      </c>
      <c r="H584" t="s">
        <v>51</v>
      </c>
      <c r="I584" t="s">
        <v>34</v>
      </c>
      <c r="J584" t="s">
        <v>35</v>
      </c>
      <c r="K584" t="s">
        <v>2427</v>
      </c>
      <c r="L584" t="s">
        <v>80</v>
      </c>
      <c r="M584" s="2">
        <v>31837</v>
      </c>
      <c r="N584" t="s">
        <v>380</v>
      </c>
      <c r="O584">
        <v>3</v>
      </c>
      <c r="P584" t="str">
        <f t="shared" si="27"/>
        <v>Non-Active</v>
      </c>
      <c r="Q584">
        <f t="shared" si="28"/>
        <v>1987</v>
      </c>
      <c r="R584">
        <f t="shared" si="29"/>
        <v>39</v>
      </c>
      <c r="S584" t="str" cm="1">
        <f t="array" ref="S584">_xlfn.IFS(Q584&lt;1965,"Baby Boomers",Q584&lt;1981,"Gen X",Q584&lt;1997,"Millenial",TRUE,("Gen Z"))</f>
        <v>Millenial</v>
      </c>
    </row>
    <row r="585" spans="1:19" x14ac:dyDescent="0.25">
      <c r="A585" t="s">
        <v>13774</v>
      </c>
      <c r="B585" t="s">
        <v>2037</v>
      </c>
      <c r="C585" t="s">
        <v>1293</v>
      </c>
      <c r="D585" t="str">
        <f>Table13[[#This Row],[FirstName]]&amp;" "&amp;Table13[[#This Row],[LastName]]</f>
        <v>Kamari Hunter</v>
      </c>
      <c r="E585" s="2">
        <v>44208</v>
      </c>
      <c r="F585" s="2">
        <v>44638</v>
      </c>
      <c r="G585" t="s">
        <v>744</v>
      </c>
      <c r="H585" t="s">
        <v>51</v>
      </c>
      <c r="I585" t="s">
        <v>34</v>
      </c>
      <c r="J585" t="s">
        <v>35</v>
      </c>
      <c r="K585" t="s">
        <v>2427</v>
      </c>
      <c r="L585" t="s">
        <v>89</v>
      </c>
      <c r="M585" s="2">
        <v>33898</v>
      </c>
      <c r="N585" t="s">
        <v>6</v>
      </c>
      <c r="O585">
        <v>3</v>
      </c>
      <c r="P585" t="str">
        <f t="shared" si="27"/>
        <v>Non-Active</v>
      </c>
      <c r="Q585">
        <f t="shared" si="28"/>
        <v>1992</v>
      </c>
      <c r="R585">
        <f t="shared" si="29"/>
        <v>33</v>
      </c>
      <c r="S585" t="str" cm="1">
        <f t="array" ref="S585">_xlfn.IFS(Q585&lt;1965,"Baby Boomers",Q585&lt;1981,"Gen X",Q585&lt;1997,"Millenial",TRUE,("Gen Z"))</f>
        <v>Millenial</v>
      </c>
    </row>
    <row r="586" spans="1:19" x14ac:dyDescent="0.25">
      <c r="A586" t="s">
        <v>13775</v>
      </c>
      <c r="B586" t="s">
        <v>1791</v>
      </c>
      <c r="C586" t="s">
        <v>874</v>
      </c>
      <c r="D586" t="str">
        <f>Table13[[#This Row],[FirstName]]&amp;" "&amp;Table13[[#This Row],[LastName]]</f>
        <v>Sarah Malone</v>
      </c>
      <c r="E586" s="2">
        <v>44599</v>
      </c>
      <c r="F586" s="2">
        <v>44969</v>
      </c>
      <c r="G586" t="s">
        <v>744</v>
      </c>
      <c r="H586" t="s">
        <v>33</v>
      </c>
      <c r="I586" t="s">
        <v>50</v>
      </c>
      <c r="J586" t="s">
        <v>35</v>
      </c>
      <c r="K586" t="s">
        <v>2427</v>
      </c>
      <c r="L586" t="s">
        <v>80</v>
      </c>
      <c r="M586" s="2">
        <v>17585</v>
      </c>
      <c r="N586" t="s">
        <v>225</v>
      </c>
      <c r="O586">
        <v>3</v>
      </c>
      <c r="P586" t="str">
        <f t="shared" si="27"/>
        <v>Non-Active</v>
      </c>
      <c r="Q586">
        <f t="shared" si="28"/>
        <v>1948</v>
      </c>
      <c r="R586">
        <f t="shared" si="29"/>
        <v>78</v>
      </c>
      <c r="S586" t="str" cm="1">
        <f t="array" ref="S586">_xlfn.IFS(Q586&lt;1965,"Baby Boomers",Q586&lt;1981,"Gen X",Q586&lt;1997,"Millenial",TRUE,("Gen Z"))</f>
        <v>Baby Boomers</v>
      </c>
    </row>
    <row r="587" spans="1:19" x14ac:dyDescent="0.25">
      <c r="A587" t="s">
        <v>13776</v>
      </c>
      <c r="B587" t="s">
        <v>1519</v>
      </c>
      <c r="C587" t="s">
        <v>1615</v>
      </c>
      <c r="D587" t="str">
        <f>Table13[[#This Row],[FirstName]]&amp;" "&amp;Table13[[#This Row],[LastName]]</f>
        <v>Skyler Blackwell</v>
      </c>
      <c r="E587" s="2">
        <v>44144</v>
      </c>
      <c r="F587" s="2">
        <v>44353</v>
      </c>
      <c r="G587" t="s">
        <v>744</v>
      </c>
      <c r="H587" t="s">
        <v>33</v>
      </c>
      <c r="I587" t="s">
        <v>50</v>
      </c>
      <c r="J587" t="s">
        <v>35</v>
      </c>
      <c r="K587" t="s">
        <v>2427</v>
      </c>
      <c r="L587" t="s">
        <v>100</v>
      </c>
      <c r="M587" s="2">
        <v>28766</v>
      </c>
      <c r="N587" t="s">
        <v>612</v>
      </c>
      <c r="O587">
        <v>3</v>
      </c>
      <c r="P587" t="str">
        <f t="shared" si="27"/>
        <v>Non-Active</v>
      </c>
      <c r="Q587">
        <f t="shared" si="28"/>
        <v>1978</v>
      </c>
      <c r="R587">
        <f t="shared" si="29"/>
        <v>47</v>
      </c>
      <c r="S587" t="str" cm="1">
        <f t="array" ref="S587">_xlfn.IFS(Q587&lt;1965,"Baby Boomers",Q587&lt;1981,"Gen X",Q587&lt;1997,"Millenial",TRUE,("Gen Z"))</f>
        <v>Gen X</v>
      </c>
    </row>
    <row r="588" spans="1:19" x14ac:dyDescent="0.25">
      <c r="A588" t="s">
        <v>13004</v>
      </c>
      <c r="B588" t="s">
        <v>2602</v>
      </c>
      <c r="C588" t="s">
        <v>2603</v>
      </c>
      <c r="D588" t="str">
        <f>Table13[[#This Row],[FirstName]]&amp;" "&amp;Table13[[#This Row],[LastName]]</f>
        <v>Jasmin Shah</v>
      </c>
      <c r="E588" s="2">
        <v>43964</v>
      </c>
      <c r="F588" s="2" t="s">
        <v>10301</v>
      </c>
      <c r="G588" t="s">
        <v>32</v>
      </c>
      <c r="H588" t="s">
        <v>51</v>
      </c>
      <c r="I588" t="s">
        <v>63</v>
      </c>
      <c r="J588" t="s">
        <v>62</v>
      </c>
      <c r="K588" t="s">
        <v>2427</v>
      </c>
      <c r="L588" t="s">
        <v>110</v>
      </c>
      <c r="M588" s="2">
        <v>27352</v>
      </c>
      <c r="N588" t="s">
        <v>112</v>
      </c>
      <c r="O588">
        <v>3</v>
      </c>
      <c r="P588" t="str">
        <f t="shared" si="27"/>
        <v>Active</v>
      </c>
      <c r="Q588">
        <f t="shared" si="28"/>
        <v>1974</v>
      </c>
      <c r="R588">
        <f t="shared" si="29"/>
        <v>51</v>
      </c>
      <c r="S588" t="str" cm="1">
        <f t="array" ref="S588">_xlfn.IFS(Q588&lt;1965,"Baby Boomers",Q588&lt;1981,"Gen X",Q588&lt;1997,"Millenial",TRUE,("Gen Z"))</f>
        <v>Gen X</v>
      </c>
    </row>
    <row r="589" spans="1:19" x14ac:dyDescent="0.25">
      <c r="A589" t="s">
        <v>13777</v>
      </c>
      <c r="B589" t="s">
        <v>2606</v>
      </c>
      <c r="C589" t="s">
        <v>758</v>
      </c>
      <c r="D589" t="str">
        <f>Table13[[#This Row],[FirstName]]&amp;" "&amp;Table13[[#This Row],[LastName]]</f>
        <v>Kole Quinn</v>
      </c>
      <c r="E589" s="2">
        <v>44926</v>
      </c>
      <c r="F589" s="2">
        <v>45120</v>
      </c>
      <c r="G589" t="s">
        <v>32</v>
      </c>
      <c r="H589" t="s">
        <v>51</v>
      </c>
      <c r="I589" t="s">
        <v>50</v>
      </c>
      <c r="J589" t="s">
        <v>62</v>
      </c>
      <c r="K589" t="s">
        <v>2427</v>
      </c>
      <c r="L589" t="s">
        <v>331</v>
      </c>
      <c r="M589" s="2">
        <v>19553</v>
      </c>
      <c r="N589" t="s">
        <v>72</v>
      </c>
      <c r="O589">
        <v>3</v>
      </c>
      <c r="P589" t="str">
        <f t="shared" si="27"/>
        <v>Non-Active</v>
      </c>
      <c r="Q589">
        <f t="shared" si="28"/>
        <v>1953</v>
      </c>
      <c r="R589">
        <f t="shared" si="29"/>
        <v>72</v>
      </c>
      <c r="S589" t="str" cm="1">
        <f t="array" ref="S589">_xlfn.IFS(Q589&lt;1965,"Baby Boomers",Q589&lt;1981,"Gen X",Q589&lt;1997,"Millenial",TRUE,("Gen Z"))</f>
        <v>Baby Boomers</v>
      </c>
    </row>
    <row r="590" spans="1:19" x14ac:dyDescent="0.25">
      <c r="A590" t="s">
        <v>12762</v>
      </c>
      <c r="B590" t="s">
        <v>2611</v>
      </c>
      <c r="C590" t="s">
        <v>2612</v>
      </c>
      <c r="D590" t="str">
        <f>Table13[[#This Row],[FirstName]]&amp;" "&amp;Table13[[#This Row],[LastName]]</f>
        <v>Ansley Jackson</v>
      </c>
      <c r="E590" s="2">
        <v>43437</v>
      </c>
      <c r="F590" s="2" t="s">
        <v>10301</v>
      </c>
      <c r="G590" t="s">
        <v>32</v>
      </c>
      <c r="H590" t="s">
        <v>33</v>
      </c>
      <c r="I590" t="s">
        <v>50</v>
      </c>
      <c r="J590" t="s">
        <v>51</v>
      </c>
      <c r="K590" t="s">
        <v>2427</v>
      </c>
      <c r="L590" t="s">
        <v>695</v>
      </c>
      <c r="M590" s="2">
        <v>22619</v>
      </c>
      <c r="N590" t="s">
        <v>707</v>
      </c>
      <c r="O590">
        <v>3</v>
      </c>
      <c r="P590" t="str">
        <f t="shared" si="27"/>
        <v>Active</v>
      </c>
      <c r="Q590">
        <f t="shared" si="28"/>
        <v>1961</v>
      </c>
      <c r="R590">
        <f t="shared" si="29"/>
        <v>64</v>
      </c>
      <c r="S590" t="str" cm="1">
        <f t="array" ref="S590">_xlfn.IFS(Q590&lt;1965,"Baby Boomers",Q590&lt;1981,"Gen X",Q590&lt;1997,"Millenial",TRUE,("Gen Z"))</f>
        <v>Baby Boomers</v>
      </c>
    </row>
    <row r="591" spans="1:19" x14ac:dyDescent="0.25">
      <c r="A591" t="s">
        <v>13778</v>
      </c>
      <c r="B591" t="s">
        <v>2615</v>
      </c>
      <c r="C591" t="s">
        <v>2616</v>
      </c>
      <c r="D591" t="str">
        <f>Table13[[#This Row],[FirstName]]&amp;" "&amp;Table13[[#This Row],[LastName]]</f>
        <v>Jayda Reese</v>
      </c>
      <c r="E591" s="2">
        <v>43882</v>
      </c>
      <c r="F591" s="2">
        <v>44345</v>
      </c>
      <c r="G591" t="s">
        <v>32</v>
      </c>
      <c r="H591" t="s">
        <v>51</v>
      </c>
      <c r="I591" t="s">
        <v>63</v>
      </c>
      <c r="J591" t="s">
        <v>51</v>
      </c>
      <c r="K591" t="s">
        <v>2621</v>
      </c>
      <c r="L591" t="s">
        <v>285</v>
      </c>
      <c r="M591" s="2">
        <v>20522</v>
      </c>
      <c r="N591" t="s">
        <v>286</v>
      </c>
      <c r="O591">
        <v>3</v>
      </c>
      <c r="P591" t="str">
        <f t="shared" si="27"/>
        <v>Non-Active</v>
      </c>
      <c r="Q591">
        <f t="shared" si="28"/>
        <v>1956</v>
      </c>
      <c r="R591">
        <f t="shared" si="29"/>
        <v>70</v>
      </c>
      <c r="S591" t="str" cm="1">
        <f t="array" ref="S591">_xlfn.IFS(Q591&lt;1965,"Baby Boomers",Q591&lt;1981,"Gen X",Q591&lt;1997,"Millenial",TRUE,("Gen Z"))</f>
        <v>Baby Boomers</v>
      </c>
    </row>
    <row r="592" spans="1:19" x14ac:dyDescent="0.25">
      <c r="A592" t="s">
        <v>13779</v>
      </c>
      <c r="B592" t="s">
        <v>1320</v>
      </c>
      <c r="C592" t="s">
        <v>1090</v>
      </c>
      <c r="D592" t="str">
        <f>Table13[[#This Row],[FirstName]]&amp;" "&amp;Table13[[#This Row],[LastName]]</f>
        <v>Julien Whitehead</v>
      </c>
      <c r="E592" s="2">
        <v>44081</v>
      </c>
      <c r="F592" s="2">
        <v>44545</v>
      </c>
      <c r="G592" t="s">
        <v>32</v>
      </c>
      <c r="H592" t="s">
        <v>62</v>
      </c>
      <c r="I592" t="s">
        <v>63</v>
      </c>
      <c r="J592" t="s">
        <v>62</v>
      </c>
      <c r="K592" t="s">
        <v>2621</v>
      </c>
      <c r="L592" t="s">
        <v>89</v>
      </c>
      <c r="M592" s="2">
        <v>17353</v>
      </c>
      <c r="N592" t="s">
        <v>82</v>
      </c>
      <c r="O592">
        <v>3</v>
      </c>
      <c r="P592" t="str">
        <f t="shared" si="27"/>
        <v>Non-Active</v>
      </c>
      <c r="Q592">
        <f t="shared" si="28"/>
        <v>1947</v>
      </c>
      <c r="R592">
        <f t="shared" si="29"/>
        <v>78</v>
      </c>
      <c r="S592" t="str" cm="1">
        <f t="array" ref="S592">_xlfn.IFS(Q592&lt;1965,"Baby Boomers",Q592&lt;1981,"Gen X",Q592&lt;1997,"Millenial",TRUE,("Gen Z"))</f>
        <v>Baby Boomers</v>
      </c>
    </row>
    <row r="593" spans="1:19" x14ac:dyDescent="0.25">
      <c r="A593" t="s">
        <v>13780</v>
      </c>
      <c r="B593" t="s">
        <v>2117</v>
      </c>
      <c r="C593" t="s">
        <v>2625</v>
      </c>
      <c r="D593" t="str">
        <f>Table13[[#This Row],[FirstName]]&amp;" "&amp;Table13[[#This Row],[LastName]]</f>
        <v>Alan Haynes</v>
      </c>
      <c r="E593" s="2">
        <v>44001</v>
      </c>
      <c r="F593" s="2">
        <v>44538</v>
      </c>
      <c r="G593" t="s">
        <v>32</v>
      </c>
      <c r="H593" t="s">
        <v>51</v>
      </c>
      <c r="I593" t="s">
        <v>50</v>
      </c>
      <c r="J593" t="s">
        <v>51</v>
      </c>
      <c r="K593" t="s">
        <v>2621</v>
      </c>
      <c r="L593" t="s">
        <v>80</v>
      </c>
      <c r="M593" s="2">
        <v>15396</v>
      </c>
      <c r="N593" t="s">
        <v>82</v>
      </c>
      <c r="O593">
        <v>3</v>
      </c>
      <c r="P593" t="str">
        <f t="shared" si="27"/>
        <v>Non-Active</v>
      </c>
      <c r="Q593">
        <f t="shared" si="28"/>
        <v>1942</v>
      </c>
      <c r="R593">
        <f t="shared" si="29"/>
        <v>84</v>
      </c>
      <c r="S593" t="str" cm="1">
        <f t="array" ref="S593">_xlfn.IFS(Q593&lt;1965,"Baby Boomers",Q593&lt;1981,"Gen X",Q593&lt;1997,"Millenial",TRUE,("Gen Z"))</f>
        <v>Baby Boomers</v>
      </c>
    </row>
    <row r="594" spans="1:19" x14ac:dyDescent="0.25">
      <c r="A594" t="s">
        <v>13781</v>
      </c>
      <c r="B594" t="s">
        <v>2629</v>
      </c>
      <c r="C594" t="s">
        <v>2630</v>
      </c>
      <c r="D594" t="str">
        <f>Table13[[#This Row],[FirstName]]&amp;" "&amp;Table13[[#This Row],[LastName]]</f>
        <v>Kamryn Herrera</v>
      </c>
      <c r="E594" s="2">
        <v>44848</v>
      </c>
      <c r="F594" s="2">
        <v>45135</v>
      </c>
      <c r="G594" t="s">
        <v>744</v>
      </c>
      <c r="H594" t="s">
        <v>62</v>
      </c>
      <c r="I594" t="s">
        <v>50</v>
      </c>
      <c r="J594" t="s">
        <v>35</v>
      </c>
      <c r="K594" t="s">
        <v>2427</v>
      </c>
      <c r="L594" t="s">
        <v>230</v>
      </c>
      <c r="M594" s="2">
        <v>28822</v>
      </c>
      <c r="N594" t="s">
        <v>112</v>
      </c>
      <c r="O594">
        <v>3</v>
      </c>
      <c r="P594" t="str">
        <f t="shared" si="27"/>
        <v>Non-Active</v>
      </c>
      <c r="Q594">
        <f t="shared" si="28"/>
        <v>1978</v>
      </c>
      <c r="R594">
        <f t="shared" si="29"/>
        <v>47</v>
      </c>
      <c r="S594" t="str" cm="1">
        <f t="array" ref="S594">_xlfn.IFS(Q594&lt;1965,"Baby Boomers",Q594&lt;1981,"Gen X",Q594&lt;1997,"Millenial",TRUE,("Gen Z"))</f>
        <v>Gen X</v>
      </c>
    </row>
    <row r="595" spans="1:19" x14ac:dyDescent="0.25">
      <c r="A595" t="s">
        <v>13782</v>
      </c>
      <c r="B595" t="s">
        <v>2634</v>
      </c>
      <c r="C595" t="s">
        <v>2271</v>
      </c>
      <c r="D595" t="str">
        <f>Table13[[#This Row],[FirstName]]&amp;" "&amp;Table13[[#This Row],[LastName]]</f>
        <v>Kelvin Foster</v>
      </c>
      <c r="E595" s="2">
        <v>45097</v>
      </c>
      <c r="F595" s="2">
        <v>45125</v>
      </c>
      <c r="G595" t="s">
        <v>744</v>
      </c>
      <c r="H595" t="s">
        <v>33</v>
      </c>
      <c r="I595" t="s">
        <v>34</v>
      </c>
      <c r="J595" t="s">
        <v>62</v>
      </c>
      <c r="K595" t="s">
        <v>2427</v>
      </c>
      <c r="L595" t="s">
        <v>89</v>
      </c>
      <c r="M595" s="2">
        <v>33227</v>
      </c>
      <c r="N595" t="s">
        <v>6</v>
      </c>
      <c r="O595">
        <v>3</v>
      </c>
      <c r="P595" t="str">
        <f t="shared" si="27"/>
        <v>Non-Active</v>
      </c>
      <c r="Q595">
        <f t="shared" si="28"/>
        <v>1990</v>
      </c>
      <c r="R595">
        <f t="shared" si="29"/>
        <v>35</v>
      </c>
      <c r="S595" t="str" cm="1">
        <f t="array" ref="S595">_xlfn.IFS(Q595&lt;1965,"Baby Boomers",Q595&lt;1981,"Gen X",Q595&lt;1997,"Millenial",TRUE,("Gen Z"))</f>
        <v>Millenial</v>
      </c>
    </row>
    <row r="596" spans="1:19" x14ac:dyDescent="0.25">
      <c r="A596" t="s">
        <v>13783</v>
      </c>
      <c r="B596" t="s">
        <v>1786</v>
      </c>
      <c r="C596" t="s">
        <v>2638</v>
      </c>
      <c r="D596" t="str">
        <f>Table13[[#This Row],[FirstName]]&amp;" "&amp;Table13[[#This Row],[LastName]]</f>
        <v>Joe Fletcher</v>
      </c>
      <c r="E596" s="2">
        <v>44144</v>
      </c>
      <c r="F596" s="2">
        <v>45124</v>
      </c>
      <c r="G596" t="s">
        <v>744</v>
      </c>
      <c r="H596" t="s">
        <v>62</v>
      </c>
      <c r="I596" t="s">
        <v>34</v>
      </c>
      <c r="J596" t="s">
        <v>62</v>
      </c>
      <c r="K596" t="s">
        <v>2427</v>
      </c>
      <c r="L596" t="s">
        <v>100</v>
      </c>
      <c r="M596" s="2">
        <v>32533</v>
      </c>
      <c r="N596" t="s">
        <v>677</v>
      </c>
      <c r="O596">
        <v>3</v>
      </c>
      <c r="P596" t="str">
        <f t="shared" si="27"/>
        <v>Non-Active</v>
      </c>
      <c r="Q596">
        <f t="shared" si="28"/>
        <v>1989</v>
      </c>
      <c r="R596">
        <f t="shared" si="29"/>
        <v>37</v>
      </c>
      <c r="S596" t="str" cm="1">
        <f t="array" ref="S596">_xlfn.IFS(Q596&lt;1965,"Baby Boomers",Q596&lt;1981,"Gen X",Q596&lt;1997,"Millenial",TRUE,("Gen Z"))</f>
        <v>Millenial</v>
      </c>
    </row>
    <row r="597" spans="1:19" x14ac:dyDescent="0.25">
      <c r="A597" t="s">
        <v>13784</v>
      </c>
      <c r="B597" t="s">
        <v>2642</v>
      </c>
      <c r="C597" t="s">
        <v>244</v>
      </c>
      <c r="D597" t="str">
        <f>Table13[[#This Row],[FirstName]]&amp;" "&amp;Table13[[#This Row],[LastName]]</f>
        <v>Frederick Howe</v>
      </c>
      <c r="E597" s="2">
        <v>44823</v>
      </c>
      <c r="F597" s="2" t="s">
        <v>10301</v>
      </c>
      <c r="G597" t="s">
        <v>32</v>
      </c>
      <c r="H597" t="s">
        <v>51</v>
      </c>
      <c r="I597" t="s">
        <v>50</v>
      </c>
      <c r="J597" t="s">
        <v>35</v>
      </c>
      <c r="K597" t="s">
        <v>2427</v>
      </c>
      <c r="L597" t="s">
        <v>89</v>
      </c>
      <c r="M597" s="2">
        <v>22808</v>
      </c>
      <c r="N597" t="s">
        <v>112</v>
      </c>
      <c r="O597">
        <v>3</v>
      </c>
      <c r="P597" t="str">
        <f t="shared" si="27"/>
        <v>Active</v>
      </c>
      <c r="Q597">
        <f t="shared" si="28"/>
        <v>1962</v>
      </c>
      <c r="R597">
        <f t="shared" si="29"/>
        <v>63</v>
      </c>
      <c r="S597" t="str" cm="1">
        <f t="array" ref="S597">_xlfn.IFS(Q597&lt;1965,"Baby Boomers",Q597&lt;1981,"Gen X",Q597&lt;1997,"Millenial",TRUE,("Gen Z"))</f>
        <v>Baby Boomers</v>
      </c>
    </row>
    <row r="598" spans="1:19" x14ac:dyDescent="0.25">
      <c r="A598" t="s">
        <v>13785</v>
      </c>
      <c r="B598" t="s">
        <v>1301</v>
      </c>
      <c r="C598" t="s">
        <v>2547</v>
      </c>
      <c r="D598" t="str">
        <f>Table13[[#This Row],[FirstName]]&amp;" "&amp;Table13[[#This Row],[LastName]]</f>
        <v>Nickolas Davila</v>
      </c>
      <c r="E598" s="2">
        <v>43413</v>
      </c>
      <c r="F598" s="2">
        <v>44479</v>
      </c>
      <c r="G598" t="s">
        <v>32</v>
      </c>
      <c r="H598" t="s">
        <v>33</v>
      </c>
      <c r="I598" t="s">
        <v>34</v>
      </c>
      <c r="J598" t="s">
        <v>51</v>
      </c>
      <c r="K598" t="s">
        <v>2427</v>
      </c>
      <c r="L598" t="s">
        <v>80</v>
      </c>
      <c r="M598" s="2">
        <v>33699</v>
      </c>
      <c r="N598" t="s">
        <v>72</v>
      </c>
      <c r="O598">
        <v>3</v>
      </c>
      <c r="P598" t="str">
        <f t="shared" si="27"/>
        <v>Non-Active</v>
      </c>
      <c r="Q598">
        <f t="shared" si="28"/>
        <v>1992</v>
      </c>
      <c r="R598">
        <f t="shared" si="29"/>
        <v>34</v>
      </c>
      <c r="S598" t="str" cm="1">
        <f t="array" ref="S598">_xlfn.IFS(Q598&lt;1965,"Baby Boomers",Q598&lt;1981,"Gen X",Q598&lt;1997,"Millenial",TRUE,("Gen Z"))</f>
        <v>Millenial</v>
      </c>
    </row>
    <row r="599" spans="1:19" x14ac:dyDescent="0.25">
      <c r="A599" t="s">
        <v>13786</v>
      </c>
      <c r="B599" t="s">
        <v>2648</v>
      </c>
      <c r="C599" t="s">
        <v>486</v>
      </c>
      <c r="D599" t="str">
        <f>Table13[[#This Row],[FirstName]]&amp;" "&amp;Table13[[#This Row],[LastName]]</f>
        <v>Kasey Boyer</v>
      </c>
      <c r="E599" s="2">
        <v>43464</v>
      </c>
      <c r="F599" s="2">
        <v>44370</v>
      </c>
      <c r="G599" t="s">
        <v>32</v>
      </c>
      <c r="H599" t="s">
        <v>33</v>
      </c>
      <c r="I599" t="s">
        <v>50</v>
      </c>
      <c r="J599" t="s">
        <v>51</v>
      </c>
      <c r="K599" t="s">
        <v>2427</v>
      </c>
      <c r="L599" t="s">
        <v>230</v>
      </c>
      <c r="M599" s="2">
        <v>31866</v>
      </c>
      <c r="N599" t="s">
        <v>177</v>
      </c>
      <c r="O599">
        <v>3</v>
      </c>
      <c r="P599" t="str">
        <f t="shared" si="27"/>
        <v>Non-Active</v>
      </c>
      <c r="Q599">
        <f t="shared" si="28"/>
        <v>1987</v>
      </c>
      <c r="R599">
        <f t="shared" si="29"/>
        <v>39</v>
      </c>
      <c r="S599" t="str" cm="1">
        <f t="array" ref="S599">_xlfn.IFS(Q599&lt;1965,"Baby Boomers",Q599&lt;1981,"Gen X",Q599&lt;1997,"Millenial",TRUE,("Gen Z"))</f>
        <v>Millenial</v>
      </c>
    </row>
    <row r="600" spans="1:19" x14ac:dyDescent="0.25">
      <c r="A600" t="s">
        <v>13787</v>
      </c>
      <c r="B600" t="s">
        <v>2652</v>
      </c>
      <c r="C600" t="s">
        <v>2653</v>
      </c>
      <c r="D600" t="str">
        <f>Table13[[#This Row],[FirstName]]&amp;" "&amp;Table13[[#This Row],[LastName]]</f>
        <v>Giovanni Jenkins</v>
      </c>
      <c r="E600" s="2">
        <v>45057</v>
      </c>
      <c r="F600" s="2">
        <v>45061</v>
      </c>
      <c r="G600" t="s">
        <v>32</v>
      </c>
      <c r="H600" t="s">
        <v>62</v>
      </c>
      <c r="I600" t="s">
        <v>50</v>
      </c>
      <c r="J600" t="s">
        <v>35</v>
      </c>
      <c r="K600" t="s">
        <v>2621</v>
      </c>
      <c r="L600" t="s">
        <v>89</v>
      </c>
      <c r="M600" s="2">
        <v>22233</v>
      </c>
      <c r="N600" t="s">
        <v>225</v>
      </c>
      <c r="O600">
        <v>3</v>
      </c>
      <c r="P600" t="str">
        <f t="shared" si="27"/>
        <v>Non-Active</v>
      </c>
      <c r="Q600">
        <f t="shared" si="28"/>
        <v>1960</v>
      </c>
      <c r="R600">
        <f t="shared" si="29"/>
        <v>65</v>
      </c>
      <c r="S600" t="str" cm="1">
        <f t="array" ref="S600">_xlfn.IFS(Q600&lt;1965,"Baby Boomers",Q600&lt;1981,"Gen X",Q600&lt;1997,"Millenial",TRUE,("Gen Z"))</f>
        <v>Baby Boomers</v>
      </c>
    </row>
    <row r="601" spans="1:19" x14ac:dyDescent="0.25">
      <c r="A601" t="s">
        <v>13788</v>
      </c>
      <c r="B601" t="s">
        <v>2657</v>
      </c>
      <c r="C601" t="s">
        <v>1768</v>
      </c>
      <c r="D601" t="str">
        <f>Table13[[#This Row],[FirstName]]&amp;" "&amp;Table13[[#This Row],[LastName]]</f>
        <v>Alexis Moss</v>
      </c>
      <c r="E601" s="2">
        <v>44868</v>
      </c>
      <c r="F601" s="2">
        <v>44966</v>
      </c>
      <c r="G601" t="s">
        <v>32</v>
      </c>
      <c r="H601" t="s">
        <v>33</v>
      </c>
      <c r="I601" t="s">
        <v>50</v>
      </c>
      <c r="J601" t="s">
        <v>51</v>
      </c>
      <c r="K601" t="s">
        <v>2621</v>
      </c>
      <c r="L601" t="s">
        <v>110</v>
      </c>
      <c r="M601" s="2">
        <v>18574</v>
      </c>
      <c r="N601" t="s">
        <v>112</v>
      </c>
      <c r="O601">
        <v>3</v>
      </c>
      <c r="P601" t="str">
        <f t="shared" si="27"/>
        <v>Non-Active</v>
      </c>
      <c r="Q601">
        <f t="shared" si="28"/>
        <v>1950</v>
      </c>
      <c r="R601">
        <f t="shared" si="29"/>
        <v>75</v>
      </c>
      <c r="S601" t="str" cm="1">
        <f t="array" ref="S601">_xlfn.IFS(Q601&lt;1965,"Baby Boomers",Q601&lt;1981,"Gen X",Q601&lt;1997,"Millenial",TRUE,("Gen Z"))</f>
        <v>Baby Boomers</v>
      </c>
    </row>
    <row r="602" spans="1:19" x14ac:dyDescent="0.25">
      <c r="A602" t="s">
        <v>13789</v>
      </c>
      <c r="B602" t="s">
        <v>2661</v>
      </c>
      <c r="C602" t="s">
        <v>2662</v>
      </c>
      <c r="D602" t="str">
        <f>Table13[[#This Row],[FirstName]]&amp;" "&amp;Table13[[#This Row],[LastName]]</f>
        <v>Joanna Murphy</v>
      </c>
      <c r="E602" s="2">
        <v>43996</v>
      </c>
      <c r="F602" s="2">
        <v>44345</v>
      </c>
      <c r="G602" t="s">
        <v>32</v>
      </c>
      <c r="H602" t="s">
        <v>51</v>
      </c>
      <c r="I602" t="s">
        <v>50</v>
      </c>
      <c r="J602" t="s">
        <v>62</v>
      </c>
      <c r="K602" t="s">
        <v>2621</v>
      </c>
      <c r="L602" t="s">
        <v>80</v>
      </c>
      <c r="M602" s="2">
        <v>23001</v>
      </c>
      <c r="N602" t="s">
        <v>291</v>
      </c>
      <c r="O602">
        <v>3</v>
      </c>
      <c r="P602" t="str">
        <f t="shared" si="27"/>
        <v>Non-Active</v>
      </c>
      <c r="Q602">
        <f t="shared" si="28"/>
        <v>1962</v>
      </c>
      <c r="R602">
        <f t="shared" si="29"/>
        <v>63</v>
      </c>
      <c r="S602" t="str" cm="1">
        <f t="array" ref="S602">_xlfn.IFS(Q602&lt;1965,"Baby Boomers",Q602&lt;1981,"Gen X",Q602&lt;1997,"Millenial",TRUE,("Gen Z"))</f>
        <v>Baby Boomers</v>
      </c>
    </row>
    <row r="603" spans="1:19" x14ac:dyDescent="0.25">
      <c r="A603" t="s">
        <v>13790</v>
      </c>
      <c r="B603" t="s">
        <v>121</v>
      </c>
      <c r="C603" t="s">
        <v>2666</v>
      </c>
      <c r="D603" t="str">
        <f>Table13[[#This Row],[FirstName]]&amp;" "&amp;Table13[[#This Row],[LastName]]</f>
        <v>Joseph Schmidt</v>
      </c>
      <c r="E603" s="2">
        <v>43753</v>
      </c>
      <c r="F603" s="2">
        <v>44927</v>
      </c>
      <c r="G603" t="s">
        <v>744</v>
      </c>
      <c r="H603" t="s">
        <v>62</v>
      </c>
      <c r="I603" t="s">
        <v>34</v>
      </c>
      <c r="J603" t="s">
        <v>51</v>
      </c>
      <c r="K603" t="s">
        <v>2427</v>
      </c>
      <c r="L603" t="s">
        <v>80</v>
      </c>
      <c r="M603" s="2">
        <v>36821</v>
      </c>
      <c r="N603" t="s">
        <v>380</v>
      </c>
      <c r="O603">
        <v>3</v>
      </c>
      <c r="P603" t="str">
        <f t="shared" si="27"/>
        <v>Non-Active</v>
      </c>
      <c r="Q603">
        <f t="shared" si="28"/>
        <v>2000</v>
      </c>
      <c r="R603">
        <f t="shared" si="29"/>
        <v>25</v>
      </c>
      <c r="S603" t="str" cm="1">
        <f t="array" ref="S603">_xlfn.IFS(Q603&lt;1965,"Baby Boomers",Q603&lt;1981,"Gen X",Q603&lt;1997,"Millenial",TRUE,("Gen Z"))</f>
        <v>Gen Z</v>
      </c>
    </row>
    <row r="604" spans="1:19" x14ac:dyDescent="0.25">
      <c r="A604" t="s">
        <v>13791</v>
      </c>
      <c r="B604" t="s">
        <v>2670</v>
      </c>
      <c r="C604" t="s">
        <v>2671</v>
      </c>
      <c r="D604" t="str">
        <f>Table13[[#This Row],[FirstName]]&amp;" "&amp;Table13[[#This Row],[LastName]]</f>
        <v>Brittany Hurley</v>
      </c>
      <c r="E604" s="2">
        <v>43949</v>
      </c>
      <c r="F604" s="2" t="s">
        <v>10301</v>
      </c>
      <c r="G604" t="s">
        <v>32</v>
      </c>
      <c r="H604" t="s">
        <v>51</v>
      </c>
      <c r="I604" t="s">
        <v>63</v>
      </c>
      <c r="J604" t="s">
        <v>51</v>
      </c>
      <c r="K604" t="s">
        <v>2427</v>
      </c>
      <c r="L604" t="s">
        <v>89</v>
      </c>
      <c r="M604" s="2">
        <v>29007</v>
      </c>
      <c r="N604" t="s">
        <v>204</v>
      </c>
      <c r="O604">
        <v>3</v>
      </c>
      <c r="P604" t="str">
        <f t="shared" si="27"/>
        <v>Active</v>
      </c>
      <c r="Q604">
        <f t="shared" si="28"/>
        <v>1979</v>
      </c>
      <c r="R604">
        <f t="shared" si="29"/>
        <v>46</v>
      </c>
      <c r="S604" t="str" cm="1">
        <f t="array" ref="S604">_xlfn.IFS(Q604&lt;1965,"Baby Boomers",Q604&lt;1981,"Gen X",Q604&lt;1997,"Millenial",TRUE,("Gen Z"))</f>
        <v>Gen X</v>
      </c>
    </row>
    <row r="605" spans="1:19" x14ac:dyDescent="0.25">
      <c r="A605" t="s">
        <v>13792</v>
      </c>
      <c r="B605" t="s">
        <v>2674</v>
      </c>
      <c r="C605" t="s">
        <v>2675</v>
      </c>
      <c r="D605" t="str">
        <f>Table13[[#This Row],[FirstName]]&amp;" "&amp;Table13[[#This Row],[LastName]]</f>
        <v>Niko Hamilton</v>
      </c>
      <c r="E605" s="2">
        <v>43767</v>
      </c>
      <c r="F605" s="2" t="s">
        <v>10301</v>
      </c>
      <c r="G605" t="s">
        <v>32</v>
      </c>
      <c r="H605" t="s">
        <v>33</v>
      </c>
      <c r="I605" t="s">
        <v>34</v>
      </c>
      <c r="J605" t="s">
        <v>35</v>
      </c>
      <c r="K605" t="s">
        <v>2427</v>
      </c>
      <c r="L605" t="s">
        <v>89</v>
      </c>
      <c r="M605" s="2">
        <v>20276</v>
      </c>
      <c r="N605" t="s">
        <v>225</v>
      </c>
      <c r="O605">
        <v>3</v>
      </c>
      <c r="P605" t="str">
        <f t="shared" si="27"/>
        <v>Active</v>
      </c>
      <c r="Q605">
        <f t="shared" si="28"/>
        <v>1955</v>
      </c>
      <c r="R605">
        <f t="shared" si="29"/>
        <v>70</v>
      </c>
      <c r="S605" t="str" cm="1">
        <f t="array" ref="S605">_xlfn.IFS(Q605&lt;1965,"Baby Boomers",Q605&lt;1981,"Gen X",Q605&lt;1997,"Millenial",TRUE,("Gen Z"))</f>
        <v>Baby Boomers</v>
      </c>
    </row>
    <row r="606" spans="1:19" x14ac:dyDescent="0.25">
      <c r="A606" t="s">
        <v>13793</v>
      </c>
      <c r="B606" t="s">
        <v>973</v>
      </c>
      <c r="C606" t="s">
        <v>2678</v>
      </c>
      <c r="D606" t="str">
        <f>Table13[[#This Row],[FirstName]]&amp;" "&amp;Table13[[#This Row],[LastName]]</f>
        <v>Ruben Martinez</v>
      </c>
      <c r="E606" s="2">
        <v>44314</v>
      </c>
      <c r="F606" s="2" t="s">
        <v>10301</v>
      </c>
      <c r="G606" t="s">
        <v>32</v>
      </c>
      <c r="H606" t="s">
        <v>51</v>
      </c>
      <c r="I606" t="s">
        <v>63</v>
      </c>
      <c r="J606" t="s">
        <v>35</v>
      </c>
      <c r="K606" t="s">
        <v>2427</v>
      </c>
      <c r="L606" t="s">
        <v>80</v>
      </c>
      <c r="M606" s="2">
        <v>26601</v>
      </c>
      <c r="N606" t="s">
        <v>162</v>
      </c>
      <c r="O606">
        <v>3</v>
      </c>
      <c r="P606" t="str">
        <f t="shared" si="27"/>
        <v>Active</v>
      </c>
      <c r="Q606">
        <f t="shared" si="28"/>
        <v>1972</v>
      </c>
      <c r="R606">
        <f t="shared" si="29"/>
        <v>53</v>
      </c>
      <c r="S606" t="str" cm="1">
        <f t="array" ref="S606">_xlfn.IFS(Q606&lt;1965,"Baby Boomers",Q606&lt;1981,"Gen X",Q606&lt;1997,"Millenial",TRUE,("Gen Z"))</f>
        <v>Gen X</v>
      </c>
    </row>
    <row r="607" spans="1:19" x14ac:dyDescent="0.25">
      <c r="A607" t="s">
        <v>13794</v>
      </c>
      <c r="B607" t="s">
        <v>2681</v>
      </c>
      <c r="C607" t="s">
        <v>2625</v>
      </c>
      <c r="D607" t="str">
        <f>Table13[[#This Row],[FirstName]]&amp;" "&amp;Table13[[#This Row],[LastName]]</f>
        <v>Kiley Haynes</v>
      </c>
      <c r="E607" s="2">
        <v>44670</v>
      </c>
      <c r="F607" s="2">
        <v>44799</v>
      </c>
      <c r="G607" t="s">
        <v>32</v>
      </c>
      <c r="H607" t="s">
        <v>62</v>
      </c>
      <c r="I607" t="s">
        <v>34</v>
      </c>
      <c r="J607" t="s">
        <v>51</v>
      </c>
      <c r="K607" t="s">
        <v>2427</v>
      </c>
      <c r="L607" t="s">
        <v>52</v>
      </c>
      <c r="M607" s="2">
        <v>19906</v>
      </c>
      <c r="N607" t="s">
        <v>82</v>
      </c>
      <c r="O607">
        <v>3</v>
      </c>
      <c r="P607" t="str">
        <f t="shared" si="27"/>
        <v>Non-Active</v>
      </c>
      <c r="Q607">
        <f t="shared" si="28"/>
        <v>1954</v>
      </c>
      <c r="R607">
        <f t="shared" si="29"/>
        <v>71</v>
      </c>
      <c r="S607" t="str" cm="1">
        <f t="array" ref="S607">_xlfn.IFS(Q607&lt;1965,"Baby Boomers",Q607&lt;1981,"Gen X",Q607&lt;1997,"Millenial",TRUE,("Gen Z"))</f>
        <v>Baby Boomers</v>
      </c>
    </row>
    <row r="608" spans="1:19" x14ac:dyDescent="0.25">
      <c r="A608" t="s">
        <v>13795</v>
      </c>
      <c r="B608" t="s">
        <v>2685</v>
      </c>
      <c r="C608" t="s">
        <v>2686</v>
      </c>
      <c r="D608" t="str">
        <f>Table13[[#This Row],[FirstName]]&amp;" "&amp;Table13[[#This Row],[LastName]]</f>
        <v>Blaine Brooks</v>
      </c>
      <c r="E608" s="2">
        <v>45013</v>
      </c>
      <c r="F608" s="2" t="s">
        <v>10301</v>
      </c>
      <c r="G608" t="s">
        <v>32</v>
      </c>
      <c r="H608" t="s">
        <v>33</v>
      </c>
      <c r="I608" t="s">
        <v>63</v>
      </c>
      <c r="J608" t="s">
        <v>62</v>
      </c>
      <c r="K608" t="s">
        <v>2427</v>
      </c>
      <c r="L608" t="s">
        <v>89</v>
      </c>
      <c r="M608" s="2">
        <v>35517</v>
      </c>
      <c r="N608" t="s">
        <v>215</v>
      </c>
      <c r="O608">
        <v>3</v>
      </c>
      <c r="P608" t="str">
        <f t="shared" si="27"/>
        <v>Active</v>
      </c>
      <c r="Q608">
        <f t="shared" si="28"/>
        <v>1997</v>
      </c>
      <c r="R608">
        <f t="shared" si="29"/>
        <v>29</v>
      </c>
      <c r="S608" t="str" cm="1">
        <f t="array" ref="S608">_xlfn.IFS(Q608&lt;1965,"Baby Boomers",Q608&lt;1981,"Gen X",Q608&lt;1997,"Millenial",TRUE,("Gen Z"))</f>
        <v>Gen Z</v>
      </c>
    </row>
    <row r="609" spans="1:19" x14ac:dyDescent="0.25">
      <c r="A609" t="s">
        <v>13796</v>
      </c>
      <c r="B609" t="s">
        <v>2498</v>
      </c>
      <c r="C609" t="s">
        <v>2689</v>
      </c>
      <c r="D609" t="str">
        <f>Table13[[#This Row],[FirstName]]&amp;" "&amp;Table13[[#This Row],[LastName]]</f>
        <v>Dennis Livingston</v>
      </c>
      <c r="E609" s="2">
        <v>43591</v>
      </c>
      <c r="F609" s="2" t="s">
        <v>10301</v>
      </c>
      <c r="G609" t="s">
        <v>32</v>
      </c>
      <c r="H609" t="s">
        <v>62</v>
      </c>
      <c r="I609" t="s">
        <v>34</v>
      </c>
      <c r="J609" t="s">
        <v>51</v>
      </c>
      <c r="K609" t="s">
        <v>2427</v>
      </c>
      <c r="L609" t="s">
        <v>176</v>
      </c>
      <c r="M609" s="2">
        <v>28467</v>
      </c>
      <c r="N609" t="s">
        <v>242</v>
      </c>
      <c r="O609">
        <v>3</v>
      </c>
      <c r="P609" t="str">
        <f t="shared" si="27"/>
        <v>Active</v>
      </c>
      <c r="Q609">
        <f t="shared" si="28"/>
        <v>1977</v>
      </c>
      <c r="R609">
        <f t="shared" si="29"/>
        <v>48</v>
      </c>
      <c r="S609" t="str" cm="1">
        <f t="array" ref="S609">_xlfn.IFS(Q609&lt;1965,"Baby Boomers",Q609&lt;1981,"Gen X",Q609&lt;1997,"Millenial",TRUE,("Gen Z"))</f>
        <v>Gen X</v>
      </c>
    </row>
    <row r="610" spans="1:19" x14ac:dyDescent="0.25">
      <c r="A610" t="s">
        <v>13797</v>
      </c>
      <c r="B610" t="s">
        <v>1364</v>
      </c>
      <c r="C610" t="s">
        <v>2692</v>
      </c>
      <c r="D610" t="str">
        <f>Table13[[#This Row],[FirstName]]&amp;" "&amp;Table13[[#This Row],[LastName]]</f>
        <v>Case Russell</v>
      </c>
      <c r="E610" s="2">
        <v>44117</v>
      </c>
      <c r="F610" s="2" t="s">
        <v>10301</v>
      </c>
      <c r="G610" t="s">
        <v>32</v>
      </c>
      <c r="H610" t="s">
        <v>62</v>
      </c>
      <c r="I610" t="s">
        <v>50</v>
      </c>
      <c r="J610" t="s">
        <v>35</v>
      </c>
      <c r="K610" t="s">
        <v>2621</v>
      </c>
      <c r="L610" t="s">
        <v>793</v>
      </c>
      <c r="M610" s="2">
        <v>28902</v>
      </c>
      <c r="N610" t="s">
        <v>82</v>
      </c>
      <c r="O610">
        <v>3</v>
      </c>
      <c r="P610" t="str">
        <f t="shared" si="27"/>
        <v>Active</v>
      </c>
      <c r="Q610">
        <f t="shared" si="28"/>
        <v>1979</v>
      </c>
      <c r="R610">
        <f t="shared" si="29"/>
        <v>47</v>
      </c>
      <c r="S610" t="str" cm="1">
        <f t="array" ref="S610">_xlfn.IFS(Q610&lt;1965,"Baby Boomers",Q610&lt;1981,"Gen X",Q610&lt;1997,"Millenial",TRUE,("Gen Z"))</f>
        <v>Gen X</v>
      </c>
    </row>
    <row r="611" spans="1:19" x14ac:dyDescent="0.25">
      <c r="A611" t="s">
        <v>13798</v>
      </c>
      <c r="B611" t="s">
        <v>2695</v>
      </c>
      <c r="C611" t="s">
        <v>1264</v>
      </c>
      <c r="D611" t="str">
        <f>Table13[[#This Row],[FirstName]]&amp;" "&amp;Table13[[#This Row],[LastName]]</f>
        <v>Kody Jimenez</v>
      </c>
      <c r="E611" s="2">
        <v>44383</v>
      </c>
      <c r="F611" s="2">
        <v>44525</v>
      </c>
      <c r="G611" t="s">
        <v>32</v>
      </c>
      <c r="H611" t="s">
        <v>51</v>
      </c>
      <c r="I611" t="s">
        <v>50</v>
      </c>
      <c r="J611" t="s">
        <v>51</v>
      </c>
      <c r="K611" t="s">
        <v>2621</v>
      </c>
      <c r="L611" t="s">
        <v>89</v>
      </c>
      <c r="M611" s="2">
        <v>34189</v>
      </c>
      <c r="N611" t="s">
        <v>225</v>
      </c>
      <c r="O611">
        <v>3</v>
      </c>
      <c r="P611" t="str">
        <f t="shared" si="27"/>
        <v>Non-Active</v>
      </c>
      <c r="Q611">
        <f t="shared" si="28"/>
        <v>1993</v>
      </c>
      <c r="R611">
        <f t="shared" si="29"/>
        <v>32</v>
      </c>
      <c r="S611" t="str" cm="1">
        <f t="array" ref="S611">_xlfn.IFS(Q611&lt;1965,"Baby Boomers",Q611&lt;1981,"Gen X",Q611&lt;1997,"Millenial",TRUE,("Gen Z"))</f>
        <v>Millenial</v>
      </c>
    </row>
    <row r="612" spans="1:19" x14ac:dyDescent="0.25">
      <c r="A612" t="s">
        <v>13799</v>
      </c>
      <c r="B612" t="s">
        <v>2699</v>
      </c>
      <c r="C612" t="s">
        <v>2700</v>
      </c>
      <c r="D612" t="str">
        <f>Table13[[#This Row],[FirstName]]&amp;" "&amp;Table13[[#This Row],[LastName]]</f>
        <v>Zoe Colon</v>
      </c>
      <c r="E612" s="2">
        <v>44098</v>
      </c>
      <c r="F612" s="2">
        <v>44137</v>
      </c>
      <c r="G612" t="s">
        <v>744</v>
      </c>
      <c r="H612" t="s">
        <v>51</v>
      </c>
      <c r="I612" t="s">
        <v>34</v>
      </c>
      <c r="J612" t="s">
        <v>62</v>
      </c>
      <c r="K612" t="s">
        <v>2427</v>
      </c>
      <c r="L612" t="s">
        <v>230</v>
      </c>
      <c r="M612" s="2">
        <v>34177</v>
      </c>
      <c r="N612" t="s">
        <v>112</v>
      </c>
      <c r="O612">
        <v>3</v>
      </c>
      <c r="P612" t="str">
        <f t="shared" si="27"/>
        <v>Non-Active</v>
      </c>
      <c r="Q612">
        <f t="shared" si="28"/>
        <v>1993</v>
      </c>
      <c r="R612">
        <f t="shared" si="29"/>
        <v>32</v>
      </c>
      <c r="S612" t="str" cm="1">
        <f t="array" ref="S612">_xlfn.IFS(Q612&lt;1965,"Baby Boomers",Q612&lt;1981,"Gen X",Q612&lt;1997,"Millenial",TRUE,("Gen Z"))</f>
        <v>Millenial</v>
      </c>
    </row>
    <row r="613" spans="1:19" x14ac:dyDescent="0.25">
      <c r="A613" t="s">
        <v>13800</v>
      </c>
      <c r="B613" t="s">
        <v>2704</v>
      </c>
      <c r="C613" t="s">
        <v>1899</v>
      </c>
      <c r="D613" t="str">
        <f>Table13[[#This Row],[FirstName]]&amp;" "&amp;Table13[[#This Row],[LastName]]</f>
        <v>Courtney Cowan</v>
      </c>
      <c r="E613" s="2">
        <v>44944</v>
      </c>
      <c r="F613" s="2" t="s">
        <v>10301</v>
      </c>
      <c r="G613" t="s">
        <v>32</v>
      </c>
      <c r="H613" t="s">
        <v>33</v>
      </c>
      <c r="I613" t="s">
        <v>63</v>
      </c>
      <c r="J613" t="s">
        <v>51</v>
      </c>
      <c r="K613" t="s">
        <v>2427</v>
      </c>
      <c r="L613" t="s">
        <v>89</v>
      </c>
      <c r="M613" s="2">
        <v>26057</v>
      </c>
      <c r="N613" t="s">
        <v>2707</v>
      </c>
      <c r="O613">
        <v>3</v>
      </c>
      <c r="P613" t="str">
        <f t="shared" si="27"/>
        <v>Active</v>
      </c>
      <c r="Q613">
        <f t="shared" si="28"/>
        <v>1971</v>
      </c>
      <c r="R613">
        <f t="shared" si="29"/>
        <v>54</v>
      </c>
      <c r="S613" t="str" cm="1">
        <f t="array" ref="S613">_xlfn.IFS(Q613&lt;1965,"Baby Boomers",Q613&lt;1981,"Gen X",Q613&lt;1997,"Millenial",TRUE,("Gen Z"))</f>
        <v>Gen X</v>
      </c>
    </row>
    <row r="614" spans="1:19" x14ac:dyDescent="0.25">
      <c r="A614" t="s">
        <v>13801</v>
      </c>
      <c r="B614" t="s">
        <v>271</v>
      </c>
      <c r="C614" t="s">
        <v>2400</v>
      </c>
      <c r="D614" t="str">
        <f>Table13[[#This Row],[FirstName]]&amp;" "&amp;Table13[[#This Row],[LastName]]</f>
        <v>Nolan Perez</v>
      </c>
      <c r="E614" s="2">
        <v>43699</v>
      </c>
      <c r="F614" s="2">
        <v>44645</v>
      </c>
      <c r="G614" t="s">
        <v>744</v>
      </c>
      <c r="H614" t="s">
        <v>51</v>
      </c>
      <c r="I614" t="s">
        <v>63</v>
      </c>
      <c r="J614" t="s">
        <v>51</v>
      </c>
      <c r="K614" t="s">
        <v>2427</v>
      </c>
      <c r="L614" t="s">
        <v>38</v>
      </c>
      <c r="M614" s="2">
        <v>30272</v>
      </c>
      <c r="N614" t="s">
        <v>612</v>
      </c>
      <c r="O614">
        <v>3</v>
      </c>
      <c r="P614" t="str">
        <f t="shared" si="27"/>
        <v>Non-Active</v>
      </c>
      <c r="Q614">
        <f t="shared" si="28"/>
        <v>1982</v>
      </c>
      <c r="R614">
        <f t="shared" si="29"/>
        <v>43</v>
      </c>
      <c r="S614" t="str" cm="1">
        <f t="array" ref="S614">_xlfn.IFS(Q614&lt;1965,"Baby Boomers",Q614&lt;1981,"Gen X",Q614&lt;1997,"Millenial",TRUE,("Gen Z"))</f>
        <v>Millenial</v>
      </c>
    </row>
    <row r="615" spans="1:19" x14ac:dyDescent="0.25">
      <c r="A615" t="s">
        <v>11816</v>
      </c>
      <c r="B615" t="s">
        <v>1837</v>
      </c>
      <c r="C615" t="s">
        <v>2711</v>
      </c>
      <c r="D615" t="str">
        <f>Table13[[#This Row],[FirstName]]&amp;" "&amp;Table13[[#This Row],[LastName]]</f>
        <v>Katrina Farrell</v>
      </c>
      <c r="E615" s="2">
        <v>43671</v>
      </c>
      <c r="F615" s="2">
        <v>44912</v>
      </c>
      <c r="G615" t="s">
        <v>744</v>
      </c>
      <c r="H615" t="s">
        <v>33</v>
      </c>
      <c r="I615" t="s">
        <v>50</v>
      </c>
      <c r="J615" t="s">
        <v>51</v>
      </c>
      <c r="K615" t="s">
        <v>2427</v>
      </c>
      <c r="L615" t="s">
        <v>89</v>
      </c>
      <c r="M615" s="2">
        <v>26414</v>
      </c>
      <c r="N615" t="s">
        <v>102</v>
      </c>
      <c r="O615">
        <v>3</v>
      </c>
      <c r="P615" t="str">
        <f t="shared" si="27"/>
        <v>Non-Active</v>
      </c>
      <c r="Q615">
        <f t="shared" si="28"/>
        <v>1972</v>
      </c>
      <c r="R615">
        <f t="shared" si="29"/>
        <v>53</v>
      </c>
      <c r="S615" t="str" cm="1">
        <f t="array" ref="S615">_xlfn.IFS(Q615&lt;1965,"Baby Boomers",Q615&lt;1981,"Gen X",Q615&lt;1997,"Millenial",TRUE,("Gen Z"))</f>
        <v>Gen X</v>
      </c>
    </row>
    <row r="616" spans="1:19" x14ac:dyDescent="0.25">
      <c r="A616" t="s">
        <v>13802</v>
      </c>
      <c r="B616" t="s">
        <v>2715</v>
      </c>
      <c r="C616" t="s">
        <v>2101</v>
      </c>
      <c r="D616" t="str">
        <f>Table13[[#This Row],[FirstName]]&amp;" "&amp;Table13[[#This Row],[LastName]]</f>
        <v>Camden Kelly</v>
      </c>
      <c r="E616" s="2">
        <v>43780</v>
      </c>
      <c r="F616" s="2">
        <v>43840</v>
      </c>
      <c r="G616" t="s">
        <v>744</v>
      </c>
      <c r="H616" t="s">
        <v>62</v>
      </c>
      <c r="I616" t="s">
        <v>50</v>
      </c>
      <c r="J616" t="s">
        <v>62</v>
      </c>
      <c r="K616" t="s">
        <v>2427</v>
      </c>
      <c r="L616" t="s">
        <v>110</v>
      </c>
      <c r="M616" s="2">
        <v>28068</v>
      </c>
      <c r="N616" t="s">
        <v>612</v>
      </c>
      <c r="O616">
        <v>3</v>
      </c>
      <c r="P616" t="str">
        <f t="shared" si="27"/>
        <v>Non-Active</v>
      </c>
      <c r="Q616">
        <f t="shared" si="28"/>
        <v>1976</v>
      </c>
      <c r="R616">
        <f t="shared" si="29"/>
        <v>49</v>
      </c>
      <c r="S616" t="str" cm="1">
        <f t="array" ref="S616">_xlfn.IFS(Q616&lt;1965,"Baby Boomers",Q616&lt;1981,"Gen X",Q616&lt;1997,"Millenial",TRUE,("Gen Z"))</f>
        <v>Gen X</v>
      </c>
    </row>
    <row r="617" spans="1:19" x14ac:dyDescent="0.25">
      <c r="A617" t="s">
        <v>13803</v>
      </c>
      <c r="B617" t="s">
        <v>2719</v>
      </c>
      <c r="C617" t="s">
        <v>1622</v>
      </c>
      <c r="D617" t="str">
        <f>Table13[[#This Row],[FirstName]]&amp;" "&amp;Table13[[#This Row],[LastName]]</f>
        <v>Milo Hood</v>
      </c>
      <c r="E617" s="2">
        <v>44758</v>
      </c>
      <c r="F617" s="2" t="s">
        <v>10301</v>
      </c>
      <c r="G617" t="s">
        <v>32</v>
      </c>
      <c r="H617" t="s">
        <v>33</v>
      </c>
      <c r="I617" t="s">
        <v>63</v>
      </c>
      <c r="J617" t="s">
        <v>35</v>
      </c>
      <c r="K617" t="s">
        <v>2427</v>
      </c>
      <c r="L617" t="s">
        <v>89</v>
      </c>
      <c r="M617" s="2">
        <v>15571</v>
      </c>
      <c r="N617" t="s">
        <v>192</v>
      </c>
      <c r="O617">
        <v>3</v>
      </c>
      <c r="P617" t="str">
        <f t="shared" si="27"/>
        <v>Active</v>
      </c>
      <c r="Q617">
        <f t="shared" si="28"/>
        <v>1942</v>
      </c>
      <c r="R617">
        <f t="shared" si="29"/>
        <v>83</v>
      </c>
      <c r="S617" t="str" cm="1">
        <f t="array" ref="S617">_xlfn.IFS(Q617&lt;1965,"Baby Boomers",Q617&lt;1981,"Gen X",Q617&lt;1997,"Millenial",TRUE,("Gen Z"))</f>
        <v>Baby Boomers</v>
      </c>
    </row>
    <row r="618" spans="1:19" x14ac:dyDescent="0.25">
      <c r="A618" t="s">
        <v>10917</v>
      </c>
      <c r="B618" t="s">
        <v>1077</v>
      </c>
      <c r="C618" t="s">
        <v>2722</v>
      </c>
      <c r="D618" t="str">
        <f>Table13[[#This Row],[FirstName]]&amp;" "&amp;Table13[[#This Row],[LastName]]</f>
        <v>Kale Lang</v>
      </c>
      <c r="E618" s="2">
        <v>44914</v>
      </c>
      <c r="F618" s="2">
        <v>45056</v>
      </c>
      <c r="G618" t="s">
        <v>32</v>
      </c>
      <c r="H618" t="s">
        <v>62</v>
      </c>
      <c r="I618" t="s">
        <v>34</v>
      </c>
      <c r="J618" t="s">
        <v>51</v>
      </c>
      <c r="K618" t="s">
        <v>2427</v>
      </c>
      <c r="L618" t="s">
        <v>147</v>
      </c>
      <c r="M618" s="2">
        <v>20439</v>
      </c>
      <c r="N618" t="s">
        <v>677</v>
      </c>
      <c r="O618">
        <v>3</v>
      </c>
      <c r="P618" t="str">
        <f t="shared" si="27"/>
        <v>Non-Active</v>
      </c>
      <c r="Q618">
        <f t="shared" si="28"/>
        <v>1955</v>
      </c>
      <c r="R618">
        <f t="shared" si="29"/>
        <v>70</v>
      </c>
      <c r="S618" t="str" cm="1">
        <f t="array" ref="S618">_xlfn.IFS(Q618&lt;1965,"Baby Boomers",Q618&lt;1981,"Gen X",Q618&lt;1997,"Millenial",TRUE,("Gen Z"))</f>
        <v>Baby Boomers</v>
      </c>
    </row>
    <row r="619" spans="1:19" x14ac:dyDescent="0.25">
      <c r="A619" t="s">
        <v>13804</v>
      </c>
      <c r="B619" t="s">
        <v>2726</v>
      </c>
      <c r="C619" t="s">
        <v>2727</v>
      </c>
      <c r="D619" t="str">
        <f>Table13[[#This Row],[FirstName]]&amp;" "&amp;Table13[[#This Row],[LastName]]</f>
        <v>Shyanne Stark</v>
      </c>
      <c r="E619" s="2">
        <v>44089</v>
      </c>
      <c r="F619" s="2" t="s">
        <v>10301</v>
      </c>
      <c r="G619" t="s">
        <v>32</v>
      </c>
      <c r="H619" t="s">
        <v>33</v>
      </c>
      <c r="I619" t="s">
        <v>50</v>
      </c>
      <c r="J619" t="s">
        <v>35</v>
      </c>
      <c r="K619" t="s">
        <v>2427</v>
      </c>
      <c r="L619" t="s">
        <v>89</v>
      </c>
      <c r="M619" s="2">
        <v>20714</v>
      </c>
      <c r="N619" t="s">
        <v>225</v>
      </c>
      <c r="O619">
        <v>3</v>
      </c>
      <c r="P619" t="str">
        <f t="shared" si="27"/>
        <v>Active</v>
      </c>
      <c r="Q619">
        <f t="shared" si="28"/>
        <v>1956</v>
      </c>
      <c r="R619">
        <f t="shared" si="29"/>
        <v>69</v>
      </c>
      <c r="S619" t="str" cm="1">
        <f t="array" ref="S619">_xlfn.IFS(Q619&lt;1965,"Baby Boomers",Q619&lt;1981,"Gen X",Q619&lt;1997,"Millenial",TRUE,("Gen Z"))</f>
        <v>Baby Boomers</v>
      </c>
    </row>
    <row r="620" spans="1:19" x14ac:dyDescent="0.25">
      <c r="A620" t="s">
        <v>13805</v>
      </c>
      <c r="B620" t="s">
        <v>2730</v>
      </c>
      <c r="C620" t="s">
        <v>2731</v>
      </c>
      <c r="D620" t="str">
        <f>Table13[[#This Row],[FirstName]]&amp;" "&amp;Table13[[#This Row],[LastName]]</f>
        <v>Elliott Ashley</v>
      </c>
      <c r="E620" s="2">
        <v>44108</v>
      </c>
      <c r="F620" s="2">
        <v>44984</v>
      </c>
      <c r="G620" t="s">
        <v>32</v>
      </c>
      <c r="H620" t="s">
        <v>62</v>
      </c>
      <c r="I620" t="s">
        <v>34</v>
      </c>
      <c r="J620" t="s">
        <v>35</v>
      </c>
      <c r="K620" t="s">
        <v>2621</v>
      </c>
      <c r="L620" t="s">
        <v>331</v>
      </c>
      <c r="M620" s="2">
        <v>23172</v>
      </c>
      <c r="N620" t="s">
        <v>225</v>
      </c>
      <c r="O620">
        <v>3</v>
      </c>
      <c r="P620" t="str">
        <f t="shared" si="27"/>
        <v>Non-Active</v>
      </c>
      <c r="Q620">
        <f t="shared" si="28"/>
        <v>1963</v>
      </c>
      <c r="R620">
        <f t="shared" si="29"/>
        <v>62</v>
      </c>
      <c r="S620" t="str" cm="1">
        <f t="array" ref="S620">_xlfn.IFS(Q620&lt;1965,"Baby Boomers",Q620&lt;1981,"Gen X",Q620&lt;1997,"Millenial",TRUE,("Gen Z"))</f>
        <v>Baby Boomers</v>
      </c>
    </row>
    <row r="621" spans="1:19" x14ac:dyDescent="0.25">
      <c r="A621" t="s">
        <v>13806</v>
      </c>
      <c r="B621" t="s">
        <v>1334</v>
      </c>
      <c r="C621" t="s">
        <v>2735</v>
      </c>
      <c r="D621" t="str">
        <f>Table13[[#This Row],[FirstName]]&amp;" "&amp;Table13[[#This Row],[LastName]]</f>
        <v>Genesis Todd</v>
      </c>
      <c r="E621" s="2">
        <v>44674</v>
      </c>
      <c r="F621" s="2">
        <v>44776</v>
      </c>
      <c r="G621" t="s">
        <v>744</v>
      </c>
      <c r="H621" t="s">
        <v>62</v>
      </c>
      <c r="I621" t="s">
        <v>50</v>
      </c>
      <c r="J621" t="s">
        <v>35</v>
      </c>
      <c r="K621" t="s">
        <v>2427</v>
      </c>
      <c r="L621" t="s">
        <v>793</v>
      </c>
      <c r="M621" s="2">
        <v>22967</v>
      </c>
      <c r="N621" t="s">
        <v>82</v>
      </c>
      <c r="O621">
        <v>3</v>
      </c>
      <c r="P621" t="str">
        <f t="shared" si="27"/>
        <v>Non-Active</v>
      </c>
      <c r="Q621">
        <f t="shared" si="28"/>
        <v>1962</v>
      </c>
      <c r="R621">
        <f t="shared" si="29"/>
        <v>63</v>
      </c>
      <c r="S621" t="str" cm="1">
        <f t="array" ref="S621">_xlfn.IFS(Q621&lt;1965,"Baby Boomers",Q621&lt;1981,"Gen X",Q621&lt;1997,"Millenial",TRUE,("Gen Z"))</f>
        <v>Baby Boomers</v>
      </c>
    </row>
    <row r="622" spans="1:19" x14ac:dyDescent="0.25">
      <c r="A622" t="s">
        <v>13807</v>
      </c>
      <c r="B622" t="s">
        <v>2739</v>
      </c>
      <c r="C622" t="s">
        <v>1264</v>
      </c>
      <c r="D622" t="str">
        <f>Table13[[#This Row],[FirstName]]&amp;" "&amp;Table13[[#This Row],[LastName]]</f>
        <v>Sincere Jimenez</v>
      </c>
      <c r="E622" s="2">
        <v>44527</v>
      </c>
      <c r="F622" s="2" t="s">
        <v>10301</v>
      </c>
      <c r="G622" t="s">
        <v>32</v>
      </c>
      <c r="H622" t="s">
        <v>33</v>
      </c>
      <c r="I622" t="s">
        <v>50</v>
      </c>
      <c r="J622" t="s">
        <v>51</v>
      </c>
      <c r="K622" t="s">
        <v>2427</v>
      </c>
      <c r="L622" t="s">
        <v>89</v>
      </c>
      <c r="M622" s="2">
        <v>17495</v>
      </c>
      <c r="N622" t="s">
        <v>102</v>
      </c>
      <c r="O622">
        <v>3</v>
      </c>
      <c r="P622" t="str">
        <f t="shared" si="27"/>
        <v>Active</v>
      </c>
      <c r="Q622">
        <f t="shared" si="28"/>
        <v>1947</v>
      </c>
      <c r="R622">
        <f t="shared" si="29"/>
        <v>78</v>
      </c>
      <c r="S622" t="str" cm="1">
        <f t="array" ref="S622">_xlfn.IFS(Q622&lt;1965,"Baby Boomers",Q622&lt;1981,"Gen X",Q622&lt;1997,"Millenial",TRUE,("Gen Z"))</f>
        <v>Baby Boomers</v>
      </c>
    </row>
    <row r="623" spans="1:19" x14ac:dyDescent="0.25">
      <c r="A623" t="s">
        <v>13808</v>
      </c>
      <c r="B623" t="s">
        <v>2742</v>
      </c>
      <c r="C623" t="s">
        <v>2743</v>
      </c>
      <c r="D623" t="str">
        <f>Table13[[#This Row],[FirstName]]&amp;" "&amp;Table13[[#This Row],[LastName]]</f>
        <v>Stephen Daugherty</v>
      </c>
      <c r="E623" s="2">
        <v>43798</v>
      </c>
      <c r="F623" s="2" t="s">
        <v>10301</v>
      </c>
      <c r="G623" t="s">
        <v>32</v>
      </c>
      <c r="H623" t="s">
        <v>51</v>
      </c>
      <c r="I623" t="s">
        <v>50</v>
      </c>
      <c r="J623" t="s">
        <v>35</v>
      </c>
      <c r="K623" t="s">
        <v>2427</v>
      </c>
      <c r="L623" t="s">
        <v>80</v>
      </c>
      <c r="M623" s="2">
        <v>20655</v>
      </c>
      <c r="N623" t="s">
        <v>2277</v>
      </c>
      <c r="O623">
        <v>3</v>
      </c>
      <c r="P623" t="str">
        <f t="shared" si="27"/>
        <v>Active</v>
      </c>
      <c r="Q623">
        <f t="shared" si="28"/>
        <v>1956</v>
      </c>
      <c r="R623">
        <f t="shared" si="29"/>
        <v>69</v>
      </c>
      <c r="S623" t="str" cm="1">
        <f t="array" ref="S623">_xlfn.IFS(Q623&lt;1965,"Baby Boomers",Q623&lt;1981,"Gen X",Q623&lt;1997,"Millenial",TRUE,("Gen Z"))</f>
        <v>Baby Boomers</v>
      </c>
    </row>
    <row r="624" spans="1:19" x14ac:dyDescent="0.25">
      <c r="A624" t="s">
        <v>13809</v>
      </c>
      <c r="B624" t="s">
        <v>2746</v>
      </c>
      <c r="C624" t="s">
        <v>2747</v>
      </c>
      <c r="D624" t="str">
        <f>Table13[[#This Row],[FirstName]]&amp;" "&amp;Table13[[#This Row],[LastName]]</f>
        <v>Demarion Morrow</v>
      </c>
      <c r="E624" s="2">
        <v>43615</v>
      </c>
      <c r="F624" s="2">
        <v>44184</v>
      </c>
      <c r="G624" t="s">
        <v>744</v>
      </c>
      <c r="H624" t="s">
        <v>51</v>
      </c>
      <c r="I624" t="s">
        <v>63</v>
      </c>
      <c r="J624" t="s">
        <v>51</v>
      </c>
      <c r="K624" t="s">
        <v>2427</v>
      </c>
      <c r="L624" t="s">
        <v>89</v>
      </c>
      <c r="M624" s="2">
        <v>19993</v>
      </c>
      <c r="N624" t="s">
        <v>102</v>
      </c>
      <c r="O624">
        <v>3</v>
      </c>
      <c r="P624" t="str">
        <f t="shared" si="27"/>
        <v>Non-Active</v>
      </c>
      <c r="Q624">
        <f t="shared" si="28"/>
        <v>1954</v>
      </c>
      <c r="R624">
        <f t="shared" si="29"/>
        <v>71</v>
      </c>
      <c r="S624" t="str" cm="1">
        <f t="array" ref="S624">_xlfn.IFS(Q624&lt;1965,"Baby Boomers",Q624&lt;1981,"Gen X",Q624&lt;1997,"Millenial",TRUE,("Gen Z"))</f>
        <v>Baby Boomers</v>
      </c>
    </row>
    <row r="625" spans="1:19" x14ac:dyDescent="0.25">
      <c r="A625" t="s">
        <v>13810</v>
      </c>
      <c r="B625" t="s">
        <v>2751</v>
      </c>
      <c r="C625" t="s">
        <v>2199</v>
      </c>
      <c r="D625" t="str">
        <f>Table13[[#This Row],[FirstName]]&amp;" "&amp;Table13[[#This Row],[LastName]]</f>
        <v>Steven Schneider</v>
      </c>
      <c r="E625" s="2">
        <v>44158</v>
      </c>
      <c r="F625" s="2" t="s">
        <v>10301</v>
      </c>
      <c r="G625" t="s">
        <v>32</v>
      </c>
      <c r="H625" t="s">
        <v>33</v>
      </c>
      <c r="I625" t="s">
        <v>63</v>
      </c>
      <c r="J625" t="s">
        <v>35</v>
      </c>
      <c r="K625" t="s">
        <v>2427</v>
      </c>
      <c r="L625" t="s">
        <v>38</v>
      </c>
      <c r="M625" s="2">
        <v>34154</v>
      </c>
      <c r="N625" t="s">
        <v>40</v>
      </c>
      <c r="O625">
        <v>3</v>
      </c>
      <c r="P625" t="str">
        <f t="shared" si="27"/>
        <v>Active</v>
      </c>
      <c r="Q625">
        <f t="shared" si="28"/>
        <v>1993</v>
      </c>
      <c r="R625">
        <f t="shared" si="29"/>
        <v>32</v>
      </c>
      <c r="S625" t="str" cm="1">
        <f t="array" ref="S625">_xlfn.IFS(Q625&lt;1965,"Baby Boomers",Q625&lt;1981,"Gen X",Q625&lt;1997,"Millenial",TRUE,("Gen Z"))</f>
        <v>Millenial</v>
      </c>
    </row>
    <row r="626" spans="1:19" x14ac:dyDescent="0.25">
      <c r="A626" t="s">
        <v>13811</v>
      </c>
      <c r="B626" t="s">
        <v>2754</v>
      </c>
      <c r="C626" t="s">
        <v>2755</v>
      </c>
      <c r="D626" t="str">
        <f>Table13[[#This Row],[FirstName]]&amp;" "&amp;Table13[[#This Row],[LastName]]</f>
        <v>Devon Hinton</v>
      </c>
      <c r="E626" s="2">
        <v>44659</v>
      </c>
      <c r="F626" s="2">
        <v>44937</v>
      </c>
      <c r="G626" t="s">
        <v>32</v>
      </c>
      <c r="H626" t="s">
        <v>62</v>
      </c>
      <c r="I626" t="s">
        <v>34</v>
      </c>
      <c r="J626" t="s">
        <v>51</v>
      </c>
      <c r="K626" t="s">
        <v>2427</v>
      </c>
      <c r="L626" t="s">
        <v>89</v>
      </c>
      <c r="M626" s="2">
        <v>29705</v>
      </c>
      <c r="N626" t="s">
        <v>215</v>
      </c>
      <c r="O626">
        <v>3</v>
      </c>
      <c r="P626" t="str">
        <f t="shared" si="27"/>
        <v>Non-Active</v>
      </c>
      <c r="Q626">
        <f t="shared" si="28"/>
        <v>1981</v>
      </c>
      <c r="R626">
        <f t="shared" si="29"/>
        <v>44</v>
      </c>
      <c r="S626" t="str" cm="1">
        <f t="array" ref="S626">_xlfn.IFS(Q626&lt;1965,"Baby Boomers",Q626&lt;1981,"Gen X",Q626&lt;1997,"Millenial",TRUE,("Gen Z"))</f>
        <v>Millenial</v>
      </c>
    </row>
    <row r="627" spans="1:19" x14ac:dyDescent="0.25">
      <c r="A627" t="s">
        <v>13812</v>
      </c>
      <c r="B627" t="s">
        <v>2759</v>
      </c>
      <c r="C627" t="s">
        <v>2760</v>
      </c>
      <c r="D627" t="str">
        <f>Table13[[#This Row],[FirstName]]&amp;" "&amp;Table13[[#This Row],[LastName]]</f>
        <v>Jacquelyn Johns</v>
      </c>
      <c r="E627" s="2">
        <v>44252</v>
      </c>
      <c r="F627" s="2">
        <v>44351</v>
      </c>
      <c r="G627" t="s">
        <v>32</v>
      </c>
      <c r="H627" t="s">
        <v>33</v>
      </c>
      <c r="I627" t="s">
        <v>63</v>
      </c>
      <c r="J627" t="s">
        <v>51</v>
      </c>
      <c r="K627" t="s">
        <v>2427</v>
      </c>
      <c r="L627" t="s">
        <v>80</v>
      </c>
      <c r="M627" s="2">
        <v>29393</v>
      </c>
      <c r="N627" t="s">
        <v>225</v>
      </c>
      <c r="O627">
        <v>3</v>
      </c>
      <c r="P627" t="str">
        <f t="shared" si="27"/>
        <v>Non-Active</v>
      </c>
      <c r="Q627">
        <f t="shared" si="28"/>
        <v>1980</v>
      </c>
      <c r="R627">
        <f t="shared" si="29"/>
        <v>45</v>
      </c>
      <c r="S627" t="str" cm="1">
        <f t="array" ref="S627">_xlfn.IFS(Q627&lt;1965,"Baby Boomers",Q627&lt;1981,"Gen X",Q627&lt;1997,"Millenial",TRUE,("Gen Z"))</f>
        <v>Gen X</v>
      </c>
    </row>
    <row r="628" spans="1:19" x14ac:dyDescent="0.25">
      <c r="A628" t="s">
        <v>13813</v>
      </c>
      <c r="B628" t="s">
        <v>2685</v>
      </c>
      <c r="C628" t="s">
        <v>617</v>
      </c>
      <c r="D628" t="str">
        <f>Table13[[#This Row],[FirstName]]&amp;" "&amp;Table13[[#This Row],[LastName]]</f>
        <v>Blaine Keith</v>
      </c>
      <c r="E628" s="2">
        <v>43537</v>
      </c>
      <c r="F628" s="2">
        <v>44293</v>
      </c>
      <c r="G628" t="s">
        <v>32</v>
      </c>
      <c r="H628" t="s">
        <v>33</v>
      </c>
      <c r="I628" t="s">
        <v>34</v>
      </c>
      <c r="J628" t="s">
        <v>62</v>
      </c>
      <c r="K628" t="s">
        <v>2427</v>
      </c>
      <c r="L628" t="s">
        <v>176</v>
      </c>
      <c r="M628" s="2">
        <v>17373</v>
      </c>
      <c r="N628" t="s">
        <v>418</v>
      </c>
      <c r="O628">
        <v>3</v>
      </c>
      <c r="P628" t="str">
        <f t="shared" si="27"/>
        <v>Non-Active</v>
      </c>
      <c r="Q628">
        <f t="shared" si="28"/>
        <v>1947</v>
      </c>
      <c r="R628">
        <f t="shared" si="29"/>
        <v>78</v>
      </c>
      <c r="S628" t="str" cm="1">
        <f t="array" ref="S628">_xlfn.IFS(Q628&lt;1965,"Baby Boomers",Q628&lt;1981,"Gen X",Q628&lt;1997,"Millenial",TRUE,("Gen Z"))</f>
        <v>Baby Boomers</v>
      </c>
    </row>
    <row r="629" spans="1:19" x14ac:dyDescent="0.25">
      <c r="A629" t="s">
        <v>13814</v>
      </c>
      <c r="B629" t="s">
        <v>2767</v>
      </c>
      <c r="C629" t="s">
        <v>2768</v>
      </c>
      <c r="D629" t="str">
        <f>Table13[[#This Row],[FirstName]]&amp;" "&amp;Table13[[#This Row],[LastName]]</f>
        <v>Phillip Salazar</v>
      </c>
      <c r="E629" s="2">
        <v>44969</v>
      </c>
      <c r="F629" s="2" t="s">
        <v>10301</v>
      </c>
      <c r="G629" t="s">
        <v>32</v>
      </c>
      <c r="H629" t="s">
        <v>51</v>
      </c>
      <c r="I629" t="s">
        <v>50</v>
      </c>
      <c r="J629" t="s">
        <v>62</v>
      </c>
      <c r="K629" t="s">
        <v>2427</v>
      </c>
      <c r="L629" t="s">
        <v>110</v>
      </c>
      <c r="M629" s="2">
        <v>34099</v>
      </c>
      <c r="N629" t="s">
        <v>418</v>
      </c>
      <c r="O629">
        <v>3</v>
      </c>
      <c r="P629" t="str">
        <f t="shared" si="27"/>
        <v>Active</v>
      </c>
      <c r="Q629">
        <f t="shared" si="28"/>
        <v>1993</v>
      </c>
      <c r="R629">
        <f t="shared" si="29"/>
        <v>32</v>
      </c>
      <c r="S629" t="str" cm="1">
        <f t="array" ref="S629">_xlfn.IFS(Q629&lt;1965,"Baby Boomers",Q629&lt;1981,"Gen X",Q629&lt;1997,"Millenial",TRUE,("Gen Z"))</f>
        <v>Millenial</v>
      </c>
    </row>
    <row r="630" spans="1:19" x14ac:dyDescent="0.25">
      <c r="A630" t="s">
        <v>13815</v>
      </c>
      <c r="B630" t="s">
        <v>622</v>
      </c>
      <c r="C630" t="s">
        <v>2770</v>
      </c>
      <c r="D630" t="str">
        <f>Table13[[#This Row],[FirstName]]&amp;" "&amp;Table13[[#This Row],[LastName]]</f>
        <v>Chaz Webb</v>
      </c>
      <c r="E630" s="2">
        <v>43351</v>
      </c>
      <c r="F630" s="2" t="s">
        <v>10301</v>
      </c>
      <c r="G630" t="s">
        <v>32</v>
      </c>
      <c r="H630" t="s">
        <v>33</v>
      </c>
      <c r="I630" t="s">
        <v>34</v>
      </c>
      <c r="J630" t="s">
        <v>62</v>
      </c>
      <c r="K630" t="s">
        <v>2427</v>
      </c>
      <c r="L630" t="s">
        <v>89</v>
      </c>
      <c r="M630" s="2">
        <v>35027</v>
      </c>
      <c r="N630" t="s">
        <v>82</v>
      </c>
      <c r="O630">
        <v>3</v>
      </c>
      <c r="P630" t="str">
        <f t="shared" si="27"/>
        <v>Active</v>
      </c>
      <c r="Q630">
        <f t="shared" si="28"/>
        <v>1995</v>
      </c>
      <c r="R630">
        <f t="shared" si="29"/>
        <v>30</v>
      </c>
      <c r="S630" t="str" cm="1">
        <f t="array" ref="S630">_xlfn.IFS(Q630&lt;1965,"Baby Boomers",Q630&lt;1981,"Gen X",Q630&lt;1997,"Millenial",TRUE,("Gen Z"))</f>
        <v>Millenial</v>
      </c>
    </row>
    <row r="631" spans="1:19" x14ac:dyDescent="0.25">
      <c r="A631" t="s">
        <v>13816</v>
      </c>
      <c r="B631" t="s">
        <v>2773</v>
      </c>
      <c r="C631" t="s">
        <v>1169</v>
      </c>
      <c r="D631" t="str">
        <f>Table13[[#This Row],[FirstName]]&amp;" "&amp;Table13[[#This Row],[LastName]]</f>
        <v>Desmond Anderson</v>
      </c>
      <c r="E631" s="2">
        <v>44518</v>
      </c>
      <c r="F631" s="2" t="s">
        <v>10301</v>
      </c>
      <c r="G631" t="s">
        <v>32</v>
      </c>
      <c r="H631" t="s">
        <v>33</v>
      </c>
      <c r="I631" t="s">
        <v>34</v>
      </c>
      <c r="J631" t="s">
        <v>35</v>
      </c>
      <c r="K631" t="s">
        <v>2427</v>
      </c>
      <c r="L631" t="s">
        <v>304</v>
      </c>
      <c r="M631" s="2">
        <v>15950</v>
      </c>
      <c r="N631" t="s">
        <v>91</v>
      </c>
      <c r="O631">
        <v>3</v>
      </c>
      <c r="P631" t="str">
        <f t="shared" si="27"/>
        <v>Active</v>
      </c>
      <c r="Q631">
        <f t="shared" si="28"/>
        <v>1943</v>
      </c>
      <c r="R631">
        <f t="shared" si="29"/>
        <v>82</v>
      </c>
      <c r="S631" t="str" cm="1">
        <f t="array" ref="S631">_xlfn.IFS(Q631&lt;1965,"Baby Boomers",Q631&lt;1981,"Gen X",Q631&lt;1997,"Millenial",TRUE,("Gen Z"))</f>
        <v>Baby Boomers</v>
      </c>
    </row>
    <row r="632" spans="1:19" x14ac:dyDescent="0.25">
      <c r="A632" t="s">
        <v>12139</v>
      </c>
      <c r="B632" t="s">
        <v>1739</v>
      </c>
      <c r="C632" t="s">
        <v>2776</v>
      </c>
      <c r="D632" t="str">
        <f>Table13[[#This Row],[FirstName]]&amp;" "&amp;Table13[[#This Row],[LastName]]</f>
        <v>Sophie Decker</v>
      </c>
      <c r="E632" s="2">
        <v>45108</v>
      </c>
      <c r="F632" s="2" t="s">
        <v>10301</v>
      </c>
      <c r="G632" t="s">
        <v>32</v>
      </c>
      <c r="H632" t="s">
        <v>62</v>
      </c>
      <c r="I632" t="s">
        <v>50</v>
      </c>
      <c r="J632" t="s">
        <v>62</v>
      </c>
      <c r="K632" t="s">
        <v>2427</v>
      </c>
      <c r="L632" t="s">
        <v>304</v>
      </c>
      <c r="M632" s="2">
        <v>36095</v>
      </c>
      <c r="N632" t="s">
        <v>225</v>
      </c>
      <c r="O632">
        <v>3</v>
      </c>
      <c r="P632" t="str">
        <f t="shared" si="27"/>
        <v>Active</v>
      </c>
      <c r="Q632">
        <f t="shared" si="28"/>
        <v>1998</v>
      </c>
      <c r="R632">
        <f t="shared" si="29"/>
        <v>27</v>
      </c>
      <c r="S632" t="str" cm="1">
        <f t="array" ref="S632">_xlfn.IFS(Q632&lt;1965,"Baby Boomers",Q632&lt;1981,"Gen X",Q632&lt;1997,"Millenial",TRUE,("Gen Z"))</f>
        <v>Gen Z</v>
      </c>
    </row>
    <row r="633" spans="1:19" x14ac:dyDescent="0.25">
      <c r="A633" t="s">
        <v>13817</v>
      </c>
      <c r="B633" t="s">
        <v>2020</v>
      </c>
      <c r="C633" t="s">
        <v>2779</v>
      </c>
      <c r="D633" t="str">
        <f>Table13[[#This Row],[FirstName]]&amp;" "&amp;Table13[[#This Row],[LastName]]</f>
        <v>Lena Bryan</v>
      </c>
      <c r="E633" s="2">
        <v>44669</v>
      </c>
      <c r="F633" s="2" t="s">
        <v>10301</v>
      </c>
      <c r="G633" t="s">
        <v>32</v>
      </c>
      <c r="H633" t="s">
        <v>33</v>
      </c>
      <c r="I633" t="s">
        <v>34</v>
      </c>
      <c r="J633" t="s">
        <v>35</v>
      </c>
      <c r="K633" t="s">
        <v>2427</v>
      </c>
      <c r="L633" t="s">
        <v>935</v>
      </c>
      <c r="M633" s="2">
        <v>15413</v>
      </c>
      <c r="N633" t="s">
        <v>102</v>
      </c>
      <c r="O633">
        <v>3</v>
      </c>
      <c r="P633" t="str">
        <f t="shared" si="27"/>
        <v>Active</v>
      </c>
      <c r="Q633">
        <f t="shared" si="28"/>
        <v>1942</v>
      </c>
      <c r="R633">
        <f t="shared" si="29"/>
        <v>84</v>
      </c>
      <c r="S633" t="str" cm="1">
        <f t="array" ref="S633">_xlfn.IFS(Q633&lt;1965,"Baby Boomers",Q633&lt;1981,"Gen X",Q633&lt;1997,"Millenial",TRUE,("Gen Z"))</f>
        <v>Baby Boomers</v>
      </c>
    </row>
    <row r="634" spans="1:19" x14ac:dyDescent="0.25">
      <c r="A634" t="s">
        <v>13818</v>
      </c>
      <c r="B634" t="s">
        <v>2782</v>
      </c>
      <c r="C634" t="s">
        <v>559</v>
      </c>
      <c r="D634" t="str">
        <f>Table13[[#This Row],[FirstName]]&amp;" "&amp;Table13[[#This Row],[LastName]]</f>
        <v>Kelsie Mccormick</v>
      </c>
      <c r="E634" s="2">
        <v>45045</v>
      </c>
      <c r="F634" s="2" t="s">
        <v>10301</v>
      </c>
      <c r="G634" t="s">
        <v>32</v>
      </c>
      <c r="H634" t="s">
        <v>51</v>
      </c>
      <c r="I634" t="s">
        <v>34</v>
      </c>
      <c r="J634" t="s">
        <v>62</v>
      </c>
      <c r="K634" t="s">
        <v>2427</v>
      </c>
      <c r="L634" t="s">
        <v>110</v>
      </c>
      <c r="M634" s="2">
        <v>27172</v>
      </c>
      <c r="N634" t="s">
        <v>112</v>
      </c>
      <c r="O634">
        <v>3</v>
      </c>
      <c r="P634" t="str">
        <f t="shared" si="27"/>
        <v>Active</v>
      </c>
      <c r="Q634">
        <f t="shared" si="28"/>
        <v>1974</v>
      </c>
      <c r="R634">
        <f t="shared" si="29"/>
        <v>51</v>
      </c>
      <c r="S634" t="str" cm="1">
        <f t="array" ref="S634">_xlfn.IFS(Q634&lt;1965,"Baby Boomers",Q634&lt;1981,"Gen X",Q634&lt;1997,"Millenial",TRUE,("Gen Z"))</f>
        <v>Gen X</v>
      </c>
    </row>
    <row r="635" spans="1:19" x14ac:dyDescent="0.25">
      <c r="A635" t="s">
        <v>13819</v>
      </c>
      <c r="B635" t="s">
        <v>2785</v>
      </c>
      <c r="C635" t="s">
        <v>2689</v>
      </c>
      <c r="D635" t="str">
        <f>Table13[[#This Row],[FirstName]]&amp;" "&amp;Table13[[#This Row],[LastName]]</f>
        <v>Frida Livingston</v>
      </c>
      <c r="E635" s="2">
        <v>43383</v>
      </c>
      <c r="F635" s="2">
        <v>43459</v>
      </c>
      <c r="G635" t="s">
        <v>32</v>
      </c>
      <c r="H635" t="s">
        <v>51</v>
      </c>
      <c r="I635" t="s">
        <v>63</v>
      </c>
      <c r="J635" t="s">
        <v>62</v>
      </c>
      <c r="K635" t="s">
        <v>2427</v>
      </c>
      <c r="L635" t="s">
        <v>80</v>
      </c>
      <c r="M635" s="2">
        <v>27795</v>
      </c>
      <c r="N635" t="s">
        <v>418</v>
      </c>
      <c r="O635">
        <v>3</v>
      </c>
      <c r="P635" t="str">
        <f t="shared" si="27"/>
        <v>Non-Active</v>
      </c>
      <c r="Q635">
        <f t="shared" si="28"/>
        <v>1976</v>
      </c>
      <c r="R635">
        <f t="shared" si="29"/>
        <v>50</v>
      </c>
      <c r="S635" t="str" cm="1">
        <f t="array" ref="S635">_xlfn.IFS(Q635&lt;1965,"Baby Boomers",Q635&lt;1981,"Gen X",Q635&lt;1997,"Millenial",TRUE,("Gen Z"))</f>
        <v>Gen X</v>
      </c>
    </row>
    <row r="636" spans="1:19" x14ac:dyDescent="0.25">
      <c r="A636" t="s">
        <v>13820</v>
      </c>
      <c r="B636" t="s">
        <v>2789</v>
      </c>
      <c r="C636" t="s">
        <v>2790</v>
      </c>
      <c r="D636" t="str">
        <f>Table13[[#This Row],[FirstName]]&amp;" "&amp;Table13[[#This Row],[LastName]]</f>
        <v>Isai Alvarado</v>
      </c>
      <c r="E636" s="2">
        <v>44885</v>
      </c>
      <c r="F636" s="2" t="s">
        <v>10301</v>
      </c>
      <c r="G636" t="s">
        <v>32</v>
      </c>
      <c r="H636" t="s">
        <v>51</v>
      </c>
      <c r="I636" t="s">
        <v>34</v>
      </c>
      <c r="J636" t="s">
        <v>51</v>
      </c>
      <c r="K636" t="s">
        <v>2427</v>
      </c>
      <c r="L636" t="s">
        <v>65</v>
      </c>
      <c r="M636" s="2">
        <v>34110</v>
      </c>
      <c r="N636" t="s">
        <v>204</v>
      </c>
      <c r="O636">
        <v>3</v>
      </c>
      <c r="P636" t="str">
        <f t="shared" si="27"/>
        <v>Active</v>
      </c>
      <c r="Q636">
        <f t="shared" si="28"/>
        <v>1993</v>
      </c>
      <c r="R636">
        <f t="shared" si="29"/>
        <v>32</v>
      </c>
      <c r="S636" t="str" cm="1">
        <f t="array" ref="S636">_xlfn.IFS(Q636&lt;1965,"Baby Boomers",Q636&lt;1981,"Gen X",Q636&lt;1997,"Millenial",TRUE,("Gen Z"))</f>
        <v>Millenial</v>
      </c>
    </row>
    <row r="637" spans="1:19" x14ac:dyDescent="0.25">
      <c r="A637" t="s">
        <v>13821</v>
      </c>
      <c r="B637" t="s">
        <v>2793</v>
      </c>
      <c r="C637" t="s">
        <v>2794</v>
      </c>
      <c r="D637" t="str">
        <f>Table13[[#This Row],[FirstName]]&amp;" "&amp;Table13[[#This Row],[LastName]]</f>
        <v>Travis Vasquez</v>
      </c>
      <c r="E637" s="2">
        <v>43603</v>
      </c>
      <c r="F637" s="2">
        <v>43844</v>
      </c>
      <c r="G637" t="s">
        <v>744</v>
      </c>
      <c r="H637" t="s">
        <v>51</v>
      </c>
      <c r="I637" t="s">
        <v>50</v>
      </c>
      <c r="J637" t="s">
        <v>51</v>
      </c>
      <c r="K637" t="s">
        <v>2427</v>
      </c>
      <c r="L637" t="s">
        <v>110</v>
      </c>
      <c r="M637" s="2">
        <v>25510</v>
      </c>
      <c r="N637" t="s">
        <v>2798</v>
      </c>
      <c r="O637">
        <v>3</v>
      </c>
      <c r="P637" t="str">
        <f t="shared" si="27"/>
        <v>Non-Active</v>
      </c>
      <c r="Q637">
        <f t="shared" si="28"/>
        <v>1969</v>
      </c>
      <c r="R637">
        <f t="shared" si="29"/>
        <v>56</v>
      </c>
      <c r="S637" t="str" cm="1">
        <f t="array" ref="S637">_xlfn.IFS(Q637&lt;1965,"Baby Boomers",Q637&lt;1981,"Gen X",Q637&lt;1997,"Millenial",TRUE,("Gen Z"))</f>
        <v>Gen X</v>
      </c>
    </row>
    <row r="638" spans="1:19" x14ac:dyDescent="0.25">
      <c r="A638" t="s">
        <v>13822</v>
      </c>
      <c r="B638" t="s">
        <v>2799</v>
      </c>
      <c r="C638" t="s">
        <v>2800</v>
      </c>
      <c r="D638" t="str">
        <f>Table13[[#This Row],[FirstName]]&amp;" "&amp;Table13[[#This Row],[LastName]]</f>
        <v>Jazlene Maynard</v>
      </c>
      <c r="E638" s="2">
        <v>44369</v>
      </c>
      <c r="F638" s="2" t="s">
        <v>10301</v>
      </c>
      <c r="G638" t="s">
        <v>32</v>
      </c>
      <c r="H638" t="s">
        <v>62</v>
      </c>
      <c r="I638" t="s">
        <v>63</v>
      </c>
      <c r="J638" t="s">
        <v>35</v>
      </c>
      <c r="K638" t="s">
        <v>2427</v>
      </c>
      <c r="L638" t="s">
        <v>52</v>
      </c>
      <c r="M638" s="2">
        <v>16546</v>
      </c>
      <c r="N638" t="s">
        <v>225</v>
      </c>
      <c r="O638">
        <v>3</v>
      </c>
      <c r="P638" t="str">
        <f t="shared" si="27"/>
        <v>Active</v>
      </c>
      <c r="Q638">
        <f t="shared" si="28"/>
        <v>1945</v>
      </c>
      <c r="R638">
        <f t="shared" si="29"/>
        <v>81</v>
      </c>
      <c r="S638" t="str" cm="1">
        <f t="array" ref="S638">_xlfn.IFS(Q638&lt;1965,"Baby Boomers",Q638&lt;1981,"Gen X",Q638&lt;1997,"Millenial",TRUE,("Gen Z"))</f>
        <v>Baby Boomers</v>
      </c>
    </row>
    <row r="639" spans="1:19" x14ac:dyDescent="0.25">
      <c r="A639" t="s">
        <v>13823</v>
      </c>
      <c r="B639" t="s">
        <v>1955</v>
      </c>
      <c r="C639" t="s">
        <v>2803</v>
      </c>
      <c r="D639" t="str">
        <f>Table13[[#This Row],[FirstName]]&amp;" "&amp;Table13[[#This Row],[LastName]]</f>
        <v>Wyatt Donovan</v>
      </c>
      <c r="E639" s="2">
        <v>44650</v>
      </c>
      <c r="F639" s="2">
        <v>44664</v>
      </c>
      <c r="G639" t="s">
        <v>744</v>
      </c>
      <c r="H639" t="s">
        <v>51</v>
      </c>
      <c r="I639" t="s">
        <v>50</v>
      </c>
      <c r="J639" t="s">
        <v>51</v>
      </c>
      <c r="K639" t="s">
        <v>2427</v>
      </c>
      <c r="L639" t="s">
        <v>89</v>
      </c>
      <c r="M639" s="2">
        <v>31832</v>
      </c>
      <c r="N639" t="s">
        <v>102</v>
      </c>
      <c r="O639">
        <v>3</v>
      </c>
      <c r="P639" t="str">
        <f t="shared" si="27"/>
        <v>Non-Active</v>
      </c>
      <c r="Q639">
        <f t="shared" si="28"/>
        <v>1987</v>
      </c>
      <c r="R639">
        <f t="shared" si="29"/>
        <v>39</v>
      </c>
      <c r="S639" t="str" cm="1">
        <f t="array" ref="S639">_xlfn.IFS(Q639&lt;1965,"Baby Boomers",Q639&lt;1981,"Gen X",Q639&lt;1997,"Millenial",TRUE,("Gen Z"))</f>
        <v>Millenial</v>
      </c>
    </row>
    <row r="640" spans="1:19" x14ac:dyDescent="0.25">
      <c r="A640" t="s">
        <v>13824</v>
      </c>
      <c r="B640" t="s">
        <v>1940</v>
      </c>
      <c r="C640" t="s">
        <v>2807</v>
      </c>
      <c r="D640" t="str">
        <f>Table13[[#This Row],[FirstName]]&amp;" "&amp;Table13[[#This Row],[LastName]]</f>
        <v>Nathaly Cooper</v>
      </c>
      <c r="E640" s="2">
        <v>43340</v>
      </c>
      <c r="F640" s="2" t="s">
        <v>10301</v>
      </c>
      <c r="G640" t="s">
        <v>32</v>
      </c>
      <c r="H640" t="s">
        <v>33</v>
      </c>
      <c r="I640" t="s">
        <v>34</v>
      </c>
      <c r="J640" t="s">
        <v>35</v>
      </c>
      <c r="K640" t="s">
        <v>2427</v>
      </c>
      <c r="L640" t="s">
        <v>110</v>
      </c>
      <c r="M640" s="2">
        <v>34876</v>
      </c>
      <c r="N640" t="s">
        <v>112</v>
      </c>
      <c r="O640">
        <v>3</v>
      </c>
      <c r="P640" t="str">
        <f t="shared" si="27"/>
        <v>Active</v>
      </c>
      <c r="Q640">
        <f t="shared" si="28"/>
        <v>1995</v>
      </c>
      <c r="R640">
        <f t="shared" si="29"/>
        <v>30</v>
      </c>
      <c r="S640" t="str" cm="1">
        <f t="array" ref="S640">_xlfn.IFS(Q640&lt;1965,"Baby Boomers",Q640&lt;1981,"Gen X",Q640&lt;1997,"Millenial",TRUE,("Gen Z"))</f>
        <v>Millenial</v>
      </c>
    </row>
    <row r="641" spans="1:19" x14ac:dyDescent="0.25">
      <c r="A641" t="s">
        <v>13825</v>
      </c>
      <c r="B641" t="s">
        <v>2810</v>
      </c>
      <c r="C641" t="s">
        <v>900</v>
      </c>
      <c r="D641" t="str">
        <f>Table13[[#This Row],[FirstName]]&amp;" "&amp;Table13[[#This Row],[LastName]]</f>
        <v>Gage Weeks</v>
      </c>
      <c r="E641" s="2">
        <v>44557</v>
      </c>
      <c r="F641" s="2">
        <v>44931</v>
      </c>
      <c r="G641" t="s">
        <v>32</v>
      </c>
      <c r="H641" t="s">
        <v>62</v>
      </c>
      <c r="I641" t="s">
        <v>34</v>
      </c>
      <c r="J641" t="s">
        <v>35</v>
      </c>
      <c r="K641" t="s">
        <v>2427</v>
      </c>
      <c r="L641" t="s">
        <v>331</v>
      </c>
      <c r="M641" s="2">
        <v>29699</v>
      </c>
      <c r="N641" t="s">
        <v>215</v>
      </c>
      <c r="O641">
        <v>3</v>
      </c>
      <c r="P641" t="str">
        <f t="shared" si="27"/>
        <v>Non-Active</v>
      </c>
      <c r="Q641">
        <f t="shared" si="28"/>
        <v>1981</v>
      </c>
      <c r="R641">
        <f t="shared" si="29"/>
        <v>44</v>
      </c>
      <c r="S641" t="str" cm="1">
        <f t="array" ref="S641">_xlfn.IFS(Q641&lt;1965,"Baby Boomers",Q641&lt;1981,"Gen X",Q641&lt;1997,"Millenial",TRUE,("Gen Z"))</f>
        <v>Millenial</v>
      </c>
    </row>
    <row r="642" spans="1:19" x14ac:dyDescent="0.25">
      <c r="A642" t="s">
        <v>13826</v>
      </c>
      <c r="B642" t="s">
        <v>2814</v>
      </c>
      <c r="C642" t="s">
        <v>600</v>
      </c>
      <c r="D642" t="str">
        <f>Table13[[#This Row],[FirstName]]&amp;" "&amp;Table13[[#This Row],[LastName]]</f>
        <v>Gavin Frye</v>
      </c>
      <c r="E642" s="2">
        <v>44149</v>
      </c>
      <c r="F642" s="2" t="s">
        <v>10301</v>
      </c>
      <c r="G642" t="s">
        <v>32</v>
      </c>
      <c r="H642" t="s">
        <v>51</v>
      </c>
      <c r="I642" t="s">
        <v>50</v>
      </c>
      <c r="J642" t="s">
        <v>35</v>
      </c>
      <c r="K642" t="s">
        <v>2427</v>
      </c>
      <c r="L642" t="s">
        <v>89</v>
      </c>
      <c r="M642" s="2">
        <v>17874</v>
      </c>
      <c r="N642" t="s">
        <v>102</v>
      </c>
      <c r="O642">
        <v>3</v>
      </c>
      <c r="P642" t="str">
        <f t="shared" ref="P642:P705" si="30">IF(F642="","Active","Non-Active")</f>
        <v>Active</v>
      </c>
      <c r="Q642">
        <f t="shared" si="28"/>
        <v>1948</v>
      </c>
      <c r="R642">
        <f t="shared" si="29"/>
        <v>77</v>
      </c>
      <c r="S642" t="str" cm="1">
        <f t="array" ref="S642">_xlfn.IFS(Q642&lt;1965,"Baby Boomers",Q642&lt;1981,"Gen X",Q642&lt;1997,"Millenial",TRUE,("Gen Z"))</f>
        <v>Baby Boomers</v>
      </c>
    </row>
    <row r="643" spans="1:19" x14ac:dyDescent="0.25">
      <c r="A643" t="s">
        <v>13827</v>
      </c>
      <c r="B643" t="s">
        <v>2817</v>
      </c>
      <c r="C643" t="s">
        <v>818</v>
      </c>
      <c r="D643" t="str">
        <f>Table13[[#This Row],[FirstName]]&amp;" "&amp;Table13[[#This Row],[LastName]]</f>
        <v>Amber Ross</v>
      </c>
      <c r="E643" s="2">
        <v>44470</v>
      </c>
      <c r="F643" s="2" t="s">
        <v>10301</v>
      </c>
      <c r="G643" t="s">
        <v>32</v>
      </c>
      <c r="H643" t="s">
        <v>62</v>
      </c>
      <c r="I643" t="s">
        <v>63</v>
      </c>
      <c r="J643" t="s">
        <v>51</v>
      </c>
      <c r="K643" t="s">
        <v>2427</v>
      </c>
      <c r="L643" t="s">
        <v>304</v>
      </c>
      <c r="M643" s="2">
        <v>36153</v>
      </c>
      <c r="N643" t="s">
        <v>418</v>
      </c>
      <c r="O643">
        <v>3</v>
      </c>
      <c r="P643" t="str">
        <f t="shared" si="30"/>
        <v>Active</v>
      </c>
      <c r="Q643">
        <f t="shared" ref="Q643:Q706" si="31">YEAR(M643)</f>
        <v>1998</v>
      </c>
      <c r="R643">
        <f t="shared" ref="R643:R706" si="32">INT(YEARFRAC(M643,"20/04/2026"))</f>
        <v>27</v>
      </c>
      <c r="S643" t="str" cm="1">
        <f t="array" ref="S643">_xlfn.IFS(Q643&lt;1965,"Baby Boomers",Q643&lt;1981,"Gen X",Q643&lt;1997,"Millenial",TRUE,("Gen Z"))</f>
        <v>Gen Z</v>
      </c>
    </row>
    <row r="644" spans="1:19" x14ac:dyDescent="0.25">
      <c r="A644" t="s">
        <v>13828</v>
      </c>
      <c r="B644" t="s">
        <v>1955</v>
      </c>
      <c r="C644" t="s">
        <v>2820</v>
      </c>
      <c r="D644" t="str">
        <f>Table13[[#This Row],[FirstName]]&amp;" "&amp;Table13[[#This Row],[LastName]]</f>
        <v>Wyatt Edwards</v>
      </c>
      <c r="E644" s="2">
        <v>43386</v>
      </c>
      <c r="F644" s="2">
        <v>45074</v>
      </c>
      <c r="G644" t="s">
        <v>32</v>
      </c>
      <c r="H644" t="s">
        <v>62</v>
      </c>
      <c r="I644" t="s">
        <v>63</v>
      </c>
      <c r="J644" t="s">
        <v>51</v>
      </c>
      <c r="K644" t="s">
        <v>2427</v>
      </c>
      <c r="L644" t="s">
        <v>80</v>
      </c>
      <c r="M644" s="2">
        <v>27650</v>
      </c>
      <c r="N644" t="s">
        <v>225</v>
      </c>
      <c r="O644">
        <v>3</v>
      </c>
      <c r="P644" t="str">
        <f t="shared" si="30"/>
        <v>Non-Active</v>
      </c>
      <c r="Q644">
        <f t="shared" si="31"/>
        <v>1975</v>
      </c>
      <c r="R644">
        <f t="shared" si="32"/>
        <v>50</v>
      </c>
      <c r="S644" t="str" cm="1">
        <f t="array" ref="S644">_xlfn.IFS(Q644&lt;1965,"Baby Boomers",Q644&lt;1981,"Gen X",Q644&lt;1997,"Millenial",TRUE,("Gen Z"))</f>
        <v>Gen X</v>
      </c>
    </row>
    <row r="645" spans="1:19" x14ac:dyDescent="0.25">
      <c r="A645" t="s">
        <v>13829</v>
      </c>
      <c r="B645" t="s">
        <v>2824</v>
      </c>
      <c r="C645" t="s">
        <v>2825</v>
      </c>
      <c r="D645" t="str">
        <f>Table13[[#This Row],[FirstName]]&amp;" "&amp;Table13[[#This Row],[LastName]]</f>
        <v>Karla Reed</v>
      </c>
      <c r="E645" s="2">
        <v>43449</v>
      </c>
      <c r="F645" s="2">
        <v>44709</v>
      </c>
      <c r="G645" t="s">
        <v>32</v>
      </c>
      <c r="H645" t="s">
        <v>62</v>
      </c>
      <c r="I645" t="s">
        <v>34</v>
      </c>
      <c r="J645" t="s">
        <v>35</v>
      </c>
      <c r="K645" t="s">
        <v>2427</v>
      </c>
      <c r="L645" t="s">
        <v>65</v>
      </c>
      <c r="M645" s="2">
        <v>36103</v>
      </c>
      <c r="N645" t="s">
        <v>418</v>
      </c>
      <c r="O645">
        <v>3</v>
      </c>
      <c r="P645" t="str">
        <f t="shared" si="30"/>
        <v>Non-Active</v>
      </c>
      <c r="Q645">
        <f t="shared" si="31"/>
        <v>1998</v>
      </c>
      <c r="R645">
        <f t="shared" si="32"/>
        <v>27</v>
      </c>
      <c r="S645" t="str" cm="1">
        <f t="array" ref="S645">_xlfn.IFS(Q645&lt;1965,"Baby Boomers",Q645&lt;1981,"Gen X",Q645&lt;1997,"Millenial",TRUE,("Gen Z"))</f>
        <v>Gen Z</v>
      </c>
    </row>
    <row r="646" spans="1:19" x14ac:dyDescent="0.25">
      <c r="A646" t="s">
        <v>13830</v>
      </c>
      <c r="B646" t="s">
        <v>2829</v>
      </c>
      <c r="C646" t="s">
        <v>437</v>
      </c>
      <c r="D646" t="str">
        <f>Table13[[#This Row],[FirstName]]&amp;" "&amp;Table13[[#This Row],[LastName]]</f>
        <v>Yadira Mcmillan</v>
      </c>
      <c r="E646" s="2">
        <v>43552</v>
      </c>
      <c r="F646" s="2">
        <v>44121</v>
      </c>
      <c r="G646" t="s">
        <v>744</v>
      </c>
      <c r="H646" t="s">
        <v>33</v>
      </c>
      <c r="I646" t="s">
        <v>50</v>
      </c>
      <c r="J646" t="s">
        <v>51</v>
      </c>
      <c r="K646" t="s">
        <v>2427</v>
      </c>
      <c r="L646" t="s">
        <v>89</v>
      </c>
      <c r="M646" s="2">
        <v>25012</v>
      </c>
      <c r="N646" t="s">
        <v>82</v>
      </c>
      <c r="O646">
        <v>3</v>
      </c>
      <c r="P646" t="str">
        <f t="shared" si="30"/>
        <v>Non-Active</v>
      </c>
      <c r="Q646">
        <f t="shared" si="31"/>
        <v>1968</v>
      </c>
      <c r="R646">
        <f t="shared" si="32"/>
        <v>57</v>
      </c>
      <c r="S646" t="str" cm="1">
        <f t="array" ref="S646">_xlfn.IFS(Q646&lt;1965,"Baby Boomers",Q646&lt;1981,"Gen X",Q646&lt;1997,"Millenial",TRUE,("Gen Z"))</f>
        <v>Gen X</v>
      </c>
    </row>
    <row r="647" spans="1:19" x14ac:dyDescent="0.25">
      <c r="A647" t="s">
        <v>13831</v>
      </c>
      <c r="B647" t="s">
        <v>2833</v>
      </c>
      <c r="C647" t="s">
        <v>386</v>
      </c>
      <c r="D647" t="str">
        <f>Table13[[#This Row],[FirstName]]&amp;" "&amp;Table13[[#This Row],[LastName]]</f>
        <v>Fernando Mcconnell</v>
      </c>
      <c r="E647" s="2">
        <v>43461</v>
      </c>
      <c r="F647" s="2" t="s">
        <v>10301</v>
      </c>
      <c r="G647" t="s">
        <v>32</v>
      </c>
      <c r="H647" t="s">
        <v>51</v>
      </c>
      <c r="I647" t="s">
        <v>34</v>
      </c>
      <c r="J647" t="s">
        <v>51</v>
      </c>
      <c r="K647" t="s">
        <v>2427</v>
      </c>
      <c r="L647" t="s">
        <v>89</v>
      </c>
      <c r="M647" s="2">
        <v>28145</v>
      </c>
      <c r="N647" t="s">
        <v>215</v>
      </c>
      <c r="O647">
        <v>3</v>
      </c>
      <c r="P647" t="str">
        <f t="shared" si="30"/>
        <v>Active</v>
      </c>
      <c r="Q647">
        <f t="shared" si="31"/>
        <v>1977</v>
      </c>
      <c r="R647">
        <f t="shared" si="32"/>
        <v>49</v>
      </c>
      <c r="S647" t="str" cm="1">
        <f t="array" ref="S647">_xlfn.IFS(Q647&lt;1965,"Baby Boomers",Q647&lt;1981,"Gen X",Q647&lt;1997,"Millenial",TRUE,("Gen Z"))</f>
        <v>Gen X</v>
      </c>
    </row>
    <row r="648" spans="1:19" x14ac:dyDescent="0.25">
      <c r="A648" t="s">
        <v>13832</v>
      </c>
      <c r="B648" t="s">
        <v>2836</v>
      </c>
      <c r="C648" t="s">
        <v>2837</v>
      </c>
      <c r="D648" t="str">
        <f>Table13[[#This Row],[FirstName]]&amp;" "&amp;Table13[[#This Row],[LastName]]</f>
        <v>Sean Bean</v>
      </c>
      <c r="E648" s="2">
        <v>43596</v>
      </c>
      <c r="F648" s="2" t="s">
        <v>10301</v>
      </c>
      <c r="G648" t="s">
        <v>32</v>
      </c>
      <c r="H648" t="s">
        <v>62</v>
      </c>
      <c r="I648" t="s">
        <v>50</v>
      </c>
      <c r="J648" t="s">
        <v>62</v>
      </c>
      <c r="K648" t="s">
        <v>2427</v>
      </c>
      <c r="L648" t="s">
        <v>89</v>
      </c>
      <c r="M648" s="2">
        <v>36062</v>
      </c>
      <c r="N648" t="s">
        <v>225</v>
      </c>
      <c r="O648">
        <v>3</v>
      </c>
      <c r="P648" t="str">
        <f t="shared" si="30"/>
        <v>Active</v>
      </c>
      <c r="Q648">
        <f t="shared" si="31"/>
        <v>1998</v>
      </c>
      <c r="R648">
        <f t="shared" si="32"/>
        <v>27</v>
      </c>
      <c r="S648" t="str" cm="1">
        <f t="array" ref="S648">_xlfn.IFS(Q648&lt;1965,"Baby Boomers",Q648&lt;1981,"Gen X",Q648&lt;1997,"Millenial",TRUE,("Gen Z"))</f>
        <v>Gen Z</v>
      </c>
    </row>
    <row r="649" spans="1:19" x14ac:dyDescent="0.25">
      <c r="A649" t="s">
        <v>13833</v>
      </c>
      <c r="B649" t="s">
        <v>2840</v>
      </c>
      <c r="C649" t="s">
        <v>2841</v>
      </c>
      <c r="D649" t="str">
        <f>Table13[[#This Row],[FirstName]]&amp;" "&amp;Table13[[#This Row],[LastName]]</f>
        <v>Lilianna Mccall</v>
      </c>
      <c r="E649" s="2">
        <v>44246</v>
      </c>
      <c r="F649" s="2">
        <v>44981</v>
      </c>
      <c r="G649" t="s">
        <v>744</v>
      </c>
      <c r="H649" t="s">
        <v>62</v>
      </c>
      <c r="I649" t="s">
        <v>50</v>
      </c>
      <c r="J649" t="s">
        <v>35</v>
      </c>
      <c r="K649" t="s">
        <v>2427</v>
      </c>
      <c r="L649" t="s">
        <v>80</v>
      </c>
      <c r="M649" s="2">
        <v>30505</v>
      </c>
      <c r="N649" t="s">
        <v>82</v>
      </c>
      <c r="O649">
        <v>3</v>
      </c>
      <c r="P649" t="str">
        <f t="shared" si="30"/>
        <v>Non-Active</v>
      </c>
      <c r="Q649">
        <f t="shared" si="31"/>
        <v>1983</v>
      </c>
      <c r="R649">
        <f t="shared" si="32"/>
        <v>42</v>
      </c>
      <c r="S649" t="str" cm="1">
        <f t="array" ref="S649">_xlfn.IFS(Q649&lt;1965,"Baby Boomers",Q649&lt;1981,"Gen X",Q649&lt;1997,"Millenial",TRUE,("Gen Z"))</f>
        <v>Millenial</v>
      </c>
    </row>
    <row r="650" spans="1:19" x14ac:dyDescent="0.25">
      <c r="A650" t="s">
        <v>13834</v>
      </c>
      <c r="B650" t="s">
        <v>2845</v>
      </c>
      <c r="C650" t="s">
        <v>346</v>
      </c>
      <c r="D650" t="str">
        <f>Table13[[#This Row],[FirstName]]&amp;" "&amp;Table13[[#This Row],[LastName]]</f>
        <v>Salvador Thomas</v>
      </c>
      <c r="E650" s="2">
        <v>44870</v>
      </c>
      <c r="F650" s="2">
        <v>45032</v>
      </c>
      <c r="G650" t="s">
        <v>32</v>
      </c>
      <c r="H650" t="s">
        <v>51</v>
      </c>
      <c r="I650" t="s">
        <v>63</v>
      </c>
      <c r="J650" t="s">
        <v>62</v>
      </c>
      <c r="K650" t="s">
        <v>2427</v>
      </c>
      <c r="L650" t="s">
        <v>110</v>
      </c>
      <c r="M650" s="2">
        <v>24951</v>
      </c>
      <c r="N650" t="s">
        <v>112</v>
      </c>
      <c r="O650">
        <v>3</v>
      </c>
      <c r="P650" t="str">
        <f t="shared" si="30"/>
        <v>Non-Active</v>
      </c>
      <c r="Q650">
        <f t="shared" si="31"/>
        <v>1968</v>
      </c>
      <c r="R650">
        <f t="shared" si="32"/>
        <v>57</v>
      </c>
      <c r="S650" t="str" cm="1">
        <f t="array" ref="S650">_xlfn.IFS(Q650&lt;1965,"Baby Boomers",Q650&lt;1981,"Gen X",Q650&lt;1997,"Millenial",TRUE,("Gen Z"))</f>
        <v>Gen X</v>
      </c>
    </row>
    <row r="651" spans="1:19" x14ac:dyDescent="0.25">
      <c r="A651" t="s">
        <v>13835</v>
      </c>
      <c r="B651" t="s">
        <v>2849</v>
      </c>
      <c r="C651" t="s">
        <v>2850</v>
      </c>
      <c r="D651" t="str">
        <f>Table13[[#This Row],[FirstName]]&amp;" "&amp;Table13[[#This Row],[LastName]]</f>
        <v>Jair Silva</v>
      </c>
      <c r="E651" s="2">
        <v>43912</v>
      </c>
      <c r="F651" s="2">
        <v>44102</v>
      </c>
      <c r="G651" t="s">
        <v>32</v>
      </c>
      <c r="H651" t="s">
        <v>33</v>
      </c>
      <c r="I651" t="s">
        <v>34</v>
      </c>
      <c r="J651" t="s">
        <v>51</v>
      </c>
      <c r="K651" t="s">
        <v>2427</v>
      </c>
      <c r="L651" t="s">
        <v>100</v>
      </c>
      <c r="M651" s="2">
        <v>15734</v>
      </c>
      <c r="N651" t="s">
        <v>612</v>
      </c>
      <c r="O651">
        <v>3</v>
      </c>
      <c r="P651" t="str">
        <f t="shared" si="30"/>
        <v>Non-Active</v>
      </c>
      <c r="Q651">
        <f t="shared" si="31"/>
        <v>1943</v>
      </c>
      <c r="R651">
        <f t="shared" si="32"/>
        <v>83</v>
      </c>
      <c r="S651" t="str" cm="1">
        <f t="array" ref="S651">_xlfn.IFS(Q651&lt;1965,"Baby Boomers",Q651&lt;1981,"Gen X",Q651&lt;1997,"Millenial",TRUE,("Gen Z"))</f>
        <v>Baby Boomers</v>
      </c>
    </row>
    <row r="652" spans="1:19" x14ac:dyDescent="0.25">
      <c r="A652" t="s">
        <v>13836</v>
      </c>
      <c r="B652" t="s">
        <v>1848</v>
      </c>
      <c r="C652" t="s">
        <v>2854</v>
      </c>
      <c r="D652" t="str">
        <f>Table13[[#This Row],[FirstName]]&amp;" "&amp;Table13[[#This Row],[LastName]]</f>
        <v>Derek Moreno</v>
      </c>
      <c r="E652" s="2">
        <v>43498</v>
      </c>
      <c r="F652" s="2" t="s">
        <v>10301</v>
      </c>
      <c r="G652" t="s">
        <v>32</v>
      </c>
      <c r="H652" t="s">
        <v>33</v>
      </c>
      <c r="I652" t="s">
        <v>63</v>
      </c>
      <c r="J652" t="s">
        <v>35</v>
      </c>
      <c r="K652" t="s">
        <v>2427</v>
      </c>
      <c r="L652" t="s">
        <v>593</v>
      </c>
      <c r="M652" s="2">
        <v>33734</v>
      </c>
      <c r="N652" t="s">
        <v>225</v>
      </c>
      <c r="O652">
        <v>3</v>
      </c>
      <c r="P652" t="str">
        <f t="shared" si="30"/>
        <v>Active</v>
      </c>
      <c r="Q652">
        <f t="shared" si="31"/>
        <v>1992</v>
      </c>
      <c r="R652">
        <f t="shared" si="32"/>
        <v>33</v>
      </c>
      <c r="S652" t="str" cm="1">
        <f t="array" ref="S652">_xlfn.IFS(Q652&lt;1965,"Baby Boomers",Q652&lt;1981,"Gen X",Q652&lt;1997,"Millenial",TRUE,("Gen Z"))</f>
        <v>Millenial</v>
      </c>
    </row>
    <row r="653" spans="1:19" x14ac:dyDescent="0.25">
      <c r="A653" t="s">
        <v>13837</v>
      </c>
      <c r="B653" t="s">
        <v>2084</v>
      </c>
      <c r="C653" t="s">
        <v>1542</v>
      </c>
      <c r="D653" t="str">
        <f>Table13[[#This Row],[FirstName]]&amp;" "&amp;Table13[[#This Row],[LastName]]</f>
        <v>Litzy Conner</v>
      </c>
      <c r="E653" s="2">
        <v>43885</v>
      </c>
      <c r="F653" s="2">
        <v>44363</v>
      </c>
      <c r="G653" t="s">
        <v>32</v>
      </c>
      <c r="H653" t="s">
        <v>33</v>
      </c>
      <c r="I653" t="s">
        <v>34</v>
      </c>
      <c r="J653" t="s">
        <v>35</v>
      </c>
      <c r="K653" t="s">
        <v>2427</v>
      </c>
      <c r="L653" t="s">
        <v>52</v>
      </c>
      <c r="M653" s="2">
        <v>35508</v>
      </c>
      <c r="N653" t="s">
        <v>225</v>
      </c>
      <c r="O653">
        <v>3</v>
      </c>
      <c r="P653" t="str">
        <f t="shared" si="30"/>
        <v>Non-Active</v>
      </c>
      <c r="Q653">
        <f t="shared" si="31"/>
        <v>1997</v>
      </c>
      <c r="R653">
        <f t="shared" si="32"/>
        <v>29</v>
      </c>
      <c r="S653" t="str" cm="1">
        <f t="array" ref="S653">_xlfn.IFS(Q653&lt;1965,"Baby Boomers",Q653&lt;1981,"Gen X",Q653&lt;1997,"Millenial",TRUE,("Gen Z"))</f>
        <v>Gen Z</v>
      </c>
    </row>
    <row r="654" spans="1:19" x14ac:dyDescent="0.25">
      <c r="A654" t="s">
        <v>13838</v>
      </c>
      <c r="B654" t="s">
        <v>2661</v>
      </c>
      <c r="C654" t="s">
        <v>2860</v>
      </c>
      <c r="D654" t="str">
        <f>Table13[[#This Row],[FirstName]]&amp;" "&amp;Table13[[#This Row],[LastName]]</f>
        <v>Joanna Burnett</v>
      </c>
      <c r="E654" s="2">
        <v>44293</v>
      </c>
      <c r="F654" s="2">
        <v>44682</v>
      </c>
      <c r="G654" t="s">
        <v>32</v>
      </c>
      <c r="H654" t="s">
        <v>51</v>
      </c>
      <c r="I654" t="s">
        <v>63</v>
      </c>
      <c r="J654" t="s">
        <v>62</v>
      </c>
      <c r="K654" t="s">
        <v>2427</v>
      </c>
      <c r="L654" t="s">
        <v>241</v>
      </c>
      <c r="M654" s="2">
        <v>36627</v>
      </c>
      <c r="N654" t="s">
        <v>242</v>
      </c>
      <c r="O654">
        <v>3</v>
      </c>
      <c r="P654" t="str">
        <f t="shared" si="30"/>
        <v>Non-Active</v>
      </c>
      <c r="Q654">
        <f t="shared" si="31"/>
        <v>2000</v>
      </c>
      <c r="R654">
        <f t="shared" si="32"/>
        <v>26</v>
      </c>
      <c r="S654" t="str" cm="1">
        <f t="array" ref="S654">_xlfn.IFS(Q654&lt;1965,"Baby Boomers",Q654&lt;1981,"Gen X",Q654&lt;1997,"Millenial",TRUE,("Gen Z"))</f>
        <v>Gen Z</v>
      </c>
    </row>
    <row r="655" spans="1:19" x14ac:dyDescent="0.25">
      <c r="A655" t="s">
        <v>13839</v>
      </c>
      <c r="B655" t="s">
        <v>863</v>
      </c>
      <c r="C655" t="s">
        <v>2642</v>
      </c>
      <c r="D655" t="str">
        <f>Table13[[#This Row],[FirstName]]&amp;" "&amp;Table13[[#This Row],[LastName]]</f>
        <v>Abdullah Frederick</v>
      </c>
      <c r="E655" s="2">
        <v>44149</v>
      </c>
      <c r="F655" s="2" t="s">
        <v>10301</v>
      </c>
      <c r="G655" t="s">
        <v>32</v>
      </c>
      <c r="H655" t="s">
        <v>51</v>
      </c>
      <c r="I655" t="s">
        <v>34</v>
      </c>
      <c r="J655" t="s">
        <v>62</v>
      </c>
      <c r="K655" t="s">
        <v>2427</v>
      </c>
      <c r="L655" t="s">
        <v>230</v>
      </c>
      <c r="M655" s="2">
        <v>32359</v>
      </c>
      <c r="N655" t="s">
        <v>112</v>
      </c>
      <c r="O655">
        <v>3</v>
      </c>
      <c r="P655" t="str">
        <f t="shared" si="30"/>
        <v>Active</v>
      </c>
      <c r="Q655">
        <f t="shared" si="31"/>
        <v>1988</v>
      </c>
      <c r="R655">
        <f t="shared" si="32"/>
        <v>37</v>
      </c>
      <c r="S655" t="str" cm="1">
        <f t="array" ref="S655">_xlfn.IFS(Q655&lt;1965,"Baby Boomers",Q655&lt;1981,"Gen X",Q655&lt;1997,"Millenial",TRUE,("Gen Z"))</f>
        <v>Millenial</v>
      </c>
    </row>
    <row r="656" spans="1:19" x14ac:dyDescent="0.25">
      <c r="A656" t="s">
        <v>13840</v>
      </c>
      <c r="B656" t="s">
        <v>2866</v>
      </c>
      <c r="C656" t="s">
        <v>2867</v>
      </c>
      <c r="D656" t="str">
        <f>Table13[[#This Row],[FirstName]]&amp;" "&amp;Table13[[#This Row],[LastName]]</f>
        <v>Armani Porter</v>
      </c>
      <c r="E656" s="2">
        <v>44578</v>
      </c>
      <c r="F656" s="2">
        <v>44783</v>
      </c>
      <c r="G656" t="s">
        <v>744</v>
      </c>
      <c r="H656" t="s">
        <v>33</v>
      </c>
      <c r="I656" t="s">
        <v>63</v>
      </c>
      <c r="J656" t="s">
        <v>51</v>
      </c>
      <c r="K656" t="s">
        <v>2427</v>
      </c>
      <c r="L656" t="s">
        <v>80</v>
      </c>
      <c r="M656" s="2">
        <v>23978</v>
      </c>
      <c r="N656" t="s">
        <v>82</v>
      </c>
      <c r="O656">
        <v>3</v>
      </c>
      <c r="P656" t="str">
        <f t="shared" si="30"/>
        <v>Non-Active</v>
      </c>
      <c r="Q656">
        <f t="shared" si="31"/>
        <v>1965</v>
      </c>
      <c r="R656">
        <f t="shared" si="32"/>
        <v>60</v>
      </c>
      <c r="S656" t="str" cm="1">
        <f t="array" ref="S656">_xlfn.IFS(Q656&lt;1965,"Baby Boomers",Q656&lt;1981,"Gen X",Q656&lt;1997,"Millenial",TRUE,("Gen Z"))</f>
        <v>Gen X</v>
      </c>
    </row>
    <row r="657" spans="1:19" x14ac:dyDescent="0.25">
      <c r="A657" t="s">
        <v>13841</v>
      </c>
      <c r="B657" t="s">
        <v>2528</v>
      </c>
      <c r="C657" t="s">
        <v>2871</v>
      </c>
      <c r="D657" t="str">
        <f>Table13[[#This Row],[FirstName]]&amp;" "&amp;Table13[[#This Row],[LastName]]</f>
        <v>Taylor Sanders</v>
      </c>
      <c r="E657" s="2">
        <v>44441</v>
      </c>
      <c r="F657" s="2">
        <v>45104</v>
      </c>
      <c r="G657" t="s">
        <v>32</v>
      </c>
      <c r="H657" t="s">
        <v>51</v>
      </c>
      <c r="I657" t="s">
        <v>63</v>
      </c>
      <c r="J657" t="s">
        <v>51</v>
      </c>
      <c r="K657" t="s">
        <v>2427</v>
      </c>
      <c r="L657" t="s">
        <v>80</v>
      </c>
      <c r="M657" s="2">
        <v>27822</v>
      </c>
      <c r="N657" t="s">
        <v>102</v>
      </c>
      <c r="O657">
        <v>3</v>
      </c>
      <c r="P657" t="str">
        <f t="shared" si="30"/>
        <v>Non-Active</v>
      </c>
      <c r="Q657">
        <f t="shared" si="31"/>
        <v>1976</v>
      </c>
      <c r="R657">
        <f t="shared" si="32"/>
        <v>50</v>
      </c>
      <c r="S657" t="str" cm="1">
        <f t="array" ref="S657">_xlfn.IFS(Q657&lt;1965,"Baby Boomers",Q657&lt;1981,"Gen X",Q657&lt;1997,"Millenial",TRUE,("Gen Z"))</f>
        <v>Gen X</v>
      </c>
    </row>
    <row r="658" spans="1:19" x14ac:dyDescent="0.25">
      <c r="A658" t="s">
        <v>13842</v>
      </c>
      <c r="B658" t="s">
        <v>2875</v>
      </c>
      <c r="C658" t="s">
        <v>698</v>
      </c>
      <c r="D658" t="str">
        <f>Table13[[#This Row],[FirstName]]&amp;" "&amp;Table13[[#This Row],[LastName]]</f>
        <v>Iliana Randall</v>
      </c>
      <c r="E658" s="2">
        <v>45137</v>
      </c>
      <c r="F658" s="2" t="s">
        <v>10301</v>
      </c>
      <c r="G658" t="s">
        <v>32</v>
      </c>
      <c r="H658" t="s">
        <v>51</v>
      </c>
      <c r="I658" t="s">
        <v>50</v>
      </c>
      <c r="J658" t="s">
        <v>62</v>
      </c>
      <c r="K658" t="s">
        <v>2427</v>
      </c>
      <c r="L658" t="s">
        <v>52</v>
      </c>
      <c r="M658" s="2">
        <v>23020</v>
      </c>
      <c r="N658" t="s">
        <v>6</v>
      </c>
      <c r="O658">
        <v>3</v>
      </c>
      <c r="P658" t="str">
        <f t="shared" si="30"/>
        <v>Active</v>
      </c>
      <c r="Q658">
        <f t="shared" si="31"/>
        <v>1963</v>
      </c>
      <c r="R658">
        <f t="shared" si="32"/>
        <v>63</v>
      </c>
      <c r="S658" t="str" cm="1">
        <f t="array" ref="S658">_xlfn.IFS(Q658&lt;1965,"Baby Boomers",Q658&lt;1981,"Gen X",Q658&lt;1997,"Millenial",TRUE,("Gen Z"))</f>
        <v>Baby Boomers</v>
      </c>
    </row>
    <row r="659" spans="1:19" x14ac:dyDescent="0.25">
      <c r="A659" t="s">
        <v>13843</v>
      </c>
      <c r="B659" t="s">
        <v>2571</v>
      </c>
      <c r="C659" t="s">
        <v>2878</v>
      </c>
      <c r="D659" t="str">
        <f>Table13[[#This Row],[FirstName]]&amp;" "&amp;Table13[[#This Row],[LastName]]</f>
        <v>Luke Henderson</v>
      </c>
      <c r="E659" s="2">
        <v>45104</v>
      </c>
      <c r="F659" s="2" t="s">
        <v>10301</v>
      </c>
      <c r="G659" t="s">
        <v>32</v>
      </c>
      <c r="H659" t="s">
        <v>33</v>
      </c>
      <c r="I659" t="s">
        <v>34</v>
      </c>
      <c r="J659" t="s">
        <v>51</v>
      </c>
      <c r="K659" t="s">
        <v>2427</v>
      </c>
      <c r="L659" t="s">
        <v>118</v>
      </c>
      <c r="M659" s="2">
        <v>32732</v>
      </c>
      <c r="N659" t="s">
        <v>394</v>
      </c>
      <c r="O659">
        <v>3</v>
      </c>
      <c r="P659" t="str">
        <f t="shared" si="30"/>
        <v>Active</v>
      </c>
      <c r="Q659">
        <f t="shared" si="31"/>
        <v>1989</v>
      </c>
      <c r="R659">
        <f t="shared" si="32"/>
        <v>36</v>
      </c>
      <c r="S659" t="str" cm="1">
        <f t="array" ref="S659">_xlfn.IFS(Q659&lt;1965,"Baby Boomers",Q659&lt;1981,"Gen X",Q659&lt;1997,"Millenial",TRUE,("Gen Z"))</f>
        <v>Millenial</v>
      </c>
    </row>
    <row r="660" spans="1:19" x14ac:dyDescent="0.25">
      <c r="A660" t="s">
        <v>13844</v>
      </c>
      <c r="B660" t="s">
        <v>1325</v>
      </c>
      <c r="C660" t="s">
        <v>1838</v>
      </c>
      <c r="D660" t="str">
        <f>Table13[[#This Row],[FirstName]]&amp;" "&amp;Table13[[#This Row],[LastName]]</f>
        <v>Madelyn Lambert</v>
      </c>
      <c r="E660" s="2">
        <v>44647</v>
      </c>
      <c r="F660" s="2" t="s">
        <v>10301</v>
      </c>
      <c r="G660" t="s">
        <v>32</v>
      </c>
      <c r="H660" t="s">
        <v>33</v>
      </c>
      <c r="I660" t="s">
        <v>63</v>
      </c>
      <c r="J660" t="s">
        <v>62</v>
      </c>
      <c r="K660" t="s">
        <v>2427</v>
      </c>
      <c r="L660" t="s">
        <v>80</v>
      </c>
      <c r="M660" s="2">
        <v>19063</v>
      </c>
      <c r="N660" t="s">
        <v>162</v>
      </c>
      <c r="O660">
        <v>3</v>
      </c>
      <c r="P660" t="str">
        <f t="shared" si="30"/>
        <v>Active</v>
      </c>
      <c r="Q660">
        <f t="shared" si="31"/>
        <v>1952</v>
      </c>
      <c r="R660">
        <f t="shared" si="32"/>
        <v>74</v>
      </c>
      <c r="S660" t="str" cm="1">
        <f t="array" ref="S660">_xlfn.IFS(Q660&lt;1965,"Baby Boomers",Q660&lt;1981,"Gen X",Q660&lt;1997,"Millenial",TRUE,("Gen Z"))</f>
        <v>Baby Boomers</v>
      </c>
    </row>
    <row r="661" spans="1:19" x14ac:dyDescent="0.25">
      <c r="A661" t="s">
        <v>13845</v>
      </c>
      <c r="B661" t="s">
        <v>2883</v>
      </c>
      <c r="C661" t="s">
        <v>2409</v>
      </c>
      <c r="D661" t="str">
        <f>Table13[[#This Row],[FirstName]]&amp;" "&amp;Table13[[#This Row],[LastName]]</f>
        <v>Ava Pace</v>
      </c>
      <c r="E661" s="2">
        <v>44785</v>
      </c>
      <c r="F661" s="2">
        <v>44854</v>
      </c>
      <c r="G661" t="s">
        <v>32</v>
      </c>
      <c r="H661" t="s">
        <v>33</v>
      </c>
      <c r="I661" t="s">
        <v>50</v>
      </c>
      <c r="J661" t="s">
        <v>35</v>
      </c>
      <c r="K661" t="s">
        <v>2427</v>
      </c>
      <c r="L661" t="s">
        <v>89</v>
      </c>
      <c r="M661" s="2">
        <v>26875</v>
      </c>
      <c r="N661" t="s">
        <v>6</v>
      </c>
      <c r="O661">
        <v>3</v>
      </c>
      <c r="P661" t="str">
        <f t="shared" si="30"/>
        <v>Non-Active</v>
      </c>
      <c r="Q661">
        <f t="shared" si="31"/>
        <v>1973</v>
      </c>
      <c r="R661">
        <f t="shared" si="32"/>
        <v>52</v>
      </c>
      <c r="S661" t="str" cm="1">
        <f t="array" ref="S661">_xlfn.IFS(Q661&lt;1965,"Baby Boomers",Q661&lt;1981,"Gen X",Q661&lt;1997,"Millenial",TRUE,("Gen Z"))</f>
        <v>Gen X</v>
      </c>
    </row>
    <row r="662" spans="1:19" x14ac:dyDescent="0.25">
      <c r="A662" t="s">
        <v>13846</v>
      </c>
      <c r="B662" t="s">
        <v>2887</v>
      </c>
      <c r="C662" t="s">
        <v>623</v>
      </c>
      <c r="D662" t="str">
        <f>Table13[[#This Row],[FirstName]]&amp;" "&amp;Table13[[#This Row],[LastName]]</f>
        <v>Delaney Bruce</v>
      </c>
      <c r="E662" s="2">
        <v>44750</v>
      </c>
      <c r="F662" s="2">
        <v>45142</v>
      </c>
      <c r="G662" t="s">
        <v>32</v>
      </c>
      <c r="H662" t="s">
        <v>51</v>
      </c>
      <c r="I662" t="s">
        <v>50</v>
      </c>
      <c r="J662" t="s">
        <v>51</v>
      </c>
      <c r="K662" t="s">
        <v>2427</v>
      </c>
      <c r="L662" t="s">
        <v>89</v>
      </c>
      <c r="M662" s="2">
        <v>27246</v>
      </c>
      <c r="N662" t="s">
        <v>280</v>
      </c>
      <c r="O662">
        <v>3</v>
      </c>
      <c r="P662" t="str">
        <f t="shared" si="30"/>
        <v>Non-Active</v>
      </c>
      <c r="Q662">
        <f t="shared" si="31"/>
        <v>1974</v>
      </c>
      <c r="R662">
        <f t="shared" si="32"/>
        <v>51</v>
      </c>
      <c r="S662" t="str" cm="1">
        <f t="array" ref="S662">_xlfn.IFS(Q662&lt;1965,"Baby Boomers",Q662&lt;1981,"Gen X",Q662&lt;1997,"Millenial",TRUE,("Gen Z"))</f>
        <v>Gen X</v>
      </c>
    </row>
    <row r="663" spans="1:19" x14ac:dyDescent="0.25">
      <c r="A663" t="s">
        <v>13847</v>
      </c>
      <c r="B663" t="s">
        <v>2849</v>
      </c>
      <c r="C663" t="s">
        <v>2891</v>
      </c>
      <c r="D663" t="str">
        <f>Table13[[#This Row],[FirstName]]&amp;" "&amp;Table13[[#This Row],[LastName]]</f>
        <v>Jair Bullock</v>
      </c>
      <c r="E663" s="2">
        <v>44058</v>
      </c>
      <c r="F663" s="2">
        <v>44219</v>
      </c>
      <c r="G663" t="s">
        <v>32</v>
      </c>
      <c r="H663" t="s">
        <v>33</v>
      </c>
      <c r="I663" t="s">
        <v>63</v>
      </c>
      <c r="J663" t="s">
        <v>51</v>
      </c>
      <c r="K663" t="s">
        <v>2427</v>
      </c>
      <c r="L663" t="s">
        <v>80</v>
      </c>
      <c r="M663" s="2">
        <v>33336</v>
      </c>
      <c r="N663" t="s">
        <v>225</v>
      </c>
      <c r="O663">
        <v>3</v>
      </c>
      <c r="P663" t="str">
        <f t="shared" si="30"/>
        <v>Non-Active</v>
      </c>
      <c r="Q663">
        <f t="shared" si="31"/>
        <v>1991</v>
      </c>
      <c r="R663">
        <f t="shared" si="32"/>
        <v>35</v>
      </c>
      <c r="S663" t="str" cm="1">
        <f t="array" ref="S663">_xlfn.IFS(Q663&lt;1965,"Baby Boomers",Q663&lt;1981,"Gen X",Q663&lt;1997,"Millenial",TRUE,("Gen Z"))</f>
        <v>Millenial</v>
      </c>
    </row>
    <row r="664" spans="1:19" x14ac:dyDescent="0.25">
      <c r="A664" t="s">
        <v>13848</v>
      </c>
      <c r="B664" t="s">
        <v>2895</v>
      </c>
      <c r="C664" t="s">
        <v>2711</v>
      </c>
      <c r="D664" t="str">
        <f>Table13[[#This Row],[FirstName]]&amp;" "&amp;Table13[[#This Row],[LastName]]</f>
        <v>Kayla Farrell</v>
      </c>
      <c r="E664" s="2">
        <v>45073</v>
      </c>
      <c r="F664" s="2">
        <v>45091</v>
      </c>
      <c r="G664" t="s">
        <v>32</v>
      </c>
      <c r="H664" t="s">
        <v>62</v>
      </c>
      <c r="I664" t="s">
        <v>50</v>
      </c>
      <c r="J664" t="s">
        <v>35</v>
      </c>
      <c r="K664" t="s">
        <v>2427</v>
      </c>
      <c r="L664" t="s">
        <v>304</v>
      </c>
      <c r="M664" s="2">
        <v>19478</v>
      </c>
      <c r="N664" t="s">
        <v>351</v>
      </c>
      <c r="O664">
        <v>3</v>
      </c>
      <c r="P664" t="str">
        <f t="shared" si="30"/>
        <v>Non-Active</v>
      </c>
      <c r="Q664">
        <f t="shared" si="31"/>
        <v>1953</v>
      </c>
      <c r="R664">
        <f t="shared" si="32"/>
        <v>72</v>
      </c>
      <c r="S664" t="str" cm="1">
        <f t="array" ref="S664">_xlfn.IFS(Q664&lt;1965,"Baby Boomers",Q664&lt;1981,"Gen X",Q664&lt;1997,"Millenial",TRUE,("Gen Z"))</f>
        <v>Baby Boomers</v>
      </c>
    </row>
    <row r="665" spans="1:19" x14ac:dyDescent="0.25">
      <c r="A665" t="s">
        <v>13849</v>
      </c>
      <c r="B665" t="s">
        <v>2528</v>
      </c>
      <c r="C665" t="s">
        <v>2259</v>
      </c>
      <c r="D665" t="str">
        <f>Table13[[#This Row],[FirstName]]&amp;" "&amp;Table13[[#This Row],[LastName]]</f>
        <v>Taylor Gamble</v>
      </c>
      <c r="E665" s="2">
        <v>44928</v>
      </c>
      <c r="F665" s="2" t="s">
        <v>10301</v>
      </c>
      <c r="G665" t="s">
        <v>32</v>
      </c>
      <c r="H665" t="s">
        <v>51</v>
      </c>
      <c r="I665" t="s">
        <v>34</v>
      </c>
      <c r="J665" t="s">
        <v>62</v>
      </c>
      <c r="K665" t="s">
        <v>2427</v>
      </c>
      <c r="L665" t="s">
        <v>89</v>
      </c>
      <c r="M665" s="2">
        <v>23982</v>
      </c>
      <c r="N665" t="s">
        <v>102</v>
      </c>
      <c r="O665">
        <v>3</v>
      </c>
      <c r="P665" t="str">
        <f t="shared" si="30"/>
        <v>Active</v>
      </c>
      <c r="Q665">
        <f t="shared" si="31"/>
        <v>1965</v>
      </c>
      <c r="R665">
        <f t="shared" si="32"/>
        <v>60</v>
      </c>
      <c r="S665" t="str" cm="1">
        <f t="array" ref="S665">_xlfn.IFS(Q665&lt;1965,"Baby Boomers",Q665&lt;1981,"Gen X",Q665&lt;1997,"Millenial",TRUE,("Gen Z"))</f>
        <v>Gen X</v>
      </c>
    </row>
    <row r="666" spans="1:19" x14ac:dyDescent="0.25">
      <c r="A666" t="s">
        <v>13850</v>
      </c>
      <c r="B666" t="s">
        <v>2901</v>
      </c>
      <c r="C666" t="s">
        <v>2902</v>
      </c>
      <c r="D666" t="str">
        <f>Table13[[#This Row],[FirstName]]&amp;" "&amp;Table13[[#This Row],[LastName]]</f>
        <v>Carl Desimone</v>
      </c>
      <c r="E666" s="2">
        <v>43420</v>
      </c>
      <c r="F666" s="2">
        <v>44289</v>
      </c>
      <c r="G666" t="s">
        <v>32</v>
      </c>
      <c r="H666" t="s">
        <v>33</v>
      </c>
      <c r="I666" t="s">
        <v>63</v>
      </c>
      <c r="J666" t="s">
        <v>35</v>
      </c>
      <c r="K666" t="s">
        <v>10302</v>
      </c>
      <c r="L666" t="s">
        <v>65</v>
      </c>
      <c r="M666" s="2">
        <v>31650</v>
      </c>
      <c r="N666" t="s">
        <v>6</v>
      </c>
      <c r="O666">
        <v>3</v>
      </c>
      <c r="P666" t="str">
        <f t="shared" si="30"/>
        <v>Non-Active</v>
      </c>
      <c r="Q666">
        <f t="shared" si="31"/>
        <v>1986</v>
      </c>
      <c r="R666">
        <f t="shared" si="32"/>
        <v>39</v>
      </c>
      <c r="S666" t="str" cm="1">
        <f t="array" ref="S666">_xlfn.IFS(Q666&lt;1965,"Baby Boomers",Q666&lt;1981,"Gen X",Q666&lt;1997,"Millenial",TRUE,("Gen Z"))</f>
        <v>Millenial</v>
      </c>
    </row>
    <row r="667" spans="1:19" x14ac:dyDescent="0.25">
      <c r="A667" t="s">
        <v>13851</v>
      </c>
      <c r="B667" t="s">
        <v>2906</v>
      </c>
      <c r="C667" t="s">
        <v>2907</v>
      </c>
      <c r="D667" t="str">
        <f>Table13[[#This Row],[FirstName]]&amp;" "&amp;Table13[[#This Row],[LastName]]</f>
        <v>Sophia Theamstern</v>
      </c>
      <c r="E667" s="2">
        <v>44754</v>
      </c>
      <c r="F667" s="2" t="s">
        <v>10301</v>
      </c>
      <c r="G667" t="s">
        <v>32</v>
      </c>
      <c r="H667" t="s">
        <v>51</v>
      </c>
      <c r="I667" t="s">
        <v>34</v>
      </c>
      <c r="J667" t="s">
        <v>62</v>
      </c>
      <c r="K667" t="s">
        <v>10302</v>
      </c>
      <c r="L667" t="s">
        <v>89</v>
      </c>
      <c r="M667" s="2">
        <v>25595</v>
      </c>
      <c r="N667" t="s">
        <v>72</v>
      </c>
      <c r="O667">
        <v>3</v>
      </c>
      <c r="P667" t="str">
        <f t="shared" si="30"/>
        <v>Active</v>
      </c>
      <c r="Q667">
        <f t="shared" si="31"/>
        <v>1970</v>
      </c>
      <c r="R667">
        <f t="shared" si="32"/>
        <v>56</v>
      </c>
      <c r="S667" t="str" cm="1">
        <f t="array" ref="S667">_xlfn.IFS(Q667&lt;1965,"Baby Boomers",Q667&lt;1981,"Gen X",Q667&lt;1997,"Millenial",TRUE,("Gen Z"))</f>
        <v>Gen X</v>
      </c>
    </row>
    <row r="668" spans="1:19" x14ac:dyDescent="0.25">
      <c r="A668" t="s">
        <v>13852</v>
      </c>
      <c r="B668" t="s">
        <v>2910</v>
      </c>
      <c r="C668" t="s">
        <v>1239</v>
      </c>
      <c r="D668" t="str">
        <f>Table13[[#This Row],[FirstName]]&amp;" "&amp;Table13[[#This Row],[LastName]]</f>
        <v>Kara Harrison</v>
      </c>
      <c r="E668" s="2">
        <v>44911</v>
      </c>
      <c r="F668" s="2" t="s">
        <v>10301</v>
      </c>
      <c r="G668" t="s">
        <v>32</v>
      </c>
      <c r="H668" t="s">
        <v>33</v>
      </c>
      <c r="I668" t="s">
        <v>63</v>
      </c>
      <c r="J668" t="s">
        <v>51</v>
      </c>
      <c r="K668" t="s">
        <v>10302</v>
      </c>
      <c r="L668" t="s">
        <v>110</v>
      </c>
      <c r="M668" s="2">
        <v>28971</v>
      </c>
      <c r="N668" t="s">
        <v>112</v>
      </c>
      <c r="O668">
        <v>3</v>
      </c>
      <c r="P668" t="str">
        <f t="shared" si="30"/>
        <v>Active</v>
      </c>
      <c r="Q668">
        <f t="shared" si="31"/>
        <v>1979</v>
      </c>
      <c r="R668">
        <f t="shared" si="32"/>
        <v>46</v>
      </c>
      <c r="S668" t="str" cm="1">
        <f t="array" ref="S668">_xlfn.IFS(Q668&lt;1965,"Baby Boomers",Q668&lt;1981,"Gen X",Q668&lt;1997,"Millenial",TRUE,("Gen Z"))</f>
        <v>Gen X</v>
      </c>
    </row>
    <row r="669" spans="1:19" x14ac:dyDescent="0.25">
      <c r="A669" t="s">
        <v>13853</v>
      </c>
      <c r="B669" t="s">
        <v>2913</v>
      </c>
      <c r="C669" t="s">
        <v>829</v>
      </c>
      <c r="D669" t="str">
        <f>Table13[[#This Row],[FirstName]]&amp;" "&amp;Table13[[#This Row],[LastName]]</f>
        <v>Ming Huynh</v>
      </c>
      <c r="E669" s="2">
        <v>45054</v>
      </c>
      <c r="F669" s="2" t="s">
        <v>10301</v>
      </c>
      <c r="G669" t="s">
        <v>32</v>
      </c>
      <c r="H669" t="s">
        <v>51</v>
      </c>
      <c r="I669" t="s">
        <v>50</v>
      </c>
      <c r="J669" t="s">
        <v>62</v>
      </c>
      <c r="K669" t="s">
        <v>10302</v>
      </c>
      <c r="L669" t="s">
        <v>89</v>
      </c>
      <c r="M669" s="2">
        <v>34411</v>
      </c>
      <c r="N669" t="s">
        <v>225</v>
      </c>
      <c r="O669">
        <v>3</v>
      </c>
      <c r="P669" t="str">
        <f t="shared" si="30"/>
        <v>Active</v>
      </c>
      <c r="Q669">
        <f t="shared" si="31"/>
        <v>1994</v>
      </c>
      <c r="R669">
        <f t="shared" si="32"/>
        <v>32</v>
      </c>
      <c r="S669" t="str" cm="1">
        <f t="array" ref="S669">_xlfn.IFS(Q669&lt;1965,"Baby Boomers",Q669&lt;1981,"Gen X",Q669&lt;1997,"Millenial",TRUE,("Gen Z"))</f>
        <v>Millenial</v>
      </c>
    </row>
    <row r="670" spans="1:19" x14ac:dyDescent="0.25">
      <c r="A670" t="s">
        <v>13854</v>
      </c>
      <c r="B670" t="s">
        <v>2916</v>
      </c>
      <c r="C670" t="s">
        <v>2917</v>
      </c>
      <c r="D670" t="str">
        <f>Table13[[#This Row],[FirstName]]&amp;" "&amp;Table13[[#This Row],[LastName]]</f>
        <v>Karen Mancuso</v>
      </c>
      <c r="E670" s="2">
        <v>45023</v>
      </c>
      <c r="F670" s="2" t="s">
        <v>10301</v>
      </c>
      <c r="G670" t="s">
        <v>32</v>
      </c>
      <c r="H670" t="s">
        <v>62</v>
      </c>
      <c r="I670" t="s">
        <v>50</v>
      </c>
      <c r="J670" t="s">
        <v>35</v>
      </c>
      <c r="K670" t="s">
        <v>10302</v>
      </c>
      <c r="L670" t="s">
        <v>110</v>
      </c>
      <c r="M670" s="2">
        <v>15308</v>
      </c>
      <c r="N670" t="s">
        <v>112</v>
      </c>
      <c r="O670">
        <v>3</v>
      </c>
      <c r="P670" t="str">
        <f t="shared" si="30"/>
        <v>Active</v>
      </c>
      <c r="Q670">
        <f t="shared" si="31"/>
        <v>1941</v>
      </c>
      <c r="R670">
        <f t="shared" si="32"/>
        <v>84</v>
      </c>
      <c r="S670" t="str" cm="1">
        <f t="array" ref="S670">_xlfn.IFS(Q670&lt;1965,"Baby Boomers",Q670&lt;1981,"Gen X",Q670&lt;1997,"Millenial",TRUE,("Gen Z"))</f>
        <v>Baby Boomers</v>
      </c>
    </row>
    <row r="671" spans="1:19" x14ac:dyDescent="0.25">
      <c r="A671" t="s">
        <v>13855</v>
      </c>
      <c r="B671" t="s">
        <v>1814</v>
      </c>
      <c r="C671" t="s">
        <v>1169</v>
      </c>
      <c r="D671" t="str">
        <f>Table13[[#This Row],[FirstName]]&amp;" "&amp;Table13[[#This Row],[LastName]]</f>
        <v>Linda Anderson</v>
      </c>
      <c r="E671" s="2">
        <v>44607</v>
      </c>
      <c r="F671" s="2">
        <v>44853</v>
      </c>
      <c r="G671" t="s">
        <v>32</v>
      </c>
      <c r="H671" t="s">
        <v>51</v>
      </c>
      <c r="I671" t="s">
        <v>34</v>
      </c>
      <c r="J671" t="s">
        <v>51</v>
      </c>
      <c r="K671" t="s">
        <v>10302</v>
      </c>
      <c r="L671" t="s">
        <v>285</v>
      </c>
      <c r="M671" s="2">
        <v>26675</v>
      </c>
      <c r="N671" t="s">
        <v>286</v>
      </c>
      <c r="O671">
        <v>3</v>
      </c>
      <c r="P671" t="str">
        <f t="shared" si="30"/>
        <v>Non-Active</v>
      </c>
      <c r="Q671">
        <f t="shared" si="31"/>
        <v>1973</v>
      </c>
      <c r="R671">
        <f t="shared" si="32"/>
        <v>53</v>
      </c>
      <c r="S671" t="str" cm="1">
        <f t="array" ref="S671">_xlfn.IFS(Q671&lt;1965,"Baby Boomers",Q671&lt;1981,"Gen X",Q671&lt;1997,"Millenial",TRUE,("Gen Z"))</f>
        <v>Gen X</v>
      </c>
    </row>
    <row r="672" spans="1:19" x14ac:dyDescent="0.25">
      <c r="A672" t="s">
        <v>13856</v>
      </c>
      <c r="B672" t="s">
        <v>2923</v>
      </c>
      <c r="C672" t="s">
        <v>2924</v>
      </c>
      <c r="D672" t="str">
        <f>Table13[[#This Row],[FirstName]]&amp;" "&amp;Table13[[#This Row],[LastName]]</f>
        <v>Nilson Fernandes</v>
      </c>
      <c r="E672" s="2">
        <v>45124</v>
      </c>
      <c r="F672" s="2">
        <v>45141</v>
      </c>
      <c r="G672" t="s">
        <v>32</v>
      </c>
      <c r="H672" t="s">
        <v>33</v>
      </c>
      <c r="I672" t="s">
        <v>63</v>
      </c>
      <c r="J672" t="s">
        <v>51</v>
      </c>
      <c r="K672" t="s">
        <v>10302</v>
      </c>
      <c r="L672" t="s">
        <v>89</v>
      </c>
      <c r="M672" s="2">
        <v>36374</v>
      </c>
      <c r="N672" t="s">
        <v>102</v>
      </c>
      <c r="O672">
        <v>3</v>
      </c>
      <c r="P672" t="str">
        <f t="shared" si="30"/>
        <v>Non-Active</v>
      </c>
      <c r="Q672">
        <f t="shared" si="31"/>
        <v>1999</v>
      </c>
      <c r="R672">
        <f t="shared" si="32"/>
        <v>26</v>
      </c>
      <c r="S672" t="str" cm="1">
        <f t="array" ref="S672">_xlfn.IFS(Q672&lt;1965,"Baby Boomers",Q672&lt;1981,"Gen X",Q672&lt;1997,"Millenial",TRUE,("Gen Z"))</f>
        <v>Gen Z</v>
      </c>
    </row>
    <row r="673" spans="1:19" x14ac:dyDescent="0.25">
      <c r="A673" t="s">
        <v>13857</v>
      </c>
      <c r="B673" t="s">
        <v>2928</v>
      </c>
      <c r="C673" t="s">
        <v>252</v>
      </c>
      <c r="D673" t="str">
        <f>Table13[[#This Row],[FirstName]]&amp;" "&amp;Table13[[#This Row],[LastName]]</f>
        <v>Alain Robinson</v>
      </c>
      <c r="E673" s="2">
        <v>43588</v>
      </c>
      <c r="F673" s="2">
        <v>45079</v>
      </c>
      <c r="G673" t="s">
        <v>744</v>
      </c>
      <c r="H673" t="s">
        <v>51</v>
      </c>
      <c r="I673" t="s">
        <v>50</v>
      </c>
      <c r="J673" t="s">
        <v>35</v>
      </c>
      <c r="K673" t="s">
        <v>10302</v>
      </c>
      <c r="L673" t="s">
        <v>100</v>
      </c>
      <c r="M673" s="2">
        <v>33979</v>
      </c>
      <c r="N673" t="s">
        <v>112</v>
      </c>
      <c r="O673">
        <v>3</v>
      </c>
      <c r="P673" t="str">
        <f t="shared" si="30"/>
        <v>Non-Active</v>
      </c>
      <c r="Q673">
        <f t="shared" si="31"/>
        <v>1993</v>
      </c>
      <c r="R673">
        <f t="shared" si="32"/>
        <v>33</v>
      </c>
      <c r="S673" t="str" cm="1">
        <f t="array" ref="S673">_xlfn.IFS(Q673&lt;1965,"Baby Boomers",Q673&lt;1981,"Gen X",Q673&lt;1997,"Millenial",TRUE,("Gen Z"))</f>
        <v>Millenial</v>
      </c>
    </row>
    <row r="674" spans="1:19" x14ac:dyDescent="0.25">
      <c r="A674" t="s">
        <v>13858</v>
      </c>
      <c r="B674" t="s">
        <v>2932</v>
      </c>
      <c r="C674" t="s">
        <v>1219</v>
      </c>
      <c r="D674" t="str">
        <f>Table13[[#This Row],[FirstName]]&amp;" "&amp;Table13[[#This Row],[LastName]]</f>
        <v>Seffi Shields</v>
      </c>
      <c r="E674" s="2">
        <v>44645</v>
      </c>
      <c r="F674" s="2">
        <v>44673</v>
      </c>
      <c r="G674" t="s">
        <v>32</v>
      </c>
      <c r="H674" t="s">
        <v>51</v>
      </c>
      <c r="I674" t="s">
        <v>50</v>
      </c>
      <c r="J674" t="s">
        <v>51</v>
      </c>
      <c r="K674" t="s">
        <v>10302</v>
      </c>
      <c r="L674" t="s">
        <v>89</v>
      </c>
      <c r="M674" s="2">
        <v>26291</v>
      </c>
      <c r="N674" t="s">
        <v>82</v>
      </c>
      <c r="O674">
        <v>3</v>
      </c>
      <c r="P674" t="str">
        <f t="shared" si="30"/>
        <v>Non-Active</v>
      </c>
      <c r="Q674">
        <f t="shared" si="31"/>
        <v>1971</v>
      </c>
      <c r="R674">
        <f t="shared" si="32"/>
        <v>54</v>
      </c>
      <c r="S674" t="str" cm="1">
        <f t="array" ref="S674">_xlfn.IFS(Q674&lt;1965,"Baby Boomers",Q674&lt;1981,"Gen X",Q674&lt;1997,"Millenial",TRUE,("Gen Z"))</f>
        <v>Gen X</v>
      </c>
    </row>
    <row r="675" spans="1:19" x14ac:dyDescent="0.25">
      <c r="A675" t="s">
        <v>13859</v>
      </c>
      <c r="B675" t="s">
        <v>2936</v>
      </c>
      <c r="C675" t="s">
        <v>2937</v>
      </c>
      <c r="D675" t="str">
        <f>Table13[[#This Row],[FirstName]]&amp;" "&amp;Table13[[#This Row],[LastName]]</f>
        <v>Horia Ndzi</v>
      </c>
      <c r="E675" s="2">
        <v>43928</v>
      </c>
      <c r="F675" s="2" t="s">
        <v>10301</v>
      </c>
      <c r="G675" t="s">
        <v>32</v>
      </c>
      <c r="H675" t="s">
        <v>62</v>
      </c>
      <c r="I675" t="s">
        <v>34</v>
      </c>
      <c r="J675" t="s">
        <v>35</v>
      </c>
      <c r="K675" t="s">
        <v>10302</v>
      </c>
      <c r="L675" t="s">
        <v>89</v>
      </c>
      <c r="M675" s="2">
        <v>23507</v>
      </c>
      <c r="N675" t="s">
        <v>82</v>
      </c>
      <c r="O675">
        <v>3</v>
      </c>
      <c r="P675" t="str">
        <f t="shared" si="30"/>
        <v>Active</v>
      </c>
      <c r="Q675">
        <f t="shared" si="31"/>
        <v>1964</v>
      </c>
      <c r="R675">
        <f t="shared" si="32"/>
        <v>61</v>
      </c>
      <c r="S675" t="str" cm="1">
        <f t="array" ref="S675">_xlfn.IFS(Q675&lt;1965,"Baby Boomers",Q675&lt;1981,"Gen X",Q675&lt;1997,"Millenial",TRUE,("Gen Z"))</f>
        <v>Baby Boomers</v>
      </c>
    </row>
    <row r="676" spans="1:19" x14ac:dyDescent="0.25">
      <c r="A676" t="s">
        <v>13860</v>
      </c>
      <c r="B676" t="s">
        <v>2940</v>
      </c>
      <c r="C676" t="s">
        <v>2941</v>
      </c>
      <c r="D676" t="str">
        <f>Table13[[#This Row],[FirstName]]&amp;" "&amp;Table13[[#This Row],[LastName]]</f>
        <v>Evelyn Girifalco</v>
      </c>
      <c r="E676" s="2">
        <v>44265</v>
      </c>
      <c r="F676" s="2" t="s">
        <v>10301</v>
      </c>
      <c r="G676" t="s">
        <v>32</v>
      </c>
      <c r="H676" t="s">
        <v>62</v>
      </c>
      <c r="I676" t="s">
        <v>50</v>
      </c>
      <c r="J676" t="s">
        <v>51</v>
      </c>
      <c r="K676" t="s">
        <v>10302</v>
      </c>
      <c r="L676" t="s">
        <v>110</v>
      </c>
      <c r="M676" s="2">
        <v>16150</v>
      </c>
      <c r="N676" t="s">
        <v>112</v>
      </c>
      <c r="O676">
        <v>3</v>
      </c>
      <c r="P676" t="str">
        <f t="shared" si="30"/>
        <v>Active</v>
      </c>
      <c r="Q676">
        <f t="shared" si="31"/>
        <v>1944</v>
      </c>
      <c r="R676">
        <f t="shared" si="32"/>
        <v>82</v>
      </c>
      <c r="S676" t="str" cm="1">
        <f t="array" ref="S676">_xlfn.IFS(Q676&lt;1965,"Baby Boomers",Q676&lt;1981,"Gen X",Q676&lt;1997,"Millenial",TRUE,("Gen Z"))</f>
        <v>Baby Boomers</v>
      </c>
    </row>
    <row r="677" spans="1:19" x14ac:dyDescent="0.25">
      <c r="A677" t="s">
        <v>13861</v>
      </c>
      <c r="B677" t="s">
        <v>2944</v>
      </c>
      <c r="C677" t="s">
        <v>2945</v>
      </c>
      <c r="D677" t="str">
        <f>Table13[[#This Row],[FirstName]]&amp;" "&amp;Table13[[#This Row],[LastName]]</f>
        <v>Ermine Pelletier</v>
      </c>
      <c r="E677" s="2">
        <v>43681</v>
      </c>
      <c r="F677" s="2" t="s">
        <v>10301</v>
      </c>
      <c r="G677" t="s">
        <v>32</v>
      </c>
      <c r="H677" t="s">
        <v>51</v>
      </c>
      <c r="I677" t="s">
        <v>50</v>
      </c>
      <c r="J677" t="s">
        <v>51</v>
      </c>
      <c r="K677" t="s">
        <v>10302</v>
      </c>
      <c r="L677" t="s">
        <v>80</v>
      </c>
      <c r="M677" s="2">
        <v>19621</v>
      </c>
      <c r="N677" t="s">
        <v>351</v>
      </c>
      <c r="O677">
        <v>3</v>
      </c>
      <c r="P677" t="str">
        <f t="shared" si="30"/>
        <v>Active</v>
      </c>
      <c r="Q677">
        <f t="shared" si="31"/>
        <v>1953</v>
      </c>
      <c r="R677">
        <f t="shared" si="32"/>
        <v>72</v>
      </c>
      <c r="S677" t="str" cm="1">
        <f t="array" ref="S677">_xlfn.IFS(Q677&lt;1965,"Baby Boomers",Q677&lt;1981,"Gen X",Q677&lt;1997,"Millenial",TRUE,("Gen Z"))</f>
        <v>Baby Boomers</v>
      </c>
    </row>
    <row r="678" spans="1:19" x14ac:dyDescent="0.25">
      <c r="A678" t="s">
        <v>13862</v>
      </c>
      <c r="B678" t="s">
        <v>2948</v>
      </c>
      <c r="C678" t="s">
        <v>10978</v>
      </c>
      <c r="D678" t="str">
        <f>Table13[[#This Row],[FirstName]]&amp;" "&amp;Table13[[#This Row],[LastName]]</f>
        <v>Samuel Maclennan</v>
      </c>
      <c r="E678" s="2">
        <v>44297</v>
      </c>
      <c r="F678" s="2">
        <v>45073</v>
      </c>
      <c r="G678" t="s">
        <v>744</v>
      </c>
      <c r="H678" t="s">
        <v>62</v>
      </c>
      <c r="I678" t="s">
        <v>34</v>
      </c>
      <c r="J678" t="s">
        <v>35</v>
      </c>
      <c r="K678" t="s">
        <v>10302</v>
      </c>
      <c r="L678" t="s">
        <v>147</v>
      </c>
      <c r="M678" s="2">
        <v>20912</v>
      </c>
      <c r="N678" t="s">
        <v>149</v>
      </c>
      <c r="O678">
        <v>3</v>
      </c>
      <c r="P678" t="str">
        <f t="shared" si="30"/>
        <v>Non-Active</v>
      </c>
      <c r="Q678">
        <f t="shared" si="31"/>
        <v>1957</v>
      </c>
      <c r="R678">
        <f t="shared" si="32"/>
        <v>69</v>
      </c>
      <c r="S678" t="str" cm="1">
        <f t="array" ref="S678">_xlfn.IFS(Q678&lt;1965,"Baby Boomers",Q678&lt;1981,"Gen X",Q678&lt;1997,"Millenial",TRUE,("Gen Z"))</f>
        <v>Baby Boomers</v>
      </c>
    </row>
    <row r="679" spans="1:19" x14ac:dyDescent="0.25">
      <c r="A679" t="s">
        <v>13863</v>
      </c>
      <c r="B679" t="s">
        <v>2836</v>
      </c>
      <c r="C679" t="s">
        <v>2953</v>
      </c>
      <c r="D679" t="str">
        <f>Table13[[#This Row],[FirstName]]&amp;" "&amp;Table13[[#This Row],[LastName]]</f>
        <v>Sean Bernstein</v>
      </c>
      <c r="E679" s="2">
        <v>43632</v>
      </c>
      <c r="F679" s="2" t="s">
        <v>10301</v>
      </c>
      <c r="G679" t="s">
        <v>32</v>
      </c>
      <c r="H679" t="s">
        <v>51</v>
      </c>
      <c r="I679" t="s">
        <v>34</v>
      </c>
      <c r="J679" t="s">
        <v>35</v>
      </c>
      <c r="K679" t="s">
        <v>10302</v>
      </c>
      <c r="L679" t="s">
        <v>100</v>
      </c>
      <c r="M679" s="2">
        <v>34956</v>
      </c>
      <c r="N679" t="s">
        <v>6</v>
      </c>
      <c r="O679">
        <v>3</v>
      </c>
      <c r="P679" t="str">
        <f t="shared" si="30"/>
        <v>Active</v>
      </c>
      <c r="Q679">
        <f t="shared" si="31"/>
        <v>1995</v>
      </c>
      <c r="R679">
        <f t="shared" si="32"/>
        <v>30</v>
      </c>
      <c r="S679" t="str" cm="1">
        <f t="array" ref="S679">_xlfn.IFS(Q679&lt;1965,"Baby Boomers",Q679&lt;1981,"Gen X",Q679&lt;1997,"Millenial",TRUE,("Gen Z"))</f>
        <v>Millenial</v>
      </c>
    </row>
    <row r="680" spans="1:19" x14ac:dyDescent="0.25">
      <c r="A680" t="s">
        <v>13864</v>
      </c>
      <c r="B680" t="s">
        <v>2956</v>
      </c>
      <c r="C680" t="s">
        <v>2957</v>
      </c>
      <c r="D680" t="str">
        <f>Table13[[#This Row],[FirstName]]&amp;" "&amp;Table13[[#This Row],[LastName]]</f>
        <v>Shakira Perry</v>
      </c>
      <c r="E680" s="2">
        <v>44112</v>
      </c>
      <c r="F680" s="2">
        <v>44899</v>
      </c>
      <c r="G680" t="s">
        <v>744</v>
      </c>
      <c r="H680" t="s">
        <v>33</v>
      </c>
      <c r="I680" t="s">
        <v>50</v>
      </c>
      <c r="J680" t="s">
        <v>62</v>
      </c>
      <c r="K680" t="s">
        <v>10302</v>
      </c>
      <c r="L680" t="s">
        <v>80</v>
      </c>
      <c r="M680" s="2">
        <v>17817</v>
      </c>
      <c r="N680" t="s">
        <v>102</v>
      </c>
      <c r="O680">
        <v>3</v>
      </c>
      <c r="P680" t="str">
        <f t="shared" si="30"/>
        <v>Non-Active</v>
      </c>
      <c r="Q680">
        <f t="shared" si="31"/>
        <v>1948</v>
      </c>
      <c r="R680">
        <f t="shared" si="32"/>
        <v>77</v>
      </c>
      <c r="S680" t="str" cm="1">
        <f t="array" ref="S680">_xlfn.IFS(Q680&lt;1965,"Baby Boomers",Q680&lt;1981,"Gen X",Q680&lt;1997,"Millenial",TRUE,("Gen Z"))</f>
        <v>Baby Boomers</v>
      </c>
    </row>
    <row r="681" spans="1:19" x14ac:dyDescent="0.25">
      <c r="A681" t="s">
        <v>13865</v>
      </c>
      <c r="B681" t="s">
        <v>2961</v>
      </c>
      <c r="C681" t="s">
        <v>2962</v>
      </c>
      <c r="D681" t="str">
        <f>Table13[[#This Row],[FirstName]]&amp;" "&amp;Table13[[#This Row],[LastName]]</f>
        <v>Michael J Fitzpatrick</v>
      </c>
      <c r="E681" s="2">
        <v>44426</v>
      </c>
      <c r="F681" s="2" t="s">
        <v>10301</v>
      </c>
      <c r="G681" t="s">
        <v>32</v>
      </c>
      <c r="H681" t="s">
        <v>62</v>
      </c>
      <c r="I681" t="s">
        <v>63</v>
      </c>
      <c r="J681" t="s">
        <v>35</v>
      </c>
      <c r="K681" t="s">
        <v>10302</v>
      </c>
      <c r="L681" t="s">
        <v>52</v>
      </c>
      <c r="M681" s="2">
        <v>34700</v>
      </c>
      <c r="N681" t="s">
        <v>162</v>
      </c>
      <c r="O681">
        <v>3</v>
      </c>
      <c r="P681" t="str">
        <f t="shared" si="30"/>
        <v>Active</v>
      </c>
      <c r="Q681">
        <f t="shared" si="31"/>
        <v>1995</v>
      </c>
      <c r="R681">
        <f t="shared" si="32"/>
        <v>31</v>
      </c>
      <c r="S681" t="str" cm="1">
        <f t="array" ref="S681">_xlfn.IFS(Q681&lt;1965,"Baby Boomers",Q681&lt;1981,"Gen X",Q681&lt;1997,"Millenial",TRUE,("Gen Z"))</f>
        <v>Millenial</v>
      </c>
    </row>
    <row r="682" spans="1:19" x14ac:dyDescent="0.25">
      <c r="A682" t="s">
        <v>13866</v>
      </c>
      <c r="B682" t="s">
        <v>2965</v>
      </c>
      <c r="C682" t="s">
        <v>2966</v>
      </c>
      <c r="D682" t="str">
        <f>Table13[[#This Row],[FirstName]]&amp;" "&amp;Table13[[#This Row],[LastName]]</f>
        <v>Cybil Trzeciak</v>
      </c>
      <c r="E682" s="2">
        <v>43906</v>
      </c>
      <c r="F682" s="2" t="s">
        <v>10301</v>
      </c>
      <c r="G682" t="s">
        <v>32</v>
      </c>
      <c r="H682" t="s">
        <v>33</v>
      </c>
      <c r="I682" t="s">
        <v>50</v>
      </c>
      <c r="J682" t="s">
        <v>51</v>
      </c>
      <c r="K682" t="s">
        <v>10302</v>
      </c>
      <c r="L682" t="s">
        <v>304</v>
      </c>
      <c r="M682" s="2">
        <v>33643</v>
      </c>
      <c r="N682" t="s">
        <v>82</v>
      </c>
      <c r="O682">
        <v>3</v>
      </c>
      <c r="P682" t="str">
        <f t="shared" si="30"/>
        <v>Active</v>
      </c>
      <c r="Q682">
        <f t="shared" si="31"/>
        <v>1992</v>
      </c>
      <c r="R682">
        <f t="shared" si="32"/>
        <v>34</v>
      </c>
      <c r="S682" t="str" cm="1">
        <f t="array" ref="S682">_xlfn.IFS(Q682&lt;1965,"Baby Boomers",Q682&lt;1981,"Gen X",Q682&lt;1997,"Millenial",TRUE,("Gen Z"))</f>
        <v>Millenial</v>
      </c>
    </row>
    <row r="683" spans="1:19" x14ac:dyDescent="0.25">
      <c r="A683" t="s">
        <v>13867</v>
      </c>
      <c r="B683" t="s">
        <v>2220</v>
      </c>
      <c r="C683" t="s">
        <v>2969</v>
      </c>
      <c r="D683" t="str">
        <f>Table13[[#This Row],[FirstName]]&amp;" "&amp;Table13[[#This Row],[LastName]]</f>
        <v>Barry Wilber</v>
      </c>
      <c r="E683" s="2">
        <v>43489</v>
      </c>
      <c r="F683" s="2" t="s">
        <v>10301</v>
      </c>
      <c r="G683" t="s">
        <v>32</v>
      </c>
      <c r="H683" t="s">
        <v>62</v>
      </c>
      <c r="I683" t="s">
        <v>50</v>
      </c>
      <c r="J683" t="s">
        <v>62</v>
      </c>
      <c r="K683" t="s">
        <v>10302</v>
      </c>
      <c r="L683" t="s">
        <v>80</v>
      </c>
      <c r="M683" s="2">
        <v>25311</v>
      </c>
      <c r="N683" t="s">
        <v>291</v>
      </c>
      <c r="O683">
        <v>3</v>
      </c>
      <c r="P683" t="str">
        <f t="shared" si="30"/>
        <v>Active</v>
      </c>
      <c r="Q683">
        <f t="shared" si="31"/>
        <v>1969</v>
      </c>
      <c r="R683">
        <f t="shared" si="32"/>
        <v>57</v>
      </c>
      <c r="S683" t="str" cm="1">
        <f t="array" ref="S683">_xlfn.IFS(Q683&lt;1965,"Baby Boomers",Q683&lt;1981,"Gen X",Q683&lt;1997,"Millenial",TRUE,("Gen Z"))</f>
        <v>Gen X</v>
      </c>
    </row>
    <row r="684" spans="1:19" x14ac:dyDescent="0.25">
      <c r="A684" t="s">
        <v>13868</v>
      </c>
      <c r="B684" t="s">
        <v>2972</v>
      </c>
      <c r="C684" t="s">
        <v>2973</v>
      </c>
      <c r="D684" t="str">
        <f>Table13[[#This Row],[FirstName]]&amp;" "&amp;Table13[[#This Row],[LastName]]</f>
        <v>Enola Chivukula</v>
      </c>
      <c r="E684" s="2">
        <v>44723</v>
      </c>
      <c r="F684" s="2">
        <v>44829</v>
      </c>
      <c r="G684" t="s">
        <v>744</v>
      </c>
      <c r="H684" t="s">
        <v>62</v>
      </c>
      <c r="I684" t="s">
        <v>34</v>
      </c>
      <c r="J684" t="s">
        <v>51</v>
      </c>
      <c r="K684" t="s">
        <v>10302</v>
      </c>
      <c r="L684" t="s">
        <v>89</v>
      </c>
      <c r="M684" s="2">
        <v>29860</v>
      </c>
      <c r="N684" t="s">
        <v>82</v>
      </c>
      <c r="O684">
        <v>3</v>
      </c>
      <c r="P684" t="str">
        <f t="shared" si="30"/>
        <v>Non-Active</v>
      </c>
      <c r="Q684">
        <f t="shared" si="31"/>
        <v>1981</v>
      </c>
      <c r="R684">
        <f t="shared" si="32"/>
        <v>44</v>
      </c>
      <c r="S684" t="str" cm="1">
        <f t="array" ref="S684">_xlfn.IFS(Q684&lt;1965,"Baby Boomers",Q684&lt;1981,"Gen X",Q684&lt;1997,"Millenial",TRUE,("Gen Z"))</f>
        <v>Millenial</v>
      </c>
    </row>
    <row r="685" spans="1:19" x14ac:dyDescent="0.25">
      <c r="A685" t="s">
        <v>13869</v>
      </c>
      <c r="B685" t="s">
        <v>2977</v>
      </c>
      <c r="C685" t="s">
        <v>1602</v>
      </c>
      <c r="D685" t="str">
        <f>Table13[[#This Row],[FirstName]]&amp;" "&amp;Table13[[#This Row],[LastName]]</f>
        <v>Joelle Burke</v>
      </c>
      <c r="E685" s="2">
        <v>44744</v>
      </c>
      <c r="F685" s="2" t="s">
        <v>10301</v>
      </c>
      <c r="G685" t="s">
        <v>32</v>
      </c>
      <c r="H685" t="s">
        <v>62</v>
      </c>
      <c r="I685" t="s">
        <v>63</v>
      </c>
      <c r="J685" t="s">
        <v>35</v>
      </c>
      <c r="K685" t="s">
        <v>10302</v>
      </c>
      <c r="L685" t="s">
        <v>80</v>
      </c>
      <c r="M685" s="2">
        <v>31902</v>
      </c>
      <c r="N685" t="s">
        <v>225</v>
      </c>
      <c r="O685">
        <v>3</v>
      </c>
      <c r="P685" t="str">
        <f t="shared" si="30"/>
        <v>Active</v>
      </c>
      <c r="Q685">
        <f t="shared" si="31"/>
        <v>1987</v>
      </c>
      <c r="R685">
        <f t="shared" si="32"/>
        <v>38</v>
      </c>
      <c r="S685" t="str" cm="1">
        <f t="array" ref="S685">_xlfn.IFS(Q685&lt;1965,"Baby Boomers",Q685&lt;1981,"Gen X",Q685&lt;1997,"Millenial",TRUE,("Gen Z"))</f>
        <v>Millenial</v>
      </c>
    </row>
    <row r="686" spans="1:19" x14ac:dyDescent="0.25">
      <c r="A686" t="s">
        <v>13870</v>
      </c>
      <c r="B686" t="s">
        <v>2980</v>
      </c>
      <c r="C686" t="s">
        <v>2981</v>
      </c>
      <c r="D686" t="str">
        <f>Table13[[#This Row],[FirstName]]&amp;" "&amp;Table13[[#This Row],[LastName]]</f>
        <v>Alexandra Kirill</v>
      </c>
      <c r="E686" s="2">
        <v>43716</v>
      </c>
      <c r="F686" s="2">
        <v>44072</v>
      </c>
      <c r="G686" t="s">
        <v>744</v>
      </c>
      <c r="H686" t="s">
        <v>62</v>
      </c>
      <c r="I686" t="s">
        <v>50</v>
      </c>
      <c r="J686" t="s">
        <v>51</v>
      </c>
      <c r="K686" t="s">
        <v>10302</v>
      </c>
      <c r="L686" t="s">
        <v>147</v>
      </c>
      <c r="M686" s="2">
        <v>19145</v>
      </c>
      <c r="N686" t="s">
        <v>149</v>
      </c>
      <c r="O686">
        <v>3</v>
      </c>
      <c r="P686" t="str">
        <f t="shared" si="30"/>
        <v>Non-Active</v>
      </c>
      <c r="Q686">
        <f t="shared" si="31"/>
        <v>1952</v>
      </c>
      <c r="R686">
        <f t="shared" si="32"/>
        <v>73</v>
      </c>
      <c r="S686" t="str" cm="1">
        <f t="array" ref="S686">_xlfn.IFS(Q686&lt;1965,"Baby Boomers",Q686&lt;1981,"Gen X",Q686&lt;1997,"Millenial",TRUE,("Gen Z"))</f>
        <v>Baby Boomers</v>
      </c>
    </row>
    <row r="687" spans="1:19" x14ac:dyDescent="0.25">
      <c r="A687" t="s">
        <v>13871</v>
      </c>
      <c r="B687" t="s">
        <v>2985</v>
      </c>
      <c r="C687" t="s">
        <v>382</v>
      </c>
      <c r="D687" t="str">
        <f>Table13[[#This Row],[FirstName]]&amp;" "&amp;Table13[[#This Row],[LastName]]</f>
        <v>Celeste Johnson</v>
      </c>
      <c r="E687" s="2">
        <v>44752</v>
      </c>
      <c r="F687" s="2" t="s">
        <v>10301</v>
      </c>
      <c r="G687" t="s">
        <v>32</v>
      </c>
      <c r="H687" t="s">
        <v>62</v>
      </c>
      <c r="I687" t="s">
        <v>50</v>
      </c>
      <c r="J687" t="s">
        <v>51</v>
      </c>
      <c r="K687" t="s">
        <v>10302</v>
      </c>
      <c r="L687" t="s">
        <v>110</v>
      </c>
      <c r="M687" s="2">
        <v>27590</v>
      </c>
      <c r="N687" t="s">
        <v>418</v>
      </c>
      <c r="O687">
        <v>3</v>
      </c>
      <c r="P687" t="str">
        <f t="shared" si="30"/>
        <v>Active</v>
      </c>
      <c r="Q687">
        <f t="shared" si="31"/>
        <v>1975</v>
      </c>
      <c r="R687">
        <f t="shared" si="32"/>
        <v>50</v>
      </c>
      <c r="S687" t="str" cm="1">
        <f t="array" ref="S687">_xlfn.IFS(Q687&lt;1965,"Baby Boomers",Q687&lt;1981,"Gen X",Q687&lt;1997,"Millenial",TRUE,("Gen Z"))</f>
        <v>Gen X</v>
      </c>
    </row>
    <row r="688" spans="1:19" x14ac:dyDescent="0.25">
      <c r="A688" t="s">
        <v>13872</v>
      </c>
      <c r="B688" t="s">
        <v>2988</v>
      </c>
      <c r="C688" t="s">
        <v>1649</v>
      </c>
      <c r="D688" t="str">
        <f>Table13[[#This Row],[FirstName]]&amp;" "&amp;Table13[[#This Row],[LastName]]</f>
        <v>Nathalia Hendrix</v>
      </c>
      <c r="E688" s="2">
        <v>44675</v>
      </c>
      <c r="F688" s="2" t="s">
        <v>10301</v>
      </c>
      <c r="G688" t="s">
        <v>32</v>
      </c>
      <c r="H688" t="s">
        <v>33</v>
      </c>
      <c r="I688" t="s">
        <v>63</v>
      </c>
      <c r="J688" t="s">
        <v>51</v>
      </c>
      <c r="K688" t="s">
        <v>10302</v>
      </c>
      <c r="L688" t="s">
        <v>80</v>
      </c>
      <c r="M688" s="2">
        <v>28006</v>
      </c>
      <c r="N688" t="s">
        <v>162</v>
      </c>
      <c r="O688">
        <v>3</v>
      </c>
      <c r="P688" t="str">
        <f t="shared" si="30"/>
        <v>Active</v>
      </c>
      <c r="Q688">
        <f t="shared" si="31"/>
        <v>1976</v>
      </c>
      <c r="R688">
        <f t="shared" si="32"/>
        <v>49</v>
      </c>
      <c r="S688" t="str" cm="1">
        <f t="array" ref="S688">_xlfn.IFS(Q688&lt;1965,"Baby Boomers",Q688&lt;1981,"Gen X",Q688&lt;1997,"Millenial",TRUE,("Gen Z"))</f>
        <v>Gen X</v>
      </c>
    </row>
    <row r="689" spans="1:19" x14ac:dyDescent="0.25">
      <c r="A689" t="s">
        <v>13873</v>
      </c>
      <c r="B689" t="s">
        <v>2991</v>
      </c>
      <c r="C689" t="s">
        <v>1178</v>
      </c>
      <c r="D689" t="str">
        <f>Table13[[#This Row],[FirstName]]&amp;" "&amp;Table13[[#This Row],[LastName]]</f>
        <v>Justus Bowen</v>
      </c>
      <c r="E689" s="2">
        <v>43921</v>
      </c>
      <c r="F689" s="2" t="s">
        <v>10301</v>
      </c>
      <c r="G689" t="s">
        <v>32</v>
      </c>
      <c r="H689" t="s">
        <v>62</v>
      </c>
      <c r="I689" t="s">
        <v>34</v>
      </c>
      <c r="J689" t="s">
        <v>51</v>
      </c>
      <c r="K689" t="s">
        <v>10302</v>
      </c>
      <c r="L689" t="s">
        <v>80</v>
      </c>
      <c r="M689" s="2">
        <v>22281</v>
      </c>
      <c r="N689" t="s">
        <v>82</v>
      </c>
      <c r="O689">
        <v>3</v>
      </c>
      <c r="P689" t="str">
        <f t="shared" si="30"/>
        <v>Active</v>
      </c>
      <c r="Q689">
        <f t="shared" si="31"/>
        <v>1960</v>
      </c>
      <c r="R689">
        <f t="shared" si="32"/>
        <v>65</v>
      </c>
      <c r="S689" t="str" cm="1">
        <f t="array" ref="S689">_xlfn.IFS(Q689&lt;1965,"Baby Boomers",Q689&lt;1981,"Gen X",Q689&lt;1997,"Millenial",TRUE,("Gen Z"))</f>
        <v>Baby Boomers</v>
      </c>
    </row>
    <row r="690" spans="1:19" x14ac:dyDescent="0.25">
      <c r="A690" t="s">
        <v>10374</v>
      </c>
      <c r="B690" t="s">
        <v>2994</v>
      </c>
      <c r="C690" t="s">
        <v>2995</v>
      </c>
      <c r="D690" t="str">
        <f>Table13[[#This Row],[FirstName]]&amp;" "&amp;Table13[[#This Row],[LastName]]</f>
        <v>Marcus Bender</v>
      </c>
      <c r="E690" s="2">
        <v>43547</v>
      </c>
      <c r="F690" s="2" t="s">
        <v>10301</v>
      </c>
      <c r="G690" t="s">
        <v>32</v>
      </c>
      <c r="H690" t="s">
        <v>33</v>
      </c>
      <c r="I690" t="s">
        <v>50</v>
      </c>
      <c r="J690" t="s">
        <v>51</v>
      </c>
      <c r="K690" t="s">
        <v>10302</v>
      </c>
      <c r="L690" t="s">
        <v>89</v>
      </c>
      <c r="M690" s="2">
        <v>35480</v>
      </c>
      <c r="N690" t="s">
        <v>102</v>
      </c>
      <c r="O690">
        <v>3</v>
      </c>
      <c r="P690" t="str">
        <f t="shared" si="30"/>
        <v>Active</v>
      </c>
      <c r="Q690">
        <f t="shared" si="31"/>
        <v>1997</v>
      </c>
      <c r="R690">
        <f t="shared" si="32"/>
        <v>29</v>
      </c>
      <c r="S690" t="str" cm="1">
        <f t="array" ref="S690">_xlfn.IFS(Q690&lt;1965,"Baby Boomers",Q690&lt;1981,"Gen X",Q690&lt;1997,"Millenial",TRUE,("Gen Z"))</f>
        <v>Gen Z</v>
      </c>
    </row>
    <row r="691" spans="1:19" x14ac:dyDescent="0.25">
      <c r="A691" t="s">
        <v>13874</v>
      </c>
      <c r="B691" t="s">
        <v>1436</v>
      </c>
      <c r="C691" t="s">
        <v>2998</v>
      </c>
      <c r="D691" t="str">
        <f>Table13[[#This Row],[FirstName]]&amp;" "&amp;Table13[[#This Row],[LastName]]</f>
        <v>Ryker Logan</v>
      </c>
      <c r="E691" s="2">
        <v>43533</v>
      </c>
      <c r="F691" s="2">
        <v>45119</v>
      </c>
      <c r="G691" t="s">
        <v>744</v>
      </c>
      <c r="H691" t="s">
        <v>62</v>
      </c>
      <c r="I691" t="s">
        <v>50</v>
      </c>
      <c r="J691" t="s">
        <v>62</v>
      </c>
      <c r="K691" t="s">
        <v>10302</v>
      </c>
      <c r="L691" t="s">
        <v>89</v>
      </c>
      <c r="M691" s="2">
        <v>30904</v>
      </c>
      <c r="N691" t="s">
        <v>72</v>
      </c>
      <c r="O691">
        <v>3</v>
      </c>
      <c r="P691" t="str">
        <f t="shared" si="30"/>
        <v>Non-Active</v>
      </c>
      <c r="Q691">
        <f t="shared" si="31"/>
        <v>1984</v>
      </c>
      <c r="R691">
        <f t="shared" si="32"/>
        <v>41</v>
      </c>
      <c r="S691" t="str" cm="1">
        <f t="array" ref="S691">_xlfn.IFS(Q691&lt;1965,"Baby Boomers",Q691&lt;1981,"Gen X",Q691&lt;1997,"Millenial",TRUE,("Gen Z"))</f>
        <v>Millenial</v>
      </c>
    </row>
    <row r="692" spans="1:19" x14ac:dyDescent="0.25">
      <c r="A692" t="s">
        <v>13875</v>
      </c>
      <c r="B692" t="s">
        <v>3002</v>
      </c>
      <c r="C692" t="s">
        <v>1374</v>
      </c>
      <c r="D692" t="str">
        <f>Table13[[#This Row],[FirstName]]&amp;" "&amp;Table13[[#This Row],[LastName]]</f>
        <v>Payten Middleton</v>
      </c>
      <c r="E692" s="2">
        <v>43517</v>
      </c>
      <c r="F692" s="2">
        <v>43530</v>
      </c>
      <c r="G692" t="s">
        <v>744</v>
      </c>
      <c r="H692" t="s">
        <v>62</v>
      </c>
      <c r="I692" t="s">
        <v>34</v>
      </c>
      <c r="J692" t="s">
        <v>35</v>
      </c>
      <c r="K692" t="s">
        <v>10302</v>
      </c>
      <c r="L692" t="s">
        <v>80</v>
      </c>
      <c r="M692" s="2">
        <v>35665</v>
      </c>
      <c r="N692" t="s">
        <v>102</v>
      </c>
      <c r="O692">
        <v>3</v>
      </c>
      <c r="P692" t="str">
        <f t="shared" si="30"/>
        <v>Non-Active</v>
      </c>
      <c r="Q692">
        <f t="shared" si="31"/>
        <v>1997</v>
      </c>
      <c r="R692">
        <f t="shared" si="32"/>
        <v>28</v>
      </c>
      <c r="S692" t="str" cm="1">
        <f t="array" ref="S692">_xlfn.IFS(Q692&lt;1965,"Baby Boomers",Q692&lt;1981,"Gen X",Q692&lt;1997,"Millenial",TRUE,("Gen Z"))</f>
        <v>Gen Z</v>
      </c>
    </row>
    <row r="693" spans="1:19" x14ac:dyDescent="0.25">
      <c r="A693" t="s">
        <v>13876</v>
      </c>
      <c r="B693" t="s">
        <v>1239</v>
      </c>
      <c r="C693" t="s">
        <v>1996</v>
      </c>
      <c r="D693" t="str">
        <f>Table13[[#This Row],[FirstName]]&amp;" "&amp;Table13[[#This Row],[LastName]]</f>
        <v>Harrison Hunt</v>
      </c>
      <c r="E693" s="2">
        <v>43742</v>
      </c>
      <c r="F693" s="2">
        <v>44891</v>
      </c>
      <c r="G693" t="s">
        <v>32</v>
      </c>
      <c r="H693" t="s">
        <v>62</v>
      </c>
      <c r="I693" t="s">
        <v>63</v>
      </c>
      <c r="J693" t="s">
        <v>35</v>
      </c>
      <c r="K693" t="s">
        <v>10302</v>
      </c>
      <c r="L693" t="s">
        <v>110</v>
      </c>
      <c r="M693" s="2">
        <v>27819</v>
      </c>
      <c r="N693" t="s">
        <v>418</v>
      </c>
      <c r="O693">
        <v>3</v>
      </c>
      <c r="P693" t="str">
        <f t="shared" si="30"/>
        <v>Non-Active</v>
      </c>
      <c r="Q693">
        <f t="shared" si="31"/>
        <v>1976</v>
      </c>
      <c r="R693">
        <f t="shared" si="32"/>
        <v>50</v>
      </c>
      <c r="S693" t="str" cm="1">
        <f t="array" ref="S693">_xlfn.IFS(Q693&lt;1965,"Baby Boomers",Q693&lt;1981,"Gen X",Q693&lt;1997,"Millenial",TRUE,("Gen Z"))</f>
        <v>Gen X</v>
      </c>
    </row>
    <row r="694" spans="1:19" x14ac:dyDescent="0.25">
      <c r="A694" t="s">
        <v>13877</v>
      </c>
      <c r="B694" t="s">
        <v>834</v>
      </c>
      <c r="C694" t="s">
        <v>2878</v>
      </c>
      <c r="D694" t="str">
        <f>Table13[[#This Row],[FirstName]]&amp;" "&amp;Table13[[#This Row],[LastName]]</f>
        <v>Orlando Henderson</v>
      </c>
      <c r="E694" s="2">
        <v>43793</v>
      </c>
      <c r="F694" s="2">
        <v>44185</v>
      </c>
      <c r="G694" t="s">
        <v>32</v>
      </c>
      <c r="H694" t="s">
        <v>51</v>
      </c>
      <c r="I694" t="s">
        <v>34</v>
      </c>
      <c r="J694" t="s">
        <v>51</v>
      </c>
      <c r="K694" t="s">
        <v>10302</v>
      </c>
      <c r="L694" t="s">
        <v>89</v>
      </c>
      <c r="M694" s="2">
        <v>34699</v>
      </c>
      <c r="N694" t="s">
        <v>82</v>
      </c>
      <c r="O694">
        <v>3</v>
      </c>
      <c r="P694" t="str">
        <f t="shared" si="30"/>
        <v>Non-Active</v>
      </c>
      <c r="Q694">
        <f t="shared" si="31"/>
        <v>1994</v>
      </c>
      <c r="R694">
        <f t="shared" si="32"/>
        <v>31</v>
      </c>
      <c r="S694" t="str" cm="1">
        <f t="array" ref="S694">_xlfn.IFS(Q694&lt;1965,"Baby Boomers",Q694&lt;1981,"Gen X",Q694&lt;1997,"Millenial",TRUE,("Gen Z"))</f>
        <v>Millenial</v>
      </c>
    </row>
    <row r="695" spans="1:19" x14ac:dyDescent="0.25">
      <c r="A695" t="s">
        <v>13878</v>
      </c>
      <c r="B695" t="s">
        <v>3012</v>
      </c>
      <c r="C695" t="s">
        <v>151</v>
      </c>
      <c r="D695" t="str">
        <f>Table13[[#This Row],[FirstName]]&amp;" "&amp;Table13[[#This Row],[LastName]]</f>
        <v>Darian Potts</v>
      </c>
      <c r="E695" s="2">
        <v>44060</v>
      </c>
      <c r="F695" s="2" t="s">
        <v>10301</v>
      </c>
      <c r="G695" t="s">
        <v>32</v>
      </c>
      <c r="H695" t="s">
        <v>51</v>
      </c>
      <c r="I695" t="s">
        <v>63</v>
      </c>
      <c r="J695" t="s">
        <v>35</v>
      </c>
      <c r="K695" t="s">
        <v>10302</v>
      </c>
      <c r="L695" t="s">
        <v>695</v>
      </c>
      <c r="M695" s="2">
        <v>25101</v>
      </c>
      <c r="N695" t="s">
        <v>1257</v>
      </c>
      <c r="O695">
        <v>3</v>
      </c>
      <c r="P695" t="str">
        <f t="shared" si="30"/>
        <v>Active</v>
      </c>
      <c r="Q695">
        <f t="shared" si="31"/>
        <v>1968</v>
      </c>
      <c r="R695">
        <f t="shared" si="32"/>
        <v>57</v>
      </c>
      <c r="S695" t="str" cm="1">
        <f t="array" ref="S695">_xlfn.IFS(Q695&lt;1965,"Baby Boomers",Q695&lt;1981,"Gen X",Q695&lt;1997,"Millenial",TRUE,("Gen Z"))</f>
        <v>Gen X</v>
      </c>
    </row>
    <row r="696" spans="1:19" x14ac:dyDescent="0.25">
      <c r="A696" t="s">
        <v>13879</v>
      </c>
      <c r="B696" t="s">
        <v>3015</v>
      </c>
      <c r="C696" t="s">
        <v>3016</v>
      </c>
      <c r="D696" t="str">
        <f>Table13[[#This Row],[FirstName]]&amp;" "&amp;Table13[[#This Row],[LastName]]</f>
        <v>Isabela Collins</v>
      </c>
      <c r="E696" s="2">
        <v>44271</v>
      </c>
      <c r="F696" s="2" t="s">
        <v>10301</v>
      </c>
      <c r="G696" t="s">
        <v>32</v>
      </c>
      <c r="H696" t="s">
        <v>51</v>
      </c>
      <c r="I696" t="s">
        <v>34</v>
      </c>
      <c r="J696" t="s">
        <v>62</v>
      </c>
      <c r="K696" t="s">
        <v>10302</v>
      </c>
      <c r="L696" t="s">
        <v>52</v>
      </c>
      <c r="M696" s="2">
        <v>29735</v>
      </c>
      <c r="N696" t="s">
        <v>162</v>
      </c>
      <c r="O696">
        <v>3</v>
      </c>
      <c r="P696" t="str">
        <f t="shared" si="30"/>
        <v>Active</v>
      </c>
      <c r="Q696">
        <f t="shared" si="31"/>
        <v>1981</v>
      </c>
      <c r="R696">
        <f t="shared" si="32"/>
        <v>44</v>
      </c>
      <c r="S696" t="str" cm="1">
        <f t="array" ref="S696">_xlfn.IFS(Q696&lt;1965,"Baby Boomers",Q696&lt;1981,"Gen X",Q696&lt;1997,"Millenial",TRUE,("Gen Z"))</f>
        <v>Millenial</v>
      </c>
    </row>
    <row r="697" spans="1:19" x14ac:dyDescent="0.25">
      <c r="A697" t="s">
        <v>13880</v>
      </c>
      <c r="B697" t="s">
        <v>3020</v>
      </c>
      <c r="C697" t="s">
        <v>2097</v>
      </c>
      <c r="D697" t="str">
        <f>Table13[[#This Row],[FirstName]]&amp;" "&amp;Table13[[#This Row],[LastName]]</f>
        <v>Sierra Macias</v>
      </c>
      <c r="E697" s="2">
        <v>44516</v>
      </c>
      <c r="F697" s="2">
        <v>44799</v>
      </c>
      <c r="G697" t="s">
        <v>32</v>
      </c>
      <c r="H697" t="s">
        <v>33</v>
      </c>
      <c r="I697" t="s">
        <v>34</v>
      </c>
      <c r="J697" t="s">
        <v>51</v>
      </c>
      <c r="K697" t="s">
        <v>10302</v>
      </c>
      <c r="L697" t="s">
        <v>80</v>
      </c>
      <c r="M697" s="2">
        <v>27711</v>
      </c>
      <c r="N697" t="s">
        <v>102</v>
      </c>
      <c r="O697">
        <v>3</v>
      </c>
      <c r="P697" t="str">
        <f t="shared" si="30"/>
        <v>Non-Active</v>
      </c>
      <c r="Q697">
        <f t="shared" si="31"/>
        <v>1975</v>
      </c>
      <c r="R697">
        <f t="shared" si="32"/>
        <v>50</v>
      </c>
      <c r="S697" t="str" cm="1">
        <f t="array" ref="S697">_xlfn.IFS(Q697&lt;1965,"Baby Boomers",Q697&lt;1981,"Gen X",Q697&lt;1997,"Millenial",TRUE,("Gen Z"))</f>
        <v>Gen X</v>
      </c>
    </row>
    <row r="698" spans="1:19" x14ac:dyDescent="0.25">
      <c r="A698" t="s">
        <v>13881</v>
      </c>
      <c r="B698" t="s">
        <v>3024</v>
      </c>
      <c r="C698" t="s">
        <v>3025</v>
      </c>
      <c r="D698" t="str">
        <f>Table13[[#This Row],[FirstName]]&amp;" "&amp;Table13[[#This Row],[LastName]]</f>
        <v>Giuliana Farmer</v>
      </c>
      <c r="E698" s="2">
        <v>44684</v>
      </c>
      <c r="F698" s="2" t="s">
        <v>10301</v>
      </c>
      <c r="G698" t="s">
        <v>32</v>
      </c>
      <c r="H698" t="s">
        <v>62</v>
      </c>
      <c r="I698" t="s">
        <v>63</v>
      </c>
      <c r="J698" t="s">
        <v>62</v>
      </c>
      <c r="K698" t="s">
        <v>10302</v>
      </c>
      <c r="L698" t="s">
        <v>89</v>
      </c>
      <c r="M698" s="2">
        <v>24052</v>
      </c>
      <c r="N698" t="s">
        <v>162</v>
      </c>
      <c r="O698">
        <v>3</v>
      </c>
      <c r="P698" t="str">
        <f t="shared" si="30"/>
        <v>Active</v>
      </c>
      <c r="Q698">
        <f t="shared" si="31"/>
        <v>1965</v>
      </c>
      <c r="R698">
        <f t="shared" si="32"/>
        <v>60</v>
      </c>
      <c r="S698" t="str" cm="1">
        <f t="array" ref="S698">_xlfn.IFS(Q698&lt;1965,"Baby Boomers",Q698&lt;1981,"Gen X",Q698&lt;1997,"Millenial",TRUE,("Gen Z"))</f>
        <v>Gen X</v>
      </c>
    </row>
    <row r="699" spans="1:19" x14ac:dyDescent="0.25">
      <c r="A699" t="s">
        <v>13882</v>
      </c>
      <c r="B699" t="s">
        <v>1888</v>
      </c>
      <c r="C699" t="s">
        <v>1451</v>
      </c>
      <c r="D699" t="str">
        <f>Table13[[#This Row],[FirstName]]&amp;" "&amp;Table13[[#This Row],[LastName]]</f>
        <v>Pierce Robbins</v>
      </c>
      <c r="E699" s="2">
        <v>43823</v>
      </c>
      <c r="F699" s="2">
        <v>44876</v>
      </c>
      <c r="G699" t="s">
        <v>32</v>
      </c>
      <c r="H699" t="s">
        <v>62</v>
      </c>
      <c r="I699" t="s">
        <v>50</v>
      </c>
      <c r="J699" t="s">
        <v>62</v>
      </c>
      <c r="K699" t="s">
        <v>10302</v>
      </c>
      <c r="L699" t="s">
        <v>110</v>
      </c>
      <c r="M699" s="2">
        <v>31580</v>
      </c>
      <c r="N699" t="s">
        <v>102</v>
      </c>
      <c r="O699">
        <v>3</v>
      </c>
      <c r="P699" t="str">
        <f t="shared" si="30"/>
        <v>Non-Active</v>
      </c>
      <c r="Q699">
        <f t="shared" si="31"/>
        <v>1986</v>
      </c>
      <c r="R699">
        <f t="shared" si="32"/>
        <v>39</v>
      </c>
      <c r="S699" t="str" cm="1">
        <f t="array" ref="S699">_xlfn.IFS(Q699&lt;1965,"Baby Boomers",Q699&lt;1981,"Gen X",Q699&lt;1997,"Millenial",TRUE,("Gen Z"))</f>
        <v>Millenial</v>
      </c>
    </row>
    <row r="700" spans="1:19" x14ac:dyDescent="0.25">
      <c r="A700" t="s">
        <v>13883</v>
      </c>
      <c r="B700" t="s">
        <v>3031</v>
      </c>
      <c r="C700" t="s">
        <v>27</v>
      </c>
      <c r="D700" t="str">
        <f>Table13[[#This Row],[FirstName]]&amp;" "&amp;Table13[[#This Row],[LastName]]</f>
        <v>Lamont Bridges</v>
      </c>
      <c r="E700" s="2">
        <v>44490</v>
      </c>
      <c r="F700" s="2" t="s">
        <v>10301</v>
      </c>
      <c r="G700" t="s">
        <v>32</v>
      </c>
      <c r="H700" t="s">
        <v>33</v>
      </c>
      <c r="I700" t="s">
        <v>63</v>
      </c>
      <c r="J700" t="s">
        <v>51</v>
      </c>
      <c r="K700" t="s">
        <v>10302</v>
      </c>
      <c r="L700" t="s">
        <v>52</v>
      </c>
      <c r="M700" s="2">
        <v>33363</v>
      </c>
      <c r="N700" t="s">
        <v>162</v>
      </c>
      <c r="O700">
        <v>3</v>
      </c>
      <c r="P700" t="str">
        <f t="shared" si="30"/>
        <v>Active</v>
      </c>
      <c r="Q700">
        <f t="shared" si="31"/>
        <v>1991</v>
      </c>
      <c r="R700">
        <f t="shared" si="32"/>
        <v>34</v>
      </c>
      <c r="S700" t="str" cm="1">
        <f t="array" ref="S700">_xlfn.IFS(Q700&lt;1965,"Baby Boomers",Q700&lt;1981,"Gen X",Q700&lt;1997,"Millenial",TRUE,("Gen Z"))</f>
        <v>Millenial</v>
      </c>
    </row>
    <row r="701" spans="1:19" x14ac:dyDescent="0.25">
      <c r="A701" t="s">
        <v>12420</v>
      </c>
      <c r="B701" t="s">
        <v>3034</v>
      </c>
      <c r="C701" t="s">
        <v>3035</v>
      </c>
      <c r="D701" t="str">
        <f>Table13[[#This Row],[FirstName]]&amp;" "&amp;Table13[[#This Row],[LastName]]</f>
        <v>Gretchen Richard</v>
      </c>
      <c r="E701" s="2">
        <v>43351</v>
      </c>
      <c r="F701" s="2">
        <v>43896</v>
      </c>
      <c r="G701" t="s">
        <v>744</v>
      </c>
      <c r="H701" t="s">
        <v>51</v>
      </c>
      <c r="I701" t="s">
        <v>34</v>
      </c>
      <c r="J701" t="s">
        <v>35</v>
      </c>
      <c r="K701" t="s">
        <v>10302</v>
      </c>
      <c r="L701" t="s">
        <v>110</v>
      </c>
      <c r="M701" s="2">
        <v>21850</v>
      </c>
      <c r="N701" t="s">
        <v>112</v>
      </c>
      <c r="O701">
        <v>3</v>
      </c>
      <c r="P701" t="str">
        <f t="shared" si="30"/>
        <v>Non-Active</v>
      </c>
      <c r="Q701">
        <f t="shared" si="31"/>
        <v>1959</v>
      </c>
      <c r="R701">
        <f t="shared" si="32"/>
        <v>66</v>
      </c>
      <c r="S701" t="str" cm="1">
        <f t="array" ref="S701">_xlfn.IFS(Q701&lt;1965,"Baby Boomers",Q701&lt;1981,"Gen X",Q701&lt;1997,"Millenial",TRUE,("Gen Z"))</f>
        <v>Baby Boomers</v>
      </c>
    </row>
    <row r="702" spans="1:19" x14ac:dyDescent="0.25">
      <c r="A702" t="s">
        <v>13884</v>
      </c>
      <c r="B702" t="s">
        <v>243</v>
      </c>
      <c r="C702" t="s">
        <v>3039</v>
      </c>
      <c r="D702" t="str">
        <f>Table13[[#This Row],[FirstName]]&amp;" "&amp;Table13[[#This Row],[LastName]]</f>
        <v>Axel Hart</v>
      </c>
      <c r="E702" s="2">
        <v>43522</v>
      </c>
      <c r="F702" s="2" t="s">
        <v>10301</v>
      </c>
      <c r="G702" t="s">
        <v>32</v>
      </c>
      <c r="H702" t="s">
        <v>62</v>
      </c>
      <c r="I702" t="s">
        <v>50</v>
      </c>
      <c r="J702" t="s">
        <v>62</v>
      </c>
      <c r="K702" t="s">
        <v>10302</v>
      </c>
      <c r="L702" t="s">
        <v>80</v>
      </c>
      <c r="M702" s="2">
        <v>36978</v>
      </c>
      <c r="N702" t="s">
        <v>102</v>
      </c>
      <c r="O702">
        <v>3</v>
      </c>
      <c r="P702" t="str">
        <f t="shared" si="30"/>
        <v>Active</v>
      </c>
      <c r="Q702">
        <f t="shared" si="31"/>
        <v>2001</v>
      </c>
      <c r="R702">
        <f t="shared" si="32"/>
        <v>25</v>
      </c>
      <c r="S702" t="str" cm="1">
        <f t="array" ref="S702">_xlfn.IFS(Q702&lt;1965,"Baby Boomers",Q702&lt;1981,"Gen X",Q702&lt;1997,"Millenial",TRUE,("Gen Z"))</f>
        <v>Gen Z</v>
      </c>
    </row>
    <row r="703" spans="1:19" x14ac:dyDescent="0.25">
      <c r="A703" t="s">
        <v>13885</v>
      </c>
      <c r="B703" t="s">
        <v>1048</v>
      </c>
      <c r="C703" t="s">
        <v>1487</v>
      </c>
      <c r="D703" t="str">
        <f>Table13[[#This Row],[FirstName]]&amp;" "&amp;Table13[[#This Row],[LastName]]</f>
        <v>Emma Escobar</v>
      </c>
      <c r="E703" s="2">
        <v>45037</v>
      </c>
      <c r="F703" s="2" t="s">
        <v>10301</v>
      </c>
      <c r="G703" t="s">
        <v>32</v>
      </c>
      <c r="H703" t="s">
        <v>51</v>
      </c>
      <c r="I703" t="s">
        <v>63</v>
      </c>
      <c r="J703" t="s">
        <v>51</v>
      </c>
      <c r="K703" t="s">
        <v>10302</v>
      </c>
      <c r="L703" t="s">
        <v>80</v>
      </c>
      <c r="M703" s="2">
        <v>20991</v>
      </c>
      <c r="N703" t="s">
        <v>102</v>
      </c>
      <c r="O703">
        <v>3</v>
      </c>
      <c r="P703" t="str">
        <f t="shared" si="30"/>
        <v>Active</v>
      </c>
      <c r="Q703">
        <f t="shared" si="31"/>
        <v>1957</v>
      </c>
      <c r="R703">
        <f t="shared" si="32"/>
        <v>68</v>
      </c>
      <c r="S703" t="str" cm="1">
        <f t="array" ref="S703">_xlfn.IFS(Q703&lt;1965,"Baby Boomers",Q703&lt;1981,"Gen X",Q703&lt;1997,"Millenial",TRUE,("Gen Z"))</f>
        <v>Baby Boomers</v>
      </c>
    </row>
    <row r="704" spans="1:19" x14ac:dyDescent="0.25">
      <c r="A704" t="s">
        <v>13886</v>
      </c>
      <c r="B704" t="s">
        <v>3044</v>
      </c>
      <c r="C704" t="s">
        <v>3045</v>
      </c>
      <c r="D704" t="str">
        <f>Table13[[#This Row],[FirstName]]&amp;" "&amp;Table13[[#This Row],[LastName]]</f>
        <v>Maximilian Craig</v>
      </c>
      <c r="E704" s="2">
        <v>43727</v>
      </c>
      <c r="F704" s="2">
        <v>44492</v>
      </c>
      <c r="G704" t="s">
        <v>744</v>
      </c>
      <c r="H704" t="s">
        <v>62</v>
      </c>
      <c r="I704" t="s">
        <v>63</v>
      </c>
      <c r="J704" t="s">
        <v>51</v>
      </c>
      <c r="K704" t="s">
        <v>10302</v>
      </c>
      <c r="L704" t="s">
        <v>89</v>
      </c>
      <c r="M704" s="2">
        <v>20592</v>
      </c>
      <c r="N704" t="s">
        <v>280</v>
      </c>
      <c r="O704">
        <v>3</v>
      </c>
      <c r="P704" t="str">
        <f t="shared" si="30"/>
        <v>Non-Active</v>
      </c>
      <c r="Q704">
        <f t="shared" si="31"/>
        <v>1956</v>
      </c>
      <c r="R704">
        <f t="shared" si="32"/>
        <v>69</v>
      </c>
      <c r="S704" t="str" cm="1">
        <f t="array" ref="S704">_xlfn.IFS(Q704&lt;1965,"Baby Boomers",Q704&lt;1981,"Gen X",Q704&lt;1997,"Millenial",TRUE,("Gen Z"))</f>
        <v>Baby Boomers</v>
      </c>
    </row>
    <row r="705" spans="1:19" x14ac:dyDescent="0.25">
      <c r="A705" t="s">
        <v>13887</v>
      </c>
      <c r="B705" t="s">
        <v>3049</v>
      </c>
      <c r="C705" t="s">
        <v>3050</v>
      </c>
      <c r="D705" t="str">
        <f>Table13[[#This Row],[FirstName]]&amp;" "&amp;Table13[[#This Row],[LastName]]</f>
        <v>Erik Padilla</v>
      </c>
      <c r="E705" s="2">
        <v>44188</v>
      </c>
      <c r="F705" s="2" t="s">
        <v>10301</v>
      </c>
      <c r="G705" t="s">
        <v>32</v>
      </c>
      <c r="H705" t="s">
        <v>33</v>
      </c>
      <c r="I705" t="s">
        <v>50</v>
      </c>
      <c r="J705" t="s">
        <v>51</v>
      </c>
      <c r="K705" t="s">
        <v>10302</v>
      </c>
      <c r="L705" t="s">
        <v>1011</v>
      </c>
      <c r="M705" s="2">
        <v>35478</v>
      </c>
      <c r="N705" t="s">
        <v>1505</v>
      </c>
      <c r="O705">
        <v>3</v>
      </c>
      <c r="P705" t="str">
        <f t="shared" si="30"/>
        <v>Active</v>
      </c>
      <c r="Q705">
        <f t="shared" si="31"/>
        <v>1997</v>
      </c>
      <c r="R705">
        <f t="shared" si="32"/>
        <v>29</v>
      </c>
      <c r="S705" t="str" cm="1">
        <f t="array" ref="S705">_xlfn.IFS(Q705&lt;1965,"Baby Boomers",Q705&lt;1981,"Gen X",Q705&lt;1997,"Millenial",TRUE,("Gen Z"))</f>
        <v>Gen Z</v>
      </c>
    </row>
    <row r="706" spans="1:19" x14ac:dyDescent="0.25">
      <c r="A706" t="s">
        <v>13888</v>
      </c>
      <c r="B706" t="s">
        <v>311</v>
      </c>
      <c r="C706" t="s">
        <v>3053</v>
      </c>
      <c r="D706" t="str">
        <f>Table13[[#This Row],[FirstName]]&amp;" "&amp;Table13[[#This Row],[LastName]]</f>
        <v>Gilbert Duffy</v>
      </c>
      <c r="E706" s="2">
        <v>43553</v>
      </c>
      <c r="F706" s="2" t="s">
        <v>10301</v>
      </c>
      <c r="G706" t="s">
        <v>32</v>
      </c>
      <c r="H706" t="s">
        <v>51</v>
      </c>
      <c r="I706" t="s">
        <v>63</v>
      </c>
      <c r="J706" t="s">
        <v>51</v>
      </c>
      <c r="K706" t="s">
        <v>10302</v>
      </c>
      <c r="L706" t="s">
        <v>147</v>
      </c>
      <c r="M706" s="2">
        <v>34780</v>
      </c>
      <c r="N706" t="s">
        <v>215</v>
      </c>
      <c r="O706">
        <v>3</v>
      </c>
      <c r="P706" t="str">
        <f t="shared" ref="P706:P769" si="33">IF(F706="","Active","Non-Active")</f>
        <v>Active</v>
      </c>
      <c r="Q706">
        <f t="shared" si="31"/>
        <v>1995</v>
      </c>
      <c r="R706">
        <f t="shared" si="32"/>
        <v>31</v>
      </c>
      <c r="S706" t="str" cm="1">
        <f t="array" ref="S706">_xlfn.IFS(Q706&lt;1965,"Baby Boomers",Q706&lt;1981,"Gen X",Q706&lt;1997,"Millenial",TRUE,("Gen Z"))</f>
        <v>Millenial</v>
      </c>
    </row>
    <row r="707" spans="1:19" x14ac:dyDescent="0.25">
      <c r="A707" t="s">
        <v>13889</v>
      </c>
      <c r="B707" t="s">
        <v>420</v>
      </c>
      <c r="C707" t="s">
        <v>3056</v>
      </c>
      <c r="D707" t="str">
        <f>Table13[[#This Row],[FirstName]]&amp;" "&amp;Table13[[#This Row],[LastName]]</f>
        <v>Raymond Ayers</v>
      </c>
      <c r="E707" s="2">
        <v>44331</v>
      </c>
      <c r="F707" s="2">
        <v>45049</v>
      </c>
      <c r="G707" t="s">
        <v>744</v>
      </c>
      <c r="H707" t="s">
        <v>33</v>
      </c>
      <c r="I707" t="s">
        <v>63</v>
      </c>
      <c r="J707" t="s">
        <v>62</v>
      </c>
      <c r="K707" t="s">
        <v>10302</v>
      </c>
      <c r="L707" t="s">
        <v>52</v>
      </c>
      <c r="M707" s="2">
        <v>23319</v>
      </c>
      <c r="N707" t="s">
        <v>82</v>
      </c>
      <c r="O707">
        <v>3</v>
      </c>
      <c r="P707" t="str">
        <f t="shared" si="33"/>
        <v>Non-Active</v>
      </c>
      <c r="Q707">
        <f t="shared" ref="Q707:Q770" si="34">YEAR(M707)</f>
        <v>1963</v>
      </c>
      <c r="R707">
        <f t="shared" ref="R707:R770" si="35">INT(YEARFRAC(M707,"20/04/2026"))</f>
        <v>62</v>
      </c>
      <c r="S707" t="str" cm="1">
        <f t="array" ref="S707">_xlfn.IFS(Q707&lt;1965,"Baby Boomers",Q707&lt;1981,"Gen X",Q707&lt;1997,"Millenial",TRUE,("Gen Z"))</f>
        <v>Baby Boomers</v>
      </c>
    </row>
    <row r="708" spans="1:19" x14ac:dyDescent="0.25">
      <c r="A708" t="s">
        <v>13890</v>
      </c>
      <c r="B708" t="s">
        <v>1585</v>
      </c>
      <c r="C708" t="s">
        <v>1955</v>
      </c>
      <c r="D708" t="str">
        <f>Table13[[#This Row],[FirstName]]&amp;" "&amp;Table13[[#This Row],[LastName]]</f>
        <v>Vincent Wyatt</v>
      </c>
      <c r="E708" s="2">
        <v>44634</v>
      </c>
      <c r="F708" s="2">
        <v>44836</v>
      </c>
      <c r="G708" t="s">
        <v>744</v>
      </c>
      <c r="H708" t="s">
        <v>62</v>
      </c>
      <c r="I708" t="s">
        <v>63</v>
      </c>
      <c r="J708" t="s">
        <v>51</v>
      </c>
      <c r="K708" t="s">
        <v>10302</v>
      </c>
      <c r="L708" t="s">
        <v>52</v>
      </c>
      <c r="M708" s="2">
        <v>18222</v>
      </c>
      <c r="N708" t="s">
        <v>112</v>
      </c>
      <c r="O708">
        <v>3</v>
      </c>
      <c r="P708" t="str">
        <f t="shared" si="33"/>
        <v>Non-Active</v>
      </c>
      <c r="Q708">
        <f t="shared" si="34"/>
        <v>1949</v>
      </c>
      <c r="R708">
        <f t="shared" si="35"/>
        <v>76</v>
      </c>
      <c r="S708" t="str" cm="1">
        <f t="array" ref="S708">_xlfn.IFS(Q708&lt;1965,"Baby Boomers",Q708&lt;1981,"Gen X",Q708&lt;1997,"Millenial",TRUE,("Gen Z"))</f>
        <v>Baby Boomers</v>
      </c>
    </row>
    <row r="709" spans="1:19" x14ac:dyDescent="0.25">
      <c r="A709" t="s">
        <v>13891</v>
      </c>
      <c r="B709" t="s">
        <v>2408</v>
      </c>
      <c r="C709" t="s">
        <v>1115</v>
      </c>
      <c r="D709" t="str">
        <f>Table13[[#This Row],[FirstName]]&amp;" "&amp;Table13[[#This Row],[LastName]]</f>
        <v>Micah Stanley</v>
      </c>
      <c r="E709" s="2">
        <v>44536</v>
      </c>
      <c r="F709" s="2">
        <v>44569</v>
      </c>
      <c r="G709" t="s">
        <v>744</v>
      </c>
      <c r="H709" t="s">
        <v>51</v>
      </c>
      <c r="I709" t="s">
        <v>34</v>
      </c>
      <c r="J709" t="s">
        <v>35</v>
      </c>
      <c r="K709" t="s">
        <v>10302</v>
      </c>
      <c r="L709" t="s">
        <v>80</v>
      </c>
      <c r="M709" s="2">
        <v>35315</v>
      </c>
      <c r="N709" t="s">
        <v>102</v>
      </c>
      <c r="O709">
        <v>3</v>
      </c>
      <c r="P709" t="str">
        <f t="shared" si="33"/>
        <v>Non-Active</v>
      </c>
      <c r="Q709">
        <f t="shared" si="34"/>
        <v>1996</v>
      </c>
      <c r="R709">
        <f t="shared" si="35"/>
        <v>29</v>
      </c>
      <c r="S709" t="str" cm="1">
        <f t="array" ref="S709">_xlfn.IFS(Q709&lt;1965,"Baby Boomers",Q709&lt;1981,"Gen X",Q709&lt;1997,"Millenial",TRUE,("Gen Z"))</f>
        <v>Millenial</v>
      </c>
    </row>
    <row r="710" spans="1:19" x14ac:dyDescent="0.25">
      <c r="A710" t="s">
        <v>13892</v>
      </c>
      <c r="B710" t="s">
        <v>3066</v>
      </c>
      <c r="C710" t="s">
        <v>3067</v>
      </c>
      <c r="D710" t="str">
        <f>Table13[[#This Row],[FirstName]]&amp;" "&amp;Table13[[#This Row],[LastName]]</f>
        <v>Evan Chen</v>
      </c>
      <c r="E710" s="2">
        <v>44496</v>
      </c>
      <c r="F710" s="2" t="s">
        <v>10301</v>
      </c>
      <c r="G710" t="s">
        <v>32</v>
      </c>
      <c r="H710" t="s">
        <v>62</v>
      </c>
      <c r="I710" t="s">
        <v>50</v>
      </c>
      <c r="J710" t="s">
        <v>35</v>
      </c>
      <c r="K710" t="s">
        <v>10302</v>
      </c>
      <c r="L710" t="s">
        <v>110</v>
      </c>
      <c r="M710" s="2">
        <v>23619</v>
      </c>
      <c r="N710" t="s">
        <v>2127</v>
      </c>
      <c r="O710">
        <v>3</v>
      </c>
      <c r="P710" t="str">
        <f t="shared" si="33"/>
        <v>Active</v>
      </c>
      <c r="Q710">
        <f t="shared" si="34"/>
        <v>1964</v>
      </c>
      <c r="R710">
        <f t="shared" si="35"/>
        <v>61</v>
      </c>
      <c r="S710" t="str" cm="1">
        <f t="array" ref="S710">_xlfn.IFS(Q710&lt;1965,"Baby Boomers",Q710&lt;1981,"Gen X",Q710&lt;1997,"Millenial",TRUE,("Gen Z"))</f>
        <v>Baby Boomers</v>
      </c>
    </row>
    <row r="711" spans="1:19" x14ac:dyDescent="0.25">
      <c r="A711" t="s">
        <v>13893</v>
      </c>
      <c r="B711" t="s">
        <v>3070</v>
      </c>
      <c r="C711" t="s">
        <v>3071</v>
      </c>
      <c r="D711" t="str">
        <f>Table13[[#This Row],[FirstName]]&amp;" "&amp;Table13[[#This Row],[LastName]]</f>
        <v>Serenity Thornton</v>
      </c>
      <c r="E711" s="2">
        <v>45017</v>
      </c>
      <c r="F711" s="2" t="s">
        <v>10301</v>
      </c>
      <c r="G711" t="s">
        <v>32</v>
      </c>
      <c r="H711" t="s">
        <v>62</v>
      </c>
      <c r="I711" t="s">
        <v>50</v>
      </c>
      <c r="J711" t="s">
        <v>35</v>
      </c>
      <c r="K711" t="s">
        <v>10302</v>
      </c>
      <c r="L711" t="s">
        <v>89</v>
      </c>
      <c r="M711" s="2">
        <v>16888</v>
      </c>
      <c r="N711" t="s">
        <v>91</v>
      </c>
      <c r="O711">
        <v>3</v>
      </c>
      <c r="P711" t="str">
        <f t="shared" si="33"/>
        <v>Active</v>
      </c>
      <c r="Q711">
        <f t="shared" si="34"/>
        <v>1946</v>
      </c>
      <c r="R711">
        <f t="shared" si="35"/>
        <v>80</v>
      </c>
      <c r="S711" t="str" cm="1">
        <f t="array" ref="S711">_xlfn.IFS(Q711&lt;1965,"Baby Boomers",Q711&lt;1981,"Gen X",Q711&lt;1997,"Millenial",TRUE,("Gen Z"))</f>
        <v>Baby Boomers</v>
      </c>
    </row>
    <row r="712" spans="1:19" x14ac:dyDescent="0.25">
      <c r="A712" t="s">
        <v>13894</v>
      </c>
      <c r="B712" t="s">
        <v>2517</v>
      </c>
      <c r="C712" t="s">
        <v>3074</v>
      </c>
      <c r="D712" t="str">
        <f>Table13[[#This Row],[FirstName]]&amp;" "&amp;Table13[[#This Row],[LastName]]</f>
        <v>Talan Rivas</v>
      </c>
      <c r="E712" s="2">
        <v>43614</v>
      </c>
      <c r="F712" s="2" t="s">
        <v>10301</v>
      </c>
      <c r="G712" t="s">
        <v>32</v>
      </c>
      <c r="H712" t="s">
        <v>62</v>
      </c>
      <c r="I712" t="s">
        <v>34</v>
      </c>
      <c r="J712" t="s">
        <v>51</v>
      </c>
      <c r="K712" t="s">
        <v>10302</v>
      </c>
      <c r="L712" t="s">
        <v>89</v>
      </c>
      <c r="M712" s="2">
        <v>19783</v>
      </c>
      <c r="N712" t="s">
        <v>82</v>
      </c>
      <c r="O712">
        <v>3</v>
      </c>
      <c r="P712" t="str">
        <f t="shared" si="33"/>
        <v>Active</v>
      </c>
      <c r="Q712">
        <f t="shared" si="34"/>
        <v>1954</v>
      </c>
      <c r="R712">
        <f t="shared" si="35"/>
        <v>72</v>
      </c>
      <c r="S712" t="str" cm="1">
        <f t="array" ref="S712">_xlfn.IFS(Q712&lt;1965,"Baby Boomers",Q712&lt;1981,"Gen X",Q712&lt;1997,"Millenial",TRUE,("Gen Z"))</f>
        <v>Baby Boomers</v>
      </c>
    </row>
    <row r="713" spans="1:19" x14ac:dyDescent="0.25">
      <c r="A713" t="s">
        <v>13895</v>
      </c>
      <c r="B713" t="s">
        <v>3077</v>
      </c>
      <c r="C713" t="s">
        <v>2462</v>
      </c>
      <c r="D713" t="str">
        <f>Table13[[#This Row],[FirstName]]&amp;" "&amp;Table13[[#This Row],[LastName]]</f>
        <v>Calvin Braun</v>
      </c>
      <c r="E713" s="2">
        <v>43658</v>
      </c>
      <c r="F713" s="2">
        <v>44754</v>
      </c>
      <c r="G713" t="s">
        <v>32</v>
      </c>
      <c r="H713" t="s">
        <v>62</v>
      </c>
      <c r="I713" t="s">
        <v>63</v>
      </c>
      <c r="J713" t="s">
        <v>35</v>
      </c>
      <c r="K713" t="s">
        <v>10302</v>
      </c>
      <c r="L713" t="s">
        <v>100</v>
      </c>
      <c r="M713" s="2">
        <v>30530</v>
      </c>
      <c r="N713" t="s">
        <v>177</v>
      </c>
      <c r="O713">
        <v>3</v>
      </c>
      <c r="P713" t="str">
        <f t="shared" si="33"/>
        <v>Non-Active</v>
      </c>
      <c r="Q713">
        <f t="shared" si="34"/>
        <v>1983</v>
      </c>
      <c r="R713">
        <f t="shared" si="35"/>
        <v>42</v>
      </c>
      <c r="S713" t="str" cm="1">
        <f t="array" ref="S713">_xlfn.IFS(Q713&lt;1965,"Baby Boomers",Q713&lt;1981,"Gen X",Q713&lt;1997,"Millenial",TRUE,("Gen Z"))</f>
        <v>Millenial</v>
      </c>
    </row>
    <row r="714" spans="1:19" x14ac:dyDescent="0.25">
      <c r="A714" t="s">
        <v>13896</v>
      </c>
      <c r="B714" t="s">
        <v>3081</v>
      </c>
      <c r="C714" t="s">
        <v>2995</v>
      </c>
      <c r="D714" t="str">
        <f>Table13[[#This Row],[FirstName]]&amp;" "&amp;Table13[[#This Row],[LastName]]</f>
        <v>Cale Bender</v>
      </c>
      <c r="E714" s="2">
        <v>43322</v>
      </c>
      <c r="F714" s="2">
        <v>44613</v>
      </c>
      <c r="G714" t="s">
        <v>32</v>
      </c>
      <c r="H714" t="s">
        <v>33</v>
      </c>
      <c r="I714" t="s">
        <v>50</v>
      </c>
      <c r="J714" t="s">
        <v>35</v>
      </c>
      <c r="K714" t="s">
        <v>10302</v>
      </c>
      <c r="L714" t="s">
        <v>147</v>
      </c>
      <c r="M714" s="2">
        <v>19460</v>
      </c>
      <c r="N714" t="s">
        <v>102</v>
      </c>
      <c r="O714">
        <v>3</v>
      </c>
      <c r="P714" t="str">
        <f t="shared" si="33"/>
        <v>Non-Active</v>
      </c>
      <c r="Q714">
        <f t="shared" si="34"/>
        <v>1953</v>
      </c>
      <c r="R714">
        <f t="shared" si="35"/>
        <v>73</v>
      </c>
      <c r="S714" t="str" cm="1">
        <f t="array" ref="S714">_xlfn.IFS(Q714&lt;1965,"Baby Boomers",Q714&lt;1981,"Gen X",Q714&lt;1997,"Millenial",TRUE,("Gen Z"))</f>
        <v>Baby Boomers</v>
      </c>
    </row>
    <row r="715" spans="1:19" x14ac:dyDescent="0.25">
      <c r="A715" t="s">
        <v>13897</v>
      </c>
      <c r="B715" t="s">
        <v>3085</v>
      </c>
      <c r="C715" t="s">
        <v>332</v>
      </c>
      <c r="D715" t="str">
        <f>Table13[[#This Row],[FirstName]]&amp;" "&amp;Table13[[#This Row],[LastName]]</f>
        <v>Kirsten Vance</v>
      </c>
      <c r="E715" s="2">
        <v>44468</v>
      </c>
      <c r="F715" s="2" t="s">
        <v>10301</v>
      </c>
      <c r="G715" t="s">
        <v>32</v>
      </c>
      <c r="H715" t="s">
        <v>51</v>
      </c>
      <c r="I715" t="s">
        <v>34</v>
      </c>
      <c r="J715" t="s">
        <v>62</v>
      </c>
      <c r="K715" t="s">
        <v>10302</v>
      </c>
      <c r="L715" t="s">
        <v>110</v>
      </c>
      <c r="M715" s="2">
        <v>32366</v>
      </c>
      <c r="N715" t="s">
        <v>112</v>
      </c>
      <c r="O715">
        <v>3</v>
      </c>
      <c r="P715" t="str">
        <f t="shared" si="33"/>
        <v>Active</v>
      </c>
      <c r="Q715">
        <f t="shared" si="34"/>
        <v>1988</v>
      </c>
      <c r="R715">
        <f t="shared" si="35"/>
        <v>37</v>
      </c>
      <c r="S715" t="str" cm="1">
        <f t="array" ref="S715">_xlfn.IFS(Q715&lt;1965,"Baby Boomers",Q715&lt;1981,"Gen X",Q715&lt;1997,"Millenial",TRUE,("Gen Z"))</f>
        <v>Millenial</v>
      </c>
    </row>
    <row r="716" spans="1:19" x14ac:dyDescent="0.25">
      <c r="A716" t="s">
        <v>13898</v>
      </c>
      <c r="B716" t="s">
        <v>3088</v>
      </c>
      <c r="C716" t="s">
        <v>1437</v>
      </c>
      <c r="D716" t="str">
        <f>Table13[[#This Row],[FirstName]]&amp;" "&amp;Table13[[#This Row],[LastName]]</f>
        <v>Cade Cox</v>
      </c>
      <c r="E716" s="2">
        <v>44413</v>
      </c>
      <c r="F716" s="2" t="s">
        <v>10301</v>
      </c>
      <c r="G716" t="s">
        <v>32</v>
      </c>
      <c r="H716" t="s">
        <v>33</v>
      </c>
      <c r="I716" t="s">
        <v>50</v>
      </c>
      <c r="J716" t="s">
        <v>62</v>
      </c>
      <c r="K716" t="s">
        <v>10302</v>
      </c>
      <c r="L716" t="s">
        <v>89</v>
      </c>
      <c r="M716" s="2">
        <v>15202</v>
      </c>
      <c r="N716" t="s">
        <v>653</v>
      </c>
      <c r="O716">
        <v>3</v>
      </c>
      <c r="P716" t="str">
        <f t="shared" si="33"/>
        <v>Active</v>
      </c>
      <c r="Q716">
        <f t="shared" si="34"/>
        <v>1941</v>
      </c>
      <c r="R716">
        <f t="shared" si="35"/>
        <v>84</v>
      </c>
      <c r="S716" t="str" cm="1">
        <f t="array" ref="S716">_xlfn.IFS(Q716&lt;1965,"Baby Boomers",Q716&lt;1981,"Gen X",Q716&lt;1997,"Millenial",TRUE,("Gen Z"))</f>
        <v>Baby Boomers</v>
      </c>
    </row>
    <row r="717" spans="1:19" x14ac:dyDescent="0.25">
      <c r="A717" t="s">
        <v>13899</v>
      </c>
      <c r="B717" t="s">
        <v>3091</v>
      </c>
      <c r="C717" t="s">
        <v>3092</v>
      </c>
      <c r="D717" t="str">
        <f>Table13[[#This Row],[FirstName]]&amp;" "&amp;Table13[[#This Row],[LastName]]</f>
        <v>Ibrahim Wolfe</v>
      </c>
      <c r="E717" s="2">
        <v>45140</v>
      </c>
      <c r="F717" s="2" t="s">
        <v>10301</v>
      </c>
      <c r="G717" t="s">
        <v>32</v>
      </c>
      <c r="H717" t="s">
        <v>62</v>
      </c>
      <c r="I717" t="s">
        <v>63</v>
      </c>
      <c r="J717" t="s">
        <v>35</v>
      </c>
      <c r="K717" t="s">
        <v>10302</v>
      </c>
      <c r="L717" t="s">
        <v>176</v>
      </c>
      <c r="M717" s="2">
        <v>33918</v>
      </c>
      <c r="N717" t="s">
        <v>177</v>
      </c>
      <c r="O717">
        <v>3</v>
      </c>
      <c r="P717" t="str">
        <f t="shared" si="33"/>
        <v>Active</v>
      </c>
      <c r="Q717">
        <f t="shared" si="34"/>
        <v>1992</v>
      </c>
      <c r="R717">
        <f t="shared" si="35"/>
        <v>33</v>
      </c>
      <c r="S717" t="str" cm="1">
        <f t="array" ref="S717">_xlfn.IFS(Q717&lt;1965,"Baby Boomers",Q717&lt;1981,"Gen X",Q717&lt;1997,"Millenial",TRUE,("Gen Z"))</f>
        <v>Millenial</v>
      </c>
    </row>
    <row r="718" spans="1:19" x14ac:dyDescent="0.25">
      <c r="A718" t="s">
        <v>13900</v>
      </c>
      <c r="B718" t="s">
        <v>3095</v>
      </c>
      <c r="C718" t="s">
        <v>3096</v>
      </c>
      <c r="D718" t="str">
        <f>Table13[[#This Row],[FirstName]]&amp;" "&amp;Table13[[#This Row],[LastName]]</f>
        <v>Elianna Schmitt</v>
      </c>
      <c r="E718" s="2">
        <v>43345</v>
      </c>
      <c r="F718" s="2">
        <v>44405</v>
      </c>
      <c r="G718" t="s">
        <v>32</v>
      </c>
      <c r="H718" t="s">
        <v>33</v>
      </c>
      <c r="I718" t="s">
        <v>50</v>
      </c>
      <c r="J718" t="s">
        <v>62</v>
      </c>
      <c r="K718" t="s">
        <v>10302</v>
      </c>
      <c r="L718" t="s">
        <v>89</v>
      </c>
      <c r="M718" s="2">
        <v>15512</v>
      </c>
      <c r="N718" t="s">
        <v>162</v>
      </c>
      <c r="O718">
        <v>3</v>
      </c>
      <c r="P718" t="str">
        <f t="shared" si="33"/>
        <v>Non-Active</v>
      </c>
      <c r="Q718">
        <f t="shared" si="34"/>
        <v>1942</v>
      </c>
      <c r="R718">
        <f t="shared" si="35"/>
        <v>83</v>
      </c>
      <c r="S718" t="str" cm="1">
        <f t="array" ref="S718">_xlfn.IFS(Q718&lt;1965,"Baby Boomers",Q718&lt;1981,"Gen X",Q718&lt;1997,"Millenial",TRUE,("Gen Z"))</f>
        <v>Baby Boomers</v>
      </c>
    </row>
    <row r="719" spans="1:19" x14ac:dyDescent="0.25">
      <c r="A719" t="s">
        <v>13901</v>
      </c>
      <c r="B719" t="s">
        <v>2575</v>
      </c>
      <c r="C719" t="s">
        <v>3092</v>
      </c>
      <c r="D719" t="str">
        <f>Table13[[#This Row],[FirstName]]&amp;" "&amp;Table13[[#This Row],[LastName]]</f>
        <v>Colby Wolfe</v>
      </c>
      <c r="E719" s="2">
        <v>43751</v>
      </c>
      <c r="F719" s="2" t="s">
        <v>10301</v>
      </c>
      <c r="G719" t="s">
        <v>32</v>
      </c>
      <c r="H719" t="s">
        <v>51</v>
      </c>
      <c r="I719" t="s">
        <v>63</v>
      </c>
      <c r="J719" t="s">
        <v>51</v>
      </c>
      <c r="K719" t="s">
        <v>10302</v>
      </c>
      <c r="L719" t="s">
        <v>304</v>
      </c>
      <c r="M719" s="2">
        <v>23117</v>
      </c>
      <c r="N719" t="s">
        <v>418</v>
      </c>
      <c r="O719">
        <v>3</v>
      </c>
      <c r="P719" t="str">
        <f t="shared" si="33"/>
        <v>Active</v>
      </c>
      <c r="Q719">
        <f t="shared" si="34"/>
        <v>1963</v>
      </c>
      <c r="R719">
        <f t="shared" si="35"/>
        <v>63</v>
      </c>
      <c r="S719" t="str" cm="1">
        <f t="array" ref="S719">_xlfn.IFS(Q719&lt;1965,"Baby Boomers",Q719&lt;1981,"Gen X",Q719&lt;1997,"Millenial",TRUE,("Gen Z"))</f>
        <v>Baby Boomers</v>
      </c>
    </row>
    <row r="720" spans="1:19" x14ac:dyDescent="0.25">
      <c r="A720" t="s">
        <v>13902</v>
      </c>
      <c r="B720" t="s">
        <v>3102</v>
      </c>
      <c r="C720" t="s">
        <v>3103</v>
      </c>
      <c r="D720" t="str">
        <f>Table13[[#This Row],[FirstName]]&amp;" "&amp;Table13[[#This Row],[LastName]]</f>
        <v>Autumn Barrera</v>
      </c>
      <c r="E720" s="2">
        <v>44098</v>
      </c>
      <c r="F720" s="2" t="s">
        <v>10301</v>
      </c>
      <c r="G720" t="s">
        <v>32</v>
      </c>
      <c r="H720" t="s">
        <v>33</v>
      </c>
      <c r="I720" t="s">
        <v>63</v>
      </c>
      <c r="J720" t="s">
        <v>62</v>
      </c>
      <c r="K720" t="s">
        <v>10302</v>
      </c>
      <c r="L720" t="s">
        <v>285</v>
      </c>
      <c r="M720" s="2">
        <v>17596</v>
      </c>
      <c r="N720" t="s">
        <v>3106</v>
      </c>
      <c r="O720">
        <v>3</v>
      </c>
      <c r="P720" t="str">
        <f t="shared" si="33"/>
        <v>Active</v>
      </c>
      <c r="Q720">
        <f t="shared" si="34"/>
        <v>1948</v>
      </c>
      <c r="R720">
        <f t="shared" si="35"/>
        <v>78</v>
      </c>
      <c r="S720" t="str" cm="1">
        <f t="array" ref="S720">_xlfn.IFS(Q720&lt;1965,"Baby Boomers",Q720&lt;1981,"Gen X",Q720&lt;1997,"Millenial",TRUE,("Gen Z"))</f>
        <v>Baby Boomers</v>
      </c>
    </row>
    <row r="721" spans="1:19" x14ac:dyDescent="0.25">
      <c r="A721" t="s">
        <v>13903</v>
      </c>
      <c r="B721" t="s">
        <v>3107</v>
      </c>
      <c r="C721" t="s">
        <v>3108</v>
      </c>
      <c r="D721" t="str">
        <f>Table13[[#This Row],[FirstName]]&amp;" "&amp;Table13[[#This Row],[LastName]]</f>
        <v>Emmalee Cervantes</v>
      </c>
      <c r="E721" s="2">
        <v>45144</v>
      </c>
      <c r="F721" s="2" t="s">
        <v>10301</v>
      </c>
      <c r="G721" t="s">
        <v>32</v>
      </c>
      <c r="H721" t="s">
        <v>33</v>
      </c>
      <c r="I721" t="s">
        <v>34</v>
      </c>
      <c r="J721" t="s">
        <v>51</v>
      </c>
      <c r="K721" t="s">
        <v>10302</v>
      </c>
      <c r="L721" t="s">
        <v>89</v>
      </c>
      <c r="M721" s="2">
        <v>23325</v>
      </c>
      <c r="N721" t="s">
        <v>351</v>
      </c>
      <c r="O721">
        <v>3</v>
      </c>
      <c r="P721" t="str">
        <f t="shared" si="33"/>
        <v>Active</v>
      </c>
      <c r="Q721">
        <f t="shared" si="34"/>
        <v>1963</v>
      </c>
      <c r="R721">
        <f t="shared" si="35"/>
        <v>62</v>
      </c>
      <c r="S721" t="str" cm="1">
        <f t="array" ref="S721">_xlfn.IFS(Q721&lt;1965,"Baby Boomers",Q721&lt;1981,"Gen X",Q721&lt;1997,"Millenial",TRUE,("Gen Z"))</f>
        <v>Baby Boomers</v>
      </c>
    </row>
    <row r="722" spans="1:19" x14ac:dyDescent="0.25">
      <c r="A722" t="s">
        <v>13904</v>
      </c>
      <c r="B722" t="s">
        <v>3111</v>
      </c>
      <c r="C722" t="s">
        <v>3112</v>
      </c>
      <c r="D722" t="str">
        <f>Table13[[#This Row],[FirstName]]&amp;" "&amp;Table13[[#This Row],[LastName]]</f>
        <v>Ernest Willis</v>
      </c>
      <c r="E722" s="2">
        <v>43627</v>
      </c>
      <c r="F722" s="2">
        <v>44619</v>
      </c>
      <c r="G722" t="s">
        <v>744</v>
      </c>
      <c r="H722" t="s">
        <v>62</v>
      </c>
      <c r="I722" t="s">
        <v>63</v>
      </c>
      <c r="J722" t="s">
        <v>62</v>
      </c>
      <c r="K722" t="s">
        <v>10302</v>
      </c>
      <c r="L722" t="s">
        <v>80</v>
      </c>
      <c r="M722" s="2">
        <v>15979</v>
      </c>
      <c r="N722" t="s">
        <v>162</v>
      </c>
      <c r="O722">
        <v>3</v>
      </c>
      <c r="P722" t="str">
        <f t="shared" si="33"/>
        <v>Non-Active</v>
      </c>
      <c r="Q722">
        <f t="shared" si="34"/>
        <v>1943</v>
      </c>
      <c r="R722">
        <f t="shared" si="35"/>
        <v>82</v>
      </c>
      <c r="S722" t="str" cm="1">
        <f t="array" ref="S722">_xlfn.IFS(Q722&lt;1965,"Baby Boomers",Q722&lt;1981,"Gen X",Q722&lt;1997,"Millenial",TRUE,("Gen Z"))</f>
        <v>Baby Boomers</v>
      </c>
    </row>
    <row r="723" spans="1:19" x14ac:dyDescent="0.25">
      <c r="A723" t="s">
        <v>13905</v>
      </c>
      <c r="B723" t="s">
        <v>3116</v>
      </c>
      <c r="C723" t="s">
        <v>1169</v>
      </c>
      <c r="D723" t="str">
        <f>Table13[[#This Row],[FirstName]]&amp;" "&amp;Table13[[#This Row],[LastName]]</f>
        <v>Jaxon Anderson</v>
      </c>
      <c r="E723" s="2">
        <v>43510</v>
      </c>
      <c r="F723" s="2" t="s">
        <v>10301</v>
      </c>
      <c r="G723" t="s">
        <v>32</v>
      </c>
      <c r="H723" t="s">
        <v>51</v>
      </c>
      <c r="I723" t="s">
        <v>50</v>
      </c>
      <c r="J723" t="s">
        <v>35</v>
      </c>
      <c r="K723" t="s">
        <v>10302</v>
      </c>
      <c r="L723" t="s">
        <v>304</v>
      </c>
      <c r="M723" s="2">
        <v>15879</v>
      </c>
      <c r="N723" t="s">
        <v>418</v>
      </c>
      <c r="O723">
        <v>3</v>
      </c>
      <c r="P723" t="str">
        <f t="shared" si="33"/>
        <v>Active</v>
      </c>
      <c r="Q723">
        <f t="shared" si="34"/>
        <v>1943</v>
      </c>
      <c r="R723">
        <f t="shared" si="35"/>
        <v>82</v>
      </c>
      <c r="S723" t="str" cm="1">
        <f t="array" ref="S723">_xlfn.IFS(Q723&lt;1965,"Baby Boomers",Q723&lt;1981,"Gen X",Q723&lt;1997,"Millenial",TRUE,("Gen Z"))</f>
        <v>Baby Boomers</v>
      </c>
    </row>
    <row r="724" spans="1:19" x14ac:dyDescent="0.25">
      <c r="A724" t="s">
        <v>13906</v>
      </c>
      <c r="B724" t="s">
        <v>2418</v>
      </c>
      <c r="C724" t="s">
        <v>3119</v>
      </c>
      <c r="D724" t="str">
        <f>Table13[[#This Row],[FirstName]]&amp;" "&amp;Table13[[#This Row],[LastName]]</f>
        <v>Precious Caldwell</v>
      </c>
      <c r="E724" s="2">
        <v>44637</v>
      </c>
      <c r="F724" s="2" t="s">
        <v>10301</v>
      </c>
      <c r="G724" t="s">
        <v>32</v>
      </c>
      <c r="H724" t="s">
        <v>51</v>
      </c>
      <c r="I724" t="s">
        <v>34</v>
      </c>
      <c r="J724" t="s">
        <v>35</v>
      </c>
      <c r="K724" t="s">
        <v>10302</v>
      </c>
      <c r="L724" t="s">
        <v>89</v>
      </c>
      <c r="M724" s="2">
        <v>15236</v>
      </c>
      <c r="N724" t="s">
        <v>653</v>
      </c>
      <c r="O724">
        <v>3</v>
      </c>
      <c r="P724" t="str">
        <f t="shared" si="33"/>
        <v>Active</v>
      </c>
      <c r="Q724">
        <f t="shared" si="34"/>
        <v>1941</v>
      </c>
      <c r="R724">
        <f t="shared" si="35"/>
        <v>84</v>
      </c>
      <c r="S724" t="str" cm="1">
        <f t="array" ref="S724">_xlfn.IFS(Q724&lt;1965,"Baby Boomers",Q724&lt;1981,"Gen X",Q724&lt;1997,"Millenial",TRUE,("Gen Z"))</f>
        <v>Baby Boomers</v>
      </c>
    </row>
    <row r="725" spans="1:19" x14ac:dyDescent="0.25">
      <c r="A725" t="s">
        <v>13907</v>
      </c>
      <c r="B725" t="s">
        <v>3122</v>
      </c>
      <c r="C725" t="s">
        <v>1723</v>
      </c>
      <c r="D725" t="str">
        <f>Table13[[#This Row],[FirstName]]&amp;" "&amp;Table13[[#This Row],[LastName]]</f>
        <v>Yahir Serrano</v>
      </c>
      <c r="E725" s="2">
        <v>44048</v>
      </c>
      <c r="F725" s="2" t="s">
        <v>10301</v>
      </c>
      <c r="G725" t="s">
        <v>32</v>
      </c>
      <c r="H725" t="s">
        <v>51</v>
      </c>
      <c r="I725" t="s">
        <v>50</v>
      </c>
      <c r="J725" t="s">
        <v>62</v>
      </c>
      <c r="K725" t="s">
        <v>10302</v>
      </c>
      <c r="L725" t="s">
        <v>52</v>
      </c>
      <c r="M725" s="2">
        <v>29679</v>
      </c>
      <c r="N725" t="s">
        <v>162</v>
      </c>
      <c r="O725">
        <v>3</v>
      </c>
      <c r="P725" t="str">
        <f t="shared" si="33"/>
        <v>Active</v>
      </c>
      <c r="Q725">
        <f t="shared" si="34"/>
        <v>1981</v>
      </c>
      <c r="R725">
        <f t="shared" si="35"/>
        <v>45</v>
      </c>
      <c r="S725" t="str" cm="1">
        <f t="array" ref="S725">_xlfn.IFS(Q725&lt;1965,"Baby Boomers",Q725&lt;1981,"Gen X",Q725&lt;1997,"Millenial",TRUE,("Gen Z"))</f>
        <v>Millenial</v>
      </c>
    </row>
    <row r="726" spans="1:19" x14ac:dyDescent="0.25">
      <c r="A726" t="s">
        <v>13908</v>
      </c>
      <c r="B726" t="s">
        <v>3125</v>
      </c>
      <c r="C726" t="s">
        <v>3126</v>
      </c>
      <c r="D726" t="str">
        <f>Table13[[#This Row],[FirstName]]&amp;" "&amp;Table13[[#This Row],[LastName]]</f>
        <v>Krystal Peterson</v>
      </c>
      <c r="E726" s="2">
        <v>44796</v>
      </c>
      <c r="F726" s="2" t="s">
        <v>10301</v>
      </c>
      <c r="G726" t="s">
        <v>32</v>
      </c>
      <c r="H726" t="s">
        <v>51</v>
      </c>
      <c r="I726" t="s">
        <v>50</v>
      </c>
      <c r="J726" t="s">
        <v>51</v>
      </c>
      <c r="K726" t="s">
        <v>10302</v>
      </c>
      <c r="L726" t="s">
        <v>89</v>
      </c>
      <c r="M726" s="2">
        <v>28670</v>
      </c>
      <c r="N726" t="s">
        <v>82</v>
      </c>
      <c r="O726">
        <v>3</v>
      </c>
      <c r="P726" t="str">
        <f t="shared" si="33"/>
        <v>Active</v>
      </c>
      <c r="Q726">
        <f t="shared" si="34"/>
        <v>1978</v>
      </c>
      <c r="R726">
        <f t="shared" si="35"/>
        <v>47</v>
      </c>
      <c r="S726" t="str" cm="1">
        <f t="array" ref="S726">_xlfn.IFS(Q726&lt;1965,"Baby Boomers",Q726&lt;1981,"Gen X",Q726&lt;1997,"Millenial",TRUE,("Gen Z"))</f>
        <v>Gen X</v>
      </c>
    </row>
    <row r="727" spans="1:19" x14ac:dyDescent="0.25">
      <c r="A727" t="s">
        <v>13909</v>
      </c>
      <c r="B727" t="s">
        <v>3129</v>
      </c>
      <c r="C727" t="s">
        <v>1053</v>
      </c>
      <c r="D727" t="str">
        <f>Table13[[#This Row],[FirstName]]&amp;" "&amp;Table13[[#This Row],[LastName]]</f>
        <v>Jadyn Haley</v>
      </c>
      <c r="E727" s="2">
        <v>44938</v>
      </c>
      <c r="F727" s="2" t="s">
        <v>10301</v>
      </c>
      <c r="G727" t="s">
        <v>32</v>
      </c>
      <c r="H727" t="s">
        <v>62</v>
      </c>
      <c r="I727" t="s">
        <v>50</v>
      </c>
      <c r="J727" t="s">
        <v>62</v>
      </c>
      <c r="K727" t="s">
        <v>10302</v>
      </c>
      <c r="L727" t="s">
        <v>110</v>
      </c>
      <c r="M727" s="2">
        <v>23286</v>
      </c>
      <c r="N727" t="s">
        <v>112</v>
      </c>
      <c r="O727">
        <v>3</v>
      </c>
      <c r="P727" t="str">
        <f t="shared" si="33"/>
        <v>Active</v>
      </c>
      <c r="Q727">
        <f t="shared" si="34"/>
        <v>1963</v>
      </c>
      <c r="R727">
        <f t="shared" si="35"/>
        <v>62</v>
      </c>
      <c r="S727" t="str" cm="1">
        <f t="array" ref="S727">_xlfn.IFS(Q727&lt;1965,"Baby Boomers",Q727&lt;1981,"Gen X",Q727&lt;1997,"Millenial",TRUE,("Gen Z"))</f>
        <v>Baby Boomers</v>
      </c>
    </row>
    <row r="728" spans="1:19" x14ac:dyDescent="0.25">
      <c r="A728" t="s">
        <v>13910</v>
      </c>
      <c r="B728" t="s">
        <v>1524</v>
      </c>
      <c r="C728" t="s">
        <v>1716</v>
      </c>
      <c r="D728" t="str">
        <f>Table13[[#This Row],[FirstName]]&amp;" "&amp;Table13[[#This Row],[LastName]]</f>
        <v>Davis Roberts</v>
      </c>
      <c r="E728" s="2">
        <v>43935</v>
      </c>
      <c r="F728" s="2">
        <v>44449</v>
      </c>
      <c r="G728" t="s">
        <v>744</v>
      </c>
      <c r="H728" t="s">
        <v>51</v>
      </c>
      <c r="I728" t="s">
        <v>50</v>
      </c>
      <c r="J728" t="s">
        <v>35</v>
      </c>
      <c r="K728" t="s">
        <v>10302</v>
      </c>
      <c r="L728" t="s">
        <v>89</v>
      </c>
      <c r="M728" s="2">
        <v>15269</v>
      </c>
      <c r="N728" t="s">
        <v>82</v>
      </c>
      <c r="O728">
        <v>3</v>
      </c>
      <c r="P728" t="str">
        <f t="shared" si="33"/>
        <v>Non-Active</v>
      </c>
      <c r="Q728">
        <f t="shared" si="34"/>
        <v>1941</v>
      </c>
      <c r="R728">
        <f t="shared" si="35"/>
        <v>84</v>
      </c>
      <c r="S728" t="str" cm="1">
        <f t="array" ref="S728">_xlfn.IFS(Q728&lt;1965,"Baby Boomers",Q728&lt;1981,"Gen X",Q728&lt;1997,"Millenial",TRUE,("Gen Z"))</f>
        <v>Baby Boomers</v>
      </c>
    </row>
    <row r="729" spans="1:19" x14ac:dyDescent="0.25">
      <c r="A729" t="s">
        <v>13911</v>
      </c>
      <c r="B729" t="s">
        <v>1911</v>
      </c>
      <c r="C729" t="s">
        <v>3135</v>
      </c>
      <c r="D729" t="str">
        <f>Table13[[#This Row],[FirstName]]&amp;" "&amp;Table13[[#This Row],[LastName]]</f>
        <v>Meadow Avery</v>
      </c>
      <c r="E729" s="2">
        <v>44466</v>
      </c>
      <c r="F729" s="2">
        <v>44962</v>
      </c>
      <c r="G729" t="s">
        <v>744</v>
      </c>
      <c r="H729" t="s">
        <v>62</v>
      </c>
      <c r="I729" t="s">
        <v>34</v>
      </c>
      <c r="J729" t="s">
        <v>51</v>
      </c>
      <c r="K729" t="s">
        <v>10302</v>
      </c>
      <c r="L729" t="s">
        <v>89</v>
      </c>
      <c r="M729" s="2">
        <v>32082</v>
      </c>
      <c r="N729" t="s">
        <v>82</v>
      </c>
      <c r="O729">
        <v>3</v>
      </c>
      <c r="P729" t="str">
        <f t="shared" si="33"/>
        <v>Non-Active</v>
      </c>
      <c r="Q729">
        <f t="shared" si="34"/>
        <v>1987</v>
      </c>
      <c r="R729">
        <f t="shared" si="35"/>
        <v>38</v>
      </c>
      <c r="S729" t="str" cm="1">
        <f t="array" ref="S729">_xlfn.IFS(Q729&lt;1965,"Baby Boomers",Q729&lt;1981,"Gen X",Q729&lt;1997,"Millenial",TRUE,("Gen Z"))</f>
        <v>Millenial</v>
      </c>
    </row>
    <row r="730" spans="1:19" x14ac:dyDescent="0.25">
      <c r="A730" t="s">
        <v>13912</v>
      </c>
      <c r="B730" t="s">
        <v>3139</v>
      </c>
      <c r="C730" t="s">
        <v>922</v>
      </c>
      <c r="D730" t="str">
        <f>Table13[[#This Row],[FirstName]]&amp;" "&amp;Table13[[#This Row],[LastName]]</f>
        <v>Allyson Owen</v>
      </c>
      <c r="E730" s="2">
        <v>43421</v>
      </c>
      <c r="F730" s="2">
        <v>43902</v>
      </c>
      <c r="G730" t="s">
        <v>744</v>
      </c>
      <c r="H730" t="s">
        <v>33</v>
      </c>
      <c r="I730" t="s">
        <v>50</v>
      </c>
      <c r="J730" t="s">
        <v>35</v>
      </c>
      <c r="K730" t="s">
        <v>10302</v>
      </c>
      <c r="L730" t="s">
        <v>38</v>
      </c>
      <c r="M730" s="2">
        <v>18938</v>
      </c>
      <c r="N730" t="s">
        <v>72</v>
      </c>
      <c r="O730">
        <v>3</v>
      </c>
      <c r="P730" t="str">
        <f t="shared" si="33"/>
        <v>Non-Active</v>
      </c>
      <c r="Q730">
        <f t="shared" si="34"/>
        <v>1951</v>
      </c>
      <c r="R730">
        <f t="shared" si="35"/>
        <v>74</v>
      </c>
      <c r="S730" t="str" cm="1">
        <f t="array" ref="S730">_xlfn.IFS(Q730&lt;1965,"Baby Boomers",Q730&lt;1981,"Gen X",Q730&lt;1997,"Millenial",TRUE,("Gen Z"))</f>
        <v>Baby Boomers</v>
      </c>
    </row>
    <row r="731" spans="1:19" x14ac:dyDescent="0.25">
      <c r="A731" t="s">
        <v>13913</v>
      </c>
      <c r="B731" t="s">
        <v>3143</v>
      </c>
      <c r="C731" t="s">
        <v>3144</v>
      </c>
      <c r="D731" t="str">
        <f>Table13[[#This Row],[FirstName]]&amp;" "&amp;Table13[[#This Row],[LastName]]</f>
        <v>Francisco Simon</v>
      </c>
      <c r="E731" s="2">
        <v>43668</v>
      </c>
      <c r="F731" s="2">
        <v>44985</v>
      </c>
      <c r="G731" t="s">
        <v>744</v>
      </c>
      <c r="H731" t="s">
        <v>33</v>
      </c>
      <c r="I731" t="s">
        <v>50</v>
      </c>
      <c r="J731" t="s">
        <v>62</v>
      </c>
      <c r="K731" t="s">
        <v>10302</v>
      </c>
      <c r="L731" t="s">
        <v>935</v>
      </c>
      <c r="M731" s="2">
        <v>29331</v>
      </c>
      <c r="N731" t="s">
        <v>418</v>
      </c>
      <c r="O731">
        <v>3</v>
      </c>
      <c r="P731" t="str">
        <f t="shared" si="33"/>
        <v>Non-Active</v>
      </c>
      <c r="Q731">
        <f t="shared" si="34"/>
        <v>1980</v>
      </c>
      <c r="R731">
        <f t="shared" si="35"/>
        <v>46</v>
      </c>
      <c r="S731" t="str" cm="1">
        <f t="array" ref="S731">_xlfn.IFS(Q731&lt;1965,"Baby Boomers",Q731&lt;1981,"Gen X",Q731&lt;1997,"Millenial",TRUE,("Gen Z"))</f>
        <v>Gen X</v>
      </c>
    </row>
    <row r="732" spans="1:19" x14ac:dyDescent="0.25">
      <c r="A732" t="s">
        <v>13914</v>
      </c>
      <c r="B732" t="s">
        <v>3148</v>
      </c>
      <c r="C732" t="s">
        <v>3149</v>
      </c>
      <c r="D732" t="str">
        <f>Table13[[#This Row],[FirstName]]&amp;" "&amp;Table13[[#This Row],[LastName]]</f>
        <v>Trent Christian</v>
      </c>
      <c r="E732" s="2">
        <v>43506</v>
      </c>
      <c r="F732" s="2" t="s">
        <v>10301</v>
      </c>
      <c r="G732" t="s">
        <v>32</v>
      </c>
      <c r="H732" t="s">
        <v>51</v>
      </c>
      <c r="I732" t="s">
        <v>50</v>
      </c>
      <c r="J732" t="s">
        <v>35</v>
      </c>
      <c r="K732" t="s">
        <v>10302</v>
      </c>
      <c r="L732" t="s">
        <v>304</v>
      </c>
      <c r="M732" s="2">
        <v>35142</v>
      </c>
      <c r="N732" t="s">
        <v>242</v>
      </c>
      <c r="O732">
        <v>3</v>
      </c>
      <c r="P732" t="str">
        <f t="shared" si="33"/>
        <v>Active</v>
      </c>
      <c r="Q732">
        <f t="shared" si="34"/>
        <v>1996</v>
      </c>
      <c r="R732">
        <f t="shared" si="35"/>
        <v>30</v>
      </c>
      <c r="S732" t="str" cm="1">
        <f t="array" ref="S732">_xlfn.IFS(Q732&lt;1965,"Baby Boomers",Q732&lt;1981,"Gen X",Q732&lt;1997,"Millenial",TRUE,("Gen Z"))</f>
        <v>Millenial</v>
      </c>
    </row>
    <row r="733" spans="1:19" x14ac:dyDescent="0.25">
      <c r="A733" t="s">
        <v>13915</v>
      </c>
      <c r="B733" t="s">
        <v>3152</v>
      </c>
      <c r="C733" t="s">
        <v>1471</v>
      </c>
      <c r="D733" t="str">
        <f>Table13[[#This Row],[FirstName]]&amp;" "&amp;Table13[[#This Row],[LastName]]</f>
        <v>Chaya Boyd</v>
      </c>
      <c r="E733" s="2">
        <v>43426</v>
      </c>
      <c r="F733" s="2">
        <v>44031</v>
      </c>
      <c r="G733" t="s">
        <v>744</v>
      </c>
      <c r="H733" t="s">
        <v>62</v>
      </c>
      <c r="I733" t="s">
        <v>50</v>
      </c>
      <c r="J733" t="s">
        <v>62</v>
      </c>
      <c r="K733" t="s">
        <v>10302</v>
      </c>
      <c r="L733" t="s">
        <v>89</v>
      </c>
      <c r="M733" s="2">
        <v>21370</v>
      </c>
      <c r="N733" t="s">
        <v>102</v>
      </c>
      <c r="O733">
        <v>3</v>
      </c>
      <c r="P733" t="str">
        <f t="shared" si="33"/>
        <v>Non-Active</v>
      </c>
      <c r="Q733">
        <f t="shared" si="34"/>
        <v>1958</v>
      </c>
      <c r="R733">
        <f t="shared" si="35"/>
        <v>67</v>
      </c>
      <c r="S733" t="str" cm="1">
        <f t="array" ref="S733">_xlfn.IFS(Q733&lt;1965,"Baby Boomers",Q733&lt;1981,"Gen X",Q733&lt;1997,"Millenial",TRUE,("Gen Z"))</f>
        <v>Baby Boomers</v>
      </c>
    </row>
    <row r="734" spans="1:19" x14ac:dyDescent="0.25">
      <c r="A734" t="s">
        <v>13916</v>
      </c>
      <c r="B734" t="s">
        <v>1421</v>
      </c>
      <c r="C734" t="s">
        <v>3074</v>
      </c>
      <c r="D734" t="str">
        <f>Table13[[#This Row],[FirstName]]&amp;" "&amp;Table13[[#This Row],[LastName]]</f>
        <v>Nehemiah Rivas</v>
      </c>
      <c r="E734" s="2">
        <v>45039</v>
      </c>
      <c r="F734" s="2" t="s">
        <v>10301</v>
      </c>
      <c r="G734" t="s">
        <v>32</v>
      </c>
      <c r="H734" t="s">
        <v>51</v>
      </c>
      <c r="I734" t="s">
        <v>50</v>
      </c>
      <c r="J734" t="s">
        <v>35</v>
      </c>
      <c r="K734" t="s">
        <v>10302</v>
      </c>
      <c r="L734" t="s">
        <v>147</v>
      </c>
      <c r="M734" s="2">
        <v>29009</v>
      </c>
      <c r="N734" t="s">
        <v>149</v>
      </c>
      <c r="O734">
        <v>3</v>
      </c>
      <c r="P734" t="str">
        <f t="shared" si="33"/>
        <v>Active</v>
      </c>
      <c r="Q734">
        <f t="shared" si="34"/>
        <v>1979</v>
      </c>
      <c r="R734">
        <f t="shared" si="35"/>
        <v>46</v>
      </c>
      <c r="S734" t="str" cm="1">
        <f t="array" ref="S734">_xlfn.IFS(Q734&lt;1965,"Baby Boomers",Q734&lt;1981,"Gen X",Q734&lt;1997,"Millenial",TRUE,("Gen Z"))</f>
        <v>Gen X</v>
      </c>
    </row>
    <row r="735" spans="1:19" x14ac:dyDescent="0.25">
      <c r="A735" t="s">
        <v>13917</v>
      </c>
      <c r="B735" t="s">
        <v>1955</v>
      </c>
      <c r="C735" t="s">
        <v>3158</v>
      </c>
      <c r="D735" t="str">
        <f>Table13[[#This Row],[FirstName]]&amp;" "&amp;Table13[[#This Row],[LastName]]</f>
        <v>Wyatt Spence</v>
      </c>
      <c r="E735" s="2">
        <v>44921</v>
      </c>
      <c r="F735" s="2">
        <v>45069</v>
      </c>
      <c r="G735" t="s">
        <v>32</v>
      </c>
      <c r="H735" t="s">
        <v>51</v>
      </c>
      <c r="I735" t="s">
        <v>63</v>
      </c>
      <c r="J735" t="s">
        <v>62</v>
      </c>
      <c r="K735" t="s">
        <v>10302</v>
      </c>
      <c r="L735" t="s">
        <v>80</v>
      </c>
      <c r="M735" s="2">
        <v>28013</v>
      </c>
      <c r="N735" t="s">
        <v>291</v>
      </c>
      <c r="O735">
        <v>3</v>
      </c>
      <c r="P735" t="str">
        <f t="shared" si="33"/>
        <v>Non-Active</v>
      </c>
      <c r="Q735">
        <f t="shared" si="34"/>
        <v>1976</v>
      </c>
      <c r="R735">
        <f t="shared" si="35"/>
        <v>49</v>
      </c>
      <c r="S735" t="str" cm="1">
        <f t="array" ref="S735">_xlfn.IFS(Q735&lt;1965,"Baby Boomers",Q735&lt;1981,"Gen X",Q735&lt;1997,"Millenial",TRUE,("Gen Z"))</f>
        <v>Gen X</v>
      </c>
    </row>
    <row r="736" spans="1:19" x14ac:dyDescent="0.25">
      <c r="A736" t="s">
        <v>13918</v>
      </c>
      <c r="B736" t="s">
        <v>3162</v>
      </c>
      <c r="C736" t="s">
        <v>881</v>
      </c>
      <c r="D736" t="str">
        <f>Table13[[#This Row],[FirstName]]&amp;" "&amp;Table13[[#This Row],[LastName]]</f>
        <v>Abram Fisher</v>
      </c>
      <c r="E736" s="2">
        <v>43996</v>
      </c>
      <c r="F736" s="2" t="s">
        <v>10301</v>
      </c>
      <c r="G736" t="s">
        <v>32</v>
      </c>
      <c r="H736" t="s">
        <v>33</v>
      </c>
      <c r="I736" t="s">
        <v>63</v>
      </c>
      <c r="J736" t="s">
        <v>51</v>
      </c>
      <c r="K736" t="s">
        <v>10302</v>
      </c>
      <c r="L736" t="s">
        <v>503</v>
      </c>
      <c r="M736" s="2">
        <v>19966</v>
      </c>
      <c r="N736" t="s">
        <v>1061</v>
      </c>
      <c r="O736">
        <v>3</v>
      </c>
      <c r="P736" t="str">
        <f t="shared" si="33"/>
        <v>Active</v>
      </c>
      <c r="Q736">
        <f t="shared" si="34"/>
        <v>1954</v>
      </c>
      <c r="R736">
        <f t="shared" si="35"/>
        <v>71</v>
      </c>
      <c r="S736" t="str" cm="1">
        <f t="array" ref="S736">_xlfn.IFS(Q736&lt;1965,"Baby Boomers",Q736&lt;1981,"Gen X",Q736&lt;1997,"Millenial",TRUE,("Gen Z"))</f>
        <v>Baby Boomers</v>
      </c>
    </row>
    <row r="737" spans="1:19" x14ac:dyDescent="0.25">
      <c r="A737" t="s">
        <v>13919</v>
      </c>
      <c r="B737" t="s">
        <v>3165</v>
      </c>
      <c r="C737" t="s">
        <v>1044</v>
      </c>
      <c r="D737" t="str">
        <f>Table13[[#This Row],[FirstName]]&amp;" "&amp;Table13[[#This Row],[LastName]]</f>
        <v>Jayleen Oconnell</v>
      </c>
      <c r="E737" s="2">
        <v>44649</v>
      </c>
      <c r="F737" s="2">
        <v>45066</v>
      </c>
      <c r="G737" t="s">
        <v>32</v>
      </c>
      <c r="H737" t="s">
        <v>62</v>
      </c>
      <c r="I737" t="s">
        <v>34</v>
      </c>
      <c r="J737" t="s">
        <v>35</v>
      </c>
      <c r="K737" t="s">
        <v>10302</v>
      </c>
      <c r="L737" t="s">
        <v>80</v>
      </c>
      <c r="M737" s="2">
        <v>30545</v>
      </c>
      <c r="N737" t="s">
        <v>82</v>
      </c>
      <c r="O737">
        <v>3</v>
      </c>
      <c r="P737" t="str">
        <f t="shared" si="33"/>
        <v>Non-Active</v>
      </c>
      <c r="Q737">
        <f t="shared" si="34"/>
        <v>1983</v>
      </c>
      <c r="R737">
        <f t="shared" si="35"/>
        <v>42</v>
      </c>
      <c r="S737" t="str" cm="1">
        <f t="array" ref="S737">_xlfn.IFS(Q737&lt;1965,"Baby Boomers",Q737&lt;1981,"Gen X",Q737&lt;1997,"Millenial",TRUE,("Gen Z"))</f>
        <v>Millenial</v>
      </c>
    </row>
    <row r="738" spans="1:19" x14ac:dyDescent="0.25">
      <c r="A738" t="s">
        <v>13920</v>
      </c>
      <c r="B738" t="s">
        <v>3169</v>
      </c>
      <c r="C738" t="s">
        <v>3170</v>
      </c>
      <c r="D738" t="str">
        <f>Table13[[#This Row],[FirstName]]&amp;" "&amp;Table13[[#This Row],[LastName]]</f>
        <v>Jordon Meadows</v>
      </c>
      <c r="E738" s="2">
        <v>44913</v>
      </c>
      <c r="F738" s="2" t="s">
        <v>10301</v>
      </c>
      <c r="G738" t="s">
        <v>32</v>
      </c>
      <c r="H738" t="s">
        <v>33</v>
      </c>
      <c r="I738" t="s">
        <v>50</v>
      </c>
      <c r="J738" t="s">
        <v>51</v>
      </c>
      <c r="K738" t="s">
        <v>10302</v>
      </c>
      <c r="L738" t="s">
        <v>176</v>
      </c>
      <c r="M738" s="2">
        <v>35102</v>
      </c>
      <c r="N738" t="s">
        <v>242</v>
      </c>
      <c r="O738">
        <v>3</v>
      </c>
      <c r="P738" t="str">
        <f t="shared" si="33"/>
        <v>Active</v>
      </c>
      <c r="Q738">
        <f t="shared" si="34"/>
        <v>1996</v>
      </c>
      <c r="R738">
        <f t="shared" si="35"/>
        <v>30</v>
      </c>
      <c r="S738" t="str" cm="1">
        <f t="array" ref="S738">_xlfn.IFS(Q738&lt;1965,"Baby Boomers",Q738&lt;1981,"Gen X",Q738&lt;1997,"Millenial",TRUE,("Gen Z"))</f>
        <v>Millenial</v>
      </c>
    </row>
    <row r="739" spans="1:19" x14ac:dyDescent="0.25">
      <c r="A739" t="s">
        <v>13921</v>
      </c>
      <c r="B739" t="s">
        <v>1338</v>
      </c>
      <c r="C739" t="s">
        <v>3173</v>
      </c>
      <c r="D739" t="str">
        <f>Table13[[#This Row],[FirstName]]&amp;" "&amp;Table13[[#This Row],[LastName]]</f>
        <v>Justice Pineda</v>
      </c>
      <c r="E739" s="2">
        <v>43545</v>
      </c>
      <c r="F739" s="2" t="s">
        <v>10301</v>
      </c>
      <c r="G739" t="s">
        <v>32</v>
      </c>
      <c r="H739" t="s">
        <v>51</v>
      </c>
      <c r="I739" t="s">
        <v>50</v>
      </c>
      <c r="J739" t="s">
        <v>51</v>
      </c>
      <c r="K739" t="s">
        <v>10302</v>
      </c>
      <c r="L739" t="s">
        <v>65</v>
      </c>
      <c r="M739" s="2">
        <v>18561</v>
      </c>
      <c r="N739" t="s">
        <v>3176</v>
      </c>
      <c r="O739">
        <v>3</v>
      </c>
      <c r="P739" t="str">
        <f t="shared" si="33"/>
        <v>Active</v>
      </c>
      <c r="Q739">
        <f t="shared" si="34"/>
        <v>1950</v>
      </c>
      <c r="R739">
        <f t="shared" si="35"/>
        <v>75</v>
      </c>
      <c r="S739" t="str" cm="1">
        <f t="array" ref="S739">_xlfn.IFS(Q739&lt;1965,"Baby Boomers",Q739&lt;1981,"Gen X",Q739&lt;1997,"Millenial",TRUE,("Gen Z"))</f>
        <v>Baby Boomers</v>
      </c>
    </row>
    <row r="740" spans="1:19" x14ac:dyDescent="0.25">
      <c r="A740" t="s">
        <v>13922</v>
      </c>
      <c r="B740" t="s">
        <v>3177</v>
      </c>
      <c r="C740" t="s">
        <v>2776</v>
      </c>
      <c r="D740" t="str">
        <f>Table13[[#This Row],[FirstName]]&amp;" "&amp;Table13[[#This Row],[LastName]]</f>
        <v>Isiah Decker</v>
      </c>
      <c r="E740" s="2">
        <v>44235</v>
      </c>
      <c r="F740" s="2" t="s">
        <v>10301</v>
      </c>
      <c r="G740" t="s">
        <v>32</v>
      </c>
      <c r="H740" t="s">
        <v>62</v>
      </c>
      <c r="I740" t="s">
        <v>34</v>
      </c>
      <c r="J740" t="s">
        <v>62</v>
      </c>
      <c r="K740" t="s">
        <v>10302</v>
      </c>
      <c r="L740" t="s">
        <v>89</v>
      </c>
      <c r="M740" s="2">
        <v>36047</v>
      </c>
      <c r="N740" t="s">
        <v>82</v>
      </c>
      <c r="O740">
        <v>3</v>
      </c>
      <c r="P740" t="str">
        <f t="shared" si="33"/>
        <v>Active</v>
      </c>
      <c r="Q740">
        <f t="shared" si="34"/>
        <v>1998</v>
      </c>
      <c r="R740">
        <f t="shared" si="35"/>
        <v>27</v>
      </c>
      <c r="S740" t="str" cm="1">
        <f t="array" ref="S740">_xlfn.IFS(Q740&lt;1965,"Baby Boomers",Q740&lt;1981,"Gen X",Q740&lt;1997,"Millenial",TRUE,("Gen Z"))</f>
        <v>Gen Z</v>
      </c>
    </row>
    <row r="741" spans="1:19" x14ac:dyDescent="0.25">
      <c r="A741" t="s">
        <v>13923</v>
      </c>
      <c r="B741" t="s">
        <v>3180</v>
      </c>
      <c r="C741" t="s">
        <v>3181</v>
      </c>
      <c r="D741" t="str">
        <f>Table13[[#This Row],[FirstName]]&amp;" "&amp;Table13[[#This Row],[LastName]]</f>
        <v>Giada Boone</v>
      </c>
      <c r="E741" s="2">
        <v>44718</v>
      </c>
      <c r="F741" s="2" t="s">
        <v>10301</v>
      </c>
      <c r="G741" t="s">
        <v>32</v>
      </c>
      <c r="H741" t="s">
        <v>62</v>
      </c>
      <c r="I741" t="s">
        <v>50</v>
      </c>
      <c r="J741" t="s">
        <v>35</v>
      </c>
      <c r="K741" t="s">
        <v>10302</v>
      </c>
      <c r="L741" t="s">
        <v>89</v>
      </c>
      <c r="M741" s="2">
        <v>23755</v>
      </c>
      <c r="N741" t="s">
        <v>225</v>
      </c>
      <c r="O741">
        <v>3</v>
      </c>
      <c r="P741" t="str">
        <f t="shared" si="33"/>
        <v>Active</v>
      </c>
      <c r="Q741">
        <f t="shared" si="34"/>
        <v>1965</v>
      </c>
      <c r="R741">
        <f t="shared" si="35"/>
        <v>61</v>
      </c>
      <c r="S741" t="str" cm="1">
        <f t="array" ref="S741">_xlfn.IFS(Q741&lt;1965,"Baby Boomers",Q741&lt;1981,"Gen X",Q741&lt;1997,"Millenial",TRUE,("Gen Z"))</f>
        <v>Gen X</v>
      </c>
    </row>
    <row r="742" spans="1:19" x14ac:dyDescent="0.25">
      <c r="A742" t="s">
        <v>13924</v>
      </c>
      <c r="B742" t="s">
        <v>3184</v>
      </c>
      <c r="C742" t="s">
        <v>3185</v>
      </c>
      <c r="D742" t="str">
        <f>Table13[[#This Row],[FirstName]]&amp;" "&amp;Table13[[#This Row],[LastName]]</f>
        <v>Camryn Guerra</v>
      </c>
      <c r="E742" s="2">
        <v>44501</v>
      </c>
      <c r="F742" s="2" t="s">
        <v>10301</v>
      </c>
      <c r="G742" t="s">
        <v>32</v>
      </c>
      <c r="H742" t="s">
        <v>33</v>
      </c>
      <c r="I742" t="s">
        <v>63</v>
      </c>
      <c r="J742" t="s">
        <v>62</v>
      </c>
      <c r="K742" t="s">
        <v>10302</v>
      </c>
      <c r="L742" t="s">
        <v>89</v>
      </c>
      <c r="M742" s="2">
        <v>20333</v>
      </c>
      <c r="N742" t="s">
        <v>82</v>
      </c>
      <c r="O742">
        <v>3</v>
      </c>
      <c r="P742" t="str">
        <f t="shared" si="33"/>
        <v>Active</v>
      </c>
      <c r="Q742">
        <f t="shared" si="34"/>
        <v>1955</v>
      </c>
      <c r="R742">
        <f t="shared" si="35"/>
        <v>70</v>
      </c>
      <c r="S742" t="str" cm="1">
        <f t="array" ref="S742">_xlfn.IFS(Q742&lt;1965,"Baby Boomers",Q742&lt;1981,"Gen X",Q742&lt;1997,"Millenial",TRUE,("Gen Z"))</f>
        <v>Baby Boomers</v>
      </c>
    </row>
    <row r="743" spans="1:19" x14ac:dyDescent="0.25">
      <c r="A743" t="s">
        <v>13925</v>
      </c>
      <c r="B743" t="s">
        <v>3188</v>
      </c>
      <c r="C743" t="s">
        <v>3189</v>
      </c>
      <c r="D743" t="str">
        <f>Table13[[#This Row],[FirstName]]&amp;" "&amp;Table13[[#This Row],[LastName]]</f>
        <v>Melody Rollins</v>
      </c>
      <c r="E743" s="2">
        <v>44945</v>
      </c>
      <c r="F743" s="2" t="s">
        <v>10301</v>
      </c>
      <c r="G743" t="s">
        <v>32</v>
      </c>
      <c r="H743" t="s">
        <v>33</v>
      </c>
      <c r="I743" t="s">
        <v>50</v>
      </c>
      <c r="J743" t="s">
        <v>62</v>
      </c>
      <c r="K743" t="s">
        <v>10302</v>
      </c>
      <c r="L743" t="s">
        <v>89</v>
      </c>
      <c r="M743" s="2">
        <v>18638</v>
      </c>
      <c r="N743" t="s">
        <v>66</v>
      </c>
      <c r="O743">
        <v>3</v>
      </c>
      <c r="P743" t="str">
        <f t="shared" si="33"/>
        <v>Active</v>
      </c>
      <c r="Q743">
        <f t="shared" si="34"/>
        <v>1951</v>
      </c>
      <c r="R743">
        <f t="shared" si="35"/>
        <v>75</v>
      </c>
      <c r="S743" t="str" cm="1">
        <f t="array" ref="S743">_xlfn.IFS(Q743&lt;1965,"Baby Boomers",Q743&lt;1981,"Gen X",Q743&lt;1997,"Millenial",TRUE,("Gen Z"))</f>
        <v>Baby Boomers</v>
      </c>
    </row>
    <row r="744" spans="1:19" x14ac:dyDescent="0.25">
      <c r="A744" t="s">
        <v>13926</v>
      </c>
      <c r="B744" t="s">
        <v>3192</v>
      </c>
      <c r="C744" t="s">
        <v>1669</v>
      </c>
      <c r="D744" t="str">
        <f>Table13[[#This Row],[FirstName]]&amp;" "&amp;Table13[[#This Row],[LastName]]</f>
        <v>Lucia Cummings</v>
      </c>
      <c r="E744" s="2">
        <v>44042</v>
      </c>
      <c r="F744" s="2" t="s">
        <v>10301</v>
      </c>
      <c r="G744" t="s">
        <v>32</v>
      </c>
      <c r="H744" t="s">
        <v>33</v>
      </c>
      <c r="I744" t="s">
        <v>63</v>
      </c>
      <c r="J744" t="s">
        <v>51</v>
      </c>
      <c r="K744" t="s">
        <v>10302</v>
      </c>
      <c r="L744" t="s">
        <v>89</v>
      </c>
      <c r="M744" s="2">
        <v>22174</v>
      </c>
      <c r="N744" t="s">
        <v>215</v>
      </c>
      <c r="O744">
        <v>3</v>
      </c>
      <c r="P744" t="str">
        <f t="shared" si="33"/>
        <v>Active</v>
      </c>
      <c r="Q744">
        <f t="shared" si="34"/>
        <v>1960</v>
      </c>
      <c r="R744">
        <f t="shared" si="35"/>
        <v>65</v>
      </c>
      <c r="S744" t="str" cm="1">
        <f t="array" ref="S744">_xlfn.IFS(Q744&lt;1965,"Baby Boomers",Q744&lt;1981,"Gen X",Q744&lt;1997,"Millenial",TRUE,("Gen Z"))</f>
        <v>Baby Boomers</v>
      </c>
    </row>
    <row r="745" spans="1:19" x14ac:dyDescent="0.25">
      <c r="A745" t="s">
        <v>13927</v>
      </c>
      <c r="B745" t="s">
        <v>1072</v>
      </c>
      <c r="C745" t="s">
        <v>1723</v>
      </c>
      <c r="D745" t="str">
        <f>Table13[[#This Row],[FirstName]]&amp;" "&amp;Table13[[#This Row],[LastName]]</f>
        <v>Jaylen Serrano</v>
      </c>
      <c r="E745" s="2">
        <v>45123</v>
      </c>
      <c r="F745" s="2" t="s">
        <v>10301</v>
      </c>
      <c r="G745" t="s">
        <v>32</v>
      </c>
      <c r="H745" t="s">
        <v>51</v>
      </c>
      <c r="I745" t="s">
        <v>34</v>
      </c>
      <c r="J745" t="s">
        <v>62</v>
      </c>
      <c r="K745" t="s">
        <v>10302</v>
      </c>
      <c r="L745" t="s">
        <v>793</v>
      </c>
      <c r="M745" s="2">
        <v>18827</v>
      </c>
      <c r="N745" t="s">
        <v>82</v>
      </c>
      <c r="O745">
        <v>3</v>
      </c>
      <c r="P745" t="str">
        <f t="shared" si="33"/>
        <v>Active</v>
      </c>
      <c r="Q745">
        <f t="shared" si="34"/>
        <v>1951</v>
      </c>
      <c r="R745">
        <f t="shared" si="35"/>
        <v>74</v>
      </c>
      <c r="S745" t="str" cm="1">
        <f t="array" ref="S745">_xlfn.IFS(Q745&lt;1965,"Baby Boomers",Q745&lt;1981,"Gen X",Q745&lt;1997,"Millenial",TRUE,("Gen Z"))</f>
        <v>Baby Boomers</v>
      </c>
    </row>
    <row r="746" spans="1:19" x14ac:dyDescent="0.25">
      <c r="A746" t="s">
        <v>13928</v>
      </c>
      <c r="B746" t="s">
        <v>3197</v>
      </c>
      <c r="C746" t="s">
        <v>3198</v>
      </c>
      <c r="D746" t="str">
        <f>Table13[[#This Row],[FirstName]]&amp;" "&amp;Table13[[#This Row],[LastName]]</f>
        <v>Jayson Bright</v>
      </c>
      <c r="E746" s="2">
        <v>44728</v>
      </c>
      <c r="F746" s="2" t="s">
        <v>10301</v>
      </c>
      <c r="G746" t="s">
        <v>32</v>
      </c>
      <c r="H746" t="s">
        <v>51</v>
      </c>
      <c r="I746" t="s">
        <v>50</v>
      </c>
      <c r="J746" t="s">
        <v>51</v>
      </c>
      <c r="K746" t="s">
        <v>10302</v>
      </c>
      <c r="L746" t="s">
        <v>89</v>
      </c>
      <c r="M746" s="2">
        <v>19564</v>
      </c>
      <c r="N746" t="s">
        <v>82</v>
      </c>
      <c r="O746">
        <v>3</v>
      </c>
      <c r="P746" t="str">
        <f t="shared" si="33"/>
        <v>Active</v>
      </c>
      <c r="Q746">
        <f t="shared" si="34"/>
        <v>1953</v>
      </c>
      <c r="R746">
        <f t="shared" si="35"/>
        <v>72</v>
      </c>
      <c r="S746" t="str" cm="1">
        <f t="array" ref="S746">_xlfn.IFS(Q746&lt;1965,"Baby Boomers",Q746&lt;1981,"Gen X",Q746&lt;1997,"Millenial",TRUE,("Gen Z"))</f>
        <v>Baby Boomers</v>
      </c>
    </row>
    <row r="747" spans="1:19" x14ac:dyDescent="0.25">
      <c r="A747" t="s">
        <v>13929</v>
      </c>
      <c r="B747" t="s">
        <v>3201</v>
      </c>
      <c r="C747" t="s">
        <v>3202</v>
      </c>
      <c r="D747" t="str">
        <f>Table13[[#This Row],[FirstName]]&amp;" "&amp;Table13[[#This Row],[LastName]]</f>
        <v>Carlie Wilkerson</v>
      </c>
      <c r="E747" s="2">
        <v>44360</v>
      </c>
      <c r="F747" s="2">
        <v>44708</v>
      </c>
      <c r="G747" t="s">
        <v>744</v>
      </c>
      <c r="H747" t="s">
        <v>62</v>
      </c>
      <c r="I747" t="s">
        <v>34</v>
      </c>
      <c r="J747" t="s">
        <v>62</v>
      </c>
      <c r="K747" t="s">
        <v>10302</v>
      </c>
      <c r="L747" t="s">
        <v>110</v>
      </c>
      <c r="M747" s="2">
        <v>19134</v>
      </c>
      <c r="N747" t="s">
        <v>112</v>
      </c>
      <c r="O747">
        <v>3</v>
      </c>
      <c r="P747" t="str">
        <f t="shared" si="33"/>
        <v>Non-Active</v>
      </c>
      <c r="Q747">
        <f t="shared" si="34"/>
        <v>1952</v>
      </c>
      <c r="R747">
        <f t="shared" si="35"/>
        <v>73</v>
      </c>
      <c r="S747" t="str" cm="1">
        <f t="array" ref="S747">_xlfn.IFS(Q747&lt;1965,"Baby Boomers",Q747&lt;1981,"Gen X",Q747&lt;1997,"Millenial",TRUE,("Gen Z"))</f>
        <v>Baby Boomers</v>
      </c>
    </row>
    <row r="748" spans="1:19" x14ac:dyDescent="0.25">
      <c r="A748" t="s">
        <v>13930</v>
      </c>
      <c r="B748" t="s">
        <v>3206</v>
      </c>
      <c r="C748" t="s">
        <v>3207</v>
      </c>
      <c r="D748" t="str">
        <f>Table13[[#This Row],[FirstName]]&amp;" "&amp;Table13[[#This Row],[LastName]]</f>
        <v>Kaylyn Patrick</v>
      </c>
      <c r="E748" s="2">
        <v>44149</v>
      </c>
      <c r="F748" s="2">
        <v>44501</v>
      </c>
      <c r="G748" t="s">
        <v>744</v>
      </c>
      <c r="H748" t="s">
        <v>62</v>
      </c>
      <c r="I748" t="s">
        <v>34</v>
      </c>
      <c r="J748" t="s">
        <v>62</v>
      </c>
      <c r="K748" t="s">
        <v>10302</v>
      </c>
      <c r="L748" t="s">
        <v>3211</v>
      </c>
      <c r="M748" s="2">
        <v>24867</v>
      </c>
      <c r="N748" t="s">
        <v>242</v>
      </c>
      <c r="O748">
        <v>3</v>
      </c>
      <c r="P748" t="str">
        <f t="shared" si="33"/>
        <v>Non-Active</v>
      </c>
      <c r="Q748">
        <f t="shared" si="34"/>
        <v>1968</v>
      </c>
      <c r="R748">
        <f t="shared" si="35"/>
        <v>58</v>
      </c>
      <c r="S748" t="str" cm="1">
        <f t="array" ref="S748">_xlfn.IFS(Q748&lt;1965,"Baby Boomers",Q748&lt;1981,"Gen X",Q748&lt;1997,"Millenial",TRUE,("Gen Z"))</f>
        <v>Gen X</v>
      </c>
    </row>
    <row r="749" spans="1:19" x14ac:dyDescent="0.25">
      <c r="A749" t="s">
        <v>13931</v>
      </c>
      <c r="B749" t="s">
        <v>3212</v>
      </c>
      <c r="C749" t="s">
        <v>1844</v>
      </c>
      <c r="D749" t="str">
        <f>Table13[[#This Row],[FirstName]]&amp;" "&amp;Table13[[#This Row],[LastName]]</f>
        <v>Evie Pope</v>
      </c>
      <c r="E749" s="2">
        <v>43998</v>
      </c>
      <c r="F749" s="2">
        <v>44998</v>
      </c>
      <c r="G749" t="s">
        <v>744</v>
      </c>
      <c r="H749" t="s">
        <v>62</v>
      </c>
      <c r="I749" t="s">
        <v>34</v>
      </c>
      <c r="J749" t="s">
        <v>35</v>
      </c>
      <c r="K749" t="s">
        <v>10302</v>
      </c>
      <c r="L749" t="s">
        <v>89</v>
      </c>
      <c r="M749" s="2">
        <v>27008</v>
      </c>
      <c r="N749" t="s">
        <v>833</v>
      </c>
      <c r="O749">
        <v>3</v>
      </c>
      <c r="P749" t="str">
        <f t="shared" si="33"/>
        <v>Non-Active</v>
      </c>
      <c r="Q749">
        <f t="shared" si="34"/>
        <v>1973</v>
      </c>
      <c r="R749">
        <f t="shared" si="35"/>
        <v>52</v>
      </c>
      <c r="S749" t="str" cm="1">
        <f t="array" ref="S749">_xlfn.IFS(Q749&lt;1965,"Baby Boomers",Q749&lt;1981,"Gen X",Q749&lt;1997,"Millenial",TRUE,("Gen Z"))</f>
        <v>Gen X</v>
      </c>
    </row>
    <row r="750" spans="1:19" x14ac:dyDescent="0.25">
      <c r="A750" t="s">
        <v>13932</v>
      </c>
      <c r="B750" t="s">
        <v>1621</v>
      </c>
      <c r="C750" t="s">
        <v>465</v>
      </c>
      <c r="D750" t="str">
        <f>Table13[[#This Row],[FirstName]]&amp;" "&amp;Table13[[#This Row],[LastName]]</f>
        <v>Nayeli Kelley</v>
      </c>
      <c r="E750" s="2">
        <v>43454</v>
      </c>
      <c r="F750" s="2">
        <v>44189</v>
      </c>
      <c r="G750" t="s">
        <v>744</v>
      </c>
      <c r="H750" t="s">
        <v>62</v>
      </c>
      <c r="I750" t="s">
        <v>50</v>
      </c>
      <c r="J750" t="s">
        <v>51</v>
      </c>
      <c r="K750" t="s">
        <v>10302</v>
      </c>
      <c r="L750" t="s">
        <v>331</v>
      </c>
      <c r="M750" s="2">
        <v>35281</v>
      </c>
      <c r="N750" t="s">
        <v>82</v>
      </c>
      <c r="O750">
        <v>3</v>
      </c>
      <c r="P750" t="str">
        <f t="shared" si="33"/>
        <v>Non-Active</v>
      </c>
      <c r="Q750">
        <f t="shared" si="34"/>
        <v>1996</v>
      </c>
      <c r="R750">
        <f t="shared" si="35"/>
        <v>29</v>
      </c>
      <c r="S750" t="str" cm="1">
        <f t="array" ref="S750">_xlfn.IFS(Q750&lt;1965,"Baby Boomers",Q750&lt;1981,"Gen X",Q750&lt;1997,"Millenial",TRUE,("Gen Z"))</f>
        <v>Millenial</v>
      </c>
    </row>
    <row r="751" spans="1:19" x14ac:dyDescent="0.25">
      <c r="A751" t="s">
        <v>13933</v>
      </c>
      <c r="B751" t="s">
        <v>3219</v>
      </c>
      <c r="C751" t="s">
        <v>996</v>
      </c>
      <c r="D751" t="str">
        <f>Table13[[#This Row],[FirstName]]&amp;" "&amp;Table13[[#This Row],[LastName]]</f>
        <v>Krista Franco</v>
      </c>
      <c r="E751" s="2">
        <v>44863</v>
      </c>
      <c r="F751" s="2" t="s">
        <v>10301</v>
      </c>
      <c r="G751" t="s">
        <v>32</v>
      </c>
      <c r="H751" t="s">
        <v>33</v>
      </c>
      <c r="I751" t="s">
        <v>50</v>
      </c>
      <c r="J751" t="s">
        <v>51</v>
      </c>
      <c r="K751" t="s">
        <v>10302</v>
      </c>
      <c r="L751" t="s">
        <v>110</v>
      </c>
      <c r="M751" s="2">
        <v>22277</v>
      </c>
      <c r="N751" t="s">
        <v>418</v>
      </c>
      <c r="O751">
        <v>3</v>
      </c>
      <c r="P751" t="str">
        <f t="shared" si="33"/>
        <v>Active</v>
      </c>
      <c r="Q751">
        <f t="shared" si="34"/>
        <v>1960</v>
      </c>
      <c r="R751">
        <f t="shared" si="35"/>
        <v>65</v>
      </c>
      <c r="S751" t="str" cm="1">
        <f t="array" ref="S751">_xlfn.IFS(Q751&lt;1965,"Baby Boomers",Q751&lt;1981,"Gen X",Q751&lt;1997,"Millenial",TRUE,("Gen Z"))</f>
        <v>Baby Boomers</v>
      </c>
    </row>
    <row r="752" spans="1:19" x14ac:dyDescent="0.25">
      <c r="A752" t="s">
        <v>13934</v>
      </c>
      <c r="B752" t="s">
        <v>3222</v>
      </c>
      <c r="C752" t="s">
        <v>2711</v>
      </c>
      <c r="D752" t="str">
        <f>Table13[[#This Row],[FirstName]]&amp;" "&amp;Table13[[#This Row],[LastName]]</f>
        <v>Teresa Farrell</v>
      </c>
      <c r="E752" s="2">
        <v>44032</v>
      </c>
      <c r="F752" s="2" t="s">
        <v>10301</v>
      </c>
      <c r="G752" t="s">
        <v>32</v>
      </c>
      <c r="H752" t="s">
        <v>33</v>
      </c>
      <c r="I752" t="s">
        <v>50</v>
      </c>
      <c r="J752" t="s">
        <v>35</v>
      </c>
      <c r="K752" t="s">
        <v>10302</v>
      </c>
      <c r="L752" t="s">
        <v>52</v>
      </c>
      <c r="M752" s="2">
        <v>25025</v>
      </c>
      <c r="N752" t="s">
        <v>162</v>
      </c>
      <c r="O752">
        <v>3</v>
      </c>
      <c r="P752" t="str">
        <f t="shared" si="33"/>
        <v>Active</v>
      </c>
      <c r="Q752">
        <f t="shared" si="34"/>
        <v>1968</v>
      </c>
      <c r="R752">
        <f t="shared" si="35"/>
        <v>57</v>
      </c>
      <c r="S752" t="str" cm="1">
        <f t="array" ref="S752">_xlfn.IFS(Q752&lt;1965,"Baby Boomers",Q752&lt;1981,"Gen X",Q752&lt;1997,"Millenial",TRUE,("Gen Z"))</f>
        <v>Gen X</v>
      </c>
    </row>
    <row r="753" spans="1:19" x14ac:dyDescent="0.25">
      <c r="A753" t="s">
        <v>13935</v>
      </c>
      <c r="B753" t="s">
        <v>3225</v>
      </c>
      <c r="C753" t="s">
        <v>2479</v>
      </c>
      <c r="D753" t="str">
        <f>Table13[[#This Row],[FirstName]]&amp;" "&amp;Table13[[#This Row],[LastName]]</f>
        <v>Dorian Fox</v>
      </c>
      <c r="E753" s="2">
        <v>44472</v>
      </c>
      <c r="F753" s="2">
        <v>44549</v>
      </c>
      <c r="G753" t="s">
        <v>744</v>
      </c>
      <c r="H753" t="s">
        <v>33</v>
      </c>
      <c r="I753" t="s">
        <v>34</v>
      </c>
      <c r="J753" t="s">
        <v>51</v>
      </c>
      <c r="K753" t="s">
        <v>10302</v>
      </c>
      <c r="L753" t="s">
        <v>89</v>
      </c>
      <c r="M753" s="2">
        <v>21677</v>
      </c>
      <c r="N753" t="s">
        <v>82</v>
      </c>
      <c r="O753">
        <v>3</v>
      </c>
      <c r="P753" t="str">
        <f t="shared" si="33"/>
        <v>Non-Active</v>
      </c>
      <c r="Q753">
        <f t="shared" si="34"/>
        <v>1959</v>
      </c>
      <c r="R753">
        <f t="shared" si="35"/>
        <v>66</v>
      </c>
      <c r="S753" t="str" cm="1">
        <f t="array" ref="S753">_xlfn.IFS(Q753&lt;1965,"Baby Boomers",Q753&lt;1981,"Gen X",Q753&lt;1997,"Millenial",TRUE,("Gen Z"))</f>
        <v>Baby Boomers</v>
      </c>
    </row>
    <row r="754" spans="1:19" x14ac:dyDescent="0.25">
      <c r="A754" t="s">
        <v>13936</v>
      </c>
      <c r="B754" t="s">
        <v>3229</v>
      </c>
      <c r="C754" t="s">
        <v>1991</v>
      </c>
      <c r="D754" t="str">
        <f>Table13[[#This Row],[FirstName]]&amp;" "&amp;Table13[[#This Row],[LastName]]</f>
        <v>Madeleine Sherman</v>
      </c>
      <c r="E754" s="2">
        <v>44758</v>
      </c>
      <c r="F754" s="2" t="s">
        <v>10301</v>
      </c>
      <c r="G754" t="s">
        <v>32</v>
      </c>
      <c r="H754" t="s">
        <v>51</v>
      </c>
      <c r="I754" t="s">
        <v>50</v>
      </c>
      <c r="J754" t="s">
        <v>62</v>
      </c>
      <c r="K754" t="s">
        <v>10302</v>
      </c>
      <c r="L754" t="s">
        <v>52</v>
      </c>
      <c r="M754" s="2">
        <v>33124</v>
      </c>
      <c r="N754" t="s">
        <v>6</v>
      </c>
      <c r="O754">
        <v>3</v>
      </c>
      <c r="P754" t="str">
        <f t="shared" si="33"/>
        <v>Active</v>
      </c>
      <c r="Q754">
        <f t="shared" si="34"/>
        <v>1990</v>
      </c>
      <c r="R754">
        <f t="shared" si="35"/>
        <v>35</v>
      </c>
      <c r="S754" t="str" cm="1">
        <f t="array" ref="S754">_xlfn.IFS(Q754&lt;1965,"Baby Boomers",Q754&lt;1981,"Gen X",Q754&lt;1997,"Millenial",TRUE,("Gen Z"))</f>
        <v>Millenial</v>
      </c>
    </row>
    <row r="755" spans="1:19" x14ac:dyDescent="0.25">
      <c r="A755" t="s">
        <v>13937</v>
      </c>
      <c r="B755" t="s">
        <v>3232</v>
      </c>
      <c r="C755" t="s">
        <v>3233</v>
      </c>
      <c r="D755" t="str">
        <f>Table13[[#This Row],[FirstName]]&amp;" "&amp;Table13[[#This Row],[LastName]]</f>
        <v>Allan Butler</v>
      </c>
      <c r="E755" s="2">
        <v>44012</v>
      </c>
      <c r="F755" s="2" t="s">
        <v>10301</v>
      </c>
      <c r="G755" t="s">
        <v>32</v>
      </c>
      <c r="H755" t="s">
        <v>62</v>
      </c>
      <c r="I755" t="s">
        <v>63</v>
      </c>
      <c r="J755" t="s">
        <v>62</v>
      </c>
      <c r="K755" t="s">
        <v>10302</v>
      </c>
      <c r="L755" t="s">
        <v>793</v>
      </c>
      <c r="M755" s="2">
        <v>16406</v>
      </c>
      <c r="N755" t="s">
        <v>82</v>
      </c>
      <c r="O755">
        <v>3</v>
      </c>
      <c r="P755" t="str">
        <f t="shared" si="33"/>
        <v>Active</v>
      </c>
      <c r="Q755">
        <f t="shared" si="34"/>
        <v>1944</v>
      </c>
      <c r="R755">
        <f t="shared" si="35"/>
        <v>81</v>
      </c>
      <c r="S755" t="str" cm="1">
        <f t="array" ref="S755">_xlfn.IFS(Q755&lt;1965,"Baby Boomers",Q755&lt;1981,"Gen X",Q755&lt;1997,"Millenial",TRUE,("Gen Z"))</f>
        <v>Baby Boomers</v>
      </c>
    </row>
    <row r="756" spans="1:19" x14ac:dyDescent="0.25">
      <c r="A756" t="s">
        <v>13938</v>
      </c>
      <c r="B756" t="s">
        <v>319</v>
      </c>
      <c r="C756" t="s">
        <v>2547</v>
      </c>
      <c r="D756" t="str">
        <f>Table13[[#This Row],[FirstName]]&amp;" "&amp;Table13[[#This Row],[LastName]]</f>
        <v>Nevaeh Davila</v>
      </c>
      <c r="E756" s="2">
        <v>44360</v>
      </c>
      <c r="F756" s="2" t="s">
        <v>10301</v>
      </c>
      <c r="G756" t="s">
        <v>32</v>
      </c>
      <c r="H756" t="s">
        <v>62</v>
      </c>
      <c r="I756" t="s">
        <v>34</v>
      </c>
      <c r="J756" t="s">
        <v>51</v>
      </c>
      <c r="K756" t="s">
        <v>10302</v>
      </c>
      <c r="L756" t="s">
        <v>304</v>
      </c>
      <c r="M756" s="2">
        <v>34136</v>
      </c>
      <c r="N756" t="s">
        <v>82</v>
      </c>
      <c r="O756">
        <v>3</v>
      </c>
      <c r="P756" t="str">
        <f t="shared" si="33"/>
        <v>Active</v>
      </c>
      <c r="Q756">
        <f t="shared" si="34"/>
        <v>1993</v>
      </c>
      <c r="R756">
        <f t="shared" si="35"/>
        <v>32</v>
      </c>
      <c r="S756" t="str" cm="1">
        <f t="array" ref="S756">_xlfn.IFS(Q756&lt;1965,"Baby Boomers",Q756&lt;1981,"Gen X",Q756&lt;1997,"Millenial",TRUE,("Gen Z"))</f>
        <v>Millenial</v>
      </c>
    </row>
    <row r="757" spans="1:19" x14ac:dyDescent="0.25">
      <c r="A757" t="s">
        <v>13939</v>
      </c>
      <c r="B757" t="s">
        <v>3238</v>
      </c>
      <c r="C757" t="s">
        <v>2438</v>
      </c>
      <c r="D757" t="str">
        <f>Table13[[#This Row],[FirstName]]&amp;" "&amp;Table13[[#This Row],[LastName]]</f>
        <v>Gunnar Webster</v>
      </c>
      <c r="E757" s="2">
        <v>44194</v>
      </c>
      <c r="F757" s="2">
        <v>44858</v>
      </c>
      <c r="G757" t="s">
        <v>32</v>
      </c>
      <c r="H757" t="s">
        <v>62</v>
      </c>
      <c r="I757" t="s">
        <v>34</v>
      </c>
      <c r="J757" t="s">
        <v>35</v>
      </c>
      <c r="K757" t="s">
        <v>10302</v>
      </c>
      <c r="L757" t="s">
        <v>147</v>
      </c>
      <c r="M757" s="2">
        <v>27007</v>
      </c>
      <c r="N757" t="s">
        <v>149</v>
      </c>
      <c r="O757">
        <v>3</v>
      </c>
      <c r="P757" t="str">
        <f t="shared" si="33"/>
        <v>Non-Active</v>
      </c>
      <c r="Q757">
        <f t="shared" si="34"/>
        <v>1973</v>
      </c>
      <c r="R757">
        <f t="shared" si="35"/>
        <v>52</v>
      </c>
      <c r="S757" t="str" cm="1">
        <f t="array" ref="S757">_xlfn.IFS(Q757&lt;1965,"Baby Boomers",Q757&lt;1981,"Gen X",Q757&lt;1997,"Millenial",TRUE,("Gen Z"))</f>
        <v>Gen X</v>
      </c>
    </row>
    <row r="758" spans="1:19" x14ac:dyDescent="0.25">
      <c r="A758" t="s">
        <v>13940</v>
      </c>
      <c r="B758" t="s">
        <v>3242</v>
      </c>
      <c r="C758" t="s">
        <v>171</v>
      </c>
      <c r="D758" t="str">
        <f>Table13[[#This Row],[FirstName]]&amp;" "&amp;Table13[[#This Row],[LastName]]</f>
        <v>Aydin Tate</v>
      </c>
      <c r="E758" s="2">
        <v>44595</v>
      </c>
      <c r="F758" s="2" t="s">
        <v>10301</v>
      </c>
      <c r="G758" t="s">
        <v>32</v>
      </c>
      <c r="H758" t="s">
        <v>51</v>
      </c>
      <c r="I758" t="s">
        <v>50</v>
      </c>
      <c r="J758" t="s">
        <v>62</v>
      </c>
      <c r="K758" t="s">
        <v>10302</v>
      </c>
      <c r="L758" t="s">
        <v>331</v>
      </c>
      <c r="M758" s="2">
        <v>17154</v>
      </c>
      <c r="N758" t="s">
        <v>102</v>
      </c>
      <c r="O758">
        <v>3</v>
      </c>
      <c r="P758" t="str">
        <f t="shared" si="33"/>
        <v>Active</v>
      </c>
      <c r="Q758">
        <f t="shared" si="34"/>
        <v>1946</v>
      </c>
      <c r="R758">
        <f t="shared" si="35"/>
        <v>79</v>
      </c>
      <c r="S758" t="str" cm="1">
        <f t="array" ref="S758">_xlfn.IFS(Q758&lt;1965,"Baby Boomers",Q758&lt;1981,"Gen X",Q758&lt;1997,"Millenial",TRUE,("Gen Z"))</f>
        <v>Baby Boomers</v>
      </c>
    </row>
    <row r="759" spans="1:19" x14ac:dyDescent="0.25">
      <c r="A759" t="s">
        <v>13941</v>
      </c>
      <c r="B759" t="s">
        <v>3207</v>
      </c>
      <c r="C759" t="s">
        <v>3245</v>
      </c>
      <c r="D759" t="str">
        <f>Table13[[#This Row],[FirstName]]&amp;" "&amp;Table13[[#This Row],[LastName]]</f>
        <v>Patrick Mckinney</v>
      </c>
      <c r="E759" s="2">
        <v>44571</v>
      </c>
      <c r="F759" s="2">
        <v>45057</v>
      </c>
      <c r="G759" t="s">
        <v>32</v>
      </c>
      <c r="H759" t="s">
        <v>62</v>
      </c>
      <c r="I759" t="s">
        <v>63</v>
      </c>
      <c r="J759" t="s">
        <v>35</v>
      </c>
      <c r="K759" t="s">
        <v>10302</v>
      </c>
      <c r="L759" t="s">
        <v>304</v>
      </c>
      <c r="M759" s="2">
        <v>18902</v>
      </c>
      <c r="N759" t="s">
        <v>225</v>
      </c>
      <c r="O759">
        <v>3</v>
      </c>
      <c r="P759" t="str">
        <f t="shared" si="33"/>
        <v>Non-Active</v>
      </c>
      <c r="Q759">
        <f t="shared" si="34"/>
        <v>1951</v>
      </c>
      <c r="R759">
        <f t="shared" si="35"/>
        <v>74</v>
      </c>
      <c r="S759" t="str" cm="1">
        <f t="array" ref="S759">_xlfn.IFS(Q759&lt;1965,"Baby Boomers",Q759&lt;1981,"Gen X",Q759&lt;1997,"Millenial",TRUE,("Gen Z"))</f>
        <v>Baby Boomers</v>
      </c>
    </row>
    <row r="760" spans="1:19" x14ac:dyDescent="0.25">
      <c r="A760" t="s">
        <v>13942</v>
      </c>
      <c r="B760" t="s">
        <v>523</v>
      </c>
      <c r="C760" t="s">
        <v>3249</v>
      </c>
      <c r="D760" t="str">
        <f>Table13[[#This Row],[FirstName]]&amp;" "&amp;Table13[[#This Row],[LastName]]</f>
        <v>Milagros Foley</v>
      </c>
      <c r="E760" s="2">
        <v>43447</v>
      </c>
      <c r="F760" s="2" t="s">
        <v>10301</v>
      </c>
      <c r="G760" t="s">
        <v>32</v>
      </c>
      <c r="H760" t="s">
        <v>51</v>
      </c>
      <c r="I760" t="s">
        <v>50</v>
      </c>
      <c r="J760" t="s">
        <v>62</v>
      </c>
      <c r="K760" t="s">
        <v>10302</v>
      </c>
      <c r="L760" t="s">
        <v>230</v>
      </c>
      <c r="M760" s="2">
        <v>26717</v>
      </c>
      <c r="N760" t="s">
        <v>112</v>
      </c>
      <c r="O760">
        <v>3</v>
      </c>
      <c r="P760" t="str">
        <f t="shared" si="33"/>
        <v>Active</v>
      </c>
      <c r="Q760">
        <f t="shared" si="34"/>
        <v>1973</v>
      </c>
      <c r="R760">
        <f t="shared" si="35"/>
        <v>53</v>
      </c>
      <c r="S760" t="str" cm="1">
        <f t="array" ref="S760">_xlfn.IFS(Q760&lt;1965,"Baby Boomers",Q760&lt;1981,"Gen X",Q760&lt;1997,"Millenial",TRUE,("Gen Z"))</f>
        <v>Gen X</v>
      </c>
    </row>
    <row r="761" spans="1:19" x14ac:dyDescent="0.25">
      <c r="A761" t="s">
        <v>13943</v>
      </c>
      <c r="B761" t="s">
        <v>3252</v>
      </c>
      <c r="C761" t="s">
        <v>57</v>
      </c>
      <c r="D761" t="str">
        <f>Table13[[#This Row],[FirstName]]&amp;" "&amp;Table13[[#This Row],[LastName]]</f>
        <v>Rachael Buck</v>
      </c>
      <c r="E761" s="2">
        <v>44258</v>
      </c>
      <c r="F761" s="2" t="s">
        <v>10301</v>
      </c>
      <c r="G761" t="s">
        <v>32</v>
      </c>
      <c r="H761" t="s">
        <v>62</v>
      </c>
      <c r="I761" t="s">
        <v>50</v>
      </c>
      <c r="J761" t="s">
        <v>35</v>
      </c>
      <c r="K761" t="s">
        <v>10302</v>
      </c>
      <c r="L761" t="s">
        <v>147</v>
      </c>
      <c r="M761" s="2">
        <v>30553</v>
      </c>
      <c r="N761" t="s">
        <v>2142</v>
      </c>
      <c r="O761">
        <v>3</v>
      </c>
      <c r="P761" t="str">
        <f t="shared" si="33"/>
        <v>Active</v>
      </c>
      <c r="Q761">
        <f t="shared" si="34"/>
        <v>1983</v>
      </c>
      <c r="R761">
        <f t="shared" si="35"/>
        <v>42</v>
      </c>
      <c r="S761" t="str" cm="1">
        <f t="array" ref="S761">_xlfn.IFS(Q761&lt;1965,"Baby Boomers",Q761&lt;1981,"Gen X",Q761&lt;1997,"Millenial",TRUE,("Gen Z"))</f>
        <v>Millenial</v>
      </c>
    </row>
    <row r="762" spans="1:19" x14ac:dyDescent="0.25">
      <c r="A762" t="s">
        <v>13944</v>
      </c>
      <c r="B762" t="s">
        <v>3255</v>
      </c>
      <c r="C762" t="s">
        <v>3256</v>
      </c>
      <c r="D762" t="str">
        <f>Table13[[#This Row],[FirstName]]&amp;" "&amp;Table13[[#This Row],[LastName]]</f>
        <v>Rigoberto Townsend</v>
      </c>
      <c r="E762" s="2">
        <v>44381</v>
      </c>
      <c r="F762" s="2" t="s">
        <v>10301</v>
      </c>
      <c r="G762" t="s">
        <v>32</v>
      </c>
      <c r="H762" t="s">
        <v>51</v>
      </c>
      <c r="I762" t="s">
        <v>50</v>
      </c>
      <c r="J762" t="s">
        <v>62</v>
      </c>
      <c r="K762" t="s">
        <v>10302</v>
      </c>
      <c r="L762" t="s">
        <v>52</v>
      </c>
      <c r="M762" s="2">
        <v>35688</v>
      </c>
      <c r="N762" t="s">
        <v>6</v>
      </c>
      <c r="O762">
        <v>3</v>
      </c>
      <c r="P762" t="str">
        <f t="shared" si="33"/>
        <v>Active</v>
      </c>
      <c r="Q762">
        <f t="shared" si="34"/>
        <v>1997</v>
      </c>
      <c r="R762">
        <f t="shared" si="35"/>
        <v>28</v>
      </c>
      <c r="S762" t="str" cm="1">
        <f t="array" ref="S762">_xlfn.IFS(Q762&lt;1965,"Baby Boomers",Q762&lt;1981,"Gen X",Q762&lt;1997,"Millenial",TRUE,("Gen Z"))</f>
        <v>Gen Z</v>
      </c>
    </row>
    <row r="763" spans="1:19" x14ac:dyDescent="0.25">
      <c r="A763" t="s">
        <v>13945</v>
      </c>
      <c r="B763" t="s">
        <v>1159</v>
      </c>
      <c r="C763" t="s">
        <v>3259</v>
      </c>
      <c r="D763" t="str">
        <f>Table13[[#This Row],[FirstName]]&amp;" "&amp;Table13[[#This Row],[LastName]]</f>
        <v>Reagan Odonnell</v>
      </c>
      <c r="E763" s="2">
        <v>43867</v>
      </c>
      <c r="F763" s="2">
        <v>44398</v>
      </c>
      <c r="G763" t="s">
        <v>744</v>
      </c>
      <c r="H763" t="s">
        <v>33</v>
      </c>
      <c r="I763" t="s">
        <v>63</v>
      </c>
      <c r="J763" t="s">
        <v>51</v>
      </c>
      <c r="K763" t="s">
        <v>10302</v>
      </c>
      <c r="L763" t="s">
        <v>65</v>
      </c>
      <c r="M763" s="2">
        <v>29003</v>
      </c>
      <c r="N763" t="s">
        <v>3263</v>
      </c>
      <c r="O763">
        <v>3</v>
      </c>
      <c r="P763" t="str">
        <f t="shared" si="33"/>
        <v>Non-Active</v>
      </c>
      <c r="Q763">
        <f t="shared" si="34"/>
        <v>1979</v>
      </c>
      <c r="R763">
        <f t="shared" si="35"/>
        <v>46</v>
      </c>
      <c r="S763" t="str" cm="1">
        <f t="array" ref="S763">_xlfn.IFS(Q763&lt;1965,"Baby Boomers",Q763&lt;1981,"Gen X",Q763&lt;1997,"Millenial",TRUE,("Gen Z"))</f>
        <v>Gen X</v>
      </c>
    </row>
    <row r="764" spans="1:19" x14ac:dyDescent="0.25">
      <c r="A764" t="s">
        <v>13946</v>
      </c>
      <c r="B764" t="s">
        <v>855</v>
      </c>
      <c r="C764" t="s">
        <v>1549</v>
      </c>
      <c r="D764" t="str">
        <f>Table13[[#This Row],[FirstName]]&amp;" "&amp;Table13[[#This Row],[LastName]]</f>
        <v>Roy Morse</v>
      </c>
      <c r="E764" s="2">
        <v>44010</v>
      </c>
      <c r="F764" s="2">
        <v>44753</v>
      </c>
      <c r="G764" t="s">
        <v>744</v>
      </c>
      <c r="H764" t="s">
        <v>33</v>
      </c>
      <c r="I764" t="s">
        <v>34</v>
      </c>
      <c r="J764" t="s">
        <v>62</v>
      </c>
      <c r="K764" t="s">
        <v>10302</v>
      </c>
      <c r="L764" t="s">
        <v>100</v>
      </c>
      <c r="M764" s="2">
        <v>32209</v>
      </c>
      <c r="N764" t="s">
        <v>112</v>
      </c>
      <c r="O764">
        <v>3</v>
      </c>
      <c r="P764" t="str">
        <f t="shared" si="33"/>
        <v>Non-Active</v>
      </c>
      <c r="Q764">
        <f t="shared" si="34"/>
        <v>1988</v>
      </c>
      <c r="R764">
        <f t="shared" si="35"/>
        <v>38</v>
      </c>
      <c r="S764" t="str" cm="1">
        <f t="array" ref="S764">_xlfn.IFS(Q764&lt;1965,"Baby Boomers",Q764&lt;1981,"Gen X",Q764&lt;1997,"Millenial",TRUE,("Gen Z"))</f>
        <v>Millenial</v>
      </c>
    </row>
    <row r="765" spans="1:19" x14ac:dyDescent="0.25">
      <c r="A765" t="s">
        <v>13947</v>
      </c>
      <c r="B765" t="s">
        <v>3267</v>
      </c>
      <c r="C765" t="s">
        <v>407</v>
      </c>
      <c r="D765" t="str">
        <f>Table13[[#This Row],[FirstName]]&amp;" "&amp;Table13[[#This Row],[LastName]]</f>
        <v>Rafael Buchanan</v>
      </c>
      <c r="E765" s="2">
        <v>44187</v>
      </c>
      <c r="F765" s="2">
        <v>44520</v>
      </c>
      <c r="G765" t="s">
        <v>744</v>
      </c>
      <c r="H765" t="s">
        <v>33</v>
      </c>
      <c r="I765" t="s">
        <v>63</v>
      </c>
      <c r="J765" t="s">
        <v>62</v>
      </c>
      <c r="K765" t="s">
        <v>10302</v>
      </c>
      <c r="L765" t="s">
        <v>241</v>
      </c>
      <c r="M765" s="2">
        <v>35905</v>
      </c>
      <c r="N765" t="s">
        <v>418</v>
      </c>
      <c r="O765">
        <v>3</v>
      </c>
      <c r="P765" t="str">
        <f t="shared" si="33"/>
        <v>Non-Active</v>
      </c>
      <c r="Q765">
        <f t="shared" si="34"/>
        <v>1998</v>
      </c>
      <c r="R765">
        <f t="shared" si="35"/>
        <v>28</v>
      </c>
      <c r="S765" t="str" cm="1">
        <f t="array" ref="S765">_xlfn.IFS(Q765&lt;1965,"Baby Boomers",Q765&lt;1981,"Gen X",Q765&lt;1997,"Millenial",TRUE,("Gen Z"))</f>
        <v>Gen Z</v>
      </c>
    </row>
    <row r="766" spans="1:19" x14ac:dyDescent="0.25">
      <c r="A766" t="s">
        <v>13948</v>
      </c>
      <c r="B766" t="s">
        <v>1490</v>
      </c>
      <c r="C766" t="s">
        <v>3271</v>
      </c>
      <c r="D766" t="str">
        <f>Table13[[#This Row],[FirstName]]&amp;" "&amp;Table13[[#This Row],[LastName]]</f>
        <v>Kaitlynn Herman</v>
      </c>
      <c r="E766" s="2">
        <v>43793</v>
      </c>
      <c r="F766" s="2" t="s">
        <v>10301</v>
      </c>
      <c r="G766" t="s">
        <v>32</v>
      </c>
      <c r="H766" t="s">
        <v>62</v>
      </c>
      <c r="I766" t="s">
        <v>63</v>
      </c>
      <c r="J766" t="s">
        <v>62</v>
      </c>
      <c r="K766" t="s">
        <v>10302</v>
      </c>
      <c r="L766" t="s">
        <v>304</v>
      </c>
      <c r="M766" s="2">
        <v>28605</v>
      </c>
      <c r="N766" t="s">
        <v>677</v>
      </c>
      <c r="O766">
        <v>3</v>
      </c>
      <c r="P766" t="str">
        <f t="shared" si="33"/>
        <v>Active</v>
      </c>
      <c r="Q766">
        <f t="shared" si="34"/>
        <v>1978</v>
      </c>
      <c r="R766">
        <f t="shared" si="35"/>
        <v>47</v>
      </c>
      <c r="S766" t="str" cm="1">
        <f t="array" ref="S766">_xlfn.IFS(Q766&lt;1965,"Baby Boomers",Q766&lt;1981,"Gen X",Q766&lt;1997,"Millenial",TRUE,("Gen Z"))</f>
        <v>Gen X</v>
      </c>
    </row>
    <row r="767" spans="1:19" x14ac:dyDescent="0.25">
      <c r="A767" t="s">
        <v>13949</v>
      </c>
      <c r="B767" t="s">
        <v>3274</v>
      </c>
      <c r="C767" t="s">
        <v>3275</v>
      </c>
      <c r="D767" t="str">
        <f>Table13[[#This Row],[FirstName]]&amp;" "&amp;Table13[[#This Row],[LastName]]</f>
        <v>Marquise Santana</v>
      </c>
      <c r="E767" s="2">
        <v>44827</v>
      </c>
      <c r="F767" s="2" t="s">
        <v>10301</v>
      </c>
      <c r="G767" t="s">
        <v>32</v>
      </c>
      <c r="H767" t="s">
        <v>62</v>
      </c>
      <c r="I767" t="s">
        <v>34</v>
      </c>
      <c r="J767" t="s">
        <v>62</v>
      </c>
      <c r="K767" t="s">
        <v>10302</v>
      </c>
      <c r="L767" t="s">
        <v>80</v>
      </c>
      <c r="M767" s="2">
        <v>32484</v>
      </c>
      <c r="N767" t="s">
        <v>102</v>
      </c>
      <c r="O767">
        <v>3</v>
      </c>
      <c r="P767" t="str">
        <f t="shared" si="33"/>
        <v>Active</v>
      </c>
      <c r="Q767">
        <f t="shared" si="34"/>
        <v>1988</v>
      </c>
      <c r="R767">
        <f t="shared" si="35"/>
        <v>37</v>
      </c>
      <c r="S767" t="str" cm="1">
        <f t="array" ref="S767">_xlfn.IFS(Q767&lt;1965,"Baby Boomers",Q767&lt;1981,"Gen X",Q767&lt;1997,"Millenial",TRUE,("Gen Z"))</f>
        <v>Millenial</v>
      </c>
    </row>
    <row r="768" spans="1:19" x14ac:dyDescent="0.25">
      <c r="A768" t="s">
        <v>13950</v>
      </c>
      <c r="B768" t="s">
        <v>3278</v>
      </c>
      <c r="C768" t="s">
        <v>1361</v>
      </c>
      <c r="D768" t="str">
        <f>Table13[[#This Row],[FirstName]]&amp;" "&amp;Table13[[#This Row],[LastName]]</f>
        <v>Jamarion Mitchell</v>
      </c>
      <c r="E768" s="2">
        <v>43867</v>
      </c>
      <c r="F768" s="2">
        <v>44584</v>
      </c>
      <c r="G768" t="s">
        <v>744</v>
      </c>
      <c r="H768" t="s">
        <v>62</v>
      </c>
      <c r="I768" t="s">
        <v>63</v>
      </c>
      <c r="J768" t="s">
        <v>35</v>
      </c>
      <c r="K768" t="s">
        <v>10302</v>
      </c>
      <c r="L768" t="s">
        <v>52</v>
      </c>
      <c r="M768" s="2">
        <v>18524</v>
      </c>
      <c r="N768" t="s">
        <v>225</v>
      </c>
      <c r="O768">
        <v>3</v>
      </c>
      <c r="P768" t="str">
        <f t="shared" si="33"/>
        <v>Non-Active</v>
      </c>
      <c r="Q768">
        <f t="shared" si="34"/>
        <v>1950</v>
      </c>
      <c r="R768">
        <f t="shared" si="35"/>
        <v>75</v>
      </c>
      <c r="S768" t="str" cm="1">
        <f t="array" ref="S768">_xlfn.IFS(Q768&lt;1965,"Baby Boomers",Q768&lt;1981,"Gen X",Q768&lt;1997,"Millenial",TRUE,("Gen Z"))</f>
        <v>Baby Boomers</v>
      </c>
    </row>
    <row r="769" spans="1:19" x14ac:dyDescent="0.25">
      <c r="A769" t="s">
        <v>13951</v>
      </c>
      <c r="B769" t="s">
        <v>3282</v>
      </c>
      <c r="C769" t="s">
        <v>3283</v>
      </c>
      <c r="D769" t="str">
        <f>Table13[[#This Row],[FirstName]]&amp;" "&amp;Table13[[#This Row],[LastName]]</f>
        <v>Gabrielle Hardy</v>
      </c>
      <c r="E769" s="2">
        <v>43479</v>
      </c>
      <c r="F769" s="2">
        <v>44414</v>
      </c>
      <c r="G769" t="s">
        <v>744</v>
      </c>
      <c r="H769" t="s">
        <v>62</v>
      </c>
      <c r="I769" t="s">
        <v>34</v>
      </c>
      <c r="J769" t="s">
        <v>35</v>
      </c>
      <c r="K769" t="s">
        <v>10302</v>
      </c>
      <c r="L769" t="s">
        <v>89</v>
      </c>
      <c r="M769" s="2">
        <v>19426</v>
      </c>
      <c r="N769" t="s">
        <v>225</v>
      </c>
      <c r="O769">
        <v>3</v>
      </c>
      <c r="P769" t="str">
        <f t="shared" si="33"/>
        <v>Non-Active</v>
      </c>
      <c r="Q769">
        <f t="shared" si="34"/>
        <v>1953</v>
      </c>
      <c r="R769">
        <f t="shared" si="35"/>
        <v>73</v>
      </c>
      <c r="S769" t="str" cm="1">
        <f t="array" ref="S769">_xlfn.IFS(Q769&lt;1965,"Baby Boomers",Q769&lt;1981,"Gen X",Q769&lt;1997,"Millenial",TRUE,("Gen Z"))</f>
        <v>Baby Boomers</v>
      </c>
    </row>
    <row r="770" spans="1:19" x14ac:dyDescent="0.25">
      <c r="A770" t="s">
        <v>13952</v>
      </c>
      <c r="B770" t="s">
        <v>3287</v>
      </c>
      <c r="C770" t="s">
        <v>2047</v>
      </c>
      <c r="D770" t="str">
        <f>Table13[[#This Row],[FirstName]]&amp;" "&amp;Table13[[#This Row],[LastName]]</f>
        <v>Savion Stokes</v>
      </c>
      <c r="E770" s="2">
        <v>43641</v>
      </c>
      <c r="F770" s="2">
        <v>44696</v>
      </c>
      <c r="G770" t="s">
        <v>10699</v>
      </c>
      <c r="H770" t="s">
        <v>51</v>
      </c>
      <c r="I770" t="s">
        <v>34</v>
      </c>
      <c r="J770" t="s">
        <v>51</v>
      </c>
      <c r="K770" t="s">
        <v>10302</v>
      </c>
      <c r="L770" t="s">
        <v>304</v>
      </c>
      <c r="M770" s="2">
        <v>24558</v>
      </c>
      <c r="N770" t="s">
        <v>225</v>
      </c>
      <c r="O770">
        <v>3</v>
      </c>
      <c r="P770" t="str">
        <f t="shared" ref="P770:P833" si="36">IF(F770="","Active","Non-Active")</f>
        <v>Non-Active</v>
      </c>
      <c r="Q770">
        <f t="shared" si="34"/>
        <v>1967</v>
      </c>
      <c r="R770">
        <f t="shared" si="35"/>
        <v>59</v>
      </c>
      <c r="S770" t="str" cm="1">
        <f t="array" ref="S770">_xlfn.IFS(Q770&lt;1965,"Baby Boomers",Q770&lt;1981,"Gen X",Q770&lt;1997,"Millenial",TRUE,("Gen Z"))</f>
        <v>Gen X</v>
      </c>
    </row>
    <row r="771" spans="1:19" x14ac:dyDescent="0.25">
      <c r="A771" t="s">
        <v>13953</v>
      </c>
      <c r="B771" t="s">
        <v>3291</v>
      </c>
      <c r="C771" t="s">
        <v>3292</v>
      </c>
      <c r="D771" t="str">
        <f>Table13[[#This Row],[FirstName]]&amp;" "&amp;Table13[[#This Row],[LastName]]</f>
        <v>Trevin Summers</v>
      </c>
      <c r="E771" s="2">
        <v>43533</v>
      </c>
      <c r="F771" s="2" t="s">
        <v>10301</v>
      </c>
      <c r="G771" t="s">
        <v>32</v>
      </c>
      <c r="H771" t="s">
        <v>51</v>
      </c>
      <c r="I771" t="s">
        <v>34</v>
      </c>
      <c r="J771" t="s">
        <v>35</v>
      </c>
      <c r="K771" t="s">
        <v>10302</v>
      </c>
      <c r="L771" t="s">
        <v>100</v>
      </c>
      <c r="M771" s="2">
        <v>28801</v>
      </c>
      <c r="N771" t="s">
        <v>394</v>
      </c>
      <c r="O771">
        <v>3</v>
      </c>
      <c r="P771" t="str">
        <f t="shared" si="36"/>
        <v>Active</v>
      </c>
      <c r="Q771">
        <f t="shared" ref="Q771:Q834" si="37">YEAR(M771)</f>
        <v>1978</v>
      </c>
      <c r="R771">
        <f t="shared" ref="R771:R834" si="38">INT(YEARFRAC(M771,"20/04/2026"))</f>
        <v>47</v>
      </c>
      <c r="S771" t="str" cm="1">
        <f t="array" ref="S771">_xlfn.IFS(Q771&lt;1965,"Baby Boomers",Q771&lt;1981,"Gen X",Q771&lt;1997,"Millenial",TRUE,("Gen Z"))</f>
        <v>Gen X</v>
      </c>
    </row>
    <row r="772" spans="1:19" x14ac:dyDescent="0.25">
      <c r="A772" t="s">
        <v>13954</v>
      </c>
      <c r="B772" t="s">
        <v>3295</v>
      </c>
      <c r="C772" t="s">
        <v>3296</v>
      </c>
      <c r="D772" t="str">
        <f>Table13[[#This Row],[FirstName]]&amp;" "&amp;Table13[[#This Row],[LastName]]</f>
        <v>Hailie Bell</v>
      </c>
      <c r="E772" s="2">
        <v>43995</v>
      </c>
      <c r="F772" s="2" t="s">
        <v>10301</v>
      </c>
      <c r="G772" t="s">
        <v>32</v>
      </c>
      <c r="H772" t="s">
        <v>62</v>
      </c>
      <c r="I772" t="s">
        <v>63</v>
      </c>
      <c r="J772" t="s">
        <v>51</v>
      </c>
      <c r="K772" t="s">
        <v>10302</v>
      </c>
      <c r="L772" t="s">
        <v>2516</v>
      </c>
      <c r="M772" s="2">
        <v>21348</v>
      </c>
      <c r="N772" t="s">
        <v>612</v>
      </c>
      <c r="O772">
        <v>3</v>
      </c>
      <c r="P772" t="str">
        <f t="shared" si="36"/>
        <v>Active</v>
      </c>
      <c r="Q772">
        <f t="shared" si="37"/>
        <v>1958</v>
      </c>
      <c r="R772">
        <f t="shared" si="38"/>
        <v>67</v>
      </c>
      <c r="S772" t="str" cm="1">
        <f t="array" ref="S772">_xlfn.IFS(Q772&lt;1965,"Baby Boomers",Q772&lt;1981,"Gen X",Q772&lt;1997,"Millenial",TRUE,("Gen Z"))</f>
        <v>Baby Boomers</v>
      </c>
    </row>
    <row r="773" spans="1:19" x14ac:dyDescent="0.25">
      <c r="A773" t="s">
        <v>13955</v>
      </c>
      <c r="B773" t="s">
        <v>3299</v>
      </c>
      <c r="C773" t="s">
        <v>2414</v>
      </c>
      <c r="D773" t="str">
        <f>Table13[[#This Row],[FirstName]]&amp;" "&amp;Table13[[#This Row],[LastName]]</f>
        <v>Audrey Stevens</v>
      </c>
      <c r="E773" s="2">
        <v>43487</v>
      </c>
      <c r="F773" s="2" t="s">
        <v>10301</v>
      </c>
      <c r="G773" t="s">
        <v>32</v>
      </c>
      <c r="H773" t="s">
        <v>33</v>
      </c>
      <c r="I773" t="s">
        <v>63</v>
      </c>
      <c r="J773" t="s">
        <v>51</v>
      </c>
      <c r="K773" t="s">
        <v>10302</v>
      </c>
      <c r="L773" t="s">
        <v>89</v>
      </c>
      <c r="M773" s="2">
        <v>19265</v>
      </c>
      <c r="N773" t="s">
        <v>82</v>
      </c>
      <c r="O773">
        <v>3</v>
      </c>
      <c r="P773" t="str">
        <f t="shared" si="36"/>
        <v>Active</v>
      </c>
      <c r="Q773">
        <f t="shared" si="37"/>
        <v>1952</v>
      </c>
      <c r="R773">
        <f t="shared" si="38"/>
        <v>73</v>
      </c>
      <c r="S773" t="str" cm="1">
        <f t="array" ref="S773">_xlfn.IFS(Q773&lt;1965,"Baby Boomers",Q773&lt;1981,"Gen X",Q773&lt;1997,"Millenial",TRUE,("Gen Z"))</f>
        <v>Baby Boomers</v>
      </c>
    </row>
    <row r="774" spans="1:19" x14ac:dyDescent="0.25">
      <c r="A774" t="s">
        <v>13956</v>
      </c>
      <c r="B774" t="s">
        <v>2326</v>
      </c>
      <c r="C774" t="s">
        <v>537</v>
      </c>
      <c r="D774" t="str">
        <f>Table13[[#This Row],[FirstName]]&amp;" "&amp;Table13[[#This Row],[LastName]]</f>
        <v>Jason Munoz</v>
      </c>
      <c r="E774" s="2">
        <v>44177</v>
      </c>
      <c r="F774" s="2" t="s">
        <v>10301</v>
      </c>
      <c r="G774" t="s">
        <v>32</v>
      </c>
      <c r="H774" t="s">
        <v>62</v>
      </c>
      <c r="I774" t="s">
        <v>63</v>
      </c>
      <c r="J774" t="s">
        <v>51</v>
      </c>
      <c r="K774" t="s">
        <v>10302</v>
      </c>
      <c r="L774" t="s">
        <v>89</v>
      </c>
      <c r="M774" s="2">
        <v>18367</v>
      </c>
      <c r="N774" t="s">
        <v>82</v>
      </c>
      <c r="O774">
        <v>3</v>
      </c>
      <c r="P774" t="str">
        <f t="shared" si="36"/>
        <v>Active</v>
      </c>
      <c r="Q774">
        <f t="shared" si="37"/>
        <v>1950</v>
      </c>
      <c r="R774">
        <f t="shared" si="38"/>
        <v>76</v>
      </c>
      <c r="S774" t="str" cm="1">
        <f t="array" ref="S774">_xlfn.IFS(Q774&lt;1965,"Baby Boomers",Q774&lt;1981,"Gen X",Q774&lt;1997,"Millenial",TRUE,("Gen Z"))</f>
        <v>Baby Boomers</v>
      </c>
    </row>
    <row r="775" spans="1:19" x14ac:dyDescent="0.25">
      <c r="A775" t="s">
        <v>13957</v>
      </c>
      <c r="B775" t="s">
        <v>216</v>
      </c>
      <c r="C775" t="s">
        <v>3249</v>
      </c>
      <c r="D775" t="str">
        <f>Table13[[#This Row],[FirstName]]&amp;" "&amp;Table13[[#This Row],[LastName]]</f>
        <v>Carlee Foley</v>
      </c>
      <c r="E775" s="2">
        <v>44678</v>
      </c>
      <c r="F775" s="2" t="s">
        <v>10301</v>
      </c>
      <c r="G775" t="s">
        <v>32</v>
      </c>
      <c r="H775" t="s">
        <v>51</v>
      </c>
      <c r="I775" t="s">
        <v>50</v>
      </c>
      <c r="J775" t="s">
        <v>62</v>
      </c>
      <c r="K775" t="s">
        <v>10302</v>
      </c>
      <c r="L775" t="s">
        <v>80</v>
      </c>
      <c r="M775" s="2">
        <v>28406</v>
      </c>
      <c r="N775" t="s">
        <v>82</v>
      </c>
      <c r="O775">
        <v>3</v>
      </c>
      <c r="P775" t="str">
        <f t="shared" si="36"/>
        <v>Active</v>
      </c>
      <c r="Q775">
        <f t="shared" si="37"/>
        <v>1977</v>
      </c>
      <c r="R775">
        <f t="shared" si="38"/>
        <v>48</v>
      </c>
      <c r="S775" t="str" cm="1">
        <f t="array" ref="S775">_xlfn.IFS(Q775&lt;1965,"Baby Boomers",Q775&lt;1981,"Gen X",Q775&lt;1997,"Millenial",TRUE,("Gen Z"))</f>
        <v>Gen X</v>
      </c>
    </row>
    <row r="776" spans="1:19" x14ac:dyDescent="0.25">
      <c r="A776" t="s">
        <v>13958</v>
      </c>
      <c r="B776" t="s">
        <v>3306</v>
      </c>
      <c r="C776" t="s">
        <v>276</v>
      </c>
      <c r="D776" t="str">
        <f>Table13[[#This Row],[FirstName]]&amp;" "&amp;Table13[[#This Row],[LastName]]</f>
        <v>Sarahi Dodson</v>
      </c>
      <c r="E776" s="2">
        <v>44662</v>
      </c>
      <c r="F776" s="2">
        <v>44830</v>
      </c>
      <c r="G776" t="s">
        <v>744</v>
      </c>
      <c r="H776" t="s">
        <v>33</v>
      </c>
      <c r="I776" t="s">
        <v>50</v>
      </c>
      <c r="J776" t="s">
        <v>51</v>
      </c>
      <c r="K776" t="s">
        <v>10302</v>
      </c>
      <c r="L776" t="s">
        <v>80</v>
      </c>
      <c r="M776" s="2">
        <v>19751</v>
      </c>
      <c r="N776" t="s">
        <v>291</v>
      </c>
      <c r="O776">
        <v>3</v>
      </c>
      <c r="P776" t="str">
        <f t="shared" si="36"/>
        <v>Non-Active</v>
      </c>
      <c r="Q776">
        <f t="shared" si="37"/>
        <v>1954</v>
      </c>
      <c r="R776">
        <f t="shared" si="38"/>
        <v>72</v>
      </c>
      <c r="S776" t="str" cm="1">
        <f t="array" ref="S776">_xlfn.IFS(Q776&lt;1965,"Baby Boomers",Q776&lt;1981,"Gen X",Q776&lt;1997,"Millenial",TRUE,("Gen Z"))</f>
        <v>Baby Boomers</v>
      </c>
    </row>
    <row r="777" spans="1:19" x14ac:dyDescent="0.25">
      <c r="A777" t="s">
        <v>13959</v>
      </c>
      <c r="B777" t="s">
        <v>3310</v>
      </c>
      <c r="C777" t="s">
        <v>3311</v>
      </c>
      <c r="D777" t="str">
        <f>Table13[[#This Row],[FirstName]]&amp;" "&amp;Table13[[#This Row],[LastName]]</f>
        <v>Faith Carey</v>
      </c>
      <c r="E777" s="2">
        <v>44805</v>
      </c>
      <c r="F777" s="2">
        <v>44897</v>
      </c>
      <c r="G777" t="s">
        <v>744</v>
      </c>
      <c r="H777" t="s">
        <v>33</v>
      </c>
      <c r="I777" t="s">
        <v>63</v>
      </c>
      <c r="J777" t="s">
        <v>35</v>
      </c>
      <c r="K777" t="s">
        <v>10302</v>
      </c>
      <c r="L777" t="s">
        <v>304</v>
      </c>
      <c r="M777" s="2">
        <v>30487</v>
      </c>
      <c r="N777" t="s">
        <v>380</v>
      </c>
      <c r="O777">
        <v>3</v>
      </c>
      <c r="P777" t="str">
        <f t="shared" si="36"/>
        <v>Non-Active</v>
      </c>
      <c r="Q777">
        <f t="shared" si="37"/>
        <v>1983</v>
      </c>
      <c r="R777">
        <f t="shared" si="38"/>
        <v>42</v>
      </c>
      <c r="S777" t="str" cm="1">
        <f t="array" ref="S777">_xlfn.IFS(Q777&lt;1965,"Baby Boomers",Q777&lt;1981,"Gen X",Q777&lt;1997,"Millenial",TRUE,("Gen Z"))</f>
        <v>Millenial</v>
      </c>
    </row>
    <row r="778" spans="1:19" x14ac:dyDescent="0.25">
      <c r="A778" t="s">
        <v>13960</v>
      </c>
      <c r="B778" t="s">
        <v>3315</v>
      </c>
      <c r="C778" t="s">
        <v>2768</v>
      </c>
      <c r="D778" t="str">
        <f>Table13[[#This Row],[FirstName]]&amp;" "&amp;Table13[[#This Row],[LastName]]</f>
        <v>Mylie Salazar</v>
      </c>
      <c r="E778" s="2">
        <v>43351</v>
      </c>
      <c r="F778" s="2" t="s">
        <v>10301</v>
      </c>
      <c r="G778" t="s">
        <v>32</v>
      </c>
      <c r="H778" t="s">
        <v>33</v>
      </c>
      <c r="I778" t="s">
        <v>50</v>
      </c>
      <c r="J778" t="s">
        <v>51</v>
      </c>
      <c r="K778" t="s">
        <v>10302</v>
      </c>
      <c r="L778" t="s">
        <v>110</v>
      </c>
      <c r="M778" s="2">
        <v>31793</v>
      </c>
      <c r="N778" t="s">
        <v>112</v>
      </c>
      <c r="O778">
        <v>3</v>
      </c>
      <c r="P778" t="str">
        <f t="shared" si="36"/>
        <v>Active</v>
      </c>
      <c r="Q778">
        <f t="shared" si="37"/>
        <v>1987</v>
      </c>
      <c r="R778">
        <f t="shared" si="38"/>
        <v>39</v>
      </c>
      <c r="S778" t="str" cm="1">
        <f t="array" ref="S778">_xlfn.IFS(Q778&lt;1965,"Baby Boomers",Q778&lt;1981,"Gen X",Q778&lt;1997,"Millenial",TRUE,("Gen Z"))</f>
        <v>Millenial</v>
      </c>
    </row>
    <row r="779" spans="1:19" x14ac:dyDescent="0.25">
      <c r="A779" t="s">
        <v>13961</v>
      </c>
      <c r="B779" t="s">
        <v>3318</v>
      </c>
      <c r="C779" t="s">
        <v>1357</v>
      </c>
      <c r="D779" t="str">
        <f>Table13[[#This Row],[FirstName]]&amp;" "&amp;Table13[[#This Row],[LastName]]</f>
        <v>Pablo Parker</v>
      </c>
      <c r="E779" s="2">
        <v>44889</v>
      </c>
      <c r="F779" s="2">
        <v>45143</v>
      </c>
      <c r="G779" t="s">
        <v>32</v>
      </c>
      <c r="H779" t="s">
        <v>62</v>
      </c>
      <c r="I779" t="s">
        <v>63</v>
      </c>
      <c r="J779" t="s">
        <v>35</v>
      </c>
      <c r="K779" t="s">
        <v>10302</v>
      </c>
      <c r="L779" t="s">
        <v>65</v>
      </c>
      <c r="M779" s="2">
        <v>17771</v>
      </c>
      <c r="N779" t="s">
        <v>707</v>
      </c>
      <c r="O779">
        <v>3</v>
      </c>
      <c r="P779" t="str">
        <f t="shared" si="36"/>
        <v>Non-Active</v>
      </c>
      <c r="Q779">
        <f t="shared" si="37"/>
        <v>1948</v>
      </c>
      <c r="R779">
        <f t="shared" si="38"/>
        <v>77</v>
      </c>
      <c r="S779" t="str" cm="1">
        <f t="array" ref="S779">_xlfn.IFS(Q779&lt;1965,"Baby Boomers",Q779&lt;1981,"Gen X",Q779&lt;1997,"Millenial",TRUE,("Gen Z"))</f>
        <v>Baby Boomers</v>
      </c>
    </row>
    <row r="780" spans="1:19" x14ac:dyDescent="0.25">
      <c r="A780" t="s">
        <v>13962</v>
      </c>
      <c r="B780" t="s">
        <v>3322</v>
      </c>
      <c r="C780" t="s">
        <v>3323</v>
      </c>
      <c r="D780" t="str">
        <f>Table13[[#This Row],[FirstName]]&amp;" "&amp;Table13[[#This Row],[LastName]]</f>
        <v>Ulises Shea</v>
      </c>
      <c r="E780" s="2">
        <v>44035</v>
      </c>
      <c r="F780" s="2" t="s">
        <v>10301</v>
      </c>
      <c r="G780" t="s">
        <v>32</v>
      </c>
      <c r="H780" t="s">
        <v>62</v>
      </c>
      <c r="I780" t="s">
        <v>34</v>
      </c>
      <c r="J780" t="s">
        <v>51</v>
      </c>
      <c r="K780" t="s">
        <v>10302</v>
      </c>
      <c r="L780" t="s">
        <v>503</v>
      </c>
      <c r="M780" s="2">
        <v>20579</v>
      </c>
      <c r="N780" t="s">
        <v>3106</v>
      </c>
      <c r="O780">
        <v>3</v>
      </c>
      <c r="P780" t="str">
        <f t="shared" si="36"/>
        <v>Active</v>
      </c>
      <c r="Q780">
        <f t="shared" si="37"/>
        <v>1956</v>
      </c>
      <c r="R780">
        <f t="shared" si="38"/>
        <v>69</v>
      </c>
      <c r="S780" t="str" cm="1">
        <f t="array" ref="S780">_xlfn.IFS(Q780&lt;1965,"Baby Boomers",Q780&lt;1981,"Gen X",Q780&lt;1997,"Millenial",TRUE,("Gen Z"))</f>
        <v>Baby Boomers</v>
      </c>
    </row>
    <row r="781" spans="1:19" x14ac:dyDescent="0.25">
      <c r="A781" t="s">
        <v>13963</v>
      </c>
      <c r="B781" t="s">
        <v>3326</v>
      </c>
      <c r="C781" t="s">
        <v>106</v>
      </c>
      <c r="D781" t="str">
        <f>Table13[[#This Row],[FirstName]]&amp;" "&amp;Table13[[#This Row],[LastName]]</f>
        <v>Bethany Terry</v>
      </c>
      <c r="E781" s="2">
        <v>43462</v>
      </c>
      <c r="F781" s="2">
        <v>45061</v>
      </c>
      <c r="G781" t="s">
        <v>32</v>
      </c>
      <c r="H781" t="s">
        <v>51</v>
      </c>
      <c r="I781" t="s">
        <v>34</v>
      </c>
      <c r="J781" t="s">
        <v>51</v>
      </c>
      <c r="K781" t="s">
        <v>10302</v>
      </c>
      <c r="L781" t="s">
        <v>110</v>
      </c>
      <c r="M781" s="2">
        <v>20500</v>
      </c>
      <c r="N781" t="s">
        <v>702</v>
      </c>
      <c r="O781">
        <v>3</v>
      </c>
      <c r="P781" t="str">
        <f t="shared" si="36"/>
        <v>Non-Active</v>
      </c>
      <c r="Q781">
        <f t="shared" si="37"/>
        <v>1956</v>
      </c>
      <c r="R781">
        <f t="shared" si="38"/>
        <v>70</v>
      </c>
      <c r="S781" t="str" cm="1">
        <f t="array" ref="S781">_xlfn.IFS(Q781&lt;1965,"Baby Boomers",Q781&lt;1981,"Gen X",Q781&lt;1997,"Millenial",TRUE,("Gen Z"))</f>
        <v>Baby Boomers</v>
      </c>
    </row>
    <row r="782" spans="1:19" x14ac:dyDescent="0.25">
      <c r="A782" t="s">
        <v>13964</v>
      </c>
      <c r="B782" t="s">
        <v>2037</v>
      </c>
      <c r="C782" t="s">
        <v>3330</v>
      </c>
      <c r="D782" t="str">
        <f>Table13[[#This Row],[FirstName]]&amp;" "&amp;Table13[[#This Row],[LastName]]</f>
        <v>Kamari Holloway</v>
      </c>
      <c r="E782" s="2">
        <v>43739</v>
      </c>
      <c r="F782" s="2" t="s">
        <v>10301</v>
      </c>
      <c r="G782" t="s">
        <v>32</v>
      </c>
      <c r="H782" t="s">
        <v>33</v>
      </c>
      <c r="I782" t="s">
        <v>63</v>
      </c>
      <c r="J782" t="s">
        <v>62</v>
      </c>
      <c r="K782" t="s">
        <v>10302</v>
      </c>
      <c r="L782" t="s">
        <v>304</v>
      </c>
      <c r="M782" s="2">
        <v>20644</v>
      </c>
      <c r="N782" t="s">
        <v>82</v>
      </c>
      <c r="O782">
        <v>3</v>
      </c>
      <c r="P782" t="str">
        <f t="shared" si="36"/>
        <v>Active</v>
      </c>
      <c r="Q782">
        <f t="shared" si="37"/>
        <v>1956</v>
      </c>
      <c r="R782">
        <f t="shared" si="38"/>
        <v>69</v>
      </c>
      <c r="S782" t="str" cm="1">
        <f t="array" ref="S782">_xlfn.IFS(Q782&lt;1965,"Baby Boomers",Q782&lt;1981,"Gen X",Q782&lt;1997,"Millenial",TRUE,("Gen Z"))</f>
        <v>Baby Boomers</v>
      </c>
    </row>
    <row r="783" spans="1:19" x14ac:dyDescent="0.25">
      <c r="A783" t="s">
        <v>13965</v>
      </c>
      <c r="B783" t="s">
        <v>2799</v>
      </c>
      <c r="C783" t="s">
        <v>577</v>
      </c>
      <c r="D783" t="str">
        <f>Table13[[#This Row],[FirstName]]&amp;" "&amp;Table13[[#This Row],[LastName]]</f>
        <v>Jazlene Mcdaniel</v>
      </c>
      <c r="E783" s="2">
        <v>43694</v>
      </c>
      <c r="F783" s="2">
        <v>43763</v>
      </c>
      <c r="G783" t="s">
        <v>32</v>
      </c>
      <c r="H783" t="s">
        <v>33</v>
      </c>
      <c r="I783" t="s">
        <v>50</v>
      </c>
      <c r="J783" t="s">
        <v>51</v>
      </c>
      <c r="K783" t="s">
        <v>10302</v>
      </c>
      <c r="L783" t="s">
        <v>304</v>
      </c>
      <c r="M783" s="2">
        <v>29219</v>
      </c>
      <c r="N783" t="s">
        <v>82</v>
      </c>
      <c r="O783">
        <v>3</v>
      </c>
      <c r="P783" t="str">
        <f t="shared" si="36"/>
        <v>Non-Active</v>
      </c>
      <c r="Q783">
        <f t="shared" si="37"/>
        <v>1979</v>
      </c>
      <c r="R783">
        <f t="shared" si="38"/>
        <v>46</v>
      </c>
      <c r="S783" t="str" cm="1">
        <f t="array" ref="S783">_xlfn.IFS(Q783&lt;1965,"Baby Boomers",Q783&lt;1981,"Gen X",Q783&lt;1997,"Millenial",TRUE,("Gen Z"))</f>
        <v>Gen X</v>
      </c>
    </row>
    <row r="784" spans="1:19" x14ac:dyDescent="0.25">
      <c r="A784" t="s">
        <v>13966</v>
      </c>
      <c r="B784" t="s">
        <v>3336</v>
      </c>
      <c r="C784" t="s">
        <v>2101</v>
      </c>
      <c r="D784" t="str">
        <f>Table13[[#This Row],[FirstName]]&amp;" "&amp;Table13[[#This Row],[LastName]]</f>
        <v>Dane Kelly</v>
      </c>
      <c r="E784" s="2">
        <v>45077</v>
      </c>
      <c r="F784" s="2" t="s">
        <v>10301</v>
      </c>
      <c r="G784" t="s">
        <v>32</v>
      </c>
      <c r="H784" t="s">
        <v>51</v>
      </c>
      <c r="I784" t="s">
        <v>50</v>
      </c>
      <c r="J784" t="s">
        <v>51</v>
      </c>
      <c r="K784" t="s">
        <v>10302</v>
      </c>
      <c r="L784" t="s">
        <v>304</v>
      </c>
      <c r="M784" s="2">
        <v>36315</v>
      </c>
      <c r="N784" t="s">
        <v>225</v>
      </c>
      <c r="O784">
        <v>3</v>
      </c>
      <c r="P784" t="str">
        <f t="shared" si="36"/>
        <v>Active</v>
      </c>
      <c r="Q784">
        <f t="shared" si="37"/>
        <v>1999</v>
      </c>
      <c r="R784">
        <f t="shared" si="38"/>
        <v>26</v>
      </c>
      <c r="S784" t="str" cm="1">
        <f t="array" ref="S784">_xlfn.IFS(Q784&lt;1965,"Baby Boomers",Q784&lt;1981,"Gen X",Q784&lt;1997,"Millenial",TRUE,("Gen Z"))</f>
        <v>Gen Z</v>
      </c>
    </row>
    <row r="785" spans="1:19" x14ac:dyDescent="0.25">
      <c r="A785" t="s">
        <v>13967</v>
      </c>
      <c r="B785" t="s">
        <v>3339</v>
      </c>
      <c r="C785" t="s">
        <v>3340</v>
      </c>
      <c r="D785" t="str">
        <f>Table13[[#This Row],[FirstName]]&amp;" "&amp;Table13[[#This Row],[LastName]]</f>
        <v>Camila Dunn</v>
      </c>
      <c r="E785" s="2">
        <v>44173</v>
      </c>
      <c r="F785" s="2">
        <v>45087</v>
      </c>
      <c r="G785" t="s">
        <v>32</v>
      </c>
      <c r="H785" t="s">
        <v>62</v>
      </c>
      <c r="I785" t="s">
        <v>63</v>
      </c>
      <c r="J785" t="s">
        <v>51</v>
      </c>
      <c r="K785" t="s">
        <v>10302</v>
      </c>
      <c r="L785" t="s">
        <v>89</v>
      </c>
      <c r="M785" s="2">
        <v>17891</v>
      </c>
      <c r="N785" t="s">
        <v>581</v>
      </c>
      <c r="O785">
        <v>3</v>
      </c>
      <c r="P785" t="str">
        <f t="shared" si="36"/>
        <v>Non-Active</v>
      </c>
      <c r="Q785">
        <f t="shared" si="37"/>
        <v>1948</v>
      </c>
      <c r="R785">
        <f t="shared" si="38"/>
        <v>77</v>
      </c>
      <c r="S785" t="str" cm="1">
        <f t="array" ref="S785">_xlfn.IFS(Q785&lt;1965,"Baby Boomers",Q785&lt;1981,"Gen X",Q785&lt;1997,"Millenial",TRUE,("Gen Z"))</f>
        <v>Baby Boomers</v>
      </c>
    </row>
    <row r="786" spans="1:19" x14ac:dyDescent="0.25">
      <c r="A786" t="s">
        <v>13968</v>
      </c>
      <c r="B786" t="s">
        <v>3344</v>
      </c>
      <c r="C786" t="s">
        <v>2642</v>
      </c>
      <c r="D786" t="str">
        <f>Table13[[#This Row],[FirstName]]&amp;" "&amp;Table13[[#This Row],[LastName]]</f>
        <v>Aurora Frederick</v>
      </c>
      <c r="E786" s="2">
        <v>43409</v>
      </c>
      <c r="F786" s="2">
        <v>45008</v>
      </c>
      <c r="G786" t="s">
        <v>744</v>
      </c>
      <c r="H786" t="s">
        <v>51</v>
      </c>
      <c r="I786" t="s">
        <v>63</v>
      </c>
      <c r="J786" t="s">
        <v>51</v>
      </c>
      <c r="K786" t="s">
        <v>10302</v>
      </c>
      <c r="L786" t="s">
        <v>89</v>
      </c>
      <c r="M786" s="2">
        <v>29931</v>
      </c>
      <c r="N786" t="s">
        <v>149</v>
      </c>
      <c r="O786">
        <v>3</v>
      </c>
      <c r="P786" t="str">
        <f t="shared" si="36"/>
        <v>Non-Active</v>
      </c>
      <c r="Q786">
        <f t="shared" si="37"/>
        <v>1981</v>
      </c>
      <c r="R786">
        <f t="shared" si="38"/>
        <v>44</v>
      </c>
      <c r="S786" t="str" cm="1">
        <f t="array" ref="S786">_xlfn.IFS(Q786&lt;1965,"Baby Boomers",Q786&lt;1981,"Gen X",Q786&lt;1997,"Millenial",TRUE,("Gen Z"))</f>
        <v>Millenial</v>
      </c>
    </row>
    <row r="787" spans="1:19" x14ac:dyDescent="0.25">
      <c r="A787" t="s">
        <v>13969</v>
      </c>
      <c r="B787" t="s">
        <v>3348</v>
      </c>
      <c r="C787" t="s">
        <v>3349</v>
      </c>
      <c r="D787" t="str">
        <f>Table13[[#This Row],[FirstName]]&amp;" "&amp;Table13[[#This Row],[LastName]]</f>
        <v>Caylee Nunez</v>
      </c>
      <c r="E787" s="2">
        <v>44069</v>
      </c>
      <c r="F787" s="2">
        <v>45021</v>
      </c>
      <c r="G787" t="s">
        <v>744</v>
      </c>
      <c r="H787" t="s">
        <v>33</v>
      </c>
      <c r="I787" t="s">
        <v>34</v>
      </c>
      <c r="J787" t="s">
        <v>62</v>
      </c>
      <c r="K787" t="s">
        <v>10302</v>
      </c>
      <c r="L787" t="s">
        <v>110</v>
      </c>
      <c r="M787" s="2">
        <v>30555</v>
      </c>
      <c r="N787" t="s">
        <v>418</v>
      </c>
      <c r="O787">
        <v>3</v>
      </c>
      <c r="P787" t="str">
        <f t="shared" si="36"/>
        <v>Non-Active</v>
      </c>
      <c r="Q787">
        <f t="shared" si="37"/>
        <v>1983</v>
      </c>
      <c r="R787">
        <f t="shared" si="38"/>
        <v>42</v>
      </c>
      <c r="S787" t="str" cm="1">
        <f t="array" ref="S787">_xlfn.IFS(Q787&lt;1965,"Baby Boomers",Q787&lt;1981,"Gen X",Q787&lt;1997,"Millenial",TRUE,("Gen Z"))</f>
        <v>Millenial</v>
      </c>
    </row>
    <row r="788" spans="1:19" x14ac:dyDescent="0.25">
      <c r="A788" t="s">
        <v>13970</v>
      </c>
      <c r="B788" t="s">
        <v>3353</v>
      </c>
      <c r="C788" t="s">
        <v>3354</v>
      </c>
      <c r="D788" t="str">
        <f>Table13[[#This Row],[FirstName]]&amp;" "&amp;Table13[[#This Row],[LastName]]</f>
        <v>Tamia Sharp</v>
      </c>
      <c r="E788" s="2">
        <v>43884</v>
      </c>
      <c r="F788" s="2" t="s">
        <v>10301</v>
      </c>
      <c r="G788" t="s">
        <v>32</v>
      </c>
      <c r="H788" t="s">
        <v>51</v>
      </c>
      <c r="I788" t="s">
        <v>50</v>
      </c>
      <c r="J788" t="s">
        <v>51</v>
      </c>
      <c r="K788" t="s">
        <v>10302</v>
      </c>
      <c r="L788" t="s">
        <v>176</v>
      </c>
      <c r="M788" s="2">
        <v>31858</v>
      </c>
      <c r="N788" t="s">
        <v>177</v>
      </c>
      <c r="O788">
        <v>3</v>
      </c>
      <c r="P788" t="str">
        <f t="shared" si="36"/>
        <v>Active</v>
      </c>
      <c r="Q788">
        <f t="shared" si="37"/>
        <v>1987</v>
      </c>
      <c r="R788">
        <f t="shared" si="38"/>
        <v>39</v>
      </c>
      <c r="S788" t="str" cm="1">
        <f t="array" ref="S788">_xlfn.IFS(Q788&lt;1965,"Baby Boomers",Q788&lt;1981,"Gen X",Q788&lt;1997,"Millenial",TRUE,("Gen Z"))</f>
        <v>Millenial</v>
      </c>
    </row>
    <row r="789" spans="1:19" x14ac:dyDescent="0.25">
      <c r="A789" t="s">
        <v>13971</v>
      </c>
      <c r="B789" t="s">
        <v>3357</v>
      </c>
      <c r="C789" t="s">
        <v>2259</v>
      </c>
      <c r="D789" t="str">
        <f>Table13[[#This Row],[FirstName]]&amp;" "&amp;Table13[[#This Row],[LastName]]</f>
        <v>Jaliyah Gamble</v>
      </c>
      <c r="E789" s="2">
        <v>44604</v>
      </c>
      <c r="F789" s="2" t="s">
        <v>10301</v>
      </c>
      <c r="G789" t="s">
        <v>32</v>
      </c>
      <c r="H789" t="s">
        <v>62</v>
      </c>
      <c r="I789" t="s">
        <v>63</v>
      </c>
      <c r="J789" t="s">
        <v>62</v>
      </c>
      <c r="K789" t="s">
        <v>10302</v>
      </c>
      <c r="L789" t="s">
        <v>147</v>
      </c>
      <c r="M789" s="2">
        <v>24734</v>
      </c>
      <c r="N789" t="s">
        <v>149</v>
      </c>
      <c r="O789">
        <v>3</v>
      </c>
      <c r="P789" t="str">
        <f t="shared" si="36"/>
        <v>Active</v>
      </c>
      <c r="Q789">
        <f t="shared" si="37"/>
        <v>1967</v>
      </c>
      <c r="R789">
        <f t="shared" si="38"/>
        <v>58</v>
      </c>
      <c r="S789" t="str" cm="1">
        <f t="array" ref="S789">_xlfn.IFS(Q789&lt;1965,"Baby Boomers",Q789&lt;1981,"Gen X",Q789&lt;1997,"Millenial",TRUE,("Gen Z"))</f>
        <v>Gen X</v>
      </c>
    </row>
    <row r="790" spans="1:19" x14ac:dyDescent="0.25">
      <c r="A790" t="s">
        <v>13972</v>
      </c>
      <c r="B790" t="s">
        <v>3360</v>
      </c>
      <c r="C790" t="s">
        <v>1640</v>
      </c>
      <c r="D790" t="str">
        <f>Table13[[#This Row],[FirstName]]&amp;" "&amp;Table13[[#This Row],[LastName]]</f>
        <v>Xander Savage</v>
      </c>
      <c r="E790" s="2">
        <v>43874</v>
      </c>
      <c r="F790" s="2" t="s">
        <v>10301</v>
      </c>
      <c r="G790" t="s">
        <v>32</v>
      </c>
      <c r="H790" t="s">
        <v>33</v>
      </c>
      <c r="I790" t="s">
        <v>34</v>
      </c>
      <c r="J790" t="s">
        <v>35</v>
      </c>
      <c r="K790" t="s">
        <v>10302</v>
      </c>
      <c r="L790" t="s">
        <v>52</v>
      </c>
      <c r="M790" s="2">
        <v>30515</v>
      </c>
      <c r="N790" t="s">
        <v>82</v>
      </c>
      <c r="O790">
        <v>3</v>
      </c>
      <c r="P790" t="str">
        <f t="shared" si="36"/>
        <v>Active</v>
      </c>
      <c r="Q790">
        <f t="shared" si="37"/>
        <v>1983</v>
      </c>
      <c r="R790">
        <f t="shared" si="38"/>
        <v>42</v>
      </c>
      <c r="S790" t="str" cm="1">
        <f t="array" ref="S790">_xlfn.IFS(Q790&lt;1965,"Baby Boomers",Q790&lt;1981,"Gen X",Q790&lt;1997,"Millenial",TRUE,("Gen Z"))</f>
        <v>Millenial</v>
      </c>
    </row>
    <row r="791" spans="1:19" x14ac:dyDescent="0.25">
      <c r="A791" t="s">
        <v>13973</v>
      </c>
      <c r="B791" t="s">
        <v>1062</v>
      </c>
      <c r="C791" t="s">
        <v>3363</v>
      </c>
      <c r="D791" t="str">
        <f>Table13[[#This Row],[FirstName]]&amp;" "&amp;Table13[[#This Row],[LastName]]</f>
        <v>Marc Crosby</v>
      </c>
      <c r="E791" s="2">
        <v>44972</v>
      </c>
      <c r="F791" s="2">
        <v>44994</v>
      </c>
      <c r="G791" t="s">
        <v>744</v>
      </c>
      <c r="H791" t="s">
        <v>51</v>
      </c>
      <c r="I791" t="s">
        <v>63</v>
      </c>
      <c r="J791" t="s">
        <v>51</v>
      </c>
      <c r="K791" t="s">
        <v>10302</v>
      </c>
      <c r="L791" t="s">
        <v>80</v>
      </c>
      <c r="M791" s="2">
        <v>31582</v>
      </c>
      <c r="N791" t="s">
        <v>102</v>
      </c>
      <c r="O791">
        <v>3</v>
      </c>
      <c r="P791" t="str">
        <f t="shared" si="36"/>
        <v>Non-Active</v>
      </c>
      <c r="Q791">
        <f t="shared" si="37"/>
        <v>1986</v>
      </c>
      <c r="R791">
        <f t="shared" si="38"/>
        <v>39</v>
      </c>
      <c r="S791" t="str" cm="1">
        <f t="array" ref="S791">_xlfn.IFS(Q791&lt;1965,"Baby Boomers",Q791&lt;1981,"Gen X",Q791&lt;1997,"Millenial",TRUE,("Gen Z"))</f>
        <v>Millenial</v>
      </c>
    </row>
    <row r="792" spans="1:19" x14ac:dyDescent="0.25">
      <c r="A792" t="s">
        <v>13974</v>
      </c>
      <c r="B792" t="s">
        <v>545</v>
      </c>
      <c r="C792" t="s">
        <v>451</v>
      </c>
      <c r="D792" t="str">
        <f>Table13[[#This Row],[FirstName]]&amp;" "&amp;Table13[[#This Row],[LastName]]</f>
        <v>Marques Zimmerman</v>
      </c>
      <c r="E792" s="2">
        <v>43802</v>
      </c>
      <c r="F792" s="2">
        <v>44439</v>
      </c>
      <c r="G792" t="s">
        <v>744</v>
      </c>
      <c r="H792" t="s">
        <v>62</v>
      </c>
      <c r="I792" t="s">
        <v>63</v>
      </c>
      <c r="J792" t="s">
        <v>51</v>
      </c>
      <c r="K792" t="s">
        <v>10302</v>
      </c>
      <c r="L792" t="s">
        <v>304</v>
      </c>
      <c r="M792" s="2">
        <v>22114</v>
      </c>
      <c r="N792" t="s">
        <v>707</v>
      </c>
      <c r="O792">
        <v>3</v>
      </c>
      <c r="P792" t="str">
        <f t="shared" si="36"/>
        <v>Non-Active</v>
      </c>
      <c r="Q792">
        <f t="shared" si="37"/>
        <v>1960</v>
      </c>
      <c r="R792">
        <f t="shared" si="38"/>
        <v>65</v>
      </c>
      <c r="S792" t="str" cm="1">
        <f t="array" ref="S792">_xlfn.IFS(Q792&lt;1965,"Baby Boomers",Q792&lt;1981,"Gen X",Q792&lt;1997,"Millenial",TRUE,("Gen Z"))</f>
        <v>Baby Boomers</v>
      </c>
    </row>
    <row r="793" spans="1:19" x14ac:dyDescent="0.25">
      <c r="A793" t="s">
        <v>11582</v>
      </c>
      <c r="B793" t="s">
        <v>3370</v>
      </c>
      <c r="C793" t="s">
        <v>2768</v>
      </c>
      <c r="D793" t="str">
        <f>Table13[[#This Row],[FirstName]]&amp;" "&amp;Table13[[#This Row],[LastName]]</f>
        <v>Livia Salazar</v>
      </c>
      <c r="E793" s="2">
        <v>43465</v>
      </c>
      <c r="F793" s="2" t="s">
        <v>10301</v>
      </c>
      <c r="G793" t="s">
        <v>32</v>
      </c>
      <c r="H793" t="s">
        <v>62</v>
      </c>
      <c r="I793" t="s">
        <v>63</v>
      </c>
      <c r="J793" t="s">
        <v>35</v>
      </c>
      <c r="K793" t="s">
        <v>10302</v>
      </c>
      <c r="L793" t="s">
        <v>80</v>
      </c>
      <c r="M793" s="2">
        <v>27317</v>
      </c>
      <c r="N793" t="s">
        <v>653</v>
      </c>
      <c r="O793">
        <v>3</v>
      </c>
      <c r="P793" t="str">
        <f t="shared" si="36"/>
        <v>Active</v>
      </c>
      <c r="Q793">
        <f t="shared" si="37"/>
        <v>1974</v>
      </c>
      <c r="R793">
        <f t="shared" si="38"/>
        <v>51</v>
      </c>
      <c r="S793" t="str" cm="1">
        <f t="array" ref="S793">_xlfn.IFS(Q793&lt;1965,"Baby Boomers",Q793&lt;1981,"Gen X",Q793&lt;1997,"Millenial",TRUE,("Gen Z"))</f>
        <v>Gen X</v>
      </c>
    </row>
    <row r="794" spans="1:19" x14ac:dyDescent="0.25">
      <c r="A794" t="s">
        <v>13975</v>
      </c>
      <c r="B794" t="s">
        <v>2058</v>
      </c>
      <c r="C794" t="s">
        <v>3373</v>
      </c>
      <c r="D794" t="str">
        <f>Table13[[#This Row],[FirstName]]&amp;" "&amp;Table13[[#This Row],[LastName]]</f>
        <v>Alana Choi</v>
      </c>
      <c r="E794" s="2">
        <v>43846</v>
      </c>
      <c r="F794" s="2">
        <v>44236</v>
      </c>
      <c r="G794" t="s">
        <v>744</v>
      </c>
      <c r="H794" t="s">
        <v>51</v>
      </c>
      <c r="I794" t="s">
        <v>63</v>
      </c>
      <c r="J794" t="s">
        <v>51</v>
      </c>
      <c r="K794" t="s">
        <v>10302</v>
      </c>
      <c r="L794" t="s">
        <v>110</v>
      </c>
      <c r="M794" s="2">
        <v>27069</v>
      </c>
      <c r="N794" t="s">
        <v>112</v>
      </c>
      <c r="O794">
        <v>3</v>
      </c>
      <c r="P794" t="str">
        <f t="shared" si="36"/>
        <v>Non-Active</v>
      </c>
      <c r="Q794">
        <f t="shared" si="37"/>
        <v>1974</v>
      </c>
      <c r="R794">
        <f t="shared" si="38"/>
        <v>52</v>
      </c>
      <c r="S794" t="str" cm="1">
        <f t="array" ref="S794">_xlfn.IFS(Q794&lt;1965,"Baby Boomers",Q794&lt;1981,"Gen X",Q794&lt;1997,"Millenial",TRUE,("Gen Z"))</f>
        <v>Gen X</v>
      </c>
    </row>
    <row r="795" spans="1:19" x14ac:dyDescent="0.25">
      <c r="A795" t="s">
        <v>13976</v>
      </c>
      <c r="B795" t="s">
        <v>3377</v>
      </c>
      <c r="C795" t="s">
        <v>3378</v>
      </c>
      <c r="D795" t="str">
        <f>Table13[[#This Row],[FirstName]]&amp;" "&amp;Table13[[#This Row],[LastName]]</f>
        <v>Levi Lawson</v>
      </c>
      <c r="E795" s="2">
        <v>43424</v>
      </c>
      <c r="F795" s="2">
        <v>43870</v>
      </c>
      <c r="G795" t="s">
        <v>744</v>
      </c>
      <c r="H795" t="s">
        <v>62</v>
      </c>
      <c r="I795" t="s">
        <v>34</v>
      </c>
      <c r="J795" t="s">
        <v>35</v>
      </c>
      <c r="K795" t="s">
        <v>10302</v>
      </c>
      <c r="L795" t="s">
        <v>118</v>
      </c>
      <c r="M795" s="2">
        <v>18263</v>
      </c>
      <c r="N795" t="s">
        <v>707</v>
      </c>
      <c r="O795">
        <v>3</v>
      </c>
      <c r="P795" t="str">
        <f t="shared" si="36"/>
        <v>Non-Active</v>
      </c>
      <c r="Q795">
        <f t="shared" si="37"/>
        <v>1949</v>
      </c>
      <c r="R795">
        <f t="shared" si="38"/>
        <v>76</v>
      </c>
      <c r="S795" t="str" cm="1">
        <f t="array" ref="S795">_xlfn.IFS(Q795&lt;1965,"Baby Boomers",Q795&lt;1981,"Gen X",Q795&lt;1997,"Millenial",TRUE,("Gen Z"))</f>
        <v>Baby Boomers</v>
      </c>
    </row>
    <row r="796" spans="1:19" x14ac:dyDescent="0.25">
      <c r="A796" t="s">
        <v>13977</v>
      </c>
      <c r="B796" t="s">
        <v>921</v>
      </c>
      <c r="C796" t="s">
        <v>92</v>
      </c>
      <c r="D796" t="str">
        <f>Table13[[#This Row],[FirstName]]&amp;" "&amp;Table13[[#This Row],[LastName]]</f>
        <v>Kane Black</v>
      </c>
      <c r="E796" s="2">
        <v>44876</v>
      </c>
      <c r="F796" s="2">
        <v>45110</v>
      </c>
      <c r="G796" t="s">
        <v>744</v>
      </c>
      <c r="H796" t="s">
        <v>51</v>
      </c>
      <c r="I796" t="s">
        <v>50</v>
      </c>
      <c r="J796" t="s">
        <v>51</v>
      </c>
      <c r="K796" t="s">
        <v>10302</v>
      </c>
      <c r="L796" t="s">
        <v>503</v>
      </c>
      <c r="M796" s="2">
        <v>24571</v>
      </c>
      <c r="N796" t="s">
        <v>177</v>
      </c>
      <c r="O796">
        <v>3</v>
      </c>
      <c r="P796" t="str">
        <f t="shared" si="36"/>
        <v>Non-Active</v>
      </c>
      <c r="Q796">
        <f t="shared" si="37"/>
        <v>1967</v>
      </c>
      <c r="R796">
        <f t="shared" si="38"/>
        <v>59</v>
      </c>
      <c r="S796" t="str" cm="1">
        <f t="array" ref="S796">_xlfn.IFS(Q796&lt;1965,"Baby Boomers",Q796&lt;1981,"Gen X",Q796&lt;1997,"Millenial",TRUE,("Gen Z"))</f>
        <v>Gen X</v>
      </c>
    </row>
    <row r="797" spans="1:19" x14ac:dyDescent="0.25">
      <c r="A797" t="s">
        <v>13978</v>
      </c>
      <c r="B797" t="s">
        <v>3385</v>
      </c>
      <c r="C797" t="s">
        <v>900</v>
      </c>
      <c r="D797" t="str">
        <f>Table13[[#This Row],[FirstName]]&amp;" "&amp;Table13[[#This Row],[LastName]]</f>
        <v>Paola Weeks</v>
      </c>
      <c r="E797" s="2">
        <v>44183</v>
      </c>
      <c r="F797" s="2">
        <v>44400</v>
      </c>
      <c r="G797" t="s">
        <v>744</v>
      </c>
      <c r="H797" t="s">
        <v>33</v>
      </c>
      <c r="I797" t="s">
        <v>50</v>
      </c>
      <c r="J797" t="s">
        <v>51</v>
      </c>
      <c r="K797" t="s">
        <v>10302</v>
      </c>
      <c r="L797" t="s">
        <v>695</v>
      </c>
      <c r="M797" s="2">
        <v>18258</v>
      </c>
      <c r="N797" t="s">
        <v>3389</v>
      </c>
      <c r="O797">
        <v>3</v>
      </c>
      <c r="P797" t="str">
        <f t="shared" si="36"/>
        <v>Non-Active</v>
      </c>
      <c r="Q797">
        <f t="shared" si="37"/>
        <v>1949</v>
      </c>
      <c r="R797">
        <f t="shared" si="38"/>
        <v>76</v>
      </c>
      <c r="S797" t="str" cm="1">
        <f t="array" ref="S797">_xlfn.IFS(Q797&lt;1965,"Baby Boomers",Q797&lt;1981,"Gen X",Q797&lt;1997,"Millenial",TRUE,("Gen Z"))</f>
        <v>Baby Boomers</v>
      </c>
    </row>
    <row r="798" spans="1:19" x14ac:dyDescent="0.25">
      <c r="A798" t="s">
        <v>11116</v>
      </c>
      <c r="B798" t="s">
        <v>2121</v>
      </c>
      <c r="C798" t="s">
        <v>3390</v>
      </c>
      <c r="D798" t="str">
        <f>Table13[[#This Row],[FirstName]]&amp;" "&amp;Table13[[#This Row],[LastName]]</f>
        <v>Brooklynn Mack</v>
      </c>
      <c r="E798" s="2">
        <v>44222</v>
      </c>
      <c r="F798" s="2" t="s">
        <v>10301</v>
      </c>
      <c r="G798" t="s">
        <v>32</v>
      </c>
      <c r="H798" t="s">
        <v>62</v>
      </c>
      <c r="I798" t="s">
        <v>34</v>
      </c>
      <c r="J798" t="s">
        <v>35</v>
      </c>
      <c r="K798" t="s">
        <v>10302</v>
      </c>
      <c r="L798" t="s">
        <v>110</v>
      </c>
      <c r="M798" s="2">
        <v>35079</v>
      </c>
      <c r="N798" t="s">
        <v>112</v>
      </c>
      <c r="O798">
        <v>3</v>
      </c>
      <c r="P798" t="str">
        <f t="shared" si="36"/>
        <v>Active</v>
      </c>
      <c r="Q798">
        <f t="shared" si="37"/>
        <v>1996</v>
      </c>
      <c r="R798">
        <f t="shared" si="38"/>
        <v>30</v>
      </c>
      <c r="S798" t="str" cm="1">
        <f t="array" ref="S798">_xlfn.IFS(Q798&lt;1965,"Baby Boomers",Q798&lt;1981,"Gen X",Q798&lt;1997,"Millenial",TRUE,("Gen Z"))</f>
        <v>Millenial</v>
      </c>
    </row>
    <row r="799" spans="1:19" x14ac:dyDescent="0.25">
      <c r="A799" t="s">
        <v>13979</v>
      </c>
      <c r="B799" t="s">
        <v>3393</v>
      </c>
      <c r="C799" t="s">
        <v>3394</v>
      </c>
      <c r="D799" t="str">
        <f>Table13[[#This Row],[FirstName]]&amp;" "&amp;Table13[[#This Row],[LastName]]</f>
        <v>Darrell Zamora</v>
      </c>
      <c r="E799" s="2">
        <v>44526</v>
      </c>
      <c r="F799" s="2">
        <v>44705</v>
      </c>
      <c r="G799" t="s">
        <v>744</v>
      </c>
      <c r="H799" t="s">
        <v>51</v>
      </c>
      <c r="I799" t="s">
        <v>63</v>
      </c>
      <c r="J799" t="s">
        <v>51</v>
      </c>
      <c r="K799" t="s">
        <v>10302</v>
      </c>
      <c r="L799" t="s">
        <v>304</v>
      </c>
      <c r="M799" s="2">
        <v>23647</v>
      </c>
      <c r="N799" t="s">
        <v>612</v>
      </c>
      <c r="O799">
        <v>3</v>
      </c>
      <c r="P799" t="str">
        <f t="shared" si="36"/>
        <v>Non-Active</v>
      </c>
      <c r="Q799">
        <f t="shared" si="37"/>
        <v>1964</v>
      </c>
      <c r="R799">
        <f t="shared" si="38"/>
        <v>61</v>
      </c>
      <c r="S799" t="str" cm="1">
        <f t="array" ref="S799">_xlfn.IFS(Q799&lt;1965,"Baby Boomers",Q799&lt;1981,"Gen X",Q799&lt;1997,"Millenial",TRUE,("Gen Z"))</f>
        <v>Baby Boomers</v>
      </c>
    </row>
    <row r="800" spans="1:19" x14ac:dyDescent="0.25">
      <c r="A800" t="s">
        <v>13980</v>
      </c>
      <c r="B800" t="s">
        <v>3398</v>
      </c>
      <c r="C800" t="s">
        <v>1578</v>
      </c>
      <c r="D800" t="str">
        <f>Table13[[#This Row],[FirstName]]&amp;" "&amp;Table13[[#This Row],[LastName]]</f>
        <v>Irvin Warner</v>
      </c>
      <c r="E800" s="2">
        <v>45061</v>
      </c>
      <c r="F800" s="2" t="s">
        <v>10301</v>
      </c>
      <c r="G800" t="s">
        <v>32</v>
      </c>
      <c r="H800" t="s">
        <v>33</v>
      </c>
      <c r="I800" t="s">
        <v>34</v>
      </c>
      <c r="J800" t="s">
        <v>51</v>
      </c>
      <c r="K800" t="s">
        <v>10302</v>
      </c>
      <c r="L800" t="s">
        <v>38</v>
      </c>
      <c r="M800" s="2">
        <v>20834</v>
      </c>
      <c r="N800" t="s">
        <v>40</v>
      </c>
      <c r="O800">
        <v>3</v>
      </c>
      <c r="P800" t="str">
        <f t="shared" si="36"/>
        <v>Active</v>
      </c>
      <c r="Q800">
        <f t="shared" si="37"/>
        <v>1957</v>
      </c>
      <c r="R800">
        <f t="shared" si="38"/>
        <v>69</v>
      </c>
      <c r="S800" t="str" cm="1">
        <f t="array" ref="S800">_xlfn.IFS(Q800&lt;1965,"Baby Boomers",Q800&lt;1981,"Gen X",Q800&lt;1997,"Millenial",TRUE,("Gen Z"))</f>
        <v>Baby Boomers</v>
      </c>
    </row>
    <row r="801" spans="1:19" x14ac:dyDescent="0.25">
      <c r="A801" t="s">
        <v>13981</v>
      </c>
      <c r="B801" t="s">
        <v>3401</v>
      </c>
      <c r="C801" t="s">
        <v>2059</v>
      </c>
      <c r="D801" t="str">
        <f>Table13[[#This Row],[FirstName]]&amp;" "&amp;Table13[[#This Row],[LastName]]</f>
        <v>Dayton Castro</v>
      </c>
      <c r="E801" s="2">
        <v>45097</v>
      </c>
      <c r="F801" s="2" t="s">
        <v>10301</v>
      </c>
      <c r="G801" t="s">
        <v>32</v>
      </c>
      <c r="H801" t="s">
        <v>62</v>
      </c>
      <c r="I801" t="s">
        <v>50</v>
      </c>
      <c r="J801" t="s">
        <v>62</v>
      </c>
      <c r="K801" t="s">
        <v>10302</v>
      </c>
      <c r="L801" t="s">
        <v>89</v>
      </c>
      <c r="M801" s="2">
        <v>24578</v>
      </c>
      <c r="N801" t="s">
        <v>192</v>
      </c>
      <c r="O801">
        <v>3</v>
      </c>
      <c r="P801" t="str">
        <f t="shared" si="36"/>
        <v>Active</v>
      </c>
      <c r="Q801">
        <f t="shared" si="37"/>
        <v>1967</v>
      </c>
      <c r="R801">
        <f t="shared" si="38"/>
        <v>59</v>
      </c>
      <c r="S801" t="str" cm="1">
        <f t="array" ref="S801">_xlfn.IFS(Q801&lt;1965,"Baby Boomers",Q801&lt;1981,"Gen X",Q801&lt;1997,"Millenial",TRUE,("Gen Z"))</f>
        <v>Gen X</v>
      </c>
    </row>
    <row r="802" spans="1:19" x14ac:dyDescent="0.25">
      <c r="A802" t="s">
        <v>13982</v>
      </c>
      <c r="B802" t="s">
        <v>3404</v>
      </c>
      <c r="C802" t="s">
        <v>3405</v>
      </c>
      <c r="D802" t="str">
        <f>Table13[[#This Row],[FirstName]]&amp;" "&amp;Table13[[#This Row],[LastName]]</f>
        <v>Hailey Mckay</v>
      </c>
      <c r="E802" s="2">
        <v>43699</v>
      </c>
      <c r="F802" s="2">
        <v>44718</v>
      </c>
      <c r="G802" t="s">
        <v>32</v>
      </c>
      <c r="H802" t="s">
        <v>51</v>
      </c>
      <c r="I802" t="s">
        <v>34</v>
      </c>
      <c r="J802" t="s">
        <v>51</v>
      </c>
      <c r="K802" t="s">
        <v>10302</v>
      </c>
      <c r="L802" t="s">
        <v>935</v>
      </c>
      <c r="M802" s="2">
        <v>31857</v>
      </c>
      <c r="N802" t="s">
        <v>112</v>
      </c>
      <c r="O802">
        <v>3</v>
      </c>
      <c r="P802" t="str">
        <f t="shared" si="36"/>
        <v>Non-Active</v>
      </c>
      <c r="Q802">
        <f t="shared" si="37"/>
        <v>1987</v>
      </c>
      <c r="R802">
        <f t="shared" si="38"/>
        <v>39</v>
      </c>
      <c r="S802" t="str" cm="1">
        <f t="array" ref="S802">_xlfn.IFS(Q802&lt;1965,"Baby Boomers",Q802&lt;1981,"Gen X",Q802&lt;1997,"Millenial",TRUE,("Gen Z"))</f>
        <v>Millenial</v>
      </c>
    </row>
    <row r="803" spans="1:19" x14ac:dyDescent="0.25">
      <c r="A803" t="s">
        <v>13983</v>
      </c>
      <c r="B803" t="s">
        <v>3409</v>
      </c>
      <c r="C803" t="s">
        <v>1631</v>
      </c>
      <c r="D803" t="str">
        <f>Table13[[#This Row],[FirstName]]&amp;" "&amp;Table13[[#This Row],[LastName]]</f>
        <v>Jaquan Rowland</v>
      </c>
      <c r="E803" s="2">
        <v>44438</v>
      </c>
      <c r="F803" s="2" t="s">
        <v>10301</v>
      </c>
      <c r="G803" t="s">
        <v>32</v>
      </c>
      <c r="H803" t="s">
        <v>33</v>
      </c>
      <c r="I803" t="s">
        <v>63</v>
      </c>
      <c r="J803" t="s">
        <v>62</v>
      </c>
      <c r="K803" t="s">
        <v>10302</v>
      </c>
      <c r="L803" t="s">
        <v>230</v>
      </c>
      <c r="M803" s="2">
        <v>34670</v>
      </c>
      <c r="N803" t="s">
        <v>112</v>
      </c>
      <c r="O803">
        <v>3</v>
      </c>
      <c r="P803" t="str">
        <f t="shared" si="36"/>
        <v>Active</v>
      </c>
      <c r="Q803">
        <f t="shared" si="37"/>
        <v>1994</v>
      </c>
      <c r="R803">
        <f t="shared" si="38"/>
        <v>31</v>
      </c>
      <c r="S803" t="str" cm="1">
        <f t="array" ref="S803">_xlfn.IFS(Q803&lt;1965,"Baby Boomers",Q803&lt;1981,"Gen X",Q803&lt;1997,"Millenial",TRUE,("Gen Z"))</f>
        <v>Millenial</v>
      </c>
    </row>
    <row r="804" spans="1:19" x14ac:dyDescent="0.25">
      <c r="A804" t="s">
        <v>13984</v>
      </c>
      <c r="B804" t="s">
        <v>3412</v>
      </c>
      <c r="C804" t="s">
        <v>3413</v>
      </c>
      <c r="D804" t="str">
        <f>Table13[[#This Row],[FirstName]]&amp;" "&amp;Table13[[#This Row],[LastName]]</f>
        <v>David Velez</v>
      </c>
      <c r="E804" s="2">
        <v>43857</v>
      </c>
      <c r="F804" s="2" t="s">
        <v>10301</v>
      </c>
      <c r="G804" t="s">
        <v>32</v>
      </c>
      <c r="H804" t="s">
        <v>51</v>
      </c>
      <c r="I804" t="s">
        <v>63</v>
      </c>
      <c r="J804" t="s">
        <v>51</v>
      </c>
      <c r="K804" t="s">
        <v>10302</v>
      </c>
      <c r="L804" t="s">
        <v>89</v>
      </c>
      <c r="M804" s="2">
        <v>19359</v>
      </c>
      <c r="N804" t="s">
        <v>102</v>
      </c>
      <c r="O804">
        <v>3</v>
      </c>
      <c r="P804" t="str">
        <f t="shared" si="36"/>
        <v>Active</v>
      </c>
      <c r="Q804">
        <f t="shared" si="37"/>
        <v>1952</v>
      </c>
      <c r="R804">
        <f t="shared" si="38"/>
        <v>73</v>
      </c>
      <c r="S804" t="str" cm="1">
        <f t="array" ref="S804">_xlfn.IFS(Q804&lt;1965,"Baby Boomers",Q804&lt;1981,"Gen X",Q804&lt;1997,"Millenial",TRUE,("Gen Z"))</f>
        <v>Baby Boomers</v>
      </c>
    </row>
    <row r="805" spans="1:19" x14ac:dyDescent="0.25">
      <c r="A805" t="s">
        <v>13985</v>
      </c>
      <c r="B805" t="s">
        <v>3416</v>
      </c>
      <c r="C805" t="s">
        <v>3417</v>
      </c>
      <c r="D805" t="str">
        <f>Table13[[#This Row],[FirstName]]&amp;" "&amp;Table13[[#This Row],[LastName]]</f>
        <v>Joslyn Patel</v>
      </c>
      <c r="E805" s="2">
        <v>44624</v>
      </c>
      <c r="F805" s="2" t="s">
        <v>10301</v>
      </c>
      <c r="G805" t="s">
        <v>32</v>
      </c>
      <c r="H805" t="s">
        <v>33</v>
      </c>
      <c r="I805" t="s">
        <v>34</v>
      </c>
      <c r="J805" t="s">
        <v>35</v>
      </c>
      <c r="K805" t="s">
        <v>10302</v>
      </c>
      <c r="L805" t="s">
        <v>304</v>
      </c>
      <c r="M805" s="2">
        <v>27290</v>
      </c>
      <c r="N805" t="s">
        <v>351</v>
      </c>
      <c r="O805">
        <v>3</v>
      </c>
      <c r="P805" t="str">
        <f t="shared" si="36"/>
        <v>Active</v>
      </c>
      <c r="Q805">
        <f t="shared" si="37"/>
        <v>1974</v>
      </c>
      <c r="R805">
        <f t="shared" si="38"/>
        <v>51</v>
      </c>
      <c r="S805" t="str" cm="1">
        <f t="array" ref="S805">_xlfn.IFS(Q805&lt;1965,"Baby Boomers",Q805&lt;1981,"Gen X",Q805&lt;1997,"Millenial",TRUE,("Gen Z"))</f>
        <v>Gen X</v>
      </c>
    </row>
    <row r="806" spans="1:19" x14ac:dyDescent="0.25">
      <c r="A806" t="s">
        <v>13986</v>
      </c>
      <c r="B806" t="s">
        <v>3420</v>
      </c>
      <c r="C806" t="s">
        <v>3421</v>
      </c>
      <c r="D806" t="str">
        <f>Table13[[#This Row],[FirstName]]&amp;" "&amp;Table13[[#This Row],[LastName]]</f>
        <v>Colt Archer</v>
      </c>
      <c r="E806" s="2">
        <v>43897</v>
      </c>
      <c r="F806" s="2" t="s">
        <v>10301</v>
      </c>
      <c r="G806" t="s">
        <v>32</v>
      </c>
      <c r="H806" t="s">
        <v>33</v>
      </c>
      <c r="I806" t="s">
        <v>63</v>
      </c>
      <c r="J806" t="s">
        <v>35</v>
      </c>
      <c r="K806" t="s">
        <v>10302</v>
      </c>
      <c r="L806" t="s">
        <v>593</v>
      </c>
      <c r="M806" s="2">
        <v>34610</v>
      </c>
      <c r="N806" t="s">
        <v>82</v>
      </c>
      <c r="O806">
        <v>3</v>
      </c>
      <c r="P806" t="str">
        <f t="shared" si="36"/>
        <v>Active</v>
      </c>
      <c r="Q806">
        <f t="shared" si="37"/>
        <v>1994</v>
      </c>
      <c r="R806">
        <f t="shared" si="38"/>
        <v>31</v>
      </c>
      <c r="S806" t="str" cm="1">
        <f t="array" ref="S806">_xlfn.IFS(Q806&lt;1965,"Baby Boomers",Q806&lt;1981,"Gen X",Q806&lt;1997,"Millenial",TRUE,("Gen Z"))</f>
        <v>Millenial</v>
      </c>
    </row>
    <row r="807" spans="1:19" x14ac:dyDescent="0.25">
      <c r="A807" t="s">
        <v>13987</v>
      </c>
      <c r="B807" t="s">
        <v>3424</v>
      </c>
      <c r="C807" t="s">
        <v>3425</v>
      </c>
      <c r="D807" t="str">
        <f>Table13[[#This Row],[FirstName]]&amp;" "&amp;Table13[[#This Row],[LastName]]</f>
        <v>Abbigail Cameron</v>
      </c>
      <c r="E807" s="2">
        <v>43909</v>
      </c>
      <c r="F807" s="2" t="s">
        <v>10301</v>
      </c>
      <c r="G807" t="s">
        <v>32</v>
      </c>
      <c r="H807" t="s">
        <v>62</v>
      </c>
      <c r="I807" t="s">
        <v>63</v>
      </c>
      <c r="J807" t="s">
        <v>62</v>
      </c>
      <c r="K807" t="s">
        <v>10302</v>
      </c>
      <c r="L807" t="s">
        <v>695</v>
      </c>
      <c r="M807" s="2">
        <v>17243</v>
      </c>
      <c r="N807" t="s">
        <v>3428</v>
      </c>
      <c r="O807">
        <v>3</v>
      </c>
      <c r="P807" t="str">
        <f t="shared" si="36"/>
        <v>Active</v>
      </c>
      <c r="Q807">
        <f t="shared" si="37"/>
        <v>1947</v>
      </c>
      <c r="R807">
        <f t="shared" si="38"/>
        <v>79</v>
      </c>
      <c r="S807" t="str" cm="1">
        <f t="array" ref="S807">_xlfn.IFS(Q807&lt;1965,"Baby Boomers",Q807&lt;1981,"Gen X",Q807&lt;1997,"Millenial",TRUE,("Gen Z"))</f>
        <v>Baby Boomers</v>
      </c>
    </row>
    <row r="808" spans="1:19" x14ac:dyDescent="0.25">
      <c r="A808" t="s">
        <v>13988</v>
      </c>
      <c r="B808" t="s">
        <v>2428</v>
      </c>
      <c r="C808" t="s">
        <v>1487</v>
      </c>
      <c r="D808" t="str">
        <f>Table13[[#This Row],[FirstName]]&amp;" "&amp;Table13[[#This Row],[LastName]]</f>
        <v>Anastasia Escobar</v>
      </c>
      <c r="E808" s="2">
        <v>44765</v>
      </c>
      <c r="F808" s="2" t="s">
        <v>10301</v>
      </c>
      <c r="G808" t="s">
        <v>32</v>
      </c>
      <c r="H808" t="s">
        <v>62</v>
      </c>
      <c r="I808" t="s">
        <v>50</v>
      </c>
      <c r="J808" t="s">
        <v>51</v>
      </c>
      <c r="K808" t="s">
        <v>10302</v>
      </c>
      <c r="L808" t="s">
        <v>304</v>
      </c>
      <c r="M808" s="2">
        <v>33731</v>
      </c>
      <c r="N808" t="s">
        <v>418</v>
      </c>
      <c r="O808">
        <v>3</v>
      </c>
      <c r="P808" t="str">
        <f t="shared" si="36"/>
        <v>Active</v>
      </c>
      <c r="Q808">
        <f t="shared" si="37"/>
        <v>1992</v>
      </c>
      <c r="R808">
        <f t="shared" si="38"/>
        <v>33</v>
      </c>
      <c r="S808" t="str" cm="1">
        <f t="array" ref="S808">_xlfn.IFS(Q808&lt;1965,"Baby Boomers",Q808&lt;1981,"Gen X",Q808&lt;1997,"Millenial",TRUE,("Gen Z"))</f>
        <v>Millenial</v>
      </c>
    </row>
    <row r="809" spans="1:19" x14ac:dyDescent="0.25">
      <c r="A809" t="s">
        <v>13989</v>
      </c>
      <c r="B809" t="s">
        <v>3431</v>
      </c>
      <c r="C809" t="s">
        <v>3432</v>
      </c>
      <c r="D809" t="str">
        <f>Table13[[#This Row],[FirstName]]&amp;" "&amp;Table13[[#This Row],[LastName]]</f>
        <v>Ronin Mclaughlin</v>
      </c>
      <c r="E809" s="2">
        <v>43756</v>
      </c>
      <c r="F809" s="2">
        <v>44472</v>
      </c>
      <c r="G809" t="s">
        <v>744</v>
      </c>
      <c r="H809" t="s">
        <v>62</v>
      </c>
      <c r="I809" t="s">
        <v>50</v>
      </c>
      <c r="J809" t="s">
        <v>35</v>
      </c>
      <c r="K809" t="s">
        <v>10302</v>
      </c>
      <c r="L809" t="s">
        <v>2014</v>
      </c>
      <c r="M809" s="2">
        <v>17337</v>
      </c>
      <c r="N809" t="s">
        <v>183</v>
      </c>
      <c r="O809">
        <v>3</v>
      </c>
      <c r="P809" t="str">
        <f t="shared" si="36"/>
        <v>Non-Active</v>
      </c>
      <c r="Q809">
        <f t="shared" si="37"/>
        <v>1947</v>
      </c>
      <c r="R809">
        <f t="shared" si="38"/>
        <v>78</v>
      </c>
      <c r="S809" t="str" cm="1">
        <f t="array" ref="S809">_xlfn.IFS(Q809&lt;1965,"Baby Boomers",Q809&lt;1981,"Gen X",Q809&lt;1997,"Millenial",TRUE,("Gen Z"))</f>
        <v>Baby Boomers</v>
      </c>
    </row>
    <row r="810" spans="1:19" x14ac:dyDescent="0.25">
      <c r="A810" t="s">
        <v>13990</v>
      </c>
      <c r="B810" t="s">
        <v>270</v>
      </c>
      <c r="C810" t="s">
        <v>2155</v>
      </c>
      <c r="D810" t="str">
        <f>Table13[[#This Row],[FirstName]]&amp;" "&amp;Table13[[#This Row],[LastName]]</f>
        <v>Aliana Pena</v>
      </c>
      <c r="E810" s="2">
        <v>43935</v>
      </c>
      <c r="F810" s="2" t="s">
        <v>10301</v>
      </c>
      <c r="G810" t="s">
        <v>32</v>
      </c>
      <c r="H810" t="s">
        <v>62</v>
      </c>
      <c r="I810" t="s">
        <v>63</v>
      </c>
      <c r="J810" t="s">
        <v>62</v>
      </c>
      <c r="K810" t="s">
        <v>10302</v>
      </c>
      <c r="L810" t="s">
        <v>80</v>
      </c>
      <c r="M810" s="2">
        <v>35932</v>
      </c>
      <c r="N810" t="s">
        <v>612</v>
      </c>
      <c r="O810">
        <v>3</v>
      </c>
      <c r="P810" t="str">
        <f t="shared" si="36"/>
        <v>Active</v>
      </c>
      <c r="Q810">
        <f t="shared" si="37"/>
        <v>1998</v>
      </c>
      <c r="R810">
        <f t="shared" si="38"/>
        <v>27</v>
      </c>
      <c r="S810" t="str" cm="1">
        <f t="array" ref="S810">_xlfn.IFS(Q810&lt;1965,"Baby Boomers",Q810&lt;1981,"Gen X",Q810&lt;1997,"Millenial",TRUE,("Gen Z"))</f>
        <v>Gen Z</v>
      </c>
    </row>
    <row r="811" spans="1:19" x14ac:dyDescent="0.25">
      <c r="A811" t="s">
        <v>13991</v>
      </c>
      <c r="B811" t="s">
        <v>1235</v>
      </c>
      <c r="C811" t="s">
        <v>3438</v>
      </c>
      <c r="D811" t="str">
        <f>Table13[[#This Row],[FirstName]]&amp;" "&amp;Table13[[#This Row],[LastName]]</f>
        <v>Ramon Goodwin</v>
      </c>
      <c r="E811" s="2">
        <v>43429</v>
      </c>
      <c r="F811" s="2">
        <v>43671</v>
      </c>
      <c r="G811" t="s">
        <v>744</v>
      </c>
      <c r="H811" t="s">
        <v>51</v>
      </c>
      <c r="I811" t="s">
        <v>63</v>
      </c>
      <c r="J811" t="s">
        <v>62</v>
      </c>
      <c r="K811" t="s">
        <v>10302</v>
      </c>
      <c r="L811" t="s">
        <v>89</v>
      </c>
      <c r="M811" s="2">
        <v>17147</v>
      </c>
      <c r="N811" t="s">
        <v>82</v>
      </c>
      <c r="O811">
        <v>3</v>
      </c>
      <c r="P811" t="str">
        <f t="shared" si="36"/>
        <v>Non-Active</v>
      </c>
      <c r="Q811">
        <f t="shared" si="37"/>
        <v>1946</v>
      </c>
      <c r="R811">
        <f t="shared" si="38"/>
        <v>79</v>
      </c>
      <c r="S811" t="str" cm="1">
        <f t="array" ref="S811">_xlfn.IFS(Q811&lt;1965,"Baby Boomers",Q811&lt;1981,"Gen X",Q811&lt;1997,"Millenial",TRUE,("Gen Z"))</f>
        <v>Baby Boomers</v>
      </c>
    </row>
    <row r="812" spans="1:19" x14ac:dyDescent="0.25">
      <c r="A812" t="s">
        <v>13992</v>
      </c>
      <c r="B812" t="s">
        <v>251</v>
      </c>
      <c r="C812" t="s">
        <v>3442</v>
      </c>
      <c r="D812" t="str">
        <f>Table13[[#This Row],[FirstName]]&amp;" "&amp;Table13[[#This Row],[LastName]]</f>
        <v>Cory Saunders</v>
      </c>
      <c r="E812" s="2">
        <v>44278</v>
      </c>
      <c r="F812" s="2">
        <v>44799</v>
      </c>
      <c r="G812" t="s">
        <v>744</v>
      </c>
      <c r="H812" t="s">
        <v>51</v>
      </c>
      <c r="I812" t="s">
        <v>50</v>
      </c>
      <c r="J812" t="s">
        <v>51</v>
      </c>
      <c r="K812" t="s">
        <v>10302</v>
      </c>
      <c r="L812" t="s">
        <v>503</v>
      </c>
      <c r="M812" s="2">
        <v>27745</v>
      </c>
      <c r="N812" t="s">
        <v>112</v>
      </c>
      <c r="O812">
        <v>3</v>
      </c>
      <c r="P812" t="str">
        <f t="shared" si="36"/>
        <v>Non-Active</v>
      </c>
      <c r="Q812">
        <f t="shared" si="37"/>
        <v>1975</v>
      </c>
      <c r="R812">
        <f t="shared" si="38"/>
        <v>50</v>
      </c>
      <c r="S812" t="str" cm="1">
        <f t="array" ref="S812">_xlfn.IFS(Q812&lt;1965,"Baby Boomers",Q812&lt;1981,"Gen X",Q812&lt;1997,"Millenial",TRUE,("Gen Z"))</f>
        <v>Gen X</v>
      </c>
    </row>
    <row r="813" spans="1:19" x14ac:dyDescent="0.25">
      <c r="A813" t="s">
        <v>13993</v>
      </c>
      <c r="B813" t="s">
        <v>2241</v>
      </c>
      <c r="C813" t="s">
        <v>829</v>
      </c>
      <c r="D813" t="str">
        <f>Table13[[#This Row],[FirstName]]&amp;" "&amp;Table13[[#This Row],[LastName]]</f>
        <v>Alessandra Huynh</v>
      </c>
      <c r="E813" s="2">
        <v>44131</v>
      </c>
      <c r="F813" s="2">
        <v>44508</v>
      </c>
      <c r="G813" t="s">
        <v>744</v>
      </c>
      <c r="H813" t="s">
        <v>51</v>
      </c>
      <c r="I813" t="s">
        <v>63</v>
      </c>
      <c r="J813" t="s">
        <v>51</v>
      </c>
      <c r="K813" t="s">
        <v>10302</v>
      </c>
      <c r="L813" t="s">
        <v>110</v>
      </c>
      <c r="M813" s="2">
        <v>25093</v>
      </c>
      <c r="N813" t="s">
        <v>112</v>
      </c>
      <c r="O813">
        <v>3</v>
      </c>
      <c r="P813" t="str">
        <f t="shared" si="36"/>
        <v>Non-Active</v>
      </c>
      <c r="Q813">
        <f t="shared" si="37"/>
        <v>1968</v>
      </c>
      <c r="R813">
        <f t="shared" si="38"/>
        <v>57</v>
      </c>
      <c r="S813" t="str" cm="1">
        <f t="array" ref="S813">_xlfn.IFS(Q813&lt;1965,"Baby Boomers",Q813&lt;1981,"Gen X",Q813&lt;1997,"Millenial",TRUE,("Gen Z"))</f>
        <v>Gen X</v>
      </c>
    </row>
    <row r="814" spans="1:19" x14ac:dyDescent="0.25">
      <c r="A814" t="s">
        <v>13994</v>
      </c>
      <c r="B814" t="s">
        <v>3449</v>
      </c>
      <c r="C814" t="s">
        <v>1849</v>
      </c>
      <c r="D814" t="str">
        <f>Table13[[#This Row],[FirstName]]&amp;" "&amp;Table13[[#This Row],[LastName]]</f>
        <v>Maeve Holmes</v>
      </c>
      <c r="E814" s="2">
        <v>44723</v>
      </c>
      <c r="F814" s="2">
        <v>45106</v>
      </c>
      <c r="G814" t="s">
        <v>744</v>
      </c>
      <c r="H814" t="s">
        <v>51</v>
      </c>
      <c r="I814" t="s">
        <v>34</v>
      </c>
      <c r="J814" t="s">
        <v>35</v>
      </c>
      <c r="K814" t="s">
        <v>10302</v>
      </c>
      <c r="L814" t="s">
        <v>147</v>
      </c>
      <c r="M814" s="2">
        <v>37081</v>
      </c>
      <c r="N814" t="s">
        <v>102</v>
      </c>
      <c r="O814">
        <v>3</v>
      </c>
      <c r="P814" t="str">
        <f t="shared" si="36"/>
        <v>Non-Active</v>
      </c>
      <c r="Q814">
        <f t="shared" si="37"/>
        <v>2001</v>
      </c>
      <c r="R814">
        <f t="shared" si="38"/>
        <v>24</v>
      </c>
      <c r="S814" t="str" cm="1">
        <f t="array" ref="S814">_xlfn.IFS(Q814&lt;1965,"Baby Boomers",Q814&lt;1981,"Gen X",Q814&lt;1997,"Millenial",TRUE,("Gen Z"))</f>
        <v>Gen Z</v>
      </c>
    </row>
    <row r="815" spans="1:19" x14ac:dyDescent="0.25">
      <c r="A815" t="s">
        <v>13995</v>
      </c>
      <c r="B815" t="s">
        <v>3453</v>
      </c>
      <c r="C815" t="s">
        <v>3454</v>
      </c>
      <c r="D815" t="str">
        <f>Table13[[#This Row],[FirstName]]&amp;" "&amp;Table13[[#This Row],[LastName]]</f>
        <v>Alejandra Mclean</v>
      </c>
      <c r="E815" s="2">
        <v>43909</v>
      </c>
      <c r="F815" s="2" t="s">
        <v>10301</v>
      </c>
      <c r="G815" t="s">
        <v>32</v>
      </c>
      <c r="H815" t="s">
        <v>33</v>
      </c>
      <c r="I815" t="s">
        <v>63</v>
      </c>
      <c r="J815" t="s">
        <v>35</v>
      </c>
      <c r="K815" t="s">
        <v>10302</v>
      </c>
      <c r="L815" t="s">
        <v>3211</v>
      </c>
      <c r="M815" s="2">
        <v>31148</v>
      </c>
      <c r="N815" t="s">
        <v>418</v>
      </c>
      <c r="O815">
        <v>3</v>
      </c>
      <c r="P815" t="str">
        <f t="shared" si="36"/>
        <v>Active</v>
      </c>
      <c r="Q815">
        <f t="shared" si="37"/>
        <v>1985</v>
      </c>
      <c r="R815">
        <f t="shared" si="38"/>
        <v>41</v>
      </c>
      <c r="S815" t="str" cm="1">
        <f t="array" ref="S815">_xlfn.IFS(Q815&lt;1965,"Baby Boomers",Q815&lt;1981,"Gen X",Q815&lt;1997,"Millenial",TRUE,("Gen Z"))</f>
        <v>Millenial</v>
      </c>
    </row>
    <row r="816" spans="1:19" x14ac:dyDescent="0.25">
      <c r="A816" t="s">
        <v>13996</v>
      </c>
      <c r="B816" t="s">
        <v>2546</v>
      </c>
      <c r="C816" t="s">
        <v>3457</v>
      </c>
      <c r="D816" t="str">
        <f>Table13[[#This Row],[FirstName]]&amp;" "&amp;Table13[[#This Row],[LastName]]</f>
        <v>Reuben Potter</v>
      </c>
      <c r="E816" s="2">
        <v>43776</v>
      </c>
      <c r="F816" s="2">
        <v>44902</v>
      </c>
      <c r="G816" t="s">
        <v>744</v>
      </c>
      <c r="H816" t="s">
        <v>33</v>
      </c>
      <c r="I816" t="s">
        <v>63</v>
      </c>
      <c r="J816" t="s">
        <v>62</v>
      </c>
      <c r="K816" t="s">
        <v>10302</v>
      </c>
      <c r="L816" t="s">
        <v>89</v>
      </c>
      <c r="M816" s="2">
        <v>33676</v>
      </c>
      <c r="N816" t="s">
        <v>82</v>
      </c>
      <c r="O816">
        <v>3</v>
      </c>
      <c r="P816" t="str">
        <f t="shared" si="36"/>
        <v>Non-Active</v>
      </c>
      <c r="Q816">
        <f t="shared" si="37"/>
        <v>1992</v>
      </c>
      <c r="R816">
        <f t="shared" si="38"/>
        <v>34</v>
      </c>
      <c r="S816" t="str" cm="1">
        <f t="array" ref="S816">_xlfn.IFS(Q816&lt;1965,"Baby Boomers",Q816&lt;1981,"Gen X",Q816&lt;1997,"Millenial",TRUE,("Gen Z"))</f>
        <v>Millenial</v>
      </c>
    </row>
    <row r="817" spans="1:19" x14ac:dyDescent="0.25">
      <c r="A817" t="s">
        <v>13997</v>
      </c>
      <c r="B817" t="s">
        <v>773</v>
      </c>
      <c r="C817" t="s">
        <v>850</v>
      </c>
      <c r="D817" t="str">
        <f>Table13[[#This Row],[FirstName]]&amp;" "&amp;Table13[[#This Row],[LastName]]</f>
        <v>Marilyn Greer</v>
      </c>
      <c r="E817" s="2">
        <v>45040</v>
      </c>
      <c r="F817" s="2" t="s">
        <v>10301</v>
      </c>
      <c r="G817" t="s">
        <v>32</v>
      </c>
      <c r="H817" t="s">
        <v>62</v>
      </c>
      <c r="I817" t="s">
        <v>34</v>
      </c>
      <c r="J817" t="s">
        <v>51</v>
      </c>
      <c r="K817" t="s">
        <v>10302</v>
      </c>
      <c r="L817" t="s">
        <v>304</v>
      </c>
      <c r="M817" s="2">
        <v>21627</v>
      </c>
      <c r="N817" t="s">
        <v>225</v>
      </c>
      <c r="O817">
        <v>3</v>
      </c>
      <c r="P817" t="str">
        <f t="shared" si="36"/>
        <v>Active</v>
      </c>
      <c r="Q817">
        <f t="shared" si="37"/>
        <v>1959</v>
      </c>
      <c r="R817">
        <f t="shared" si="38"/>
        <v>67</v>
      </c>
      <c r="S817" t="str" cm="1">
        <f t="array" ref="S817">_xlfn.IFS(Q817&lt;1965,"Baby Boomers",Q817&lt;1981,"Gen X",Q817&lt;1997,"Millenial",TRUE,("Gen Z"))</f>
        <v>Baby Boomers</v>
      </c>
    </row>
    <row r="818" spans="1:19" x14ac:dyDescent="0.25">
      <c r="A818" t="s">
        <v>13998</v>
      </c>
      <c r="B818" t="s">
        <v>3339</v>
      </c>
      <c r="C818" t="s">
        <v>3463</v>
      </c>
      <c r="D818" t="str">
        <f>Table13[[#This Row],[FirstName]]&amp;" "&amp;Table13[[#This Row],[LastName]]</f>
        <v>Camila Nichols</v>
      </c>
      <c r="E818" s="2">
        <v>43986</v>
      </c>
      <c r="F818" s="2" t="s">
        <v>10301</v>
      </c>
      <c r="G818" t="s">
        <v>32</v>
      </c>
      <c r="H818" t="s">
        <v>33</v>
      </c>
      <c r="I818" t="s">
        <v>50</v>
      </c>
      <c r="J818" t="s">
        <v>35</v>
      </c>
      <c r="K818" t="s">
        <v>10302</v>
      </c>
      <c r="L818" t="s">
        <v>80</v>
      </c>
      <c r="M818" s="2">
        <v>28921</v>
      </c>
      <c r="N818" t="s">
        <v>242</v>
      </c>
      <c r="O818">
        <v>3</v>
      </c>
      <c r="P818" t="str">
        <f t="shared" si="36"/>
        <v>Active</v>
      </c>
      <c r="Q818">
        <f t="shared" si="37"/>
        <v>1979</v>
      </c>
      <c r="R818">
        <f t="shared" si="38"/>
        <v>47</v>
      </c>
      <c r="S818" t="str" cm="1">
        <f t="array" ref="S818">_xlfn.IFS(Q818&lt;1965,"Baby Boomers",Q818&lt;1981,"Gen X",Q818&lt;1997,"Millenial",TRUE,("Gen Z"))</f>
        <v>Gen X</v>
      </c>
    </row>
    <row r="819" spans="1:19" x14ac:dyDescent="0.25">
      <c r="A819" t="s">
        <v>13999</v>
      </c>
      <c r="B819" t="s">
        <v>3466</v>
      </c>
      <c r="C819" t="s">
        <v>623</v>
      </c>
      <c r="D819" t="str">
        <f>Table13[[#This Row],[FirstName]]&amp;" "&amp;Table13[[#This Row],[LastName]]</f>
        <v>Iris Bruce</v>
      </c>
      <c r="E819" s="2">
        <v>44704</v>
      </c>
      <c r="F819" s="2" t="s">
        <v>10301</v>
      </c>
      <c r="G819" t="s">
        <v>32</v>
      </c>
      <c r="H819" t="s">
        <v>51</v>
      </c>
      <c r="I819" t="s">
        <v>50</v>
      </c>
      <c r="J819" t="s">
        <v>62</v>
      </c>
      <c r="K819" t="s">
        <v>10302</v>
      </c>
      <c r="L819" t="s">
        <v>3211</v>
      </c>
      <c r="M819" s="2">
        <v>19766</v>
      </c>
      <c r="N819" t="s">
        <v>102</v>
      </c>
      <c r="O819">
        <v>3</v>
      </c>
      <c r="P819" t="str">
        <f t="shared" si="36"/>
        <v>Active</v>
      </c>
      <c r="Q819">
        <f t="shared" si="37"/>
        <v>1954</v>
      </c>
      <c r="R819">
        <f t="shared" si="38"/>
        <v>72</v>
      </c>
      <c r="S819" t="str" cm="1">
        <f t="array" ref="S819">_xlfn.IFS(Q819&lt;1965,"Baby Boomers",Q819&lt;1981,"Gen X",Q819&lt;1997,"Millenial",TRUE,("Gen Z"))</f>
        <v>Baby Boomers</v>
      </c>
    </row>
    <row r="820" spans="1:19" x14ac:dyDescent="0.25">
      <c r="A820" t="s">
        <v>14000</v>
      </c>
      <c r="B820" t="s">
        <v>1606</v>
      </c>
      <c r="C820" t="s">
        <v>3469</v>
      </c>
      <c r="D820" t="str">
        <f>Table13[[#This Row],[FirstName]]&amp;" "&amp;Table13[[#This Row],[LastName]]</f>
        <v>Henry Pratt</v>
      </c>
      <c r="E820" s="2">
        <v>43602</v>
      </c>
      <c r="F820" s="2" t="s">
        <v>10301</v>
      </c>
      <c r="G820" t="s">
        <v>32</v>
      </c>
      <c r="H820" t="s">
        <v>62</v>
      </c>
      <c r="I820" t="s">
        <v>63</v>
      </c>
      <c r="J820" t="s">
        <v>35</v>
      </c>
      <c r="K820" t="s">
        <v>10302</v>
      </c>
      <c r="L820" t="s">
        <v>110</v>
      </c>
      <c r="M820" s="2">
        <v>22315</v>
      </c>
      <c r="N820" t="s">
        <v>102</v>
      </c>
      <c r="O820">
        <v>3</v>
      </c>
      <c r="P820" t="str">
        <f t="shared" si="36"/>
        <v>Active</v>
      </c>
      <c r="Q820">
        <f t="shared" si="37"/>
        <v>1961</v>
      </c>
      <c r="R820">
        <f t="shared" si="38"/>
        <v>65</v>
      </c>
      <c r="S820" t="str" cm="1">
        <f t="array" ref="S820">_xlfn.IFS(Q820&lt;1965,"Baby Boomers",Q820&lt;1981,"Gen X",Q820&lt;1997,"Millenial",TRUE,("Gen Z"))</f>
        <v>Baby Boomers</v>
      </c>
    </row>
    <row r="821" spans="1:19" x14ac:dyDescent="0.25">
      <c r="A821" t="s">
        <v>14001</v>
      </c>
      <c r="B821" t="s">
        <v>3472</v>
      </c>
      <c r="C821" t="s">
        <v>320</v>
      </c>
      <c r="D821" t="str">
        <f>Table13[[#This Row],[FirstName]]&amp;" "&amp;Table13[[#This Row],[LastName]]</f>
        <v>Kira Soto</v>
      </c>
      <c r="E821" s="2">
        <v>43371</v>
      </c>
      <c r="F821" s="2">
        <v>44311</v>
      </c>
      <c r="G821" t="s">
        <v>744</v>
      </c>
      <c r="H821" t="s">
        <v>51</v>
      </c>
      <c r="I821" t="s">
        <v>63</v>
      </c>
      <c r="J821" t="s">
        <v>35</v>
      </c>
      <c r="K821" t="s">
        <v>10302</v>
      </c>
      <c r="L821" t="s">
        <v>89</v>
      </c>
      <c r="M821" s="2">
        <v>16024</v>
      </c>
      <c r="N821" t="s">
        <v>3476</v>
      </c>
      <c r="O821">
        <v>3</v>
      </c>
      <c r="P821" t="str">
        <f t="shared" si="36"/>
        <v>Non-Active</v>
      </c>
      <c r="Q821">
        <f t="shared" si="37"/>
        <v>1943</v>
      </c>
      <c r="R821">
        <f t="shared" si="38"/>
        <v>82</v>
      </c>
      <c r="S821" t="str" cm="1">
        <f t="array" ref="S821">_xlfn.IFS(Q821&lt;1965,"Baby Boomers",Q821&lt;1981,"Gen X",Q821&lt;1997,"Millenial",TRUE,("Gen Z"))</f>
        <v>Baby Boomers</v>
      </c>
    </row>
    <row r="822" spans="1:19" x14ac:dyDescent="0.25">
      <c r="A822" t="s">
        <v>14002</v>
      </c>
      <c r="B822" t="s">
        <v>3477</v>
      </c>
      <c r="C822" t="s">
        <v>3478</v>
      </c>
      <c r="D822" t="str">
        <f>Table13[[#This Row],[FirstName]]&amp;" "&amp;Table13[[#This Row],[LastName]]</f>
        <v>Ashanti Scott</v>
      </c>
      <c r="E822" s="2">
        <v>43528</v>
      </c>
      <c r="F822" s="2" t="s">
        <v>10301</v>
      </c>
      <c r="G822" t="s">
        <v>32</v>
      </c>
      <c r="H822" t="s">
        <v>51</v>
      </c>
      <c r="I822" t="s">
        <v>34</v>
      </c>
      <c r="J822" t="s">
        <v>51</v>
      </c>
      <c r="K822" t="s">
        <v>10302</v>
      </c>
      <c r="L822" t="s">
        <v>593</v>
      </c>
      <c r="M822" s="2">
        <v>26384</v>
      </c>
      <c r="N822" t="s">
        <v>225</v>
      </c>
      <c r="O822">
        <v>3</v>
      </c>
      <c r="P822" t="str">
        <f t="shared" si="36"/>
        <v>Active</v>
      </c>
      <c r="Q822">
        <f t="shared" si="37"/>
        <v>1972</v>
      </c>
      <c r="R822">
        <f t="shared" si="38"/>
        <v>54</v>
      </c>
      <c r="S822" t="str" cm="1">
        <f t="array" ref="S822">_xlfn.IFS(Q822&lt;1965,"Baby Boomers",Q822&lt;1981,"Gen X",Q822&lt;1997,"Millenial",TRUE,("Gen Z"))</f>
        <v>Gen X</v>
      </c>
    </row>
    <row r="823" spans="1:19" x14ac:dyDescent="0.25">
      <c r="A823" t="s">
        <v>14003</v>
      </c>
      <c r="B823" t="s">
        <v>3306</v>
      </c>
      <c r="C823" t="s">
        <v>1602</v>
      </c>
      <c r="D823" t="str">
        <f>Table13[[#This Row],[FirstName]]&amp;" "&amp;Table13[[#This Row],[LastName]]</f>
        <v>Sarahi Burke</v>
      </c>
      <c r="E823" s="2">
        <v>44284</v>
      </c>
      <c r="F823" s="2">
        <v>44531</v>
      </c>
      <c r="G823" t="s">
        <v>32</v>
      </c>
      <c r="H823" t="s">
        <v>51</v>
      </c>
      <c r="I823" t="s">
        <v>63</v>
      </c>
      <c r="J823" t="s">
        <v>62</v>
      </c>
      <c r="K823" t="s">
        <v>10302</v>
      </c>
      <c r="L823" t="s">
        <v>793</v>
      </c>
      <c r="M823" s="2">
        <v>32395</v>
      </c>
      <c r="N823" t="s">
        <v>215</v>
      </c>
      <c r="O823">
        <v>3</v>
      </c>
      <c r="P823" t="str">
        <f t="shared" si="36"/>
        <v>Non-Active</v>
      </c>
      <c r="Q823">
        <f t="shared" si="37"/>
        <v>1988</v>
      </c>
      <c r="R823">
        <f t="shared" si="38"/>
        <v>37</v>
      </c>
      <c r="S823" t="str" cm="1">
        <f t="array" ref="S823">_xlfn.IFS(Q823&lt;1965,"Baby Boomers",Q823&lt;1981,"Gen X",Q823&lt;1997,"Millenial",TRUE,("Gen Z"))</f>
        <v>Millenial</v>
      </c>
    </row>
    <row r="824" spans="1:19" x14ac:dyDescent="0.25">
      <c r="A824" t="s">
        <v>14004</v>
      </c>
      <c r="B824" t="s">
        <v>3484</v>
      </c>
      <c r="C824" t="s">
        <v>106</v>
      </c>
      <c r="D824" t="str">
        <f>Table13[[#This Row],[FirstName]]&amp;" "&amp;Table13[[#This Row],[LastName]]</f>
        <v>Aimee Terry</v>
      </c>
      <c r="E824" s="2">
        <v>43653</v>
      </c>
      <c r="F824" s="2">
        <v>43875</v>
      </c>
      <c r="G824" t="s">
        <v>32</v>
      </c>
      <c r="H824" t="s">
        <v>62</v>
      </c>
      <c r="I824" t="s">
        <v>50</v>
      </c>
      <c r="J824" t="s">
        <v>51</v>
      </c>
      <c r="K824" t="s">
        <v>10302</v>
      </c>
      <c r="L824" t="s">
        <v>89</v>
      </c>
      <c r="M824" s="2">
        <v>35399</v>
      </c>
      <c r="N824" t="s">
        <v>91</v>
      </c>
      <c r="O824">
        <v>3</v>
      </c>
      <c r="P824" t="str">
        <f t="shared" si="36"/>
        <v>Non-Active</v>
      </c>
      <c r="Q824">
        <f t="shared" si="37"/>
        <v>1996</v>
      </c>
      <c r="R824">
        <f t="shared" si="38"/>
        <v>29</v>
      </c>
      <c r="S824" t="str" cm="1">
        <f t="array" ref="S824">_xlfn.IFS(Q824&lt;1965,"Baby Boomers",Q824&lt;1981,"Gen X",Q824&lt;1997,"Millenial",TRUE,("Gen Z"))</f>
        <v>Millenial</v>
      </c>
    </row>
    <row r="825" spans="1:19" x14ac:dyDescent="0.25">
      <c r="A825" t="s">
        <v>14005</v>
      </c>
      <c r="B825" t="s">
        <v>357</v>
      </c>
      <c r="C825" t="s">
        <v>2612</v>
      </c>
      <c r="D825" t="str">
        <f>Table13[[#This Row],[FirstName]]&amp;" "&amp;Table13[[#This Row],[LastName]]</f>
        <v>Jerimiah Jackson</v>
      </c>
      <c r="E825" s="2">
        <v>43349</v>
      </c>
      <c r="F825" s="2" t="s">
        <v>10301</v>
      </c>
      <c r="G825" t="s">
        <v>32</v>
      </c>
      <c r="H825" t="s">
        <v>33</v>
      </c>
      <c r="I825" t="s">
        <v>63</v>
      </c>
      <c r="J825" t="s">
        <v>62</v>
      </c>
      <c r="K825" t="s">
        <v>10302</v>
      </c>
      <c r="L825" t="s">
        <v>65</v>
      </c>
      <c r="M825" s="2">
        <v>33215</v>
      </c>
      <c r="N825" t="s">
        <v>162</v>
      </c>
      <c r="O825">
        <v>3</v>
      </c>
      <c r="P825" t="str">
        <f t="shared" si="36"/>
        <v>Active</v>
      </c>
      <c r="Q825">
        <f t="shared" si="37"/>
        <v>1990</v>
      </c>
      <c r="R825">
        <f t="shared" si="38"/>
        <v>35</v>
      </c>
      <c r="S825" t="str" cm="1">
        <f t="array" ref="S825">_xlfn.IFS(Q825&lt;1965,"Baby Boomers",Q825&lt;1981,"Gen X",Q825&lt;1997,"Millenial",TRUE,("Gen Z"))</f>
        <v>Millenial</v>
      </c>
    </row>
    <row r="826" spans="1:19" x14ac:dyDescent="0.25">
      <c r="A826" t="s">
        <v>14006</v>
      </c>
      <c r="B826" t="s">
        <v>3490</v>
      </c>
      <c r="C826" t="s">
        <v>2311</v>
      </c>
      <c r="D826" t="str">
        <f>Table13[[#This Row],[FirstName]]&amp;" "&amp;Table13[[#This Row],[LastName]]</f>
        <v>Callie Murray</v>
      </c>
      <c r="E826" s="2">
        <v>43368</v>
      </c>
      <c r="F826" s="2" t="s">
        <v>10301</v>
      </c>
      <c r="G826" t="s">
        <v>32</v>
      </c>
      <c r="H826" t="s">
        <v>51</v>
      </c>
      <c r="I826" t="s">
        <v>50</v>
      </c>
      <c r="J826" t="s">
        <v>51</v>
      </c>
      <c r="K826" t="s">
        <v>10302</v>
      </c>
      <c r="L826" t="s">
        <v>147</v>
      </c>
      <c r="M826" s="2">
        <v>17597</v>
      </c>
      <c r="N826" t="s">
        <v>82</v>
      </c>
      <c r="O826">
        <v>3</v>
      </c>
      <c r="P826" t="str">
        <f t="shared" si="36"/>
        <v>Active</v>
      </c>
      <c r="Q826">
        <f t="shared" si="37"/>
        <v>1948</v>
      </c>
      <c r="R826">
        <f t="shared" si="38"/>
        <v>78</v>
      </c>
      <c r="S826" t="str" cm="1">
        <f t="array" ref="S826">_xlfn.IFS(Q826&lt;1965,"Baby Boomers",Q826&lt;1981,"Gen X",Q826&lt;1997,"Millenial",TRUE,("Gen Z"))</f>
        <v>Baby Boomers</v>
      </c>
    </row>
    <row r="827" spans="1:19" x14ac:dyDescent="0.25">
      <c r="A827" t="s">
        <v>14007</v>
      </c>
      <c r="B827" t="s">
        <v>3493</v>
      </c>
      <c r="C827" t="s">
        <v>3494</v>
      </c>
      <c r="D827" t="str">
        <f>Table13[[#This Row],[FirstName]]&amp;" "&amp;Table13[[#This Row],[LastName]]</f>
        <v>Fabian Young</v>
      </c>
      <c r="E827" s="2">
        <v>44631</v>
      </c>
      <c r="F827" s="2">
        <v>44676</v>
      </c>
      <c r="G827" t="s">
        <v>32</v>
      </c>
      <c r="H827" t="s">
        <v>51</v>
      </c>
      <c r="I827" t="s">
        <v>50</v>
      </c>
      <c r="J827" t="s">
        <v>35</v>
      </c>
      <c r="K827" t="s">
        <v>10302</v>
      </c>
      <c r="L827" t="s">
        <v>176</v>
      </c>
      <c r="M827" s="2">
        <v>30003</v>
      </c>
      <c r="N827" t="s">
        <v>102</v>
      </c>
      <c r="O827">
        <v>3</v>
      </c>
      <c r="P827" t="str">
        <f t="shared" si="36"/>
        <v>Non-Active</v>
      </c>
      <c r="Q827">
        <f t="shared" si="37"/>
        <v>1982</v>
      </c>
      <c r="R827">
        <f t="shared" si="38"/>
        <v>44</v>
      </c>
      <c r="S827" t="str" cm="1">
        <f t="array" ref="S827">_xlfn.IFS(Q827&lt;1965,"Baby Boomers",Q827&lt;1981,"Gen X",Q827&lt;1997,"Millenial",TRUE,("Gen Z"))</f>
        <v>Millenial</v>
      </c>
    </row>
    <row r="828" spans="1:19" x14ac:dyDescent="0.25">
      <c r="A828" t="s">
        <v>14008</v>
      </c>
      <c r="B828" t="s">
        <v>3498</v>
      </c>
      <c r="C828" t="s">
        <v>3499</v>
      </c>
      <c r="D828" t="str">
        <f>Table13[[#This Row],[FirstName]]&amp;" "&amp;Table13[[#This Row],[LastName]]</f>
        <v>Juliette Morton</v>
      </c>
      <c r="E828" s="2">
        <v>44025</v>
      </c>
      <c r="F828" s="2">
        <v>44475</v>
      </c>
      <c r="G828" t="s">
        <v>32</v>
      </c>
      <c r="H828" t="s">
        <v>51</v>
      </c>
      <c r="I828" t="s">
        <v>50</v>
      </c>
      <c r="J828" t="s">
        <v>51</v>
      </c>
      <c r="K828" t="s">
        <v>10302</v>
      </c>
      <c r="L828" t="s">
        <v>176</v>
      </c>
      <c r="M828" s="2">
        <v>26068</v>
      </c>
      <c r="N828" t="s">
        <v>112</v>
      </c>
      <c r="O828">
        <v>3</v>
      </c>
      <c r="P828" t="str">
        <f t="shared" si="36"/>
        <v>Non-Active</v>
      </c>
      <c r="Q828">
        <f t="shared" si="37"/>
        <v>1971</v>
      </c>
      <c r="R828">
        <f t="shared" si="38"/>
        <v>54</v>
      </c>
      <c r="S828" t="str" cm="1">
        <f t="array" ref="S828">_xlfn.IFS(Q828&lt;1965,"Baby Boomers",Q828&lt;1981,"Gen X",Q828&lt;1997,"Millenial",TRUE,("Gen Z"))</f>
        <v>Gen X</v>
      </c>
    </row>
    <row r="829" spans="1:19" x14ac:dyDescent="0.25">
      <c r="A829" t="s">
        <v>14009</v>
      </c>
      <c r="B829" t="s">
        <v>3503</v>
      </c>
      <c r="C829" t="s">
        <v>1701</v>
      </c>
      <c r="D829" t="str">
        <f>Table13[[#This Row],[FirstName]]&amp;" "&amp;Table13[[#This Row],[LastName]]</f>
        <v>Alyvia Sellers</v>
      </c>
      <c r="E829" s="2">
        <v>44004</v>
      </c>
      <c r="F829" s="2" t="s">
        <v>10301</v>
      </c>
      <c r="G829" t="s">
        <v>32</v>
      </c>
      <c r="H829" t="s">
        <v>33</v>
      </c>
      <c r="I829" t="s">
        <v>63</v>
      </c>
      <c r="J829" t="s">
        <v>62</v>
      </c>
      <c r="K829" t="s">
        <v>10302</v>
      </c>
      <c r="L829" t="s">
        <v>80</v>
      </c>
      <c r="M829" s="2">
        <v>18421</v>
      </c>
      <c r="N829" t="s">
        <v>351</v>
      </c>
      <c r="O829">
        <v>3</v>
      </c>
      <c r="P829" t="str">
        <f t="shared" si="36"/>
        <v>Active</v>
      </c>
      <c r="Q829">
        <f t="shared" si="37"/>
        <v>1950</v>
      </c>
      <c r="R829">
        <f t="shared" si="38"/>
        <v>75</v>
      </c>
      <c r="S829" t="str" cm="1">
        <f t="array" ref="S829">_xlfn.IFS(Q829&lt;1965,"Baby Boomers",Q829&lt;1981,"Gen X",Q829&lt;1997,"Millenial",TRUE,("Gen Z"))</f>
        <v>Baby Boomers</v>
      </c>
    </row>
    <row r="830" spans="1:19" x14ac:dyDescent="0.25">
      <c r="A830" t="s">
        <v>14010</v>
      </c>
      <c r="B830" t="s">
        <v>1195</v>
      </c>
      <c r="C830" t="s">
        <v>3506</v>
      </c>
      <c r="D830" t="str">
        <f>Table13[[#This Row],[FirstName]]&amp;" "&amp;Table13[[#This Row],[LastName]]</f>
        <v>Tyler Gay</v>
      </c>
      <c r="E830" s="2">
        <v>43738</v>
      </c>
      <c r="F830" s="2">
        <v>44257</v>
      </c>
      <c r="G830" t="s">
        <v>744</v>
      </c>
      <c r="H830" t="s">
        <v>62</v>
      </c>
      <c r="I830" t="s">
        <v>50</v>
      </c>
      <c r="J830" t="s">
        <v>35</v>
      </c>
      <c r="K830" t="s">
        <v>10302</v>
      </c>
      <c r="L830" t="s">
        <v>80</v>
      </c>
      <c r="M830" s="2">
        <v>31010</v>
      </c>
      <c r="N830" t="s">
        <v>82</v>
      </c>
      <c r="O830">
        <v>3</v>
      </c>
      <c r="P830" t="str">
        <f t="shared" si="36"/>
        <v>Non-Active</v>
      </c>
      <c r="Q830">
        <f t="shared" si="37"/>
        <v>1984</v>
      </c>
      <c r="R830">
        <f t="shared" si="38"/>
        <v>41</v>
      </c>
      <c r="S830" t="str" cm="1">
        <f t="array" ref="S830">_xlfn.IFS(Q830&lt;1965,"Baby Boomers",Q830&lt;1981,"Gen X",Q830&lt;1997,"Millenial",TRUE,("Gen Z"))</f>
        <v>Millenial</v>
      </c>
    </row>
    <row r="831" spans="1:19" x14ac:dyDescent="0.25">
      <c r="A831" t="s">
        <v>14011</v>
      </c>
      <c r="B831" t="s">
        <v>2088</v>
      </c>
      <c r="C831" t="s">
        <v>698</v>
      </c>
      <c r="D831" t="str">
        <f>Table13[[#This Row],[FirstName]]&amp;" "&amp;Table13[[#This Row],[LastName]]</f>
        <v>Noemi Randall</v>
      </c>
      <c r="E831" s="2">
        <v>43838</v>
      </c>
      <c r="F831" s="2" t="s">
        <v>10301</v>
      </c>
      <c r="G831" t="s">
        <v>32</v>
      </c>
      <c r="H831" t="s">
        <v>33</v>
      </c>
      <c r="I831" t="s">
        <v>50</v>
      </c>
      <c r="J831" t="s">
        <v>35</v>
      </c>
      <c r="K831" t="s">
        <v>10302</v>
      </c>
      <c r="L831" t="s">
        <v>304</v>
      </c>
      <c r="M831" s="2">
        <v>33464</v>
      </c>
      <c r="N831" t="s">
        <v>82</v>
      </c>
      <c r="O831">
        <v>3</v>
      </c>
      <c r="P831" t="str">
        <f t="shared" si="36"/>
        <v>Active</v>
      </c>
      <c r="Q831">
        <f t="shared" si="37"/>
        <v>1991</v>
      </c>
      <c r="R831">
        <f t="shared" si="38"/>
        <v>34</v>
      </c>
      <c r="S831" t="str" cm="1">
        <f t="array" ref="S831">_xlfn.IFS(Q831&lt;1965,"Baby Boomers",Q831&lt;1981,"Gen X",Q831&lt;1997,"Millenial",TRUE,("Gen Z"))</f>
        <v>Millenial</v>
      </c>
    </row>
    <row r="832" spans="1:19" x14ac:dyDescent="0.25">
      <c r="A832" t="s">
        <v>14012</v>
      </c>
      <c r="B832" t="s">
        <v>2799</v>
      </c>
      <c r="C832" t="s">
        <v>3512</v>
      </c>
      <c r="D832" t="str">
        <f>Table13[[#This Row],[FirstName]]&amp;" "&amp;Table13[[#This Row],[LastName]]</f>
        <v>Jazlene Lozano</v>
      </c>
      <c r="E832" s="2">
        <v>44485</v>
      </c>
      <c r="F832" s="2" t="s">
        <v>10301</v>
      </c>
      <c r="G832" t="s">
        <v>32</v>
      </c>
      <c r="H832" t="s">
        <v>62</v>
      </c>
      <c r="I832" t="s">
        <v>63</v>
      </c>
      <c r="J832" t="s">
        <v>35</v>
      </c>
      <c r="K832" t="s">
        <v>10302</v>
      </c>
      <c r="L832" t="s">
        <v>110</v>
      </c>
      <c r="M832" s="2">
        <v>28801</v>
      </c>
      <c r="N832" t="s">
        <v>112</v>
      </c>
      <c r="O832">
        <v>3</v>
      </c>
      <c r="P832" t="str">
        <f t="shared" si="36"/>
        <v>Active</v>
      </c>
      <c r="Q832">
        <f t="shared" si="37"/>
        <v>1978</v>
      </c>
      <c r="R832">
        <f t="shared" si="38"/>
        <v>47</v>
      </c>
      <c r="S832" t="str" cm="1">
        <f t="array" ref="S832">_xlfn.IFS(Q832&lt;1965,"Baby Boomers",Q832&lt;1981,"Gen X",Q832&lt;1997,"Millenial",TRUE,("Gen Z"))</f>
        <v>Gen X</v>
      </c>
    </row>
    <row r="833" spans="1:19" x14ac:dyDescent="0.25">
      <c r="A833" t="s">
        <v>14013</v>
      </c>
      <c r="B833" t="s">
        <v>783</v>
      </c>
      <c r="C833" t="s">
        <v>2768</v>
      </c>
      <c r="D833" t="str">
        <f>Table13[[#This Row],[FirstName]]&amp;" "&amp;Table13[[#This Row],[LastName]]</f>
        <v>Jennifer Salazar</v>
      </c>
      <c r="E833" s="2">
        <v>44741</v>
      </c>
      <c r="F833" s="2" t="s">
        <v>10301</v>
      </c>
      <c r="G833" t="s">
        <v>32</v>
      </c>
      <c r="H833" t="s">
        <v>62</v>
      </c>
      <c r="I833" t="s">
        <v>34</v>
      </c>
      <c r="J833" t="s">
        <v>35</v>
      </c>
      <c r="K833" t="s">
        <v>10302</v>
      </c>
      <c r="L833" t="s">
        <v>52</v>
      </c>
      <c r="M833" s="2">
        <v>28414</v>
      </c>
      <c r="N833" t="s">
        <v>225</v>
      </c>
      <c r="O833">
        <v>3</v>
      </c>
      <c r="P833" t="str">
        <f t="shared" si="36"/>
        <v>Active</v>
      </c>
      <c r="Q833">
        <f t="shared" si="37"/>
        <v>1977</v>
      </c>
      <c r="R833">
        <f t="shared" si="38"/>
        <v>48</v>
      </c>
      <c r="S833" t="str" cm="1">
        <f t="array" ref="S833">_xlfn.IFS(Q833&lt;1965,"Baby Boomers",Q833&lt;1981,"Gen X",Q833&lt;1997,"Millenial",TRUE,("Gen Z"))</f>
        <v>Gen X</v>
      </c>
    </row>
    <row r="834" spans="1:19" x14ac:dyDescent="0.25">
      <c r="A834" t="s">
        <v>14014</v>
      </c>
      <c r="B834" t="s">
        <v>3517</v>
      </c>
      <c r="C834" t="s">
        <v>1903</v>
      </c>
      <c r="D834" t="str">
        <f>Table13[[#This Row],[FirstName]]&amp;" "&amp;Table13[[#This Row],[LastName]]</f>
        <v>Vaughn Leonard</v>
      </c>
      <c r="E834" s="2">
        <v>44682</v>
      </c>
      <c r="F834" s="2">
        <v>45040</v>
      </c>
      <c r="G834" t="s">
        <v>744</v>
      </c>
      <c r="H834" t="s">
        <v>62</v>
      </c>
      <c r="I834" t="s">
        <v>50</v>
      </c>
      <c r="J834" t="s">
        <v>35</v>
      </c>
      <c r="K834" t="s">
        <v>10302</v>
      </c>
      <c r="L834" t="s">
        <v>80</v>
      </c>
      <c r="M834" s="2">
        <v>20650</v>
      </c>
      <c r="N834" t="s">
        <v>82</v>
      </c>
      <c r="O834">
        <v>3</v>
      </c>
      <c r="P834" t="str">
        <f t="shared" ref="P834:P897" si="39">IF(F834="","Active","Non-Active")</f>
        <v>Non-Active</v>
      </c>
      <c r="Q834">
        <f t="shared" si="37"/>
        <v>1956</v>
      </c>
      <c r="R834">
        <f t="shared" si="38"/>
        <v>69</v>
      </c>
      <c r="S834" t="str" cm="1">
        <f t="array" ref="S834">_xlfn.IFS(Q834&lt;1965,"Baby Boomers",Q834&lt;1981,"Gen X",Q834&lt;1997,"Millenial",TRUE,("Gen Z"))</f>
        <v>Baby Boomers</v>
      </c>
    </row>
    <row r="835" spans="1:19" x14ac:dyDescent="0.25">
      <c r="A835" t="s">
        <v>14015</v>
      </c>
      <c r="B835" t="s">
        <v>3521</v>
      </c>
      <c r="C835" t="s">
        <v>3522</v>
      </c>
      <c r="D835" t="str">
        <f>Table13[[#This Row],[FirstName]]&amp;" "&amp;Table13[[#This Row],[LastName]]</f>
        <v>Caitlin Robertson</v>
      </c>
      <c r="E835" s="2">
        <v>43328</v>
      </c>
      <c r="F835" s="2" t="s">
        <v>10301</v>
      </c>
      <c r="G835" t="s">
        <v>32</v>
      </c>
      <c r="H835" t="s">
        <v>62</v>
      </c>
      <c r="I835" t="s">
        <v>63</v>
      </c>
      <c r="J835" t="s">
        <v>51</v>
      </c>
      <c r="K835" t="s">
        <v>10302</v>
      </c>
      <c r="L835" t="s">
        <v>176</v>
      </c>
      <c r="M835" s="2">
        <v>20989</v>
      </c>
      <c r="N835" t="s">
        <v>242</v>
      </c>
      <c r="O835">
        <v>3</v>
      </c>
      <c r="P835" t="str">
        <f t="shared" si="39"/>
        <v>Active</v>
      </c>
      <c r="Q835">
        <f t="shared" ref="Q835:Q898" si="40">YEAR(M835)</f>
        <v>1957</v>
      </c>
      <c r="R835">
        <f t="shared" ref="R835:R898" si="41">INT(YEARFRAC(M835,"20/04/2026"))</f>
        <v>68</v>
      </c>
      <c r="S835" t="str" cm="1">
        <f t="array" ref="S835">_xlfn.IFS(Q835&lt;1965,"Baby Boomers",Q835&lt;1981,"Gen X",Q835&lt;1997,"Millenial",TRUE,("Gen Z"))</f>
        <v>Baby Boomers</v>
      </c>
    </row>
    <row r="836" spans="1:19" x14ac:dyDescent="0.25">
      <c r="A836" t="s">
        <v>14016</v>
      </c>
      <c r="B836" t="s">
        <v>3525</v>
      </c>
      <c r="C836" t="s">
        <v>3526</v>
      </c>
      <c r="D836" t="str">
        <f>Table13[[#This Row],[FirstName]]&amp;" "&amp;Table13[[#This Row],[LastName]]</f>
        <v>Elyse Huerta</v>
      </c>
      <c r="E836" s="2">
        <v>43826</v>
      </c>
      <c r="F836" s="2" t="s">
        <v>10301</v>
      </c>
      <c r="G836" t="s">
        <v>32</v>
      </c>
      <c r="H836" t="s">
        <v>51</v>
      </c>
      <c r="I836" t="s">
        <v>34</v>
      </c>
      <c r="J836" t="s">
        <v>35</v>
      </c>
      <c r="K836" t="s">
        <v>10302</v>
      </c>
      <c r="L836" t="s">
        <v>89</v>
      </c>
      <c r="M836" s="2">
        <v>21820</v>
      </c>
      <c r="N836" t="s">
        <v>82</v>
      </c>
      <c r="O836">
        <v>3</v>
      </c>
      <c r="P836" t="str">
        <f t="shared" si="39"/>
        <v>Active</v>
      </c>
      <c r="Q836">
        <f t="shared" si="40"/>
        <v>1959</v>
      </c>
      <c r="R836">
        <f t="shared" si="41"/>
        <v>66</v>
      </c>
      <c r="S836" t="str" cm="1">
        <f t="array" ref="S836">_xlfn.IFS(Q836&lt;1965,"Baby Boomers",Q836&lt;1981,"Gen X",Q836&lt;1997,"Millenial",TRUE,("Gen Z"))</f>
        <v>Baby Boomers</v>
      </c>
    </row>
    <row r="837" spans="1:19" x14ac:dyDescent="0.25">
      <c r="A837" t="s">
        <v>14017</v>
      </c>
      <c r="B837" t="s">
        <v>3529</v>
      </c>
      <c r="C837" t="s">
        <v>2871</v>
      </c>
      <c r="D837" t="str">
        <f>Table13[[#This Row],[FirstName]]&amp;" "&amp;Table13[[#This Row],[LastName]]</f>
        <v>Kyle Sanders</v>
      </c>
      <c r="E837" s="2">
        <v>44378</v>
      </c>
      <c r="F837" s="2">
        <v>45013</v>
      </c>
      <c r="G837" t="s">
        <v>744</v>
      </c>
      <c r="H837" t="s">
        <v>51</v>
      </c>
      <c r="I837" t="s">
        <v>50</v>
      </c>
      <c r="J837" t="s">
        <v>62</v>
      </c>
      <c r="K837" t="s">
        <v>10302</v>
      </c>
      <c r="L837" t="s">
        <v>110</v>
      </c>
      <c r="M837" s="2">
        <v>28200</v>
      </c>
      <c r="N837" t="s">
        <v>112</v>
      </c>
      <c r="O837">
        <v>3</v>
      </c>
      <c r="P837" t="str">
        <f t="shared" si="39"/>
        <v>Non-Active</v>
      </c>
      <c r="Q837">
        <f t="shared" si="40"/>
        <v>1977</v>
      </c>
      <c r="R837">
        <f t="shared" si="41"/>
        <v>49</v>
      </c>
      <c r="S837" t="str" cm="1">
        <f t="array" ref="S837">_xlfn.IFS(Q837&lt;1965,"Baby Boomers",Q837&lt;1981,"Gen X",Q837&lt;1997,"Millenial",TRUE,("Gen Z"))</f>
        <v>Gen X</v>
      </c>
    </row>
    <row r="838" spans="1:19" x14ac:dyDescent="0.25">
      <c r="A838" t="s">
        <v>14018</v>
      </c>
      <c r="B838" t="s">
        <v>2185</v>
      </c>
      <c r="C838" t="s">
        <v>2484</v>
      </c>
      <c r="D838" t="str">
        <f>Table13[[#This Row],[FirstName]]&amp;" "&amp;Table13[[#This Row],[LastName]]</f>
        <v>Barrett Jennings</v>
      </c>
      <c r="E838" s="2">
        <v>44854</v>
      </c>
      <c r="F838" s="2" t="s">
        <v>10301</v>
      </c>
      <c r="G838" t="s">
        <v>32</v>
      </c>
      <c r="H838" t="s">
        <v>62</v>
      </c>
      <c r="I838" t="s">
        <v>63</v>
      </c>
      <c r="J838" t="s">
        <v>62</v>
      </c>
      <c r="K838" t="s">
        <v>10302</v>
      </c>
      <c r="L838" t="s">
        <v>285</v>
      </c>
      <c r="M838" s="2">
        <v>19312</v>
      </c>
      <c r="N838" t="s">
        <v>225</v>
      </c>
      <c r="O838">
        <v>3</v>
      </c>
      <c r="P838" t="str">
        <f t="shared" si="39"/>
        <v>Active</v>
      </c>
      <c r="Q838">
        <f t="shared" si="40"/>
        <v>1952</v>
      </c>
      <c r="R838">
        <f t="shared" si="41"/>
        <v>73</v>
      </c>
      <c r="S838" t="str" cm="1">
        <f t="array" ref="S838">_xlfn.IFS(Q838&lt;1965,"Baby Boomers",Q838&lt;1981,"Gen X",Q838&lt;1997,"Millenial",TRUE,("Gen Z"))</f>
        <v>Baby Boomers</v>
      </c>
    </row>
    <row r="839" spans="1:19" x14ac:dyDescent="0.25">
      <c r="A839" t="s">
        <v>14019</v>
      </c>
      <c r="B839" t="s">
        <v>563</v>
      </c>
      <c r="C839" t="s">
        <v>338</v>
      </c>
      <c r="D839" t="str">
        <f>Table13[[#This Row],[FirstName]]&amp;" "&amp;Table13[[#This Row],[LastName]]</f>
        <v>Darius Koch</v>
      </c>
      <c r="E839" s="2">
        <v>43511</v>
      </c>
      <c r="F839" s="2" t="s">
        <v>10301</v>
      </c>
      <c r="G839" t="s">
        <v>32</v>
      </c>
      <c r="H839" t="s">
        <v>62</v>
      </c>
      <c r="I839" t="s">
        <v>34</v>
      </c>
      <c r="J839" t="s">
        <v>62</v>
      </c>
      <c r="K839" t="s">
        <v>10302</v>
      </c>
      <c r="L839" t="s">
        <v>89</v>
      </c>
      <c r="M839" s="2">
        <v>36091</v>
      </c>
      <c r="N839" t="s">
        <v>183</v>
      </c>
      <c r="O839">
        <v>3</v>
      </c>
      <c r="P839" t="str">
        <f t="shared" si="39"/>
        <v>Active</v>
      </c>
      <c r="Q839">
        <f t="shared" si="40"/>
        <v>1998</v>
      </c>
      <c r="R839">
        <f t="shared" si="41"/>
        <v>27</v>
      </c>
      <c r="S839" t="str" cm="1">
        <f t="array" ref="S839">_xlfn.IFS(Q839&lt;1965,"Baby Boomers",Q839&lt;1981,"Gen X",Q839&lt;1997,"Millenial",TRUE,("Gen Z"))</f>
        <v>Gen Z</v>
      </c>
    </row>
    <row r="840" spans="1:19" x14ac:dyDescent="0.25">
      <c r="A840" t="s">
        <v>14020</v>
      </c>
      <c r="B840" t="s">
        <v>3537</v>
      </c>
      <c r="C840" t="s">
        <v>3538</v>
      </c>
      <c r="D840" t="str">
        <f>Table13[[#This Row],[FirstName]]&amp;" "&amp;Table13[[#This Row],[LastName]]</f>
        <v>Kolton Dawson</v>
      </c>
      <c r="E840" s="2">
        <v>44578</v>
      </c>
      <c r="F840" s="2">
        <v>44767</v>
      </c>
      <c r="G840" t="s">
        <v>744</v>
      </c>
      <c r="H840" t="s">
        <v>51</v>
      </c>
      <c r="I840" t="s">
        <v>34</v>
      </c>
      <c r="J840" t="s">
        <v>62</v>
      </c>
      <c r="K840" t="s">
        <v>10302</v>
      </c>
      <c r="L840" t="s">
        <v>89</v>
      </c>
      <c r="M840" s="2">
        <v>27908</v>
      </c>
      <c r="N840" t="s">
        <v>82</v>
      </c>
      <c r="O840">
        <v>3</v>
      </c>
      <c r="P840" t="str">
        <f t="shared" si="39"/>
        <v>Non-Active</v>
      </c>
      <c r="Q840">
        <f t="shared" si="40"/>
        <v>1976</v>
      </c>
      <c r="R840">
        <f t="shared" si="41"/>
        <v>49</v>
      </c>
      <c r="S840" t="str" cm="1">
        <f t="array" ref="S840">_xlfn.IFS(Q840&lt;1965,"Baby Boomers",Q840&lt;1981,"Gen X",Q840&lt;1997,"Millenial",TRUE,("Gen Z"))</f>
        <v>Gen X</v>
      </c>
    </row>
    <row r="841" spans="1:19" x14ac:dyDescent="0.25">
      <c r="A841" t="s">
        <v>14021</v>
      </c>
      <c r="B841" t="s">
        <v>2442</v>
      </c>
      <c r="C841" t="s">
        <v>3542</v>
      </c>
      <c r="D841" t="str">
        <f>Table13[[#This Row],[FirstName]]&amp;" "&amp;Table13[[#This Row],[LastName]]</f>
        <v>Ciara Cole</v>
      </c>
      <c r="E841" s="2">
        <v>44514</v>
      </c>
      <c r="F841" s="2">
        <v>44743</v>
      </c>
      <c r="G841" t="s">
        <v>744</v>
      </c>
      <c r="H841" t="s">
        <v>62</v>
      </c>
      <c r="I841" t="s">
        <v>50</v>
      </c>
      <c r="J841" t="s">
        <v>62</v>
      </c>
      <c r="K841" t="s">
        <v>10302</v>
      </c>
      <c r="L841" t="s">
        <v>176</v>
      </c>
      <c r="M841" s="2">
        <v>26027</v>
      </c>
      <c r="N841" t="s">
        <v>242</v>
      </c>
      <c r="O841">
        <v>3</v>
      </c>
      <c r="P841" t="str">
        <f t="shared" si="39"/>
        <v>Non-Active</v>
      </c>
      <c r="Q841">
        <f t="shared" si="40"/>
        <v>1971</v>
      </c>
      <c r="R841">
        <f t="shared" si="41"/>
        <v>55</v>
      </c>
      <c r="S841" t="str" cm="1">
        <f t="array" ref="S841">_xlfn.IFS(Q841&lt;1965,"Baby Boomers",Q841&lt;1981,"Gen X",Q841&lt;1997,"Millenial",TRUE,("Gen Z"))</f>
        <v>Gen X</v>
      </c>
    </row>
    <row r="842" spans="1:19" x14ac:dyDescent="0.25">
      <c r="A842" t="s">
        <v>14022</v>
      </c>
      <c r="B842" t="s">
        <v>3546</v>
      </c>
      <c r="C842" t="s">
        <v>1249</v>
      </c>
      <c r="D842" t="str">
        <f>Table13[[#This Row],[FirstName]]&amp;" "&amp;Table13[[#This Row],[LastName]]</f>
        <v>Virginia Wallace</v>
      </c>
      <c r="E842" s="2">
        <v>44149</v>
      </c>
      <c r="F842" s="2">
        <v>44187</v>
      </c>
      <c r="G842" t="s">
        <v>32</v>
      </c>
      <c r="H842" t="s">
        <v>51</v>
      </c>
      <c r="I842" t="s">
        <v>34</v>
      </c>
      <c r="J842" t="s">
        <v>62</v>
      </c>
      <c r="K842" t="s">
        <v>10302</v>
      </c>
      <c r="L842" t="s">
        <v>80</v>
      </c>
      <c r="M842" s="2">
        <v>26187</v>
      </c>
      <c r="N842" t="s">
        <v>162</v>
      </c>
      <c r="O842">
        <v>3</v>
      </c>
      <c r="P842" t="str">
        <f t="shared" si="39"/>
        <v>Non-Active</v>
      </c>
      <c r="Q842">
        <f t="shared" si="40"/>
        <v>1971</v>
      </c>
      <c r="R842">
        <f t="shared" si="41"/>
        <v>54</v>
      </c>
      <c r="S842" t="str" cm="1">
        <f t="array" ref="S842">_xlfn.IFS(Q842&lt;1965,"Baby Boomers",Q842&lt;1981,"Gen X",Q842&lt;1997,"Millenial",TRUE,("Gen Z"))</f>
        <v>Gen X</v>
      </c>
    </row>
    <row r="843" spans="1:19" x14ac:dyDescent="0.25">
      <c r="A843" t="s">
        <v>14023</v>
      </c>
      <c r="B843" t="s">
        <v>3550</v>
      </c>
      <c r="C843" t="s">
        <v>1467</v>
      </c>
      <c r="D843" t="str">
        <f>Table13[[#This Row],[FirstName]]&amp;" "&amp;Table13[[#This Row],[LastName]]</f>
        <v>Malik Ochoa</v>
      </c>
      <c r="E843" s="2">
        <v>44982</v>
      </c>
      <c r="F843" s="2" t="s">
        <v>10301</v>
      </c>
      <c r="G843" t="s">
        <v>32</v>
      </c>
      <c r="H843" t="s">
        <v>51</v>
      </c>
      <c r="I843" t="s">
        <v>50</v>
      </c>
      <c r="J843" t="s">
        <v>51</v>
      </c>
      <c r="K843" t="s">
        <v>10302</v>
      </c>
      <c r="L843" t="s">
        <v>80</v>
      </c>
      <c r="M843" s="2">
        <v>22641</v>
      </c>
      <c r="N843" t="s">
        <v>102</v>
      </c>
      <c r="O843">
        <v>3</v>
      </c>
      <c r="P843" t="str">
        <f t="shared" si="39"/>
        <v>Active</v>
      </c>
      <c r="Q843">
        <f t="shared" si="40"/>
        <v>1961</v>
      </c>
      <c r="R843">
        <f t="shared" si="41"/>
        <v>64</v>
      </c>
      <c r="S843" t="str" cm="1">
        <f t="array" ref="S843">_xlfn.IFS(Q843&lt;1965,"Baby Boomers",Q843&lt;1981,"Gen X",Q843&lt;1997,"Millenial",TRUE,("Gen Z"))</f>
        <v>Baby Boomers</v>
      </c>
    </row>
    <row r="844" spans="1:19" x14ac:dyDescent="0.25">
      <c r="A844" t="s">
        <v>12153</v>
      </c>
      <c r="B844" t="s">
        <v>3525</v>
      </c>
      <c r="C844" t="s">
        <v>3469</v>
      </c>
      <c r="D844" t="str">
        <f>Table13[[#This Row],[FirstName]]&amp;" "&amp;Table13[[#This Row],[LastName]]</f>
        <v>Elyse Pratt</v>
      </c>
      <c r="E844" s="2">
        <v>44796</v>
      </c>
      <c r="F844" s="2" t="s">
        <v>10301</v>
      </c>
      <c r="G844" t="s">
        <v>32</v>
      </c>
      <c r="H844" t="s">
        <v>33</v>
      </c>
      <c r="I844" t="s">
        <v>50</v>
      </c>
      <c r="J844" t="s">
        <v>62</v>
      </c>
      <c r="K844" t="s">
        <v>10302</v>
      </c>
      <c r="L844" t="s">
        <v>503</v>
      </c>
      <c r="M844" s="2">
        <v>23860</v>
      </c>
      <c r="N844" t="s">
        <v>82</v>
      </c>
      <c r="O844">
        <v>3</v>
      </c>
      <c r="P844" t="str">
        <f t="shared" si="39"/>
        <v>Active</v>
      </c>
      <c r="Q844">
        <f t="shared" si="40"/>
        <v>1965</v>
      </c>
      <c r="R844">
        <f t="shared" si="41"/>
        <v>60</v>
      </c>
      <c r="S844" t="str" cm="1">
        <f t="array" ref="S844">_xlfn.IFS(Q844&lt;1965,"Baby Boomers",Q844&lt;1981,"Gen X",Q844&lt;1997,"Millenial",TRUE,("Gen Z"))</f>
        <v>Gen X</v>
      </c>
    </row>
    <row r="845" spans="1:19" x14ac:dyDescent="0.25">
      <c r="A845" t="s">
        <v>14024</v>
      </c>
      <c r="B845" t="s">
        <v>3122</v>
      </c>
      <c r="C845" t="s">
        <v>3555</v>
      </c>
      <c r="D845" t="str">
        <f>Table13[[#This Row],[FirstName]]&amp;" "&amp;Table13[[#This Row],[LastName]]</f>
        <v>Yahir Hill</v>
      </c>
      <c r="E845" s="2">
        <v>43586</v>
      </c>
      <c r="F845" s="2">
        <v>43830</v>
      </c>
      <c r="G845" t="s">
        <v>32</v>
      </c>
      <c r="H845" t="s">
        <v>51</v>
      </c>
      <c r="I845" t="s">
        <v>34</v>
      </c>
      <c r="J845" t="s">
        <v>62</v>
      </c>
      <c r="K845" t="s">
        <v>10302</v>
      </c>
      <c r="L845" t="s">
        <v>89</v>
      </c>
      <c r="M845" s="2">
        <v>24762</v>
      </c>
      <c r="N845" t="s">
        <v>82</v>
      </c>
      <c r="O845">
        <v>3</v>
      </c>
      <c r="P845" t="str">
        <f t="shared" si="39"/>
        <v>Non-Active</v>
      </c>
      <c r="Q845">
        <f t="shared" si="40"/>
        <v>1967</v>
      </c>
      <c r="R845">
        <f t="shared" si="41"/>
        <v>58</v>
      </c>
      <c r="S845" t="str" cm="1">
        <f t="array" ref="S845">_xlfn.IFS(Q845&lt;1965,"Baby Boomers",Q845&lt;1981,"Gen X",Q845&lt;1997,"Millenial",TRUE,("Gen Z"))</f>
        <v>Gen X</v>
      </c>
    </row>
    <row r="846" spans="1:19" x14ac:dyDescent="0.25">
      <c r="A846" t="s">
        <v>14025</v>
      </c>
      <c r="B846" t="s">
        <v>3559</v>
      </c>
      <c r="C846" t="s">
        <v>3560</v>
      </c>
      <c r="D846" t="str">
        <f>Table13[[#This Row],[FirstName]]&amp;" "&amp;Table13[[#This Row],[LastName]]</f>
        <v>Harley Abbott</v>
      </c>
      <c r="E846" s="2">
        <v>43947</v>
      </c>
      <c r="F846" s="2" t="s">
        <v>10301</v>
      </c>
      <c r="G846" t="s">
        <v>32</v>
      </c>
      <c r="H846" t="s">
        <v>62</v>
      </c>
      <c r="I846" t="s">
        <v>50</v>
      </c>
      <c r="J846" t="s">
        <v>51</v>
      </c>
      <c r="K846" t="s">
        <v>10302</v>
      </c>
      <c r="L846" t="s">
        <v>65</v>
      </c>
      <c r="M846" s="2">
        <v>18948</v>
      </c>
      <c r="N846" t="s">
        <v>225</v>
      </c>
      <c r="O846">
        <v>3</v>
      </c>
      <c r="P846" t="str">
        <f t="shared" si="39"/>
        <v>Active</v>
      </c>
      <c r="Q846">
        <f t="shared" si="40"/>
        <v>1951</v>
      </c>
      <c r="R846">
        <f t="shared" si="41"/>
        <v>74</v>
      </c>
      <c r="S846" t="str" cm="1">
        <f t="array" ref="S846">_xlfn.IFS(Q846&lt;1965,"Baby Boomers",Q846&lt;1981,"Gen X",Q846&lt;1997,"Millenial",TRUE,("Gen Z"))</f>
        <v>Baby Boomers</v>
      </c>
    </row>
    <row r="847" spans="1:19" x14ac:dyDescent="0.25">
      <c r="A847" t="s">
        <v>14026</v>
      </c>
      <c r="B847" t="s">
        <v>3538</v>
      </c>
      <c r="C847" t="s">
        <v>3469</v>
      </c>
      <c r="D847" t="str">
        <f>Table13[[#This Row],[FirstName]]&amp;" "&amp;Table13[[#This Row],[LastName]]</f>
        <v>Dawson Pratt</v>
      </c>
      <c r="E847" s="2">
        <v>44235</v>
      </c>
      <c r="F847" s="2">
        <v>44757</v>
      </c>
      <c r="G847" t="s">
        <v>32</v>
      </c>
      <c r="H847" t="s">
        <v>62</v>
      </c>
      <c r="I847" t="s">
        <v>34</v>
      </c>
      <c r="J847" t="s">
        <v>35</v>
      </c>
      <c r="K847" t="s">
        <v>10302</v>
      </c>
      <c r="L847" t="s">
        <v>100</v>
      </c>
      <c r="M847" s="2">
        <v>26080</v>
      </c>
      <c r="N847" t="s">
        <v>177</v>
      </c>
      <c r="O847">
        <v>3</v>
      </c>
      <c r="P847" t="str">
        <f t="shared" si="39"/>
        <v>Non-Active</v>
      </c>
      <c r="Q847">
        <f t="shared" si="40"/>
        <v>1971</v>
      </c>
      <c r="R847">
        <f t="shared" si="41"/>
        <v>54</v>
      </c>
      <c r="S847" t="str" cm="1">
        <f t="array" ref="S847">_xlfn.IFS(Q847&lt;1965,"Baby Boomers",Q847&lt;1981,"Gen X",Q847&lt;1997,"Millenial",TRUE,("Gen Z"))</f>
        <v>Gen X</v>
      </c>
    </row>
    <row r="848" spans="1:19" x14ac:dyDescent="0.25">
      <c r="A848" t="s">
        <v>14027</v>
      </c>
      <c r="B848" t="s">
        <v>3566</v>
      </c>
      <c r="C848" t="s">
        <v>1626</v>
      </c>
      <c r="D848" t="str">
        <f>Table13[[#This Row],[FirstName]]&amp;" "&amp;Table13[[#This Row],[LastName]]</f>
        <v>Michaela Smith</v>
      </c>
      <c r="E848" s="2">
        <v>44133</v>
      </c>
      <c r="F848" s="2">
        <v>44222</v>
      </c>
      <c r="G848" t="s">
        <v>32</v>
      </c>
      <c r="H848" t="s">
        <v>33</v>
      </c>
      <c r="I848" t="s">
        <v>50</v>
      </c>
      <c r="J848" t="s">
        <v>51</v>
      </c>
      <c r="K848" t="s">
        <v>10302</v>
      </c>
      <c r="L848" t="s">
        <v>65</v>
      </c>
      <c r="M848" s="2">
        <v>20893</v>
      </c>
      <c r="N848" t="s">
        <v>242</v>
      </c>
      <c r="O848">
        <v>3</v>
      </c>
      <c r="P848" t="str">
        <f t="shared" si="39"/>
        <v>Non-Active</v>
      </c>
      <c r="Q848">
        <f t="shared" si="40"/>
        <v>1957</v>
      </c>
      <c r="R848">
        <f t="shared" si="41"/>
        <v>69</v>
      </c>
      <c r="S848" t="str" cm="1">
        <f t="array" ref="S848">_xlfn.IFS(Q848&lt;1965,"Baby Boomers",Q848&lt;1981,"Gen X",Q848&lt;1997,"Millenial",TRUE,("Gen Z"))</f>
        <v>Baby Boomers</v>
      </c>
    </row>
    <row r="849" spans="1:19" x14ac:dyDescent="0.25">
      <c r="A849" t="s">
        <v>14028</v>
      </c>
      <c r="B849" t="s">
        <v>3570</v>
      </c>
      <c r="C849" t="s">
        <v>3571</v>
      </c>
      <c r="D849" t="str">
        <f>Table13[[#This Row],[FirstName]]&amp;" "&amp;Table13[[#This Row],[LastName]]</f>
        <v>Lillie Leblanc</v>
      </c>
      <c r="E849" s="2">
        <v>44887</v>
      </c>
      <c r="F849" s="2" t="s">
        <v>10301</v>
      </c>
      <c r="G849" t="s">
        <v>32</v>
      </c>
      <c r="H849" t="s">
        <v>33</v>
      </c>
      <c r="I849" t="s">
        <v>50</v>
      </c>
      <c r="J849" t="s">
        <v>62</v>
      </c>
      <c r="K849" t="s">
        <v>10302</v>
      </c>
      <c r="L849" t="s">
        <v>110</v>
      </c>
      <c r="M849" s="2">
        <v>27704</v>
      </c>
      <c r="N849" t="s">
        <v>112</v>
      </c>
      <c r="O849">
        <v>3</v>
      </c>
      <c r="P849" t="str">
        <f t="shared" si="39"/>
        <v>Active</v>
      </c>
      <c r="Q849">
        <f t="shared" si="40"/>
        <v>1975</v>
      </c>
      <c r="R849">
        <f t="shared" si="41"/>
        <v>50</v>
      </c>
      <c r="S849" t="str" cm="1">
        <f t="array" ref="S849">_xlfn.IFS(Q849&lt;1965,"Baby Boomers",Q849&lt;1981,"Gen X",Q849&lt;1997,"Millenial",TRUE,("Gen Z"))</f>
        <v>Gen X</v>
      </c>
    </row>
    <row r="850" spans="1:19" x14ac:dyDescent="0.25">
      <c r="A850" t="s">
        <v>14029</v>
      </c>
      <c r="B850" t="s">
        <v>2739</v>
      </c>
      <c r="C850" t="s">
        <v>3574</v>
      </c>
      <c r="D850" t="str">
        <f>Table13[[#This Row],[FirstName]]&amp;" "&amp;Table13[[#This Row],[LastName]]</f>
        <v>Sincere Rivera</v>
      </c>
      <c r="E850" s="2">
        <v>44845</v>
      </c>
      <c r="F850" s="2" t="s">
        <v>10301</v>
      </c>
      <c r="G850" t="s">
        <v>32</v>
      </c>
      <c r="H850" t="s">
        <v>62</v>
      </c>
      <c r="I850" t="s">
        <v>63</v>
      </c>
      <c r="J850" t="s">
        <v>51</v>
      </c>
      <c r="K850" t="s">
        <v>10302</v>
      </c>
      <c r="L850" t="s">
        <v>52</v>
      </c>
      <c r="M850" s="2">
        <v>30121</v>
      </c>
      <c r="N850" t="s">
        <v>149</v>
      </c>
      <c r="O850">
        <v>3</v>
      </c>
      <c r="P850" t="str">
        <f t="shared" si="39"/>
        <v>Active</v>
      </c>
      <c r="Q850">
        <f t="shared" si="40"/>
        <v>1982</v>
      </c>
      <c r="R850">
        <f t="shared" si="41"/>
        <v>43</v>
      </c>
      <c r="S850" t="str" cm="1">
        <f t="array" ref="S850">_xlfn.IFS(Q850&lt;1965,"Baby Boomers",Q850&lt;1981,"Gen X",Q850&lt;1997,"Millenial",TRUE,("Gen Z"))</f>
        <v>Millenial</v>
      </c>
    </row>
    <row r="851" spans="1:19" x14ac:dyDescent="0.25">
      <c r="A851" t="s">
        <v>14030</v>
      </c>
      <c r="B851" t="s">
        <v>446</v>
      </c>
      <c r="C851" t="s">
        <v>3577</v>
      </c>
      <c r="D851" t="str">
        <f>Table13[[#This Row],[FirstName]]&amp;" "&amp;Table13[[#This Row],[LastName]]</f>
        <v>Lucas Good</v>
      </c>
      <c r="E851" s="2">
        <v>43827</v>
      </c>
      <c r="F851" s="2" t="s">
        <v>10301</v>
      </c>
      <c r="G851" t="s">
        <v>32</v>
      </c>
      <c r="H851" t="s">
        <v>62</v>
      </c>
      <c r="I851" t="s">
        <v>50</v>
      </c>
      <c r="J851" t="s">
        <v>62</v>
      </c>
      <c r="K851" t="s">
        <v>10302</v>
      </c>
      <c r="L851" t="s">
        <v>65</v>
      </c>
      <c r="M851" s="2">
        <v>28601</v>
      </c>
      <c r="N851" t="s">
        <v>394</v>
      </c>
      <c r="O851">
        <v>3</v>
      </c>
      <c r="P851" t="str">
        <f t="shared" si="39"/>
        <v>Active</v>
      </c>
      <c r="Q851">
        <f t="shared" si="40"/>
        <v>1978</v>
      </c>
      <c r="R851">
        <f t="shared" si="41"/>
        <v>47</v>
      </c>
      <c r="S851" t="str" cm="1">
        <f t="array" ref="S851">_xlfn.IFS(Q851&lt;1965,"Baby Boomers",Q851&lt;1981,"Gen X",Q851&lt;1997,"Millenial",TRUE,("Gen Z"))</f>
        <v>Gen X</v>
      </c>
    </row>
    <row r="852" spans="1:19" x14ac:dyDescent="0.25">
      <c r="A852" t="s">
        <v>14031</v>
      </c>
      <c r="B852" t="s">
        <v>2223</v>
      </c>
      <c r="C852" t="s">
        <v>2302</v>
      </c>
      <c r="D852" t="str">
        <f>Table13[[#This Row],[FirstName]]&amp;" "&amp;Table13[[#This Row],[LastName]]</f>
        <v>Jonas Hernandez</v>
      </c>
      <c r="E852" s="2">
        <v>43566</v>
      </c>
      <c r="F852" s="2" t="s">
        <v>10301</v>
      </c>
      <c r="G852" t="s">
        <v>32</v>
      </c>
      <c r="H852" t="s">
        <v>62</v>
      </c>
      <c r="I852" t="s">
        <v>34</v>
      </c>
      <c r="J852" t="s">
        <v>51</v>
      </c>
      <c r="K852" t="s">
        <v>10302</v>
      </c>
      <c r="L852" t="s">
        <v>147</v>
      </c>
      <c r="M852" s="2">
        <v>30812</v>
      </c>
      <c r="N852" t="s">
        <v>102</v>
      </c>
      <c r="O852">
        <v>3</v>
      </c>
      <c r="P852" t="str">
        <f t="shared" si="39"/>
        <v>Active</v>
      </c>
      <c r="Q852">
        <f t="shared" si="40"/>
        <v>1984</v>
      </c>
      <c r="R852">
        <f t="shared" si="41"/>
        <v>41</v>
      </c>
      <c r="S852" t="str" cm="1">
        <f t="array" ref="S852">_xlfn.IFS(Q852&lt;1965,"Baby Boomers",Q852&lt;1981,"Gen X",Q852&lt;1997,"Millenial",TRUE,("Gen Z"))</f>
        <v>Millenial</v>
      </c>
    </row>
    <row r="853" spans="1:19" x14ac:dyDescent="0.25">
      <c r="A853" t="s">
        <v>14032</v>
      </c>
      <c r="B853" t="s">
        <v>1306</v>
      </c>
      <c r="C853" t="s">
        <v>1195</v>
      </c>
      <c r="D853" t="str">
        <f>Table13[[#This Row],[FirstName]]&amp;" "&amp;Table13[[#This Row],[LastName]]</f>
        <v>Cason Tyler</v>
      </c>
      <c r="E853" s="2">
        <v>44130</v>
      </c>
      <c r="F853" s="2" t="s">
        <v>10301</v>
      </c>
      <c r="G853" t="s">
        <v>32</v>
      </c>
      <c r="H853" t="s">
        <v>62</v>
      </c>
      <c r="I853" t="s">
        <v>50</v>
      </c>
      <c r="J853" t="s">
        <v>51</v>
      </c>
      <c r="K853" t="s">
        <v>10302</v>
      </c>
      <c r="L853" t="s">
        <v>89</v>
      </c>
      <c r="M853" s="2">
        <v>20314</v>
      </c>
      <c r="N853" t="s">
        <v>82</v>
      </c>
      <c r="O853">
        <v>3</v>
      </c>
      <c r="P853" t="str">
        <f t="shared" si="39"/>
        <v>Active</v>
      </c>
      <c r="Q853">
        <f t="shared" si="40"/>
        <v>1955</v>
      </c>
      <c r="R853">
        <f t="shared" si="41"/>
        <v>70</v>
      </c>
      <c r="S853" t="str" cm="1">
        <f t="array" ref="S853">_xlfn.IFS(Q853&lt;1965,"Baby Boomers",Q853&lt;1981,"Gen X",Q853&lt;1997,"Millenial",TRUE,("Gen Z"))</f>
        <v>Baby Boomers</v>
      </c>
    </row>
    <row r="854" spans="1:19" x14ac:dyDescent="0.25">
      <c r="A854" t="s">
        <v>14033</v>
      </c>
      <c r="B854" t="s">
        <v>3584</v>
      </c>
      <c r="C854" t="s">
        <v>3585</v>
      </c>
      <c r="D854" t="str">
        <f>Table13[[#This Row],[FirstName]]&amp;" "&amp;Table13[[#This Row],[LastName]]</f>
        <v>Malachi Singleton</v>
      </c>
      <c r="E854" s="2">
        <v>44386</v>
      </c>
      <c r="F854" s="2">
        <v>44953</v>
      </c>
      <c r="G854" t="s">
        <v>744</v>
      </c>
      <c r="H854" t="s">
        <v>51</v>
      </c>
      <c r="I854" t="s">
        <v>63</v>
      </c>
      <c r="J854" t="s">
        <v>62</v>
      </c>
      <c r="K854" t="s">
        <v>10302</v>
      </c>
      <c r="L854" t="s">
        <v>89</v>
      </c>
      <c r="M854" s="2">
        <v>34531</v>
      </c>
      <c r="N854" t="s">
        <v>102</v>
      </c>
      <c r="O854">
        <v>3</v>
      </c>
      <c r="P854" t="str">
        <f t="shared" si="39"/>
        <v>Non-Active</v>
      </c>
      <c r="Q854">
        <f t="shared" si="40"/>
        <v>1994</v>
      </c>
      <c r="R854">
        <f t="shared" si="41"/>
        <v>31</v>
      </c>
      <c r="S854" t="str" cm="1">
        <f t="array" ref="S854">_xlfn.IFS(Q854&lt;1965,"Baby Boomers",Q854&lt;1981,"Gen X",Q854&lt;1997,"Millenial",TRUE,("Gen Z"))</f>
        <v>Millenial</v>
      </c>
    </row>
    <row r="855" spans="1:19" x14ac:dyDescent="0.25">
      <c r="A855" t="s">
        <v>14034</v>
      </c>
      <c r="B855" t="s">
        <v>3589</v>
      </c>
      <c r="C855" t="s">
        <v>3590</v>
      </c>
      <c r="D855" t="str">
        <f>Table13[[#This Row],[FirstName]]&amp;" "&amp;Table13[[#This Row],[LastName]]</f>
        <v>Natalie Christensen</v>
      </c>
      <c r="E855" s="2">
        <v>44573</v>
      </c>
      <c r="F855" s="2" t="s">
        <v>10301</v>
      </c>
      <c r="G855" t="s">
        <v>32</v>
      </c>
      <c r="H855" t="s">
        <v>62</v>
      </c>
      <c r="I855" t="s">
        <v>34</v>
      </c>
      <c r="J855" t="s">
        <v>35</v>
      </c>
      <c r="K855" t="s">
        <v>10302</v>
      </c>
      <c r="L855" t="s">
        <v>65</v>
      </c>
      <c r="M855" s="2">
        <v>16181</v>
      </c>
      <c r="N855" t="s">
        <v>394</v>
      </c>
      <c r="O855">
        <v>3</v>
      </c>
      <c r="P855" t="str">
        <f t="shared" si="39"/>
        <v>Active</v>
      </c>
      <c r="Q855">
        <f t="shared" si="40"/>
        <v>1944</v>
      </c>
      <c r="R855">
        <f t="shared" si="41"/>
        <v>82</v>
      </c>
      <c r="S855" t="str" cm="1">
        <f t="array" ref="S855">_xlfn.IFS(Q855&lt;1965,"Baby Boomers",Q855&lt;1981,"Gen X",Q855&lt;1997,"Millenial",TRUE,("Gen Z"))</f>
        <v>Baby Boomers</v>
      </c>
    </row>
    <row r="856" spans="1:19" x14ac:dyDescent="0.25">
      <c r="A856" t="s">
        <v>14035</v>
      </c>
      <c r="B856" t="s">
        <v>3593</v>
      </c>
      <c r="C856" t="s">
        <v>3594</v>
      </c>
      <c r="D856" t="str">
        <f>Table13[[#This Row],[FirstName]]&amp;" "&amp;Table13[[#This Row],[LastName]]</f>
        <v>Jordyn Sheppard</v>
      </c>
      <c r="E856" s="2">
        <v>44050</v>
      </c>
      <c r="F856" s="2">
        <v>44397</v>
      </c>
      <c r="G856" t="s">
        <v>744</v>
      </c>
      <c r="H856" t="s">
        <v>51</v>
      </c>
      <c r="I856" t="s">
        <v>50</v>
      </c>
      <c r="J856" t="s">
        <v>51</v>
      </c>
      <c r="K856" t="s">
        <v>10302</v>
      </c>
      <c r="L856" t="s">
        <v>38</v>
      </c>
      <c r="M856" s="2">
        <v>25191</v>
      </c>
      <c r="N856" t="s">
        <v>612</v>
      </c>
      <c r="O856">
        <v>3</v>
      </c>
      <c r="P856" t="str">
        <f t="shared" si="39"/>
        <v>Non-Active</v>
      </c>
      <c r="Q856">
        <f t="shared" si="40"/>
        <v>1968</v>
      </c>
      <c r="R856">
        <f t="shared" si="41"/>
        <v>57</v>
      </c>
      <c r="S856" t="str" cm="1">
        <f t="array" ref="S856">_xlfn.IFS(Q856&lt;1965,"Baby Boomers",Q856&lt;1981,"Gen X",Q856&lt;1997,"Millenial",TRUE,("Gen Z"))</f>
        <v>Gen X</v>
      </c>
    </row>
    <row r="857" spans="1:19" x14ac:dyDescent="0.25">
      <c r="A857" t="s">
        <v>14036</v>
      </c>
      <c r="B857" t="s">
        <v>549</v>
      </c>
      <c r="C857" t="s">
        <v>3598</v>
      </c>
      <c r="D857" t="str">
        <f>Table13[[#This Row],[FirstName]]&amp;" "&amp;Table13[[#This Row],[LastName]]</f>
        <v>Rohan Matthews</v>
      </c>
      <c r="E857" s="2">
        <v>44296</v>
      </c>
      <c r="F857" s="2">
        <v>44884</v>
      </c>
      <c r="G857" t="s">
        <v>744</v>
      </c>
      <c r="H857" t="s">
        <v>51</v>
      </c>
      <c r="I857" t="s">
        <v>50</v>
      </c>
      <c r="J857" t="s">
        <v>35</v>
      </c>
      <c r="K857" t="s">
        <v>10302</v>
      </c>
      <c r="L857" t="s">
        <v>331</v>
      </c>
      <c r="M857" s="2">
        <v>29583</v>
      </c>
      <c r="N857" t="s">
        <v>612</v>
      </c>
      <c r="O857">
        <v>3</v>
      </c>
      <c r="P857" t="str">
        <f t="shared" si="39"/>
        <v>Non-Active</v>
      </c>
      <c r="Q857">
        <f t="shared" si="40"/>
        <v>1980</v>
      </c>
      <c r="R857">
        <f t="shared" si="41"/>
        <v>45</v>
      </c>
      <c r="S857" t="str" cm="1">
        <f t="array" ref="S857">_xlfn.IFS(Q857&lt;1965,"Baby Boomers",Q857&lt;1981,"Gen X",Q857&lt;1997,"Millenial",TRUE,("Gen Z"))</f>
        <v>Gen X</v>
      </c>
    </row>
    <row r="858" spans="1:19" x14ac:dyDescent="0.25">
      <c r="A858" t="s">
        <v>14037</v>
      </c>
      <c r="B858" t="s">
        <v>1245</v>
      </c>
      <c r="C858" t="s">
        <v>882</v>
      </c>
      <c r="D858" t="str">
        <f>Table13[[#This Row],[FirstName]]&amp;" "&amp;Table13[[#This Row],[LastName]]</f>
        <v>Taniya Stafford</v>
      </c>
      <c r="E858" s="2">
        <v>44207</v>
      </c>
      <c r="F858" s="2" t="s">
        <v>10301</v>
      </c>
      <c r="G858" t="s">
        <v>32</v>
      </c>
      <c r="H858" t="s">
        <v>62</v>
      </c>
      <c r="I858" t="s">
        <v>34</v>
      </c>
      <c r="J858" t="s">
        <v>62</v>
      </c>
      <c r="K858" t="s">
        <v>10302</v>
      </c>
      <c r="L858" t="s">
        <v>100</v>
      </c>
      <c r="M858" s="2">
        <v>36574</v>
      </c>
      <c r="N858" t="s">
        <v>702</v>
      </c>
      <c r="O858">
        <v>3</v>
      </c>
      <c r="P858" t="str">
        <f t="shared" si="39"/>
        <v>Active</v>
      </c>
      <c r="Q858">
        <f t="shared" si="40"/>
        <v>2000</v>
      </c>
      <c r="R858">
        <f t="shared" si="41"/>
        <v>26</v>
      </c>
      <c r="S858" t="str" cm="1">
        <f t="array" ref="S858">_xlfn.IFS(Q858&lt;1965,"Baby Boomers",Q858&lt;1981,"Gen X",Q858&lt;1997,"Millenial",TRUE,("Gen Z"))</f>
        <v>Gen Z</v>
      </c>
    </row>
    <row r="859" spans="1:19" x14ac:dyDescent="0.25">
      <c r="A859" t="s">
        <v>14038</v>
      </c>
      <c r="B859" t="s">
        <v>3604</v>
      </c>
      <c r="C859" t="s">
        <v>206</v>
      </c>
      <c r="D859" t="str">
        <f>Table13[[#This Row],[FirstName]]&amp;" "&amp;Table13[[#This Row],[LastName]]</f>
        <v>Cherish Preston</v>
      </c>
      <c r="E859" s="2">
        <v>43807</v>
      </c>
      <c r="F859" s="2" t="s">
        <v>10301</v>
      </c>
      <c r="G859" t="s">
        <v>32</v>
      </c>
      <c r="H859" t="s">
        <v>33</v>
      </c>
      <c r="I859" t="s">
        <v>63</v>
      </c>
      <c r="J859" t="s">
        <v>62</v>
      </c>
      <c r="K859" t="s">
        <v>10302</v>
      </c>
      <c r="L859" t="s">
        <v>100</v>
      </c>
      <c r="M859" s="2">
        <v>31075</v>
      </c>
      <c r="N859" t="s">
        <v>6</v>
      </c>
      <c r="O859">
        <v>3</v>
      </c>
      <c r="P859" t="str">
        <f t="shared" si="39"/>
        <v>Active</v>
      </c>
      <c r="Q859">
        <f t="shared" si="40"/>
        <v>1985</v>
      </c>
      <c r="R859">
        <f t="shared" si="41"/>
        <v>41</v>
      </c>
      <c r="S859" t="str" cm="1">
        <f t="array" ref="S859">_xlfn.IFS(Q859&lt;1965,"Baby Boomers",Q859&lt;1981,"Gen X",Q859&lt;1997,"Millenial",TRUE,("Gen Z"))</f>
        <v>Millenial</v>
      </c>
    </row>
    <row r="860" spans="1:19" x14ac:dyDescent="0.25">
      <c r="A860" t="s">
        <v>14039</v>
      </c>
      <c r="B860" t="s">
        <v>3607</v>
      </c>
      <c r="C860" t="s">
        <v>3608</v>
      </c>
      <c r="D860" t="str">
        <f>Table13[[#This Row],[FirstName]]&amp;" "&amp;Table13[[#This Row],[LastName]]</f>
        <v>Briley Hanson</v>
      </c>
      <c r="E860" s="2">
        <v>44465</v>
      </c>
      <c r="F860" s="2" t="s">
        <v>10301</v>
      </c>
      <c r="G860" t="s">
        <v>32</v>
      </c>
      <c r="H860" t="s">
        <v>51</v>
      </c>
      <c r="I860" t="s">
        <v>34</v>
      </c>
      <c r="J860" t="s">
        <v>62</v>
      </c>
      <c r="K860" t="s">
        <v>10302</v>
      </c>
      <c r="L860" t="s">
        <v>100</v>
      </c>
      <c r="M860" s="2">
        <v>34536</v>
      </c>
      <c r="N860" t="s">
        <v>6</v>
      </c>
      <c r="O860">
        <v>3</v>
      </c>
      <c r="P860" t="str">
        <f t="shared" si="39"/>
        <v>Active</v>
      </c>
      <c r="Q860">
        <f t="shared" si="40"/>
        <v>1994</v>
      </c>
      <c r="R860">
        <f t="shared" si="41"/>
        <v>31</v>
      </c>
      <c r="S860" t="str" cm="1">
        <f t="array" ref="S860">_xlfn.IFS(Q860&lt;1965,"Baby Boomers",Q860&lt;1981,"Gen X",Q860&lt;1997,"Millenial",TRUE,("Gen Z"))</f>
        <v>Millenial</v>
      </c>
    </row>
    <row r="861" spans="1:19" x14ac:dyDescent="0.25">
      <c r="A861" t="s">
        <v>14040</v>
      </c>
      <c r="B861" t="s">
        <v>414</v>
      </c>
      <c r="C861" t="s">
        <v>171</v>
      </c>
      <c r="D861" t="str">
        <f>Table13[[#This Row],[FirstName]]&amp;" "&amp;Table13[[#This Row],[LastName]]</f>
        <v>Hugo Tate</v>
      </c>
      <c r="E861" s="2">
        <v>44448</v>
      </c>
      <c r="F861" s="2">
        <v>44497</v>
      </c>
      <c r="G861" t="s">
        <v>744</v>
      </c>
      <c r="H861" t="s">
        <v>62</v>
      </c>
      <c r="I861" t="s">
        <v>63</v>
      </c>
      <c r="J861" t="s">
        <v>35</v>
      </c>
      <c r="K861" t="s">
        <v>10302</v>
      </c>
      <c r="L861" t="s">
        <v>89</v>
      </c>
      <c r="M861" s="2">
        <v>36305</v>
      </c>
      <c r="N861" t="s">
        <v>192</v>
      </c>
      <c r="O861">
        <v>3</v>
      </c>
      <c r="P861" t="str">
        <f t="shared" si="39"/>
        <v>Non-Active</v>
      </c>
      <c r="Q861">
        <f t="shared" si="40"/>
        <v>1999</v>
      </c>
      <c r="R861">
        <f t="shared" si="41"/>
        <v>26</v>
      </c>
      <c r="S861" t="str" cm="1">
        <f t="array" ref="S861">_xlfn.IFS(Q861&lt;1965,"Baby Boomers",Q861&lt;1981,"Gen X",Q861&lt;1997,"Millenial",TRUE,("Gen Z"))</f>
        <v>Gen Z</v>
      </c>
    </row>
    <row r="862" spans="1:19" x14ac:dyDescent="0.25">
      <c r="A862" t="s">
        <v>14041</v>
      </c>
      <c r="B862" t="s">
        <v>3614</v>
      </c>
      <c r="C862" t="s">
        <v>3615</v>
      </c>
      <c r="D862" t="str">
        <f>Table13[[#This Row],[FirstName]]&amp;" "&amp;Table13[[#This Row],[LastName]]</f>
        <v>Daniel Griffin</v>
      </c>
      <c r="E862" s="2">
        <v>44093</v>
      </c>
      <c r="F862" s="2">
        <v>44977</v>
      </c>
      <c r="G862" t="s">
        <v>744</v>
      </c>
      <c r="H862" t="s">
        <v>62</v>
      </c>
      <c r="I862" t="s">
        <v>50</v>
      </c>
      <c r="J862" t="s">
        <v>62</v>
      </c>
      <c r="K862" t="s">
        <v>10302</v>
      </c>
      <c r="L862" t="s">
        <v>80</v>
      </c>
      <c r="M862" s="2">
        <v>15967</v>
      </c>
      <c r="N862" t="s">
        <v>102</v>
      </c>
      <c r="O862">
        <v>3</v>
      </c>
      <c r="P862" t="str">
        <f t="shared" si="39"/>
        <v>Non-Active</v>
      </c>
      <c r="Q862">
        <f t="shared" si="40"/>
        <v>1943</v>
      </c>
      <c r="R862">
        <f t="shared" si="41"/>
        <v>82</v>
      </c>
      <c r="S862" t="str" cm="1">
        <f t="array" ref="S862">_xlfn.IFS(Q862&lt;1965,"Baby Boomers",Q862&lt;1981,"Gen X",Q862&lt;1997,"Millenial",TRUE,("Gen Z"))</f>
        <v>Baby Boomers</v>
      </c>
    </row>
    <row r="863" spans="1:19" x14ac:dyDescent="0.25">
      <c r="A863" t="s">
        <v>14042</v>
      </c>
      <c r="B863" t="s">
        <v>3619</v>
      </c>
      <c r="C863" t="s">
        <v>3620</v>
      </c>
      <c r="D863" t="str">
        <f>Table13[[#This Row],[FirstName]]&amp;" "&amp;Table13[[#This Row],[LastName]]</f>
        <v>Dakota Salinas</v>
      </c>
      <c r="E863" s="2">
        <v>44572</v>
      </c>
      <c r="F863" s="2">
        <v>44860</v>
      </c>
      <c r="G863" t="s">
        <v>32</v>
      </c>
      <c r="H863" t="s">
        <v>62</v>
      </c>
      <c r="I863" t="s">
        <v>34</v>
      </c>
      <c r="J863" t="s">
        <v>51</v>
      </c>
      <c r="K863" t="s">
        <v>10302</v>
      </c>
      <c r="L863" t="s">
        <v>52</v>
      </c>
      <c r="M863" s="2">
        <v>35944</v>
      </c>
      <c r="N863" t="s">
        <v>162</v>
      </c>
      <c r="O863">
        <v>3</v>
      </c>
      <c r="P863" t="str">
        <f t="shared" si="39"/>
        <v>Non-Active</v>
      </c>
      <c r="Q863">
        <f t="shared" si="40"/>
        <v>1998</v>
      </c>
      <c r="R863">
        <f t="shared" si="41"/>
        <v>27</v>
      </c>
      <c r="S863" t="str" cm="1">
        <f t="array" ref="S863">_xlfn.IFS(Q863&lt;1965,"Baby Boomers",Q863&lt;1981,"Gen X",Q863&lt;1997,"Millenial",TRUE,("Gen Z"))</f>
        <v>Gen Z</v>
      </c>
    </row>
    <row r="864" spans="1:19" x14ac:dyDescent="0.25">
      <c r="A864" t="s">
        <v>14043</v>
      </c>
      <c r="B864" t="s">
        <v>3624</v>
      </c>
      <c r="C864" t="s">
        <v>3625</v>
      </c>
      <c r="D864" t="str">
        <f>Table13[[#This Row],[FirstName]]&amp;" "&amp;Table13[[#This Row],[LastName]]</f>
        <v>Janiyah Ballard</v>
      </c>
      <c r="E864" s="2">
        <v>43664</v>
      </c>
      <c r="F864" s="2" t="s">
        <v>10301</v>
      </c>
      <c r="G864" t="s">
        <v>32</v>
      </c>
      <c r="H864" t="s">
        <v>62</v>
      </c>
      <c r="I864" t="s">
        <v>34</v>
      </c>
      <c r="J864" t="s">
        <v>62</v>
      </c>
      <c r="K864" t="s">
        <v>10302</v>
      </c>
      <c r="L864" t="s">
        <v>80</v>
      </c>
      <c r="M864" s="2">
        <v>15523</v>
      </c>
      <c r="N864" t="s">
        <v>72</v>
      </c>
      <c r="O864">
        <v>3</v>
      </c>
      <c r="P864" t="str">
        <f t="shared" si="39"/>
        <v>Active</v>
      </c>
      <c r="Q864">
        <f t="shared" si="40"/>
        <v>1942</v>
      </c>
      <c r="R864">
        <f t="shared" si="41"/>
        <v>83</v>
      </c>
      <c r="S864" t="str" cm="1">
        <f t="array" ref="S864">_xlfn.IFS(Q864&lt;1965,"Baby Boomers",Q864&lt;1981,"Gen X",Q864&lt;1997,"Millenial",TRUE,("Gen Z"))</f>
        <v>Baby Boomers</v>
      </c>
    </row>
    <row r="865" spans="1:19" x14ac:dyDescent="0.25">
      <c r="A865" t="s">
        <v>14044</v>
      </c>
      <c r="B865" t="s">
        <v>3628</v>
      </c>
      <c r="C865" t="s">
        <v>874</v>
      </c>
      <c r="D865" t="str">
        <f>Table13[[#This Row],[FirstName]]&amp;" "&amp;Table13[[#This Row],[LastName]]</f>
        <v>Annika Malone</v>
      </c>
      <c r="E865" s="2">
        <v>44299</v>
      </c>
      <c r="F865" s="2" t="s">
        <v>10301</v>
      </c>
      <c r="G865" t="s">
        <v>32</v>
      </c>
      <c r="H865" t="s">
        <v>62</v>
      </c>
      <c r="I865" t="s">
        <v>50</v>
      </c>
      <c r="J865" t="s">
        <v>62</v>
      </c>
      <c r="K865" t="s">
        <v>10302</v>
      </c>
      <c r="L865" t="s">
        <v>65</v>
      </c>
      <c r="M865" s="2">
        <v>35199</v>
      </c>
      <c r="N865" t="s">
        <v>394</v>
      </c>
      <c r="O865">
        <v>3</v>
      </c>
      <c r="P865" t="str">
        <f t="shared" si="39"/>
        <v>Active</v>
      </c>
      <c r="Q865">
        <f t="shared" si="40"/>
        <v>1996</v>
      </c>
      <c r="R865">
        <f t="shared" si="41"/>
        <v>29</v>
      </c>
      <c r="S865" t="str" cm="1">
        <f t="array" ref="S865">_xlfn.IFS(Q865&lt;1965,"Baby Boomers",Q865&lt;1981,"Gen X",Q865&lt;1997,"Millenial",TRUE,("Gen Z"))</f>
        <v>Millenial</v>
      </c>
    </row>
    <row r="866" spans="1:19" x14ac:dyDescent="0.25">
      <c r="A866" t="s">
        <v>14045</v>
      </c>
      <c r="B866" t="s">
        <v>2985</v>
      </c>
      <c r="C866" t="s">
        <v>3631</v>
      </c>
      <c r="D866" t="str">
        <f>Table13[[#This Row],[FirstName]]&amp;" "&amp;Table13[[#This Row],[LastName]]</f>
        <v>Celeste Lin</v>
      </c>
      <c r="E866" s="2">
        <v>45094</v>
      </c>
      <c r="F866" s="2">
        <v>45134</v>
      </c>
      <c r="G866" t="s">
        <v>32</v>
      </c>
      <c r="H866" t="s">
        <v>33</v>
      </c>
      <c r="I866" t="s">
        <v>63</v>
      </c>
      <c r="J866" t="s">
        <v>35</v>
      </c>
      <c r="K866" t="s">
        <v>10302</v>
      </c>
      <c r="L866" t="s">
        <v>110</v>
      </c>
      <c r="M866" s="2">
        <v>32214</v>
      </c>
      <c r="N866" t="s">
        <v>177</v>
      </c>
      <c r="O866">
        <v>3</v>
      </c>
      <c r="P866" t="str">
        <f t="shared" si="39"/>
        <v>Non-Active</v>
      </c>
      <c r="Q866">
        <f t="shared" si="40"/>
        <v>1988</v>
      </c>
      <c r="R866">
        <f t="shared" si="41"/>
        <v>38</v>
      </c>
      <c r="S866" t="str" cm="1">
        <f t="array" ref="S866">_xlfn.IFS(Q866&lt;1965,"Baby Boomers",Q866&lt;1981,"Gen X",Q866&lt;1997,"Millenial",TRUE,("Gen Z"))</f>
        <v>Millenial</v>
      </c>
    </row>
    <row r="867" spans="1:19" x14ac:dyDescent="0.25">
      <c r="A867" t="s">
        <v>14046</v>
      </c>
      <c r="B867" t="s">
        <v>3635</v>
      </c>
      <c r="C867" t="s">
        <v>1578</v>
      </c>
      <c r="D867" t="str">
        <f>Table13[[#This Row],[FirstName]]&amp;" "&amp;Table13[[#This Row],[LastName]]</f>
        <v>Larissa Warner</v>
      </c>
      <c r="E867" s="2">
        <v>43400</v>
      </c>
      <c r="F867" s="2" t="s">
        <v>10301</v>
      </c>
      <c r="G867" t="s">
        <v>32</v>
      </c>
      <c r="H867" t="s">
        <v>62</v>
      </c>
      <c r="I867" t="s">
        <v>50</v>
      </c>
      <c r="J867" t="s">
        <v>51</v>
      </c>
      <c r="K867" t="s">
        <v>10302</v>
      </c>
      <c r="L867" t="s">
        <v>110</v>
      </c>
      <c r="M867" s="2">
        <v>15884</v>
      </c>
      <c r="N867" t="s">
        <v>112</v>
      </c>
      <c r="O867">
        <v>3</v>
      </c>
      <c r="P867" t="str">
        <f t="shared" si="39"/>
        <v>Active</v>
      </c>
      <c r="Q867">
        <f t="shared" si="40"/>
        <v>1943</v>
      </c>
      <c r="R867">
        <f t="shared" si="41"/>
        <v>82</v>
      </c>
      <c r="S867" t="str" cm="1">
        <f t="array" ref="S867">_xlfn.IFS(Q867&lt;1965,"Baby Boomers",Q867&lt;1981,"Gen X",Q867&lt;1997,"Millenial",TRUE,("Gen Z"))</f>
        <v>Baby Boomers</v>
      </c>
    </row>
    <row r="868" spans="1:19" x14ac:dyDescent="0.25">
      <c r="A868" t="s">
        <v>14047</v>
      </c>
      <c r="B868" t="s">
        <v>3638</v>
      </c>
      <c r="C868" t="s">
        <v>1594</v>
      </c>
      <c r="D868" t="str">
        <f>Table13[[#This Row],[FirstName]]&amp;" "&amp;Table13[[#This Row],[LastName]]</f>
        <v>Lawrence Cross</v>
      </c>
      <c r="E868" s="2">
        <v>44348</v>
      </c>
      <c r="F868" s="2">
        <v>45045</v>
      </c>
      <c r="G868" t="s">
        <v>32</v>
      </c>
      <c r="H868" t="s">
        <v>33</v>
      </c>
      <c r="I868" t="s">
        <v>63</v>
      </c>
      <c r="J868" t="s">
        <v>62</v>
      </c>
      <c r="K868" t="s">
        <v>10302</v>
      </c>
      <c r="L868" t="s">
        <v>304</v>
      </c>
      <c r="M868" s="2">
        <v>34263</v>
      </c>
      <c r="N868" t="s">
        <v>162</v>
      </c>
      <c r="O868">
        <v>3</v>
      </c>
      <c r="P868" t="str">
        <f t="shared" si="39"/>
        <v>Non-Active</v>
      </c>
      <c r="Q868">
        <f t="shared" si="40"/>
        <v>1993</v>
      </c>
      <c r="R868">
        <f t="shared" si="41"/>
        <v>32</v>
      </c>
      <c r="S868" t="str" cm="1">
        <f t="array" ref="S868">_xlfn.IFS(Q868&lt;1965,"Baby Boomers",Q868&lt;1981,"Gen X",Q868&lt;1997,"Millenial",TRUE,("Gen Z"))</f>
        <v>Millenial</v>
      </c>
    </row>
    <row r="869" spans="1:19" x14ac:dyDescent="0.25">
      <c r="A869" t="s">
        <v>14048</v>
      </c>
      <c r="B869" t="s">
        <v>2910</v>
      </c>
      <c r="C869" t="s">
        <v>3642</v>
      </c>
      <c r="D869" t="str">
        <f>Table13[[#This Row],[FirstName]]&amp;" "&amp;Table13[[#This Row],[LastName]]</f>
        <v>Kara Barnes</v>
      </c>
      <c r="E869" s="2">
        <v>45023</v>
      </c>
      <c r="F869" s="2">
        <v>45053</v>
      </c>
      <c r="G869" t="s">
        <v>32</v>
      </c>
      <c r="H869" t="s">
        <v>51</v>
      </c>
      <c r="I869" t="s">
        <v>63</v>
      </c>
      <c r="J869" t="s">
        <v>51</v>
      </c>
      <c r="K869" t="s">
        <v>10302</v>
      </c>
      <c r="L869" t="s">
        <v>304</v>
      </c>
      <c r="M869" s="2">
        <v>25839</v>
      </c>
      <c r="N869" t="s">
        <v>82</v>
      </c>
      <c r="O869">
        <v>3</v>
      </c>
      <c r="P869" t="str">
        <f t="shared" si="39"/>
        <v>Non-Active</v>
      </c>
      <c r="Q869">
        <f t="shared" si="40"/>
        <v>1970</v>
      </c>
      <c r="R869">
        <f t="shared" si="41"/>
        <v>55</v>
      </c>
      <c r="S869" t="str" cm="1">
        <f t="array" ref="S869">_xlfn.IFS(Q869&lt;1965,"Baby Boomers",Q869&lt;1981,"Gen X",Q869&lt;1997,"Millenial",TRUE,("Gen Z"))</f>
        <v>Gen X</v>
      </c>
    </row>
    <row r="870" spans="1:19" x14ac:dyDescent="0.25">
      <c r="A870" t="s">
        <v>14049</v>
      </c>
      <c r="B870" t="s">
        <v>678</v>
      </c>
      <c r="C870" t="s">
        <v>2666</v>
      </c>
      <c r="D870" t="str">
        <f>Table13[[#This Row],[FirstName]]&amp;" "&amp;Table13[[#This Row],[LastName]]</f>
        <v>Emery Schmidt</v>
      </c>
      <c r="E870" s="2">
        <v>44360</v>
      </c>
      <c r="F870" s="2" t="s">
        <v>10301</v>
      </c>
      <c r="G870" t="s">
        <v>32</v>
      </c>
      <c r="H870" t="s">
        <v>62</v>
      </c>
      <c r="I870" t="s">
        <v>50</v>
      </c>
      <c r="J870" t="s">
        <v>62</v>
      </c>
      <c r="K870" t="s">
        <v>10302</v>
      </c>
      <c r="L870" t="s">
        <v>80</v>
      </c>
      <c r="M870" s="2">
        <v>25865</v>
      </c>
      <c r="N870" t="s">
        <v>351</v>
      </c>
      <c r="O870">
        <v>3</v>
      </c>
      <c r="P870" t="str">
        <f t="shared" si="39"/>
        <v>Active</v>
      </c>
      <c r="Q870">
        <f t="shared" si="40"/>
        <v>1970</v>
      </c>
      <c r="R870">
        <f t="shared" si="41"/>
        <v>55</v>
      </c>
      <c r="S870" t="str" cm="1">
        <f t="array" ref="S870">_xlfn.IFS(Q870&lt;1965,"Baby Boomers",Q870&lt;1981,"Gen X",Q870&lt;1997,"Millenial",TRUE,("Gen Z"))</f>
        <v>Gen X</v>
      </c>
    </row>
    <row r="871" spans="1:19" x14ac:dyDescent="0.25">
      <c r="A871" t="s">
        <v>14050</v>
      </c>
      <c r="B871" t="s">
        <v>3648</v>
      </c>
      <c r="C871" t="s">
        <v>3649</v>
      </c>
      <c r="D871" t="str">
        <f>Table13[[#This Row],[FirstName]]&amp;" "&amp;Table13[[#This Row],[LastName]]</f>
        <v>Adalyn Vaughan</v>
      </c>
      <c r="E871" s="2">
        <v>43537</v>
      </c>
      <c r="F871" s="2">
        <v>44086</v>
      </c>
      <c r="G871" t="s">
        <v>744</v>
      </c>
      <c r="H871" t="s">
        <v>62</v>
      </c>
      <c r="I871" t="s">
        <v>63</v>
      </c>
      <c r="J871" t="s">
        <v>51</v>
      </c>
      <c r="K871" t="s">
        <v>10302</v>
      </c>
      <c r="L871" t="s">
        <v>89</v>
      </c>
      <c r="M871" s="2">
        <v>31074</v>
      </c>
      <c r="N871" t="s">
        <v>394</v>
      </c>
      <c r="O871">
        <v>3</v>
      </c>
      <c r="P871" t="str">
        <f t="shared" si="39"/>
        <v>Non-Active</v>
      </c>
      <c r="Q871">
        <f t="shared" si="40"/>
        <v>1985</v>
      </c>
      <c r="R871">
        <f t="shared" si="41"/>
        <v>41</v>
      </c>
      <c r="S871" t="str" cm="1">
        <f t="array" ref="S871">_xlfn.IFS(Q871&lt;1965,"Baby Boomers",Q871&lt;1981,"Gen X",Q871&lt;1997,"Millenial",TRUE,("Gen Z"))</f>
        <v>Millenial</v>
      </c>
    </row>
    <row r="872" spans="1:19" x14ac:dyDescent="0.25">
      <c r="A872" t="s">
        <v>14051</v>
      </c>
      <c r="B872" t="s">
        <v>1396</v>
      </c>
      <c r="C872" t="s">
        <v>3653</v>
      </c>
      <c r="D872" t="str">
        <f>Table13[[#This Row],[FirstName]]&amp;" "&amp;Table13[[#This Row],[LastName]]</f>
        <v>Chase Lloyd</v>
      </c>
      <c r="E872" s="2">
        <v>43609</v>
      </c>
      <c r="F872" s="2">
        <v>44478</v>
      </c>
      <c r="G872" t="s">
        <v>744</v>
      </c>
      <c r="H872" t="s">
        <v>51</v>
      </c>
      <c r="I872" t="s">
        <v>50</v>
      </c>
      <c r="J872" t="s">
        <v>35</v>
      </c>
      <c r="K872" t="s">
        <v>10302</v>
      </c>
      <c r="L872" t="s">
        <v>3211</v>
      </c>
      <c r="M872" s="2">
        <v>25058</v>
      </c>
      <c r="N872" t="s">
        <v>102</v>
      </c>
      <c r="O872">
        <v>3</v>
      </c>
      <c r="P872" t="str">
        <f t="shared" si="39"/>
        <v>Non-Active</v>
      </c>
      <c r="Q872">
        <f t="shared" si="40"/>
        <v>1968</v>
      </c>
      <c r="R872">
        <f t="shared" si="41"/>
        <v>57</v>
      </c>
      <c r="S872" t="str" cm="1">
        <f t="array" ref="S872">_xlfn.IFS(Q872&lt;1965,"Baby Boomers",Q872&lt;1981,"Gen X",Q872&lt;1997,"Millenial",TRUE,("Gen Z"))</f>
        <v>Gen X</v>
      </c>
    </row>
    <row r="873" spans="1:19" x14ac:dyDescent="0.25">
      <c r="A873" t="s">
        <v>14052</v>
      </c>
      <c r="B873" t="s">
        <v>3657</v>
      </c>
      <c r="C873" t="s">
        <v>3658</v>
      </c>
      <c r="D873" t="str">
        <f>Table13[[#This Row],[FirstName]]&amp;" "&amp;Table13[[#This Row],[LastName]]</f>
        <v>Hallie Delacruz</v>
      </c>
      <c r="E873" s="2">
        <v>44982</v>
      </c>
      <c r="F873" s="2" t="s">
        <v>10301</v>
      </c>
      <c r="G873" t="s">
        <v>32</v>
      </c>
      <c r="H873" t="s">
        <v>51</v>
      </c>
      <c r="I873" t="s">
        <v>63</v>
      </c>
      <c r="J873" t="s">
        <v>35</v>
      </c>
      <c r="K873" t="s">
        <v>10302</v>
      </c>
      <c r="L873" t="s">
        <v>80</v>
      </c>
      <c r="M873" s="2">
        <v>30385</v>
      </c>
      <c r="N873" t="s">
        <v>82</v>
      </c>
      <c r="O873">
        <v>3</v>
      </c>
      <c r="P873" t="str">
        <f t="shared" si="39"/>
        <v>Active</v>
      </c>
      <c r="Q873">
        <f t="shared" si="40"/>
        <v>1983</v>
      </c>
      <c r="R873">
        <f t="shared" si="41"/>
        <v>43</v>
      </c>
      <c r="S873" t="str" cm="1">
        <f t="array" ref="S873">_xlfn.IFS(Q873&lt;1965,"Baby Boomers",Q873&lt;1981,"Gen X",Q873&lt;1997,"Millenial",TRUE,("Gen Z"))</f>
        <v>Millenial</v>
      </c>
    </row>
    <row r="874" spans="1:19" x14ac:dyDescent="0.25">
      <c r="A874" t="s">
        <v>14053</v>
      </c>
      <c r="B874" t="s">
        <v>423</v>
      </c>
      <c r="C874" t="s">
        <v>937</v>
      </c>
      <c r="D874" t="str">
        <f>Table13[[#This Row],[FirstName]]&amp;" "&amp;Table13[[#This Row],[LastName]]</f>
        <v>Tia Atkins</v>
      </c>
      <c r="E874" s="2">
        <v>43914</v>
      </c>
      <c r="F874" s="2" t="s">
        <v>10301</v>
      </c>
      <c r="G874" t="s">
        <v>32</v>
      </c>
      <c r="H874" t="s">
        <v>33</v>
      </c>
      <c r="I874" t="s">
        <v>63</v>
      </c>
      <c r="J874" t="s">
        <v>62</v>
      </c>
      <c r="K874" t="s">
        <v>10302</v>
      </c>
      <c r="L874" t="s">
        <v>52</v>
      </c>
      <c r="M874" s="2">
        <v>19642</v>
      </c>
      <c r="N874" t="s">
        <v>225</v>
      </c>
      <c r="O874">
        <v>3</v>
      </c>
      <c r="P874" t="str">
        <f t="shared" si="39"/>
        <v>Active</v>
      </c>
      <c r="Q874">
        <f t="shared" si="40"/>
        <v>1953</v>
      </c>
      <c r="R874">
        <f t="shared" si="41"/>
        <v>72</v>
      </c>
      <c r="S874" t="str" cm="1">
        <f t="array" ref="S874">_xlfn.IFS(Q874&lt;1965,"Baby Boomers",Q874&lt;1981,"Gen X",Q874&lt;1997,"Millenial",TRUE,("Gen Z"))</f>
        <v>Baby Boomers</v>
      </c>
    </row>
    <row r="875" spans="1:19" x14ac:dyDescent="0.25">
      <c r="A875" t="s">
        <v>14054</v>
      </c>
      <c r="B875" t="s">
        <v>3663</v>
      </c>
      <c r="C875" t="s">
        <v>3664</v>
      </c>
      <c r="D875" t="str">
        <f>Table13[[#This Row],[FirstName]]&amp;" "&amp;Table13[[#This Row],[LastName]]</f>
        <v>Nia Nicholson</v>
      </c>
      <c r="E875" s="2">
        <v>44359</v>
      </c>
      <c r="F875" s="2" t="s">
        <v>10301</v>
      </c>
      <c r="G875" t="s">
        <v>32</v>
      </c>
      <c r="H875" t="s">
        <v>33</v>
      </c>
      <c r="I875" t="s">
        <v>63</v>
      </c>
      <c r="J875" t="s">
        <v>35</v>
      </c>
      <c r="K875" t="s">
        <v>10302</v>
      </c>
      <c r="L875" t="s">
        <v>89</v>
      </c>
      <c r="M875" s="2">
        <v>24720</v>
      </c>
      <c r="N875" t="s">
        <v>82</v>
      </c>
      <c r="O875">
        <v>3</v>
      </c>
      <c r="P875" t="str">
        <f t="shared" si="39"/>
        <v>Active</v>
      </c>
      <c r="Q875">
        <f t="shared" si="40"/>
        <v>1967</v>
      </c>
      <c r="R875">
        <f t="shared" si="41"/>
        <v>58</v>
      </c>
      <c r="S875" t="str" cm="1">
        <f t="array" ref="S875">_xlfn.IFS(Q875&lt;1965,"Baby Boomers",Q875&lt;1981,"Gen X",Q875&lt;1997,"Millenial",TRUE,("Gen Z"))</f>
        <v>Gen X</v>
      </c>
    </row>
    <row r="876" spans="1:19" x14ac:dyDescent="0.25">
      <c r="A876" t="s">
        <v>14055</v>
      </c>
      <c r="B876" t="s">
        <v>3667</v>
      </c>
      <c r="C876" t="s">
        <v>3668</v>
      </c>
      <c r="D876" t="str">
        <f>Table13[[#This Row],[FirstName]]&amp;" "&amp;Table13[[#This Row],[LastName]]</f>
        <v>Lilian Norton</v>
      </c>
      <c r="E876" s="2">
        <v>43546</v>
      </c>
      <c r="F876" s="2">
        <v>44643</v>
      </c>
      <c r="G876" t="s">
        <v>744</v>
      </c>
      <c r="H876" t="s">
        <v>51</v>
      </c>
      <c r="I876" t="s">
        <v>63</v>
      </c>
      <c r="J876" t="s">
        <v>35</v>
      </c>
      <c r="K876" t="s">
        <v>10302</v>
      </c>
      <c r="L876" t="s">
        <v>89</v>
      </c>
      <c r="M876" s="2">
        <v>18350</v>
      </c>
      <c r="N876" t="s">
        <v>192</v>
      </c>
      <c r="O876">
        <v>3</v>
      </c>
      <c r="P876" t="str">
        <f t="shared" si="39"/>
        <v>Non-Active</v>
      </c>
      <c r="Q876">
        <f t="shared" si="40"/>
        <v>1950</v>
      </c>
      <c r="R876">
        <f t="shared" si="41"/>
        <v>76</v>
      </c>
      <c r="S876" t="str" cm="1">
        <f t="array" ref="S876">_xlfn.IFS(Q876&lt;1965,"Baby Boomers",Q876&lt;1981,"Gen X",Q876&lt;1997,"Millenial",TRUE,("Gen Z"))</f>
        <v>Baby Boomers</v>
      </c>
    </row>
    <row r="877" spans="1:19" x14ac:dyDescent="0.25">
      <c r="A877" t="s">
        <v>14056</v>
      </c>
      <c r="B877" t="s">
        <v>270</v>
      </c>
      <c r="C877" t="s">
        <v>3672</v>
      </c>
      <c r="D877" t="str">
        <f>Table13[[#This Row],[FirstName]]&amp;" "&amp;Table13[[#This Row],[LastName]]</f>
        <v>Aliana Pennington</v>
      </c>
      <c r="E877" s="2">
        <v>44263</v>
      </c>
      <c r="F877" s="2">
        <v>44912</v>
      </c>
      <c r="G877" t="s">
        <v>744</v>
      </c>
      <c r="H877" t="s">
        <v>62</v>
      </c>
      <c r="I877" t="s">
        <v>50</v>
      </c>
      <c r="J877" t="s">
        <v>62</v>
      </c>
      <c r="K877" t="s">
        <v>10302</v>
      </c>
      <c r="L877" t="s">
        <v>89</v>
      </c>
      <c r="M877" s="2">
        <v>36709</v>
      </c>
      <c r="N877" t="s">
        <v>82</v>
      </c>
      <c r="O877">
        <v>3</v>
      </c>
      <c r="P877" t="str">
        <f t="shared" si="39"/>
        <v>Non-Active</v>
      </c>
      <c r="Q877">
        <f t="shared" si="40"/>
        <v>2000</v>
      </c>
      <c r="R877">
        <f t="shared" si="41"/>
        <v>25</v>
      </c>
      <c r="S877" t="str" cm="1">
        <f t="array" ref="S877">_xlfn.IFS(Q877&lt;1965,"Baby Boomers",Q877&lt;1981,"Gen X",Q877&lt;1997,"Millenial",TRUE,("Gen Z"))</f>
        <v>Gen Z</v>
      </c>
    </row>
    <row r="878" spans="1:19" x14ac:dyDescent="0.25">
      <c r="A878" t="s">
        <v>14057</v>
      </c>
      <c r="B878" t="s">
        <v>3676</v>
      </c>
      <c r="C878" t="s">
        <v>3677</v>
      </c>
      <c r="D878" t="str">
        <f>Table13[[#This Row],[FirstName]]&amp;" "&amp;Table13[[#This Row],[LastName]]</f>
        <v>Estrella Benitez</v>
      </c>
      <c r="E878" s="2">
        <v>43966</v>
      </c>
      <c r="F878" s="2" t="s">
        <v>10301</v>
      </c>
      <c r="G878" t="s">
        <v>32</v>
      </c>
      <c r="H878" t="s">
        <v>33</v>
      </c>
      <c r="I878" t="s">
        <v>50</v>
      </c>
      <c r="J878" t="s">
        <v>62</v>
      </c>
      <c r="K878" t="s">
        <v>10302</v>
      </c>
      <c r="L878" t="s">
        <v>38</v>
      </c>
      <c r="M878" s="2">
        <v>20852</v>
      </c>
      <c r="N878" t="s">
        <v>1257</v>
      </c>
      <c r="O878">
        <v>3</v>
      </c>
      <c r="P878" t="str">
        <f t="shared" si="39"/>
        <v>Active</v>
      </c>
      <c r="Q878">
        <f t="shared" si="40"/>
        <v>1957</v>
      </c>
      <c r="R878">
        <f t="shared" si="41"/>
        <v>69</v>
      </c>
      <c r="S878" t="str" cm="1">
        <f t="array" ref="S878">_xlfn.IFS(Q878&lt;1965,"Baby Boomers",Q878&lt;1981,"Gen X",Q878&lt;1997,"Millenial",TRUE,("Gen Z"))</f>
        <v>Baby Boomers</v>
      </c>
    </row>
    <row r="879" spans="1:19" x14ac:dyDescent="0.25">
      <c r="A879" t="s">
        <v>14058</v>
      </c>
      <c r="B879" t="s">
        <v>1263</v>
      </c>
      <c r="C879" t="s">
        <v>311</v>
      </c>
      <c r="D879" t="str">
        <f>Table13[[#This Row],[FirstName]]&amp;" "&amp;Table13[[#This Row],[LastName]]</f>
        <v>Kylie Gilbert</v>
      </c>
      <c r="E879" s="2">
        <v>44950</v>
      </c>
      <c r="F879" s="2" t="s">
        <v>10301</v>
      </c>
      <c r="G879" t="s">
        <v>32</v>
      </c>
      <c r="H879" t="s">
        <v>62</v>
      </c>
      <c r="I879" t="s">
        <v>63</v>
      </c>
      <c r="J879" t="s">
        <v>51</v>
      </c>
      <c r="K879" t="s">
        <v>10302</v>
      </c>
      <c r="L879" t="s">
        <v>2516</v>
      </c>
      <c r="M879" s="2">
        <v>35108</v>
      </c>
      <c r="N879" t="s">
        <v>2516</v>
      </c>
      <c r="O879">
        <v>3</v>
      </c>
      <c r="P879" t="str">
        <f t="shared" si="39"/>
        <v>Active</v>
      </c>
      <c r="Q879">
        <f t="shared" si="40"/>
        <v>1996</v>
      </c>
      <c r="R879">
        <f t="shared" si="41"/>
        <v>30</v>
      </c>
      <c r="S879" t="str" cm="1">
        <f t="array" ref="S879">_xlfn.IFS(Q879&lt;1965,"Baby Boomers",Q879&lt;1981,"Gen X",Q879&lt;1997,"Millenial",TRUE,("Gen Z"))</f>
        <v>Millenial</v>
      </c>
    </row>
    <row r="880" spans="1:19" x14ac:dyDescent="0.25">
      <c r="A880" t="s">
        <v>14059</v>
      </c>
      <c r="B880" t="s">
        <v>2062</v>
      </c>
      <c r="C880" t="s">
        <v>537</v>
      </c>
      <c r="D880" t="str">
        <f>Table13[[#This Row],[FirstName]]&amp;" "&amp;Table13[[#This Row],[LastName]]</f>
        <v>Oscar Munoz</v>
      </c>
      <c r="E880" s="2">
        <v>44202</v>
      </c>
      <c r="F880" s="2">
        <v>44925</v>
      </c>
      <c r="G880" t="s">
        <v>744</v>
      </c>
      <c r="H880" t="s">
        <v>62</v>
      </c>
      <c r="I880" t="s">
        <v>63</v>
      </c>
      <c r="J880" t="s">
        <v>35</v>
      </c>
      <c r="K880" t="s">
        <v>10302</v>
      </c>
      <c r="L880" t="s">
        <v>89</v>
      </c>
      <c r="M880" s="2">
        <v>36113</v>
      </c>
      <c r="N880" t="s">
        <v>82</v>
      </c>
      <c r="O880">
        <v>3</v>
      </c>
      <c r="P880" t="str">
        <f t="shared" si="39"/>
        <v>Non-Active</v>
      </c>
      <c r="Q880">
        <f t="shared" si="40"/>
        <v>1998</v>
      </c>
      <c r="R880">
        <f t="shared" si="41"/>
        <v>27</v>
      </c>
      <c r="S880" t="str" cm="1">
        <f t="array" ref="S880">_xlfn.IFS(Q880&lt;1965,"Baby Boomers",Q880&lt;1981,"Gen X",Q880&lt;1997,"Millenial",TRUE,("Gen Z"))</f>
        <v>Gen Z</v>
      </c>
    </row>
    <row r="881" spans="1:19" x14ac:dyDescent="0.25">
      <c r="A881" t="s">
        <v>14060</v>
      </c>
      <c r="B881" t="s">
        <v>3336</v>
      </c>
      <c r="C881" t="s">
        <v>755</v>
      </c>
      <c r="D881" t="str">
        <f>Table13[[#This Row],[FirstName]]&amp;" "&amp;Table13[[#This Row],[LastName]]</f>
        <v>Dane Barton</v>
      </c>
      <c r="E881" s="2">
        <v>44302</v>
      </c>
      <c r="F881" s="2" t="s">
        <v>10301</v>
      </c>
      <c r="G881" t="s">
        <v>32</v>
      </c>
      <c r="H881" t="s">
        <v>51</v>
      </c>
      <c r="I881" t="s">
        <v>63</v>
      </c>
      <c r="J881" t="s">
        <v>51</v>
      </c>
      <c r="K881" t="s">
        <v>10302</v>
      </c>
      <c r="L881" t="s">
        <v>176</v>
      </c>
      <c r="M881" s="2">
        <v>35649</v>
      </c>
      <c r="N881" t="s">
        <v>177</v>
      </c>
      <c r="O881">
        <v>3</v>
      </c>
      <c r="P881" t="str">
        <f t="shared" si="39"/>
        <v>Active</v>
      </c>
      <c r="Q881">
        <f t="shared" si="40"/>
        <v>1997</v>
      </c>
      <c r="R881">
        <f t="shared" si="41"/>
        <v>28</v>
      </c>
      <c r="S881" t="str" cm="1">
        <f t="array" ref="S881">_xlfn.IFS(Q881&lt;1965,"Baby Boomers",Q881&lt;1981,"Gen X",Q881&lt;1997,"Millenial",TRUE,("Gen Z"))</f>
        <v>Gen Z</v>
      </c>
    </row>
    <row r="882" spans="1:19" x14ac:dyDescent="0.25">
      <c r="A882" t="s">
        <v>14061</v>
      </c>
      <c r="B882" t="s">
        <v>3687</v>
      </c>
      <c r="C882" t="s">
        <v>3688</v>
      </c>
      <c r="D882" t="str">
        <f>Table13[[#This Row],[FirstName]]&amp;" "&amp;Table13[[#This Row],[LastName]]</f>
        <v>Dexter Cline</v>
      </c>
      <c r="E882" s="2">
        <v>44461</v>
      </c>
      <c r="F882" s="2">
        <v>44494</v>
      </c>
      <c r="G882" t="s">
        <v>744</v>
      </c>
      <c r="H882" t="s">
        <v>33</v>
      </c>
      <c r="I882" t="s">
        <v>50</v>
      </c>
      <c r="J882" t="s">
        <v>62</v>
      </c>
      <c r="K882" t="s">
        <v>10302</v>
      </c>
      <c r="L882" t="s">
        <v>110</v>
      </c>
      <c r="M882" s="2">
        <v>29641</v>
      </c>
      <c r="N882" t="s">
        <v>183</v>
      </c>
      <c r="O882">
        <v>3</v>
      </c>
      <c r="P882" t="str">
        <f t="shared" si="39"/>
        <v>Non-Active</v>
      </c>
      <c r="Q882">
        <f t="shared" si="40"/>
        <v>1981</v>
      </c>
      <c r="R882">
        <f t="shared" si="41"/>
        <v>45</v>
      </c>
      <c r="S882" t="str" cm="1">
        <f t="array" ref="S882">_xlfn.IFS(Q882&lt;1965,"Baby Boomers",Q882&lt;1981,"Gen X",Q882&lt;1997,"Millenial",TRUE,("Gen Z"))</f>
        <v>Millenial</v>
      </c>
    </row>
    <row r="883" spans="1:19" x14ac:dyDescent="0.25">
      <c r="A883" t="s">
        <v>14062</v>
      </c>
      <c r="B883" t="s">
        <v>3692</v>
      </c>
      <c r="C883" t="s">
        <v>442</v>
      </c>
      <c r="D883" t="str">
        <f>Table13[[#This Row],[FirstName]]&amp;" "&amp;Table13[[#This Row],[LastName]]</f>
        <v>Atticus Frost</v>
      </c>
      <c r="E883" s="2">
        <v>44740</v>
      </c>
      <c r="F883" s="2">
        <v>44992</v>
      </c>
      <c r="G883" t="s">
        <v>32</v>
      </c>
      <c r="H883" t="s">
        <v>62</v>
      </c>
      <c r="I883" t="s">
        <v>34</v>
      </c>
      <c r="J883" t="s">
        <v>62</v>
      </c>
      <c r="K883" t="s">
        <v>10302</v>
      </c>
      <c r="L883" t="s">
        <v>176</v>
      </c>
      <c r="M883" s="2">
        <v>29497</v>
      </c>
      <c r="N883" t="s">
        <v>6</v>
      </c>
      <c r="O883">
        <v>3</v>
      </c>
      <c r="P883" t="str">
        <f t="shared" si="39"/>
        <v>Non-Active</v>
      </c>
      <c r="Q883">
        <f t="shared" si="40"/>
        <v>1980</v>
      </c>
      <c r="R883">
        <f t="shared" si="41"/>
        <v>45</v>
      </c>
      <c r="S883" t="str" cm="1">
        <f t="array" ref="S883">_xlfn.IFS(Q883&lt;1965,"Baby Boomers",Q883&lt;1981,"Gen X",Q883&lt;1997,"Millenial",TRUE,("Gen Z"))</f>
        <v>Gen X</v>
      </c>
    </row>
    <row r="884" spans="1:19" x14ac:dyDescent="0.25">
      <c r="A884" t="s">
        <v>14063</v>
      </c>
      <c r="B884" t="s">
        <v>3696</v>
      </c>
      <c r="C884" t="s">
        <v>419</v>
      </c>
      <c r="D884" t="str">
        <f>Table13[[#This Row],[FirstName]]&amp;" "&amp;Table13[[#This Row],[LastName]]</f>
        <v>Yamilet Cohen</v>
      </c>
      <c r="E884" s="2">
        <v>44060</v>
      </c>
      <c r="F884" s="2" t="s">
        <v>10301</v>
      </c>
      <c r="G884" t="s">
        <v>32</v>
      </c>
      <c r="H884" t="s">
        <v>51</v>
      </c>
      <c r="I884" t="s">
        <v>34</v>
      </c>
      <c r="J884" t="s">
        <v>51</v>
      </c>
      <c r="K884" t="s">
        <v>10302</v>
      </c>
      <c r="L884" t="s">
        <v>89</v>
      </c>
      <c r="M884" s="2">
        <v>29356</v>
      </c>
      <c r="N884" t="s">
        <v>192</v>
      </c>
      <c r="O884">
        <v>3</v>
      </c>
      <c r="P884" t="str">
        <f t="shared" si="39"/>
        <v>Active</v>
      </c>
      <c r="Q884">
        <f t="shared" si="40"/>
        <v>1980</v>
      </c>
      <c r="R884">
        <f t="shared" si="41"/>
        <v>45</v>
      </c>
      <c r="S884" t="str" cm="1">
        <f t="array" ref="S884">_xlfn.IFS(Q884&lt;1965,"Baby Boomers",Q884&lt;1981,"Gen X",Q884&lt;1997,"Millenial",TRUE,("Gen Z"))</f>
        <v>Gen X</v>
      </c>
    </row>
    <row r="885" spans="1:19" x14ac:dyDescent="0.25">
      <c r="A885" t="s">
        <v>14064</v>
      </c>
      <c r="B885" t="s">
        <v>3107</v>
      </c>
      <c r="C885" t="s">
        <v>3699</v>
      </c>
      <c r="D885" t="str">
        <f>Table13[[#This Row],[FirstName]]&amp;" "&amp;Table13[[#This Row],[LastName]]</f>
        <v>Emmalee Reynolds</v>
      </c>
      <c r="E885" s="2">
        <v>45019</v>
      </c>
      <c r="F885" s="2">
        <v>45128</v>
      </c>
      <c r="G885" t="s">
        <v>32</v>
      </c>
      <c r="H885" t="s">
        <v>51</v>
      </c>
      <c r="I885" t="s">
        <v>63</v>
      </c>
      <c r="J885" t="s">
        <v>62</v>
      </c>
      <c r="K885" t="s">
        <v>10302</v>
      </c>
      <c r="L885" t="s">
        <v>80</v>
      </c>
      <c r="M885" s="2">
        <v>32184</v>
      </c>
      <c r="N885" t="s">
        <v>102</v>
      </c>
      <c r="O885">
        <v>3</v>
      </c>
      <c r="P885" t="str">
        <f t="shared" si="39"/>
        <v>Non-Active</v>
      </c>
      <c r="Q885">
        <f t="shared" si="40"/>
        <v>1988</v>
      </c>
      <c r="R885">
        <f t="shared" si="41"/>
        <v>38</v>
      </c>
      <c r="S885" t="str" cm="1">
        <f t="array" ref="S885">_xlfn.IFS(Q885&lt;1965,"Baby Boomers",Q885&lt;1981,"Gen X",Q885&lt;1997,"Millenial",TRUE,("Gen Z"))</f>
        <v>Millenial</v>
      </c>
    </row>
    <row r="886" spans="1:19" x14ac:dyDescent="0.25">
      <c r="A886" t="s">
        <v>14065</v>
      </c>
      <c r="B886" t="s">
        <v>3703</v>
      </c>
      <c r="C886" t="s">
        <v>2528</v>
      </c>
      <c r="D886" t="str">
        <f>Table13[[#This Row],[FirstName]]&amp;" "&amp;Table13[[#This Row],[LastName]]</f>
        <v>Moshe Taylor</v>
      </c>
      <c r="E886" s="2">
        <v>45072</v>
      </c>
      <c r="F886" s="2">
        <v>45089</v>
      </c>
      <c r="G886" t="s">
        <v>32</v>
      </c>
      <c r="H886" t="s">
        <v>62</v>
      </c>
      <c r="I886" t="s">
        <v>34</v>
      </c>
      <c r="J886" t="s">
        <v>51</v>
      </c>
      <c r="K886" t="s">
        <v>10302</v>
      </c>
      <c r="L886" t="s">
        <v>110</v>
      </c>
      <c r="M886" s="2">
        <v>31830</v>
      </c>
      <c r="N886" t="s">
        <v>204</v>
      </c>
      <c r="O886">
        <v>3</v>
      </c>
      <c r="P886" t="str">
        <f t="shared" si="39"/>
        <v>Non-Active</v>
      </c>
      <c r="Q886">
        <f t="shared" si="40"/>
        <v>1987</v>
      </c>
      <c r="R886">
        <f t="shared" si="41"/>
        <v>39</v>
      </c>
      <c r="S886" t="str" cm="1">
        <f t="array" ref="S886">_xlfn.IFS(Q886&lt;1965,"Baby Boomers",Q886&lt;1981,"Gen X",Q886&lt;1997,"Millenial",TRUE,("Gen Z"))</f>
        <v>Millenial</v>
      </c>
    </row>
    <row r="887" spans="1:19" x14ac:dyDescent="0.25">
      <c r="A887" t="s">
        <v>14066</v>
      </c>
      <c r="B887" t="s">
        <v>3707</v>
      </c>
      <c r="C887" t="s">
        <v>3708</v>
      </c>
      <c r="D887" t="str">
        <f>Table13[[#This Row],[FirstName]]&amp;" "&amp;Table13[[#This Row],[LastName]]</f>
        <v>Irene Melton</v>
      </c>
      <c r="E887" s="2">
        <v>44296</v>
      </c>
      <c r="F887" s="2" t="s">
        <v>10301</v>
      </c>
      <c r="G887" t="s">
        <v>32</v>
      </c>
      <c r="H887" t="s">
        <v>62</v>
      </c>
      <c r="I887" t="s">
        <v>63</v>
      </c>
      <c r="J887" t="s">
        <v>62</v>
      </c>
      <c r="K887" t="s">
        <v>10302</v>
      </c>
      <c r="L887" t="s">
        <v>100</v>
      </c>
      <c r="M887" s="2">
        <v>35651</v>
      </c>
      <c r="N887" t="s">
        <v>102</v>
      </c>
      <c r="O887">
        <v>3</v>
      </c>
      <c r="P887" t="str">
        <f t="shared" si="39"/>
        <v>Active</v>
      </c>
      <c r="Q887">
        <f t="shared" si="40"/>
        <v>1997</v>
      </c>
      <c r="R887">
        <f t="shared" si="41"/>
        <v>28</v>
      </c>
      <c r="S887" t="str" cm="1">
        <f t="array" ref="S887">_xlfn.IFS(Q887&lt;1965,"Baby Boomers",Q887&lt;1981,"Gen X",Q887&lt;1997,"Millenial",TRUE,("Gen Z"))</f>
        <v>Gen Z</v>
      </c>
    </row>
    <row r="888" spans="1:19" x14ac:dyDescent="0.25">
      <c r="A888" t="s">
        <v>14067</v>
      </c>
      <c r="B888" t="s">
        <v>3711</v>
      </c>
      <c r="C888" t="s">
        <v>3712</v>
      </c>
      <c r="D888" t="str">
        <f>Table13[[#This Row],[FirstName]]&amp;" "&amp;Table13[[#This Row],[LastName]]</f>
        <v>Eddie Whitney</v>
      </c>
      <c r="E888" s="2">
        <v>45034</v>
      </c>
      <c r="F888" s="2" t="s">
        <v>10301</v>
      </c>
      <c r="G888" t="s">
        <v>32</v>
      </c>
      <c r="H888" t="s">
        <v>33</v>
      </c>
      <c r="I888" t="s">
        <v>34</v>
      </c>
      <c r="J888" t="s">
        <v>51</v>
      </c>
      <c r="K888" t="s">
        <v>10302</v>
      </c>
      <c r="L888" t="s">
        <v>89</v>
      </c>
      <c r="M888" s="2">
        <v>21158</v>
      </c>
      <c r="N888" t="s">
        <v>215</v>
      </c>
      <c r="O888">
        <v>3</v>
      </c>
      <c r="P888" t="str">
        <f t="shared" si="39"/>
        <v>Active</v>
      </c>
      <c r="Q888">
        <f t="shared" si="40"/>
        <v>1957</v>
      </c>
      <c r="R888">
        <f t="shared" si="41"/>
        <v>68</v>
      </c>
      <c r="S888" t="str" cm="1">
        <f t="array" ref="S888">_xlfn.IFS(Q888&lt;1965,"Baby Boomers",Q888&lt;1981,"Gen X",Q888&lt;1997,"Millenial",TRUE,("Gen Z"))</f>
        <v>Baby Boomers</v>
      </c>
    </row>
    <row r="889" spans="1:19" x14ac:dyDescent="0.25">
      <c r="A889" t="s">
        <v>14068</v>
      </c>
      <c r="B889" t="s">
        <v>3715</v>
      </c>
      <c r="C889" t="s">
        <v>3716</v>
      </c>
      <c r="D889" t="str">
        <f>Table13[[#This Row],[FirstName]]&amp;" "&amp;Table13[[#This Row],[LastName]]</f>
        <v>Marcel Gomez</v>
      </c>
      <c r="E889" s="2">
        <v>44482</v>
      </c>
      <c r="F889" s="2">
        <v>45098</v>
      </c>
      <c r="G889" t="s">
        <v>32</v>
      </c>
      <c r="H889" t="s">
        <v>33</v>
      </c>
      <c r="I889" t="s">
        <v>34</v>
      </c>
      <c r="J889" t="s">
        <v>62</v>
      </c>
      <c r="K889" t="s">
        <v>10302</v>
      </c>
      <c r="L889" t="s">
        <v>80</v>
      </c>
      <c r="M889" s="2">
        <v>35307</v>
      </c>
      <c r="N889" t="s">
        <v>102</v>
      </c>
      <c r="O889">
        <v>3</v>
      </c>
      <c r="P889" t="str">
        <f t="shared" si="39"/>
        <v>Non-Active</v>
      </c>
      <c r="Q889">
        <f t="shared" si="40"/>
        <v>1996</v>
      </c>
      <c r="R889">
        <f t="shared" si="41"/>
        <v>29</v>
      </c>
      <c r="S889" t="str" cm="1">
        <f t="array" ref="S889">_xlfn.IFS(Q889&lt;1965,"Baby Boomers",Q889&lt;1981,"Gen X",Q889&lt;1997,"Millenial",TRUE,("Gen Z"))</f>
        <v>Millenial</v>
      </c>
    </row>
    <row r="890" spans="1:19" x14ac:dyDescent="0.25">
      <c r="A890" t="s">
        <v>14069</v>
      </c>
      <c r="B890" t="s">
        <v>1990</v>
      </c>
      <c r="C890" t="s">
        <v>3720</v>
      </c>
      <c r="D890" t="str">
        <f>Table13[[#This Row],[FirstName]]&amp;" "&amp;Table13[[#This Row],[LastName]]</f>
        <v>Amy Foster-Baker</v>
      </c>
      <c r="E890" s="2">
        <v>44114</v>
      </c>
      <c r="F890" s="2" t="s">
        <v>10301</v>
      </c>
      <c r="G890" t="s">
        <v>32</v>
      </c>
      <c r="H890" t="s">
        <v>51</v>
      </c>
      <c r="I890" t="s">
        <v>50</v>
      </c>
      <c r="J890" t="s">
        <v>35</v>
      </c>
      <c r="K890" t="s">
        <v>2621</v>
      </c>
      <c r="L890" t="s">
        <v>147</v>
      </c>
      <c r="M890" s="2">
        <v>20810</v>
      </c>
      <c r="N890" t="s">
        <v>2142</v>
      </c>
      <c r="O890">
        <v>3</v>
      </c>
      <c r="P890" t="str">
        <f t="shared" si="39"/>
        <v>Active</v>
      </c>
      <c r="Q890">
        <f t="shared" si="40"/>
        <v>1956</v>
      </c>
      <c r="R890">
        <f t="shared" si="41"/>
        <v>69</v>
      </c>
      <c r="S890" t="str" cm="1">
        <f t="array" ref="S890">_xlfn.IFS(Q890&lt;1965,"Baby Boomers",Q890&lt;1981,"Gen X",Q890&lt;1997,"Millenial",TRUE,("Gen Z"))</f>
        <v>Baby Boomers</v>
      </c>
    </row>
    <row r="891" spans="1:19" x14ac:dyDescent="0.25">
      <c r="A891" t="s">
        <v>14070</v>
      </c>
      <c r="B891" t="s">
        <v>3723</v>
      </c>
      <c r="C891" t="s">
        <v>3724</v>
      </c>
      <c r="D891" t="str">
        <f>Table13[[#This Row],[FirstName]]&amp;" "&amp;Table13[[#This Row],[LastName]]</f>
        <v>Janet King</v>
      </c>
      <c r="E891" s="2">
        <v>43485</v>
      </c>
      <c r="F891" s="2">
        <v>44454</v>
      </c>
      <c r="G891" t="s">
        <v>32</v>
      </c>
      <c r="H891" t="s">
        <v>51</v>
      </c>
      <c r="I891" t="s">
        <v>50</v>
      </c>
      <c r="J891" t="s">
        <v>62</v>
      </c>
      <c r="K891" t="s">
        <v>1842</v>
      </c>
      <c r="L891" t="s">
        <v>52</v>
      </c>
      <c r="M891" s="2">
        <v>20386</v>
      </c>
      <c r="N891" t="s">
        <v>225</v>
      </c>
      <c r="O891">
        <v>3</v>
      </c>
      <c r="P891" t="str">
        <f t="shared" si="39"/>
        <v>Non-Active</v>
      </c>
      <c r="Q891">
        <f t="shared" si="40"/>
        <v>1955</v>
      </c>
      <c r="R891">
        <f t="shared" si="41"/>
        <v>70</v>
      </c>
      <c r="S891" t="str" cm="1">
        <f t="array" ref="S891">_xlfn.IFS(Q891&lt;1965,"Baby Boomers",Q891&lt;1981,"Gen X",Q891&lt;1997,"Millenial",TRUE,("Gen Z"))</f>
        <v>Baby Boomers</v>
      </c>
    </row>
    <row r="892" spans="1:19" x14ac:dyDescent="0.25">
      <c r="A892" t="s">
        <v>14071</v>
      </c>
      <c r="B892" t="s">
        <v>3729</v>
      </c>
      <c r="C892" t="s">
        <v>3730</v>
      </c>
      <c r="D892" t="str">
        <f>Table13[[#This Row],[FirstName]]&amp;" "&amp;Table13[[#This Row],[LastName]]</f>
        <v>Bonalyn Boutwell</v>
      </c>
      <c r="E892" s="2">
        <v>44325</v>
      </c>
      <c r="F892" s="2">
        <v>44861</v>
      </c>
      <c r="G892" t="s">
        <v>32</v>
      </c>
      <c r="H892" t="s">
        <v>62</v>
      </c>
      <c r="I892" t="s">
        <v>50</v>
      </c>
      <c r="J892" t="s">
        <v>51</v>
      </c>
      <c r="K892" t="s">
        <v>2621</v>
      </c>
      <c r="L892" t="s">
        <v>52</v>
      </c>
      <c r="M892" s="2">
        <v>18590</v>
      </c>
      <c r="N892" t="s">
        <v>162</v>
      </c>
      <c r="O892">
        <v>3</v>
      </c>
      <c r="P892" t="str">
        <f t="shared" si="39"/>
        <v>Non-Active</v>
      </c>
      <c r="Q892">
        <f t="shared" si="40"/>
        <v>1950</v>
      </c>
      <c r="R892">
        <f t="shared" si="41"/>
        <v>75</v>
      </c>
      <c r="S892" t="str" cm="1">
        <f t="array" ref="S892">_xlfn.IFS(Q892&lt;1965,"Baby Boomers",Q892&lt;1981,"Gen X",Q892&lt;1997,"Millenial",TRUE,("Gen Z"))</f>
        <v>Baby Boomers</v>
      </c>
    </row>
    <row r="893" spans="1:19" x14ac:dyDescent="0.25">
      <c r="A893" t="s">
        <v>14072</v>
      </c>
      <c r="B893" t="s">
        <v>3734</v>
      </c>
      <c r="C893" t="s">
        <v>3735</v>
      </c>
      <c r="D893" t="str">
        <f>Table13[[#This Row],[FirstName]]&amp;" "&amp;Table13[[#This Row],[LastName]]</f>
        <v>Nan Singh</v>
      </c>
      <c r="E893" s="2">
        <v>45136</v>
      </c>
      <c r="F893" s="2">
        <v>45142</v>
      </c>
      <c r="G893" t="s">
        <v>32</v>
      </c>
      <c r="H893" t="s">
        <v>33</v>
      </c>
      <c r="I893" t="s">
        <v>63</v>
      </c>
      <c r="J893" t="s">
        <v>35</v>
      </c>
      <c r="K893" t="s">
        <v>2621</v>
      </c>
      <c r="L893" t="s">
        <v>89</v>
      </c>
      <c r="M893" s="2">
        <v>30816</v>
      </c>
      <c r="N893" t="s">
        <v>82</v>
      </c>
      <c r="O893">
        <v>3</v>
      </c>
      <c r="P893" t="str">
        <f t="shared" si="39"/>
        <v>Non-Active</v>
      </c>
      <c r="Q893">
        <f t="shared" si="40"/>
        <v>1984</v>
      </c>
      <c r="R893">
        <f t="shared" si="41"/>
        <v>41</v>
      </c>
      <c r="S893" t="str" cm="1">
        <f t="array" ref="S893">_xlfn.IFS(Q893&lt;1965,"Baby Boomers",Q893&lt;1981,"Gen X",Q893&lt;1997,"Millenial",TRUE,("Gen Z"))</f>
        <v>Millenial</v>
      </c>
    </row>
    <row r="894" spans="1:19" x14ac:dyDescent="0.25">
      <c r="A894" t="s">
        <v>14073</v>
      </c>
      <c r="B894" t="s">
        <v>498</v>
      </c>
      <c r="C894" t="s">
        <v>3740</v>
      </c>
      <c r="D894" t="str">
        <f>Table13[[#This Row],[FirstName]]&amp;" "&amp;Table13[[#This Row],[LastName]]</f>
        <v>Tyrone Steans</v>
      </c>
      <c r="E894" s="2">
        <v>43701</v>
      </c>
      <c r="F894" s="2">
        <v>44909</v>
      </c>
      <c r="G894" t="s">
        <v>32</v>
      </c>
      <c r="H894" t="s">
        <v>51</v>
      </c>
      <c r="I894" t="s">
        <v>34</v>
      </c>
      <c r="J894" t="s">
        <v>35</v>
      </c>
      <c r="K894" t="s">
        <v>2621</v>
      </c>
      <c r="L894" t="s">
        <v>38</v>
      </c>
      <c r="M894" s="2">
        <v>23581</v>
      </c>
      <c r="N894" t="s">
        <v>1505</v>
      </c>
      <c r="O894">
        <v>3</v>
      </c>
      <c r="P894" t="str">
        <f t="shared" si="39"/>
        <v>Non-Active</v>
      </c>
      <c r="Q894">
        <f t="shared" si="40"/>
        <v>1964</v>
      </c>
      <c r="R894">
        <f t="shared" si="41"/>
        <v>61</v>
      </c>
      <c r="S894" t="str" cm="1">
        <f t="array" ref="S894">_xlfn.IFS(Q894&lt;1965,"Baby Boomers",Q894&lt;1981,"Gen X",Q894&lt;1997,"Millenial",TRUE,("Gen Z"))</f>
        <v>Baby Boomers</v>
      </c>
    </row>
    <row r="895" spans="1:19" x14ac:dyDescent="0.25">
      <c r="A895" t="s">
        <v>14074</v>
      </c>
      <c r="B895" t="s">
        <v>3745</v>
      </c>
      <c r="C895" t="s">
        <v>3746</v>
      </c>
      <c r="D895" t="str">
        <f>Table13[[#This Row],[FirstName]]&amp;" "&amp;Table13[[#This Row],[LastName]]</f>
        <v>Estelle Howard</v>
      </c>
      <c r="E895" s="2">
        <v>43459</v>
      </c>
      <c r="F895" s="2" t="s">
        <v>10301</v>
      </c>
      <c r="G895" t="s">
        <v>32</v>
      </c>
      <c r="H895" t="s">
        <v>51</v>
      </c>
      <c r="I895" t="s">
        <v>63</v>
      </c>
      <c r="J895" t="s">
        <v>62</v>
      </c>
      <c r="K895" t="s">
        <v>2621</v>
      </c>
      <c r="L895" t="s">
        <v>304</v>
      </c>
      <c r="M895" s="2">
        <v>30565</v>
      </c>
      <c r="N895" t="s">
        <v>677</v>
      </c>
      <c r="O895">
        <v>3</v>
      </c>
      <c r="P895" t="str">
        <f t="shared" si="39"/>
        <v>Active</v>
      </c>
      <c r="Q895">
        <f t="shared" si="40"/>
        <v>1983</v>
      </c>
      <c r="R895">
        <f t="shared" si="41"/>
        <v>42</v>
      </c>
      <c r="S895" t="str" cm="1">
        <f t="array" ref="S895">_xlfn.IFS(Q895&lt;1965,"Baby Boomers",Q895&lt;1981,"Gen X",Q895&lt;1997,"Millenial",TRUE,("Gen Z"))</f>
        <v>Millenial</v>
      </c>
    </row>
    <row r="896" spans="1:19" x14ac:dyDescent="0.25">
      <c r="A896" t="s">
        <v>14075</v>
      </c>
      <c r="B896" t="s">
        <v>3749</v>
      </c>
      <c r="C896" t="s">
        <v>11199</v>
      </c>
      <c r="D896" t="str">
        <f>Table13[[#This Row],[FirstName]]&amp;" "&amp;Table13[[#This Row],[LastName]]</f>
        <v>William Larotonda</v>
      </c>
      <c r="E896" s="2">
        <v>44343</v>
      </c>
      <c r="F896" s="2">
        <v>44432</v>
      </c>
      <c r="G896" t="s">
        <v>32</v>
      </c>
      <c r="H896" t="s">
        <v>33</v>
      </c>
      <c r="I896" t="s">
        <v>50</v>
      </c>
      <c r="J896" t="s">
        <v>62</v>
      </c>
      <c r="K896" t="s">
        <v>2621</v>
      </c>
      <c r="L896" t="s">
        <v>176</v>
      </c>
      <c r="M896" s="2">
        <v>21260</v>
      </c>
      <c r="N896" t="s">
        <v>707</v>
      </c>
      <c r="O896">
        <v>3</v>
      </c>
      <c r="P896" t="str">
        <f t="shared" si="39"/>
        <v>Non-Active</v>
      </c>
      <c r="Q896">
        <f t="shared" si="40"/>
        <v>1958</v>
      </c>
      <c r="R896">
        <f t="shared" si="41"/>
        <v>68</v>
      </c>
      <c r="S896" t="str" cm="1">
        <f t="array" ref="S896">_xlfn.IFS(Q896&lt;1965,"Baby Boomers",Q896&lt;1981,"Gen X",Q896&lt;1997,"Millenial",TRUE,("Gen Z"))</f>
        <v>Baby Boomers</v>
      </c>
    </row>
    <row r="897" spans="1:19" x14ac:dyDescent="0.25">
      <c r="A897" t="s">
        <v>14076</v>
      </c>
      <c r="B897" t="s">
        <v>1898</v>
      </c>
      <c r="C897" t="s">
        <v>3754</v>
      </c>
      <c r="D897" t="str">
        <f>Table13[[#This Row],[FirstName]]&amp;" "&amp;Table13[[#This Row],[LastName]]</f>
        <v>Mia Brown</v>
      </c>
      <c r="E897" s="2">
        <v>44959</v>
      </c>
      <c r="F897" s="2">
        <v>45100</v>
      </c>
      <c r="G897" t="s">
        <v>32</v>
      </c>
      <c r="H897" t="s">
        <v>62</v>
      </c>
      <c r="I897" t="s">
        <v>63</v>
      </c>
      <c r="J897" t="s">
        <v>62</v>
      </c>
      <c r="K897" t="s">
        <v>2621</v>
      </c>
      <c r="L897" t="s">
        <v>118</v>
      </c>
      <c r="M897" s="2">
        <v>31185</v>
      </c>
      <c r="N897" t="s">
        <v>3476</v>
      </c>
      <c r="O897">
        <v>3</v>
      </c>
      <c r="P897" t="str">
        <f t="shared" si="39"/>
        <v>Non-Active</v>
      </c>
      <c r="Q897">
        <f t="shared" si="40"/>
        <v>1985</v>
      </c>
      <c r="R897">
        <f t="shared" si="41"/>
        <v>40</v>
      </c>
      <c r="S897" t="str" cm="1">
        <f t="array" ref="S897">_xlfn.IFS(Q897&lt;1965,"Baby Boomers",Q897&lt;1981,"Gen X",Q897&lt;1997,"Millenial",TRUE,("Gen Z"))</f>
        <v>Millenial</v>
      </c>
    </row>
    <row r="898" spans="1:19" x14ac:dyDescent="0.25">
      <c r="A898" t="s">
        <v>14077</v>
      </c>
      <c r="B898" t="s">
        <v>3758</v>
      </c>
      <c r="C898" t="s">
        <v>1626</v>
      </c>
      <c r="D898" t="str">
        <f>Table13[[#This Row],[FirstName]]&amp;" "&amp;Table13[[#This Row],[LastName]]</f>
        <v>Leigh Ann Smith</v>
      </c>
      <c r="E898" s="2">
        <v>44901</v>
      </c>
      <c r="F898" s="2" t="s">
        <v>10301</v>
      </c>
      <c r="G898" t="s">
        <v>32</v>
      </c>
      <c r="H898" t="s">
        <v>62</v>
      </c>
      <c r="I898" t="s">
        <v>63</v>
      </c>
      <c r="J898" t="s">
        <v>35</v>
      </c>
      <c r="K898" t="s">
        <v>2621</v>
      </c>
      <c r="L898" t="s">
        <v>52</v>
      </c>
      <c r="M898" s="2">
        <v>19437</v>
      </c>
      <c r="N898" t="s">
        <v>225</v>
      </c>
      <c r="O898">
        <v>3</v>
      </c>
      <c r="P898" t="str">
        <f t="shared" ref="P898:P961" si="42">IF(F898="","Active","Non-Active")</f>
        <v>Active</v>
      </c>
      <c r="Q898">
        <f t="shared" si="40"/>
        <v>1953</v>
      </c>
      <c r="R898">
        <f t="shared" si="41"/>
        <v>73</v>
      </c>
      <c r="S898" t="str" cm="1">
        <f t="array" ref="S898">_xlfn.IFS(Q898&lt;1965,"Baby Boomers",Q898&lt;1981,"Gen X",Q898&lt;1997,"Millenial",TRUE,("Gen Z"))</f>
        <v>Baby Boomers</v>
      </c>
    </row>
    <row r="899" spans="1:19" x14ac:dyDescent="0.25">
      <c r="A899" t="s">
        <v>14078</v>
      </c>
      <c r="B899" t="s">
        <v>3761</v>
      </c>
      <c r="C899" t="s">
        <v>3249</v>
      </c>
      <c r="D899" t="str">
        <f>Table13[[#This Row],[FirstName]]&amp;" "&amp;Table13[[#This Row],[LastName]]</f>
        <v>Peter Foley</v>
      </c>
      <c r="E899" s="2">
        <v>44400</v>
      </c>
      <c r="F899" s="2" t="s">
        <v>10301</v>
      </c>
      <c r="G899" t="s">
        <v>32</v>
      </c>
      <c r="H899" t="s">
        <v>51</v>
      </c>
      <c r="I899" t="s">
        <v>50</v>
      </c>
      <c r="J899" t="s">
        <v>51</v>
      </c>
      <c r="K899" t="s">
        <v>2621</v>
      </c>
      <c r="L899" t="s">
        <v>80</v>
      </c>
      <c r="M899" s="2">
        <v>31713</v>
      </c>
      <c r="N899" t="s">
        <v>2277</v>
      </c>
      <c r="O899">
        <v>3</v>
      </c>
      <c r="P899" t="str">
        <f t="shared" si="42"/>
        <v>Active</v>
      </c>
      <c r="Q899">
        <f t="shared" ref="Q899:Q962" si="43">YEAR(M899)</f>
        <v>1986</v>
      </c>
      <c r="R899">
        <f t="shared" ref="R899:R962" si="44">INT(YEARFRAC(M899,"20/04/2026"))</f>
        <v>39</v>
      </c>
      <c r="S899" t="str" cm="1">
        <f t="array" ref="S899">_xlfn.IFS(Q899&lt;1965,"Baby Boomers",Q899&lt;1981,"Gen X",Q899&lt;1997,"Millenial",TRUE,("Gen Z"))</f>
        <v>Millenial</v>
      </c>
    </row>
    <row r="900" spans="1:19" x14ac:dyDescent="0.25">
      <c r="A900" t="s">
        <v>14079</v>
      </c>
      <c r="B900" t="s">
        <v>1461</v>
      </c>
      <c r="C900" t="s">
        <v>3764</v>
      </c>
      <c r="D900" t="str">
        <f>Table13[[#This Row],[FirstName]]&amp;" "&amp;Table13[[#This Row],[LastName]]</f>
        <v>Maximus Carney</v>
      </c>
      <c r="E900" s="2">
        <v>43785</v>
      </c>
      <c r="F900" s="2" t="s">
        <v>10301</v>
      </c>
      <c r="G900" t="s">
        <v>32</v>
      </c>
      <c r="H900" t="s">
        <v>33</v>
      </c>
      <c r="I900" t="s">
        <v>63</v>
      </c>
      <c r="J900" t="s">
        <v>35</v>
      </c>
      <c r="K900" t="s">
        <v>2621</v>
      </c>
      <c r="L900" t="s">
        <v>110</v>
      </c>
      <c r="M900" s="2">
        <v>30073</v>
      </c>
      <c r="N900" t="s">
        <v>702</v>
      </c>
      <c r="O900">
        <v>3</v>
      </c>
      <c r="P900" t="str">
        <f t="shared" si="42"/>
        <v>Active</v>
      </c>
      <c r="Q900">
        <f t="shared" si="43"/>
        <v>1982</v>
      </c>
      <c r="R900">
        <f t="shared" si="44"/>
        <v>43</v>
      </c>
      <c r="S900" t="str" cm="1">
        <f t="array" ref="S900">_xlfn.IFS(Q900&lt;1965,"Baby Boomers",Q900&lt;1981,"Gen X",Q900&lt;1997,"Millenial",TRUE,("Gen Z"))</f>
        <v>Millenial</v>
      </c>
    </row>
    <row r="901" spans="1:19" x14ac:dyDescent="0.25">
      <c r="A901" t="s">
        <v>14080</v>
      </c>
      <c r="B901" t="s">
        <v>3767</v>
      </c>
      <c r="C901" t="s">
        <v>3768</v>
      </c>
      <c r="D901" t="str">
        <f>Table13[[#This Row],[FirstName]]&amp;" "&amp;Table13[[#This Row],[LastName]]</f>
        <v>Jaida Sweeney</v>
      </c>
      <c r="E901" s="2">
        <v>43898</v>
      </c>
      <c r="F901" s="2">
        <v>44507</v>
      </c>
      <c r="G901" t="s">
        <v>32</v>
      </c>
      <c r="H901" t="s">
        <v>62</v>
      </c>
      <c r="I901" t="s">
        <v>50</v>
      </c>
      <c r="J901" t="s">
        <v>35</v>
      </c>
      <c r="K901" t="s">
        <v>2621</v>
      </c>
      <c r="L901" t="s">
        <v>100</v>
      </c>
      <c r="M901" s="2">
        <v>28446</v>
      </c>
      <c r="N901" t="s">
        <v>677</v>
      </c>
      <c r="O901">
        <v>3</v>
      </c>
      <c r="P901" t="str">
        <f t="shared" si="42"/>
        <v>Non-Active</v>
      </c>
      <c r="Q901">
        <f t="shared" si="43"/>
        <v>1977</v>
      </c>
      <c r="R901">
        <f t="shared" si="44"/>
        <v>48</v>
      </c>
      <c r="S901" t="str" cm="1">
        <f t="array" ref="S901">_xlfn.IFS(Q901&lt;1965,"Baby Boomers",Q901&lt;1981,"Gen X",Q901&lt;1997,"Millenial",TRUE,("Gen Z"))</f>
        <v>Gen X</v>
      </c>
    </row>
    <row r="902" spans="1:19" x14ac:dyDescent="0.25">
      <c r="A902" t="s">
        <v>14081</v>
      </c>
      <c r="B902" t="s">
        <v>2219</v>
      </c>
      <c r="C902" t="s">
        <v>3378</v>
      </c>
      <c r="D902" t="str">
        <f>Table13[[#This Row],[FirstName]]&amp;" "&amp;Table13[[#This Row],[LastName]]</f>
        <v>Rhys Lawson</v>
      </c>
      <c r="E902" s="2">
        <v>43479</v>
      </c>
      <c r="F902" s="2" t="s">
        <v>10301</v>
      </c>
      <c r="G902" t="s">
        <v>32</v>
      </c>
      <c r="H902" t="s">
        <v>51</v>
      </c>
      <c r="I902" t="s">
        <v>63</v>
      </c>
      <c r="J902" t="s">
        <v>35</v>
      </c>
      <c r="K902" t="s">
        <v>2621</v>
      </c>
      <c r="L902" t="s">
        <v>110</v>
      </c>
      <c r="M902" s="2">
        <v>21966</v>
      </c>
      <c r="N902" t="s">
        <v>112</v>
      </c>
      <c r="O902">
        <v>3</v>
      </c>
      <c r="P902" t="str">
        <f t="shared" si="42"/>
        <v>Active</v>
      </c>
      <c r="Q902">
        <f t="shared" si="43"/>
        <v>1960</v>
      </c>
      <c r="R902">
        <f t="shared" si="44"/>
        <v>66</v>
      </c>
      <c r="S902" t="str" cm="1">
        <f t="array" ref="S902">_xlfn.IFS(Q902&lt;1965,"Baby Boomers",Q902&lt;1981,"Gen X",Q902&lt;1997,"Millenial",TRUE,("Gen Z"))</f>
        <v>Baby Boomers</v>
      </c>
    </row>
    <row r="903" spans="1:19" x14ac:dyDescent="0.25">
      <c r="A903" t="s">
        <v>14082</v>
      </c>
      <c r="B903" t="s">
        <v>1519</v>
      </c>
      <c r="C903" t="s">
        <v>3774</v>
      </c>
      <c r="D903" t="str">
        <f>Table13[[#This Row],[FirstName]]&amp;" "&amp;Table13[[#This Row],[LastName]]</f>
        <v>Skyler Robles</v>
      </c>
      <c r="E903" s="2">
        <v>43890</v>
      </c>
      <c r="F903" s="2">
        <v>44462</v>
      </c>
      <c r="G903" t="s">
        <v>32</v>
      </c>
      <c r="H903" t="s">
        <v>51</v>
      </c>
      <c r="I903" t="s">
        <v>34</v>
      </c>
      <c r="J903" t="s">
        <v>62</v>
      </c>
      <c r="K903" t="s">
        <v>10319</v>
      </c>
      <c r="L903" t="s">
        <v>118</v>
      </c>
      <c r="M903" s="2">
        <v>27752</v>
      </c>
      <c r="N903" t="s">
        <v>707</v>
      </c>
      <c r="O903">
        <v>3</v>
      </c>
      <c r="P903" t="str">
        <f t="shared" si="42"/>
        <v>Non-Active</v>
      </c>
      <c r="Q903">
        <f t="shared" si="43"/>
        <v>1975</v>
      </c>
      <c r="R903">
        <f t="shared" si="44"/>
        <v>50</v>
      </c>
      <c r="S903" t="str" cm="1">
        <f t="array" ref="S903">_xlfn.IFS(Q903&lt;1965,"Baby Boomers",Q903&lt;1981,"Gen X",Q903&lt;1997,"Millenial",TRUE,("Gen Z"))</f>
        <v>Gen X</v>
      </c>
    </row>
    <row r="904" spans="1:19" x14ac:dyDescent="0.25">
      <c r="A904" t="s">
        <v>14083</v>
      </c>
      <c r="B904" t="s">
        <v>3139</v>
      </c>
      <c r="C904" t="s">
        <v>3778</v>
      </c>
      <c r="D904" t="str">
        <f>Table13[[#This Row],[FirstName]]&amp;" "&amp;Table13[[#This Row],[LastName]]</f>
        <v>Allyson Keller</v>
      </c>
      <c r="E904" s="2">
        <v>44890</v>
      </c>
      <c r="F904" s="2">
        <v>45028</v>
      </c>
      <c r="G904" t="s">
        <v>32</v>
      </c>
      <c r="H904" t="s">
        <v>33</v>
      </c>
      <c r="I904" t="s">
        <v>63</v>
      </c>
      <c r="J904" t="s">
        <v>51</v>
      </c>
      <c r="K904" t="s">
        <v>2427</v>
      </c>
      <c r="L904" t="s">
        <v>89</v>
      </c>
      <c r="M904" s="2">
        <v>21490</v>
      </c>
      <c r="N904" t="s">
        <v>82</v>
      </c>
      <c r="O904">
        <v>3</v>
      </c>
      <c r="P904" t="str">
        <f t="shared" si="42"/>
        <v>Non-Active</v>
      </c>
      <c r="Q904">
        <f t="shared" si="43"/>
        <v>1958</v>
      </c>
      <c r="R904">
        <f t="shared" si="44"/>
        <v>67</v>
      </c>
      <c r="S904" t="str" cm="1">
        <f t="array" ref="S904">_xlfn.IFS(Q904&lt;1965,"Baby Boomers",Q904&lt;1981,"Gen X",Q904&lt;1997,"Millenial",TRUE,("Gen Z"))</f>
        <v>Baby Boomers</v>
      </c>
    </row>
    <row r="905" spans="1:19" x14ac:dyDescent="0.25">
      <c r="A905" t="s">
        <v>14084</v>
      </c>
      <c r="B905" t="s">
        <v>3711</v>
      </c>
      <c r="C905" t="s">
        <v>1689</v>
      </c>
      <c r="D905" t="str">
        <f>Table13[[#This Row],[FirstName]]&amp;" "&amp;Table13[[#This Row],[LastName]]</f>
        <v>Eddie Bauer</v>
      </c>
      <c r="E905" s="2">
        <v>44819</v>
      </c>
      <c r="F905" s="2">
        <v>45051</v>
      </c>
      <c r="G905" t="s">
        <v>32</v>
      </c>
      <c r="H905" t="s">
        <v>62</v>
      </c>
      <c r="I905" t="s">
        <v>50</v>
      </c>
      <c r="J905" t="s">
        <v>51</v>
      </c>
      <c r="K905" t="s">
        <v>2621</v>
      </c>
      <c r="L905" t="s">
        <v>80</v>
      </c>
      <c r="M905" s="2">
        <v>32933</v>
      </c>
      <c r="N905" t="s">
        <v>1231</v>
      </c>
      <c r="O905">
        <v>3</v>
      </c>
      <c r="P905" t="str">
        <f t="shared" si="42"/>
        <v>Non-Active</v>
      </c>
      <c r="Q905">
        <f t="shared" si="43"/>
        <v>1990</v>
      </c>
      <c r="R905">
        <f t="shared" si="44"/>
        <v>36</v>
      </c>
      <c r="S905" t="str" cm="1">
        <f t="array" ref="S905">_xlfn.IFS(Q905&lt;1965,"Baby Boomers",Q905&lt;1981,"Gen X",Q905&lt;1997,"Millenial",TRUE,("Gen Z"))</f>
        <v>Millenial</v>
      </c>
    </row>
    <row r="906" spans="1:19" x14ac:dyDescent="0.25">
      <c r="A906" t="s">
        <v>14085</v>
      </c>
      <c r="B906" t="s">
        <v>3785</v>
      </c>
      <c r="C906" t="s">
        <v>2528</v>
      </c>
      <c r="D906" t="str">
        <f>Table13[[#This Row],[FirstName]]&amp;" "&amp;Table13[[#This Row],[LastName]]</f>
        <v>Roger Taylor</v>
      </c>
      <c r="E906" s="2">
        <v>44419</v>
      </c>
      <c r="F906" s="2" t="s">
        <v>10301</v>
      </c>
      <c r="G906" t="s">
        <v>32</v>
      </c>
      <c r="H906" t="s">
        <v>62</v>
      </c>
      <c r="I906" t="s">
        <v>34</v>
      </c>
      <c r="J906" t="s">
        <v>35</v>
      </c>
      <c r="K906" t="s">
        <v>2621</v>
      </c>
      <c r="L906" t="s">
        <v>695</v>
      </c>
      <c r="M906" s="2">
        <v>17095</v>
      </c>
      <c r="N906" t="s">
        <v>1505</v>
      </c>
      <c r="O906">
        <v>3</v>
      </c>
      <c r="P906" t="str">
        <f t="shared" si="42"/>
        <v>Active</v>
      </c>
      <c r="Q906">
        <f t="shared" si="43"/>
        <v>1946</v>
      </c>
      <c r="R906">
        <f t="shared" si="44"/>
        <v>79</v>
      </c>
      <c r="S906" t="str" cm="1">
        <f t="array" ref="S906">_xlfn.IFS(Q906&lt;1965,"Baby Boomers",Q906&lt;1981,"Gen X",Q906&lt;1997,"Millenial",TRUE,("Gen Z"))</f>
        <v>Baby Boomers</v>
      </c>
    </row>
    <row r="907" spans="1:19" x14ac:dyDescent="0.25">
      <c r="A907" t="s">
        <v>14086</v>
      </c>
      <c r="B907" t="s">
        <v>3788</v>
      </c>
      <c r="C907" t="s">
        <v>1701</v>
      </c>
      <c r="D907" t="str">
        <f>Table13[[#This Row],[FirstName]]&amp;" "&amp;Table13[[#This Row],[LastName]]</f>
        <v>Marshall Sellers</v>
      </c>
      <c r="E907" s="2">
        <v>45141</v>
      </c>
      <c r="F907" s="2" t="s">
        <v>10301</v>
      </c>
      <c r="G907" t="s">
        <v>32</v>
      </c>
      <c r="H907" t="s">
        <v>33</v>
      </c>
      <c r="I907" t="s">
        <v>63</v>
      </c>
      <c r="J907" t="s">
        <v>51</v>
      </c>
      <c r="K907" t="s">
        <v>2621</v>
      </c>
      <c r="L907" t="s">
        <v>304</v>
      </c>
      <c r="M907" s="2">
        <v>17097</v>
      </c>
      <c r="N907" t="s">
        <v>225</v>
      </c>
      <c r="O907">
        <v>3</v>
      </c>
      <c r="P907" t="str">
        <f t="shared" si="42"/>
        <v>Active</v>
      </c>
      <c r="Q907">
        <f t="shared" si="43"/>
        <v>1946</v>
      </c>
      <c r="R907">
        <f t="shared" si="44"/>
        <v>79</v>
      </c>
      <c r="S907" t="str" cm="1">
        <f t="array" ref="S907">_xlfn.IFS(Q907&lt;1965,"Baby Boomers",Q907&lt;1981,"Gen X",Q907&lt;1997,"Millenial",TRUE,("Gen Z"))</f>
        <v>Baby Boomers</v>
      </c>
    </row>
    <row r="908" spans="1:19" x14ac:dyDescent="0.25">
      <c r="A908" t="s">
        <v>14087</v>
      </c>
      <c r="B908" t="s">
        <v>3791</v>
      </c>
      <c r="C908" t="s">
        <v>2038</v>
      </c>
      <c r="D908" t="str">
        <f>Table13[[#This Row],[FirstName]]&amp;" "&amp;Table13[[#This Row],[LastName]]</f>
        <v>Cloe Mcgrath</v>
      </c>
      <c r="E908" s="2">
        <v>44634</v>
      </c>
      <c r="F908" s="2" t="s">
        <v>10301</v>
      </c>
      <c r="G908" t="s">
        <v>32</v>
      </c>
      <c r="H908" t="s">
        <v>51</v>
      </c>
      <c r="I908" t="s">
        <v>50</v>
      </c>
      <c r="J908" t="s">
        <v>51</v>
      </c>
      <c r="K908" t="s">
        <v>10319</v>
      </c>
      <c r="L908" t="s">
        <v>89</v>
      </c>
      <c r="M908" s="2">
        <v>28595</v>
      </c>
      <c r="N908" t="s">
        <v>82</v>
      </c>
      <c r="O908">
        <v>3</v>
      </c>
      <c r="P908" t="str">
        <f t="shared" si="42"/>
        <v>Active</v>
      </c>
      <c r="Q908">
        <f t="shared" si="43"/>
        <v>1978</v>
      </c>
      <c r="R908">
        <f t="shared" si="44"/>
        <v>48</v>
      </c>
      <c r="S908" t="str" cm="1">
        <f t="array" ref="S908">_xlfn.IFS(Q908&lt;1965,"Baby Boomers",Q908&lt;1981,"Gen X",Q908&lt;1997,"Millenial",TRUE,("Gen Z"))</f>
        <v>Gen X</v>
      </c>
    </row>
    <row r="909" spans="1:19" x14ac:dyDescent="0.25">
      <c r="A909" t="s">
        <v>14088</v>
      </c>
      <c r="B909" t="s">
        <v>740</v>
      </c>
      <c r="C909" t="s">
        <v>2465</v>
      </c>
      <c r="D909" t="str">
        <f>Table13[[#This Row],[FirstName]]&amp;" "&amp;Table13[[#This Row],[LastName]]</f>
        <v>Susan Gordon</v>
      </c>
      <c r="E909" s="2">
        <v>44075</v>
      </c>
      <c r="F909" s="2">
        <v>44164</v>
      </c>
      <c r="G909" t="s">
        <v>32</v>
      </c>
      <c r="H909" t="s">
        <v>62</v>
      </c>
      <c r="I909" t="s">
        <v>63</v>
      </c>
      <c r="J909" t="s">
        <v>51</v>
      </c>
      <c r="K909" t="s">
        <v>10319</v>
      </c>
      <c r="L909" t="s">
        <v>793</v>
      </c>
      <c r="M909" s="2">
        <v>19260</v>
      </c>
      <c r="N909" t="s">
        <v>82</v>
      </c>
      <c r="O909">
        <v>3</v>
      </c>
      <c r="P909" t="str">
        <f t="shared" si="42"/>
        <v>Non-Active</v>
      </c>
      <c r="Q909">
        <f t="shared" si="43"/>
        <v>1952</v>
      </c>
      <c r="R909">
        <f t="shared" si="44"/>
        <v>73</v>
      </c>
      <c r="S909" t="str" cm="1">
        <f t="array" ref="S909">_xlfn.IFS(Q909&lt;1965,"Baby Boomers",Q909&lt;1981,"Gen X",Q909&lt;1997,"Millenial",TRUE,("Gen Z"))</f>
        <v>Baby Boomers</v>
      </c>
    </row>
    <row r="910" spans="1:19" x14ac:dyDescent="0.25">
      <c r="A910" t="s">
        <v>14089</v>
      </c>
      <c r="B910" t="s">
        <v>3797</v>
      </c>
      <c r="C910" t="s">
        <v>3798</v>
      </c>
      <c r="D910" t="str">
        <f>Table13[[#This Row],[FirstName]]&amp;" "&amp;Table13[[#This Row],[LastName]]</f>
        <v>Makenna Newton</v>
      </c>
      <c r="E910" s="2">
        <v>44500</v>
      </c>
      <c r="F910" s="2" t="s">
        <v>10301</v>
      </c>
      <c r="G910" t="s">
        <v>32</v>
      </c>
      <c r="H910" t="s">
        <v>33</v>
      </c>
      <c r="I910" t="s">
        <v>50</v>
      </c>
      <c r="J910" t="s">
        <v>62</v>
      </c>
      <c r="K910" t="s">
        <v>2427</v>
      </c>
      <c r="L910" t="s">
        <v>80</v>
      </c>
      <c r="M910" s="2">
        <v>17495</v>
      </c>
      <c r="N910" t="s">
        <v>102</v>
      </c>
      <c r="O910">
        <v>3</v>
      </c>
      <c r="P910" t="str">
        <f t="shared" si="42"/>
        <v>Active</v>
      </c>
      <c r="Q910">
        <f t="shared" si="43"/>
        <v>1947</v>
      </c>
      <c r="R910">
        <f t="shared" si="44"/>
        <v>78</v>
      </c>
      <c r="S910" t="str" cm="1">
        <f t="array" ref="S910">_xlfn.IFS(Q910&lt;1965,"Baby Boomers",Q910&lt;1981,"Gen X",Q910&lt;1997,"Millenial",TRUE,("Gen Z"))</f>
        <v>Baby Boomers</v>
      </c>
    </row>
    <row r="911" spans="1:19" x14ac:dyDescent="0.25">
      <c r="A911" t="s">
        <v>14090</v>
      </c>
      <c r="B911" t="s">
        <v>886</v>
      </c>
      <c r="C911" t="s">
        <v>1626</v>
      </c>
      <c r="D911" t="str">
        <f>Table13[[#This Row],[FirstName]]&amp;" "&amp;Table13[[#This Row],[LastName]]</f>
        <v>Kellen Smith</v>
      </c>
      <c r="E911" s="2">
        <v>43887</v>
      </c>
      <c r="F911" s="2">
        <v>45015</v>
      </c>
      <c r="G911" t="s">
        <v>32</v>
      </c>
      <c r="H911" t="s">
        <v>62</v>
      </c>
      <c r="I911" t="s">
        <v>50</v>
      </c>
      <c r="J911" t="s">
        <v>51</v>
      </c>
      <c r="K911" t="s">
        <v>2621</v>
      </c>
      <c r="L911" t="s">
        <v>89</v>
      </c>
      <c r="M911" s="2">
        <v>17362</v>
      </c>
      <c r="N911" t="s">
        <v>102</v>
      </c>
      <c r="O911">
        <v>3</v>
      </c>
      <c r="P911" t="str">
        <f t="shared" si="42"/>
        <v>Non-Active</v>
      </c>
      <c r="Q911">
        <f t="shared" si="43"/>
        <v>1947</v>
      </c>
      <c r="R911">
        <f t="shared" si="44"/>
        <v>78</v>
      </c>
      <c r="S911" t="str" cm="1">
        <f t="array" ref="S911">_xlfn.IFS(Q911&lt;1965,"Baby Boomers",Q911&lt;1981,"Gen X",Q911&lt;1997,"Millenial",TRUE,("Gen Z"))</f>
        <v>Baby Boomers</v>
      </c>
    </row>
    <row r="912" spans="1:19" x14ac:dyDescent="0.25">
      <c r="A912" t="s">
        <v>14091</v>
      </c>
      <c r="B912" t="s">
        <v>3804</v>
      </c>
      <c r="C912" t="s">
        <v>3805</v>
      </c>
      <c r="D912" t="str">
        <f>Table13[[#This Row],[FirstName]]&amp;" "&amp;Table13[[#This Row],[LastName]]</f>
        <v>Sherlyn Carroll</v>
      </c>
      <c r="E912" s="2">
        <v>43322</v>
      </c>
      <c r="F912" s="2">
        <v>44537</v>
      </c>
      <c r="G912" t="s">
        <v>32</v>
      </c>
      <c r="H912" t="s">
        <v>62</v>
      </c>
      <c r="I912" t="s">
        <v>50</v>
      </c>
      <c r="J912" t="s">
        <v>35</v>
      </c>
      <c r="K912" t="s">
        <v>2621</v>
      </c>
      <c r="L912" t="s">
        <v>80</v>
      </c>
      <c r="M912" s="2">
        <v>19448</v>
      </c>
      <c r="N912" t="s">
        <v>3809</v>
      </c>
      <c r="O912">
        <v>3</v>
      </c>
      <c r="P912" t="str">
        <f t="shared" si="42"/>
        <v>Non-Active</v>
      </c>
      <c r="Q912">
        <f t="shared" si="43"/>
        <v>1953</v>
      </c>
      <c r="R912">
        <f t="shared" si="44"/>
        <v>73</v>
      </c>
      <c r="S912" t="str" cm="1">
        <f t="array" ref="S912">_xlfn.IFS(Q912&lt;1965,"Baby Boomers",Q912&lt;1981,"Gen X",Q912&lt;1997,"Millenial",TRUE,("Gen Z"))</f>
        <v>Baby Boomers</v>
      </c>
    </row>
    <row r="913" spans="1:19" x14ac:dyDescent="0.25">
      <c r="A913" t="s">
        <v>14092</v>
      </c>
      <c r="B913" t="s">
        <v>3810</v>
      </c>
      <c r="C913" t="s">
        <v>3811</v>
      </c>
      <c r="D913" t="str">
        <f>Table13[[#This Row],[FirstName]]&amp;" "&amp;Table13[[#This Row],[LastName]]</f>
        <v>Rogelio Flores</v>
      </c>
      <c r="E913" s="2">
        <v>44104</v>
      </c>
      <c r="F913" s="2" t="s">
        <v>10301</v>
      </c>
      <c r="G913" t="s">
        <v>32</v>
      </c>
      <c r="H913" t="s">
        <v>33</v>
      </c>
      <c r="I913" t="s">
        <v>34</v>
      </c>
      <c r="J913" t="s">
        <v>51</v>
      </c>
      <c r="K913" t="s">
        <v>2621</v>
      </c>
      <c r="L913" t="s">
        <v>285</v>
      </c>
      <c r="M913" s="2">
        <v>32216</v>
      </c>
      <c r="N913" t="s">
        <v>286</v>
      </c>
      <c r="O913">
        <v>3</v>
      </c>
      <c r="P913" t="str">
        <f t="shared" si="42"/>
        <v>Active</v>
      </c>
      <c r="Q913">
        <f t="shared" si="43"/>
        <v>1988</v>
      </c>
      <c r="R913">
        <f t="shared" si="44"/>
        <v>38</v>
      </c>
      <c r="S913" t="str" cm="1">
        <f t="array" ref="S913">_xlfn.IFS(Q913&lt;1965,"Baby Boomers",Q913&lt;1981,"Gen X",Q913&lt;1997,"Millenial",TRUE,("Gen Z"))</f>
        <v>Millenial</v>
      </c>
    </row>
    <row r="914" spans="1:19" x14ac:dyDescent="0.25">
      <c r="A914" t="s">
        <v>14093</v>
      </c>
      <c r="B914" t="s">
        <v>3814</v>
      </c>
      <c r="C914" t="s">
        <v>713</v>
      </c>
      <c r="D914" t="str">
        <f>Table13[[#This Row],[FirstName]]&amp;" "&amp;Table13[[#This Row],[LastName]]</f>
        <v>Kadence Gentry</v>
      </c>
      <c r="E914" s="2">
        <v>44287</v>
      </c>
      <c r="F914" s="2">
        <v>44787</v>
      </c>
      <c r="G914" t="s">
        <v>32</v>
      </c>
      <c r="H914" t="s">
        <v>33</v>
      </c>
      <c r="I914" t="s">
        <v>63</v>
      </c>
      <c r="J914" t="s">
        <v>35</v>
      </c>
      <c r="K914" t="s">
        <v>10319</v>
      </c>
      <c r="L914" t="s">
        <v>304</v>
      </c>
      <c r="M914" s="2">
        <v>29909</v>
      </c>
      <c r="N914" t="s">
        <v>225</v>
      </c>
      <c r="O914">
        <v>3</v>
      </c>
      <c r="P914" t="str">
        <f t="shared" si="42"/>
        <v>Non-Active</v>
      </c>
      <c r="Q914">
        <f t="shared" si="43"/>
        <v>1981</v>
      </c>
      <c r="R914">
        <f t="shared" si="44"/>
        <v>44</v>
      </c>
      <c r="S914" t="str" cm="1">
        <f t="array" ref="S914">_xlfn.IFS(Q914&lt;1965,"Baby Boomers",Q914&lt;1981,"Gen X",Q914&lt;1997,"Millenial",TRUE,("Gen Z"))</f>
        <v>Millenial</v>
      </c>
    </row>
    <row r="915" spans="1:19" x14ac:dyDescent="0.25">
      <c r="A915" t="s">
        <v>14094</v>
      </c>
      <c r="B915" t="s">
        <v>287</v>
      </c>
      <c r="C915" t="s">
        <v>3818</v>
      </c>
      <c r="D915" t="str">
        <f>Table13[[#This Row],[FirstName]]&amp;" "&amp;Table13[[#This Row],[LastName]]</f>
        <v>Willow Golden</v>
      </c>
      <c r="E915" s="2">
        <v>44276</v>
      </c>
      <c r="F915" s="2">
        <v>44521</v>
      </c>
      <c r="G915" t="s">
        <v>32</v>
      </c>
      <c r="H915" t="s">
        <v>62</v>
      </c>
      <c r="I915" t="s">
        <v>63</v>
      </c>
      <c r="J915" t="s">
        <v>51</v>
      </c>
      <c r="K915" t="s">
        <v>10319</v>
      </c>
      <c r="L915" t="s">
        <v>100</v>
      </c>
      <c r="M915" s="2">
        <v>16518</v>
      </c>
      <c r="N915" t="s">
        <v>112</v>
      </c>
      <c r="O915">
        <v>3</v>
      </c>
      <c r="P915" t="str">
        <f t="shared" si="42"/>
        <v>Non-Active</v>
      </c>
      <c r="Q915">
        <f t="shared" si="43"/>
        <v>1945</v>
      </c>
      <c r="R915">
        <f t="shared" si="44"/>
        <v>81</v>
      </c>
      <c r="S915" t="str" cm="1">
        <f t="array" ref="S915">_xlfn.IFS(Q915&lt;1965,"Baby Boomers",Q915&lt;1981,"Gen X",Q915&lt;1997,"Millenial",TRUE,("Gen Z"))</f>
        <v>Baby Boomers</v>
      </c>
    </row>
    <row r="916" spans="1:19" x14ac:dyDescent="0.25">
      <c r="A916" t="s">
        <v>14095</v>
      </c>
      <c r="B916" t="s">
        <v>1748</v>
      </c>
      <c r="C916" t="s">
        <v>3822</v>
      </c>
      <c r="D916" t="str">
        <f>Table13[[#This Row],[FirstName]]&amp;" "&amp;Table13[[#This Row],[LastName]]</f>
        <v>Amiyah Sims</v>
      </c>
      <c r="E916" s="2">
        <v>44503</v>
      </c>
      <c r="F916" s="2" t="s">
        <v>10301</v>
      </c>
      <c r="G916" t="s">
        <v>32</v>
      </c>
      <c r="H916" t="s">
        <v>51</v>
      </c>
      <c r="I916" t="s">
        <v>34</v>
      </c>
      <c r="J916" t="s">
        <v>62</v>
      </c>
      <c r="K916" t="s">
        <v>2427</v>
      </c>
      <c r="L916" t="s">
        <v>110</v>
      </c>
      <c r="M916" s="2">
        <v>28908</v>
      </c>
      <c r="N916" t="s">
        <v>112</v>
      </c>
      <c r="O916">
        <v>3</v>
      </c>
      <c r="P916" t="str">
        <f t="shared" si="42"/>
        <v>Active</v>
      </c>
      <c r="Q916">
        <f t="shared" si="43"/>
        <v>1979</v>
      </c>
      <c r="R916">
        <f t="shared" si="44"/>
        <v>47</v>
      </c>
      <c r="S916" t="str" cm="1">
        <f t="array" ref="S916">_xlfn.IFS(Q916&lt;1965,"Baby Boomers",Q916&lt;1981,"Gen X",Q916&lt;1997,"Millenial",TRUE,("Gen Z"))</f>
        <v>Gen X</v>
      </c>
    </row>
    <row r="917" spans="1:19" x14ac:dyDescent="0.25">
      <c r="A917" t="s">
        <v>14096</v>
      </c>
      <c r="B917" t="s">
        <v>2258</v>
      </c>
      <c r="C917" t="s">
        <v>3825</v>
      </c>
      <c r="D917" t="str">
        <f>Table13[[#This Row],[FirstName]]&amp;" "&amp;Table13[[#This Row],[LastName]]</f>
        <v>Jeffery Hogan</v>
      </c>
      <c r="E917" s="2">
        <v>43638</v>
      </c>
      <c r="F917" s="2">
        <v>43703</v>
      </c>
      <c r="G917" t="s">
        <v>32</v>
      </c>
      <c r="H917" t="s">
        <v>62</v>
      </c>
      <c r="I917" t="s">
        <v>63</v>
      </c>
      <c r="J917" t="s">
        <v>51</v>
      </c>
      <c r="K917" t="s">
        <v>2621</v>
      </c>
      <c r="L917" t="s">
        <v>52</v>
      </c>
      <c r="M917" s="2">
        <v>31228</v>
      </c>
      <c r="N917" t="s">
        <v>162</v>
      </c>
      <c r="O917">
        <v>3</v>
      </c>
      <c r="P917" t="str">
        <f t="shared" si="42"/>
        <v>Non-Active</v>
      </c>
      <c r="Q917">
        <f t="shared" si="43"/>
        <v>1985</v>
      </c>
      <c r="R917">
        <f t="shared" si="44"/>
        <v>40</v>
      </c>
      <c r="S917" t="str" cm="1">
        <f t="array" ref="S917">_xlfn.IFS(Q917&lt;1965,"Baby Boomers",Q917&lt;1981,"Gen X",Q917&lt;1997,"Millenial",TRUE,("Gen Z"))</f>
        <v>Millenial</v>
      </c>
    </row>
    <row r="918" spans="1:19" x14ac:dyDescent="0.25">
      <c r="A918" t="s">
        <v>14097</v>
      </c>
      <c r="B918" t="s">
        <v>1038</v>
      </c>
      <c r="C918" t="s">
        <v>2675</v>
      </c>
      <c r="D918" t="str">
        <f>Table13[[#This Row],[FirstName]]&amp;" "&amp;Table13[[#This Row],[LastName]]</f>
        <v>Shaniya Hamilton</v>
      </c>
      <c r="E918" s="2">
        <v>43781</v>
      </c>
      <c r="F918" s="2">
        <v>45065</v>
      </c>
      <c r="G918" t="s">
        <v>32</v>
      </c>
      <c r="H918" t="s">
        <v>33</v>
      </c>
      <c r="I918" t="s">
        <v>63</v>
      </c>
      <c r="J918" t="s">
        <v>35</v>
      </c>
      <c r="K918" t="s">
        <v>2621</v>
      </c>
      <c r="L918" t="s">
        <v>285</v>
      </c>
      <c r="M918" s="2">
        <v>21336</v>
      </c>
      <c r="N918" t="s">
        <v>242</v>
      </c>
      <c r="O918">
        <v>3</v>
      </c>
      <c r="P918" t="str">
        <f t="shared" si="42"/>
        <v>Non-Active</v>
      </c>
      <c r="Q918">
        <f t="shared" si="43"/>
        <v>1958</v>
      </c>
      <c r="R918">
        <f t="shared" si="44"/>
        <v>67</v>
      </c>
      <c r="S918" t="str" cm="1">
        <f t="array" ref="S918">_xlfn.IFS(Q918&lt;1965,"Baby Boomers",Q918&lt;1981,"Gen X",Q918&lt;1997,"Millenial",TRUE,("Gen Z"))</f>
        <v>Baby Boomers</v>
      </c>
    </row>
    <row r="919" spans="1:19" x14ac:dyDescent="0.25">
      <c r="A919" t="s">
        <v>14098</v>
      </c>
      <c r="B919" t="s">
        <v>3832</v>
      </c>
      <c r="C919" t="s">
        <v>3112</v>
      </c>
      <c r="D919" t="str">
        <f>Table13[[#This Row],[FirstName]]&amp;" "&amp;Table13[[#This Row],[LastName]]</f>
        <v>Johan Willis</v>
      </c>
      <c r="E919" s="2">
        <v>44824</v>
      </c>
      <c r="F919" s="2" t="s">
        <v>10301</v>
      </c>
      <c r="G919" t="s">
        <v>32</v>
      </c>
      <c r="H919" t="s">
        <v>51</v>
      </c>
      <c r="I919" t="s">
        <v>50</v>
      </c>
      <c r="J919" t="s">
        <v>51</v>
      </c>
      <c r="K919" t="s">
        <v>2621</v>
      </c>
      <c r="L919" t="s">
        <v>80</v>
      </c>
      <c r="M919" s="2">
        <v>29576</v>
      </c>
      <c r="N919" t="s">
        <v>225</v>
      </c>
      <c r="O919">
        <v>3</v>
      </c>
      <c r="P919" t="str">
        <f t="shared" si="42"/>
        <v>Active</v>
      </c>
      <c r="Q919">
        <f t="shared" si="43"/>
        <v>1980</v>
      </c>
      <c r="R919">
        <f t="shared" si="44"/>
        <v>45</v>
      </c>
      <c r="S919" t="str" cm="1">
        <f t="array" ref="S919">_xlfn.IFS(Q919&lt;1965,"Baby Boomers",Q919&lt;1981,"Gen X",Q919&lt;1997,"Millenial",TRUE,("Gen Z"))</f>
        <v>Gen X</v>
      </c>
    </row>
    <row r="920" spans="1:19" x14ac:dyDescent="0.25">
      <c r="A920" t="s">
        <v>14099</v>
      </c>
      <c r="B920" t="s">
        <v>3835</v>
      </c>
      <c r="C920" t="s">
        <v>3836</v>
      </c>
      <c r="D920" t="str">
        <f>Table13[[#This Row],[FirstName]]&amp;" "&amp;Table13[[#This Row],[LastName]]</f>
        <v>Seth Alvarez</v>
      </c>
      <c r="E920" s="2">
        <v>44953</v>
      </c>
      <c r="F920" s="2" t="s">
        <v>10301</v>
      </c>
      <c r="G920" t="s">
        <v>32</v>
      </c>
      <c r="H920" t="s">
        <v>62</v>
      </c>
      <c r="I920" t="s">
        <v>50</v>
      </c>
      <c r="J920" t="s">
        <v>62</v>
      </c>
      <c r="K920" t="s">
        <v>2621</v>
      </c>
      <c r="L920" t="s">
        <v>230</v>
      </c>
      <c r="M920" s="2">
        <v>28623</v>
      </c>
      <c r="N920" t="s">
        <v>112</v>
      </c>
      <c r="O920">
        <v>3</v>
      </c>
      <c r="P920" t="str">
        <f t="shared" si="42"/>
        <v>Active</v>
      </c>
      <c r="Q920">
        <f t="shared" si="43"/>
        <v>1978</v>
      </c>
      <c r="R920">
        <f t="shared" si="44"/>
        <v>47</v>
      </c>
      <c r="S920" t="str" cm="1">
        <f t="array" ref="S920">_xlfn.IFS(Q920&lt;1965,"Baby Boomers",Q920&lt;1981,"Gen X",Q920&lt;1997,"Millenial",TRUE,("Gen Z"))</f>
        <v>Gen X</v>
      </c>
    </row>
    <row r="921" spans="1:19" x14ac:dyDescent="0.25">
      <c r="A921" t="s">
        <v>14100</v>
      </c>
      <c r="B921" t="s">
        <v>1155</v>
      </c>
      <c r="C921" t="s">
        <v>1731</v>
      </c>
      <c r="D921" t="str">
        <f>Table13[[#This Row],[FirstName]]&amp;" "&amp;Table13[[#This Row],[LastName]]</f>
        <v>Aron Grant</v>
      </c>
      <c r="E921" s="2">
        <v>44248</v>
      </c>
      <c r="F921" s="2">
        <v>44795</v>
      </c>
      <c r="G921" t="s">
        <v>32</v>
      </c>
      <c r="H921" t="s">
        <v>33</v>
      </c>
      <c r="I921" t="s">
        <v>34</v>
      </c>
      <c r="J921" t="s">
        <v>35</v>
      </c>
      <c r="K921" t="s">
        <v>10319</v>
      </c>
      <c r="L921" t="s">
        <v>89</v>
      </c>
      <c r="M921" s="2">
        <v>17789</v>
      </c>
      <c r="N921" t="s">
        <v>82</v>
      </c>
      <c r="O921">
        <v>3</v>
      </c>
      <c r="P921" t="str">
        <f t="shared" si="42"/>
        <v>Non-Active</v>
      </c>
      <c r="Q921">
        <f t="shared" si="43"/>
        <v>1948</v>
      </c>
      <c r="R921">
        <f t="shared" si="44"/>
        <v>77</v>
      </c>
      <c r="S921" t="str" cm="1">
        <f t="array" ref="S921">_xlfn.IFS(Q921&lt;1965,"Baby Boomers",Q921&lt;1981,"Gen X",Q921&lt;1997,"Millenial",TRUE,("Gen Z"))</f>
        <v>Baby Boomers</v>
      </c>
    </row>
    <row r="922" spans="1:19" x14ac:dyDescent="0.25">
      <c r="A922" t="s">
        <v>14101</v>
      </c>
      <c r="B922" t="s">
        <v>3842</v>
      </c>
      <c r="C922" t="s">
        <v>227</v>
      </c>
      <c r="D922" t="str">
        <f>Table13[[#This Row],[FirstName]]&amp;" "&amp;Table13[[#This Row],[LastName]]</f>
        <v>Haleigh Carter</v>
      </c>
      <c r="E922" s="2">
        <v>44624</v>
      </c>
      <c r="F922" s="2">
        <v>44944</v>
      </c>
      <c r="G922" t="s">
        <v>32</v>
      </c>
      <c r="H922" t="s">
        <v>51</v>
      </c>
      <c r="I922" t="s">
        <v>63</v>
      </c>
      <c r="J922" t="s">
        <v>62</v>
      </c>
      <c r="K922" t="s">
        <v>10319</v>
      </c>
      <c r="L922" t="s">
        <v>80</v>
      </c>
      <c r="M922" s="2">
        <v>34779</v>
      </c>
      <c r="N922" t="s">
        <v>177</v>
      </c>
      <c r="O922">
        <v>3</v>
      </c>
      <c r="P922" t="str">
        <f t="shared" si="42"/>
        <v>Non-Active</v>
      </c>
      <c r="Q922">
        <f t="shared" si="43"/>
        <v>1995</v>
      </c>
      <c r="R922">
        <f t="shared" si="44"/>
        <v>31</v>
      </c>
      <c r="S922" t="str" cm="1">
        <f t="array" ref="S922">_xlfn.IFS(Q922&lt;1965,"Baby Boomers",Q922&lt;1981,"Gen X",Q922&lt;1997,"Millenial",TRUE,("Gen Z"))</f>
        <v>Millenial</v>
      </c>
    </row>
    <row r="923" spans="1:19" x14ac:dyDescent="0.25">
      <c r="A923" t="s">
        <v>14102</v>
      </c>
      <c r="B923" t="s">
        <v>3846</v>
      </c>
      <c r="C923" t="s">
        <v>3847</v>
      </c>
      <c r="D923" t="str">
        <f>Table13[[#This Row],[FirstName]]&amp;" "&amp;Table13[[#This Row],[LastName]]</f>
        <v>Tatiana Ayala</v>
      </c>
      <c r="E923" s="2">
        <v>43576</v>
      </c>
      <c r="F923" s="2">
        <v>44167</v>
      </c>
      <c r="G923" t="s">
        <v>197</v>
      </c>
      <c r="H923" t="s">
        <v>33</v>
      </c>
      <c r="I923" t="s">
        <v>34</v>
      </c>
      <c r="J923" t="s">
        <v>51</v>
      </c>
      <c r="K923" t="s">
        <v>2427</v>
      </c>
      <c r="L923" t="s">
        <v>89</v>
      </c>
      <c r="M923" s="2">
        <v>34072</v>
      </c>
      <c r="N923" t="s">
        <v>112</v>
      </c>
      <c r="O923">
        <v>3</v>
      </c>
      <c r="P923" t="str">
        <f t="shared" si="42"/>
        <v>Non-Active</v>
      </c>
      <c r="Q923">
        <f t="shared" si="43"/>
        <v>1993</v>
      </c>
      <c r="R923">
        <f t="shared" si="44"/>
        <v>33</v>
      </c>
      <c r="S923" t="str" cm="1">
        <f t="array" ref="S923">_xlfn.IFS(Q923&lt;1965,"Baby Boomers",Q923&lt;1981,"Gen X",Q923&lt;1997,"Millenial",TRUE,("Gen Z"))</f>
        <v>Millenial</v>
      </c>
    </row>
    <row r="924" spans="1:19" x14ac:dyDescent="0.25">
      <c r="A924" t="s">
        <v>14103</v>
      </c>
      <c r="B924" t="s">
        <v>3851</v>
      </c>
      <c r="C924" t="s">
        <v>3852</v>
      </c>
      <c r="D924" t="str">
        <f>Table13[[#This Row],[FirstName]]&amp;" "&amp;Table13[[#This Row],[LastName]]</f>
        <v>Kaylynn Mcguire</v>
      </c>
      <c r="E924" s="2">
        <v>44410</v>
      </c>
      <c r="F924" s="2">
        <v>44891</v>
      </c>
      <c r="G924" t="s">
        <v>32</v>
      </c>
      <c r="H924" t="s">
        <v>62</v>
      </c>
      <c r="I924" t="s">
        <v>63</v>
      </c>
      <c r="J924" t="s">
        <v>51</v>
      </c>
      <c r="K924" t="s">
        <v>2621</v>
      </c>
      <c r="L924" t="s">
        <v>2516</v>
      </c>
      <c r="M924" s="2">
        <v>18229</v>
      </c>
      <c r="N924" t="s">
        <v>242</v>
      </c>
      <c r="O924">
        <v>3</v>
      </c>
      <c r="P924" t="str">
        <f t="shared" si="42"/>
        <v>Non-Active</v>
      </c>
      <c r="Q924">
        <f t="shared" si="43"/>
        <v>1949</v>
      </c>
      <c r="R924">
        <f t="shared" si="44"/>
        <v>76</v>
      </c>
      <c r="S924" t="str" cm="1">
        <f t="array" ref="S924">_xlfn.IFS(Q924&lt;1965,"Baby Boomers",Q924&lt;1981,"Gen X",Q924&lt;1997,"Millenial",TRUE,("Gen Z"))</f>
        <v>Baby Boomers</v>
      </c>
    </row>
    <row r="925" spans="1:19" x14ac:dyDescent="0.25">
      <c r="A925" t="s">
        <v>14104</v>
      </c>
      <c r="B925" t="s">
        <v>778</v>
      </c>
      <c r="C925" t="s">
        <v>3856</v>
      </c>
      <c r="D925" t="str">
        <f>Table13[[#This Row],[FirstName]]&amp;" "&amp;Table13[[#This Row],[LastName]]</f>
        <v>Timothy Villarreal</v>
      </c>
      <c r="E925" s="2">
        <v>44624</v>
      </c>
      <c r="F925" s="2" t="s">
        <v>10301</v>
      </c>
      <c r="G925" t="s">
        <v>32</v>
      </c>
      <c r="H925" t="s">
        <v>51</v>
      </c>
      <c r="I925" t="s">
        <v>63</v>
      </c>
      <c r="J925" t="s">
        <v>35</v>
      </c>
      <c r="K925" t="s">
        <v>2621</v>
      </c>
      <c r="L925" t="s">
        <v>89</v>
      </c>
      <c r="M925" s="2">
        <v>25144</v>
      </c>
      <c r="N925" t="s">
        <v>82</v>
      </c>
      <c r="O925">
        <v>3</v>
      </c>
      <c r="P925" t="str">
        <f t="shared" si="42"/>
        <v>Active</v>
      </c>
      <c r="Q925">
        <f t="shared" si="43"/>
        <v>1968</v>
      </c>
      <c r="R925">
        <f t="shared" si="44"/>
        <v>57</v>
      </c>
      <c r="S925" t="str" cm="1">
        <f t="array" ref="S925">_xlfn.IFS(Q925&lt;1965,"Baby Boomers",Q925&lt;1981,"Gen X",Q925&lt;1997,"Millenial",TRUE,("Gen Z"))</f>
        <v>Gen X</v>
      </c>
    </row>
    <row r="926" spans="1:19" x14ac:dyDescent="0.25">
      <c r="A926" t="s">
        <v>14105</v>
      </c>
      <c r="B926" t="s">
        <v>2730</v>
      </c>
      <c r="C926" t="s">
        <v>3859</v>
      </c>
      <c r="D926" t="str">
        <f>Table13[[#This Row],[FirstName]]&amp;" "&amp;Table13[[#This Row],[LastName]]</f>
        <v>Elliott Petersen</v>
      </c>
      <c r="E926" s="2">
        <v>44283</v>
      </c>
      <c r="F926" s="2" t="s">
        <v>10301</v>
      </c>
      <c r="G926" t="s">
        <v>32</v>
      </c>
      <c r="H926" t="s">
        <v>33</v>
      </c>
      <c r="I926" t="s">
        <v>34</v>
      </c>
      <c r="J926" t="s">
        <v>51</v>
      </c>
      <c r="K926" t="s">
        <v>2621</v>
      </c>
      <c r="L926" t="s">
        <v>89</v>
      </c>
      <c r="M926" s="2">
        <v>35859</v>
      </c>
      <c r="N926" t="s">
        <v>280</v>
      </c>
      <c r="O926">
        <v>3</v>
      </c>
      <c r="P926" t="str">
        <f t="shared" si="42"/>
        <v>Active</v>
      </c>
      <c r="Q926">
        <f t="shared" si="43"/>
        <v>1998</v>
      </c>
      <c r="R926">
        <f t="shared" si="44"/>
        <v>28</v>
      </c>
      <c r="S926" t="str" cm="1">
        <f t="array" ref="S926">_xlfn.IFS(Q926&lt;1965,"Baby Boomers",Q926&lt;1981,"Gen X",Q926&lt;1997,"Millenial",TRUE,("Gen Z"))</f>
        <v>Gen Z</v>
      </c>
    </row>
    <row r="927" spans="1:19" x14ac:dyDescent="0.25">
      <c r="A927" t="s">
        <v>14106</v>
      </c>
      <c r="B927" t="s">
        <v>3862</v>
      </c>
      <c r="C927" t="s">
        <v>1195</v>
      </c>
      <c r="D927" t="str">
        <f>Table13[[#This Row],[FirstName]]&amp;" "&amp;Table13[[#This Row],[LastName]]</f>
        <v>Lily Tyler</v>
      </c>
      <c r="E927" s="2">
        <v>43320</v>
      </c>
      <c r="F927" s="2">
        <v>45078</v>
      </c>
      <c r="G927" t="s">
        <v>32</v>
      </c>
      <c r="H927" t="s">
        <v>33</v>
      </c>
      <c r="I927" t="s">
        <v>63</v>
      </c>
      <c r="J927" t="s">
        <v>62</v>
      </c>
      <c r="K927" t="s">
        <v>2621</v>
      </c>
      <c r="L927" t="s">
        <v>89</v>
      </c>
      <c r="M927" s="2">
        <v>27198</v>
      </c>
      <c r="N927" t="s">
        <v>102</v>
      </c>
      <c r="O927">
        <v>3</v>
      </c>
      <c r="P927" t="str">
        <f t="shared" si="42"/>
        <v>Non-Active</v>
      </c>
      <c r="Q927">
        <f t="shared" si="43"/>
        <v>1974</v>
      </c>
      <c r="R927">
        <f t="shared" si="44"/>
        <v>51</v>
      </c>
      <c r="S927" t="str" cm="1">
        <f t="array" ref="S927">_xlfn.IFS(Q927&lt;1965,"Baby Boomers",Q927&lt;1981,"Gen X",Q927&lt;1997,"Millenial",TRUE,("Gen Z"))</f>
        <v>Gen X</v>
      </c>
    </row>
    <row r="928" spans="1:19" x14ac:dyDescent="0.25">
      <c r="A928" t="s">
        <v>14107</v>
      </c>
      <c r="B928" t="s">
        <v>3866</v>
      </c>
      <c r="C928" t="s">
        <v>957</v>
      </c>
      <c r="D928" t="str">
        <f>Table13[[#This Row],[FirstName]]&amp;" "&amp;Table13[[#This Row],[LastName]]</f>
        <v>Noe Mann</v>
      </c>
      <c r="E928" s="2">
        <v>44089</v>
      </c>
      <c r="F928" s="2">
        <v>44567</v>
      </c>
      <c r="G928" t="s">
        <v>32</v>
      </c>
      <c r="H928" t="s">
        <v>51</v>
      </c>
      <c r="I928" t="s">
        <v>50</v>
      </c>
      <c r="J928" t="s">
        <v>35</v>
      </c>
      <c r="K928" t="s">
        <v>10319</v>
      </c>
      <c r="L928" t="s">
        <v>89</v>
      </c>
      <c r="M928" s="2">
        <v>16865</v>
      </c>
      <c r="N928" t="s">
        <v>6</v>
      </c>
      <c r="O928">
        <v>3</v>
      </c>
      <c r="P928" t="str">
        <f t="shared" si="42"/>
        <v>Non-Active</v>
      </c>
      <c r="Q928">
        <f t="shared" si="43"/>
        <v>1946</v>
      </c>
      <c r="R928">
        <f t="shared" si="44"/>
        <v>80</v>
      </c>
      <c r="S928" t="str" cm="1">
        <f t="array" ref="S928">_xlfn.IFS(Q928&lt;1965,"Baby Boomers",Q928&lt;1981,"Gen X",Q928&lt;1997,"Millenial",TRUE,("Gen Z"))</f>
        <v>Baby Boomers</v>
      </c>
    </row>
    <row r="929" spans="1:19" x14ac:dyDescent="0.25">
      <c r="A929" t="s">
        <v>14108</v>
      </c>
      <c r="B929" t="s">
        <v>3870</v>
      </c>
      <c r="C929" t="s">
        <v>106</v>
      </c>
      <c r="D929" t="str">
        <f>Table13[[#This Row],[FirstName]]&amp;" "&amp;Table13[[#This Row],[LastName]]</f>
        <v>Christina Terry</v>
      </c>
      <c r="E929" s="2">
        <v>44132</v>
      </c>
      <c r="F929" s="2">
        <v>44619</v>
      </c>
      <c r="G929" t="s">
        <v>197</v>
      </c>
      <c r="H929" t="s">
        <v>62</v>
      </c>
      <c r="I929" t="s">
        <v>34</v>
      </c>
      <c r="J929" t="s">
        <v>62</v>
      </c>
      <c r="K929" t="s">
        <v>2427</v>
      </c>
      <c r="L929" t="s">
        <v>89</v>
      </c>
      <c r="M929" s="2">
        <v>21677</v>
      </c>
      <c r="N929" t="s">
        <v>581</v>
      </c>
      <c r="O929">
        <v>3</v>
      </c>
      <c r="P929" t="str">
        <f t="shared" si="42"/>
        <v>Non-Active</v>
      </c>
      <c r="Q929">
        <f t="shared" si="43"/>
        <v>1959</v>
      </c>
      <c r="R929">
        <f t="shared" si="44"/>
        <v>66</v>
      </c>
      <c r="S929" t="str" cm="1">
        <f t="array" ref="S929">_xlfn.IFS(Q929&lt;1965,"Baby Boomers",Q929&lt;1981,"Gen X",Q929&lt;1997,"Millenial",TRUE,("Gen Z"))</f>
        <v>Baby Boomers</v>
      </c>
    </row>
    <row r="930" spans="1:19" x14ac:dyDescent="0.25">
      <c r="A930" t="s">
        <v>14109</v>
      </c>
      <c r="B930" t="s">
        <v>2674</v>
      </c>
      <c r="C930" t="s">
        <v>1855</v>
      </c>
      <c r="D930" t="str">
        <f>Table13[[#This Row],[FirstName]]&amp;" "&amp;Table13[[#This Row],[LastName]]</f>
        <v>Niko Durham</v>
      </c>
      <c r="E930" s="2">
        <v>44363</v>
      </c>
      <c r="F930" s="2">
        <v>44523</v>
      </c>
      <c r="G930" t="s">
        <v>32</v>
      </c>
      <c r="H930" t="s">
        <v>62</v>
      </c>
      <c r="I930" t="s">
        <v>63</v>
      </c>
      <c r="J930" t="s">
        <v>35</v>
      </c>
      <c r="K930" t="s">
        <v>2621</v>
      </c>
      <c r="L930" t="s">
        <v>80</v>
      </c>
      <c r="M930" s="2">
        <v>16577</v>
      </c>
      <c r="N930" t="s">
        <v>177</v>
      </c>
      <c r="O930">
        <v>3</v>
      </c>
      <c r="P930" t="str">
        <f t="shared" si="42"/>
        <v>Non-Active</v>
      </c>
      <c r="Q930">
        <f t="shared" si="43"/>
        <v>1945</v>
      </c>
      <c r="R930">
        <f t="shared" si="44"/>
        <v>80</v>
      </c>
      <c r="S930" t="str" cm="1">
        <f t="array" ref="S930">_xlfn.IFS(Q930&lt;1965,"Baby Boomers",Q930&lt;1981,"Gen X",Q930&lt;1997,"Millenial",TRUE,("Gen Z"))</f>
        <v>Baby Boomers</v>
      </c>
    </row>
    <row r="931" spans="1:19" x14ac:dyDescent="0.25">
      <c r="A931" t="s">
        <v>14110</v>
      </c>
      <c r="B931" t="s">
        <v>1954</v>
      </c>
      <c r="C931" t="s">
        <v>3877</v>
      </c>
      <c r="D931" t="str">
        <f>Table13[[#This Row],[FirstName]]&amp;" "&amp;Table13[[#This Row],[LastName]]</f>
        <v>Dante Strong</v>
      </c>
      <c r="E931" s="2">
        <v>45005</v>
      </c>
      <c r="F931" s="2">
        <v>45098</v>
      </c>
      <c r="G931" t="s">
        <v>32</v>
      </c>
      <c r="H931" t="s">
        <v>51</v>
      </c>
      <c r="I931" t="s">
        <v>50</v>
      </c>
      <c r="J931" t="s">
        <v>35</v>
      </c>
      <c r="K931" t="s">
        <v>2621</v>
      </c>
      <c r="L931" t="s">
        <v>110</v>
      </c>
      <c r="M931" s="2">
        <v>32306</v>
      </c>
      <c r="N931" t="s">
        <v>112</v>
      </c>
      <c r="O931">
        <v>3</v>
      </c>
      <c r="P931" t="str">
        <f t="shared" si="42"/>
        <v>Non-Active</v>
      </c>
      <c r="Q931">
        <f t="shared" si="43"/>
        <v>1988</v>
      </c>
      <c r="R931">
        <f t="shared" si="44"/>
        <v>37</v>
      </c>
      <c r="S931" t="str" cm="1">
        <f t="array" ref="S931">_xlfn.IFS(Q931&lt;1965,"Baby Boomers",Q931&lt;1981,"Gen X",Q931&lt;1997,"Millenial",TRUE,("Gen Z"))</f>
        <v>Millenial</v>
      </c>
    </row>
    <row r="932" spans="1:19" x14ac:dyDescent="0.25">
      <c r="A932" t="s">
        <v>14111</v>
      </c>
      <c r="B932" t="s">
        <v>3881</v>
      </c>
      <c r="C932" t="s">
        <v>2400</v>
      </c>
      <c r="D932" t="str">
        <f>Table13[[#This Row],[FirstName]]&amp;" "&amp;Table13[[#This Row],[LastName]]</f>
        <v>Angeline Perez</v>
      </c>
      <c r="E932" s="2">
        <v>43350</v>
      </c>
      <c r="F932" s="2">
        <v>44393</v>
      </c>
      <c r="G932" t="s">
        <v>32</v>
      </c>
      <c r="H932" t="s">
        <v>62</v>
      </c>
      <c r="I932" t="s">
        <v>34</v>
      </c>
      <c r="J932" t="s">
        <v>35</v>
      </c>
      <c r="K932" t="s">
        <v>2621</v>
      </c>
      <c r="L932" t="s">
        <v>110</v>
      </c>
      <c r="M932" s="2">
        <v>26484</v>
      </c>
      <c r="N932" t="s">
        <v>2127</v>
      </c>
      <c r="O932">
        <v>3</v>
      </c>
      <c r="P932" t="str">
        <f t="shared" si="42"/>
        <v>Non-Active</v>
      </c>
      <c r="Q932">
        <f t="shared" si="43"/>
        <v>1972</v>
      </c>
      <c r="R932">
        <f t="shared" si="44"/>
        <v>53</v>
      </c>
      <c r="S932" t="str" cm="1">
        <f t="array" ref="S932">_xlfn.IFS(Q932&lt;1965,"Baby Boomers",Q932&lt;1981,"Gen X",Q932&lt;1997,"Millenial",TRUE,("Gen Z"))</f>
        <v>Gen X</v>
      </c>
    </row>
    <row r="933" spans="1:19" x14ac:dyDescent="0.25">
      <c r="A933" t="s">
        <v>14112</v>
      </c>
      <c r="B933" t="s">
        <v>3885</v>
      </c>
      <c r="C933" t="s">
        <v>1507</v>
      </c>
      <c r="D933" t="str">
        <f>Table13[[#This Row],[FirstName]]&amp;" "&amp;Table13[[#This Row],[LastName]]</f>
        <v>Jairo Blanchard</v>
      </c>
      <c r="E933" s="2">
        <v>43412</v>
      </c>
      <c r="F933" s="2">
        <v>44862</v>
      </c>
      <c r="G933" t="s">
        <v>32</v>
      </c>
      <c r="H933" t="s">
        <v>51</v>
      </c>
      <c r="I933" t="s">
        <v>63</v>
      </c>
      <c r="J933" t="s">
        <v>62</v>
      </c>
      <c r="K933" t="s">
        <v>2621</v>
      </c>
      <c r="L933" t="s">
        <v>89</v>
      </c>
      <c r="M933" s="2">
        <v>35153</v>
      </c>
      <c r="N933" t="s">
        <v>82</v>
      </c>
      <c r="O933">
        <v>3</v>
      </c>
      <c r="P933" t="str">
        <f t="shared" si="42"/>
        <v>Non-Active</v>
      </c>
      <c r="Q933">
        <f t="shared" si="43"/>
        <v>1996</v>
      </c>
      <c r="R933">
        <f t="shared" si="44"/>
        <v>30</v>
      </c>
      <c r="S933" t="str" cm="1">
        <f t="array" ref="S933">_xlfn.IFS(Q933&lt;1965,"Baby Boomers",Q933&lt;1981,"Gen X",Q933&lt;1997,"Millenial",TRUE,("Gen Z"))</f>
        <v>Millenial</v>
      </c>
    </row>
    <row r="934" spans="1:19" x14ac:dyDescent="0.25">
      <c r="A934" t="s">
        <v>14113</v>
      </c>
      <c r="B934" t="s">
        <v>3889</v>
      </c>
      <c r="C934" t="s">
        <v>3890</v>
      </c>
      <c r="D934" t="str">
        <f>Table13[[#This Row],[FirstName]]&amp;" "&amp;Table13[[#This Row],[LastName]]</f>
        <v>Rishi Watkins</v>
      </c>
      <c r="E934" s="2">
        <v>43491</v>
      </c>
      <c r="F934" s="2" t="s">
        <v>10301</v>
      </c>
      <c r="G934" t="s">
        <v>32</v>
      </c>
      <c r="H934" t="s">
        <v>62</v>
      </c>
      <c r="I934" t="s">
        <v>50</v>
      </c>
      <c r="J934" t="s">
        <v>51</v>
      </c>
      <c r="K934" t="s">
        <v>2621</v>
      </c>
      <c r="L934" t="s">
        <v>331</v>
      </c>
      <c r="M934" s="2">
        <v>35873</v>
      </c>
      <c r="N934" t="s">
        <v>225</v>
      </c>
      <c r="O934">
        <v>3</v>
      </c>
      <c r="P934" t="str">
        <f t="shared" si="42"/>
        <v>Active</v>
      </c>
      <c r="Q934">
        <f t="shared" si="43"/>
        <v>1998</v>
      </c>
      <c r="R934">
        <f t="shared" si="44"/>
        <v>28</v>
      </c>
      <c r="S934" t="str" cm="1">
        <f t="array" ref="S934">_xlfn.IFS(Q934&lt;1965,"Baby Boomers",Q934&lt;1981,"Gen X",Q934&lt;1997,"Millenial",TRUE,("Gen Z"))</f>
        <v>Gen Z</v>
      </c>
    </row>
    <row r="935" spans="1:19" x14ac:dyDescent="0.25">
      <c r="A935" t="s">
        <v>14114</v>
      </c>
      <c r="B935" t="s">
        <v>3893</v>
      </c>
      <c r="C935" t="s">
        <v>3438</v>
      </c>
      <c r="D935" t="str">
        <f>Table13[[#This Row],[FirstName]]&amp;" "&amp;Table13[[#This Row],[LastName]]</f>
        <v>Immanuel Goodwin</v>
      </c>
      <c r="E935" s="2">
        <v>44438</v>
      </c>
      <c r="F935" s="2" t="s">
        <v>10301</v>
      </c>
      <c r="G935" t="s">
        <v>32</v>
      </c>
      <c r="H935" t="s">
        <v>33</v>
      </c>
      <c r="I935" t="s">
        <v>63</v>
      </c>
      <c r="J935" t="s">
        <v>62</v>
      </c>
      <c r="K935" t="s">
        <v>10319</v>
      </c>
      <c r="L935" t="s">
        <v>89</v>
      </c>
      <c r="M935" s="2">
        <v>23645</v>
      </c>
      <c r="N935" t="s">
        <v>102</v>
      </c>
      <c r="O935">
        <v>3</v>
      </c>
      <c r="P935" t="str">
        <f t="shared" si="42"/>
        <v>Active</v>
      </c>
      <c r="Q935">
        <f t="shared" si="43"/>
        <v>1964</v>
      </c>
      <c r="R935">
        <f t="shared" si="44"/>
        <v>61</v>
      </c>
      <c r="S935" t="str" cm="1">
        <f t="array" ref="S935">_xlfn.IFS(Q935&lt;1965,"Baby Boomers",Q935&lt;1981,"Gen X",Q935&lt;1997,"Millenial",TRUE,("Gen Z"))</f>
        <v>Baby Boomers</v>
      </c>
    </row>
    <row r="936" spans="1:19" x14ac:dyDescent="0.25">
      <c r="A936" t="s">
        <v>14115</v>
      </c>
      <c r="B936" t="s">
        <v>3896</v>
      </c>
      <c r="C936" t="s">
        <v>1165</v>
      </c>
      <c r="D936" t="str">
        <f>Table13[[#This Row],[FirstName]]&amp;" "&amp;Table13[[#This Row],[LastName]]</f>
        <v>Elle Berry</v>
      </c>
      <c r="E936" s="2">
        <v>44993</v>
      </c>
      <c r="F936" s="2">
        <v>45015</v>
      </c>
      <c r="G936" t="s">
        <v>197</v>
      </c>
      <c r="H936" t="s">
        <v>62</v>
      </c>
      <c r="I936" t="s">
        <v>50</v>
      </c>
      <c r="J936" t="s">
        <v>62</v>
      </c>
      <c r="K936" t="s">
        <v>2621</v>
      </c>
      <c r="L936" t="s">
        <v>52</v>
      </c>
      <c r="M936" s="2">
        <v>18167</v>
      </c>
      <c r="N936" t="s">
        <v>6</v>
      </c>
      <c r="O936">
        <v>3</v>
      </c>
      <c r="P936" t="str">
        <f t="shared" si="42"/>
        <v>Non-Active</v>
      </c>
      <c r="Q936">
        <f t="shared" si="43"/>
        <v>1949</v>
      </c>
      <c r="R936">
        <f t="shared" si="44"/>
        <v>76</v>
      </c>
      <c r="S936" t="str" cm="1">
        <f t="array" ref="S936">_xlfn.IFS(Q936&lt;1965,"Baby Boomers",Q936&lt;1981,"Gen X",Q936&lt;1997,"Millenial",TRUE,("Gen Z"))</f>
        <v>Baby Boomers</v>
      </c>
    </row>
    <row r="937" spans="1:19" x14ac:dyDescent="0.25">
      <c r="A937" t="s">
        <v>14116</v>
      </c>
      <c r="B937" t="s">
        <v>1016</v>
      </c>
      <c r="C937" t="s">
        <v>524</v>
      </c>
      <c r="D937" t="str">
        <f>Table13[[#This Row],[FirstName]]&amp;" "&amp;Table13[[#This Row],[LastName]]</f>
        <v>Raphael Francis</v>
      </c>
      <c r="E937" s="2">
        <v>43779</v>
      </c>
      <c r="F937" s="2">
        <v>44168</v>
      </c>
      <c r="G937" t="s">
        <v>32</v>
      </c>
      <c r="H937" t="s">
        <v>62</v>
      </c>
      <c r="I937" t="s">
        <v>34</v>
      </c>
      <c r="J937" t="s">
        <v>51</v>
      </c>
      <c r="K937" t="s">
        <v>2621</v>
      </c>
      <c r="L937" t="s">
        <v>80</v>
      </c>
      <c r="M937" s="2">
        <v>30600</v>
      </c>
      <c r="N937" t="s">
        <v>102</v>
      </c>
      <c r="O937">
        <v>3</v>
      </c>
      <c r="P937" t="str">
        <f t="shared" si="42"/>
        <v>Non-Active</v>
      </c>
      <c r="Q937">
        <f t="shared" si="43"/>
        <v>1983</v>
      </c>
      <c r="R937">
        <f t="shared" si="44"/>
        <v>42</v>
      </c>
      <c r="S937" t="str" cm="1">
        <f t="array" ref="S937">_xlfn.IFS(Q937&lt;1965,"Baby Boomers",Q937&lt;1981,"Gen X",Q937&lt;1997,"Millenial",TRUE,("Gen Z"))</f>
        <v>Millenial</v>
      </c>
    </row>
    <row r="938" spans="1:19" x14ac:dyDescent="0.25">
      <c r="A938" t="s">
        <v>14117</v>
      </c>
      <c r="B938" t="s">
        <v>3903</v>
      </c>
      <c r="C938" t="s">
        <v>2185</v>
      </c>
      <c r="D938" t="str">
        <f>Table13[[#This Row],[FirstName]]&amp;" "&amp;Table13[[#This Row],[LastName]]</f>
        <v>Hadley Barrett</v>
      </c>
      <c r="E938" s="2">
        <v>45135</v>
      </c>
      <c r="F938" s="2" t="s">
        <v>10301</v>
      </c>
      <c r="G938" t="s">
        <v>32</v>
      </c>
      <c r="H938" t="s">
        <v>62</v>
      </c>
      <c r="I938" t="s">
        <v>50</v>
      </c>
      <c r="J938" t="s">
        <v>62</v>
      </c>
      <c r="K938" t="s">
        <v>2621</v>
      </c>
      <c r="L938" t="s">
        <v>80</v>
      </c>
      <c r="M938" s="2">
        <v>30062</v>
      </c>
      <c r="N938" t="s">
        <v>82</v>
      </c>
      <c r="O938">
        <v>3</v>
      </c>
      <c r="P938" t="str">
        <f t="shared" si="42"/>
        <v>Active</v>
      </c>
      <c r="Q938">
        <f t="shared" si="43"/>
        <v>1982</v>
      </c>
      <c r="R938">
        <f t="shared" si="44"/>
        <v>43</v>
      </c>
      <c r="S938" t="str" cm="1">
        <f t="array" ref="S938">_xlfn.IFS(Q938&lt;1965,"Baby Boomers",Q938&lt;1981,"Gen X",Q938&lt;1997,"Millenial",TRUE,("Gen Z"))</f>
        <v>Millenial</v>
      </c>
    </row>
    <row r="939" spans="1:19" x14ac:dyDescent="0.25">
      <c r="A939" t="s">
        <v>14118</v>
      </c>
      <c r="B939" t="s">
        <v>3906</v>
      </c>
      <c r="C939" t="s">
        <v>2653</v>
      </c>
      <c r="D939" t="str">
        <f>Table13[[#This Row],[FirstName]]&amp;" "&amp;Table13[[#This Row],[LastName]]</f>
        <v>Mollie Jenkins</v>
      </c>
      <c r="E939" s="2">
        <v>43558</v>
      </c>
      <c r="F939" s="2">
        <v>43682</v>
      </c>
      <c r="G939" t="s">
        <v>32</v>
      </c>
      <c r="H939" t="s">
        <v>33</v>
      </c>
      <c r="I939" t="s">
        <v>34</v>
      </c>
      <c r="J939" t="s">
        <v>35</v>
      </c>
      <c r="K939" t="s">
        <v>2621</v>
      </c>
      <c r="L939" t="s">
        <v>38</v>
      </c>
      <c r="M939" s="2">
        <v>26684</v>
      </c>
      <c r="N939" t="s">
        <v>1257</v>
      </c>
      <c r="O939">
        <v>3</v>
      </c>
      <c r="P939" t="str">
        <f t="shared" si="42"/>
        <v>Non-Active</v>
      </c>
      <c r="Q939">
        <f t="shared" si="43"/>
        <v>1973</v>
      </c>
      <c r="R939">
        <f t="shared" si="44"/>
        <v>53</v>
      </c>
      <c r="S939" t="str" cm="1">
        <f t="array" ref="S939">_xlfn.IFS(Q939&lt;1965,"Baby Boomers",Q939&lt;1981,"Gen X",Q939&lt;1997,"Millenial",TRUE,("Gen Z"))</f>
        <v>Gen X</v>
      </c>
    </row>
    <row r="940" spans="1:19" x14ac:dyDescent="0.25">
      <c r="A940" t="s">
        <v>14119</v>
      </c>
      <c r="B940" t="s">
        <v>3910</v>
      </c>
      <c r="C940" t="s">
        <v>271</v>
      </c>
      <c r="D940" t="str">
        <f>Table13[[#This Row],[FirstName]]&amp;" "&amp;Table13[[#This Row],[LastName]]</f>
        <v>Cali Nolan</v>
      </c>
      <c r="E940" s="2">
        <v>43670</v>
      </c>
      <c r="F940" s="2" t="s">
        <v>10301</v>
      </c>
      <c r="G940" t="s">
        <v>32</v>
      </c>
      <c r="H940" t="s">
        <v>33</v>
      </c>
      <c r="I940" t="s">
        <v>34</v>
      </c>
      <c r="J940" t="s">
        <v>51</v>
      </c>
      <c r="K940" t="s">
        <v>2621</v>
      </c>
      <c r="L940" t="s">
        <v>89</v>
      </c>
      <c r="M940" s="2">
        <v>30145</v>
      </c>
      <c r="N940" t="s">
        <v>162</v>
      </c>
      <c r="O940">
        <v>3</v>
      </c>
      <c r="P940" t="str">
        <f t="shared" si="42"/>
        <v>Active</v>
      </c>
      <c r="Q940">
        <f t="shared" si="43"/>
        <v>1982</v>
      </c>
      <c r="R940">
        <f t="shared" si="44"/>
        <v>43</v>
      </c>
      <c r="S940" t="str" cm="1">
        <f t="array" ref="S940">_xlfn.IFS(Q940&lt;1965,"Baby Boomers",Q940&lt;1981,"Gen X",Q940&lt;1997,"Millenial",TRUE,("Gen Z"))</f>
        <v>Millenial</v>
      </c>
    </row>
    <row r="941" spans="1:19" x14ac:dyDescent="0.25">
      <c r="A941" t="s">
        <v>14120</v>
      </c>
      <c r="B941" t="s">
        <v>3550</v>
      </c>
      <c r="C941" t="s">
        <v>3913</v>
      </c>
      <c r="D941" t="str">
        <f>Table13[[#This Row],[FirstName]]&amp;" "&amp;Table13[[#This Row],[LastName]]</f>
        <v>Malik Crane</v>
      </c>
      <c r="E941" s="2">
        <v>44680</v>
      </c>
      <c r="F941" s="2">
        <v>44906</v>
      </c>
      <c r="G941" t="s">
        <v>32</v>
      </c>
      <c r="H941" t="s">
        <v>33</v>
      </c>
      <c r="I941" t="s">
        <v>63</v>
      </c>
      <c r="J941" t="s">
        <v>35</v>
      </c>
      <c r="K941" t="s">
        <v>10319</v>
      </c>
      <c r="L941" t="s">
        <v>80</v>
      </c>
      <c r="M941" s="2">
        <v>18278</v>
      </c>
      <c r="N941" t="s">
        <v>82</v>
      </c>
      <c r="O941">
        <v>3</v>
      </c>
      <c r="P941" t="str">
        <f t="shared" si="42"/>
        <v>Non-Active</v>
      </c>
      <c r="Q941">
        <f t="shared" si="43"/>
        <v>1950</v>
      </c>
      <c r="R941">
        <f t="shared" si="44"/>
        <v>76</v>
      </c>
      <c r="S941" t="str" cm="1">
        <f t="array" ref="S941">_xlfn.IFS(Q941&lt;1965,"Baby Boomers",Q941&lt;1981,"Gen X",Q941&lt;1997,"Millenial",TRUE,("Gen Z"))</f>
        <v>Baby Boomers</v>
      </c>
    </row>
    <row r="942" spans="1:19" x14ac:dyDescent="0.25">
      <c r="A942" t="s">
        <v>14121</v>
      </c>
      <c r="B942" t="s">
        <v>3917</v>
      </c>
      <c r="C942" t="s">
        <v>1008</v>
      </c>
      <c r="D942" t="str">
        <f>Table13[[#This Row],[FirstName]]&amp;" "&amp;Table13[[#This Row],[LastName]]</f>
        <v>Bryce Higgins</v>
      </c>
      <c r="E942" s="2">
        <v>44110</v>
      </c>
      <c r="F942" s="2" t="s">
        <v>10301</v>
      </c>
      <c r="G942" t="s">
        <v>32</v>
      </c>
      <c r="H942" t="s">
        <v>51</v>
      </c>
      <c r="I942" t="s">
        <v>63</v>
      </c>
      <c r="J942" t="s">
        <v>35</v>
      </c>
      <c r="K942" t="s">
        <v>10319</v>
      </c>
      <c r="L942" t="s">
        <v>118</v>
      </c>
      <c r="M942" s="2">
        <v>33097</v>
      </c>
      <c r="N942" t="s">
        <v>177</v>
      </c>
      <c r="O942">
        <v>3</v>
      </c>
      <c r="P942" t="str">
        <f t="shared" si="42"/>
        <v>Active</v>
      </c>
      <c r="Q942">
        <f t="shared" si="43"/>
        <v>1990</v>
      </c>
      <c r="R942">
        <f t="shared" si="44"/>
        <v>35</v>
      </c>
      <c r="S942" t="str" cm="1">
        <f t="array" ref="S942">_xlfn.IFS(Q942&lt;1965,"Baby Boomers",Q942&lt;1981,"Gen X",Q942&lt;1997,"Millenial",TRUE,("Gen Z"))</f>
        <v>Millenial</v>
      </c>
    </row>
    <row r="943" spans="1:19" x14ac:dyDescent="0.25">
      <c r="A943" t="s">
        <v>14122</v>
      </c>
      <c r="B943" t="s">
        <v>763</v>
      </c>
      <c r="C943" t="s">
        <v>2837</v>
      </c>
      <c r="D943" t="str">
        <f>Table13[[#This Row],[FirstName]]&amp;" "&amp;Table13[[#This Row],[LastName]]</f>
        <v>Beatrice Bean</v>
      </c>
      <c r="E943" s="2">
        <v>43925</v>
      </c>
      <c r="F943" s="2" t="s">
        <v>10301</v>
      </c>
      <c r="G943" t="s">
        <v>32</v>
      </c>
      <c r="H943" t="s">
        <v>51</v>
      </c>
      <c r="I943" t="s">
        <v>34</v>
      </c>
      <c r="J943" t="s">
        <v>35</v>
      </c>
      <c r="K943" t="s">
        <v>2621</v>
      </c>
      <c r="L943" t="s">
        <v>65</v>
      </c>
      <c r="M943" s="2">
        <v>34207</v>
      </c>
      <c r="N943" t="s">
        <v>3263</v>
      </c>
      <c r="O943">
        <v>3</v>
      </c>
      <c r="P943" t="str">
        <f t="shared" si="42"/>
        <v>Active</v>
      </c>
      <c r="Q943">
        <f t="shared" si="43"/>
        <v>1993</v>
      </c>
      <c r="R943">
        <f t="shared" si="44"/>
        <v>32</v>
      </c>
      <c r="S943" t="str" cm="1">
        <f t="array" ref="S943">_xlfn.IFS(Q943&lt;1965,"Baby Boomers",Q943&lt;1981,"Gen X",Q943&lt;1997,"Millenial",TRUE,("Gen Z"))</f>
        <v>Millenial</v>
      </c>
    </row>
    <row r="944" spans="1:19" x14ac:dyDescent="0.25">
      <c r="A944" t="s">
        <v>14123</v>
      </c>
      <c r="B944" t="s">
        <v>3323</v>
      </c>
      <c r="C944" t="s">
        <v>3922</v>
      </c>
      <c r="D944" t="str">
        <f>Table13[[#This Row],[FirstName]]&amp;" "&amp;Table13[[#This Row],[LastName]]</f>
        <v>Shea Novak</v>
      </c>
      <c r="E944" s="2">
        <v>44281</v>
      </c>
      <c r="F944" s="2" t="s">
        <v>10301</v>
      </c>
      <c r="G944" t="s">
        <v>32</v>
      </c>
      <c r="H944" t="s">
        <v>33</v>
      </c>
      <c r="I944" t="s">
        <v>34</v>
      </c>
      <c r="J944" t="s">
        <v>62</v>
      </c>
      <c r="K944" t="s">
        <v>64</v>
      </c>
      <c r="L944" t="s">
        <v>52</v>
      </c>
      <c r="M944" s="2">
        <v>27112</v>
      </c>
      <c r="N944" t="s">
        <v>225</v>
      </c>
      <c r="O944">
        <v>3</v>
      </c>
      <c r="P944" t="str">
        <f t="shared" si="42"/>
        <v>Active</v>
      </c>
      <c r="Q944">
        <f t="shared" si="43"/>
        <v>1974</v>
      </c>
      <c r="R944">
        <f t="shared" si="44"/>
        <v>52</v>
      </c>
      <c r="S944" t="str" cm="1">
        <f t="array" ref="S944">_xlfn.IFS(Q944&lt;1965,"Baby Boomers",Q944&lt;1981,"Gen X",Q944&lt;1997,"Millenial",TRUE,("Gen Z"))</f>
        <v>Gen X</v>
      </c>
    </row>
    <row r="945" spans="1:19" x14ac:dyDescent="0.25">
      <c r="A945" t="s">
        <v>14124</v>
      </c>
      <c r="B945" t="s">
        <v>3925</v>
      </c>
      <c r="C945" t="s">
        <v>577</v>
      </c>
      <c r="D945" t="str">
        <f>Table13[[#This Row],[FirstName]]&amp;" "&amp;Table13[[#This Row],[LastName]]</f>
        <v>Mateo Mcdaniel</v>
      </c>
      <c r="E945" s="2">
        <v>44700</v>
      </c>
      <c r="F945" s="2" t="s">
        <v>10301</v>
      </c>
      <c r="G945" t="s">
        <v>32</v>
      </c>
      <c r="H945" t="s">
        <v>51</v>
      </c>
      <c r="I945" t="s">
        <v>50</v>
      </c>
      <c r="J945" t="s">
        <v>35</v>
      </c>
      <c r="K945" t="s">
        <v>2621</v>
      </c>
      <c r="L945" t="s">
        <v>80</v>
      </c>
      <c r="M945" s="2">
        <v>33951</v>
      </c>
      <c r="N945" t="s">
        <v>653</v>
      </c>
      <c r="O945">
        <v>3</v>
      </c>
      <c r="P945" t="str">
        <f t="shared" si="42"/>
        <v>Active</v>
      </c>
      <c r="Q945">
        <f t="shared" si="43"/>
        <v>1992</v>
      </c>
      <c r="R945">
        <f t="shared" si="44"/>
        <v>33</v>
      </c>
      <c r="S945" t="str" cm="1">
        <f t="array" ref="S945">_xlfn.IFS(Q945&lt;1965,"Baby Boomers",Q945&lt;1981,"Gen X",Q945&lt;1997,"Millenial",TRUE,("Gen Z"))</f>
        <v>Millenial</v>
      </c>
    </row>
    <row r="946" spans="1:19" x14ac:dyDescent="0.25">
      <c r="A946" t="s">
        <v>14125</v>
      </c>
      <c r="B946" t="s">
        <v>3928</v>
      </c>
      <c r="C946" t="s">
        <v>3929</v>
      </c>
      <c r="D946" t="str">
        <f>Table13[[#This Row],[FirstName]]&amp;" "&amp;Table13[[#This Row],[LastName]]</f>
        <v>Arianna Carlson</v>
      </c>
      <c r="E946" s="2">
        <v>44436</v>
      </c>
      <c r="F946" s="2">
        <v>44485</v>
      </c>
      <c r="G946" t="s">
        <v>32</v>
      </c>
      <c r="H946" t="s">
        <v>33</v>
      </c>
      <c r="I946" t="s">
        <v>50</v>
      </c>
      <c r="J946" t="s">
        <v>51</v>
      </c>
      <c r="K946" t="s">
        <v>2621</v>
      </c>
      <c r="L946" t="s">
        <v>89</v>
      </c>
      <c r="M946" s="2">
        <v>20947</v>
      </c>
      <c r="N946" t="s">
        <v>102</v>
      </c>
      <c r="O946">
        <v>3</v>
      </c>
      <c r="P946" t="str">
        <f t="shared" si="42"/>
        <v>Non-Active</v>
      </c>
      <c r="Q946">
        <f t="shared" si="43"/>
        <v>1957</v>
      </c>
      <c r="R946">
        <f t="shared" si="44"/>
        <v>68</v>
      </c>
      <c r="S946" t="str" cm="1">
        <f t="array" ref="S946">_xlfn.IFS(Q946&lt;1965,"Baby Boomers",Q946&lt;1981,"Gen X",Q946&lt;1997,"Millenial",TRUE,("Gen Z"))</f>
        <v>Baby Boomers</v>
      </c>
    </row>
    <row r="947" spans="1:19" x14ac:dyDescent="0.25">
      <c r="A947" t="s">
        <v>11879</v>
      </c>
      <c r="B947" t="s">
        <v>936</v>
      </c>
      <c r="C947" t="s">
        <v>912</v>
      </c>
      <c r="D947" t="str">
        <f>Table13[[#This Row],[FirstName]]&amp;" "&amp;Table13[[#This Row],[LastName]]</f>
        <v>Frankie Davenport</v>
      </c>
      <c r="E947" s="2">
        <v>44889</v>
      </c>
      <c r="F947" s="2" t="s">
        <v>10301</v>
      </c>
      <c r="G947" t="s">
        <v>32</v>
      </c>
      <c r="H947" t="s">
        <v>33</v>
      </c>
      <c r="I947" t="s">
        <v>50</v>
      </c>
      <c r="J947" t="s">
        <v>62</v>
      </c>
      <c r="K947" t="s">
        <v>2621</v>
      </c>
      <c r="L947" t="s">
        <v>52</v>
      </c>
      <c r="M947" s="2">
        <v>33469</v>
      </c>
      <c r="N947" t="s">
        <v>225</v>
      </c>
      <c r="O947">
        <v>3</v>
      </c>
      <c r="P947" t="str">
        <f t="shared" si="42"/>
        <v>Active</v>
      </c>
      <c r="Q947">
        <f t="shared" si="43"/>
        <v>1991</v>
      </c>
      <c r="R947">
        <f t="shared" si="44"/>
        <v>34</v>
      </c>
      <c r="S947" t="str" cm="1">
        <f t="array" ref="S947">_xlfn.IFS(Q947&lt;1965,"Baby Boomers",Q947&lt;1981,"Gen X",Q947&lt;1997,"Millenial",TRUE,("Gen Z"))</f>
        <v>Millenial</v>
      </c>
    </row>
    <row r="948" spans="1:19" x14ac:dyDescent="0.25">
      <c r="A948" t="s">
        <v>14126</v>
      </c>
      <c r="B948" t="s">
        <v>1614</v>
      </c>
      <c r="C948" t="s">
        <v>3935</v>
      </c>
      <c r="D948" t="str">
        <f>Table13[[#This Row],[FirstName]]&amp;" "&amp;Table13[[#This Row],[LastName]]</f>
        <v>Morgan Hammond</v>
      </c>
      <c r="E948" s="2">
        <v>44573</v>
      </c>
      <c r="F948" s="2">
        <v>44876</v>
      </c>
      <c r="G948" t="s">
        <v>32</v>
      </c>
      <c r="H948" t="s">
        <v>33</v>
      </c>
      <c r="I948" t="s">
        <v>50</v>
      </c>
      <c r="J948" t="s">
        <v>51</v>
      </c>
      <c r="K948" t="s">
        <v>2621</v>
      </c>
      <c r="L948" t="s">
        <v>89</v>
      </c>
      <c r="M948" s="2">
        <v>31522</v>
      </c>
      <c r="N948" t="s">
        <v>82</v>
      </c>
      <c r="O948">
        <v>3</v>
      </c>
      <c r="P948" t="str">
        <f t="shared" si="42"/>
        <v>Non-Active</v>
      </c>
      <c r="Q948">
        <f t="shared" si="43"/>
        <v>1986</v>
      </c>
      <c r="R948">
        <f t="shared" si="44"/>
        <v>40</v>
      </c>
      <c r="S948" t="str" cm="1">
        <f t="array" ref="S948">_xlfn.IFS(Q948&lt;1965,"Baby Boomers",Q948&lt;1981,"Gen X",Q948&lt;1997,"Millenial",TRUE,("Gen Z"))</f>
        <v>Millenial</v>
      </c>
    </row>
    <row r="949" spans="1:19" x14ac:dyDescent="0.25">
      <c r="A949" t="s">
        <v>14127</v>
      </c>
      <c r="B949" t="s">
        <v>2583</v>
      </c>
      <c r="C949" t="s">
        <v>845</v>
      </c>
      <c r="D949" t="str">
        <f>Table13[[#This Row],[FirstName]]&amp;" "&amp;Table13[[#This Row],[LastName]]</f>
        <v>Judith Mccullough</v>
      </c>
      <c r="E949" s="2">
        <v>43653</v>
      </c>
      <c r="F949" s="2" t="s">
        <v>10301</v>
      </c>
      <c r="G949" t="s">
        <v>32</v>
      </c>
      <c r="H949" t="s">
        <v>51</v>
      </c>
      <c r="I949" t="s">
        <v>63</v>
      </c>
      <c r="J949" t="s">
        <v>35</v>
      </c>
      <c r="K949" t="s">
        <v>10319</v>
      </c>
      <c r="L949" t="s">
        <v>52</v>
      </c>
      <c r="M949" s="2">
        <v>15596</v>
      </c>
      <c r="N949" t="s">
        <v>225</v>
      </c>
      <c r="O949">
        <v>3</v>
      </c>
      <c r="P949" t="str">
        <f t="shared" si="42"/>
        <v>Active</v>
      </c>
      <c r="Q949">
        <f t="shared" si="43"/>
        <v>1942</v>
      </c>
      <c r="R949">
        <f t="shared" si="44"/>
        <v>83</v>
      </c>
      <c r="S949" t="str" cm="1">
        <f t="array" ref="S949">_xlfn.IFS(Q949&lt;1965,"Baby Boomers",Q949&lt;1981,"Gen X",Q949&lt;1997,"Millenial",TRUE,("Gen Z"))</f>
        <v>Baby Boomers</v>
      </c>
    </row>
    <row r="950" spans="1:19" x14ac:dyDescent="0.25">
      <c r="A950" t="s">
        <v>14128</v>
      </c>
      <c r="B950" t="s">
        <v>3941</v>
      </c>
      <c r="C950" t="s">
        <v>524</v>
      </c>
      <c r="D950" t="str">
        <f>Table13[[#This Row],[FirstName]]&amp;" "&amp;Table13[[#This Row],[LastName]]</f>
        <v>Luca Francis</v>
      </c>
      <c r="E950" s="2">
        <v>44391</v>
      </c>
      <c r="F950" s="2" t="s">
        <v>10301</v>
      </c>
      <c r="G950" t="s">
        <v>32</v>
      </c>
      <c r="H950" t="s">
        <v>33</v>
      </c>
      <c r="I950" t="s">
        <v>63</v>
      </c>
      <c r="J950" t="s">
        <v>62</v>
      </c>
      <c r="K950" t="s">
        <v>2621</v>
      </c>
      <c r="L950" t="s">
        <v>1011</v>
      </c>
      <c r="M950" s="2">
        <v>36348</v>
      </c>
      <c r="N950" t="s">
        <v>1505</v>
      </c>
      <c r="O950">
        <v>3</v>
      </c>
      <c r="P950" t="str">
        <f t="shared" si="42"/>
        <v>Active</v>
      </c>
      <c r="Q950">
        <f t="shared" si="43"/>
        <v>1999</v>
      </c>
      <c r="R950">
        <f t="shared" si="44"/>
        <v>26</v>
      </c>
      <c r="S950" t="str" cm="1">
        <f t="array" ref="S950">_xlfn.IFS(Q950&lt;1965,"Baby Boomers",Q950&lt;1981,"Gen X",Q950&lt;1997,"Millenial",TRUE,("Gen Z"))</f>
        <v>Gen Z</v>
      </c>
    </row>
    <row r="951" spans="1:19" x14ac:dyDescent="0.25">
      <c r="A951" t="s">
        <v>14129</v>
      </c>
      <c r="B951" t="s">
        <v>3944</v>
      </c>
      <c r="C951" t="s">
        <v>1269</v>
      </c>
      <c r="D951" t="str">
        <f>Table13[[#This Row],[FirstName]]&amp;" "&amp;Table13[[#This Row],[LastName]]</f>
        <v>Mallory Figueroa</v>
      </c>
      <c r="E951" s="2">
        <v>43802</v>
      </c>
      <c r="F951" s="2">
        <v>44602</v>
      </c>
      <c r="G951" t="s">
        <v>32</v>
      </c>
      <c r="H951" t="s">
        <v>62</v>
      </c>
      <c r="I951" t="s">
        <v>63</v>
      </c>
      <c r="J951" t="s">
        <v>35</v>
      </c>
      <c r="K951" t="s">
        <v>64</v>
      </c>
      <c r="L951" t="s">
        <v>89</v>
      </c>
      <c r="M951" s="2">
        <v>21527</v>
      </c>
      <c r="N951" t="s">
        <v>6</v>
      </c>
      <c r="O951">
        <v>3</v>
      </c>
      <c r="P951" t="str">
        <f t="shared" si="42"/>
        <v>Non-Active</v>
      </c>
      <c r="Q951">
        <f t="shared" si="43"/>
        <v>1958</v>
      </c>
      <c r="R951">
        <f t="shared" si="44"/>
        <v>67</v>
      </c>
      <c r="S951" t="str" cm="1">
        <f t="array" ref="S951">_xlfn.IFS(Q951&lt;1965,"Baby Boomers",Q951&lt;1981,"Gen X",Q951&lt;1997,"Millenial",TRUE,("Gen Z"))</f>
        <v>Baby Boomers</v>
      </c>
    </row>
    <row r="952" spans="1:19" x14ac:dyDescent="0.25">
      <c r="A952" t="s">
        <v>14130</v>
      </c>
      <c r="B952" t="s">
        <v>3635</v>
      </c>
      <c r="C952" t="s">
        <v>3948</v>
      </c>
      <c r="D952" t="str">
        <f>Table13[[#This Row],[FirstName]]&amp;" "&amp;Table13[[#This Row],[LastName]]</f>
        <v>Larissa Douglas</v>
      </c>
      <c r="E952" s="2">
        <v>44258</v>
      </c>
      <c r="F952" s="2">
        <v>44387</v>
      </c>
      <c r="G952" t="s">
        <v>32</v>
      </c>
      <c r="H952" t="s">
        <v>51</v>
      </c>
      <c r="I952" t="s">
        <v>50</v>
      </c>
      <c r="J952" t="s">
        <v>62</v>
      </c>
      <c r="K952" t="s">
        <v>2621</v>
      </c>
      <c r="L952" t="s">
        <v>80</v>
      </c>
      <c r="M952" s="2">
        <v>24976</v>
      </c>
      <c r="N952" t="s">
        <v>102</v>
      </c>
      <c r="O952">
        <v>3</v>
      </c>
      <c r="P952" t="str">
        <f t="shared" si="42"/>
        <v>Non-Active</v>
      </c>
      <c r="Q952">
        <f t="shared" si="43"/>
        <v>1968</v>
      </c>
      <c r="R952">
        <f t="shared" si="44"/>
        <v>57</v>
      </c>
      <c r="S952" t="str" cm="1">
        <f t="array" ref="S952">_xlfn.IFS(Q952&lt;1965,"Baby Boomers",Q952&lt;1981,"Gen X",Q952&lt;1997,"Millenial",TRUE,("Gen Z"))</f>
        <v>Gen X</v>
      </c>
    </row>
    <row r="953" spans="1:19" x14ac:dyDescent="0.25">
      <c r="A953" t="s">
        <v>14131</v>
      </c>
      <c r="B953" t="s">
        <v>3952</v>
      </c>
      <c r="C953" t="s">
        <v>3074</v>
      </c>
      <c r="D953" t="str">
        <f>Table13[[#This Row],[FirstName]]&amp;" "&amp;Table13[[#This Row],[LastName]]</f>
        <v>Konnor Rivas</v>
      </c>
      <c r="E953" s="2">
        <v>44725</v>
      </c>
      <c r="F953" s="2" t="s">
        <v>10301</v>
      </c>
      <c r="G953" t="s">
        <v>32</v>
      </c>
      <c r="H953" t="s">
        <v>62</v>
      </c>
      <c r="I953" t="s">
        <v>34</v>
      </c>
      <c r="J953" t="s">
        <v>51</v>
      </c>
      <c r="K953" t="s">
        <v>2621</v>
      </c>
      <c r="L953" t="s">
        <v>230</v>
      </c>
      <c r="M953" s="2">
        <v>27459</v>
      </c>
      <c r="N953" t="s">
        <v>112</v>
      </c>
      <c r="O953">
        <v>3</v>
      </c>
      <c r="P953" t="str">
        <f t="shared" si="42"/>
        <v>Active</v>
      </c>
      <c r="Q953">
        <f t="shared" si="43"/>
        <v>1975</v>
      </c>
      <c r="R953">
        <f t="shared" si="44"/>
        <v>51</v>
      </c>
      <c r="S953" t="str" cm="1">
        <f t="array" ref="S953">_xlfn.IFS(Q953&lt;1965,"Baby Boomers",Q953&lt;1981,"Gen X",Q953&lt;1997,"Millenial",TRUE,("Gen Z"))</f>
        <v>Gen X</v>
      </c>
    </row>
    <row r="954" spans="1:19" x14ac:dyDescent="0.25">
      <c r="A954" t="s">
        <v>14132</v>
      </c>
      <c r="B954" t="s">
        <v>3955</v>
      </c>
      <c r="C954" t="s">
        <v>257</v>
      </c>
      <c r="D954" t="str">
        <f>Table13[[#This Row],[FirstName]]&amp;" "&amp;Table13[[#This Row],[LastName]]</f>
        <v>Fernanda Yu</v>
      </c>
      <c r="E954" s="2">
        <v>44949</v>
      </c>
      <c r="F954" s="2" t="s">
        <v>10301</v>
      </c>
      <c r="G954" t="s">
        <v>32</v>
      </c>
      <c r="H954" t="s">
        <v>51</v>
      </c>
      <c r="I954" t="s">
        <v>50</v>
      </c>
      <c r="J954" t="s">
        <v>35</v>
      </c>
      <c r="K954" t="s">
        <v>2621</v>
      </c>
      <c r="L954" t="s">
        <v>65</v>
      </c>
      <c r="M954" s="2">
        <v>30976</v>
      </c>
      <c r="N954" t="s">
        <v>6</v>
      </c>
      <c r="O954">
        <v>3</v>
      </c>
      <c r="P954" t="str">
        <f t="shared" si="42"/>
        <v>Active</v>
      </c>
      <c r="Q954">
        <f t="shared" si="43"/>
        <v>1984</v>
      </c>
      <c r="R954">
        <f t="shared" si="44"/>
        <v>41</v>
      </c>
      <c r="S954" t="str" cm="1">
        <f t="array" ref="S954">_xlfn.IFS(Q954&lt;1965,"Baby Boomers",Q954&lt;1981,"Gen X",Q954&lt;1997,"Millenial",TRUE,("Gen Z"))</f>
        <v>Millenial</v>
      </c>
    </row>
    <row r="955" spans="1:19" x14ac:dyDescent="0.25">
      <c r="A955" t="s">
        <v>14133</v>
      </c>
      <c r="B955" t="s">
        <v>1862</v>
      </c>
      <c r="C955" t="s">
        <v>3958</v>
      </c>
      <c r="D955" t="str">
        <f>Table13[[#This Row],[FirstName]]&amp;" "&amp;Table13[[#This Row],[LastName]]</f>
        <v>Solomon Paul</v>
      </c>
      <c r="E955" s="2">
        <v>44080</v>
      </c>
      <c r="F955" s="2" t="s">
        <v>10301</v>
      </c>
      <c r="G955" t="s">
        <v>32</v>
      </c>
      <c r="H955" t="s">
        <v>51</v>
      </c>
      <c r="I955" t="s">
        <v>50</v>
      </c>
      <c r="J955" t="s">
        <v>35</v>
      </c>
      <c r="K955" t="s">
        <v>2621</v>
      </c>
      <c r="L955" t="s">
        <v>89</v>
      </c>
      <c r="M955" s="2">
        <v>19483</v>
      </c>
      <c r="N955" t="s">
        <v>82</v>
      </c>
      <c r="O955">
        <v>3</v>
      </c>
      <c r="P955" t="str">
        <f t="shared" si="42"/>
        <v>Active</v>
      </c>
      <c r="Q955">
        <f t="shared" si="43"/>
        <v>1953</v>
      </c>
      <c r="R955">
        <f t="shared" si="44"/>
        <v>72</v>
      </c>
      <c r="S955" t="str" cm="1">
        <f t="array" ref="S955">_xlfn.IFS(Q955&lt;1965,"Baby Boomers",Q955&lt;1981,"Gen X",Q955&lt;1997,"Millenial",TRUE,("Gen Z"))</f>
        <v>Baby Boomers</v>
      </c>
    </row>
    <row r="956" spans="1:19" x14ac:dyDescent="0.25">
      <c r="A956" t="s">
        <v>14134</v>
      </c>
      <c r="B956" t="s">
        <v>3961</v>
      </c>
      <c r="C956" t="s">
        <v>3494</v>
      </c>
      <c r="D956" t="str">
        <f>Table13[[#This Row],[FirstName]]&amp;" "&amp;Table13[[#This Row],[LastName]]</f>
        <v>Emiliano Young</v>
      </c>
      <c r="E956" s="2">
        <v>44851</v>
      </c>
      <c r="F956" s="2" t="s">
        <v>10301</v>
      </c>
      <c r="G956" t="s">
        <v>32</v>
      </c>
      <c r="H956" t="s">
        <v>62</v>
      </c>
      <c r="I956" t="s">
        <v>50</v>
      </c>
      <c r="J956" t="s">
        <v>35</v>
      </c>
      <c r="K956" t="s">
        <v>10319</v>
      </c>
      <c r="L956" t="s">
        <v>52</v>
      </c>
      <c r="M956" s="2">
        <v>36831</v>
      </c>
      <c r="N956" t="s">
        <v>225</v>
      </c>
      <c r="O956">
        <v>3</v>
      </c>
      <c r="P956" t="str">
        <f t="shared" si="42"/>
        <v>Active</v>
      </c>
      <c r="Q956">
        <f t="shared" si="43"/>
        <v>2000</v>
      </c>
      <c r="R956">
        <f t="shared" si="44"/>
        <v>25</v>
      </c>
      <c r="S956" t="str" cm="1">
        <f t="array" ref="S956">_xlfn.IFS(Q956&lt;1965,"Baby Boomers",Q956&lt;1981,"Gen X",Q956&lt;1997,"Millenial",TRUE,("Gen Z"))</f>
        <v>Gen Z</v>
      </c>
    </row>
    <row r="957" spans="1:19" x14ac:dyDescent="0.25">
      <c r="A957" t="s">
        <v>14135</v>
      </c>
      <c r="B957" t="s">
        <v>3964</v>
      </c>
      <c r="C957" t="s">
        <v>424</v>
      </c>
      <c r="D957" t="str">
        <f>Table13[[#This Row],[FirstName]]&amp;" "&amp;Table13[[#This Row],[LastName]]</f>
        <v>Mason Ellis</v>
      </c>
      <c r="E957" s="2">
        <v>43623</v>
      </c>
      <c r="F957" s="2" t="s">
        <v>10301</v>
      </c>
      <c r="G957" t="s">
        <v>32</v>
      </c>
      <c r="H957" t="s">
        <v>62</v>
      </c>
      <c r="I957" t="s">
        <v>63</v>
      </c>
      <c r="J957" t="s">
        <v>51</v>
      </c>
      <c r="K957" t="s">
        <v>2621</v>
      </c>
      <c r="L957" t="s">
        <v>89</v>
      </c>
      <c r="M957" s="2">
        <v>24913</v>
      </c>
      <c r="N957" t="s">
        <v>6</v>
      </c>
      <c r="O957">
        <v>3</v>
      </c>
      <c r="P957" t="str">
        <f t="shared" si="42"/>
        <v>Active</v>
      </c>
      <c r="Q957">
        <f t="shared" si="43"/>
        <v>1968</v>
      </c>
      <c r="R957">
        <f t="shared" si="44"/>
        <v>58</v>
      </c>
      <c r="S957" t="str" cm="1">
        <f t="array" ref="S957">_xlfn.IFS(Q957&lt;1965,"Baby Boomers",Q957&lt;1981,"Gen X",Q957&lt;1997,"Millenial",TRUE,("Gen Z"))</f>
        <v>Gen X</v>
      </c>
    </row>
    <row r="958" spans="1:19" x14ac:dyDescent="0.25">
      <c r="A958" t="s">
        <v>14136</v>
      </c>
      <c r="B958" t="s">
        <v>3967</v>
      </c>
      <c r="C958" t="s">
        <v>3968</v>
      </c>
      <c r="D958" t="str">
        <f>Table13[[#This Row],[FirstName]]&amp;" "&amp;Table13[[#This Row],[LastName]]</f>
        <v>Athena Moore</v>
      </c>
      <c r="E958" s="2">
        <v>44589</v>
      </c>
      <c r="F958" s="2">
        <v>44820</v>
      </c>
      <c r="G958" t="s">
        <v>32</v>
      </c>
      <c r="H958" t="s">
        <v>33</v>
      </c>
      <c r="I958" t="s">
        <v>34</v>
      </c>
      <c r="J958" t="s">
        <v>51</v>
      </c>
      <c r="K958" t="s">
        <v>2621</v>
      </c>
      <c r="L958" t="s">
        <v>80</v>
      </c>
      <c r="M958" s="2">
        <v>34617</v>
      </c>
      <c r="N958" t="s">
        <v>102</v>
      </c>
      <c r="O958">
        <v>3</v>
      </c>
      <c r="P958" t="str">
        <f t="shared" si="42"/>
        <v>Non-Active</v>
      </c>
      <c r="Q958">
        <f t="shared" si="43"/>
        <v>1994</v>
      </c>
      <c r="R958">
        <f t="shared" si="44"/>
        <v>31</v>
      </c>
      <c r="S958" t="str" cm="1">
        <f t="array" ref="S958">_xlfn.IFS(Q958&lt;1965,"Baby Boomers",Q958&lt;1981,"Gen X",Q958&lt;1997,"Millenial",TRUE,("Gen Z"))</f>
        <v>Millenial</v>
      </c>
    </row>
    <row r="959" spans="1:19" x14ac:dyDescent="0.25">
      <c r="A959" t="s">
        <v>14137</v>
      </c>
      <c r="B959" t="s">
        <v>2824</v>
      </c>
      <c r="C959" t="s">
        <v>2711</v>
      </c>
      <c r="D959" t="str">
        <f>Table13[[#This Row],[FirstName]]&amp;" "&amp;Table13[[#This Row],[LastName]]</f>
        <v>Karla Farrell</v>
      </c>
      <c r="E959" s="2">
        <v>44013</v>
      </c>
      <c r="F959" s="2">
        <v>44260</v>
      </c>
      <c r="G959" t="s">
        <v>32</v>
      </c>
      <c r="H959" t="s">
        <v>51</v>
      </c>
      <c r="I959" t="s">
        <v>63</v>
      </c>
      <c r="J959" t="s">
        <v>62</v>
      </c>
      <c r="K959" t="s">
        <v>2621</v>
      </c>
      <c r="L959" t="s">
        <v>89</v>
      </c>
      <c r="M959" s="2">
        <v>20526</v>
      </c>
      <c r="N959" t="s">
        <v>351</v>
      </c>
      <c r="O959">
        <v>3</v>
      </c>
      <c r="P959" t="str">
        <f t="shared" si="42"/>
        <v>Non-Active</v>
      </c>
      <c r="Q959">
        <f t="shared" si="43"/>
        <v>1956</v>
      </c>
      <c r="R959">
        <f t="shared" si="44"/>
        <v>70</v>
      </c>
      <c r="S959" t="str" cm="1">
        <f t="array" ref="S959">_xlfn.IFS(Q959&lt;1965,"Baby Boomers",Q959&lt;1981,"Gen X",Q959&lt;1997,"Millenial",TRUE,("Gen Z"))</f>
        <v>Baby Boomers</v>
      </c>
    </row>
    <row r="960" spans="1:19" x14ac:dyDescent="0.25">
      <c r="A960" t="s">
        <v>14138</v>
      </c>
      <c r="B960" t="s">
        <v>1169</v>
      </c>
      <c r="C960" t="s">
        <v>3170</v>
      </c>
      <c r="D960" t="str">
        <f>Table13[[#This Row],[FirstName]]&amp;" "&amp;Table13[[#This Row],[LastName]]</f>
        <v>Anderson Meadows</v>
      </c>
      <c r="E960" s="2">
        <v>43981</v>
      </c>
      <c r="F960" s="2" t="s">
        <v>10301</v>
      </c>
      <c r="G960" t="s">
        <v>32</v>
      </c>
      <c r="H960" t="s">
        <v>62</v>
      </c>
      <c r="I960" t="s">
        <v>34</v>
      </c>
      <c r="J960" t="s">
        <v>51</v>
      </c>
      <c r="K960" t="s">
        <v>2621</v>
      </c>
      <c r="L960" t="s">
        <v>89</v>
      </c>
      <c r="M960" s="2">
        <v>24236</v>
      </c>
      <c r="N960" t="s">
        <v>82</v>
      </c>
      <c r="O960">
        <v>3</v>
      </c>
      <c r="P960" t="str">
        <f t="shared" si="42"/>
        <v>Active</v>
      </c>
      <c r="Q960">
        <f t="shared" si="43"/>
        <v>1966</v>
      </c>
      <c r="R960">
        <f t="shared" si="44"/>
        <v>59</v>
      </c>
      <c r="S960" t="str" cm="1">
        <f t="array" ref="S960">_xlfn.IFS(Q960&lt;1965,"Baby Boomers",Q960&lt;1981,"Gen X",Q960&lt;1997,"Millenial",TRUE,("Gen Z"))</f>
        <v>Gen X</v>
      </c>
    </row>
    <row r="961" spans="1:19" x14ac:dyDescent="0.25">
      <c r="A961" t="s">
        <v>14139</v>
      </c>
      <c r="B961" t="s">
        <v>1368</v>
      </c>
      <c r="C961" t="s">
        <v>2462</v>
      </c>
      <c r="D961" t="str">
        <f>Table13[[#This Row],[FirstName]]&amp;" "&amp;Table13[[#This Row],[LastName]]</f>
        <v>Jacey Braun</v>
      </c>
      <c r="E961" s="2">
        <v>43743</v>
      </c>
      <c r="F961" s="2">
        <v>44961</v>
      </c>
      <c r="G961" t="s">
        <v>32</v>
      </c>
      <c r="H961" t="s">
        <v>33</v>
      </c>
      <c r="I961" t="s">
        <v>34</v>
      </c>
      <c r="J961" t="s">
        <v>62</v>
      </c>
      <c r="K961" t="s">
        <v>2621</v>
      </c>
      <c r="L961" t="s">
        <v>80</v>
      </c>
      <c r="M961" s="2">
        <v>27991</v>
      </c>
      <c r="N961" t="s">
        <v>102</v>
      </c>
      <c r="O961">
        <v>3</v>
      </c>
      <c r="P961" t="str">
        <f t="shared" si="42"/>
        <v>Non-Active</v>
      </c>
      <c r="Q961">
        <f t="shared" si="43"/>
        <v>1976</v>
      </c>
      <c r="R961">
        <f t="shared" si="44"/>
        <v>49</v>
      </c>
      <c r="S961" t="str" cm="1">
        <f t="array" ref="S961">_xlfn.IFS(Q961&lt;1965,"Baby Boomers",Q961&lt;1981,"Gen X",Q961&lt;1997,"Millenial",TRUE,("Gen Z"))</f>
        <v>Gen X</v>
      </c>
    </row>
    <row r="962" spans="1:19" x14ac:dyDescent="0.25">
      <c r="A962" t="s">
        <v>14140</v>
      </c>
      <c r="B962" t="s">
        <v>3980</v>
      </c>
      <c r="C962" t="s">
        <v>1004</v>
      </c>
      <c r="D962" t="str">
        <f>Table13[[#This Row],[FirstName]]&amp;" "&amp;Table13[[#This Row],[LastName]]</f>
        <v>Nathan Kline</v>
      </c>
      <c r="E962" s="2">
        <v>44506</v>
      </c>
      <c r="F962" s="2">
        <v>45036</v>
      </c>
      <c r="G962" t="s">
        <v>32</v>
      </c>
      <c r="H962" t="s">
        <v>33</v>
      </c>
      <c r="I962" t="s">
        <v>63</v>
      </c>
      <c r="J962" t="s">
        <v>62</v>
      </c>
      <c r="K962" t="s">
        <v>2621</v>
      </c>
      <c r="L962" t="s">
        <v>80</v>
      </c>
      <c r="M962" s="2">
        <v>18867</v>
      </c>
      <c r="N962" t="s">
        <v>82</v>
      </c>
      <c r="O962">
        <v>3</v>
      </c>
      <c r="P962" t="str">
        <f t="shared" ref="P962:P1025" si="45">IF(F962="","Active","Non-Active")</f>
        <v>Non-Active</v>
      </c>
      <c r="Q962">
        <f t="shared" si="43"/>
        <v>1951</v>
      </c>
      <c r="R962">
        <f t="shared" si="44"/>
        <v>74</v>
      </c>
      <c r="S962" t="str" cm="1">
        <f t="array" ref="S962">_xlfn.IFS(Q962&lt;1965,"Baby Boomers",Q962&lt;1981,"Gen X",Q962&lt;1997,"Millenial",TRUE,("Gen Z"))</f>
        <v>Baby Boomers</v>
      </c>
    </row>
    <row r="963" spans="1:19" x14ac:dyDescent="0.25">
      <c r="A963" t="s">
        <v>14141</v>
      </c>
      <c r="B963" t="s">
        <v>1577</v>
      </c>
      <c r="C963" t="s">
        <v>3677</v>
      </c>
      <c r="D963" t="str">
        <f>Table13[[#This Row],[FirstName]]&amp;" "&amp;Table13[[#This Row],[LastName]]</f>
        <v>Gabriella Benitez</v>
      </c>
      <c r="E963" s="2">
        <v>43594</v>
      </c>
      <c r="F963" s="2">
        <v>43958</v>
      </c>
      <c r="G963" t="s">
        <v>32</v>
      </c>
      <c r="H963" t="s">
        <v>51</v>
      </c>
      <c r="I963" t="s">
        <v>63</v>
      </c>
      <c r="J963" t="s">
        <v>62</v>
      </c>
      <c r="K963" t="s">
        <v>2621</v>
      </c>
      <c r="L963" t="s">
        <v>89</v>
      </c>
      <c r="M963" s="2">
        <v>25925</v>
      </c>
      <c r="N963" t="s">
        <v>833</v>
      </c>
      <c r="O963">
        <v>3</v>
      </c>
      <c r="P963" t="str">
        <f t="shared" si="45"/>
        <v>Non-Active</v>
      </c>
      <c r="Q963">
        <f t="shared" ref="Q963:Q1026" si="46">YEAR(M963)</f>
        <v>1970</v>
      </c>
      <c r="R963">
        <f t="shared" ref="R963:R1026" si="47">INT(YEARFRAC(M963,"20/04/2026"))</f>
        <v>55</v>
      </c>
      <c r="S963" t="str" cm="1">
        <f t="array" ref="S963">_xlfn.IFS(Q963&lt;1965,"Baby Boomers",Q963&lt;1981,"Gen X",Q963&lt;1997,"Millenial",TRUE,("Gen Z"))</f>
        <v>Gen X</v>
      </c>
    </row>
    <row r="964" spans="1:19" x14ac:dyDescent="0.25">
      <c r="A964" t="s">
        <v>14142</v>
      </c>
      <c r="B964" t="s">
        <v>3987</v>
      </c>
      <c r="C964" t="s">
        <v>377</v>
      </c>
      <c r="D964" t="str">
        <f>Table13[[#This Row],[FirstName]]&amp;" "&amp;Table13[[#This Row],[LastName]]</f>
        <v>Juan Gonzalez</v>
      </c>
      <c r="E964" s="2">
        <v>43766</v>
      </c>
      <c r="F964" s="2" t="s">
        <v>10301</v>
      </c>
      <c r="G964" t="s">
        <v>32</v>
      </c>
      <c r="H964" t="s">
        <v>51</v>
      </c>
      <c r="I964" t="s">
        <v>50</v>
      </c>
      <c r="J964" t="s">
        <v>62</v>
      </c>
      <c r="K964" t="s">
        <v>10302</v>
      </c>
      <c r="L964" t="s">
        <v>3211</v>
      </c>
      <c r="M964" s="2">
        <v>22961</v>
      </c>
      <c r="N964" t="s">
        <v>242</v>
      </c>
      <c r="O964">
        <v>3</v>
      </c>
      <c r="P964" t="str">
        <f t="shared" si="45"/>
        <v>Active</v>
      </c>
      <c r="Q964">
        <f t="shared" si="46"/>
        <v>1962</v>
      </c>
      <c r="R964">
        <f t="shared" si="47"/>
        <v>63</v>
      </c>
      <c r="S964" t="str" cm="1">
        <f t="array" ref="S964">_xlfn.IFS(Q964&lt;1965,"Baby Boomers",Q964&lt;1981,"Gen X",Q964&lt;1997,"Millenial",TRUE,("Gen Z"))</f>
        <v>Baby Boomers</v>
      </c>
    </row>
    <row r="965" spans="1:19" x14ac:dyDescent="0.25">
      <c r="A965" t="s">
        <v>14143</v>
      </c>
      <c r="B965" t="s">
        <v>3990</v>
      </c>
      <c r="C965" t="s">
        <v>377</v>
      </c>
      <c r="D965" t="str">
        <f>Table13[[#This Row],[FirstName]]&amp;" "&amp;Table13[[#This Row],[LastName]]</f>
        <v>Cayo Gonzalez</v>
      </c>
      <c r="E965" s="2">
        <v>43476</v>
      </c>
      <c r="F965" s="2" t="s">
        <v>10301</v>
      </c>
      <c r="G965" t="s">
        <v>32</v>
      </c>
      <c r="H965" t="s">
        <v>33</v>
      </c>
      <c r="I965" t="s">
        <v>34</v>
      </c>
      <c r="J965" t="s">
        <v>51</v>
      </c>
      <c r="K965" t="s">
        <v>10302</v>
      </c>
      <c r="L965" t="s">
        <v>80</v>
      </c>
      <c r="M965" s="2">
        <v>20444</v>
      </c>
      <c r="N965" t="s">
        <v>162</v>
      </c>
      <c r="O965">
        <v>3</v>
      </c>
      <c r="P965" t="str">
        <f t="shared" si="45"/>
        <v>Active</v>
      </c>
      <c r="Q965">
        <f t="shared" si="46"/>
        <v>1955</v>
      </c>
      <c r="R965">
        <f t="shared" si="47"/>
        <v>70</v>
      </c>
      <c r="S965" t="str" cm="1">
        <f t="array" ref="S965">_xlfn.IFS(Q965&lt;1965,"Baby Boomers",Q965&lt;1981,"Gen X",Q965&lt;1997,"Millenial",TRUE,("Gen Z"))</f>
        <v>Baby Boomers</v>
      </c>
    </row>
    <row r="966" spans="1:19" x14ac:dyDescent="0.25">
      <c r="A966" t="s">
        <v>14144</v>
      </c>
      <c r="B966" t="s">
        <v>2528</v>
      </c>
      <c r="C966" t="s">
        <v>3993</v>
      </c>
      <c r="D966" t="str">
        <f>Table13[[#This Row],[FirstName]]&amp;" "&amp;Table13[[#This Row],[LastName]]</f>
        <v>Taylor Sparks</v>
      </c>
      <c r="E966" s="2">
        <v>43923</v>
      </c>
      <c r="F966" s="2" t="s">
        <v>10301</v>
      </c>
      <c r="G966" t="s">
        <v>32</v>
      </c>
      <c r="H966" t="s">
        <v>33</v>
      </c>
      <c r="I966" t="s">
        <v>50</v>
      </c>
      <c r="J966" t="s">
        <v>35</v>
      </c>
      <c r="K966" t="s">
        <v>10302</v>
      </c>
      <c r="L966" t="s">
        <v>593</v>
      </c>
      <c r="M966" s="2">
        <v>15298</v>
      </c>
      <c r="N966" t="s">
        <v>6</v>
      </c>
      <c r="O966">
        <v>3</v>
      </c>
      <c r="P966" t="str">
        <f t="shared" si="45"/>
        <v>Active</v>
      </c>
      <c r="Q966">
        <f t="shared" si="46"/>
        <v>1941</v>
      </c>
      <c r="R966">
        <f t="shared" si="47"/>
        <v>84</v>
      </c>
      <c r="S966" t="str" cm="1">
        <f t="array" ref="S966">_xlfn.IFS(Q966&lt;1965,"Baby Boomers",Q966&lt;1981,"Gen X",Q966&lt;1997,"Millenial",TRUE,("Gen Z"))</f>
        <v>Baby Boomers</v>
      </c>
    </row>
    <row r="967" spans="1:19" x14ac:dyDescent="0.25">
      <c r="A967" t="s">
        <v>14145</v>
      </c>
      <c r="B967" t="s">
        <v>3996</v>
      </c>
      <c r="C967" t="s">
        <v>3997</v>
      </c>
      <c r="D967" t="str">
        <f>Table13[[#This Row],[FirstName]]&amp;" "&amp;Table13[[#This Row],[LastName]]</f>
        <v>Jeanette Tippett</v>
      </c>
      <c r="E967" s="2">
        <v>43623</v>
      </c>
      <c r="F967" s="2">
        <v>43692</v>
      </c>
      <c r="G967" t="s">
        <v>32</v>
      </c>
      <c r="H967" t="s">
        <v>51</v>
      </c>
      <c r="I967" t="s">
        <v>50</v>
      </c>
      <c r="J967" t="s">
        <v>51</v>
      </c>
      <c r="K967" t="s">
        <v>10302</v>
      </c>
      <c r="L967" t="s">
        <v>89</v>
      </c>
      <c r="M967" s="2">
        <v>20145</v>
      </c>
      <c r="N967" t="s">
        <v>215</v>
      </c>
      <c r="O967">
        <v>3</v>
      </c>
      <c r="P967" t="str">
        <f t="shared" si="45"/>
        <v>Non-Active</v>
      </c>
      <c r="Q967">
        <f t="shared" si="46"/>
        <v>1955</v>
      </c>
      <c r="R967">
        <f t="shared" si="47"/>
        <v>71</v>
      </c>
      <c r="S967" t="str" cm="1">
        <f t="array" ref="S967">_xlfn.IFS(Q967&lt;1965,"Baby Boomers",Q967&lt;1981,"Gen X",Q967&lt;1997,"Millenial",TRUE,("Gen Z"))</f>
        <v>Baby Boomers</v>
      </c>
    </row>
    <row r="968" spans="1:19" x14ac:dyDescent="0.25">
      <c r="A968" t="s">
        <v>14146</v>
      </c>
      <c r="B968" t="s">
        <v>4001</v>
      </c>
      <c r="C968" t="s">
        <v>4002</v>
      </c>
      <c r="D968" t="str">
        <f>Table13[[#This Row],[FirstName]]&amp;" "&amp;Table13[[#This Row],[LastName]]</f>
        <v>Rose Ivey</v>
      </c>
      <c r="E968" s="2">
        <v>44522</v>
      </c>
      <c r="F968" s="2">
        <v>44888</v>
      </c>
      <c r="G968" t="s">
        <v>32</v>
      </c>
      <c r="H968" t="s">
        <v>51</v>
      </c>
      <c r="I968" t="s">
        <v>34</v>
      </c>
      <c r="J968" t="s">
        <v>51</v>
      </c>
      <c r="K968" t="s">
        <v>10302</v>
      </c>
      <c r="L968" t="s">
        <v>80</v>
      </c>
      <c r="M968" s="2">
        <v>17246</v>
      </c>
      <c r="N968" t="s">
        <v>291</v>
      </c>
      <c r="O968">
        <v>3</v>
      </c>
      <c r="P968" t="str">
        <f t="shared" si="45"/>
        <v>Non-Active</v>
      </c>
      <c r="Q968">
        <f t="shared" si="46"/>
        <v>1947</v>
      </c>
      <c r="R968">
        <f t="shared" si="47"/>
        <v>79</v>
      </c>
      <c r="S968" t="str" cm="1">
        <f t="array" ref="S968">_xlfn.IFS(Q968&lt;1965,"Baby Boomers",Q968&lt;1981,"Gen X",Q968&lt;1997,"Millenial",TRUE,("Gen Z"))</f>
        <v>Baby Boomers</v>
      </c>
    </row>
    <row r="969" spans="1:19" x14ac:dyDescent="0.25">
      <c r="A969" t="s">
        <v>14147</v>
      </c>
      <c r="B969" t="s">
        <v>4006</v>
      </c>
      <c r="C969" t="s">
        <v>4007</v>
      </c>
      <c r="D969" t="str">
        <f>Table13[[#This Row],[FirstName]]&amp;" "&amp;Table13[[#This Row],[LastName]]</f>
        <v>Elijian Clukey</v>
      </c>
      <c r="E969" s="2">
        <v>43484</v>
      </c>
      <c r="F969" s="2" t="s">
        <v>10301</v>
      </c>
      <c r="G969" t="s">
        <v>32</v>
      </c>
      <c r="H969" t="s">
        <v>62</v>
      </c>
      <c r="I969" t="s">
        <v>50</v>
      </c>
      <c r="J969" t="s">
        <v>51</v>
      </c>
      <c r="K969" t="s">
        <v>10302</v>
      </c>
      <c r="L969" t="s">
        <v>89</v>
      </c>
      <c r="M969" s="2">
        <v>15839</v>
      </c>
      <c r="N969" t="s">
        <v>82</v>
      </c>
      <c r="O969">
        <v>3</v>
      </c>
      <c r="P969" t="str">
        <f t="shared" si="45"/>
        <v>Active</v>
      </c>
      <c r="Q969">
        <f t="shared" si="46"/>
        <v>1943</v>
      </c>
      <c r="R969">
        <f t="shared" si="47"/>
        <v>82</v>
      </c>
      <c r="S969" t="str" cm="1">
        <f t="array" ref="S969">_xlfn.IFS(Q969&lt;1965,"Baby Boomers",Q969&lt;1981,"Gen X",Q969&lt;1997,"Millenial",TRUE,("Gen Z"))</f>
        <v>Baby Boomers</v>
      </c>
    </row>
    <row r="970" spans="1:19" x14ac:dyDescent="0.25">
      <c r="A970" t="s">
        <v>14148</v>
      </c>
      <c r="B970" t="s">
        <v>1523</v>
      </c>
      <c r="C970" t="s">
        <v>4010</v>
      </c>
      <c r="D970" t="str">
        <f>Table13[[#This Row],[FirstName]]&amp;" "&amp;Table13[[#This Row],[LastName]]</f>
        <v>Jordan Winthrop</v>
      </c>
      <c r="E970" s="2">
        <v>44547</v>
      </c>
      <c r="F970" s="2">
        <v>44556</v>
      </c>
      <c r="G970" t="s">
        <v>744</v>
      </c>
      <c r="H970" t="s">
        <v>62</v>
      </c>
      <c r="I970" t="s">
        <v>34</v>
      </c>
      <c r="J970" t="s">
        <v>51</v>
      </c>
      <c r="K970" t="s">
        <v>10302</v>
      </c>
      <c r="L970" t="s">
        <v>80</v>
      </c>
      <c r="M970" s="2">
        <v>22234</v>
      </c>
      <c r="N970" t="s">
        <v>82</v>
      </c>
      <c r="O970">
        <v>3</v>
      </c>
      <c r="P970" t="str">
        <f t="shared" si="45"/>
        <v>Non-Active</v>
      </c>
      <c r="Q970">
        <f t="shared" si="46"/>
        <v>1960</v>
      </c>
      <c r="R970">
        <f t="shared" si="47"/>
        <v>65</v>
      </c>
      <c r="S970" t="str" cm="1">
        <f t="array" ref="S970">_xlfn.IFS(Q970&lt;1965,"Baby Boomers",Q970&lt;1981,"Gen X",Q970&lt;1997,"Millenial",TRUE,("Gen Z"))</f>
        <v>Baby Boomers</v>
      </c>
    </row>
    <row r="971" spans="1:19" x14ac:dyDescent="0.25">
      <c r="A971" t="s">
        <v>14149</v>
      </c>
      <c r="B971" t="s">
        <v>4014</v>
      </c>
      <c r="C971" t="s">
        <v>4015</v>
      </c>
      <c r="D971" t="str">
        <f>Table13[[#This Row],[FirstName]]&amp;" "&amp;Table13[[#This Row],[LastName]]</f>
        <v>Shari Ngodup</v>
      </c>
      <c r="E971" s="2">
        <v>43589</v>
      </c>
      <c r="F971" s="2">
        <v>44242</v>
      </c>
      <c r="G971" t="s">
        <v>32</v>
      </c>
      <c r="H971" t="s">
        <v>51</v>
      </c>
      <c r="I971" t="s">
        <v>50</v>
      </c>
      <c r="J971" t="s">
        <v>62</v>
      </c>
      <c r="K971" t="s">
        <v>10302</v>
      </c>
      <c r="L971" t="s">
        <v>100</v>
      </c>
      <c r="M971" s="2">
        <v>20705</v>
      </c>
      <c r="N971" t="s">
        <v>112</v>
      </c>
      <c r="O971">
        <v>3</v>
      </c>
      <c r="P971" t="str">
        <f t="shared" si="45"/>
        <v>Non-Active</v>
      </c>
      <c r="Q971">
        <f t="shared" si="46"/>
        <v>1956</v>
      </c>
      <c r="R971">
        <f t="shared" si="47"/>
        <v>69</v>
      </c>
      <c r="S971" t="str" cm="1">
        <f t="array" ref="S971">_xlfn.IFS(Q971&lt;1965,"Baby Boomers",Q971&lt;1981,"Gen X",Q971&lt;1997,"Millenial",TRUE,("Gen Z"))</f>
        <v>Baby Boomers</v>
      </c>
    </row>
    <row r="972" spans="1:19" x14ac:dyDescent="0.25">
      <c r="A972" t="s">
        <v>14150</v>
      </c>
      <c r="B972" t="s">
        <v>4019</v>
      </c>
      <c r="C972" t="s">
        <v>4020</v>
      </c>
      <c r="D972" t="str">
        <f>Table13[[#This Row],[FirstName]]&amp;" "&amp;Table13[[#This Row],[LastName]]</f>
        <v>John Kretschmer</v>
      </c>
      <c r="E972" s="2">
        <v>43459</v>
      </c>
      <c r="F972" s="2">
        <v>43535</v>
      </c>
      <c r="G972" t="s">
        <v>32</v>
      </c>
      <c r="H972" t="s">
        <v>33</v>
      </c>
      <c r="I972" t="s">
        <v>50</v>
      </c>
      <c r="J972" t="s">
        <v>51</v>
      </c>
      <c r="K972" t="s">
        <v>10302</v>
      </c>
      <c r="L972" t="s">
        <v>80</v>
      </c>
      <c r="M972" s="2">
        <v>29643</v>
      </c>
      <c r="N972" t="s">
        <v>82</v>
      </c>
      <c r="O972">
        <v>3</v>
      </c>
      <c r="P972" t="str">
        <f t="shared" si="45"/>
        <v>Non-Active</v>
      </c>
      <c r="Q972">
        <f t="shared" si="46"/>
        <v>1981</v>
      </c>
      <c r="R972">
        <f t="shared" si="47"/>
        <v>45</v>
      </c>
      <c r="S972" t="str" cm="1">
        <f t="array" ref="S972">_xlfn.IFS(Q972&lt;1965,"Baby Boomers",Q972&lt;1981,"Gen X",Q972&lt;1997,"Millenial",TRUE,("Gen Z"))</f>
        <v>Millenial</v>
      </c>
    </row>
    <row r="973" spans="1:19" x14ac:dyDescent="0.25">
      <c r="A973" t="s">
        <v>14151</v>
      </c>
      <c r="B973" t="s">
        <v>4024</v>
      </c>
      <c r="C973" t="s">
        <v>4025</v>
      </c>
      <c r="D973" t="str">
        <f>Table13[[#This Row],[FirstName]]&amp;" "&amp;Table13[[#This Row],[LastName]]</f>
        <v>Debbie Mangal</v>
      </c>
      <c r="E973" s="2">
        <v>44199</v>
      </c>
      <c r="F973" s="2">
        <v>44993</v>
      </c>
      <c r="G973" t="s">
        <v>32</v>
      </c>
      <c r="H973" t="s">
        <v>51</v>
      </c>
      <c r="I973" t="s">
        <v>34</v>
      </c>
      <c r="J973" t="s">
        <v>62</v>
      </c>
      <c r="K973" t="s">
        <v>10302</v>
      </c>
      <c r="L973" t="s">
        <v>147</v>
      </c>
      <c r="M973" s="2">
        <v>26645</v>
      </c>
      <c r="N973" t="s">
        <v>1061</v>
      </c>
      <c r="O973">
        <v>3</v>
      </c>
      <c r="P973" t="str">
        <f t="shared" si="45"/>
        <v>Non-Active</v>
      </c>
      <c r="Q973">
        <f t="shared" si="46"/>
        <v>1972</v>
      </c>
      <c r="R973">
        <f t="shared" si="47"/>
        <v>53</v>
      </c>
      <c r="S973" t="str" cm="1">
        <f t="array" ref="S973">_xlfn.IFS(Q973&lt;1965,"Baby Boomers",Q973&lt;1981,"Gen X",Q973&lt;1997,"Millenial",TRUE,("Gen Z"))</f>
        <v>Gen X</v>
      </c>
    </row>
    <row r="974" spans="1:19" x14ac:dyDescent="0.25">
      <c r="A974" t="s">
        <v>14152</v>
      </c>
      <c r="B974" t="s">
        <v>4029</v>
      </c>
      <c r="C974" t="s">
        <v>4030</v>
      </c>
      <c r="D974" t="str">
        <f>Table13[[#This Row],[FirstName]]&amp;" "&amp;Table13[[#This Row],[LastName]]</f>
        <v>Helen Billis</v>
      </c>
      <c r="E974" s="2">
        <v>45092</v>
      </c>
      <c r="F974" s="2" t="s">
        <v>10301</v>
      </c>
      <c r="G974" t="s">
        <v>32</v>
      </c>
      <c r="H974" t="s">
        <v>51</v>
      </c>
      <c r="I974" t="s">
        <v>34</v>
      </c>
      <c r="J974" t="s">
        <v>62</v>
      </c>
      <c r="K974" t="s">
        <v>10302</v>
      </c>
      <c r="L974" t="s">
        <v>80</v>
      </c>
      <c r="M974" s="2">
        <v>28474</v>
      </c>
      <c r="N974" t="s">
        <v>225</v>
      </c>
      <c r="O974">
        <v>3</v>
      </c>
      <c r="P974" t="str">
        <f t="shared" si="45"/>
        <v>Active</v>
      </c>
      <c r="Q974">
        <f t="shared" si="46"/>
        <v>1977</v>
      </c>
      <c r="R974">
        <f t="shared" si="47"/>
        <v>48</v>
      </c>
      <c r="S974" t="str" cm="1">
        <f t="array" ref="S974">_xlfn.IFS(Q974&lt;1965,"Baby Boomers",Q974&lt;1981,"Gen X",Q974&lt;1997,"Millenial",TRUE,("Gen Z"))</f>
        <v>Gen X</v>
      </c>
    </row>
    <row r="975" spans="1:19" x14ac:dyDescent="0.25">
      <c r="A975" t="s">
        <v>14153</v>
      </c>
      <c r="B975" t="s">
        <v>4033</v>
      </c>
      <c r="C975" t="s">
        <v>4034</v>
      </c>
      <c r="D975" t="str">
        <f>Table13[[#This Row],[FirstName]]&amp;" "&amp;Table13[[#This Row],[LastName]]</f>
        <v>Yen Johnston</v>
      </c>
      <c r="E975" s="2">
        <v>43341</v>
      </c>
      <c r="F975" s="2">
        <v>44966</v>
      </c>
      <c r="G975" t="s">
        <v>32</v>
      </c>
      <c r="H975" t="s">
        <v>62</v>
      </c>
      <c r="I975" t="s">
        <v>63</v>
      </c>
      <c r="J975" t="s">
        <v>62</v>
      </c>
      <c r="K975" t="s">
        <v>10302</v>
      </c>
      <c r="L975" t="s">
        <v>89</v>
      </c>
      <c r="M975" s="2">
        <v>20182</v>
      </c>
      <c r="N975" t="s">
        <v>82</v>
      </c>
      <c r="O975">
        <v>3</v>
      </c>
      <c r="P975" t="str">
        <f t="shared" si="45"/>
        <v>Non-Active</v>
      </c>
      <c r="Q975">
        <f t="shared" si="46"/>
        <v>1955</v>
      </c>
      <c r="R975">
        <f t="shared" si="47"/>
        <v>71</v>
      </c>
      <c r="S975" t="str" cm="1">
        <f t="array" ref="S975">_xlfn.IFS(Q975&lt;1965,"Baby Boomers",Q975&lt;1981,"Gen X",Q975&lt;1997,"Millenial",TRUE,("Gen Z"))</f>
        <v>Baby Boomers</v>
      </c>
    </row>
    <row r="976" spans="1:19" x14ac:dyDescent="0.25">
      <c r="A976" t="s">
        <v>14154</v>
      </c>
      <c r="B976" t="s">
        <v>4038</v>
      </c>
      <c r="C976" t="s">
        <v>1711</v>
      </c>
      <c r="D976" t="str">
        <f>Table13[[#This Row],[FirstName]]&amp;" "&amp;Table13[[#This Row],[LastName]]</f>
        <v>Hong Pham</v>
      </c>
      <c r="E976" s="2">
        <v>43469</v>
      </c>
      <c r="F976" s="2" t="s">
        <v>10301</v>
      </c>
      <c r="G976" t="s">
        <v>32</v>
      </c>
      <c r="H976" t="s">
        <v>33</v>
      </c>
      <c r="I976" t="s">
        <v>63</v>
      </c>
      <c r="J976" t="s">
        <v>51</v>
      </c>
      <c r="K976" t="s">
        <v>10302</v>
      </c>
      <c r="L976" t="s">
        <v>147</v>
      </c>
      <c r="M976" s="2">
        <v>24701</v>
      </c>
      <c r="N976" t="s">
        <v>162</v>
      </c>
      <c r="O976">
        <v>3</v>
      </c>
      <c r="P976" t="str">
        <f t="shared" si="45"/>
        <v>Active</v>
      </c>
      <c r="Q976">
        <f t="shared" si="46"/>
        <v>1967</v>
      </c>
      <c r="R976">
        <f t="shared" si="47"/>
        <v>58</v>
      </c>
      <c r="S976" t="str" cm="1">
        <f t="array" ref="S976">_xlfn.IFS(Q976&lt;1965,"Baby Boomers",Q976&lt;1981,"Gen X",Q976&lt;1997,"Millenial",TRUE,("Gen Z"))</f>
        <v>Gen X</v>
      </c>
    </row>
    <row r="977" spans="1:19" x14ac:dyDescent="0.25">
      <c r="A977" t="s">
        <v>14155</v>
      </c>
      <c r="B977" t="s">
        <v>1814</v>
      </c>
      <c r="C977" t="s">
        <v>4041</v>
      </c>
      <c r="D977" t="str">
        <f>Table13[[#This Row],[FirstName]]&amp;" "&amp;Table13[[#This Row],[LastName]]</f>
        <v>Linda Bachiochi</v>
      </c>
      <c r="E977" s="2">
        <v>44449</v>
      </c>
      <c r="F977" s="2" t="s">
        <v>10301</v>
      </c>
      <c r="G977" t="s">
        <v>32</v>
      </c>
      <c r="H977" t="s">
        <v>62</v>
      </c>
      <c r="I977" t="s">
        <v>63</v>
      </c>
      <c r="J977" t="s">
        <v>62</v>
      </c>
      <c r="K977" t="s">
        <v>10302</v>
      </c>
      <c r="L977" t="s">
        <v>65</v>
      </c>
      <c r="M977" s="2">
        <v>32428</v>
      </c>
      <c r="N977" t="s">
        <v>102</v>
      </c>
      <c r="O977">
        <v>3</v>
      </c>
      <c r="P977" t="str">
        <f t="shared" si="45"/>
        <v>Active</v>
      </c>
      <c r="Q977">
        <f t="shared" si="46"/>
        <v>1988</v>
      </c>
      <c r="R977">
        <f t="shared" si="47"/>
        <v>37</v>
      </c>
      <c r="S977" t="str" cm="1">
        <f t="array" ref="S977">_xlfn.IFS(Q977&lt;1965,"Baby Boomers",Q977&lt;1981,"Gen X",Q977&lt;1997,"Millenial",TRUE,("Gen Z"))</f>
        <v>Millenial</v>
      </c>
    </row>
    <row r="978" spans="1:19" x14ac:dyDescent="0.25">
      <c r="A978" t="s">
        <v>14156</v>
      </c>
      <c r="B978" t="s">
        <v>3862</v>
      </c>
      <c r="C978" t="s">
        <v>11275</v>
      </c>
      <c r="D978" t="str">
        <f>Table13[[#This Row],[FirstName]]&amp;" "&amp;Table13[[#This Row],[LastName]]</f>
        <v>Lily Dinocco</v>
      </c>
      <c r="E978" s="2">
        <v>44385</v>
      </c>
      <c r="F978" s="2" t="s">
        <v>10301</v>
      </c>
      <c r="G978" t="s">
        <v>32</v>
      </c>
      <c r="H978" t="s">
        <v>62</v>
      </c>
      <c r="I978" t="s">
        <v>63</v>
      </c>
      <c r="J978" t="s">
        <v>35</v>
      </c>
      <c r="K978" t="s">
        <v>10302</v>
      </c>
      <c r="L978" t="s">
        <v>89</v>
      </c>
      <c r="M978" s="2">
        <v>16415</v>
      </c>
      <c r="N978" t="s">
        <v>102</v>
      </c>
      <c r="O978">
        <v>3</v>
      </c>
      <c r="P978" t="str">
        <f t="shared" si="45"/>
        <v>Active</v>
      </c>
      <c r="Q978">
        <f t="shared" si="46"/>
        <v>1944</v>
      </c>
      <c r="R978">
        <f t="shared" si="47"/>
        <v>81</v>
      </c>
      <c r="S978" t="str" cm="1">
        <f t="array" ref="S978">_xlfn.IFS(Q978&lt;1965,"Baby Boomers",Q978&lt;1981,"Gen X",Q978&lt;1997,"Millenial",TRUE,("Gen Z"))</f>
        <v>Baby Boomers</v>
      </c>
    </row>
    <row r="979" spans="1:19" x14ac:dyDescent="0.25">
      <c r="A979" t="s">
        <v>14157</v>
      </c>
      <c r="B979" t="s">
        <v>4047</v>
      </c>
      <c r="C979" t="s">
        <v>2182</v>
      </c>
      <c r="D979" t="str">
        <f>Table13[[#This Row],[FirstName]]&amp;" "&amp;Table13[[#This Row],[LastName]]</f>
        <v>Ned Miller</v>
      </c>
      <c r="E979" s="2">
        <v>43405</v>
      </c>
      <c r="F979" s="2">
        <v>44315</v>
      </c>
      <c r="G979" t="s">
        <v>744</v>
      </c>
      <c r="H979" t="s">
        <v>33</v>
      </c>
      <c r="I979" t="s">
        <v>63</v>
      </c>
      <c r="J979" t="s">
        <v>51</v>
      </c>
      <c r="K979" t="s">
        <v>10302</v>
      </c>
      <c r="L979" t="s">
        <v>38</v>
      </c>
      <c r="M979" s="2">
        <v>28830</v>
      </c>
      <c r="N979" t="s">
        <v>242</v>
      </c>
      <c r="O979">
        <v>3</v>
      </c>
      <c r="P979" t="str">
        <f t="shared" si="45"/>
        <v>Non-Active</v>
      </c>
      <c r="Q979">
        <f t="shared" si="46"/>
        <v>1978</v>
      </c>
      <c r="R979">
        <f t="shared" si="47"/>
        <v>47</v>
      </c>
      <c r="S979" t="str" cm="1">
        <f t="array" ref="S979">_xlfn.IFS(Q979&lt;1965,"Baby Boomers",Q979&lt;1981,"Gen X",Q979&lt;1997,"Millenial",TRUE,("Gen Z"))</f>
        <v>Gen X</v>
      </c>
    </row>
    <row r="980" spans="1:19" x14ac:dyDescent="0.25">
      <c r="A980" t="s">
        <v>14158</v>
      </c>
      <c r="B980" t="s">
        <v>4051</v>
      </c>
      <c r="C980" t="s">
        <v>4052</v>
      </c>
      <c r="D980" t="str">
        <f>Table13[[#This Row],[FirstName]]&amp;" "&amp;Table13[[#This Row],[LastName]]</f>
        <v>Shana Petingill</v>
      </c>
      <c r="E980" s="2">
        <v>43442</v>
      </c>
      <c r="F980" s="2">
        <v>44723</v>
      </c>
      <c r="G980" t="s">
        <v>32</v>
      </c>
      <c r="H980" t="s">
        <v>51</v>
      </c>
      <c r="I980" t="s">
        <v>50</v>
      </c>
      <c r="J980" t="s">
        <v>35</v>
      </c>
      <c r="K980" t="s">
        <v>10302</v>
      </c>
      <c r="L980" t="s">
        <v>89</v>
      </c>
      <c r="M980" s="2">
        <v>28214</v>
      </c>
      <c r="N980" t="s">
        <v>833</v>
      </c>
      <c r="O980">
        <v>3</v>
      </c>
      <c r="P980" t="str">
        <f t="shared" si="45"/>
        <v>Non-Active</v>
      </c>
      <c r="Q980">
        <f t="shared" si="46"/>
        <v>1977</v>
      </c>
      <c r="R980">
        <f t="shared" si="47"/>
        <v>49</v>
      </c>
      <c r="S980" t="str" cm="1">
        <f t="array" ref="S980">_xlfn.IFS(Q980&lt;1965,"Baby Boomers",Q980&lt;1981,"Gen X",Q980&lt;1997,"Millenial",TRUE,("Gen Z"))</f>
        <v>Gen X</v>
      </c>
    </row>
    <row r="981" spans="1:19" x14ac:dyDescent="0.25">
      <c r="A981" t="s">
        <v>14159</v>
      </c>
      <c r="B981" t="s">
        <v>783</v>
      </c>
      <c r="C981" t="s">
        <v>4056</v>
      </c>
      <c r="D981" t="str">
        <f>Table13[[#This Row],[FirstName]]&amp;" "&amp;Table13[[#This Row],[LastName]]</f>
        <v>Jennifer Cloninger</v>
      </c>
      <c r="E981" s="2">
        <v>44859</v>
      </c>
      <c r="F981" s="2" t="s">
        <v>10301</v>
      </c>
      <c r="G981" t="s">
        <v>32</v>
      </c>
      <c r="H981" t="s">
        <v>51</v>
      </c>
      <c r="I981" t="s">
        <v>50</v>
      </c>
      <c r="J981" t="s">
        <v>62</v>
      </c>
      <c r="K981" t="s">
        <v>10302</v>
      </c>
      <c r="L981" t="s">
        <v>80</v>
      </c>
      <c r="M981" s="2">
        <v>30265</v>
      </c>
      <c r="N981" t="s">
        <v>291</v>
      </c>
      <c r="O981">
        <v>3</v>
      </c>
      <c r="P981" t="str">
        <f t="shared" si="45"/>
        <v>Active</v>
      </c>
      <c r="Q981">
        <f t="shared" si="46"/>
        <v>1982</v>
      </c>
      <c r="R981">
        <f t="shared" si="47"/>
        <v>43</v>
      </c>
      <c r="S981" t="str" cm="1">
        <f t="array" ref="S981">_xlfn.IFS(Q981&lt;1965,"Baby Boomers",Q981&lt;1981,"Gen X",Q981&lt;1997,"Millenial",TRUE,("Gen Z"))</f>
        <v>Millenial</v>
      </c>
    </row>
    <row r="982" spans="1:19" x14ac:dyDescent="0.25">
      <c r="A982" t="s">
        <v>14160</v>
      </c>
      <c r="B982" t="s">
        <v>4059</v>
      </c>
      <c r="C982" t="s">
        <v>252</v>
      </c>
      <c r="D982" t="str">
        <f>Table13[[#This Row],[FirstName]]&amp;" "&amp;Table13[[#This Row],[LastName]]</f>
        <v>Elias Robinson</v>
      </c>
      <c r="E982" s="2">
        <v>45020</v>
      </c>
      <c r="F982" s="2" t="s">
        <v>10301</v>
      </c>
      <c r="G982" t="s">
        <v>32</v>
      </c>
      <c r="H982" t="s">
        <v>62</v>
      </c>
      <c r="I982" t="s">
        <v>63</v>
      </c>
      <c r="J982" t="s">
        <v>35</v>
      </c>
      <c r="K982" t="s">
        <v>10302</v>
      </c>
      <c r="L982" t="s">
        <v>65</v>
      </c>
      <c r="M982" s="2">
        <v>30405</v>
      </c>
      <c r="N982" t="s">
        <v>612</v>
      </c>
      <c r="O982">
        <v>3</v>
      </c>
      <c r="P982" t="str">
        <f t="shared" si="45"/>
        <v>Active</v>
      </c>
      <c r="Q982">
        <f t="shared" si="46"/>
        <v>1983</v>
      </c>
      <c r="R982">
        <f t="shared" si="47"/>
        <v>43</v>
      </c>
      <c r="S982" t="str" cm="1">
        <f t="array" ref="S982">_xlfn.IFS(Q982&lt;1965,"Baby Boomers",Q982&lt;1981,"Gen X",Q982&lt;1997,"Millenial",TRUE,("Gen Z"))</f>
        <v>Millenial</v>
      </c>
    </row>
    <row r="983" spans="1:19" x14ac:dyDescent="0.25">
      <c r="A983" t="s">
        <v>14161</v>
      </c>
      <c r="B983" t="s">
        <v>4062</v>
      </c>
      <c r="C983" t="s">
        <v>4063</v>
      </c>
      <c r="D983" t="str">
        <f>Table13[[#This Row],[FirstName]]&amp;" "&amp;Table13[[#This Row],[LastName]]</f>
        <v>Libby Fidelia</v>
      </c>
      <c r="E983" s="2">
        <v>44272</v>
      </c>
      <c r="F983" s="2" t="s">
        <v>10301</v>
      </c>
      <c r="G983" t="s">
        <v>32</v>
      </c>
      <c r="H983" t="s">
        <v>33</v>
      </c>
      <c r="I983" t="s">
        <v>63</v>
      </c>
      <c r="J983" t="s">
        <v>51</v>
      </c>
      <c r="K983" t="s">
        <v>10302</v>
      </c>
      <c r="L983" t="s">
        <v>89</v>
      </c>
      <c r="M983" s="2">
        <v>29558</v>
      </c>
      <c r="N983" t="s">
        <v>6</v>
      </c>
      <c r="O983">
        <v>3</v>
      </c>
      <c r="P983" t="str">
        <f t="shared" si="45"/>
        <v>Active</v>
      </c>
      <c r="Q983">
        <f t="shared" si="46"/>
        <v>1980</v>
      </c>
      <c r="R983">
        <f t="shared" si="47"/>
        <v>45</v>
      </c>
      <c r="S983" t="str" cm="1">
        <f t="array" ref="S983">_xlfn.IFS(Q983&lt;1965,"Baby Boomers",Q983&lt;1981,"Gen X",Q983&lt;1997,"Millenial",TRUE,("Gen Z"))</f>
        <v>Gen X</v>
      </c>
    </row>
    <row r="984" spans="1:19" x14ac:dyDescent="0.25">
      <c r="A984" t="s">
        <v>14162</v>
      </c>
      <c r="B984" t="s">
        <v>4066</v>
      </c>
      <c r="C984" t="s">
        <v>4067</v>
      </c>
      <c r="D984" t="str">
        <f>Table13[[#This Row],[FirstName]]&amp;" "&amp;Table13[[#This Row],[LastName]]</f>
        <v>Catherine Ybarra</v>
      </c>
      <c r="E984" s="2">
        <v>43535</v>
      </c>
      <c r="F984" s="2">
        <v>44445</v>
      </c>
      <c r="G984" t="s">
        <v>744</v>
      </c>
      <c r="H984" t="s">
        <v>62</v>
      </c>
      <c r="I984" t="s">
        <v>50</v>
      </c>
      <c r="J984" t="s">
        <v>51</v>
      </c>
      <c r="K984" t="s">
        <v>10302</v>
      </c>
      <c r="L984" t="s">
        <v>80</v>
      </c>
      <c r="M984" s="2">
        <v>29678</v>
      </c>
      <c r="N984" t="s">
        <v>102</v>
      </c>
      <c r="O984">
        <v>3</v>
      </c>
      <c r="P984" t="str">
        <f t="shared" si="45"/>
        <v>Non-Active</v>
      </c>
      <c r="Q984">
        <f t="shared" si="46"/>
        <v>1981</v>
      </c>
      <c r="R984">
        <f t="shared" si="47"/>
        <v>45</v>
      </c>
      <c r="S984" t="str" cm="1">
        <f t="array" ref="S984">_xlfn.IFS(Q984&lt;1965,"Baby Boomers",Q984&lt;1981,"Gen X",Q984&lt;1997,"Millenial",TRUE,("Gen Z"))</f>
        <v>Millenial</v>
      </c>
    </row>
    <row r="985" spans="1:19" x14ac:dyDescent="0.25">
      <c r="A985" t="s">
        <v>14163</v>
      </c>
      <c r="B985" t="s">
        <v>3477</v>
      </c>
      <c r="C985" t="s">
        <v>4071</v>
      </c>
      <c r="D985" t="str">
        <f>Table13[[#This Row],[FirstName]]&amp;" "&amp;Table13[[#This Row],[LastName]]</f>
        <v>Ashanti Price</v>
      </c>
      <c r="E985" s="2">
        <v>44617</v>
      </c>
      <c r="F985" s="2">
        <v>45044</v>
      </c>
      <c r="G985" t="s">
        <v>32</v>
      </c>
      <c r="H985" t="s">
        <v>33</v>
      </c>
      <c r="I985" t="s">
        <v>34</v>
      </c>
      <c r="J985" t="s">
        <v>35</v>
      </c>
      <c r="K985" t="s">
        <v>10302</v>
      </c>
      <c r="L985" t="s">
        <v>304</v>
      </c>
      <c r="M985" s="2">
        <v>16657</v>
      </c>
      <c r="N985" t="s">
        <v>82</v>
      </c>
      <c r="O985">
        <v>3</v>
      </c>
      <c r="P985" t="str">
        <f t="shared" si="45"/>
        <v>Non-Active</v>
      </c>
      <c r="Q985">
        <f t="shared" si="46"/>
        <v>1945</v>
      </c>
      <c r="R985">
        <f t="shared" si="47"/>
        <v>80</v>
      </c>
      <c r="S985" t="str" cm="1">
        <f t="array" ref="S985">_xlfn.IFS(Q985&lt;1965,"Baby Boomers",Q985&lt;1981,"Gen X",Q985&lt;1997,"Millenial",TRUE,("Gen Z"))</f>
        <v>Baby Boomers</v>
      </c>
    </row>
    <row r="986" spans="1:19" x14ac:dyDescent="0.25">
      <c r="A986" t="s">
        <v>14164</v>
      </c>
      <c r="B986" t="s">
        <v>3797</v>
      </c>
      <c r="C986" t="s">
        <v>4075</v>
      </c>
      <c r="D986" t="str">
        <f>Table13[[#This Row],[FirstName]]&amp;" "&amp;Table13[[#This Row],[LastName]]</f>
        <v>Makenna Rojas</v>
      </c>
      <c r="E986" s="2">
        <v>43648</v>
      </c>
      <c r="F986" s="2" t="s">
        <v>10301</v>
      </c>
      <c r="G986" t="s">
        <v>32</v>
      </c>
      <c r="H986" t="s">
        <v>51</v>
      </c>
      <c r="I986" t="s">
        <v>34</v>
      </c>
      <c r="J986" t="s">
        <v>51</v>
      </c>
      <c r="K986" t="s">
        <v>10302</v>
      </c>
      <c r="L986" t="s">
        <v>52</v>
      </c>
      <c r="M986" s="2">
        <v>29367</v>
      </c>
      <c r="N986" t="s">
        <v>225</v>
      </c>
      <c r="O986">
        <v>3</v>
      </c>
      <c r="P986" t="str">
        <f t="shared" si="45"/>
        <v>Active</v>
      </c>
      <c r="Q986">
        <f t="shared" si="46"/>
        <v>1980</v>
      </c>
      <c r="R986">
        <f t="shared" si="47"/>
        <v>45</v>
      </c>
      <c r="S986" t="str" cm="1">
        <f t="array" ref="S986">_xlfn.IFS(Q986&lt;1965,"Baby Boomers",Q986&lt;1981,"Gen X",Q986&lt;1997,"Millenial",TRUE,("Gen Z"))</f>
        <v>Gen X</v>
      </c>
    </row>
    <row r="987" spans="1:19" x14ac:dyDescent="0.25">
      <c r="A987" t="s">
        <v>14165</v>
      </c>
      <c r="B987" t="s">
        <v>4078</v>
      </c>
      <c r="C987" t="s">
        <v>353</v>
      </c>
      <c r="D987" t="str">
        <f>Table13[[#This Row],[FirstName]]&amp;" "&amp;Table13[[#This Row],[LastName]]</f>
        <v>Rory Stone</v>
      </c>
      <c r="E987" s="2">
        <v>43636</v>
      </c>
      <c r="F987" s="2" t="s">
        <v>10301</v>
      </c>
      <c r="G987" t="s">
        <v>32</v>
      </c>
      <c r="H987" t="s">
        <v>51</v>
      </c>
      <c r="I987" t="s">
        <v>63</v>
      </c>
      <c r="J987" t="s">
        <v>62</v>
      </c>
      <c r="K987" t="s">
        <v>10302</v>
      </c>
      <c r="L987" t="s">
        <v>89</v>
      </c>
      <c r="M987" s="2">
        <v>30213</v>
      </c>
      <c r="N987" t="s">
        <v>4081</v>
      </c>
      <c r="O987">
        <v>3</v>
      </c>
      <c r="P987" t="str">
        <f t="shared" si="45"/>
        <v>Active</v>
      </c>
      <c r="Q987">
        <f t="shared" si="46"/>
        <v>1982</v>
      </c>
      <c r="R987">
        <f t="shared" si="47"/>
        <v>43</v>
      </c>
      <c r="S987" t="str" cm="1">
        <f t="array" ref="S987">_xlfn.IFS(Q987&lt;1965,"Baby Boomers",Q987&lt;1981,"Gen X",Q987&lt;1997,"Millenial",TRUE,("Gen Z"))</f>
        <v>Millenial</v>
      </c>
    </row>
    <row r="988" spans="1:19" x14ac:dyDescent="0.25">
      <c r="A988" t="s">
        <v>14166</v>
      </c>
      <c r="B988" t="s">
        <v>1635</v>
      </c>
      <c r="C988" t="s">
        <v>4082</v>
      </c>
      <c r="D988" t="str">
        <f>Table13[[#This Row],[FirstName]]&amp;" "&amp;Table13[[#This Row],[LastName]]</f>
        <v>Ann Montgomery</v>
      </c>
      <c r="E988" s="2">
        <v>43735</v>
      </c>
      <c r="F988" s="2">
        <v>44965</v>
      </c>
      <c r="G988" t="s">
        <v>32</v>
      </c>
      <c r="H988" t="s">
        <v>51</v>
      </c>
      <c r="I988" t="s">
        <v>50</v>
      </c>
      <c r="J988" t="s">
        <v>62</v>
      </c>
      <c r="K988" t="s">
        <v>10302</v>
      </c>
      <c r="L988" t="s">
        <v>38</v>
      </c>
      <c r="M988" s="2">
        <v>15777</v>
      </c>
      <c r="N988" t="s">
        <v>40</v>
      </c>
      <c r="O988">
        <v>3</v>
      </c>
      <c r="P988" t="str">
        <f t="shared" si="45"/>
        <v>Non-Active</v>
      </c>
      <c r="Q988">
        <f t="shared" si="46"/>
        <v>1943</v>
      </c>
      <c r="R988">
        <f t="shared" si="47"/>
        <v>83</v>
      </c>
      <c r="S988" t="str" cm="1">
        <f t="array" ref="S988">_xlfn.IFS(Q988&lt;1965,"Baby Boomers",Q988&lt;1981,"Gen X",Q988&lt;1997,"Millenial",TRUE,("Gen Z"))</f>
        <v>Baby Boomers</v>
      </c>
    </row>
    <row r="989" spans="1:19" x14ac:dyDescent="0.25">
      <c r="A989" t="s">
        <v>14167</v>
      </c>
      <c r="B989" t="s">
        <v>4086</v>
      </c>
      <c r="C989" t="s">
        <v>4087</v>
      </c>
      <c r="D989" t="str">
        <f>Table13[[#This Row],[FirstName]]&amp;" "&amp;Table13[[#This Row],[LastName]]</f>
        <v>Erin Holder</v>
      </c>
      <c r="E989" s="2">
        <v>44880</v>
      </c>
      <c r="F989" s="2">
        <v>45133</v>
      </c>
      <c r="G989" t="s">
        <v>32</v>
      </c>
      <c r="H989" t="s">
        <v>33</v>
      </c>
      <c r="I989" t="s">
        <v>34</v>
      </c>
      <c r="J989" t="s">
        <v>62</v>
      </c>
      <c r="K989" t="s">
        <v>10302</v>
      </c>
      <c r="L989" t="s">
        <v>52</v>
      </c>
      <c r="M989" s="2">
        <v>24261</v>
      </c>
      <c r="N989" t="s">
        <v>53</v>
      </c>
      <c r="O989">
        <v>3</v>
      </c>
      <c r="P989" t="str">
        <f t="shared" si="45"/>
        <v>Non-Active</v>
      </c>
      <c r="Q989">
        <f t="shared" si="46"/>
        <v>1966</v>
      </c>
      <c r="R989">
        <f t="shared" si="47"/>
        <v>59</v>
      </c>
      <c r="S989" t="str" cm="1">
        <f t="array" ref="S989">_xlfn.IFS(Q989&lt;1965,"Baby Boomers",Q989&lt;1981,"Gen X",Q989&lt;1997,"Millenial",TRUE,("Gen Z"))</f>
        <v>Gen X</v>
      </c>
    </row>
    <row r="990" spans="1:19" x14ac:dyDescent="0.25">
      <c r="A990" t="s">
        <v>14168</v>
      </c>
      <c r="B990" t="s">
        <v>4091</v>
      </c>
      <c r="C990" t="s">
        <v>4092</v>
      </c>
      <c r="D990" t="str">
        <f>Table13[[#This Row],[FirstName]]&amp;" "&amp;Table13[[#This Row],[LastName]]</f>
        <v>Aubrey Kim</v>
      </c>
      <c r="E990" s="2">
        <v>44065</v>
      </c>
      <c r="F990" s="2" t="s">
        <v>10301</v>
      </c>
      <c r="G990" t="s">
        <v>32</v>
      </c>
      <c r="H990" t="s">
        <v>51</v>
      </c>
      <c r="I990" t="s">
        <v>50</v>
      </c>
      <c r="J990" t="s">
        <v>51</v>
      </c>
      <c r="K990" t="s">
        <v>10302</v>
      </c>
      <c r="L990" t="s">
        <v>89</v>
      </c>
      <c r="M990" s="2">
        <v>28351</v>
      </c>
      <c r="N990" t="s">
        <v>280</v>
      </c>
      <c r="O990">
        <v>3</v>
      </c>
      <c r="P990" t="str">
        <f t="shared" si="45"/>
        <v>Active</v>
      </c>
      <c r="Q990">
        <f t="shared" si="46"/>
        <v>1977</v>
      </c>
      <c r="R990">
        <f t="shared" si="47"/>
        <v>48</v>
      </c>
      <c r="S990" t="str" cm="1">
        <f t="array" ref="S990">_xlfn.IFS(Q990&lt;1965,"Baby Boomers",Q990&lt;1981,"Gen X",Q990&lt;1997,"Millenial",TRUE,("Gen Z"))</f>
        <v>Gen X</v>
      </c>
    </row>
    <row r="991" spans="1:19" x14ac:dyDescent="0.25">
      <c r="A991" t="s">
        <v>14169</v>
      </c>
      <c r="B991" t="s">
        <v>56</v>
      </c>
      <c r="C991" t="s">
        <v>519</v>
      </c>
      <c r="D991" t="str">
        <f>Table13[[#This Row],[FirstName]]&amp;" "&amp;Table13[[#This Row],[LastName]]</f>
        <v>Edward Love</v>
      </c>
      <c r="E991" s="2">
        <v>43930</v>
      </c>
      <c r="F991" s="2" t="s">
        <v>10301</v>
      </c>
      <c r="G991" t="s">
        <v>32</v>
      </c>
      <c r="H991" t="s">
        <v>51</v>
      </c>
      <c r="I991" t="s">
        <v>63</v>
      </c>
      <c r="J991" t="s">
        <v>62</v>
      </c>
      <c r="K991" t="s">
        <v>10302</v>
      </c>
      <c r="L991" t="s">
        <v>89</v>
      </c>
      <c r="M991" s="2">
        <v>19614</v>
      </c>
      <c r="N991" t="s">
        <v>291</v>
      </c>
      <c r="O991">
        <v>3</v>
      </c>
      <c r="P991" t="str">
        <f t="shared" si="45"/>
        <v>Active</v>
      </c>
      <c r="Q991">
        <f t="shared" si="46"/>
        <v>1953</v>
      </c>
      <c r="R991">
        <f t="shared" si="47"/>
        <v>72</v>
      </c>
      <c r="S991" t="str" cm="1">
        <f t="array" ref="S991">_xlfn.IFS(Q991&lt;1965,"Baby Boomers",Q991&lt;1981,"Gen X",Q991&lt;1997,"Millenial",TRUE,("Gen Z"))</f>
        <v>Baby Boomers</v>
      </c>
    </row>
    <row r="992" spans="1:19" x14ac:dyDescent="0.25">
      <c r="A992" t="s">
        <v>14170</v>
      </c>
      <c r="B992" t="s">
        <v>4097</v>
      </c>
      <c r="C992" t="s">
        <v>3135</v>
      </c>
      <c r="D992" t="str">
        <f>Table13[[#This Row],[FirstName]]&amp;" "&amp;Table13[[#This Row],[LastName]]</f>
        <v>Paisley Avery</v>
      </c>
      <c r="E992" s="2">
        <v>44285</v>
      </c>
      <c r="F992" s="2" t="s">
        <v>10301</v>
      </c>
      <c r="G992" t="s">
        <v>32</v>
      </c>
      <c r="H992" t="s">
        <v>62</v>
      </c>
      <c r="I992" t="s">
        <v>34</v>
      </c>
      <c r="J992" t="s">
        <v>51</v>
      </c>
      <c r="K992" t="s">
        <v>10302</v>
      </c>
      <c r="L992" t="s">
        <v>52</v>
      </c>
      <c r="M992" s="2">
        <v>17931</v>
      </c>
      <c r="N992" t="s">
        <v>6</v>
      </c>
      <c r="O992">
        <v>3</v>
      </c>
      <c r="P992" t="str">
        <f t="shared" si="45"/>
        <v>Active</v>
      </c>
      <c r="Q992">
        <f t="shared" si="46"/>
        <v>1949</v>
      </c>
      <c r="R992">
        <f t="shared" si="47"/>
        <v>77</v>
      </c>
      <c r="S992" t="str" cm="1">
        <f t="array" ref="S992">_xlfn.IFS(Q992&lt;1965,"Baby Boomers",Q992&lt;1981,"Gen X",Q992&lt;1997,"Millenial",TRUE,("Gen Z"))</f>
        <v>Baby Boomers</v>
      </c>
    </row>
    <row r="993" spans="1:19" x14ac:dyDescent="0.25">
      <c r="A993" t="s">
        <v>14171</v>
      </c>
      <c r="B993" t="s">
        <v>4100</v>
      </c>
      <c r="C993" t="s">
        <v>3571</v>
      </c>
      <c r="D993" t="str">
        <f>Table13[[#This Row],[FirstName]]&amp;" "&amp;Table13[[#This Row],[LastName]]</f>
        <v>Kaiden Leblanc</v>
      </c>
      <c r="E993" s="2">
        <v>43369</v>
      </c>
      <c r="F993" s="2" t="s">
        <v>10301</v>
      </c>
      <c r="G993" t="s">
        <v>32</v>
      </c>
      <c r="H993" t="s">
        <v>51</v>
      </c>
      <c r="I993" t="s">
        <v>34</v>
      </c>
      <c r="J993" t="s">
        <v>35</v>
      </c>
      <c r="K993" t="s">
        <v>10302</v>
      </c>
      <c r="L993" t="s">
        <v>304</v>
      </c>
      <c r="M993" s="2">
        <v>36890</v>
      </c>
      <c r="N993" t="s">
        <v>418</v>
      </c>
      <c r="O993">
        <v>3</v>
      </c>
      <c r="P993" t="str">
        <f t="shared" si="45"/>
        <v>Active</v>
      </c>
      <c r="Q993">
        <f t="shared" si="46"/>
        <v>2000</v>
      </c>
      <c r="R993">
        <f t="shared" si="47"/>
        <v>25</v>
      </c>
      <c r="S993" t="str" cm="1">
        <f t="array" ref="S993">_xlfn.IFS(Q993&lt;1965,"Baby Boomers",Q993&lt;1981,"Gen X",Q993&lt;1997,"Millenial",TRUE,("Gen Z"))</f>
        <v>Gen Z</v>
      </c>
    </row>
    <row r="994" spans="1:19" x14ac:dyDescent="0.25">
      <c r="A994" t="s">
        <v>14172</v>
      </c>
      <c r="B994" t="s">
        <v>4103</v>
      </c>
      <c r="C994" t="s">
        <v>1689</v>
      </c>
      <c r="D994" t="str">
        <f>Table13[[#This Row],[FirstName]]&amp;" "&amp;Table13[[#This Row],[LastName]]</f>
        <v>Shania Bauer</v>
      </c>
      <c r="E994" s="2">
        <v>45068</v>
      </c>
      <c r="F994" s="2" t="s">
        <v>10301</v>
      </c>
      <c r="G994" t="s">
        <v>32</v>
      </c>
      <c r="H994" t="s">
        <v>33</v>
      </c>
      <c r="I994" t="s">
        <v>34</v>
      </c>
      <c r="J994" t="s">
        <v>62</v>
      </c>
      <c r="K994" t="s">
        <v>10302</v>
      </c>
      <c r="L994" t="s">
        <v>89</v>
      </c>
      <c r="M994" s="2">
        <v>30692</v>
      </c>
      <c r="N994" t="s">
        <v>82</v>
      </c>
      <c r="O994">
        <v>3</v>
      </c>
      <c r="P994" t="str">
        <f t="shared" si="45"/>
        <v>Active</v>
      </c>
      <c r="Q994">
        <f t="shared" si="46"/>
        <v>1984</v>
      </c>
      <c r="R994">
        <f t="shared" si="47"/>
        <v>42</v>
      </c>
      <c r="S994" t="str" cm="1">
        <f t="array" ref="S994">_xlfn.IFS(Q994&lt;1965,"Baby Boomers",Q994&lt;1981,"Gen X",Q994&lt;1997,"Millenial",TRUE,("Gen Z"))</f>
        <v>Millenial</v>
      </c>
    </row>
    <row r="995" spans="1:19" x14ac:dyDescent="0.25">
      <c r="A995" t="s">
        <v>10701</v>
      </c>
      <c r="B995" t="s">
        <v>4106</v>
      </c>
      <c r="C995" t="s">
        <v>1196</v>
      </c>
      <c r="D995" t="str">
        <f>Table13[[#This Row],[FirstName]]&amp;" "&amp;Table13[[#This Row],[LastName]]</f>
        <v>Danna Hines</v>
      </c>
      <c r="E995" s="2">
        <v>44351</v>
      </c>
      <c r="F995" s="2" t="s">
        <v>10301</v>
      </c>
      <c r="G995" t="s">
        <v>32</v>
      </c>
      <c r="H995" t="s">
        <v>33</v>
      </c>
      <c r="I995" t="s">
        <v>63</v>
      </c>
      <c r="J995" t="s">
        <v>35</v>
      </c>
      <c r="K995" t="s">
        <v>10302</v>
      </c>
      <c r="L995" t="s">
        <v>176</v>
      </c>
      <c r="M995" s="2">
        <v>18626</v>
      </c>
      <c r="N995" t="s">
        <v>418</v>
      </c>
      <c r="O995">
        <v>3</v>
      </c>
      <c r="P995" t="str">
        <f t="shared" si="45"/>
        <v>Active</v>
      </c>
      <c r="Q995">
        <f t="shared" si="46"/>
        <v>1950</v>
      </c>
      <c r="R995">
        <f t="shared" si="47"/>
        <v>75</v>
      </c>
      <c r="S995" t="str" cm="1">
        <f t="array" ref="S995">_xlfn.IFS(Q995&lt;1965,"Baby Boomers",Q995&lt;1981,"Gen X",Q995&lt;1997,"Millenial",TRUE,("Gen Z"))</f>
        <v>Baby Boomers</v>
      </c>
    </row>
    <row r="996" spans="1:19" x14ac:dyDescent="0.25">
      <c r="A996" t="s">
        <v>14173</v>
      </c>
      <c r="B996" t="s">
        <v>4109</v>
      </c>
      <c r="C996" t="s">
        <v>1178</v>
      </c>
      <c r="D996" t="str">
        <f>Table13[[#This Row],[FirstName]]&amp;" "&amp;Table13[[#This Row],[LastName]]</f>
        <v>Bennett Bowen</v>
      </c>
      <c r="E996" s="2">
        <v>43760</v>
      </c>
      <c r="F996" s="2">
        <v>45132</v>
      </c>
      <c r="G996" t="s">
        <v>32</v>
      </c>
      <c r="H996" t="s">
        <v>33</v>
      </c>
      <c r="I996" t="s">
        <v>34</v>
      </c>
      <c r="J996" t="s">
        <v>62</v>
      </c>
      <c r="K996" t="s">
        <v>10302</v>
      </c>
      <c r="L996" t="s">
        <v>80</v>
      </c>
      <c r="M996" s="2">
        <v>17867</v>
      </c>
      <c r="N996" t="s">
        <v>1257</v>
      </c>
      <c r="O996">
        <v>3</v>
      </c>
      <c r="P996" t="str">
        <f t="shared" si="45"/>
        <v>Non-Active</v>
      </c>
      <c r="Q996">
        <f t="shared" si="46"/>
        <v>1948</v>
      </c>
      <c r="R996">
        <f t="shared" si="47"/>
        <v>77</v>
      </c>
      <c r="S996" t="str" cm="1">
        <f t="array" ref="S996">_xlfn.IFS(Q996&lt;1965,"Baby Boomers",Q996&lt;1981,"Gen X",Q996&lt;1997,"Millenial",TRUE,("Gen Z"))</f>
        <v>Baby Boomers</v>
      </c>
    </row>
    <row r="997" spans="1:19" x14ac:dyDescent="0.25">
      <c r="A997" t="s">
        <v>14174</v>
      </c>
      <c r="B997" t="s">
        <v>4113</v>
      </c>
      <c r="C997" t="s">
        <v>2063</v>
      </c>
      <c r="D997" t="str">
        <f>Table13[[#This Row],[FirstName]]&amp;" "&amp;Table13[[#This Row],[LastName]]</f>
        <v>Gianna Lopez</v>
      </c>
      <c r="E997" s="2">
        <v>43742</v>
      </c>
      <c r="F997" s="2">
        <v>44122</v>
      </c>
      <c r="G997" t="s">
        <v>197</v>
      </c>
      <c r="H997" t="s">
        <v>62</v>
      </c>
      <c r="I997" t="s">
        <v>63</v>
      </c>
      <c r="J997" t="s">
        <v>62</v>
      </c>
      <c r="K997" t="s">
        <v>10302</v>
      </c>
      <c r="L997" t="s">
        <v>1011</v>
      </c>
      <c r="M997" s="2">
        <v>34609</v>
      </c>
      <c r="N997" t="s">
        <v>102</v>
      </c>
      <c r="O997">
        <v>3</v>
      </c>
      <c r="P997" t="str">
        <f t="shared" si="45"/>
        <v>Non-Active</v>
      </c>
      <c r="Q997">
        <f t="shared" si="46"/>
        <v>1994</v>
      </c>
      <c r="R997">
        <f t="shared" si="47"/>
        <v>31</v>
      </c>
      <c r="S997" t="str" cm="1">
        <f t="array" ref="S997">_xlfn.IFS(Q997&lt;1965,"Baby Boomers",Q997&lt;1981,"Gen X",Q997&lt;1997,"Millenial",TRUE,("Gen Z"))</f>
        <v>Millenial</v>
      </c>
    </row>
    <row r="998" spans="1:19" x14ac:dyDescent="0.25">
      <c r="A998" t="s">
        <v>14175</v>
      </c>
      <c r="B998" t="s">
        <v>4117</v>
      </c>
      <c r="C998" t="s">
        <v>3494</v>
      </c>
      <c r="D998" t="str">
        <f>Table13[[#This Row],[FirstName]]&amp;" "&amp;Table13[[#This Row],[LastName]]</f>
        <v>Azaria Young</v>
      </c>
      <c r="E998" s="2">
        <v>44737</v>
      </c>
      <c r="F998" s="2" t="s">
        <v>10301</v>
      </c>
      <c r="G998" t="s">
        <v>32</v>
      </c>
      <c r="H998" t="s">
        <v>62</v>
      </c>
      <c r="I998" t="s">
        <v>50</v>
      </c>
      <c r="J998" t="s">
        <v>62</v>
      </c>
      <c r="K998" t="s">
        <v>10302</v>
      </c>
      <c r="L998" t="s">
        <v>52</v>
      </c>
      <c r="M998" s="2">
        <v>33675</v>
      </c>
      <c r="N998" t="s">
        <v>82</v>
      </c>
      <c r="O998">
        <v>3</v>
      </c>
      <c r="P998" t="str">
        <f t="shared" si="45"/>
        <v>Active</v>
      </c>
      <c r="Q998">
        <f t="shared" si="46"/>
        <v>1992</v>
      </c>
      <c r="R998">
        <f t="shared" si="47"/>
        <v>34</v>
      </c>
      <c r="S998" t="str" cm="1">
        <f t="array" ref="S998">_xlfn.IFS(Q998&lt;1965,"Baby Boomers",Q998&lt;1981,"Gen X",Q998&lt;1997,"Millenial",TRUE,("Gen Z"))</f>
        <v>Millenial</v>
      </c>
    </row>
    <row r="999" spans="1:19" x14ac:dyDescent="0.25">
      <c r="A999" t="s">
        <v>14176</v>
      </c>
      <c r="B999" t="s">
        <v>3242</v>
      </c>
      <c r="C999" t="s">
        <v>4120</v>
      </c>
      <c r="D999" t="str">
        <f>Table13[[#This Row],[FirstName]]&amp;" "&amp;Table13[[#This Row],[LastName]]</f>
        <v>Aydin Bautista</v>
      </c>
      <c r="E999" s="2">
        <v>44517</v>
      </c>
      <c r="F999" s="2">
        <v>44776</v>
      </c>
      <c r="G999" t="s">
        <v>10699</v>
      </c>
      <c r="H999" t="s">
        <v>62</v>
      </c>
      <c r="I999" t="s">
        <v>63</v>
      </c>
      <c r="J999" t="s">
        <v>51</v>
      </c>
      <c r="K999" t="s">
        <v>10302</v>
      </c>
      <c r="L999" t="s">
        <v>80</v>
      </c>
      <c r="M999" s="2">
        <v>30293</v>
      </c>
      <c r="N999" t="s">
        <v>82</v>
      </c>
      <c r="O999">
        <v>3</v>
      </c>
      <c r="P999" t="str">
        <f t="shared" si="45"/>
        <v>Non-Active</v>
      </c>
      <c r="Q999">
        <f t="shared" si="46"/>
        <v>1982</v>
      </c>
      <c r="R999">
        <f t="shared" si="47"/>
        <v>43</v>
      </c>
      <c r="S999" t="str" cm="1">
        <f t="array" ref="S999">_xlfn.IFS(Q999&lt;1965,"Baby Boomers",Q999&lt;1981,"Gen X",Q999&lt;1997,"Millenial",TRUE,("Gen Z"))</f>
        <v>Millenial</v>
      </c>
    </row>
    <row r="1000" spans="1:19" x14ac:dyDescent="0.25">
      <c r="A1000" t="s">
        <v>12133</v>
      </c>
      <c r="B1000" t="s">
        <v>4124</v>
      </c>
      <c r="C1000" t="s">
        <v>4125</v>
      </c>
      <c r="D1000" t="str">
        <f>Table13[[#This Row],[FirstName]]&amp;" "&amp;Table13[[#This Row],[LastName]]</f>
        <v>Antoine Schaefer</v>
      </c>
      <c r="E1000" s="2">
        <v>43681</v>
      </c>
      <c r="F1000" s="2" t="s">
        <v>10301</v>
      </c>
      <c r="G1000" t="s">
        <v>32</v>
      </c>
      <c r="H1000" t="s">
        <v>51</v>
      </c>
      <c r="I1000" t="s">
        <v>63</v>
      </c>
      <c r="J1000" t="s">
        <v>62</v>
      </c>
      <c r="K1000" t="s">
        <v>10302</v>
      </c>
      <c r="L1000" t="s">
        <v>89</v>
      </c>
      <c r="M1000" s="2">
        <v>15513</v>
      </c>
      <c r="N1000" t="s">
        <v>102</v>
      </c>
      <c r="O1000">
        <v>3</v>
      </c>
      <c r="P1000" t="str">
        <f t="shared" si="45"/>
        <v>Active</v>
      </c>
      <c r="Q1000">
        <f t="shared" si="46"/>
        <v>1942</v>
      </c>
      <c r="R1000">
        <f t="shared" si="47"/>
        <v>83</v>
      </c>
      <c r="S1000" t="str" cm="1">
        <f t="array" ref="S1000">_xlfn.IFS(Q1000&lt;1965,"Baby Boomers",Q1000&lt;1981,"Gen X",Q1000&lt;1997,"Millenial",TRUE,("Gen Z"))</f>
        <v>Baby Boomers</v>
      </c>
    </row>
    <row r="1001" spans="1:19" x14ac:dyDescent="0.25">
      <c r="A1001" t="s">
        <v>14177</v>
      </c>
      <c r="B1001" t="s">
        <v>523</v>
      </c>
      <c r="C1001" t="s">
        <v>954</v>
      </c>
      <c r="D1001" t="str">
        <f>Table13[[#This Row],[FirstName]]&amp;" "&amp;Table13[[#This Row],[LastName]]</f>
        <v>Milagros Cobb</v>
      </c>
      <c r="E1001" s="2">
        <v>44628</v>
      </c>
      <c r="F1001" s="2">
        <v>44877</v>
      </c>
      <c r="G1001" t="s">
        <v>744</v>
      </c>
      <c r="H1001" t="s">
        <v>62</v>
      </c>
      <c r="I1001" t="s">
        <v>50</v>
      </c>
      <c r="J1001" t="s">
        <v>62</v>
      </c>
      <c r="K1001" t="s">
        <v>10302</v>
      </c>
      <c r="L1001" t="s">
        <v>80</v>
      </c>
      <c r="M1001" s="2">
        <v>36726</v>
      </c>
      <c r="N1001" t="s">
        <v>102</v>
      </c>
      <c r="O1001">
        <v>3</v>
      </c>
      <c r="P1001" t="str">
        <f t="shared" si="45"/>
        <v>Non-Active</v>
      </c>
      <c r="Q1001">
        <f t="shared" si="46"/>
        <v>2000</v>
      </c>
      <c r="R1001">
        <f t="shared" si="47"/>
        <v>25</v>
      </c>
      <c r="S1001" t="str" cm="1">
        <f t="array" ref="S1001">_xlfn.IFS(Q1001&lt;1965,"Baby Boomers",Q1001&lt;1981,"Gen X",Q1001&lt;1997,"Millenial",TRUE,("Gen Z"))</f>
        <v>Gen Z</v>
      </c>
    </row>
    <row r="1002" spans="1:19" x14ac:dyDescent="0.25">
      <c r="A1002" t="s">
        <v>14178</v>
      </c>
      <c r="B1002" t="s">
        <v>730</v>
      </c>
      <c r="C1002" t="s">
        <v>3053</v>
      </c>
      <c r="D1002" t="str">
        <f>Table13[[#This Row],[FirstName]]&amp;" "&amp;Table13[[#This Row],[LastName]]</f>
        <v>Jean Duffy</v>
      </c>
      <c r="E1002" s="2">
        <v>43518</v>
      </c>
      <c r="F1002" s="2" t="s">
        <v>10301</v>
      </c>
      <c r="G1002" t="s">
        <v>32</v>
      </c>
      <c r="H1002" t="s">
        <v>62</v>
      </c>
      <c r="I1002" t="s">
        <v>50</v>
      </c>
      <c r="J1002" t="s">
        <v>51</v>
      </c>
      <c r="K1002" t="s">
        <v>10302</v>
      </c>
      <c r="L1002" t="s">
        <v>110</v>
      </c>
      <c r="M1002" s="2">
        <v>19488</v>
      </c>
      <c r="N1002" t="s">
        <v>418</v>
      </c>
      <c r="O1002">
        <v>3</v>
      </c>
      <c r="P1002" t="str">
        <f t="shared" si="45"/>
        <v>Active</v>
      </c>
      <c r="Q1002">
        <f t="shared" si="46"/>
        <v>1953</v>
      </c>
      <c r="R1002">
        <f t="shared" si="47"/>
        <v>72</v>
      </c>
      <c r="S1002" t="str" cm="1">
        <f t="array" ref="S1002">_xlfn.IFS(Q1002&lt;1965,"Baby Boomers",Q1002&lt;1981,"Gen X",Q1002&lt;1997,"Millenial",TRUE,("Gen Z"))</f>
        <v>Baby Boomers</v>
      </c>
    </row>
    <row r="1003" spans="1:19" x14ac:dyDescent="0.25">
      <c r="A1003" t="s">
        <v>14179</v>
      </c>
      <c r="B1003" t="s">
        <v>4133</v>
      </c>
      <c r="C1003" t="s">
        <v>4134</v>
      </c>
      <c r="D1003" t="str">
        <f>Table13[[#This Row],[FirstName]]&amp;" "&amp;Table13[[#This Row],[LastName]]</f>
        <v>Campbell Doyle</v>
      </c>
      <c r="E1003" s="2">
        <v>44903</v>
      </c>
      <c r="F1003" s="2" t="s">
        <v>10301</v>
      </c>
      <c r="G1003" t="s">
        <v>32</v>
      </c>
      <c r="H1003" t="s">
        <v>62</v>
      </c>
      <c r="I1003" t="s">
        <v>34</v>
      </c>
      <c r="J1003" t="s">
        <v>51</v>
      </c>
      <c r="K1003" t="s">
        <v>10302</v>
      </c>
      <c r="L1003" t="s">
        <v>118</v>
      </c>
      <c r="M1003" s="2">
        <v>25625</v>
      </c>
      <c r="N1003" t="s">
        <v>183</v>
      </c>
      <c r="O1003">
        <v>3</v>
      </c>
      <c r="P1003" t="str">
        <f t="shared" si="45"/>
        <v>Active</v>
      </c>
      <c r="Q1003">
        <f t="shared" si="46"/>
        <v>1970</v>
      </c>
      <c r="R1003">
        <f t="shared" si="47"/>
        <v>56</v>
      </c>
      <c r="S1003" t="str" cm="1">
        <f t="array" ref="S1003">_xlfn.IFS(Q1003&lt;1965,"Baby Boomers",Q1003&lt;1981,"Gen X",Q1003&lt;1997,"Millenial",TRUE,("Gen Z"))</f>
        <v>Gen X</v>
      </c>
    </row>
    <row r="1004" spans="1:19" x14ac:dyDescent="0.25">
      <c r="A1004" t="s">
        <v>14180</v>
      </c>
      <c r="B1004" t="s">
        <v>1548</v>
      </c>
      <c r="C1004" t="s">
        <v>1585</v>
      </c>
      <c r="D1004" t="str">
        <f>Table13[[#This Row],[FirstName]]&amp;" "&amp;Table13[[#This Row],[LastName]]</f>
        <v>Deven Vincent</v>
      </c>
      <c r="E1004" s="2">
        <v>43791</v>
      </c>
      <c r="F1004" s="2">
        <v>44632</v>
      </c>
      <c r="G1004" t="s">
        <v>744</v>
      </c>
      <c r="H1004" t="s">
        <v>33</v>
      </c>
      <c r="I1004" t="s">
        <v>63</v>
      </c>
      <c r="J1004" t="s">
        <v>35</v>
      </c>
      <c r="K1004" t="s">
        <v>10302</v>
      </c>
      <c r="L1004" t="s">
        <v>89</v>
      </c>
      <c r="M1004" s="2">
        <v>16317</v>
      </c>
      <c r="N1004" t="s">
        <v>102</v>
      </c>
      <c r="O1004">
        <v>3</v>
      </c>
      <c r="P1004" t="str">
        <f t="shared" si="45"/>
        <v>Non-Active</v>
      </c>
      <c r="Q1004">
        <f t="shared" si="46"/>
        <v>1944</v>
      </c>
      <c r="R1004">
        <f t="shared" si="47"/>
        <v>81</v>
      </c>
      <c r="S1004" t="str" cm="1">
        <f t="array" ref="S1004">_xlfn.IFS(Q1004&lt;1965,"Baby Boomers",Q1004&lt;1981,"Gen X",Q1004&lt;1997,"Millenial",TRUE,("Gen Z"))</f>
        <v>Baby Boomers</v>
      </c>
    </row>
    <row r="1005" spans="1:19" x14ac:dyDescent="0.25">
      <c r="A1005" t="s">
        <v>14181</v>
      </c>
      <c r="B1005" t="s">
        <v>4140</v>
      </c>
      <c r="C1005" t="s">
        <v>4141</v>
      </c>
      <c r="D1005" t="str">
        <f>Table13[[#This Row],[FirstName]]&amp;" "&amp;Table13[[#This Row],[LastName]]</f>
        <v>Evangeline Downs</v>
      </c>
      <c r="E1005" s="2">
        <v>44970</v>
      </c>
      <c r="F1005" s="2">
        <v>44988</v>
      </c>
      <c r="G1005" t="s">
        <v>744</v>
      </c>
      <c r="H1005" t="s">
        <v>51</v>
      </c>
      <c r="I1005" t="s">
        <v>50</v>
      </c>
      <c r="J1005" t="s">
        <v>35</v>
      </c>
      <c r="K1005" t="s">
        <v>10302</v>
      </c>
      <c r="L1005" t="s">
        <v>503</v>
      </c>
      <c r="M1005" s="2">
        <v>21569</v>
      </c>
      <c r="N1005" t="s">
        <v>3106</v>
      </c>
      <c r="O1005">
        <v>3</v>
      </c>
      <c r="P1005" t="str">
        <f t="shared" si="45"/>
        <v>Non-Active</v>
      </c>
      <c r="Q1005">
        <f t="shared" si="46"/>
        <v>1959</v>
      </c>
      <c r="R1005">
        <f t="shared" si="47"/>
        <v>67</v>
      </c>
      <c r="S1005" t="str" cm="1">
        <f t="array" ref="S1005">_xlfn.IFS(Q1005&lt;1965,"Baby Boomers",Q1005&lt;1981,"Gen X",Q1005&lt;1997,"Millenial",TRUE,("Gen Z"))</f>
        <v>Baby Boomers</v>
      </c>
    </row>
    <row r="1006" spans="1:19" x14ac:dyDescent="0.25">
      <c r="A1006" t="s">
        <v>14182</v>
      </c>
      <c r="B1006" t="s">
        <v>4145</v>
      </c>
      <c r="C1006" t="s">
        <v>1535</v>
      </c>
      <c r="D1006" t="str">
        <f>Table13[[#This Row],[FirstName]]&amp;" "&amp;Table13[[#This Row],[LastName]]</f>
        <v>Kaley Ali</v>
      </c>
      <c r="E1006" s="2">
        <v>43539</v>
      </c>
      <c r="F1006" s="2" t="s">
        <v>10301</v>
      </c>
      <c r="G1006" t="s">
        <v>32</v>
      </c>
      <c r="H1006" t="s">
        <v>62</v>
      </c>
      <c r="I1006" t="s">
        <v>63</v>
      </c>
      <c r="J1006" t="s">
        <v>62</v>
      </c>
      <c r="K1006" t="s">
        <v>10302</v>
      </c>
      <c r="L1006" t="s">
        <v>89</v>
      </c>
      <c r="M1006" s="2">
        <v>18932</v>
      </c>
      <c r="N1006" t="s">
        <v>82</v>
      </c>
      <c r="O1006">
        <v>3</v>
      </c>
      <c r="P1006" t="str">
        <f t="shared" si="45"/>
        <v>Active</v>
      </c>
      <c r="Q1006">
        <f t="shared" si="46"/>
        <v>1951</v>
      </c>
      <c r="R1006">
        <f t="shared" si="47"/>
        <v>74</v>
      </c>
      <c r="S1006" t="str" cm="1">
        <f t="array" ref="S1006">_xlfn.IFS(Q1006&lt;1965,"Baby Boomers",Q1006&lt;1981,"Gen X",Q1006&lt;1997,"Millenial",TRUE,("Gen Z"))</f>
        <v>Baby Boomers</v>
      </c>
    </row>
    <row r="1007" spans="1:19" x14ac:dyDescent="0.25">
      <c r="A1007" t="s">
        <v>14183</v>
      </c>
      <c r="B1007" t="s">
        <v>4148</v>
      </c>
      <c r="C1007" t="s">
        <v>4149</v>
      </c>
      <c r="D1007" t="str">
        <f>Table13[[#This Row],[FirstName]]&amp;" "&amp;Table13[[#This Row],[LastName]]</f>
        <v>Madeline Bernard</v>
      </c>
      <c r="E1007" s="2">
        <v>43664</v>
      </c>
      <c r="F1007" s="2" t="s">
        <v>10301</v>
      </c>
      <c r="G1007" t="s">
        <v>32</v>
      </c>
      <c r="H1007" t="s">
        <v>33</v>
      </c>
      <c r="I1007" t="s">
        <v>50</v>
      </c>
      <c r="J1007" t="s">
        <v>51</v>
      </c>
      <c r="K1007" t="s">
        <v>10302</v>
      </c>
      <c r="L1007" t="s">
        <v>176</v>
      </c>
      <c r="M1007" s="2">
        <v>33448</v>
      </c>
      <c r="N1007" t="s">
        <v>1257</v>
      </c>
      <c r="O1007">
        <v>3</v>
      </c>
      <c r="P1007" t="str">
        <f t="shared" si="45"/>
        <v>Active</v>
      </c>
      <c r="Q1007">
        <f t="shared" si="46"/>
        <v>1991</v>
      </c>
      <c r="R1007">
        <f t="shared" si="47"/>
        <v>34</v>
      </c>
      <c r="S1007" t="str" cm="1">
        <f t="array" ref="S1007">_xlfn.IFS(Q1007&lt;1965,"Baby Boomers",Q1007&lt;1981,"Gen X",Q1007&lt;1997,"Millenial",TRUE,("Gen Z"))</f>
        <v>Millenial</v>
      </c>
    </row>
    <row r="1008" spans="1:19" x14ac:dyDescent="0.25">
      <c r="A1008" t="s">
        <v>14184</v>
      </c>
      <c r="B1008" t="s">
        <v>4152</v>
      </c>
      <c r="C1008" t="s">
        <v>3735</v>
      </c>
      <c r="D1008" t="str">
        <f>Table13[[#This Row],[FirstName]]&amp;" "&amp;Table13[[#This Row],[LastName]]</f>
        <v>Alijah Singh</v>
      </c>
      <c r="E1008" s="2">
        <v>44295</v>
      </c>
      <c r="F1008" s="2">
        <v>44528</v>
      </c>
      <c r="G1008" t="s">
        <v>32</v>
      </c>
      <c r="H1008" t="s">
        <v>51</v>
      </c>
      <c r="I1008" t="s">
        <v>34</v>
      </c>
      <c r="J1008" t="s">
        <v>51</v>
      </c>
      <c r="K1008" t="s">
        <v>10302</v>
      </c>
      <c r="L1008" t="s">
        <v>80</v>
      </c>
      <c r="M1008" s="2">
        <v>34936</v>
      </c>
      <c r="N1008" t="s">
        <v>72</v>
      </c>
      <c r="O1008">
        <v>3</v>
      </c>
      <c r="P1008" t="str">
        <f t="shared" si="45"/>
        <v>Non-Active</v>
      </c>
      <c r="Q1008">
        <f t="shared" si="46"/>
        <v>1995</v>
      </c>
      <c r="R1008">
        <f t="shared" si="47"/>
        <v>30</v>
      </c>
      <c r="S1008" t="str" cm="1">
        <f t="array" ref="S1008">_xlfn.IFS(Q1008&lt;1965,"Baby Boomers",Q1008&lt;1981,"Gen X",Q1008&lt;1997,"Millenial",TRUE,("Gen Z"))</f>
        <v>Millenial</v>
      </c>
    </row>
    <row r="1009" spans="1:19" x14ac:dyDescent="0.25">
      <c r="A1009" t="s">
        <v>14185</v>
      </c>
      <c r="B1009" t="s">
        <v>4156</v>
      </c>
      <c r="C1009" t="s">
        <v>1716</v>
      </c>
      <c r="D1009" t="str">
        <f>Table13[[#This Row],[FirstName]]&amp;" "&amp;Table13[[#This Row],[LastName]]</f>
        <v>Ayla Roberts</v>
      </c>
      <c r="E1009" s="2">
        <v>43464</v>
      </c>
      <c r="F1009" s="2">
        <v>45015</v>
      </c>
      <c r="G1009" t="s">
        <v>32</v>
      </c>
      <c r="H1009" t="s">
        <v>51</v>
      </c>
      <c r="I1009" t="s">
        <v>34</v>
      </c>
      <c r="J1009" t="s">
        <v>51</v>
      </c>
      <c r="K1009" t="s">
        <v>10302</v>
      </c>
      <c r="L1009" t="s">
        <v>147</v>
      </c>
      <c r="M1009" s="2">
        <v>31774</v>
      </c>
      <c r="N1009" t="s">
        <v>149</v>
      </c>
      <c r="O1009">
        <v>3</v>
      </c>
      <c r="P1009" t="str">
        <f t="shared" si="45"/>
        <v>Non-Active</v>
      </c>
      <c r="Q1009">
        <f t="shared" si="46"/>
        <v>1986</v>
      </c>
      <c r="R1009">
        <f t="shared" si="47"/>
        <v>39</v>
      </c>
      <c r="S1009" t="str" cm="1">
        <f t="array" ref="S1009">_xlfn.IFS(Q1009&lt;1965,"Baby Boomers",Q1009&lt;1981,"Gen X",Q1009&lt;1997,"Millenial",TRUE,("Gen Z"))</f>
        <v>Millenial</v>
      </c>
    </row>
    <row r="1010" spans="1:19" x14ac:dyDescent="0.25">
      <c r="A1010" t="s">
        <v>14186</v>
      </c>
      <c r="B1010" t="s">
        <v>2789</v>
      </c>
      <c r="C1010" t="s">
        <v>4160</v>
      </c>
      <c r="D1010" t="str">
        <f>Table13[[#This Row],[FirstName]]&amp;" "&amp;Table13[[#This Row],[LastName]]</f>
        <v>Isai Mcfarland</v>
      </c>
      <c r="E1010" s="2">
        <v>44407</v>
      </c>
      <c r="F1010" s="2" t="s">
        <v>10301</v>
      </c>
      <c r="G1010" t="s">
        <v>32</v>
      </c>
      <c r="H1010" t="s">
        <v>33</v>
      </c>
      <c r="I1010" t="s">
        <v>34</v>
      </c>
      <c r="J1010" t="s">
        <v>35</v>
      </c>
      <c r="K1010" t="s">
        <v>10302</v>
      </c>
      <c r="L1010" t="s">
        <v>89</v>
      </c>
      <c r="M1010" s="2">
        <v>36128</v>
      </c>
      <c r="N1010" t="s">
        <v>82</v>
      </c>
      <c r="O1010">
        <v>3</v>
      </c>
      <c r="P1010" t="str">
        <f t="shared" si="45"/>
        <v>Active</v>
      </c>
      <c r="Q1010">
        <f t="shared" si="46"/>
        <v>1998</v>
      </c>
      <c r="R1010">
        <f t="shared" si="47"/>
        <v>27</v>
      </c>
      <c r="S1010" t="str" cm="1">
        <f t="array" ref="S1010">_xlfn.IFS(Q1010&lt;1965,"Baby Boomers",Q1010&lt;1981,"Gen X",Q1010&lt;1997,"Millenial",TRUE,("Gen Z"))</f>
        <v>Gen Z</v>
      </c>
    </row>
    <row r="1011" spans="1:19" x14ac:dyDescent="0.25">
      <c r="A1011" t="s">
        <v>14187</v>
      </c>
      <c r="B1011" t="s">
        <v>4163</v>
      </c>
      <c r="C1011" t="s">
        <v>4164</v>
      </c>
      <c r="D1011" t="str">
        <f>Table13[[#This Row],[FirstName]]&amp;" "&amp;Table13[[#This Row],[LastName]]</f>
        <v>Brent Dominguez</v>
      </c>
      <c r="E1011" s="2">
        <v>44862</v>
      </c>
      <c r="F1011" s="2" t="s">
        <v>10301</v>
      </c>
      <c r="G1011" t="s">
        <v>32</v>
      </c>
      <c r="H1011" t="s">
        <v>62</v>
      </c>
      <c r="I1011" t="s">
        <v>34</v>
      </c>
      <c r="J1011" t="s">
        <v>35</v>
      </c>
      <c r="K1011" t="s">
        <v>10302</v>
      </c>
      <c r="L1011" t="s">
        <v>89</v>
      </c>
      <c r="M1011" s="2">
        <v>32655</v>
      </c>
      <c r="N1011" t="s">
        <v>82</v>
      </c>
      <c r="O1011">
        <v>3</v>
      </c>
      <c r="P1011" t="str">
        <f t="shared" si="45"/>
        <v>Active</v>
      </c>
      <c r="Q1011">
        <f t="shared" si="46"/>
        <v>1989</v>
      </c>
      <c r="R1011">
        <f t="shared" si="47"/>
        <v>36</v>
      </c>
      <c r="S1011" t="str" cm="1">
        <f t="array" ref="S1011">_xlfn.IFS(Q1011&lt;1965,"Baby Boomers",Q1011&lt;1981,"Gen X",Q1011&lt;1997,"Millenial",TRUE,("Gen Z"))</f>
        <v>Millenial</v>
      </c>
    </row>
    <row r="1012" spans="1:19" x14ac:dyDescent="0.25">
      <c r="A1012" t="s">
        <v>14188</v>
      </c>
      <c r="B1012" t="s">
        <v>2041</v>
      </c>
      <c r="C1012" t="s">
        <v>4167</v>
      </c>
      <c r="D1012" t="str">
        <f>Table13[[#This Row],[FirstName]]&amp;" "&amp;Table13[[#This Row],[LastName]]</f>
        <v>Lorena Graves</v>
      </c>
      <c r="E1012" s="2">
        <v>44133</v>
      </c>
      <c r="F1012" s="2" t="s">
        <v>10301</v>
      </c>
      <c r="G1012" t="s">
        <v>32</v>
      </c>
      <c r="H1012" t="s">
        <v>33</v>
      </c>
      <c r="I1012" t="s">
        <v>34</v>
      </c>
      <c r="J1012" t="s">
        <v>35</v>
      </c>
      <c r="K1012" t="s">
        <v>10302</v>
      </c>
      <c r="L1012" t="s">
        <v>176</v>
      </c>
      <c r="M1012" s="2">
        <v>35241</v>
      </c>
      <c r="N1012" t="s">
        <v>242</v>
      </c>
      <c r="O1012">
        <v>3</v>
      </c>
      <c r="P1012" t="str">
        <f t="shared" si="45"/>
        <v>Active</v>
      </c>
      <c r="Q1012">
        <f t="shared" si="46"/>
        <v>1996</v>
      </c>
      <c r="R1012">
        <f t="shared" si="47"/>
        <v>29</v>
      </c>
      <c r="S1012" t="str" cm="1">
        <f t="array" ref="S1012">_xlfn.IFS(Q1012&lt;1965,"Baby Boomers",Q1012&lt;1981,"Gen X",Q1012&lt;1997,"Millenial",TRUE,("Gen Z"))</f>
        <v>Millenial</v>
      </c>
    </row>
    <row r="1013" spans="1:19" x14ac:dyDescent="0.25">
      <c r="A1013" t="s">
        <v>14189</v>
      </c>
      <c r="B1013" t="s">
        <v>4170</v>
      </c>
      <c r="C1013" t="s">
        <v>4171</v>
      </c>
      <c r="D1013" t="str">
        <f>Table13[[#This Row],[FirstName]]&amp;" "&amp;Table13[[#This Row],[LastName]]</f>
        <v>Lucian Mora</v>
      </c>
      <c r="E1013" s="2">
        <v>45002</v>
      </c>
      <c r="F1013" s="2">
        <v>45007</v>
      </c>
      <c r="G1013" t="s">
        <v>32</v>
      </c>
      <c r="H1013" t="s">
        <v>33</v>
      </c>
      <c r="I1013" t="s">
        <v>63</v>
      </c>
      <c r="J1013" t="s">
        <v>51</v>
      </c>
      <c r="K1013" t="s">
        <v>10302</v>
      </c>
      <c r="L1013" t="s">
        <v>89</v>
      </c>
      <c r="M1013" s="2">
        <v>28475</v>
      </c>
      <c r="N1013" t="s">
        <v>225</v>
      </c>
      <c r="O1013">
        <v>3</v>
      </c>
      <c r="P1013" t="str">
        <f t="shared" si="45"/>
        <v>Non-Active</v>
      </c>
      <c r="Q1013">
        <f t="shared" si="46"/>
        <v>1977</v>
      </c>
      <c r="R1013">
        <f t="shared" si="47"/>
        <v>48</v>
      </c>
      <c r="S1013" t="str" cm="1">
        <f t="array" ref="S1013">_xlfn.IFS(Q1013&lt;1965,"Baby Boomers",Q1013&lt;1981,"Gen X",Q1013&lt;1997,"Millenial",TRUE,("Gen Z"))</f>
        <v>Gen X</v>
      </c>
    </row>
    <row r="1014" spans="1:19" x14ac:dyDescent="0.25">
      <c r="A1014" t="s">
        <v>14190</v>
      </c>
      <c r="B1014" t="s">
        <v>4175</v>
      </c>
      <c r="C1014" t="s">
        <v>4176</v>
      </c>
      <c r="D1014" t="str">
        <f>Table13[[#This Row],[FirstName]]&amp;" "&amp;Table13[[#This Row],[LastName]]</f>
        <v>Dangelo Gould</v>
      </c>
      <c r="E1014" s="2">
        <v>44762</v>
      </c>
      <c r="F1014" s="2">
        <v>45042</v>
      </c>
      <c r="G1014" t="s">
        <v>32</v>
      </c>
      <c r="H1014" t="s">
        <v>62</v>
      </c>
      <c r="I1014" t="s">
        <v>50</v>
      </c>
      <c r="J1014" t="s">
        <v>35</v>
      </c>
      <c r="K1014" t="s">
        <v>10302</v>
      </c>
      <c r="L1014" t="s">
        <v>80</v>
      </c>
      <c r="M1014" s="2">
        <v>32166</v>
      </c>
      <c r="N1014" t="s">
        <v>82</v>
      </c>
      <c r="O1014">
        <v>3</v>
      </c>
      <c r="P1014" t="str">
        <f t="shared" si="45"/>
        <v>Non-Active</v>
      </c>
      <c r="Q1014">
        <f t="shared" si="46"/>
        <v>1988</v>
      </c>
      <c r="R1014">
        <f t="shared" si="47"/>
        <v>38</v>
      </c>
      <c r="S1014" t="str" cm="1">
        <f t="array" ref="S1014">_xlfn.IFS(Q1014&lt;1965,"Baby Boomers",Q1014&lt;1981,"Gen X",Q1014&lt;1997,"Millenial",TRUE,("Gen Z"))</f>
        <v>Millenial</v>
      </c>
    </row>
    <row r="1015" spans="1:19" x14ac:dyDescent="0.25">
      <c r="A1015" t="s">
        <v>14191</v>
      </c>
      <c r="B1015" t="s">
        <v>4180</v>
      </c>
      <c r="C1015" t="s">
        <v>4181</v>
      </c>
      <c r="D1015" t="str">
        <f>Table13[[#This Row],[FirstName]]&amp;" "&amp;Table13[[#This Row],[LastName]]</f>
        <v>Humberto Horn</v>
      </c>
      <c r="E1015" s="2">
        <v>45142</v>
      </c>
      <c r="F1015" s="2" t="s">
        <v>10301</v>
      </c>
      <c r="G1015" t="s">
        <v>32</v>
      </c>
      <c r="H1015" t="s">
        <v>51</v>
      </c>
      <c r="I1015" t="s">
        <v>50</v>
      </c>
      <c r="J1015" t="s">
        <v>35</v>
      </c>
      <c r="K1015" t="s">
        <v>10302</v>
      </c>
      <c r="L1015" t="s">
        <v>89</v>
      </c>
      <c r="M1015" s="2">
        <v>35482</v>
      </c>
      <c r="N1015" t="s">
        <v>91</v>
      </c>
      <c r="O1015">
        <v>3</v>
      </c>
      <c r="P1015" t="str">
        <f t="shared" si="45"/>
        <v>Active</v>
      </c>
      <c r="Q1015">
        <f t="shared" si="46"/>
        <v>1997</v>
      </c>
      <c r="R1015">
        <f t="shared" si="47"/>
        <v>29</v>
      </c>
      <c r="S1015" t="str" cm="1">
        <f t="array" ref="S1015">_xlfn.IFS(Q1015&lt;1965,"Baby Boomers",Q1015&lt;1981,"Gen X",Q1015&lt;1997,"Millenial",TRUE,("Gen Z"))</f>
        <v>Gen Z</v>
      </c>
    </row>
    <row r="1016" spans="1:19" x14ac:dyDescent="0.25">
      <c r="A1016" t="s">
        <v>14192</v>
      </c>
      <c r="B1016" t="s">
        <v>237</v>
      </c>
      <c r="C1016" t="s">
        <v>4184</v>
      </c>
      <c r="D1016" t="str">
        <f>Table13[[#This Row],[FirstName]]&amp;" "&amp;Table13[[#This Row],[LastName]]</f>
        <v>Miranda Chavez</v>
      </c>
      <c r="E1016" s="2">
        <v>44526</v>
      </c>
      <c r="F1016" s="2">
        <v>44827</v>
      </c>
      <c r="G1016" t="s">
        <v>32</v>
      </c>
      <c r="H1016" t="s">
        <v>33</v>
      </c>
      <c r="I1016" t="s">
        <v>50</v>
      </c>
      <c r="J1016" t="s">
        <v>35</v>
      </c>
      <c r="K1016" t="s">
        <v>10302</v>
      </c>
      <c r="L1016" t="s">
        <v>89</v>
      </c>
      <c r="M1016" s="2">
        <v>30026</v>
      </c>
      <c r="N1016" t="s">
        <v>82</v>
      </c>
      <c r="O1016">
        <v>3</v>
      </c>
      <c r="P1016" t="str">
        <f t="shared" si="45"/>
        <v>Non-Active</v>
      </c>
      <c r="Q1016">
        <f t="shared" si="46"/>
        <v>1982</v>
      </c>
      <c r="R1016">
        <f t="shared" si="47"/>
        <v>44</v>
      </c>
      <c r="S1016" t="str" cm="1">
        <f t="array" ref="S1016">_xlfn.IFS(Q1016&lt;1965,"Baby Boomers",Q1016&lt;1981,"Gen X",Q1016&lt;1997,"Millenial",TRUE,("Gen Z"))</f>
        <v>Millenial</v>
      </c>
    </row>
    <row r="1017" spans="1:19" x14ac:dyDescent="0.25">
      <c r="A1017" t="s">
        <v>14193</v>
      </c>
      <c r="B1017" t="s">
        <v>4188</v>
      </c>
      <c r="C1017" t="s">
        <v>4189</v>
      </c>
      <c r="D1017" t="str">
        <f>Table13[[#This Row],[FirstName]]&amp;" "&amp;Table13[[#This Row],[LastName]]</f>
        <v>Makena Mcintosh</v>
      </c>
      <c r="E1017" s="2">
        <v>43370</v>
      </c>
      <c r="F1017" s="2" t="s">
        <v>10301</v>
      </c>
      <c r="G1017" t="s">
        <v>32</v>
      </c>
      <c r="H1017" t="s">
        <v>62</v>
      </c>
      <c r="I1017" t="s">
        <v>50</v>
      </c>
      <c r="J1017" t="s">
        <v>35</v>
      </c>
      <c r="K1017" t="s">
        <v>10302</v>
      </c>
      <c r="L1017" t="s">
        <v>2516</v>
      </c>
      <c r="M1017" s="2">
        <v>34160</v>
      </c>
      <c r="N1017" t="s">
        <v>2516</v>
      </c>
      <c r="O1017">
        <v>3</v>
      </c>
      <c r="P1017" t="str">
        <f t="shared" si="45"/>
        <v>Active</v>
      </c>
      <c r="Q1017">
        <f t="shared" si="46"/>
        <v>1993</v>
      </c>
      <c r="R1017">
        <f t="shared" si="47"/>
        <v>32</v>
      </c>
      <c r="S1017" t="str" cm="1">
        <f t="array" ref="S1017">_xlfn.IFS(Q1017&lt;1965,"Baby Boomers",Q1017&lt;1981,"Gen X",Q1017&lt;1997,"Millenial",TRUE,("Gen Z"))</f>
        <v>Millenial</v>
      </c>
    </row>
    <row r="1018" spans="1:19" x14ac:dyDescent="0.25">
      <c r="A1018" t="s">
        <v>14194</v>
      </c>
      <c r="B1018" t="s">
        <v>2866</v>
      </c>
      <c r="C1018" t="s">
        <v>4192</v>
      </c>
      <c r="D1018" t="str">
        <f>Table13[[#This Row],[FirstName]]&amp;" "&amp;Table13[[#This Row],[LastName]]</f>
        <v>Armani Crawford</v>
      </c>
      <c r="E1018" s="2">
        <v>43681</v>
      </c>
      <c r="F1018" s="2" t="s">
        <v>10301</v>
      </c>
      <c r="G1018" t="s">
        <v>32</v>
      </c>
      <c r="H1018" t="s">
        <v>33</v>
      </c>
      <c r="I1018" t="s">
        <v>34</v>
      </c>
      <c r="J1018" t="s">
        <v>51</v>
      </c>
      <c r="K1018" t="s">
        <v>10302</v>
      </c>
      <c r="L1018" t="s">
        <v>89</v>
      </c>
      <c r="M1018" s="2">
        <v>21971</v>
      </c>
      <c r="N1018" t="s">
        <v>102</v>
      </c>
      <c r="O1018">
        <v>3</v>
      </c>
      <c r="P1018" t="str">
        <f t="shared" si="45"/>
        <v>Active</v>
      </c>
      <c r="Q1018">
        <f t="shared" si="46"/>
        <v>1960</v>
      </c>
      <c r="R1018">
        <f t="shared" si="47"/>
        <v>66</v>
      </c>
      <c r="S1018" t="str" cm="1">
        <f t="array" ref="S1018">_xlfn.IFS(Q1018&lt;1965,"Baby Boomers",Q1018&lt;1981,"Gen X",Q1018&lt;1997,"Millenial",TRUE,("Gen Z"))</f>
        <v>Baby Boomers</v>
      </c>
    </row>
    <row r="1019" spans="1:19" x14ac:dyDescent="0.25">
      <c r="A1019" t="s">
        <v>14195</v>
      </c>
      <c r="B1019" t="s">
        <v>455</v>
      </c>
      <c r="C1019" t="s">
        <v>4195</v>
      </c>
      <c r="D1019" t="str">
        <f>Table13[[#This Row],[FirstName]]&amp;" "&amp;Table13[[#This Row],[LastName]]</f>
        <v>Eugene Bird</v>
      </c>
      <c r="E1019" s="2">
        <v>43741</v>
      </c>
      <c r="F1019" s="2" t="s">
        <v>10301</v>
      </c>
      <c r="G1019" t="s">
        <v>32</v>
      </c>
      <c r="H1019" t="s">
        <v>33</v>
      </c>
      <c r="I1019" t="s">
        <v>34</v>
      </c>
      <c r="J1019" t="s">
        <v>51</v>
      </c>
      <c r="K1019" t="s">
        <v>10302</v>
      </c>
      <c r="L1019" t="s">
        <v>80</v>
      </c>
      <c r="M1019" s="2">
        <v>26350</v>
      </c>
      <c r="N1019" t="s">
        <v>82</v>
      </c>
      <c r="O1019">
        <v>3</v>
      </c>
      <c r="P1019" t="str">
        <f t="shared" si="45"/>
        <v>Active</v>
      </c>
      <c r="Q1019">
        <f t="shared" si="46"/>
        <v>1972</v>
      </c>
      <c r="R1019">
        <f t="shared" si="47"/>
        <v>54</v>
      </c>
      <c r="S1019" t="str" cm="1">
        <f t="array" ref="S1019">_xlfn.IFS(Q1019&lt;1965,"Baby Boomers",Q1019&lt;1981,"Gen X",Q1019&lt;1997,"Millenial",TRUE,("Gen Z"))</f>
        <v>Gen X</v>
      </c>
    </row>
    <row r="1020" spans="1:19" x14ac:dyDescent="0.25">
      <c r="A1020" t="s">
        <v>14196</v>
      </c>
      <c r="B1020" t="s">
        <v>4198</v>
      </c>
      <c r="C1020" t="s">
        <v>1682</v>
      </c>
      <c r="D1020" t="str">
        <f>Table13[[#This Row],[FirstName]]&amp;" "&amp;Table13[[#This Row],[LastName]]</f>
        <v>Connor Larsen</v>
      </c>
      <c r="E1020" s="2">
        <v>44444</v>
      </c>
      <c r="F1020" s="2">
        <v>44833</v>
      </c>
      <c r="G1020" t="s">
        <v>197</v>
      </c>
      <c r="H1020" t="s">
        <v>51</v>
      </c>
      <c r="I1020" t="s">
        <v>34</v>
      </c>
      <c r="J1020" t="s">
        <v>51</v>
      </c>
      <c r="K1020" t="s">
        <v>10302</v>
      </c>
      <c r="L1020" t="s">
        <v>52</v>
      </c>
      <c r="M1020" s="2">
        <v>23361</v>
      </c>
      <c r="N1020" t="s">
        <v>53</v>
      </c>
      <c r="O1020">
        <v>3</v>
      </c>
      <c r="P1020" t="str">
        <f t="shared" si="45"/>
        <v>Non-Active</v>
      </c>
      <c r="Q1020">
        <f t="shared" si="46"/>
        <v>1963</v>
      </c>
      <c r="R1020">
        <f t="shared" si="47"/>
        <v>62</v>
      </c>
      <c r="S1020" t="str" cm="1">
        <f t="array" ref="S1020">_xlfn.IFS(Q1020&lt;1965,"Baby Boomers",Q1020&lt;1981,"Gen X",Q1020&lt;1997,"Millenial",TRUE,("Gen Z"))</f>
        <v>Baby Boomers</v>
      </c>
    </row>
    <row r="1021" spans="1:19" x14ac:dyDescent="0.25">
      <c r="A1021" t="s">
        <v>14197</v>
      </c>
      <c r="B1021" t="s">
        <v>3559</v>
      </c>
      <c r="C1021" t="s">
        <v>845</v>
      </c>
      <c r="D1021" t="str">
        <f>Table13[[#This Row],[FirstName]]&amp;" "&amp;Table13[[#This Row],[LastName]]</f>
        <v>Harley Mccullough</v>
      </c>
      <c r="E1021" s="2">
        <v>44033</v>
      </c>
      <c r="F1021" s="2">
        <v>44985</v>
      </c>
      <c r="G1021" t="s">
        <v>197</v>
      </c>
      <c r="H1021" t="s">
        <v>62</v>
      </c>
      <c r="I1021" t="s">
        <v>63</v>
      </c>
      <c r="J1021" t="s">
        <v>35</v>
      </c>
      <c r="K1021" t="s">
        <v>10302</v>
      </c>
      <c r="L1021" t="s">
        <v>52</v>
      </c>
      <c r="M1021" s="2">
        <v>35530</v>
      </c>
      <c r="N1021" t="s">
        <v>91</v>
      </c>
      <c r="O1021">
        <v>3</v>
      </c>
      <c r="P1021" t="str">
        <f t="shared" si="45"/>
        <v>Non-Active</v>
      </c>
      <c r="Q1021">
        <f t="shared" si="46"/>
        <v>1997</v>
      </c>
      <c r="R1021">
        <f t="shared" si="47"/>
        <v>29</v>
      </c>
      <c r="S1021" t="str" cm="1">
        <f t="array" ref="S1021">_xlfn.IFS(Q1021&lt;1965,"Baby Boomers",Q1021&lt;1981,"Gen X",Q1021&lt;1997,"Millenial",TRUE,("Gen Z"))</f>
        <v>Gen Z</v>
      </c>
    </row>
    <row r="1022" spans="1:19" x14ac:dyDescent="0.25">
      <c r="A1022" t="s">
        <v>14198</v>
      </c>
      <c r="B1022" t="s">
        <v>4170</v>
      </c>
      <c r="C1022" t="s">
        <v>4205</v>
      </c>
      <c r="D1022" t="str">
        <f>Table13[[#This Row],[FirstName]]&amp;" "&amp;Table13[[#This Row],[LastName]]</f>
        <v>Lucian Montoya</v>
      </c>
      <c r="E1022" s="2">
        <v>44907</v>
      </c>
      <c r="F1022" s="2">
        <v>45103</v>
      </c>
      <c r="G1022" t="s">
        <v>10699</v>
      </c>
      <c r="H1022" t="s">
        <v>62</v>
      </c>
      <c r="I1022" t="s">
        <v>34</v>
      </c>
      <c r="J1022" t="s">
        <v>51</v>
      </c>
      <c r="K1022" t="s">
        <v>10302</v>
      </c>
      <c r="L1022" t="s">
        <v>89</v>
      </c>
      <c r="M1022" s="2">
        <v>19919</v>
      </c>
      <c r="N1022" t="s">
        <v>6</v>
      </c>
      <c r="O1022">
        <v>3</v>
      </c>
      <c r="P1022" t="str">
        <f t="shared" si="45"/>
        <v>Non-Active</v>
      </c>
      <c r="Q1022">
        <f t="shared" si="46"/>
        <v>1954</v>
      </c>
      <c r="R1022">
        <f t="shared" si="47"/>
        <v>71</v>
      </c>
      <c r="S1022" t="str" cm="1">
        <f t="array" ref="S1022">_xlfn.IFS(Q1022&lt;1965,"Baby Boomers",Q1022&lt;1981,"Gen X",Q1022&lt;1997,"Millenial",TRUE,("Gen Z"))</f>
        <v>Baby Boomers</v>
      </c>
    </row>
    <row r="1023" spans="1:19" x14ac:dyDescent="0.25">
      <c r="A1023" t="s">
        <v>14199</v>
      </c>
      <c r="B1023" t="s">
        <v>4209</v>
      </c>
      <c r="C1023" t="s">
        <v>4210</v>
      </c>
      <c r="D1023" t="str">
        <f>Table13[[#This Row],[FirstName]]&amp;" "&amp;Table13[[#This Row],[LastName]]</f>
        <v>Shiloh Baird</v>
      </c>
      <c r="E1023" s="2">
        <v>44087</v>
      </c>
      <c r="F1023" s="2" t="s">
        <v>10301</v>
      </c>
      <c r="G1023" t="s">
        <v>32</v>
      </c>
      <c r="H1023" t="s">
        <v>51</v>
      </c>
      <c r="I1023" t="s">
        <v>50</v>
      </c>
      <c r="J1023" t="s">
        <v>51</v>
      </c>
      <c r="K1023" t="s">
        <v>10302</v>
      </c>
      <c r="L1023" t="s">
        <v>80</v>
      </c>
      <c r="M1023" s="2">
        <v>27985</v>
      </c>
      <c r="N1023" t="s">
        <v>102</v>
      </c>
      <c r="O1023">
        <v>3</v>
      </c>
      <c r="P1023" t="str">
        <f t="shared" si="45"/>
        <v>Active</v>
      </c>
      <c r="Q1023">
        <f t="shared" si="46"/>
        <v>1976</v>
      </c>
      <c r="R1023">
        <f t="shared" si="47"/>
        <v>49</v>
      </c>
      <c r="S1023" t="str" cm="1">
        <f t="array" ref="S1023">_xlfn.IFS(Q1023&lt;1965,"Baby Boomers",Q1023&lt;1981,"Gen X",Q1023&lt;1997,"Millenial",TRUE,("Gen Z"))</f>
        <v>Gen X</v>
      </c>
    </row>
    <row r="1024" spans="1:19" x14ac:dyDescent="0.25">
      <c r="A1024" t="s">
        <v>14200</v>
      </c>
      <c r="B1024" t="s">
        <v>4213</v>
      </c>
      <c r="C1024" t="s">
        <v>2790</v>
      </c>
      <c r="D1024" t="str">
        <f>Table13[[#This Row],[FirstName]]&amp;" "&amp;Table13[[#This Row],[LastName]]</f>
        <v>Tara Alvarado</v>
      </c>
      <c r="E1024" s="2">
        <v>44880</v>
      </c>
      <c r="F1024" s="2" t="s">
        <v>10301</v>
      </c>
      <c r="G1024" t="s">
        <v>32</v>
      </c>
      <c r="H1024" t="s">
        <v>51</v>
      </c>
      <c r="I1024" t="s">
        <v>63</v>
      </c>
      <c r="J1024" t="s">
        <v>35</v>
      </c>
      <c r="K1024" t="s">
        <v>10302</v>
      </c>
      <c r="L1024" t="s">
        <v>65</v>
      </c>
      <c r="M1024" s="2">
        <v>23999</v>
      </c>
      <c r="N1024" t="s">
        <v>394</v>
      </c>
      <c r="O1024">
        <v>3</v>
      </c>
      <c r="P1024" t="str">
        <f t="shared" si="45"/>
        <v>Active</v>
      </c>
      <c r="Q1024">
        <f t="shared" si="46"/>
        <v>1965</v>
      </c>
      <c r="R1024">
        <f t="shared" si="47"/>
        <v>60</v>
      </c>
      <c r="S1024" t="str" cm="1">
        <f t="array" ref="S1024">_xlfn.IFS(Q1024&lt;1965,"Baby Boomers",Q1024&lt;1981,"Gen X",Q1024&lt;1997,"Millenial",TRUE,("Gen Z"))</f>
        <v>Gen X</v>
      </c>
    </row>
    <row r="1025" spans="1:19" x14ac:dyDescent="0.25">
      <c r="A1025" t="s">
        <v>11200</v>
      </c>
      <c r="B1025" t="s">
        <v>4216</v>
      </c>
      <c r="C1025" t="s">
        <v>3649</v>
      </c>
      <c r="D1025" t="str">
        <f>Table13[[#This Row],[FirstName]]&amp;" "&amp;Table13[[#This Row],[LastName]]</f>
        <v>Raina Vaughan</v>
      </c>
      <c r="E1025" s="2">
        <v>43868</v>
      </c>
      <c r="F1025" s="2">
        <v>44671</v>
      </c>
      <c r="G1025" t="s">
        <v>744</v>
      </c>
      <c r="H1025" t="s">
        <v>62</v>
      </c>
      <c r="I1025" t="s">
        <v>34</v>
      </c>
      <c r="J1025" t="s">
        <v>35</v>
      </c>
      <c r="K1025" t="s">
        <v>10302</v>
      </c>
      <c r="L1025" t="s">
        <v>89</v>
      </c>
      <c r="M1025" s="2">
        <v>21236</v>
      </c>
      <c r="N1025" t="s">
        <v>242</v>
      </c>
      <c r="O1025">
        <v>3</v>
      </c>
      <c r="P1025" t="str">
        <f t="shared" si="45"/>
        <v>Non-Active</v>
      </c>
      <c r="Q1025">
        <f t="shared" si="46"/>
        <v>1958</v>
      </c>
      <c r="R1025">
        <f t="shared" si="47"/>
        <v>68</v>
      </c>
      <c r="S1025" t="str" cm="1">
        <f t="array" ref="S1025">_xlfn.IFS(Q1025&lt;1965,"Baby Boomers",Q1025&lt;1981,"Gen X",Q1025&lt;1997,"Millenial",TRUE,("Gen Z"))</f>
        <v>Baby Boomers</v>
      </c>
    </row>
    <row r="1026" spans="1:19" x14ac:dyDescent="0.25">
      <c r="A1026" t="s">
        <v>14201</v>
      </c>
      <c r="B1026" t="s">
        <v>2525</v>
      </c>
      <c r="C1026" t="s">
        <v>2891</v>
      </c>
      <c r="D1026" t="str">
        <f>Table13[[#This Row],[FirstName]]&amp;" "&amp;Table13[[#This Row],[LastName]]</f>
        <v>Sienna Bullock</v>
      </c>
      <c r="E1026" s="2">
        <v>44926</v>
      </c>
      <c r="F1026" s="2" t="s">
        <v>10301</v>
      </c>
      <c r="G1026" t="s">
        <v>32</v>
      </c>
      <c r="H1026" t="s">
        <v>51</v>
      </c>
      <c r="I1026" t="s">
        <v>50</v>
      </c>
      <c r="J1026" t="s">
        <v>51</v>
      </c>
      <c r="K1026" t="s">
        <v>10302</v>
      </c>
      <c r="L1026" t="s">
        <v>147</v>
      </c>
      <c r="M1026" s="2">
        <v>16426</v>
      </c>
      <c r="N1026" t="s">
        <v>102</v>
      </c>
      <c r="O1026">
        <v>3</v>
      </c>
      <c r="P1026" t="str">
        <f t="shared" ref="P1026:P1089" si="48">IF(F1026="","Active","Non-Active")</f>
        <v>Active</v>
      </c>
      <c r="Q1026">
        <f t="shared" si="46"/>
        <v>1944</v>
      </c>
      <c r="R1026">
        <f t="shared" si="47"/>
        <v>81</v>
      </c>
      <c r="S1026" t="str" cm="1">
        <f t="array" ref="S1026">_xlfn.IFS(Q1026&lt;1965,"Baby Boomers",Q1026&lt;1981,"Gen X",Q1026&lt;1997,"Millenial",TRUE,("Gen Z"))</f>
        <v>Baby Boomers</v>
      </c>
    </row>
    <row r="1027" spans="1:19" x14ac:dyDescent="0.25">
      <c r="A1027" t="s">
        <v>14202</v>
      </c>
      <c r="B1027" t="s">
        <v>4222</v>
      </c>
      <c r="C1027" t="s">
        <v>1417</v>
      </c>
      <c r="D1027" t="str">
        <f>Table13[[#This Row],[FirstName]]&amp;" "&amp;Table13[[#This Row],[LastName]]</f>
        <v>Tyrese Goodman</v>
      </c>
      <c r="E1027" s="2">
        <v>43550</v>
      </c>
      <c r="F1027" s="2" t="s">
        <v>10301</v>
      </c>
      <c r="G1027" t="s">
        <v>32</v>
      </c>
      <c r="H1027" t="s">
        <v>62</v>
      </c>
      <c r="I1027" t="s">
        <v>63</v>
      </c>
      <c r="J1027" t="s">
        <v>62</v>
      </c>
      <c r="K1027" t="s">
        <v>10302</v>
      </c>
      <c r="L1027" t="s">
        <v>89</v>
      </c>
      <c r="M1027" s="2">
        <v>19447</v>
      </c>
      <c r="N1027" t="s">
        <v>91</v>
      </c>
      <c r="O1027">
        <v>3</v>
      </c>
      <c r="P1027" t="str">
        <f t="shared" si="48"/>
        <v>Active</v>
      </c>
      <c r="Q1027">
        <f t="shared" ref="Q1027:Q1090" si="49">YEAR(M1027)</f>
        <v>1953</v>
      </c>
      <c r="R1027">
        <f t="shared" ref="R1027:R1090" si="50">INT(YEARFRAC(M1027,"20/04/2026"))</f>
        <v>73</v>
      </c>
      <c r="S1027" t="str" cm="1">
        <f t="array" ref="S1027">_xlfn.IFS(Q1027&lt;1965,"Baby Boomers",Q1027&lt;1981,"Gen X",Q1027&lt;1997,"Millenial",TRUE,("Gen Z"))</f>
        <v>Baby Boomers</v>
      </c>
    </row>
    <row r="1028" spans="1:19" x14ac:dyDescent="0.25">
      <c r="A1028" t="s">
        <v>14203</v>
      </c>
      <c r="B1028" t="s">
        <v>2652</v>
      </c>
      <c r="C1028" t="s">
        <v>4225</v>
      </c>
      <c r="D1028" t="str">
        <f>Table13[[#This Row],[FirstName]]&amp;" "&amp;Table13[[#This Row],[LastName]]</f>
        <v>Giovanni Landry</v>
      </c>
      <c r="E1028" s="2">
        <v>45007</v>
      </c>
      <c r="F1028" s="2" t="s">
        <v>10301</v>
      </c>
      <c r="G1028" t="s">
        <v>32</v>
      </c>
      <c r="H1028" t="s">
        <v>62</v>
      </c>
      <c r="I1028" t="s">
        <v>34</v>
      </c>
      <c r="J1028" t="s">
        <v>35</v>
      </c>
      <c r="K1028" t="s">
        <v>10302</v>
      </c>
      <c r="L1028" t="s">
        <v>110</v>
      </c>
      <c r="M1028" s="2">
        <v>33105</v>
      </c>
      <c r="N1028" t="s">
        <v>112</v>
      </c>
      <c r="O1028">
        <v>3</v>
      </c>
      <c r="P1028" t="str">
        <f t="shared" si="48"/>
        <v>Active</v>
      </c>
      <c r="Q1028">
        <f t="shared" si="49"/>
        <v>1990</v>
      </c>
      <c r="R1028">
        <f t="shared" si="50"/>
        <v>35</v>
      </c>
      <c r="S1028" t="str" cm="1">
        <f t="array" ref="S1028">_xlfn.IFS(Q1028&lt;1965,"Baby Boomers",Q1028&lt;1981,"Gen X",Q1028&lt;1997,"Millenial",TRUE,("Gen Z"))</f>
        <v>Millenial</v>
      </c>
    </row>
    <row r="1029" spans="1:19" x14ac:dyDescent="0.25">
      <c r="A1029" t="s">
        <v>14204</v>
      </c>
      <c r="B1029" t="s">
        <v>464</v>
      </c>
      <c r="C1029" t="s">
        <v>4228</v>
      </c>
      <c r="D1029" t="str">
        <f>Table13[[#This Row],[FirstName]]&amp;" "&amp;Table13[[#This Row],[LastName]]</f>
        <v>Javon Moses</v>
      </c>
      <c r="E1029" s="2">
        <v>44918</v>
      </c>
      <c r="F1029" s="2">
        <v>44920</v>
      </c>
      <c r="G1029" t="s">
        <v>744</v>
      </c>
      <c r="H1029" t="s">
        <v>62</v>
      </c>
      <c r="I1029" t="s">
        <v>34</v>
      </c>
      <c r="J1029" t="s">
        <v>35</v>
      </c>
      <c r="K1029" t="s">
        <v>10302</v>
      </c>
      <c r="L1029" t="s">
        <v>80</v>
      </c>
      <c r="M1029" s="2">
        <v>28196</v>
      </c>
      <c r="N1029" t="s">
        <v>162</v>
      </c>
      <c r="O1029">
        <v>3</v>
      </c>
      <c r="P1029" t="str">
        <f t="shared" si="48"/>
        <v>Non-Active</v>
      </c>
      <c r="Q1029">
        <f t="shared" si="49"/>
        <v>1977</v>
      </c>
      <c r="R1029">
        <f t="shared" si="50"/>
        <v>49</v>
      </c>
      <c r="S1029" t="str" cm="1">
        <f t="array" ref="S1029">_xlfn.IFS(Q1029&lt;1965,"Baby Boomers",Q1029&lt;1981,"Gen X",Q1029&lt;1997,"Millenial",TRUE,("Gen Z"))</f>
        <v>Gen X</v>
      </c>
    </row>
    <row r="1030" spans="1:19" x14ac:dyDescent="0.25">
      <c r="A1030" t="s">
        <v>14205</v>
      </c>
      <c r="B1030" t="s">
        <v>4232</v>
      </c>
      <c r="C1030" t="s">
        <v>4233</v>
      </c>
      <c r="D1030" t="str">
        <f>Table13[[#This Row],[FirstName]]&amp;" "&amp;Table13[[#This Row],[LastName]]</f>
        <v>Alonso Williams</v>
      </c>
      <c r="E1030" s="2">
        <v>43826</v>
      </c>
      <c r="F1030" s="2" t="s">
        <v>10301</v>
      </c>
      <c r="G1030" t="s">
        <v>32</v>
      </c>
      <c r="H1030" t="s">
        <v>33</v>
      </c>
      <c r="I1030" t="s">
        <v>34</v>
      </c>
      <c r="J1030" t="s">
        <v>62</v>
      </c>
      <c r="K1030" t="s">
        <v>10302</v>
      </c>
      <c r="L1030" t="s">
        <v>65</v>
      </c>
      <c r="M1030" s="2">
        <v>34777</v>
      </c>
      <c r="N1030" t="s">
        <v>394</v>
      </c>
      <c r="O1030">
        <v>3</v>
      </c>
      <c r="P1030" t="str">
        <f t="shared" si="48"/>
        <v>Active</v>
      </c>
      <c r="Q1030">
        <f t="shared" si="49"/>
        <v>1995</v>
      </c>
      <c r="R1030">
        <f t="shared" si="50"/>
        <v>31</v>
      </c>
      <c r="S1030" t="str" cm="1">
        <f t="array" ref="S1030">_xlfn.IFS(Q1030&lt;1965,"Baby Boomers",Q1030&lt;1981,"Gen X",Q1030&lt;1997,"Millenial",TRUE,("Gen Z"))</f>
        <v>Millenial</v>
      </c>
    </row>
    <row r="1031" spans="1:19" x14ac:dyDescent="0.25">
      <c r="A1031" t="s">
        <v>14206</v>
      </c>
      <c r="B1031" t="s">
        <v>4236</v>
      </c>
      <c r="C1031" t="s">
        <v>4237</v>
      </c>
      <c r="D1031" t="str">
        <f>Table13[[#This Row],[FirstName]]&amp;" "&amp;Table13[[#This Row],[LastName]]</f>
        <v>Kamila Rosales</v>
      </c>
      <c r="E1031" s="2">
        <v>43641</v>
      </c>
      <c r="F1031" s="2">
        <v>43655</v>
      </c>
      <c r="G1031" t="s">
        <v>32</v>
      </c>
      <c r="H1031" t="s">
        <v>62</v>
      </c>
      <c r="I1031" t="s">
        <v>63</v>
      </c>
      <c r="J1031" t="s">
        <v>62</v>
      </c>
      <c r="K1031" t="s">
        <v>10302</v>
      </c>
      <c r="L1031" t="s">
        <v>110</v>
      </c>
      <c r="M1031" s="2">
        <v>20736</v>
      </c>
      <c r="N1031" t="s">
        <v>112</v>
      </c>
      <c r="O1031">
        <v>3</v>
      </c>
      <c r="P1031" t="str">
        <f t="shared" si="48"/>
        <v>Non-Active</v>
      </c>
      <c r="Q1031">
        <f t="shared" si="49"/>
        <v>1956</v>
      </c>
      <c r="R1031">
        <f t="shared" si="50"/>
        <v>69</v>
      </c>
      <c r="S1031" t="str" cm="1">
        <f t="array" ref="S1031">_xlfn.IFS(Q1031&lt;1965,"Baby Boomers",Q1031&lt;1981,"Gen X",Q1031&lt;1997,"Millenial",TRUE,("Gen Z"))</f>
        <v>Baby Boomers</v>
      </c>
    </row>
    <row r="1032" spans="1:19" x14ac:dyDescent="0.25">
      <c r="A1032" t="s">
        <v>14207</v>
      </c>
      <c r="B1032" t="s">
        <v>4241</v>
      </c>
      <c r="C1032" t="s">
        <v>217</v>
      </c>
      <c r="D1032" t="str">
        <f>Table13[[#This Row],[FirstName]]&amp;" "&amp;Table13[[#This Row],[LastName]]</f>
        <v>Jadiel French</v>
      </c>
      <c r="E1032" s="2">
        <v>43427</v>
      </c>
      <c r="F1032" s="2" t="s">
        <v>10301</v>
      </c>
      <c r="G1032" t="s">
        <v>32</v>
      </c>
      <c r="H1032" t="s">
        <v>33</v>
      </c>
      <c r="I1032" t="s">
        <v>50</v>
      </c>
      <c r="J1032" t="s">
        <v>51</v>
      </c>
      <c r="K1032" t="s">
        <v>10302</v>
      </c>
      <c r="L1032" t="s">
        <v>89</v>
      </c>
      <c r="M1032" s="2">
        <v>28340</v>
      </c>
      <c r="N1032" t="s">
        <v>192</v>
      </c>
      <c r="O1032">
        <v>3</v>
      </c>
      <c r="P1032" t="str">
        <f t="shared" si="48"/>
        <v>Active</v>
      </c>
      <c r="Q1032">
        <f t="shared" si="49"/>
        <v>1977</v>
      </c>
      <c r="R1032">
        <f t="shared" si="50"/>
        <v>48</v>
      </c>
      <c r="S1032" t="str" cm="1">
        <f t="array" ref="S1032">_xlfn.IFS(Q1032&lt;1965,"Baby Boomers",Q1032&lt;1981,"Gen X",Q1032&lt;1997,"Millenial",TRUE,("Gen Z"))</f>
        <v>Gen X</v>
      </c>
    </row>
    <row r="1033" spans="1:19" x14ac:dyDescent="0.25">
      <c r="A1033" t="s">
        <v>14208</v>
      </c>
      <c r="B1033" t="s">
        <v>1160</v>
      </c>
      <c r="C1033" t="s">
        <v>1726</v>
      </c>
      <c r="D1033" t="str">
        <f>Table13[[#This Row],[FirstName]]&amp;" "&amp;Table13[[#This Row],[LastName]]</f>
        <v>Brennan Jefferson</v>
      </c>
      <c r="E1033" s="2">
        <v>44213</v>
      </c>
      <c r="F1033" s="2" t="s">
        <v>10301</v>
      </c>
      <c r="G1033" t="s">
        <v>32</v>
      </c>
      <c r="H1033" t="s">
        <v>62</v>
      </c>
      <c r="I1033" t="s">
        <v>50</v>
      </c>
      <c r="J1033" t="s">
        <v>51</v>
      </c>
      <c r="K1033" t="s">
        <v>10302</v>
      </c>
      <c r="L1033" t="s">
        <v>304</v>
      </c>
      <c r="M1033" s="2">
        <v>34412</v>
      </c>
      <c r="N1033" t="s">
        <v>225</v>
      </c>
      <c r="O1033">
        <v>3</v>
      </c>
      <c r="P1033" t="str">
        <f t="shared" si="48"/>
        <v>Active</v>
      </c>
      <c r="Q1033">
        <f t="shared" si="49"/>
        <v>1994</v>
      </c>
      <c r="R1033">
        <f t="shared" si="50"/>
        <v>32</v>
      </c>
      <c r="S1033" t="str" cm="1">
        <f t="array" ref="S1033">_xlfn.IFS(Q1033&lt;1965,"Baby Boomers",Q1033&lt;1981,"Gen X",Q1033&lt;1997,"Millenial",TRUE,("Gen Z"))</f>
        <v>Millenial</v>
      </c>
    </row>
    <row r="1034" spans="1:19" x14ac:dyDescent="0.25">
      <c r="A1034" t="s">
        <v>14209</v>
      </c>
      <c r="B1034" t="s">
        <v>3866</v>
      </c>
      <c r="C1034" t="s">
        <v>4246</v>
      </c>
      <c r="D1034" t="str">
        <f>Table13[[#This Row],[FirstName]]&amp;" "&amp;Table13[[#This Row],[LastName]]</f>
        <v>Noe Glenn</v>
      </c>
      <c r="E1034" s="2">
        <v>44447</v>
      </c>
      <c r="F1034" s="2" t="s">
        <v>10301</v>
      </c>
      <c r="G1034" t="s">
        <v>32</v>
      </c>
      <c r="H1034" t="s">
        <v>33</v>
      </c>
      <c r="I1034" t="s">
        <v>34</v>
      </c>
      <c r="J1034" t="s">
        <v>35</v>
      </c>
      <c r="K1034" t="s">
        <v>10302</v>
      </c>
      <c r="L1034" t="s">
        <v>110</v>
      </c>
      <c r="M1034" s="2">
        <v>17026</v>
      </c>
      <c r="N1034" t="s">
        <v>102</v>
      </c>
      <c r="O1034">
        <v>3</v>
      </c>
      <c r="P1034" t="str">
        <f t="shared" si="48"/>
        <v>Active</v>
      </c>
      <c r="Q1034">
        <f t="shared" si="49"/>
        <v>1946</v>
      </c>
      <c r="R1034">
        <f t="shared" si="50"/>
        <v>79</v>
      </c>
      <c r="S1034" t="str" cm="1">
        <f t="array" ref="S1034">_xlfn.IFS(Q1034&lt;1965,"Baby Boomers",Q1034&lt;1981,"Gen X",Q1034&lt;1997,"Millenial",TRUE,("Gen Z"))</f>
        <v>Baby Boomers</v>
      </c>
    </row>
    <row r="1035" spans="1:19" x14ac:dyDescent="0.25">
      <c r="A1035" t="s">
        <v>10450</v>
      </c>
      <c r="B1035" t="s">
        <v>3517</v>
      </c>
      <c r="C1035" t="s">
        <v>4092</v>
      </c>
      <c r="D1035" t="str">
        <f>Table13[[#This Row],[FirstName]]&amp;" "&amp;Table13[[#This Row],[LastName]]</f>
        <v>Vaughn Kim</v>
      </c>
      <c r="E1035" s="2">
        <v>44251</v>
      </c>
      <c r="F1035" s="2">
        <v>44730</v>
      </c>
      <c r="G1035" t="s">
        <v>32</v>
      </c>
      <c r="H1035" t="s">
        <v>62</v>
      </c>
      <c r="I1035" t="s">
        <v>50</v>
      </c>
      <c r="J1035" t="s">
        <v>35</v>
      </c>
      <c r="K1035" t="s">
        <v>10302</v>
      </c>
      <c r="L1035" t="s">
        <v>304</v>
      </c>
      <c r="M1035" s="2">
        <v>20238</v>
      </c>
      <c r="N1035" t="s">
        <v>225</v>
      </c>
      <c r="O1035">
        <v>3</v>
      </c>
      <c r="P1035" t="str">
        <f t="shared" si="48"/>
        <v>Non-Active</v>
      </c>
      <c r="Q1035">
        <f t="shared" si="49"/>
        <v>1955</v>
      </c>
      <c r="R1035">
        <f t="shared" si="50"/>
        <v>70</v>
      </c>
      <c r="S1035" t="str" cm="1">
        <f t="array" ref="S1035">_xlfn.IFS(Q1035&lt;1965,"Baby Boomers",Q1035&lt;1981,"Gen X",Q1035&lt;1997,"Millenial",TRUE,("Gen Z"))</f>
        <v>Baby Boomers</v>
      </c>
    </row>
    <row r="1036" spans="1:19" x14ac:dyDescent="0.25">
      <c r="A1036" t="s">
        <v>14210</v>
      </c>
      <c r="B1036" t="s">
        <v>4252</v>
      </c>
      <c r="C1036" t="s">
        <v>4253</v>
      </c>
      <c r="D1036" t="str">
        <f>Table13[[#This Row],[FirstName]]&amp;" "&amp;Table13[[#This Row],[LastName]]</f>
        <v>Anabel Evans</v>
      </c>
      <c r="E1036" s="2">
        <v>43567</v>
      </c>
      <c r="F1036" s="2">
        <v>44102</v>
      </c>
      <c r="G1036" t="s">
        <v>32</v>
      </c>
      <c r="H1036" t="s">
        <v>62</v>
      </c>
      <c r="I1036" t="s">
        <v>34</v>
      </c>
      <c r="J1036" t="s">
        <v>62</v>
      </c>
      <c r="K1036" t="s">
        <v>10302</v>
      </c>
      <c r="L1036" t="s">
        <v>176</v>
      </c>
      <c r="M1036" s="2">
        <v>36953</v>
      </c>
      <c r="N1036" t="s">
        <v>102</v>
      </c>
      <c r="O1036">
        <v>3</v>
      </c>
      <c r="P1036" t="str">
        <f t="shared" si="48"/>
        <v>Non-Active</v>
      </c>
      <c r="Q1036">
        <f t="shared" si="49"/>
        <v>2001</v>
      </c>
      <c r="R1036">
        <f t="shared" si="50"/>
        <v>25</v>
      </c>
      <c r="S1036" t="str" cm="1">
        <f t="array" ref="S1036">_xlfn.IFS(Q1036&lt;1965,"Baby Boomers",Q1036&lt;1981,"Gen X",Q1036&lt;1997,"Millenial",TRUE,("Gen Z"))</f>
        <v>Gen Z</v>
      </c>
    </row>
    <row r="1037" spans="1:19" x14ac:dyDescent="0.25">
      <c r="A1037" t="s">
        <v>14211</v>
      </c>
      <c r="B1037" t="s">
        <v>4257</v>
      </c>
      <c r="C1037" t="s">
        <v>4258</v>
      </c>
      <c r="D1037" t="str">
        <f>Table13[[#This Row],[FirstName]]&amp;" "&amp;Table13[[#This Row],[LastName]]</f>
        <v>Elisabeth Irwin</v>
      </c>
      <c r="E1037" s="2">
        <v>45120</v>
      </c>
      <c r="F1037" s="2" t="s">
        <v>10301</v>
      </c>
      <c r="G1037" t="s">
        <v>32</v>
      </c>
      <c r="H1037" t="s">
        <v>33</v>
      </c>
      <c r="I1037" t="s">
        <v>34</v>
      </c>
      <c r="J1037" t="s">
        <v>35</v>
      </c>
      <c r="K1037" t="s">
        <v>10302</v>
      </c>
      <c r="L1037" t="s">
        <v>230</v>
      </c>
      <c r="M1037" s="2">
        <v>21982</v>
      </c>
      <c r="N1037" t="s">
        <v>112</v>
      </c>
      <c r="O1037">
        <v>3</v>
      </c>
      <c r="P1037" t="str">
        <f t="shared" si="48"/>
        <v>Active</v>
      </c>
      <c r="Q1037">
        <f t="shared" si="49"/>
        <v>1960</v>
      </c>
      <c r="R1037">
        <f t="shared" si="50"/>
        <v>66</v>
      </c>
      <c r="S1037" t="str" cm="1">
        <f t="array" ref="S1037">_xlfn.IFS(Q1037&lt;1965,"Baby Boomers",Q1037&lt;1981,"Gen X",Q1037&lt;1997,"Millenial",TRUE,("Gen Z"))</f>
        <v>Baby Boomers</v>
      </c>
    </row>
    <row r="1038" spans="1:19" x14ac:dyDescent="0.25">
      <c r="A1038" t="s">
        <v>14212</v>
      </c>
      <c r="B1038" t="s">
        <v>4261</v>
      </c>
      <c r="C1038" t="s">
        <v>542</v>
      </c>
      <c r="D1038" t="str">
        <f>Table13[[#This Row],[FirstName]]&amp;" "&amp;Table13[[#This Row],[LastName]]</f>
        <v>Bo Bradford</v>
      </c>
      <c r="E1038" s="2">
        <v>44109</v>
      </c>
      <c r="F1038" s="2" t="s">
        <v>10301</v>
      </c>
      <c r="G1038" t="s">
        <v>32</v>
      </c>
      <c r="H1038" t="s">
        <v>33</v>
      </c>
      <c r="I1038" t="s">
        <v>34</v>
      </c>
      <c r="J1038" t="s">
        <v>35</v>
      </c>
      <c r="K1038" t="s">
        <v>10302</v>
      </c>
      <c r="L1038" t="s">
        <v>89</v>
      </c>
      <c r="M1038" s="2">
        <v>27726</v>
      </c>
      <c r="N1038" t="s">
        <v>102</v>
      </c>
      <c r="O1038">
        <v>3</v>
      </c>
      <c r="P1038" t="str">
        <f t="shared" si="48"/>
        <v>Active</v>
      </c>
      <c r="Q1038">
        <f t="shared" si="49"/>
        <v>1975</v>
      </c>
      <c r="R1038">
        <f t="shared" si="50"/>
        <v>50</v>
      </c>
      <c r="S1038" t="str" cm="1">
        <f t="array" ref="S1038">_xlfn.IFS(Q1038&lt;1965,"Baby Boomers",Q1038&lt;1981,"Gen X",Q1038&lt;1997,"Millenial",TRUE,("Gen Z"))</f>
        <v>Gen X</v>
      </c>
    </row>
    <row r="1039" spans="1:19" x14ac:dyDescent="0.25">
      <c r="A1039" t="s">
        <v>14213</v>
      </c>
      <c r="B1039" t="s">
        <v>4264</v>
      </c>
      <c r="C1039" t="s">
        <v>4265</v>
      </c>
      <c r="D1039" t="str">
        <f>Table13[[#This Row],[FirstName]]&amp;" "&amp;Table13[[#This Row],[LastName]]</f>
        <v>Dustin Beasley</v>
      </c>
      <c r="E1039" s="2">
        <v>43492</v>
      </c>
      <c r="F1039" s="2" t="s">
        <v>10301</v>
      </c>
      <c r="G1039" t="s">
        <v>32</v>
      </c>
      <c r="H1039" t="s">
        <v>51</v>
      </c>
      <c r="I1039" t="s">
        <v>34</v>
      </c>
      <c r="J1039" t="s">
        <v>62</v>
      </c>
      <c r="K1039" t="s">
        <v>10302</v>
      </c>
      <c r="L1039" t="s">
        <v>65</v>
      </c>
      <c r="M1039" s="2">
        <v>21094</v>
      </c>
      <c r="N1039" t="s">
        <v>6</v>
      </c>
      <c r="O1039">
        <v>3</v>
      </c>
      <c r="P1039" t="str">
        <f t="shared" si="48"/>
        <v>Active</v>
      </c>
      <c r="Q1039">
        <f t="shared" si="49"/>
        <v>1957</v>
      </c>
      <c r="R1039">
        <f t="shared" si="50"/>
        <v>68</v>
      </c>
      <c r="S1039" t="str" cm="1">
        <f t="array" ref="S1039">_xlfn.IFS(Q1039&lt;1965,"Baby Boomers",Q1039&lt;1981,"Gen X",Q1039&lt;1997,"Millenial",TRUE,("Gen Z"))</f>
        <v>Baby Boomers</v>
      </c>
    </row>
    <row r="1040" spans="1:19" x14ac:dyDescent="0.25">
      <c r="A1040" t="s">
        <v>14214</v>
      </c>
      <c r="B1040" t="s">
        <v>1373</v>
      </c>
      <c r="C1040" t="s">
        <v>931</v>
      </c>
      <c r="D1040" t="str">
        <f>Table13[[#This Row],[FirstName]]&amp;" "&amp;Table13[[#This Row],[LastName]]</f>
        <v>Dean Winters</v>
      </c>
      <c r="E1040" s="2">
        <v>44182</v>
      </c>
      <c r="F1040" s="2">
        <v>44520</v>
      </c>
      <c r="G1040" t="s">
        <v>32</v>
      </c>
      <c r="H1040" t="s">
        <v>51</v>
      </c>
      <c r="I1040" t="s">
        <v>50</v>
      </c>
      <c r="J1040" t="s">
        <v>62</v>
      </c>
      <c r="K1040" t="s">
        <v>10302</v>
      </c>
      <c r="L1040" t="s">
        <v>1011</v>
      </c>
      <c r="M1040" s="2">
        <v>21358</v>
      </c>
      <c r="N1040" t="s">
        <v>4271</v>
      </c>
      <c r="O1040">
        <v>3</v>
      </c>
      <c r="P1040" t="str">
        <f t="shared" si="48"/>
        <v>Non-Active</v>
      </c>
      <c r="Q1040">
        <f t="shared" si="49"/>
        <v>1958</v>
      </c>
      <c r="R1040">
        <f t="shared" si="50"/>
        <v>67</v>
      </c>
      <c r="S1040" t="str" cm="1">
        <f t="array" ref="S1040">_xlfn.IFS(Q1040&lt;1965,"Baby Boomers",Q1040&lt;1981,"Gen X",Q1040&lt;1997,"Millenial",TRUE,("Gen Z"))</f>
        <v>Baby Boomers</v>
      </c>
    </row>
    <row r="1041" spans="1:19" x14ac:dyDescent="0.25">
      <c r="A1041" t="s">
        <v>14215</v>
      </c>
      <c r="B1041" t="s">
        <v>4272</v>
      </c>
      <c r="C1041" t="s">
        <v>4273</v>
      </c>
      <c r="D1041" t="str">
        <f>Table13[[#This Row],[FirstName]]&amp;" "&amp;Table13[[#This Row],[LastName]]</f>
        <v>Chanel Dougherty</v>
      </c>
      <c r="E1041" s="2">
        <v>44259</v>
      </c>
      <c r="F1041" s="2" t="s">
        <v>10301</v>
      </c>
      <c r="G1041" t="s">
        <v>32</v>
      </c>
      <c r="H1041" t="s">
        <v>62</v>
      </c>
      <c r="I1041" t="s">
        <v>50</v>
      </c>
      <c r="J1041" t="s">
        <v>35</v>
      </c>
      <c r="K1041" t="s">
        <v>10302</v>
      </c>
      <c r="L1041" t="s">
        <v>935</v>
      </c>
      <c r="M1041" s="2">
        <v>32575</v>
      </c>
      <c r="N1041" t="s">
        <v>112</v>
      </c>
      <c r="O1041">
        <v>3</v>
      </c>
      <c r="P1041" t="str">
        <f t="shared" si="48"/>
        <v>Active</v>
      </c>
      <c r="Q1041">
        <f t="shared" si="49"/>
        <v>1989</v>
      </c>
      <c r="R1041">
        <f t="shared" si="50"/>
        <v>37</v>
      </c>
      <c r="S1041" t="str" cm="1">
        <f t="array" ref="S1041">_xlfn.IFS(Q1041&lt;1965,"Baby Boomers",Q1041&lt;1981,"Gen X",Q1041&lt;1997,"Millenial",TRUE,("Gen Z"))</f>
        <v>Millenial</v>
      </c>
    </row>
    <row r="1042" spans="1:19" x14ac:dyDescent="0.25">
      <c r="A1042" t="s">
        <v>14216</v>
      </c>
      <c r="B1042" t="s">
        <v>4276</v>
      </c>
      <c r="C1042" t="s">
        <v>4277</v>
      </c>
      <c r="D1042" t="str">
        <f>Table13[[#This Row],[FirstName]]&amp;" "&amp;Table13[[#This Row],[LastName]]</f>
        <v>Phoebe Dorsey</v>
      </c>
      <c r="E1042" s="2">
        <v>45015</v>
      </c>
      <c r="F1042" s="2" t="s">
        <v>10301</v>
      </c>
      <c r="G1042" t="s">
        <v>32</v>
      </c>
      <c r="H1042" t="s">
        <v>62</v>
      </c>
      <c r="I1042" t="s">
        <v>50</v>
      </c>
      <c r="J1042" t="s">
        <v>35</v>
      </c>
      <c r="K1042" t="s">
        <v>10302</v>
      </c>
      <c r="L1042" t="s">
        <v>695</v>
      </c>
      <c r="M1042" s="2">
        <v>32614</v>
      </c>
      <c r="N1042" t="s">
        <v>4280</v>
      </c>
      <c r="O1042">
        <v>3</v>
      </c>
      <c r="P1042" t="str">
        <f t="shared" si="48"/>
        <v>Active</v>
      </c>
      <c r="Q1042">
        <f t="shared" si="49"/>
        <v>1989</v>
      </c>
      <c r="R1042">
        <f t="shared" si="50"/>
        <v>37</v>
      </c>
      <c r="S1042" t="str" cm="1">
        <f t="array" ref="S1042">_xlfn.IFS(Q1042&lt;1965,"Baby Boomers",Q1042&lt;1981,"Gen X",Q1042&lt;1997,"Millenial",TRUE,("Gen Z"))</f>
        <v>Millenial</v>
      </c>
    </row>
    <row r="1043" spans="1:19" x14ac:dyDescent="0.25">
      <c r="A1043" t="s">
        <v>14217</v>
      </c>
      <c r="B1043" t="s">
        <v>1335</v>
      </c>
      <c r="C1043" t="s">
        <v>27</v>
      </c>
      <c r="D1043" t="str">
        <f>Table13[[#This Row],[FirstName]]&amp;" "&amp;Table13[[#This Row],[LastName]]</f>
        <v>Coleman Bridges</v>
      </c>
      <c r="E1043" s="2">
        <v>43461</v>
      </c>
      <c r="F1043" s="2" t="s">
        <v>10301</v>
      </c>
      <c r="G1043" t="s">
        <v>32</v>
      </c>
      <c r="H1043" t="s">
        <v>33</v>
      </c>
      <c r="I1043" t="s">
        <v>50</v>
      </c>
      <c r="J1043" t="s">
        <v>51</v>
      </c>
      <c r="K1043" t="s">
        <v>10302</v>
      </c>
      <c r="L1043" t="s">
        <v>89</v>
      </c>
      <c r="M1043" s="2">
        <v>23984</v>
      </c>
      <c r="N1043" t="s">
        <v>82</v>
      </c>
      <c r="O1043">
        <v>3</v>
      </c>
      <c r="P1043" t="str">
        <f t="shared" si="48"/>
        <v>Active</v>
      </c>
      <c r="Q1043">
        <f t="shared" si="49"/>
        <v>1965</v>
      </c>
      <c r="R1043">
        <f t="shared" si="50"/>
        <v>60</v>
      </c>
      <c r="S1043" t="str" cm="1">
        <f t="array" ref="S1043">_xlfn.IFS(Q1043&lt;1965,"Baby Boomers",Q1043&lt;1981,"Gen X",Q1043&lt;1997,"Millenial",TRUE,("Gen Z"))</f>
        <v>Gen X</v>
      </c>
    </row>
    <row r="1044" spans="1:19" x14ac:dyDescent="0.25">
      <c r="A1044" t="s">
        <v>14218</v>
      </c>
      <c r="B1044" t="s">
        <v>4283</v>
      </c>
      <c r="C1044" t="s">
        <v>4120</v>
      </c>
      <c r="D1044" t="str">
        <f>Table13[[#This Row],[FirstName]]&amp;" "&amp;Table13[[#This Row],[LastName]]</f>
        <v>Juliet Bautista</v>
      </c>
      <c r="E1044" s="2">
        <v>44459</v>
      </c>
      <c r="F1044" s="2" t="s">
        <v>10301</v>
      </c>
      <c r="G1044" t="s">
        <v>32</v>
      </c>
      <c r="H1044" t="s">
        <v>62</v>
      </c>
      <c r="I1044" t="s">
        <v>63</v>
      </c>
      <c r="J1044" t="s">
        <v>35</v>
      </c>
      <c r="K1044" t="s">
        <v>10302</v>
      </c>
      <c r="L1044" t="s">
        <v>89</v>
      </c>
      <c r="M1044" s="2">
        <v>27989</v>
      </c>
      <c r="N1044" t="s">
        <v>162</v>
      </c>
      <c r="O1044">
        <v>3</v>
      </c>
      <c r="P1044" t="str">
        <f t="shared" si="48"/>
        <v>Active</v>
      </c>
      <c r="Q1044">
        <f t="shared" si="49"/>
        <v>1976</v>
      </c>
      <c r="R1044">
        <f t="shared" si="50"/>
        <v>49</v>
      </c>
      <c r="S1044" t="str" cm="1">
        <f t="array" ref="S1044">_xlfn.IFS(Q1044&lt;1965,"Baby Boomers",Q1044&lt;1981,"Gen X",Q1044&lt;1997,"Millenial",TRUE,("Gen Z"))</f>
        <v>Gen X</v>
      </c>
    </row>
    <row r="1045" spans="1:19" x14ac:dyDescent="0.25">
      <c r="A1045" t="s">
        <v>14219</v>
      </c>
      <c r="B1045" t="s">
        <v>2332</v>
      </c>
      <c r="C1045" t="s">
        <v>3638</v>
      </c>
      <c r="D1045" t="str">
        <f>Table13[[#This Row],[FirstName]]&amp;" "&amp;Table13[[#This Row],[LastName]]</f>
        <v>Julia Lawrence</v>
      </c>
      <c r="E1045" s="2">
        <v>44965</v>
      </c>
      <c r="F1045" s="2" t="s">
        <v>10301</v>
      </c>
      <c r="G1045" t="s">
        <v>32</v>
      </c>
      <c r="H1045" t="s">
        <v>51</v>
      </c>
      <c r="I1045" t="s">
        <v>63</v>
      </c>
      <c r="J1045" t="s">
        <v>51</v>
      </c>
      <c r="K1045" t="s">
        <v>10302</v>
      </c>
      <c r="L1045" t="s">
        <v>65</v>
      </c>
      <c r="M1045" s="2">
        <v>34962</v>
      </c>
      <c r="N1045" t="s">
        <v>394</v>
      </c>
      <c r="O1045">
        <v>3</v>
      </c>
      <c r="P1045" t="str">
        <f t="shared" si="48"/>
        <v>Active</v>
      </c>
      <c r="Q1045">
        <f t="shared" si="49"/>
        <v>1995</v>
      </c>
      <c r="R1045">
        <f t="shared" si="50"/>
        <v>30</v>
      </c>
      <c r="S1045" t="str" cm="1">
        <f t="array" ref="S1045">_xlfn.IFS(Q1045&lt;1965,"Baby Boomers",Q1045&lt;1981,"Gen X",Q1045&lt;1997,"Millenial",TRUE,("Gen Z"))</f>
        <v>Millenial</v>
      </c>
    </row>
    <row r="1046" spans="1:19" x14ac:dyDescent="0.25">
      <c r="A1046" t="s">
        <v>14220</v>
      </c>
      <c r="B1046" t="s">
        <v>4288</v>
      </c>
      <c r="C1046" t="s">
        <v>1373</v>
      </c>
      <c r="D1046" t="str">
        <f>Table13[[#This Row],[FirstName]]&amp;" "&amp;Table13[[#This Row],[LastName]]</f>
        <v>Kinley Dean</v>
      </c>
      <c r="E1046" s="2">
        <v>43754</v>
      </c>
      <c r="F1046" s="2">
        <v>44573</v>
      </c>
      <c r="G1046" t="s">
        <v>744</v>
      </c>
      <c r="H1046" t="s">
        <v>62</v>
      </c>
      <c r="I1046" t="s">
        <v>63</v>
      </c>
      <c r="J1046" t="s">
        <v>51</v>
      </c>
      <c r="K1046" t="s">
        <v>10302</v>
      </c>
      <c r="L1046" t="s">
        <v>89</v>
      </c>
      <c r="M1046" s="2">
        <v>22015</v>
      </c>
      <c r="N1046" t="s">
        <v>162</v>
      </c>
      <c r="O1046">
        <v>3</v>
      </c>
      <c r="P1046" t="str">
        <f t="shared" si="48"/>
        <v>Non-Active</v>
      </c>
      <c r="Q1046">
        <f t="shared" si="49"/>
        <v>1960</v>
      </c>
      <c r="R1046">
        <f t="shared" si="50"/>
        <v>66</v>
      </c>
      <c r="S1046" t="str" cm="1">
        <f t="array" ref="S1046">_xlfn.IFS(Q1046&lt;1965,"Baby Boomers",Q1046&lt;1981,"Gen X",Q1046&lt;1997,"Millenial",TRUE,("Gen Z"))</f>
        <v>Baby Boomers</v>
      </c>
    </row>
    <row r="1047" spans="1:19" x14ac:dyDescent="0.25">
      <c r="A1047" t="s">
        <v>14221</v>
      </c>
      <c r="B1047" t="s">
        <v>4292</v>
      </c>
      <c r="C1047" t="s">
        <v>4293</v>
      </c>
      <c r="D1047" t="str">
        <f>Table13[[#This Row],[FirstName]]&amp;" "&amp;Table13[[#This Row],[LastName]]</f>
        <v>Karina Mccarthy</v>
      </c>
      <c r="E1047" s="2">
        <v>44439</v>
      </c>
      <c r="F1047" s="2" t="s">
        <v>10301</v>
      </c>
      <c r="G1047" t="s">
        <v>32</v>
      </c>
      <c r="H1047" t="s">
        <v>33</v>
      </c>
      <c r="I1047" t="s">
        <v>34</v>
      </c>
      <c r="J1047" t="s">
        <v>62</v>
      </c>
      <c r="K1047" t="s">
        <v>10302</v>
      </c>
      <c r="L1047" t="s">
        <v>176</v>
      </c>
      <c r="M1047" s="2">
        <v>26403</v>
      </c>
      <c r="N1047" t="s">
        <v>968</v>
      </c>
      <c r="O1047">
        <v>3</v>
      </c>
      <c r="P1047" t="str">
        <f t="shared" si="48"/>
        <v>Active</v>
      </c>
      <c r="Q1047">
        <f t="shared" si="49"/>
        <v>1972</v>
      </c>
      <c r="R1047">
        <f t="shared" si="50"/>
        <v>54</v>
      </c>
      <c r="S1047" t="str" cm="1">
        <f t="array" ref="S1047">_xlfn.IFS(Q1047&lt;1965,"Baby Boomers",Q1047&lt;1981,"Gen X",Q1047&lt;1997,"Millenial",TRUE,("Gen Z"))</f>
        <v>Gen X</v>
      </c>
    </row>
    <row r="1048" spans="1:19" x14ac:dyDescent="0.25">
      <c r="A1048" t="s">
        <v>14222</v>
      </c>
      <c r="B1048" t="s">
        <v>973</v>
      </c>
      <c r="C1048" t="s">
        <v>4296</v>
      </c>
      <c r="D1048" t="str">
        <f>Table13[[#This Row],[FirstName]]&amp;" "&amp;Table13[[#This Row],[LastName]]</f>
        <v>Ruben Kirby</v>
      </c>
      <c r="E1048" s="2">
        <v>44099</v>
      </c>
      <c r="F1048" s="2" t="s">
        <v>10301</v>
      </c>
      <c r="G1048" t="s">
        <v>32</v>
      </c>
      <c r="H1048" t="s">
        <v>33</v>
      </c>
      <c r="I1048" t="s">
        <v>63</v>
      </c>
      <c r="J1048" t="s">
        <v>62</v>
      </c>
      <c r="K1048" t="s">
        <v>10302</v>
      </c>
      <c r="L1048" t="s">
        <v>89</v>
      </c>
      <c r="M1048" s="2">
        <v>15620</v>
      </c>
      <c r="N1048" t="s">
        <v>82</v>
      </c>
      <c r="O1048">
        <v>3</v>
      </c>
      <c r="P1048" t="str">
        <f t="shared" si="48"/>
        <v>Active</v>
      </c>
      <c r="Q1048">
        <f t="shared" si="49"/>
        <v>1942</v>
      </c>
      <c r="R1048">
        <f t="shared" si="50"/>
        <v>83</v>
      </c>
      <c r="S1048" t="str" cm="1">
        <f t="array" ref="S1048">_xlfn.IFS(Q1048&lt;1965,"Baby Boomers",Q1048&lt;1981,"Gen X",Q1048&lt;1997,"Millenial",TRUE,("Gen Z"))</f>
        <v>Baby Boomers</v>
      </c>
    </row>
    <row r="1049" spans="1:19" x14ac:dyDescent="0.25">
      <c r="A1049" t="s">
        <v>14223</v>
      </c>
      <c r="B1049" t="s">
        <v>1710</v>
      </c>
      <c r="C1049" t="s">
        <v>4299</v>
      </c>
      <c r="D1049" t="str">
        <f>Table13[[#This Row],[FirstName]]&amp;" "&amp;Table13[[#This Row],[LastName]]</f>
        <v>Alexia Hughes</v>
      </c>
      <c r="E1049" s="2">
        <v>44958</v>
      </c>
      <c r="F1049" s="2">
        <v>44960</v>
      </c>
      <c r="G1049" t="s">
        <v>744</v>
      </c>
      <c r="H1049" t="s">
        <v>62</v>
      </c>
      <c r="I1049" t="s">
        <v>34</v>
      </c>
      <c r="J1049" t="s">
        <v>51</v>
      </c>
      <c r="K1049" t="s">
        <v>10302</v>
      </c>
      <c r="L1049" t="s">
        <v>110</v>
      </c>
      <c r="M1049" s="2">
        <v>15535</v>
      </c>
      <c r="N1049" t="s">
        <v>112</v>
      </c>
      <c r="O1049">
        <v>3</v>
      </c>
      <c r="P1049" t="str">
        <f t="shared" si="48"/>
        <v>Non-Active</v>
      </c>
      <c r="Q1049">
        <f t="shared" si="49"/>
        <v>1942</v>
      </c>
      <c r="R1049">
        <f t="shared" si="50"/>
        <v>83</v>
      </c>
      <c r="S1049" t="str" cm="1">
        <f t="array" ref="S1049">_xlfn.IFS(Q1049&lt;1965,"Baby Boomers",Q1049&lt;1981,"Gen X",Q1049&lt;1997,"Millenial",TRUE,("Gen Z"))</f>
        <v>Baby Boomers</v>
      </c>
    </row>
    <row r="1050" spans="1:19" x14ac:dyDescent="0.25">
      <c r="A1050" t="s">
        <v>14224</v>
      </c>
      <c r="B1050" t="s">
        <v>4303</v>
      </c>
      <c r="C1050" t="s">
        <v>637</v>
      </c>
      <c r="D1050" t="str">
        <f>Table13[[#This Row],[FirstName]]&amp;" "&amp;Table13[[#This Row],[LastName]]</f>
        <v>Miles Gill</v>
      </c>
      <c r="E1050" s="2">
        <v>44943</v>
      </c>
      <c r="F1050" s="2">
        <v>45067</v>
      </c>
      <c r="G1050" t="s">
        <v>32</v>
      </c>
      <c r="H1050" t="s">
        <v>62</v>
      </c>
      <c r="I1050" t="s">
        <v>50</v>
      </c>
      <c r="J1050" t="s">
        <v>35</v>
      </c>
      <c r="K1050" t="s">
        <v>10302</v>
      </c>
      <c r="L1050" t="s">
        <v>304</v>
      </c>
      <c r="M1050" s="2">
        <v>34200</v>
      </c>
      <c r="N1050" t="s">
        <v>82</v>
      </c>
      <c r="O1050">
        <v>3</v>
      </c>
      <c r="P1050" t="str">
        <f t="shared" si="48"/>
        <v>Non-Active</v>
      </c>
      <c r="Q1050">
        <f t="shared" si="49"/>
        <v>1993</v>
      </c>
      <c r="R1050">
        <f t="shared" si="50"/>
        <v>32</v>
      </c>
      <c r="S1050" t="str" cm="1">
        <f t="array" ref="S1050">_xlfn.IFS(Q1050&lt;1965,"Baby Boomers",Q1050&lt;1981,"Gen X",Q1050&lt;1997,"Millenial",TRUE,("Gen Z"))</f>
        <v>Millenial</v>
      </c>
    </row>
    <row r="1051" spans="1:19" x14ac:dyDescent="0.25">
      <c r="A1051" t="s">
        <v>14225</v>
      </c>
      <c r="B1051" t="s">
        <v>4307</v>
      </c>
      <c r="C1051" t="s">
        <v>473</v>
      </c>
      <c r="D1051" t="str">
        <f>Table13[[#This Row],[FirstName]]&amp;" "&amp;Table13[[#This Row],[LastName]]</f>
        <v>Kaden Woodard</v>
      </c>
      <c r="E1051" s="2">
        <v>43806</v>
      </c>
      <c r="F1051" s="2">
        <v>44076</v>
      </c>
      <c r="G1051" t="s">
        <v>744</v>
      </c>
      <c r="H1051" t="s">
        <v>33</v>
      </c>
      <c r="I1051" t="s">
        <v>34</v>
      </c>
      <c r="J1051" t="s">
        <v>51</v>
      </c>
      <c r="K1051" t="s">
        <v>10302</v>
      </c>
      <c r="L1051" t="s">
        <v>89</v>
      </c>
      <c r="M1051" s="2">
        <v>22957</v>
      </c>
      <c r="N1051" t="s">
        <v>225</v>
      </c>
      <c r="O1051">
        <v>3</v>
      </c>
      <c r="P1051" t="str">
        <f t="shared" si="48"/>
        <v>Non-Active</v>
      </c>
      <c r="Q1051">
        <f t="shared" si="49"/>
        <v>1962</v>
      </c>
      <c r="R1051">
        <f t="shared" si="50"/>
        <v>63</v>
      </c>
      <c r="S1051" t="str" cm="1">
        <f t="array" ref="S1051">_xlfn.IFS(Q1051&lt;1965,"Baby Boomers",Q1051&lt;1981,"Gen X",Q1051&lt;1997,"Millenial",TRUE,("Gen Z"))</f>
        <v>Baby Boomers</v>
      </c>
    </row>
    <row r="1052" spans="1:19" x14ac:dyDescent="0.25">
      <c r="A1052" t="s">
        <v>14226</v>
      </c>
      <c r="B1052" t="s">
        <v>2785</v>
      </c>
      <c r="C1052" t="s">
        <v>1763</v>
      </c>
      <c r="D1052" t="str">
        <f>Table13[[#This Row],[FirstName]]&amp;" "&amp;Table13[[#This Row],[LastName]]</f>
        <v>Frida Wilkins</v>
      </c>
      <c r="E1052" s="2">
        <v>43425</v>
      </c>
      <c r="F1052" s="2">
        <v>44572</v>
      </c>
      <c r="G1052" t="s">
        <v>32</v>
      </c>
      <c r="H1052" t="s">
        <v>33</v>
      </c>
      <c r="I1052" t="s">
        <v>63</v>
      </c>
      <c r="J1052" t="s">
        <v>62</v>
      </c>
      <c r="K1052" t="s">
        <v>10302</v>
      </c>
      <c r="L1052" t="s">
        <v>304</v>
      </c>
      <c r="M1052" s="2">
        <v>23266</v>
      </c>
      <c r="N1052" t="s">
        <v>82</v>
      </c>
      <c r="O1052">
        <v>3</v>
      </c>
      <c r="P1052" t="str">
        <f t="shared" si="48"/>
        <v>Non-Active</v>
      </c>
      <c r="Q1052">
        <f t="shared" si="49"/>
        <v>1963</v>
      </c>
      <c r="R1052">
        <f t="shared" si="50"/>
        <v>62</v>
      </c>
      <c r="S1052" t="str" cm="1">
        <f t="array" ref="S1052">_xlfn.IFS(Q1052&lt;1965,"Baby Boomers",Q1052&lt;1981,"Gen X",Q1052&lt;1997,"Millenial",TRUE,("Gen Z"))</f>
        <v>Baby Boomers</v>
      </c>
    </row>
    <row r="1053" spans="1:19" x14ac:dyDescent="0.25">
      <c r="A1053" t="s">
        <v>14227</v>
      </c>
      <c r="B1053" t="s">
        <v>4314</v>
      </c>
      <c r="C1053" t="s">
        <v>4134</v>
      </c>
      <c r="D1053" t="str">
        <f>Table13[[#This Row],[FirstName]]&amp;" "&amp;Table13[[#This Row],[LastName]]</f>
        <v>Kamron Doyle</v>
      </c>
      <c r="E1053" s="2">
        <v>44242</v>
      </c>
      <c r="F1053" s="2">
        <v>45125</v>
      </c>
      <c r="G1053" t="s">
        <v>32</v>
      </c>
      <c r="H1053" t="s">
        <v>51</v>
      </c>
      <c r="I1053" t="s">
        <v>63</v>
      </c>
      <c r="J1053" t="s">
        <v>51</v>
      </c>
      <c r="K1053" t="s">
        <v>10302</v>
      </c>
      <c r="L1053" t="s">
        <v>89</v>
      </c>
      <c r="M1053" s="2">
        <v>19623</v>
      </c>
      <c r="N1053" t="s">
        <v>653</v>
      </c>
      <c r="O1053">
        <v>3</v>
      </c>
      <c r="P1053" t="str">
        <f t="shared" si="48"/>
        <v>Non-Active</v>
      </c>
      <c r="Q1053">
        <f t="shared" si="49"/>
        <v>1953</v>
      </c>
      <c r="R1053">
        <f t="shared" si="50"/>
        <v>72</v>
      </c>
      <c r="S1053" t="str" cm="1">
        <f t="array" ref="S1053">_xlfn.IFS(Q1053&lt;1965,"Baby Boomers",Q1053&lt;1981,"Gen X",Q1053&lt;1997,"Millenial",TRUE,("Gen Z"))</f>
        <v>Baby Boomers</v>
      </c>
    </row>
    <row r="1054" spans="1:19" x14ac:dyDescent="0.25">
      <c r="A1054" t="s">
        <v>14228</v>
      </c>
      <c r="B1054" t="s">
        <v>2685</v>
      </c>
      <c r="C1054" t="s">
        <v>4001</v>
      </c>
      <c r="D1054" t="str">
        <f>Table13[[#This Row],[FirstName]]&amp;" "&amp;Table13[[#This Row],[LastName]]</f>
        <v>Blaine Rose</v>
      </c>
      <c r="E1054" s="2">
        <v>44202</v>
      </c>
      <c r="F1054" s="2" t="s">
        <v>10301</v>
      </c>
      <c r="G1054" t="s">
        <v>32</v>
      </c>
      <c r="H1054" t="s">
        <v>51</v>
      </c>
      <c r="I1054" t="s">
        <v>63</v>
      </c>
      <c r="J1054" t="s">
        <v>62</v>
      </c>
      <c r="K1054" t="s">
        <v>10302</v>
      </c>
      <c r="L1054" t="s">
        <v>176</v>
      </c>
      <c r="M1054" s="2">
        <v>18966</v>
      </c>
      <c r="N1054" t="s">
        <v>177</v>
      </c>
      <c r="O1054">
        <v>3</v>
      </c>
      <c r="P1054" t="str">
        <f t="shared" si="48"/>
        <v>Active</v>
      </c>
      <c r="Q1054">
        <f t="shared" si="49"/>
        <v>1951</v>
      </c>
      <c r="R1054">
        <f t="shared" si="50"/>
        <v>74</v>
      </c>
      <c r="S1054" t="str" cm="1">
        <f t="array" ref="S1054">_xlfn.IFS(Q1054&lt;1965,"Baby Boomers",Q1054&lt;1981,"Gen X",Q1054&lt;1997,"Millenial",TRUE,("Gen Z"))</f>
        <v>Baby Boomers</v>
      </c>
    </row>
    <row r="1055" spans="1:19" x14ac:dyDescent="0.25">
      <c r="A1055" t="s">
        <v>14229</v>
      </c>
      <c r="B1055" t="s">
        <v>4320</v>
      </c>
      <c r="C1055" t="s">
        <v>4321</v>
      </c>
      <c r="D1055" t="str">
        <f>Table13[[#This Row],[FirstName]]&amp;" "&amp;Table13[[#This Row],[LastName]]</f>
        <v>Elena Gilmore</v>
      </c>
      <c r="E1055" s="2">
        <v>43483</v>
      </c>
      <c r="F1055" s="2" t="s">
        <v>10301</v>
      </c>
      <c r="G1055" t="s">
        <v>32</v>
      </c>
      <c r="H1055" t="s">
        <v>51</v>
      </c>
      <c r="I1055" t="s">
        <v>63</v>
      </c>
      <c r="J1055" t="s">
        <v>51</v>
      </c>
      <c r="K1055" t="s">
        <v>10302</v>
      </c>
      <c r="L1055" t="s">
        <v>285</v>
      </c>
      <c r="M1055" s="2">
        <v>34451</v>
      </c>
      <c r="N1055" t="s">
        <v>286</v>
      </c>
      <c r="O1055">
        <v>3</v>
      </c>
      <c r="P1055" t="str">
        <f t="shared" si="48"/>
        <v>Active</v>
      </c>
      <c r="Q1055">
        <f t="shared" si="49"/>
        <v>1994</v>
      </c>
      <c r="R1055">
        <f t="shared" si="50"/>
        <v>31</v>
      </c>
      <c r="S1055" t="str" cm="1">
        <f t="array" ref="S1055">_xlfn.IFS(Q1055&lt;1965,"Baby Boomers",Q1055&lt;1981,"Gen X",Q1055&lt;1997,"Millenial",TRUE,("Gen Z"))</f>
        <v>Millenial</v>
      </c>
    </row>
    <row r="1056" spans="1:19" x14ac:dyDescent="0.25">
      <c r="A1056" t="s">
        <v>14230</v>
      </c>
      <c r="B1056" t="s">
        <v>4324</v>
      </c>
      <c r="C1056" t="s">
        <v>4228</v>
      </c>
      <c r="D1056" t="str">
        <f>Table13[[#This Row],[FirstName]]&amp;" "&amp;Table13[[#This Row],[LastName]]</f>
        <v>Ashlynn Moses</v>
      </c>
      <c r="E1056" s="2">
        <v>45000</v>
      </c>
      <c r="F1056" s="2" t="s">
        <v>10301</v>
      </c>
      <c r="G1056" t="s">
        <v>32</v>
      </c>
      <c r="H1056" t="s">
        <v>62</v>
      </c>
      <c r="I1056" t="s">
        <v>50</v>
      </c>
      <c r="J1056" t="s">
        <v>51</v>
      </c>
      <c r="K1056" t="s">
        <v>10302</v>
      </c>
      <c r="L1056" t="s">
        <v>89</v>
      </c>
      <c r="M1056" s="2">
        <v>36716</v>
      </c>
      <c r="N1056" t="s">
        <v>102</v>
      </c>
      <c r="O1056">
        <v>3</v>
      </c>
      <c r="P1056" t="str">
        <f t="shared" si="48"/>
        <v>Active</v>
      </c>
      <c r="Q1056">
        <f t="shared" si="49"/>
        <v>2000</v>
      </c>
      <c r="R1056">
        <f t="shared" si="50"/>
        <v>25</v>
      </c>
      <c r="S1056" t="str" cm="1">
        <f t="array" ref="S1056">_xlfn.IFS(Q1056&lt;1965,"Baby Boomers",Q1056&lt;1981,"Gen X",Q1056&lt;1997,"Millenial",TRUE,("Gen Z"))</f>
        <v>Gen Z</v>
      </c>
    </row>
    <row r="1057" spans="1:19" x14ac:dyDescent="0.25">
      <c r="A1057" t="s">
        <v>14231</v>
      </c>
      <c r="B1057" t="s">
        <v>4327</v>
      </c>
      <c r="C1057" t="s">
        <v>4328</v>
      </c>
      <c r="D1057" t="str">
        <f>Table13[[#This Row],[FirstName]]&amp;" "&amp;Table13[[#This Row],[LastName]]</f>
        <v>Esmeralda Galvan</v>
      </c>
      <c r="E1057" s="2">
        <v>43780</v>
      </c>
      <c r="F1057" s="2" t="s">
        <v>10301</v>
      </c>
      <c r="G1057" t="s">
        <v>32</v>
      </c>
      <c r="H1057" t="s">
        <v>33</v>
      </c>
      <c r="I1057" t="s">
        <v>34</v>
      </c>
      <c r="J1057" t="s">
        <v>35</v>
      </c>
      <c r="K1057" t="s">
        <v>10302</v>
      </c>
      <c r="L1057" t="s">
        <v>38</v>
      </c>
      <c r="M1057" s="2">
        <v>19026</v>
      </c>
      <c r="N1057" t="s">
        <v>707</v>
      </c>
      <c r="O1057">
        <v>3</v>
      </c>
      <c r="P1057" t="str">
        <f t="shared" si="48"/>
        <v>Active</v>
      </c>
      <c r="Q1057">
        <f t="shared" si="49"/>
        <v>1952</v>
      </c>
      <c r="R1057">
        <f t="shared" si="50"/>
        <v>74</v>
      </c>
      <c r="S1057" t="str" cm="1">
        <f t="array" ref="S1057">_xlfn.IFS(Q1057&lt;1965,"Baby Boomers",Q1057&lt;1981,"Gen X",Q1057&lt;1997,"Millenial",TRUE,("Gen Z"))</f>
        <v>Baby Boomers</v>
      </c>
    </row>
    <row r="1058" spans="1:19" x14ac:dyDescent="0.25">
      <c r="A1058" t="s">
        <v>14232</v>
      </c>
      <c r="B1058" t="s">
        <v>4331</v>
      </c>
      <c r="C1058" t="s">
        <v>4332</v>
      </c>
      <c r="D1058" t="str">
        <f>Table13[[#This Row],[FirstName]]&amp;" "&amp;Table13[[#This Row],[LastName]]</f>
        <v>Ignacio Wiley</v>
      </c>
      <c r="E1058" s="2">
        <v>44794</v>
      </c>
      <c r="F1058" s="2">
        <v>44946</v>
      </c>
      <c r="G1058" t="s">
        <v>32</v>
      </c>
      <c r="H1058" t="s">
        <v>62</v>
      </c>
      <c r="I1058" t="s">
        <v>50</v>
      </c>
      <c r="J1058" t="s">
        <v>62</v>
      </c>
      <c r="K1058" t="s">
        <v>10302</v>
      </c>
      <c r="L1058" t="s">
        <v>285</v>
      </c>
      <c r="M1058" s="2">
        <v>22569</v>
      </c>
      <c r="N1058" t="s">
        <v>3106</v>
      </c>
      <c r="O1058">
        <v>3</v>
      </c>
      <c r="P1058" t="str">
        <f t="shared" si="48"/>
        <v>Non-Active</v>
      </c>
      <c r="Q1058">
        <f t="shared" si="49"/>
        <v>1961</v>
      </c>
      <c r="R1058">
        <f t="shared" si="50"/>
        <v>64</v>
      </c>
      <c r="S1058" t="str" cm="1">
        <f t="array" ref="S1058">_xlfn.IFS(Q1058&lt;1965,"Baby Boomers",Q1058&lt;1981,"Gen X",Q1058&lt;1997,"Millenial",TRUE,("Gen Z"))</f>
        <v>Baby Boomers</v>
      </c>
    </row>
    <row r="1059" spans="1:19" x14ac:dyDescent="0.25">
      <c r="A1059" t="s">
        <v>14233</v>
      </c>
      <c r="B1059" t="s">
        <v>2041</v>
      </c>
      <c r="C1059" t="s">
        <v>4336</v>
      </c>
      <c r="D1059" t="str">
        <f>Table13[[#This Row],[FirstName]]&amp;" "&amp;Table13[[#This Row],[LastName]]</f>
        <v>Lorena Mahoney</v>
      </c>
      <c r="E1059" s="2">
        <v>43956</v>
      </c>
      <c r="F1059" s="2" t="s">
        <v>10301</v>
      </c>
      <c r="G1059" t="s">
        <v>32</v>
      </c>
      <c r="H1059" t="s">
        <v>62</v>
      </c>
      <c r="I1059" t="s">
        <v>63</v>
      </c>
      <c r="J1059" t="s">
        <v>62</v>
      </c>
      <c r="K1059" t="s">
        <v>10302</v>
      </c>
      <c r="L1059" t="s">
        <v>80</v>
      </c>
      <c r="M1059" s="2">
        <v>33421</v>
      </c>
      <c r="N1059" t="s">
        <v>82</v>
      </c>
      <c r="O1059">
        <v>3</v>
      </c>
      <c r="P1059" t="str">
        <f t="shared" si="48"/>
        <v>Active</v>
      </c>
      <c r="Q1059">
        <f t="shared" si="49"/>
        <v>1991</v>
      </c>
      <c r="R1059">
        <f t="shared" si="50"/>
        <v>34</v>
      </c>
      <c r="S1059" t="str" cm="1">
        <f t="array" ref="S1059">_xlfn.IFS(Q1059&lt;1965,"Baby Boomers",Q1059&lt;1981,"Gen X",Q1059&lt;1997,"Millenial",TRUE,("Gen Z"))</f>
        <v>Millenial</v>
      </c>
    </row>
    <row r="1060" spans="1:19" x14ac:dyDescent="0.25">
      <c r="A1060" t="s">
        <v>14234</v>
      </c>
      <c r="B1060" t="s">
        <v>3125</v>
      </c>
      <c r="C1060" t="s">
        <v>673</v>
      </c>
      <c r="D1060" t="str">
        <f>Table13[[#This Row],[FirstName]]&amp;" "&amp;Table13[[#This Row],[LastName]]</f>
        <v>Krystal Atkinson</v>
      </c>
      <c r="E1060" s="2">
        <v>44260</v>
      </c>
      <c r="F1060" s="2">
        <v>45018</v>
      </c>
      <c r="G1060" t="s">
        <v>32</v>
      </c>
      <c r="H1060" t="s">
        <v>33</v>
      </c>
      <c r="I1060" t="s">
        <v>50</v>
      </c>
      <c r="J1060" t="s">
        <v>51</v>
      </c>
      <c r="K1060" t="s">
        <v>10302</v>
      </c>
      <c r="L1060" t="s">
        <v>52</v>
      </c>
      <c r="M1060" s="2">
        <v>26283</v>
      </c>
      <c r="N1060" t="s">
        <v>82</v>
      </c>
      <c r="O1060">
        <v>3</v>
      </c>
      <c r="P1060" t="str">
        <f t="shared" si="48"/>
        <v>Non-Active</v>
      </c>
      <c r="Q1060">
        <f t="shared" si="49"/>
        <v>1971</v>
      </c>
      <c r="R1060">
        <f t="shared" si="50"/>
        <v>54</v>
      </c>
      <c r="S1060" t="str" cm="1">
        <f t="array" ref="S1060">_xlfn.IFS(Q1060&lt;1965,"Baby Boomers",Q1060&lt;1981,"Gen X",Q1060&lt;1997,"Millenial",TRUE,("Gen Z"))</f>
        <v>Gen X</v>
      </c>
    </row>
    <row r="1061" spans="1:19" x14ac:dyDescent="0.25">
      <c r="A1061" t="s">
        <v>14235</v>
      </c>
      <c r="B1061" t="s">
        <v>4342</v>
      </c>
      <c r="C1061" t="s">
        <v>411</v>
      </c>
      <c r="D1061" t="str">
        <f>Table13[[#This Row],[FirstName]]&amp;" "&amp;Table13[[#This Row],[LastName]]</f>
        <v>Soren Merritt</v>
      </c>
      <c r="E1061" s="2">
        <v>43531</v>
      </c>
      <c r="F1061" s="2" t="s">
        <v>10301</v>
      </c>
      <c r="G1061" t="s">
        <v>32</v>
      </c>
      <c r="H1061" t="s">
        <v>51</v>
      </c>
      <c r="I1061" t="s">
        <v>50</v>
      </c>
      <c r="J1061" t="s">
        <v>62</v>
      </c>
      <c r="K1061" t="s">
        <v>10302</v>
      </c>
      <c r="L1061" t="s">
        <v>110</v>
      </c>
      <c r="M1061" s="2">
        <v>36293</v>
      </c>
      <c r="N1061" t="s">
        <v>112</v>
      </c>
      <c r="O1061">
        <v>3</v>
      </c>
      <c r="P1061" t="str">
        <f t="shared" si="48"/>
        <v>Active</v>
      </c>
      <c r="Q1061">
        <f t="shared" si="49"/>
        <v>1999</v>
      </c>
      <c r="R1061">
        <f t="shared" si="50"/>
        <v>26</v>
      </c>
      <c r="S1061" t="str" cm="1">
        <f t="array" ref="S1061">_xlfn.IFS(Q1061&lt;1965,"Baby Boomers",Q1061&lt;1981,"Gen X",Q1061&lt;1997,"Millenial",TRUE,("Gen Z"))</f>
        <v>Gen Z</v>
      </c>
    </row>
    <row r="1062" spans="1:19" x14ac:dyDescent="0.25">
      <c r="A1062" t="s">
        <v>14236</v>
      </c>
      <c r="B1062" t="s">
        <v>2785</v>
      </c>
      <c r="C1062" t="s">
        <v>2768</v>
      </c>
      <c r="D1062" t="str">
        <f>Table13[[#This Row],[FirstName]]&amp;" "&amp;Table13[[#This Row],[LastName]]</f>
        <v>Frida Salazar</v>
      </c>
      <c r="E1062" s="2">
        <v>44689</v>
      </c>
      <c r="F1062" s="2">
        <v>45012</v>
      </c>
      <c r="G1062" t="s">
        <v>32</v>
      </c>
      <c r="H1062" t="s">
        <v>62</v>
      </c>
      <c r="I1062" t="s">
        <v>63</v>
      </c>
      <c r="J1062" t="s">
        <v>51</v>
      </c>
      <c r="K1062" t="s">
        <v>10302</v>
      </c>
      <c r="L1062" t="s">
        <v>80</v>
      </c>
      <c r="M1062" s="2">
        <v>26173</v>
      </c>
      <c r="N1062" t="s">
        <v>215</v>
      </c>
      <c r="O1062">
        <v>3</v>
      </c>
      <c r="P1062" t="str">
        <f t="shared" si="48"/>
        <v>Non-Active</v>
      </c>
      <c r="Q1062">
        <f t="shared" si="49"/>
        <v>1971</v>
      </c>
      <c r="R1062">
        <f t="shared" si="50"/>
        <v>54</v>
      </c>
      <c r="S1062" t="str" cm="1">
        <f t="array" ref="S1062">_xlfn.IFS(Q1062&lt;1965,"Baby Boomers",Q1062&lt;1981,"Gen X",Q1062&lt;1997,"Millenial",TRUE,("Gen Z"))</f>
        <v>Gen X</v>
      </c>
    </row>
    <row r="1063" spans="1:19" x14ac:dyDescent="0.25">
      <c r="A1063" t="s">
        <v>14237</v>
      </c>
      <c r="B1063" t="s">
        <v>4348</v>
      </c>
      <c r="C1063" t="s">
        <v>1183</v>
      </c>
      <c r="D1063" t="str">
        <f>Table13[[#This Row],[FirstName]]&amp;" "&amp;Table13[[#This Row],[LastName]]</f>
        <v>Annie Peters</v>
      </c>
      <c r="E1063" s="2">
        <v>44064</v>
      </c>
      <c r="F1063" s="2">
        <v>44711</v>
      </c>
      <c r="G1063" t="s">
        <v>197</v>
      </c>
      <c r="H1063" t="s">
        <v>51</v>
      </c>
      <c r="I1063" t="s">
        <v>50</v>
      </c>
      <c r="J1063" t="s">
        <v>62</v>
      </c>
      <c r="K1063" t="s">
        <v>10302</v>
      </c>
      <c r="L1063" t="s">
        <v>110</v>
      </c>
      <c r="M1063" s="2">
        <v>23062</v>
      </c>
      <c r="N1063" t="s">
        <v>418</v>
      </c>
      <c r="O1063">
        <v>3</v>
      </c>
      <c r="P1063" t="str">
        <f t="shared" si="48"/>
        <v>Non-Active</v>
      </c>
      <c r="Q1063">
        <f t="shared" si="49"/>
        <v>1963</v>
      </c>
      <c r="R1063">
        <f t="shared" si="50"/>
        <v>63</v>
      </c>
      <c r="S1063" t="str" cm="1">
        <f t="array" ref="S1063">_xlfn.IFS(Q1063&lt;1965,"Baby Boomers",Q1063&lt;1981,"Gen X",Q1063&lt;1997,"Millenial",TRUE,("Gen Z"))</f>
        <v>Baby Boomers</v>
      </c>
    </row>
    <row r="1064" spans="1:19" x14ac:dyDescent="0.25">
      <c r="A1064" t="s">
        <v>14238</v>
      </c>
      <c r="B1064" t="s">
        <v>1630</v>
      </c>
      <c r="C1064" t="s">
        <v>4352</v>
      </c>
      <c r="D1064" t="str">
        <f>Table13[[#This Row],[FirstName]]&amp;" "&amp;Table13[[#This Row],[LastName]]</f>
        <v>Zoie Mercado</v>
      </c>
      <c r="E1064" s="2">
        <v>44166</v>
      </c>
      <c r="F1064" s="2" t="s">
        <v>10301</v>
      </c>
      <c r="G1064" t="s">
        <v>32</v>
      </c>
      <c r="H1064" t="s">
        <v>33</v>
      </c>
      <c r="I1064" t="s">
        <v>50</v>
      </c>
      <c r="J1064" t="s">
        <v>51</v>
      </c>
      <c r="K1064" t="s">
        <v>10302</v>
      </c>
      <c r="L1064" t="s">
        <v>230</v>
      </c>
      <c r="M1064" s="2">
        <v>16303</v>
      </c>
      <c r="N1064" t="s">
        <v>102</v>
      </c>
      <c r="O1064">
        <v>3</v>
      </c>
      <c r="P1064" t="str">
        <f t="shared" si="48"/>
        <v>Active</v>
      </c>
      <c r="Q1064">
        <f t="shared" si="49"/>
        <v>1944</v>
      </c>
      <c r="R1064">
        <f t="shared" si="50"/>
        <v>81</v>
      </c>
      <c r="S1064" t="str" cm="1">
        <f t="array" ref="S1064">_xlfn.IFS(Q1064&lt;1965,"Baby Boomers",Q1064&lt;1981,"Gen X",Q1064&lt;1997,"Millenial",TRUE,("Gen Z"))</f>
        <v>Baby Boomers</v>
      </c>
    </row>
    <row r="1065" spans="1:19" x14ac:dyDescent="0.25">
      <c r="A1065" t="s">
        <v>14239</v>
      </c>
      <c r="B1065" t="s">
        <v>2661</v>
      </c>
      <c r="C1065" t="s">
        <v>1104</v>
      </c>
      <c r="D1065" t="str">
        <f>Table13[[#This Row],[FirstName]]&amp;" "&amp;Table13[[#This Row],[LastName]]</f>
        <v>Joanna Arias</v>
      </c>
      <c r="E1065" s="2">
        <v>43690</v>
      </c>
      <c r="F1065" s="2" t="s">
        <v>10301</v>
      </c>
      <c r="G1065" t="s">
        <v>32</v>
      </c>
      <c r="H1065" t="s">
        <v>33</v>
      </c>
      <c r="I1065" t="s">
        <v>50</v>
      </c>
      <c r="J1065" t="s">
        <v>35</v>
      </c>
      <c r="K1065" t="s">
        <v>10302</v>
      </c>
      <c r="L1065" t="s">
        <v>110</v>
      </c>
      <c r="M1065" s="2">
        <v>25650</v>
      </c>
      <c r="N1065" t="s">
        <v>183</v>
      </c>
      <c r="O1065">
        <v>3</v>
      </c>
      <c r="P1065" t="str">
        <f t="shared" si="48"/>
        <v>Active</v>
      </c>
      <c r="Q1065">
        <f t="shared" si="49"/>
        <v>1970</v>
      </c>
      <c r="R1065">
        <f t="shared" si="50"/>
        <v>56</v>
      </c>
      <c r="S1065" t="str" cm="1">
        <f t="array" ref="S1065">_xlfn.IFS(Q1065&lt;1965,"Baby Boomers",Q1065&lt;1981,"Gen X",Q1065&lt;1997,"Millenial",TRUE,("Gen Z"))</f>
        <v>Gen X</v>
      </c>
    </row>
    <row r="1066" spans="1:19" x14ac:dyDescent="0.25">
      <c r="A1066" t="s">
        <v>14240</v>
      </c>
      <c r="B1066" t="s">
        <v>4357</v>
      </c>
      <c r="C1066" t="s">
        <v>2186</v>
      </c>
      <c r="D1066" t="str">
        <f>Table13[[#This Row],[FirstName]]&amp;" "&amp;Table13[[#This Row],[LastName]]</f>
        <v>Tristian Wilcox</v>
      </c>
      <c r="E1066" s="2">
        <v>43899</v>
      </c>
      <c r="F1066" s="2" t="s">
        <v>10301</v>
      </c>
      <c r="G1066" t="s">
        <v>32</v>
      </c>
      <c r="H1066" t="s">
        <v>51</v>
      </c>
      <c r="I1066" t="s">
        <v>34</v>
      </c>
      <c r="J1066" t="s">
        <v>35</v>
      </c>
      <c r="K1066" t="s">
        <v>10302</v>
      </c>
      <c r="L1066" t="s">
        <v>176</v>
      </c>
      <c r="M1066" s="2">
        <v>30009</v>
      </c>
      <c r="N1066" t="s">
        <v>242</v>
      </c>
      <c r="O1066">
        <v>3</v>
      </c>
      <c r="P1066" t="str">
        <f t="shared" si="48"/>
        <v>Active</v>
      </c>
      <c r="Q1066">
        <f t="shared" si="49"/>
        <v>1982</v>
      </c>
      <c r="R1066">
        <f t="shared" si="50"/>
        <v>44</v>
      </c>
      <c r="S1066" t="str" cm="1">
        <f t="array" ref="S1066">_xlfn.IFS(Q1066&lt;1965,"Baby Boomers",Q1066&lt;1981,"Gen X",Q1066&lt;1997,"Millenial",TRUE,("Gen Z"))</f>
        <v>Millenial</v>
      </c>
    </row>
    <row r="1067" spans="1:19" x14ac:dyDescent="0.25">
      <c r="A1067" t="s">
        <v>14241</v>
      </c>
      <c r="B1067" t="s">
        <v>4360</v>
      </c>
      <c r="C1067" t="s">
        <v>3158</v>
      </c>
      <c r="D1067" t="str">
        <f>Table13[[#This Row],[FirstName]]&amp;" "&amp;Table13[[#This Row],[LastName]]</f>
        <v>Zoey Spence</v>
      </c>
      <c r="E1067" s="2">
        <v>43957</v>
      </c>
      <c r="F1067" s="2" t="s">
        <v>10301</v>
      </c>
      <c r="G1067" t="s">
        <v>32</v>
      </c>
      <c r="H1067" t="s">
        <v>62</v>
      </c>
      <c r="I1067" t="s">
        <v>63</v>
      </c>
      <c r="J1067" t="s">
        <v>35</v>
      </c>
      <c r="K1067" t="s">
        <v>10302</v>
      </c>
      <c r="L1067" t="s">
        <v>110</v>
      </c>
      <c r="M1067" s="2">
        <v>20431</v>
      </c>
      <c r="N1067" t="s">
        <v>112</v>
      </c>
      <c r="O1067">
        <v>3</v>
      </c>
      <c r="P1067" t="str">
        <f t="shared" si="48"/>
        <v>Active</v>
      </c>
      <c r="Q1067">
        <f t="shared" si="49"/>
        <v>1955</v>
      </c>
      <c r="R1067">
        <f t="shared" si="50"/>
        <v>70</v>
      </c>
      <c r="S1067" t="str" cm="1">
        <f t="array" ref="S1067">_xlfn.IFS(Q1067&lt;1965,"Baby Boomers",Q1067&lt;1981,"Gen X",Q1067&lt;1997,"Millenial",TRUE,("Gen Z"))</f>
        <v>Baby Boomers</v>
      </c>
    </row>
    <row r="1068" spans="1:19" x14ac:dyDescent="0.25">
      <c r="A1068" t="s">
        <v>14242</v>
      </c>
      <c r="B1068" t="s">
        <v>4363</v>
      </c>
      <c r="C1068" t="s">
        <v>3642</v>
      </c>
      <c r="D1068" t="str">
        <f>Table13[[#This Row],[FirstName]]&amp;" "&amp;Table13[[#This Row],[LastName]]</f>
        <v>Bradley Barnes</v>
      </c>
      <c r="E1068" s="2">
        <v>44776</v>
      </c>
      <c r="F1068" s="2" t="s">
        <v>10301</v>
      </c>
      <c r="G1068" t="s">
        <v>32</v>
      </c>
      <c r="H1068" t="s">
        <v>62</v>
      </c>
      <c r="I1068" t="s">
        <v>63</v>
      </c>
      <c r="J1068" t="s">
        <v>35</v>
      </c>
      <c r="K1068" t="s">
        <v>10302</v>
      </c>
      <c r="L1068" t="s">
        <v>89</v>
      </c>
      <c r="M1068" s="2">
        <v>29421</v>
      </c>
      <c r="N1068" t="s">
        <v>82</v>
      </c>
      <c r="O1068">
        <v>3</v>
      </c>
      <c r="P1068" t="str">
        <f t="shared" si="48"/>
        <v>Active</v>
      </c>
      <c r="Q1068">
        <f t="shared" si="49"/>
        <v>1980</v>
      </c>
      <c r="R1068">
        <f t="shared" si="50"/>
        <v>45</v>
      </c>
      <c r="S1068" t="str" cm="1">
        <f t="array" ref="S1068">_xlfn.IFS(Q1068&lt;1965,"Baby Boomers",Q1068&lt;1981,"Gen X",Q1068&lt;1997,"Millenial",TRUE,("Gen Z"))</f>
        <v>Gen X</v>
      </c>
    </row>
    <row r="1069" spans="1:19" x14ac:dyDescent="0.25">
      <c r="A1069" t="s">
        <v>14243</v>
      </c>
      <c r="B1069" t="s">
        <v>4366</v>
      </c>
      <c r="C1069" t="s">
        <v>4367</v>
      </c>
      <c r="D1069" t="str">
        <f>Table13[[#This Row],[FirstName]]&amp;" "&amp;Table13[[#This Row],[LastName]]</f>
        <v>Juliana Schroeder</v>
      </c>
      <c r="E1069" s="2">
        <v>43386</v>
      </c>
      <c r="F1069" s="2">
        <v>43803</v>
      </c>
      <c r="G1069" t="s">
        <v>744</v>
      </c>
      <c r="H1069" t="s">
        <v>33</v>
      </c>
      <c r="I1069" t="s">
        <v>63</v>
      </c>
      <c r="J1069" t="s">
        <v>62</v>
      </c>
      <c r="K1069" t="s">
        <v>10302</v>
      </c>
      <c r="L1069" t="s">
        <v>147</v>
      </c>
      <c r="M1069" s="2">
        <v>17969</v>
      </c>
      <c r="N1069" t="s">
        <v>177</v>
      </c>
      <c r="O1069">
        <v>3</v>
      </c>
      <c r="P1069" t="str">
        <f t="shared" si="48"/>
        <v>Non-Active</v>
      </c>
      <c r="Q1069">
        <f t="shared" si="49"/>
        <v>1949</v>
      </c>
      <c r="R1069">
        <f t="shared" si="50"/>
        <v>77</v>
      </c>
      <c r="S1069" t="str" cm="1">
        <f t="array" ref="S1069">_xlfn.IFS(Q1069&lt;1965,"Baby Boomers",Q1069&lt;1981,"Gen X",Q1069&lt;1997,"Millenial",TRUE,("Gen Z"))</f>
        <v>Baby Boomers</v>
      </c>
    </row>
    <row r="1070" spans="1:19" x14ac:dyDescent="0.25">
      <c r="A1070" t="s">
        <v>14244</v>
      </c>
      <c r="B1070" t="s">
        <v>4371</v>
      </c>
      <c r="C1070" t="s">
        <v>1188</v>
      </c>
      <c r="D1070" t="str">
        <f>Table13[[#This Row],[FirstName]]&amp;" "&amp;Table13[[#This Row],[LastName]]</f>
        <v>Yasmin Warren</v>
      </c>
      <c r="E1070" s="2">
        <v>44381</v>
      </c>
      <c r="F1070" s="2" t="s">
        <v>10301</v>
      </c>
      <c r="G1070" t="s">
        <v>32</v>
      </c>
      <c r="H1070" t="s">
        <v>51</v>
      </c>
      <c r="I1070" t="s">
        <v>50</v>
      </c>
      <c r="J1070" t="s">
        <v>35</v>
      </c>
      <c r="K1070" t="s">
        <v>10302</v>
      </c>
      <c r="L1070" t="s">
        <v>80</v>
      </c>
      <c r="M1070" s="2">
        <v>25944</v>
      </c>
      <c r="N1070" t="s">
        <v>82</v>
      </c>
      <c r="O1070">
        <v>3</v>
      </c>
      <c r="P1070" t="str">
        <f t="shared" si="48"/>
        <v>Active</v>
      </c>
      <c r="Q1070">
        <f t="shared" si="49"/>
        <v>1971</v>
      </c>
      <c r="R1070">
        <f t="shared" si="50"/>
        <v>55</v>
      </c>
      <c r="S1070" t="str" cm="1">
        <f t="array" ref="S1070">_xlfn.IFS(Q1070&lt;1965,"Baby Boomers",Q1070&lt;1981,"Gen X",Q1070&lt;1997,"Millenial",TRUE,("Gen Z"))</f>
        <v>Gen X</v>
      </c>
    </row>
    <row r="1071" spans="1:19" x14ac:dyDescent="0.25">
      <c r="A1071" t="s">
        <v>14245</v>
      </c>
      <c r="B1071" t="s">
        <v>4374</v>
      </c>
      <c r="C1071" t="s">
        <v>4375</v>
      </c>
      <c r="D1071" t="str">
        <f>Table13[[#This Row],[FirstName]]&amp;" "&amp;Table13[[#This Row],[LastName]]</f>
        <v>Izabella Barron</v>
      </c>
      <c r="E1071" s="2">
        <v>43585</v>
      </c>
      <c r="F1071" s="2">
        <v>43955</v>
      </c>
      <c r="G1071" t="s">
        <v>32</v>
      </c>
      <c r="H1071" t="s">
        <v>51</v>
      </c>
      <c r="I1071" t="s">
        <v>50</v>
      </c>
      <c r="J1071" t="s">
        <v>62</v>
      </c>
      <c r="K1071" t="s">
        <v>10302</v>
      </c>
      <c r="L1071" t="s">
        <v>147</v>
      </c>
      <c r="M1071" s="2">
        <v>18561</v>
      </c>
      <c r="N1071" t="s">
        <v>102</v>
      </c>
      <c r="O1071">
        <v>3</v>
      </c>
      <c r="P1071" t="str">
        <f t="shared" si="48"/>
        <v>Non-Active</v>
      </c>
      <c r="Q1071">
        <f t="shared" si="49"/>
        <v>1950</v>
      </c>
      <c r="R1071">
        <f t="shared" si="50"/>
        <v>75</v>
      </c>
      <c r="S1071" t="str" cm="1">
        <f t="array" ref="S1071">_xlfn.IFS(Q1071&lt;1965,"Baby Boomers",Q1071&lt;1981,"Gen X",Q1071&lt;1997,"Millenial",TRUE,("Gen Z"))</f>
        <v>Baby Boomers</v>
      </c>
    </row>
    <row r="1072" spans="1:19" x14ac:dyDescent="0.25">
      <c r="A1072" t="s">
        <v>14246</v>
      </c>
      <c r="B1072" t="s">
        <v>995</v>
      </c>
      <c r="C1072" t="s">
        <v>320</v>
      </c>
      <c r="D1072" t="str">
        <f>Table13[[#This Row],[FirstName]]&amp;" "&amp;Table13[[#This Row],[LastName]]</f>
        <v>Victoria Soto</v>
      </c>
      <c r="E1072" s="2">
        <v>44138</v>
      </c>
      <c r="F1072" s="2" t="s">
        <v>10301</v>
      </c>
      <c r="G1072" t="s">
        <v>32</v>
      </c>
      <c r="H1072" t="s">
        <v>33</v>
      </c>
      <c r="I1072" t="s">
        <v>34</v>
      </c>
      <c r="J1072" t="s">
        <v>35</v>
      </c>
      <c r="K1072" t="s">
        <v>10302</v>
      </c>
      <c r="L1072" t="s">
        <v>110</v>
      </c>
      <c r="M1072" s="2">
        <v>35044</v>
      </c>
      <c r="N1072" t="s">
        <v>702</v>
      </c>
      <c r="O1072">
        <v>3</v>
      </c>
      <c r="P1072" t="str">
        <f t="shared" si="48"/>
        <v>Active</v>
      </c>
      <c r="Q1072">
        <f t="shared" si="49"/>
        <v>1995</v>
      </c>
      <c r="R1072">
        <f t="shared" si="50"/>
        <v>30</v>
      </c>
      <c r="S1072" t="str" cm="1">
        <f t="array" ref="S1072">_xlfn.IFS(Q1072&lt;1965,"Baby Boomers",Q1072&lt;1981,"Gen X",Q1072&lt;1997,"Millenial",TRUE,("Gen Z"))</f>
        <v>Millenial</v>
      </c>
    </row>
    <row r="1073" spans="1:19" x14ac:dyDescent="0.25">
      <c r="A1073" t="s">
        <v>11254</v>
      </c>
      <c r="B1073" t="s">
        <v>4381</v>
      </c>
      <c r="C1073" t="s">
        <v>232</v>
      </c>
      <c r="D1073" t="str">
        <f>Table13[[#This Row],[FirstName]]&amp;" "&amp;Table13[[#This Row],[LastName]]</f>
        <v>Cody Beard</v>
      </c>
      <c r="E1073" s="2">
        <v>44788</v>
      </c>
      <c r="F1073" s="2">
        <v>44793</v>
      </c>
      <c r="G1073" t="s">
        <v>32</v>
      </c>
      <c r="H1073" t="s">
        <v>62</v>
      </c>
      <c r="I1073" t="s">
        <v>63</v>
      </c>
      <c r="J1073" t="s">
        <v>51</v>
      </c>
      <c r="K1073" t="s">
        <v>10302</v>
      </c>
      <c r="L1073" t="s">
        <v>110</v>
      </c>
      <c r="M1073" s="2">
        <v>16155</v>
      </c>
      <c r="N1073" t="s">
        <v>183</v>
      </c>
      <c r="O1073">
        <v>3</v>
      </c>
      <c r="P1073" t="str">
        <f t="shared" si="48"/>
        <v>Non-Active</v>
      </c>
      <c r="Q1073">
        <f t="shared" si="49"/>
        <v>1944</v>
      </c>
      <c r="R1073">
        <f t="shared" si="50"/>
        <v>82</v>
      </c>
      <c r="S1073" t="str" cm="1">
        <f t="array" ref="S1073">_xlfn.IFS(Q1073&lt;1965,"Baby Boomers",Q1073&lt;1981,"Gen X",Q1073&lt;1997,"Millenial",TRUE,("Gen Z"))</f>
        <v>Baby Boomers</v>
      </c>
    </row>
    <row r="1074" spans="1:19" x14ac:dyDescent="0.25">
      <c r="A1074" t="s">
        <v>14247</v>
      </c>
      <c r="B1074" t="s">
        <v>4385</v>
      </c>
      <c r="C1074" t="s">
        <v>627</v>
      </c>
      <c r="D1074" t="str">
        <f>Table13[[#This Row],[FirstName]]&amp;" "&amp;Table13[[#This Row],[LastName]]</f>
        <v>Abigayle Mccann</v>
      </c>
      <c r="E1074" s="2">
        <v>44618</v>
      </c>
      <c r="F1074" s="2">
        <v>44850</v>
      </c>
      <c r="G1074" t="s">
        <v>32</v>
      </c>
      <c r="H1074" t="s">
        <v>33</v>
      </c>
      <c r="I1074" t="s">
        <v>50</v>
      </c>
      <c r="J1074" t="s">
        <v>62</v>
      </c>
      <c r="K1074" t="s">
        <v>10302</v>
      </c>
      <c r="L1074" t="s">
        <v>80</v>
      </c>
      <c r="M1074" s="2">
        <v>27511</v>
      </c>
      <c r="N1074" t="s">
        <v>215</v>
      </c>
      <c r="O1074">
        <v>3</v>
      </c>
      <c r="P1074" t="str">
        <f t="shared" si="48"/>
        <v>Non-Active</v>
      </c>
      <c r="Q1074">
        <f t="shared" si="49"/>
        <v>1975</v>
      </c>
      <c r="R1074">
        <f t="shared" si="50"/>
        <v>50</v>
      </c>
      <c r="S1074" t="str" cm="1">
        <f t="array" ref="S1074">_xlfn.IFS(Q1074&lt;1965,"Baby Boomers",Q1074&lt;1981,"Gen X",Q1074&lt;1997,"Millenial",TRUE,("Gen Z"))</f>
        <v>Gen X</v>
      </c>
    </row>
    <row r="1075" spans="1:19" x14ac:dyDescent="0.25">
      <c r="A1075" t="s">
        <v>14248</v>
      </c>
      <c r="B1075" t="s">
        <v>1330</v>
      </c>
      <c r="C1075" t="s">
        <v>456</v>
      </c>
      <c r="D1075" t="str">
        <f>Table13[[#This Row],[FirstName]]&amp;" "&amp;Table13[[#This Row],[LastName]]</f>
        <v>Brenden Marks</v>
      </c>
      <c r="E1075" s="2">
        <v>43598</v>
      </c>
      <c r="F1075" s="2" t="s">
        <v>10301</v>
      </c>
      <c r="G1075" t="s">
        <v>32</v>
      </c>
      <c r="H1075" t="s">
        <v>51</v>
      </c>
      <c r="I1075" t="s">
        <v>63</v>
      </c>
      <c r="J1075" t="s">
        <v>51</v>
      </c>
      <c r="K1075" t="s">
        <v>10302</v>
      </c>
      <c r="L1075" t="s">
        <v>89</v>
      </c>
      <c r="M1075" s="2">
        <v>31080</v>
      </c>
      <c r="N1075" t="s">
        <v>280</v>
      </c>
      <c r="O1075">
        <v>3</v>
      </c>
      <c r="P1075" t="str">
        <f t="shared" si="48"/>
        <v>Active</v>
      </c>
      <c r="Q1075">
        <f t="shared" si="49"/>
        <v>1985</v>
      </c>
      <c r="R1075">
        <f t="shared" si="50"/>
        <v>41</v>
      </c>
      <c r="S1075" t="str" cm="1">
        <f t="array" ref="S1075">_xlfn.IFS(Q1075&lt;1965,"Baby Boomers",Q1075&lt;1981,"Gen X",Q1075&lt;1997,"Millenial",TRUE,("Gen Z"))</f>
        <v>Millenial</v>
      </c>
    </row>
    <row r="1076" spans="1:19" x14ac:dyDescent="0.25">
      <c r="A1076" t="s">
        <v>14249</v>
      </c>
      <c r="B1076" t="s">
        <v>840</v>
      </c>
      <c r="C1076" t="s">
        <v>1352</v>
      </c>
      <c r="D1076" t="str">
        <f>Table13[[#This Row],[FirstName]]&amp;" "&amp;Table13[[#This Row],[LastName]]</f>
        <v>Jaqueline Gallagher</v>
      </c>
      <c r="E1076" s="2">
        <v>44493</v>
      </c>
      <c r="F1076" s="2">
        <v>44837</v>
      </c>
      <c r="G1076" t="s">
        <v>32</v>
      </c>
      <c r="H1076" t="s">
        <v>33</v>
      </c>
      <c r="I1076" t="s">
        <v>50</v>
      </c>
      <c r="J1076" t="s">
        <v>51</v>
      </c>
      <c r="K1076" t="s">
        <v>10302</v>
      </c>
      <c r="L1076" t="s">
        <v>89</v>
      </c>
      <c r="M1076" s="2">
        <v>36434</v>
      </c>
      <c r="N1076" t="s">
        <v>280</v>
      </c>
      <c r="O1076">
        <v>3</v>
      </c>
      <c r="P1076" t="str">
        <f t="shared" si="48"/>
        <v>Non-Active</v>
      </c>
      <c r="Q1076">
        <f t="shared" si="49"/>
        <v>1999</v>
      </c>
      <c r="R1076">
        <f t="shared" si="50"/>
        <v>26</v>
      </c>
      <c r="S1076" t="str" cm="1">
        <f t="array" ref="S1076">_xlfn.IFS(Q1076&lt;1965,"Baby Boomers",Q1076&lt;1981,"Gen X",Q1076&lt;1997,"Millenial",TRUE,("Gen Z"))</f>
        <v>Gen Z</v>
      </c>
    </row>
    <row r="1077" spans="1:19" x14ac:dyDescent="0.25">
      <c r="A1077" t="s">
        <v>14250</v>
      </c>
      <c r="B1077" t="s">
        <v>4394</v>
      </c>
      <c r="C1077" t="s">
        <v>1321</v>
      </c>
      <c r="D1077" t="str">
        <f>Table13[[#This Row],[FirstName]]&amp;" "&amp;Table13[[#This Row],[LastName]]</f>
        <v>Abagail Banks</v>
      </c>
      <c r="E1077" s="2">
        <v>44326</v>
      </c>
      <c r="F1077" s="2">
        <v>45026</v>
      </c>
      <c r="G1077" t="s">
        <v>32</v>
      </c>
      <c r="H1077" t="s">
        <v>62</v>
      </c>
      <c r="I1077" t="s">
        <v>63</v>
      </c>
      <c r="J1077" t="s">
        <v>62</v>
      </c>
      <c r="K1077" t="s">
        <v>10302</v>
      </c>
      <c r="L1077" t="s">
        <v>100</v>
      </c>
      <c r="M1077" s="2">
        <v>31761</v>
      </c>
      <c r="N1077" t="s">
        <v>612</v>
      </c>
      <c r="O1077">
        <v>3</v>
      </c>
      <c r="P1077" t="str">
        <f t="shared" si="48"/>
        <v>Non-Active</v>
      </c>
      <c r="Q1077">
        <f t="shared" si="49"/>
        <v>1986</v>
      </c>
      <c r="R1077">
        <f t="shared" si="50"/>
        <v>39</v>
      </c>
      <c r="S1077" t="str" cm="1">
        <f t="array" ref="S1077">_xlfn.IFS(Q1077&lt;1965,"Baby Boomers",Q1077&lt;1981,"Gen X",Q1077&lt;1997,"Millenial",TRUE,("Gen Z"))</f>
        <v>Millenial</v>
      </c>
    </row>
    <row r="1078" spans="1:19" x14ac:dyDescent="0.25">
      <c r="A1078" t="s">
        <v>14251</v>
      </c>
      <c r="B1078" t="s">
        <v>1301</v>
      </c>
      <c r="C1078" t="s">
        <v>869</v>
      </c>
      <c r="D1078" t="str">
        <f>Table13[[#This Row],[FirstName]]&amp;" "&amp;Table13[[#This Row],[LastName]]</f>
        <v>Nickolas Guzman</v>
      </c>
      <c r="E1078" s="2">
        <v>44360</v>
      </c>
      <c r="F1078" s="2">
        <v>44367</v>
      </c>
      <c r="G1078" t="s">
        <v>32</v>
      </c>
      <c r="H1078" t="s">
        <v>33</v>
      </c>
      <c r="I1078" t="s">
        <v>50</v>
      </c>
      <c r="J1078" t="s">
        <v>51</v>
      </c>
      <c r="K1078" t="s">
        <v>10302</v>
      </c>
      <c r="L1078" t="s">
        <v>65</v>
      </c>
      <c r="M1078" s="2">
        <v>31158</v>
      </c>
      <c r="N1078" t="s">
        <v>4401</v>
      </c>
      <c r="O1078">
        <v>3</v>
      </c>
      <c r="P1078" t="str">
        <f t="shared" si="48"/>
        <v>Non-Active</v>
      </c>
      <c r="Q1078">
        <f t="shared" si="49"/>
        <v>1985</v>
      </c>
      <c r="R1078">
        <f t="shared" si="50"/>
        <v>40</v>
      </c>
      <c r="S1078" t="str" cm="1">
        <f t="array" ref="S1078">_xlfn.IFS(Q1078&lt;1965,"Baby Boomers",Q1078&lt;1981,"Gen X",Q1078&lt;1997,"Millenial",TRUE,("Gen Z"))</f>
        <v>Millenial</v>
      </c>
    </row>
    <row r="1079" spans="1:19" x14ac:dyDescent="0.25">
      <c r="A1079" t="s">
        <v>14252</v>
      </c>
      <c r="B1079" t="s">
        <v>4402</v>
      </c>
      <c r="C1079" t="s">
        <v>4001</v>
      </c>
      <c r="D1079" t="str">
        <f>Table13[[#This Row],[FirstName]]&amp;" "&amp;Table13[[#This Row],[LastName]]</f>
        <v>Guillermo Rose</v>
      </c>
      <c r="E1079" s="2">
        <v>43773</v>
      </c>
      <c r="F1079" s="2">
        <v>44405</v>
      </c>
      <c r="G1079" t="s">
        <v>32</v>
      </c>
      <c r="H1079" t="s">
        <v>62</v>
      </c>
      <c r="I1079" t="s">
        <v>34</v>
      </c>
      <c r="J1079" t="s">
        <v>62</v>
      </c>
      <c r="K1079" t="s">
        <v>10302</v>
      </c>
      <c r="L1079" t="s">
        <v>110</v>
      </c>
      <c r="M1079" s="2">
        <v>26168</v>
      </c>
      <c r="N1079" t="s">
        <v>102</v>
      </c>
      <c r="O1079">
        <v>3</v>
      </c>
      <c r="P1079" t="str">
        <f t="shared" si="48"/>
        <v>Non-Active</v>
      </c>
      <c r="Q1079">
        <f t="shared" si="49"/>
        <v>1971</v>
      </c>
      <c r="R1079">
        <f t="shared" si="50"/>
        <v>54</v>
      </c>
      <c r="S1079" t="str" cm="1">
        <f t="array" ref="S1079">_xlfn.IFS(Q1079&lt;1965,"Baby Boomers",Q1079&lt;1981,"Gen X",Q1079&lt;1997,"Millenial",TRUE,("Gen Z"))</f>
        <v>Gen X</v>
      </c>
    </row>
    <row r="1080" spans="1:19" x14ac:dyDescent="0.25">
      <c r="A1080" t="s">
        <v>14253</v>
      </c>
      <c r="B1080" t="s">
        <v>4406</v>
      </c>
      <c r="C1080" t="s">
        <v>4407</v>
      </c>
      <c r="D1080" t="str">
        <f>Table13[[#This Row],[FirstName]]&amp;" "&amp;Table13[[#This Row],[LastName]]</f>
        <v>Moises Brock</v>
      </c>
      <c r="E1080" s="2">
        <v>43859</v>
      </c>
      <c r="F1080" s="2" t="s">
        <v>10301</v>
      </c>
      <c r="G1080" t="s">
        <v>32</v>
      </c>
      <c r="H1080" t="s">
        <v>62</v>
      </c>
      <c r="I1080" t="s">
        <v>50</v>
      </c>
      <c r="J1080" t="s">
        <v>51</v>
      </c>
      <c r="K1080" t="s">
        <v>10302</v>
      </c>
      <c r="L1080" t="s">
        <v>304</v>
      </c>
      <c r="M1080" s="2">
        <v>15570</v>
      </c>
      <c r="N1080" t="s">
        <v>6</v>
      </c>
      <c r="O1080">
        <v>3</v>
      </c>
      <c r="P1080" t="str">
        <f t="shared" si="48"/>
        <v>Active</v>
      </c>
      <c r="Q1080">
        <f t="shared" si="49"/>
        <v>1942</v>
      </c>
      <c r="R1080">
        <f t="shared" si="50"/>
        <v>83</v>
      </c>
      <c r="S1080" t="str" cm="1">
        <f t="array" ref="S1080">_xlfn.IFS(Q1080&lt;1965,"Baby Boomers",Q1080&lt;1981,"Gen X",Q1080&lt;1997,"Millenial",TRUE,("Gen Z"))</f>
        <v>Baby Boomers</v>
      </c>
    </row>
    <row r="1081" spans="1:19" x14ac:dyDescent="0.25">
      <c r="A1081" t="s">
        <v>14254</v>
      </c>
      <c r="B1081" t="s">
        <v>4410</v>
      </c>
      <c r="C1081" t="s">
        <v>4411</v>
      </c>
      <c r="D1081" t="str">
        <f>Table13[[#This Row],[FirstName]]&amp;" "&amp;Table13[[#This Row],[LastName]]</f>
        <v>Hayden Richmond</v>
      </c>
      <c r="E1081" s="2">
        <v>43348</v>
      </c>
      <c r="F1081" s="2">
        <v>44082</v>
      </c>
      <c r="G1081" t="s">
        <v>32</v>
      </c>
      <c r="H1081" t="s">
        <v>51</v>
      </c>
      <c r="I1081" t="s">
        <v>63</v>
      </c>
      <c r="J1081" t="s">
        <v>51</v>
      </c>
      <c r="K1081" t="s">
        <v>10302</v>
      </c>
      <c r="L1081" t="s">
        <v>110</v>
      </c>
      <c r="M1081" s="2">
        <v>26468</v>
      </c>
      <c r="N1081" t="s">
        <v>112</v>
      </c>
      <c r="O1081">
        <v>3</v>
      </c>
      <c r="P1081" t="str">
        <f t="shared" si="48"/>
        <v>Non-Active</v>
      </c>
      <c r="Q1081">
        <f t="shared" si="49"/>
        <v>1972</v>
      </c>
      <c r="R1081">
        <f t="shared" si="50"/>
        <v>53</v>
      </c>
      <c r="S1081" t="str" cm="1">
        <f t="array" ref="S1081">_xlfn.IFS(Q1081&lt;1965,"Baby Boomers",Q1081&lt;1981,"Gen X",Q1081&lt;1997,"Millenial",TRUE,("Gen Z"))</f>
        <v>Gen X</v>
      </c>
    </row>
    <row r="1082" spans="1:19" x14ac:dyDescent="0.25">
      <c r="A1082" t="s">
        <v>14255</v>
      </c>
      <c r="B1082" t="s">
        <v>2520</v>
      </c>
      <c r="C1082" t="s">
        <v>1701</v>
      </c>
      <c r="D1082" t="str">
        <f>Table13[[#This Row],[FirstName]]&amp;" "&amp;Table13[[#This Row],[LastName]]</f>
        <v>Evelin Sellers</v>
      </c>
      <c r="E1082" s="2">
        <v>44398</v>
      </c>
      <c r="F1082" s="2" t="s">
        <v>10301</v>
      </c>
      <c r="G1082" t="s">
        <v>32</v>
      </c>
      <c r="H1082" t="s">
        <v>62</v>
      </c>
      <c r="I1082" t="s">
        <v>34</v>
      </c>
      <c r="J1082" t="s">
        <v>62</v>
      </c>
      <c r="K1082" t="s">
        <v>10302</v>
      </c>
      <c r="L1082" t="s">
        <v>65</v>
      </c>
      <c r="M1082" s="2">
        <v>35292</v>
      </c>
      <c r="N1082" t="s">
        <v>394</v>
      </c>
      <c r="O1082">
        <v>3</v>
      </c>
      <c r="P1082" t="str">
        <f t="shared" si="48"/>
        <v>Active</v>
      </c>
      <c r="Q1082">
        <f t="shared" si="49"/>
        <v>1996</v>
      </c>
      <c r="R1082">
        <f t="shared" si="50"/>
        <v>29</v>
      </c>
      <c r="S1082" t="str" cm="1">
        <f t="array" ref="S1082">_xlfn.IFS(Q1082&lt;1965,"Baby Boomers",Q1082&lt;1981,"Gen X",Q1082&lt;1997,"Millenial",TRUE,("Gen Z"))</f>
        <v>Millenial</v>
      </c>
    </row>
    <row r="1083" spans="1:19" x14ac:dyDescent="0.25">
      <c r="A1083" t="s">
        <v>14256</v>
      </c>
      <c r="B1083" t="s">
        <v>1907</v>
      </c>
      <c r="C1083" t="s">
        <v>1205</v>
      </c>
      <c r="D1083" t="str">
        <f>Table13[[#This Row],[FirstName]]&amp;" "&amp;Table13[[#This Row],[LastName]]</f>
        <v>Dereon Hayes</v>
      </c>
      <c r="E1083" s="2">
        <v>45066</v>
      </c>
      <c r="F1083" s="2" t="s">
        <v>10301</v>
      </c>
      <c r="G1083" t="s">
        <v>32</v>
      </c>
      <c r="H1083" t="s">
        <v>51</v>
      </c>
      <c r="I1083" t="s">
        <v>63</v>
      </c>
      <c r="J1083" t="s">
        <v>35</v>
      </c>
      <c r="K1083" t="s">
        <v>10302</v>
      </c>
      <c r="L1083" t="s">
        <v>80</v>
      </c>
      <c r="M1083" s="2">
        <v>23736</v>
      </c>
      <c r="N1083" t="s">
        <v>162</v>
      </c>
      <c r="O1083">
        <v>3</v>
      </c>
      <c r="P1083" t="str">
        <f t="shared" si="48"/>
        <v>Active</v>
      </c>
      <c r="Q1083">
        <f t="shared" si="49"/>
        <v>1964</v>
      </c>
      <c r="R1083">
        <f t="shared" si="50"/>
        <v>61</v>
      </c>
      <c r="S1083" t="str" cm="1">
        <f t="array" ref="S1083">_xlfn.IFS(Q1083&lt;1965,"Baby Boomers",Q1083&lt;1981,"Gen X",Q1083&lt;1997,"Millenial",TRUE,("Gen Z"))</f>
        <v>Baby Boomers</v>
      </c>
    </row>
    <row r="1084" spans="1:19" x14ac:dyDescent="0.25">
      <c r="A1084" t="s">
        <v>12029</v>
      </c>
      <c r="B1084" t="s">
        <v>2413</v>
      </c>
      <c r="C1084" t="s">
        <v>4418</v>
      </c>
      <c r="D1084" t="str">
        <f>Table13[[#This Row],[FirstName]]&amp;" "&amp;Table13[[#This Row],[LastName]]</f>
        <v>Marlee Mathis</v>
      </c>
      <c r="E1084" s="2">
        <v>44697</v>
      </c>
      <c r="F1084" s="2" t="s">
        <v>10301</v>
      </c>
      <c r="G1084" t="s">
        <v>32</v>
      </c>
      <c r="H1084" t="s">
        <v>62</v>
      </c>
      <c r="I1084" t="s">
        <v>34</v>
      </c>
      <c r="J1084" t="s">
        <v>62</v>
      </c>
      <c r="K1084" t="s">
        <v>10302</v>
      </c>
      <c r="L1084" t="s">
        <v>65</v>
      </c>
      <c r="M1084" s="2">
        <v>21939</v>
      </c>
      <c r="N1084" t="s">
        <v>66</v>
      </c>
      <c r="O1084">
        <v>3</v>
      </c>
      <c r="P1084" t="str">
        <f t="shared" si="48"/>
        <v>Active</v>
      </c>
      <c r="Q1084">
        <f t="shared" si="49"/>
        <v>1960</v>
      </c>
      <c r="R1084">
        <f t="shared" si="50"/>
        <v>66</v>
      </c>
      <c r="S1084" t="str" cm="1">
        <f t="array" ref="S1084">_xlfn.IFS(Q1084&lt;1965,"Baby Boomers",Q1084&lt;1981,"Gen X",Q1084&lt;1997,"Millenial",TRUE,("Gen Z"))</f>
        <v>Baby Boomers</v>
      </c>
    </row>
    <row r="1085" spans="1:19" x14ac:dyDescent="0.25">
      <c r="A1085" t="s">
        <v>14257</v>
      </c>
      <c r="B1085" t="s">
        <v>4421</v>
      </c>
      <c r="C1085" t="s">
        <v>1078</v>
      </c>
      <c r="D1085" t="str">
        <f>Table13[[#This Row],[FirstName]]&amp;" "&amp;Table13[[#This Row],[LastName]]</f>
        <v>Alice House</v>
      </c>
      <c r="E1085" s="2">
        <v>44270</v>
      </c>
      <c r="F1085" s="2" t="s">
        <v>10301</v>
      </c>
      <c r="G1085" t="s">
        <v>32</v>
      </c>
      <c r="H1085" t="s">
        <v>33</v>
      </c>
      <c r="I1085" t="s">
        <v>34</v>
      </c>
      <c r="J1085" t="s">
        <v>35</v>
      </c>
      <c r="K1085" t="s">
        <v>10302</v>
      </c>
      <c r="L1085" t="s">
        <v>65</v>
      </c>
      <c r="M1085" s="2">
        <v>29480</v>
      </c>
      <c r="N1085" t="s">
        <v>102</v>
      </c>
      <c r="O1085">
        <v>3</v>
      </c>
      <c r="P1085" t="str">
        <f t="shared" si="48"/>
        <v>Active</v>
      </c>
      <c r="Q1085">
        <f t="shared" si="49"/>
        <v>1980</v>
      </c>
      <c r="R1085">
        <f t="shared" si="50"/>
        <v>45</v>
      </c>
      <c r="S1085" t="str" cm="1">
        <f t="array" ref="S1085">_xlfn.IFS(Q1085&lt;1965,"Baby Boomers",Q1085&lt;1981,"Gen X",Q1085&lt;1997,"Millenial",TRUE,("Gen Z"))</f>
        <v>Gen X</v>
      </c>
    </row>
    <row r="1086" spans="1:19" x14ac:dyDescent="0.25">
      <c r="A1086" t="s">
        <v>14258</v>
      </c>
      <c r="B1086" t="s">
        <v>4424</v>
      </c>
      <c r="C1086" t="s">
        <v>2170</v>
      </c>
      <c r="D1086" t="str">
        <f>Table13[[#This Row],[FirstName]]&amp;" "&amp;Table13[[#This Row],[LastName]]</f>
        <v>Jonathon Thompson</v>
      </c>
      <c r="E1086" s="2">
        <v>45103</v>
      </c>
      <c r="F1086" s="2">
        <v>45137</v>
      </c>
      <c r="G1086" t="s">
        <v>197</v>
      </c>
      <c r="H1086" t="s">
        <v>62</v>
      </c>
      <c r="I1086" t="s">
        <v>34</v>
      </c>
      <c r="J1086" t="s">
        <v>62</v>
      </c>
      <c r="K1086" t="s">
        <v>10302</v>
      </c>
      <c r="L1086" t="s">
        <v>89</v>
      </c>
      <c r="M1086" s="2">
        <v>34885</v>
      </c>
      <c r="N1086" t="s">
        <v>351</v>
      </c>
      <c r="O1086">
        <v>3</v>
      </c>
      <c r="P1086" t="str">
        <f t="shared" si="48"/>
        <v>Non-Active</v>
      </c>
      <c r="Q1086">
        <f t="shared" si="49"/>
        <v>1995</v>
      </c>
      <c r="R1086">
        <f t="shared" si="50"/>
        <v>30</v>
      </c>
      <c r="S1086" t="str" cm="1">
        <f t="array" ref="S1086">_xlfn.IFS(Q1086&lt;1965,"Baby Boomers",Q1086&lt;1981,"Gen X",Q1086&lt;1997,"Millenial",TRUE,("Gen Z"))</f>
        <v>Millenial</v>
      </c>
    </row>
    <row r="1087" spans="1:19" x14ac:dyDescent="0.25">
      <c r="A1087" t="s">
        <v>14259</v>
      </c>
      <c r="B1087" t="s">
        <v>4428</v>
      </c>
      <c r="C1087" t="s">
        <v>3560</v>
      </c>
      <c r="D1087" t="str">
        <f>Table13[[#This Row],[FirstName]]&amp;" "&amp;Table13[[#This Row],[LastName]]</f>
        <v>Kendal Abbott</v>
      </c>
      <c r="E1087" s="2">
        <v>43749</v>
      </c>
      <c r="F1087" s="2">
        <v>44310</v>
      </c>
      <c r="G1087" t="s">
        <v>10699</v>
      </c>
      <c r="H1087" t="s">
        <v>33</v>
      </c>
      <c r="I1087" t="s">
        <v>63</v>
      </c>
      <c r="J1087" t="s">
        <v>51</v>
      </c>
      <c r="K1087" t="s">
        <v>10302</v>
      </c>
      <c r="L1087" t="s">
        <v>89</v>
      </c>
      <c r="M1087" s="2">
        <v>30131</v>
      </c>
      <c r="N1087" t="s">
        <v>82</v>
      </c>
      <c r="O1087">
        <v>3</v>
      </c>
      <c r="P1087" t="str">
        <f t="shared" si="48"/>
        <v>Non-Active</v>
      </c>
      <c r="Q1087">
        <f t="shared" si="49"/>
        <v>1982</v>
      </c>
      <c r="R1087">
        <f t="shared" si="50"/>
        <v>43</v>
      </c>
      <c r="S1087" t="str" cm="1">
        <f t="array" ref="S1087">_xlfn.IFS(Q1087&lt;1965,"Baby Boomers",Q1087&lt;1981,"Gen X",Q1087&lt;1997,"Millenial",TRUE,("Gen Z"))</f>
        <v>Millenial</v>
      </c>
    </row>
    <row r="1088" spans="1:19" x14ac:dyDescent="0.25">
      <c r="A1088" t="s">
        <v>14260</v>
      </c>
      <c r="B1088" t="s">
        <v>4432</v>
      </c>
      <c r="C1088" t="s">
        <v>2528</v>
      </c>
      <c r="D1088" t="str">
        <f>Table13[[#This Row],[FirstName]]&amp;" "&amp;Table13[[#This Row],[LastName]]</f>
        <v>Holly Taylor</v>
      </c>
      <c r="E1088" s="2">
        <v>43820</v>
      </c>
      <c r="F1088" s="2" t="s">
        <v>10301</v>
      </c>
      <c r="G1088" t="s">
        <v>32</v>
      </c>
      <c r="H1088" t="s">
        <v>33</v>
      </c>
      <c r="I1088" t="s">
        <v>34</v>
      </c>
      <c r="J1088" t="s">
        <v>35</v>
      </c>
      <c r="K1088" t="s">
        <v>10302</v>
      </c>
      <c r="L1088" t="s">
        <v>100</v>
      </c>
      <c r="M1088" s="2">
        <v>34245</v>
      </c>
      <c r="N1088" t="s">
        <v>112</v>
      </c>
      <c r="O1088">
        <v>3</v>
      </c>
      <c r="P1088" t="str">
        <f t="shared" si="48"/>
        <v>Active</v>
      </c>
      <c r="Q1088">
        <f t="shared" si="49"/>
        <v>1993</v>
      </c>
      <c r="R1088">
        <f t="shared" si="50"/>
        <v>32</v>
      </c>
      <c r="S1088" t="str" cm="1">
        <f t="array" ref="S1088">_xlfn.IFS(Q1088&lt;1965,"Baby Boomers",Q1088&lt;1981,"Gen X",Q1088&lt;1997,"Millenial",TRUE,("Gen Z"))</f>
        <v>Millenial</v>
      </c>
    </row>
    <row r="1089" spans="1:19" x14ac:dyDescent="0.25">
      <c r="A1089" t="s">
        <v>11969</v>
      </c>
      <c r="B1089" t="s">
        <v>2165</v>
      </c>
      <c r="C1089" t="s">
        <v>222</v>
      </c>
      <c r="D1089" t="str">
        <f>Table13[[#This Row],[FirstName]]&amp;" "&amp;Table13[[#This Row],[LastName]]</f>
        <v>Hadassah Blackburn</v>
      </c>
      <c r="E1089" s="2">
        <v>44757</v>
      </c>
      <c r="F1089" s="2" t="s">
        <v>10301</v>
      </c>
      <c r="G1089" t="s">
        <v>32</v>
      </c>
      <c r="H1089" t="s">
        <v>33</v>
      </c>
      <c r="I1089" t="s">
        <v>34</v>
      </c>
      <c r="J1089" t="s">
        <v>51</v>
      </c>
      <c r="K1089" t="s">
        <v>10302</v>
      </c>
      <c r="L1089" t="s">
        <v>147</v>
      </c>
      <c r="M1089" s="2">
        <v>30655</v>
      </c>
      <c r="N1089" t="s">
        <v>242</v>
      </c>
      <c r="O1089">
        <v>3</v>
      </c>
      <c r="P1089" t="str">
        <f t="shared" si="48"/>
        <v>Active</v>
      </c>
      <c r="Q1089">
        <f t="shared" si="49"/>
        <v>1983</v>
      </c>
      <c r="R1089">
        <f t="shared" si="50"/>
        <v>42</v>
      </c>
      <c r="S1089" t="str" cm="1">
        <f t="array" ref="S1089">_xlfn.IFS(Q1089&lt;1965,"Baby Boomers",Q1089&lt;1981,"Gen X",Q1089&lt;1997,"Millenial",TRUE,("Gen Z"))</f>
        <v>Millenial</v>
      </c>
    </row>
    <row r="1090" spans="1:19" x14ac:dyDescent="0.25">
      <c r="A1090" t="s">
        <v>14261</v>
      </c>
      <c r="B1090" t="s">
        <v>4437</v>
      </c>
      <c r="C1090" t="s">
        <v>4438</v>
      </c>
      <c r="D1090" t="str">
        <f>Table13[[#This Row],[FirstName]]&amp;" "&amp;Table13[[#This Row],[LastName]]</f>
        <v>Shaylee Hall</v>
      </c>
      <c r="E1090" s="2">
        <v>43369</v>
      </c>
      <c r="F1090" s="2" t="s">
        <v>10301</v>
      </c>
      <c r="G1090" t="s">
        <v>32</v>
      </c>
      <c r="H1090" t="s">
        <v>62</v>
      </c>
      <c r="I1090" t="s">
        <v>63</v>
      </c>
      <c r="J1090" t="s">
        <v>51</v>
      </c>
      <c r="K1090" t="s">
        <v>10302</v>
      </c>
      <c r="L1090" t="s">
        <v>80</v>
      </c>
      <c r="M1090" s="2">
        <v>35538</v>
      </c>
      <c r="N1090" t="s">
        <v>82</v>
      </c>
      <c r="O1090">
        <v>3</v>
      </c>
      <c r="P1090" t="str">
        <f t="shared" ref="P1090:P1153" si="51">IF(F1090="","Active","Non-Active")</f>
        <v>Active</v>
      </c>
      <c r="Q1090">
        <f t="shared" si="49"/>
        <v>1997</v>
      </c>
      <c r="R1090">
        <f t="shared" si="50"/>
        <v>29</v>
      </c>
      <c r="S1090" t="str" cm="1">
        <f t="array" ref="S1090">_xlfn.IFS(Q1090&lt;1965,"Baby Boomers",Q1090&lt;1981,"Gen X",Q1090&lt;1997,"Millenial",TRUE,("Gen Z"))</f>
        <v>Gen Z</v>
      </c>
    </row>
    <row r="1091" spans="1:19" x14ac:dyDescent="0.25">
      <c r="A1091" t="s">
        <v>14262</v>
      </c>
      <c r="B1091" t="s">
        <v>3035</v>
      </c>
      <c r="C1091" t="s">
        <v>2278</v>
      </c>
      <c r="D1091" t="str">
        <f>Table13[[#This Row],[FirstName]]&amp;" "&amp;Table13[[#This Row],[LastName]]</f>
        <v>Richard Nelson</v>
      </c>
      <c r="E1091" s="2">
        <v>44850</v>
      </c>
      <c r="F1091" s="2" t="s">
        <v>10301</v>
      </c>
      <c r="G1091" t="s">
        <v>32</v>
      </c>
      <c r="H1091" t="s">
        <v>33</v>
      </c>
      <c r="I1091" t="s">
        <v>63</v>
      </c>
      <c r="J1091" t="s">
        <v>62</v>
      </c>
      <c r="K1091" t="s">
        <v>10302</v>
      </c>
      <c r="L1091" t="s">
        <v>100</v>
      </c>
      <c r="M1091" s="2">
        <v>15862</v>
      </c>
      <c r="N1091" t="s">
        <v>242</v>
      </c>
      <c r="O1091">
        <v>3</v>
      </c>
      <c r="P1091" t="str">
        <f t="shared" si="51"/>
        <v>Active</v>
      </c>
      <c r="Q1091">
        <f t="shared" ref="Q1091:Q1154" si="52">YEAR(M1091)</f>
        <v>1943</v>
      </c>
      <c r="R1091">
        <f t="shared" ref="R1091:R1154" si="53">INT(YEARFRAC(M1091,"20/04/2026"))</f>
        <v>82</v>
      </c>
      <c r="S1091" t="str" cm="1">
        <f t="array" ref="S1091">_xlfn.IFS(Q1091&lt;1965,"Baby Boomers",Q1091&lt;1981,"Gen X",Q1091&lt;1997,"Millenial",TRUE,("Gen Z"))</f>
        <v>Baby Boomers</v>
      </c>
    </row>
    <row r="1092" spans="1:19" x14ac:dyDescent="0.25">
      <c r="A1092" t="s">
        <v>14263</v>
      </c>
      <c r="B1092" t="s">
        <v>1187</v>
      </c>
      <c r="C1092" t="s">
        <v>2547</v>
      </c>
      <c r="D1092" t="str">
        <f>Table13[[#This Row],[FirstName]]&amp;" "&amp;Table13[[#This Row],[LastName]]</f>
        <v>Leyla Davila</v>
      </c>
      <c r="E1092" s="2">
        <v>44532</v>
      </c>
      <c r="F1092" s="2">
        <v>44676</v>
      </c>
      <c r="G1092" t="s">
        <v>32</v>
      </c>
      <c r="H1092" t="s">
        <v>62</v>
      </c>
      <c r="I1092" t="s">
        <v>34</v>
      </c>
      <c r="J1092" t="s">
        <v>51</v>
      </c>
      <c r="K1092" t="s">
        <v>10302</v>
      </c>
      <c r="L1092" t="s">
        <v>147</v>
      </c>
      <c r="M1092" s="2">
        <v>31476</v>
      </c>
      <c r="N1092" t="s">
        <v>149</v>
      </c>
      <c r="O1092">
        <v>3</v>
      </c>
      <c r="P1092" t="str">
        <f t="shared" si="51"/>
        <v>Non-Active</v>
      </c>
      <c r="Q1092">
        <f t="shared" si="52"/>
        <v>1986</v>
      </c>
      <c r="R1092">
        <f t="shared" si="53"/>
        <v>40</v>
      </c>
      <c r="S1092" t="str" cm="1">
        <f t="array" ref="S1092">_xlfn.IFS(Q1092&lt;1965,"Baby Boomers",Q1092&lt;1981,"Gen X",Q1092&lt;1997,"Millenial",TRUE,("Gen Z"))</f>
        <v>Millenial</v>
      </c>
    </row>
    <row r="1093" spans="1:19" x14ac:dyDescent="0.25">
      <c r="A1093" t="s">
        <v>14264</v>
      </c>
      <c r="B1093" t="s">
        <v>4446</v>
      </c>
      <c r="C1093" t="s">
        <v>4447</v>
      </c>
      <c r="D1093" t="str">
        <f>Table13[[#This Row],[FirstName]]&amp;" "&amp;Table13[[#This Row],[LastName]]</f>
        <v>Kolten Calhoun</v>
      </c>
      <c r="E1093" s="2">
        <v>43531</v>
      </c>
      <c r="F1093" s="2">
        <v>44991</v>
      </c>
      <c r="G1093" t="s">
        <v>744</v>
      </c>
      <c r="H1093" t="s">
        <v>62</v>
      </c>
      <c r="I1093" t="s">
        <v>63</v>
      </c>
      <c r="J1093" t="s">
        <v>35</v>
      </c>
      <c r="K1093" t="s">
        <v>10302</v>
      </c>
      <c r="L1093" t="s">
        <v>230</v>
      </c>
      <c r="M1093" s="2">
        <v>27724</v>
      </c>
      <c r="N1093" t="s">
        <v>112</v>
      </c>
      <c r="O1093">
        <v>3</v>
      </c>
      <c r="P1093" t="str">
        <f t="shared" si="51"/>
        <v>Non-Active</v>
      </c>
      <c r="Q1093">
        <f t="shared" si="52"/>
        <v>1975</v>
      </c>
      <c r="R1093">
        <f t="shared" si="53"/>
        <v>50</v>
      </c>
      <c r="S1093" t="str" cm="1">
        <f t="array" ref="S1093">_xlfn.IFS(Q1093&lt;1965,"Baby Boomers",Q1093&lt;1981,"Gen X",Q1093&lt;1997,"Millenial",TRUE,("Gen Z"))</f>
        <v>Gen X</v>
      </c>
    </row>
    <row r="1094" spans="1:19" x14ac:dyDescent="0.25">
      <c r="A1094" t="s">
        <v>14265</v>
      </c>
      <c r="B1094" t="s">
        <v>4451</v>
      </c>
      <c r="C1094" t="s">
        <v>2689</v>
      </c>
      <c r="D1094" t="str">
        <f>Table13[[#This Row],[FirstName]]&amp;" "&amp;Table13[[#This Row],[LastName]]</f>
        <v>Camille Livingston</v>
      </c>
      <c r="E1094" s="2">
        <v>45048</v>
      </c>
      <c r="F1094" s="2">
        <v>45133</v>
      </c>
      <c r="G1094" t="s">
        <v>32</v>
      </c>
      <c r="H1094" t="s">
        <v>51</v>
      </c>
      <c r="I1094" t="s">
        <v>63</v>
      </c>
      <c r="J1094" t="s">
        <v>62</v>
      </c>
      <c r="K1094" t="s">
        <v>10302</v>
      </c>
      <c r="L1094" t="s">
        <v>176</v>
      </c>
      <c r="M1094" s="2">
        <v>26040</v>
      </c>
      <c r="N1094" t="s">
        <v>6</v>
      </c>
      <c r="O1094">
        <v>3</v>
      </c>
      <c r="P1094" t="str">
        <f t="shared" si="51"/>
        <v>Non-Active</v>
      </c>
      <c r="Q1094">
        <f t="shared" si="52"/>
        <v>1971</v>
      </c>
      <c r="R1094">
        <f t="shared" si="53"/>
        <v>55</v>
      </c>
      <c r="S1094" t="str" cm="1">
        <f t="array" ref="S1094">_xlfn.IFS(Q1094&lt;1965,"Baby Boomers",Q1094&lt;1981,"Gen X",Q1094&lt;1997,"Millenial",TRUE,("Gen Z"))</f>
        <v>Gen X</v>
      </c>
    </row>
    <row r="1095" spans="1:19" x14ac:dyDescent="0.25">
      <c r="A1095" t="s">
        <v>14266</v>
      </c>
      <c r="B1095" t="s">
        <v>2840</v>
      </c>
      <c r="C1095" t="s">
        <v>2700</v>
      </c>
      <c r="D1095" t="str">
        <f>Table13[[#This Row],[FirstName]]&amp;" "&amp;Table13[[#This Row],[LastName]]</f>
        <v>Lilianna Colon</v>
      </c>
      <c r="E1095" s="2">
        <v>44067</v>
      </c>
      <c r="F1095" s="2">
        <v>44983</v>
      </c>
      <c r="G1095" t="s">
        <v>32</v>
      </c>
      <c r="H1095" t="s">
        <v>62</v>
      </c>
      <c r="I1095" t="s">
        <v>50</v>
      </c>
      <c r="J1095" t="s">
        <v>62</v>
      </c>
      <c r="K1095" t="s">
        <v>10302</v>
      </c>
      <c r="L1095" t="s">
        <v>2014</v>
      </c>
      <c r="M1095" s="2">
        <v>27945</v>
      </c>
      <c r="N1095" t="s">
        <v>707</v>
      </c>
      <c r="O1095">
        <v>3</v>
      </c>
      <c r="P1095" t="str">
        <f t="shared" si="51"/>
        <v>Non-Active</v>
      </c>
      <c r="Q1095">
        <f t="shared" si="52"/>
        <v>1976</v>
      </c>
      <c r="R1095">
        <f t="shared" si="53"/>
        <v>49</v>
      </c>
      <c r="S1095" t="str" cm="1">
        <f t="array" ref="S1095">_xlfn.IFS(Q1095&lt;1965,"Baby Boomers",Q1095&lt;1981,"Gen X",Q1095&lt;1997,"Millenial",TRUE,("Gen Z"))</f>
        <v>Gen X</v>
      </c>
    </row>
    <row r="1096" spans="1:19" x14ac:dyDescent="0.25">
      <c r="A1096" t="s">
        <v>14267</v>
      </c>
      <c r="B1096" t="s">
        <v>323</v>
      </c>
      <c r="C1096" t="s">
        <v>3207</v>
      </c>
      <c r="D1096" t="str">
        <f>Table13[[#This Row],[FirstName]]&amp;" "&amp;Table13[[#This Row],[LastName]]</f>
        <v>Chaim Patrick</v>
      </c>
      <c r="E1096" s="2">
        <v>44173</v>
      </c>
      <c r="F1096" s="2">
        <v>44446</v>
      </c>
      <c r="G1096" t="s">
        <v>32</v>
      </c>
      <c r="H1096" t="s">
        <v>33</v>
      </c>
      <c r="I1096" t="s">
        <v>63</v>
      </c>
      <c r="J1096" t="s">
        <v>35</v>
      </c>
      <c r="K1096" t="s">
        <v>10302</v>
      </c>
      <c r="L1096" t="s">
        <v>304</v>
      </c>
      <c r="M1096" s="2">
        <v>32978</v>
      </c>
      <c r="N1096" t="s">
        <v>351</v>
      </c>
      <c r="O1096">
        <v>3</v>
      </c>
      <c r="P1096" t="str">
        <f t="shared" si="51"/>
        <v>Non-Active</v>
      </c>
      <c r="Q1096">
        <f t="shared" si="52"/>
        <v>1990</v>
      </c>
      <c r="R1096">
        <f t="shared" si="53"/>
        <v>36</v>
      </c>
      <c r="S1096" t="str" cm="1">
        <f t="array" ref="S1096">_xlfn.IFS(Q1096&lt;1965,"Baby Boomers",Q1096&lt;1981,"Gen X",Q1096&lt;1997,"Millenial",TRUE,("Gen Z"))</f>
        <v>Millenial</v>
      </c>
    </row>
    <row r="1097" spans="1:19" x14ac:dyDescent="0.25">
      <c r="A1097" t="s">
        <v>14268</v>
      </c>
      <c r="B1097" t="s">
        <v>4461</v>
      </c>
      <c r="C1097" t="s">
        <v>4462</v>
      </c>
      <c r="D1097" t="str">
        <f>Table13[[#This Row],[FirstName]]&amp;" "&amp;Table13[[#This Row],[LastName]]</f>
        <v>Amara Castillo</v>
      </c>
      <c r="E1097" s="2">
        <v>44242</v>
      </c>
      <c r="F1097" s="2" t="s">
        <v>10301</v>
      </c>
      <c r="G1097" t="s">
        <v>32</v>
      </c>
      <c r="H1097" t="s">
        <v>62</v>
      </c>
      <c r="I1097" t="s">
        <v>63</v>
      </c>
      <c r="J1097" t="s">
        <v>62</v>
      </c>
      <c r="K1097" t="s">
        <v>10302</v>
      </c>
      <c r="L1097" t="s">
        <v>89</v>
      </c>
      <c r="M1097" s="2">
        <v>15942</v>
      </c>
      <c r="N1097" t="s">
        <v>215</v>
      </c>
      <c r="O1097">
        <v>3</v>
      </c>
      <c r="P1097" t="str">
        <f t="shared" si="51"/>
        <v>Active</v>
      </c>
      <c r="Q1097">
        <f t="shared" si="52"/>
        <v>1943</v>
      </c>
      <c r="R1097">
        <f t="shared" si="53"/>
        <v>82</v>
      </c>
      <c r="S1097" t="str" cm="1">
        <f t="array" ref="S1097">_xlfn.IFS(Q1097&lt;1965,"Baby Boomers",Q1097&lt;1981,"Gen X",Q1097&lt;1997,"Millenial",TRUE,("Gen Z"))</f>
        <v>Baby Boomers</v>
      </c>
    </row>
    <row r="1098" spans="1:19" x14ac:dyDescent="0.25">
      <c r="A1098" t="s">
        <v>14269</v>
      </c>
      <c r="B1098" t="s">
        <v>436</v>
      </c>
      <c r="C1098" t="s">
        <v>4465</v>
      </c>
      <c r="D1098" t="str">
        <f>Table13[[#This Row],[FirstName]]&amp;" "&amp;Table13[[#This Row],[LastName]]</f>
        <v>Joel Eaton</v>
      </c>
      <c r="E1098" s="2">
        <v>44089</v>
      </c>
      <c r="F1098" s="2">
        <v>45101</v>
      </c>
      <c r="G1098" t="s">
        <v>32</v>
      </c>
      <c r="H1098" t="s">
        <v>33</v>
      </c>
      <c r="I1098" t="s">
        <v>63</v>
      </c>
      <c r="J1098" t="s">
        <v>62</v>
      </c>
      <c r="K1098" t="s">
        <v>10302</v>
      </c>
      <c r="L1098" t="s">
        <v>695</v>
      </c>
      <c r="M1098" s="2">
        <v>26083</v>
      </c>
      <c r="N1098" t="s">
        <v>183</v>
      </c>
      <c r="O1098">
        <v>3</v>
      </c>
      <c r="P1098" t="str">
        <f t="shared" si="51"/>
        <v>Non-Active</v>
      </c>
      <c r="Q1098">
        <f t="shared" si="52"/>
        <v>1971</v>
      </c>
      <c r="R1098">
        <f t="shared" si="53"/>
        <v>54</v>
      </c>
      <c r="S1098" t="str" cm="1">
        <f t="array" ref="S1098">_xlfn.IFS(Q1098&lt;1965,"Baby Boomers",Q1098&lt;1981,"Gen X",Q1098&lt;1997,"Millenial",TRUE,("Gen Z"))</f>
        <v>Gen X</v>
      </c>
    </row>
    <row r="1099" spans="1:19" x14ac:dyDescent="0.25">
      <c r="A1099" t="s">
        <v>14270</v>
      </c>
      <c r="B1099" t="s">
        <v>4469</v>
      </c>
      <c r="C1099" t="s">
        <v>4470</v>
      </c>
      <c r="D1099" t="str">
        <f>Table13[[#This Row],[FirstName]]&amp;" "&amp;Table13[[#This Row],[LastName]]</f>
        <v>Priscilla Walters</v>
      </c>
      <c r="E1099" s="2">
        <v>45001</v>
      </c>
      <c r="F1099" s="2" t="s">
        <v>10301</v>
      </c>
      <c r="G1099" t="s">
        <v>32</v>
      </c>
      <c r="H1099" t="s">
        <v>62</v>
      </c>
      <c r="I1099" t="s">
        <v>50</v>
      </c>
      <c r="J1099" t="s">
        <v>35</v>
      </c>
      <c r="K1099" t="s">
        <v>10302</v>
      </c>
      <c r="L1099" t="s">
        <v>110</v>
      </c>
      <c r="M1099" s="2">
        <v>27527</v>
      </c>
      <c r="N1099" t="s">
        <v>112</v>
      </c>
      <c r="O1099">
        <v>3</v>
      </c>
      <c r="P1099" t="str">
        <f t="shared" si="51"/>
        <v>Active</v>
      </c>
      <c r="Q1099">
        <f t="shared" si="52"/>
        <v>1975</v>
      </c>
      <c r="R1099">
        <f t="shared" si="53"/>
        <v>50</v>
      </c>
      <c r="S1099" t="str" cm="1">
        <f t="array" ref="S1099">_xlfn.IFS(Q1099&lt;1965,"Baby Boomers",Q1099&lt;1981,"Gen X",Q1099&lt;1997,"Millenial",TRUE,("Gen Z"))</f>
        <v>Gen X</v>
      </c>
    </row>
    <row r="1100" spans="1:19" x14ac:dyDescent="0.25">
      <c r="A1100" t="s">
        <v>14271</v>
      </c>
      <c r="B1100" t="s">
        <v>1421</v>
      </c>
      <c r="C1100" t="s">
        <v>4473</v>
      </c>
      <c r="D1100" t="str">
        <f>Table13[[#This Row],[FirstName]]&amp;" "&amp;Table13[[#This Row],[LastName]]</f>
        <v>Nehemiah Leach</v>
      </c>
      <c r="E1100" s="2">
        <v>44514</v>
      </c>
      <c r="F1100" s="2">
        <v>44841</v>
      </c>
      <c r="G1100" t="s">
        <v>32</v>
      </c>
      <c r="H1100" t="s">
        <v>62</v>
      </c>
      <c r="I1100" t="s">
        <v>63</v>
      </c>
      <c r="J1100" t="s">
        <v>35</v>
      </c>
      <c r="K1100" t="s">
        <v>10302</v>
      </c>
      <c r="L1100" t="s">
        <v>80</v>
      </c>
      <c r="M1100" s="2">
        <v>17271</v>
      </c>
      <c r="N1100" t="s">
        <v>82</v>
      </c>
      <c r="O1100">
        <v>3</v>
      </c>
      <c r="P1100" t="str">
        <f t="shared" si="51"/>
        <v>Non-Active</v>
      </c>
      <c r="Q1100">
        <f t="shared" si="52"/>
        <v>1947</v>
      </c>
      <c r="R1100">
        <f t="shared" si="53"/>
        <v>79</v>
      </c>
      <c r="S1100" t="str" cm="1">
        <f t="array" ref="S1100">_xlfn.IFS(Q1100&lt;1965,"Baby Boomers",Q1100&lt;1981,"Gen X",Q1100&lt;1997,"Millenial",TRUE,("Gen Z"))</f>
        <v>Baby Boomers</v>
      </c>
    </row>
    <row r="1101" spans="1:19" x14ac:dyDescent="0.25">
      <c r="A1101" t="s">
        <v>14272</v>
      </c>
      <c r="B1101" t="s">
        <v>4477</v>
      </c>
      <c r="C1101" t="s">
        <v>829</v>
      </c>
      <c r="D1101" t="str">
        <f>Table13[[#This Row],[FirstName]]&amp;" "&amp;Table13[[#This Row],[LastName]]</f>
        <v>Ashtyn Huynh</v>
      </c>
      <c r="E1101" s="2">
        <v>44309</v>
      </c>
      <c r="F1101" s="2" t="s">
        <v>10301</v>
      </c>
      <c r="G1101" t="s">
        <v>32</v>
      </c>
      <c r="H1101" t="s">
        <v>33</v>
      </c>
      <c r="I1101" t="s">
        <v>63</v>
      </c>
      <c r="J1101" t="s">
        <v>62</v>
      </c>
      <c r="K1101" t="s">
        <v>10302</v>
      </c>
      <c r="L1101" t="s">
        <v>89</v>
      </c>
      <c r="M1101" s="2">
        <v>31871</v>
      </c>
      <c r="N1101" t="s">
        <v>225</v>
      </c>
      <c r="O1101">
        <v>3</v>
      </c>
      <c r="P1101" t="str">
        <f t="shared" si="51"/>
        <v>Active</v>
      </c>
      <c r="Q1101">
        <f t="shared" si="52"/>
        <v>1987</v>
      </c>
      <c r="R1101">
        <f t="shared" si="53"/>
        <v>39</v>
      </c>
      <c r="S1101" t="str" cm="1">
        <f t="array" ref="S1101">_xlfn.IFS(Q1101&lt;1965,"Baby Boomers",Q1101&lt;1981,"Gen X",Q1101&lt;1997,"Millenial",TRUE,("Gen Z"))</f>
        <v>Millenial</v>
      </c>
    </row>
    <row r="1102" spans="1:19" x14ac:dyDescent="0.25">
      <c r="A1102" t="s">
        <v>14273</v>
      </c>
      <c r="B1102" t="s">
        <v>4480</v>
      </c>
      <c r="C1102" t="s">
        <v>2825</v>
      </c>
      <c r="D1102" t="str">
        <f>Table13[[#This Row],[FirstName]]&amp;" "&amp;Table13[[#This Row],[LastName]]</f>
        <v>Tristen Reed</v>
      </c>
      <c r="E1102" s="2">
        <v>44717</v>
      </c>
      <c r="F1102" s="2">
        <v>44799</v>
      </c>
      <c r="G1102" t="s">
        <v>32</v>
      </c>
      <c r="H1102" t="s">
        <v>51</v>
      </c>
      <c r="I1102" t="s">
        <v>50</v>
      </c>
      <c r="J1102" t="s">
        <v>62</v>
      </c>
      <c r="K1102" t="s">
        <v>10302</v>
      </c>
      <c r="L1102" t="s">
        <v>110</v>
      </c>
      <c r="M1102" s="2">
        <v>29293</v>
      </c>
      <c r="N1102" t="s">
        <v>112</v>
      </c>
      <c r="O1102">
        <v>3</v>
      </c>
      <c r="P1102" t="str">
        <f t="shared" si="51"/>
        <v>Non-Active</v>
      </c>
      <c r="Q1102">
        <f t="shared" si="52"/>
        <v>1980</v>
      </c>
      <c r="R1102">
        <f t="shared" si="53"/>
        <v>46</v>
      </c>
      <c r="S1102" t="str" cm="1">
        <f t="array" ref="S1102">_xlfn.IFS(Q1102&lt;1965,"Baby Boomers",Q1102&lt;1981,"Gen X",Q1102&lt;1997,"Millenial",TRUE,("Gen Z"))</f>
        <v>Gen X</v>
      </c>
    </row>
    <row r="1103" spans="1:19" x14ac:dyDescent="0.25">
      <c r="A1103" t="s">
        <v>14274</v>
      </c>
      <c r="B1103" t="s">
        <v>4484</v>
      </c>
      <c r="C1103" t="s">
        <v>347</v>
      </c>
      <c r="D1103" t="str">
        <f>Table13[[#This Row],[FirstName]]&amp;" "&amp;Table13[[#This Row],[LastName]]</f>
        <v>Braedon Chandler</v>
      </c>
      <c r="E1103" s="2">
        <v>44884</v>
      </c>
      <c r="F1103" s="2" t="s">
        <v>10301</v>
      </c>
      <c r="G1103" t="s">
        <v>32</v>
      </c>
      <c r="H1103" t="s">
        <v>51</v>
      </c>
      <c r="I1103" t="s">
        <v>50</v>
      </c>
      <c r="J1103" t="s">
        <v>51</v>
      </c>
      <c r="K1103" t="s">
        <v>10302</v>
      </c>
      <c r="L1103" t="s">
        <v>89</v>
      </c>
      <c r="M1103" s="2">
        <v>19690</v>
      </c>
      <c r="N1103" t="s">
        <v>82</v>
      </c>
      <c r="O1103">
        <v>3</v>
      </c>
      <c r="P1103" t="str">
        <f t="shared" si="51"/>
        <v>Active</v>
      </c>
      <c r="Q1103">
        <f t="shared" si="52"/>
        <v>1953</v>
      </c>
      <c r="R1103">
        <f t="shared" si="53"/>
        <v>72</v>
      </c>
      <c r="S1103" t="str" cm="1">
        <f t="array" ref="S1103">_xlfn.IFS(Q1103&lt;1965,"Baby Boomers",Q1103&lt;1981,"Gen X",Q1103&lt;1997,"Millenial",TRUE,("Gen Z"))</f>
        <v>Baby Boomers</v>
      </c>
    </row>
    <row r="1104" spans="1:19" x14ac:dyDescent="0.25">
      <c r="A1104" t="s">
        <v>14275</v>
      </c>
      <c r="B1104" t="s">
        <v>4487</v>
      </c>
      <c r="C1104" t="s">
        <v>1422</v>
      </c>
      <c r="D1104" t="str">
        <f>Table13[[#This Row],[FirstName]]&amp;" "&amp;Table13[[#This Row],[LastName]]</f>
        <v>Nikolas Hancock</v>
      </c>
      <c r="E1104" s="2">
        <v>45030</v>
      </c>
      <c r="F1104" s="2" t="s">
        <v>10301</v>
      </c>
      <c r="G1104" t="s">
        <v>32</v>
      </c>
      <c r="H1104" t="s">
        <v>62</v>
      </c>
      <c r="I1104" t="s">
        <v>34</v>
      </c>
      <c r="J1104" t="s">
        <v>51</v>
      </c>
      <c r="K1104" t="s">
        <v>10302</v>
      </c>
      <c r="L1104" t="s">
        <v>89</v>
      </c>
      <c r="M1104" s="2">
        <v>27237</v>
      </c>
      <c r="N1104" t="s">
        <v>82</v>
      </c>
      <c r="O1104">
        <v>3</v>
      </c>
      <c r="P1104" t="str">
        <f t="shared" si="51"/>
        <v>Active</v>
      </c>
      <c r="Q1104">
        <f t="shared" si="52"/>
        <v>1974</v>
      </c>
      <c r="R1104">
        <f t="shared" si="53"/>
        <v>51</v>
      </c>
      <c r="S1104" t="str" cm="1">
        <f t="array" ref="S1104">_xlfn.IFS(Q1104&lt;1965,"Baby Boomers",Q1104&lt;1981,"Gen X",Q1104&lt;1997,"Millenial",TRUE,("Gen Z"))</f>
        <v>Gen X</v>
      </c>
    </row>
    <row r="1105" spans="1:19" x14ac:dyDescent="0.25">
      <c r="A1105" t="s">
        <v>14276</v>
      </c>
      <c r="B1105" t="s">
        <v>4490</v>
      </c>
      <c r="C1105" t="s">
        <v>2871</v>
      </c>
      <c r="D1105" t="str">
        <f>Table13[[#This Row],[FirstName]]&amp;" "&amp;Table13[[#This Row],[LastName]]</f>
        <v>Demetrius Sanders</v>
      </c>
      <c r="E1105" s="2">
        <v>44908</v>
      </c>
      <c r="F1105" s="2" t="s">
        <v>10301</v>
      </c>
      <c r="G1105" t="s">
        <v>32</v>
      </c>
      <c r="H1105" t="s">
        <v>33</v>
      </c>
      <c r="I1105" t="s">
        <v>63</v>
      </c>
      <c r="J1105" t="s">
        <v>62</v>
      </c>
      <c r="K1105" t="s">
        <v>10302</v>
      </c>
      <c r="L1105" t="s">
        <v>89</v>
      </c>
      <c r="M1105" s="2">
        <v>36558</v>
      </c>
      <c r="N1105" t="s">
        <v>581</v>
      </c>
      <c r="O1105">
        <v>3</v>
      </c>
      <c r="P1105" t="str">
        <f t="shared" si="51"/>
        <v>Active</v>
      </c>
      <c r="Q1105">
        <f t="shared" si="52"/>
        <v>2000</v>
      </c>
      <c r="R1105">
        <f t="shared" si="53"/>
        <v>26</v>
      </c>
      <c r="S1105" t="str" cm="1">
        <f t="array" ref="S1105">_xlfn.IFS(Q1105&lt;1965,"Baby Boomers",Q1105&lt;1981,"Gen X",Q1105&lt;1997,"Millenial",TRUE,("Gen Z"))</f>
        <v>Gen Z</v>
      </c>
    </row>
    <row r="1106" spans="1:19" x14ac:dyDescent="0.25">
      <c r="A1106" t="s">
        <v>14277</v>
      </c>
      <c r="B1106" t="s">
        <v>4493</v>
      </c>
      <c r="C1106" t="s">
        <v>2957</v>
      </c>
      <c r="D1106" t="str">
        <f>Table13[[#This Row],[FirstName]]&amp;" "&amp;Table13[[#This Row],[LastName]]</f>
        <v>Tiana Perry</v>
      </c>
      <c r="E1106" s="2">
        <v>44996</v>
      </c>
      <c r="F1106" s="2">
        <v>45025</v>
      </c>
      <c r="G1106" t="s">
        <v>197</v>
      </c>
      <c r="H1106" t="s">
        <v>51</v>
      </c>
      <c r="I1106" t="s">
        <v>50</v>
      </c>
      <c r="J1106" t="s">
        <v>62</v>
      </c>
      <c r="K1106" t="s">
        <v>10302</v>
      </c>
      <c r="L1106" t="s">
        <v>52</v>
      </c>
      <c r="M1106" s="2">
        <v>31295</v>
      </c>
      <c r="N1106" t="s">
        <v>162</v>
      </c>
      <c r="O1106">
        <v>3</v>
      </c>
      <c r="P1106" t="str">
        <f t="shared" si="51"/>
        <v>Non-Active</v>
      </c>
      <c r="Q1106">
        <f t="shared" si="52"/>
        <v>1985</v>
      </c>
      <c r="R1106">
        <f t="shared" si="53"/>
        <v>40</v>
      </c>
      <c r="S1106" t="str" cm="1">
        <f t="array" ref="S1106">_xlfn.IFS(Q1106&lt;1965,"Baby Boomers",Q1106&lt;1981,"Gen X",Q1106&lt;1997,"Millenial",TRUE,("Gen Z"))</f>
        <v>Millenial</v>
      </c>
    </row>
    <row r="1107" spans="1:19" x14ac:dyDescent="0.25">
      <c r="A1107" t="s">
        <v>14278</v>
      </c>
      <c r="B1107" t="s">
        <v>1248</v>
      </c>
      <c r="C1107" t="s">
        <v>2155</v>
      </c>
      <c r="D1107" t="str">
        <f>Table13[[#This Row],[FirstName]]&amp;" "&amp;Table13[[#This Row],[LastName]]</f>
        <v>Rene Pena</v>
      </c>
      <c r="E1107" s="2">
        <v>43791</v>
      </c>
      <c r="F1107" s="2">
        <v>43879</v>
      </c>
      <c r="G1107" t="s">
        <v>10699</v>
      </c>
      <c r="H1107" t="s">
        <v>51</v>
      </c>
      <c r="I1107" t="s">
        <v>63</v>
      </c>
      <c r="J1107" t="s">
        <v>62</v>
      </c>
      <c r="K1107" t="s">
        <v>10302</v>
      </c>
      <c r="L1107" t="s">
        <v>80</v>
      </c>
      <c r="M1107" s="2">
        <v>16141</v>
      </c>
      <c r="N1107" t="s">
        <v>102</v>
      </c>
      <c r="O1107">
        <v>3</v>
      </c>
      <c r="P1107" t="str">
        <f t="shared" si="51"/>
        <v>Non-Active</v>
      </c>
      <c r="Q1107">
        <f t="shared" si="52"/>
        <v>1944</v>
      </c>
      <c r="R1107">
        <f t="shared" si="53"/>
        <v>82</v>
      </c>
      <c r="S1107" t="str" cm="1">
        <f t="array" ref="S1107">_xlfn.IFS(Q1107&lt;1965,"Baby Boomers",Q1107&lt;1981,"Gen X",Q1107&lt;1997,"Millenial",TRUE,("Gen Z"))</f>
        <v>Baby Boomers</v>
      </c>
    </row>
    <row r="1108" spans="1:19" x14ac:dyDescent="0.25">
      <c r="A1108" t="s">
        <v>14279</v>
      </c>
      <c r="B1108" t="s">
        <v>4500</v>
      </c>
      <c r="C1108" t="s">
        <v>2479</v>
      </c>
      <c r="D1108" t="str">
        <f>Table13[[#This Row],[FirstName]]&amp;" "&amp;Table13[[#This Row],[LastName]]</f>
        <v>Angelo Fox</v>
      </c>
      <c r="E1108" s="2">
        <v>44268</v>
      </c>
      <c r="F1108" s="2">
        <v>44519</v>
      </c>
      <c r="G1108" t="s">
        <v>10699</v>
      </c>
      <c r="H1108" t="s">
        <v>33</v>
      </c>
      <c r="I1108" t="s">
        <v>34</v>
      </c>
      <c r="J1108" t="s">
        <v>62</v>
      </c>
      <c r="K1108" t="s">
        <v>10302</v>
      </c>
      <c r="L1108" t="s">
        <v>52</v>
      </c>
      <c r="M1108" s="2">
        <v>33106</v>
      </c>
      <c r="N1108" t="s">
        <v>102</v>
      </c>
      <c r="O1108">
        <v>3</v>
      </c>
      <c r="P1108" t="str">
        <f t="shared" si="51"/>
        <v>Non-Active</v>
      </c>
      <c r="Q1108">
        <f t="shared" si="52"/>
        <v>1990</v>
      </c>
      <c r="R1108">
        <f t="shared" si="53"/>
        <v>35</v>
      </c>
      <c r="S1108" t="str" cm="1">
        <f t="array" ref="S1108">_xlfn.IFS(Q1108&lt;1965,"Baby Boomers",Q1108&lt;1981,"Gen X",Q1108&lt;1997,"Millenial",TRUE,("Gen Z"))</f>
        <v>Millenial</v>
      </c>
    </row>
    <row r="1109" spans="1:19" x14ac:dyDescent="0.25">
      <c r="A1109" t="s">
        <v>14280</v>
      </c>
      <c r="B1109" t="s">
        <v>4504</v>
      </c>
      <c r="C1109" t="s">
        <v>4505</v>
      </c>
      <c r="D1109" t="str">
        <f>Table13[[#This Row],[FirstName]]&amp;" "&amp;Table13[[#This Row],[LastName]]</f>
        <v>Ernesto Madden</v>
      </c>
      <c r="E1109" s="2">
        <v>44619</v>
      </c>
      <c r="F1109" s="2" t="s">
        <v>10301</v>
      </c>
      <c r="G1109" t="s">
        <v>32</v>
      </c>
      <c r="H1109" t="s">
        <v>62</v>
      </c>
      <c r="I1109" t="s">
        <v>63</v>
      </c>
      <c r="J1109" t="s">
        <v>35</v>
      </c>
      <c r="K1109" t="s">
        <v>10302</v>
      </c>
      <c r="L1109" t="s">
        <v>89</v>
      </c>
      <c r="M1109" s="2">
        <v>23691</v>
      </c>
      <c r="N1109" t="s">
        <v>215</v>
      </c>
      <c r="O1109">
        <v>3</v>
      </c>
      <c r="P1109" t="str">
        <f t="shared" si="51"/>
        <v>Active</v>
      </c>
      <c r="Q1109">
        <f t="shared" si="52"/>
        <v>1964</v>
      </c>
      <c r="R1109">
        <f t="shared" si="53"/>
        <v>61</v>
      </c>
      <c r="S1109" t="str" cm="1">
        <f t="array" ref="S1109">_xlfn.IFS(Q1109&lt;1965,"Baby Boomers",Q1109&lt;1981,"Gen X",Q1109&lt;1997,"Millenial",TRUE,("Gen Z"))</f>
        <v>Baby Boomers</v>
      </c>
    </row>
    <row r="1110" spans="1:19" x14ac:dyDescent="0.25">
      <c r="A1110" t="s">
        <v>14281</v>
      </c>
      <c r="B1110" t="s">
        <v>4508</v>
      </c>
      <c r="C1110" t="s">
        <v>3149</v>
      </c>
      <c r="D1110" t="str">
        <f>Table13[[#This Row],[FirstName]]&amp;" "&amp;Table13[[#This Row],[LastName]]</f>
        <v>Amari Christian</v>
      </c>
      <c r="E1110" s="2">
        <v>44324</v>
      </c>
      <c r="F1110" s="2" t="s">
        <v>10301</v>
      </c>
      <c r="G1110" t="s">
        <v>32</v>
      </c>
      <c r="H1110" t="s">
        <v>33</v>
      </c>
      <c r="I1110" t="s">
        <v>63</v>
      </c>
      <c r="J1110" t="s">
        <v>51</v>
      </c>
      <c r="K1110" t="s">
        <v>10302</v>
      </c>
      <c r="L1110" t="s">
        <v>80</v>
      </c>
      <c r="M1110" s="2">
        <v>36841</v>
      </c>
      <c r="N1110" t="s">
        <v>225</v>
      </c>
      <c r="O1110">
        <v>3</v>
      </c>
      <c r="P1110" t="str">
        <f t="shared" si="51"/>
        <v>Active</v>
      </c>
      <c r="Q1110">
        <f t="shared" si="52"/>
        <v>2000</v>
      </c>
      <c r="R1110">
        <f t="shared" si="53"/>
        <v>25</v>
      </c>
      <c r="S1110" t="str" cm="1">
        <f t="array" ref="S1110">_xlfn.IFS(Q1110&lt;1965,"Baby Boomers",Q1110&lt;1981,"Gen X",Q1110&lt;1997,"Millenial",TRUE,("Gen Z"))</f>
        <v>Gen Z</v>
      </c>
    </row>
    <row r="1111" spans="1:19" x14ac:dyDescent="0.25">
      <c r="A1111" t="s">
        <v>14282</v>
      </c>
      <c r="B1111" t="s">
        <v>4511</v>
      </c>
      <c r="C1111" t="s">
        <v>4512</v>
      </c>
      <c r="D1111" t="str">
        <f>Table13[[#This Row],[FirstName]]&amp;" "&amp;Table13[[#This Row],[LastName]]</f>
        <v>Lilly Turner</v>
      </c>
      <c r="E1111" s="2">
        <v>44922</v>
      </c>
      <c r="F1111" s="2" t="s">
        <v>10301</v>
      </c>
      <c r="G1111" t="s">
        <v>32</v>
      </c>
      <c r="H1111" t="s">
        <v>33</v>
      </c>
      <c r="I1111" t="s">
        <v>34</v>
      </c>
      <c r="J1111" t="s">
        <v>51</v>
      </c>
      <c r="K1111" t="s">
        <v>10302</v>
      </c>
      <c r="L1111" t="s">
        <v>80</v>
      </c>
      <c r="M1111" s="2">
        <v>20442</v>
      </c>
      <c r="N1111" t="s">
        <v>653</v>
      </c>
      <c r="O1111">
        <v>3</v>
      </c>
      <c r="P1111" t="str">
        <f t="shared" si="51"/>
        <v>Active</v>
      </c>
      <c r="Q1111">
        <f t="shared" si="52"/>
        <v>1955</v>
      </c>
      <c r="R1111">
        <f t="shared" si="53"/>
        <v>70</v>
      </c>
      <c r="S1111" t="str" cm="1">
        <f t="array" ref="S1111">_xlfn.IFS(Q1111&lt;1965,"Baby Boomers",Q1111&lt;1981,"Gen X",Q1111&lt;1997,"Millenial",TRUE,("Gen Z"))</f>
        <v>Baby Boomers</v>
      </c>
    </row>
    <row r="1112" spans="1:19" x14ac:dyDescent="0.25">
      <c r="A1112" t="s">
        <v>14283</v>
      </c>
      <c r="B1112" t="s">
        <v>640</v>
      </c>
      <c r="C1112" t="s">
        <v>1915</v>
      </c>
      <c r="D1112" t="str">
        <f>Table13[[#This Row],[FirstName]]&amp;" "&amp;Table13[[#This Row],[LastName]]</f>
        <v>Rayne Simpson</v>
      </c>
      <c r="E1112" s="2">
        <v>44059</v>
      </c>
      <c r="F1112" s="2" t="s">
        <v>10301</v>
      </c>
      <c r="G1112" t="s">
        <v>32</v>
      </c>
      <c r="H1112" t="s">
        <v>33</v>
      </c>
      <c r="I1112" t="s">
        <v>63</v>
      </c>
      <c r="J1112" t="s">
        <v>62</v>
      </c>
      <c r="K1112" t="s">
        <v>10302</v>
      </c>
      <c r="L1112" t="s">
        <v>176</v>
      </c>
      <c r="M1112" s="2">
        <v>18275</v>
      </c>
      <c r="N1112" t="s">
        <v>707</v>
      </c>
      <c r="O1112">
        <v>3</v>
      </c>
      <c r="P1112" t="str">
        <f t="shared" si="51"/>
        <v>Active</v>
      </c>
      <c r="Q1112">
        <f t="shared" si="52"/>
        <v>1950</v>
      </c>
      <c r="R1112">
        <f t="shared" si="53"/>
        <v>76</v>
      </c>
      <c r="S1112" t="str" cm="1">
        <f t="array" ref="S1112">_xlfn.IFS(Q1112&lt;1965,"Baby Boomers",Q1112&lt;1981,"Gen X",Q1112&lt;1997,"Millenial",TRUE,("Gen Z"))</f>
        <v>Baby Boomers</v>
      </c>
    </row>
    <row r="1113" spans="1:19" x14ac:dyDescent="0.25">
      <c r="A1113" t="s">
        <v>14284</v>
      </c>
      <c r="B1113" t="s">
        <v>631</v>
      </c>
      <c r="C1113" t="s">
        <v>4517</v>
      </c>
      <c r="D1113" t="str">
        <f>Table13[[#This Row],[FirstName]]&amp;" "&amp;Table13[[#This Row],[LastName]]</f>
        <v>Aaron Tapia</v>
      </c>
      <c r="E1113" s="2">
        <v>44946</v>
      </c>
      <c r="F1113" s="2" t="s">
        <v>10301</v>
      </c>
      <c r="G1113" t="s">
        <v>32</v>
      </c>
      <c r="H1113" t="s">
        <v>33</v>
      </c>
      <c r="I1113" t="s">
        <v>63</v>
      </c>
      <c r="J1113" t="s">
        <v>62</v>
      </c>
      <c r="K1113" t="s">
        <v>10302</v>
      </c>
      <c r="L1113" t="s">
        <v>147</v>
      </c>
      <c r="M1113" s="2">
        <v>36909</v>
      </c>
      <c r="N1113" t="s">
        <v>149</v>
      </c>
      <c r="O1113">
        <v>3</v>
      </c>
      <c r="P1113" t="str">
        <f t="shared" si="51"/>
        <v>Active</v>
      </c>
      <c r="Q1113">
        <f t="shared" si="52"/>
        <v>2001</v>
      </c>
      <c r="R1113">
        <f t="shared" si="53"/>
        <v>25</v>
      </c>
      <c r="S1113" t="str" cm="1">
        <f t="array" ref="S1113">_xlfn.IFS(Q1113&lt;1965,"Baby Boomers",Q1113&lt;1981,"Gen X",Q1113&lt;1997,"Millenial",TRUE,("Gen Z"))</f>
        <v>Gen Z</v>
      </c>
    </row>
    <row r="1114" spans="1:19" x14ac:dyDescent="0.25">
      <c r="A1114" t="s">
        <v>14285</v>
      </c>
      <c r="B1114" t="s">
        <v>3484</v>
      </c>
      <c r="C1114" t="s">
        <v>3275</v>
      </c>
      <c r="D1114" t="str">
        <f>Table13[[#This Row],[FirstName]]&amp;" "&amp;Table13[[#This Row],[LastName]]</f>
        <v>Aimee Santana</v>
      </c>
      <c r="E1114" s="2">
        <v>44193</v>
      </c>
      <c r="F1114" s="2">
        <v>44470</v>
      </c>
      <c r="G1114" t="s">
        <v>744</v>
      </c>
      <c r="H1114" t="s">
        <v>51</v>
      </c>
      <c r="I1114" t="s">
        <v>50</v>
      </c>
      <c r="J1114" t="s">
        <v>62</v>
      </c>
      <c r="K1114" t="s">
        <v>10302</v>
      </c>
      <c r="L1114" t="s">
        <v>176</v>
      </c>
      <c r="M1114" s="2">
        <v>22342</v>
      </c>
      <c r="N1114" t="s">
        <v>82</v>
      </c>
      <c r="O1114">
        <v>3</v>
      </c>
      <c r="P1114" t="str">
        <f t="shared" si="51"/>
        <v>Non-Active</v>
      </c>
      <c r="Q1114">
        <f t="shared" si="52"/>
        <v>1961</v>
      </c>
      <c r="R1114">
        <f t="shared" si="53"/>
        <v>65</v>
      </c>
      <c r="S1114" t="str" cm="1">
        <f t="array" ref="S1114">_xlfn.IFS(Q1114&lt;1965,"Baby Boomers",Q1114&lt;1981,"Gen X",Q1114&lt;1997,"Millenial",TRUE,("Gen Z"))</f>
        <v>Baby Boomers</v>
      </c>
    </row>
    <row r="1115" spans="1:19" x14ac:dyDescent="0.25">
      <c r="A1115" t="s">
        <v>14286</v>
      </c>
      <c r="B1115" t="s">
        <v>4523</v>
      </c>
      <c r="C1115" t="s">
        <v>4524</v>
      </c>
      <c r="D1115" t="str">
        <f>Table13[[#This Row],[FirstName]]&amp;" "&amp;Table13[[#This Row],[LastName]]</f>
        <v>Raegan Stanton</v>
      </c>
      <c r="E1115" s="2">
        <v>44245</v>
      </c>
      <c r="F1115" s="2" t="s">
        <v>10301</v>
      </c>
      <c r="G1115" t="s">
        <v>32</v>
      </c>
      <c r="H1115" t="s">
        <v>33</v>
      </c>
      <c r="I1115" t="s">
        <v>34</v>
      </c>
      <c r="J1115" t="s">
        <v>35</v>
      </c>
      <c r="K1115" t="s">
        <v>10302</v>
      </c>
      <c r="L1115" t="s">
        <v>1011</v>
      </c>
      <c r="M1115" s="2">
        <v>24522</v>
      </c>
      <c r="N1115" t="s">
        <v>4527</v>
      </c>
      <c r="O1115">
        <v>3</v>
      </c>
      <c r="P1115" t="str">
        <f t="shared" si="51"/>
        <v>Active</v>
      </c>
      <c r="Q1115">
        <f t="shared" si="52"/>
        <v>1967</v>
      </c>
      <c r="R1115">
        <f t="shared" si="53"/>
        <v>59</v>
      </c>
      <c r="S1115" t="str" cm="1">
        <f t="array" ref="S1115">_xlfn.IFS(Q1115&lt;1965,"Baby Boomers",Q1115&lt;1981,"Gen X",Q1115&lt;1997,"Millenial",TRUE,("Gen Z"))</f>
        <v>Gen X</v>
      </c>
    </row>
    <row r="1116" spans="1:19" x14ac:dyDescent="0.25">
      <c r="A1116" t="s">
        <v>14287</v>
      </c>
      <c r="B1116" t="s">
        <v>3832</v>
      </c>
      <c r="C1116" t="s">
        <v>499</v>
      </c>
      <c r="D1116" t="str">
        <f>Table13[[#This Row],[FirstName]]&amp;" "&amp;Table13[[#This Row],[LastName]]</f>
        <v>Johan Sosa</v>
      </c>
      <c r="E1116" s="2">
        <v>44212</v>
      </c>
      <c r="F1116" s="2" t="s">
        <v>10301</v>
      </c>
      <c r="G1116" t="s">
        <v>32</v>
      </c>
      <c r="H1116" t="s">
        <v>51</v>
      </c>
      <c r="I1116" t="s">
        <v>34</v>
      </c>
      <c r="J1116" t="s">
        <v>62</v>
      </c>
      <c r="K1116" t="s">
        <v>10302</v>
      </c>
      <c r="L1116" t="s">
        <v>65</v>
      </c>
      <c r="M1116" s="2">
        <v>26646</v>
      </c>
      <c r="N1116" t="s">
        <v>66</v>
      </c>
      <c r="O1116">
        <v>3</v>
      </c>
      <c r="P1116" t="str">
        <f t="shared" si="51"/>
        <v>Active</v>
      </c>
      <c r="Q1116">
        <f t="shared" si="52"/>
        <v>1972</v>
      </c>
      <c r="R1116">
        <f t="shared" si="53"/>
        <v>53</v>
      </c>
      <c r="S1116" t="str" cm="1">
        <f t="array" ref="S1116">_xlfn.IFS(Q1116&lt;1965,"Baby Boomers",Q1116&lt;1981,"Gen X",Q1116&lt;1997,"Millenial",TRUE,("Gen Z"))</f>
        <v>Gen X</v>
      </c>
    </row>
    <row r="1117" spans="1:19" x14ac:dyDescent="0.25">
      <c r="A1117" t="s">
        <v>14288</v>
      </c>
      <c r="B1117" t="s">
        <v>4530</v>
      </c>
      <c r="C1117" t="s">
        <v>4531</v>
      </c>
      <c r="D1117" t="str">
        <f>Table13[[#This Row],[FirstName]]&amp;" "&amp;Table13[[#This Row],[LastName]]</f>
        <v>Stacy Bonilla</v>
      </c>
      <c r="E1117" s="2">
        <v>44658</v>
      </c>
      <c r="F1117" s="2" t="s">
        <v>10301</v>
      </c>
      <c r="G1117" t="s">
        <v>32</v>
      </c>
      <c r="H1117" t="s">
        <v>62</v>
      </c>
      <c r="I1117" t="s">
        <v>50</v>
      </c>
      <c r="J1117" t="s">
        <v>35</v>
      </c>
      <c r="K1117" t="s">
        <v>10302</v>
      </c>
      <c r="L1117" t="s">
        <v>147</v>
      </c>
      <c r="M1117" s="2">
        <v>33949</v>
      </c>
      <c r="N1117" t="s">
        <v>833</v>
      </c>
      <c r="O1117">
        <v>3</v>
      </c>
      <c r="P1117" t="str">
        <f t="shared" si="51"/>
        <v>Active</v>
      </c>
      <c r="Q1117">
        <f t="shared" si="52"/>
        <v>1992</v>
      </c>
      <c r="R1117">
        <f t="shared" si="53"/>
        <v>33</v>
      </c>
      <c r="S1117" t="str" cm="1">
        <f t="array" ref="S1117">_xlfn.IFS(Q1117&lt;1965,"Baby Boomers",Q1117&lt;1981,"Gen X",Q1117&lt;1997,"Millenial",TRUE,("Gen Z"))</f>
        <v>Millenial</v>
      </c>
    </row>
    <row r="1118" spans="1:19" x14ac:dyDescent="0.25">
      <c r="A1118" t="s">
        <v>14289</v>
      </c>
      <c r="B1118" t="s">
        <v>4534</v>
      </c>
      <c r="C1118" t="s">
        <v>4087</v>
      </c>
      <c r="D1118" t="str">
        <f>Table13[[#This Row],[FirstName]]&amp;" "&amp;Table13[[#This Row],[LastName]]</f>
        <v>Valery Holder</v>
      </c>
      <c r="E1118" s="2">
        <v>43657</v>
      </c>
      <c r="F1118" s="2">
        <v>44320</v>
      </c>
      <c r="G1118" t="s">
        <v>32</v>
      </c>
      <c r="H1118" t="s">
        <v>51</v>
      </c>
      <c r="I1118" t="s">
        <v>50</v>
      </c>
      <c r="J1118" t="s">
        <v>51</v>
      </c>
      <c r="K1118" t="s">
        <v>10302</v>
      </c>
      <c r="L1118" t="s">
        <v>89</v>
      </c>
      <c r="M1118" s="2">
        <v>22478</v>
      </c>
      <c r="N1118" t="s">
        <v>82</v>
      </c>
      <c r="O1118">
        <v>3</v>
      </c>
      <c r="P1118" t="str">
        <f t="shared" si="51"/>
        <v>Non-Active</v>
      </c>
      <c r="Q1118">
        <f t="shared" si="52"/>
        <v>1961</v>
      </c>
      <c r="R1118">
        <f t="shared" si="53"/>
        <v>64</v>
      </c>
      <c r="S1118" t="str" cm="1">
        <f t="array" ref="S1118">_xlfn.IFS(Q1118&lt;1965,"Baby Boomers",Q1118&lt;1981,"Gen X",Q1118&lt;1997,"Millenial",TRUE,("Gen Z"))</f>
        <v>Baby Boomers</v>
      </c>
    </row>
    <row r="1119" spans="1:19" x14ac:dyDescent="0.25">
      <c r="A1119" t="s">
        <v>14290</v>
      </c>
      <c r="B1119" t="s">
        <v>4538</v>
      </c>
      <c r="C1119" t="s">
        <v>4539</v>
      </c>
      <c r="D1119" t="str">
        <f>Table13[[#This Row],[FirstName]]&amp;" "&amp;Table13[[#This Row],[LastName]]</f>
        <v>Skye Cochran</v>
      </c>
      <c r="E1119" s="2">
        <v>44052</v>
      </c>
      <c r="F1119" s="2">
        <v>44871</v>
      </c>
      <c r="G1119" t="s">
        <v>32</v>
      </c>
      <c r="H1119" t="s">
        <v>51</v>
      </c>
      <c r="I1119" t="s">
        <v>34</v>
      </c>
      <c r="J1119" t="s">
        <v>35</v>
      </c>
      <c r="K1119" t="s">
        <v>10302</v>
      </c>
      <c r="L1119" t="s">
        <v>100</v>
      </c>
      <c r="M1119" s="2">
        <v>34472</v>
      </c>
      <c r="N1119" t="s">
        <v>102</v>
      </c>
      <c r="O1119">
        <v>3</v>
      </c>
      <c r="P1119" t="str">
        <f t="shared" si="51"/>
        <v>Non-Active</v>
      </c>
      <c r="Q1119">
        <f t="shared" si="52"/>
        <v>1994</v>
      </c>
      <c r="R1119">
        <f t="shared" si="53"/>
        <v>31</v>
      </c>
      <c r="S1119" t="str" cm="1">
        <f t="array" ref="S1119">_xlfn.IFS(Q1119&lt;1965,"Baby Boomers",Q1119&lt;1981,"Gen X",Q1119&lt;1997,"Millenial",TRUE,("Gen Z"))</f>
        <v>Millenial</v>
      </c>
    </row>
    <row r="1120" spans="1:19" x14ac:dyDescent="0.25">
      <c r="A1120" t="s">
        <v>10707</v>
      </c>
      <c r="B1120" t="s">
        <v>357</v>
      </c>
      <c r="C1120" t="s">
        <v>688</v>
      </c>
      <c r="D1120" t="str">
        <f>Table13[[#This Row],[FirstName]]&amp;" "&amp;Table13[[#This Row],[LastName]]</f>
        <v>Jerimiah Mendez</v>
      </c>
      <c r="E1120" s="2">
        <v>43363</v>
      </c>
      <c r="F1120" s="2" t="s">
        <v>10301</v>
      </c>
      <c r="G1120" t="s">
        <v>32</v>
      </c>
      <c r="H1120" t="s">
        <v>33</v>
      </c>
      <c r="I1120" t="s">
        <v>50</v>
      </c>
      <c r="J1120" t="s">
        <v>51</v>
      </c>
      <c r="K1120" t="s">
        <v>10302</v>
      </c>
      <c r="L1120" t="s">
        <v>89</v>
      </c>
      <c r="M1120" s="2">
        <v>20948</v>
      </c>
      <c r="N1120" t="s">
        <v>82</v>
      </c>
      <c r="O1120">
        <v>3</v>
      </c>
      <c r="P1120" t="str">
        <f t="shared" si="51"/>
        <v>Active</v>
      </c>
      <c r="Q1120">
        <f t="shared" si="52"/>
        <v>1957</v>
      </c>
      <c r="R1120">
        <f t="shared" si="53"/>
        <v>68</v>
      </c>
      <c r="S1120" t="str" cm="1">
        <f t="array" ref="S1120">_xlfn.IFS(Q1120&lt;1965,"Baby Boomers",Q1120&lt;1981,"Gen X",Q1120&lt;1997,"Millenial",TRUE,("Gen Z"))</f>
        <v>Baby Boomers</v>
      </c>
    </row>
    <row r="1121" spans="1:19" x14ac:dyDescent="0.25">
      <c r="A1121" t="s">
        <v>14291</v>
      </c>
      <c r="B1121" t="s">
        <v>4505</v>
      </c>
      <c r="C1121" t="s">
        <v>4545</v>
      </c>
      <c r="D1121" t="str">
        <f>Table13[[#This Row],[FirstName]]&amp;" "&amp;Table13[[#This Row],[LastName]]</f>
        <v>Madden Lam</v>
      </c>
      <c r="E1121" s="2">
        <v>43851</v>
      </c>
      <c r="F1121" s="2">
        <v>44335</v>
      </c>
      <c r="G1121" t="s">
        <v>32</v>
      </c>
      <c r="H1121" t="s">
        <v>51</v>
      </c>
      <c r="I1121" t="s">
        <v>63</v>
      </c>
      <c r="J1121" t="s">
        <v>51</v>
      </c>
      <c r="K1121" t="s">
        <v>10302</v>
      </c>
      <c r="L1121" t="s">
        <v>147</v>
      </c>
      <c r="M1121" s="2">
        <v>19219</v>
      </c>
      <c r="N1121" t="s">
        <v>833</v>
      </c>
      <c r="O1121">
        <v>3</v>
      </c>
      <c r="P1121" t="str">
        <f t="shared" si="51"/>
        <v>Non-Active</v>
      </c>
      <c r="Q1121">
        <f t="shared" si="52"/>
        <v>1952</v>
      </c>
      <c r="R1121">
        <f t="shared" si="53"/>
        <v>73</v>
      </c>
      <c r="S1121" t="str" cm="1">
        <f t="array" ref="S1121">_xlfn.IFS(Q1121&lt;1965,"Baby Boomers",Q1121&lt;1981,"Gen X",Q1121&lt;1997,"Millenial",TRUE,("Gen Z"))</f>
        <v>Baby Boomers</v>
      </c>
    </row>
    <row r="1122" spans="1:19" x14ac:dyDescent="0.25">
      <c r="A1122" t="s">
        <v>14292</v>
      </c>
      <c r="B1122" t="s">
        <v>4548</v>
      </c>
      <c r="C1122" t="s">
        <v>353</v>
      </c>
      <c r="D1122" t="str">
        <f>Table13[[#This Row],[FirstName]]&amp;" "&amp;Table13[[#This Row],[LastName]]</f>
        <v>Nicole Stone</v>
      </c>
      <c r="E1122" s="2">
        <v>44609</v>
      </c>
      <c r="F1122" s="2">
        <v>44971</v>
      </c>
      <c r="G1122" t="s">
        <v>32</v>
      </c>
      <c r="H1122" t="s">
        <v>33</v>
      </c>
      <c r="I1122" t="s">
        <v>63</v>
      </c>
      <c r="J1122" t="s">
        <v>35</v>
      </c>
      <c r="K1122" t="s">
        <v>10302</v>
      </c>
      <c r="L1122" t="s">
        <v>1011</v>
      </c>
      <c r="M1122" s="2">
        <v>34328</v>
      </c>
      <c r="N1122" t="s">
        <v>1505</v>
      </c>
      <c r="O1122">
        <v>3</v>
      </c>
      <c r="P1122" t="str">
        <f t="shared" si="51"/>
        <v>Non-Active</v>
      </c>
      <c r="Q1122">
        <f t="shared" si="52"/>
        <v>1993</v>
      </c>
      <c r="R1122">
        <f t="shared" si="53"/>
        <v>32</v>
      </c>
      <c r="S1122" t="str" cm="1">
        <f t="array" ref="S1122">_xlfn.IFS(Q1122&lt;1965,"Baby Boomers",Q1122&lt;1981,"Gen X",Q1122&lt;1997,"Millenial",TRUE,("Gen Z"))</f>
        <v>Millenial</v>
      </c>
    </row>
    <row r="1123" spans="1:19" x14ac:dyDescent="0.25">
      <c r="A1123" t="s">
        <v>14293</v>
      </c>
      <c r="B1123" t="s">
        <v>4552</v>
      </c>
      <c r="C1123" t="s">
        <v>3149</v>
      </c>
      <c r="D1123" t="str">
        <f>Table13[[#This Row],[FirstName]]&amp;" "&amp;Table13[[#This Row],[LastName]]</f>
        <v>Brice Christian</v>
      </c>
      <c r="E1123" s="2">
        <v>43627</v>
      </c>
      <c r="F1123" s="2" t="s">
        <v>10301</v>
      </c>
      <c r="G1123" t="s">
        <v>32</v>
      </c>
      <c r="H1123" t="s">
        <v>51</v>
      </c>
      <c r="I1123" t="s">
        <v>50</v>
      </c>
      <c r="J1123" t="s">
        <v>62</v>
      </c>
      <c r="K1123" t="s">
        <v>10302</v>
      </c>
      <c r="L1123" t="s">
        <v>110</v>
      </c>
      <c r="M1123" s="2">
        <v>23590</v>
      </c>
      <c r="N1123" t="s">
        <v>112</v>
      </c>
      <c r="O1123">
        <v>3</v>
      </c>
      <c r="P1123" t="str">
        <f t="shared" si="51"/>
        <v>Active</v>
      </c>
      <c r="Q1123">
        <f t="shared" si="52"/>
        <v>1964</v>
      </c>
      <c r="R1123">
        <f t="shared" si="53"/>
        <v>61</v>
      </c>
      <c r="S1123" t="str" cm="1">
        <f t="array" ref="S1123">_xlfn.IFS(Q1123&lt;1965,"Baby Boomers",Q1123&lt;1981,"Gen X",Q1123&lt;1997,"Millenial",TRUE,("Gen Z"))</f>
        <v>Baby Boomers</v>
      </c>
    </row>
    <row r="1124" spans="1:19" x14ac:dyDescent="0.25">
      <c r="A1124" t="s">
        <v>14294</v>
      </c>
      <c r="B1124" t="s">
        <v>4555</v>
      </c>
      <c r="C1124" t="s">
        <v>3457</v>
      </c>
      <c r="D1124" t="str">
        <f>Table13[[#This Row],[FirstName]]&amp;" "&amp;Table13[[#This Row],[LastName]]</f>
        <v>Sage Potter</v>
      </c>
      <c r="E1124" s="2">
        <v>44686</v>
      </c>
      <c r="F1124" s="2" t="s">
        <v>10301</v>
      </c>
      <c r="G1124" t="s">
        <v>32</v>
      </c>
      <c r="H1124" t="s">
        <v>51</v>
      </c>
      <c r="I1124" t="s">
        <v>34</v>
      </c>
      <c r="J1124" t="s">
        <v>62</v>
      </c>
      <c r="K1124" t="s">
        <v>10302</v>
      </c>
      <c r="L1124" t="s">
        <v>118</v>
      </c>
      <c r="M1124" s="2">
        <v>33985</v>
      </c>
      <c r="N1124" t="s">
        <v>118</v>
      </c>
      <c r="O1124">
        <v>3</v>
      </c>
      <c r="P1124" t="str">
        <f t="shared" si="51"/>
        <v>Active</v>
      </c>
      <c r="Q1124">
        <f t="shared" si="52"/>
        <v>1993</v>
      </c>
      <c r="R1124">
        <f t="shared" si="53"/>
        <v>33</v>
      </c>
      <c r="S1124" t="str" cm="1">
        <f t="array" ref="S1124">_xlfn.IFS(Q1124&lt;1965,"Baby Boomers",Q1124&lt;1981,"Gen X",Q1124&lt;1997,"Millenial",TRUE,("Gen Z"))</f>
        <v>Millenial</v>
      </c>
    </row>
    <row r="1125" spans="1:19" x14ac:dyDescent="0.25">
      <c r="A1125" t="s">
        <v>12994</v>
      </c>
      <c r="B1125" t="s">
        <v>3529</v>
      </c>
      <c r="C1125" t="s">
        <v>4558</v>
      </c>
      <c r="D1125" t="str">
        <f>Table13[[#This Row],[FirstName]]&amp;" "&amp;Table13[[#This Row],[LastName]]</f>
        <v>Kyle Peck</v>
      </c>
      <c r="E1125" s="2">
        <v>43362</v>
      </c>
      <c r="F1125" s="2">
        <v>44055</v>
      </c>
      <c r="G1125" t="s">
        <v>32</v>
      </c>
      <c r="H1125" t="s">
        <v>62</v>
      </c>
      <c r="I1125" t="s">
        <v>50</v>
      </c>
      <c r="J1125" t="s">
        <v>35</v>
      </c>
      <c r="K1125" t="s">
        <v>10302</v>
      </c>
      <c r="L1125" t="s">
        <v>89</v>
      </c>
      <c r="M1125" s="2">
        <v>22508</v>
      </c>
      <c r="N1125" t="s">
        <v>102</v>
      </c>
      <c r="O1125">
        <v>3</v>
      </c>
      <c r="P1125" t="str">
        <f t="shared" si="51"/>
        <v>Non-Active</v>
      </c>
      <c r="Q1125">
        <f t="shared" si="52"/>
        <v>1961</v>
      </c>
      <c r="R1125">
        <f t="shared" si="53"/>
        <v>64</v>
      </c>
      <c r="S1125" t="str" cm="1">
        <f t="array" ref="S1125">_xlfn.IFS(Q1125&lt;1965,"Baby Boomers",Q1125&lt;1981,"Gen X",Q1125&lt;1997,"Millenial",TRUE,("Gen Z"))</f>
        <v>Baby Boomers</v>
      </c>
    </row>
    <row r="1126" spans="1:19" x14ac:dyDescent="0.25">
      <c r="A1126" t="s">
        <v>14295</v>
      </c>
      <c r="B1126" t="s">
        <v>4562</v>
      </c>
      <c r="C1126" t="s">
        <v>4563</v>
      </c>
      <c r="D1126" t="str">
        <f>Table13[[#This Row],[FirstName]]&amp;" "&amp;Table13[[#This Row],[LastName]]</f>
        <v>Zaniyah Roman</v>
      </c>
      <c r="E1126" s="2">
        <v>44348</v>
      </c>
      <c r="F1126" s="2">
        <v>45096</v>
      </c>
      <c r="G1126" t="s">
        <v>197</v>
      </c>
      <c r="H1126" t="s">
        <v>33</v>
      </c>
      <c r="I1126" t="s">
        <v>63</v>
      </c>
      <c r="J1126" t="s">
        <v>62</v>
      </c>
      <c r="K1126" t="s">
        <v>10302</v>
      </c>
      <c r="L1126" t="s">
        <v>110</v>
      </c>
      <c r="M1126" s="2">
        <v>28019</v>
      </c>
      <c r="N1126" t="s">
        <v>418</v>
      </c>
      <c r="O1126">
        <v>3</v>
      </c>
      <c r="P1126" t="str">
        <f t="shared" si="51"/>
        <v>Non-Active</v>
      </c>
      <c r="Q1126">
        <f t="shared" si="52"/>
        <v>1976</v>
      </c>
      <c r="R1126">
        <f t="shared" si="53"/>
        <v>49</v>
      </c>
      <c r="S1126" t="str" cm="1">
        <f t="array" ref="S1126">_xlfn.IFS(Q1126&lt;1965,"Baby Boomers",Q1126&lt;1981,"Gen X",Q1126&lt;1997,"Millenial",TRUE,("Gen Z"))</f>
        <v>Gen X</v>
      </c>
    </row>
    <row r="1127" spans="1:19" x14ac:dyDescent="0.25">
      <c r="A1127" t="s">
        <v>14296</v>
      </c>
      <c r="B1127" t="s">
        <v>4567</v>
      </c>
      <c r="C1127" t="s">
        <v>4568</v>
      </c>
      <c r="D1127" t="str">
        <f>Table13[[#This Row],[FirstName]]&amp;" "&amp;Table13[[#This Row],[LastName]]</f>
        <v>Katie Gutierrez</v>
      </c>
      <c r="E1127" s="2">
        <v>45112</v>
      </c>
      <c r="F1127" s="2">
        <v>45118</v>
      </c>
      <c r="G1127" t="s">
        <v>197</v>
      </c>
      <c r="H1127" t="s">
        <v>51</v>
      </c>
      <c r="I1127" t="s">
        <v>34</v>
      </c>
      <c r="J1127" t="s">
        <v>51</v>
      </c>
      <c r="K1127" t="s">
        <v>10302</v>
      </c>
      <c r="L1127" t="s">
        <v>304</v>
      </c>
      <c r="M1127" s="2">
        <v>19452</v>
      </c>
      <c r="N1127" t="s">
        <v>82</v>
      </c>
      <c r="O1127">
        <v>3</v>
      </c>
      <c r="P1127" t="str">
        <f t="shared" si="51"/>
        <v>Non-Active</v>
      </c>
      <c r="Q1127">
        <f t="shared" si="52"/>
        <v>1953</v>
      </c>
      <c r="R1127">
        <f t="shared" si="53"/>
        <v>73</v>
      </c>
      <c r="S1127" t="str" cm="1">
        <f t="array" ref="S1127">_xlfn.IFS(Q1127&lt;1965,"Baby Boomers",Q1127&lt;1981,"Gen X",Q1127&lt;1997,"Millenial",TRUE,("Gen Z"))</f>
        <v>Baby Boomers</v>
      </c>
    </row>
    <row r="1128" spans="1:19" x14ac:dyDescent="0.25">
      <c r="A1128" t="s">
        <v>14297</v>
      </c>
      <c r="B1128" t="s">
        <v>293</v>
      </c>
      <c r="C1128" t="s">
        <v>4210</v>
      </c>
      <c r="D1128" t="str">
        <f>Table13[[#This Row],[FirstName]]&amp;" "&amp;Table13[[#This Row],[LastName]]</f>
        <v>Walker Baird</v>
      </c>
      <c r="E1128" s="2">
        <v>44912</v>
      </c>
      <c r="F1128" s="2" t="s">
        <v>10301</v>
      </c>
      <c r="G1128" t="s">
        <v>32</v>
      </c>
      <c r="H1128" t="s">
        <v>51</v>
      </c>
      <c r="I1128" t="s">
        <v>34</v>
      </c>
      <c r="J1128" t="s">
        <v>51</v>
      </c>
      <c r="K1128" t="s">
        <v>10302</v>
      </c>
      <c r="L1128" t="s">
        <v>89</v>
      </c>
      <c r="M1128" s="2">
        <v>22193</v>
      </c>
      <c r="N1128" t="s">
        <v>102</v>
      </c>
      <c r="O1128">
        <v>3</v>
      </c>
      <c r="P1128" t="str">
        <f t="shared" si="51"/>
        <v>Active</v>
      </c>
      <c r="Q1128">
        <f t="shared" si="52"/>
        <v>1960</v>
      </c>
      <c r="R1128">
        <f t="shared" si="53"/>
        <v>65</v>
      </c>
      <c r="S1128" t="str" cm="1">
        <f t="array" ref="S1128">_xlfn.IFS(Q1128&lt;1965,"Baby Boomers",Q1128&lt;1981,"Gen X",Q1128&lt;1997,"Millenial",TRUE,("Gen Z"))</f>
        <v>Baby Boomers</v>
      </c>
    </row>
    <row r="1129" spans="1:19" x14ac:dyDescent="0.25">
      <c r="A1129" t="s">
        <v>14298</v>
      </c>
      <c r="B1129" t="s">
        <v>4574</v>
      </c>
      <c r="C1129" t="s">
        <v>4575</v>
      </c>
      <c r="D1129" t="str">
        <f>Table13[[#This Row],[FirstName]]&amp;" "&amp;Table13[[#This Row],[LastName]]</f>
        <v>Zackery Sutton</v>
      </c>
      <c r="E1129" s="2">
        <v>44383</v>
      </c>
      <c r="F1129" s="2">
        <v>44819</v>
      </c>
      <c r="G1129" t="s">
        <v>10699</v>
      </c>
      <c r="H1129" t="s">
        <v>62</v>
      </c>
      <c r="I1129" t="s">
        <v>63</v>
      </c>
      <c r="J1129" t="s">
        <v>51</v>
      </c>
      <c r="K1129" t="s">
        <v>10302</v>
      </c>
      <c r="L1129" t="s">
        <v>1011</v>
      </c>
      <c r="M1129" s="2">
        <v>18822</v>
      </c>
      <c r="N1129" t="s">
        <v>418</v>
      </c>
      <c r="O1129">
        <v>3</v>
      </c>
      <c r="P1129" t="str">
        <f t="shared" si="51"/>
        <v>Non-Active</v>
      </c>
      <c r="Q1129">
        <f t="shared" si="52"/>
        <v>1951</v>
      </c>
      <c r="R1129">
        <f t="shared" si="53"/>
        <v>74</v>
      </c>
      <c r="S1129" t="str" cm="1">
        <f t="array" ref="S1129">_xlfn.IFS(Q1129&lt;1965,"Baby Boomers",Q1129&lt;1981,"Gen X",Q1129&lt;1997,"Millenial",TRUE,("Gen Z"))</f>
        <v>Baby Boomers</v>
      </c>
    </row>
    <row r="1130" spans="1:19" x14ac:dyDescent="0.25">
      <c r="A1130" t="s">
        <v>14299</v>
      </c>
      <c r="B1130" t="s">
        <v>1584</v>
      </c>
      <c r="C1130" t="s">
        <v>4579</v>
      </c>
      <c r="D1130" t="str">
        <f>Table13[[#This Row],[FirstName]]&amp;" "&amp;Table13[[#This Row],[LastName]]</f>
        <v>Hazel Ponce</v>
      </c>
      <c r="E1130" s="2">
        <v>43551</v>
      </c>
      <c r="F1130" s="2" t="s">
        <v>10301</v>
      </c>
      <c r="G1130" t="s">
        <v>32</v>
      </c>
      <c r="H1130" t="s">
        <v>51</v>
      </c>
      <c r="I1130" t="s">
        <v>50</v>
      </c>
      <c r="J1130" t="s">
        <v>51</v>
      </c>
      <c r="K1130" t="s">
        <v>10302</v>
      </c>
      <c r="L1130" t="s">
        <v>89</v>
      </c>
      <c r="M1130" s="2">
        <v>24223</v>
      </c>
      <c r="N1130" t="s">
        <v>102</v>
      </c>
      <c r="O1130">
        <v>3</v>
      </c>
      <c r="P1130" t="str">
        <f t="shared" si="51"/>
        <v>Active</v>
      </c>
      <c r="Q1130">
        <f t="shared" si="52"/>
        <v>1966</v>
      </c>
      <c r="R1130">
        <f t="shared" si="53"/>
        <v>59</v>
      </c>
      <c r="S1130" t="str" cm="1">
        <f t="array" ref="S1130">_xlfn.IFS(Q1130&lt;1965,"Baby Boomers",Q1130&lt;1981,"Gen X",Q1130&lt;1997,"Millenial",TRUE,("Gen Z"))</f>
        <v>Gen X</v>
      </c>
    </row>
    <row r="1131" spans="1:19" x14ac:dyDescent="0.25">
      <c r="A1131" t="s">
        <v>14300</v>
      </c>
      <c r="B1131" t="s">
        <v>4582</v>
      </c>
      <c r="C1131" t="s">
        <v>3836</v>
      </c>
      <c r="D1131" t="str">
        <f>Table13[[#This Row],[FirstName]]&amp;" "&amp;Table13[[#This Row],[LastName]]</f>
        <v>Joey Alvarez</v>
      </c>
      <c r="E1131" s="2">
        <v>45054</v>
      </c>
      <c r="F1131" s="2" t="s">
        <v>10301</v>
      </c>
      <c r="G1131" t="s">
        <v>32</v>
      </c>
      <c r="H1131" t="s">
        <v>62</v>
      </c>
      <c r="I1131" t="s">
        <v>63</v>
      </c>
      <c r="J1131" t="s">
        <v>35</v>
      </c>
      <c r="K1131" t="s">
        <v>10302</v>
      </c>
      <c r="L1131" t="s">
        <v>176</v>
      </c>
      <c r="M1131" s="2">
        <v>34011</v>
      </c>
      <c r="N1131" t="s">
        <v>242</v>
      </c>
      <c r="O1131">
        <v>3</v>
      </c>
      <c r="P1131" t="str">
        <f t="shared" si="51"/>
        <v>Active</v>
      </c>
      <c r="Q1131">
        <f t="shared" si="52"/>
        <v>1993</v>
      </c>
      <c r="R1131">
        <f t="shared" si="53"/>
        <v>33</v>
      </c>
      <c r="S1131" t="str" cm="1">
        <f t="array" ref="S1131">_xlfn.IFS(Q1131&lt;1965,"Baby Boomers",Q1131&lt;1981,"Gen X",Q1131&lt;1997,"Millenial",TRUE,("Gen Z"))</f>
        <v>Millenial</v>
      </c>
    </row>
    <row r="1132" spans="1:19" x14ac:dyDescent="0.25">
      <c r="A1132" t="s">
        <v>14301</v>
      </c>
      <c r="B1132" t="s">
        <v>4585</v>
      </c>
      <c r="C1132" t="s">
        <v>4586</v>
      </c>
      <c r="D1132" t="str">
        <f>Table13[[#This Row],[FirstName]]&amp;" "&amp;Table13[[#This Row],[LastName]]</f>
        <v>Titus Day</v>
      </c>
      <c r="E1132" s="2">
        <v>43446</v>
      </c>
      <c r="F1132" s="2">
        <v>44189</v>
      </c>
      <c r="G1132" t="s">
        <v>744</v>
      </c>
      <c r="H1132" t="s">
        <v>51</v>
      </c>
      <c r="I1132" t="s">
        <v>63</v>
      </c>
      <c r="J1132" t="s">
        <v>35</v>
      </c>
      <c r="K1132" t="s">
        <v>10302</v>
      </c>
      <c r="L1132" t="s">
        <v>176</v>
      </c>
      <c r="M1132" s="2">
        <v>33405</v>
      </c>
      <c r="N1132" t="s">
        <v>418</v>
      </c>
      <c r="O1132">
        <v>3</v>
      </c>
      <c r="P1132" t="str">
        <f t="shared" si="51"/>
        <v>Non-Active</v>
      </c>
      <c r="Q1132">
        <f t="shared" si="52"/>
        <v>1991</v>
      </c>
      <c r="R1132">
        <f t="shared" si="53"/>
        <v>34</v>
      </c>
      <c r="S1132" t="str" cm="1">
        <f t="array" ref="S1132">_xlfn.IFS(Q1132&lt;1965,"Baby Boomers",Q1132&lt;1981,"Gen X",Q1132&lt;1997,"Millenial",TRUE,("Gen Z"))</f>
        <v>Millenial</v>
      </c>
    </row>
    <row r="1133" spans="1:19" x14ac:dyDescent="0.25">
      <c r="A1133" t="s">
        <v>14302</v>
      </c>
      <c r="B1133" t="s">
        <v>4590</v>
      </c>
      <c r="C1133" t="s">
        <v>4591</v>
      </c>
      <c r="D1133" t="str">
        <f>Table13[[#This Row],[FirstName]]&amp;" "&amp;Table13[[#This Row],[LastName]]</f>
        <v>Bella Norris</v>
      </c>
      <c r="E1133" s="2">
        <v>44068</v>
      </c>
      <c r="F1133" s="2" t="s">
        <v>10301</v>
      </c>
      <c r="G1133" t="s">
        <v>32</v>
      </c>
      <c r="H1133" t="s">
        <v>51</v>
      </c>
      <c r="I1133" t="s">
        <v>50</v>
      </c>
      <c r="J1133" t="s">
        <v>35</v>
      </c>
      <c r="K1133" t="s">
        <v>10302</v>
      </c>
      <c r="L1133" t="s">
        <v>89</v>
      </c>
      <c r="M1133" s="2">
        <v>29641</v>
      </c>
      <c r="N1133" t="s">
        <v>418</v>
      </c>
      <c r="O1133">
        <v>3</v>
      </c>
      <c r="P1133" t="str">
        <f t="shared" si="51"/>
        <v>Active</v>
      </c>
      <c r="Q1133">
        <f t="shared" si="52"/>
        <v>1981</v>
      </c>
      <c r="R1133">
        <f t="shared" si="53"/>
        <v>45</v>
      </c>
      <c r="S1133" t="str" cm="1">
        <f t="array" ref="S1133">_xlfn.IFS(Q1133&lt;1965,"Baby Boomers",Q1133&lt;1981,"Gen X",Q1133&lt;1997,"Millenial",TRUE,("Gen Z"))</f>
        <v>Millenial</v>
      </c>
    </row>
    <row r="1134" spans="1:19" x14ac:dyDescent="0.25">
      <c r="A1134" t="s">
        <v>14303</v>
      </c>
      <c r="B1134" t="s">
        <v>4594</v>
      </c>
      <c r="C1134" t="s">
        <v>3625</v>
      </c>
      <c r="D1134" t="str">
        <f>Table13[[#This Row],[FirstName]]&amp;" "&amp;Table13[[#This Row],[LastName]]</f>
        <v>Braden Ballard</v>
      </c>
      <c r="E1134" s="2">
        <v>44673</v>
      </c>
      <c r="F1134" s="2">
        <v>44802</v>
      </c>
      <c r="G1134" t="s">
        <v>744</v>
      </c>
      <c r="H1134" t="s">
        <v>62</v>
      </c>
      <c r="I1134" t="s">
        <v>63</v>
      </c>
      <c r="J1134" t="s">
        <v>62</v>
      </c>
      <c r="K1134" t="s">
        <v>10302</v>
      </c>
      <c r="L1134" t="s">
        <v>176</v>
      </c>
      <c r="M1134" s="2">
        <v>24078</v>
      </c>
      <c r="N1134" t="s">
        <v>177</v>
      </c>
      <c r="O1134">
        <v>3</v>
      </c>
      <c r="P1134" t="str">
        <f t="shared" si="51"/>
        <v>Non-Active</v>
      </c>
      <c r="Q1134">
        <f t="shared" si="52"/>
        <v>1965</v>
      </c>
      <c r="R1134">
        <f t="shared" si="53"/>
        <v>60</v>
      </c>
      <c r="S1134" t="str" cm="1">
        <f t="array" ref="S1134">_xlfn.IFS(Q1134&lt;1965,"Baby Boomers",Q1134&lt;1981,"Gen X",Q1134&lt;1997,"Millenial",TRUE,("Gen Z"))</f>
        <v>Gen X</v>
      </c>
    </row>
    <row r="1135" spans="1:19" x14ac:dyDescent="0.25">
      <c r="A1135" t="s">
        <v>14304</v>
      </c>
      <c r="B1135" t="s">
        <v>1155</v>
      </c>
      <c r="C1135" t="s">
        <v>432</v>
      </c>
      <c r="D1135" t="str">
        <f>Table13[[#This Row],[FirstName]]&amp;" "&amp;Table13[[#This Row],[LastName]]</f>
        <v>Aron Graham</v>
      </c>
      <c r="E1135" s="2">
        <v>44550</v>
      </c>
      <c r="F1135" s="2">
        <v>44897</v>
      </c>
      <c r="G1135" t="s">
        <v>744</v>
      </c>
      <c r="H1135" t="s">
        <v>62</v>
      </c>
      <c r="I1135" t="s">
        <v>50</v>
      </c>
      <c r="J1135" t="s">
        <v>62</v>
      </c>
      <c r="K1135" t="s">
        <v>10302</v>
      </c>
      <c r="L1135" t="s">
        <v>80</v>
      </c>
      <c r="M1135" s="2">
        <v>17418</v>
      </c>
      <c r="N1135" t="s">
        <v>380</v>
      </c>
      <c r="O1135">
        <v>3</v>
      </c>
      <c r="P1135" t="str">
        <f t="shared" si="51"/>
        <v>Non-Active</v>
      </c>
      <c r="Q1135">
        <f t="shared" si="52"/>
        <v>1947</v>
      </c>
      <c r="R1135">
        <f t="shared" si="53"/>
        <v>78</v>
      </c>
      <c r="S1135" t="str" cm="1">
        <f t="array" ref="S1135">_xlfn.IFS(Q1135&lt;1965,"Baby Boomers",Q1135&lt;1981,"Gen X",Q1135&lt;1997,"Millenial",TRUE,("Gen Z"))</f>
        <v>Baby Boomers</v>
      </c>
    </row>
    <row r="1136" spans="1:19" x14ac:dyDescent="0.25">
      <c r="A1136" t="s">
        <v>14305</v>
      </c>
      <c r="B1136" t="s">
        <v>1068</v>
      </c>
      <c r="C1136" t="s">
        <v>1594</v>
      </c>
      <c r="D1136" t="str">
        <f>Table13[[#This Row],[FirstName]]&amp;" "&amp;Table13[[#This Row],[LastName]]</f>
        <v>Shamar Cross</v>
      </c>
      <c r="E1136" s="2">
        <v>44239</v>
      </c>
      <c r="F1136" s="2" t="s">
        <v>10301</v>
      </c>
      <c r="G1136" t="s">
        <v>32</v>
      </c>
      <c r="H1136" t="s">
        <v>33</v>
      </c>
      <c r="I1136" t="s">
        <v>34</v>
      </c>
      <c r="J1136" t="s">
        <v>62</v>
      </c>
      <c r="K1136" t="s">
        <v>10302</v>
      </c>
      <c r="L1136" t="s">
        <v>80</v>
      </c>
      <c r="M1136" s="2">
        <v>20604</v>
      </c>
      <c r="N1136" t="s">
        <v>72</v>
      </c>
      <c r="O1136">
        <v>3</v>
      </c>
      <c r="P1136" t="str">
        <f t="shared" si="51"/>
        <v>Active</v>
      </c>
      <c r="Q1136">
        <f t="shared" si="52"/>
        <v>1956</v>
      </c>
      <c r="R1136">
        <f t="shared" si="53"/>
        <v>69</v>
      </c>
      <c r="S1136" t="str" cm="1">
        <f t="array" ref="S1136">_xlfn.IFS(Q1136&lt;1965,"Baby Boomers",Q1136&lt;1981,"Gen X",Q1136&lt;1997,"Millenial",TRUE,("Gen Z"))</f>
        <v>Baby Boomers</v>
      </c>
    </row>
    <row r="1137" spans="1:19" x14ac:dyDescent="0.25">
      <c r="A1137" t="s">
        <v>14306</v>
      </c>
      <c r="B1137" t="s">
        <v>4603</v>
      </c>
      <c r="C1137" t="s">
        <v>358</v>
      </c>
      <c r="D1137" t="str">
        <f>Table13[[#This Row],[FirstName]]&amp;" "&amp;Table13[[#This Row],[LastName]]</f>
        <v>Kailee Harmon</v>
      </c>
      <c r="E1137" s="2">
        <v>44103</v>
      </c>
      <c r="F1137" s="2">
        <v>44488</v>
      </c>
      <c r="G1137" t="s">
        <v>32</v>
      </c>
      <c r="H1137" t="s">
        <v>62</v>
      </c>
      <c r="I1137" t="s">
        <v>63</v>
      </c>
      <c r="J1137" t="s">
        <v>35</v>
      </c>
      <c r="K1137" t="s">
        <v>10302</v>
      </c>
      <c r="L1137" t="s">
        <v>65</v>
      </c>
      <c r="M1137" s="2">
        <v>16140</v>
      </c>
      <c r="N1137" t="s">
        <v>394</v>
      </c>
      <c r="O1137">
        <v>3</v>
      </c>
      <c r="P1137" t="str">
        <f t="shared" si="51"/>
        <v>Non-Active</v>
      </c>
      <c r="Q1137">
        <f t="shared" si="52"/>
        <v>1944</v>
      </c>
      <c r="R1137">
        <f t="shared" si="53"/>
        <v>82</v>
      </c>
      <c r="S1137" t="str" cm="1">
        <f t="array" ref="S1137">_xlfn.IFS(Q1137&lt;1965,"Baby Boomers",Q1137&lt;1981,"Gen X",Q1137&lt;1997,"Millenial",TRUE,("Gen Z"))</f>
        <v>Baby Boomers</v>
      </c>
    </row>
    <row r="1138" spans="1:19" x14ac:dyDescent="0.25">
      <c r="A1138" t="s">
        <v>14307</v>
      </c>
      <c r="B1138" t="s">
        <v>4421</v>
      </c>
      <c r="C1138" t="s">
        <v>4607</v>
      </c>
      <c r="D1138" t="str">
        <f>Table13[[#This Row],[FirstName]]&amp;" "&amp;Table13[[#This Row],[LastName]]</f>
        <v>Alice Kaufman</v>
      </c>
      <c r="E1138" s="2">
        <v>44814</v>
      </c>
      <c r="F1138" s="2">
        <v>44966</v>
      </c>
      <c r="G1138" t="s">
        <v>32</v>
      </c>
      <c r="H1138" t="s">
        <v>33</v>
      </c>
      <c r="I1138" t="s">
        <v>34</v>
      </c>
      <c r="J1138" t="s">
        <v>35</v>
      </c>
      <c r="K1138" t="s">
        <v>10302</v>
      </c>
      <c r="L1138" t="s">
        <v>89</v>
      </c>
      <c r="M1138" s="2">
        <v>22246</v>
      </c>
      <c r="N1138" t="s">
        <v>112</v>
      </c>
      <c r="O1138">
        <v>3</v>
      </c>
      <c r="P1138" t="str">
        <f t="shared" si="51"/>
        <v>Non-Active</v>
      </c>
      <c r="Q1138">
        <f t="shared" si="52"/>
        <v>1960</v>
      </c>
      <c r="R1138">
        <f t="shared" si="53"/>
        <v>65</v>
      </c>
      <c r="S1138" t="str" cm="1">
        <f t="array" ref="S1138">_xlfn.IFS(Q1138&lt;1965,"Baby Boomers",Q1138&lt;1981,"Gen X",Q1138&lt;1997,"Millenial",TRUE,("Gen Z"))</f>
        <v>Baby Boomers</v>
      </c>
    </row>
    <row r="1139" spans="1:19" x14ac:dyDescent="0.25">
      <c r="A1139" t="s">
        <v>14308</v>
      </c>
      <c r="B1139" t="s">
        <v>1007</v>
      </c>
      <c r="C1139" t="s">
        <v>1078</v>
      </c>
      <c r="D1139" t="str">
        <f>Table13[[#This Row],[FirstName]]&amp;" "&amp;Table13[[#This Row],[LastName]]</f>
        <v>Cesar House</v>
      </c>
      <c r="E1139" s="2">
        <v>44996</v>
      </c>
      <c r="F1139" s="2">
        <v>45080</v>
      </c>
      <c r="G1139" t="s">
        <v>32</v>
      </c>
      <c r="H1139" t="s">
        <v>33</v>
      </c>
      <c r="I1139" t="s">
        <v>50</v>
      </c>
      <c r="J1139" t="s">
        <v>62</v>
      </c>
      <c r="K1139" t="s">
        <v>10302</v>
      </c>
      <c r="L1139" t="s">
        <v>80</v>
      </c>
      <c r="M1139" s="2">
        <v>33301</v>
      </c>
      <c r="N1139" t="s">
        <v>102</v>
      </c>
      <c r="O1139">
        <v>3</v>
      </c>
      <c r="P1139" t="str">
        <f t="shared" si="51"/>
        <v>Non-Active</v>
      </c>
      <c r="Q1139">
        <f t="shared" si="52"/>
        <v>1991</v>
      </c>
      <c r="R1139">
        <f t="shared" si="53"/>
        <v>35</v>
      </c>
      <c r="S1139" t="str" cm="1">
        <f t="array" ref="S1139">_xlfn.IFS(Q1139&lt;1965,"Baby Boomers",Q1139&lt;1981,"Gen X",Q1139&lt;1997,"Millenial",TRUE,("Gen Z"))</f>
        <v>Millenial</v>
      </c>
    </row>
    <row r="1140" spans="1:19" x14ac:dyDescent="0.25">
      <c r="A1140" t="s">
        <v>14309</v>
      </c>
      <c r="B1140" t="s">
        <v>4402</v>
      </c>
      <c r="C1140" t="s">
        <v>4614</v>
      </c>
      <c r="D1140" t="str">
        <f>Table13[[#This Row],[FirstName]]&amp;" "&amp;Table13[[#This Row],[LastName]]</f>
        <v>Guillermo Lynn</v>
      </c>
      <c r="E1140" s="2">
        <v>44679</v>
      </c>
      <c r="F1140" s="2">
        <v>44997</v>
      </c>
      <c r="G1140" t="s">
        <v>32</v>
      </c>
      <c r="H1140" t="s">
        <v>62</v>
      </c>
      <c r="I1140" t="s">
        <v>34</v>
      </c>
      <c r="J1140" t="s">
        <v>62</v>
      </c>
      <c r="K1140" t="s">
        <v>10302</v>
      </c>
      <c r="L1140" t="s">
        <v>89</v>
      </c>
      <c r="M1140" s="2">
        <v>22182</v>
      </c>
      <c r="N1140" t="s">
        <v>225</v>
      </c>
      <c r="O1140">
        <v>3</v>
      </c>
      <c r="P1140" t="str">
        <f t="shared" si="51"/>
        <v>Non-Active</v>
      </c>
      <c r="Q1140">
        <f t="shared" si="52"/>
        <v>1960</v>
      </c>
      <c r="R1140">
        <f t="shared" si="53"/>
        <v>65</v>
      </c>
      <c r="S1140" t="str" cm="1">
        <f t="array" ref="S1140">_xlfn.IFS(Q1140&lt;1965,"Baby Boomers",Q1140&lt;1981,"Gen X",Q1140&lt;1997,"Millenial",TRUE,("Gen Z"))</f>
        <v>Baby Boomers</v>
      </c>
    </row>
    <row r="1141" spans="1:19" x14ac:dyDescent="0.25">
      <c r="A1141" t="s">
        <v>14310</v>
      </c>
      <c r="B1141" t="s">
        <v>4618</v>
      </c>
      <c r="C1141" t="s">
        <v>3039</v>
      </c>
      <c r="D1141" t="str">
        <f>Table13[[#This Row],[FirstName]]&amp;" "&amp;Table13[[#This Row],[LastName]]</f>
        <v>Myles Hart</v>
      </c>
      <c r="E1141" s="2">
        <v>44640</v>
      </c>
      <c r="F1141" s="2">
        <v>45095</v>
      </c>
      <c r="G1141" t="s">
        <v>32</v>
      </c>
      <c r="H1141" t="s">
        <v>62</v>
      </c>
      <c r="I1141" t="s">
        <v>63</v>
      </c>
      <c r="J1141" t="s">
        <v>35</v>
      </c>
      <c r="K1141" t="s">
        <v>10302</v>
      </c>
      <c r="L1141" t="s">
        <v>503</v>
      </c>
      <c r="M1141" s="2">
        <v>23004</v>
      </c>
      <c r="N1141" t="s">
        <v>102</v>
      </c>
      <c r="O1141">
        <v>3</v>
      </c>
      <c r="P1141" t="str">
        <f t="shared" si="51"/>
        <v>Non-Active</v>
      </c>
      <c r="Q1141">
        <f t="shared" si="52"/>
        <v>1962</v>
      </c>
      <c r="R1141">
        <f t="shared" si="53"/>
        <v>63</v>
      </c>
      <c r="S1141" t="str" cm="1">
        <f t="array" ref="S1141">_xlfn.IFS(Q1141&lt;1965,"Baby Boomers",Q1141&lt;1981,"Gen X",Q1141&lt;1997,"Millenial",TRUE,("Gen Z"))</f>
        <v>Baby Boomers</v>
      </c>
    </row>
    <row r="1142" spans="1:19" x14ac:dyDescent="0.25">
      <c r="A1142" t="s">
        <v>14311</v>
      </c>
      <c r="B1142" t="s">
        <v>518</v>
      </c>
      <c r="C1142" t="s">
        <v>1004</v>
      </c>
      <c r="D1142" t="str">
        <f>Table13[[#This Row],[FirstName]]&amp;" "&amp;Table13[[#This Row],[LastName]]</f>
        <v>Deborah Kline</v>
      </c>
      <c r="E1142" s="2">
        <v>44624</v>
      </c>
      <c r="F1142" s="2">
        <v>44771</v>
      </c>
      <c r="G1142" t="s">
        <v>32</v>
      </c>
      <c r="H1142" t="s">
        <v>33</v>
      </c>
      <c r="I1142" t="s">
        <v>34</v>
      </c>
      <c r="J1142" t="s">
        <v>51</v>
      </c>
      <c r="K1142" t="s">
        <v>10302</v>
      </c>
      <c r="L1142" t="s">
        <v>89</v>
      </c>
      <c r="M1142" s="2">
        <v>28823</v>
      </c>
      <c r="N1142" t="s">
        <v>242</v>
      </c>
      <c r="O1142">
        <v>3</v>
      </c>
      <c r="P1142" t="str">
        <f t="shared" si="51"/>
        <v>Non-Active</v>
      </c>
      <c r="Q1142">
        <f t="shared" si="52"/>
        <v>1978</v>
      </c>
      <c r="R1142">
        <f t="shared" si="53"/>
        <v>47</v>
      </c>
      <c r="S1142" t="str" cm="1">
        <f t="array" ref="S1142">_xlfn.IFS(Q1142&lt;1965,"Baby Boomers",Q1142&lt;1981,"Gen X",Q1142&lt;1997,"Millenial",TRUE,("Gen Z"))</f>
        <v>Gen X</v>
      </c>
    </row>
    <row r="1143" spans="1:19" x14ac:dyDescent="0.25">
      <c r="A1143" t="s">
        <v>14312</v>
      </c>
      <c r="B1143" t="s">
        <v>4625</v>
      </c>
      <c r="C1143" t="s">
        <v>1065</v>
      </c>
      <c r="D1143" t="str">
        <f>Table13[[#This Row],[FirstName]]&amp;" "&amp;Table13[[#This Row],[LastName]]</f>
        <v>Patricia Pruitt</v>
      </c>
      <c r="E1143" s="2">
        <v>44958</v>
      </c>
      <c r="F1143" s="2" t="s">
        <v>10301</v>
      </c>
      <c r="G1143" t="s">
        <v>32</v>
      </c>
      <c r="H1143" t="s">
        <v>51</v>
      </c>
      <c r="I1143" t="s">
        <v>63</v>
      </c>
      <c r="J1143" t="s">
        <v>62</v>
      </c>
      <c r="K1143" t="s">
        <v>10302</v>
      </c>
      <c r="L1143" t="s">
        <v>503</v>
      </c>
      <c r="M1143" s="2">
        <v>34773</v>
      </c>
      <c r="N1143" t="s">
        <v>177</v>
      </c>
      <c r="O1143">
        <v>3</v>
      </c>
      <c r="P1143" t="str">
        <f t="shared" si="51"/>
        <v>Active</v>
      </c>
      <c r="Q1143">
        <f t="shared" si="52"/>
        <v>1995</v>
      </c>
      <c r="R1143">
        <f t="shared" si="53"/>
        <v>31</v>
      </c>
      <c r="S1143" t="str" cm="1">
        <f t="array" ref="S1143">_xlfn.IFS(Q1143&lt;1965,"Baby Boomers",Q1143&lt;1981,"Gen X",Q1143&lt;1997,"Millenial",TRUE,("Gen Z"))</f>
        <v>Millenial</v>
      </c>
    </row>
    <row r="1144" spans="1:19" x14ac:dyDescent="0.25">
      <c r="A1144" t="s">
        <v>14313</v>
      </c>
      <c r="B1144" t="s">
        <v>4421</v>
      </c>
      <c r="C1144" t="s">
        <v>3045</v>
      </c>
      <c r="D1144" t="str">
        <f>Table13[[#This Row],[FirstName]]&amp;" "&amp;Table13[[#This Row],[LastName]]</f>
        <v>Alice Craig</v>
      </c>
      <c r="E1144" s="2">
        <v>44232</v>
      </c>
      <c r="F1144" s="2" t="s">
        <v>10301</v>
      </c>
      <c r="G1144" t="s">
        <v>32</v>
      </c>
      <c r="H1144" t="s">
        <v>51</v>
      </c>
      <c r="I1144" t="s">
        <v>34</v>
      </c>
      <c r="J1144" t="s">
        <v>62</v>
      </c>
      <c r="K1144" t="s">
        <v>10302</v>
      </c>
      <c r="L1144" t="s">
        <v>110</v>
      </c>
      <c r="M1144" s="2">
        <v>27449</v>
      </c>
      <c r="N1144" t="s">
        <v>112</v>
      </c>
      <c r="O1144">
        <v>3</v>
      </c>
      <c r="P1144" t="str">
        <f t="shared" si="51"/>
        <v>Active</v>
      </c>
      <c r="Q1144">
        <f t="shared" si="52"/>
        <v>1975</v>
      </c>
      <c r="R1144">
        <f t="shared" si="53"/>
        <v>51</v>
      </c>
      <c r="S1144" t="str" cm="1">
        <f t="array" ref="S1144">_xlfn.IFS(Q1144&lt;1965,"Baby Boomers",Q1144&lt;1981,"Gen X",Q1144&lt;1997,"Millenial",TRUE,("Gen Z"))</f>
        <v>Gen X</v>
      </c>
    </row>
    <row r="1145" spans="1:19" x14ac:dyDescent="0.25">
      <c r="A1145" t="s">
        <v>14314</v>
      </c>
      <c r="B1145" t="s">
        <v>1869</v>
      </c>
      <c r="C1145" t="s">
        <v>2206</v>
      </c>
      <c r="D1145" t="str">
        <f>Table13[[#This Row],[FirstName]]&amp;" "&amp;Table13[[#This Row],[LastName]]</f>
        <v>Mariana Copeland</v>
      </c>
      <c r="E1145" s="2">
        <v>44888</v>
      </c>
      <c r="F1145" s="2">
        <v>45072</v>
      </c>
      <c r="G1145" t="s">
        <v>32</v>
      </c>
      <c r="H1145" t="s">
        <v>33</v>
      </c>
      <c r="I1145" t="s">
        <v>34</v>
      </c>
      <c r="J1145" t="s">
        <v>51</v>
      </c>
      <c r="K1145" t="s">
        <v>10302</v>
      </c>
      <c r="L1145" t="s">
        <v>80</v>
      </c>
      <c r="M1145" s="2">
        <v>33604</v>
      </c>
      <c r="N1145" t="s">
        <v>82</v>
      </c>
      <c r="O1145">
        <v>3</v>
      </c>
      <c r="P1145" t="str">
        <f t="shared" si="51"/>
        <v>Non-Active</v>
      </c>
      <c r="Q1145">
        <f t="shared" si="52"/>
        <v>1992</v>
      </c>
      <c r="R1145">
        <f t="shared" si="53"/>
        <v>34</v>
      </c>
      <c r="S1145" t="str" cm="1">
        <f t="array" ref="S1145">_xlfn.IFS(Q1145&lt;1965,"Baby Boomers",Q1145&lt;1981,"Gen X",Q1145&lt;1997,"Millenial",TRUE,("Gen Z"))</f>
        <v>Millenial</v>
      </c>
    </row>
    <row r="1146" spans="1:19" x14ac:dyDescent="0.25">
      <c r="A1146" t="s">
        <v>14315</v>
      </c>
      <c r="B1146" t="s">
        <v>4633</v>
      </c>
      <c r="C1146" t="s">
        <v>411</v>
      </c>
      <c r="D1146" t="str">
        <f>Table13[[#This Row],[FirstName]]&amp;" "&amp;Table13[[#This Row],[LastName]]</f>
        <v>Nick Merritt</v>
      </c>
      <c r="E1146" s="2">
        <v>44340</v>
      </c>
      <c r="F1146" s="2" t="s">
        <v>10301</v>
      </c>
      <c r="G1146" t="s">
        <v>32</v>
      </c>
      <c r="H1146" t="s">
        <v>51</v>
      </c>
      <c r="I1146" t="s">
        <v>50</v>
      </c>
      <c r="J1146" t="s">
        <v>62</v>
      </c>
      <c r="K1146" t="s">
        <v>10302</v>
      </c>
      <c r="L1146" t="s">
        <v>503</v>
      </c>
      <c r="M1146" s="2">
        <v>31667</v>
      </c>
      <c r="N1146" t="s">
        <v>204</v>
      </c>
      <c r="O1146">
        <v>3</v>
      </c>
      <c r="P1146" t="str">
        <f t="shared" si="51"/>
        <v>Active</v>
      </c>
      <c r="Q1146">
        <f t="shared" si="52"/>
        <v>1986</v>
      </c>
      <c r="R1146">
        <f t="shared" si="53"/>
        <v>39</v>
      </c>
      <c r="S1146" t="str" cm="1">
        <f t="array" ref="S1146">_xlfn.IFS(Q1146&lt;1965,"Baby Boomers",Q1146&lt;1981,"Gen X",Q1146&lt;1997,"Millenial",TRUE,("Gen Z"))</f>
        <v>Millenial</v>
      </c>
    </row>
    <row r="1147" spans="1:19" x14ac:dyDescent="0.25">
      <c r="A1147" t="s">
        <v>14316</v>
      </c>
      <c r="B1147" t="s">
        <v>4636</v>
      </c>
      <c r="C1147" t="s">
        <v>1578</v>
      </c>
      <c r="D1147" t="str">
        <f>Table13[[#This Row],[FirstName]]&amp;" "&amp;Table13[[#This Row],[LastName]]</f>
        <v>Chance Warner</v>
      </c>
      <c r="E1147" s="2">
        <v>44467</v>
      </c>
      <c r="F1147" s="2">
        <v>44843</v>
      </c>
      <c r="G1147" t="s">
        <v>32</v>
      </c>
      <c r="H1147" t="s">
        <v>51</v>
      </c>
      <c r="I1147" t="s">
        <v>34</v>
      </c>
      <c r="J1147" t="s">
        <v>51</v>
      </c>
      <c r="K1147" t="s">
        <v>10302</v>
      </c>
      <c r="L1147" t="s">
        <v>230</v>
      </c>
      <c r="M1147" s="2">
        <v>18726</v>
      </c>
      <c r="N1147" t="s">
        <v>112</v>
      </c>
      <c r="O1147">
        <v>3</v>
      </c>
      <c r="P1147" t="str">
        <f t="shared" si="51"/>
        <v>Non-Active</v>
      </c>
      <c r="Q1147">
        <f t="shared" si="52"/>
        <v>1951</v>
      </c>
      <c r="R1147">
        <f t="shared" si="53"/>
        <v>75</v>
      </c>
      <c r="S1147" t="str" cm="1">
        <f t="array" ref="S1147">_xlfn.IFS(Q1147&lt;1965,"Baby Boomers",Q1147&lt;1981,"Gen X",Q1147&lt;1997,"Millenial",TRUE,("Gen Z"))</f>
        <v>Baby Boomers</v>
      </c>
    </row>
    <row r="1148" spans="1:19" x14ac:dyDescent="0.25">
      <c r="A1148" t="s">
        <v>14317</v>
      </c>
      <c r="B1148" t="s">
        <v>649</v>
      </c>
      <c r="C1148" t="s">
        <v>4517</v>
      </c>
      <c r="D1148" t="str">
        <f>Table13[[#This Row],[FirstName]]&amp;" "&amp;Table13[[#This Row],[LastName]]</f>
        <v>Ryann Tapia</v>
      </c>
      <c r="E1148" s="2">
        <v>44272</v>
      </c>
      <c r="F1148" s="2" t="s">
        <v>10301</v>
      </c>
      <c r="G1148" t="s">
        <v>32</v>
      </c>
      <c r="H1148" t="s">
        <v>33</v>
      </c>
      <c r="I1148" t="s">
        <v>50</v>
      </c>
      <c r="J1148" t="s">
        <v>51</v>
      </c>
      <c r="K1148" t="s">
        <v>10302</v>
      </c>
      <c r="L1148" t="s">
        <v>285</v>
      </c>
      <c r="M1148" s="2">
        <v>31066</v>
      </c>
      <c r="N1148" t="s">
        <v>242</v>
      </c>
      <c r="O1148">
        <v>3</v>
      </c>
      <c r="P1148" t="str">
        <f t="shared" si="51"/>
        <v>Active</v>
      </c>
      <c r="Q1148">
        <f t="shared" si="52"/>
        <v>1985</v>
      </c>
      <c r="R1148">
        <f t="shared" si="53"/>
        <v>41</v>
      </c>
      <c r="S1148" t="str" cm="1">
        <f t="array" ref="S1148">_xlfn.IFS(Q1148&lt;1965,"Baby Boomers",Q1148&lt;1981,"Gen X",Q1148&lt;1997,"Millenial",TRUE,("Gen Z"))</f>
        <v>Millenial</v>
      </c>
    </row>
    <row r="1149" spans="1:19" x14ac:dyDescent="0.25">
      <c r="A1149" t="s">
        <v>14318</v>
      </c>
      <c r="B1149" t="s">
        <v>4642</v>
      </c>
      <c r="C1149" t="s">
        <v>4643</v>
      </c>
      <c r="D1149" t="str">
        <f>Table13[[#This Row],[FirstName]]&amp;" "&amp;Table13[[#This Row],[LastName]]</f>
        <v>Diego Hays</v>
      </c>
      <c r="E1149" s="2">
        <v>45110</v>
      </c>
      <c r="F1149" s="2">
        <v>45126</v>
      </c>
      <c r="G1149" t="s">
        <v>197</v>
      </c>
      <c r="H1149" t="s">
        <v>62</v>
      </c>
      <c r="I1149" t="s">
        <v>34</v>
      </c>
      <c r="J1149" t="s">
        <v>35</v>
      </c>
      <c r="K1149" t="s">
        <v>10302</v>
      </c>
      <c r="L1149" t="s">
        <v>80</v>
      </c>
      <c r="M1149" s="2">
        <v>32835</v>
      </c>
      <c r="N1149" t="s">
        <v>225</v>
      </c>
      <c r="O1149">
        <v>3</v>
      </c>
      <c r="P1149" t="str">
        <f t="shared" si="51"/>
        <v>Non-Active</v>
      </c>
      <c r="Q1149">
        <f t="shared" si="52"/>
        <v>1989</v>
      </c>
      <c r="R1149">
        <f t="shared" si="53"/>
        <v>36</v>
      </c>
      <c r="S1149" t="str" cm="1">
        <f t="array" ref="S1149">_xlfn.IFS(Q1149&lt;1965,"Baby Boomers",Q1149&lt;1981,"Gen X",Q1149&lt;1997,"Millenial",TRUE,("Gen Z"))</f>
        <v>Millenial</v>
      </c>
    </row>
    <row r="1150" spans="1:19" x14ac:dyDescent="0.25">
      <c r="A1150" t="s">
        <v>14319</v>
      </c>
      <c r="B1150" t="s">
        <v>1012</v>
      </c>
      <c r="C1150" t="s">
        <v>4647</v>
      </c>
      <c r="D1150" t="str">
        <f>Table13[[#This Row],[FirstName]]&amp;" "&amp;Table13[[#This Row],[LastName]]</f>
        <v>Gabriel Adams</v>
      </c>
      <c r="E1150" s="2">
        <v>43688</v>
      </c>
      <c r="F1150" s="2">
        <v>44387</v>
      </c>
      <c r="G1150" t="s">
        <v>10699</v>
      </c>
      <c r="H1150" t="s">
        <v>33</v>
      </c>
      <c r="I1150" t="s">
        <v>50</v>
      </c>
      <c r="J1150" t="s">
        <v>35</v>
      </c>
      <c r="K1150" t="s">
        <v>10302</v>
      </c>
      <c r="L1150" t="s">
        <v>89</v>
      </c>
      <c r="M1150" s="2">
        <v>15541</v>
      </c>
      <c r="N1150" t="s">
        <v>82</v>
      </c>
      <c r="O1150">
        <v>3</v>
      </c>
      <c r="P1150" t="str">
        <f t="shared" si="51"/>
        <v>Non-Active</v>
      </c>
      <c r="Q1150">
        <f t="shared" si="52"/>
        <v>1942</v>
      </c>
      <c r="R1150">
        <f t="shared" si="53"/>
        <v>83</v>
      </c>
      <c r="S1150" t="str" cm="1">
        <f t="array" ref="S1150">_xlfn.IFS(Q1150&lt;1965,"Baby Boomers",Q1150&lt;1981,"Gen X",Q1150&lt;1997,"Millenial",TRUE,("Gen Z"))</f>
        <v>Baby Boomers</v>
      </c>
    </row>
    <row r="1151" spans="1:19" x14ac:dyDescent="0.25">
      <c r="A1151" t="s">
        <v>14320</v>
      </c>
      <c r="B1151" t="s">
        <v>549</v>
      </c>
      <c r="C1151" t="s">
        <v>4651</v>
      </c>
      <c r="D1151" t="str">
        <f>Table13[[#This Row],[FirstName]]&amp;" "&amp;Table13[[#This Row],[LastName]]</f>
        <v>Rohan Mcdowell</v>
      </c>
      <c r="E1151" s="2">
        <v>43780</v>
      </c>
      <c r="F1151" s="2">
        <v>44103</v>
      </c>
      <c r="G1151" t="s">
        <v>744</v>
      </c>
      <c r="H1151" t="s">
        <v>62</v>
      </c>
      <c r="I1151" t="s">
        <v>34</v>
      </c>
      <c r="J1151" t="s">
        <v>62</v>
      </c>
      <c r="K1151" t="s">
        <v>10302</v>
      </c>
      <c r="L1151" t="s">
        <v>52</v>
      </c>
      <c r="M1151" s="2">
        <v>16700</v>
      </c>
      <c r="N1151" t="s">
        <v>162</v>
      </c>
      <c r="O1151">
        <v>3</v>
      </c>
      <c r="P1151" t="str">
        <f t="shared" si="51"/>
        <v>Non-Active</v>
      </c>
      <c r="Q1151">
        <f t="shared" si="52"/>
        <v>1945</v>
      </c>
      <c r="R1151">
        <f t="shared" si="53"/>
        <v>80</v>
      </c>
      <c r="S1151" t="str" cm="1">
        <f t="array" ref="S1151">_xlfn.IFS(Q1151&lt;1965,"Baby Boomers",Q1151&lt;1981,"Gen X",Q1151&lt;1997,"Millenial",TRUE,("Gen Z"))</f>
        <v>Baby Boomers</v>
      </c>
    </row>
    <row r="1152" spans="1:19" x14ac:dyDescent="0.25">
      <c r="A1152" t="s">
        <v>14321</v>
      </c>
      <c r="B1152" t="s">
        <v>779</v>
      </c>
      <c r="C1152" t="s">
        <v>1090</v>
      </c>
      <c r="D1152" t="str">
        <f>Table13[[#This Row],[FirstName]]&amp;" "&amp;Table13[[#This Row],[LastName]]</f>
        <v>Sullivan Whitehead</v>
      </c>
      <c r="E1152" s="2">
        <v>44180</v>
      </c>
      <c r="F1152" s="2" t="s">
        <v>10301</v>
      </c>
      <c r="G1152" t="s">
        <v>32</v>
      </c>
      <c r="H1152" t="s">
        <v>62</v>
      </c>
      <c r="I1152" t="s">
        <v>63</v>
      </c>
      <c r="J1152" t="s">
        <v>35</v>
      </c>
      <c r="K1152" t="s">
        <v>10302</v>
      </c>
      <c r="L1152" t="s">
        <v>38</v>
      </c>
      <c r="M1152" s="2">
        <v>23114</v>
      </c>
      <c r="N1152" t="s">
        <v>4657</v>
      </c>
      <c r="O1152">
        <v>3</v>
      </c>
      <c r="P1152" t="str">
        <f t="shared" si="51"/>
        <v>Active</v>
      </c>
      <c r="Q1152">
        <f t="shared" si="52"/>
        <v>1963</v>
      </c>
      <c r="R1152">
        <f t="shared" si="53"/>
        <v>63</v>
      </c>
      <c r="S1152" t="str" cm="1">
        <f t="array" ref="S1152">_xlfn.IFS(Q1152&lt;1965,"Baby Boomers",Q1152&lt;1981,"Gen X",Q1152&lt;1997,"Millenial",TRUE,("Gen Z"))</f>
        <v>Baby Boomers</v>
      </c>
    </row>
    <row r="1153" spans="1:19" x14ac:dyDescent="0.25">
      <c r="A1153" t="s">
        <v>14322</v>
      </c>
      <c r="B1153" t="s">
        <v>4658</v>
      </c>
      <c r="C1153" t="s">
        <v>4659</v>
      </c>
      <c r="D1153" t="str">
        <f>Table13[[#This Row],[FirstName]]&amp;" "&amp;Table13[[#This Row],[LastName]]</f>
        <v>Lilliana Randolph</v>
      </c>
      <c r="E1153" s="2">
        <v>44322</v>
      </c>
      <c r="F1153" s="2">
        <v>45024</v>
      </c>
      <c r="G1153" t="s">
        <v>744</v>
      </c>
      <c r="H1153" t="s">
        <v>51</v>
      </c>
      <c r="I1153" t="s">
        <v>63</v>
      </c>
      <c r="J1153" t="s">
        <v>51</v>
      </c>
      <c r="K1153" t="s">
        <v>10302</v>
      </c>
      <c r="L1153" t="s">
        <v>89</v>
      </c>
      <c r="M1153" s="2">
        <v>29453</v>
      </c>
      <c r="N1153" t="s">
        <v>280</v>
      </c>
      <c r="O1153">
        <v>3</v>
      </c>
      <c r="P1153" t="str">
        <f t="shared" si="51"/>
        <v>Non-Active</v>
      </c>
      <c r="Q1153">
        <f t="shared" si="52"/>
        <v>1980</v>
      </c>
      <c r="R1153">
        <f t="shared" si="53"/>
        <v>45</v>
      </c>
      <c r="S1153" t="str" cm="1">
        <f t="array" ref="S1153">_xlfn.IFS(Q1153&lt;1965,"Baby Boomers",Q1153&lt;1981,"Gen X",Q1153&lt;1997,"Millenial",TRUE,("Gen Z"))</f>
        <v>Gen X</v>
      </c>
    </row>
    <row r="1154" spans="1:19" x14ac:dyDescent="0.25">
      <c r="A1154" t="s">
        <v>14323</v>
      </c>
      <c r="B1154" t="s">
        <v>4663</v>
      </c>
      <c r="C1154" t="s">
        <v>2768</v>
      </c>
      <c r="D1154" t="str">
        <f>Table13[[#This Row],[FirstName]]&amp;" "&amp;Table13[[#This Row],[LastName]]</f>
        <v>Presley Salazar</v>
      </c>
      <c r="E1154" s="2">
        <v>44385</v>
      </c>
      <c r="F1154" s="2" t="s">
        <v>10301</v>
      </c>
      <c r="G1154" t="s">
        <v>32</v>
      </c>
      <c r="H1154" t="s">
        <v>51</v>
      </c>
      <c r="I1154" t="s">
        <v>50</v>
      </c>
      <c r="J1154" t="s">
        <v>62</v>
      </c>
      <c r="K1154" t="s">
        <v>10302</v>
      </c>
      <c r="L1154" t="s">
        <v>80</v>
      </c>
      <c r="M1154" s="2">
        <v>34607</v>
      </c>
      <c r="N1154" t="s">
        <v>225</v>
      </c>
      <c r="O1154">
        <v>3</v>
      </c>
      <c r="P1154" t="str">
        <f t="shared" ref="P1154:P1217" si="54">IF(F1154="","Active","Non-Active")</f>
        <v>Active</v>
      </c>
      <c r="Q1154">
        <f t="shared" si="52"/>
        <v>1994</v>
      </c>
      <c r="R1154">
        <f t="shared" si="53"/>
        <v>31</v>
      </c>
      <c r="S1154" t="str" cm="1">
        <f t="array" ref="S1154">_xlfn.IFS(Q1154&lt;1965,"Baby Boomers",Q1154&lt;1981,"Gen X",Q1154&lt;1997,"Millenial",TRUE,("Gen Z"))</f>
        <v>Millenial</v>
      </c>
    </row>
    <row r="1155" spans="1:19" x14ac:dyDescent="0.25">
      <c r="A1155" t="s">
        <v>14324</v>
      </c>
      <c r="B1155" t="s">
        <v>2840</v>
      </c>
      <c r="C1155" t="s">
        <v>4614</v>
      </c>
      <c r="D1155" t="str">
        <f>Table13[[#This Row],[FirstName]]&amp;" "&amp;Table13[[#This Row],[LastName]]</f>
        <v>Lilianna Lynn</v>
      </c>
      <c r="E1155" s="2">
        <v>45020</v>
      </c>
      <c r="F1155" s="2" t="s">
        <v>10301</v>
      </c>
      <c r="G1155" t="s">
        <v>32</v>
      </c>
      <c r="H1155" t="s">
        <v>51</v>
      </c>
      <c r="I1155" t="s">
        <v>50</v>
      </c>
      <c r="J1155" t="s">
        <v>62</v>
      </c>
      <c r="K1155" t="s">
        <v>10302</v>
      </c>
      <c r="L1155" t="s">
        <v>38</v>
      </c>
      <c r="M1155" s="2">
        <v>26399</v>
      </c>
      <c r="N1155" t="s">
        <v>1257</v>
      </c>
      <c r="O1155">
        <v>3</v>
      </c>
      <c r="P1155" t="str">
        <f t="shared" si="54"/>
        <v>Active</v>
      </c>
      <c r="Q1155">
        <f t="shared" ref="Q1155:Q1218" si="55">YEAR(M1155)</f>
        <v>1972</v>
      </c>
      <c r="R1155">
        <f t="shared" ref="R1155:R1218" si="56">INT(YEARFRAC(M1155,"20/04/2026"))</f>
        <v>54</v>
      </c>
      <c r="S1155" t="str" cm="1">
        <f t="array" ref="S1155">_xlfn.IFS(Q1155&lt;1965,"Baby Boomers",Q1155&lt;1981,"Gen X",Q1155&lt;1997,"Millenial",TRUE,("Gen Z"))</f>
        <v>Gen X</v>
      </c>
    </row>
    <row r="1156" spans="1:19" x14ac:dyDescent="0.25">
      <c r="A1156" t="s">
        <v>14325</v>
      </c>
      <c r="B1156" t="s">
        <v>4668</v>
      </c>
      <c r="C1156" t="s">
        <v>4669</v>
      </c>
      <c r="D1156" t="str">
        <f>Table13[[#This Row],[FirstName]]&amp;" "&amp;Table13[[#This Row],[LastName]]</f>
        <v>Gerardo Sampson</v>
      </c>
      <c r="E1156" s="2">
        <v>44778</v>
      </c>
      <c r="F1156" s="2">
        <v>44956</v>
      </c>
      <c r="G1156" t="s">
        <v>744</v>
      </c>
      <c r="H1156" t="s">
        <v>62</v>
      </c>
      <c r="I1156" t="s">
        <v>34</v>
      </c>
      <c r="J1156" t="s">
        <v>51</v>
      </c>
      <c r="K1156" t="s">
        <v>10302</v>
      </c>
      <c r="L1156" t="s">
        <v>80</v>
      </c>
      <c r="M1156" s="2">
        <v>18468</v>
      </c>
      <c r="N1156" t="s">
        <v>225</v>
      </c>
      <c r="O1156">
        <v>3</v>
      </c>
      <c r="P1156" t="str">
        <f t="shared" si="54"/>
        <v>Non-Active</v>
      </c>
      <c r="Q1156">
        <f t="shared" si="55"/>
        <v>1950</v>
      </c>
      <c r="R1156">
        <f t="shared" si="56"/>
        <v>75</v>
      </c>
      <c r="S1156" t="str" cm="1">
        <f t="array" ref="S1156">_xlfn.IFS(Q1156&lt;1965,"Baby Boomers",Q1156&lt;1981,"Gen X",Q1156&lt;1997,"Millenial",TRUE,("Gen Z"))</f>
        <v>Baby Boomers</v>
      </c>
    </row>
    <row r="1157" spans="1:19" x14ac:dyDescent="0.25">
      <c r="A1157" t="s">
        <v>14326</v>
      </c>
      <c r="B1157" t="s">
        <v>802</v>
      </c>
      <c r="C1157" t="s">
        <v>4092</v>
      </c>
      <c r="D1157" t="str">
        <f>Table13[[#This Row],[FirstName]]&amp;" "&amp;Table13[[#This Row],[LastName]]</f>
        <v>Miguel Kim</v>
      </c>
      <c r="E1157" s="2">
        <v>43927</v>
      </c>
      <c r="F1157" s="2">
        <v>44538</v>
      </c>
      <c r="G1157" t="s">
        <v>744</v>
      </c>
      <c r="H1157" t="s">
        <v>51</v>
      </c>
      <c r="I1157" t="s">
        <v>34</v>
      </c>
      <c r="J1157" t="s">
        <v>35</v>
      </c>
      <c r="K1157" t="s">
        <v>10302</v>
      </c>
      <c r="L1157" t="s">
        <v>89</v>
      </c>
      <c r="M1157" s="2">
        <v>34790</v>
      </c>
      <c r="N1157" t="s">
        <v>112</v>
      </c>
      <c r="O1157">
        <v>3</v>
      </c>
      <c r="P1157" t="str">
        <f t="shared" si="54"/>
        <v>Non-Active</v>
      </c>
      <c r="Q1157">
        <f t="shared" si="55"/>
        <v>1995</v>
      </c>
      <c r="R1157">
        <f t="shared" si="56"/>
        <v>31</v>
      </c>
      <c r="S1157" t="str" cm="1">
        <f t="array" ref="S1157">_xlfn.IFS(Q1157&lt;1965,"Baby Boomers",Q1157&lt;1981,"Gen X",Q1157&lt;1997,"Millenial",TRUE,("Gen Z"))</f>
        <v>Millenial</v>
      </c>
    </row>
    <row r="1158" spans="1:19" x14ac:dyDescent="0.25">
      <c r="A1158" t="s">
        <v>14327</v>
      </c>
      <c r="B1158" t="s">
        <v>4676</v>
      </c>
      <c r="C1158" t="s">
        <v>1274</v>
      </c>
      <c r="D1158" t="str">
        <f>Table13[[#This Row],[FirstName]]&amp;" "&amp;Table13[[#This Row],[LastName]]</f>
        <v>Muhammad Mcpherson</v>
      </c>
      <c r="E1158" s="2">
        <v>44987</v>
      </c>
      <c r="F1158" s="2">
        <v>44997</v>
      </c>
      <c r="G1158" t="s">
        <v>744</v>
      </c>
      <c r="H1158" t="s">
        <v>62</v>
      </c>
      <c r="I1158" t="s">
        <v>63</v>
      </c>
      <c r="J1158" t="s">
        <v>51</v>
      </c>
      <c r="K1158" t="s">
        <v>10302</v>
      </c>
      <c r="L1158" t="s">
        <v>176</v>
      </c>
      <c r="M1158" s="2">
        <v>26846</v>
      </c>
      <c r="N1158" t="s">
        <v>177</v>
      </c>
      <c r="O1158">
        <v>3</v>
      </c>
      <c r="P1158" t="str">
        <f t="shared" si="54"/>
        <v>Non-Active</v>
      </c>
      <c r="Q1158">
        <f t="shared" si="55"/>
        <v>1973</v>
      </c>
      <c r="R1158">
        <f t="shared" si="56"/>
        <v>52</v>
      </c>
      <c r="S1158" t="str" cm="1">
        <f t="array" ref="S1158">_xlfn.IFS(Q1158&lt;1965,"Baby Boomers",Q1158&lt;1981,"Gen X",Q1158&lt;1997,"Millenial",TRUE,("Gen Z"))</f>
        <v>Gen X</v>
      </c>
    </row>
    <row r="1159" spans="1:19" x14ac:dyDescent="0.25">
      <c r="A1159" t="s">
        <v>14328</v>
      </c>
      <c r="B1159" t="s">
        <v>4618</v>
      </c>
      <c r="C1159" t="s">
        <v>4680</v>
      </c>
      <c r="D1159" t="str">
        <f>Table13[[#This Row],[FirstName]]&amp;" "&amp;Table13[[#This Row],[LastName]]</f>
        <v>Myles Jensen</v>
      </c>
      <c r="E1159" s="2">
        <v>43930</v>
      </c>
      <c r="F1159" s="2" t="s">
        <v>10301</v>
      </c>
      <c r="G1159" t="s">
        <v>32</v>
      </c>
      <c r="H1159" t="s">
        <v>33</v>
      </c>
      <c r="I1159" t="s">
        <v>63</v>
      </c>
      <c r="J1159" t="s">
        <v>51</v>
      </c>
      <c r="K1159" t="s">
        <v>10302</v>
      </c>
      <c r="L1159" t="s">
        <v>230</v>
      </c>
      <c r="M1159" s="2">
        <v>15997</v>
      </c>
      <c r="N1159" t="s">
        <v>112</v>
      </c>
      <c r="O1159">
        <v>3</v>
      </c>
      <c r="P1159" t="str">
        <f t="shared" si="54"/>
        <v>Active</v>
      </c>
      <c r="Q1159">
        <f t="shared" si="55"/>
        <v>1943</v>
      </c>
      <c r="R1159">
        <f t="shared" si="56"/>
        <v>82</v>
      </c>
      <c r="S1159" t="str" cm="1">
        <f t="array" ref="S1159">_xlfn.IFS(Q1159&lt;1965,"Baby Boomers",Q1159&lt;1981,"Gen X",Q1159&lt;1997,"Millenial",TRUE,("Gen Z"))</f>
        <v>Baby Boomers</v>
      </c>
    </row>
    <row r="1160" spans="1:19" x14ac:dyDescent="0.25">
      <c r="A1160" t="s">
        <v>14329</v>
      </c>
      <c r="B1160" t="s">
        <v>4683</v>
      </c>
      <c r="C1160" t="s">
        <v>4684</v>
      </c>
      <c r="D1160" t="str">
        <f>Table13[[#This Row],[FirstName]]&amp;" "&amp;Table13[[#This Row],[LastName]]</f>
        <v>Alessandro Harris</v>
      </c>
      <c r="E1160" s="2">
        <v>44821</v>
      </c>
      <c r="F1160" s="2">
        <v>45117</v>
      </c>
      <c r="G1160" t="s">
        <v>32</v>
      </c>
      <c r="H1160" t="s">
        <v>51</v>
      </c>
      <c r="I1160" t="s">
        <v>50</v>
      </c>
      <c r="J1160" t="s">
        <v>35</v>
      </c>
      <c r="K1160" t="s">
        <v>10302</v>
      </c>
      <c r="L1160" t="s">
        <v>147</v>
      </c>
      <c r="M1160" s="2">
        <v>20579</v>
      </c>
      <c r="N1160" t="s">
        <v>2142</v>
      </c>
      <c r="O1160">
        <v>3</v>
      </c>
      <c r="P1160" t="str">
        <f t="shared" si="54"/>
        <v>Non-Active</v>
      </c>
      <c r="Q1160">
        <f t="shared" si="55"/>
        <v>1956</v>
      </c>
      <c r="R1160">
        <f t="shared" si="56"/>
        <v>69</v>
      </c>
      <c r="S1160" t="str" cm="1">
        <f t="array" ref="S1160">_xlfn.IFS(Q1160&lt;1965,"Baby Boomers",Q1160&lt;1981,"Gen X",Q1160&lt;1997,"Millenial",TRUE,("Gen Z"))</f>
        <v>Baby Boomers</v>
      </c>
    </row>
    <row r="1161" spans="1:19" x14ac:dyDescent="0.25">
      <c r="A1161" t="s">
        <v>14330</v>
      </c>
      <c r="B1161" t="s">
        <v>455</v>
      </c>
      <c r="C1161" t="s">
        <v>1369</v>
      </c>
      <c r="D1161" t="str">
        <f>Table13[[#This Row],[FirstName]]&amp;" "&amp;Table13[[#This Row],[LastName]]</f>
        <v>Eugene Reyes</v>
      </c>
      <c r="E1161" s="2">
        <v>44576</v>
      </c>
      <c r="F1161" s="2" t="s">
        <v>10301</v>
      </c>
      <c r="G1161" t="s">
        <v>32</v>
      </c>
      <c r="H1161" t="s">
        <v>62</v>
      </c>
      <c r="I1161" t="s">
        <v>34</v>
      </c>
      <c r="J1161" t="s">
        <v>62</v>
      </c>
      <c r="K1161" t="s">
        <v>10302</v>
      </c>
      <c r="L1161" t="s">
        <v>80</v>
      </c>
      <c r="M1161" s="2">
        <v>26669</v>
      </c>
      <c r="N1161" t="s">
        <v>102</v>
      </c>
      <c r="O1161">
        <v>3</v>
      </c>
      <c r="P1161" t="str">
        <f t="shared" si="54"/>
        <v>Active</v>
      </c>
      <c r="Q1161">
        <f t="shared" si="55"/>
        <v>1973</v>
      </c>
      <c r="R1161">
        <f t="shared" si="56"/>
        <v>53</v>
      </c>
      <c r="S1161" t="str" cm="1">
        <f t="array" ref="S1161">_xlfn.IFS(Q1161&lt;1965,"Baby Boomers",Q1161&lt;1981,"Gen X",Q1161&lt;1997,"Millenial",TRUE,("Gen Z"))</f>
        <v>Gen X</v>
      </c>
    </row>
    <row r="1162" spans="1:19" x14ac:dyDescent="0.25">
      <c r="A1162" t="s">
        <v>14331</v>
      </c>
      <c r="B1162" t="s">
        <v>1068</v>
      </c>
      <c r="C1162" t="s">
        <v>869</v>
      </c>
      <c r="D1162" t="str">
        <f>Table13[[#This Row],[FirstName]]&amp;" "&amp;Table13[[#This Row],[LastName]]</f>
        <v>Shamar Guzman</v>
      </c>
      <c r="E1162" s="2">
        <v>44704</v>
      </c>
      <c r="F1162" s="2" t="s">
        <v>10301</v>
      </c>
      <c r="G1162" t="s">
        <v>32</v>
      </c>
      <c r="H1162" t="s">
        <v>51</v>
      </c>
      <c r="I1162" t="s">
        <v>34</v>
      </c>
      <c r="J1162" t="s">
        <v>51</v>
      </c>
      <c r="K1162" t="s">
        <v>10302</v>
      </c>
      <c r="L1162" t="s">
        <v>147</v>
      </c>
      <c r="M1162" s="2">
        <v>31028</v>
      </c>
      <c r="N1162" t="s">
        <v>149</v>
      </c>
      <c r="O1162">
        <v>3</v>
      </c>
      <c r="P1162" t="str">
        <f t="shared" si="54"/>
        <v>Active</v>
      </c>
      <c r="Q1162">
        <f t="shared" si="55"/>
        <v>1984</v>
      </c>
      <c r="R1162">
        <f t="shared" si="56"/>
        <v>41</v>
      </c>
      <c r="S1162" t="str" cm="1">
        <f t="array" ref="S1162">_xlfn.IFS(Q1162&lt;1965,"Baby Boomers",Q1162&lt;1981,"Gen X",Q1162&lt;1997,"Millenial",TRUE,("Gen Z"))</f>
        <v>Millenial</v>
      </c>
    </row>
    <row r="1163" spans="1:19" x14ac:dyDescent="0.25">
      <c r="A1163" t="s">
        <v>14332</v>
      </c>
      <c r="B1163" t="s">
        <v>2384</v>
      </c>
      <c r="C1163" t="s">
        <v>4692</v>
      </c>
      <c r="D1163" t="str">
        <f>Table13[[#This Row],[FirstName]]&amp;" "&amp;Table13[[#This Row],[LastName]]</f>
        <v>Mohammed Mcintyre</v>
      </c>
      <c r="E1163" s="2">
        <v>44392</v>
      </c>
      <c r="F1163" s="2" t="s">
        <v>10301</v>
      </c>
      <c r="G1163" t="s">
        <v>32</v>
      </c>
      <c r="H1163" t="s">
        <v>62</v>
      </c>
      <c r="I1163" t="s">
        <v>50</v>
      </c>
      <c r="J1163" t="s">
        <v>35</v>
      </c>
      <c r="K1163" t="s">
        <v>10302</v>
      </c>
      <c r="L1163" t="s">
        <v>147</v>
      </c>
      <c r="M1163" s="2">
        <v>16851</v>
      </c>
      <c r="N1163" t="s">
        <v>102</v>
      </c>
      <c r="O1163">
        <v>3</v>
      </c>
      <c r="P1163" t="str">
        <f t="shared" si="54"/>
        <v>Active</v>
      </c>
      <c r="Q1163">
        <f t="shared" si="55"/>
        <v>1946</v>
      </c>
      <c r="R1163">
        <f t="shared" si="56"/>
        <v>80</v>
      </c>
      <c r="S1163" t="str" cm="1">
        <f t="array" ref="S1163">_xlfn.IFS(Q1163&lt;1965,"Baby Boomers",Q1163&lt;1981,"Gen X",Q1163&lt;1997,"Millenial",TRUE,("Gen Z"))</f>
        <v>Baby Boomers</v>
      </c>
    </row>
    <row r="1164" spans="1:19" x14ac:dyDescent="0.25">
      <c r="A1164" t="s">
        <v>14333</v>
      </c>
      <c r="B1164" t="s">
        <v>2793</v>
      </c>
      <c r="C1164" t="s">
        <v>1614</v>
      </c>
      <c r="D1164" t="str">
        <f>Table13[[#This Row],[FirstName]]&amp;" "&amp;Table13[[#This Row],[LastName]]</f>
        <v>Travis Morgan</v>
      </c>
      <c r="E1164" s="2">
        <v>44071</v>
      </c>
      <c r="F1164" s="2">
        <v>44798</v>
      </c>
      <c r="G1164" t="s">
        <v>32</v>
      </c>
      <c r="H1164" t="s">
        <v>33</v>
      </c>
      <c r="I1164" t="s">
        <v>50</v>
      </c>
      <c r="J1164" t="s">
        <v>51</v>
      </c>
      <c r="K1164" t="s">
        <v>10302</v>
      </c>
      <c r="L1164" t="s">
        <v>89</v>
      </c>
      <c r="M1164" s="2">
        <v>35248</v>
      </c>
      <c r="N1164" t="s">
        <v>102</v>
      </c>
      <c r="O1164">
        <v>3</v>
      </c>
      <c r="P1164" t="str">
        <f t="shared" si="54"/>
        <v>Non-Active</v>
      </c>
      <c r="Q1164">
        <f t="shared" si="55"/>
        <v>1996</v>
      </c>
      <c r="R1164">
        <f t="shared" si="56"/>
        <v>29</v>
      </c>
      <c r="S1164" t="str" cm="1">
        <f t="array" ref="S1164">_xlfn.IFS(Q1164&lt;1965,"Baby Boomers",Q1164&lt;1981,"Gen X",Q1164&lt;1997,"Millenial",TRUE,("Gen Z"))</f>
        <v>Millenial</v>
      </c>
    </row>
    <row r="1165" spans="1:19" x14ac:dyDescent="0.25">
      <c r="A1165" t="s">
        <v>14334</v>
      </c>
      <c r="B1165" t="s">
        <v>4683</v>
      </c>
      <c r="C1165" t="s">
        <v>4698</v>
      </c>
      <c r="D1165" t="str">
        <f>Table13[[#This Row],[FirstName]]&amp;" "&amp;Table13[[#This Row],[LastName]]</f>
        <v>Alessandro Fuller</v>
      </c>
      <c r="E1165" s="2">
        <v>44448</v>
      </c>
      <c r="F1165" s="2" t="s">
        <v>10301</v>
      </c>
      <c r="G1165" t="s">
        <v>32</v>
      </c>
      <c r="H1165" t="s">
        <v>51</v>
      </c>
      <c r="I1165" t="s">
        <v>50</v>
      </c>
      <c r="J1165" t="s">
        <v>62</v>
      </c>
      <c r="K1165" t="s">
        <v>10302</v>
      </c>
      <c r="L1165" t="s">
        <v>304</v>
      </c>
      <c r="M1165" s="2">
        <v>30568</v>
      </c>
      <c r="N1165" t="s">
        <v>225</v>
      </c>
      <c r="O1165">
        <v>3</v>
      </c>
      <c r="P1165" t="str">
        <f t="shared" si="54"/>
        <v>Active</v>
      </c>
      <c r="Q1165">
        <f t="shared" si="55"/>
        <v>1983</v>
      </c>
      <c r="R1165">
        <f t="shared" si="56"/>
        <v>42</v>
      </c>
      <c r="S1165" t="str" cm="1">
        <f t="array" ref="S1165">_xlfn.IFS(Q1165&lt;1965,"Baby Boomers",Q1165&lt;1981,"Gen X",Q1165&lt;1997,"Millenial",TRUE,("Gen Z"))</f>
        <v>Millenial</v>
      </c>
    </row>
    <row r="1166" spans="1:19" x14ac:dyDescent="0.25">
      <c r="A1166" t="s">
        <v>14335</v>
      </c>
      <c r="B1166" t="s">
        <v>4701</v>
      </c>
      <c r="C1166" t="s">
        <v>1467</v>
      </c>
      <c r="D1166" t="str">
        <f>Table13[[#This Row],[FirstName]]&amp;" "&amp;Table13[[#This Row],[LastName]]</f>
        <v>Kamden Ochoa</v>
      </c>
      <c r="E1166" s="2">
        <v>44967</v>
      </c>
      <c r="F1166" s="2">
        <v>45069</v>
      </c>
      <c r="G1166" t="s">
        <v>32</v>
      </c>
      <c r="H1166" t="s">
        <v>33</v>
      </c>
      <c r="I1166" t="s">
        <v>50</v>
      </c>
      <c r="J1166" t="s">
        <v>51</v>
      </c>
      <c r="K1166" t="s">
        <v>10302</v>
      </c>
      <c r="L1166" t="s">
        <v>80</v>
      </c>
      <c r="M1166" s="2">
        <v>21113</v>
      </c>
      <c r="N1166" t="s">
        <v>102</v>
      </c>
      <c r="O1166">
        <v>3</v>
      </c>
      <c r="P1166" t="str">
        <f t="shared" si="54"/>
        <v>Non-Active</v>
      </c>
      <c r="Q1166">
        <f t="shared" si="55"/>
        <v>1957</v>
      </c>
      <c r="R1166">
        <f t="shared" si="56"/>
        <v>68</v>
      </c>
      <c r="S1166" t="str" cm="1">
        <f t="array" ref="S1166">_xlfn.IFS(Q1166&lt;1965,"Baby Boomers",Q1166&lt;1981,"Gen X",Q1166&lt;1997,"Millenial",TRUE,("Gen Z"))</f>
        <v>Baby Boomers</v>
      </c>
    </row>
    <row r="1167" spans="1:19" x14ac:dyDescent="0.25">
      <c r="A1167" t="s">
        <v>14336</v>
      </c>
      <c r="B1167" t="s">
        <v>981</v>
      </c>
      <c r="C1167" t="s">
        <v>660</v>
      </c>
      <c r="D1167" t="str">
        <f>Table13[[#This Row],[FirstName]]&amp;" "&amp;Table13[[#This Row],[LastName]]</f>
        <v>Charlee Wiggins</v>
      </c>
      <c r="E1167" s="2">
        <v>43996</v>
      </c>
      <c r="F1167" s="2">
        <v>45125</v>
      </c>
      <c r="G1167" t="s">
        <v>32</v>
      </c>
      <c r="H1167" t="s">
        <v>62</v>
      </c>
      <c r="I1167" t="s">
        <v>50</v>
      </c>
      <c r="J1167" t="s">
        <v>62</v>
      </c>
      <c r="K1167" t="s">
        <v>10302</v>
      </c>
      <c r="L1167" t="s">
        <v>110</v>
      </c>
      <c r="M1167" s="2">
        <v>29813</v>
      </c>
      <c r="N1167" t="s">
        <v>112</v>
      </c>
      <c r="O1167">
        <v>3</v>
      </c>
      <c r="P1167" t="str">
        <f t="shared" si="54"/>
        <v>Non-Active</v>
      </c>
      <c r="Q1167">
        <f t="shared" si="55"/>
        <v>1981</v>
      </c>
      <c r="R1167">
        <f t="shared" si="56"/>
        <v>44</v>
      </c>
      <c r="S1167" t="str" cm="1">
        <f t="array" ref="S1167">_xlfn.IFS(Q1167&lt;1965,"Baby Boomers",Q1167&lt;1981,"Gen X",Q1167&lt;1997,"Millenial",TRUE,("Gen Z"))</f>
        <v>Millenial</v>
      </c>
    </row>
    <row r="1168" spans="1:19" x14ac:dyDescent="0.25">
      <c r="A1168" t="s">
        <v>14337</v>
      </c>
      <c r="B1168" t="s">
        <v>4708</v>
      </c>
      <c r="C1168" t="s">
        <v>2675</v>
      </c>
      <c r="D1168" t="str">
        <f>Table13[[#This Row],[FirstName]]&amp;" "&amp;Table13[[#This Row],[LastName]]</f>
        <v>Natalia Hamilton</v>
      </c>
      <c r="E1168" s="2">
        <v>44170</v>
      </c>
      <c r="F1168" s="2" t="s">
        <v>10301</v>
      </c>
      <c r="G1168" t="s">
        <v>32</v>
      </c>
      <c r="H1168" t="s">
        <v>51</v>
      </c>
      <c r="I1168" t="s">
        <v>63</v>
      </c>
      <c r="J1168" t="s">
        <v>62</v>
      </c>
      <c r="K1168" t="s">
        <v>10302</v>
      </c>
      <c r="L1168" t="s">
        <v>331</v>
      </c>
      <c r="M1168" s="2">
        <v>31004</v>
      </c>
      <c r="N1168" t="s">
        <v>82</v>
      </c>
      <c r="O1168">
        <v>3</v>
      </c>
      <c r="P1168" t="str">
        <f t="shared" si="54"/>
        <v>Active</v>
      </c>
      <c r="Q1168">
        <f t="shared" si="55"/>
        <v>1984</v>
      </c>
      <c r="R1168">
        <f t="shared" si="56"/>
        <v>41</v>
      </c>
      <c r="S1168" t="str" cm="1">
        <f t="array" ref="S1168">_xlfn.IFS(Q1168&lt;1965,"Baby Boomers",Q1168&lt;1981,"Gen X",Q1168&lt;1997,"Millenial",TRUE,("Gen Z"))</f>
        <v>Millenial</v>
      </c>
    </row>
    <row r="1169" spans="1:19" x14ac:dyDescent="0.25">
      <c r="A1169" t="s">
        <v>14338</v>
      </c>
      <c r="B1169" t="s">
        <v>4711</v>
      </c>
      <c r="C1169" t="s">
        <v>3181</v>
      </c>
      <c r="D1169" t="str">
        <f>Table13[[#This Row],[FirstName]]&amp;" "&amp;Table13[[#This Row],[LastName]]</f>
        <v>Kierra Boone</v>
      </c>
      <c r="E1169" s="2">
        <v>44758</v>
      </c>
      <c r="F1169" s="2" t="s">
        <v>10301</v>
      </c>
      <c r="G1169" t="s">
        <v>32</v>
      </c>
      <c r="H1169" t="s">
        <v>51</v>
      </c>
      <c r="I1169" t="s">
        <v>63</v>
      </c>
      <c r="J1169" t="s">
        <v>62</v>
      </c>
      <c r="K1169" t="s">
        <v>10302</v>
      </c>
      <c r="L1169" t="s">
        <v>52</v>
      </c>
      <c r="M1169" s="2">
        <v>24958</v>
      </c>
      <c r="N1169" t="s">
        <v>162</v>
      </c>
      <c r="O1169">
        <v>3</v>
      </c>
      <c r="P1169" t="str">
        <f t="shared" si="54"/>
        <v>Active</v>
      </c>
      <c r="Q1169">
        <f t="shared" si="55"/>
        <v>1968</v>
      </c>
      <c r="R1169">
        <f t="shared" si="56"/>
        <v>57</v>
      </c>
      <c r="S1169" t="str" cm="1">
        <f t="array" ref="S1169">_xlfn.IFS(Q1169&lt;1965,"Baby Boomers",Q1169&lt;1981,"Gen X",Q1169&lt;1997,"Millenial",TRUE,("Gen Z"))</f>
        <v>Gen X</v>
      </c>
    </row>
    <row r="1170" spans="1:19" x14ac:dyDescent="0.25">
      <c r="A1170" t="s">
        <v>14339</v>
      </c>
      <c r="B1170" t="s">
        <v>337</v>
      </c>
      <c r="C1170" t="s">
        <v>991</v>
      </c>
      <c r="D1170" t="str">
        <f>Table13[[#This Row],[FirstName]]&amp;" "&amp;Table13[[#This Row],[LastName]]</f>
        <v>Charlie Ramirez</v>
      </c>
      <c r="E1170" s="2">
        <v>45086</v>
      </c>
      <c r="F1170" s="2" t="s">
        <v>10301</v>
      </c>
      <c r="G1170" t="s">
        <v>32</v>
      </c>
      <c r="H1170" t="s">
        <v>51</v>
      </c>
      <c r="I1170" t="s">
        <v>50</v>
      </c>
      <c r="J1170" t="s">
        <v>62</v>
      </c>
      <c r="K1170" t="s">
        <v>10302</v>
      </c>
      <c r="L1170" t="s">
        <v>100</v>
      </c>
      <c r="M1170" s="2">
        <v>25457</v>
      </c>
      <c r="N1170" t="s">
        <v>612</v>
      </c>
      <c r="O1170">
        <v>3</v>
      </c>
      <c r="P1170" t="str">
        <f t="shared" si="54"/>
        <v>Active</v>
      </c>
      <c r="Q1170">
        <f t="shared" si="55"/>
        <v>1969</v>
      </c>
      <c r="R1170">
        <f t="shared" si="56"/>
        <v>56</v>
      </c>
      <c r="S1170" t="str" cm="1">
        <f t="array" ref="S1170">_xlfn.IFS(Q1170&lt;1965,"Baby Boomers",Q1170&lt;1981,"Gen X",Q1170&lt;1997,"Millenial",TRUE,("Gen Z"))</f>
        <v>Gen X</v>
      </c>
    </row>
    <row r="1171" spans="1:19" x14ac:dyDescent="0.25">
      <c r="A1171" t="s">
        <v>14340</v>
      </c>
      <c r="B1171" t="s">
        <v>2226</v>
      </c>
      <c r="C1171" t="s">
        <v>382</v>
      </c>
      <c r="D1171" t="str">
        <f>Table13[[#This Row],[FirstName]]&amp;" "&amp;Table13[[#This Row],[LastName]]</f>
        <v>Chris Johnson</v>
      </c>
      <c r="E1171" s="2">
        <v>43892</v>
      </c>
      <c r="F1171" s="2">
        <v>43976</v>
      </c>
      <c r="G1171" t="s">
        <v>197</v>
      </c>
      <c r="H1171" t="s">
        <v>33</v>
      </c>
      <c r="I1171" t="s">
        <v>34</v>
      </c>
      <c r="J1171" t="s">
        <v>35</v>
      </c>
      <c r="K1171" t="s">
        <v>10302</v>
      </c>
      <c r="L1171" t="s">
        <v>65</v>
      </c>
      <c r="M1171" s="2">
        <v>21412</v>
      </c>
      <c r="N1171" t="s">
        <v>394</v>
      </c>
      <c r="O1171">
        <v>3</v>
      </c>
      <c r="P1171" t="str">
        <f t="shared" si="54"/>
        <v>Non-Active</v>
      </c>
      <c r="Q1171">
        <f t="shared" si="55"/>
        <v>1958</v>
      </c>
      <c r="R1171">
        <f t="shared" si="56"/>
        <v>67</v>
      </c>
      <c r="S1171" t="str" cm="1">
        <f t="array" ref="S1171">_xlfn.IFS(Q1171&lt;1965,"Baby Boomers",Q1171&lt;1981,"Gen X",Q1171&lt;1997,"Millenial",TRUE,("Gen Z"))</f>
        <v>Baby Boomers</v>
      </c>
    </row>
    <row r="1172" spans="1:19" x14ac:dyDescent="0.25">
      <c r="A1172" t="s">
        <v>14341</v>
      </c>
      <c r="B1172" t="s">
        <v>4019</v>
      </c>
      <c r="C1172" t="s">
        <v>429</v>
      </c>
      <c r="D1172" t="str">
        <f>Table13[[#This Row],[FirstName]]&amp;" "&amp;Table13[[#This Row],[LastName]]</f>
        <v>John Bentley</v>
      </c>
      <c r="E1172" s="2">
        <v>43427</v>
      </c>
      <c r="F1172" s="2">
        <v>44466</v>
      </c>
      <c r="G1172" t="s">
        <v>197</v>
      </c>
      <c r="H1172" t="s">
        <v>51</v>
      </c>
      <c r="I1172" t="s">
        <v>34</v>
      </c>
      <c r="J1172" t="s">
        <v>35</v>
      </c>
      <c r="K1172" t="s">
        <v>10302</v>
      </c>
      <c r="L1172" t="s">
        <v>176</v>
      </c>
      <c r="M1172" s="2">
        <v>35849</v>
      </c>
      <c r="N1172" t="s">
        <v>177</v>
      </c>
      <c r="O1172">
        <v>3</v>
      </c>
      <c r="P1172" t="str">
        <f t="shared" si="54"/>
        <v>Non-Active</v>
      </c>
      <c r="Q1172">
        <f t="shared" si="55"/>
        <v>1998</v>
      </c>
      <c r="R1172">
        <f t="shared" si="56"/>
        <v>28</v>
      </c>
      <c r="S1172" t="str" cm="1">
        <f t="array" ref="S1172">_xlfn.IFS(Q1172&lt;1965,"Baby Boomers",Q1172&lt;1981,"Gen X",Q1172&lt;1997,"Millenial",TRUE,("Gen Z"))</f>
        <v>Gen Z</v>
      </c>
    </row>
    <row r="1173" spans="1:19" x14ac:dyDescent="0.25">
      <c r="A1173" t="s">
        <v>14342</v>
      </c>
      <c r="B1173" t="s">
        <v>2113</v>
      </c>
      <c r="C1173" t="s">
        <v>4692</v>
      </c>
      <c r="D1173" t="str">
        <f>Table13[[#This Row],[FirstName]]&amp;" "&amp;Table13[[#This Row],[LastName]]</f>
        <v>Myla Mcintyre</v>
      </c>
      <c r="E1173" s="2">
        <v>43612</v>
      </c>
      <c r="F1173" s="2">
        <v>45096</v>
      </c>
      <c r="G1173" t="s">
        <v>10699</v>
      </c>
      <c r="H1173" t="s">
        <v>33</v>
      </c>
      <c r="I1173" t="s">
        <v>50</v>
      </c>
      <c r="J1173" t="s">
        <v>51</v>
      </c>
      <c r="K1173" t="s">
        <v>10302</v>
      </c>
      <c r="L1173" t="s">
        <v>80</v>
      </c>
      <c r="M1173" s="2">
        <v>28554</v>
      </c>
      <c r="N1173" t="s">
        <v>351</v>
      </c>
      <c r="O1173">
        <v>3</v>
      </c>
      <c r="P1173" t="str">
        <f t="shared" si="54"/>
        <v>Non-Active</v>
      </c>
      <c r="Q1173">
        <f t="shared" si="55"/>
        <v>1978</v>
      </c>
      <c r="R1173">
        <f t="shared" si="56"/>
        <v>48</v>
      </c>
      <c r="S1173" t="str" cm="1">
        <f t="array" ref="S1173">_xlfn.IFS(Q1173&lt;1965,"Baby Boomers",Q1173&lt;1981,"Gen X",Q1173&lt;1997,"Millenial",TRUE,("Gen Z"))</f>
        <v>Gen X</v>
      </c>
    </row>
    <row r="1174" spans="1:19" x14ac:dyDescent="0.25">
      <c r="A1174" t="s">
        <v>14343</v>
      </c>
      <c r="B1174" t="s">
        <v>4724</v>
      </c>
      <c r="C1174" t="s">
        <v>1049</v>
      </c>
      <c r="D1174" t="str">
        <f>Table13[[#This Row],[FirstName]]&amp;" "&amp;Table13[[#This Row],[LastName]]</f>
        <v>Demarcus Ware</v>
      </c>
      <c r="E1174" s="2">
        <v>44699</v>
      </c>
      <c r="F1174" s="2">
        <v>45026</v>
      </c>
      <c r="G1174" t="s">
        <v>744</v>
      </c>
      <c r="H1174" t="s">
        <v>62</v>
      </c>
      <c r="I1174" t="s">
        <v>34</v>
      </c>
      <c r="J1174" t="s">
        <v>62</v>
      </c>
      <c r="K1174" t="s">
        <v>10302</v>
      </c>
      <c r="L1174" t="s">
        <v>89</v>
      </c>
      <c r="M1174" s="2">
        <v>27711</v>
      </c>
      <c r="N1174" t="s">
        <v>82</v>
      </c>
      <c r="O1174">
        <v>3</v>
      </c>
      <c r="P1174" t="str">
        <f t="shared" si="54"/>
        <v>Non-Active</v>
      </c>
      <c r="Q1174">
        <f t="shared" si="55"/>
        <v>1975</v>
      </c>
      <c r="R1174">
        <f t="shared" si="56"/>
        <v>50</v>
      </c>
      <c r="S1174" t="str" cm="1">
        <f t="array" ref="S1174">_xlfn.IFS(Q1174&lt;1965,"Baby Boomers",Q1174&lt;1981,"Gen X",Q1174&lt;1997,"Millenial",TRUE,("Gen Z"))</f>
        <v>Gen X</v>
      </c>
    </row>
    <row r="1175" spans="1:19" x14ac:dyDescent="0.25">
      <c r="A1175" t="s">
        <v>14344</v>
      </c>
      <c r="B1175" t="s">
        <v>2754</v>
      </c>
      <c r="C1175" t="s">
        <v>4728</v>
      </c>
      <c r="D1175" t="str">
        <f>Table13[[#This Row],[FirstName]]&amp;" "&amp;Table13[[#This Row],[LastName]]</f>
        <v>Devon Daniels</v>
      </c>
      <c r="E1175" s="2">
        <v>43410</v>
      </c>
      <c r="F1175" s="2" t="s">
        <v>10301</v>
      </c>
      <c r="G1175" t="s">
        <v>32</v>
      </c>
      <c r="H1175" t="s">
        <v>33</v>
      </c>
      <c r="I1175" t="s">
        <v>50</v>
      </c>
      <c r="J1175" t="s">
        <v>62</v>
      </c>
      <c r="K1175" t="s">
        <v>10302</v>
      </c>
      <c r="L1175" t="s">
        <v>80</v>
      </c>
      <c r="M1175" s="2">
        <v>34108</v>
      </c>
      <c r="N1175" t="s">
        <v>102</v>
      </c>
      <c r="O1175">
        <v>3</v>
      </c>
      <c r="P1175" t="str">
        <f t="shared" si="54"/>
        <v>Active</v>
      </c>
      <c r="Q1175">
        <f t="shared" si="55"/>
        <v>1993</v>
      </c>
      <c r="R1175">
        <f t="shared" si="56"/>
        <v>32</v>
      </c>
      <c r="S1175" t="str" cm="1">
        <f t="array" ref="S1175">_xlfn.IFS(Q1175&lt;1965,"Baby Boomers",Q1175&lt;1981,"Gen X",Q1175&lt;1997,"Millenial",TRUE,("Gen Z"))</f>
        <v>Millenial</v>
      </c>
    </row>
    <row r="1176" spans="1:19" x14ac:dyDescent="0.25">
      <c r="A1176" t="s">
        <v>14345</v>
      </c>
      <c r="B1176" t="s">
        <v>4731</v>
      </c>
      <c r="C1176" t="s">
        <v>1572</v>
      </c>
      <c r="D1176" t="str">
        <f>Table13[[#This Row],[FirstName]]&amp;" "&amp;Table13[[#This Row],[LastName]]</f>
        <v>Odin Heath</v>
      </c>
      <c r="E1176" s="2">
        <v>44649</v>
      </c>
      <c r="F1176" s="2">
        <v>45131</v>
      </c>
      <c r="G1176" t="s">
        <v>32</v>
      </c>
      <c r="H1176" t="s">
        <v>51</v>
      </c>
      <c r="I1176" t="s">
        <v>34</v>
      </c>
      <c r="J1176" t="s">
        <v>35</v>
      </c>
      <c r="K1176" t="s">
        <v>10302</v>
      </c>
      <c r="L1176" t="s">
        <v>110</v>
      </c>
      <c r="M1176" s="2">
        <v>33154</v>
      </c>
      <c r="N1176" t="s">
        <v>112</v>
      </c>
      <c r="O1176">
        <v>3</v>
      </c>
      <c r="P1176" t="str">
        <f t="shared" si="54"/>
        <v>Non-Active</v>
      </c>
      <c r="Q1176">
        <f t="shared" si="55"/>
        <v>1990</v>
      </c>
      <c r="R1176">
        <f t="shared" si="56"/>
        <v>35</v>
      </c>
      <c r="S1176" t="str" cm="1">
        <f t="array" ref="S1176">_xlfn.IFS(Q1176&lt;1965,"Baby Boomers",Q1176&lt;1981,"Gen X",Q1176&lt;1997,"Millenial",TRUE,("Gen Z"))</f>
        <v>Millenial</v>
      </c>
    </row>
    <row r="1177" spans="1:19" x14ac:dyDescent="0.25">
      <c r="A1177" t="s">
        <v>14346</v>
      </c>
      <c r="B1177" t="s">
        <v>1734</v>
      </c>
      <c r="C1177" t="s">
        <v>4336</v>
      </c>
      <c r="D1177" t="str">
        <f>Table13[[#This Row],[FirstName]]&amp;" "&amp;Table13[[#This Row],[LastName]]</f>
        <v>Bryanna Mahoney</v>
      </c>
      <c r="E1177" s="2">
        <v>44504</v>
      </c>
      <c r="F1177" s="2">
        <v>44691</v>
      </c>
      <c r="G1177" t="s">
        <v>32</v>
      </c>
      <c r="H1177" t="s">
        <v>62</v>
      </c>
      <c r="I1177" t="s">
        <v>50</v>
      </c>
      <c r="J1177" t="s">
        <v>51</v>
      </c>
      <c r="K1177" t="s">
        <v>10302</v>
      </c>
      <c r="L1177" t="s">
        <v>80</v>
      </c>
      <c r="M1177" s="2">
        <v>36809</v>
      </c>
      <c r="N1177" t="s">
        <v>102</v>
      </c>
      <c r="O1177">
        <v>3</v>
      </c>
      <c r="P1177" t="str">
        <f t="shared" si="54"/>
        <v>Non-Active</v>
      </c>
      <c r="Q1177">
        <f t="shared" si="55"/>
        <v>2000</v>
      </c>
      <c r="R1177">
        <f t="shared" si="56"/>
        <v>25</v>
      </c>
      <c r="S1177" t="str" cm="1">
        <f t="array" ref="S1177">_xlfn.IFS(Q1177&lt;1965,"Baby Boomers",Q1177&lt;1981,"Gen X",Q1177&lt;1997,"Millenial",TRUE,("Gen Z"))</f>
        <v>Gen Z</v>
      </c>
    </row>
    <row r="1178" spans="1:19" x14ac:dyDescent="0.25">
      <c r="A1178" t="s">
        <v>14347</v>
      </c>
      <c r="B1178" t="s">
        <v>4324</v>
      </c>
      <c r="C1178" t="s">
        <v>2170</v>
      </c>
      <c r="D1178" t="str">
        <f>Table13[[#This Row],[FirstName]]&amp;" "&amp;Table13[[#This Row],[LastName]]</f>
        <v>Ashlynn Thompson</v>
      </c>
      <c r="E1178" s="2">
        <v>45043</v>
      </c>
      <c r="F1178" s="2" t="s">
        <v>10301</v>
      </c>
      <c r="G1178" t="s">
        <v>32</v>
      </c>
      <c r="H1178" t="s">
        <v>51</v>
      </c>
      <c r="I1178" t="s">
        <v>63</v>
      </c>
      <c r="J1178" t="s">
        <v>51</v>
      </c>
      <c r="K1178" t="s">
        <v>10302</v>
      </c>
      <c r="L1178" t="s">
        <v>80</v>
      </c>
      <c r="M1178" s="2">
        <v>25197</v>
      </c>
      <c r="N1178" t="s">
        <v>653</v>
      </c>
      <c r="O1178">
        <v>3</v>
      </c>
      <c r="P1178" t="str">
        <f t="shared" si="54"/>
        <v>Active</v>
      </c>
      <c r="Q1178">
        <f t="shared" si="55"/>
        <v>1968</v>
      </c>
      <c r="R1178">
        <f t="shared" si="56"/>
        <v>57</v>
      </c>
      <c r="S1178" t="str" cm="1">
        <f t="array" ref="S1178">_xlfn.IFS(Q1178&lt;1965,"Baby Boomers",Q1178&lt;1981,"Gen X",Q1178&lt;1997,"Millenial",TRUE,("Gen Z"))</f>
        <v>Gen X</v>
      </c>
    </row>
    <row r="1179" spans="1:19" x14ac:dyDescent="0.25">
      <c r="A1179" t="s">
        <v>14348</v>
      </c>
      <c r="B1179" t="s">
        <v>2611</v>
      </c>
      <c r="C1179" t="s">
        <v>281</v>
      </c>
      <c r="D1179" t="str">
        <f>Table13[[#This Row],[FirstName]]&amp;" "&amp;Table13[[#This Row],[LastName]]</f>
        <v>Ansley Duke</v>
      </c>
      <c r="E1179" s="2">
        <v>43898</v>
      </c>
      <c r="F1179" s="2" t="s">
        <v>10301</v>
      </c>
      <c r="G1179" t="s">
        <v>32</v>
      </c>
      <c r="H1179" t="s">
        <v>62</v>
      </c>
      <c r="I1179" t="s">
        <v>63</v>
      </c>
      <c r="J1179" t="s">
        <v>62</v>
      </c>
      <c r="K1179" t="s">
        <v>10302</v>
      </c>
      <c r="L1179" t="s">
        <v>80</v>
      </c>
      <c r="M1179" s="2">
        <v>28052</v>
      </c>
      <c r="N1179" t="s">
        <v>215</v>
      </c>
      <c r="O1179">
        <v>3</v>
      </c>
      <c r="P1179" t="str">
        <f t="shared" si="54"/>
        <v>Active</v>
      </c>
      <c r="Q1179">
        <f t="shared" si="55"/>
        <v>1976</v>
      </c>
      <c r="R1179">
        <f t="shared" si="56"/>
        <v>49</v>
      </c>
      <c r="S1179" t="str" cm="1">
        <f t="array" ref="S1179">_xlfn.IFS(Q1179&lt;1965,"Baby Boomers",Q1179&lt;1981,"Gen X",Q1179&lt;1997,"Millenial",TRUE,("Gen Z"))</f>
        <v>Gen X</v>
      </c>
    </row>
    <row r="1180" spans="1:19" x14ac:dyDescent="0.25">
      <c r="A1180" t="s">
        <v>14349</v>
      </c>
      <c r="B1180" t="s">
        <v>4742</v>
      </c>
      <c r="C1180" t="s">
        <v>758</v>
      </c>
      <c r="D1180" t="str">
        <f>Table13[[#This Row],[FirstName]]&amp;" "&amp;Table13[[#This Row],[LastName]]</f>
        <v>Izaiah Quinn</v>
      </c>
      <c r="E1180" s="2">
        <v>43582</v>
      </c>
      <c r="F1180" s="2">
        <v>44112</v>
      </c>
      <c r="G1180" t="s">
        <v>744</v>
      </c>
      <c r="H1180" t="s">
        <v>62</v>
      </c>
      <c r="I1180" t="s">
        <v>63</v>
      </c>
      <c r="J1180" t="s">
        <v>62</v>
      </c>
      <c r="K1180" t="s">
        <v>10302</v>
      </c>
      <c r="L1180" t="s">
        <v>89</v>
      </c>
      <c r="M1180" s="2">
        <v>20748</v>
      </c>
      <c r="N1180" t="s">
        <v>82</v>
      </c>
      <c r="O1180">
        <v>3</v>
      </c>
      <c r="P1180" t="str">
        <f t="shared" si="54"/>
        <v>Non-Active</v>
      </c>
      <c r="Q1180">
        <f t="shared" si="55"/>
        <v>1956</v>
      </c>
      <c r="R1180">
        <f t="shared" si="56"/>
        <v>69</v>
      </c>
      <c r="S1180" t="str" cm="1">
        <f t="array" ref="S1180">_xlfn.IFS(Q1180&lt;1965,"Baby Boomers",Q1180&lt;1981,"Gen X",Q1180&lt;1997,"Millenial",TRUE,("Gen Z"))</f>
        <v>Baby Boomers</v>
      </c>
    </row>
    <row r="1181" spans="1:19" x14ac:dyDescent="0.25">
      <c r="A1181" t="s">
        <v>14350</v>
      </c>
      <c r="B1181" t="s">
        <v>4746</v>
      </c>
      <c r="C1181" t="s">
        <v>4747</v>
      </c>
      <c r="D1181" t="str">
        <f>Table13[[#This Row],[FirstName]]&amp;" "&amp;Table13[[#This Row],[LastName]]</f>
        <v>Hillary Clements</v>
      </c>
      <c r="E1181" s="2">
        <v>43596</v>
      </c>
      <c r="F1181" s="2" t="s">
        <v>10301</v>
      </c>
      <c r="G1181" t="s">
        <v>32</v>
      </c>
      <c r="H1181" t="s">
        <v>62</v>
      </c>
      <c r="I1181" t="s">
        <v>34</v>
      </c>
      <c r="J1181" t="s">
        <v>62</v>
      </c>
      <c r="K1181" t="s">
        <v>10302</v>
      </c>
      <c r="L1181" t="s">
        <v>89</v>
      </c>
      <c r="M1181" s="2">
        <v>16137</v>
      </c>
      <c r="N1181" t="s">
        <v>82</v>
      </c>
      <c r="O1181">
        <v>3</v>
      </c>
      <c r="P1181" t="str">
        <f t="shared" si="54"/>
        <v>Active</v>
      </c>
      <c r="Q1181">
        <f t="shared" si="55"/>
        <v>1944</v>
      </c>
      <c r="R1181">
        <f t="shared" si="56"/>
        <v>82</v>
      </c>
      <c r="S1181" t="str" cm="1">
        <f t="array" ref="S1181">_xlfn.IFS(Q1181&lt;1965,"Baby Boomers",Q1181&lt;1981,"Gen X",Q1181&lt;1997,"Millenial",TRUE,("Gen Z"))</f>
        <v>Baby Boomers</v>
      </c>
    </row>
    <row r="1182" spans="1:19" x14ac:dyDescent="0.25">
      <c r="A1182" t="s">
        <v>14351</v>
      </c>
      <c r="B1182" t="s">
        <v>1173</v>
      </c>
      <c r="C1182" t="s">
        <v>3425</v>
      </c>
      <c r="D1182" t="str">
        <f>Table13[[#This Row],[FirstName]]&amp;" "&amp;Table13[[#This Row],[LastName]]</f>
        <v>Diana Cameron</v>
      </c>
      <c r="E1182" s="2">
        <v>44264</v>
      </c>
      <c r="F1182" s="2" t="s">
        <v>10301</v>
      </c>
      <c r="G1182" t="s">
        <v>32</v>
      </c>
      <c r="H1182" t="s">
        <v>33</v>
      </c>
      <c r="I1182" t="s">
        <v>34</v>
      </c>
      <c r="J1182" t="s">
        <v>35</v>
      </c>
      <c r="K1182" t="s">
        <v>10302</v>
      </c>
      <c r="L1182" t="s">
        <v>285</v>
      </c>
      <c r="M1182" s="2">
        <v>32121</v>
      </c>
      <c r="N1182" t="s">
        <v>3106</v>
      </c>
      <c r="O1182">
        <v>3</v>
      </c>
      <c r="P1182" t="str">
        <f t="shared" si="54"/>
        <v>Active</v>
      </c>
      <c r="Q1182">
        <f t="shared" si="55"/>
        <v>1987</v>
      </c>
      <c r="R1182">
        <f t="shared" si="56"/>
        <v>38</v>
      </c>
      <c r="S1182" t="str" cm="1">
        <f t="array" ref="S1182">_xlfn.IFS(Q1182&lt;1965,"Baby Boomers",Q1182&lt;1981,"Gen X",Q1182&lt;1997,"Millenial",TRUE,("Gen Z"))</f>
        <v>Millenial</v>
      </c>
    </row>
    <row r="1183" spans="1:19" x14ac:dyDescent="0.25">
      <c r="A1183" t="s">
        <v>14352</v>
      </c>
      <c r="B1183" t="s">
        <v>4752</v>
      </c>
      <c r="C1183" t="s">
        <v>4753</v>
      </c>
      <c r="D1183" t="str">
        <f>Table13[[#This Row],[FirstName]]&amp;" "&amp;Table13[[#This Row],[LastName]]</f>
        <v>Rhianna Allison</v>
      </c>
      <c r="E1183" s="2">
        <v>44140</v>
      </c>
      <c r="F1183" s="2" t="s">
        <v>10301</v>
      </c>
      <c r="G1183" t="s">
        <v>32</v>
      </c>
      <c r="H1183" t="s">
        <v>51</v>
      </c>
      <c r="I1183" t="s">
        <v>50</v>
      </c>
      <c r="J1183" t="s">
        <v>35</v>
      </c>
      <c r="K1183" t="s">
        <v>10302</v>
      </c>
      <c r="L1183" t="s">
        <v>89</v>
      </c>
      <c r="M1183" s="2">
        <v>35485</v>
      </c>
      <c r="N1183" t="s">
        <v>102</v>
      </c>
      <c r="O1183">
        <v>3</v>
      </c>
      <c r="P1183" t="str">
        <f t="shared" si="54"/>
        <v>Active</v>
      </c>
      <c r="Q1183">
        <f t="shared" si="55"/>
        <v>1997</v>
      </c>
      <c r="R1183">
        <f t="shared" si="56"/>
        <v>29</v>
      </c>
      <c r="S1183" t="str" cm="1">
        <f t="array" ref="S1183">_xlfn.IFS(Q1183&lt;1965,"Baby Boomers",Q1183&lt;1981,"Gen X",Q1183&lt;1997,"Millenial",TRUE,("Gen Z"))</f>
        <v>Gen Z</v>
      </c>
    </row>
    <row r="1184" spans="1:19" x14ac:dyDescent="0.25">
      <c r="A1184" t="s">
        <v>14353</v>
      </c>
      <c r="B1184" t="s">
        <v>1235</v>
      </c>
      <c r="C1184" t="s">
        <v>2190</v>
      </c>
      <c r="D1184" t="str">
        <f>Table13[[#This Row],[FirstName]]&amp;" "&amp;Table13[[#This Row],[LastName]]</f>
        <v>Ramon Watson</v>
      </c>
      <c r="E1184" s="2">
        <v>43355</v>
      </c>
      <c r="F1184" s="2">
        <v>44982</v>
      </c>
      <c r="G1184" t="s">
        <v>32</v>
      </c>
      <c r="H1184" t="s">
        <v>33</v>
      </c>
      <c r="I1184" t="s">
        <v>50</v>
      </c>
      <c r="J1184" t="s">
        <v>62</v>
      </c>
      <c r="K1184" t="s">
        <v>10302</v>
      </c>
      <c r="L1184" t="s">
        <v>100</v>
      </c>
      <c r="M1184" s="2">
        <v>19689</v>
      </c>
      <c r="N1184" t="s">
        <v>112</v>
      </c>
      <c r="O1184">
        <v>3</v>
      </c>
      <c r="P1184" t="str">
        <f t="shared" si="54"/>
        <v>Non-Active</v>
      </c>
      <c r="Q1184">
        <f t="shared" si="55"/>
        <v>1953</v>
      </c>
      <c r="R1184">
        <f t="shared" si="56"/>
        <v>72</v>
      </c>
      <c r="S1184" t="str" cm="1">
        <f t="array" ref="S1184">_xlfn.IFS(Q1184&lt;1965,"Baby Boomers",Q1184&lt;1981,"Gen X",Q1184&lt;1997,"Millenial",TRUE,("Gen Z"))</f>
        <v>Baby Boomers</v>
      </c>
    </row>
    <row r="1185" spans="1:19" x14ac:dyDescent="0.25">
      <c r="A1185" t="s">
        <v>14354</v>
      </c>
      <c r="B1185" t="s">
        <v>4523</v>
      </c>
      <c r="C1185" t="s">
        <v>3158</v>
      </c>
      <c r="D1185" t="str">
        <f>Table13[[#This Row],[FirstName]]&amp;" "&amp;Table13[[#This Row],[LastName]]</f>
        <v>Raegan Spence</v>
      </c>
      <c r="E1185" s="2">
        <v>43778</v>
      </c>
      <c r="F1185" s="2">
        <v>43787</v>
      </c>
      <c r="G1185" t="s">
        <v>32</v>
      </c>
      <c r="H1185" t="s">
        <v>51</v>
      </c>
      <c r="I1185" t="s">
        <v>63</v>
      </c>
      <c r="J1185" t="s">
        <v>62</v>
      </c>
      <c r="K1185" t="s">
        <v>10302</v>
      </c>
      <c r="L1185" t="s">
        <v>80</v>
      </c>
      <c r="M1185" s="2">
        <v>31440</v>
      </c>
      <c r="N1185" t="s">
        <v>291</v>
      </c>
      <c r="O1185">
        <v>3</v>
      </c>
      <c r="P1185" t="str">
        <f t="shared" si="54"/>
        <v>Non-Active</v>
      </c>
      <c r="Q1185">
        <f t="shared" si="55"/>
        <v>1986</v>
      </c>
      <c r="R1185">
        <f t="shared" si="56"/>
        <v>40</v>
      </c>
      <c r="S1185" t="str" cm="1">
        <f t="array" ref="S1185">_xlfn.IFS(Q1185&lt;1965,"Baby Boomers",Q1185&lt;1981,"Gen X",Q1185&lt;1997,"Millenial",TRUE,("Gen Z"))</f>
        <v>Millenial</v>
      </c>
    </row>
    <row r="1186" spans="1:19" x14ac:dyDescent="0.25">
      <c r="A1186" t="s">
        <v>14355</v>
      </c>
      <c r="B1186" t="s">
        <v>4762</v>
      </c>
      <c r="C1186" t="s">
        <v>3585</v>
      </c>
      <c r="D1186" t="str">
        <f>Table13[[#This Row],[FirstName]]&amp;" "&amp;Table13[[#This Row],[LastName]]</f>
        <v>Jacoby Singleton</v>
      </c>
      <c r="E1186" s="2">
        <v>43433</v>
      </c>
      <c r="F1186" s="2">
        <v>44751</v>
      </c>
      <c r="G1186" t="s">
        <v>32</v>
      </c>
      <c r="H1186" t="s">
        <v>62</v>
      </c>
      <c r="I1186" t="s">
        <v>34</v>
      </c>
      <c r="J1186" t="s">
        <v>51</v>
      </c>
      <c r="K1186" t="s">
        <v>10302</v>
      </c>
      <c r="L1186" t="s">
        <v>176</v>
      </c>
      <c r="M1186" s="2">
        <v>22671</v>
      </c>
      <c r="N1186" t="s">
        <v>177</v>
      </c>
      <c r="O1186">
        <v>3</v>
      </c>
      <c r="P1186" t="str">
        <f t="shared" si="54"/>
        <v>Non-Active</v>
      </c>
      <c r="Q1186">
        <f t="shared" si="55"/>
        <v>1962</v>
      </c>
      <c r="R1186">
        <f t="shared" si="56"/>
        <v>64</v>
      </c>
      <c r="S1186" t="str" cm="1">
        <f t="array" ref="S1186">_xlfn.IFS(Q1186&lt;1965,"Baby Boomers",Q1186&lt;1981,"Gen X",Q1186&lt;1997,"Millenial",TRUE,("Gen Z"))</f>
        <v>Baby Boomers</v>
      </c>
    </row>
    <row r="1187" spans="1:19" x14ac:dyDescent="0.25">
      <c r="A1187" t="s">
        <v>14356</v>
      </c>
      <c r="B1187" t="s">
        <v>2910</v>
      </c>
      <c r="C1187" t="s">
        <v>4766</v>
      </c>
      <c r="D1187" t="str">
        <f>Table13[[#This Row],[FirstName]]&amp;" "&amp;Table13[[#This Row],[LastName]]</f>
        <v>Kara Yates</v>
      </c>
      <c r="E1187" s="2">
        <v>44745</v>
      </c>
      <c r="F1187" s="2">
        <v>44979</v>
      </c>
      <c r="G1187" t="s">
        <v>32</v>
      </c>
      <c r="H1187" t="s">
        <v>51</v>
      </c>
      <c r="I1187" t="s">
        <v>63</v>
      </c>
      <c r="J1187" t="s">
        <v>35</v>
      </c>
      <c r="K1187" t="s">
        <v>10302</v>
      </c>
      <c r="L1187" t="s">
        <v>65</v>
      </c>
      <c r="M1187" s="2">
        <v>34117</v>
      </c>
      <c r="N1187" t="s">
        <v>162</v>
      </c>
      <c r="O1187">
        <v>3</v>
      </c>
      <c r="P1187" t="str">
        <f t="shared" si="54"/>
        <v>Non-Active</v>
      </c>
      <c r="Q1187">
        <f t="shared" si="55"/>
        <v>1993</v>
      </c>
      <c r="R1187">
        <f t="shared" si="56"/>
        <v>32</v>
      </c>
      <c r="S1187" t="str" cm="1">
        <f t="array" ref="S1187">_xlfn.IFS(Q1187&lt;1965,"Baby Boomers",Q1187&lt;1981,"Gen X",Q1187&lt;1997,"Millenial",TRUE,("Gen Z"))</f>
        <v>Millenial</v>
      </c>
    </row>
    <row r="1188" spans="1:19" x14ac:dyDescent="0.25">
      <c r="A1188" t="s">
        <v>14357</v>
      </c>
      <c r="B1188" t="s">
        <v>4770</v>
      </c>
      <c r="C1188" t="s">
        <v>4375</v>
      </c>
      <c r="D1188" t="str">
        <f>Table13[[#This Row],[FirstName]]&amp;" "&amp;Table13[[#This Row],[LastName]]</f>
        <v>Beau Barron</v>
      </c>
      <c r="E1188" s="2">
        <v>43734</v>
      </c>
      <c r="F1188" s="2">
        <v>44044</v>
      </c>
      <c r="G1188" t="s">
        <v>32</v>
      </c>
      <c r="H1188" t="s">
        <v>33</v>
      </c>
      <c r="I1188" t="s">
        <v>34</v>
      </c>
      <c r="J1188" t="s">
        <v>62</v>
      </c>
      <c r="K1188" t="s">
        <v>10302</v>
      </c>
      <c r="L1188" t="s">
        <v>89</v>
      </c>
      <c r="M1188" s="2">
        <v>34883</v>
      </c>
      <c r="N1188" t="s">
        <v>82</v>
      </c>
      <c r="O1188">
        <v>3</v>
      </c>
      <c r="P1188" t="str">
        <f t="shared" si="54"/>
        <v>Non-Active</v>
      </c>
      <c r="Q1188">
        <f t="shared" si="55"/>
        <v>1995</v>
      </c>
      <c r="R1188">
        <f t="shared" si="56"/>
        <v>30</v>
      </c>
      <c r="S1188" t="str" cm="1">
        <f t="array" ref="S1188">_xlfn.IFS(Q1188&lt;1965,"Baby Boomers",Q1188&lt;1981,"Gen X",Q1188&lt;1997,"Millenial",TRUE,("Gen Z"))</f>
        <v>Millenial</v>
      </c>
    </row>
    <row r="1189" spans="1:19" x14ac:dyDescent="0.25">
      <c r="A1189" t="s">
        <v>14358</v>
      </c>
      <c r="B1189" t="s">
        <v>4774</v>
      </c>
      <c r="C1189" t="s">
        <v>3499</v>
      </c>
      <c r="D1189" t="str">
        <f>Table13[[#This Row],[FirstName]]&amp;" "&amp;Table13[[#This Row],[LastName]]</f>
        <v>Giovanna Morton</v>
      </c>
      <c r="E1189" s="2">
        <v>44918</v>
      </c>
      <c r="F1189" s="2" t="s">
        <v>10301</v>
      </c>
      <c r="G1189" t="s">
        <v>32</v>
      </c>
      <c r="H1189" t="s">
        <v>51</v>
      </c>
      <c r="I1189" t="s">
        <v>63</v>
      </c>
      <c r="J1189" t="s">
        <v>51</v>
      </c>
      <c r="K1189" t="s">
        <v>10302</v>
      </c>
      <c r="L1189" t="s">
        <v>89</v>
      </c>
      <c r="M1189" s="2">
        <v>18706</v>
      </c>
      <c r="N1189" t="s">
        <v>183</v>
      </c>
      <c r="O1189">
        <v>3</v>
      </c>
      <c r="P1189" t="str">
        <f t="shared" si="54"/>
        <v>Active</v>
      </c>
      <c r="Q1189">
        <f t="shared" si="55"/>
        <v>1951</v>
      </c>
      <c r="R1189">
        <f t="shared" si="56"/>
        <v>75</v>
      </c>
      <c r="S1189" t="str" cm="1">
        <f t="array" ref="S1189">_xlfn.IFS(Q1189&lt;1965,"Baby Boomers",Q1189&lt;1981,"Gen X",Q1189&lt;1997,"Millenial",TRUE,("Gen Z"))</f>
        <v>Baby Boomers</v>
      </c>
    </row>
    <row r="1190" spans="1:19" x14ac:dyDescent="0.25">
      <c r="A1190" t="s">
        <v>11185</v>
      </c>
      <c r="B1190" t="s">
        <v>4777</v>
      </c>
      <c r="C1190" t="s">
        <v>4164</v>
      </c>
      <c r="D1190" t="str">
        <f>Table13[[#This Row],[FirstName]]&amp;" "&amp;Table13[[#This Row],[LastName]]</f>
        <v>Braelyn Dominguez</v>
      </c>
      <c r="E1190" s="2">
        <v>44945</v>
      </c>
      <c r="F1190" s="2" t="s">
        <v>10301</v>
      </c>
      <c r="G1190" t="s">
        <v>32</v>
      </c>
      <c r="H1190" t="s">
        <v>51</v>
      </c>
      <c r="I1190" t="s">
        <v>34</v>
      </c>
      <c r="J1190" t="s">
        <v>51</v>
      </c>
      <c r="K1190" t="s">
        <v>10302</v>
      </c>
      <c r="L1190" t="s">
        <v>80</v>
      </c>
      <c r="M1190" s="2">
        <v>21931</v>
      </c>
      <c r="N1190" t="s">
        <v>225</v>
      </c>
      <c r="O1190">
        <v>3</v>
      </c>
      <c r="P1190" t="str">
        <f t="shared" si="54"/>
        <v>Active</v>
      </c>
      <c r="Q1190">
        <f t="shared" si="55"/>
        <v>1960</v>
      </c>
      <c r="R1190">
        <f t="shared" si="56"/>
        <v>66</v>
      </c>
      <c r="S1190" t="str" cm="1">
        <f t="array" ref="S1190">_xlfn.IFS(Q1190&lt;1965,"Baby Boomers",Q1190&lt;1981,"Gen X",Q1190&lt;1997,"Millenial",TRUE,("Gen Z"))</f>
        <v>Baby Boomers</v>
      </c>
    </row>
    <row r="1191" spans="1:19" x14ac:dyDescent="0.25">
      <c r="A1191" t="s">
        <v>14359</v>
      </c>
      <c r="B1191" t="s">
        <v>1209</v>
      </c>
      <c r="C1191" t="s">
        <v>1094</v>
      </c>
      <c r="D1191" t="str">
        <f>Table13[[#This Row],[FirstName]]&amp;" "&amp;Table13[[#This Row],[LastName]]</f>
        <v>Rhett Andrews</v>
      </c>
      <c r="E1191" s="2">
        <v>43374</v>
      </c>
      <c r="F1191" s="2" t="s">
        <v>10301</v>
      </c>
      <c r="G1191" t="s">
        <v>32</v>
      </c>
      <c r="H1191" t="s">
        <v>62</v>
      </c>
      <c r="I1191" t="s">
        <v>50</v>
      </c>
      <c r="J1191" t="s">
        <v>51</v>
      </c>
      <c r="K1191" t="s">
        <v>10302</v>
      </c>
      <c r="L1191" t="s">
        <v>89</v>
      </c>
      <c r="M1191" s="2">
        <v>33392</v>
      </c>
      <c r="N1191" t="s">
        <v>82</v>
      </c>
      <c r="O1191">
        <v>3</v>
      </c>
      <c r="P1191" t="str">
        <f t="shared" si="54"/>
        <v>Active</v>
      </c>
      <c r="Q1191">
        <f t="shared" si="55"/>
        <v>1991</v>
      </c>
      <c r="R1191">
        <f t="shared" si="56"/>
        <v>34</v>
      </c>
      <c r="S1191" t="str" cm="1">
        <f t="array" ref="S1191">_xlfn.IFS(Q1191&lt;1965,"Baby Boomers",Q1191&lt;1981,"Gen X",Q1191&lt;1997,"Millenial",TRUE,("Gen Z"))</f>
        <v>Millenial</v>
      </c>
    </row>
    <row r="1192" spans="1:19" x14ac:dyDescent="0.25">
      <c r="A1192" t="s">
        <v>14360</v>
      </c>
      <c r="B1192" t="s">
        <v>841</v>
      </c>
      <c r="C1192" t="s">
        <v>3363</v>
      </c>
      <c r="D1192" t="str">
        <f>Table13[[#This Row],[FirstName]]&amp;" "&amp;Table13[[#This Row],[LastName]]</f>
        <v>Terrell Crosby</v>
      </c>
      <c r="E1192" s="2">
        <v>44610</v>
      </c>
      <c r="F1192" s="2" t="s">
        <v>10301</v>
      </c>
      <c r="G1192" t="s">
        <v>32</v>
      </c>
      <c r="H1192" t="s">
        <v>62</v>
      </c>
      <c r="I1192" t="s">
        <v>63</v>
      </c>
      <c r="J1192" t="s">
        <v>62</v>
      </c>
      <c r="K1192" t="s">
        <v>10302</v>
      </c>
      <c r="L1192" t="s">
        <v>52</v>
      </c>
      <c r="M1192" s="2">
        <v>33599</v>
      </c>
      <c r="N1192" t="s">
        <v>162</v>
      </c>
      <c r="O1192">
        <v>3</v>
      </c>
      <c r="P1192" t="str">
        <f t="shared" si="54"/>
        <v>Active</v>
      </c>
      <c r="Q1192">
        <f t="shared" si="55"/>
        <v>1991</v>
      </c>
      <c r="R1192">
        <f t="shared" si="56"/>
        <v>34</v>
      </c>
      <c r="S1192" t="str" cm="1">
        <f t="array" ref="S1192">_xlfn.IFS(Q1192&lt;1965,"Baby Boomers",Q1192&lt;1981,"Gen X",Q1192&lt;1997,"Millenial",TRUE,("Gen Z"))</f>
        <v>Millenial</v>
      </c>
    </row>
    <row r="1193" spans="1:19" x14ac:dyDescent="0.25">
      <c r="A1193" t="s">
        <v>14361</v>
      </c>
      <c r="B1193" t="s">
        <v>4784</v>
      </c>
      <c r="C1193" t="s">
        <v>4785</v>
      </c>
      <c r="D1193" t="str">
        <f>Table13[[#This Row],[FirstName]]&amp;" "&amp;Table13[[#This Row],[LastName]]</f>
        <v>Corbin Roberson</v>
      </c>
      <c r="E1193" s="2">
        <v>44539</v>
      </c>
      <c r="F1193" s="2" t="s">
        <v>10301</v>
      </c>
      <c r="G1193" t="s">
        <v>32</v>
      </c>
      <c r="H1193" t="s">
        <v>62</v>
      </c>
      <c r="I1193" t="s">
        <v>63</v>
      </c>
      <c r="J1193" t="s">
        <v>35</v>
      </c>
      <c r="K1193" t="s">
        <v>10302</v>
      </c>
      <c r="L1193" t="s">
        <v>89</v>
      </c>
      <c r="M1193" s="2">
        <v>28292</v>
      </c>
      <c r="N1193" t="s">
        <v>82</v>
      </c>
      <c r="O1193">
        <v>3</v>
      </c>
      <c r="P1193" t="str">
        <f t="shared" si="54"/>
        <v>Active</v>
      </c>
      <c r="Q1193">
        <f t="shared" si="55"/>
        <v>1977</v>
      </c>
      <c r="R1193">
        <f t="shared" si="56"/>
        <v>48</v>
      </c>
      <c r="S1193" t="str" cm="1">
        <f t="array" ref="S1193">_xlfn.IFS(Q1193&lt;1965,"Baby Boomers",Q1193&lt;1981,"Gen X",Q1193&lt;1997,"Millenial",TRUE,("Gen Z"))</f>
        <v>Gen X</v>
      </c>
    </row>
    <row r="1194" spans="1:19" x14ac:dyDescent="0.25">
      <c r="A1194" t="s">
        <v>14362</v>
      </c>
      <c r="B1194" t="s">
        <v>4788</v>
      </c>
      <c r="C1194" t="s">
        <v>824</v>
      </c>
      <c r="D1194" t="str">
        <f>Table13[[#This Row],[FirstName]]&amp;" "&amp;Table13[[#This Row],[LastName]]</f>
        <v>Micheal Drake</v>
      </c>
      <c r="E1194" s="2">
        <v>43466</v>
      </c>
      <c r="F1194" s="2">
        <v>44462</v>
      </c>
      <c r="G1194" t="s">
        <v>10699</v>
      </c>
      <c r="H1194" t="s">
        <v>51</v>
      </c>
      <c r="I1194" t="s">
        <v>63</v>
      </c>
      <c r="J1194" t="s">
        <v>62</v>
      </c>
      <c r="K1194" t="s">
        <v>10302</v>
      </c>
      <c r="L1194" t="s">
        <v>80</v>
      </c>
      <c r="M1194" s="2">
        <v>23597</v>
      </c>
      <c r="N1194" t="s">
        <v>225</v>
      </c>
      <c r="O1194">
        <v>3</v>
      </c>
      <c r="P1194" t="str">
        <f t="shared" si="54"/>
        <v>Non-Active</v>
      </c>
      <c r="Q1194">
        <f t="shared" si="55"/>
        <v>1964</v>
      </c>
      <c r="R1194">
        <f t="shared" si="56"/>
        <v>61</v>
      </c>
      <c r="S1194" t="str" cm="1">
        <f t="array" ref="S1194">_xlfn.IFS(Q1194&lt;1965,"Baby Boomers",Q1194&lt;1981,"Gen X",Q1194&lt;1997,"Millenial",TRUE,("Gen Z"))</f>
        <v>Baby Boomers</v>
      </c>
    </row>
    <row r="1195" spans="1:19" x14ac:dyDescent="0.25">
      <c r="A1195" t="s">
        <v>14363</v>
      </c>
      <c r="B1195" t="s">
        <v>3212</v>
      </c>
      <c r="C1195" t="s">
        <v>3432</v>
      </c>
      <c r="D1195" t="str">
        <f>Table13[[#This Row],[FirstName]]&amp;" "&amp;Table13[[#This Row],[LastName]]</f>
        <v>Evie Mclaughlin</v>
      </c>
      <c r="E1195" s="2">
        <v>43978</v>
      </c>
      <c r="F1195" s="2" t="s">
        <v>10301</v>
      </c>
      <c r="G1195" t="s">
        <v>32</v>
      </c>
      <c r="H1195" t="s">
        <v>33</v>
      </c>
      <c r="I1195" t="s">
        <v>50</v>
      </c>
      <c r="J1195" t="s">
        <v>62</v>
      </c>
      <c r="K1195" t="s">
        <v>10302</v>
      </c>
      <c r="L1195" t="s">
        <v>118</v>
      </c>
      <c r="M1195" s="2">
        <v>24535</v>
      </c>
      <c r="N1195" t="s">
        <v>120</v>
      </c>
      <c r="O1195">
        <v>3</v>
      </c>
      <c r="P1195" t="str">
        <f t="shared" si="54"/>
        <v>Active</v>
      </c>
      <c r="Q1195">
        <f t="shared" si="55"/>
        <v>1967</v>
      </c>
      <c r="R1195">
        <f t="shared" si="56"/>
        <v>59</v>
      </c>
      <c r="S1195" t="str" cm="1">
        <f t="array" ref="S1195">_xlfn.IFS(Q1195&lt;1965,"Baby Boomers",Q1195&lt;1981,"Gen X",Q1195&lt;1997,"Millenial",TRUE,("Gen Z"))</f>
        <v>Gen X</v>
      </c>
    </row>
    <row r="1196" spans="1:19" x14ac:dyDescent="0.25">
      <c r="A1196" t="s">
        <v>14364</v>
      </c>
      <c r="B1196" t="s">
        <v>4794</v>
      </c>
      <c r="C1196" t="s">
        <v>4795</v>
      </c>
      <c r="D1196" t="str">
        <f>Table13[[#This Row],[FirstName]]&amp;" "&amp;Table13[[#This Row],[LastName]]</f>
        <v>Robert Hubert</v>
      </c>
      <c r="E1196" s="2">
        <v>44460</v>
      </c>
      <c r="F1196" s="2">
        <v>44954</v>
      </c>
      <c r="G1196" t="s">
        <v>32</v>
      </c>
      <c r="H1196" t="s">
        <v>62</v>
      </c>
      <c r="I1196" t="s">
        <v>63</v>
      </c>
      <c r="J1196" t="s">
        <v>35</v>
      </c>
      <c r="K1196" t="s">
        <v>10319</v>
      </c>
      <c r="L1196" t="s">
        <v>89</v>
      </c>
      <c r="M1196" s="2">
        <v>27737</v>
      </c>
      <c r="N1196" t="s">
        <v>6</v>
      </c>
      <c r="O1196">
        <v>3</v>
      </c>
      <c r="P1196" t="str">
        <f t="shared" si="54"/>
        <v>Non-Active</v>
      </c>
      <c r="Q1196">
        <f t="shared" si="55"/>
        <v>1975</v>
      </c>
      <c r="R1196">
        <f t="shared" si="56"/>
        <v>50</v>
      </c>
      <c r="S1196" t="str" cm="1">
        <f t="array" ref="S1196">_xlfn.IFS(Q1196&lt;1965,"Baby Boomers",Q1196&lt;1981,"Gen X",Q1196&lt;1997,"Millenial",TRUE,("Gen Z"))</f>
        <v>Gen X</v>
      </c>
    </row>
    <row r="1197" spans="1:19" x14ac:dyDescent="0.25">
      <c r="A1197" t="s">
        <v>14365</v>
      </c>
      <c r="B1197" t="s">
        <v>4800</v>
      </c>
      <c r="C1197" t="s">
        <v>4801</v>
      </c>
      <c r="D1197" t="str">
        <f>Table13[[#This Row],[FirstName]]&amp;" "&amp;Table13[[#This Row],[LastName]]</f>
        <v>Matthew Westinghouse</v>
      </c>
      <c r="E1197" s="2">
        <v>44438</v>
      </c>
      <c r="F1197" s="2">
        <v>44642</v>
      </c>
      <c r="G1197" t="s">
        <v>32</v>
      </c>
      <c r="H1197" t="s">
        <v>33</v>
      </c>
      <c r="I1197" t="s">
        <v>50</v>
      </c>
      <c r="J1197" t="s">
        <v>51</v>
      </c>
      <c r="K1197" t="s">
        <v>10319</v>
      </c>
      <c r="L1197" t="s">
        <v>52</v>
      </c>
      <c r="M1197" s="2">
        <v>15362</v>
      </c>
      <c r="N1197" t="s">
        <v>183</v>
      </c>
      <c r="O1197">
        <v>3</v>
      </c>
      <c r="P1197" t="str">
        <f t="shared" si="54"/>
        <v>Non-Active</v>
      </c>
      <c r="Q1197">
        <f t="shared" si="55"/>
        <v>1942</v>
      </c>
      <c r="R1197">
        <f t="shared" si="56"/>
        <v>84</v>
      </c>
      <c r="S1197" t="str" cm="1">
        <f t="array" ref="S1197">_xlfn.IFS(Q1197&lt;1965,"Baby Boomers",Q1197&lt;1981,"Gen X",Q1197&lt;1997,"Millenial",TRUE,("Gen Z"))</f>
        <v>Baby Boomers</v>
      </c>
    </row>
    <row r="1198" spans="1:19" x14ac:dyDescent="0.25">
      <c r="A1198" t="s">
        <v>14366</v>
      </c>
      <c r="B1198" t="s">
        <v>2326</v>
      </c>
      <c r="C1198" t="s">
        <v>1626</v>
      </c>
      <c r="D1198" t="str">
        <f>Table13[[#This Row],[FirstName]]&amp;" "&amp;Table13[[#This Row],[LastName]]</f>
        <v>Jason Smith</v>
      </c>
      <c r="E1198" s="2">
        <v>45096</v>
      </c>
      <c r="F1198" s="2">
        <v>45138</v>
      </c>
      <c r="G1198" t="s">
        <v>32</v>
      </c>
      <c r="H1198" t="s">
        <v>62</v>
      </c>
      <c r="I1198" t="s">
        <v>34</v>
      </c>
      <c r="J1198" t="s">
        <v>35</v>
      </c>
      <c r="K1198" t="s">
        <v>10319</v>
      </c>
      <c r="L1198" t="s">
        <v>38</v>
      </c>
      <c r="M1198" s="2">
        <v>37059</v>
      </c>
      <c r="N1198" t="s">
        <v>1505</v>
      </c>
      <c r="O1198">
        <v>3</v>
      </c>
      <c r="P1198" t="str">
        <f t="shared" si="54"/>
        <v>Non-Active</v>
      </c>
      <c r="Q1198">
        <f t="shared" si="55"/>
        <v>2001</v>
      </c>
      <c r="R1198">
        <f t="shared" si="56"/>
        <v>24</v>
      </c>
      <c r="S1198" t="str" cm="1">
        <f t="array" ref="S1198">_xlfn.IFS(Q1198&lt;1965,"Baby Boomers",Q1198&lt;1981,"Gen X",Q1198&lt;1997,"Millenial",TRUE,("Gen Z"))</f>
        <v>Gen Z</v>
      </c>
    </row>
    <row r="1199" spans="1:19" x14ac:dyDescent="0.25">
      <c r="A1199" t="s">
        <v>14367</v>
      </c>
      <c r="B1199" t="s">
        <v>337</v>
      </c>
      <c r="C1199" t="s">
        <v>4808</v>
      </c>
      <c r="D1199" t="str">
        <f>Table13[[#This Row],[FirstName]]&amp;" "&amp;Table13[[#This Row],[LastName]]</f>
        <v>Charlie Wang</v>
      </c>
      <c r="E1199" s="2">
        <v>45058</v>
      </c>
      <c r="F1199" s="2">
        <v>45062</v>
      </c>
      <c r="G1199" t="s">
        <v>32</v>
      </c>
      <c r="H1199" t="s">
        <v>62</v>
      </c>
      <c r="I1199" t="s">
        <v>50</v>
      </c>
      <c r="J1199" t="s">
        <v>35</v>
      </c>
      <c r="K1199" t="s">
        <v>10319</v>
      </c>
      <c r="L1199" t="s">
        <v>89</v>
      </c>
      <c r="M1199" s="2">
        <v>35360</v>
      </c>
      <c r="N1199" t="s">
        <v>581</v>
      </c>
      <c r="O1199">
        <v>3</v>
      </c>
      <c r="P1199" t="str">
        <f t="shared" si="54"/>
        <v>Non-Active</v>
      </c>
      <c r="Q1199">
        <f t="shared" si="55"/>
        <v>1996</v>
      </c>
      <c r="R1199">
        <f t="shared" si="56"/>
        <v>29</v>
      </c>
      <c r="S1199" t="str" cm="1">
        <f t="array" ref="S1199">_xlfn.IFS(Q1199&lt;1965,"Baby Boomers",Q1199&lt;1981,"Gen X",Q1199&lt;1997,"Millenial",TRUE,("Gen Z"))</f>
        <v>Millenial</v>
      </c>
    </row>
    <row r="1200" spans="1:19" x14ac:dyDescent="0.25">
      <c r="A1200" t="s">
        <v>14368</v>
      </c>
      <c r="B1200" t="s">
        <v>4812</v>
      </c>
      <c r="C1200" t="s">
        <v>4813</v>
      </c>
      <c r="D1200" t="str">
        <f>Table13[[#This Row],[FirstName]]&amp;" "&amp;Table13[[#This Row],[LastName]]</f>
        <v>Kurt Navathe</v>
      </c>
      <c r="E1200" s="2">
        <v>44717</v>
      </c>
      <c r="F1200" s="2" t="s">
        <v>10301</v>
      </c>
      <c r="G1200" t="s">
        <v>32</v>
      </c>
      <c r="H1200" t="s">
        <v>51</v>
      </c>
      <c r="I1200" t="s">
        <v>63</v>
      </c>
      <c r="J1200" t="s">
        <v>51</v>
      </c>
      <c r="K1200" t="s">
        <v>10319</v>
      </c>
      <c r="L1200" t="s">
        <v>285</v>
      </c>
      <c r="M1200" s="2">
        <v>28384</v>
      </c>
      <c r="N1200" t="s">
        <v>242</v>
      </c>
      <c r="O1200">
        <v>3</v>
      </c>
      <c r="P1200" t="str">
        <f t="shared" si="54"/>
        <v>Active</v>
      </c>
      <c r="Q1200">
        <f t="shared" si="55"/>
        <v>1977</v>
      </c>
      <c r="R1200">
        <f t="shared" si="56"/>
        <v>48</v>
      </c>
      <c r="S1200" t="str" cm="1">
        <f t="array" ref="S1200">_xlfn.IFS(Q1200&lt;1965,"Baby Boomers",Q1200&lt;1981,"Gen X",Q1200&lt;1997,"Millenial",TRUE,("Gen Z"))</f>
        <v>Gen X</v>
      </c>
    </row>
    <row r="1201" spans="1:19" x14ac:dyDescent="0.25">
      <c r="A1201" t="s">
        <v>14369</v>
      </c>
      <c r="B1201" t="s">
        <v>4567</v>
      </c>
      <c r="C1201" t="s">
        <v>4816</v>
      </c>
      <c r="D1201" t="str">
        <f>Table13[[#This Row],[FirstName]]&amp;" "&amp;Table13[[#This Row],[LastName]]</f>
        <v>Katie Roper</v>
      </c>
      <c r="E1201" s="2">
        <v>44091</v>
      </c>
      <c r="F1201" s="2">
        <v>44355</v>
      </c>
      <c r="G1201" t="s">
        <v>32</v>
      </c>
      <c r="H1201" t="s">
        <v>62</v>
      </c>
      <c r="I1201" t="s">
        <v>63</v>
      </c>
      <c r="J1201" t="s">
        <v>35</v>
      </c>
      <c r="K1201" t="s">
        <v>10319</v>
      </c>
      <c r="L1201" t="s">
        <v>80</v>
      </c>
      <c r="M1201" s="2">
        <v>17299</v>
      </c>
      <c r="N1201" t="s">
        <v>102</v>
      </c>
      <c r="O1201">
        <v>3</v>
      </c>
      <c r="P1201" t="str">
        <f t="shared" si="54"/>
        <v>Non-Active</v>
      </c>
      <c r="Q1201">
        <f t="shared" si="55"/>
        <v>1947</v>
      </c>
      <c r="R1201">
        <f t="shared" si="56"/>
        <v>78</v>
      </c>
      <c r="S1201" t="str" cm="1">
        <f t="array" ref="S1201">_xlfn.IFS(Q1201&lt;1965,"Baby Boomers",Q1201&lt;1981,"Gen X",Q1201&lt;1997,"Millenial",TRUE,("Gen Z"))</f>
        <v>Baby Boomers</v>
      </c>
    </row>
    <row r="1202" spans="1:19" x14ac:dyDescent="0.25">
      <c r="A1202" t="s">
        <v>14370</v>
      </c>
      <c r="B1202" t="s">
        <v>4820</v>
      </c>
      <c r="C1202" t="s">
        <v>3252</v>
      </c>
      <c r="D1202" t="str">
        <f>Table13[[#This Row],[FirstName]]&amp;" "&amp;Table13[[#This Row],[LastName]]</f>
        <v>Maggie Rachael</v>
      </c>
      <c r="E1202" s="2">
        <v>45061</v>
      </c>
      <c r="F1202" s="2" t="s">
        <v>10301</v>
      </c>
      <c r="G1202" t="s">
        <v>32</v>
      </c>
      <c r="H1202" t="s">
        <v>62</v>
      </c>
      <c r="I1202" t="s">
        <v>34</v>
      </c>
      <c r="J1202" t="s">
        <v>62</v>
      </c>
      <c r="K1202" t="s">
        <v>10319</v>
      </c>
      <c r="L1202" t="s">
        <v>89</v>
      </c>
      <c r="M1202" s="2">
        <v>24121</v>
      </c>
      <c r="N1202" t="s">
        <v>102</v>
      </c>
      <c r="O1202">
        <v>3</v>
      </c>
      <c r="P1202" t="str">
        <f t="shared" si="54"/>
        <v>Active</v>
      </c>
      <c r="Q1202">
        <f t="shared" si="55"/>
        <v>1966</v>
      </c>
      <c r="R1202">
        <f t="shared" si="56"/>
        <v>60</v>
      </c>
      <c r="S1202" t="str" cm="1">
        <f t="array" ref="S1202">_xlfn.IFS(Q1202&lt;1965,"Baby Boomers",Q1202&lt;1981,"Gen X",Q1202&lt;1997,"Millenial",TRUE,("Gen Z"))</f>
        <v>Gen X</v>
      </c>
    </row>
    <row r="1203" spans="1:19" x14ac:dyDescent="0.25">
      <c r="A1203" t="s">
        <v>14371</v>
      </c>
      <c r="B1203" t="s">
        <v>4823</v>
      </c>
      <c r="C1203" t="s">
        <v>1401</v>
      </c>
      <c r="D1203" t="str">
        <f>Table13[[#This Row],[FirstName]]&amp;" "&amp;Table13[[#This Row],[LastName]]</f>
        <v>Binh Le</v>
      </c>
      <c r="E1203" s="2">
        <v>43449</v>
      </c>
      <c r="F1203" s="2">
        <v>43783</v>
      </c>
      <c r="G1203" t="s">
        <v>32</v>
      </c>
      <c r="H1203" t="s">
        <v>51</v>
      </c>
      <c r="I1203" t="s">
        <v>50</v>
      </c>
      <c r="J1203" t="s">
        <v>35</v>
      </c>
      <c r="K1203" t="s">
        <v>10319</v>
      </c>
      <c r="L1203" t="s">
        <v>331</v>
      </c>
      <c r="M1203" s="2">
        <v>27131</v>
      </c>
      <c r="N1203" t="s">
        <v>225</v>
      </c>
      <c r="O1203">
        <v>3</v>
      </c>
      <c r="P1203" t="str">
        <f t="shared" si="54"/>
        <v>Non-Active</v>
      </c>
      <c r="Q1203">
        <f t="shared" si="55"/>
        <v>1974</v>
      </c>
      <c r="R1203">
        <f t="shared" si="56"/>
        <v>52</v>
      </c>
      <c r="S1203" t="str" cm="1">
        <f t="array" ref="S1203">_xlfn.IFS(Q1203&lt;1965,"Baby Boomers",Q1203&lt;1981,"Gen X",Q1203&lt;1997,"Millenial",TRUE,("Gen Z"))</f>
        <v>Gen X</v>
      </c>
    </row>
    <row r="1204" spans="1:19" x14ac:dyDescent="0.25">
      <c r="A1204" t="s">
        <v>14372</v>
      </c>
      <c r="B1204" t="s">
        <v>3192</v>
      </c>
      <c r="C1204" t="s">
        <v>3126</v>
      </c>
      <c r="D1204" t="str">
        <f>Table13[[#This Row],[FirstName]]&amp;" "&amp;Table13[[#This Row],[LastName]]</f>
        <v>Lucia Peterson</v>
      </c>
      <c r="E1204" s="2">
        <v>43775</v>
      </c>
      <c r="F1204" s="2">
        <v>45007</v>
      </c>
      <c r="G1204" t="s">
        <v>10826</v>
      </c>
      <c r="H1204" t="s">
        <v>51</v>
      </c>
      <c r="I1204" t="s">
        <v>63</v>
      </c>
      <c r="J1204" t="s">
        <v>62</v>
      </c>
      <c r="K1204" t="s">
        <v>10319</v>
      </c>
      <c r="L1204" t="s">
        <v>89</v>
      </c>
      <c r="M1204" s="2">
        <v>16806</v>
      </c>
      <c r="N1204" t="s">
        <v>112</v>
      </c>
      <c r="O1204">
        <v>3</v>
      </c>
      <c r="P1204" t="str">
        <f t="shared" si="54"/>
        <v>Non-Active</v>
      </c>
      <c r="Q1204">
        <f t="shared" si="55"/>
        <v>1946</v>
      </c>
      <c r="R1204">
        <f t="shared" si="56"/>
        <v>80</v>
      </c>
      <c r="S1204" t="str" cm="1">
        <f t="array" ref="S1204">_xlfn.IFS(Q1204&lt;1965,"Baby Boomers",Q1204&lt;1981,"Gen X",Q1204&lt;1997,"Millenial",TRUE,("Gen Z"))</f>
        <v>Baby Boomers</v>
      </c>
    </row>
    <row r="1205" spans="1:19" x14ac:dyDescent="0.25">
      <c r="A1205" t="s">
        <v>14373</v>
      </c>
      <c r="B1205" t="s">
        <v>4830</v>
      </c>
      <c r="C1205" t="s">
        <v>1768</v>
      </c>
      <c r="D1205" t="str">
        <f>Table13[[#This Row],[FirstName]]&amp;" "&amp;Table13[[#This Row],[LastName]]</f>
        <v>Nola Moss</v>
      </c>
      <c r="E1205" s="2">
        <v>44311</v>
      </c>
      <c r="F1205" s="2">
        <v>44859</v>
      </c>
      <c r="G1205" t="s">
        <v>10826</v>
      </c>
      <c r="H1205" t="s">
        <v>33</v>
      </c>
      <c r="I1205" t="s">
        <v>34</v>
      </c>
      <c r="J1205" t="s">
        <v>35</v>
      </c>
      <c r="K1205" t="s">
        <v>10319</v>
      </c>
      <c r="L1205" t="s">
        <v>80</v>
      </c>
      <c r="M1205" s="2">
        <v>16107</v>
      </c>
      <c r="N1205" t="s">
        <v>225</v>
      </c>
      <c r="O1205">
        <v>3</v>
      </c>
      <c r="P1205" t="str">
        <f t="shared" si="54"/>
        <v>Non-Active</v>
      </c>
      <c r="Q1205">
        <f t="shared" si="55"/>
        <v>1944</v>
      </c>
      <c r="R1205">
        <f t="shared" si="56"/>
        <v>82</v>
      </c>
      <c r="S1205" t="str" cm="1">
        <f t="array" ref="S1205">_xlfn.IFS(Q1205&lt;1965,"Baby Boomers",Q1205&lt;1981,"Gen X",Q1205&lt;1997,"Millenial",TRUE,("Gen Z"))</f>
        <v>Baby Boomers</v>
      </c>
    </row>
    <row r="1206" spans="1:19" x14ac:dyDescent="0.25">
      <c r="A1206" t="s">
        <v>14374</v>
      </c>
      <c r="B1206" t="s">
        <v>4636</v>
      </c>
      <c r="C1206" t="s">
        <v>2462</v>
      </c>
      <c r="D1206" t="str">
        <f>Table13[[#This Row],[FirstName]]&amp;" "&amp;Table13[[#This Row],[LastName]]</f>
        <v>Chance Braun</v>
      </c>
      <c r="E1206" s="2">
        <v>45094</v>
      </c>
      <c r="F1206" s="2">
        <v>45126</v>
      </c>
      <c r="G1206" t="s">
        <v>10826</v>
      </c>
      <c r="H1206" t="s">
        <v>62</v>
      </c>
      <c r="I1206" t="s">
        <v>34</v>
      </c>
      <c r="J1206" t="s">
        <v>62</v>
      </c>
      <c r="K1206" t="s">
        <v>10319</v>
      </c>
      <c r="L1206" t="s">
        <v>118</v>
      </c>
      <c r="M1206" s="2">
        <v>31709</v>
      </c>
      <c r="N1206" t="s">
        <v>120</v>
      </c>
      <c r="O1206">
        <v>3</v>
      </c>
      <c r="P1206" t="str">
        <f t="shared" si="54"/>
        <v>Non-Active</v>
      </c>
      <c r="Q1206">
        <f t="shared" si="55"/>
        <v>1986</v>
      </c>
      <c r="R1206">
        <f t="shared" si="56"/>
        <v>39</v>
      </c>
      <c r="S1206" t="str" cm="1">
        <f t="array" ref="S1206">_xlfn.IFS(Q1206&lt;1965,"Baby Boomers",Q1206&lt;1981,"Gen X",Q1206&lt;1997,"Millenial",TRUE,("Gen Z"))</f>
        <v>Millenial</v>
      </c>
    </row>
    <row r="1207" spans="1:19" x14ac:dyDescent="0.25">
      <c r="A1207" t="s">
        <v>14375</v>
      </c>
      <c r="B1207" t="s">
        <v>4836</v>
      </c>
      <c r="C1207" t="s">
        <v>3672</v>
      </c>
      <c r="D1207" t="str">
        <f>Table13[[#This Row],[FirstName]]&amp;" "&amp;Table13[[#This Row],[LastName]]</f>
        <v>Alma Pennington</v>
      </c>
      <c r="E1207" s="2">
        <v>44575</v>
      </c>
      <c r="F1207" s="2" t="s">
        <v>10301</v>
      </c>
      <c r="G1207" t="s">
        <v>32</v>
      </c>
      <c r="H1207" t="s">
        <v>62</v>
      </c>
      <c r="I1207" t="s">
        <v>34</v>
      </c>
      <c r="J1207" t="s">
        <v>62</v>
      </c>
      <c r="K1207" t="s">
        <v>10319</v>
      </c>
      <c r="L1207" t="s">
        <v>89</v>
      </c>
      <c r="M1207" s="2">
        <v>25786</v>
      </c>
      <c r="N1207" t="s">
        <v>192</v>
      </c>
      <c r="O1207">
        <v>3</v>
      </c>
      <c r="P1207" t="str">
        <f t="shared" si="54"/>
        <v>Active</v>
      </c>
      <c r="Q1207">
        <f t="shared" si="55"/>
        <v>1970</v>
      </c>
      <c r="R1207">
        <f t="shared" si="56"/>
        <v>55</v>
      </c>
      <c r="S1207" t="str" cm="1">
        <f t="array" ref="S1207">_xlfn.IFS(Q1207&lt;1965,"Baby Boomers",Q1207&lt;1981,"Gen X",Q1207&lt;1997,"Millenial",TRUE,("Gen Z"))</f>
        <v>Gen X</v>
      </c>
    </row>
    <row r="1208" spans="1:19" x14ac:dyDescent="0.25">
      <c r="A1208" t="s">
        <v>14376</v>
      </c>
      <c r="B1208" t="s">
        <v>4839</v>
      </c>
      <c r="C1208" t="s">
        <v>217</v>
      </c>
      <c r="D1208" t="str">
        <f>Table13[[#This Row],[FirstName]]&amp;" "&amp;Table13[[#This Row],[LastName]]</f>
        <v>Miley French</v>
      </c>
      <c r="E1208" s="2">
        <v>43395</v>
      </c>
      <c r="F1208" s="2">
        <v>43537</v>
      </c>
      <c r="G1208" t="s">
        <v>32</v>
      </c>
      <c r="H1208" t="s">
        <v>33</v>
      </c>
      <c r="I1208" t="s">
        <v>63</v>
      </c>
      <c r="J1208" t="s">
        <v>35</v>
      </c>
      <c r="K1208" t="s">
        <v>10319</v>
      </c>
      <c r="L1208" t="s">
        <v>89</v>
      </c>
      <c r="M1208" s="2">
        <v>34459</v>
      </c>
      <c r="N1208" t="s">
        <v>82</v>
      </c>
      <c r="O1208">
        <v>3</v>
      </c>
      <c r="P1208" t="str">
        <f t="shared" si="54"/>
        <v>Non-Active</v>
      </c>
      <c r="Q1208">
        <f t="shared" si="55"/>
        <v>1994</v>
      </c>
      <c r="R1208">
        <f t="shared" si="56"/>
        <v>31</v>
      </c>
      <c r="S1208" t="str" cm="1">
        <f t="array" ref="S1208">_xlfn.IFS(Q1208&lt;1965,"Baby Boomers",Q1208&lt;1981,"Gen X",Q1208&lt;1997,"Millenial",TRUE,("Gen Z"))</f>
        <v>Millenial</v>
      </c>
    </row>
    <row r="1209" spans="1:19" x14ac:dyDescent="0.25">
      <c r="A1209" t="s">
        <v>14377</v>
      </c>
      <c r="B1209" t="s">
        <v>2606</v>
      </c>
      <c r="C1209" t="s">
        <v>4843</v>
      </c>
      <c r="D1209" t="str">
        <f>Table13[[#This Row],[FirstName]]&amp;" "&amp;Table13[[#This Row],[LastName]]</f>
        <v>Kole Levine</v>
      </c>
      <c r="E1209" s="2">
        <v>44486</v>
      </c>
      <c r="F1209" s="2">
        <v>44878</v>
      </c>
      <c r="G1209" t="s">
        <v>32</v>
      </c>
      <c r="H1209" t="s">
        <v>33</v>
      </c>
      <c r="I1209" t="s">
        <v>34</v>
      </c>
      <c r="J1209" t="s">
        <v>51</v>
      </c>
      <c r="K1209" t="s">
        <v>10319</v>
      </c>
      <c r="L1209" t="s">
        <v>38</v>
      </c>
      <c r="M1209" s="2">
        <v>27232</v>
      </c>
      <c r="N1209" t="s">
        <v>1257</v>
      </c>
      <c r="O1209">
        <v>3</v>
      </c>
      <c r="P1209" t="str">
        <f t="shared" si="54"/>
        <v>Non-Active</v>
      </c>
      <c r="Q1209">
        <f t="shared" si="55"/>
        <v>1974</v>
      </c>
      <c r="R1209">
        <f t="shared" si="56"/>
        <v>51</v>
      </c>
      <c r="S1209" t="str" cm="1">
        <f t="array" ref="S1209">_xlfn.IFS(Q1209&lt;1965,"Baby Boomers",Q1209&lt;1981,"Gen X",Q1209&lt;1997,"Millenial",TRUE,("Gen Z"))</f>
        <v>Gen X</v>
      </c>
    </row>
    <row r="1210" spans="1:19" x14ac:dyDescent="0.25">
      <c r="A1210" t="s">
        <v>14378</v>
      </c>
      <c r="B1210" t="s">
        <v>4847</v>
      </c>
      <c r="C1210" t="s">
        <v>3890</v>
      </c>
      <c r="D1210" t="str">
        <f>Table13[[#This Row],[FirstName]]&amp;" "&amp;Table13[[#This Row],[LastName]]</f>
        <v>Azul Watkins</v>
      </c>
      <c r="E1210" s="2">
        <v>44488</v>
      </c>
      <c r="F1210" s="2">
        <v>45026</v>
      </c>
      <c r="G1210" t="s">
        <v>32</v>
      </c>
      <c r="H1210" t="s">
        <v>62</v>
      </c>
      <c r="I1210" t="s">
        <v>34</v>
      </c>
      <c r="J1210" t="s">
        <v>51</v>
      </c>
      <c r="K1210" t="s">
        <v>10319</v>
      </c>
      <c r="L1210" t="s">
        <v>2516</v>
      </c>
      <c r="M1210" s="2">
        <v>32412</v>
      </c>
      <c r="N1210" t="s">
        <v>2516</v>
      </c>
      <c r="O1210">
        <v>3</v>
      </c>
      <c r="P1210" t="str">
        <f t="shared" si="54"/>
        <v>Non-Active</v>
      </c>
      <c r="Q1210">
        <f t="shared" si="55"/>
        <v>1988</v>
      </c>
      <c r="R1210">
        <f t="shared" si="56"/>
        <v>37</v>
      </c>
      <c r="S1210" t="str" cm="1">
        <f t="array" ref="S1210">_xlfn.IFS(Q1210&lt;1965,"Baby Boomers",Q1210&lt;1981,"Gen X",Q1210&lt;1997,"Millenial",TRUE,("Gen Z"))</f>
        <v>Millenial</v>
      </c>
    </row>
    <row r="1211" spans="1:19" x14ac:dyDescent="0.25">
      <c r="A1211" t="s">
        <v>14379</v>
      </c>
      <c r="B1211" t="s">
        <v>4851</v>
      </c>
      <c r="C1211" t="s">
        <v>1507</v>
      </c>
      <c r="D1211" t="str">
        <f>Table13[[#This Row],[FirstName]]&amp;" "&amp;Table13[[#This Row],[LastName]]</f>
        <v>Landen Blanchard</v>
      </c>
      <c r="E1211" s="2">
        <v>43389</v>
      </c>
      <c r="F1211" s="2">
        <v>43451</v>
      </c>
      <c r="G1211" t="s">
        <v>32</v>
      </c>
      <c r="H1211" t="s">
        <v>33</v>
      </c>
      <c r="I1211" t="s">
        <v>63</v>
      </c>
      <c r="J1211" t="s">
        <v>51</v>
      </c>
      <c r="K1211" t="s">
        <v>2621</v>
      </c>
      <c r="L1211" t="s">
        <v>52</v>
      </c>
      <c r="M1211" s="2">
        <v>36106</v>
      </c>
      <c r="N1211" t="s">
        <v>162</v>
      </c>
      <c r="O1211">
        <v>3</v>
      </c>
      <c r="P1211" t="str">
        <f t="shared" si="54"/>
        <v>Non-Active</v>
      </c>
      <c r="Q1211">
        <f t="shared" si="55"/>
        <v>1998</v>
      </c>
      <c r="R1211">
        <f t="shared" si="56"/>
        <v>27</v>
      </c>
      <c r="S1211" t="str" cm="1">
        <f t="array" ref="S1211">_xlfn.IFS(Q1211&lt;1965,"Baby Boomers",Q1211&lt;1981,"Gen X",Q1211&lt;1997,"Millenial",TRUE,("Gen Z"))</f>
        <v>Gen Z</v>
      </c>
    </row>
    <row r="1212" spans="1:19" x14ac:dyDescent="0.25">
      <c r="A1212" t="s">
        <v>14380</v>
      </c>
      <c r="B1212" t="s">
        <v>4856</v>
      </c>
      <c r="C1212" t="s">
        <v>4857</v>
      </c>
      <c r="D1212" t="str">
        <f>Table13[[#This Row],[FirstName]]&amp;" "&amp;Table13[[#This Row],[LastName]]</f>
        <v>Leroy Norman</v>
      </c>
      <c r="E1212" s="2">
        <v>43947</v>
      </c>
      <c r="F1212" s="2">
        <v>44033</v>
      </c>
      <c r="G1212" t="s">
        <v>32</v>
      </c>
      <c r="H1212" t="s">
        <v>62</v>
      </c>
      <c r="I1212" t="s">
        <v>34</v>
      </c>
      <c r="J1212" t="s">
        <v>51</v>
      </c>
      <c r="K1212" t="s">
        <v>2621</v>
      </c>
      <c r="L1212" t="s">
        <v>80</v>
      </c>
      <c r="M1212" s="2">
        <v>31430</v>
      </c>
      <c r="N1212" t="s">
        <v>225</v>
      </c>
      <c r="O1212">
        <v>3</v>
      </c>
      <c r="P1212" t="str">
        <f t="shared" si="54"/>
        <v>Non-Active</v>
      </c>
      <c r="Q1212">
        <f t="shared" si="55"/>
        <v>1986</v>
      </c>
      <c r="R1212">
        <f t="shared" si="56"/>
        <v>40</v>
      </c>
      <c r="S1212" t="str" cm="1">
        <f t="array" ref="S1212">_xlfn.IFS(Q1212&lt;1965,"Baby Boomers",Q1212&lt;1981,"Gen X",Q1212&lt;1997,"Millenial",TRUE,("Gen Z"))</f>
        <v>Millenial</v>
      </c>
    </row>
    <row r="1213" spans="1:19" x14ac:dyDescent="0.25">
      <c r="A1213" t="s">
        <v>14381</v>
      </c>
      <c r="B1213" t="s">
        <v>4861</v>
      </c>
      <c r="C1213" t="s">
        <v>3173</v>
      </c>
      <c r="D1213" t="str">
        <f>Table13[[#This Row],[FirstName]]&amp;" "&amp;Table13[[#This Row],[LastName]]</f>
        <v>Nikhil Pineda</v>
      </c>
      <c r="E1213" s="2">
        <v>43852</v>
      </c>
      <c r="F1213" s="2">
        <v>44860</v>
      </c>
      <c r="G1213" t="s">
        <v>32</v>
      </c>
      <c r="H1213" t="s">
        <v>62</v>
      </c>
      <c r="I1213" t="s">
        <v>63</v>
      </c>
      <c r="J1213" t="s">
        <v>62</v>
      </c>
      <c r="K1213" t="s">
        <v>64</v>
      </c>
      <c r="L1213" t="s">
        <v>38</v>
      </c>
      <c r="M1213" s="2">
        <v>34535</v>
      </c>
      <c r="N1213" t="s">
        <v>40</v>
      </c>
      <c r="O1213">
        <v>3</v>
      </c>
      <c r="P1213" t="str">
        <f t="shared" si="54"/>
        <v>Non-Active</v>
      </c>
      <c r="Q1213">
        <f t="shared" si="55"/>
        <v>1994</v>
      </c>
      <c r="R1213">
        <f t="shared" si="56"/>
        <v>31</v>
      </c>
      <c r="S1213" t="str" cm="1">
        <f t="array" ref="S1213">_xlfn.IFS(Q1213&lt;1965,"Baby Boomers",Q1213&lt;1981,"Gen X",Q1213&lt;1997,"Millenial",TRUE,("Gen Z"))</f>
        <v>Millenial</v>
      </c>
    </row>
    <row r="1214" spans="1:19" x14ac:dyDescent="0.25">
      <c r="A1214" t="s">
        <v>14382</v>
      </c>
      <c r="B1214" t="s">
        <v>3814</v>
      </c>
      <c r="C1214" t="s">
        <v>3144</v>
      </c>
      <c r="D1214" t="str">
        <f>Table13[[#This Row],[FirstName]]&amp;" "&amp;Table13[[#This Row],[LastName]]</f>
        <v>Kadence Simon</v>
      </c>
      <c r="E1214" s="2">
        <v>44650</v>
      </c>
      <c r="F1214" s="2">
        <v>44763</v>
      </c>
      <c r="G1214" t="s">
        <v>10826</v>
      </c>
      <c r="H1214" t="s">
        <v>62</v>
      </c>
      <c r="I1214" t="s">
        <v>50</v>
      </c>
      <c r="J1214" t="s">
        <v>62</v>
      </c>
      <c r="K1214" t="s">
        <v>10319</v>
      </c>
      <c r="L1214" t="s">
        <v>89</v>
      </c>
      <c r="M1214" s="2">
        <v>21195</v>
      </c>
      <c r="N1214" t="s">
        <v>102</v>
      </c>
      <c r="O1214">
        <v>3</v>
      </c>
      <c r="P1214" t="str">
        <f t="shared" si="54"/>
        <v>Non-Active</v>
      </c>
      <c r="Q1214">
        <f t="shared" si="55"/>
        <v>1958</v>
      </c>
      <c r="R1214">
        <f t="shared" si="56"/>
        <v>68</v>
      </c>
      <c r="S1214" t="str" cm="1">
        <f t="array" ref="S1214">_xlfn.IFS(Q1214&lt;1965,"Baby Boomers",Q1214&lt;1981,"Gen X",Q1214&lt;1997,"Millenial",TRUE,("Gen Z"))</f>
        <v>Baby Boomers</v>
      </c>
    </row>
    <row r="1215" spans="1:19" x14ac:dyDescent="0.25">
      <c r="A1215" t="s">
        <v>14383</v>
      </c>
      <c r="B1215" t="s">
        <v>4868</v>
      </c>
      <c r="C1215" t="s">
        <v>4869</v>
      </c>
      <c r="D1215" t="str">
        <f>Table13[[#This Row],[FirstName]]&amp;" "&amp;Table13[[#This Row],[LastName]]</f>
        <v>Elliot Phillips</v>
      </c>
      <c r="E1215" s="2">
        <v>44345</v>
      </c>
      <c r="F1215" s="2">
        <v>44807</v>
      </c>
      <c r="G1215" t="s">
        <v>10826</v>
      </c>
      <c r="H1215" t="s">
        <v>33</v>
      </c>
      <c r="I1215" t="s">
        <v>50</v>
      </c>
      <c r="J1215" t="s">
        <v>62</v>
      </c>
      <c r="K1215" t="s">
        <v>10319</v>
      </c>
      <c r="L1215" t="s">
        <v>110</v>
      </c>
      <c r="M1215" s="2">
        <v>22523</v>
      </c>
      <c r="N1215" t="s">
        <v>968</v>
      </c>
      <c r="O1215">
        <v>3</v>
      </c>
      <c r="P1215" t="str">
        <f t="shared" si="54"/>
        <v>Non-Active</v>
      </c>
      <c r="Q1215">
        <f t="shared" si="55"/>
        <v>1961</v>
      </c>
      <c r="R1215">
        <f t="shared" si="56"/>
        <v>64</v>
      </c>
      <c r="S1215" t="str" cm="1">
        <f t="array" ref="S1215">_xlfn.IFS(Q1215&lt;1965,"Baby Boomers",Q1215&lt;1981,"Gen X",Q1215&lt;1997,"Millenial",TRUE,("Gen Z"))</f>
        <v>Baby Boomers</v>
      </c>
    </row>
    <row r="1216" spans="1:19" x14ac:dyDescent="0.25">
      <c r="A1216" t="s">
        <v>14384</v>
      </c>
      <c r="B1216" t="s">
        <v>1245</v>
      </c>
      <c r="C1216" t="s">
        <v>4728</v>
      </c>
      <c r="D1216" t="str">
        <f>Table13[[#This Row],[FirstName]]&amp;" "&amp;Table13[[#This Row],[LastName]]</f>
        <v>Taniya Daniels</v>
      </c>
      <c r="E1216" s="2">
        <v>44994</v>
      </c>
      <c r="F1216" s="2">
        <v>45076</v>
      </c>
      <c r="G1216" t="s">
        <v>10826</v>
      </c>
      <c r="H1216" t="s">
        <v>51</v>
      </c>
      <c r="I1216" t="s">
        <v>34</v>
      </c>
      <c r="J1216" t="s">
        <v>35</v>
      </c>
      <c r="K1216" t="s">
        <v>10319</v>
      </c>
      <c r="L1216" t="s">
        <v>89</v>
      </c>
      <c r="M1216" s="2">
        <v>32787</v>
      </c>
      <c r="N1216" t="s">
        <v>82</v>
      </c>
      <c r="O1216">
        <v>3</v>
      </c>
      <c r="P1216" t="str">
        <f t="shared" si="54"/>
        <v>Non-Active</v>
      </c>
      <c r="Q1216">
        <f t="shared" si="55"/>
        <v>1989</v>
      </c>
      <c r="R1216">
        <f t="shared" si="56"/>
        <v>36</v>
      </c>
      <c r="S1216" t="str" cm="1">
        <f t="array" ref="S1216">_xlfn.IFS(Q1216&lt;1965,"Baby Boomers",Q1216&lt;1981,"Gen X",Q1216&lt;1997,"Millenial",TRUE,("Gen Z"))</f>
        <v>Millenial</v>
      </c>
    </row>
    <row r="1217" spans="1:19" x14ac:dyDescent="0.25">
      <c r="A1217" t="s">
        <v>14385</v>
      </c>
      <c r="B1217" t="s">
        <v>2332</v>
      </c>
      <c r="C1217" t="s">
        <v>1264</v>
      </c>
      <c r="D1217" t="str">
        <f>Table13[[#This Row],[FirstName]]&amp;" "&amp;Table13[[#This Row],[LastName]]</f>
        <v>Julia Jimenez</v>
      </c>
      <c r="E1217" s="2">
        <v>43791</v>
      </c>
      <c r="F1217" s="2">
        <v>43827</v>
      </c>
      <c r="G1217" t="s">
        <v>10826</v>
      </c>
      <c r="H1217" t="s">
        <v>33</v>
      </c>
      <c r="I1217" t="s">
        <v>50</v>
      </c>
      <c r="J1217" t="s">
        <v>51</v>
      </c>
      <c r="K1217" t="s">
        <v>10319</v>
      </c>
      <c r="L1217" t="s">
        <v>304</v>
      </c>
      <c r="M1217" s="2">
        <v>17068</v>
      </c>
      <c r="N1217" t="s">
        <v>418</v>
      </c>
      <c r="O1217">
        <v>3</v>
      </c>
      <c r="P1217" t="str">
        <f t="shared" si="54"/>
        <v>Non-Active</v>
      </c>
      <c r="Q1217">
        <f t="shared" si="55"/>
        <v>1946</v>
      </c>
      <c r="R1217">
        <f t="shared" si="56"/>
        <v>79</v>
      </c>
      <c r="S1217" t="str" cm="1">
        <f t="array" ref="S1217">_xlfn.IFS(Q1217&lt;1965,"Baby Boomers",Q1217&lt;1981,"Gen X",Q1217&lt;1997,"Millenial",TRUE,("Gen Z"))</f>
        <v>Baby Boomers</v>
      </c>
    </row>
    <row r="1218" spans="1:19" x14ac:dyDescent="0.25">
      <c r="A1218" t="s">
        <v>14386</v>
      </c>
      <c r="B1218" t="s">
        <v>4701</v>
      </c>
      <c r="C1218" t="s">
        <v>3958</v>
      </c>
      <c r="D1218" t="str">
        <f>Table13[[#This Row],[FirstName]]&amp;" "&amp;Table13[[#This Row],[LastName]]</f>
        <v>Kamden Paul</v>
      </c>
      <c r="E1218" s="2">
        <v>43562</v>
      </c>
      <c r="F1218" s="2">
        <v>44187</v>
      </c>
      <c r="G1218" t="s">
        <v>32</v>
      </c>
      <c r="H1218" t="s">
        <v>62</v>
      </c>
      <c r="I1218" t="s">
        <v>50</v>
      </c>
      <c r="J1218" t="s">
        <v>62</v>
      </c>
      <c r="K1218" t="s">
        <v>10319</v>
      </c>
      <c r="L1218" t="s">
        <v>52</v>
      </c>
      <c r="M1218" s="2">
        <v>29725</v>
      </c>
      <c r="N1218" t="s">
        <v>6</v>
      </c>
      <c r="O1218">
        <v>3</v>
      </c>
      <c r="P1218" t="str">
        <f t="shared" ref="P1218:P1281" si="57">IF(F1218="","Active","Non-Active")</f>
        <v>Non-Active</v>
      </c>
      <c r="Q1218">
        <f t="shared" si="55"/>
        <v>1981</v>
      </c>
      <c r="R1218">
        <f t="shared" si="56"/>
        <v>44</v>
      </c>
      <c r="S1218" t="str" cm="1">
        <f t="array" ref="S1218">_xlfn.IFS(Q1218&lt;1965,"Baby Boomers",Q1218&lt;1981,"Gen X",Q1218&lt;1997,"Millenial",TRUE,("Gen Z"))</f>
        <v>Millenial</v>
      </c>
    </row>
    <row r="1219" spans="1:19" x14ac:dyDescent="0.25">
      <c r="A1219" t="s">
        <v>14387</v>
      </c>
      <c r="B1219" t="s">
        <v>4882</v>
      </c>
      <c r="C1219" t="s">
        <v>469</v>
      </c>
      <c r="D1219" t="str">
        <f>Table13[[#This Row],[FirstName]]&amp;" "&amp;Table13[[#This Row],[LastName]]</f>
        <v>Octavio Hicks</v>
      </c>
      <c r="E1219" s="2">
        <v>45008</v>
      </c>
      <c r="F1219" s="2">
        <v>45013</v>
      </c>
      <c r="G1219" t="s">
        <v>32</v>
      </c>
      <c r="H1219" t="s">
        <v>33</v>
      </c>
      <c r="I1219" t="s">
        <v>34</v>
      </c>
      <c r="J1219" t="s">
        <v>35</v>
      </c>
      <c r="K1219" t="s">
        <v>10319</v>
      </c>
      <c r="L1219" t="s">
        <v>52</v>
      </c>
      <c r="M1219" s="2">
        <v>36804</v>
      </c>
      <c r="N1219" t="s">
        <v>225</v>
      </c>
      <c r="O1219">
        <v>3</v>
      </c>
      <c r="P1219" t="str">
        <f t="shared" si="57"/>
        <v>Non-Active</v>
      </c>
      <c r="Q1219">
        <f t="shared" ref="Q1219:Q1282" si="58">YEAR(M1219)</f>
        <v>2000</v>
      </c>
      <c r="R1219">
        <f t="shared" ref="R1219:R1282" si="59">INT(YEARFRAC(M1219,"20/04/2026"))</f>
        <v>25</v>
      </c>
      <c r="S1219" t="str" cm="1">
        <f t="array" ref="S1219">_xlfn.IFS(Q1219&lt;1965,"Baby Boomers",Q1219&lt;1981,"Gen X",Q1219&lt;1997,"Millenial",TRUE,("Gen Z"))</f>
        <v>Gen Z</v>
      </c>
    </row>
    <row r="1220" spans="1:19" x14ac:dyDescent="0.25">
      <c r="A1220" t="s">
        <v>14388</v>
      </c>
      <c r="B1220" t="s">
        <v>4886</v>
      </c>
      <c r="C1220" t="s">
        <v>874</v>
      </c>
      <c r="D1220" t="str">
        <f>Table13[[#This Row],[FirstName]]&amp;" "&amp;Table13[[#This Row],[LastName]]</f>
        <v>Jaidyn Malone</v>
      </c>
      <c r="E1220" s="2">
        <v>44245</v>
      </c>
      <c r="F1220" s="2">
        <v>44862</v>
      </c>
      <c r="G1220" t="s">
        <v>32</v>
      </c>
      <c r="H1220" t="s">
        <v>51</v>
      </c>
      <c r="I1220" t="s">
        <v>50</v>
      </c>
      <c r="J1220" t="s">
        <v>35</v>
      </c>
      <c r="K1220" t="s">
        <v>10319</v>
      </c>
      <c r="L1220" t="s">
        <v>230</v>
      </c>
      <c r="M1220" s="2">
        <v>27747</v>
      </c>
      <c r="N1220" t="s">
        <v>112</v>
      </c>
      <c r="O1220">
        <v>3</v>
      </c>
      <c r="P1220" t="str">
        <f t="shared" si="57"/>
        <v>Non-Active</v>
      </c>
      <c r="Q1220">
        <f t="shared" si="58"/>
        <v>1975</v>
      </c>
      <c r="R1220">
        <f t="shared" si="59"/>
        <v>50</v>
      </c>
      <c r="S1220" t="str" cm="1">
        <f t="array" ref="S1220">_xlfn.IFS(Q1220&lt;1965,"Baby Boomers",Q1220&lt;1981,"Gen X",Q1220&lt;1997,"Millenial",TRUE,("Gen Z"))</f>
        <v>Gen X</v>
      </c>
    </row>
    <row r="1221" spans="1:19" x14ac:dyDescent="0.25">
      <c r="A1221" t="s">
        <v>14389</v>
      </c>
      <c r="B1221" t="s">
        <v>4890</v>
      </c>
      <c r="C1221" t="s">
        <v>2400</v>
      </c>
      <c r="D1221" t="str">
        <f>Table13[[#This Row],[FirstName]]&amp;" "&amp;Table13[[#This Row],[LastName]]</f>
        <v>Cora Perez</v>
      </c>
      <c r="E1221" s="2">
        <v>43560</v>
      </c>
      <c r="F1221" s="2">
        <v>44323</v>
      </c>
      <c r="G1221" t="s">
        <v>32</v>
      </c>
      <c r="H1221" t="s">
        <v>33</v>
      </c>
      <c r="I1221" t="s">
        <v>34</v>
      </c>
      <c r="J1221" t="s">
        <v>62</v>
      </c>
      <c r="K1221" t="s">
        <v>2621</v>
      </c>
      <c r="L1221" t="s">
        <v>65</v>
      </c>
      <c r="M1221" s="2">
        <v>31945</v>
      </c>
      <c r="N1221" t="s">
        <v>112</v>
      </c>
      <c r="O1221">
        <v>3</v>
      </c>
      <c r="P1221" t="str">
        <f t="shared" si="57"/>
        <v>Non-Active</v>
      </c>
      <c r="Q1221">
        <f t="shared" si="58"/>
        <v>1987</v>
      </c>
      <c r="R1221">
        <f t="shared" si="59"/>
        <v>38</v>
      </c>
      <c r="S1221" t="str" cm="1">
        <f t="array" ref="S1221">_xlfn.IFS(Q1221&lt;1965,"Baby Boomers",Q1221&lt;1981,"Gen X",Q1221&lt;1997,"Millenial",TRUE,("Gen Z"))</f>
        <v>Millenial</v>
      </c>
    </row>
    <row r="1222" spans="1:19" x14ac:dyDescent="0.25">
      <c r="A1222" t="s">
        <v>14390</v>
      </c>
      <c r="B1222" t="s">
        <v>4894</v>
      </c>
      <c r="C1222" t="s">
        <v>3847</v>
      </c>
      <c r="D1222" t="str">
        <f>Table13[[#This Row],[FirstName]]&amp;" "&amp;Table13[[#This Row],[LastName]]</f>
        <v>Isis Ayala</v>
      </c>
      <c r="E1222" s="2">
        <v>43761</v>
      </c>
      <c r="F1222" s="2">
        <v>44751</v>
      </c>
      <c r="G1222" t="s">
        <v>32</v>
      </c>
      <c r="H1222" t="s">
        <v>33</v>
      </c>
      <c r="I1222" t="s">
        <v>63</v>
      </c>
      <c r="J1222" t="s">
        <v>51</v>
      </c>
      <c r="K1222" t="s">
        <v>10319</v>
      </c>
      <c r="L1222" t="s">
        <v>331</v>
      </c>
      <c r="M1222" s="2">
        <v>31446</v>
      </c>
      <c r="N1222" t="s">
        <v>225</v>
      </c>
      <c r="O1222">
        <v>3</v>
      </c>
      <c r="P1222" t="str">
        <f t="shared" si="57"/>
        <v>Non-Active</v>
      </c>
      <c r="Q1222">
        <f t="shared" si="58"/>
        <v>1986</v>
      </c>
      <c r="R1222">
        <f t="shared" si="59"/>
        <v>40</v>
      </c>
      <c r="S1222" t="str" cm="1">
        <f t="array" ref="S1222">_xlfn.IFS(Q1222&lt;1965,"Baby Boomers",Q1222&lt;1981,"Gen X",Q1222&lt;1997,"Millenial",TRUE,("Gen Z"))</f>
        <v>Millenial</v>
      </c>
    </row>
    <row r="1223" spans="1:19" x14ac:dyDescent="0.25">
      <c r="A1223" t="s">
        <v>14391</v>
      </c>
      <c r="B1223" t="s">
        <v>981</v>
      </c>
      <c r="C1223" t="s">
        <v>4447</v>
      </c>
      <c r="D1223" t="str">
        <f>Table13[[#This Row],[FirstName]]&amp;" "&amp;Table13[[#This Row],[LastName]]</f>
        <v>Charlee Calhoun</v>
      </c>
      <c r="E1223" s="2">
        <v>44330</v>
      </c>
      <c r="F1223" s="2" t="s">
        <v>10301</v>
      </c>
      <c r="G1223" t="s">
        <v>32</v>
      </c>
      <c r="H1223" t="s">
        <v>51</v>
      </c>
      <c r="I1223" t="s">
        <v>34</v>
      </c>
      <c r="J1223" t="s">
        <v>51</v>
      </c>
      <c r="K1223" t="s">
        <v>64</v>
      </c>
      <c r="L1223" t="s">
        <v>52</v>
      </c>
      <c r="M1223" s="2">
        <v>28356</v>
      </c>
      <c r="N1223" t="s">
        <v>91</v>
      </c>
      <c r="O1223">
        <v>3</v>
      </c>
      <c r="P1223" t="str">
        <f t="shared" si="57"/>
        <v>Active</v>
      </c>
      <c r="Q1223">
        <f t="shared" si="58"/>
        <v>1977</v>
      </c>
      <c r="R1223">
        <f t="shared" si="59"/>
        <v>48</v>
      </c>
      <c r="S1223" t="str" cm="1">
        <f t="array" ref="S1223">_xlfn.IFS(Q1223&lt;1965,"Baby Boomers",Q1223&lt;1981,"Gen X",Q1223&lt;1997,"Millenial",TRUE,("Gen Z"))</f>
        <v>Gen X</v>
      </c>
    </row>
    <row r="1224" spans="1:19" x14ac:dyDescent="0.25">
      <c r="A1224" t="s">
        <v>14392</v>
      </c>
      <c r="B1224" t="s">
        <v>2252</v>
      </c>
      <c r="C1224" t="s">
        <v>1065</v>
      </c>
      <c r="D1224" t="str">
        <f>Table13[[#This Row],[FirstName]]&amp;" "&amp;Table13[[#This Row],[LastName]]</f>
        <v>Walter Pruitt</v>
      </c>
      <c r="E1224" s="2">
        <v>43543</v>
      </c>
      <c r="F1224" s="2" t="s">
        <v>10301</v>
      </c>
      <c r="G1224" t="s">
        <v>32</v>
      </c>
      <c r="H1224" t="s">
        <v>62</v>
      </c>
      <c r="I1224" t="s">
        <v>50</v>
      </c>
      <c r="J1224" t="s">
        <v>51</v>
      </c>
      <c r="K1224" t="s">
        <v>10319</v>
      </c>
      <c r="L1224" t="s">
        <v>304</v>
      </c>
      <c r="M1224" s="2">
        <v>23446</v>
      </c>
      <c r="N1224" t="s">
        <v>351</v>
      </c>
      <c r="O1224">
        <v>3</v>
      </c>
      <c r="P1224" t="str">
        <f t="shared" si="57"/>
        <v>Active</v>
      </c>
      <c r="Q1224">
        <f t="shared" si="58"/>
        <v>1964</v>
      </c>
      <c r="R1224">
        <f t="shared" si="59"/>
        <v>62</v>
      </c>
      <c r="S1224" t="str" cm="1">
        <f t="array" ref="S1224">_xlfn.IFS(Q1224&lt;1965,"Baby Boomers",Q1224&lt;1981,"Gen X",Q1224&lt;1997,"Millenial",TRUE,("Gen Z"))</f>
        <v>Baby Boomers</v>
      </c>
    </row>
    <row r="1225" spans="1:19" x14ac:dyDescent="0.25">
      <c r="A1225" t="s">
        <v>14393</v>
      </c>
      <c r="B1225" t="s">
        <v>4902</v>
      </c>
      <c r="C1225" t="s">
        <v>4903</v>
      </c>
      <c r="D1225" t="str">
        <f>Table13[[#This Row],[FirstName]]&amp;" "&amp;Table13[[#This Row],[LastName]]</f>
        <v>Julie Harrington</v>
      </c>
      <c r="E1225" s="2">
        <v>43593</v>
      </c>
      <c r="F1225" s="2">
        <v>44105</v>
      </c>
      <c r="G1225" t="s">
        <v>10826</v>
      </c>
      <c r="H1225" t="s">
        <v>51</v>
      </c>
      <c r="I1225" t="s">
        <v>34</v>
      </c>
      <c r="J1225" t="s">
        <v>35</v>
      </c>
      <c r="K1225" t="s">
        <v>10319</v>
      </c>
      <c r="L1225" t="s">
        <v>110</v>
      </c>
      <c r="M1225" s="2">
        <v>16860</v>
      </c>
      <c r="N1225" t="s">
        <v>102</v>
      </c>
      <c r="O1225">
        <v>3</v>
      </c>
      <c r="P1225" t="str">
        <f t="shared" si="57"/>
        <v>Non-Active</v>
      </c>
      <c r="Q1225">
        <f t="shared" si="58"/>
        <v>1946</v>
      </c>
      <c r="R1225">
        <f t="shared" si="59"/>
        <v>80</v>
      </c>
      <c r="S1225" t="str" cm="1">
        <f t="array" ref="S1225">_xlfn.IFS(Q1225&lt;1965,"Baby Boomers",Q1225&lt;1981,"Gen X",Q1225&lt;1997,"Millenial",TRUE,("Gen Z"))</f>
        <v>Baby Boomers</v>
      </c>
    </row>
    <row r="1226" spans="1:19" x14ac:dyDescent="0.25">
      <c r="A1226" t="s">
        <v>14394</v>
      </c>
      <c r="B1226" t="s">
        <v>4461</v>
      </c>
      <c r="C1226" t="s">
        <v>4907</v>
      </c>
      <c r="D1226" t="str">
        <f>Table13[[#This Row],[FirstName]]&amp;" "&amp;Table13[[#This Row],[LastName]]</f>
        <v>Amara Wood</v>
      </c>
      <c r="E1226" s="2">
        <v>43743</v>
      </c>
      <c r="F1226" s="2">
        <v>45067</v>
      </c>
      <c r="G1226" t="s">
        <v>10826</v>
      </c>
      <c r="H1226" t="s">
        <v>51</v>
      </c>
      <c r="I1226" t="s">
        <v>50</v>
      </c>
      <c r="J1226" t="s">
        <v>35</v>
      </c>
      <c r="K1226" t="s">
        <v>10319</v>
      </c>
      <c r="L1226" t="s">
        <v>52</v>
      </c>
      <c r="M1226" s="2">
        <v>33992</v>
      </c>
      <c r="N1226" t="s">
        <v>82</v>
      </c>
      <c r="O1226">
        <v>3</v>
      </c>
      <c r="P1226" t="str">
        <f t="shared" si="57"/>
        <v>Non-Active</v>
      </c>
      <c r="Q1226">
        <f t="shared" si="58"/>
        <v>1993</v>
      </c>
      <c r="R1226">
        <f t="shared" si="59"/>
        <v>33</v>
      </c>
      <c r="S1226" t="str" cm="1">
        <f t="array" ref="S1226">_xlfn.IFS(Q1226&lt;1965,"Baby Boomers",Q1226&lt;1981,"Gen X",Q1226&lt;1997,"Millenial",TRUE,("Gen Z"))</f>
        <v>Millenial</v>
      </c>
    </row>
    <row r="1227" spans="1:19" x14ac:dyDescent="0.25">
      <c r="A1227" t="s">
        <v>14395</v>
      </c>
      <c r="B1227" t="s">
        <v>319</v>
      </c>
      <c r="C1227" t="s">
        <v>4579</v>
      </c>
      <c r="D1227" t="str">
        <f>Table13[[#This Row],[FirstName]]&amp;" "&amp;Table13[[#This Row],[LastName]]</f>
        <v>Nevaeh Ponce</v>
      </c>
      <c r="E1227" s="2">
        <v>44529</v>
      </c>
      <c r="F1227" s="2">
        <v>44712</v>
      </c>
      <c r="G1227" t="s">
        <v>10826</v>
      </c>
      <c r="H1227" t="s">
        <v>62</v>
      </c>
      <c r="I1227" t="s">
        <v>34</v>
      </c>
      <c r="J1227" t="s">
        <v>62</v>
      </c>
      <c r="K1227" t="s">
        <v>10319</v>
      </c>
      <c r="L1227" t="s">
        <v>89</v>
      </c>
      <c r="M1227" s="2">
        <v>31199</v>
      </c>
      <c r="N1227" t="s">
        <v>91</v>
      </c>
      <c r="O1227">
        <v>3</v>
      </c>
      <c r="P1227" t="str">
        <f t="shared" si="57"/>
        <v>Non-Active</v>
      </c>
      <c r="Q1227">
        <f t="shared" si="58"/>
        <v>1985</v>
      </c>
      <c r="R1227">
        <f t="shared" si="59"/>
        <v>40</v>
      </c>
      <c r="S1227" t="str" cm="1">
        <f t="array" ref="S1227">_xlfn.IFS(Q1227&lt;1965,"Baby Boomers",Q1227&lt;1981,"Gen X",Q1227&lt;1997,"Millenial",TRUE,("Gen Z"))</f>
        <v>Millenial</v>
      </c>
    </row>
    <row r="1228" spans="1:19" x14ac:dyDescent="0.25">
      <c r="A1228" t="s">
        <v>14396</v>
      </c>
      <c r="B1228" t="s">
        <v>4914</v>
      </c>
      <c r="C1228" t="s">
        <v>1462</v>
      </c>
      <c r="D1228" t="str">
        <f>Table13[[#This Row],[FirstName]]&amp;" "&amp;Table13[[#This Row],[LastName]]</f>
        <v>Greta Fields</v>
      </c>
      <c r="E1228" s="2">
        <v>43410</v>
      </c>
      <c r="F1228" s="2">
        <v>43825</v>
      </c>
      <c r="G1228" t="s">
        <v>32</v>
      </c>
      <c r="H1228" t="s">
        <v>51</v>
      </c>
      <c r="I1228" t="s">
        <v>63</v>
      </c>
      <c r="J1228" t="s">
        <v>35</v>
      </c>
      <c r="K1228" t="s">
        <v>10319</v>
      </c>
      <c r="L1228" t="s">
        <v>89</v>
      </c>
      <c r="M1228" s="2">
        <v>20827</v>
      </c>
      <c r="N1228" t="s">
        <v>225</v>
      </c>
      <c r="O1228">
        <v>3</v>
      </c>
      <c r="P1228" t="str">
        <f t="shared" si="57"/>
        <v>Non-Active</v>
      </c>
      <c r="Q1228">
        <f t="shared" si="58"/>
        <v>1957</v>
      </c>
      <c r="R1228">
        <f t="shared" si="59"/>
        <v>69</v>
      </c>
      <c r="S1228" t="str" cm="1">
        <f t="array" ref="S1228">_xlfn.IFS(Q1228&lt;1965,"Baby Boomers",Q1228&lt;1981,"Gen X",Q1228&lt;1997,"Millenial",TRUE,("Gen Z"))</f>
        <v>Baby Boomers</v>
      </c>
    </row>
    <row r="1229" spans="1:19" x14ac:dyDescent="0.25">
      <c r="A1229" t="s">
        <v>12766</v>
      </c>
      <c r="B1229" t="s">
        <v>4574</v>
      </c>
      <c r="C1229" t="s">
        <v>2177</v>
      </c>
      <c r="D1229" t="str">
        <f>Table13[[#This Row],[FirstName]]&amp;" "&amp;Table13[[#This Row],[LastName]]</f>
        <v>Zackery Hess</v>
      </c>
      <c r="E1229" s="2">
        <v>44404</v>
      </c>
      <c r="F1229" s="2">
        <v>44523</v>
      </c>
      <c r="G1229" t="s">
        <v>32</v>
      </c>
      <c r="H1229" t="s">
        <v>62</v>
      </c>
      <c r="I1229" t="s">
        <v>63</v>
      </c>
      <c r="J1229" t="s">
        <v>35</v>
      </c>
      <c r="K1229" t="s">
        <v>10319</v>
      </c>
      <c r="L1229" t="s">
        <v>110</v>
      </c>
      <c r="M1229" s="2">
        <v>36513</v>
      </c>
      <c r="N1229" t="s">
        <v>612</v>
      </c>
      <c r="O1229">
        <v>3</v>
      </c>
      <c r="P1229" t="str">
        <f t="shared" si="57"/>
        <v>Non-Active</v>
      </c>
      <c r="Q1229">
        <f t="shared" si="58"/>
        <v>1999</v>
      </c>
      <c r="R1229">
        <f t="shared" si="59"/>
        <v>26</v>
      </c>
      <c r="S1229" t="str" cm="1">
        <f t="array" ref="S1229">_xlfn.IFS(Q1229&lt;1965,"Baby Boomers",Q1229&lt;1981,"Gen X",Q1229&lt;1997,"Millenial",TRUE,("Gen Z"))</f>
        <v>Gen Z</v>
      </c>
    </row>
    <row r="1230" spans="1:19" x14ac:dyDescent="0.25">
      <c r="A1230" t="s">
        <v>14397</v>
      </c>
      <c r="B1230" t="s">
        <v>4921</v>
      </c>
      <c r="C1230" t="s">
        <v>4176</v>
      </c>
      <c r="D1230" t="str">
        <f>Table13[[#This Row],[FirstName]]&amp;" "&amp;Table13[[#This Row],[LastName]]</f>
        <v>Chloe Gould</v>
      </c>
      <c r="E1230" s="2">
        <v>45125</v>
      </c>
      <c r="F1230" s="2" t="s">
        <v>10301</v>
      </c>
      <c r="G1230" t="s">
        <v>32</v>
      </c>
      <c r="H1230" t="s">
        <v>51</v>
      </c>
      <c r="I1230" t="s">
        <v>50</v>
      </c>
      <c r="J1230" t="s">
        <v>35</v>
      </c>
      <c r="K1230" t="s">
        <v>10319</v>
      </c>
      <c r="L1230" t="s">
        <v>304</v>
      </c>
      <c r="M1230" s="2">
        <v>15585</v>
      </c>
      <c r="N1230" t="s">
        <v>418</v>
      </c>
      <c r="O1230">
        <v>3</v>
      </c>
      <c r="P1230" t="str">
        <f t="shared" si="57"/>
        <v>Active</v>
      </c>
      <c r="Q1230">
        <f t="shared" si="58"/>
        <v>1942</v>
      </c>
      <c r="R1230">
        <f t="shared" si="59"/>
        <v>83</v>
      </c>
      <c r="S1230" t="str" cm="1">
        <f t="array" ref="S1230">_xlfn.IFS(Q1230&lt;1965,"Baby Boomers",Q1230&lt;1981,"Gen X",Q1230&lt;1997,"Millenial",TRUE,("Gen Z"))</f>
        <v>Baby Boomers</v>
      </c>
    </row>
    <row r="1231" spans="1:19" x14ac:dyDescent="0.25">
      <c r="A1231" t="s">
        <v>14398</v>
      </c>
      <c r="B1231" t="s">
        <v>3525</v>
      </c>
      <c r="C1231" t="s">
        <v>347</v>
      </c>
      <c r="D1231" t="str">
        <f>Table13[[#This Row],[FirstName]]&amp;" "&amp;Table13[[#This Row],[LastName]]</f>
        <v>Elyse Chandler</v>
      </c>
      <c r="E1231" s="2">
        <v>44808</v>
      </c>
      <c r="F1231" s="2" t="s">
        <v>10301</v>
      </c>
      <c r="G1231" t="s">
        <v>32</v>
      </c>
      <c r="H1231" t="s">
        <v>51</v>
      </c>
      <c r="I1231" t="s">
        <v>34</v>
      </c>
      <c r="J1231" t="s">
        <v>35</v>
      </c>
      <c r="K1231" t="s">
        <v>2621</v>
      </c>
      <c r="L1231" t="s">
        <v>89</v>
      </c>
      <c r="M1231" s="2">
        <v>31187</v>
      </c>
      <c r="N1231" t="s">
        <v>280</v>
      </c>
      <c r="O1231">
        <v>3</v>
      </c>
      <c r="P1231" t="str">
        <f t="shared" si="57"/>
        <v>Active</v>
      </c>
      <c r="Q1231">
        <f t="shared" si="58"/>
        <v>1985</v>
      </c>
      <c r="R1231">
        <f t="shared" si="59"/>
        <v>40</v>
      </c>
      <c r="S1231" t="str" cm="1">
        <f t="array" ref="S1231">_xlfn.IFS(Q1231&lt;1965,"Baby Boomers",Q1231&lt;1981,"Gen X",Q1231&lt;1997,"Millenial",TRUE,("Gen Z"))</f>
        <v>Millenial</v>
      </c>
    </row>
    <row r="1232" spans="1:19" x14ac:dyDescent="0.25">
      <c r="A1232" t="s">
        <v>14399</v>
      </c>
      <c r="B1232" t="s">
        <v>4926</v>
      </c>
      <c r="C1232" t="s">
        <v>1035</v>
      </c>
      <c r="D1232" t="str">
        <f>Table13[[#This Row],[FirstName]]&amp;" "&amp;Table13[[#This Row],[LastName]]</f>
        <v>Isaias Briggs</v>
      </c>
      <c r="E1232" s="2">
        <v>43609</v>
      </c>
      <c r="F1232" s="2" t="s">
        <v>10301</v>
      </c>
      <c r="G1232" t="s">
        <v>32</v>
      </c>
      <c r="H1232" t="s">
        <v>33</v>
      </c>
      <c r="I1232" t="s">
        <v>63</v>
      </c>
      <c r="J1232" t="s">
        <v>51</v>
      </c>
      <c r="K1232" t="s">
        <v>10319</v>
      </c>
      <c r="L1232" t="s">
        <v>110</v>
      </c>
      <c r="M1232" s="2">
        <v>25445</v>
      </c>
      <c r="N1232" t="s">
        <v>112</v>
      </c>
      <c r="O1232">
        <v>3</v>
      </c>
      <c r="P1232" t="str">
        <f t="shared" si="57"/>
        <v>Active</v>
      </c>
      <c r="Q1232">
        <f t="shared" si="58"/>
        <v>1969</v>
      </c>
      <c r="R1232">
        <f t="shared" si="59"/>
        <v>56</v>
      </c>
      <c r="S1232" t="str" cm="1">
        <f t="array" ref="S1232">_xlfn.IFS(Q1232&lt;1965,"Baby Boomers",Q1232&lt;1981,"Gen X",Q1232&lt;1997,"Millenial",TRUE,("Gen Z"))</f>
        <v>Gen X</v>
      </c>
    </row>
    <row r="1233" spans="1:19" x14ac:dyDescent="0.25">
      <c r="A1233" t="s">
        <v>14400</v>
      </c>
      <c r="B1233" t="s">
        <v>4753</v>
      </c>
      <c r="C1233" t="s">
        <v>4929</v>
      </c>
      <c r="D1233" t="str">
        <f>Table13[[#This Row],[FirstName]]&amp;" "&amp;Table13[[#This Row],[LastName]]</f>
        <v>Allison Frank</v>
      </c>
      <c r="E1233" s="2">
        <v>43772</v>
      </c>
      <c r="F1233" s="2" t="s">
        <v>10301</v>
      </c>
      <c r="G1233" t="s">
        <v>32</v>
      </c>
      <c r="H1233" t="s">
        <v>33</v>
      </c>
      <c r="I1233" t="s">
        <v>63</v>
      </c>
      <c r="J1233" t="s">
        <v>51</v>
      </c>
      <c r="K1233" t="s">
        <v>10319</v>
      </c>
      <c r="L1233" t="s">
        <v>89</v>
      </c>
      <c r="M1233" s="2">
        <v>27757</v>
      </c>
      <c r="N1233" t="s">
        <v>82</v>
      </c>
      <c r="O1233">
        <v>3</v>
      </c>
      <c r="P1233" t="str">
        <f t="shared" si="57"/>
        <v>Active</v>
      </c>
      <c r="Q1233">
        <f t="shared" si="58"/>
        <v>1975</v>
      </c>
      <c r="R1233">
        <f t="shared" si="59"/>
        <v>50</v>
      </c>
      <c r="S1233" t="str" cm="1">
        <f t="array" ref="S1233">_xlfn.IFS(Q1233&lt;1965,"Baby Boomers",Q1233&lt;1981,"Gen X",Q1233&lt;1997,"Millenial",TRUE,("Gen Z"))</f>
        <v>Gen X</v>
      </c>
    </row>
    <row r="1234" spans="1:19" x14ac:dyDescent="0.25">
      <c r="A1234" t="s">
        <v>14401</v>
      </c>
      <c r="B1234" t="s">
        <v>4932</v>
      </c>
      <c r="C1234" t="s">
        <v>4933</v>
      </c>
      <c r="D1234" t="str">
        <f>Table13[[#This Row],[FirstName]]&amp;" "&amp;Table13[[#This Row],[LastName]]</f>
        <v>Joaquin Hahn</v>
      </c>
      <c r="E1234" s="2">
        <v>43795</v>
      </c>
      <c r="F1234" s="2">
        <v>44274</v>
      </c>
      <c r="G1234" t="s">
        <v>32</v>
      </c>
      <c r="H1234" t="s">
        <v>62</v>
      </c>
      <c r="I1234" t="s">
        <v>34</v>
      </c>
      <c r="J1234" t="s">
        <v>51</v>
      </c>
      <c r="K1234" t="s">
        <v>64</v>
      </c>
      <c r="L1234" t="s">
        <v>89</v>
      </c>
      <c r="M1234" s="2">
        <v>28306</v>
      </c>
      <c r="N1234" t="s">
        <v>82</v>
      </c>
      <c r="O1234">
        <v>3</v>
      </c>
      <c r="P1234" t="str">
        <f t="shared" si="57"/>
        <v>Non-Active</v>
      </c>
      <c r="Q1234">
        <f t="shared" si="58"/>
        <v>1977</v>
      </c>
      <c r="R1234">
        <f t="shared" si="59"/>
        <v>48</v>
      </c>
      <c r="S1234" t="str" cm="1">
        <f t="array" ref="S1234">_xlfn.IFS(Q1234&lt;1965,"Baby Boomers",Q1234&lt;1981,"Gen X",Q1234&lt;1997,"Millenial",TRUE,("Gen Z"))</f>
        <v>Gen X</v>
      </c>
    </row>
    <row r="1235" spans="1:19" x14ac:dyDescent="0.25">
      <c r="A1235" t="s">
        <v>14402</v>
      </c>
      <c r="B1235" t="s">
        <v>824</v>
      </c>
      <c r="C1235" t="s">
        <v>3664</v>
      </c>
      <c r="D1235" t="str">
        <f>Table13[[#This Row],[FirstName]]&amp;" "&amp;Table13[[#This Row],[LastName]]</f>
        <v>Drake Nicholson</v>
      </c>
      <c r="E1235" s="2">
        <v>44782</v>
      </c>
      <c r="F1235" s="2">
        <v>44805</v>
      </c>
      <c r="G1235" t="s">
        <v>10826</v>
      </c>
      <c r="H1235" t="s">
        <v>33</v>
      </c>
      <c r="I1235" t="s">
        <v>63</v>
      </c>
      <c r="J1235" t="s">
        <v>62</v>
      </c>
      <c r="K1235" t="s">
        <v>10319</v>
      </c>
      <c r="L1235" t="s">
        <v>80</v>
      </c>
      <c r="M1235" s="2">
        <v>26116</v>
      </c>
      <c r="N1235" t="s">
        <v>102</v>
      </c>
      <c r="O1235">
        <v>3</v>
      </c>
      <c r="P1235" t="str">
        <f t="shared" si="57"/>
        <v>Non-Active</v>
      </c>
      <c r="Q1235">
        <f t="shared" si="58"/>
        <v>1971</v>
      </c>
      <c r="R1235">
        <f t="shared" si="59"/>
        <v>54</v>
      </c>
      <c r="S1235" t="str" cm="1">
        <f t="array" ref="S1235">_xlfn.IFS(Q1235&lt;1965,"Baby Boomers",Q1235&lt;1981,"Gen X",Q1235&lt;1997,"Millenial",TRUE,("Gen Z"))</f>
        <v>Gen X</v>
      </c>
    </row>
    <row r="1236" spans="1:19" x14ac:dyDescent="0.25">
      <c r="A1236" t="s">
        <v>14403</v>
      </c>
      <c r="B1236" t="s">
        <v>4940</v>
      </c>
      <c r="C1236" t="s">
        <v>2867</v>
      </c>
      <c r="D1236" t="str">
        <f>Table13[[#This Row],[FirstName]]&amp;" "&amp;Table13[[#This Row],[LastName]]</f>
        <v>Kenna Porter</v>
      </c>
      <c r="E1236" s="2">
        <v>43543</v>
      </c>
      <c r="F1236" s="2" t="s">
        <v>10301</v>
      </c>
      <c r="G1236" t="s">
        <v>32</v>
      </c>
      <c r="H1236" t="s">
        <v>33</v>
      </c>
      <c r="I1236" t="s">
        <v>34</v>
      </c>
      <c r="J1236" t="s">
        <v>62</v>
      </c>
      <c r="K1236" t="s">
        <v>10319</v>
      </c>
      <c r="L1236" t="s">
        <v>38</v>
      </c>
      <c r="M1236" s="2">
        <v>30087</v>
      </c>
      <c r="N1236" t="s">
        <v>72</v>
      </c>
      <c r="O1236">
        <v>3</v>
      </c>
      <c r="P1236" t="str">
        <f t="shared" si="57"/>
        <v>Active</v>
      </c>
      <c r="Q1236">
        <f t="shared" si="58"/>
        <v>1982</v>
      </c>
      <c r="R1236">
        <f t="shared" si="59"/>
        <v>43</v>
      </c>
      <c r="S1236" t="str" cm="1">
        <f t="array" ref="S1236">_xlfn.IFS(Q1236&lt;1965,"Baby Boomers",Q1236&lt;1981,"Gen X",Q1236&lt;1997,"Millenial",TRUE,("Gen Z"))</f>
        <v>Millenial</v>
      </c>
    </row>
    <row r="1237" spans="1:19" x14ac:dyDescent="0.25">
      <c r="A1237" t="s">
        <v>14404</v>
      </c>
      <c r="B1237" t="s">
        <v>3761</v>
      </c>
      <c r="C1237" t="s">
        <v>4943</v>
      </c>
      <c r="D1237" t="str">
        <f>Table13[[#This Row],[FirstName]]&amp;" "&amp;Table13[[#This Row],[LastName]]</f>
        <v>Peter Wong</v>
      </c>
      <c r="E1237" s="2">
        <v>43429</v>
      </c>
      <c r="F1237" s="2" t="s">
        <v>10301</v>
      </c>
      <c r="G1237" t="s">
        <v>32</v>
      </c>
      <c r="H1237" t="s">
        <v>33</v>
      </c>
      <c r="I1237" t="s">
        <v>34</v>
      </c>
      <c r="J1237" t="s">
        <v>62</v>
      </c>
      <c r="K1237" t="s">
        <v>10319</v>
      </c>
      <c r="L1237" t="s">
        <v>110</v>
      </c>
      <c r="M1237" s="2">
        <v>23319</v>
      </c>
      <c r="N1237" t="s">
        <v>112</v>
      </c>
      <c r="O1237">
        <v>3</v>
      </c>
      <c r="P1237" t="str">
        <f t="shared" si="57"/>
        <v>Active</v>
      </c>
      <c r="Q1237">
        <f t="shared" si="58"/>
        <v>1963</v>
      </c>
      <c r="R1237">
        <f t="shared" si="59"/>
        <v>62</v>
      </c>
      <c r="S1237" t="str" cm="1">
        <f t="array" ref="S1237">_xlfn.IFS(Q1237&lt;1965,"Baby Boomers",Q1237&lt;1981,"Gen X",Q1237&lt;1997,"Millenial",TRUE,("Gen Z"))</f>
        <v>Baby Boomers</v>
      </c>
    </row>
    <row r="1238" spans="1:19" x14ac:dyDescent="0.25">
      <c r="A1238" t="s">
        <v>14405</v>
      </c>
      <c r="B1238" t="s">
        <v>4946</v>
      </c>
      <c r="C1238" t="s">
        <v>3672</v>
      </c>
      <c r="D1238" t="str">
        <f>Table13[[#This Row],[FirstName]]&amp;" "&amp;Table13[[#This Row],[LastName]]</f>
        <v>Fatima Pennington</v>
      </c>
      <c r="E1238" s="2">
        <v>44661</v>
      </c>
      <c r="F1238" s="2">
        <v>45019</v>
      </c>
      <c r="G1238" t="s">
        <v>10826</v>
      </c>
      <c r="H1238" t="s">
        <v>62</v>
      </c>
      <c r="I1238" t="s">
        <v>34</v>
      </c>
      <c r="J1238" t="s">
        <v>62</v>
      </c>
      <c r="K1238" t="s">
        <v>10319</v>
      </c>
      <c r="L1238" t="s">
        <v>52</v>
      </c>
      <c r="M1238" s="2">
        <v>22311</v>
      </c>
      <c r="N1238" t="s">
        <v>162</v>
      </c>
      <c r="O1238">
        <v>3</v>
      </c>
      <c r="P1238" t="str">
        <f t="shared" si="57"/>
        <v>Non-Active</v>
      </c>
      <c r="Q1238">
        <f t="shared" si="58"/>
        <v>1961</v>
      </c>
      <c r="R1238">
        <f t="shared" si="59"/>
        <v>65</v>
      </c>
      <c r="S1238" t="str" cm="1">
        <f t="array" ref="S1238">_xlfn.IFS(Q1238&lt;1965,"Baby Boomers",Q1238&lt;1981,"Gen X",Q1238&lt;1997,"Millenial",TRUE,("Gen Z"))</f>
        <v>Baby Boomers</v>
      </c>
    </row>
    <row r="1239" spans="1:19" x14ac:dyDescent="0.25">
      <c r="A1239" t="s">
        <v>14406</v>
      </c>
      <c r="B1239" t="s">
        <v>4950</v>
      </c>
      <c r="C1239" t="s">
        <v>3056</v>
      </c>
      <c r="D1239" t="str">
        <f>Table13[[#This Row],[FirstName]]&amp;" "&amp;Table13[[#This Row],[LastName]]</f>
        <v>Lainey Ayers</v>
      </c>
      <c r="E1239" s="2">
        <v>44288</v>
      </c>
      <c r="F1239" s="2" t="s">
        <v>10301</v>
      </c>
      <c r="G1239" t="s">
        <v>32</v>
      </c>
      <c r="H1239" t="s">
        <v>62</v>
      </c>
      <c r="I1239" t="s">
        <v>34</v>
      </c>
      <c r="J1239" t="s">
        <v>62</v>
      </c>
      <c r="K1239" t="s">
        <v>10319</v>
      </c>
      <c r="L1239" t="s">
        <v>147</v>
      </c>
      <c r="M1239" s="2">
        <v>33491</v>
      </c>
      <c r="N1239" t="s">
        <v>82</v>
      </c>
      <c r="O1239">
        <v>3</v>
      </c>
      <c r="P1239" t="str">
        <f t="shared" si="57"/>
        <v>Active</v>
      </c>
      <c r="Q1239">
        <f t="shared" si="58"/>
        <v>1991</v>
      </c>
      <c r="R1239">
        <f t="shared" si="59"/>
        <v>34</v>
      </c>
      <c r="S1239" t="str" cm="1">
        <f t="array" ref="S1239">_xlfn.IFS(Q1239&lt;1965,"Baby Boomers",Q1239&lt;1981,"Gen X",Q1239&lt;1997,"Millenial",TRUE,("Gen Z"))</f>
        <v>Millenial</v>
      </c>
    </row>
    <row r="1240" spans="1:19" x14ac:dyDescent="0.25">
      <c r="A1240" t="s">
        <v>14407</v>
      </c>
      <c r="B1240" t="s">
        <v>4953</v>
      </c>
      <c r="C1240" t="s">
        <v>2484</v>
      </c>
      <c r="D1240" t="str">
        <f>Table13[[#This Row],[FirstName]]&amp;" "&amp;Table13[[#This Row],[LastName]]</f>
        <v>Tania Jennings</v>
      </c>
      <c r="E1240" s="2">
        <v>43821</v>
      </c>
      <c r="F1240" s="2" t="s">
        <v>10301</v>
      </c>
      <c r="G1240" t="s">
        <v>32</v>
      </c>
      <c r="H1240" t="s">
        <v>33</v>
      </c>
      <c r="I1240" t="s">
        <v>50</v>
      </c>
      <c r="J1240" t="s">
        <v>51</v>
      </c>
      <c r="K1240" t="s">
        <v>10319</v>
      </c>
      <c r="L1240" t="s">
        <v>176</v>
      </c>
      <c r="M1240" s="2">
        <v>23202</v>
      </c>
      <c r="N1240" t="s">
        <v>177</v>
      </c>
      <c r="O1240">
        <v>3</v>
      </c>
      <c r="P1240" t="str">
        <f t="shared" si="57"/>
        <v>Active</v>
      </c>
      <c r="Q1240">
        <f t="shared" si="58"/>
        <v>1963</v>
      </c>
      <c r="R1240">
        <f t="shared" si="59"/>
        <v>62</v>
      </c>
      <c r="S1240" t="str" cm="1">
        <f t="array" ref="S1240">_xlfn.IFS(Q1240&lt;1965,"Baby Boomers",Q1240&lt;1981,"Gen X",Q1240&lt;1997,"Millenial",TRUE,("Gen Z"))</f>
        <v>Baby Boomers</v>
      </c>
    </row>
    <row r="1241" spans="1:19" x14ac:dyDescent="0.25">
      <c r="A1241" t="s">
        <v>14408</v>
      </c>
      <c r="B1241" t="s">
        <v>2910</v>
      </c>
      <c r="C1241" t="s">
        <v>4956</v>
      </c>
      <c r="D1241" t="str">
        <f>Table13[[#This Row],[FirstName]]&amp;" "&amp;Table13[[#This Row],[LastName]]</f>
        <v>Kara Ferrell</v>
      </c>
      <c r="E1241" s="2">
        <v>44422</v>
      </c>
      <c r="F1241" s="2" t="s">
        <v>10301</v>
      </c>
      <c r="G1241" t="s">
        <v>32</v>
      </c>
      <c r="H1241" t="s">
        <v>62</v>
      </c>
      <c r="I1241" t="s">
        <v>50</v>
      </c>
      <c r="J1241" t="s">
        <v>51</v>
      </c>
      <c r="K1241" t="s">
        <v>10319</v>
      </c>
      <c r="L1241" t="s">
        <v>80</v>
      </c>
      <c r="M1241" s="2">
        <v>28693</v>
      </c>
      <c r="N1241" t="s">
        <v>653</v>
      </c>
      <c r="O1241">
        <v>3</v>
      </c>
      <c r="P1241" t="str">
        <f t="shared" si="57"/>
        <v>Active</v>
      </c>
      <c r="Q1241">
        <f t="shared" si="58"/>
        <v>1978</v>
      </c>
      <c r="R1241">
        <f t="shared" si="59"/>
        <v>47</v>
      </c>
      <c r="S1241" t="str" cm="1">
        <f t="array" ref="S1241">_xlfn.IFS(Q1241&lt;1965,"Baby Boomers",Q1241&lt;1981,"Gen X",Q1241&lt;1997,"Millenial",TRUE,("Gen Z"))</f>
        <v>Gen X</v>
      </c>
    </row>
    <row r="1242" spans="1:19" x14ac:dyDescent="0.25">
      <c r="A1242" t="s">
        <v>14409</v>
      </c>
      <c r="B1242" t="s">
        <v>794</v>
      </c>
      <c r="C1242" t="s">
        <v>3594</v>
      </c>
      <c r="D1242" t="str">
        <f>Table13[[#This Row],[FirstName]]&amp;" "&amp;Table13[[#This Row],[LastName]]</f>
        <v>George Sheppard</v>
      </c>
      <c r="E1242" s="2">
        <v>43340</v>
      </c>
      <c r="F1242" s="2" t="s">
        <v>10301</v>
      </c>
      <c r="G1242" t="s">
        <v>32</v>
      </c>
      <c r="H1242" t="s">
        <v>62</v>
      </c>
      <c r="I1242" t="s">
        <v>50</v>
      </c>
      <c r="J1242" t="s">
        <v>62</v>
      </c>
      <c r="K1242" t="s">
        <v>2621</v>
      </c>
      <c r="L1242" t="s">
        <v>147</v>
      </c>
      <c r="M1242" s="2">
        <v>26377</v>
      </c>
      <c r="N1242" t="s">
        <v>149</v>
      </c>
      <c r="O1242">
        <v>3</v>
      </c>
      <c r="P1242" t="str">
        <f t="shared" si="57"/>
        <v>Active</v>
      </c>
      <c r="Q1242">
        <f t="shared" si="58"/>
        <v>1972</v>
      </c>
      <c r="R1242">
        <f t="shared" si="59"/>
        <v>54</v>
      </c>
      <c r="S1242" t="str" cm="1">
        <f t="array" ref="S1242">_xlfn.IFS(Q1242&lt;1965,"Baby Boomers",Q1242&lt;1981,"Gen X",Q1242&lt;1997,"Millenial",TRUE,("Gen Z"))</f>
        <v>Gen X</v>
      </c>
    </row>
    <row r="1243" spans="1:19" x14ac:dyDescent="0.25">
      <c r="A1243" t="s">
        <v>14410</v>
      </c>
      <c r="B1243" t="s">
        <v>4961</v>
      </c>
      <c r="C1243" t="s">
        <v>437</v>
      </c>
      <c r="D1243" t="str">
        <f>Table13[[#This Row],[FirstName]]&amp;" "&amp;Table13[[#This Row],[LastName]]</f>
        <v>Taniyah Mcmillan</v>
      </c>
      <c r="E1243" s="2">
        <v>45117</v>
      </c>
      <c r="F1243" s="2" t="s">
        <v>10301</v>
      </c>
      <c r="G1243" t="s">
        <v>32</v>
      </c>
      <c r="H1243" t="s">
        <v>51</v>
      </c>
      <c r="I1243" t="s">
        <v>34</v>
      </c>
      <c r="J1243" t="s">
        <v>51</v>
      </c>
      <c r="K1243" t="s">
        <v>2621</v>
      </c>
      <c r="L1243" t="s">
        <v>52</v>
      </c>
      <c r="M1243" s="2">
        <v>17417</v>
      </c>
      <c r="N1243" t="s">
        <v>82</v>
      </c>
      <c r="O1243">
        <v>3</v>
      </c>
      <c r="P1243" t="str">
        <f t="shared" si="57"/>
        <v>Active</v>
      </c>
      <c r="Q1243">
        <f t="shared" si="58"/>
        <v>1947</v>
      </c>
      <c r="R1243">
        <f t="shared" si="59"/>
        <v>78</v>
      </c>
      <c r="S1243" t="str" cm="1">
        <f t="array" ref="S1243">_xlfn.IFS(Q1243&lt;1965,"Baby Boomers",Q1243&lt;1981,"Gen X",Q1243&lt;1997,"Millenial",TRUE,("Gen Z"))</f>
        <v>Baby Boomers</v>
      </c>
    </row>
    <row r="1244" spans="1:19" x14ac:dyDescent="0.25">
      <c r="A1244" t="s">
        <v>14411</v>
      </c>
      <c r="B1244" t="s">
        <v>2606</v>
      </c>
      <c r="C1244" t="s">
        <v>4964</v>
      </c>
      <c r="D1244" t="str">
        <f>Table13[[#This Row],[FirstName]]&amp;" "&amp;Table13[[#This Row],[LastName]]</f>
        <v>Kole Avila</v>
      </c>
      <c r="E1244" s="2">
        <v>44092</v>
      </c>
      <c r="F1244" s="2" t="s">
        <v>10301</v>
      </c>
      <c r="G1244" t="s">
        <v>32</v>
      </c>
      <c r="H1244" t="s">
        <v>51</v>
      </c>
      <c r="I1244" t="s">
        <v>50</v>
      </c>
      <c r="J1244" t="s">
        <v>35</v>
      </c>
      <c r="K1244" t="s">
        <v>10319</v>
      </c>
      <c r="L1244" t="s">
        <v>89</v>
      </c>
      <c r="M1244" s="2">
        <v>22538</v>
      </c>
      <c r="N1244" t="s">
        <v>120</v>
      </c>
      <c r="O1244">
        <v>3</v>
      </c>
      <c r="P1244" t="str">
        <f t="shared" si="57"/>
        <v>Active</v>
      </c>
      <c r="Q1244">
        <f t="shared" si="58"/>
        <v>1961</v>
      </c>
      <c r="R1244">
        <f t="shared" si="59"/>
        <v>64</v>
      </c>
      <c r="S1244" t="str" cm="1">
        <f t="array" ref="S1244">_xlfn.IFS(Q1244&lt;1965,"Baby Boomers",Q1244&lt;1981,"Gen X",Q1244&lt;1997,"Millenial",TRUE,("Gen Z"))</f>
        <v>Baby Boomers</v>
      </c>
    </row>
    <row r="1245" spans="1:19" x14ac:dyDescent="0.25">
      <c r="A1245" t="s">
        <v>14412</v>
      </c>
      <c r="B1245" t="s">
        <v>3111</v>
      </c>
      <c r="C1245" t="s">
        <v>537</v>
      </c>
      <c r="D1245" t="str">
        <f>Table13[[#This Row],[FirstName]]&amp;" "&amp;Table13[[#This Row],[LastName]]</f>
        <v>Ernest Munoz</v>
      </c>
      <c r="E1245" s="2">
        <v>43664</v>
      </c>
      <c r="F1245" s="2" t="s">
        <v>10301</v>
      </c>
      <c r="G1245" t="s">
        <v>32</v>
      </c>
      <c r="H1245" t="s">
        <v>33</v>
      </c>
      <c r="I1245" t="s">
        <v>50</v>
      </c>
      <c r="J1245" t="s">
        <v>62</v>
      </c>
      <c r="K1245" t="s">
        <v>10319</v>
      </c>
      <c r="L1245" t="s">
        <v>147</v>
      </c>
      <c r="M1245" s="2">
        <v>22226</v>
      </c>
      <c r="N1245" t="s">
        <v>82</v>
      </c>
      <c r="O1245">
        <v>3</v>
      </c>
      <c r="P1245" t="str">
        <f t="shared" si="57"/>
        <v>Active</v>
      </c>
      <c r="Q1245">
        <f t="shared" si="58"/>
        <v>1960</v>
      </c>
      <c r="R1245">
        <f t="shared" si="59"/>
        <v>65</v>
      </c>
      <c r="S1245" t="str" cm="1">
        <f t="array" ref="S1245">_xlfn.IFS(Q1245&lt;1965,"Baby Boomers",Q1245&lt;1981,"Gen X",Q1245&lt;1997,"Millenial",TRUE,("Gen Z"))</f>
        <v>Baby Boomers</v>
      </c>
    </row>
    <row r="1246" spans="1:19" x14ac:dyDescent="0.25">
      <c r="A1246" t="s">
        <v>14413</v>
      </c>
      <c r="B1246" t="s">
        <v>4001</v>
      </c>
      <c r="C1246" t="s">
        <v>1523</v>
      </c>
      <c r="D1246" t="str">
        <f>Table13[[#This Row],[FirstName]]&amp;" "&amp;Table13[[#This Row],[LastName]]</f>
        <v>Rose Jordan</v>
      </c>
      <c r="E1246" s="2">
        <v>44521</v>
      </c>
      <c r="F1246" s="2">
        <v>44542</v>
      </c>
      <c r="G1246" t="s">
        <v>32</v>
      </c>
      <c r="H1246" t="s">
        <v>33</v>
      </c>
      <c r="I1246" t="s">
        <v>50</v>
      </c>
      <c r="J1246" t="s">
        <v>62</v>
      </c>
      <c r="K1246" t="s">
        <v>64</v>
      </c>
      <c r="L1246" t="s">
        <v>176</v>
      </c>
      <c r="M1246" s="2">
        <v>23660</v>
      </c>
      <c r="N1246" t="s">
        <v>177</v>
      </c>
      <c r="O1246">
        <v>3</v>
      </c>
      <c r="P1246" t="str">
        <f t="shared" si="57"/>
        <v>Non-Active</v>
      </c>
      <c r="Q1246">
        <f t="shared" si="58"/>
        <v>1964</v>
      </c>
      <c r="R1246">
        <f t="shared" si="59"/>
        <v>61</v>
      </c>
      <c r="S1246" t="str" cm="1">
        <f t="array" ref="S1246">_xlfn.IFS(Q1246&lt;1965,"Baby Boomers",Q1246&lt;1981,"Gen X",Q1246&lt;1997,"Millenial",TRUE,("Gen Z"))</f>
        <v>Baby Boomers</v>
      </c>
    </row>
    <row r="1247" spans="1:19" x14ac:dyDescent="0.25">
      <c r="A1247" t="s">
        <v>14414</v>
      </c>
      <c r="B1247" t="s">
        <v>2181</v>
      </c>
      <c r="C1247" t="s">
        <v>2395</v>
      </c>
      <c r="D1247" t="str">
        <f>Table13[[#This Row],[FirstName]]&amp;" "&amp;Table13[[#This Row],[LastName]]</f>
        <v>Amaris Torres</v>
      </c>
      <c r="E1247" s="2">
        <v>44263</v>
      </c>
      <c r="F1247" s="2" t="s">
        <v>10301</v>
      </c>
      <c r="G1247" t="s">
        <v>32</v>
      </c>
      <c r="H1247" t="s">
        <v>62</v>
      </c>
      <c r="I1247" t="s">
        <v>63</v>
      </c>
      <c r="J1247" t="s">
        <v>51</v>
      </c>
      <c r="K1247" t="s">
        <v>10319</v>
      </c>
      <c r="L1247" t="s">
        <v>89</v>
      </c>
      <c r="M1247" s="2">
        <v>17313</v>
      </c>
      <c r="N1247" t="s">
        <v>2142</v>
      </c>
      <c r="O1247">
        <v>3</v>
      </c>
      <c r="P1247" t="str">
        <f t="shared" si="57"/>
        <v>Active</v>
      </c>
      <c r="Q1247">
        <f t="shared" si="58"/>
        <v>1947</v>
      </c>
      <c r="R1247">
        <f t="shared" si="59"/>
        <v>78</v>
      </c>
      <c r="S1247" t="str" cm="1">
        <f t="array" ref="S1247">_xlfn.IFS(Q1247&lt;1965,"Baby Boomers",Q1247&lt;1981,"Gen X",Q1247&lt;1997,"Millenial",TRUE,("Gen Z"))</f>
        <v>Baby Boomers</v>
      </c>
    </row>
    <row r="1248" spans="1:19" x14ac:dyDescent="0.25">
      <c r="A1248" t="s">
        <v>14415</v>
      </c>
      <c r="B1248" t="s">
        <v>4585</v>
      </c>
      <c r="C1248" t="s">
        <v>4974</v>
      </c>
      <c r="D1248" t="str">
        <f>Table13[[#This Row],[FirstName]]&amp;" "&amp;Table13[[#This Row],[LastName]]</f>
        <v>Titus Lowe</v>
      </c>
      <c r="E1248" s="2">
        <v>43698</v>
      </c>
      <c r="F1248" s="2" t="s">
        <v>10301</v>
      </c>
      <c r="G1248" t="s">
        <v>32</v>
      </c>
      <c r="H1248" t="s">
        <v>51</v>
      </c>
      <c r="I1248" t="s">
        <v>34</v>
      </c>
      <c r="J1248" t="s">
        <v>62</v>
      </c>
      <c r="K1248" t="s">
        <v>10319</v>
      </c>
      <c r="L1248" t="s">
        <v>80</v>
      </c>
      <c r="M1248" s="2">
        <v>18574</v>
      </c>
      <c r="N1248" t="s">
        <v>82</v>
      </c>
      <c r="O1248">
        <v>3</v>
      </c>
      <c r="P1248" t="str">
        <f t="shared" si="57"/>
        <v>Active</v>
      </c>
      <c r="Q1248">
        <f t="shared" si="58"/>
        <v>1950</v>
      </c>
      <c r="R1248">
        <f t="shared" si="59"/>
        <v>75</v>
      </c>
      <c r="S1248" t="str" cm="1">
        <f t="array" ref="S1248">_xlfn.IFS(Q1248&lt;1965,"Baby Boomers",Q1248&lt;1981,"Gen X",Q1248&lt;1997,"Millenial",TRUE,("Gen Z"))</f>
        <v>Baby Boomers</v>
      </c>
    </row>
    <row r="1249" spans="1:19" x14ac:dyDescent="0.25">
      <c r="A1249" t="s">
        <v>14416</v>
      </c>
      <c r="B1249" t="s">
        <v>4977</v>
      </c>
      <c r="C1249" t="s">
        <v>4978</v>
      </c>
      <c r="D1249" t="str">
        <f>Table13[[#This Row],[FirstName]]&amp;" "&amp;Table13[[#This Row],[LastName]]</f>
        <v>Savanah Prince</v>
      </c>
      <c r="E1249" s="2">
        <v>44681</v>
      </c>
      <c r="F1249" s="2">
        <v>45086</v>
      </c>
      <c r="G1249" t="s">
        <v>10826</v>
      </c>
      <c r="H1249" t="s">
        <v>51</v>
      </c>
      <c r="I1249" t="s">
        <v>63</v>
      </c>
      <c r="J1249" t="s">
        <v>62</v>
      </c>
      <c r="K1249" t="s">
        <v>10319</v>
      </c>
      <c r="L1249" t="s">
        <v>304</v>
      </c>
      <c r="M1249" s="2">
        <v>16970</v>
      </c>
      <c r="N1249" t="s">
        <v>82</v>
      </c>
      <c r="O1249">
        <v>3</v>
      </c>
      <c r="P1249" t="str">
        <f t="shared" si="57"/>
        <v>Non-Active</v>
      </c>
      <c r="Q1249">
        <f t="shared" si="58"/>
        <v>1946</v>
      </c>
      <c r="R1249">
        <f t="shared" si="59"/>
        <v>79</v>
      </c>
      <c r="S1249" t="str" cm="1">
        <f t="array" ref="S1249">_xlfn.IFS(Q1249&lt;1965,"Baby Boomers",Q1249&lt;1981,"Gen X",Q1249&lt;1997,"Millenial",TRUE,("Gen Z"))</f>
        <v>Baby Boomers</v>
      </c>
    </row>
    <row r="1250" spans="1:19" x14ac:dyDescent="0.25">
      <c r="A1250" t="s">
        <v>14417</v>
      </c>
      <c r="B1250" t="s">
        <v>3538</v>
      </c>
      <c r="C1250" t="s">
        <v>4982</v>
      </c>
      <c r="D1250" t="str">
        <f>Table13[[#This Row],[FirstName]]&amp;" "&amp;Table13[[#This Row],[LastName]]</f>
        <v>Dawson Pollard</v>
      </c>
      <c r="E1250" s="2">
        <v>44960</v>
      </c>
      <c r="F1250" s="2">
        <v>45032</v>
      </c>
      <c r="G1250" t="s">
        <v>32</v>
      </c>
      <c r="H1250" t="s">
        <v>62</v>
      </c>
      <c r="I1250" t="s">
        <v>50</v>
      </c>
      <c r="J1250" t="s">
        <v>51</v>
      </c>
      <c r="K1250" t="s">
        <v>10319</v>
      </c>
      <c r="L1250" t="s">
        <v>89</v>
      </c>
      <c r="M1250" s="2">
        <v>21856</v>
      </c>
      <c r="N1250" t="s">
        <v>102</v>
      </c>
      <c r="O1250">
        <v>3</v>
      </c>
      <c r="P1250" t="str">
        <f t="shared" si="57"/>
        <v>Non-Active</v>
      </c>
      <c r="Q1250">
        <f t="shared" si="58"/>
        <v>1959</v>
      </c>
      <c r="R1250">
        <f t="shared" si="59"/>
        <v>66</v>
      </c>
      <c r="S1250" t="str" cm="1">
        <f t="array" ref="S1250">_xlfn.IFS(Q1250&lt;1965,"Baby Boomers",Q1250&lt;1981,"Gen X",Q1250&lt;1997,"Millenial",TRUE,("Gen Z"))</f>
        <v>Baby Boomers</v>
      </c>
    </row>
    <row r="1251" spans="1:19" x14ac:dyDescent="0.25">
      <c r="A1251" t="s">
        <v>14418</v>
      </c>
      <c r="B1251" t="s">
        <v>4406</v>
      </c>
      <c r="C1251" t="s">
        <v>4586</v>
      </c>
      <c r="D1251" t="str">
        <f>Table13[[#This Row],[FirstName]]&amp;" "&amp;Table13[[#This Row],[LastName]]</f>
        <v>Moises Day</v>
      </c>
      <c r="E1251" s="2">
        <v>45054</v>
      </c>
      <c r="F1251" s="2" t="s">
        <v>10301</v>
      </c>
      <c r="G1251" t="s">
        <v>32</v>
      </c>
      <c r="H1251" t="s">
        <v>51</v>
      </c>
      <c r="I1251" t="s">
        <v>63</v>
      </c>
      <c r="J1251" t="s">
        <v>62</v>
      </c>
      <c r="K1251" t="s">
        <v>10319</v>
      </c>
      <c r="L1251" t="s">
        <v>331</v>
      </c>
      <c r="M1251" s="2">
        <v>23235</v>
      </c>
      <c r="N1251" t="s">
        <v>225</v>
      </c>
      <c r="O1251">
        <v>3</v>
      </c>
      <c r="P1251" t="str">
        <f t="shared" si="57"/>
        <v>Active</v>
      </c>
      <c r="Q1251">
        <f t="shared" si="58"/>
        <v>1963</v>
      </c>
      <c r="R1251">
        <f t="shared" si="59"/>
        <v>62</v>
      </c>
      <c r="S1251" t="str" cm="1">
        <f t="array" ref="S1251">_xlfn.IFS(Q1251&lt;1965,"Baby Boomers",Q1251&lt;1981,"Gen X",Q1251&lt;1997,"Millenial",TRUE,("Gen Z"))</f>
        <v>Baby Boomers</v>
      </c>
    </row>
    <row r="1252" spans="1:19" x14ac:dyDescent="0.25">
      <c r="A1252" t="s">
        <v>14419</v>
      </c>
      <c r="B1252" t="s">
        <v>4988</v>
      </c>
      <c r="C1252" t="s">
        <v>3594</v>
      </c>
      <c r="D1252" t="str">
        <f>Table13[[#This Row],[FirstName]]&amp;" "&amp;Table13[[#This Row],[LastName]]</f>
        <v>Sadie Sheppard</v>
      </c>
      <c r="E1252" s="2">
        <v>44771</v>
      </c>
      <c r="F1252" s="2" t="s">
        <v>10301</v>
      </c>
      <c r="G1252" t="s">
        <v>32</v>
      </c>
      <c r="H1252" t="s">
        <v>51</v>
      </c>
      <c r="I1252" t="s">
        <v>63</v>
      </c>
      <c r="J1252" t="s">
        <v>51</v>
      </c>
      <c r="K1252" t="s">
        <v>10319</v>
      </c>
      <c r="L1252" t="s">
        <v>80</v>
      </c>
      <c r="M1252" s="2">
        <v>24068</v>
      </c>
      <c r="N1252" t="s">
        <v>225</v>
      </c>
      <c r="O1252">
        <v>3</v>
      </c>
      <c r="P1252" t="str">
        <f t="shared" si="57"/>
        <v>Active</v>
      </c>
      <c r="Q1252">
        <f t="shared" si="58"/>
        <v>1965</v>
      </c>
      <c r="R1252">
        <f t="shared" si="59"/>
        <v>60</v>
      </c>
      <c r="S1252" t="str" cm="1">
        <f t="array" ref="S1252">_xlfn.IFS(Q1252&lt;1965,"Baby Boomers",Q1252&lt;1981,"Gen X",Q1252&lt;1997,"Millenial",TRUE,("Gen Z"))</f>
        <v>Gen X</v>
      </c>
    </row>
    <row r="1253" spans="1:19" x14ac:dyDescent="0.25">
      <c r="A1253" t="s">
        <v>14420</v>
      </c>
      <c r="B1253" t="s">
        <v>4342</v>
      </c>
      <c r="C1253" t="s">
        <v>1335</v>
      </c>
      <c r="D1253" t="str">
        <f>Table13[[#This Row],[FirstName]]&amp;" "&amp;Table13[[#This Row],[LastName]]</f>
        <v>Soren Coleman</v>
      </c>
      <c r="E1253" s="2">
        <v>44153</v>
      </c>
      <c r="F1253" s="2">
        <v>44338</v>
      </c>
      <c r="G1253" t="s">
        <v>32</v>
      </c>
      <c r="H1253" t="s">
        <v>51</v>
      </c>
      <c r="I1253" t="s">
        <v>50</v>
      </c>
      <c r="J1253" t="s">
        <v>51</v>
      </c>
      <c r="K1253" t="s">
        <v>2621</v>
      </c>
      <c r="L1253" t="s">
        <v>89</v>
      </c>
      <c r="M1253" s="2">
        <v>16889</v>
      </c>
      <c r="N1253" t="s">
        <v>102</v>
      </c>
      <c r="O1253">
        <v>3</v>
      </c>
      <c r="P1253" t="str">
        <f t="shared" si="57"/>
        <v>Non-Active</v>
      </c>
      <c r="Q1253">
        <f t="shared" si="58"/>
        <v>1946</v>
      </c>
      <c r="R1253">
        <f t="shared" si="59"/>
        <v>80</v>
      </c>
      <c r="S1253" t="str" cm="1">
        <f t="array" ref="S1253">_xlfn.IFS(Q1253&lt;1965,"Baby Boomers",Q1253&lt;1981,"Gen X",Q1253&lt;1997,"Millenial",TRUE,("Gen Z"))</f>
        <v>Baby Boomers</v>
      </c>
    </row>
    <row r="1254" spans="1:19" x14ac:dyDescent="0.25">
      <c r="A1254" t="s">
        <v>14421</v>
      </c>
      <c r="B1254" t="s">
        <v>4555</v>
      </c>
      <c r="C1254" t="s">
        <v>4994</v>
      </c>
      <c r="D1254" t="str">
        <f>Table13[[#This Row],[FirstName]]&amp;" "&amp;Table13[[#This Row],[LastName]]</f>
        <v>Sage Morris</v>
      </c>
      <c r="E1254" s="2">
        <v>44332</v>
      </c>
      <c r="F1254" s="2">
        <v>44665</v>
      </c>
      <c r="G1254" t="s">
        <v>32</v>
      </c>
      <c r="H1254" t="s">
        <v>51</v>
      </c>
      <c r="I1254" t="s">
        <v>34</v>
      </c>
      <c r="J1254" t="s">
        <v>51</v>
      </c>
      <c r="K1254" t="s">
        <v>2621</v>
      </c>
      <c r="L1254" t="s">
        <v>110</v>
      </c>
      <c r="M1254" s="2">
        <v>16420</v>
      </c>
      <c r="N1254" t="s">
        <v>418</v>
      </c>
      <c r="O1254">
        <v>3</v>
      </c>
      <c r="P1254" t="str">
        <f t="shared" si="57"/>
        <v>Non-Active</v>
      </c>
      <c r="Q1254">
        <f t="shared" si="58"/>
        <v>1944</v>
      </c>
      <c r="R1254">
        <f t="shared" si="59"/>
        <v>81</v>
      </c>
      <c r="S1254" t="str" cm="1">
        <f t="array" ref="S1254">_xlfn.IFS(Q1254&lt;1965,"Baby Boomers",Q1254&lt;1981,"Gen X",Q1254&lt;1997,"Millenial",TRUE,("Gen Z"))</f>
        <v>Baby Boomers</v>
      </c>
    </row>
    <row r="1255" spans="1:19" x14ac:dyDescent="0.25">
      <c r="A1255" t="s">
        <v>14422</v>
      </c>
      <c r="B1255" t="s">
        <v>4998</v>
      </c>
      <c r="C1255" t="s">
        <v>4999</v>
      </c>
      <c r="D1255" t="str">
        <f>Table13[[#This Row],[FirstName]]&amp;" "&amp;Table13[[#This Row],[LastName]]</f>
        <v>Lillian Steele</v>
      </c>
      <c r="E1255" s="2">
        <v>43763</v>
      </c>
      <c r="F1255" s="2">
        <v>44120</v>
      </c>
      <c r="G1255" t="s">
        <v>32</v>
      </c>
      <c r="H1255" t="s">
        <v>62</v>
      </c>
      <c r="I1255" t="s">
        <v>34</v>
      </c>
      <c r="J1255" t="s">
        <v>35</v>
      </c>
      <c r="K1255" t="s">
        <v>10319</v>
      </c>
      <c r="L1255" t="s">
        <v>80</v>
      </c>
      <c r="M1255" s="2">
        <v>28004</v>
      </c>
      <c r="N1255" t="s">
        <v>82</v>
      </c>
      <c r="O1255">
        <v>3</v>
      </c>
      <c r="P1255" t="str">
        <f t="shared" si="57"/>
        <v>Non-Active</v>
      </c>
      <c r="Q1255">
        <f t="shared" si="58"/>
        <v>1976</v>
      </c>
      <c r="R1255">
        <f t="shared" si="59"/>
        <v>49</v>
      </c>
      <c r="S1255" t="str" cm="1">
        <f t="array" ref="S1255">_xlfn.IFS(Q1255&lt;1965,"Baby Boomers",Q1255&lt;1981,"Gen X",Q1255&lt;1997,"Millenial",TRUE,("Gen Z"))</f>
        <v>Gen X</v>
      </c>
    </row>
    <row r="1256" spans="1:19" x14ac:dyDescent="0.25">
      <c r="A1256" t="s">
        <v>14423</v>
      </c>
      <c r="B1256" t="s">
        <v>1700</v>
      </c>
      <c r="C1256" t="s">
        <v>5003</v>
      </c>
      <c r="D1256" t="str">
        <f>Table13[[#This Row],[FirstName]]&amp;" "&amp;Table13[[#This Row],[LastName]]</f>
        <v>Deanna Meza</v>
      </c>
      <c r="E1256" s="2">
        <v>44990</v>
      </c>
      <c r="F1256" s="2">
        <v>45050</v>
      </c>
      <c r="G1256" t="s">
        <v>32</v>
      </c>
      <c r="H1256" t="s">
        <v>33</v>
      </c>
      <c r="I1256" t="s">
        <v>63</v>
      </c>
      <c r="J1256" t="s">
        <v>35</v>
      </c>
      <c r="K1256" t="s">
        <v>10319</v>
      </c>
      <c r="L1256" t="s">
        <v>110</v>
      </c>
      <c r="M1256" s="2">
        <v>27312</v>
      </c>
      <c r="N1256" t="s">
        <v>112</v>
      </c>
      <c r="O1256">
        <v>3</v>
      </c>
      <c r="P1256" t="str">
        <f t="shared" si="57"/>
        <v>Non-Active</v>
      </c>
      <c r="Q1256">
        <f t="shared" si="58"/>
        <v>1974</v>
      </c>
      <c r="R1256">
        <f t="shared" si="59"/>
        <v>51</v>
      </c>
      <c r="S1256" t="str" cm="1">
        <f t="array" ref="S1256">_xlfn.IFS(Q1256&lt;1965,"Baby Boomers",Q1256&lt;1981,"Gen X",Q1256&lt;1997,"Millenial",TRUE,("Gen Z"))</f>
        <v>Gen X</v>
      </c>
    </row>
    <row r="1257" spans="1:19" x14ac:dyDescent="0.25">
      <c r="A1257" t="s">
        <v>14424</v>
      </c>
      <c r="B1257" t="s">
        <v>5007</v>
      </c>
      <c r="C1257" t="s">
        <v>2735</v>
      </c>
      <c r="D1257" t="str">
        <f>Table13[[#This Row],[FirstName]]&amp;" "&amp;Table13[[#This Row],[LastName]]</f>
        <v>Troy Todd</v>
      </c>
      <c r="E1257" s="2">
        <v>44348</v>
      </c>
      <c r="F1257" s="2" t="s">
        <v>10301</v>
      </c>
      <c r="G1257" t="s">
        <v>32</v>
      </c>
      <c r="H1257" t="s">
        <v>51</v>
      </c>
      <c r="I1257" t="s">
        <v>63</v>
      </c>
      <c r="J1257" t="s">
        <v>51</v>
      </c>
      <c r="K1257" t="s">
        <v>10319</v>
      </c>
      <c r="L1257" t="s">
        <v>52</v>
      </c>
      <c r="M1257" s="2">
        <v>25931</v>
      </c>
      <c r="N1257" t="s">
        <v>225</v>
      </c>
      <c r="O1257">
        <v>3</v>
      </c>
      <c r="P1257" t="str">
        <f t="shared" si="57"/>
        <v>Active</v>
      </c>
      <c r="Q1257">
        <f t="shared" si="58"/>
        <v>1970</v>
      </c>
      <c r="R1257">
        <f t="shared" si="59"/>
        <v>55</v>
      </c>
      <c r="S1257" t="str" cm="1">
        <f t="array" ref="S1257">_xlfn.IFS(Q1257&lt;1965,"Baby Boomers",Q1257&lt;1981,"Gen X",Q1257&lt;1997,"Millenial",TRUE,("Gen Z"))</f>
        <v>Gen X</v>
      </c>
    </row>
    <row r="1258" spans="1:19" x14ac:dyDescent="0.25">
      <c r="A1258" t="s">
        <v>14425</v>
      </c>
      <c r="B1258" t="s">
        <v>5010</v>
      </c>
      <c r="C1258" t="s">
        <v>3323</v>
      </c>
      <c r="D1258" t="str">
        <f>Table13[[#This Row],[FirstName]]&amp;" "&amp;Table13[[#This Row],[LastName]]</f>
        <v>Beckett Shea</v>
      </c>
      <c r="E1258" s="2">
        <v>44583</v>
      </c>
      <c r="F1258" s="2">
        <v>44767</v>
      </c>
      <c r="G1258" t="s">
        <v>744</v>
      </c>
      <c r="H1258" t="s">
        <v>62</v>
      </c>
      <c r="I1258" t="s">
        <v>63</v>
      </c>
      <c r="J1258" t="s">
        <v>51</v>
      </c>
      <c r="K1258" t="s">
        <v>64</v>
      </c>
      <c r="L1258" t="s">
        <v>52</v>
      </c>
      <c r="M1258" s="2">
        <v>32187</v>
      </c>
      <c r="N1258" t="s">
        <v>162</v>
      </c>
      <c r="O1258">
        <v>3</v>
      </c>
      <c r="P1258" t="str">
        <f t="shared" si="57"/>
        <v>Non-Active</v>
      </c>
      <c r="Q1258">
        <f t="shared" si="58"/>
        <v>1988</v>
      </c>
      <c r="R1258">
        <f t="shared" si="59"/>
        <v>38</v>
      </c>
      <c r="S1258" t="str" cm="1">
        <f t="array" ref="S1258">_xlfn.IFS(Q1258&lt;1965,"Baby Boomers",Q1258&lt;1981,"Gen X",Q1258&lt;1997,"Millenial",TRUE,("Gen Z"))</f>
        <v>Millenial</v>
      </c>
    </row>
    <row r="1259" spans="1:19" x14ac:dyDescent="0.25">
      <c r="A1259" t="s">
        <v>14426</v>
      </c>
      <c r="B1259" t="s">
        <v>5014</v>
      </c>
      <c r="C1259" t="s">
        <v>494</v>
      </c>
      <c r="D1259" t="str">
        <f>Table13[[#This Row],[FirstName]]&amp;" "&amp;Table13[[#This Row],[LastName]]</f>
        <v>Eve Barker</v>
      </c>
      <c r="E1259" s="2">
        <v>45116</v>
      </c>
      <c r="F1259" s="2">
        <v>45138</v>
      </c>
      <c r="G1259" t="s">
        <v>10826</v>
      </c>
      <c r="H1259" t="s">
        <v>33</v>
      </c>
      <c r="I1259" t="s">
        <v>50</v>
      </c>
      <c r="J1259" t="s">
        <v>51</v>
      </c>
      <c r="K1259" t="s">
        <v>10319</v>
      </c>
      <c r="L1259" t="s">
        <v>110</v>
      </c>
      <c r="M1259" s="2">
        <v>23077</v>
      </c>
      <c r="N1259" t="s">
        <v>112</v>
      </c>
      <c r="O1259">
        <v>3</v>
      </c>
      <c r="P1259" t="str">
        <f t="shared" si="57"/>
        <v>Non-Active</v>
      </c>
      <c r="Q1259">
        <f t="shared" si="58"/>
        <v>1963</v>
      </c>
      <c r="R1259">
        <f t="shared" si="59"/>
        <v>63</v>
      </c>
      <c r="S1259" t="str" cm="1">
        <f t="array" ref="S1259">_xlfn.IFS(Q1259&lt;1965,"Baby Boomers",Q1259&lt;1981,"Gen X",Q1259&lt;1997,"Millenial",TRUE,("Gen Z"))</f>
        <v>Baby Boomers</v>
      </c>
    </row>
    <row r="1260" spans="1:19" x14ac:dyDescent="0.25">
      <c r="A1260" t="s">
        <v>14427</v>
      </c>
      <c r="B1260" t="s">
        <v>3570</v>
      </c>
      <c r="C1260" t="s">
        <v>3202</v>
      </c>
      <c r="D1260" t="str">
        <f>Table13[[#This Row],[FirstName]]&amp;" "&amp;Table13[[#This Row],[LastName]]</f>
        <v>Lillie Wilkerson</v>
      </c>
      <c r="E1260" s="2">
        <v>43415</v>
      </c>
      <c r="F1260" s="2">
        <v>43612</v>
      </c>
      <c r="G1260" t="s">
        <v>10826</v>
      </c>
      <c r="H1260" t="s">
        <v>62</v>
      </c>
      <c r="I1260" t="s">
        <v>50</v>
      </c>
      <c r="J1260" t="s">
        <v>62</v>
      </c>
      <c r="K1260" t="s">
        <v>10319</v>
      </c>
      <c r="L1260" t="s">
        <v>52</v>
      </c>
      <c r="M1260" s="2">
        <v>25015</v>
      </c>
      <c r="N1260" t="s">
        <v>225</v>
      </c>
      <c r="O1260">
        <v>3</v>
      </c>
      <c r="P1260" t="str">
        <f t="shared" si="57"/>
        <v>Non-Active</v>
      </c>
      <c r="Q1260">
        <f t="shared" si="58"/>
        <v>1968</v>
      </c>
      <c r="R1260">
        <f t="shared" si="59"/>
        <v>57</v>
      </c>
      <c r="S1260" t="str" cm="1">
        <f t="array" ref="S1260">_xlfn.IFS(Q1260&lt;1965,"Baby Boomers",Q1260&lt;1981,"Gen X",Q1260&lt;1997,"Millenial",TRUE,("Gen Z"))</f>
        <v>Gen X</v>
      </c>
    </row>
    <row r="1261" spans="1:19" x14ac:dyDescent="0.25">
      <c r="A1261" t="s">
        <v>14428</v>
      </c>
      <c r="B1261" t="s">
        <v>2657</v>
      </c>
      <c r="C1261" t="s">
        <v>1021</v>
      </c>
      <c r="D1261" t="str">
        <f>Table13[[#This Row],[FirstName]]&amp;" "&amp;Table13[[#This Row],[LastName]]</f>
        <v>Alexis Harrell</v>
      </c>
      <c r="E1261" s="2">
        <v>44201</v>
      </c>
      <c r="F1261" s="2">
        <v>44365</v>
      </c>
      <c r="G1261" t="s">
        <v>32</v>
      </c>
      <c r="H1261" t="s">
        <v>33</v>
      </c>
      <c r="I1261" t="s">
        <v>34</v>
      </c>
      <c r="J1261" t="s">
        <v>62</v>
      </c>
      <c r="K1261" t="s">
        <v>10319</v>
      </c>
      <c r="L1261" t="s">
        <v>38</v>
      </c>
      <c r="M1261" s="2">
        <v>19789</v>
      </c>
      <c r="N1261" t="s">
        <v>1505</v>
      </c>
      <c r="O1261">
        <v>3</v>
      </c>
      <c r="P1261" t="str">
        <f t="shared" si="57"/>
        <v>Non-Active</v>
      </c>
      <c r="Q1261">
        <f t="shared" si="58"/>
        <v>1954</v>
      </c>
      <c r="R1261">
        <f t="shared" si="59"/>
        <v>72</v>
      </c>
      <c r="S1261" t="str" cm="1">
        <f t="array" ref="S1261">_xlfn.IFS(Q1261&lt;1965,"Baby Boomers",Q1261&lt;1981,"Gen X",Q1261&lt;1997,"Millenial",TRUE,("Gen Z"))</f>
        <v>Baby Boomers</v>
      </c>
    </row>
    <row r="1262" spans="1:19" x14ac:dyDescent="0.25">
      <c r="A1262" t="s">
        <v>11999</v>
      </c>
      <c r="B1262" t="s">
        <v>5023</v>
      </c>
      <c r="C1262" t="s">
        <v>2521</v>
      </c>
      <c r="D1262" t="str">
        <f>Table13[[#This Row],[FirstName]]&amp;" "&amp;Table13[[#This Row],[LastName]]</f>
        <v>Mylee Snow</v>
      </c>
      <c r="E1262" s="2">
        <v>44890</v>
      </c>
      <c r="F1262" s="2" t="s">
        <v>10301</v>
      </c>
      <c r="G1262" t="s">
        <v>32</v>
      </c>
      <c r="H1262" t="s">
        <v>51</v>
      </c>
      <c r="I1262" t="s">
        <v>34</v>
      </c>
      <c r="J1262" t="s">
        <v>62</v>
      </c>
      <c r="K1262" t="s">
        <v>10319</v>
      </c>
      <c r="L1262" t="s">
        <v>110</v>
      </c>
      <c r="M1262" s="2">
        <v>24587</v>
      </c>
      <c r="N1262" t="s">
        <v>702</v>
      </c>
      <c r="O1262">
        <v>3</v>
      </c>
      <c r="P1262" t="str">
        <f t="shared" si="57"/>
        <v>Active</v>
      </c>
      <c r="Q1262">
        <f t="shared" si="58"/>
        <v>1967</v>
      </c>
      <c r="R1262">
        <f t="shared" si="59"/>
        <v>58</v>
      </c>
      <c r="S1262" t="str" cm="1">
        <f t="array" ref="S1262">_xlfn.IFS(Q1262&lt;1965,"Baby Boomers",Q1262&lt;1981,"Gen X",Q1262&lt;1997,"Millenial",TRUE,("Gen Z"))</f>
        <v>Gen X</v>
      </c>
    </row>
    <row r="1263" spans="1:19" x14ac:dyDescent="0.25">
      <c r="A1263" t="s">
        <v>14429</v>
      </c>
      <c r="B1263" t="s">
        <v>5026</v>
      </c>
      <c r="C1263" t="s">
        <v>5027</v>
      </c>
      <c r="D1263" t="str">
        <f>Table13[[#This Row],[FirstName]]&amp;" "&amp;Table13[[#This Row],[LastName]]</f>
        <v>Elsa Mckenzie</v>
      </c>
      <c r="E1263" s="2">
        <v>43920</v>
      </c>
      <c r="F1263" s="2">
        <v>45128</v>
      </c>
      <c r="G1263" t="s">
        <v>32</v>
      </c>
      <c r="H1263" t="s">
        <v>62</v>
      </c>
      <c r="I1263" t="s">
        <v>50</v>
      </c>
      <c r="J1263" t="s">
        <v>62</v>
      </c>
      <c r="K1263" t="s">
        <v>10319</v>
      </c>
      <c r="L1263" t="s">
        <v>285</v>
      </c>
      <c r="M1263" s="2">
        <v>20659</v>
      </c>
      <c r="N1263" t="s">
        <v>286</v>
      </c>
      <c r="O1263">
        <v>3</v>
      </c>
      <c r="P1263" t="str">
        <f t="shared" si="57"/>
        <v>Non-Active</v>
      </c>
      <c r="Q1263">
        <f t="shared" si="58"/>
        <v>1956</v>
      </c>
      <c r="R1263">
        <f t="shared" si="59"/>
        <v>69</v>
      </c>
      <c r="S1263" t="str" cm="1">
        <f t="array" ref="S1263">_xlfn.IFS(Q1263&lt;1965,"Baby Boomers",Q1263&lt;1981,"Gen X",Q1263&lt;1997,"Millenial",TRUE,("Gen Z"))</f>
        <v>Baby Boomers</v>
      </c>
    </row>
    <row r="1264" spans="1:19" x14ac:dyDescent="0.25">
      <c r="A1264" t="s">
        <v>14430</v>
      </c>
      <c r="B1264" t="s">
        <v>5031</v>
      </c>
      <c r="C1264" t="s">
        <v>2825</v>
      </c>
      <c r="D1264" t="str">
        <f>Table13[[#This Row],[FirstName]]&amp;" "&amp;Table13[[#This Row],[LastName]]</f>
        <v>Kolby Reed</v>
      </c>
      <c r="E1264" s="2">
        <v>44198</v>
      </c>
      <c r="F1264" s="2">
        <v>44826</v>
      </c>
      <c r="G1264" t="s">
        <v>32</v>
      </c>
      <c r="H1264" t="s">
        <v>51</v>
      </c>
      <c r="I1264" t="s">
        <v>34</v>
      </c>
      <c r="J1264" t="s">
        <v>35</v>
      </c>
      <c r="K1264" t="s">
        <v>2621</v>
      </c>
      <c r="L1264" t="s">
        <v>89</v>
      </c>
      <c r="M1264" s="2">
        <v>31385</v>
      </c>
      <c r="N1264" t="s">
        <v>102</v>
      </c>
      <c r="O1264">
        <v>3</v>
      </c>
      <c r="P1264" t="str">
        <f t="shared" si="57"/>
        <v>Non-Active</v>
      </c>
      <c r="Q1264">
        <f t="shared" si="58"/>
        <v>1985</v>
      </c>
      <c r="R1264">
        <f t="shared" si="59"/>
        <v>40</v>
      </c>
      <c r="S1264" t="str" cm="1">
        <f t="array" ref="S1264">_xlfn.IFS(Q1264&lt;1965,"Baby Boomers",Q1264&lt;1981,"Gen X",Q1264&lt;1997,"Millenial",TRUE,("Gen Z"))</f>
        <v>Millenial</v>
      </c>
    </row>
    <row r="1265" spans="1:19" x14ac:dyDescent="0.25">
      <c r="A1265" t="s">
        <v>14431</v>
      </c>
      <c r="B1265" t="s">
        <v>5035</v>
      </c>
      <c r="C1265" t="s">
        <v>5036</v>
      </c>
      <c r="D1265" t="str">
        <f>Table13[[#This Row],[FirstName]]&amp;" "&amp;Table13[[#This Row],[LastName]]</f>
        <v>Kyler Morales</v>
      </c>
      <c r="E1265" s="2">
        <v>43522</v>
      </c>
      <c r="F1265" s="2">
        <v>43672</v>
      </c>
      <c r="G1265" t="s">
        <v>32</v>
      </c>
      <c r="H1265" t="s">
        <v>33</v>
      </c>
      <c r="I1265" t="s">
        <v>50</v>
      </c>
      <c r="J1265" t="s">
        <v>35</v>
      </c>
      <c r="K1265" t="s">
        <v>2621</v>
      </c>
      <c r="L1265" t="s">
        <v>503</v>
      </c>
      <c r="M1265" s="2">
        <v>15361</v>
      </c>
      <c r="N1265" t="s">
        <v>612</v>
      </c>
      <c r="O1265">
        <v>3</v>
      </c>
      <c r="P1265" t="str">
        <f t="shared" si="57"/>
        <v>Non-Active</v>
      </c>
      <c r="Q1265">
        <f t="shared" si="58"/>
        <v>1942</v>
      </c>
      <c r="R1265">
        <f t="shared" si="59"/>
        <v>84</v>
      </c>
      <c r="S1265" t="str" cm="1">
        <f t="array" ref="S1265">_xlfn.IFS(Q1265&lt;1965,"Baby Boomers",Q1265&lt;1981,"Gen X",Q1265&lt;1997,"Millenial",TRUE,("Gen Z"))</f>
        <v>Baby Boomers</v>
      </c>
    </row>
    <row r="1266" spans="1:19" x14ac:dyDescent="0.25">
      <c r="A1266" t="s">
        <v>14432</v>
      </c>
      <c r="B1266" t="s">
        <v>5040</v>
      </c>
      <c r="C1266" t="s">
        <v>5041</v>
      </c>
      <c r="D1266" t="str">
        <f>Table13[[#This Row],[FirstName]]&amp;" "&amp;Table13[[#This Row],[LastName]]</f>
        <v>Jasiah Walton</v>
      </c>
      <c r="E1266" s="2">
        <v>43744</v>
      </c>
      <c r="F1266" s="2" t="s">
        <v>10301</v>
      </c>
      <c r="G1266" t="s">
        <v>32</v>
      </c>
      <c r="H1266" t="s">
        <v>33</v>
      </c>
      <c r="I1266" t="s">
        <v>50</v>
      </c>
      <c r="J1266" t="s">
        <v>51</v>
      </c>
      <c r="K1266" t="s">
        <v>10319</v>
      </c>
      <c r="L1266" t="s">
        <v>176</v>
      </c>
      <c r="M1266" s="2">
        <v>16823</v>
      </c>
      <c r="N1266" t="s">
        <v>102</v>
      </c>
      <c r="O1266">
        <v>3</v>
      </c>
      <c r="P1266" t="str">
        <f t="shared" si="57"/>
        <v>Active</v>
      </c>
      <c r="Q1266">
        <f t="shared" si="58"/>
        <v>1946</v>
      </c>
      <c r="R1266">
        <f t="shared" si="59"/>
        <v>80</v>
      </c>
      <c r="S1266" t="str" cm="1">
        <f t="array" ref="S1266">_xlfn.IFS(Q1266&lt;1965,"Baby Boomers",Q1266&lt;1981,"Gen X",Q1266&lt;1997,"Millenial",TRUE,("Gen Z"))</f>
        <v>Baby Boomers</v>
      </c>
    </row>
    <row r="1267" spans="1:19" x14ac:dyDescent="0.25">
      <c r="A1267" t="s">
        <v>14433</v>
      </c>
      <c r="B1267" t="s">
        <v>5044</v>
      </c>
      <c r="C1267" t="s">
        <v>1412</v>
      </c>
      <c r="D1267" t="str">
        <f>Table13[[#This Row],[FirstName]]&amp;" "&amp;Table13[[#This Row],[LastName]]</f>
        <v>Urijah Brandt</v>
      </c>
      <c r="E1267" s="2">
        <v>43940</v>
      </c>
      <c r="F1267" s="2">
        <v>44772</v>
      </c>
      <c r="G1267" t="s">
        <v>32</v>
      </c>
      <c r="H1267" t="s">
        <v>51</v>
      </c>
      <c r="I1267" t="s">
        <v>34</v>
      </c>
      <c r="J1267" t="s">
        <v>51</v>
      </c>
      <c r="K1267" t="s">
        <v>10319</v>
      </c>
      <c r="L1267" t="s">
        <v>110</v>
      </c>
      <c r="M1267" s="2">
        <v>15972</v>
      </c>
      <c r="N1267" t="s">
        <v>112</v>
      </c>
      <c r="O1267">
        <v>3</v>
      </c>
      <c r="P1267" t="str">
        <f t="shared" si="57"/>
        <v>Non-Active</v>
      </c>
      <c r="Q1267">
        <f t="shared" si="58"/>
        <v>1943</v>
      </c>
      <c r="R1267">
        <f t="shared" si="59"/>
        <v>82</v>
      </c>
      <c r="S1267" t="str" cm="1">
        <f t="array" ref="S1267">_xlfn.IFS(Q1267&lt;1965,"Baby Boomers",Q1267&lt;1981,"Gen X",Q1267&lt;1997,"Millenial",TRUE,("Gen Z"))</f>
        <v>Baby Boomers</v>
      </c>
    </row>
    <row r="1268" spans="1:19" x14ac:dyDescent="0.25">
      <c r="A1268" t="s">
        <v>14434</v>
      </c>
      <c r="B1268" t="s">
        <v>4113</v>
      </c>
      <c r="C1268" t="s">
        <v>1844</v>
      </c>
      <c r="D1268" t="str">
        <f>Table13[[#This Row],[FirstName]]&amp;" "&amp;Table13[[#This Row],[LastName]]</f>
        <v>Gianna Pope</v>
      </c>
      <c r="E1268" s="2">
        <v>44919</v>
      </c>
      <c r="F1268" s="2" t="s">
        <v>10301</v>
      </c>
      <c r="G1268" t="s">
        <v>32</v>
      </c>
      <c r="H1268" t="s">
        <v>33</v>
      </c>
      <c r="I1268" t="s">
        <v>34</v>
      </c>
      <c r="J1268" t="s">
        <v>51</v>
      </c>
      <c r="K1268" t="s">
        <v>10319</v>
      </c>
      <c r="L1268" t="s">
        <v>89</v>
      </c>
      <c r="M1268" s="2">
        <v>31272</v>
      </c>
      <c r="N1268" t="s">
        <v>280</v>
      </c>
      <c r="O1268">
        <v>3</v>
      </c>
      <c r="P1268" t="str">
        <f t="shared" si="57"/>
        <v>Active</v>
      </c>
      <c r="Q1268">
        <f t="shared" si="58"/>
        <v>1985</v>
      </c>
      <c r="R1268">
        <f t="shared" si="59"/>
        <v>40</v>
      </c>
      <c r="S1268" t="str" cm="1">
        <f t="array" ref="S1268">_xlfn.IFS(Q1268&lt;1965,"Baby Boomers",Q1268&lt;1981,"Gen X",Q1268&lt;1997,"Millenial",TRUE,("Gen Z"))</f>
        <v>Millenial</v>
      </c>
    </row>
    <row r="1269" spans="1:19" x14ac:dyDescent="0.25">
      <c r="A1269" t="s">
        <v>14435</v>
      </c>
      <c r="B1269" t="s">
        <v>5050</v>
      </c>
      <c r="C1269" t="s">
        <v>3699</v>
      </c>
      <c r="D1269" t="str">
        <f>Table13[[#This Row],[FirstName]]&amp;" "&amp;Table13[[#This Row],[LastName]]</f>
        <v>Malia Reynolds</v>
      </c>
      <c r="E1269" s="2">
        <v>44295</v>
      </c>
      <c r="F1269" s="2">
        <v>44345</v>
      </c>
      <c r="G1269" t="s">
        <v>10826</v>
      </c>
      <c r="H1269" t="s">
        <v>51</v>
      </c>
      <c r="I1269" t="s">
        <v>50</v>
      </c>
      <c r="J1269" t="s">
        <v>35</v>
      </c>
      <c r="K1269" t="s">
        <v>10319</v>
      </c>
      <c r="L1269" t="s">
        <v>52</v>
      </c>
      <c r="M1269" s="2">
        <v>22558</v>
      </c>
      <c r="N1269" t="s">
        <v>225</v>
      </c>
      <c r="O1269">
        <v>3</v>
      </c>
      <c r="P1269" t="str">
        <f t="shared" si="57"/>
        <v>Non-Active</v>
      </c>
      <c r="Q1269">
        <f t="shared" si="58"/>
        <v>1961</v>
      </c>
      <c r="R1269">
        <f t="shared" si="59"/>
        <v>64</v>
      </c>
      <c r="S1269" t="str" cm="1">
        <f t="array" ref="S1269">_xlfn.IFS(Q1269&lt;1965,"Baby Boomers",Q1269&lt;1981,"Gen X",Q1269&lt;1997,"Millenial",TRUE,("Gen Z"))</f>
        <v>Baby Boomers</v>
      </c>
    </row>
    <row r="1270" spans="1:19" x14ac:dyDescent="0.25">
      <c r="A1270" t="s">
        <v>14436</v>
      </c>
      <c r="B1270" t="s">
        <v>5054</v>
      </c>
      <c r="C1270" t="s">
        <v>2465</v>
      </c>
      <c r="D1270" t="str">
        <f>Table13[[#This Row],[FirstName]]&amp;" "&amp;Table13[[#This Row],[LastName]]</f>
        <v>Claire Gordon</v>
      </c>
      <c r="E1270" s="2">
        <v>43347</v>
      </c>
      <c r="F1270" s="2">
        <v>44911</v>
      </c>
      <c r="G1270" t="s">
        <v>10826</v>
      </c>
      <c r="H1270" t="s">
        <v>33</v>
      </c>
      <c r="I1270" t="s">
        <v>34</v>
      </c>
      <c r="J1270" t="s">
        <v>62</v>
      </c>
      <c r="K1270" t="s">
        <v>10319</v>
      </c>
      <c r="L1270" t="s">
        <v>3211</v>
      </c>
      <c r="M1270" s="2">
        <v>29903</v>
      </c>
      <c r="N1270" t="s">
        <v>204</v>
      </c>
      <c r="O1270">
        <v>3</v>
      </c>
      <c r="P1270" t="str">
        <f t="shared" si="57"/>
        <v>Non-Active</v>
      </c>
      <c r="Q1270">
        <f t="shared" si="58"/>
        <v>1981</v>
      </c>
      <c r="R1270">
        <f t="shared" si="59"/>
        <v>44</v>
      </c>
      <c r="S1270" t="str" cm="1">
        <f t="array" ref="S1270">_xlfn.IFS(Q1270&lt;1965,"Baby Boomers",Q1270&lt;1981,"Gen X",Q1270&lt;1997,"Millenial",TRUE,("Gen Z"))</f>
        <v>Millenial</v>
      </c>
    </row>
    <row r="1271" spans="1:19" x14ac:dyDescent="0.25">
      <c r="A1271" t="s">
        <v>14437</v>
      </c>
      <c r="B1271" t="s">
        <v>1360</v>
      </c>
      <c r="C1271" t="s">
        <v>4438</v>
      </c>
      <c r="D1271" t="str">
        <f>Table13[[#This Row],[FirstName]]&amp;" "&amp;Table13[[#This Row],[LastName]]</f>
        <v>Joshua Hall</v>
      </c>
      <c r="E1271" s="2">
        <v>44507</v>
      </c>
      <c r="F1271" s="2" t="s">
        <v>10301</v>
      </c>
      <c r="G1271" t="s">
        <v>32</v>
      </c>
      <c r="H1271" t="s">
        <v>62</v>
      </c>
      <c r="I1271" t="s">
        <v>34</v>
      </c>
      <c r="J1271" t="s">
        <v>35</v>
      </c>
      <c r="K1271" t="s">
        <v>10319</v>
      </c>
      <c r="L1271" t="s">
        <v>100</v>
      </c>
      <c r="M1271" s="2">
        <v>22905</v>
      </c>
      <c r="N1271" t="s">
        <v>177</v>
      </c>
      <c r="O1271">
        <v>3</v>
      </c>
      <c r="P1271" t="str">
        <f t="shared" si="57"/>
        <v>Active</v>
      </c>
      <c r="Q1271">
        <f t="shared" si="58"/>
        <v>1962</v>
      </c>
      <c r="R1271">
        <f t="shared" si="59"/>
        <v>63</v>
      </c>
      <c r="S1271" t="str" cm="1">
        <f t="array" ref="S1271">_xlfn.IFS(Q1271&lt;1965,"Baby Boomers",Q1271&lt;1981,"Gen X",Q1271&lt;1997,"Millenial",TRUE,("Gen Z"))</f>
        <v>Baby Boomers</v>
      </c>
    </row>
    <row r="1272" spans="1:19" x14ac:dyDescent="0.25">
      <c r="A1272" t="s">
        <v>14438</v>
      </c>
      <c r="B1272" t="s">
        <v>5060</v>
      </c>
      <c r="C1272" t="s">
        <v>1183</v>
      </c>
      <c r="D1272" t="str">
        <f>Table13[[#This Row],[FirstName]]&amp;" "&amp;Table13[[#This Row],[LastName]]</f>
        <v>Mattie Peters</v>
      </c>
      <c r="E1272" s="2">
        <v>45070</v>
      </c>
      <c r="F1272" s="2">
        <v>45128</v>
      </c>
      <c r="G1272" t="s">
        <v>32</v>
      </c>
      <c r="H1272" t="s">
        <v>62</v>
      </c>
      <c r="I1272" t="s">
        <v>63</v>
      </c>
      <c r="J1272" t="s">
        <v>51</v>
      </c>
      <c r="K1272" t="s">
        <v>10319</v>
      </c>
      <c r="L1272" t="s">
        <v>80</v>
      </c>
      <c r="M1272" s="2">
        <v>31943</v>
      </c>
      <c r="N1272" t="s">
        <v>225</v>
      </c>
      <c r="O1272">
        <v>3</v>
      </c>
      <c r="P1272" t="str">
        <f t="shared" si="57"/>
        <v>Non-Active</v>
      </c>
      <c r="Q1272">
        <f t="shared" si="58"/>
        <v>1987</v>
      </c>
      <c r="R1272">
        <f t="shared" si="59"/>
        <v>38</v>
      </c>
      <c r="S1272" t="str" cm="1">
        <f t="array" ref="S1272">_xlfn.IFS(Q1272&lt;1965,"Baby Boomers",Q1272&lt;1981,"Gen X",Q1272&lt;1997,"Millenial",TRUE,("Gen Z"))</f>
        <v>Millenial</v>
      </c>
    </row>
    <row r="1273" spans="1:19" x14ac:dyDescent="0.25">
      <c r="A1273" t="s">
        <v>14439</v>
      </c>
      <c r="B1273" t="s">
        <v>5064</v>
      </c>
      <c r="C1273" t="s">
        <v>271</v>
      </c>
      <c r="D1273" t="str">
        <f>Table13[[#This Row],[FirstName]]&amp;" "&amp;Table13[[#This Row],[LastName]]</f>
        <v>Makai Nolan</v>
      </c>
      <c r="E1273" s="2">
        <v>44242</v>
      </c>
      <c r="F1273" s="2">
        <v>44352</v>
      </c>
      <c r="G1273" t="s">
        <v>32</v>
      </c>
      <c r="H1273" t="s">
        <v>62</v>
      </c>
      <c r="I1273" t="s">
        <v>50</v>
      </c>
      <c r="J1273" t="s">
        <v>51</v>
      </c>
      <c r="K1273" t="s">
        <v>10319</v>
      </c>
      <c r="L1273" t="s">
        <v>935</v>
      </c>
      <c r="M1273" s="2">
        <v>34652</v>
      </c>
      <c r="N1273" t="s">
        <v>112</v>
      </c>
      <c r="O1273">
        <v>3</v>
      </c>
      <c r="P1273" t="str">
        <f t="shared" si="57"/>
        <v>Non-Active</v>
      </c>
      <c r="Q1273">
        <f t="shared" si="58"/>
        <v>1994</v>
      </c>
      <c r="R1273">
        <f t="shared" si="59"/>
        <v>31</v>
      </c>
      <c r="S1273" t="str" cm="1">
        <f t="array" ref="S1273">_xlfn.IFS(Q1273&lt;1965,"Baby Boomers",Q1273&lt;1981,"Gen X",Q1273&lt;1997,"Millenial",TRUE,("Gen Z"))</f>
        <v>Millenial</v>
      </c>
    </row>
    <row r="1274" spans="1:19" x14ac:dyDescent="0.25">
      <c r="A1274" t="s">
        <v>14440</v>
      </c>
      <c r="B1274" t="s">
        <v>5068</v>
      </c>
      <c r="C1274" t="s">
        <v>1035</v>
      </c>
      <c r="D1274" t="str">
        <f>Table13[[#This Row],[FirstName]]&amp;" "&amp;Table13[[#This Row],[LastName]]</f>
        <v>Trevon Briggs</v>
      </c>
      <c r="E1274" s="2">
        <v>44503</v>
      </c>
      <c r="F1274" s="2">
        <v>44792</v>
      </c>
      <c r="G1274" t="s">
        <v>32</v>
      </c>
      <c r="H1274" t="s">
        <v>33</v>
      </c>
      <c r="I1274" t="s">
        <v>34</v>
      </c>
      <c r="J1274" t="s">
        <v>51</v>
      </c>
      <c r="K1274" t="s">
        <v>2621</v>
      </c>
      <c r="L1274" t="s">
        <v>118</v>
      </c>
      <c r="M1274" s="2">
        <v>34137</v>
      </c>
      <c r="N1274" t="s">
        <v>242</v>
      </c>
      <c r="O1274">
        <v>3</v>
      </c>
      <c r="P1274" t="str">
        <f t="shared" si="57"/>
        <v>Non-Active</v>
      </c>
      <c r="Q1274">
        <f t="shared" si="58"/>
        <v>1993</v>
      </c>
      <c r="R1274">
        <f t="shared" si="59"/>
        <v>32</v>
      </c>
      <c r="S1274" t="str" cm="1">
        <f t="array" ref="S1274">_xlfn.IFS(Q1274&lt;1965,"Baby Boomers",Q1274&lt;1981,"Gen X",Q1274&lt;1997,"Millenial",TRUE,("Gen Z"))</f>
        <v>Millenial</v>
      </c>
    </row>
    <row r="1275" spans="1:19" x14ac:dyDescent="0.25">
      <c r="A1275" t="s">
        <v>14441</v>
      </c>
      <c r="B1275" t="s">
        <v>3034</v>
      </c>
      <c r="C1275" t="s">
        <v>900</v>
      </c>
      <c r="D1275" t="str">
        <f>Table13[[#This Row],[FirstName]]&amp;" "&amp;Table13[[#This Row],[LastName]]</f>
        <v>Gretchen Weeks</v>
      </c>
      <c r="E1275" s="2">
        <v>43363</v>
      </c>
      <c r="F1275" s="2" t="s">
        <v>10301</v>
      </c>
      <c r="G1275" t="s">
        <v>32</v>
      </c>
      <c r="H1275" t="s">
        <v>33</v>
      </c>
      <c r="I1275" t="s">
        <v>34</v>
      </c>
      <c r="J1275" t="s">
        <v>35</v>
      </c>
      <c r="K1275" t="s">
        <v>10319</v>
      </c>
      <c r="L1275" t="s">
        <v>110</v>
      </c>
      <c r="M1275" s="2">
        <v>21283</v>
      </c>
      <c r="N1275" t="s">
        <v>112</v>
      </c>
      <c r="O1275">
        <v>3</v>
      </c>
      <c r="P1275" t="str">
        <f t="shared" si="57"/>
        <v>Active</v>
      </c>
      <c r="Q1275">
        <f t="shared" si="58"/>
        <v>1958</v>
      </c>
      <c r="R1275">
        <f t="shared" si="59"/>
        <v>68</v>
      </c>
      <c r="S1275" t="str" cm="1">
        <f t="array" ref="S1275">_xlfn.IFS(Q1275&lt;1965,"Baby Boomers",Q1275&lt;1981,"Gen X",Q1275&lt;1997,"Millenial",TRUE,("Gen Z"))</f>
        <v>Baby Boomers</v>
      </c>
    </row>
    <row r="1276" spans="1:19" x14ac:dyDescent="0.25">
      <c r="A1276" t="s">
        <v>11598</v>
      </c>
      <c r="B1276" t="s">
        <v>5074</v>
      </c>
      <c r="C1276" t="s">
        <v>5075</v>
      </c>
      <c r="D1276" t="str">
        <f>Table13[[#This Row],[FirstName]]&amp;" "&amp;Table13[[#This Row],[LastName]]</f>
        <v>Corey Hurst</v>
      </c>
      <c r="E1276" s="2">
        <v>43669</v>
      </c>
      <c r="F1276" s="2">
        <v>44933</v>
      </c>
      <c r="G1276" t="s">
        <v>32</v>
      </c>
      <c r="H1276" t="s">
        <v>33</v>
      </c>
      <c r="I1276" t="s">
        <v>50</v>
      </c>
      <c r="J1276" t="s">
        <v>62</v>
      </c>
      <c r="K1276" t="s">
        <v>10319</v>
      </c>
      <c r="L1276" t="s">
        <v>176</v>
      </c>
      <c r="M1276" s="2">
        <v>20034</v>
      </c>
      <c r="N1276" t="s">
        <v>291</v>
      </c>
      <c r="O1276">
        <v>3</v>
      </c>
      <c r="P1276" t="str">
        <f t="shared" si="57"/>
        <v>Non-Active</v>
      </c>
      <c r="Q1276">
        <f t="shared" si="58"/>
        <v>1954</v>
      </c>
      <c r="R1276">
        <f t="shared" si="59"/>
        <v>71</v>
      </c>
      <c r="S1276" t="str" cm="1">
        <f t="array" ref="S1276">_xlfn.IFS(Q1276&lt;1965,"Baby Boomers",Q1276&lt;1981,"Gen X",Q1276&lt;1997,"Millenial",TRUE,("Gen Z"))</f>
        <v>Baby Boomers</v>
      </c>
    </row>
    <row r="1277" spans="1:19" x14ac:dyDescent="0.25">
      <c r="A1277" t="s">
        <v>14442</v>
      </c>
      <c r="B1277" t="s">
        <v>5079</v>
      </c>
      <c r="C1277" t="s">
        <v>461</v>
      </c>
      <c r="D1277" t="str">
        <f>Table13[[#This Row],[FirstName]]&amp;" "&amp;Table13[[#This Row],[LastName]]</f>
        <v>Alison Pugh</v>
      </c>
      <c r="E1277" s="2">
        <v>44693</v>
      </c>
      <c r="F1277" s="2" t="s">
        <v>10301</v>
      </c>
      <c r="G1277" t="s">
        <v>32</v>
      </c>
      <c r="H1277" t="s">
        <v>33</v>
      </c>
      <c r="I1277" t="s">
        <v>50</v>
      </c>
      <c r="J1277" t="s">
        <v>51</v>
      </c>
      <c r="K1277" t="s">
        <v>10319</v>
      </c>
      <c r="L1277" t="s">
        <v>176</v>
      </c>
      <c r="M1277" s="2">
        <v>32759</v>
      </c>
      <c r="N1277" t="s">
        <v>5082</v>
      </c>
      <c r="O1277">
        <v>3</v>
      </c>
      <c r="P1277" t="str">
        <f t="shared" si="57"/>
        <v>Active</v>
      </c>
      <c r="Q1277">
        <f t="shared" si="58"/>
        <v>1989</v>
      </c>
      <c r="R1277">
        <f t="shared" si="59"/>
        <v>36</v>
      </c>
      <c r="S1277" t="str" cm="1">
        <f t="array" ref="S1277">_xlfn.IFS(Q1277&lt;1965,"Baby Boomers",Q1277&lt;1981,"Gen X",Q1277&lt;1997,"Millenial",TRUE,("Gen Z"))</f>
        <v>Millenial</v>
      </c>
    </row>
    <row r="1278" spans="1:19" x14ac:dyDescent="0.25">
      <c r="A1278" t="s">
        <v>14443</v>
      </c>
      <c r="B1278" t="s">
        <v>3814</v>
      </c>
      <c r="C1278" t="s">
        <v>1017</v>
      </c>
      <c r="D1278" t="str">
        <f>Table13[[#This Row],[FirstName]]&amp;" "&amp;Table13[[#This Row],[LastName]]</f>
        <v>Kadence Sandoval</v>
      </c>
      <c r="E1278" s="2">
        <v>43376</v>
      </c>
      <c r="F1278" s="2" t="s">
        <v>10301</v>
      </c>
      <c r="G1278" t="s">
        <v>32</v>
      </c>
      <c r="H1278" t="s">
        <v>62</v>
      </c>
      <c r="I1278" t="s">
        <v>63</v>
      </c>
      <c r="J1278" t="s">
        <v>51</v>
      </c>
      <c r="K1278" t="s">
        <v>64</v>
      </c>
      <c r="L1278" t="s">
        <v>52</v>
      </c>
      <c r="M1278" s="2">
        <v>28544</v>
      </c>
      <c r="N1278" t="s">
        <v>162</v>
      </c>
      <c r="O1278">
        <v>3</v>
      </c>
      <c r="P1278" t="str">
        <f t="shared" si="57"/>
        <v>Active</v>
      </c>
      <c r="Q1278">
        <f t="shared" si="58"/>
        <v>1978</v>
      </c>
      <c r="R1278">
        <f t="shared" si="59"/>
        <v>48</v>
      </c>
      <c r="S1278" t="str" cm="1">
        <f t="array" ref="S1278">_xlfn.IFS(Q1278&lt;1965,"Baby Boomers",Q1278&lt;1981,"Gen X",Q1278&lt;1997,"Millenial",TRUE,("Gen Z"))</f>
        <v>Gen X</v>
      </c>
    </row>
    <row r="1279" spans="1:19" x14ac:dyDescent="0.25">
      <c r="A1279" t="s">
        <v>14444</v>
      </c>
      <c r="B1279" t="s">
        <v>5027</v>
      </c>
      <c r="C1279" t="s">
        <v>4092</v>
      </c>
      <c r="D1279" t="str">
        <f>Table13[[#This Row],[FirstName]]&amp;" "&amp;Table13[[#This Row],[LastName]]</f>
        <v>Mckenzie Kim</v>
      </c>
      <c r="E1279" s="2">
        <v>44161</v>
      </c>
      <c r="F1279" s="2" t="s">
        <v>10301</v>
      </c>
      <c r="G1279" t="s">
        <v>32</v>
      </c>
      <c r="H1279" t="s">
        <v>51</v>
      </c>
      <c r="I1279" t="s">
        <v>34</v>
      </c>
      <c r="J1279" t="s">
        <v>51</v>
      </c>
      <c r="K1279" t="s">
        <v>10319</v>
      </c>
      <c r="L1279" t="s">
        <v>176</v>
      </c>
      <c r="M1279" s="2">
        <v>34506</v>
      </c>
      <c r="N1279" t="s">
        <v>418</v>
      </c>
      <c r="O1279">
        <v>3</v>
      </c>
      <c r="P1279" t="str">
        <f t="shared" si="57"/>
        <v>Active</v>
      </c>
      <c r="Q1279">
        <f t="shared" si="58"/>
        <v>1994</v>
      </c>
      <c r="R1279">
        <f t="shared" si="59"/>
        <v>31</v>
      </c>
      <c r="S1279" t="str" cm="1">
        <f t="array" ref="S1279">_xlfn.IFS(Q1279&lt;1965,"Baby Boomers",Q1279&lt;1981,"Gen X",Q1279&lt;1997,"Millenial",TRUE,("Gen Z"))</f>
        <v>Millenial</v>
      </c>
    </row>
    <row r="1280" spans="1:19" x14ac:dyDescent="0.25">
      <c r="A1280" t="s">
        <v>14445</v>
      </c>
      <c r="B1280" t="s">
        <v>698</v>
      </c>
      <c r="C1280" t="s">
        <v>2182</v>
      </c>
      <c r="D1280" t="str">
        <f>Table13[[#This Row],[FirstName]]&amp;" "&amp;Table13[[#This Row],[LastName]]</f>
        <v>Randall Miller</v>
      </c>
      <c r="E1280" s="2">
        <v>43377</v>
      </c>
      <c r="F1280" s="2" t="s">
        <v>10301</v>
      </c>
      <c r="G1280" t="s">
        <v>32</v>
      </c>
      <c r="H1280" t="s">
        <v>51</v>
      </c>
      <c r="I1280" t="s">
        <v>63</v>
      </c>
      <c r="J1280" t="s">
        <v>62</v>
      </c>
      <c r="K1280" t="s">
        <v>10319</v>
      </c>
      <c r="L1280" t="s">
        <v>176</v>
      </c>
      <c r="M1280" s="2">
        <v>21321</v>
      </c>
      <c r="N1280" t="s">
        <v>1505</v>
      </c>
      <c r="O1280">
        <v>3</v>
      </c>
      <c r="P1280" t="str">
        <f t="shared" si="57"/>
        <v>Active</v>
      </c>
      <c r="Q1280">
        <f t="shared" si="58"/>
        <v>1958</v>
      </c>
      <c r="R1280">
        <f t="shared" si="59"/>
        <v>67</v>
      </c>
      <c r="S1280" t="str" cm="1">
        <f t="array" ref="S1280">_xlfn.IFS(Q1280&lt;1965,"Baby Boomers",Q1280&lt;1981,"Gen X",Q1280&lt;1997,"Millenial",TRUE,("Gen Z"))</f>
        <v>Baby Boomers</v>
      </c>
    </row>
    <row r="1281" spans="1:19" x14ac:dyDescent="0.25">
      <c r="A1281" t="s">
        <v>11237</v>
      </c>
      <c r="B1281" t="s">
        <v>5089</v>
      </c>
      <c r="C1281" t="s">
        <v>4299</v>
      </c>
      <c r="D1281" t="str">
        <f>Table13[[#This Row],[FirstName]]&amp;" "&amp;Table13[[#This Row],[LastName]]</f>
        <v>Lailah Hughes</v>
      </c>
      <c r="E1281" s="2">
        <v>44167</v>
      </c>
      <c r="F1281" s="2">
        <v>44982</v>
      </c>
      <c r="G1281" t="s">
        <v>32</v>
      </c>
      <c r="H1281" t="s">
        <v>33</v>
      </c>
      <c r="I1281" t="s">
        <v>50</v>
      </c>
      <c r="J1281" t="s">
        <v>62</v>
      </c>
      <c r="K1281" t="s">
        <v>10319</v>
      </c>
      <c r="L1281" t="s">
        <v>52</v>
      </c>
      <c r="M1281" s="2">
        <v>32966</v>
      </c>
      <c r="N1281" t="s">
        <v>6</v>
      </c>
      <c r="O1281">
        <v>3</v>
      </c>
      <c r="P1281" t="str">
        <f t="shared" si="57"/>
        <v>Non-Active</v>
      </c>
      <c r="Q1281">
        <f t="shared" si="58"/>
        <v>1990</v>
      </c>
      <c r="R1281">
        <f t="shared" si="59"/>
        <v>36</v>
      </c>
      <c r="S1281" t="str" cm="1">
        <f t="array" ref="S1281">_xlfn.IFS(Q1281&lt;1965,"Baby Boomers",Q1281&lt;1981,"Gen X",Q1281&lt;1997,"Millenial",TRUE,("Gen Z"))</f>
        <v>Millenial</v>
      </c>
    </row>
    <row r="1282" spans="1:19" x14ac:dyDescent="0.25">
      <c r="A1282" t="s">
        <v>14446</v>
      </c>
      <c r="B1282" t="s">
        <v>5093</v>
      </c>
      <c r="C1282" t="s">
        <v>5094</v>
      </c>
      <c r="D1282" t="str">
        <f>Table13[[#This Row],[FirstName]]&amp;" "&amp;Table13[[#This Row],[LastName]]</f>
        <v>Quentin Calderon</v>
      </c>
      <c r="E1282" s="2">
        <v>44463</v>
      </c>
      <c r="F1282" s="2">
        <v>45127</v>
      </c>
      <c r="G1282" t="s">
        <v>32</v>
      </c>
      <c r="H1282" t="s">
        <v>51</v>
      </c>
      <c r="I1282" t="s">
        <v>34</v>
      </c>
      <c r="J1282" t="s">
        <v>62</v>
      </c>
      <c r="K1282" t="s">
        <v>10319</v>
      </c>
      <c r="L1282" t="s">
        <v>304</v>
      </c>
      <c r="M1282" s="2">
        <v>34413</v>
      </c>
      <c r="N1282" t="s">
        <v>72</v>
      </c>
      <c r="O1282">
        <v>3</v>
      </c>
      <c r="P1282" t="str">
        <f t="shared" ref="P1282:P1345" si="60">IF(F1282="","Active","Non-Active")</f>
        <v>Non-Active</v>
      </c>
      <c r="Q1282">
        <f t="shared" si="58"/>
        <v>1994</v>
      </c>
      <c r="R1282">
        <f t="shared" si="59"/>
        <v>32</v>
      </c>
      <c r="S1282" t="str" cm="1">
        <f t="array" ref="S1282">_xlfn.IFS(Q1282&lt;1965,"Baby Boomers",Q1282&lt;1981,"Gen X",Q1282&lt;1997,"Millenial",TRUE,("Gen Z"))</f>
        <v>Millenial</v>
      </c>
    </row>
    <row r="1283" spans="1:19" x14ac:dyDescent="0.25">
      <c r="A1283" t="s">
        <v>14447</v>
      </c>
      <c r="B1283" t="s">
        <v>5098</v>
      </c>
      <c r="C1283" t="s">
        <v>1610</v>
      </c>
      <c r="D1283" t="str">
        <f>Table13[[#This Row],[FirstName]]&amp;" "&amp;Table13[[#This Row],[LastName]]</f>
        <v>Molly Fischer</v>
      </c>
      <c r="E1283" s="2">
        <v>44084</v>
      </c>
      <c r="F1283" s="2">
        <v>44338</v>
      </c>
      <c r="G1283" t="s">
        <v>32</v>
      </c>
      <c r="H1283" t="s">
        <v>62</v>
      </c>
      <c r="I1283" t="s">
        <v>50</v>
      </c>
      <c r="J1283" t="s">
        <v>35</v>
      </c>
      <c r="K1283" t="s">
        <v>10319</v>
      </c>
      <c r="L1283" t="s">
        <v>147</v>
      </c>
      <c r="M1283" s="2">
        <v>33005</v>
      </c>
      <c r="N1283" t="s">
        <v>1231</v>
      </c>
      <c r="O1283">
        <v>3</v>
      </c>
      <c r="P1283" t="str">
        <f t="shared" si="60"/>
        <v>Non-Active</v>
      </c>
      <c r="Q1283">
        <f t="shared" ref="Q1283:Q1346" si="61">YEAR(M1283)</f>
        <v>1990</v>
      </c>
      <c r="R1283">
        <f t="shared" ref="R1283:R1346" si="62">INT(YEARFRAC(M1283,"20/04/2026"))</f>
        <v>35</v>
      </c>
      <c r="S1283" t="str" cm="1">
        <f t="array" ref="S1283">_xlfn.IFS(Q1283&lt;1965,"Baby Boomers",Q1283&lt;1981,"Gen X",Q1283&lt;1997,"Millenial",TRUE,("Gen Z"))</f>
        <v>Millenial</v>
      </c>
    </row>
    <row r="1284" spans="1:19" x14ac:dyDescent="0.25">
      <c r="A1284" t="s">
        <v>14448</v>
      </c>
      <c r="B1284" t="s">
        <v>2151</v>
      </c>
      <c r="C1284" t="s">
        <v>4524</v>
      </c>
      <c r="D1284" t="str">
        <f>Table13[[#This Row],[FirstName]]&amp;" "&amp;Table13[[#This Row],[LastName]]</f>
        <v>Anaya Stanton</v>
      </c>
      <c r="E1284" s="2">
        <v>44706</v>
      </c>
      <c r="F1284" s="2">
        <v>44882</v>
      </c>
      <c r="G1284" t="s">
        <v>32</v>
      </c>
      <c r="H1284" t="s">
        <v>62</v>
      </c>
      <c r="I1284" t="s">
        <v>34</v>
      </c>
      <c r="J1284" t="s">
        <v>35</v>
      </c>
      <c r="K1284" t="s">
        <v>10319</v>
      </c>
      <c r="L1284" t="s">
        <v>65</v>
      </c>
      <c r="M1284" s="2">
        <v>22727</v>
      </c>
      <c r="N1284" t="s">
        <v>242</v>
      </c>
      <c r="O1284">
        <v>3</v>
      </c>
      <c r="P1284" t="str">
        <f t="shared" si="60"/>
        <v>Non-Active</v>
      </c>
      <c r="Q1284">
        <f t="shared" si="61"/>
        <v>1962</v>
      </c>
      <c r="R1284">
        <f t="shared" si="62"/>
        <v>64</v>
      </c>
      <c r="S1284" t="str" cm="1">
        <f t="array" ref="S1284">_xlfn.IFS(Q1284&lt;1965,"Baby Boomers",Q1284&lt;1981,"Gen X",Q1284&lt;1997,"Millenial",TRUE,("Gen Z"))</f>
        <v>Baby Boomers</v>
      </c>
    </row>
    <row r="1285" spans="1:19" x14ac:dyDescent="0.25">
      <c r="A1285" t="s">
        <v>14449</v>
      </c>
      <c r="B1285" t="s">
        <v>5105</v>
      </c>
      <c r="C1285" t="s">
        <v>916</v>
      </c>
      <c r="D1285" t="str">
        <f>Table13[[#This Row],[FirstName]]&amp;" "&amp;Table13[[#This Row],[LastName]]</f>
        <v>Jaden Houston</v>
      </c>
      <c r="E1285" s="2">
        <v>43511</v>
      </c>
      <c r="F1285" s="2">
        <v>43808</v>
      </c>
      <c r="G1285" t="s">
        <v>32</v>
      </c>
      <c r="H1285" t="s">
        <v>51</v>
      </c>
      <c r="I1285" t="s">
        <v>50</v>
      </c>
      <c r="J1285" t="s">
        <v>51</v>
      </c>
      <c r="K1285" t="s">
        <v>2621</v>
      </c>
      <c r="L1285" t="s">
        <v>89</v>
      </c>
      <c r="M1285" s="2">
        <v>26077</v>
      </c>
      <c r="N1285" t="s">
        <v>102</v>
      </c>
      <c r="O1285">
        <v>3</v>
      </c>
      <c r="P1285" t="str">
        <f t="shared" si="60"/>
        <v>Non-Active</v>
      </c>
      <c r="Q1285">
        <f t="shared" si="61"/>
        <v>1971</v>
      </c>
      <c r="R1285">
        <f t="shared" si="62"/>
        <v>54</v>
      </c>
      <c r="S1285" t="str" cm="1">
        <f t="array" ref="S1285">_xlfn.IFS(Q1285&lt;1965,"Baby Boomers",Q1285&lt;1981,"Gen X",Q1285&lt;1997,"Millenial",TRUE,("Gen Z"))</f>
        <v>Gen X</v>
      </c>
    </row>
    <row r="1286" spans="1:19" x14ac:dyDescent="0.25">
      <c r="A1286" t="s">
        <v>14450</v>
      </c>
      <c r="B1286" t="s">
        <v>5109</v>
      </c>
      <c r="C1286" t="s">
        <v>977</v>
      </c>
      <c r="D1286" t="str">
        <f>Table13[[#This Row],[FirstName]]&amp;" "&amp;Table13[[#This Row],[LastName]]</f>
        <v>Lance Bailey</v>
      </c>
      <c r="E1286" s="2">
        <v>43371</v>
      </c>
      <c r="F1286" s="2">
        <v>44958</v>
      </c>
      <c r="G1286" t="s">
        <v>32</v>
      </c>
      <c r="H1286" t="s">
        <v>62</v>
      </c>
      <c r="I1286" t="s">
        <v>50</v>
      </c>
      <c r="J1286" t="s">
        <v>35</v>
      </c>
      <c r="K1286" t="s">
        <v>10319</v>
      </c>
      <c r="L1286" t="s">
        <v>80</v>
      </c>
      <c r="M1286" s="2">
        <v>31158</v>
      </c>
      <c r="N1286" t="s">
        <v>82</v>
      </c>
      <c r="O1286">
        <v>3</v>
      </c>
      <c r="P1286" t="str">
        <f t="shared" si="60"/>
        <v>Non-Active</v>
      </c>
      <c r="Q1286">
        <f t="shared" si="61"/>
        <v>1985</v>
      </c>
      <c r="R1286">
        <f t="shared" si="62"/>
        <v>40</v>
      </c>
      <c r="S1286" t="str" cm="1">
        <f t="array" ref="S1286">_xlfn.IFS(Q1286&lt;1965,"Baby Boomers",Q1286&lt;1981,"Gen X",Q1286&lt;1997,"Millenial",TRUE,("Gen Z"))</f>
        <v>Millenial</v>
      </c>
    </row>
    <row r="1287" spans="1:19" x14ac:dyDescent="0.25">
      <c r="A1287" t="s">
        <v>14451</v>
      </c>
      <c r="B1287" t="s">
        <v>1861</v>
      </c>
      <c r="C1287" t="s">
        <v>469</v>
      </c>
      <c r="D1287" t="str">
        <f>Table13[[#This Row],[FirstName]]&amp;" "&amp;Table13[[#This Row],[LastName]]</f>
        <v>Quintin Hicks</v>
      </c>
      <c r="E1287" s="2">
        <v>43446</v>
      </c>
      <c r="F1287" s="2" t="s">
        <v>10301</v>
      </c>
      <c r="G1287" t="s">
        <v>32</v>
      </c>
      <c r="H1287" t="s">
        <v>62</v>
      </c>
      <c r="I1287" t="s">
        <v>50</v>
      </c>
      <c r="J1287" t="s">
        <v>35</v>
      </c>
      <c r="K1287" t="s">
        <v>10319</v>
      </c>
      <c r="L1287" t="s">
        <v>110</v>
      </c>
      <c r="M1287" s="2">
        <v>26358</v>
      </c>
      <c r="N1287" t="s">
        <v>112</v>
      </c>
      <c r="O1287">
        <v>3</v>
      </c>
      <c r="P1287" t="str">
        <f t="shared" si="60"/>
        <v>Active</v>
      </c>
      <c r="Q1287">
        <f t="shared" si="61"/>
        <v>1972</v>
      </c>
      <c r="R1287">
        <f t="shared" si="62"/>
        <v>54</v>
      </c>
      <c r="S1287" t="str" cm="1">
        <f t="array" ref="S1287">_xlfn.IFS(Q1287&lt;1965,"Baby Boomers",Q1287&lt;1981,"Gen X",Q1287&lt;1997,"Millenial",TRUE,("Gen Z"))</f>
        <v>Gen X</v>
      </c>
    </row>
    <row r="1288" spans="1:19" x14ac:dyDescent="0.25">
      <c r="A1288" t="s">
        <v>14452</v>
      </c>
      <c r="B1288" t="s">
        <v>5115</v>
      </c>
      <c r="C1288" t="s">
        <v>5116</v>
      </c>
      <c r="D1288" t="str">
        <f>Table13[[#This Row],[FirstName]]&amp;" "&amp;Table13[[#This Row],[LastName]]</f>
        <v>Mauricio Meyers</v>
      </c>
      <c r="E1288" s="2">
        <v>44531</v>
      </c>
      <c r="F1288" s="2" t="s">
        <v>10301</v>
      </c>
      <c r="G1288" t="s">
        <v>32</v>
      </c>
      <c r="H1288" t="s">
        <v>33</v>
      </c>
      <c r="I1288" t="s">
        <v>63</v>
      </c>
      <c r="J1288" t="s">
        <v>62</v>
      </c>
      <c r="K1288" t="s">
        <v>10319</v>
      </c>
      <c r="L1288" t="s">
        <v>80</v>
      </c>
      <c r="M1288" s="2">
        <v>33114</v>
      </c>
      <c r="N1288" t="s">
        <v>291</v>
      </c>
      <c r="O1288">
        <v>3</v>
      </c>
      <c r="P1288" t="str">
        <f t="shared" si="60"/>
        <v>Active</v>
      </c>
      <c r="Q1288">
        <f t="shared" si="61"/>
        <v>1990</v>
      </c>
      <c r="R1288">
        <f t="shared" si="62"/>
        <v>35</v>
      </c>
      <c r="S1288" t="str" cm="1">
        <f t="array" ref="S1288">_xlfn.IFS(Q1288&lt;1965,"Baby Boomers",Q1288&lt;1981,"Gen X",Q1288&lt;1997,"Millenial",TRUE,("Gen Z"))</f>
        <v>Millenial</v>
      </c>
    </row>
    <row r="1289" spans="1:19" x14ac:dyDescent="0.25">
      <c r="A1289" t="s">
        <v>14453</v>
      </c>
      <c r="B1289" t="s">
        <v>5119</v>
      </c>
      <c r="C1289" t="s">
        <v>210</v>
      </c>
      <c r="D1289" t="str">
        <f>Table13[[#This Row],[FirstName]]&amp;" "&amp;Table13[[#This Row],[LastName]]</f>
        <v>Tess Reilly</v>
      </c>
      <c r="E1289" s="2">
        <v>44573</v>
      </c>
      <c r="F1289" s="2" t="s">
        <v>10301</v>
      </c>
      <c r="G1289" t="s">
        <v>32</v>
      </c>
      <c r="H1289" t="s">
        <v>62</v>
      </c>
      <c r="I1289" t="s">
        <v>63</v>
      </c>
      <c r="J1289" t="s">
        <v>35</v>
      </c>
      <c r="K1289" t="s">
        <v>64</v>
      </c>
      <c r="L1289" t="s">
        <v>89</v>
      </c>
      <c r="M1289" s="2">
        <v>36636</v>
      </c>
      <c r="N1289" t="s">
        <v>82</v>
      </c>
      <c r="O1289">
        <v>3</v>
      </c>
      <c r="P1289" t="str">
        <f t="shared" si="60"/>
        <v>Active</v>
      </c>
      <c r="Q1289">
        <f t="shared" si="61"/>
        <v>2000</v>
      </c>
      <c r="R1289">
        <f t="shared" si="62"/>
        <v>26</v>
      </c>
      <c r="S1289" t="str" cm="1">
        <f t="array" ref="S1289">_xlfn.IFS(Q1289&lt;1965,"Baby Boomers",Q1289&lt;1981,"Gen X",Q1289&lt;1997,"Millenial",TRUE,("Gen Z"))</f>
        <v>Gen Z</v>
      </c>
    </row>
    <row r="1290" spans="1:19" x14ac:dyDescent="0.25">
      <c r="A1290" t="s">
        <v>14454</v>
      </c>
      <c r="B1290" t="s">
        <v>5122</v>
      </c>
      <c r="C1290" t="s">
        <v>5123</v>
      </c>
      <c r="D1290" t="str">
        <f>Table13[[#This Row],[FirstName]]&amp;" "&amp;Table13[[#This Row],[LastName]]</f>
        <v>Reece Callahan</v>
      </c>
      <c r="E1290" s="2">
        <v>44131</v>
      </c>
      <c r="F1290" s="2">
        <v>44832</v>
      </c>
      <c r="G1290" t="s">
        <v>32</v>
      </c>
      <c r="H1290" t="s">
        <v>62</v>
      </c>
      <c r="I1290" t="s">
        <v>63</v>
      </c>
      <c r="J1290" t="s">
        <v>51</v>
      </c>
      <c r="K1290" t="s">
        <v>10319</v>
      </c>
      <c r="L1290" t="s">
        <v>52</v>
      </c>
      <c r="M1290" s="2">
        <v>24117</v>
      </c>
      <c r="N1290" t="s">
        <v>225</v>
      </c>
      <c r="O1290">
        <v>3</v>
      </c>
      <c r="P1290" t="str">
        <f t="shared" si="60"/>
        <v>Non-Active</v>
      </c>
      <c r="Q1290">
        <f t="shared" si="61"/>
        <v>1966</v>
      </c>
      <c r="R1290">
        <f t="shared" si="62"/>
        <v>60</v>
      </c>
      <c r="S1290" t="str" cm="1">
        <f t="array" ref="S1290">_xlfn.IFS(Q1290&lt;1965,"Baby Boomers",Q1290&lt;1981,"Gen X",Q1290&lt;1997,"Millenial",TRUE,("Gen Z"))</f>
        <v>Gen X</v>
      </c>
    </row>
    <row r="1291" spans="1:19" x14ac:dyDescent="0.25">
      <c r="A1291" t="s">
        <v>14455</v>
      </c>
      <c r="B1291" t="s">
        <v>5127</v>
      </c>
      <c r="C1291" t="s">
        <v>5128</v>
      </c>
      <c r="D1291" t="str">
        <f>Table13[[#This Row],[FirstName]]&amp;" "&amp;Table13[[#This Row],[LastName]]</f>
        <v>Tyrell Fuentes</v>
      </c>
      <c r="E1291" s="2">
        <v>44137</v>
      </c>
      <c r="F1291" s="2">
        <v>44733</v>
      </c>
      <c r="G1291" t="s">
        <v>32</v>
      </c>
      <c r="H1291" t="s">
        <v>33</v>
      </c>
      <c r="I1291" t="s">
        <v>34</v>
      </c>
      <c r="J1291" t="s">
        <v>51</v>
      </c>
      <c r="K1291" t="s">
        <v>10319</v>
      </c>
      <c r="L1291" t="s">
        <v>80</v>
      </c>
      <c r="M1291" s="2">
        <v>22359</v>
      </c>
      <c r="N1291" t="s">
        <v>291</v>
      </c>
      <c r="O1291">
        <v>3</v>
      </c>
      <c r="P1291" t="str">
        <f t="shared" si="60"/>
        <v>Non-Active</v>
      </c>
      <c r="Q1291">
        <f t="shared" si="61"/>
        <v>1961</v>
      </c>
      <c r="R1291">
        <f t="shared" si="62"/>
        <v>65</v>
      </c>
      <c r="S1291" t="str" cm="1">
        <f t="array" ref="S1291">_xlfn.IFS(Q1291&lt;1965,"Baby Boomers",Q1291&lt;1981,"Gen X",Q1291&lt;1997,"Millenial",TRUE,("Gen Z"))</f>
        <v>Baby Boomers</v>
      </c>
    </row>
    <row r="1292" spans="1:19" x14ac:dyDescent="0.25">
      <c r="A1292" t="s">
        <v>14456</v>
      </c>
      <c r="B1292" t="s">
        <v>573</v>
      </c>
      <c r="C1292" t="s">
        <v>4607</v>
      </c>
      <c r="D1292" t="str">
        <f>Table13[[#This Row],[FirstName]]&amp;" "&amp;Table13[[#This Row],[LastName]]</f>
        <v>Benjamin Kaufman</v>
      </c>
      <c r="E1292" s="2">
        <v>44310</v>
      </c>
      <c r="F1292" s="2">
        <v>44985</v>
      </c>
      <c r="G1292" t="s">
        <v>32</v>
      </c>
      <c r="H1292" t="s">
        <v>51</v>
      </c>
      <c r="I1292" t="s">
        <v>63</v>
      </c>
      <c r="J1292" t="s">
        <v>51</v>
      </c>
      <c r="K1292" t="s">
        <v>10319</v>
      </c>
      <c r="L1292" t="s">
        <v>80</v>
      </c>
      <c r="M1292" s="2">
        <v>21880</v>
      </c>
      <c r="N1292" t="s">
        <v>380</v>
      </c>
      <c r="O1292">
        <v>3</v>
      </c>
      <c r="P1292" t="str">
        <f t="shared" si="60"/>
        <v>Non-Active</v>
      </c>
      <c r="Q1292">
        <f t="shared" si="61"/>
        <v>1959</v>
      </c>
      <c r="R1292">
        <f t="shared" si="62"/>
        <v>66</v>
      </c>
      <c r="S1292" t="str" cm="1">
        <f t="array" ref="S1292">_xlfn.IFS(Q1292&lt;1965,"Baby Boomers",Q1292&lt;1981,"Gen X",Q1292&lt;1997,"Millenial",TRUE,("Gen Z"))</f>
        <v>Baby Boomers</v>
      </c>
    </row>
    <row r="1293" spans="1:19" x14ac:dyDescent="0.25">
      <c r="A1293" t="s">
        <v>14457</v>
      </c>
      <c r="B1293" t="s">
        <v>4156</v>
      </c>
      <c r="C1293" t="s">
        <v>2038</v>
      </c>
      <c r="D1293" t="str">
        <f>Table13[[#This Row],[FirstName]]&amp;" "&amp;Table13[[#This Row],[LastName]]</f>
        <v>Ayla Mcgrath</v>
      </c>
      <c r="E1293" s="2">
        <v>44011</v>
      </c>
      <c r="F1293" s="2">
        <v>45141</v>
      </c>
      <c r="G1293" t="s">
        <v>32</v>
      </c>
      <c r="H1293" t="s">
        <v>62</v>
      </c>
      <c r="I1293" t="s">
        <v>63</v>
      </c>
      <c r="J1293" t="s">
        <v>35</v>
      </c>
      <c r="K1293" t="s">
        <v>10319</v>
      </c>
      <c r="L1293" t="s">
        <v>89</v>
      </c>
      <c r="M1293" s="2">
        <v>36895</v>
      </c>
      <c r="N1293" t="s">
        <v>192</v>
      </c>
      <c r="O1293">
        <v>3</v>
      </c>
      <c r="P1293" t="str">
        <f t="shared" si="60"/>
        <v>Non-Active</v>
      </c>
      <c r="Q1293">
        <f t="shared" si="61"/>
        <v>2001</v>
      </c>
      <c r="R1293">
        <f t="shared" si="62"/>
        <v>25</v>
      </c>
      <c r="S1293" t="str" cm="1">
        <f t="array" ref="S1293">_xlfn.IFS(Q1293&lt;1965,"Baby Boomers",Q1293&lt;1981,"Gen X",Q1293&lt;1997,"Millenial",TRUE,("Gen Z"))</f>
        <v>Gen Z</v>
      </c>
    </row>
    <row r="1294" spans="1:19" x14ac:dyDescent="0.25">
      <c r="A1294" t="s">
        <v>14458</v>
      </c>
      <c r="B1294" t="s">
        <v>5138</v>
      </c>
      <c r="C1294" t="s">
        <v>2414</v>
      </c>
      <c r="D1294" t="str">
        <f>Table13[[#This Row],[FirstName]]&amp;" "&amp;Table13[[#This Row],[LastName]]</f>
        <v>Katelyn Stevens</v>
      </c>
      <c r="E1294" s="2">
        <v>44392</v>
      </c>
      <c r="F1294" s="2" t="s">
        <v>10301</v>
      </c>
      <c r="G1294" t="s">
        <v>32</v>
      </c>
      <c r="H1294" t="s">
        <v>33</v>
      </c>
      <c r="I1294" t="s">
        <v>63</v>
      </c>
      <c r="J1294" t="s">
        <v>35</v>
      </c>
      <c r="K1294" t="s">
        <v>10319</v>
      </c>
      <c r="L1294" t="s">
        <v>89</v>
      </c>
      <c r="M1294" s="2">
        <v>34099</v>
      </c>
      <c r="N1294" t="s">
        <v>82</v>
      </c>
      <c r="O1294">
        <v>3</v>
      </c>
      <c r="P1294" t="str">
        <f t="shared" si="60"/>
        <v>Active</v>
      </c>
      <c r="Q1294">
        <f t="shared" si="61"/>
        <v>1993</v>
      </c>
      <c r="R1294">
        <f t="shared" si="62"/>
        <v>32</v>
      </c>
      <c r="S1294" t="str" cm="1">
        <f t="array" ref="S1294">_xlfn.IFS(Q1294&lt;1965,"Baby Boomers",Q1294&lt;1981,"Gen X",Q1294&lt;1997,"Millenial",TRUE,("Gen Z"))</f>
        <v>Millenial</v>
      </c>
    </row>
    <row r="1295" spans="1:19" x14ac:dyDescent="0.25">
      <c r="A1295" t="s">
        <v>14459</v>
      </c>
      <c r="B1295" t="s">
        <v>381</v>
      </c>
      <c r="C1295" t="s">
        <v>3149</v>
      </c>
      <c r="D1295" t="str">
        <f>Table13[[#This Row],[FirstName]]&amp;" "&amp;Table13[[#This Row],[LastName]]</f>
        <v>Jaiden Christian</v>
      </c>
      <c r="E1295" s="2">
        <v>45097</v>
      </c>
      <c r="F1295" s="2" t="s">
        <v>10301</v>
      </c>
      <c r="G1295" t="s">
        <v>32</v>
      </c>
      <c r="H1295" t="s">
        <v>51</v>
      </c>
      <c r="I1295" t="s">
        <v>34</v>
      </c>
      <c r="J1295" t="s">
        <v>51</v>
      </c>
      <c r="K1295" t="s">
        <v>10319</v>
      </c>
      <c r="L1295" t="s">
        <v>89</v>
      </c>
      <c r="M1295" s="2">
        <v>23809</v>
      </c>
      <c r="N1295" t="s">
        <v>82</v>
      </c>
      <c r="O1295">
        <v>3</v>
      </c>
      <c r="P1295" t="str">
        <f t="shared" si="60"/>
        <v>Active</v>
      </c>
      <c r="Q1295">
        <f t="shared" si="61"/>
        <v>1965</v>
      </c>
      <c r="R1295">
        <f t="shared" si="62"/>
        <v>61</v>
      </c>
      <c r="S1295" t="str" cm="1">
        <f t="array" ref="S1295">_xlfn.IFS(Q1295&lt;1965,"Baby Boomers",Q1295&lt;1981,"Gen X",Q1295&lt;1997,"Millenial",TRUE,("Gen Z"))</f>
        <v>Gen X</v>
      </c>
    </row>
    <row r="1296" spans="1:19" x14ac:dyDescent="0.25">
      <c r="A1296" t="s">
        <v>12772</v>
      </c>
      <c r="B1296" t="s">
        <v>2730</v>
      </c>
      <c r="C1296" t="s">
        <v>3259</v>
      </c>
      <c r="D1296" t="str">
        <f>Table13[[#This Row],[FirstName]]&amp;" "&amp;Table13[[#This Row],[LastName]]</f>
        <v>Elliott Odonnell</v>
      </c>
      <c r="E1296" s="2">
        <v>43730</v>
      </c>
      <c r="F1296" s="2">
        <v>44875</v>
      </c>
      <c r="G1296" t="s">
        <v>32</v>
      </c>
      <c r="H1296" t="s">
        <v>62</v>
      </c>
      <c r="I1296" t="s">
        <v>63</v>
      </c>
      <c r="J1296" t="s">
        <v>62</v>
      </c>
      <c r="K1296" t="s">
        <v>10319</v>
      </c>
      <c r="L1296" t="s">
        <v>38</v>
      </c>
      <c r="M1296" s="2">
        <v>36124</v>
      </c>
      <c r="N1296" t="s">
        <v>66</v>
      </c>
      <c r="O1296">
        <v>3</v>
      </c>
      <c r="P1296" t="str">
        <f t="shared" si="60"/>
        <v>Non-Active</v>
      </c>
      <c r="Q1296">
        <f t="shared" si="61"/>
        <v>1998</v>
      </c>
      <c r="R1296">
        <f t="shared" si="62"/>
        <v>27</v>
      </c>
      <c r="S1296" t="str" cm="1">
        <f t="array" ref="S1296">_xlfn.IFS(Q1296&lt;1965,"Baby Boomers",Q1296&lt;1981,"Gen X",Q1296&lt;1997,"Millenial",TRUE,("Gen Z"))</f>
        <v>Gen Z</v>
      </c>
    </row>
    <row r="1297" spans="1:19" x14ac:dyDescent="0.25">
      <c r="A1297" t="s">
        <v>14460</v>
      </c>
      <c r="B1297" t="s">
        <v>585</v>
      </c>
      <c r="C1297" t="s">
        <v>1122</v>
      </c>
      <c r="D1297" t="str">
        <f>Table13[[#This Row],[FirstName]]&amp;" "&amp;Table13[[#This Row],[LastName]]</f>
        <v>Ronnie Dillon</v>
      </c>
      <c r="E1297" s="2">
        <v>44614</v>
      </c>
      <c r="F1297" s="2" t="s">
        <v>10301</v>
      </c>
      <c r="G1297" t="s">
        <v>32</v>
      </c>
      <c r="H1297" t="s">
        <v>62</v>
      </c>
      <c r="I1297" t="s">
        <v>63</v>
      </c>
      <c r="J1297" t="s">
        <v>62</v>
      </c>
      <c r="K1297" t="s">
        <v>10319</v>
      </c>
      <c r="L1297" t="s">
        <v>593</v>
      </c>
      <c r="M1297" s="2">
        <v>24867</v>
      </c>
      <c r="N1297" t="s">
        <v>351</v>
      </c>
      <c r="O1297">
        <v>3</v>
      </c>
      <c r="P1297" t="str">
        <f t="shared" si="60"/>
        <v>Active</v>
      </c>
      <c r="Q1297">
        <f t="shared" si="61"/>
        <v>1968</v>
      </c>
      <c r="R1297">
        <f t="shared" si="62"/>
        <v>58</v>
      </c>
      <c r="S1297" t="str" cm="1">
        <f t="array" ref="S1297">_xlfn.IFS(Q1297&lt;1965,"Baby Boomers",Q1297&lt;1981,"Gen X",Q1297&lt;1997,"Millenial",TRUE,("Gen Z"))</f>
        <v>Gen X</v>
      </c>
    </row>
    <row r="1298" spans="1:19" x14ac:dyDescent="0.25">
      <c r="A1298" t="s">
        <v>14461</v>
      </c>
      <c r="B1298" t="s">
        <v>5147</v>
      </c>
      <c r="C1298" t="s">
        <v>3442</v>
      </c>
      <c r="D1298" t="str">
        <f>Table13[[#This Row],[FirstName]]&amp;" "&amp;Table13[[#This Row],[LastName]]</f>
        <v>Gideon Saunders</v>
      </c>
      <c r="E1298" s="2">
        <v>44013</v>
      </c>
      <c r="F1298" s="2">
        <v>44738</v>
      </c>
      <c r="G1298" t="s">
        <v>32</v>
      </c>
      <c r="H1298" t="s">
        <v>62</v>
      </c>
      <c r="I1298" t="s">
        <v>63</v>
      </c>
      <c r="J1298" t="s">
        <v>62</v>
      </c>
      <c r="K1298" t="s">
        <v>64</v>
      </c>
      <c r="L1298" t="s">
        <v>100</v>
      </c>
      <c r="M1298" s="2">
        <v>25300</v>
      </c>
      <c r="N1298" t="s">
        <v>177</v>
      </c>
      <c r="O1298">
        <v>3</v>
      </c>
      <c r="P1298" t="str">
        <f t="shared" si="60"/>
        <v>Non-Active</v>
      </c>
      <c r="Q1298">
        <f t="shared" si="61"/>
        <v>1969</v>
      </c>
      <c r="R1298">
        <f t="shared" si="62"/>
        <v>57</v>
      </c>
      <c r="S1298" t="str" cm="1">
        <f t="array" ref="S1298">_xlfn.IFS(Q1298&lt;1965,"Baby Boomers",Q1298&lt;1981,"Gen X",Q1298&lt;1997,"Millenial",TRUE,("Gen Z"))</f>
        <v>Gen X</v>
      </c>
    </row>
    <row r="1299" spans="1:19" x14ac:dyDescent="0.25">
      <c r="A1299" t="s">
        <v>14462</v>
      </c>
      <c r="B1299" t="s">
        <v>5151</v>
      </c>
      <c r="C1299" t="s">
        <v>1524</v>
      </c>
      <c r="D1299" t="str">
        <f>Table13[[#This Row],[FirstName]]&amp;" "&amp;Table13[[#This Row],[LastName]]</f>
        <v>Valerie Davis</v>
      </c>
      <c r="E1299" s="2">
        <v>44329</v>
      </c>
      <c r="F1299" s="2">
        <v>44541</v>
      </c>
      <c r="G1299" t="s">
        <v>32</v>
      </c>
      <c r="H1299" t="s">
        <v>51</v>
      </c>
      <c r="I1299" t="s">
        <v>34</v>
      </c>
      <c r="J1299" t="s">
        <v>51</v>
      </c>
      <c r="K1299" t="s">
        <v>10319</v>
      </c>
      <c r="L1299" t="s">
        <v>503</v>
      </c>
      <c r="M1299" s="2">
        <v>21113</v>
      </c>
      <c r="N1299" t="s">
        <v>177</v>
      </c>
      <c r="O1299">
        <v>3</v>
      </c>
      <c r="P1299" t="str">
        <f t="shared" si="60"/>
        <v>Non-Active</v>
      </c>
      <c r="Q1299">
        <f t="shared" si="61"/>
        <v>1957</v>
      </c>
      <c r="R1299">
        <f t="shared" si="62"/>
        <v>68</v>
      </c>
      <c r="S1299" t="str" cm="1">
        <f t="array" ref="S1299">_xlfn.IFS(Q1299&lt;1965,"Baby Boomers",Q1299&lt;1981,"Gen X",Q1299&lt;1997,"Millenial",TRUE,("Gen Z"))</f>
        <v>Baby Boomers</v>
      </c>
    </row>
    <row r="1300" spans="1:19" x14ac:dyDescent="0.25">
      <c r="A1300" t="s">
        <v>14463</v>
      </c>
      <c r="B1300" t="s">
        <v>5155</v>
      </c>
      <c r="C1300" t="s">
        <v>346</v>
      </c>
      <c r="D1300" t="str">
        <f>Table13[[#This Row],[FirstName]]&amp;" "&amp;Table13[[#This Row],[LastName]]</f>
        <v>Jamarcus Thomas</v>
      </c>
      <c r="E1300" s="2">
        <v>44346</v>
      </c>
      <c r="F1300" s="2" t="s">
        <v>10301</v>
      </c>
      <c r="G1300" t="s">
        <v>32</v>
      </c>
      <c r="H1300" t="s">
        <v>33</v>
      </c>
      <c r="I1300" t="s">
        <v>50</v>
      </c>
      <c r="J1300" t="s">
        <v>51</v>
      </c>
      <c r="K1300" t="s">
        <v>10319</v>
      </c>
      <c r="L1300" t="s">
        <v>89</v>
      </c>
      <c r="M1300" s="2">
        <v>17439</v>
      </c>
      <c r="N1300" t="s">
        <v>102</v>
      </c>
      <c r="O1300">
        <v>3</v>
      </c>
      <c r="P1300" t="str">
        <f t="shared" si="60"/>
        <v>Active</v>
      </c>
      <c r="Q1300">
        <f t="shared" si="61"/>
        <v>1947</v>
      </c>
      <c r="R1300">
        <f t="shared" si="62"/>
        <v>78</v>
      </c>
      <c r="S1300" t="str" cm="1">
        <f t="array" ref="S1300">_xlfn.IFS(Q1300&lt;1965,"Baby Boomers",Q1300&lt;1981,"Gen X",Q1300&lt;1997,"Millenial",TRUE,("Gen Z"))</f>
        <v>Baby Boomers</v>
      </c>
    </row>
    <row r="1301" spans="1:19" x14ac:dyDescent="0.25">
      <c r="A1301" t="s">
        <v>14464</v>
      </c>
      <c r="B1301" t="s">
        <v>5158</v>
      </c>
      <c r="C1301" t="s">
        <v>400</v>
      </c>
      <c r="D1301" t="str">
        <f>Table13[[#This Row],[FirstName]]&amp;" "&amp;Table13[[#This Row],[LastName]]</f>
        <v>Alden Powers</v>
      </c>
      <c r="E1301" s="2">
        <v>43650</v>
      </c>
      <c r="F1301" s="2" t="s">
        <v>10301</v>
      </c>
      <c r="G1301" t="s">
        <v>32</v>
      </c>
      <c r="H1301" t="s">
        <v>33</v>
      </c>
      <c r="I1301" t="s">
        <v>63</v>
      </c>
      <c r="J1301" t="s">
        <v>62</v>
      </c>
      <c r="K1301" t="s">
        <v>10319</v>
      </c>
      <c r="L1301" t="s">
        <v>304</v>
      </c>
      <c r="M1301" s="2">
        <v>29607</v>
      </c>
      <c r="N1301" t="s">
        <v>72</v>
      </c>
      <c r="O1301">
        <v>3</v>
      </c>
      <c r="P1301" t="str">
        <f t="shared" si="60"/>
        <v>Active</v>
      </c>
      <c r="Q1301">
        <f t="shared" si="61"/>
        <v>1981</v>
      </c>
      <c r="R1301">
        <f t="shared" si="62"/>
        <v>45</v>
      </c>
      <c r="S1301" t="str" cm="1">
        <f t="array" ref="S1301">_xlfn.IFS(Q1301&lt;1965,"Baby Boomers",Q1301&lt;1981,"Gen X",Q1301&lt;1997,"Millenial",TRUE,("Gen Z"))</f>
        <v>Millenial</v>
      </c>
    </row>
    <row r="1302" spans="1:19" x14ac:dyDescent="0.25">
      <c r="A1302" t="s">
        <v>14465</v>
      </c>
      <c r="B1302" t="s">
        <v>5161</v>
      </c>
      <c r="C1302" t="s">
        <v>5162</v>
      </c>
      <c r="D1302" t="str">
        <f>Table13[[#This Row],[FirstName]]&amp;" "&amp;Table13[[#This Row],[LastName]]</f>
        <v>Haylie Arnold</v>
      </c>
      <c r="E1302" s="2">
        <v>43616</v>
      </c>
      <c r="F1302" s="2">
        <v>44712</v>
      </c>
      <c r="G1302" t="s">
        <v>32</v>
      </c>
      <c r="H1302" t="s">
        <v>62</v>
      </c>
      <c r="I1302" t="s">
        <v>63</v>
      </c>
      <c r="J1302" t="s">
        <v>62</v>
      </c>
      <c r="K1302" t="s">
        <v>10319</v>
      </c>
      <c r="L1302" t="s">
        <v>80</v>
      </c>
      <c r="M1302" s="2">
        <v>35111</v>
      </c>
      <c r="N1302" t="s">
        <v>225</v>
      </c>
      <c r="O1302">
        <v>3</v>
      </c>
      <c r="P1302" t="str">
        <f t="shared" si="60"/>
        <v>Non-Active</v>
      </c>
      <c r="Q1302">
        <f t="shared" si="61"/>
        <v>1996</v>
      </c>
      <c r="R1302">
        <f t="shared" si="62"/>
        <v>30</v>
      </c>
      <c r="S1302" t="str" cm="1">
        <f t="array" ref="S1302">_xlfn.IFS(Q1302&lt;1965,"Baby Boomers",Q1302&lt;1981,"Gen X",Q1302&lt;1997,"Millenial",TRUE,("Gen Z"))</f>
        <v>Millenial</v>
      </c>
    </row>
    <row r="1303" spans="1:19" x14ac:dyDescent="0.25">
      <c r="A1303" t="s">
        <v>14466</v>
      </c>
      <c r="B1303" t="s">
        <v>262</v>
      </c>
      <c r="C1303" t="s">
        <v>5166</v>
      </c>
      <c r="D1303" t="str">
        <f>Table13[[#This Row],[FirstName]]&amp;" "&amp;Table13[[#This Row],[LastName]]</f>
        <v>James Cockel</v>
      </c>
      <c r="E1303" s="2">
        <v>43903</v>
      </c>
      <c r="F1303" s="2" t="s">
        <v>10301</v>
      </c>
      <c r="G1303" t="s">
        <v>32</v>
      </c>
      <c r="H1303" t="s">
        <v>62</v>
      </c>
      <c r="I1303" t="s">
        <v>34</v>
      </c>
      <c r="J1303" t="s">
        <v>35</v>
      </c>
      <c r="K1303" t="s">
        <v>10302</v>
      </c>
      <c r="L1303" t="s">
        <v>80</v>
      </c>
      <c r="M1303" s="2">
        <v>26309</v>
      </c>
      <c r="N1303" t="s">
        <v>225</v>
      </c>
      <c r="O1303">
        <v>3</v>
      </c>
      <c r="P1303" t="str">
        <f t="shared" si="60"/>
        <v>Active</v>
      </c>
      <c r="Q1303">
        <f t="shared" si="61"/>
        <v>1972</v>
      </c>
      <c r="R1303">
        <f t="shared" si="62"/>
        <v>54</v>
      </c>
      <c r="S1303" t="str" cm="1">
        <f t="array" ref="S1303">_xlfn.IFS(Q1303&lt;1965,"Baby Boomers",Q1303&lt;1981,"Gen X",Q1303&lt;1997,"Millenial",TRUE,("Gen Z"))</f>
        <v>Gen X</v>
      </c>
    </row>
    <row r="1304" spans="1:19" x14ac:dyDescent="0.25">
      <c r="A1304" t="s">
        <v>14467</v>
      </c>
      <c r="B1304" t="s">
        <v>5169</v>
      </c>
      <c r="C1304" t="s">
        <v>5170</v>
      </c>
      <c r="D1304" t="str">
        <f>Table13[[#This Row],[FirstName]]&amp;" "&amp;Table13[[#This Row],[LastName]]</f>
        <v>Donna Brill</v>
      </c>
      <c r="E1304" s="2">
        <v>43836</v>
      </c>
      <c r="F1304" s="2">
        <v>44189</v>
      </c>
      <c r="G1304" t="s">
        <v>744</v>
      </c>
      <c r="H1304" t="s">
        <v>33</v>
      </c>
      <c r="I1304" t="s">
        <v>50</v>
      </c>
      <c r="J1304" t="s">
        <v>51</v>
      </c>
      <c r="K1304" t="s">
        <v>10302</v>
      </c>
      <c r="L1304" t="s">
        <v>80</v>
      </c>
      <c r="M1304" s="2">
        <v>17166</v>
      </c>
      <c r="N1304" t="s">
        <v>225</v>
      </c>
      <c r="O1304">
        <v>3</v>
      </c>
      <c r="P1304" t="str">
        <f t="shared" si="60"/>
        <v>Non-Active</v>
      </c>
      <c r="Q1304">
        <f t="shared" si="61"/>
        <v>1946</v>
      </c>
      <c r="R1304">
        <f t="shared" si="62"/>
        <v>79</v>
      </c>
      <c r="S1304" t="str" cm="1">
        <f t="array" ref="S1304">_xlfn.IFS(Q1304&lt;1965,"Baby Boomers",Q1304&lt;1981,"Gen X",Q1304&lt;1997,"Millenial",TRUE,("Gen Z"))</f>
        <v>Baby Boomers</v>
      </c>
    </row>
    <row r="1305" spans="1:19" x14ac:dyDescent="0.25">
      <c r="A1305" t="s">
        <v>11278</v>
      </c>
      <c r="B1305" t="s">
        <v>170</v>
      </c>
      <c r="C1305" t="s">
        <v>5174</v>
      </c>
      <c r="D1305" t="str">
        <f>Table13[[#This Row],[FirstName]]&amp;" "&amp;Table13[[#This Row],[LastName]]</f>
        <v>Kristen Squatrito</v>
      </c>
      <c r="E1305" s="2">
        <v>45046</v>
      </c>
      <c r="F1305" s="2" t="s">
        <v>10301</v>
      </c>
      <c r="G1305" t="s">
        <v>32</v>
      </c>
      <c r="H1305" t="s">
        <v>62</v>
      </c>
      <c r="I1305" t="s">
        <v>63</v>
      </c>
      <c r="J1305" t="s">
        <v>51</v>
      </c>
      <c r="K1305" t="s">
        <v>10302</v>
      </c>
      <c r="L1305" t="s">
        <v>100</v>
      </c>
      <c r="M1305" s="2">
        <v>27921</v>
      </c>
      <c r="N1305" t="s">
        <v>102</v>
      </c>
      <c r="O1305">
        <v>3</v>
      </c>
      <c r="P1305" t="str">
        <f t="shared" si="60"/>
        <v>Active</v>
      </c>
      <c r="Q1305">
        <f t="shared" si="61"/>
        <v>1976</v>
      </c>
      <c r="R1305">
        <f t="shared" si="62"/>
        <v>49</v>
      </c>
      <c r="S1305" t="str" cm="1">
        <f t="array" ref="S1305">_xlfn.IFS(Q1305&lt;1965,"Baby Boomers",Q1305&lt;1981,"Gen X",Q1305&lt;1997,"Millenial",TRUE,("Gen Z"))</f>
        <v>Gen X</v>
      </c>
    </row>
    <row r="1306" spans="1:19" x14ac:dyDescent="0.25">
      <c r="A1306" t="s">
        <v>12118</v>
      </c>
      <c r="B1306" t="s">
        <v>5177</v>
      </c>
      <c r="C1306" t="s">
        <v>5178</v>
      </c>
      <c r="D1306" t="str">
        <f>Table13[[#This Row],[FirstName]]&amp;" "&amp;Table13[[#This Row],[LastName]]</f>
        <v>Erasumus Monkfish</v>
      </c>
      <c r="E1306" s="2">
        <v>44388</v>
      </c>
      <c r="F1306" s="2">
        <v>44600</v>
      </c>
      <c r="G1306" t="s">
        <v>32</v>
      </c>
      <c r="H1306" t="s">
        <v>33</v>
      </c>
      <c r="I1306" t="s">
        <v>63</v>
      </c>
      <c r="J1306" t="s">
        <v>35</v>
      </c>
      <c r="K1306" t="s">
        <v>10302</v>
      </c>
      <c r="L1306" t="s">
        <v>110</v>
      </c>
      <c r="M1306" s="2">
        <v>17248</v>
      </c>
      <c r="N1306" t="s">
        <v>112</v>
      </c>
      <c r="O1306">
        <v>3</v>
      </c>
      <c r="P1306" t="str">
        <f t="shared" si="60"/>
        <v>Non-Active</v>
      </c>
      <c r="Q1306">
        <f t="shared" si="61"/>
        <v>1947</v>
      </c>
      <c r="R1306">
        <f t="shared" si="62"/>
        <v>79</v>
      </c>
      <c r="S1306" t="str" cm="1">
        <f t="array" ref="S1306">_xlfn.IFS(Q1306&lt;1965,"Baby Boomers",Q1306&lt;1981,"Gen X",Q1306&lt;1997,"Millenial",TRUE,("Gen Z"))</f>
        <v>Baby Boomers</v>
      </c>
    </row>
    <row r="1307" spans="1:19" x14ac:dyDescent="0.25">
      <c r="A1307" t="s">
        <v>14468</v>
      </c>
      <c r="B1307" t="s">
        <v>5182</v>
      </c>
      <c r="C1307" t="s">
        <v>4785</v>
      </c>
      <c r="D1307" t="str">
        <f>Table13[[#This Row],[FirstName]]&amp;" "&amp;Table13[[#This Row],[LastName]]</f>
        <v>May Roberson</v>
      </c>
      <c r="E1307" s="2">
        <v>44379</v>
      </c>
      <c r="F1307" s="2">
        <v>44543</v>
      </c>
      <c r="G1307" t="s">
        <v>744</v>
      </c>
      <c r="H1307" t="s">
        <v>33</v>
      </c>
      <c r="I1307" t="s">
        <v>63</v>
      </c>
      <c r="J1307" t="s">
        <v>35</v>
      </c>
      <c r="K1307" t="s">
        <v>10302</v>
      </c>
      <c r="L1307" t="s">
        <v>230</v>
      </c>
      <c r="M1307" s="2">
        <v>22384</v>
      </c>
      <c r="N1307" t="s">
        <v>112</v>
      </c>
      <c r="O1307">
        <v>3</v>
      </c>
      <c r="P1307" t="str">
        <f t="shared" si="60"/>
        <v>Non-Active</v>
      </c>
      <c r="Q1307">
        <f t="shared" si="61"/>
        <v>1961</v>
      </c>
      <c r="R1307">
        <f t="shared" si="62"/>
        <v>65</v>
      </c>
      <c r="S1307" t="str" cm="1">
        <f t="array" ref="S1307">_xlfn.IFS(Q1307&lt;1965,"Baby Boomers",Q1307&lt;1981,"Gen X",Q1307&lt;1997,"Millenial",TRUE,("Gen Z"))</f>
        <v>Baby Boomers</v>
      </c>
    </row>
    <row r="1308" spans="1:19" x14ac:dyDescent="0.25">
      <c r="A1308" t="s">
        <v>14469</v>
      </c>
      <c r="B1308" t="s">
        <v>4051</v>
      </c>
      <c r="C1308" t="s">
        <v>5186</v>
      </c>
      <c r="D1308" t="str">
        <f>Table13[[#This Row],[FirstName]]&amp;" "&amp;Table13[[#This Row],[LastName]]</f>
        <v>Shana Maurice</v>
      </c>
      <c r="E1308" s="2">
        <v>43761</v>
      </c>
      <c r="F1308" s="2">
        <v>44168</v>
      </c>
      <c r="G1308" t="s">
        <v>32</v>
      </c>
      <c r="H1308" t="s">
        <v>62</v>
      </c>
      <c r="I1308" t="s">
        <v>50</v>
      </c>
      <c r="J1308" t="s">
        <v>35</v>
      </c>
      <c r="K1308" t="s">
        <v>10302</v>
      </c>
      <c r="L1308" t="s">
        <v>89</v>
      </c>
      <c r="M1308" s="2">
        <v>18309</v>
      </c>
      <c r="N1308" t="s">
        <v>82</v>
      </c>
      <c r="O1308">
        <v>3</v>
      </c>
      <c r="P1308" t="str">
        <f t="shared" si="60"/>
        <v>Non-Active</v>
      </c>
      <c r="Q1308">
        <f t="shared" si="61"/>
        <v>1950</v>
      </c>
      <c r="R1308">
        <f t="shared" si="62"/>
        <v>76</v>
      </c>
      <c r="S1308" t="str" cm="1">
        <f t="array" ref="S1308">_xlfn.IFS(Q1308&lt;1965,"Baby Boomers",Q1308&lt;1981,"Gen X",Q1308&lt;1997,"Millenial",TRUE,("Gen Z"))</f>
        <v>Baby Boomers</v>
      </c>
    </row>
    <row r="1309" spans="1:19" x14ac:dyDescent="0.25">
      <c r="A1309" t="s">
        <v>14470</v>
      </c>
      <c r="B1309" t="s">
        <v>5190</v>
      </c>
      <c r="C1309" t="s">
        <v>5191</v>
      </c>
      <c r="D1309" t="str">
        <f>Table13[[#This Row],[FirstName]]&amp;" "&amp;Table13[[#This Row],[LastName]]</f>
        <v>Raul Garcia</v>
      </c>
      <c r="E1309" s="2">
        <v>43484</v>
      </c>
      <c r="F1309" s="2" t="s">
        <v>10301</v>
      </c>
      <c r="G1309" t="s">
        <v>32</v>
      </c>
      <c r="H1309" t="s">
        <v>33</v>
      </c>
      <c r="I1309" t="s">
        <v>34</v>
      </c>
      <c r="J1309" t="s">
        <v>62</v>
      </c>
      <c r="K1309" t="s">
        <v>10302</v>
      </c>
      <c r="L1309" t="s">
        <v>89</v>
      </c>
      <c r="M1309" s="2">
        <v>15514</v>
      </c>
      <c r="N1309" t="s">
        <v>91</v>
      </c>
      <c r="O1309">
        <v>3</v>
      </c>
      <c r="P1309" t="str">
        <f t="shared" si="60"/>
        <v>Active</v>
      </c>
      <c r="Q1309">
        <f t="shared" si="61"/>
        <v>1942</v>
      </c>
      <c r="R1309">
        <f t="shared" si="62"/>
        <v>83</v>
      </c>
      <c r="S1309" t="str" cm="1">
        <f t="array" ref="S1309">_xlfn.IFS(Q1309&lt;1965,"Baby Boomers",Q1309&lt;1981,"Gen X",Q1309&lt;1997,"Millenial",TRUE,("Gen Z"))</f>
        <v>Baby Boomers</v>
      </c>
    </row>
    <row r="1310" spans="1:19" x14ac:dyDescent="0.25">
      <c r="A1310" t="s">
        <v>14471</v>
      </c>
      <c r="B1310" t="s">
        <v>3252</v>
      </c>
      <c r="C1310" t="s">
        <v>5194</v>
      </c>
      <c r="D1310" t="str">
        <f>Table13[[#This Row],[FirstName]]&amp;" "&amp;Table13[[#This Row],[LastName]]</f>
        <v>Rachael Baczenski</v>
      </c>
      <c r="E1310" s="2">
        <v>44204</v>
      </c>
      <c r="F1310" s="2">
        <v>44940</v>
      </c>
      <c r="G1310" t="s">
        <v>744</v>
      </c>
      <c r="H1310" t="s">
        <v>62</v>
      </c>
      <c r="I1310" t="s">
        <v>50</v>
      </c>
      <c r="J1310" t="s">
        <v>62</v>
      </c>
      <c r="K1310" t="s">
        <v>10302</v>
      </c>
      <c r="L1310" t="s">
        <v>285</v>
      </c>
      <c r="M1310" s="2">
        <v>15439</v>
      </c>
      <c r="N1310" t="s">
        <v>286</v>
      </c>
      <c r="O1310">
        <v>3</v>
      </c>
      <c r="P1310" t="str">
        <f t="shared" si="60"/>
        <v>Non-Active</v>
      </c>
      <c r="Q1310">
        <f t="shared" si="61"/>
        <v>1942</v>
      </c>
      <c r="R1310">
        <f t="shared" si="62"/>
        <v>84</v>
      </c>
      <c r="S1310" t="str" cm="1">
        <f t="array" ref="S1310">_xlfn.IFS(Q1310&lt;1965,"Baby Boomers",Q1310&lt;1981,"Gen X",Q1310&lt;1997,"Millenial",TRUE,("Gen Z"))</f>
        <v>Baby Boomers</v>
      </c>
    </row>
    <row r="1311" spans="1:19" x14ac:dyDescent="0.25">
      <c r="A1311" t="s">
        <v>14472</v>
      </c>
      <c r="B1311" t="s">
        <v>5198</v>
      </c>
      <c r="C1311" t="s">
        <v>5199</v>
      </c>
      <c r="D1311" t="str">
        <f>Table13[[#This Row],[FirstName]]&amp;" "&amp;Table13[[#This Row],[LastName]]</f>
        <v>Enrico Langton</v>
      </c>
      <c r="E1311" s="2">
        <v>43494</v>
      </c>
      <c r="F1311" s="2">
        <v>44750</v>
      </c>
      <c r="G1311" t="s">
        <v>32</v>
      </c>
      <c r="H1311" t="s">
        <v>33</v>
      </c>
      <c r="I1311" t="s">
        <v>50</v>
      </c>
      <c r="J1311" t="s">
        <v>51</v>
      </c>
      <c r="K1311" t="s">
        <v>10302</v>
      </c>
      <c r="L1311" t="s">
        <v>89</v>
      </c>
      <c r="M1311" s="2">
        <v>20326</v>
      </c>
      <c r="N1311" t="s">
        <v>102</v>
      </c>
      <c r="O1311">
        <v>3</v>
      </c>
      <c r="P1311" t="str">
        <f t="shared" si="60"/>
        <v>Non-Active</v>
      </c>
      <c r="Q1311">
        <f t="shared" si="61"/>
        <v>1955</v>
      </c>
      <c r="R1311">
        <f t="shared" si="62"/>
        <v>70</v>
      </c>
      <c r="S1311" t="str" cm="1">
        <f t="array" ref="S1311">_xlfn.IFS(Q1311&lt;1965,"Baby Boomers",Q1311&lt;1981,"Gen X",Q1311&lt;1997,"Millenial",TRUE,("Gen Z"))</f>
        <v>Baby Boomers</v>
      </c>
    </row>
    <row r="1312" spans="1:19" x14ac:dyDescent="0.25">
      <c r="A1312" t="s">
        <v>14473</v>
      </c>
      <c r="B1312" t="s">
        <v>5203</v>
      </c>
      <c r="C1312" t="s">
        <v>5204</v>
      </c>
      <c r="D1312" t="str">
        <f>Table13[[#This Row],[FirstName]]&amp;" "&amp;Table13[[#This Row],[LastName]]</f>
        <v>Colleen Zima</v>
      </c>
      <c r="E1312" s="2">
        <v>43400</v>
      </c>
      <c r="F1312" s="2" t="s">
        <v>10301</v>
      </c>
      <c r="G1312" t="s">
        <v>32</v>
      </c>
      <c r="H1312" t="s">
        <v>33</v>
      </c>
      <c r="I1312" t="s">
        <v>34</v>
      </c>
      <c r="J1312" t="s">
        <v>62</v>
      </c>
      <c r="K1312" t="s">
        <v>10302</v>
      </c>
      <c r="L1312" t="s">
        <v>100</v>
      </c>
      <c r="M1312" s="2">
        <v>30373</v>
      </c>
      <c r="N1312" t="s">
        <v>112</v>
      </c>
      <c r="O1312">
        <v>3</v>
      </c>
      <c r="P1312" t="str">
        <f t="shared" si="60"/>
        <v>Active</v>
      </c>
      <c r="Q1312">
        <f t="shared" si="61"/>
        <v>1983</v>
      </c>
      <c r="R1312">
        <f t="shared" si="62"/>
        <v>43</v>
      </c>
      <c r="S1312" t="str" cm="1">
        <f t="array" ref="S1312">_xlfn.IFS(Q1312&lt;1965,"Baby Boomers",Q1312&lt;1981,"Gen X",Q1312&lt;1997,"Millenial",TRUE,("Gen Z"))</f>
        <v>Millenial</v>
      </c>
    </row>
    <row r="1313" spans="1:19" x14ac:dyDescent="0.25">
      <c r="A1313" t="s">
        <v>14474</v>
      </c>
      <c r="B1313" t="s">
        <v>5207</v>
      </c>
      <c r="C1313" t="s">
        <v>5208</v>
      </c>
      <c r="D1313" t="str">
        <f>Table13[[#This Row],[FirstName]]&amp;" "&amp;Table13[[#This Row],[LastName]]</f>
        <v>Phil Close</v>
      </c>
      <c r="E1313" s="2">
        <v>45076</v>
      </c>
      <c r="F1313" s="2">
        <v>45112</v>
      </c>
      <c r="G1313" t="s">
        <v>744</v>
      </c>
      <c r="H1313" t="s">
        <v>33</v>
      </c>
      <c r="I1313" t="s">
        <v>50</v>
      </c>
      <c r="J1313" t="s">
        <v>51</v>
      </c>
      <c r="K1313" t="s">
        <v>10302</v>
      </c>
      <c r="L1313" t="s">
        <v>100</v>
      </c>
      <c r="M1313" s="2">
        <v>30637</v>
      </c>
      <c r="N1313" t="s">
        <v>177</v>
      </c>
      <c r="O1313">
        <v>3</v>
      </c>
      <c r="P1313" t="str">
        <f t="shared" si="60"/>
        <v>Non-Active</v>
      </c>
      <c r="Q1313">
        <f t="shared" si="61"/>
        <v>1983</v>
      </c>
      <c r="R1313">
        <f t="shared" si="62"/>
        <v>42</v>
      </c>
      <c r="S1313" t="str" cm="1">
        <f t="array" ref="S1313">_xlfn.IFS(Q1313&lt;1965,"Baby Boomers",Q1313&lt;1981,"Gen X",Q1313&lt;1997,"Millenial",TRUE,("Gen Z"))</f>
        <v>Millenial</v>
      </c>
    </row>
    <row r="1314" spans="1:19" x14ac:dyDescent="0.25">
      <c r="A1314" t="s">
        <v>14475</v>
      </c>
      <c r="B1314" t="s">
        <v>5212</v>
      </c>
      <c r="C1314" t="s">
        <v>5213</v>
      </c>
      <c r="D1314" t="str">
        <f>Table13[[#This Row],[FirstName]]&amp;" "&amp;Table13[[#This Row],[LastName]]</f>
        <v>Hang T Wolk</v>
      </c>
      <c r="E1314" s="2">
        <v>43661</v>
      </c>
      <c r="F1314" s="2">
        <v>45047</v>
      </c>
      <c r="G1314" t="s">
        <v>32</v>
      </c>
      <c r="H1314" t="s">
        <v>33</v>
      </c>
      <c r="I1314" t="s">
        <v>63</v>
      </c>
      <c r="J1314" t="s">
        <v>62</v>
      </c>
      <c r="K1314" t="s">
        <v>10302</v>
      </c>
      <c r="L1314" t="s">
        <v>52</v>
      </c>
      <c r="M1314" s="2">
        <v>29962</v>
      </c>
      <c r="N1314" t="s">
        <v>82</v>
      </c>
      <c r="O1314">
        <v>3</v>
      </c>
      <c r="P1314" t="str">
        <f t="shared" si="60"/>
        <v>Non-Active</v>
      </c>
      <c r="Q1314">
        <f t="shared" si="61"/>
        <v>1982</v>
      </c>
      <c r="R1314">
        <f t="shared" si="62"/>
        <v>44</v>
      </c>
      <c r="S1314" t="str" cm="1">
        <f t="array" ref="S1314">_xlfn.IFS(Q1314&lt;1965,"Baby Boomers",Q1314&lt;1981,"Gen X",Q1314&lt;1997,"Millenial",TRUE,("Gen Z"))</f>
        <v>Millenial</v>
      </c>
    </row>
    <row r="1315" spans="1:19" x14ac:dyDescent="0.25">
      <c r="A1315" t="s">
        <v>14476</v>
      </c>
      <c r="B1315" t="s">
        <v>5217</v>
      </c>
      <c r="C1315" t="s">
        <v>135</v>
      </c>
      <c r="D1315" t="str">
        <f>Table13[[#This Row],[FirstName]]&amp;" "&amp;Table13[[#This Row],[LastName]]</f>
        <v>Lei-Ming Nguyen</v>
      </c>
      <c r="E1315" s="2">
        <v>43907</v>
      </c>
      <c r="F1315" s="2">
        <v>44410</v>
      </c>
      <c r="G1315" t="s">
        <v>32</v>
      </c>
      <c r="H1315" t="s">
        <v>33</v>
      </c>
      <c r="I1315" t="s">
        <v>63</v>
      </c>
      <c r="J1315" t="s">
        <v>51</v>
      </c>
      <c r="K1315" t="s">
        <v>10302</v>
      </c>
      <c r="L1315" t="s">
        <v>80</v>
      </c>
      <c r="M1315" s="2">
        <v>23104</v>
      </c>
      <c r="N1315" t="s">
        <v>82</v>
      </c>
      <c r="O1315">
        <v>3</v>
      </c>
      <c r="P1315" t="str">
        <f t="shared" si="60"/>
        <v>Non-Active</v>
      </c>
      <c r="Q1315">
        <f t="shared" si="61"/>
        <v>1963</v>
      </c>
      <c r="R1315">
        <f t="shared" si="62"/>
        <v>63</v>
      </c>
      <c r="S1315" t="str" cm="1">
        <f t="array" ref="S1315">_xlfn.IFS(Q1315&lt;1965,"Baby Boomers",Q1315&lt;1981,"Gen X",Q1315&lt;1997,"Millenial",TRUE,("Gen Z"))</f>
        <v>Baby Boomers</v>
      </c>
    </row>
    <row r="1316" spans="1:19" x14ac:dyDescent="0.25">
      <c r="A1316" t="s">
        <v>11659</v>
      </c>
      <c r="B1316" t="s">
        <v>5221</v>
      </c>
      <c r="C1316" t="s">
        <v>5222</v>
      </c>
      <c r="D1316" t="str">
        <f>Table13[[#This Row],[FirstName]]&amp;" "&amp;Table13[[#This Row],[LastName]]</f>
        <v>Denisa S Dobrin</v>
      </c>
      <c r="E1316" s="2">
        <v>44820</v>
      </c>
      <c r="F1316" s="2" t="s">
        <v>10301</v>
      </c>
      <c r="G1316" t="s">
        <v>32</v>
      </c>
      <c r="H1316" t="s">
        <v>33</v>
      </c>
      <c r="I1316" t="s">
        <v>50</v>
      </c>
      <c r="J1316" t="s">
        <v>35</v>
      </c>
      <c r="K1316" t="s">
        <v>10302</v>
      </c>
      <c r="L1316" t="s">
        <v>100</v>
      </c>
      <c r="M1316" s="2">
        <v>29597</v>
      </c>
      <c r="N1316" t="s">
        <v>702</v>
      </c>
      <c r="O1316">
        <v>3</v>
      </c>
      <c r="P1316" t="str">
        <f t="shared" si="60"/>
        <v>Active</v>
      </c>
      <c r="Q1316">
        <f t="shared" si="61"/>
        <v>1981</v>
      </c>
      <c r="R1316">
        <f t="shared" si="62"/>
        <v>45</v>
      </c>
      <c r="S1316" t="str" cm="1">
        <f t="array" ref="S1316">_xlfn.IFS(Q1316&lt;1965,"Baby Boomers",Q1316&lt;1981,"Gen X",Q1316&lt;1997,"Millenial",TRUE,("Gen Z"))</f>
        <v>Millenial</v>
      </c>
    </row>
    <row r="1317" spans="1:19" x14ac:dyDescent="0.25">
      <c r="A1317" t="s">
        <v>10975</v>
      </c>
      <c r="B1317" t="s">
        <v>5225</v>
      </c>
      <c r="C1317" t="s">
        <v>2612</v>
      </c>
      <c r="D1317" t="str">
        <f>Table13[[#This Row],[FirstName]]&amp;" "&amp;Table13[[#This Row],[LastName]]</f>
        <v>Maryellen Jackson</v>
      </c>
      <c r="E1317" s="2">
        <v>44200</v>
      </c>
      <c r="F1317" s="2" t="s">
        <v>10301</v>
      </c>
      <c r="G1317" t="s">
        <v>32</v>
      </c>
      <c r="H1317" t="s">
        <v>51</v>
      </c>
      <c r="I1317" t="s">
        <v>63</v>
      </c>
      <c r="J1317" t="s">
        <v>51</v>
      </c>
      <c r="K1317" t="s">
        <v>10302</v>
      </c>
      <c r="L1317" t="s">
        <v>304</v>
      </c>
      <c r="M1317" s="2">
        <v>25994</v>
      </c>
      <c r="N1317" t="s">
        <v>82</v>
      </c>
      <c r="O1317">
        <v>3</v>
      </c>
      <c r="P1317" t="str">
        <f t="shared" si="60"/>
        <v>Active</v>
      </c>
      <c r="Q1317">
        <f t="shared" si="61"/>
        <v>1971</v>
      </c>
      <c r="R1317">
        <f t="shared" si="62"/>
        <v>55</v>
      </c>
      <c r="S1317" t="str" cm="1">
        <f t="array" ref="S1317">_xlfn.IFS(Q1317&lt;1965,"Baby Boomers",Q1317&lt;1981,"Gen X",Q1317&lt;1997,"Millenial",TRUE,("Gen Z"))</f>
        <v>Gen X</v>
      </c>
    </row>
    <row r="1318" spans="1:19" x14ac:dyDescent="0.25">
      <c r="A1318" t="s">
        <v>14477</v>
      </c>
      <c r="B1318" t="s">
        <v>3412</v>
      </c>
      <c r="C1318" t="s">
        <v>2465</v>
      </c>
      <c r="D1318" t="str">
        <f>Table13[[#This Row],[FirstName]]&amp;" "&amp;Table13[[#This Row],[LastName]]</f>
        <v>David Gordon</v>
      </c>
      <c r="E1318" s="2">
        <v>43434</v>
      </c>
      <c r="F1318" s="2" t="s">
        <v>10301</v>
      </c>
      <c r="G1318" t="s">
        <v>32</v>
      </c>
      <c r="H1318" t="s">
        <v>62</v>
      </c>
      <c r="I1318" t="s">
        <v>34</v>
      </c>
      <c r="J1318" t="s">
        <v>35</v>
      </c>
      <c r="K1318" t="s">
        <v>10302</v>
      </c>
      <c r="L1318" t="s">
        <v>147</v>
      </c>
      <c r="M1318" s="2">
        <v>37045</v>
      </c>
      <c r="N1318" t="s">
        <v>6</v>
      </c>
      <c r="O1318">
        <v>3</v>
      </c>
      <c r="P1318" t="str">
        <f t="shared" si="60"/>
        <v>Active</v>
      </c>
      <c r="Q1318">
        <f t="shared" si="61"/>
        <v>2001</v>
      </c>
      <c r="R1318">
        <f t="shared" si="62"/>
        <v>24</v>
      </c>
      <c r="S1318" t="str" cm="1">
        <f t="array" ref="S1318">_xlfn.IFS(Q1318&lt;1965,"Baby Boomers",Q1318&lt;1981,"Gen X",Q1318&lt;1997,"Millenial",TRUE,("Gen Z"))</f>
        <v>Gen Z</v>
      </c>
    </row>
    <row r="1319" spans="1:19" x14ac:dyDescent="0.25">
      <c r="A1319" t="s">
        <v>14478</v>
      </c>
      <c r="B1319" t="s">
        <v>5230</v>
      </c>
      <c r="C1319" t="s">
        <v>5231</v>
      </c>
      <c r="D1319" t="str">
        <f>Table13[[#This Row],[FirstName]]&amp;" "&amp;Table13[[#This Row],[LastName]]</f>
        <v>Mei Trang</v>
      </c>
      <c r="E1319" s="2">
        <v>44766</v>
      </c>
      <c r="F1319" s="2" t="s">
        <v>10301</v>
      </c>
      <c r="G1319" t="s">
        <v>32</v>
      </c>
      <c r="H1319" t="s">
        <v>62</v>
      </c>
      <c r="I1319" t="s">
        <v>34</v>
      </c>
      <c r="J1319" t="s">
        <v>62</v>
      </c>
      <c r="K1319" t="s">
        <v>10302</v>
      </c>
      <c r="L1319" t="s">
        <v>89</v>
      </c>
      <c r="M1319" s="2">
        <v>17292</v>
      </c>
      <c r="N1319" t="s">
        <v>192</v>
      </c>
      <c r="O1319">
        <v>3</v>
      </c>
      <c r="P1319" t="str">
        <f t="shared" si="60"/>
        <v>Active</v>
      </c>
      <c r="Q1319">
        <f t="shared" si="61"/>
        <v>1947</v>
      </c>
      <c r="R1319">
        <f t="shared" si="62"/>
        <v>78</v>
      </c>
      <c r="S1319" t="str" cm="1">
        <f t="array" ref="S1319">_xlfn.IFS(Q1319&lt;1965,"Baby Boomers",Q1319&lt;1981,"Gen X",Q1319&lt;1997,"Millenial",TRUE,("Gen Z"))</f>
        <v>Baby Boomers</v>
      </c>
    </row>
    <row r="1320" spans="1:19" x14ac:dyDescent="0.25">
      <c r="A1320" t="s">
        <v>14479</v>
      </c>
      <c r="B1320" t="s">
        <v>1475</v>
      </c>
      <c r="C1320" t="s">
        <v>5234</v>
      </c>
      <c r="D1320" t="str">
        <f>Table13[[#This Row],[FirstName]]&amp;" "&amp;Table13[[#This Row],[LastName]]</f>
        <v>Lindsey Langford</v>
      </c>
      <c r="E1320" s="2">
        <v>44597</v>
      </c>
      <c r="F1320" s="2" t="s">
        <v>10301</v>
      </c>
      <c r="G1320" t="s">
        <v>32</v>
      </c>
      <c r="H1320" t="s">
        <v>33</v>
      </c>
      <c r="I1320" t="s">
        <v>34</v>
      </c>
      <c r="J1320" t="s">
        <v>51</v>
      </c>
      <c r="K1320" t="s">
        <v>10302</v>
      </c>
      <c r="L1320" t="s">
        <v>52</v>
      </c>
      <c r="M1320" s="2">
        <v>32777</v>
      </c>
      <c r="N1320" t="s">
        <v>225</v>
      </c>
      <c r="O1320">
        <v>3</v>
      </c>
      <c r="P1320" t="str">
        <f t="shared" si="60"/>
        <v>Active</v>
      </c>
      <c r="Q1320">
        <f t="shared" si="61"/>
        <v>1989</v>
      </c>
      <c r="R1320">
        <f t="shared" si="62"/>
        <v>36</v>
      </c>
      <c r="S1320" t="str" cm="1">
        <f t="array" ref="S1320">_xlfn.IFS(Q1320&lt;1965,"Baby Boomers",Q1320&lt;1981,"Gen X",Q1320&lt;1997,"Millenial",TRUE,("Gen Z"))</f>
        <v>Millenial</v>
      </c>
    </row>
    <row r="1321" spans="1:19" x14ac:dyDescent="0.25">
      <c r="A1321" t="s">
        <v>14480</v>
      </c>
      <c r="B1321" t="s">
        <v>5237</v>
      </c>
      <c r="C1321" t="s">
        <v>5238</v>
      </c>
      <c r="D1321" t="str">
        <f>Table13[[#This Row],[FirstName]]&amp;" "&amp;Table13[[#This Row],[LastName]]</f>
        <v>Brad Pitt</v>
      </c>
      <c r="E1321" s="2">
        <v>43944</v>
      </c>
      <c r="F1321" s="2">
        <v>44568</v>
      </c>
      <c r="G1321" t="s">
        <v>32</v>
      </c>
      <c r="H1321" t="s">
        <v>62</v>
      </c>
      <c r="I1321" t="s">
        <v>50</v>
      </c>
      <c r="J1321" t="s">
        <v>62</v>
      </c>
      <c r="K1321" t="s">
        <v>10302</v>
      </c>
      <c r="L1321" t="s">
        <v>65</v>
      </c>
      <c r="M1321" s="2">
        <v>22742</v>
      </c>
      <c r="N1321" t="s">
        <v>707</v>
      </c>
      <c r="O1321">
        <v>3</v>
      </c>
      <c r="P1321" t="str">
        <f t="shared" si="60"/>
        <v>Non-Active</v>
      </c>
      <c r="Q1321">
        <f t="shared" si="61"/>
        <v>1962</v>
      </c>
      <c r="R1321">
        <f t="shared" si="62"/>
        <v>64</v>
      </c>
      <c r="S1321" t="str" cm="1">
        <f t="array" ref="S1321">_xlfn.IFS(Q1321&lt;1965,"Baby Boomers",Q1321&lt;1981,"Gen X",Q1321&lt;1997,"Millenial",TRUE,("Gen Z"))</f>
        <v>Baby Boomers</v>
      </c>
    </row>
    <row r="1322" spans="1:19" x14ac:dyDescent="0.25">
      <c r="A1322" t="s">
        <v>14481</v>
      </c>
      <c r="B1322" t="s">
        <v>740</v>
      </c>
      <c r="C1322" t="s">
        <v>3577</v>
      </c>
      <c r="D1322" t="str">
        <f>Table13[[#This Row],[FirstName]]&amp;" "&amp;Table13[[#This Row],[LastName]]</f>
        <v>Susan Good</v>
      </c>
      <c r="E1322" s="2">
        <v>45100</v>
      </c>
      <c r="F1322" s="2">
        <v>45117</v>
      </c>
      <c r="G1322" t="s">
        <v>10699</v>
      </c>
      <c r="H1322" t="s">
        <v>62</v>
      </c>
      <c r="I1322" t="s">
        <v>50</v>
      </c>
      <c r="J1322" t="s">
        <v>35</v>
      </c>
      <c r="K1322" t="s">
        <v>10302</v>
      </c>
      <c r="L1322" t="s">
        <v>89</v>
      </c>
      <c r="M1322" s="2">
        <v>33818</v>
      </c>
      <c r="N1322" t="s">
        <v>149</v>
      </c>
      <c r="O1322">
        <v>3</v>
      </c>
      <c r="P1322" t="str">
        <f t="shared" si="60"/>
        <v>Non-Active</v>
      </c>
      <c r="Q1322">
        <f t="shared" si="61"/>
        <v>1992</v>
      </c>
      <c r="R1322">
        <f t="shared" si="62"/>
        <v>33</v>
      </c>
      <c r="S1322" t="str" cm="1">
        <f t="array" ref="S1322">_xlfn.IFS(Q1322&lt;1965,"Baby Boomers",Q1322&lt;1981,"Gen X",Q1322&lt;1997,"Millenial",TRUE,("Gen Z"))</f>
        <v>Millenial</v>
      </c>
    </row>
    <row r="1323" spans="1:19" x14ac:dyDescent="0.25">
      <c r="A1323" t="s">
        <v>14482</v>
      </c>
      <c r="B1323" t="s">
        <v>2731</v>
      </c>
      <c r="C1323" t="s">
        <v>4001</v>
      </c>
      <c r="D1323" t="str">
        <f>Table13[[#This Row],[FirstName]]&amp;" "&amp;Table13[[#This Row],[LastName]]</f>
        <v>Ashley Rose</v>
      </c>
      <c r="E1323" s="2">
        <v>44574</v>
      </c>
      <c r="F1323" s="2">
        <v>44747</v>
      </c>
      <c r="G1323" t="s">
        <v>32</v>
      </c>
      <c r="H1323" t="s">
        <v>51</v>
      </c>
      <c r="I1323" t="s">
        <v>50</v>
      </c>
      <c r="J1323" t="s">
        <v>35</v>
      </c>
      <c r="K1323" t="s">
        <v>10302</v>
      </c>
      <c r="L1323" t="s">
        <v>793</v>
      </c>
      <c r="M1323" s="2">
        <v>26673</v>
      </c>
      <c r="N1323" t="s">
        <v>82</v>
      </c>
      <c r="O1323">
        <v>3</v>
      </c>
      <c r="P1323" t="str">
        <f t="shared" si="60"/>
        <v>Non-Active</v>
      </c>
      <c r="Q1323">
        <f t="shared" si="61"/>
        <v>1973</v>
      </c>
      <c r="R1323">
        <f t="shared" si="62"/>
        <v>53</v>
      </c>
      <c r="S1323" t="str" cm="1">
        <f t="array" ref="S1323">_xlfn.IFS(Q1323&lt;1965,"Baby Boomers",Q1323&lt;1981,"Gen X",Q1323&lt;1997,"Millenial",TRUE,("Gen Z"))</f>
        <v>Gen X</v>
      </c>
    </row>
    <row r="1324" spans="1:19" x14ac:dyDescent="0.25">
      <c r="A1324" t="s">
        <v>10886</v>
      </c>
      <c r="B1324" t="s">
        <v>2015</v>
      </c>
      <c r="C1324" t="s">
        <v>5247</v>
      </c>
      <c r="D1324" t="str">
        <f>Table13[[#This Row],[FirstName]]&amp;" "&amp;Table13[[#This Row],[LastName]]</f>
        <v>Kaeden Gonzales</v>
      </c>
      <c r="E1324" s="2">
        <v>44161</v>
      </c>
      <c r="F1324" s="2" t="s">
        <v>10301</v>
      </c>
      <c r="G1324" t="s">
        <v>32</v>
      </c>
      <c r="H1324" t="s">
        <v>33</v>
      </c>
      <c r="I1324" t="s">
        <v>63</v>
      </c>
      <c r="J1324" t="s">
        <v>35</v>
      </c>
      <c r="K1324" t="s">
        <v>10302</v>
      </c>
      <c r="L1324" t="s">
        <v>89</v>
      </c>
      <c r="M1324" s="2">
        <v>23410</v>
      </c>
      <c r="N1324" t="s">
        <v>418</v>
      </c>
      <c r="O1324">
        <v>3</v>
      </c>
      <c r="P1324" t="str">
        <f t="shared" si="60"/>
        <v>Active</v>
      </c>
      <c r="Q1324">
        <f t="shared" si="61"/>
        <v>1964</v>
      </c>
      <c r="R1324">
        <f t="shared" si="62"/>
        <v>62</v>
      </c>
      <c r="S1324" t="str" cm="1">
        <f t="array" ref="S1324">_xlfn.IFS(Q1324&lt;1965,"Baby Boomers",Q1324&lt;1981,"Gen X",Q1324&lt;1997,"Millenial",TRUE,("Gen Z"))</f>
        <v>Baby Boomers</v>
      </c>
    </row>
    <row r="1325" spans="1:19" x14ac:dyDescent="0.25">
      <c r="A1325" t="s">
        <v>14483</v>
      </c>
      <c r="B1325" t="s">
        <v>5250</v>
      </c>
      <c r="C1325" t="s">
        <v>5251</v>
      </c>
      <c r="D1325" t="str">
        <f>Table13[[#This Row],[FirstName]]&amp;" "&amp;Table13[[#This Row],[LastName]]</f>
        <v>Alissa Frey</v>
      </c>
      <c r="E1325" s="2">
        <v>43441</v>
      </c>
      <c r="F1325" s="2" t="s">
        <v>10301</v>
      </c>
      <c r="G1325" t="s">
        <v>32</v>
      </c>
      <c r="H1325" t="s">
        <v>62</v>
      </c>
      <c r="I1325" t="s">
        <v>34</v>
      </c>
      <c r="J1325" t="s">
        <v>62</v>
      </c>
      <c r="K1325" t="s">
        <v>10302</v>
      </c>
      <c r="L1325" t="s">
        <v>89</v>
      </c>
      <c r="M1325" s="2">
        <v>28226</v>
      </c>
      <c r="N1325" t="s">
        <v>280</v>
      </c>
      <c r="O1325">
        <v>3</v>
      </c>
      <c r="P1325" t="str">
        <f t="shared" si="60"/>
        <v>Active</v>
      </c>
      <c r="Q1325">
        <f t="shared" si="61"/>
        <v>1977</v>
      </c>
      <c r="R1325">
        <f t="shared" si="62"/>
        <v>49</v>
      </c>
      <c r="S1325" t="str" cm="1">
        <f t="array" ref="S1325">_xlfn.IFS(Q1325&lt;1965,"Baby Boomers",Q1325&lt;1981,"Gen X",Q1325&lt;1997,"Millenial",TRUE,("Gen Z"))</f>
        <v>Gen X</v>
      </c>
    </row>
    <row r="1326" spans="1:19" x14ac:dyDescent="0.25">
      <c r="A1326" t="s">
        <v>14484</v>
      </c>
      <c r="B1326" t="s">
        <v>4663</v>
      </c>
      <c r="C1326" t="s">
        <v>4999</v>
      </c>
      <c r="D1326" t="str">
        <f>Table13[[#This Row],[FirstName]]&amp;" "&amp;Table13[[#This Row],[LastName]]</f>
        <v>Presley Steele</v>
      </c>
      <c r="E1326" s="2">
        <v>45035</v>
      </c>
      <c r="F1326" s="2" t="s">
        <v>10301</v>
      </c>
      <c r="G1326" t="s">
        <v>32</v>
      </c>
      <c r="H1326" t="s">
        <v>33</v>
      </c>
      <c r="I1326" t="s">
        <v>34</v>
      </c>
      <c r="J1326" t="s">
        <v>35</v>
      </c>
      <c r="K1326" t="s">
        <v>10302</v>
      </c>
      <c r="L1326" t="s">
        <v>80</v>
      </c>
      <c r="M1326" s="2">
        <v>37040</v>
      </c>
      <c r="N1326" t="s">
        <v>162</v>
      </c>
      <c r="O1326">
        <v>3</v>
      </c>
      <c r="P1326" t="str">
        <f t="shared" si="60"/>
        <v>Active</v>
      </c>
      <c r="Q1326">
        <f t="shared" si="61"/>
        <v>2001</v>
      </c>
      <c r="R1326">
        <f t="shared" si="62"/>
        <v>24</v>
      </c>
      <c r="S1326" t="str" cm="1">
        <f t="array" ref="S1326">_xlfn.IFS(Q1326&lt;1965,"Baby Boomers",Q1326&lt;1981,"Gen X",Q1326&lt;1997,"Millenial",TRUE,("Gen Z"))</f>
        <v>Gen Z</v>
      </c>
    </row>
    <row r="1327" spans="1:19" x14ac:dyDescent="0.25">
      <c r="A1327" t="s">
        <v>11277</v>
      </c>
      <c r="B1327" t="s">
        <v>5256</v>
      </c>
      <c r="C1327" t="s">
        <v>4964</v>
      </c>
      <c r="D1327" t="str">
        <f>Table13[[#This Row],[FirstName]]&amp;" "&amp;Table13[[#This Row],[LastName]]</f>
        <v>Boston Avila</v>
      </c>
      <c r="E1327" s="2">
        <v>44625</v>
      </c>
      <c r="F1327" s="2">
        <v>44659</v>
      </c>
      <c r="G1327" t="s">
        <v>32</v>
      </c>
      <c r="H1327" t="s">
        <v>51</v>
      </c>
      <c r="I1327" t="s">
        <v>63</v>
      </c>
      <c r="J1327" t="s">
        <v>35</v>
      </c>
      <c r="K1327" t="s">
        <v>10302</v>
      </c>
      <c r="L1327" t="s">
        <v>80</v>
      </c>
      <c r="M1327" s="2">
        <v>30259</v>
      </c>
      <c r="N1327" t="s">
        <v>286</v>
      </c>
      <c r="O1327">
        <v>3</v>
      </c>
      <c r="P1327" t="str">
        <f t="shared" si="60"/>
        <v>Non-Active</v>
      </c>
      <c r="Q1327">
        <f t="shared" si="61"/>
        <v>1982</v>
      </c>
      <c r="R1327">
        <f t="shared" si="62"/>
        <v>43</v>
      </c>
      <c r="S1327" t="str" cm="1">
        <f t="array" ref="S1327">_xlfn.IFS(Q1327&lt;1965,"Baby Boomers",Q1327&lt;1981,"Gen X",Q1327&lt;1997,"Millenial",TRUE,("Gen Z"))</f>
        <v>Millenial</v>
      </c>
    </row>
    <row r="1328" spans="1:19" x14ac:dyDescent="0.25">
      <c r="A1328" t="s">
        <v>14485</v>
      </c>
      <c r="B1328" t="s">
        <v>5260</v>
      </c>
      <c r="C1328" t="s">
        <v>67</v>
      </c>
      <c r="D1328" t="str">
        <f>Table13[[#This Row],[FirstName]]&amp;" "&amp;Table13[[#This Row],[LastName]]</f>
        <v>Rodolfo Michael</v>
      </c>
      <c r="E1328" s="2">
        <v>43636</v>
      </c>
      <c r="F1328" s="2">
        <v>43752</v>
      </c>
      <c r="G1328" t="s">
        <v>32</v>
      </c>
      <c r="H1328" t="s">
        <v>33</v>
      </c>
      <c r="I1328" t="s">
        <v>34</v>
      </c>
      <c r="J1328" t="s">
        <v>62</v>
      </c>
      <c r="K1328" t="s">
        <v>10302</v>
      </c>
      <c r="L1328" t="s">
        <v>89</v>
      </c>
      <c r="M1328" s="2">
        <v>15772</v>
      </c>
      <c r="N1328" t="s">
        <v>66</v>
      </c>
      <c r="O1328">
        <v>3</v>
      </c>
      <c r="P1328" t="str">
        <f t="shared" si="60"/>
        <v>Non-Active</v>
      </c>
      <c r="Q1328">
        <f t="shared" si="61"/>
        <v>1943</v>
      </c>
      <c r="R1328">
        <f t="shared" si="62"/>
        <v>83</v>
      </c>
      <c r="S1328" t="str" cm="1">
        <f t="array" ref="S1328">_xlfn.IFS(Q1328&lt;1965,"Baby Boomers",Q1328&lt;1981,"Gen X",Q1328&lt;1997,"Millenial",TRUE,("Gen Z"))</f>
        <v>Baby Boomers</v>
      </c>
    </row>
    <row r="1329" spans="1:19" x14ac:dyDescent="0.25">
      <c r="A1329" t="s">
        <v>14486</v>
      </c>
      <c r="B1329" t="s">
        <v>5264</v>
      </c>
      <c r="C1329" t="s">
        <v>5265</v>
      </c>
      <c r="D1329" t="str">
        <f>Table13[[#This Row],[FirstName]]&amp;" "&amp;Table13[[#This Row],[LastName]]</f>
        <v>Felix Fritz</v>
      </c>
      <c r="E1329" s="2">
        <v>44817</v>
      </c>
      <c r="F1329" s="2" t="s">
        <v>10301</v>
      </c>
      <c r="G1329" t="s">
        <v>32</v>
      </c>
      <c r="H1329" t="s">
        <v>51</v>
      </c>
      <c r="I1329" t="s">
        <v>34</v>
      </c>
      <c r="J1329" t="s">
        <v>35</v>
      </c>
      <c r="K1329" t="s">
        <v>10302</v>
      </c>
      <c r="L1329" t="s">
        <v>176</v>
      </c>
      <c r="M1329" s="2">
        <v>33560</v>
      </c>
      <c r="N1329" t="s">
        <v>242</v>
      </c>
      <c r="O1329">
        <v>3</v>
      </c>
      <c r="P1329" t="str">
        <f t="shared" si="60"/>
        <v>Active</v>
      </c>
      <c r="Q1329">
        <f t="shared" si="61"/>
        <v>1991</v>
      </c>
      <c r="R1329">
        <f t="shared" si="62"/>
        <v>34</v>
      </c>
      <c r="S1329" t="str" cm="1">
        <f t="array" ref="S1329">_xlfn.IFS(Q1329&lt;1965,"Baby Boomers",Q1329&lt;1981,"Gen X",Q1329&lt;1997,"Millenial",TRUE,("Gen Z"))</f>
        <v>Millenial</v>
      </c>
    </row>
    <row r="1330" spans="1:19" x14ac:dyDescent="0.25">
      <c r="A1330" t="s">
        <v>14487</v>
      </c>
      <c r="B1330" t="s">
        <v>5268</v>
      </c>
      <c r="C1330" t="s">
        <v>437</v>
      </c>
      <c r="D1330" t="str">
        <f>Table13[[#This Row],[FirstName]]&amp;" "&amp;Table13[[#This Row],[LastName]]</f>
        <v>Amira Mcmillan</v>
      </c>
      <c r="E1330" s="2">
        <v>43467</v>
      </c>
      <c r="F1330" s="2" t="s">
        <v>10301</v>
      </c>
      <c r="G1330" t="s">
        <v>32</v>
      </c>
      <c r="H1330" t="s">
        <v>51</v>
      </c>
      <c r="I1330" t="s">
        <v>63</v>
      </c>
      <c r="J1330" t="s">
        <v>62</v>
      </c>
      <c r="K1330" t="s">
        <v>10302</v>
      </c>
      <c r="L1330" t="s">
        <v>80</v>
      </c>
      <c r="M1330" s="2">
        <v>34612</v>
      </c>
      <c r="N1330" t="s">
        <v>225</v>
      </c>
      <c r="O1330">
        <v>3</v>
      </c>
      <c r="P1330" t="str">
        <f t="shared" si="60"/>
        <v>Active</v>
      </c>
      <c r="Q1330">
        <f t="shared" si="61"/>
        <v>1994</v>
      </c>
      <c r="R1330">
        <f t="shared" si="62"/>
        <v>31</v>
      </c>
      <c r="S1330" t="str" cm="1">
        <f t="array" ref="S1330">_xlfn.IFS(Q1330&lt;1965,"Baby Boomers",Q1330&lt;1981,"Gen X",Q1330&lt;1997,"Millenial",TRUE,("Gen Z"))</f>
        <v>Millenial</v>
      </c>
    </row>
    <row r="1331" spans="1:19" x14ac:dyDescent="0.25">
      <c r="A1331" t="s">
        <v>14488</v>
      </c>
      <c r="B1331" t="s">
        <v>5271</v>
      </c>
      <c r="C1331" t="s">
        <v>432</v>
      </c>
      <c r="D1331" t="str">
        <f>Table13[[#This Row],[FirstName]]&amp;" "&amp;Table13[[#This Row],[LastName]]</f>
        <v>Annabelle Graham</v>
      </c>
      <c r="E1331" s="2">
        <v>44718</v>
      </c>
      <c r="F1331" s="2" t="s">
        <v>10301</v>
      </c>
      <c r="G1331" t="s">
        <v>32</v>
      </c>
      <c r="H1331" t="s">
        <v>51</v>
      </c>
      <c r="I1331" t="s">
        <v>50</v>
      </c>
      <c r="J1331" t="s">
        <v>51</v>
      </c>
      <c r="K1331" t="s">
        <v>10302</v>
      </c>
      <c r="L1331" t="s">
        <v>147</v>
      </c>
      <c r="M1331" s="2">
        <v>22365</v>
      </c>
      <c r="N1331" t="s">
        <v>215</v>
      </c>
      <c r="O1331">
        <v>3</v>
      </c>
      <c r="P1331" t="str">
        <f t="shared" si="60"/>
        <v>Active</v>
      </c>
      <c r="Q1331">
        <f t="shared" si="61"/>
        <v>1961</v>
      </c>
      <c r="R1331">
        <f t="shared" si="62"/>
        <v>65</v>
      </c>
      <c r="S1331" t="str" cm="1">
        <f t="array" ref="S1331">_xlfn.IFS(Q1331&lt;1965,"Baby Boomers",Q1331&lt;1981,"Gen X",Q1331&lt;1997,"Millenial",TRUE,("Gen Z"))</f>
        <v>Baby Boomers</v>
      </c>
    </row>
    <row r="1332" spans="1:19" x14ac:dyDescent="0.25">
      <c r="A1332" t="s">
        <v>14489</v>
      </c>
      <c r="B1332" t="s">
        <v>5274</v>
      </c>
      <c r="C1332" t="s">
        <v>627</v>
      </c>
      <c r="D1332" t="str">
        <f>Table13[[#This Row],[FirstName]]&amp;" "&amp;Table13[[#This Row],[LastName]]</f>
        <v>Leia Mccann</v>
      </c>
      <c r="E1332" s="2">
        <v>43839</v>
      </c>
      <c r="F1332" s="2" t="s">
        <v>10301</v>
      </c>
      <c r="G1332" t="s">
        <v>32</v>
      </c>
      <c r="H1332" t="s">
        <v>62</v>
      </c>
      <c r="I1332" t="s">
        <v>50</v>
      </c>
      <c r="J1332" t="s">
        <v>35</v>
      </c>
      <c r="K1332" t="s">
        <v>10302</v>
      </c>
      <c r="L1332" t="s">
        <v>38</v>
      </c>
      <c r="M1332" s="2">
        <v>31079</v>
      </c>
      <c r="N1332" t="s">
        <v>183</v>
      </c>
      <c r="O1332">
        <v>3</v>
      </c>
      <c r="P1332" t="str">
        <f t="shared" si="60"/>
        <v>Active</v>
      </c>
      <c r="Q1332">
        <f t="shared" si="61"/>
        <v>1985</v>
      </c>
      <c r="R1332">
        <f t="shared" si="62"/>
        <v>41</v>
      </c>
      <c r="S1332" t="str" cm="1">
        <f t="array" ref="S1332">_xlfn.IFS(Q1332&lt;1965,"Baby Boomers",Q1332&lt;1981,"Gen X",Q1332&lt;1997,"Millenial",TRUE,("Gen Z"))</f>
        <v>Millenial</v>
      </c>
    </row>
    <row r="1333" spans="1:19" x14ac:dyDescent="0.25">
      <c r="A1333" t="s">
        <v>14490</v>
      </c>
      <c r="B1333" t="s">
        <v>1606</v>
      </c>
      <c r="C1333" t="s">
        <v>1478</v>
      </c>
      <c r="D1333" t="str">
        <f>Table13[[#This Row],[FirstName]]&amp;" "&amp;Table13[[#This Row],[LastName]]</f>
        <v>Henry Gray</v>
      </c>
      <c r="E1333" s="2">
        <v>43468</v>
      </c>
      <c r="F1333" s="2" t="s">
        <v>10301</v>
      </c>
      <c r="G1333" t="s">
        <v>32</v>
      </c>
      <c r="H1333" t="s">
        <v>51</v>
      </c>
      <c r="I1333" t="s">
        <v>63</v>
      </c>
      <c r="J1333" t="s">
        <v>51</v>
      </c>
      <c r="K1333" t="s">
        <v>10302</v>
      </c>
      <c r="L1333" t="s">
        <v>147</v>
      </c>
      <c r="M1333" s="2">
        <v>21327</v>
      </c>
      <c r="N1333" t="s">
        <v>394</v>
      </c>
      <c r="O1333">
        <v>3</v>
      </c>
      <c r="P1333" t="str">
        <f t="shared" si="60"/>
        <v>Active</v>
      </c>
      <c r="Q1333">
        <f t="shared" si="61"/>
        <v>1958</v>
      </c>
      <c r="R1333">
        <f t="shared" si="62"/>
        <v>67</v>
      </c>
      <c r="S1333" t="str" cm="1">
        <f t="array" ref="S1333">_xlfn.IFS(Q1333&lt;1965,"Baby Boomers",Q1333&lt;1981,"Gen X",Q1333&lt;1997,"Millenial",TRUE,("Gen Z"))</f>
        <v>Baby Boomers</v>
      </c>
    </row>
    <row r="1334" spans="1:19" x14ac:dyDescent="0.25">
      <c r="A1334" t="s">
        <v>14491</v>
      </c>
      <c r="B1334" t="s">
        <v>5279</v>
      </c>
      <c r="C1334" t="s">
        <v>916</v>
      </c>
      <c r="D1334" t="str">
        <f>Table13[[#This Row],[FirstName]]&amp;" "&amp;Table13[[#This Row],[LastName]]</f>
        <v>Jose Houston</v>
      </c>
      <c r="E1334" s="2">
        <v>44219</v>
      </c>
      <c r="F1334" s="2">
        <v>44857</v>
      </c>
      <c r="G1334" t="s">
        <v>32</v>
      </c>
      <c r="H1334" t="s">
        <v>33</v>
      </c>
      <c r="I1334" t="s">
        <v>63</v>
      </c>
      <c r="J1334" t="s">
        <v>51</v>
      </c>
      <c r="K1334" t="s">
        <v>10302</v>
      </c>
      <c r="L1334" t="s">
        <v>80</v>
      </c>
      <c r="M1334" s="2">
        <v>17512</v>
      </c>
      <c r="N1334" t="s">
        <v>177</v>
      </c>
      <c r="O1334">
        <v>3</v>
      </c>
      <c r="P1334" t="str">
        <f t="shared" si="60"/>
        <v>Non-Active</v>
      </c>
      <c r="Q1334">
        <f t="shared" si="61"/>
        <v>1947</v>
      </c>
      <c r="R1334">
        <f t="shared" si="62"/>
        <v>78</v>
      </c>
      <c r="S1334" t="str" cm="1">
        <f t="array" ref="S1334">_xlfn.IFS(Q1334&lt;1965,"Baby Boomers",Q1334&lt;1981,"Gen X",Q1334&lt;1997,"Millenial",TRUE,("Gen Z"))</f>
        <v>Baby Boomers</v>
      </c>
    </row>
    <row r="1335" spans="1:19" x14ac:dyDescent="0.25">
      <c r="A1335" t="s">
        <v>10461</v>
      </c>
      <c r="B1335" t="s">
        <v>5283</v>
      </c>
      <c r="C1335" t="s">
        <v>386</v>
      </c>
      <c r="D1335" t="str">
        <f>Table13[[#This Row],[FirstName]]&amp;" "&amp;Table13[[#This Row],[LastName]]</f>
        <v>Janessa Mcconnell</v>
      </c>
      <c r="E1335" s="2">
        <v>43869</v>
      </c>
      <c r="F1335" s="2">
        <v>43955</v>
      </c>
      <c r="G1335" t="s">
        <v>32</v>
      </c>
      <c r="H1335" t="s">
        <v>51</v>
      </c>
      <c r="I1335" t="s">
        <v>34</v>
      </c>
      <c r="J1335" t="s">
        <v>51</v>
      </c>
      <c r="K1335" t="s">
        <v>10302</v>
      </c>
      <c r="L1335" t="s">
        <v>80</v>
      </c>
      <c r="M1335" s="2">
        <v>34201</v>
      </c>
      <c r="N1335" t="s">
        <v>225</v>
      </c>
      <c r="O1335">
        <v>3</v>
      </c>
      <c r="P1335" t="str">
        <f t="shared" si="60"/>
        <v>Non-Active</v>
      </c>
      <c r="Q1335">
        <f t="shared" si="61"/>
        <v>1993</v>
      </c>
      <c r="R1335">
        <f t="shared" si="62"/>
        <v>32</v>
      </c>
      <c r="S1335" t="str" cm="1">
        <f t="array" ref="S1335">_xlfn.IFS(Q1335&lt;1965,"Baby Boomers",Q1335&lt;1981,"Gen X",Q1335&lt;1997,"Millenial",TRUE,("Gen Z"))</f>
        <v>Millenial</v>
      </c>
    </row>
    <row r="1336" spans="1:19" x14ac:dyDescent="0.25">
      <c r="A1336" t="s">
        <v>14492</v>
      </c>
      <c r="B1336" t="s">
        <v>5287</v>
      </c>
      <c r="C1336" t="s">
        <v>424</v>
      </c>
      <c r="D1336" t="str">
        <f>Table13[[#This Row],[FirstName]]&amp;" "&amp;Table13[[#This Row],[LastName]]</f>
        <v>Samson Ellis</v>
      </c>
      <c r="E1336" s="2">
        <v>44498</v>
      </c>
      <c r="F1336" s="2">
        <v>44775</v>
      </c>
      <c r="G1336" t="s">
        <v>744</v>
      </c>
      <c r="H1336" t="s">
        <v>33</v>
      </c>
      <c r="I1336" t="s">
        <v>34</v>
      </c>
      <c r="J1336" t="s">
        <v>35</v>
      </c>
      <c r="K1336" t="s">
        <v>10302</v>
      </c>
      <c r="L1336" t="s">
        <v>89</v>
      </c>
      <c r="M1336" s="2">
        <v>22417</v>
      </c>
      <c r="N1336" t="s">
        <v>102</v>
      </c>
      <c r="O1336">
        <v>3</v>
      </c>
      <c r="P1336" t="str">
        <f t="shared" si="60"/>
        <v>Non-Active</v>
      </c>
      <c r="Q1336">
        <f t="shared" si="61"/>
        <v>1961</v>
      </c>
      <c r="R1336">
        <f t="shared" si="62"/>
        <v>64</v>
      </c>
      <c r="S1336" t="str" cm="1">
        <f t="array" ref="S1336">_xlfn.IFS(Q1336&lt;1965,"Baby Boomers",Q1336&lt;1981,"Gen X",Q1336&lt;1997,"Millenial",TRUE,("Gen Z"))</f>
        <v>Baby Boomers</v>
      </c>
    </row>
    <row r="1337" spans="1:19" x14ac:dyDescent="0.25">
      <c r="A1337" t="s">
        <v>14493</v>
      </c>
      <c r="B1337" t="s">
        <v>5291</v>
      </c>
      <c r="C1337" t="s">
        <v>5292</v>
      </c>
      <c r="D1337" t="str">
        <f>Table13[[#This Row],[FirstName]]&amp;" "&amp;Table13[[#This Row],[LastName]]</f>
        <v>Lauren Kent</v>
      </c>
      <c r="E1337" s="2">
        <v>45111</v>
      </c>
      <c r="F1337" s="2">
        <v>45119</v>
      </c>
      <c r="G1337" t="s">
        <v>744</v>
      </c>
      <c r="H1337" t="s">
        <v>33</v>
      </c>
      <c r="I1337" t="s">
        <v>63</v>
      </c>
      <c r="J1337" t="s">
        <v>51</v>
      </c>
      <c r="K1337" t="s">
        <v>10302</v>
      </c>
      <c r="L1337" t="s">
        <v>593</v>
      </c>
      <c r="M1337" s="2">
        <v>36941</v>
      </c>
      <c r="N1337" t="s">
        <v>225</v>
      </c>
      <c r="O1337">
        <v>3</v>
      </c>
      <c r="P1337" t="str">
        <f t="shared" si="60"/>
        <v>Non-Active</v>
      </c>
      <c r="Q1337">
        <f t="shared" si="61"/>
        <v>2001</v>
      </c>
      <c r="R1337">
        <f t="shared" si="62"/>
        <v>25</v>
      </c>
      <c r="S1337" t="str" cm="1">
        <f t="array" ref="S1337">_xlfn.IFS(Q1337&lt;1965,"Baby Boomers",Q1337&lt;1981,"Gen X",Q1337&lt;1997,"Millenial",TRUE,("Gen Z"))</f>
        <v>Gen Z</v>
      </c>
    </row>
    <row r="1338" spans="1:19" x14ac:dyDescent="0.25">
      <c r="A1338" t="s">
        <v>14494</v>
      </c>
      <c r="B1338" t="s">
        <v>5027</v>
      </c>
      <c r="C1338" t="s">
        <v>3390</v>
      </c>
      <c r="D1338" t="str">
        <f>Table13[[#This Row],[FirstName]]&amp;" "&amp;Table13[[#This Row],[LastName]]</f>
        <v>Mckenzie Mack</v>
      </c>
      <c r="E1338" s="2">
        <v>45022</v>
      </c>
      <c r="F1338" s="2" t="s">
        <v>10301</v>
      </c>
      <c r="G1338" t="s">
        <v>32</v>
      </c>
      <c r="H1338" t="s">
        <v>51</v>
      </c>
      <c r="I1338" t="s">
        <v>63</v>
      </c>
      <c r="J1338" t="s">
        <v>62</v>
      </c>
      <c r="K1338" t="s">
        <v>10302</v>
      </c>
      <c r="L1338" t="s">
        <v>110</v>
      </c>
      <c r="M1338" s="2">
        <v>18276</v>
      </c>
      <c r="N1338" t="s">
        <v>380</v>
      </c>
      <c r="O1338">
        <v>3</v>
      </c>
      <c r="P1338" t="str">
        <f t="shared" si="60"/>
        <v>Active</v>
      </c>
      <c r="Q1338">
        <f t="shared" si="61"/>
        <v>1950</v>
      </c>
      <c r="R1338">
        <f t="shared" si="62"/>
        <v>76</v>
      </c>
      <c r="S1338" t="str" cm="1">
        <f t="array" ref="S1338">_xlfn.IFS(Q1338&lt;1965,"Baby Boomers",Q1338&lt;1981,"Gen X",Q1338&lt;1997,"Millenial",TRUE,("Gen Z"))</f>
        <v>Baby Boomers</v>
      </c>
    </row>
    <row r="1339" spans="1:19" x14ac:dyDescent="0.25">
      <c r="A1339" t="s">
        <v>14495</v>
      </c>
      <c r="B1339" t="s">
        <v>5298</v>
      </c>
      <c r="C1339" t="s">
        <v>4184</v>
      </c>
      <c r="D1339" t="str">
        <f>Table13[[#This Row],[FirstName]]&amp;" "&amp;Table13[[#This Row],[LastName]]</f>
        <v>Donavan Chavez</v>
      </c>
      <c r="E1339" s="2">
        <v>44943</v>
      </c>
      <c r="F1339" s="2" t="s">
        <v>10301</v>
      </c>
      <c r="G1339" t="s">
        <v>32</v>
      </c>
      <c r="H1339" t="s">
        <v>62</v>
      </c>
      <c r="I1339" t="s">
        <v>50</v>
      </c>
      <c r="J1339" t="s">
        <v>35</v>
      </c>
      <c r="K1339" t="s">
        <v>10302</v>
      </c>
      <c r="L1339" t="s">
        <v>110</v>
      </c>
      <c r="M1339" s="2">
        <v>17900</v>
      </c>
      <c r="N1339" t="s">
        <v>112</v>
      </c>
      <c r="O1339">
        <v>3</v>
      </c>
      <c r="P1339" t="str">
        <f t="shared" si="60"/>
        <v>Active</v>
      </c>
      <c r="Q1339">
        <f t="shared" si="61"/>
        <v>1949</v>
      </c>
      <c r="R1339">
        <f t="shared" si="62"/>
        <v>77</v>
      </c>
      <c r="S1339" t="str" cm="1">
        <f t="array" ref="S1339">_xlfn.IFS(Q1339&lt;1965,"Baby Boomers",Q1339&lt;1981,"Gen X",Q1339&lt;1997,"Millenial",TRUE,("Gen Z"))</f>
        <v>Baby Boomers</v>
      </c>
    </row>
    <row r="1340" spans="1:19" x14ac:dyDescent="0.25">
      <c r="A1340" t="s">
        <v>14496</v>
      </c>
      <c r="B1340" t="s">
        <v>5301</v>
      </c>
      <c r="C1340" t="s">
        <v>5302</v>
      </c>
      <c r="D1340" t="str">
        <f>Table13[[#This Row],[FirstName]]&amp;" "&amp;Table13[[#This Row],[LastName]]</f>
        <v>Haiden Coffey</v>
      </c>
      <c r="E1340" s="2">
        <v>43755</v>
      </c>
      <c r="F1340" s="2" t="s">
        <v>10301</v>
      </c>
      <c r="G1340" t="s">
        <v>32</v>
      </c>
      <c r="H1340" t="s">
        <v>33</v>
      </c>
      <c r="I1340" t="s">
        <v>34</v>
      </c>
      <c r="J1340" t="s">
        <v>51</v>
      </c>
      <c r="K1340" t="s">
        <v>10302</v>
      </c>
      <c r="L1340" t="s">
        <v>176</v>
      </c>
      <c r="M1340" s="2">
        <v>33488</v>
      </c>
      <c r="N1340" t="s">
        <v>968</v>
      </c>
      <c r="O1340">
        <v>3</v>
      </c>
      <c r="P1340" t="str">
        <f t="shared" si="60"/>
        <v>Active</v>
      </c>
      <c r="Q1340">
        <f t="shared" si="61"/>
        <v>1991</v>
      </c>
      <c r="R1340">
        <f t="shared" si="62"/>
        <v>34</v>
      </c>
      <c r="S1340" t="str" cm="1">
        <f t="array" ref="S1340">_xlfn.IFS(Q1340&lt;1965,"Baby Boomers",Q1340&lt;1981,"Gen X",Q1340&lt;1997,"Millenial",TRUE,("Gen Z"))</f>
        <v>Millenial</v>
      </c>
    </row>
    <row r="1341" spans="1:19" x14ac:dyDescent="0.25">
      <c r="A1341" t="s">
        <v>14497</v>
      </c>
      <c r="B1341" t="s">
        <v>2648</v>
      </c>
      <c r="C1341" t="s">
        <v>5305</v>
      </c>
      <c r="D1341" t="str">
        <f>Table13[[#This Row],[FirstName]]&amp;" "&amp;Table13[[#This Row],[LastName]]</f>
        <v>Kasey Alexander</v>
      </c>
      <c r="E1341" s="2">
        <v>43638</v>
      </c>
      <c r="F1341" s="2">
        <v>44317</v>
      </c>
      <c r="G1341" t="s">
        <v>32</v>
      </c>
      <c r="H1341" t="s">
        <v>33</v>
      </c>
      <c r="I1341" t="s">
        <v>63</v>
      </c>
      <c r="J1341" t="s">
        <v>35</v>
      </c>
      <c r="K1341" t="s">
        <v>10302</v>
      </c>
      <c r="L1341" t="s">
        <v>89</v>
      </c>
      <c r="M1341" s="2">
        <v>21016</v>
      </c>
      <c r="N1341" t="s">
        <v>82</v>
      </c>
      <c r="O1341">
        <v>3</v>
      </c>
      <c r="P1341" t="str">
        <f t="shared" si="60"/>
        <v>Non-Active</v>
      </c>
      <c r="Q1341">
        <f t="shared" si="61"/>
        <v>1957</v>
      </c>
      <c r="R1341">
        <f t="shared" si="62"/>
        <v>68</v>
      </c>
      <c r="S1341" t="str" cm="1">
        <f t="array" ref="S1341">_xlfn.IFS(Q1341&lt;1965,"Baby Boomers",Q1341&lt;1981,"Gen X",Q1341&lt;1997,"Millenial",TRUE,("Gen Z"))</f>
        <v>Baby Boomers</v>
      </c>
    </row>
    <row r="1342" spans="1:19" x14ac:dyDescent="0.25">
      <c r="A1342" t="s">
        <v>14498</v>
      </c>
      <c r="B1342" t="s">
        <v>5309</v>
      </c>
      <c r="C1342" t="s">
        <v>1183</v>
      </c>
      <c r="D1342" t="str">
        <f>Table13[[#This Row],[FirstName]]&amp;" "&amp;Table13[[#This Row],[LastName]]</f>
        <v>Kenneth Peters</v>
      </c>
      <c r="E1342" s="2">
        <v>44967</v>
      </c>
      <c r="F1342" s="2">
        <v>45047</v>
      </c>
      <c r="G1342" t="s">
        <v>32</v>
      </c>
      <c r="H1342" t="s">
        <v>33</v>
      </c>
      <c r="I1342" t="s">
        <v>50</v>
      </c>
      <c r="J1342" t="s">
        <v>62</v>
      </c>
      <c r="K1342" t="s">
        <v>10302</v>
      </c>
      <c r="L1342" t="s">
        <v>80</v>
      </c>
      <c r="M1342" s="2">
        <v>35064</v>
      </c>
      <c r="N1342" t="s">
        <v>6</v>
      </c>
      <c r="O1342">
        <v>3</v>
      </c>
      <c r="P1342" t="str">
        <f t="shared" si="60"/>
        <v>Non-Active</v>
      </c>
      <c r="Q1342">
        <f t="shared" si="61"/>
        <v>1995</v>
      </c>
      <c r="R1342">
        <f t="shared" si="62"/>
        <v>30</v>
      </c>
      <c r="S1342" t="str" cm="1">
        <f t="array" ref="S1342">_xlfn.IFS(Q1342&lt;1965,"Baby Boomers",Q1342&lt;1981,"Gen X",Q1342&lt;1997,"Millenial",TRUE,("Gen Z"))</f>
        <v>Millenial</v>
      </c>
    </row>
    <row r="1343" spans="1:19" x14ac:dyDescent="0.25">
      <c r="A1343" t="s">
        <v>14499</v>
      </c>
      <c r="B1343" t="s">
        <v>3192</v>
      </c>
      <c r="C1343" t="s">
        <v>1242</v>
      </c>
      <c r="D1343" t="str">
        <f>Table13[[#This Row],[FirstName]]&amp;" "&amp;Table13[[#This Row],[LastName]]</f>
        <v>Lucia Hudson</v>
      </c>
      <c r="E1343" s="2">
        <v>44847</v>
      </c>
      <c r="F1343" s="2">
        <v>45048</v>
      </c>
      <c r="G1343" t="s">
        <v>32</v>
      </c>
      <c r="H1343" t="s">
        <v>33</v>
      </c>
      <c r="I1343" t="s">
        <v>34</v>
      </c>
      <c r="J1343" t="s">
        <v>35</v>
      </c>
      <c r="K1343" t="s">
        <v>10302</v>
      </c>
      <c r="L1343" t="s">
        <v>52</v>
      </c>
      <c r="M1343" s="2">
        <v>28182</v>
      </c>
      <c r="N1343" t="s">
        <v>162</v>
      </c>
      <c r="O1343">
        <v>3</v>
      </c>
      <c r="P1343" t="str">
        <f t="shared" si="60"/>
        <v>Non-Active</v>
      </c>
      <c r="Q1343">
        <f t="shared" si="61"/>
        <v>1977</v>
      </c>
      <c r="R1343">
        <f t="shared" si="62"/>
        <v>49</v>
      </c>
      <c r="S1343" t="str" cm="1">
        <f t="array" ref="S1343">_xlfn.IFS(Q1343&lt;1965,"Baby Boomers",Q1343&lt;1981,"Gen X",Q1343&lt;1997,"Millenial",TRUE,("Gen Z"))</f>
        <v>Gen X</v>
      </c>
    </row>
    <row r="1344" spans="1:19" x14ac:dyDescent="0.25">
      <c r="A1344" t="s">
        <v>14500</v>
      </c>
      <c r="B1344" t="s">
        <v>1281</v>
      </c>
      <c r="C1344" t="s">
        <v>698</v>
      </c>
      <c r="D1344" t="str">
        <f>Table13[[#This Row],[FirstName]]&amp;" "&amp;Table13[[#This Row],[LastName]]</f>
        <v>Rashad Randall</v>
      </c>
      <c r="E1344" s="2">
        <v>44992</v>
      </c>
      <c r="F1344" s="2">
        <v>45043</v>
      </c>
      <c r="G1344" t="s">
        <v>32</v>
      </c>
      <c r="H1344" t="s">
        <v>33</v>
      </c>
      <c r="I1344" t="s">
        <v>63</v>
      </c>
      <c r="J1344" t="s">
        <v>35</v>
      </c>
      <c r="K1344" t="s">
        <v>10302</v>
      </c>
      <c r="L1344" t="s">
        <v>110</v>
      </c>
      <c r="M1344" s="2">
        <v>27148</v>
      </c>
      <c r="N1344" t="s">
        <v>102</v>
      </c>
      <c r="O1344">
        <v>3</v>
      </c>
      <c r="P1344" t="str">
        <f t="shared" si="60"/>
        <v>Non-Active</v>
      </c>
      <c r="Q1344">
        <f t="shared" si="61"/>
        <v>1974</v>
      </c>
      <c r="R1344">
        <f t="shared" si="62"/>
        <v>51</v>
      </c>
      <c r="S1344" t="str" cm="1">
        <f t="array" ref="S1344">_xlfn.IFS(Q1344&lt;1965,"Baby Boomers",Q1344&lt;1981,"Gen X",Q1344&lt;1997,"Millenial",TRUE,("Gen Z"))</f>
        <v>Gen X</v>
      </c>
    </row>
    <row r="1345" spans="1:19" x14ac:dyDescent="0.25">
      <c r="A1345" t="s">
        <v>12572</v>
      </c>
      <c r="B1345" t="s">
        <v>5319</v>
      </c>
      <c r="C1345" t="s">
        <v>5320</v>
      </c>
      <c r="D1345" t="str">
        <f>Table13[[#This Row],[FirstName]]&amp;" "&amp;Table13[[#This Row],[LastName]]</f>
        <v>Hayley York</v>
      </c>
      <c r="E1345" s="2">
        <v>43355</v>
      </c>
      <c r="F1345" s="2" t="s">
        <v>10301</v>
      </c>
      <c r="G1345" t="s">
        <v>32</v>
      </c>
      <c r="H1345" t="s">
        <v>51</v>
      </c>
      <c r="I1345" t="s">
        <v>50</v>
      </c>
      <c r="J1345" t="s">
        <v>62</v>
      </c>
      <c r="K1345" t="s">
        <v>10302</v>
      </c>
      <c r="L1345" t="s">
        <v>65</v>
      </c>
      <c r="M1345" s="2">
        <v>25997</v>
      </c>
      <c r="N1345" t="s">
        <v>183</v>
      </c>
      <c r="O1345">
        <v>3</v>
      </c>
      <c r="P1345" t="str">
        <f t="shared" si="60"/>
        <v>Active</v>
      </c>
      <c r="Q1345">
        <f t="shared" si="61"/>
        <v>1971</v>
      </c>
      <c r="R1345">
        <f t="shared" si="62"/>
        <v>55</v>
      </c>
      <c r="S1345" t="str" cm="1">
        <f t="array" ref="S1345">_xlfn.IFS(Q1345&lt;1965,"Baby Boomers",Q1345&lt;1981,"Gen X",Q1345&lt;1997,"Millenial",TRUE,("Gen Z"))</f>
        <v>Gen X</v>
      </c>
    </row>
    <row r="1346" spans="1:19" x14ac:dyDescent="0.25">
      <c r="A1346" t="s">
        <v>14501</v>
      </c>
      <c r="B1346" t="s">
        <v>5323</v>
      </c>
      <c r="C1346" t="s">
        <v>1829</v>
      </c>
      <c r="D1346" t="str">
        <f>Table13[[#This Row],[FirstName]]&amp;" "&amp;Table13[[#This Row],[LastName]]</f>
        <v>Salma Shepard</v>
      </c>
      <c r="E1346" s="2">
        <v>44009</v>
      </c>
      <c r="F1346" s="2" t="s">
        <v>10301</v>
      </c>
      <c r="G1346" t="s">
        <v>32</v>
      </c>
      <c r="H1346" t="s">
        <v>51</v>
      </c>
      <c r="I1346" t="s">
        <v>34</v>
      </c>
      <c r="J1346" t="s">
        <v>51</v>
      </c>
      <c r="K1346" t="s">
        <v>10302</v>
      </c>
      <c r="L1346" t="s">
        <v>285</v>
      </c>
      <c r="M1346" s="2">
        <v>18502</v>
      </c>
      <c r="N1346" t="s">
        <v>286</v>
      </c>
      <c r="O1346">
        <v>3</v>
      </c>
      <c r="P1346" t="str">
        <f t="shared" ref="P1346:P1409" si="63">IF(F1346="","Active","Non-Active")</f>
        <v>Active</v>
      </c>
      <c r="Q1346">
        <f t="shared" si="61"/>
        <v>1950</v>
      </c>
      <c r="R1346">
        <f t="shared" si="62"/>
        <v>75</v>
      </c>
      <c r="S1346" t="str" cm="1">
        <f t="array" ref="S1346">_xlfn.IFS(Q1346&lt;1965,"Baby Boomers",Q1346&lt;1981,"Gen X",Q1346&lt;1997,"Millenial",TRUE,("Gen Z"))</f>
        <v>Baby Boomers</v>
      </c>
    </row>
    <row r="1347" spans="1:19" x14ac:dyDescent="0.25">
      <c r="A1347" t="s">
        <v>14502</v>
      </c>
      <c r="B1347" t="s">
        <v>3657</v>
      </c>
      <c r="C1347" t="s">
        <v>3071</v>
      </c>
      <c r="D1347" t="str">
        <f>Table13[[#This Row],[FirstName]]&amp;" "&amp;Table13[[#This Row],[LastName]]</f>
        <v>Hallie Thornton</v>
      </c>
      <c r="E1347" s="2">
        <v>43462</v>
      </c>
      <c r="F1347" s="2">
        <v>44589</v>
      </c>
      <c r="G1347" t="s">
        <v>32</v>
      </c>
      <c r="H1347" t="s">
        <v>33</v>
      </c>
      <c r="I1347" t="s">
        <v>50</v>
      </c>
      <c r="J1347" t="s">
        <v>51</v>
      </c>
      <c r="K1347" t="s">
        <v>10302</v>
      </c>
      <c r="L1347" t="s">
        <v>80</v>
      </c>
      <c r="M1347" s="2">
        <v>19903</v>
      </c>
      <c r="N1347" t="s">
        <v>82</v>
      </c>
      <c r="O1347">
        <v>3</v>
      </c>
      <c r="P1347" t="str">
        <f t="shared" si="63"/>
        <v>Non-Active</v>
      </c>
      <c r="Q1347">
        <f t="shared" ref="Q1347:Q1410" si="64">YEAR(M1347)</f>
        <v>1954</v>
      </c>
      <c r="R1347">
        <f t="shared" ref="R1347:R1410" si="65">INT(YEARFRAC(M1347,"20/04/2026"))</f>
        <v>71</v>
      </c>
      <c r="S1347" t="str" cm="1">
        <f t="array" ref="S1347">_xlfn.IFS(Q1347&lt;1965,"Baby Boomers",Q1347&lt;1981,"Gen X",Q1347&lt;1997,"Millenial",TRUE,("Gen Z"))</f>
        <v>Baby Boomers</v>
      </c>
    </row>
    <row r="1348" spans="1:19" x14ac:dyDescent="0.25">
      <c r="A1348" t="s">
        <v>10706</v>
      </c>
      <c r="B1348" t="s">
        <v>4493</v>
      </c>
      <c r="C1348" t="s">
        <v>5329</v>
      </c>
      <c r="D1348" t="str">
        <f>Table13[[#This Row],[FirstName]]&amp;" "&amp;Table13[[#This Row],[LastName]]</f>
        <v>Tiana Bishop</v>
      </c>
      <c r="E1348" s="2">
        <v>44216</v>
      </c>
      <c r="F1348" s="2">
        <v>44993</v>
      </c>
      <c r="G1348" t="s">
        <v>32</v>
      </c>
      <c r="H1348" t="s">
        <v>51</v>
      </c>
      <c r="I1348" t="s">
        <v>63</v>
      </c>
      <c r="J1348" t="s">
        <v>35</v>
      </c>
      <c r="K1348" t="s">
        <v>10302</v>
      </c>
      <c r="L1348" t="s">
        <v>100</v>
      </c>
      <c r="M1348" s="2">
        <v>15422</v>
      </c>
      <c r="N1348" t="s">
        <v>612</v>
      </c>
      <c r="O1348">
        <v>3</v>
      </c>
      <c r="P1348" t="str">
        <f t="shared" si="63"/>
        <v>Non-Active</v>
      </c>
      <c r="Q1348">
        <f t="shared" si="64"/>
        <v>1942</v>
      </c>
      <c r="R1348">
        <f t="shared" si="65"/>
        <v>84</v>
      </c>
      <c r="S1348" t="str" cm="1">
        <f t="array" ref="S1348">_xlfn.IFS(Q1348&lt;1965,"Baby Boomers",Q1348&lt;1981,"Gen X",Q1348&lt;1997,"Millenial",TRUE,("Gen Z"))</f>
        <v>Baby Boomers</v>
      </c>
    </row>
    <row r="1349" spans="1:19" x14ac:dyDescent="0.25">
      <c r="A1349" t="s">
        <v>14503</v>
      </c>
      <c r="B1349" t="s">
        <v>5333</v>
      </c>
      <c r="C1349" t="s">
        <v>5191</v>
      </c>
      <c r="D1349" t="str">
        <f>Table13[[#This Row],[FirstName]]&amp;" "&amp;Table13[[#This Row],[LastName]]</f>
        <v>Regina Garcia</v>
      </c>
      <c r="E1349" s="2">
        <v>43722</v>
      </c>
      <c r="F1349" s="2">
        <v>44963</v>
      </c>
      <c r="G1349" t="s">
        <v>32</v>
      </c>
      <c r="H1349" t="s">
        <v>62</v>
      </c>
      <c r="I1349" t="s">
        <v>63</v>
      </c>
      <c r="J1349" t="s">
        <v>51</v>
      </c>
      <c r="K1349" t="s">
        <v>10302</v>
      </c>
      <c r="L1349" t="s">
        <v>89</v>
      </c>
      <c r="M1349" s="2">
        <v>32775</v>
      </c>
      <c r="N1349" t="s">
        <v>102</v>
      </c>
      <c r="O1349">
        <v>3</v>
      </c>
      <c r="P1349" t="str">
        <f t="shared" si="63"/>
        <v>Non-Active</v>
      </c>
      <c r="Q1349">
        <f t="shared" si="64"/>
        <v>1989</v>
      </c>
      <c r="R1349">
        <f t="shared" si="65"/>
        <v>36</v>
      </c>
      <c r="S1349" t="str" cm="1">
        <f t="array" ref="S1349">_xlfn.IFS(Q1349&lt;1965,"Baby Boomers",Q1349&lt;1981,"Gen X",Q1349&lt;1997,"Millenial",TRUE,("Gen Z"))</f>
        <v>Millenial</v>
      </c>
    </row>
    <row r="1350" spans="1:19" x14ac:dyDescent="0.25">
      <c r="A1350" t="s">
        <v>10984</v>
      </c>
      <c r="B1350" t="s">
        <v>4902</v>
      </c>
      <c r="C1350" t="s">
        <v>4539</v>
      </c>
      <c r="D1350" t="str">
        <f>Table13[[#This Row],[FirstName]]&amp;" "&amp;Table13[[#This Row],[LastName]]</f>
        <v>Julie Cochran</v>
      </c>
      <c r="E1350" s="2">
        <v>43379</v>
      </c>
      <c r="F1350" s="2">
        <v>43811</v>
      </c>
      <c r="G1350" t="s">
        <v>32</v>
      </c>
      <c r="H1350" t="s">
        <v>33</v>
      </c>
      <c r="I1350" t="s">
        <v>50</v>
      </c>
      <c r="J1350" t="s">
        <v>62</v>
      </c>
      <c r="K1350" t="s">
        <v>10302</v>
      </c>
      <c r="L1350" t="s">
        <v>110</v>
      </c>
      <c r="M1350" s="2">
        <v>35561</v>
      </c>
      <c r="N1350" t="s">
        <v>112</v>
      </c>
      <c r="O1350">
        <v>3</v>
      </c>
      <c r="P1350" t="str">
        <f t="shared" si="63"/>
        <v>Non-Active</v>
      </c>
      <c r="Q1350">
        <f t="shared" si="64"/>
        <v>1997</v>
      </c>
      <c r="R1350">
        <f t="shared" si="65"/>
        <v>28</v>
      </c>
      <c r="S1350" t="str" cm="1">
        <f t="array" ref="S1350">_xlfn.IFS(Q1350&lt;1965,"Baby Boomers",Q1350&lt;1981,"Gen X",Q1350&lt;1997,"Millenial",TRUE,("Gen Z"))</f>
        <v>Gen Z</v>
      </c>
    </row>
    <row r="1351" spans="1:19" x14ac:dyDescent="0.25">
      <c r="A1351" t="s">
        <v>11811</v>
      </c>
      <c r="B1351" t="s">
        <v>3696</v>
      </c>
      <c r="C1351" t="s">
        <v>1888</v>
      </c>
      <c r="D1351" t="str">
        <f>Table13[[#This Row],[FirstName]]&amp;" "&amp;Table13[[#This Row],[LastName]]</f>
        <v>Yamilet Pierce</v>
      </c>
      <c r="E1351" s="2">
        <v>44411</v>
      </c>
      <c r="F1351" s="2">
        <v>44866</v>
      </c>
      <c r="G1351" t="s">
        <v>32</v>
      </c>
      <c r="H1351" t="s">
        <v>62</v>
      </c>
      <c r="I1351" t="s">
        <v>34</v>
      </c>
      <c r="J1351" t="s">
        <v>35</v>
      </c>
      <c r="K1351" t="s">
        <v>10302</v>
      </c>
      <c r="L1351" t="s">
        <v>176</v>
      </c>
      <c r="M1351" s="2">
        <v>20159</v>
      </c>
      <c r="N1351" t="s">
        <v>112</v>
      </c>
      <c r="O1351">
        <v>3</v>
      </c>
      <c r="P1351" t="str">
        <f t="shared" si="63"/>
        <v>Non-Active</v>
      </c>
      <c r="Q1351">
        <f t="shared" si="64"/>
        <v>1955</v>
      </c>
      <c r="R1351">
        <f t="shared" si="65"/>
        <v>71</v>
      </c>
      <c r="S1351" t="str" cm="1">
        <f t="array" ref="S1351">_xlfn.IFS(Q1351&lt;1965,"Baby Boomers",Q1351&lt;1981,"Gen X",Q1351&lt;1997,"Millenial",TRUE,("Gen Z"))</f>
        <v>Baby Boomers</v>
      </c>
    </row>
    <row r="1352" spans="1:19" x14ac:dyDescent="0.25">
      <c r="A1352" t="s">
        <v>14504</v>
      </c>
      <c r="B1352" t="s">
        <v>5343</v>
      </c>
      <c r="C1352" t="s">
        <v>5344</v>
      </c>
      <c r="D1352" t="str">
        <f>Table13[[#This Row],[FirstName]]&amp;" "&amp;Table13[[#This Row],[LastName]]</f>
        <v>Amare Hartman</v>
      </c>
      <c r="E1352" s="2">
        <v>43651</v>
      </c>
      <c r="F1352" s="2">
        <v>44342</v>
      </c>
      <c r="G1352" t="s">
        <v>32</v>
      </c>
      <c r="H1352" t="s">
        <v>62</v>
      </c>
      <c r="I1352" t="s">
        <v>63</v>
      </c>
      <c r="J1352" t="s">
        <v>35</v>
      </c>
      <c r="K1352" t="s">
        <v>10302</v>
      </c>
      <c r="L1352" t="s">
        <v>147</v>
      </c>
      <c r="M1352" s="2">
        <v>22761</v>
      </c>
      <c r="N1352" t="s">
        <v>149</v>
      </c>
      <c r="O1352">
        <v>3</v>
      </c>
      <c r="P1352" t="str">
        <f t="shared" si="63"/>
        <v>Non-Active</v>
      </c>
      <c r="Q1352">
        <f t="shared" si="64"/>
        <v>1962</v>
      </c>
      <c r="R1352">
        <f t="shared" si="65"/>
        <v>63</v>
      </c>
      <c r="S1352" t="str" cm="1">
        <f t="array" ref="S1352">_xlfn.IFS(Q1352&lt;1965,"Baby Boomers",Q1352&lt;1981,"Gen X",Q1352&lt;1997,"Millenial",TRUE,("Gen Z"))</f>
        <v>Baby Boomers</v>
      </c>
    </row>
    <row r="1353" spans="1:19" x14ac:dyDescent="0.25">
      <c r="A1353" t="s">
        <v>10982</v>
      </c>
      <c r="B1353" t="s">
        <v>1408</v>
      </c>
      <c r="C1353" t="s">
        <v>599</v>
      </c>
      <c r="D1353" t="str">
        <f>Table13[[#This Row],[FirstName]]&amp;" "&amp;Table13[[#This Row],[LastName]]</f>
        <v>Cannon Lee</v>
      </c>
      <c r="E1353" s="2">
        <v>43580</v>
      </c>
      <c r="F1353" s="2" t="s">
        <v>10301</v>
      </c>
      <c r="G1353" t="s">
        <v>32</v>
      </c>
      <c r="H1353" t="s">
        <v>62</v>
      </c>
      <c r="I1353" t="s">
        <v>63</v>
      </c>
      <c r="J1353" t="s">
        <v>62</v>
      </c>
      <c r="K1353" t="s">
        <v>10302</v>
      </c>
      <c r="L1353" t="s">
        <v>80</v>
      </c>
      <c r="M1353" s="2">
        <v>18036</v>
      </c>
      <c r="N1353" t="s">
        <v>225</v>
      </c>
      <c r="O1353">
        <v>3</v>
      </c>
      <c r="P1353" t="str">
        <f t="shared" si="63"/>
        <v>Active</v>
      </c>
      <c r="Q1353">
        <f t="shared" si="64"/>
        <v>1949</v>
      </c>
      <c r="R1353">
        <f t="shared" si="65"/>
        <v>76</v>
      </c>
      <c r="S1353" t="str" cm="1">
        <f t="array" ref="S1353">_xlfn.IFS(Q1353&lt;1965,"Baby Boomers",Q1353&lt;1981,"Gen X",Q1353&lt;1997,"Millenial",TRUE,("Gen Z"))</f>
        <v>Baby Boomers</v>
      </c>
    </row>
    <row r="1354" spans="1:19" x14ac:dyDescent="0.25">
      <c r="A1354" t="s">
        <v>14505</v>
      </c>
      <c r="B1354" t="s">
        <v>5350</v>
      </c>
      <c r="C1354" t="s">
        <v>5351</v>
      </c>
      <c r="D1354" t="str">
        <f>Table13[[#This Row],[FirstName]]&amp;" "&amp;Table13[[#This Row],[LastName]]</f>
        <v>Yael Hodge</v>
      </c>
      <c r="E1354" s="2">
        <v>45122</v>
      </c>
      <c r="F1354" s="2" t="s">
        <v>10301</v>
      </c>
      <c r="G1354" t="s">
        <v>32</v>
      </c>
      <c r="H1354" t="s">
        <v>62</v>
      </c>
      <c r="I1354" t="s">
        <v>50</v>
      </c>
      <c r="J1354" t="s">
        <v>35</v>
      </c>
      <c r="K1354" t="s">
        <v>10302</v>
      </c>
      <c r="L1354" t="s">
        <v>176</v>
      </c>
      <c r="M1354" s="2">
        <v>22405</v>
      </c>
      <c r="N1354" t="s">
        <v>183</v>
      </c>
      <c r="O1354">
        <v>3</v>
      </c>
      <c r="P1354" t="str">
        <f t="shared" si="63"/>
        <v>Active</v>
      </c>
      <c r="Q1354">
        <f t="shared" si="64"/>
        <v>1961</v>
      </c>
      <c r="R1354">
        <f t="shared" si="65"/>
        <v>64</v>
      </c>
      <c r="S1354" t="str" cm="1">
        <f t="array" ref="S1354">_xlfn.IFS(Q1354&lt;1965,"Baby Boomers",Q1354&lt;1981,"Gen X",Q1354&lt;1997,"Millenial",TRUE,("Gen Z"))</f>
        <v>Baby Boomers</v>
      </c>
    </row>
    <row r="1355" spans="1:19" x14ac:dyDescent="0.25">
      <c r="A1355" t="s">
        <v>14506</v>
      </c>
      <c r="B1355" t="s">
        <v>5354</v>
      </c>
      <c r="C1355" t="s">
        <v>5355</v>
      </c>
      <c r="D1355" t="str">
        <f>Table13[[#This Row],[FirstName]]&amp;" "&amp;Table13[[#This Row],[LastName]]</f>
        <v>Colton Booker</v>
      </c>
      <c r="E1355" s="2">
        <v>44905</v>
      </c>
      <c r="F1355" s="2">
        <v>44968</v>
      </c>
      <c r="G1355" t="s">
        <v>32</v>
      </c>
      <c r="H1355" t="s">
        <v>33</v>
      </c>
      <c r="I1355" t="s">
        <v>34</v>
      </c>
      <c r="J1355" t="s">
        <v>35</v>
      </c>
      <c r="K1355" t="s">
        <v>10302</v>
      </c>
      <c r="L1355" t="s">
        <v>89</v>
      </c>
      <c r="M1355" s="2">
        <v>34161</v>
      </c>
      <c r="N1355" t="s">
        <v>112</v>
      </c>
      <c r="O1355">
        <v>3</v>
      </c>
      <c r="P1355" t="str">
        <f t="shared" si="63"/>
        <v>Non-Active</v>
      </c>
      <c r="Q1355">
        <f t="shared" si="64"/>
        <v>1993</v>
      </c>
      <c r="R1355">
        <f t="shared" si="65"/>
        <v>32</v>
      </c>
      <c r="S1355" t="str" cm="1">
        <f t="array" ref="S1355">_xlfn.IFS(Q1355&lt;1965,"Baby Boomers",Q1355&lt;1981,"Gen X",Q1355&lt;1997,"Millenial",TRUE,("Gen Z"))</f>
        <v>Millenial</v>
      </c>
    </row>
    <row r="1356" spans="1:19" x14ac:dyDescent="0.25">
      <c r="A1356" t="s">
        <v>14507</v>
      </c>
      <c r="B1356" t="s">
        <v>5359</v>
      </c>
      <c r="C1356" t="s">
        <v>5360</v>
      </c>
      <c r="D1356" t="str">
        <f>Table13[[#This Row],[FirstName]]&amp;" "&amp;Table13[[#This Row],[LastName]]</f>
        <v>Abril Cunningham</v>
      </c>
      <c r="E1356" s="2">
        <v>43587</v>
      </c>
      <c r="F1356" s="2" t="s">
        <v>10301</v>
      </c>
      <c r="G1356" t="s">
        <v>32</v>
      </c>
      <c r="H1356" t="s">
        <v>33</v>
      </c>
      <c r="I1356" t="s">
        <v>50</v>
      </c>
      <c r="J1356" t="s">
        <v>51</v>
      </c>
      <c r="K1356" t="s">
        <v>10302</v>
      </c>
      <c r="L1356" t="s">
        <v>65</v>
      </c>
      <c r="M1356" s="2">
        <v>30661</v>
      </c>
      <c r="N1356" t="s">
        <v>6</v>
      </c>
      <c r="O1356">
        <v>3</v>
      </c>
      <c r="P1356" t="str">
        <f t="shared" si="63"/>
        <v>Active</v>
      </c>
      <c r="Q1356">
        <f t="shared" si="64"/>
        <v>1983</v>
      </c>
      <c r="R1356">
        <f t="shared" si="65"/>
        <v>42</v>
      </c>
      <c r="S1356" t="str" cm="1">
        <f t="array" ref="S1356">_xlfn.IFS(Q1356&lt;1965,"Baby Boomers",Q1356&lt;1981,"Gen X",Q1356&lt;1997,"Millenial",TRUE,("Gen Z"))</f>
        <v>Millenial</v>
      </c>
    </row>
    <row r="1357" spans="1:19" x14ac:dyDescent="0.25">
      <c r="A1357" t="s">
        <v>14508</v>
      </c>
      <c r="B1357" t="s">
        <v>5363</v>
      </c>
      <c r="C1357" t="s">
        <v>1078</v>
      </c>
      <c r="D1357" t="str">
        <f>Table13[[#This Row],[FirstName]]&amp;" "&amp;Table13[[#This Row],[LastName]]</f>
        <v>Braxton House</v>
      </c>
      <c r="E1357" s="2">
        <v>43478</v>
      </c>
      <c r="F1357" s="2">
        <v>45109</v>
      </c>
      <c r="G1357" t="s">
        <v>744</v>
      </c>
      <c r="H1357" t="s">
        <v>33</v>
      </c>
      <c r="I1357" t="s">
        <v>50</v>
      </c>
      <c r="J1357" t="s">
        <v>35</v>
      </c>
      <c r="K1357" t="s">
        <v>10302</v>
      </c>
      <c r="L1357" t="s">
        <v>89</v>
      </c>
      <c r="M1357" s="2">
        <v>18544</v>
      </c>
      <c r="N1357" t="s">
        <v>351</v>
      </c>
      <c r="O1357">
        <v>3</v>
      </c>
      <c r="P1357" t="str">
        <f t="shared" si="63"/>
        <v>Non-Active</v>
      </c>
      <c r="Q1357">
        <f t="shared" si="64"/>
        <v>1950</v>
      </c>
      <c r="R1357">
        <f t="shared" si="65"/>
        <v>75</v>
      </c>
      <c r="S1357" t="str" cm="1">
        <f t="array" ref="S1357">_xlfn.IFS(Q1357&lt;1965,"Baby Boomers",Q1357&lt;1981,"Gen X",Q1357&lt;1997,"Millenial",TRUE,("Gen Z"))</f>
        <v>Baby Boomers</v>
      </c>
    </row>
    <row r="1358" spans="1:19" x14ac:dyDescent="0.25">
      <c r="A1358" t="s">
        <v>14509</v>
      </c>
      <c r="B1358" t="s">
        <v>5367</v>
      </c>
      <c r="C1358" t="s">
        <v>1511</v>
      </c>
      <c r="D1358" t="str">
        <f>Table13[[#This Row],[FirstName]]&amp;" "&amp;Table13[[#This Row],[LastName]]</f>
        <v>Destiney Pearson</v>
      </c>
      <c r="E1358" s="2">
        <v>44356</v>
      </c>
      <c r="F1358" s="2" t="s">
        <v>10301</v>
      </c>
      <c r="G1358" t="s">
        <v>32</v>
      </c>
      <c r="H1358" t="s">
        <v>51</v>
      </c>
      <c r="I1358" t="s">
        <v>34</v>
      </c>
      <c r="J1358" t="s">
        <v>51</v>
      </c>
      <c r="K1358" t="s">
        <v>10302</v>
      </c>
      <c r="L1358" t="s">
        <v>80</v>
      </c>
      <c r="M1358" s="2">
        <v>29927</v>
      </c>
      <c r="N1358" t="s">
        <v>82</v>
      </c>
      <c r="O1358">
        <v>3</v>
      </c>
      <c r="P1358" t="str">
        <f t="shared" si="63"/>
        <v>Active</v>
      </c>
      <c r="Q1358">
        <f t="shared" si="64"/>
        <v>1981</v>
      </c>
      <c r="R1358">
        <f t="shared" si="65"/>
        <v>44</v>
      </c>
      <c r="S1358" t="str" cm="1">
        <f t="array" ref="S1358">_xlfn.IFS(Q1358&lt;1965,"Baby Boomers",Q1358&lt;1981,"Gen X",Q1358&lt;1997,"Millenial",TRUE,("Gen Z"))</f>
        <v>Millenial</v>
      </c>
    </row>
    <row r="1359" spans="1:19" x14ac:dyDescent="0.25">
      <c r="A1359" t="s">
        <v>14510</v>
      </c>
      <c r="B1359" t="s">
        <v>5370</v>
      </c>
      <c r="C1359" t="s">
        <v>683</v>
      </c>
      <c r="D1359" t="str">
        <f>Table13[[#This Row],[FirstName]]&amp;" "&amp;Table13[[#This Row],[LastName]]</f>
        <v>Trystan Ramos</v>
      </c>
      <c r="E1359" s="2">
        <v>45140</v>
      </c>
      <c r="F1359" s="2">
        <v>45140</v>
      </c>
      <c r="G1359" t="s">
        <v>32</v>
      </c>
      <c r="H1359" t="s">
        <v>51</v>
      </c>
      <c r="I1359" t="s">
        <v>50</v>
      </c>
      <c r="J1359" t="s">
        <v>35</v>
      </c>
      <c r="K1359" t="s">
        <v>10302</v>
      </c>
      <c r="L1359" t="s">
        <v>80</v>
      </c>
      <c r="M1359" s="2">
        <v>26022</v>
      </c>
      <c r="N1359" t="s">
        <v>102</v>
      </c>
      <c r="O1359">
        <v>3</v>
      </c>
      <c r="P1359" t="str">
        <f t="shared" si="63"/>
        <v>Non-Active</v>
      </c>
      <c r="Q1359">
        <f t="shared" si="64"/>
        <v>1971</v>
      </c>
      <c r="R1359">
        <f t="shared" si="65"/>
        <v>55</v>
      </c>
      <c r="S1359" t="str" cm="1">
        <f t="array" ref="S1359">_xlfn.IFS(Q1359&lt;1965,"Baby Boomers",Q1359&lt;1981,"Gen X",Q1359&lt;1997,"Millenial",TRUE,("Gen Z"))</f>
        <v>Gen X</v>
      </c>
    </row>
    <row r="1360" spans="1:19" x14ac:dyDescent="0.25">
      <c r="A1360" t="s">
        <v>14511</v>
      </c>
      <c r="B1360" t="s">
        <v>4839</v>
      </c>
      <c r="C1360" t="s">
        <v>4568</v>
      </c>
      <c r="D1360" t="str">
        <f>Table13[[#This Row],[FirstName]]&amp;" "&amp;Table13[[#This Row],[LastName]]</f>
        <v>Miley Gutierrez</v>
      </c>
      <c r="E1360" s="2">
        <v>45094</v>
      </c>
      <c r="F1360" s="2" t="s">
        <v>10301</v>
      </c>
      <c r="G1360" t="s">
        <v>32</v>
      </c>
      <c r="H1360" t="s">
        <v>62</v>
      </c>
      <c r="I1360" t="s">
        <v>34</v>
      </c>
      <c r="J1360" t="s">
        <v>62</v>
      </c>
      <c r="K1360" t="s">
        <v>10302</v>
      </c>
      <c r="L1360" t="s">
        <v>1011</v>
      </c>
      <c r="M1360" s="2">
        <v>18280</v>
      </c>
      <c r="N1360" t="s">
        <v>183</v>
      </c>
      <c r="O1360">
        <v>3</v>
      </c>
      <c r="P1360" t="str">
        <f t="shared" si="63"/>
        <v>Active</v>
      </c>
      <c r="Q1360">
        <f t="shared" si="64"/>
        <v>1950</v>
      </c>
      <c r="R1360">
        <f t="shared" si="65"/>
        <v>76</v>
      </c>
      <c r="S1360" t="str" cm="1">
        <f t="array" ref="S1360">_xlfn.IFS(Q1360&lt;1965,"Baby Boomers",Q1360&lt;1981,"Gen X",Q1360&lt;1997,"Millenial",TRUE,("Gen Z"))</f>
        <v>Baby Boomers</v>
      </c>
    </row>
    <row r="1361" spans="1:19" x14ac:dyDescent="0.25">
      <c r="A1361" t="s">
        <v>14512</v>
      </c>
      <c r="B1361" t="s">
        <v>4213</v>
      </c>
      <c r="C1361" t="s">
        <v>5376</v>
      </c>
      <c r="D1361" t="str">
        <f>Table13[[#This Row],[FirstName]]&amp;" "&amp;Table13[[#This Row],[LastName]]</f>
        <v>Tara Hoover</v>
      </c>
      <c r="E1361" s="2">
        <v>44651</v>
      </c>
      <c r="F1361" s="2">
        <v>44726</v>
      </c>
      <c r="G1361" t="s">
        <v>32</v>
      </c>
      <c r="H1361" t="s">
        <v>62</v>
      </c>
      <c r="I1361" t="s">
        <v>50</v>
      </c>
      <c r="J1361" t="s">
        <v>35</v>
      </c>
      <c r="K1361" t="s">
        <v>10302</v>
      </c>
      <c r="L1361" t="s">
        <v>89</v>
      </c>
      <c r="M1361" s="2">
        <v>29169</v>
      </c>
      <c r="N1361" t="s">
        <v>82</v>
      </c>
      <c r="O1361">
        <v>3</v>
      </c>
      <c r="P1361" t="str">
        <f t="shared" si="63"/>
        <v>Non-Active</v>
      </c>
      <c r="Q1361">
        <f t="shared" si="64"/>
        <v>1979</v>
      </c>
      <c r="R1361">
        <f t="shared" si="65"/>
        <v>46</v>
      </c>
      <c r="S1361" t="str" cm="1">
        <f t="array" ref="S1361">_xlfn.IFS(Q1361&lt;1965,"Baby Boomers",Q1361&lt;1981,"Gen X",Q1361&lt;1997,"Millenial",TRUE,("Gen Z"))</f>
        <v>Gen X</v>
      </c>
    </row>
    <row r="1362" spans="1:19" x14ac:dyDescent="0.25">
      <c r="A1362" t="s">
        <v>14513</v>
      </c>
      <c r="B1362" t="s">
        <v>5380</v>
      </c>
      <c r="C1362" t="s">
        <v>4568</v>
      </c>
      <c r="D1362" t="str">
        <f>Table13[[#This Row],[FirstName]]&amp;" "&amp;Table13[[#This Row],[LastName]]</f>
        <v>Layla Gutierrez</v>
      </c>
      <c r="E1362" s="2">
        <v>43561</v>
      </c>
      <c r="F1362" s="2">
        <v>44058</v>
      </c>
      <c r="G1362" t="s">
        <v>32</v>
      </c>
      <c r="H1362" t="s">
        <v>33</v>
      </c>
      <c r="I1362" t="s">
        <v>63</v>
      </c>
      <c r="J1362" t="s">
        <v>35</v>
      </c>
      <c r="K1362" t="s">
        <v>10302</v>
      </c>
      <c r="L1362" t="s">
        <v>110</v>
      </c>
      <c r="M1362" s="2">
        <v>20646</v>
      </c>
      <c r="N1362" t="s">
        <v>112</v>
      </c>
      <c r="O1362">
        <v>3</v>
      </c>
      <c r="P1362" t="str">
        <f t="shared" si="63"/>
        <v>Non-Active</v>
      </c>
      <c r="Q1362">
        <f t="shared" si="64"/>
        <v>1956</v>
      </c>
      <c r="R1362">
        <f t="shared" si="65"/>
        <v>69</v>
      </c>
      <c r="S1362" t="str" cm="1">
        <f t="array" ref="S1362">_xlfn.IFS(Q1362&lt;1965,"Baby Boomers",Q1362&lt;1981,"Gen X",Q1362&lt;1997,"Millenial",TRUE,("Gen Z"))</f>
        <v>Baby Boomers</v>
      </c>
    </row>
    <row r="1363" spans="1:19" x14ac:dyDescent="0.25">
      <c r="A1363" t="s">
        <v>14514</v>
      </c>
      <c r="B1363" t="s">
        <v>5384</v>
      </c>
      <c r="C1363" t="s">
        <v>4438</v>
      </c>
      <c r="D1363" t="str">
        <f>Table13[[#This Row],[FirstName]]&amp;" "&amp;Table13[[#This Row],[LastName]]</f>
        <v>Jakayla Hall</v>
      </c>
      <c r="E1363" s="2">
        <v>44023</v>
      </c>
      <c r="F1363" s="2" t="s">
        <v>10301</v>
      </c>
      <c r="G1363" t="s">
        <v>32</v>
      </c>
      <c r="H1363" t="s">
        <v>33</v>
      </c>
      <c r="I1363" t="s">
        <v>34</v>
      </c>
      <c r="J1363" t="s">
        <v>62</v>
      </c>
      <c r="K1363" t="s">
        <v>10302</v>
      </c>
      <c r="L1363" t="s">
        <v>89</v>
      </c>
      <c r="M1363" s="2">
        <v>27798</v>
      </c>
      <c r="N1363" t="s">
        <v>112</v>
      </c>
      <c r="O1363">
        <v>3</v>
      </c>
      <c r="P1363" t="str">
        <f t="shared" si="63"/>
        <v>Active</v>
      </c>
      <c r="Q1363">
        <f t="shared" si="64"/>
        <v>1976</v>
      </c>
      <c r="R1363">
        <f t="shared" si="65"/>
        <v>50</v>
      </c>
      <c r="S1363" t="str" cm="1">
        <f t="array" ref="S1363">_xlfn.IFS(Q1363&lt;1965,"Baby Boomers",Q1363&lt;1981,"Gen X",Q1363&lt;1997,"Millenial",TRUE,("Gen Z"))</f>
        <v>Gen X</v>
      </c>
    </row>
    <row r="1364" spans="1:19" x14ac:dyDescent="0.25">
      <c r="A1364" t="s">
        <v>14515</v>
      </c>
      <c r="B1364" t="s">
        <v>3197</v>
      </c>
      <c r="C1364" t="s">
        <v>5387</v>
      </c>
      <c r="D1364" t="str">
        <f>Table13[[#This Row],[FirstName]]&amp;" "&amp;Table13[[#This Row],[LastName]]</f>
        <v>Jayson Ferguson</v>
      </c>
      <c r="E1364" s="2">
        <v>45038</v>
      </c>
      <c r="F1364" s="2" t="s">
        <v>10301</v>
      </c>
      <c r="G1364" t="s">
        <v>32</v>
      </c>
      <c r="H1364" t="s">
        <v>33</v>
      </c>
      <c r="I1364" t="s">
        <v>34</v>
      </c>
      <c r="J1364" t="s">
        <v>51</v>
      </c>
      <c r="K1364" t="s">
        <v>10302</v>
      </c>
      <c r="L1364" t="s">
        <v>110</v>
      </c>
      <c r="M1364" s="2">
        <v>23059</v>
      </c>
      <c r="N1364" t="s">
        <v>112</v>
      </c>
      <c r="O1364">
        <v>3</v>
      </c>
      <c r="P1364" t="str">
        <f t="shared" si="63"/>
        <v>Active</v>
      </c>
      <c r="Q1364">
        <f t="shared" si="64"/>
        <v>1963</v>
      </c>
      <c r="R1364">
        <f t="shared" si="65"/>
        <v>63</v>
      </c>
      <c r="S1364" t="str" cm="1">
        <f t="array" ref="S1364">_xlfn.IFS(Q1364&lt;1965,"Baby Boomers",Q1364&lt;1981,"Gen X",Q1364&lt;1997,"Millenial",TRUE,("Gen Z"))</f>
        <v>Baby Boomers</v>
      </c>
    </row>
    <row r="1365" spans="1:19" x14ac:dyDescent="0.25">
      <c r="A1365" t="s">
        <v>14516</v>
      </c>
      <c r="B1365" t="s">
        <v>4633</v>
      </c>
      <c r="C1365" t="s">
        <v>4728</v>
      </c>
      <c r="D1365" t="str">
        <f>Table13[[#This Row],[FirstName]]&amp;" "&amp;Table13[[#This Row],[LastName]]</f>
        <v>Nick Daniels</v>
      </c>
      <c r="E1365" s="2">
        <v>44897</v>
      </c>
      <c r="F1365" s="2">
        <v>45024</v>
      </c>
      <c r="G1365" t="s">
        <v>32</v>
      </c>
      <c r="H1365" t="s">
        <v>51</v>
      </c>
      <c r="I1365" t="s">
        <v>63</v>
      </c>
      <c r="J1365" t="s">
        <v>51</v>
      </c>
      <c r="K1365" t="s">
        <v>10302</v>
      </c>
      <c r="L1365" t="s">
        <v>52</v>
      </c>
      <c r="M1365" s="2">
        <v>20523</v>
      </c>
      <c r="N1365" t="s">
        <v>162</v>
      </c>
      <c r="O1365">
        <v>3</v>
      </c>
      <c r="P1365" t="str">
        <f t="shared" si="63"/>
        <v>Non-Active</v>
      </c>
      <c r="Q1365">
        <f t="shared" si="64"/>
        <v>1956</v>
      </c>
      <c r="R1365">
        <f t="shared" si="65"/>
        <v>70</v>
      </c>
      <c r="S1365" t="str" cm="1">
        <f t="array" ref="S1365">_xlfn.IFS(Q1365&lt;1965,"Baby Boomers",Q1365&lt;1981,"Gen X",Q1365&lt;1997,"Millenial",TRUE,("Gen Z"))</f>
        <v>Baby Boomers</v>
      </c>
    </row>
    <row r="1366" spans="1:19" x14ac:dyDescent="0.25">
      <c r="A1366" t="s">
        <v>14517</v>
      </c>
      <c r="B1366" t="s">
        <v>5393</v>
      </c>
      <c r="C1366" t="s">
        <v>3560</v>
      </c>
      <c r="D1366" t="str">
        <f>Table13[[#This Row],[FirstName]]&amp;" "&amp;Table13[[#This Row],[LastName]]</f>
        <v>Marvin Abbott</v>
      </c>
      <c r="E1366" s="2">
        <v>44261</v>
      </c>
      <c r="F1366" s="2">
        <v>45042</v>
      </c>
      <c r="G1366" t="s">
        <v>32</v>
      </c>
      <c r="H1366" t="s">
        <v>33</v>
      </c>
      <c r="I1366" t="s">
        <v>50</v>
      </c>
      <c r="J1366" t="s">
        <v>35</v>
      </c>
      <c r="K1366" t="s">
        <v>10302</v>
      </c>
      <c r="L1366" t="s">
        <v>304</v>
      </c>
      <c r="M1366" s="2">
        <v>29800</v>
      </c>
      <c r="N1366" t="s">
        <v>72</v>
      </c>
      <c r="O1366">
        <v>3</v>
      </c>
      <c r="P1366" t="str">
        <f t="shared" si="63"/>
        <v>Non-Active</v>
      </c>
      <c r="Q1366">
        <f t="shared" si="64"/>
        <v>1981</v>
      </c>
      <c r="R1366">
        <f t="shared" si="65"/>
        <v>44</v>
      </c>
      <c r="S1366" t="str" cm="1">
        <f t="array" ref="S1366">_xlfn.IFS(Q1366&lt;1965,"Baby Boomers",Q1366&lt;1981,"Gen X",Q1366&lt;1997,"Millenial",TRUE,("Gen Z"))</f>
        <v>Millenial</v>
      </c>
    </row>
    <row r="1367" spans="1:19" x14ac:dyDescent="0.25">
      <c r="A1367" t="s">
        <v>14518</v>
      </c>
      <c r="B1367" t="s">
        <v>5397</v>
      </c>
      <c r="C1367" t="s">
        <v>5398</v>
      </c>
      <c r="D1367" t="str">
        <f>Table13[[#This Row],[FirstName]]&amp;" "&amp;Table13[[#This Row],[LastName]]</f>
        <v>Sawyer Oliver</v>
      </c>
      <c r="E1367" s="2">
        <v>43606</v>
      </c>
      <c r="F1367" s="2" t="s">
        <v>10301</v>
      </c>
      <c r="G1367" t="s">
        <v>32</v>
      </c>
      <c r="H1367" t="s">
        <v>62</v>
      </c>
      <c r="I1367" t="s">
        <v>34</v>
      </c>
      <c r="J1367" t="s">
        <v>35</v>
      </c>
      <c r="K1367" t="s">
        <v>10302</v>
      </c>
      <c r="L1367" t="s">
        <v>241</v>
      </c>
      <c r="M1367" s="2">
        <v>18355</v>
      </c>
      <c r="N1367" t="s">
        <v>1540</v>
      </c>
      <c r="O1367">
        <v>3</v>
      </c>
      <c r="P1367" t="str">
        <f t="shared" si="63"/>
        <v>Active</v>
      </c>
      <c r="Q1367">
        <f t="shared" si="64"/>
        <v>1950</v>
      </c>
      <c r="R1367">
        <f t="shared" si="65"/>
        <v>76</v>
      </c>
      <c r="S1367" t="str" cm="1">
        <f t="array" ref="S1367">_xlfn.IFS(Q1367&lt;1965,"Baby Boomers",Q1367&lt;1981,"Gen X",Q1367&lt;1997,"Millenial",TRUE,("Gen Z"))</f>
        <v>Baby Boomers</v>
      </c>
    </row>
    <row r="1368" spans="1:19" x14ac:dyDescent="0.25">
      <c r="A1368" t="s">
        <v>14519</v>
      </c>
      <c r="B1368" t="s">
        <v>1814</v>
      </c>
      <c r="C1368" t="s">
        <v>5401</v>
      </c>
      <c r="D1368" t="str">
        <f>Table13[[#This Row],[FirstName]]&amp;" "&amp;Table13[[#This Row],[LastName]]</f>
        <v>Linda Barajas</v>
      </c>
      <c r="E1368" s="2">
        <v>43396</v>
      </c>
      <c r="F1368" s="2">
        <v>44897</v>
      </c>
      <c r="G1368" t="s">
        <v>32</v>
      </c>
      <c r="H1368" t="s">
        <v>62</v>
      </c>
      <c r="I1368" t="s">
        <v>63</v>
      </c>
      <c r="J1368" t="s">
        <v>35</v>
      </c>
      <c r="K1368" t="s">
        <v>10302</v>
      </c>
      <c r="L1368" t="s">
        <v>118</v>
      </c>
      <c r="M1368" s="2">
        <v>16579</v>
      </c>
      <c r="N1368" t="s">
        <v>183</v>
      </c>
      <c r="O1368">
        <v>3</v>
      </c>
      <c r="P1368" t="str">
        <f t="shared" si="63"/>
        <v>Non-Active</v>
      </c>
      <c r="Q1368">
        <f t="shared" si="64"/>
        <v>1945</v>
      </c>
      <c r="R1368">
        <f t="shared" si="65"/>
        <v>80</v>
      </c>
      <c r="S1368" t="str" cm="1">
        <f t="array" ref="S1368">_xlfn.IFS(Q1368&lt;1965,"Baby Boomers",Q1368&lt;1981,"Gen X",Q1368&lt;1997,"Millenial",TRUE,("Gen Z"))</f>
        <v>Baby Boomers</v>
      </c>
    </row>
    <row r="1369" spans="1:19" x14ac:dyDescent="0.25">
      <c r="A1369" t="s">
        <v>14520</v>
      </c>
      <c r="B1369" t="s">
        <v>4636</v>
      </c>
      <c r="C1369" t="s">
        <v>1615</v>
      </c>
      <c r="D1369" t="str">
        <f>Table13[[#This Row],[FirstName]]&amp;" "&amp;Table13[[#This Row],[LastName]]</f>
        <v>Chance Blackwell</v>
      </c>
      <c r="E1369" s="2">
        <v>44342</v>
      </c>
      <c r="F1369" s="2" t="s">
        <v>10301</v>
      </c>
      <c r="G1369" t="s">
        <v>32</v>
      </c>
      <c r="H1369" t="s">
        <v>33</v>
      </c>
      <c r="I1369" t="s">
        <v>50</v>
      </c>
      <c r="J1369" t="s">
        <v>35</v>
      </c>
      <c r="K1369" t="s">
        <v>10302</v>
      </c>
      <c r="L1369" t="s">
        <v>65</v>
      </c>
      <c r="M1369" s="2">
        <v>23236</v>
      </c>
      <c r="N1369" t="s">
        <v>394</v>
      </c>
      <c r="O1369">
        <v>3</v>
      </c>
      <c r="P1369" t="str">
        <f t="shared" si="63"/>
        <v>Active</v>
      </c>
      <c r="Q1369">
        <f t="shared" si="64"/>
        <v>1963</v>
      </c>
      <c r="R1369">
        <f t="shared" si="65"/>
        <v>62</v>
      </c>
      <c r="S1369" t="str" cm="1">
        <f t="array" ref="S1369">_xlfn.IFS(Q1369&lt;1965,"Baby Boomers",Q1369&lt;1981,"Gen X",Q1369&lt;1997,"Millenial",TRUE,("Gen Z"))</f>
        <v>Baby Boomers</v>
      </c>
    </row>
    <row r="1370" spans="1:19" x14ac:dyDescent="0.25">
      <c r="A1370" t="s">
        <v>14521</v>
      </c>
      <c r="B1370" t="s">
        <v>5407</v>
      </c>
      <c r="C1370" t="s">
        <v>5408</v>
      </c>
      <c r="D1370" t="str">
        <f>Table13[[#This Row],[FirstName]]&amp;" "&amp;Table13[[#This Row],[LastName]]</f>
        <v>Antonio Mccoy</v>
      </c>
      <c r="E1370" s="2">
        <v>43800</v>
      </c>
      <c r="F1370" s="2">
        <v>43990</v>
      </c>
      <c r="G1370" t="s">
        <v>744</v>
      </c>
      <c r="H1370" t="s">
        <v>62</v>
      </c>
      <c r="I1370" t="s">
        <v>63</v>
      </c>
      <c r="J1370" t="s">
        <v>51</v>
      </c>
      <c r="K1370" t="s">
        <v>10302</v>
      </c>
      <c r="L1370" t="s">
        <v>503</v>
      </c>
      <c r="M1370" s="2">
        <v>22010</v>
      </c>
      <c r="N1370" t="s">
        <v>242</v>
      </c>
      <c r="O1370">
        <v>3</v>
      </c>
      <c r="P1370" t="str">
        <f t="shared" si="63"/>
        <v>Non-Active</v>
      </c>
      <c r="Q1370">
        <f t="shared" si="64"/>
        <v>1960</v>
      </c>
      <c r="R1370">
        <f t="shared" si="65"/>
        <v>66</v>
      </c>
      <c r="S1370" t="str" cm="1">
        <f t="array" ref="S1370">_xlfn.IFS(Q1370&lt;1965,"Baby Boomers",Q1370&lt;1981,"Gen X",Q1370&lt;1997,"Millenial",TRUE,("Gen Z"))</f>
        <v>Baby Boomers</v>
      </c>
    </row>
    <row r="1371" spans="1:19" x14ac:dyDescent="0.25">
      <c r="A1371" t="s">
        <v>14522</v>
      </c>
      <c r="B1371" t="s">
        <v>5412</v>
      </c>
      <c r="C1371" t="s">
        <v>4352</v>
      </c>
      <c r="D1371" t="str">
        <f>Table13[[#This Row],[FirstName]]&amp;" "&amp;Table13[[#This Row],[LastName]]</f>
        <v>Emmett Mercado</v>
      </c>
      <c r="E1371" s="2">
        <v>44354</v>
      </c>
      <c r="F1371" s="2">
        <v>44908</v>
      </c>
      <c r="G1371" t="s">
        <v>744</v>
      </c>
      <c r="H1371" t="s">
        <v>33</v>
      </c>
      <c r="I1371" t="s">
        <v>50</v>
      </c>
      <c r="J1371" t="s">
        <v>62</v>
      </c>
      <c r="K1371" t="s">
        <v>10302</v>
      </c>
      <c r="L1371" t="s">
        <v>593</v>
      </c>
      <c r="M1371" s="2">
        <v>27937</v>
      </c>
      <c r="N1371" t="s">
        <v>91</v>
      </c>
      <c r="O1371">
        <v>3</v>
      </c>
      <c r="P1371" t="str">
        <f t="shared" si="63"/>
        <v>Non-Active</v>
      </c>
      <c r="Q1371">
        <f t="shared" si="64"/>
        <v>1976</v>
      </c>
      <c r="R1371">
        <f t="shared" si="65"/>
        <v>49</v>
      </c>
      <c r="S1371" t="str" cm="1">
        <f t="array" ref="S1371">_xlfn.IFS(Q1371&lt;1965,"Baby Boomers",Q1371&lt;1981,"Gen X",Q1371&lt;1997,"Millenial",TRUE,("Gen Z"))</f>
        <v>Gen X</v>
      </c>
    </row>
    <row r="1372" spans="1:19" x14ac:dyDescent="0.25">
      <c r="A1372" t="s">
        <v>14523</v>
      </c>
      <c r="B1372" t="s">
        <v>5416</v>
      </c>
      <c r="C1372" t="s">
        <v>1482</v>
      </c>
      <c r="D1372" t="str">
        <f>Table13[[#This Row],[FirstName]]&amp;" "&amp;Table13[[#This Row],[LastName]]</f>
        <v>Clara Wheeler</v>
      </c>
      <c r="E1372" s="2">
        <v>44117</v>
      </c>
      <c r="F1372" s="2">
        <v>44874</v>
      </c>
      <c r="G1372" t="s">
        <v>32</v>
      </c>
      <c r="H1372" t="s">
        <v>62</v>
      </c>
      <c r="I1372" t="s">
        <v>50</v>
      </c>
      <c r="J1372" t="s">
        <v>62</v>
      </c>
      <c r="K1372" t="s">
        <v>10302</v>
      </c>
      <c r="L1372" t="s">
        <v>80</v>
      </c>
      <c r="M1372" s="2">
        <v>32038</v>
      </c>
      <c r="N1372" t="s">
        <v>82</v>
      </c>
      <c r="O1372">
        <v>3</v>
      </c>
      <c r="P1372" t="str">
        <f t="shared" si="63"/>
        <v>Non-Active</v>
      </c>
      <c r="Q1372">
        <f t="shared" si="64"/>
        <v>1987</v>
      </c>
      <c r="R1372">
        <f t="shared" si="65"/>
        <v>38</v>
      </c>
      <c r="S1372" t="str" cm="1">
        <f t="array" ref="S1372">_xlfn.IFS(Q1372&lt;1965,"Baby Boomers",Q1372&lt;1981,"Gen X",Q1372&lt;1997,"Millenial",TRUE,("Gen Z"))</f>
        <v>Millenial</v>
      </c>
    </row>
    <row r="1373" spans="1:19" x14ac:dyDescent="0.25">
      <c r="A1373" t="s">
        <v>14524</v>
      </c>
      <c r="B1373" t="s">
        <v>5420</v>
      </c>
      <c r="C1373" t="s">
        <v>1549</v>
      </c>
      <c r="D1373" t="str">
        <f>Table13[[#This Row],[FirstName]]&amp;" "&amp;Table13[[#This Row],[LastName]]</f>
        <v>Kieran Morse</v>
      </c>
      <c r="E1373" s="2">
        <v>44864</v>
      </c>
      <c r="F1373" s="2" t="s">
        <v>10301</v>
      </c>
      <c r="G1373" t="s">
        <v>32</v>
      </c>
      <c r="H1373" t="s">
        <v>51</v>
      </c>
      <c r="I1373" t="s">
        <v>50</v>
      </c>
      <c r="J1373" t="s">
        <v>62</v>
      </c>
      <c r="K1373" t="s">
        <v>10302</v>
      </c>
      <c r="L1373" t="s">
        <v>147</v>
      </c>
      <c r="M1373" s="2">
        <v>31388</v>
      </c>
      <c r="N1373" t="s">
        <v>149</v>
      </c>
      <c r="O1373">
        <v>3</v>
      </c>
      <c r="P1373" t="str">
        <f t="shared" si="63"/>
        <v>Active</v>
      </c>
      <c r="Q1373">
        <f t="shared" si="64"/>
        <v>1985</v>
      </c>
      <c r="R1373">
        <f t="shared" si="65"/>
        <v>40</v>
      </c>
      <c r="S1373" t="str" cm="1">
        <f t="array" ref="S1373">_xlfn.IFS(Q1373&lt;1965,"Baby Boomers",Q1373&lt;1981,"Gen X",Q1373&lt;1997,"Millenial",TRUE,("Gen Z"))</f>
        <v>Millenial</v>
      </c>
    </row>
    <row r="1374" spans="1:19" x14ac:dyDescent="0.25">
      <c r="A1374" t="s">
        <v>14525</v>
      </c>
      <c r="B1374" t="s">
        <v>5423</v>
      </c>
      <c r="C1374" t="s">
        <v>3096</v>
      </c>
      <c r="D1374" t="str">
        <f>Table13[[#This Row],[FirstName]]&amp;" "&amp;Table13[[#This Row],[LastName]]</f>
        <v>Aliyah Schmitt</v>
      </c>
      <c r="E1374" s="2">
        <v>44808</v>
      </c>
      <c r="F1374" s="2">
        <v>45076</v>
      </c>
      <c r="G1374" t="s">
        <v>744</v>
      </c>
      <c r="H1374" t="s">
        <v>51</v>
      </c>
      <c r="I1374" t="s">
        <v>34</v>
      </c>
      <c r="J1374" t="s">
        <v>35</v>
      </c>
      <c r="K1374" t="s">
        <v>10302</v>
      </c>
      <c r="L1374" t="s">
        <v>89</v>
      </c>
      <c r="M1374" s="2">
        <v>32558</v>
      </c>
      <c r="N1374" t="s">
        <v>102</v>
      </c>
      <c r="O1374">
        <v>3</v>
      </c>
      <c r="P1374" t="str">
        <f t="shared" si="63"/>
        <v>Non-Active</v>
      </c>
      <c r="Q1374">
        <f t="shared" si="64"/>
        <v>1989</v>
      </c>
      <c r="R1374">
        <f t="shared" si="65"/>
        <v>37</v>
      </c>
      <c r="S1374" t="str" cm="1">
        <f t="array" ref="S1374">_xlfn.IFS(Q1374&lt;1965,"Baby Boomers",Q1374&lt;1981,"Gen X",Q1374&lt;1997,"Millenial",TRUE,("Gen Z"))</f>
        <v>Millenial</v>
      </c>
    </row>
    <row r="1375" spans="1:19" x14ac:dyDescent="0.25">
      <c r="A1375" t="s">
        <v>14526</v>
      </c>
      <c r="B1375" t="s">
        <v>5427</v>
      </c>
      <c r="C1375" t="s">
        <v>878</v>
      </c>
      <c r="D1375" t="str">
        <f>Table13[[#This Row],[FirstName]]&amp;" "&amp;Table13[[#This Row],[LastName]]</f>
        <v>Kyan Morrison</v>
      </c>
      <c r="E1375" s="2">
        <v>43756</v>
      </c>
      <c r="F1375" s="2">
        <v>44305</v>
      </c>
      <c r="G1375" t="s">
        <v>32</v>
      </c>
      <c r="H1375" t="s">
        <v>51</v>
      </c>
      <c r="I1375" t="s">
        <v>34</v>
      </c>
      <c r="J1375" t="s">
        <v>62</v>
      </c>
      <c r="K1375" t="s">
        <v>10302</v>
      </c>
      <c r="L1375" t="s">
        <v>304</v>
      </c>
      <c r="M1375" s="2">
        <v>27855</v>
      </c>
      <c r="N1375" t="s">
        <v>162</v>
      </c>
      <c r="O1375">
        <v>3</v>
      </c>
      <c r="P1375" t="str">
        <f t="shared" si="63"/>
        <v>Non-Active</v>
      </c>
      <c r="Q1375">
        <f t="shared" si="64"/>
        <v>1976</v>
      </c>
      <c r="R1375">
        <f t="shared" si="65"/>
        <v>50</v>
      </c>
      <c r="S1375" t="str" cm="1">
        <f t="array" ref="S1375">_xlfn.IFS(Q1375&lt;1965,"Baby Boomers",Q1375&lt;1981,"Gen X",Q1375&lt;1997,"Millenial",TRUE,("Gen Z"))</f>
        <v>Gen X</v>
      </c>
    </row>
    <row r="1376" spans="1:19" x14ac:dyDescent="0.25">
      <c r="A1376" t="s">
        <v>11273</v>
      </c>
      <c r="B1376" t="s">
        <v>5431</v>
      </c>
      <c r="C1376" t="s">
        <v>5432</v>
      </c>
      <c r="D1376" t="str">
        <f>Table13[[#This Row],[FirstName]]&amp;" "&amp;Table13[[#This Row],[LastName]]</f>
        <v>Rayan Stephenson</v>
      </c>
      <c r="E1376" s="2">
        <v>44402</v>
      </c>
      <c r="F1376" s="2">
        <v>44949</v>
      </c>
      <c r="G1376" t="s">
        <v>32</v>
      </c>
      <c r="H1376" t="s">
        <v>62</v>
      </c>
      <c r="I1376" t="s">
        <v>34</v>
      </c>
      <c r="J1376" t="s">
        <v>35</v>
      </c>
      <c r="K1376" t="s">
        <v>10302</v>
      </c>
      <c r="L1376" t="s">
        <v>80</v>
      </c>
      <c r="M1376" s="2">
        <v>32726</v>
      </c>
      <c r="N1376" t="s">
        <v>102</v>
      </c>
      <c r="O1376">
        <v>3</v>
      </c>
      <c r="P1376" t="str">
        <f t="shared" si="63"/>
        <v>Non-Active</v>
      </c>
      <c r="Q1376">
        <f t="shared" si="64"/>
        <v>1989</v>
      </c>
      <c r="R1376">
        <f t="shared" si="65"/>
        <v>36</v>
      </c>
      <c r="S1376" t="str" cm="1">
        <f t="array" ref="S1376">_xlfn.IFS(Q1376&lt;1965,"Baby Boomers",Q1376&lt;1981,"Gen X",Q1376&lt;1997,"Millenial",TRUE,("Gen Z"))</f>
        <v>Millenial</v>
      </c>
    </row>
    <row r="1377" spans="1:19" x14ac:dyDescent="0.25">
      <c r="A1377" t="s">
        <v>14527</v>
      </c>
      <c r="B1377" t="s">
        <v>5436</v>
      </c>
      <c r="C1377" t="s">
        <v>5437</v>
      </c>
      <c r="D1377" t="str">
        <f>Table13[[#This Row],[FirstName]]&amp;" "&amp;Table13[[#This Row],[LastName]]</f>
        <v>Gael Jacobs</v>
      </c>
      <c r="E1377" s="2">
        <v>43921</v>
      </c>
      <c r="F1377" s="2" t="s">
        <v>10301</v>
      </c>
      <c r="G1377" t="s">
        <v>32</v>
      </c>
      <c r="H1377" t="s">
        <v>51</v>
      </c>
      <c r="I1377" t="s">
        <v>63</v>
      </c>
      <c r="J1377" t="s">
        <v>35</v>
      </c>
      <c r="K1377" t="s">
        <v>10302</v>
      </c>
      <c r="L1377" t="s">
        <v>89</v>
      </c>
      <c r="M1377" s="2">
        <v>30176</v>
      </c>
      <c r="N1377" t="s">
        <v>192</v>
      </c>
      <c r="O1377">
        <v>3</v>
      </c>
      <c r="P1377" t="str">
        <f t="shared" si="63"/>
        <v>Active</v>
      </c>
      <c r="Q1377">
        <f t="shared" si="64"/>
        <v>1982</v>
      </c>
      <c r="R1377">
        <f t="shared" si="65"/>
        <v>43</v>
      </c>
      <c r="S1377" t="str" cm="1">
        <f t="array" ref="S1377">_xlfn.IFS(Q1377&lt;1965,"Baby Boomers",Q1377&lt;1981,"Gen X",Q1377&lt;1997,"Millenial",TRUE,("Gen Z"))</f>
        <v>Millenial</v>
      </c>
    </row>
    <row r="1378" spans="1:19" x14ac:dyDescent="0.25">
      <c r="A1378" t="s">
        <v>12125</v>
      </c>
      <c r="B1378" t="s">
        <v>5440</v>
      </c>
      <c r="C1378" t="s">
        <v>1307</v>
      </c>
      <c r="D1378" t="str">
        <f>Table13[[#This Row],[FirstName]]&amp;" "&amp;Table13[[#This Row],[LastName]]</f>
        <v>Stephany Neal</v>
      </c>
      <c r="E1378" s="2">
        <v>43780</v>
      </c>
      <c r="F1378" s="2">
        <v>45140</v>
      </c>
      <c r="G1378" t="s">
        <v>32</v>
      </c>
      <c r="H1378" t="s">
        <v>62</v>
      </c>
      <c r="I1378" t="s">
        <v>34</v>
      </c>
      <c r="J1378" t="s">
        <v>62</v>
      </c>
      <c r="K1378" t="s">
        <v>10302</v>
      </c>
      <c r="L1378" t="s">
        <v>100</v>
      </c>
      <c r="M1378" s="2">
        <v>30082</v>
      </c>
      <c r="N1378" t="s">
        <v>677</v>
      </c>
      <c r="O1378">
        <v>3</v>
      </c>
      <c r="P1378" t="str">
        <f t="shared" si="63"/>
        <v>Non-Active</v>
      </c>
      <c r="Q1378">
        <f t="shared" si="64"/>
        <v>1982</v>
      </c>
      <c r="R1378">
        <f t="shared" si="65"/>
        <v>43</v>
      </c>
      <c r="S1378" t="str" cm="1">
        <f t="array" ref="S1378">_xlfn.IFS(Q1378&lt;1965,"Baby Boomers",Q1378&lt;1981,"Gen X",Q1378&lt;1997,"Millenial",TRUE,("Gen Z"))</f>
        <v>Millenial</v>
      </c>
    </row>
    <row r="1379" spans="1:19" x14ac:dyDescent="0.25">
      <c r="A1379" t="s">
        <v>14528</v>
      </c>
      <c r="B1379" t="s">
        <v>5068</v>
      </c>
      <c r="C1379" t="s">
        <v>964</v>
      </c>
      <c r="D1379" t="str">
        <f>Table13[[#This Row],[FirstName]]&amp;" "&amp;Table13[[#This Row],[LastName]]</f>
        <v>Trevon Deleon</v>
      </c>
      <c r="E1379" s="2">
        <v>44535</v>
      </c>
      <c r="F1379" s="2">
        <v>44622</v>
      </c>
      <c r="G1379" t="s">
        <v>32</v>
      </c>
      <c r="H1379" t="s">
        <v>51</v>
      </c>
      <c r="I1379" t="s">
        <v>50</v>
      </c>
      <c r="J1379" t="s">
        <v>35</v>
      </c>
      <c r="K1379" t="s">
        <v>10302</v>
      </c>
      <c r="L1379" t="s">
        <v>89</v>
      </c>
      <c r="M1379" s="2">
        <v>21021</v>
      </c>
      <c r="N1379" t="s">
        <v>82</v>
      </c>
      <c r="O1379">
        <v>3</v>
      </c>
      <c r="P1379" t="str">
        <f t="shared" si="63"/>
        <v>Non-Active</v>
      </c>
      <c r="Q1379">
        <f t="shared" si="64"/>
        <v>1957</v>
      </c>
      <c r="R1379">
        <f t="shared" si="65"/>
        <v>68</v>
      </c>
      <c r="S1379" t="str" cm="1">
        <f t="array" ref="S1379">_xlfn.IFS(Q1379&lt;1965,"Baby Boomers",Q1379&lt;1981,"Gen X",Q1379&lt;1997,"Millenial",TRUE,("Gen Z"))</f>
        <v>Baby Boomers</v>
      </c>
    </row>
    <row r="1380" spans="1:19" x14ac:dyDescent="0.25">
      <c r="A1380" t="s">
        <v>14529</v>
      </c>
      <c r="B1380" t="s">
        <v>5447</v>
      </c>
      <c r="C1380" t="s">
        <v>927</v>
      </c>
      <c r="D1380" t="str">
        <f>Table13[[#This Row],[FirstName]]&amp;" "&amp;Table13[[#This Row],[LastName]]</f>
        <v>Phoenix Pitts</v>
      </c>
      <c r="E1380" s="2">
        <v>43451</v>
      </c>
      <c r="F1380" s="2">
        <v>44807</v>
      </c>
      <c r="G1380" t="s">
        <v>32</v>
      </c>
      <c r="H1380" t="s">
        <v>33</v>
      </c>
      <c r="I1380" t="s">
        <v>50</v>
      </c>
      <c r="J1380" t="s">
        <v>35</v>
      </c>
      <c r="K1380" t="s">
        <v>10302</v>
      </c>
      <c r="L1380" t="s">
        <v>52</v>
      </c>
      <c r="M1380" s="2">
        <v>25237</v>
      </c>
      <c r="N1380" t="s">
        <v>82</v>
      </c>
      <c r="O1380">
        <v>3</v>
      </c>
      <c r="P1380" t="str">
        <f t="shared" si="63"/>
        <v>Non-Active</v>
      </c>
      <c r="Q1380">
        <f t="shared" si="64"/>
        <v>1969</v>
      </c>
      <c r="R1380">
        <f t="shared" si="65"/>
        <v>57</v>
      </c>
      <c r="S1380" t="str" cm="1">
        <f t="array" ref="S1380">_xlfn.IFS(Q1380&lt;1965,"Baby Boomers",Q1380&lt;1981,"Gen X",Q1380&lt;1997,"Millenial",TRUE,("Gen Z"))</f>
        <v>Gen X</v>
      </c>
    </row>
    <row r="1381" spans="1:19" x14ac:dyDescent="0.25">
      <c r="A1381" t="s">
        <v>14530</v>
      </c>
      <c r="B1381" t="s">
        <v>4830</v>
      </c>
      <c r="C1381" t="s">
        <v>1146</v>
      </c>
      <c r="D1381" t="str">
        <f>Table13[[#This Row],[FirstName]]&amp;" "&amp;Table13[[#This Row],[LastName]]</f>
        <v>Nola Gillespie</v>
      </c>
      <c r="E1381" s="2">
        <v>44626</v>
      </c>
      <c r="F1381" s="2" t="s">
        <v>10301</v>
      </c>
      <c r="G1381" t="s">
        <v>32</v>
      </c>
      <c r="H1381" t="s">
        <v>51</v>
      </c>
      <c r="I1381" t="s">
        <v>50</v>
      </c>
      <c r="J1381" t="s">
        <v>62</v>
      </c>
      <c r="K1381" t="s">
        <v>10302</v>
      </c>
      <c r="L1381" t="s">
        <v>80</v>
      </c>
      <c r="M1381" s="2">
        <v>18804</v>
      </c>
      <c r="N1381" t="s">
        <v>82</v>
      </c>
      <c r="O1381">
        <v>3</v>
      </c>
      <c r="P1381" t="str">
        <f t="shared" si="63"/>
        <v>Active</v>
      </c>
      <c r="Q1381">
        <f t="shared" si="64"/>
        <v>1951</v>
      </c>
      <c r="R1381">
        <f t="shared" si="65"/>
        <v>74</v>
      </c>
      <c r="S1381" t="str" cm="1">
        <f t="array" ref="S1381">_xlfn.IFS(Q1381&lt;1965,"Baby Boomers",Q1381&lt;1981,"Gen X",Q1381&lt;1997,"Millenial",TRUE,("Gen Z"))</f>
        <v>Baby Boomers</v>
      </c>
    </row>
    <row r="1382" spans="1:19" x14ac:dyDescent="0.25">
      <c r="A1382" t="s">
        <v>14531</v>
      </c>
      <c r="B1382" t="s">
        <v>2270</v>
      </c>
      <c r="C1382" t="s">
        <v>1432</v>
      </c>
      <c r="D1382" t="str">
        <f>Table13[[#This Row],[FirstName]]&amp;" "&amp;Table13[[#This Row],[LastName]]</f>
        <v>Jeramiah Schwartz</v>
      </c>
      <c r="E1382" s="2">
        <v>43712</v>
      </c>
      <c r="F1382" s="2" t="s">
        <v>10301</v>
      </c>
      <c r="G1382" t="s">
        <v>32</v>
      </c>
      <c r="H1382" t="s">
        <v>33</v>
      </c>
      <c r="I1382" t="s">
        <v>34</v>
      </c>
      <c r="J1382" t="s">
        <v>62</v>
      </c>
      <c r="K1382" t="s">
        <v>10302</v>
      </c>
      <c r="L1382" t="s">
        <v>503</v>
      </c>
      <c r="M1382" s="2">
        <v>29172</v>
      </c>
      <c r="N1382" t="s">
        <v>162</v>
      </c>
      <c r="O1382">
        <v>3</v>
      </c>
      <c r="P1382" t="str">
        <f t="shared" si="63"/>
        <v>Active</v>
      </c>
      <c r="Q1382">
        <f t="shared" si="64"/>
        <v>1979</v>
      </c>
      <c r="R1382">
        <f t="shared" si="65"/>
        <v>46</v>
      </c>
      <c r="S1382" t="str" cm="1">
        <f t="array" ref="S1382">_xlfn.IFS(Q1382&lt;1965,"Baby Boomers",Q1382&lt;1981,"Gen X",Q1382&lt;1997,"Millenial",TRUE,("Gen Z"))</f>
        <v>Gen X</v>
      </c>
    </row>
    <row r="1383" spans="1:19" x14ac:dyDescent="0.25">
      <c r="A1383" t="s">
        <v>14532</v>
      </c>
      <c r="B1383" t="s">
        <v>5455</v>
      </c>
      <c r="C1383" t="s">
        <v>1390</v>
      </c>
      <c r="D1383" t="str">
        <f>Table13[[#This Row],[FirstName]]&amp;" "&amp;Table13[[#This Row],[LastName]]</f>
        <v>Aaden Mercer</v>
      </c>
      <c r="E1383" s="2">
        <v>45133</v>
      </c>
      <c r="F1383" s="2" t="s">
        <v>10301</v>
      </c>
      <c r="G1383" t="s">
        <v>32</v>
      </c>
      <c r="H1383" t="s">
        <v>51</v>
      </c>
      <c r="I1383" t="s">
        <v>50</v>
      </c>
      <c r="J1383" t="s">
        <v>51</v>
      </c>
      <c r="K1383" t="s">
        <v>10302</v>
      </c>
      <c r="L1383" t="s">
        <v>147</v>
      </c>
      <c r="M1383" s="2">
        <v>30584</v>
      </c>
      <c r="N1383" t="s">
        <v>177</v>
      </c>
      <c r="O1383">
        <v>3</v>
      </c>
      <c r="P1383" t="str">
        <f t="shared" si="63"/>
        <v>Active</v>
      </c>
      <c r="Q1383">
        <f t="shared" si="64"/>
        <v>1983</v>
      </c>
      <c r="R1383">
        <f t="shared" si="65"/>
        <v>42</v>
      </c>
      <c r="S1383" t="str" cm="1">
        <f t="array" ref="S1383">_xlfn.IFS(Q1383&lt;1965,"Baby Boomers",Q1383&lt;1981,"Gen X",Q1383&lt;1997,"Millenial",TRUE,("Gen Z"))</f>
        <v>Millenial</v>
      </c>
    </row>
    <row r="1384" spans="1:19" x14ac:dyDescent="0.25">
      <c r="A1384" t="s">
        <v>14533</v>
      </c>
      <c r="B1384" t="s">
        <v>2988</v>
      </c>
      <c r="C1384" t="s">
        <v>3577</v>
      </c>
      <c r="D1384" t="str">
        <f>Table13[[#This Row],[FirstName]]&amp;" "&amp;Table13[[#This Row],[LastName]]</f>
        <v>Nathalia Good</v>
      </c>
      <c r="E1384" s="2">
        <v>44914</v>
      </c>
      <c r="F1384" s="2">
        <v>45065</v>
      </c>
      <c r="G1384" t="s">
        <v>32</v>
      </c>
      <c r="H1384" t="s">
        <v>33</v>
      </c>
      <c r="I1384" t="s">
        <v>34</v>
      </c>
      <c r="J1384" t="s">
        <v>51</v>
      </c>
      <c r="K1384" t="s">
        <v>10302</v>
      </c>
      <c r="L1384" t="s">
        <v>503</v>
      </c>
      <c r="M1384" s="2">
        <v>24435</v>
      </c>
      <c r="N1384" t="s">
        <v>6</v>
      </c>
      <c r="O1384">
        <v>3</v>
      </c>
      <c r="P1384" t="str">
        <f t="shared" si="63"/>
        <v>Non-Active</v>
      </c>
      <c r="Q1384">
        <f t="shared" si="64"/>
        <v>1966</v>
      </c>
      <c r="R1384">
        <f t="shared" si="65"/>
        <v>59</v>
      </c>
      <c r="S1384" t="str" cm="1">
        <f t="array" ref="S1384">_xlfn.IFS(Q1384&lt;1965,"Baby Boomers",Q1384&lt;1981,"Gen X",Q1384&lt;1997,"Millenial",TRUE,("Gen Z"))</f>
        <v>Gen X</v>
      </c>
    </row>
    <row r="1385" spans="1:19" x14ac:dyDescent="0.25">
      <c r="A1385" t="s">
        <v>10828</v>
      </c>
      <c r="B1385" t="s">
        <v>5461</v>
      </c>
      <c r="C1385" t="s">
        <v>5462</v>
      </c>
      <c r="D1385" t="str">
        <f>Table13[[#This Row],[FirstName]]&amp;" "&amp;Table13[[#This Row],[LastName]]</f>
        <v>Zaria Benton</v>
      </c>
      <c r="E1385" s="2">
        <v>44425</v>
      </c>
      <c r="F1385" s="2" t="s">
        <v>10301</v>
      </c>
      <c r="G1385" t="s">
        <v>32</v>
      </c>
      <c r="H1385" t="s">
        <v>62</v>
      </c>
      <c r="I1385" t="s">
        <v>50</v>
      </c>
      <c r="J1385" t="s">
        <v>51</v>
      </c>
      <c r="K1385" t="s">
        <v>10302</v>
      </c>
      <c r="L1385" t="s">
        <v>80</v>
      </c>
      <c r="M1385" s="2">
        <v>34668</v>
      </c>
      <c r="N1385" t="s">
        <v>112</v>
      </c>
      <c r="O1385">
        <v>3</v>
      </c>
      <c r="P1385" t="str">
        <f t="shared" si="63"/>
        <v>Active</v>
      </c>
      <c r="Q1385">
        <f t="shared" si="64"/>
        <v>1994</v>
      </c>
      <c r="R1385">
        <f t="shared" si="65"/>
        <v>31</v>
      </c>
      <c r="S1385" t="str" cm="1">
        <f t="array" ref="S1385">_xlfn.IFS(Q1385&lt;1965,"Baby Boomers",Q1385&lt;1981,"Gen X",Q1385&lt;1997,"Millenial",TRUE,("Gen Z"))</f>
        <v>Millenial</v>
      </c>
    </row>
    <row r="1386" spans="1:19" x14ac:dyDescent="0.25">
      <c r="A1386" t="s">
        <v>14534</v>
      </c>
      <c r="B1386" t="s">
        <v>4839</v>
      </c>
      <c r="C1386" t="s">
        <v>5465</v>
      </c>
      <c r="D1386" t="str">
        <f>Table13[[#This Row],[FirstName]]&amp;" "&amp;Table13[[#This Row],[LastName]]</f>
        <v>Miley Ortega</v>
      </c>
      <c r="E1386" s="2">
        <v>44723</v>
      </c>
      <c r="F1386" s="2" t="s">
        <v>10301</v>
      </c>
      <c r="G1386" t="s">
        <v>32</v>
      </c>
      <c r="H1386" t="s">
        <v>33</v>
      </c>
      <c r="I1386" t="s">
        <v>50</v>
      </c>
      <c r="J1386" t="s">
        <v>62</v>
      </c>
      <c r="K1386" t="s">
        <v>10302</v>
      </c>
      <c r="L1386" t="s">
        <v>1011</v>
      </c>
      <c r="M1386" s="2">
        <v>28470</v>
      </c>
      <c r="N1386" t="s">
        <v>418</v>
      </c>
      <c r="O1386">
        <v>3</v>
      </c>
      <c r="P1386" t="str">
        <f t="shared" si="63"/>
        <v>Active</v>
      </c>
      <c r="Q1386">
        <f t="shared" si="64"/>
        <v>1977</v>
      </c>
      <c r="R1386">
        <f t="shared" si="65"/>
        <v>48</v>
      </c>
      <c r="S1386" t="str" cm="1">
        <f t="array" ref="S1386">_xlfn.IFS(Q1386&lt;1965,"Baby Boomers",Q1386&lt;1981,"Gen X",Q1386&lt;1997,"Millenial",TRUE,("Gen Z"))</f>
        <v>Gen X</v>
      </c>
    </row>
    <row r="1387" spans="1:19" x14ac:dyDescent="0.25">
      <c r="A1387" t="s">
        <v>14535</v>
      </c>
      <c r="B1387" t="s">
        <v>2332</v>
      </c>
      <c r="C1387" t="s">
        <v>3025</v>
      </c>
      <c r="D1387" t="str">
        <f>Table13[[#This Row],[FirstName]]&amp;" "&amp;Table13[[#This Row],[LastName]]</f>
        <v>Julia Farmer</v>
      </c>
      <c r="E1387" s="2">
        <v>44470</v>
      </c>
      <c r="F1387" s="2">
        <v>45095</v>
      </c>
      <c r="G1387" t="s">
        <v>744</v>
      </c>
      <c r="H1387" t="s">
        <v>33</v>
      </c>
      <c r="I1387" t="s">
        <v>50</v>
      </c>
      <c r="J1387" t="s">
        <v>62</v>
      </c>
      <c r="K1387" t="s">
        <v>10302</v>
      </c>
      <c r="L1387" t="s">
        <v>80</v>
      </c>
      <c r="M1387" s="2">
        <v>28609</v>
      </c>
      <c r="N1387" t="s">
        <v>242</v>
      </c>
      <c r="O1387">
        <v>3</v>
      </c>
      <c r="P1387" t="str">
        <f t="shared" si="63"/>
        <v>Non-Active</v>
      </c>
      <c r="Q1387">
        <f t="shared" si="64"/>
        <v>1978</v>
      </c>
      <c r="R1387">
        <f t="shared" si="65"/>
        <v>47</v>
      </c>
      <c r="S1387" t="str" cm="1">
        <f t="array" ref="S1387">_xlfn.IFS(Q1387&lt;1965,"Baby Boomers",Q1387&lt;1981,"Gen X",Q1387&lt;1997,"Millenial",TRUE,("Gen Z"))</f>
        <v>Gen X</v>
      </c>
    </row>
    <row r="1388" spans="1:19" x14ac:dyDescent="0.25">
      <c r="A1388" t="s">
        <v>14536</v>
      </c>
      <c r="B1388" t="s">
        <v>301</v>
      </c>
      <c r="C1388" t="s">
        <v>4545</v>
      </c>
      <c r="D1388" t="str">
        <f>Table13[[#This Row],[FirstName]]&amp;" "&amp;Table13[[#This Row],[LastName]]</f>
        <v>Valentin Lam</v>
      </c>
      <c r="E1388" s="2">
        <v>44047</v>
      </c>
      <c r="F1388" s="2" t="s">
        <v>10301</v>
      </c>
      <c r="G1388" t="s">
        <v>32</v>
      </c>
      <c r="H1388" t="s">
        <v>33</v>
      </c>
      <c r="I1388" t="s">
        <v>34</v>
      </c>
      <c r="J1388" t="s">
        <v>35</v>
      </c>
      <c r="K1388" t="s">
        <v>10302</v>
      </c>
      <c r="L1388" t="s">
        <v>52</v>
      </c>
      <c r="M1388" s="2">
        <v>29232</v>
      </c>
      <c r="N1388" t="s">
        <v>162</v>
      </c>
      <c r="O1388">
        <v>3</v>
      </c>
      <c r="P1388" t="str">
        <f t="shared" si="63"/>
        <v>Active</v>
      </c>
      <c r="Q1388">
        <f t="shared" si="64"/>
        <v>1980</v>
      </c>
      <c r="R1388">
        <f t="shared" si="65"/>
        <v>46</v>
      </c>
      <c r="S1388" t="str" cm="1">
        <f t="array" ref="S1388">_xlfn.IFS(Q1388&lt;1965,"Baby Boomers",Q1388&lt;1981,"Gen X",Q1388&lt;1997,"Millenial",TRUE,("Gen Z"))</f>
        <v>Gen X</v>
      </c>
    </row>
    <row r="1389" spans="1:19" x14ac:dyDescent="0.25">
      <c r="A1389" t="s">
        <v>14537</v>
      </c>
      <c r="B1389" t="s">
        <v>5473</v>
      </c>
      <c r="C1389" t="s">
        <v>5474</v>
      </c>
      <c r="D1389" t="str">
        <f>Table13[[#This Row],[FirstName]]&amp;" "&amp;Table13[[#This Row],[LastName]]</f>
        <v>Darnell Ritter</v>
      </c>
      <c r="E1389" s="2">
        <v>44603</v>
      </c>
      <c r="F1389" s="2" t="s">
        <v>10301</v>
      </c>
      <c r="G1389" t="s">
        <v>32</v>
      </c>
      <c r="H1389" t="s">
        <v>62</v>
      </c>
      <c r="I1389" t="s">
        <v>50</v>
      </c>
      <c r="J1389" t="s">
        <v>51</v>
      </c>
      <c r="K1389" t="s">
        <v>10302</v>
      </c>
      <c r="L1389" t="s">
        <v>304</v>
      </c>
      <c r="M1389" s="2">
        <v>29288</v>
      </c>
      <c r="N1389" t="s">
        <v>82</v>
      </c>
      <c r="O1389">
        <v>3</v>
      </c>
      <c r="P1389" t="str">
        <f t="shared" si="63"/>
        <v>Active</v>
      </c>
      <c r="Q1389">
        <f t="shared" si="64"/>
        <v>1980</v>
      </c>
      <c r="R1389">
        <f t="shared" si="65"/>
        <v>46</v>
      </c>
      <c r="S1389" t="str" cm="1">
        <f t="array" ref="S1389">_xlfn.IFS(Q1389&lt;1965,"Baby Boomers",Q1389&lt;1981,"Gen X",Q1389&lt;1997,"Millenial",TRUE,("Gen Z"))</f>
        <v>Gen X</v>
      </c>
    </row>
    <row r="1390" spans="1:19" x14ac:dyDescent="0.25">
      <c r="A1390" t="s">
        <v>14538</v>
      </c>
      <c r="B1390" t="s">
        <v>4711</v>
      </c>
      <c r="C1390" t="s">
        <v>3512</v>
      </c>
      <c r="D1390" t="str">
        <f>Table13[[#This Row],[FirstName]]&amp;" "&amp;Table13[[#This Row],[LastName]]</f>
        <v>Kierra Lozano</v>
      </c>
      <c r="E1390" s="2">
        <v>44004</v>
      </c>
      <c r="F1390" s="2" t="s">
        <v>10301</v>
      </c>
      <c r="G1390" t="s">
        <v>32</v>
      </c>
      <c r="H1390" t="s">
        <v>33</v>
      </c>
      <c r="I1390" t="s">
        <v>50</v>
      </c>
      <c r="J1390" t="s">
        <v>51</v>
      </c>
      <c r="K1390" t="s">
        <v>10302</v>
      </c>
      <c r="L1390" t="s">
        <v>176</v>
      </c>
      <c r="M1390" s="2">
        <v>22414</v>
      </c>
      <c r="N1390" t="s">
        <v>242</v>
      </c>
      <c r="O1390">
        <v>3</v>
      </c>
      <c r="P1390" t="str">
        <f t="shared" si="63"/>
        <v>Active</v>
      </c>
      <c r="Q1390">
        <f t="shared" si="64"/>
        <v>1961</v>
      </c>
      <c r="R1390">
        <f t="shared" si="65"/>
        <v>64</v>
      </c>
      <c r="S1390" t="str" cm="1">
        <f t="array" ref="S1390">_xlfn.IFS(Q1390&lt;1965,"Baby Boomers",Q1390&lt;1981,"Gen X",Q1390&lt;1997,"Millenial",TRUE,("Gen Z"))</f>
        <v>Baby Boomers</v>
      </c>
    </row>
    <row r="1391" spans="1:19" x14ac:dyDescent="0.25">
      <c r="A1391" t="s">
        <v>14539</v>
      </c>
      <c r="B1391" t="s">
        <v>5479</v>
      </c>
      <c r="C1391" t="s">
        <v>3340</v>
      </c>
      <c r="D1391" t="str">
        <f>Table13[[#This Row],[FirstName]]&amp;" "&amp;Table13[[#This Row],[LastName]]</f>
        <v>Jamari Dunn</v>
      </c>
      <c r="E1391" s="2">
        <v>44071</v>
      </c>
      <c r="F1391" s="2" t="s">
        <v>10301</v>
      </c>
      <c r="G1391" t="s">
        <v>32</v>
      </c>
      <c r="H1391" t="s">
        <v>33</v>
      </c>
      <c r="I1391" t="s">
        <v>50</v>
      </c>
      <c r="J1391" t="s">
        <v>35</v>
      </c>
      <c r="K1391" t="s">
        <v>10302</v>
      </c>
      <c r="L1391" t="s">
        <v>80</v>
      </c>
      <c r="M1391" s="2">
        <v>18758</v>
      </c>
      <c r="N1391" t="s">
        <v>6</v>
      </c>
      <c r="O1391">
        <v>3</v>
      </c>
      <c r="P1391" t="str">
        <f t="shared" si="63"/>
        <v>Active</v>
      </c>
      <c r="Q1391">
        <f t="shared" si="64"/>
        <v>1951</v>
      </c>
      <c r="R1391">
        <f t="shared" si="65"/>
        <v>74</v>
      </c>
      <c r="S1391" t="str" cm="1">
        <f t="array" ref="S1391">_xlfn.IFS(Q1391&lt;1965,"Baby Boomers",Q1391&lt;1981,"Gen X",Q1391&lt;1997,"Millenial",TRUE,("Gen Z"))</f>
        <v>Baby Boomers</v>
      </c>
    </row>
    <row r="1392" spans="1:19" x14ac:dyDescent="0.25">
      <c r="A1392" t="s">
        <v>14540</v>
      </c>
      <c r="B1392" t="s">
        <v>4360</v>
      </c>
      <c r="C1392" t="s">
        <v>1908</v>
      </c>
      <c r="D1392" t="str">
        <f>Table13[[#This Row],[FirstName]]&amp;" "&amp;Table13[[#This Row],[LastName]]</f>
        <v>Zoey Page</v>
      </c>
      <c r="E1392" s="2">
        <v>43591</v>
      </c>
      <c r="F1392" s="2">
        <v>44660</v>
      </c>
      <c r="G1392" t="s">
        <v>32</v>
      </c>
      <c r="H1392" t="s">
        <v>33</v>
      </c>
      <c r="I1392" t="s">
        <v>50</v>
      </c>
      <c r="J1392" t="s">
        <v>35</v>
      </c>
      <c r="K1392" t="s">
        <v>10302</v>
      </c>
      <c r="L1392" t="s">
        <v>52</v>
      </c>
      <c r="M1392" s="2">
        <v>31784</v>
      </c>
      <c r="N1392" t="s">
        <v>162</v>
      </c>
      <c r="O1392">
        <v>3</v>
      </c>
      <c r="P1392" t="str">
        <f t="shared" si="63"/>
        <v>Non-Active</v>
      </c>
      <c r="Q1392">
        <f t="shared" si="64"/>
        <v>1987</v>
      </c>
      <c r="R1392">
        <f t="shared" si="65"/>
        <v>39</v>
      </c>
      <c r="S1392" t="str" cm="1">
        <f t="array" ref="S1392">_xlfn.IFS(Q1392&lt;1965,"Baby Boomers",Q1392&lt;1981,"Gen X",Q1392&lt;1997,"Millenial",TRUE,("Gen Z"))</f>
        <v>Millenial</v>
      </c>
    </row>
    <row r="1393" spans="1:19" x14ac:dyDescent="0.25">
      <c r="A1393" t="s">
        <v>14541</v>
      </c>
      <c r="B1393" t="s">
        <v>5485</v>
      </c>
      <c r="C1393" t="s">
        <v>3413</v>
      </c>
      <c r="D1393" t="str">
        <f>Table13[[#This Row],[FirstName]]&amp;" "&amp;Table13[[#This Row],[LastName]]</f>
        <v>Kendra Velez</v>
      </c>
      <c r="E1393" s="2">
        <v>44385</v>
      </c>
      <c r="F1393" s="2" t="s">
        <v>10301</v>
      </c>
      <c r="G1393" t="s">
        <v>32</v>
      </c>
      <c r="H1393" t="s">
        <v>33</v>
      </c>
      <c r="I1393" t="s">
        <v>34</v>
      </c>
      <c r="J1393" t="s">
        <v>51</v>
      </c>
      <c r="K1393" t="s">
        <v>10302</v>
      </c>
      <c r="L1393" t="s">
        <v>503</v>
      </c>
      <c r="M1393" s="2">
        <v>20461</v>
      </c>
      <c r="N1393" t="s">
        <v>82</v>
      </c>
      <c r="O1393">
        <v>3</v>
      </c>
      <c r="P1393" t="str">
        <f t="shared" si="63"/>
        <v>Active</v>
      </c>
      <c r="Q1393">
        <f t="shared" si="64"/>
        <v>1956</v>
      </c>
      <c r="R1393">
        <f t="shared" si="65"/>
        <v>70</v>
      </c>
      <c r="S1393" t="str" cm="1">
        <f t="array" ref="S1393">_xlfn.IFS(Q1393&lt;1965,"Baby Boomers",Q1393&lt;1981,"Gen X",Q1393&lt;1997,"Millenial",TRUE,("Gen Z"))</f>
        <v>Baby Boomers</v>
      </c>
    </row>
    <row r="1394" spans="1:19" x14ac:dyDescent="0.25">
      <c r="A1394" t="s">
        <v>14542</v>
      </c>
      <c r="B1394" t="s">
        <v>5079</v>
      </c>
      <c r="C1394" t="s">
        <v>4698</v>
      </c>
      <c r="D1394" t="str">
        <f>Table13[[#This Row],[FirstName]]&amp;" "&amp;Table13[[#This Row],[LastName]]</f>
        <v>Alison Fuller</v>
      </c>
      <c r="E1394" s="2">
        <v>44744</v>
      </c>
      <c r="F1394" s="2" t="s">
        <v>10301</v>
      </c>
      <c r="G1394" t="s">
        <v>32</v>
      </c>
      <c r="H1394" t="s">
        <v>62</v>
      </c>
      <c r="I1394" t="s">
        <v>63</v>
      </c>
      <c r="J1394" t="s">
        <v>35</v>
      </c>
      <c r="K1394" t="s">
        <v>10302</v>
      </c>
      <c r="L1394" t="s">
        <v>80</v>
      </c>
      <c r="M1394" s="2">
        <v>17830</v>
      </c>
      <c r="N1394" t="s">
        <v>102</v>
      </c>
      <c r="O1394">
        <v>3</v>
      </c>
      <c r="P1394" t="str">
        <f t="shared" si="63"/>
        <v>Active</v>
      </c>
      <c r="Q1394">
        <f t="shared" si="64"/>
        <v>1948</v>
      </c>
      <c r="R1394">
        <f t="shared" si="65"/>
        <v>77</v>
      </c>
      <c r="S1394" t="str" cm="1">
        <f t="array" ref="S1394">_xlfn.IFS(Q1394&lt;1965,"Baby Boomers",Q1394&lt;1981,"Gen X",Q1394&lt;1997,"Millenial",TRUE,("Gen Z"))</f>
        <v>Baby Boomers</v>
      </c>
    </row>
    <row r="1395" spans="1:19" x14ac:dyDescent="0.25">
      <c r="A1395" t="s">
        <v>14543</v>
      </c>
      <c r="B1395" t="s">
        <v>5490</v>
      </c>
      <c r="C1395" t="s">
        <v>5491</v>
      </c>
      <c r="D1395" t="str">
        <f>Table13[[#This Row],[FirstName]]&amp;" "&amp;Table13[[#This Row],[LastName]]</f>
        <v>Toby Cooley</v>
      </c>
      <c r="E1395" s="2">
        <v>45050</v>
      </c>
      <c r="F1395" s="2" t="s">
        <v>10301</v>
      </c>
      <c r="G1395" t="s">
        <v>32</v>
      </c>
      <c r="H1395" t="s">
        <v>62</v>
      </c>
      <c r="I1395" t="s">
        <v>34</v>
      </c>
      <c r="J1395" t="s">
        <v>51</v>
      </c>
      <c r="K1395" t="s">
        <v>10302</v>
      </c>
      <c r="L1395" t="s">
        <v>285</v>
      </c>
      <c r="M1395" s="2">
        <v>29252</v>
      </c>
      <c r="N1395" t="s">
        <v>3106</v>
      </c>
      <c r="O1395">
        <v>3</v>
      </c>
      <c r="P1395" t="str">
        <f t="shared" si="63"/>
        <v>Active</v>
      </c>
      <c r="Q1395">
        <f t="shared" si="64"/>
        <v>1980</v>
      </c>
      <c r="R1395">
        <f t="shared" si="65"/>
        <v>46</v>
      </c>
      <c r="S1395" t="str" cm="1">
        <f t="array" ref="S1395">_xlfn.IFS(Q1395&lt;1965,"Baby Boomers",Q1395&lt;1981,"Gen X",Q1395&lt;1997,"Millenial",TRUE,("Gen Z"))</f>
        <v>Gen X</v>
      </c>
    </row>
    <row r="1396" spans="1:19" x14ac:dyDescent="0.25">
      <c r="A1396" t="s">
        <v>10445</v>
      </c>
      <c r="B1396" t="s">
        <v>5494</v>
      </c>
      <c r="C1396" t="s">
        <v>1622</v>
      </c>
      <c r="D1396" t="str">
        <f>Table13[[#This Row],[FirstName]]&amp;" "&amp;Table13[[#This Row],[LastName]]</f>
        <v>Emilie Hood</v>
      </c>
      <c r="E1396" s="2">
        <v>44914</v>
      </c>
      <c r="F1396" s="2" t="s">
        <v>10301</v>
      </c>
      <c r="G1396" t="s">
        <v>32</v>
      </c>
      <c r="H1396" t="s">
        <v>62</v>
      </c>
      <c r="I1396" t="s">
        <v>63</v>
      </c>
      <c r="J1396" t="s">
        <v>62</v>
      </c>
      <c r="K1396" t="s">
        <v>10302</v>
      </c>
      <c r="L1396" t="s">
        <v>65</v>
      </c>
      <c r="M1396" s="2">
        <v>29421</v>
      </c>
      <c r="N1396" t="s">
        <v>1973</v>
      </c>
      <c r="O1396">
        <v>3</v>
      </c>
      <c r="P1396" t="str">
        <f t="shared" si="63"/>
        <v>Active</v>
      </c>
      <c r="Q1396">
        <f t="shared" si="64"/>
        <v>1980</v>
      </c>
      <c r="R1396">
        <f t="shared" si="65"/>
        <v>45</v>
      </c>
      <c r="S1396" t="str" cm="1">
        <f t="array" ref="S1396">_xlfn.IFS(Q1396&lt;1965,"Baby Boomers",Q1396&lt;1981,"Gen X",Q1396&lt;1997,"Millenial",TRUE,("Gen Z"))</f>
        <v>Gen X</v>
      </c>
    </row>
    <row r="1397" spans="1:19" x14ac:dyDescent="0.25">
      <c r="A1397" t="s">
        <v>14544</v>
      </c>
      <c r="B1397" t="s">
        <v>2531</v>
      </c>
      <c r="C1397" t="s">
        <v>2155</v>
      </c>
      <c r="D1397" t="str">
        <f>Table13[[#This Row],[FirstName]]&amp;" "&amp;Table13[[#This Row],[LastName]]</f>
        <v>Cortez Pena</v>
      </c>
      <c r="E1397" s="2">
        <v>44646</v>
      </c>
      <c r="F1397" s="2" t="s">
        <v>10301</v>
      </c>
      <c r="G1397" t="s">
        <v>32</v>
      </c>
      <c r="H1397" t="s">
        <v>33</v>
      </c>
      <c r="I1397" t="s">
        <v>34</v>
      </c>
      <c r="J1397" t="s">
        <v>51</v>
      </c>
      <c r="K1397" t="s">
        <v>10302</v>
      </c>
      <c r="L1397" t="s">
        <v>304</v>
      </c>
      <c r="M1397" s="2">
        <v>18621</v>
      </c>
      <c r="N1397" t="s">
        <v>351</v>
      </c>
      <c r="O1397">
        <v>3</v>
      </c>
      <c r="P1397" t="str">
        <f t="shared" si="63"/>
        <v>Active</v>
      </c>
      <c r="Q1397">
        <f t="shared" si="64"/>
        <v>1950</v>
      </c>
      <c r="R1397">
        <f t="shared" si="65"/>
        <v>75</v>
      </c>
      <c r="S1397" t="str" cm="1">
        <f t="array" ref="S1397">_xlfn.IFS(Q1397&lt;1965,"Baby Boomers",Q1397&lt;1981,"Gen X",Q1397&lt;1997,"Millenial",TRUE,("Gen Z"))</f>
        <v>Baby Boomers</v>
      </c>
    </row>
    <row r="1398" spans="1:19" x14ac:dyDescent="0.25">
      <c r="A1398" t="s">
        <v>14545</v>
      </c>
      <c r="B1398" t="s">
        <v>3424</v>
      </c>
      <c r="C1398" t="s">
        <v>1507</v>
      </c>
      <c r="D1398" t="str">
        <f>Table13[[#This Row],[FirstName]]&amp;" "&amp;Table13[[#This Row],[LastName]]</f>
        <v>Abbigail Blanchard</v>
      </c>
      <c r="E1398" s="2">
        <v>44325</v>
      </c>
      <c r="F1398" s="2">
        <v>44877</v>
      </c>
      <c r="G1398" t="s">
        <v>32</v>
      </c>
      <c r="H1398" t="s">
        <v>33</v>
      </c>
      <c r="I1398" t="s">
        <v>50</v>
      </c>
      <c r="J1398" t="s">
        <v>62</v>
      </c>
      <c r="K1398" t="s">
        <v>10302</v>
      </c>
      <c r="L1398" t="s">
        <v>38</v>
      </c>
      <c r="M1398" s="2">
        <v>22245</v>
      </c>
      <c r="N1398" t="s">
        <v>66</v>
      </c>
      <c r="O1398">
        <v>3</v>
      </c>
      <c r="P1398" t="str">
        <f t="shared" si="63"/>
        <v>Non-Active</v>
      </c>
      <c r="Q1398">
        <f t="shared" si="64"/>
        <v>1960</v>
      </c>
      <c r="R1398">
        <f t="shared" si="65"/>
        <v>65</v>
      </c>
      <c r="S1398" t="str" cm="1">
        <f t="array" ref="S1398">_xlfn.IFS(Q1398&lt;1965,"Baby Boomers",Q1398&lt;1981,"Gen X",Q1398&lt;1997,"Millenial",TRUE,("Gen Z"))</f>
        <v>Baby Boomers</v>
      </c>
    </row>
    <row r="1399" spans="1:19" x14ac:dyDescent="0.25">
      <c r="A1399" t="s">
        <v>11814</v>
      </c>
      <c r="B1399" t="s">
        <v>2080</v>
      </c>
      <c r="C1399" t="s">
        <v>298</v>
      </c>
      <c r="D1399" t="str">
        <f>Table13[[#This Row],[FirstName]]&amp;" "&amp;Table13[[#This Row],[LastName]]</f>
        <v>Abby Curtis</v>
      </c>
      <c r="E1399" s="2">
        <v>43839</v>
      </c>
      <c r="F1399" s="2">
        <v>44630</v>
      </c>
      <c r="G1399" t="s">
        <v>32</v>
      </c>
      <c r="H1399" t="s">
        <v>33</v>
      </c>
      <c r="I1399" t="s">
        <v>63</v>
      </c>
      <c r="J1399" t="s">
        <v>35</v>
      </c>
      <c r="K1399" t="s">
        <v>10302</v>
      </c>
      <c r="L1399" t="s">
        <v>503</v>
      </c>
      <c r="M1399" s="2">
        <v>21977</v>
      </c>
      <c r="N1399" t="s">
        <v>707</v>
      </c>
      <c r="O1399">
        <v>3</v>
      </c>
      <c r="P1399" t="str">
        <f t="shared" si="63"/>
        <v>Non-Active</v>
      </c>
      <c r="Q1399">
        <f t="shared" si="64"/>
        <v>1960</v>
      </c>
      <c r="R1399">
        <f t="shared" si="65"/>
        <v>66</v>
      </c>
      <c r="S1399" t="str" cm="1">
        <f t="array" ref="S1399">_xlfn.IFS(Q1399&lt;1965,"Baby Boomers",Q1399&lt;1981,"Gen X",Q1399&lt;1997,"Millenial",TRUE,("Gen Z"))</f>
        <v>Baby Boomers</v>
      </c>
    </row>
    <row r="1400" spans="1:19" x14ac:dyDescent="0.25">
      <c r="A1400" t="s">
        <v>14546</v>
      </c>
      <c r="B1400" t="s">
        <v>5505</v>
      </c>
      <c r="C1400" t="s">
        <v>3968</v>
      </c>
      <c r="D1400" t="str">
        <f>Table13[[#This Row],[FirstName]]&amp;" "&amp;Table13[[#This Row],[LastName]]</f>
        <v>Giana Moore</v>
      </c>
      <c r="E1400" s="2">
        <v>44332</v>
      </c>
      <c r="F1400" s="2">
        <v>45060</v>
      </c>
      <c r="G1400" t="s">
        <v>32</v>
      </c>
      <c r="H1400" t="s">
        <v>33</v>
      </c>
      <c r="I1400" t="s">
        <v>50</v>
      </c>
      <c r="J1400" t="s">
        <v>51</v>
      </c>
      <c r="K1400" t="s">
        <v>10302</v>
      </c>
      <c r="L1400" t="s">
        <v>147</v>
      </c>
      <c r="M1400" s="2">
        <v>35404</v>
      </c>
      <c r="N1400" t="s">
        <v>82</v>
      </c>
      <c r="O1400">
        <v>3</v>
      </c>
      <c r="P1400" t="str">
        <f t="shared" si="63"/>
        <v>Non-Active</v>
      </c>
      <c r="Q1400">
        <f t="shared" si="64"/>
        <v>1996</v>
      </c>
      <c r="R1400">
        <f t="shared" si="65"/>
        <v>29</v>
      </c>
      <c r="S1400" t="str" cm="1">
        <f t="array" ref="S1400">_xlfn.IFS(Q1400&lt;1965,"Baby Boomers",Q1400&lt;1981,"Gen X",Q1400&lt;1997,"Millenial",TRUE,("Gen Z"))</f>
        <v>Millenial</v>
      </c>
    </row>
    <row r="1401" spans="1:19" x14ac:dyDescent="0.25">
      <c r="A1401" t="s">
        <v>14547</v>
      </c>
      <c r="B1401" t="s">
        <v>3180</v>
      </c>
      <c r="C1401" t="s">
        <v>5509</v>
      </c>
      <c r="D1401" t="str">
        <f>Table13[[#This Row],[FirstName]]&amp;" "&amp;Table13[[#This Row],[LastName]]</f>
        <v>Giada Santos</v>
      </c>
      <c r="E1401" s="2">
        <v>44227</v>
      </c>
      <c r="F1401" s="2">
        <v>44715</v>
      </c>
      <c r="G1401" t="s">
        <v>32</v>
      </c>
      <c r="H1401" t="s">
        <v>51</v>
      </c>
      <c r="I1401" t="s">
        <v>63</v>
      </c>
      <c r="J1401" t="s">
        <v>35</v>
      </c>
      <c r="K1401" t="s">
        <v>10302</v>
      </c>
      <c r="L1401" t="s">
        <v>52</v>
      </c>
      <c r="M1401" s="2">
        <v>15297</v>
      </c>
      <c r="N1401" t="s">
        <v>225</v>
      </c>
      <c r="O1401">
        <v>3</v>
      </c>
      <c r="P1401" t="str">
        <f t="shared" si="63"/>
        <v>Non-Active</v>
      </c>
      <c r="Q1401">
        <f t="shared" si="64"/>
        <v>1941</v>
      </c>
      <c r="R1401">
        <f t="shared" si="65"/>
        <v>84</v>
      </c>
      <c r="S1401" t="str" cm="1">
        <f t="array" ref="S1401">_xlfn.IFS(Q1401&lt;1965,"Baby Boomers",Q1401&lt;1981,"Gen X",Q1401&lt;1997,"Millenial",TRUE,("Gen Z"))</f>
        <v>Baby Boomers</v>
      </c>
    </row>
    <row r="1402" spans="1:19" x14ac:dyDescent="0.25">
      <c r="A1402" t="s">
        <v>14548</v>
      </c>
      <c r="B1402" t="s">
        <v>1664</v>
      </c>
      <c r="C1402" t="s">
        <v>1289</v>
      </c>
      <c r="D1402" t="str">
        <f>Table13[[#This Row],[FirstName]]&amp;" "&amp;Table13[[#This Row],[LastName]]</f>
        <v>Jessie Church</v>
      </c>
      <c r="E1402" s="2">
        <v>44458</v>
      </c>
      <c r="F1402" s="2">
        <v>44818</v>
      </c>
      <c r="G1402" t="s">
        <v>32</v>
      </c>
      <c r="H1402" t="s">
        <v>33</v>
      </c>
      <c r="I1402" t="s">
        <v>34</v>
      </c>
      <c r="J1402" t="s">
        <v>62</v>
      </c>
      <c r="K1402" t="s">
        <v>10302</v>
      </c>
      <c r="L1402" t="s">
        <v>89</v>
      </c>
      <c r="M1402" s="2">
        <v>30092</v>
      </c>
      <c r="N1402" t="s">
        <v>215</v>
      </c>
      <c r="O1402">
        <v>3</v>
      </c>
      <c r="P1402" t="str">
        <f t="shared" si="63"/>
        <v>Non-Active</v>
      </c>
      <c r="Q1402">
        <f t="shared" si="64"/>
        <v>1982</v>
      </c>
      <c r="R1402">
        <f t="shared" si="65"/>
        <v>43</v>
      </c>
      <c r="S1402" t="str" cm="1">
        <f t="array" ref="S1402">_xlfn.IFS(Q1402&lt;1965,"Baby Boomers",Q1402&lt;1981,"Gen X",Q1402&lt;1997,"Millenial",TRUE,("Gen Z"))</f>
        <v>Millenial</v>
      </c>
    </row>
    <row r="1403" spans="1:19" x14ac:dyDescent="0.25">
      <c r="A1403" t="s">
        <v>14549</v>
      </c>
      <c r="B1403" t="s">
        <v>163</v>
      </c>
      <c r="C1403" t="s">
        <v>683</v>
      </c>
      <c r="D1403" t="str">
        <f>Table13[[#This Row],[FirstName]]&amp;" "&amp;Table13[[#This Row],[LastName]]</f>
        <v>Kaylah Ramos</v>
      </c>
      <c r="E1403" s="2">
        <v>43891</v>
      </c>
      <c r="F1403" s="2">
        <v>44646</v>
      </c>
      <c r="G1403" t="s">
        <v>32</v>
      </c>
      <c r="H1403" t="s">
        <v>51</v>
      </c>
      <c r="I1403" t="s">
        <v>63</v>
      </c>
      <c r="J1403" t="s">
        <v>35</v>
      </c>
      <c r="K1403" t="s">
        <v>10302</v>
      </c>
      <c r="L1403" t="s">
        <v>304</v>
      </c>
      <c r="M1403" s="2">
        <v>30415</v>
      </c>
      <c r="N1403" t="s">
        <v>225</v>
      </c>
      <c r="O1403">
        <v>3</v>
      </c>
      <c r="P1403" t="str">
        <f t="shared" si="63"/>
        <v>Non-Active</v>
      </c>
      <c r="Q1403">
        <f t="shared" si="64"/>
        <v>1983</v>
      </c>
      <c r="R1403">
        <f t="shared" si="65"/>
        <v>43</v>
      </c>
      <c r="S1403" t="str" cm="1">
        <f t="array" ref="S1403">_xlfn.IFS(Q1403&lt;1965,"Baby Boomers",Q1403&lt;1981,"Gen X",Q1403&lt;1997,"Millenial",TRUE,("Gen Z"))</f>
        <v>Millenial</v>
      </c>
    </row>
    <row r="1404" spans="1:19" x14ac:dyDescent="0.25">
      <c r="A1404" t="s">
        <v>14550</v>
      </c>
      <c r="B1404" t="s">
        <v>4451</v>
      </c>
      <c r="C1404" t="s">
        <v>5265</v>
      </c>
      <c r="D1404" t="str">
        <f>Table13[[#This Row],[FirstName]]&amp;" "&amp;Table13[[#This Row],[LastName]]</f>
        <v>Camille Fritz</v>
      </c>
      <c r="E1404" s="2">
        <v>43890</v>
      </c>
      <c r="F1404" s="2" t="s">
        <v>10301</v>
      </c>
      <c r="G1404" t="s">
        <v>32</v>
      </c>
      <c r="H1404" t="s">
        <v>51</v>
      </c>
      <c r="I1404" t="s">
        <v>63</v>
      </c>
      <c r="J1404" t="s">
        <v>35</v>
      </c>
      <c r="K1404" t="s">
        <v>10302</v>
      </c>
      <c r="L1404" t="s">
        <v>110</v>
      </c>
      <c r="M1404" s="2">
        <v>32002</v>
      </c>
      <c r="N1404" t="s">
        <v>418</v>
      </c>
      <c r="O1404">
        <v>3</v>
      </c>
      <c r="P1404" t="str">
        <f t="shared" si="63"/>
        <v>Active</v>
      </c>
      <c r="Q1404">
        <f t="shared" si="64"/>
        <v>1987</v>
      </c>
      <c r="R1404">
        <f t="shared" si="65"/>
        <v>38</v>
      </c>
      <c r="S1404" t="str" cm="1">
        <f t="array" ref="S1404">_xlfn.IFS(Q1404&lt;1965,"Baby Boomers",Q1404&lt;1981,"Gen X",Q1404&lt;1997,"Millenial",TRUE,("Gen Z"))</f>
        <v>Millenial</v>
      </c>
    </row>
    <row r="1405" spans="1:19" x14ac:dyDescent="0.25">
      <c r="A1405" t="s">
        <v>14551</v>
      </c>
      <c r="B1405" t="s">
        <v>5521</v>
      </c>
      <c r="C1405" t="s">
        <v>2532</v>
      </c>
      <c r="D1405" t="str">
        <f>Table13[[#This Row],[FirstName]]&amp;" "&amp;Table13[[#This Row],[LastName]]</f>
        <v>Deangelo Murillo</v>
      </c>
      <c r="E1405" s="2">
        <v>43442</v>
      </c>
      <c r="F1405" s="2" t="s">
        <v>10301</v>
      </c>
      <c r="G1405" t="s">
        <v>32</v>
      </c>
      <c r="H1405" t="s">
        <v>62</v>
      </c>
      <c r="I1405" t="s">
        <v>50</v>
      </c>
      <c r="J1405" t="s">
        <v>35</v>
      </c>
      <c r="K1405" t="s">
        <v>10302</v>
      </c>
      <c r="L1405" t="s">
        <v>38</v>
      </c>
      <c r="M1405" s="2">
        <v>22246</v>
      </c>
      <c r="N1405" t="s">
        <v>612</v>
      </c>
      <c r="O1405">
        <v>3</v>
      </c>
      <c r="P1405" t="str">
        <f t="shared" si="63"/>
        <v>Active</v>
      </c>
      <c r="Q1405">
        <f t="shared" si="64"/>
        <v>1960</v>
      </c>
      <c r="R1405">
        <f t="shared" si="65"/>
        <v>65</v>
      </c>
      <c r="S1405" t="str" cm="1">
        <f t="array" ref="S1405">_xlfn.IFS(Q1405&lt;1965,"Baby Boomers",Q1405&lt;1981,"Gen X",Q1405&lt;1997,"Millenial",TRUE,("Gen Z"))</f>
        <v>Baby Boomers</v>
      </c>
    </row>
    <row r="1406" spans="1:19" x14ac:dyDescent="0.25">
      <c r="A1406" t="s">
        <v>14552</v>
      </c>
      <c r="B1406" t="s">
        <v>926</v>
      </c>
      <c r="C1406" t="s">
        <v>1352</v>
      </c>
      <c r="D1406" t="str">
        <f>Table13[[#This Row],[FirstName]]&amp;" "&amp;Table13[[#This Row],[LastName]]</f>
        <v>Emerson Gallagher</v>
      </c>
      <c r="E1406" s="2">
        <v>44738</v>
      </c>
      <c r="F1406" s="2">
        <v>45092</v>
      </c>
      <c r="G1406" t="s">
        <v>744</v>
      </c>
      <c r="H1406" t="s">
        <v>51</v>
      </c>
      <c r="I1406" t="s">
        <v>63</v>
      </c>
      <c r="J1406" t="s">
        <v>35</v>
      </c>
      <c r="K1406" t="s">
        <v>10302</v>
      </c>
      <c r="L1406" t="s">
        <v>3211</v>
      </c>
      <c r="M1406" s="2">
        <v>25855</v>
      </c>
      <c r="N1406" t="s">
        <v>102</v>
      </c>
      <c r="O1406">
        <v>3</v>
      </c>
      <c r="P1406" t="str">
        <f t="shared" si="63"/>
        <v>Non-Active</v>
      </c>
      <c r="Q1406">
        <f t="shared" si="64"/>
        <v>1970</v>
      </c>
      <c r="R1406">
        <f t="shared" si="65"/>
        <v>55</v>
      </c>
      <c r="S1406" t="str" cm="1">
        <f t="array" ref="S1406">_xlfn.IFS(Q1406&lt;1965,"Baby Boomers",Q1406&lt;1981,"Gen X",Q1406&lt;1997,"Millenial",TRUE,("Gen Z"))</f>
        <v>Gen X</v>
      </c>
    </row>
    <row r="1407" spans="1:19" x14ac:dyDescent="0.25">
      <c r="A1407" t="s">
        <v>14553</v>
      </c>
      <c r="B1407" t="s">
        <v>5527</v>
      </c>
      <c r="C1407" t="s">
        <v>429</v>
      </c>
      <c r="D1407" t="str">
        <f>Table13[[#This Row],[FirstName]]&amp;" "&amp;Table13[[#This Row],[LastName]]</f>
        <v>April Bentley</v>
      </c>
      <c r="E1407" s="2">
        <v>43772</v>
      </c>
      <c r="F1407" s="2" t="s">
        <v>10301</v>
      </c>
      <c r="G1407" t="s">
        <v>32</v>
      </c>
      <c r="H1407" t="s">
        <v>33</v>
      </c>
      <c r="I1407" t="s">
        <v>50</v>
      </c>
      <c r="J1407" t="s">
        <v>51</v>
      </c>
      <c r="K1407" t="s">
        <v>10302</v>
      </c>
      <c r="L1407" t="s">
        <v>110</v>
      </c>
      <c r="M1407" s="2">
        <v>20607</v>
      </c>
      <c r="N1407" t="s">
        <v>112</v>
      </c>
      <c r="O1407">
        <v>3</v>
      </c>
      <c r="P1407" t="str">
        <f t="shared" si="63"/>
        <v>Active</v>
      </c>
      <c r="Q1407">
        <f t="shared" si="64"/>
        <v>1956</v>
      </c>
      <c r="R1407">
        <f t="shared" si="65"/>
        <v>69</v>
      </c>
      <c r="S1407" t="str" cm="1">
        <f t="array" ref="S1407">_xlfn.IFS(Q1407&lt;1965,"Baby Boomers",Q1407&lt;1981,"Gen X",Q1407&lt;1997,"Millenial",TRUE,("Gen Z"))</f>
        <v>Baby Boomers</v>
      </c>
    </row>
    <row r="1408" spans="1:19" x14ac:dyDescent="0.25">
      <c r="A1408" t="s">
        <v>14554</v>
      </c>
      <c r="B1408" t="s">
        <v>5530</v>
      </c>
      <c r="C1408" t="s">
        <v>2215</v>
      </c>
      <c r="D1408" t="str">
        <f>Table13[[#This Row],[FirstName]]&amp;" "&amp;Table13[[#This Row],[LastName]]</f>
        <v>Ainsley Booth</v>
      </c>
      <c r="E1408" s="2">
        <v>44927</v>
      </c>
      <c r="F1408" s="2" t="s">
        <v>10301</v>
      </c>
      <c r="G1408" t="s">
        <v>32</v>
      </c>
      <c r="H1408" t="s">
        <v>51</v>
      </c>
      <c r="I1408" t="s">
        <v>63</v>
      </c>
      <c r="J1408" t="s">
        <v>62</v>
      </c>
      <c r="K1408" t="s">
        <v>10302</v>
      </c>
      <c r="L1408" t="s">
        <v>89</v>
      </c>
      <c r="M1408" s="2">
        <v>30681</v>
      </c>
      <c r="N1408" t="s">
        <v>102</v>
      </c>
      <c r="O1408">
        <v>3</v>
      </c>
      <c r="P1408" t="str">
        <f t="shared" si="63"/>
        <v>Active</v>
      </c>
      <c r="Q1408">
        <f t="shared" si="64"/>
        <v>1983</v>
      </c>
      <c r="R1408">
        <f t="shared" si="65"/>
        <v>42</v>
      </c>
      <c r="S1408" t="str" cm="1">
        <f t="array" ref="S1408">_xlfn.IFS(Q1408&lt;1965,"Baby Boomers",Q1408&lt;1981,"Gen X",Q1408&lt;1997,"Millenial",TRUE,("Gen Z"))</f>
        <v>Millenial</v>
      </c>
    </row>
    <row r="1409" spans="1:19" x14ac:dyDescent="0.25">
      <c r="A1409" t="s">
        <v>14555</v>
      </c>
      <c r="B1409" t="s">
        <v>1907</v>
      </c>
      <c r="C1409" t="s">
        <v>1941</v>
      </c>
      <c r="D1409" t="str">
        <f>Table13[[#This Row],[FirstName]]&amp;" "&amp;Table13[[#This Row],[LastName]]</f>
        <v>Dereon Huffman</v>
      </c>
      <c r="E1409" s="2">
        <v>44043</v>
      </c>
      <c r="F1409" s="2">
        <v>44291</v>
      </c>
      <c r="G1409" t="s">
        <v>32</v>
      </c>
      <c r="H1409" t="s">
        <v>33</v>
      </c>
      <c r="I1409" t="s">
        <v>34</v>
      </c>
      <c r="J1409" t="s">
        <v>62</v>
      </c>
      <c r="K1409" t="s">
        <v>10302</v>
      </c>
      <c r="L1409" t="s">
        <v>176</v>
      </c>
      <c r="M1409" s="2">
        <v>28746</v>
      </c>
      <c r="N1409" t="s">
        <v>177</v>
      </c>
      <c r="O1409">
        <v>3</v>
      </c>
      <c r="P1409" t="str">
        <f t="shared" si="63"/>
        <v>Non-Active</v>
      </c>
      <c r="Q1409">
        <f t="shared" si="64"/>
        <v>1978</v>
      </c>
      <c r="R1409">
        <f t="shared" si="65"/>
        <v>47</v>
      </c>
      <c r="S1409" t="str" cm="1">
        <f t="array" ref="S1409">_xlfn.IFS(Q1409&lt;1965,"Baby Boomers",Q1409&lt;1981,"Gen X",Q1409&lt;1997,"Millenial",TRUE,("Gen Z"))</f>
        <v>Gen X</v>
      </c>
    </row>
    <row r="1410" spans="1:19" x14ac:dyDescent="0.25">
      <c r="A1410" t="s">
        <v>14556</v>
      </c>
      <c r="B1410" t="s">
        <v>5536</v>
      </c>
      <c r="C1410" t="s">
        <v>5537</v>
      </c>
      <c r="D1410" t="str">
        <f>Table13[[#This Row],[FirstName]]&amp;" "&amp;Table13[[#This Row],[LastName]]</f>
        <v>Colin Cherry</v>
      </c>
      <c r="E1410" s="2">
        <v>44449</v>
      </c>
      <c r="F1410" s="2">
        <v>44761</v>
      </c>
      <c r="G1410" t="s">
        <v>32</v>
      </c>
      <c r="H1410" t="s">
        <v>51</v>
      </c>
      <c r="I1410" t="s">
        <v>63</v>
      </c>
      <c r="J1410" t="s">
        <v>35</v>
      </c>
      <c r="K1410" t="s">
        <v>10302</v>
      </c>
      <c r="L1410" t="s">
        <v>89</v>
      </c>
      <c r="M1410" s="2">
        <v>30280</v>
      </c>
      <c r="N1410" t="s">
        <v>82</v>
      </c>
      <c r="O1410">
        <v>3</v>
      </c>
      <c r="P1410" t="str">
        <f t="shared" ref="P1410:P1473" si="66">IF(F1410="","Active","Non-Active")</f>
        <v>Non-Active</v>
      </c>
      <c r="Q1410">
        <f t="shared" si="64"/>
        <v>1982</v>
      </c>
      <c r="R1410">
        <f t="shared" si="65"/>
        <v>43</v>
      </c>
      <c r="S1410" t="str" cm="1">
        <f t="array" ref="S1410">_xlfn.IFS(Q1410&lt;1965,"Baby Boomers",Q1410&lt;1981,"Gen X",Q1410&lt;1997,"Millenial",TRUE,("Gen Z"))</f>
        <v>Millenial</v>
      </c>
    </row>
    <row r="1411" spans="1:19" x14ac:dyDescent="0.25">
      <c r="A1411" t="s">
        <v>14557</v>
      </c>
      <c r="B1411" t="s">
        <v>2824</v>
      </c>
      <c r="C1411" t="s">
        <v>1196</v>
      </c>
      <c r="D1411" t="str">
        <f>Table13[[#This Row],[FirstName]]&amp;" "&amp;Table13[[#This Row],[LastName]]</f>
        <v>Karla Hines</v>
      </c>
      <c r="E1411" s="2">
        <v>43635</v>
      </c>
      <c r="F1411" s="2" t="s">
        <v>10301</v>
      </c>
      <c r="G1411" t="s">
        <v>32</v>
      </c>
      <c r="H1411" t="s">
        <v>51</v>
      </c>
      <c r="I1411" t="s">
        <v>63</v>
      </c>
      <c r="J1411" t="s">
        <v>35</v>
      </c>
      <c r="K1411" t="s">
        <v>10302</v>
      </c>
      <c r="L1411" t="s">
        <v>89</v>
      </c>
      <c r="M1411" s="2">
        <v>25947</v>
      </c>
      <c r="N1411" t="s">
        <v>82</v>
      </c>
      <c r="O1411">
        <v>3</v>
      </c>
      <c r="P1411" t="str">
        <f t="shared" si="66"/>
        <v>Active</v>
      </c>
      <c r="Q1411">
        <f t="shared" ref="Q1411:Q1474" si="67">YEAR(M1411)</f>
        <v>1971</v>
      </c>
      <c r="R1411">
        <f t="shared" ref="R1411:R1474" si="68">INT(YEARFRAC(M1411,"20/04/2026"))</f>
        <v>55</v>
      </c>
      <c r="S1411" t="str" cm="1">
        <f t="array" ref="S1411">_xlfn.IFS(Q1411&lt;1965,"Baby Boomers",Q1411&lt;1981,"Gen X",Q1411&lt;1997,"Millenial",TRUE,("Gen Z"))</f>
        <v>Gen X</v>
      </c>
    </row>
    <row r="1412" spans="1:19" x14ac:dyDescent="0.25">
      <c r="A1412" t="s">
        <v>14558</v>
      </c>
      <c r="B1412" t="s">
        <v>5354</v>
      </c>
      <c r="C1412" t="s">
        <v>2776</v>
      </c>
      <c r="D1412" t="str">
        <f>Table13[[#This Row],[FirstName]]&amp;" "&amp;Table13[[#This Row],[LastName]]</f>
        <v>Colton Decker</v>
      </c>
      <c r="E1412" s="2">
        <v>44424</v>
      </c>
      <c r="F1412" s="2" t="s">
        <v>10301</v>
      </c>
      <c r="G1412" t="s">
        <v>32</v>
      </c>
      <c r="H1412" t="s">
        <v>51</v>
      </c>
      <c r="I1412" t="s">
        <v>63</v>
      </c>
      <c r="J1412" t="s">
        <v>62</v>
      </c>
      <c r="K1412" t="s">
        <v>10302</v>
      </c>
      <c r="L1412" t="s">
        <v>176</v>
      </c>
      <c r="M1412" s="2">
        <v>27562</v>
      </c>
      <c r="N1412" t="s">
        <v>102</v>
      </c>
      <c r="O1412">
        <v>3</v>
      </c>
      <c r="P1412" t="str">
        <f t="shared" si="66"/>
        <v>Active</v>
      </c>
      <c r="Q1412">
        <f t="shared" si="67"/>
        <v>1975</v>
      </c>
      <c r="R1412">
        <f t="shared" si="68"/>
        <v>50</v>
      </c>
      <c r="S1412" t="str" cm="1">
        <f t="array" ref="S1412">_xlfn.IFS(Q1412&lt;1965,"Baby Boomers",Q1412&lt;1981,"Gen X",Q1412&lt;1997,"Millenial",TRUE,("Gen Z"))</f>
        <v>Gen X</v>
      </c>
    </row>
    <row r="1413" spans="1:19" x14ac:dyDescent="0.25">
      <c r="A1413" t="s">
        <v>14559</v>
      </c>
      <c r="B1413" t="s">
        <v>3165</v>
      </c>
      <c r="C1413" t="s">
        <v>5545</v>
      </c>
      <c r="D1413" t="str">
        <f>Table13[[#This Row],[FirstName]]&amp;" "&amp;Table13[[#This Row],[LastName]]</f>
        <v>Jayleen Tran</v>
      </c>
      <c r="E1413" s="2">
        <v>43654</v>
      </c>
      <c r="F1413" s="2" t="s">
        <v>10301</v>
      </c>
      <c r="G1413" t="s">
        <v>32</v>
      </c>
      <c r="H1413" t="s">
        <v>51</v>
      </c>
      <c r="I1413" t="s">
        <v>50</v>
      </c>
      <c r="J1413" t="s">
        <v>35</v>
      </c>
      <c r="K1413" t="s">
        <v>10302</v>
      </c>
      <c r="L1413" t="s">
        <v>52</v>
      </c>
      <c r="M1413" s="2">
        <v>21444</v>
      </c>
      <c r="N1413" t="s">
        <v>82</v>
      </c>
      <c r="O1413">
        <v>3</v>
      </c>
      <c r="P1413" t="str">
        <f t="shared" si="66"/>
        <v>Active</v>
      </c>
      <c r="Q1413">
        <f t="shared" si="67"/>
        <v>1958</v>
      </c>
      <c r="R1413">
        <f t="shared" si="68"/>
        <v>67</v>
      </c>
      <c r="S1413" t="str" cm="1">
        <f t="array" ref="S1413">_xlfn.IFS(Q1413&lt;1965,"Baby Boomers",Q1413&lt;1981,"Gen X",Q1413&lt;1997,"Millenial",TRUE,("Gen Z"))</f>
        <v>Baby Boomers</v>
      </c>
    </row>
    <row r="1414" spans="1:19" x14ac:dyDescent="0.25">
      <c r="A1414" t="s">
        <v>14560</v>
      </c>
      <c r="B1414" t="s">
        <v>3242</v>
      </c>
      <c r="C1414" t="s">
        <v>2957</v>
      </c>
      <c r="D1414" t="str">
        <f>Table13[[#This Row],[FirstName]]&amp;" "&amp;Table13[[#This Row],[LastName]]</f>
        <v>Aydin Perry</v>
      </c>
      <c r="E1414" s="2">
        <v>44425</v>
      </c>
      <c r="F1414" s="2">
        <v>44804</v>
      </c>
      <c r="G1414" t="s">
        <v>32</v>
      </c>
      <c r="H1414" t="s">
        <v>62</v>
      </c>
      <c r="I1414" t="s">
        <v>50</v>
      </c>
      <c r="J1414" t="s">
        <v>51</v>
      </c>
      <c r="K1414" t="s">
        <v>10302</v>
      </c>
      <c r="L1414" t="s">
        <v>695</v>
      </c>
      <c r="M1414" s="2">
        <v>24926</v>
      </c>
      <c r="N1414" t="s">
        <v>66</v>
      </c>
      <c r="O1414">
        <v>3</v>
      </c>
      <c r="P1414" t="str">
        <f t="shared" si="66"/>
        <v>Non-Active</v>
      </c>
      <c r="Q1414">
        <f t="shared" si="67"/>
        <v>1968</v>
      </c>
      <c r="R1414">
        <f t="shared" si="68"/>
        <v>58</v>
      </c>
      <c r="S1414" t="str" cm="1">
        <f t="array" ref="S1414">_xlfn.IFS(Q1414&lt;1965,"Baby Boomers",Q1414&lt;1981,"Gen X",Q1414&lt;1997,"Millenial",TRUE,("Gen Z"))</f>
        <v>Gen X</v>
      </c>
    </row>
    <row r="1415" spans="1:19" x14ac:dyDescent="0.25">
      <c r="A1415" t="s">
        <v>14561</v>
      </c>
      <c r="B1415" t="s">
        <v>2147</v>
      </c>
      <c r="C1415" t="s">
        <v>5551</v>
      </c>
      <c r="D1415" t="str">
        <f>Table13[[#This Row],[FirstName]]&amp;" "&amp;Table13[[#This Row],[LastName]]</f>
        <v>Jenna Casey</v>
      </c>
      <c r="E1415" s="2">
        <v>44204</v>
      </c>
      <c r="F1415" s="2" t="s">
        <v>10301</v>
      </c>
      <c r="G1415" t="s">
        <v>32</v>
      </c>
      <c r="H1415" t="s">
        <v>62</v>
      </c>
      <c r="I1415" t="s">
        <v>63</v>
      </c>
      <c r="J1415" t="s">
        <v>51</v>
      </c>
      <c r="K1415" t="s">
        <v>10302</v>
      </c>
      <c r="L1415" t="s">
        <v>100</v>
      </c>
      <c r="M1415" s="2">
        <v>25422</v>
      </c>
      <c r="N1415" t="s">
        <v>702</v>
      </c>
      <c r="O1415">
        <v>3</v>
      </c>
      <c r="P1415" t="str">
        <f t="shared" si="66"/>
        <v>Active</v>
      </c>
      <c r="Q1415">
        <f t="shared" si="67"/>
        <v>1969</v>
      </c>
      <c r="R1415">
        <f t="shared" si="68"/>
        <v>56</v>
      </c>
      <c r="S1415" t="str" cm="1">
        <f t="array" ref="S1415">_xlfn.IFS(Q1415&lt;1965,"Baby Boomers",Q1415&lt;1981,"Gen X",Q1415&lt;1997,"Millenial",TRUE,("Gen Z"))</f>
        <v>Gen X</v>
      </c>
    </row>
    <row r="1416" spans="1:19" x14ac:dyDescent="0.25">
      <c r="A1416" t="s">
        <v>14562</v>
      </c>
      <c r="B1416" t="s">
        <v>5554</v>
      </c>
      <c r="C1416" t="s">
        <v>2891</v>
      </c>
      <c r="D1416" t="str">
        <f>Table13[[#This Row],[FirstName]]&amp;" "&amp;Table13[[#This Row],[LastName]]</f>
        <v>Remington Bullock</v>
      </c>
      <c r="E1416" s="2">
        <v>43326</v>
      </c>
      <c r="F1416" s="2" t="s">
        <v>10301</v>
      </c>
      <c r="G1416" t="s">
        <v>32</v>
      </c>
      <c r="H1416" t="s">
        <v>33</v>
      </c>
      <c r="I1416" t="s">
        <v>63</v>
      </c>
      <c r="J1416" t="s">
        <v>51</v>
      </c>
      <c r="K1416" t="s">
        <v>10302</v>
      </c>
      <c r="L1416" t="s">
        <v>89</v>
      </c>
      <c r="M1416" s="2">
        <v>21477</v>
      </c>
      <c r="N1416" t="s">
        <v>215</v>
      </c>
      <c r="O1416">
        <v>3</v>
      </c>
      <c r="P1416" t="str">
        <f t="shared" si="66"/>
        <v>Active</v>
      </c>
      <c r="Q1416">
        <f t="shared" si="67"/>
        <v>1958</v>
      </c>
      <c r="R1416">
        <f t="shared" si="68"/>
        <v>67</v>
      </c>
      <c r="S1416" t="str" cm="1">
        <f t="array" ref="S1416">_xlfn.IFS(Q1416&lt;1965,"Baby Boomers",Q1416&lt;1981,"Gen X",Q1416&lt;1997,"Millenial",TRUE,("Gen Z"))</f>
        <v>Baby Boomers</v>
      </c>
    </row>
    <row r="1417" spans="1:19" x14ac:dyDescent="0.25">
      <c r="A1417" t="s">
        <v>14563</v>
      </c>
      <c r="B1417" t="s">
        <v>2887</v>
      </c>
      <c r="C1417" t="s">
        <v>5557</v>
      </c>
      <c r="D1417" t="str">
        <f>Table13[[#This Row],[FirstName]]&amp;" "&amp;Table13[[#This Row],[LastName]]</f>
        <v>Delaney Stewart</v>
      </c>
      <c r="E1417" s="2">
        <v>44407</v>
      </c>
      <c r="F1417" s="2" t="s">
        <v>10301</v>
      </c>
      <c r="G1417" t="s">
        <v>32</v>
      </c>
      <c r="H1417" t="s">
        <v>51</v>
      </c>
      <c r="I1417" t="s">
        <v>63</v>
      </c>
      <c r="J1417" t="s">
        <v>35</v>
      </c>
      <c r="K1417" t="s">
        <v>10302</v>
      </c>
      <c r="L1417" t="s">
        <v>80</v>
      </c>
      <c r="M1417" s="2">
        <v>35925</v>
      </c>
      <c r="N1417" t="s">
        <v>177</v>
      </c>
      <c r="O1417">
        <v>3</v>
      </c>
      <c r="P1417" t="str">
        <f t="shared" si="66"/>
        <v>Active</v>
      </c>
      <c r="Q1417">
        <f t="shared" si="67"/>
        <v>1998</v>
      </c>
      <c r="R1417">
        <f t="shared" si="68"/>
        <v>27</v>
      </c>
      <c r="S1417" t="str" cm="1">
        <f t="array" ref="S1417">_xlfn.IFS(Q1417&lt;1965,"Baby Boomers",Q1417&lt;1981,"Gen X",Q1417&lt;1997,"Millenial",TRUE,("Gen Z"))</f>
        <v>Gen Z</v>
      </c>
    </row>
    <row r="1418" spans="1:19" x14ac:dyDescent="0.25">
      <c r="A1418" t="s">
        <v>14564</v>
      </c>
      <c r="B1418" t="s">
        <v>5560</v>
      </c>
      <c r="C1418" t="s">
        <v>5561</v>
      </c>
      <c r="D1418" t="str">
        <f>Table13[[#This Row],[FirstName]]&amp;" "&amp;Table13[[#This Row],[LastName]]</f>
        <v>Saige Jones</v>
      </c>
      <c r="E1418" s="2">
        <v>45024</v>
      </c>
      <c r="F1418" s="2" t="s">
        <v>10301</v>
      </c>
      <c r="G1418" t="s">
        <v>32</v>
      </c>
      <c r="H1418" t="s">
        <v>62</v>
      </c>
      <c r="I1418" t="s">
        <v>34</v>
      </c>
      <c r="J1418" t="s">
        <v>35</v>
      </c>
      <c r="K1418" t="s">
        <v>10302</v>
      </c>
      <c r="L1418" t="s">
        <v>110</v>
      </c>
      <c r="M1418" s="2">
        <v>23023</v>
      </c>
      <c r="N1418" t="s">
        <v>112</v>
      </c>
      <c r="O1418">
        <v>3</v>
      </c>
      <c r="P1418" t="str">
        <f t="shared" si="66"/>
        <v>Active</v>
      </c>
      <c r="Q1418">
        <f t="shared" si="67"/>
        <v>1963</v>
      </c>
      <c r="R1418">
        <f t="shared" si="68"/>
        <v>63</v>
      </c>
      <c r="S1418" t="str" cm="1">
        <f t="array" ref="S1418">_xlfn.IFS(Q1418&lt;1965,"Baby Boomers",Q1418&lt;1981,"Gen X",Q1418&lt;1997,"Millenial",TRUE,("Gen Z"))</f>
        <v>Baby Boomers</v>
      </c>
    </row>
    <row r="1419" spans="1:19" x14ac:dyDescent="0.25">
      <c r="A1419" t="s">
        <v>10889</v>
      </c>
      <c r="B1419" t="s">
        <v>3184</v>
      </c>
      <c r="C1419" t="s">
        <v>5265</v>
      </c>
      <c r="D1419" t="str">
        <f>Table13[[#This Row],[FirstName]]&amp;" "&amp;Table13[[#This Row],[LastName]]</f>
        <v>Camryn Fritz</v>
      </c>
      <c r="E1419" s="2">
        <v>43719</v>
      </c>
      <c r="F1419" s="2" t="s">
        <v>10301</v>
      </c>
      <c r="G1419" t="s">
        <v>32</v>
      </c>
      <c r="H1419" t="s">
        <v>51</v>
      </c>
      <c r="I1419" t="s">
        <v>50</v>
      </c>
      <c r="J1419" t="s">
        <v>51</v>
      </c>
      <c r="K1419" t="s">
        <v>10302</v>
      </c>
      <c r="L1419" t="s">
        <v>80</v>
      </c>
      <c r="M1419" s="2">
        <v>23704</v>
      </c>
      <c r="N1419" t="s">
        <v>380</v>
      </c>
      <c r="O1419">
        <v>3</v>
      </c>
      <c r="P1419" t="str">
        <f t="shared" si="66"/>
        <v>Active</v>
      </c>
      <c r="Q1419">
        <f t="shared" si="67"/>
        <v>1964</v>
      </c>
      <c r="R1419">
        <f t="shared" si="68"/>
        <v>61</v>
      </c>
      <c r="S1419" t="str" cm="1">
        <f t="array" ref="S1419">_xlfn.IFS(Q1419&lt;1965,"Baby Boomers",Q1419&lt;1981,"Gen X",Q1419&lt;1997,"Millenial",TRUE,("Gen Z"))</f>
        <v>Baby Boomers</v>
      </c>
    </row>
    <row r="1420" spans="1:19" x14ac:dyDescent="0.25">
      <c r="A1420" t="s">
        <v>14565</v>
      </c>
      <c r="B1420" t="s">
        <v>5566</v>
      </c>
      <c r="C1420" t="s">
        <v>1838</v>
      </c>
      <c r="D1420" t="str">
        <f>Table13[[#This Row],[FirstName]]&amp;" "&amp;Table13[[#This Row],[LastName]]</f>
        <v>Amanda Lambert</v>
      </c>
      <c r="E1420" s="2">
        <v>43895</v>
      </c>
      <c r="F1420" s="2">
        <v>44430</v>
      </c>
      <c r="G1420" t="s">
        <v>32</v>
      </c>
      <c r="H1420" t="s">
        <v>51</v>
      </c>
      <c r="I1420" t="s">
        <v>50</v>
      </c>
      <c r="J1420" t="s">
        <v>35</v>
      </c>
      <c r="K1420" t="s">
        <v>10302</v>
      </c>
      <c r="L1420" t="s">
        <v>52</v>
      </c>
      <c r="M1420" s="2">
        <v>15333</v>
      </c>
      <c r="N1420" t="s">
        <v>82</v>
      </c>
      <c r="O1420">
        <v>3</v>
      </c>
      <c r="P1420" t="str">
        <f t="shared" si="66"/>
        <v>Non-Active</v>
      </c>
      <c r="Q1420">
        <f t="shared" si="67"/>
        <v>1941</v>
      </c>
      <c r="R1420">
        <f t="shared" si="68"/>
        <v>84</v>
      </c>
      <c r="S1420" t="str" cm="1">
        <f t="array" ref="S1420">_xlfn.IFS(Q1420&lt;1965,"Baby Boomers",Q1420&lt;1981,"Gen X",Q1420&lt;1997,"Millenial",TRUE,("Gen Z"))</f>
        <v>Baby Boomers</v>
      </c>
    </row>
    <row r="1421" spans="1:19" x14ac:dyDescent="0.25">
      <c r="A1421" t="s">
        <v>14566</v>
      </c>
      <c r="B1421" t="s">
        <v>5570</v>
      </c>
      <c r="C1421" t="s">
        <v>5123</v>
      </c>
      <c r="D1421" t="str">
        <f>Table13[[#This Row],[FirstName]]&amp;" "&amp;Table13[[#This Row],[LastName]]</f>
        <v>Winston Callahan</v>
      </c>
      <c r="E1421" s="2">
        <v>43801</v>
      </c>
      <c r="F1421" s="2" t="s">
        <v>10301</v>
      </c>
      <c r="G1421" t="s">
        <v>32</v>
      </c>
      <c r="H1421" t="s">
        <v>62</v>
      </c>
      <c r="I1421" t="s">
        <v>34</v>
      </c>
      <c r="J1421" t="s">
        <v>35</v>
      </c>
      <c r="K1421" t="s">
        <v>10302</v>
      </c>
      <c r="L1421" t="s">
        <v>52</v>
      </c>
      <c r="M1421" s="2">
        <v>17130</v>
      </c>
      <c r="N1421" t="s">
        <v>225</v>
      </c>
      <c r="O1421">
        <v>3</v>
      </c>
      <c r="P1421" t="str">
        <f t="shared" si="66"/>
        <v>Active</v>
      </c>
      <c r="Q1421">
        <f t="shared" si="67"/>
        <v>1946</v>
      </c>
      <c r="R1421">
        <f t="shared" si="68"/>
        <v>79</v>
      </c>
      <c r="S1421" t="str" cm="1">
        <f t="array" ref="S1421">_xlfn.IFS(Q1421&lt;1965,"Baby Boomers",Q1421&lt;1981,"Gen X",Q1421&lt;1997,"Millenial",TRUE,("Gen Z"))</f>
        <v>Baby Boomers</v>
      </c>
    </row>
    <row r="1422" spans="1:19" x14ac:dyDescent="0.25">
      <c r="A1422" t="s">
        <v>14567</v>
      </c>
      <c r="B1422" t="s">
        <v>5573</v>
      </c>
      <c r="C1422" t="s">
        <v>2722</v>
      </c>
      <c r="D1422" t="str">
        <f>Table13[[#This Row],[FirstName]]&amp;" "&amp;Table13[[#This Row],[LastName]]</f>
        <v>Maverick Lang</v>
      </c>
      <c r="E1422" s="2">
        <v>44898</v>
      </c>
      <c r="F1422" s="2">
        <v>44919</v>
      </c>
      <c r="G1422" t="s">
        <v>32</v>
      </c>
      <c r="H1422" t="s">
        <v>62</v>
      </c>
      <c r="I1422" t="s">
        <v>34</v>
      </c>
      <c r="J1422" t="s">
        <v>51</v>
      </c>
      <c r="K1422" t="s">
        <v>10302</v>
      </c>
      <c r="L1422" t="s">
        <v>176</v>
      </c>
      <c r="M1422" s="2">
        <v>36815</v>
      </c>
      <c r="N1422" t="s">
        <v>418</v>
      </c>
      <c r="O1422">
        <v>3</v>
      </c>
      <c r="P1422" t="str">
        <f t="shared" si="66"/>
        <v>Non-Active</v>
      </c>
      <c r="Q1422">
        <f t="shared" si="67"/>
        <v>2000</v>
      </c>
      <c r="R1422">
        <f t="shared" si="68"/>
        <v>25</v>
      </c>
      <c r="S1422" t="str" cm="1">
        <f t="array" ref="S1422">_xlfn.IFS(Q1422&lt;1965,"Baby Boomers",Q1422&lt;1981,"Gen X",Q1422&lt;1997,"Millenial",TRUE,("Gen Z"))</f>
        <v>Gen Z</v>
      </c>
    </row>
    <row r="1423" spans="1:19" x14ac:dyDescent="0.25">
      <c r="A1423" t="s">
        <v>14568</v>
      </c>
      <c r="B1423" t="s">
        <v>5577</v>
      </c>
      <c r="C1423" t="s">
        <v>184</v>
      </c>
      <c r="D1423" t="str">
        <f>Table13[[#This Row],[FirstName]]&amp;" "&amp;Table13[[#This Row],[LastName]]</f>
        <v>Harold Reid</v>
      </c>
      <c r="E1423" s="2">
        <v>44553</v>
      </c>
      <c r="F1423" s="2" t="s">
        <v>10301</v>
      </c>
      <c r="G1423" t="s">
        <v>32</v>
      </c>
      <c r="H1423" t="s">
        <v>33</v>
      </c>
      <c r="I1423" t="s">
        <v>34</v>
      </c>
      <c r="J1423" t="s">
        <v>51</v>
      </c>
      <c r="K1423" t="s">
        <v>10302</v>
      </c>
      <c r="L1423" t="s">
        <v>110</v>
      </c>
      <c r="M1423" s="2">
        <v>36816</v>
      </c>
      <c r="N1423" t="s">
        <v>112</v>
      </c>
      <c r="O1423">
        <v>3</v>
      </c>
      <c r="P1423" t="str">
        <f t="shared" si="66"/>
        <v>Active</v>
      </c>
      <c r="Q1423">
        <f t="shared" si="67"/>
        <v>2000</v>
      </c>
      <c r="R1423">
        <f t="shared" si="68"/>
        <v>25</v>
      </c>
      <c r="S1423" t="str" cm="1">
        <f t="array" ref="S1423">_xlfn.IFS(Q1423&lt;1965,"Baby Boomers",Q1423&lt;1981,"Gen X",Q1423&lt;1997,"Millenial",TRUE,("Gen Z"))</f>
        <v>Gen Z</v>
      </c>
    </row>
    <row r="1424" spans="1:19" x14ac:dyDescent="0.25">
      <c r="A1424" t="s">
        <v>14569</v>
      </c>
      <c r="B1424" t="s">
        <v>5580</v>
      </c>
      <c r="C1424" t="s">
        <v>5320</v>
      </c>
      <c r="D1424" t="str">
        <f>Table13[[#This Row],[FirstName]]&amp;" "&amp;Table13[[#This Row],[LastName]]</f>
        <v>Cindy York</v>
      </c>
      <c r="E1424" s="2">
        <v>44589</v>
      </c>
      <c r="F1424" s="2" t="s">
        <v>10301</v>
      </c>
      <c r="G1424" t="s">
        <v>32</v>
      </c>
      <c r="H1424" t="s">
        <v>51</v>
      </c>
      <c r="I1424" t="s">
        <v>63</v>
      </c>
      <c r="J1424" t="s">
        <v>62</v>
      </c>
      <c r="K1424" t="s">
        <v>10302</v>
      </c>
      <c r="L1424" t="s">
        <v>176</v>
      </c>
      <c r="M1424" s="2">
        <v>22064</v>
      </c>
      <c r="N1424" t="s">
        <v>418</v>
      </c>
      <c r="O1424">
        <v>3</v>
      </c>
      <c r="P1424" t="str">
        <f t="shared" si="66"/>
        <v>Active</v>
      </c>
      <c r="Q1424">
        <f t="shared" si="67"/>
        <v>1960</v>
      </c>
      <c r="R1424">
        <f t="shared" si="68"/>
        <v>65</v>
      </c>
      <c r="S1424" t="str" cm="1">
        <f t="array" ref="S1424">_xlfn.IFS(Q1424&lt;1965,"Baby Boomers",Q1424&lt;1981,"Gen X",Q1424&lt;1997,"Millenial",TRUE,("Gen Z"))</f>
        <v>Baby Boomers</v>
      </c>
    </row>
    <row r="1425" spans="1:19" x14ac:dyDescent="0.25">
      <c r="A1425" t="s">
        <v>14570</v>
      </c>
      <c r="B1425" t="s">
        <v>5583</v>
      </c>
      <c r="C1425" t="s">
        <v>5584</v>
      </c>
      <c r="D1425" t="str">
        <f>Table13[[#This Row],[FirstName]]&amp;" "&amp;Table13[[#This Row],[LastName]]</f>
        <v>Breanna Cardenas</v>
      </c>
      <c r="E1425" s="2">
        <v>43814</v>
      </c>
      <c r="F1425" s="2">
        <v>44372</v>
      </c>
      <c r="G1425" t="s">
        <v>744</v>
      </c>
      <c r="H1425" t="s">
        <v>33</v>
      </c>
      <c r="I1425" t="s">
        <v>50</v>
      </c>
      <c r="J1425" t="s">
        <v>62</v>
      </c>
      <c r="K1425" t="s">
        <v>10302</v>
      </c>
      <c r="L1425" t="s">
        <v>52</v>
      </c>
      <c r="M1425" s="2">
        <v>35361</v>
      </c>
      <c r="N1425" t="s">
        <v>162</v>
      </c>
      <c r="O1425">
        <v>3</v>
      </c>
      <c r="P1425" t="str">
        <f t="shared" si="66"/>
        <v>Non-Active</v>
      </c>
      <c r="Q1425">
        <f t="shared" si="67"/>
        <v>1996</v>
      </c>
      <c r="R1425">
        <f t="shared" si="68"/>
        <v>29</v>
      </c>
      <c r="S1425" t="str" cm="1">
        <f t="array" ref="S1425">_xlfn.IFS(Q1425&lt;1965,"Baby Boomers",Q1425&lt;1981,"Gen X",Q1425&lt;1997,"Millenial",TRUE,("Gen Z"))</f>
        <v>Millenial</v>
      </c>
    </row>
    <row r="1426" spans="1:19" x14ac:dyDescent="0.25">
      <c r="A1426" t="s">
        <v>10462</v>
      </c>
      <c r="B1426" t="s">
        <v>5588</v>
      </c>
      <c r="C1426" t="s">
        <v>5589</v>
      </c>
      <c r="D1426" t="str">
        <f>Table13[[#This Row],[FirstName]]&amp;" "&amp;Table13[[#This Row],[LastName]]</f>
        <v>Tripp Blake</v>
      </c>
      <c r="E1426" s="2">
        <v>44511</v>
      </c>
      <c r="F1426" s="2">
        <v>44774</v>
      </c>
      <c r="G1426" t="s">
        <v>744</v>
      </c>
      <c r="H1426" t="s">
        <v>62</v>
      </c>
      <c r="I1426" t="s">
        <v>63</v>
      </c>
      <c r="J1426" t="s">
        <v>35</v>
      </c>
      <c r="K1426" t="s">
        <v>10302</v>
      </c>
      <c r="L1426" t="s">
        <v>80</v>
      </c>
      <c r="M1426" s="2">
        <v>24774</v>
      </c>
      <c r="N1426" t="s">
        <v>82</v>
      </c>
      <c r="O1426">
        <v>3</v>
      </c>
      <c r="P1426" t="str">
        <f t="shared" si="66"/>
        <v>Non-Active</v>
      </c>
      <c r="Q1426">
        <f t="shared" si="67"/>
        <v>1967</v>
      </c>
      <c r="R1426">
        <f t="shared" si="68"/>
        <v>58</v>
      </c>
      <c r="S1426" t="str" cm="1">
        <f t="array" ref="S1426">_xlfn.IFS(Q1426&lt;1965,"Baby Boomers",Q1426&lt;1981,"Gen X",Q1426&lt;1997,"Millenial",TRUE,("Gen Z"))</f>
        <v>Gen X</v>
      </c>
    </row>
    <row r="1427" spans="1:19" x14ac:dyDescent="0.25">
      <c r="A1427" t="s">
        <v>14571</v>
      </c>
      <c r="B1427" t="s">
        <v>531</v>
      </c>
      <c r="C1427" t="s">
        <v>164</v>
      </c>
      <c r="D1427" t="str">
        <f>Table13[[#This Row],[FirstName]]&amp;" "&amp;Table13[[#This Row],[LastName]]</f>
        <v>Elaine Moon</v>
      </c>
      <c r="E1427" s="2">
        <v>43511</v>
      </c>
      <c r="F1427" s="2">
        <v>45135</v>
      </c>
      <c r="G1427" t="s">
        <v>744</v>
      </c>
      <c r="H1427" t="s">
        <v>62</v>
      </c>
      <c r="I1427" t="s">
        <v>50</v>
      </c>
      <c r="J1427" t="s">
        <v>51</v>
      </c>
      <c r="K1427" t="s">
        <v>10302</v>
      </c>
      <c r="L1427" t="s">
        <v>80</v>
      </c>
      <c r="M1427" s="2">
        <v>29877</v>
      </c>
      <c r="N1427" t="s">
        <v>102</v>
      </c>
      <c r="O1427">
        <v>3</v>
      </c>
      <c r="P1427" t="str">
        <f t="shared" si="66"/>
        <v>Non-Active</v>
      </c>
      <c r="Q1427">
        <f t="shared" si="67"/>
        <v>1981</v>
      </c>
      <c r="R1427">
        <f t="shared" si="68"/>
        <v>44</v>
      </c>
      <c r="S1427" t="str" cm="1">
        <f t="array" ref="S1427">_xlfn.IFS(Q1427&lt;1965,"Baby Boomers",Q1427&lt;1981,"Gen X",Q1427&lt;1997,"Millenial",TRUE,("Gen Z"))</f>
        <v>Millenial</v>
      </c>
    </row>
    <row r="1428" spans="1:19" x14ac:dyDescent="0.25">
      <c r="A1428" t="s">
        <v>14572</v>
      </c>
      <c r="B1428" t="s">
        <v>5596</v>
      </c>
      <c r="C1428" t="s">
        <v>2747</v>
      </c>
      <c r="D1428" t="str">
        <f>Table13[[#This Row],[FirstName]]&amp;" "&amp;Table13[[#This Row],[LastName]]</f>
        <v>Jaime Morrow</v>
      </c>
      <c r="E1428" s="2">
        <v>44651</v>
      </c>
      <c r="F1428" s="2" t="s">
        <v>10301</v>
      </c>
      <c r="G1428" t="s">
        <v>32</v>
      </c>
      <c r="H1428" t="s">
        <v>33</v>
      </c>
      <c r="I1428" t="s">
        <v>63</v>
      </c>
      <c r="J1428" t="s">
        <v>35</v>
      </c>
      <c r="K1428" t="s">
        <v>10302</v>
      </c>
      <c r="L1428" t="s">
        <v>304</v>
      </c>
      <c r="M1428" s="2">
        <v>21178</v>
      </c>
      <c r="N1428" t="s">
        <v>162</v>
      </c>
      <c r="O1428">
        <v>3</v>
      </c>
      <c r="P1428" t="str">
        <f t="shared" si="66"/>
        <v>Active</v>
      </c>
      <c r="Q1428">
        <f t="shared" si="67"/>
        <v>1957</v>
      </c>
      <c r="R1428">
        <f t="shared" si="68"/>
        <v>68</v>
      </c>
      <c r="S1428" t="str" cm="1">
        <f t="array" ref="S1428">_xlfn.IFS(Q1428&lt;1965,"Baby Boomers",Q1428&lt;1981,"Gen X",Q1428&lt;1997,"Millenial",TRUE,("Gen Z"))</f>
        <v>Baby Boomers</v>
      </c>
    </row>
    <row r="1429" spans="1:19" x14ac:dyDescent="0.25">
      <c r="A1429" t="s">
        <v>14573</v>
      </c>
      <c r="B1429" t="s">
        <v>5599</v>
      </c>
      <c r="C1429" t="s">
        <v>151</v>
      </c>
      <c r="D1429" t="str">
        <f>Table13[[#This Row],[FirstName]]&amp;" "&amp;Table13[[#This Row],[LastName]]</f>
        <v>Leslie Potts</v>
      </c>
      <c r="E1429" s="2">
        <v>44129</v>
      </c>
      <c r="F1429" s="2">
        <v>44669</v>
      </c>
      <c r="G1429" t="s">
        <v>32</v>
      </c>
      <c r="H1429" t="s">
        <v>33</v>
      </c>
      <c r="I1429" t="s">
        <v>50</v>
      </c>
      <c r="J1429" t="s">
        <v>62</v>
      </c>
      <c r="K1429" t="s">
        <v>10302</v>
      </c>
      <c r="L1429" t="s">
        <v>285</v>
      </c>
      <c r="M1429" s="2">
        <v>22887</v>
      </c>
      <c r="N1429" t="s">
        <v>286</v>
      </c>
      <c r="O1429">
        <v>3</v>
      </c>
      <c r="P1429" t="str">
        <f t="shared" si="66"/>
        <v>Non-Active</v>
      </c>
      <c r="Q1429">
        <f t="shared" si="67"/>
        <v>1962</v>
      </c>
      <c r="R1429">
        <f t="shared" si="68"/>
        <v>63</v>
      </c>
      <c r="S1429" t="str" cm="1">
        <f t="array" ref="S1429">_xlfn.IFS(Q1429&lt;1965,"Baby Boomers",Q1429&lt;1981,"Gen X",Q1429&lt;1997,"Millenial",TRUE,("Gen Z"))</f>
        <v>Baby Boomers</v>
      </c>
    </row>
    <row r="1430" spans="1:19" x14ac:dyDescent="0.25">
      <c r="A1430" t="s">
        <v>14574</v>
      </c>
      <c r="B1430" t="s">
        <v>617</v>
      </c>
      <c r="C1430" t="s">
        <v>2105</v>
      </c>
      <c r="D1430" t="str">
        <f>Table13[[#This Row],[FirstName]]&amp;" "&amp;Table13[[#This Row],[LastName]]</f>
        <v>Keith Haas</v>
      </c>
      <c r="E1430" s="2">
        <v>44767</v>
      </c>
      <c r="F1430" s="2">
        <v>45042</v>
      </c>
      <c r="G1430" t="s">
        <v>744</v>
      </c>
      <c r="H1430" t="s">
        <v>51</v>
      </c>
      <c r="I1430" t="s">
        <v>63</v>
      </c>
      <c r="J1430" t="s">
        <v>51</v>
      </c>
      <c r="K1430" t="s">
        <v>10302</v>
      </c>
      <c r="L1430" t="s">
        <v>80</v>
      </c>
      <c r="M1430" s="2">
        <v>17306</v>
      </c>
      <c r="N1430" t="s">
        <v>653</v>
      </c>
      <c r="O1430">
        <v>3</v>
      </c>
      <c r="P1430" t="str">
        <f t="shared" si="66"/>
        <v>Non-Active</v>
      </c>
      <c r="Q1430">
        <f t="shared" si="67"/>
        <v>1947</v>
      </c>
      <c r="R1430">
        <f t="shared" si="68"/>
        <v>78</v>
      </c>
      <c r="S1430" t="str" cm="1">
        <f t="array" ref="S1430">_xlfn.IFS(Q1430&lt;1965,"Baby Boomers",Q1430&lt;1981,"Gen X",Q1430&lt;1997,"Millenial",TRUE,("Gen Z"))</f>
        <v>Baby Boomers</v>
      </c>
    </row>
    <row r="1431" spans="1:19" x14ac:dyDescent="0.25">
      <c r="A1431" t="s">
        <v>14575</v>
      </c>
      <c r="B1431" t="s">
        <v>5605</v>
      </c>
      <c r="C1431" t="s">
        <v>5606</v>
      </c>
      <c r="D1431" t="str">
        <f>Table13[[#This Row],[FirstName]]&amp;" "&amp;Table13[[#This Row],[LastName]]</f>
        <v>Matteo Oneal</v>
      </c>
      <c r="E1431" s="2">
        <v>44410</v>
      </c>
      <c r="F1431" s="2" t="s">
        <v>10301</v>
      </c>
      <c r="G1431" t="s">
        <v>32</v>
      </c>
      <c r="H1431" t="s">
        <v>62</v>
      </c>
      <c r="I1431" t="s">
        <v>50</v>
      </c>
      <c r="J1431" t="s">
        <v>62</v>
      </c>
      <c r="K1431" t="s">
        <v>10302</v>
      </c>
      <c r="L1431" t="s">
        <v>89</v>
      </c>
      <c r="M1431" s="2">
        <v>26561</v>
      </c>
      <c r="N1431" t="s">
        <v>102</v>
      </c>
      <c r="O1431">
        <v>3</v>
      </c>
      <c r="P1431" t="str">
        <f t="shared" si="66"/>
        <v>Active</v>
      </c>
      <c r="Q1431">
        <f t="shared" si="67"/>
        <v>1972</v>
      </c>
      <c r="R1431">
        <f t="shared" si="68"/>
        <v>53</v>
      </c>
      <c r="S1431" t="str" cm="1">
        <f t="array" ref="S1431">_xlfn.IFS(Q1431&lt;1965,"Baby Boomers",Q1431&lt;1981,"Gen X",Q1431&lt;1997,"Millenial",TRUE,("Gen Z"))</f>
        <v>Gen X</v>
      </c>
    </row>
    <row r="1432" spans="1:19" x14ac:dyDescent="0.25">
      <c r="A1432" t="s">
        <v>14576</v>
      </c>
      <c r="B1432" t="s">
        <v>3049</v>
      </c>
      <c r="C1432" t="s">
        <v>432</v>
      </c>
      <c r="D1432" t="str">
        <f>Table13[[#This Row],[FirstName]]&amp;" "&amp;Table13[[#This Row],[LastName]]</f>
        <v>Erik Graham</v>
      </c>
      <c r="E1432" s="2">
        <v>44513</v>
      </c>
      <c r="F1432" s="2">
        <v>45002</v>
      </c>
      <c r="G1432" t="s">
        <v>744</v>
      </c>
      <c r="H1432" t="s">
        <v>33</v>
      </c>
      <c r="I1432" t="s">
        <v>34</v>
      </c>
      <c r="J1432" t="s">
        <v>35</v>
      </c>
      <c r="K1432" t="s">
        <v>10302</v>
      </c>
      <c r="L1432" t="s">
        <v>935</v>
      </c>
      <c r="M1432" s="2">
        <v>20610</v>
      </c>
      <c r="N1432" t="s">
        <v>112</v>
      </c>
      <c r="O1432">
        <v>3</v>
      </c>
      <c r="P1432" t="str">
        <f t="shared" si="66"/>
        <v>Non-Active</v>
      </c>
      <c r="Q1432">
        <f t="shared" si="67"/>
        <v>1956</v>
      </c>
      <c r="R1432">
        <f t="shared" si="68"/>
        <v>69</v>
      </c>
      <c r="S1432" t="str" cm="1">
        <f t="array" ref="S1432">_xlfn.IFS(Q1432&lt;1965,"Baby Boomers",Q1432&lt;1981,"Gen X",Q1432&lt;1997,"Millenial",TRUE,("Gen Z"))</f>
        <v>Baby Boomers</v>
      </c>
    </row>
    <row r="1433" spans="1:19" x14ac:dyDescent="0.25">
      <c r="A1433" t="s">
        <v>14577</v>
      </c>
      <c r="B1433" t="s">
        <v>5089</v>
      </c>
      <c r="C1433" t="s">
        <v>5611</v>
      </c>
      <c r="D1433" t="str">
        <f>Table13[[#This Row],[FirstName]]&amp;" "&amp;Table13[[#This Row],[LastName]]</f>
        <v>Lailah Haney</v>
      </c>
      <c r="E1433" s="2">
        <v>43592</v>
      </c>
      <c r="F1433" s="2">
        <v>43796</v>
      </c>
      <c r="G1433" t="s">
        <v>32</v>
      </c>
      <c r="H1433" t="s">
        <v>33</v>
      </c>
      <c r="I1433" t="s">
        <v>50</v>
      </c>
      <c r="J1433" t="s">
        <v>62</v>
      </c>
      <c r="K1433" t="s">
        <v>10302</v>
      </c>
      <c r="L1433" t="s">
        <v>304</v>
      </c>
      <c r="M1433" s="2">
        <v>32193</v>
      </c>
      <c r="N1433" t="s">
        <v>162</v>
      </c>
      <c r="O1433">
        <v>3</v>
      </c>
      <c r="P1433" t="str">
        <f t="shared" si="66"/>
        <v>Non-Active</v>
      </c>
      <c r="Q1433">
        <f t="shared" si="67"/>
        <v>1988</v>
      </c>
      <c r="R1433">
        <f t="shared" si="68"/>
        <v>38</v>
      </c>
      <c r="S1433" t="str" cm="1">
        <f t="array" ref="S1433">_xlfn.IFS(Q1433&lt;1965,"Baby Boomers",Q1433&lt;1981,"Gen X",Q1433&lt;1997,"Millenial",TRUE,("Gen Z"))</f>
        <v>Millenial</v>
      </c>
    </row>
    <row r="1434" spans="1:19" x14ac:dyDescent="0.25">
      <c r="A1434" t="s">
        <v>14578</v>
      </c>
      <c r="B1434" t="s">
        <v>5615</v>
      </c>
      <c r="C1434" t="s">
        <v>3506</v>
      </c>
      <c r="D1434" t="str">
        <f>Table13[[#This Row],[FirstName]]&amp;" "&amp;Table13[[#This Row],[LastName]]</f>
        <v>Mohamed Gay</v>
      </c>
      <c r="E1434" s="2">
        <v>44196</v>
      </c>
      <c r="F1434" s="2">
        <v>44259</v>
      </c>
      <c r="G1434" t="s">
        <v>32</v>
      </c>
      <c r="H1434" t="s">
        <v>33</v>
      </c>
      <c r="I1434" t="s">
        <v>50</v>
      </c>
      <c r="J1434" t="s">
        <v>51</v>
      </c>
      <c r="K1434" t="s">
        <v>10302</v>
      </c>
      <c r="L1434" t="s">
        <v>89</v>
      </c>
      <c r="M1434" s="2">
        <v>30299</v>
      </c>
      <c r="N1434" t="s">
        <v>1181</v>
      </c>
      <c r="O1434">
        <v>3</v>
      </c>
      <c r="P1434" t="str">
        <f t="shared" si="66"/>
        <v>Non-Active</v>
      </c>
      <c r="Q1434">
        <f t="shared" si="67"/>
        <v>1982</v>
      </c>
      <c r="R1434">
        <f t="shared" si="68"/>
        <v>43</v>
      </c>
      <c r="S1434" t="str" cm="1">
        <f t="array" ref="S1434">_xlfn.IFS(Q1434&lt;1965,"Baby Boomers",Q1434&lt;1981,"Gen X",Q1434&lt;1997,"Millenial",TRUE,("Gen Z"))</f>
        <v>Millenial</v>
      </c>
    </row>
    <row r="1435" spans="1:19" x14ac:dyDescent="0.25">
      <c r="A1435" t="s">
        <v>14579</v>
      </c>
      <c r="B1435" t="s">
        <v>936</v>
      </c>
      <c r="C1435" t="s">
        <v>1321</v>
      </c>
      <c r="D1435" t="str">
        <f>Table13[[#This Row],[FirstName]]&amp;" "&amp;Table13[[#This Row],[LastName]]</f>
        <v>Frankie Banks</v>
      </c>
      <c r="E1435" s="2">
        <v>43809</v>
      </c>
      <c r="F1435" s="2">
        <v>43897</v>
      </c>
      <c r="G1435" t="s">
        <v>744</v>
      </c>
      <c r="H1435" t="s">
        <v>51</v>
      </c>
      <c r="I1435" t="s">
        <v>63</v>
      </c>
      <c r="J1435" t="s">
        <v>62</v>
      </c>
      <c r="K1435" t="s">
        <v>10302</v>
      </c>
      <c r="L1435" t="s">
        <v>176</v>
      </c>
      <c r="M1435" s="2">
        <v>36686</v>
      </c>
      <c r="N1435" t="s">
        <v>177</v>
      </c>
      <c r="O1435">
        <v>3</v>
      </c>
      <c r="P1435" t="str">
        <f t="shared" si="66"/>
        <v>Non-Active</v>
      </c>
      <c r="Q1435">
        <f t="shared" si="67"/>
        <v>2000</v>
      </c>
      <c r="R1435">
        <f t="shared" si="68"/>
        <v>25</v>
      </c>
      <c r="S1435" t="str" cm="1">
        <f t="array" ref="S1435">_xlfn.IFS(Q1435&lt;1965,"Baby Boomers",Q1435&lt;1981,"Gen X",Q1435&lt;1997,"Millenial",TRUE,("Gen Z"))</f>
        <v>Gen Z</v>
      </c>
    </row>
    <row r="1436" spans="1:19" x14ac:dyDescent="0.25">
      <c r="A1436" t="s">
        <v>14580</v>
      </c>
      <c r="B1436" t="s">
        <v>1142</v>
      </c>
      <c r="C1436" t="s">
        <v>664</v>
      </c>
      <c r="D1436" t="str">
        <f>Table13[[#This Row],[FirstName]]&amp;" "&amp;Table13[[#This Row],[LastName]]</f>
        <v>Lorelei Glass</v>
      </c>
      <c r="E1436" s="2">
        <v>43993</v>
      </c>
      <c r="F1436" s="2" t="s">
        <v>10301</v>
      </c>
      <c r="G1436" t="s">
        <v>32</v>
      </c>
      <c r="H1436" t="s">
        <v>33</v>
      </c>
      <c r="I1436" t="s">
        <v>50</v>
      </c>
      <c r="J1436" t="s">
        <v>62</v>
      </c>
      <c r="K1436" t="s">
        <v>10302</v>
      </c>
      <c r="L1436" t="s">
        <v>304</v>
      </c>
      <c r="M1436" s="2">
        <v>18943</v>
      </c>
      <c r="N1436" t="s">
        <v>1043</v>
      </c>
      <c r="O1436">
        <v>3</v>
      </c>
      <c r="P1436" t="str">
        <f t="shared" si="66"/>
        <v>Active</v>
      </c>
      <c r="Q1436">
        <f t="shared" si="67"/>
        <v>1951</v>
      </c>
      <c r="R1436">
        <f t="shared" si="68"/>
        <v>74</v>
      </c>
      <c r="S1436" t="str" cm="1">
        <f t="array" ref="S1436">_xlfn.IFS(Q1436&lt;1965,"Baby Boomers",Q1436&lt;1981,"Gen X",Q1436&lt;1997,"Millenial",TRUE,("Gen Z"))</f>
        <v>Baby Boomers</v>
      </c>
    </row>
    <row r="1437" spans="1:19" x14ac:dyDescent="0.25">
      <c r="A1437" t="s">
        <v>14581</v>
      </c>
      <c r="B1437" t="s">
        <v>5624</v>
      </c>
      <c r="C1437" t="s">
        <v>211</v>
      </c>
      <c r="D1437" t="str">
        <f>Table13[[#This Row],[FirstName]]&amp;" "&amp;Table13[[#This Row],[LastName]]</f>
        <v>Marie Moyer</v>
      </c>
      <c r="E1437" s="2">
        <v>44438</v>
      </c>
      <c r="F1437" s="2" t="s">
        <v>10301</v>
      </c>
      <c r="G1437" t="s">
        <v>32</v>
      </c>
      <c r="H1437" t="s">
        <v>62</v>
      </c>
      <c r="I1437" t="s">
        <v>34</v>
      </c>
      <c r="J1437" t="s">
        <v>35</v>
      </c>
      <c r="K1437" t="s">
        <v>10302</v>
      </c>
      <c r="L1437" t="s">
        <v>52</v>
      </c>
      <c r="M1437" s="2">
        <v>31131</v>
      </c>
      <c r="N1437" t="s">
        <v>82</v>
      </c>
      <c r="O1437">
        <v>3</v>
      </c>
      <c r="P1437" t="str">
        <f t="shared" si="66"/>
        <v>Active</v>
      </c>
      <c r="Q1437">
        <f t="shared" si="67"/>
        <v>1985</v>
      </c>
      <c r="R1437">
        <f t="shared" si="68"/>
        <v>41</v>
      </c>
      <c r="S1437" t="str" cm="1">
        <f t="array" ref="S1437">_xlfn.IFS(Q1437&lt;1965,"Baby Boomers",Q1437&lt;1981,"Gen X",Q1437&lt;1997,"Millenial",TRUE,("Gen Z"))</f>
        <v>Millenial</v>
      </c>
    </row>
    <row r="1438" spans="1:19" x14ac:dyDescent="0.25">
      <c r="A1438" t="s">
        <v>14582</v>
      </c>
      <c r="B1438" t="s">
        <v>4508</v>
      </c>
      <c r="C1438" t="s">
        <v>1178</v>
      </c>
      <c r="D1438" t="str">
        <f>Table13[[#This Row],[FirstName]]&amp;" "&amp;Table13[[#This Row],[LastName]]</f>
        <v>Amari Bowen</v>
      </c>
      <c r="E1438" s="2">
        <v>43773</v>
      </c>
      <c r="F1438" s="2">
        <v>44559</v>
      </c>
      <c r="G1438" t="s">
        <v>32</v>
      </c>
      <c r="H1438" t="s">
        <v>51</v>
      </c>
      <c r="I1438" t="s">
        <v>34</v>
      </c>
      <c r="J1438" t="s">
        <v>62</v>
      </c>
      <c r="K1438" t="s">
        <v>10302</v>
      </c>
      <c r="L1438" t="s">
        <v>110</v>
      </c>
      <c r="M1438" s="2">
        <v>32038</v>
      </c>
      <c r="N1438" t="s">
        <v>112</v>
      </c>
      <c r="O1438">
        <v>3</v>
      </c>
      <c r="P1438" t="str">
        <f t="shared" si="66"/>
        <v>Non-Active</v>
      </c>
      <c r="Q1438">
        <f t="shared" si="67"/>
        <v>1987</v>
      </c>
      <c r="R1438">
        <f t="shared" si="68"/>
        <v>38</v>
      </c>
      <c r="S1438" t="str" cm="1">
        <f t="array" ref="S1438">_xlfn.IFS(Q1438&lt;1965,"Baby Boomers",Q1438&lt;1981,"Gen X",Q1438&lt;1997,"Millenial",TRUE,("Gen Z"))</f>
        <v>Millenial</v>
      </c>
    </row>
    <row r="1439" spans="1:19" x14ac:dyDescent="0.25">
      <c r="A1439" t="s">
        <v>12990</v>
      </c>
      <c r="B1439" t="s">
        <v>4978</v>
      </c>
      <c r="C1439" t="s">
        <v>5630</v>
      </c>
      <c r="D1439" t="str">
        <f>Table13[[#This Row],[FirstName]]&amp;" "&amp;Table13[[#This Row],[LastName]]</f>
        <v>Prince Dickerson</v>
      </c>
      <c r="E1439" s="2">
        <v>45080</v>
      </c>
      <c r="F1439" s="2">
        <v>45125</v>
      </c>
      <c r="G1439" t="s">
        <v>32</v>
      </c>
      <c r="H1439" t="s">
        <v>62</v>
      </c>
      <c r="I1439" t="s">
        <v>50</v>
      </c>
      <c r="J1439" t="s">
        <v>35</v>
      </c>
      <c r="K1439" t="s">
        <v>10302</v>
      </c>
      <c r="L1439" t="s">
        <v>89</v>
      </c>
      <c r="M1439" s="2">
        <v>26445</v>
      </c>
      <c r="N1439" t="s">
        <v>149</v>
      </c>
      <c r="O1439">
        <v>3</v>
      </c>
      <c r="P1439" t="str">
        <f t="shared" si="66"/>
        <v>Non-Active</v>
      </c>
      <c r="Q1439">
        <f t="shared" si="67"/>
        <v>1972</v>
      </c>
      <c r="R1439">
        <f t="shared" si="68"/>
        <v>53</v>
      </c>
      <c r="S1439" t="str" cm="1">
        <f t="array" ref="S1439">_xlfn.IFS(Q1439&lt;1965,"Baby Boomers",Q1439&lt;1981,"Gen X",Q1439&lt;1997,"Millenial",TRUE,("Gen Z"))</f>
        <v>Gen X</v>
      </c>
    </row>
    <row r="1440" spans="1:19" x14ac:dyDescent="0.25">
      <c r="A1440" t="s">
        <v>14583</v>
      </c>
      <c r="B1440" t="s">
        <v>1213</v>
      </c>
      <c r="C1440" t="s">
        <v>1289</v>
      </c>
      <c r="D1440" t="str">
        <f>Table13[[#This Row],[FirstName]]&amp;" "&amp;Table13[[#This Row],[LastName]]</f>
        <v>Lane Church</v>
      </c>
      <c r="E1440" s="2">
        <v>44241</v>
      </c>
      <c r="F1440" s="2" t="s">
        <v>10301</v>
      </c>
      <c r="G1440" t="s">
        <v>32</v>
      </c>
      <c r="H1440" t="s">
        <v>51</v>
      </c>
      <c r="I1440" t="s">
        <v>34</v>
      </c>
      <c r="J1440" t="s">
        <v>51</v>
      </c>
      <c r="K1440" t="s">
        <v>10302</v>
      </c>
      <c r="L1440" t="s">
        <v>89</v>
      </c>
      <c r="M1440" s="2">
        <v>25347</v>
      </c>
      <c r="N1440" t="s">
        <v>162</v>
      </c>
      <c r="O1440">
        <v>3</v>
      </c>
      <c r="P1440" t="str">
        <f t="shared" si="66"/>
        <v>Active</v>
      </c>
      <c r="Q1440">
        <f t="shared" si="67"/>
        <v>1969</v>
      </c>
      <c r="R1440">
        <f t="shared" si="68"/>
        <v>56</v>
      </c>
      <c r="S1440" t="str" cm="1">
        <f t="array" ref="S1440">_xlfn.IFS(Q1440&lt;1965,"Baby Boomers",Q1440&lt;1981,"Gen X",Q1440&lt;1997,"Millenial",TRUE,("Gen Z"))</f>
        <v>Gen X</v>
      </c>
    </row>
    <row r="1441" spans="1:19" x14ac:dyDescent="0.25">
      <c r="A1441" t="s">
        <v>14584</v>
      </c>
      <c r="B1441" t="s">
        <v>5636</v>
      </c>
      <c r="C1441" t="s">
        <v>271</v>
      </c>
      <c r="D1441" t="str">
        <f>Table13[[#This Row],[FirstName]]&amp;" "&amp;Table13[[#This Row],[LastName]]</f>
        <v>Cassie Nolan</v>
      </c>
      <c r="E1441" s="2">
        <v>44985</v>
      </c>
      <c r="F1441" s="2" t="s">
        <v>10301</v>
      </c>
      <c r="G1441" t="s">
        <v>32</v>
      </c>
      <c r="H1441" t="s">
        <v>33</v>
      </c>
      <c r="I1441" t="s">
        <v>50</v>
      </c>
      <c r="J1441" t="s">
        <v>35</v>
      </c>
      <c r="K1441" t="s">
        <v>10302</v>
      </c>
      <c r="L1441" t="s">
        <v>89</v>
      </c>
      <c r="M1441" s="2">
        <v>29363</v>
      </c>
      <c r="N1441" t="s">
        <v>215</v>
      </c>
      <c r="O1441">
        <v>3</v>
      </c>
      <c r="P1441" t="str">
        <f t="shared" si="66"/>
        <v>Active</v>
      </c>
      <c r="Q1441">
        <f t="shared" si="67"/>
        <v>1980</v>
      </c>
      <c r="R1441">
        <f t="shared" si="68"/>
        <v>45</v>
      </c>
      <c r="S1441" t="str" cm="1">
        <f t="array" ref="S1441">_xlfn.IFS(Q1441&lt;1965,"Baby Boomers",Q1441&lt;1981,"Gen X",Q1441&lt;1997,"Millenial",TRUE,("Gen Z"))</f>
        <v>Gen X</v>
      </c>
    </row>
    <row r="1442" spans="1:19" x14ac:dyDescent="0.25">
      <c r="A1442" t="s">
        <v>14585</v>
      </c>
      <c r="B1442" t="s">
        <v>5115</v>
      </c>
      <c r="C1442" t="s">
        <v>407</v>
      </c>
      <c r="D1442" t="str">
        <f>Table13[[#This Row],[FirstName]]&amp;" "&amp;Table13[[#This Row],[LastName]]</f>
        <v>Mauricio Buchanan</v>
      </c>
      <c r="E1442" s="2">
        <v>44205</v>
      </c>
      <c r="F1442" s="2">
        <v>44425</v>
      </c>
      <c r="G1442" t="s">
        <v>32</v>
      </c>
      <c r="H1442" t="s">
        <v>62</v>
      </c>
      <c r="I1442" t="s">
        <v>63</v>
      </c>
      <c r="J1442" t="s">
        <v>35</v>
      </c>
      <c r="K1442" t="s">
        <v>10302</v>
      </c>
      <c r="L1442" t="s">
        <v>110</v>
      </c>
      <c r="M1442" s="2">
        <v>15646</v>
      </c>
      <c r="N1442" t="s">
        <v>102</v>
      </c>
      <c r="O1442">
        <v>3</v>
      </c>
      <c r="P1442" t="str">
        <f t="shared" si="66"/>
        <v>Non-Active</v>
      </c>
      <c r="Q1442">
        <f t="shared" si="67"/>
        <v>1942</v>
      </c>
      <c r="R1442">
        <f t="shared" si="68"/>
        <v>83</v>
      </c>
      <c r="S1442" t="str" cm="1">
        <f t="array" ref="S1442">_xlfn.IFS(Q1442&lt;1965,"Baby Boomers",Q1442&lt;1981,"Gen X",Q1442&lt;1997,"Millenial",TRUE,("Gen Z"))</f>
        <v>Baby Boomers</v>
      </c>
    </row>
    <row r="1443" spans="1:19" x14ac:dyDescent="0.25">
      <c r="A1443" t="s">
        <v>14586</v>
      </c>
      <c r="B1443" t="s">
        <v>5642</v>
      </c>
      <c r="C1443" t="s">
        <v>4808</v>
      </c>
      <c r="D1443" t="str">
        <f>Table13[[#This Row],[FirstName]]&amp;" "&amp;Table13[[#This Row],[LastName]]</f>
        <v>Briana Wang</v>
      </c>
      <c r="E1443" s="2">
        <v>44642</v>
      </c>
      <c r="F1443" s="2">
        <v>45061</v>
      </c>
      <c r="G1443" t="s">
        <v>32</v>
      </c>
      <c r="H1443" t="s">
        <v>51</v>
      </c>
      <c r="I1443" t="s">
        <v>50</v>
      </c>
      <c r="J1443" t="s">
        <v>62</v>
      </c>
      <c r="K1443" t="s">
        <v>10302</v>
      </c>
      <c r="L1443" t="s">
        <v>89</v>
      </c>
      <c r="M1443" s="2">
        <v>36858</v>
      </c>
      <c r="N1443" t="s">
        <v>82</v>
      </c>
      <c r="O1443">
        <v>3</v>
      </c>
      <c r="P1443" t="str">
        <f t="shared" si="66"/>
        <v>Non-Active</v>
      </c>
      <c r="Q1443">
        <f t="shared" si="67"/>
        <v>2000</v>
      </c>
      <c r="R1443">
        <f t="shared" si="68"/>
        <v>25</v>
      </c>
      <c r="S1443" t="str" cm="1">
        <f t="array" ref="S1443">_xlfn.IFS(Q1443&lt;1965,"Baby Boomers",Q1443&lt;1981,"Gen X",Q1443&lt;1997,"Millenial",TRUE,("Gen Z"))</f>
        <v>Gen Z</v>
      </c>
    </row>
    <row r="1444" spans="1:19" x14ac:dyDescent="0.25">
      <c r="A1444" t="s">
        <v>14587</v>
      </c>
      <c r="B1444" t="s">
        <v>5323</v>
      </c>
      <c r="C1444" t="s">
        <v>1615</v>
      </c>
      <c r="D1444" t="str">
        <f>Table13[[#This Row],[FirstName]]&amp;" "&amp;Table13[[#This Row],[LastName]]</f>
        <v>Salma Blackwell</v>
      </c>
      <c r="E1444" s="2">
        <v>43780</v>
      </c>
      <c r="F1444" s="2" t="s">
        <v>10301</v>
      </c>
      <c r="G1444" t="s">
        <v>32</v>
      </c>
      <c r="H1444" t="s">
        <v>51</v>
      </c>
      <c r="I1444" t="s">
        <v>34</v>
      </c>
      <c r="J1444" t="s">
        <v>35</v>
      </c>
      <c r="K1444" t="s">
        <v>10302</v>
      </c>
      <c r="L1444" t="s">
        <v>331</v>
      </c>
      <c r="M1444" s="2">
        <v>29976</v>
      </c>
      <c r="N1444" t="s">
        <v>225</v>
      </c>
      <c r="O1444">
        <v>3</v>
      </c>
      <c r="P1444" t="str">
        <f t="shared" si="66"/>
        <v>Active</v>
      </c>
      <c r="Q1444">
        <f t="shared" si="67"/>
        <v>1982</v>
      </c>
      <c r="R1444">
        <f t="shared" si="68"/>
        <v>44</v>
      </c>
      <c r="S1444" t="str" cm="1">
        <f t="array" ref="S1444">_xlfn.IFS(Q1444&lt;1965,"Baby Boomers",Q1444&lt;1981,"Gen X",Q1444&lt;1997,"Millenial",TRUE,("Gen Z"))</f>
        <v>Millenial</v>
      </c>
    </row>
    <row r="1445" spans="1:19" x14ac:dyDescent="0.25">
      <c r="A1445" t="s">
        <v>14588</v>
      </c>
      <c r="B1445" t="s">
        <v>5648</v>
      </c>
      <c r="C1445" t="s">
        <v>1404</v>
      </c>
      <c r="D1445" t="str">
        <f>Table13[[#This Row],[FirstName]]&amp;" "&amp;Table13[[#This Row],[LastName]]</f>
        <v>Shelby Frazier</v>
      </c>
      <c r="E1445" s="2">
        <v>44838</v>
      </c>
      <c r="F1445" s="2" t="s">
        <v>10301</v>
      </c>
      <c r="G1445" t="s">
        <v>32</v>
      </c>
      <c r="H1445" t="s">
        <v>33</v>
      </c>
      <c r="I1445" t="s">
        <v>63</v>
      </c>
      <c r="J1445" t="s">
        <v>62</v>
      </c>
      <c r="K1445" t="s">
        <v>10302</v>
      </c>
      <c r="L1445" t="s">
        <v>110</v>
      </c>
      <c r="M1445" s="2">
        <v>33694</v>
      </c>
      <c r="N1445" t="s">
        <v>112</v>
      </c>
      <c r="O1445">
        <v>3</v>
      </c>
      <c r="P1445" t="str">
        <f t="shared" si="66"/>
        <v>Active</v>
      </c>
      <c r="Q1445">
        <f t="shared" si="67"/>
        <v>1992</v>
      </c>
      <c r="R1445">
        <f t="shared" si="68"/>
        <v>34</v>
      </c>
      <c r="S1445" t="str" cm="1">
        <f t="array" ref="S1445">_xlfn.IFS(Q1445&lt;1965,"Baby Boomers",Q1445&lt;1981,"Gen X",Q1445&lt;1997,"Millenial",TRUE,("Gen Z"))</f>
        <v>Millenial</v>
      </c>
    </row>
    <row r="1446" spans="1:19" x14ac:dyDescent="0.25">
      <c r="A1446" t="s">
        <v>14589</v>
      </c>
      <c r="B1446" t="s">
        <v>5651</v>
      </c>
      <c r="C1446" t="s">
        <v>1039</v>
      </c>
      <c r="D1446" t="str">
        <f>Table13[[#This Row],[FirstName]]&amp;" "&amp;Table13[[#This Row],[LastName]]</f>
        <v>Lindsay Becker</v>
      </c>
      <c r="E1446" s="2">
        <v>44431</v>
      </c>
      <c r="F1446" s="2" t="s">
        <v>10301</v>
      </c>
      <c r="G1446" t="s">
        <v>32</v>
      </c>
      <c r="H1446" t="s">
        <v>33</v>
      </c>
      <c r="I1446" t="s">
        <v>34</v>
      </c>
      <c r="J1446" t="s">
        <v>62</v>
      </c>
      <c r="K1446" t="s">
        <v>10302</v>
      </c>
      <c r="L1446" t="s">
        <v>304</v>
      </c>
      <c r="M1446" s="2">
        <v>35286</v>
      </c>
      <c r="N1446" t="s">
        <v>82</v>
      </c>
      <c r="O1446">
        <v>3</v>
      </c>
      <c r="P1446" t="str">
        <f t="shared" si="66"/>
        <v>Active</v>
      </c>
      <c r="Q1446">
        <f t="shared" si="67"/>
        <v>1996</v>
      </c>
      <c r="R1446">
        <f t="shared" si="68"/>
        <v>29</v>
      </c>
      <c r="S1446" t="str" cm="1">
        <f t="array" ref="S1446">_xlfn.IFS(Q1446&lt;1965,"Baby Boomers",Q1446&lt;1981,"Gen X",Q1446&lt;1997,"Millenial",TRUE,("Gen Z"))</f>
        <v>Millenial</v>
      </c>
    </row>
    <row r="1447" spans="1:19" x14ac:dyDescent="0.25">
      <c r="A1447" t="s">
        <v>14590</v>
      </c>
      <c r="B1447" t="s">
        <v>5654</v>
      </c>
      <c r="C1447" t="s">
        <v>3577</v>
      </c>
      <c r="D1447" t="str">
        <f>Table13[[#This Row],[FirstName]]&amp;" "&amp;Table13[[#This Row],[LastName]]</f>
        <v>Reyna Good</v>
      </c>
      <c r="E1447" s="2">
        <v>44900</v>
      </c>
      <c r="F1447" s="2">
        <v>45095</v>
      </c>
      <c r="G1447" t="s">
        <v>32</v>
      </c>
      <c r="H1447" t="s">
        <v>62</v>
      </c>
      <c r="I1447" t="s">
        <v>63</v>
      </c>
      <c r="J1447" t="s">
        <v>35</v>
      </c>
      <c r="K1447" t="s">
        <v>10302</v>
      </c>
      <c r="L1447" t="s">
        <v>89</v>
      </c>
      <c r="M1447" s="2">
        <v>26654</v>
      </c>
      <c r="N1447" t="s">
        <v>82</v>
      </c>
      <c r="O1447">
        <v>3</v>
      </c>
      <c r="P1447" t="str">
        <f t="shared" si="66"/>
        <v>Non-Active</v>
      </c>
      <c r="Q1447">
        <f t="shared" si="67"/>
        <v>1972</v>
      </c>
      <c r="R1447">
        <f t="shared" si="68"/>
        <v>53</v>
      </c>
      <c r="S1447" t="str" cm="1">
        <f t="array" ref="S1447">_xlfn.IFS(Q1447&lt;1965,"Baby Boomers",Q1447&lt;1981,"Gen X",Q1447&lt;1997,"Millenial",TRUE,("Gen Z"))</f>
        <v>Gen X</v>
      </c>
    </row>
    <row r="1448" spans="1:19" x14ac:dyDescent="0.25">
      <c r="A1448" t="s">
        <v>14591</v>
      </c>
      <c r="B1448" t="s">
        <v>5658</v>
      </c>
      <c r="C1448" t="s">
        <v>3574</v>
      </c>
      <c r="D1448" t="str">
        <f>Table13[[#This Row],[FirstName]]&amp;" "&amp;Table13[[#This Row],[LastName]]</f>
        <v>Nathalie Rivera</v>
      </c>
      <c r="E1448" s="2">
        <v>43666</v>
      </c>
      <c r="F1448" s="2">
        <v>43705</v>
      </c>
      <c r="G1448" t="s">
        <v>32</v>
      </c>
      <c r="H1448" t="s">
        <v>33</v>
      </c>
      <c r="I1448" t="s">
        <v>34</v>
      </c>
      <c r="J1448" t="s">
        <v>35</v>
      </c>
      <c r="K1448" t="s">
        <v>10302</v>
      </c>
      <c r="L1448" t="s">
        <v>110</v>
      </c>
      <c r="M1448" s="2">
        <v>21938</v>
      </c>
      <c r="N1448" t="s">
        <v>102</v>
      </c>
      <c r="O1448">
        <v>3</v>
      </c>
      <c r="P1448" t="str">
        <f t="shared" si="66"/>
        <v>Non-Active</v>
      </c>
      <c r="Q1448">
        <f t="shared" si="67"/>
        <v>1960</v>
      </c>
      <c r="R1448">
        <f t="shared" si="68"/>
        <v>66</v>
      </c>
      <c r="S1448" t="str" cm="1">
        <f t="array" ref="S1448">_xlfn.IFS(Q1448&lt;1965,"Baby Boomers",Q1448&lt;1981,"Gen X",Q1448&lt;1997,"Millenial",TRUE,("Gen Z"))</f>
        <v>Baby Boomers</v>
      </c>
    </row>
    <row r="1449" spans="1:19" x14ac:dyDescent="0.25">
      <c r="A1449" t="s">
        <v>14592</v>
      </c>
      <c r="B1449" t="s">
        <v>5662</v>
      </c>
      <c r="C1449" t="s">
        <v>4367</v>
      </c>
      <c r="D1449" t="str">
        <f>Table13[[#This Row],[FirstName]]&amp;" "&amp;Table13[[#This Row],[LastName]]</f>
        <v>Saniyah Schroeder</v>
      </c>
      <c r="E1449" s="2">
        <v>44505</v>
      </c>
      <c r="F1449" s="2" t="s">
        <v>10301</v>
      </c>
      <c r="G1449" t="s">
        <v>32</v>
      </c>
      <c r="H1449" t="s">
        <v>62</v>
      </c>
      <c r="I1449" t="s">
        <v>63</v>
      </c>
      <c r="J1449" t="s">
        <v>51</v>
      </c>
      <c r="K1449" t="s">
        <v>10302</v>
      </c>
      <c r="L1449" t="s">
        <v>1011</v>
      </c>
      <c r="M1449" s="2">
        <v>22258</v>
      </c>
      <c r="N1449" t="s">
        <v>102</v>
      </c>
      <c r="O1449">
        <v>3</v>
      </c>
      <c r="P1449" t="str">
        <f t="shared" si="66"/>
        <v>Active</v>
      </c>
      <c r="Q1449">
        <f t="shared" si="67"/>
        <v>1960</v>
      </c>
      <c r="R1449">
        <f t="shared" si="68"/>
        <v>65</v>
      </c>
      <c r="S1449" t="str" cm="1">
        <f t="array" ref="S1449">_xlfn.IFS(Q1449&lt;1965,"Baby Boomers",Q1449&lt;1981,"Gen X",Q1449&lt;1997,"Millenial",TRUE,("Gen Z"))</f>
        <v>Baby Boomers</v>
      </c>
    </row>
    <row r="1450" spans="1:19" x14ac:dyDescent="0.25">
      <c r="A1450" t="s">
        <v>14593</v>
      </c>
      <c r="B1450" t="s">
        <v>2528</v>
      </c>
      <c r="C1450" t="s">
        <v>957</v>
      </c>
      <c r="D1450" t="str">
        <f>Table13[[#This Row],[FirstName]]&amp;" "&amp;Table13[[#This Row],[LastName]]</f>
        <v>Taylor Mann</v>
      </c>
      <c r="E1450" s="2">
        <v>44200</v>
      </c>
      <c r="F1450" s="2">
        <v>44989</v>
      </c>
      <c r="G1450" t="s">
        <v>744</v>
      </c>
      <c r="H1450" t="s">
        <v>62</v>
      </c>
      <c r="I1450" t="s">
        <v>34</v>
      </c>
      <c r="J1450" t="s">
        <v>62</v>
      </c>
      <c r="K1450" t="s">
        <v>10302</v>
      </c>
      <c r="L1450" t="s">
        <v>80</v>
      </c>
      <c r="M1450" s="2">
        <v>19572</v>
      </c>
      <c r="N1450" t="s">
        <v>225</v>
      </c>
      <c r="O1450">
        <v>3</v>
      </c>
      <c r="P1450" t="str">
        <f t="shared" si="66"/>
        <v>Non-Active</v>
      </c>
      <c r="Q1450">
        <f t="shared" si="67"/>
        <v>1953</v>
      </c>
      <c r="R1450">
        <f t="shared" si="68"/>
        <v>72</v>
      </c>
      <c r="S1450" t="str" cm="1">
        <f t="array" ref="S1450">_xlfn.IFS(Q1450&lt;1965,"Baby Boomers",Q1450&lt;1981,"Gen X",Q1450&lt;1997,"Millenial",TRUE,("Gen Z"))</f>
        <v>Baby Boomers</v>
      </c>
    </row>
    <row r="1451" spans="1:19" x14ac:dyDescent="0.25">
      <c r="A1451" t="s">
        <v>12775</v>
      </c>
      <c r="B1451" t="s">
        <v>5668</v>
      </c>
      <c r="C1451" t="s">
        <v>1442</v>
      </c>
      <c r="D1451" t="str">
        <f>Table13[[#This Row],[FirstName]]&amp;" "&amp;Table13[[#This Row],[LastName]]</f>
        <v>Rylee Stevenson</v>
      </c>
      <c r="E1451" s="2">
        <v>44848</v>
      </c>
      <c r="F1451" s="2">
        <v>44987</v>
      </c>
      <c r="G1451" t="s">
        <v>10699</v>
      </c>
      <c r="H1451" t="s">
        <v>62</v>
      </c>
      <c r="I1451" t="s">
        <v>50</v>
      </c>
      <c r="J1451" t="s">
        <v>51</v>
      </c>
      <c r="K1451" t="s">
        <v>10302</v>
      </c>
      <c r="L1451" t="s">
        <v>89</v>
      </c>
      <c r="M1451" s="2">
        <v>16000</v>
      </c>
      <c r="N1451" t="s">
        <v>215</v>
      </c>
      <c r="O1451">
        <v>3</v>
      </c>
      <c r="P1451" t="str">
        <f t="shared" si="66"/>
        <v>Non-Active</v>
      </c>
      <c r="Q1451">
        <f t="shared" si="67"/>
        <v>1943</v>
      </c>
      <c r="R1451">
        <f t="shared" si="68"/>
        <v>82</v>
      </c>
      <c r="S1451" t="str" cm="1">
        <f t="array" ref="S1451">_xlfn.IFS(Q1451&lt;1965,"Baby Boomers",Q1451&lt;1981,"Gen X",Q1451&lt;1997,"Millenial",TRUE,("Gen Z"))</f>
        <v>Baby Boomers</v>
      </c>
    </row>
    <row r="1452" spans="1:19" x14ac:dyDescent="0.25">
      <c r="A1452" t="s">
        <v>12600</v>
      </c>
      <c r="B1452" t="s">
        <v>5672</v>
      </c>
      <c r="C1452" t="s">
        <v>3672</v>
      </c>
      <c r="D1452" t="str">
        <f>Table13[[#This Row],[FirstName]]&amp;" "&amp;Table13[[#This Row],[LastName]]</f>
        <v>Waylon Pennington</v>
      </c>
      <c r="E1452" s="2">
        <v>44499</v>
      </c>
      <c r="F1452" s="2" t="s">
        <v>10301</v>
      </c>
      <c r="G1452" t="s">
        <v>32</v>
      </c>
      <c r="H1452" t="s">
        <v>51</v>
      </c>
      <c r="I1452" t="s">
        <v>50</v>
      </c>
      <c r="J1452" t="s">
        <v>62</v>
      </c>
      <c r="K1452" t="s">
        <v>10302</v>
      </c>
      <c r="L1452" t="s">
        <v>80</v>
      </c>
      <c r="M1452" s="2">
        <v>22418</v>
      </c>
      <c r="N1452" t="s">
        <v>225</v>
      </c>
      <c r="O1452">
        <v>3</v>
      </c>
      <c r="P1452" t="str">
        <f t="shared" si="66"/>
        <v>Active</v>
      </c>
      <c r="Q1452">
        <f t="shared" si="67"/>
        <v>1961</v>
      </c>
      <c r="R1452">
        <f t="shared" si="68"/>
        <v>64</v>
      </c>
      <c r="S1452" t="str" cm="1">
        <f t="array" ref="S1452">_xlfn.IFS(Q1452&lt;1965,"Baby Boomers",Q1452&lt;1981,"Gen X",Q1452&lt;1997,"Millenial",TRUE,("Gen Z"))</f>
        <v>Baby Boomers</v>
      </c>
    </row>
    <row r="1453" spans="1:19" x14ac:dyDescent="0.25">
      <c r="A1453" t="s">
        <v>14594</v>
      </c>
      <c r="B1453" t="s">
        <v>5675</v>
      </c>
      <c r="C1453" t="s">
        <v>3363</v>
      </c>
      <c r="D1453" t="str">
        <f>Table13[[#This Row],[FirstName]]&amp;" "&amp;Table13[[#This Row],[LastName]]</f>
        <v>Kobe Crosby</v>
      </c>
      <c r="E1453" s="2">
        <v>44836</v>
      </c>
      <c r="F1453" s="2">
        <v>45105</v>
      </c>
      <c r="G1453" t="s">
        <v>32</v>
      </c>
      <c r="H1453" t="s">
        <v>51</v>
      </c>
      <c r="I1453" t="s">
        <v>63</v>
      </c>
      <c r="J1453" t="s">
        <v>51</v>
      </c>
      <c r="K1453" t="s">
        <v>10302</v>
      </c>
      <c r="L1453" t="s">
        <v>147</v>
      </c>
      <c r="M1453" s="2">
        <v>37059</v>
      </c>
      <c r="N1453" t="s">
        <v>242</v>
      </c>
      <c r="O1453">
        <v>3</v>
      </c>
      <c r="P1453" t="str">
        <f t="shared" si="66"/>
        <v>Non-Active</v>
      </c>
      <c r="Q1453">
        <f t="shared" si="67"/>
        <v>2001</v>
      </c>
      <c r="R1453">
        <f t="shared" si="68"/>
        <v>24</v>
      </c>
      <c r="S1453" t="str" cm="1">
        <f t="array" ref="S1453">_xlfn.IFS(Q1453&lt;1965,"Baby Boomers",Q1453&lt;1981,"Gen X",Q1453&lt;1997,"Millenial",TRUE,("Gen Z"))</f>
        <v>Gen Z</v>
      </c>
    </row>
    <row r="1454" spans="1:19" x14ac:dyDescent="0.25">
      <c r="A1454" t="s">
        <v>14595</v>
      </c>
      <c r="B1454" t="s">
        <v>2475</v>
      </c>
      <c r="C1454" t="s">
        <v>5679</v>
      </c>
      <c r="D1454" t="str">
        <f>Table13[[#This Row],[FirstName]]&amp;" "&amp;Table13[[#This Row],[LastName]]</f>
        <v>Carmen Davidson</v>
      </c>
      <c r="E1454" s="2">
        <v>43429</v>
      </c>
      <c r="F1454" s="2">
        <v>43996</v>
      </c>
      <c r="G1454" t="s">
        <v>744</v>
      </c>
      <c r="H1454" t="s">
        <v>51</v>
      </c>
      <c r="I1454" t="s">
        <v>63</v>
      </c>
      <c r="J1454" t="s">
        <v>35</v>
      </c>
      <c r="K1454" t="s">
        <v>10302</v>
      </c>
      <c r="L1454" t="s">
        <v>110</v>
      </c>
      <c r="M1454" s="2">
        <v>24045</v>
      </c>
      <c r="N1454" t="s">
        <v>112</v>
      </c>
      <c r="O1454">
        <v>3</v>
      </c>
      <c r="P1454" t="str">
        <f t="shared" si="66"/>
        <v>Non-Active</v>
      </c>
      <c r="Q1454">
        <f t="shared" si="67"/>
        <v>1965</v>
      </c>
      <c r="R1454">
        <f t="shared" si="68"/>
        <v>60</v>
      </c>
      <c r="S1454" t="str" cm="1">
        <f t="array" ref="S1454">_xlfn.IFS(Q1454&lt;1965,"Baby Boomers",Q1454&lt;1981,"Gen X",Q1454&lt;1997,"Millenial",TRUE,("Gen Z"))</f>
        <v>Gen X</v>
      </c>
    </row>
    <row r="1455" spans="1:19" x14ac:dyDescent="0.25">
      <c r="A1455" t="s">
        <v>12997</v>
      </c>
      <c r="B1455" t="s">
        <v>5683</v>
      </c>
      <c r="C1455" t="s">
        <v>2166</v>
      </c>
      <c r="D1455" t="str">
        <f>Table13[[#This Row],[FirstName]]&amp;" "&amp;Table13[[#This Row],[LastName]]</f>
        <v>Sidney Moran</v>
      </c>
      <c r="E1455" s="2">
        <v>44386</v>
      </c>
      <c r="F1455" s="2">
        <v>44954</v>
      </c>
      <c r="G1455" t="s">
        <v>744</v>
      </c>
      <c r="H1455" t="s">
        <v>62</v>
      </c>
      <c r="I1455" t="s">
        <v>50</v>
      </c>
      <c r="J1455" t="s">
        <v>62</v>
      </c>
      <c r="K1455" t="s">
        <v>10302</v>
      </c>
      <c r="L1455" t="s">
        <v>176</v>
      </c>
      <c r="M1455" s="2">
        <v>24114</v>
      </c>
      <c r="N1455" t="s">
        <v>225</v>
      </c>
      <c r="O1455">
        <v>3</v>
      </c>
      <c r="P1455" t="str">
        <f t="shared" si="66"/>
        <v>Non-Active</v>
      </c>
      <c r="Q1455">
        <f t="shared" si="67"/>
        <v>1966</v>
      </c>
      <c r="R1455">
        <f t="shared" si="68"/>
        <v>60</v>
      </c>
      <c r="S1455" t="str" cm="1">
        <f t="array" ref="S1455">_xlfn.IFS(Q1455&lt;1965,"Baby Boomers",Q1455&lt;1981,"Gen X",Q1455&lt;1997,"Millenial",TRUE,("Gen Z"))</f>
        <v>Gen X</v>
      </c>
    </row>
    <row r="1456" spans="1:19" x14ac:dyDescent="0.25">
      <c r="A1456" t="s">
        <v>14596</v>
      </c>
      <c r="B1456" t="s">
        <v>5687</v>
      </c>
      <c r="C1456" t="s">
        <v>4531</v>
      </c>
      <c r="D1456" t="str">
        <f>Table13[[#This Row],[FirstName]]&amp;" "&amp;Table13[[#This Row],[LastName]]</f>
        <v>Alena Bonilla</v>
      </c>
      <c r="E1456" s="2">
        <v>43586</v>
      </c>
      <c r="F1456" s="2" t="s">
        <v>10301</v>
      </c>
      <c r="G1456" t="s">
        <v>32</v>
      </c>
      <c r="H1456" t="s">
        <v>62</v>
      </c>
      <c r="I1456" t="s">
        <v>63</v>
      </c>
      <c r="J1456" t="s">
        <v>51</v>
      </c>
      <c r="K1456" t="s">
        <v>10302</v>
      </c>
      <c r="L1456" t="s">
        <v>89</v>
      </c>
      <c r="M1456" s="2">
        <v>36813</v>
      </c>
      <c r="N1456" t="s">
        <v>102</v>
      </c>
      <c r="O1456">
        <v>3</v>
      </c>
      <c r="P1456" t="str">
        <f t="shared" si="66"/>
        <v>Active</v>
      </c>
      <c r="Q1456">
        <f t="shared" si="67"/>
        <v>2000</v>
      </c>
      <c r="R1456">
        <f t="shared" si="68"/>
        <v>25</v>
      </c>
      <c r="S1456" t="str" cm="1">
        <f t="array" ref="S1456">_xlfn.IFS(Q1456&lt;1965,"Baby Boomers",Q1456&lt;1981,"Gen X",Q1456&lt;1997,"Millenial",TRUE,("Gen Z"))</f>
        <v>Gen Z</v>
      </c>
    </row>
    <row r="1457" spans="1:19" x14ac:dyDescent="0.25">
      <c r="A1457" t="s">
        <v>14597</v>
      </c>
      <c r="B1457" t="s">
        <v>5690</v>
      </c>
      <c r="C1457" t="s">
        <v>5691</v>
      </c>
      <c r="D1457" t="str">
        <f>Table13[[#This Row],[FirstName]]&amp;" "&amp;Table13[[#This Row],[LastName]]</f>
        <v>Baron Luna</v>
      </c>
      <c r="E1457" s="2">
        <v>44509</v>
      </c>
      <c r="F1457" s="2">
        <v>44939</v>
      </c>
      <c r="G1457" t="s">
        <v>32</v>
      </c>
      <c r="H1457" t="s">
        <v>62</v>
      </c>
      <c r="I1457" t="s">
        <v>50</v>
      </c>
      <c r="J1457" t="s">
        <v>51</v>
      </c>
      <c r="K1457" t="s">
        <v>10302</v>
      </c>
      <c r="L1457" t="s">
        <v>230</v>
      </c>
      <c r="M1457" s="2">
        <v>16474</v>
      </c>
      <c r="N1457" t="s">
        <v>112</v>
      </c>
      <c r="O1457">
        <v>3</v>
      </c>
      <c r="P1457" t="str">
        <f t="shared" si="66"/>
        <v>Non-Active</v>
      </c>
      <c r="Q1457">
        <f t="shared" si="67"/>
        <v>1945</v>
      </c>
      <c r="R1457">
        <f t="shared" si="68"/>
        <v>81</v>
      </c>
      <c r="S1457" t="str" cm="1">
        <f t="array" ref="S1457">_xlfn.IFS(Q1457&lt;1965,"Baby Boomers",Q1457&lt;1981,"Gen X",Q1457&lt;1997,"Millenial",TRUE,("Gen Z"))</f>
        <v>Baby Boomers</v>
      </c>
    </row>
    <row r="1458" spans="1:19" x14ac:dyDescent="0.25">
      <c r="A1458" t="s">
        <v>14598</v>
      </c>
      <c r="B1458" t="s">
        <v>5695</v>
      </c>
      <c r="C1458" t="s">
        <v>3233</v>
      </c>
      <c r="D1458" t="str">
        <f>Table13[[#This Row],[FirstName]]&amp;" "&amp;Table13[[#This Row],[LastName]]</f>
        <v>Giselle Butler</v>
      </c>
      <c r="E1458" s="2">
        <v>43339</v>
      </c>
      <c r="F1458" s="2">
        <v>43547</v>
      </c>
      <c r="G1458" t="s">
        <v>32</v>
      </c>
      <c r="H1458" t="s">
        <v>62</v>
      </c>
      <c r="I1458" t="s">
        <v>63</v>
      </c>
      <c r="J1458" t="s">
        <v>35</v>
      </c>
      <c r="K1458" t="s">
        <v>10302</v>
      </c>
      <c r="L1458" t="s">
        <v>176</v>
      </c>
      <c r="M1458" s="2">
        <v>24656</v>
      </c>
      <c r="N1458" t="s">
        <v>418</v>
      </c>
      <c r="O1458">
        <v>3</v>
      </c>
      <c r="P1458" t="str">
        <f t="shared" si="66"/>
        <v>Non-Active</v>
      </c>
      <c r="Q1458">
        <f t="shared" si="67"/>
        <v>1967</v>
      </c>
      <c r="R1458">
        <f t="shared" si="68"/>
        <v>58</v>
      </c>
      <c r="S1458" t="str" cm="1">
        <f t="array" ref="S1458">_xlfn.IFS(Q1458&lt;1965,"Baby Boomers",Q1458&lt;1981,"Gen X",Q1458&lt;1997,"Millenial",TRUE,("Gen Z"))</f>
        <v>Gen X</v>
      </c>
    </row>
    <row r="1459" spans="1:19" x14ac:dyDescent="0.25">
      <c r="A1459" t="s">
        <v>14599</v>
      </c>
      <c r="B1459" t="s">
        <v>1739</v>
      </c>
      <c r="C1459" t="s">
        <v>343</v>
      </c>
      <c r="D1459" t="str">
        <f>Table13[[#This Row],[FirstName]]&amp;" "&amp;Table13[[#This Row],[LastName]]</f>
        <v>Sophie Horne</v>
      </c>
      <c r="E1459" s="2">
        <v>43540</v>
      </c>
      <c r="F1459" s="2" t="s">
        <v>10301</v>
      </c>
      <c r="G1459" t="s">
        <v>32</v>
      </c>
      <c r="H1459" t="s">
        <v>51</v>
      </c>
      <c r="I1459" t="s">
        <v>34</v>
      </c>
      <c r="J1459" t="s">
        <v>51</v>
      </c>
      <c r="K1459" t="s">
        <v>10302</v>
      </c>
      <c r="L1459" t="s">
        <v>100</v>
      </c>
      <c r="M1459" s="2">
        <v>36731</v>
      </c>
      <c r="N1459" t="s">
        <v>112</v>
      </c>
      <c r="O1459">
        <v>3</v>
      </c>
      <c r="P1459" t="str">
        <f t="shared" si="66"/>
        <v>Active</v>
      </c>
      <c r="Q1459">
        <f t="shared" si="67"/>
        <v>2000</v>
      </c>
      <c r="R1459">
        <f t="shared" si="68"/>
        <v>25</v>
      </c>
      <c r="S1459" t="str" cm="1">
        <f t="array" ref="S1459">_xlfn.IFS(Q1459&lt;1965,"Baby Boomers",Q1459&lt;1981,"Gen X",Q1459&lt;1997,"Millenial",TRUE,("Gen Z"))</f>
        <v>Gen Z</v>
      </c>
    </row>
    <row r="1460" spans="1:19" x14ac:dyDescent="0.25">
      <c r="A1460" t="s">
        <v>14600</v>
      </c>
      <c r="B1460" t="s">
        <v>5701</v>
      </c>
      <c r="C1460" t="s">
        <v>1343</v>
      </c>
      <c r="D1460" t="str">
        <f>Table13[[#This Row],[FirstName]]&amp;" "&amp;Table13[[#This Row],[LastName]]</f>
        <v>Jabari Guerrero</v>
      </c>
      <c r="E1460" s="2">
        <v>44568</v>
      </c>
      <c r="F1460" s="2" t="s">
        <v>10301</v>
      </c>
      <c r="G1460" t="s">
        <v>32</v>
      </c>
      <c r="H1460" t="s">
        <v>33</v>
      </c>
      <c r="I1460" t="s">
        <v>63</v>
      </c>
      <c r="J1460" t="s">
        <v>62</v>
      </c>
      <c r="K1460" t="s">
        <v>10302</v>
      </c>
      <c r="L1460" t="s">
        <v>80</v>
      </c>
      <c r="M1460" s="2">
        <v>30825</v>
      </c>
      <c r="N1460" t="s">
        <v>102</v>
      </c>
      <c r="O1460">
        <v>3</v>
      </c>
      <c r="P1460" t="str">
        <f t="shared" si="66"/>
        <v>Active</v>
      </c>
      <c r="Q1460">
        <f t="shared" si="67"/>
        <v>1984</v>
      </c>
      <c r="R1460">
        <f t="shared" si="68"/>
        <v>41</v>
      </c>
      <c r="S1460" t="str" cm="1">
        <f t="array" ref="S1460">_xlfn.IFS(Q1460&lt;1965,"Baby Boomers",Q1460&lt;1981,"Gen X",Q1460&lt;1997,"Millenial",TRUE,("Gen Z"))</f>
        <v>Millenial</v>
      </c>
    </row>
    <row r="1461" spans="1:19" x14ac:dyDescent="0.25">
      <c r="A1461" t="s">
        <v>10455</v>
      </c>
      <c r="B1461" t="s">
        <v>567</v>
      </c>
      <c r="C1461" t="s">
        <v>4082</v>
      </c>
      <c r="D1461" t="str">
        <f>Table13[[#This Row],[FirstName]]&amp;" "&amp;Table13[[#This Row],[LastName]]</f>
        <v>Ahmed Montgomery</v>
      </c>
      <c r="E1461" s="2">
        <v>44838</v>
      </c>
      <c r="F1461" s="2">
        <v>44990</v>
      </c>
      <c r="G1461" t="s">
        <v>32</v>
      </c>
      <c r="H1461" t="s">
        <v>33</v>
      </c>
      <c r="I1461" t="s">
        <v>50</v>
      </c>
      <c r="J1461" t="s">
        <v>35</v>
      </c>
      <c r="K1461" t="s">
        <v>10302</v>
      </c>
      <c r="L1461" t="s">
        <v>118</v>
      </c>
      <c r="M1461" s="2">
        <v>31022</v>
      </c>
      <c r="N1461" t="s">
        <v>394</v>
      </c>
      <c r="O1461">
        <v>3</v>
      </c>
      <c r="P1461" t="str">
        <f t="shared" si="66"/>
        <v>Non-Active</v>
      </c>
      <c r="Q1461">
        <f t="shared" si="67"/>
        <v>1984</v>
      </c>
      <c r="R1461">
        <f t="shared" si="68"/>
        <v>41</v>
      </c>
      <c r="S1461" t="str" cm="1">
        <f t="array" ref="S1461">_xlfn.IFS(Q1461&lt;1965,"Baby Boomers",Q1461&lt;1981,"Gen X",Q1461&lt;1997,"Millenial",TRUE,("Gen Z"))</f>
        <v>Millenial</v>
      </c>
    </row>
    <row r="1462" spans="1:19" x14ac:dyDescent="0.25">
      <c r="A1462" t="s">
        <v>10449</v>
      </c>
      <c r="B1462" t="s">
        <v>5707</v>
      </c>
      <c r="C1462" t="s">
        <v>5708</v>
      </c>
      <c r="D1462" t="str">
        <f>Table13[[#This Row],[FirstName]]&amp;" "&amp;Table13[[#This Row],[LastName]]</f>
        <v>Esther Spears</v>
      </c>
      <c r="E1462" s="2">
        <v>44643</v>
      </c>
      <c r="F1462" s="2" t="s">
        <v>10301</v>
      </c>
      <c r="G1462" t="s">
        <v>32</v>
      </c>
      <c r="H1462" t="s">
        <v>62</v>
      </c>
      <c r="I1462" t="s">
        <v>34</v>
      </c>
      <c r="J1462" t="s">
        <v>62</v>
      </c>
      <c r="K1462" t="s">
        <v>10302</v>
      </c>
      <c r="L1462" t="s">
        <v>89</v>
      </c>
      <c r="M1462" s="2">
        <v>35686</v>
      </c>
      <c r="N1462" t="s">
        <v>280</v>
      </c>
      <c r="O1462">
        <v>3</v>
      </c>
      <c r="P1462" t="str">
        <f t="shared" si="66"/>
        <v>Active</v>
      </c>
      <c r="Q1462">
        <f t="shared" si="67"/>
        <v>1997</v>
      </c>
      <c r="R1462">
        <f t="shared" si="68"/>
        <v>28</v>
      </c>
      <c r="S1462" t="str" cm="1">
        <f t="array" ref="S1462">_xlfn.IFS(Q1462&lt;1965,"Baby Boomers",Q1462&lt;1981,"Gen X",Q1462&lt;1997,"Millenial",TRUE,("Gen Z"))</f>
        <v>Gen Z</v>
      </c>
    </row>
    <row r="1463" spans="1:19" x14ac:dyDescent="0.25">
      <c r="A1463" t="s">
        <v>14601</v>
      </c>
      <c r="B1463" t="s">
        <v>3012</v>
      </c>
      <c r="C1463" t="s">
        <v>248</v>
      </c>
      <c r="D1463" t="str">
        <f>Table13[[#This Row],[FirstName]]&amp;" "&amp;Table13[[#This Row],[LastName]]</f>
        <v>Darian Wall</v>
      </c>
      <c r="E1463" s="2">
        <v>43956</v>
      </c>
      <c r="F1463" s="2">
        <v>45132</v>
      </c>
      <c r="G1463" t="s">
        <v>32</v>
      </c>
      <c r="H1463" t="s">
        <v>62</v>
      </c>
      <c r="I1463" t="s">
        <v>63</v>
      </c>
      <c r="J1463" t="s">
        <v>35</v>
      </c>
      <c r="K1463" t="s">
        <v>10302</v>
      </c>
      <c r="L1463" t="s">
        <v>110</v>
      </c>
      <c r="M1463" s="2">
        <v>17527</v>
      </c>
      <c r="N1463" t="s">
        <v>112</v>
      </c>
      <c r="O1463">
        <v>3</v>
      </c>
      <c r="P1463" t="str">
        <f t="shared" si="66"/>
        <v>Non-Active</v>
      </c>
      <c r="Q1463">
        <f t="shared" si="67"/>
        <v>1947</v>
      </c>
      <c r="R1463">
        <f t="shared" si="68"/>
        <v>78</v>
      </c>
      <c r="S1463" t="str" cm="1">
        <f t="array" ref="S1463">_xlfn.IFS(Q1463&lt;1965,"Baby Boomers",Q1463&lt;1981,"Gen X",Q1463&lt;1997,"Millenial",TRUE,("Gen Z"))</f>
        <v>Baby Boomers</v>
      </c>
    </row>
    <row r="1464" spans="1:19" x14ac:dyDescent="0.25">
      <c r="A1464" t="s">
        <v>14602</v>
      </c>
      <c r="B1464" t="s">
        <v>5714</v>
      </c>
      <c r="C1464" t="s">
        <v>3542</v>
      </c>
      <c r="D1464" t="str">
        <f>Table13[[#This Row],[FirstName]]&amp;" "&amp;Table13[[#This Row],[LastName]]</f>
        <v>Kaleb Cole</v>
      </c>
      <c r="E1464" s="2">
        <v>44158</v>
      </c>
      <c r="F1464" s="2" t="s">
        <v>10301</v>
      </c>
      <c r="G1464" t="s">
        <v>32</v>
      </c>
      <c r="H1464" t="s">
        <v>33</v>
      </c>
      <c r="I1464" t="s">
        <v>63</v>
      </c>
      <c r="J1464" t="s">
        <v>35</v>
      </c>
      <c r="K1464" t="s">
        <v>10302</v>
      </c>
      <c r="L1464" t="s">
        <v>80</v>
      </c>
      <c r="M1464" s="2">
        <v>20865</v>
      </c>
      <c r="N1464" t="s">
        <v>82</v>
      </c>
      <c r="O1464">
        <v>3</v>
      </c>
      <c r="P1464" t="str">
        <f t="shared" si="66"/>
        <v>Active</v>
      </c>
      <c r="Q1464">
        <f t="shared" si="67"/>
        <v>1957</v>
      </c>
      <c r="R1464">
        <f t="shared" si="68"/>
        <v>69</v>
      </c>
      <c r="S1464" t="str" cm="1">
        <f t="array" ref="S1464">_xlfn.IFS(Q1464&lt;1965,"Baby Boomers",Q1464&lt;1981,"Gen X",Q1464&lt;1997,"Millenial",TRUE,("Gen Z"))</f>
        <v>Baby Boomers</v>
      </c>
    </row>
    <row r="1465" spans="1:19" x14ac:dyDescent="0.25">
      <c r="A1465" t="s">
        <v>12124</v>
      </c>
      <c r="B1465" t="s">
        <v>1810</v>
      </c>
      <c r="C1465" t="s">
        <v>841</v>
      </c>
      <c r="D1465" t="str">
        <f>Table13[[#This Row],[FirstName]]&amp;" "&amp;Table13[[#This Row],[LastName]]</f>
        <v>Anthony Terrell</v>
      </c>
      <c r="E1465" s="2">
        <v>44648</v>
      </c>
      <c r="F1465" s="2" t="s">
        <v>10301</v>
      </c>
      <c r="G1465" t="s">
        <v>32</v>
      </c>
      <c r="H1465" t="s">
        <v>33</v>
      </c>
      <c r="I1465" t="s">
        <v>63</v>
      </c>
      <c r="J1465" t="s">
        <v>62</v>
      </c>
      <c r="K1465" t="s">
        <v>10302</v>
      </c>
      <c r="L1465" t="s">
        <v>147</v>
      </c>
      <c r="M1465" s="2">
        <v>24982</v>
      </c>
      <c r="N1465" t="s">
        <v>82</v>
      </c>
      <c r="O1465">
        <v>3</v>
      </c>
      <c r="P1465" t="str">
        <f t="shared" si="66"/>
        <v>Active</v>
      </c>
      <c r="Q1465">
        <f t="shared" si="67"/>
        <v>1968</v>
      </c>
      <c r="R1465">
        <f t="shared" si="68"/>
        <v>57</v>
      </c>
      <c r="S1465" t="str" cm="1">
        <f t="array" ref="S1465">_xlfn.IFS(Q1465&lt;1965,"Baby Boomers",Q1465&lt;1981,"Gen X",Q1465&lt;1997,"Millenial",TRUE,("Gen Z"))</f>
        <v>Gen X</v>
      </c>
    </row>
    <row r="1466" spans="1:19" x14ac:dyDescent="0.25">
      <c r="A1466" t="s">
        <v>14603</v>
      </c>
      <c r="B1466" t="s">
        <v>3749</v>
      </c>
      <c r="C1466" t="s">
        <v>3948</v>
      </c>
      <c r="D1466" t="str">
        <f>Table13[[#This Row],[FirstName]]&amp;" "&amp;Table13[[#This Row],[LastName]]</f>
        <v>William Douglas</v>
      </c>
      <c r="E1466" s="2">
        <v>43915</v>
      </c>
      <c r="F1466" s="2" t="s">
        <v>10301</v>
      </c>
      <c r="G1466" t="s">
        <v>32</v>
      </c>
      <c r="H1466" t="s">
        <v>62</v>
      </c>
      <c r="I1466" t="s">
        <v>34</v>
      </c>
      <c r="J1466" t="s">
        <v>62</v>
      </c>
      <c r="K1466" t="s">
        <v>10302</v>
      </c>
      <c r="L1466" t="s">
        <v>52</v>
      </c>
      <c r="M1466" s="2">
        <v>16977</v>
      </c>
      <c r="N1466" t="s">
        <v>53</v>
      </c>
      <c r="O1466">
        <v>3</v>
      </c>
      <c r="P1466" t="str">
        <f t="shared" si="66"/>
        <v>Active</v>
      </c>
      <c r="Q1466">
        <f t="shared" si="67"/>
        <v>1946</v>
      </c>
      <c r="R1466">
        <f t="shared" si="68"/>
        <v>79</v>
      </c>
      <c r="S1466" t="str" cm="1">
        <f t="array" ref="S1466">_xlfn.IFS(Q1466&lt;1965,"Baby Boomers",Q1466&lt;1981,"Gen X",Q1466&lt;1997,"Millenial",TRUE,("Gen Z"))</f>
        <v>Baby Boomers</v>
      </c>
    </row>
    <row r="1467" spans="1:19" x14ac:dyDescent="0.25">
      <c r="A1467" t="s">
        <v>14604</v>
      </c>
      <c r="B1467" t="s">
        <v>256</v>
      </c>
      <c r="C1467" t="s">
        <v>57</v>
      </c>
      <c r="D1467" t="str">
        <f>Table13[[#This Row],[FirstName]]&amp;" "&amp;Table13[[#This Row],[LastName]]</f>
        <v>Saniya Buck</v>
      </c>
      <c r="E1467" s="2">
        <v>43319</v>
      </c>
      <c r="F1467" s="2" t="s">
        <v>10301</v>
      </c>
      <c r="G1467" t="s">
        <v>32</v>
      </c>
      <c r="H1467" t="s">
        <v>33</v>
      </c>
      <c r="I1467" t="s">
        <v>50</v>
      </c>
      <c r="J1467" t="s">
        <v>35</v>
      </c>
      <c r="K1467" t="s">
        <v>10302</v>
      </c>
      <c r="L1467" t="s">
        <v>52</v>
      </c>
      <c r="M1467" s="2">
        <v>31562</v>
      </c>
      <c r="N1467" t="s">
        <v>102</v>
      </c>
      <c r="O1467">
        <v>3</v>
      </c>
      <c r="P1467" t="str">
        <f t="shared" si="66"/>
        <v>Active</v>
      </c>
      <c r="Q1467">
        <f t="shared" si="67"/>
        <v>1986</v>
      </c>
      <c r="R1467">
        <f t="shared" si="68"/>
        <v>39</v>
      </c>
      <c r="S1467" t="str" cm="1">
        <f t="array" ref="S1467">_xlfn.IFS(Q1467&lt;1965,"Baby Boomers",Q1467&lt;1981,"Gen X",Q1467&lt;1997,"Millenial",TRUE,("Gen Z"))</f>
        <v>Millenial</v>
      </c>
    </row>
    <row r="1468" spans="1:19" x14ac:dyDescent="0.25">
      <c r="A1468" t="s">
        <v>14605</v>
      </c>
      <c r="B1468" t="s">
        <v>5723</v>
      </c>
      <c r="C1468" t="s">
        <v>922</v>
      </c>
      <c r="D1468" t="str">
        <f>Table13[[#This Row],[FirstName]]&amp;" "&amp;Table13[[#This Row],[LastName]]</f>
        <v>Kristopher Owen</v>
      </c>
      <c r="E1468" s="2">
        <v>43872</v>
      </c>
      <c r="F1468" s="2" t="s">
        <v>10301</v>
      </c>
      <c r="G1468" t="s">
        <v>32</v>
      </c>
      <c r="H1468" t="s">
        <v>33</v>
      </c>
      <c r="I1468" t="s">
        <v>50</v>
      </c>
      <c r="J1468" t="s">
        <v>62</v>
      </c>
      <c r="K1468" t="s">
        <v>10302</v>
      </c>
      <c r="L1468" t="s">
        <v>80</v>
      </c>
      <c r="M1468" s="2">
        <v>27787</v>
      </c>
      <c r="N1468" t="s">
        <v>72</v>
      </c>
      <c r="O1468">
        <v>3</v>
      </c>
      <c r="P1468" t="str">
        <f t="shared" si="66"/>
        <v>Active</v>
      </c>
      <c r="Q1468">
        <f t="shared" si="67"/>
        <v>1976</v>
      </c>
      <c r="R1468">
        <f t="shared" si="68"/>
        <v>50</v>
      </c>
      <c r="S1468" t="str" cm="1">
        <f t="array" ref="S1468">_xlfn.IFS(Q1468&lt;1965,"Baby Boomers",Q1468&lt;1981,"Gen X",Q1468&lt;1997,"Millenial",TRUE,("Gen Z"))</f>
        <v>Gen X</v>
      </c>
    </row>
    <row r="1469" spans="1:19" x14ac:dyDescent="0.25">
      <c r="A1469" t="s">
        <v>14606</v>
      </c>
      <c r="B1469" t="s">
        <v>3903</v>
      </c>
      <c r="C1469" t="s">
        <v>4517</v>
      </c>
      <c r="D1469" t="str">
        <f>Table13[[#This Row],[FirstName]]&amp;" "&amp;Table13[[#This Row],[LastName]]</f>
        <v>Hadley Tapia</v>
      </c>
      <c r="E1469" s="2">
        <v>44927</v>
      </c>
      <c r="F1469" s="2" t="s">
        <v>10301</v>
      </c>
      <c r="G1469" t="s">
        <v>32</v>
      </c>
      <c r="H1469" t="s">
        <v>62</v>
      </c>
      <c r="I1469" t="s">
        <v>50</v>
      </c>
      <c r="J1469" t="s">
        <v>62</v>
      </c>
      <c r="K1469" t="s">
        <v>10302</v>
      </c>
      <c r="L1469" t="s">
        <v>89</v>
      </c>
      <c r="M1469" s="2">
        <v>21693</v>
      </c>
      <c r="N1469" t="s">
        <v>82</v>
      </c>
      <c r="O1469">
        <v>3</v>
      </c>
      <c r="P1469" t="str">
        <f t="shared" si="66"/>
        <v>Active</v>
      </c>
      <c r="Q1469">
        <f t="shared" si="67"/>
        <v>1959</v>
      </c>
      <c r="R1469">
        <f t="shared" si="68"/>
        <v>66</v>
      </c>
      <c r="S1469" t="str" cm="1">
        <f t="array" ref="S1469">_xlfn.IFS(Q1469&lt;1965,"Baby Boomers",Q1469&lt;1981,"Gen X",Q1469&lt;1997,"Millenial",TRUE,("Gen Z"))</f>
        <v>Baby Boomers</v>
      </c>
    </row>
    <row r="1470" spans="1:19" x14ac:dyDescent="0.25">
      <c r="A1470" t="s">
        <v>14607</v>
      </c>
      <c r="B1470" t="s">
        <v>3570</v>
      </c>
      <c r="C1470" t="s">
        <v>5728</v>
      </c>
      <c r="D1470" t="str">
        <f>Table13[[#This Row],[FirstName]]&amp;" "&amp;Table13[[#This Row],[LastName]]</f>
        <v>Lillie Bush</v>
      </c>
      <c r="E1470" s="2">
        <v>44902</v>
      </c>
      <c r="F1470" s="2" t="s">
        <v>10301</v>
      </c>
      <c r="G1470" t="s">
        <v>32</v>
      </c>
      <c r="H1470" t="s">
        <v>51</v>
      </c>
      <c r="I1470" t="s">
        <v>50</v>
      </c>
      <c r="J1470" t="s">
        <v>51</v>
      </c>
      <c r="K1470" t="s">
        <v>10302</v>
      </c>
      <c r="L1470" t="s">
        <v>304</v>
      </c>
      <c r="M1470" s="2">
        <v>32533</v>
      </c>
      <c r="N1470" t="s">
        <v>162</v>
      </c>
      <c r="O1470">
        <v>3</v>
      </c>
      <c r="P1470" t="str">
        <f t="shared" si="66"/>
        <v>Active</v>
      </c>
      <c r="Q1470">
        <f t="shared" si="67"/>
        <v>1989</v>
      </c>
      <c r="R1470">
        <f t="shared" si="68"/>
        <v>37</v>
      </c>
      <c r="S1470" t="str" cm="1">
        <f t="array" ref="S1470">_xlfn.IFS(Q1470&lt;1965,"Baby Boomers",Q1470&lt;1981,"Gen X",Q1470&lt;1997,"Millenial",TRUE,("Gen Z"))</f>
        <v>Millenial</v>
      </c>
    </row>
    <row r="1471" spans="1:19" x14ac:dyDescent="0.25">
      <c r="A1471" t="s">
        <v>14608</v>
      </c>
      <c r="B1471" t="s">
        <v>3031</v>
      </c>
      <c r="C1471" t="s">
        <v>1516</v>
      </c>
      <c r="D1471" t="str">
        <f>Table13[[#This Row],[FirstName]]&amp;" "&amp;Table13[[#This Row],[LastName]]</f>
        <v>Lamont Cook</v>
      </c>
      <c r="E1471" s="2">
        <v>44998</v>
      </c>
      <c r="F1471" s="2" t="s">
        <v>10301</v>
      </c>
      <c r="G1471" t="s">
        <v>32</v>
      </c>
      <c r="H1471" t="s">
        <v>62</v>
      </c>
      <c r="I1471" t="s">
        <v>50</v>
      </c>
      <c r="J1471" t="s">
        <v>51</v>
      </c>
      <c r="K1471" t="s">
        <v>10302</v>
      </c>
      <c r="L1471" t="s">
        <v>110</v>
      </c>
      <c r="M1471" s="2">
        <v>18950</v>
      </c>
      <c r="N1471" t="s">
        <v>112</v>
      </c>
      <c r="O1471">
        <v>3</v>
      </c>
      <c r="P1471" t="str">
        <f t="shared" si="66"/>
        <v>Active</v>
      </c>
      <c r="Q1471">
        <f t="shared" si="67"/>
        <v>1951</v>
      </c>
      <c r="R1471">
        <f t="shared" si="68"/>
        <v>74</v>
      </c>
      <c r="S1471" t="str" cm="1">
        <f t="array" ref="S1471">_xlfn.IFS(Q1471&lt;1965,"Baby Boomers",Q1471&lt;1981,"Gen X",Q1471&lt;1997,"Millenial",TRUE,("Gen Z"))</f>
        <v>Baby Boomers</v>
      </c>
    </row>
    <row r="1472" spans="1:19" x14ac:dyDescent="0.25">
      <c r="A1472" t="s">
        <v>14609</v>
      </c>
      <c r="B1472" t="s">
        <v>4106</v>
      </c>
      <c r="C1472" t="s">
        <v>3189</v>
      </c>
      <c r="D1472" t="str">
        <f>Table13[[#This Row],[FirstName]]&amp;" "&amp;Table13[[#This Row],[LastName]]</f>
        <v>Danna Rollins</v>
      </c>
      <c r="E1472" s="2">
        <v>44514</v>
      </c>
      <c r="F1472" s="2" t="s">
        <v>10301</v>
      </c>
      <c r="G1472" t="s">
        <v>32</v>
      </c>
      <c r="H1472" t="s">
        <v>62</v>
      </c>
      <c r="I1472" t="s">
        <v>34</v>
      </c>
      <c r="J1472" t="s">
        <v>35</v>
      </c>
      <c r="K1472" t="s">
        <v>10302</v>
      </c>
      <c r="L1472" t="s">
        <v>89</v>
      </c>
      <c r="M1472" s="2">
        <v>17734</v>
      </c>
      <c r="N1472" t="s">
        <v>82</v>
      </c>
      <c r="O1472">
        <v>3</v>
      </c>
      <c r="P1472" t="str">
        <f t="shared" si="66"/>
        <v>Active</v>
      </c>
      <c r="Q1472">
        <f t="shared" si="67"/>
        <v>1948</v>
      </c>
      <c r="R1472">
        <f t="shared" si="68"/>
        <v>77</v>
      </c>
      <c r="S1472" t="str" cm="1">
        <f t="array" ref="S1472">_xlfn.IFS(Q1472&lt;1965,"Baby Boomers",Q1472&lt;1981,"Gen X",Q1472&lt;1997,"Millenial",TRUE,("Gen Z"))</f>
        <v>Baby Boomers</v>
      </c>
    </row>
    <row r="1473" spans="1:19" x14ac:dyDescent="0.25">
      <c r="A1473" t="s">
        <v>14610</v>
      </c>
      <c r="B1473" t="s">
        <v>5735</v>
      </c>
      <c r="C1473" t="s">
        <v>2488</v>
      </c>
      <c r="D1473" t="str">
        <f>Table13[[#This Row],[FirstName]]&amp;" "&amp;Table13[[#This Row],[LastName]]</f>
        <v>Shaun Velazquez</v>
      </c>
      <c r="E1473" s="2">
        <v>43621</v>
      </c>
      <c r="F1473" s="2">
        <v>44124</v>
      </c>
      <c r="G1473" t="s">
        <v>32</v>
      </c>
      <c r="H1473" t="s">
        <v>62</v>
      </c>
      <c r="I1473" t="s">
        <v>34</v>
      </c>
      <c r="J1473" t="s">
        <v>35</v>
      </c>
      <c r="K1473" t="s">
        <v>10302</v>
      </c>
      <c r="L1473" t="s">
        <v>89</v>
      </c>
      <c r="M1473" s="2">
        <v>35444</v>
      </c>
      <c r="N1473" t="s">
        <v>82</v>
      </c>
      <c r="O1473">
        <v>3</v>
      </c>
      <c r="P1473" t="str">
        <f t="shared" si="66"/>
        <v>Non-Active</v>
      </c>
      <c r="Q1473">
        <f t="shared" si="67"/>
        <v>1997</v>
      </c>
      <c r="R1473">
        <f t="shared" si="68"/>
        <v>29</v>
      </c>
      <c r="S1473" t="str" cm="1">
        <f t="array" ref="S1473">_xlfn.IFS(Q1473&lt;1965,"Baby Boomers",Q1473&lt;1981,"Gen X",Q1473&lt;1997,"Millenial",TRUE,("Gen Z"))</f>
        <v>Gen Z</v>
      </c>
    </row>
    <row r="1474" spans="1:19" x14ac:dyDescent="0.25">
      <c r="A1474" t="s">
        <v>14611</v>
      </c>
      <c r="B1474" t="s">
        <v>3537</v>
      </c>
      <c r="C1474" t="s">
        <v>5739</v>
      </c>
      <c r="D1474" t="str">
        <f>Table13[[#This Row],[FirstName]]&amp;" "&amp;Table13[[#This Row],[LastName]]</f>
        <v>Kolton Duarte</v>
      </c>
      <c r="E1474" s="2">
        <v>44177</v>
      </c>
      <c r="F1474" s="2">
        <v>45074</v>
      </c>
      <c r="G1474" t="s">
        <v>32</v>
      </c>
      <c r="H1474" t="s">
        <v>33</v>
      </c>
      <c r="I1474" t="s">
        <v>34</v>
      </c>
      <c r="J1474" t="s">
        <v>62</v>
      </c>
      <c r="K1474" t="s">
        <v>10302</v>
      </c>
      <c r="L1474" t="s">
        <v>89</v>
      </c>
      <c r="M1474" s="2">
        <v>30200</v>
      </c>
      <c r="N1474" t="s">
        <v>82</v>
      </c>
      <c r="O1474">
        <v>3</v>
      </c>
      <c r="P1474" t="str">
        <f t="shared" ref="P1474:P1537" si="69">IF(F1474="","Active","Non-Active")</f>
        <v>Non-Active</v>
      </c>
      <c r="Q1474">
        <f t="shared" si="67"/>
        <v>1982</v>
      </c>
      <c r="R1474">
        <f t="shared" si="68"/>
        <v>43</v>
      </c>
      <c r="S1474" t="str" cm="1">
        <f t="array" ref="S1474">_xlfn.IFS(Q1474&lt;1965,"Baby Boomers",Q1474&lt;1981,"Gen X",Q1474&lt;1997,"Millenial",TRUE,("Gen Z"))</f>
        <v>Millenial</v>
      </c>
    </row>
    <row r="1475" spans="1:19" x14ac:dyDescent="0.25">
      <c r="A1475" t="s">
        <v>14612</v>
      </c>
      <c r="B1475" t="s">
        <v>2223</v>
      </c>
      <c r="C1475" t="s">
        <v>2462</v>
      </c>
      <c r="D1475" t="str">
        <f>Table13[[#This Row],[FirstName]]&amp;" "&amp;Table13[[#This Row],[LastName]]</f>
        <v>Jonas Braun</v>
      </c>
      <c r="E1475" s="2">
        <v>43927</v>
      </c>
      <c r="F1475" s="2" t="s">
        <v>10301</v>
      </c>
      <c r="G1475" t="s">
        <v>32</v>
      </c>
      <c r="H1475" t="s">
        <v>62</v>
      </c>
      <c r="I1475" t="s">
        <v>63</v>
      </c>
      <c r="J1475" t="s">
        <v>62</v>
      </c>
      <c r="K1475" t="s">
        <v>10302</v>
      </c>
      <c r="L1475" t="s">
        <v>80</v>
      </c>
      <c r="M1475" s="2">
        <v>21997</v>
      </c>
      <c r="N1475" t="s">
        <v>72</v>
      </c>
      <c r="O1475">
        <v>3</v>
      </c>
      <c r="P1475" t="str">
        <f t="shared" si="69"/>
        <v>Active</v>
      </c>
      <c r="Q1475">
        <f t="shared" ref="Q1475:Q1538" si="70">YEAR(M1475)</f>
        <v>1960</v>
      </c>
      <c r="R1475">
        <f t="shared" ref="R1475:R1538" si="71">INT(YEARFRAC(M1475,"20/04/2026"))</f>
        <v>66</v>
      </c>
      <c r="S1475" t="str" cm="1">
        <f t="array" ref="S1475">_xlfn.IFS(Q1475&lt;1965,"Baby Boomers",Q1475&lt;1981,"Gen X",Q1475&lt;1997,"Millenial",TRUE,("Gen Z"))</f>
        <v>Baby Boomers</v>
      </c>
    </row>
    <row r="1476" spans="1:19" x14ac:dyDescent="0.25">
      <c r="A1476" t="s">
        <v>12121</v>
      </c>
      <c r="B1476" t="s">
        <v>1911</v>
      </c>
      <c r="C1476" t="s">
        <v>244</v>
      </c>
      <c r="D1476" t="str">
        <f>Table13[[#This Row],[FirstName]]&amp;" "&amp;Table13[[#This Row],[LastName]]</f>
        <v>Meadow Howe</v>
      </c>
      <c r="E1476" s="2">
        <v>44956</v>
      </c>
      <c r="F1476" s="2" t="s">
        <v>10301</v>
      </c>
      <c r="G1476" t="s">
        <v>32</v>
      </c>
      <c r="H1476" t="s">
        <v>62</v>
      </c>
      <c r="I1476" t="s">
        <v>63</v>
      </c>
      <c r="J1476" t="s">
        <v>62</v>
      </c>
      <c r="K1476" t="s">
        <v>10302</v>
      </c>
      <c r="L1476" t="s">
        <v>110</v>
      </c>
      <c r="M1476" s="2">
        <v>21771</v>
      </c>
      <c r="N1476" t="s">
        <v>112</v>
      </c>
      <c r="O1476">
        <v>3</v>
      </c>
      <c r="P1476" t="str">
        <f t="shared" si="69"/>
        <v>Active</v>
      </c>
      <c r="Q1476">
        <f t="shared" si="70"/>
        <v>1959</v>
      </c>
      <c r="R1476">
        <f t="shared" si="71"/>
        <v>66</v>
      </c>
      <c r="S1476" t="str" cm="1">
        <f t="array" ref="S1476">_xlfn.IFS(Q1476&lt;1965,"Baby Boomers",Q1476&lt;1981,"Gen X",Q1476&lt;1997,"Millenial",TRUE,("Gen Z"))</f>
        <v>Baby Boomers</v>
      </c>
    </row>
    <row r="1477" spans="1:19" x14ac:dyDescent="0.25">
      <c r="A1477" t="s">
        <v>11196</v>
      </c>
      <c r="B1477" t="s">
        <v>3306</v>
      </c>
      <c r="C1477" t="s">
        <v>420</v>
      </c>
      <c r="D1477" t="str">
        <f>Table13[[#This Row],[FirstName]]&amp;" "&amp;Table13[[#This Row],[LastName]]</f>
        <v>Sarahi Raymond</v>
      </c>
      <c r="E1477" s="2">
        <v>44082</v>
      </c>
      <c r="F1477" s="2">
        <v>44823</v>
      </c>
      <c r="G1477" t="s">
        <v>32</v>
      </c>
      <c r="H1477" t="s">
        <v>62</v>
      </c>
      <c r="I1477" t="s">
        <v>50</v>
      </c>
      <c r="J1477" t="s">
        <v>35</v>
      </c>
      <c r="K1477" t="s">
        <v>10302</v>
      </c>
      <c r="L1477" t="s">
        <v>110</v>
      </c>
      <c r="M1477" s="2">
        <v>19035</v>
      </c>
      <c r="N1477" t="s">
        <v>418</v>
      </c>
      <c r="O1477">
        <v>3</v>
      </c>
      <c r="P1477" t="str">
        <f t="shared" si="69"/>
        <v>Non-Active</v>
      </c>
      <c r="Q1477">
        <f t="shared" si="70"/>
        <v>1952</v>
      </c>
      <c r="R1477">
        <f t="shared" si="71"/>
        <v>74</v>
      </c>
      <c r="S1477" t="str" cm="1">
        <f t="array" ref="S1477">_xlfn.IFS(Q1477&lt;1965,"Baby Boomers",Q1477&lt;1981,"Gen X",Q1477&lt;1997,"Millenial",TRUE,("Gen Z"))</f>
        <v>Baby Boomers</v>
      </c>
    </row>
    <row r="1478" spans="1:19" x14ac:dyDescent="0.25">
      <c r="A1478" t="s">
        <v>14613</v>
      </c>
      <c r="B1478" t="s">
        <v>2528</v>
      </c>
      <c r="C1478" t="s">
        <v>660</v>
      </c>
      <c r="D1478" t="str">
        <f>Table13[[#This Row],[FirstName]]&amp;" "&amp;Table13[[#This Row],[LastName]]</f>
        <v>Taylor Wiggins</v>
      </c>
      <c r="E1478" s="2">
        <v>44179</v>
      </c>
      <c r="F1478" s="2">
        <v>44537</v>
      </c>
      <c r="G1478" t="s">
        <v>32</v>
      </c>
      <c r="H1478" t="s">
        <v>51</v>
      </c>
      <c r="I1478" t="s">
        <v>34</v>
      </c>
      <c r="J1478" t="s">
        <v>51</v>
      </c>
      <c r="K1478" t="s">
        <v>10302</v>
      </c>
      <c r="L1478" t="s">
        <v>89</v>
      </c>
      <c r="M1478" s="2">
        <v>22017</v>
      </c>
      <c r="N1478" t="s">
        <v>225</v>
      </c>
      <c r="O1478">
        <v>3</v>
      </c>
      <c r="P1478" t="str">
        <f t="shared" si="69"/>
        <v>Non-Active</v>
      </c>
      <c r="Q1478">
        <f t="shared" si="70"/>
        <v>1960</v>
      </c>
      <c r="R1478">
        <f t="shared" si="71"/>
        <v>66</v>
      </c>
      <c r="S1478" t="str" cm="1">
        <f t="array" ref="S1478">_xlfn.IFS(Q1478&lt;1965,"Baby Boomers",Q1478&lt;1981,"Gen X",Q1478&lt;1997,"Millenial",TRUE,("Gen Z"))</f>
        <v>Baby Boomers</v>
      </c>
    </row>
    <row r="1479" spans="1:19" x14ac:dyDescent="0.25">
      <c r="A1479" t="s">
        <v>14614</v>
      </c>
      <c r="B1479" t="s">
        <v>5753</v>
      </c>
      <c r="C1479" t="s">
        <v>942</v>
      </c>
      <c r="D1479" t="str">
        <f>Table13[[#This Row],[FirstName]]&amp;" "&amp;Table13[[#This Row],[LastName]]</f>
        <v>Ezra Zhang</v>
      </c>
      <c r="E1479" s="2">
        <v>44872</v>
      </c>
      <c r="F1479" s="2" t="s">
        <v>10301</v>
      </c>
      <c r="G1479" t="s">
        <v>32</v>
      </c>
      <c r="H1479" t="s">
        <v>33</v>
      </c>
      <c r="I1479" t="s">
        <v>34</v>
      </c>
      <c r="J1479" t="s">
        <v>51</v>
      </c>
      <c r="K1479" t="s">
        <v>10302</v>
      </c>
      <c r="L1479" t="s">
        <v>80</v>
      </c>
      <c r="M1479" s="2">
        <v>30235</v>
      </c>
      <c r="N1479" t="s">
        <v>82</v>
      </c>
      <c r="O1479">
        <v>3</v>
      </c>
      <c r="P1479" t="str">
        <f t="shared" si="69"/>
        <v>Active</v>
      </c>
      <c r="Q1479">
        <f t="shared" si="70"/>
        <v>1982</v>
      </c>
      <c r="R1479">
        <f t="shared" si="71"/>
        <v>43</v>
      </c>
      <c r="S1479" t="str" cm="1">
        <f t="array" ref="S1479">_xlfn.IFS(Q1479&lt;1965,"Baby Boomers",Q1479&lt;1981,"Gen X",Q1479&lt;1997,"Millenial",TRUE,("Gen Z"))</f>
        <v>Millenial</v>
      </c>
    </row>
    <row r="1480" spans="1:19" x14ac:dyDescent="0.25">
      <c r="A1480" t="s">
        <v>11600</v>
      </c>
      <c r="B1480" t="s">
        <v>1316</v>
      </c>
      <c r="C1480" t="s">
        <v>1458</v>
      </c>
      <c r="D1480" t="str">
        <f>Table13[[#This Row],[FirstName]]&amp;" "&amp;Table13[[#This Row],[LastName]]</f>
        <v>Sonia Chung</v>
      </c>
      <c r="E1480" s="2">
        <v>44657</v>
      </c>
      <c r="F1480" s="2" t="s">
        <v>10301</v>
      </c>
      <c r="G1480" t="s">
        <v>32</v>
      </c>
      <c r="H1480" t="s">
        <v>51</v>
      </c>
      <c r="I1480" t="s">
        <v>63</v>
      </c>
      <c r="J1480" t="s">
        <v>35</v>
      </c>
      <c r="K1480" t="s">
        <v>10302</v>
      </c>
      <c r="L1480" t="s">
        <v>304</v>
      </c>
      <c r="M1480" s="2">
        <v>26368</v>
      </c>
      <c r="N1480" t="s">
        <v>707</v>
      </c>
      <c r="O1480">
        <v>3</v>
      </c>
      <c r="P1480" t="str">
        <f t="shared" si="69"/>
        <v>Active</v>
      </c>
      <c r="Q1480">
        <f t="shared" si="70"/>
        <v>1972</v>
      </c>
      <c r="R1480">
        <f t="shared" si="71"/>
        <v>54</v>
      </c>
      <c r="S1480" t="str" cm="1">
        <f t="array" ref="S1480">_xlfn.IFS(Q1480&lt;1965,"Baby Boomers",Q1480&lt;1981,"Gen X",Q1480&lt;1997,"Millenial",TRUE,("Gen Z"))</f>
        <v>Gen X</v>
      </c>
    </row>
    <row r="1481" spans="1:19" x14ac:dyDescent="0.25">
      <c r="A1481" t="s">
        <v>14615</v>
      </c>
      <c r="B1481" t="s">
        <v>3917</v>
      </c>
      <c r="C1481" t="s">
        <v>5758</v>
      </c>
      <c r="D1481" t="str">
        <f>Table13[[#This Row],[FirstName]]&amp;" "&amp;Table13[[#This Row],[LastName]]</f>
        <v>Bryce Mills</v>
      </c>
      <c r="E1481" s="2">
        <v>44249</v>
      </c>
      <c r="F1481" s="2" t="s">
        <v>10301</v>
      </c>
      <c r="G1481" t="s">
        <v>32</v>
      </c>
      <c r="H1481" t="s">
        <v>51</v>
      </c>
      <c r="I1481" t="s">
        <v>63</v>
      </c>
      <c r="J1481" t="s">
        <v>62</v>
      </c>
      <c r="K1481" t="s">
        <v>10302</v>
      </c>
      <c r="L1481" t="s">
        <v>89</v>
      </c>
      <c r="M1481" s="2">
        <v>17382</v>
      </c>
      <c r="N1481" t="s">
        <v>82</v>
      </c>
      <c r="O1481">
        <v>3</v>
      </c>
      <c r="P1481" t="str">
        <f t="shared" si="69"/>
        <v>Active</v>
      </c>
      <c r="Q1481">
        <f t="shared" si="70"/>
        <v>1947</v>
      </c>
      <c r="R1481">
        <f t="shared" si="71"/>
        <v>78</v>
      </c>
      <c r="S1481" t="str" cm="1">
        <f t="array" ref="S1481">_xlfn.IFS(Q1481&lt;1965,"Baby Boomers",Q1481&lt;1981,"Gen X",Q1481&lt;1997,"Millenial",TRUE,("Gen Z"))</f>
        <v>Baby Boomers</v>
      </c>
    </row>
    <row r="1482" spans="1:19" x14ac:dyDescent="0.25">
      <c r="A1482" t="s">
        <v>14616</v>
      </c>
      <c r="B1482" t="s">
        <v>5761</v>
      </c>
      <c r="C1482" t="s">
        <v>660</v>
      </c>
      <c r="D1482" t="str">
        <f>Table13[[#This Row],[FirstName]]&amp;" "&amp;Table13[[#This Row],[LastName]]</f>
        <v>Wade Wiggins</v>
      </c>
      <c r="E1482" s="2">
        <v>44697</v>
      </c>
      <c r="F1482" s="2" t="s">
        <v>10301</v>
      </c>
      <c r="G1482" t="s">
        <v>32</v>
      </c>
      <c r="H1482" t="s">
        <v>62</v>
      </c>
      <c r="I1482" t="s">
        <v>34</v>
      </c>
      <c r="J1482" t="s">
        <v>51</v>
      </c>
      <c r="K1482" t="s">
        <v>10302</v>
      </c>
      <c r="L1482" t="s">
        <v>89</v>
      </c>
      <c r="M1482" s="2">
        <v>32451</v>
      </c>
      <c r="N1482" t="s">
        <v>215</v>
      </c>
      <c r="O1482">
        <v>3</v>
      </c>
      <c r="P1482" t="str">
        <f t="shared" si="69"/>
        <v>Active</v>
      </c>
      <c r="Q1482">
        <f t="shared" si="70"/>
        <v>1988</v>
      </c>
      <c r="R1482">
        <f t="shared" si="71"/>
        <v>37</v>
      </c>
      <c r="S1482" t="str" cm="1">
        <f t="array" ref="S1482">_xlfn.IFS(Q1482&lt;1965,"Baby Boomers",Q1482&lt;1981,"Gen X",Q1482&lt;1997,"Millenial",TRUE,("Gen Z"))</f>
        <v>Millenial</v>
      </c>
    </row>
    <row r="1483" spans="1:19" x14ac:dyDescent="0.25">
      <c r="A1483" t="s">
        <v>14617</v>
      </c>
      <c r="B1483" t="s">
        <v>5764</v>
      </c>
      <c r="C1483" t="s">
        <v>377</v>
      </c>
      <c r="D1483" t="str">
        <f>Table13[[#This Row],[FirstName]]&amp;" "&amp;Table13[[#This Row],[LastName]]</f>
        <v>Selina Gonzalez</v>
      </c>
      <c r="E1483" s="2">
        <v>43848</v>
      </c>
      <c r="F1483" s="2" t="s">
        <v>10301</v>
      </c>
      <c r="G1483" t="s">
        <v>32</v>
      </c>
      <c r="H1483" t="s">
        <v>33</v>
      </c>
      <c r="I1483" t="s">
        <v>63</v>
      </c>
      <c r="J1483" t="s">
        <v>51</v>
      </c>
      <c r="K1483" t="s">
        <v>10302</v>
      </c>
      <c r="L1483" t="s">
        <v>89</v>
      </c>
      <c r="M1483" s="2">
        <v>15480</v>
      </c>
      <c r="N1483" t="s">
        <v>102</v>
      </c>
      <c r="O1483">
        <v>3</v>
      </c>
      <c r="P1483" t="str">
        <f t="shared" si="69"/>
        <v>Active</v>
      </c>
      <c r="Q1483">
        <f t="shared" si="70"/>
        <v>1942</v>
      </c>
      <c r="R1483">
        <f t="shared" si="71"/>
        <v>83</v>
      </c>
      <c r="S1483" t="str" cm="1">
        <f t="array" ref="S1483">_xlfn.IFS(Q1483&lt;1965,"Baby Boomers",Q1483&lt;1981,"Gen X",Q1483&lt;1997,"Millenial",TRUE,("Gen Z"))</f>
        <v>Baby Boomers</v>
      </c>
    </row>
    <row r="1484" spans="1:19" x14ac:dyDescent="0.25">
      <c r="A1484" t="s">
        <v>14618</v>
      </c>
      <c r="B1484" t="s">
        <v>5767</v>
      </c>
      <c r="C1484" t="s">
        <v>391</v>
      </c>
      <c r="D1484" t="str">
        <f>Table13[[#This Row],[FirstName]]&amp;" "&amp;Table13[[#This Row],[LastName]]</f>
        <v>Tyree Parsons</v>
      </c>
      <c r="E1484" s="2">
        <v>44490</v>
      </c>
      <c r="F1484" s="2" t="s">
        <v>10301</v>
      </c>
      <c r="G1484" t="s">
        <v>32</v>
      </c>
      <c r="H1484" t="s">
        <v>62</v>
      </c>
      <c r="I1484" t="s">
        <v>50</v>
      </c>
      <c r="J1484" t="s">
        <v>51</v>
      </c>
      <c r="K1484" t="s">
        <v>10302</v>
      </c>
      <c r="L1484" t="s">
        <v>80</v>
      </c>
      <c r="M1484" s="2">
        <v>22569</v>
      </c>
      <c r="N1484" t="s">
        <v>351</v>
      </c>
      <c r="O1484">
        <v>3</v>
      </c>
      <c r="P1484" t="str">
        <f t="shared" si="69"/>
        <v>Active</v>
      </c>
      <c r="Q1484">
        <f t="shared" si="70"/>
        <v>1961</v>
      </c>
      <c r="R1484">
        <f t="shared" si="71"/>
        <v>64</v>
      </c>
      <c r="S1484" t="str" cm="1">
        <f t="array" ref="S1484">_xlfn.IFS(Q1484&lt;1965,"Baby Boomers",Q1484&lt;1981,"Gen X",Q1484&lt;1997,"Millenial",TRUE,("Gen Z"))</f>
        <v>Baby Boomers</v>
      </c>
    </row>
    <row r="1485" spans="1:19" x14ac:dyDescent="0.25">
      <c r="A1485" t="s">
        <v>14619</v>
      </c>
      <c r="B1485" t="s">
        <v>5770</v>
      </c>
      <c r="C1485" t="s">
        <v>2311</v>
      </c>
      <c r="D1485" t="str">
        <f>Table13[[#This Row],[FirstName]]&amp;" "&amp;Table13[[#This Row],[LastName]]</f>
        <v>Adrian Murray</v>
      </c>
      <c r="E1485" s="2">
        <v>43470</v>
      </c>
      <c r="F1485" s="2" t="s">
        <v>10301</v>
      </c>
      <c r="G1485" t="s">
        <v>32</v>
      </c>
      <c r="H1485" t="s">
        <v>62</v>
      </c>
      <c r="I1485" t="s">
        <v>34</v>
      </c>
      <c r="J1485" t="s">
        <v>62</v>
      </c>
      <c r="K1485" t="s">
        <v>10302</v>
      </c>
      <c r="L1485" t="s">
        <v>100</v>
      </c>
      <c r="M1485" s="2">
        <v>15652</v>
      </c>
      <c r="N1485" t="s">
        <v>702</v>
      </c>
      <c r="O1485">
        <v>3</v>
      </c>
      <c r="P1485" t="str">
        <f t="shared" si="69"/>
        <v>Active</v>
      </c>
      <c r="Q1485">
        <f t="shared" si="70"/>
        <v>1942</v>
      </c>
      <c r="R1485">
        <f t="shared" si="71"/>
        <v>83</v>
      </c>
      <c r="S1485" t="str" cm="1">
        <f t="array" ref="S1485">_xlfn.IFS(Q1485&lt;1965,"Baby Boomers",Q1485&lt;1981,"Gen X",Q1485&lt;1997,"Millenial",TRUE,("Gen Z"))</f>
        <v>Baby Boomers</v>
      </c>
    </row>
    <row r="1486" spans="1:19" x14ac:dyDescent="0.25">
      <c r="A1486" t="s">
        <v>14620</v>
      </c>
      <c r="B1486" t="s">
        <v>5773</v>
      </c>
      <c r="C1486" t="s">
        <v>881</v>
      </c>
      <c r="D1486" t="str">
        <f>Table13[[#This Row],[FirstName]]&amp;" "&amp;Table13[[#This Row],[LastName]]</f>
        <v>Kael Fisher</v>
      </c>
      <c r="E1486" s="2">
        <v>44220</v>
      </c>
      <c r="F1486" s="2">
        <v>44588</v>
      </c>
      <c r="G1486" t="s">
        <v>744</v>
      </c>
      <c r="H1486" t="s">
        <v>51</v>
      </c>
      <c r="I1486" t="s">
        <v>63</v>
      </c>
      <c r="J1486" t="s">
        <v>35</v>
      </c>
      <c r="K1486" t="s">
        <v>10302</v>
      </c>
      <c r="L1486" t="s">
        <v>304</v>
      </c>
      <c r="M1486" s="2">
        <v>33401</v>
      </c>
      <c r="N1486" t="s">
        <v>82</v>
      </c>
      <c r="O1486">
        <v>3</v>
      </c>
      <c r="P1486" t="str">
        <f t="shared" si="69"/>
        <v>Non-Active</v>
      </c>
      <c r="Q1486">
        <f t="shared" si="70"/>
        <v>1991</v>
      </c>
      <c r="R1486">
        <f t="shared" si="71"/>
        <v>34</v>
      </c>
      <c r="S1486" t="str" cm="1">
        <f t="array" ref="S1486">_xlfn.IFS(Q1486&lt;1965,"Baby Boomers",Q1486&lt;1981,"Gen X",Q1486&lt;1997,"Millenial",TRUE,("Gen Z"))</f>
        <v>Millenial</v>
      </c>
    </row>
    <row r="1487" spans="1:19" x14ac:dyDescent="0.25">
      <c r="A1487" t="s">
        <v>14621</v>
      </c>
      <c r="B1487" t="s">
        <v>5777</v>
      </c>
      <c r="C1487" t="s">
        <v>217</v>
      </c>
      <c r="D1487" t="str">
        <f>Table13[[#This Row],[FirstName]]&amp;" "&amp;Table13[[#This Row],[LastName]]</f>
        <v>Erica French</v>
      </c>
      <c r="E1487" s="2">
        <v>43896</v>
      </c>
      <c r="F1487" s="2">
        <v>44261</v>
      </c>
      <c r="G1487" t="s">
        <v>32</v>
      </c>
      <c r="H1487" t="s">
        <v>51</v>
      </c>
      <c r="I1487" t="s">
        <v>63</v>
      </c>
      <c r="J1487" t="s">
        <v>35</v>
      </c>
      <c r="K1487" t="s">
        <v>10302</v>
      </c>
      <c r="L1487" t="s">
        <v>110</v>
      </c>
      <c r="M1487" s="2">
        <v>32066</v>
      </c>
      <c r="N1487" t="s">
        <v>112</v>
      </c>
      <c r="O1487">
        <v>3</v>
      </c>
      <c r="P1487" t="str">
        <f t="shared" si="69"/>
        <v>Non-Active</v>
      </c>
      <c r="Q1487">
        <f t="shared" si="70"/>
        <v>1987</v>
      </c>
      <c r="R1487">
        <f t="shared" si="71"/>
        <v>38</v>
      </c>
      <c r="S1487" t="str" cm="1">
        <f t="array" ref="S1487">_xlfn.IFS(Q1487&lt;1965,"Baby Boomers",Q1487&lt;1981,"Gen X",Q1487&lt;1997,"Millenial",TRUE,("Gen Z"))</f>
        <v>Millenial</v>
      </c>
    </row>
    <row r="1488" spans="1:19" x14ac:dyDescent="0.25">
      <c r="A1488" t="s">
        <v>14622</v>
      </c>
      <c r="B1488" t="s">
        <v>504</v>
      </c>
      <c r="C1488" t="s">
        <v>5606</v>
      </c>
      <c r="D1488" t="str">
        <f>Table13[[#This Row],[FirstName]]&amp;" "&amp;Table13[[#This Row],[LastName]]</f>
        <v>Damaris Oneal</v>
      </c>
      <c r="E1488" s="2">
        <v>44884</v>
      </c>
      <c r="F1488" s="2">
        <v>44972</v>
      </c>
      <c r="G1488" t="s">
        <v>744</v>
      </c>
      <c r="H1488" t="s">
        <v>62</v>
      </c>
      <c r="I1488" t="s">
        <v>63</v>
      </c>
      <c r="J1488" t="s">
        <v>62</v>
      </c>
      <c r="K1488" t="s">
        <v>10302</v>
      </c>
      <c r="L1488" t="s">
        <v>80</v>
      </c>
      <c r="M1488" s="2">
        <v>26506</v>
      </c>
      <c r="N1488" t="s">
        <v>162</v>
      </c>
      <c r="O1488">
        <v>3</v>
      </c>
      <c r="P1488" t="str">
        <f t="shared" si="69"/>
        <v>Non-Active</v>
      </c>
      <c r="Q1488">
        <f t="shared" si="70"/>
        <v>1972</v>
      </c>
      <c r="R1488">
        <f t="shared" si="71"/>
        <v>53</v>
      </c>
      <c r="S1488" t="str" cm="1">
        <f t="array" ref="S1488">_xlfn.IFS(Q1488&lt;1965,"Baby Boomers",Q1488&lt;1981,"Gen X",Q1488&lt;1997,"Millenial",TRUE,("Gen Z"))</f>
        <v>Gen X</v>
      </c>
    </row>
    <row r="1489" spans="1:19" x14ac:dyDescent="0.25">
      <c r="A1489" t="s">
        <v>14623</v>
      </c>
      <c r="B1489" t="s">
        <v>2194</v>
      </c>
      <c r="C1489" t="s">
        <v>3045</v>
      </c>
      <c r="D1489" t="str">
        <f>Table13[[#This Row],[FirstName]]&amp;" "&amp;Table13[[#This Row],[LastName]]</f>
        <v>Rebecca Craig</v>
      </c>
      <c r="E1489" s="2">
        <v>43539</v>
      </c>
      <c r="F1489" s="2">
        <v>43740</v>
      </c>
      <c r="G1489" t="s">
        <v>744</v>
      </c>
      <c r="H1489" t="s">
        <v>51</v>
      </c>
      <c r="I1489" t="s">
        <v>63</v>
      </c>
      <c r="J1489" t="s">
        <v>62</v>
      </c>
      <c r="K1489" t="s">
        <v>10302</v>
      </c>
      <c r="L1489" t="s">
        <v>110</v>
      </c>
      <c r="M1489" s="2">
        <v>29680</v>
      </c>
      <c r="N1489" t="s">
        <v>418</v>
      </c>
      <c r="O1489">
        <v>3</v>
      </c>
      <c r="P1489" t="str">
        <f t="shared" si="69"/>
        <v>Non-Active</v>
      </c>
      <c r="Q1489">
        <f t="shared" si="70"/>
        <v>1981</v>
      </c>
      <c r="R1489">
        <f t="shared" si="71"/>
        <v>45</v>
      </c>
      <c r="S1489" t="str" cm="1">
        <f t="array" ref="S1489">_xlfn.IFS(Q1489&lt;1965,"Baby Boomers",Q1489&lt;1981,"Gen X",Q1489&lt;1997,"Millenial",TRUE,("Gen Z"))</f>
        <v>Millenial</v>
      </c>
    </row>
    <row r="1490" spans="1:19" x14ac:dyDescent="0.25">
      <c r="A1490" t="s">
        <v>11812</v>
      </c>
      <c r="B1490" t="s">
        <v>5787</v>
      </c>
      <c r="C1490" t="s">
        <v>5788</v>
      </c>
      <c r="D1490" t="str">
        <f>Table13[[#This Row],[FirstName]]&amp;" "&amp;Table13[[#This Row],[LastName]]</f>
        <v>Carley Waters</v>
      </c>
      <c r="E1490" s="2">
        <v>45057</v>
      </c>
      <c r="F1490" s="2">
        <v>45112</v>
      </c>
      <c r="G1490" t="s">
        <v>10699</v>
      </c>
      <c r="H1490" t="s">
        <v>51</v>
      </c>
      <c r="I1490" t="s">
        <v>63</v>
      </c>
      <c r="J1490" t="s">
        <v>35</v>
      </c>
      <c r="K1490" t="s">
        <v>10302</v>
      </c>
      <c r="L1490" t="s">
        <v>80</v>
      </c>
      <c r="M1490" s="2">
        <v>17006</v>
      </c>
      <c r="N1490" t="s">
        <v>82</v>
      </c>
      <c r="O1490">
        <v>3</v>
      </c>
      <c r="P1490" t="str">
        <f t="shared" si="69"/>
        <v>Non-Active</v>
      </c>
      <c r="Q1490">
        <f t="shared" si="70"/>
        <v>1946</v>
      </c>
      <c r="R1490">
        <f t="shared" si="71"/>
        <v>79</v>
      </c>
      <c r="S1490" t="str" cm="1">
        <f t="array" ref="S1490">_xlfn.IFS(Q1490&lt;1965,"Baby Boomers",Q1490&lt;1981,"Gen X",Q1490&lt;1997,"Millenial",TRUE,("Gen Z"))</f>
        <v>Baby Boomers</v>
      </c>
    </row>
    <row r="1491" spans="1:19" x14ac:dyDescent="0.25">
      <c r="A1491" t="s">
        <v>14624</v>
      </c>
      <c r="B1491" t="s">
        <v>5792</v>
      </c>
      <c r="C1491" t="s">
        <v>1239</v>
      </c>
      <c r="D1491" t="str">
        <f>Table13[[#This Row],[FirstName]]&amp;" "&amp;Table13[[#This Row],[LastName]]</f>
        <v>Kadyn Harrison</v>
      </c>
      <c r="E1491" s="2">
        <v>44597</v>
      </c>
      <c r="F1491" s="2">
        <v>44964</v>
      </c>
      <c r="G1491" t="s">
        <v>10699</v>
      </c>
      <c r="H1491" t="s">
        <v>62</v>
      </c>
      <c r="I1491" t="s">
        <v>50</v>
      </c>
      <c r="J1491" t="s">
        <v>62</v>
      </c>
      <c r="K1491" t="s">
        <v>10302</v>
      </c>
      <c r="L1491" t="s">
        <v>80</v>
      </c>
      <c r="M1491" s="2">
        <v>23279</v>
      </c>
      <c r="N1491" t="s">
        <v>102</v>
      </c>
      <c r="O1491">
        <v>3</v>
      </c>
      <c r="P1491" t="str">
        <f t="shared" si="69"/>
        <v>Non-Active</v>
      </c>
      <c r="Q1491">
        <f t="shared" si="70"/>
        <v>1963</v>
      </c>
      <c r="R1491">
        <f t="shared" si="71"/>
        <v>62</v>
      </c>
      <c r="S1491" t="str" cm="1">
        <f t="array" ref="S1491">_xlfn.IFS(Q1491&lt;1965,"Baby Boomers",Q1491&lt;1981,"Gen X",Q1491&lt;1997,"Millenial",TRUE,("Gen Z"))</f>
        <v>Baby Boomers</v>
      </c>
    </row>
    <row r="1492" spans="1:19" x14ac:dyDescent="0.25">
      <c r="A1492" t="s">
        <v>14625</v>
      </c>
      <c r="B1492" t="s">
        <v>5796</v>
      </c>
      <c r="C1492" t="s">
        <v>5797</v>
      </c>
      <c r="D1492" t="str">
        <f>Table13[[#This Row],[FirstName]]&amp;" "&amp;Table13[[#This Row],[LastName]]</f>
        <v>Megan Huang</v>
      </c>
      <c r="E1492" s="2">
        <v>43614</v>
      </c>
      <c r="F1492" s="2" t="s">
        <v>10301</v>
      </c>
      <c r="G1492" t="s">
        <v>32</v>
      </c>
      <c r="H1492" t="s">
        <v>33</v>
      </c>
      <c r="I1492" t="s">
        <v>63</v>
      </c>
      <c r="J1492" t="s">
        <v>62</v>
      </c>
      <c r="K1492" t="s">
        <v>10302</v>
      </c>
      <c r="L1492" t="s">
        <v>100</v>
      </c>
      <c r="M1492" s="2">
        <v>22223</v>
      </c>
      <c r="N1492" t="s">
        <v>112</v>
      </c>
      <c r="O1492">
        <v>3</v>
      </c>
      <c r="P1492" t="str">
        <f t="shared" si="69"/>
        <v>Active</v>
      </c>
      <c r="Q1492">
        <f t="shared" si="70"/>
        <v>1960</v>
      </c>
      <c r="R1492">
        <f t="shared" si="71"/>
        <v>65</v>
      </c>
      <c r="S1492" t="str" cm="1">
        <f t="array" ref="S1492">_xlfn.IFS(Q1492&lt;1965,"Baby Boomers",Q1492&lt;1981,"Gen X",Q1492&lt;1997,"Millenial",TRUE,("Gen Z"))</f>
        <v>Baby Boomers</v>
      </c>
    </row>
    <row r="1493" spans="1:19" x14ac:dyDescent="0.25">
      <c r="A1493" t="s">
        <v>14626</v>
      </c>
      <c r="B1493" t="s">
        <v>576</v>
      </c>
      <c r="C1493" t="s">
        <v>1491</v>
      </c>
      <c r="D1493" t="str">
        <f>Table13[[#This Row],[FirstName]]&amp;" "&amp;Table13[[#This Row],[LastName]]</f>
        <v>Callum Blair</v>
      </c>
      <c r="E1493" s="2">
        <v>44935</v>
      </c>
      <c r="F1493" s="2">
        <v>44999</v>
      </c>
      <c r="G1493" t="s">
        <v>32</v>
      </c>
      <c r="H1493" t="s">
        <v>33</v>
      </c>
      <c r="I1493" t="s">
        <v>63</v>
      </c>
      <c r="J1493" t="s">
        <v>35</v>
      </c>
      <c r="K1493" t="s">
        <v>10302</v>
      </c>
      <c r="L1493" t="s">
        <v>89</v>
      </c>
      <c r="M1493" s="2">
        <v>33128</v>
      </c>
      <c r="N1493" t="s">
        <v>6</v>
      </c>
      <c r="O1493">
        <v>3</v>
      </c>
      <c r="P1493" t="str">
        <f t="shared" si="69"/>
        <v>Non-Active</v>
      </c>
      <c r="Q1493">
        <f t="shared" si="70"/>
        <v>1990</v>
      </c>
      <c r="R1493">
        <f t="shared" si="71"/>
        <v>35</v>
      </c>
      <c r="S1493" t="str" cm="1">
        <f t="array" ref="S1493">_xlfn.IFS(Q1493&lt;1965,"Baby Boomers",Q1493&lt;1981,"Gen X",Q1493&lt;1997,"Millenial",TRUE,("Gen Z"))</f>
        <v>Millenial</v>
      </c>
    </row>
    <row r="1494" spans="1:19" x14ac:dyDescent="0.25">
      <c r="A1494" t="s">
        <v>10427</v>
      </c>
      <c r="B1494" t="s">
        <v>5494</v>
      </c>
      <c r="C1494" t="s">
        <v>5803</v>
      </c>
      <c r="D1494" t="str">
        <f>Table13[[#This Row],[FirstName]]&amp;" "&amp;Table13[[#This Row],[LastName]]</f>
        <v>Emilie Donaldson</v>
      </c>
      <c r="E1494" s="2">
        <v>44682</v>
      </c>
      <c r="F1494" s="2">
        <v>44886</v>
      </c>
      <c r="G1494" t="s">
        <v>744</v>
      </c>
      <c r="H1494" t="s">
        <v>33</v>
      </c>
      <c r="I1494" t="s">
        <v>50</v>
      </c>
      <c r="J1494" t="s">
        <v>62</v>
      </c>
      <c r="K1494" t="s">
        <v>10302</v>
      </c>
      <c r="L1494" t="s">
        <v>285</v>
      </c>
      <c r="M1494" s="2">
        <v>33100</v>
      </c>
      <c r="N1494" t="s">
        <v>3106</v>
      </c>
      <c r="O1494">
        <v>3</v>
      </c>
      <c r="P1494" t="str">
        <f t="shared" si="69"/>
        <v>Non-Active</v>
      </c>
      <c r="Q1494">
        <f t="shared" si="70"/>
        <v>1990</v>
      </c>
      <c r="R1494">
        <f t="shared" si="71"/>
        <v>35</v>
      </c>
      <c r="S1494" t="str" cm="1">
        <f t="array" ref="S1494">_xlfn.IFS(Q1494&lt;1965,"Baby Boomers",Q1494&lt;1981,"Gen X",Q1494&lt;1997,"Millenial",TRUE,("Gen Z"))</f>
        <v>Millenial</v>
      </c>
    </row>
    <row r="1495" spans="1:19" x14ac:dyDescent="0.25">
      <c r="A1495" t="s">
        <v>14627</v>
      </c>
      <c r="B1495" t="s">
        <v>563</v>
      </c>
      <c r="C1495" t="s">
        <v>281</v>
      </c>
      <c r="D1495" t="str">
        <f>Table13[[#This Row],[FirstName]]&amp;" "&amp;Table13[[#This Row],[LastName]]</f>
        <v>Darius Duke</v>
      </c>
      <c r="E1495" s="2">
        <v>44222</v>
      </c>
      <c r="F1495" s="2">
        <v>44414</v>
      </c>
      <c r="G1495" t="s">
        <v>744</v>
      </c>
      <c r="H1495" t="s">
        <v>62</v>
      </c>
      <c r="I1495" t="s">
        <v>63</v>
      </c>
      <c r="J1495" t="s">
        <v>62</v>
      </c>
      <c r="K1495" t="s">
        <v>10302</v>
      </c>
      <c r="L1495" t="s">
        <v>89</v>
      </c>
      <c r="M1495" s="2">
        <v>17748</v>
      </c>
      <c r="N1495" t="s">
        <v>280</v>
      </c>
      <c r="O1495">
        <v>3</v>
      </c>
      <c r="P1495" t="str">
        <f t="shared" si="69"/>
        <v>Non-Active</v>
      </c>
      <c r="Q1495">
        <f t="shared" si="70"/>
        <v>1948</v>
      </c>
      <c r="R1495">
        <f t="shared" si="71"/>
        <v>77</v>
      </c>
      <c r="S1495" t="str" cm="1">
        <f t="array" ref="S1495">_xlfn.IFS(Q1495&lt;1965,"Baby Boomers",Q1495&lt;1981,"Gen X",Q1495&lt;1997,"Millenial",TRUE,("Gen Z"))</f>
        <v>Baby Boomers</v>
      </c>
    </row>
    <row r="1496" spans="1:19" x14ac:dyDescent="0.25">
      <c r="A1496" t="s">
        <v>14628</v>
      </c>
      <c r="B1496" t="s">
        <v>5810</v>
      </c>
      <c r="C1496" t="s">
        <v>2776</v>
      </c>
      <c r="D1496" t="str">
        <f>Table13[[#This Row],[FirstName]]&amp;" "&amp;Table13[[#This Row],[LastName]]</f>
        <v>Kenya Decker</v>
      </c>
      <c r="E1496" s="2">
        <v>44445</v>
      </c>
      <c r="F1496" s="2">
        <v>45109</v>
      </c>
      <c r="G1496" t="s">
        <v>32</v>
      </c>
      <c r="H1496" t="s">
        <v>33</v>
      </c>
      <c r="I1496" t="s">
        <v>34</v>
      </c>
      <c r="J1496" t="s">
        <v>62</v>
      </c>
      <c r="K1496" t="s">
        <v>10302</v>
      </c>
      <c r="L1496" t="s">
        <v>110</v>
      </c>
      <c r="M1496" s="2">
        <v>34542</v>
      </c>
      <c r="N1496" t="s">
        <v>112</v>
      </c>
      <c r="O1496">
        <v>3</v>
      </c>
      <c r="P1496" t="str">
        <f t="shared" si="69"/>
        <v>Non-Active</v>
      </c>
      <c r="Q1496">
        <f t="shared" si="70"/>
        <v>1994</v>
      </c>
      <c r="R1496">
        <f t="shared" si="71"/>
        <v>31</v>
      </c>
      <c r="S1496" t="str" cm="1">
        <f t="array" ref="S1496">_xlfn.IFS(Q1496&lt;1965,"Baby Boomers",Q1496&lt;1981,"Gen X",Q1496&lt;1997,"Millenial",TRUE,("Gen Z"))</f>
        <v>Millenial</v>
      </c>
    </row>
    <row r="1497" spans="1:19" x14ac:dyDescent="0.25">
      <c r="A1497" t="s">
        <v>14629</v>
      </c>
      <c r="B1497" t="s">
        <v>4222</v>
      </c>
      <c r="C1497" t="s">
        <v>811</v>
      </c>
      <c r="D1497" t="str">
        <f>Table13[[#This Row],[FirstName]]&amp;" "&amp;Table13[[#This Row],[LastName]]</f>
        <v>Tyrese Sloan</v>
      </c>
      <c r="E1497" s="2">
        <v>44041</v>
      </c>
      <c r="F1497" s="2" t="s">
        <v>10301</v>
      </c>
      <c r="G1497" t="s">
        <v>32</v>
      </c>
      <c r="H1497" t="s">
        <v>62</v>
      </c>
      <c r="I1497" t="s">
        <v>50</v>
      </c>
      <c r="J1497" t="s">
        <v>51</v>
      </c>
      <c r="K1497" t="s">
        <v>10302</v>
      </c>
      <c r="L1497" t="s">
        <v>80</v>
      </c>
      <c r="M1497" s="2">
        <v>21227</v>
      </c>
      <c r="N1497" t="s">
        <v>102</v>
      </c>
      <c r="O1497">
        <v>3</v>
      </c>
      <c r="P1497" t="str">
        <f t="shared" si="69"/>
        <v>Active</v>
      </c>
      <c r="Q1497">
        <f t="shared" si="70"/>
        <v>1958</v>
      </c>
      <c r="R1497">
        <f t="shared" si="71"/>
        <v>68</v>
      </c>
      <c r="S1497" t="str" cm="1">
        <f t="array" ref="S1497">_xlfn.IFS(Q1497&lt;1965,"Baby Boomers",Q1497&lt;1981,"Gen X",Q1497&lt;1997,"Millenial",TRUE,("Gen Z"))</f>
        <v>Baby Boomers</v>
      </c>
    </row>
    <row r="1498" spans="1:19" x14ac:dyDescent="0.25">
      <c r="A1498" t="s">
        <v>14630</v>
      </c>
      <c r="B1498" t="s">
        <v>5505</v>
      </c>
      <c r="C1498" t="s">
        <v>679</v>
      </c>
      <c r="D1498" t="str">
        <f>Table13[[#This Row],[FirstName]]&amp;" "&amp;Table13[[#This Row],[LastName]]</f>
        <v>Giana Roach</v>
      </c>
      <c r="E1498" s="2">
        <v>45016</v>
      </c>
      <c r="F1498" s="2">
        <v>45046</v>
      </c>
      <c r="G1498" t="s">
        <v>32</v>
      </c>
      <c r="H1498" t="s">
        <v>62</v>
      </c>
      <c r="I1498" t="s">
        <v>63</v>
      </c>
      <c r="J1498" t="s">
        <v>62</v>
      </c>
      <c r="K1498" t="s">
        <v>10302</v>
      </c>
      <c r="L1498" t="s">
        <v>695</v>
      </c>
      <c r="M1498" s="2">
        <v>24416</v>
      </c>
      <c r="N1498" t="s">
        <v>183</v>
      </c>
      <c r="O1498">
        <v>3</v>
      </c>
      <c r="P1498" t="str">
        <f t="shared" si="69"/>
        <v>Non-Active</v>
      </c>
      <c r="Q1498">
        <f t="shared" si="70"/>
        <v>1966</v>
      </c>
      <c r="R1498">
        <f t="shared" si="71"/>
        <v>59</v>
      </c>
      <c r="S1498" t="str" cm="1">
        <f t="array" ref="S1498">_xlfn.IFS(Q1498&lt;1965,"Baby Boomers",Q1498&lt;1981,"Gen X",Q1498&lt;1997,"Millenial",TRUE,("Gen Z"))</f>
        <v>Gen X</v>
      </c>
    </row>
    <row r="1499" spans="1:19" x14ac:dyDescent="0.25">
      <c r="A1499" t="s">
        <v>14631</v>
      </c>
      <c r="B1499" t="s">
        <v>5819</v>
      </c>
      <c r="C1499" t="s">
        <v>5820</v>
      </c>
      <c r="D1499" t="str">
        <f>Table13[[#This Row],[FirstName]]&amp;" "&amp;Table13[[#This Row],[LastName]]</f>
        <v>Teagan Swanson</v>
      </c>
      <c r="E1499" s="2">
        <v>45062</v>
      </c>
      <c r="F1499" s="2">
        <v>45075</v>
      </c>
      <c r="G1499" t="s">
        <v>32</v>
      </c>
      <c r="H1499" t="s">
        <v>51</v>
      </c>
      <c r="I1499" t="s">
        <v>63</v>
      </c>
      <c r="J1499" t="s">
        <v>62</v>
      </c>
      <c r="K1499" t="s">
        <v>10302</v>
      </c>
      <c r="L1499" t="s">
        <v>89</v>
      </c>
      <c r="M1499" s="2">
        <v>34667</v>
      </c>
      <c r="N1499" t="s">
        <v>225</v>
      </c>
      <c r="O1499">
        <v>3</v>
      </c>
      <c r="P1499" t="str">
        <f t="shared" si="69"/>
        <v>Non-Active</v>
      </c>
      <c r="Q1499">
        <f t="shared" si="70"/>
        <v>1994</v>
      </c>
      <c r="R1499">
        <f t="shared" si="71"/>
        <v>31</v>
      </c>
      <c r="S1499" t="str" cm="1">
        <f t="array" ref="S1499">_xlfn.IFS(Q1499&lt;1965,"Baby Boomers",Q1499&lt;1981,"Gen X",Q1499&lt;1997,"Millenial",TRUE,("Gen Z"))</f>
        <v>Millenial</v>
      </c>
    </row>
    <row r="1500" spans="1:19" x14ac:dyDescent="0.25">
      <c r="A1500" t="s">
        <v>14632</v>
      </c>
      <c r="B1500" t="s">
        <v>5824</v>
      </c>
      <c r="C1500" t="s">
        <v>1610</v>
      </c>
      <c r="D1500" t="str">
        <f>Table13[[#This Row],[FirstName]]&amp;" "&amp;Table13[[#This Row],[LastName]]</f>
        <v>Jerome Fischer</v>
      </c>
      <c r="E1500" s="2">
        <v>45045</v>
      </c>
      <c r="F1500" s="2">
        <v>45114</v>
      </c>
      <c r="G1500" t="s">
        <v>32</v>
      </c>
      <c r="H1500" t="s">
        <v>33</v>
      </c>
      <c r="I1500" t="s">
        <v>63</v>
      </c>
      <c r="J1500" t="s">
        <v>62</v>
      </c>
      <c r="K1500" t="s">
        <v>10302</v>
      </c>
      <c r="L1500" t="s">
        <v>147</v>
      </c>
      <c r="M1500" s="2">
        <v>29264</v>
      </c>
      <c r="N1500" t="s">
        <v>82</v>
      </c>
      <c r="O1500">
        <v>3</v>
      </c>
      <c r="P1500" t="str">
        <f t="shared" si="69"/>
        <v>Non-Active</v>
      </c>
      <c r="Q1500">
        <f t="shared" si="70"/>
        <v>1980</v>
      </c>
      <c r="R1500">
        <f t="shared" si="71"/>
        <v>46</v>
      </c>
      <c r="S1500" t="str" cm="1">
        <f t="array" ref="S1500">_xlfn.IFS(Q1500&lt;1965,"Baby Boomers",Q1500&lt;1981,"Gen X",Q1500&lt;1997,"Millenial",TRUE,("Gen Z"))</f>
        <v>Gen X</v>
      </c>
    </row>
    <row r="1501" spans="1:19" x14ac:dyDescent="0.25">
      <c r="A1501" t="s">
        <v>14633</v>
      </c>
      <c r="B1501" t="s">
        <v>5828</v>
      </c>
      <c r="C1501" t="s">
        <v>206</v>
      </c>
      <c r="D1501" t="str">
        <f>Table13[[#This Row],[FirstName]]&amp;" "&amp;Table13[[#This Row],[LastName]]</f>
        <v>Grayson Preston</v>
      </c>
      <c r="E1501" s="2">
        <v>43796</v>
      </c>
      <c r="F1501" s="2" t="s">
        <v>10301</v>
      </c>
      <c r="G1501" t="s">
        <v>32</v>
      </c>
      <c r="H1501" t="s">
        <v>33</v>
      </c>
      <c r="I1501" t="s">
        <v>50</v>
      </c>
      <c r="J1501" t="s">
        <v>35</v>
      </c>
      <c r="K1501" t="s">
        <v>10302</v>
      </c>
      <c r="L1501" t="s">
        <v>89</v>
      </c>
      <c r="M1501" s="2">
        <v>36527</v>
      </c>
      <c r="N1501" t="s">
        <v>183</v>
      </c>
      <c r="O1501">
        <v>3</v>
      </c>
      <c r="P1501" t="str">
        <f t="shared" si="69"/>
        <v>Active</v>
      </c>
      <c r="Q1501">
        <f t="shared" si="70"/>
        <v>2000</v>
      </c>
      <c r="R1501">
        <f t="shared" si="71"/>
        <v>26</v>
      </c>
      <c r="S1501" t="str" cm="1">
        <f t="array" ref="S1501">_xlfn.IFS(Q1501&lt;1965,"Baby Boomers",Q1501&lt;1981,"Gen X",Q1501&lt;1997,"Millenial",TRUE,("Gen Z"))</f>
        <v>Gen Z</v>
      </c>
    </row>
    <row r="1502" spans="1:19" x14ac:dyDescent="0.25">
      <c r="A1502" t="s">
        <v>14634</v>
      </c>
      <c r="B1502" t="s">
        <v>4512</v>
      </c>
      <c r="C1502" t="s">
        <v>4363</v>
      </c>
      <c r="D1502" t="str">
        <f>Table13[[#This Row],[FirstName]]&amp;" "&amp;Table13[[#This Row],[LastName]]</f>
        <v>Turner Bradley</v>
      </c>
      <c r="E1502" s="2">
        <v>44868</v>
      </c>
      <c r="F1502" s="2">
        <v>45018</v>
      </c>
      <c r="G1502" t="s">
        <v>32</v>
      </c>
      <c r="H1502" t="s">
        <v>62</v>
      </c>
      <c r="I1502" t="s">
        <v>34</v>
      </c>
      <c r="J1502" t="s">
        <v>62</v>
      </c>
      <c r="K1502" t="s">
        <v>10302</v>
      </c>
      <c r="L1502" t="s">
        <v>89</v>
      </c>
      <c r="M1502" s="2">
        <v>27856</v>
      </c>
      <c r="N1502" t="s">
        <v>102</v>
      </c>
      <c r="O1502">
        <v>3</v>
      </c>
      <c r="P1502" t="str">
        <f t="shared" si="69"/>
        <v>Non-Active</v>
      </c>
      <c r="Q1502">
        <f t="shared" si="70"/>
        <v>1976</v>
      </c>
      <c r="R1502">
        <f t="shared" si="71"/>
        <v>50</v>
      </c>
      <c r="S1502" t="str" cm="1">
        <f t="array" ref="S1502">_xlfn.IFS(Q1502&lt;1965,"Baby Boomers",Q1502&lt;1981,"Gen X",Q1502&lt;1997,"Millenial",TRUE,("Gen Z"))</f>
        <v>Gen X</v>
      </c>
    </row>
    <row r="1503" spans="1:19" x14ac:dyDescent="0.25">
      <c r="A1503" t="s">
        <v>14635</v>
      </c>
      <c r="B1503" t="s">
        <v>5834</v>
      </c>
      <c r="C1503" t="s">
        <v>4728</v>
      </c>
      <c r="D1503" t="str">
        <f>Table13[[#This Row],[FirstName]]&amp;" "&amp;Table13[[#This Row],[LastName]]</f>
        <v>Elvis Daniels</v>
      </c>
      <c r="E1503" s="2">
        <v>44781</v>
      </c>
      <c r="F1503" s="2" t="s">
        <v>10301</v>
      </c>
      <c r="G1503" t="s">
        <v>32</v>
      </c>
      <c r="H1503" t="s">
        <v>62</v>
      </c>
      <c r="I1503" t="s">
        <v>50</v>
      </c>
      <c r="J1503" t="s">
        <v>51</v>
      </c>
      <c r="K1503" t="s">
        <v>10302</v>
      </c>
      <c r="L1503" t="s">
        <v>80</v>
      </c>
      <c r="M1503" s="2">
        <v>30392</v>
      </c>
      <c r="N1503" t="s">
        <v>82</v>
      </c>
      <c r="O1503">
        <v>3</v>
      </c>
      <c r="P1503" t="str">
        <f t="shared" si="69"/>
        <v>Active</v>
      </c>
      <c r="Q1503">
        <f t="shared" si="70"/>
        <v>1983</v>
      </c>
      <c r="R1503">
        <f t="shared" si="71"/>
        <v>43</v>
      </c>
      <c r="S1503" t="str" cm="1">
        <f t="array" ref="S1503">_xlfn.IFS(Q1503&lt;1965,"Baby Boomers",Q1503&lt;1981,"Gen X",Q1503&lt;1997,"Millenial",TRUE,("Gen Z"))</f>
        <v>Millenial</v>
      </c>
    </row>
    <row r="1504" spans="1:19" x14ac:dyDescent="0.25">
      <c r="A1504" t="s">
        <v>14636</v>
      </c>
      <c r="B1504" t="s">
        <v>4001</v>
      </c>
      <c r="C1504" t="s">
        <v>2793</v>
      </c>
      <c r="D1504" t="str">
        <f>Table13[[#This Row],[FirstName]]&amp;" "&amp;Table13[[#This Row],[LastName]]</f>
        <v>Rose Travis</v>
      </c>
      <c r="E1504" s="2">
        <v>45134</v>
      </c>
      <c r="F1504" s="2" t="s">
        <v>10301</v>
      </c>
      <c r="G1504" t="s">
        <v>32</v>
      </c>
      <c r="H1504" t="s">
        <v>33</v>
      </c>
      <c r="I1504" t="s">
        <v>50</v>
      </c>
      <c r="J1504" t="s">
        <v>62</v>
      </c>
      <c r="K1504" t="s">
        <v>10302</v>
      </c>
      <c r="L1504" t="s">
        <v>89</v>
      </c>
      <c r="M1504" s="2">
        <v>32205</v>
      </c>
      <c r="N1504" t="s">
        <v>177</v>
      </c>
      <c r="O1504">
        <v>3</v>
      </c>
      <c r="P1504" t="str">
        <f t="shared" si="69"/>
        <v>Active</v>
      </c>
      <c r="Q1504">
        <f t="shared" si="70"/>
        <v>1988</v>
      </c>
      <c r="R1504">
        <f t="shared" si="71"/>
        <v>38</v>
      </c>
      <c r="S1504" t="str" cm="1">
        <f t="array" ref="S1504">_xlfn.IFS(Q1504&lt;1965,"Baby Boomers",Q1504&lt;1981,"Gen X",Q1504&lt;1997,"Millenial",TRUE,("Gen Z"))</f>
        <v>Millenial</v>
      </c>
    </row>
    <row r="1505" spans="1:19" x14ac:dyDescent="0.25">
      <c r="A1505" t="s">
        <v>14637</v>
      </c>
      <c r="B1505" t="s">
        <v>4929</v>
      </c>
      <c r="C1505" t="s">
        <v>4233</v>
      </c>
      <c r="D1505" t="str">
        <f>Table13[[#This Row],[FirstName]]&amp;" "&amp;Table13[[#This Row],[LastName]]</f>
        <v>Frank Williams</v>
      </c>
      <c r="E1505" s="2">
        <v>45122</v>
      </c>
      <c r="F1505" s="2" t="s">
        <v>10301</v>
      </c>
      <c r="G1505" t="s">
        <v>32</v>
      </c>
      <c r="H1505" t="s">
        <v>62</v>
      </c>
      <c r="I1505" t="s">
        <v>34</v>
      </c>
      <c r="J1505" t="s">
        <v>35</v>
      </c>
      <c r="K1505" t="s">
        <v>10302</v>
      </c>
      <c r="L1505" t="s">
        <v>80</v>
      </c>
      <c r="M1505" s="2">
        <v>31650</v>
      </c>
      <c r="N1505" t="s">
        <v>102</v>
      </c>
      <c r="O1505">
        <v>3</v>
      </c>
      <c r="P1505" t="str">
        <f t="shared" si="69"/>
        <v>Active</v>
      </c>
      <c r="Q1505">
        <f t="shared" si="70"/>
        <v>1986</v>
      </c>
      <c r="R1505">
        <f t="shared" si="71"/>
        <v>39</v>
      </c>
      <c r="S1505" t="str" cm="1">
        <f t="array" ref="S1505">_xlfn.IFS(Q1505&lt;1965,"Baby Boomers",Q1505&lt;1981,"Gen X",Q1505&lt;1997,"Millenial",TRUE,("Gen Z"))</f>
        <v>Millenial</v>
      </c>
    </row>
    <row r="1506" spans="1:19" x14ac:dyDescent="0.25">
      <c r="A1506" t="s">
        <v>14638</v>
      </c>
      <c r="B1506" t="s">
        <v>5841</v>
      </c>
      <c r="C1506" t="s">
        <v>2803</v>
      </c>
      <c r="D1506" t="str">
        <f>Table13[[#This Row],[FirstName]]&amp;" "&amp;Table13[[#This Row],[LastName]]</f>
        <v>Yurem Donovan</v>
      </c>
      <c r="E1506" s="2">
        <v>44874</v>
      </c>
      <c r="F1506" s="2" t="s">
        <v>10301</v>
      </c>
      <c r="G1506" t="s">
        <v>32</v>
      </c>
      <c r="H1506" t="s">
        <v>62</v>
      </c>
      <c r="I1506" t="s">
        <v>63</v>
      </c>
      <c r="J1506" t="s">
        <v>35</v>
      </c>
      <c r="K1506" t="s">
        <v>10302</v>
      </c>
      <c r="L1506" t="s">
        <v>230</v>
      </c>
      <c r="M1506" s="2">
        <v>36516</v>
      </c>
      <c r="N1506" t="s">
        <v>112</v>
      </c>
      <c r="O1506">
        <v>3</v>
      </c>
      <c r="P1506" t="str">
        <f t="shared" si="69"/>
        <v>Active</v>
      </c>
      <c r="Q1506">
        <f t="shared" si="70"/>
        <v>1999</v>
      </c>
      <c r="R1506">
        <f t="shared" si="71"/>
        <v>26</v>
      </c>
      <c r="S1506" t="str" cm="1">
        <f t="array" ref="S1506">_xlfn.IFS(Q1506&lt;1965,"Baby Boomers",Q1506&lt;1981,"Gen X",Q1506&lt;1997,"Millenial",TRUE,("Gen Z"))</f>
        <v>Gen Z</v>
      </c>
    </row>
    <row r="1507" spans="1:19" x14ac:dyDescent="0.25">
      <c r="A1507" t="s">
        <v>14639</v>
      </c>
      <c r="B1507" t="s">
        <v>4019</v>
      </c>
      <c r="C1507" t="s">
        <v>1626</v>
      </c>
      <c r="D1507" t="str">
        <f>Table13[[#This Row],[FirstName]]&amp;" "&amp;Table13[[#This Row],[LastName]]</f>
        <v>John Smith</v>
      </c>
      <c r="E1507" s="2">
        <v>43823</v>
      </c>
      <c r="F1507" s="2">
        <v>44724</v>
      </c>
      <c r="G1507" t="s">
        <v>32</v>
      </c>
      <c r="H1507" t="s">
        <v>62</v>
      </c>
      <c r="I1507" t="s">
        <v>50</v>
      </c>
      <c r="J1507" t="s">
        <v>35</v>
      </c>
      <c r="K1507" t="s">
        <v>64</v>
      </c>
      <c r="L1507" t="s">
        <v>65</v>
      </c>
      <c r="M1507" s="2">
        <v>28353</v>
      </c>
      <c r="N1507" t="s">
        <v>418</v>
      </c>
      <c r="O1507">
        <v>3</v>
      </c>
      <c r="P1507" t="str">
        <f t="shared" si="69"/>
        <v>Non-Active</v>
      </c>
      <c r="Q1507">
        <f t="shared" si="70"/>
        <v>1977</v>
      </c>
      <c r="R1507">
        <f t="shared" si="71"/>
        <v>48</v>
      </c>
      <c r="S1507" t="str" cm="1">
        <f t="array" ref="S1507">_xlfn.IFS(Q1507&lt;1965,"Baby Boomers",Q1507&lt;1981,"Gen X",Q1507&lt;1997,"Millenial",TRUE,("Gen Z"))</f>
        <v>Gen X</v>
      </c>
    </row>
    <row r="1508" spans="1:19" x14ac:dyDescent="0.25">
      <c r="A1508" t="s">
        <v>14640</v>
      </c>
      <c r="B1508" t="s">
        <v>4614</v>
      </c>
      <c r="C1508" t="s">
        <v>5847</v>
      </c>
      <c r="D1508" t="str">
        <f>Table13[[#This Row],[FirstName]]&amp;" "&amp;Table13[[#This Row],[LastName]]</f>
        <v>Lynn Daneault</v>
      </c>
      <c r="E1508" s="2">
        <v>43532</v>
      </c>
      <c r="F1508" s="2" t="s">
        <v>10301</v>
      </c>
      <c r="G1508" t="s">
        <v>32</v>
      </c>
      <c r="H1508" t="s">
        <v>33</v>
      </c>
      <c r="I1508" t="s">
        <v>34</v>
      </c>
      <c r="J1508" t="s">
        <v>51</v>
      </c>
      <c r="K1508" t="s">
        <v>64</v>
      </c>
      <c r="L1508" t="s">
        <v>52</v>
      </c>
      <c r="M1508" s="2">
        <v>32813</v>
      </c>
      <c r="N1508" t="s">
        <v>162</v>
      </c>
      <c r="O1508">
        <v>3</v>
      </c>
      <c r="P1508" t="str">
        <f t="shared" si="69"/>
        <v>Active</v>
      </c>
      <c r="Q1508">
        <f t="shared" si="70"/>
        <v>1989</v>
      </c>
      <c r="R1508">
        <f t="shared" si="71"/>
        <v>36</v>
      </c>
      <c r="S1508" t="str" cm="1">
        <f t="array" ref="S1508">_xlfn.IFS(Q1508&lt;1965,"Baby Boomers",Q1508&lt;1981,"Gen X",Q1508&lt;1997,"Millenial",TRUE,("Gen Z"))</f>
        <v>Millenial</v>
      </c>
    </row>
    <row r="1509" spans="1:19" x14ac:dyDescent="0.25">
      <c r="A1509" t="s">
        <v>14641</v>
      </c>
      <c r="B1509" t="s">
        <v>5851</v>
      </c>
      <c r="C1509" t="s">
        <v>5852</v>
      </c>
      <c r="D1509" t="str">
        <f>Table13[[#This Row],[FirstName]]&amp;" "&amp;Table13[[#This Row],[LastName]]</f>
        <v>Donysha Kampew</v>
      </c>
      <c r="E1509" s="2">
        <v>43641</v>
      </c>
      <c r="F1509" s="2">
        <v>44108</v>
      </c>
      <c r="G1509" t="s">
        <v>744</v>
      </c>
      <c r="H1509" t="s">
        <v>33</v>
      </c>
      <c r="I1509" t="s">
        <v>63</v>
      </c>
      <c r="J1509" t="s">
        <v>62</v>
      </c>
      <c r="K1509" t="s">
        <v>64</v>
      </c>
      <c r="L1509" t="s">
        <v>100</v>
      </c>
      <c r="M1509" s="2">
        <v>33510</v>
      </c>
      <c r="N1509" t="s">
        <v>6</v>
      </c>
      <c r="O1509">
        <v>3</v>
      </c>
      <c r="P1509" t="str">
        <f t="shared" si="69"/>
        <v>Non-Active</v>
      </c>
      <c r="Q1509">
        <f t="shared" si="70"/>
        <v>1991</v>
      </c>
      <c r="R1509">
        <f t="shared" si="71"/>
        <v>34</v>
      </c>
      <c r="S1509" t="str" cm="1">
        <f t="array" ref="S1509">_xlfn.IFS(Q1509&lt;1965,"Baby Boomers",Q1509&lt;1981,"Gen X",Q1509&lt;1997,"Millenial",TRUE,("Gen Z"))</f>
        <v>Millenial</v>
      </c>
    </row>
    <row r="1510" spans="1:19" x14ac:dyDescent="0.25">
      <c r="A1510" t="s">
        <v>14642</v>
      </c>
      <c r="B1510" t="s">
        <v>5857</v>
      </c>
      <c r="C1510" t="s">
        <v>3512</v>
      </c>
      <c r="D1510" t="str">
        <f>Table13[[#This Row],[FirstName]]&amp;" "&amp;Table13[[#This Row],[LastName]]</f>
        <v>Jordin Lozano</v>
      </c>
      <c r="E1510" s="2">
        <v>43468</v>
      </c>
      <c r="F1510" s="2" t="s">
        <v>10301</v>
      </c>
      <c r="G1510" t="s">
        <v>32</v>
      </c>
      <c r="H1510" t="s">
        <v>51</v>
      </c>
      <c r="I1510" t="s">
        <v>50</v>
      </c>
      <c r="J1510" t="s">
        <v>35</v>
      </c>
      <c r="K1510" t="s">
        <v>64</v>
      </c>
      <c r="L1510" t="s">
        <v>503</v>
      </c>
      <c r="M1510" s="2">
        <v>27364</v>
      </c>
      <c r="N1510" t="s">
        <v>177</v>
      </c>
      <c r="O1510">
        <v>3</v>
      </c>
      <c r="P1510" t="str">
        <f t="shared" si="69"/>
        <v>Active</v>
      </c>
      <c r="Q1510">
        <f t="shared" si="70"/>
        <v>1974</v>
      </c>
      <c r="R1510">
        <f t="shared" si="71"/>
        <v>51</v>
      </c>
      <c r="S1510" t="str" cm="1">
        <f t="array" ref="S1510">_xlfn.IFS(Q1510&lt;1965,"Baby Boomers",Q1510&lt;1981,"Gen X",Q1510&lt;1997,"Millenial",TRUE,("Gen Z"))</f>
        <v>Gen X</v>
      </c>
    </row>
    <row r="1511" spans="1:19" x14ac:dyDescent="0.25">
      <c r="A1511" t="s">
        <v>14643</v>
      </c>
      <c r="B1511" t="s">
        <v>5860</v>
      </c>
      <c r="C1511" t="s">
        <v>2033</v>
      </c>
      <c r="D1511" t="str">
        <f>Table13[[#This Row],[FirstName]]&amp;" "&amp;Table13[[#This Row],[LastName]]</f>
        <v>Ronald Gross</v>
      </c>
      <c r="E1511" s="2">
        <v>44959</v>
      </c>
      <c r="F1511" s="2" t="s">
        <v>10301</v>
      </c>
      <c r="G1511" t="s">
        <v>32</v>
      </c>
      <c r="H1511" t="s">
        <v>62</v>
      </c>
      <c r="I1511" t="s">
        <v>63</v>
      </c>
      <c r="J1511" t="s">
        <v>51</v>
      </c>
      <c r="K1511" t="s">
        <v>64</v>
      </c>
      <c r="L1511" t="s">
        <v>89</v>
      </c>
      <c r="M1511" s="2">
        <v>33384</v>
      </c>
      <c r="N1511" t="s">
        <v>102</v>
      </c>
      <c r="O1511">
        <v>3</v>
      </c>
      <c r="P1511" t="str">
        <f t="shared" si="69"/>
        <v>Active</v>
      </c>
      <c r="Q1511">
        <f t="shared" si="70"/>
        <v>1991</v>
      </c>
      <c r="R1511">
        <f t="shared" si="71"/>
        <v>34</v>
      </c>
      <c r="S1511" t="str" cm="1">
        <f t="array" ref="S1511">_xlfn.IFS(Q1511&lt;1965,"Baby Boomers",Q1511&lt;1981,"Gen X",Q1511&lt;1997,"Millenial",TRUE,("Gen Z"))</f>
        <v>Millenial</v>
      </c>
    </row>
    <row r="1512" spans="1:19" x14ac:dyDescent="0.25">
      <c r="A1512" t="s">
        <v>14644</v>
      </c>
      <c r="B1512" t="s">
        <v>2468</v>
      </c>
      <c r="C1512" t="s">
        <v>3373</v>
      </c>
      <c r="D1512" t="str">
        <f>Table13[[#This Row],[FirstName]]&amp;" "&amp;Table13[[#This Row],[LastName]]</f>
        <v>Maryjane Choi</v>
      </c>
      <c r="E1512" s="2">
        <v>44650</v>
      </c>
      <c r="F1512" s="2">
        <v>44956</v>
      </c>
      <c r="G1512" t="s">
        <v>744</v>
      </c>
      <c r="H1512" t="s">
        <v>62</v>
      </c>
      <c r="I1512" t="s">
        <v>50</v>
      </c>
      <c r="J1512" t="s">
        <v>35</v>
      </c>
      <c r="K1512" t="s">
        <v>64</v>
      </c>
      <c r="L1512" t="s">
        <v>110</v>
      </c>
      <c r="M1512" s="2">
        <v>20904</v>
      </c>
      <c r="N1512" t="s">
        <v>102</v>
      </c>
      <c r="O1512">
        <v>3</v>
      </c>
      <c r="P1512" t="str">
        <f t="shared" si="69"/>
        <v>Non-Active</v>
      </c>
      <c r="Q1512">
        <f t="shared" si="70"/>
        <v>1957</v>
      </c>
      <c r="R1512">
        <f t="shared" si="71"/>
        <v>69</v>
      </c>
      <c r="S1512" t="str" cm="1">
        <f t="array" ref="S1512">_xlfn.IFS(Q1512&lt;1965,"Baby Boomers",Q1512&lt;1981,"Gen X",Q1512&lt;1997,"Millenial",TRUE,("Gen Z"))</f>
        <v>Baby Boomers</v>
      </c>
    </row>
    <row r="1513" spans="1:19" x14ac:dyDescent="0.25">
      <c r="A1513" t="s">
        <v>10979</v>
      </c>
      <c r="B1513" t="s">
        <v>5866</v>
      </c>
      <c r="C1513" t="s">
        <v>4766</v>
      </c>
      <c r="D1513" t="str">
        <f>Table13[[#This Row],[FirstName]]&amp;" "&amp;Table13[[#This Row],[LastName]]</f>
        <v>Madalynn Yates</v>
      </c>
      <c r="E1513" s="2">
        <v>43913</v>
      </c>
      <c r="F1513" s="2" t="s">
        <v>10301</v>
      </c>
      <c r="G1513" t="s">
        <v>32</v>
      </c>
      <c r="H1513" t="s">
        <v>51</v>
      </c>
      <c r="I1513" t="s">
        <v>50</v>
      </c>
      <c r="J1513" t="s">
        <v>62</v>
      </c>
      <c r="K1513" t="s">
        <v>64</v>
      </c>
      <c r="L1513" t="s">
        <v>147</v>
      </c>
      <c r="M1513" s="2">
        <v>20897</v>
      </c>
      <c r="N1513" t="s">
        <v>102</v>
      </c>
      <c r="O1513">
        <v>3</v>
      </c>
      <c r="P1513" t="str">
        <f t="shared" si="69"/>
        <v>Active</v>
      </c>
      <c r="Q1513">
        <f t="shared" si="70"/>
        <v>1957</v>
      </c>
      <c r="R1513">
        <f t="shared" si="71"/>
        <v>69</v>
      </c>
      <c r="S1513" t="str" cm="1">
        <f t="array" ref="S1513">_xlfn.IFS(Q1513&lt;1965,"Baby Boomers",Q1513&lt;1981,"Gen X",Q1513&lt;1997,"Millenial",TRUE,("Gen Z"))</f>
        <v>Baby Boomers</v>
      </c>
    </row>
    <row r="1514" spans="1:19" x14ac:dyDescent="0.25">
      <c r="A1514" t="s">
        <v>14645</v>
      </c>
      <c r="B1514" t="s">
        <v>5869</v>
      </c>
      <c r="C1514" t="s">
        <v>4558</v>
      </c>
      <c r="D1514" t="str">
        <f>Table13[[#This Row],[FirstName]]&amp;" "&amp;Table13[[#This Row],[LastName]]</f>
        <v>Angelina Peck</v>
      </c>
      <c r="E1514" s="2">
        <v>43622</v>
      </c>
      <c r="F1514" s="2" t="s">
        <v>10301</v>
      </c>
      <c r="G1514" t="s">
        <v>32</v>
      </c>
      <c r="H1514" t="s">
        <v>33</v>
      </c>
      <c r="I1514" t="s">
        <v>34</v>
      </c>
      <c r="J1514" t="s">
        <v>35</v>
      </c>
      <c r="K1514" t="s">
        <v>64</v>
      </c>
      <c r="L1514" t="s">
        <v>89</v>
      </c>
      <c r="M1514" s="2">
        <v>15405</v>
      </c>
      <c r="N1514" t="s">
        <v>112</v>
      </c>
      <c r="O1514">
        <v>3</v>
      </c>
      <c r="P1514" t="str">
        <f t="shared" si="69"/>
        <v>Active</v>
      </c>
      <c r="Q1514">
        <f t="shared" si="70"/>
        <v>1942</v>
      </c>
      <c r="R1514">
        <f t="shared" si="71"/>
        <v>84</v>
      </c>
      <c r="S1514" t="str" cm="1">
        <f t="array" ref="S1514">_xlfn.IFS(Q1514&lt;1965,"Baby Boomers",Q1514&lt;1981,"Gen X",Q1514&lt;1997,"Millenial",TRUE,("Gen Z"))</f>
        <v>Baby Boomers</v>
      </c>
    </row>
    <row r="1515" spans="1:19" x14ac:dyDescent="0.25">
      <c r="A1515" t="s">
        <v>14646</v>
      </c>
      <c r="B1515" t="s">
        <v>5872</v>
      </c>
      <c r="C1515" t="s">
        <v>2376</v>
      </c>
      <c r="D1515" t="str">
        <f>Table13[[#This Row],[FirstName]]&amp;" "&amp;Table13[[#This Row],[LastName]]</f>
        <v>Dario Shaw</v>
      </c>
      <c r="E1515" s="2">
        <v>45074</v>
      </c>
      <c r="F1515" s="2" t="s">
        <v>10301</v>
      </c>
      <c r="G1515" t="s">
        <v>32</v>
      </c>
      <c r="H1515" t="s">
        <v>33</v>
      </c>
      <c r="I1515" t="s">
        <v>50</v>
      </c>
      <c r="J1515" t="s">
        <v>35</v>
      </c>
      <c r="K1515" t="s">
        <v>64</v>
      </c>
      <c r="L1515" t="s">
        <v>110</v>
      </c>
      <c r="M1515" s="2">
        <v>15560</v>
      </c>
      <c r="N1515" t="s">
        <v>418</v>
      </c>
      <c r="O1515">
        <v>3</v>
      </c>
      <c r="P1515" t="str">
        <f t="shared" si="69"/>
        <v>Active</v>
      </c>
      <c r="Q1515">
        <f t="shared" si="70"/>
        <v>1942</v>
      </c>
      <c r="R1515">
        <f t="shared" si="71"/>
        <v>83</v>
      </c>
      <c r="S1515" t="str" cm="1">
        <f t="array" ref="S1515">_xlfn.IFS(Q1515&lt;1965,"Baby Boomers",Q1515&lt;1981,"Gen X",Q1515&lt;1997,"Millenial",TRUE,("Gen Z"))</f>
        <v>Baby Boomers</v>
      </c>
    </row>
    <row r="1516" spans="1:19" x14ac:dyDescent="0.25">
      <c r="A1516" t="s">
        <v>14647</v>
      </c>
      <c r="B1516" t="s">
        <v>1548</v>
      </c>
      <c r="C1516" t="s">
        <v>1404</v>
      </c>
      <c r="D1516" t="str">
        <f>Table13[[#This Row],[FirstName]]&amp;" "&amp;Table13[[#This Row],[LastName]]</f>
        <v>Deven Frazier</v>
      </c>
      <c r="E1516" s="2">
        <v>44230</v>
      </c>
      <c r="F1516" s="2" t="s">
        <v>10301</v>
      </c>
      <c r="G1516" t="s">
        <v>32</v>
      </c>
      <c r="H1516" t="s">
        <v>33</v>
      </c>
      <c r="I1516" t="s">
        <v>50</v>
      </c>
      <c r="J1516" t="s">
        <v>51</v>
      </c>
      <c r="K1516" t="s">
        <v>64</v>
      </c>
      <c r="L1516" t="s">
        <v>110</v>
      </c>
      <c r="M1516" s="2">
        <v>15255</v>
      </c>
      <c r="N1516" t="s">
        <v>112</v>
      </c>
      <c r="O1516">
        <v>3</v>
      </c>
      <c r="P1516" t="str">
        <f t="shared" si="69"/>
        <v>Active</v>
      </c>
      <c r="Q1516">
        <f t="shared" si="70"/>
        <v>1941</v>
      </c>
      <c r="R1516">
        <f t="shared" si="71"/>
        <v>84</v>
      </c>
      <c r="S1516" t="str" cm="1">
        <f t="array" ref="S1516">_xlfn.IFS(Q1516&lt;1965,"Baby Boomers",Q1516&lt;1981,"Gen X",Q1516&lt;1997,"Millenial",TRUE,("Gen Z"))</f>
        <v>Baby Boomers</v>
      </c>
    </row>
    <row r="1517" spans="1:19" x14ac:dyDescent="0.25">
      <c r="A1517" t="s">
        <v>14648</v>
      </c>
      <c r="B1517" t="s">
        <v>5877</v>
      </c>
      <c r="C1517" t="s">
        <v>5292</v>
      </c>
      <c r="D1517" t="str">
        <f>Table13[[#This Row],[FirstName]]&amp;" "&amp;Table13[[#This Row],[LastName]]</f>
        <v>Jett Kent</v>
      </c>
      <c r="E1517" s="2">
        <v>43676</v>
      </c>
      <c r="F1517" s="2">
        <v>44874</v>
      </c>
      <c r="G1517" t="s">
        <v>744</v>
      </c>
      <c r="H1517" t="s">
        <v>51</v>
      </c>
      <c r="I1517" t="s">
        <v>50</v>
      </c>
      <c r="J1517" t="s">
        <v>51</v>
      </c>
      <c r="K1517" t="s">
        <v>64</v>
      </c>
      <c r="L1517" t="s">
        <v>304</v>
      </c>
      <c r="M1517" s="2">
        <v>23418</v>
      </c>
      <c r="N1517" t="s">
        <v>82</v>
      </c>
      <c r="O1517">
        <v>3</v>
      </c>
      <c r="P1517" t="str">
        <f t="shared" si="69"/>
        <v>Non-Active</v>
      </c>
      <c r="Q1517">
        <f t="shared" si="70"/>
        <v>1964</v>
      </c>
      <c r="R1517">
        <f t="shared" si="71"/>
        <v>62</v>
      </c>
      <c r="S1517" t="str" cm="1">
        <f t="array" ref="S1517">_xlfn.IFS(Q1517&lt;1965,"Baby Boomers",Q1517&lt;1981,"Gen X",Q1517&lt;1997,"Millenial",TRUE,("Gen Z"))</f>
        <v>Baby Boomers</v>
      </c>
    </row>
    <row r="1518" spans="1:19" x14ac:dyDescent="0.25">
      <c r="A1518" t="s">
        <v>14649</v>
      </c>
      <c r="B1518" t="s">
        <v>2454</v>
      </c>
      <c r="C1518" t="s">
        <v>1347</v>
      </c>
      <c r="D1518" t="str">
        <f>Table13[[#This Row],[FirstName]]&amp;" "&amp;Table13[[#This Row],[LastName]]</f>
        <v>Zander Aguilar</v>
      </c>
      <c r="E1518" s="2">
        <v>44689</v>
      </c>
      <c r="F1518" s="2">
        <v>44882</v>
      </c>
      <c r="G1518" t="s">
        <v>744</v>
      </c>
      <c r="H1518" t="s">
        <v>33</v>
      </c>
      <c r="I1518" t="s">
        <v>50</v>
      </c>
      <c r="J1518" t="s">
        <v>51</v>
      </c>
      <c r="K1518" t="s">
        <v>64</v>
      </c>
      <c r="L1518" t="s">
        <v>285</v>
      </c>
      <c r="M1518" s="2">
        <v>20537</v>
      </c>
      <c r="N1518" t="s">
        <v>286</v>
      </c>
      <c r="O1518">
        <v>3</v>
      </c>
      <c r="P1518" t="str">
        <f t="shared" si="69"/>
        <v>Non-Active</v>
      </c>
      <c r="Q1518">
        <f t="shared" si="70"/>
        <v>1956</v>
      </c>
      <c r="R1518">
        <f t="shared" si="71"/>
        <v>70</v>
      </c>
      <c r="S1518" t="str" cm="1">
        <f t="array" ref="S1518">_xlfn.IFS(Q1518&lt;1965,"Baby Boomers",Q1518&lt;1981,"Gen X",Q1518&lt;1997,"Millenial",TRUE,("Gen Z"))</f>
        <v>Baby Boomers</v>
      </c>
    </row>
    <row r="1519" spans="1:19" x14ac:dyDescent="0.25">
      <c r="A1519" t="s">
        <v>14650</v>
      </c>
      <c r="B1519" t="s">
        <v>4683</v>
      </c>
      <c r="C1519" t="s">
        <v>4184</v>
      </c>
      <c r="D1519" t="str">
        <f>Table13[[#This Row],[FirstName]]&amp;" "&amp;Table13[[#This Row],[LastName]]</f>
        <v>Alessandro Chavez</v>
      </c>
      <c r="E1519" s="2">
        <v>43963</v>
      </c>
      <c r="F1519" s="2" t="s">
        <v>10301</v>
      </c>
      <c r="G1519" t="s">
        <v>32</v>
      </c>
      <c r="H1519" t="s">
        <v>51</v>
      </c>
      <c r="I1519" t="s">
        <v>50</v>
      </c>
      <c r="J1519" t="s">
        <v>62</v>
      </c>
      <c r="K1519" t="s">
        <v>64</v>
      </c>
      <c r="L1519" t="s">
        <v>89</v>
      </c>
      <c r="M1519" s="2">
        <v>23243</v>
      </c>
      <c r="N1519" t="s">
        <v>102</v>
      </c>
      <c r="O1519">
        <v>3</v>
      </c>
      <c r="P1519" t="str">
        <f t="shared" si="69"/>
        <v>Active</v>
      </c>
      <c r="Q1519">
        <f t="shared" si="70"/>
        <v>1963</v>
      </c>
      <c r="R1519">
        <f t="shared" si="71"/>
        <v>62</v>
      </c>
      <c r="S1519" t="str" cm="1">
        <f t="array" ref="S1519">_xlfn.IFS(Q1519&lt;1965,"Baby Boomers",Q1519&lt;1981,"Gen X",Q1519&lt;1997,"Millenial",TRUE,("Gen Z"))</f>
        <v>Baby Boomers</v>
      </c>
    </row>
    <row r="1520" spans="1:19" x14ac:dyDescent="0.25">
      <c r="A1520" t="s">
        <v>14651</v>
      </c>
      <c r="B1520" t="s">
        <v>5886</v>
      </c>
      <c r="C1520" t="s">
        <v>1968</v>
      </c>
      <c r="D1520" t="str">
        <f>Table13[[#This Row],[FirstName]]&amp;" "&amp;Table13[[#This Row],[LastName]]</f>
        <v>Jaxson Brady</v>
      </c>
      <c r="E1520" s="2">
        <v>43552</v>
      </c>
      <c r="F1520" s="2">
        <v>44905</v>
      </c>
      <c r="G1520" t="s">
        <v>744</v>
      </c>
      <c r="H1520" t="s">
        <v>62</v>
      </c>
      <c r="I1520" t="s">
        <v>50</v>
      </c>
      <c r="J1520" t="s">
        <v>35</v>
      </c>
      <c r="K1520" t="s">
        <v>64</v>
      </c>
      <c r="L1520" t="s">
        <v>110</v>
      </c>
      <c r="M1520" s="2">
        <v>28173</v>
      </c>
      <c r="N1520" t="s">
        <v>112</v>
      </c>
      <c r="O1520">
        <v>3</v>
      </c>
      <c r="P1520" t="str">
        <f t="shared" si="69"/>
        <v>Non-Active</v>
      </c>
      <c r="Q1520">
        <f t="shared" si="70"/>
        <v>1977</v>
      </c>
      <c r="R1520">
        <f t="shared" si="71"/>
        <v>49</v>
      </c>
      <c r="S1520" t="str" cm="1">
        <f t="array" ref="S1520">_xlfn.IFS(Q1520&lt;1965,"Baby Boomers",Q1520&lt;1981,"Gen X",Q1520&lt;1997,"Millenial",TRUE,("Gen Z"))</f>
        <v>Gen X</v>
      </c>
    </row>
    <row r="1521" spans="1:19" x14ac:dyDescent="0.25">
      <c r="A1521" t="s">
        <v>14652</v>
      </c>
      <c r="B1521" t="s">
        <v>2652</v>
      </c>
      <c r="C1521" t="s">
        <v>5890</v>
      </c>
      <c r="D1521" t="str">
        <f>Table13[[#This Row],[FirstName]]&amp;" "&amp;Table13[[#This Row],[LastName]]</f>
        <v>Giovanni Whitaker</v>
      </c>
      <c r="E1521" s="2">
        <v>43668</v>
      </c>
      <c r="F1521" s="2" t="s">
        <v>10301</v>
      </c>
      <c r="G1521" t="s">
        <v>32</v>
      </c>
      <c r="H1521" t="s">
        <v>62</v>
      </c>
      <c r="I1521" t="s">
        <v>50</v>
      </c>
      <c r="J1521" t="s">
        <v>62</v>
      </c>
      <c r="K1521" t="s">
        <v>64</v>
      </c>
      <c r="L1521" t="s">
        <v>52</v>
      </c>
      <c r="M1521" s="2">
        <v>20658</v>
      </c>
      <c r="N1521" t="s">
        <v>162</v>
      </c>
      <c r="O1521">
        <v>3</v>
      </c>
      <c r="P1521" t="str">
        <f t="shared" si="69"/>
        <v>Active</v>
      </c>
      <c r="Q1521">
        <f t="shared" si="70"/>
        <v>1956</v>
      </c>
      <c r="R1521">
        <f t="shared" si="71"/>
        <v>69</v>
      </c>
      <c r="S1521" t="str" cm="1">
        <f t="array" ref="S1521">_xlfn.IFS(Q1521&lt;1965,"Baby Boomers",Q1521&lt;1981,"Gen X",Q1521&lt;1997,"Millenial",TRUE,("Gen Z"))</f>
        <v>Baby Boomers</v>
      </c>
    </row>
    <row r="1522" spans="1:19" x14ac:dyDescent="0.25">
      <c r="A1522" t="s">
        <v>14653</v>
      </c>
      <c r="B1522" t="s">
        <v>2916</v>
      </c>
      <c r="C1522" t="s">
        <v>1417</v>
      </c>
      <c r="D1522" t="str">
        <f>Table13[[#This Row],[FirstName]]&amp;" "&amp;Table13[[#This Row],[LastName]]</f>
        <v>Karen Goodman</v>
      </c>
      <c r="E1522" s="2">
        <v>44091</v>
      </c>
      <c r="F1522" s="2" t="s">
        <v>10301</v>
      </c>
      <c r="G1522" t="s">
        <v>32</v>
      </c>
      <c r="H1522" t="s">
        <v>51</v>
      </c>
      <c r="I1522" t="s">
        <v>34</v>
      </c>
      <c r="J1522" t="s">
        <v>35</v>
      </c>
      <c r="K1522" t="s">
        <v>64</v>
      </c>
      <c r="L1522" t="s">
        <v>65</v>
      </c>
      <c r="M1522" s="2">
        <v>30153</v>
      </c>
      <c r="N1522" t="s">
        <v>242</v>
      </c>
      <c r="O1522">
        <v>3</v>
      </c>
      <c r="P1522" t="str">
        <f t="shared" si="69"/>
        <v>Active</v>
      </c>
      <c r="Q1522">
        <f t="shared" si="70"/>
        <v>1982</v>
      </c>
      <c r="R1522">
        <f t="shared" si="71"/>
        <v>43</v>
      </c>
      <c r="S1522" t="str" cm="1">
        <f t="array" ref="S1522">_xlfn.IFS(Q1522&lt;1965,"Baby Boomers",Q1522&lt;1981,"Gen X",Q1522&lt;1997,"Millenial",TRUE,("Gen Z"))</f>
        <v>Millenial</v>
      </c>
    </row>
    <row r="1523" spans="1:19" x14ac:dyDescent="0.25">
      <c r="A1523" t="s">
        <v>14654</v>
      </c>
      <c r="B1523" t="s">
        <v>5895</v>
      </c>
      <c r="C1523" t="s">
        <v>1838</v>
      </c>
      <c r="D1523" t="str">
        <f>Table13[[#This Row],[FirstName]]&amp;" "&amp;Table13[[#This Row],[LastName]]</f>
        <v>Skyla Lambert</v>
      </c>
      <c r="E1523" s="2">
        <v>44744</v>
      </c>
      <c r="F1523" s="2">
        <v>44782</v>
      </c>
      <c r="G1523" t="s">
        <v>744</v>
      </c>
      <c r="H1523" t="s">
        <v>51</v>
      </c>
      <c r="I1523" t="s">
        <v>63</v>
      </c>
      <c r="J1523" t="s">
        <v>35</v>
      </c>
      <c r="K1523" t="s">
        <v>64</v>
      </c>
      <c r="L1523" t="s">
        <v>147</v>
      </c>
      <c r="M1523" s="2">
        <v>23353</v>
      </c>
      <c r="N1523" t="s">
        <v>149</v>
      </c>
      <c r="O1523">
        <v>3</v>
      </c>
      <c r="P1523" t="str">
        <f t="shared" si="69"/>
        <v>Non-Active</v>
      </c>
      <c r="Q1523">
        <f t="shared" si="70"/>
        <v>1963</v>
      </c>
      <c r="R1523">
        <f t="shared" si="71"/>
        <v>62</v>
      </c>
      <c r="S1523" t="str" cm="1">
        <f t="array" ref="S1523">_xlfn.IFS(Q1523&lt;1965,"Baby Boomers",Q1523&lt;1981,"Gen X",Q1523&lt;1997,"Millenial",TRUE,("Gen Z"))</f>
        <v>Baby Boomers</v>
      </c>
    </row>
    <row r="1524" spans="1:19" x14ac:dyDescent="0.25">
      <c r="A1524" t="s">
        <v>14655</v>
      </c>
      <c r="B1524" t="s">
        <v>4324</v>
      </c>
      <c r="C1524" t="s">
        <v>3053</v>
      </c>
      <c r="D1524" t="str">
        <f>Table13[[#This Row],[FirstName]]&amp;" "&amp;Table13[[#This Row],[LastName]]</f>
        <v>Ashlynn Duffy</v>
      </c>
      <c r="E1524" s="2">
        <v>43799</v>
      </c>
      <c r="F1524" s="2" t="s">
        <v>10301</v>
      </c>
      <c r="G1524" t="s">
        <v>32</v>
      </c>
      <c r="H1524" t="s">
        <v>33</v>
      </c>
      <c r="I1524" t="s">
        <v>50</v>
      </c>
      <c r="J1524" t="s">
        <v>51</v>
      </c>
      <c r="K1524" t="s">
        <v>64</v>
      </c>
      <c r="L1524" t="s">
        <v>89</v>
      </c>
      <c r="M1524" s="2">
        <v>18357</v>
      </c>
      <c r="N1524" t="s">
        <v>102</v>
      </c>
      <c r="O1524">
        <v>3</v>
      </c>
      <c r="P1524" t="str">
        <f t="shared" si="69"/>
        <v>Active</v>
      </c>
      <c r="Q1524">
        <f t="shared" si="70"/>
        <v>1950</v>
      </c>
      <c r="R1524">
        <f t="shared" si="71"/>
        <v>76</v>
      </c>
      <c r="S1524" t="str" cm="1">
        <f t="array" ref="S1524">_xlfn.IFS(Q1524&lt;1965,"Baby Boomers",Q1524&lt;1981,"Gen X",Q1524&lt;1997,"Millenial",TRUE,("Gen Z"))</f>
        <v>Baby Boomers</v>
      </c>
    </row>
    <row r="1525" spans="1:19" x14ac:dyDescent="0.25">
      <c r="A1525" t="s">
        <v>14656</v>
      </c>
      <c r="B1525" t="s">
        <v>4658</v>
      </c>
      <c r="C1525" t="s">
        <v>293</v>
      </c>
      <c r="D1525" t="str">
        <f>Table13[[#This Row],[FirstName]]&amp;" "&amp;Table13[[#This Row],[LastName]]</f>
        <v>Lilliana Walker</v>
      </c>
      <c r="E1525" s="2">
        <v>45128</v>
      </c>
      <c r="F1525" s="2">
        <v>45128</v>
      </c>
      <c r="G1525" t="s">
        <v>744</v>
      </c>
      <c r="H1525" t="s">
        <v>33</v>
      </c>
      <c r="I1525" t="s">
        <v>34</v>
      </c>
      <c r="J1525" t="s">
        <v>35</v>
      </c>
      <c r="K1525" t="s">
        <v>10302</v>
      </c>
      <c r="L1525" t="s">
        <v>147</v>
      </c>
      <c r="M1525" s="2">
        <v>21268</v>
      </c>
      <c r="N1525" t="s">
        <v>149</v>
      </c>
      <c r="O1525">
        <v>3</v>
      </c>
      <c r="P1525" t="str">
        <f t="shared" si="69"/>
        <v>Non-Active</v>
      </c>
      <c r="Q1525">
        <f t="shared" si="70"/>
        <v>1958</v>
      </c>
      <c r="R1525">
        <f t="shared" si="71"/>
        <v>68</v>
      </c>
      <c r="S1525" t="str" cm="1">
        <f t="array" ref="S1525">_xlfn.IFS(Q1525&lt;1965,"Baby Boomers",Q1525&lt;1981,"Gen X",Q1525&lt;1997,"Millenial",TRUE,("Gen Z"))</f>
        <v>Baby Boomers</v>
      </c>
    </row>
    <row r="1526" spans="1:19" x14ac:dyDescent="0.25">
      <c r="A1526" t="s">
        <v>14657</v>
      </c>
      <c r="B1526" t="s">
        <v>5651</v>
      </c>
      <c r="C1526" t="s">
        <v>2206</v>
      </c>
      <c r="D1526" t="str">
        <f>Table13[[#This Row],[FirstName]]&amp;" "&amp;Table13[[#This Row],[LastName]]</f>
        <v>Lindsay Copeland</v>
      </c>
      <c r="E1526" s="2">
        <v>44069</v>
      </c>
      <c r="F1526" s="2">
        <v>44346</v>
      </c>
      <c r="G1526" t="s">
        <v>744</v>
      </c>
      <c r="H1526" t="s">
        <v>62</v>
      </c>
      <c r="I1526" t="s">
        <v>50</v>
      </c>
      <c r="J1526" t="s">
        <v>35</v>
      </c>
      <c r="K1526" t="s">
        <v>64</v>
      </c>
      <c r="L1526" t="s">
        <v>52</v>
      </c>
      <c r="M1526" s="2">
        <v>22198</v>
      </c>
      <c r="N1526" t="s">
        <v>225</v>
      </c>
      <c r="O1526">
        <v>3</v>
      </c>
      <c r="P1526" t="str">
        <f t="shared" si="69"/>
        <v>Non-Active</v>
      </c>
      <c r="Q1526">
        <f t="shared" si="70"/>
        <v>1960</v>
      </c>
      <c r="R1526">
        <f t="shared" si="71"/>
        <v>65</v>
      </c>
      <c r="S1526" t="str" cm="1">
        <f t="array" ref="S1526">_xlfn.IFS(Q1526&lt;1965,"Baby Boomers",Q1526&lt;1981,"Gen X",Q1526&lt;1997,"Millenial",TRUE,("Gen Z"))</f>
        <v>Baby Boomers</v>
      </c>
    </row>
    <row r="1527" spans="1:19" x14ac:dyDescent="0.25">
      <c r="A1527" t="s">
        <v>14658</v>
      </c>
      <c r="B1527" t="s">
        <v>5907</v>
      </c>
      <c r="C1527" t="s">
        <v>5908</v>
      </c>
      <c r="D1527" t="str">
        <f>Table13[[#This Row],[FirstName]]&amp;" "&amp;Table13[[#This Row],[LastName]]</f>
        <v>Kristin Mccarty</v>
      </c>
      <c r="E1527" s="2">
        <v>43967</v>
      </c>
      <c r="F1527" s="2" t="s">
        <v>10301</v>
      </c>
      <c r="G1527" t="s">
        <v>32</v>
      </c>
      <c r="H1527" t="s">
        <v>62</v>
      </c>
      <c r="I1527" t="s">
        <v>50</v>
      </c>
      <c r="J1527" t="s">
        <v>62</v>
      </c>
      <c r="K1527" t="s">
        <v>64</v>
      </c>
      <c r="L1527" t="s">
        <v>793</v>
      </c>
      <c r="M1527" s="2">
        <v>32720</v>
      </c>
      <c r="N1527" t="s">
        <v>82</v>
      </c>
      <c r="O1527">
        <v>3</v>
      </c>
      <c r="P1527" t="str">
        <f t="shared" si="69"/>
        <v>Active</v>
      </c>
      <c r="Q1527">
        <f t="shared" si="70"/>
        <v>1989</v>
      </c>
      <c r="R1527">
        <f t="shared" si="71"/>
        <v>36</v>
      </c>
      <c r="S1527" t="str" cm="1">
        <f t="array" ref="S1527">_xlfn.IFS(Q1527&lt;1965,"Baby Boomers",Q1527&lt;1981,"Gen X",Q1527&lt;1997,"Millenial",TRUE,("Gen Z"))</f>
        <v>Millenial</v>
      </c>
    </row>
    <row r="1528" spans="1:19" x14ac:dyDescent="0.25">
      <c r="A1528" t="s">
        <v>14659</v>
      </c>
      <c r="B1528" t="s">
        <v>5911</v>
      </c>
      <c r="C1528" t="s">
        <v>5912</v>
      </c>
      <c r="D1528" t="str">
        <f>Table13[[#This Row],[FirstName]]&amp;" "&amp;Table13[[#This Row],[LastName]]</f>
        <v>Barbara Sutwell</v>
      </c>
      <c r="E1528" s="2">
        <v>45022</v>
      </c>
      <c r="F1528" s="2">
        <v>45070</v>
      </c>
      <c r="G1528" t="s">
        <v>32</v>
      </c>
      <c r="H1528" t="s">
        <v>62</v>
      </c>
      <c r="I1528" t="s">
        <v>63</v>
      </c>
      <c r="J1528" t="s">
        <v>62</v>
      </c>
      <c r="K1528" t="s">
        <v>10302</v>
      </c>
      <c r="L1528" t="s">
        <v>38</v>
      </c>
      <c r="M1528" s="2">
        <v>27810</v>
      </c>
      <c r="N1528" t="s">
        <v>4657</v>
      </c>
      <c r="O1528">
        <v>3</v>
      </c>
      <c r="P1528" t="str">
        <f t="shared" si="69"/>
        <v>Non-Active</v>
      </c>
      <c r="Q1528">
        <f t="shared" si="70"/>
        <v>1976</v>
      </c>
      <c r="R1528">
        <f t="shared" si="71"/>
        <v>50</v>
      </c>
      <c r="S1528" t="str" cm="1">
        <f t="array" ref="S1528">_xlfn.IFS(Q1528&lt;1965,"Baby Boomers",Q1528&lt;1981,"Gen X",Q1528&lt;1997,"Millenial",TRUE,("Gen Z"))</f>
        <v>Gen X</v>
      </c>
    </row>
    <row r="1529" spans="1:19" x14ac:dyDescent="0.25">
      <c r="A1529" t="s">
        <v>14660</v>
      </c>
      <c r="B1529" t="s">
        <v>5916</v>
      </c>
      <c r="C1529" t="s">
        <v>5917</v>
      </c>
      <c r="D1529" t="str">
        <f>Table13[[#This Row],[FirstName]]&amp;" "&amp;Table13[[#This Row],[LastName]]</f>
        <v>Lenora Tejeda</v>
      </c>
      <c r="E1529" s="2">
        <v>43514</v>
      </c>
      <c r="F1529" s="2">
        <v>44865</v>
      </c>
      <c r="G1529" t="s">
        <v>744</v>
      </c>
      <c r="H1529" t="s">
        <v>51</v>
      </c>
      <c r="I1529" t="s">
        <v>34</v>
      </c>
      <c r="J1529" t="s">
        <v>35</v>
      </c>
      <c r="K1529" t="s">
        <v>10302</v>
      </c>
      <c r="L1529" t="s">
        <v>38</v>
      </c>
      <c r="M1529" s="2">
        <v>25041</v>
      </c>
      <c r="N1529" t="s">
        <v>1257</v>
      </c>
      <c r="O1529">
        <v>3</v>
      </c>
      <c r="P1529" t="str">
        <f t="shared" si="69"/>
        <v>Non-Active</v>
      </c>
      <c r="Q1529">
        <f t="shared" si="70"/>
        <v>1968</v>
      </c>
      <c r="R1529">
        <f t="shared" si="71"/>
        <v>57</v>
      </c>
      <c r="S1529" t="str" cm="1">
        <f t="array" ref="S1529">_xlfn.IFS(Q1529&lt;1965,"Baby Boomers",Q1529&lt;1981,"Gen X",Q1529&lt;1997,"Millenial",TRUE,("Gen Z"))</f>
        <v>Gen X</v>
      </c>
    </row>
    <row r="1530" spans="1:19" x14ac:dyDescent="0.25">
      <c r="A1530" t="s">
        <v>14661</v>
      </c>
      <c r="B1530" t="s">
        <v>5921</v>
      </c>
      <c r="C1530" t="s">
        <v>1021</v>
      </c>
      <c r="D1530" t="str">
        <f>Table13[[#This Row],[FirstName]]&amp;" "&amp;Table13[[#This Row],[LastName]]</f>
        <v>Ludwick Harrell</v>
      </c>
      <c r="E1530" s="2">
        <v>44114</v>
      </c>
      <c r="F1530" s="2" t="s">
        <v>10301</v>
      </c>
      <c r="G1530" t="s">
        <v>32</v>
      </c>
      <c r="H1530" t="s">
        <v>62</v>
      </c>
      <c r="I1530" t="s">
        <v>50</v>
      </c>
      <c r="J1530" t="s">
        <v>35</v>
      </c>
      <c r="K1530" t="s">
        <v>10302</v>
      </c>
      <c r="L1530" t="s">
        <v>89</v>
      </c>
      <c r="M1530" s="2">
        <v>35889</v>
      </c>
      <c r="N1530" t="s">
        <v>112</v>
      </c>
      <c r="O1530">
        <v>3</v>
      </c>
      <c r="P1530" t="str">
        <f t="shared" si="69"/>
        <v>Active</v>
      </c>
      <c r="Q1530">
        <f t="shared" si="70"/>
        <v>1998</v>
      </c>
      <c r="R1530">
        <f t="shared" si="71"/>
        <v>28</v>
      </c>
      <c r="S1530" t="str" cm="1">
        <f t="array" ref="S1530">_xlfn.IFS(Q1530&lt;1965,"Baby Boomers",Q1530&lt;1981,"Gen X",Q1530&lt;1997,"Millenial",TRUE,("Gen Z"))</f>
        <v>Gen Z</v>
      </c>
    </row>
    <row r="1531" spans="1:19" x14ac:dyDescent="0.25">
      <c r="A1531" t="s">
        <v>14662</v>
      </c>
      <c r="B1531" t="s">
        <v>2704</v>
      </c>
      <c r="C1531" t="s">
        <v>763</v>
      </c>
      <c r="D1531" t="str">
        <f>Table13[[#This Row],[FirstName]]&amp;" "&amp;Table13[[#This Row],[LastName]]</f>
        <v>Courtney Beatrice</v>
      </c>
      <c r="E1531" s="2">
        <v>44331</v>
      </c>
      <c r="F1531" s="2" t="s">
        <v>10301</v>
      </c>
      <c r="G1531" t="s">
        <v>32</v>
      </c>
      <c r="H1531" t="s">
        <v>51</v>
      </c>
      <c r="I1531" t="s">
        <v>50</v>
      </c>
      <c r="J1531" t="s">
        <v>62</v>
      </c>
      <c r="K1531" t="s">
        <v>10302</v>
      </c>
      <c r="L1531" t="s">
        <v>935</v>
      </c>
      <c r="M1531" s="2">
        <v>21537</v>
      </c>
      <c r="N1531" t="s">
        <v>112</v>
      </c>
      <c r="O1531">
        <v>3</v>
      </c>
      <c r="P1531" t="str">
        <f t="shared" si="69"/>
        <v>Active</v>
      </c>
      <c r="Q1531">
        <f t="shared" si="70"/>
        <v>1958</v>
      </c>
      <c r="R1531">
        <f t="shared" si="71"/>
        <v>67</v>
      </c>
      <c r="S1531" t="str" cm="1">
        <f t="array" ref="S1531">_xlfn.IFS(Q1531&lt;1965,"Baby Boomers",Q1531&lt;1981,"Gen X",Q1531&lt;1997,"Millenial",TRUE,("Gen Z"))</f>
        <v>Baby Boomers</v>
      </c>
    </row>
    <row r="1532" spans="1:19" x14ac:dyDescent="0.25">
      <c r="A1532" t="s">
        <v>14663</v>
      </c>
      <c r="B1532" t="s">
        <v>5926</v>
      </c>
      <c r="C1532" t="s">
        <v>5927</v>
      </c>
      <c r="D1532" t="str">
        <f>Table13[[#This Row],[FirstName]]&amp;" "&amp;Table13[[#This Row],[LastName]]</f>
        <v>Melisa Gerke</v>
      </c>
      <c r="E1532" s="2">
        <v>43598</v>
      </c>
      <c r="F1532" s="2">
        <v>44711</v>
      </c>
      <c r="G1532" t="s">
        <v>744</v>
      </c>
      <c r="H1532" t="s">
        <v>51</v>
      </c>
      <c r="I1532" t="s">
        <v>34</v>
      </c>
      <c r="J1532" t="s">
        <v>62</v>
      </c>
      <c r="K1532" t="s">
        <v>10302</v>
      </c>
      <c r="L1532" t="s">
        <v>89</v>
      </c>
      <c r="M1532" s="2">
        <v>27440</v>
      </c>
      <c r="N1532" t="s">
        <v>242</v>
      </c>
      <c r="O1532">
        <v>3</v>
      </c>
      <c r="P1532" t="str">
        <f t="shared" si="69"/>
        <v>Non-Active</v>
      </c>
      <c r="Q1532">
        <f t="shared" si="70"/>
        <v>1975</v>
      </c>
      <c r="R1532">
        <f t="shared" si="71"/>
        <v>51</v>
      </c>
      <c r="S1532" t="str" cm="1">
        <f t="array" ref="S1532">_xlfn.IFS(Q1532&lt;1965,"Baby Boomers",Q1532&lt;1981,"Gen X",Q1532&lt;1997,"Millenial",TRUE,("Gen Z"))</f>
        <v>Gen X</v>
      </c>
    </row>
    <row r="1533" spans="1:19" x14ac:dyDescent="0.25">
      <c r="A1533" t="s">
        <v>14664</v>
      </c>
      <c r="B1533" t="s">
        <v>3631</v>
      </c>
      <c r="C1533" t="s">
        <v>5931</v>
      </c>
      <c r="D1533" t="str">
        <f>Table13[[#This Row],[FirstName]]&amp;" "&amp;Table13[[#This Row],[LastName]]</f>
        <v>Lin Chan</v>
      </c>
      <c r="E1533" s="2">
        <v>43650</v>
      </c>
      <c r="F1533" s="2" t="s">
        <v>10301</v>
      </c>
      <c r="G1533" t="s">
        <v>32</v>
      </c>
      <c r="H1533" t="s">
        <v>33</v>
      </c>
      <c r="I1533" t="s">
        <v>63</v>
      </c>
      <c r="J1533" t="s">
        <v>62</v>
      </c>
      <c r="K1533" t="s">
        <v>10302</v>
      </c>
      <c r="L1533" t="s">
        <v>2014</v>
      </c>
      <c r="M1533" s="2">
        <v>33164</v>
      </c>
      <c r="N1533" t="s">
        <v>66</v>
      </c>
      <c r="O1533">
        <v>3</v>
      </c>
      <c r="P1533" t="str">
        <f t="shared" si="69"/>
        <v>Active</v>
      </c>
      <c r="Q1533">
        <f t="shared" si="70"/>
        <v>1990</v>
      </c>
      <c r="R1533">
        <f t="shared" si="71"/>
        <v>35</v>
      </c>
      <c r="S1533" t="str" cm="1">
        <f t="array" ref="S1533">_xlfn.IFS(Q1533&lt;1965,"Baby Boomers",Q1533&lt;1981,"Gen X",Q1533&lt;1997,"Millenial",TRUE,("Gen Z"))</f>
        <v>Millenial</v>
      </c>
    </row>
    <row r="1534" spans="1:19" x14ac:dyDescent="0.25">
      <c r="A1534" t="s">
        <v>14665</v>
      </c>
      <c r="B1534" t="s">
        <v>5934</v>
      </c>
      <c r="C1534" t="s">
        <v>5935</v>
      </c>
      <c r="D1534" t="str">
        <f>Table13[[#This Row],[FirstName]]&amp;" "&amp;Table13[[#This Row],[LastName]]</f>
        <v>Kamrin Sander</v>
      </c>
      <c r="E1534" s="2">
        <v>44652</v>
      </c>
      <c r="F1534" s="2">
        <v>44679</v>
      </c>
      <c r="G1534" t="s">
        <v>32</v>
      </c>
      <c r="H1534" t="s">
        <v>51</v>
      </c>
      <c r="I1534" t="s">
        <v>63</v>
      </c>
      <c r="J1534" t="s">
        <v>35</v>
      </c>
      <c r="K1534" t="s">
        <v>10302</v>
      </c>
      <c r="L1534" t="s">
        <v>176</v>
      </c>
      <c r="M1534" s="2">
        <v>32722</v>
      </c>
      <c r="N1534" t="s">
        <v>177</v>
      </c>
      <c r="O1534">
        <v>3</v>
      </c>
      <c r="P1534" t="str">
        <f t="shared" si="69"/>
        <v>Non-Active</v>
      </c>
      <c r="Q1534">
        <f t="shared" si="70"/>
        <v>1989</v>
      </c>
      <c r="R1534">
        <f t="shared" si="71"/>
        <v>36</v>
      </c>
      <c r="S1534" t="str" cm="1">
        <f t="array" ref="S1534">_xlfn.IFS(Q1534&lt;1965,"Baby Boomers",Q1534&lt;1981,"Gen X",Q1534&lt;1997,"Millenial",TRUE,("Gen Z"))</f>
        <v>Millenial</v>
      </c>
    </row>
    <row r="1535" spans="1:19" x14ac:dyDescent="0.25">
      <c r="A1535" t="s">
        <v>10441</v>
      </c>
      <c r="B1535" t="s">
        <v>346</v>
      </c>
      <c r="C1535" t="s">
        <v>5939</v>
      </c>
      <c r="D1535" t="str">
        <f>Table13[[#This Row],[FirstName]]&amp;" "&amp;Table13[[#This Row],[LastName]]</f>
        <v>Thomas Rhoads</v>
      </c>
      <c r="E1535" s="2">
        <v>43407</v>
      </c>
      <c r="F1535" s="2" t="s">
        <v>10301</v>
      </c>
      <c r="G1535" t="s">
        <v>32</v>
      </c>
      <c r="H1535" t="s">
        <v>62</v>
      </c>
      <c r="I1535" t="s">
        <v>50</v>
      </c>
      <c r="J1535" t="s">
        <v>51</v>
      </c>
      <c r="K1535" t="s">
        <v>10302</v>
      </c>
      <c r="L1535" t="s">
        <v>52</v>
      </c>
      <c r="M1535" s="2">
        <v>17679</v>
      </c>
      <c r="N1535" t="s">
        <v>394</v>
      </c>
      <c r="O1535">
        <v>3</v>
      </c>
      <c r="P1535" t="str">
        <f t="shared" si="69"/>
        <v>Active</v>
      </c>
      <c r="Q1535">
        <f t="shared" si="70"/>
        <v>1948</v>
      </c>
      <c r="R1535">
        <f t="shared" si="71"/>
        <v>77</v>
      </c>
      <c r="S1535" t="str" cm="1">
        <f t="array" ref="S1535">_xlfn.IFS(Q1535&lt;1965,"Baby Boomers",Q1535&lt;1981,"Gen X",Q1535&lt;1997,"Millenial",TRUE,("Gen Z"))</f>
        <v>Baby Boomers</v>
      </c>
    </row>
    <row r="1536" spans="1:19" x14ac:dyDescent="0.25">
      <c r="A1536" t="s">
        <v>14666</v>
      </c>
      <c r="B1536" t="s">
        <v>5942</v>
      </c>
      <c r="C1536" t="s">
        <v>5943</v>
      </c>
      <c r="D1536" t="str">
        <f>Table13[[#This Row],[FirstName]]&amp;" "&amp;Table13[[#This Row],[LastName]]</f>
        <v>Nina Panjwani</v>
      </c>
      <c r="E1536" s="2">
        <v>43384</v>
      </c>
      <c r="F1536" s="2">
        <v>44685</v>
      </c>
      <c r="G1536" t="s">
        <v>744</v>
      </c>
      <c r="H1536" t="s">
        <v>51</v>
      </c>
      <c r="I1536" t="s">
        <v>50</v>
      </c>
      <c r="J1536" t="s">
        <v>62</v>
      </c>
      <c r="K1536" t="s">
        <v>10302</v>
      </c>
      <c r="L1536" t="s">
        <v>100</v>
      </c>
      <c r="M1536" s="2">
        <v>16635</v>
      </c>
      <c r="N1536" t="s">
        <v>702</v>
      </c>
      <c r="O1536">
        <v>3</v>
      </c>
      <c r="P1536" t="str">
        <f t="shared" si="69"/>
        <v>Non-Active</v>
      </c>
      <c r="Q1536">
        <f t="shared" si="70"/>
        <v>1945</v>
      </c>
      <c r="R1536">
        <f t="shared" si="71"/>
        <v>80</v>
      </c>
      <c r="S1536" t="str" cm="1">
        <f t="array" ref="S1536">_xlfn.IFS(Q1536&lt;1965,"Baby Boomers",Q1536&lt;1981,"Gen X",Q1536&lt;1997,"Millenial",TRUE,("Gen Z"))</f>
        <v>Baby Boomers</v>
      </c>
    </row>
    <row r="1537" spans="1:19" x14ac:dyDescent="0.25">
      <c r="A1537" t="s">
        <v>14667</v>
      </c>
      <c r="B1537" t="s">
        <v>5796</v>
      </c>
      <c r="C1537" t="s">
        <v>5947</v>
      </c>
      <c r="D1537" t="str">
        <f>Table13[[#This Row],[FirstName]]&amp;" "&amp;Table13[[#This Row],[LastName]]</f>
        <v>Megan Faller</v>
      </c>
      <c r="E1537" s="2">
        <v>45102</v>
      </c>
      <c r="F1537" s="2">
        <v>45132</v>
      </c>
      <c r="G1537" t="s">
        <v>32</v>
      </c>
      <c r="H1537" t="s">
        <v>33</v>
      </c>
      <c r="I1537" t="s">
        <v>34</v>
      </c>
      <c r="J1537" t="s">
        <v>51</v>
      </c>
      <c r="K1537" t="s">
        <v>10302</v>
      </c>
      <c r="L1537" t="s">
        <v>80</v>
      </c>
      <c r="M1537" s="2">
        <v>18677</v>
      </c>
      <c r="N1537" t="s">
        <v>72</v>
      </c>
      <c r="O1537">
        <v>3</v>
      </c>
      <c r="P1537" t="str">
        <f t="shared" si="69"/>
        <v>Non-Active</v>
      </c>
      <c r="Q1537">
        <f t="shared" si="70"/>
        <v>1951</v>
      </c>
      <c r="R1537">
        <f t="shared" si="71"/>
        <v>75</v>
      </c>
      <c r="S1537" t="str" cm="1">
        <f t="array" ref="S1537">_xlfn.IFS(Q1537&lt;1965,"Baby Boomers",Q1537&lt;1981,"Gen X",Q1537&lt;1997,"Millenial",TRUE,("Gen Z"))</f>
        <v>Baby Boomers</v>
      </c>
    </row>
    <row r="1538" spans="1:19" x14ac:dyDescent="0.25">
      <c r="A1538" t="s">
        <v>14668</v>
      </c>
      <c r="B1538" t="s">
        <v>5951</v>
      </c>
      <c r="C1538" t="s">
        <v>5952</v>
      </c>
      <c r="D1538" t="str">
        <f>Table13[[#This Row],[FirstName]]&amp;" "&amp;Table13[[#This Row],[LastName]]</f>
        <v>Judy Jung</v>
      </c>
      <c r="E1538" s="2">
        <v>44088</v>
      </c>
      <c r="F1538" s="2">
        <v>44439</v>
      </c>
      <c r="G1538" t="s">
        <v>744</v>
      </c>
      <c r="H1538" t="s">
        <v>33</v>
      </c>
      <c r="I1538" t="s">
        <v>63</v>
      </c>
      <c r="J1538" t="s">
        <v>62</v>
      </c>
      <c r="K1538" t="s">
        <v>10302</v>
      </c>
      <c r="L1538" t="s">
        <v>80</v>
      </c>
      <c r="M1538" s="2">
        <v>26427</v>
      </c>
      <c r="N1538" t="s">
        <v>102</v>
      </c>
      <c r="O1538">
        <v>3</v>
      </c>
      <c r="P1538" t="str">
        <f t="shared" ref="P1538:P1601" si="72">IF(F1538="","Active","Non-Active")</f>
        <v>Non-Active</v>
      </c>
      <c r="Q1538">
        <f t="shared" si="70"/>
        <v>1972</v>
      </c>
      <c r="R1538">
        <f t="shared" si="71"/>
        <v>53</v>
      </c>
      <c r="S1538" t="str" cm="1">
        <f t="array" ref="S1538">_xlfn.IFS(Q1538&lt;1965,"Baby Boomers",Q1538&lt;1981,"Gen X",Q1538&lt;1997,"Millenial",TRUE,("Gen Z"))</f>
        <v>Gen X</v>
      </c>
    </row>
    <row r="1539" spans="1:19" x14ac:dyDescent="0.25">
      <c r="A1539" t="s">
        <v>14669</v>
      </c>
      <c r="B1539" t="s">
        <v>5527</v>
      </c>
      <c r="C1539" t="s">
        <v>5956</v>
      </c>
      <c r="D1539" t="str">
        <f>Table13[[#This Row],[FirstName]]&amp;" "&amp;Table13[[#This Row],[LastName]]</f>
        <v>April Evensen</v>
      </c>
      <c r="E1539" s="2">
        <v>44915</v>
      </c>
      <c r="F1539" s="2">
        <v>44996</v>
      </c>
      <c r="G1539" t="s">
        <v>10826</v>
      </c>
      <c r="H1539" t="s">
        <v>51</v>
      </c>
      <c r="I1539" t="s">
        <v>63</v>
      </c>
      <c r="J1539" t="s">
        <v>51</v>
      </c>
      <c r="K1539" t="s">
        <v>10302</v>
      </c>
      <c r="L1539" t="s">
        <v>118</v>
      </c>
      <c r="M1539" s="2">
        <v>25289</v>
      </c>
      <c r="N1539" t="s">
        <v>242</v>
      </c>
      <c r="O1539">
        <v>3</v>
      </c>
      <c r="P1539" t="str">
        <f t="shared" si="72"/>
        <v>Non-Active</v>
      </c>
      <c r="Q1539">
        <f t="shared" ref="Q1539:Q1602" si="73">YEAR(M1539)</f>
        <v>1969</v>
      </c>
      <c r="R1539">
        <f t="shared" ref="R1539:R1602" si="74">INT(YEARFRAC(M1539,"20/04/2026"))</f>
        <v>57</v>
      </c>
      <c r="S1539" t="str" cm="1">
        <f t="array" ref="S1539">_xlfn.IFS(Q1539&lt;1965,"Baby Boomers",Q1539&lt;1981,"Gen X",Q1539&lt;1997,"Millenial",TRUE,("Gen Z"))</f>
        <v>Gen X</v>
      </c>
    </row>
    <row r="1540" spans="1:19" x14ac:dyDescent="0.25">
      <c r="A1540" t="s">
        <v>14670</v>
      </c>
      <c r="B1540" t="s">
        <v>5960</v>
      </c>
      <c r="C1540" t="s">
        <v>5961</v>
      </c>
      <c r="D1540" t="str">
        <f>Table13[[#This Row],[FirstName]]&amp;" "&amp;Table13[[#This Row],[LastName]]</f>
        <v>Julissa Hunts</v>
      </c>
      <c r="E1540" s="2">
        <v>44615</v>
      </c>
      <c r="F1540" s="2" t="s">
        <v>10301</v>
      </c>
      <c r="G1540" t="s">
        <v>32</v>
      </c>
      <c r="H1540" t="s">
        <v>62</v>
      </c>
      <c r="I1540" t="s">
        <v>50</v>
      </c>
      <c r="J1540" t="s">
        <v>35</v>
      </c>
      <c r="K1540" t="s">
        <v>10302</v>
      </c>
      <c r="L1540" t="s">
        <v>80</v>
      </c>
      <c r="M1540" s="2">
        <v>18110</v>
      </c>
      <c r="N1540" t="s">
        <v>204</v>
      </c>
      <c r="O1540">
        <v>3</v>
      </c>
      <c r="P1540" t="str">
        <f t="shared" si="72"/>
        <v>Active</v>
      </c>
      <c r="Q1540">
        <f t="shared" si="73"/>
        <v>1949</v>
      </c>
      <c r="R1540">
        <f t="shared" si="74"/>
        <v>76</v>
      </c>
      <c r="S1540" t="str" cm="1">
        <f t="array" ref="S1540">_xlfn.IFS(Q1540&lt;1965,"Baby Boomers",Q1540&lt;1981,"Gen X",Q1540&lt;1997,"Millenial",TRUE,("Gen Z"))</f>
        <v>Baby Boomers</v>
      </c>
    </row>
    <row r="1541" spans="1:19" x14ac:dyDescent="0.25">
      <c r="A1541" t="s">
        <v>14671</v>
      </c>
      <c r="B1541" t="s">
        <v>5964</v>
      </c>
      <c r="C1541" t="s">
        <v>5965</v>
      </c>
      <c r="D1541" t="str">
        <f>Table13[[#This Row],[FirstName]]&amp;" "&amp;Table13[[#This Row],[LastName]]</f>
        <v>Kristie Nowlan</v>
      </c>
      <c r="E1541" s="2">
        <v>43616</v>
      </c>
      <c r="F1541" s="2" t="s">
        <v>10301</v>
      </c>
      <c r="G1541" t="s">
        <v>32</v>
      </c>
      <c r="H1541" t="s">
        <v>62</v>
      </c>
      <c r="I1541" t="s">
        <v>34</v>
      </c>
      <c r="J1541" t="s">
        <v>51</v>
      </c>
      <c r="K1541" t="s">
        <v>10302</v>
      </c>
      <c r="L1541" t="s">
        <v>80</v>
      </c>
      <c r="M1541" s="2">
        <v>25996</v>
      </c>
      <c r="N1541" t="s">
        <v>102</v>
      </c>
      <c r="O1541">
        <v>3</v>
      </c>
      <c r="P1541" t="str">
        <f t="shared" si="72"/>
        <v>Active</v>
      </c>
      <c r="Q1541">
        <f t="shared" si="73"/>
        <v>1971</v>
      </c>
      <c r="R1541">
        <f t="shared" si="74"/>
        <v>55</v>
      </c>
      <c r="S1541" t="str" cm="1">
        <f t="array" ref="S1541">_xlfn.IFS(Q1541&lt;1965,"Baby Boomers",Q1541&lt;1981,"Gen X",Q1541&lt;1997,"Millenial",TRUE,("Gen Z"))</f>
        <v>Gen X</v>
      </c>
    </row>
    <row r="1542" spans="1:19" x14ac:dyDescent="0.25">
      <c r="A1542" t="s">
        <v>14672</v>
      </c>
      <c r="B1542" t="s">
        <v>5968</v>
      </c>
      <c r="C1542" t="s">
        <v>5969</v>
      </c>
      <c r="D1542" t="str">
        <f>Table13[[#This Row],[FirstName]]&amp;" "&amp;Table13[[#This Row],[LastName]]</f>
        <v>Dawn Motlagh</v>
      </c>
      <c r="E1542" s="2">
        <v>43494</v>
      </c>
      <c r="F1542" s="2" t="s">
        <v>10301</v>
      </c>
      <c r="G1542" t="s">
        <v>32</v>
      </c>
      <c r="H1542" t="s">
        <v>51</v>
      </c>
      <c r="I1542" t="s">
        <v>50</v>
      </c>
      <c r="J1542" t="s">
        <v>51</v>
      </c>
      <c r="K1542" t="s">
        <v>10302</v>
      </c>
      <c r="L1542" t="s">
        <v>80</v>
      </c>
      <c r="M1542" s="2">
        <v>34679</v>
      </c>
      <c r="N1542" t="s">
        <v>291</v>
      </c>
      <c r="O1542">
        <v>3</v>
      </c>
      <c r="P1542" t="str">
        <f t="shared" si="72"/>
        <v>Active</v>
      </c>
      <c r="Q1542">
        <f t="shared" si="73"/>
        <v>1994</v>
      </c>
      <c r="R1542">
        <f t="shared" si="74"/>
        <v>31</v>
      </c>
      <c r="S1542" t="str" cm="1">
        <f t="array" ref="S1542">_xlfn.IFS(Q1542&lt;1965,"Baby Boomers",Q1542&lt;1981,"Gen X",Q1542&lt;1997,"Millenial",TRUE,("Gen Z"))</f>
        <v>Millenial</v>
      </c>
    </row>
    <row r="1543" spans="1:19" x14ac:dyDescent="0.25">
      <c r="A1543" t="s">
        <v>14673</v>
      </c>
      <c r="B1543" t="s">
        <v>5972</v>
      </c>
      <c r="C1543" t="s">
        <v>1249</v>
      </c>
      <c r="D1543" t="str">
        <f>Table13[[#This Row],[FirstName]]&amp;" "&amp;Table13[[#This Row],[LastName]]</f>
        <v>Theresa Wallace</v>
      </c>
      <c r="E1543" s="2">
        <v>43709</v>
      </c>
      <c r="F1543" s="2" t="s">
        <v>10301</v>
      </c>
      <c r="G1543" t="s">
        <v>32</v>
      </c>
      <c r="H1543" t="s">
        <v>62</v>
      </c>
      <c r="I1543" t="s">
        <v>63</v>
      </c>
      <c r="J1543" t="s">
        <v>35</v>
      </c>
      <c r="K1543" t="s">
        <v>10302</v>
      </c>
      <c r="L1543" t="s">
        <v>80</v>
      </c>
      <c r="M1543" s="2">
        <v>20269</v>
      </c>
      <c r="N1543" t="s">
        <v>82</v>
      </c>
      <c r="O1543">
        <v>3</v>
      </c>
      <c r="P1543" t="str">
        <f t="shared" si="72"/>
        <v>Active</v>
      </c>
      <c r="Q1543">
        <f t="shared" si="73"/>
        <v>1955</v>
      </c>
      <c r="R1543">
        <f t="shared" si="74"/>
        <v>70</v>
      </c>
      <c r="S1543" t="str" cm="1">
        <f t="array" ref="S1543">_xlfn.IFS(Q1543&lt;1965,"Baby Boomers",Q1543&lt;1981,"Gen X",Q1543&lt;1997,"Millenial",TRUE,("Gen Z"))</f>
        <v>Baby Boomers</v>
      </c>
    </row>
    <row r="1544" spans="1:19" x14ac:dyDescent="0.25">
      <c r="A1544" t="s">
        <v>14674</v>
      </c>
      <c r="B1544" t="s">
        <v>4753</v>
      </c>
      <c r="C1544" t="s">
        <v>5975</v>
      </c>
      <c r="D1544" t="str">
        <f>Table13[[#This Row],[FirstName]]&amp;" "&amp;Table13[[#This Row],[LastName]]</f>
        <v>Allison Lydon</v>
      </c>
      <c r="E1544" s="2">
        <v>44213</v>
      </c>
      <c r="F1544" s="2">
        <v>44355</v>
      </c>
      <c r="G1544" t="s">
        <v>10699</v>
      </c>
      <c r="H1544" t="s">
        <v>62</v>
      </c>
      <c r="I1544" t="s">
        <v>50</v>
      </c>
      <c r="J1544" t="s">
        <v>51</v>
      </c>
      <c r="K1544" t="s">
        <v>10302</v>
      </c>
      <c r="L1544" t="s">
        <v>80</v>
      </c>
      <c r="M1544" s="2">
        <v>27435</v>
      </c>
      <c r="N1544" t="s">
        <v>225</v>
      </c>
      <c r="O1544">
        <v>3</v>
      </c>
      <c r="P1544" t="str">
        <f t="shared" si="72"/>
        <v>Non-Active</v>
      </c>
      <c r="Q1544">
        <f t="shared" si="73"/>
        <v>1975</v>
      </c>
      <c r="R1544">
        <f t="shared" si="74"/>
        <v>51</v>
      </c>
      <c r="S1544" t="str" cm="1">
        <f t="array" ref="S1544">_xlfn.IFS(Q1544&lt;1965,"Baby Boomers",Q1544&lt;1981,"Gen X",Q1544&lt;1997,"Millenial",TRUE,("Gen Z"))</f>
        <v>Gen X</v>
      </c>
    </row>
    <row r="1545" spans="1:19" x14ac:dyDescent="0.25">
      <c r="A1545" t="s">
        <v>14675</v>
      </c>
      <c r="B1545" t="s">
        <v>5979</v>
      </c>
      <c r="C1545" t="s">
        <v>5980</v>
      </c>
      <c r="D1545" t="str">
        <f>Table13[[#This Row],[FirstName]]&amp;" "&amp;Table13[[#This Row],[LastName]]</f>
        <v>Trina Alagbe</v>
      </c>
      <c r="E1545" s="2">
        <v>44672</v>
      </c>
      <c r="F1545" s="2">
        <v>44672</v>
      </c>
      <c r="G1545" t="s">
        <v>32</v>
      </c>
      <c r="H1545" t="s">
        <v>51</v>
      </c>
      <c r="I1545" t="s">
        <v>34</v>
      </c>
      <c r="J1545" t="s">
        <v>35</v>
      </c>
      <c r="K1545" t="s">
        <v>10302</v>
      </c>
      <c r="L1545" t="s">
        <v>89</v>
      </c>
      <c r="M1545" s="2">
        <v>19101</v>
      </c>
      <c r="N1545" t="s">
        <v>225</v>
      </c>
      <c r="O1545">
        <v>3</v>
      </c>
      <c r="P1545" t="str">
        <f t="shared" si="72"/>
        <v>Non-Active</v>
      </c>
      <c r="Q1545">
        <f t="shared" si="73"/>
        <v>1952</v>
      </c>
      <c r="R1545">
        <f t="shared" si="74"/>
        <v>74</v>
      </c>
      <c r="S1545" t="str" cm="1">
        <f t="array" ref="S1545">_xlfn.IFS(Q1545&lt;1965,"Baby Boomers",Q1545&lt;1981,"Gen X",Q1545&lt;1997,"Millenial",TRUE,("Gen Z"))</f>
        <v>Baby Boomers</v>
      </c>
    </row>
    <row r="1546" spans="1:19" x14ac:dyDescent="0.25">
      <c r="A1546" t="s">
        <v>14676</v>
      </c>
      <c r="B1546" t="s">
        <v>5984</v>
      </c>
      <c r="C1546" t="s">
        <v>5985</v>
      </c>
      <c r="D1546" t="str">
        <f>Table13[[#This Row],[FirstName]]&amp;" "&amp;Table13[[#This Row],[LastName]]</f>
        <v>Betsy Bondwell</v>
      </c>
      <c r="E1546" s="2">
        <v>43358</v>
      </c>
      <c r="F1546" s="2">
        <v>45121</v>
      </c>
      <c r="G1546" t="s">
        <v>744</v>
      </c>
      <c r="H1546" t="s">
        <v>51</v>
      </c>
      <c r="I1546" t="s">
        <v>34</v>
      </c>
      <c r="J1546" t="s">
        <v>62</v>
      </c>
      <c r="K1546" t="s">
        <v>10302</v>
      </c>
      <c r="L1546" t="s">
        <v>80</v>
      </c>
      <c r="M1546" s="2">
        <v>34375</v>
      </c>
      <c r="N1546" t="s">
        <v>162</v>
      </c>
      <c r="O1546">
        <v>3</v>
      </c>
      <c r="P1546" t="str">
        <f t="shared" si="72"/>
        <v>Non-Active</v>
      </c>
      <c r="Q1546">
        <f t="shared" si="73"/>
        <v>1994</v>
      </c>
      <c r="R1546">
        <f t="shared" si="74"/>
        <v>32</v>
      </c>
      <c r="S1546" t="str" cm="1">
        <f t="array" ref="S1546">_xlfn.IFS(Q1546&lt;1965,"Baby Boomers",Q1546&lt;1981,"Gen X",Q1546&lt;1997,"Millenial",TRUE,("Gen Z"))</f>
        <v>Millenial</v>
      </c>
    </row>
    <row r="1547" spans="1:19" x14ac:dyDescent="0.25">
      <c r="A1547" t="s">
        <v>14677</v>
      </c>
      <c r="B1547" t="s">
        <v>1786</v>
      </c>
      <c r="C1547" t="s">
        <v>1626</v>
      </c>
      <c r="D1547" t="str">
        <f>Table13[[#This Row],[FirstName]]&amp;" "&amp;Table13[[#This Row],[LastName]]</f>
        <v>Joe Smith</v>
      </c>
      <c r="E1547" s="2">
        <v>44534</v>
      </c>
      <c r="F1547" s="2">
        <v>44568</v>
      </c>
      <c r="G1547" t="s">
        <v>32</v>
      </c>
      <c r="H1547" t="s">
        <v>33</v>
      </c>
      <c r="I1547" t="s">
        <v>50</v>
      </c>
      <c r="J1547" t="s">
        <v>35</v>
      </c>
      <c r="K1547" t="s">
        <v>10302</v>
      </c>
      <c r="L1547" t="s">
        <v>89</v>
      </c>
      <c r="M1547" s="2">
        <v>35087</v>
      </c>
      <c r="N1547" t="s">
        <v>82</v>
      </c>
      <c r="O1547">
        <v>3</v>
      </c>
      <c r="P1547" t="str">
        <f t="shared" si="72"/>
        <v>Non-Active</v>
      </c>
      <c r="Q1547">
        <f t="shared" si="73"/>
        <v>1996</v>
      </c>
      <c r="R1547">
        <f t="shared" si="74"/>
        <v>30</v>
      </c>
      <c r="S1547" t="str" cm="1">
        <f t="array" ref="S1547">_xlfn.IFS(Q1547&lt;1965,"Baby Boomers",Q1547&lt;1981,"Gen X",Q1547&lt;1997,"Millenial",TRUE,("Gen Z"))</f>
        <v>Millenial</v>
      </c>
    </row>
    <row r="1548" spans="1:19" x14ac:dyDescent="0.25">
      <c r="A1548" t="s">
        <v>14678</v>
      </c>
      <c r="B1548" t="s">
        <v>5992</v>
      </c>
      <c r="C1548" t="s">
        <v>5993</v>
      </c>
      <c r="D1548" t="str">
        <f>Table13[[#This Row],[FirstName]]&amp;" "&amp;Table13[[#This Row],[LastName]]</f>
        <v>Lisa Lunquist</v>
      </c>
      <c r="E1548" s="2">
        <v>43783</v>
      </c>
      <c r="F1548" s="2" t="s">
        <v>10301</v>
      </c>
      <c r="G1548" t="s">
        <v>32</v>
      </c>
      <c r="H1548" t="s">
        <v>62</v>
      </c>
      <c r="I1548" t="s">
        <v>63</v>
      </c>
      <c r="J1548" t="s">
        <v>62</v>
      </c>
      <c r="K1548" t="s">
        <v>10302</v>
      </c>
      <c r="L1548" t="s">
        <v>80</v>
      </c>
      <c r="M1548" s="2">
        <v>33521</v>
      </c>
      <c r="N1548" t="s">
        <v>82</v>
      </c>
      <c r="O1548">
        <v>3</v>
      </c>
      <c r="P1548" t="str">
        <f t="shared" si="72"/>
        <v>Active</v>
      </c>
      <c r="Q1548">
        <f t="shared" si="73"/>
        <v>1991</v>
      </c>
      <c r="R1548">
        <f t="shared" si="74"/>
        <v>34</v>
      </c>
      <c r="S1548" t="str" cm="1">
        <f t="array" ref="S1548">_xlfn.IFS(Q1548&lt;1965,"Baby Boomers",Q1548&lt;1981,"Gen X",Q1548&lt;1997,"Millenial",TRUE,("Gen Z"))</f>
        <v>Millenial</v>
      </c>
    </row>
    <row r="1549" spans="1:19" x14ac:dyDescent="0.25">
      <c r="A1549" t="s">
        <v>14679</v>
      </c>
      <c r="B1549" t="s">
        <v>11818</v>
      </c>
      <c r="C1549" t="s">
        <v>5997</v>
      </c>
      <c r="D1549" t="str">
        <f>Table13[[#This Row],[FirstName]]&amp;" "&amp;Table13[[#This Row],[LastName]]</f>
        <v>Jene'Ya Darson</v>
      </c>
      <c r="E1549" s="2">
        <v>44300</v>
      </c>
      <c r="F1549" s="2" t="s">
        <v>10301</v>
      </c>
      <c r="G1549" t="s">
        <v>32</v>
      </c>
      <c r="H1549" t="s">
        <v>51</v>
      </c>
      <c r="I1549" t="s">
        <v>50</v>
      </c>
      <c r="J1549" t="s">
        <v>35</v>
      </c>
      <c r="K1549" t="s">
        <v>10302</v>
      </c>
      <c r="L1549" t="s">
        <v>52</v>
      </c>
      <c r="M1549" s="2">
        <v>25201</v>
      </c>
      <c r="N1549" t="s">
        <v>6</v>
      </c>
      <c r="O1549">
        <v>3</v>
      </c>
      <c r="P1549" t="str">
        <f t="shared" si="72"/>
        <v>Active</v>
      </c>
      <c r="Q1549">
        <f t="shared" si="73"/>
        <v>1968</v>
      </c>
      <c r="R1549">
        <f t="shared" si="74"/>
        <v>57</v>
      </c>
      <c r="S1549" t="str" cm="1">
        <f t="array" ref="S1549">_xlfn.IFS(Q1549&lt;1965,"Baby Boomers",Q1549&lt;1981,"Gen X",Q1549&lt;1997,"Millenial",TRUE,("Gen Z"))</f>
        <v>Gen X</v>
      </c>
    </row>
    <row r="1550" spans="1:19" x14ac:dyDescent="0.25">
      <c r="A1550" t="s">
        <v>14680</v>
      </c>
      <c r="B1550" t="s">
        <v>1293</v>
      </c>
      <c r="C1550" t="s">
        <v>1408</v>
      </c>
      <c r="D1550" t="str">
        <f>Table13[[#This Row],[FirstName]]&amp;" "&amp;Table13[[#This Row],[LastName]]</f>
        <v>Hunter Cannon</v>
      </c>
      <c r="E1550" s="2">
        <v>43569</v>
      </c>
      <c r="F1550" s="2" t="s">
        <v>10301</v>
      </c>
      <c r="G1550" t="s">
        <v>32</v>
      </c>
      <c r="H1550" t="s">
        <v>33</v>
      </c>
      <c r="I1550" t="s">
        <v>50</v>
      </c>
      <c r="J1550" t="s">
        <v>35</v>
      </c>
      <c r="K1550" t="s">
        <v>10302</v>
      </c>
      <c r="L1550" t="s">
        <v>176</v>
      </c>
      <c r="M1550" s="2">
        <v>15280</v>
      </c>
      <c r="N1550" t="s">
        <v>242</v>
      </c>
      <c r="O1550">
        <v>3</v>
      </c>
      <c r="P1550" t="str">
        <f t="shared" si="72"/>
        <v>Active</v>
      </c>
      <c r="Q1550">
        <f t="shared" si="73"/>
        <v>1941</v>
      </c>
      <c r="R1550">
        <f t="shared" si="74"/>
        <v>84</v>
      </c>
      <c r="S1550" t="str" cm="1">
        <f t="array" ref="S1550">_xlfn.IFS(Q1550&lt;1965,"Baby Boomers",Q1550&lt;1981,"Gen X",Q1550&lt;1997,"Millenial",TRUE,("Gen Z"))</f>
        <v>Baby Boomers</v>
      </c>
    </row>
    <row r="1551" spans="1:19" x14ac:dyDescent="0.25">
      <c r="A1551" t="s">
        <v>14681</v>
      </c>
      <c r="B1551" t="s">
        <v>6002</v>
      </c>
      <c r="C1551" t="s">
        <v>4614</v>
      </c>
      <c r="D1551" t="str">
        <f>Table13[[#This Row],[FirstName]]&amp;" "&amp;Table13[[#This Row],[LastName]]</f>
        <v>Jon Lynn</v>
      </c>
      <c r="E1551" s="2">
        <v>44205</v>
      </c>
      <c r="F1551" s="2" t="s">
        <v>10301</v>
      </c>
      <c r="G1551" t="s">
        <v>32</v>
      </c>
      <c r="H1551" t="s">
        <v>62</v>
      </c>
      <c r="I1551" t="s">
        <v>34</v>
      </c>
      <c r="J1551" t="s">
        <v>62</v>
      </c>
      <c r="K1551" t="s">
        <v>10302</v>
      </c>
      <c r="L1551" t="s">
        <v>38</v>
      </c>
      <c r="M1551" s="2">
        <v>16484</v>
      </c>
      <c r="N1551" t="s">
        <v>1257</v>
      </c>
      <c r="O1551">
        <v>3</v>
      </c>
      <c r="P1551" t="str">
        <f t="shared" si="72"/>
        <v>Active</v>
      </c>
      <c r="Q1551">
        <f t="shared" si="73"/>
        <v>1945</v>
      </c>
      <c r="R1551">
        <f t="shared" si="74"/>
        <v>81</v>
      </c>
      <c r="S1551" t="str" cm="1">
        <f t="array" ref="S1551">_xlfn.IFS(Q1551&lt;1965,"Baby Boomers",Q1551&lt;1981,"Gen X",Q1551&lt;1997,"Millenial",TRUE,("Gen Z"))</f>
        <v>Baby Boomers</v>
      </c>
    </row>
    <row r="1552" spans="1:19" x14ac:dyDescent="0.25">
      <c r="A1552" t="s">
        <v>14682</v>
      </c>
      <c r="B1552" t="s">
        <v>6005</v>
      </c>
      <c r="C1552" t="s">
        <v>6006</v>
      </c>
      <c r="D1552" t="str">
        <f>Table13[[#This Row],[FirstName]]&amp;" "&amp;Table13[[#This Row],[LastName]]</f>
        <v>Paxton Clarke</v>
      </c>
      <c r="E1552" s="2">
        <v>44921</v>
      </c>
      <c r="F1552" s="2">
        <v>45111</v>
      </c>
      <c r="G1552" t="s">
        <v>744</v>
      </c>
      <c r="H1552" t="s">
        <v>33</v>
      </c>
      <c r="I1552" t="s">
        <v>63</v>
      </c>
      <c r="J1552" t="s">
        <v>62</v>
      </c>
      <c r="K1552" t="s">
        <v>10302</v>
      </c>
      <c r="L1552" t="s">
        <v>89</v>
      </c>
      <c r="M1552" s="2">
        <v>19259</v>
      </c>
      <c r="N1552" t="s">
        <v>102</v>
      </c>
      <c r="O1552">
        <v>3</v>
      </c>
      <c r="P1552" t="str">
        <f t="shared" si="72"/>
        <v>Non-Active</v>
      </c>
      <c r="Q1552">
        <f t="shared" si="73"/>
        <v>1952</v>
      </c>
      <c r="R1552">
        <f t="shared" si="74"/>
        <v>73</v>
      </c>
      <c r="S1552" t="str" cm="1">
        <f t="array" ref="S1552">_xlfn.IFS(Q1552&lt;1965,"Baby Boomers",Q1552&lt;1981,"Gen X",Q1552&lt;1997,"Millenial",TRUE,("Gen Z"))</f>
        <v>Baby Boomers</v>
      </c>
    </row>
    <row r="1553" spans="1:19" x14ac:dyDescent="0.25">
      <c r="A1553" t="s">
        <v>14683</v>
      </c>
      <c r="B1553" t="s">
        <v>4998</v>
      </c>
      <c r="C1553" t="s">
        <v>1196</v>
      </c>
      <c r="D1553" t="str">
        <f>Table13[[#This Row],[FirstName]]&amp;" "&amp;Table13[[#This Row],[LastName]]</f>
        <v>Lillian Hines</v>
      </c>
      <c r="E1553" s="2">
        <v>44474</v>
      </c>
      <c r="F1553" s="2">
        <v>45109</v>
      </c>
      <c r="G1553" t="s">
        <v>744</v>
      </c>
      <c r="H1553" t="s">
        <v>62</v>
      </c>
      <c r="I1553" t="s">
        <v>63</v>
      </c>
      <c r="J1553" t="s">
        <v>51</v>
      </c>
      <c r="K1553" t="s">
        <v>10302</v>
      </c>
      <c r="L1553" t="s">
        <v>38</v>
      </c>
      <c r="M1553" s="2">
        <v>28116</v>
      </c>
      <c r="N1553" t="s">
        <v>1257</v>
      </c>
      <c r="O1553">
        <v>3</v>
      </c>
      <c r="P1553" t="str">
        <f t="shared" si="72"/>
        <v>Non-Active</v>
      </c>
      <c r="Q1553">
        <f t="shared" si="73"/>
        <v>1976</v>
      </c>
      <c r="R1553">
        <f t="shared" si="74"/>
        <v>49</v>
      </c>
      <c r="S1553" t="str" cm="1">
        <f t="array" ref="S1553">_xlfn.IFS(Q1553&lt;1965,"Baby Boomers",Q1553&lt;1981,"Gen X",Q1553&lt;1997,"Millenial",TRUE,("Gen Z"))</f>
        <v>Gen X</v>
      </c>
    </row>
    <row r="1554" spans="1:19" x14ac:dyDescent="0.25">
      <c r="A1554" t="s">
        <v>14684</v>
      </c>
      <c r="B1554" t="s">
        <v>2070</v>
      </c>
      <c r="C1554" t="s">
        <v>2521</v>
      </c>
      <c r="D1554" t="str">
        <f>Table13[[#This Row],[FirstName]]&amp;" "&amp;Table13[[#This Row],[LastName]]</f>
        <v>Liam Snow</v>
      </c>
      <c r="E1554" s="2">
        <v>44829</v>
      </c>
      <c r="F1554" s="2">
        <v>45012</v>
      </c>
      <c r="G1554" t="s">
        <v>32</v>
      </c>
      <c r="H1554" t="s">
        <v>51</v>
      </c>
      <c r="I1554" t="s">
        <v>63</v>
      </c>
      <c r="J1554" t="s">
        <v>35</v>
      </c>
      <c r="K1554" t="s">
        <v>10302</v>
      </c>
      <c r="L1554" t="s">
        <v>110</v>
      </c>
      <c r="M1554" s="2">
        <v>26383</v>
      </c>
      <c r="N1554" t="s">
        <v>112</v>
      </c>
      <c r="O1554">
        <v>3</v>
      </c>
      <c r="P1554" t="str">
        <f t="shared" si="72"/>
        <v>Non-Active</v>
      </c>
      <c r="Q1554">
        <f t="shared" si="73"/>
        <v>1972</v>
      </c>
      <c r="R1554">
        <f t="shared" si="74"/>
        <v>54</v>
      </c>
      <c r="S1554" t="str" cm="1">
        <f t="array" ref="S1554">_xlfn.IFS(Q1554&lt;1965,"Baby Boomers",Q1554&lt;1981,"Gen X",Q1554&lt;1997,"Millenial",TRUE,("Gen Z"))</f>
        <v>Gen X</v>
      </c>
    </row>
    <row r="1555" spans="1:19" x14ac:dyDescent="0.25">
      <c r="A1555" t="s">
        <v>14685</v>
      </c>
      <c r="B1555" t="s">
        <v>3928</v>
      </c>
      <c r="C1555" t="s">
        <v>2341</v>
      </c>
      <c r="D1555" t="str">
        <f>Table13[[#This Row],[FirstName]]&amp;" "&amp;Table13[[#This Row],[LastName]]</f>
        <v>Arianna Horton</v>
      </c>
      <c r="E1555" s="2">
        <v>44510</v>
      </c>
      <c r="F1555" s="2" t="s">
        <v>10301</v>
      </c>
      <c r="G1555" t="s">
        <v>32</v>
      </c>
      <c r="H1555" t="s">
        <v>51</v>
      </c>
      <c r="I1555" t="s">
        <v>34</v>
      </c>
      <c r="J1555" t="s">
        <v>62</v>
      </c>
      <c r="K1555" t="s">
        <v>10302</v>
      </c>
      <c r="L1555" t="s">
        <v>80</v>
      </c>
      <c r="M1555" s="2">
        <v>33040</v>
      </c>
      <c r="N1555" t="s">
        <v>242</v>
      </c>
      <c r="O1555">
        <v>3</v>
      </c>
      <c r="P1555" t="str">
        <f t="shared" si="72"/>
        <v>Active</v>
      </c>
      <c r="Q1555">
        <f t="shared" si="73"/>
        <v>1990</v>
      </c>
      <c r="R1555">
        <f t="shared" si="74"/>
        <v>35</v>
      </c>
      <c r="S1555" t="str" cm="1">
        <f t="array" ref="S1555">_xlfn.IFS(Q1555&lt;1965,"Baby Boomers",Q1555&lt;1981,"Gen X",Q1555&lt;1997,"Millenial",TRUE,("Gen Z"))</f>
        <v>Millenial</v>
      </c>
    </row>
    <row r="1556" spans="1:19" x14ac:dyDescent="0.25">
      <c r="A1556" t="s">
        <v>14686</v>
      </c>
      <c r="B1556" t="s">
        <v>6018</v>
      </c>
      <c r="C1556" t="s">
        <v>1759</v>
      </c>
      <c r="D1556" t="str">
        <f>Table13[[#This Row],[FirstName]]&amp;" "&amp;Table13[[#This Row],[LastName]]</f>
        <v>Ayanna Short</v>
      </c>
      <c r="E1556" s="2">
        <v>44294</v>
      </c>
      <c r="F1556" s="2">
        <v>45123</v>
      </c>
      <c r="G1556" t="s">
        <v>32</v>
      </c>
      <c r="H1556" t="s">
        <v>33</v>
      </c>
      <c r="I1556" t="s">
        <v>50</v>
      </c>
      <c r="J1556" t="s">
        <v>35</v>
      </c>
      <c r="K1556" t="s">
        <v>10302</v>
      </c>
      <c r="L1556" t="s">
        <v>80</v>
      </c>
      <c r="M1556" s="2">
        <v>34287</v>
      </c>
      <c r="N1556" t="s">
        <v>225</v>
      </c>
      <c r="O1556">
        <v>3</v>
      </c>
      <c r="P1556" t="str">
        <f t="shared" si="72"/>
        <v>Non-Active</v>
      </c>
      <c r="Q1556">
        <f t="shared" si="73"/>
        <v>1993</v>
      </c>
      <c r="R1556">
        <f t="shared" si="74"/>
        <v>32</v>
      </c>
      <c r="S1556" t="str" cm="1">
        <f t="array" ref="S1556">_xlfn.IFS(Q1556&lt;1965,"Baby Boomers",Q1556&lt;1981,"Gen X",Q1556&lt;1997,"Millenial",TRUE,("Gen Z"))</f>
        <v>Millenial</v>
      </c>
    </row>
    <row r="1557" spans="1:19" x14ac:dyDescent="0.25">
      <c r="A1557" t="s">
        <v>14687</v>
      </c>
      <c r="B1557" t="s">
        <v>6022</v>
      </c>
      <c r="C1557" t="s">
        <v>6023</v>
      </c>
      <c r="D1557" t="str">
        <f>Table13[[#This Row],[FirstName]]&amp;" "&amp;Table13[[#This Row],[LastName]]</f>
        <v>Steve Charles</v>
      </c>
      <c r="E1557" s="2">
        <v>43418</v>
      </c>
      <c r="F1557" s="2" t="s">
        <v>10301</v>
      </c>
      <c r="G1557" t="s">
        <v>32</v>
      </c>
      <c r="H1557" t="s">
        <v>62</v>
      </c>
      <c r="I1557" t="s">
        <v>34</v>
      </c>
      <c r="J1557" t="s">
        <v>35</v>
      </c>
      <c r="K1557" t="s">
        <v>10302</v>
      </c>
      <c r="L1557" t="s">
        <v>65</v>
      </c>
      <c r="M1557" s="2">
        <v>29365</v>
      </c>
      <c r="N1557" t="s">
        <v>242</v>
      </c>
      <c r="O1557">
        <v>3</v>
      </c>
      <c r="P1557" t="str">
        <f t="shared" si="72"/>
        <v>Active</v>
      </c>
      <c r="Q1557">
        <f t="shared" si="73"/>
        <v>1980</v>
      </c>
      <c r="R1557">
        <f t="shared" si="74"/>
        <v>45</v>
      </c>
      <c r="S1557" t="str" cm="1">
        <f t="array" ref="S1557">_xlfn.IFS(Q1557&lt;1965,"Baby Boomers",Q1557&lt;1981,"Gen X",Q1557&lt;1997,"Millenial",TRUE,("Gen Z"))</f>
        <v>Gen X</v>
      </c>
    </row>
    <row r="1558" spans="1:19" x14ac:dyDescent="0.25">
      <c r="A1558" t="s">
        <v>14688</v>
      </c>
      <c r="B1558" t="s">
        <v>6026</v>
      </c>
      <c r="C1558" t="s">
        <v>623</v>
      </c>
      <c r="D1558" t="str">
        <f>Table13[[#This Row],[FirstName]]&amp;" "&amp;Table13[[#This Row],[LastName]]</f>
        <v>Ricardo Bruce</v>
      </c>
      <c r="E1558" s="2">
        <v>43904</v>
      </c>
      <c r="F1558" s="2">
        <v>44856</v>
      </c>
      <c r="G1558" t="s">
        <v>32</v>
      </c>
      <c r="H1558" t="s">
        <v>51</v>
      </c>
      <c r="I1558" t="s">
        <v>34</v>
      </c>
      <c r="J1558" t="s">
        <v>62</v>
      </c>
      <c r="K1558" t="s">
        <v>10302</v>
      </c>
      <c r="L1558" t="s">
        <v>80</v>
      </c>
      <c r="M1558" s="2">
        <v>20785</v>
      </c>
      <c r="N1558" t="s">
        <v>82</v>
      </c>
      <c r="O1558">
        <v>3</v>
      </c>
      <c r="P1558" t="str">
        <f t="shared" si="72"/>
        <v>Non-Active</v>
      </c>
      <c r="Q1558">
        <f t="shared" si="73"/>
        <v>1956</v>
      </c>
      <c r="R1558">
        <f t="shared" si="74"/>
        <v>69</v>
      </c>
      <c r="S1558" t="str" cm="1">
        <f t="array" ref="S1558">_xlfn.IFS(Q1558&lt;1965,"Baby Boomers",Q1558&lt;1981,"Gen X",Q1558&lt;1997,"Millenial",TRUE,("Gen Z"))</f>
        <v>Baby Boomers</v>
      </c>
    </row>
    <row r="1559" spans="1:19" x14ac:dyDescent="0.25">
      <c r="A1559" t="s">
        <v>14689</v>
      </c>
      <c r="B1559" t="s">
        <v>6030</v>
      </c>
      <c r="C1559" t="s">
        <v>4568</v>
      </c>
      <c r="D1559" t="str">
        <f>Table13[[#This Row],[FirstName]]&amp;" "&amp;Table13[[#This Row],[LastName]]</f>
        <v>Laura Gutierrez</v>
      </c>
      <c r="E1559" s="2">
        <v>44006</v>
      </c>
      <c r="F1559" s="2" t="s">
        <v>10301</v>
      </c>
      <c r="G1559" t="s">
        <v>32</v>
      </c>
      <c r="H1559" t="s">
        <v>62</v>
      </c>
      <c r="I1559" t="s">
        <v>63</v>
      </c>
      <c r="J1559" t="s">
        <v>35</v>
      </c>
      <c r="K1559" t="s">
        <v>10302</v>
      </c>
      <c r="L1559" t="s">
        <v>331</v>
      </c>
      <c r="M1559" s="2">
        <v>17574</v>
      </c>
      <c r="N1559" t="s">
        <v>149</v>
      </c>
      <c r="O1559">
        <v>3</v>
      </c>
      <c r="P1559" t="str">
        <f t="shared" si="72"/>
        <v>Active</v>
      </c>
      <c r="Q1559">
        <f t="shared" si="73"/>
        <v>1948</v>
      </c>
      <c r="R1559">
        <f t="shared" si="74"/>
        <v>78</v>
      </c>
      <c r="S1559" t="str" cm="1">
        <f t="array" ref="S1559">_xlfn.IFS(Q1559&lt;1965,"Baby Boomers",Q1559&lt;1981,"Gen X",Q1559&lt;1997,"Millenial",TRUE,("Gen Z"))</f>
        <v>Baby Boomers</v>
      </c>
    </row>
    <row r="1560" spans="1:19" x14ac:dyDescent="0.25">
      <c r="A1560" t="s">
        <v>14690</v>
      </c>
      <c r="B1560" t="s">
        <v>5363</v>
      </c>
      <c r="C1560" t="s">
        <v>4075</v>
      </c>
      <c r="D1560" t="str">
        <f>Table13[[#This Row],[FirstName]]&amp;" "&amp;Table13[[#This Row],[LastName]]</f>
        <v>Braxton Rojas</v>
      </c>
      <c r="E1560" s="2">
        <v>45004</v>
      </c>
      <c r="F1560" s="2">
        <v>45020</v>
      </c>
      <c r="G1560" t="s">
        <v>32</v>
      </c>
      <c r="H1560" t="s">
        <v>33</v>
      </c>
      <c r="I1560" t="s">
        <v>63</v>
      </c>
      <c r="J1560" t="s">
        <v>35</v>
      </c>
      <c r="K1560" t="s">
        <v>10302</v>
      </c>
      <c r="L1560" t="s">
        <v>80</v>
      </c>
      <c r="M1560" s="2">
        <v>23324</v>
      </c>
      <c r="N1560" t="s">
        <v>162</v>
      </c>
      <c r="O1560">
        <v>3</v>
      </c>
      <c r="P1560" t="str">
        <f t="shared" si="72"/>
        <v>Non-Active</v>
      </c>
      <c r="Q1560">
        <f t="shared" si="73"/>
        <v>1963</v>
      </c>
      <c r="R1560">
        <f t="shared" si="74"/>
        <v>62</v>
      </c>
      <c r="S1560" t="str" cm="1">
        <f t="array" ref="S1560">_xlfn.IFS(Q1560&lt;1965,"Baby Boomers",Q1560&lt;1981,"Gen X",Q1560&lt;1997,"Millenial",TRUE,("Gen Z"))</f>
        <v>Baby Boomers</v>
      </c>
    </row>
    <row r="1561" spans="1:19" x14ac:dyDescent="0.25">
      <c r="A1561" t="s">
        <v>14691</v>
      </c>
      <c r="B1561" t="s">
        <v>4555</v>
      </c>
      <c r="C1561" t="s">
        <v>1390</v>
      </c>
      <c r="D1561" t="str">
        <f>Table13[[#This Row],[FirstName]]&amp;" "&amp;Table13[[#This Row],[LastName]]</f>
        <v>Sage Mercer</v>
      </c>
      <c r="E1561" s="2">
        <v>44788</v>
      </c>
      <c r="F1561" s="2" t="s">
        <v>10301</v>
      </c>
      <c r="G1561" t="s">
        <v>32</v>
      </c>
      <c r="H1561" t="s">
        <v>33</v>
      </c>
      <c r="I1561" t="s">
        <v>34</v>
      </c>
      <c r="J1561" t="s">
        <v>62</v>
      </c>
      <c r="K1561" t="s">
        <v>10302</v>
      </c>
      <c r="L1561" t="s">
        <v>118</v>
      </c>
      <c r="M1561" s="2">
        <v>17947</v>
      </c>
      <c r="N1561" t="s">
        <v>183</v>
      </c>
      <c r="O1561">
        <v>3</v>
      </c>
      <c r="P1561" t="str">
        <f t="shared" si="72"/>
        <v>Active</v>
      </c>
      <c r="Q1561">
        <f t="shared" si="73"/>
        <v>1949</v>
      </c>
      <c r="R1561">
        <f t="shared" si="74"/>
        <v>77</v>
      </c>
      <c r="S1561" t="str" cm="1">
        <f t="array" ref="S1561">_xlfn.IFS(Q1561&lt;1965,"Baby Boomers",Q1561&lt;1981,"Gen X",Q1561&lt;1997,"Millenial",TRUE,("Gen Z"))</f>
        <v>Baby Boomers</v>
      </c>
    </row>
    <row r="1562" spans="1:19" x14ac:dyDescent="0.25">
      <c r="A1562" t="s">
        <v>14692</v>
      </c>
      <c r="B1562" t="s">
        <v>1396</v>
      </c>
      <c r="C1562" t="s">
        <v>4181</v>
      </c>
      <c r="D1562" t="str">
        <f>Table13[[#This Row],[FirstName]]&amp;" "&amp;Table13[[#This Row],[LastName]]</f>
        <v>Chase Horn</v>
      </c>
      <c r="E1562" s="2">
        <v>43413</v>
      </c>
      <c r="F1562" s="2" t="s">
        <v>10301</v>
      </c>
      <c r="G1562" t="s">
        <v>32</v>
      </c>
      <c r="H1562" t="s">
        <v>62</v>
      </c>
      <c r="I1562" t="s">
        <v>34</v>
      </c>
      <c r="J1562" t="s">
        <v>51</v>
      </c>
      <c r="K1562" t="s">
        <v>10302</v>
      </c>
      <c r="L1562" t="s">
        <v>65</v>
      </c>
      <c r="M1562" s="2">
        <v>24619</v>
      </c>
      <c r="N1562" t="s">
        <v>394</v>
      </c>
      <c r="O1562">
        <v>3</v>
      </c>
      <c r="P1562" t="str">
        <f t="shared" si="72"/>
        <v>Active</v>
      </c>
      <c r="Q1562">
        <f t="shared" si="73"/>
        <v>1967</v>
      </c>
      <c r="R1562">
        <f t="shared" si="74"/>
        <v>58</v>
      </c>
      <c r="S1562" t="str" cm="1">
        <f t="array" ref="S1562">_xlfn.IFS(Q1562&lt;1965,"Baby Boomers",Q1562&lt;1981,"Gen X",Q1562&lt;1997,"Millenial",TRUE,("Gen Z"))</f>
        <v>Gen X</v>
      </c>
    </row>
    <row r="1563" spans="1:19" x14ac:dyDescent="0.25">
      <c r="A1563" t="s">
        <v>14693</v>
      </c>
      <c r="B1563" t="s">
        <v>4366</v>
      </c>
      <c r="C1563" t="s">
        <v>1312</v>
      </c>
      <c r="D1563" t="str">
        <f>Table13[[#This Row],[FirstName]]&amp;" "&amp;Table13[[#This Row],[LastName]]</f>
        <v>Juliana Dyer</v>
      </c>
      <c r="E1563" s="2">
        <v>43427</v>
      </c>
      <c r="F1563" s="2">
        <v>43696</v>
      </c>
      <c r="G1563" t="s">
        <v>32</v>
      </c>
      <c r="H1563" t="s">
        <v>33</v>
      </c>
      <c r="I1563" t="s">
        <v>50</v>
      </c>
      <c r="J1563" t="s">
        <v>35</v>
      </c>
      <c r="K1563" t="s">
        <v>10302</v>
      </c>
      <c r="L1563" t="s">
        <v>89</v>
      </c>
      <c r="M1563" s="2">
        <v>32807</v>
      </c>
      <c r="N1563" t="s">
        <v>82</v>
      </c>
      <c r="O1563">
        <v>3</v>
      </c>
      <c r="P1563" t="str">
        <f t="shared" si="72"/>
        <v>Non-Active</v>
      </c>
      <c r="Q1563">
        <f t="shared" si="73"/>
        <v>1989</v>
      </c>
      <c r="R1563">
        <f t="shared" si="74"/>
        <v>36</v>
      </c>
      <c r="S1563" t="str" cm="1">
        <f t="array" ref="S1563">_xlfn.IFS(Q1563&lt;1965,"Baby Boomers",Q1563&lt;1981,"Gen X",Q1563&lt;1997,"Millenial",TRUE,("Gen Z"))</f>
        <v>Millenial</v>
      </c>
    </row>
    <row r="1564" spans="1:19" x14ac:dyDescent="0.25">
      <c r="A1564" t="s">
        <v>14694</v>
      </c>
      <c r="B1564" t="s">
        <v>6043</v>
      </c>
      <c r="C1564" t="s">
        <v>6044</v>
      </c>
      <c r="D1564" t="str">
        <f>Table13[[#This Row],[FirstName]]&amp;" "&amp;Table13[[#This Row],[LastName]]</f>
        <v>Alec Stephens</v>
      </c>
      <c r="E1564" s="2">
        <v>43886</v>
      </c>
      <c r="F1564" s="2" t="s">
        <v>10301</v>
      </c>
      <c r="G1564" t="s">
        <v>32</v>
      </c>
      <c r="H1564" t="s">
        <v>62</v>
      </c>
      <c r="I1564" t="s">
        <v>50</v>
      </c>
      <c r="J1564" t="s">
        <v>35</v>
      </c>
      <c r="K1564" t="s">
        <v>10302</v>
      </c>
      <c r="L1564" t="s">
        <v>89</v>
      </c>
      <c r="M1564" s="2">
        <v>36691</v>
      </c>
      <c r="N1564" t="s">
        <v>351</v>
      </c>
      <c r="O1564">
        <v>3</v>
      </c>
      <c r="P1564" t="str">
        <f t="shared" si="72"/>
        <v>Active</v>
      </c>
      <c r="Q1564">
        <f t="shared" si="73"/>
        <v>2000</v>
      </c>
      <c r="R1564">
        <f t="shared" si="74"/>
        <v>25</v>
      </c>
      <c r="S1564" t="str" cm="1">
        <f t="array" ref="S1564">_xlfn.IFS(Q1564&lt;1965,"Baby Boomers",Q1564&lt;1981,"Gen X",Q1564&lt;1997,"Millenial",TRUE,("Gen Z"))</f>
        <v>Gen Z</v>
      </c>
    </row>
    <row r="1565" spans="1:19" x14ac:dyDescent="0.25">
      <c r="A1565" t="s">
        <v>14695</v>
      </c>
      <c r="B1565" t="s">
        <v>6047</v>
      </c>
      <c r="C1565" t="s">
        <v>632</v>
      </c>
      <c r="D1565" t="str">
        <f>Table13[[#This Row],[FirstName]]&amp;" "&amp;Table13[[#This Row],[LastName]]</f>
        <v>Adriana Weber</v>
      </c>
      <c r="E1565" s="2">
        <v>43967</v>
      </c>
      <c r="F1565" s="2">
        <v>44699</v>
      </c>
      <c r="G1565" t="s">
        <v>32</v>
      </c>
      <c r="H1565" t="s">
        <v>62</v>
      </c>
      <c r="I1565" t="s">
        <v>34</v>
      </c>
      <c r="J1565" t="s">
        <v>35</v>
      </c>
      <c r="K1565" t="s">
        <v>10302</v>
      </c>
      <c r="L1565" t="s">
        <v>89</v>
      </c>
      <c r="M1565" s="2">
        <v>17428</v>
      </c>
      <c r="N1565" t="s">
        <v>82</v>
      </c>
      <c r="O1565">
        <v>3</v>
      </c>
      <c r="P1565" t="str">
        <f t="shared" si="72"/>
        <v>Non-Active</v>
      </c>
      <c r="Q1565">
        <f t="shared" si="73"/>
        <v>1947</v>
      </c>
      <c r="R1565">
        <f t="shared" si="74"/>
        <v>78</v>
      </c>
      <c r="S1565" t="str" cm="1">
        <f t="array" ref="S1565">_xlfn.IFS(Q1565&lt;1965,"Baby Boomers",Q1565&lt;1981,"Gen X",Q1565&lt;1997,"Millenial",TRUE,("Gen Z"))</f>
        <v>Baby Boomers</v>
      </c>
    </row>
    <row r="1566" spans="1:19" x14ac:dyDescent="0.25">
      <c r="A1566" t="s">
        <v>14696</v>
      </c>
      <c r="B1566" t="s">
        <v>6051</v>
      </c>
      <c r="C1566" t="s">
        <v>1108</v>
      </c>
      <c r="D1566" t="str">
        <f>Table13[[#This Row],[FirstName]]&amp;" "&amp;Table13[[#This Row],[LastName]]</f>
        <v>Lola Hensley</v>
      </c>
      <c r="E1566" s="2">
        <v>43634</v>
      </c>
      <c r="F1566" s="2">
        <v>45112</v>
      </c>
      <c r="G1566" t="s">
        <v>32</v>
      </c>
      <c r="H1566" t="s">
        <v>33</v>
      </c>
      <c r="I1566" t="s">
        <v>63</v>
      </c>
      <c r="J1566" t="s">
        <v>35</v>
      </c>
      <c r="K1566" t="s">
        <v>10302</v>
      </c>
      <c r="L1566" t="s">
        <v>80</v>
      </c>
      <c r="M1566" s="2">
        <v>17899</v>
      </c>
      <c r="N1566" t="s">
        <v>102</v>
      </c>
      <c r="O1566">
        <v>3</v>
      </c>
      <c r="P1566" t="str">
        <f t="shared" si="72"/>
        <v>Non-Active</v>
      </c>
      <c r="Q1566">
        <f t="shared" si="73"/>
        <v>1949</v>
      </c>
      <c r="R1566">
        <f t="shared" si="74"/>
        <v>77</v>
      </c>
      <c r="S1566" t="str" cm="1">
        <f t="array" ref="S1566">_xlfn.IFS(Q1566&lt;1965,"Baby Boomers",Q1566&lt;1981,"Gen X",Q1566&lt;1997,"Millenial",TRUE,("Gen Z"))</f>
        <v>Baby Boomers</v>
      </c>
    </row>
    <row r="1567" spans="1:19" x14ac:dyDescent="0.25">
      <c r="A1567" t="s">
        <v>14697</v>
      </c>
      <c r="B1567" t="s">
        <v>1068</v>
      </c>
      <c r="C1567" t="s">
        <v>6055</v>
      </c>
      <c r="D1567" t="str">
        <f>Table13[[#This Row],[FirstName]]&amp;" "&amp;Table13[[#This Row],[LastName]]</f>
        <v>Shamar Delgado</v>
      </c>
      <c r="E1567" s="2">
        <v>43605</v>
      </c>
      <c r="F1567" s="2">
        <v>44285</v>
      </c>
      <c r="G1567" t="s">
        <v>32</v>
      </c>
      <c r="H1567" t="s">
        <v>33</v>
      </c>
      <c r="I1567" t="s">
        <v>50</v>
      </c>
      <c r="J1567" t="s">
        <v>51</v>
      </c>
      <c r="K1567" t="s">
        <v>10302</v>
      </c>
      <c r="L1567" t="s">
        <v>80</v>
      </c>
      <c r="M1567" s="2">
        <v>18319</v>
      </c>
      <c r="N1567" t="s">
        <v>82</v>
      </c>
      <c r="O1567">
        <v>3</v>
      </c>
      <c r="P1567" t="str">
        <f t="shared" si="72"/>
        <v>Non-Active</v>
      </c>
      <c r="Q1567">
        <f t="shared" si="73"/>
        <v>1950</v>
      </c>
      <c r="R1567">
        <f t="shared" si="74"/>
        <v>76</v>
      </c>
      <c r="S1567" t="str" cm="1">
        <f t="array" ref="S1567">_xlfn.IFS(Q1567&lt;1965,"Baby Boomers",Q1567&lt;1981,"Gen X",Q1567&lt;1997,"Millenial",TRUE,("Gen Z"))</f>
        <v>Baby Boomers</v>
      </c>
    </row>
    <row r="1568" spans="1:19" x14ac:dyDescent="0.25">
      <c r="A1568" t="s">
        <v>14698</v>
      </c>
      <c r="B1568" t="s">
        <v>554</v>
      </c>
      <c r="C1568" t="s">
        <v>5797</v>
      </c>
      <c r="D1568" t="str">
        <f>Table13[[#This Row],[FirstName]]&amp;" "&amp;Table13[[#This Row],[LastName]]</f>
        <v>Emmanuel Huang</v>
      </c>
      <c r="E1568" s="2">
        <v>44120</v>
      </c>
      <c r="F1568" s="2">
        <v>44239</v>
      </c>
      <c r="G1568" t="s">
        <v>32</v>
      </c>
      <c r="H1568" t="s">
        <v>62</v>
      </c>
      <c r="I1568" t="s">
        <v>50</v>
      </c>
      <c r="J1568" t="s">
        <v>62</v>
      </c>
      <c r="K1568" t="s">
        <v>10302</v>
      </c>
      <c r="L1568" t="s">
        <v>89</v>
      </c>
      <c r="M1568" s="2">
        <v>26501</v>
      </c>
      <c r="N1568" t="s">
        <v>102</v>
      </c>
      <c r="O1568">
        <v>3</v>
      </c>
      <c r="P1568" t="str">
        <f t="shared" si="72"/>
        <v>Non-Active</v>
      </c>
      <c r="Q1568">
        <f t="shared" si="73"/>
        <v>1972</v>
      </c>
      <c r="R1568">
        <f t="shared" si="74"/>
        <v>53</v>
      </c>
      <c r="S1568" t="str" cm="1">
        <f t="array" ref="S1568">_xlfn.IFS(Q1568&lt;1965,"Baby Boomers",Q1568&lt;1981,"Gen X",Q1568&lt;1997,"Millenial",TRUE,("Gen Z"))</f>
        <v>Gen X</v>
      </c>
    </row>
    <row r="1569" spans="1:19" x14ac:dyDescent="0.25">
      <c r="A1569" t="s">
        <v>14699</v>
      </c>
      <c r="B1569" t="s">
        <v>6062</v>
      </c>
      <c r="C1569" t="s">
        <v>2776</v>
      </c>
      <c r="D1569" t="str">
        <f>Table13[[#This Row],[FirstName]]&amp;" "&amp;Table13[[#This Row],[LastName]]</f>
        <v>Brenna Decker</v>
      </c>
      <c r="E1569" s="2">
        <v>44743</v>
      </c>
      <c r="F1569" s="2">
        <v>44868</v>
      </c>
      <c r="G1569" t="s">
        <v>32</v>
      </c>
      <c r="H1569" t="s">
        <v>62</v>
      </c>
      <c r="I1569" t="s">
        <v>50</v>
      </c>
      <c r="J1569" t="s">
        <v>62</v>
      </c>
      <c r="K1569" t="s">
        <v>10302</v>
      </c>
      <c r="L1569" t="s">
        <v>80</v>
      </c>
      <c r="M1569" s="2">
        <v>32506</v>
      </c>
      <c r="N1569" t="s">
        <v>162</v>
      </c>
      <c r="O1569">
        <v>3</v>
      </c>
      <c r="P1569" t="str">
        <f t="shared" si="72"/>
        <v>Non-Active</v>
      </c>
      <c r="Q1569">
        <f t="shared" si="73"/>
        <v>1988</v>
      </c>
      <c r="R1569">
        <f t="shared" si="74"/>
        <v>37</v>
      </c>
      <c r="S1569" t="str" cm="1">
        <f t="array" ref="S1569">_xlfn.IFS(Q1569&lt;1965,"Baby Boomers",Q1569&lt;1981,"Gen X",Q1569&lt;1997,"Millenial",TRUE,("Gen Z"))</f>
        <v>Millenial</v>
      </c>
    </row>
    <row r="1570" spans="1:19" x14ac:dyDescent="0.25">
      <c r="A1570" t="s">
        <v>14700</v>
      </c>
      <c r="B1570" t="s">
        <v>6066</v>
      </c>
      <c r="C1570" t="s">
        <v>3092</v>
      </c>
      <c r="D1570" t="str">
        <f>Table13[[#This Row],[FirstName]]&amp;" "&amp;Table13[[#This Row],[LastName]]</f>
        <v>Averie Wolfe</v>
      </c>
      <c r="E1570" s="2">
        <v>44912</v>
      </c>
      <c r="F1570" s="2" t="s">
        <v>10301</v>
      </c>
      <c r="G1570" t="s">
        <v>32</v>
      </c>
      <c r="H1570" t="s">
        <v>33</v>
      </c>
      <c r="I1570" t="s">
        <v>50</v>
      </c>
      <c r="J1570" t="s">
        <v>62</v>
      </c>
      <c r="K1570" t="s">
        <v>10302</v>
      </c>
      <c r="L1570" t="s">
        <v>89</v>
      </c>
      <c r="M1570" s="2">
        <v>28708</v>
      </c>
      <c r="N1570" t="s">
        <v>192</v>
      </c>
      <c r="O1570">
        <v>3</v>
      </c>
      <c r="P1570" t="str">
        <f t="shared" si="72"/>
        <v>Active</v>
      </c>
      <c r="Q1570">
        <f t="shared" si="73"/>
        <v>1978</v>
      </c>
      <c r="R1570">
        <f t="shared" si="74"/>
        <v>47</v>
      </c>
      <c r="S1570" t="str" cm="1">
        <f t="array" ref="S1570">_xlfn.IFS(Q1570&lt;1965,"Baby Boomers",Q1570&lt;1981,"Gen X",Q1570&lt;1997,"Millenial",TRUE,("Gen Z"))</f>
        <v>Gen X</v>
      </c>
    </row>
    <row r="1571" spans="1:19" x14ac:dyDescent="0.25">
      <c r="A1571" t="s">
        <v>14701</v>
      </c>
      <c r="B1571" t="s">
        <v>6069</v>
      </c>
      <c r="C1571" t="s">
        <v>2138</v>
      </c>
      <c r="D1571" t="str">
        <f>Table13[[#This Row],[FirstName]]&amp;" "&amp;Table13[[#This Row],[LastName]]</f>
        <v>Gaige Marsh</v>
      </c>
      <c r="E1571" s="2">
        <v>44493</v>
      </c>
      <c r="F1571" s="2">
        <v>44521</v>
      </c>
      <c r="G1571" t="s">
        <v>32</v>
      </c>
      <c r="H1571" t="s">
        <v>51</v>
      </c>
      <c r="I1571" t="s">
        <v>50</v>
      </c>
      <c r="J1571" t="s">
        <v>35</v>
      </c>
      <c r="K1571" t="s">
        <v>10302</v>
      </c>
      <c r="L1571" t="s">
        <v>52</v>
      </c>
      <c r="M1571" s="2">
        <v>33795</v>
      </c>
      <c r="N1571" t="s">
        <v>162</v>
      </c>
      <c r="O1571">
        <v>3</v>
      </c>
      <c r="P1571" t="str">
        <f t="shared" si="72"/>
        <v>Non-Active</v>
      </c>
      <c r="Q1571">
        <f t="shared" si="73"/>
        <v>1992</v>
      </c>
      <c r="R1571">
        <f t="shared" si="74"/>
        <v>33</v>
      </c>
      <c r="S1571" t="str" cm="1">
        <f t="array" ref="S1571">_xlfn.IFS(Q1571&lt;1965,"Baby Boomers",Q1571&lt;1981,"Gen X",Q1571&lt;1997,"Millenial",TRUE,("Gen Z"))</f>
        <v>Millenial</v>
      </c>
    </row>
    <row r="1572" spans="1:19" x14ac:dyDescent="0.25">
      <c r="A1572" t="s">
        <v>14702</v>
      </c>
      <c r="B1572" t="s">
        <v>493</v>
      </c>
      <c r="C1572" t="s">
        <v>818</v>
      </c>
      <c r="D1572" t="str">
        <f>Table13[[#This Row],[FirstName]]&amp;" "&amp;Table13[[#This Row],[LastName]]</f>
        <v>Karli Ross</v>
      </c>
      <c r="E1572" s="2">
        <v>43524</v>
      </c>
      <c r="F1572" s="2">
        <v>43749</v>
      </c>
      <c r="G1572" t="s">
        <v>32</v>
      </c>
      <c r="H1572" t="s">
        <v>51</v>
      </c>
      <c r="I1572" t="s">
        <v>63</v>
      </c>
      <c r="J1572" t="s">
        <v>62</v>
      </c>
      <c r="K1572" t="s">
        <v>10302</v>
      </c>
      <c r="L1572" t="s">
        <v>304</v>
      </c>
      <c r="M1572" s="2">
        <v>33033</v>
      </c>
      <c r="N1572" t="s">
        <v>418</v>
      </c>
      <c r="O1572">
        <v>3</v>
      </c>
      <c r="P1572" t="str">
        <f t="shared" si="72"/>
        <v>Non-Active</v>
      </c>
      <c r="Q1572">
        <f t="shared" si="73"/>
        <v>1990</v>
      </c>
      <c r="R1572">
        <f t="shared" si="74"/>
        <v>35</v>
      </c>
      <c r="S1572" t="str" cm="1">
        <f t="array" ref="S1572">_xlfn.IFS(Q1572&lt;1965,"Baby Boomers",Q1572&lt;1981,"Gen X",Q1572&lt;1997,"Millenial",TRUE,("Gen Z"))</f>
        <v>Millenial</v>
      </c>
    </row>
    <row r="1573" spans="1:19" x14ac:dyDescent="0.25">
      <c r="A1573" t="s">
        <v>14703</v>
      </c>
      <c r="B1573" t="s">
        <v>1748</v>
      </c>
      <c r="C1573" t="s">
        <v>4265</v>
      </c>
      <c r="D1573" t="str">
        <f>Table13[[#This Row],[FirstName]]&amp;" "&amp;Table13[[#This Row],[LastName]]</f>
        <v>Amiyah Beasley</v>
      </c>
      <c r="E1573" s="2">
        <v>44644</v>
      </c>
      <c r="F1573" s="2" t="s">
        <v>10301</v>
      </c>
      <c r="G1573" t="s">
        <v>32</v>
      </c>
      <c r="H1573" t="s">
        <v>62</v>
      </c>
      <c r="I1573" t="s">
        <v>34</v>
      </c>
      <c r="J1573" t="s">
        <v>51</v>
      </c>
      <c r="K1573" t="s">
        <v>10302</v>
      </c>
      <c r="L1573" t="s">
        <v>80</v>
      </c>
      <c r="M1573" s="2">
        <v>36212</v>
      </c>
      <c r="N1573" t="s">
        <v>82</v>
      </c>
      <c r="O1573">
        <v>3</v>
      </c>
      <c r="P1573" t="str">
        <f t="shared" si="72"/>
        <v>Active</v>
      </c>
      <c r="Q1573">
        <f t="shared" si="73"/>
        <v>1999</v>
      </c>
      <c r="R1573">
        <f t="shared" si="74"/>
        <v>27</v>
      </c>
      <c r="S1573" t="str" cm="1">
        <f t="array" ref="S1573">_xlfn.IFS(Q1573&lt;1965,"Baby Boomers",Q1573&lt;1981,"Gen X",Q1573&lt;1997,"Millenial",TRUE,("Gen Z"))</f>
        <v>Gen Z</v>
      </c>
    </row>
    <row r="1574" spans="1:19" x14ac:dyDescent="0.25">
      <c r="A1574" t="s">
        <v>14704</v>
      </c>
      <c r="B1574" t="s">
        <v>2895</v>
      </c>
      <c r="C1574" t="s">
        <v>6078</v>
      </c>
      <c r="D1574" t="str">
        <f>Table13[[#This Row],[FirstName]]&amp;" "&amp;Table13[[#This Row],[LastName]]</f>
        <v>Kayla Gibbs</v>
      </c>
      <c r="E1574" s="2">
        <v>44486</v>
      </c>
      <c r="F1574" s="2">
        <v>44877</v>
      </c>
      <c r="G1574" t="s">
        <v>32</v>
      </c>
      <c r="H1574" t="s">
        <v>33</v>
      </c>
      <c r="I1574" t="s">
        <v>50</v>
      </c>
      <c r="J1574" t="s">
        <v>35</v>
      </c>
      <c r="K1574" t="s">
        <v>10302</v>
      </c>
      <c r="L1574" t="s">
        <v>89</v>
      </c>
      <c r="M1574" s="2">
        <v>15879</v>
      </c>
      <c r="N1574" t="s">
        <v>653</v>
      </c>
      <c r="O1574">
        <v>3</v>
      </c>
      <c r="P1574" t="str">
        <f t="shared" si="72"/>
        <v>Non-Active</v>
      </c>
      <c r="Q1574">
        <f t="shared" si="73"/>
        <v>1943</v>
      </c>
      <c r="R1574">
        <f t="shared" si="74"/>
        <v>82</v>
      </c>
      <c r="S1574" t="str" cm="1">
        <f t="array" ref="S1574">_xlfn.IFS(Q1574&lt;1965,"Baby Boomers",Q1574&lt;1981,"Gen X",Q1574&lt;1997,"Millenial",TRUE,("Gen Z"))</f>
        <v>Baby Boomers</v>
      </c>
    </row>
    <row r="1575" spans="1:19" x14ac:dyDescent="0.25">
      <c r="A1575" t="s">
        <v>14705</v>
      </c>
      <c r="B1575" t="s">
        <v>541</v>
      </c>
      <c r="C1575" t="s">
        <v>2612</v>
      </c>
      <c r="D1575" t="str">
        <f>Table13[[#This Row],[FirstName]]&amp;" "&amp;Table13[[#This Row],[LastName]]</f>
        <v>Jocelyn Jackson</v>
      </c>
      <c r="E1575" s="2">
        <v>44694</v>
      </c>
      <c r="F1575" s="2">
        <v>44816</v>
      </c>
      <c r="G1575" t="s">
        <v>32</v>
      </c>
      <c r="H1575" t="s">
        <v>62</v>
      </c>
      <c r="I1575" t="s">
        <v>50</v>
      </c>
      <c r="J1575" t="s">
        <v>51</v>
      </c>
      <c r="K1575" t="s">
        <v>10302</v>
      </c>
      <c r="L1575" t="s">
        <v>80</v>
      </c>
      <c r="M1575" s="2">
        <v>23199</v>
      </c>
      <c r="N1575" t="s">
        <v>291</v>
      </c>
      <c r="O1575">
        <v>3</v>
      </c>
      <c r="P1575" t="str">
        <f t="shared" si="72"/>
        <v>Non-Active</v>
      </c>
      <c r="Q1575">
        <f t="shared" si="73"/>
        <v>1963</v>
      </c>
      <c r="R1575">
        <f t="shared" si="74"/>
        <v>62</v>
      </c>
      <c r="S1575" t="str" cm="1">
        <f t="array" ref="S1575">_xlfn.IFS(Q1575&lt;1965,"Baby Boomers",Q1575&lt;1981,"Gen X",Q1575&lt;1997,"Millenial",TRUE,("Gen Z"))</f>
        <v>Baby Boomers</v>
      </c>
    </row>
    <row r="1576" spans="1:19" x14ac:dyDescent="0.25">
      <c r="A1576" t="s">
        <v>14706</v>
      </c>
      <c r="B1576" t="s">
        <v>311</v>
      </c>
      <c r="C1576" t="s">
        <v>6085</v>
      </c>
      <c r="D1576" t="str">
        <f>Table13[[#This Row],[FirstName]]&amp;" "&amp;Table13[[#This Row],[LastName]]</f>
        <v>Gilbert Newman</v>
      </c>
      <c r="E1576" s="2">
        <v>43747</v>
      </c>
      <c r="F1576" s="2">
        <v>44932</v>
      </c>
      <c r="G1576" t="s">
        <v>744</v>
      </c>
      <c r="H1576" t="s">
        <v>33</v>
      </c>
      <c r="I1576" t="s">
        <v>63</v>
      </c>
      <c r="J1576" t="s">
        <v>62</v>
      </c>
      <c r="K1576" t="s">
        <v>10302</v>
      </c>
      <c r="L1576" t="s">
        <v>503</v>
      </c>
      <c r="M1576" s="2">
        <v>28354</v>
      </c>
      <c r="N1576" t="s">
        <v>177</v>
      </c>
      <c r="O1576">
        <v>3</v>
      </c>
      <c r="P1576" t="str">
        <f t="shared" si="72"/>
        <v>Non-Active</v>
      </c>
      <c r="Q1576">
        <f t="shared" si="73"/>
        <v>1977</v>
      </c>
      <c r="R1576">
        <f t="shared" si="74"/>
        <v>48</v>
      </c>
      <c r="S1576" t="str" cm="1">
        <f t="array" ref="S1576">_xlfn.IFS(Q1576&lt;1965,"Baby Boomers",Q1576&lt;1981,"Gen X",Q1576&lt;1997,"Millenial",TRUE,("Gen Z"))</f>
        <v>Gen X</v>
      </c>
    </row>
    <row r="1577" spans="1:19" x14ac:dyDescent="0.25">
      <c r="A1577" t="s">
        <v>14707</v>
      </c>
      <c r="B1577" t="s">
        <v>527</v>
      </c>
      <c r="C1577" t="s">
        <v>4237</v>
      </c>
      <c r="D1577" t="str">
        <f>Table13[[#This Row],[FirstName]]&amp;" "&amp;Table13[[#This Row],[LastName]]</f>
        <v>Roberto Rosales</v>
      </c>
      <c r="E1577" s="2">
        <v>43385</v>
      </c>
      <c r="F1577" s="2">
        <v>45128</v>
      </c>
      <c r="G1577" t="s">
        <v>744</v>
      </c>
      <c r="H1577" t="s">
        <v>33</v>
      </c>
      <c r="I1577" t="s">
        <v>63</v>
      </c>
      <c r="J1577" t="s">
        <v>35</v>
      </c>
      <c r="K1577" t="s">
        <v>10302</v>
      </c>
      <c r="L1577" t="s">
        <v>80</v>
      </c>
      <c r="M1577" s="2">
        <v>33018</v>
      </c>
      <c r="N1577" t="s">
        <v>82</v>
      </c>
      <c r="O1577">
        <v>3</v>
      </c>
      <c r="P1577" t="str">
        <f t="shared" si="72"/>
        <v>Non-Active</v>
      </c>
      <c r="Q1577">
        <f t="shared" si="73"/>
        <v>1990</v>
      </c>
      <c r="R1577">
        <f t="shared" si="74"/>
        <v>35</v>
      </c>
      <c r="S1577" t="str" cm="1">
        <f t="array" ref="S1577">_xlfn.IFS(Q1577&lt;1965,"Baby Boomers",Q1577&lt;1981,"Gen X",Q1577&lt;1997,"Millenial",TRUE,("Gen Z"))</f>
        <v>Millenial</v>
      </c>
    </row>
    <row r="1578" spans="1:19" x14ac:dyDescent="0.25">
      <c r="A1578" t="s">
        <v>14708</v>
      </c>
      <c r="B1578" t="s">
        <v>1338</v>
      </c>
      <c r="C1578" t="s">
        <v>1098</v>
      </c>
      <c r="D1578" t="str">
        <f>Table13[[#This Row],[FirstName]]&amp;" "&amp;Table13[[#This Row],[LastName]]</f>
        <v>Justice Rhodes</v>
      </c>
      <c r="E1578" s="2">
        <v>43934</v>
      </c>
      <c r="F1578" s="2">
        <v>44893</v>
      </c>
      <c r="G1578" t="s">
        <v>744</v>
      </c>
      <c r="H1578" t="s">
        <v>33</v>
      </c>
      <c r="I1578" t="s">
        <v>63</v>
      </c>
      <c r="J1578" t="s">
        <v>51</v>
      </c>
      <c r="K1578" t="s">
        <v>10302</v>
      </c>
      <c r="L1578" t="s">
        <v>285</v>
      </c>
      <c r="M1578" s="2">
        <v>31229</v>
      </c>
      <c r="N1578" t="s">
        <v>948</v>
      </c>
      <c r="O1578">
        <v>3</v>
      </c>
      <c r="P1578" t="str">
        <f t="shared" si="72"/>
        <v>Non-Active</v>
      </c>
      <c r="Q1578">
        <f t="shared" si="73"/>
        <v>1985</v>
      </c>
      <c r="R1578">
        <f t="shared" si="74"/>
        <v>40</v>
      </c>
      <c r="S1578" t="str" cm="1">
        <f t="array" ref="S1578">_xlfn.IFS(Q1578&lt;1965,"Baby Boomers",Q1578&lt;1981,"Gen X",Q1578&lt;1997,"Millenial",TRUE,("Gen Z"))</f>
        <v>Millenial</v>
      </c>
    </row>
    <row r="1579" spans="1:19" x14ac:dyDescent="0.25">
      <c r="A1579" t="s">
        <v>14709</v>
      </c>
      <c r="B1579" t="s">
        <v>6094</v>
      </c>
      <c r="C1579" t="s">
        <v>2085</v>
      </c>
      <c r="D1579" t="str">
        <f>Table13[[#This Row],[FirstName]]&amp;" "&amp;Table13[[#This Row],[LastName]]</f>
        <v>Adyson Esparza</v>
      </c>
      <c r="E1579" s="2">
        <v>44311</v>
      </c>
      <c r="F1579" s="2" t="s">
        <v>10301</v>
      </c>
      <c r="G1579" t="s">
        <v>32</v>
      </c>
      <c r="H1579" t="s">
        <v>33</v>
      </c>
      <c r="I1579" t="s">
        <v>63</v>
      </c>
      <c r="J1579" t="s">
        <v>62</v>
      </c>
      <c r="K1579" t="s">
        <v>10302</v>
      </c>
      <c r="L1579" t="s">
        <v>110</v>
      </c>
      <c r="M1579" s="2">
        <v>36986</v>
      </c>
      <c r="N1579" t="s">
        <v>112</v>
      </c>
      <c r="O1579">
        <v>3</v>
      </c>
      <c r="P1579" t="str">
        <f t="shared" si="72"/>
        <v>Active</v>
      </c>
      <c r="Q1579">
        <f t="shared" si="73"/>
        <v>2001</v>
      </c>
      <c r="R1579">
        <f t="shared" si="74"/>
        <v>25</v>
      </c>
      <c r="S1579" t="str" cm="1">
        <f t="array" ref="S1579">_xlfn.IFS(Q1579&lt;1965,"Baby Boomers",Q1579&lt;1981,"Gen X",Q1579&lt;1997,"Millenial",TRUE,("Gen Z"))</f>
        <v>Gen Z</v>
      </c>
    </row>
    <row r="1580" spans="1:19" x14ac:dyDescent="0.25">
      <c r="A1580" t="s">
        <v>12854</v>
      </c>
      <c r="B1580" t="s">
        <v>6097</v>
      </c>
      <c r="C1580" t="s">
        <v>4210</v>
      </c>
      <c r="D1580" t="str">
        <f>Table13[[#This Row],[FirstName]]&amp;" "&amp;Table13[[#This Row],[LastName]]</f>
        <v>Laci Baird</v>
      </c>
      <c r="E1580" s="2">
        <v>43455</v>
      </c>
      <c r="F1580" s="2">
        <v>44881</v>
      </c>
      <c r="G1580" t="s">
        <v>32</v>
      </c>
      <c r="H1580" t="s">
        <v>51</v>
      </c>
      <c r="I1580" t="s">
        <v>63</v>
      </c>
      <c r="J1580" t="s">
        <v>51</v>
      </c>
      <c r="K1580" t="s">
        <v>10302</v>
      </c>
      <c r="L1580" t="s">
        <v>147</v>
      </c>
      <c r="M1580" s="2">
        <v>17235</v>
      </c>
      <c r="N1580" t="s">
        <v>82</v>
      </c>
      <c r="O1580">
        <v>3</v>
      </c>
      <c r="P1580" t="str">
        <f t="shared" si="72"/>
        <v>Non-Active</v>
      </c>
      <c r="Q1580">
        <f t="shared" si="73"/>
        <v>1947</v>
      </c>
      <c r="R1580">
        <f t="shared" si="74"/>
        <v>79</v>
      </c>
      <c r="S1580" t="str" cm="1">
        <f t="array" ref="S1580">_xlfn.IFS(Q1580&lt;1965,"Baby Boomers",Q1580&lt;1981,"Gen X",Q1580&lt;1997,"Millenial",TRUE,("Gen Z"))</f>
        <v>Baby Boomers</v>
      </c>
    </row>
    <row r="1581" spans="1:19" x14ac:dyDescent="0.25">
      <c r="A1581" t="s">
        <v>11154</v>
      </c>
      <c r="B1581" t="s">
        <v>5287</v>
      </c>
      <c r="C1581" t="s">
        <v>5003</v>
      </c>
      <c r="D1581" t="str">
        <f>Table13[[#This Row],[FirstName]]&amp;" "&amp;Table13[[#This Row],[LastName]]</f>
        <v>Samson Meza</v>
      </c>
      <c r="E1581" s="2">
        <v>44458</v>
      </c>
      <c r="F1581" s="2" t="s">
        <v>10301</v>
      </c>
      <c r="G1581" t="s">
        <v>32</v>
      </c>
      <c r="H1581" t="s">
        <v>33</v>
      </c>
      <c r="I1581" t="s">
        <v>34</v>
      </c>
      <c r="J1581" t="s">
        <v>35</v>
      </c>
      <c r="K1581" t="s">
        <v>10302</v>
      </c>
      <c r="L1581" t="s">
        <v>118</v>
      </c>
      <c r="M1581" s="2">
        <v>26960</v>
      </c>
      <c r="N1581" t="s">
        <v>6103</v>
      </c>
      <c r="O1581">
        <v>3</v>
      </c>
      <c r="P1581" t="str">
        <f t="shared" si="72"/>
        <v>Active</v>
      </c>
      <c r="Q1581">
        <f t="shared" si="73"/>
        <v>1973</v>
      </c>
      <c r="R1581">
        <f t="shared" si="74"/>
        <v>52</v>
      </c>
      <c r="S1581" t="str" cm="1">
        <f t="array" ref="S1581">_xlfn.IFS(Q1581&lt;1965,"Baby Boomers",Q1581&lt;1981,"Gen X",Q1581&lt;1997,"Millenial",TRUE,("Gen Z"))</f>
        <v>Gen X</v>
      </c>
    </row>
    <row r="1582" spans="1:19" x14ac:dyDescent="0.25">
      <c r="A1582" t="s">
        <v>14710</v>
      </c>
      <c r="B1582" t="s">
        <v>6104</v>
      </c>
      <c r="C1582" t="s">
        <v>6105</v>
      </c>
      <c r="D1582" t="str">
        <f>Table13[[#This Row],[FirstName]]&amp;" "&amp;Table13[[#This Row],[LastName]]</f>
        <v>Deacon Bass</v>
      </c>
      <c r="E1582" s="2">
        <v>44180</v>
      </c>
      <c r="F1582" s="2" t="s">
        <v>10301</v>
      </c>
      <c r="G1582" t="s">
        <v>32</v>
      </c>
      <c r="H1582" t="s">
        <v>62</v>
      </c>
      <c r="I1582" t="s">
        <v>34</v>
      </c>
      <c r="J1582" t="s">
        <v>35</v>
      </c>
      <c r="K1582" t="s">
        <v>10302</v>
      </c>
      <c r="L1582" t="s">
        <v>147</v>
      </c>
      <c r="M1582" s="2">
        <v>28980</v>
      </c>
      <c r="N1582" t="s">
        <v>149</v>
      </c>
      <c r="O1582">
        <v>3</v>
      </c>
      <c r="P1582" t="str">
        <f t="shared" si="72"/>
        <v>Active</v>
      </c>
      <c r="Q1582">
        <f t="shared" si="73"/>
        <v>1979</v>
      </c>
      <c r="R1582">
        <f t="shared" si="74"/>
        <v>46</v>
      </c>
      <c r="S1582" t="str" cm="1">
        <f t="array" ref="S1582">_xlfn.IFS(Q1582&lt;1965,"Baby Boomers",Q1582&lt;1981,"Gen X",Q1582&lt;1997,"Millenial",TRUE,("Gen Z"))</f>
        <v>Gen X</v>
      </c>
    </row>
    <row r="1583" spans="1:19" x14ac:dyDescent="0.25">
      <c r="A1583" t="s">
        <v>14711</v>
      </c>
      <c r="B1583" t="s">
        <v>6108</v>
      </c>
      <c r="C1583" t="s">
        <v>4034</v>
      </c>
      <c r="D1583" t="str">
        <f>Table13[[#This Row],[FirstName]]&amp;" "&amp;Table13[[#This Row],[LastName]]</f>
        <v>Kaila Johnston</v>
      </c>
      <c r="E1583" s="2">
        <v>43661</v>
      </c>
      <c r="F1583" s="2">
        <v>43843</v>
      </c>
      <c r="G1583" t="s">
        <v>32</v>
      </c>
      <c r="H1583" t="s">
        <v>51</v>
      </c>
      <c r="I1583" t="s">
        <v>50</v>
      </c>
      <c r="J1583" t="s">
        <v>35</v>
      </c>
      <c r="K1583" t="s">
        <v>10302</v>
      </c>
      <c r="L1583" t="s">
        <v>89</v>
      </c>
      <c r="M1583" s="2">
        <v>15222</v>
      </c>
      <c r="N1583" t="s">
        <v>162</v>
      </c>
      <c r="O1583">
        <v>3</v>
      </c>
      <c r="P1583" t="str">
        <f t="shared" si="72"/>
        <v>Non-Active</v>
      </c>
      <c r="Q1583">
        <f t="shared" si="73"/>
        <v>1941</v>
      </c>
      <c r="R1583">
        <f t="shared" si="74"/>
        <v>84</v>
      </c>
      <c r="S1583" t="str" cm="1">
        <f t="array" ref="S1583">_xlfn.IFS(Q1583&lt;1965,"Baby Boomers",Q1583&lt;1981,"Gen X",Q1583&lt;1997,"Millenial",TRUE,("Gen Z"))</f>
        <v>Baby Boomers</v>
      </c>
    </row>
    <row r="1584" spans="1:19" x14ac:dyDescent="0.25">
      <c r="A1584" t="s">
        <v>14712</v>
      </c>
      <c r="B1584" t="s">
        <v>6112</v>
      </c>
      <c r="C1584" t="s">
        <v>2800</v>
      </c>
      <c r="D1584" t="str">
        <f>Table13[[#This Row],[FirstName]]&amp;" "&amp;Table13[[#This Row],[LastName]]</f>
        <v>Cayden Maynard</v>
      </c>
      <c r="E1584" s="2">
        <v>44517</v>
      </c>
      <c r="F1584" s="2" t="s">
        <v>10301</v>
      </c>
      <c r="G1584" t="s">
        <v>32</v>
      </c>
      <c r="H1584" t="s">
        <v>33</v>
      </c>
      <c r="I1584" t="s">
        <v>34</v>
      </c>
      <c r="J1584" t="s">
        <v>35</v>
      </c>
      <c r="K1584" t="s">
        <v>10302</v>
      </c>
      <c r="L1584" t="s">
        <v>176</v>
      </c>
      <c r="M1584" s="2">
        <v>35704</v>
      </c>
      <c r="N1584" t="s">
        <v>112</v>
      </c>
      <c r="O1584">
        <v>3</v>
      </c>
      <c r="P1584" t="str">
        <f t="shared" si="72"/>
        <v>Active</v>
      </c>
      <c r="Q1584">
        <f t="shared" si="73"/>
        <v>1997</v>
      </c>
      <c r="R1584">
        <f t="shared" si="74"/>
        <v>28</v>
      </c>
      <c r="S1584" t="str" cm="1">
        <f t="array" ref="S1584">_xlfn.IFS(Q1584&lt;1965,"Baby Boomers",Q1584&lt;1981,"Gen X",Q1584&lt;1997,"Millenial",TRUE,("Gen Z"))</f>
        <v>Gen Z</v>
      </c>
    </row>
    <row r="1585" spans="1:19" x14ac:dyDescent="0.25">
      <c r="A1585" t="s">
        <v>14713</v>
      </c>
      <c r="B1585" t="s">
        <v>6115</v>
      </c>
      <c r="C1585" t="s">
        <v>3852</v>
      </c>
      <c r="D1585" t="str">
        <f>Table13[[#This Row],[FirstName]]&amp;" "&amp;Table13[[#This Row],[LastName]]</f>
        <v>Araceli Mcguire</v>
      </c>
      <c r="E1585" s="2">
        <v>44961</v>
      </c>
      <c r="F1585" s="2">
        <v>45101</v>
      </c>
      <c r="G1585" t="s">
        <v>32</v>
      </c>
      <c r="H1585" t="s">
        <v>51</v>
      </c>
      <c r="I1585" t="s">
        <v>63</v>
      </c>
      <c r="J1585" t="s">
        <v>51</v>
      </c>
      <c r="K1585" t="s">
        <v>10302</v>
      </c>
      <c r="L1585" t="s">
        <v>331</v>
      </c>
      <c r="M1585" s="2">
        <v>17964</v>
      </c>
      <c r="N1585" t="s">
        <v>82</v>
      </c>
      <c r="O1585">
        <v>3</v>
      </c>
      <c r="P1585" t="str">
        <f t="shared" si="72"/>
        <v>Non-Active</v>
      </c>
      <c r="Q1585">
        <f t="shared" si="73"/>
        <v>1949</v>
      </c>
      <c r="R1585">
        <f t="shared" si="74"/>
        <v>77</v>
      </c>
      <c r="S1585" t="str" cm="1">
        <f t="array" ref="S1585">_xlfn.IFS(Q1585&lt;1965,"Baby Boomers",Q1585&lt;1981,"Gen X",Q1585&lt;1997,"Millenial",TRUE,("Gen Z"))</f>
        <v>Baby Boomers</v>
      </c>
    </row>
    <row r="1586" spans="1:19" x14ac:dyDescent="0.25">
      <c r="A1586" t="s">
        <v>14714</v>
      </c>
      <c r="B1586" t="s">
        <v>6119</v>
      </c>
      <c r="C1586" t="s">
        <v>6120</v>
      </c>
      <c r="D1586" t="str">
        <f>Table13[[#This Row],[FirstName]]&amp;" "&amp;Table13[[#This Row],[LastName]]</f>
        <v>Naomi Hardin</v>
      </c>
      <c r="E1586" s="2">
        <v>44745</v>
      </c>
      <c r="F1586" s="2">
        <v>44754</v>
      </c>
      <c r="G1586" t="s">
        <v>32</v>
      </c>
      <c r="H1586" t="s">
        <v>33</v>
      </c>
      <c r="I1586" t="s">
        <v>63</v>
      </c>
      <c r="J1586" t="s">
        <v>35</v>
      </c>
      <c r="K1586" t="s">
        <v>10302</v>
      </c>
      <c r="L1586" t="s">
        <v>38</v>
      </c>
      <c r="M1586" s="2">
        <v>34552</v>
      </c>
      <c r="N1586" t="s">
        <v>72</v>
      </c>
      <c r="O1586">
        <v>3</v>
      </c>
      <c r="P1586" t="str">
        <f t="shared" si="72"/>
        <v>Non-Active</v>
      </c>
      <c r="Q1586">
        <f t="shared" si="73"/>
        <v>1994</v>
      </c>
      <c r="R1586">
        <f t="shared" si="74"/>
        <v>31</v>
      </c>
      <c r="S1586" t="str" cm="1">
        <f t="array" ref="S1586">_xlfn.IFS(Q1586&lt;1965,"Baby Boomers",Q1586&lt;1981,"Gen X",Q1586&lt;1997,"Millenial",TRUE,("Gen Z"))</f>
        <v>Millenial</v>
      </c>
    </row>
    <row r="1587" spans="1:19" x14ac:dyDescent="0.25">
      <c r="A1587" t="s">
        <v>14715</v>
      </c>
      <c r="B1587" t="s">
        <v>5473</v>
      </c>
      <c r="C1587" t="s">
        <v>4465</v>
      </c>
      <c r="D1587" t="str">
        <f>Table13[[#This Row],[FirstName]]&amp;" "&amp;Table13[[#This Row],[LastName]]</f>
        <v>Darnell Eaton</v>
      </c>
      <c r="E1587" s="2">
        <v>43854</v>
      </c>
      <c r="F1587" s="2">
        <v>44818</v>
      </c>
      <c r="G1587" t="s">
        <v>32</v>
      </c>
      <c r="H1587" t="s">
        <v>33</v>
      </c>
      <c r="I1587" t="s">
        <v>63</v>
      </c>
      <c r="J1587" t="s">
        <v>62</v>
      </c>
      <c r="K1587" t="s">
        <v>10302</v>
      </c>
      <c r="L1587" t="s">
        <v>65</v>
      </c>
      <c r="M1587" s="2">
        <v>30839</v>
      </c>
      <c r="N1587" t="s">
        <v>707</v>
      </c>
      <c r="O1587">
        <v>3</v>
      </c>
      <c r="P1587" t="str">
        <f t="shared" si="72"/>
        <v>Non-Active</v>
      </c>
      <c r="Q1587">
        <f t="shared" si="73"/>
        <v>1984</v>
      </c>
      <c r="R1587">
        <f t="shared" si="74"/>
        <v>41</v>
      </c>
      <c r="S1587" t="str" cm="1">
        <f t="array" ref="S1587">_xlfn.IFS(Q1587&lt;1965,"Baby Boomers",Q1587&lt;1981,"Gen X",Q1587&lt;1997,"Millenial",TRUE,("Gen Z"))</f>
        <v>Millenial</v>
      </c>
    </row>
    <row r="1588" spans="1:19" x14ac:dyDescent="0.25">
      <c r="A1588" t="s">
        <v>14716</v>
      </c>
      <c r="B1588" t="s">
        <v>582</v>
      </c>
      <c r="C1588" t="s">
        <v>5474</v>
      </c>
      <c r="D1588" t="str">
        <f>Table13[[#This Row],[FirstName]]&amp;" "&amp;Table13[[#This Row],[LastName]]</f>
        <v>Zariah Ritter</v>
      </c>
      <c r="E1588" s="2">
        <v>43653</v>
      </c>
      <c r="F1588" s="2">
        <v>44282</v>
      </c>
      <c r="G1588" t="s">
        <v>32</v>
      </c>
      <c r="H1588" t="s">
        <v>33</v>
      </c>
      <c r="I1588" t="s">
        <v>50</v>
      </c>
      <c r="J1588" t="s">
        <v>35</v>
      </c>
      <c r="K1588" t="s">
        <v>10302</v>
      </c>
      <c r="L1588" t="s">
        <v>80</v>
      </c>
      <c r="M1588" s="2">
        <v>19092</v>
      </c>
      <c r="N1588" t="s">
        <v>225</v>
      </c>
      <c r="O1588">
        <v>3</v>
      </c>
      <c r="P1588" t="str">
        <f t="shared" si="72"/>
        <v>Non-Active</v>
      </c>
      <c r="Q1588">
        <f t="shared" si="73"/>
        <v>1952</v>
      </c>
      <c r="R1588">
        <f t="shared" si="74"/>
        <v>74</v>
      </c>
      <c r="S1588" t="str" cm="1">
        <f t="array" ref="S1588">_xlfn.IFS(Q1588&lt;1965,"Baby Boomers",Q1588&lt;1981,"Gen X",Q1588&lt;1997,"Millenial",TRUE,("Gen Z"))</f>
        <v>Baby Boomers</v>
      </c>
    </row>
    <row r="1589" spans="1:19" x14ac:dyDescent="0.25">
      <c r="A1589" t="s">
        <v>14717</v>
      </c>
      <c r="B1589" t="s">
        <v>6130</v>
      </c>
      <c r="C1589" t="s">
        <v>6131</v>
      </c>
      <c r="D1589" t="str">
        <f>Table13[[#This Row],[FirstName]]&amp;" "&amp;Table13[[#This Row],[LastName]]</f>
        <v>Malaki Richards</v>
      </c>
      <c r="E1589" s="2">
        <v>44633</v>
      </c>
      <c r="F1589" s="2" t="s">
        <v>10301</v>
      </c>
      <c r="G1589" t="s">
        <v>32</v>
      </c>
      <c r="H1589" t="s">
        <v>51</v>
      </c>
      <c r="I1589" t="s">
        <v>63</v>
      </c>
      <c r="J1589" t="s">
        <v>35</v>
      </c>
      <c r="K1589" t="s">
        <v>10302</v>
      </c>
      <c r="L1589" t="s">
        <v>147</v>
      </c>
      <c r="M1589" s="2">
        <v>30997</v>
      </c>
      <c r="N1589" t="s">
        <v>102</v>
      </c>
      <c r="O1589">
        <v>3</v>
      </c>
      <c r="P1589" t="str">
        <f t="shared" si="72"/>
        <v>Active</v>
      </c>
      <c r="Q1589">
        <f t="shared" si="73"/>
        <v>1984</v>
      </c>
      <c r="R1589">
        <f t="shared" si="74"/>
        <v>41</v>
      </c>
      <c r="S1589" t="str" cm="1">
        <f t="array" ref="S1589">_xlfn.IFS(Q1589&lt;1965,"Baby Boomers",Q1589&lt;1981,"Gen X",Q1589&lt;1997,"Millenial",TRUE,("Gen Z"))</f>
        <v>Millenial</v>
      </c>
    </row>
    <row r="1590" spans="1:19" x14ac:dyDescent="0.25">
      <c r="A1590" t="s">
        <v>14718</v>
      </c>
      <c r="B1590" t="s">
        <v>6134</v>
      </c>
      <c r="C1590" t="s">
        <v>3774</v>
      </c>
      <c r="D1590" t="str">
        <f>Table13[[#This Row],[FirstName]]&amp;" "&amp;Table13[[#This Row],[LastName]]</f>
        <v>Markus Robles</v>
      </c>
      <c r="E1590" s="2">
        <v>45079</v>
      </c>
      <c r="F1590" s="2" t="s">
        <v>10301</v>
      </c>
      <c r="G1590" t="s">
        <v>32</v>
      </c>
      <c r="H1590" t="s">
        <v>51</v>
      </c>
      <c r="I1590" t="s">
        <v>63</v>
      </c>
      <c r="J1590" t="s">
        <v>51</v>
      </c>
      <c r="K1590" t="s">
        <v>10302</v>
      </c>
      <c r="L1590" t="s">
        <v>110</v>
      </c>
      <c r="M1590" s="2">
        <v>33668</v>
      </c>
      <c r="N1590" t="s">
        <v>112</v>
      </c>
      <c r="O1590">
        <v>3</v>
      </c>
      <c r="P1590" t="str">
        <f t="shared" si="72"/>
        <v>Active</v>
      </c>
      <c r="Q1590">
        <f t="shared" si="73"/>
        <v>1992</v>
      </c>
      <c r="R1590">
        <f t="shared" si="74"/>
        <v>34</v>
      </c>
      <c r="S1590" t="str" cm="1">
        <f t="array" ref="S1590">_xlfn.IFS(Q1590&lt;1965,"Baby Boomers",Q1590&lt;1981,"Gen X",Q1590&lt;1997,"Millenial",TRUE,("Gen Z"))</f>
        <v>Millenial</v>
      </c>
    </row>
    <row r="1591" spans="1:19" x14ac:dyDescent="0.25">
      <c r="A1591" t="s">
        <v>14719</v>
      </c>
      <c r="B1591" t="s">
        <v>199</v>
      </c>
      <c r="C1591" t="s">
        <v>4607</v>
      </c>
      <c r="D1591" t="str">
        <f>Table13[[#This Row],[FirstName]]&amp;" "&amp;Table13[[#This Row],[LastName]]</f>
        <v>Angela Kaufman</v>
      </c>
      <c r="E1591" s="2">
        <v>44294</v>
      </c>
      <c r="F1591" s="2" t="s">
        <v>10301</v>
      </c>
      <c r="G1591" t="s">
        <v>32</v>
      </c>
      <c r="H1591" t="s">
        <v>33</v>
      </c>
      <c r="I1591" t="s">
        <v>34</v>
      </c>
      <c r="J1591" t="s">
        <v>62</v>
      </c>
      <c r="K1591" t="s">
        <v>10302</v>
      </c>
      <c r="L1591" t="s">
        <v>89</v>
      </c>
      <c r="M1591" s="2">
        <v>21459</v>
      </c>
      <c r="N1591" t="s">
        <v>162</v>
      </c>
      <c r="O1591">
        <v>3</v>
      </c>
      <c r="P1591" t="str">
        <f t="shared" si="72"/>
        <v>Active</v>
      </c>
      <c r="Q1591">
        <f t="shared" si="73"/>
        <v>1958</v>
      </c>
      <c r="R1591">
        <f t="shared" si="74"/>
        <v>67</v>
      </c>
      <c r="S1591" t="str" cm="1">
        <f t="array" ref="S1591">_xlfn.IFS(Q1591&lt;1965,"Baby Boomers",Q1591&lt;1981,"Gen X",Q1591&lt;1997,"Millenial",TRUE,("Gen Z"))</f>
        <v>Baby Boomers</v>
      </c>
    </row>
    <row r="1592" spans="1:19" x14ac:dyDescent="0.25">
      <c r="A1592" t="s">
        <v>14720</v>
      </c>
      <c r="B1592" t="s">
        <v>1038</v>
      </c>
      <c r="C1592" t="s">
        <v>3092</v>
      </c>
      <c r="D1592" t="str">
        <f>Table13[[#This Row],[FirstName]]&amp;" "&amp;Table13[[#This Row],[LastName]]</f>
        <v>Shaniya Wolfe</v>
      </c>
      <c r="E1592" s="2">
        <v>43801</v>
      </c>
      <c r="F1592" s="2" t="s">
        <v>10301</v>
      </c>
      <c r="G1592" t="s">
        <v>32</v>
      </c>
      <c r="H1592" t="s">
        <v>62</v>
      </c>
      <c r="I1592" t="s">
        <v>63</v>
      </c>
      <c r="J1592" t="s">
        <v>51</v>
      </c>
      <c r="K1592" t="s">
        <v>10302</v>
      </c>
      <c r="L1592" t="s">
        <v>52</v>
      </c>
      <c r="M1592" s="2">
        <v>26040</v>
      </c>
      <c r="N1592" t="s">
        <v>82</v>
      </c>
      <c r="O1592">
        <v>3</v>
      </c>
      <c r="P1592" t="str">
        <f t="shared" si="72"/>
        <v>Active</v>
      </c>
      <c r="Q1592">
        <f t="shared" si="73"/>
        <v>1971</v>
      </c>
      <c r="R1592">
        <f t="shared" si="74"/>
        <v>55</v>
      </c>
      <c r="S1592" t="str" cm="1">
        <f t="array" ref="S1592">_xlfn.IFS(Q1592&lt;1965,"Baby Boomers",Q1592&lt;1981,"Gen X",Q1592&lt;1997,"Millenial",TRUE,("Gen Z"))</f>
        <v>Gen X</v>
      </c>
    </row>
    <row r="1593" spans="1:19" x14ac:dyDescent="0.25">
      <c r="A1593" t="s">
        <v>14721</v>
      </c>
      <c r="B1593" t="s">
        <v>6141</v>
      </c>
      <c r="C1593" t="s">
        <v>3499</v>
      </c>
      <c r="D1593" t="str">
        <f>Table13[[#This Row],[FirstName]]&amp;" "&amp;Table13[[#This Row],[LastName]]</f>
        <v>Anya Morton</v>
      </c>
      <c r="E1593" s="2">
        <v>44629</v>
      </c>
      <c r="F1593" s="2">
        <v>45064</v>
      </c>
      <c r="G1593" t="s">
        <v>32</v>
      </c>
      <c r="H1593" t="s">
        <v>33</v>
      </c>
      <c r="I1593" t="s">
        <v>34</v>
      </c>
      <c r="J1593" t="s">
        <v>35</v>
      </c>
      <c r="K1593" t="s">
        <v>10302</v>
      </c>
      <c r="L1593" t="s">
        <v>503</v>
      </c>
      <c r="M1593" s="2">
        <v>31439</v>
      </c>
      <c r="N1593" t="s">
        <v>1061</v>
      </c>
      <c r="O1593">
        <v>3</v>
      </c>
      <c r="P1593" t="str">
        <f t="shared" si="72"/>
        <v>Non-Active</v>
      </c>
      <c r="Q1593">
        <f t="shared" si="73"/>
        <v>1986</v>
      </c>
      <c r="R1593">
        <f t="shared" si="74"/>
        <v>40</v>
      </c>
      <c r="S1593" t="str" cm="1">
        <f t="array" ref="S1593">_xlfn.IFS(Q1593&lt;1965,"Baby Boomers",Q1593&lt;1981,"Gen X",Q1593&lt;1997,"Millenial",TRUE,("Gen Z"))</f>
        <v>Millenial</v>
      </c>
    </row>
    <row r="1594" spans="1:19" x14ac:dyDescent="0.25">
      <c r="A1594" t="s">
        <v>14722</v>
      </c>
      <c r="B1594" t="s">
        <v>678</v>
      </c>
      <c r="C1594" t="s">
        <v>4558</v>
      </c>
      <c r="D1594" t="str">
        <f>Table13[[#This Row],[FirstName]]&amp;" "&amp;Table13[[#This Row],[LastName]]</f>
        <v>Emery Peck</v>
      </c>
      <c r="E1594" s="2">
        <v>44646</v>
      </c>
      <c r="F1594" s="2" t="s">
        <v>10301</v>
      </c>
      <c r="G1594" t="s">
        <v>32</v>
      </c>
      <c r="H1594" t="s">
        <v>62</v>
      </c>
      <c r="I1594" t="s">
        <v>34</v>
      </c>
      <c r="J1594" t="s">
        <v>35</v>
      </c>
      <c r="K1594" t="s">
        <v>10302</v>
      </c>
      <c r="L1594" t="s">
        <v>89</v>
      </c>
      <c r="M1594" s="2">
        <v>28133</v>
      </c>
      <c r="N1594" t="s">
        <v>82</v>
      </c>
      <c r="O1594">
        <v>3</v>
      </c>
      <c r="P1594" t="str">
        <f t="shared" si="72"/>
        <v>Active</v>
      </c>
      <c r="Q1594">
        <f t="shared" si="73"/>
        <v>1977</v>
      </c>
      <c r="R1594">
        <f t="shared" si="74"/>
        <v>49</v>
      </c>
      <c r="S1594" t="str" cm="1">
        <f t="array" ref="S1594">_xlfn.IFS(Q1594&lt;1965,"Baby Boomers",Q1594&lt;1981,"Gen X",Q1594&lt;1997,"Millenial",TRUE,("Gen Z"))</f>
        <v>Gen X</v>
      </c>
    </row>
    <row r="1595" spans="1:19" x14ac:dyDescent="0.25">
      <c r="A1595" t="s">
        <v>14723</v>
      </c>
      <c r="B1595" t="s">
        <v>2551</v>
      </c>
      <c r="C1595" t="s">
        <v>4418</v>
      </c>
      <c r="D1595" t="str">
        <f>Table13[[#This Row],[FirstName]]&amp;" "&amp;Table13[[#This Row],[LastName]]</f>
        <v>Angelique Mathis</v>
      </c>
      <c r="E1595" s="2">
        <v>44324</v>
      </c>
      <c r="F1595" s="2">
        <v>44778</v>
      </c>
      <c r="G1595" t="s">
        <v>32</v>
      </c>
      <c r="H1595" t="s">
        <v>51</v>
      </c>
      <c r="I1595" t="s">
        <v>50</v>
      </c>
      <c r="J1595" t="s">
        <v>62</v>
      </c>
      <c r="K1595" t="s">
        <v>10302</v>
      </c>
      <c r="L1595" t="s">
        <v>304</v>
      </c>
      <c r="M1595" s="2">
        <v>16847</v>
      </c>
      <c r="N1595" t="s">
        <v>677</v>
      </c>
      <c r="O1595">
        <v>3</v>
      </c>
      <c r="P1595" t="str">
        <f t="shared" si="72"/>
        <v>Non-Active</v>
      </c>
      <c r="Q1595">
        <f t="shared" si="73"/>
        <v>1946</v>
      </c>
      <c r="R1595">
        <f t="shared" si="74"/>
        <v>80</v>
      </c>
      <c r="S1595" t="str" cm="1">
        <f t="array" ref="S1595">_xlfn.IFS(Q1595&lt;1965,"Baby Boomers",Q1595&lt;1981,"Gen X",Q1595&lt;1997,"Millenial",TRUE,("Gen Z"))</f>
        <v>Baby Boomers</v>
      </c>
    </row>
    <row r="1596" spans="1:19" x14ac:dyDescent="0.25">
      <c r="A1596" t="s">
        <v>11604</v>
      </c>
      <c r="B1596" t="s">
        <v>2413</v>
      </c>
      <c r="C1596" t="s">
        <v>6150</v>
      </c>
      <c r="D1596" t="str">
        <f>Table13[[#This Row],[FirstName]]&amp;" "&amp;Table13[[#This Row],[LastName]]</f>
        <v>Marlee Woods</v>
      </c>
      <c r="E1596" s="2">
        <v>44894</v>
      </c>
      <c r="F1596" s="2" t="s">
        <v>10301</v>
      </c>
      <c r="G1596" t="s">
        <v>32</v>
      </c>
      <c r="H1596" t="s">
        <v>51</v>
      </c>
      <c r="I1596" t="s">
        <v>50</v>
      </c>
      <c r="J1596" t="s">
        <v>35</v>
      </c>
      <c r="K1596" t="s">
        <v>10302</v>
      </c>
      <c r="L1596" t="s">
        <v>89</v>
      </c>
      <c r="M1596" s="2">
        <v>20434</v>
      </c>
      <c r="N1596" t="s">
        <v>225</v>
      </c>
      <c r="O1596">
        <v>3</v>
      </c>
      <c r="P1596" t="str">
        <f t="shared" si="72"/>
        <v>Active</v>
      </c>
      <c r="Q1596">
        <f t="shared" si="73"/>
        <v>1955</v>
      </c>
      <c r="R1596">
        <f t="shared" si="74"/>
        <v>70</v>
      </c>
      <c r="S1596" t="str" cm="1">
        <f t="array" ref="S1596">_xlfn.IFS(Q1596&lt;1965,"Baby Boomers",Q1596&lt;1981,"Gen X",Q1596&lt;1997,"Millenial",TRUE,("Gen Z"))</f>
        <v>Baby Boomers</v>
      </c>
    </row>
    <row r="1597" spans="1:19" x14ac:dyDescent="0.25">
      <c r="A1597" t="s">
        <v>14724</v>
      </c>
      <c r="B1597" t="s">
        <v>541</v>
      </c>
      <c r="C1597" t="s">
        <v>6153</v>
      </c>
      <c r="D1597" t="str">
        <f>Table13[[#This Row],[FirstName]]&amp;" "&amp;Table13[[#This Row],[LastName]]</f>
        <v>Jocelyn Valentine</v>
      </c>
      <c r="E1597" s="2">
        <v>43609</v>
      </c>
      <c r="F1597" s="2" t="s">
        <v>10301</v>
      </c>
      <c r="G1597" t="s">
        <v>32</v>
      </c>
      <c r="H1597" t="s">
        <v>33</v>
      </c>
      <c r="I1597" t="s">
        <v>63</v>
      </c>
      <c r="J1597" t="s">
        <v>51</v>
      </c>
      <c r="K1597" t="s">
        <v>10302</v>
      </c>
      <c r="L1597" t="s">
        <v>593</v>
      </c>
      <c r="M1597" s="2">
        <v>15218</v>
      </c>
      <c r="N1597" t="s">
        <v>215</v>
      </c>
      <c r="O1597">
        <v>3</v>
      </c>
      <c r="P1597" t="str">
        <f t="shared" si="72"/>
        <v>Active</v>
      </c>
      <c r="Q1597">
        <f t="shared" si="73"/>
        <v>1941</v>
      </c>
      <c r="R1597">
        <f t="shared" si="74"/>
        <v>84</v>
      </c>
      <c r="S1597" t="str" cm="1">
        <f t="array" ref="S1597">_xlfn.IFS(Q1597&lt;1965,"Baby Boomers",Q1597&lt;1981,"Gen X",Q1597&lt;1997,"Millenial",TRUE,("Gen Z"))</f>
        <v>Baby Boomers</v>
      </c>
    </row>
    <row r="1598" spans="1:19" x14ac:dyDescent="0.25">
      <c r="A1598" t="s">
        <v>14725</v>
      </c>
      <c r="B1598" t="s">
        <v>1739</v>
      </c>
      <c r="C1598" t="s">
        <v>2166</v>
      </c>
      <c r="D1598" t="str">
        <f>Table13[[#This Row],[FirstName]]&amp;" "&amp;Table13[[#This Row],[LastName]]</f>
        <v>Sophie Moran</v>
      </c>
      <c r="E1598" s="2">
        <v>44590</v>
      </c>
      <c r="F1598" s="2">
        <v>44674</v>
      </c>
      <c r="G1598" t="s">
        <v>32</v>
      </c>
      <c r="H1598" t="s">
        <v>51</v>
      </c>
      <c r="I1598" t="s">
        <v>34</v>
      </c>
      <c r="J1598" t="s">
        <v>51</v>
      </c>
      <c r="K1598" t="s">
        <v>10302</v>
      </c>
      <c r="L1598" t="s">
        <v>80</v>
      </c>
      <c r="M1598" s="2">
        <v>22862</v>
      </c>
      <c r="N1598" t="s">
        <v>225</v>
      </c>
      <c r="O1598">
        <v>3</v>
      </c>
      <c r="P1598" t="str">
        <f t="shared" si="72"/>
        <v>Non-Active</v>
      </c>
      <c r="Q1598">
        <f t="shared" si="73"/>
        <v>1962</v>
      </c>
      <c r="R1598">
        <f t="shared" si="74"/>
        <v>63</v>
      </c>
      <c r="S1598" t="str" cm="1">
        <f t="array" ref="S1598">_xlfn.IFS(Q1598&lt;1965,"Baby Boomers",Q1598&lt;1981,"Gen X",Q1598&lt;1997,"Millenial",TRUE,("Gen Z"))</f>
        <v>Baby Boomers</v>
      </c>
    </row>
    <row r="1599" spans="1:19" x14ac:dyDescent="0.25">
      <c r="A1599" t="s">
        <v>14726</v>
      </c>
      <c r="B1599" t="s">
        <v>2483</v>
      </c>
      <c r="C1599" t="s">
        <v>6159</v>
      </c>
      <c r="D1599" t="str">
        <f>Table13[[#This Row],[FirstName]]&amp;" "&amp;Table13[[#This Row],[LastName]]</f>
        <v>Yair Snyder</v>
      </c>
      <c r="E1599" s="2">
        <v>44383</v>
      </c>
      <c r="F1599" s="2">
        <v>44634</v>
      </c>
      <c r="G1599" t="s">
        <v>32</v>
      </c>
      <c r="H1599" t="s">
        <v>62</v>
      </c>
      <c r="I1599" t="s">
        <v>34</v>
      </c>
      <c r="J1599" t="s">
        <v>62</v>
      </c>
      <c r="K1599" t="s">
        <v>10302</v>
      </c>
      <c r="L1599" t="s">
        <v>89</v>
      </c>
      <c r="M1599" s="2">
        <v>33322</v>
      </c>
      <c r="N1599" t="s">
        <v>177</v>
      </c>
      <c r="O1599">
        <v>3</v>
      </c>
      <c r="P1599" t="str">
        <f t="shared" si="72"/>
        <v>Non-Active</v>
      </c>
      <c r="Q1599">
        <f t="shared" si="73"/>
        <v>1991</v>
      </c>
      <c r="R1599">
        <f t="shared" si="74"/>
        <v>35</v>
      </c>
      <c r="S1599" t="str" cm="1">
        <f t="array" ref="S1599">_xlfn.IFS(Q1599&lt;1965,"Baby Boomers",Q1599&lt;1981,"Gen X",Q1599&lt;1997,"Millenial",TRUE,("Gen Z"))</f>
        <v>Millenial</v>
      </c>
    </row>
    <row r="1600" spans="1:19" x14ac:dyDescent="0.25">
      <c r="A1600" t="s">
        <v>14727</v>
      </c>
      <c r="B1600" t="s">
        <v>1068</v>
      </c>
      <c r="C1600" t="s">
        <v>3271</v>
      </c>
      <c r="D1600" t="str">
        <f>Table13[[#This Row],[FirstName]]&amp;" "&amp;Table13[[#This Row],[LastName]]</f>
        <v>Shamar Herman</v>
      </c>
      <c r="E1600" s="2">
        <v>44225</v>
      </c>
      <c r="F1600" s="2">
        <v>44969</v>
      </c>
      <c r="G1600" t="s">
        <v>32</v>
      </c>
      <c r="H1600" t="s">
        <v>51</v>
      </c>
      <c r="I1600" t="s">
        <v>34</v>
      </c>
      <c r="J1600" t="s">
        <v>35</v>
      </c>
      <c r="K1600" t="s">
        <v>10302</v>
      </c>
      <c r="L1600" t="s">
        <v>89</v>
      </c>
      <c r="M1600" s="2">
        <v>27495</v>
      </c>
      <c r="N1600" t="s">
        <v>82</v>
      </c>
      <c r="O1600">
        <v>3</v>
      </c>
      <c r="P1600" t="str">
        <f t="shared" si="72"/>
        <v>Non-Active</v>
      </c>
      <c r="Q1600">
        <f t="shared" si="73"/>
        <v>1975</v>
      </c>
      <c r="R1600">
        <f t="shared" si="74"/>
        <v>51</v>
      </c>
      <c r="S1600" t="str" cm="1">
        <f t="array" ref="S1600">_xlfn.IFS(Q1600&lt;1965,"Baby Boomers",Q1600&lt;1981,"Gen X",Q1600&lt;1997,"Millenial",TRUE,("Gen Z"))</f>
        <v>Gen X</v>
      </c>
    </row>
    <row r="1601" spans="1:19" x14ac:dyDescent="0.25">
      <c r="A1601" t="s">
        <v>10833</v>
      </c>
      <c r="B1601" t="s">
        <v>6166</v>
      </c>
      <c r="C1601" t="s">
        <v>4125</v>
      </c>
      <c r="D1601" t="str">
        <f>Table13[[#This Row],[FirstName]]&amp;" "&amp;Table13[[#This Row],[LastName]]</f>
        <v>Ishaan Schaefer</v>
      </c>
      <c r="E1601" s="2">
        <v>45059</v>
      </c>
      <c r="F1601" s="2">
        <v>45087</v>
      </c>
      <c r="G1601" t="s">
        <v>32</v>
      </c>
      <c r="H1601" t="s">
        <v>33</v>
      </c>
      <c r="I1601" t="s">
        <v>50</v>
      </c>
      <c r="J1601" t="s">
        <v>62</v>
      </c>
      <c r="K1601" t="s">
        <v>10302</v>
      </c>
      <c r="L1601" t="s">
        <v>89</v>
      </c>
      <c r="M1601" s="2">
        <v>25625</v>
      </c>
      <c r="N1601" t="s">
        <v>653</v>
      </c>
      <c r="O1601">
        <v>3</v>
      </c>
      <c r="P1601" t="str">
        <f t="shared" si="72"/>
        <v>Non-Active</v>
      </c>
      <c r="Q1601">
        <f t="shared" si="73"/>
        <v>1970</v>
      </c>
      <c r="R1601">
        <f t="shared" si="74"/>
        <v>56</v>
      </c>
      <c r="S1601" t="str" cm="1">
        <f t="array" ref="S1601">_xlfn.IFS(Q1601&lt;1965,"Baby Boomers",Q1601&lt;1981,"Gen X",Q1601&lt;1997,"Millenial",TRUE,("Gen Z"))</f>
        <v>Gen X</v>
      </c>
    </row>
    <row r="1602" spans="1:19" x14ac:dyDescent="0.25">
      <c r="A1602" t="s">
        <v>12771</v>
      </c>
      <c r="B1602" t="s">
        <v>2070</v>
      </c>
      <c r="C1602" t="s">
        <v>1269</v>
      </c>
      <c r="D1602" t="str">
        <f>Table13[[#This Row],[FirstName]]&amp;" "&amp;Table13[[#This Row],[LastName]]</f>
        <v>Liam Figueroa</v>
      </c>
      <c r="E1602" s="2">
        <v>43607</v>
      </c>
      <c r="F1602" s="2" t="s">
        <v>10301</v>
      </c>
      <c r="G1602" t="s">
        <v>32</v>
      </c>
      <c r="H1602" t="s">
        <v>51</v>
      </c>
      <c r="I1602" t="s">
        <v>50</v>
      </c>
      <c r="J1602" t="s">
        <v>62</v>
      </c>
      <c r="K1602" t="s">
        <v>10302</v>
      </c>
      <c r="L1602" t="s">
        <v>230</v>
      </c>
      <c r="M1602" s="2">
        <v>27245</v>
      </c>
      <c r="N1602" t="s">
        <v>112</v>
      </c>
      <c r="O1602">
        <v>3</v>
      </c>
      <c r="P1602" t="str">
        <f t="shared" ref="P1602:P1665" si="75">IF(F1602="","Active","Non-Active")</f>
        <v>Active</v>
      </c>
      <c r="Q1602">
        <f t="shared" si="73"/>
        <v>1974</v>
      </c>
      <c r="R1602">
        <f t="shared" si="74"/>
        <v>51</v>
      </c>
      <c r="S1602" t="str" cm="1">
        <f t="array" ref="S1602">_xlfn.IFS(Q1602&lt;1965,"Baby Boomers",Q1602&lt;1981,"Gen X",Q1602&lt;1997,"Millenial",TRUE,("Gen Z"))</f>
        <v>Gen X</v>
      </c>
    </row>
    <row r="1603" spans="1:19" x14ac:dyDescent="0.25">
      <c r="A1603" t="s">
        <v>14728</v>
      </c>
      <c r="B1603" t="s">
        <v>1814</v>
      </c>
      <c r="C1603" t="s">
        <v>2537</v>
      </c>
      <c r="D1603" t="str">
        <f>Table13[[#This Row],[FirstName]]&amp;" "&amp;Table13[[#This Row],[LastName]]</f>
        <v>Linda Combs</v>
      </c>
      <c r="E1603" s="2">
        <v>44469</v>
      </c>
      <c r="F1603" s="2">
        <v>44514</v>
      </c>
      <c r="G1603" t="s">
        <v>744</v>
      </c>
      <c r="H1603" t="s">
        <v>62</v>
      </c>
      <c r="I1603" t="s">
        <v>34</v>
      </c>
      <c r="J1603" t="s">
        <v>35</v>
      </c>
      <c r="K1603" t="s">
        <v>10302</v>
      </c>
      <c r="L1603" t="s">
        <v>89</v>
      </c>
      <c r="M1603" s="2">
        <v>29708</v>
      </c>
      <c r="N1603" t="s">
        <v>280</v>
      </c>
      <c r="O1603">
        <v>3</v>
      </c>
      <c r="P1603" t="str">
        <f t="shared" si="75"/>
        <v>Non-Active</v>
      </c>
      <c r="Q1603">
        <f t="shared" ref="Q1603:Q1666" si="76">YEAR(M1603)</f>
        <v>1981</v>
      </c>
      <c r="R1603">
        <f t="shared" ref="R1603:R1666" si="77">INT(YEARFRAC(M1603,"20/04/2026"))</f>
        <v>44</v>
      </c>
      <c r="S1603" t="str" cm="1">
        <f t="array" ref="S1603">_xlfn.IFS(Q1603&lt;1965,"Baby Boomers",Q1603&lt;1981,"Gen X",Q1603&lt;1997,"Millenial",TRUE,("Gen Z"))</f>
        <v>Millenial</v>
      </c>
    </row>
    <row r="1604" spans="1:19" x14ac:dyDescent="0.25">
      <c r="A1604" t="s">
        <v>14729</v>
      </c>
      <c r="B1604" t="s">
        <v>773</v>
      </c>
      <c r="C1604" t="s">
        <v>1768</v>
      </c>
      <c r="D1604" t="str">
        <f>Table13[[#This Row],[FirstName]]&amp;" "&amp;Table13[[#This Row],[LastName]]</f>
        <v>Marilyn Moss</v>
      </c>
      <c r="E1604" s="2">
        <v>43717</v>
      </c>
      <c r="F1604" s="2" t="s">
        <v>10301</v>
      </c>
      <c r="G1604" t="s">
        <v>32</v>
      </c>
      <c r="H1604" t="s">
        <v>33</v>
      </c>
      <c r="I1604" t="s">
        <v>34</v>
      </c>
      <c r="J1604" t="s">
        <v>62</v>
      </c>
      <c r="K1604" t="s">
        <v>10302</v>
      </c>
      <c r="L1604" t="s">
        <v>100</v>
      </c>
      <c r="M1604" s="2">
        <v>16002</v>
      </c>
      <c r="N1604" t="s">
        <v>677</v>
      </c>
      <c r="O1604">
        <v>3</v>
      </c>
      <c r="P1604" t="str">
        <f t="shared" si="75"/>
        <v>Active</v>
      </c>
      <c r="Q1604">
        <f t="shared" si="76"/>
        <v>1943</v>
      </c>
      <c r="R1604">
        <f t="shared" si="77"/>
        <v>82</v>
      </c>
      <c r="S1604" t="str" cm="1">
        <f t="array" ref="S1604">_xlfn.IFS(Q1604&lt;1965,"Baby Boomers",Q1604&lt;1981,"Gen X",Q1604&lt;1997,"Millenial",TRUE,("Gen Z"))</f>
        <v>Baby Boomers</v>
      </c>
    </row>
    <row r="1605" spans="1:19" x14ac:dyDescent="0.25">
      <c r="A1605" t="s">
        <v>12120</v>
      </c>
      <c r="B1605" t="s">
        <v>6177</v>
      </c>
      <c r="C1605" t="s">
        <v>2278</v>
      </c>
      <c r="D1605" t="str">
        <f>Table13[[#This Row],[FirstName]]&amp;" "&amp;Table13[[#This Row],[LastName]]</f>
        <v>Yuliana Nelson</v>
      </c>
      <c r="E1605" s="2">
        <v>43581</v>
      </c>
      <c r="F1605" s="2">
        <v>43598</v>
      </c>
      <c r="G1605" t="s">
        <v>32</v>
      </c>
      <c r="H1605" t="s">
        <v>62</v>
      </c>
      <c r="I1605" t="s">
        <v>63</v>
      </c>
      <c r="J1605" t="s">
        <v>62</v>
      </c>
      <c r="K1605" t="s">
        <v>10302</v>
      </c>
      <c r="L1605" t="s">
        <v>304</v>
      </c>
      <c r="M1605" s="2">
        <v>30176</v>
      </c>
      <c r="N1605" t="s">
        <v>215</v>
      </c>
      <c r="O1605">
        <v>3</v>
      </c>
      <c r="P1605" t="str">
        <f t="shared" si="75"/>
        <v>Non-Active</v>
      </c>
      <c r="Q1605">
        <f t="shared" si="76"/>
        <v>1982</v>
      </c>
      <c r="R1605">
        <f t="shared" si="77"/>
        <v>43</v>
      </c>
      <c r="S1605" t="str" cm="1">
        <f t="array" ref="S1605">_xlfn.IFS(Q1605&lt;1965,"Baby Boomers",Q1605&lt;1981,"Gen X",Q1605&lt;1997,"Millenial",TRUE,("Gen Z"))</f>
        <v>Millenial</v>
      </c>
    </row>
    <row r="1606" spans="1:19" x14ac:dyDescent="0.25">
      <c r="A1606" t="s">
        <v>11274</v>
      </c>
      <c r="B1606" t="s">
        <v>6181</v>
      </c>
      <c r="C1606" t="s">
        <v>4332</v>
      </c>
      <c r="D1606" t="str">
        <f>Table13[[#This Row],[FirstName]]&amp;" "&amp;Table13[[#This Row],[LastName]]</f>
        <v>August Wiley</v>
      </c>
      <c r="E1606" s="2">
        <v>44611</v>
      </c>
      <c r="F1606" s="2">
        <v>45021</v>
      </c>
      <c r="G1606" t="s">
        <v>32</v>
      </c>
      <c r="H1606" t="s">
        <v>62</v>
      </c>
      <c r="I1606" t="s">
        <v>34</v>
      </c>
      <c r="J1606" t="s">
        <v>62</v>
      </c>
      <c r="K1606" t="s">
        <v>10302</v>
      </c>
      <c r="L1606" t="s">
        <v>176</v>
      </c>
      <c r="M1606" s="2">
        <v>28292</v>
      </c>
      <c r="N1606" t="s">
        <v>242</v>
      </c>
      <c r="O1606">
        <v>3</v>
      </c>
      <c r="P1606" t="str">
        <f t="shared" si="75"/>
        <v>Non-Active</v>
      </c>
      <c r="Q1606">
        <f t="shared" si="76"/>
        <v>1977</v>
      </c>
      <c r="R1606">
        <f t="shared" si="77"/>
        <v>48</v>
      </c>
      <c r="S1606" t="str" cm="1">
        <f t="array" ref="S1606">_xlfn.IFS(Q1606&lt;1965,"Baby Boomers",Q1606&lt;1981,"Gen X",Q1606&lt;1997,"Millenial",TRUE,("Gen Z"))</f>
        <v>Gen X</v>
      </c>
    </row>
    <row r="1607" spans="1:19" x14ac:dyDescent="0.25">
      <c r="A1607" t="s">
        <v>14730</v>
      </c>
      <c r="B1607" t="s">
        <v>5651</v>
      </c>
      <c r="C1607" t="s">
        <v>3672</v>
      </c>
      <c r="D1607" t="str">
        <f>Table13[[#This Row],[FirstName]]&amp;" "&amp;Table13[[#This Row],[LastName]]</f>
        <v>Lindsay Pennington</v>
      </c>
      <c r="E1607" s="2">
        <v>44667</v>
      </c>
      <c r="F1607" s="2">
        <v>44920</v>
      </c>
      <c r="G1607" t="s">
        <v>32</v>
      </c>
      <c r="H1607" t="s">
        <v>33</v>
      </c>
      <c r="I1607" t="s">
        <v>34</v>
      </c>
      <c r="J1607" t="s">
        <v>51</v>
      </c>
      <c r="K1607" t="s">
        <v>10302</v>
      </c>
      <c r="L1607" t="s">
        <v>89</v>
      </c>
      <c r="M1607" s="2">
        <v>35374</v>
      </c>
      <c r="N1607" t="s">
        <v>102</v>
      </c>
      <c r="O1607">
        <v>3</v>
      </c>
      <c r="P1607" t="str">
        <f t="shared" si="75"/>
        <v>Non-Active</v>
      </c>
      <c r="Q1607">
        <f t="shared" si="76"/>
        <v>1996</v>
      </c>
      <c r="R1607">
        <f t="shared" si="77"/>
        <v>29</v>
      </c>
      <c r="S1607" t="str" cm="1">
        <f t="array" ref="S1607">_xlfn.IFS(Q1607&lt;1965,"Baby Boomers",Q1607&lt;1981,"Gen X",Q1607&lt;1997,"Millenial",TRUE,("Gen Z"))</f>
        <v>Millenial</v>
      </c>
    </row>
    <row r="1608" spans="1:19" x14ac:dyDescent="0.25">
      <c r="A1608" t="s">
        <v>14731</v>
      </c>
      <c r="B1608" t="s">
        <v>6188</v>
      </c>
      <c r="C1608" t="s">
        <v>3856</v>
      </c>
      <c r="D1608" t="str">
        <f>Table13[[#This Row],[FirstName]]&amp;" "&amp;Table13[[#This Row],[LastName]]</f>
        <v>Nico Villarreal</v>
      </c>
      <c r="E1608" s="2">
        <v>44693</v>
      </c>
      <c r="F1608" s="2" t="s">
        <v>10301</v>
      </c>
      <c r="G1608" t="s">
        <v>32</v>
      </c>
      <c r="H1608" t="s">
        <v>62</v>
      </c>
      <c r="I1608" t="s">
        <v>50</v>
      </c>
      <c r="J1608" t="s">
        <v>62</v>
      </c>
      <c r="K1608" t="s">
        <v>10302</v>
      </c>
      <c r="L1608" t="s">
        <v>80</v>
      </c>
      <c r="M1608" s="2">
        <v>33266</v>
      </c>
      <c r="N1608" t="s">
        <v>82</v>
      </c>
      <c r="O1608">
        <v>3</v>
      </c>
      <c r="P1608" t="str">
        <f t="shared" si="75"/>
        <v>Active</v>
      </c>
      <c r="Q1608">
        <f t="shared" si="76"/>
        <v>1991</v>
      </c>
      <c r="R1608">
        <f t="shared" si="77"/>
        <v>35</v>
      </c>
      <c r="S1608" t="str" cm="1">
        <f t="array" ref="S1608">_xlfn.IFS(Q1608&lt;1965,"Baby Boomers",Q1608&lt;1981,"Gen X",Q1608&lt;1997,"Millenial",TRUE,("Gen Z"))</f>
        <v>Millenial</v>
      </c>
    </row>
    <row r="1609" spans="1:19" x14ac:dyDescent="0.25">
      <c r="A1609" t="s">
        <v>14732</v>
      </c>
      <c r="B1609" t="s">
        <v>3357</v>
      </c>
      <c r="C1609" t="s">
        <v>6191</v>
      </c>
      <c r="D1609" t="str">
        <f>Table13[[#This Row],[FirstName]]&amp;" "&amp;Table13[[#This Row],[LastName]]</f>
        <v>Jaliyah Conway</v>
      </c>
      <c r="E1609" s="2">
        <v>44434</v>
      </c>
      <c r="F1609" s="2">
        <v>45141</v>
      </c>
      <c r="G1609" t="s">
        <v>32</v>
      </c>
      <c r="H1609" t="s">
        <v>62</v>
      </c>
      <c r="I1609" t="s">
        <v>34</v>
      </c>
      <c r="J1609" t="s">
        <v>51</v>
      </c>
      <c r="K1609" t="s">
        <v>10302</v>
      </c>
      <c r="L1609" t="s">
        <v>89</v>
      </c>
      <c r="M1609" s="2">
        <v>17186</v>
      </c>
      <c r="N1609" t="s">
        <v>91</v>
      </c>
      <c r="O1609">
        <v>3</v>
      </c>
      <c r="P1609" t="str">
        <f t="shared" si="75"/>
        <v>Non-Active</v>
      </c>
      <c r="Q1609">
        <f t="shared" si="76"/>
        <v>1947</v>
      </c>
      <c r="R1609">
        <f t="shared" si="77"/>
        <v>79</v>
      </c>
      <c r="S1609" t="str" cm="1">
        <f t="array" ref="S1609">_xlfn.IFS(Q1609&lt;1965,"Baby Boomers",Q1609&lt;1981,"Gen X",Q1609&lt;1997,"Millenial",TRUE,("Gen Z"))</f>
        <v>Baby Boomers</v>
      </c>
    </row>
    <row r="1610" spans="1:19" x14ac:dyDescent="0.25">
      <c r="A1610" t="s">
        <v>10618</v>
      </c>
      <c r="B1610" t="s">
        <v>420</v>
      </c>
      <c r="C1610" t="s">
        <v>1146</v>
      </c>
      <c r="D1610" t="str">
        <f>Table13[[#This Row],[FirstName]]&amp;" "&amp;Table13[[#This Row],[LastName]]</f>
        <v>Raymond Gillespie</v>
      </c>
      <c r="E1610" s="2">
        <v>43988</v>
      </c>
      <c r="F1610" s="2">
        <v>44523</v>
      </c>
      <c r="G1610" t="s">
        <v>32</v>
      </c>
      <c r="H1610" t="s">
        <v>62</v>
      </c>
      <c r="I1610" t="s">
        <v>34</v>
      </c>
      <c r="J1610" t="s">
        <v>62</v>
      </c>
      <c r="K1610" t="s">
        <v>10302</v>
      </c>
      <c r="L1610" t="s">
        <v>52</v>
      </c>
      <c r="M1610" s="2">
        <v>36964</v>
      </c>
      <c r="N1610" t="s">
        <v>162</v>
      </c>
      <c r="O1610">
        <v>3</v>
      </c>
      <c r="P1610" t="str">
        <f t="shared" si="75"/>
        <v>Non-Active</v>
      </c>
      <c r="Q1610">
        <f t="shared" si="76"/>
        <v>2001</v>
      </c>
      <c r="R1610">
        <f t="shared" si="77"/>
        <v>25</v>
      </c>
      <c r="S1610" t="str" cm="1">
        <f t="array" ref="S1610">_xlfn.IFS(Q1610&lt;1965,"Baby Boomers",Q1610&lt;1981,"Gen X",Q1610&lt;1997,"Millenial",TRUE,("Gen Z"))</f>
        <v>Gen Z</v>
      </c>
    </row>
    <row r="1611" spans="1:19" x14ac:dyDescent="0.25">
      <c r="A1611" t="s">
        <v>14733</v>
      </c>
      <c r="B1611" t="s">
        <v>4582</v>
      </c>
      <c r="C1611" t="s">
        <v>6198</v>
      </c>
      <c r="D1611" t="str">
        <f>Table13[[#This Row],[FirstName]]&amp;" "&amp;Table13[[#This Row],[LastName]]</f>
        <v>Joey Montes</v>
      </c>
      <c r="E1611" s="2">
        <v>44738</v>
      </c>
      <c r="F1611" s="2" t="s">
        <v>10301</v>
      </c>
      <c r="G1611" t="s">
        <v>32</v>
      </c>
      <c r="H1611" t="s">
        <v>33</v>
      </c>
      <c r="I1611" t="s">
        <v>50</v>
      </c>
      <c r="J1611" t="s">
        <v>51</v>
      </c>
      <c r="K1611" t="s">
        <v>10302</v>
      </c>
      <c r="L1611" t="s">
        <v>52</v>
      </c>
      <c r="M1611" s="2">
        <v>15390</v>
      </c>
      <c r="N1611" t="s">
        <v>82</v>
      </c>
      <c r="O1611">
        <v>3</v>
      </c>
      <c r="P1611" t="str">
        <f t="shared" si="75"/>
        <v>Active</v>
      </c>
      <c r="Q1611">
        <f t="shared" si="76"/>
        <v>1942</v>
      </c>
      <c r="R1611">
        <f t="shared" si="77"/>
        <v>84</v>
      </c>
      <c r="S1611" t="str" cm="1">
        <f t="array" ref="S1611">_xlfn.IFS(Q1611&lt;1965,"Baby Boomers",Q1611&lt;1981,"Gen X",Q1611&lt;1997,"Millenial",TRUE,("Gen Z"))</f>
        <v>Baby Boomers</v>
      </c>
    </row>
    <row r="1612" spans="1:19" x14ac:dyDescent="0.25">
      <c r="A1612" t="s">
        <v>14734</v>
      </c>
      <c r="B1612" t="s">
        <v>6201</v>
      </c>
      <c r="C1612" t="s">
        <v>1156</v>
      </c>
      <c r="D1612" t="str">
        <f>Table13[[#This Row],[FirstName]]&amp;" "&amp;Table13[[#This Row],[LastName]]</f>
        <v>Ian Hester</v>
      </c>
      <c r="E1612" s="2">
        <v>44205</v>
      </c>
      <c r="F1612" s="2">
        <v>44695</v>
      </c>
      <c r="G1612" t="s">
        <v>32</v>
      </c>
      <c r="H1612" t="s">
        <v>33</v>
      </c>
      <c r="I1612" t="s">
        <v>34</v>
      </c>
      <c r="J1612" t="s">
        <v>62</v>
      </c>
      <c r="K1612" t="s">
        <v>10302</v>
      </c>
      <c r="L1612" t="s">
        <v>80</v>
      </c>
      <c r="M1612" s="2">
        <v>16676</v>
      </c>
      <c r="N1612" t="s">
        <v>72</v>
      </c>
      <c r="O1612">
        <v>3</v>
      </c>
      <c r="P1612" t="str">
        <f t="shared" si="75"/>
        <v>Non-Active</v>
      </c>
      <c r="Q1612">
        <f t="shared" si="76"/>
        <v>1945</v>
      </c>
      <c r="R1612">
        <f t="shared" si="77"/>
        <v>80</v>
      </c>
      <c r="S1612" t="str" cm="1">
        <f t="array" ref="S1612">_xlfn.IFS(Q1612&lt;1965,"Baby Boomers",Q1612&lt;1981,"Gen X",Q1612&lt;1997,"Millenial",TRUE,("Gen Z"))</f>
        <v>Baby Boomers</v>
      </c>
    </row>
    <row r="1613" spans="1:19" x14ac:dyDescent="0.25">
      <c r="A1613" t="s">
        <v>14735</v>
      </c>
      <c r="B1613" t="s">
        <v>403</v>
      </c>
      <c r="C1613" t="s">
        <v>6205</v>
      </c>
      <c r="D1613" t="str">
        <f>Table13[[#This Row],[FirstName]]&amp;" "&amp;Table13[[#This Row],[LastName]]</f>
        <v>Weston Rios</v>
      </c>
      <c r="E1613" s="2">
        <v>43345</v>
      </c>
      <c r="F1613" s="2" t="s">
        <v>10301</v>
      </c>
      <c r="G1613" t="s">
        <v>32</v>
      </c>
      <c r="H1613" t="s">
        <v>51</v>
      </c>
      <c r="I1613" t="s">
        <v>50</v>
      </c>
      <c r="J1613" t="s">
        <v>35</v>
      </c>
      <c r="K1613" t="s">
        <v>10302</v>
      </c>
      <c r="L1613" t="s">
        <v>147</v>
      </c>
      <c r="M1613" s="2">
        <v>37015</v>
      </c>
      <c r="N1613" t="s">
        <v>225</v>
      </c>
      <c r="O1613">
        <v>3</v>
      </c>
      <c r="P1613" t="str">
        <f t="shared" si="75"/>
        <v>Active</v>
      </c>
      <c r="Q1613">
        <f t="shared" si="76"/>
        <v>2001</v>
      </c>
      <c r="R1613">
        <f t="shared" si="77"/>
        <v>24</v>
      </c>
      <c r="S1613" t="str" cm="1">
        <f t="array" ref="S1613">_xlfn.IFS(Q1613&lt;1965,"Baby Boomers",Q1613&lt;1981,"Gen X",Q1613&lt;1997,"Millenial",TRUE,("Gen Z"))</f>
        <v>Gen Z</v>
      </c>
    </row>
    <row r="1614" spans="1:19" x14ac:dyDescent="0.25">
      <c r="A1614" t="s">
        <v>14736</v>
      </c>
      <c r="B1614" t="s">
        <v>6208</v>
      </c>
      <c r="C1614" t="s">
        <v>3672</v>
      </c>
      <c r="D1614" t="str">
        <f>Table13[[#This Row],[FirstName]]&amp;" "&amp;Table13[[#This Row],[LastName]]</f>
        <v>Carson Pennington</v>
      </c>
      <c r="E1614" s="2">
        <v>44673</v>
      </c>
      <c r="F1614" s="2" t="s">
        <v>10301</v>
      </c>
      <c r="G1614" t="s">
        <v>32</v>
      </c>
      <c r="H1614" t="s">
        <v>62</v>
      </c>
      <c r="I1614" t="s">
        <v>63</v>
      </c>
      <c r="J1614" t="s">
        <v>62</v>
      </c>
      <c r="K1614" t="s">
        <v>10302</v>
      </c>
      <c r="L1614" t="s">
        <v>89</v>
      </c>
      <c r="M1614" s="2">
        <v>21097</v>
      </c>
      <c r="N1614" t="s">
        <v>215</v>
      </c>
      <c r="O1614">
        <v>3</v>
      </c>
      <c r="P1614" t="str">
        <f t="shared" si="75"/>
        <v>Active</v>
      </c>
      <c r="Q1614">
        <f t="shared" si="76"/>
        <v>1957</v>
      </c>
      <c r="R1614">
        <f t="shared" si="77"/>
        <v>68</v>
      </c>
      <c r="S1614" t="str" cm="1">
        <f t="array" ref="S1614">_xlfn.IFS(Q1614&lt;1965,"Baby Boomers",Q1614&lt;1981,"Gen X",Q1614&lt;1997,"Millenial",TRUE,("Gen Z"))</f>
        <v>Baby Boomers</v>
      </c>
    </row>
    <row r="1615" spans="1:19" x14ac:dyDescent="0.25">
      <c r="A1615" t="s">
        <v>14737</v>
      </c>
      <c r="B1615" t="s">
        <v>6211</v>
      </c>
      <c r="C1615" t="s">
        <v>4192</v>
      </c>
      <c r="D1615" t="str">
        <f>Table13[[#This Row],[FirstName]]&amp;" "&amp;Table13[[#This Row],[LastName]]</f>
        <v>Brynlee Crawford</v>
      </c>
      <c r="E1615" s="2">
        <v>44535</v>
      </c>
      <c r="F1615" s="2">
        <v>45103</v>
      </c>
      <c r="G1615" t="s">
        <v>197</v>
      </c>
      <c r="H1615" t="s">
        <v>33</v>
      </c>
      <c r="I1615" t="s">
        <v>63</v>
      </c>
      <c r="J1615" t="s">
        <v>35</v>
      </c>
      <c r="K1615" t="s">
        <v>10302</v>
      </c>
      <c r="L1615" t="s">
        <v>80</v>
      </c>
      <c r="M1615" s="2">
        <v>18236</v>
      </c>
      <c r="N1615" t="s">
        <v>162</v>
      </c>
      <c r="O1615">
        <v>3</v>
      </c>
      <c r="P1615" t="str">
        <f t="shared" si="75"/>
        <v>Non-Active</v>
      </c>
      <c r="Q1615">
        <f t="shared" si="76"/>
        <v>1949</v>
      </c>
      <c r="R1615">
        <f t="shared" si="77"/>
        <v>76</v>
      </c>
      <c r="S1615" t="str" cm="1">
        <f t="array" ref="S1615">_xlfn.IFS(Q1615&lt;1965,"Baby Boomers",Q1615&lt;1981,"Gen X",Q1615&lt;1997,"Millenial",TRUE,("Gen Z"))</f>
        <v>Baby Boomers</v>
      </c>
    </row>
    <row r="1616" spans="1:19" x14ac:dyDescent="0.25">
      <c r="A1616" t="s">
        <v>14738</v>
      </c>
      <c r="B1616" t="s">
        <v>6215</v>
      </c>
      <c r="C1616" t="s">
        <v>4001</v>
      </c>
      <c r="D1616" t="str">
        <f>Table13[[#This Row],[FirstName]]&amp;" "&amp;Table13[[#This Row],[LastName]]</f>
        <v>Sanai Rose</v>
      </c>
      <c r="E1616" s="2">
        <v>44817</v>
      </c>
      <c r="F1616" s="2" t="s">
        <v>10301</v>
      </c>
      <c r="G1616" t="s">
        <v>32</v>
      </c>
      <c r="H1616" t="s">
        <v>51</v>
      </c>
      <c r="I1616" t="s">
        <v>34</v>
      </c>
      <c r="J1616" t="s">
        <v>51</v>
      </c>
      <c r="K1616" t="s">
        <v>10302</v>
      </c>
      <c r="L1616" t="s">
        <v>80</v>
      </c>
      <c r="M1616" s="2">
        <v>35538</v>
      </c>
      <c r="N1616" t="s">
        <v>82</v>
      </c>
      <c r="O1616">
        <v>3</v>
      </c>
      <c r="P1616" t="str">
        <f t="shared" si="75"/>
        <v>Active</v>
      </c>
      <c r="Q1616">
        <f t="shared" si="76"/>
        <v>1997</v>
      </c>
      <c r="R1616">
        <f t="shared" si="77"/>
        <v>29</v>
      </c>
      <c r="S1616" t="str" cm="1">
        <f t="array" ref="S1616">_xlfn.IFS(Q1616&lt;1965,"Baby Boomers",Q1616&lt;1981,"Gen X",Q1616&lt;1997,"Millenial",TRUE,("Gen Z"))</f>
        <v>Gen Z</v>
      </c>
    </row>
    <row r="1617" spans="1:19" x14ac:dyDescent="0.25">
      <c r="A1617" t="s">
        <v>14739</v>
      </c>
      <c r="B1617" t="s">
        <v>5691</v>
      </c>
      <c r="C1617" t="s">
        <v>6218</v>
      </c>
      <c r="D1617" t="str">
        <f>Table13[[#This Row],[FirstName]]&amp;" "&amp;Table13[[#This Row],[LastName]]</f>
        <v>Luna Arroyo</v>
      </c>
      <c r="E1617" s="2">
        <v>43793</v>
      </c>
      <c r="F1617" s="2" t="s">
        <v>10301</v>
      </c>
      <c r="G1617" t="s">
        <v>32</v>
      </c>
      <c r="H1617" t="s">
        <v>51</v>
      </c>
      <c r="I1617" t="s">
        <v>34</v>
      </c>
      <c r="J1617" t="s">
        <v>51</v>
      </c>
      <c r="K1617" t="s">
        <v>10302</v>
      </c>
      <c r="L1617" t="s">
        <v>80</v>
      </c>
      <c r="M1617" s="2">
        <v>33663</v>
      </c>
      <c r="N1617" t="s">
        <v>102</v>
      </c>
      <c r="O1617">
        <v>3</v>
      </c>
      <c r="P1617" t="str">
        <f t="shared" si="75"/>
        <v>Active</v>
      </c>
      <c r="Q1617">
        <f t="shared" si="76"/>
        <v>1992</v>
      </c>
      <c r="R1617">
        <f t="shared" si="77"/>
        <v>34</v>
      </c>
      <c r="S1617" t="str" cm="1">
        <f t="array" ref="S1617">_xlfn.IFS(Q1617&lt;1965,"Baby Boomers",Q1617&lt;1981,"Gen X",Q1617&lt;1997,"Millenial",TRUE,("Gen Z"))</f>
        <v>Millenial</v>
      </c>
    </row>
    <row r="1618" spans="1:19" x14ac:dyDescent="0.25">
      <c r="A1618" t="s">
        <v>12989</v>
      </c>
      <c r="B1618" t="s">
        <v>6221</v>
      </c>
      <c r="C1618" t="s">
        <v>6222</v>
      </c>
      <c r="D1618" t="str">
        <f>Table13[[#This Row],[FirstName]]&amp;" "&amp;Table13[[#This Row],[LastName]]</f>
        <v>Lorelai Hale</v>
      </c>
      <c r="E1618" s="2">
        <v>43909</v>
      </c>
      <c r="F1618" s="2" t="s">
        <v>10301</v>
      </c>
      <c r="G1618" t="s">
        <v>32</v>
      </c>
      <c r="H1618" t="s">
        <v>33</v>
      </c>
      <c r="I1618" t="s">
        <v>34</v>
      </c>
      <c r="J1618" t="s">
        <v>51</v>
      </c>
      <c r="K1618" t="s">
        <v>10302</v>
      </c>
      <c r="L1618" t="s">
        <v>3211</v>
      </c>
      <c r="M1618" s="2">
        <v>24736</v>
      </c>
      <c r="N1618" t="s">
        <v>102</v>
      </c>
      <c r="O1618">
        <v>3</v>
      </c>
      <c r="P1618" t="str">
        <f t="shared" si="75"/>
        <v>Active</v>
      </c>
      <c r="Q1618">
        <f t="shared" si="76"/>
        <v>1967</v>
      </c>
      <c r="R1618">
        <f t="shared" si="77"/>
        <v>58</v>
      </c>
      <c r="S1618" t="str" cm="1">
        <f t="array" ref="S1618">_xlfn.IFS(Q1618&lt;1965,"Baby Boomers",Q1618&lt;1981,"Gen X",Q1618&lt;1997,"Millenial",TRUE,("Gen Z"))</f>
        <v>Gen X</v>
      </c>
    </row>
    <row r="1619" spans="1:19" x14ac:dyDescent="0.25">
      <c r="A1619" t="s">
        <v>12776</v>
      </c>
      <c r="B1619" t="s">
        <v>3393</v>
      </c>
      <c r="C1619" t="s">
        <v>343</v>
      </c>
      <c r="D1619" t="str">
        <f>Table13[[#This Row],[FirstName]]&amp;" "&amp;Table13[[#This Row],[LastName]]</f>
        <v>Darrell Horne</v>
      </c>
      <c r="E1619" s="2">
        <v>44818</v>
      </c>
      <c r="F1619" s="2" t="s">
        <v>10301</v>
      </c>
      <c r="G1619" t="s">
        <v>32</v>
      </c>
      <c r="H1619" t="s">
        <v>33</v>
      </c>
      <c r="I1619" t="s">
        <v>34</v>
      </c>
      <c r="J1619" t="s">
        <v>62</v>
      </c>
      <c r="K1619" t="s">
        <v>10302</v>
      </c>
      <c r="L1619" t="s">
        <v>304</v>
      </c>
      <c r="M1619" s="2">
        <v>33654</v>
      </c>
      <c r="N1619" t="s">
        <v>215</v>
      </c>
      <c r="O1619">
        <v>3</v>
      </c>
      <c r="P1619" t="str">
        <f t="shared" si="75"/>
        <v>Active</v>
      </c>
      <c r="Q1619">
        <f t="shared" si="76"/>
        <v>1992</v>
      </c>
      <c r="R1619">
        <f t="shared" si="77"/>
        <v>34</v>
      </c>
      <c r="S1619" t="str" cm="1">
        <f t="array" ref="S1619">_xlfn.IFS(Q1619&lt;1965,"Baby Boomers",Q1619&lt;1981,"Gen X",Q1619&lt;1997,"Millenial",TRUE,("Gen Z"))</f>
        <v>Millenial</v>
      </c>
    </row>
    <row r="1620" spans="1:19" x14ac:dyDescent="0.25">
      <c r="A1620" t="s">
        <v>11272</v>
      </c>
      <c r="B1620" t="s">
        <v>6227</v>
      </c>
      <c r="C1620" t="s">
        <v>3349</v>
      </c>
      <c r="D1620" t="str">
        <f>Table13[[#This Row],[FirstName]]&amp;" "&amp;Table13[[#This Row],[LastName]]</f>
        <v>Itzel Nunez</v>
      </c>
      <c r="E1620" s="2">
        <v>44460</v>
      </c>
      <c r="F1620" s="2" t="s">
        <v>10301</v>
      </c>
      <c r="G1620" t="s">
        <v>32</v>
      </c>
      <c r="H1620" t="s">
        <v>51</v>
      </c>
      <c r="I1620" t="s">
        <v>50</v>
      </c>
      <c r="J1620" t="s">
        <v>51</v>
      </c>
      <c r="K1620" t="s">
        <v>10302</v>
      </c>
      <c r="L1620" t="s">
        <v>230</v>
      </c>
      <c r="M1620" s="2">
        <v>28083</v>
      </c>
      <c r="N1620" t="s">
        <v>112</v>
      </c>
      <c r="O1620">
        <v>3</v>
      </c>
      <c r="P1620" t="str">
        <f t="shared" si="75"/>
        <v>Active</v>
      </c>
      <c r="Q1620">
        <f t="shared" si="76"/>
        <v>1976</v>
      </c>
      <c r="R1620">
        <f t="shared" si="77"/>
        <v>49</v>
      </c>
      <c r="S1620" t="str" cm="1">
        <f t="array" ref="S1620">_xlfn.IFS(Q1620&lt;1965,"Baby Boomers",Q1620&lt;1981,"Gen X",Q1620&lt;1997,"Millenial",TRUE,("Gen Z"))</f>
        <v>Gen X</v>
      </c>
    </row>
    <row r="1621" spans="1:19" x14ac:dyDescent="0.25">
      <c r="A1621" t="s">
        <v>14740</v>
      </c>
      <c r="B1621" t="s">
        <v>6230</v>
      </c>
      <c r="C1621" t="s">
        <v>6231</v>
      </c>
      <c r="D1621" t="str">
        <f>Table13[[#This Row],[FirstName]]&amp;" "&amp;Table13[[#This Row],[LastName]]</f>
        <v>Serena Lutz</v>
      </c>
      <c r="E1621" s="2">
        <v>43973</v>
      </c>
      <c r="F1621" s="2" t="s">
        <v>10301</v>
      </c>
      <c r="G1621" t="s">
        <v>32</v>
      </c>
      <c r="H1621" t="s">
        <v>51</v>
      </c>
      <c r="I1621" t="s">
        <v>34</v>
      </c>
      <c r="J1621" t="s">
        <v>51</v>
      </c>
      <c r="K1621" t="s">
        <v>10302</v>
      </c>
      <c r="L1621" t="s">
        <v>176</v>
      </c>
      <c r="M1621" s="2">
        <v>17832</v>
      </c>
      <c r="N1621" t="s">
        <v>242</v>
      </c>
      <c r="O1621">
        <v>3</v>
      </c>
      <c r="P1621" t="str">
        <f t="shared" si="75"/>
        <v>Active</v>
      </c>
      <c r="Q1621">
        <f t="shared" si="76"/>
        <v>1948</v>
      </c>
      <c r="R1621">
        <f t="shared" si="77"/>
        <v>77</v>
      </c>
      <c r="S1621" t="str" cm="1">
        <f t="array" ref="S1621">_xlfn.IFS(Q1621&lt;1965,"Baby Boomers",Q1621&lt;1981,"Gen X",Q1621&lt;1997,"Millenial",TRUE,("Gen Z"))</f>
        <v>Baby Boomers</v>
      </c>
    </row>
    <row r="1622" spans="1:19" x14ac:dyDescent="0.25">
      <c r="A1622" t="s">
        <v>14741</v>
      </c>
      <c r="B1622" t="s">
        <v>6234</v>
      </c>
      <c r="C1622" t="s">
        <v>1478</v>
      </c>
      <c r="D1622" t="str">
        <f>Table13[[#This Row],[FirstName]]&amp;" "&amp;Table13[[#This Row],[LastName]]</f>
        <v>Gwendolyn Gray</v>
      </c>
      <c r="E1622" s="2">
        <v>44908</v>
      </c>
      <c r="F1622" s="2" t="s">
        <v>10301</v>
      </c>
      <c r="G1622" t="s">
        <v>32</v>
      </c>
      <c r="H1622" t="s">
        <v>33</v>
      </c>
      <c r="I1622" t="s">
        <v>50</v>
      </c>
      <c r="J1622" t="s">
        <v>51</v>
      </c>
      <c r="K1622" t="s">
        <v>10302</v>
      </c>
      <c r="L1622" t="s">
        <v>52</v>
      </c>
      <c r="M1622" s="2">
        <v>24342</v>
      </c>
      <c r="N1622" t="s">
        <v>82</v>
      </c>
      <c r="O1622">
        <v>3</v>
      </c>
      <c r="P1622" t="str">
        <f t="shared" si="75"/>
        <v>Active</v>
      </c>
      <c r="Q1622">
        <f t="shared" si="76"/>
        <v>1966</v>
      </c>
      <c r="R1622">
        <f t="shared" si="77"/>
        <v>59</v>
      </c>
      <c r="S1622" t="str" cm="1">
        <f t="array" ref="S1622">_xlfn.IFS(Q1622&lt;1965,"Baby Boomers",Q1622&lt;1981,"Gen X",Q1622&lt;1997,"Millenial",TRUE,("Gen Z"))</f>
        <v>Gen X</v>
      </c>
    </row>
    <row r="1623" spans="1:19" x14ac:dyDescent="0.25">
      <c r="A1623" t="s">
        <v>10705</v>
      </c>
      <c r="B1623" t="s">
        <v>687</v>
      </c>
      <c r="C1623" t="s">
        <v>599</v>
      </c>
      <c r="D1623" t="str">
        <f>Table13[[#This Row],[FirstName]]&amp;" "&amp;Table13[[#This Row],[LastName]]</f>
        <v>Khalil Lee</v>
      </c>
      <c r="E1623" s="2">
        <v>44599</v>
      </c>
      <c r="F1623" s="2" t="s">
        <v>10301</v>
      </c>
      <c r="G1623" t="s">
        <v>32</v>
      </c>
      <c r="H1623" t="s">
        <v>33</v>
      </c>
      <c r="I1623" t="s">
        <v>63</v>
      </c>
      <c r="J1623" t="s">
        <v>51</v>
      </c>
      <c r="K1623" t="s">
        <v>10302</v>
      </c>
      <c r="L1623" t="s">
        <v>52</v>
      </c>
      <c r="M1623" s="2">
        <v>34795</v>
      </c>
      <c r="N1623" t="s">
        <v>82</v>
      </c>
      <c r="O1623">
        <v>3</v>
      </c>
      <c r="P1623" t="str">
        <f t="shared" si="75"/>
        <v>Active</v>
      </c>
      <c r="Q1623">
        <f t="shared" si="76"/>
        <v>1995</v>
      </c>
      <c r="R1623">
        <f t="shared" si="77"/>
        <v>31</v>
      </c>
      <c r="S1623" t="str" cm="1">
        <f t="array" ref="S1623">_xlfn.IFS(Q1623&lt;1965,"Baby Boomers",Q1623&lt;1981,"Gen X",Q1623&lt;1997,"Millenial",TRUE,("Gen Z"))</f>
        <v>Millenial</v>
      </c>
    </row>
    <row r="1624" spans="1:19" x14ac:dyDescent="0.25">
      <c r="A1624" t="s">
        <v>14742</v>
      </c>
      <c r="B1624" t="s">
        <v>6238</v>
      </c>
      <c r="C1624" t="s">
        <v>6239</v>
      </c>
      <c r="D1624" t="str">
        <f>Table13[[#This Row],[FirstName]]&amp;" "&amp;Table13[[#This Row],[LastName]]</f>
        <v>Corinne Navarro</v>
      </c>
      <c r="E1624" s="2">
        <v>44110</v>
      </c>
      <c r="F1624" s="2" t="s">
        <v>10301</v>
      </c>
      <c r="G1624" t="s">
        <v>32</v>
      </c>
      <c r="H1624" t="s">
        <v>33</v>
      </c>
      <c r="I1624" t="s">
        <v>50</v>
      </c>
      <c r="J1624" t="s">
        <v>62</v>
      </c>
      <c r="K1624" t="s">
        <v>10302</v>
      </c>
      <c r="L1624" t="s">
        <v>89</v>
      </c>
      <c r="M1624" s="2">
        <v>15468</v>
      </c>
      <c r="N1624" t="s">
        <v>82</v>
      </c>
      <c r="O1624">
        <v>3</v>
      </c>
      <c r="P1624" t="str">
        <f t="shared" si="75"/>
        <v>Active</v>
      </c>
      <c r="Q1624">
        <f t="shared" si="76"/>
        <v>1942</v>
      </c>
      <c r="R1624">
        <f t="shared" si="77"/>
        <v>83</v>
      </c>
      <c r="S1624" t="str" cm="1">
        <f t="array" ref="S1624">_xlfn.IFS(Q1624&lt;1965,"Baby Boomers",Q1624&lt;1981,"Gen X",Q1624&lt;1997,"Millenial",TRUE,("Gen Z"))</f>
        <v>Baby Boomers</v>
      </c>
    </row>
    <row r="1625" spans="1:19" x14ac:dyDescent="0.25">
      <c r="A1625" t="s">
        <v>11195</v>
      </c>
      <c r="B1625" t="s">
        <v>1911</v>
      </c>
      <c r="C1625" t="s">
        <v>937</v>
      </c>
      <c r="D1625" t="str">
        <f>Table13[[#This Row],[FirstName]]&amp;" "&amp;Table13[[#This Row],[LastName]]</f>
        <v>Meadow Atkins</v>
      </c>
      <c r="E1625" s="2">
        <v>44572</v>
      </c>
      <c r="F1625" s="2">
        <v>44911</v>
      </c>
      <c r="G1625" t="s">
        <v>32</v>
      </c>
      <c r="H1625" t="s">
        <v>62</v>
      </c>
      <c r="I1625" t="s">
        <v>34</v>
      </c>
      <c r="J1625" t="s">
        <v>62</v>
      </c>
      <c r="K1625" t="s">
        <v>10302</v>
      </c>
      <c r="L1625" t="s">
        <v>593</v>
      </c>
      <c r="M1625" s="2">
        <v>19393</v>
      </c>
      <c r="N1625" t="s">
        <v>2516</v>
      </c>
      <c r="O1625">
        <v>3</v>
      </c>
      <c r="P1625" t="str">
        <f t="shared" si="75"/>
        <v>Non-Active</v>
      </c>
      <c r="Q1625">
        <f t="shared" si="76"/>
        <v>1953</v>
      </c>
      <c r="R1625">
        <f t="shared" si="77"/>
        <v>73</v>
      </c>
      <c r="S1625" t="str" cm="1">
        <f t="array" ref="S1625">_xlfn.IFS(Q1625&lt;1965,"Baby Boomers",Q1625&lt;1981,"Gen X",Q1625&lt;1997,"Millenial",TRUE,("Gen Z"))</f>
        <v>Baby Boomers</v>
      </c>
    </row>
    <row r="1626" spans="1:19" x14ac:dyDescent="0.25">
      <c r="A1626" t="s">
        <v>10467</v>
      </c>
      <c r="B1626" t="s">
        <v>5105</v>
      </c>
      <c r="C1626" t="s">
        <v>6023</v>
      </c>
      <c r="D1626" t="str">
        <f>Table13[[#This Row],[FirstName]]&amp;" "&amp;Table13[[#This Row],[LastName]]</f>
        <v>Jaden Charles</v>
      </c>
      <c r="E1626" s="2">
        <v>44618</v>
      </c>
      <c r="F1626" s="2" t="s">
        <v>10301</v>
      </c>
      <c r="G1626" t="s">
        <v>32</v>
      </c>
      <c r="H1626" t="s">
        <v>51</v>
      </c>
      <c r="I1626" t="s">
        <v>34</v>
      </c>
      <c r="J1626" t="s">
        <v>35</v>
      </c>
      <c r="K1626" t="s">
        <v>10302</v>
      </c>
      <c r="L1626" t="s">
        <v>89</v>
      </c>
      <c r="M1626" s="2">
        <v>36263</v>
      </c>
      <c r="N1626" t="s">
        <v>82</v>
      </c>
      <c r="O1626">
        <v>3</v>
      </c>
      <c r="P1626" t="str">
        <f t="shared" si="75"/>
        <v>Active</v>
      </c>
      <c r="Q1626">
        <f t="shared" si="76"/>
        <v>1999</v>
      </c>
      <c r="R1626">
        <f t="shared" si="77"/>
        <v>27</v>
      </c>
      <c r="S1626" t="str" cm="1">
        <f t="array" ref="S1626">_xlfn.IFS(Q1626&lt;1965,"Baby Boomers",Q1626&lt;1981,"Gen X",Q1626&lt;1997,"Millenial",TRUE,("Gen Z"))</f>
        <v>Gen Z</v>
      </c>
    </row>
    <row r="1627" spans="1:19" x14ac:dyDescent="0.25">
      <c r="A1627" t="s">
        <v>14743</v>
      </c>
      <c r="B1627" t="s">
        <v>2685</v>
      </c>
      <c r="C1627" t="s">
        <v>6247</v>
      </c>
      <c r="D1627" t="str">
        <f>Table13[[#This Row],[FirstName]]&amp;" "&amp;Table13[[#This Row],[LastName]]</f>
        <v>Blaine Contreras</v>
      </c>
      <c r="E1627" s="2">
        <v>43992</v>
      </c>
      <c r="F1627" s="2">
        <v>44878</v>
      </c>
      <c r="G1627" t="s">
        <v>32</v>
      </c>
      <c r="H1627" t="s">
        <v>51</v>
      </c>
      <c r="I1627" t="s">
        <v>63</v>
      </c>
      <c r="J1627" t="s">
        <v>51</v>
      </c>
      <c r="K1627" t="s">
        <v>10302</v>
      </c>
      <c r="L1627" t="s">
        <v>89</v>
      </c>
      <c r="M1627" s="2">
        <v>20587</v>
      </c>
      <c r="N1627" t="s">
        <v>82</v>
      </c>
      <c r="O1627">
        <v>3</v>
      </c>
      <c r="P1627" t="str">
        <f t="shared" si="75"/>
        <v>Non-Active</v>
      </c>
      <c r="Q1627">
        <f t="shared" si="76"/>
        <v>1956</v>
      </c>
      <c r="R1627">
        <f t="shared" si="77"/>
        <v>69</v>
      </c>
      <c r="S1627" t="str" cm="1">
        <f t="array" ref="S1627">_xlfn.IFS(Q1627&lt;1965,"Baby Boomers",Q1627&lt;1981,"Gen X",Q1627&lt;1997,"Millenial",TRUE,("Gen Z"))</f>
        <v>Baby Boomers</v>
      </c>
    </row>
    <row r="1628" spans="1:19" x14ac:dyDescent="0.25">
      <c r="A1628" t="s">
        <v>11457</v>
      </c>
      <c r="B1628" t="s">
        <v>4446</v>
      </c>
      <c r="C1628" t="s">
        <v>4092</v>
      </c>
      <c r="D1628" t="str">
        <f>Table13[[#This Row],[FirstName]]&amp;" "&amp;Table13[[#This Row],[LastName]]</f>
        <v>Kolten Kim</v>
      </c>
      <c r="E1628" s="2">
        <v>44466</v>
      </c>
      <c r="F1628" s="2" t="s">
        <v>10301</v>
      </c>
      <c r="G1628" t="s">
        <v>32</v>
      </c>
      <c r="H1628" t="s">
        <v>51</v>
      </c>
      <c r="I1628" t="s">
        <v>63</v>
      </c>
      <c r="J1628" t="s">
        <v>35</v>
      </c>
      <c r="K1628" t="s">
        <v>10302</v>
      </c>
      <c r="L1628" t="s">
        <v>110</v>
      </c>
      <c r="M1628" s="2">
        <v>32548</v>
      </c>
      <c r="N1628" t="s">
        <v>112</v>
      </c>
      <c r="O1628">
        <v>3</v>
      </c>
      <c r="P1628" t="str">
        <f t="shared" si="75"/>
        <v>Active</v>
      </c>
      <c r="Q1628">
        <f t="shared" si="76"/>
        <v>1989</v>
      </c>
      <c r="R1628">
        <f t="shared" si="77"/>
        <v>37</v>
      </c>
      <c r="S1628" t="str" cm="1">
        <f t="array" ref="S1628">_xlfn.IFS(Q1628&lt;1965,"Baby Boomers",Q1628&lt;1981,"Gen X",Q1628&lt;1997,"Millenial",TRUE,("Gen Z"))</f>
        <v>Millenial</v>
      </c>
    </row>
    <row r="1629" spans="1:19" x14ac:dyDescent="0.25">
      <c r="A1629" t="s">
        <v>14744</v>
      </c>
      <c r="B1629" t="s">
        <v>6253</v>
      </c>
      <c r="C1629" t="s">
        <v>324</v>
      </c>
      <c r="D1629" t="str">
        <f>Table13[[#This Row],[FirstName]]&amp;" "&amp;Table13[[#This Row],[LastName]]</f>
        <v>Erika Mata</v>
      </c>
      <c r="E1629" s="2">
        <v>43398</v>
      </c>
      <c r="F1629" s="2">
        <v>44484</v>
      </c>
      <c r="G1629" t="s">
        <v>32</v>
      </c>
      <c r="H1629" t="s">
        <v>33</v>
      </c>
      <c r="I1629" t="s">
        <v>34</v>
      </c>
      <c r="J1629" t="s">
        <v>35</v>
      </c>
      <c r="K1629" t="s">
        <v>10302</v>
      </c>
      <c r="L1629" t="s">
        <v>176</v>
      </c>
      <c r="M1629" s="2">
        <v>34333</v>
      </c>
      <c r="N1629" t="s">
        <v>177</v>
      </c>
      <c r="O1629">
        <v>3</v>
      </c>
      <c r="P1629" t="str">
        <f t="shared" si="75"/>
        <v>Non-Active</v>
      </c>
      <c r="Q1629">
        <f t="shared" si="76"/>
        <v>1993</v>
      </c>
      <c r="R1629">
        <f t="shared" si="77"/>
        <v>32</v>
      </c>
      <c r="S1629" t="str" cm="1">
        <f t="array" ref="S1629">_xlfn.IFS(Q1629&lt;1965,"Baby Boomers",Q1629&lt;1981,"Gen X",Q1629&lt;1997,"Millenial",TRUE,("Gen Z"))</f>
        <v>Millenial</v>
      </c>
    </row>
    <row r="1630" spans="1:19" x14ac:dyDescent="0.25">
      <c r="A1630" t="s">
        <v>14745</v>
      </c>
      <c r="B1630" t="s">
        <v>4770</v>
      </c>
      <c r="C1630" t="s">
        <v>2024</v>
      </c>
      <c r="D1630" t="str">
        <f>Table13[[#This Row],[FirstName]]&amp;" "&amp;Table13[[#This Row],[LastName]]</f>
        <v>Beau Olsen</v>
      </c>
      <c r="E1630" s="2">
        <v>44160</v>
      </c>
      <c r="F1630" s="2" t="s">
        <v>10301</v>
      </c>
      <c r="G1630" t="s">
        <v>32</v>
      </c>
      <c r="H1630" t="s">
        <v>33</v>
      </c>
      <c r="I1630" t="s">
        <v>50</v>
      </c>
      <c r="J1630" t="s">
        <v>62</v>
      </c>
      <c r="K1630" t="s">
        <v>10302</v>
      </c>
      <c r="L1630" t="s">
        <v>110</v>
      </c>
      <c r="M1630" s="2">
        <v>32708</v>
      </c>
      <c r="N1630" t="s">
        <v>118</v>
      </c>
      <c r="O1630">
        <v>3</v>
      </c>
      <c r="P1630" t="str">
        <f t="shared" si="75"/>
        <v>Active</v>
      </c>
      <c r="Q1630">
        <f t="shared" si="76"/>
        <v>1989</v>
      </c>
      <c r="R1630">
        <f t="shared" si="77"/>
        <v>36</v>
      </c>
      <c r="S1630" t="str" cm="1">
        <f t="array" ref="S1630">_xlfn.IFS(Q1630&lt;1965,"Baby Boomers",Q1630&lt;1981,"Gen X",Q1630&lt;1997,"Millenial",TRUE,("Gen Z"))</f>
        <v>Millenial</v>
      </c>
    </row>
    <row r="1631" spans="1:19" x14ac:dyDescent="0.25">
      <c r="A1631" t="s">
        <v>11495</v>
      </c>
      <c r="B1631" t="s">
        <v>2101</v>
      </c>
      <c r="C1631" t="s">
        <v>424</v>
      </c>
      <c r="D1631" t="str">
        <f>Table13[[#This Row],[FirstName]]&amp;" "&amp;Table13[[#This Row],[LastName]]</f>
        <v>Kelly Ellis</v>
      </c>
      <c r="E1631" s="2">
        <v>43938</v>
      </c>
      <c r="F1631" s="2">
        <v>44618</v>
      </c>
      <c r="G1631" t="s">
        <v>32</v>
      </c>
      <c r="H1631" t="s">
        <v>33</v>
      </c>
      <c r="I1631" t="s">
        <v>50</v>
      </c>
      <c r="J1631" t="s">
        <v>62</v>
      </c>
      <c r="K1631" t="s">
        <v>10302</v>
      </c>
      <c r="L1631" t="s">
        <v>89</v>
      </c>
      <c r="M1631" s="2">
        <v>21026</v>
      </c>
      <c r="N1631" t="s">
        <v>82</v>
      </c>
      <c r="O1631">
        <v>3</v>
      </c>
      <c r="P1631" t="str">
        <f t="shared" si="75"/>
        <v>Non-Active</v>
      </c>
      <c r="Q1631">
        <f t="shared" si="76"/>
        <v>1957</v>
      </c>
      <c r="R1631">
        <f t="shared" si="77"/>
        <v>68</v>
      </c>
      <c r="S1631" t="str" cm="1">
        <f t="array" ref="S1631">_xlfn.IFS(Q1631&lt;1965,"Baby Boomers",Q1631&lt;1981,"Gen X",Q1631&lt;1997,"Millenial",TRUE,("Gen Z"))</f>
        <v>Baby Boomers</v>
      </c>
    </row>
    <row r="1632" spans="1:19" x14ac:dyDescent="0.25">
      <c r="A1632" t="s">
        <v>14746</v>
      </c>
      <c r="B1632" t="s">
        <v>4861</v>
      </c>
      <c r="C1632" t="s">
        <v>3074</v>
      </c>
      <c r="D1632" t="str">
        <f>Table13[[#This Row],[FirstName]]&amp;" "&amp;Table13[[#This Row],[LastName]]</f>
        <v>Nikhil Rivas</v>
      </c>
      <c r="E1632" s="2">
        <v>44301</v>
      </c>
      <c r="F1632" s="2" t="s">
        <v>10301</v>
      </c>
      <c r="G1632" t="s">
        <v>32</v>
      </c>
      <c r="H1632" t="s">
        <v>33</v>
      </c>
      <c r="I1632" t="s">
        <v>34</v>
      </c>
      <c r="J1632" t="s">
        <v>51</v>
      </c>
      <c r="K1632" t="s">
        <v>10302</v>
      </c>
      <c r="L1632" t="s">
        <v>89</v>
      </c>
      <c r="M1632" s="2">
        <v>23725</v>
      </c>
      <c r="N1632" t="s">
        <v>82</v>
      </c>
      <c r="O1632">
        <v>3</v>
      </c>
      <c r="P1632" t="str">
        <f t="shared" si="75"/>
        <v>Active</v>
      </c>
      <c r="Q1632">
        <f t="shared" si="76"/>
        <v>1964</v>
      </c>
      <c r="R1632">
        <f t="shared" si="77"/>
        <v>61</v>
      </c>
      <c r="S1632" t="str" cm="1">
        <f t="array" ref="S1632">_xlfn.IFS(Q1632&lt;1965,"Baby Boomers",Q1632&lt;1981,"Gen X",Q1632&lt;1997,"Millenial",TRUE,("Gen Z"))</f>
        <v>Baby Boomers</v>
      </c>
    </row>
    <row r="1633" spans="1:19" x14ac:dyDescent="0.25">
      <c r="A1633" t="s">
        <v>14747</v>
      </c>
      <c r="B1633" t="s">
        <v>1968</v>
      </c>
      <c r="C1633" t="s">
        <v>1471</v>
      </c>
      <c r="D1633" t="str">
        <f>Table13[[#This Row],[FirstName]]&amp;" "&amp;Table13[[#This Row],[LastName]]</f>
        <v>Brady Boyd</v>
      </c>
      <c r="E1633" s="2">
        <v>44668</v>
      </c>
      <c r="F1633" s="2">
        <v>44715</v>
      </c>
      <c r="G1633" t="s">
        <v>32</v>
      </c>
      <c r="H1633" t="s">
        <v>62</v>
      </c>
      <c r="I1633" t="s">
        <v>50</v>
      </c>
      <c r="J1633" t="s">
        <v>35</v>
      </c>
      <c r="K1633" t="s">
        <v>10302</v>
      </c>
      <c r="L1633" t="s">
        <v>89</v>
      </c>
      <c r="M1633" s="2">
        <v>30694</v>
      </c>
      <c r="N1633" t="s">
        <v>82</v>
      </c>
      <c r="O1633">
        <v>3</v>
      </c>
      <c r="P1633" t="str">
        <f t="shared" si="75"/>
        <v>Non-Active</v>
      </c>
      <c r="Q1633">
        <f t="shared" si="76"/>
        <v>1984</v>
      </c>
      <c r="R1633">
        <f t="shared" si="77"/>
        <v>42</v>
      </c>
      <c r="S1633" t="str" cm="1">
        <f t="array" ref="S1633">_xlfn.IFS(Q1633&lt;1965,"Baby Boomers",Q1633&lt;1981,"Gen X",Q1633&lt;1997,"Millenial",TRUE,("Gen Z"))</f>
        <v>Millenial</v>
      </c>
    </row>
    <row r="1634" spans="1:19" x14ac:dyDescent="0.25">
      <c r="A1634" t="s">
        <v>14748</v>
      </c>
      <c r="B1634" t="s">
        <v>6267</v>
      </c>
      <c r="C1634" t="s">
        <v>6268</v>
      </c>
      <c r="D1634" t="str">
        <f>Table13[[#This Row],[FirstName]]&amp;" "&amp;Table13[[#This Row],[LastName]]</f>
        <v>Alfred Manning</v>
      </c>
      <c r="E1634" s="2">
        <v>45136</v>
      </c>
      <c r="F1634" s="2">
        <v>45144</v>
      </c>
      <c r="G1634" t="s">
        <v>744</v>
      </c>
      <c r="H1634" t="s">
        <v>62</v>
      </c>
      <c r="I1634" t="s">
        <v>34</v>
      </c>
      <c r="J1634" t="s">
        <v>35</v>
      </c>
      <c r="K1634" t="s">
        <v>10302</v>
      </c>
      <c r="L1634" t="s">
        <v>80</v>
      </c>
      <c r="M1634" s="2">
        <v>31985</v>
      </c>
      <c r="N1634" t="s">
        <v>82</v>
      </c>
      <c r="O1634">
        <v>3</v>
      </c>
      <c r="P1634" t="str">
        <f t="shared" si="75"/>
        <v>Non-Active</v>
      </c>
      <c r="Q1634">
        <f t="shared" si="76"/>
        <v>1987</v>
      </c>
      <c r="R1634">
        <f t="shared" si="77"/>
        <v>38</v>
      </c>
      <c r="S1634" t="str" cm="1">
        <f t="array" ref="S1634">_xlfn.IFS(Q1634&lt;1965,"Baby Boomers",Q1634&lt;1981,"Gen X",Q1634&lt;1997,"Millenial",TRUE,("Gen Z"))</f>
        <v>Millenial</v>
      </c>
    </row>
    <row r="1635" spans="1:19" x14ac:dyDescent="0.25">
      <c r="A1635" t="s">
        <v>14749</v>
      </c>
      <c r="B1635" t="s">
        <v>5869</v>
      </c>
      <c r="C1635" t="s">
        <v>2692</v>
      </c>
      <c r="D1635" t="str">
        <f>Table13[[#This Row],[FirstName]]&amp;" "&amp;Table13[[#This Row],[LastName]]</f>
        <v>Angelina Russell</v>
      </c>
      <c r="E1635" s="2">
        <v>44952</v>
      </c>
      <c r="F1635" s="2" t="s">
        <v>10301</v>
      </c>
      <c r="G1635" t="s">
        <v>32</v>
      </c>
      <c r="H1635" t="s">
        <v>51</v>
      </c>
      <c r="I1635" t="s">
        <v>34</v>
      </c>
      <c r="J1635" t="s">
        <v>51</v>
      </c>
      <c r="K1635" t="s">
        <v>10302</v>
      </c>
      <c r="L1635" t="s">
        <v>89</v>
      </c>
      <c r="M1635" s="2">
        <v>15602</v>
      </c>
      <c r="N1635" t="s">
        <v>280</v>
      </c>
      <c r="O1635">
        <v>3</v>
      </c>
      <c r="P1635" t="str">
        <f t="shared" si="75"/>
        <v>Active</v>
      </c>
      <c r="Q1635">
        <f t="shared" si="76"/>
        <v>1942</v>
      </c>
      <c r="R1635">
        <f t="shared" si="77"/>
        <v>83</v>
      </c>
      <c r="S1635" t="str" cm="1">
        <f t="array" ref="S1635">_xlfn.IFS(Q1635&lt;1965,"Baby Boomers",Q1635&lt;1981,"Gen X",Q1635&lt;1997,"Millenial",TRUE,("Gen Z"))</f>
        <v>Baby Boomers</v>
      </c>
    </row>
    <row r="1636" spans="1:19" x14ac:dyDescent="0.25">
      <c r="A1636" t="s">
        <v>10973</v>
      </c>
      <c r="B1636" t="s">
        <v>3724</v>
      </c>
      <c r="C1636" t="s">
        <v>6274</v>
      </c>
      <c r="D1636" t="str">
        <f>Table13[[#This Row],[FirstName]]&amp;" "&amp;Table13[[#This Row],[LastName]]</f>
        <v>King Garrison</v>
      </c>
      <c r="E1636" s="2">
        <v>43446</v>
      </c>
      <c r="F1636" s="2" t="s">
        <v>10301</v>
      </c>
      <c r="G1636" t="s">
        <v>32</v>
      </c>
      <c r="H1636" t="s">
        <v>62</v>
      </c>
      <c r="I1636" t="s">
        <v>50</v>
      </c>
      <c r="J1636" t="s">
        <v>62</v>
      </c>
      <c r="K1636" t="s">
        <v>10302</v>
      </c>
      <c r="L1636" t="s">
        <v>110</v>
      </c>
      <c r="M1636" s="2">
        <v>17020</v>
      </c>
      <c r="N1636" t="s">
        <v>968</v>
      </c>
      <c r="O1636">
        <v>3</v>
      </c>
      <c r="P1636" t="str">
        <f t="shared" si="75"/>
        <v>Active</v>
      </c>
      <c r="Q1636">
        <f t="shared" si="76"/>
        <v>1946</v>
      </c>
      <c r="R1636">
        <f t="shared" si="77"/>
        <v>79</v>
      </c>
      <c r="S1636" t="str" cm="1">
        <f t="array" ref="S1636">_xlfn.IFS(Q1636&lt;1965,"Baby Boomers",Q1636&lt;1981,"Gen X",Q1636&lt;1997,"Millenial",TRUE,("Gen Z"))</f>
        <v>Baby Boomers</v>
      </c>
    </row>
    <row r="1637" spans="1:19" x14ac:dyDescent="0.25">
      <c r="A1637" t="s">
        <v>12575</v>
      </c>
      <c r="B1637" t="s">
        <v>1077</v>
      </c>
      <c r="C1637" t="s">
        <v>1374</v>
      </c>
      <c r="D1637" t="str">
        <f>Table13[[#This Row],[FirstName]]&amp;" "&amp;Table13[[#This Row],[LastName]]</f>
        <v>Kale Middleton</v>
      </c>
      <c r="E1637" s="2">
        <v>43398</v>
      </c>
      <c r="F1637" s="2" t="s">
        <v>10301</v>
      </c>
      <c r="G1637" t="s">
        <v>32</v>
      </c>
      <c r="H1637" t="s">
        <v>33</v>
      </c>
      <c r="I1637" t="s">
        <v>34</v>
      </c>
      <c r="J1637" t="s">
        <v>35</v>
      </c>
      <c r="K1637" t="s">
        <v>10302</v>
      </c>
      <c r="L1637" t="s">
        <v>176</v>
      </c>
      <c r="M1637" s="2">
        <v>18462</v>
      </c>
      <c r="N1637" t="s">
        <v>82</v>
      </c>
      <c r="O1637">
        <v>3</v>
      </c>
      <c r="P1637" t="str">
        <f t="shared" si="75"/>
        <v>Active</v>
      </c>
      <c r="Q1637">
        <f t="shared" si="76"/>
        <v>1950</v>
      </c>
      <c r="R1637">
        <f t="shared" si="77"/>
        <v>75</v>
      </c>
      <c r="S1637" t="str" cm="1">
        <f t="array" ref="S1637">_xlfn.IFS(Q1637&lt;1965,"Baby Boomers",Q1637&lt;1981,"Gen X",Q1637&lt;1997,"Millenial",TRUE,("Gen Z"))</f>
        <v>Baby Boomers</v>
      </c>
    </row>
    <row r="1638" spans="1:19" x14ac:dyDescent="0.25">
      <c r="A1638" t="s">
        <v>14750</v>
      </c>
      <c r="B1638" t="s">
        <v>6279</v>
      </c>
      <c r="C1638" t="s">
        <v>4082</v>
      </c>
      <c r="D1638" t="str">
        <f>Table13[[#This Row],[FirstName]]&amp;" "&amp;Table13[[#This Row],[LastName]]</f>
        <v>Kailyn Montgomery</v>
      </c>
      <c r="E1638" s="2">
        <v>44336</v>
      </c>
      <c r="F1638" s="2" t="s">
        <v>10301</v>
      </c>
      <c r="G1638" t="s">
        <v>32</v>
      </c>
      <c r="H1638" t="s">
        <v>33</v>
      </c>
      <c r="I1638" t="s">
        <v>63</v>
      </c>
      <c r="J1638" t="s">
        <v>62</v>
      </c>
      <c r="K1638" t="s">
        <v>10302</v>
      </c>
      <c r="L1638" t="s">
        <v>52</v>
      </c>
      <c r="M1638" s="2">
        <v>16157</v>
      </c>
      <c r="N1638" t="s">
        <v>351</v>
      </c>
      <c r="O1638">
        <v>3</v>
      </c>
      <c r="P1638" t="str">
        <f t="shared" si="75"/>
        <v>Active</v>
      </c>
      <c r="Q1638">
        <f t="shared" si="76"/>
        <v>1944</v>
      </c>
      <c r="R1638">
        <f t="shared" si="77"/>
        <v>82</v>
      </c>
      <c r="S1638" t="str" cm="1">
        <f t="array" ref="S1638">_xlfn.IFS(Q1638&lt;1965,"Baby Boomers",Q1638&lt;1981,"Gen X",Q1638&lt;1997,"Millenial",TRUE,("Gen Z"))</f>
        <v>Baby Boomers</v>
      </c>
    </row>
    <row r="1639" spans="1:19" x14ac:dyDescent="0.25">
      <c r="A1639" t="s">
        <v>14751</v>
      </c>
      <c r="B1639" t="s">
        <v>6282</v>
      </c>
      <c r="C1639" t="s">
        <v>954</v>
      </c>
      <c r="D1639" t="str">
        <f>Table13[[#This Row],[FirstName]]&amp;" "&amp;Table13[[#This Row],[LastName]]</f>
        <v>Philip Cobb</v>
      </c>
      <c r="E1639" s="2">
        <v>44071</v>
      </c>
      <c r="F1639" s="2">
        <v>44191</v>
      </c>
      <c r="G1639" t="s">
        <v>32</v>
      </c>
      <c r="H1639" t="s">
        <v>51</v>
      </c>
      <c r="I1639" t="s">
        <v>34</v>
      </c>
      <c r="J1639" t="s">
        <v>62</v>
      </c>
      <c r="K1639" t="s">
        <v>10302</v>
      </c>
      <c r="L1639" t="s">
        <v>38</v>
      </c>
      <c r="M1639" s="2">
        <v>23507</v>
      </c>
      <c r="N1639" t="s">
        <v>118</v>
      </c>
      <c r="O1639">
        <v>3</v>
      </c>
      <c r="P1639" t="str">
        <f t="shared" si="75"/>
        <v>Non-Active</v>
      </c>
      <c r="Q1639">
        <f t="shared" si="76"/>
        <v>1964</v>
      </c>
      <c r="R1639">
        <f t="shared" si="77"/>
        <v>61</v>
      </c>
      <c r="S1639" t="str" cm="1">
        <f t="array" ref="S1639">_xlfn.IFS(Q1639&lt;1965,"Baby Boomers",Q1639&lt;1981,"Gen X",Q1639&lt;1997,"Millenial",TRUE,("Gen Z"))</f>
        <v>Baby Boomers</v>
      </c>
    </row>
    <row r="1640" spans="1:19" x14ac:dyDescent="0.25">
      <c r="A1640" t="s">
        <v>14752</v>
      </c>
      <c r="B1640" t="s">
        <v>1273</v>
      </c>
      <c r="C1640" t="s">
        <v>3158</v>
      </c>
      <c r="D1640" t="str">
        <f>Table13[[#This Row],[FirstName]]&amp;" "&amp;Table13[[#This Row],[LastName]]</f>
        <v>Bria Spence</v>
      </c>
      <c r="E1640" s="2">
        <v>43961</v>
      </c>
      <c r="F1640" s="2" t="s">
        <v>10301</v>
      </c>
      <c r="G1640" t="s">
        <v>32</v>
      </c>
      <c r="H1640" t="s">
        <v>33</v>
      </c>
      <c r="I1640" t="s">
        <v>34</v>
      </c>
      <c r="J1640" t="s">
        <v>62</v>
      </c>
      <c r="K1640" t="s">
        <v>10302</v>
      </c>
      <c r="L1640" t="s">
        <v>89</v>
      </c>
      <c r="M1640" s="2">
        <v>26358</v>
      </c>
      <c r="N1640" t="s">
        <v>82</v>
      </c>
      <c r="O1640">
        <v>3</v>
      </c>
      <c r="P1640" t="str">
        <f t="shared" si="75"/>
        <v>Active</v>
      </c>
      <c r="Q1640">
        <f t="shared" si="76"/>
        <v>1972</v>
      </c>
      <c r="R1640">
        <f t="shared" si="77"/>
        <v>54</v>
      </c>
      <c r="S1640" t="str" cm="1">
        <f t="array" ref="S1640">_xlfn.IFS(Q1640&lt;1965,"Baby Boomers",Q1640&lt;1981,"Gen X",Q1640&lt;1997,"Millenial",TRUE,("Gen Z"))</f>
        <v>Gen X</v>
      </c>
    </row>
    <row r="1641" spans="1:19" x14ac:dyDescent="0.25">
      <c r="A1641" t="s">
        <v>10974</v>
      </c>
      <c r="B1641" t="s">
        <v>636</v>
      </c>
      <c r="C1641" t="s">
        <v>4087</v>
      </c>
      <c r="D1641" t="str">
        <f>Table13[[#This Row],[FirstName]]&amp;" "&amp;Table13[[#This Row],[LastName]]</f>
        <v>Ellie Holder</v>
      </c>
      <c r="E1641" s="2">
        <v>45142</v>
      </c>
      <c r="F1641" s="2">
        <v>45142</v>
      </c>
      <c r="G1641" t="s">
        <v>32</v>
      </c>
      <c r="H1641" t="s">
        <v>33</v>
      </c>
      <c r="I1641" t="s">
        <v>50</v>
      </c>
      <c r="J1641" t="s">
        <v>62</v>
      </c>
      <c r="K1641" t="s">
        <v>10302</v>
      </c>
      <c r="L1641" t="s">
        <v>176</v>
      </c>
      <c r="M1641" s="2">
        <v>32653</v>
      </c>
      <c r="N1641" t="s">
        <v>242</v>
      </c>
      <c r="O1641">
        <v>3</v>
      </c>
      <c r="P1641" t="str">
        <f t="shared" si="75"/>
        <v>Non-Active</v>
      </c>
      <c r="Q1641">
        <f t="shared" si="76"/>
        <v>1989</v>
      </c>
      <c r="R1641">
        <f t="shared" si="77"/>
        <v>36</v>
      </c>
      <c r="S1641" t="str" cm="1">
        <f t="array" ref="S1641">_xlfn.IFS(Q1641&lt;1965,"Baby Boomers",Q1641&lt;1981,"Gen X",Q1641&lt;1997,"Millenial",TRUE,("Gen Z"))</f>
        <v>Millenial</v>
      </c>
    </row>
    <row r="1642" spans="1:19" x14ac:dyDescent="0.25">
      <c r="A1642" t="s">
        <v>12122</v>
      </c>
      <c r="B1642" t="s">
        <v>6291</v>
      </c>
      <c r="C1642" t="s">
        <v>1506</v>
      </c>
      <c r="D1642" t="str">
        <f>Table13[[#This Row],[FirstName]]&amp;" "&amp;Table13[[#This Row],[LastName]]</f>
        <v>Denzel Clark</v>
      </c>
      <c r="E1642" s="2">
        <v>44673</v>
      </c>
      <c r="F1642" s="2" t="s">
        <v>10301</v>
      </c>
      <c r="G1642" t="s">
        <v>32</v>
      </c>
      <c r="H1642" t="s">
        <v>62</v>
      </c>
      <c r="I1642" t="s">
        <v>34</v>
      </c>
      <c r="J1642" t="s">
        <v>51</v>
      </c>
      <c r="K1642" t="s">
        <v>10302</v>
      </c>
      <c r="L1642" t="s">
        <v>110</v>
      </c>
      <c r="M1642" s="2">
        <v>18191</v>
      </c>
      <c r="N1642" t="s">
        <v>418</v>
      </c>
      <c r="O1642">
        <v>3</v>
      </c>
      <c r="P1642" t="str">
        <f t="shared" si="75"/>
        <v>Active</v>
      </c>
      <c r="Q1642">
        <f t="shared" si="76"/>
        <v>1949</v>
      </c>
      <c r="R1642">
        <f t="shared" si="77"/>
        <v>76</v>
      </c>
      <c r="S1642" t="str" cm="1">
        <f t="array" ref="S1642">_xlfn.IFS(Q1642&lt;1965,"Baby Boomers",Q1642&lt;1981,"Gen X",Q1642&lt;1997,"Millenial",TRUE,("Gen Z"))</f>
        <v>Baby Boomers</v>
      </c>
    </row>
    <row r="1643" spans="1:19" x14ac:dyDescent="0.25">
      <c r="A1643" t="s">
        <v>14753</v>
      </c>
      <c r="B1643" t="s">
        <v>5683</v>
      </c>
      <c r="C1643" t="s">
        <v>974</v>
      </c>
      <c r="D1643" t="str">
        <f>Table13[[#This Row],[FirstName]]&amp;" "&amp;Table13[[#This Row],[LastName]]</f>
        <v>Sidney Lewis</v>
      </c>
      <c r="E1643" s="2">
        <v>44352</v>
      </c>
      <c r="F1643" s="2" t="s">
        <v>10301</v>
      </c>
      <c r="G1643" t="s">
        <v>32</v>
      </c>
      <c r="H1643" t="s">
        <v>33</v>
      </c>
      <c r="I1643" t="s">
        <v>34</v>
      </c>
      <c r="J1643" t="s">
        <v>51</v>
      </c>
      <c r="K1643" t="s">
        <v>10302</v>
      </c>
      <c r="L1643" t="s">
        <v>89</v>
      </c>
      <c r="M1643" s="2">
        <v>22896</v>
      </c>
      <c r="N1643" t="s">
        <v>82</v>
      </c>
      <c r="O1643">
        <v>3</v>
      </c>
      <c r="P1643" t="str">
        <f t="shared" si="75"/>
        <v>Active</v>
      </c>
      <c r="Q1643">
        <f t="shared" si="76"/>
        <v>1962</v>
      </c>
      <c r="R1643">
        <f t="shared" si="77"/>
        <v>63</v>
      </c>
      <c r="S1643" t="str" cm="1">
        <f t="array" ref="S1643">_xlfn.IFS(Q1643&lt;1965,"Baby Boomers",Q1643&lt;1981,"Gen X",Q1643&lt;1997,"Millenial",TRUE,("Gen Z"))</f>
        <v>Baby Boomers</v>
      </c>
    </row>
    <row r="1644" spans="1:19" x14ac:dyDescent="0.25">
      <c r="A1644" t="s">
        <v>14754</v>
      </c>
      <c r="B1644" t="s">
        <v>3144</v>
      </c>
      <c r="C1644" t="s">
        <v>6296</v>
      </c>
      <c r="D1644" t="str">
        <f>Table13[[#This Row],[FirstName]]&amp;" "&amp;Table13[[#This Row],[LastName]]</f>
        <v>Simon Rivers</v>
      </c>
      <c r="E1644" s="2">
        <v>44741</v>
      </c>
      <c r="F1644" s="2" t="s">
        <v>10301</v>
      </c>
      <c r="G1644" t="s">
        <v>32</v>
      </c>
      <c r="H1644" t="s">
        <v>62</v>
      </c>
      <c r="I1644" t="s">
        <v>34</v>
      </c>
      <c r="J1644" t="s">
        <v>35</v>
      </c>
      <c r="K1644" t="s">
        <v>10302</v>
      </c>
      <c r="L1644" t="s">
        <v>304</v>
      </c>
      <c r="M1644" s="2">
        <v>33597</v>
      </c>
      <c r="N1644" t="s">
        <v>242</v>
      </c>
      <c r="O1644">
        <v>3</v>
      </c>
      <c r="P1644" t="str">
        <f t="shared" si="75"/>
        <v>Active</v>
      </c>
      <c r="Q1644">
        <f t="shared" si="76"/>
        <v>1991</v>
      </c>
      <c r="R1644">
        <f t="shared" si="77"/>
        <v>34</v>
      </c>
      <c r="S1644" t="str" cm="1">
        <f t="array" ref="S1644">_xlfn.IFS(Q1644&lt;1965,"Baby Boomers",Q1644&lt;1981,"Gen X",Q1644&lt;1997,"Millenial",TRUE,("Gen Z"))</f>
        <v>Millenial</v>
      </c>
    </row>
    <row r="1645" spans="1:19" x14ac:dyDescent="0.25">
      <c r="A1645" t="s">
        <v>14755</v>
      </c>
      <c r="B1645" t="s">
        <v>6299</v>
      </c>
      <c r="C1645" t="s">
        <v>2199</v>
      </c>
      <c r="D1645" t="str">
        <f>Table13[[#This Row],[FirstName]]&amp;" "&amp;Table13[[#This Row],[LastName]]</f>
        <v>Branson Schneider</v>
      </c>
      <c r="E1645" s="2">
        <v>44744</v>
      </c>
      <c r="F1645" s="2" t="s">
        <v>10301</v>
      </c>
      <c r="G1645" t="s">
        <v>32</v>
      </c>
      <c r="H1645" t="s">
        <v>33</v>
      </c>
      <c r="I1645" t="s">
        <v>50</v>
      </c>
      <c r="J1645" t="s">
        <v>62</v>
      </c>
      <c r="K1645" t="s">
        <v>10302</v>
      </c>
      <c r="L1645" t="s">
        <v>89</v>
      </c>
      <c r="M1645" s="2">
        <v>25254</v>
      </c>
      <c r="N1645" t="s">
        <v>215</v>
      </c>
      <c r="O1645">
        <v>3</v>
      </c>
      <c r="P1645" t="str">
        <f t="shared" si="75"/>
        <v>Active</v>
      </c>
      <c r="Q1645">
        <f t="shared" si="76"/>
        <v>1969</v>
      </c>
      <c r="R1645">
        <f t="shared" si="77"/>
        <v>57</v>
      </c>
      <c r="S1645" t="str" cm="1">
        <f t="array" ref="S1645">_xlfn.IFS(Q1645&lt;1965,"Baby Boomers",Q1645&lt;1981,"Gen X",Q1645&lt;1997,"Millenial",TRUE,("Gen Z"))</f>
        <v>Gen X</v>
      </c>
    </row>
    <row r="1646" spans="1:19" x14ac:dyDescent="0.25">
      <c r="A1646" t="s">
        <v>14756</v>
      </c>
      <c r="B1646" t="s">
        <v>6302</v>
      </c>
      <c r="C1646" t="s">
        <v>1090</v>
      </c>
      <c r="D1646" t="str">
        <f>Table13[[#This Row],[FirstName]]&amp;" "&amp;Table13[[#This Row],[LastName]]</f>
        <v>Maren Whitehead</v>
      </c>
      <c r="E1646" s="2">
        <v>44930</v>
      </c>
      <c r="F1646" s="2" t="s">
        <v>10301</v>
      </c>
      <c r="G1646" t="s">
        <v>32</v>
      </c>
      <c r="H1646" t="s">
        <v>33</v>
      </c>
      <c r="I1646" t="s">
        <v>50</v>
      </c>
      <c r="J1646" t="s">
        <v>62</v>
      </c>
      <c r="K1646" t="s">
        <v>10302</v>
      </c>
      <c r="L1646" t="s">
        <v>304</v>
      </c>
      <c r="M1646" s="2">
        <v>28259</v>
      </c>
      <c r="N1646" t="s">
        <v>82</v>
      </c>
      <c r="O1646">
        <v>3</v>
      </c>
      <c r="P1646" t="str">
        <f t="shared" si="75"/>
        <v>Active</v>
      </c>
      <c r="Q1646">
        <f t="shared" si="76"/>
        <v>1977</v>
      </c>
      <c r="R1646">
        <f t="shared" si="77"/>
        <v>48</v>
      </c>
      <c r="S1646" t="str" cm="1">
        <f t="array" ref="S1646">_xlfn.IFS(Q1646&lt;1965,"Baby Boomers",Q1646&lt;1981,"Gen X",Q1646&lt;1997,"Millenial",TRUE,("Gen Z"))</f>
        <v>Gen X</v>
      </c>
    </row>
    <row r="1647" spans="1:19" x14ac:dyDescent="0.25">
      <c r="A1647" t="s">
        <v>10980</v>
      </c>
      <c r="B1647" t="s">
        <v>311</v>
      </c>
      <c r="C1647" t="s">
        <v>1108</v>
      </c>
      <c r="D1647" t="str">
        <f>Table13[[#This Row],[FirstName]]&amp;" "&amp;Table13[[#This Row],[LastName]]</f>
        <v>Gilbert Hensley</v>
      </c>
      <c r="E1647" s="2">
        <v>45115</v>
      </c>
      <c r="F1647" s="2" t="s">
        <v>10301</v>
      </c>
      <c r="G1647" t="s">
        <v>32</v>
      </c>
      <c r="H1647" t="s">
        <v>33</v>
      </c>
      <c r="I1647" t="s">
        <v>50</v>
      </c>
      <c r="J1647" t="s">
        <v>35</v>
      </c>
      <c r="K1647" t="s">
        <v>10302</v>
      </c>
      <c r="L1647" t="s">
        <v>176</v>
      </c>
      <c r="M1647" s="2">
        <v>29471</v>
      </c>
      <c r="N1647" t="s">
        <v>112</v>
      </c>
      <c r="O1647">
        <v>3</v>
      </c>
      <c r="P1647" t="str">
        <f t="shared" si="75"/>
        <v>Active</v>
      </c>
      <c r="Q1647">
        <f t="shared" si="76"/>
        <v>1980</v>
      </c>
      <c r="R1647">
        <f t="shared" si="77"/>
        <v>45</v>
      </c>
      <c r="S1647" t="str" cm="1">
        <f t="array" ref="S1647">_xlfn.IFS(Q1647&lt;1965,"Baby Boomers",Q1647&lt;1981,"Gen X",Q1647&lt;1997,"Millenial",TRUE,("Gen Z"))</f>
        <v>Gen X</v>
      </c>
    </row>
    <row r="1648" spans="1:19" x14ac:dyDescent="0.25">
      <c r="A1648" t="s">
        <v>14757</v>
      </c>
      <c r="B1648" t="s">
        <v>2866</v>
      </c>
      <c r="C1648" t="s">
        <v>494</v>
      </c>
      <c r="D1648" t="str">
        <f>Table13[[#This Row],[FirstName]]&amp;" "&amp;Table13[[#This Row],[LastName]]</f>
        <v>Armani Barker</v>
      </c>
      <c r="E1648" s="2">
        <v>44988</v>
      </c>
      <c r="F1648" s="2">
        <v>45144</v>
      </c>
      <c r="G1648" t="s">
        <v>32</v>
      </c>
      <c r="H1648" t="s">
        <v>51</v>
      </c>
      <c r="I1648" t="s">
        <v>63</v>
      </c>
      <c r="J1648" t="s">
        <v>62</v>
      </c>
      <c r="K1648" t="s">
        <v>10302</v>
      </c>
      <c r="L1648" t="s">
        <v>89</v>
      </c>
      <c r="M1648" s="2">
        <v>20654</v>
      </c>
      <c r="N1648" t="s">
        <v>242</v>
      </c>
      <c r="O1648">
        <v>3</v>
      </c>
      <c r="P1648" t="str">
        <f t="shared" si="75"/>
        <v>Non-Active</v>
      </c>
      <c r="Q1648">
        <f t="shared" si="76"/>
        <v>1956</v>
      </c>
      <c r="R1648">
        <f t="shared" si="77"/>
        <v>69</v>
      </c>
      <c r="S1648" t="str" cm="1">
        <f t="array" ref="S1648">_xlfn.IFS(Q1648&lt;1965,"Baby Boomers",Q1648&lt;1981,"Gen X",Q1648&lt;1997,"Millenial",TRUE,("Gen Z"))</f>
        <v>Baby Boomers</v>
      </c>
    </row>
    <row r="1649" spans="1:19" x14ac:dyDescent="0.25">
      <c r="A1649" t="s">
        <v>14758</v>
      </c>
      <c r="B1649" t="s">
        <v>3353</v>
      </c>
      <c r="C1649" t="s">
        <v>6310</v>
      </c>
      <c r="D1649" t="str">
        <f>Table13[[#This Row],[FirstName]]&amp;" "&amp;Table13[[#This Row],[LastName]]</f>
        <v>Tamia Byrd</v>
      </c>
      <c r="E1649" s="2">
        <v>43696</v>
      </c>
      <c r="F1649" s="2" t="s">
        <v>10301</v>
      </c>
      <c r="G1649" t="s">
        <v>32</v>
      </c>
      <c r="H1649" t="s">
        <v>51</v>
      </c>
      <c r="I1649" t="s">
        <v>63</v>
      </c>
      <c r="J1649" t="s">
        <v>62</v>
      </c>
      <c r="K1649" t="s">
        <v>10302</v>
      </c>
      <c r="L1649" t="s">
        <v>89</v>
      </c>
      <c r="M1649" s="2">
        <v>24801</v>
      </c>
      <c r="N1649" t="s">
        <v>6</v>
      </c>
      <c r="O1649">
        <v>3</v>
      </c>
      <c r="P1649" t="str">
        <f t="shared" si="75"/>
        <v>Active</v>
      </c>
      <c r="Q1649">
        <f t="shared" si="76"/>
        <v>1967</v>
      </c>
      <c r="R1649">
        <f t="shared" si="77"/>
        <v>58</v>
      </c>
      <c r="S1649" t="str" cm="1">
        <f t="array" ref="S1649">_xlfn.IFS(Q1649&lt;1965,"Baby Boomers",Q1649&lt;1981,"Gen X",Q1649&lt;1997,"Millenial",TRUE,("Gen Z"))</f>
        <v>Gen X</v>
      </c>
    </row>
    <row r="1650" spans="1:19" x14ac:dyDescent="0.25">
      <c r="A1650" t="s">
        <v>14759</v>
      </c>
      <c r="B1650" t="s">
        <v>5398</v>
      </c>
      <c r="C1650" t="s">
        <v>2055</v>
      </c>
      <c r="D1650" t="str">
        <f>Table13[[#This Row],[FirstName]]&amp;" "&amp;Table13[[#This Row],[LastName]]</f>
        <v>Oliver Richardson</v>
      </c>
      <c r="E1650" s="2">
        <v>43403</v>
      </c>
      <c r="F1650" s="2" t="s">
        <v>10301</v>
      </c>
      <c r="G1650" t="s">
        <v>32</v>
      </c>
      <c r="H1650" t="s">
        <v>33</v>
      </c>
      <c r="I1650" t="s">
        <v>50</v>
      </c>
      <c r="J1650" t="s">
        <v>62</v>
      </c>
      <c r="K1650" t="s">
        <v>10302</v>
      </c>
      <c r="L1650" t="s">
        <v>176</v>
      </c>
      <c r="M1650" s="2">
        <v>28046</v>
      </c>
      <c r="N1650" t="s">
        <v>242</v>
      </c>
      <c r="O1650">
        <v>3</v>
      </c>
      <c r="P1650" t="str">
        <f t="shared" si="75"/>
        <v>Active</v>
      </c>
      <c r="Q1650">
        <f t="shared" si="76"/>
        <v>1976</v>
      </c>
      <c r="R1650">
        <f t="shared" si="77"/>
        <v>49</v>
      </c>
      <c r="S1650" t="str" cm="1">
        <f t="array" ref="S1650">_xlfn.IFS(Q1650&lt;1965,"Baby Boomers",Q1650&lt;1981,"Gen X",Q1650&lt;1997,"Millenial",TRUE,("Gen Z"))</f>
        <v>Gen X</v>
      </c>
    </row>
    <row r="1651" spans="1:19" x14ac:dyDescent="0.25">
      <c r="A1651" t="s">
        <v>14760</v>
      </c>
      <c r="B1651" t="s">
        <v>2988</v>
      </c>
      <c r="C1651" t="s">
        <v>6315</v>
      </c>
      <c r="D1651" t="str">
        <f>Table13[[#This Row],[FirstName]]&amp;" "&amp;Table13[[#This Row],[LastName]]</f>
        <v>Nathalia Larson</v>
      </c>
      <c r="E1651" s="2">
        <v>44537</v>
      </c>
      <c r="F1651" s="2">
        <v>44928</v>
      </c>
      <c r="G1651" t="s">
        <v>32</v>
      </c>
      <c r="H1651" t="s">
        <v>62</v>
      </c>
      <c r="I1651" t="s">
        <v>50</v>
      </c>
      <c r="J1651" t="s">
        <v>62</v>
      </c>
      <c r="K1651" t="s">
        <v>10302</v>
      </c>
      <c r="L1651" t="s">
        <v>89</v>
      </c>
      <c r="M1651" s="2">
        <v>15914</v>
      </c>
      <c r="N1651" t="s">
        <v>418</v>
      </c>
      <c r="O1651">
        <v>3</v>
      </c>
      <c r="P1651" t="str">
        <f t="shared" si="75"/>
        <v>Non-Active</v>
      </c>
      <c r="Q1651">
        <f t="shared" si="76"/>
        <v>1943</v>
      </c>
      <c r="R1651">
        <f t="shared" si="77"/>
        <v>82</v>
      </c>
      <c r="S1651" t="str" cm="1">
        <f t="array" ref="S1651">_xlfn.IFS(Q1651&lt;1965,"Baby Boomers",Q1651&lt;1981,"Gen X",Q1651&lt;1997,"Millenial",TRUE,("Gen Z"))</f>
        <v>Baby Boomers</v>
      </c>
    </row>
    <row r="1652" spans="1:19" x14ac:dyDescent="0.25">
      <c r="A1652" t="s">
        <v>14761</v>
      </c>
      <c r="B1652" t="s">
        <v>6319</v>
      </c>
      <c r="C1652" t="s">
        <v>5931</v>
      </c>
      <c r="D1652" t="str">
        <f>Table13[[#This Row],[FirstName]]&amp;" "&amp;Table13[[#This Row],[LastName]]</f>
        <v>Laurel Chan</v>
      </c>
      <c r="E1652" s="2">
        <v>44153</v>
      </c>
      <c r="F1652" s="2">
        <v>44240</v>
      </c>
      <c r="G1652" t="s">
        <v>32</v>
      </c>
      <c r="H1652" t="s">
        <v>62</v>
      </c>
      <c r="I1652" t="s">
        <v>50</v>
      </c>
      <c r="J1652" t="s">
        <v>35</v>
      </c>
      <c r="K1652" t="s">
        <v>10302</v>
      </c>
      <c r="L1652" t="s">
        <v>80</v>
      </c>
      <c r="M1652" s="2">
        <v>16065</v>
      </c>
      <c r="N1652" t="s">
        <v>225</v>
      </c>
      <c r="O1652">
        <v>3</v>
      </c>
      <c r="P1652" t="str">
        <f t="shared" si="75"/>
        <v>Non-Active</v>
      </c>
      <c r="Q1652">
        <f t="shared" si="76"/>
        <v>1943</v>
      </c>
      <c r="R1652">
        <f t="shared" si="77"/>
        <v>82</v>
      </c>
      <c r="S1652" t="str" cm="1">
        <f t="array" ref="S1652">_xlfn.IFS(Q1652&lt;1965,"Baby Boomers",Q1652&lt;1981,"Gen X",Q1652&lt;1997,"Millenial",TRUE,("Gen Z"))</f>
        <v>Baby Boomers</v>
      </c>
    </row>
    <row r="1653" spans="1:19" x14ac:dyDescent="0.25">
      <c r="A1653" t="s">
        <v>14762</v>
      </c>
      <c r="B1653" t="s">
        <v>3453</v>
      </c>
      <c r="C1653" t="s">
        <v>3642</v>
      </c>
      <c r="D1653" t="str">
        <f>Table13[[#This Row],[FirstName]]&amp;" "&amp;Table13[[#This Row],[LastName]]</f>
        <v>Alejandra Barnes</v>
      </c>
      <c r="E1653" s="2">
        <v>43369</v>
      </c>
      <c r="F1653" s="2">
        <v>43753</v>
      </c>
      <c r="G1653" t="s">
        <v>744</v>
      </c>
      <c r="H1653" t="s">
        <v>62</v>
      </c>
      <c r="I1653" t="s">
        <v>63</v>
      </c>
      <c r="J1653" t="s">
        <v>35</v>
      </c>
      <c r="K1653" t="s">
        <v>10302</v>
      </c>
      <c r="L1653" t="s">
        <v>89</v>
      </c>
      <c r="M1653" s="2">
        <v>31711</v>
      </c>
      <c r="N1653" t="s">
        <v>82</v>
      </c>
      <c r="O1653">
        <v>3</v>
      </c>
      <c r="P1653" t="str">
        <f t="shared" si="75"/>
        <v>Non-Active</v>
      </c>
      <c r="Q1653">
        <f t="shared" si="76"/>
        <v>1986</v>
      </c>
      <c r="R1653">
        <f t="shared" si="77"/>
        <v>39</v>
      </c>
      <c r="S1653" t="str" cm="1">
        <f t="array" ref="S1653">_xlfn.IFS(Q1653&lt;1965,"Baby Boomers",Q1653&lt;1981,"Gen X",Q1653&lt;1997,"Millenial",TRUE,("Gen Z"))</f>
        <v>Millenial</v>
      </c>
    </row>
    <row r="1654" spans="1:19" x14ac:dyDescent="0.25">
      <c r="A1654" t="s">
        <v>14763</v>
      </c>
      <c r="B1654" t="s">
        <v>6326</v>
      </c>
      <c r="C1654" t="s">
        <v>3614</v>
      </c>
      <c r="D1654" t="str">
        <f>Table13[[#This Row],[FirstName]]&amp;" "&amp;Table13[[#This Row],[LastName]]</f>
        <v>Emilio Daniel</v>
      </c>
      <c r="E1654" s="2">
        <v>44731</v>
      </c>
      <c r="F1654" s="2" t="s">
        <v>10301</v>
      </c>
      <c r="G1654" t="s">
        <v>32</v>
      </c>
      <c r="H1654" t="s">
        <v>51</v>
      </c>
      <c r="I1654" t="s">
        <v>63</v>
      </c>
      <c r="J1654" t="s">
        <v>51</v>
      </c>
      <c r="K1654" t="s">
        <v>10302</v>
      </c>
      <c r="L1654" t="s">
        <v>80</v>
      </c>
      <c r="M1654" s="2">
        <v>20618</v>
      </c>
      <c r="N1654" t="s">
        <v>291</v>
      </c>
      <c r="O1654">
        <v>3</v>
      </c>
      <c r="P1654" t="str">
        <f t="shared" si="75"/>
        <v>Active</v>
      </c>
      <c r="Q1654">
        <f t="shared" si="76"/>
        <v>1956</v>
      </c>
      <c r="R1654">
        <f t="shared" si="77"/>
        <v>69</v>
      </c>
      <c r="S1654" t="str" cm="1">
        <f t="array" ref="S1654">_xlfn.IFS(Q1654&lt;1965,"Baby Boomers",Q1654&lt;1981,"Gen X",Q1654&lt;1997,"Millenial",TRUE,("Gen Z"))</f>
        <v>Baby Boomers</v>
      </c>
    </row>
    <row r="1655" spans="1:19" x14ac:dyDescent="0.25">
      <c r="A1655" t="s">
        <v>14764</v>
      </c>
      <c r="B1655" t="s">
        <v>636</v>
      </c>
      <c r="C1655" t="s">
        <v>1451</v>
      </c>
      <c r="D1655" t="str">
        <f>Table13[[#This Row],[FirstName]]&amp;" "&amp;Table13[[#This Row],[LastName]]</f>
        <v>Ellie Robbins</v>
      </c>
      <c r="E1655" s="2">
        <v>44819</v>
      </c>
      <c r="F1655" s="2">
        <v>44971</v>
      </c>
      <c r="G1655" t="s">
        <v>32</v>
      </c>
      <c r="H1655" t="s">
        <v>33</v>
      </c>
      <c r="I1655" t="s">
        <v>63</v>
      </c>
      <c r="J1655" t="s">
        <v>35</v>
      </c>
      <c r="K1655" t="s">
        <v>10302</v>
      </c>
      <c r="L1655" t="s">
        <v>331</v>
      </c>
      <c r="M1655" s="2">
        <v>22223</v>
      </c>
      <c r="N1655" t="s">
        <v>6</v>
      </c>
      <c r="O1655">
        <v>3</v>
      </c>
      <c r="P1655" t="str">
        <f t="shared" si="75"/>
        <v>Non-Active</v>
      </c>
      <c r="Q1655">
        <f t="shared" si="76"/>
        <v>1960</v>
      </c>
      <c r="R1655">
        <f t="shared" si="77"/>
        <v>65</v>
      </c>
      <c r="S1655" t="str" cm="1">
        <f t="array" ref="S1655">_xlfn.IFS(Q1655&lt;1965,"Baby Boomers",Q1655&lt;1981,"Gen X",Q1655&lt;1997,"Millenial",TRUE,("Gen Z"))</f>
        <v>Baby Boomers</v>
      </c>
    </row>
    <row r="1656" spans="1:19" x14ac:dyDescent="0.25">
      <c r="A1656" t="s">
        <v>11603</v>
      </c>
      <c r="B1656" t="s">
        <v>410</v>
      </c>
      <c r="C1656" t="s">
        <v>6332</v>
      </c>
      <c r="D1656" t="str">
        <f>Table13[[#This Row],[FirstName]]&amp;" "&amp;Table13[[#This Row],[LastName]]</f>
        <v>Vicente Hansen</v>
      </c>
      <c r="E1656" s="2">
        <v>43960</v>
      </c>
      <c r="F1656" s="2" t="s">
        <v>10301</v>
      </c>
      <c r="G1656" t="s">
        <v>32</v>
      </c>
      <c r="H1656" t="s">
        <v>51</v>
      </c>
      <c r="I1656" t="s">
        <v>50</v>
      </c>
      <c r="J1656" t="s">
        <v>35</v>
      </c>
      <c r="K1656" t="s">
        <v>10302</v>
      </c>
      <c r="L1656" t="s">
        <v>110</v>
      </c>
      <c r="M1656" s="2">
        <v>32302</v>
      </c>
      <c r="N1656" t="s">
        <v>6</v>
      </c>
      <c r="O1656">
        <v>3</v>
      </c>
      <c r="P1656" t="str">
        <f t="shared" si="75"/>
        <v>Active</v>
      </c>
      <c r="Q1656">
        <f t="shared" si="76"/>
        <v>1988</v>
      </c>
      <c r="R1656">
        <f t="shared" si="77"/>
        <v>37</v>
      </c>
      <c r="S1656" t="str" cm="1">
        <f t="array" ref="S1656">_xlfn.IFS(Q1656&lt;1965,"Baby Boomers",Q1656&lt;1981,"Gen X",Q1656&lt;1997,"Millenial",TRUE,("Gen Z"))</f>
        <v>Millenial</v>
      </c>
    </row>
    <row r="1657" spans="1:19" x14ac:dyDescent="0.25">
      <c r="A1657" t="s">
        <v>14765</v>
      </c>
      <c r="B1657" t="s">
        <v>1523</v>
      </c>
      <c r="C1657" t="s">
        <v>1135</v>
      </c>
      <c r="D1657" t="str">
        <f>Table13[[#This Row],[FirstName]]&amp;" "&amp;Table13[[#This Row],[LastName]]</f>
        <v>Jordan Kemp</v>
      </c>
      <c r="E1657" s="2">
        <v>44244</v>
      </c>
      <c r="F1657" s="2" t="s">
        <v>10301</v>
      </c>
      <c r="G1657" t="s">
        <v>32</v>
      </c>
      <c r="H1657" t="s">
        <v>33</v>
      </c>
      <c r="I1657" t="s">
        <v>34</v>
      </c>
      <c r="J1657" t="s">
        <v>35</v>
      </c>
      <c r="K1657" t="s">
        <v>10302</v>
      </c>
      <c r="L1657" t="s">
        <v>89</v>
      </c>
      <c r="M1657" s="2">
        <v>22289</v>
      </c>
      <c r="N1657" t="s">
        <v>82</v>
      </c>
      <c r="O1657">
        <v>3</v>
      </c>
      <c r="P1657" t="str">
        <f t="shared" si="75"/>
        <v>Active</v>
      </c>
      <c r="Q1657">
        <f t="shared" si="76"/>
        <v>1961</v>
      </c>
      <c r="R1657">
        <f t="shared" si="77"/>
        <v>65</v>
      </c>
      <c r="S1657" t="str" cm="1">
        <f t="array" ref="S1657">_xlfn.IFS(Q1657&lt;1965,"Baby Boomers",Q1657&lt;1981,"Gen X",Q1657&lt;1997,"Millenial",TRUE,("Gen Z"))</f>
        <v>Baby Boomers</v>
      </c>
    </row>
    <row r="1658" spans="1:19" x14ac:dyDescent="0.25">
      <c r="A1658" t="s">
        <v>14766</v>
      </c>
      <c r="B1658" t="s">
        <v>6337</v>
      </c>
      <c r="C1658" t="s">
        <v>3035</v>
      </c>
      <c r="D1658" t="str">
        <f>Table13[[#This Row],[FirstName]]&amp;" "&amp;Table13[[#This Row],[LastName]]</f>
        <v>Edith Richard</v>
      </c>
      <c r="E1658" s="2">
        <v>43933</v>
      </c>
      <c r="F1658" s="2" t="s">
        <v>10301</v>
      </c>
      <c r="G1658" t="s">
        <v>32</v>
      </c>
      <c r="H1658" t="s">
        <v>33</v>
      </c>
      <c r="I1658" t="s">
        <v>34</v>
      </c>
      <c r="J1658" t="s">
        <v>35</v>
      </c>
      <c r="K1658" t="s">
        <v>10302</v>
      </c>
      <c r="L1658" t="s">
        <v>110</v>
      </c>
      <c r="M1658" s="2">
        <v>29722</v>
      </c>
      <c r="N1658" t="s">
        <v>102</v>
      </c>
      <c r="O1658">
        <v>3</v>
      </c>
      <c r="P1658" t="str">
        <f t="shared" si="75"/>
        <v>Active</v>
      </c>
      <c r="Q1658">
        <f t="shared" si="76"/>
        <v>1981</v>
      </c>
      <c r="R1658">
        <f t="shared" si="77"/>
        <v>44</v>
      </c>
      <c r="S1658" t="str" cm="1">
        <f t="array" ref="S1658">_xlfn.IFS(Q1658&lt;1965,"Baby Boomers",Q1658&lt;1981,"Gen X",Q1658&lt;1997,"Millenial",TRUE,("Gen Z"))</f>
        <v>Millenial</v>
      </c>
    </row>
    <row r="1659" spans="1:19" x14ac:dyDescent="0.25">
      <c r="A1659" t="s">
        <v>14767</v>
      </c>
      <c r="B1659" t="s">
        <v>4264</v>
      </c>
      <c r="C1659" t="s">
        <v>2521</v>
      </c>
      <c r="D1659" t="str">
        <f>Table13[[#This Row],[FirstName]]&amp;" "&amp;Table13[[#This Row],[LastName]]</f>
        <v>Dustin Snow</v>
      </c>
      <c r="E1659" s="2">
        <v>44285</v>
      </c>
      <c r="F1659" s="2" t="s">
        <v>10301</v>
      </c>
      <c r="G1659" t="s">
        <v>32</v>
      </c>
      <c r="H1659" t="s">
        <v>33</v>
      </c>
      <c r="I1659" t="s">
        <v>63</v>
      </c>
      <c r="J1659" t="s">
        <v>62</v>
      </c>
      <c r="K1659" t="s">
        <v>10302</v>
      </c>
      <c r="L1659" t="s">
        <v>2014</v>
      </c>
      <c r="M1659" s="2">
        <v>25970</v>
      </c>
      <c r="N1659" t="s">
        <v>66</v>
      </c>
      <c r="O1659">
        <v>3</v>
      </c>
      <c r="P1659" t="str">
        <f t="shared" si="75"/>
        <v>Active</v>
      </c>
      <c r="Q1659">
        <f t="shared" si="76"/>
        <v>1971</v>
      </c>
      <c r="R1659">
        <f t="shared" si="77"/>
        <v>55</v>
      </c>
      <c r="S1659" t="str" cm="1">
        <f t="array" ref="S1659">_xlfn.IFS(Q1659&lt;1965,"Baby Boomers",Q1659&lt;1981,"Gen X",Q1659&lt;1997,"Millenial",TRUE,("Gen Z"))</f>
        <v>Gen X</v>
      </c>
    </row>
    <row r="1660" spans="1:19" x14ac:dyDescent="0.25">
      <c r="A1660" t="s">
        <v>14768</v>
      </c>
      <c r="B1660" t="s">
        <v>6342</v>
      </c>
      <c r="C1660" t="s">
        <v>3438</v>
      </c>
      <c r="D1660" t="str">
        <f>Table13[[#This Row],[FirstName]]&amp;" "&amp;Table13[[#This Row],[LastName]]</f>
        <v>Layton Goodwin</v>
      </c>
      <c r="E1660" s="2">
        <v>43590</v>
      </c>
      <c r="F1660" s="2">
        <v>44572</v>
      </c>
      <c r="G1660" t="s">
        <v>32</v>
      </c>
      <c r="H1660" t="s">
        <v>33</v>
      </c>
      <c r="I1660" t="s">
        <v>34</v>
      </c>
      <c r="J1660" t="s">
        <v>62</v>
      </c>
      <c r="K1660" t="s">
        <v>10302</v>
      </c>
      <c r="L1660" t="s">
        <v>110</v>
      </c>
      <c r="M1660" s="2">
        <v>36353</v>
      </c>
      <c r="N1660" t="s">
        <v>112</v>
      </c>
      <c r="O1660">
        <v>3</v>
      </c>
      <c r="P1660" t="str">
        <f t="shared" si="75"/>
        <v>Non-Active</v>
      </c>
      <c r="Q1660">
        <f t="shared" si="76"/>
        <v>1999</v>
      </c>
      <c r="R1660">
        <f t="shared" si="77"/>
        <v>26</v>
      </c>
      <c r="S1660" t="str" cm="1">
        <f t="array" ref="S1660">_xlfn.IFS(Q1660&lt;1965,"Baby Boomers",Q1660&lt;1981,"Gen X",Q1660&lt;1997,"Millenial",TRUE,("Gen Z"))</f>
        <v>Gen Z</v>
      </c>
    </row>
    <row r="1661" spans="1:19" x14ac:dyDescent="0.25">
      <c r="A1661" t="s">
        <v>14769</v>
      </c>
      <c r="B1661" t="s">
        <v>6346</v>
      </c>
      <c r="C1661" t="s">
        <v>537</v>
      </c>
      <c r="D1661" t="str">
        <f>Table13[[#This Row],[FirstName]]&amp;" "&amp;Table13[[#This Row],[LastName]]</f>
        <v>Eliza Munoz</v>
      </c>
      <c r="E1661" s="2">
        <v>44347</v>
      </c>
      <c r="F1661" s="2">
        <v>44512</v>
      </c>
      <c r="G1661" t="s">
        <v>32</v>
      </c>
      <c r="H1661" t="s">
        <v>33</v>
      </c>
      <c r="I1661" t="s">
        <v>50</v>
      </c>
      <c r="J1661" t="s">
        <v>51</v>
      </c>
      <c r="K1661" t="s">
        <v>10302</v>
      </c>
      <c r="L1661" t="s">
        <v>80</v>
      </c>
      <c r="M1661" s="2">
        <v>28808</v>
      </c>
      <c r="N1661" t="s">
        <v>82</v>
      </c>
      <c r="O1661">
        <v>3</v>
      </c>
      <c r="P1661" t="str">
        <f t="shared" si="75"/>
        <v>Non-Active</v>
      </c>
      <c r="Q1661">
        <f t="shared" si="76"/>
        <v>1978</v>
      </c>
      <c r="R1661">
        <f t="shared" si="77"/>
        <v>47</v>
      </c>
      <c r="S1661" t="str" cm="1">
        <f t="array" ref="S1661">_xlfn.IFS(Q1661&lt;1965,"Baby Boomers",Q1661&lt;1981,"Gen X",Q1661&lt;1997,"Millenial",TRUE,("Gen Z"))</f>
        <v>Gen X</v>
      </c>
    </row>
    <row r="1662" spans="1:19" x14ac:dyDescent="0.25">
      <c r="A1662" t="s">
        <v>14770</v>
      </c>
      <c r="B1662" t="s">
        <v>3928</v>
      </c>
      <c r="C1662" t="s">
        <v>1855</v>
      </c>
      <c r="D1662" t="str">
        <f>Table13[[#This Row],[FirstName]]&amp;" "&amp;Table13[[#This Row],[LastName]]</f>
        <v>Arianna Durham</v>
      </c>
      <c r="E1662" s="2">
        <v>43790</v>
      </c>
      <c r="F1662" s="2">
        <v>44006</v>
      </c>
      <c r="G1662" t="s">
        <v>32</v>
      </c>
      <c r="H1662" t="s">
        <v>51</v>
      </c>
      <c r="I1662" t="s">
        <v>50</v>
      </c>
      <c r="J1662" t="s">
        <v>62</v>
      </c>
      <c r="K1662" t="s">
        <v>10302</v>
      </c>
      <c r="L1662" t="s">
        <v>89</v>
      </c>
      <c r="M1662" s="2">
        <v>21903</v>
      </c>
      <c r="N1662" t="s">
        <v>82</v>
      </c>
      <c r="O1662">
        <v>3</v>
      </c>
      <c r="P1662" t="str">
        <f t="shared" si="75"/>
        <v>Non-Active</v>
      </c>
      <c r="Q1662">
        <f t="shared" si="76"/>
        <v>1959</v>
      </c>
      <c r="R1662">
        <f t="shared" si="77"/>
        <v>66</v>
      </c>
      <c r="S1662" t="str" cm="1">
        <f t="array" ref="S1662">_xlfn.IFS(Q1662&lt;1965,"Baby Boomers",Q1662&lt;1981,"Gen X",Q1662&lt;1997,"Millenial",TRUE,("Gen Z"))</f>
        <v>Baby Boomers</v>
      </c>
    </row>
    <row r="1663" spans="1:19" x14ac:dyDescent="0.25">
      <c r="A1663" t="s">
        <v>14771</v>
      </c>
      <c r="B1663" t="s">
        <v>6353</v>
      </c>
      <c r="C1663" t="s">
        <v>2385</v>
      </c>
      <c r="D1663" t="str">
        <f>Table13[[#This Row],[FirstName]]&amp;" "&amp;Table13[[#This Row],[LastName]]</f>
        <v>Lia Orr</v>
      </c>
      <c r="E1663" s="2">
        <v>43665</v>
      </c>
      <c r="F1663" s="2" t="s">
        <v>10301</v>
      </c>
      <c r="G1663" t="s">
        <v>32</v>
      </c>
      <c r="H1663" t="s">
        <v>33</v>
      </c>
      <c r="I1663" t="s">
        <v>63</v>
      </c>
      <c r="J1663" t="s">
        <v>62</v>
      </c>
      <c r="K1663" t="s">
        <v>10302</v>
      </c>
      <c r="L1663" t="s">
        <v>503</v>
      </c>
      <c r="M1663" s="2">
        <v>22063</v>
      </c>
      <c r="N1663" t="s">
        <v>177</v>
      </c>
      <c r="O1663">
        <v>3</v>
      </c>
      <c r="P1663" t="str">
        <f t="shared" si="75"/>
        <v>Active</v>
      </c>
      <c r="Q1663">
        <f t="shared" si="76"/>
        <v>1960</v>
      </c>
      <c r="R1663">
        <f t="shared" si="77"/>
        <v>65</v>
      </c>
      <c r="S1663" t="str" cm="1">
        <f t="array" ref="S1663">_xlfn.IFS(Q1663&lt;1965,"Baby Boomers",Q1663&lt;1981,"Gen X",Q1663&lt;1997,"Millenial",TRUE,("Gen Z"))</f>
        <v>Baby Boomers</v>
      </c>
    </row>
    <row r="1664" spans="1:19" x14ac:dyDescent="0.25">
      <c r="A1664" t="s">
        <v>14772</v>
      </c>
      <c r="B1664" t="s">
        <v>6356</v>
      </c>
      <c r="C1664" t="s">
        <v>1098</v>
      </c>
      <c r="D1664" t="str">
        <f>Table13[[#This Row],[FirstName]]&amp;" "&amp;Table13[[#This Row],[LastName]]</f>
        <v>Ethan Rhodes</v>
      </c>
      <c r="E1664" s="2">
        <v>43463</v>
      </c>
      <c r="F1664" s="2">
        <v>44016</v>
      </c>
      <c r="G1664" t="s">
        <v>32</v>
      </c>
      <c r="H1664" t="s">
        <v>33</v>
      </c>
      <c r="I1664" t="s">
        <v>34</v>
      </c>
      <c r="J1664" t="s">
        <v>51</v>
      </c>
      <c r="K1664" t="s">
        <v>10302</v>
      </c>
      <c r="L1664" t="s">
        <v>1011</v>
      </c>
      <c r="M1664" s="2">
        <v>24262</v>
      </c>
      <c r="N1664" t="s">
        <v>183</v>
      </c>
      <c r="O1664">
        <v>3</v>
      </c>
      <c r="P1664" t="str">
        <f t="shared" si="75"/>
        <v>Non-Active</v>
      </c>
      <c r="Q1664">
        <f t="shared" si="76"/>
        <v>1966</v>
      </c>
      <c r="R1664">
        <f t="shared" si="77"/>
        <v>59</v>
      </c>
      <c r="S1664" t="str" cm="1">
        <f t="array" ref="S1664">_xlfn.IFS(Q1664&lt;1965,"Baby Boomers",Q1664&lt;1981,"Gen X",Q1664&lt;1997,"Millenial",TRUE,("Gen Z"))</f>
        <v>Gen X</v>
      </c>
    </row>
    <row r="1665" spans="1:19" x14ac:dyDescent="0.25">
      <c r="A1665" t="s">
        <v>11605</v>
      </c>
      <c r="B1665" t="s">
        <v>2657</v>
      </c>
      <c r="C1665" t="s">
        <v>2134</v>
      </c>
      <c r="D1665" t="str">
        <f>Table13[[#This Row],[FirstName]]&amp;" "&amp;Table13[[#This Row],[LastName]]</f>
        <v>Alexis Nielsen</v>
      </c>
      <c r="E1665" s="2">
        <v>44938</v>
      </c>
      <c r="F1665" s="2" t="s">
        <v>10301</v>
      </c>
      <c r="G1665" t="s">
        <v>32</v>
      </c>
      <c r="H1665" t="s">
        <v>51</v>
      </c>
      <c r="I1665" t="s">
        <v>63</v>
      </c>
      <c r="J1665" t="s">
        <v>62</v>
      </c>
      <c r="K1665" t="s">
        <v>10302</v>
      </c>
      <c r="L1665" t="s">
        <v>65</v>
      </c>
      <c r="M1665" s="2">
        <v>15644</v>
      </c>
      <c r="N1665" t="s">
        <v>66</v>
      </c>
      <c r="O1665">
        <v>3</v>
      </c>
      <c r="P1665" t="str">
        <f t="shared" si="75"/>
        <v>Active</v>
      </c>
      <c r="Q1665">
        <f t="shared" si="76"/>
        <v>1942</v>
      </c>
      <c r="R1665">
        <f t="shared" si="77"/>
        <v>83</v>
      </c>
      <c r="S1665" t="str" cm="1">
        <f t="array" ref="S1665">_xlfn.IFS(Q1665&lt;1965,"Baby Boomers",Q1665&lt;1981,"Gen X",Q1665&lt;1997,"Millenial",TRUE,("Gen Z"))</f>
        <v>Baby Boomers</v>
      </c>
    </row>
    <row r="1666" spans="1:19" x14ac:dyDescent="0.25">
      <c r="A1666" t="s">
        <v>12561</v>
      </c>
      <c r="B1666" t="s">
        <v>3648</v>
      </c>
      <c r="C1666" t="s">
        <v>6105</v>
      </c>
      <c r="D1666" t="str">
        <f>Table13[[#This Row],[FirstName]]&amp;" "&amp;Table13[[#This Row],[LastName]]</f>
        <v>Adalyn Bass</v>
      </c>
      <c r="E1666" s="2">
        <v>44890</v>
      </c>
      <c r="F1666" s="2" t="s">
        <v>10301</v>
      </c>
      <c r="G1666" t="s">
        <v>32</v>
      </c>
      <c r="H1666" t="s">
        <v>33</v>
      </c>
      <c r="I1666" t="s">
        <v>34</v>
      </c>
      <c r="J1666" t="s">
        <v>51</v>
      </c>
      <c r="K1666" t="s">
        <v>10302</v>
      </c>
      <c r="L1666" t="s">
        <v>89</v>
      </c>
      <c r="M1666" s="2">
        <v>36233</v>
      </c>
      <c r="N1666" t="s">
        <v>653</v>
      </c>
      <c r="O1666">
        <v>3</v>
      </c>
      <c r="P1666" t="str">
        <f t="shared" ref="P1666:P1729" si="78">IF(F1666="","Active","Non-Active")</f>
        <v>Active</v>
      </c>
      <c r="Q1666">
        <f t="shared" si="76"/>
        <v>1999</v>
      </c>
      <c r="R1666">
        <f t="shared" si="77"/>
        <v>27</v>
      </c>
      <c r="S1666" t="str" cm="1">
        <f t="array" ref="S1666">_xlfn.IFS(Q1666&lt;1965,"Baby Boomers",Q1666&lt;1981,"Gen X",Q1666&lt;1997,"Millenial",TRUE,("Gen Z"))</f>
        <v>Gen Z</v>
      </c>
    </row>
    <row r="1667" spans="1:19" x14ac:dyDescent="0.25">
      <c r="A1667" t="s">
        <v>14773</v>
      </c>
      <c r="B1667" t="s">
        <v>3903</v>
      </c>
      <c r="C1667" t="s">
        <v>6364</v>
      </c>
      <c r="D1667" t="str">
        <f>Table13[[#This Row],[FirstName]]&amp;" "&amp;Table13[[#This Row],[LastName]]</f>
        <v>Hadley Benson</v>
      </c>
      <c r="E1667" s="2">
        <v>43782</v>
      </c>
      <c r="F1667" s="2" t="s">
        <v>10301</v>
      </c>
      <c r="G1667" t="s">
        <v>32</v>
      </c>
      <c r="H1667" t="s">
        <v>51</v>
      </c>
      <c r="I1667" t="s">
        <v>34</v>
      </c>
      <c r="J1667" t="s">
        <v>62</v>
      </c>
      <c r="K1667" t="s">
        <v>10302</v>
      </c>
      <c r="L1667" t="s">
        <v>89</v>
      </c>
      <c r="M1667" s="2">
        <v>32029</v>
      </c>
      <c r="N1667" t="s">
        <v>82</v>
      </c>
      <c r="O1667">
        <v>3</v>
      </c>
      <c r="P1667" t="str">
        <f t="shared" si="78"/>
        <v>Active</v>
      </c>
      <c r="Q1667">
        <f t="shared" ref="Q1667:Q1730" si="79">YEAR(M1667)</f>
        <v>1987</v>
      </c>
      <c r="R1667">
        <f t="shared" ref="R1667:R1730" si="80">INT(YEARFRAC(M1667,"20/04/2026"))</f>
        <v>38</v>
      </c>
      <c r="S1667" t="str" cm="1">
        <f t="array" ref="S1667">_xlfn.IFS(Q1667&lt;1965,"Baby Boomers",Q1667&lt;1981,"Gen X",Q1667&lt;1997,"Millenial",TRUE,("Gen Z"))</f>
        <v>Millenial</v>
      </c>
    </row>
    <row r="1668" spans="1:19" x14ac:dyDescent="0.25">
      <c r="A1668" t="s">
        <v>11270</v>
      </c>
      <c r="B1668" t="s">
        <v>216</v>
      </c>
      <c r="C1668" t="s">
        <v>2722</v>
      </c>
      <c r="D1668" t="str">
        <f>Table13[[#This Row],[FirstName]]&amp;" "&amp;Table13[[#This Row],[LastName]]</f>
        <v>Carlee Lang</v>
      </c>
      <c r="E1668" s="2">
        <v>44082</v>
      </c>
      <c r="F1668" s="2">
        <v>44797</v>
      </c>
      <c r="G1668" t="s">
        <v>32</v>
      </c>
      <c r="H1668" t="s">
        <v>33</v>
      </c>
      <c r="I1668" t="s">
        <v>50</v>
      </c>
      <c r="J1668" t="s">
        <v>35</v>
      </c>
      <c r="K1668" t="s">
        <v>10302</v>
      </c>
      <c r="L1668" t="s">
        <v>80</v>
      </c>
      <c r="M1668" s="2">
        <v>17659</v>
      </c>
      <c r="N1668" t="s">
        <v>102</v>
      </c>
      <c r="O1668">
        <v>3</v>
      </c>
      <c r="P1668" t="str">
        <f t="shared" si="78"/>
        <v>Non-Active</v>
      </c>
      <c r="Q1668">
        <f t="shared" si="79"/>
        <v>1948</v>
      </c>
      <c r="R1668">
        <f t="shared" si="80"/>
        <v>77</v>
      </c>
      <c r="S1668" t="str" cm="1">
        <f t="array" ref="S1668">_xlfn.IFS(Q1668&lt;1965,"Baby Boomers",Q1668&lt;1981,"Gen X",Q1668&lt;1997,"Millenial",TRUE,("Gen Z"))</f>
        <v>Baby Boomers</v>
      </c>
    </row>
    <row r="1669" spans="1:19" x14ac:dyDescent="0.25">
      <c r="A1669" t="s">
        <v>14774</v>
      </c>
      <c r="B1669" t="s">
        <v>6370</v>
      </c>
      <c r="C1669" t="s">
        <v>3811</v>
      </c>
      <c r="D1669" t="str">
        <f>Table13[[#This Row],[FirstName]]&amp;" "&amp;Table13[[#This Row],[LastName]]</f>
        <v>Eli Flores</v>
      </c>
      <c r="E1669" s="2">
        <v>43632</v>
      </c>
      <c r="F1669" s="2">
        <v>44446</v>
      </c>
      <c r="G1669" t="s">
        <v>32</v>
      </c>
      <c r="H1669" t="s">
        <v>51</v>
      </c>
      <c r="I1669" t="s">
        <v>34</v>
      </c>
      <c r="J1669" t="s">
        <v>51</v>
      </c>
      <c r="K1669" t="s">
        <v>10302</v>
      </c>
      <c r="L1669" t="s">
        <v>89</v>
      </c>
      <c r="M1669" s="2">
        <v>23388</v>
      </c>
      <c r="N1669" t="s">
        <v>351</v>
      </c>
      <c r="O1669">
        <v>3</v>
      </c>
      <c r="P1669" t="str">
        <f t="shared" si="78"/>
        <v>Non-Active</v>
      </c>
      <c r="Q1669">
        <f t="shared" si="79"/>
        <v>1964</v>
      </c>
      <c r="R1669">
        <f t="shared" si="80"/>
        <v>62</v>
      </c>
      <c r="S1669" t="str" cm="1">
        <f t="array" ref="S1669">_xlfn.IFS(Q1669&lt;1965,"Baby Boomers",Q1669&lt;1981,"Gen X",Q1669&lt;1997,"Millenial",TRUE,("Gen Z"))</f>
        <v>Baby Boomers</v>
      </c>
    </row>
    <row r="1670" spans="1:19" x14ac:dyDescent="0.25">
      <c r="A1670" t="s">
        <v>14775</v>
      </c>
      <c r="B1670" t="s">
        <v>6374</v>
      </c>
      <c r="C1670" t="s">
        <v>1862</v>
      </c>
      <c r="D1670" t="str">
        <f>Table13[[#This Row],[FirstName]]&amp;" "&amp;Table13[[#This Row],[LastName]]</f>
        <v>Lyric Solomon</v>
      </c>
      <c r="E1670" s="2">
        <v>45121</v>
      </c>
      <c r="F1670" s="2">
        <v>45123</v>
      </c>
      <c r="G1670" t="s">
        <v>32</v>
      </c>
      <c r="H1670" t="s">
        <v>62</v>
      </c>
      <c r="I1670" t="s">
        <v>50</v>
      </c>
      <c r="J1670" t="s">
        <v>62</v>
      </c>
      <c r="K1670" t="s">
        <v>10302</v>
      </c>
      <c r="L1670" t="s">
        <v>176</v>
      </c>
      <c r="M1670" s="2">
        <v>35722</v>
      </c>
      <c r="N1670" t="s">
        <v>242</v>
      </c>
      <c r="O1670">
        <v>3</v>
      </c>
      <c r="P1670" t="str">
        <f t="shared" si="78"/>
        <v>Non-Active</v>
      </c>
      <c r="Q1670">
        <f t="shared" si="79"/>
        <v>1997</v>
      </c>
      <c r="R1670">
        <f t="shared" si="80"/>
        <v>28</v>
      </c>
      <c r="S1670" t="str" cm="1">
        <f t="array" ref="S1670">_xlfn.IFS(Q1670&lt;1965,"Baby Boomers",Q1670&lt;1981,"Gen X",Q1670&lt;1997,"Millenial",TRUE,("Gen Z"))</f>
        <v>Gen Z</v>
      </c>
    </row>
    <row r="1671" spans="1:19" x14ac:dyDescent="0.25">
      <c r="A1671" t="s">
        <v>14776</v>
      </c>
      <c r="B1671" t="s">
        <v>5824</v>
      </c>
      <c r="C1671" t="s">
        <v>3746</v>
      </c>
      <c r="D1671" t="str">
        <f>Table13[[#This Row],[FirstName]]&amp;" "&amp;Table13[[#This Row],[LastName]]</f>
        <v>Jerome Howard</v>
      </c>
      <c r="E1671" s="2">
        <v>45125</v>
      </c>
      <c r="F1671" s="2" t="s">
        <v>10301</v>
      </c>
      <c r="G1671" t="s">
        <v>32</v>
      </c>
      <c r="H1671" t="s">
        <v>33</v>
      </c>
      <c r="I1671" t="s">
        <v>34</v>
      </c>
      <c r="J1671" t="s">
        <v>62</v>
      </c>
      <c r="K1671" t="s">
        <v>10302</v>
      </c>
      <c r="L1671" t="s">
        <v>89</v>
      </c>
      <c r="M1671" s="2">
        <v>31245</v>
      </c>
      <c r="N1671" t="s">
        <v>833</v>
      </c>
      <c r="O1671">
        <v>3</v>
      </c>
      <c r="P1671" t="str">
        <f t="shared" si="78"/>
        <v>Active</v>
      </c>
      <c r="Q1671">
        <f t="shared" si="79"/>
        <v>1985</v>
      </c>
      <c r="R1671">
        <f t="shared" si="80"/>
        <v>40</v>
      </c>
      <c r="S1671" t="str" cm="1">
        <f t="array" ref="S1671">_xlfn.IFS(Q1671&lt;1965,"Baby Boomers",Q1671&lt;1981,"Gen X",Q1671&lt;1997,"Millenial",TRUE,("Gen Z"))</f>
        <v>Millenial</v>
      </c>
    </row>
    <row r="1672" spans="1:19" x14ac:dyDescent="0.25">
      <c r="A1672" t="s">
        <v>14777</v>
      </c>
      <c r="B1672" t="s">
        <v>1357</v>
      </c>
      <c r="C1672" t="s">
        <v>5265</v>
      </c>
      <c r="D1672" t="str">
        <f>Table13[[#This Row],[FirstName]]&amp;" "&amp;Table13[[#This Row],[LastName]]</f>
        <v>Parker Fritz</v>
      </c>
      <c r="E1672" s="2">
        <v>43440</v>
      </c>
      <c r="F1672" s="2">
        <v>43564</v>
      </c>
      <c r="G1672" t="s">
        <v>32</v>
      </c>
      <c r="H1672" t="s">
        <v>51</v>
      </c>
      <c r="I1672" t="s">
        <v>34</v>
      </c>
      <c r="J1672" t="s">
        <v>62</v>
      </c>
      <c r="K1672" t="s">
        <v>10302</v>
      </c>
      <c r="L1672" t="s">
        <v>52</v>
      </c>
      <c r="M1672" s="2">
        <v>23432</v>
      </c>
      <c r="N1672" t="s">
        <v>162</v>
      </c>
      <c r="O1672">
        <v>2</v>
      </c>
      <c r="P1672" t="str">
        <f t="shared" si="78"/>
        <v>Non-Active</v>
      </c>
      <c r="Q1672">
        <f t="shared" si="79"/>
        <v>1964</v>
      </c>
      <c r="R1672">
        <f t="shared" si="80"/>
        <v>62</v>
      </c>
      <c r="S1672" t="str" cm="1">
        <f t="array" ref="S1672">_xlfn.IFS(Q1672&lt;1965,"Baby Boomers",Q1672&lt;1981,"Gen X",Q1672&lt;1997,"Millenial",TRUE,("Gen Z"))</f>
        <v>Baby Boomers</v>
      </c>
    </row>
    <row r="1673" spans="1:19" x14ac:dyDescent="0.25">
      <c r="A1673" t="s">
        <v>14778</v>
      </c>
      <c r="B1673" t="s">
        <v>2767</v>
      </c>
      <c r="C1673" t="s">
        <v>5128</v>
      </c>
      <c r="D1673" t="str">
        <f>Table13[[#This Row],[FirstName]]&amp;" "&amp;Table13[[#This Row],[LastName]]</f>
        <v>Phillip Fuentes</v>
      </c>
      <c r="E1673" s="2">
        <v>44027</v>
      </c>
      <c r="F1673" s="2" t="s">
        <v>10301</v>
      </c>
      <c r="G1673" t="s">
        <v>32</v>
      </c>
      <c r="H1673" t="s">
        <v>51</v>
      </c>
      <c r="I1673" t="s">
        <v>63</v>
      </c>
      <c r="J1673" t="s">
        <v>35</v>
      </c>
      <c r="K1673" t="s">
        <v>10302</v>
      </c>
      <c r="L1673" t="s">
        <v>331</v>
      </c>
      <c r="M1673" s="2">
        <v>18402</v>
      </c>
      <c r="N1673" t="s">
        <v>82</v>
      </c>
      <c r="O1673">
        <v>5</v>
      </c>
      <c r="P1673" t="str">
        <f t="shared" si="78"/>
        <v>Active</v>
      </c>
      <c r="Q1673">
        <f t="shared" si="79"/>
        <v>1950</v>
      </c>
      <c r="R1673">
        <f t="shared" si="80"/>
        <v>75</v>
      </c>
      <c r="S1673" t="str" cm="1">
        <f t="array" ref="S1673">_xlfn.IFS(Q1673&lt;1965,"Baby Boomers",Q1673&lt;1981,"Gen X",Q1673&lt;1997,"Millenial",TRUE,("Gen Z"))</f>
        <v>Baby Boomers</v>
      </c>
    </row>
    <row r="1674" spans="1:19" x14ac:dyDescent="0.25">
      <c r="A1674" t="s">
        <v>14779</v>
      </c>
      <c r="B1674" t="s">
        <v>824</v>
      </c>
      <c r="C1674" t="s">
        <v>660</v>
      </c>
      <c r="D1674" t="str">
        <f>Table13[[#This Row],[FirstName]]&amp;" "&amp;Table13[[#This Row],[LastName]]</f>
        <v>Drake Wiggins</v>
      </c>
      <c r="E1674" s="2">
        <v>43403</v>
      </c>
      <c r="F1674" s="2" t="s">
        <v>10301</v>
      </c>
      <c r="G1674" t="s">
        <v>32</v>
      </c>
      <c r="H1674" t="s">
        <v>62</v>
      </c>
      <c r="I1674" t="s">
        <v>63</v>
      </c>
      <c r="J1674" t="s">
        <v>51</v>
      </c>
      <c r="K1674" t="s">
        <v>10302</v>
      </c>
      <c r="L1674" t="s">
        <v>65</v>
      </c>
      <c r="M1674" s="2">
        <v>25291</v>
      </c>
      <c r="N1674" t="s">
        <v>707</v>
      </c>
      <c r="O1674">
        <v>4</v>
      </c>
      <c r="P1674" t="str">
        <f t="shared" si="78"/>
        <v>Active</v>
      </c>
      <c r="Q1674">
        <f t="shared" si="79"/>
        <v>1969</v>
      </c>
      <c r="R1674">
        <f t="shared" si="80"/>
        <v>57</v>
      </c>
      <c r="S1674" t="str" cm="1">
        <f t="array" ref="S1674">_xlfn.IFS(Q1674&lt;1965,"Baby Boomers",Q1674&lt;1981,"Gen X",Q1674&lt;1997,"Millenial",TRUE,("Gen Z"))</f>
        <v>Gen X</v>
      </c>
    </row>
    <row r="1675" spans="1:19" x14ac:dyDescent="0.25">
      <c r="A1675" t="s">
        <v>14780</v>
      </c>
      <c r="B1675" t="s">
        <v>6387</v>
      </c>
      <c r="C1675" t="s">
        <v>5509</v>
      </c>
      <c r="D1675" t="str">
        <f>Table13[[#This Row],[FirstName]]&amp;" "&amp;Table13[[#This Row],[LastName]]</f>
        <v>Lucy Santos</v>
      </c>
      <c r="E1675" s="2">
        <v>44817</v>
      </c>
      <c r="F1675" s="2" t="s">
        <v>10301</v>
      </c>
      <c r="G1675" t="s">
        <v>32</v>
      </c>
      <c r="H1675" t="s">
        <v>33</v>
      </c>
      <c r="I1675" t="s">
        <v>50</v>
      </c>
      <c r="J1675" t="s">
        <v>35</v>
      </c>
      <c r="K1675" t="s">
        <v>10302</v>
      </c>
      <c r="L1675" t="s">
        <v>52</v>
      </c>
      <c r="M1675" s="2">
        <v>16400</v>
      </c>
      <c r="N1675" t="s">
        <v>177</v>
      </c>
      <c r="O1675">
        <v>4</v>
      </c>
      <c r="P1675" t="str">
        <f t="shared" si="78"/>
        <v>Active</v>
      </c>
      <c r="Q1675">
        <f t="shared" si="79"/>
        <v>1944</v>
      </c>
      <c r="R1675">
        <f t="shared" si="80"/>
        <v>81</v>
      </c>
      <c r="S1675" t="str" cm="1">
        <f t="array" ref="S1675">_xlfn.IFS(Q1675&lt;1965,"Baby Boomers",Q1675&lt;1981,"Gen X",Q1675&lt;1997,"Millenial",TRUE,("Gen Z"))</f>
        <v>Baby Boomers</v>
      </c>
    </row>
    <row r="1676" spans="1:19" x14ac:dyDescent="0.25">
      <c r="A1676" t="s">
        <v>14781</v>
      </c>
      <c r="B1676" t="s">
        <v>1338</v>
      </c>
      <c r="C1676" t="s">
        <v>6390</v>
      </c>
      <c r="D1676" t="str">
        <f>Table13[[#This Row],[FirstName]]&amp;" "&amp;Table13[[#This Row],[LastName]]</f>
        <v>Justice Curry</v>
      </c>
      <c r="E1676" s="2">
        <v>44923</v>
      </c>
      <c r="F1676" s="2">
        <v>45059</v>
      </c>
      <c r="G1676" t="s">
        <v>744</v>
      </c>
      <c r="H1676" t="s">
        <v>62</v>
      </c>
      <c r="I1676" t="s">
        <v>63</v>
      </c>
      <c r="J1676" t="s">
        <v>35</v>
      </c>
      <c r="K1676" t="s">
        <v>10302</v>
      </c>
      <c r="L1676" t="s">
        <v>230</v>
      </c>
      <c r="M1676" s="2">
        <v>23724</v>
      </c>
      <c r="N1676" t="s">
        <v>112</v>
      </c>
      <c r="O1676">
        <v>5</v>
      </c>
      <c r="P1676" t="str">
        <f t="shared" si="78"/>
        <v>Non-Active</v>
      </c>
      <c r="Q1676">
        <f t="shared" si="79"/>
        <v>1964</v>
      </c>
      <c r="R1676">
        <f t="shared" si="80"/>
        <v>61</v>
      </c>
      <c r="S1676" t="str" cm="1">
        <f t="array" ref="S1676">_xlfn.IFS(Q1676&lt;1965,"Baby Boomers",Q1676&lt;1981,"Gen X",Q1676&lt;1997,"Millenial",TRUE,("Gen Z"))</f>
        <v>Baby Boomers</v>
      </c>
    </row>
    <row r="1677" spans="1:19" x14ac:dyDescent="0.25">
      <c r="A1677" t="s">
        <v>14782</v>
      </c>
      <c r="B1677" t="s">
        <v>6394</v>
      </c>
      <c r="C1677" t="s">
        <v>1740</v>
      </c>
      <c r="D1677" t="str">
        <f>Table13[[#This Row],[FirstName]]&amp;" "&amp;Table13[[#This Row],[LastName]]</f>
        <v>Valeria Zavala</v>
      </c>
      <c r="E1677" s="2">
        <v>45009</v>
      </c>
      <c r="F1677" s="2" t="s">
        <v>10301</v>
      </c>
      <c r="G1677" t="s">
        <v>32</v>
      </c>
      <c r="H1677" t="s">
        <v>51</v>
      </c>
      <c r="I1677" t="s">
        <v>63</v>
      </c>
      <c r="J1677" t="s">
        <v>51</v>
      </c>
      <c r="K1677" t="s">
        <v>10302</v>
      </c>
      <c r="L1677" t="s">
        <v>89</v>
      </c>
      <c r="M1677" s="2">
        <v>24130</v>
      </c>
      <c r="N1677" t="s">
        <v>192</v>
      </c>
      <c r="O1677">
        <v>2</v>
      </c>
      <c r="P1677" t="str">
        <f t="shared" si="78"/>
        <v>Active</v>
      </c>
      <c r="Q1677">
        <f t="shared" si="79"/>
        <v>1966</v>
      </c>
      <c r="R1677">
        <f t="shared" si="80"/>
        <v>60</v>
      </c>
      <c r="S1677" t="str" cm="1">
        <f t="array" ref="S1677">_xlfn.IFS(Q1677&lt;1965,"Baby Boomers",Q1677&lt;1981,"Gen X",Q1677&lt;1997,"Millenial",TRUE,("Gen Z"))</f>
        <v>Gen X</v>
      </c>
    </row>
    <row r="1678" spans="1:19" x14ac:dyDescent="0.25">
      <c r="A1678" t="s">
        <v>14783</v>
      </c>
      <c r="B1678" t="s">
        <v>4830</v>
      </c>
      <c r="C1678" t="s">
        <v>1701</v>
      </c>
      <c r="D1678" t="str">
        <f>Table13[[#This Row],[FirstName]]&amp;" "&amp;Table13[[#This Row],[LastName]]</f>
        <v>Nola Sellers</v>
      </c>
      <c r="E1678" s="2">
        <v>44106</v>
      </c>
      <c r="F1678" s="2" t="s">
        <v>10301</v>
      </c>
      <c r="G1678" t="s">
        <v>32</v>
      </c>
      <c r="H1678" t="s">
        <v>33</v>
      </c>
      <c r="I1678" t="s">
        <v>50</v>
      </c>
      <c r="J1678" t="s">
        <v>62</v>
      </c>
      <c r="K1678" t="s">
        <v>10302</v>
      </c>
      <c r="L1678" t="s">
        <v>89</v>
      </c>
      <c r="M1678" s="2">
        <v>31771</v>
      </c>
      <c r="N1678" t="s">
        <v>833</v>
      </c>
      <c r="O1678">
        <v>5</v>
      </c>
      <c r="P1678" t="str">
        <f t="shared" si="78"/>
        <v>Active</v>
      </c>
      <c r="Q1678">
        <f t="shared" si="79"/>
        <v>1986</v>
      </c>
      <c r="R1678">
        <f t="shared" si="80"/>
        <v>39</v>
      </c>
      <c r="S1678" t="str" cm="1">
        <f t="array" ref="S1678">_xlfn.IFS(Q1678&lt;1965,"Baby Boomers",Q1678&lt;1981,"Gen X",Q1678&lt;1997,"Millenial",TRUE,("Gen Z"))</f>
        <v>Millenial</v>
      </c>
    </row>
    <row r="1679" spans="1:19" x14ac:dyDescent="0.25">
      <c r="A1679" t="s">
        <v>14784</v>
      </c>
      <c r="B1679" t="s">
        <v>868</v>
      </c>
      <c r="C1679" t="s">
        <v>1462</v>
      </c>
      <c r="D1679" t="str">
        <f>Table13[[#This Row],[FirstName]]&amp;" "&amp;Table13[[#This Row],[LastName]]</f>
        <v>Andre Fields</v>
      </c>
      <c r="E1679" s="2">
        <v>44088</v>
      </c>
      <c r="F1679" s="2" t="s">
        <v>10301</v>
      </c>
      <c r="G1679" t="s">
        <v>32</v>
      </c>
      <c r="H1679" t="s">
        <v>33</v>
      </c>
      <c r="I1679" t="s">
        <v>50</v>
      </c>
      <c r="J1679" t="s">
        <v>35</v>
      </c>
      <c r="K1679" t="s">
        <v>10302</v>
      </c>
      <c r="L1679" t="s">
        <v>89</v>
      </c>
      <c r="M1679" s="2">
        <v>18129</v>
      </c>
      <c r="N1679" t="s">
        <v>82</v>
      </c>
      <c r="O1679">
        <v>2</v>
      </c>
      <c r="P1679" t="str">
        <f t="shared" si="78"/>
        <v>Active</v>
      </c>
      <c r="Q1679">
        <f t="shared" si="79"/>
        <v>1949</v>
      </c>
      <c r="R1679">
        <f t="shared" si="80"/>
        <v>76</v>
      </c>
      <c r="S1679" t="str" cm="1">
        <f t="array" ref="S1679">_xlfn.IFS(Q1679&lt;1965,"Baby Boomers",Q1679&lt;1981,"Gen X",Q1679&lt;1997,"Millenial",TRUE,("Gen Z"))</f>
        <v>Baby Boomers</v>
      </c>
    </row>
    <row r="1680" spans="1:19" x14ac:dyDescent="0.25">
      <c r="A1680" t="s">
        <v>14785</v>
      </c>
      <c r="B1680" t="s">
        <v>436</v>
      </c>
      <c r="C1680" t="s">
        <v>3608</v>
      </c>
      <c r="D1680" t="str">
        <f>Table13[[#This Row],[FirstName]]&amp;" "&amp;Table13[[#This Row],[LastName]]</f>
        <v>Joel Hanson</v>
      </c>
      <c r="E1680" s="2">
        <v>43849</v>
      </c>
      <c r="F1680" s="2" t="s">
        <v>10301</v>
      </c>
      <c r="G1680" t="s">
        <v>32</v>
      </c>
      <c r="H1680" t="s">
        <v>51</v>
      </c>
      <c r="I1680" t="s">
        <v>34</v>
      </c>
      <c r="J1680" t="s">
        <v>51</v>
      </c>
      <c r="K1680" t="s">
        <v>10302</v>
      </c>
      <c r="L1680" t="s">
        <v>65</v>
      </c>
      <c r="M1680" s="2">
        <v>21942</v>
      </c>
      <c r="N1680" t="s">
        <v>6</v>
      </c>
      <c r="O1680">
        <v>4</v>
      </c>
      <c r="P1680" t="str">
        <f t="shared" si="78"/>
        <v>Active</v>
      </c>
      <c r="Q1680">
        <f t="shared" si="79"/>
        <v>1960</v>
      </c>
      <c r="R1680">
        <f t="shared" si="80"/>
        <v>66</v>
      </c>
      <c r="S1680" t="str" cm="1">
        <f t="array" ref="S1680">_xlfn.IFS(Q1680&lt;1965,"Baby Boomers",Q1680&lt;1981,"Gen X",Q1680&lt;1997,"Millenial",TRUE,("Gen Z"))</f>
        <v>Baby Boomers</v>
      </c>
    </row>
    <row r="1681" spans="1:19" x14ac:dyDescent="0.25">
      <c r="A1681" t="s">
        <v>14786</v>
      </c>
      <c r="B1681" t="s">
        <v>6403</v>
      </c>
      <c r="C1681" t="s">
        <v>2389</v>
      </c>
      <c r="D1681" t="str">
        <f>Table13[[#This Row],[FirstName]]&amp;" "&amp;Table13[[#This Row],[LastName]]</f>
        <v>Tony Mendoza</v>
      </c>
      <c r="E1681" s="2">
        <v>43569</v>
      </c>
      <c r="F1681" s="2">
        <v>44946</v>
      </c>
      <c r="G1681" t="s">
        <v>32</v>
      </c>
      <c r="H1681" t="s">
        <v>33</v>
      </c>
      <c r="I1681" t="s">
        <v>34</v>
      </c>
      <c r="J1681" t="s">
        <v>35</v>
      </c>
      <c r="K1681" t="s">
        <v>10302</v>
      </c>
      <c r="L1681" t="s">
        <v>304</v>
      </c>
      <c r="M1681" s="2">
        <v>22964</v>
      </c>
      <c r="N1681" t="s">
        <v>225</v>
      </c>
      <c r="O1681">
        <v>2</v>
      </c>
      <c r="P1681" t="str">
        <f t="shared" si="78"/>
        <v>Non-Active</v>
      </c>
      <c r="Q1681">
        <f t="shared" si="79"/>
        <v>1962</v>
      </c>
      <c r="R1681">
        <f t="shared" si="80"/>
        <v>63</v>
      </c>
      <c r="S1681" t="str" cm="1">
        <f t="array" ref="S1681">_xlfn.IFS(Q1681&lt;1965,"Baby Boomers",Q1681&lt;1981,"Gen X",Q1681&lt;1997,"Millenial",TRUE,("Gen Z"))</f>
        <v>Baby Boomers</v>
      </c>
    </row>
    <row r="1682" spans="1:19" x14ac:dyDescent="0.25">
      <c r="A1682" t="s">
        <v>14787</v>
      </c>
      <c r="B1682" t="s">
        <v>1648</v>
      </c>
      <c r="C1682" t="s">
        <v>92</v>
      </c>
      <c r="D1682" t="str">
        <f>Table13[[#This Row],[FirstName]]&amp;" "&amp;Table13[[#This Row],[LastName]]</f>
        <v>Jacqueline Black</v>
      </c>
      <c r="E1682" s="2">
        <v>45079</v>
      </c>
      <c r="F1682" s="2">
        <v>45131</v>
      </c>
      <c r="G1682" t="s">
        <v>32</v>
      </c>
      <c r="H1682" t="s">
        <v>33</v>
      </c>
      <c r="I1682" t="s">
        <v>63</v>
      </c>
      <c r="J1682" t="s">
        <v>35</v>
      </c>
      <c r="K1682" t="s">
        <v>10302</v>
      </c>
      <c r="L1682" t="s">
        <v>89</v>
      </c>
      <c r="M1682" s="2">
        <v>16067</v>
      </c>
      <c r="N1682" t="s">
        <v>418</v>
      </c>
      <c r="O1682">
        <v>1</v>
      </c>
      <c r="P1682" t="str">
        <f t="shared" si="78"/>
        <v>Non-Active</v>
      </c>
      <c r="Q1682">
        <f t="shared" si="79"/>
        <v>1943</v>
      </c>
      <c r="R1682">
        <f t="shared" si="80"/>
        <v>82</v>
      </c>
      <c r="S1682" t="str" cm="1">
        <f t="array" ref="S1682">_xlfn.IFS(Q1682&lt;1965,"Baby Boomers",Q1682&lt;1981,"Gen X",Q1682&lt;1997,"Millenial",TRUE,("Gen Z"))</f>
        <v>Baby Boomers</v>
      </c>
    </row>
    <row r="1683" spans="1:19" x14ac:dyDescent="0.25">
      <c r="A1683" t="s">
        <v>11269</v>
      </c>
      <c r="B1683" t="s">
        <v>6410</v>
      </c>
      <c r="C1683" t="s">
        <v>845</v>
      </c>
      <c r="D1683" t="str">
        <f>Table13[[#This Row],[FirstName]]&amp;" "&amp;Table13[[#This Row],[LastName]]</f>
        <v>Denise Mccullough</v>
      </c>
      <c r="E1683" s="2">
        <v>44690</v>
      </c>
      <c r="F1683" s="2">
        <v>44929</v>
      </c>
      <c r="G1683" t="s">
        <v>744</v>
      </c>
      <c r="H1683" t="s">
        <v>51</v>
      </c>
      <c r="I1683" t="s">
        <v>50</v>
      </c>
      <c r="J1683" t="s">
        <v>35</v>
      </c>
      <c r="K1683" t="s">
        <v>10302</v>
      </c>
      <c r="L1683" t="s">
        <v>89</v>
      </c>
      <c r="M1683" s="2">
        <v>28752</v>
      </c>
      <c r="N1683" t="s">
        <v>192</v>
      </c>
      <c r="O1683">
        <v>2</v>
      </c>
      <c r="P1683" t="str">
        <f t="shared" si="78"/>
        <v>Non-Active</v>
      </c>
      <c r="Q1683">
        <f t="shared" si="79"/>
        <v>1978</v>
      </c>
      <c r="R1683">
        <f t="shared" si="80"/>
        <v>47</v>
      </c>
      <c r="S1683" t="str" cm="1">
        <f t="array" ref="S1683">_xlfn.IFS(Q1683&lt;1965,"Baby Boomers",Q1683&lt;1981,"Gen X",Q1683&lt;1997,"Millenial",TRUE,("Gen Z"))</f>
        <v>Gen X</v>
      </c>
    </row>
    <row r="1684" spans="1:19" x14ac:dyDescent="0.25">
      <c r="A1684" t="s">
        <v>12571</v>
      </c>
      <c r="B1684" t="s">
        <v>6414</v>
      </c>
      <c r="C1684" t="s">
        <v>2450</v>
      </c>
      <c r="D1684" t="str">
        <f>Table13[[#This Row],[FirstName]]&amp;" "&amp;Table13[[#This Row],[LastName]]</f>
        <v>Zain Tanner</v>
      </c>
      <c r="E1684" s="2">
        <v>44250</v>
      </c>
      <c r="F1684" s="2" t="s">
        <v>10301</v>
      </c>
      <c r="G1684" t="s">
        <v>32</v>
      </c>
      <c r="H1684" t="s">
        <v>51</v>
      </c>
      <c r="I1684" t="s">
        <v>34</v>
      </c>
      <c r="J1684" t="s">
        <v>51</v>
      </c>
      <c r="K1684" t="s">
        <v>10302</v>
      </c>
      <c r="L1684" t="s">
        <v>89</v>
      </c>
      <c r="M1684" s="2">
        <v>32469</v>
      </c>
      <c r="N1684" t="s">
        <v>280</v>
      </c>
      <c r="O1684">
        <v>5</v>
      </c>
      <c r="P1684" t="str">
        <f t="shared" si="78"/>
        <v>Active</v>
      </c>
      <c r="Q1684">
        <f t="shared" si="79"/>
        <v>1988</v>
      </c>
      <c r="R1684">
        <f t="shared" si="80"/>
        <v>37</v>
      </c>
      <c r="S1684" t="str" cm="1">
        <f t="array" ref="S1684">_xlfn.IFS(Q1684&lt;1965,"Baby Boomers",Q1684&lt;1981,"Gen X",Q1684&lt;1997,"Millenial",TRUE,("Gen Z"))</f>
        <v>Millenial</v>
      </c>
    </row>
    <row r="1685" spans="1:19" x14ac:dyDescent="0.25">
      <c r="A1685" t="s">
        <v>10835</v>
      </c>
      <c r="B1685" t="s">
        <v>3035</v>
      </c>
      <c r="C1685" t="s">
        <v>964</v>
      </c>
      <c r="D1685" t="str">
        <f>Table13[[#This Row],[FirstName]]&amp;" "&amp;Table13[[#This Row],[LastName]]</f>
        <v>Richard Deleon</v>
      </c>
      <c r="E1685" s="2">
        <v>44351</v>
      </c>
      <c r="F1685" s="2" t="s">
        <v>10301</v>
      </c>
      <c r="G1685" t="s">
        <v>32</v>
      </c>
      <c r="H1685" t="s">
        <v>33</v>
      </c>
      <c r="I1685" t="s">
        <v>34</v>
      </c>
      <c r="J1685" t="s">
        <v>35</v>
      </c>
      <c r="K1685" t="s">
        <v>10302</v>
      </c>
      <c r="L1685" t="s">
        <v>65</v>
      </c>
      <c r="M1685" s="2">
        <v>17666</v>
      </c>
      <c r="N1685" t="s">
        <v>707</v>
      </c>
      <c r="O1685">
        <v>4</v>
      </c>
      <c r="P1685" t="str">
        <f t="shared" si="78"/>
        <v>Active</v>
      </c>
      <c r="Q1685">
        <f t="shared" si="79"/>
        <v>1948</v>
      </c>
      <c r="R1685">
        <f t="shared" si="80"/>
        <v>77</v>
      </c>
      <c r="S1685" t="str" cm="1">
        <f t="array" ref="S1685">_xlfn.IFS(Q1685&lt;1965,"Baby Boomers",Q1685&lt;1981,"Gen X",Q1685&lt;1997,"Millenial",TRUE,("Gen Z"))</f>
        <v>Baby Boomers</v>
      </c>
    </row>
    <row r="1686" spans="1:19" x14ac:dyDescent="0.25">
      <c r="A1686" t="s">
        <v>14788</v>
      </c>
      <c r="B1686" t="s">
        <v>6419</v>
      </c>
      <c r="C1686" t="s">
        <v>4410</v>
      </c>
      <c r="D1686" t="str">
        <f>Table13[[#This Row],[FirstName]]&amp;" "&amp;Table13[[#This Row],[LastName]]</f>
        <v>Carmelo Hayden</v>
      </c>
      <c r="E1686" s="2">
        <v>44649</v>
      </c>
      <c r="F1686" s="2">
        <v>44772</v>
      </c>
      <c r="G1686" t="s">
        <v>32</v>
      </c>
      <c r="H1686" t="s">
        <v>62</v>
      </c>
      <c r="I1686" t="s">
        <v>50</v>
      </c>
      <c r="J1686" t="s">
        <v>35</v>
      </c>
      <c r="K1686" t="s">
        <v>10302</v>
      </c>
      <c r="L1686" t="s">
        <v>80</v>
      </c>
      <c r="M1686" s="2">
        <v>20957</v>
      </c>
      <c r="N1686" t="s">
        <v>162</v>
      </c>
      <c r="O1686">
        <v>5</v>
      </c>
      <c r="P1686" t="str">
        <f t="shared" si="78"/>
        <v>Non-Active</v>
      </c>
      <c r="Q1686">
        <f t="shared" si="79"/>
        <v>1957</v>
      </c>
      <c r="R1686">
        <f t="shared" si="80"/>
        <v>68</v>
      </c>
      <c r="S1686" t="str" cm="1">
        <f t="array" ref="S1686">_xlfn.IFS(Q1686&lt;1965,"Baby Boomers",Q1686&lt;1981,"Gen X",Q1686&lt;1997,"Millenial",TRUE,("Gen Z"))</f>
        <v>Baby Boomers</v>
      </c>
    </row>
    <row r="1687" spans="1:19" x14ac:dyDescent="0.25">
      <c r="A1687" t="s">
        <v>14789</v>
      </c>
      <c r="B1687" t="s">
        <v>6326</v>
      </c>
      <c r="C1687" t="s">
        <v>1888</v>
      </c>
      <c r="D1687" t="str">
        <f>Table13[[#This Row],[FirstName]]&amp;" "&amp;Table13[[#This Row],[LastName]]</f>
        <v>Emilio Pierce</v>
      </c>
      <c r="E1687" s="2">
        <v>43676</v>
      </c>
      <c r="F1687" s="2">
        <v>43851</v>
      </c>
      <c r="G1687" t="s">
        <v>32</v>
      </c>
      <c r="H1687" t="s">
        <v>51</v>
      </c>
      <c r="I1687" t="s">
        <v>63</v>
      </c>
      <c r="J1687" t="s">
        <v>35</v>
      </c>
      <c r="K1687" t="s">
        <v>10302</v>
      </c>
      <c r="L1687" t="s">
        <v>110</v>
      </c>
      <c r="M1687" s="2">
        <v>15973</v>
      </c>
      <c r="N1687" t="s">
        <v>102</v>
      </c>
      <c r="O1687">
        <v>4</v>
      </c>
      <c r="P1687" t="str">
        <f t="shared" si="78"/>
        <v>Non-Active</v>
      </c>
      <c r="Q1687">
        <f t="shared" si="79"/>
        <v>1943</v>
      </c>
      <c r="R1687">
        <f t="shared" si="80"/>
        <v>82</v>
      </c>
      <c r="S1687" t="str" cm="1">
        <f t="array" ref="S1687">_xlfn.IFS(Q1687&lt;1965,"Baby Boomers",Q1687&lt;1981,"Gen X",Q1687&lt;1997,"Millenial",TRUE,("Gen Z"))</f>
        <v>Baby Boomers</v>
      </c>
    </row>
    <row r="1688" spans="1:19" x14ac:dyDescent="0.25">
      <c r="A1688" t="s">
        <v>14790</v>
      </c>
      <c r="B1688" t="s">
        <v>926</v>
      </c>
      <c r="C1688" t="s">
        <v>4907</v>
      </c>
      <c r="D1688" t="str">
        <f>Table13[[#This Row],[FirstName]]&amp;" "&amp;Table13[[#This Row],[LastName]]</f>
        <v>Emerson Wood</v>
      </c>
      <c r="E1688" s="2">
        <v>44021</v>
      </c>
      <c r="F1688" s="2">
        <v>44905</v>
      </c>
      <c r="G1688" t="s">
        <v>32</v>
      </c>
      <c r="H1688" t="s">
        <v>51</v>
      </c>
      <c r="I1688" t="s">
        <v>63</v>
      </c>
      <c r="J1688" t="s">
        <v>62</v>
      </c>
      <c r="K1688" t="s">
        <v>10302</v>
      </c>
      <c r="L1688" t="s">
        <v>80</v>
      </c>
      <c r="M1688" s="2">
        <v>16365</v>
      </c>
      <c r="N1688" t="s">
        <v>72</v>
      </c>
      <c r="O1688">
        <v>2</v>
      </c>
      <c r="P1688" t="str">
        <f t="shared" si="78"/>
        <v>Non-Active</v>
      </c>
      <c r="Q1688">
        <f t="shared" si="79"/>
        <v>1944</v>
      </c>
      <c r="R1688">
        <f t="shared" si="80"/>
        <v>81</v>
      </c>
      <c r="S1688" t="str" cm="1">
        <f t="array" ref="S1688">_xlfn.IFS(Q1688&lt;1965,"Baby Boomers",Q1688&lt;1981,"Gen X",Q1688&lt;1997,"Millenial",TRUE,("Gen Z"))</f>
        <v>Baby Boomers</v>
      </c>
    </row>
    <row r="1689" spans="1:19" x14ac:dyDescent="0.25">
      <c r="A1689" t="s">
        <v>14791</v>
      </c>
      <c r="B1689" t="s">
        <v>4394</v>
      </c>
      <c r="C1689" t="s">
        <v>2166</v>
      </c>
      <c r="D1689" t="str">
        <f>Table13[[#This Row],[FirstName]]&amp;" "&amp;Table13[[#This Row],[LastName]]</f>
        <v>Abagail Moran</v>
      </c>
      <c r="E1689" s="2">
        <v>43701</v>
      </c>
      <c r="F1689" s="2" t="s">
        <v>10301</v>
      </c>
      <c r="G1689" t="s">
        <v>32</v>
      </c>
      <c r="H1689" t="s">
        <v>33</v>
      </c>
      <c r="I1689" t="s">
        <v>34</v>
      </c>
      <c r="J1689" t="s">
        <v>51</v>
      </c>
      <c r="K1689" t="s">
        <v>10302</v>
      </c>
      <c r="L1689" t="s">
        <v>110</v>
      </c>
      <c r="M1689" s="2">
        <v>33718</v>
      </c>
      <c r="N1689" t="s">
        <v>418</v>
      </c>
      <c r="O1689">
        <v>4</v>
      </c>
      <c r="P1689" t="str">
        <f t="shared" si="78"/>
        <v>Active</v>
      </c>
      <c r="Q1689">
        <f t="shared" si="79"/>
        <v>1992</v>
      </c>
      <c r="R1689">
        <f t="shared" si="80"/>
        <v>33</v>
      </c>
      <c r="S1689" t="str" cm="1">
        <f t="array" ref="S1689">_xlfn.IFS(Q1689&lt;1965,"Baby Boomers",Q1689&lt;1981,"Gen X",Q1689&lt;1997,"Millenial",TRUE,("Gen Z"))</f>
        <v>Millenial</v>
      </c>
    </row>
    <row r="1690" spans="1:19" x14ac:dyDescent="0.25">
      <c r="A1690" t="s">
        <v>14792</v>
      </c>
      <c r="B1690" t="s">
        <v>4861</v>
      </c>
      <c r="C1690" t="s">
        <v>1669</v>
      </c>
      <c r="D1690" t="str">
        <f>Table13[[#This Row],[FirstName]]&amp;" "&amp;Table13[[#This Row],[LastName]]</f>
        <v>Nikhil Cummings</v>
      </c>
      <c r="E1690" s="2">
        <v>43570</v>
      </c>
      <c r="F1690" s="2">
        <v>45056</v>
      </c>
      <c r="G1690" t="s">
        <v>32</v>
      </c>
      <c r="H1690" t="s">
        <v>33</v>
      </c>
      <c r="I1690" t="s">
        <v>50</v>
      </c>
      <c r="J1690" t="s">
        <v>51</v>
      </c>
      <c r="K1690" t="s">
        <v>10302</v>
      </c>
      <c r="L1690" t="s">
        <v>935</v>
      </c>
      <c r="M1690" s="2">
        <v>28579</v>
      </c>
      <c r="N1690" t="s">
        <v>112</v>
      </c>
      <c r="O1690">
        <v>2</v>
      </c>
      <c r="P1690" t="str">
        <f t="shared" si="78"/>
        <v>Non-Active</v>
      </c>
      <c r="Q1690">
        <f t="shared" si="79"/>
        <v>1978</v>
      </c>
      <c r="R1690">
        <f t="shared" si="80"/>
        <v>48</v>
      </c>
      <c r="S1690" t="str" cm="1">
        <f t="array" ref="S1690">_xlfn.IFS(Q1690&lt;1965,"Baby Boomers",Q1690&lt;1981,"Gen X",Q1690&lt;1997,"Millenial",TRUE,("Gen Z"))</f>
        <v>Gen X</v>
      </c>
    </row>
    <row r="1691" spans="1:19" x14ac:dyDescent="0.25">
      <c r="A1691" t="s">
        <v>14793</v>
      </c>
      <c r="B1691" t="s">
        <v>1115</v>
      </c>
      <c r="C1691" t="s">
        <v>1178</v>
      </c>
      <c r="D1691" t="str">
        <f>Table13[[#This Row],[FirstName]]&amp;" "&amp;Table13[[#This Row],[LastName]]</f>
        <v>Stanley Bowen</v>
      </c>
      <c r="E1691" s="2">
        <v>44429</v>
      </c>
      <c r="F1691" s="2" t="s">
        <v>10301</v>
      </c>
      <c r="G1691" t="s">
        <v>32</v>
      </c>
      <c r="H1691" t="s">
        <v>51</v>
      </c>
      <c r="I1691" t="s">
        <v>34</v>
      </c>
      <c r="J1691" t="s">
        <v>62</v>
      </c>
      <c r="K1691" t="s">
        <v>10302</v>
      </c>
      <c r="L1691" t="s">
        <v>110</v>
      </c>
      <c r="M1691" s="2">
        <v>17048</v>
      </c>
      <c r="N1691" t="s">
        <v>112</v>
      </c>
      <c r="O1691">
        <v>4</v>
      </c>
      <c r="P1691" t="str">
        <f t="shared" si="78"/>
        <v>Active</v>
      </c>
      <c r="Q1691">
        <f t="shared" si="79"/>
        <v>1946</v>
      </c>
      <c r="R1691">
        <f t="shared" si="80"/>
        <v>79</v>
      </c>
      <c r="S1691" t="str" cm="1">
        <f t="array" ref="S1691">_xlfn.IFS(Q1691&lt;1965,"Baby Boomers",Q1691&lt;1981,"Gen X",Q1691&lt;1997,"Millenial",TRUE,("Gen Z"))</f>
        <v>Baby Boomers</v>
      </c>
    </row>
    <row r="1692" spans="1:19" x14ac:dyDescent="0.25">
      <c r="A1692" t="s">
        <v>14794</v>
      </c>
      <c r="B1692" t="s">
        <v>841</v>
      </c>
      <c r="C1692" t="s">
        <v>2071</v>
      </c>
      <c r="D1692" t="str">
        <f>Table13[[#This Row],[FirstName]]&amp;" "&amp;Table13[[#This Row],[LastName]]</f>
        <v>Terrell Hanna</v>
      </c>
      <c r="E1692" s="2">
        <v>44004</v>
      </c>
      <c r="F1692" s="2" t="s">
        <v>10301</v>
      </c>
      <c r="G1692" t="s">
        <v>32</v>
      </c>
      <c r="H1692" t="s">
        <v>62</v>
      </c>
      <c r="I1692" t="s">
        <v>63</v>
      </c>
      <c r="J1692" t="s">
        <v>62</v>
      </c>
      <c r="K1692" t="s">
        <v>10302</v>
      </c>
      <c r="L1692" t="s">
        <v>89</v>
      </c>
      <c r="M1692" s="2">
        <v>34106</v>
      </c>
      <c r="N1692" t="s">
        <v>82</v>
      </c>
      <c r="O1692">
        <v>2</v>
      </c>
      <c r="P1692" t="str">
        <f t="shared" si="78"/>
        <v>Active</v>
      </c>
      <c r="Q1692">
        <f t="shared" si="79"/>
        <v>1993</v>
      </c>
      <c r="R1692">
        <f t="shared" si="80"/>
        <v>32</v>
      </c>
      <c r="S1692" t="str" cm="1">
        <f t="array" ref="S1692">_xlfn.IFS(Q1692&lt;1965,"Baby Boomers",Q1692&lt;1981,"Gen X",Q1692&lt;1997,"Millenial",TRUE,("Gen Z"))</f>
        <v>Millenial</v>
      </c>
    </row>
    <row r="1693" spans="1:19" x14ac:dyDescent="0.25">
      <c r="A1693" t="s">
        <v>14795</v>
      </c>
      <c r="B1693" t="s">
        <v>6438</v>
      </c>
      <c r="C1693" t="s">
        <v>2389</v>
      </c>
      <c r="D1693" t="str">
        <f>Table13[[#This Row],[FirstName]]&amp;" "&amp;Table13[[#This Row],[LastName]]</f>
        <v>Dale Mendoza</v>
      </c>
      <c r="E1693" s="2">
        <v>43858</v>
      </c>
      <c r="F1693" s="2" t="s">
        <v>10301</v>
      </c>
      <c r="G1693" t="s">
        <v>32</v>
      </c>
      <c r="H1693" t="s">
        <v>51</v>
      </c>
      <c r="I1693" t="s">
        <v>34</v>
      </c>
      <c r="J1693" t="s">
        <v>35</v>
      </c>
      <c r="K1693" t="s">
        <v>10302</v>
      </c>
      <c r="L1693" t="s">
        <v>241</v>
      </c>
      <c r="M1693" s="2">
        <v>36836</v>
      </c>
      <c r="N1693" t="s">
        <v>177</v>
      </c>
      <c r="O1693">
        <v>5</v>
      </c>
      <c r="P1693" t="str">
        <f t="shared" si="78"/>
        <v>Active</v>
      </c>
      <c r="Q1693">
        <f t="shared" si="79"/>
        <v>2000</v>
      </c>
      <c r="R1693">
        <f t="shared" si="80"/>
        <v>25</v>
      </c>
      <c r="S1693" t="str" cm="1">
        <f t="array" ref="S1693">_xlfn.IFS(Q1693&lt;1965,"Baby Boomers",Q1693&lt;1981,"Gen X",Q1693&lt;1997,"Millenial",TRUE,("Gen Z"))</f>
        <v>Gen Z</v>
      </c>
    </row>
    <row r="1694" spans="1:19" x14ac:dyDescent="0.25">
      <c r="A1694" t="s">
        <v>10703</v>
      </c>
      <c r="B1694" t="s">
        <v>1351</v>
      </c>
      <c r="C1694" t="s">
        <v>3311</v>
      </c>
      <c r="D1694" t="str">
        <f>Table13[[#This Row],[FirstName]]&amp;" "&amp;Table13[[#This Row],[LastName]]</f>
        <v>Marcos Carey</v>
      </c>
      <c r="E1694" s="2">
        <v>43553</v>
      </c>
      <c r="F1694" s="2" t="s">
        <v>10301</v>
      </c>
      <c r="G1694" t="s">
        <v>32</v>
      </c>
      <c r="H1694" t="s">
        <v>51</v>
      </c>
      <c r="I1694" t="s">
        <v>50</v>
      </c>
      <c r="J1694" t="s">
        <v>35</v>
      </c>
      <c r="K1694" t="s">
        <v>10302</v>
      </c>
      <c r="L1694" t="s">
        <v>80</v>
      </c>
      <c r="M1694" s="2">
        <v>15229</v>
      </c>
      <c r="N1694" t="s">
        <v>225</v>
      </c>
      <c r="O1694">
        <v>5</v>
      </c>
      <c r="P1694" t="str">
        <f t="shared" si="78"/>
        <v>Active</v>
      </c>
      <c r="Q1694">
        <f t="shared" si="79"/>
        <v>1941</v>
      </c>
      <c r="R1694">
        <f t="shared" si="80"/>
        <v>84</v>
      </c>
      <c r="S1694" t="str" cm="1">
        <f t="array" ref="S1694">_xlfn.IFS(Q1694&lt;1965,"Baby Boomers",Q1694&lt;1981,"Gen X",Q1694&lt;1997,"Millenial",TRUE,("Gen Z"))</f>
        <v>Baby Boomers</v>
      </c>
    </row>
    <row r="1695" spans="1:19" x14ac:dyDescent="0.25">
      <c r="A1695" t="s">
        <v>14796</v>
      </c>
      <c r="B1695" t="s">
        <v>6442</v>
      </c>
      <c r="C1695" t="s">
        <v>1865</v>
      </c>
      <c r="D1695" t="str">
        <f>Table13[[#This Row],[FirstName]]&amp;" "&amp;Table13[[#This Row],[LastName]]</f>
        <v>Simeon Pittman</v>
      </c>
      <c r="E1695" s="2">
        <v>43378</v>
      </c>
      <c r="F1695" s="2" t="s">
        <v>10301</v>
      </c>
      <c r="G1695" t="s">
        <v>32</v>
      </c>
      <c r="H1695" t="s">
        <v>33</v>
      </c>
      <c r="I1695" t="s">
        <v>34</v>
      </c>
      <c r="J1695" t="s">
        <v>62</v>
      </c>
      <c r="K1695" t="s">
        <v>10302</v>
      </c>
      <c r="L1695" t="s">
        <v>304</v>
      </c>
      <c r="M1695" s="2">
        <v>24489</v>
      </c>
      <c r="N1695" t="s">
        <v>162</v>
      </c>
      <c r="O1695">
        <v>2</v>
      </c>
      <c r="P1695" t="str">
        <f t="shared" si="78"/>
        <v>Active</v>
      </c>
      <c r="Q1695">
        <f t="shared" si="79"/>
        <v>1967</v>
      </c>
      <c r="R1695">
        <f t="shared" si="80"/>
        <v>59</v>
      </c>
      <c r="S1695" t="str" cm="1">
        <f t="array" ref="S1695">_xlfn.IFS(Q1695&lt;1965,"Baby Boomers",Q1695&lt;1981,"Gen X",Q1695&lt;1997,"Millenial",TRUE,("Gen Z"))</f>
        <v>Gen X</v>
      </c>
    </row>
    <row r="1696" spans="1:19" x14ac:dyDescent="0.25">
      <c r="A1696" t="s">
        <v>10911</v>
      </c>
      <c r="B1696" t="s">
        <v>2147</v>
      </c>
      <c r="C1696" t="s">
        <v>4539</v>
      </c>
      <c r="D1696" t="str">
        <f>Table13[[#This Row],[FirstName]]&amp;" "&amp;Table13[[#This Row],[LastName]]</f>
        <v>Jenna Cochran</v>
      </c>
      <c r="E1696" s="2">
        <v>44063</v>
      </c>
      <c r="F1696" s="2" t="s">
        <v>10301</v>
      </c>
      <c r="G1696" t="s">
        <v>32</v>
      </c>
      <c r="H1696" t="s">
        <v>51</v>
      </c>
      <c r="I1696" t="s">
        <v>50</v>
      </c>
      <c r="J1696" t="s">
        <v>62</v>
      </c>
      <c r="K1696" t="s">
        <v>10302</v>
      </c>
      <c r="L1696" t="s">
        <v>147</v>
      </c>
      <c r="M1696" s="2">
        <v>36049</v>
      </c>
      <c r="N1696" t="s">
        <v>149</v>
      </c>
      <c r="O1696">
        <v>5</v>
      </c>
      <c r="P1696" t="str">
        <f t="shared" si="78"/>
        <v>Active</v>
      </c>
      <c r="Q1696">
        <f t="shared" si="79"/>
        <v>1998</v>
      </c>
      <c r="R1696">
        <f t="shared" si="80"/>
        <v>27</v>
      </c>
      <c r="S1696" t="str" cm="1">
        <f t="array" ref="S1696">_xlfn.IFS(Q1696&lt;1965,"Baby Boomers",Q1696&lt;1981,"Gen X",Q1696&lt;1997,"Millenial",TRUE,("Gen Z"))</f>
        <v>Gen Z</v>
      </c>
    </row>
    <row r="1697" spans="1:19" x14ac:dyDescent="0.25">
      <c r="A1697" t="s">
        <v>10448</v>
      </c>
      <c r="B1697" t="s">
        <v>423</v>
      </c>
      <c r="C1697" t="s">
        <v>5292</v>
      </c>
      <c r="D1697" t="str">
        <f>Table13[[#This Row],[FirstName]]&amp;" "&amp;Table13[[#This Row],[LastName]]</f>
        <v>Tia Kent</v>
      </c>
      <c r="E1697" s="2">
        <v>44358</v>
      </c>
      <c r="F1697" s="2">
        <v>44879</v>
      </c>
      <c r="G1697" t="s">
        <v>32</v>
      </c>
      <c r="H1697" t="s">
        <v>62</v>
      </c>
      <c r="I1697" t="s">
        <v>34</v>
      </c>
      <c r="J1697" t="s">
        <v>35</v>
      </c>
      <c r="K1697" t="s">
        <v>10302</v>
      </c>
      <c r="L1697" t="s">
        <v>80</v>
      </c>
      <c r="M1697" s="2">
        <v>27688</v>
      </c>
      <c r="N1697" t="s">
        <v>653</v>
      </c>
      <c r="O1697">
        <v>5</v>
      </c>
      <c r="P1697" t="str">
        <f t="shared" si="78"/>
        <v>Non-Active</v>
      </c>
      <c r="Q1697">
        <f t="shared" si="79"/>
        <v>1975</v>
      </c>
      <c r="R1697">
        <f t="shared" si="80"/>
        <v>50</v>
      </c>
      <c r="S1697" t="str" cm="1">
        <f t="array" ref="S1697">_xlfn.IFS(Q1697&lt;1965,"Baby Boomers",Q1697&lt;1981,"Gen X",Q1697&lt;1997,"Millenial",TRUE,("Gen Z"))</f>
        <v>Gen X</v>
      </c>
    </row>
    <row r="1698" spans="1:19" x14ac:dyDescent="0.25">
      <c r="A1698" t="s">
        <v>14797</v>
      </c>
      <c r="B1698" t="s">
        <v>764</v>
      </c>
      <c r="C1698" t="s">
        <v>6450</v>
      </c>
      <c r="D1698" t="str">
        <f>Table13[[#This Row],[FirstName]]&amp;" "&amp;Table13[[#This Row],[LastName]]</f>
        <v>Chace Farley</v>
      </c>
      <c r="E1698" s="2">
        <v>44449</v>
      </c>
      <c r="F1698" s="2" t="s">
        <v>10301</v>
      </c>
      <c r="G1698" t="s">
        <v>32</v>
      </c>
      <c r="H1698" t="s">
        <v>33</v>
      </c>
      <c r="I1698" t="s">
        <v>63</v>
      </c>
      <c r="J1698" t="s">
        <v>35</v>
      </c>
      <c r="K1698" t="s">
        <v>10302</v>
      </c>
      <c r="L1698" t="s">
        <v>331</v>
      </c>
      <c r="M1698" s="2">
        <v>28898</v>
      </c>
      <c r="N1698" t="s">
        <v>418</v>
      </c>
      <c r="O1698">
        <v>2</v>
      </c>
      <c r="P1698" t="str">
        <f t="shared" si="78"/>
        <v>Active</v>
      </c>
      <c r="Q1698">
        <f t="shared" si="79"/>
        <v>1979</v>
      </c>
      <c r="R1698">
        <f t="shared" si="80"/>
        <v>47</v>
      </c>
      <c r="S1698" t="str" cm="1">
        <f t="array" ref="S1698">_xlfn.IFS(Q1698&lt;1965,"Baby Boomers",Q1698&lt;1981,"Gen X",Q1698&lt;1997,"Millenial",TRUE,("Gen Z"))</f>
        <v>Gen X</v>
      </c>
    </row>
    <row r="1699" spans="1:19" x14ac:dyDescent="0.25">
      <c r="A1699" t="s">
        <v>10457</v>
      </c>
      <c r="B1699" t="s">
        <v>6453</v>
      </c>
      <c r="C1699" t="s">
        <v>469</v>
      </c>
      <c r="D1699" t="str">
        <f>Table13[[#This Row],[FirstName]]&amp;" "&amp;Table13[[#This Row],[LastName]]</f>
        <v>Spencer Hicks</v>
      </c>
      <c r="E1699" s="2">
        <v>44978</v>
      </c>
      <c r="F1699" s="2">
        <v>45116</v>
      </c>
      <c r="G1699" t="s">
        <v>744</v>
      </c>
      <c r="H1699" t="s">
        <v>33</v>
      </c>
      <c r="I1699" t="s">
        <v>63</v>
      </c>
      <c r="J1699" t="s">
        <v>35</v>
      </c>
      <c r="K1699" t="s">
        <v>10302</v>
      </c>
      <c r="L1699" t="s">
        <v>304</v>
      </c>
      <c r="M1699" s="2">
        <v>18484</v>
      </c>
      <c r="N1699" t="s">
        <v>82</v>
      </c>
      <c r="O1699">
        <v>2</v>
      </c>
      <c r="P1699" t="str">
        <f t="shared" si="78"/>
        <v>Non-Active</v>
      </c>
      <c r="Q1699">
        <f t="shared" si="79"/>
        <v>1950</v>
      </c>
      <c r="R1699">
        <f t="shared" si="80"/>
        <v>75</v>
      </c>
      <c r="S1699" t="str" cm="1">
        <f t="array" ref="S1699">_xlfn.IFS(Q1699&lt;1965,"Baby Boomers",Q1699&lt;1981,"Gen X",Q1699&lt;1997,"Millenial",TRUE,("Gen Z"))</f>
        <v>Baby Boomers</v>
      </c>
    </row>
    <row r="1700" spans="1:19" x14ac:dyDescent="0.25">
      <c r="A1700" t="s">
        <v>11602</v>
      </c>
      <c r="B1700" t="s">
        <v>5599</v>
      </c>
      <c r="C1700" t="s">
        <v>3394</v>
      </c>
      <c r="D1700" t="str">
        <f>Table13[[#This Row],[FirstName]]&amp;" "&amp;Table13[[#This Row],[LastName]]</f>
        <v>Leslie Zamora</v>
      </c>
      <c r="E1700" s="2">
        <v>43686</v>
      </c>
      <c r="F1700" s="2" t="s">
        <v>10301</v>
      </c>
      <c r="G1700" t="s">
        <v>32</v>
      </c>
      <c r="H1700" t="s">
        <v>62</v>
      </c>
      <c r="I1700" t="s">
        <v>63</v>
      </c>
      <c r="J1700" t="s">
        <v>51</v>
      </c>
      <c r="K1700" t="s">
        <v>10302</v>
      </c>
      <c r="L1700" t="s">
        <v>110</v>
      </c>
      <c r="M1700" s="2">
        <v>37041</v>
      </c>
      <c r="N1700" t="s">
        <v>418</v>
      </c>
      <c r="O1700">
        <v>4</v>
      </c>
      <c r="P1700" t="str">
        <f t="shared" si="78"/>
        <v>Active</v>
      </c>
      <c r="Q1700">
        <f t="shared" si="79"/>
        <v>2001</v>
      </c>
      <c r="R1700">
        <f t="shared" si="80"/>
        <v>24</v>
      </c>
      <c r="S1700" t="str" cm="1">
        <f t="array" ref="S1700">_xlfn.IFS(Q1700&lt;1965,"Baby Boomers",Q1700&lt;1981,"Gen X",Q1700&lt;1997,"Millenial",TRUE,("Gen Z"))</f>
        <v>Gen Z</v>
      </c>
    </row>
    <row r="1701" spans="1:19" x14ac:dyDescent="0.25">
      <c r="A1701" t="s">
        <v>12993</v>
      </c>
      <c r="B1701" t="s">
        <v>6459</v>
      </c>
      <c r="C1701" t="s">
        <v>1386</v>
      </c>
      <c r="D1701" t="str">
        <f>Table13[[#This Row],[FirstName]]&amp;" "&amp;Table13[[#This Row],[LastName]]</f>
        <v>Chasity Kennedy</v>
      </c>
      <c r="E1701" s="2">
        <v>44263</v>
      </c>
      <c r="F1701" s="2">
        <v>44841</v>
      </c>
      <c r="G1701" t="s">
        <v>32</v>
      </c>
      <c r="H1701" t="s">
        <v>51</v>
      </c>
      <c r="I1701" t="s">
        <v>34</v>
      </c>
      <c r="J1701" t="s">
        <v>35</v>
      </c>
      <c r="K1701" t="s">
        <v>10302</v>
      </c>
      <c r="L1701" t="s">
        <v>1011</v>
      </c>
      <c r="M1701" s="2">
        <v>25374</v>
      </c>
      <c r="N1701" t="s">
        <v>6463</v>
      </c>
      <c r="O1701">
        <v>1</v>
      </c>
      <c r="P1701" t="str">
        <f t="shared" si="78"/>
        <v>Non-Active</v>
      </c>
      <c r="Q1701">
        <f t="shared" si="79"/>
        <v>1969</v>
      </c>
      <c r="R1701">
        <f t="shared" si="80"/>
        <v>56</v>
      </c>
      <c r="S1701" t="str" cm="1">
        <f t="array" ref="S1701">_xlfn.IFS(Q1701&lt;1965,"Baby Boomers",Q1701&lt;1981,"Gen X",Q1701&lt;1997,"Millenial",TRUE,("Gen Z"))</f>
        <v>Gen X</v>
      </c>
    </row>
    <row r="1702" spans="1:19" x14ac:dyDescent="0.25">
      <c r="A1702" t="s">
        <v>10443</v>
      </c>
      <c r="B1702" t="s">
        <v>4188</v>
      </c>
      <c r="C1702" t="s">
        <v>3677</v>
      </c>
      <c r="D1702" t="str">
        <f>Table13[[#This Row],[FirstName]]&amp;" "&amp;Table13[[#This Row],[LastName]]</f>
        <v>Makena Benitez</v>
      </c>
      <c r="E1702" s="2">
        <v>43666</v>
      </c>
      <c r="F1702" s="2" t="s">
        <v>10301</v>
      </c>
      <c r="G1702" t="s">
        <v>32</v>
      </c>
      <c r="H1702" t="s">
        <v>33</v>
      </c>
      <c r="I1702" t="s">
        <v>50</v>
      </c>
      <c r="J1702" t="s">
        <v>51</v>
      </c>
      <c r="K1702" t="s">
        <v>10302</v>
      </c>
      <c r="L1702" t="s">
        <v>89</v>
      </c>
      <c r="M1702" s="2">
        <v>19689</v>
      </c>
      <c r="N1702" t="s">
        <v>225</v>
      </c>
      <c r="O1702">
        <v>4</v>
      </c>
      <c r="P1702" t="str">
        <f t="shared" si="78"/>
        <v>Active</v>
      </c>
      <c r="Q1702">
        <f t="shared" si="79"/>
        <v>1953</v>
      </c>
      <c r="R1702">
        <f t="shared" si="80"/>
        <v>72</v>
      </c>
      <c r="S1702" t="str" cm="1">
        <f t="array" ref="S1702">_xlfn.IFS(Q1702&lt;1965,"Baby Boomers",Q1702&lt;1981,"Gen X",Q1702&lt;1997,"Millenial",TRUE,("Gen Z"))</f>
        <v>Baby Boomers</v>
      </c>
    </row>
    <row r="1703" spans="1:19" x14ac:dyDescent="0.25">
      <c r="A1703" t="s">
        <v>11268</v>
      </c>
      <c r="B1703" t="s">
        <v>5554</v>
      </c>
      <c r="C1703" t="s">
        <v>5041</v>
      </c>
      <c r="D1703" t="str">
        <f>Table13[[#This Row],[FirstName]]&amp;" "&amp;Table13[[#This Row],[LastName]]</f>
        <v>Remington Walton</v>
      </c>
      <c r="E1703" s="2">
        <v>45012</v>
      </c>
      <c r="F1703" s="2" t="s">
        <v>10301</v>
      </c>
      <c r="G1703" t="s">
        <v>32</v>
      </c>
      <c r="H1703" t="s">
        <v>62</v>
      </c>
      <c r="I1703" t="s">
        <v>50</v>
      </c>
      <c r="J1703" t="s">
        <v>35</v>
      </c>
      <c r="K1703" t="s">
        <v>10302</v>
      </c>
      <c r="L1703" t="s">
        <v>89</v>
      </c>
      <c r="M1703" s="2">
        <v>20364</v>
      </c>
      <c r="N1703" t="s">
        <v>225</v>
      </c>
      <c r="O1703">
        <v>2</v>
      </c>
      <c r="P1703" t="str">
        <f t="shared" si="78"/>
        <v>Active</v>
      </c>
      <c r="Q1703">
        <f t="shared" si="79"/>
        <v>1955</v>
      </c>
      <c r="R1703">
        <f t="shared" si="80"/>
        <v>70</v>
      </c>
      <c r="S1703" t="str" cm="1">
        <f t="array" ref="S1703">_xlfn.IFS(Q1703&lt;1965,"Baby Boomers",Q1703&lt;1981,"Gen X",Q1703&lt;1997,"Millenial",TRUE,("Gen Z"))</f>
        <v>Baby Boomers</v>
      </c>
    </row>
    <row r="1704" spans="1:19" x14ac:dyDescent="0.25">
      <c r="A1704" t="s">
        <v>10459</v>
      </c>
      <c r="B1704" t="s">
        <v>4216</v>
      </c>
      <c r="C1704" t="s">
        <v>6468</v>
      </c>
      <c r="D1704" t="str">
        <f>Table13[[#This Row],[FirstName]]&amp;" "&amp;Table13[[#This Row],[LastName]]</f>
        <v>Raina Best</v>
      </c>
      <c r="E1704" s="2">
        <v>43745</v>
      </c>
      <c r="F1704" s="2" t="s">
        <v>10301</v>
      </c>
      <c r="G1704" t="s">
        <v>32</v>
      </c>
      <c r="H1704" t="s">
        <v>51</v>
      </c>
      <c r="I1704" t="s">
        <v>63</v>
      </c>
      <c r="J1704" t="s">
        <v>35</v>
      </c>
      <c r="K1704" t="s">
        <v>10302</v>
      </c>
      <c r="L1704" t="s">
        <v>89</v>
      </c>
      <c r="M1704" s="2">
        <v>32175</v>
      </c>
      <c r="N1704" t="s">
        <v>102</v>
      </c>
      <c r="O1704">
        <v>2</v>
      </c>
      <c r="P1704" t="str">
        <f t="shared" si="78"/>
        <v>Active</v>
      </c>
      <c r="Q1704">
        <f t="shared" si="79"/>
        <v>1988</v>
      </c>
      <c r="R1704">
        <f t="shared" si="80"/>
        <v>38</v>
      </c>
      <c r="S1704" t="str" cm="1">
        <f t="array" ref="S1704">_xlfn.IFS(Q1704&lt;1965,"Baby Boomers",Q1704&lt;1981,"Gen X",Q1704&lt;1997,"Millenial",TRUE,("Gen Z"))</f>
        <v>Millenial</v>
      </c>
    </row>
    <row r="1705" spans="1:19" x14ac:dyDescent="0.25">
      <c r="A1705" t="s">
        <v>12770</v>
      </c>
      <c r="B1705" t="s">
        <v>6471</v>
      </c>
      <c r="C1705" t="s">
        <v>2878</v>
      </c>
      <c r="D1705" t="str">
        <f>Table13[[#This Row],[FirstName]]&amp;" "&amp;Table13[[#This Row],[LastName]]</f>
        <v>Paulina Henderson</v>
      </c>
      <c r="E1705" s="2">
        <v>44908</v>
      </c>
      <c r="F1705" s="2" t="s">
        <v>10301</v>
      </c>
      <c r="G1705" t="s">
        <v>32</v>
      </c>
      <c r="H1705" t="s">
        <v>33</v>
      </c>
      <c r="I1705" t="s">
        <v>34</v>
      </c>
      <c r="J1705" t="s">
        <v>51</v>
      </c>
      <c r="K1705" t="s">
        <v>10302</v>
      </c>
      <c r="L1705" t="s">
        <v>89</v>
      </c>
      <c r="M1705" s="2">
        <v>26719</v>
      </c>
      <c r="N1705" t="s">
        <v>280</v>
      </c>
      <c r="O1705">
        <v>1</v>
      </c>
      <c r="P1705" t="str">
        <f t="shared" si="78"/>
        <v>Active</v>
      </c>
      <c r="Q1705">
        <f t="shared" si="79"/>
        <v>1973</v>
      </c>
      <c r="R1705">
        <f t="shared" si="80"/>
        <v>53</v>
      </c>
      <c r="S1705" t="str" cm="1">
        <f t="array" ref="S1705">_xlfn.IFS(Q1705&lt;1965,"Baby Boomers",Q1705&lt;1981,"Gen X",Q1705&lt;1997,"Millenial",TRUE,("Gen Z"))</f>
        <v>Gen X</v>
      </c>
    </row>
    <row r="1706" spans="1:19" x14ac:dyDescent="0.25">
      <c r="A1706" t="s">
        <v>14798</v>
      </c>
      <c r="B1706" t="s">
        <v>6474</v>
      </c>
      <c r="C1706" t="s">
        <v>2138</v>
      </c>
      <c r="D1706" t="str">
        <f>Table13[[#This Row],[FirstName]]&amp;" "&amp;Table13[[#This Row],[LastName]]</f>
        <v>Kaiya Marsh</v>
      </c>
      <c r="E1706" s="2">
        <v>43988</v>
      </c>
      <c r="F1706" s="2">
        <v>44632</v>
      </c>
      <c r="G1706" t="s">
        <v>744</v>
      </c>
      <c r="H1706" t="s">
        <v>51</v>
      </c>
      <c r="I1706" t="s">
        <v>34</v>
      </c>
      <c r="J1706" t="s">
        <v>51</v>
      </c>
      <c r="K1706" t="s">
        <v>10302</v>
      </c>
      <c r="L1706" t="s">
        <v>89</v>
      </c>
      <c r="M1706" s="2">
        <v>18699</v>
      </c>
      <c r="N1706" t="s">
        <v>82</v>
      </c>
      <c r="O1706">
        <v>4</v>
      </c>
      <c r="P1706" t="str">
        <f t="shared" si="78"/>
        <v>Non-Active</v>
      </c>
      <c r="Q1706">
        <f t="shared" si="79"/>
        <v>1951</v>
      </c>
      <c r="R1706">
        <f t="shared" si="80"/>
        <v>75</v>
      </c>
      <c r="S1706" t="str" cm="1">
        <f t="array" ref="S1706">_xlfn.IFS(Q1706&lt;1965,"Baby Boomers",Q1706&lt;1981,"Gen X",Q1706&lt;1997,"Millenial",TRUE,("Gen Z"))</f>
        <v>Baby Boomers</v>
      </c>
    </row>
    <row r="1707" spans="1:19" x14ac:dyDescent="0.25">
      <c r="A1707" t="s">
        <v>10892</v>
      </c>
      <c r="B1707" t="s">
        <v>6478</v>
      </c>
      <c r="C1707" t="s">
        <v>2686</v>
      </c>
      <c r="D1707" t="str">
        <f>Table13[[#This Row],[FirstName]]&amp;" "&amp;Table13[[#This Row],[LastName]]</f>
        <v>Scarlett Brooks</v>
      </c>
      <c r="E1707" s="2">
        <v>44676</v>
      </c>
      <c r="F1707" s="2" t="s">
        <v>10301</v>
      </c>
      <c r="G1707" t="s">
        <v>32</v>
      </c>
      <c r="H1707" t="s">
        <v>62</v>
      </c>
      <c r="I1707" t="s">
        <v>50</v>
      </c>
      <c r="J1707" t="s">
        <v>62</v>
      </c>
      <c r="K1707" t="s">
        <v>10302</v>
      </c>
      <c r="L1707" t="s">
        <v>230</v>
      </c>
      <c r="M1707" s="2">
        <v>23546</v>
      </c>
      <c r="N1707" t="s">
        <v>102</v>
      </c>
      <c r="O1707">
        <v>2</v>
      </c>
      <c r="P1707" t="str">
        <f t="shared" si="78"/>
        <v>Active</v>
      </c>
      <c r="Q1707">
        <f t="shared" si="79"/>
        <v>1964</v>
      </c>
      <c r="R1707">
        <f t="shared" si="80"/>
        <v>61</v>
      </c>
      <c r="S1707" t="str" cm="1">
        <f t="array" ref="S1707">_xlfn.IFS(Q1707&lt;1965,"Baby Boomers",Q1707&lt;1981,"Gen X",Q1707&lt;1997,"Millenial",TRUE,("Gen Z"))</f>
        <v>Baby Boomers</v>
      </c>
    </row>
    <row r="1708" spans="1:19" x14ac:dyDescent="0.25">
      <c r="A1708" t="s">
        <v>10458</v>
      </c>
      <c r="B1708" t="s">
        <v>6481</v>
      </c>
      <c r="C1708" t="s">
        <v>746</v>
      </c>
      <c r="D1708" t="str">
        <f>Table13[[#This Row],[FirstName]]&amp;" "&amp;Table13[[#This Row],[LastName]]</f>
        <v>Makhi Kramer</v>
      </c>
      <c r="E1708" s="2">
        <v>44040</v>
      </c>
      <c r="F1708" s="2" t="s">
        <v>10301</v>
      </c>
      <c r="G1708" t="s">
        <v>32</v>
      </c>
      <c r="H1708" t="s">
        <v>33</v>
      </c>
      <c r="I1708" t="s">
        <v>50</v>
      </c>
      <c r="J1708" t="s">
        <v>62</v>
      </c>
      <c r="K1708" t="s">
        <v>10302</v>
      </c>
      <c r="L1708" t="s">
        <v>89</v>
      </c>
      <c r="M1708" s="2">
        <v>27261</v>
      </c>
      <c r="N1708" t="s">
        <v>280</v>
      </c>
      <c r="O1708">
        <v>1</v>
      </c>
      <c r="P1708" t="str">
        <f t="shared" si="78"/>
        <v>Active</v>
      </c>
      <c r="Q1708">
        <f t="shared" si="79"/>
        <v>1974</v>
      </c>
      <c r="R1708">
        <f t="shared" si="80"/>
        <v>51</v>
      </c>
      <c r="S1708" t="str" cm="1">
        <f t="array" ref="S1708">_xlfn.IFS(Q1708&lt;1965,"Baby Boomers",Q1708&lt;1981,"Gen X",Q1708&lt;1997,"Millenial",TRUE,("Gen Z"))</f>
        <v>Gen X</v>
      </c>
    </row>
    <row r="1709" spans="1:19" x14ac:dyDescent="0.25">
      <c r="A1709" t="s">
        <v>11271</v>
      </c>
      <c r="B1709" t="s">
        <v>763</v>
      </c>
      <c r="C1709" t="s">
        <v>6484</v>
      </c>
      <c r="D1709" t="str">
        <f>Table13[[#This Row],[FirstName]]&amp;" "&amp;Table13[[#This Row],[LastName]]</f>
        <v>Beatrice Faulkner</v>
      </c>
      <c r="E1709" s="2">
        <v>44620</v>
      </c>
      <c r="F1709" s="2">
        <v>45077</v>
      </c>
      <c r="G1709" t="s">
        <v>32</v>
      </c>
      <c r="H1709" t="s">
        <v>51</v>
      </c>
      <c r="I1709" t="s">
        <v>63</v>
      </c>
      <c r="J1709" t="s">
        <v>35</v>
      </c>
      <c r="K1709" t="s">
        <v>10302</v>
      </c>
      <c r="L1709" t="s">
        <v>52</v>
      </c>
      <c r="M1709" s="2">
        <v>37081</v>
      </c>
      <c r="N1709" t="s">
        <v>225</v>
      </c>
      <c r="O1709">
        <v>2</v>
      </c>
      <c r="P1709" t="str">
        <f t="shared" si="78"/>
        <v>Non-Active</v>
      </c>
      <c r="Q1709">
        <f t="shared" si="79"/>
        <v>2001</v>
      </c>
      <c r="R1709">
        <f t="shared" si="80"/>
        <v>24</v>
      </c>
      <c r="S1709" t="str" cm="1">
        <f t="array" ref="S1709">_xlfn.IFS(Q1709&lt;1965,"Baby Boomers",Q1709&lt;1981,"Gen X",Q1709&lt;1997,"Millenial",TRUE,("Gen Z"))</f>
        <v>Gen Z</v>
      </c>
    </row>
    <row r="1710" spans="1:19" x14ac:dyDescent="0.25">
      <c r="A1710" t="s">
        <v>10702</v>
      </c>
      <c r="B1710" t="s">
        <v>6394</v>
      </c>
      <c r="C1710" t="s">
        <v>6488</v>
      </c>
      <c r="D1710" t="str">
        <f>Table13[[#This Row],[FirstName]]&amp;" "&amp;Table13[[#This Row],[LastName]]</f>
        <v>Valeria Mayo</v>
      </c>
      <c r="E1710" s="2">
        <v>44494</v>
      </c>
      <c r="F1710" s="2">
        <v>44975</v>
      </c>
      <c r="G1710" t="s">
        <v>32</v>
      </c>
      <c r="H1710" t="s">
        <v>33</v>
      </c>
      <c r="I1710" t="s">
        <v>50</v>
      </c>
      <c r="J1710" t="s">
        <v>51</v>
      </c>
      <c r="K1710" t="s">
        <v>10302</v>
      </c>
      <c r="L1710" t="s">
        <v>110</v>
      </c>
      <c r="M1710" s="2">
        <v>20204</v>
      </c>
      <c r="N1710" t="s">
        <v>102</v>
      </c>
      <c r="O1710">
        <v>2</v>
      </c>
      <c r="P1710" t="str">
        <f t="shared" si="78"/>
        <v>Non-Active</v>
      </c>
      <c r="Q1710">
        <f t="shared" si="79"/>
        <v>1955</v>
      </c>
      <c r="R1710">
        <f t="shared" si="80"/>
        <v>70</v>
      </c>
      <c r="S1710" t="str" cm="1">
        <f t="array" ref="S1710">_xlfn.IFS(Q1710&lt;1965,"Baby Boomers",Q1710&lt;1981,"Gen X",Q1710&lt;1997,"Millenial",TRUE,("Gen Z"))</f>
        <v>Baby Boomers</v>
      </c>
    </row>
    <row r="1711" spans="1:19" x14ac:dyDescent="0.25">
      <c r="A1711" t="s">
        <v>12773</v>
      </c>
      <c r="B1711" t="s">
        <v>3393</v>
      </c>
      <c r="C1711" t="s">
        <v>3649</v>
      </c>
      <c r="D1711" t="str">
        <f>Table13[[#This Row],[FirstName]]&amp;" "&amp;Table13[[#This Row],[LastName]]</f>
        <v>Darrell Vaughan</v>
      </c>
      <c r="E1711" s="2">
        <v>43355</v>
      </c>
      <c r="F1711" s="2">
        <v>44023</v>
      </c>
      <c r="G1711" t="s">
        <v>32</v>
      </c>
      <c r="H1711" t="s">
        <v>51</v>
      </c>
      <c r="I1711" t="s">
        <v>50</v>
      </c>
      <c r="J1711" t="s">
        <v>51</v>
      </c>
      <c r="K1711" t="s">
        <v>10302</v>
      </c>
      <c r="L1711" t="s">
        <v>793</v>
      </c>
      <c r="M1711" s="2">
        <v>33519</v>
      </c>
      <c r="N1711" t="s">
        <v>53</v>
      </c>
      <c r="O1711">
        <v>1</v>
      </c>
      <c r="P1711" t="str">
        <f t="shared" si="78"/>
        <v>Non-Active</v>
      </c>
      <c r="Q1711">
        <f t="shared" si="79"/>
        <v>1991</v>
      </c>
      <c r="R1711">
        <f t="shared" si="80"/>
        <v>34</v>
      </c>
      <c r="S1711" t="str" cm="1">
        <f t="array" ref="S1711">_xlfn.IFS(Q1711&lt;1965,"Baby Boomers",Q1711&lt;1981,"Gen X",Q1711&lt;1997,"Millenial",TRUE,("Gen Z"))</f>
        <v>Millenial</v>
      </c>
    </row>
    <row r="1712" spans="1:19" x14ac:dyDescent="0.25">
      <c r="A1712" t="s">
        <v>14799</v>
      </c>
      <c r="B1712" t="s">
        <v>1819</v>
      </c>
      <c r="C1712" t="s">
        <v>2662</v>
      </c>
      <c r="D1712" t="str">
        <f>Table13[[#This Row],[FirstName]]&amp;" "&amp;Table13[[#This Row],[LastName]]</f>
        <v>Carlos Murphy</v>
      </c>
      <c r="E1712" s="2">
        <v>44926</v>
      </c>
      <c r="F1712" s="2">
        <v>44941</v>
      </c>
      <c r="G1712" t="s">
        <v>197</v>
      </c>
      <c r="H1712" t="s">
        <v>33</v>
      </c>
      <c r="I1712" t="s">
        <v>63</v>
      </c>
      <c r="J1712" t="s">
        <v>62</v>
      </c>
      <c r="K1712" t="s">
        <v>10302</v>
      </c>
      <c r="L1712" t="s">
        <v>80</v>
      </c>
      <c r="M1712" s="2">
        <v>22698</v>
      </c>
      <c r="N1712" t="s">
        <v>82</v>
      </c>
      <c r="O1712">
        <v>5</v>
      </c>
      <c r="P1712" t="str">
        <f t="shared" si="78"/>
        <v>Non-Active</v>
      </c>
      <c r="Q1712">
        <f t="shared" si="79"/>
        <v>1962</v>
      </c>
      <c r="R1712">
        <f t="shared" si="80"/>
        <v>64</v>
      </c>
      <c r="S1712" t="str" cm="1">
        <f t="array" ref="S1712">_xlfn.IFS(Q1712&lt;1965,"Baby Boomers",Q1712&lt;1981,"Gen X",Q1712&lt;1997,"Millenial",TRUE,("Gen Z"))</f>
        <v>Baby Boomers</v>
      </c>
    </row>
    <row r="1713" spans="1:19" x14ac:dyDescent="0.25">
      <c r="A1713" t="s">
        <v>10704</v>
      </c>
      <c r="B1713" t="s">
        <v>1755</v>
      </c>
      <c r="C1713" t="s">
        <v>811</v>
      </c>
      <c r="D1713" t="str">
        <f>Table13[[#This Row],[FirstName]]&amp;" "&amp;Table13[[#This Row],[LastName]]</f>
        <v>Wilson Sloan</v>
      </c>
      <c r="E1713" s="2">
        <v>44504</v>
      </c>
      <c r="F1713" s="2">
        <v>45087</v>
      </c>
      <c r="G1713" t="s">
        <v>32</v>
      </c>
      <c r="H1713" t="s">
        <v>33</v>
      </c>
      <c r="I1713" t="s">
        <v>34</v>
      </c>
      <c r="J1713" t="s">
        <v>35</v>
      </c>
      <c r="K1713" t="s">
        <v>10302</v>
      </c>
      <c r="L1713" t="s">
        <v>176</v>
      </c>
      <c r="M1713" s="2">
        <v>24330</v>
      </c>
      <c r="N1713" t="s">
        <v>6501</v>
      </c>
      <c r="O1713">
        <v>2</v>
      </c>
      <c r="P1713" t="str">
        <f t="shared" si="78"/>
        <v>Non-Active</v>
      </c>
      <c r="Q1713">
        <f t="shared" si="79"/>
        <v>1966</v>
      </c>
      <c r="R1713">
        <f t="shared" si="80"/>
        <v>59</v>
      </c>
      <c r="S1713" t="str" cm="1">
        <f t="array" ref="S1713">_xlfn.IFS(Q1713&lt;1965,"Baby Boomers",Q1713&lt;1981,"Gen X",Q1713&lt;1997,"Millenial",TRUE,("Gen Z"))</f>
        <v>Gen X</v>
      </c>
    </row>
    <row r="1714" spans="1:19" x14ac:dyDescent="0.25">
      <c r="A1714" t="s">
        <v>14800</v>
      </c>
      <c r="B1714" t="s">
        <v>5714</v>
      </c>
      <c r="C1714" t="s">
        <v>2730</v>
      </c>
      <c r="D1714" t="str">
        <f>Table13[[#This Row],[FirstName]]&amp;" "&amp;Table13[[#This Row],[LastName]]</f>
        <v>Kaleb Elliott</v>
      </c>
      <c r="E1714" s="2">
        <v>43956</v>
      </c>
      <c r="F1714" s="2" t="s">
        <v>10301</v>
      </c>
      <c r="G1714" t="s">
        <v>32</v>
      </c>
      <c r="H1714" t="s">
        <v>51</v>
      </c>
      <c r="I1714" t="s">
        <v>63</v>
      </c>
      <c r="J1714" t="s">
        <v>62</v>
      </c>
      <c r="K1714" t="s">
        <v>10302</v>
      </c>
      <c r="L1714" t="s">
        <v>52</v>
      </c>
      <c r="M1714" s="2">
        <v>24927</v>
      </c>
      <c r="N1714" t="s">
        <v>82</v>
      </c>
      <c r="O1714">
        <v>2</v>
      </c>
      <c r="P1714" t="str">
        <f t="shared" si="78"/>
        <v>Active</v>
      </c>
      <c r="Q1714">
        <f t="shared" si="79"/>
        <v>1968</v>
      </c>
      <c r="R1714">
        <f t="shared" si="80"/>
        <v>58</v>
      </c>
      <c r="S1714" t="str" cm="1">
        <f t="array" ref="S1714">_xlfn.IFS(Q1714&lt;1965,"Baby Boomers",Q1714&lt;1981,"Gen X",Q1714&lt;1997,"Millenial",TRUE,("Gen Z"))</f>
        <v>Gen X</v>
      </c>
    </row>
    <row r="1715" spans="1:19" x14ac:dyDescent="0.25">
      <c r="A1715" t="s">
        <v>10888</v>
      </c>
      <c r="B1715" t="s">
        <v>3559</v>
      </c>
      <c r="C1715" t="s">
        <v>5561</v>
      </c>
      <c r="D1715" t="str">
        <f>Table13[[#This Row],[FirstName]]&amp;" "&amp;Table13[[#This Row],[LastName]]</f>
        <v>Harley Jones</v>
      </c>
      <c r="E1715" s="2">
        <v>44173</v>
      </c>
      <c r="F1715" s="2" t="s">
        <v>10301</v>
      </c>
      <c r="G1715" t="s">
        <v>32</v>
      </c>
      <c r="H1715" t="s">
        <v>33</v>
      </c>
      <c r="I1715" t="s">
        <v>50</v>
      </c>
      <c r="J1715" t="s">
        <v>51</v>
      </c>
      <c r="K1715" t="s">
        <v>10302</v>
      </c>
      <c r="L1715" t="s">
        <v>110</v>
      </c>
      <c r="M1715" s="2">
        <v>25437</v>
      </c>
      <c r="N1715" t="s">
        <v>6</v>
      </c>
      <c r="O1715">
        <v>2</v>
      </c>
      <c r="P1715" t="str">
        <f t="shared" si="78"/>
        <v>Active</v>
      </c>
      <c r="Q1715">
        <f t="shared" si="79"/>
        <v>1969</v>
      </c>
      <c r="R1715">
        <f t="shared" si="80"/>
        <v>56</v>
      </c>
      <c r="S1715" t="str" cm="1">
        <f t="array" ref="S1715">_xlfn.IFS(Q1715&lt;1965,"Baby Boomers",Q1715&lt;1981,"Gen X",Q1715&lt;1997,"Millenial",TRUE,("Gen Z"))</f>
        <v>Gen X</v>
      </c>
    </row>
    <row r="1716" spans="1:19" x14ac:dyDescent="0.25">
      <c r="A1716" t="s">
        <v>14801</v>
      </c>
      <c r="B1716" t="s">
        <v>5551</v>
      </c>
      <c r="C1716" t="s">
        <v>904</v>
      </c>
      <c r="D1716" t="str">
        <f>Table13[[#This Row],[FirstName]]&amp;" "&amp;Table13[[#This Row],[LastName]]</f>
        <v>Casey Dixon</v>
      </c>
      <c r="E1716" s="2">
        <v>43372</v>
      </c>
      <c r="F1716" s="2">
        <v>45066</v>
      </c>
      <c r="G1716" t="s">
        <v>32</v>
      </c>
      <c r="H1716" t="s">
        <v>33</v>
      </c>
      <c r="I1716" t="s">
        <v>34</v>
      </c>
      <c r="J1716" t="s">
        <v>62</v>
      </c>
      <c r="K1716" t="s">
        <v>10302</v>
      </c>
      <c r="L1716" t="s">
        <v>52</v>
      </c>
      <c r="M1716" s="2">
        <v>17008</v>
      </c>
      <c r="N1716" t="s">
        <v>225</v>
      </c>
      <c r="O1716">
        <v>2</v>
      </c>
      <c r="P1716" t="str">
        <f t="shared" si="78"/>
        <v>Non-Active</v>
      </c>
      <c r="Q1716">
        <f t="shared" si="79"/>
        <v>1946</v>
      </c>
      <c r="R1716">
        <f t="shared" si="80"/>
        <v>79</v>
      </c>
      <c r="S1716" t="str" cm="1">
        <f t="array" ref="S1716">_xlfn.IFS(Q1716&lt;1965,"Baby Boomers",Q1716&lt;1981,"Gen X",Q1716&lt;1997,"Millenial",TRUE,("Gen Z"))</f>
        <v>Baby Boomers</v>
      </c>
    </row>
    <row r="1717" spans="1:19" x14ac:dyDescent="0.25">
      <c r="A1717" t="s">
        <v>14802</v>
      </c>
      <c r="B1717" t="s">
        <v>6509</v>
      </c>
      <c r="C1717" t="s">
        <v>713</v>
      </c>
      <c r="D1717" t="str">
        <f>Table13[[#This Row],[FirstName]]&amp;" "&amp;Table13[[#This Row],[LastName]]</f>
        <v>Josue Gentry</v>
      </c>
      <c r="E1717" s="2">
        <v>43839</v>
      </c>
      <c r="F1717" s="2">
        <v>44137</v>
      </c>
      <c r="G1717" t="s">
        <v>32</v>
      </c>
      <c r="H1717" t="s">
        <v>33</v>
      </c>
      <c r="I1717" t="s">
        <v>50</v>
      </c>
      <c r="J1717" t="s">
        <v>35</v>
      </c>
      <c r="K1717" t="s">
        <v>10302</v>
      </c>
      <c r="L1717" t="s">
        <v>110</v>
      </c>
      <c r="M1717" s="2">
        <v>23767</v>
      </c>
      <c r="N1717" t="s">
        <v>112</v>
      </c>
      <c r="O1717">
        <v>2</v>
      </c>
      <c r="P1717" t="str">
        <f t="shared" si="78"/>
        <v>Non-Active</v>
      </c>
      <c r="Q1717">
        <f t="shared" si="79"/>
        <v>1965</v>
      </c>
      <c r="R1717">
        <f t="shared" si="80"/>
        <v>61</v>
      </c>
      <c r="S1717" t="str" cm="1">
        <f t="array" ref="S1717">_xlfn.IFS(Q1717&lt;1965,"Baby Boomers",Q1717&lt;1981,"Gen X",Q1717&lt;1997,"Millenial",TRUE,("Gen Z"))</f>
        <v>Gen X</v>
      </c>
    </row>
    <row r="1718" spans="1:19" x14ac:dyDescent="0.25">
      <c r="A1718" t="s">
        <v>10981</v>
      </c>
      <c r="B1718" t="s">
        <v>6513</v>
      </c>
      <c r="C1718" t="s">
        <v>1119</v>
      </c>
      <c r="D1718" t="str">
        <f>Table13[[#This Row],[FirstName]]&amp;" "&amp;Table13[[#This Row],[LastName]]</f>
        <v>Adelaide Meyer</v>
      </c>
      <c r="E1718" s="2">
        <v>44013</v>
      </c>
      <c r="F1718" s="2">
        <v>44865</v>
      </c>
      <c r="G1718" t="s">
        <v>197</v>
      </c>
      <c r="H1718" t="s">
        <v>33</v>
      </c>
      <c r="I1718" t="s">
        <v>50</v>
      </c>
      <c r="J1718" t="s">
        <v>35</v>
      </c>
      <c r="K1718" t="s">
        <v>10302</v>
      </c>
      <c r="L1718" t="s">
        <v>503</v>
      </c>
      <c r="M1718" s="2">
        <v>34359</v>
      </c>
      <c r="N1718" t="s">
        <v>177</v>
      </c>
      <c r="O1718">
        <v>1</v>
      </c>
      <c r="P1718" t="str">
        <f t="shared" si="78"/>
        <v>Non-Active</v>
      </c>
      <c r="Q1718">
        <f t="shared" si="79"/>
        <v>1994</v>
      </c>
      <c r="R1718">
        <f t="shared" si="80"/>
        <v>32</v>
      </c>
      <c r="S1718" t="str" cm="1">
        <f t="array" ref="S1718">_xlfn.IFS(Q1718&lt;1965,"Baby Boomers",Q1718&lt;1981,"Gen X",Q1718&lt;1997,"Millenial",TRUE,("Gen Z"))</f>
        <v>Millenial</v>
      </c>
    </row>
    <row r="1719" spans="1:19" x14ac:dyDescent="0.25">
      <c r="A1719" t="s">
        <v>14803</v>
      </c>
      <c r="B1719" t="s">
        <v>6517</v>
      </c>
      <c r="C1719" t="s">
        <v>3045</v>
      </c>
      <c r="D1719" t="str">
        <f>Table13[[#This Row],[FirstName]]&amp;" "&amp;Table13[[#This Row],[LastName]]</f>
        <v>Pierre Craig</v>
      </c>
      <c r="E1719" s="2">
        <v>44798</v>
      </c>
      <c r="F1719" s="2" t="s">
        <v>10301</v>
      </c>
      <c r="G1719" t="s">
        <v>32</v>
      </c>
      <c r="H1719" t="s">
        <v>62</v>
      </c>
      <c r="I1719" t="s">
        <v>63</v>
      </c>
      <c r="J1719" t="s">
        <v>35</v>
      </c>
      <c r="K1719" t="s">
        <v>10302</v>
      </c>
      <c r="L1719" t="s">
        <v>89</v>
      </c>
      <c r="M1719" s="2">
        <v>35823</v>
      </c>
      <c r="N1719" t="s">
        <v>82</v>
      </c>
      <c r="O1719">
        <v>2</v>
      </c>
      <c r="P1719" t="str">
        <f t="shared" si="78"/>
        <v>Active</v>
      </c>
      <c r="Q1719">
        <f t="shared" si="79"/>
        <v>1998</v>
      </c>
      <c r="R1719">
        <f t="shared" si="80"/>
        <v>28</v>
      </c>
      <c r="S1719" t="str" cm="1">
        <f t="array" ref="S1719">_xlfn.IFS(Q1719&lt;1965,"Baby Boomers",Q1719&lt;1981,"Gen X",Q1719&lt;1997,"Millenial",TRUE,("Gen Z"))</f>
        <v>Gen Z</v>
      </c>
    </row>
    <row r="1720" spans="1:19" x14ac:dyDescent="0.25">
      <c r="A1720" t="s">
        <v>10440</v>
      </c>
      <c r="B1720" t="s">
        <v>6520</v>
      </c>
      <c r="C1720" t="s">
        <v>2245</v>
      </c>
      <c r="D1720" t="str">
        <f>Table13[[#This Row],[FirstName]]&amp;" "&amp;Table13[[#This Row],[LastName]]</f>
        <v>Leo Hickman</v>
      </c>
      <c r="E1720" s="2">
        <v>43523</v>
      </c>
      <c r="F1720" s="2" t="s">
        <v>10301</v>
      </c>
      <c r="G1720" t="s">
        <v>32</v>
      </c>
      <c r="H1720" t="s">
        <v>62</v>
      </c>
      <c r="I1720" t="s">
        <v>50</v>
      </c>
      <c r="J1720" t="s">
        <v>62</v>
      </c>
      <c r="K1720" t="s">
        <v>10302</v>
      </c>
      <c r="L1720" t="s">
        <v>65</v>
      </c>
      <c r="M1720" s="2">
        <v>32785</v>
      </c>
      <c r="N1720" t="s">
        <v>177</v>
      </c>
      <c r="O1720">
        <v>1</v>
      </c>
      <c r="P1720" t="str">
        <f t="shared" si="78"/>
        <v>Active</v>
      </c>
      <c r="Q1720">
        <f t="shared" si="79"/>
        <v>1989</v>
      </c>
      <c r="R1720">
        <f t="shared" si="80"/>
        <v>36</v>
      </c>
      <c r="S1720" t="str" cm="1">
        <f t="array" ref="S1720">_xlfn.IFS(Q1720&lt;1965,"Baby Boomers",Q1720&lt;1981,"Gen X",Q1720&lt;1997,"Millenial",TRUE,("Gen Z"))</f>
        <v>Millenial</v>
      </c>
    </row>
    <row r="1721" spans="1:19" x14ac:dyDescent="0.25">
      <c r="A1721" t="s">
        <v>14804</v>
      </c>
      <c r="B1721" t="s">
        <v>936</v>
      </c>
      <c r="C1721" t="s">
        <v>555</v>
      </c>
      <c r="D1721" t="str">
        <f>Table13[[#This Row],[FirstName]]&amp;" "&amp;Table13[[#This Row],[LastName]]</f>
        <v>Frankie Franklin</v>
      </c>
      <c r="E1721" s="2">
        <v>43824</v>
      </c>
      <c r="F1721" s="2">
        <v>45081</v>
      </c>
      <c r="G1721" t="s">
        <v>744</v>
      </c>
      <c r="H1721" t="s">
        <v>62</v>
      </c>
      <c r="I1721" t="s">
        <v>50</v>
      </c>
      <c r="J1721" t="s">
        <v>35</v>
      </c>
      <c r="K1721" t="s">
        <v>10302</v>
      </c>
      <c r="L1721" t="s">
        <v>147</v>
      </c>
      <c r="M1721" s="2">
        <v>16013</v>
      </c>
      <c r="N1721" t="s">
        <v>380</v>
      </c>
      <c r="O1721">
        <v>2</v>
      </c>
      <c r="P1721" t="str">
        <f t="shared" si="78"/>
        <v>Non-Active</v>
      </c>
      <c r="Q1721">
        <f t="shared" si="79"/>
        <v>1943</v>
      </c>
      <c r="R1721">
        <f t="shared" si="80"/>
        <v>82</v>
      </c>
      <c r="S1721" t="str" cm="1">
        <f t="array" ref="S1721">_xlfn.IFS(Q1721&lt;1965,"Baby Boomers",Q1721&lt;1981,"Gen X",Q1721&lt;1997,"Millenial",TRUE,("Gen Z"))</f>
        <v>Baby Boomers</v>
      </c>
    </row>
    <row r="1722" spans="1:19" x14ac:dyDescent="0.25">
      <c r="A1722" t="s">
        <v>14805</v>
      </c>
      <c r="B1722" t="s">
        <v>332</v>
      </c>
      <c r="C1722" t="s">
        <v>6526</v>
      </c>
      <c r="D1722" t="str">
        <f>Table13[[#This Row],[FirstName]]&amp;" "&amp;Table13[[#This Row],[LastName]]</f>
        <v>Vance Cain</v>
      </c>
      <c r="E1722" s="2">
        <v>44057</v>
      </c>
      <c r="F1722" s="2">
        <v>44496</v>
      </c>
      <c r="G1722" t="s">
        <v>32</v>
      </c>
      <c r="H1722" t="s">
        <v>33</v>
      </c>
      <c r="I1722" t="s">
        <v>63</v>
      </c>
      <c r="J1722" t="s">
        <v>35</v>
      </c>
      <c r="K1722" t="s">
        <v>10302</v>
      </c>
      <c r="L1722" t="s">
        <v>52</v>
      </c>
      <c r="M1722" s="2">
        <v>29896</v>
      </c>
      <c r="N1722" t="s">
        <v>162</v>
      </c>
      <c r="O1722">
        <v>4</v>
      </c>
      <c r="P1722" t="str">
        <f t="shared" si="78"/>
        <v>Non-Active</v>
      </c>
      <c r="Q1722">
        <f t="shared" si="79"/>
        <v>1981</v>
      </c>
      <c r="R1722">
        <f t="shared" si="80"/>
        <v>44</v>
      </c>
      <c r="S1722" t="str" cm="1">
        <f t="array" ref="S1722">_xlfn.IFS(Q1722&lt;1965,"Baby Boomers",Q1722&lt;1981,"Gen X",Q1722&lt;1997,"Millenial",TRUE,("Gen Z"))</f>
        <v>Millenial</v>
      </c>
    </row>
    <row r="1723" spans="1:19" x14ac:dyDescent="0.25">
      <c r="A1723" t="s">
        <v>10446</v>
      </c>
      <c r="B1723" t="s">
        <v>436</v>
      </c>
      <c r="C1723" t="s">
        <v>338</v>
      </c>
      <c r="D1723" t="str">
        <f>Table13[[#This Row],[FirstName]]&amp;" "&amp;Table13[[#This Row],[LastName]]</f>
        <v>Joel Koch</v>
      </c>
      <c r="E1723" s="2">
        <v>44407</v>
      </c>
      <c r="F1723" s="2" t="s">
        <v>10301</v>
      </c>
      <c r="G1723" t="s">
        <v>32</v>
      </c>
      <c r="H1723" t="s">
        <v>62</v>
      </c>
      <c r="I1723" t="s">
        <v>50</v>
      </c>
      <c r="J1723" t="s">
        <v>62</v>
      </c>
      <c r="K1723" t="s">
        <v>10302</v>
      </c>
      <c r="L1723" t="s">
        <v>147</v>
      </c>
      <c r="M1723" s="2">
        <v>18009</v>
      </c>
      <c r="N1723" t="s">
        <v>149</v>
      </c>
      <c r="O1723">
        <v>5</v>
      </c>
      <c r="P1723" t="str">
        <f t="shared" si="78"/>
        <v>Active</v>
      </c>
      <c r="Q1723">
        <f t="shared" si="79"/>
        <v>1949</v>
      </c>
      <c r="R1723">
        <f t="shared" si="80"/>
        <v>76</v>
      </c>
      <c r="S1723" t="str" cm="1">
        <f t="array" ref="S1723">_xlfn.IFS(Q1723&lt;1965,"Baby Boomers",Q1723&lt;1981,"Gen X",Q1723&lt;1997,"Millenial",TRUE,("Gen Z"))</f>
        <v>Baby Boomers</v>
      </c>
    </row>
    <row r="1724" spans="1:19" x14ac:dyDescent="0.25">
      <c r="A1724" t="s">
        <v>10976</v>
      </c>
      <c r="B1724" t="s">
        <v>6532</v>
      </c>
      <c r="C1724" t="s">
        <v>2177</v>
      </c>
      <c r="D1724" t="str">
        <f>Table13[[#This Row],[FirstName]]&amp;" "&amp;Table13[[#This Row],[LastName]]</f>
        <v>Cheyanne Hess</v>
      </c>
      <c r="E1724" s="2">
        <v>44318</v>
      </c>
      <c r="F1724" s="2">
        <v>45104</v>
      </c>
      <c r="G1724" t="s">
        <v>744</v>
      </c>
      <c r="H1724" t="s">
        <v>62</v>
      </c>
      <c r="I1724" t="s">
        <v>50</v>
      </c>
      <c r="J1724" t="s">
        <v>35</v>
      </c>
      <c r="K1724" t="s">
        <v>10302</v>
      </c>
      <c r="L1724" t="s">
        <v>176</v>
      </c>
      <c r="M1724" s="2">
        <v>35515</v>
      </c>
      <c r="N1724" t="s">
        <v>177</v>
      </c>
      <c r="O1724">
        <v>5</v>
      </c>
      <c r="P1724" t="str">
        <f t="shared" si="78"/>
        <v>Non-Active</v>
      </c>
      <c r="Q1724">
        <f t="shared" si="79"/>
        <v>1997</v>
      </c>
      <c r="R1724">
        <f t="shared" si="80"/>
        <v>29</v>
      </c>
      <c r="S1724" t="str" cm="1">
        <f t="array" ref="S1724">_xlfn.IFS(Q1724&lt;1965,"Baby Boomers",Q1724&lt;1981,"Gen X",Q1724&lt;1997,"Millenial",TRUE,("Gen Z"))</f>
        <v>Gen Z</v>
      </c>
    </row>
    <row r="1725" spans="1:19" x14ac:dyDescent="0.25">
      <c r="A1725" t="s">
        <v>14806</v>
      </c>
      <c r="B1725" t="s">
        <v>6166</v>
      </c>
      <c r="C1725" t="s">
        <v>3594</v>
      </c>
      <c r="D1725" t="str">
        <f>Table13[[#This Row],[FirstName]]&amp;" "&amp;Table13[[#This Row],[LastName]]</f>
        <v>Ishaan Sheppard</v>
      </c>
      <c r="E1725" s="2">
        <v>44947</v>
      </c>
      <c r="F1725" s="2">
        <v>45014</v>
      </c>
      <c r="G1725" t="s">
        <v>32</v>
      </c>
      <c r="H1725" t="s">
        <v>62</v>
      </c>
      <c r="I1725" t="s">
        <v>63</v>
      </c>
      <c r="J1725" t="s">
        <v>62</v>
      </c>
      <c r="K1725" t="s">
        <v>10302</v>
      </c>
      <c r="L1725" t="s">
        <v>147</v>
      </c>
      <c r="M1725" s="2">
        <v>26212</v>
      </c>
      <c r="N1725" t="s">
        <v>149</v>
      </c>
      <c r="O1725">
        <v>5</v>
      </c>
      <c r="P1725" t="str">
        <f t="shared" si="78"/>
        <v>Non-Active</v>
      </c>
      <c r="Q1725">
        <f t="shared" si="79"/>
        <v>1971</v>
      </c>
      <c r="R1725">
        <f t="shared" si="80"/>
        <v>54</v>
      </c>
      <c r="S1725" t="str" cm="1">
        <f t="array" ref="S1725">_xlfn.IFS(Q1725&lt;1965,"Baby Boomers",Q1725&lt;1981,"Gen X",Q1725&lt;1997,"Millenial",TRUE,("Gen Z"))</f>
        <v>Gen X</v>
      </c>
    </row>
    <row r="1726" spans="1:19" x14ac:dyDescent="0.25">
      <c r="A1726" t="s">
        <v>14807</v>
      </c>
      <c r="B1726" t="s">
        <v>6539</v>
      </c>
      <c r="C1726" t="s">
        <v>1361</v>
      </c>
      <c r="D1726" t="str">
        <f>Table13[[#This Row],[FirstName]]&amp;" "&amp;Table13[[#This Row],[LastName]]</f>
        <v>Areli Mitchell</v>
      </c>
      <c r="E1726" s="2">
        <v>44216</v>
      </c>
      <c r="F1726" s="2">
        <v>45104</v>
      </c>
      <c r="G1726" t="s">
        <v>32</v>
      </c>
      <c r="H1726" t="s">
        <v>33</v>
      </c>
      <c r="I1726" t="s">
        <v>63</v>
      </c>
      <c r="J1726" t="s">
        <v>35</v>
      </c>
      <c r="K1726" t="s">
        <v>10302</v>
      </c>
      <c r="L1726" t="s">
        <v>230</v>
      </c>
      <c r="M1726" s="2">
        <v>18602</v>
      </c>
      <c r="N1726" t="s">
        <v>112</v>
      </c>
      <c r="O1726">
        <v>1</v>
      </c>
      <c r="P1726" t="str">
        <f t="shared" si="78"/>
        <v>Non-Active</v>
      </c>
      <c r="Q1726">
        <f t="shared" si="79"/>
        <v>1950</v>
      </c>
      <c r="R1726">
        <f t="shared" si="80"/>
        <v>75</v>
      </c>
      <c r="S1726" t="str" cm="1">
        <f t="array" ref="S1726">_xlfn.IFS(Q1726&lt;1965,"Baby Boomers",Q1726&lt;1981,"Gen X",Q1726&lt;1997,"Millenial",TRUE,("Gen Z"))</f>
        <v>Baby Boomers</v>
      </c>
    </row>
    <row r="1727" spans="1:19" x14ac:dyDescent="0.25">
      <c r="A1727" t="s">
        <v>12992</v>
      </c>
      <c r="B1727" t="s">
        <v>2657</v>
      </c>
      <c r="C1727" t="s">
        <v>4296</v>
      </c>
      <c r="D1727" t="str">
        <f>Table13[[#This Row],[FirstName]]&amp;" "&amp;Table13[[#This Row],[LastName]]</f>
        <v>Alexis Kirby</v>
      </c>
      <c r="E1727" s="2">
        <v>44111</v>
      </c>
      <c r="F1727" s="2" t="s">
        <v>10301</v>
      </c>
      <c r="G1727" t="s">
        <v>32</v>
      </c>
      <c r="H1727" t="s">
        <v>51</v>
      </c>
      <c r="I1727" t="s">
        <v>34</v>
      </c>
      <c r="J1727" t="s">
        <v>35</v>
      </c>
      <c r="K1727" t="s">
        <v>10302</v>
      </c>
      <c r="L1727" t="s">
        <v>110</v>
      </c>
      <c r="M1727" s="2">
        <v>20461</v>
      </c>
      <c r="N1727" t="s">
        <v>418</v>
      </c>
      <c r="O1727">
        <v>2</v>
      </c>
      <c r="P1727" t="str">
        <f t="shared" si="78"/>
        <v>Active</v>
      </c>
      <c r="Q1727">
        <f t="shared" si="79"/>
        <v>1956</v>
      </c>
      <c r="R1727">
        <f t="shared" si="80"/>
        <v>70</v>
      </c>
      <c r="S1727" t="str" cm="1">
        <f t="array" ref="S1727">_xlfn.IFS(Q1727&lt;1965,"Baby Boomers",Q1727&lt;1981,"Gen X",Q1727&lt;1997,"Millenial",TRUE,("Gen Z"))</f>
        <v>Baby Boomers</v>
      </c>
    </row>
    <row r="1728" spans="1:19" x14ac:dyDescent="0.25">
      <c r="A1728" t="s">
        <v>14808</v>
      </c>
      <c r="B1728" t="s">
        <v>6267</v>
      </c>
      <c r="C1728" t="s">
        <v>3119</v>
      </c>
      <c r="D1728" t="str">
        <f>Table13[[#This Row],[FirstName]]&amp;" "&amp;Table13[[#This Row],[LastName]]</f>
        <v>Alfred Caldwell</v>
      </c>
      <c r="E1728" s="2">
        <v>43631</v>
      </c>
      <c r="F1728" s="2" t="s">
        <v>10301</v>
      </c>
      <c r="G1728" t="s">
        <v>32</v>
      </c>
      <c r="H1728" t="s">
        <v>33</v>
      </c>
      <c r="I1728" t="s">
        <v>34</v>
      </c>
      <c r="J1728" t="s">
        <v>51</v>
      </c>
      <c r="K1728" t="s">
        <v>10302</v>
      </c>
      <c r="L1728" t="s">
        <v>176</v>
      </c>
      <c r="M1728" s="2">
        <v>16325</v>
      </c>
      <c r="N1728" t="s">
        <v>380</v>
      </c>
      <c r="O1728">
        <v>4</v>
      </c>
      <c r="P1728" t="str">
        <f t="shared" si="78"/>
        <v>Active</v>
      </c>
      <c r="Q1728">
        <f t="shared" si="79"/>
        <v>1944</v>
      </c>
      <c r="R1728">
        <f t="shared" si="80"/>
        <v>81</v>
      </c>
      <c r="S1728" t="str" cm="1">
        <f t="array" ref="S1728">_xlfn.IFS(Q1728&lt;1965,"Baby Boomers",Q1728&lt;1981,"Gen X",Q1728&lt;1997,"Millenial",TRUE,("Gen Z"))</f>
        <v>Baby Boomers</v>
      </c>
    </row>
    <row r="1729" spans="1:19" x14ac:dyDescent="0.25">
      <c r="A1729" t="s">
        <v>11813</v>
      </c>
      <c r="B1729" t="s">
        <v>6547</v>
      </c>
      <c r="C1729" t="s">
        <v>6548</v>
      </c>
      <c r="D1729" t="str">
        <f>Table13[[#This Row],[FirstName]]&amp;" "&amp;Table13[[#This Row],[LastName]]</f>
        <v>Julianna Vang</v>
      </c>
      <c r="E1729" s="2">
        <v>44679</v>
      </c>
      <c r="F1729" s="2" t="s">
        <v>10301</v>
      </c>
      <c r="G1729" t="s">
        <v>32</v>
      </c>
      <c r="H1729" t="s">
        <v>51</v>
      </c>
      <c r="I1729" t="s">
        <v>50</v>
      </c>
      <c r="J1729" t="s">
        <v>35</v>
      </c>
      <c r="K1729" t="s">
        <v>10302</v>
      </c>
      <c r="L1729" t="s">
        <v>89</v>
      </c>
      <c r="M1729" s="2">
        <v>27645</v>
      </c>
      <c r="N1729" t="s">
        <v>192</v>
      </c>
      <c r="O1729">
        <v>4</v>
      </c>
      <c r="P1729" t="str">
        <f t="shared" si="78"/>
        <v>Active</v>
      </c>
      <c r="Q1729">
        <f t="shared" si="79"/>
        <v>1975</v>
      </c>
      <c r="R1729">
        <f t="shared" si="80"/>
        <v>50</v>
      </c>
      <c r="S1729" t="str" cm="1">
        <f t="array" ref="S1729">_xlfn.IFS(Q1729&lt;1965,"Baby Boomers",Q1729&lt;1981,"Gen X",Q1729&lt;1997,"Millenial",TRUE,("Gen Z"))</f>
        <v>Gen X</v>
      </c>
    </row>
    <row r="1730" spans="1:19" x14ac:dyDescent="0.25">
      <c r="A1730" t="s">
        <v>11279</v>
      </c>
      <c r="B1730" t="s">
        <v>1545</v>
      </c>
      <c r="C1730" t="s">
        <v>1755</v>
      </c>
      <c r="D1730" t="str">
        <f>Table13[[#This Row],[FirstName]]&amp;" "&amp;Table13[[#This Row],[LastName]]</f>
        <v>Arthur Wilson</v>
      </c>
      <c r="E1730" s="2">
        <v>43645</v>
      </c>
      <c r="F1730" s="2">
        <v>44976</v>
      </c>
      <c r="G1730" t="s">
        <v>744</v>
      </c>
      <c r="H1730" t="s">
        <v>51</v>
      </c>
      <c r="I1730" t="s">
        <v>63</v>
      </c>
      <c r="J1730" t="s">
        <v>62</v>
      </c>
      <c r="K1730" t="s">
        <v>10302</v>
      </c>
      <c r="L1730" t="s">
        <v>38</v>
      </c>
      <c r="M1730" s="2">
        <v>15396</v>
      </c>
      <c r="N1730" t="s">
        <v>177</v>
      </c>
      <c r="O1730">
        <v>4</v>
      </c>
      <c r="P1730" t="str">
        <f t="shared" ref="P1730:P1793" si="81">IF(F1730="","Active","Non-Active")</f>
        <v>Non-Active</v>
      </c>
      <c r="Q1730">
        <f t="shared" si="79"/>
        <v>1942</v>
      </c>
      <c r="R1730">
        <f t="shared" si="80"/>
        <v>84</v>
      </c>
      <c r="S1730" t="str" cm="1">
        <f t="array" ref="S1730">_xlfn.IFS(Q1730&lt;1965,"Baby Boomers",Q1730&lt;1981,"Gen X",Q1730&lt;1997,"Millenial",TRUE,("Gen Z"))</f>
        <v>Baby Boomers</v>
      </c>
    </row>
    <row r="1731" spans="1:19" x14ac:dyDescent="0.25">
      <c r="A1731" t="s">
        <v>12958</v>
      </c>
      <c r="B1731" t="s">
        <v>6554</v>
      </c>
      <c r="C1731" t="s">
        <v>6555</v>
      </c>
      <c r="D1731" t="str">
        <f>Table13[[#This Row],[FirstName]]&amp;" "&amp;Table13[[#This Row],[LastName]]</f>
        <v>Ariel Osborn</v>
      </c>
      <c r="E1731" s="2">
        <v>43354</v>
      </c>
      <c r="F1731" s="2">
        <v>43904</v>
      </c>
      <c r="G1731" t="s">
        <v>32</v>
      </c>
      <c r="H1731" t="s">
        <v>51</v>
      </c>
      <c r="I1731" t="s">
        <v>63</v>
      </c>
      <c r="J1731" t="s">
        <v>35</v>
      </c>
      <c r="K1731" t="s">
        <v>10302</v>
      </c>
      <c r="L1731" t="s">
        <v>118</v>
      </c>
      <c r="M1731" s="2">
        <v>32537</v>
      </c>
      <c r="N1731" t="s">
        <v>242</v>
      </c>
      <c r="O1731">
        <v>3</v>
      </c>
      <c r="P1731" t="str">
        <f t="shared" si="81"/>
        <v>Non-Active</v>
      </c>
      <c r="Q1731">
        <f t="shared" ref="Q1731:Q1794" si="82">YEAR(M1731)</f>
        <v>1989</v>
      </c>
      <c r="R1731">
        <f t="shared" ref="R1731:R1794" si="83">INT(YEARFRAC(M1731,"20/04/2026"))</f>
        <v>37</v>
      </c>
      <c r="S1731" t="str" cm="1">
        <f t="array" ref="S1731">_xlfn.IFS(Q1731&lt;1965,"Baby Boomers",Q1731&lt;1981,"Gen X",Q1731&lt;1997,"Millenial",TRUE,("Gen Z"))</f>
        <v>Millenial</v>
      </c>
    </row>
    <row r="1732" spans="1:19" x14ac:dyDescent="0.25">
      <c r="A1732" t="s">
        <v>14809</v>
      </c>
      <c r="B1732" t="s">
        <v>2611</v>
      </c>
      <c r="C1732" t="s">
        <v>1104</v>
      </c>
      <c r="D1732" t="str">
        <f>Table13[[#This Row],[FirstName]]&amp;" "&amp;Table13[[#This Row],[LastName]]</f>
        <v>Ansley Arias</v>
      </c>
      <c r="E1732" s="2">
        <v>43966</v>
      </c>
      <c r="F1732" s="2">
        <v>44552</v>
      </c>
      <c r="G1732" t="s">
        <v>32</v>
      </c>
      <c r="H1732" t="s">
        <v>33</v>
      </c>
      <c r="I1732" t="s">
        <v>50</v>
      </c>
      <c r="J1732" t="s">
        <v>62</v>
      </c>
      <c r="K1732" t="s">
        <v>10302</v>
      </c>
      <c r="L1732" t="s">
        <v>65</v>
      </c>
      <c r="M1732" s="2">
        <v>18296</v>
      </c>
      <c r="N1732" t="s">
        <v>66</v>
      </c>
      <c r="O1732">
        <v>4</v>
      </c>
      <c r="P1732" t="str">
        <f t="shared" si="81"/>
        <v>Non-Active</v>
      </c>
      <c r="Q1732">
        <f t="shared" si="82"/>
        <v>1950</v>
      </c>
      <c r="R1732">
        <f t="shared" si="83"/>
        <v>76</v>
      </c>
      <c r="S1732" t="str" cm="1">
        <f t="array" ref="S1732">_xlfn.IFS(Q1732&lt;1965,"Baby Boomers",Q1732&lt;1981,"Gen X",Q1732&lt;1997,"Millenial",TRUE,("Gen Z"))</f>
        <v>Baby Boomers</v>
      </c>
    </row>
    <row r="1733" spans="1:19" x14ac:dyDescent="0.25">
      <c r="A1733" t="s">
        <v>14810</v>
      </c>
      <c r="B1733" t="s">
        <v>6562</v>
      </c>
      <c r="C1733" t="s">
        <v>882</v>
      </c>
      <c r="D1733" t="str">
        <f>Table13[[#This Row],[FirstName]]&amp;" "&amp;Table13[[#This Row],[LastName]]</f>
        <v>Melany Stafford</v>
      </c>
      <c r="E1733" s="2">
        <v>44980</v>
      </c>
      <c r="F1733" s="2" t="s">
        <v>10301</v>
      </c>
      <c r="G1733" t="s">
        <v>32</v>
      </c>
      <c r="H1733" t="s">
        <v>62</v>
      </c>
      <c r="I1733" t="s">
        <v>63</v>
      </c>
      <c r="J1733" t="s">
        <v>62</v>
      </c>
      <c r="K1733" t="s">
        <v>10302</v>
      </c>
      <c r="L1733" t="s">
        <v>89</v>
      </c>
      <c r="M1733" s="2">
        <v>22834</v>
      </c>
      <c r="N1733" t="s">
        <v>225</v>
      </c>
      <c r="O1733">
        <v>3</v>
      </c>
      <c r="P1733" t="str">
        <f t="shared" si="81"/>
        <v>Active</v>
      </c>
      <c r="Q1733">
        <f t="shared" si="82"/>
        <v>1962</v>
      </c>
      <c r="R1733">
        <f t="shared" si="83"/>
        <v>63</v>
      </c>
      <c r="S1733" t="str" cm="1">
        <f t="array" ref="S1733">_xlfn.IFS(Q1733&lt;1965,"Baby Boomers",Q1733&lt;1981,"Gen X",Q1733&lt;1997,"Millenial",TRUE,("Gen Z"))</f>
        <v>Baby Boomers</v>
      </c>
    </row>
    <row r="1734" spans="1:19" x14ac:dyDescent="0.25">
      <c r="A1734" t="s">
        <v>14811</v>
      </c>
      <c r="B1734" t="s">
        <v>6565</v>
      </c>
      <c r="C1734" t="s">
        <v>6566</v>
      </c>
      <c r="D1734" t="str">
        <f>Table13[[#This Row],[FirstName]]&amp;" "&amp;Table13[[#This Row],[LastName]]</f>
        <v>Matias Burns</v>
      </c>
      <c r="E1734" s="2">
        <v>44278</v>
      </c>
      <c r="F1734" s="2">
        <v>44642</v>
      </c>
      <c r="G1734" t="s">
        <v>32</v>
      </c>
      <c r="H1734" t="s">
        <v>62</v>
      </c>
      <c r="I1734" t="s">
        <v>34</v>
      </c>
      <c r="J1734" t="s">
        <v>35</v>
      </c>
      <c r="K1734" t="s">
        <v>10302</v>
      </c>
      <c r="L1734" t="s">
        <v>52</v>
      </c>
      <c r="M1734" s="2">
        <v>30467</v>
      </c>
      <c r="N1734" t="s">
        <v>162</v>
      </c>
      <c r="O1734">
        <v>5</v>
      </c>
      <c r="P1734" t="str">
        <f t="shared" si="81"/>
        <v>Non-Active</v>
      </c>
      <c r="Q1734">
        <f t="shared" si="82"/>
        <v>1983</v>
      </c>
      <c r="R1734">
        <f t="shared" si="83"/>
        <v>42</v>
      </c>
      <c r="S1734" t="str" cm="1">
        <f t="array" ref="S1734">_xlfn.IFS(Q1734&lt;1965,"Baby Boomers",Q1734&lt;1981,"Gen X",Q1734&lt;1997,"Millenial",TRUE,("Gen Z"))</f>
        <v>Millenial</v>
      </c>
    </row>
    <row r="1735" spans="1:19" x14ac:dyDescent="0.25">
      <c r="A1735" t="s">
        <v>14812</v>
      </c>
      <c r="B1735" t="s">
        <v>6570</v>
      </c>
      <c r="C1735" t="s">
        <v>794</v>
      </c>
      <c r="D1735" t="str">
        <f>Table13[[#This Row],[FirstName]]&amp;" "&amp;Table13[[#This Row],[LastName]]</f>
        <v>Aden George</v>
      </c>
      <c r="E1735" s="2">
        <v>44872</v>
      </c>
      <c r="F1735" s="2">
        <v>45022</v>
      </c>
      <c r="G1735" t="s">
        <v>32</v>
      </c>
      <c r="H1735" t="s">
        <v>62</v>
      </c>
      <c r="I1735" t="s">
        <v>50</v>
      </c>
      <c r="J1735" t="s">
        <v>51</v>
      </c>
      <c r="K1735" t="s">
        <v>10302</v>
      </c>
      <c r="L1735" t="s">
        <v>80</v>
      </c>
      <c r="M1735" s="2">
        <v>32285</v>
      </c>
      <c r="N1735" t="s">
        <v>82</v>
      </c>
      <c r="O1735">
        <v>3</v>
      </c>
      <c r="P1735" t="str">
        <f t="shared" si="81"/>
        <v>Non-Active</v>
      </c>
      <c r="Q1735">
        <f t="shared" si="82"/>
        <v>1988</v>
      </c>
      <c r="R1735">
        <f t="shared" si="83"/>
        <v>37</v>
      </c>
      <c r="S1735" t="str" cm="1">
        <f t="array" ref="S1735">_xlfn.IFS(Q1735&lt;1965,"Baby Boomers",Q1735&lt;1981,"Gen X",Q1735&lt;1997,"Millenial",TRUE,("Gen Z"))</f>
        <v>Millenial</v>
      </c>
    </row>
    <row r="1736" spans="1:19" x14ac:dyDescent="0.25">
      <c r="A1736" t="s">
        <v>14813</v>
      </c>
      <c r="B1736" t="s">
        <v>5260</v>
      </c>
      <c r="C1736" t="s">
        <v>555</v>
      </c>
      <c r="D1736" t="str">
        <f>Table13[[#This Row],[FirstName]]&amp;" "&amp;Table13[[#This Row],[LastName]]</f>
        <v>Rodolfo Franklin</v>
      </c>
      <c r="E1736" s="2">
        <v>44335</v>
      </c>
      <c r="F1736" s="2" t="s">
        <v>10301</v>
      </c>
      <c r="G1736" t="s">
        <v>32</v>
      </c>
      <c r="H1736" t="s">
        <v>33</v>
      </c>
      <c r="I1736" t="s">
        <v>34</v>
      </c>
      <c r="J1736" t="s">
        <v>62</v>
      </c>
      <c r="K1736" t="s">
        <v>10302</v>
      </c>
      <c r="L1736" t="s">
        <v>176</v>
      </c>
      <c r="M1736" s="2">
        <v>18774</v>
      </c>
      <c r="N1736" t="s">
        <v>112</v>
      </c>
      <c r="O1736">
        <v>3</v>
      </c>
      <c r="P1736" t="str">
        <f t="shared" si="81"/>
        <v>Active</v>
      </c>
      <c r="Q1736">
        <f t="shared" si="82"/>
        <v>1951</v>
      </c>
      <c r="R1736">
        <f t="shared" si="83"/>
        <v>74</v>
      </c>
      <c r="S1736" t="str" cm="1">
        <f t="array" ref="S1736">_xlfn.IFS(Q1736&lt;1965,"Baby Boomers",Q1736&lt;1981,"Gen X",Q1736&lt;1997,"Millenial",TRUE,("Gen Z"))</f>
        <v>Baby Boomers</v>
      </c>
    </row>
    <row r="1737" spans="1:19" x14ac:dyDescent="0.25">
      <c r="A1737" t="s">
        <v>14814</v>
      </c>
      <c r="B1737" t="s">
        <v>4283</v>
      </c>
      <c r="C1737" t="s">
        <v>248</v>
      </c>
      <c r="D1737" t="str">
        <f>Table13[[#This Row],[FirstName]]&amp;" "&amp;Table13[[#This Row],[LastName]]</f>
        <v>Juliet Wall</v>
      </c>
      <c r="E1737" s="2">
        <v>44198</v>
      </c>
      <c r="F1737" s="2" t="s">
        <v>10301</v>
      </c>
      <c r="G1737" t="s">
        <v>32</v>
      </c>
      <c r="H1737" t="s">
        <v>62</v>
      </c>
      <c r="I1737" t="s">
        <v>63</v>
      </c>
      <c r="J1737" t="s">
        <v>35</v>
      </c>
      <c r="K1737" t="s">
        <v>10302</v>
      </c>
      <c r="L1737" t="s">
        <v>176</v>
      </c>
      <c r="M1737" s="2">
        <v>25663</v>
      </c>
      <c r="N1737" t="s">
        <v>418</v>
      </c>
      <c r="O1737">
        <v>3</v>
      </c>
      <c r="P1737" t="str">
        <f t="shared" si="81"/>
        <v>Active</v>
      </c>
      <c r="Q1737">
        <f t="shared" si="82"/>
        <v>1970</v>
      </c>
      <c r="R1737">
        <f t="shared" si="83"/>
        <v>56</v>
      </c>
      <c r="S1737" t="str" cm="1">
        <f t="array" ref="S1737">_xlfn.IFS(Q1737&lt;1965,"Baby Boomers",Q1737&lt;1981,"Gen X",Q1737&lt;1997,"Millenial",TRUE,("Gen Z"))</f>
        <v>Gen X</v>
      </c>
    </row>
    <row r="1738" spans="1:19" x14ac:dyDescent="0.25">
      <c r="A1738" t="s">
        <v>14815</v>
      </c>
      <c r="B1738" t="s">
        <v>6578</v>
      </c>
      <c r="C1738" t="s">
        <v>6247</v>
      </c>
      <c r="D1738" t="str">
        <f>Table13[[#This Row],[FirstName]]&amp;" "&amp;Table13[[#This Row],[LastName]]</f>
        <v>London Contreras</v>
      </c>
      <c r="E1738" s="2">
        <v>43550</v>
      </c>
      <c r="F1738" s="2" t="s">
        <v>10301</v>
      </c>
      <c r="G1738" t="s">
        <v>32</v>
      </c>
      <c r="H1738" t="s">
        <v>33</v>
      </c>
      <c r="I1738" t="s">
        <v>63</v>
      </c>
      <c r="J1738" t="s">
        <v>62</v>
      </c>
      <c r="K1738" t="s">
        <v>10302</v>
      </c>
      <c r="L1738" t="s">
        <v>65</v>
      </c>
      <c r="M1738" s="2">
        <v>24430</v>
      </c>
      <c r="N1738" t="s">
        <v>162</v>
      </c>
      <c r="O1738">
        <v>1</v>
      </c>
      <c r="P1738" t="str">
        <f t="shared" si="81"/>
        <v>Active</v>
      </c>
      <c r="Q1738">
        <f t="shared" si="82"/>
        <v>1966</v>
      </c>
      <c r="R1738">
        <f t="shared" si="83"/>
        <v>59</v>
      </c>
      <c r="S1738" t="str" cm="1">
        <f t="array" ref="S1738">_xlfn.IFS(Q1738&lt;1965,"Baby Boomers",Q1738&lt;1981,"Gen X",Q1738&lt;1997,"Millenial",TRUE,("Gen Z"))</f>
        <v>Gen X</v>
      </c>
    </row>
    <row r="1739" spans="1:19" x14ac:dyDescent="0.25">
      <c r="A1739" t="s">
        <v>14816</v>
      </c>
      <c r="B1739" t="s">
        <v>5035</v>
      </c>
      <c r="C1739" t="s">
        <v>6581</v>
      </c>
      <c r="D1739" t="str">
        <f>Table13[[#This Row],[FirstName]]&amp;" "&amp;Table13[[#This Row],[LastName]]</f>
        <v>Kyler Burton</v>
      </c>
      <c r="E1739" s="2">
        <v>44102</v>
      </c>
      <c r="F1739" s="2" t="s">
        <v>10301</v>
      </c>
      <c r="G1739" t="s">
        <v>32</v>
      </c>
      <c r="H1739" t="s">
        <v>51</v>
      </c>
      <c r="I1739" t="s">
        <v>34</v>
      </c>
      <c r="J1739" t="s">
        <v>62</v>
      </c>
      <c r="K1739" t="s">
        <v>10302</v>
      </c>
      <c r="L1739" t="s">
        <v>100</v>
      </c>
      <c r="M1739" s="2">
        <v>18471</v>
      </c>
      <c r="N1739" t="s">
        <v>102</v>
      </c>
      <c r="O1739">
        <v>3</v>
      </c>
      <c r="P1739" t="str">
        <f t="shared" si="81"/>
        <v>Active</v>
      </c>
      <c r="Q1739">
        <f t="shared" si="82"/>
        <v>1950</v>
      </c>
      <c r="R1739">
        <f t="shared" si="83"/>
        <v>75</v>
      </c>
      <c r="S1739" t="str" cm="1">
        <f t="array" ref="S1739">_xlfn.IFS(Q1739&lt;1965,"Baby Boomers",Q1739&lt;1981,"Gen X",Q1739&lt;1997,"Millenial",TRUE,("Gen Z"))</f>
        <v>Baby Boomers</v>
      </c>
    </row>
    <row r="1740" spans="1:19" x14ac:dyDescent="0.25">
      <c r="A1740" t="s">
        <v>14817</v>
      </c>
      <c r="B1740" t="s">
        <v>6584</v>
      </c>
      <c r="C1740" t="s">
        <v>4299</v>
      </c>
      <c r="D1740" t="str">
        <f>Table13[[#This Row],[FirstName]]&amp;" "&amp;Table13[[#This Row],[LastName]]</f>
        <v>Yasmine Hughes</v>
      </c>
      <c r="E1740" s="2">
        <v>43540</v>
      </c>
      <c r="F1740" s="2">
        <v>43947</v>
      </c>
      <c r="G1740" t="s">
        <v>32</v>
      </c>
      <c r="H1740" t="s">
        <v>33</v>
      </c>
      <c r="I1740" t="s">
        <v>34</v>
      </c>
      <c r="J1740" t="s">
        <v>62</v>
      </c>
      <c r="K1740" t="s">
        <v>10302</v>
      </c>
      <c r="L1740" t="s">
        <v>89</v>
      </c>
      <c r="M1740" s="2">
        <v>17569</v>
      </c>
      <c r="N1740" t="s">
        <v>82</v>
      </c>
      <c r="O1740">
        <v>3</v>
      </c>
      <c r="P1740" t="str">
        <f t="shared" si="81"/>
        <v>Non-Active</v>
      </c>
      <c r="Q1740">
        <f t="shared" si="82"/>
        <v>1948</v>
      </c>
      <c r="R1740">
        <f t="shared" si="83"/>
        <v>78</v>
      </c>
      <c r="S1740" t="str" cm="1">
        <f t="array" ref="S1740">_xlfn.IFS(Q1740&lt;1965,"Baby Boomers",Q1740&lt;1981,"Gen X",Q1740&lt;1997,"Millenial",TRUE,("Gen Z"))</f>
        <v>Baby Boomers</v>
      </c>
    </row>
    <row r="1741" spans="1:19" x14ac:dyDescent="0.25">
      <c r="A1741" t="s">
        <v>14818</v>
      </c>
      <c r="B1741" t="s">
        <v>1122</v>
      </c>
      <c r="C1741" t="s">
        <v>779</v>
      </c>
      <c r="D1741" t="str">
        <f>Table13[[#This Row],[FirstName]]&amp;" "&amp;Table13[[#This Row],[LastName]]</f>
        <v>Dillon Sullivan</v>
      </c>
      <c r="E1741" s="2">
        <v>43544</v>
      </c>
      <c r="F1741" s="2" t="s">
        <v>10301</v>
      </c>
      <c r="G1741" t="s">
        <v>32</v>
      </c>
      <c r="H1741" t="s">
        <v>33</v>
      </c>
      <c r="I1741" t="s">
        <v>63</v>
      </c>
      <c r="J1741" t="s">
        <v>51</v>
      </c>
      <c r="K1741" t="s">
        <v>10302</v>
      </c>
      <c r="L1741" t="s">
        <v>89</v>
      </c>
      <c r="M1741" s="2">
        <v>35682</v>
      </c>
      <c r="N1741" t="s">
        <v>215</v>
      </c>
      <c r="O1741">
        <v>3</v>
      </c>
      <c r="P1741" t="str">
        <f t="shared" si="81"/>
        <v>Active</v>
      </c>
      <c r="Q1741">
        <f t="shared" si="82"/>
        <v>1997</v>
      </c>
      <c r="R1741">
        <f t="shared" si="83"/>
        <v>28</v>
      </c>
      <c r="S1741" t="str" cm="1">
        <f t="array" ref="S1741">_xlfn.IFS(Q1741&lt;1965,"Baby Boomers",Q1741&lt;1981,"Gen X",Q1741&lt;1997,"Millenial",TRUE,("Gen Z"))</f>
        <v>Gen Z</v>
      </c>
    </row>
    <row r="1742" spans="1:19" x14ac:dyDescent="0.25">
      <c r="A1742" t="s">
        <v>14819</v>
      </c>
      <c r="B1742" t="s">
        <v>6590</v>
      </c>
      <c r="C1742" t="s">
        <v>2731</v>
      </c>
      <c r="D1742" t="str">
        <f>Table13[[#This Row],[FirstName]]&amp;" "&amp;Table13[[#This Row],[LastName]]</f>
        <v>Kendrick Ashley</v>
      </c>
      <c r="E1742" s="2">
        <v>43464</v>
      </c>
      <c r="F1742" s="2">
        <v>44053</v>
      </c>
      <c r="G1742" t="s">
        <v>197</v>
      </c>
      <c r="H1742" t="s">
        <v>51</v>
      </c>
      <c r="I1742" t="s">
        <v>63</v>
      </c>
      <c r="J1742" t="s">
        <v>35</v>
      </c>
      <c r="K1742" t="s">
        <v>10302</v>
      </c>
      <c r="L1742" t="s">
        <v>1011</v>
      </c>
      <c r="M1742" s="2">
        <v>33569</v>
      </c>
      <c r="N1742" t="s">
        <v>394</v>
      </c>
      <c r="O1742">
        <v>3</v>
      </c>
      <c r="P1742" t="str">
        <f t="shared" si="81"/>
        <v>Non-Active</v>
      </c>
      <c r="Q1742">
        <f t="shared" si="82"/>
        <v>1991</v>
      </c>
      <c r="R1742">
        <f t="shared" si="83"/>
        <v>34</v>
      </c>
      <c r="S1742" t="str" cm="1">
        <f t="array" ref="S1742">_xlfn.IFS(Q1742&lt;1965,"Baby Boomers",Q1742&lt;1981,"Gen X",Q1742&lt;1997,"Millenial",TRUE,("Gen Z"))</f>
        <v>Millenial</v>
      </c>
    </row>
    <row r="1743" spans="1:19" x14ac:dyDescent="0.25">
      <c r="A1743" t="s">
        <v>14820</v>
      </c>
      <c r="B1743" t="s">
        <v>1281</v>
      </c>
      <c r="C1743" t="s">
        <v>6488</v>
      </c>
      <c r="D1743" t="str">
        <f>Table13[[#This Row],[FirstName]]&amp;" "&amp;Table13[[#This Row],[LastName]]</f>
        <v>Rashad Mayo</v>
      </c>
      <c r="E1743" s="2">
        <v>43320</v>
      </c>
      <c r="F1743" s="2" t="s">
        <v>10301</v>
      </c>
      <c r="G1743" t="s">
        <v>32</v>
      </c>
      <c r="H1743" t="s">
        <v>51</v>
      </c>
      <c r="I1743" t="s">
        <v>63</v>
      </c>
      <c r="J1743" t="s">
        <v>62</v>
      </c>
      <c r="K1743" t="s">
        <v>10302</v>
      </c>
      <c r="L1743" t="s">
        <v>89</v>
      </c>
      <c r="M1743" s="2">
        <v>34715</v>
      </c>
      <c r="N1743" t="s">
        <v>102</v>
      </c>
      <c r="O1743">
        <v>3</v>
      </c>
      <c r="P1743" t="str">
        <f t="shared" si="81"/>
        <v>Active</v>
      </c>
      <c r="Q1743">
        <f t="shared" si="82"/>
        <v>1995</v>
      </c>
      <c r="R1743">
        <f t="shared" si="83"/>
        <v>31</v>
      </c>
      <c r="S1743" t="str" cm="1">
        <f t="array" ref="S1743">_xlfn.IFS(Q1743&lt;1965,"Baby Boomers",Q1743&lt;1981,"Gen X",Q1743&lt;1997,"Millenial",TRUE,("Gen Z"))</f>
        <v>Millenial</v>
      </c>
    </row>
    <row r="1744" spans="1:19" x14ac:dyDescent="0.25">
      <c r="A1744" t="s">
        <v>10700</v>
      </c>
      <c r="B1744" t="s">
        <v>3635</v>
      </c>
      <c r="C1744" t="s">
        <v>1578</v>
      </c>
      <c r="D1744" t="str">
        <f>Table13[[#This Row],[FirstName]]&amp;" "&amp;Table13[[#This Row],[LastName]]</f>
        <v>Larissa Warner</v>
      </c>
      <c r="E1744" s="2">
        <v>44016</v>
      </c>
      <c r="F1744" s="2">
        <v>44692</v>
      </c>
      <c r="G1744" t="s">
        <v>32</v>
      </c>
      <c r="H1744" t="s">
        <v>62</v>
      </c>
      <c r="I1744" t="s">
        <v>50</v>
      </c>
      <c r="J1744" t="s">
        <v>62</v>
      </c>
      <c r="K1744" t="s">
        <v>10302</v>
      </c>
      <c r="L1744" t="s">
        <v>80</v>
      </c>
      <c r="M1744" s="2">
        <v>35059</v>
      </c>
      <c r="N1744" t="s">
        <v>291</v>
      </c>
      <c r="O1744">
        <v>3</v>
      </c>
      <c r="P1744" t="str">
        <f t="shared" si="81"/>
        <v>Non-Active</v>
      </c>
      <c r="Q1744">
        <f t="shared" si="82"/>
        <v>1995</v>
      </c>
      <c r="R1744">
        <f t="shared" si="83"/>
        <v>30</v>
      </c>
      <c r="S1744" t="str" cm="1">
        <f t="array" ref="S1744">_xlfn.IFS(Q1744&lt;1965,"Baby Boomers",Q1744&lt;1981,"Gen X",Q1744&lt;1997,"Millenial",TRUE,("Gen Z"))</f>
        <v>Millenial</v>
      </c>
    </row>
    <row r="1745" spans="1:19" x14ac:dyDescent="0.25">
      <c r="A1745" t="s">
        <v>11198</v>
      </c>
      <c r="B1745" t="s">
        <v>6598</v>
      </c>
      <c r="C1745" t="s">
        <v>6599</v>
      </c>
      <c r="D1745" t="str">
        <f>Table13[[#This Row],[FirstName]]&amp;" "&amp;Table13[[#This Row],[LastName]]</f>
        <v>Delilah Cooke</v>
      </c>
      <c r="E1745" s="2">
        <v>44955</v>
      </c>
      <c r="F1745" s="2" t="s">
        <v>10301</v>
      </c>
      <c r="G1745" t="s">
        <v>32</v>
      </c>
      <c r="H1745" t="s">
        <v>62</v>
      </c>
      <c r="I1745" t="s">
        <v>34</v>
      </c>
      <c r="J1745" t="s">
        <v>51</v>
      </c>
      <c r="K1745" t="s">
        <v>10302</v>
      </c>
      <c r="L1745" t="s">
        <v>304</v>
      </c>
      <c r="M1745" s="2">
        <v>18431</v>
      </c>
      <c r="N1745" t="s">
        <v>677</v>
      </c>
      <c r="O1745">
        <v>3</v>
      </c>
      <c r="P1745" t="str">
        <f t="shared" si="81"/>
        <v>Active</v>
      </c>
      <c r="Q1745">
        <f t="shared" si="82"/>
        <v>1950</v>
      </c>
      <c r="R1745">
        <f t="shared" si="83"/>
        <v>75</v>
      </c>
      <c r="S1745" t="str" cm="1">
        <f t="array" ref="S1745">_xlfn.IFS(Q1745&lt;1965,"Baby Boomers",Q1745&lt;1981,"Gen X",Q1745&lt;1997,"Millenial",TRUE,("Gen Z"))</f>
        <v>Baby Boomers</v>
      </c>
    </row>
    <row r="1746" spans="1:19" x14ac:dyDescent="0.25">
      <c r="A1746" t="s">
        <v>10444</v>
      </c>
      <c r="B1746" t="s">
        <v>1204</v>
      </c>
      <c r="C1746" t="s">
        <v>3354</v>
      </c>
      <c r="D1746" t="str">
        <f>Table13[[#This Row],[FirstName]]&amp;" "&amp;Table13[[#This Row],[LastName]]</f>
        <v>Simone Sharp</v>
      </c>
      <c r="E1746" s="2">
        <v>44417</v>
      </c>
      <c r="F1746" s="2">
        <v>44708</v>
      </c>
      <c r="G1746" t="s">
        <v>32</v>
      </c>
      <c r="H1746" t="s">
        <v>62</v>
      </c>
      <c r="I1746" t="s">
        <v>50</v>
      </c>
      <c r="J1746" t="s">
        <v>51</v>
      </c>
      <c r="K1746" t="s">
        <v>10302</v>
      </c>
      <c r="L1746" t="s">
        <v>118</v>
      </c>
      <c r="M1746" s="2">
        <v>33645</v>
      </c>
      <c r="N1746" t="s">
        <v>120</v>
      </c>
      <c r="O1746">
        <v>3</v>
      </c>
      <c r="P1746" t="str">
        <f t="shared" si="81"/>
        <v>Non-Active</v>
      </c>
      <c r="Q1746">
        <f t="shared" si="82"/>
        <v>1992</v>
      </c>
      <c r="R1746">
        <f t="shared" si="83"/>
        <v>34</v>
      </c>
      <c r="S1746" t="str" cm="1">
        <f t="array" ref="S1746">_xlfn.IFS(Q1746&lt;1965,"Baby Boomers",Q1746&lt;1981,"Gen X",Q1746&lt;1997,"Millenial",TRUE,("Gen Z"))</f>
        <v>Millenial</v>
      </c>
    </row>
    <row r="1747" spans="1:19" x14ac:dyDescent="0.25">
      <c r="A1747" t="s">
        <v>14821</v>
      </c>
      <c r="B1747" t="s">
        <v>6605</v>
      </c>
      <c r="C1747" t="s">
        <v>645</v>
      </c>
      <c r="D1747" t="str">
        <f>Table13[[#This Row],[FirstName]]&amp;" "&amp;Table13[[#This Row],[LastName]]</f>
        <v>Cristofer Mcbride</v>
      </c>
      <c r="E1747" s="2">
        <v>44332</v>
      </c>
      <c r="F1747" s="2">
        <v>45107</v>
      </c>
      <c r="G1747" t="s">
        <v>744</v>
      </c>
      <c r="H1747" t="s">
        <v>51</v>
      </c>
      <c r="I1747" t="s">
        <v>34</v>
      </c>
      <c r="J1747" t="s">
        <v>35</v>
      </c>
      <c r="K1747" t="s">
        <v>10302</v>
      </c>
      <c r="L1747" t="s">
        <v>89</v>
      </c>
      <c r="M1747" s="2">
        <v>34486</v>
      </c>
      <c r="N1747" t="s">
        <v>82</v>
      </c>
      <c r="O1747">
        <v>3</v>
      </c>
      <c r="P1747" t="str">
        <f t="shared" si="81"/>
        <v>Non-Active</v>
      </c>
      <c r="Q1747">
        <f t="shared" si="82"/>
        <v>1994</v>
      </c>
      <c r="R1747">
        <f t="shared" si="83"/>
        <v>31</v>
      </c>
      <c r="S1747" t="str" cm="1">
        <f t="array" ref="S1747">_xlfn.IFS(Q1747&lt;1965,"Baby Boomers",Q1747&lt;1981,"Gen X",Q1747&lt;1997,"Millenial",TRUE,("Gen Z"))</f>
        <v>Millenial</v>
      </c>
    </row>
    <row r="1748" spans="1:19" x14ac:dyDescent="0.25">
      <c r="A1748" t="s">
        <v>14822</v>
      </c>
      <c r="B1748" t="s">
        <v>2404</v>
      </c>
      <c r="C1748" t="s">
        <v>4943</v>
      </c>
      <c r="D1748" t="str">
        <f>Table13[[#This Row],[FirstName]]&amp;" "&amp;Table13[[#This Row],[LastName]]</f>
        <v>Charlize Wong</v>
      </c>
      <c r="E1748" s="2">
        <v>44422</v>
      </c>
      <c r="F1748" s="2">
        <v>44477</v>
      </c>
      <c r="G1748" t="s">
        <v>744</v>
      </c>
      <c r="H1748" t="s">
        <v>33</v>
      </c>
      <c r="I1748" t="s">
        <v>50</v>
      </c>
      <c r="J1748" t="s">
        <v>51</v>
      </c>
      <c r="K1748" t="s">
        <v>10302</v>
      </c>
      <c r="L1748" t="s">
        <v>110</v>
      </c>
      <c r="M1748" s="2">
        <v>32054</v>
      </c>
      <c r="N1748" t="s">
        <v>112</v>
      </c>
      <c r="O1748">
        <v>3</v>
      </c>
      <c r="P1748" t="str">
        <f t="shared" si="81"/>
        <v>Non-Active</v>
      </c>
      <c r="Q1748">
        <f t="shared" si="82"/>
        <v>1987</v>
      </c>
      <c r="R1748">
        <f t="shared" si="83"/>
        <v>38</v>
      </c>
      <c r="S1748" t="str" cm="1">
        <f t="array" ref="S1748">_xlfn.IFS(Q1748&lt;1965,"Baby Boomers",Q1748&lt;1981,"Gen X",Q1748&lt;1997,"Millenial",TRUE,("Gen Z"))</f>
        <v>Millenial</v>
      </c>
    </row>
    <row r="1749" spans="1:19" x14ac:dyDescent="0.25">
      <c r="A1749" t="s">
        <v>14823</v>
      </c>
      <c r="B1749" t="s">
        <v>6513</v>
      </c>
      <c r="C1749" t="s">
        <v>3271</v>
      </c>
      <c r="D1749" t="str">
        <f>Table13[[#This Row],[FirstName]]&amp;" "&amp;Table13[[#This Row],[LastName]]</f>
        <v>Adelaide Herman</v>
      </c>
      <c r="E1749" s="2">
        <v>44600</v>
      </c>
      <c r="F1749" s="2" t="s">
        <v>10301</v>
      </c>
      <c r="G1749" t="s">
        <v>32</v>
      </c>
      <c r="H1749" t="s">
        <v>62</v>
      </c>
      <c r="I1749" t="s">
        <v>63</v>
      </c>
      <c r="J1749" t="s">
        <v>35</v>
      </c>
      <c r="K1749" t="s">
        <v>10302</v>
      </c>
      <c r="L1749" t="s">
        <v>100</v>
      </c>
      <c r="M1749" s="2">
        <v>25931</v>
      </c>
      <c r="N1749" t="s">
        <v>177</v>
      </c>
      <c r="O1749">
        <v>3</v>
      </c>
      <c r="P1749" t="str">
        <f t="shared" si="81"/>
        <v>Active</v>
      </c>
      <c r="Q1749">
        <f t="shared" si="82"/>
        <v>1970</v>
      </c>
      <c r="R1749">
        <f t="shared" si="83"/>
        <v>55</v>
      </c>
      <c r="S1749" t="str" cm="1">
        <f t="array" ref="S1749">_xlfn.IFS(Q1749&lt;1965,"Baby Boomers",Q1749&lt;1981,"Gen X",Q1749&lt;1997,"Millenial",TRUE,("Gen Z"))</f>
        <v>Gen X</v>
      </c>
    </row>
    <row r="1750" spans="1:19" x14ac:dyDescent="0.25">
      <c r="A1750" t="s">
        <v>14824</v>
      </c>
      <c r="B1750" t="s">
        <v>6614</v>
      </c>
      <c r="C1750" t="s">
        <v>864</v>
      </c>
      <c r="D1750" t="str">
        <f>Table13[[#This Row],[FirstName]]&amp;" "&amp;Table13[[#This Row],[LastName]]</f>
        <v>Kason Ellison</v>
      </c>
      <c r="E1750" s="2">
        <v>43815</v>
      </c>
      <c r="F1750" s="2">
        <v>44003</v>
      </c>
      <c r="G1750" t="s">
        <v>32</v>
      </c>
      <c r="H1750" t="s">
        <v>33</v>
      </c>
      <c r="I1750" t="s">
        <v>34</v>
      </c>
      <c r="J1750" t="s">
        <v>35</v>
      </c>
      <c r="K1750" t="s">
        <v>10302</v>
      </c>
      <c r="L1750" t="s">
        <v>89</v>
      </c>
      <c r="M1750" s="2">
        <v>32052</v>
      </c>
      <c r="N1750" t="s">
        <v>102</v>
      </c>
      <c r="O1750">
        <v>2</v>
      </c>
      <c r="P1750" t="str">
        <f t="shared" si="81"/>
        <v>Non-Active</v>
      </c>
      <c r="Q1750">
        <f t="shared" si="82"/>
        <v>1987</v>
      </c>
      <c r="R1750">
        <f t="shared" si="83"/>
        <v>38</v>
      </c>
      <c r="S1750" t="str" cm="1">
        <f t="array" ref="S1750">_xlfn.IFS(Q1750&lt;1965,"Baby Boomers",Q1750&lt;1981,"Gen X",Q1750&lt;1997,"Millenial",TRUE,("Gen Z"))</f>
        <v>Millenial</v>
      </c>
    </row>
    <row r="1751" spans="1:19" x14ac:dyDescent="0.25">
      <c r="A1751" t="s">
        <v>10887</v>
      </c>
      <c r="B1751" t="s">
        <v>5767</v>
      </c>
      <c r="C1751" t="s">
        <v>2237</v>
      </c>
      <c r="D1751" t="str">
        <f>Table13[[#This Row],[FirstName]]&amp;" "&amp;Table13[[#This Row],[LastName]]</f>
        <v>Tyree Weaver</v>
      </c>
      <c r="E1751" s="2">
        <v>44476</v>
      </c>
      <c r="F1751" s="2" t="s">
        <v>10301</v>
      </c>
      <c r="G1751" t="s">
        <v>32</v>
      </c>
      <c r="H1751" t="s">
        <v>62</v>
      </c>
      <c r="I1751" t="s">
        <v>63</v>
      </c>
      <c r="J1751" t="s">
        <v>62</v>
      </c>
      <c r="K1751" t="s">
        <v>10302</v>
      </c>
      <c r="L1751" t="s">
        <v>89</v>
      </c>
      <c r="M1751" s="2">
        <v>32499</v>
      </c>
      <c r="N1751" t="s">
        <v>225</v>
      </c>
      <c r="O1751">
        <v>2</v>
      </c>
      <c r="P1751" t="str">
        <f t="shared" si="81"/>
        <v>Active</v>
      </c>
      <c r="Q1751">
        <f t="shared" si="82"/>
        <v>1988</v>
      </c>
      <c r="R1751">
        <f t="shared" si="83"/>
        <v>37</v>
      </c>
      <c r="S1751" t="str" cm="1">
        <f t="array" ref="S1751">_xlfn.IFS(Q1751&lt;1965,"Baby Boomers",Q1751&lt;1981,"Gen X",Q1751&lt;1997,"Millenial",TRUE,("Gen Z"))</f>
        <v>Millenial</v>
      </c>
    </row>
    <row r="1752" spans="1:19" x14ac:dyDescent="0.25">
      <c r="A1752" t="s">
        <v>14825</v>
      </c>
      <c r="B1752" t="s">
        <v>4851</v>
      </c>
      <c r="C1752" t="s">
        <v>1269</v>
      </c>
      <c r="D1752" t="str">
        <f>Table13[[#This Row],[FirstName]]&amp;" "&amp;Table13[[#This Row],[LastName]]</f>
        <v>Landen Figueroa</v>
      </c>
      <c r="E1752" s="2">
        <v>44188</v>
      </c>
      <c r="F1752" s="2" t="s">
        <v>10301</v>
      </c>
      <c r="G1752" t="s">
        <v>32</v>
      </c>
      <c r="H1752" t="s">
        <v>62</v>
      </c>
      <c r="I1752" t="s">
        <v>50</v>
      </c>
      <c r="J1752" t="s">
        <v>62</v>
      </c>
      <c r="K1752" t="s">
        <v>10302</v>
      </c>
      <c r="L1752" t="s">
        <v>331</v>
      </c>
      <c r="M1752" s="2">
        <v>18873</v>
      </c>
      <c r="N1752" t="s">
        <v>6</v>
      </c>
      <c r="O1752">
        <v>4</v>
      </c>
      <c r="P1752" t="str">
        <f t="shared" si="81"/>
        <v>Active</v>
      </c>
      <c r="Q1752">
        <f t="shared" si="82"/>
        <v>1951</v>
      </c>
      <c r="R1752">
        <f t="shared" si="83"/>
        <v>74</v>
      </c>
      <c r="S1752" t="str" cm="1">
        <f t="array" ref="S1752">_xlfn.IFS(Q1752&lt;1965,"Baby Boomers",Q1752&lt;1981,"Gen X",Q1752&lt;1997,"Millenial",TRUE,("Gen Z"))</f>
        <v>Baby Boomers</v>
      </c>
    </row>
    <row r="1753" spans="1:19" x14ac:dyDescent="0.25">
      <c r="A1753" t="s">
        <v>14826</v>
      </c>
      <c r="B1753" t="s">
        <v>524</v>
      </c>
      <c r="C1753" t="s">
        <v>1451</v>
      </c>
      <c r="D1753" t="str">
        <f>Table13[[#This Row],[FirstName]]&amp;" "&amp;Table13[[#This Row],[LastName]]</f>
        <v>Francis Robbins</v>
      </c>
      <c r="E1753" s="2">
        <v>44866</v>
      </c>
      <c r="F1753" s="2" t="s">
        <v>10301</v>
      </c>
      <c r="G1753" t="s">
        <v>32</v>
      </c>
      <c r="H1753" t="s">
        <v>33</v>
      </c>
      <c r="I1753" t="s">
        <v>63</v>
      </c>
      <c r="J1753" t="s">
        <v>51</v>
      </c>
      <c r="K1753" t="s">
        <v>10302</v>
      </c>
      <c r="L1753" t="s">
        <v>230</v>
      </c>
      <c r="M1753" s="2">
        <v>33115</v>
      </c>
      <c r="N1753" t="s">
        <v>112</v>
      </c>
      <c r="O1753">
        <v>4</v>
      </c>
      <c r="P1753" t="str">
        <f t="shared" si="81"/>
        <v>Active</v>
      </c>
      <c r="Q1753">
        <f t="shared" si="82"/>
        <v>1990</v>
      </c>
      <c r="R1753">
        <f t="shared" si="83"/>
        <v>35</v>
      </c>
      <c r="S1753" t="str" cm="1">
        <f t="array" ref="S1753">_xlfn.IFS(Q1753&lt;1965,"Baby Boomers",Q1753&lt;1981,"Gen X",Q1753&lt;1997,"Millenial",TRUE,("Gen Z"))</f>
        <v>Millenial</v>
      </c>
    </row>
    <row r="1754" spans="1:19" x14ac:dyDescent="0.25">
      <c r="A1754" t="s">
        <v>14827</v>
      </c>
      <c r="B1754" t="s">
        <v>1016</v>
      </c>
      <c r="C1754" t="s">
        <v>1862</v>
      </c>
      <c r="D1754" t="str">
        <f>Table13[[#This Row],[FirstName]]&amp;" "&amp;Table13[[#This Row],[LastName]]</f>
        <v>Raphael Solomon</v>
      </c>
      <c r="E1754" s="2">
        <v>44862</v>
      </c>
      <c r="F1754" s="2">
        <v>45073</v>
      </c>
      <c r="G1754" t="s">
        <v>744</v>
      </c>
      <c r="H1754" t="s">
        <v>33</v>
      </c>
      <c r="I1754" t="s">
        <v>63</v>
      </c>
      <c r="J1754" t="s">
        <v>62</v>
      </c>
      <c r="K1754" t="s">
        <v>10302</v>
      </c>
      <c r="L1754" t="s">
        <v>176</v>
      </c>
      <c r="M1754" s="2">
        <v>35068</v>
      </c>
      <c r="N1754" t="s">
        <v>6</v>
      </c>
      <c r="O1754">
        <v>4</v>
      </c>
      <c r="P1754" t="str">
        <f t="shared" si="81"/>
        <v>Non-Active</v>
      </c>
      <c r="Q1754">
        <f t="shared" si="82"/>
        <v>1996</v>
      </c>
      <c r="R1754">
        <f t="shared" si="83"/>
        <v>30</v>
      </c>
      <c r="S1754" t="str" cm="1">
        <f t="array" ref="S1754">_xlfn.IFS(Q1754&lt;1965,"Baby Boomers",Q1754&lt;1981,"Gen X",Q1754&lt;1997,"Millenial",TRUE,("Gen Z"))</f>
        <v>Millenial</v>
      </c>
    </row>
    <row r="1755" spans="1:19" x14ac:dyDescent="0.25">
      <c r="A1755" t="s">
        <v>12778</v>
      </c>
      <c r="B1755" t="s">
        <v>582</v>
      </c>
      <c r="C1755" t="s">
        <v>6627</v>
      </c>
      <c r="D1755" t="str">
        <f>Table13[[#This Row],[FirstName]]&amp;" "&amp;Table13[[#This Row],[LastName]]</f>
        <v>Zariah Castaneda</v>
      </c>
      <c r="E1755" s="2">
        <v>43407</v>
      </c>
      <c r="F1755" s="2">
        <v>45049</v>
      </c>
      <c r="G1755" t="s">
        <v>32</v>
      </c>
      <c r="H1755" t="s">
        <v>62</v>
      </c>
      <c r="I1755" t="s">
        <v>50</v>
      </c>
      <c r="J1755" t="s">
        <v>62</v>
      </c>
      <c r="K1755" t="s">
        <v>10302</v>
      </c>
      <c r="L1755" t="s">
        <v>89</v>
      </c>
      <c r="M1755" s="2">
        <v>29443</v>
      </c>
      <c r="N1755" t="s">
        <v>102</v>
      </c>
      <c r="O1755">
        <v>5</v>
      </c>
      <c r="P1755" t="str">
        <f t="shared" si="81"/>
        <v>Non-Active</v>
      </c>
      <c r="Q1755">
        <f t="shared" si="82"/>
        <v>1980</v>
      </c>
      <c r="R1755">
        <f t="shared" si="83"/>
        <v>45</v>
      </c>
      <c r="S1755" t="str" cm="1">
        <f t="array" ref="S1755">_xlfn.IFS(Q1755&lt;1965,"Baby Boomers",Q1755&lt;1981,"Gen X",Q1755&lt;1997,"Millenial",TRUE,("Gen Z"))</f>
        <v>Gen X</v>
      </c>
    </row>
    <row r="1756" spans="1:19" x14ac:dyDescent="0.25">
      <c r="A1756" t="s">
        <v>14828</v>
      </c>
      <c r="B1756" t="s">
        <v>3291</v>
      </c>
      <c r="C1756" t="s">
        <v>1838</v>
      </c>
      <c r="D1756" t="str">
        <f>Table13[[#This Row],[FirstName]]&amp;" "&amp;Table13[[#This Row],[LastName]]</f>
        <v>Trevin Lambert</v>
      </c>
      <c r="E1756" s="2">
        <v>43529</v>
      </c>
      <c r="F1756" s="2">
        <v>43906</v>
      </c>
      <c r="G1756" t="s">
        <v>32</v>
      </c>
      <c r="H1756" t="s">
        <v>33</v>
      </c>
      <c r="I1756" t="s">
        <v>50</v>
      </c>
      <c r="J1756" t="s">
        <v>35</v>
      </c>
      <c r="K1756" t="s">
        <v>10302</v>
      </c>
      <c r="L1756" t="s">
        <v>89</v>
      </c>
      <c r="M1756" s="2">
        <v>33463</v>
      </c>
      <c r="N1756" t="s">
        <v>225</v>
      </c>
      <c r="O1756">
        <v>5</v>
      </c>
      <c r="P1756" t="str">
        <f t="shared" si="81"/>
        <v>Non-Active</v>
      </c>
      <c r="Q1756">
        <f t="shared" si="82"/>
        <v>1991</v>
      </c>
      <c r="R1756">
        <f t="shared" si="83"/>
        <v>34</v>
      </c>
      <c r="S1756" t="str" cm="1">
        <f t="array" ref="S1756">_xlfn.IFS(Q1756&lt;1965,"Baby Boomers",Q1756&lt;1981,"Gen X",Q1756&lt;1997,"Millenial",TRUE,("Gen Z"))</f>
        <v>Millenial</v>
      </c>
    </row>
    <row r="1757" spans="1:19" x14ac:dyDescent="0.25">
      <c r="A1757" t="s">
        <v>14829</v>
      </c>
      <c r="B1757" t="s">
        <v>5658</v>
      </c>
      <c r="C1757" t="s">
        <v>4643</v>
      </c>
      <c r="D1757" t="str">
        <f>Table13[[#This Row],[FirstName]]&amp;" "&amp;Table13[[#This Row],[LastName]]</f>
        <v>Nathalie Hays</v>
      </c>
      <c r="E1757" s="2">
        <v>44269</v>
      </c>
      <c r="F1757" s="2" t="s">
        <v>10301</v>
      </c>
      <c r="G1757" t="s">
        <v>32</v>
      </c>
      <c r="H1757" t="s">
        <v>62</v>
      </c>
      <c r="I1757" t="s">
        <v>50</v>
      </c>
      <c r="J1757" t="s">
        <v>51</v>
      </c>
      <c r="K1757" t="s">
        <v>10302</v>
      </c>
      <c r="L1757" t="s">
        <v>100</v>
      </c>
      <c r="M1757" s="2">
        <v>33623</v>
      </c>
      <c r="N1757" t="s">
        <v>112</v>
      </c>
      <c r="O1757">
        <v>4</v>
      </c>
      <c r="P1757" t="str">
        <f t="shared" si="81"/>
        <v>Active</v>
      </c>
      <c r="Q1757">
        <f t="shared" si="82"/>
        <v>1992</v>
      </c>
      <c r="R1757">
        <f t="shared" si="83"/>
        <v>34</v>
      </c>
      <c r="S1757" t="str" cm="1">
        <f t="array" ref="S1757">_xlfn.IFS(Q1757&lt;1965,"Baby Boomers",Q1757&lt;1981,"Gen X",Q1757&lt;1997,"Millenial",TRUE,("Gen Z"))</f>
        <v>Millenial</v>
      </c>
    </row>
    <row r="1758" spans="1:19" x14ac:dyDescent="0.25">
      <c r="A1758" t="s">
        <v>14830</v>
      </c>
      <c r="B1758" t="s">
        <v>1273</v>
      </c>
      <c r="C1758" t="s">
        <v>5728</v>
      </c>
      <c r="D1758" t="str">
        <f>Table13[[#This Row],[FirstName]]&amp;" "&amp;Table13[[#This Row],[LastName]]</f>
        <v>Bria Bush</v>
      </c>
      <c r="E1758" s="2">
        <v>43447</v>
      </c>
      <c r="F1758" s="2" t="s">
        <v>10301</v>
      </c>
      <c r="G1758" t="s">
        <v>32</v>
      </c>
      <c r="H1758" t="s">
        <v>33</v>
      </c>
      <c r="I1758" t="s">
        <v>34</v>
      </c>
      <c r="J1758" t="s">
        <v>62</v>
      </c>
      <c r="K1758" t="s">
        <v>10302</v>
      </c>
      <c r="L1758" t="s">
        <v>38</v>
      </c>
      <c r="M1758" s="2">
        <v>18153</v>
      </c>
      <c r="N1758" t="s">
        <v>242</v>
      </c>
      <c r="O1758">
        <v>5</v>
      </c>
      <c r="P1758" t="str">
        <f t="shared" si="81"/>
        <v>Active</v>
      </c>
      <c r="Q1758">
        <f t="shared" si="82"/>
        <v>1949</v>
      </c>
      <c r="R1758">
        <f t="shared" si="83"/>
        <v>76</v>
      </c>
      <c r="S1758" t="str" cm="1">
        <f t="array" ref="S1758">_xlfn.IFS(Q1758&lt;1965,"Baby Boomers",Q1758&lt;1981,"Gen X",Q1758&lt;1997,"Millenial",TRUE,("Gen Z"))</f>
        <v>Baby Boomers</v>
      </c>
    </row>
    <row r="1759" spans="1:19" x14ac:dyDescent="0.25">
      <c r="A1759" t="s">
        <v>12313</v>
      </c>
      <c r="B1759" t="s">
        <v>3964</v>
      </c>
      <c r="C1759" t="s">
        <v>2028</v>
      </c>
      <c r="D1759" t="str">
        <f>Table13[[#This Row],[FirstName]]&amp;" "&amp;Table13[[#This Row],[LastName]]</f>
        <v>Mason Brewer</v>
      </c>
      <c r="E1759" s="2">
        <v>44444</v>
      </c>
      <c r="F1759" s="2">
        <v>45016</v>
      </c>
      <c r="G1759" t="s">
        <v>32</v>
      </c>
      <c r="H1759" t="s">
        <v>62</v>
      </c>
      <c r="I1759" t="s">
        <v>34</v>
      </c>
      <c r="J1759" t="s">
        <v>51</v>
      </c>
      <c r="K1759" t="s">
        <v>10302</v>
      </c>
      <c r="L1759" t="s">
        <v>52</v>
      </c>
      <c r="M1759" s="2">
        <v>30732</v>
      </c>
      <c r="N1759" t="s">
        <v>82</v>
      </c>
      <c r="O1759">
        <v>2</v>
      </c>
      <c r="P1759" t="str">
        <f t="shared" si="81"/>
        <v>Non-Active</v>
      </c>
      <c r="Q1759">
        <f t="shared" si="82"/>
        <v>1984</v>
      </c>
      <c r="R1759">
        <f t="shared" si="83"/>
        <v>42</v>
      </c>
      <c r="S1759" t="str" cm="1">
        <f t="array" ref="S1759">_xlfn.IFS(Q1759&lt;1965,"Baby Boomers",Q1759&lt;1981,"Gen X",Q1759&lt;1997,"Millenial",TRUE,("Gen Z"))</f>
        <v>Millenial</v>
      </c>
    </row>
    <row r="1760" spans="1:19" x14ac:dyDescent="0.25">
      <c r="A1760" t="s">
        <v>14831</v>
      </c>
      <c r="B1760" t="s">
        <v>1567</v>
      </c>
      <c r="C1760" t="s">
        <v>6159</v>
      </c>
      <c r="D1760" t="str">
        <f>Table13[[#This Row],[FirstName]]&amp;" "&amp;Table13[[#This Row],[LastName]]</f>
        <v>Salvatore Snyder</v>
      </c>
      <c r="E1760" s="2">
        <v>43968</v>
      </c>
      <c r="F1760" s="2">
        <v>44610</v>
      </c>
      <c r="G1760" t="s">
        <v>744</v>
      </c>
      <c r="H1760" t="s">
        <v>33</v>
      </c>
      <c r="I1760" t="s">
        <v>50</v>
      </c>
      <c r="J1760" t="s">
        <v>62</v>
      </c>
      <c r="K1760" t="s">
        <v>10302</v>
      </c>
      <c r="L1760" t="s">
        <v>52</v>
      </c>
      <c r="M1760" s="2">
        <v>21661</v>
      </c>
      <c r="N1760" t="s">
        <v>351</v>
      </c>
      <c r="O1760">
        <v>5</v>
      </c>
      <c r="P1760" t="str">
        <f t="shared" si="81"/>
        <v>Non-Active</v>
      </c>
      <c r="Q1760">
        <f t="shared" si="82"/>
        <v>1959</v>
      </c>
      <c r="R1760">
        <f t="shared" si="83"/>
        <v>66</v>
      </c>
      <c r="S1760" t="str" cm="1">
        <f t="array" ref="S1760">_xlfn.IFS(Q1760&lt;1965,"Baby Boomers",Q1760&lt;1981,"Gen X",Q1760&lt;1997,"Millenial",TRUE,("Gen Z"))</f>
        <v>Baby Boomers</v>
      </c>
    </row>
    <row r="1761" spans="1:19" x14ac:dyDescent="0.25">
      <c r="A1761" t="s">
        <v>14832</v>
      </c>
      <c r="B1761" t="s">
        <v>6644</v>
      </c>
      <c r="C1761" t="s">
        <v>2245</v>
      </c>
      <c r="D1761" t="str">
        <f>Table13[[#This Row],[FirstName]]&amp;" "&amp;Table13[[#This Row],[LastName]]</f>
        <v>Vivian Hickman</v>
      </c>
      <c r="E1761" s="2">
        <v>44988</v>
      </c>
      <c r="F1761" s="2">
        <v>45008</v>
      </c>
      <c r="G1761" t="s">
        <v>32</v>
      </c>
      <c r="H1761" t="s">
        <v>51</v>
      </c>
      <c r="I1761" t="s">
        <v>50</v>
      </c>
      <c r="J1761" t="s">
        <v>35</v>
      </c>
      <c r="K1761" t="s">
        <v>10302</v>
      </c>
      <c r="L1761" t="s">
        <v>89</v>
      </c>
      <c r="M1761" s="2">
        <v>35567</v>
      </c>
      <c r="N1761" t="s">
        <v>102</v>
      </c>
      <c r="O1761">
        <v>1</v>
      </c>
      <c r="P1761" t="str">
        <f t="shared" si="81"/>
        <v>Non-Active</v>
      </c>
      <c r="Q1761">
        <f t="shared" si="82"/>
        <v>1997</v>
      </c>
      <c r="R1761">
        <f t="shared" si="83"/>
        <v>28</v>
      </c>
      <c r="S1761" t="str" cm="1">
        <f t="array" ref="S1761">_xlfn.IFS(Q1761&lt;1965,"Baby Boomers",Q1761&lt;1981,"Gen X",Q1761&lt;1997,"Millenial",TRUE,("Gen Z"))</f>
        <v>Gen Z</v>
      </c>
    </row>
    <row r="1762" spans="1:19" x14ac:dyDescent="0.25">
      <c r="A1762" t="s">
        <v>10966</v>
      </c>
      <c r="B1762" t="s">
        <v>2181</v>
      </c>
      <c r="C1762" t="s">
        <v>1531</v>
      </c>
      <c r="D1762" t="str">
        <f>Table13[[#This Row],[FirstName]]&amp;" "&amp;Table13[[#This Row],[LastName]]</f>
        <v>Amaris Kirk</v>
      </c>
      <c r="E1762" s="2">
        <v>43889</v>
      </c>
      <c r="F1762" s="2" t="s">
        <v>10301</v>
      </c>
      <c r="G1762" t="s">
        <v>32</v>
      </c>
      <c r="H1762" t="s">
        <v>51</v>
      </c>
      <c r="I1762" t="s">
        <v>63</v>
      </c>
      <c r="J1762" t="s">
        <v>62</v>
      </c>
      <c r="K1762" t="s">
        <v>10302</v>
      </c>
      <c r="L1762" t="s">
        <v>110</v>
      </c>
      <c r="M1762" s="2">
        <v>35821</v>
      </c>
      <c r="N1762" t="s">
        <v>2798</v>
      </c>
      <c r="O1762">
        <v>5</v>
      </c>
      <c r="P1762" t="str">
        <f t="shared" si="81"/>
        <v>Active</v>
      </c>
      <c r="Q1762">
        <f t="shared" si="82"/>
        <v>1998</v>
      </c>
      <c r="R1762">
        <f t="shared" si="83"/>
        <v>28</v>
      </c>
      <c r="S1762" t="str" cm="1">
        <f t="array" ref="S1762">_xlfn.IFS(Q1762&lt;1965,"Baby Boomers",Q1762&lt;1981,"Gen X",Q1762&lt;1997,"Millenial",TRUE,("Gen Z"))</f>
        <v>Gen Z</v>
      </c>
    </row>
    <row r="1763" spans="1:19" x14ac:dyDescent="0.25">
      <c r="A1763" t="s">
        <v>14833</v>
      </c>
      <c r="B1763" t="s">
        <v>1731</v>
      </c>
      <c r="C1763" t="s">
        <v>5320</v>
      </c>
      <c r="D1763" t="str">
        <f>Table13[[#This Row],[FirstName]]&amp;" "&amp;Table13[[#This Row],[LastName]]</f>
        <v>Grant York</v>
      </c>
      <c r="E1763" s="2">
        <v>44238</v>
      </c>
      <c r="F1763" s="2">
        <v>45105</v>
      </c>
      <c r="G1763" t="s">
        <v>32</v>
      </c>
      <c r="H1763" t="s">
        <v>51</v>
      </c>
      <c r="I1763" t="s">
        <v>50</v>
      </c>
      <c r="J1763" t="s">
        <v>51</v>
      </c>
      <c r="K1763" t="s">
        <v>10302</v>
      </c>
      <c r="L1763" t="s">
        <v>89</v>
      </c>
      <c r="M1763" s="2">
        <v>23794</v>
      </c>
      <c r="N1763" t="s">
        <v>82</v>
      </c>
      <c r="O1763">
        <v>2</v>
      </c>
      <c r="P1763" t="str">
        <f t="shared" si="81"/>
        <v>Non-Active</v>
      </c>
      <c r="Q1763">
        <f t="shared" si="82"/>
        <v>1965</v>
      </c>
      <c r="R1763">
        <f t="shared" si="83"/>
        <v>61</v>
      </c>
      <c r="S1763" t="str" cm="1">
        <f t="array" ref="S1763">_xlfn.IFS(Q1763&lt;1965,"Baby Boomers",Q1763&lt;1981,"Gen X",Q1763&lt;1997,"Millenial",TRUE,("Gen Z"))</f>
        <v>Gen X</v>
      </c>
    </row>
    <row r="1764" spans="1:19" x14ac:dyDescent="0.25">
      <c r="A1764" t="s">
        <v>12573</v>
      </c>
      <c r="B1764" t="s">
        <v>5767</v>
      </c>
      <c r="C1764" t="s">
        <v>4336</v>
      </c>
      <c r="D1764" t="str">
        <f>Table13[[#This Row],[FirstName]]&amp;" "&amp;Table13[[#This Row],[LastName]]</f>
        <v>Tyree Mahoney</v>
      </c>
      <c r="E1764" s="2">
        <v>43490</v>
      </c>
      <c r="F1764" s="2" t="s">
        <v>10301</v>
      </c>
      <c r="G1764" t="s">
        <v>32</v>
      </c>
      <c r="H1764" t="s">
        <v>51</v>
      </c>
      <c r="I1764" t="s">
        <v>63</v>
      </c>
      <c r="J1764" t="s">
        <v>35</v>
      </c>
      <c r="K1764" t="s">
        <v>10302</v>
      </c>
      <c r="L1764" t="s">
        <v>285</v>
      </c>
      <c r="M1764" s="2">
        <v>16257</v>
      </c>
      <c r="N1764" t="s">
        <v>3106</v>
      </c>
      <c r="O1764">
        <v>5</v>
      </c>
      <c r="P1764" t="str">
        <f t="shared" si="81"/>
        <v>Active</v>
      </c>
      <c r="Q1764">
        <f t="shared" si="82"/>
        <v>1944</v>
      </c>
      <c r="R1764">
        <f t="shared" si="83"/>
        <v>81</v>
      </c>
      <c r="S1764" t="str" cm="1">
        <f t="array" ref="S1764">_xlfn.IFS(Q1764&lt;1965,"Baby Boomers",Q1764&lt;1981,"Gen X",Q1764&lt;1997,"Millenial",TRUE,("Gen Z"))</f>
        <v>Baby Boomers</v>
      </c>
    </row>
    <row r="1765" spans="1:19" x14ac:dyDescent="0.25">
      <c r="A1765" t="s">
        <v>14834</v>
      </c>
      <c r="B1765" t="s">
        <v>2189</v>
      </c>
      <c r="C1765" t="s">
        <v>4181</v>
      </c>
      <c r="D1765" t="str">
        <f>Table13[[#This Row],[FirstName]]&amp;" "&amp;Table13[[#This Row],[LastName]]</f>
        <v>Kimberly Horn</v>
      </c>
      <c r="E1765" s="2">
        <v>45041</v>
      </c>
      <c r="F1765" s="2">
        <v>45092</v>
      </c>
      <c r="G1765" t="s">
        <v>32</v>
      </c>
      <c r="H1765" t="s">
        <v>51</v>
      </c>
      <c r="I1765" t="s">
        <v>34</v>
      </c>
      <c r="J1765" t="s">
        <v>62</v>
      </c>
      <c r="K1765" t="s">
        <v>10302</v>
      </c>
      <c r="L1765" t="s">
        <v>80</v>
      </c>
      <c r="M1765" s="2">
        <v>31067</v>
      </c>
      <c r="N1765" t="s">
        <v>82</v>
      </c>
      <c r="O1765">
        <v>5</v>
      </c>
      <c r="P1765" t="str">
        <f t="shared" si="81"/>
        <v>Non-Active</v>
      </c>
      <c r="Q1765">
        <f t="shared" si="82"/>
        <v>1985</v>
      </c>
      <c r="R1765">
        <f t="shared" si="83"/>
        <v>41</v>
      </c>
      <c r="S1765" t="str" cm="1">
        <f t="array" ref="S1765">_xlfn.IFS(Q1765&lt;1965,"Baby Boomers",Q1765&lt;1981,"Gen X",Q1765&lt;1997,"Millenial",TRUE,("Gen Z"))</f>
        <v>Millenial</v>
      </c>
    </row>
    <row r="1766" spans="1:19" x14ac:dyDescent="0.25">
      <c r="A1766" t="s">
        <v>14835</v>
      </c>
      <c r="B1766" t="s">
        <v>3958</v>
      </c>
      <c r="C1766" t="s">
        <v>2854</v>
      </c>
      <c r="D1766" t="str">
        <f>Table13[[#This Row],[FirstName]]&amp;" "&amp;Table13[[#This Row],[LastName]]</f>
        <v>Paul Moreno</v>
      </c>
      <c r="E1766" s="2">
        <v>44241</v>
      </c>
      <c r="F1766" s="2">
        <v>45035</v>
      </c>
      <c r="G1766" t="s">
        <v>32</v>
      </c>
      <c r="H1766" t="s">
        <v>33</v>
      </c>
      <c r="I1766" t="s">
        <v>34</v>
      </c>
      <c r="J1766" t="s">
        <v>51</v>
      </c>
      <c r="K1766" t="s">
        <v>10302</v>
      </c>
      <c r="L1766" t="s">
        <v>110</v>
      </c>
      <c r="M1766" s="2">
        <v>26256</v>
      </c>
      <c r="N1766" t="s">
        <v>112</v>
      </c>
      <c r="O1766">
        <v>5</v>
      </c>
      <c r="P1766" t="str">
        <f t="shared" si="81"/>
        <v>Non-Active</v>
      </c>
      <c r="Q1766">
        <f t="shared" si="82"/>
        <v>1971</v>
      </c>
      <c r="R1766">
        <f t="shared" si="83"/>
        <v>54</v>
      </c>
      <c r="S1766" t="str" cm="1">
        <f t="array" ref="S1766">_xlfn.IFS(Q1766&lt;1965,"Baby Boomers",Q1766&lt;1981,"Gen X",Q1766&lt;1997,"Millenial",TRUE,("Gen Z"))</f>
        <v>Gen X</v>
      </c>
    </row>
    <row r="1767" spans="1:19" x14ac:dyDescent="0.25">
      <c r="A1767" t="s">
        <v>14836</v>
      </c>
      <c r="B1767" t="s">
        <v>6661</v>
      </c>
      <c r="C1767" t="s">
        <v>3149</v>
      </c>
      <c r="D1767" t="str">
        <f>Table13[[#This Row],[FirstName]]&amp;" "&amp;Table13[[#This Row],[LastName]]</f>
        <v>Macey Christian</v>
      </c>
      <c r="E1767" s="2">
        <v>44111</v>
      </c>
      <c r="F1767" s="2">
        <v>44944</v>
      </c>
      <c r="G1767" t="s">
        <v>32</v>
      </c>
      <c r="H1767" t="s">
        <v>51</v>
      </c>
      <c r="I1767" t="s">
        <v>34</v>
      </c>
      <c r="J1767" t="s">
        <v>51</v>
      </c>
      <c r="K1767" t="s">
        <v>10302</v>
      </c>
      <c r="L1767" t="s">
        <v>80</v>
      </c>
      <c r="M1767" s="2">
        <v>16617</v>
      </c>
      <c r="N1767" t="s">
        <v>1257</v>
      </c>
      <c r="O1767">
        <v>1</v>
      </c>
      <c r="P1767" t="str">
        <f t="shared" si="81"/>
        <v>Non-Active</v>
      </c>
      <c r="Q1767">
        <f t="shared" si="82"/>
        <v>1945</v>
      </c>
      <c r="R1767">
        <f t="shared" si="83"/>
        <v>80</v>
      </c>
      <c r="S1767" t="str" cm="1">
        <f t="array" ref="S1767">_xlfn.IFS(Q1767&lt;1965,"Baby Boomers",Q1767&lt;1981,"Gen X",Q1767&lt;1997,"Millenial",TRUE,("Gen Z"))</f>
        <v>Baby Boomers</v>
      </c>
    </row>
    <row r="1768" spans="1:19" x14ac:dyDescent="0.25">
      <c r="A1768" t="s">
        <v>14837</v>
      </c>
      <c r="B1768" t="s">
        <v>436</v>
      </c>
      <c r="C1768" t="s">
        <v>1178</v>
      </c>
      <c r="D1768" t="str">
        <f>Table13[[#This Row],[FirstName]]&amp;" "&amp;Table13[[#This Row],[LastName]]</f>
        <v>Joel Bowen</v>
      </c>
      <c r="E1768" s="2">
        <v>43524</v>
      </c>
      <c r="F1768" s="2">
        <v>45078</v>
      </c>
      <c r="G1768" t="s">
        <v>744</v>
      </c>
      <c r="H1768" t="s">
        <v>51</v>
      </c>
      <c r="I1768" t="s">
        <v>50</v>
      </c>
      <c r="J1768" t="s">
        <v>51</v>
      </c>
      <c r="K1768" t="s">
        <v>10302</v>
      </c>
      <c r="L1768" t="s">
        <v>89</v>
      </c>
      <c r="M1768" s="2">
        <v>23224</v>
      </c>
      <c r="N1768" t="s">
        <v>82</v>
      </c>
      <c r="O1768">
        <v>4</v>
      </c>
      <c r="P1768" t="str">
        <f t="shared" si="81"/>
        <v>Non-Active</v>
      </c>
      <c r="Q1768">
        <f t="shared" si="82"/>
        <v>1963</v>
      </c>
      <c r="R1768">
        <f t="shared" si="83"/>
        <v>62</v>
      </c>
      <c r="S1768" t="str" cm="1">
        <f t="array" ref="S1768">_xlfn.IFS(Q1768&lt;1965,"Baby Boomers",Q1768&lt;1981,"Gen X",Q1768&lt;1997,"Millenial",TRUE,("Gen Z"))</f>
        <v>Baby Boomers</v>
      </c>
    </row>
    <row r="1769" spans="1:19" x14ac:dyDescent="0.25">
      <c r="A1769" t="s">
        <v>14838</v>
      </c>
      <c r="B1769" t="s">
        <v>4894</v>
      </c>
      <c r="C1769" t="s">
        <v>1297</v>
      </c>
      <c r="D1769" t="str">
        <f>Table13[[#This Row],[FirstName]]&amp;" "&amp;Table13[[#This Row],[LastName]]</f>
        <v>Isis Vega</v>
      </c>
      <c r="E1769" s="2">
        <v>43673</v>
      </c>
      <c r="F1769" s="2" t="s">
        <v>10301</v>
      </c>
      <c r="G1769" t="s">
        <v>32</v>
      </c>
      <c r="H1769" t="s">
        <v>62</v>
      </c>
      <c r="I1769" t="s">
        <v>63</v>
      </c>
      <c r="J1769" t="s">
        <v>35</v>
      </c>
      <c r="K1769" t="s">
        <v>10302</v>
      </c>
      <c r="L1769" t="s">
        <v>89</v>
      </c>
      <c r="M1769" s="2">
        <v>33652</v>
      </c>
      <c r="N1769" t="s">
        <v>82</v>
      </c>
      <c r="O1769">
        <v>2</v>
      </c>
      <c r="P1769" t="str">
        <f t="shared" si="81"/>
        <v>Active</v>
      </c>
      <c r="Q1769">
        <f t="shared" si="82"/>
        <v>1992</v>
      </c>
      <c r="R1769">
        <f t="shared" si="83"/>
        <v>34</v>
      </c>
      <c r="S1769" t="str" cm="1">
        <f t="array" ref="S1769">_xlfn.IFS(Q1769&lt;1965,"Baby Boomers",Q1769&lt;1981,"Gen X",Q1769&lt;1997,"Millenial",TRUE,("Gen Z"))</f>
        <v>Millenial</v>
      </c>
    </row>
    <row r="1770" spans="1:19" x14ac:dyDescent="0.25">
      <c r="A1770" t="s">
        <v>14839</v>
      </c>
      <c r="B1770" t="s">
        <v>6670</v>
      </c>
      <c r="C1770" t="s">
        <v>1390</v>
      </c>
      <c r="D1770" t="str">
        <f>Table13[[#This Row],[FirstName]]&amp;" "&amp;Table13[[#This Row],[LastName]]</f>
        <v>Josie Mercer</v>
      </c>
      <c r="E1770" s="2">
        <v>45079</v>
      </c>
      <c r="F1770" s="2">
        <v>45114</v>
      </c>
      <c r="G1770" t="s">
        <v>32</v>
      </c>
      <c r="H1770" t="s">
        <v>33</v>
      </c>
      <c r="I1770" t="s">
        <v>34</v>
      </c>
      <c r="J1770" t="s">
        <v>51</v>
      </c>
      <c r="K1770" t="s">
        <v>10302</v>
      </c>
      <c r="L1770" t="s">
        <v>793</v>
      </c>
      <c r="M1770" s="2">
        <v>20028</v>
      </c>
      <c r="N1770" t="s">
        <v>82</v>
      </c>
      <c r="O1770">
        <v>2</v>
      </c>
      <c r="P1770" t="str">
        <f t="shared" si="81"/>
        <v>Non-Active</v>
      </c>
      <c r="Q1770">
        <f t="shared" si="82"/>
        <v>1954</v>
      </c>
      <c r="R1770">
        <f t="shared" si="83"/>
        <v>71</v>
      </c>
      <c r="S1770" t="str" cm="1">
        <f t="array" ref="S1770">_xlfn.IFS(Q1770&lt;1965,"Baby Boomers",Q1770&lt;1981,"Gen X",Q1770&lt;1997,"Millenial",TRUE,("Gen Z"))</f>
        <v>Baby Boomers</v>
      </c>
    </row>
    <row r="1771" spans="1:19" x14ac:dyDescent="0.25">
      <c r="A1771" t="s">
        <v>14840</v>
      </c>
      <c r="B1771" t="s">
        <v>636</v>
      </c>
      <c r="C1771" t="s">
        <v>5465</v>
      </c>
      <c r="D1771" t="str">
        <f>Table13[[#This Row],[FirstName]]&amp;" "&amp;Table13[[#This Row],[LastName]]</f>
        <v>Ellie Ortega</v>
      </c>
      <c r="E1771" s="2">
        <v>44879</v>
      </c>
      <c r="F1771" s="2">
        <v>44930</v>
      </c>
      <c r="G1771" t="s">
        <v>744</v>
      </c>
      <c r="H1771" t="s">
        <v>62</v>
      </c>
      <c r="I1771" t="s">
        <v>50</v>
      </c>
      <c r="J1771" t="s">
        <v>62</v>
      </c>
      <c r="K1771" t="s">
        <v>10302</v>
      </c>
      <c r="L1771" t="s">
        <v>793</v>
      </c>
      <c r="M1771" s="2">
        <v>30492</v>
      </c>
      <c r="N1771" t="s">
        <v>215</v>
      </c>
      <c r="O1771">
        <v>5</v>
      </c>
      <c r="P1771" t="str">
        <f t="shared" si="81"/>
        <v>Non-Active</v>
      </c>
      <c r="Q1771">
        <f t="shared" si="82"/>
        <v>1983</v>
      </c>
      <c r="R1771">
        <f t="shared" si="83"/>
        <v>42</v>
      </c>
      <c r="S1771" t="str" cm="1">
        <f t="array" ref="S1771">_xlfn.IFS(Q1771&lt;1965,"Baby Boomers",Q1771&lt;1981,"Gen X",Q1771&lt;1997,"Millenial",TRUE,("Gen Z"))</f>
        <v>Millenial</v>
      </c>
    </row>
    <row r="1772" spans="1:19" x14ac:dyDescent="0.25">
      <c r="A1772" t="s">
        <v>14841</v>
      </c>
      <c r="B1772" t="s">
        <v>2023</v>
      </c>
      <c r="C1772" t="s">
        <v>1923</v>
      </c>
      <c r="D1772" t="str">
        <f>Table13[[#This Row],[FirstName]]&amp;" "&amp;Table13[[#This Row],[LastName]]</f>
        <v>Adrien Maddox</v>
      </c>
      <c r="E1772" s="2">
        <v>43334</v>
      </c>
      <c r="F1772" s="2">
        <v>44510</v>
      </c>
      <c r="G1772" t="s">
        <v>744</v>
      </c>
      <c r="H1772" t="s">
        <v>33</v>
      </c>
      <c r="I1772" t="s">
        <v>34</v>
      </c>
      <c r="J1772" t="s">
        <v>62</v>
      </c>
      <c r="K1772" t="s">
        <v>10302</v>
      </c>
      <c r="L1772" t="s">
        <v>304</v>
      </c>
      <c r="M1772" s="2">
        <v>30418</v>
      </c>
      <c r="N1772" t="s">
        <v>215</v>
      </c>
      <c r="O1772">
        <v>4</v>
      </c>
      <c r="P1772" t="str">
        <f t="shared" si="81"/>
        <v>Non-Active</v>
      </c>
      <c r="Q1772">
        <f t="shared" si="82"/>
        <v>1983</v>
      </c>
      <c r="R1772">
        <f t="shared" si="83"/>
        <v>43</v>
      </c>
      <c r="S1772" t="str" cm="1">
        <f t="array" ref="S1772">_xlfn.IFS(Q1772&lt;1965,"Baby Boomers",Q1772&lt;1981,"Gen X",Q1772&lt;1997,"Millenial",TRUE,("Gen Z"))</f>
        <v>Millenial</v>
      </c>
    </row>
    <row r="1773" spans="1:19" x14ac:dyDescent="0.25">
      <c r="A1773" t="s">
        <v>14842</v>
      </c>
      <c r="B1773" t="s">
        <v>6680</v>
      </c>
      <c r="C1773" t="s">
        <v>3413</v>
      </c>
      <c r="D1773" t="str">
        <f>Table13[[#This Row],[FirstName]]&amp;" "&amp;Table13[[#This Row],[LastName]]</f>
        <v>Landyn Velez</v>
      </c>
      <c r="E1773" s="2">
        <v>44910</v>
      </c>
      <c r="F1773" s="2">
        <v>44924</v>
      </c>
      <c r="G1773" t="s">
        <v>32</v>
      </c>
      <c r="H1773" t="s">
        <v>33</v>
      </c>
      <c r="I1773" t="s">
        <v>63</v>
      </c>
      <c r="J1773" t="s">
        <v>35</v>
      </c>
      <c r="K1773" t="s">
        <v>10302</v>
      </c>
      <c r="L1773" t="s">
        <v>89</v>
      </c>
      <c r="M1773" s="2">
        <v>23193</v>
      </c>
      <c r="N1773" t="s">
        <v>91</v>
      </c>
      <c r="O1773">
        <v>1</v>
      </c>
      <c r="P1773" t="str">
        <f t="shared" si="81"/>
        <v>Non-Active</v>
      </c>
      <c r="Q1773">
        <f t="shared" si="82"/>
        <v>1963</v>
      </c>
      <c r="R1773">
        <f t="shared" si="83"/>
        <v>62</v>
      </c>
      <c r="S1773" t="str" cm="1">
        <f t="array" ref="S1773">_xlfn.IFS(Q1773&lt;1965,"Baby Boomers",Q1773&lt;1981,"Gen X",Q1773&lt;1997,"Millenial",TRUE,("Gen Z"))</f>
        <v>Baby Boomers</v>
      </c>
    </row>
    <row r="1774" spans="1:19" x14ac:dyDescent="0.25">
      <c r="A1774" t="s">
        <v>12774</v>
      </c>
      <c r="B1774" t="s">
        <v>4511</v>
      </c>
      <c r="C1774" t="s">
        <v>2625</v>
      </c>
      <c r="D1774" t="str">
        <f>Table13[[#This Row],[FirstName]]&amp;" "&amp;Table13[[#This Row],[LastName]]</f>
        <v>Lilly Haynes</v>
      </c>
      <c r="E1774" s="2">
        <v>43982</v>
      </c>
      <c r="F1774" s="2" t="s">
        <v>10301</v>
      </c>
      <c r="G1774" t="s">
        <v>32</v>
      </c>
      <c r="H1774" t="s">
        <v>62</v>
      </c>
      <c r="I1774" t="s">
        <v>34</v>
      </c>
      <c r="J1774" t="s">
        <v>62</v>
      </c>
      <c r="K1774" t="s">
        <v>10302</v>
      </c>
      <c r="L1774" t="s">
        <v>80</v>
      </c>
      <c r="M1774" s="2">
        <v>28316</v>
      </c>
      <c r="N1774" t="s">
        <v>242</v>
      </c>
      <c r="O1774">
        <v>4</v>
      </c>
      <c r="P1774" t="str">
        <f t="shared" si="81"/>
        <v>Active</v>
      </c>
      <c r="Q1774">
        <f t="shared" si="82"/>
        <v>1977</v>
      </c>
      <c r="R1774">
        <f t="shared" si="83"/>
        <v>48</v>
      </c>
      <c r="S1774" t="str" cm="1">
        <f t="array" ref="S1774">_xlfn.IFS(Q1774&lt;1965,"Baby Boomers",Q1774&lt;1981,"Gen X",Q1774&lt;1997,"Millenial",TRUE,("Gen Z"))</f>
        <v>Gen X</v>
      </c>
    </row>
    <row r="1775" spans="1:19" x14ac:dyDescent="0.25">
      <c r="A1775" t="s">
        <v>14843</v>
      </c>
      <c r="B1775" t="s">
        <v>2321</v>
      </c>
      <c r="C1775" t="s">
        <v>5584</v>
      </c>
      <c r="D1775" t="str">
        <f>Table13[[#This Row],[FirstName]]&amp;" "&amp;Table13[[#This Row],[LastName]]</f>
        <v>Bianca Cardenas</v>
      </c>
      <c r="E1775" s="2">
        <v>44761</v>
      </c>
      <c r="F1775" s="2" t="s">
        <v>10301</v>
      </c>
      <c r="G1775" t="s">
        <v>32</v>
      </c>
      <c r="H1775" t="s">
        <v>33</v>
      </c>
      <c r="I1775" t="s">
        <v>50</v>
      </c>
      <c r="J1775" t="s">
        <v>62</v>
      </c>
      <c r="K1775" t="s">
        <v>10302</v>
      </c>
      <c r="L1775" t="s">
        <v>89</v>
      </c>
      <c r="M1775" s="2">
        <v>19798</v>
      </c>
      <c r="N1775" t="s">
        <v>82</v>
      </c>
      <c r="O1775">
        <v>4</v>
      </c>
      <c r="P1775" t="str">
        <f t="shared" si="81"/>
        <v>Active</v>
      </c>
      <c r="Q1775">
        <f t="shared" si="82"/>
        <v>1954</v>
      </c>
      <c r="R1775">
        <f t="shared" si="83"/>
        <v>72</v>
      </c>
      <c r="S1775" t="str" cm="1">
        <f t="array" ref="S1775">_xlfn.IFS(Q1775&lt;1965,"Baby Boomers",Q1775&lt;1981,"Gen X",Q1775&lt;1997,"Millenial",TRUE,("Gen Z"))</f>
        <v>Baby Boomers</v>
      </c>
    </row>
    <row r="1776" spans="1:19" x14ac:dyDescent="0.25">
      <c r="A1776" t="s">
        <v>14844</v>
      </c>
      <c r="B1776" t="s">
        <v>6112</v>
      </c>
      <c r="C1776" t="s">
        <v>6688</v>
      </c>
      <c r="D1776" t="str">
        <f>Table13[[#This Row],[FirstName]]&amp;" "&amp;Table13[[#This Row],[LastName]]</f>
        <v>Cayden Bartlett</v>
      </c>
      <c r="E1776" s="2">
        <v>44013</v>
      </c>
      <c r="F1776" s="2" t="s">
        <v>10301</v>
      </c>
      <c r="G1776" t="s">
        <v>32</v>
      </c>
      <c r="H1776" t="s">
        <v>33</v>
      </c>
      <c r="I1776" t="s">
        <v>34</v>
      </c>
      <c r="J1776" t="s">
        <v>51</v>
      </c>
      <c r="K1776" t="s">
        <v>10302</v>
      </c>
      <c r="L1776" t="s">
        <v>176</v>
      </c>
      <c r="M1776" s="2">
        <v>33051</v>
      </c>
      <c r="N1776" t="s">
        <v>102</v>
      </c>
      <c r="O1776">
        <v>2</v>
      </c>
      <c r="P1776" t="str">
        <f t="shared" si="81"/>
        <v>Active</v>
      </c>
      <c r="Q1776">
        <f t="shared" si="82"/>
        <v>1990</v>
      </c>
      <c r="R1776">
        <f t="shared" si="83"/>
        <v>35</v>
      </c>
      <c r="S1776" t="str" cm="1">
        <f t="array" ref="S1776">_xlfn.IFS(Q1776&lt;1965,"Baby Boomers",Q1776&lt;1981,"Gen X",Q1776&lt;1997,"Millenial",TRUE,("Gen Z"))</f>
        <v>Millenial</v>
      </c>
    </row>
    <row r="1777" spans="1:19" x14ac:dyDescent="0.25">
      <c r="A1777" t="s">
        <v>14845</v>
      </c>
      <c r="B1777" t="s">
        <v>6691</v>
      </c>
      <c r="C1777" t="s">
        <v>293</v>
      </c>
      <c r="D1777" t="str">
        <f>Table13[[#This Row],[FirstName]]&amp;" "&amp;Table13[[#This Row],[LastName]]</f>
        <v>Desiree Walker</v>
      </c>
      <c r="E1777" s="2">
        <v>44153</v>
      </c>
      <c r="F1777" s="2" t="s">
        <v>10301</v>
      </c>
      <c r="G1777" t="s">
        <v>32</v>
      </c>
      <c r="H1777" t="s">
        <v>33</v>
      </c>
      <c r="I1777" t="s">
        <v>50</v>
      </c>
      <c r="J1777" t="s">
        <v>51</v>
      </c>
      <c r="K1777" t="s">
        <v>10302</v>
      </c>
      <c r="L1777" t="s">
        <v>176</v>
      </c>
      <c r="M1777" s="2">
        <v>25204</v>
      </c>
      <c r="N1777" t="s">
        <v>418</v>
      </c>
      <c r="O1777">
        <v>4</v>
      </c>
      <c r="P1777" t="str">
        <f t="shared" si="81"/>
        <v>Active</v>
      </c>
      <c r="Q1777">
        <f t="shared" si="82"/>
        <v>1969</v>
      </c>
      <c r="R1777">
        <f t="shared" si="83"/>
        <v>57</v>
      </c>
      <c r="S1777" t="str" cm="1">
        <f t="array" ref="S1777">_xlfn.IFS(Q1777&lt;1965,"Baby Boomers",Q1777&lt;1981,"Gen X",Q1777&lt;1997,"Millenial",TRUE,("Gen Z"))</f>
        <v>Gen X</v>
      </c>
    </row>
    <row r="1778" spans="1:19" x14ac:dyDescent="0.25">
      <c r="A1778" t="s">
        <v>14846</v>
      </c>
      <c r="B1778" t="s">
        <v>5354</v>
      </c>
      <c r="C1778" t="s">
        <v>1401</v>
      </c>
      <c r="D1778" t="str">
        <f>Table13[[#This Row],[FirstName]]&amp;" "&amp;Table13[[#This Row],[LastName]]</f>
        <v>Colton Le</v>
      </c>
      <c r="E1778" s="2">
        <v>43890</v>
      </c>
      <c r="F1778" s="2">
        <v>44336</v>
      </c>
      <c r="G1778" t="s">
        <v>744</v>
      </c>
      <c r="H1778" t="s">
        <v>33</v>
      </c>
      <c r="I1778" t="s">
        <v>50</v>
      </c>
      <c r="J1778" t="s">
        <v>51</v>
      </c>
      <c r="K1778" t="s">
        <v>10302</v>
      </c>
      <c r="L1778" t="s">
        <v>80</v>
      </c>
      <c r="M1778" s="2">
        <v>31507</v>
      </c>
      <c r="N1778" t="s">
        <v>102</v>
      </c>
      <c r="O1778">
        <v>1</v>
      </c>
      <c r="P1778" t="str">
        <f t="shared" si="81"/>
        <v>Non-Active</v>
      </c>
      <c r="Q1778">
        <f t="shared" si="82"/>
        <v>1986</v>
      </c>
      <c r="R1778">
        <f t="shared" si="83"/>
        <v>40</v>
      </c>
      <c r="S1778" t="str" cm="1">
        <f t="array" ref="S1778">_xlfn.IFS(Q1778&lt;1965,"Baby Boomers",Q1778&lt;1981,"Gen X",Q1778&lt;1997,"Millenial",TRUE,("Gen Z"))</f>
        <v>Millenial</v>
      </c>
    </row>
    <row r="1779" spans="1:19" x14ac:dyDescent="0.25">
      <c r="A1779" t="s">
        <v>14847</v>
      </c>
      <c r="B1779" t="s">
        <v>6697</v>
      </c>
      <c r="C1779" t="s">
        <v>27</v>
      </c>
      <c r="D1779" t="str">
        <f>Table13[[#This Row],[FirstName]]&amp;" "&amp;Table13[[#This Row],[LastName]]</f>
        <v>Leonidas Bridges</v>
      </c>
      <c r="E1779" s="2">
        <v>44463</v>
      </c>
      <c r="F1779" s="2">
        <v>44589</v>
      </c>
      <c r="G1779" t="s">
        <v>32</v>
      </c>
      <c r="H1779" t="s">
        <v>51</v>
      </c>
      <c r="I1779" t="s">
        <v>63</v>
      </c>
      <c r="J1779" t="s">
        <v>51</v>
      </c>
      <c r="K1779" t="s">
        <v>10302</v>
      </c>
      <c r="L1779" t="s">
        <v>285</v>
      </c>
      <c r="M1779" s="2">
        <v>30978</v>
      </c>
      <c r="N1779" t="s">
        <v>6</v>
      </c>
      <c r="O1779">
        <v>2</v>
      </c>
      <c r="P1779" t="str">
        <f t="shared" si="81"/>
        <v>Non-Active</v>
      </c>
      <c r="Q1779">
        <f t="shared" si="82"/>
        <v>1984</v>
      </c>
      <c r="R1779">
        <f t="shared" si="83"/>
        <v>41</v>
      </c>
      <c r="S1779" t="str" cm="1">
        <f t="array" ref="S1779">_xlfn.IFS(Q1779&lt;1965,"Baby Boomers",Q1779&lt;1981,"Gen X",Q1779&lt;1997,"Millenial",TRUE,("Gen Z"))</f>
        <v>Millenial</v>
      </c>
    </row>
    <row r="1780" spans="1:19" x14ac:dyDescent="0.25">
      <c r="A1780" t="s">
        <v>14848</v>
      </c>
      <c r="B1780" t="s">
        <v>6701</v>
      </c>
      <c r="C1780" t="s">
        <v>996</v>
      </c>
      <c r="D1780" t="str">
        <f>Table13[[#This Row],[FirstName]]&amp;" "&amp;Table13[[#This Row],[LastName]]</f>
        <v>Gia Franco</v>
      </c>
      <c r="E1780" s="2">
        <v>44664</v>
      </c>
      <c r="F1780" s="2">
        <v>45137</v>
      </c>
      <c r="G1780" t="s">
        <v>32</v>
      </c>
      <c r="H1780" t="s">
        <v>62</v>
      </c>
      <c r="I1780" t="s">
        <v>63</v>
      </c>
      <c r="J1780" t="s">
        <v>62</v>
      </c>
      <c r="K1780" t="s">
        <v>10302</v>
      </c>
      <c r="L1780" t="s">
        <v>65</v>
      </c>
      <c r="M1780" s="2">
        <v>16084</v>
      </c>
      <c r="N1780" t="s">
        <v>394</v>
      </c>
      <c r="O1780">
        <v>4</v>
      </c>
      <c r="P1780" t="str">
        <f t="shared" si="81"/>
        <v>Non-Active</v>
      </c>
      <c r="Q1780">
        <f t="shared" si="82"/>
        <v>1944</v>
      </c>
      <c r="R1780">
        <f t="shared" si="83"/>
        <v>82</v>
      </c>
      <c r="S1780" t="str" cm="1">
        <f t="array" ref="S1780">_xlfn.IFS(Q1780&lt;1965,"Baby Boomers",Q1780&lt;1981,"Gen X",Q1780&lt;1997,"Millenial",TRUE,("Gen Z"))</f>
        <v>Baby Boomers</v>
      </c>
    </row>
    <row r="1781" spans="1:19" x14ac:dyDescent="0.25">
      <c r="A1781" t="s">
        <v>14849</v>
      </c>
      <c r="B1781" t="s">
        <v>2266</v>
      </c>
      <c r="C1781" t="s">
        <v>4233</v>
      </c>
      <c r="D1781" t="str">
        <f>Table13[[#This Row],[FirstName]]&amp;" "&amp;Table13[[#This Row],[LastName]]</f>
        <v>Audrina Williams</v>
      </c>
      <c r="E1781" s="2">
        <v>44859</v>
      </c>
      <c r="F1781" s="2" t="s">
        <v>10301</v>
      </c>
      <c r="G1781" t="s">
        <v>32</v>
      </c>
      <c r="H1781" t="s">
        <v>33</v>
      </c>
      <c r="I1781" t="s">
        <v>50</v>
      </c>
      <c r="J1781" t="s">
        <v>35</v>
      </c>
      <c r="K1781" t="s">
        <v>10302</v>
      </c>
      <c r="L1781" t="s">
        <v>89</v>
      </c>
      <c r="M1781" s="2">
        <v>15350</v>
      </c>
      <c r="N1781" t="s">
        <v>280</v>
      </c>
      <c r="O1781">
        <v>5</v>
      </c>
      <c r="P1781" t="str">
        <f t="shared" si="81"/>
        <v>Active</v>
      </c>
      <c r="Q1781">
        <f t="shared" si="82"/>
        <v>1942</v>
      </c>
      <c r="R1781">
        <f t="shared" si="83"/>
        <v>84</v>
      </c>
      <c r="S1781" t="str" cm="1">
        <f t="array" ref="S1781">_xlfn.IFS(Q1781&lt;1965,"Baby Boomers",Q1781&lt;1981,"Gen X",Q1781&lt;1997,"Millenial",TRUE,("Gen Z"))</f>
        <v>Baby Boomers</v>
      </c>
    </row>
    <row r="1782" spans="1:19" x14ac:dyDescent="0.25">
      <c r="A1782" t="s">
        <v>14850</v>
      </c>
      <c r="B1782" t="s">
        <v>6707</v>
      </c>
      <c r="C1782" t="s">
        <v>6708</v>
      </c>
      <c r="D1782" t="str">
        <f>Table13[[#This Row],[FirstName]]&amp;" "&amp;Table13[[#This Row],[LastName]]</f>
        <v>Sam Knight</v>
      </c>
      <c r="E1782" s="2">
        <v>44223</v>
      </c>
      <c r="F1782" s="2" t="s">
        <v>10301</v>
      </c>
      <c r="G1782" t="s">
        <v>32</v>
      </c>
      <c r="H1782" t="s">
        <v>62</v>
      </c>
      <c r="I1782" t="s">
        <v>34</v>
      </c>
      <c r="J1782" t="s">
        <v>62</v>
      </c>
      <c r="K1782" t="s">
        <v>10302</v>
      </c>
      <c r="L1782" t="s">
        <v>89</v>
      </c>
      <c r="M1782" s="2">
        <v>19516</v>
      </c>
      <c r="N1782" t="s">
        <v>948</v>
      </c>
      <c r="O1782">
        <v>5</v>
      </c>
      <c r="P1782" t="str">
        <f t="shared" si="81"/>
        <v>Active</v>
      </c>
      <c r="Q1782">
        <f t="shared" si="82"/>
        <v>1953</v>
      </c>
      <c r="R1782">
        <f t="shared" si="83"/>
        <v>72</v>
      </c>
      <c r="S1782" t="str" cm="1">
        <f t="array" ref="S1782">_xlfn.IFS(Q1782&lt;1965,"Baby Boomers",Q1782&lt;1981,"Gen X",Q1782&lt;1997,"Millenial",TRUE,("Gen Z"))</f>
        <v>Baby Boomers</v>
      </c>
    </row>
    <row r="1783" spans="1:19" x14ac:dyDescent="0.25">
      <c r="A1783" t="s">
        <v>14851</v>
      </c>
      <c r="B1783" t="s">
        <v>5992</v>
      </c>
      <c r="C1783" t="s">
        <v>6711</v>
      </c>
      <c r="D1783" t="str">
        <f>Table13[[#This Row],[FirstName]]&amp;" "&amp;Table13[[#This Row],[LastName]]</f>
        <v>Lisa Galia</v>
      </c>
      <c r="E1783" s="2">
        <v>43364</v>
      </c>
      <c r="F1783" s="2" t="s">
        <v>10301</v>
      </c>
      <c r="G1783" t="s">
        <v>32</v>
      </c>
      <c r="H1783" t="s">
        <v>62</v>
      </c>
      <c r="I1783" t="s">
        <v>63</v>
      </c>
      <c r="J1783" t="s">
        <v>62</v>
      </c>
      <c r="K1783" t="s">
        <v>10319</v>
      </c>
      <c r="L1783" t="s">
        <v>230</v>
      </c>
      <c r="M1783" s="2">
        <v>17826</v>
      </c>
      <c r="N1783" t="s">
        <v>102</v>
      </c>
      <c r="O1783">
        <v>5</v>
      </c>
      <c r="P1783" t="str">
        <f t="shared" si="81"/>
        <v>Active</v>
      </c>
      <c r="Q1783">
        <f t="shared" si="82"/>
        <v>1948</v>
      </c>
      <c r="R1783">
        <f t="shared" si="83"/>
        <v>77</v>
      </c>
      <c r="S1783" t="str" cm="1">
        <f t="array" ref="S1783">_xlfn.IFS(Q1783&lt;1965,"Baby Boomers",Q1783&lt;1981,"Gen X",Q1783&lt;1997,"Millenial",TRUE,("Gen Z"))</f>
        <v>Baby Boomers</v>
      </c>
    </row>
    <row r="1784" spans="1:19" x14ac:dyDescent="0.25">
      <c r="A1784" t="s">
        <v>14852</v>
      </c>
      <c r="B1784" t="s">
        <v>6714</v>
      </c>
      <c r="C1784" t="s">
        <v>292</v>
      </c>
      <c r="D1784" t="str">
        <f>Table13[[#This Row],[FirstName]]&amp;" "&amp;Table13[[#This Row],[LastName]]</f>
        <v>Rick Clayton</v>
      </c>
      <c r="E1784" s="2">
        <v>43935</v>
      </c>
      <c r="F1784" s="2" t="s">
        <v>10301</v>
      </c>
      <c r="G1784" t="s">
        <v>32</v>
      </c>
      <c r="H1784" t="s">
        <v>51</v>
      </c>
      <c r="I1784" t="s">
        <v>34</v>
      </c>
      <c r="J1784" t="s">
        <v>51</v>
      </c>
      <c r="K1784" t="s">
        <v>10319</v>
      </c>
      <c r="L1784" t="s">
        <v>304</v>
      </c>
      <c r="M1784" s="2">
        <v>36768</v>
      </c>
      <c r="N1784" t="s">
        <v>351</v>
      </c>
      <c r="O1784">
        <v>5</v>
      </c>
      <c r="P1784" t="str">
        <f t="shared" si="81"/>
        <v>Active</v>
      </c>
      <c r="Q1784">
        <f t="shared" si="82"/>
        <v>2000</v>
      </c>
      <c r="R1784">
        <f t="shared" si="83"/>
        <v>25</v>
      </c>
      <c r="S1784" t="str" cm="1">
        <f t="array" ref="S1784">_xlfn.IFS(Q1784&lt;1965,"Baby Boomers",Q1784&lt;1981,"Gen X",Q1784&lt;1997,"Millenial",TRUE,("Gen Z"))</f>
        <v>Gen Z</v>
      </c>
    </row>
    <row r="1785" spans="1:19" x14ac:dyDescent="0.25">
      <c r="A1785" t="s">
        <v>11817</v>
      </c>
      <c r="B1785" t="s">
        <v>2332</v>
      </c>
      <c r="C1785" t="s">
        <v>320</v>
      </c>
      <c r="D1785" t="str">
        <f>Table13[[#This Row],[FirstName]]&amp;" "&amp;Table13[[#This Row],[LastName]]</f>
        <v>Julia Soto</v>
      </c>
      <c r="E1785" s="2">
        <v>44347</v>
      </c>
      <c r="F1785" s="2">
        <v>44865</v>
      </c>
      <c r="G1785" t="s">
        <v>32</v>
      </c>
      <c r="H1785" t="s">
        <v>51</v>
      </c>
      <c r="I1785" t="s">
        <v>34</v>
      </c>
      <c r="J1785" t="s">
        <v>35</v>
      </c>
      <c r="K1785" t="s">
        <v>10319</v>
      </c>
      <c r="L1785" t="s">
        <v>304</v>
      </c>
      <c r="M1785" s="2">
        <v>23785</v>
      </c>
      <c r="N1785" t="s">
        <v>707</v>
      </c>
      <c r="O1785">
        <v>4</v>
      </c>
      <c r="P1785" t="str">
        <f t="shared" si="81"/>
        <v>Non-Active</v>
      </c>
      <c r="Q1785">
        <f t="shared" si="82"/>
        <v>1965</v>
      </c>
      <c r="R1785">
        <f t="shared" si="83"/>
        <v>61</v>
      </c>
      <c r="S1785" t="str" cm="1">
        <f t="array" ref="S1785">_xlfn.IFS(Q1785&lt;1965,"Baby Boomers",Q1785&lt;1981,"Gen X",Q1785&lt;1997,"Millenial",TRUE,("Gen Z"))</f>
        <v>Gen X</v>
      </c>
    </row>
    <row r="1786" spans="1:19" x14ac:dyDescent="0.25">
      <c r="A1786" t="s">
        <v>14853</v>
      </c>
      <c r="B1786" t="s">
        <v>6720</v>
      </c>
      <c r="C1786" t="s">
        <v>5651</v>
      </c>
      <c r="D1786" t="str">
        <f>Table13[[#This Row],[FirstName]]&amp;" "&amp;Table13[[#This Row],[LastName]]</f>
        <v>Leonara Lindsay</v>
      </c>
      <c r="E1786" s="2">
        <v>43931</v>
      </c>
      <c r="F1786" s="2" t="s">
        <v>10301</v>
      </c>
      <c r="G1786" t="s">
        <v>32</v>
      </c>
      <c r="H1786" t="s">
        <v>33</v>
      </c>
      <c r="I1786" t="s">
        <v>34</v>
      </c>
      <c r="J1786" t="s">
        <v>35</v>
      </c>
      <c r="K1786" t="s">
        <v>10319</v>
      </c>
      <c r="L1786" t="s">
        <v>89</v>
      </c>
      <c r="M1786" s="2">
        <v>26169</v>
      </c>
      <c r="N1786" t="s">
        <v>394</v>
      </c>
      <c r="O1786">
        <v>5</v>
      </c>
      <c r="P1786" t="str">
        <f t="shared" si="81"/>
        <v>Active</v>
      </c>
      <c r="Q1786">
        <f t="shared" si="82"/>
        <v>1971</v>
      </c>
      <c r="R1786">
        <f t="shared" si="83"/>
        <v>54</v>
      </c>
      <c r="S1786" t="str" cm="1">
        <f t="array" ref="S1786">_xlfn.IFS(Q1786&lt;1965,"Baby Boomers",Q1786&lt;1981,"Gen X",Q1786&lt;1997,"Millenial",TRUE,("Gen Z"))</f>
        <v>Gen X</v>
      </c>
    </row>
    <row r="1787" spans="1:19" x14ac:dyDescent="0.25">
      <c r="A1787" t="s">
        <v>14854</v>
      </c>
      <c r="B1787" t="s">
        <v>6723</v>
      </c>
      <c r="C1787" t="s">
        <v>6488</v>
      </c>
      <c r="D1787" t="str">
        <f>Table13[[#This Row],[FirstName]]&amp;" "&amp;Table13[[#This Row],[LastName]]</f>
        <v>Savanna Mayo</v>
      </c>
      <c r="E1787" s="2">
        <v>44745</v>
      </c>
      <c r="F1787" s="2">
        <v>45007</v>
      </c>
      <c r="G1787" t="s">
        <v>32</v>
      </c>
      <c r="H1787" t="s">
        <v>62</v>
      </c>
      <c r="I1787" t="s">
        <v>34</v>
      </c>
      <c r="J1787" t="s">
        <v>51</v>
      </c>
      <c r="K1787" t="s">
        <v>10319</v>
      </c>
      <c r="L1787" t="s">
        <v>89</v>
      </c>
      <c r="M1787" s="2">
        <v>33369</v>
      </c>
      <c r="N1787" t="s">
        <v>4657</v>
      </c>
      <c r="O1787">
        <v>1</v>
      </c>
      <c r="P1787" t="str">
        <f t="shared" si="81"/>
        <v>Non-Active</v>
      </c>
      <c r="Q1787">
        <f t="shared" si="82"/>
        <v>1991</v>
      </c>
      <c r="R1787">
        <f t="shared" si="83"/>
        <v>34</v>
      </c>
      <c r="S1787" t="str" cm="1">
        <f t="array" ref="S1787">_xlfn.IFS(Q1787&lt;1965,"Baby Boomers",Q1787&lt;1981,"Gen X",Q1787&lt;1997,"Millenial",TRUE,("Gen Z"))</f>
        <v>Millenial</v>
      </c>
    </row>
    <row r="1788" spans="1:19" x14ac:dyDescent="0.25">
      <c r="A1788" t="s">
        <v>14855</v>
      </c>
      <c r="B1788" t="s">
        <v>6727</v>
      </c>
      <c r="C1788" t="s">
        <v>6728</v>
      </c>
      <c r="D1788" t="str">
        <f>Table13[[#This Row],[FirstName]]&amp;" "&amp;Table13[[#This Row],[LastName]]</f>
        <v>Branden Khan</v>
      </c>
      <c r="E1788" s="2">
        <v>45000</v>
      </c>
      <c r="F1788" s="2">
        <v>45056</v>
      </c>
      <c r="G1788" t="s">
        <v>32</v>
      </c>
      <c r="H1788" t="s">
        <v>51</v>
      </c>
      <c r="I1788" t="s">
        <v>50</v>
      </c>
      <c r="J1788" t="s">
        <v>62</v>
      </c>
      <c r="K1788" t="s">
        <v>10319</v>
      </c>
      <c r="L1788" t="s">
        <v>285</v>
      </c>
      <c r="M1788" s="2">
        <v>23988</v>
      </c>
      <c r="N1788" t="s">
        <v>3106</v>
      </c>
      <c r="O1788">
        <v>5</v>
      </c>
      <c r="P1788" t="str">
        <f t="shared" si="81"/>
        <v>Non-Active</v>
      </c>
      <c r="Q1788">
        <f t="shared" si="82"/>
        <v>1965</v>
      </c>
      <c r="R1788">
        <f t="shared" si="83"/>
        <v>60</v>
      </c>
      <c r="S1788" t="str" cm="1">
        <f t="array" ref="S1788">_xlfn.IFS(Q1788&lt;1965,"Baby Boomers",Q1788&lt;1981,"Gen X",Q1788&lt;1997,"Millenial",TRUE,("Gen Z"))</f>
        <v>Gen X</v>
      </c>
    </row>
    <row r="1789" spans="1:19" x14ac:dyDescent="0.25">
      <c r="A1789" t="s">
        <v>14856</v>
      </c>
      <c r="B1789" t="s">
        <v>6732</v>
      </c>
      <c r="C1789" t="s">
        <v>5761</v>
      </c>
      <c r="D1789" t="str">
        <f>Table13[[#This Row],[FirstName]]&amp;" "&amp;Table13[[#This Row],[LastName]]</f>
        <v>Aiden Wade</v>
      </c>
      <c r="E1789" s="2">
        <v>44406</v>
      </c>
      <c r="F1789" s="2">
        <v>44785</v>
      </c>
      <c r="G1789" t="s">
        <v>32</v>
      </c>
      <c r="H1789" t="s">
        <v>33</v>
      </c>
      <c r="I1789" t="s">
        <v>34</v>
      </c>
      <c r="J1789" t="s">
        <v>62</v>
      </c>
      <c r="K1789" t="s">
        <v>10319</v>
      </c>
      <c r="L1789" t="s">
        <v>89</v>
      </c>
      <c r="M1789" s="2">
        <v>18923</v>
      </c>
      <c r="N1789" t="s">
        <v>280</v>
      </c>
      <c r="O1789">
        <v>4</v>
      </c>
      <c r="P1789" t="str">
        <f t="shared" si="81"/>
        <v>Non-Active</v>
      </c>
      <c r="Q1789">
        <f t="shared" si="82"/>
        <v>1951</v>
      </c>
      <c r="R1789">
        <f t="shared" si="83"/>
        <v>74</v>
      </c>
      <c r="S1789" t="str" cm="1">
        <f t="array" ref="S1789">_xlfn.IFS(Q1789&lt;1965,"Baby Boomers",Q1789&lt;1981,"Gen X",Q1789&lt;1997,"Millenial",TRUE,("Gen Z"))</f>
        <v>Baby Boomers</v>
      </c>
    </row>
    <row r="1790" spans="1:19" x14ac:dyDescent="0.25">
      <c r="A1790" t="s">
        <v>14857</v>
      </c>
      <c r="B1790" t="s">
        <v>6736</v>
      </c>
      <c r="C1790" t="s">
        <v>1467</v>
      </c>
      <c r="D1790" t="str">
        <f>Table13[[#This Row],[FirstName]]&amp;" "&amp;Table13[[#This Row],[LastName]]</f>
        <v>Conrad Ochoa</v>
      </c>
      <c r="E1790" s="2">
        <v>44597</v>
      </c>
      <c r="F1790" s="2">
        <v>44939</v>
      </c>
      <c r="G1790" t="s">
        <v>32</v>
      </c>
      <c r="H1790" t="s">
        <v>33</v>
      </c>
      <c r="I1790" t="s">
        <v>63</v>
      </c>
      <c r="J1790" t="s">
        <v>35</v>
      </c>
      <c r="K1790" t="s">
        <v>10319</v>
      </c>
      <c r="L1790" t="s">
        <v>110</v>
      </c>
      <c r="M1790" s="2">
        <v>22997</v>
      </c>
      <c r="N1790" t="s">
        <v>112</v>
      </c>
      <c r="O1790">
        <v>1</v>
      </c>
      <c r="P1790" t="str">
        <f t="shared" si="81"/>
        <v>Non-Active</v>
      </c>
      <c r="Q1790">
        <f t="shared" si="82"/>
        <v>1962</v>
      </c>
      <c r="R1790">
        <f t="shared" si="83"/>
        <v>63</v>
      </c>
      <c r="S1790" t="str" cm="1">
        <f t="array" ref="S1790">_xlfn.IFS(Q1790&lt;1965,"Baby Boomers",Q1790&lt;1981,"Gen X",Q1790&lt;1997,"Millenial",TRUE,("Gen Z"))</f>
        <v>Baby Boomers</v>
      </c>
    </row>
    <row r="1791" spans="1:19" x14ac:dyDescent="0.25">
      <c r="A1791" t="s">
        <v>14858</v>
      </c>
      <c r="B1791" t="s">
        <v>6740</v>
      </c>
      <c r="C1791" t="s">
        <v>623</v>
      </c>
      <c r="D1791" t="str">
        <f>Table13[[#This Row],[FirstName]]&amp;" "&amp;Table13[[#This Row],[LastName]]</f>
        <v>Jaylyn Bruce</v>
      </c>
      <c r="E1791" s="2">
        <v>44874</v>
      </c>
      <c r="F1791" s="2" t="s">
        <v>10301</v>
      </c>
      <c r="G1791" t="s">
        <v>32</v>
      </c>
      <c r="H1791" t="s">
        <v>51</v>
      </c>
      <c r="I1791" t="s">
        <v>63</v>
      </c>
      <c r="J1791" t="s">
        <v>35</v>
      </c>
      <c r="K1791" t="s">
        <v>10319</v>
      </c>
      <c r="L1791" t="s">
        <v>80</v>
      </c>
      <c r="M1791" s="2">
        <v>26339</v>
      </c>
      <c r="N1791" t="s">
        <v>102</v>
      </c>
      <c r="O1791">
        <v>1</v>
      </c>
      <c r="P1791" t="str">
        <f t="shared" si="81"/>
        <v>Active</v>
      </c>
      <c r="Q1791">
        <f t="shared" si="82"/>
        <v>1972</v>
      </c>
      <c r="R1791">
        <f t="shared" si="83"/>
        <v>54</v>
      </c>
      <c r="S1791" t="str" cm="1">
        <f t="array" ref="S1791">_xlfn.IFS(Q1791&lt;1965,"Baby Boomers",Q1791&lt;1981,"Gen X",Q1791&lt;1997,"Millenial",TRUE,("Gen Z"))</f>
        <v>Gen X</v>
      </c>
    </row>
    <row r="1792" spans="1:19" x14ac:dyDescent="0.25">
      <c r="A1792" t="s">
        <v>14859</v>
      </c>
      <c r="B1792" t="s">
        <v>2487</v>
      </c>
      <c r="C1792" t="s">
        <v>3056</v>
      </c>
      <c r="D1792" t="str">
        <f>Table13[[#This Row],[FirstName]]&amp;" "&amp;Table13[[#This Row],[LastName]]</f>
        <v>Kaylie Ayers</v>
      </c>
      <c r="E1792" s="2">
        <v>44158</v>
      </c>
      <c r="F1792" s="2">
        <v>44179</v>
      </c>
      <c r="G1792" t="s">
        <v>32</v>
      </c>
      <c r="H1792" t="s">
        <v>51</v>
      </c>
      <c r="I1792" t="s">
        <v>50</v>
      </c>
      <c r="J1792" t="s">
        <v>35</v>
      </c>
      <c r="K1792" t="s">
        <v>10319</v>
      </c>
      <c r="L1792" t="s">
        <v>695</v>
      </c>
      <c r="M1792" s="2">
        <v>34901</v>
      </c>
      <c r="N1792" t="s">
        <v>183</v>
      </c>
      <c r="O1792">
        <v>4</v>
      </c>
      <c r="P1792" t="str">
        <f t="shared" si="81"/>
        <v>Non-Active</v>
      </c>
      <c r="Q1792">
        <f t="shared" si="82"/>
        <v>1995</v>
      </c>
      <c r="R1792">
        <f t="shared" si="83"/>
        <v>30</v>
      </c>
      <c r="S1792" t="str" cm="1">
        <f t="array" ref="S1792">_xlfn.IFS(Q1792&lt;1965,"Baby Boomers",Q1792&lt;1981,"Gen X",Q1792&lt;1997,"Millenial",TRUE,("Gen Z"))</f>
        <v>Millenial</v>
      </c>
    </row>
    <row r="1793" spans="1:19" x14ac:dyDescent="0.25">
      <c r="A1793" t="s">
        <v>14860</v>
      </c>
      <c r="B1793" t="s">
        <v>863</v>
      </c>
      <c r="C1793" t="s">
        <v>6748</v>
      </c>
      <c r="D1793" t="str">
        <f>Table13[[#This Row],[FirstName]]&amp;" "&amp;Table13[[#This Row],[LastName]]</f>
        <v>Abdullah Arellano</v>
      </c>
      <c r="E1793" s="2">
        <v>43517</v>
      </c>
      <c r="F1793" s="2">
        <v>44855</v>
      </c>
      <c r="G1793" t="s">
        <v>32</v>
      </c>
      <c r="H1793" t="s">
        <v>51</v>
      </c>
      <c r="I1793" t="s">
        <v>63</v>
      </c>
      <c r="J1793" t="s">
        <v>51</v>
      </c>
      <c r="K1793" t="s">
        <v>10319</v>
      </c>
      <c r="L1793" t="s">
        <v>89</v>
      </c>
      <c r="M1793" s="2">
        <v>24784</v>
      </c>
      <c r="N1793" t="s">
        <v>225</v>
      </c>
      <c r="O1793">
        <v>4</v>
      </c>
      <c r="P1793" t="str">
        <f t="shared" si="81"/>
        <v>Non-Active</v>
      </c>
      <c r="Q1793">
        <f t="shared" si="82"/>
        <v>1967</v>
      </c>
      <c r="R1793">
        <f t="shared" si="83"/>
        <v>58</v>
      </c>
      <c r="S1793" t="str" cm="1">
        <f t="array" ref="S1793">_xlfn.IFS(Q1793&lt;1965,"Baby Boomers",Q1793&lt;1981,"Gen X",Q1793&lt;1997,"Millenial",TRUE,("Gen Z"))</f>
        <v>Gen X</v>
      </c>
    </row>
    <row r="1794" spans="1:19" x14ac:dyDescent="0.25">
      <c r="A1794" t="s">
        <v>14861</v>
      </c>
      <c r="B1794" t="s">
        <v>1584</v>
      </c>
      <c r="C1794" t="s">
        <v>1213</v>
      </c>
      <c r="D1794" t="str">
        <f>Table13[[#This Row],[FirstName]]&amp;" "&amp;Table13[[#This Row],[LastName]]</f>
        <v>Hazel Lane</v>
      </c>
      <c r="E1794" s="2">
        <v>44829</v>
      </c>
      <c r="F1794" s="2">
        <v>45052</v>
      </c>
      <c r="G1794" t="s">
        <v>32</v>
      </c>
      <c r="H1794" t="s">
        <v>51</v>
      </c>
      <c r="I1794" t="s">
        <v>34</v>
      </c>
      <c r="J1794" t="s">
        <v>51</v>
      </c>
      <c r="K1794" t="s">
        <v>10319</v>
      </c>
      <c r="L1794" t="s">
        <v>304</v>
      </c>
      <c r="M1794" s="2">
        <v>24405</v>
      </c>
      <c r="N1794" t="s">
        <v>82</v>
      </c>
      <c r="O1794">
        <v>5</v>
      </c>
      <c r="P1794" t="str">
        <f t="shared" ref="P1794:P1857" si="84">IF(F1794="","Active","Non-Active")</f>
        <v>Non-Active</v>
      </c>
      <c r="Q1794">
        <f t="shared" si="82"/>
        <v>1966</v>
      </c>
      <c r="R1794">
        <f t="shared" si="83"/>
        <v>59</v>
      </c>
      <c r="S1794" t="str" cm="1">
        <f t="array" ref="S1794">_xlfn.IFS(Q1794&lt;1965,"Baby Boomers",Q1794&lt;1981,"Gen X",Q1794&lt;1997,"Millenial",TRUE,("Gen Z"))</f>
        <v>Gen X</v>
      </c>
    </row>
    <row r="1795" spans="1:19" x14ac:dyDescent="0.25">
      <c r="A1795" t="s">
        <v>14862</v>
      </c>
      <c r="B1795" t="s">
        <v>6756</v>
      </c>
      <c r="C1795" t="s">
        <v>1239</v>
      </c>
      <c r="D1795" t="str">
        <f>Table13[[#This Row],[FirstName]]&amp;" "&amp;Table13[[#This Row],[LastName]]</f>
        <v>Lilah Harrison</v>
      </c>
      <c r="E1795" s="2">
        <v>44821</v>
      </c>
      <c r="F1795" s="2" t="s">
        <v>10301</v>
      </c>
      <c r="G1795" t="s">
        <v>32</v>
      </c>
      <c r="H1795" t="s">
        <v>33</v>
      </c>
      <c r="I1795" t="s">
        <v>63</v>
      </c>
      <c r="J1795" t="s">
        <v>35</v>
      </c>
      <c r="K1795" t="s">
        <v>10319</v>
      </c>
      <c r="L1795" t="s">
        <v>100</v>
      </c>
      <c r="M1795" s="2">
        <v>22527</v>
      </c>
      <c r="N1795" t="s">
        <v>112</v>
      </c>
      <c r="O1795">
        <v>4</v>
      </c>
      <c r="P1795" t="str">
        <f t="shared" si="84"/>
        <v>Active</v>
      </c>
      <c r="Q1795">
        <f t="shared" ref="Q1795:Q1858" si="85">YEAR(M1795)</f>
        <v>1961</v>
      </c>
      <c r="R1795">
        <f t="shared" ref="R1795:R1858" si="86">INT(YEARFRAC(M1795,"20/04/2026"))</f>
        <v>64</v>
      </c>
      <c r="S1795" t="str" cm="1">
        <f t="array" ref="S1795">_xlfn.IFS(Q1795&lt;1965,"Baby Boomers",Q1795&lt;1981,"Gen X",Q1795&lt;1997,"Millenial",TRUE,("Gen Z"))</f>
        <v>Baby Boomers</v>
      </c>
    </row>
    <row r="1796" spans="1:19" x14ac:dyDescent="0.25">
      <c r="A1796" t="s">
        <v>14863</v>
      </c>
      <c r="B1796" t="s">
        <v>6759</v>
      </c>
      <c r="C1796" t="s">
        <v>5397</v>
      </c>
      <c r="D1796" t="str">
        <f>Table13[[#This Row],[FirstName]]&amp;" "&amp;Table13[[#This Row],[LastName]]</f>
        <v>Cedric Sawyer</v>
      </c>
      <c r="E1796" s="2">
        <v>43616</v>
      </c>
      <c r="F1796" s="2" t="s">
        <v>10301</v>
      </c>
      <c r="G1796" t="s">
        <v>32</v>
      </c>
      <c r="H1796" t="s">
        <v>33</v>
      </c>
      <c r="I1796" t="s">
        <v>34</v>
      </c>
      <c r="J1796" t="s">
        <v>51</v>
      </c>
      <c r="K1796" t="s">
        <v>10319</v>
      </c>
      <c r="L1796" t="s">
        <v>89</v>
      </c>
      <c r="M1796" s="2">
        <v>34287</v>
      </c>
      <c r="N1796" t="s">
        <v>82</v>
      </c>
      <c r="O1796">
        <v>4</v>
      </c>
      <c r="P1796" t="str">
        <f t="shared" si="84"/>
        <v>Active</v>
      </c>
      <c r="Q1796">
        <f t="shared" si="85"/>
        <v>1993</v>
      </c>
      <c r="R1796">
        <f t="shared" si="86"/>
        <v>32</v>
      </c>
      <c r="S1796" t="str" cm="1">
        <f t="array" ref="S1796">_xlfn.IFS(Q1796&lt;1965,"Baby Boomers",Q1796&lt;1981,"Gen X",Q1796&lt;1997,"Millenial",TRUE,("Gen Z"))</f>
        <v>Millenial</v>
      </c>
    </row>
    <row r="1797" spans="1:19" x14ac:dyDescent="0.25">
      <c r="A1797" t="s">
        <v>14864</v>
      </c>
      <c r="B1797" t="s">
        <v>536</v>
      </c>
      <c r="C1797" t="s">
        <v>4545</v>
      </c>
      <c r="D1797" t="str">
        <f>Table13[[#This Row],[FirstName]]&amp;" "&amp;Table13[[#This Row],[LastName]]</f>
        <v>Caiden Lam</v>
      </c>
      <c r="E1797" s="2">
        <v>44033</v>
      </c>
      <c r="F1797" s="2">
        <v>44426</v>
      </c>
      <c r="G1797" t="s">
        <v>32</v>
      </c>
      <c r="H1797" t="s">
        <v>51</v>
      </c>
      <c r="I1797" t="s">
        <v>50</v>
      </c>
      <c r="J1797" t="s">
        <v>35</v>
      </c>
      <c r="K1797" t="s">
        <v>10319</v>
      </c>
      <c r="L1797" t="s">
        <v>304</v>
      </c>
      <c r="M1797" s="2">
        <v>35993</v>
      </c>
      <c r="N1797" t="s">
        <v>82</v>
      </c>
      <c r="O1797">
        <v>4</v>
      </c>
      <c r="P1797" t="str">
        <f t="shared" si="84"/>
        <v>Non-Active</v>
      </c>
      <c r="Q1797">
        <f t="shared" si="85"/>
        <v>1998</v>
      </c>
      <c r="R1797">
        <f t="shared" si="86"/>
        <v>27</v>
      </c>
      <c r="S1797" t="str" cm="1">
        <f t="array" ref="S1797">_xlfn.IFS(Q1797&lt;1965,"Baby Boomers",Q1797&lt;1981,"Gen X",Q1797&lt;1997,"Millenial",TRUE,("Gen Z"))</f>
        <v>Gen Z</v>
      </c>
    </row>
    <row r="1798" spans="1:19" x14ac:dyDescent="0.25">
      <c r="A1798" t="s">
        <v>14865</v>
      </c>
      <c r="B1798" t="s">
        <v>6765</v>
      </c>
      <c r="C1798" t="s">
        <v>568</v>
      </c>
      <c r="D1798" t="str">
        <f>Table13[[#This Row],[FirstName]]&amp;" "&amp;Table13[[#This Row],[LastName]]</f>
        <v>Isla Hawkins</v>
      </c>
      <c r="E1798" s="2">
        <v>44016</v>
      </c>
      <c r="F1798" s="2" t="s">
        <v>10301</v>
      </c>
      <c r="G1798" t="s">
        <v>32</v>
      </c>
      <c r="H1798" t="s">
        <v>62</v>
      </c>
      <c r="I1798" t="s">
        <v>34</v>
      </c>
      <c r="J1798" t="s">
        <v>35</v>
      </c>
      <c r="K1798" t="s">
        <v>10319</v>
      </c>
      <c r="L1798" t="s">
        <v>118</v>
      </c>
      <c r="M1798" s="2">
        <v>15390</v>
      </c>
      <c r="N1798" t="s">
        <v>707</v>
      </c>
      <c r="O1798">
        <v>2</v>
      </c>
      <c r="P1798" t="str">
        <f t="shared" si="84"/>
        <v>Active</v>
      </c>
      <c r="Q1798">
        <f t="shared" si="85"/>
        <v>1942</v>
      </c>
      <c r="R1798">
        <f t="shared" si="86"/>
        <v>84</v>
      </c>
      <c r="S1798" t="str" cm="1">
        <f t="array" ref="S1798">_xlfn.IFS(Q1798&lt;1965,"Baby Boomers",Q1798&lt;1981,"Gen X",Q1798&lt;1997,"Millenial",TRUE,("Gen Z"))</f>
        <v>Baby Boomers</v>
      </c>
    </row>
    <row r="1799" spans="1:19" x14ac:dyDescent="0.25">
      <c r="A1799" t="s">
        <v>14866</v>
      </c>
      <c r="B1799" t="s">
        <v>3903</v>
      </c>
      <c r="C1799" t="s">
        <v>1331</v>
      </c>
      <c r="D1799" t="str">
        <f>Table13[[#This Row],[FirstName]]&amp;" "&amp;Table13[[#This Row],[LastName]]</f>
        <v>Hadley Nash</v>
      </c>
      <c r="E1799" s="2">
        <v>44117</v>
      </c>
      <c r="F1799" s="2" t="s">
        <v>10301</v>
      </c>
      <c r="G1799" t="s">
        <v>32</v>
      </c>
      <c r="H1799" t="s">
        <v>62</v>
      </c>
      <c r="I1799" t="s">
        <v>50</v>
      </c>
      <c r="J1799" t="s">
        <v>35</v>
      </c>
      <c r="K1799" t="s">
        <v>10319</v>
      </c>
      <c r="L1799" t="s">
        <v>304</v>
      </c>
      <c r="M1799" s="2">
        <v>36174</v>
      </c>
      <c r="N1799" t="s">
        <v>351</v>
      </c>
      <c r="O1799">
        <v>4</v>
      </c>
      <c r="P1799" t="str">
        <f t="shared" si="84"/>
        <v>Active</v>
      </c>
      <c r="Q1799">
        <f t="shared" si="85"/>
        <v>1999</v>
      </c>
      <c r="R1799">
        <f t="shared" si="86"/>
        <v>27</v>
      </c>
      <c r="S1799" t="str" cm="1">
        <f t="array" ref="S1799">_xlfn.IFS(Q1799&lt;1965,"Baby Boomers",Q1799&lt;1981,"Gen X",Q1799&lt;1997,"Millenial",TRUE,("Gen Z"))</f>
        <v>Gen Z</v>
      </c>
    </row>
    <row r="1800" spans="1:19" x14ac:dyDescent="0.25">
      <c r="A1800" t="s">
        <v>13168</v>
      </c>
      <c r="B1800" t="s">
        <v>2719</v>
      </c>
      <c r="C1800" t="s">
        <v>4680</v>
      </c>
      <c r="D1800" t="str">
        <f>Table13[[#This Row],[FirstName]]&amp;" "&amp;Table13[[#This Row],[LastName]]</f>
        <v>Milo Jensen</v>
      </c>
      <c r="E1800" s="2">
        <v>45047</v>
      </c>
      <c r="F1800" s="2" t="s">
        <v>10301</v>
      </c>
      <c r="G1800" t="s">
        <v>32</v>
      </c>
      <c r="H1800" t="s">
        <v>51</v>
      </c>
      <c r="I1800" t="s">
        <v>50</v>
      </c>
      <c r="J1800" t="s">
        <v>62</v>
      </c>
      <c r="K1800" t="s">
        <v>10319</v>
      </c>
      <c r="L1800" t="s">
        <v>110</v>
      </c>
      <c r="M1800" s="2">
        <v>26270</v>
      </c>
      <c r="N1800" t="s">
        <v>418</v>
      </c>
      <c r="O1800">
        <v>2</v>
      </c>
      <c r="P1800" t="str">
        <f t="shared" si="84"/>
        <v>Active</v>
      </c>
      <c r="Q1800">
        <f t="shared" si="85"/>
        <v>1971</v>
      </c>
      <c r="R1800">
        <f t="shared" si="86"/>
        <v>54</v>
      </c>
      <c r="S1800" t="str" cm="1">
        <f t="array" ref="S1800">_xlfn.IFS(Q1800&lt;1965,"Baby Boomers",Q1800&lt;1981,"Gen X",Q1800&lt;1997,"Millenial",TRUE,("Gen Z"))</f>
        <v>Gen X</v>
      </c>
    </row>
    <row r="1801" spans="1:19" x14ac:dyDescent="0.25">
      <c r="A1801" t="s">
        <v>14867</v>
      </c>
      <c r="B1801" t="s">
        <v>6772</v>
      </c>
      <c r="C1801" t="s">
        <v>3877</v>
      </c>
      <c r="D1801" t="str">
        <f>Table13[[#This Row],[FirstName]]&amp;" "&amp;Table13[[#This Row],[LastName]]</f>
        <v>Zechariah Strong</v>
      </c>
      <c r="E1801" s="2">
        <v>43546</v>
      </c>
      <c r="F1801" s="2">
        <v>44364</v>
      </c>
      <c r="G1801" t="s">
        <v>32</v>
      </c>
      <c r="H1801" t="s">
        <v>33</v>
      </c>
      <c r="I1801" t="s">
        <v>50</v>
      </c>
      <c r="J1801" t="s">
        <v>62</v>
      </c>
      <c r="K1801" t="s">
        <v>10319</v>
      </c>
      <c r="L1801" t="s">
        <v>100</v>
      </c>
      <c r="M1801" s="2">
        <v>22166</v>
      </c>
      <c r="N1801" t="s">
        <v>612</v>
      </c>
      <c r="O1801">
        <v>1</v>
      </c>
      <c r="P1801" t="str">
        <f t="shared" si="84"/>
        <v>Non-Active</v>
      </c>
      <c r="Q1801">
        <f t="shared" si="85"/>
        <v>1960</v>
      </c>
      <c r="R1801">
        <f t="shared" si="86"/>
        <v>65</v>
      </c>
      <c r="S1801" t="str" cm="1">
        <f t="array" ref="S1801">_xlfn.IFS(Q1801&lt;1965,"Baby Boomers",Q1801&lt;1981,"Gen X",Q1801&lt;1997,"Millenial",TRUE,("Gen Z"))</f>
        <v>Baby Boomers</v>
      </c>
    </row>
    <row r="1802" spans="1:19" x14ac:dyDescent="0.25">
      <c r="A1802" t="s">
        <v>14868</v>
      </c>
      <c r="B1802" t="s">
        <v>420</v>
      </c>
      <c r="C1802" t="s">
        <v>6776</v>
      </c>
      <c r="D1802" t="str">
        <f>Table13[[#This Row],[FirstName]]&amp;" "&amp;Table13[[#This Row],[LastName]]</f>
        <v>Raymond Maldonado</v>
      </c>
      <c r="E1802" s="2">
        <v>44557</v>
      </c>
      <c r="F1802" s="2" t="s">
        <v>10301</v>
      </c>
      <c r="G1802" t="s">
        <v>32</v>
      </c>
      <c r="H1802" t="s">
        <v>33</v>
      </c>
      <c r="I1802" t="s">
        <v>63</v>
      </c>
      <c r="J1802" t="s">
        <v>62</v>
      </c>
      <c r="K1802" t="s">
        <v>10319</v>
      </c>
      <c r="L1802" t="s">
        <v>52</v>
      </c>
      <c r="M1802" s="2">
        <v>34855</v>
      </c>
      <c r="N1802" t="s">
        <v>162</v>
      </c>
      <c r="O1802">
        <v>5</v>
      </c>
      <c r="P1802" t="str">
        <f t="shared" si="84"/>
        <v>Active</v>
      </c>
      <c r="Q1802">
        <f t="shared" si="85"/>
        <v>1995</v>
      </c>
      <c r="R1802">
        <f t="shared" si="86"/>
        <v>30</v>
      </c>
      <c r="S1802" t="str" cm="1">
        <f t="array" ref="S1802">_xlfn.IFS(Q1802&lt;1965,"Baby Boomers",Q1802&lt;1981,"Gen X",Q1802&lt;1997,"Millenial",TRUE,("Gen Z"))</f>
        <v>Millenial</v>
      </c>
    </row>
    <row r="1803" spans="1:19" x14ac:dyDescent="0.25">
      <c r="A1803" t="s">
        <v>14869</v>
      </c>
      <c r="B1803" t="s">
        <v>949</v>
      </c>
      <c r="C1803" t="s">
        <v>6779</v>
      </c>
      <c r="D1803" t="str">
        <f>Table13[[#This Row],[FirstName]]&amp;" "&amp;Table13[[#This Row],[LastName]]</f>
        <v>Kayley Romero</v>
      </c>
      <c r="E1803" s="2">
        <v>43324</v>
      </c>
      <c r="F1803" s="2">
        <v>44725</v>
      </c>
      <c r="G1803" t="s">
        <v>32</v>
      </c>
      <c r="H1803" t="s">
        <v>51</v>
      </c>
      <c r="I1803" t="s">
        <v>63</v>
      </c>
      <c r="J1803" t="s">
        <v>51</v>
      </c>
      <c r="K1803" t="s">
        <v>10319</v>
      </c>
      <c r="L1803" t="s">
        <v>593</v>
      </c>
      <c r="M1803" s="2">
        <v>15600</v>
      </c>
      <c r="N1803" t="s">
        <v>82</v>
      </c>
      <c r="O1803">
        <v>4</v>
      </c>
      <c r="P1803" t="str">
        <f t="shared" si="84"/>
        <v>Non-Active</v>
      </c>
      <c r="Q1803">
        <f t="shared" si="85"/>
        <v>1942</v>
      </c>
      <c r="R1803">
        <f t="shared" si="86"/>
        <v>83</v>
      </c>
      <c r="S1803" t="str" cm="1">
        <f t="array" ref="S1803">_xlfn.IFS(Q1803&lt;1965,"Baby Boomers",Q1803&lt;1981,"Gen X",Q1803&lt;1997,"Millenial",TRUE,("Gen Z"))</f>
        <v>Baby Boomers</v>
      </c>
    </row>
    <row r="1804" spans="1:19" x14ac:dyDescent="0.25">
      <c r="A1804" t="s">
        <v>14870</v>
      </c>
      <c r="B1804" t="s">
        <v>5407</v>
      </c>
      <c r="C1804" t="s">
        <v>1478</v>
      </c>
      <c r="D1804" t="str">
        <f>Table13[[#This Row],[FirstName]]&amp;" "&amp;Table13[[#This Row],[LastName]]</f>
        <v>Antonio Gray</v>
      </c>
      <c r="E1804" s="2">
        <v>44923</v>
      </c>
      <c r="F1804" s="2" t="s">
        <v>10301</v>
      </c>
      <c r="G1804" t="s">
        <v>32</v>
      </c>
      <c r="H1804" t="s">
        <v>51</v>
      </c>
      <c r="I1804" t="s">
        <v>50</v>
      </c>
      <c r="J1804" t="s">
        <v>35</v>
      </c>
      <c r="K1804" t="s">
        <v>10319</v>
      </c>
      <c r="L1804" t="s">
        <v>793</v>
      </c>
      <c r="M1804" s="2">
        <v>28399</v>
      </c>
      <c r="N1804" t="s">
        <v>82</v>
      </c>
      <c r="O1804">
        <v>4</v>
      </c>
      <c r="P1804" t="str">
        <f t="shared" si="84"/>
        <v>Active</v>
      </c>
      <c r="Q1804">
        <f t="shared" si="85"/>
        <v>1977</v>
      </c>
      <c r="R1804">
        <f t="shared" si="86"/>
        <v>48</v>
      </c>
      <c r="S1804" t="str" cm="1">
        <f t="array" ref="S1804">_xlfn.IFS(Q1804&lt;1965,"Baby Boomers",Q1804&lt;1981,"Gen X",Q1804&lt;1997,"Millenial",TRUE,("Gen Z"))</f>
        <v>Gen X</v>
      </c>
    </row>
    <row r="1805" spans="1:19" x14ac:dyDescent="0.25">
      <c r="A1805" t="s">
        <v>14871</v>
      </c>
      <c r="B1805" t="s">
        <v>921</v>
      </c>
      <c r="C1805" t="s">
        <v>4160</v>
      </c>
      <c r="D1805" t="str">
        <f>Table13[[#This Row],[FirstName]]&amp;" "&amp;Table13[[#This Row],[LastName]]</f>
        <v>Kane Mcfarland</v>
      </c>
      <c r="E1805" s="2">
        <v>43429</v>
      </c>
      <c r="F1805" s="2" t="s">
        <v>10301</v>
      </c>
      <c r="G1805" t="s">
        <v>32</v>
      </c>
      <c r="H1805" t="s">
        <v>51</v>
      </c>
      <c r="I1805" t="s">
        <v>50</v>
      </c>
      <c r="J1805" t="s">
        <v>62</v>
      </c>
      <c r="K1805" t="s">
        <v>10319</v>
      </c>
      <c r="L1805" t="s">
        <v>80</v>
      </c>
      <c r="M1805" s="2">
        <v>26531</v>
      </c>
      <c r="N1805" t="s">
        <v>6</v>
      </c>
      <c r="O1805">
        <v>2</v>
      </c>
      <c r="P1805" t="str">
        <f t="shared" si="84"/>
        <v>Active</v>
      </c>
      <c r="Q1805">
        <f t="shared" si="85"/>
        <v>1972</v>
      </c>
      <c r="R1805">
        <f t="shared" si="86"/>
        <v>53</v>
      </c>
      <c r="S1805" t="str" cm="1">
        <f t="array" ref="S1805">_xlfn.IFS(Q1805&lt;1965,"Baby Boomers",Q1805&lt;1981,"Gen X",Q1805&lt;1997,"Millenial",TRUE,("Gen Z"))</f>
        <v>Gen X</v>
      </c>
    </row>
    <row r="1806" spans="1:19" x14ac:dyDescent="0.25">
      <c r="A1806" t="s">
        <v>14872</v>
      </c>
      <c r="B1806" t="s">
        <v>1263</v>
      </c>
      <c r="C1806" t="s">
        <v>424</v>
      </c>
      <c r="D1806" t="str">
        <f>Table13[[#This Row],[FirstName]]&amp;" "&amp;Table13[[#This Row],[LastName]]</f>
        <v>Kylie Ellis</v>
      </c>
      <c r="E1806" s="2">
        <v>44191</v>
      </c>
      <c r="F1806" s="2" t="s">
        <v>10301</v>
      </c>
      <c r="G1806" t="s">
        <v>32</v>
      </c>
      <c r="H1806" t="s">
        <v>62</v>
      </c>
      <c r="I1806" t="s">
        <v>50</v>
      </c>
      <c r="J1806" t="s">
        <v>51</v>
      </c>
      <c r="K1806" t="s">
        <v>10319</v>
      </c>
      <c r="L1806" t="s">
        <v>80</v>
      </c>
      <c r="M1806" s="2">
        <v>32987</v>
      </c>
      <c r="N1806" t="s">
        <v>82</v>
      </c>
      <c r="O1806">
        <v>2</v>
      </c>
      <c r="P1806" t="str">
        <f t="shared" si="84"/>
        <v>Active</v>
      </c>
      <c r="Q1806">
        <f t="shared" si="85"/>
        <v>1990</v>
      </c>
      <c r="R1806">
        <f t="shared" si="86"/>
        <v>35</v>
      </c>
      <c r="S1806" t="str" cm="1">
        <f t="array" ref="S1806">_xlfn.IFS(Q1806&lt;1965,"Baby Boomers",Q1806&lt;1981,"Gen X",Q1806&lt;1997,"Millenial",TRUE,("Gen Z"))</f>
        <v>Millenial</v>
      </c>
    </row>
    <row r="1807" spans="1:19" x14ac:dyDescent="0.25">
      <c r="A1807" t="s">
        <v>14873</v>
      </c>
      <c r="B1807" t="s">
        <v>6789</v>
      </c>
      <c r="C1807" t="s">
        <v>2372</v>
      </c>
      <c r="D1807" t="str">
        <f>Table13[[#This Row],[FirstName]]&amp;" "&amp;Table13[[#This Row],[LastName]]</f>
        <v>Jovan Giles</v>
      </c>
      <c r="E1807" s="2">
        <v>44911</v>
      </c>
      <c r="F1807" s="2" t="s">
        <v>10301</v>
      </c>
      <c r="G1807" t="s">
        <v>32</v>
      </c>
      <c r="H1807" t="s">
        <v>51</v>
      </c>
      <c r="I1807" t="s">
        <v>50</v>
      </c>
      <c r="J1807" t="s">
        <v>62</v>
      </c>
      <c r="K1807" t="s">
        <v>10319</v>
      </c>
      <c r="L1807" t="s">
        <v>89</v>
      </c>
      <c r="M1807" s="2">
        <v>15619</v>
      </c>
      <c r="N1807" t="s">
        <v>112</v>
      </c>
      <c r="O1807">
        <v>5</v>
      </c>
      <c r="P1807" t="str">
        <f t="shared" si="84"/>
        <v>Active</v>
      </c>
      <c r="Q1807">
        <f t="shared" si="85"/>
        <v>1942</v>
      </c>
      <c r="R1807">
        <f t="shared" si="86"/>
        <v>83</v>
      </c>
      <c r="S1807" t="str" cm="1">
        <f t="array" ref="S1807">_xlfn.IFS(Q1807&lt;1965,"Baby Boomers",Q1807&lt;1981,"Gen X",Q1807&lt;1997,"Millenial",TRUE,("Gen Z"))</f>
        <v>Baby Boomers</v>
      </c>
    </row>
    <row r="1808" spans="1:19" x14ac:dyDescent="0.25">
      <c r="A1808" t="s">
        <v>14874</v>
      </c>
      <c r="B1808" t="s">
        <v>6792</v>
      </c>
      <c r="C1808" t="s">
        <v>4462</v>
      </c>
      <c r="D1808" t="str">
        <f>Table13[[#This Row],[FirstName]]&amp;" "&amp;Table13[[#This Row],[LastName]]</f>
        <v>Sheldon Castillo</v>
      </c>
      <c r="E1808" s="2">
        <v>43735</v>
      </c>
      <c r="F1808" s="2" t="s">
        <v>10301</v>
      </c>
      <c r="G1808" t="s">
        <v>32</v>
      </c>
      <c r="H1808" t="s">
        <v>33</v>
      </c>
      <c r="I1808" t="s">
        <v>63</v>
      </c>
      <c r="J1808" t="s">
        <v>62</v>
      </c>
      <c r="K1808" t="s">
        <v>10319</v>
      </c>
      <c r="L1808" t="s">
        <v>147</v>
      </c>
      <c r="M1808" s="2">
        <v>28237</v>
      </c>
      <c r="N1808" t="s">
        <v>162</v>
      </c>
      <c r="O1808">
        <v>1</v>
      </c>
      <c r="P1808" t="str">
        <f t="shared" si="84"/>
        <v>Active</v>
      </c>
      <c r="Q1808">
        <f t="shared" si="85"/>
        <v>1977</v>
      </c>
      <c r="R1808">
        <f t="shared" si="86"/>
        <v>48</v>
      </c>
      <c r="S1808" t="str" cm="1">
        <f t="array" ref="S1808">_xlfn.IFS(Q1808&lt;1965,"Baby Boomers",Q1808&lt;1981,"Gen X",Q1808&lt;1997,"Millenial",TRUE,("Gen Z"))</f>
        <v>Gen X</v>
      </c>
    </row>
    <row r="1809" spans="1:19" x14ac:dyDescent="0.25">
      <c r="A1809" t="s">
        <v>14875</v>
      </c>
      <c r="B1809" t="s">
        <v>6554</v>
      </c>
      <c r="C1809" t="s">
        <v>3642</v>
      </c>
      <c r="D1809" t="str">
        <f>Table13[[#This Row],[FirstName]]&amp;" "&amp;Table13[[#This Row],[LastName]]</f>
        <v>Ariel Barnes</v>
      </c>
      <c r="E1809" s="2">
        <v>44247</v>
      </c>
      <c r="F1809" s="2">
        <v>44570</v>
      </c>
      <c r="G1809" t="s">
        <v>32</v>
      </c>
      <c r="H1809" t="s">
        <v>51</v>
      </c>
      <c r="I1809" t="s">
        <v>34</v>
      </c>
      <c r="J1809" t="s">
        <v>62</v>
      </c>
      <c r="K1809" t="s">
        <v>10319</v>
      </c>
      <c r="L1809" t="s">
        <v>304</v>
      </c>
      <c r="M1809" s="2">
        <v>27451</v>
      </c>
      <c r="N1809" t="s">
        <v>82</v>
      </c>
      <c r="O1809">
        <v>2</v>
      </c>
      <c r="P1809" t="str">
        <f t="shared" si="84"/>
        <v>Non-Active</v>
      </c>
      <c r="Q1809">
        <f t="shared" si="85"/>
        <v>1975</v>
      </c>
      <c r="R1809">
        <f t="shared" si="86"/>
        <v>51</v>
      </c>
      <c r="S1809" t="str" cm="1">
        <f t="array" ref="S1809">_xlfn.IFS(Q1809&lt;1965,"Baby Boomers",Q1809&lt;1981,"Gen X",Q1809&lt;1997,"Millenial",TRUE,("Gen Z"))</f>
        <v>Gen X</v>
      </c>
    </row>
    <row r="1810" spans="1:19" x14ac:dyDescent="0.25">
      <c r="A1810" t="s">
        <v>14876</v>
      </c>
      <c r="B1810" t="s">
        <v>6798</v>
      </c>
      <c r="C1810" t="s">
        <v>6799</v>
      </c>
      <c r="D1810" t="str">
        <f>Table13[[#This Row],[FirstName]]&amp;" "&amp;Table13[[#This Row],[LastName]]</f>
        <v>Kyson Grimes</v>
      </c>
      <c r="E1810" s="2">
        <v>44618</v>
      </c>
      <c r="F1810" s="2" t="s">
        <v>10301</v>
      </c>
      <c r="G1810" t="s">
        <v>32</v>
      </c>
      <c r="H1810" t="s">
        <v>62</v>
      </c>
      <c r="I1810" t="s">
        <v>63</v>
      </c>
      <c r="J1810" t="s">
        <v>62</v>
      </c>
      <c r="K1810" t="s">
        <v>10319</v>
      </c>
      <c r="L1810" t="s">
        <v>285</v>
      </c>
      <c r="M1810" s="2">
        <v>19967</v>
      </c>
      <c r="N1810" t="s">
        <v>380</v>
      </c>
      <c r="O1810">
        <v>1</v>
      </c>
      <c r="P1810" t="str">
        <f t="shared" si="84"/>
        <v>Active</v>
      </c>
      <c r="Q1810">
        <f t="shared" si="85"/>
        <v>1954</v>
      </c>
      <c r="R1810">
        <f t="shared" si="86"/>
        <v>71</v>
      </c>
      <c r="S1810" t="str" cm="1">
        <f t="array" ref="S1810">_xlfn.IFS(Q1810&lt;1965,"Baby Boomers",Q1810&lt;1981,"Gen X",Q1810&lt;1997,"Millenial",TRUE,("Gen Z"))</f>
        <v>Baby Boomers</v>
      </c>
    </row>
    <row r="1811" spans="1:19" x14ac:dyDescent="0.25">
      <c r="A1811" t="s">
        <v>14877</v>
      </c>
      <c r="B1811" t="s">
        <v>6802</v>
      </c>
      <c r="C1811" t="s">
        <v>6803</v>
      </c>
      <c r="D1811" t="str">
        <f>Table13[[#This Row],[FirstName]]&amp;" "&amp;Table13[[#This Row],[LastName]]</f>
        <v>Princess Long</v>
      </c>
      <c r="E1811" s="2">
        <v>43457</v>
      </c>
      <c r="F1811" s="2">
        <v>44480</v>
      </c>
      <c r="G1811" t="s">
        <v>32</v>
      </c>
      <c r="H1811" t="s">
        <v>62</v>
      </c>
      <c r="I1811" t="s">
        <v>50</v>
      </c>
      <c r="J1811" t="s">
        <v>35</v>
      </c>
      <c r="K1811" t="s">
        <v>10319</v>
      </c>
      <c r="L1811" t="s">
        <v>110</v>
      </c>
      <c r="M1811" s="2">
        <v>17834</v>
      </c>
      <c r="N1811" t="s">
        <v>418</v>
      </c>
      <c r="O1811">
        <v>1</v>
      </c>
      <c r="P1811" t="str">
        <f t="shared" si="84"/>
        <v>Non-Active</v>
      </c>
      <c r="Q1811">
        <f t="shared" si="85"/>
        <v>1948</v>
      </c>
      <c r="R1811">
        <f t="shared" si="86"/>
        <v>77</v>
      </c>
      <c r="S1811" t="str" cm="1">
        <f t="array" ref="S1811">_xlfn.IFS(Q1811&lt;1965,"Baby Boomers",Q1811&lt;1981,"Gen X",Q1811&lt;1997,"Millenial",TRUE,("Gen Z"))</f>
        <v>Baby Boomers</v>
      </c>
    </row>
    <row r="1812" spans="1:19" x14ac:dyDescent="0.25">
      <c r="A1812" t="s">
        <v>14878</v>
      </c>
      <c r="B1812" t="s">
        <v>6807</v>
      </c>
      <c r="C1812" t="s">
        <v>4943</v>
      </c>
      <c r="D1812" t="str">
        <f>Table13[[#This Row],[FirstName]]&amp;" "&amp;Table13[[#This Row],[LastName]]</f>
        <v>Lyla Wong</v>
      </c>
      <c r="E1812" s="2">
        <v>44571</v>
      </c>
      <c r="F1812" s="2">
        <v>44930</v>
      </c>
      <c r="G1812" t="s">
        <v>32</v>
      </c>
      <c r="H1812" t="s">
        <v>62</v>
      </c>
      <c r="I1812" t="s">
        <v>63</v>
      </c>
      <c r="J1812" t="s">
        <v>35</v>
      </c>
      <c r="K1812" t="s">
        <v>10319</v>
      </c>
      <c r="L1812" t="s">
        <v>793</v>
      </c>
      <c r="M1812" s="2">
        <v>27506</v>
      </c>
      <c r="N1812" t="s">
        <v>82</v>
      </c>
      <c r="O1812">
        <v>2</v>
      </c>
      <c r="P1812" t="str">
        <f t="shared" si="84"/>
        <v>Non-Active</v>
      </c>
      <c r="Q1812">
        <f t="shared" si="85"/>
        <v>1975</v>
      </c>
      <c r="R1812">
        <f t="shared" si="86"/>
        <v>50</v>
      </c>
      <c r="S1812" t="str" cm="1">
        <f t="array" ref="S1812">_xlfn.IFS(Q1812&lt;1965,"Baby Boomers",Q1812&lt;1981,"Gen X",Q1812&lt;1997,"Millenial",TRUE,("Gen Z"))</f>
        <v>Gen X</v>
      </c>
    </row>
    <row r="1813" spans="1:19" x14ac:dyDescent="0.25">
      <c r="A1813" t="s">
        <v>14879</v>
      </c>
      <c r="B1813" t="s">
        <v>2726</v>
      </c>
      <c r="C1813" t="s">
        <v>2689</v>
      </c>
      <c r="D1813" t="str">
        <f>Table13[[#This Row],[FirstName]]&amp;" "&amp;Table13[[#This Row],[LastName]]</f>
        <v>Shyanne Livingston</v>
      </c>
      <c r="E1813" s="2">
        <v>44259</v>
      </c>
      <c r="F1813" s="2">
        <v>44536</v>
      </c>
      <c r="G1813" t="s">
        <v>32</v>
      </c>
      <c r="H1813" t="s">
        <v>51</v>
      </c>
      <c r="I1813" t="s">
        <v>63</v>
      </c>
      <c r="J1813" t="s">
        <v>35</v>
      </c>
      <c r="K1813" t="s">
        <v>10319</v>
      </c>
      <c r="L1813" t="s">
        <v>176</v>
      </c>
      <c r="M1813" s="2">
        <v>26315</v>
      </c>
      <c r="N1813" t="s">
        <v>2213</v>
      </c>
      <c r="O1813">
        <v>2</v>
      </c>
      <c r="P1813" t="str">
        <f t="shared" si="84"/>
        <v>Non-Active</v>
      </c>
      <c r="Q1813">
        <f t="shared" si="85"/>
        <v>1972</v>
      </c>
      <c r="R1813">
        <f t="shared" si="86"/>
        <v>54</v>
      </c>
      <c r="S1813" t="str" cm="1">
        <f t="array" ref="S1813">_xlfn.IFS(Q1813&lt;1965,"Baby Boomers",Q1813&lt;1981,"Gen X",Q1813&lt;1997,"Millenial",TRUE,("Gen Z"))</f>
        <v>Gen X</v>
      </c>
    </row>
    <row r="1814" spans="1:19" x14ac:dyDescent="0.25">
      <c r="A1814" t="s">
        <v>14880</v>
      </c>
      <c r="B1814" t="s">
        <v>5872</v>
      </c>
      <c r="C1814" t="s">
        <v>3712</v>
      </c>
      <c r="D1814" t="str">
        <f>Table13[[#This Row],[FirstName]]&amp;" "&amp;Table13[[#This Row],[LastName]]</f>
        <v>Dario Whitney</v>
      </c>
      <c r="E1814" s="2">
        <v>44995</v>
      </c>
      <c r="F1814" s="2">
        <v>45020</v>
      </c>
      <c r="G1814" t="s">
        <v>32</v>
      </c>
      <c r="H1814" t="s">
        <v>62</v>
      </c>
      <c r="I1814" t="s">
        <v>34</v>
      </c>
      <c r="J1814" t="s">
        <v>51</v>
      </c>
      <c r="K1814" t="s">
        <v>10319</v>
      </c>
      <c r="L1814" t="s">
        <v>331</v>
      </c>
      <c r="M1814" s="2">
        <v>22991</v>
      </c>
      <c r="N1814" t="s">
        <v>242</v>
      </c>
      <c r="O1814">
        <v>5</v>
      </c>
      <c r="P1814" t="str">
        <f t="shared" si="84"/>
        <v>Non-Active</v>
      </c>
      <c r="Q1814">
        <f t="shared" si="85"/>
        <v>1962</v>
      </c>
      <c r="R1814">
        <f t="shared" si="86"/>
        <v>63</v>
      </c>
      <c r="S1814" t="str" cm="1">
        <f t="array" ref="S1814">_xlfn.IFS(Q1814&lt;1965,"Baby Boomers",Q1814&lt;1981,"Gen X",Q1814&lt;1997,"Millenial",TRUE,("Gen Z"))</f>
        <v>Baby Boomers</v>
      </c>
    </row>
    <row r="1815" spans="1:19" x14ac:dyDescent="0.25">
      <c r="A1815" t="s">
        <v>14881</v>
      </c>
      <c r="B1815" t="s">
        <v>1238</v>
      </c>
      <c r="C1815" t="s">
        <v>2278</v>
      </c>
      <c r="D1815" t="str">
        <f>Table13[[#This Row],[FirstName]]&amp;" "&amp;Table13[[#This Row],[LastName]]</f>
        <v>Pedro Nelson</v>
      </c>
      <c r="E1815" s="2">
        <v>43439</v>
      </c>
      <c r="F1815" s="2" t="s">
        <v>10301</v>
      </c>
      <c r="G1815" t="s">
        <v>32</v>
      </c>
      <c r="H1815" t="s">
        <v>51</v>
      </c>
      <c r="I1815" t="s">
        <v>63</v>
      </c>
      <c r="J1815" t="s">
        <v>51</v>
      </c>
      <c r="K1815" t="s">
        <v>10319</v>
      </c>
      <c r="L1815" t="s">
        <v>38</v>
      </c>
      <c r="M1815" s="2">
        <v>35762</v>
      </c>
      <c r="N1815" t="s">
        <v>40</v>
      </c>
      <c r="O1815">
        <v>2</v>
      </c>
      <c r="P1815" t="str">
        <f t="shared" si="84"/>
        <v>Active</v>
      </c>
      <c r="Q1815">
        <f t="shared" si="85"/>
        <v>1997</v>
      </c>
      <c r="R1815">
        <f t="shared" si="86"/>
        <v>28</v>
      </c>
      <c r="S1815" t="str" cm="1">
        <f t="array" ref="S1815">_xlfn.IFS(Q1815&lt;1965,"Baby Boomers",Q1815&lt;1981,"Gen X",Q1815&lt;1997,"Millenial",TRUE,("Gen Z"))</f>
        <v>Gen Z</v>
      </c>
    </row>
    <row r="1816" spans="1:19" x14ac:dyDescent="0.25">
      <c r="A1816" t="s">
        <v>14882</v>
      </c>
      <c r="B1816" t="s">
        <v>6819</v>
      </c>
      <c r="C1816" t="s">
        <v>655</v>
      </c>
      <c r="D1816" t="str">
        <f>Table13[[#This Row],[FirstName]]&amp;" "&amp;Table13[[#This Row],[LastName]]</f>
        <v>Carlo Carr</v>
      </c>
      <c r="E1816" s="2">
        <v>44371</v>
      </c>
      <c r="F1816" s="2" t="s">
        <v>10301</v>
      </c>
      <c r="G1816" t="s">
        <v>32</v>
      </c>
      <c r="H1816" t="s">
        <v>51</v>
      </c>
      <c r="I1816" t="s">
        <v>34</v>
      </c>
      <c r="J1816" t="s">
        <v>51</v>
      </c>
      <c r="K1816" t="s">
        <v>10319</v>
      </c>
      <c r="L1816" t="s">
        <v>1011</v>
      </c>
      <c r="M1816" s="2">
        <v>29738</v>
      </c>
      <c r="N1816" t="s">
        <v>112</v>
      </c>
      <c r="O1816">
        <v>2</v>
      </c>
      <c r="P1816" t="str">
        <f t="shared" si="84"/>
        <v>Active</v>
      </c>
      <c r="Q1816">
        <f t="shared" si="85"/>
        <v>1981</v>
      </c>
      <c r="R1816">
        <f t="shared" si="86"/>
        <v>44</v>
      </c>
      <c r="S1816" t="str" cm="1">
        <f t="array" ref="S1816">_xlfn.IFS(Q1816&lt;1965,"Baby Boomers",Q1816&lt;1981,"Gen X",Q1816&lt;1997,"Millenial",TRUE,("Gen Z"))</f>
        <v>Millenial</v>
      </c>
    </row>
    <row r="1817" spans="1:19" x14ac:dyDescent="0.25">
      <c r="A1817" t="s">
        <v>14883</v>
      </c>
      <c r="B1817" t="s">
        <v>6822</v>
      </c>
      <c r="C1817" t="s">
        <v>6823</v>
      </c>
      <c r="D1817" t="str">
        <f>Table13[[#This Row],[FirstName]]&amp;" "&amp;Table13[[#This Row],[LastName]]</f>
        <v>Aileen Pacheco</v>
      </c>
      <c r="E1817" s="2">
        <v>44691</v>
      </c>
      <c r="F1817" s="2">
        <v>44758</v>
      </c>
      <c r="G1817" t="s">
        <v>32</v>
      </c>
      <c r="H1817" t="s">
        <v>62</v>
      </c>
      <c r="I1817" t="s">
        <v>34</v>
      </c>
      <c r="J1817" t="s">
        <v>35</v>
      </c>
      <c r="K1817" t="s">
        <v>10319</v>
      </c>
      <c r="L1817" t="s">
        <v>89</v>
      </c>
      <c r="M1817" s="2">
        <v>34422</v>
      </c>
      <c r="N1817" t="s">
        <v>1061</v>
      </c>
      <c r="O1817">
        <v>4</v>
      </c>
      <c r="P1817" t="str">
        <f t="shared" si="84"/>
        <v>Non-Active</v>
      </c>
      <c r="Q1817">
        <f t="shared" si="85"/>
        <v>1994</v>
      </c>
      <c r="R1817">
        <f t="shared" si="86"/>
        <v>32</v>
      </c>
      <c r="S1817" t="str" cm="1">
        <f t="array" ref="S1817">_xlfn.IFS(Q1817&lt;1965,"Baby Boomers",Q1817&lt;1981,"Gen X",Q1817&lt;1997,"Millenial",TRUE,("Gen Z"))</f>
        <v>Millenial</v>
      </c>
    </row>
    <row r="1818" spans="1:19" x14ac:dyDescent="0.25">
      <c r="A1818" t="s">
        <v>14884</v>
      </c>
      <c r="B1818" t="s">
        <v>3225</v>
      </c>
      <c r="C1818" t="s">
        <v>1528</v>
      </c>
      <c r="D1818" t="str">
        <f>Table13[[#This Row],[FirstName]]&amp;" "&amp;Table13[[#This Row],[LastName]]</f>
        <v>Dorian Wu</v>
      </c>
      <c r="E1818" s="2">
        <v>45029</v>
      </c>
      <c r="F1818" s="2">
        <v>45049</v>
      </c>
      <c r="G1818" t="s">
        <v>32</v>
      </c>
      <c r="H1818" t="s">
        <v>62</v>
      </c>
      <c r="I1818" t="s">
        <v>50</v>
      </c>
      <c r="J1818" t="s">
        <v>51</v>
      </c>
      <c r="K1818" t="s">
        <v>10319</v>
      </c>
      <c r="L1818" t="s">
        <v>38</v>
      </c>
      <c r="M1818" s="2">
        <v>19925</v>
      </c>
      <c r="N1818" t="s">
        <v>40</v>
      </c>
      <c r="O1818">
        <v>4</v>
      </c>
      <c r="P1818" t="str">
        <f t="shared" si="84"/>
        <v>Non-Active</v>
      </c>
      <c r="Q1818">
        <f t="shared" si="85"/>
        <v>1954</v>
      </c>
      <c r="R1818">
        <f t="shared" si="86"/>
        <v>71</v>
      </c>
      <c r="S1818" t="str" cm="1">
        <f t="array" ref="S1818">_xlfn.IFS(Q1818&lt;1965,"Baby Boomers",Q1818&lt;1981,"Gen X",Q1818&lt;1997,"Millenial",TRUE,("Gen Z"))</f>
        <v>Baby Boomers</v>
      </c>
    </row>
    <row r="1819" spans="1:19" x14ac:dyDescent="0.25">
      <c r="A1819" t="s">
        <v>14885</v>
      </c>
      <c r="B1819" t="s">
        <v>6829</v>
      </c>
      <c r="C1819" t="s">
        <v>1711</v>
      </c>
      <c r="D1819" t="str">
        <f>Table13[[#This Row],[FirstName]]&amp;" "&amp;Table13[[#This Row],[LastName]]</f>
        <v>Monica Pham</v>
      </c>
      <c r="E1819" s="2">
        <v>44777</v>
      </c>
      <c r="F1819" s="2" t="s">
        <v>10301</v>
      </c>
      <c r="G1819" t="s">
        <v>32</v>
      </c>
      <c r="H1819" t="s">
        <v>33</v>
      </c>
      <c r="I1819" t="s">
        <v>34</v>
      </c>
      <c r="J1819" t="s">
        <v>35</v>
      </c>
      <c r="K1819" t="s">
        <v>10319</v>
      </c>
      <c r="L1819" t="s">
        <v>89</v>
      </c>
      <c r="M1819" s="2">
        <v>18240</v>
      </c>
      <c r="N1819" t="s">
        <v>192</v>
      </c>
      <c r="O1819">
        <v>4</v>
      </c>
      <c r="P1819" t="str">
        <f t="shared" si="84"/>
        <v>Active</v>
      </c>
      <c r="Q1819">
        <f t="shared" si="85"/>
        <v>1949</v>
      </c>
      <c r="R1819">
        <f t="shared" si="86"/>
        <v>76</v>
      </c>
      <c r="S1819" t="str" cm="1">
        <f t="array" ref="S1819">_xlfn.IFS(Q1819&lt;1965,"Baby Boomers",Q1819&lt;1981,"Gen X",Q1819&lt;1997,"Millenial",TRUE,("Gen Z"))</f>
        <v>Baby Boomers</v>
      </c>
    </row>
    <row r="1820" spans="1:19" x14ac:dyDescent="0.25">
      <c r="A1820" t="s">
        <v>14886</v>
      </c>
      <c r="B1820" t="s">
        <v>6832</v>
      </c>
      <c r="C1820" t="s">
        <v>1928</v>
      </c>
      <c r="D1820" t="str">
        <f>Table13[[#This Row],[FirstName]]&amp;" "&amp;Table13[[#This Row],[LastName]]</f>
        <v>Londyn Underwood</v>
      </c>
      <c r="E1820" s="2">
        <v>44255</v>
      </c>
      <c r="F1820" s="2">
        <v>44755</v>
      </c>
      <c r="G1820" t="s">
        <v>32</v>
      </c>
      <c r="H1820" t="s">
        <v>51</v>
      </c>
      <c r="I1820" t="s">
        <v>34</v>
      </c>
      <c r="J1820" t="s">
        <v>51</v>
      </c>
      <c r="K1820" t="s">
        <v>10319</v>
      </c>
      <c r="L1820" t="s">
        <v>110</v>
      </c>
      <c r="M1820" s="2">
        <v>17060</v>
      </c>
      <c r="N1820" t="s">
        <v>6</v>
      </c>
      <c r="O1820">
        <v>5</v>
      </c>
      <c r="P1820" t="str">
        <f t="shared" si="84"/>
        <v>Non-Active</v>
      </c>
      <c r="Q1820">
        <f t="shared" si="85"/>
        <v>1946</v>
      </c>
      <c r="R1820">
        <f t="shared" si="86"/>
        <v>79</v>
      </c>
      <c r="S1820" t="str" cm="1">
        <f t="array" ref="S1820">_xlfn.IFS(Q1820&lt;1965,"Baby Boomers",Q1820&lt;1981,"Gen X",Q1820&lt;1997,"Millenial",TRUE,("Gen Z"))</f>
        <v>Baby Boomers</v>
      </c>
    </row>
    <row r="1821" spans="1:19" x14ac:dyDescent="0.25">
      <c r="A1821" t="s">
        <v>14887</v>
      </c>
      <c r="B1821" t="s">
        <v>2100</v>
      </c>
      <c r="C1821" t="s">
        <v>2998</v>
      </c>
      <c r="D1821" t="str">
        <f>Table13[[#This Row],[FirstName]]&amp;" "&amp;Table13[[#This Row],[LastName]]</f>
        <v>Britney Logan</v>
      </c>
      <c r="E1821" s="2">
        <v>44118</v>
      </c>
      <c r="F1821" s="2">
        <v>44661</v>
      </c>
      <c r="G1821" t="s">
        <v>32</v>
      </c>
      <c r="H1821" t="s">
        <v>33</v>
      </c>
      <c r="I1821" t="s">
        <v>63</v>
      </c>
      <c r="J1821" t="s">
        <v>51</v>
      </c>
      <c r="K1821" t="s">
        <v>10319</v>
      </c>
      <c r="L1821" t="s">
        <v>89</v>
      </c>
      <c r="M1821" s="2">
        <v>26990</v>
      </c>
      <c r="N1821" t="s">
        <v>102</v>
      </c>
      <c r="O1821">
        <v>4</v>
      </c>
      <c r="P1821" t="str">
        <f t="shared" si="84"/>
        <v>Non-Active</v>
      </c>
      <c r="Q1821">
        <f t="shared" si="85"/>
        <v>1973</v>
      </c>
      <c r="R1821">
        <f t="shared" si="86"/>
        <v>52</v>
      </c>
      <c r="S1821" t="str" cm="1">
        <f t="array" ref="S1821">_xlfn.IFS(Q1821&lt;1965,"Baby Boomers",Q1821&lt;1981,"Gen X",Q1821&lt;1997,"Millenial",TRUE,("Gen Z"))</f>
        <v>Gen X</v>
      </c>
    </row>
    <row r="1822" spans="1:19" x14ac:dyDescent="0.25">
      <c r="A1822" t="s">
        <v>14888</v>
      </c>
      <c r="B1822" t="s">
        <v>2241</v>
      </c>
      <c r="C1822" t="s">
        <v>3922</v>
      </c>
      <c r="D1822" t="str">
        <f>Table13[[#This Row],[FirstName]]&amp;" "&amp;Table13[[#This Row],[LastName]]</f>
        <v>Alessandra Novak</v>
      </c>
      <c r="E1822" s="2">
        <v>43353</v>
      </c>
      <c r="F1822" s="2">
        <v>45085</v>
      </c>
      <c r="G1822" t="s">
        <v>32</v>
      </c>
      <c r="H1822" t="s">
        <v>51</v>
      </c>
      <c r="I1822" t="s">
        <v>63</v>
      </c>
      <c r="J1822" t="s">
        <v>35</v>
      </c>
      <c r="K1822" t="s">
        <v>10319</v>
      </c>
      <c r="L1822" t="s">
        <v>230</v>
      </c>
      <c r="M1822" s="2">
        <v>30416</v>
      </c>
      <c r="N1822" t="s">
        <v>112</v>
      </c>
      <c r="O1822">
        <v>2</v>
      </c>
      <c r="P1822" t="str">
        <f t="shared" si="84"/>
        <v>Non-Active</v>
      </c>
      <c r="Q1822">
        <f t="shared" si="85"/>
        <v>1983</v>
      </c>
      <c r="R1822">
        <f t="shared" si="86"/>
        <v>43</v>
      </c>
      <c r="S1822" t="str" cm="1">
        <f t="array" ref="S1822">_xlfn.IFS(Q1822&lt;1965,"Baby Boomers",Q1822&lt;1981,"Gen X",Q1822&lt;1997,"Millenial",TRUE,("Gen Z"))</f>
        <v>Millenial</v>
      </c>
    </row>
    <row r="1823" spans="1:19" x14ac:dyDescent="0.25">
      <c r="A1823" t="s">
        <v>14889</v>
      </c>
      <c r="B1823" t="s">
        <v>6554</v>
      </c>
      <c r="C1823" t="s">
        <v>400</v>
      </c>
      <c r="D1823" t="str">
        <f>Table13[[#This Row],[FirstName]]&amp;" "&amp;Table13[[#This Row],[LastName]]</f>
        <v>Ariel Powers</v>
      </c>
      <c r="E1823" s="2">
        <v>44911</v>
      </c>
      <c r="F1823" s="2">
        <v>45074</v>
      </c>
      <c r="G1823" t="s">
        <v>32</v>
      </c>
      <c r="H1823" t="s">
        <v>51</v>
      </c>
      <c r="I1823" t="s">
        <v>63</v>
      </c>
      <c r="J1823" t="s">
        <v>35</v>
      </c>
      <c r="K1823" t="s">
        <v>10319</v>
      </c>
      <c r="L1823" t="s">
        <v>89</v>
      </c>
      <c r="M1823" s="2">
        <v>36511</v>
      </c>
      <c r="N1823" t="s">
        <v>82</v>
      </c>
      <c r="O1823">
        <v>2</v>
      </c>
      <c r="P1823" t="str">
        <f t="shared" si="84"/>
        <v>Non-Active</v>
      </c>
      <c r="Q1823">
        <f t="shared" si="85"/>
        <v>1999</v>
      </c>
      <c r="R1823">
        <f t="shared" si="86"/>
        <v>26</v>
      </c>
      <c r="S1823" t="str" cm="1">
        <f t="array" ref="S1823">_xlfn.IFS(Q1823&lt;1965,"Baby Boomers",Q1823&lt;1981,"Gen X",Q1823&lt;1997,"Millenial",TRUE,("Gen Z"))</f>
        <v>Gen Z</v>
      </c>
    </row>
    <row r="1824" spans="1:19" x14ac:dyDescent="0.25">
      <c r="A1824" t="s">
        <v>14890</v>
      </c>
      <c r="B1824" t="s">
        <v>6845</v>
      </c>
      <c r="C1824" t="s">
        <v>6846</v>
      </c>
      <c r="D1824" t="str">
        <f>Table13[[#This Row],[FirstName]]&amp;" "&amp;Table13[[#This Row],[LastName]]</f>
        <v>Jewel Bryant</v>
      </c>
      <c r="E1824" s="2">
        <v>43371</v>
      </c>
      <c r="F1824" s="2">
        <v>43491</v>
      </c>
      <c r="G1824" t="s">
        <v>32</v>
      </c>
      <c r="H1824" t="s">
        <v>33</v>
      </c>
      <c r="I1824" t="s">
        <v>34</v>
      </c>
      <c r="J1824" t="s">
        <v>51</v>
      </c>
      <c r="K1824" t="s">
        <v>10319</v>
      </c>
      <c r="L1824" t="s">
        <v>89</v>
      </c>
      <c r="M1824" s="2">
        <v>34645</v>
      </c>
      <c r="N1824" t="s">
        <v>82</v>
      </c>
      <c r="O1824">
        <v>4</v>
      </c>
      <c r="P1824" t="str">
        <f t="shared" si="84"/>
        <v>Non-Active</v>
      </c>
      <c r="Q1824">
        <f t="shared" si="85"/>
        <v>1994</v>
      </c>
      <c r="R1824">
        <f t="shared" si="86"/>
        <v>31</v>
      </c>
      <c r="S1824" t="str" cm="1">
        <f t="array" ref="S1824">_xlfn.IFS(Q1824&lt;1965,"Baby Boomers",Q1824&lt;1981,"Gen X",Q1824&lt;1997,"Millenial",TRUE,("Gen Z"))</f>
        <v>Millenial</v>
      </c>
    </row>
    <row r="1825" spans="1:19" x14ac:dyDescent="0.25">
      <c r="A1825" t="s">
        <v>14891</v>
      </c>
      <c r="B1825" t="s">
        <v>3707</v>
      </c>
      <c r="C1825" t="s">
        <v>4092</v>
      </c>
      <c r="D1825" t="str">
        <f>Table13[[#This Row],[FirstName]]&amp;" "&amp;Table13[[#This Row],[LastName]]</f>
        <v>Irene Kim</v>
      </c>
      <c r="E1825" s="2">
        <v>44628</v>
      </c>
      <c r="F1825" s="2">
        <v>44677</v>
      </c>
      <c r="G1825" t="s">
        <v>32</v>
      </c>
      <c r="H1825" t="s">
        <v>33</v>
      </c>
      <c r="I1825" t="s">
        <v>34</v>
      </c>
      <c r="J1825" t="s">
        <v>35</v>
      </c>
      <c r="K1825" t="s">
        <v>10319</v>
      </c>
      <c r="L1825" t="s">
        <v>52</v>
      </c>
      <c r="M1825" s="2">
        <v>22891</v>
      </c>
      <c r="N1825" t="s">
        <v>351</v>
      </c>
      <c r="O1825">
        <v>5</v>
      </c>
      <c r="P1825" t="str">
        <f t="shared" si="84"/>
        <v>Non-Active</v>
      </c>
      <c r="Q1825">
        <f t="shared" si="85"/>
        <v>1962</v>
      </c>
      <c r="R1825">
        <f t="shared" si="86"/>
        <v>63</v>
      </c>
      <c r="S1825" t="str" cm="1">
        <f t="array" ref="S1825">_xlfn.IFS(Q1825&lt;1965,"Baby Boomers",Q1825&lt;1981,"Gen X",Q1825&lt;1997,"Millenial",TRUE,("Gen Z"))</f>
        <v>Baby Boomers</v>
      </c>
    </row>
    <row r="1826" spans="1:19" x14ac:dyDescent="0.25">
      <c r="A1826" t="s">
        <v>14892</v>
      </c>
      <c r="B1826" t="s">
        <v>6853</v>
      </c>
      <c r="C1826" t="s">
        <v>3112</v>
      </c>
      <c r="D1826" t="str">
        <f>Table13[[#This Row],[FirstName]]&amp;" "&amp;Table13[[#This Row],[LastName]]</f>
        <v>Carla Willis</v>
      </c>
      <c r="E1826" s="2">
        <v>44573</v>
      </c>
      <c r="F1826" s="2" t="s">
        <v>10301</v>
      </c>
      <c r="G1826" t="s">
        <v>32</v>
      </c>
      <c r="H1826" t="s">
        <v>51</v>
      </c>
      <c r="I1826" t="s">
        <v>63</v>
      </c>
      <c r="J1826" t="s">
        <v>35</v>
      </c>
      <c r="K1826" t="s">
        <v>10319</v>
      </c>
      <c r="L1826" t="s">
        <v>176</v>
      </c>
      <c r="M1826" s="2">
        <v>28766</v>
      </c>
      <c r="N1826" t="s">
        <v>2798</v>
      </c>
      <c r="O1826">
        <v>2</v>
      </c>
      <c r="P1826" t="str">
        <f t="shared" si="84"/>
        <v>Active</v>
      </c>
      <c r="Q1826">
        <f t="shared" si="85"/>
        <v>1978</v>
      </c>
      <c r="R1826">
        <f t="shared" si="86"/>
        <v>47</v>
      </c>
      <c r="S1826" t="str" cm="1">
        <f t="array" ref="S1826">_xlfn.IFS(Q1826&lt;1965,"Baby Boomers",Q1826&lt;1981,"Gen X",Q1826&lt;1997,"Millenial",TRUE,("Gen Z"))</f>
        <v>Gen X</v>
      </c>
    </row>
    <row r="1827" spans="1:19" x14ac:dyDescent="0.25">
      <c r="A1827" t="s">
        <v>14893</v>
      </c>
      <c r="B1827" t="s">
        <v>6026</v>
      </c>
      <c r="C1827" t="s">
        <v>6856</v>
      </c>
      <c r="D1827" t="str">
        <f>Table13[[#This Row],[FirstName]]&amp;" "&amp;Table13[[#This Row],[LastName]]</f>
        <v>Ricardo Fitzgerald</v>
      </c>
      <c r="E1827" s="2">
        <v>44173</v>
      </c>
      <c r="F1827" s="2" t="s">
        <v>10301</v>
      </c>
      <c r="G1827" t="s">
        <v>32</v>
      </c>
      <c r="H1827" t="s">
        <v>33</v>
      </c>
      <c r="I1827" t="s">
        <v>63</v>
      </c>
      <c r="J1827" t="s">
        <v>51</v>
      </c>
      <c r="K1827" t="s">
        <v>10319</v>
      </c>
      <c r="L1827" t="s">
        <v>89</v>
      </c>
      <c r="M1827" s="2">
        <v>26980</v>
      </c>
      <c r="N1827" t="s">
        <v>177</v>
      </c>
      <c r="O1827">
        <v>4</v>
      </c>
      <c r="P1827" t="str">
        <f t="shared" si="84"/>
        <v>Active</v>
      </c>
      <c r="Q1827">
        <f t="shared" si="85"/>
        <v>1973</v>
      </c>
      <c r="R1827">
        <f t="shared" si="86"/>
        <v>52</v>
      </c>
      <c r="S1827" t="str" cm="1">
        <f t="array" ref="S1827">_xlfn.IFS(Q1827&lt;1965,"Baby Boomers",Q1827&lt;1981,"Gen X",Q1827&lt;1997,"Millenial",TRUE,("Gen Z"))</f>
        <v>Gen X</v>
      </c>
    </row>
    <row r="1828" spans="1:19" x14ac:dyDescent="0.25">
      <c r="A1828" t="s">
        <v>14894</v>
      </c>
      <c r="B1828" t="s">
        <v>2751</v>
      </c>
      <c r="C1828" t="s">
        <v>6859</v>
      </c>
      <c r="D1828" t="str">
        <f>Table13[[#This Row],[FirstName]]&amp;" "&amp;Table13[[#This Row],[LastName]]</f>
        <v>Steven Jarvis</v>
      </c>
      <c r="E1828" s="2">
        <v>44152</v>
      </c>
      <c r="F1828" s="2" t="s">
        <v>10301</v>
      </c>
      <c r="G1828" t="s">
        <v>32</v>
      </c>
      <c r="H1828" t="s">
        <v>62</v>
      </c>
      <c r="I1828" t="s">
        <v>50</v>
      </c>
      <c r="J1828" t="s">
        <v>62</v>
      </c>
      <c r="K1828" t="s">
        <v>10319</v>
      </c>
      <c r="L1828" t="s">
        <v>89</v>
      </c>
      <c r="M1828" s="2">
        <v>29987</v>
      </c>
      <c r="N1828" t="s">
        <v>102</v>
      </c>
      <c r="O1828">
        <v>1</v>
      </c>
      <c r="P1828" t="str">
        <f t="shared" si="84"/>
        <v>Active</v>
      </c>
      <c r="Q1828">
        <f t="shared" si="85"/>
        <v>1982</v>
      </c>
      <c r="R1828">
        <f t="shared" si="86"/>
        <v>44</v>
      </c>
      <c r="S1828" t="str" cm="1">
        <f t="array" ref="S1828">_xlfn.IFS(Q1828&lt;1965,"Baby Boomers",Q1828&lt;1981,"Gen X",Q1828&lt;1997,"Millenial",TRUE,("Gen Z"))</f>
        <v>Millenial</v>
      </c>
    </row>
    <row r="1829" spans="1:19" x14ac:dyDescent="0.25">
      <c r="A1829" t="s">
        <v>14895</v>
      </c>
      <c r="B1829" t="s">
        <v>573</v>
      </c>
      <c r="C1829" t="s">
        <v>1950</v>
      </c>
      <c r="D1829" t="str">
        <f>Table13[[#This Row],[FirstName]]&amp;" "&amp;Table13[[#This Row],[LastName]]</f>
        <v>Benjamin Marquez</v>
      </c>
      <c r="E1829" s="2">
        <v>44214</v>
      </c>
      <c r="F1829" s="2" t="s">
        <v>10301</v>
      </c>
      <c r="G1829" t="s">
        <v>32</v>
      </c>
      <c r="H1829" t="s">
        <v>62</v>
      </c>
      <c r="I1829" t="s">
        <v>50</v>
      </c>
      <c r="J1829" t="s">
        <v>51</v>
      </c>
      <c r="K1829" t="s">
        <v>10319</v>
      </c>
      <c r="L1829" t="s">
        <v>65</v>
      </c>
      <c r="M1829" s="2">
        <v>21120</v>
      </c>
      <c r="N1829" t="s">
        <v>394</v>
      </c>
      <c r="O1829">
        <v>2</v>
      </c>
      <c r="P1829" t="str">
        <f t="shared" si="84"/>
        <v>Active</v>
      </c>
      <c r="Q1829">
        <f t="shared" si="85"/>
        <v>1957</v>
      </c>
      <c r="R1829">
        <f t="shared" si="86"/>
        <v>68</v>
      </c>
      <c r="S1829" t="str" cm="1">
        <f t="array" ref="S1829">_xlfn.IFS(Q1829&lt;1965,"Baby Boomers",Q1829&lt;1981,"Gen X",Q1829&lt;1997,"Millenial",TRUE,("Gen Z"))</f>
        <v>Baby Boomers</v>
      </c>
    </row>
    <row r="1830" spans="1:19" x14ac:dyDescent="0.25">
      <c r="A1830" t="s">
        <v>14896</v>
      </c>
      <c r="B1830" t="s">
        <v>3282</v>
      </c>
      <c r="C1830" t="s">
        <v>1390</v>
      </c>
      <c r="D1830" t="str">
        <f>Table13[[#This Row],[FirstName]]&amp;" "&amp;Table13[[#This Row],[LastName]]</f>
        <v>Gabrielle Mercer</v>
      </c>
      <c r="E1830" s="2">
        <v>44089</v>
      </c>
      <c r="F1830" s="2">
        <v>44470</v>
      </c>
      <c r="G1830" t="s">
        <v>32</v>
      </c>
      <c r="H1830" t="s">
        <v>62</v>
      </c>
      <c r="I1830" t="s">
        <v>34</v>
      </c>
      <c r="J1830" t="s">
        <v>51</v>
      </c>
      <c r="K1830" t="s">
        <v>10319</v>
      </c>
      <c r="L1830" t="s">
        <v>304</v>
      </c>
      <c r="M1830" s="2">
        <v>33070</v>
      </c>
      <c r="N1830" t="s">
        <v>162</v>
      </c>
      <c r="O1830">
        <v>2</v>
      </c>
      <c r="P1830" t="str">
        <f t="shared" si="84"/>
        <v>Non-Active</v>
      </c>
      <c r="Q1830">
        <f t="shared" si="85"/>
        <v>1990</v>
      </c>
      <c r="R1830">
        <f t="shared" si="86"/>
        <v>35</v>
      </c>
      <c r="S1830" t="str" cm="1">
        <f t="array" ref="S1830">_xlfn.IFS(Q1830&lt;1965,"Baby Boomers",Q1830&lt;1981,"Gen X",Q1830&lt;1997,"Millenial",TRUE,("Gen Z"))</f>
        <v>Millenial</v>
      </c>
    </row>
    <row r="1831" spans="1:19" x14ac:dyDescent="0.25">
      <c r="A1831" t="s">
        <v>14897</v>
      </c>
      <c r="B1831" t="s">
        <v>3206</v>
      </c>
      <c r="C1831" t="s">
        <v>1711</v>
      </c>
      <c r="D1831" t="str">
        <f>Table13[[#This Row],[FirstName]]&amp;" "&amp;Table13[[#This Row],[LastName]]</f>
        <v>Kaylyn Pham</v>
      </c>
      <c r="E1831" s="2">
        <v>43810</v>
      </c>
      <c r="F1831" s="2" t="s">
        <v>10301</v>
      </c>
      <c r="G1831" t="s">
        <v>32</v>
      </c>
      <c r="H1831" t="s">
        <v>51</v>
      </c>
      <c r="I1831" t="s">
        <v>34</v>
      </c>
      <c r="J1831" t="s">
        <v>62</v>
      </c>
      <c r="K1831" t="s">
        <v>10319</v>
      </c>
      <c r="L1831" t="s">
        <v>89</v>
      </c>
      <c r="M1831" s="2">
        <v>29949</v>
      </c>
      <c r="N1831" t="s">
        <v>192</v>
      </c>
      <c r="O1831">
        <v>5</v>
      </c>
      <c r="P1831" t="str">
        <f t="shared" si="84"/>
        <v>Active</v>
      </c>
      <c r="Q1831">
        <f t="shared" si="85"/>
        <v>1981</v>
      </c>
      <c r="R1831">
        <f t="shared" si="86"/>
        <v>44</v>
      </c>
      <c r="S1831" t="str" cm="1">
        <f t="array" ref="S1831">_xlfn.IFS(Q1831&lt;1965,"Baby Boomers",Q1831&lt;1981,"Gen X",Q1831&lt;1997,"Millenial",TRUE,("Gen Z"))</f>
        <v>Millenial</v>
      </c>
    </row>
    <row r="1832" spans="1:19" x14ac:dyDescent="0.25">
      <c r="A1832" t="s">
        <v>14898</v>
      </c>
      <c r="B1832" t="s">
        <v>6869</v>
      </c>
      <c r="C1832" t="s">
        <v>6870</v>
      </c>
      <c r="D1832" t="str">
        <f>Table13[[#This Row],[FirstName]]&amp;" "&amp;Table13[[#This Row],[LastName]]</f>
        <v>Ingrid Lucero</v>
      </c>
      <c r="E1832" s="2">
        <v>44315</v>
      </c>
      <c r="F1832" s="2">
        <v>44722</v>
      </c>
      <c r="G1832" t="s">
        <v>32</v>
      </c>
      <c r="H1832" t="s">
        <v>33</v>
      </c>
      <c r="I1832" t="s">
        <v>63</v>
      </c>
      <c r="J1832" t="s">
        <v>62</v>
      </c>
      <c r="K1832" t="s">
        <v>10319</v>
      </c>
      <c r="L1832" t="s">
        <v>100</v>
      </c>
      <c r="M1832" s="2">
        <v>32438</v>
      </c>
      <c r="N1832" t="s">
        <v>612</v>
      </c>
      <c r="O1832">
        <v>2</v>
      </c>
      <c r="P1832" t="str">
        <f t="shared" si="84"/>
        <v>Non-Active</v>
      </c>
      <c r="Q1832">
        <f t="shared" si="85"/>
        <v>1988</v>
      </c>
      <c r="R1832">
        <f t="shared" si="86"/>
        <v>37</v>
      </c>
      <c r="S1832" t="str" cm="1">
        <f t="array" ref="S1832">_xlfn.IFS(Q1832&lt;1965,"Baby Boomers",Q1832&lt;1981,"Gen X",Q1832&lt;1997,"Millenial",TRUE,("Gen Z"))</f>
        <v>Millenial</v>
      </c>
    </row>
    <row r="1833" spans="1:19" x14ac:dyDescent="0.25">
      <c r="A1833" t="s">
        <v>14899</v>
      </c>
      <c r="B1833" t="s">
        <v>1400</v>
      </c>
      <c r="C1833" t="s">
        <v>4321</v>
      </c>
      <c r="D1833" t="str">
        <f>Table13[[#This Row],[FirstName]]&amp;" "&amp;Table13[[#This Row],[LastName]]</f>
        <v>Keshawn Gilmore</v>
      </c>
      <c r="E1833" s="2">
        <v>44289</v>
      </c>
      <c r="F1833" s="2" t="s">
        <v>10301</v>
      </c>
      <c r="G1833" t="s">
        <v>32</v>
      </c>
      <c r="H1833" t="s">
        <v>62</v>
      </c>
      <c r="I1833" t="s">
        <v>34</v>
      </c>
      <c r="J1833" t="s">
        <v>51</v>
      </c>
      <c r="K1833" t="s">
        <v>10319</v>
      </c>
      <c r="L1833" t="s">
        <v>110</v>
      </c>
      <c r="M1833" s="2">
        <v>36211</v>
      </c>
      <c r="N1833" t="s">
        <v>112</v>
      </c>
      <c r="O1833">
        <v>2</v>
      </c>
      <c r="P1833" t="str">
        <f t="shared" si="84"/>
        <v>Active</v>
      </c>
      <c r="Q1833">
        <f t="shared" si="85"/>
        <v>1999</v>
      </c>
      <c r="R1833">
        <f t="shared" si="86"/>
        <v>27</v>
      </c>
      <c r="S1833" t="str" cm="1">
        <f t="array" ref="S1833">_xlfn.IFS(Q1833&lt;1965,"Baby Boomers",Q1833&lt;1981,"Gen X",Q1833&lt;1997,"Millenial",TRUE,("Gen Z"))</f>
        <v>Gen Z</v>
      </c>
    </row>
    <row r="1834" spans="1:19" x14ac:dyDescent="0.25">
      <c r="A1834" t="s">
        <v>14900</v>
      </c>
      <c r="B1834" t="s">
        <v>4198</v>
      </c>
      <c r="C1834" t="s">
        <v>4808</v>
      </c>
      <c r="D1834" t="str">
        <f>Table13[[#This Row],[FirstName]]&amp;" "&amp;Table13[[#This Row],[LastName]]</f>
        <v>Connor Wang</v>
      </c>
      <c r="E1834" s="2">
        <v>44593</v>
      </c>
      <c r="F1834" s="2" t="s">
        <v>10301</v>
      </c>
      <c r="G1834" t="s">
        <v>32</v>
      </c>
      <c r="H1834" t="s">
        <v>51</v>
      </c>
      <c r="I1834" t="s">
        <v>50</v>
      </c>
      <c r="J1834" t="s">
        <v>35</v>
      </c>
      <c r="K1834" t="s">
        <v>10319</v>
      </c>
      <c r="L1834" t="s">
        <v>100</v>
      </c>
      <c r="M1834" s="2">
        <v>22364</v>
      </c>
      <c r="N1834" t="s">
        <v>702</v>
      </c>
      <c r="O1834">
        <v>1</v>
      </c>
      <c r="P1834" t="str">
        <f t="shared" si="84"/>
        <v>Active</v>
      </c>
      <c r="Q1834">
        <f t="shared" si="85"/>
        <v>1961</v>
      </c>
      <c r="R1834">
        <f t="shared" si="86"/>
        <v>65</v>
      </c>
      <c r="S1834" t="str" cm="1">
        <f t="array" ref="S1834">_xlfn.IFS(Q1834&lt;1965,"Baby Boomers",Q1834&lt;1981,"Gen X",Q1834&lt;1997,"Millenial",TRUE,("Gen Z"))</f>
        <v>Baby Boomers</v>
      </c>
    </row>
    <row r="1835" spans="1:19" x14ac:dyDescent="0.25">
      <c r="A1835" t="s">
        <v>14901</v>
      </c>
      <c r="B1835" t="s">
        <v>6878</v>
      </c>
      <c r="C1835" t="s">
        <v>3649</v>
      </c>
      <c r="D1835" t="str">
        <f>Table13[[#This Row],[FirstName]]&amp;" "&amp;Table13[[#This Row],[LastName]]</f>
        <v>Rocco Vaughan</v>
      </c>
      <c r="E1835" s="2">
        <v>43847</v>
      </c>
      <c r="F1835" s="2">
        <v>44469</v>
      </c>
      <c r="G1835" t="s">
        <v>32</v>
      </c>
      <c r="H1835" t="s">
        <v>51</v>
      </c>
      <c r="I1835" t="s">
        <v>63</v>
      </c>
      <c r="J1835" t="s">
        <v>35</v>
      </c>
      <c r="K1835" t="s">
        <v>10319</v>
      </c>
      <c r="L1835" t="s">
        <v>110</v>
      </c>
      <c r="M1835" s="2">
        <v>33898</v>
      </c>
      <c r="N1835" t="s">
        <v>677</v>
      </c>
      <c r="O1835">
        <v>1</v>
      </c>
      <c r="P1835" t="str">
        <f t="shared" si="84"/>
        <v>Non-Active</v>
      </c>
      <c r="Q1835">
        <f t="shared" si="85"/>
        <v>1992</v>
      </c>
      <c r="R1835">
        <f t="shared" si="86"/>
        <v>33</v>
      </c>
      <c r="S1835" t="str" cm="1">
        <f t="array" ref="S1835">_xlfn.IFS(Q1835&lt;1965,"Baby Boomers",Q1835&lt;1981,"Gen X",Q1835&lt;1997,"Millenial",TRUE,("Gen Z"))</f>
        <v>Millenial</v>
      </c>
    </row>
    <row r="1836" spans="1:19" x14ac:dyDescent="0.25">
      <c r="A1836" t="s">
        <v>14902</v>
      </c>
      <c r="B1836" t="s">
        <v>2948</v>
      </c>
      <c r="C1836" t="s">
        <v>2484</v>
      </c>
      <c r="D1836" t="str">
        <f>Table13[[#This Row],[FirstName]]&amp;" "&amp;Table13[[#This Row],[LastName]]</f>
        <v>Samuel Jennings</v>
      </c>
      <c r="E1836" s="2">
        <v>44713</v>
      </c>
      <c r="F1836" s="2" t="s">
        <v>10301</v>
      </c>
      <c r="G1836" t="s">
        <v>32</v>
      </c>
      <c r="H1836" t="s">
        <v>62</v>
      </c>
      <c r="I1836" t="s">
        <v>63</v>
      </c>
      <c r="J1836" t="s">
        <v>51</v>
      </c>
      <c r="K1836" t="s">
        <v>10319</v>
      </c>
      <c r="L1836" t="s">
        <v>304</v>
      </c>
      <c r="M1836" s="2">
        <v>21337</v>
      </c>
      <c r="N1836" t="s">
        <v>225</v>
      </c>
      <c r="O1836">
        <v>2</v>
      </c>
      <c r="P1836" t="str">
        <f t="shared" si="84"/>
        <v>Active</v>
      </c>
      <c r="Q1836">
        <f t="shared" si="85"/>
        <v>1958</v>
      </c>
      <c r="R1836">
        <f t="shared" si="86"/>
        <v>67</v>
      </c>
      <c r="S1836" t="str" cm="1">
        <f t="array" ref="S1836">_xlfn.IFS(Q1836&lt;1965,"Baby Boomers",Q1836&lt;1981,"Gen X",Q1836&lt;1997,"Millenial",TRUE,("Gen Z"))</f>
        <v>Baby Boomers</v>
      </c>
    </row>
    <row r="1837" spans="1:19" x14ac:dyDescent="0.25">
      <c r="A1837" t="s">
        <v>14903</v>
      </c>
      <c r="B1837" t="s">
        <v>6884</v>
      </c>
      <c r="C1837" t="s">
        <v>682</v>
      </c>
      <c r="D1837" t="str">
        <f>Table13[[#This Row],[FirstName]]&amp;" "&amp;Table13[[#This Row],[LastName]]</f>
        <v>Shane Harper</v>
      </c>
      <c r="E1837" s="2">
        <v>43541</v>
      </c>
      <c r="F1837" s="2" t="s">
        <v>10301</v>
      </c>
      <c r="G1837" t="s">
        <v>32</v>
      </c>
      <c r="H1837" t="s">
        <v>33</v>
      </c>
      <c r="I1837" t="s">
        <v>50</v>
      </c>
      <c r="J1837" t="s">
        <v>35</v>
      </c>
      <c r="K1837" t="s">
        <v>10319</v>
      </c>
      <c r="L1837" t="s">
        <v>110</v>
      </c>
      <c r="M1837" s="2">
        <v>18539</v>
      </c>
      <c r="N1837" t="s">
        <v>112</v>
      </c>
      <c r="O1837">
        <v>2</v>
      </c>
      <c r="P1837" t="str">
        <f t="shared" si="84"/>
        <v>Active</v>
      </c>
      <c r="Q1837">
        <f t="shared" si="85"/>
        <v>1950</v>
      </c>
      <c r="R1837">
        <f t="shared" si="86"/>
        <v>75</v>
      </c>
      <c r="S1837" t="str" cm="1">
        <f t="array" ref="S1837">_xlfn.IFS(Q1837&lt;1965,"Baby Boomers",Q1837&lt;1981,"Gen X",Q1837&lt;1997,"Millenial",TRUE,("Gen Z"))</f>
        <v>Baby Boomers</v>
      </c>
    </row>
    <row r="1838" spans="1:19" x14ac:dyDescent="0.25">
      <c r="A1838" t="s">
        <v>14904</v>
      </c>
      <c r="B1838" t="s">
        <v>6887</v>
      </c>
      <c r="C1838" t="s">
        <v>4766</v>
      </c>
      <c r="D1838" t="str">
        <f>Table13[[#This Row],[FirstName]]&amp;" "&amp;Table13[[#This Row],[LastName]]</f>
        <v>Kali Yates</v>
      </c>
      <c r="E1838" s="2">
        <v>43837</v>
      </c>
      <c r="F1838" s="2" t="s">
        <v>10301</v>
      </c>
      <c r="G1838" t="s">
        <v>32</v>
      </c>
      <c r="H1838" t="s">
        <v>33</v>
      </c>
      <c r="I1838" t="s">
        <v>63</v>
      </c>
      <c r="J1838" t="s">
        <v>35</v>
      </c>
      <c r="K1838" t="s">
        <v>10319</v>
      </c>
      <c r="L1838" t="s">
        <v>65</v>
      </c>
      <c r="M1838" s="2">
        <v>24024</v>
      </c>
      <c r="N1838" t="s">
        <v>66</v>
      </c>
      <c r="O1838">
        <v>2</v>
      </c>
      <c r="P1838" t="str">
        <f t="shared" si="84"/>
        <v>Active</v>
      </c>
      <c r="Q1838">
        <f t="shared" si="85"/>
        <v>1965</v>
      </c>
      <c r="R1838">
        <f t="shared" si="86"/>
        <v>60</v>
      </c>
      <c r="S1838" t="str" cm="1">
        <f t="array" ref="S1838">_xlfn.IFS(Q1838&lt;1965,"Baby Boomers",Q1838&lt;1981,"Gen X",Q1838&lt;1997,"Millenial",TRUE,("Gen Z"))</f>
        <v>Gen X</v>
      </c>
    </row>
    <row r="1839" spans="1:19" x14ac:dyDescent="0.25">
      <c r="A1839" t="s">
        <v>14905</v>
      </c>
      <c r="B1839" t="s">
        <v>6890</v>
      </c>
      <c r="C1839" t="s">
        <v>869</v>
      </c>
      <c r="D1839" t="str">
        <f>Table13[[#This Row],[FirstName]]&amp;" "&amp;Table13[[#This Row],[LastName]]</f>
        <v>Piper Guzman</v>
      </c>
      <c r="E1839" s="2">
        <v>44251</v>
      </c>
      <c r="F1839" s="2">
        <v>44559</v>
      </c>
      <c r="G1839" t="s">
        <v>32</v>
      </c>
      <c r="H1839" t="s">
        <v>51</v>
      </c>
      <c r="I1839" t="s">
        <v>50</v>
      </c>
      <c r="J1839" t="s">
        <v>51</v>
      </c>
      <c r="K1839" t="s">
        <v>10319</v>
      </c>
      <c r="L1839" t="s">
        <v>118</v>
      </c>
      <c r="M1839" s="2">
        <v>28919</v>
      </c>
      <c r="N1839" t="s">
        <v>242</v>
      </c>
      <c r="O1839">
        <v>5</v>
      </c>
      <c r="P1839" t="str">
        <f t="shared" si="84"/>
        <v>Non-Active</v>
      </c>
      <c r="Q1839">
        <f t="shared" si="85"/>
        <v>1979</v>
      </c>
      <c r="R1839">
        <f t="shared" si="86"/>
        <v>47</v>
      </c>
      <c r="S1839" t="str" cm="1">
        <f t="array" ref="S1839">_xlfn.IFS(Q1839&lt;1965,"Baby Boomers",Q1839&lt;1981,"Gen X",Q1839&lt;1997,"Millenial",TRUE,("Gen Z"))</f>
        <v>Gen X</v>
      </c>
    </row>
    <row r="1840" spans="1:19" x14ac:dyDescent="0.25">
      <c r="A1840" t="s">
        <v>14906</v>
      </c>
      <c r="B1840" t="s">
        <v>1470</v>
      </c>
      <c r="C1840" t="s">
        <v>2155</v>
      </c>
      <c r="D1840" t="str">
        <f>Table13[[#This Row],[FirstName]]&amp;" "&amp;Table13[[#This Row],[LastName]]</f>
        <v>Halle Pena</v>
      </c>
      <c r="E1840" s="2">
        <v>43829</v>
      </c>
      <c r="F1840" s="2" t="s">
        <v>10301</v>
      </c>
      <c r="G1840" t="s">
        <v>32</v>
      </c>
      <c r="H1840" t="s">
        <v>33</v>
      </c>
      <c r="I1840" t="s">
        <v>34</v>
      </c>
      <c r="J1840" t="s">
        <v>51</v>
      </c>
      <c r="K1840" t="s">
        <v>10319</v>
      </c>
      <c r="L1840" t="s">
        <v>89</v>
      </c>
      <c r="M1840" s="2">
        <v>16436</v>
      </c>
      <c r="N1840" t="s">
        <v>833</v>
      </c>
      <c r="O1840">
        <v>1</v>
      </c>
      <c r="P1840" t="str">
        <f t="shared" si="84"/>
        <v>Active</v>
      </c>
      <c r="Q1840">
        <f t="shared" si="85"/>
        <v>1944</v>
      </c>
      <c r="R1840">
        <f t="shared" si="86"/>
        <v>81</v>
      </c>
      <c r="S1840" t="str" cm="1">
        <f t="array" ref="S1840">_xlfn.IFS(Q1840&lt;1965,"Baby Boomers",Q1840&lt;1981,"Gen X",Q1840&lt;1997,"Millenial",TRUE,("Gen Z"))</f>
        <v>Baby Boomers</v>
      </c>
    </row>
    <row r="1841" spans="1:19" x14ac:dyDescent="0.25">
      <c r="A1841" t="s">
        <v>14907</v>
      </c>
      <c r="B1841" t="s">
        <v>6896</v>
      </c>
      <c r="C1841" t="s">
        <v>4465</v>
      </c>
      <c r="D1841" t="str">
        <f>Table13[[#This Row],[FirstName]]&amp;" "&amp;Table13[[#This Row],[LastName]]</f>
        <v>Jameson Eaton</v>
      </c>
      <c r="E1841" s="2">
        <v>43963</v>
      </c>
      <c r="F1841" s="2">
        <v>44272</v>
      </c>
      <c r="G1841" t="s">
        <v>32</v>
      </c>
      <c r="H1841" t="s">
        <v>62</v>
      </c>
      <c r="I1841" t="s">
        <v>63</v>
      </c>
      <c r="J1841" t="s">
        <v>35</v>
      </c>
      <c r="K1841" t="s">
        <v>10319</v>
      </c>
      <c r="L1841" t="s">
        <v>89</v>
      </c>
      <c r="M1841" s="2">
        <v>27435</v>
      </c>
      <c r="N1841" t="s">
        <v>833</v>
      </c>
      <c r="O1841">
        <v>5</v>
      </c>
      <c r="P1841" t="str">
        <f t="shared" si="84"/>
        <v>Non-Active</v>
      </c>
      <c r="Q1841">
        <f t="shared" si="85"/>
        <v>1975</v>
      </c>
      <c r="R1841">
        <f t="shared" si="86"/>
        <v>51</v>
      </c>
      <c r="S1841" t="str" cm="1">
        <f t="array" ref="S1841">_xlfn.IFS(Q1841&lt;1965,"Baby Boomers",Q1841&lt;1981,"Gen X",Q1841&lt;1997,"Millenial",TRUE,("Gen Z"))</f>
        <v>Gen X</v>
      </c>
    </row>
    <row r="1842" spans="1:19" x14ac:dyDescent="0.25">
      <c r="A1842" t="s">
        <v>14908</v>
      </c>
      <c r="B1842" t="s">
        <v>6900</v>
      </c>
      <c r="C1842" t="s">
        <v>1412</v>
      </c>
      <c r="D1842" t="str">
        <f>Table13[[#This Row],[FirstName]]&amp;" "&amp;Table13[[#This Row],[LastName]]</f>
        <v>Antony Brandt</v>
      </c>
      <c r="E1842" s="2">
        <v>45020</v>
      </c>
      <c r="F1842" s="2" t="s">
        <v>10301</v>
      </c>
      <c r="G1842" t="s">
        <v>32</v>
      </c>
      <c r="H1842" t="s">
        <v>62</v>
      </c>
      <c r="I1842" t="s">
        <v>50</v>
      </c>
      <c r="J1842" t="s">
        <v>51</v>
      </c>
      <c r="K1842" t="s">
        <v>10319</v>
      </c>
      <c r="L1842" t="s">
        <v>80</v>
      </c>
      <c r="M1842" s="2">
        <v>26102</v>
      </c>
      <c r="N1842" t="s">
        <v>102</v>
      </c>
      <c r="O1842">
        <v>4</v>
      </c>
      <c r="P1842" t="str">
        <f t="shared" si="84"/>
        <v>Active</v>
      </c>
      <c r="Q1842">
        <f t="shared" si="85"/>
        <v>1971</v>
      </c>
      <c r="R1842">
        <f t="shared" si="86"/>
        <v>54</v>
      </c>
      <c r="S1842" t="str" cm="1">
        <f t="array" ref="S1842">_xlfn.IFS(Q1842&lt;1965,"Baby Boomers",Q1842&lt;1981,"Gen X",Q1842&lt;1997,"Millenial",TRUE,("Gen Z"))</f>
        <v>Gen X</v>
      </c>
    </row>
    <row r="1843" spans="1:19" x14ac:dyDescent="0.25">
      <c r="A1843" t="s">
        <v>14909</v>
      </c>
      <c r="B1843" t="s">
        <v>2866</v>
      </c>
      <c r="C1843" t="s">
        <v>2318</v>
      </c>
      <c r="D1843" t="str">
        <f>Table13[[#This Row],[FirstName]]&amp;" "&amp;Table13[[#This Row],[LastName]]</f>
        <v>Armani Rogers</v>
      </c>
      <c r="E1843" s="2">
        <v>44200</v>
      </c>
      <c r="F1843" s="2">
        <v>44679</v>
      </c>
      <c r="G1843" t="s">
        <v>32</v>
      </c>
      <c r="H1843" t="s">
        <v>33</v>
      </c>
      <c r="I1843" t="s">
        <v>34</v>
      </c>
      <c r="J1843" t="s">
        <v>62</v>
      </c>
      <c r="K1843" t="s">
        <v>10319</v>
      </c>
      <c r="L1843" t="s">
        <v>80</v>
      </c>
      <c r="M1843" s="2">
        <v>23229</v>
      </c>
      <c r="N1843" t="s">
        <v>102</v>
      </c>
      <c r="O1843">
        <v>2</v>
      </c>
      <c r="P1843" t="str">
        <f t="shared" si="84"/>
        <v>Non-Active</v>
      </c>
      <c r="Q1843">
        <f t="shared" si="85"/>
        <v>1963</v>
      </c>
      <c r="R1843">
        <f t="shared" si="86"/>
        <v>62</v>
      </c>
      <c r="S1843" t="str" cm="1">
        <f t="array" ref="S1843">_xlfn.IFS(Q1843&lt;1965,"Baby Boomers",Q1843&lt;1981,"Gen X",Q1843&lt;1997,"Millenial",TRUE,("Gen Z"))</f>
        <v>Baby Boomers</v>
      </c>
    </row>
    <row r="1844" spans="1:19" x14ac:dyDescent="0.25">
      <c r="A1844" t="s">
        <v>14910</v>
      </c>
      <c r="B1844" t="s">
        <v>4762</v>
      </c>
      <c r="C1844" t="s">
        <v>6906</v>
      </c>
      <c r="D1844" t="str">
        <f>Table13[[#This Row],[FirstName]]&amp;" "&amp;Table13[[#This Row],[LastName]]</f>
        <v>Jacoby Lyons</v>
      </c>
      <c r="E1844" s="2">
        <v>43949</v>
      </c>
      <c r="F1844" s="2">
        <v>44896</v>
      </c>
      <c r="G1844" t="s">
        <v>32</v>
      </c>
      <c r="H1844" t="s">
        <v>62</v>
      </c>
      <c r="I1844" t="s">
        <v>34</v>
      </c>
      <c r="J1844" t="s">
        <v>62</v>
      </c>
      <c r="K1844" t="s">
        <v>10319</v>
      </c>
      <c r="L1844" t="s">
        <v>118</v>
      </c>
      <c r="M1844" s="2">
        <v>27044</v>
      </c>
      <c r="N1844" t="s">
        <v>3476</v>
      </c>
      <c r="O1844">
        <v>1</v>
      </c>
      <c r="P1844" t="str">
        <f t="shared" si="84"/>
        <v>Non-Active</v>
      </c>
      <c r="Q1844">
        <f t="shared" si="85"/>
        <v>1974</v>
      </c>
      <c r="R1844">
        <f t="shared" si="86"/>
        <v>52</v>
      </c>
      <c r="S1844" t="str" cm="1">
        <f t="array" ref="S1844">_xlfn.IFS(Q1844&lt;1965,"Baby Boomers",Q1844&lt;1981,"Gen X",Q1844&lt;1997,"Millenial",TRUE,("Gen Z"))</f>
        <v>Gen X</v>
      </c>
    </row>
    <row r="1845" spans="1:19" x14ac:dyDescent="0.25">
      <c r="A1845" t="s">
        <v>14911</v>
      </c>
      <c r="B1845" t="s">
        <v>6910</v>
      </c>
      <c r="C1845" t="s">
        <v>2689</v>
      </c>
      <c r="D1845" t="str">
        <f>Table13[[#This Row],[FirstName]]&amp;" "&amp;Table13[[#This Row],[LastName]]</f>
        <v>Dylan Livingston</v>
      </c>
      <c r="E1845" s="2">
        <v>43571</v>
      </c>
      <c r="F1845" s="2">
        <v>44408</v>
      </c>
      <c r="G1845" t="s">
        <v>32</v>
      </c>
      <c r="H1845" t="s">
        <v>33</v>
      </c>
      <c r="I1845" t="s">
        <v>34</v>
      </c>
      <c r="J1845" t="s">
        <v>51</v>
      </c>
      <c r="K1845" t="s">
        <v>10319</v>
      </c>
      <c r="L1845" t="s">
        <v>176</v>
      </c>
      <c r="M1845" s="2">
        <v>19256</v>
      </c>
      <c r="N1845" t="s">
        <v>242</v>
      </c>
      <c r="O1845">
        <v>4</v>
      </c>
      <c r="P1845" t="str">
        <f t="shared" si="84"/>
        <v>Non-Active</v>
      </c>
      <c r="Q1845">
        <f t="shared" si="85"/>
        <v>1952</v>
      </c>
      <c r="R1845">
        <f t="shared" si="86"/>
        <v>73</v>
      </c>
      <c r="S1845" t="str" cm="1">
        <f t="array" ref="S1845">_xlfn.IFS(Q1845&lt;1965,"Baby Boomers",Q1845&lt;1981,"Gen X",Q1845&lt;1997,"Millenial",TRUE,("Gen Z"))</f>
        <v>Baby Boomers</v>
      </c>
    </row>
    <row r="1846" spans="1:19" x14ac:dyDescent="0.25">
      <c r="A1846" t="s">
        <v>14912</v>
      </c>
      <c r="B1846" t="s">
        <v>6914</v>
      </c>
      <c r="C1846" t="s">
        <v>266</v>
      </c>
      <c r="D1846" t="str">
        <f>Table13[[#This Row],[FirstName]]&amp;" "&amp;Table13[[#This Row],[LastName]]</f>
        <v>Raelynn Compton</v>
      </c>
      <c r="E1846" s="2">
        <v>44751</v>
      </c>
      <c r="F1846" s="2" t="s">
        <v>10301</v>
      </c>
      <c r="G1846" t="s">
        <v>32</v>
      </c>
      <c r="H1846" t="s">
        <v>62</v>
      </c>
      <c r="I1846" t="s">
        <v>50</v>
      </c>
      <c r="J1846" t="s">
        <v>35</v>
      </c>
      <c r="K1846" t="s">
        <v>10319</v>
      </c>
      <c r="L1846" t="s">
        <v>89</v>
      </c>
      <c r="M1846" s="2">
        <v>35266</v>
      </c>
      <c r="N1846" t="s">
        <v>280</v>
      </c>
      <c r="O1846">
        <v>2</v>
      </c>
      <c r="P1846" t="str">
        <f t="shared" si="84"/>
        <v>Active</v>
      </c>
      <c r="Q1846">
        <f t="shared" si="85"/>
        <v>1996</v>
      </c>
      <c r="R1846">
        <f t="shared" si="86"/>
        <v>29</v>
      </c>
      <c r="S1846" t="str" cm="1">
        <f t="array" ref="S1846">_xlfn.IFS(Q1846&lt;1965,"Baby Boomers",Q1846&lt;1981,"Gen X",Q1846&lt;1997,"Millenial",TRUE,("Gen Z"))</f>
        <v>Millenial</v>
      </c>
    </row>
    <row r="1847" spans="1:19" x14ac:dyDescent="0.25">
      <c r="A1847" t="s">
        <v>14913</v>
      </c>
      <c r="B1847" t="s">
        <v>6917</v>
      </c>
      <c r="C1847" t="s">
        <v>4411</v>
      </c>
      <c r="D1847" t="str">
        <f>Table13[[#This Row],[FirstName]]&amp;" "&amp;Table13[[#This Row],[LastName]]</f>
        <v>Darryl Richmond</v>
      </c>
      <c r="E1847" s="2">
        <v>44802</v>
      </c>
      <c r="F1847" s="2">
        <v>44941</v>
      </c>
      <c r="G1847" t="s">
        <v>32</v>
      </c>
      <c r="H1847" t="s">
        <v>51</v>
      </c>
      <c r="I1847" t="s">
        <v>34</v>
      </c>
      <c r="J1847" t="s">
        <v>62</v>
      </c>
      <c r="K1847" t="s">
        <v>10319</v>
      </c>
      <c r="L1847" t="s">
        <v>89</v>
      </c>
      <c r="M1847" s="2">
        <v>31871</v>
      </c>
      <c r="N1847" t="s">
        <v>82</v>
      </c>
      <c r="O1847">
        <v>2</v>
      </c>
      <c r="P1847" t="str">
        <f t="shared" si="84"/>
        <v>Non-Active</v>
      </c>
      <c r="Q1847">
        <f t="shared" si="85"/>
        <v>1987</v>
      </c>
      <c r="R1847">
        <f t="shared" si="86"/>
        <v>39</v>
      </c>
      <c r="S1847" t="str" cm="1">
        <f t="array" ref="S1847">_xlfn.IFS(Q1847&lt;1965,"Baby Boomers",Q1847&lt;1981,"Gen X",Q1847&lt;1997,"Millenial",TRUE,("Gen Z"))</f>
        <v>Millenial</v>
      </c>
    </row>
    <row r="1848" spans="1:19" x14ac:dyDescent="0.25">
      <c r="A1848" t="s">
        <v>14914</v>
      </c>
      <c r="B1848" t="s">
        <v>6921</v>
      </c>
      <c r="C1848" t="s">
        <v>882</v>
      </c>
      <c r="D1848" t="str">
        <f>Table13[[#This Row],[FirstName]]&amp;" "&amp;Table13[[#This Row],[LastName]]</f>
        <v>Ana Stafford</v>
      </c>
      <c r="E1848" s="2">
        <v>43856</v>
      </c>
      <c r="F1848" s="2">
        <v>44176</v>
      </c>
      <c r="G1848" t="s">
        <v>32</v>
      </c>
      <c r="H1848" t="s">
        <v>62</v>
      </c>
      <c r="I1848" t="s">
        <v>50</v>
      </c>
      <c r="J1848" t="s">
        <v>51</v>
      </c>
      <c r="K1848" t="s">
        <v>10319</v>
      </c>
      <c r="L1848" t="s">
        <v>241</v>
      </c>
      <c r="M1848" s="2">
        <v>20591</v>
      </c>
      <c r="N1848" t="s">
        <v>1540</v>
      </c>
      <c r="O1848">
        <v>4</v>
      </c>
      <c r="P1848" t="str">
        <f t="shared" si="84"/>
        <v>Non-Active</v>
      </c>
      <c r="Q1848">
        <f t="shared" si="85"/>
        <v>1956</v>
      </c>
      <c r="R1848">
        <f t="shared" si="86"/>
        <v>69</v>
      </c>
      <c r="S1848" t="str" cm="1">
        <f t="array" ref="S1848">_xlfn.IFS(Q1848&lt;1965,"Baby Boomers",Q1848&lt;1981,"Gen X",Q1848&lt;1997,"Millenial",TRUE,("Gen Z"))</f>
        <v>Baby Boomers</v>
      </c>
    </row>
    <row r="1849" spans="1:19" x14ac:dyDescent="0.25">
      <c r="A1849" t="s">
        <v>14915</v>
      </c>
      <c r="B1849" t="s">
        <v>1819</v>
      </c>
      <c r="C1849" t="s">
        <v>5408</v>
      </c>
      <c r="D1849" t="str">
        <f>Table13[[#This Row],[FirstName]]&amp;" "&amp;Table13[[#This Row],[LastName]]</f>
        <v>Carlos Mccoy</v>
      </c>
      <c r="E1849" s="2">
        <v>43879</v>
      </c>
      <c r="F1849" s="2" t="s">
        <v>10301</v>
      </c>
      <c r="G1849" t="s">
        <v>32</v>
      </c>
      <c r="H1849" t="s">
        <v>62</v>
      </c>
      <c r="I1849" t="s">
        <v>50</v>
      </c>
      <c r="J1849" t="s">
        <v>35</v>
      </c>
      <c r="K1849" t="s">
        <v>10319</v>
      </c>
      <c r="L1849" t="s">
        <v>52</v>
      </c>
      <c r="M1849" s="2">
        <v>36548</v>
      </c>
      <c r="N1849" t="s">
        <v>162</v>
      </c>
      <c r="O1849">
        <v>4</v>
      </c>
      <c r="P1849" t="str">
        <f t="shared" si="84"/>
        <v>Active</v>
      </c>
      <c r="Q1849">
        <f t="shared" si="85"/>
        <v>2000</v>
      </c>
      <c r="R1849">
        <f t="shared" si="86"/>
        <v>26</v>
      </c>
      <c r="S1849" t="str" cm="1">
        <f t="array" ref="S1849">_xlfn.IFS(Q1849&lt;1965,"Baby Boomers",Q1849&lt;1981,"Gen X",Q1849&lt;1997,"Millenial",TRUE,("Gen Z"))</f>
        <v>Gen Z</v>
      </c>
    </row>
    <row r="1850" spans="1:19" x14ac:dyDescent="0.25">
      <c r="A1850" t="s">
        <v>14916</v>
      </c>
      <c r="B1850" t="s">
        <v>67</v>
      </c>
      <c r="C1850" t="s">
        <v>376</v>
      </c>
      <c r="D1850" t="str">
        <f>Table13[[#This Row],[FirstName]]&amp;" "&amp;Table13[[#This Row],[LastName]]</f>
        <v>Michael Albert</v>
      </c>
      <c r="E1850" s="2">
        <v>44586</v>
      </c>
      <c r="F1850" s="2" t="s">
        <v>10301</v>
      </c>
      <c r="G1850" t="s">
        <v>32</v>
      </c>
      <c r="H1850" t="s">
        <v>51</v>
      </c>
      <c r="I1850" t="s">
        <v>63</v>
      </c>
      <c r="J1850" t="s">
        <v>62</v>
      </c>
      <c r="K1850" t="s">
        <v>10302</v>
      </c>
      <c r="L1850" t="s">
        <v>503</v>
      </c>
      <c r="M1850" s="2">
        <v>18606</v>
      </c>
      <c r="N1850" t="s">
        <v>1061</v>
      </c>
      <c r="O1850">
        <v>2</v>
      </c>
      <c r="P1850" t="str">
        <f t="shared" si="84"/>
        <v>Active</v>
      </c>
      <c r="Q1850">
        <f t="shared" si="85"/>
        <v>1950</v>
      </c>
      <c r="R1850">
        <f t="shared" si="86"/>
        <v>75</v>
      </c>
      <c r="S1850" t="str" cm="1">
        <f t="array" ref="S1850">_xlfn.IFS(Q1850&lt;1965,"Baby Boomers",Q1850&lt;1981,"Gen X",Q1850&lt;1997,"Millenial",TRUE,("Gen Z"))</f>
        <v>Baby Boomers</v>
      </c>
    </row>
    <row r="1851" spans="1:19" x14ac:dyDescent="0.25">
      <c r="A1851" t="s">
        <v>14917</v>
      </c>
      <c r="B1851" t="s">
        <v>6929</v>
      </c>
      <c r="C1851" t="s">
        <v>1249</v>
      </c>
      <c r="D1851" t="str">
        <f>Table13[[#This Row],[FirstName]]&amp;" "&amp;Table13[[#This Row],[LastName]]</f>
        <v>Courtney E Wallace</v>
      </c>
      <c r="E1851" s="2">
        <v>45117</v>
      </c>
      <c r="F1851" s="2" t="s">
        <v>10301</v>
      </c>
      <c r="G1851" t="s">
        <v>32</v>
      </c>
      <c r="H1851" t="s">
        <v>62</v>
      </c>
      <c r="I1851" t="s">
        <v>63</v>
      </c>
      <c r="J1851" t="s">
        <v>35</v>
      </c>
      <c r="K1851" t="s">
        <v>10302</v>
      </c>
      <c r="L1851" t="s">
        <v>176</v>
      </c>
      <c r="M1851" s="2">
        <v>30276</v>
      </c>
      <c r="N1851" t="s">
        <v>418</v>
      </c>
      <c r="O1851">
        <v>1</v>
      </c>
      <c r="P1851" t="str">
        <f t="shared" si="84"/>
        <v>Active</v>
      </c>
      <c r="Q1851">
        <f t="shared" si="85"/>
        <v>1982</v>
      </c>
      <c r="R1851">
        <f t="shared" si="86"/>
        <v>43</v>
      </c>
      <c r="S1851" t="str" cm="1">
        <f t="array" ref="S1851">_xlfn.IFS(Q1851&lt;1965,"Baby Boomers",Q1851&lt;1981,"Gen X",Q1851&lt;1997,"Millenial",TRUE,("Gen Z"))</f>
        <v>Millenial</v>
      </c>
    </row>
    <row r="1852" spans="1:19" x14ac:dyDescent="0.25">
      <c r="A1852" t="s">
        <v>14918</v>
      </c>
      <c r="B1852" t="s">
        <v>1990</v>
      </c>
      <c r="C1852" t="s">
        <v>3340</v>
      </c>
      <c r="D1852" t="str">
        <f>Table13[[#This Row],[FirstName]]&amp;" "&amp;Table13[[#This Row],[LastName]]</f>
        <v>Amy Dunn</v>
      </c>
      <c r="E1852" s="2">
        <v>44665</v>
      </c>
      <c r="F1852" s="2" t="s">
        <v>10301</v>
      </c>
      <c r="G1852" t="s">
        <v>32</v>
      </c>
      <c r="H1852" t="s">
        <v>33</v>
      </c>
      <c r="I1852" t="s">
        <v>63</v>
      </c>
      <c r="J1852" t="s">
        <v>35</v>
      </c>
      <c r="K1852" t="s">
        <v>10302</v>
      </c>
      <c r="L1852" t="s">
        <v>89</v>
      </c>
      <c r="M1852" s="2">
        <v>23283</v>
      </c>
      <c r="N1852" t="s">
        <v>102</v>
      </c>
      <c r="O1852">
        <v>5</v>
      </c>
      <c r="P1852" t="str">
        <f t="shared" si="84"/>
        <v>Active</v>
      </c>
      <c r="Q1852">
        <f t="shared" si="85"/>
        <v>1963</v>
      </c>
      <c r="R1852">
        <f t="shared" si="86"/>
        <v>62</v>
      </c>
      <c r="S1852" t="str" cm="1">
        <f t="array" ref="S1852">_xlfn.IFS(Q1852&lt;1965,"Baby Boomers",Q1852&lt;1981,"Gen X",Q1852&lt;1997,"Millenial",TRUE,("Gen Z"))</f>
        <v>Baby Boomers</v>
      </c>
    </row>
    <row r="1853" spans="1:19" x14ac:dyDescent="0.25">
      <c r="A1853" t="s">
        <v>14919</v>
      </c>
      <c r="B1853" t="s">
        <v>6934</v>
      </c>
      <c r="C1853" t="s">
        <v>779</v>
      </c>
      <c r="D1853" t="str">
        <f>Table13[[#This Row],[FirstName]]&amp;" "&amp;Table13[[#This Row],[LastName]]</f>
        <v>Kissy Sullivan</v>
      </c>
      <c r="E1853" s="2">
        <v>44752</v>
      </c>
      <c r="F1853" s="2" t="s">
        <v>10301</v>
      </c>
      <c r="G1853" t="s">
        <v>32</v>
      </c>
      <c r="H1853" t="s">
        <v>51</v>
      </c>
      <c r="I1853" t="s">
        <v>63</v>
      </c>
      <c r="J1853" t="s">
        <v>35</v>
      </c>
      <c r="K1853" t="s">
        <v>10302</v>
      </c>
      <c r="L1853" t="s">
        <v>593</v>
      </c>
      <c r="M1853" s="2">
        <v>23158</v>
      </c>
      <c r="N1853" t="s">
        <v>215</v>
      </c>
      <c r="O1853">
        <v>4</v>
      </c>
      <c r="P1853" t="str">
        <f t="shared" si="84"/>
        <v>Active</v>
      </c>
      <c r="Q1853">
        <f t="shared" si="85"/>
        <v>1963</v>
      </c>
      <c r="R1853">
        <f t="shared" si="86"/>
        <v>62</v>
      </c>
      <c r="S1853" t="str" cm="1">
        <f t="array" ref="S1853">_xlfn.IFS(Q1853&lt;1965,"Baby Boomers",Q1853&lt;1981,"Gen X",Q1853&lt;1997,"Millenial",TRUE,("Gen Z"))</f>
        <v>Baby Boomers</v>
      </c>
    </row>
    <row r="1854" spans="1:19" x14ac:dyDescent="0.25">
      <c r="A1854" t="s">
        <v>14920</v>
      </c>
      <c r="B1854" t="s">
        <v>2252</v>
      </c>
      <c r="C1854" t="s">
        <v>6937</v>
      </c>
      <c r="D1854" t="str">
        <f>Table13[[#This Row],[FirstName]]&amp;" "&amp;Table13[[#This Row],[LastName]]</f>
        <v>Walter Immediato</v>
      </c>
      <c r="E1854" s="2">
        <v>44739</v>
      </c>
      <c r="F1854" s="2" t="s">
        <v>10301</v>
      </c>
      <c r="G1854" t="s">
        <v>32</v>
      </c>
      <c r="H1854" t="s">
        <v>33</v>
      </c>
      <c r="I1854" t="s">
        <v>34</v>
      </c>
      <c r="J1854" t="s">
        <v>62</v>
      </c>
      <c r="K1854" t="s">
        <v>10302</v>
      </c>
      <c r="L1854" t="s">
        <v>2516</v>
      </c>
      <c r="M1854" s="2">
        <v>28168</v>
      </c>
      <c r="N1854" t="s">
        <v>2516</v>
      </c>
      <c r="O1854">
        <v>1</v>
      </c>
      <c r="P1854" t="str">
        <f t="shared" si="84"/>
        <v>Active</v>
      </c>
      <c r="Q1854">
        <f t="shared" si="85"/>
        <v>1977</v>
      </c>
      <c r="R1854">
        <f t="shared" si="86"/>
        <v>49</v>
      </c>
      <c r="S1854" t="str" cm="1">
        <f t="array" ref="S1854">_xlfn.IFS(Q1854&lt;1965,"Baby Boomers",Q1854&lt;1981,"Gen X",Q1854&lt;1997,"Millenial",TRUE,("Gen Z"))</f>
        <v>Gen X</v>
      </c>
    </row>
    <row r="1855" spans="1:19" x14ac:dyDescent="0.25">
      <c r="A1855" t="s">
        <v>14921</v>
      </c>
      <c r="B1855" t="s">
        <v>6940</v>
      </c>
      <c r="C1855" t="s">
        <v>3126</v>
      </c>
      <c r="D1855" t="str">
        <f>Table13[[#This Row],[FirstName]]&amp;" "&amp;Table13[[#This Row],[LastName]]</f>
        <v>Ebonee Peterson</v>
      </c>
      <c r="E1855" s="2">
        <v>43438</v>
      </c>
      <c r="F1855" s="2">
        <v>45114</v>
      </c>
      <c r="G1855" t="s">
        <v>744</v>
      </c>
      <c r="H1855" t="s">
        <v>33</v>
      </c>
      <c r="I1855" t="s">
        <v>50</v>
      </c>
      <c r="J1855" t="s">
        <v>35</v>
      </c>
      <c r="K1855" t="s">
        <v>10302</v>
      </c>
      <c r="L1855" t="s">
        <v>331</v>
      </c>
      <c r="M1855" s="2">
        <v>31112</v>
      </c>
      <c r="N1855" t="s">
        <v>225</v>
      </c>
      <c r="O1855">
        <v>4</v>
      </c>
      <c r="P1855" t="str">
        <f t="shared" si="84"/>
        <v>Non-Active</v>
      </c>
      <c r="Q1855">
        <f t="shared" si="85"/>
        <v>1985</v>
      </c>
      <c r="R1855">
        <f t="shared" si="86"/>
        <v>41</v>
      </c>
      <c r="S1855" t="str" cm="1">
        <f t="array" ref="S1855">_xlfn.IFS(Q1855&lt;1965,"Baby Boomers",Q1855&lt;1981,"Gen X",Q1855&lt;1997,"Millenial",TRUE,("Gen Z"))</f>
        <v>Millenial</v>
      </c>
    </row>
    <row r="1856" spans="1:19" x14ac:dyDescent="0.25">
      <c r="A1856" t="s">
        <v>14922</v>
      </c>
      <c r="B1856" t="s">
        <v>6944</v>
      </c>
      <c r="C1856" t="s">
        <v>1478</v>
      </c>
      <c r="D1856" t="str">
        <f>Table13[[#This Row],[FirstName]]&amp;" "&amp;Table13[[#This Row],[LastName]]</f>
        <v>Elijiah Gray</v>
      </c>
      <c r="E1856" s="2">
        <v>43718</v>
      </c>
      <c r="F1856" s="2" t="s">
        <v>10301</v>
      </c>
      <c r="G1856" t="s">
        <v>32</v>
      </c>
      <c r="H1856" t="s">
        <v>62</v>
      </c>
      <c r="I1856" t="s">
        <v>34</v>
      </c>
      <c r="J1856" t="s">
        <v>62</v>
      </c>
      <c r="K1856" t="s">
        <v>10302</v>
      </c>
      <c r="L1856" t="s">
        <v>89</v>
      </c>
      <c r="M1856" s="2">
        <v>36050</v>
      </c>
      <c r="N1856" t="s">
        <v>82</v>
      </c>
      <c r="O1856">
        <v>4</v>
      </c>
      <c r="P1856" t="str">
        <f t="shared" si="84"/>
        <v>Active</v>
      </c>
      <c r="Q1856">
        <f t="shared" si="85"/>
        <v>1998</v>
      </c>
      <c r="R1856">
        <f t="shared" si="86"/>
        <v>27</v>
      </c>
      <c r="S1856" t="str" cm="1">
        <f t="array" ref="S1856">_xlfn.IFS(Q1856&lt;1965,"Baby Boomers",Q1856&lt;1981,"Gen X",Q1856&lt;1997,"Millenial",TRUE,("Gen Z"))</f>
        <v>Gen Z</v>
      </c>
    </row>
    <row r="1857" spans="1:19" x14ac:dyDescent="0.25">
      <c r="A1857" t="s">
        <v>14923</v>
      </c>
      <c r="B1857" t="s">
        <v>6023</v>
      </c>
      <c r="C1857" t="s">
        <v>6947</v>
      </c>
      <c r="D1857" t="str">
        <f>Table13[[#This Row],[FirstName]]&amp;" "&amp;Table13[[#This Row],[LastName]]</f>
        <v>Charles Bozzi</v>
      </c>
      <c r="E1857" s="2">
        <v>43580</v>
      </c>
      <c r="F1857" s="2" t="s">
        <v>10301</v>
      </c>
      <c r="G1857" t="s">
        <v>32</v>
      </c>
      <c r="H1857" t="s">
        <v>51</v>
      </c>
      <c r="I1857" t="s">
        <v>50</v>
      </c>
      <c r="J1857" t="s">
        <v>62</v>
      </c>
      <c r="K1857" t="s">
        <v>10302</v>
      </c>
      <c r="L1857" t="s">
        <v>230</v>
      </c>
      <c r="M1857" s="2">
        <v>24681</v>
      </c>
      <c r="N1857" t="s">
        <v>112</v>
      </c>
      <c r="O1857">
        <v>4</v>
      </c>
      <c r="P1857" t="str">
        <f t="shared" si="84"/>
        <v>Active</v>
      </c>
      <c r="Q1857">
        <f t="shared" si="85"/>
        <v>1967</v>
      </c>
      <c r="R1857">
        <f t="shared" si="86"/>
        <v>58</v>
      </c>
      <c r="S1857" t="str" cm="1">
        <f t="array" ref="S1857">_xlfn.IFS(Q1857&lt;1965,"Baby Boomers",Q1857&lt;1981,"Gen X",Q1857&lt;1997,"Millenial",TRUE,("Gen Z"))</f>
        <v>Gen X</v>
      </c>
    </row>
    <row r="1858" spans="1:19" x14ac:dyDescent="0.25">
      <c r="A1858" t="s">
        <v>14924</v>
      </c>
      <c r="B1858" t="s">
        <v>2836</v>
      </c>
      <c r="C1858" t="s">
        <v>758</v>
      </c>
      <c r="D1858" t="str">
        <f>Table13[[#This Row],[FirstName]]&amp;" "&amp;Table13[[#This Row],[LastName]]</f>
        <v>Sean Quinn</v>
      </c>
      <c r="E1858" s="2">
        <v>43376</v>
      </c>
      <c r="F1858" s="2">
        <v>43643</v>
      </c>
      <c r="G1858" t="s">
        <v>744</v>
      </c>
      <c r="H1858" t="s">
        <v>51</v>
      </c>
      <c r="I1858" t="s">
        <v>63</v>
      </c>
      <c r="J1858" t="s">
        <v>35</v>
      </c>
      <c r="K1858" t="s">
        <v>2621</v>
      </c>
      <c r="L1858" t="s">
        <v>89</v>
      </c>
      <c r="M1858" s="2">
        <v>22632</v>
      </c>
      <c r="N1858" t="s">
        <v>102</v>
      </c>
      <c r="O1858">
        <v>4</v>
      </c>
      <c r="P1858" t="str">
        <f t="shared" ref="P1858:P1921" si="87">IF(F1858="","Active","Non-Active")</f>
        <v>Non-Active</v>
      </c>
      <c r="Q1858">
        <f t="shared" si="85"/>
        <v>1961</v>
      </c>
      <c r="R1858">
        <f t="shared" si="86"/>
        <v>64</v>
      </c>
      <c r="S1858" t="str" cm="1">
        <f t="array" ref="S1858">_xlfn.IFS(Q1858&lt;1965,"Baby Boomers",Q1858&lt;1981,"Gen X",Q1858&lt;1997,"Millenial",TRUE,("Gen Z"))</f>
        <v>Baby Boomers</v>
      </c>
    </row>
    <row r="1859" spans="1:19" x14ac:dyDescent="0.25">
      <c r="A1859" t="s">
        <v>14925</v>
      </c>
      <c r="B1859" t="s">
        <v>783</v>
      </c>
      <c r="C1859" t="s">
        <v>3394</v>
      </c>
      <c r="D1859" t="str">
        <f>Table13[[#This Row],[FirstName]]&amp;" "&amp;Table13[[#This Row],[LastName]]</f>
        <v>Jennifer Zamora</v>
      </c>
      <c r="E1859" s="2">
        <v>44726</v>
      </c>
      <c r="F1859" s="2" t="s">
        <v>10301</v>
      </c>
      <c r="G1859" t="s">
        <v>32</v>
      </c>
      <c r="H1859" t="s">
        <v>51</v>
      </c>
      <c r="I1859" t="s">
        <v>34</v>
      </c>
      <c r="J1859" t="s">
        <v>51</v>
      </c>
      <c r="K1859" t="s">
        <v>10319</v>
      </c>
      <c r="L1859" t="s">
        <v>304</v>
      </c>
      <c r="M1859" s="2">
        <v>22182</v>
      </c>
      <c r="N1859" t="s">
        <v>225</v>
      </c>
      <c r="O1859">
        <v>2</v>
      </c>
      <c r="P1859" t="str">
        <f t="shared" si="87"/>
        <v>Active</v>
      </c>
      <c r="Q1859">
        <f t="shared" ref="Q1859:Q1922" si="88">YEAR(M1859)</f>
        <v>1960</v>
      </c>
      <c r="R1859">
        <f t="shared" ref="R1859:R1922" si="89">INT(YEARFRAC(M1859,"20/04/2026"))</f>
        <v>65</v>
      </c>
      <c r="S1859" t="str" cm="1">
        <f t="array" ref="S1859">_xlfn.IFS(Q1859&lt;1965,"Baby Boomers",Q1859&lt;1981,"Gen X",Q1859&lt;1997,"Millenial",TRUE,("Gen Z"))</f>
        <v>Baby Boomers</v>
      </c>
    </row>
    <row r="1860" spans="1:19" x14ac:dyDescent="0.25">
      <c r="A1860" t="s">
        <v>14926</v>
      </c>
      <c r="B1860" t="s">
        <v>6955</v>
      </c>
      <c r="C1860" t="s">
        <v>3233</v>
      </c>
      <c r="D1860" t="str">
        <f>Table13[[#This Row],[FirstName]]&amp;" "&amp;Table13[[#This Row],[LastName]]</f>
        <v>Webster L Butler</v>
      </c>
      <c r="E1860" s="2">
        <v>44607</v>
      </c>
      <c r="F1860" s="2" t="s">
        <v>10301</v>
      </c>
      <c r="G1860" t="s">
        <v>32</v>
      </c>
      <c r="H1860" t="s">
        <v>62</v>
      </c>
      <c r="I1860" t="s">
        <v>34</v>
      </c>
      <c r="J1860" t="s">
        <v>35</v>
      </c>
      <c r="K1860" t="s">
        <v>10302</v>
      </c>
      <c r="L1860" t="s">
        <v>176</v>
      </c>
      <c r="M1860" s="2">
        <v>26081</v>
      </c>
      <c r="N1860" t="s">
        <v>177</v>
      </c>
      <c r="O1860">
        <v>5</v>
      </c>
      <c r="P1860" t="str">
        <f t="shared" si="87"/>
        <v>Active</v>
      </c>
      <c r="Q1860">
        <f t="shared" si="88"/>
        <v>1971</v>
      </c>
      <c r="R1860">
        <f t="shared" si="89"/>
        <v>54</v>
      </c>
      <c r="S1860" t="str" cm="1">
        <f t="array" ref="S1860">_xlfn.IFS(Q1860&lt;1965,"Baby Boomers",Q1860&lt;1981,"Gen X",Q1860&lt;1997,"Millenial",TRUE,("Gen Z"))</f>
        <v>Gen X</v>
      </c>
    </row>
    <row r="1861" spans="1:19" x14ac:dyDescent="0.25">
      <c r="A1861" t="s">
        <v>14927</v>
      </c>
      <c r="B1861" t="s">
        <v>6958</v>
      </c>
      <c r="C1861" t="s">
        <v>2182</v>
      </c>
      <c r="D1861" t="str">
        <f>Table13[[#This Row],[FirstName]]&amp;" "&amp;Table13[[#This Row],[LastName]]</f>
        <v>Brannon Miller</v>
      </c>
      <c r="E1861" s="2">
        <v>43367</v>
      </c>
      <c r="F1861" s="2">
        <v>44214</v>
      </c>
      <c r="G1861" t="s">
        <v>32</v>
      </c>
      <c r="H1861" t="s">
        <v>33</v>
      </c>
      <c r="I1861" t="s">
        <v>63</v>
      </c>
      <c r="J1861" t="s">
        <v>35</v>
      </c>
      <c r="K1861" t="s">
        <v>10302</v>
      </c>
      <c r="L1861" t="s">
        <v>100</v>
      </c>
      <c r="M1861" s="2">
        <v>29869</v>
      </c>
      <c r="N1861" t="s">
        <v>204</v>
      </c>
      <c r="O1861">
        <v>2</v>
      </c>
      <c r="P1861" t="str">
        <f t="shared" si="87"/>
        <v>Non-Active</v>
      </c>
      <c r="Q1861">
        <f t="shared" si="88"/>
        <v>1981</v>
      </c>
      <c r="R1861">
        <f t="shared" si="89"/>
        <v>44</v>
      </c>
      <c r="S1861" t="str" cm="1">
        <f t="array" ref="S1861">_xlfn.IFS(Q1861&lt;1965,"Baby Boomers",Q1861&lt;1981,"Gen X",Q1861&lt;1997,"Millenial",TRUE,("Gen Z"))</f>
        <v>Millenial</v>
      </c>
    </row>
    <row r="1862" spans="1:19" x14ac:dyDescent="0.25">
      <c r="A1862" t="s">
        <v>14928</v>
      </c>
      <c r="B1862" t="s">
        <v>6962</v>
      </c>
      <c r="C1862" t="s">
        <v>6963</v>
      </c>
      <c r="D1862" t="str">
        <f>Table13[[#This Row],[FirstName]]&amp;" "&amp;Table13[[#This Row],[LastName]]</f>
        <v>Ketsia Liebig</v>
      </c>
      <c r="E1862" s="2">
        <v>44629</v>
      </c>
      <c r="F1862" s="2">
        <v>45024</v>
      </c>
      <c r="G1862" t="s">
        <v>32</v>
      </c>
      <c r="H1862" t="s">
        <v>33</v>
      </c>
      <c r="I1862" t="s">
        <v>63</v>
      </c>
      <c r="J1862" t="s">
        <v>51</v>
      </c>
      <c r="K1862" t="s">
        <v>10302</v>
      </c>
      <c r="L1862" t="s">
        <v>80</v>
      </c>
      <c r="M1862" s="2">
        <v>22360</v>
      </c>
      <c r="N1862" t="s">
        <v>102</v>
      </c>
      <c r="O1862">
        <v>2</v>
      </c>
      <c r="P1862" t="str">
        <f t="shared" si="87"/>
        <v>Non-Active</v>
      </c>
      <c r="Q1862">
        <f t="shared" si="88"/>
        <v>1961</v>
      </c>
      <c r="R1862">
        <f t="shared" si="89"/>
        <v>65</v>
      </c>
      <c r="S1862" t="str" cm="1">
        <f t="array" ref="S1862">_xlfn.IFS(Q1862&lt;1965,"Baby Boomers",Q1862&lt;1981,"Gen X",Q1862&lt;1997,"Millenial",TRUE,("Gen Z"))</f>
        <v>Baby Boomers</v>
      </c>
    </row>
    <row r="1863" spans="1:19" x14ac:dyDescent="0.25">
      <c r="A1863" t="s">
        <v>14929</v>
      </c>
      <c r="B1863" t="s">
        <v>465</v>
      </c>
      <c r="C1863" t="s">
        <v>6967</v>
      </c>
      <c r="D1863" t="str">
        <f>Table13[[#This Row],[FirstName]]&amp;" "&amp;Table13[[#This Row],[LastName]]</f>
        <v>Kelley Spirea</v>
      </c>
      <c r="E1863" s="2">
        <v>43411</v>
      </c>
      <c r="F1863" s="2">
        <v>43976</v>
      </c>
      <c r="G1863" t="s">
        <v>32</v>
      </c>
      <c r="H1863" t="s">
        <v>62</v>
      </c>
      <c r="I1863" t="s">
        <v>50</v>
      </c>
      <c r="J1863" t="s">
        <v>35</v>
      </c>
      <c r="K1863" t="s">
        <v>10302</v>
      </c>
      <c r="L1863" t="s">
        <v>230</v>
      </c>
      <c r="M1863" s="2">
        <v>30934</v>
      </c>
      <c r="N1863" t="s">
        <v>112</v>
      </c>
      <c r="O1863">
        <v>5</v>
      </c>
      <c r="P1863" t="str">
        <f t="shared" si="87"/>
        <v>Non-Active</v>
      </c>
      <c r="Q1863">
        <f t="shared" si="88"/>
        <v>1984</v>
      </c>
      <c r="R1863">
        <f t="shared" si="89"/>
        <v>41</v>
      </c>
      <c r="S1863" t="str" cm="1">
        <f t="array" ref="S1863">_xlfn.IFS(Q1863&lt;1965,"Baby Boomers",Q1863&lt;1981,"Gen X",Q1863&lt;1997,"Millenial",TRUE,("Gen Z"))</f>
        <v>Millenial</v>
      </c>
    </row>
    <row r="1864" spans="1:19" x14ac:dyDescent="0.25">
      <c r="A1864" t="s">
        <v>14930</v>
      </c>
      <c r="B1864" t="s">
        <v>6971</v>
      </c>
      <c r="C1864" t="s">
        <v>3571</v>
      </c>
      <c r="D1864" t="str">
        <f>Table13[[#This Row],[FirstName]]&amp;" "&amp;Table13[[#This Row],[LastName]]</f>
        <v>Brandon R Leblanc</v>
      </c>
      <c r="E1864" s="2">
        <v>43708</v>
      </c>
      <c r="F1864" s="2" t="s">
        <v>10301</v>
      </c>
      <c r="G1864" t="s">
        <v>32</v>
      </c>
      <c r="H1864" t="s">
        <v>62</v>
      </c>
      <c r="I1864" t="s">
        <v>50</v>
      </c>
      <c r="J1864" t="s">
        <v>51</v>
      </c>
      <c r="K1864" t="s">
        <v>2621</v>
      </c>
      <c r="L1864" t="s">
        <v>89</v>
      </c>
      <c r="M1864" s="2">
        <v>22710</v>
      </c>
      <c r="N1864" t="s">
        <v>82</v>
      </c>
      <c r="O1864">
        <v>4</v>
      </c>
      <c r="P1864" t="str">
        <f t="shared" si="87"/>
        <v>Active</v>
      </c>
      <c r="Q1864">
        <f t="shared" si="88"/>
        <v>1962</v>
      </c>
      <c r="R1864">
        <f t="shared" si="89"/>
        <v>64</v>
      </c>
      <c r="S1864" t="str" cm="1">
        <f t="array" ref="S1864">_xlfn.IFS(Q1864&lt;1965,"Baby Boomers",Q1864&lt;1981,"Gen X",Q1864&lt;1997,"Millenial",TRUE,("Gen Z"))</f>
        <v>Baby Boomers</v>
      </c>
    </row>
    <row r="1865" spans="1:19" x14ac:dyDescent="0.25">
      <c r="A1865" t="s">
        <v>14931</v>
      </c>
      <c r="B1865" t="s">
        <v>6975</v>
      </c>
      <c r="C1865" t="s">
        <v>6976</v>
      </c>
      <c r="D1865" t="str">
        <f>Table13[[#This Row],[FirstName]]&amp;" "&amp;Table13[[#This Row],[LastName]]</f>
        <v>Debra Houlihan</v>
      </c>
      <c r="E1865" s="2">
        <v>44162</v>
      </c>
      <c r="F1865" s="2">
        <v>45112</v>
      </c>
      <c r="G1865" t="s">
        <v>32</v>
      </c>
      <c r="H1865" t="s">
        <v>62</v>
      </c>
      <c r="I1865" t="s">
        <v>63</v>
      </c>
      <c r="J1865" t="s">
        <v>35</v>
      </c>
      <c r="K1865" t="s">
        <v>64</v>
      </c>
      <c r="L1865" t="s">
        <v>304</v>
      </c>
      <c r="M1865" s="2">
        <v>15447</v>
      </c>
      <c r="N1865" t="s">
        <v>351</v>
      </c>
      <c r="O1865">
        <v>2</v>
      </c>
      <c r="P1865" t="str">
        <f t="shared" si="87"/>
        <v>Non-Active</v>
      </c>
      <c r="Q1865">
        <f t="shared" si="88"/>
        <v>1942</v>
      </c>
      <c r="R1865">
        <f t="shared" si="89"/>
        <v>84</v>
      </c>
      <c r="S1865" t="str" cm="1">
        <f t="array" ref="S1865">_xlfn.IFS(Q1865&lt;1965,"Baby Boomers",Q1865&lt;1981,"Gen X",Q1865&lt;1997,"Millenial",TRUE,("Gen Z"))</f>
        <v>Baby Boomers</v>
      </c>
    </row>
    <row r="1866" spans="1:19" x14ac:dyDescent="0.25">
      <c r="A1866" t="s">
        <v>14932</v>
      </c>
      <c r="B1866" t="s">
        <v>1605</v>
      </c>
      <c r="C1866" t="s">
        <v>6982</v>
      </c>
      <c r="D1866" t="str">
        <f>Table13[[#This Row],[FirstName]]&amp;" "&amp;Table13[[#This Row],[LastName]]</f>
        <v>Elisa Bramante</v>
      </c>
      <c r="E1866" s="2">
        <v>44019</v>
      </c>
      <c r="F1866" s="2" t="s">
        <v>10301</v>
      </c>
      <c r="G1866" t="s">
        <v>32</v>
      </c>
      <c r="H1866" t="s">
        <v>33</v>
      </c>
      <c r="I1866" t="s">
        <v>63</v>
      </c>
      <c r="J1866" t="s">
        <v>51</v>
      </c>
      <c r="K1866" t="s">
        <v>10302</v>
      </c>
      <c r="L1866" t="s">
        <v>80</v>
      </c>
      <c r="M1866" s="2">
        <v>31095</v>
      </c>
      <c r="N1866" t="s">
        <v>102</v>
      </c>
      <c r="O1866">
        <v>4</v>
      </c>
      <c r="P1866" t="str">
        <f t="shared" si="87"/>
        <v>Active</v>
      </c>
      <c r="Q1866">
        <f t="shared" si="88"/>
        <v>1985</v>
      </c>
      <c r="R1866">
        <f t="shared" si="89"/>
        <v>41</v>
      </c>
      <c r="S1866" t="str" cm="1">
        <f t="array" ref="S1866">_xlfn.IFS(Q1866&lt;1965,"Baby Boomers",Q1866&lt;1981,"Gen X",Q1866&lt;1997,"Millenial",TRUE,("Gen Z"))</f>
        <v>Millenial</v>
      </c>
    </row>
    <row r="1867" spans="1:19" x14ac:dyDescent="0.25">
      <c r="A1867" t="s">
        <v>14933</v>
      </c>
      <c r="B1867" t="s">
        <v>315</v>
      </c>
      <c r="C1867" t="s">
        <v>6986</v>
      </c>
      <c r="D1867" t="str">
        <f>Table13[[#This Row],[FirstName]]&amp;" "&amp;Table13[[#This Row],[LastName]]</f>
        <v>Jonathan Hogland</v>
      </c>
      <c r="E1867" s="2">
        <v>43841</v>
      </c>
      <c r="F1867" s="2" t="s">
        <v>10301</v>
      </c>
      <c r="G1867" t="s">
        <v>32</v>
      </c>
      <c r="H1867" t="s">
        <v>33</v>
      </c>
      <c r="I1867" t="s">
        <v>34</v>
      </c>
      <c r="J1867" t="s">
        <v>35</v>
      </c>
      <c r="K1867" t="s">
        <v>10302</v>
      </c>
      <c r="L1867" t="s">
        <v>52</v>
      </c>
      <c r="M1867" s="2">
        <v>23108</v>
      </c>
      <c r="N1867" t="s">
        <v>225</v>
      </c>
      <c r="O1867">
        <v>2</v>
      </c>
      <c r="P1867" t="str">
        <f t="shared" si="87"/>
        <v>Active</v>
      </c>
      <c r="Q1867">
        <f t="shared" si="88"/>
        <v>1963</v>
      </c>
      <c r="R1867">
        <f t="shared" si="89"/>
        <v>63</v>
      </c>
      <c r="S1867" t="str" cm="1">
        <f t="array" ref="S1867">_xlfn.IFS(Q1867&lt;1965,"Baby Boomers",Q1867&lt;1981,"Gen X",Q1867&lt;1997,"Millenial",TRUE,("Gen Z"))</f>
        <v>Baby Boomers</v>
      </c>
    </row>
    <row r="1868" spans="1:19" x14ac:dyDescent="0.25">
      <c r="A1868" t="s">
        <v>14934</v>
      </c>
      <c r="B1868" t="s">
        <v>3412</v>
      </c>
      <c r="C1868" t="s">
        <v>1115</v>
      </c>
      <c r="D1868" t="str">
        <f>Table13[[#This Row],[FirstName]]&amp;" "&amp;Table13[[#This Row],[LastName]]</f>
        <v>David Stanley</v>
      </c>
      <c r="E1868" s="2">
        <v>43997</v>
      </c>
      <c r="F1868" s="2">
        <v>44444</v>
      </c>
      <c r="G1868" t="s">
        <v>32</v>
      </c>
      <c r="H1868" t="s">
        <v>33</v>
      </c>
      <c r="I1868" t="s">
        <v>63</v>
      </c>
      <c r="J1868" t="s">
        <v>62</v>
      </c>
      <c r="K1868" t="s">
        <v>10302</v>
      </c>
      <c r="L1868" t="s">
        <v>89</v>
      </c>
      <c r="M1868" s="2">
        <v>35886</v>
      </c>
      <c r="N1868" t="s">
        <v>82</v>
      </c>
      <c r="O1868">
        <v>2</v>
      </c>
      <c r="P1868" t="str">
        <f t="shared" si="87"/>
        <v>Non-Active</v>
      </c>
      <c r="Q1868">
        <f t="shared" si="88"/>
        <v>1998</v>
      </c>
      <c r="R1868">
        <f t="shared" si="89"/>
        <v>28</v>
      </c>
      <c r="S1868" t="str" cm="1">
        <f t="array" ref="S1868">_xlfn.IFS(Q1868&lt;1965,"Baby Boomers",Q1868&lt;1981,"Gen X",Q1868&lt;1997,"Millenial",TRUE,("Gen Z"))</f>
        <v>Gen Z</v>
      </c>
    </row>
    <row r="1869" spans="1:19" x14ac:dyDescent="0.25">
      <c r="A1869" t="s">
        <v>14935</v>
      </c>
      <c r="B1869" t="s">
        <v>6992</v>
      </c>
      <c r="C1869" t="s">
        <v>819</v>
      </c>
      <c r="D1869" t="str">
        <f>Table13[[#This Row],[FirstName]]&amp;" "&amp;Table13[[#This Row],[LastName]]</f>
        <v>Ariana Strickland</v>
      </c>
      <c r="E1869" s="2">
        <v>44114</v>
      </c>
      <c r="F1869" s="2" t="s">
        <v>10301</v>
      </c>
      <c r="G1869" t="s">
        <v>32</v>
      </c>
      <c r="H1869" t="s">
        <v>33</v>
      </c>
      <c r="I1869" t="s">
        <v>50</v>
      </c>
      <c r="J1869" t="s">
        <v>51</v>
      </c>
      <c r="K1869" t="s">
        <v>10302</v>
      </c>
      <c r="L1869" t="s">
        <v>89</v>
      </c>
      <c r="M1869" s="2">
        <v>27731</v>
      </c>
      <c r="N1869" t="s">
        <v>112</v>
      </c>
      <c r="O1869">
        <v>4</v>
      </c>
      <c r="P1869" t="str">
        <f t="shared" si="87"/>
        <v>Active</v>
      </c>
      <c r="Q1869">
        <f t="shared" si="88"/>
        <v>1975</v>
      </c>
      <c r="R1869">
        <f t="shared" si="89"/>
        <v>50</v>
      </c>
      <c r="S1869" t="str" cm="1">
        <f t="array" ref="S1869">_xlfn.IFS(Q1869&lt;1965,"Baby Boomers",Q1869&lt;1981,"Gen X",Q1869&lt;1997,"Millenial",TRUE,("Gen Z"))</f>
        <v>Gen X</v>
      </c>
    </row>
    <row r="1870" spans="1:19" x14ac:dyDescent="0.25">
      <c r="A1870" t="s">
        <v>14936</v>
      </c>
      <c r="B1870" t="s">
        <v>837</v>
      </c>
      <c r="C1870" t="s">
        <v>1523</v>
      </c>
      <c r="D1870" t="str">
        <f>Table13[[#This Row],[FirstName]]&amp;" "&amp;Table13[[#This Row],[LastName]]</f>
        <v>Everett Jordan</v>
      </c>
      <c r="E1870" s="2">
        <v>44700</v>
      </c>
      <c r="F1870" s="2">
        <v>45026</v>
      </c>
      <c r="G1870" t="s">
        <v>32</v>
      </c>
      <c r="H1870" t="s">
        <v>62</v>
      </c>
      <c r="I1870" t="s">
        <v>63</v>
      </c>
      <c r="J1870" t="s">
        <v>35</v>
      </c>
      <c r="K1870" t="s">
        <v>10302</v>
      </c>
      <c r="L1870" t="s">
        <v>89</v>
      </c>
      <c r="M1870" s="2">
        <v>36185</v>
      </c>
      <c r="N1870" t="s">
        <v>192</v>
      </c>
      <c r="O1870">
        <v>5</v>
      </c>
      <c r="P1870" t="str">
        <f t="shared" si="87"/>
        <v>Non-Active</v>
      </c>
      <c r="Q1870">
        <f t="shared" si="88"/>
        <v>1999</v>
      </c>
      <c r="R1870">
        <f t="shared" si="89"/>
        <v>27</v>
      </c>
      <c r="S1870" t="str" cm="1">
        <f t="array" ref="S1870">_xlfn.IFS(Q1870&lt;1965,"Baby Boomers",Q1870&lt;1981,"Gen X",Q1870&lt;1997,"Millenial",TRUE,("Gen Z"))</f>
        <v>Gen Z</v>
      </c>
    </row>
    <row r="1871" spans="1:19" x14ac:dyDescent="0.25">
      <c r="A1871" t="s">
        <v>14937</v>
      </c>
      <c r="B1871" t="s">
        <v>585</v>
      </c>
      <c r="C1871" t="s">
        <v>1374</v>
      </c>
      <c r="D1871" t="str">
        <f>Table13[[#This Row],[FirstName]]&amp;" "&amp;Table13[[#This Row],[LastName]]</f>
        <v>Ronnie Middleton</v>
      </c>
      <c r="E1871" s="2">
        <v>44433</v>
      </c>
      <c r="F1871" s="2" t="s">
        <v>10301</v>
      </c>
      <c r="G1871" t="s">
        <v>32</v>
      </c>
      <c r="H1871" t="s">
        <v>62</v>
      </c>
      <c r="I1871" t="s">
        <v>63</v>
      </c>
      <c r="J1871" t="s">
        <v>35</v>
      </c>
      <c r="K1871" t="s">
        <v>10302</v>
      </c>
      <c r="L1871" t="s">
        <v>89</v>
      </c>
      <c r="M1871" s="2">
        <v>26772</v>
      </c>
      <c r="N1871" t="s">
        <v>192</v>
      </c>
      <c r="O1871">
        <v>1</v>
      </c>
      <c r="P1871" t="str">
        <f t="shared" si="87"/>
        <v>Active</v>
      </c>
      <c r="Q1871">
        <f t="shared" si="88"/>
        <v>1973</v>
      </c>
      <c r="R1871">
        <f t="shared" si="89"/>
        <v>53</v>
      </c>
      <c r="S1871" t="str" cm="1">
        <f t="array" ref="S1871">_xlfn.IFS(Q1871&lt;1965,"Baby Boomers",Q1871&lt;1981,"Gen X",Q1871&lt;1997,"Millenial",TRUE,("Gen Z"))</f>
        <v>Gen X</v>
      </c>
    </row>
    <row r="1872" spans="1:19" x14ac:dyDescent="0.25">
      <c r="A1872" t="s">
        <v>14938</v>
      </c>
      <c r="B1872" t="s">
        <v>7000</v>
      </c>
      <c r="C1872" t="s">
        <v>3035</v>
      </c>
      <c r="D1872" t="str">
        <f>Table13[[#This Row],[FirstName]]&amp;" "&amp;Table13[[#This Row],[LastName]]</f>
        <v>Deandre Richard</v>
      </c>
      <c r="E1872" s="2">
        <v>43452</v>
      </c>
      <c r="F1872" s="2">
        <v>43733</v>
      </c>
      <c r="G1872" t="s">
        <v>744</v>
      </c>
      <c r="H1872" t="s">
        <v>51</v>
      </c>
      <c r="I1872" t="s">
        <v>34</v>
      </c>
      <c r="J1872" t="s">
        <v>62</v>
      </c>
      <c r="K1872" t="s">
        <v>10302</v>
      </c>
      <c r="L1872" t="s">
        <v>52</v>
      </c>
      <c r="M1872" s="2">
        <v>21451</v>
      </c>
      <c r="N1872" t="s">
        <v>82</v>
      </c>
      <c r="O1872">
        <v>2</v>
      </c>
      <c r="P1872" t="str">
        <f t="shared" si="87"/>
        <v>Non-Active</v>
      </c>
      <c r="Q1872">
        <f t="shared" si="88"/>
        <v>1958</v>
      </c>
      <c r="R1872">
        <f t="shared" si="89"/>
        <v>67</v>
      </c>
      <c r="S1872" t="str" cm="1">
        <f t="array" ref="S1872">_xlfn.IFS(Q1872&lt;1965,"Baby Boomers",Q1872&lt;1981,"Gen X",Q1872&lt;1997,"Millenial",TRUE,("Gen Z"))</f>
        <v>Baby Boomers</v>
      </c>
    </row>
    <row r="1873" spans="1:19" x14ac:dyDescent="0.25">
      <c r="A1873" t="s">
        <v>14939</v>
      </c>
      <c r="B1873" t="s">
        <v>106</v>
      </c>
      <c r="C1873" t="s">
        <v>3506</v>
      </c>
      <c r="D1873" t="str">
        <f>Table13[[#This Row],[FirstName]]&amp;" "&amp;Table13[[#This Row],[LastName]]</f>
        <v>Terry Gay</v>
      </c>
      <c r="E1873" s="2">
        <v>45143</v>
      </c>
      <c r="F1873" s="2" t="s">
        <v>10301</v>
      </c>
      <c r="G1873" t="s">
        <v>32</v>
      </c>
      <c r="H1873" t="s">
        <v>62</v>
      </c>
      <c r="I1873" t="s">
        <v>63</v>
      </c>
      <c r="J1873" t="s">
        <v>62</v>
      </c>
      <c r="K1873" t="s">
        <v>10302</v>
      </c>
      <c r="L1873" t="s">
        <v>89</v>
      </c>
      <c r="M1873" s="2">
        <v>21302</v>
      </c>
      <c r="N1873" t="s">
        <v>82</v>
      </c>
      <c r="O1873">
        <v>4</v>
      </c>
      <c r="P1873" t="str">
        <f t="shared" si="87"/>
        <v>Active</v>
      </c>
      <c r="Q1873">
        <f t="shared" si="88"/>
        <v>1958</v>
      </c>
      <c r="R1873">
        <f t="shared" si="89"/>
        <v>67</v>
      </c>
      <c r="S1873" t="str" cm="1">
        <f t="array" ref="S1873">_xlfn.IFS(Q1873&lt;1965,"Baby Boomers",Q1873&lt;1981,"Gen X",Q1873&lt;1997,"Millenial",TRUE,("Gen Z"))</f>
        <v>Baby Boomers</v>
      </c>
    </row>
    <row r="1874" spans="1:19" x14ac:dyDescent="0.25">
      <c r="A1874" t="s">
        <v>14940</v>
      </c>
      <c r="B1874" t="s">
        <v>3961</v>
      </c>
      <c r="C1874" t="s">
        <v>7006</v>
      </c>
      <c r="D1874" t="str">
        <f>Table13[[#This Row],[FirstName]]&amp;" "&amp;Table13[[#This Row],[LastName]]</f>
        <v>Emiliano Rich</v>
      </c>
      <c r="E1874" s="2">
        <v>44664</v>
      </c>
      <c r="F1874" s="2">
        <v>45033</v>
      </c>
      <c r="G1874" t="s">
        <v>32</v>
      </c>
      <c r="H1874" t="s">
        <v>51</v>
      </c>
      <c r="I1874" t="s">
        <v>50</v>
      </c>
      <c r="J1874" t="s">
        <v>35</v>
      </c>
      <c r="K1874" t="s">
        <v>10302</v>
      </c>
      <c r="L1874" t="s">
        <v>89</v>
      </c>
      <c r="M1874" s="2">
        <v>15396</v>
      </c>
      <c r="N1874" t="s">
        <v>82</v>
      </c>
      <c r="O1874">
        <v>2</v>
      </c>
      <c r="P1874" t="str">
        <f t="shared" si="87"/>
        <v>Non-Active</v>
      </c>
      <c r="Q1874">
        <f t="shared" si="88"/>
        <v>1942</v>
      </c>
      <c r="R1874">
        <f t="shared" si="89"/>
        <v>84</v>
      </c>
      <c r="S1874" t="str" cm="1">
        <f t="array" ref="S1874">_xlfn.IFS(Q1874&lt;1965,"Baby Boomers",Q1874&lt;1981,"Gen X",Q1874&lt;1997,"Millenial",TRUE,("Gen Z"))</f>
        <v>Baby Boomers</v>
      </c>
    </row>
    <row r="1875" spans="1:19" x14ac:dyDescent="0.25">
      <c r="A1875" t="s">
        <v>14941</v>
      </c>
      <c r="B1875" t="s">
        <v>7010</v>
      </c>
      <c r="C1875" t="s">
        <v>135</v>
      </c>
      <c r="D1875" t="str">
        <f>Table13[[#This Row],[FirstName]]&amp;" "&amp;Table13[[#This Row],[LastName]]</f>
        <v>Wesley Nguyen</v>
      </c>
      <c r="E1875" s="2">
        <v>44100</v>
      </c>
      <c r="F1875" s="2" t="s">
        <v>10301</v>
      </c>
      <c r="G1875" t="s">
        <v>32</v>
      </c>
      <c r="H1875" t="s">
        <v>62</v>
      </c>
      <c r="I1875" t="s">
        <v>50</v>
      </c>
      <c r="J1875" t="s">
        <v>62</v>
      </c>
      <c r="K1875" t="s">
        <v>10302</v>
      </c>
      <c r="L1875" t="s">
        <v>793</v>
      </c>
      <c r="M1875" s="2">
        <v>17414</v>
      </c>
      <c r="N1875" t="s">
        <v>82</v>
      </c>
      <c r="O1875">
        <v>5</v>
      </c>
      <c r="P1875" t="str">
        <f t="shared" si="87"/>
        <v>Active</v>
      </c>
      <c r="Q1875">
        <f t="shared" si="88"/>
        <v>1947</v>
      </c>
      <c r="R1875">
        <f t="shared" si="89"/>
        <v>78</v>
      </c>
      <c r="S1875" t="str" cm="1">
        <f t="array" ref="S1875">_xlfn.IFS(Q1875&lt;1965,"Baby Boomers",Q1875&lt;1981,"Gen X",Q1875&lt;1997,"Millenial",TRUE,("Gen Z"))</f>
        <v>Baby Boomers</v>
      </c>
    </row>
    <row r="1876" spans="1:19" x14ac:dyDescent="0.25">
      <c r="A1876" t="s">
        <v>10834</v>
      </c>
      <c r="B1876" t="s">
        <v>5291</v>
      </c>
      <c r="C1876" t="s">
        <v>617</v>
      </c>
      <c r="D1876" t="str">
        <f>Table13[[#This Row],[FirstName]]&amp;" "&amp;Table13[[#This Row],[LastName]]</f>
        <v>Lauren Keith</v>
      </c>
      <c r="E1876" s="2">
        <v>44239</v>
      </c>
      <c r="F1876" s="2">
        <v>44776</v>
      </c>
      <c r="G1876" t="s">
        <v>32</v>
      </c>
      <c r="H1876" t="s">
        <v>51</v>
      </c>
      <c r="I1876" t="s">
        <v>34</v>
      </c>
      <c r="J1876" t="s">
        <v>35</v>
      </c>
      <c r="K1876" t="s">
        <v>10302</v>
      </c>
      <c r="L1876" t="s">
        <v>793</v>
      </c>
      <c r="M1876" s="2">
        <v>17026</v>
      </c>
      <c r="N1876" t="s">
        <v>215</v>
      </c>
      <c r="O1876">
        <v>1</v>
      </c>
      <c r="P1876" t="str">
        <f t="shared" si="87"/>
        <v>Non-Active</v>
      </c>
      <c r="Q1876">
        <f t="shared" si="88"/>
        <v>1946</v>
      </c>
      <c r="R1876">
        <f t="shared" si="89"/>
        <v>79</v>
      </c>
      <c r="S1876" t="str" cm="1">
        <f t="array" ref="S1876">_xlfn.IFS(Q1876&lt;1965,"Baby Boomers",Q1876&lt;1981,"Gen X",Q1876&lt;1997,"Millenial",TRUE,("Gen Z"))</f>
        <v>Baby Boomers</v>
      </c>
    </row>
    <row r="1877" spans="1:19" x14ac:dyDescent="0.25">
      <c r="A1877" t="s">
        <v>11601</v>
      </c>
      <c r="B1877" t="s">
        <v>1377</v>
      </c>
      <c r="C1877" t="s">
        <v>1098</v>
      </c>
      <c r="D1877" t="str">
        <f>Table13[[#This Row],[FirstName]]&amp;" "&amp;Table13[[#This Row],[LastName]]</f>
        <v>Marlene Rhodes</v>
      </c>
      <c r="E1877" s="2">
        <v>43467</v>
      </c>
      <c r="F1877" s="2">
        <v>44113</v>
      </c>
      <c r="G1877" t="s">
        <v>10826</v>
      </c>
      <c r="H1877" t="s">
        <v>33</v>
      </c>
      <c r="I1877" t="s">
        <v>34</v>
      </c>
      <c r="J1877" t="s">
        <v>35</v>
      </c>
      <c r="K1877" t="s">
        <v>10302</v>
      </c>
      <c r="L1877" t="s">
        <v>304</v>
      </c>
      <c r="M1877" s="2">
        <v>32475</v>
      </c>
      <c r="N1877" t="s">
        <v>215</v>
      </c>
      <c r="O1877">
        <v>4</v>
      </c>
      <c r="P1877" t="str">
        <f t="shared" si="87"/>
        <v>Non-Active</v>
      </c>
      <c r="Q1877">
        <f t="shared" si="88"/>
        <v>1988</v>
      </c>
      <c r="R1877">
        <f t="shared" si="89"/>
        <v>37</v>
      </c>
      <c r="S1877" t="str" cm="1">
        <f t="array" ref="S1877">_xlfn.IFS(Q1877&lt;1965,"Baby Boomers",Q1877&lt;1981,"Gen X",Q1877&lt;1997,"Millenial",TRUE,("Gen Z"))</f>
        <v>Millenial</v>
      </c>
    </row>
    <row r="1878" spans="1:19" x14ac:dyDescent="0.25">
      <c r="A1878" t="s">
        <v>14942</v>
      </c>
      <c r="B1878" t="s">
        <v>7018</v>
      </c>
      <c r="C1878" t="s">
        <v>1523</v>
      </c>
      <c r="D1878" t="str">
        <f>Table13[[#This Row],[FirstName]]&amp;" "&amp;Table13[[#This Row],[LastName]]</f>
        <v>Penelope Jordan</v>
      </c>
      <c r="E1878" s="2">
        <v>43764</v>
      </c>
      <c r="F1878" s="2">
        <v>45129</v>
      </c>
      <c r="G1878" t="s">
        <v>10826</v>
      </c>
      <c r="H1878" t="s">
        <v>33</v>
      </c>
      <c r="I1878" t="s">
        <v>34</v>
      </c>
      <c r="J1878" t="s">
        <v>35</v>
      </c>
      <c r="K1878" t="s">
        <v>10302</v>
      </c>
      <c r="L1878" t="s">
        <v>89</v>
      </c>
      <c r="M1878" s="2">
        <v>21181</v>
      </c>
      <c r="N1878" t="s">
        <v>91</v>
      </c>
      <c r="O1878">
        <v>5</v>
      </c>
      <c r="P1878" t="str">
        <f t="shared" si="87"/>
        <v>Non-Active</v>
      </c>
      <c r="Q1878">
        <f t="shared" si="88"/>
        <v>1957</v>
      </c>
      <c r="R1878">
        <f t="shared" si="89"/>
        <v>68</v>
      </c>
      <c r="S1878" t="str" cm="1">
        <f t="array" ref="S1878">_xlfn.IFS(Q1878&lt;1965,"Baby Boomers",Q1878&lt;1981,"Gen X",Q1878&lt;1997,"Millenial",TRUE,("Gen Z"))</f>
        <v>Baby Boomers</v>
      </c>
    </row>
    <row r="1879" spans="1:19" x14ac:dyDescent="0.25">
      <c r="A1879" t="s">
        <v>14943</v>
      </c>
      <c r="B1879" t="s">
        <v>589</v>
      </c>
      <c r="C1879" t="s">
        <v>4524</v>
      </c>
      <c r="D1879" t="str">
        <f>Table13[[#This Row],[FirstName]]&amp;" "&amp;Table13[[#This Row],[LastName]]</f>
        <v>Marlon Stanton</v>
      </c>
      <c r="E1879" s="2">
        <v>44297</v>
      </c>
      <c r="F1879" s="2" t="s">
        <v>10301</v>
      </c>
      <c r="G1879" t="s">
        <v>32</v>
      </c>
      <c r="H1879" t="s">
        <v>62</v>
      </c>
      <c r="I1879" t="s">
        <v>63</v>
      </c>
      <c r="J1879" t="s">
        <v>51</v>
      </c>
      <c r="K1879" t="s">
        <v>10302</v>
      </c>
      <c r="L1879" t="s">
        <v>80</v>
      </c>
      <c r="M1879" s="2">
        <v>20931</v>
      </c>
      <c r="N1879" t="s">
        <v>242</v>
      </c>
      <c r="O1879">
        <v>2</v>
      </c>
      <c r="P1879" t="str">
        <f t="shared" si="87"/>
        <v>Active</v>
      </c>
      <c r="Q1879">
        <f t="shared" si="88"/>
        <v>1957</v>
      </c>
      <c r="R1879">
        <f t="shared" si="89"/>
        <v>68</v>
      </c>
      <c r="S1879" t="str" cm="1">
        <f t="array" ref="S1879">_xlfn.IFS(Q1879&lt;1965,"Baby Boomers",Q1879&lt;1981,"Gen X",Q1879&lt;1997,"Millenial",TRUE,("Gen Z"))</f>
        <v>Baby Boomers</v>
      </c>
    </row>
    <row r="1880" spans="1:19" x14ac:dyDescent="0.25">
      <c r="A1880" t="s">
        <v>14944</v>
      </c>
      <c r="B1880" t="s">
        <v>7024</v>
      </c>
      <c r="C1880" t="s">
        <v>3071</v>
      </c>
      <c r="D1880" t="str">
        <f>Table13[[#This Row],[FirstName]]&amp;" "&amp;Table13[[#This Row],[LastName]]</f>
        <v>Rosemary Thornton</v>
      </c>
      <c r="E1880" s="2">
        <v>43810</v>
      </c>
      <c r="F1880" s="2">
        <v>44328</v>
      </c>
      <c r="G1880" t="s">
        <v>32</v>
      </c>
      <c r="H1880" t="s">
        <v>51</v>
      </c>
      <c r="I1880" t="s">
        <v>50</v>
      </c>
      <c r="J1880" t="s">
        <v>62</v>
      </c>
      <c r="K1880" t="s">
        <v>10302</v>
      </c>
      <c r="L1880" t="s">
        <v>89</v>
      </c>
      <c r="M1880" s="2">
        <v>25844</v>
      </c>
      <c r="N1880" t="s">
        <v>82</v>
      </c>
      <c r="O1880">
        <v>2</v>
      </c>
      <c r="P1880" t="str">
        <f t="shared" si="87"/>
        <v>Non-Active</v>
      </c>
      <c r="Q1880">
        <f t="shared" si="88"/>
        <v>1970</v>
      </c>
      <c r="R1880">
        <f t="shared" si="89"/>
        <v>55</v>
      </c>
      <c r="S1880" t="str" cm="1">
        <f t="array" ref="S1880">_xlfn.IFS(Q1880&lt;1965,"Baby Boomers",Q1880&lt;1981,"Gen X",Q1880&lt;1997,"Millenial",TRUE,("Gen Z"))</f>
        <v>Gen X</v>
      </c>
    </row>
    <row r="1881" spans="1:19" x14ac:dyDescent="0.25">
      <c r="A1881" t="s">
        <v>14945</v>
      </c>
      <c r="B1881" t="s">
        <v>6018</v>
      </c>
      <c r="C1881" t="s">
        <v>6231</v>
      </c>
      <c r="D1881" t="str">
        <f>Table13[[#This Row],[FirstName]]&amp;" "&amp;Table13[[#This Row],[LastName]]</f>
        <v>Ayanna Lutz</v>
      </c>
      <c r="E1881" s="2">
        <v>44125</v>
      </c>
      <c r="F1881" s="2">
        <v>45060</v>
      </c>
      <c r="G1881" t="s">
        <v>32</v>
      </c>
      <c r="H1881" t="s">
        <v>51</v>
      </c>
      <c r="I1881" t="s">
        <v>63</v>
      </c>
      <c r="J1881" t="s">
        <v>62</v>
      </c>
      <c r="K1881" t="s">
        <v>10302</v>
      </c>
      <c r="L1881" t="s">
        <v>176</v>
      </c>
      <c r="M1881" s="2">
        <v>36470</v>
      </c>
      <c r="N1881" t="s">
        <v>102</v>
      </c>
      <c r="O1881">
        <v>1</v>
      </c>
      <c r="P1881" t="str">
        <f t="shared" si="87"/>
        <v>Non-Active</v>
      </c>
      <c r="Q1881">
        <f t="shared" si="88"/>
        <v>1999</v>
      </c>
      <c r="R1881">
        <f t="shared" si="89"/>
        <v>26</v>
      </c>
      <c r="S1881" t="str" cm="1">
        <f t="array" ref="S1881">_xlfn.IFS(Q1881&lt;1965,"Baby Boomers",Q1881&lt;1981,"Gen X",Q1881&lt;1997,"Millenial",TRUE,("Gen Z"))</f>
        <v>Gen Z</v>
      </c>
    </row>
    <row r="1882" spans="1:19" x14ac:dyDescent="0.25">
      <c r="A1882" t="s">
        <v>14946</v>
      </c>
      <c r="B1882" t="s">
        <v>1364</v>
      </c>
      <c r="C1882" t="s">
        <v>4933</v>
      </c>
      <c r="D1882" t="str">
        <f>Table13[[#This Row],[FirstName]]&amp;" "&amp;Table13[[#This Row],[LastName]]</f>
        <v>Case Hahn</v>
      </c>
      <c r="E1882" s="2">
        <v>43959</v>
      </c>
      <c r="F1882" s="2" t="s">
        <v>10301</v>
      </c>
      <c r="G1882" t="s">
        <v>32</v>
      </c>
      <c r="H1882" t="s">
        <v>51</v>
      </c>
      <c r="I1882" t="s">
        <v>34</v>
      </c>
      <c r="J1882" t="s">
        <v>51</v>
      </c>
      <c r="K1882" t="s">
        <v>1842</v>
      </c>
      <c r="L1882" t="s">
        <v>176</v>
      </c>
      <c r="M1882" s="2">
        <v>32268</v>
      </c>
      <c r="N1882" t="s">
        <v>418</v>
      </c>
      <c r="O1882">
        <v>2</v>
      </c>
      <c r="P1882" t="str">
        <f t="shared" si="87"/>
        <v>Active</v>
      </c>
      <c r="Q1882">
        <f t="shared" si="88"/>
        <v>1988</v>
      </c>
      <c r="R1882">
        <f t="shared" si="89"/>
        <v>37</v>
      </c>
      <c r="S1882" t="str" cm="1">
        <f t="array" ref="S1882">_xlfn.IFS(Q1882&lt;1965,"Baby Boomers",Q1882&lt;1981,"Gen X",Q1882&lt;1997,"Millenial",TRUE,("Gen Z"))</f>
        <v>Millenial</v>
      </c>
    </row>
    <row r="1883" spans="1:19" x14ac:dyDescent="0.25">
      <c r="A1883" t="s">
        <v>12830</v>
      </c>
      <c r="B1883" t="s">
        <v>7033</v>
      </c>
      <c r="C1883" t="s">
        <v>6296</v>
      </c>
      <c r="D1883" t="str">
        <f>Table13[[#This Row],[FirstName]]&amp;" "&amp;Table13[[#This Row],[LastName]]</f>
        <v>Asia Rivers</v>
      </c>
      <c r="E1883" s="2">
        <v>44705</v>
      </c>
      <c r="F1883" s="2">
        <v>44847</v>
      </c>
      <c r="G1883" t="s">
        <v>32</v>
      </c>
      <c r="H1883" t="s">
        <v>62</v>
      </c>
      <c r="I1883" t="s">
        <v>50</v>
      </c>
      <c r="J1883" t="s">
        <v>62</v>
      </c>
      <c r="K1883" t="s">
        <v>10302</v>
      </c>
      <c r="L1883" t="s">
        <v>89</v>
      </c>
      <c r="M1883" s="2">
        <v>36289</v>
      </c>
      <c r="N1883" t="s">
        <v>177</v>
      </c>
      <c r="O1883">
        <v>5</v>
      </c>
      <c r="P1883" t="str">
        <f t="shared" si="87"/>
        <v>Non-Active</v>
      </c>
      <c r="Q1883">
        <f t="shared" si="88"/>
        <v>1999</v>
      </c>
      <c r="R1883">
        <f t="shared" si="89"/>
        <v>26</v>
      </c>
      <c r="S1883" t="str" cm="1">
        <f t="array" ref="S1883">_xlfn.IFS(Q1883&lt;1965,"Baby Boomers",Q1883&lt;1981,"Gen X",Q1883&lt;1997,"Millenial",TRUE,("Gen Z"))</f>
        <v>Gen Z</v>
      </c>
    </row>
    <row r="1884" spans="1:19" x14ac:dyDescent="0.25">
      <c r="A1884" t="s">
        <v>14947</v>
      </c>
      <c r="B1884" t="s">
        <v>7037</v>
      </c>
      <c r="C1884" t="s">
        <v>1390</v>
      </c>
      <c r="D1884" t="str">
        <f>Table13[[#This Row],[FirstName]]&amp;" "&amp;Table13[[#This Row],[LastName]]</f>
        <v>Alexa Mercer</v>
      </c>
      <c r="E1884" s="2">
        <v>43621</v>
      </c>
      <c r="F1884" s="2" t="s">
        <v>10301</v>
      </c>
      <c r="G1884" t="s">
        <v>32</v>
      </c>
      <c r="H1884" t="s">
        <v>51</v>
      </c>
      <c r="I1884" t="s">
        <v>50</v>
      </c>
      <c r="J1884" t="s">
        <v>51</v>
      </c>
      <c r="K1884" t="s">
        <v>10302</v>
      </c>
      <c r="L1884" t="s">
        <v>80</v>
      </c>
      <c r="M1884" s="2">
        <v>33335</v>
      </c>
      <c r="N1884" t="s">
        <v>102</v>
      </c>
      <c r="O1884">
        <v>2</v>
      </c>
      <c r="P1884" t="str">
        <f t="shared" si="87"/>
        <v>Active</v>
      </c>
      <c r="Q1884">
        <f t="shared" si="88"/>
        <v>1991</v>
      </c>
      <c r="R1884">
        <f t="shared" si="89"/>
        <v>35</v>
      </c>
      <c r="S1884" t="str" cm="1">
        <f t="array" ref="S1884">_xlfn.IFS(Q1884&lt;1965,"Baby Boomers",Q1884&lt;1981,"Gen X",Q1884&lt;1997,"Millenial",TRUE,("Gen Z"))</f>
        <v>Millenial</v>
      </c>
    </row>
    <row r="1885" spans="1:19" x14ac:dyDescent="0.25">
      <c r="A1885" t="s">
        <v>14948</v>
      </c>
      <c r="B1885" t="s">
        <v>7040</v>
      </c>
      <c r="C1885" t="s">
        <v>811</v>
      </c>
      <c r="D1885" t="str">
        <f>Table13[[#This Row],[FirstName]]&amp;" "&amp;Table13[[#This Row],[LastName]]</f>
        <v>Jade Sloan</v>
      </c>
      <c r="E1885" s="2">
        <v>44672</v>
      </c>
      <c r="F1885" s="2" t="s">
        <v>10301</v>
      </c>
      <c r="G1885" t="s">
        <v>32</v>
      </c>
      <c r="H1885" t="s">
        <v>51</v>
      </c>
      <c r="I1885" t="s">
        <v>63</v>
      </c>
      <c r="J1885" t="s">
        <v>51</v>
      </c>
      <c r="K1885" t="s">
        <v>10302</v>
      </c>
      <c r="L1885" t="s">
        <v>230</v>
      </c>
      <c r="M1885" s="2">
        <v>30641</v>
      </c>
      <c r="N1885" t="s">
        <v>112</v>
      </c>
      <c r="O1885">
        <v>5</v>
      </c>
      <c r="P1885" t="str">
        <f t="shared" si="87"/>
        <v>Active</v>
      </c>
      <c r="Q1885">
        <f t="shared" si="88"/>
        <v>1983</v>
      </c>
      <c r="R1885">
        <f t="shared" si="89"/>
        <v>42</v>
      </c>
      <c r="S1885" t="str" cm="1">
        <f t="array" ref="S1885">_xlfn.IFS(Q1885&lt;1965,"Baby Boomers",Q1885&lt;1981,"Gen X",Q1885&lt;1997,"Millenial",TRUE,("Gen Z"))</f>
        <v>Millenial</v>
      </c>
    </row>
    <row r="1886" spans="1:19" x14ac:dyDescent="0.25">
      <c r="A1886" t="s">
        <v>14949</v>
      </c>
      <c r="B1886" t="s">
        <v>6115</v>
      </c>
      <c r="C1886" t="s">
        <v>4462</v>
      </c>
      <c r="D1886" t="str">
        <f>Table13[[#This Row],[FirstName]]&amp;" "&amp;Table13[[#This Row],[LastName]]</f>
        <v>Araceli Castillo</v>
      </c>
      <c r="E1886" s="2">
        <v>43809</v>
      </c>
      <c r="F1886" s="2">
        <v>44978</v>
      </c>
      <c r="G1886" t="s">
        <v>32</v>
      </c>
      <c r="H1886" t="s">
        <v>51</v>
      </c>
      <c r="I1886" t="s">
        <v>50</v>
      </c>
      <c r="J1886" t="s">
        <v>62</v>
      </c>
      <c r="K1886" t="s">
        <v>10302</v>
      </c>
      <c r="L1886" t="s">
        <v>89</v>
      </c>
      <c r="M1886" s="2">
        <v>26017</v>
      </c>
      <c r="N1886" t="s">
        <v>82</v>
      </c>
      <c r="O1886">
        <v>2</v>
      </c>
      <c r="P1886" t="str">
        <f t="shared" si="87"/>
        <v>Non-Active</v>
      </c>
      <c r="Q1886">
        <f t="shared" si="88"/>
        <v>1971</v>
      </c>
      <c r="R1886">
        <f t="shared" si="89"/>
        <v>55</v>
      </c>
      <c r="S1886" t="str" cm="1">
        <f t="array" ref="S1886">_xlfn.IFS(Q1886&lt;1965,"Baby Boomers",Q1886&lt;1981,"Gen X",Q1886&lt;1997,"Millenial",TRUE,("Gen Z"))</f>
        <v>Gen X</v>
      </c>
    </row>
    <row r="1887" spans="1:19" x14ac:dyDescent="0.25">
      <c r="A1887" t="s">
        <v>14950</v>
      </c>
      <c r="B1887" t="s">
        <v>3044</v>
      </c>
      <c r="C1887" t="s">
        <v>3764</v>
      </c>
      <c r="D1887" t="str">
        <f>Table13[[#This Row],[FirstName]]&amp;" "&amp;Table13[[#This Row],[LastName]]</f>
        <v>Maximilian Carney</v>
      </c>
      <c r="E1887" s="2">
        <v>43795</v>
      </c>
      <c r="F1887" s="2" t="s">
        <v>10301</v>
      </c>
      <c r="G1887" t="s">
        <v>32</v>
      </c>
      <c r="H1887" t="s">
        <v>62</v>
      </c>
      <c r="I1887" t="s">
        <v>34</v>
      </c>
      <c r="J1887" t="s">
        <v>51</v>
      </c>
      <c r="K1887" t="s">
        <v>10319</v>
      </c>
      <c r="L1887" t="s">
        <v>89</v>
      </c>
      <c r="M1887" s="2">
        <v>18973</v>
      </c>
      <c r="N1887" t="s">
        <v>82</v>
      </c>
      <c r="O1887">
        <v>4</v>
      </c>
      <c r="P1887" t="str">
        <f t="shared" si="87"/>
        <v>Active</v>
      </c>
      <c r="Q1887">
        <f t="shared" si="88"/>
        <v>1951</v>
      </c>
      <c r="R1887">
        <f t="shared" si="89"/>
        <v>74</v>
      </c>
      <c r="S1887" t="str" cm="1">
        <f t="array" ref="S1887">_xlfn.IFS(Q1887&lt;1965,"Baby Boomers",Q1887&lt;1981,"Gen X",Q1887&lt;1997,"Millenial",TRUE,("Gen Z"))</f>
        <v>Baby Boomers</v>
      </c>
    </row>
    <row r="1888" spans="1:19" x14ac:dyDescent="0.25">
      <c r="A1888" t="s">
        <v>14951</v>
      </c>
      <c r="B1888" t="s">
        <v>6018</v>
      </c>
      <c r="C1888" t="s">
        <v>7048</v>
      </c>
      <c r="D1888" t="str">
        <f>Table13[[#This Row],[FirstName]]&amp;" "&amp;Table13[[#This Row],[LastName]]</f>
        <v>Ayanna Bowman</v>
      </c>
      <c r="E1888" s="2">
        <v>44452</v>
      </c>
      <c r="F1888" s="2" t="s">
        <v>10301</v>
      </c>
      <c r="G1888" t="s">
        <v>32</v>
      </c>
      <c r="H1888" t="s">
        <v>51</v>
      </c>
      <c r="I1888" t="s">
        <v>34</v>
      </c>
      <c r="J1888" t="s">
        <v>62</v>
      </c>
      <c r="K1888" t="s">
        <v>10319</v>
      </c>
      <c r="L1888" t="s">
        <v>285</v>
      </c>
      <c r="M1888" s="2">
        <v>36829</v>
      </c>
      <c r="N1888" t="s">
        <v>3106</v>
      </c>
      <c r="O1888">
        <v>2</v>
      </c>
      <c r="P1888" t="str">
        <f t="shared" si="87"/>
        <v>Active</v>
      </c>
      <c r="Q1888">
        <f t="shared" si="88"/>
        <v>2000</v>
      </c>
      <c r="R1888">
        <f t="shared" si="89"/>
        <v>25</v>
      </c>
      <c r="S1888" t="str" cm="1">
        <f t="array" ref="S1888">_xlfn.IFS(Q1888&lt;1965,"Baby Boomers",Q1888&lt;1981,"Gen X",Q1888&lt;1997,"Millenial",TRUE,("Gen Z"))</f>
        <v>Gen Z</v>
      </c>
    </row>
    <row r="1889" spans="1:19" x14ac:dyDescent="0.25">
      <c r="A1889" t="s">
        <v>14952</v>
      </c>
      <c r="B1889" t="s">
        <v>6353</v>
      </c>
      <c r="C1889" t="s">
        <v>1491</v>
      </c>
      <c r="D1889" t="str">
        <f>Table13[[#This Row],[FirstName]]&amp;" "&amp;Table13[[#This Row],[LastName]]</f>
        <v>Lia Blair</v>
      </c>
      <c r="E1889" s="2">
        <v>43696</v>
      </c>
      <c r="F1889" s="2" t="s">
        <v>10301</v>
      </c>
      <c r="G1889" t="s">
        <v>32</v>
      </c>
      <c r="H1889" t="s">
        <v>51</v>
      </c>
      <c r="I1889" t="s">
        <v>34</v>
      </c>
      <c r="J1889" t="s">
        <v>51</v>
      </c>
      <c r="K1889" t="s">
        <v>10319</v>
      </c>
      <c r="L1889" t="s">
        <v>89</v>
      </c>
      <c r="M1889" s="2">
        <v>22572</v>
      </c>
      <c r="N1889" t="s">
        <v>102</v>
      </c>
      <c r="O1889">
        <v>1</v>
      </c>
      <c r="P1889" t="str">
        <f t="shared" si="87"/>
        <v>Active</v>
      </c>
      <c r="Q1889">
        <f t="shared" si="88"/>
        <v>1961</v>
      </c>
      <c r="R1889">
        <f t="shared" si="89"/>
        <v>64</v>
      </c>
      <c r="S1889" t="str" cm="1">
        <f t="array" ref="S1889">_xlfn.IFS(Q1889&lt;1965,"Baby Boomers",Q1889&lt;1981,"Gen X",Q1889&lt;1997,"Millenial",TRUE,("Gen Z"))</f>
        <v>Baby Boomers</v>
      </c>
    </row>
    <row r="1890" spans="1:19" x14ac:dyDescent="0.25">
      <c r="A1890" t="s">
        <v>10489</v>
      </c>
      <c r="B1890" t="s">
        <v>7053</v>
      </c>
      <c r="C1890" t="s">
        <v>514</v>
      </c>
      <c r="D1890" t="str">
        <f>Table13[[#This Row],[FirstName]]&amp;" "&amp;Table13[[#This Row],[LastName]]</f>
        <v>Marcelo Flowers</v>
      </c>
      <c r="E1890" s="2">
        <v>44724</v>
      </c>
      <c r="F1890" s="2">
        <v>45116</v>
      </c>
      <c r="G1890" t="s">
        <v>32</v>
      </c>
      <c r="H1890" t="s">
        <v>62</v>
      </c>
      <c r="I1890" t="s">
        <v>50</v>
      </c>
      <c r="J1890" t="s">
        <v>62</v>
      </c>
      <c r="K1890" t="s">
        <v>10302</v>
      </c>
      <c r="L1890" t="s">
        <v>176</v>
      </c>
      <c r="M1890" s="2">
        <v>31462</v>
      </c>
      <c r="N1890" t="s">
        <v>418</v>
      </c>
      <c r="O1890">
        <v>4</v>
      </c>
      <c r="P1890" t="str">
        <f t="shared" si="87"/>
        <v>Non-Active</v>
      </c>
      <c r="Q1890">
        <f t="shared" si="88"/>
        <v>1986</v>
      </c>
      <c r="R1890">
        <f t="shared" si="89"/>
        <v>40</v>
      </c>
      <c r="S1890" t="str" cm="1">
        <f t="array" ref="S1890">_xlfn.IFS(Q1890&lt;1965,"Baby Boomers",Q1890&lt;1981,"Gen X",Q1890&lt;1997,"Millenial",TRUE,("Gen Z"))</f>
        <v>Millenial</v>
      </c>
    </row>
    <row r="1891" spans="1:19" x14ac:dyDescent="0.25">
      <c r="A1891" t="s">
        <v>14953</v>
      </c>
      <c r="B1891" t="s">
        <v>7057</v>
      </c>
      <c r="C1891" t="s">
        <v>3506</v>
      </c>
      <c r="D1891" t="str">
        <f>Table13[[#This Row],[FirstName]]&amp;" "&amp;Table13[[#This Row],[LastName]]</f>
        <v>Antwan Gay</v>
      </c>
      <c r="E1891" s="2">
        <v>44398</v>
      </c>
      <c r="F1891" s="2" t="s">
        <v>10301</v>
      </c>
      <c r="G1891" t="s">
        <v>32</v>
      </c>
      <c r="H1891" t="s">
        <v>62</v>
      </c>
      <c r="I1891" t="s">
        <v>63</v>
      </c>
      <c r="J1891" t="s">
        <v>62</v>
      </c>
      <c r="K1891" t="s">
        <v>10302</v>
      </c>
      <c r="L1891" t="s">
        <v>89</v>
      </c>
      <c r="M1891" s="2">
        <v>26936</v>
      </c>
      <c r="N1891" t="s">
        <v>102</v>
      </c>
      <c r="O1891">
        <v>2</v>
      </c>
      <c r="P1891" t="str">
        <f t="shared" si="87"/>
        <v>Active</v>
      </c>
      <c r="Q1891">
        <f t="shared" si="88"/>
        <v>1973</v>
      </c>
      <c r="R1891">
        <f t="shared" si="89"/>
        <v>52</v>
      </c>
      <c r="S1891" t="str" cm="1">
        <f t="array" ref="S1891">_xlfn.IFS(Q1891&lt;1965,"Baby Boomers",Q1891&lt;1981,"Gen X",Q1891&lt;1997,"Millenial",TRUE,("Gen Z"))</f>
        <v>Gen X</v>
      </c>
    </row>
    <row r="1892" spans="1:19" x14ac:dyDescent="0.25">
      <c r="A1892" t="s">
        <v>14954</v>
      </c>
      <c r="B1892" t="s">
        <v>1745</v>
      </c>
      <c r="C1892" t="s">
        <v>7060</v>
      </c>
      <c r="D1892" t="str">
        <f>Table13[[#This Row],[FirstName]]&amp;" "&amp;Table13[[#This Row],[LastName]]</f>
        <v>Jaydan Hoffman</v>
      </c>
      <c r="E1892" s="2">
        <v>44148</v>
      </c>
      <c r="F1892" s="2" t="s">
        <v>10301</v>
      </c>
      <c r="G1892" t="s">
        <v>32</v>
      </c>
      <c r="H1892" t="s">
        <v>62</v>
      </c>
      <c r="I1892" t="s">
        <v>50</v>
      </c>
      <c r="J1892" t="s">
        <v>35</v>
      </c>
      <c r="K1892" t="s">
        <v>10302</v>
      </c>
      <c r="L1892" t="s">
        <v>503</v>
      </c>
      <c r="M1892" s="2">
        <v>16239</v>
      </c>
      <c r="N1892" t="s">
        <v>242</v>
      </c>
      <c r="O1892">
        <v>1</v>
      </c>
      <c r="P1892" t="str">
        <f t="shared" si="87"/>
        <v>Active</v>
      </c>
      <c r="Q1892">
        <f t="shared" si="88"/>
        <v>1944</v>
      </c>
      <c r="R1892">
        <f t="shared" si="89"/>
        <v>81</v>
      </c>
      <c r="S1892" t="str" cm="1">
        <f t="array" ref="S1892">_xlfn.IFS(Q1892&lt;1965,"Baby Boomers",Q1892&lt;1981,"Gen X",Q1892&lt;1997,"Millenial",TRUE,("Gen Z"))</f>
        <v>Baby Boomers</v>
      </c>
    </row>
    <row r="1893" spans="1:19" x14ac:dyDescent="0.25">
      <c r="A1893" t="s">
        <v>14955</v>
      </c>
      <c r="B1893" t="s">
        <v>3310</v>
      </c>
      <c r="C1893" t="s">
        <v>3818</v>
      </c>
      <c r="D1893" t="str">
        <f>Table13[[#This Row],[FirstName]]&amp;" "&amp;Table13[[#This Row],[LastName]]</f>
        <v>Faith Golden</v>
      </c>
      <c r="E1893" s="2">
        <v>44612</v>
      </c>
      <c r="F1893" s="2" t="s">
        <v>10301</v>
      </c>
      <c r="G1893" t="s">
        <v>32</v>
      </c>
      <c r="H1893" t="s">
        <v>51</v>
      </c>
      <c r="I1893" t="s">
        <v>50</v>
      </c>
      <c r="J1893" t="s">
        <v>35</v>
      </c>
      <c r="K1893" t="s">
        <v>10302</v>
      </c>
      <c r="L1893" t="s">
        <v>89</v>
      </c>
      <c r="M1893" s="2">
        <v>20904</v>
      </c>
      <c r="N1893" t="s">
        <v>82</v>
      </c>
      <c r="O1893">
        <v>2</v>
      </c>
      <c r="P1893" t="str">
        <f t="shared" si="87"/>
        <v>Active</v>
      </c>
      <c r="Q1893">
        <f t="shared" si="88"/>
        <v>1957</v>
      </c>
      <c r="R1893">
        <f t="shared" si="89"/>
        <v>69</v>
      </c>
      <c r="S1893" t="str" cm="1">
        <f t="array" ref="S1893">_xlfn.IFS(Q1893&lt;1965,"Baby Boomers",Q1893&lt;1981,"Gen X",Q1893&lt;1997,"Millenial",TRUE,("Gen Z"))</f>
        <v>Baby Boomers</v>
      </c>
    </row>
    <row r="1894" spans="1:19" x14ac:dyDescent="0.25">
      <c r="A1894" t="s">
        <v>14956</v>
      </c>
      <c r="B1894" t="s">
        <v>1150</v>
      </c>
      <c r="C1894" t="s">
        <v>7065</v>
      </c>
      <c r="D1894" t="str">
        <f>Table13[[#This Row],[FirstName]]&amp;" "&amp;Table13[[#This Row],[LastName]]</f>
        <v>Kaylee Harvey</v>
      </c>
      <c r="E1894" s="2">
        <v>43552</v>
      </c>
      <c r="F1894" s="2">
        <v>44665</v>
      </c>
      <c r="G1894" t="s">
        <v>744</v>
      </c>
      <c r="H1894" t="s">
        <v>33</v>
      </c>
      <c r="I1894" t="s">
        <v>50</v>
      </c>
      <c r="J1894" t="s">
        <v>51</v>
      </c>
      <c r="K1894" t="s">
        <v>10302</v>
      </c>
      <c r="L1894" t="s">
        <v>65</v>
      </c>
      <c r="M1894" s="2">
        <v>30365</v>
      </c>
      <c r="N1894" t="s">
        <v>394</v>
      </c>
      <c r="O1894">
        <v>5</v>
      </c>
      <c r="P1894" t="str">
        <f t="shared" si="87"/>
        <v>Non-Active</v>
      </c>
      <c r="Q1894">
        <f t="shared" si="88"/>
        <v>1983</v>
      </c>
      <c r="R1894">
        <f t="shared" si="89"/>
        <v>43</v>
      </c>
      <c r="S1894" t="str" cm="1">
        <f t="array" ref="S1894">_xlfn.IFS(Q1894&lt;1965,"Baby Boomers",Q1894&lt;1981,"Gen X",Q1894&lt;1997,"Millenial",TRUE,("Gen Z"))</f>
        <v>Millenial</v>
      </c>
    </row>
    <row r="1895" spans="1:19" x14ac:dyDescent="0.25">
      <c r="A1895" t="s">
        <v>14957</v>
      </c>
      <c r="B1895" t="s">
        <v>170</v>
      </c>
      <c r="C1895" t="s">
        <v>1183</v>
      </c>
      <c r="D1895" t="str">
        <f>Table13[[#This Row],[FirstName]]&amp;" "&amp;Table13[[#This Row],[LastName]]</f>
        <v>Kristen Peters</v>
      </c>
      <c r="E1895" s="2">
        <v>44860</v>
      </c>
      <c r="F1895" s="2">
        <v>45094</v>
      </c>
      <c r="G1895" t="s">
        <v>744</v>
      </c>
      <c r="H1895" t="s">
        <v>51</v>
      </c>
      <c r="I1895" t="s">
        <v>50</v>
      </c>
      <c r="J1895" t="s">
        <v>62</v>
      </c>
      <c r="K1895" t="s">
        <v>10302</v>
      </c>
      <c r="L1895" t="s">
        <v>230</v>
      </c>
      <c r="M1895" s="2">
        <v>23629</v>
      </c>
      <c r="N1895" t="s">
        <v>112</v>
      </c>
      <c r="O1895">
        <v>4</v>
      </c>
      <c r="P1895" t="str">
        <f t="shared" si="87"/>
        <v>Non-Active</v>
      </c>
      <c r="Q1895">
        <f t="shared" si="88"/>
        <v>1964</v>
      </c>
      <c r="R1895">
        <f t="shared" si="89"/>
        <v>61</v>
      </c>
      <c r="S1895" t="str" cm="1">
        <f t="array" ref="S1895">_xlfn.IFS(Q1895&lt;1965,"Baby Boomers",Q1895&lt;1981,"Gen X",Q1895&lt;1997,"Millenial",TRUE,("Gen Z"))</f>
        <v>Baby Boomers</v>
      </c>
    </row>
    <row r="1896" spans="1:19" x14ac:dyDescent="0.25">
      <c r="A1896" t="s">
        <v>14958</v>
      </c>
      <c r="B1896" t="s">
        <v>2165</v>
      </c>
      <c r="C1896" t="s">
        <v>7072</v>
      </c>
      <c r="D1896" t="str">
        <f>Table13[[#This Row],[FirstName]]&amp;" "&amp;Table13[[#This Row],[LastName]]</f>
        <v>Hadassah Gallegos</v>
      </c>
      <c r="E1896" s="2">
        <v>45056</v>
      </c>
      <c r="F1896" s="2">
        <v>45060</v>
      </c>
      <c r="G1896" t="s">
        <v>32</v>
      </c>
      <c r="H1896" t="s">
        <v>62</v>
      </c>
      <c r="I1896" t="s">
        <v>34</v>
      </c>
      <c r="J1896" t="s">
        <v>62</v>
      </c>
      <c r="K1896" t="s">
        <v>10302</v>
      </c>
      <c r="L1896" t="s">
        <v>89</v>
      </c>
      <c r="M1896" s="2">
        <v>18861</v>
      </c>
      <c r="N1896" t="s">
        <v>102</v>
      </c>
      <c r="O1896">
        <v>2</v>
      </c>
      <c r="P1896" t="str">
        <f t="shared" si="87"/>
        <v>Non-Active</v>
      </c>
      <c r="Q1896">
        <f t="shared" si="88"/>
        <v>1951</v>
      </c>
      <c r="R1896">
        <f t="shared" si="89"/>
        <v>74</v>
      </c>
      <c r="S1896" t="str" cm="1">
        <f t="array" ref="S1896">_xlfn.IFS(Q1896&lt;1965,"Baby Boomers",Q1896&lt;1981,"Gen X",Q1896&lt;1997,"Millenial",TRUE,("Gen Z"))</f>
        <v>Baby Boomers</v>
      </c>
    </row>
    <row r="1897" spans="1:19" x14ac:dyDescent="0.25">
      <c r="A1897" t="s">
        <v>14959</v>
      </c>
      <c r="B1897" t="s">
        <v>6554</v>
      </c>
      <c r="C1897" t="s">
        <v>3108</v>
      </c>
      <c r="D1897" t="str">
        <f>Table13[[#This Row],[FirstName]]&amp;" "&amp;Table13[[#This Row],[LastName]]</f>
        <v>Ariel Cervantes</v>
      </c>
      <c r="E1897" s="2">
        <v>44805</v>
      </c>
      <c r="F1897" s="2" t="s">
        <v>10301</v>
      </c>
      <c r="G1897" t="s">
        <v>32</v>
      </c>
      <c r="H1897" t="s">
        <v>33</v>
      </c>
      <c r="I1897" t="s">
        <v>34</v>
      </c>
      <c r="J1897" t="s">
        <v>51</v>
      </c>
      <c r="K1897" t="s">
        <v>10302</v>
      </c>
      <c r="L1897" t="s">
        <v>89</v>
      </c>
      <c r="M1897" s="2">
        <v>23128</v>
      </c>
      <c r="N1897" t="s">
        <v>192</v>
      </c>
      <c r="O1897">
        <v>5</v>
      </c>
      <c r="P1897" t="str">
        <f t="shared" si="87"/>
        <v>Active</v>
      </c>
      <c r="Q1897">
        <f t="shared" si="88"/>
        <v>1963</v>
      </c>
      <c r="R1897">
        <f t="shared" si="89"/>
        <v>62</v>
      </c>
      <c r="S1897" t="str" cm="1">
        <f t="array" ref="S1897">_xlfn.IFS(Q1897&lt;1965,"Baby Boomers",Q1897&lt;1981,"Gen X",Q1897&lt;1997,"Millenial",TRUE,("Gen Z"))</f>
        <v>Baby Boomers</v>
      </c>
    </row>
    <row r="1898" spans="1:19" x14ac:dyDescent="0.25">
      <c r="A1898" t="s">
        <v>14960</v>
      </c>
      <c r="B1898" t="s">
        <v>7078</v>
      </c>
      <c r="C1898" t="s">
        <v>1427</v>
      </c>
      <c r="D1898" t="str">
        <f>Table13[[#This Row],[FirstName]]&amp;" "&amp;Table13[[#This Row],[LastName]]</f>
        <v>Aubree Villanueva</v>
      </c>
      <c r="E1898" s="2">
        <v>44307</v>
      </c>
      <c r="F1898" s="2">
        <v>44425</v>
      </c>
      <c r="G1898" t="s">
        <v>32</v>
      </c>
      <c r="H1898" t="s">
        <v>51</v>
      </c>
      <c r="I1898" t="s">
        <v>34</v>
      </c>
      <c r="J1898" t="s">
        <v>35</v>
      </c>
      <c r="K1898" t="s">
        <v>10302</v>
      </c>
      <c r="L1898" t="s">
        <v>176</v>
      </c>
      <c r="M1898" s="2">
        <v>21736</v>
      </c>
      <c r="N1898" t="s">
        <v>242</v>
      </c>
      <c r="O1898">
        <v>5</v>
      </c>
      <c r="P1898" t="str">
        <f t="shared" si="87"/>
        <v>Non-Active</v>
      </c>
      <c r="Q1898">
        <f t="shared" si="88"/>
        <v>1959</v>
      </c>
      <c r="R1898">
        <f t="shared" si="89"/>
        <v>66</v>
      </c>
      <c r="S1898" t="str" cm="1">
        <f t="array" ref="S1898">_xlfn.IFS(Q1898&lt;1965,"Baby Boomers",Q1898&lt;1981,"Gen X",Q1898&lt;1997,"Millenial",TRUE,("Gen Z"))</f>
        <v>Baby Boomers</v>
      </c>
    </row>
    <row r="1899" spans="1:19" x14ac:dyDescent="0.25">
      <c r="A1899" t="s">
        <v>10983</v>
      </c>
      <c r="B1899" t="s">
        <v>428</v>
      </c>
      <c r="C1899" t="s">
        <v>904</v>
      </c>
      <c r="D1899" t="str">
        <f>Table13[[#This Row],[FirstName]]&amp;" "&amp;Table13[[#This Row],[LastName]]</f>
        <v>Aspen Dixon</v>
      </c>
      <c r="E1899" s="2">
        <v>44400</v>
      </c>
      <c r="F1899" s="2">
        <v>44972</v>
      </c>
      <c r="G1899" t="s">
        <v>10826</v>
      </c>
      <c r="H1899" t="s">
        <v>51</v>
      </c>
      <c r="I1899" t="s">
        <v>50</v>
      </c>
      <c r="J1899" t="s">
        <v>35</v>
      </c>
      <c r="K1899" t="s">
        <v>10302</v>
      </c>
      <c r="L1899" t="s">
        <v>80</v>
      </c>
      <c r="M1899" s="2">
        <v>35263</v>
      </c>
      <c r="N1899" t="s">
        <v>149</v>
      </c>
      <c r="O1899">
        <v>4</v>
      </c>
      <c r="P1899" t="str">
        <f t="shared" si="87"/>
        <v>Non-Active</v>
      </c>
      <c r="Q1899">
        <f t="shared" si="88"/>
        <v>1996</v>
      </c>
      <c r="R1899">
        <f t="shared" si="89"/>
        <v>29</v>
      </c>
      <c r="S1899" t="str" cm="1">
        <f t="array" ref="S1899">_xlfn.IFS(Q1899&lt;1965,"Baby Boomers",Q1899&lt;1981,"Gen X",Q1899&lt;1997,"Millenial",TRUE,("Gen Z"))</f>
        <v>Millenial</v>
      </c>
    </row>
    <row r="1900" spans="1:19" x14ac:dyDescent="0.25">
      <c r="A1900" t="s">
        <v>14961</v>
      </c>
      <c r="B1900" t="s">
        <v>7085</v>
      </c>
      <c r="C1900" t="s">
        <v>4680</v>
      </c>
      <c r="D1900" t="str">
        <f>Table13[[#This Row],[FirstName]]&amp;" "&amp;Table13[[#This Row],[LastName]]</f>
        <v>Keenan Jensen</v>
      </c>
      <c r="E1900" s="2">
        <v>44194</v>
      </c>
      <c r="F1900" s="2" t="s">
        <v>10301</v>
      </c>
      <c r="G1900" t="s">
        <v>32</v>
      </c>
      <c r="H1900" t="s">
        <v>51</v>
      </c>
      <c r="I1900" t="s">
        <v>50</v>
      </c>
      <c r="J1900" t="s">
        <v>35</v>
      </c>
      <c r="K1900" t="s">
        <v>10302</v>
      </c>
      <c r="L1900" t="s">
        <v>89</v>
      </c>
      <c r="M1900" s="2">
        <v>36453</v>
      </c>
      <c r="N1900" t="s">
        <v>82</v>
      </c>
      <c r="O1900">
        <v>1</v>
      </c>
      <c r="P1900" t="str">
        <f t="shared" si="87"/>
        <v>Active</v>
      </c>
      <c r="Q1900">
        <f t="shared" si="88"/>
        <v>1999</v>
      </c>
      <c r="R1900">
        <f t="shared" si="89"/>
        <v>26</v>
      </c>
      <c r="S1900" t="str" cm="1">
        <f t="array" ref="S1900">_xlfn.IFS(Q1900&lt;1965,"Baby Boomers",Q1900&lt;1981,"Gen X",Q1900&lt;1997,"Millenial",TRUE,("Gen Z"))</f>
        <v>Gen Z</v>
      </c>
    </row>
    <row r="1901" spans="1:19" x14ac:dyDescent="0.25">
      <c r="A1901" t="s">
        <v>14962</v>
      </c>
      <c r="B1901" t="s">
        <v>7088</v>
      </c>
      <c r="C1901" t="s">
        <v>1090</v>
      </c>
      <c r="D1901" t="str">
        <f>Table13[[#This Row],[FirstName]]&amp;" "&amp;Table13[[#This Row],[LastName]]</f>
        <v>Malakai Whitehead</v>
      </c>
      <c r="E1901" s="2">
        <v>44781</v>
      </c>
      <c r="F1901" s="2" t="s">
        <v>10301</v>
      </c>
      <c r="G1901" t="s">
        <v>32</v>
      </c>
      <c r="H1901" t="s">
        <v>33</v>
      </c>
      <c r="I1901" t="s">
        <v>50</v>
      </c>
      <c r="J1901" t="s">
        <v>35</v>
      </c>
      <c r="K1901" t="s">
        <v>10302</v>
      </c>
      <c r="L1901" t="s">
        <v>176</v>
      </c>
      <c r="M1901" s="2">
        <v>17490</v>
      </c>
      <c r="N1901" t="s">
        <v>2516</v>
      </c>
      <c r="O1901">
        <v>2</v>
      </c>
      <c r="P1901" t="str">
        <f t="shared" si="87"/>
        <v>Active</v>
      </c>
      <c r="Q1901">
        <f t="shared" si="88"/>
        <v>1947</v>
      </c>
      <c r="R1901">
        <f t="shared" si="89"/>
        <v>78</v>
      </c>
      <c r="S1901" t="str" cm="1">
        <f t="array" ref="S1901">_xlfn.IFS(Q1901&lt;1965,"Baby Boomers",Q1901&lt;1981,"Gen X",Q1901&lt;1997,"Millenial",TRUE,("Gen Z"))</f>
        <v>Baby Boomers</v>
      </c>
    </row>
    <row r="1902" spans="1:19" x14ac:dyDescent="0.25">
      <c r="A1902" t="s">
        <v>14963</v>
      </c>
      <c r="B1902" t="s">
        <v>1357</v>
      </c>
      <c r="C1902" t="s">
        <v>5360</v>
      </c>
      <c r="D1902" t="str">
        <f>Table13[[#This Row],[FirstName]]&amp;" "&amp;Table13[[#This Row],[LastName]]</f>
        <v>Parker Cunningham</v>
      </c>
      <c r="E1902" s="2">
        <v>44042</v>
      </c>
      <c r="F1902" s="2" t="s">
        <v>10301</v>
      </c>
      <c r="G1902" t="s">
        <v>32</v>
      </c>
      <c r="H1902" t="s">
        <v>62</v>
      </c>
      <c r="I1902" t="s">
        <v>50</v>
      </c>
      <c r="J1902" t="s">
        <v>51</v>
      </c>
      <c r="K1902" t="s">
        <v>10302</v>
      </c>
      <c r="L1902" t="s">
        <v>89</v>
      </c>
      <c r="M1902" s="2">
        <v>26264</v>
      </c>
      <c r="N1902" t="s">
        <v>82</v>
      </c>
      <c r="O1902">
        <v>4</v>
      </c>
      <c r="P1902" t="str">
        <f t="shared" si="87"/>
        <v>Active</v>
      </c>
      <c r="Q1902">
        <f t="shared" si="88"/>
        <v>1971</v>
      </c>
      <c r="R1902">
        <f t="shared" si="89"/>
        <v>54</v>
      </c>
      <c r="S1902" t="str" cm="1">
        <f t="array" ref="S1902">_xlfn.IFS(Q1902&lt;1965,"Baby Boomers",Q1902&lt;1981,"Gen X",Q1902&lt;1997,"Millenial",TRUE,("Gen Z"))</f>
        <v>Gen X</v>
      </c>
    </row>
    <row r="1903" spans="1:19" x14ac:dyDescent="0.25">
      <c r="A1903" t="s">
        <v>14964</v>
      </c>
      <c r="B1903" t="s">
        <v>5792</v>
      </c>
      <c r="C1903" t="s">
        <v>7093</v>
      </c>
      <c r="D1903" t="str">
        <f>Table13[[#This Row],[FirstName]]&amp;" "&amp;Table13[[#This Row],[LastName]]</f>
        <v>Kadyn Herring</v>
      </c>
      <c r="E1903" s="2">
        <v>43542</v>
      </c>
      <c r="F1903" s="2" t="s">
        <v>10301</v>
      </c>
      <c r="G1903" t="s">
        <v>32</v>
      </c>
      <c r="H1903" t="s">
        <v>62</v>
      </c>
      <c r="I1903" t="s">
        <v>63</v>
      </c>
      <c r="J1903" t="s">
        <v>51</v>
      </c>
      <c r="K1903" t="s">
        <v>10302</v>
      </c>
      <c r="L1903" t="s">
        <v>80</v>
      </c>
      <c r="M1903" s="2">
        <v>29367</v>
      </c>
      <c r="N1903" t="s">
        <v>149</v>
      </c>
      <c r="O1903">
        <v>4</v>
      </c>
      <c r="P1903" t="str">
        <f t="shared" si="87"/>
        <v>Active</v>
      </c>
      <c r="Q1903">
        <f t="shared" si="88"/>
        <v>1980</v>
      </c>
      <c r="R1903">
        <f t="shared" si="89"/>
        <v>45</v>
      </c>
      <c r="S1903" t="str" cm="1">
        <f t="array" ref="S1903">_xlfn.IFS(Q1903&lt;1965,"Baby Boomers",Q1903&lt;1981,"Gen X",Q1903&lt;1997,"Millenial",TRUE,("Gen Z"))</f>
        <v>Gen X</v>
      </c>
    </row>
    <row r="1904" spans="1:19" x14ac:dyDescent="0.25">
      <c r="A1904" t="s">
        <v>14965</v>
      </c>
      <c r="B1904" t="s">
        <v>7078</v>
      </c>
      <c r="C1904" t="s">
        <v>1169</v>
      </c>
      <c r="D1904" t="str">
        <f>Table13[[#This Row],[FirstName]]&amp;" "&amp;Table13[[#This Row],[LastName]]</f>
        <v>Aubree Anderson</v>
      </c>
      <c r="E1904" s="2">
        <v>43671</v>
      </c>
      <c r="F1904" s="2">
        <v>44807</v>
      </c>
      <c r="G1904" t="s">
        <v>32</v>
      </c>
      <c r="H1904" t="s">
        <v>62</v>
      </c>
      <c r="I1904" t="s">
        <v>50</v>
      </c>
      <c r="J1904" t="s">
        <v>62</v>
      </c>
      <c r="K1904" t="s">
        <v>1842</v>
      </c>
      <c r="L1904" t="s">
        <v>52</v>
      </c>
      <c r="M1904" s="2">
        <v>22945</v>
      </c>
      <c r="N1904" t="s">
        <v>162</v>
      </c>
      <c r="O1904">
        <v>2</v>
      </c>
      <c r="P1904" t="str">
        <f t="shared" si="87"/>
        <v>Non-Active</v>
      </c>
      <c r="Q1904">
        <f t="shared" si="88"/>
        <v>1962</v>
      </c>
      <c r="R1904">
        <f t="shared" si="89"/>
        <v>63</v>
      </c>
      <c r="S1904" t="str" cm="1">
        <f t="array" ref="S1904">_xlfn.IFS(Q1904&lt;1965,"Baby Boomers",Q1904&lt;1981,"Gen X",Q1904&lt;1997,"Millenial",TRUE,("Gen Z"))</f>
        <v>Baby Boomers</v>
      </c>
    </row>
    <row r="1905" spans="1:19" x14ac:dyDescent="0.25">
      <c r="A1905" t="s">
        <v>10305</v>
      </c>
      <c r="B1905" t="s">
        <v>4019</v>
      </c>
      <c r="C1905" t="s">
        <v>7099</v>
      </c>
      <c r="D1905" t="str">
        <f>Table13[[#This Row],[FirstName]]&amp;" "&amp;Table13[[#This Row],[LastName]]</f>
        <v>John Forbes</v>
      </c>
      <c r="E1905" s="2">
        <v>44485</v>
      </c>
      <c r="F1905" s="2" t="s">
        <v>10301</v>
      </c>
      <c r="G1905" t="s">
        <v>32</v>
      </c>
      <c r="H1905" t="s">
        <v>62</v>
      </c>
      <c r="I1905" t="s">
        <v>34</v>
      </c>
      <c r="J1905" t="s">
        <v>51</v>
      </c>
      <c r="K1905" t="s">
        <v>10302</v>
      </c>
      <c r="L1905" t="s">
        <v>118</v>
      </c>
      <c r="M1905" s="2">
        <v>21167</v>
      </c>
      <c r="N1905" t="s">
        <v>707</v>
      </c>
      <c r="O1905">
        <v>2</v>
      </c>
      <c r="P1905" t="str">
        <f t="shared" si="87"/>
        <v>Active</v>
      </c>
      <c r="Q1905">
        <f t="shared" si="88"/>
        <v>1957</v>
      </c>
      <c r="R1905">
        <f t="shared" si="89"/>
        <v>68</v>
      </c>
      <c r="S1905" t="str" cm="1">
        <f t="array" ref="S1905">_xlfn.IFS(Q1905&lt;1965,"Baby Boomers",Q1905&lt;1981,"Gen X",Q1905&lt;1997,"Millenial",TRUE,("Gen Z"))</f>
        <v>Baby Boomers</v>
      </c>
    </row>
    <row r="1906" spans="1:19" x14ac:dyDescent="0.25">
      <c r="A1906" t="s">
        <v>14966</v>
      </c>
      <c r="B1906" t="s">
        <v>7102</v>
      </c>
      <c r="C1906" t="s">
        <v>3112</v>
      </c>
      <c r="D1906" t="str">
        <f>Table13[[#This Row],[FirstName]]&amp;" "&amp;Table13[[#This Row],[LastName]]</f>
        <v>Violet Willis</v>
      </c>
      <c r="E1906" s="2">
        <v>43805</v>
      </c>
      <c r="F1906" s="2">
        <v>44498</v>
      </c>
      <c r="G1906" t="s">
        <v>32</v>
      </c>
      <c r="H1906" t="s">
        <v>33</v>
      </c>
      <c r="I1906" t="s">
        <v>34</v>
      </c>
      <c r="J1906" t="s">
        <v>51</v>
      </c>
      <c r="K1906" t="s">
        <v>10302</v>
      </c>
      <c r="L1906" t="s">
        <v>304</v>
      </c>
      <c r="M1906" s="2">
        <v>19038</v>
      </c>
      <c r="N1906" t="s">
        <v>6</v>
      </c>
      <c r="O1906">
        <v>1</v>
      </c>
      <c r="P1906" t="str">
        <f t="shared" si="87"/>
        <v>Non-Active</v>
      </c>
      <c r="Q1906">
        <f t="shared" si="88"/>
        <v>1952</v>
      </c>
      <c r="R1906">
        <f t="shared" si="89"/>
        <v>74</v>
      </c>
      <c r="S1906" t="str" cm="1">
        <f t="array" ref="S1906">_xlfn.IFS(Q1906&lt;1965,"Baby Boomers",Q1906&lt;1981,"Gen X",Q1906&lt;1997,"Millenial",TRUE,("Gen Z"))</f>
        <v>Baby Boomers</v>
      </c>
    </row>
    <row r="1907" spans="1:19" x14ac:dyDescent="0.25">
      <c r="A1907" t="s">
        <v>14967</v>
      </c>
      <c r="B1907" t="s">
        <v>5596</v>
      </c>
      <c r="C1907" t="s">
        <v>7105</v>
      </c>
      <c r="D1907" t="str">
        <f>Table13[[#This Row],[FirstName]]&amp;" "&amp;Table13[[#This Row],[LastName]]</f>
        <v>Jaime Austin</v>
      </c>
      <c r="E1907" s="2">
        <v>43645</v>
      </c>
      <c r="F1907" s="2">
        <v>44033</v>
      </c>
      <c r="G1907" t="s">
        <v>32</v>
      </c>
      <c r="H1907" t="s">
        <v>33</v>
      </c>
      <c r="I1907" t="s">
        <v>34</v>
      </c>
      <c r="J1907" t="s">
        <v>62</v>
      </c>
      <c r="K1907" t="s">
        <v>10302</v>
      </c>
      <c r="L1907" t="s">
        <v>230</v>
      </c>
      <c r="M1907" s="2">
        <v>26166</v>
      </c>
      <c r="N1907" t="s">
        <v>112</v>
      </c>
      <c r="O1907">
        <v>4</v>
      </c>
      <c r="P1907" t="str">
        <f t="shared" si="87"/>
        <v>Non-Active</v>
      </c>
      <c r="Q1907">
        <f t="shared" si="88"/>
        <v>1971</v>
      </c>
      <c r="R1907">
        <f t="shared" si="89"/>
        <v>54</v>
      </c>
      <c r="S1907" t="str" cm="1">
        <f t="array" ref="S1907">_xlfn.IFS(Q1907&lt;1965,"Baby Boomers",Q1907&lt;1981,"Gen X",Q1907&lt;1997,"Millenial",TRUE,("Gen Z"))</f>
        <v>Gen X</v>
      </c>
    </row>
    <row r="1908" spans="1:19" x14ac:dyDescent="0.25">
      <c r="A1908" t="s">
        <v>14968</v>
      </c>
      <c r="B1908" t="s">
        <v>7109</v>
      </c>
      <c r="C1908" t="s">
        <v>1213</v>
      </c>
      <c r="D1908" t="str">
        <f>Table13[[#This Row],[FirstName]]&amp;" "&amp;Table13[[#This Row],[LastName]]</f>
        <v>Natalee Lane</v>
      </c>
      <c r="E1908" s="2">
        <v>43558</v>
      </c>
      <c r="F1908" s="2" t="s">
        <v>10301</v>
      </c>
      <c r="G1908" t="s">
        <v>32</v>
      </c>
      <c r="H1908" t="s">
        <v>62</v>
      </c>
      <c r="I1908" t="s">
        <v>34</v>
      </c>
      <c r="J1908" t="s">
        <v>35</v>
      </c>
      <c r="K1908" t="s">
        <v>10319</v>
      </c>
      <c r="L1908" t="s">
        <v>503</v>
      </c>
      <c r="M1908" s="2">
        <v>18828</v>
      </c>
      <c r="N1908" t="s">
        <v>1231</v>
      </c>
      <c r="O1908">
        <v>1</v>
      </c>
      <c r="P1908" t="str">
        <f t="shared" si="87"/>
        <v>Active</v>
      </c>
      <c r="Q1908">
        <f t="shared" si="88"/>
        <v>1951</v>
      </c>
      <c r="R1908">
        <f t="shared" si="89"/>
        <v>74</v>
      </c>
      <c r="S1908" t="str" cm="1">
        <f t="array" ref="S1908">_xlfn.IFS(Q1908&lt;1965,"Baby Boomers",Q1908&lt;1981,"Gen X",Q1908&lt;1997,"Millenial",TRUE,("Gen Z"))</f>
        <v>Baby Boomers</v>
      </c>
    </row>
    <row r="1909" spans="1:19" x14ac:dyDescent="0.25">
      <c r="A1909" t="s">
        <v>14969</v>
      </c>
      <c r="B1909" t="s">
        <v>3466</v>
      </c>
      <c r="C1909" t="s">
        <v>206</v>
      </c>
      <c r="D1909" t="str">
        <f>Table13[[#This Row],[FirstName]]&amp;" "&amp;Table13[[#This Row],[LastName]]</f>
        <v>Iris Preston</v>
      </c>
      <c r="E1909" s="2">
        <v>44398</v>
      </c>
      <c r="F1909" s="2">
        <v>44807</v>
      </c>
      <c r="G1909" t="s">
        <v>32</v>
      </c>
      <c r="H1909" t="s">
        <v>33</v>
      </c>
      <c r="I1909" t="s">
        <v>50</v>
      </c>
      <c r="J1909" t="s">
        <v>35</v>
      </c>
      <c r="K1909" t="s">
        <v>10319</v>
      </c>
      <c r="L1909" t="s">
        <v>110</v>
      </c>
      <c r="M1909" s="2">
        <v>30366</v>
      </c>
      <c r="N1909" t="s">
        <v>112</v>
      </c>
      <c r="O1909">
        <v>4</v>
      </c>
      <c r="P1909" t="str">
        <f t="shared" si="87"/>
        <v>Non-Active</v>
      </c>
      <c r="Q1909">
        <f t="shared" si="88"/>
        <v>1983</v>
      </c>
      <c r="R1909">
        <f t="shared" si="89"/>
        <v>43</v>
      </c>
      <c r="S1909" t="str" cm="1">
        <f t="array" ref="S1909">_xlfn.IFS(Q1909&lt;1965,"Baby Boomers",Q1909&lt;1981,"Gen X",Q1909&lt;1997,"Millenial",TRUE,("Gen Z"))</f>
        <v>Millenial</v>
      </c>
    </row>
    <row r="1910" spans="1:19" x14ac:dyDescent="0.25">
      <c r="A1910" t="s">
        <v>14970</v>
      </c>
      <c r="B1910" t="s">
        <v>7115</v>
      </c>
      <c r="C1910" t="s">
        <v>1610</v>
      </c>
      <c r="D1910" t="str">
        <f>Table13[[#This Row],[FirstName]]&amp;" "&amp;Table13[[#This Row],[LastName]]</f>
        <v>Magdalena Fischer</v>
      </c>
      <c r="E1910" s="2">
        <v>44769</v>
      </c>
      <c r="F1910" s="2" t="s">
        <v>10301</v>
      </c>
      <c r="G1910" t="s">
        <v>32</v>
      </c>
      <c r="H1910" t="s">
        <v>62</v>
      </c>
      <c r="I1910" t="s">
        <v>34</v>
      </c>
      <c r="J1910" t="s">
        <v>35</v>
      </c>
      <c r="K1910" t="s">
        <v>10319</v>
      </c>
      <c r="L1910" t="s">
        <v>80</v>
      </c>
      <c r="M1910" s="2">
        <v>16395</v>
      </c>
      <c r="N1910" t="s">
        <v>225</v>
      </c>
      <c r="O1910">
        <v>4</v>
      </c>
      <c r="P1910" t="str">
        <f t="shared" si="87"/>
        <v>Active</v>
      </c>
      <c r="Q1910">
        <f t="shared" si="88"/>
        <v>1944</v>
      </c>
      <c r="R1910">
        <f t="shared" si="89"/>
        <v>81</v>
      </c>
      <c r="S1910" t="str" cm="1">
        <f t="array" ref="S1910">_xlfn.IFS(Q1910&lt;1965,"Baby Boomers",Q1910&lt;1981,"Gen X",Q1910&lt;1997,"Millenial",TRUE,("Gen Z"))</f>
        <v>Baby Boomers</v>
      </c>
    </row>
    <row r="1911" spans="1:19" x14ac:dyDescent="0.25">
      <c r="A1911" t="s">
        <v>14971</v>
      </c>
      <c r="B1911" t="s">
        <v>2252</v>
      </c>
      <c r="C1911" t="s">
        <v>4164</v>
      </c>
      <c r="D1911" t="str">
        <f>Table13[[#This Row],[FirstName]]&amp;" "&amp;Table13[[#This Row],[LastName]]</f>
        <v>Walter Dominguez</v>
      </c>
      <c r="E1911" s="2">
        <v>43744</v>
      </c>
      <c r="F1911" s="2" t="s">
        <v>10301</v>
      </c>
      <c r="G1911" t="s">
        <v>32</v>
      </c>
      <c r="H1911" t="s">
        <v>33</v>
      </c>
      <c r="I1911" t="s">
        <v>50</v>
      </c>
      <c r="J1911" t="s">
        <v>62</v>
      </c>
      <c r="K1911" t="s">
        <v>10302</v>
      </c>
      <c r="L1911" t="s">
        <v>80</v>
      </c>
      <c r="M1911" s="2">
        <v>30808</v>
      </c>
      <c r="N1911" t="s">
        <v>225</v>
      </c>
      <c r="O1911">
        <v>4</v>
      </c>
      <c r="P1911" t="str">
        <f t="shared" si="87"/>
        <v>Active</v>
      </c>
      <c r="Q1911">
        <f t="shared" si="88"/>
        <v>1984</v>
      </c>
      <c r="R1911">
        <f t="shared" si="89"/>
        <v>41</v>
      </c>
      <c r="S1911" t="str" cm="1">
        <f t="array" ref="S1911">_xlfn.IFS(Q1911&lt;1965,"Baby Boomers",Q1911&lt;1981,"Gen X",Q1911&lt;1997,"Millenial",TRUE,("Gen Z"))</f>
        <v>Millenial</v>
      </c>
    </row>
    <row r="1912" spans="1:19" x14ac:dyDescent="0.25">
      <c r="A1912" t="s">
        <v>14972</v>
      </c>
      <c r="B1912" t="s">
        <v>3657</v>
      </c>
      <c r="C1912" t="s">
        <v>2097</v>
      </c>
      <c r="D1912" t="str">
        <f>Table13[[#This Row],[FirstName]]&amp;" "&amp;Table13[[#This Row],[LastName]]</f>
        <v>Hallie Macias</v>
      </c>
      <c r="E1912" s="2">
        <v>44302</v>
      </c>
      <c r="F1912" s="2" t="s">
        <v>10301</v>
      </c>
      <c r="G1912" t="s">
        <v>32</v>
      </c>
      <c r="H1912" t="s">
        <v>62</v>
      </c>
      <c r="I1912" t="s">
        <v>34</v>
      </c>
      <c r="J1912" t="s">
        <v>51</v>
      </c>
      <c r="K1912" t="s">
        <v>10302</v>
      </c>
      <c r="L1912" t="s">
        <v>110</v>
      </c>
      <c r="M1912" s="2">
        <v>32533</v>
      </c>
      <c r="N1912" t="s">
        <v>112</v>
      </c>
      <c r="O1912">
        <v>4</v>
      </c>
      <c r="P1912" t="str">
        <f t="shared" si="87"/>
        <v>Active</v>
      </c>
      <c r="Q1912">
        <f t="shared" si="88"/>
        <v>1989</v>
      </c>
      <c r="R1912">
        <f t="shared" si="89"/>
        <v>37</v>
      </c>
      <c r="S1912" t="str" cm="1">
        <f t="array" ref="S1912">_xlfn.IFS(Q1912&lt;1965,"Baby Boomers",Q1912&lt;1981,"Gen X",Q1912&lt;1997,"Millenial",TRUE,("Gen Z"))</f>
        <v>Millenial</v>
      </c>
    </row>
    <row r="1913" spans="1:19" x14ac:dyDescent="0.25">
      <c r="A1913" t="s">
        <v>14973</v>
      </c>
      <c r="B1913" t="s">
        <v>477</v>
      </c>
      <c r="C1913" t="s">
        <v>7122</v>
      </c>
      <c r="D1913" t="str">
        <f>Table13[[#This Row],[FirstName]]&amp;" "&amp;Table13[[#This Row],[LastName]]</f>
        <v>Ivan Hull</v>
      </c>
      <c r="E1913" s="2">
        <v>43383</v>
      </c>
      <c r="F1913" s="2">
        <v>44683</v>
      </c>
      <c r="G1913" t="s">
        <v>32</v>
      </c>
      <c r="H1913" t="s">
        <v>51</v>
      </c>
      <c r="I1913" t="s">
        <v>34</v>
      </c>
      <c r="J1913" t="s">
        <v>35</v>
      </c>
      <c r="K1913" t="s">
        <v>10302</v>
      </c>
      <c r="L1913" t="s">
        <v>176</v>
      </c>
      <c r="M1913" s="2">
        <v>26151</v>
      </c>
      <c r="N1913" t="s">
        <v>6</v>
      </c>
      <c r="O1913">
        <v>4</v>
      </c>
      <c r="P1913" t="str">
        <f t="shared" si="87"/>
        <v>Non-Active</v>
      </c>
      <c r="Q1913">
        <f t="shared" si="88"/>
        <v>1971</v>
      </c>
      <c r="R1913">
        <f t="shared" si="89"/>
        <v>54</v>
      </c>
      <c r="S1913" t="str" cm="1">
        <f t="array" ref="S1913">_xlfn.IFS(Q1913&lt;1965,"Baby Boomers",Q1913&lt;1981,"Gen X",Q1913&lt;1997,"Millenial",TRUE,("Gen Z"))</f>
        <v>Gen X</v>
      </c>
    </row>
    <row r="1914" spans="1:19" x14ac:dyDescent="0.25">
      <c r="A1914" t="s">
        <v>14974</v>
      </c>
      <c r="B1914" t="s">
        <v>7125</v>
      </c>
      <c r="C1914" t="s">
        <v>1135</v>
      </c>
      <c r="D1914" t="str">
        <f>Table13[[#This Row],[FirstName]]&amp;" "&amp;Table13[[#This Row],[LastName]]</f>
        <v>India Kemp</v>
      </c>
      <c r="E1914" s="2">
        <v>44767</v>
      </c>
      <c r="F1914" s="2">
        <v>44873</v>
      </c>
      <c r="G1914" t="s">
        <v>744</v>
      </c>
      <c r="H1914" t="s">
        <v>62</v>
      </c>
      <c r="I1914" t="s">
        <v>63</v>
      </c>
      <c r="J1914" t="s">
        <v>51</v>
      </c>
      <c r="K1914" t="s">
        <v>10302</v>
      </c>
      <c r="L1914" t="s">
        <v>65</v>
      </c>
      <c r="M1914" s="2">
        <v>26517</v>
      </c>
      <c r="N1914" t="s">
        <v>394</v>
      </c>
      <c r="O1914">
        <v>1</v>
      </c>
      <c r="P1914" t="str">
        <f t="shared" si="87"/>
        <v>Non-Active</v>
      </c>
      <c r="Q1914">
        <f t="shared" si="88"/>
        <v>1972</v>
      </c>
      <c r="R1914">
        <f t="shared" si="89"/>
        <v>53</v>
      </c>
      <c r="S1914" t="str" cm="1">
        <f t="array" ref="S1914">_xlfn.IFS(Q1914&lt;1965,"Baby Boomers",Q1914&lt;1981,"Gen X",Q1914&lt;1997,"Millenial",TRUE,("Gen Z"))</f>
        <v>Gen X</v>
      </c>
    </row>
    <row r="1915" spans="1:19" x14ac:dyDescent="0.25">
      <c r="A1915" t="s">
        <v>14975</v>
      </c>
      <c r="B1915" t="s">
        <v>4421</v>
      </c>
      <c r="C1915" t="s">
        <v>7129</v>
      </c>
      <c r="D1915" t="str">
        <f>Table13[[#This Row],[FirstName]]&amp;" "&amp;Table13[[#This Row],[LastName]]</f>
        <v>Alice Dudley</v>
      </c>
      <c r="E1915" s="2">
        <v>44272</v>
      </c>
      <c r="F1915" s="2">
        <v>45059</v>
      </c>
      <c r="G1915" t="s">
        <v>744</v>
      </c>
      <c r="H1915" t="s">
        <v>33</v>
      </c>
      <c r="I1915" t="s">
        <v>50</v>
      </c>
      <c r="J1915" t="s">
        <v>35</v>
      </c>
      <c r="K1915" t="s">
        <v>10302</v>
      </c>
      <c r="L1915" t="s">
        <v>80</v>
      </c>
      <c r="M1915" s="2">
        <v>36949</v>
      </c>
      <c r="N1915" t="s">
        <v>82</v>
      </c>
      <c r="O1915">
        <v>5</v>
      </c>
      <c r="P1915" t="str">
        <f t="shared" si="87"/>
        <v>Non-Active</v>
      </c>
      <c r="Q1915">
        <f t="shared" si="88"/>
        <v>2001</v>
      </c>
      <c r="R1915">
        <f t="shared" si="89"/>
        <v>25</v>
      </c>
      <c r="S1915" t="str" cm="1">
        <f t="array" ref="S1915">_xlfn.IFS(Q1915&lt;1965,"Baby Boomers",Q1915&lt;1981,"Gen X",Q1915&lt;1997,"Millenial",TRUE,("Gen Z"))</f>
        <v>Gen Z</v>
      </c>
    </row>
    <row r="1916" spans="1:19" x14ac:dyDescent="0.25">
      <c r="A1916" t="s">
        <v>14976</v>
      </c>
      <c r="B1916" t="s">
        <v>7133</v>
      </c>
      <c r="C1916" t="s">
        <v>7134</v>
      </c>
      <c r="D1916" t="str">
        <f>Table13[[#This Row],[FirstName]]&amp;" "&amp;Table13[[#This Row],[LastName]]</f>
        <v>Jesus Hendricks</v>
      </c>
      <c r="E1916" s="2">
        <v>43386</v>
      </c>
      <c r="F1916" s="2" t="s">
        <v>10301</v>
      </c>
      <c r="G1916" t="s">
        <v>32</v>
      </c>
      <c r="H1916" t="s">
        <v>62</v>
      </c>
      <c r="I1916" t="s">
        <v>50</v>
      </c>
      <c r="J1916" t="s">
        <v>62</v>
      </c>
      <c r="K1916" t="s">
        <v>10302</v>
      </c>
      <c r="L1916" t="s">
        <v>65</v>
      </c>
      <c r="M1916" s="2">
        <v>30988</v>
      </c>
      <c r="N1916" t="s">
        <v>286</v>
      </c>
      <c r="O1916">
        <v>2</v>
      </c>
      <c r="P1916" t="str">
        <f t="shared" si="87"/>
        <v>Active</v>
      </c>
      <c r="Q1916">
        <f t="shared" si="88"/>
        <v>1984</v>
      </c>
      <c r="R1916">
        <f t="shared" si="89"/>
        <v>41</v>
      </c>
      <c r="S1916" t="str" cm="1">
        <f t="array" ref="S1916">_xlfn.IFS(Q1916&lt;1965,"Baby Boomers",Q1916&lt;1981,"Gen X",Q1916&lt;1997,"Millenial",TRUE,("Gen Z"))</f>
        <v>Millenial</v>
      </c>
    </row>
    <row r="1917" spans="1:19" x14ac:dyDescent="0.25">
      <c r="A1917" t="s">
        <v>14977</v>
      </c>
      <c r="B1917" t="s">
        <v>6370</v>
      </c>
      <c r="C1917" t="s">
        <v>7137</v>
      </c>
      <c r="D1917" t="str">
        <f>Table13[[#This Row],[FirstName]]&amp;" "&amp;Table13[[#This Row],[LastName]]</f>
        <v>Eli Owens</v>
      </c>
      <c r="E1917" s="2">
        <v>43839</v>
      </c>
      <c r="F1917" s="2" t="s">
        <v>10301</v>
      </c>
      <c r="G1917" t="s">
        <v>32</v>
      </c>
      <c r="H1917" t="s">
        <v>51</v>
      </c>
      <c r="I1917" t="s">
        <v>34</v>
      </c>
      <c r="J1917" t="s">
        <v>35</v>
      </c>
      <c r="K1917" t="s">
        <v>10302</v>
      </c>
      <c r="L1917" t="s">
        <v>89</v>
      </c>
      <c r="M1917" s="2">
        <v>24606</v>
      </c>
      <c r="N1917" t="s">
        <v>82</v>
      </c>
      <c r="O1917">
        <v>5</v>
      </c>
      <c r="P1917" t="str">
        <f t="shared" si="87"/>
        <v>Active</v>
      </c>
      <c r="Q1917">
        <f t="shared" si="88"/>
        <v>1967</v>
      </c>
      <c r="R1917">
        <f t="shared" si="89"/>
        <v>58</v>
      </c>
      <c r="S1917" t="str" cm="1">
        <f t="array" ref="S1917">_xlfn.IFS(Q1917&lt;1965,"Baby Boomers",Q1917&lt;1981,"Gen X",Q1917&lt;1997,"Millenial",TRUE,("Gen Z"))</f>
        <v>Gen X</v>
      </c>
    </row>
    <row r="1918" spans="1:19" x14ac:dyDescent="0.25">
      <c r="A1918" t="s">
        <v>10695</v>
      </c>
      <c r="B1918" t="s">
        <v>7140</v>
      </c>
      <c r="C1918" t="s">
        <v>4692</v>
      </c>
      <c r="D1918" t="str">
        <f>Table13[[#This Row],[FirstName]]&amp;" "&amp;Table13[[#This Row],[LastName]]</f>
        <v>Emelia Mcintyre</v>
      </c>
      <c r="E1918" s="2">
        <v>43726</v>
      </c>
      <c r="F1918" s="2" t="s">
        <v>10301</v>
      </c>
      <c r="G1918" t="s">
        <v>32</v>
      </c>
      <c r="H1918" t="s">
        <v>62</v>
      </c>
      <c r="I1918" t="s">
        <v>63</v>
      </c>
      <c r="J1918" t="s">
        <v>35</v>
      </c>
      <c r="K1918" t="s">
        <v>10302</v>
      </c>
      <c r="L1918" t="s">
        <v>593</v>
      </c>
      <c r="M1918" s="2">
        <v>36085</v>
      </c>
      <c r="N1918" t="s">
        <v>102</v>
      </c>
      <c r="O1918">
        <v>4</v>
      </c>
      <c r="P1918" t="str">
        <f t="shared" si="87"/>
        <v>Active</v>
      </c>
      <c r="Q1918">
        <f t="shared" si="88"/>
        <v>1998</v>
      </c>
      <c r="R1918">
        <f t="shared" si="89"/>
        <v>27</v>
      </c>
      <c r="S1918" t="str" cm="1">
        <f t="array" ref="S1918">_xlfn.IFS(Q1918&lt;1965,"Baby Boomers",Q1918&lt;1981,"Gen X",Q1918&lt;1997,"Millenial",TRUE,("Gen Z"))</f>
        <v>Gen Z</v>
      </c>
    </row>
    <row r="1919" spans="1:19" x14ac:dyDescent="0.25">
      <c r="A1919" t="s">
        <v>14978</v>
      </c>
      <c r="B1919" t="s">
        <v>5105</v>
      </c>
      <c r="C1919" t="s">
        <v>1058</v>
      </c>
      <c r="D1919" t="str">
        <f>Table13[[#This Row],[FirstName]]&amp;" "&amp;Table13[[#This Row],[LastName]]</f>
        <v>Jaden Bates</v>
      </c>
      <c r="E1919" s="2">
        <v>43764</v>
      </c>
      <c r="F1919" s="2">
        <v>43900</v>
      </c>
      <c r="G1919" t="s">
        <v>32</v>
      </c>
      <c r="H1919" t="s">
        <v>33</v>
      </c>
      <c r="I1919" t="s">
        <v>34</v>
      </c>
      <c r="J1919" t="s">
        <v>35</v>
      </c>
      <c r="K1919" t="s">
        <v>10302</v>
      </c>
      <c r="L1919" t="s">
        <v>503</v>
      </c>
      <c r="M1919" s="2">
        <v>33473</v>
      </c>
      <c r="N1919" t="s">
        <v>112</v>
      </c>
      <c r="O1919">
        <v>1</v>
      </c>
      <c r="P1919" t="str">
        <f t="shared" si="87"/>
        <v>Non-Active</v>
      </c>
      <c r="Q1919">
        <f t="shared" si="88"/>
        <v>1991</v>
      </c>
      <c r="R1919">
        <f t="shared" si="89"/>
        <v>34</v>
      </c>
      <c r="S1919" t="str" cm="1">
        <f t="array" ref="S1919">_xlfn.IFS(Q1919&lt;1965,"Baby Boomers",Q1919&lt;1981,"Gen X",Q1919&lt;1997,"Millenial",TRUE,("Gen Z"))</f>
        <v>Millenial</v>
      </c>
    </row>
    <row r="1920" spans="1:19" x14ac:dyDescent="0.25">
      <c r="A1920" t="s">
        <v>14979</v>
      </c>
      <c r="B1920" t="s">
        <v>7146</v>
      </c>
      <c r="C1920" t="s">
        <v>1432</v>
      </c>
      <c r="D1920" t="str">
        <f>Table13[[#This Row],[FirstName]]&amp;" "&amp;Table13[[#This Row],[LastName]]</f>
        <v>Nyla Schwartz</v>
      </c>
      <c r="E1920" s="2">
        <v>44088</v>
      </c>
      <c r="F1920" s="2">
        <v>45076</v>
      </c>
      <c r="G1920" t="s">
        <v>10826</v>
      </c>
      <c r="H1920" t="s">
        <v>62</v>
      </c>
      <c r="I1920" t="s">
        <v>63</v>
      </c>
      <c r="J1920" t="s">
        <v>35</v>
      </c>
      <c r="K1920" t="s">
        <v>10302</v>
      </c>
      <c r="L1920" t="s">
        <v>89</v>
      </c>
      <c r="M1920" s="2">
        <v>25943</v>
      </c>
      <c r="N1920" t="s">
        <v>204</v>
      </c>
      <c r="O1920">
        <v>2</v>
      </c>
      <c r="P1920" t="str">
        <f t="shared" si="87"/>
        <v>Non-Active</v>
      </c>
      <c r="Q1920">
        <f t="shared" si="88"/>
        <v>1971</v>
      </c>
      <c r="R1920">
        <f t="shared" si="89"/>
        <v>55</v>
      </c>
      <c r="S1920" t="str" cm="1">
        <f t="array" ref="S1920">_xlfn.IFS(Q1920&lt;1965,"Baby Boomers",Q1920&lt;1981,"Gen X",Q1920&lt;1997,"Millenial",TRUE,("Gen Z"))</f>
        <v>Gen X</v>
      </c>
    </row>
    <row r="1921" spans="1:19" x14ac:dyDescent="0.25">
      <c r="A1921" t="s">
        <v>10456</v>
      </c>
      <c r="B1921" t="s">
        <v>7150</v>
      </c>
      <c r="C1921" t="s">
        <v>92</v>
      </c>
      <c r="D1921" t="str">
        <f>Table13[[#This Row],[FirstName]]&amp;" "&amp;Table13[[#This Row],[LastName]]</f>
        <v>Taryn Black</v>
      </c>
      <c r="E1921" s="2">
        <v>45025</v>
      </c>
      <c r="F1921" s="2" t="s">
        <v>10301</v>
      </c>
      <c r="G1921" t="s">
        <v>32</v>
      </c>
      <c r="H1921" t="s">
        <v>51</v>
      </c>
      <c r="I1921" t="s">
        <v>50</v>
      </c>
      <c r="J1921" t="s">
        <v>62</v>
      </c>
      <c r="K1921" t="s">
        <v>10302</v>
      </c>
      <c r="L1921" t="s">
        <v>89</v>
      </c>
      <c r="M1921" s="2">
        <v>30740</v>
      </c>
      <c r="N1921" t="s">
        <v>102</v>
      </c>
      <c r="O1921">
        <v>4</v>
      </c>
      <c r="P1921" t="str">
        <f t="shared" si="87"/>
        <v>Active</v>
      </c>
      <c r="Q1921">
        <f t="shared" si="88"/>
        <v>1984</v>
      </c>
      <c r="R1921">
        <f t="shared" si="89"/>
        <v>42</v>
      </c>
      <c r="S1921" t="str" cm="1">
        <f t="array" ref="S1921">_xlfn.IFS(Q1921&lt;1965,"Baby Boomers",Q1921&lt;1981,"Gen X",Q1921&lt;1997,"Millenial",TRUE,("Gen Z"))</f>
        <v>Millenial</v>
      </c>
    </row>
    <row r="1922" spans="1:19" x14ac:dyDescent="0.25">
      <c r="A1922" t="s">
        <v>14980</v>
      </c>
      <c r="B1922" t="s">
        <v>7153</v>
      </c>
      <c r="C1922" t="s">
        <v>3922</v>
      </c>
      <c r="D1922" t="str">
        <f>Table13[[#This Row],[FirstName]]&amp;" "&amp;Table13[[#This Row],[LastName]]</f>
        <v>Karley Novak</v>
      </c>
      <c r="E1922" s="2">
        <v>43763</v>
      </c>
      <c r="F1922" s="2" t="s">
        <v>10301</v>
      </c>
      <c r="G1922" t="s">
        <v>32</v>
      </c>
      <c r="H1922" t="s">
        <v>62</v>
      </c>
      <c r="I1922" t="s">
        <v>50</v>
      </c>
      <c r="J1922" t="s">
        <v>51</v>
      </c>
      <c r="K1922" t="s">
        <v>10302</v>
      </c>
      <c r="L1922" t="s">
        <v>89</v>
      </c>
      <c r="M1922" s="2">
        <v>28436</v>
      </c>
      <c r="N1922" t="s">
        <v>82</v>
      </c>
      <c r="O1922">
        <v>1</v>
      </c>
      <c r="P1922" t="str">
        <f t="shared" ref="P1922:P1985" si="90">IF(F1922="","Active","Non-Active")</f>
        <v>Active</v>
      </c>
      <c r="Q1922">
        <f t="shared" si="88"/>
        <v>1977</v>
      </c>
      <c r="R1922">
        <f t="shared" si="89"/>
        <v>48</v>
      </c>
      <c r="S1922" t="str" cm="1">
        <f t="array" ref="S1922">_xlfn.IFS(Q1922&lt;1965,"Baby Boomers",Q1922&lt;1981,"Gen X",Q1922&lt;1997,"Millenial",TRUE,("Gen Z"))</f>
        <v>Gen X</v>
      </c>
    </row>
    <row r="1923" spans="1:19" x14ac:dyDescent="0.25">
      <c r="A1923" t="s">
        <v>14981</v>
      </c>
      <c r="B1923" t="s">
        <v>3002</v>
      </c>
      <c r="C1923" t="s">
        <v>7065</v>
      </c>
      <c r="D1923" t="str">
        <f>Table13[[#This Row],[FirstName]]&amp;" "&amp;Table13[[#This Row],[LastName]]</f>
        <v>Payten Harvey</v>
      </c>
      <c r="E1923" s="2">
        <v>44737</v>
      </c>
      <c r="F1923" s="2" t="s">
        <v>10301</v>
      </c>
      <c r="G1923" t="s">
        <v>32</v>
      </c>
      <c r="H1923" t="s">
        <v>51</v>
      </c>
      <c r="I1923" t="s">
        <v>34</v>
      </c>
      <c r="J1923" t="s">
        <v>62</v>
      </c>
      <c r="K1923" t="s">
        <v>10302</v>
      </c>
      <c r="L1923" t="s">
        <v>89</v>
      </c>
      <c r="M1923" s="2">
        <v>27811</v>
      </c>
      <c r="N1923" t="s">
        <v>102</v>
      </c>
      <c r="O1923">
        <v>1</v>
      </c>
      <c r="P1923" t="str">
        <f t="shared" si="90"/>
        <v>Active</v>
      </c>
      <c r="Q1923">
        <f t="shared" ref="Q1923:Q1986" si="91">YEAR(M1923)</f>
        <v>1976</v>
      </c>
      <c r="R1923">
        <f t="shared" ref="R1923:R1986" si="92">INT(YEARFRAC(M1923,"20/04/2026"))</f>
        <v>50</v>
      </c>
      <c r="S1923" t="str" cm="1">
        <f t="array" ref="S1923">_xlfn.IFS(Q1923&lt;1965,"Baby Boomers",Q1923&lt;1981,"Gen X",Q1923&lt;1997,"Millenial",TRUE,("Gen Z"))</f>
        <v>Gen X</v>
      </c>
    </row>
    <row r="1924" spans="1:19" x14ac:dyDescent="0.25">
      <c r="A1924" t="s">
        <v>14982</v>
      </c>
      <c r="B1924" t="s">
        <v>1159</v>
      </c>
      <c r="C1924" t="s">
        <v>673</v>
      </c>
      <c r="D1924" t="str">
        <f>Table13[[#This Row],[FirstName]]&amp;" "&amp;Table13[[#This Row],[LastName]]</f>
        <v>Reagan Atkinson</v>
      </c>
      <c r="E1924" s="2">
        <v>44952</v>
      </c>
      <c r="F1924" s="2">
        <v>44984</v>
      </c>
      <c r="G1924" t="s">
        <v>32</v>
      </c>
      <c r="H1924" t="s">
        <v>51</v>
      </c>
      <c r="I1924" t="s">
        <v>34</v>
      </c>
      <c r="J1924" t="s">
        <v>62</v>
      </c>
      <c r="K1924" t="s">
        <v>10302</v>
      </c>
      <c r="L1924" t="s">
        <v>80</v>
      </c>
      <c r="M1924" s="2">
        <v>20609</v>
      </c>
      <c r="N1924" t="s">
        <v>82</v>
      </c>
      <c r="O1924">
        <v>4</v>
      </c>
      <c r="P1924" t="str">
        <f t="shared" si="90"/>
        <v>Non-Active</v>
      </c>
      <c r="Q1924">
        <f t="shared" si="91"/>
        <v>1956</v>
      </c>
      <c r="R1924">
        <f t="shared" si="92"/>
        <v>69</v>
      </c>
      <c r="S1924" t="str" cm="1">
        <f t="array" ref="S1924">_xlfn.IFS(Q1924&lt;1965,"Baby Boomers",Q1924&lt;1981,"Gen X",Q1924&lt;1997,"Millenial",TRUE,("Gen Z"))</f>
        <v>Baby Boomers</v>
      </c>
    </row>
    <row r="1925" spans="1:19" x14ac:dyDescent="0.25">
      <c r="A1925" t="s">
        <v>14983</v>
      </c>
      <c r="B1925" t="s">
        <v>1959</v>
      </c>
      <c r="C1925" t="s">
        <v>7161</v>
      </c>
      <c r="D1925" t="str">
        <f>Table13[[#This Row],[FirstName]]&amp;" "&amp;Table13[[#This Row],[LastName]]</f>
        <v>Rey Werner</v>
      </c>
      <c r="E1925" s="2">
        <v>43880</v>
      </c>
      <c r="F1925" s="2" t="s">
        <v>10301</v>
      </c>
      <c r="G1925" t="s">
        <v>32</v>
      </c>
      <c r="H1925" t="s">
        <v>51</v>
      </c>
      <c r="I1925" t="s">
        <v>50</v>
      </c>
      <c r="J1925" t="s">
        <v>35</v>
      </c>
      <c r="K1925" t="s">
        <v>1842</v>
      </c>
      <c r="L1925" t="s">
        <v>304</v>
      </c>
      <c r="M1925" s="2">
        <v>26778</v>
      </c>
      <c r="N1925" t="s">
        <v>82</v>
      </c>
      <c r="O1925">
        <v>2</v>
      </c>
      <c r="P1925" t="str">
        <f t="shared" si="90"/>
        <v>Active</v>
      </c>
      <c r="Q1925">
        <f t="shared" si="91"/>
        <v>1973</v>
      </c>
      <c r="R1925">
        <f t="shared" si="92"/>
        <v>52</v>
      </c>
      <c r="S1925" t="str" cm="1">
        <f t="array" ref="S1925">_xlfn.IFS(Q1925&lt;1965,"Baby Boomers",Q1925&lt;1981,"Gen X",Q1925&lt;1997,"Millenial",TRUE,("Gen Z"))</f>
        <v>Gen X</v>
      </c>
    </row>
    <row r="1926" spans="1:19" x14ac:dyDescent="0.25">
      <c r="A1926" t="s">
        <v>11276</v>
      </c>
      <c r="B1926" t="s">
        <v>7164</v>
      </c>
      <c r="C1926" t="s">
        <v>4692</v>
      </c>
      <c r="D1926" t="str">
        <f>Table13[[#This Row],[FirstName]]&amp;" "&amp;Table13[[#This Row],[LastName]]</f>
        <v>Kendall Mcintyre</v>
      </c>
      <c r="E1926" s="2">
        <v>43823</v>
      </c>
      <c r="F1926" s="2">
        <v>44003</v>
      </c>
      <c r="G1926" t="s">
        <v>32</v>
      </c>
      <c r="H1926" t="s">
        <v>33</v>
      </c>
      <c r="I1926" t="s">
        <v>63</v>
      </c>
      <c r="J1926" t="s">
        <v>35</v>
      </c>
      <c r="K1926" t="s">
        <v>10302</v>
      </c>
      <c r="L1926" t="s">
        <v>110</v>
      </c>
      <c r="M1926" s="2">
        <v>15764</v>
      </c>
      <c r="N1926" t="s">
        <v>102</v>
      </c>
      <c r="O1926">
        <v>4</v>
      </c>
      <c r="P1926" t="str">
        <f t="shared" si="90"/>
        <v>Non-Active</v>
      </c>
      <c r="Q1926">
        <f t="shared" si="91"/>
        <v>1943</v>
      </c>
      <c r="R1926">
        <f t="shared" si="92"/>
        <v>83</v>
      </c>
      <c r="S1926" t="str" cm="1">
        <f t="array" ref="S1926">_xlfn.IFS(Q1926&lt;1965,"Baby Boomers",Q1926&lt;1981,"Gen X",Q1926&lt;1997,"Millenial",TRUE,("Gen Z"))</f>
        <v>Baby Boomers</v>
      </c>
    </row>
    <row r="1927" spans="1:19" x14ac:dyDescent="0.25">
      <c r="A1927" t="s">
        <v>14984</v>
      </c>
      <c r="B1927" t="s">
        <v>7168</v>
      </c>
      <c r="C1927" t="s">
        <v>600</v>
      </c>
      <c r="D1927" t="str">
        <f>Table13[[#This Row],[FirstName]]&amp;" "&amp;Table13[[#This Row],[LastName]]</f>
        <v>Anahi Frye</v>
      </c>
      <c r="E1927" s="2">
        <v>44120</v>
      </c>
      <c r="F1927" s="2">
        <v>44150</v>
      </c>
      <c r="G1927" t="s">
        <v>32</v>
      </c>
      <c r="H1927" t="s">
        <v>62</v>
      </c>
      <c r="I1927" t="s">
        <v>63</v>
      </c>
      <c r="J1927" t="s">
        <v>35</v>
      </c>
      <c r="K1927" t="s">
        <v>10302</v>
      </c>
      <c r="L1927" t="s">
        <v>80</v>
      </c>
      <c r="M1927" s="2">
        <v>34334</v>
      </c>
      <c r="N1927" t="s">
        <v>162</v>
      </c>
      <c r="O1927">
        <v>2</v>
      </c>
      <c r="P1927" t="str">
        <f t="shared" si="90"/>
        <v>Non-Active</v>
      </c>
      <c r="Q1927">
        <f t="shared" si="91"/>
        <v>1993</v>
      </c>
      <c r="R1927">
        <f t="shared" si="92"/>
        <v>32</v>
      </c>
      <c r="S1927" t="str" cm="1">
        <f t="array" ref="S1927">_xlfn.IFS(Q1927&lt;1965,"Baby Boomers",Q1927&lt;1981,"Gen X",Q1927&lt;1997,"Millenial",TRUE,("Gen Z"))</f>
        <v>Millenial</v>
      </c>
    </row>
    <row r="1928" spans="1:19" x14ac:dyDescent="0.25">
      <c r="A1928" t="s">
        <v>14985</v>
      </c>
      <c r="B1928" t="s">
        <v>7172</v>
      </c>
      <c r="C1928" t="s">
        <v>2215</v>
      </c>
      <c r="D1928" t="str">
        <f>Table13[[#This Row],[FirstName]]&amp;" "&amp;Table13[[#This Row],[LastName]]</f>
        <v>Dalia Booth</v>
      </c>
      <c r="E1928" s="2">
        <v>43350</v>
      </c>
      <c r="F1928" s="2" t="s">
        <v>10301</v>
      </c>
      <c r="G1928" t="s">
        <v>32</v>
      </c>
      <c r="H1928" t="s">
        <v>51</v>
      </c>
      <c r="I1928" t="s">
        <v>63</v>
      </c>
      <c r="J1928" t="s">
        <v>62</v>
      </c>
      <c r="K1928" t="s">
        <v>10319</v>
      </c>
      <c r="L1928" t="s">
        <v>89</v>
      </c>
      <c r="M1928" s="2">
        <v>35637</v>
      </c>
      <c r="N1928" t="s">
        <v>225</v>
      </c>
      <c r="O1928">
        <v>2</v>
      </c>
      <c r="P1928" t="str">
        <f t="shared" si="90"/>
        <v>Active</v>
      </c>
      <c r="Q1928">
        <f t="shared" si="91"/>
        <v>1997</v>
      </c>
      <c r="R1928">
        <f t="shared" si="92"/>
        <v>28</v>
      </c>
      <c r="S1928" t="str" cm="1">
        <f t="array" ref="S1928">_xlfn.IFS(Q1928&lt;1965,"Baby Boomers",Q1928&lt;1981,"Gen X",Q1928&lt;1997,"Millenial",TRUE,("Gen Z"))</f>
        <v>Gen Z</v>
      </c>
    </row>
    <row r="1929" spans="1:19" x14ac:dyDescent="0.25">
      <c r="A1929" t="s">
        <v>14986</v>
      </c>
      <c r="B1929" t="s">
        <v>981</v>
      </c>
      <c r="C1929" t="s">
        <v>6239</v>
      </c>
      <c r="D1929" t="str">
        <f>Table13[[#This Row],[FirstName]]&amp;" "&amp;Table13[[#This Row],[LastName]]</f>
        <v>Charlee Navarro</v>
      </c>
      <c r="E1929" s="2">
        <v>44568</v>
      </c>
      <c r="F1929" s="2">
        <v>44741</v>
      </c>
      <c r="G1929" t="s">
        <v>32</v>
      </c>
      <c r="H1929" t="s">
        <v>51</v>
      </c>
      <c r="I1929" t="s">
        <v>34</v>
      </c>
      <c r="J1929" t="s">
        <v>62</v>
      </c>
      <c r="K1929" t="s">
        <v>10319</v>
      </c>
      <c r="L1929" t="s">
        <v>304</v>
      </c>
      <c r="M1929" s="2">
        <v>26178</v>
      </c>
      <c r="N1929" t="s">
        <v>72</v>
      </c>
      <c r="O1929">
        <v>2</v>
      </c>
      <c r="P1929" t="str">
        <f t="shared" si="90"/>
        <v>Non-Active</v>
      </c>
      <c r="Q1929">
        <f t="shared" si="91"/>
        <v>1971</v>
      </c>
      <c r="R1929">
        <f t="shared" si="92"/>
        <v>54</v>
      </c>
      <c r="S1929" t="str" cm="1">
        <f t="array" ref="S1929">_xlfn.IFS(Q1929&lt;1965,"Baby Boomers",Q1929&lt;1981,"Gen X",Q1929&lt;1997,"Millenial",TRUE,("Gen Z"))</f>
        <v>Gen X</v>
      </c>
    </row>
    <row r="1930" spans="1:19" x14ac:dyDescent="0.25">
      <c r="A1930" t="s">
        <v>14987</v>
      </c>
      <c r="B1930" t="s">
        <v>7178</v>
      </c>
      <c r="C1930" t="s">
        <v>2957</v>
      </c>
      <c r="D1930" t="str">
        <f>Table13[[#This Row],[FirstName]]&amp;" "&amp;Table13[[#This Row],[LastName]]</f>
        <v>Karter Perry</v>
      </c>
      <c r="E1930" s="2">
        <v>43549</v>
      </c>
      <c r="F1930" s="2">
        <v>43578</v>
      </c>
      <c r="G1930" t="s">
        <v>32</v>
      </c>
      <c r="H1930" t="s">
        <v>33</v>
      </c>
      <c r="I1930" t="s">
        <v>34</v>
      </c>
      <c r="J1930" t="s">
        <v>35</v>
      </c>
      <c r="K1930" t="s">
        <v>10319</v>
      </c>
      <c r="L1930" t="s">
        <v>89</v>
      </c>
      <c r="M1930" s="2">
        <v>15723</v>
      </c>
      <c r="N1930" t="s">
        <v>7182</v>
      </c>
      <c r="O1930">
        <v>1</v>
      </c>
      <c r="P1930" t="str">
        <f t="shared" si="90"/>
        <v>Non-Active</v>
      </c>
      <c r="Q1930">
        <f t="shared" si="91"/>
        <v>1943</v>
      </c>
      <c r="R1930">
        <f t="shared" si="92"/>
        <v>83</v>
      </c>
      <c r="S1930" t="str" cm="1">
        <f t="array" ref="S1930">_xlfn.IFS(Q1930&lt;1965,"Baby Boomers",Q1930&lt;1981,"Gen X",Q1930&lt;1997,"Millenial",TRUE,("Gen Z"))</f>
        <v>Baby Boomers</v>
      </c>
    </row>
    <row r="1931" spans="1:19" x14ac:dyDescent="0.25">
      <c r="A1931" t="s">
        <v>14988</v>
      </c>
      <c r="B1931" t="s">
        <v>7183</v>
      </c>
      <c r="C1931" t="s">
        <v>7184</v>
      </c>
      <c r="D1931" t="str">
        <f>Table13[[#This Row],[FirstName]]&amp;" "&amp;Table13[[#This Row],[LastName]]</f>
        <v>Sariah Little</v>
      </c>
      <c r="E1931" s="2">
        <v>44518</v>
      </c>
      <c r="F1931" s="2">
        <v>44912</v>
      </c>
      <c r="G1931" t="s">
        <v>32</v>
      </c>
      <c r="H1931" t="s">
        <v>51</v>
      </c>
      <c r="I1931" t="s">
        <v>34</v>
      </c>
      <c r="J1931" t="s">
        <v>35</v>
      </c>
      <c r="K1931" t="s">
        <v>10319</v>
      </c>
      <c r="L1931" t="s">
        <v>331</v>
      </c>
      <c r="M1931" s="2">
        <v>20284</v>
      </c>
      <c r="N1931" t="s">
        <v>82</v>
      </c>
      <c r="O1931">
        <v>4</v>
      </c>
      <c r="P1931" t="str">
        <f t="shared" si="90"/>
        <v>Non-Active</v>
      </c>
      <c r="Q1931">
        <f t="shared" si="91"/>
        <v>1955</v>
      </c>
      <c r="R1931">
        <f t="shared" si="92"/>
        <v>70</v>
      </c>
      <c r="S1931" t="str" cm="1">
        <f t="array" ref="S1931">_xlfn.IFS(Q1931&lt;1965,"Baby Boomers",Q1931&lt;1981,"Gen X",Q1931&lt;1997,"Millenial",TRUE,("Gen Z"))</f>
        <v>Baby Boomers</v>
      </c>
    </row>
    <row r="1932" spans="1:19" x14ac:dyDescent="0.25">
      <c r="A1932" t="s">
        <v>14989</v>
      </c>
      <c r="B1932" t="s">
        <v>4124</v>
      </c>
      <c r="C1932" t="s">
        <v>2311</v>
      </c>
      <c r="D1932" t="str">
        <f>Table13[[#This Row],[FirstName]]&amp;" "&amp;Table13[[#This Row],[LastName]]</f>
        <v>Antoine Murray</v>
      </c>
      <c r="E1932" s="2">
        <v>44926</v>
      </c>
      <c r="F1932" s="2">
        <v>45128</v>
      </c>
      <c r="G1932" t="s">
        <v>32</v>
      </c>
      <c r="H1932" t="s">
        <v>33</v>
      </c>
      <c r="I1932" t="s">
        <v>63</v>
      </c>
      <c r="J1932" t="s">
        <v>35</v>
      </c>
      <c r="K1932" t="s">
        <v>10302</v>
      </c>
      <c r="L1932" t="s">
        <v>80</v>
      </c>
      <c r="M1932" s="2">
        <v>15964</v>
      </c>
      <c r="N1932" t="s">
        <v>225</v>
      </c>
      <c r="O1932">
        <v>1</v>
      </c>
      <c r="P1932" t="str">
        <f t="shared" si="90"/>
        <v>Non-Active</v>
      </c>
      <c r="Q1932">
        <f t="shared" si="91"/>
        <v>1943</v>
      </c>
      <c r="R1932">
        <f t="shared" si="92"/>
        <v>82</v>
      </c>
      <c r="S1932" t="str" cm="1">
        <f t="array" ref="S1932">_xlfn.IFS(Q1932&lt;1965,"Baby Boomers",Q1932&lt;1981,"Gen X",Q1932&lt;1997,"Millenial",TRUE,("Gen Z"))</f>
        <v>Baby Boomers</v>
      </c>
    </row>
    <row r="1933" spans="1:19" x14ac:dyDescent="0.25">
      <c r="A1933" t="s">
        <v>14990</v>
      </c>
      <c r="B1933" t="s">
        <v>7191</v>
      </c>
      <c r="C1933" t="s">
        <v>5797</v>
      </c>
      <c r="D1933" t="str">
        <f>Table13[[#This Row],[FirstName]]&amp;" "&amp;Table13[[#This Row],[LastName]]</f>
        <v>Summer Huang</v>
      </c>
      <c r="E1933" s="2">
        <v>43965</v>
      </c>
      <c r="F1933" s="2">
        <v>44894</v>
      </c>
      <c r="G1933" t="s">
        <v>32</v>
      </c>
      <c r="H1933" t="s">
        <v>51</v>
      </c>
      <c r="I1933" t="s">
        <v>63</v>
      </c>
      <c r="J1933" t="s">
        <v>35</v>
      </c>
      <c r="K1933" t="s">
        <v>10302</v>
      </c>
      <c r="L1933" t="s">
        <v>118</v>
      </c>
      <c r="M1933" s="2">
        <v>34048</v>
      </c>
      <c r="N1933" t="s">
        <v>120</v>
      </c>
      <c r="O1933">
        <v>4</v>
      </c>
      <c r="P1933" t="str">
        <f t="shared" si="90"/>
        <v>Non-Active</v>
      </c>
      <c r="Q1933">
        <f t="shared" si="91"/>
        <v>1993</v>
      </c>
      <c r="R1933">
        <f t="shared" si="92"/>
        <v>33</v>
      </c>
      <c r="S1933" t="str" cm="1">
        <f t="array" ref="S1933">_xlfn.IFS(Q1933&lt;1965,"Baby Boomers",Q1933&lt;1981,"Gen X",Q1933&lt;1997,"Millenial",TRUE,("Gen Z"))</f>
        <v>Millenial</v>
      </c>
    </row>
    <row r="1934" spans="1:19" x14ac:dyDescent="0.25">
      <c r="A1934" t="s">
        <v>11599</v>
      </c>
      <c r="B1934" t="s">
        <v>6740</v>
      </c>
      <c r="C1934" t="s">
        <v>6247</v>
      </c>
      <c r="D1934" t="str">
        <f>Table13[[#This Row],[FirstName]]&amp;" "&amp;Table13[[#This Row],[LastName]]</f>
        <v>Jaylyn Contreras</v>
      </c>
      <c r="E1934" s="2">
        <v>44178</v>
      </c>
      <c r="F1934" s="2">
        <v>44969</v>
      </c>
      <c r="G1934" t="s">
        <v>32</v>
      </c>
      <c r="H1934" t="s">
        <v>62</v>
      </c>
      <c r="I1934" t="s">
        <v>63</v>
      </c>
      <c r="J1934" t="s">
        <v>51</v>
      </c>
      <c r="K1934" t="s">
        <v>10302</v>
      </c>
      <c r="L1934" t="s">
        <v>110</v>
      </c>
      <c r="M1934" s="2">
        <v>35247</v>
      </c>
      <c r="N1934" t="s">
        <v>418</v>
      </c>
      <c r="O1934">
        <v>2</v>
      </c>
      <c r="P1934" t="str">
        <f t="shared" si="90"/>
        <v>Non-Active</v>
      </c>
      <c r="Q1934">
        <f t="shared" si="91"/>
        <v>1996</v>
      </c>
      <c r="R1934">
        <f t="shared" si="92"/>
        <v>29</v>
      </c>
      <c r="S1934" t="str" cm="1">
        <f t="array" ref="S1934">_xlfn.IFS(Q1934&lt;1965,"Baby Boomers",Q1934&lt;1981,"Gen X",Q1934&lt;1997,"Millenial",TRUE,("Gen Z"))</f>
        <v>Millenial</v>
      </c>
    </row>
    <row r="1935" spans="1:19" x14ac:dyDescent="0.25">
      <c r="A1935" t="s">
        <v>12050</v>
      </c>
      <c r="B1935" t="s">
        <v>6062</v>
      </c>
      <c r="C1935" t="s">
        <v>5320</v>
      </c>
      <c r="D1935" t="str">
        <f>Table13[[#This Row],[FirstName]]&amp;" "&amp;Table13[[#This Row],[LastName]]</f>
        <v>Brenna York</v>
      </c>
      <c r="E1935" s="2">
        <v>44516</v>
      </c>
      <c r="F1935" s="2">
        <v>44888</v>
      </c>
      <c r="G1935" t="s">
        <v>744</v>
      </c>
      <c r="H1935" t="s">
        <v>51</v>
      </c>
      <c r="I1935" t="s">
        <v>63</v>
      </c>
      <c r="J1935" t="s">
        <v>51</v>
      </c>
      <c r="K1935" t="s">
        <v>10302</v>
      </c>
      <c r="L1935" t="s">
        <v>230</v>
      </c>
      <c r="M1935" s="2">
        <v>33152</v>
      </c>
      <c r="N1935" t="s">
        <v>112</v>
      </c>
      <c r="O1935">
        <v>1</v>
      </c>
      <c r="P1935" t="str">
        <f t="shared" si="90"/>
        <v>Non-Active</v>
      </c>
      <c r="Q1935">
        <f t="shared" si="91"/>
        <v>1990</v>
      </c>
      <c r="R1935">
        <f t="shared" si="92"/>
        <v>35</v>
      </c>
      <c r="S1935" t="str" cm="1">
        <f t="array" ref="S1935">_xlfn.IFS(Q1935&lt;1965,"Baby Boomers",Q1935&lt;1981,"Gen X",Q1935&lt;1997,"Millenial",TRUE,("Gen Z"))</f>
        <v>Millenial</v>
      </c>
    </row>
    <row r="1936" spans="1:19" x14ac:dyDescent="0.25">
      <c r="A1936" t="s">
        <v>14991</v>
      </c>
      <c r="B1936" t="s">
        <v>4594</v>
      </c>
      <c r="C1936" t="s">
        <v>660</v>
      </c>
      <c r="D1936" t="str">
        <f>Table13[[#This Row],[FirstName]]&amp;" "&amp;Table13[[#This Row],[LastName]]</f>
        <v>Braden Wiggins</v>
      </c>
      <c r="E1936" s="2">
        <v>44896</v>
      </c>
      <c r="F1936" s="2">
        <v>45113</v>
      </c>
      <c r="G1936" t="s">
        <v>744</v>
      </c>
      <c r="H1936" t="s">
        <v>62</v>
      </c>
      <c r="I1936" t="s">
        <v>34</v>
      </c>
      <c r="J1936" t="s">
        <v>62</v>
      </c>
      <c r="K1936" t="s">
        <v>10302</v>
      </c>
      <c r="L1936" t="s">
        <v>176</v>
      </c>
      <c r="M1936" s="2">
        <v>35404</v>
      </c>
      <c r="N1936" t="s">
        <v>6</v>
      </c>
      <c r="O1936">
        <v>2</v>
      </c>
      <c r="P1936" t="str">
        <f t="shared" si="90"/>
        <v>Non-Active</v>
      </c>
      <c r="Q1936">
        <f t="shared" si="91"/>
        <v>1996</v>
      </c>
      <c r="R1936">
        <f t="shared" si="92"/>
        <v>29</v>
      </c>
      <c r="S1936" t="str" cm="1">
        <f t="array" ref="S1936">_xlfn.IFS(Q1936&lt;1965,"Baby Boomers",Q1936&lt;1981,"Gen X",Q1936&lt;1997,"Millenial",TRUE,("Gen Z"))</f>
        <v>Millenial</v>
      </c>
    </row>
    <row r="1937" spans="1:19" x14ac:dyDescent="0.25">
      <c r="A1937" t="s">
        <v>14992</v>
      </c>
      <c r="B1937" t="s">
        <v>4830</v>
      </c>
      <c r="C1937" t="s">
        <v>2891</v>
      </c>
      <c r="D1937" t="str">
        <f>Table13[[#This Row],[FirstName]]&amp;" "&amp;Table13[[#This Row],[LastName]]</f>
        <v>Nola Bullock</v>
      </c>
      <c r="E1937" s="2">
        <v>44134</v>
      </c>
      <c r="F1937" s="2">
        <v>44770</v>
      </c>
      <c r="G1937" t="s">
        <v>32</v>
      </c>
      <c r="H1937" t="s">
        <v>62</v>
      </c>
      <c r="I1937" t="s">
        <v>34</v>
      </c>
      <c r="J1937" t="s">
        <v>51</v>
      </c>
      <c r="K1937" t="s">
        <v>10302</v>
      </c>
      <c r="L1937" t="s">
        <v>89</v>
      </c>
      <c r="M1937" s="2">
        <v>27155</v>
      </c>
      <c r="N1937" t="s">
        <v>833</v>
      </c>
      <c r="O1937">
        <v>2</v>
      </c>
      <c r="P1937" t="str">
        <f t="shared" si="90"/>
        <v>Non-Active</v>
      </c>
      <c r="Q1937">
        <f t="shared" si="91"/>
        <v>1974</v>
      </c>
      <c r="R1937">
        <f t="shared" si="92"/>
        <v>51</v>
      </c>
      <c r="S1937" t="str" cm="1">
        <f t="array" ref="S1937">_xlfn.IFS(Q1937&lt;1965,"Baby Boomers",Q1937&lt;1981,"Gen X",Q1937&lt;1997,"Millenial",TRUE,("Gen Z"))</f>
        <v>Gen X</v>
      </c>
    </row>
    <row r="1938" spans="1:19" x14ac:dyDescent="0.25">
      <c r="A1938" t="s">
        <v>14993</v>
      </c>
      <c r="B1938" t="s">
        <v>7207</v>
      </c>
      <c r="C1938" t="s">
        <v>3778</v>
      </c>
      <c r="D1938" t="str">
        <f>Table13[[#This Row],[FirstName]]&amp;" "&amp;Table13[[#This Row],[LastName]]</f>
        <v>Kaleigh Keller</v>
      </c>
      <c r="E1938" s="2">
        <v>44235</v>
      </c>
      <c r="F1938" s="2">
        <v>44829</v>
      </c>
      <c r="G1938" t="s">
        <v>32</v>
      </c>
      <c r="H1938" t="s">
        <v>62</v>
      </c>
      <c r="I1938" t="s">
        <v>34</v>
      </c>
      <c r="J1938" t="s">
        <v>35</v>
      </c>
      <c r="K1938" t="s">
        <v>10302</v>
      </c>
      <c r="L1938" t="s">
        <v>304</v>
      </c>
      <c r="M1938" s="2">
        <v>30364</v>
      </c>
      <c r="N1938" t="s">
        <v>225</v>
      </c>
      <c r="O1938">
        <v>2</v>
      </c>
      <c r="P1938" t="str">
        <f t="shared" si="90"/>
        <v>Non-Active</v>
      </c>
      <c r="Q1938">
        <f t="shared" si="91"/>
        <v>1983</v>
      </c>
      <c r="R1938">
        <f t="shared" si="92"/>
        <v>43</v>
      </c>
      <c r="S1938" t="str" cm="1">
        <f t="array" ref="S1938">_xlfn.IFS(Q1938&lt;1965,"Baby Boomers",Q1938&lt;1981,"Gen X",Q1938&lt;1997,"Millenial",TRUE,("Gen Z"))</f>
        <v>Millenial</v>
      </c>
    </row>
    <row r="1939" spans="1:19" x14ac:dyDescent="0.25">
      <c r="A1939" t="s">
        <v>14994</v>
      </c>
      <c r="B1939" t="s">
        <v>523</v>
      </c>
      <c r="C1939" t="s">
        <v>1264</v>
      </c>
      <c r="D1939" t="str">
        <f>Table13[[#This Row],[FirstName]]&amp;" "&amp;Table13[[#This Row],[LastName]]</f>
        <v>Milagros Jimenez</v>
      </c>
      <c r="E1939" s="2">
        <v>43682</v>
      </c>
      <c r="F1939" s="2" t="s">
        <v>10301</v>
      </c>
      <c r="G1939" t="s">
        <v>32</v>
      </c>
      <c r="H1939" t="s">
        <v>62</v>
      </c>
      <c r="I1939" t="s">
        <v>50</v>
      </c>
      <c r="J1939" t="s">
        <v>35</v>
      </c>
      <c r="K1939" t="s">
        <v>10302</v>
      </c>
      <c r="L1939" t="s">
        <v>89</v>
      </c>
      <c r="M1939" s="2">
        <v>22152</v>
      </c>
      <c r="N1939" t="s">
        <v>102</v>
      </c>
      <c r="O1939">
        <v>5</v>
      </c>
      <c r="P1939" t="str">
        <f t="shared" si="90"/>
        <v>Active</v>
      </c>
      <c r="Q1939">
        <f t="shared" si="91"/>
        <v>1960</v>
      </c>
      <c r="R1939">
        <f t="shared" si="92"/>
        <v>65</v>
      </c>
      <c r="S1939" t="str" cm="1">
        <f t="array" ref="S1939">_xlfn.IFS(Q1939&lt;1965,"Baby Boomers",Q1939&lt;1981,"Gen X",Q1939&lt;1997,"Millenial",TRUE,("Gen Z"))</f>
        <v>Baby Boomers</v>
      </c>
    </row>
    <row r="1940" spans="1:19" x14ac:dyDescent="0.25">
      <c r="A1940" t="s">
        <v>14995</v>
      </c>
      <c r="B1940" t="s">
        <v>778</v>
      </c>
      <c r="C1940" t="s">
        <v>3438</v>
      </c>
      <c r="D1940" t="str">
        <f>Table13[[#This Row],[FirstName]]&amp;" "&amp;Table13[[#This Row],[LastName]]</f>
        <v>Timothy Goodwin</v>
      </c>
      <c r="E1940" s="2">
        <v>43433</v>
      </c>
      <c r="F1940" s="2">
        <v>44994</v>
      </c>
      <c r="G1940" t="s">
        <v>10826</v>
      </c>
      <c r="H1940" t="s">
        <v>33</v>
      </c>
      <c r="I1940" t="s">
        <v>50</v>
      </c>
      <c r="J1940" t="s">
        <v>35</v>
      </c>
      <c r="K1940" t="s">
        <v>10302</v>
      </c>
      <c r="L1940" t="s">
        <v>110</v>
      </c>
      <c r="M1940" s="2">
        <v>19596</v>
      </c>
      <c r="N1940" t="s">
        <v>102</v>
      </c>
      <c r="O1940">
        <v>1</v>
      </c>
      <c r="P1940" t="str">
        <f t="shared" si="90"/>
        <v>Non-Active</v>
      </c>
      <c r="Q1940">
        <f t="shared" si="91"/>
        <v>1953</v>
      </c>
      <c r="R1940">
        <f t="shared" si="92"/>
        <v>72</v>
      </c>
      <c r="S1940" t="str" cm="1">
        <f t="array" ref="S1940">_xlfn.IFS(Q1940&lt;1965,"Baby Boomers",Q1940&lt;1981,"Gen X",Q1940&lt;1997,"Millenial",TRUE,("Gen Z"))</f>
        <v>Baby Boomers</v>
      </c>
    </row>
    <row r="1941" spans="1:19" x14ac:dyDescent="0.25">
      <c r="A1941" t="s">
        <v>14996</v>
      </c>
      <c r="B1941" t="s">
        <v>2616</v>
      </c>
      <c r="C1941" t="s">
        <v>1386</v>
      </c>
      <c r="D1941" t="str">
        <f>Table13[[#This Row],[FirstName]]&amp;" "&amp;Table13[[#This Row],[LastName]]</f>
        <v>Reese Kennedy</v>
      </c>
      <c r="E1941" s="2">
        <v>43420</v>
      </c>
      <c r="F1941" s="2">
        <v>44341</v>
      </c>
      <c r="G1941" t="s">
        <v>10826</v>
      </c>
      <c r="H1941" t="s">
        <v>62</v>
      </c>
      <c r="I1941" t="s">
        <v>63</v>
      </c>
      <c r="J1941" t="s">
        <v>51</v>
      </c>
      <c r="K1941" t="s">
        <v>10302</v>
      </c>
      <c r="L1941" t="s">
        <v>230</v>
      </c>
      <c r="M1941" s="2">
        <v>16275</v>
      </c>
      <c r="N1941" t="s">
        <v>112</v>
      </c>
      <c r="O1941">
        <v>2</v>
      </c>
      <c r="P1941" t="str">
        <f t="shared" si="90"/>
        <v>Non-Active</v>
      </c>
      <c r="Q1941">
        <f t="shared" si="91"/>
        <v>1944</v>
      </c>
      <c r="R1941">
        <f t="shared" si="92"/>
        <v>81</v>
      </c>
      <c r="S1941" t="str" cm="1">
        <f t="array" ref="S1941">_xlfn.IFS(Q1941&lt;1965,"Baby Boomers",Q1941&lt;1981,"Gen X",Q1941&lt;1997,"Millenial",TRUE,("Gen Z"))</f>
        <v>Baby Boomers</v>
      </c>
    </row>
    <row r="1942" spans="1:19" x14ac:dyDescent="0.25">
      <c r="A1942" t="s">
        <v>14997</v>
      </c>
      <c r="B1942" t="s">
        <v>7219</v>
      </c>
      <c r="C1942" t="s">
        <v>4134</v>
      </c>
      <c r="D1942" t="str">
        <f>Table13[[#This Row],[FirstName]]&amp;" "&amp;Table13[[#This Row],[LastName]]</f>
        <v>Mariam Doyle</v>
      </c>
      <c r="E1942" s="2">
        <v>44066</v>
      </c>
      <c r="F1942" s="2">
        <v>44723</v>
      </c>
      <c r="G1942" t="s">
        <v>32</v>
      </c>
      <c r="H1942" t="s">
        <v>33</v>
      </c>
      <c r="I1942" t="s">
        <v>34</v>
      </c>
      <c r="J1942" t="s">
        <v>51</v>
      </c>
      <c r="K1942" t="s">
        <v>10302</v>
      </c>
      <c r="L1942" t="s">
        <v>304</v>
      </c>
      <c r="M1942" s="2">
        <v>21760</v>
      </c>
      <c r="N1942" t="s">
        <v>225</v>
      </c>
      <c r="O1942">
        <v>5</v>
      </c>
      <c r="P1942" t="str">
        <f t="shared" si="90"/>
        <v>Non-Active</v>
      </c>
      <c r="Q1942">
        <f t="shared" si="91"/>
        <v>1959</v>
      </c>
      <c r="R1942">
        <f t="shared" si="92"/>
        <v>66</v>
      </c>
      <c r="S1942" t="str" cm="1">
        <f t="array" ref="S1942">_xlfn.IFS(Q1942&lt;1965,"Baby Boomers",Q1942&lt;1981,"Gen X",Q1942&lt;1997,"Millenial",TRUE,("Gen Z"))</f>
        <v>Baby Boomers</v>
      </c>
    </row>
    <row r="1943" spans="1:19" x14ac:dyDescent="0.25">
      <c r="A1943" t="s">
        <v>14998</v>
      </c>
      <c r="B1943" t="s">
        <v>806</v>
      </c>
      <c r="C1943" t="s">
        <v>1160</v>
      </c>
      <c r="D1943" t="str">
        <f>Table13[[#This Row],[FirstName]]&amp;" "&amp;Table13[[#This Row],[LastName]]</f>
        <v>Clinton Brennan</v>
      </c>
      <c r="E1943" s="2">
        <v>44065</v>
      </c>
      <c r="F1943" s="2">
        <v>44994</v>
      </c>
      <c r="G1943" t="s">
        <v>32</v>
      </c>
      <c r="H1943" t="s">
        <v>62</v>
      </c>
      <c r="I1943" t="s">
        <v>63</v>
      </c>
      <c r="J1943" t="s">
        <v>35</v>
      </c>
      <c r="K1943" t="s">
        <v>10302</v>
      </c>
      <c r="L1943" t="s">
        <v>304</v>
      </c>
      <c r="M1943" s="2">
        <v>18353</v>
      </c>
      <c r="N1943" t="s">
        <v>149</v>
      </c>
      <c r="O1943">
        <v>1</v>
      </c>
      <c r="P1943" t="str">
        <f t="shared" si="90"/>
        <v>Non-Active</v>
      </c>
      <c r="Q1943">
        <f t="shared" si="91"/>
        <v>1950</v>
      </c>
      <c r="R1943">
        <f t="shared" si="92"/>
        <v>76</v>
      </c>
      <c r="S1943" t="str" cm="1">
        <f t="array" ref="S1943">_xlfn.IFS(Q1943&lt;1965,"Baby Boomers",Q1943&lt;1981,"Gen X",Q1943&lt;1997,"Millenial",TRUE,("Gen Z"))</f>
        <v>Baby Boomers</v>
      </c>
    </row>
    <row r="1944" spans="1:19" x14ac:dyDescent="0.25">
      <c r="A1944" t="s">
        <v>14999</v>
      </c>
      <c r="B1944" t="s">
        <v>3044</v>
      </c>
      <c r="C1944" t="s">
        <v>211</v>
      </c>
      <c r="D1944" t="str">
        <f>Table13[[#This Row],[FirstName]]&amp;" "&amp;Table13[[#This Row],[LastName]]</f>
        <v>Maximilian Moyer</v>
      </c>
      <c r="E1944" s="2">
        <v>44488</v>
      </c>
      <c r="F1944" s="2">
        <v>44814</v>
      </c>
      <c r="G1944" t="s">
        <v>32</v>
      </c>
      <c r="H1944" t="s">
        <v>51</v>
      </c>
      <c r="I1944" t="s">
        <v>63</v>
      </c>
      <c r="J1944" t="s">
        <v>62</v>
      </c>
      <c r="K1944" t="s">
        <v>10302</v>
      </c>
      <c r="L1944" t="s">
        <v>89</v>
      </c>
      <c r="M1944" s="2">
        <v>32036</v>
      </c>
      <c r="N1944" t="s">
        <v>112</v>
      </c>
      <c r="O1944">
        <v>5</v>
      </c>
      <c r="P1944" t="str">
        <f t="shared" si="90"/>
        <v>Non-Active</v>
      </c>
      <c r="Q1944">
        <f t="shared" si="91"/>
        <v>1987</v>
      </c>
      <c r="R1944">
        <f t="shared" si="92"/>
        <v>38</v>
      </c>
      <c r="S1944" t="str" cm="1">
        <f t="array" ref="S1944">_xlfn.IFS(Q1944&lt;1965,"Baby Boomers",Q1944&lt;1981,"Gen X",Q1944&lt;1997,"Millenial",TRUE,("Gen Z"))</f>
        <v>Millenial</v>
      </c>
    </row>
    <row r="1945" spans="1:19" x14ac:dyDescent="0.25">
      <c r="A1945" t="s">
        <v>15000</v>
      </c>
      <c r="B1945" t="s">
        <v>2845</v>
      </c>
      <c r="C1945" t="s">
        <v>252</v>
      </c>
      <c r="D1945" t="str">
        <f>Table13[[#This Row],[FirstName]]&amp;" "&amp;Table13[[#This Row],[LastName]]</f>
        <v>Salvador Robinson</v>
      </c>
      <c r="E1945" s="2">
        <v>43882</v>
      </c>
      <c r="F1945" s="2">
        <v>44529</v>
      </c>
      <c r="G1945" t="s">
        <v>32</v>
      </c>
      <c r="H1945" t="s">
        <v>33</v>
      </c>
      <c r="I1945" t="s">
        <v>63</v>
      </c>
      <c r="J1945" t="s">
        <v>62</v>
      </c>
      <c r="K1945" t="s">
        <v>10302</v>
      </c>
      <c r="L1945" t="s">
        <v>89</v>
      </c>
      <c r="M1945" s="2">
        <v>19024</v>
      </c>
      <c r="N1945" t="s">
        <v>653</v>
      </c>
      <c r="O1945">
        <v>5</v>
      </c>
      <c r="P1945" t="str">
        <f t="shared" si="90"/>
        <v>Non-Active</v>
      </c>
      <c r="Q1945">
        <f t="shared" si="91"/>
        <v>1952</v>
      </c>
      <c r="R1945">
        <f t="shared" si="92"/>
        <v>74</v>
      </c>
      <c r="S1945" t="str" cm="1">
        <f t="array" ref="S1945">_xlfn.IFS(Q1945&lt;1965,"Baby Boomers",Q1945&lt;1981,"Gen X",Q1945&lt;1997,"Millenial",TRUE,("Gen Z"))</f>
        <v>Baby Boomers</v>
      </c>
    </row>
    <row r="1946" spans="1:19" x14ac:dyDescent="0.25">
      <c r="A1946" t="s">
        <v>15001</v>
      </c>
      <c r="B1946" t="s">
        <v>567</v>
      </c>
      <c r="C1946" t="s">
        <v>1139</v>
      </c>
      <c r="D1946" t="str">
        <f>Table13[[#This Row],[FirstName]]&amp;" "&amp;Table13[[#This Row],[LastName]]</f>
        <v>Ahmed Mcmahon</v>
      </c>
      <c r="E1946" s="2">
        <v>44886</v>
      </c>
      <c r="F1946" s="2" t="s">
        <v>10301</v>
      </c>
      <c r="G1946" t="s">
        <v>32</v>
      </c>
      <c r="H1946" t="s">
        <v>33</v>
      </c>
      <c r="I1946" t="s">
        <v>63</v>
      </c>
      <c r="J1946" t="s">
        <v>35</v>
      </c>
      <c r="K1946" t="s">
        <v>10302</v>
      </c>
      <c r="L1946" t="s">
        <v>89</v>
      </c>
      <c r="M1946" s="2">
        <v>36676</v>
      </c>
      <c r="N1946" t="s">
        <v>6</v>
      </c>
      <c r="O1946">
        <v>1</v>
      </c>
      <c r="P1946" t="str">
        <f t="shared" si="90"/>
        <v>Active</v>
      </c>
      <c r="Q1946">
        <f t="shared" si="91"/>
        <v>2000</v>
      </c>
      <c r="R1946">
        <f t="shared" si="92"/>
        <v>25</v>
      </c>
      <c r="S1946" t="str" cm="1">
        <f t="array" ref="S1946">_xlfn.IFS(Q1946&lt;1965,"Baby Boomers",Q1946&lt;1981,"Gen X",Q1946&lt;1997,"Millenial",TRUE,("Gen Z"))</f>
        <v>Gen Z</v>
      </c>
    </row>
    <row r="1947" spans="1:19" x14ac:dyDescent="0.25">
      <c r="A1947" t="s">
        <v>15002</v>
      </c>
      <c r="B1947" t="s">
        <v>1564</v>
      </c>
      <c r="C1947" t="s">
        <v>5320</v>
      </c>
      <c r="D1947" t="str">
        <f>Table13[[#This Row],[FirstName]]&amp;" "&amp;Table13[[#This Row],[LastName]]</f>
        <v>Junior York</v>
      </c>
      <c r="E1947" s="2">
        <v>43682</v>
      </c>
      <c r="F1947" s="2">
        <v>44536</v>
      </c>
      <c r="G1947" t="s">
        <v>32</v>
      </c>
      <c r="H1947" t="s">
        <v>62</v>
      </c>
      <c r="I1947" t="s">
        <v>50</v>
      </c>
      <c r="J1947" t="s">
        <v>51</v>
      </c>
      <c r="K1947" t="s">
        <v>10302</v>
      </c>
      <c r="L1947" t="s">
        <v>89</v>
      </c>
      <c r="M1947" s="2">
        <v>33673</v>
      </c>
      <c r="N1947" t="s">
        <v>192</v>
      </c>
      <c r="O1947">
        <v>2</v>
      </c>
      <c r="P1947" t="str">
        <f t="shared" si="90"/>
        <v>Non-Active</v>
      </c>
      <c r="Q1947">
        <f t="shared" si="91"/>
        <v>1992</v>
      </c>
      <c r="R1947">
        <f t="shared" si="92"/>
        <v>34</v>
      </c>
      <c r="S1947" t="str" cm="1">
        <f t="array" ref="S1947">_xlfn.IFS(Q1947&lt;1965,"Baby Boomers",Q1947&lt;1981,"Gen X",Q1947&lt;1997,"Millenial",TRUE,("Gen Z"))</f>
        <v>Millenial</v>
      </c>
    </row>
    <row r="1948" spans="1:19" x14ac:dyDescent="0.25">
      <c r="A1948" t="s">
        <v>15003</v>
      </c>
      <c r="B1948" t="s">
        <v>773</v>
      </c>
      <c r="C1948" t="s">
        <v>4332</v>
      </c>
      <c r="D1948" t="str">
        <f>Table13[[#This Row],[FirstName]]&amp;" "&amp;Table13[[#This Row],[LastName]]</f>
        <v>Marilyn Wiley</v>
      </c>
      <c r="E1948" s="2">
        <v>44140</v>
      </c>
      <c r="F1948" s="2">
        <v>44716</v>
      </c>
      <c r="G1948" t="s">
        <v>32</v>
      </c>
      <c r="H1948" t="s">
        <v>62</v>
      </c>
      <c r="I1948" t="s">
        <v>50</v>
      </c>
      <c r="J1948" t="s">
        <v>62</v>
      </c>
      <c r="K1948" t="s">
        <v>10319</v>
      </c>
      <c r="L1948" t="s">
        <v>331</v>
      </c>
      <c r="M1948" s="2">
        <v>30246</v>
      </c>
      <c r="N1948" t="s">
        <v>225</v>
      </c>
      <c r="O1948">
        <v>2</v>
      </c>
      <c r="P1948" t="str">
        <f t="shared" si="90"/>
        <v>Non-Active</v>
      </c>
      <c r="Q1948">
        <f t="shared" si="91"/>
        <v>1982</v>
      </c>
      <c r="R1948">
        <f t="shared" si="92"/>
        <v>43</v>
      </c>
      <c r="S1948" t="str" cm="1">
        <f t="array" ref="S1948">_xlfn.IFS(Q1948&lt;1965,"Baby Boomers",Q1948&lt;1981,"Gen X",Q1948&lt;1997,"Millenial",TRUE,("Gen Z"))</f>
        <v>Millenial</v>
      </c>
    </row>
    <row r="1949" spans="1:19" x14ac:dyDescent="0.25">
      <c r="A1949" t="s">
        <v>15004</v>
      </c>
      <c r="B1949" t="s">
        <v>849</v>
      </c>
      <c r="C1949" t="s">
        <v>7240</v>
      </c>
      <c r="D1949" t="str">
        <f>Table13[[#This Row],[FirstName]]&amp;" "&amp;Table13[[#This Row],[LastName]]</f>
        <v>Selena Hebert</v>
      </c>
      <c r="E1949" s="2">
        <v>44359</v>
      </c>
      <c r="F1949" s="2">
        <v>44617</v>
      </c>
      <c r="G1949" t="s">
        <v>32</v>
      </c>
      <c r="H1949" t="s">
        <v>51</v>
      </c>
      <c r="I1949" t="s">
        <v>50</v>
      </c>
      <c r="J1949" t="s">
        <v>51</v>
      </c>
      <c r="K1949" t="s">
        <v>10319</v>
      </c>
      <c r="L1949" t="s">
        <v>89</v>
      </c>
      <c r="M1949" s="2">
        <v>22867</v>
      </c>
      <c r="N1949" t="s">
        <v>82</v>
      </c>
      <c r="O1949">
        <v>2</v>
      </c>
      <c r="P1949" t="str">
        <f t="shared" si="90"/>
        <v>Non-Active</v>
      </c>
      <c r="Q1949">
        <f t="shared" si="91"/>
        <v>1962</v>
      </c>
      <c r="R1949">
        <f t="shared" si="92"/>
        <v>63</v>
      </c>
      <c r="S1949" t="str" cm="1">
        <f t="array" ref="S1949">_xlfn.IFS(Q1949&lt;1965,"Baby Boomers",Q1949&lt;1981,"Gen X",Q1949&lt;1997,"Millenial",TRUE,("Gen Z"))</f>
        <v>Baby Boomers</v>
      </c>
    </row>
    <row r="1950" spans="1:19" x14ac:dyDescent="0.25">
      <c r="A1950" t="s">
        <v>15005</v>
      </c>
      <c r="B1950" t="s">
        <v>849</v>
      </c>
      <c r="C1950" t="s">
        <v>316</v>
      </c>
      <c r="D1950" t="str">
        <f>Table13[[#This Row],[FirstName]]&amp;" "&amp;Table13[[#This Row],[LastName]]</f>
        <v>Selena Adkins</v>
      </c>
      <c r="E1950" s="2">
        <v>43356</v>
      </c>
      <c r="F1950" s="2" t="s">
        <v>10301</v>
      </c>
      <c r="G1950" t="s">
        <v>32</v>
      </c>
      <c r="H1950" t="s">
        <v>33</v>
      </c>
      <c r="I1950" t="s">
        <v>63</v>
      </c>
      <c r="J1950" t="s">
        <v>62</v>
      </c>
      <c r="K1950" t="s">
        <v>10319</v>
      </c>
      <c r="L1950" t="s">
        <v>80</v>
      </c>
      <c r="M1950" s="2">
        <v>21491</v>
      </c>
      <c r="N1950" t="s">
        <v>225</v>
      </c>
      <c r="O1950">
        <v>1</v>
      </c>
      <c r="P1950" t="str">
        <f t="shared" si="90"/>
        <v>Active</v>
      </c>
      <c r="Q1950">
        <f t="shared" si="91"/>
        <v>1958</v>
      </c>
      <c r="R1950">
        <f t="shared" si="92"/>
        <v>67</v>
      </c>
      <c r="S1950" t="str" cm="1">
        <f t="array" ref="S1950">_xlfn.IFS(Q1950&lt;1965,"Baby Boomers",Q1950&lt;1981,"Gen X",Q1950&lt;1997,"Millenial",TRUE,("Gen Z"))</f>
        <v>Baby Boomers</v>
      </c>
    </row>
    <row r="1951" spans="1:19" x14ac:dyDescent="0.25">
      <c r="A1951" t="s">
        <v>15006</v>
      </c>
      <c r="B1951" t="s">
        <v>5777</v>
      </c>
      <c r="C1951" t="s">
        <v>811</v>
      </c>
      <c r="D1951" t="str">
        <f>Table13[[#This Row],[FirstName]]&amp;" "&amp;Table13[[#This Row],[LastName]]</f>
        <v>Erica Sloan</v>
      </c>
      <c r="E1951" s="2">
        <v>45025</v>
      </c>
      <c r="F1951" s="2">
        <v>45080</v>
      </c>
      <c r="G1951" t="s">
        <v>32</v>
      </c>
      <c r="H1951" t="s">
        <v>62</v>
      </c>
      <c r="I1951" t="s">
        <v>50</v>
      </c>
      <c r="J1951" t="s">
        <v>35</v>
      </c>
      <c r="K1951" t="s">
        <v>10302</v>
      </c>
      <c r="L1951" t="s">
        <v>89</v>
      </c>
      <c r="M1951" s="2">
        <v>30599</v>
      </c>
      <c r="N1951" t="s">
        <v>102</v>
      </c>
      <c r="O1951">
        <v>4</v>
      </c>
      <c r="P1951" t="str">
        <f t="shared" si="90"/>
        <v>Non-Active</v>
      </c>
      <c r="Q1951">
        <f t="shared" si="91"/>
        <v>1983</v>
      </c>
      <c r="R1951">
        <f t="shared" si="92"/>
        <v>42</v>
      </c>
      <c r="S1951" t="str" cm="1">
        <f t="array" ref="S1951">_xlfn.IFS(Q1951&lt;1965,"Baby Boomers",Q1951&lt;1981,"Gen X",Q1951&lt;1997,"Millenial",TRUE,("Gen Z"))</f>
        <v>Millenial</v>
      </c>
    </row>
    <row r="1952" spans="1:19" x14ac:dyDescent="0.25">
      <c r="A1952" t="s">
        <v>15007</v>
      </c>
      <c r="B1952" t="s">
        <v>1873</v>
      </c>
      <c r="C1952" t="s">
        <v>271</v>
      </c>
      <c r="D1952" t="str">
        <f>Table13[[#This Row],[FirstName]]&amp;" "&amp;Table13[[#This Row],[LastName]]</f>
        <v>Payton Nolan</v>
      </c>
      <c r="E1952" s="2">
        <v>44205</v>
      </c>
      <c r="F1952" s="2" t="s">
        <v>10301</v>
      </c>
      <c r="G1952" t="s">
        <v>32</v>
      </c>
      <c r="H1952" t="s">
        <v>33</v>
      </c>
      <c r="I1952" t="s">
        <v>63</v>
      </c>
      <c r="J1952" t="s">
        <v>51</v>
      </c>
      <c r="K1952" t="s">
        <v>10302</v>
      </c>
      <c r="L1952" t="s">
        <v>118</v>
      </c>
      <c r="M1952" s="2">
        <v>22081</v>
      </c>
      <c r="N1952" t="s">
        <v>707</v>
      </c>
      <c r="O1952">
        <v>4</v>
      </c>
      <c r="P1952" t="str">
        <f t="shared" si="90"/>
        <v>Active</v>
      </c>
      <c r="Q1952">
        <f t="shared" si="91"/>
        <v>1960</v>
      </c>
      <c r="R1952">
        <f t="shared" si="92"/>
        <v>65</v>
      </c>
      <c r="S1952" t="str" cm="1">
        <f t="array" ref="S1952">_xlfn.IFS(Q1952&lt;1965,"Baby Boomers",Q1952&lt;1981,"Gen X",Q1952&lt;1997,"Millenial",TRUE,("Gen Z"))</f>
        <v>Baby Boomers</v>
      </c>
    </row>
    <row r="1953" spans="1:19" x14ac:dyDescent="0.25">
      <c r="A1953" t="s">
        <v>15008</v>
      </c>
      <c r="B1953" t="s">
        <v>7251</v>
      </c>
      <c r="C1953" t="s">
        <v>7252</v>
      </c>
      <c r="D1953" t="str">
        <f>Table13[[#This Row],[FirstName]]&amp;" "&amp;Table13[[#This Row],[LastName]]</f>
        <v>Leticia Parks</v>
      </c>
      <c r="E1953" s="2">
        <v>43913</v>
      </c>
      <c r="F1953" s="2" t="s">
        <v>10301</v>
      </c>
      <c r="G1953" t="s">
        <v>32</v>
      </c>
      <c r="H1953" t="s">
        <v>51</v>
      </c>
      <c r="I1953" t="s">
        <v>50</v>
      </c>
      <c r="J1953" t="s">
        <v>62</v>
      </c>
      <c r="K1953" t="s">
        <v>10302</v>
      </c>
      <c r="L1953" t="s">
        <v>241</v>
      </c>
      <c r="M1953" s="2">
        <v>16399</v>
      </c>
      <c r="N1953" t="s">
        <v>612</v>
      </c>
      <c r="O1953">
        <v>2</v>
      </c>
      <c r="P1953" t="str">
        <f t="shared" si="90"/>
        <v>Active</v>
      </c>
      <c r="Q1953">
        <f t="shared" si="91"/>
        <v>1944</v>
      </c>
      <c r="R1953">
        <f t="shared" si="92"/>
        <v>81</v>
      </c>
      <c r="S1953" t="str" cm="1">
        <f t="array" ref="S1953">_xlfn.IFS(Q1953&lt;1965,"Baby Boomers",Q1953&lt;1981,"Gen X",Q1953&lt;1997,"Millenial",TRUE,("Gen Z"))</f>
        <v>Baby Boomers</v>
      </c>
    </row>
    <row r="1954" spans="1:19" x14ac:dyDescent="0.25">
      <c r="A1954" t="s">
        <v>15009</v>
      </c>
      <c r="B1954" t="s">
        <v>7255</v>
      </c>
      <c r="C1954" t="s">
        <v>499</v>
      </c>
      <c r="D1954" t="str">
        <f>Table13[[#This Row],[FirstName]]&amp;" "&amp;Table13[[#This Row],[LastName]]</f>
        <v>Carolyn Sosa</v>
      </c>
      <c r="E1954" s="2">
        <v>43757</v>
      </c>
      <c r="F1954" s="2">
        <v>44188</v>
      </c>
      <c r="G1954" t="s">
        <v>744</v>
      </c>
      <c r="H1954" t="s">
        <v>62</v>
      </c>
      <c r="I1954" t="s">
        <v>34</v>
      </c>
      <c r="J1954" t="s">
        <v>51</v>
      </c>
      <c r="K1954" t="s">
        <v>10302</v>
      </c>
      <c r="L1954" t="s">
        <v>230</v>
      </c>
      <c r="M1954" s="2">
        <v>33594</v>
      </c>
      <c r="N1954" t="s">
        <v>102</v>
      </c>
      <c r="O1954">
        <v>2</v>
      </c>
      <c r="P1954" t="str">
        <f t="shared" si="90"/>
        <v>Non-Active</v>
      </c>
      <c r="Q1954">
        <f t="shared" si="91"/>
        <v>1991</v>
      </c>
      <c r="R1954">
        <f t="shared" si="92"/>
        <v>34</v>
      </c>
      <c r="S1954" t="str" cm="1">
        <f t="array" ref="S1954">_xlfn.IFS(Q1954&lt;1965,"Baby Boomers",Q1954&lt;1981,"Gen X",Q1954&lt;1997,"Millenial",TRUE,("Gen Z"))</f>
        <v>Millenial</v>
      </c>
    </row>
    <row r="1955" spans="1:19" x14ac:dyDescent="0.25">
      <c r="A1955" t="s">
        <v>15010</v>
      </c>
      <c r="B1955" t="s">
        <v>7259</v>
      </c>
      <c r="C1955" t="s">
        <v>1008</v>
      </c>
      <c r="D1955" t="str">
        <f>Table13[[#This Row],[FirstName]]&amp;" "&amp;Table13[[#This Row],[LastName]]</f>
        <v>German Higgins</v>
      </c>
      <c r="E1955" s="2">
        <v>45109</v>
      </c>
      <c r="F1955" s="2">
        <v>45118</v>
      </c>
      <c r="G1955" t="s">
        <v>32</v>
      </c>
      <c r="H1955" t="s">
        <v>62</v>
      </c>
      <c r="I1955" t="s">
        <v>50</v>
      </c>
      <c r="J1955" t="s">
        <v>35</v>
      </c>
      <c r="K1955" t="s">
        <v>10302</v>
      </c>
      <c r="L1955" t="s">
        <v>80</v>
      </c>
      <c r="M1955" s="2">
        <v>20808</v>
      </c>
      <c r="N1955" t="s">
        <v>82</v>
      </c>
      <c r="O1955">
        <v>2</v>
      </c>
      <c r="P1955" t="str">
        <f t="shared" si="90"/>
        <v>Non-Active</v>
      </c>
      <c r="Q1955">
        <f t="shared" si="91"/>
        <v>1956</v>
      </c>
      <c r="R1955">
        <f t="shared" si="92"/>
        <v>69</v>
      </c>
      <c r="S1955" t="str" cm="1">
        <f t="array" ref="S1955">_xlfn.IFS(Q1955&lt;1965,"Baby Boomers",Q1955&lt;1981,"Gen X",Q1955&lt;1997,"Millenial",TRUE,("Gen Z"))</f>
        <v>Baby Boomers</v>
      </c>
    </row>
    <row r="1956" spans="1:19" x14ac:dyDescent="0.25">
      <c r="A1956" t="s">
        <v>15011</v>
      </c>
      <c r="B1956" t="s">
        <v>1572</v>
      </c>
      <c r="C1956" t="s">
        <v>6779</v>
      </c>
      <c r="D1956" t="str">
        <f>Table13[[#This Row],[FirstName]]&amp;" "&amp;Table13[[#This Row],[LastName]]</f>
        <v>Heath Romero</v>
      </c>
      <c r="E1956" s="2">
        <v>43706</v>
      </c>
      <c r="F1956" s="2" t="s">
        <v>10301</v>
      </c>
      <c r="G1956" t="s">
        <v>32</v>
      </c>
      <c r="H1956" t="s">
        <v>51</v>
      </c>
      <c r="I1956" t="s">
        <v>63</v>
      </c>
      <c r="J1956" t="s">
        <v>51</v>
      </c>
      <c r="K1956" t="s">
        <v>10302</v>
      </c>
      <c r="L1956" t="s">
        <v>331</v>
      </c>
      <c r="M1956" s="2">
        <v>32241</v>
      </c>
      <c r="N1956" t="s">
        <v>225</v>
      </c>
      <c r="O1956">
        <v>2</v>
      </c>
      <c r="P1956" t="str">
        <f t="shared" si="90"/>
        <v>Active</v>
      </c>
      <c r="Q1956">
        <f t="shared" si="91"/>
        <v>1988</v>
      </c>
      <c r="R1956">
        <f t="shared" si="92"/>
        <v>38</v>
      </c>
      <c r="S1956" t="str" cm="1">
        <f t="array" ref="S1956">_xlfn.IFS(Q1956&lt;1965,"Baby Boomers",Q1956&lt;1981,"Gen X",Q1956&lt;1997,"Millenial",TRUE,("Gen Z"))</f>
        <v>Millenial</v>
      </c>
    </row>
    <row r="1957" spans="1:19" x14ac:dyDescent="0.25">
      <c r="A1957" t="s">
        <v>15012</v>
      </c>
      <c r="B1957" t="s">
        <v>814</v>
      </c>
      <c r="C1957" t="s">
        <v>7265</v>
      </c>
      <c r="D1957" t="str">
        <f>Table13[[#This Row],[FirstName]]&amp;" "&amp;Table13[[#This Row],[LastName]]</f>
        <v>Davion Friedman</v>
      </c>
      <c r="E1957" s="2">
        <v>45124</v>
      </c>
      <c r="F1957" s="2">
        <v>45135</v>
      </c>
      <c r="G1957" t="s">
        <v>32</v>
      </c>
      <c r="H1957" t="s">
        <v>51</v>
      </c>
      <c r="I1957" t="s">
        <v>34</v>
      </c>
      <c r="J1957" t="s">
        <v>35</v>
      </c>
      <c r="K1957" t="s">
        <v>10302</v>
      </c>
      <c r="L1957" t="s">
        <v>331</v>
      </c>
      <c r="M1957" s="2">
        <v>16050</v>
      </c>
      <c r="N1957" t="s">
        <v>82</v>
      </c>
      <c r="O1957">
        <v>1</v>
      </c>
      <c r="P1957" t="str">
        <f t="shared" si="90"/>
        <v>Non-Active</v>
      </c>
      <c r="Q1957">
        <f t="shared" si="91"/>
        <v>1943</v>
      </c>
      <c r="R1957">
        <f t="shared" si="92"/>
        <v>82</v>
      </c>
      <c r="S1957" t="str" cm="1">
        <f t="array" ref="S1957">_xlfn.IFS(Q1957&lt;1965,"Baby Boomers",Q1957&lt;1981,"Gen X",Q1957&lt;1997,"Millenial",TRUE,("Gen Z"))</f>
        <v>Baby Boomers</v>
      </c>
    </row>
    <row r="1958" spans="1:19" x14ac:dyDescent="0.25">
      <c r="A1958" t="s">
        <v>15013</v>
      </c>
      <c r="B1958" t="s">
        <v>7269</v>
      </c>
      <c r="C1958" t="s">
        <v>346</v>
      </c>
      <c r="D1958" t="str">
        <f>Table13[[#This Row],[FirstName]]&amp;" "&amp;Table13[[#This Row],[LastName]]</f>
        <v>Danny Thomas</v>
      </c>
      <c r="E1958" s="2">
        <v>43863</v>
      </c>
      <c r="F1958" s="2" t="s">
        <v>10301</v>
      </c>
      <c r="G1958" t="s">
        <v>32</v>
      </c>
      <c r="H1958" t="s">
        <v>62</v>
      </c>
      <c r="I1958" t="s">
        <v>50</v>
      </c>
      <c r="J1958" t="s">
        <v>62</v>
      </c>
      <c r="K1958" t="s">
        <v>10302</v>
      </c>
      <c r="L1958" t="s">
        <v>89</v>
      </c>
      <c r="M1958" s="2">
        <v>26762</v>
      </c>
      <c r="N1958" t="s">
        <v>82</v>
      </c>
      <c r="O1958">
        <v>4</v>
      </c>
      <c r="P1958" t="str">
        <f t="shared" si="90"/>
        <v>Active</v>
      </c>
      <c r="Q1958">
        <f t="shared" si="91"/>
        <v>1973</v>
      </c>
      <c r="R1958">
        <f t="shared" si="92"/>
        <v>53</v>
      </c>
      <c r="S1958" t="str" cm="1">
        <f t="array" ref="S1958">_xlfn.IFS(Q1958&lt;1965,"Baby Boomers",Q1958&lt;1981,"Gen X",Q1958&lt;1997,"Millenial",TRUE,("Gen Z"))</f>
        <v>Gen X</v>
      </c>
    </row>
    <row r="1959" spans="1:19" x14ac:dyDescent="0.25">
      <c r="A1959" t="s">
        <v>15014</v>
      </c>
      <c r="B1959" t="s">
        <v>7272</v>
      </c>
      <c r="C1959" t="s">
        <v>7273</v>
      </c>
      <c r="D1959" t="str">
        <f>Table13[[#This Row],[FirstName]]&amp;" "&amp;Table13[[#This Row],[LastName]]</f>
        <v>Matthias Dunlap</v>
      </c>
      <c r="E1959" s="2">
        <v>44483</v>
      </c>
      <c r="F1959" s="2">
        <v>44855</v>
      </c>
      <c r="G1959" t="s">
        <v>10826</v>
      </c>
      <c r="H1959" t="s">
        <v>62</v>
      </c>
      <c r="I1959" t="s">
        <v>50</v>
      </c>
      <c r="J1959" t="s">
        <v>35</v>
      </c>
      <c r="K1959" t="s">
        <v>10302</v>
      </c>
      <c r="L1959" t="s">
        <v>89</v>
      </c>
      <c r="M1959" s="2">
        <v>29109</v>
      </c>
      <c r="N1959" t="s">
        <v>225</v>
      </c>
      <c r="O1959">
        <v>5</v>
      </c>
      <c r="P1959" t="str">
        <f t="shared" si="90"/>
        <v>Non-Active</v>
      </c>
      <c r="Q1959">
        <f t="shared" si="91"/>
        <v>1979</v>
      </c>
      <c r="R1959">
        <f t="shared" si="92"/>
        <v>46</v>
      </c>
      <c r="S1959" t="str" cm="1">
        <f t="array" ref="S1959">_xlfn.IFS(Q1959&lt;1965,"Baby Boomers",Q1959&lt;1981,"Gen X",Q1959&lt;1997,"Millenial",TRUE,("Gen Z"))</f>
        <v>Gen X</v>
      </c>
    </row>
    <row r="1960" spans="1:19" x14ac:dyDescent="0.25">
      <c r="A1960" t="s">
        <v>15015</v>
      </c>
      <c r="B1960" t="s">
        <v>5397</v>
      </c>
      <c r="C1960" t="s">
        <v>7184</v>
      </c>
      <c r="D1960" t="str">
        <f>Table13[[#This Row],[FirstName]]&amp;" "&amp;Table13[[#This Row],[LastName]]</f>
        <v>Sawyer Little</v>
      </c>
      <c r="E1960" s="2">
        <v>43931</v>
      </c>
      <c r="F1960" s="2" t="s">
        <v>10301</v>
      </c>
      <c r="G1960" t="s">
        <v>32</v>
      </c>
      <c r="H1960" t="s">
        <v>33</v>
      </c>
      <c r="I1960" t="s">
        <v>50</v>
      </c>
      <c r="J1960" t="s">
        <v>51</v>
      </c>
      <c r="K1960" t="s">
        <v>10302</v>
      </c>
      <c r="L1960" t="s">
        <v>503</v>
      </c>
      <c r="M1960" s="2">
        <v>19682</v>
      </c>
      <c r="N1960" t="s">
        <v>1231</v>
      </c>
      <c r="O1960">
        <v>2</v>
      </c>
      <c r="P1960" t="str">
        <f t="shared" si="90"/>
        <v>Active</v>
      </c>
      <c r="Q1960">
        <f t="shared" si="91"/>
        <v>1953</v>
      </c>
      <c r="R1960">
        <f t="shared" si="92"/>
        <v>72</v>
      </c>
      <c r="S1960" t="str" cm="1">
        <f t="array" ref="S1960">_xlfn.IFS(Q1960&lt;1965,"Baby Boomers",Q1960&lt;1981,"Gen X",Q1960&lt;1997,"Millenial",TRUE,("Gen Z"))</f>
        <v>Baby Boomers</v>
      </c>
    </row>
    <row r="1961" spans="1:19" x14ac:dyDescent="0.25">
      <c r="A1961" t="s">
        <v>15016</v>
      </c>
      <c r="B1961" t="s">
        <v>7279</v>
      </c>
      <c r="C1961" t="s">
        <v>1160</v>
      </c>
      <c r="D1961" t="str">
        <f>Table13[[#This Row],[FirstName]]&amp;" "&amp;Table13[[#This Row],[LastName]]</f>
        <v>Uriel Brennan</v>
      </c>
      <c r="E1961" s="2">
        <v>43448</v>
      </c>
      <c r="F1961" s="2" t="s">
        <v>10301</v>
      </c>
      <c r="G1961" t="s">
        <v>32</v>
      </c>
      <c r="H1961" t="s">
        <v>51</v>
      </c>
      <c r="I1961" t="s">
        <v>63</v>
      </c>
      <c r="J1961" t="s">
        <v>51</v>
      </c>
      <c r="K1961" t="s">
        <v>10302</v>
      </c>
      <c r="L1961" t="s">
        <v>38</v>
      </c>
      <c r="M1961" s="2">
        <v>27753</v>
      </c>
      <c r="N1961" t="s">
        <v>612</v>
      </c>
      <c r="O1961">
        <v>1</v>
      </c>
      <c r="P1961" t="str">
        <f t="shared" si="90"/>
        <v>Active</v>
      </c>
      <c r="Q1961">
        <f t="shared" si="91"/>
        <v>1975</v>
      </c>
      <c r="R1961">
        <f t="shared" si="92"/>
        <v>50</v>
      </c>
      <c r="S1961" t="str" cm="1">
        <f t="array" ref="S1961">_xlfn.IFS(Q1961&lt;1965,"Baby Boomers",Q1961&lt;1981,"Gen X",Q1961&lt;1997,"Millenial",TRUE,("Gen Z"))</f>
        <v>Gen X</v>
      </c>
    </row>
    <row r="1962" spans="1:19" x14ac:dyDescent="0.25">
      <c r="A1962" t="s">
        <v>15017</v>
      </c>
      <c r="B1962" t="s">
        <v>3034</v>
      </c>
      <c r="C1962" t="s">
        <v>6131</v>
      </c>
      <c r="D1962" t="str">
        <f>Table13[[#This Row],[FirstName]]&amp;" "&amp;Table13[[#This Row],[LastName]]</f>
        <v>Gretchen Richards</v>
      </c>
      <c r="E1962" s="2">
        <v>44739</v>
      </c>
      <c r="F1962" s="2">
        <v>44931</v>
      </c>
      <c r="G1962" t="s">
        <v>32</v>
      </c>
      <c r="H1962" t="s">
        <v>33</v>
      </c>
      <c r="I1962" t="s">
        <v>34</v>
      </c>
      <c r="J1962" t="s">
        <v>35</v>
      </c>
      <c r="K1962" t="s">
        <v>10302</v>
      </c>
      <c r="L1962" t="s">
        <v>2516</v>
      </c>
      <c r="M1962" s="2">
        <v>34482</v>
      </c>
      <c r="N1962" t="s">
        <v>2516</v>
      </c>
      <c r="O1962">
        <v>1</v>
      </c>
      <c r="P1962" t="str">
        <f t="shared" si="90"/>
        <v>Non-Active</v>
      </c>
      <c r="Q1962">
        <f t="shared" si="91"/>
        <v>1994</v>
      </c>
      <c r="R1962">
        <f t="shared" si="92"/>
        <v>31</v>
      </c>
      <c r="S1962" t="str" cm="1">
        <f t="array" ref="S1962">_xlfn.IFS(Q1962&lt;1965,"Baby Boomers",Q1962&lt;1981,"Gen X",Q1962&lt;1997,"Millenial",TRUE,("Gen Z"))</f>
        <v>Millenial</v>
      </c>
    </row>
    <row r="1963" spans="1:19" x14ac:dyDescent="0.25">
      <c r="A1963" t="s">
        <v>15018</v>
      </c>
      <c r="B1963" t="s">
        <v>4505</v>
      </c>
      <c r="C1963" t="s">
        <v>4563</v>
      </c>
      <c r="D1963" t="str">
        <f>Table13[[#This Row],[FirstName]]&amp;" "&amp;Table13[[#This Row],[LastName]]</f>
        <v>Madden Roman</v>
      </c>
      <c r="E1963" s="2">
        <v>44081</v>
      </c>
      <c r="F1963" s="2" t="s">
        <v>10301</v>
      </c>
      <c r="G1963" t="s">
        <v>32</v>
      </c>
      <c r="H1963" t="s">
        <v>33</v>
      </c>
      <c r="I1963" t="s">
        <v>34</v>
      </c>
      <c r="J1963" t="s">
        <v>35</v>
      </c>
      <c r="K1963" t="s">
        <v>10302</v>
      </c>
      <c r="L1963" t="s">
        <v>230</v>
      </c>
      <c r="M1963" s="2">
        <v>19494</v>
      </c>
      <c r="N1963" t="s">
        <v>112</v>
      </c>
      <c r="O1963">
        <v>2</v>
      </c>
      <c r="P1963" t="str">
        <f t="shared" si="90"/>
        <v>Active</v>
      </c>
      <c r="Q1963">
        <f t="shared" si="91"/>
        <v>1953</v>
      </c>
      <c r="R1963">
        <f t="shared" si="92"/>
        <v>72</v>
      </c>
      <c r="S1963" t="str" cm="1">
        <f t="array" ref="S1963">_xlfn.IFS(Q1963&lt;1965,"Baby Boomers",Q1963&lt;1981,"Gen X",Q1963&lt;1997,"Millenial",TRUE,("Gen Z"))</f>
        <v>Baby Boomers</v>
      </c>
    </row>
    <row r="1964" spans="1:19" x14ac:dyDescent="0.25">
      <c r="A1964" t="s">
        <v>15019</v>
      </c>
      <c r="B1964" t="s">
        <v>1400</v>
      </c>
      <c r="C1964" t="s">
        <v>3735</v>
      </c>
      <c r="D1964" t="str">
        <f>Table13[[#This Row],[FirstName]]&amp;" "&amp;Table13[[#This Row],[LastName]]</f>
        <v>Keshawn Singh</v>
      </c>
      <c r="E1964" s="2">
        <v>43772</v>
      </c>
      <c r="F1964" s="2">
        <v>44369</v>
      </c>
      <c r="G1964" t="s">
        <v>32</v>
      </c>
      <c r="H1964" t="s">
        <v>33</v>
      </c>
      <c r="I1964" t="s">
        <v>34</v>
      </c>
      <c r="J1964" t="s">
        <v>51</v>
      </c>
      <c r="K1964" t="s">
        <v>10302</v>
      </c>
      <c r="L1964" t="s">
        <v>100</v>
      </c>
      <c r="M1964" s="2">
        <v>27902</v>
      </c>
      <c r="N1964" t="s">
        <v>612</v>
      </c>
      <c r="O1964">
        <v>2</v>
      </c>
      <c r="P1964" t="str">
        <f t="shared" si="90"/>
        <v>Non-Active</v>
      </c>
      <c r="Q1964">
        <f t="shared" si="91"/>
        <v>1976</v>
      </c>
      <c r="R1964">
        <f t="shared" si="92"/>
        <v>49</v>
      </c>
      <c r="S1964" t="str" cm="1">
        <f t="array" ref="S1964">_xlfn.IFS(Q1964&lt;1965,"Baby Boomers",Q1964&lt;1981,"Gen X",Q1964&lt;1997,"Millenial",TRUE,("Gen Z"))</f>
        <v>Gen X</v>
      </c>
    </row>
    <row r="1965" spans="1:19" x14ac:dyDescent="0.25">
      <c r="A1965" t="s">
        <v>15020</v>
      </c>
      <c r="B1965" t="s">
        <v>2185</v>
      </c>
      <c r="C1965" t="s">
        <v>709</v>
      </c>
      <c r="D1965" t="str">
        <f>Table13[[#This Row],[FirstName]]&amp;" "&amp;Table13[[#This Row],[LastName]]</f>
        <v>Barrett Obrien</v>
      </c>
      <c r="E1965" s="2">
        <v>43966</v>
      </c>
      <c r="F1965" s="2">
        <v>44557</v>
      </c>
      <c r="G1965" t="s">
        <v>32</v>
      </c>
      <c r="H1965" t="s">
        <v>51</v>
      </c>
      <c r="I1965" t="s">
        <v>34</v>
      </c>
      <c r="J1965" t="s">
        <v>51</v>
      </c>
      <c r="K1965" t="s">
        <v>10302</v>
      </c>
      <c r="L1965" t="s">
        <v>110</v>
      </c>
      <c r="M1965" s="2">
        <v>15750</v>
      </c>
      <c r="N1965" t="s">
        <v>177</v>
      </c>
      <c r="O1965">
        <v>1</v>
      </c>
      <c r="P1965" t="str">
        <f t="shared" si="90"/>
        <v>Non-Active</v>
      </c>
      <c r="Q1965">
        <f t="shared" si="91"/>
        <v>1943</v>
      </c>
      <c r="R1965">
        <f t="shared" si="92"/>
        <v>83</v>
      </c>
      <c r="S1965" t="str" cm="1">
        <f t="array" ref="S1965">_xlfn.IFS(Q1965&lt;1965,"Baby Boomers",Q1965&lt;1981,"Gen X",Q1965&lt;1997,"Millenial",TRUE,("Gen Z"))</f>
        <v>Baby Boomers</v>
      </c>
    </row>
    <row r="1966" spans="1:19" x14ac:dyDescent="0.25">
      <c r="A1966" t="s">
        <v>15021</v>
      </c>
      <c r="B1966" t="s">
        <v>7293</v>
      </c>
      <c r="C1966" t="s">
        <v>1427</v>
      </c>
      <c r="D1966" t="str">
        <f>Table13[[#This Row],[FirstName]]&amp;" "&amp;Table13[[#This Row],[LastName]]</f>
        <v>Gisselle Villanueva</v>
      </c>
      <c r="E1966" s="2">
        <v>45044</v>
      </c>
      <c r="F1966" s="2">
        <v>45059</v>
      </c>
      <c r="G1966" t="s">
        <v>32</v>
      </c>
      <c r="H1966" t="s">
        <v>51</v>
      </c>
      <c r="I1966" t="s">
        <v>63</v>
      </c>
      <c r="J1966" t="s">
        <v>62</v>
      </c>
      <c r="K1966" t="s">
        <v>10319</v>
      </c>
      <c r="L1966" t="s">
        <v>147</v>
      </c>
      <c r="M1966" s="2">
        <v>23418</v>
      </c>
      <c r="N1966" t="s">
        <v>149</v>
      </c>
      <c r="O1966">
        <v>1</v>
      </c>
      <c r="P1966" t="str">
        <f t="shared" si="90"/>
        <v>Non-Active</v>
      </c>
      <c r="Q1966">
        <f t="shared" si="91"/>
        <v>1964</v>
      </c>
      <c r="R1966">
        <f t="shared" si="92"/>
        <v>62</v>
      </c>
      <c r="S1966" t="str" cm="1">
        <f t="array" ref="S1966">_xlfn.IFS(Q1966&lt;1965,"Baby Boomers",Q1966&lt;1981,"Gen X",Q1966&lt;1997,"Millenial",TRUE,("Gen Z"))</f>
        <v>Baby Boomers</v>
      </c>
    </row>
    <row r="1967" spans="1:19" x14ac:dyDescent="0.25">
      <c r="A1967" t="s">
        <v>15022</v>
      </c>
      <c r="B1967" t="s">
        <v>4490</v>
      </c>
      <c r="C1967" t="s">
        <v>688</v>
      </c>
      <c r="D1967" t="str">
        <f>Table13[[#This Row],[FirstName]]&amp;" "&amp;Table13[[#This Row],[LastName]]</f>
        <v>Demetrius Mendez</v>
      </c>
      <c r="E1967" s="2">
        <v>43682</v>
      </c>
      <c r="F1967" s="2" t="s">
        <v>10301</v>
      </c>
      <c r="G1967" t="s">
        <v>32</v>
      </c>
      <c r="H1967" t="s">
        <v>62</v>
      </c>
      <c r="I1967" t="s">
        <v>50</v>
      </c>
      <c r="J1967" t="s">
        <v>62</v>
      </c>
      <c r="K1967" t="s">
        <v>10319</v>
      </c>
      <c r="L1967" t="s">
        <v>695</v>
      </c>
      <c r="M1967" s="2">
        <v>16342</v>
      </c>
      <c r="N1967" t="s">
        <v>7299</v>
      </c>
      <c r="O1967">
        <v>1</v>
      </c>
      <c r="P1967" t="str">
        <f t="shared" si="90"/>
        <v>Active</v>
      </c>
      <c r="Q1967">
        <f t="shared" si="91"/>
        <v>1944</v>
      </c>
      <c r="R1967">
        <f t="shared" si="92"/>
        <v>81</v>
      </c>
      <c r="S1967" t="str" cm="1">
        <f t="array" ref="S1967">_xlfn.IFS(Q1967&lt;1965,"Baby Boomers",Q1967&lt;1981,"Gen X",Q1967&lt;1997,"Millenial",TRUE,("Gen Z"))</f>
        <v>Baby Boomers</v>
      </c>
    </row>
    <row r="1968" spans="1:19" x14ac:dyDescent="0.25">
      <c r="A1968" t="s">
        <v>15023</v>
      </c>
      <c r="B1968" t="s">
        <v>1209</v>
      </c>
      <c r="C1968" t="s">
        <v>1849</v>
      </c>
      <c r="D1968" t="str">
        <f>Table13[[#This Row],[FirstName]]&amp;" "&amp;Table13[[#This Row],[LastName]]</f>
        <v>Rhett Holmes</v>
      </c>
      <c r="E1968" s="2">
        <v>43439</v>
      </c>
      <c r="F1968" s="2">
        <v>44454</v>
      </c>
      <c r="G1968" t="s">
        <v>32</v>
      </c>
      <c r="H1968" t="s">
        <v>62</v>
      </c>
      <c r="I1968" t="s">
        <v>34</v>
      </c>
      <c r="J1968" t="s">
        <v>51</v>
      </c>
      <c r="K1968" t="s">
        <v>10302</v>
      </c>
      <c r="L1968" t="s">
        <v>110</v>
      </c>
      <c r="M1968" s="2">
        <v>34216</v>
      </c>
      <c r="N1968" t="s">
        <v>112</v>
      </c>
      <c r="O1968">
        <v>5</v>
      </c>
      <c r="P1968" t="str">
        <f t="shared" si="90"/>
        <v>Non-Active</v>
      </c>
      <c r="Q1968">
        <f t="shared" si="91"/>
        <v>1993</v>
      </c>
      <c r="R1968">
        <f t="shared" si="92"/>
        <v>32</v>
      </c>
      <c r="S1968" t="str" cm="1">
        <f t="array" ref="S1968">_xlfn.IFS(Q1968&lt;1965,"Baby Boomers",Q1968&lt;1981,"Gen X",Q1968&lt;1997,"Millenial",TRUE,("Gen Z"))</f>
        <v>Millenial</v>
      </c>
    </row>
    <row r="1969" spans="1:19" x14ac:dyDescent="0.25">
      <c r="A1969" t="s">
        <v>15024</v>
      </c>
      <c r="B1969" t="s">
        <v>5577</v>
      </c>
      <c r="C1969" t="s">
        <v>3412</v>
      </c>
      <c r="D1969" t="str">
        <f>Table13[[#This Row],[FirstName]]&amp;" "&amp;Table13[[#This Row],[LastName]]</f>
        <v>Harold David</v>
      </c>
      <c r="E1969" s="2">
        <v>44676</v>
      </c>
      <c r="F1969" s="2">
        <v>45100</v>
      </c>
      <c r="G1969" t="s">
        <v>32</v>
      </c>
      <c r="H1969" t="s">
        <v>62</v>
      </c>
      <c r="I1969" t="s">
        <v>34</v>
      </c>
      <c r="J1969" t="s">
        <v>62</v>
      </c>
      <c r="K1969" t="s">
        <v>10302</v>
      </c>
      <c r="L1969" t="s">
        <v>89</v>
      </c>
      <c r="M1969" s="2">
        <v>29481</v>
      </c>
      <c r="N1969" t="s">
        <v>82</v>
      </c>
      <c r="O1969">
        <v>2</v>
      </c>
      <c r="P1969" t="str">
        <f t="shared" si="90"/>
        <v>Non-Active</v>
      </c>
      <c r="Q1969">
        <f t="shared" si="91"/>
        <v>1980</v>
      </c>
      <c r="R1969">
        <f t="shared" si="92"/>
        <v>45</v>
      </c>
      <c r="S1969" t="str" cm="1">
        <f t="array" ref="S1969">_xlfn.IFS(Q1969&lt;1965,"Baby Boomers",Q1969&lt;1981,"Gen X",Q1969&lt;1997,"Millenial",TRUE,("Gen Z"))</f>
        <v>Gen X</v>
      </c>
    </row>
    <row r="1970" spans="1:19" x14ac:dyDescent="0.25">
      <c r="A1970" t="s">
        <v>15025</v>
      </c>
      <c r="B1970" t="s">
        <v>841</v>
      </c>
      <c r="C1970" t="s">
        <v>3185</v>
      </c>
      <c r="D1970" t="str">
        <f>Table13[[#This Row],[FirstName]]&amp;" "&amp;Table13[[#This Row],[LastName]]</f>
        <v>Terrell Guerra</v>
      </c>
      <c r="E1970" s="2">
        <v>43809</v>
      </c>
      <c r="F1970" s="2" t="s">
        <v>10301</v>
      </c>
      <c r="G1970" t="s">
        <v>32</v>
      </c>
      <c r="H1970" t="s">
        <v>51</v>
      </c>
      <c r="I1970" t="s">
        <v>34</v>
      </c>
      <c r="J1970" t="s">
        <v>51</v>
      </c>
      <c r="K1970" t="s">
        <v>10302</v>
      </c>
      <c r="L1970" t="s">
        <v>100</v>
      </c>
      <c r="M1970" s="2">
        <v>30491</v>
      </c>
      <c r="N1970" t="s">
        <v>112</v>
      </c>
      <c r="O1970">
        <v>1</v>
      </c>
      <c r="P1970" t="str">
        <f t="shared" si="90"/>
        <v>Active</v>
      </c>
      <c r="Q1970">
        <f t="shared" si="91"/>
        <v>1983</v>
      </c>
      <c r="R1970">
        <f t="shared" si="92"/>
        <v>42</v>
      </c>
      <c r="S1970" t="str" cm="1">
        <f t="array" ref="S1970">_xlfn.IFS(Q1970&lt;1965,"Baby Boomers",Q1970&lt;1981,"Gen X",Q1970&lt;1997,"Millenial",TRUE,("Gen Z"))</f>
        <v>Millenial</v>
      </c>
    </row>
    <row r="1971" spans="1:19" x14ac:dyDescent="0.25">
      <c r="A1971" t="s">
        <v>15026</v>
      </c>
      <c r="B1971" t="s">
        <v>1029</v>
      </c>
      <c r="C1971" t="s">
        <v>1936</v>
      </c>
      <c r="D1971" t="str">
        <f>Table13[[#This Row],[FirstName]]&amp;" "&amp;Table13[[#This Row],[LastName]]</f>
        <v>Reginald Klein</v>
      </c>
      <c r="E1971" s="2">
        <v>44742</v>
      </c>
      <c r="F1971" s="2">
        <v>44755</v>
      </c>
      <c r="G1971" t="s">
        <v>744</v>
      </c>
      <c r="H1971" t="s">
        <v>33</v>
      </c>
      <c r="I1971" t="s">
        <v>34</v>
      </c>
      <c r="J1971" t="s">
        <v>51</v>
      </c>
      <c r="K1971" t="s">
        <v>10302</v>
      </c>
      <c r="L1971" t="s">
        <v>100</v>
      </c>
      <c r="M1971" s="2">
        <v>22115</v>
      </c>
      <c r="N1971" t="s">
        <v>112</v>
      </c>
      <c r="O1971">
        <v>1</v>
      </c>
      <c r="P1971" t="str">
        <f t="shared" si="90"/>
        <v>Non-Active</v>
      </c>
      <c r="Q1971">
        <f t="shared" si="91"/>
        <v>1960</v>
      </c>
      <c r="R1971">
        <f t="shared" si="92"/>
        <v>65</v>
      </c>
      <c r="S1971" t="str" cm="1">
        <f t="array" ref="S1971">_xlfn.IFS(Q1971&lt;1965,"Baby Boomers",Q1971&lt;1981,"Gen X",Q1971&lt;1997,"Millenial",TRUE,("Gen Z"))</f>
        <v>Baby Boomers</v>
      </c>
    </row>
    <row r="1972" spans="1:19" x14ac:dyDescent="0.25">
      <c r="A1972" t="s">
        <v>15027</v>
      </c>
      <c r="B1972" t="s">
        <v>1351</v>
      </c>
      <c r="C1972" t="s">
        <v>811</v>
      </c>
      <c r="D1972" t="str">
        <f>Table13[[#This Row],[FirstName]]&amp;" "&amp;Table13[[#This Row],[LastName]]</f>
        <v>Marcos Sloan</v>
      </c>
      <c r="E1972" s="2">
        <v>43362</v>
      </c>
      <c r="F1972" s="2">
        <v>43584</v>
      </c>
      <c r="G1972" t="s">
        <v>32</v>
      </c>
      <c r="H1972" t="s">
        <v>51</v>
      </c>
      <c r="I1972" t="s">
        <v>63</v>
      </c>
      <c r="J1972" t="s">
        <v>62</v>
      </c>
      <c r="K1972" t="s">
        <v>10302</v>
      </c>
      <c r="L1972" t="s">
        <v>89</v>
      </c>
      <c r="M1972" s="2">
        <v>33107</v>
      </c>
      <c r="N1972" t="s">
        <v>82</v>
      </c>
      <c r="O1972">
        <v>2</v>
      </c>
      <c r="P1972" t="str">
        <f t="shared" si="90"/>
        <v>Non-Active</v>
      </c>
      <c r="Q1972">
        <f t="shared" si="91"/>
        <v>1990</v>
      </c>
      <c r="R1972">
        <f t="shared" si="92"/>
        <v>35</v>
      </c>
      <c r="S1972" t="str" cm="1">
        <f t="array" ref="S1972">_xlfn.IFS(Q1972&lt;1965,"Baby Boomers",Q1972&lt;1981,"Gen X",Q1972&lt;1997,"Millenial",TRUE,("Gen Z"))</f>
        <v>Millenial</v>
      </c>
    </row>
    <row r="1973" spans="1:19" x14ac:dyDescent="0.25">
      <c r="A1973" t="s">
        <v>15028</v>
      </c>
      <c r="B1973" t="s">
        <v>814</v>
      </c>
      <c r="C1973" t="s">
        <v>4933</v>
      </c>
      <c r="D1973" t="str">
        <f>Table13[[#This Row],[FirstName]]&amp;" "&amp;Table13[[#This Row],[LastName]]</f>
        <v>Davion Hahn</v>
      </c>
      <c r="E1973" s="2">
        <v>43654</v>
      </c>
      <c r="F1973" s="2">
        <v>44789</v>
      </c>
      <c r="G1973" t="s">
        <v>32</v>
      </c>
      <c r="H1973" t="s">
        <v>33</v>
      </c>
      <c r="I1973" t="s">
        <v>34</v>
      </c>
      <c r="J1973" t="s">
        <v>35</v>
      </c>
      <c r="K1973" t="s">
        <v>10302</v>
      </c>
      <c r="L1973" t="s">
        <v>80</v>
      </c>
      <c r="M1973" s="2">
        <v>21712</v>
      </c>
      <c r="N1973" t="s">
        <v>225</v>
      </c>
      <c r="O1973">
        <v>5</v>
      </c>
      <c r="P1973" t="str">
        <f t="shared" si="90"/>
        <v>Non-Active</v>
      </c>
      <c r="Q1973">
        <f t="shared" si="91"/>
        <v>1959</v>
      </c>
      <c r="R1973">
        <f t="shared" si="92"/>
        <v>66</v>
      </c>
      <c r="S1973" t="str" cm="1">
        <f t="array" ref="S1973">_xlfn.IFS(Q1973&lt;1965,"Baby Boomers",Q1973&lt;1981,"Gen X",Q1973&lt;1997,"Millenial",TRUE,("Gen Z"))</f>
        <v>Baby Boomers</v>
      </c>
    </row>
    <row r="1974" spans="1:19" x14ac:dyDescent="0.25">
      <c r="A1974" t="s">
        <v>15029</v>
      </c>
      <c r="B1974" t="s">
        <v>4552</v>
      </c>
      <c r="C1974" t="s">
        <v>4869</v>
      </c>
      <c r="D1974" t="str">
        <f>Table13[[#This Row],[FirstName]]&amp;" "&amp;Table13[[#This Row],[LastName]]</f>
        <v>Brice Phillips</v>
      </c>
      <c r="E1974" s="2">
        <v>45071</v>
      </c>
      <c r="F1974" s="2">
        <v>45138</v>
      </c>
      <c r="G1974" t="s">
        <v>32</v>
      </c>
      <c r="H1974" t="s">
        <v>62</v>
      </c>
      <c r="I1974" t="s">
        <v>63</v>
      </c>
      <c r="J1974" t="s">
        <v>51</v>
      </c>
      <c r="K1974" t="s">
        <v>10302</v>
      </c>
      <c r="L1974" t="s">
        <v>304</v>
      </c>
      <c r="M1974" s="2">
        <v>21349</v>
      </c>
      <c r="N1974" t="s">
        <v>91</v>
      </c>
      <c r="O1974">
        <v>4</v>
      </c>
      <c r="P1974" t="str">
        <f t="shared" si="90"/>
        <v>Non-Active</v>
      </c>
      <c r="Q1974">
        <f t="shared" si="91"/>
        <v>1958</v>
      </c>
      <c r="R1974">
        <f t="shared" si="92"/>
        <v>67</v>
      </c>
      <c r="S1974" t="str" cm="1">
        <f t="array" ref="S1974">_xlfn.IFS(Q1974&lt;1965,"Baby Boomers",Q1974&lt;1981,"Gen X",Q1974&lt;1997,"Millenial",TRUE,("Gen Z"))</f>
        <v>Baby Boomers</v>
      </c>
    </row>
    <row r="1975" spans="1:19" x14ac:dyDescent="0.25">
      <c r="A1975" t="s">
        <v>15030</v>
      </c>
      <c r="B1975" t="s">
        <v>7319</v>
      </c>
      <c r="C1975" t="s">
        <v>1401</v>
      </c>
      <c r="D1975" t="str">
        <f>Table13[[#This Row],[FirstName]]&amp;" "&amp;Table13[[#This Row],[LastName]]</f>
        <v>Alvaro Le</v>
      </c>
      <c r="E1975" s="2">
        <v>43407</v>
      </c>
      <c r="F1975" s="2" t="s">
        <v>10301</v>
      </c>
      <c r="G1975" t="s">
        <v>32</v>
      </c>
      <c r="H1975" t="s">
        <v>33</v>
      </c>
      <c r="I1975" t="s">
        <v>50</v>
      </c>
      <c r="J1975" t="s">
        <v>51</v>
      </c>
      <c r="K1975" t="s">
        <v>10302</v>
      </c>
      <c r="L1975" t="s">
        <v>65</v>
      </c>
      <c r="M1975" s="2">
        <v>22444</v>
      </c>
      <c r="N1975" t="s">
        <v>6</v>
      </c>
      <c r="O1975">
        <v>2</v>
      </c>
      <c r="P1975" t="str">
        <f t="shared" si="90"/>
        <v>Active</v>
      </c>
      <c r="Q1975">
        <f t="shared" si="91"/>
        <v>1961</v>
      </c>
      <c r="R1975">
        <f t="shared" si="92"/>
        <v>64</v>
      </c>
      <c r="S1975" t="str" cm="1">
        <f t="array" ref="S1975">_xlfn.IFS(Q1975&lt;1965,"Baby Boomers",Q1975&lt;1981,"Gen X",Q1975&lt;1997,"Millenial",TRUE,("Gen Z"))</f>
        <v>Baby Boomers</v>
      </c>
    </row>
    <row r="1976" spans="1:19" x14ac:dyDescent="0.25">
      <c r="A1976" t="s">
        <v>15031</v>
      </c>
      <c r="B1976" t="s">
        <v>7322</v>
      </c>
      <c r="C1976" t="s">
        <v>3494</v>
      </c>
      <c r="D1976" t="str">
        <f>Table13[[#This Row],[FirstName]]&amp;" "&amp;Table13[[#This Row],[LastName]]</f>
        <v>Darien Young</v>
      </c>
      <c r="E1976" s="2">
        <v>44874</v>
      </c>
      <c r="F1976" s="2">
        <v>44936</v>
      </c>
      <c r="G1976" t="s">
        <v>10826</v>
      </c>
      <c r="H1976" t="s">
        <v>62</v>
      </c>
      <c r="I1976" t="s">
        <v>34</v>
      </c>
      <c r="J1976" t="s">
        <v>51</v>
      </c>
      <c r="K1976" t="s">
        <v>10302</v>
      </c>
      <c r="L1976" t="s">
        <v>89</v>
      </c>
      <c r="M1976" s="2">
        <v>16703</v>
      </c>
      <c r="N1976" t="s">
        <v>102</v>
      </c>
      <c r="O1976">
        <v>5</v>
      </c>
      <c r="P1976" t="str">
        <f t="shared" si="90"/>
        <v>Non-Active</v>
      </c>
      <c r="Q1976">
        <f t="shared" si="91"/>
        <v>1945</v>
      </c>
      <c r="R1976">
        <f t="shared" si="92"/>
        <v>80</v>
      </c>
      <c r="S1976" t="str" cm="1">
        <f t="array" ref="S1976">_xlfn.IFS(Q1976&lt;1965,"Baby Boomers",Q1976&lt;1981,"Gen X",Q1976&lt;1997,"Millenial",TRUE,("Gen Z"))</f>
        <v>Baby Boomers</v>
      </c>
    </row>
    <row r="1977" spans="1:19" x14ac:dyDescent="0.25">
      <c r="A1977" t="s">
        <v>15032</v>
      </c>
      <c r="B1977" t="s">
        <v>5319</v>
      </c>
      <c r="C1977" t="s">
        <v>1458</v>
      </c>
      <c r="D1977" t="str">
        <f>Table13[[#This Row],[FirstName]]&amp;" "&amp;Table13[[#This Row],[LastName]]</f>
        <v>Hayley Chung</v>
      </c>
      <c r="E1977" s="2">
        <v>44665</v>
      </c>
      <c r="F1977" s="2">
        <v>44826</v>
      </c>
      <c r="G1977" t="s">
        <v>10826</v>
      </c>
      <c r="H1977" t="s">
        <v>62</v>
      </c>
      <c r="I1977" t="s">
        <v>34</v>
      </c>
      <c r="J1977" t="s">
        <v>62</v>
      </c>
      <c r="K1977" t="s">
        <v>10302</v>
      </c>
      <c r="L1977" t="s">
        <v>285</v>
      </c>
      <c r="M1977" s="2">
        <v>31309</v>
      </c>
      <c r="N1977" t="s">
        <v>6</v>
      </c>
      <c r="O1977">
        <v>2</v>
      </c>
      <c r="P1977" t="str">
        <f t="shared" si="90"/>
        <v>Non-Active</v>
      </c>
      <c r="Q1977">
        <f t="shared" si="91"/>
        <v>1985</v>
      </c>
      <c r="R1977">
        <f t="shared" si="92"/>
        <v>40</v>
      </c>
      <c r="S1977" t="str" cm="1">
        <f t="array" ref="S1977">_xlfn.IFS(Q1977&lt;1965,"Baby Boomers",Q1977&lt;1981,"Gen X",Q1977&lt;1997,"Millenial",TRUE,("Gen Z"))</f>
        <v>Millenial</v>
      </c>
    </row>
    <row r="1978" spans="1:19" x14ac:dyDescent="0.25">
      <c r="A1978" t="s">
        <v>15033</v>
      </c>
      <c r="B1978" t="s">
        <v>424</v>
      </c>
      <c r="C1978" t="s">
        <v>6776</v>
      </c>
      <c r="D1978" t="str">
        <f>Table13[[#This Row],[FirstName]]&amp;" "&amp;Table13[[#This Row],[LastName]]</f>
        <v>Ellis Maldonado</v>
      </c>
      <c r="E1978" s="2">
        <v>44049</v>
      </c>
      <c r="F1978" s="2">
        <v>44771</v>
      </c>
      <c r="G1978" t="s">
        <v>32</v>
      </c>
      <c r="H1978" t="s">
        <v>62</v>
      </c>
      <c r="I1978" t="s">
        <v>34</v>
      </c>
      <c r="J1978" t="s">
        <v>35</v>
      </c>
      <c r="K1978" t="s">
        <v>10302</v>
      </c>
      <c r="L1978" t="s">
        <v>38</v>
      </c>
      <c r="M1978" s="2">
        <v>21266</v>
      </c>
      <c r="N1978" t="s">
        <v>612</v>
      </c>
      <c r="O1978">
        <v>4</v>
      </c>
      <c r="P1978" t="str">
        <f t="shared" si="90"/>
        <v>Non-Active</v>
      </c>
      <c r="Q1978">
        <f t="shared" si="91"/>
        <v>1958</v>
      </c>
      <c r="R1978">
        <f t="shared" si="92"/>
        <v>68</v>
      </c>
      <c r="S1978" t="str" cm="1">
        <f t="array" ref="S1978">_xlfn.IFS(Q1978&lt;1965,"Baby Boomers",Q1978&lt;1981,"Gen X",Q1978&lt;1997,"Millenial",TRUE,("Gen Z"))</f>
        <v>Baby Boomers</v>
      </c>
    </row>
    <row r="1979" spans="1:19" x14ac:dyDescent="0.25">
      <c r="A1979" t="s">
        <v>15034</v>
      </c>
      <c r="B1979" t="s">
        <v>5687</v>
      </c>
      <c r="C1979" t="s">
        <v>1735</v>
      </c>
      <c r="D1979" t="str">
        <f>Table13[[#This Row],[FirstName]]&amp;" "&amp;Table13[[#This Row],[LastName]]</f>
        <v>Alena Ibarra</v>
      </c>
      <c r="E1979" s="2">
        <v>43642</v>
      </c>
      <c r="F1979" s="2">
        <v>43857</v>
      </c>
      <c r="G1979" t="s">
        <v>32</v>
      </c>
      <c r="H1979" t="s">
        <v>33</v>
      </c>
      <c r="I1979" t="s">
        <v>34</v>
      </c>
      <c r="J1979" t="s">
        <v>35</v>
      </c>
      <c r="K1979" t="s">
        <v>10302</v>
      </c>
      <c r="L1979" t="s">
        <v>80</v>
      </c>
      <c r="M1979" s="2">
        <v>18037</v>
      </c>
      <c r="N1979" t="s">
        <v>242</v>
      </c>
      <c r="O1979">
        <v>2</v>
      </c>
      <c r="P1979" t="str">
        <f t="shared" si="90"/>
        <v>Non-Active</v>
      </c>
      <c r="Q1979">
        <f t="shared" si="91"/>
        <v>1949</v>
      </c>
      <c r="R1979">
        <f t="shared" si="92"/>
        <v>76</v>
      </c>
      <c r="S1979" t="str" cm="1">
        <f t="array" ref="S1979">_xlfn.IFS(Q1979&lt;1965,"Baby Boomers",Q1979&lt;1981,"Gen X",Q1979&lt;1997,"Millenial",TRUE,("Gen Z"))</f>
        <v>Baby Boomers</v>
      </c>
    </row>
    <row r="1980" spans="1:19" x14ac:dyDescent="0.25">
      <c r="A1980" t="s">
        <v>15035</v>
      </c>
      <c r="B1980" t="s">
        <v>7335</v>
      </c>
      <c r="C1980" t="s">
        <v>5679</v>
      </c>
      <c r="D1980" t="str">
        <f>Table13[[#This Row],[FirstName]]&amp;" "&amp;Table13[[#This Row],[LastName]]</f>
        <v>Emily Davidson</v>
      </c>
      <c r="E1980" s="2">
        <v>44087</v>
      </c>
      <c r="F1980" s="2">
        <v>44635</v>
      </c>
      <c r="G1980" t="s">
        <v>744</v>
      </c>
      <c r="H1980" t="s">
        <v>62</v>
      </c>
      <c r="I1980" t="s">
        <v>63</v>
      </c>
      <c r="J1980" t="s">
        <v>51</v>
      </c>
      <c r="K1980" t="s">
        <v>10302</v>
      </c>
      <c r="L1980" t="s">
        <v>89</v>
      </c>
      <c r="M1980" s="2">
        <v>18359</v>
      </c>
      <c r="N1980" t="s">
        <v>162</v>
      </c>
      <c r="O1980">
        <v>4</v>
      </c>
      <c r="P1980" t="str">
        <f t="shared" si="90"/>
        <v>Non-Active</v>
      </c>
      <c r="Q1980">
        <f t="shared" si="91"/>
        <v>1950</v>
      </c>
      <c r="R1980">
        <f t="shared" si="92"/>
        <v>76</v>
      </c>
      <c r="S1980" t="str" cm="1">
        <f t="array" ref="S1980">_xlfn.IFS(Q1980&lt;1965,"Baby Boomers",Q1980&lt;1981,"Gen X",Q1980&lt;1997,"Millenial",TRUE,("Gen Z"))</f>
        <v>Baby Boomers</v>
      </c>
    </row>
    <row r="1981" spans="1:19" x14ac:dyDescent="0.25">
      <c r="A1981" t="s">
        <v>15036</v>
      </c>
      <c r="B1981" t="s">
        <v>1301</v>
      </c>
      <c r="C1981" t="s">
        <v>6044</v>
      </c>
      <c r="D1981" t="str">
        <f>Table13[[#This Row],[FirstName]]&amp;" "&amp;Table13[[#This Row],[LastName]]</f>
        <v>Nickolas Stephens</v>
      </c>
      <c r="E1981" s="2">
        <v>43417</v>
      </c>
      <c r="F1981" s="2" t="s">
        <v>10301</v>
      </c>
      <c r="G1981" t="s">
        <v>32</v>
      </c>
      <c r="H1981" t="s">
        <v>51</v>
      </c>
      <c r="I1981" t="s">
        <v>63</v>
      </c>
      <c r="J1981" t="s">
        <v>51</v>
      </c>
      <c r="K1981" t="s">
        <v>10302</v>
      </c>
      <c r="L1981" t="s">
        <v>110</v>
      </c>
      <c r="M1981" s="2">
        <v>26017</v>
      </c>
      <c r="N1981" t="s">
        <v>102</v>
      </c>
      <c r="O1981">
        <v>1</v>
      </c>
      <c r="P1981" t="str">
        <f t="shared" si="90"/>
        <v>Active</v>
      </c>
      <c r="Q1981">
        <f t="shared" si="91"/>
        <v>1971</v>
      </c>
      <c r="R1981">
        <f t="shared" si="92"/>
        <v>55</v>
      </c>
      <c r="S1981" t="str" cm="1">
        <f t="array" ref="S1981">_xlfn.IFS(Q1981&lt;1965,"Baby Boomers",Q1981&lt;1981,"Gen X",Q1981&lt;1997,"Millenial",TRUE,("Gen Z"))</f>
        <v>Gen X</v>
      </c>
    </row>
    <row r="1982" spans="1:19" x14ac:dyDescent="0.25">
      <c r="A1982" t="s">
        <v>15037</v>
      </c>
      <c r="B1982" t="s">
        <v>3031</v>
      </c>
      <c r="C1982" t="s">
        <v>4978</v>
      </c>
      <c r="D1982" t="str">
        <f>Table13[[#This Row],[FirstName]]&amp;" "&amp;Table13[[#This Row],[LastName]]</f>
        <v>Lamont Prince</v>
      </c>
      <c r="E1982" s="2">
        <v>43744</v>
      </c>
      <c r="F1982" s="2">
        <v>45030</v>
      </c>
      <c r="G1982" t="s">
        <v>32</v>
      </c>
      <c r="H1982" t="s">
        <v>62</v>
      </c>
      <c r="I1982" t="s">
        <v>34</v>
      </c>
      <c r="J1982" t="s">
        <v>35</v>
      </c>
      <c r="K1982" t="s">
        <v>10302</v>
      </c>
      <c r="L1982" t="s">
        <v>38</v>
      </c>
      <c r="M1982" s="2">
        <v>19466</v>
      </c>
      <c r="N1982" t="s">
        <v>72</v>
      </c>
      <c r="O1982">
        <v>4</v>
      </c>
      <c r="P1982" t="str">
        <f t="shared" si="90"/>
        <v>Non-Active</v>
      </c>
      <c r="Q1982">
        <f t="shared" si="91"/>
        <v>1953</v>
      </c>
      <c r="R1982">
        <f t="shared" si="92"/>
        <v>73</v>
      </c>
      <c r="S1982" t="str" cm="1">
        <f t="array" ref="S1982">_xlfn.IFS(Q1982&lt;1965,"Baby Boomers",Q1982&lt;1981,"Gen X",Q1982&lt;1997,"Millenial",TRUE,("Gen Z"))</f>
        <v>Baby Boomers</v>
      </c>
    </row>
    <row r="1983" spans="1:19" x14ac:dyDescent="0.25">
      <c r="A1983" t="s">
        <v>15038</v>
      </c>
      <c r="B1983" t="s">
        <v>7344</v>
      </c>
      <c r="C1983" t="s">
        <v>3181</v>
      </c>
      <c r="D1983" t="str">
        <f>Table13[[#This Row],[FirstName]]&amp;" "&amp;Table13[[#This Row],[LastName]]</f>
        <v>Gunner Boone</v>
      </c>
      <c r="E1983" s="2">
        <v>44454</v>
      </c>
      <c r="F1983" s="2" t="s">
        <v>10301</v>
      </c>
      <c r="G1983" t="s">
        <v>32</v>
      </c>
      <c r="H1983" t="s">
        <v>62</v>
      </c>
      <c r="I1983" t="s">
        <v>63</v>
      </c>
      <c r="J1983" t="s">
        <v>51</v>
      </c>
      <c r="K1983" t="s">
        <v>10319</v>
      </c>
      <c r="L1983" t="s">
        <v>89</v>
      </c>
      <c r="M1983" s="2">
        <v>22656</v>
      </c>
      <c r="N1983" t="s">
        <v>225</v>
      </c>
      <c r="O1983">
        <v>5</v>
      </c>
      <c r="P1983" t="str">
        <f t="shared" si="90"/>
        <v>Active</v>
      </c>
      <c r="Q1983">
        <f t="shared" si="91"/>
        <v>1962</v>
      </c>
      <c r="R1983">
        <f t="shared" si="92"/>
        <v>64</v>
      </c>
      <c r="S1983" t="str" cm="1">
        <f t="array" ref="S1983">_xlfn.IFS(Q1983&lt;1965,"Baby Boomers",Q1983&lt;1981,"Gen X",Q1983&lt;1997,"Millenial",TRUE,("Gen Z"))</f>
        <v>Baby Boomers</v>
      </c>
    </row>
    <row r="1984" spans="1:19" x14ac:dyDescent="0.25">
      <c r="A1984" t="s">
        <v>15039</v>
      </c>
      <c r="B1984" t="s">
        <v>1653</v>
      </c>
      <c r="C1984" t="s">
        <v>6599</v>
      </c>
      <c r="D1984" t="str">
        <f>Table13[[#This Row],[FirstName]]&amp;" "&amp;Table13[[#This Row],[LastName]]</f>
        <v>Kaitlin Cooke</v>
      </c>
      <c r="E1984" s="2">
        <v>43867</v>
      </c>
      <c r="F1984" s="2" t="s">
        <v>10301</v>
      </c>
      <c r="G1984" t="s">
        <v>32</v>
      </c>
      <c r="H1984" t="s">
        <v>62</v>
      </c>
      <c r="I1984" t="s">
        <v>63</v>
      </c>
      <c r="J1984" t="s">
        <v>62</v>
      </c>
      <c r="K1984" t="s">
        <v>10319</v>
      </c>
      <c r="L1984" t="s">
        <v>110</v>
      </c>
      <c r="M1984" s="2">
        <v>35368</v>
      </c>
      <c r="N1984" t="s">
        <v>2798</v>
      </c>
      <c r="O1984">
        <v>4</v>
      </c>
      <c r="P1984" t="str">
        <f t="shared" si="90"/>
        <v>Active</v>
      </c>
      <c r="Q1984">
        <f t="shared" si="91"/>
        <v>1996</v>
      </c>
      <c r="R1984">
        <f t="shared" si="92"/>
        <v>29</v>
      </c>
      <c r="S1984" t="str" cm="1">
        <f t="array" ref="S1984">_xlfn.IFS(Q1984&lt;1965,"Baby Boomers",Q1984&lt;1981,"Gen X",Q1984&lt;1997,"Millenial",TRUE,("Gen Z"))</f>
        <v>Millenial</v>
      </c>
    </row>
    <row r="1985" spans="1:19" x14ac:dyDescent="0.25">
      <c r="A1985" t="s">
        <v>15040</v>
      </c>
      <c r="B1985" t="s">
        <v>6707</v>
      </c>
      <c r="C1985" t="s">
        <v>2033</v>
      </c>
      <c r="D1985" t="str">
        <f>Table13[[#This Row],[FirstName]]&amp;" "&amp;Table13[[#This Row],[LastName]]</f>
        <v>Sam Gross</v>
      </c>
      <c r="E1985" s="2">
        <v>44855</v>
      </c>
      <c r="F1985" s="2" t="s">
        <v>10301</v>
      </c>
      <c r="G1985" t="s">
        <v>32</v>
      </c>
      <c r="H1985" t="s">
        <v>62</v>
      </c>
      <c r="I1985" t="s">
        <v>63</v>
      </c>
      <c r="J1985" t="s">
        <v>51</v>
      </c>
      <c r="K1985" t="s">
        <v>10319</v>
      </c>
      <c r="L1985" t="s">
        <v>110</v>
      </c>
      <c r="M1985" s="2">
        <v>21143</v>
      </c>
      <c r="N1985" t="s">
        <v>418</v>
      </c>
      <c r="O1985">
        <v>2</v>
      </c>
      <c r="P1985" t="str">
        <f t="shared" si="90"/>
        <v>Active</v>
      </c>
      <c r="Q1985">
        <f t="shared" si="91"/>
        <v>1957</v>
      </c>
      <c r="R1985">
        <f t="shared" si="92"/>
        <v>68</v>
      </c>
      <c r="S1985" t="str" cm="1">
        <f t="array" ref="S1985">_xlfn.IFS(Q1985&lt;1965,"Baby Boomers",Q1985&lt;1981,"Gen X",Q1985&lt;1997,"Millenial",TRUE,("Gen Z"))</f>
        <v>Baby Boomers</v>
      </c>
    </row>
    <row r="1986" spans="1:19" x14ac:dyDescent="0.25">
      <c r="A1986" t="s">
        <v>15041</v>
      </c>
      <c r="B1986" t="s">
        <v>1940</v>
      </c>
      <c r="C1986" t="s">
        <v>288</v>
      </c>
      <c r="D1986" t="str">
        <f>Table13[[#This Row],[FirstName]]&amp;" "&amp;Table13[[#This Row],[LastName]]</f>
        <v>Nathaly Stuart</v>
      </c>
      <c r="E1986" s="2">
        <v>44845</v>
      </c>
      <c r="F1986" s="2" t="s">
        <v>10301</v>
      </c>
      <c r="G1986" t="s">
        <v>32</v>
      </c>
      <c r="H1986" t="s">
        <v>51</v>
      </c>
      <c r="I1986" t="s">
        <v>63</v>
      </c>
      <c r="J1986" t="s">
        <v>35</v>
      </c>
      <c r="K1986" t="s">
        <v>10302</v>
      </c>
      <c r="L1986" t="s">
        <v>80</v>
      </c>
      <c r="M1986" s="2">
        <v>34531</v>
      </c>
      <c r="N1986" t="s">
        <v>162</v>
      </c>
      <c r="O1986">
        <v>2</v>
      </c>
      <c r="P1986" t="str">
        <f t="shared" ref="P1986:P2049" si="93">IF(F1986="","Active","Non-Active")</f>
        <v>Active</v>
      </c>
      <c r="Q1986">
        <f t="shared" si="91"/>
        <v>1994</v>
      </c>
      <c r="R1986">
        <f t="shared" si="92"/>
        <v>31</v>
      </c>
      <c r="S1986" t="str" cm="1">
        <f t="array" ref="S1986">_xlfn.IFS(Q1986&lt;1965,"Baby Boomers",Q1986&lt;1981,"Gen X",Q1986&lt;1997,"Millenial",TRUE,("Gen Z"))</f>
        <v>Millenial</v>
      </c>
    </row>
    <row r="1987" spans="1:19" x14ac:dyDescent="0.25">
      <c r="A1987" t="s">
        <v>15042</v>
      </c>
      <c r="B1987" t="s">
        <v>936</v>
      </c>
      <c r="C1987" t="s">
        <v>7353</v>
      </c>
      <c r="D1987" t="str">
        <f>Table13[[#This Row],[FirstName]]&amp;" "&amp;Table13[[#This Row],[LastName]]</f>
        <v>Frankie Yang</v>
      </c>
      <c r="E1987" s="2">
        <v>44591</v>
      </c>
      <c r="F1987" s="2">
        <v>45007</v>
      </c>
      <c r="G1987" t="s">
        <v>32</v>
      </c>
      <c r="H1987" t="s">
        <v>62</v>
      </c>
      <c r="I1987" t="s">
        <v>63</v>
      </c>
      <c r="J1987" t="s">
        <v>51</v>
      </c>
      <c r="K1987" t="s">
        <v>10302</v>
      </c>
      <c r="L1987" t="s">
        <v>110</v>
      </c>
      <c r="M1987" s="2">
        <v>34620</v>
      </c>
      <c r="N1987" t="s">
        <v>112</v>
      </c>
      <c r="O1987">
        <v>2</v>
      </c>
      <c r="P1987" t="str">
        <f t="shared" si="93"/>
        <v>Non-Active</v>
      </c>
      <c r="Q1987">
        <f t="shared" ref="Q1987:Q2050" si="94">YEAR(M1987)</f>
        <v>1994</v>
      </c>
      <c r="R1987">
        <f t="shared" ref="R1987:R2050" si="95">INT(YEARFRAC(M1987,"20/04/2026"))</f>
        <v>31</v>
      </c>
      <c r="S1987" t="str" cm="1">
        <f t="array" ref="S1987">_xlfn.IFS(Q1987&lt;1965,"Baby Boomers",Q1987&lt;1981,"Gen X",Q1987&lt;1997,"Millenial",TRUE,("Gen Z"))</f>
        <v>Millenial</v>
      </c>
    </row>
    <row r="1988" spans="1:19" x14ac:dyDescent="0.25">
      <c r="A1988" t="s">
        <v>15043</v>
      </c>
      <c r="B1988" t="s">
        <v>509</v>
      </c>
      <c r="C1988" t="s">
        <v>850</v>
      </c>
      <c r="D1988" t="str">
        <f>Table13[[#This Row],[FirstName]]&amp;" "&amp;Table13[[#This Row],[LastName]]</f>
        <v>Alexus Greer</v>
      </c>
      <c r="E1988" s="2">
        <v>44769</v>
      </c>
      <c r="F1988" s="2">
        <v>44843</v>
      </c>
      <c r="G1988" t="s">
        <v>32</v>
      </c>
      <c r="H1988" t="s">
        <v>62</v>
      </c>
      <c r="I1988" t="s">
        <v>63</v>
      </c>
      <c r="J1988" t="s">
        <v>35</v>
      </c>
      <c r="K1988" t="s">
        <v>10302</v>
      </c>
      <c r="L1988" t="s">
        <v>80</v>
      </c>
      <c r="M1988" s="2">
        <v>15441</v>
      </c>
      <c r="N1988" t="s">
        <v>91</v>
      </c>
      <c r="O1988">
        <v>4</v>
      </c>
      <c r="P1988" t="str">
        <f t="shared" si="93"/>
        <v>Non-Active</v>
      </c>
      <c r="Q1988">
        <f t="shared" si="94"/>
        <v>1942</v>
      </c>
      <c r="R1988">
        <f t="shared" si="95"/>
        <v>84</v>
      </c>
      <c r="S1988" t="str" cm="1">
        <f t="array" ref="S1988">_xlfn.IFS(Q1988&lt;1965,"Baby Boomers",Q1988&lt;1981,"Gen X",Q1988&lt;1997,"Millenial",TRUE,("Gen Z"))</f>
        <v>Baby Boomers</v>
      </c>
    </row>
    <row r="1989" spans="1:19" x14ac:dyDescent="0.25">
      <c r="A1989" t="s">
        <v>15044</v>
      </c>
      <c r="B1989" t="s">
        <v>7360</v>
      </c>
      <c r="C1989" t="s">
        <v>2376</v>
      </c>
      <c r="D1989" t="str">
        <f>Table13[[#This Row],[FirstName]]&amp;" "&amp;Table13[[#This Row],[LastName]]</f>
        <v>Julianne Shaw</v>
      </c>
      <c r="E1989" s="2">
        <v>44707</v>
      </c>
      <c r="F1989" s="2" t="s">
        <v>10301</v>
      </c>
      <c r="G1989" t="s">
        <v>32</v>
      </c>
      <c r="H1989" t="s">
        <v>51</v>
      </c>
      <c r="I1989" t="s">
        <v>63</v>
      </c>
      <c r="J1989" t="s">
        <v>51</v>
      </c>
      <c r="K1989" t="s">
        <v>10302</v>
      </c>
      <c r="L1989" t="s">
        <v>80</v>
      </c>
      <c r="M1989" s="2">
        <v>19191</v>
      </c>
      <c r="N1989" t="s">
        <v>82</v>
      </c>
      <c r="O1989">
        <v>2</v>
      </c>
      <c r="P1989" t="str">
        <f t="shared" si="93"/>
        <v>Active</v>
      </c>
      <c r="Q1989">
        <f t="shared" si="94"/>
        <v>1952</v>
      </c>
      <c r="R1989">
        <f t="shared" si="95"/>
        <v>73</v>
      </c>
      <c r="S1989" t="str" cm="1">
        <f t="array" ref="S1989">_xlfn.IFS(Q1989&lt;1965,"Baby Boomers",Q1989&lt;1981,"Gen X",Q1989&lt;1997,"Millenial",TRUE,("Gen Z"))</f>
        <v>Baby Boomers</v>
      </c>
    </row>
    <row r="1990" spans="1:19" x14ac:dyDescent="0.25">
      <c r="A1990" t="s">
        <v>15045</v>
      </c>
      <c r="B1990" t="s">
        <v>6914</v>
      </c>
      <c r="C1990" t="s">
        <v>7363</v>
      </c>
      <c r="D1990" t="str">
        <f>Table13[[#This Row],[FirstName]]&amp;" "&amp;Table13[[#This Row],[LastName]]</f>
        <v>Raelynn Lara</v>
      </c>
      <c r="E1990" s="2">
        <v>44235</v>
      </c>
      <c r="F1990" s="2">
        <v>44796</v>
      </c>
      <c r="G1990" t="s">
        <v>32</v>
      </c>
      <c r="H1990" t="s">
        <v>62</v>
      </c>
      <c r="I1990" t="s">
        <v>63</v>
      </c>
      <c r="J1990" t="s">
        <v>62</v>
      </c>
      <c r="K1990" t="s">
        <v>10302</v>
      </c>
      <c r="L1990" t="s">
        <v>89</v>
      </c>
      <c r="M1990" s="2">
        <v>19247</v>
      </c>
      <c r="N1990" t="s">
        <v>102</v>
      </c>
      <c r="O1990">
        <v>4</v>
      </c>
      <c r="P1990" t="str">
        <f t="shared" si="93"/>
        <v>Non-Active</v>
      </c>
      <c r="Q1990">
        <f t="shared" si="94"/>
        <v>1952</v>
      </c>
      <c r="R1990">
        <f t="shared" si="95"/>
        <v>73</v>
      </c>
      <c r="S1990" t="str" cm="1">
        <f t="array" ref="S1990">_xlfn.IFS(Q1990&lt;1965,"Baby Boomers",Q1990&lt;1981,"Gen X",Q1990&lt;1997,"Millenial",TRUE,("Gen Z"))</f>
        <v>Baby Boomers</v>
      </c>
    </row>
    <row r="1991" spans="1:19" x14ac:dyDescent="0.25">
      <c r="A1991" t="s">
        <v>15046</v>
      </c>
      <c r="B1991" t="s">
        <v>362</v>
      </c>
      <c r="C1991" t="s">
        <v>7367</v>
      </c>
      <c r="D1991" t="str">
        <f>Table13[[#This Row],[FirstName]]&amp;" "&amp;Table13[[#This Row],[LastName]]</f>
        <v>Leland Chang</v>
      </c>
      <c r="E1991" s="2">
        <v>44718</v>
      </c>
      <c r="F1991" s="2" t="s">
        <v>10301</v>
      </c>
      <c r="G1991" t="s">
        <v>32</v>
      </c>
      <c r="H1991" t="s">
        <v>33</v>
      </c>
      <c r="I1991" t="s">
        <v>34</v>
      </c>
      <c r="J1991" t="s">
        <v>62</v>
      </c>
      <c r="K1991" t="s">
        <v>10302</v>
      </c>
      <c r="L1991" t="s">
        <v>80</v>
      </c>
      <c r="M1991" s="2">
        <v>34493</v>
      </c>
      <c r="N1991" t="s">
        <v>82</v>
      </c>
      <c r="O1991">
        <v>2</v>
      </c>
      <c r="P1991" t="str">
        <f t="shared" si="93"/>
        <v>Active</v>
      </c>
      <c r="Q1991">
        <f t="shared" si="94"/>
        <v>1994</v>
      </c>
      <c r="R1991">
        <f t="shared" si="95"/>
        <v>31</v>
      </c>
      <c r="S1991" t="str" cm="1">
        <f t="array" ref="S1991">_xlfn.IFS(Q1991&lt;1965,"Baby Boomers",Q1991&lt;1981,"Gen X",Q1991&lt;1997,"Millenial",TRUE,("Gen Z"))</f>
        <v>Millenial</v>
      </c>
    </row>
    <row r="1992" spans="1:19" x14ac:dyDescent="0.25">
      <c r="A1992" t="s">
        <v>15047</v>
      </c>
      <c r="B1992" t="s">
        <v>5319</v>
      </c>
      <c r="C1992" t="s">
        <v>2770</v>
      </c>
      <c r="D1992" t="str">
        <f>Table13[[#This Row],[FirstName]]&amp;" "&amp;Table13[[#This Row],[LastName]]</f>
        <v>Hayley Webb</v>
      </c>
      <c r="E1992" s="2">
        <v>44254</v>
      </c>
      <c r="F1992" s="2">
        <v>45137</v>
      </c>
      <c r="G1992" t="s">
        <v>32</v>
      </c>
      <c r="H1992" t="s">
        <v>33</v>
      </c>
      <c r="I1992" t="s">
        <v>34</v>
      </c>
      <c r="J1992" t="s">
        <v>62</v>
      </c>
      <c r="K1992" t="s">
        <v>10302</v>
      </c>
      <c r="L1992" t="s">
        <v>110</v>
      </c>
      <c r="M1992" s="2">
        <v>31726</v>
      </c>
      <c r="N1992" t="s">
        <v>2798</v>
      </c>
      <c r="O1992">
        <v>4</v>
      </c>
      <c r="P1992" t="str">
        <f t="shared" si="93"/>
        <v>Non-Active</v>
      </c>
      <c r="Q1992">
        <f t="shared" si="94"/>
        <v>1986</v>
      </c>
      <c r="R1992">
        <f t="shared" si="95"/>
        <v>39</v>
      </c>
      <c r="S1992" t="str" cm="1">
        <f t="array" ref="S1992">_xlfn.IFS(Q1992&lt;1965,"Baby Boomers",Q1992&lt;1981,"Gen X",Q1992&lt;1997,"Millenial",TRUE,("Gen Z"))</f>
        <v>Millenial</v>
      </c>
    </row>
    <row r="1993" spans="1:19" x14ac:dyDescent="0.25">
      <c r="A1993" t="s">
        <v>15048</v>
      </c>
      <c r="B1993" t="s">
        <v>5819</v>
      </c>
      <c r="C1993" t="s">
        <v>433</v>
      </c>
      <c r="D1993" t="str">
        <f>Table13[[#This Row],[FirstName]]&amp;" "&amp;Table13[[#This Row],[LastName]]</f>
        <v>Teagan Rodriguez</v>
      </c>
      <c r="E1993" s="2">
        <v>44587</v>
      </c>
      <c r="F1993" s="2">
        <v>45050</v>
      </c>
      <c r="G1993" t="s">
        <v>10826</v>
      </c>
      <c r="H1993" t="s">
        <v>33</v>
      </c>
      <c r="I1993" t="s">
        <v>63</v>
      </c>
      <c r="J1993" t="s">
        <v>35</v>
      </c>
      <c r="K1993" t="s">
        <v>10302</v>
      </c>
      <c r="L1993" t="s">
        <v>176</v>
      </c>
      <c r="M1993" s="2">
        <v>15512</v>
      </c>
      <c r="N1993" t="s">
        <v>242</v>
      </c>
      <c r="O1993">
        <v>1</v>
      </c>
      <c r="P1993" t="str">
        <f t="shared" si="93"/>
        <v>Non-Active</v>
      </c>
      <c r="Q1993">
        <f t="shared" si="94"/>
        <v>1942</v>
      </c>
      <c r="R1993">
        <f t="shared" si="95"/>
        <v>83</v>
      </c>
      <c r="S1993" t="str" cm="1">
        <f t="array" ref="S1993">_xlfn.IFS(Q1993&lt;1965,"Baby Boomers",Q1993&lt;1981,"Gen X",Q1993&lt;1997,"Millenial",TRUE,("Gen Z"))</f>
        <v>Baby Boomers</v>
      </c>
    </row>
    <row r="1994" spans="1:19" x14ac:dyDescent="0.25">
      <c r="A1994" t="s">
        <v>15049</v>
      </c>
      <c r="B1994" t="s">
        <v>3206</v>
      </c>
      <c r="C1994" t="s">
        <v>7376</v>
      </c>
      <c r="D1994" t="str">
        <f>Table13[[#This Row],[FirstName]]&amp;" "&amp;Table13[[#This Row],[LastName]]</f>
        <v>Kaylyn Joyce</v>
      </c>
      <c r="E1994" s="2">
        <v>43922</v>
      </c>
      <c r="F1994" s="2" t="s">
        <v>10301</v>
      </c>
      <c r="G1994" t="s">
        <v>32</v>
      </c>
      <c r="H1994" t="s">
        <v>51</v>
      </c>
      <c r="I1994" t="s">
        <v>50</v>
      </c>
      <c r="J1994" t="s">
        <v>35</v>
      </c>
      <c r="K1994" t="s">
        <v>10302</v>
      </c>
      <c r="L1994" t="s">
        <v>304</v>
      </c>
      <c r="M1994" s="2">
        <v>36754</v>
      </c>
      <c r="N1994" t="s">
        <v>91</v>
      </c>
      <c r="O1994">
        <v>2</v>
      </c>
      <c r="P1994" t="str">
        <f t="shared" si="93"/>
        <v>Active</v>
      </c>
      <c r="Q1994">
        <f t="shared" si="94"/>
        <v>2000</v>
      </c>
      <c r="R1994">
        <f t="shared" si="95"/>
        <v>25</v>
      </c>
      <c r="S1994" t="str" cm="1">
        <f t="array" ref="S1994">_xlfn.IFS(Q1994&lt;1965,"Baby Boomers",Q1994&lt;1981,"Gen X",Q1994&lt;1997,"Millenial",TRUE,("Gen Z"))</f>
        <v>Gen Z</v>
      </c>
    </row>
    <row r="1995" spans="1:19" x14ac:dyDescent="0.25">
      <c r="A1995" t="s">
        <v>15050</v>
      </c>
      <c r="B1995" t="s">
        <v>7379</v>
      </c>
      <c r="C1995" t="s">
        <v>6274</v>
      </c>
      <c r="D1995" t="str">
        <f>Table13[[#This Row],[FirstName]]&amp;" "&amp;Table13[[#This Row],[LastName]]</f>
        <v>Carleigh Garrison</v>
      </c>
      <c r="E1995" s="2">
        <v>43985</v>
      </c>
      <c r="F1995" s="2" t="s">
        <v>10301</v>
      </c>
      <c r="G1995" t="s">
        <v>32</v>
      </c>
      <c r="H1995" t="s">
        <v>33</v>
      </c>
      <c r="I1995" t="s">
        <v>63</v>
      </c>
      <c r="J1995" t="s">
        <v>62</v>
      </c>
      <c r="K1995" t="s">
        <v>10302</v>
      </c>
      <c r="L1995" t="s">
        <v>176</v>
      </c>
      <c r="M1995" s="2">
        <v>17989</v>
      </c>
      <c r="N1995" t="s">
        <v>177</v>
      </c>
      <c r="O1995">
        <v>5</v>
      </c>
      <c r="P1995" t="str">
        <f t="shared" si="93"/>
        <v>Active</v>
      </c>
      <c r="Q1995">
        <f t="shared" si="94"/>
        <v>1949</v>
      </c>
      <c r="R1995">
        <f t="shared" si="95"/>
        <v>77</v>
      </c>
      <c r="S1995" t="str" cm="1">
        <f t="array" ref="S1995">_xlfn.IFS(Q1995&lt;1965,"Baby Boomers",Q1995&lt;1981,"Gen X",Q1995&lt;1997,"Millenial",TRUE,("Gen Z"))</f>
        <v>Baby Boomers</v>
      </c>
    </row>
    <row r="1996" spans="1:19" x14ac:dyDescent="0.25">
      <c r="A1996" t="s">
        <v>10977</v>
      </c>
      <c r="B1996" t="s">
        <v>7382</v>
      </c>
      <c r="C1996" t="s">
        <v>5320</v>
      </c>
      <c r="D1996" t="str">
        <f>Table13[[#This Row],[FirstName]]&amp;" "&amp;Table13[[#This Row],[LastName]]</f>
        <v>Brycen York</v>
      </c>
      <c r="E1996" s="2">
        <v>44520</v>
      </c>
      <c r="F1996" s="2" t="s">
        <v>10301</v>
      </c>
      <c r="G1996" t="s">
        <v>32</v>
      </c>
      <c r="H1996" t="s">
        <v>62</v>
      </c>
      <c r="I1996" t="s">
        <v>34</v>
      </c>
      <c r="J1996" t="s">
        <v>51</v>
      </c>
      <c r="K1996" t="s">
        <v>10302</v>
      </c>
      <c r="L1996" t="s">
        <v>110</v>
      </c>
      <c r="M1996" s="2">
        <v>31658</v>
      </c>
      <c r="N1996" t="s">
        <v>112</v>
      </c>
      <c r="O1996">
        <v>2</v>
      </c>
      <c r="P1996" t="str">
        <f t="shared" si="93"/>
        <v>Active</v>
      </c>
      <c r="Q1996">
        <f t="shared" si="94"/>
        <v>1986</v>
      </c>
      <c r="R1996">
        <f t="shared" si="95"/>
        <v>39</v>
      </c>
      <c r="S1996" t="str" cm="1">
        <f t="array" ref="S1996">_xlfn.IFS(Q1996&lt;1965,"Baby Boomers",Q1996&lt;1981,"Gen X",Q1996&lt;1997,"Millenial",TRUE,("Gen Z"))</f>
        <v>Millenial</v>
      </c>
    </row>
    <row r="1997" spans="1:19" x14ac:dyDescent="0.25">
      <c r="A1997" t="s">
        <v>15051</v>
      </c>
      <c r="B1997" t="s">
        <v>3255</v>
      </c>
      <c r="C1997" t="s">
        <v>1685</v>
      </c>
      <c r="D1997" t="str">
        <f>Table13[[#This Row],[FirstName]]&amp;" "&amp;Table13[[#This Row],[LastName]]</f>
        <v>Rigoberto Gibson</v>
      </c>
      <c r="E1997" s="2">
        <v>44551</v>
      </c>
      <c r="F1997" s="2">
        <v>44658</v>
      </c>
      <c r="G1997" t="s">
        <v>744</v>
      </c>
      <c r="H1997" t="s">
        <v>51</v>
      </c>
      <c r="I1997" t="s">
        <v>50</v>
      </c>
      <c r="J1997" t="s">
        <v>35</v>
      </c>
      <c r="K1997" t="s">
        <v>10302</v>
      </c>
      <c r="L1997" t="s">
        <v>80</v>
      </c>
      <c r="M1997" s="2">
        <v>17973</v>
      </c>
      <c r="N1997" t="s">
        <v>82</v>
      </c>
      <c r="O1997">
        <v>2</v>
      </c>
      <c r="P1997" t="str">
        <f t="shared" si="93"/>
        <v>Non-Active</v>
      </c>
      <c r="Q1997">
        <f t="shared" si="94"/>
        <v>1949</v>
      </c>
      <c r="R1997">
        <f t="shared" si="95"/>
        <v>77</v>
      </c>
      <c r="S1997" t="str" cm="1">
        <f t="array" ref="S1997">_xlfn.IFS(Q1997&lt;1965,"Baby Boomers",Q1997&lt;1981,"Gen X",Q1997&lt;1997,"Millenial",TRUE,("Gen Z"))</f>
        <v>Baby Boomers</v>
      </c>
    </row>
    <row r="1998" spans="1:19" x14ac:dyDescent="0.25">
      <c r="A1998" t="s">
        <v>15052</v>
      </c>
      <c r="B1998" t="s">
        <v>5350</v>
      </c>
      <c r="C1998" t="s">
        <v>5191</v>
      </c>
      <c r="D1998" t="str">
        <f>Table13[[#This Row],[FirstName]]&amp;" "&amp;Table13[[#This Row],[LastName]]</f>
        <v>Yael Garcia</v>
      </c>
      <c r="E1998" s="2">
        <v>43383</v>
      </c>
      <c r="F1998" s="2" t="s">
        <v>10301</v>
      </c>
      <c r="G1998" t="s">
        <v>32</v>
      </c>
      <c r="H1998" t="s">
        <v>33</v>
      </c>
      <c r="I1998" t="s">
        <v>50</v>
      </c>
      <c r="J1998" t="s">
        <v>62</v>
      </c>
      <c r="K1998" t="s">
        <v>10302</v>
      </c>
      <c r="L1998" t="s">
        <v>80</v>
      </c>
      <c r="M1998" s="2">
        <v>28439</v>
      </c>
      <c r="N1998" t="s">
        <v>82</v>
      </c>
      <c r="O1998">
        <v>1</v>
      </c>
      <c r="P1998" t="str">
        <f t="shared" si="93"/>
        <v>Active</v>
      </c>
      <c r="Q1998">
        <f t="shared" si="94"/>
        <v>1977</v>
      </c>
      <c r="R1998">
        <f t="shared" si="95"/>
        <v>48</v>
      </c>
      <c r="S1998" t="str" cm="1">
        <f t="array" ref="S1998">_xlfn.IFS(Q1998&lt;1965,"Baby Boomers",Q1998&lt;1981,"Gen X",Q1998&lt;1997,"Millenial",TRUE,("Gen Z"))</f>
        <v>Gen X</v>
      </c>
    </row>
    <row r="1999" spans="1:19" x14ac:dyDescent="0.25">
      <c r="A1999" t="s">
        <v>15053</v>
      </c>
      <c r="B1999" t="s">
        <v>4424</v>
      </c>
      <c r="C1999" t="s">
        <v>6198</v>
      </c>
      <c r="D1999" t="str">
        <f>Table13[[#This Row],[FirstName]]&amp;" "&amp;Table13[[#This Row],[LastName]]</f>
        <v>Jonathon Montes</v>
      </c>
      <c r="E1999" s="2">
        <v>43522</v>
      </c>
      <c r="F1999" s="2">
        <v>44279</v>
      </c>
      <c r="G1999" t="s">
        <v>32</v>
      </c>
      <c r="H1999" t="s">
        <v>62</v>
      </c>
      <c r="I1999" t="s">
        <v>34</v>
      </c>
      <c r="J1999" t="s">
        <v>62</v>
      </c>
      <c r="K1999" t="s">
        <v>1842</v>
      </c>
      <c r="L1999" t="s">
        <v>110</v>
      </c>
      <c r="M1999" s="2">
        <v>27259</v>
      </c>
      <c r="N1999" t="s">
        <v>102</v>
      </c>
      <c r="O1999">
        <v>2</v>
      </c>
      <c r="P1999" t="str">
        <f t="shared" si="93"/>
        <v>Non-Active</v>
      </c>
      <c r="Q1999">
        <f t="shared" si="94"/>
        <v>1974</v>
      </c>
      <c r="R1999">
        <f t="shared" si="95"/>
        <v>51</v>
      </c>
      <c r="S1999" t="str" cm="1">
        <f t="array" ref="S1999">_xlfn.IFS(Q1999&lt;1965,"Baby Boomers",Q1999&lt;1981,"Gen X",Q1999&lt;1997,"Millenial",TRUE,("Gen Z"))</f>
        <v>Gen X</v>
      </c>
    </row>
    <row r="2000" spans="1:19" x14ac:dyDescent="0.25">
      <c r="A2000" t="s">
        <v>15054</v>
      </c>
      <c r="B2000" t="s">
        <v>1843</v>
      </c>
      <c r="C2000" t="s">
        <v>869</v>
      </c>
      <c r="D2000" t="str">
        <f>Table13[[#This Row],[FirstName]]&amp;" "&amp;Table13[[#This Row],[LastName]]</f>
        <v>Alexzander Guzman</v>
      </c>
      <c r="E2000" s="2">
        <v>44731</v>
      </c>
      <c r="F2000" s="2">
        <v>45066</v>
      </c>
      <c r="G2000" t="s">
        <v>32</v>
      </c>
      <c r="H2000" t="s">
        <v>33</v>
      </c>
      <c r="I2000" t="s">
        <v>34</v>
      </c>
      <c r="J2000" t="s">
        <v>62</v>
      </c>
      <c r="K2000" t="s">
        <v>10302</v>
      </c>
      <c r="L2000" t="s">
        <v>304</v>
      </c>
      <c r="M2000" s="2">
        <v>30117</v>
      </c>
      <c r="N2000" t="s">
        <v>91</v>
      </c>
      <c r="O2000">
        <v>2</v>
      </c>
      <c r="P2000" t="str">
        <f t="shared" si="93"/>
        <v>Non-Active</v>
      </c>
      <c r="Q2000">
        <f t="shared" si="94"/>
        <v>1982</v>
      </c>
      <c r="R2000">
        <f t="shared" si="95"/>
        <v>43</v>
      </c>
      <c r="S2000" t="str" cm="1">
        <f t="array" ref="S2000">_xlfn.IFS(Q2000&lt;1965,"Baby Boomers",Q2000&lt;1981,"Gen X",Q2000&lt;1997,"Millenial",TRUE,("Gen Z"))</f>
        <v>Millenial</v>
      </c>
    </row>
    <row r="2001" spans="1:19" x14ac:dyDescent="0.25">
      <c r="A2001" t="s">
        <v>15055</v>
      </c>
      <c r="B2001" t="s">
        <v>3238</v>
      </c>
      <c r="C2001" t="s">
        <v>1478</v>
      </c>
      <c r="D2001" t="str">
        <f>Table13[[#This Row],[FirstName]]&amp;" "&amp;Table13[[#This Row],[LastName]]</f>
        <v>Gunnar Gray</v>
      </c>
      <c r="E2001" s="2">
        <v>44032</v>
      </c>
      <c r="F2001" s="2">
        <v>45117</v>
      </c>
      <c r="G2001" t="s">
        <v>32</v>
      </c>
      <c r="H2001" t="s">
        <v>62</v>
      </c>
      <c r="I2001" t="s">
        <v>34</v>
      </c>
      <c r="J2001" t="s">
        <v>51</v>
      </c>
      <c r="K2001" t="s">
        <v>10302</v>
      </c>
      <c r="L2001" t="s">
        <v>80</v>
      </c>
      <c r="M2001" s="2">
        <v>21612</v>
      </c>
      <c r="N2001" t="s">
        <v>225</v>
      </c>
      <c r="O2001">
        <v>2</v>
      </c>
      <c r="P2001" t="str">
        <f t="shared" si="93"/>
        <v>Non-Active</v>
      </c>
      <c r="Q2001">
        <f t="shared" si="94"/>
        <v>1959</v>
      </c>
      <c r="R2001">
        <f t="shared" si="95"/>
        <v>67</v>
      </c>
      <c r="S2001" t="str" cm="1">
        <f t="array" ref="S2001">_xlfn.IFS(Q2001&lt;1965,"Baby Boomers",Q2001&lt;1981,"Gen X",Q2001&lt;1997,"Millenial",TRUE,("Gen Z"))</f>
        <v>Baby Boomers</v>
      </c>
    </row>
    <row r="2002" spans="1:19" x14ac:dyDescent="0.25">
      <c r="A2002" t="s">
        <v>15056</v>
      </c>
      <c r="B2002" t="s">
        <v>7399</v>
      </c>
      <c r="C2002" t="s">
        <v>2170</v>
      </c>
      <c r="D2002" t="str">
        <f>Table13[[#This Row],[FirstName]]&amp;" "&amp;Table13[[#This Row],[LastName]]</f>
        <v>Emilee Thompson</v>
      </c>
      <c r="E2002" s="2">
        <v>43847</v>
      </c>
      <c r="F2002" s="2">
        <v>43941</v>
      </c>
      <c r="G2002" t="s">
        <v>32</v>
      </c>
      <c r="H2002" t="s">
        <v>51</v>
      </c>
      <c r="I2002" t="s">
        <v>34</v>
      </c>
      <c r="J2002" t="s">
        <v>62</v>
      </c>
      <c r="K2002" t="s">
        <v>10319</v>
      </c>
      <c r="L2002" t="s">
        <v>89</v>
      </c>
      <c r="M2002" s="2">
        <v>20781</v>
      </c>
      <c r="N2002" t="s">
        <v>581</v>
      </c>
      <c r="O2002">
        <v>5</v>
      </c>
      <c r="P2002" t="str">
        <f t="shared" si="93"/>
        <v>Non-Active</v>
      </c>
      <c r="Q2002">
        <f t="shared" si="94"/>
        <v>1956</v>
      </c>
      <c r="R2002">
        <f t="shared" si="95"/>
        <v>69</v>
      </c>
      <c r="S2002" t="str" cm="1">
        <f t="array" ref="S2002">_xlfn.IFS(Q2002&lt;1965,"Baby Boomers",Q2002&lt;1981,"Gen X",Q2002&lt;1997,"Millenial",TRUE,("Gen Z"))</f>
        <v>Baby Boomers</v>
      </c>
    </row>
    <row r="2003" spans="1:19" x14ac:dyDescent="0.25">
      <c r="A2003" t="s">
        <v>15057</v>
      </c>
      <c r="B2003" t="s">
        <v>5412</v>
      </c>
      <c r="C2003" t="s">
        <v>347</v>
      </c>
      <c r="D2003" t="str">
        <f>Table13[[#This Row],[FirstName]]&amp;" "&amp;Table13[[#This Row],[LastName]]</f>
        <v>Emmett Chandler</v>
      </c>
      <c r="E2003" s="2">
        <v>44351</v>
      </c>
      <c r="F2003" s="2">
        <v>44603</v>
      </c>
      <c r="G2003" t="s">
        <v>32</v>
      </c>
      <c r="H2003" t="s">
        <v>51</v>
      </c>
      <c r="I2003" t="s">
        <v>63</v>
      </c>
      <c r="J2003" t="s">
        <v>35</v>
      </c>
      <c r="K2003" t="s">
        <v>10319</v>
      </c>
      <c r="L2003" t="s">
        <v>503</v>
      </c>
      <c r="M2003" s="2">
        <v>23033</v>
      </c>
      <c r="N2003" t="s">
        <v>3106</v>
      </c>
      <c r="O2003">
        <v>4</v>
      </c>
      <c r="P2003" t="str">
        <f t="shared" si="93"/>
        <v>Non-Active</v>
      </c>
      <c r="Q2003">
        <f t="shared" si="94"/>
        <v>1963</v>
      </c>
      <c r="R2003">
        <f t="shared" si="95"/>
        <v>63</v>
      </c>
      <c r="S2003" t="str" cm="1">
        <f t="array" ref="S2003">_xlfn.IFS(Q2003&lt;1965,"Baby Boomers",Q2003&lt;1981,"Gen X",Q2003&lt;1997,"Millenial",TRUE,("Gen Z"))</f>
        <v>Baby Boomers</v>
      </c>
    </row>
    <row r="2004" spans="1:19" x14ac:dyDescent="0.25">
      <c r="A2004" t="s">
        <v>15058</v>
      </c>
      <c r="B2004" t="s">
        <v>1585</v>
      </c>
      <c r="C2004" t="s">
        <v>7406</v>
      </c>
      <c r="D2004" t="str">
        <f>Table13[[#This Row],[FirstName]]&amp;" "&amp;Table13[[#This Row],[LastName]]</f>
        <v>Vincent Ramsey</v>
      </c>
      <c r="E2004" s="2">
        <v>43574</v>
      </c>
      <c r="F2004" s="2">
        <v>44014</v>
      </c>
      <c r="G2004" t="s">
        <v>32</v>
      </c>
      <c r="H2004" t="s">
        <v>51</v>
      </c>
      <c r="I2004" t="s">
        <v>34</v>
      </c>
      <c r="J2004" t="s">
        <v>35</v>
      </c>
      <c r="K2004" t="s">
        <v>10302</v>
      </c>
      <c r="L2004" t="s">
        <v>89</v>
      </c>
      <c r="M2004" s="2">
        <v>36281</v>
      </c>
      <c r="N2004" t="s">
        <v>82</v>
      </c>
      <c r="O2004">
        <v>4</v>
      </c>
      <c r="P2004" t="str">
        <f t="shared" si="93"/>
        <v>Non-Active</v>
      </c>
      <c r="Q2004">
        <f t="shared" si="94"/>
        <v>1999</v>
      </c>
      <c r="R2004">
        <f t="shared" si="95"/>
        <v>26</v>
      </c>
      <c r="S2004" t="str" cm="1">
        <f t="array" ref="S2004">_xlfn.IFS(Q2004&lt;1965,"Baby Boomers",Q2004&lt;1981,"Gen X",Q2004&lt;1997,"Millenial",TRUE,("Gen Z"))</f>
        <v>Gen Z</v>
      </c>
    </row>
    <row r="2005" spans="1:19" x14ac:dyDescent="0.25">
      <c r="A2005" t="s">
        <v>15059</v>
      </c>
      <c r="B2005" t="s">
        <v>7410</v>
      </c>
      <c r="C2005" t="s">
        <v>818</v>
      </c>
      <c r="D2005" t="str">
        <f>Table13[[#This Row],[FirstName]]&amp;" "&amp;Table13[[#This Row],[LastName]]</f>
        <v>Dallas Ross</v>
      </c>
      <c r="E2005" s="2">
        <v>43421</v>
      </c>
      <c r="F2005" s="2">
        <v>44185</v>
      </c>
      <c r="G2005" t="s">
        <v>32</v>
      </c>
      <c r="H2005" t="s">
        <v>62</v>
      </c>
      <c r="I2005" t="s">
        <v>63</v>
      </c>
      <c r="J2005" t="s">
        <v>51</v>
      </c>
      <c r="K2005" t="s">
        <v>10302</v>
      </c>
      <c r="L2005" t="s">
        <v>80</v>
      </c>
      <c r="M2005" s="2">
        <v>17648</v>
      </c>
      <c r="N2005" t="s">
        <v>102</v>
      </c>
      <c r="O2005">
        <v>2</v>
      </c>
      <c r="P2005" t="str">
        <f t="shared" si="93"/>
        <v>Non-Active</v>
      </c>
      <c r="Q2005">
        <f t="shared" si="94"/>
        <v>1948</v>
      </c>
      <c r="R2005">
        <f t="shared" si="95"/>
        <v>77</v>
      </c>
      <c r="S2005" t="str" cm="1">
        <f t="array" ref="S2005">_xlfn.IFS(Q2005&lt;1965,"Baby Boomers",Q2005&lt;1981,"Gen X",Q2005&lt;1997,"Millenial",TRUE,("Gen Z"))</f>
        <v>Baby Boomers</v>
      </c>
    </row>
    <row r="2006" spans="1:19" x14ac:dyDescent="0.25">
      <c r="A2006" t="s">
        <v>15060</v>
      </c>
      <c r="B2006" t="s">
        <v>5834</v>
      </c>
      <c r="C2006" t="s">
        <v>4607</v>
      </c>
      <c r="D2006" t="str">
        <f>Table13[[#This Row],[FirstName]]&amp;" "&amp;Table13[[#This Row],[LastName]]</f>
        <v>Elvis Kaufman</v>
      </c>
      <c r="E2006" s="2">
        <v>44791</v>
      </c>
      <c r="F2006" s="2">
        <v>45097</v>
      </c>
      <c r="G2006" t="s">
        <v>32</v>
      </c>
      <c r="H2006" t="s">
        <v>33</v>
      </c>
      <c r="I2006" t="s">
        <v>50</v>
      </c>
      <c r="J2006" t="s">
        <v>62</v>
      </c>
      <c r="K2006" t="s">
        <v>10302</v>
      </c>
      <c r="L2006" t="s">
        <v>80</v>
      </c>
      <c r="M2006" s="2">
        <v>15412</v>
      </c>
      <c r="N2006" t="s">
        <v>82</v>
      </c>
      <c r="O2006">
        <v>4</v>
      </c>
      <c r="P2006" t="str">
        <f t="shared" si="93"/>
        <v>Non-Active</v>
      </c>
      <c r="Q2006">
        <f t="shared" si="94"/>
        <v>1942</v>
      </c>
      <c r="R2006">
        <f t="shared" si="95"/>
        <v>84</v>
      </c>
      <c r="S2006" t="str" cm="1">
        <f t="array" ref="S2006">_xlfn.IFS(Q2006&lt;1965,"Baby Boomers",Q2006&lt;1981,"Gen X",Q2006&lt;1997,"Millenial",TRUE,("Gen Z"))</f>
        <v>Baby Boomers</v>
      </c>
    </row>
    <row r="2007" spans="1:19" x14ac:dyDescent="0.25">
      <c r="A2007" t="s">
        <v>15061</v>
      </c>
      <c r="B2007" t="s">
        <v>7417</v>
      </c>
      <c r="C2007" t="s">
        <v>1131</v>
      </c>
      <c r="D2007" t="str">
        <f>Table13[[#This Row],[FirstName]]&amp;" "&amp;Table13[[#This Row],[LastName]]</f>
        <v>Rayna Gates</v>
      </c>
      <c r="E2007" s="2">
        <v>44967</v>
      </c>
      <c r="F2007" s="2">
        <v>45040</v>
      </c>
      <c r="G2007" t="s">
        <v>744</v>
      </c>
      <c r="H2007" t="s">
        <v>33</v>
      </c>
      <c r="I2007" t="s">
        <v>34</v>
      </c>
      <c r="J2007" t="s">
        <v>62</v>
      </c>
      <c r="K2007" t="s">
        <v>10302</v>
      </c>
      <c r="L2007" t="s">
        <v>503</v>
      </c>
      <c r="M2007" s="2">
        <v>23119</v>
      </c>
      <c r="N2007" t="s">
        <v>3106</v>
      </c>
      <c r="O2007">
        <v>2</v>
      </c>
      <c r="P2007" t="str">
        <f t="shared" si="93"/>
        <v>Non-Active</v>
      </c>
      <c r="Q2007">
        <f t="shared" si="94"/>
        <v>1963</v>
      </c>
      <c r="R2007">
        <f t="shared" si="95"/>
        <v>63</v>
      </c>
      <c r="S2007" t="str" cm="1">
        <f t="array" ref="S2007">_xlfn.IFS(Q2007&lt;1965,"Baby Boomers",Q2007&lt;1981,"Gen X",Q2007&lt;1997,"Millenial",TRUE,("Gen Z"))</f>
        <v>Baby Boomers</v>
      </c>
    </row>
    <row r="2008" spans="1:19" x14ac:dyDescent="0.25">
      <c r="A2008" t="s">
        <v>12212</v>
      </c>
      <c r="B2008" t="s">
        <v>6917</v>
      </c>
      <c r="C2008" t="s">
        <v>4332</v>
      </c>
      <c r="D2008" t="str">
        <f>Table13[[#This Row],[FirstName]]&amp;" "&amp;Table13[[#This Row],[LastName]]</f>
        <v>Darryl Wiley</v>
      </c>
      <c r="E2008" s="2">
        <v>43943</v>
      </c>
      <c r="F2008" s="2">
        <v>44776</v>
      </c>
      <c r="G2008" t="s">
        <v>32</v>
      </c>
      <c r="H2008" t="s">
        <v>33</v>
      </c>
      <c r="I2008" t="s">
        <v>34</v>
      </c>
      <c r="J2008" t="s">
        <v>35</v>
      </c>
      <c r="K2008" t="s">
        <v>10302</v>
      </c>
      <c r="L2008" t="s">
        <v>110</v>
      </c>
      <c r="M2008" s="2">
        <v>28002</v>
      </c>
      <c r="N2008" t="s">
        <v>418</v>
      </c>
      <c r="O2008">
        <v>1</v>
      </c>
      <c r="P2008" t="str">
        <f t="shared" si="93"/>
        <v>Non-Active</v>
      </c>
      <c r="Q2008">
        <f t="shared" si="94"/>
        <v>1976</v>
      </c>
      <c r="R2008">
        <f t="shared" si="95"/>
        <v>49</v>
      </c>
      <c r="S2008" t="str" cm="1">
        <f t="array" ref="S2008">_xlfn.IFS(Q2008&lt;1965,"Baby Boomers",Q2008&lt;1981,"Gen X",Q2008&lt;1997,"Millenial",TRUE,("Gen Z"))</f>
        <v>Gen X</v>
      </c>
    </row>
    <row r="2009" spans="1:19" x14ac:dyDescent="0.25">
      <c r="A2009" t="s">
        <v>15062</v>
      </c>
      <c r="B2009" t="s">
        <v>2070</v>
      </c>
      <c r="C2009" t="s">
        <v>7424</v>
      </c>
      <c r="D2009" t="str">
        <f>Table13[[#This Row],[FirstName]]&amp;" "&amp;Table13[[#This Row],[LastName]]</f>
        <v>Liam Blevins</v>
      </c>
      <c r="E2009" s="2">
        <v>44940</v>
      </c>
      <c r="F2009" s="2">
        <v>45053</v>
      </c>
      <c r="G2009" t="s">
        <v>32</v>
      </c>
      <c r="H2009" t="s">
        <v>51</v>
      </c>
      <c r="I2009" t="s">
        <v>50</v>
      </c>
      <c r="J2009" t="s">
        <v>62</v>
      </c>
      <c r="K2009" t="s">
        <v>10302</v>
      </c>
      <c r="L2009" t="s">
        <v>80</v>
      </c>
      <c r="M2009" s="2">
        <v>33503</v>
      </c>
      <c r="N2009" t="s">
        <v>225</v>
      </c>
      <c r="O2009">
        <v>5</v>
      </c>
      <c r="P2009" t="str">
        <f t="shared" si="93"/>
        <v>Non-Active</v>
      </c>
      <c r="Q2009">
        <f t="shared" si="94"/>
        <v>1991</v>
      </c>
      <c r="R2009">
        <f t="shared" si="95"/>
        <v>34</v>
      </c>
      <c r="S2009" t="str" cm="1">
        <f t="array" ref="S2009">_xlfn.IFS(Q2009&lt;1965,"Baby Boomers",Q2009&lt;1981,"Gen X",Q2009&lt;1997,"Millenial",TRUE,("Gen Z"))</f>
        <v>Millenial</v>
      </c>
    </row>
    <row r="2010" spans="1:19" x14ac:dyDescent="0.25">
      <c r="A2010" t="s">
        <v>15063</v>
      </c>
      <c r="B2010" t="s">
        <v>7428</v>
      </c>
      <c r="C2010" t="s">
        <v>1740</v>
      </c>
      <c r="D2010" t="str">
        <f>Table13[[#This Row],[FirstName]]&amp;" "&amp;Table13[[#This Row],[LastName]]</f>
        <v>Easton Zavala</v>
      </c>
      <c r="E2010" s="2">
        <v>44998</v>
      </c>
      <c r="F2010" s="2">
        <v>45006</v>
      </c>
      <c r="G2010" t="s">
        <v>10826</v>
      </c>
      <c r="H2010" t="s">
        <v>62</v>
      </c>
      <c r="I2010" t="s">
        <v>34</v>
      </c>
      <c r="J2010" t="s">
        <v>51</v>
      </c>
      <c r="K2010" t="s">
        <v>10302</v>
      </c>
      <c r="L2010" t="s">
        <v>110</v>
      </c>
      <c r="M2010" s="2">
        <v>30107</v>
      </c>
      <c r="N2010" t="s">
        <v>1540</v>
      </c>
      <c r="O2010">
        <v>2</v>
      </c>
      <c r="P2010" t="str">
        <f t="shared" si="93"/>
        <v>Non-Active</v>
      </c>
      <c r="Q2010">
        <f t="shared" si="94"/>
        <v>1982</v>
      </c>
      <c r="R2010">
        <f t="shared" si="95"/>
        <v>43</v>
      </c>
      <c r="S2010" t="str" cm="1">
        <f t="array" ref="S2010">_xlfn.IFS(Q2010&lt;1965,"Baby Boomers",Q2010&lt;1981,"Gen X",Q2010&lt;1997,"Millenial",TRUE,("Gen Z"))</f>
        <v>Millenial</v>
      </c>
    </row>
    <row r="2011" spans="1:19" x14ac:dyDescent="0.25">
      <c r="A2011" t="s">
        <v>15064</v>
      </c>
      <c r="B2011" t="s">
        <v>740</v>
      </c>
      <c r="C2011" t="s">
        <v>660</v>
      </c>
      <c r="D2011" t="str">
        <f>Table13[[#This Row],[FirstName]]&amp;" "&amp;Table13[[#This Row],[LastName]]</f>
        <v>Susan Wiggins</v>
      </c>
      <c r="E2011" s="2">
        <v>44925</v>
      </c>
      <c r="F2011" s="2">
        <v>45032</v>
      </c>
      <c r="G2011" t="s">
        <v>10826</v>
      </c>
      <c r="H2011" t="s">
        <v>62</v>
      </c>
      <c r="I2011" t="s">
        <v>63</v>
      </c>
      <c r="J2011" t="s">
        <v>51</v>
      </c>
      <c r="K2011" t="s">
        <v>10302</v>
      </c>
      <c r="L2011" t="s">
        <v>89</v>
      </c>
      <c r="M2011" s="2">
        <v>21298</v>
      </c>
      <c r="N2011" t="s">
        <v>192</v>
      </c>
      <c r="O2011">
        <v>4</v>
      </c>
      <c r="P2011" t="str">
        <f t="shared" si="93"/>
        <v>Non-Active</v>
      </c>
      <c r="Q2011">
        <f t="shared" si="94"/>
        <v>1958</v>
      </c>
      <c r="R2011">
        <f t="shared" si="95"/>
        <v>67</v>
      </c>
      <c r="S2011" t="str" cm="1">
        <f t="array" ref="S2011">_xlfn.IFS(Q2011&lt;1965,"Baby Boomers",Q2011&lt;1981,"Gen X",Q2011&lt;1997,"Millenial",TRUE,("Gen Z"))</f>
        <v>Baby Boomers</v>
      </c>
    </row>
    <row r="2012" spans="1:19" x14ac:dyDescent="0.25">
      <c r="A2012" t="s">
        <v>15065</v>
      </c>
      <c r="B2012" t="s">
        <v>5079</v>
      </c>
      <c r="C2012" t="s">
        <v>4253</v>
      </c>
      <c r="D2012" t="str">
        <f>Table13[[#This Row],[FirstName]]&amp;" "&amp;Table13[[#This Row],[LastName]]</f>
        <v>Alison Evans</v>
      </c>
      <c r="E2012" s="2">
        <v>43986</v>
      </c>
      <c r="F2012" s="2">
        <v>44864</v>
      </c>
      <c r="G2012" t="s">
        <v>10826</v>
      </c>
      <c r="H2012" t="s">
        <v>62</v>
      </c>
      <c r="I2012" t="s">
        <v>50</v>
      </c>
      <c r="J2012" t="s">
        <v>62</v>
      </c>
      <c r="K2012" t="s">
        <v>10302</v>
      </c>
      <c r="L2012" t="s">
        <v>285</v>
      </c>
      <c r="M2012" s="2">
        <v>28275</v>
      </c>
      <c r="N2012" t="s">
        <v>286</v>
      </c>
      <c r="O2012">
        <v>2</v>
      </c>
      <c r="P2012" t="str">
        <f t="shared" si="93"/>
        <v>Non-Active</v>
      </c>
      <c r="Q2012">
        <f t="shared" si="94"/>
        <v>1977</v>
      </c>
      <c r="R2012">
        <f t="shared" si="95"/>
        <v>48</v>
      </c>
      <c r="S2012" t="str" cm="1">
        <f t="array" ref="S2012">_xlfn.IFS(Q2012&lt;1965,"Baby Boomers",Q2012&lt;1981,"Gen X",Q2012&lt;1997,"Millenial",TRUE,("Gen Z"))</f>
        <v>Gen X</v>
      </c>
    </row>
    <row r="2013" spans="1:19" x14ac:dyDescent="0.25">
      <c r="A2013" t="s">
        <v>15066</v>
      </c>
      <c r="B2013" t="s">
        <v>4180</v>
      </c>
      <c r="C2013" t="s">
        <v>896</v>
      </c>
      <c r="D2013" t="str">
        <f>Table13[[#This Row],[FirstName]]&amp;" "&amp;Table13[[#This Row],[LastName]]</f>
        <v>Humberto Rocha</v>
      </c>
      <c r="E2013" s="2">
        <v>44633</v>
      </c>
      <c r="F2013" s="2" t="s">
        <v>10301</v>
      </c>
      <c r="G2013" t="s">
        <v>32</v>
      </c>
      <c r="H2013" t="s">
        <v>33</v>
      </c>
      <c r="I2013" t="s">
        <v>50</v>
      </c>
      <c r="J2013" t="s">
        <v>62</v>
      </c>
      <c r="K2013" t="s">
        <v>10302</v>
      </c>
      <c r="L2013" t="s">
        <v>593</v>
      </c>
      <c r="M2013" s="2">
        <v>23642</v>
      </c>
      <c r="N2013" t="s">
        <v>215</v>
      </c>
      <c r="O2013">
        <v>5</v>
      </c>
      <c r="P2013" t="str">
        <f t="shared" si="93"/>
        <v>Active</v>
      </c>
      <c r="Q2013">
        <f t="shared" si="94"/>
        <v>1964</v>
      </c>
      <c r="R2013">
        <f t="shared" si="95"/>
        <v>61</v>
      </c>
      <c r="S2013" t="str" cm="1">
        <f t="array" ref="S2013">_xlfn.IFS(Q2013&lt;1965,"Baby Boomers",Q2013&lt;1981,"Gen X",Q2013&lt;1997,"Millenial",TRUE,("Gen Z"))</f>
        <v>Baby Boomers</v>
      </c>
    </row>
    <row r="2014" spans="1:19" x14ac:dyDescent="0.25">
      <c r="A2014" t="s">
        <v>15067</v>
      </c>
      <c r="B2014" t="s">
        <v>7439</v>
      </c>
      <c r="C2014" t="s">
        <v>1884</v>
      </c>
      <c r="D2014" t="str">
        <f>Table13[[#This Row],[FirstName]]&amp;" "&amp;Table13[[#This Row],[LastName]]</f>
        <v>Cordell Vazquez</v>
      </c>
      <c r="E2014" s="2">
        <v>44429</v>
      </c>
      <c r="F2014" s="2" t="s">
        <v>10301</v>
      </c>
      <c r="G2014" t="s">
        <v>32</v>
      </c>
      <c r="H2014" t="s">
        <v>33</v>
      </c>
      <c r="I2014" t="s">
        <v>63</v>
      </c>
      <c r="J2014" t="s">
        <v>51</v>
      </c>
      <c r="K2014" t="s">
        <v>10302</v>
      </c>
      <c r="L2014" t="s">
        <v>110</v>
      </c>
      <c r="M2014" s="2">
        <v>16202</v>
      </c>
      <c r="N2014" t="s">
        <v>112</v>
      </c>
      <c r="O2014">
        <v>5</v>
      </c>
      <c r="P2014" t="str">
        <f t="shared" si="93"/>
        <v>Active</v>
      </c>
      <c r="Q2014">
        <f t="shared" si="94"/>
        <v>1944</v>
      </c>
      <c r="R2014">
        <f t="shared" si="95"/>
        <v>81</v>
      </c>
      <c r="S2014" t="str" cm="1">
        <f t="array" ref="S2014">_xlfn.IFS(Q2014&lt;1965,"Baby Boomers",Q2014&lt;1981,"Gen X",Q2014&lt;1997,"Millenial",TRUE,("Gen Z"))</f>
        <v>Baby Boomers</v>
      </c>
    </row>
    <row r="2015" spans="1:19" x14ac:dyDescent="0.25">
      <c r="A2015" t="s">
        <v>15068</v>
      </c>
      <c r="B2015" t="s">
        <v>5819</v>
      </c>
      <c r="C2015" t="s">
        <v>2638</v>
      </c>
      <c r="D2015" t="str">
        <f>Table13[[#This Row],[FirstName]]&amp;" "&amp;Table13[[#This Row],[LastName]]</f>
        <v>Teagan Fletcher</v>
      </c>
      <c r="E2015" s="2">
        <v>44331</v>
      </c>
      <c r="F2015" s="2" t="s">
        <v>10301</v>
      </c>
      <c r="G2015" t="s">
        <v>32</v>
      </c>
      <c r="H2015" t="s">
        <v>33</v>
      </c>
      <c r="I2015" t="s">
        <v>63</v>
      </c>
      <c r="J2015" t="s">
        <v>35</v>
      </c>
      <c r="K2015" t="s">
        <v>10302</v>
      </c>
      <c r="L2015" t="s">
        <v>80</v>
      </c>
      <c r="M2015" s="2">
        <v>22850</v>
      </c>
      <c r="N2015" t="s">
        <v>82</v>
      </c>
      <c r="O2015">
        <v>1</v>
      </c>
      <c r="P2015" t="str">
        <f t="shared" si="93"/>
        <v>Active</v>
      </c>
      <c r="Q2015">
        <f t="shared" si="94"/>
        <v>1962</v>
      </c>
      <c r="R2015">
        <f t="shared" si="95"/>
        <v>63</v>
      </c>
      <c r="S2015" t="str" cm="1">
        <f t="array" ref="S2015">_xlfn.IFS(Q2015&lt;1965,"Baby Boomers",Q2015&lt;1981,"Gen X",Q2015&lt;1997,"Millenial",TRUE,("Gen Z"))</f>
        <v>Baby Boomers</v>
      </c>
    </row>
    <row r="2016" spans="1:19" x14ac:dyDescent="0.25">
      <c r="A2016" t="s">
        <v>15069</v>
      </c>
      <c r="B2016" t="s">
        <v>2715</v>
      </c>
      <c r="C2016" t="s">
        <v>7444</v>
      </c>
      <c r="D2016" t="str">
        <f>Table13[[#This Row],[FirstName]]&amp;" "&amp;Table13[[#This Row],[LastName]]</f>
        <v>Camden Mcclure</v>
      </c>
      <c r="E2016" s="2">
        <v>44391</v>
      </c>
      <c r="F2016" s="2" t="s">
        <v>10301</v>
      </c>
      <c r="G2016" t="s">
        <v>32</v>
      </c>
      <c r="H2016" t="s">
        <v>33</v>
      </c>
      <c r="I2016" t="s">
        <v>63</v>
      </c>
      <c r="J2016" t="s">
        <v>51</v>
      </c>
      <c r="K2016" t="s">
        <v>10302</v>
      </c>
      <c r="L2016" t="s">
        <v>65</v>
      </c>
      <c r="M2016" s="2">
        <v>27017</v>
      </c>
      <c r="N2016" t="s">
        <v>7447</v>
      </c>
      <c r="O2016">
        <v>2</v>
      </c>
      <c r="P2016" t="str">
        <f t="shared" si="93"/>
        <v>Active</v>
      </c>
      <c r="Q2016">
        <f t="shared" si="94"/>
        <v>1973</v>
      </c>
      <c r="R2016">
        <f t="shared" si="95"/>
        <v>52</v>
      </c>
      <c r="S2016" t="str" cm="1">
        <f t="array" ref="S2016">_xlfn.IFS(Q2016&lt;1965,"Baby Boomers",Q2016&lt;1981,"Gen X",Q2016&lt;1997,"Millenial",TRUE,("Gen Z"))</f>
        <v>Gen X</v>
      </c>
    </row>
    <row r="2017" spans="1:19" x14ac:dyDescent="0.25">
      <c r="A2017" t="s">
        <v>15070</v>
      </c>
      <c r="B2017" t="s">
        <v>3635</v>
      </c>
      <c r="C2017" t="s">
        <v>1174</v>
      </c>
      <c r="D2017" t="str">
        <f>Table13[[#This Row],[FirstName]]&amp;" "&amp;Table13[[#This Row],[LastName]]</f>
        <v>Larissa Garza</v>
      </c>
      <c r="E2017" s="2">
        <v>44957</v>
      </c>
      <c r="F2017" s="2">
        <v>45099</v>
      </c>
      <c r="G2017" t="s">
        <v>32</v>
      </c>
      <c r="H2017" t="s">
        <v>33</v>
      </c>
      <c r="I2017" t="s">
        <v>34</v>
      </c>
      <c r="J2017" t="s">
        <v>62</v>
      </c>
      <c r="K2017" t="s">
        <v>10302</v>
      </c>
      <c r="L2017" t="s">
        <v>118</v>
      </c>
      <c r="M2017" s="2">
        <v>26770</v>
      </c>
      <c r="N2017" t="s">
        <v>707</v>
      </c>
      <c r="O2017">
        <v>1</v>
      </c>
      <c r="P2017" t="str">
        <f t="shared" si="93"/>
        <v>Non-Active</v>
      </c>
      <c r="Q2017">
        <f t="shared" si="94"/>
        <v>1973</v>
      </c>
      <c r="R2017">
        <f t="shared" si="95"/>
        <v>53</v>
      </c>
      <c r="S2017" t="str" cm="1">
        <f t="array" ref="S2017">_xlfn.IFS(Q2017&lt;1965,"Baby Boomers",Q2017&lt;1981,"Gen X",Q2017&lt;1997,"Millenial",TRUE,("Gen Z"))</f>
        <v>Gen X</v>
      </c>
    </row>
    <row r="2018" spans="1:19" x14ac:dyDescent="0.25">
      <c r="A2018" t="s">
        <v>15071</v>
      </c>
      <c r="B2018" t="s">
        <v>7451</v>
      </c>
      <c r="C2018" t="s">
        <v>2653</v>
      </c>
      <c r="D2018" t="str">
        <f>Table13[[#This Row],[FirstName]]&amp;" "&amp;Table13[[#This Row],[LastName]]</f>
        <v>Camron Jenkins</v>
      </c>
      <c r="E2018" s="2">
        <v>44039</v>
      </c>
      <c r="F2018" s="2" t="s">
        <v>10301</v>
      </c>
      <c r="G2018" t="s">
        <v>32</v>
      </c>
      <c r="H2018" t="s">
        <v>51</v>
      </c>
      <c r="I2018" t="s">
        <v>63</v>
      </c>
      <c r="J2018" t="s">
        <v>62</v>
      </c>
      <c r="K2018" t="s">
        <v>10302</v>
      </c>
      <c r="L2018" t="s">
        <v>304</v>
      </c>
      <c r="M2018" s="2">
        <v>27847</v>
      </c>
      <c r="N2018" t="s">
        <v>225</v>
      </c>
      <c r="O2018">
        <v>1</v>
      </c>
      <c r="P2018" t="str">
        <f t="shared" si="93"/>
        <v>Active</v>
      </c>
      <c r="Q2018">
        <f t="shared" si="94"/>
        <v>1976</v>
      </c>
      <c r="R2018">
        <f t="shared" si="95"/>
        <v>50</v>
      </c>
      <c r="S2018" t="str" cm="1">
        <f t="array" ref="S2018">_xlfn.IFS(Q2018&lt;1965,"Baby Boomers",Q2018&lt;1981,"Gen X",Q2018&lt;1997,"Millenial",TRUE,("Gen Z"))</f>
        <v>Gen X</v>
      </c>
    </row>
    <row r="2019" spans="1:19" x14ac:dyDescent="0.25">
      <c r="A2019" t="s">
        <v>15072</v>
      </c>
      <c r="B2019" t="s">
        <v>7454</v>
      </c>
      <c r="C2019" t="s">
        <v>407</v>
      </c>
      <c r="D2019" t="str">
        <f>Table13[[#This Row],[FirstName]]&amp;" "&amp;Table13[[#This Row],[LastName]]</f>
        <v>America Buchanan</v>
      </c>
      <c r="E2019" s="2">
        <v>45032</v>
      </c>
      <c r="F2019" s="2" t="s">
        <v>10301</v>
      </c>
      <c r="G2019" t="s">
        <v>32</v>
      </c>
      <c r="H2019" t="s">
        <v>51</v>
      </c>
      <c r="I2019" t="s">
        <v>34</v>
      </c>
      <c r="J2019" t="s">
        <v>51</v>
      </c>
      <c r="K2019" t="s">
        <v>10319</v>
      </c>
      <c r="L2019" t="s">
        <v>304</v>
      </c>
      <c r="M2019" s="2">
        <v>21070</v>
      </c>
      <c r="N2019" t="s">
        <v>7457</v>
      </c>
      <c r="O2019">
        <v>4</v>
      </c>
      <c r="P2019" t="str">
        <f t="shared" si="93"/>
        <v>Active</v>
      </c>
      <c r="Q2019">
        <f t="shared" si="94"/>
        <v>1957</v>
      </c>
      <c r="R2019">
        <f t="shared" si="95"/>
        <v>68</v>
      </c>
      <c r="S2019" t="str" cm="1">
        <f t="array" ref="S2019">_xlfn.IFS(Q2019&lt;1965,"Baby Boomers",Q2019&lt;1981,"Gen X",Q2019&lt;1997,"Millenial",TRUE,("Gen Z"))</f>
        <v>Baby Boomers</v>
      </c>
    </row>
    <row r="2020" spans="1:19" x14ac:dyDescent="0.25">
      <c r="A2020" t="s">
        <v>10454</v>
      </c>
      <c r="B2020" t="s">
        <v>3135</v>
      </c>
      <c r="C2020" t="s">
        <v>338</v>
      </c>
      <c r="D2020" t="str">
        <f>Table13[[#This Row],[FirstName]]&amp;" "&amp;Table13[[#This Row],[LastName]]</f>
        <v>Avery Koch</v>
      </c>
      <c r="E2020" s="2">
        <v>43829</v>
      </c>
      <c r="F2020" s="2" t="s">
        <v>10301</v>
      </c>
      <c r="G2020" t="s">
        <v>32</v>
      </c>
      <c r="H2020" t="s">
        <v>33</v>
      </c>
      <c r="I2020" t="s">
        <v>63</v>
      </c>
      <c r="J2020" t="s">
        <v>35</v>
      </c>
      <c r="K2020" t="s">
        <v>10302</v>
      </c>
      <c r="L2020" t="s">
        <v>80</v>
      </c>
      <c r="M2020" s="2">
        <v>25568</v>
      </c>
      <c r="N2020" t="s">
        <v>102</v>
      </c>
      <c r="O2020">
        <v>2</v>
      </c>
      <c r="P2020" t="str">
        <f t="shared" si="93"/>
        <v>Active</v>
      </c>
      <c r="Q2020">
        <f t="shared" si="94"/>
        <v>1969</v>
      </c>
      <c r="R2020">
        <f t="shared" si="95"/>
        <v>56</v>
      </c>
      <c r="S2020" t="str" cm="1">
        <f t="array" ref="S2020">_xlfn.IFS(Q2020&lt;1965,"Baby Boomers",Q2020&lt;1981,"Gen X",Q2020&lt;1997,"Millenial",TRUE,("Gen Z"))</f>
        <v>Gen X</v>
      </c>
    </row>
    <row r="2021" spans="1:19" x14ac:dyDescent="0.25">
      <c r="A2021" t="s">
        <v>11815</v>
      </c>
      <c r="B2021" t="s">
        <v>7460</v>
      </c>
      <c r="C2021" t="s">
        <v>4438</v>
      </c>
      <c r="D2021" t="str">
        <f>Table13[[#This Row],[FirstName]]&amp;" "&amp;Table13[[#This Row],[LastName]]</f>
        <v>Devan Hall</v>
      </c>
      <c r="E2021" s="2">
        <v>44536</v>
      </c>
      <c r="F2021" s="2">
        <v>44937</v>
      </c>
      <c r="G2021" t="s">
        <v>32</v>
      </c>
      <c r="H2021" t="s">
        <v>33</v>
      </c>
      <c r="I2021" t="s">
        <v>34</v>
      </c>
      <c r="J2021" t="s">
        <v>62</v>
      </c>
      <c r="K2021" t="s">
        <v>10302</v>
      </c>
      <c r="L2021" t="s">
        <v>118</v>
      </c>
      <c r="M2021" s="2">
        <v>17826</v>
      </c>
      <c r="N2021" t="s">
        <v>242</v>
      </c>
      <c r="O2021">
        <v>5</v>
      </c>
      <c r="P2021" t="str">
        <f t="shared" si="93"/>
        <v>Non-Active</v>
      </c>
      <c r="Q2021">
        <f t="shared" si="94"/>
        <v>1948</v>
      </c>
      <c r="R2021">
        <f t="shared" si="95"/>
        <v>77</v>
      </c>
      <c r="S2021" t="str" cm="1">
        <f t="array" ref="S2021">_xlfn.IFS(Q2021&lt;1965,"Baby Boomers",Q2021&lt;1981,"Gen X",Q2021&lt;1997,"Millenial",TRUE,("Gen Z"))</f>
        <v>Baby Boomers</v>
      </c>
    </row>
    <row r="2022" spans="1:19" x14ac:dyDescent="0.25">
      <c r="A2022" t="s">
        <v>15073</v>
      </c>
      <c r="B2022" t="s">
        <v>4680</v>
      </c>
      <c r="C2022" t="s">
        <v>845</v>
      </c>
      <c r="D2022" t="str">
        <f>Table13[[#This Row],[FirstName]]&amp;" "&amp;Table13[[#This Row],[LastName]]</f>
        <v>Jensen Mccullough</v>
      </c>
      <c r="E2022" s="2">
        <v>43863</v>
      </c>
      <c r="F2022" s="2">
        <v>44626</v>
      </c>
      <c r="G2022" t="s">
        <v>32</v>
      </c>
      <c r="H2022" t="s">
        <v>62</v>
      </c>
      <c r="I2022" t="s">
        <v>50</v>
      </c>
      <c r="J2022" t="s">
        <v>62</v>
      </c>
      <c r="K2022" t="s">
        <v>10302</v>
      </c>
      <c r="L2022" t="s">
        <v>110</v>
      </c>
      <c r="M2022" s="2">
        <v>33707</v>
      </c>
      <c r="N2022" t="s">
        <v>612</v>
      </c>
      <c r="O2022">
        <v>4</v>
      </c>
      <c r="P2022" t="str">
        <f t="shared" si="93"/>
        <v>Non-Active</v>
      </c>
      <c r="Q2022">
        <f t="shared" si="94"/>
        <v>1992</v>
      </c>
      <c r="R2022">
        <f t="shared" si="95"/>
        <v>34</v>
      </c>
      <c r="S2022" t="str" cm="1">
        <f t="array" ref="S2022">_xlfn.IFS(Q2022&lt;1965,"Baby Boomers",Q2022&lt;1981,"Gen X",Q2022&lt;1997,"Millenial",TRUE,("Gen Z"))</f>
        <v>Millenial</v>
      </c>
    </row>
    <row r="2023" spans="1:19" x14ac:dyDescent="0.25">
      <c r="A2023" t="s">
        <v>15074</v>
      </c>
      <c r="B2023" t="s">
        <v>5907</v>
      </c>
      <c r="C2023" t="s">
        <v>2245</v>
      </c>
      <c r="D2023" t="str">
        <f>Table13[[#This Row],[FirstName]]&amp;" "&amp;Table13[[#This Row],[LastName]]</f>
        <v>Kristin Hickman</v>
      </c>
      <c r="E2023" s="2">
        <v>44127</v>
      </c>
      <c r="F2023" s="2">
        <v>44269</v>
      </c>
      <c r="G2023" t="s">
        <v>744</v>
      </c>
      <c r="H2023" t="s">
        <v>62</v>
      </c>
      <c r="I2023" t="s">
        <v>34</v>
      </c>
      <c r="J2023" t="s">
        <v>51</v>
      </c>
      <c r="K2023" t="s">
        <v>10302</v>
      </c>
      <c r="L2023" t="s">
        <v>100</v>
      </c>
      <c r="M2023" s="2">
        <v>32525</v>
      </c>
      <c r="N2023" t="s">
        <v>204</v>
      </c>
      <c r="O2023">
        <v>4</v>
      </c>
      <c r="P2023" t="str">
        <f t="shared" si="93"/>
        <v>Non-Active</v>
      </c>
      <c r="Q2023">
        <f t="shared" si="94"/>
        <v>1989</v>
      </c>
      <c r="R2023">
        <f t="shared" si="95"/>
        <v>37</v>
      </c>
      <c r="S2023" t="str" cm="1">
        <f t="array" ref="S2023">_xlfn.IFS(Q2023&lt;1965,"Baby Boomers",Q2023&lt;1981,"Gen X",Q2023&lt;1997,"Millenial",TRUE,("Gen Z"))</f>
        <v>Millenial</v>
      </c>
    </row>
    <row r="2024" spans="1:19" x14ac:dyDescent="0.25">
      <c r="A2024" t="s">
        <v>15075</v>
      </c>
      <c r="B2024" t="s">
        <v>7470</v>
      </c>
      <c r="C2024" t="s">
        <v>2479</v>
      </c>
      <c r="D2024" t="str">
        <f>Table13[[#This Row],[FirstName]]&amp;" "&amp;Table13[[#This Row],[LastName]]</f>
        <v>Chana Fox</v>
      </c>
      <c r="E2024" s="2">
        <v>43950</v>
      </c>
      <c r="F2024" s="2">
        <v>44387</v>
      </c>
      <c r="G2024" t="s">
        <v>744</v>
      </c>
      <c r="H2024" t="s">
        <v>51</v>
      </c>
      <c r="I2024" t="s">
        <v>63</v>
      </c>
      <c r="J2024" t="s">
        <v>35</v>
      </c>
      <c r="K2024" t="s">
        <v>10302</v>
      </c>
      <c r="L2024" t="s">
        <v>52</v>
      </c>
      <c r="M2024" s="2">
        <v>31453</v>
      </c>
      <c r="N2024" t="s">
        <v>162</v>
      </c>
      <c r="O2024">
        <v>4</v>
      </c>
      <c r="P2024" t="str">
        <f t="shared" si="93"/>
        <v>Non-Active</v>
      </c>
      <c r="Q2024">
        <f t="shared" si="94"/>
        <v>1986</v>
      </c>
      <c r="R2024">
        <f t="shared" si="95"/>
        <v>40</v>
      </c>
      <c r="S2024" t="str" cm="1">
        <f t="array" ref="S2024">_xlfn.IFS(Q2024&lt;1965,"Baby Boomers",Q2024&lt;1981,"Gen X",Q2024&lt;1997,"Millenial",TRUE,("Gen Z"))</f>
        <v>Millenial</v>
      </c>
    </row>
    <row r="2025" spans="1:19" x14ac:dyDescent="0.25">
      <c r="A2025" t="s">
        <v>15076</v>
      </c>
      <c r="B2025" t="s">
        <v>6644</v>
      </c>
      <c r="C2025" t="s">
        <v>3198</v>
      </c>
      <c r="D2025" t="str">
        <f>Table13[[#This Row],[FirstName]]&amp;" "&amp;Table13[[#This Row],[LastName]]</f>
        <v>Vivian Bright</v>
      </c>
      <c r="E2025" s="2">
        <v>44791</v>
      </c>
      <c r="F2025" s="2">
        <v>44828</v>
      </c>
      <c r="G2025" t="s">
        <v>32</v>
      </c>
      <c r="H2025" t="s">
        <v>62</v>
      </c>
      <c r="I2025" t="s">
        <v>50</v>
      </c>
      <c r="J2025" t="s">
        <v>51</v>
      </c>
      <c r="K2025" t="s">
        <v>10302</v>
      </c>
      <c r="L2025" t="s">
        <v>52</v>
      </c>
      <c r="M2025" s="2">
        <v>35353</v>
      </c>
      <c r="N2025" t="s">
        <v>162</v>
      </c>
      <c r="O2025">
        <v>1</v>
      </c>
      <c r="P2025" t="str">
        <f t="shared" si="93"/>
        <v>Non-Active</v>
      </c>
      <c r="Q2025">
        <f t="shared" si="94"/>
        <v>1996</v>
      </c>
      <c r="R2025">
        <f t="shared" si="95"/>
        <v>29</v>
      </c>
      <c r="S2025" t="str" cm="1">
        <f t="array" ref="S2025">_xlfn.IFS(Q2025&lt;1965,"Baby Boomers",Q2025&lt;1981,"Gen X",Q2025&lt;1997,"Millenial",TRUE,("Gen Z"))</f>
        <v>Millenial</v>
      </c>
    </row>
    <row r="2026" spans="1:19" x14ac:dyDescent="0.25">
      <c r="A2026" t="s">
        <v>10891</v>
      </c>
      <c r="B2026" t="s">
        <v>7477</v>
      </c>
      <c r="C2026" t="s">
        <v>4237</v>
      </c>
      <c r="D2026" t="str">
        <f>Table13[[#This Row],[FirstName]]&amp;" "&amp;Table13[[#This Row],[LastName]]</f>
        <v>Rosa Rosales</v>
      </c>
      <c r="E2026" s="2">
        <v>44082</v>
      </c>
      <c r="F2026" s="2" t="s">
        <v>10301</v>
      </c>
      <c r="G2026" t="s">
        <v>32</v>
      </c>
      <c r="H2026" t="s">
        <v>33</v>
      </c>
      <c r="I2026" t="s">
        <v>50</v>
      </c>
      <c r="J2026" t="s">
        <v>35</v>
      </c>
      <c r="K2026" t="s">
        <v>10302</v>
      </c>
      <c r="L2026" t="s">
        <v>147</v>
      </c>
      <c r="M2026" s="2">
        <v>16024</v>
      </c>
      <c r="N2026" t="s">
        <v>6</v>
      </c>
      <c r="O2026">
        <v>5</v>
      </c>
      <c r="P2026" t="str">
        <f t="shared" si="93"/>
        <v>Active</v>
      </c>
      <c r="Q2026">
        <f t="shared" si="94"/>
        <v>1943</v>
      </c>
      <c r="R2026">
        <f t="shared" si="95"/>
        <v>82</v>
      </c>
      <c r="S2026" t="str" cm="1">
        <f t="array" ref="S2026">_xlfn.IFS(Q2026&lt;1965,"Baby Boomers",Q2026&lt;1981,"Gen X",Q2026&lt;1997,"Millenial",TRUE,("Gen Z"))</f>
        <v>Baby Boomers</v>
      </c>
    </row>
    <row r="2027" spans="1:19" x14ac:dyDescent="0.25">
      <c r="A2027" t="s">
        <v>10831</v>
      </c>
      <c r="B2027" t="s">
        <v>3493</v>
      </c>
      <c r="C2027" t="s">
        <v>2288</v>
      </c>
      <c r="D2027" t="str">
        <f>Table13[[#This Row],[FirstName]]&amp;" "&amp;Table13[[#This Row],[LastName]]</f>
        <v>Fabian Mullins</v>
      </c>
      <c r="E2027" s="2">
        <v>44848</v>
      </c>
      <c r="F2027" s="2" t="s">
        <v>10301</v>
      </c>
      <c r="G2027" t="s">
        <v>32</v>
      </c>
      <c r="H2027" t="s">
        <v>62</v>
      </c>
      <c r="I2027" t="s">
        <v>34</v>
      </c>
      <c r="J2027" t="s">
        <v>51</v>
      </c>
      <c r="K2027" t="s">
        <v>10302</v>
      </c>
      <c r="L2027" t="s">
        <v>176</v>
      </c>
      <c r="M2027" s="2">
        <v>26595</v>
      </c>
      <c r="N2027" t="s">
        <v>707</v>
      </c>
      <c r="O2027">
        <v>2</v>
      </c>
      <c r="P2027" t="str">
        <f t="shared" si="93"/>
        <v>Active</v>
      </c>
      <c r="Q2027">
        <f t="shared" si="94"/>
        <v>1972</v>
      </c>
      <c r="R2027">
        <f t="shared" si="95"/>
        <v>53</v>
      </c>
      <c r="S2027" t="str" cm="1">
        <f t="array" ref="S2027">_xlfn.IFS(Q2027&lt;1965,"Baby Boomers",Q2027&lt;1981,"Gen X",Q2027&lt;1997,"Millenial",TRUE,("Gen Z"))</f>
        <v>Gen X</v>
      </c>
    </row>
    <row r="2028" spans="1:19" x14ac:dyDescent="0.25">
      <c r="A2028" t="s">
        <v>10698</v>
      </c>
      <c r="B2028" t="s">
        <v>7482</v>
      </c>
      <c r="C2028" t="s">
        <v>7483</v>
      </c>
      <c r="D2028" t="str">
        <f>Table13[[#This Row],[FirstName]]&amp;" "&amp;Table13[[#This Row],[LastName]]</f>
        <v>Mila Poole</v>
      </c>
      <c r="E2028" s="2">
        <v>45059</v>
      </c>
      <c r="F2028" s="2" t="s">
        <v>10301</v>
      </c>
      <c r="G2028" t="s">
        <v>32</v>
      </c>
      <c r="H2028" t="s">
        <v>62</v>
      </c>
      <c r="I2028" t="s">
        <v>34</v>
      </c>
      <c r="J2028" t="s">
        <v>62</v>
      </c>
      <c r="K2028" t="s">
        <v>10302</v>
      </c>
      <c r="L2028" t="s">
        <v>793</v>
      </c>
      <c r="M2028" s="2">
        <v>32408</v>
      </c>
      <c r="N2028" t="s">
        <v>82</v>
      </c>
      <c r="O2028">
        <v>1</v>
      </c>
      <c r="P2028" t="str">
        <f t="shared" si="93"/>
        <v>Active</v>
      </c>
      <c r="Q2028">
        <f t="shared" si="94"/>
        <v>1988</v>
      </c>
      <c r="R2028">
        <f t="shared" si="95"/>
        <v>37</v>
      </c>
      <c r="S2028" t="str" cm="1">
        <f t="array" ref="S2028">_xlfn.IFS(Q2028&lt;1965,"Baby Boomers",Q2028&lt;1981,"Gen X",Q2028&lt;1997,"Millenial",TRUE,("Gen Z"))</f>
        <v>Millenial</v>
      </c>
    </row>
    <row r="2029" spans="1:19" x14ac:dyDescent="0.25">
      <c r="A2029" t="s">
        <v>15077</v>
      </c>
      <c r="B2029" t="s">
        <v>576</v>
      </c>
      <c r="C2029" t="s">
        <v>559</v>
      </c>
      <c r="D2029" t="str">
        <f>Table13[[#This Row],[FirstName]]&amp;" "&amp;Table13[[#This Row],[LastName]]</f>
        <v>Callum Mccormick</v>
      </c>
      <c r="E2029" s="2">
        <v>44255</v>
      </c>
      <c r="F2029" s="2" t="s">
        <v>10301</v>
      </c>
      <c r="G2029" t="s">
        <v>32</v>
      </c>
      <c r="H2029" t="s">
        <v>62</v>
      </c>
      <c r="I2029" t="s">
        <v>50</v>
      </c>
      <c r="J2029" t="s">
        <v>51</v>
      </c>
      <c r="K2029" t="s">
        <v>10302</v>
      </c>
      <c r="L2029" t="s">
        <v>230</v>
      </c>
      <c r="M2029" s="2">
        <v>32579</v>
      </c>
      <c r="N2029" t="s">
        <v>112</v>
      </c>
      <c r="O2029">
        <v>5</v>
      </c>
      <c r="P2029" t="str">
        <f t="shared" si="93"/>
        <v>Active</v>
      </c>
      <c r="Q2029">
        <f t="shared" si="94"/>
        <v>1989</v>
      </c>
      <c r="R2029">
        <f t="shared" si="95"/>
        <v>37</v>
      </c>
      <c r="S2029" t="str" cm="1">
        <f t="array" ref="S2029">_xlfn.IFS(Q2029&lt;1965,"Baby Boomers",Q2029&lt;1981,"Gen X",Q2029&lt;1997,"Millenial",TRUE,("Gen Z"))</f>
        <v>Millenial</v>
      </c>
    </row>
    <row r="2030" spans="1:19" x14ac:dyDescent="0.25">
      <c r="A2030" t="s">
        <v>15078</v>
      </c>
      <c r="B2030" t="s">
        <v>7488</v>
      </c>
      <c r="C2030" t="s">
        <v>5691</v>
      </c>
      <c r="D2030" t="str">
        <f>Table13[[#This Row],[FirstName]]&amp;" "&amp;Table13[[#This Row],[LastName]]</f>
        <v>Jakob Luna</v>
      </c>
      <c r="E2030" s="2">
        <v>43893</v>
      </c>
      <c r="F2030" s="2" t="s">
        <v>10301</v>
      </c>
      <c r="G2030" t="s">
        <v>32</v>
      </c>
      <c r="H2030" t="s">
        <v>62</v>
      </c>
      <c r="I2030" t="s">
        <v>63</v>
      </c>
      <c r="J2030" t="s">
        <v>62</v>
      </c>
      <c r="K2030" t="s">
        <v>10302</v>
      </c>
      <c r="L2030" t="s">
        <v>80</v>
      </c>
      <c r="M2030" s="2">
        <v>33578</v>
      </c>
      <c r="N2030" t="s">
        <v>204</v>
      </c>
      <c r="O2030">
        <v>2</v>
      </c>
      <c r="P2030" t="str">
        <f t="shared" si="93"/>
        <v>Active</v>
      </c>
      <c r="Q2030">
        <f t="shared" si="94"/>
        <v>1991</v>
      </c>
      <c r="R2030">
        <f t="shared" si="95"/>
        <v>34</v>
      </c>
      <c r="S2030" t="str" cm="1">
        <f t="array" ref="S2030">_xlfn.IFS(Q2030&lt;1965,"Baby Boomers",Q2030&lt;1981,"Gen X",Q2030&lt;1997,"Millenial",TRUE,("Gen Z"))</f>
        <v>Millenial</v>
      </c>
    </row>
    <row r="2031" spans="1:19" x14ac:dyDescent="0.25">
      <c r="A2031" t="s">
        <v>15079</v>
      </c>
      <c r="B2031" t="s">
        <v>4731</v>
      </c>
      <c r="C2031" t="s">
        <v>4669</v>
      </c>
      <c r="D2031" t="str">
        <f>Table13[[#This Row],[FirstName]]&amp;" "&amp;Table13[[#This Row],[LastName]]</f>
        <v>Odin Sampson</v>
      </c>
      <c r="E2031" s="2">
        <v>44529</v>
      </c>
      <c r="F2031" s="2" t="s">
        <v>10301</v>
      </c>
      <c r="G2031" t="s">
        <v>32</v>
      </c>
      <c r="H2031" t="s">
        <v>62</v>
      </c>
      <c r="I2031" t="s">
        <v>50</v>
      </c>
      <c r="J2031" t="s">
        <v>62</v>
      </c>
      <c r="K2031" t="s">
        <v>10302</v>
      </c>
      <c r="L2031" t="s">
        <v>304</v>
      </c>
      <c r="M2031" s="2">
        <v>25807</v>
      </c>
      <c r="N2031" t="s">
        <v>82</v>
      </c>
      <c r="O2031">
        <v>5</v>
      </c>
      <c r="P2031" t="str">
        <f t="shared" si="93"/>
        <v>Active</v>
      </c>
      <c r="Q2031">
        <f t="shared" si="94"/>
        <v>1970</v>
      </c>
      <c r="R2031">
        <f t="shared" si="95"/>
        <v>55</v>
      </c>
      <c r="S2031" t="str" cm="1">
        <f t="array" ref="S2031">_xlfn.IFS(Q2031&lt;1965,"Baby Boomers",Q2031&lt;1981,"Gen X",Q2031&lt;1997,"Millenial",TRUE,("Gen Z"))</f>
        <v>Gen X</v>
      </c>
    </row>
    <row r="2032" spans="1:19" x14ac:dyDescent="0.25">
      <c r="A2032" t="s">
        <v>15080</v>
      </c>
      <c r="B2032" t="s">
        <v>794</v>
      </c>
      <c r="C2032" t="s">
        <v>5116</v>
      </c>
      <c r="D2032" t="str">
        <f>Table13[[#This Row],[FirstName]]&amp;" "&amp;Table13[[#This Row],[LastName]]</f>
        <v>George Meyers</v>
      </c>
      <c r="E2032" s="2">
        <v>43336</v>
      </c>
      <c r="F2032" s="2" t="s">
        <v>10301</v>
      </c>
      <c r="G2032" t="s">
        <v>32</v>
      </c>
      <c r="H2032" t="s">
        <v>51</v>
      </c>
      <c r="I2032" t="s">
        <v>50</v>
      </c>
      <c r="J2032" t="s">
        <v>51</v>
      </c>
      <c r="K2032" t="s">
        <v>10302</v>
      </c>
      <c r="L2032" t="s">
        <v>89</v>
      </c>
      <c r="M2032" s="2">
        <v>22385</v>
      </c>
      <c r="N2032" t="s">
        <v>351</v>
      </c>
      <c r="O2032">
        <v>2</v>
      </c>
      <c r="P2032" t="str">
        <f t="shared" si="93"/>
        <v>Active</v>
      </c>
      <c r="Q2032">
        <f t="shared" si="94"/>
        <v>1961</v>
      </c>
      <c r="R2032">
        <f t="shared" si="95"/>
        <v>65</v>
      </c>
      <c r="S2032" t="str" cm="1">
        <f t="array" ref="S2032">_xlfn.IFS(Q2032&lt;1965,"Baby Boomers",Q2032&lt;1981,"Gen X",Q2032&lt;1997,"Millenial",TRUE,("Gen Z"))</f>
        <v>Baby Boomers</v>
      </c>
    </row>
    <row r="2033" spans="1:19" x14ac:dyDescent="0.25">
      <c r="A2033" t="s">
        <v>11280</v>
      </c>
      <c r="B2033" t="s">
        <v>7495</v>
      </c>
      <c r="C2033" t="s">
        <v>2259</v>
      </c>
      <c r="D2033" t="str">
        <f>Table13[[#This Row],[FirstName]]&amp;" "&amp;Table13[[#This Row],[LastName]]</f>
        <v>Angelica Gamble</v>
      </c>
      <c r="E2033" s="2">
        <v>44125</v>
      </c>
      <c r="F2033" s="2">
        <v>44644</v>
      </c>
      <c r="G2033" t="s">
        <v>32</v>
      </c>
      <c r="H2033" t="s">
        <v>51</v>
      </c>
      <c r="I2033" t="s">
        <v>63</v>
      </c>
      <c r="J2033" t="s">
        <v>35</v>
      </c>
      <c r="K2033" t="s">
        <v>10302</v>
      </c>
      <c r="L2033" t="s">
        <v>285</v>
      </c>
      <c r="M2033" s="2">
        <v>28924</v>
      </c>
      <c r="N2033" t="s">
        <v>102</v>
      </c>
      <c r="O2033">
        <v>2</v>
      </c>
      <c r="P2033" t="str">
        <f t="shared" si="93"/>
        <v>Non-Active</v>
      </c>
      <c r="Q2033">
        <f t="shared" si="94"/>
        <v>1979</v>
      </c>
      <c r="R2033">
        <f t="shared" si="95"/>
        <v>47</v>
      </c>
      <c r="S2033" t="str" cm="1">
        <f t="array" ref="S2033">_xlfn.IFS(Q2033&lt;1965,"Baby Boomers",Q2033&lt;1981,"Gen X",Q2033&lt;1997,"Millenial",TRUE,("Gen Z"))</f>
        <v>Gen X</v>
      </c>
    </row>
    <row r="2034" spans="1:19" x14ac:dyDescent="0.25">
      <c r="A2034" t="s">
        <v>12777</v>
      </c>
      <c r="B2034" t="s">
        <v>7499</v>
      </c>
      <c r="C2034" t="s">
        <v>1711</v>
      </c>
      <c r="D2034" t="str">
        <f>Table13[[#This Row],[FirstName]]&amp;" "&amp;Table13[[#This Row],[LastName]]</f>
        <v>Bradyn Pham</v>
      </c>
      <c r="E2034" s="2">
        <v>44180</v>
      </c>
      <c r="F2034" s="2">
        <v>44371</v>
      </c>
      <c r="G2034" t="s">
        <v>32</v>
      </c>
      <c r="H2034" t="s">
        <v>62</v>
      </c>
      <c r="I2034" t="s">
        <v>50</v>
      </c>
      <c r="J2034" t="s">
        <v>35</v>
      </c>
      <c r="K2034" t="s">
        <v>10302</v>
      </c>
      <c r="L2034" t="s">
        <v>89</v>
      </c>
      <c r="M2034" s="2">
        <v>34890</v>
      </c>
      <c r="N2034" t="s">
        <v>82</v>
      </c>
      <c r="O2034">
        <v>4</v>
      </c>
      <c r="P2034" t="str">
        <f t="shared" si="93"/>
        <v>Non-Active</v>
      </c>
      <c r="Q2034">
        <f t="shared" si="94"/>
        <v>1995</v>
      </c>
      <c r="R2034">
        <f t="shared" si="95"/>
        <v>30</v>
      </c>
      <c r="S2034" t="str" cm="1">
        <f t="array" ref="S2034">_xlfn.IFS(Q2034&lt;1965,"Baby Boomers",Q2034&lt;1981,"Gen X",Q2034&lt;1997,"Millenial",TRUE,("Gen Z"))</f>
        <v>Millenial</v>
      </c>
    </row>
    <row r="2035" spans="1:19" x14ac:dyDescent="0.25">
      <c r="A2035" t="s">
        <v>15081</v>
      </c>
      <c r="B2035" t="s">
        <v>2422</v>
      </c>
      <c r="C2035" t="s">
        <v>1888</v>
      </c>
      <c r="D2035" t="str">
        <f>Table13[[#This Row],[FirstName]]&amp;" "&amp;Table13[[#This Row],[LastName]]</f>
        <v>Konner Pierce</v>
      </c>
      <c r="E2035" s="2">
        <v>43348</v>
      </c>
      <c r="F2035" s="2">
        <v>44953</v>
      </c>
      <c r="G2035" t="s">
        <v>32</v>
      </c>
      <c r="H2035" t="s">
        <v>33</v>
      </c>
      <c r="I2035" t="s">
        <v>34</v>
      </c>
      <c r="J2035" t="s">
        <v>62</v>
      </c>
      <c r="K2035" t="s">
        <v>10319</v>
      </c>
      <c r="L2035" t="s">
        <v>38</v>
      </c>
      <c r="M2035" s="2">
        <v>21844</v>
      </c>
      <c r="N2035" t="s">
        <v>156</v>
      </c>
      <c r="O2035">
        <v>2</v>
      </c>
      <c r="P2035" t="str">
        <f t="shared" si="93"/>
        <v>Non-Active</v>
      </c>
      <c r="Q2035">
        <f t="shared" si="94"/>
        <v>1959</v>
      </c>
      <c r="R2035">
        <f t="shared" si="95"/>
        <v>66</v>
      </c>
      <c r="S2035" t="str" cm="1">
        <f t="array" ref="S2035">_xlfn.IFS(Q2035&lt;1965,"Baby Boomers",Q2035&lt;1981,"Gen X",Q2035&lt;1997,"Millenial",TRUE,("Gen Z"))</f>
        <v>Baby Boomers</v>
      </c>
    </row>
    <row r="2036" spans="1:19" x14ac:dyDescent="0.25">
      <c r="A2036" t="s">
        <v>15082</v>
      </c>
      <c r="B2036" t="s">
        <v>7506</v>
      </c>
      <c r="C2036" t="s">
        <v>2105</v>
      </c>
      <c r="D2036" t="str">
        <f>Table13[[#This Row],[FirstName]]&amp;" "&amp;Table13[[#This Row],[LastName]]</f>
        <v>Tucker Haas</v>
      </c>
      <c r="E2036" s="2">
        <v>44466</v>
      </c>
      <c r="F2036" s="2" t="s">
        <v>10301</v>
      </c>
      <c r="G2036" t="s">
        <v>32</v>
      </c>
      <c r="H2036" t="s">
        <v>51</v>
      </c>
      <c r="I2036" t="s">
        <v>50</v>
      </c>
      <c r="J2036" t="s">
        <v>62</v>
      </c>
      <c r="K2036" t="s">
        <v>2621</v>
      </c>
      <c r="L2036" t="s">
        <v>147</v>
      </c>
      <c r="M2036" s="2">
        <v>29011</v>
      </c>
      <c r="N2036" t="s">
        <v>149</v>
      </c>
      <c r="O2036">
        <v>5</v>
      </c>
      <c r="P2036" t="str">
        <f t="shared" si="93"/>
        <v>Active</v>
      </c>
      <c r="Q2036">
        <f t="shared" si="94"/>
        <v>1979</v>
      </c>
      <c r="R2036">
        <f t="shared" si="95"/>
        <v>46</v>
      </c>
      <c r="S2036" t="str" cm="1">
        <f t="array" ref="S2036">_xlfn.IFS(Q2036&lt;1965,"Baby Boomers",Q2036&lt;1981,"Gen X",Q2036&lt;1997,"Millenial",TRUE,("Gen Z"))</f>
        <v>Gen X</v>
      </c>
    </row>
    <row r="2037" spans="1:19" x14ac:dyDescent="0.25">
      <c r="A2037" t="s">
        <v>15083</v>
      </c>
      <c r="B2037" t="s">
        <v>4950</v>
      </c>
      <c r="C2037" t="s">
        <v>5320</v>
      </c>
      <c r="D2037" t="str">
        <f>Table13[[#This Row],[FirstName]]&amp;" "&amp;Table13[[#This Row],[LastName]]</f>
        <v>Lainey York</v>
      </c>
      <c r="E2037" s="2">
        <v>43839</v>
      </c>
      <c r="F2037" s="2">
        <v>44223</v>
      </c>
      <c r="G2037" t="s">
        <v>32</v>
      </c>
      <c r="H2037" t="s">
        <v>51</v>
      </c>
      <c r="I2037" t="s">
        <v>34</v>
      </c>
      <c r="J2037" t="s">
        <v>62</v>
      </c>
      <c r="K2037" t="s">
        <v>10302</v>
      </c>
      <c r="L2037" t="s">
        <v>80</v>
      </c>
      <c r="M2037" s="2">
        <v>17840</v>
      </c>
      <c r="N2037" t="s">
        <v>225</v>
      </c>
      <c r="O2037">
        <v>2</v>
      </c>
      <c r="P2037" t="str">
        <f t="shared" si="93"/>
        <v>Non-Active</v>
      </c>
      <c r="Q2037">
        <f t="shared" si="94"/>
        <v>1948</v>
      </c>
      <c r="R2037">
        <f t="shared" si="95"/>
        <v>77</v>
      </c>
      <c r="S2037" t="str" cm="1">
        <f t="array" ref="S2037">_xlfn.IFS(Q2037&lt;1965,"Baby Boomers",Q2037&lt;1981,"Gen X",Q2037&lt;1997,"Millenial",TRUE,("Gen Z"))</f>
        <v>Baby Boomers</v>
      </c>
    </row>
    <row r="2038" spans="1:19" x14ac:dyDescent="0.25">
      <c r="A2038" t="s">
        <v>15084</v>
      </c>
      <c r="B2038" t="s">
        <v>2883</v>
      </c>
      <c r="C2038" t="s">
        <v>5931</v>
      </c>
      <c r="D2038" t="str">
        <f>Table13[[#This Row],[FirstName]]&amp;" "&amp;Table13[[#This Row],[LastName]]</f>
        <v>Ava Chan</v>
      </c>
      <c r="E2038" s="2">
        <v>43440</v>
      </c>
      <c r="F2038" s="2" t="s">
        <v>10301</v>
      </c>
      <c r="G2038" t="s">
        <v>32</v>
      </c>
      <c r="H2038" t="s">
        <v>51</v>
      </c>
      <c r="I2038" t="s">
        <v>50</v>
      </c>
      <c r="J2038" t="s">
        <v>51</v>
      </c>
      <c r="K2038" t="s">
        <v>10302</v>
      </c>
      <c r="L2038" t="s">
        <v>230</v>
      </c>
      <c r="M2038" s="2">
        <v>31505</v>
      </c>
      <c r="N2038" t="s">
        <v>112</v>
      </c>
      <c r="O2038">
        <v>4</v>
      </c>
      <c r="P2038" t="str">
        <f t="shared" si="93"/>
        <v>Active</v>
      </c>
      <c r="Q2038">
        <f t="shared" si="94"/>
        <v>1986</v>
      </c>
      <c r="R2038">
        <f t="shared" si="95"/>
        <v>40</v>
      </c>
      <c r="S2038" t="str" cm="1">
        <f t="array" ref="S2038">_xlfn.IFS(Q2038&lt;1965,"Baby Boomers",Q2038&lt;1981,"Gen X",Q2038&lt;1997,"Millenial",TRUE,("Gen Z"))</f>
        <v>Millenial</v>
      </c>
    </row>
    <row r="2039" spans="1:19" x14ac:dyDescent="0.25">
      <c r="A2039" t="s">
        <v>15085</v>
      </c>
      <c r="B2039" t="s">
        <v>3274</v>
      </c>
      <c r="C2039" t="s">
        <v>6823</v>
      </c>
      <c r="D2039" t="str">
        <f>Table13[[#This Row],[FirstName]]&amp;" "&amp;Table13[[#This Row],[LastName]]</f>
        <v>Marquise Pacheco</v>
      </c>
      <c r="E2039" s="2">
        <v>44784</v>
      </c>
      <c r="F2039" s="2" t="s">
        <v>10301</v>
      </c>
      <c r="G2039" t="s">
        <v>32</v>
      </c>
      <c r="H2039" t="s">
        <v>62</v>
      </c>
      <c r="I2039" t="s">
        <v>63</v>
      </c>
      <c r="J2039" t="s">
        <v>35</v>
      </c>
      <c r="K2039" t="s">
        <v>10302</v>
      </c>
      <c r="L2039" t="s">
        <v>89</v>
      </c>
      <c r="M2039" s="2">
        <v>20233</v>
      </c>
      <c r="N2039" t="s">
        <v>102</v>
      </c>
      <c r="O2039">
        <v>2</v>
      </c>
      <c r="P2039" t="str">
        <f t="shared" si="93"/>
        <v>Active</v>
      </c>
      <c r="Q2039">
        <f t="shared" si="94"/>
        <v>1955</v>
      </c>
      <c r="R2039">
        <f t="shared" si="95"/>
        <v>70</v>
      </c>
      <c r="S2039" t="str" cm="1">
        <f t="array" ref="S2039">_xlfn.IFS(Q2039&lt;1965,"Baby Boomers",Q2039&lt;1981,"Gen X",Q2039&lt;1997,"Millenial",TRUE,("Gen Z"))</f>
        <v>Baby Boomers</v>
      </c>
    </row>
    <row r="2040" spans="1:19" x14ac:dyDescent="0.25">
      <c r="A2040" t="s">
        <v>15086</v>
      </c>
      <c r="B2040" t="s">
        <v>576</v>
      </c>
      <c r="C2040" t="s">
        <v>4303</v>
      </c>
      <c r="D2040" t="str">
        <f>Table13[[#This Row],[FirstName]]&amp;" "&amp;Table13[[#This Row],[LastName]]</f>
        <v>Callum Miles</v>
      </c>
      <c r="E2040" s="2">
        <v>43934</v>
      </c>
      <c r="F2040" s="2">
        <v>44373</v>
      </c>
      <c r="G2040" t="s">
        <v>32</v>
      </c>
      <c r="H2040" t="s">
        <v>33</v>
      </c>
      <c r="I2040" t="s">
        <v>50</v>
      </c>
      <c r="J2040" t="s">
        <v>62</v>
      </c>
      <c r="K2040" t="s">
        <v>10302</v>
      </c>
      <c r="L2040" t="s">
        <v>89</v>
      </c>
      <c r="M2040" s="2">
        <v>22594</v>
      </c>
      <c r="N2040" t="s">
        <v>82</v>
      </c>
      <c r="O2040">
        <v>2</v>
      </c>
      <c r="P2040" t="str">
        <f t="shared" si="93"/>
        <v>Non-Active</v>
      </c>
      <c r="Q2040">
        <f t="shared" si="94"/>
        <v>1961</v>
      </c>
      <c r="R2040">
        <f t="shared" si="95"/>
        <v>64</v>
      </c>
      <c r="S2040" t="str" cm="1">
        <f t="array" ref="S2040">_xlfn.IFS(Q2040&lt;1965,"Baby Boomers",Q2040&lt;1981,"Gen X",Q2040&lt;1997,"Millenial",TRUE,("Gen Z"))</f>
        <v>Baby Boomers</v>
      </c>
    </row>
    <row r="2041" spans="1:19" x14ac:dyDescent="0.25">
      <c r="A2041" t="s">
        <v>15087</v>
      </c>
      <c r="B2041" t="s">
        <v>7519</v>
      </c>
      <c r="C2041" t="s">
        <v>7520</v>
      </c>
      <c r="D2041" t="str">
        <f>Table13[[#This Row],[FirstName]]&amp;" "&amp;Table13[[#This Row],[LastName]]</f>
        <v>Natasha Valdez</v>
      </c>
      <c r="E2041" s="2">
        <v>44514</v>
      </c>
      <c r="F2041" s="2">
        <v>44948</v>
      </c>
      <c r="G2041" t="s">
        <v>744</v>
      </c>
      <c r="H2041" t="s">
        <v>33</v>
      </c>
      <c r="I2041" t="s">
        <v>50</v>
      </c>
      <c r="J2041" t="s">
        <v>62</v>
      </c>
      <c r="K2041" t="s">
        <v>10302</v>
      </c>
      <c r="L2041" t="s">
        <v>230</v>
      </c>
      <c r="M2041" s="2">
        <v>24728</v>
      </c>
      <c r="N2041" t="s">
        <v>112</v>
      </c>
      <c r="O2041">
        <v>2</v>
      </c>
      <c r="P2041" t="str">
        <f t="shared" si="93"/>
        <v>Non-Active</v>
      </c>
      <c r="Q2041">
        <f t="shared" si="94"/>
        <v>1967</v>
      </c>
      <c r="R2041">
        <f t="shared" si="95"/>
        <v>58</v>
      </c>
      <c r="S2041" t="str" cm="1">
        <f t="array" ref="S2041">_xlfn.IFS(Q2041&lt;1965,"Baby Boomers",Q2041&lt;1981,"Gen X",Q2041&lt;1997,"Millenial",TRUE,("Gen Z"))</f>
        <v>Gen X</v>
      </c>
    </row>
    <row r="2042" spans="1:19" x14ac:dyDescent="0.25">
      <c r="A2042" t="s">
        <v>15088</v>
      </c>
      <c r="B2042" t="s">
        <v>7524</v>
      </c>
      <c r="C2042" t="s">
        <v>2185</v>
      </c>
      <c r="D2042" t="str">
        <f>Table13[[#This Row],[FirstName]]&amp;" "&amp;Table13[[#This Row],[LastName]]</f>
        <v>Talia Barrett</v>
      </c>
      <c r="E2042" s="2">
        <v>44637</v>
      </c>
      <c r="F2042" s="2">
        <v>45100</v>
      </c>
      <c r="G2042" t="s">
        <v>744</v>
      </c>
      <c r="H2042" t="s">
        <v>62</v>
      </c>
      <c r="I2042" t="s">
        <v>63</v>
      </c>
      <c r="J2042" t="s">
        <v>62</v>
      </c>
      <c r="K2042" t="s">
        <v>10302</v>
      </c>
      <c r="L2042" t="s">
        <v>110</v>
      </c>
      <c r="M2042" s="2">
        <v>28857</v>
      </c>
      <c r="N2042" t="s">
        <v>112</v>
      </c>
      <c r="O2042">
        <v>5</v>
      </c>
      <c r="P2042" t="str">
        <f t="shared" si="93"/>
        <v>Non-Active</v>
      </c>
      <c r="Q2042">
        <f t="shared" si="94"/>
        <v>1979</v>
      </c>
      <c r="R2042">
        <f t="shared" si="95"/>
        <v>47</v>
      </c>
      <c r="S2042" t="str" cm="1">
        <f t="array" ref="S2042">_xlfn.IFS(Q2042&lt;1965,"Baby Boomers",Q2042&lt;1981,"Gen X",Q2042&lt;1997,"Millenial",TRUE,("Gen Z"))</f>
        <v>Gen X</v>
      </c>
    </row>
    <row r="2043" spans="1:19" x14ac:dyDescent="0.25">
      <c r="A2043" t="s">
        <v>11197</v>
      </c>
      <c r="B2043" t="s">
        <v>6279</v>
      </c>
      <c r="C2043" t="s">
        <v>2395</v>
      </c>
      <c r="D2043" t="str">
        <f>Table13[[#This Row],[FirstName]]&amp;" "&amp;Table13[[#This Row],[LastName]]</f>
        <v>Kailyn Torres</v>
      </c>
      <c r="E2043" s="2">
        <v>43591</v>
      </c>
      <c r="F2043" s="2" t="s">
        <v>10301</v>
      </c>
      <c r="G2043" t="s">
        <v>32</v>
      </c>
      <c r="H2043" t="s">
        <v>51</v>
      </c>
      <c r="I2043" t="s">
        <v>50</v>
      </c>
      <c r="J2043" t="s">
        <v>51</v>
      </c>
      <c r="K2043" t="s">
        <v>10302</v>
      </c>
      <c r="L2043" t="s">
        <v>80</v>
      </c>
      <c r="M2043" s="2">
        <v>21139</v>
      </c>
      <c r="N2043" t="s">
        <v>82</v>
      </c>
      <c r="O2043">
        <v>5</v>
      </c>
      <c r="P2043" t="str">
        <f t="shared" si="93"/>
        <v>Active</v>
      </c>
      <c r="Q2043">
        <f t="shared" si="94"/>
        <v>1957</v>
      </c>
      <c r="R2043">
        <f t="shared" si="95"/>
        <v>68</v>
      </c>
      <c r="S2043" t="str" cm="1">
        <f t="array" ref="S2043">_xlfn.IFS(Q2043&lt;1965,"Baby Boomers",Q2043&lt;1981,"Gen X",Q2043&lt;1997,"Millenial",TRUE,("Gen Z"))</f>
        <v>Baby Boomers</v>
      </c>
    </row>
    <row r="2044" spans="1:19" x14ac:dyDescent="0.25">
      <c r="A2044" t="s">
        <v>15089</v>
      </c>
      <c r="B2044" t="s">
        <v>26</v>
      </c>
      <c r="C2044" t="s">
        <v>3672</v>
      </c>
      <c r="D2044" t="str">
        <f>Table13[[#This Row],[FirstName]]&amp;" "&amp;Table13[[#This Row],[LastName]]</f>
        <v>Uriah Pennington</v>
      </c>
      <c r="E2044" s="2">
        <v>44527</v>
      </c>
      <c r="F2044" s="2">
        <v>45099</v>
      </c>
      <c r="G2044" t="s">
        <v>32</v>
      </c>
      <c r="H2044" t="s">
        <v>51</v>
      </c>
      <c r="I2044" t="s">
        <v>34</v>
      </c>
      <c r="J2044" t="s">
        <v>51</v>
      </c>
      <c r="K2044" t="s">
        <v>10302</v>
      </c>
      <c r="L2044" t="s">
        <v>89</v>
      </c>
      <c r="M2044" s="2">
        <v>36926</v>
      </c>
      <c r="N2044" t="s">
        <v>6</v>
      </c>
      <c r="O2044">
        <v>4</v>
      </c>
      <c r="P2044" t="str">
        <f t="shared" si="93"/>
        <v>Non-Active</v>
      </c>
      <c r="Q2044">
        <f t="shared" si="94"/>
        <v>2001</v>
      </c>
      <c r="R2044">
        <f t="shared" si="95"/>
        <v>25</v>
      </c>
      <c r="S2044" t="str" cm="1">
        <f t="array" ref="S2044">_xlfn.IFS(Q2044&lt;1965,"Baby Boomers",Q2044&lt;1981,"Gen X",Q2044&lt;1997,"Millenial",TRUE,("Gen Z"))</f>
        <v>Gen Z</v>
      </c>
    </row>
    <row r="2045" spans="1:19" x14ac:dyDescent="0.25">
      <c r="A2045" t="s">
        <v>15090</v>
      </c>
      <c r="B2045" t="s">
        <v>1007</v>
      </c>
      <c r="C2045" t="s">
        <v>1293</v>
      </c>
      <c r="D2045" t="str">
        <f>Table13[[#This Row],[FirstName]]&amp;" "&amp;Table13[[#This Row],[LastName]]</f>
        <v>Cesar Hunter</v>
      </c>
      <c r="E2045" s="2">
        <v>44236</v>
      </c>
      <c r="F2045" s="2" t="s">
        <v>10301</v>
      </c>
      <c r="G2045" t="s">
        <v>32</v>
      </c>
      <c r="H2045" t="s">
        <v>62</v>
      </c>
      <c r="I2045" t="s">
        <v>34</v>
      </c>
      <c r="J2045" t="s">
        <v>35</v>
      </c>
      <c r="K2045" t="s">
        <v>10302</v>
      </c>
      <c r="L2045" t="s">
        <v>80</v>
      </c>
      <c r="M2045" s="2">
        <v>32440</v>
      </c>
      <c r="N2045" t="s">
        <v>82</v>
      </c>
      <c r="O2045">
        <v>5</v>
      </c>
      <c r="P2045" t="str">
        <f t="shared" si="93"/>
        <v>Active</v>
      </c>
      <c r="Q2045">
        <f t="shared" si="94"/>
        <v>1988</v>
      </c>
      <c r="R2045">
        <f t="shared" si="95"/>
        <v>37</v>
      </c>
      <c r="S2045" t="str" cm="1">
        <f t="array" ref="S2045">_xlfn.IFS(Q2045&lt;1965,"Baby Boomers",Q2045&lt;1981,"Gen X",Q2045&lt;1997,"Millenial",TRUE,("Gen Z"))</f>
        <v>Millenial</v>
      </c>
    </row>
    <row r="2046" spans="1:19" x14ac:dyDescent="0.25">
      <c r="A2046" t="s">
        <v>15091</v>
      </c>
      <c r="B2046" t="s">
        <v>7535</v>
      </c>
      <c r="C2046" t="s">
        <v>2671</v>
      </c>
      <c r="D2046" t="str">
        <f>Table13[[#This Row],[FirstName]]&amp;" "&amp;Table13[[#This Row],[LastName]]</f>
        <v>Brianna Hurley</v>
      </c>
      <c r="E2046" s="2">
        <v>44567</v>
      </c>
      <c r="F2046" s="2" t="s">
        <v>10301</v>
      </c>
      <c r="G2046" t="s">
        <v>32</v>
      </c>
      <c r="H2046" t="s">
        <v>51</v>
      </c>
      <c r="I2046" t="s">
        <v>34</v>
      </c>
      <c r="J2046" t="s">
        <v>51</v>
      </c>
      <c r="K2046" t="s">
        <v>10302</v>
      </c>
      <c r="L2046" t="s">
        <v>230</v>
      </c>
      <c r="M2046" s="2">
        <v>21756</v>
      </c>
      <c r="N2046" t="s">
        <v>112</v>
      </c>
      <c r="O2046">
        <v>2</v>
      </c>
      <c r="P2046" t="str">
        <f t="shared" si="93"/>
        <v>Active</v>
      </c>
      <c r="Q2046">
        <f t="shared" si="94"/>
        <v>1959</v>
      </c>
      <c r="R2046">
        <f t="shared" si="95"/>
        <v>66</v>
      </c>
      <c r="S2046" t="str" cm="1">
        <f t="array" ref="S2046">_xlfn.IFS(Q2046&lt;1965,"Baby Boomers",Q2046&lt;1981,"Gen X",Q2046&lt;1997,"Millenial",TRUE,("Gen Z"))</f>
        <v>Baby Boomers</v>
      </c>
    </row>
    <row r="2047" spans="1:19" x14ac:dyDescent="0.25">
      <c r="A2047" t="s">
        <v>10694</v>
      </c>
      <c r="B2047" t="s">
        <v>6554</v>
      </c>
      <c r="C2047" t="s">
        <v>5182</v>
      </c>
      <c r="D2047" t="str">
        <f>Table13[[#This Row],[FirstName]]&amp;" "&amp;Table13[[#This Row],[LastName]]</f>
        <v>Ariel May</v>
      </c>
      <c r="E2047" s="2">
        <v>45135</v>
      </c>
      <c r="F2047" s="2" t="s">
        <v>10301</v>
      </c>
      <c r="G2047" t="s">
        <v>32</v>
      </c>
      <c r="H2047" t="s">
        <v>62</v>
      </c>
      <c r="I2047" t="s">
        <v>63</v>
      </c>
      <c r="J2047" t="s">
        <v>35</v>
      </c>
      <c r="K2047" t="s">
        <v>10302</v>
      </c>
      <c r="L2047" t="s">
        <v>52</v>
      </c>
      <c r="M2047" s="2">
        <v>27693</v>
      </c>
      <c r="N2047" t="s">
        <v>225</v>
      </c>
      <c r="O2047">
        <v>2</v>
      </c>
      <c r="P2047" t="str">
        <f t="shared" si="93"/>
        <v>Active</v>
      </c>
      <c r="Q2047">
        <f t="shared" si="94"/>
        <v>1975</v>
      </c>
      <c r="R2047">
        <f t="shared" si="95"/>
        <v>50</v>
      </c>
      <c r="S2047" t="str" cm="1">
        <f t="array" ref="S2047">_xlfn.IFS(Q2047&lt;1965,"Baby Boomers",Q2047&lt;1981,"Gen X",Q2047&lt;1997,"Millenial",TRUE,("Gen Z"))</f>
        <v>Gen X</v>
      </c>
    </row>
    <row r="2048" spans="1:19" x14ac:dyDescent="0.25">
      <c r="A2048" t="s">
        <v>15092</v>
      </c>
      <c r="B2048" t="s">
        <v>2428</v>
      </c>
      <c r="C2048" t="s">
        <v>3283</v>
      </c>
      <c r="D2048" t="str">
        <f>Table13[[#This Row],[FirstName]]&amp;" "&amp;Table13[[#This Row],[LastName]]</f>
        <v>Anastasia Hardy</v>
      </c>
      <c r="E2048" s="2">
        <v>44282</v>
      </c>
      <c r="F2048" s="2">
        <v>44735</v>
      </c>
      <c r="G2048" t="s">
        <v>32</v>
      </c>
      <c r="H2048" t="s">
        <v>33</v>
      </c>
      <c r="I2048" t="s">
        <v>63</v>
      </c>
      <c r="J2048" t="s">
        <v>62</v>
      </c>
      <c r="K2048" t="s">
        <v>10302</v>
      </c>
      <c r="L2048" t="s">
        <v>7543</v>
      </c>
      <c r="M2048" s="2">
        <v>30147</v>
      </c>
      <c r="N2048" t="s">
        <v>612</v>
      </c>
      <c r="O2048">
        <v>4</v>
      </c>
      <c r="P2048" t="str">
        <f t="shared" si="93"/>
        <v>Non-Active</v>
      </c>
      <c r="Q2048">
        <f t="shared" si="94"/>
        <v>1982</v>
      </c>
      <c r="R2048">
        <f t="shared" si="95"/>
        <v>43</v>
      </c>
      <c r="S2048" t="str" cm="1">
        <f t="array" ref="S2048">_xlfn.IFS(Q2048&lt;1965,"Baby Boomers",Q2048&lt;1981,"Gen X",Q2048&lt;1997,"Millenial",TRUE,("Gen Z"))</f>
        <v>Millenial</v>
      </c>
    </row>
    <row r="2049" spans="1:19" x14ac:dyDescent="0.25">
      <c r="A2049" t="s">
        <v>12996</v>
      </c>
      <c r="B2049" t="s">
        <v>270</v>
      </c>
      <c r="C2049" t="s">
        <v>5589</v>
      </c>
      <c r="D2049" t="str">
        <f>Table13[[#This Row],[FirstName]]&amp;" "&amp;Table13[[#This Row],[LastName]]</f>
        <v>Aliana Blake</v>
      </c>
      <c r="E2049" s="2">
        <v>44997</v>
      </c>
      <c r="F2049" s="2">
        <v>45079</v>
      </c>
      <c r="G2049" t="s">
        <v>32</v>
      </c>
      <c r="H2049" t="s">
        <v>33</v>
      </c>
      <c r="I2049" t="s">
        <v>50</v>
      </c>
      <c r="J2049" t="s">
        <v>35</v>
      </c>
      <c r="K2049" t="s">
        <v>10302</v>
      </c>
      <c r="L2049" t="s">
        <v>89</v>
      </c>
      <c r="M2049" s="2">
        <v>21563</v>
      </c>
      <c r="N2049" t="s">
        <v>102</v>
      </c>
      <c r="O2049">
        <v>4</v>
      </c>
      <c r="P2049" t="str">
        <f t="shared" si="93"/>
        <v>Non-Active</v>
      </c>
      <c r="Q2049">
        <f t="shared" si="94"/>
        <v>1959</v>
      </c>
      <c r="R2049">
        <f t="shared" si="95"/>
        <v>67</v>
      </c>
      <c r="S2049" t="str" cm="1">
        <f t="array" ref="S2049">_xlfn.IFS(Q2049&lt;1965,"Baby Boomers",Q2049&lt;1981,"Gen X",Q2049&lt;1997,"Millenial",TRUE,("Gen Z"))</f>
        <v>Baby Boomers</v>
      </c>
    </row>
    <row r="2050" spans="1:19" x14ac:dyDescent="0.25">
      <c r="A2050" t="s">
        <v>15093</v>
      </c>
      <c r="B2050" t="s">
        <v>916</v>
      </c>
      <c r="C2050" t="s">
        <v>2860</v>
      </c>
      <c r="D2050" t="str">
        <f>Table13[[#This Row],[FirstName]]&amp;" "&amp;Table13[[#This Row],[LastName]]</f>
        <v>Houston Burnett</v>
      </c>
      <c r="E2050" s="2">
        <v>44839</v>
      </c>
      <c r="F2050" s="2">
        <v>44912</v>
      </c>
      <c r="G2050" t="s">
        <v>744</v>
      </c>
      <c r="H2050" t="s">
        <v>51</v>
      </c>
      <c r="I2050" t="s">
        <v>34</v>
      </c>
      <c r="J2050" t="s">
        <v>35</v>
      </c>
      <c r="K2050" t="s">
        <v>10302</v>
      </c>
      <c r="L2050" t="s">
        <v>80</v>
      </c>
      <c r="M2050" s="2">
        <v>15398</v>
      </c>
      <c r="N2050" t="s">
        <v>149</v>
      </c>
      <c r="O2050">
        <v>4</v>
      </c>
      <c r="P2050" t="str">
        <f t="shared" ref="P2050:P2113" si="96">IF(F2050="","Active","Non-Active")</f>
        <v>Non-Active</v>
      </c>
      <c r="Q2050">
        <f t="shared" si="94"/>
        <v>1942</v>
      </c>
      <c r="R2050">
        <f t="shared" si="95"/>
        <v>84</v>
      </c>
      <c r="S2050" t="str" cm="1">
        <f t="array" ref="S2050">_xlfn.IFS(Q2050&lt;1965,"Baby Boomers",Q2050&lt;1981,"Gen X",Q2050&lt;1997,"Millenial",TRUE,("Gen Z"))</f>
        <v>Baby Boomers</v>
      </c>
    </row>
    <row r="2051" spans="1:19" x14ac:dyDescent="0.25">
      <c r="A2051" t="s">
        <v>15094</v>
      </c>
      <c r="B2051" t="s">
        <v>1364</v>
      </c>
      <c r="C2051" t="s">
        <v>7550</v>
      </c>
      <c r="D2051" t="str">
        <f>Table13[[#This Row],[FirstName]]&amp;" "&amp;Table13[[#This Row],[LastName]]</f>
        <v>Case Conley</v>
      </c>
      <c r="E2051" s="2">
        <v>44470</v>
      </c>
      <c r="F2051" s="2">
        <v>45098</v>
      </c>
      <c r="G2051" t="s">
        <v>32</v>
      </c>
      <c r="H2051" t="s">
        <v>51</v>
      </c>
      <c r="I2051" t="s">
        <v>63</v>
      </c>
      <c r="J2051" t="s">
        <v>62</v>
      </c>
      <c r="K2051" t="s">
        <v>1842</v>
      </c>
      <c r="L2051" t="s">
        <v>503</v>
      </c>
      <c r="M2051" s="2">
        <v>24664</v>
      </c>
      <c r="N2051" t="s">
        <v>1061</v>
      </c>
      <c r="O2051">
        <v>2</v>
      </c>
      <c r="P2051" t="str">
        <f t="shared" si="96"/>
        <v>Non-Active</v>
      </c>
      <c r="Q2051">
        <f t="shared" ref="Q2051:Q2114" si="97">YEAR(M2051)</f>
        <v>1967</v>
      </c>
      <c r="R2051">
        <f t="shared" ref="R2051:R2114" si="98">INT(YEARFRAC(M2051,"20/04/2026"))</f>
        <v>58</v>
      </c>
      <c r="S2051" t="str" cm="1">
        <f t="array" ref="S2051">_xlfn.IFS(Q2051&lt;1965,"Baby Boomers",Q2051&lt;1981,"Gen X",Q2051&lt;1997,"Millenial",TRUE,("Gen Z"))</f>
        <v>Gen X</v>
      </c>
    </row>
    <row r="2052" spans="1:19" x14ac:dyDescent="0.25">
      <c r="A2052" t="s">
        <v>15095</v>
      </c>
      <c r="B2052" t="s">
        <v>3291</v>
      </c>
      <c r="C2052" t="s">
        <v>7554</v>
      </c>
      <c r="D2052" t="str">
        <f>Table13[[#This Row],[FirstName]]&amp;" "&amp;Table13[[#This Row],[LastName]]</f>
        <v>Trevin Shannon</v>
      </c>
      <c r="E2052" s="2">
        <v>44592</v>
      </c>
      <c r="F2052" s="2" t="s">
        <v>10301</v>
      </c>
      <c r="G2052" t="s">
        <v>32</v>
      </c>
      <c r="H2052" t="s">
        <v>33</v>
      </c>
      <c r="I2052" t="s">
        <v>50</v>
      </c>
      <c r="J2052" t="s">
        <v>62</v>
      </c>
      <c r="K2052" t="s">
        <v>64</v>
      </c>
      <c r="L2052" t="s">
        <v>89</v>
      </c>
      <c r="M2052" s="2">
        <v>30208</v>
      </c>
      <c r="N2052" t="s">
        <v>82</v>
      </c>
      <c r="O2052">
        <v>2</v>
      </c>
      <c r="P2052" t="str">
        <f t="shared" si="96"/>
        <v>Active</v>
      </c>
      <c r="Q2052">
        <f t="shared" si="97"/>
        <v>1982</v>
      </c>
      <c r="R2052">
        <f t="shared" si="98"/>
        <v>43</v>
      </c>
      <c r="S2052" t="str" cm="1">
        <f t="array" ref="S2052">_xlfn.IFS(Q2052&lt;1965,"Baby Boomers",Q2052&lt;1981,"Gen X",Q2052&lt;1997,"Millenial",TRUE,("Gen Z"))</f>
        <v>Millenial</v>
      </c>
    </row>
    <row r="2053" spans="1:19" x14ac:dyDescent="0.25">
      <c r="A2053" t="s">
        <v>10452</v>
      </c>
      <c r="B2053" t="s">
        <v>4594</v>
      </c>
      <c r="C2053" t="s">
        <v>3664</v>
      </c>
      <c r="D2053" t="str">
        <f>Table13[[#This Row],[FirstName]]&amp;" "&amp;Table13[[#This Row],[LastName]]</f>
        <v>Braden Nicholson</v>
      </c>
      <c r="E2053" s="2">
        <v>43983</v>
      </c>
      <c r="F2053" s="2" t="s">
        <v>10301</v>
      </c>
      <c r="G2053" t="s">
        <v>32</v>
      </c>
      <c r="H2053" t="s">
        <v>62</v>
      </c>
      <c r="I2053" t="s">
        <v>50</v>
      </c>
      <c r="J2053" t="s">
        <v>35</v>
      </c>
      <c r="K2053" t="s">
        <v>10302</v>
      </c>
      <c r="L2053" t="s">
        <v>80</v>
      </c>
      <c r="M2053" s="2">
        <v>34541</v>
      </c>
      <c r="N2053" t="s">
        <v>291</v>
      </c>
      <c r="O2053">
        <v>5</v>
      </c>
      <c r="P2053" t="str">
        <f t="shared" si="96"/>
        <v>Active</v>
      </c>
      <c r="Q2053">
        <f t="shared" si="97"/>
        <v>1994</v>
      </c>
      <c r="R2053">
        <f t="shared" si="98"/>
        <v>31</v>
      </c>
      <c r="S2053" t="str" cm="1">
        <f t="array" ref="S2053">_xlfn.IFS(Q2053&lt;1965,"Baby Boomers",Q2053&lt;1981,"Gen X",Q2053&lt;1997,"Millenial",TRUE,("Gen Z"))</f>
        <v>Millenial</v>
      </c>
    </row>
    <row r="2054" spans="1:19" x14ac:dyDescent="0.25">
      <c r="A2054" t="s">
        <v>15096</v>
      </c>
      <c r="B2054" t="s">
        <v>7559</v>
      </c>
      <c r="C2054" t="s">
        <v>4575</v>
      </c>
      <c r="D2054" t="str">
        <f>Table13[[#This Row],[FirstName]]&amp;" "&amp;Table13[[#This Row],[LastName]]</f>
        <v>Mireya Sutton</v>
      </c>
      <c r="E2054" s="2">
        <v>45034</v>
      </c>
      <c r="F2054" s="2">
        <v>45063</v>
      </c>
      <c r="G2054" t="s">
        <v>32</v>
      </c>
      <c r="H2054" t="s">
        <v>33</v>
      </c>
      <c r="I2054" t="s">
        <v>34</v>
      </c>
      <c r="J2054" t="s">
        <v>51</v>
      </c>
      <c r="K2054" t="s">
        <v>10319</v>
      </c>
      <c r="L2054" t="s">
        <v>80</v>
      </c>
      <c r="M2054" s="2">
        <v>17153</v>
      </c>
      <c r="N2054" t="s">
        <v>82</v>
      </c>
      <c r="O2054">
        <v>4</v>
      </c>
      <c r="P2054" t="str">
        <f t="shared" si="96"/>
        <v>Non-Active</v>
      </c>
      <c r="Q2054">
        <f t="shared" si="97"/>
        <v>1946</v>
      </c>
      <c r="R2054">
        <f t="shared" si="98"/>
        <v>79</v>
      </c>
      <c r="S2054" t="str" cm="1">
        <f t="array" ref="S2054">_xlfn.IFS(Q2054&lt;1965,"Baby Boomers",Q2054&lt;1981,"Gen X",Q2054&lt;1997,"Millenial",TRUE,("Gen Z"))</f>
        <v>Baby Boomers</v>
      </c>
    </row>
    <row r="2055" spans="1:19" x14ac:dyDescent="0.25">
      <c r="A2055" t="s">
        <v>15097</v>
      </c>
      <c r="B2055" t="s">
        <v>2326</v>
      </c>
      <c r="C2055" t="s">
        <v>7563</v>
      </c>
      <c r="D2055" t="str">
        <f>Table13[[#This Row],[FirstName]]&amp;" "&amp;Table13[[#This Row],[LastName]]</f>
        <v>Jason Foss</v>
      </c>
      <c r="E2055" s="2">
        <v>44037</v>
      </c>
      <c r="F2055" s="2" t="s">
        <v>10301</v>
      </c>
      <c r="G2055" t="s">
        <v>32</v>
      </c>
      <c r="H2055" t="s">
        <v>51</v>
      </c>
      <c r="I2055" t="s">
        <v>34</v>
      </c>
      <c r="J2055" t="s">
        <v>51</v>
      </c>
      <c r="K2055" t="s">
        <v>10319</v>
      </c>
      <c r="L2055" t="s">
        <v>147</v>
      </c>
      <c r="M2055" s="2">
        <v>28210</v>
      </c>
      <c r="N2055" t="s">
        <v>102</v>
      </c>
      <c r="O2055">
        <v>2</v>
      </c>
      <c r="P2055" t="str">
        <f t="shared" si="96"/>
        <v>Active</v>
      </c>
      <c r="Q2055">
        <f t="shared" si="97"/>
        <v>1977</v>
      </c>
      <c r="R2055">
        <f t="shared" si="98"/>
        <v>49</v>
      </c>
      <c r="S2055" t="str" cm="1">
        <f t="array" ref="S2055">_xlfn.IFS(Q2055&lt;1965,"Baby Boomers",Q2055&lt;1981,"Gen X",Q2055&lt;1997,"Millenial",TRUE,("Gen Z"))</f>
        <v>Gen X</v>
      </c>
    </row>
    <row r="2056" spans="1:19" x14ac:dyDescent="0.25">
      <c r="A2056" t="s">
        <v>12312</v>
      </c>
      <c r="B2056" t="s">
        <v>3144</v>
      </c>
      <c r="C2056" t="s">
        <v>7567</v>
      </c>
      <c r="D2056" t="str">
        <f>Table13[[#This Row],[FirstName]]&amp;" "&amp;Table13[[#This Row],[LastName]]</f>
        <v>Simon Roup</v>
      </c>
      <c r="E2056" s="2">
        <v>43446</v>
      </c>
      <c r="F2056" s="2" t="s">
        <v>10301</v>
      </c>
      <c r="G2056" t="s">
        <v>32</v>
      </c>
      <c r="H2056" t="s">
        <v>62</v>
      </c>
      <c r="I2056" t="s">
        <v>50</v>
      </c>
      <c r="J2056" t="s">
        <v>51</v>
      </c>
      <c r="K2056" t="s">
        <v>10319</v>
      </c>
      <c r="L2056" t="s">
        <v>52</v>
      </c>
      <c r="M2056" s="2">
        <v>35614</v>
      </c>
      <c r="N2056" t="s">
        <v>162</v>
      </c>
      <c r="O2056">
        <v>1</v>
      </c>
      <c r="P2056" t="str">
        <f t="shared" si="96"/>
        <v>Active</v>
      </c>
      <c r="Q2056">
        <f t="shared" si="97"/>
        <v>1997</v>
      </c>
      <c r="R2056">
        <f t="shared" si="98"/>
        <v>28</v>
      </c>
      <c r="S2056" t="str" cm="1">
        <f t="array" ref="S2056">_xlfn.IFS(Q2056&lt;1965,"Baby Boomers",Q2056&lt;1981,"Gen X",Q2056&lt;1997,"Millenial",TRUE,("Gen Z"))</f>
        <v>Gen Z</v>
      </c>
    </row>
    <row r="2057" spans="1:19" x14ac:dyDescent="0.25">
      <c r="A2057" t="s">
        <v>15098</v>
      </c>
      <c r="B2057" t="s">
        <v>7570</v>
      </c>
      <c r="C2057" t="s">
        <v>7571</v>
      </c>
      <c r="D2057" t="str">
        <f>Table13[[#This Row],[FirstName]]&amp;" "&amp;Table13[[#This Row],[LastName]]</f>
        <v>Eric Dougall</v>
      </c>
      <c r="E2057" s="2">
        <v>43344</v>
      </c>
      <c r="F2057" s="2">
        <v>44732</v>
      </c>
      <c r="G2057" t="s">
        <v>32</v>
      </c>
      <c r="H2057" t="s">
        <v>33</v>
      </c>
      <c r="I2057" t="s">
        <v>34</v>
      </c>
      <c r="J2057" t="s">
        <v>62</v>
      </c>
      <c r="K2057" t="s">
        <v>10319</v>
      </c>
      <c r="L2057" t="s">
        <v>3211</v>
      </c>
      <c r="M2057" s="2">
        <v>18370</v>
      </c>
      <c r="N2057" t="s">
        <v>242</v>
      </c>
      <c r="O2057">
        <v>4</v>
      </c>
      <c r="P2057" t="str">
        <f t="shared" si="96"/>
        <v>Non-Active</v>
      </c>
      <c r="Q2057">
        <f t="shared" si="97"/>
        <v>1950</v>
      </c>
      <c r="R2057">
        <f t="shared" si="98"/>
        <v>76</v>
      </c>
      <c r="S2057" t="str" cm="1">
        <f t="array" ref="S2057">_xlfn.IFS(Q2057&lt;1965,"Baby Boomers",Q2057&lt;1981,"Gen X",Q2057&lt;1997,"Millenial",TRUE,("Gen Z"))</f>
        <v>Baby Boomers</v>
      </c>
    </row>
    <row r="2058" spans="1:19" x14ac:dyDescent="0.25">
      <c r="A2058" t="s">
        <v>15099</v>
      </c>
      <c r="B2058" t="s">
        <v>3761</v>
      </c>
      <c r="C2058" t="s">
        <v>891</v>
      </c>
      <c r="D2058" t="str">
        <f>Table13[[#This Row],[FirstName]]&amp;" "&amp;Table13[[#This Row],[LastName]]</f>
        <v>Peter Monroe</v>
      </c>
      <c r="E2058" s="2">
        <v>43793</v>
      </c>
      <c r="F2058" s="2" t="s">
        <v>10301</v>
      </c>
      <c r="G2058" t="s">
        <v>32</v>
      </c>
      <c r="H2058" t="s">
        <v>51</v>
      </c>
      <c r="I2058" t="s">
        <v>50</v>
      </c>
      <c r="J2058" t="s">
        <v>35</v>
      </c>
      <c r="K2058" t="s">
        <v>10319</v>
      </c>
      <c r="L2058" t="s">
        <v>230</v>
      </c>
      <c r="M2058" s="2">
        <v>16214</v>
      </c>
      <c r="N2058" t="s">
        <v>112</v>
      </c>
      <c r="O2058">
        <v>2</v>
      </c>
      <c r="P2058" t="str">
        <f t="shared" si="96"/>
        <v>Active</v>
      </c>
      <c r="Q2058">
        <f t="shared" si="97"/>
        <v>1944</v>
      </c>
      <c r="R2058">
        <f t="shared" si="98"/>
        <v>81</v>
      </c>
      <c r="S2058" t="str" cm="1">
        <f t="array" ref="S2058">_xlfn.IFS(Q2058&lt;1965,"Baby Boomers",Q2058&lt;1981,"Gen X",Q2058&lt;1997,"Millenial",TRUE,("Gen Z"))</f>
        <v>Baby Boomers</v>
      </c>
    </row>
    <row r="2059" spans="1:19" x14ac:dyDescent="0.25">
      <c r="A2059" t="s">
        <v>15100</v>
      </c>
      <c r="B2059" t="s">
        <v>7577</v>
      </c>
      <c r="C2059" t="s">
        <v>7578</v>
      </c>
      <c r="D2059" t="str">
        <f>Table13[[#This Row],[FirstName]]&amp;" "&amp;Table13[[#This Row],[LastName]]</f>
        <v>Brian Champaigne</v>
      </c>
      <c r="E2059" s="2">
        <v>44556</v>
      </c>
      <c r="F2059" s="2" t="s">
        <v>10301</v>
      </c>
      <c r="G2059" t="s">
        <v>32</v>
      </c>
      <c r="H2059" t="s">
        <v>51</v>
      </c>
      <c r="I2059" t="s">
        <v>50</v>
      </c>
      <c r="J2059" t="s">
        <v>51</v>
      </c>
      <c r="K2059" t="s">
        <v>10319</v>
      </c>
      <c r="L2059" t="s">
        <v>89</v>
      </c>
      <c r="M2059" s="2">
        <v>17498</v>
      </c>
      <c r="N2059" t="s">
        <v>82</v>
      </c>
      <c r="O2059">
        <v>4</v>
      </c>
      <c r="P2059" t="str">
        <f t="shared" si="96"/>
        <v>Active</v>
      </c>
      <c r="Q2059">
        <f t="shared" si="97"/>
        <v>1947</v>
      </c>
      <c r="R2059">
        <f t="shared" si="98"/>
        <v>78</v>
      </c>
      <c r="S2059" t="str" cm="1">
        <f t="array" ref="S2059">_xlfn.IFS(Q2059&lt;1965,"Baby Boomers",Q2059&lt;1981,"Gen X",Q2059&lt;1997,"Millenial",TRUE,("Gen Z"))</f>
        <v>Baby Boomers</v>
      </c>
    </row>
    <row r="2060" spans="1:19" x14ac:dyDescent="0.25">
      <c r="A2060" t="s">
        <v>15101</v>
      </c>
      <c r="B2060" t="s">
        <v>7581</v>
      </c>
      <c r="C2060" t="s">
        <v>7582</v>
      </c>
      <c r="D2060" t="str">
        <f>Table13[[#This Row],[FirstName]]&amp;" "&amp;Table13[[#This Row],[LastName]]</f>
        <v>Alex Sweetwater</v>
      </c>
      <c r="E2060" s="2">
        <v>43894</v>
      </c>
      <c r="F2060" s="2">
        <v>44447</v>
      </c>
      <c r="G2060" t="s">
        <v>32</v>
      </c>
      <c r="H2060" t="s">
        <v>51</v>
      </c>
      <c r="I2060" t="s">
        <v>63</v>
      </c>
      <c r="J2060" t="s">
        <v>51</v>
      </c>
      <c r="K2060" t="s">
        <v>2427</v>
      </c>
      <c r="L2060" t="s">
        <v>593</v>
      </c>
      <c r="M2060" s="2">
        <v>16735</v>
      </c>
      <c r="N2060" t="s">
        <v>6</v>
      </c>
      <c r="O2060">
        <v>4</v>
      </c>
      <c r="P2060" t="str">
        <f t="shared" si="96"/>
        <v>Non-Active</v>
      </c>
      <c r="Q2060">
        <f t="shared" si="97"/>
        <v>1945</v>
      </c>
      <c r="R2060">
        <f t="shared" si="98"/>
        <v>80</v>
      </c>
      <c r="S2060" t="str" cm="1">
        <f t="array" ref="S2060">_xlfn.IFS(Q2060&lt;1965,"Baby Boomers",Q2060&lt;1981,"Gen X",Q2060&lt;1997,"Millenial",TRUE,("Gen Z"))</f>
        <v>Baby Boomers</v>
      </c>
    </row>
    <row r="2061" spans="1:19" x14ac:dyDescent="0.25">
      <c r="A2061" t="s">
        <v>15102</v>
      </c>
      <c r="B2061" t="s">
        <v>6026</v>
      </c>
      <c r="C2061" t="s">
        <v>1112</v>
      </c>
      <c r="D2061" t="str">
        <f>Table13[[#This Row],[FirstName]]&amp;" "&amp;Table13[[#This Row],[LastName]]</f>
        <v>Ricardo Ruiz</v>
      </c>
      <c r="E2061" s="2">
        <v>43954</v>
      </c>
      <c r="F2061" s="2" t="s">
        <v>10301</v>
      </c>
      <c r="G2061" t="s">
        <v>32</v>
      </c>
      <c r="H2061" t="s">
        <v>51</v>
      </c>
      <c r="I2061" t="s">
        <v>50</v>
      </c>
      <c r="J2061" t="s">
        <v>35</v>
      </c>
      <c r="K2061" t="s">
        <v>10319</v>
      </c>
      <c r="L2061" t="s">
        <v>80</v>
      </c>
      <c r="M2061" s="2">
        <v>31283</v>
      </c>
      <c r="N2061" t="s">
        <v>177</v>
      </c>
      <c r="O2061">
        <v>5</v>
      </c>
      <c r="P2061" t="str">
        <f t="shared" si="96"/>
        <v>Active</v>
      </c>
      <c r="Q2061">
        <f t="shared" si="97"/>
        <v>1985</v>
      </c>
      <c r="R2061">
        <f t="shared" si="98"/>
        <v>40</v>
      </c>
      <c r="S2061" t="str" cm="1">
        <f t="array" ref="S2061">_xlfn.IFS(Q2061&lt;1965,"Baby Boomers",Q2061&lt;1981,"Gen X",Q2061&lt;1997,"Millenial",TRUE,("Gen Z"))</f>
        <v>Millenial</v>
      </c>
    </row>
    <row r="2062" spans="1:19" x14ac:dyDescent="0.25">
      <c r="A2062" t="s">
        <v>15103</v>
      </c>
      <c r="B2062" t="s">
        <v>6520</v>
      </c>
      <c r="C2062" t="s">
        <v>2807</v>
      </c>
      <c r="D2062" t="str">
        <f>Table13[[#This Row],[FirstName]]&amp;" "&amp;Table13[[#This Row],[LastName]]</f>
        <v>Leo Cooper</v>
      </c>
      <c r="E2062" s="2">
        <v>43666</v>
      </c>
      <c r="F2062" s="2" t="s">
        <v>10301</v>
      </c>
      <c r="G2062" t="s">
        <v>32</v>
      </c>
      <c r="H2062" t="s">
        <v>51</v>
      </c>
      <c r="I2062" t="s">
        <v>50</v>
      </c>
      <c r="J2062" t="s">
        <v>35</v>
      </c>
      <c r="K2062" t="s">
        <v>10319</v>
      </c>
      <c r="L2062" t="s">
        <v>147</v>
      </c>
      <c r="M2062" s="2">
        <v>28833</v>
      </c>
      <c r="N2062" t="s">
        <v>82</v>
      </c>
      <c r="O2062">
        <v>4</v>
      </c>
      <c r="P2062" t="str">
        <f t="shared" si="96"/>
        <v>Active</v>
      </c>
      <c r="Q2062">
        <f t="shared" si="97"/>
        <v>1978</v>
      </c>
      <c r="R2062">
        <f t="shared" si="98"/>
        <v>47</v>
      </c>
      <c r="S2062" t="str" cm="1">
        <f t="array" ref="S2062">_xlfn.IFS(Q2062&lt;1965,"Baby Boomers",Q2062&lt;1981,"Gen X",Q2062&lt;1997,"Millenial",TRUE,("Gen Z"))</f>
        <v>Gen X</v>
      </c>
    </row>
    <row r="2063" spans="1:19" x14ac:dyDescent="0.25">
      <c r="A2063" t="s">
        <v>15104</v>
      </c>
      <c r="B2063" t="s">
        <v>4484</v>
      </c>
      <c r="C2063" t="s">
        <v>7590</v>
      </c>
      <c r="D2063" t="str">
        <f>Table13[[#This Row],[FirstName]]&amp;" "&amp;Table13[[#This Row],[LastName]]</f>
        <v>Braedon Welch</v>
      </c>
      <c r="E2063" s="2">
        <v>44707</v>
      </c>
      <c r="F2063" s="2">
        <v>44839</v>
      </c>
      <c r="G2063" t="s">
        <v>32</v>
      </c>
      <c r="H2063" t="s">
        <v>33</v>
      </c>
      <c r="I2063" t="s">
        <v>50</v>
      </c>
      <c r="J2063" t="s">
        <v>62</v>
      </c>
      <c r="K2063" t="s">
        <v>10319</v>
      </c>
      <c r="L2063" t="s">
        <v>89</v>
      </c>
      <c r="M2063" s="2">
        <v>32539</v>
      </c>
      <c r="N2063" t="s">
        <v>280</v>
      </c>
      <c r="O2063">
        <v>1</v>
      </c>
      <c r="P2063" t="str">
        <f t="shared" si="96"/>
        <v>Non-Active</v>
      </c>
      <c r="Q2063">
        <f t="shared" si="97"/>
        <v>1989</v>
      </c>
      <c r="R2063">
        <f t="shared" si="98"/>
        <v>37</v>
      </c>
      <c r="S2063" t="str" cm="1">
        <f t="array" ref="S2063">_xlfn.IFS(Q2063&lt;1965,"Baby Boomers",Q2063&lt;1981,"Gen X",Q2063&lt;1997,"Millenial",TRUE,("Gen Z"))</f>
        <v>Millenial</v>
      </c>
    </row>
    <row r="2064" spans="1:19" x14ac:dyDescent="0.25">
      <c r="A2064" t="s">
        <v>15105</v>
      </c>
      <c r="B2064" t="s">
        <v>432</v>
      </c>
      <c r="C2064" t="s">
        <v>7594</v>
      </c>
      <c r="D2064" t="str">
        <f>Table13[[#This Row],[FirstName]]&amp;" "&amp;Table13[[#This Row],[LastName]]</f>
        <v>Graham Villa</v>
      </c>
      <c r="E2064" s="2">
        <v>44401</v>
      </c>
      <c r="F2064" s="2" t="s">
        <v>10301</v>
      </c>
      <c r="G2064" t="s">
        <v>32</v>
      </c>
      <c r="H2064" t="s">
        <v>33</v>
      </c>
      <c r="I2064" t="s">
        <v>50</v>
      </c>
      <c r="J2064" t="s">
        <v>51</v>
      </c>
      <c r="K2064" t="s">
        <v>10319</v>
      </c>
      <c r="L2064" t="s">
        <v>89</v>
      </c>
      <c r="M2064" s="2">
        <v>19928</v>
      </c>
      <c r="N2064" t="s">
        <v>102</v>
      </c>
      <c r="O2064">
        <v>5</v>
      </c>
      <c r="P2064" t="str">
        <f t="shared" si="96"/>
        <v>Active</v>
      </c>
      <c r="Q2064">
        <f t="shared" si="97"/>
        <v>1954</v>
      </c>
      <c r="R2064">
        <f t="shared" si="98"/>
        <v>71</v>
      </c>
      <c r="S2064" t="str" cm="1">
        <f t="array" ref="S2064">_xlfn.IFS(Q2064&lt;1965,"Baby Boomers",Q2064&lt;1981,"Gen X",Q2064&lt;1997,"Millenial",TRUE,("Gen Z"))</f>
        <v>Baby Boomers</v>
      </c>
    </row>
    <row r="2065" spans="1:19" x14ac:dyDescent="0.25">
      <c r="A2065" t="s">
        <v>15106</v>
      </c>
      <c r="B2065" t="s">
        <v>3529</v>
      </c>
      <c r="C2065" t="s">
        <v>1535</v>
      </c>
      <c r="D2065" t="str">
        <f>Table13[[#This Row],[FirstName]]&amp;" "&amp;Table13[[#This Row],[LastName]]</f>
        <v>Kyle Ali</v>
      </c>
      <c r="E2065" s="2">
        <v>44466</v>
      </c>
      <c r="F2065" s="2" t="s">
        <v>10301</v>
      </c>
      <c r="G2065" t="s">
        <v>32</v>
      </c>
      <c r="H2065" t="s">
        <v>33</v>
      </c>
      <c r="I2065" t="s">
        <v>50</v>
      </c>
      <c r="J2065" t="s">
        <v>51</v>
      </c>
      <c r="K2065" t="s">
        <v>10319</v>
      </c>
      <c r="L2065" t="s">
        <v>80</v>
      </c>
      <c r="M2065" s="2">
        <v>19926</v>
      </c>
      <c r="N2065" t="s">
        <v>82</v>
      </c>
      <c r="O2065">
        <v>4</v>
      </c>
      <c r="P2065" t="str">
        <f t="shared" si="96"/>
        <v>Active</v>
      </c>
      <c r="Q2065">
        <f t="shared" si="97"/>
        <v>1954</v>
      </c>
      <c r="R2065">
        <f t="shared" si="98"/>
        <v>71</v>
      </c>
      <c r="S2065" t="str" cm="1">
        <f t="array" ref="S2065">_xlfn.IFS(Q2065&lt;1965,"Baby Boomers",Q2065&lt;1981,"Gen X",Q2065&lt;1997,"Millenial",TRUE,("Gen Z"))</f>
        <v>Baby Boomers</v>
      </c>
    </row>
    <row r="2066" spans="1:19" x14ac:dyDescent="0.25">
      <c r="A2066" t="s">
        <v>15107</v>
      </c>
      <c r="B2066" t="s">
        <v>4774</v>
      </c>
      <c r="C2066" t="s">
        <v>6779</v>
      </c>
      <c r="D2066" t="str">
        <f>Table13[[#This Row],[FirstName]]&amp;" "&amp;Table13[[#This Row],[LastName]]</f>
        <v>Giovanna Romero</v>
      </c>
      <c r="E2066" s="2">
        <v>43562</v>
      </c>
      <c r="F2066" s="2" t="s">
        <v>10301</v>
      </c>
      <c r="G2066" t="s">
        <v>32</v>
      </c>
      <c r="H2066" t="s">
        <v>33</v>
      </c>
      <c r="I2066" t="s">
        <v>50</v>
      </c>
      <c r="J2066" t="s">
        <v>62</v>
      </c>
      <c r="K2066" t="s">
        <v>2427</v>
      </c>
      <c r="L2066" t="s">
        <v>80</v>
      </c>
      <c r="M2066" s="2">
        <v>16220</v>
      </c>
      <c r="N2066" t="s">
        <v>291</v>
      </c>
      <c r="O2066">
        <v>1</v>
      </c>
      <c r="P2066" t="str">
        <f t="shared" si="96"/>
        <v>Active</v>
      </c>
      <c r="Q2066">
        <f t="shared" si="97"/>
        <v>1944</v>
      </c>
      <c r="R2066">
        <f t="shared" si="98"/>
        <v>81</v>
      </c>
      <c r="S2066" t="str" cm="1">
        <f t="array" ref="S2066">_xlfn.IFS(Q2066&lt;1965,"Baby Boomers",Q2066&lt;1981,"Gen X",Q2066&lt;1997,"Millenial",TRUE,("Gen Z"))</f>
        <v>Baby Boomers</v>
      </c>
    </row>
    <row r="2067" spans="1:19" x14ac:dyDescent="0.25">
      <c r="A2067" t="s">
        <v>15108</v>
      </c>
      <c r="B2067" t="s">
        <v>7601</v>
      </c>
      <c r="C2067" t="s">
        <v>4857</v>
      </c>
      <c r="D2067" t="str">
        <f>Table13[[#This Row],[FirstName]]&amp;" "&amp;Table13[[#This Row],[LastName]]</f>
        <v>Natalya Norman</v>
      </c>
      <c r="E2067" s="2">
        <v>43666</v>
      </c>
      <c r="F2067" s="2" t="s">
        <v>10301</v>
      </c>
      <c r="G2067" t="s">
        <v>32</v>
      </c>
      <c r="H2067" t="s">
        <v>62</v>
      </c>
      <c r="I2067" t="s">
        <v>34</v>
      </c>
      <c r="J2067" t="s">
        <v>35</v>
      </c>
      <c r="K2067" t="s">
        <v>2427</v>
      </c>
      <c r="L2067" t="s">
        <v>80</v>
      </c>
      <c r="M2067" s="2">
        <v>21158</v>
      </c>
      <c r="N2067" t="s">
        <v>82</v>
      </c>
      <c r="O2067">
        <v>2</v>
      </c>
      <c r="P2067" t="str">
        <f t="shared" si="96"/>
        <v>Active</v>
      </c>
      <c r="Q2067">
        <f t="shared" si="97"/>
        <v>1957</v>
      </c>
      <c r="R2067">
        <f t="shared" si="98"/>
        <v>68</v>
      </c>
      <c r="S2067" t="str" cm="1">
        <f t="array" ref="S2067">_xlfn.IFS(Q2067&lt;1965,"Baby Boomers",Q2067&lt;1981,"Gen X",Q2067&lt;1997,"Millenial",TRUE,("Gen Z"))</f>
        <v>Baby Boomers</v>
      </c>
    </row>
    <row r="2068" spans="1:19" x14ac:dyDescent="0.25">
      <c r="A2068" t="s">
        <v>10832</v>
      </c>
      <c r="B2068" t="s">
        <v>4198</v>
      </c>
      <c r="C2068" t="s">
        <v>1085</v>
      </c>
      <c r="D2068" t="str">
        <f>Table13[[#This Row],[FirstName]]&amp;" "&amp;Table13[[#This Row],[LastName]]</f>
        <v>Connor Carrillo</v>
      </c>
      <c r="E2068" s="2">
        <v>44898</v>
      </c>
      <c r="F2068" s="2">
        <v>45106</v>
      </c>
      <c r="G2068" t="s">
        <v>32</v>
      </c>
      <c r="H2068" t="s">
        <v>33</v>
      </c>
      <c r="I2068" t="s">
        <v>34</v>
      </c>
      <c r="J2068" t="s">
        <v>62</v>
      </c>
      <c r="K2068" t="s">
        <v>2427</v>
      </c>
      <c r="L2068" t="s">
        <v>89</v>
      </c>
      <c r="M2068" s="2">
        <v>29722</v>
      </c>
      <c r="N2068" t="s">
        <v>192</v>
      </c>
      <c r="O2068">
        <v>4</v>
      </c>
      <c r="P2068" t="str">
        <f t="shared" si="96"/>
        <v>Non-Active</v>
      </c>
      <c r="Q2068">
        <f t="shared" si="97"/>
        <v>1981</v>
      </c>
      <c r="R2068">
        <f t="shared" si="98"/>
        <v>44</v>
      </c>
      <c r="S2068" t="str" cm="1">
        <f t="array" ref="S2068">_xlfn.IFS(Q2068&lt;1965,"Baby Boomers",Q2068&lt;1981,"Gen X",Q2068&lt;1997,"Millenial",TRUE,("Gen Z"))</f>
        <v>Millenial</v>
      </c>
    </row>
    <row r="2069" spans="1:19" x14ac:dyDescent="0.25">
      <c r="A2069" t="s">
        <v>15109</v>
      </c>
      <c r="B2069" t="s">
        <v>922</v>
      </c>
      <c r="C2069" t="s">
        <v>7606</v>
      </c>
      <c r="D2069" t="str">
        <f>Table13[[#This Row],[FirstName]]&amp;" "&amp;Table13[[#This Row],[LastName]]</f>
        <v>Owen Burch</v>
      </c>
      <c r="E2069" s="2">
        <v>43925</v>
      </c>
      <c r="F2069" s="2">
        <v>44875</v>
      </c>
      <c r="G2069" t="s">
        <v>32</v>
      </c>
      <c r="H2069" t="s">
        <v>33</v>
      </c>
      <c r="I2069" t="s">
        <v>50</v>
      </c>
      <c r="J2069" t="s">
        <v>35</v>
      </c>
      <c r="K2069" t="s">
        <v>10319</v>
      </c>
      <c r="L2069" t="s">
        <v>89</v>
      </c>
      <c r="M2069" s="2">
        <v>28706</v>
      </c>
      <c r="N2069" t="s">
        <v>82</v>
      </c>
      <c r="O2069">
        <v>4</v>
      </c>
      <c r="P2069" t="str">
        <f t="shared" si="96"/>
        <v>Non-Active</v>
      </c>
      <c r="Q2069">
        <f t="shared" si="97"/>
        <v>1978</v>
      </c>
      <c r="R2069">
        <f t="shared" si="98"/>
        <v>47</v>
      </c>
      <c r="S2069" t="str" cm="1">
        <f t="array" ref="S2069">_xlfn.IFS(Q2069&lt;1965,"Baby Boomers",Q2069&lt;1981,"Gen X",Q2069&lt;1997,"Millenial",TRUE,("Gen Z"))</f>
        <v>Gen X</v>
      </c>
    </row>
    <row r="2070" spans="1:19" x14ac:dyDescent="0.25">
      <c r="A2070" t="s">
        <v>15110</v>
      </c>
      <c r="B2070" t="s">
        <v>2159</v>
      </c>
      <c r="C2070" t="s">
        <v>5728</v>
      </c>
      <c r="D2070" t="str">
        <f>Table13[[#This Row],[FirstName]]&amp;" "&amp;Table13[[#This Row],[LastName]]</f>
        <v>Abel Bush</v>
      </c>
      <c r="E2070" s="2">
        <v>43898</v>
      </c>
      <c r="F2070" s="2">
        <v>44983</v>
      </c>
      <c r="G2070" t="s">
        <v>32</v>
      </c>
      <c r="H2070" t="s">
        <v>33</v>
      </c>
      <c r="I2070" t="s">
        <v>63</v>
      </c>
      <c r="J2070" t="s">
        <v>51</v>
      </c>
      <c r="K2070" t="s">
        <v>10319</v>
      </c>
      <c r="L2070" t="s">
        <v>230</v>
      </c>
      <c r="M2070" s="2">
        <v>25594</v>
      </c>
      <c r="N2070" t="s">
        <v>112</v>
      </c>
      <c r="O2070">
        <v>1</v>
      </c>
      <c r="P2070" t="str">
        <f t="shared" si="96"/>
        <v>Non-Active</v>
      </c>
      <c r="Q2070">
        <f t="shared" si="97"/>
        <v>1970</v>
      </c>
      <c r="R2070">
        <f t="shared" si="98"/>
        <v>56</v>
      </c>
      <c r="S2070" t="str" cm="1">
        <f t="array" ref="S2070">_xlfn.IFS(Q2070&lt;1965,"Baby Boomers",Q2070&lt;1981,"Gen X",Q2070&lt;1997,"Millenial",TRUE,("Gen Z"))</f>
        <v>Gen X</v>
      </c>
    </row>
    <row r="2071" spans="1:19" x14ac:dyDescent="0.25">
      <c r="A2071" t="s">
        <v>15111</v>
      </c>
      <c r="B2071" t="s">
        <v>5764</v>
      </c>
      <c r="C2071" t="s">
        <v>2288</v>
      </c>
      <c r="D2071" t="str">
        <f>Table13[[#This Row],[FirstName]]&amp;" "&amp;Table13[[#This Row],[LastName]]</f>
        <v>Selina Mullins</v>
      </c>
      <c r="E2071" s="2">
        <v>44102</v>
      </c>
      <c r="F2071" s="2">
        <v>45012</v>
      </c>
      <c r="G2071" t="s">
        <v>32</v>
      </c>
      <c r="H2071" t="s">
        <v>51</v>
      </c>
      <c r="I2071" t="s">
        <v>63</v>
      </c>
      <c r="J2071" t="s">
        <v>35</v>
      </c>
      <c r="K2071" t="s">
        <v>10319</v>
      </c>
      <c r="L2071" t="s">
        <v>793</v>
      </c>
      <c r="M2071" s="2">
        <v>22358</v>
      </c>
      <c r="N2071" t="s">
        <v>215</v>
      </c>
      <c r="O2071">
        <v>2</v>
      </c>
      <c r="P2071" t="str">
        <f t="shared" si="96"/>
        <v>Non-Active</v>
      </c>
      <c r="Q2071">
        <f t="shared" si="97"/>
        <v>1961</v>
      </c>
      <c r="R2071">
        <f t="shared" si="98"/>
        <v>65</v>
      </c>
      <c r="S2071" t="str" cm="1">
        <f t="array" ref="S2071">_xlfn.IFS(Q2071&lt;1965,"Baby Boomers",Q2071&lt;1981,"Gen X",Q2071&lt;1997,"Millenial",TRUE,("Gen Z"))</f>
        <v>Baby Boomers</v>
      </c>
    </row>
    <row r="2072" spans="1:19" x14ac:dyDescent="0.25">
      <c r="A2072" t="s">
        <v>11028</v>
      </c>
      <c r="B2072" t="s">
        <v>773</v>
      </c>
      <c r="C2072" t="s">
        <v>7615</v>
      </c>
      <c r="D2072" t="str">
        <f>Table13[[#This Row],[FirstName]]&amp;" "&amp;Table13[[#This Row],[LastName]]</f>
        <v>Marilyn Chaney</v>
      </c>
      <c r="E2072" s="2">
        <v>44391</v>
      </c>
      <c r="F2072" s="2">
        <v>44782</v>
      </c>
      <c r="G2072" t="s">
        <v>32</v>
      </c>
      <c r="H2072" t="s">
        <v>62</v>
      </c>
      <c r="I2072" t="s">
        <v>34</v>
      </c>
      <c r="J2072" t="s">
        <v>35</v>
      </c>
      <c r="K2072" t="s">
        <v>10319</v>
      </c>
      <c r="L2072" t="s">
        <v>89</v>
      </c>
      <c r="M2072" s="2">
        <v>20337</v>
      </c>
      <c r="N2072" t="s">
        <v>102</v>
      </c>
      <c r="O2072">
        <v>4</v>
      </c>
      <c r="P2072" t="str">
        <f t="shared" si="96"/>
        <v>Non-Active</v>
      </c>
      <c r="Q2072">
        <f t="shared" si="97"/>
        <v>1955</v>
      </c>
      <c r="R2072">
        <f t="shared" si="98"/>
        <v>70</v>
      </c>
      <c r="S2072" t="str" cm="1">
        <f t="array" ref="S2072">_xlfn.IFS(Q2072&lt;1965,"Baby Boomers",Q2072&lt;1981,"Gen X",Q2072&lt;1997,"Millenial",TRUE,("Gen Z"))</f>
        <v>Baby Boomers</v>
      </c>
    </row>
    <row r="2073" spans="1:19" x14ac:dyDescent="0.25">
      <c r="A2073" t="s">
        <v>15112</v>
      </c>
      <c r="B2073" t="s">
        <v>7451</v>
      </c>
      <c r="C2073" t="s">
        <v>3778</v>
      </c>
      <c r="D2073" t="str">
        <f>Table13[[#This Row],[FirstName]]&amp;" "&amp;Table13[[#This Row],[LastName]]</f>
        <v>Camron Keller</v>
      </c>
      <c r="E2073" s="2">
        <v>43755</v>
      </c>
      <c r="F2073" s="2">
        <v>43911</v>
      </c>
      <c r="G2073" t="s">
        <v>10826</v>
      </c>
      <c r="H2073" t="s">
        <v>62</v>
      </c>
      <c r="I2073" t="s">
        <v>50</v>
      </c>
      <c r="J2073" t="s">
        <v>35</v>
      </c>
      <c r="K2073" t="s">
        <v>10319</v>
      </c>
      <c r="L2073" t="s">
        <v>89</v>
      </c>
      <c r="M2073" s="2">
        <v>36411</v>
      </c>
      <c r="N2073" t="s">
        <v>225</v>
      </c>
      <c r="O2073">
        <v>4</v>
      </c>
      <c r="P2073" t="str">
        <f t="shared" si="96"/>
        <v>Non-Active</v>
      </c>
      <c r="Q2073">
        <f t="shared" si="97"/>
        <v>1999</v>
      </c>
      <c r="R2073">
        <f t="shared" si="98"/>
        <v>26</v>
      </c>
      <c r="S2073" t="str" cm="1">
        <f t="array" ref="S2073">_xlfn.IFS(Q2073&lt;1965,"Baby Boomers",Q2073&lt;1981,"Gen X",Q2073&lt;1997,"Millenial",TRUE,("Gen Z"))</f>
        <v>Gen Z</v>
      </c>
    </row>
    <row r="2074" spans="1:19" x14ac:dyDescent="0.25">
      <c r="A2074" t="s">
        <v>15113</v>
      </c>
      <c r="B2074" t="s">
        <v>1535</v>
      </c>
      <c r="C2074" t="s">
        <v>573</v>
      </c>
      <c r="D2074" t="str">
        <f>Table13[[#This Row],[FirstName]]&amp;" "&amp;Table13[[#This Row],[LastName]]</f>
        <v>Ali Benjamin</v>
      </c>
      <c r="E2074" s="2">
        <v>45024</v>
      </c>
      <c r="F2074" s="2">
        <v>45086</v>
      </c>
      <c r="G2074" t="s">
        <v>32</v>
      </c>
      <c r="H2074" t="s">
        <v>33</v>
      </c>
      <c r="I2074" t="s">
        <v>63</v>
      </c>
      <c r="J2074" t="s">
        <v>62</v>
      </c>
      <c r="K2074" t="s">
        <v>2427</v>
      </c>
      <c r="L2074" t="s">
        <v>176</v>
      </c>
      <c r="M2074" s="2">
        <v>32755</v>
      </c>
      <c r="N2074" t="s">
        <v>242</v>
      </c>
      <c r="O2074">
        <v>4</v>
      </c>
      <c r="P2074" t="str">
        <f t="shared" si="96"/>
        <v>Non-Active</v>
      </c>
      <c r="Q2074">
        <f t="shared" si="97"/>
        <v>1989</v>
      </c>
      <c r="R2074">
        <f t="shared" si="98"/>
        <v>36</v>
      </c>
      <c r="S2074" t="str" cm="1">
        <f t="array" ref="S2074">_xlfn.IFS(Q2074&lt;1965,"Baby Boomers",Q2074&lt;1981,"Gen X",Q2074&lt;1997,"Millenial",TRUE,("Gen Z"))</f>
        <v>Millenial</v>
      </c>
    </row>
    <row r="2075" spans="1:19" x14ac:dyDescent="0.25">
      <c r="A2075" t="s">
        <v>15114</v>
      </c>
      <c r="B2075" t="s">
        <v>5271</v>
      </c>
      <c r="C2075" t="s">
        <v>2642</v>
      </c>
      <c r="D2075" t="str">
        <f>Table13[[#This Row],[FirstName]]&amp;" "&amp;Table13[[#This Row],[LastName]]</f>
        <v>Annabelle Frederick</v>
      </c>
      <c r="E2075" s="2">
        <v>43671</v>
      </c>
      <c r="F2075" s="2" t="s">
        <v>10301</v>
      </c>
      <c r="G2075" t="s">
        <v>32</v>
      </c>
      <c r="H2075" t="s">
        <v>62</v>
      </c>
      <c r="I2075" t="s">
        <v>34</v>
      </c>
      <c r="J2075" t="s">
        <v>51</v>
      </c>
      <c r="K2075" t="s">
        <v>2427</v>
      </c>
      <c r="L2075" t="s">
        <v>89</v>
      </c>
      <c r="M2075" s="2">
        <v>17701</v>
      </c>
      <c r="N2075" t="s">
        <v>82</v>
      </c>
      <c r="O2075">
        <v>2</v>
      </c>
      <c r="P2075" t="str">
        <f t="shared" si="96"/>
        <v>Active</v>
      </c>
      <c r="Q2075">
        <f t="shared" si="97"/>
        <v>1948</v>
      </c>
      <c r="R2075">
        <f t="shared" si="98"/>
        <v>77</v>
      </c>
      <c r="S2075" t="str" cm="1">
        <f t="array" ref="S2075">_xlfn.IFS(Q2075&lt;1965,"Baby Boomers",Q2075&lt;1981,"Gen X",Q2075&lt;1997,"Millenial",TRUE,("Gen Z"))</f>
        <v>Baby Boomers</v>
      </c>
    </row>
    <row r="2076" spans="1:19" x14ac:dyDescent="0.25">
      <c r="A2076" t="s">
        <v>15115</v>
      </c>
      <c r="B2076" t="s">
        <v>7627</v>
      </c>
      <c r="C2076" t="s">
        <v>1701</v>
      </c>
      <c r="D2076" t="str">
        <f>Table13[[#This Row],[FirstName]]&amp;" "&amp;Table13[[#This Row],[LastName]]</f>
        <v>Joy Sellers</v>
      </c>
      <c r="E2076" s="2">
        <v>44920</v>
      </c>
      <c r="F2076" s="2" t="s">
        <v>10301</v>
      </c>
      <c r="G2076" t="s">
        <v>32</v>
      </c>
      <c r="H2076" t="s">
        <v>62</v>
      </c>
      <c r="I2076" t="s">
        <v>50</v>
      </c>
      <c r="J2076" t="s">
        <v>35</v>
      </c>
      <c r="K2076" t="s">
        <v>2427</v>
      </c>
      <c r="L2076" t="s">
        <v>38</v>
      </c>
      <c r="M2076" s="2">
        <v>19279</v>
      </c>
      <c r="N2076" t="s">
        <v>242</v>
      </c>
      <c r="O2076">
        <v>2</v>
      </c>
      <c r="P2076" t="str">
        <f t="shared" si="96"/>
        <v>Active</v>
      </c>
      <c r="Q2076">
        <f t="shared" si="97"/>
        <v>1952</v>
      </c>
      <c r="R2076">
        <f t="shared" si="98"/>
        <v>73</v>
      </c>
      <c r="S2076" t="str" cm="1">
        <f t="array" ref="S2076">_xlfn.IFS(Q2076&lt;1965,"Baby Boomers",Q2076&lt;1981,"Gen X",Q2076&lt;1997,"Millenial",TRUE,("Gen Z"))</f>
        <v>Baby Boomers</v>
      </c>
    </row>
    <row r="2077" spans="1:19" x14ac:dyDescent="0.25">
      <c r="A2077" t="s">
        <v>15116</v>
      </c>
      <c r="B2077" t="s">
        <v>337</v>
      </c>
      <c r="C2077" t="s">
        <v>1968</v>
      </c>
      <c r="D2077" t="str">
        <f>Table13[[#This Row],[FirstName]]&amp;" "&amp;Table13[[#This Row],[LastName]]</f>
        <v>Charlie Brady</v>
      </c>
      <c r="E2077" s="2">
        <v>43492</v>
      </c>
      <c r="F2077" s="2" t="s">
        <v>10301</v>
      </c>
      <c r="G2077" t="s">
        <v>32</v>
      </c>
      <c r="H2077" t="s">
        <v>51</v>
      </c>
      <c r="I2077" t="s">
        <v>34</v>
      </c>
      <c r="J2077" t="s">
        <v>35</v>
      </c>
      <c r="K2077" t="s">
        <v>2427</v>
      </c>
      <c r="L2077" t="s">
        <v>304</v>
      </c>
      <c r="M2077" s="2">
        <v>36317</v>
      </c>
      <c r="N2077" t="s">
        <v>6</v>
      </c>
      <c r="O2077">
        <v>2</v>
      </c>
      <c r="P2077" t="str">
        <f t="shared" si="96"/>
        <v>Active</v>
      </c>
      <c r="Q2077">
        <f t="shared" si="97"/>
        <v>1999</v>
      </c>
      <c r="R2077">
        <f t="shared" si="98"/>
        <v>26</v>
      </c>
      <c r="S2077" t="str" cm="1">
        <f t="array" ref="S2077">_xlfn.IFS(Q2077&lt;1965,"Baby Boomers",Q2077&lt;1981,"Gen X",Q2077&lt;1997,"Millenial",TRUE,("Gen Z"))</f>
        <v>Gen Z</v>
      </c>
    </row>
    <row r="2078" spans="1:19" x14ac:dyDescent="0.25">
      <c r="A2078" t="s">
        <v>15117</v>
      </c>
      <c r="B2078" t="s">
        <v>941</v>
      </c>
      <c r="C2078" t="s">
        <v>1417</v>
      </c>
      <c r="D2078" t="str">
        <f>Table13[[#This Row],[FirstName]]&amp;" "&amp;Table13[[#This Row],[LastName]]</f>
        <v>Ally Goodman</v>
      </c>
      <c r="E2078" s="2">
        <v>44556</v>
      </c>
      <c r="F2078" s="2">
        <v>44590</v>
      </c>
      <c r="G2078" t="s">
        <v>32</v>
      </c>
      <c r="H2078" t="s">
        <v>33</v>
      </c>
      <c r="I2078" t="s">
        <v>34</v>
      </c>
      <c r="J2078" t="s">
        <v>35</v>
      </c>
      <c r="K2078" t="s">
        <v>10319</v>
      </c>
      <c r="L2078" t="s">
        <v>80</v>
      </c>
      <c r="M2078" s="2">
        <v>18255</v>
      </c>
      <c r="N2078" t="s">
        <v>72</v>
      </c>
      <c r="O2078">
        <v>5</v>
      </c>
      <c r="P2078" t="str">
        <f t="shared" si="96"/>
        <v>Non-Active</v>
      </c>
      <c r="Q2078">
        <f t="shared" si="97"/>
        <v>1949</v>
      </c>
      <c r="R2078">
        <f t="shared" si="98"/>
        <v>76</v>
      </c>
      <c r="S2078" t="str" cm="1">
        <f t="array" ref="S2078">_xlfn.IFS(Q2078&lt;1965,"Baby Boomers",Q2078&lt;1981,"Gen X",Q2078&lt;1997,"Millenial",TRUE,("Gen Z"))</f>
        <v>Baby Boomers</v>
      </c>
    </row>
    <row r="2079" spans="1:19" x14ac:dyDescent="0.25">
      <c r="A2079" t="s">
        <v>15118</v>
      </c>
      <c r="B2079" t="s">
        <v>2203</v>
      </c>
      <c r="C2079" t="s">
        <v>1214</v>
      </c>
      <c r="D2079" t="str">
        <f>Table13[[#This Row],[FirstName]]&amp;" "&amp;Table13[[#This Row],[LastName]]</f>
        <v>Vanessa Zuniga</v>
      </c>
      <c r="E2079" s="2">
        <v>44938</v>
      </c>
      <c r="F2079" s="2" t="s">
        <v>10301</v>
      </c>
      <c r="G2079" t="s">
        <v>32</v>
      </c>
      <c r="H2079" t="s">
        <v>62</v>
      </c>
      <c r="I2079" t="s">
        <v>50</v>
      </c>
      <c r="J2079" t="s">
        <v>51</v>
      </c>
      <c r="K2079" t="s">
        <v>10319</v>
      </c>
      <c r="L2079" t="s">
        <v>110</v>
      </c>
      <c r="M2079" s="2">
        <v>27806</v>
      </c>
      <c r="N2079" t="s">
        <v>112</v>
      </c>
      <c r="O2079">
        <v>4</v>
      </c>
      <c r="P2079" t="str">
        <f t="shared" si="96"/>
        <v>Active</v>
      </c>
      <c r="Q2079">
        <f t="shared" si="97"/>
        <v>1976</v>
      </c>
      <c r="R2079">
        <f t="shared" si="98"/>
        <v>50</v>
      </c>
      <c r="S2079" t="str" cm="1">
        <f t="array" ref="S2079">_xlfn.IFS(Q2079&lt;1965,"Baby Boomers",Q2079&lt;1981,"Gen X",Q2079&lt;1997,"Millenial",TRUE,("Gen Z"))</f>
        <v>Gen X</v>
      </c>
    </row>
    <row r="2080" spans="1:19" x14ac:dyDescent="0.25">
      <c r="A2080" t="s">
        <v>12380</v>
      </c>
      <c r="B2080" t="s">
        <v>7379</v>
      </c>
      <c r="C2080" t="s">
        <v>7134</v>
      </c>
      <c r="D2080" t="str">
        <f>Table13[[#This Row],[FirstName]]&amp;" "&amp;Table13[[#This Row],[LastName]]</f>
        <v>Carleigh Hendricks</v>
      </c>
      <c r="E2080" s="2">
        <v>43648</v>
      </c>
      <c r="F2080" s="2" t="s">
        <v>10301</v>
      </c>
      <c r="G2080" t="s">
        <v>32</v>
      </c>
      <c r="H2080" t="s">
        <v>33</v>
      </c>
      <c r="I2080" t="s">
        <v>63</v>
      </c>
      <c r="J2080" t="s">
        <v>35</v>
      </c>
      <c r="K2080" t="s">
        <v>10319</v>
      </c>
      <c r="L2080" t="s">
        <v>147</v>
      </c>
      <c r="M2080" s="2">
        <v>32264</v>
      </c>
      <c r="N2080" t="s">
        <v>2142</v>
      </c>
      <c r="O2080">
        <v>1</v>
      </c>
      <c r="P2080" t="str">
        <f t="shared" si="96"/>
        <v>Active</v>
      </c>
      <c r="Q2080">
        <f t="shared" si="97"/>
        <v>1988</v>
      </c>
      <c r="R2080">
        <f t="shared" si="98"/>
        <v>37</v>
      </c>
      <c r="S2080" t="str" cm="1">
        <f t="array" ref="S2080">_xlfn.IFS(Q2080&lt;1965,"Baby Boomers",Q2080&lt;1981,"Gen X",Q2080&lt;1997,"Millenial",TRUE,("Gen Z"))</f>
        <v>Millenial</v>
      </c>
    </row>
    <row r="2081" spans="1:19" x14ac:dyDescent="0.25">
      <c r="A2081" t="s">
        <v>15119</v>
      </c>
      <c r="B2081" t="s">
        <v>7639</v>
      </c>
      <c r="C2081" t="s">
        <v>4034</v>
      </c>
      <c r="D2081" t="str">
        <f>Table13[[#This Row],[FirstName]]&amp;" "&amp;Table13[[#This Row],[LastName]]</f>
        <v>Trey Johnston</v>
      </c>
      <c r="E2081" s="2">
        <v>44742</v>
      </c>
      <c r="F2081" s="2" t="s">
        <v>10301</v>
      </c>
      <c r="G2081" t="s">
        <v>32</v>
      </c>
      <c r="H2081" t="s">
        <v>62</v>
      </c>
      <c r="I2081" t="s">
        <v>34</v>
      </c>
      <c r="J2081" t="s">
        <v>62</v>
      </c>
      <c r="K2081" t="s">
        <v>10319</v>
      </c>
      <c r="L2081" t="s">
        <v>89</v>
      </c>
      <c r="M2081" s="2">
        <v>17360</v>
      </c>
      <c r="N2081" t="s">
        <v>351</v>
      </c>
      <c r="O2081">
        <v>5</v>
      </c>
      <c r="P2081" t="str">
        <f t="shared" si="96"/>
        <v>Active</v>
      </c>
      <c r="Q2081">
        <f t="shared" si="97"/>
        <v>1947</v>
      </c>
      <c r="R2081">
        <f t="shared" si="98"/>
        <v>78</v>
      </c>
      <c r="S2081" t="str" cm="1">
        <f t="array" ref="S2081">_xlfn.IFS(Q2081&lt;1965,"Baby Boomers",Q2081&lt;1981,"Gen X",Q2081&lt;1997,"Millenial",TRUE,("Gen Z"))</f>
        <v>Baby Boomers</v>
      </c>
    </row>
    <row r="2082" spans="1:19" x14ac:dyDescent="0.25">
      <c r="A2082" t="s">
        <v>15120</v>
      </c>
      <c r="B2082" t="s">
        <v>3648</v>
      </c>
      <c r="C2082" t="s">
        <v>2177</v>
      </c>
      <c r="D2082" t="str">
        <f>Table13[[#This Row],[FirstName]]&amp;" "&amp;Table13[[#This Row],[LastName]]</f>
        <v>Adalyn Hess</v>
      </c>
      <c r="E2082" s="2">
        <v>44931</v>
      </c>
      <c r="F2082" s="2">
        <v>44940</v>
      </c>
      <c r="G2082" t="s">
        <v>10826</v>
      </c>
      <c r="H2082" t="s">
        <v>51</v>
      </c>
      <c r="I2082" t="s">
        <v>63</v>
      </c>
      <c r="J2082" t="s">
        <v>35</v>
      </c>
      <c r="K2082" t="s">
        <v>10319</v>
      </c>
      <c r="L2082" t="s">
        <v>52</v>
      </c>
      <c r="M2082" s="2">
        <v>31296</v>
      </c>
      <c r="N2082" t="s">
        <v>225</v>
      </c>
      <c r="O2082">
        <v>5</v>
      </c>
      <c r="P2082" t="str">
        <f t="shared" si="96"/>
        <v>Non-Active</v>
      </c>
      <c r="Q2082">
        <f t="shared" si="97"/>
        <v>1985</v>
      </c>
      <c r="R2082">
        <f t="shared" si="98"/>
        <v>40</v>
      </c>
      <c r="S2082" t="str" cm="1">
        <f t="array" ref="S2082">_xlfn.IFS(Q2082&lt;1965,"Baby Boomers",Q2082&lt;1981,"Gen X",Q2082&lt;1997,"Millenial",TRUE,("Gen Z"))</f>
        <v>Millenial</v>
      </c>
    </row>
    <row r="2083" spans="1:19" x14ac:dyDescent="0.25">
      <c r="A2083" t="s">
        <v>15121</v>
      </c>
      <c r="B2083" t="s">
        <v>5764</v>
      </c>
      <c r="C2083" t="s">
        <v>4517</v>
      </c>
      <c r="D2083" t="str">
        <f>Table13[[#This Row],[FirstName]]&amp;" "&amp;Table13[[#This Row],[LastName]]</f>
        <v>Selina Tapia</v>
      </c>
      <c r="E2083" s="2">
        <v>43422</v>
      </c>
      <c r="F2083" s="2" t="s">
        <v>10301</v>
      </c>
      <c r="G2083" t="s">
        <v>32</v>
      </c>
      <c r="H2083" t="s">
        <v>62</v>
      </c>
      <c r="I2083" t="s">
        <v>50</v>
      </c>
      <c r="J2083" t="s">
        <v>51</v>
      </c>
      <c r="K2083" t="s">
        <v>10319</v>
      </c>
      <c r="L2083" t="s">
        <v>89</v>
      </c>
      <c r="M2083" s="2">
        <v>26470</v>
      </c>
      <c r="N2083" t="s">
        <v>102</v>
      </c>
      <c r="O2083">
        <v>5</v>
      </c>
      <c r="P2083" t="str">
        <f t="shared" si="96"/>
        <v>Active</v>
      </c>
      <c r="Q2083">
        <f t="shared" si="97"/>
        <v>1972</v>
      </c>
      <c r="R2083">
        <f t="shared" si="98"/>
        <v>53</v>
      </c>
      <c r="S2083" t="str" cm="1">
        <f t="array" ref="S2083">_xlfn.IFS(Q2083&lt;1965,"Baby Boomers",Q2083&lt;1981,"Gen X",Q2083&lt;1997,"Millenial",TRUE,("Gen Z"))</f>
        <v>Gen X</v>
      </c>
    </row>
    <row r="2084" spans="1:19" x14ac:dyDescent="0.25">
      <c r="A2084" t="s">
        <v>15122</v>
      </c>
      <c r="B2084" t="s">
        <v>3229</v>
      </c>
      <c r="C2084" t="s">
        <v>3958</v>
      </c>
      <c r="D2084" t="str">
        <f>Table13[[#This Row],[FirstName]]&amp;" "&amp;Table13[[#This Row],[LastName]]</f>
        <v>Madeleine Paul</v>
      </c>
      <c r="E2084" s="2">
        <v>44095</v>
      </c>
      <c r="F2084" s="2">
        <v>44485</v>
      </c>
      <c r="G2084" t="s">
        <v>32</v>
      </c>
      <c r="H2084" t="s">
        <v>51</v>
      </c>
      <c r="I2084" t="s">
        <v>34</v>
      </c>
      <c r="J2084" t="s">
        <v>62</v>
      </c>
      <c r="K2084" t="s">
        <v>2427</v>
      </c>
      <c r="L2084" t="s">
        <v>935</v>
      </c>
      <c r="M2084" s="2">
        <v>35873</v>
      </c>
      <c r="N2084" t="s">
        <v>112</v>
      </c>
      <c r="O2084">
        <v>2</v>
      </c>
      <c r="P2084" t="str">
        <f t="shared" si="96"/>
        <v>Non-Active</v>
      </c>
      <c r="Q2084">
        <f t="shared" si="97"/>
        <v>1998</v>
      </c>
      <c r="R2084">
        <f t="shared" si="98"/>
        <v>28</v>
      </c>
      <c r="S2084" t="str" cm="1">
        <f t="array" ref="S2084">_xlfn.IFS(Q2084&lt;1965,"Baby Boomers",Q2084&lt;1981,"Gen X",Q2084&lt;1997,"Millenial",TRUE,("Gen Z"))</f>
        <v>Gen Z</v>
      </c>
    </row>
    <row r="2085" spans="1:19" x14ac:dyDescent="0.25">
      <c r="A2085" t="s">
        <v>15123</v>
      </c>
      <c r="B2085" t="s">
        <v>5860</v>
      </c>
      <c r="C2085" t="s">
        <v>7649</v>
      </c>
      <c r="D2085" t="str">
        <f>Table13[[#This Row],[FirstName]]&amp;" "&amp;Table13[[#This Row],[LastName]]</f>
        <v>Ronald Lamb</v>
      </c>
      <c r="E2085" s="2">
        <v>43794</v>
      </c>
      <c r="F2085" s="2">
        <v>44981</v>
      </c>
      <c r="G2085" t="s">
        <v>32</v>
      </c>
      <c r="H2085" t="s">
        <v>33</v>
      </c>
      <c r="I2085" t="s">
        <v>34</v>
      </c>
      <c r="J2085" t="s">
        <v>35</v>
      </c>
      <c r="K2085" t="s">
        <v>2427</v>
      </c>
      <c r="L2085" t="s">
        <v>52</v>
      </c>
      <c r="M2085" s="2">
        <v>32226</v>
      </c>
      <c r="N2085" t="s">
        <v>162</v>
      </c>
      <c r="O2085">
        <v>1</v>
      </c>
      <c r="P2085" t="str">
        <f t="shared" si="96"/>
        <v>Non-Active</v>
      </c>
      <c r="Q2085">
        <f t="shared" si="97"/>
        <v>1988</v>
      </c>
      <c r="R2085">
        <f t="shared" si="98"/>
        <v>38</v>
      </c>
      <c r="S2085" t="str" cm="1">
        <f t="array" ref="S2085">_xlfn.IFS(Q2085&lt;1965,"Baby Boomers",Q2085&lt;1981,"Gen X",Q2085&lt;1997,"Millenial",TRUE,("Gen Z"))</f>
        <v>Millenial</v>
      </c>
    </row>
    <row r="2086" spans="1:19" x14ac:dyDescent="0.25">
      <c r="A2086" t="s">
        <v>15124</v>
      </c>
      <c r="B2086" t="s">
        <v>4504</v>
      </c>
      <c r="C2086" t="s">
        <v>7653</v>
      </c>
      <c r="D2086" t="str">
        <f>Table13[[#This Row],[FirstName]]&amp;" "&amp;Table13[[#This Row],[LastName]]</f>
        <v>Ernesto Beltran</v>
      </c>
      <c r="E2086" s="2">
        <v>44232</v>
      </c>
      <c r="F2086" s="2">
        <v>44969</v>
      </c>
      <c r="G2086" t="s">
        <v>32</v>
      </c>
      <c r="H2086" t="s">
        <v>62</v>
      </c>
      <c r="I2086" t="s">
        <v>34</v>
      </c>
      <c r="J2086" t="s">
        <v>51</v>
      </c>
      <c r="K2086" t="s">
        <v>2427</v>
      </c>
      <c r="L2086" t="s">
        <v>110</v>
      </c>
      <c r="M2086" s="2">
        <v>17163</v>
      </c>
      <c r="N2086" t="s">
        <v>102</v>
      </c>
      <c r="O2086">
        <v>4</v>
      </c>
      <c r="P2086" t="str">
        <f t="shared" si="96"/>
        <v>Non-Active</v>
      </c>
      <c r="Q2086">
        <f t="shared" si="97"/>
        <v>1946</v>
      </c>
      <c r="R2086">
        <f t="shared" si="98"/>
        <v>79</v>
      </c>
      <c r="S2086" t="str" cm="1">
        <f t="array" ref="S2086">_xlfn.IFS(Q2086&lt;1965,"Baby Boomers",Q2086&lt;1981,"Gen X",Q2086&lt;1997,"Millenial",TRUE,("Gen Z"))</f>
        <v>Baby Boomers</v>
      </c>
    </row>
    <row r="2087" spans="1:19" x14ac:dyDescent="0.25">
      <c r="A2087" t="s">
        <v>15125</v>
      </c>
      <c r="B2087" t="s">
        <v>3638</v>
      </c>
      <c r="C2087" t="s">
        <v>709</v>
      </c>
      <c r="D2087" t="str">
        <f>Table13[[#This Row],[FirstName]]&amp;" "&amp;Table13[[#This Row],[LastName]]</f>
        <v>Lawrence Obrien</v>
      </c>
      <c r="E2087" s="2">
        <v>45032</v>
      </c>
      <c r="F2087" s="2">
        <v>45071</v>
      </c>
      <c r="G2087" t="s">
        <v>32</v>
      </c>
      <c r="H2087" t="s">
        <v>51</v>
      </c>
      <c r="I2087" t="s">
        <v>63</v>
      </c>
      <c r="J2087" t="s">
        <v>35</v>
      </c>
      <c r="K2087" t="s">
        <v>2427</v>
      </c>
      <c r="L2087" t="s">
        <v>89</v>
      </c>
      <c r="M2087" s="2">
        <v>24537</v>
      </c>
      <c r="N2087" t="s">
        <v>82</v>
      </c>
      <c r="O2087">
        <v>4</v>
      </c>
      <c r="P2087" t="str">
        <f t="shared" si="96"/>
        <v>Non-Active</v>
      </c>
      <c r="Q2087">
        <f t="shared" si="97"/>
        <v>1967</v>
      </c>
      <c r="R2087">
        <f t="shared" si="98"/>
        <v>59</v>
      </c>
      <c r="S2087" t="str" cm="1">
        <f t="array" ref="S2087">_xlfn.IFS(Q2087&lt;1965,"Baby Boomers",Q2087&lt;1981,"Gen X",Q2087&lt;1997,"Millenial",TRUE,("Gen Z"))</f>
        <v>Gen X</v>
      </c>
    </row>
    <row r="2088" spans="1:19" x14ac:dyDescent="0.25">
      <c r="A2088" t="s">
        <v>15126</v>
      </c>
      <c r="B2088" t="s">
        <v>7660</v>
      </c>
      <c r="C2088" t="s">
        <v>510</v>
      </c>
      <c r="D2088" t="str">
        <f>Table13[[#This Row],[FirstName]]&amp;" "&amp;Table13[[#This Row],[LastName]]</f>
        <v>Trinity Estes</v>
      </c>
      <c r="E2088" s="2">
        <v>44427</v>
      </c>
      <c r="F2088" s="2">
        <v>44608</v>
      </c>
      <c r="G2088" t="s">
        <v>32</v>
      </c>
      <c r="H2088" t="s">
        <v>62</v>
      </c>
      <c r="I2088" t="s">
        <v>50</v>
      </c>
      <c r="J2088" t="s">
        <v>62</v>
      </c>
      <c r="K2088" t="s">
        <v>10319</v>
      </c>
      <c r="L2088" t="s">
        <v>100</v>
      </c>
      <c r="M2088" s="2">
        <v>15267</v>
      </c>
      <c r="N2088" t="s">
        <v>112</v>
      </c>
      <c r="O2088">
        <v>2</v>
      </c>
      <c r="P2088" t="str">
        <f t="shared" si="96"/>
        <v>Non-Active</v>
      </c>
      <c r="Q2088">
        <f t="shared" si="97"/>
        <v>1941</v>
      </c>
      <c r="R2088">
        <f t="shared" si="98"/>
        <v>84</v>
      </c>
      <c r="S2088" t="str" cm="1">
        <f t="array" ref="S2088">_xlfn.IFS(Q2088&lt;1965,"Baby Boomers",Q2088&lt;1981,"Gen X",Q2088&lt;1997,"Millenial",TRUE,("Gen Z"))</f>
        <v>Baby Boomers</v>
      </c>
    </row>
    <row r="2089" spans="1:19" x14ac:dyDescent="0.25">
      <c r="A2089" t="s">
        <v>15127</v>
      </c>
      <c r="B2089" t="s">
        <v>7664</v>
      </c>
      <c r="C2089" t="s">
        <v>5728</v>
      </c>
      <c r="D2089" t="str">
        <f>Table13[[#This Row],[FirstName]]&amp;" "&amp;Table13[[#This Row],[LastName]]</f>
        <v>Amina Bush</v>
      </c>
      <c r="E2089" s="2">
        <v>44575</v>
      </c>
      <c r="F2089" s="2" t="s">
        <v>10301</v>
      </c>
      <c r="G2089" t="s">
        <v>32</v>
      </c>
      <c r="H2089" t="s">
        <v>51</v>
      </c>
      <c r="I2089" t="s">
        <v>50</v>
      </c>
      <c r="J2089" t="s">
        <v>62</v>
      </c>
      <c r="K2089" t="s">
        <v>10319</v>
      </c>
      <c r="L2089" t="s">
        <v>110</v>
      </c>
      <c r="M2089" s="2">
        <v>21072</v>
      </c>
      <c r="N2089" t="s">
        <v>112</v>
      </c>
      <c r="O2089">
        <v>1</v>
      </c>
      <c r="P2089" t="str">
        <f t="shared" si="96"/>
        <v>Active</v>
      </c>
      <c r="Q2089">
        <f t="shared" si="97"/>
        <v>1957</v>
      </c>
      <c r="R2089">
        <f t="shared" si="98"/>
        <v>68</v>
      </c>
      <c r="S2089" t="str" cm="1">
        <f t="array" ref="S2089">_xlfn.IFS(Q2089&lt;1965,"Baby Boomers",Q2089&lt;1981,"Gen X",Q2089&lt;1997,"Millenial",TRUE,("Gen Z"))</f>
        <v>Baby Boomers</v>
      </c>
    </row>
    <row r="2090" spans="1:19" x14ac:dyDescent="0.25">
      <c r="A2090" t="s">
        <v>15128</v>
      </c>
      <c r="B2090" t="s">
        <v>1767</v>
      </c>
      <c r="C2090" t="s">
        <v>4614</v>
      </c>
      <c r="D2090" t="str">
        <f>Table13[[#This Row],[FirstName]]&amp;" "&amp;Table13[[#This Row],[LastName]]</f>
        <v>Mayra Lynn</v>
      </c>
      <c r="E2090" s="2">
        <v>43354</v>
      </c>
      <c r="F2090" s="2" t="s">
        <v>10301</v>
      </c>
      <c r="G2090" t="s">
        <v>32</v>
      </c>
      <c r="H2090" t="s">
        <v>33</v>
      </c>
      <c r="I2090" t="s">
        <v>50</v>
      </c>
      <c r="J2090" t="s">
        <v>62</v>
      </c>
      <c r="K2090" t="s">
        <v>10319</v>
      </c>
      <c r="L2090" t="s">
        <v>65</v>
      </c>
      <c r="M2090" s="2">
        <v>35226</v>
      </c>
      <c r="N2090" t="s">
        <v>394</v>
      </c>
      <c r="O2090">
        <v>4</v>
      </c>
      <c r="P2090" t="str">
        <f t="shared" si="96"/>
        <v>Active</v>
      </c>
      <c r="Q2090">
        <f t="shared" si="97"/>
        <v>1996</v>
      </c>
      <c r="R2090">
        <f t="shared" si="98"/>
        <v>29</v>
      </c>
      <c r="S2090" t="str" cm="1">
        <f t="array" ref="S2090">_xlfn.IFS(Q2090&lt;1965,"Baby Boomers",Q2090&lt;1981,"Gen X",Q2090&lt;1997,"Millenial",TRUE,("Gen Z"))</f>
        <v>Millenial</v>
      </c>
    </row>
    <row r="2091" spans="1:19" x14ac:dyDescent="0.25">
      <c r="A2091" t="s">
        <v>15129</v>
      </c>
      <c r="B2091" t="s">
        <v>941</v>
      </c>
      <c r="C2091" t="s">
        <v>1160</v>
      </c>
      <c r="D2091" t="str">
        <f>Table13[[#This Row],[FirstName]]&amp;" "&amp;Table13[[#This Row],[LastName]]</f>
        <v>Ally Brennan</v>
      </c>
      <c r="E2091" s="2">
        <v>44610</v>
      </c>
      <c r="F2091" s="2" t="s">
        <v>10301</v>
      </c>
      <c r="G2091" t="s">
        <v>32</v>
      </c>
      <c r="H2091" t="s">
        <v>62</v>
      </c>
      <c r="I2091" t="s">
        <v>34</v>
      </c>
      <c r="J2091" t="s">
        <v>35</v>
      </c>
      <c r="K2091" t="s">
        <v>10319</v>
      </c>
      <c r="L2091" t="s">
        <v>89</v>
      </c>
      <c r="M2091" s="2">
        <v>32714</v>
      </c>
      <c r="N2091" t="s">
        <v>82</v>
      </c>
      <c r="O2091">
        <v>5</v>
      </c>
      <c r="P2091" t="str">
        <f t="shared" si="96"/>
        <v>Active</v>
      </c>
      <c r="Q2091">
        <f t="shared" si="97"/>
        <v>1989</v>
      </c>
      <c r="R2091">
        <f t="shared" si="98"/>
        <v>36</v>
      </c>
      <c r="S2091" t="str" cm="1">
        <f t="array" ref="S2091">_xlfn.IFS(Q2091&lt;1965,"Baby Boomers",Q2091&lt;1981,"Gen X",Q2091&lt;1997,"Millenial",TRUE,("Gen Z"))</f>
        <v>Millenial</v>
      </c>
    </row>
    <row r="2092" spans="1:19" x14ac:dyDescent="0.25">
      <c r="A2092" t="s">
        <v>15130</v>
      </c>
      <c r="B2092" t="s">
        <v>7671</v>
      </c>
      <c r="C2092" t="s">
        <v>6364</v>
      </c>
      <c r="D2092" t="str">
        <f>Table13[[#This Row],[FirstName]]&amp;" "&amp;Table13[[#This Row],[LastName]]</f>
        <v>Alina Benson</v>
      </c>
      <c r="E2092" s="2">
        <v>43800</v>
      </c>
      <c r="F2092" s="2">
        <v>44951</v>
      </c>
      <c r="G2092" t="s">
        <v>32</v>
      </c>
      <c r="H2092" t="s">
        <v>62</v>
      </c>
      <c r="I2092" t="s">
        <v>50</v>
      </c>
      <c r="J2092" t="s">
        <v>62</v>
      </c>
      <c r="K2092" t="s">
        <v>10319</v>
      </c>
      <c r="L2092" t="s">
        <v>52</v>
      </c>
      <c r="M2092" s="2">
        <v>23052</v>
      </c>
      <c r="N2092" t="s">
        <v>82</v>
      </c>
      <c r="O2092">
        <v>2</v>
      </c>
      <c r="P2092" t="str">
        <f t="shared" si="96"/>
        <v>Non-Active</v>
      </c>
      <c r="Q2092">
        <f t="shared" si="97"/>
        <v>1963</v>
      </c>
      <c r="R2092">
        <f t="shared" si="98"/>
        <v>63</v>
      </c>
      <c r="S2092" t="str" cm="1">
        <f t="array" ref="S2092">_xlfn.IFS(Q2092&lt;1965,"Baby Boomers",Q2092&lt;1981,"Gen X",Q2092&lt;1997,"Millenial",TRUE,("Gen Z"))</f>
        <v>Baby Boomers</v>
      </c>
    </row>
    <row r="2093" spans="1:19" x14ac:dyDescent="0.25">
      <c r="A2093" t="s">
        <v>15131</v>
      </c>
      <c r="B2093" t="s">
        <v>7675</v>
      </c>
      <c r="C2093" t="s">
        <v>3658</v>
      </c>
      <c r="D2093" t="str">
        <f>Table13[[#This Row],[FirstName]]&amp;" "&amp;Table13[[#This Row],[LastName]]</f>
        <v>Rebekah Delacruz</v>
      </c>
      <c r="E2093" s="2">
        <v>44255</v>
      </c>
      <c r="F2093" s="2">
        <v>44773</v>
      </c>
      <c r="G2093" t="s">
        <v>32</v>
      </c>
      <c r="H2093" t="s">
        <v>62</v>
      </c>
      <c r="I2093" t="s">
        <v>50</v>
      </c>
      <c r="J2093" t="s">
        <v>62</v>
      </c>
      <c r="K2093" t="s">
        <v>10319</v>
      </c>
      <c r="L2093" t="s">
        <v>304</v>
      </c>
      <c r="M2093" s="2">
        <v>23371</v>
      </c>
      <c r="N2093" t="s">
        <v>82</v>
      </c>
      <c r="O2093">
        <v>4</v>
      </c>
      <c r="P2093" t="str">
        <f t="shared" si="96"/>
        <v>Non-Active</v>
      </c>
      <c r="Q2093">
        <f t="shared" si="97"/>
        <v>1963</v>
      </c>
      <c r="R2093">
        <f t="shared" si="98"/>
        <v>62</v>
      </c>
      <c r="S2093" t="str" cm="1">
        <f t="array" ref="S2093">_xlfn.IFS(Q2093&lt;1965,"Baby Boomers",Q2093&lt;1981,"Gen X",Q2093&lt;1997,"Millenial",TRUE,("Gen Z"))</f>
        <v>Baby Boomers</v>
      </c>
    </row>
    <row r="2094" spans="1:19" x14ac:dyDescent="0.25">
      <c r="A2094" t="s">
        <v>15132</v>
      </c>
      <c r="B2094" t="s">
        <v>3188</v>
      </c>
      <c r="C2094" t="s">
        <v>1618</v>
      </c>
      <c r="D2094" t="str">
        <f>Table13[[#This Row],[FirstName]]&amp;" "&amp;Table13[[#This Row],[LastName]]</f>
        <v>Melody Wright</v>
      </c>
      <c r="E2094" s="2">
        <v>44513</v>
      </c>
      <c r="F2094" s="2" t="s">
        <v>10301</v>
      </c>
      <c r="G2094" t="s">
        <v>32</v>
      </c>
      <c r="H2094" t="s">
        <v>51</v>
      </c>
      <c r="I2094" t="s">
        <v>50</v>
      </c>
      <c r="J2094" t="s">
        <v>51</v>
      </c>
      <c r="K2094" t="s">
        <v>2427</v>
      </c>
      <c r="L2094" t="s">
        <v>147</v>
      </c>
      <c r="M2094" s="2">
        <v>23145</v>
      </c>
      <c r="N2094" t="s">
        <v>149</v>
      </c>
      <c r="O2094">
        <v>4</v>
      </c>
      <c r="P2094" t="str">
        <f t="shared" si="96"/>
        <v>Active</v>
      </c>
      <c r="Q2094">
        <f t="shared" si="97"/>
        <v>1963</v>
      </c>
      <c r="R2094">
        <f t="shared" si="98"/>
        <v>62</v>
      </c>
      <c r="S2094" t="str" cm="1">
        <f t="array" ref="S2094">_xlfn.IFS(Q2094&lt;1965,"Baby Boomers",Q2094&lt;1981,"Gen X",Q2094&lt;1997,"Millenial",TRUE,("Gen Z"))</f>
        <v>Baby Boomers</v>
      </c>
    </row>
    <row r="2095" spans="1:19" x14ac:dyDescent="0.25">
      <c r="A2095" t="s">
        <v>15133</v>
      </c>
      <c r="B2095" t="s">
        <v>3035</v>
      </c>
      <c r="C2095" t="s">
        <v>1044</v>
      </c>
      <c r="D2095" t="str">
        <f>Table13[[#This Row],[FirstName]]&amp;" "&amp;Table13[[#This Row],[LastName]]</f>
        <v>Richard Oconnell</v>
      </c>
      <c r="E2095" s="2">
        <v>44101</v>
      </c>
      <c r="F2095" s="2" t="s">
        <v>10301</v>
      </c>
      <c r="G2095" t="s">
        <v>32</v>
      </c>
      <c r="H2095" t="s">
        <v>51</v>
      </c>
      <c r="I2095" t="s">
        <v>34</v>
      </c>
      <c r="J2095" t="s">
        <v>51</v>
      </c>
      <c r="K2095" t="s">
        <v>2427</v>
      </c>
      <c r="L2095" t="s">
        <v>176</v>
      </c>
      <c r="M2095" s="2">
        <v>17701</v>
      </c>
      <c r="N2095" t="s">
        <v>177</v>
      </c>
      <c r="O2095">
        <v>1</v>
      </c>
      <c r="P2095" t="str">
        <f t="shared" si="96"/>
        <v>Active</v>
      </c>
      <c r="Q2095">
        <f t="shared" si="97"/>
        <v>1948</v>
      </c>
      <c r="R2095">
        <f t="shared" si="98"/>
        <v>77</v>
      </c>
      <c r="S2095" t="str" cm="1">
        <f t="array" ref="S2095">_xlfn.IFS(Q2095&lt;1965,"Baby Boomers",Q2095&lt;1981,"Gen X",Q2095&lt;1997,"Millenial",TRUE,("Gen Z"))</f>
        <v>Baby Boomers</v>
      </c>
    </row>
    <row r="2096" spans="1:19" x14ac:dyDescent="0.25">
      <c r="A2096" t="s">
        <v>15134</v>
      </c>
      <c r="B2096" t="s">
        <v>7683</v>
      </c>
      <c r="C2096" t="s">
        <v>1417</v>
      </c>
      <c r="D2096" t="str">
        <f>Table13[[#This Row],[FirstName]]&amp;" "&amp;Table13[[#This Row],[LastName]]</f>
        <v>Olivia Goodman</v>
      </c>
      <c r="E2096" s="2">
        <v>44807</v>
      </c>
      <c r="F2096" s="2" t="s">
        <v>10301</v>
      </c>
      <c r="G2096" t="s">
        <v>32</v>
      </c>
      <c r="H2096" t="s">
        <v>33</v>
      </c>
      <c r="I2096" t="s">
        <v>34</v>
      </c>
      <c r="J2096" t="s">
        <v>35</v>
      </c>
      <c r="K2096" t="s">
        <v>2427</v>
      </c>
      <c r="L2096" t="s">
        <v>110</v>
      </c>
      <c r="M2096" s="2">
        <v>19960</v>
      </c>
      <c r="N2096" t="s">
        <v>112</v>
      </c>
      <c r="O2096">
        <v>1</v>
      </c>
      <c r="P2096" t="str">
        <f t="shared" si="96"/>
        <v>Active</v>
      </c>
      <c r="Q2096">
        <f t="shared" si="97"/>
        <v>1954</v>
      </c>
      <c r="R2096">
        <f t="shared" si="98"/>
        <v>71</v>
      </c>
      <c r="S2096" t="str" cm="1">
        <f t="array" ref="S2096">_xlfn.IFS(Q2096&lt;1965,"Baby Boomers",Q2096&lt;1981,"Gen X",Q2096&lt;1997,"Millenial",TRUE,("Gen Z"))</f>
        <v>Baby Boomers</v>
      </c>
    </row>
    <row r="2097" spans="1:19" x14ac:dyDescent="0.25">
      <c r="A2097" t="s">
        <v>15135</v>
      </c>
      <c r="B2097" t="s">
        <v>4562</v>
      </c>
      <c r="C2097" t="s">
        <v>7252</v>
      </c>
      <c r="D2097" t="str">
        <f>Table13[[#This Row],[FirstName]]&amp;" "&amp;Table13[[#This Row],[LastName]]</f>
        <v>Zaniyah Parks</v>
      </c>
      <c r="E2097" s="2">
        <v>44113</v>
      </c>
      <c r="F2097" s="2">
        <v>44509</v>
      </c>
      <c r="G2097" t="s">
        <v>32</v>
      </c>
      <c r="H2097" t="s">
        <v>62</v>
      </c>
      <c r="I2097" t="s">
        <v>34</v>
      </c>
      <c r="J2097" t="s">
        <v>35</v>
      </c>
      <c r="K2097" t="s">
        <v>10319</v>
      </c>
      <c r="L2097" t="s">
        <v>89</v>
      </c>
      <c r="M2097" s="2">
        <v>17919</v>
      </c>
      <c r="N2097" t="s">
        <v>192</v>
      </c>
      <c r="O2097">
        <v>4</v>
      </c>
      <c r="P2097" t="str">
        <f t="shared" si="96"/>
        <v>Non-Active</v>
      </c>
      <c r="Q2097">
        <f t="shared" si="97"/>
        <v>1949</v>
      </c>
      <c r="R2097">
        <f t="shared" si="98"/>
        <v>77</v>
      </c>
      <c r="S2097" t="str" cm="1">
        <f t="array" ref="S2097">_xlfn.IFS(Q2097&lt;1965,"Baby Boomers",Q2097&lt;1981,"Gen X",Q2097&lt;1997,"Millenial",TRUE,("Gen Z"))</f>
        <v>Baby Boomers</v>
      </c>
    </row>
    <row r="2098" spans="1:19" x14ac:dyDescent="0.25">
      <c r="A2098" t="s">
        <v>15136</v>
      </c>
      <c r="B2098" t="s">
        <v>3044</v>
      </c>
      <c r="C2098" t="s">
        <v>7689</v>
      </c>
      <c r="D2098" t="str">
        <f>Table13[[#This Row],[FirstName]]&amp;" "&amp;Table13[[#This Row],[LastName]]</f>
        <v>Maximilian Williamson</v>
      </c>
      <c r="E2098" s="2">
        <v>44506</v>
      </c>
      <c r="F2098" s="2" t="s">
        <v>10301</v>
      </c>
      <c r="G2098" t="s">
        <v>32</v>
      </c>
      <c r="H2098" t="s">
        <v>62</v>
      </c>
      <c r="I2098" t="s">
        <v>50</v>
      </c>
      <c r="J2098" t="s">
        <v>35</v>
      </c>
      <c r="K2098" t="s">
        <v>10319</v>
      </c>
      <c r="L2098" t="s">
        <v>80</v>
      </c>
      <c r="M2098" s="2">
        <v>25819</v>
      </c>
      <c r="N2098" t="s">
        <v>162</v>
      </c>
      <c r="O2098">
        <v>5</v>
      </c>
      <c r="P2098" t="str">
        <f t="shared" si="96"/>
        <v>Active</v>
      </c>
      <c r="Q2098">
        <f t="shared" si="97"/>
        <v>1970</v>
      </c>
      <c r="R2098">
        <f t="shared" si="98"/>
        <v>55</v>
      </c>
      <c r="S2098" t="str" cm="1">
        <f t="array" ref="S2098">_xlfn.IFS(Q2098&lt;1965,"Baby Boomers",Q2098&lt;1981,"Gen X",Q2098&lt;1997,"Millenial",TRUE,("Gen Z"))</f>
        <v>Gen X</v>
      </c>
    </row>
    <row r="2099" spans="1:19" x14ac:dyDescent="0.25">
      <c r="A2099" t="s">
        <v>15137</v>
      </c>
      <c r="B2099" t="s">
        <v>6230</v>
      </c>
      <c r="C2099" t="s">
        <v>5401</v>
      </c>
      <c r="D2099" t="str">
        <f>Table13[[#This Row],[FirstName]]&amp;" "&amp;Table13[[#This Row],[LastName]]</f>
        <v>Serena Barajas</v>
      </c>
      <c r="E2099" s="2">
        <v>45101</v>
      </c>
      <c r="F2099" s="2" t="s">
        <v>10301</v>
      </c>
      <c r="G2099" t="s">
        <v>32</v>
      </c>
      <c r="H2099" t="s">
        <v>33</v>
      </c>
      <c r="I2099" t="s">
        <v>50</v>
      </c>
      <c r="J2099" t="s">
        <v>51</v>
      </c>
      <c r="K2099" t="s">
        <v>10319</v>
      </c>
      <c r="L2099" t="s">
        <v>38</v>
      </c>
      <c r="M2099" s="2">
        <v>25279</v>
      </c>
      <c r="N2099" t="s">
        <v>242</v>
      </c>
      <c r="O2099">
        <v>1</v>
      </c>
      <c r="P2099" t="str">
        <f t="shared" si="96"/>
        <v>Active</v>
      </c>
      <c r="Q2099">
        <f t="shared" si="97"/>
        <v>1969</v>
      </c>
      <c r="R2099">
        <f t="shared" si="98"/>
        <v>57</v>
      </c>
      <c r="S2099" t="str" cm="1">
        <f t="array" ref="S2099">_xlfn.IFS(Q2099&lt;1965,"Baby Boomers",Q2099&lt;1981,"Gen X",Q2099&lt;1997,"Millenial",TRUE,("Gen Z"))</f>
        <v>Gen X</v>
      </c>
    </row>
    <row r="2100" spans="1:19" x14ac:dyDescent="0.25">
      <c r="A2100" t="s">
        <v>15138</v>
      </c>
      <c r="B2100" t="s">
        <v>7694</v>
      </c>
      <c r="C2100" t="s">
        <v>3922</v>
      </c>
      <c r="D2100" t="str">
        <f>Table13[[#This Row],[FirstName]]&amp;" "&amp;Table13[[#This Row],[LastName]]</f>
        <v>Larry Novak</v>
      </c>
      <c r="E2100" s="2">
        <v>44454</v>
      </c>
      <c r="F2100" s="2">
        <v>45109</v>
      </c>
      <c r="G2100" t="s">
        <v>32</v>
      </c>
      <c r="H2100" t="s">
        <v>62</v>
      </c>
      <c r="I2100" t="s">
        <v>63</v>
      </c>
      <c r="J2100" t="s">
        <v>62</v>
      </c>
      <c r="K2100" t="s">
        <v>64</v>
      </c>
      <c r="L2100" t="s">
        <v>80</v>
      </c>
      <c r="M2100" s="2">
        <v>19031</v>
      </c>
      <c r="N2100" t="s">
        <v>162</v>
      </c>
      <c r="O2100">
        <v>2</v>
      </c>
      <c r="P2100" t="str">
        <f t="shared" si="96"/>
        <v>Non-Active</v>
      </c>
      <c r="Q2100">
        <f t="shared" si="97"/>
        <v>1952</v>
      </c>
      <c r="R2100">
        <f t="shared" si="98"/>
        <v>74</v>
      </c>
      <c r="S2100" t="str" cm="1">
        <f t="array" ref="S2100">_xlfn.IFS(Q2100&lt;1965,"Baby Boomers",Q2100&lt;1981,"Gen X",Q2100&lt;1997,"Millenial",TRUE,("Gen Z"))</f>
        <v>Baby Boomers</v>
      </c>
    </row>
    <row r="2101" spans="1:19" x14ac:dyDescent="0.25">
      <c r="A2101" t="s">
        <v>15139</v>
      </c>
      <c r="B2101" t="s">
        <v>5792</v>
      </c>
      <c r="C2101" t="s">
        <v>2138</v>
      </c>
      <c r="D2101" t="str">
        <f>Table13[[#This Row],[FirstName]]&amp;" "&amp;Table13[[#This Row],[LastName]]</f>
        <v>Kadyn Marsh</v>
      </c>
      <c r="E2101" s="2">
        <v>44848</v>
      </c>
      <c r="F2101" s="2" t="s">
        <v>10301</v>
      </c>
      <c r="G2101" t="s">
        <v>32</v>
      </c>
      <c r="H2101" t="s">
        <v>33</v>
      </c>
      <c r="I2101" t="s">
        <v>34</v>
      </c>
      <c r="J2101" t="s">
        <v>51</v>
      </c>
      <c r="K2101" t="s">
        <v>10319</v>
      </c>
      <c r="L2101" t="s">
        <v>110</v>
      </c>
      <c r="M2101" s="2">
        <v>23464</v>
      </c>
      <c r="N2101" t="s">
        <v>112</v>
      </c>
      <c r="O2101">
        <v>1</v>
      </c>
      <c r="P2101" t="str">
        <f t="shared" si="96"/>
        <v>Active</v>
      </c>
      <c r="Q2101">
        <f t="shared" si="97"/>
        <v>1964</v>
      </c>
      <c r="R2101">
        <f t="shared" si="98"/>
        <v>62</v>
      </c>
      <c r="S2101" t="str" cm="1">
        <f t="array" ref="S2101">_xlfn.IFS(Q2101&lt;1965,"Baby Boomers",Q2101&lt;1981,"Gen X",Q2101&lt;1997,"Millenial",TRUE,("Gen Z"))</f>
        <v>Baby Boomers</v>
      </c>
    </row>
    <row r="2102" spans="1:19" x14ac:dyDescent="0.25">
      <c r="A2102" t="s">
        <v>15140</v>
      </c>
      <c r="B2102" t="s">
        <v>7700</v>
      </c>
      <c r="C2102" t="s">
        <v>1622</v>
      </c>
      <c r="D2102" t="str">
        <f>Table13[[#This Row],[FirstName]]&amp;" "&amp;Table13[[#This Row],[LastName]]</f>
        <v>Nylah Hood</v>
      </c>
      <c r="E2102" s="2">
        <v>43668</v>
      </c>
      <c r="F2102" s="2" t="s">
        <v>10301</v>
      </c>
      <c r="G2102" t="s">
        <v>32</v>
      </c>
      <c r="H2102" t="s">
        <v>62</v>
      </c>
      <c r="I2102" t="s">
        <v>50</v>
      </c>
      <c r="J2102" t="s">
        <v>35</v>
      </c>
      <c r="K2102" t="s">
        <v>10319</v>
      </c>
      <c r="L2102" t="s">
        <v>110</v>
      </c>
      <c r="M2102" s="2">
        <v>33403</v>
      </c>
      <c r="N2102" t="s">
        <v>418</v>
      </c>
      <c r="O2102">
        <v>2</v>
      </c>
      <c r="P2102" t="str">
        <f t="shared" si="96"/>
        <v>Active</v>
      </c>
      <c r="Q2102">
        <f t="shared" si="97"/>
        <v>1991</v>
      </c>
      <c r="R2102">
        <f t="shared" si="98"/>
        <v>34</v>
      </c>
      <c r="S2102" t="str" cm="1">
        <f t="array" ref="S2102">_xlfn.IFS(Q2102&lt;1965,"Baby Boomers",Q2102&lt;1981,"Gen X",Q2102&lt;1997,"Millenial",TRUE,("Gen Z"))</f>
        <v>Millenial</v>
      </c>
    </row>
    <row r="2103" spans="1:19" x14ac:dyDescent="0.25">
      <c r="A2103" t="s">
        <v>15141</v>
      </c>
      <c r="B2103" t="s">
        <v>3255</v>
      </c>
      <c r="C2103" t="s">
        <v>363</v>
      </c>
      <c r="D2103" t="str">
        <f>Table13[[#This Row],[FirstName]]&amp;" "&amp;Table13[[#This Row],[LastName]]</f>
        <v>Rigoberto Allen</v>
      </c>
      <c r="E2103" s="2">
        <v>45005</v>
      </c>
      <c r="F2103" s="2">
        <v>45052</v>
      </c>
      <c r="G2103" t="s">
        <v>32</v>
      </c>
      <c r="H2103" t="s">
        <v>51</v>
      </c>
      <c r="I2103" t="s">
        <v>34</v>
      </c>
      <c r="J2103" t="s">
        <v>51</v>
      </c>
      <c r="K2103" t="s">
        <v>10319</v>
      </c>
      <c r="L2103" t="s">
        <v>176</v>
      </c>
      <c r="M2103" s="2">
        <v>31207</v>
      </c>
      <c r="N2103" t="s">
        <v>177</v>
      </c>
      <c r="O2103">
        <v>1</v>
      </c>
      <c r="P2103" t="str">
        <f t="shared" si="96"/>
        <v>Non-Active</v>
      </c>
      <c r="Q2103">
        <f t="shared" si="97"/>
        <v>1985</v>
      </c>
      <c r="R2103">
        <f t="shared" si="98"/>
        <v>40</v>
      </c>
      <c r="S2103" t="str" cm="1">
        <f t="array" ref="S2103">_xlfn.IFS(Q2103&lt;1965,"Baby Boomers",Q2103&lt;1981,"Gen X",Q2103&lt;1997,"Millenial",TRUE,("Gen Z"))</f>
        <v>Millenial</v>
      </c>
    </row>
    <row r="2104" spans="1:19" x14ac:dyDescent="0.25">
      <c r="A2104" t="s">
        <v>15142</v>
      </c>
      <c r="B2104" t="s">
        <v>1577</v>
      </c>
      <c r="C2104" t="s">
        <v>4747</v>
      </c>
      <c r="D2104" t="str">
        <f>Table13[[#This Row],[FirstName]]&amp;" "&amp;Table13[[#This Row],[LastName]]</f>
        <v>Gabriella Clements</v>
      </c>
      <c r="E2104" s="2">
        <v>44683</v>
      </c>
      <c r="F2104" s="2" t="s">
        <v>10301</v>
      </c>
      <c r="G2104" t="s">
        <v>32</v>
      </c>
      <c r="H2104" t="s">
        <v>62</v>
      </c>
      <c r="I2104" t="s">
        <v>63</v>
      </c>
      <c r="J2104" t="s">
        <v>51</v>
      </c>
      <c r="K2104" t="s">
        <v>2427</v>
      </c>
      <c r="L2104" t="s">
        <v>793</v>
      </c>
      <c r="M2104" s="2">
        <v>19496</v>
      </c>
      <c r="N2104" t="s">
        <v>215</v>
      </c>
      <c r="O2104">
        <v>2</v>
      </c>
      <c r="P2104" t="str">
        <f t="shared" si="96"/>
        <v>Active</v>
      </c>
      <c r="Q2104">
        <f t="shared" si="97"/>
        <v>1953</v>
      </c>
      <c r="R2104">
        <f t="shared" si="98"/>
        <v>72</v>
      </c>
      <c r="S2104" t="str" cm="1">
        <f t="array" ref="S2104">_xlfn.IFS(Q2104&lt;1965,"Baby Boomers",Q2104&lt;1981,"Gen X",Q2104&lt;1997,"Millenial",TRUE,("Gen Z"))</f>
        <v>Baby Boomers</v>
      </c>
    </row>
    <row r="2105" spans="1:19" x14ac:dyDescent="0.25">
      <c r="A2105" t="s">
        <v>15143</v>
      </c>
      <c r="B2105" t="s">
        <v>7708</v>
      </c>
      <c r="C2105" t="s">
        <v>6870</v>
      </c>
      <c r="D2105" t="str">
        <f>Table13[[#This Row],[FirstName]]&amp;" "&amp;Table13[[#This Row],[LastName]]</f>
        <v>Hana Lucero</v>
      </c>
      <c r="E2105" s="2">
        <v>44854</v>
      </c>
      <c r="F2105" s="2">
        <v>45114</v>
      </c>
      <c r="G2105" t="s">
        <v>32</v>
      </c>
      <c r="H2105" t="s">
        <v>51</v>
      </c>
      <c r="I2105" t="s">
        <v>34</v>
      </c>
      <c r="J2105" t="s">
        <v>35</v>
      </c>
      <c r="K2105" t="s">
        <v>2427</v>
      </c>
      <c r="L2105" t="s">
        <v>503</v>
      </c>
      <c r="M2105" s="2">
        <v>29322</v>
      </c>
      <c r="N2105" t="s">
        <v>7712</v>
      </c>
      <c r="O2105">
        <v>2</v>
      </c>
      <c r="P2105" t="str">
        <f t="shared" si="96"/>
        <v>Non-Active</v>
      </c>
      <c r="Q2105">
        <f t="shared" si="97"/>
        <v>1980</v>
      </c>
      <c r="R2105">
        <f t="shared" si="98"/>
        <v>46</v>
      </c>
      <c r="S2105" t="str" cm="1">
        <f t="array" ref="S2105">_xlfn.IFS(Q2105&lt;1965,"Baby Boomers",Q2105&lt;1981,"Gen X",Q2105&lt;1997,"Millenial",TRUE,("Gen Z"))</f>
        <v>Gen X</v>
      </c>
    </row>
    <row r="2106" spans="1:19" x14ac:dyDescent="0.25">
      <c r="A2106" t="s">
        <v>15144</v>
      </c>
      <c r="B2106" t="s">
        <v>7713</v>
      </c>
      <c r="C2106" t="s">
        <v>637</v>
      </c>
      <c r="D2106" t="str">
        <f>Table13[[#This Row],[FirstName]]&amp;" "&amp;Table13[[#This Row],[LastName]]</f>
        <v>Luciana Gill</v>
      </c>
      <c r="E2106" s="2">
        <v>45131</v>
      </c>
      <c r="F2106" s="2">
        <v>45136</v>
      </c>
      <c r="G2106" t="s">
        <v>32</v>
      </c>
      <c r="H2106" t="s">
        <v>51</v>
      </c>
      <c r="I2106" t="s">
        <v>63</v>
      </c>
      <c r="J2106" t="s">
        <v>62</v>
      </c>
      <c r="K2106" t="s">
        <v>2427</v>
      </c>
      <c r="L2106" t="s">
        <v>118</v>
      </c>
      <c r="M2106" s="2">
        <v>18769</v>
      </c>
      <c r="N2106" t="s">
        <v>242</v>
      </c>
      <c r="O2106">
        <v>2</v>
      </c>
      <c r="P2106" t="str">
        <f t="shared" si="96"/>
        <v>Non-Active</v>
      </c>
      <c r="Q2106">
        <f t="shared" si="97"/>
        <v>1951</v>
      </c>
      <c r="R2106">
        <f t="shared" si="98"/>
        <v>74</v>
      </c>
      <c r="S2106" t="str" cm="1">
        <f t="array" ref="S2106">_xlfn.IFS(Q2106&lt;1965,"Baby Boomers",Q2106&lt;1981,"Gen X",Q2106&lt;1997,"Millenial",TRUE,("Gen Z"))</f>
        <v>Baby Boomers</v>
      </c>
    </row>
    <row r="2107" spans="1:19" x14ac:dyDescent="0.25">
      <c r="A2107" t="s">
        <v>15145</v>
      </c>
      <c r="B2107" t="s">
        <v>4490</v>
      </c>
      <c r="C2107" t="s">
        <v>5491</v>
      </c>
      <c r="D2107" t="str">
        <f>Table13[[#This Row],[FirstName]]&amp;" "&amp;Table13[[#This Row],[LastName]]</f>
        <v>Demetrius Cooley</v>
      </c>
      <c r="E2107" s="2">
        <v>44030</v>
      </c>
      <c r="F2107" s="2" t="s">
        <v>10301</v>
      </c>
      <c r="G2107" t="s">
        <v>32</v>
      </c>
      <c r="H2107" t="s">
        <v>33</v>
      </c>
      <c r="I2107" t="s">
        <v>50</v>
      </c>
      <c r="J2107" t="s">
        <v>51</v>
      </c>
      <c r="K2107" t="s">
        <v>10319</v>
      </c>
      <c r="L2107" t="s">
        <v>80</v>
      </c>
      <c r="M2107" s="2">
        <v>26546</v>
      </c>
      <c r="N2107" t="s">
        <v>102</v>
      </c>
      <c r="O2107">
        <v>4</v>
      </c>
      <c r="P2107" t="str">
        <f t="shared" si="96"/>
        <v>Active</v>
      </c>
      <c r="Q2107">
        <f t="shared" si="97"/>
        <v>1972</v>
      </c>
      <c r="R2107">
        <f t="shared" si="98"/>
        <v>53</v>
      </c>
      <c r="S2107" t="str" cm="1">
        <f t="array" ref="S2107">_xlfn.IFS(Q2107&lt;1965,"Baby Boomers",Q2107&lt;1981,"Gen X",Q2107&lt;1997,"Millenial",TRUE,("Gen Z"))</f>
        <v>Gen X</v>
      </c>
    </row>
    <row r="2108" spans="1:19" x14ac:dyDescent="0.25">
      <c r="A2108" t="s">
        <v>15146</v>
      </c>
      <c r="B2108" t="s">
        <v>347</v>
      </c>
      <c r="C2108" t="s">
        <v>3699</v>
      </c>
      <c r="D2108" t="str">
        <f>Table13[[#This Row],[FirstName]]&amp;" "&amp;Table13[[#This Row],[LastName]]</f>
        <v>Chandler Reynolds</v>
      </c>
      <c r="E2108" s="2">
        <v>44321</v>
      </c>
      <c r="F2108" s="2" t="s">
        <v>10301</v>
      </c>
      <c r="G2108" t="s">
        <v>32</v>
      </c>
      <c r="H2108" t="s">
        <v>62</v>
      </c>
      <c r="I2108" t="s">
        <v>50</v>
      </c>
      <c r="J2108" t="s">
        <v>35</v>
      </c>
      <c r="K2108" t="s">
        <v>10319</v>
      </c>
      <c r="L2108" t="s">
        <v>89</v>
      </c>
      <c r="M2108" s="2">
        <v>24271</v>
      </c>
      <c r="N2108" t="s">
        <v>102</v>
      </c>
      <c r="O2108">
        <v>1</v>
      </c>
      <c r="P2108" t="str">
        <f t="shared" si="96"/>
        <v>Active</v>
      </c>
      <c r="Q2108">
        <f t="shared" si="97"/>
        <v>1966</v>
      </c>
      <c r="R2108">
        <f t="shared" si="98"/>
        <v>59</v>
      </c>
      <c r="S2108" t="str" cm="1">
        <f t="array" ref="S2108">_xlfn.IFS(Q2108&lt;1965,"Baby Boomers",Q2108&lt;1981,"Gen X",Q2108&lt;1997,"Millenial",TRUE,("Gen Z"))</f>
        <v>Gen X</v>
      </c>
    </row>
    <row r="2109" spans="1:19" x14ac:dyDescent="0.25">
      <c r="A2109" t="s">
        <v>15147</v>
      </c>
      <c r="B2109" t="s">
        <v>7721</v>
      </c>
      <c r="C2109" t="s">
        <v>573</v>
      </c>
      <c r="D2109" t="str">
        <f>Table13[[#This Row],[FirstName]]&amp;" "&amp;Table13[[#This Row],[LastName]]</f>
        <v>Iyana Benjamin</v>
      </c>
      <c r="E2109" s="2">
        <v>43570</v>
      </c>
      <c r="F2109" s="2">
        <v>44339</v>
      </c>
      <c r="G2109" t="s">
        <v>32</v>
      </c>
      <c r="H2109" t="s">
        <v>51</v>
      </c>
      <c r="I2109" t="s">
        <v>63</v>
      </c>
      <c r="J2109" t="s">
        <v>35</v>
      </c>
      <c r="K2109" t="s">
        <v>10319</v>
      </c>
      <c r="L2109" t="s">
        <v>176</v>
      </c>
      <c r="M2109" s="2">
        <v>22102</v>
      </c>
      <c r="N2109" t="s">
        <v>177</v>
      </c>
      <c r="O2109">
        <v>1</v>
      </c>
      <c r="P2109" t="str">
        <f t="shared" si="96"/>
        <v>Non-Active</v>
      </c>
      <c r="Q2109">
        <f t="shared" si="97"/>
        <v>1960</v>
      </c>
      <c r="R2109">
        <f t="shared" si="98"/>
        <v>65</v>
      </c>
      <c r="S2109" t="str" cm="1">
        <f t="array" ref="S2109">_xlfn.IFS(Q2109&lt;1965,"Baby Boomers",Q2109&lt;1981,"Gen X",Q2109&lt;1997,"Millenial",TRUE,("Gen Z"))</f>
        <v>Baby Boomers</v>
      </c>
    </row>
    <row r="2110" spans="1:19" x14ac:dyDescent="0.25">
      <c r="A2110" t="s">
        <v>15148</v>
      </c>
      <c r="B2110" t="s">
        <v>4124</v>
      </c>
      <c r="C2110" t="s">
        <v>5611</v>
      </c>
      <c r="D2110" t="str">
        <f>Table13[[#This Row],[FirstName]]&amp;" "&amp;Table13[[#This Row],[LastName]]</f>
        <v>Antoine Haney</v>
      </c>
      <c r="E2110" s="2">
        <v>44067</v>
      </c>
      <c r="F2110" s="2">
        <v>45048</v>
      </c>
      <c r="G2110" t="s">
        <v>32</v>
      </c>
      <c r="H2110" t="s">
        <v>33</v>
      </c>
      <c r="I2110" t="s">
        <v>63</v>
      </c>
      <c r="J2110" t="s">
        <v>51</v>
      </c>
      <c r="K2110" t="s">
        <v>64</v>
      </c>
      <c r="L2110" t="s">
        <v>89</v>
      </c>
      <c r="M2110" s="2">
        <v>28755</v>
      </c>
      <c r="N2110" t="s">
        <v>112</v>
      </c>
      <c r="O2110">
        <v>2</v>
      </c>
      <c r="P2110" t="str">
        <f t="shared" si="96"/>
        <v>Non-Active</v>
      </c>
      <c r="Q2110">
        <f t="shared" si="97"/>
        <v>1978</v>
      </c>
      <c r="R2110">
        <f t="shared" si="98"/>
        <v>47</v>
      </c>
      <c r="S2110" t="str" cm="1">
        <f t="array" ref="S2110">_xlfn.IFS(Q2110&lt;1965,"Baby Boomers",Q2110&lt;1981,"Gen X",Q2110&lt;1997,"Millenial",TRUE,("Gen Z"))</f>
        <v>Gen X</v>
      </c>
    </row>
    <row r="2111" spans="1:19" x14ac:dyDescent="0.25">
      <c r="A2111" t="s">
        <v>15149</v>
      </c>
      <c r="B2111" t="s">
        <v>6267</v>
      </c>
      <c r="C2111" t="s">
        <v>3074</v>
      </c>
      <c r="D2111" t="str">
        <f>Table13[[#This Row],[FirstName]]&amp;" "&amp;Table13[[#This Row],[LastName]]</f>
        <v>Alfred Rivas</v>
      </c>
      <c r="E2111" s="2">
        <v>44926</v>
      </c>
      <c r="F2111" s="2" t="s">
        <v>10301</v>
      </c>
      <c r="G2111" t="s">
        <v>32</v>
      </c>
      <c r="H2111" t="s">
        <v>33</v>
      </c>
      <c r="I2111" t="s">
        <v>34</v>
      </c>
      <c r="J2111" t="s">
        <v>35</v>
      </c>
      <c r="K2111" t="s">
        <v>64</v>
      </c>
      <c r="L2111" t="s">
        <v>89</v>
      </c>
      <c r="M2111" s="2">
        <v>18662</v>
      </c>
      <c r="N2111" t="s">
        <v>192</v>
      </c>
      <c r="O2111">
        <v>2</v>
      </c>
      <c r="P2111" t="str">
        <f t="shared" si="96"/>
        <v>Active</v>
      </c>
      <c r="Q2111">
        <f t="shared" si="97"/>
        <v>1951</v>
      </c>
      <c r="R2111">
        <f t="shared" si="98"/>
        <v>75</v>
      </c>
      <c r="S2111" t="str" cm="1">
        <f t="array" ref="S2111">_xlfn.IFS(Q2111&lt;1965,"Baby Boomers",Q2111&lt;1981,"Gen X",Q2111&lt;1997,"Millenial",TRUE,("Gen Z"))</f>
        <v>Baby Boomers</v>
      </c>
    </row>
    <row r="2112" spans="1:19" x14ac:dyDescent="0.25">
      <c r="A2112" t="s">
        <v>15150</v>
      </c>
      <c r="B2112" t="s">
        <v>7322</v>
      </c>
      <c r="C2112" t="s">
        <v>5397</v>
      </c>
      <c r="D2112" t="str">
        <f>Table13[[#This Row],[FirstName]]&amp;" "&amp;Table13[[#This Row],[LastName]]</f>
        <v>Darien Sawyer</v>
      </c>
      <c r="E2112" s="2">
        <v>44822</v>
      </c>
      <c r="F2112" s="2">
        <v>45084</v>
      </c>
      <c r="G2112" t="s">
        <v>32</v>
      </c>
      <c r="H2112" t="s">
        <v>62</v>
      </c>
      <c r="I2112" t="s">
        <v>50</v>
      </c>
      <c r="J2112" t="s">
        <v>62</v>
      </c>
      <c r="K2112" t="s">
        <v>10319</v>
      </c>
      <c r="L2112" t="s">
        <v>89</v>
      </c>
      <c r="M2112" s="2">
        <v>18833</v>
      </c>
      <c r="N2112" t="s">
        <v>280</v>
      </c>
      <c r="O2112">
        <v>2</v>
      </c>
      <c r="P2112" t="str">
        <f t="shared" si="96"/>
        <v>Non-Active</v>
      </c>
      <c r="Q2112">
        <f t="shared" si="97"/>
        <v>1951</v>
      </c>
      <c r="R2112">
        <f t="shared" si="98"/>
        <v>74</v>
      </c>
      <c r="S2112" t="str" cm="1">
        <f t="array" ref="S2112">_xlfn.IFS(Q2112&lt;1965,"Baby Boomers",Q2112&lt;1981,"Gen X",Q2112&lt;1997,"Millenial",TRUE,("Gen Z"))</f>
        <v>Baby Boomers</v>
      </c>
    </row>
    <row r="2113" spans="1:19" x14ac:dyDescent="0.25">
      <c r="A2113" t="s">
        <v>15151</v>
      </c>
      <c r="B2113" t="s">
        <v>4926</v>
      </c>
      <c r="C2113" t="s">
        <v>3173</v>
      </c>
      <c r="D2113" t="str">
        <f>Table13[[#This Row],[FirstName]]&amp;" "&amp;Table13[[#This Row],[LastName]]</f>
        <v>Isaias Pineda</v>
      </c>
      <c r="E2113" s="2">
        <v>43722</v>
      </c>
      <c r="F2113" s="2" t="s">
        <v>10301</v>
      </c>
      <c r="G2113" t="s">
        <v>32</v>
      </c>
      <c r="H2113" t="s">
        <v>62</v>
      </c>
      <c r="I2113" t="s">
        <v>34</v>
      </c>
      <c r="J2113" t="s">
        <v>51</v>
      </c>
      <c r="K2113" t="s">
        <v>10319</v>
      </c>
      <c r="L2113" t="s">
        <v>304</v>
      </c>
      <c r="M2113" s="2">
        <v>31462</v>
      </c>
      <c r="N2113" t="s">
        <v>351</v>
      </c>
      <c r="O2113">
        <v>5</v>
      </c>
      <c r="P2113" t="str">
        <f t="shared" si="96"/>
        <v>Active</v>
      </c>
      <c r="Q2113">
        <f t="shared" si="97"/>
        <v>1986</v>
      </c>
      <c r="R2113">
        <f t="shared" si="98"/>
        <v>40</v>
      </c>
      <c r="S2113" t="str" cm="1">
        <f t="array" ref="S2113">_xlfn.IFS(Q2113&lt;1965,"Baby Boomers",Q2113&lt;1981,"Gen X",Q2113&lt;1997,"Millenial",TRUE,("Gen Z"))</f>
        <v>Millenial</v>
      </c>
    </row>
    <row r="2114" spans="1:19" x14ac:dyDescent="0.25">
      <c r="A2114" t="s">
        <v>15152</v>
      </c>
      <c r="B2114" t="s">
        <v>5551</v>
      </c>
      <c r="C2114" t="s">
        <v>542</v>
      </c>
      <c r="D2114" t="str">
        <f>Table13[[#This Row],[FirstName]]&amp;" "&amp;Table13[[#This Row],[LastName]]</f>
        <v>Casey Bradford</v>
      </c>
      <c r="E2114" s="2">
        <v>43543</v>
      </c>
      <c r="F2114" s="2" t="s">
        <v>10301</v>
      </c>
      <c r="G2114" t="s">
        <v>32</v>
      </c>
      <c r="H2114" t="s">
        <v>51</v>
      </c>
      <c r="I2114" t="s">
        <v>63</v>
      </c>
      <c r="J2114" t="s">
        <v>35</v>
      </c>
      <c r="K2114" t="s">
        <v>10319</v>
      </c>
      <c r="L2114" t="s">
        <v>304</v>
      </c>
      <c r="M2114" s="2">
        <v>19636</v>
      </c>
      <c r="N2114" t="s">
        <v>225</v>
      </c>
      <c r="O2114">
        <v>2</v>
      </c>
      <c r="P2114" t="str">
        <f t="shared" ref="P2114:P2177" si="99">IF(F2114="","Active","Non-Active")</f>
        <v>Active</v>
      </c>
      <c r="Q2114">
        <f t="shared" si="97"/>
        <v>1953</v>
      </c>
      <c r="R2114">
        <f t="shared" si="98"/>
        <v>72</v>
      </c>
      <c r="S2114" t="str" cm="1">
        <f t="array" ref="S2114">_xlfn.IFS(Q2114&lt;1965,"Baby Boomers",Q2114&lt;1981,"Gen X",Q2114&lt;1997,"Millenial",TRUE,("Gen Z"))</f>
        <v>Baby Boomers</v>
      </c>
    </row>
    <row r="2115" spans="1:19" x14ac:dyDescent="0.25">
      <c r="A2115" t="s">
        <v>15153</v>
      </c>
      <c r="B2115" t="s">
        <v>6578</v>
      </c>
      <c r="C2115" t="s">
        <v>4120</v>
      </c>
      <c r="D2115" t="str">
        <f>Table13[[#This Row],[FirstName]]&amp;" "&amp;Table13[[#This Row],[LastName]]</f>
        <v>London Bautista</v>
      </c>
      <c r="E2115" s="2">
        <v>44852</v>
      </c>
      <c r="F2115" s="2">
        <v>44936</v>
      </c>
      <c r="G2115" t="s">
        <v>32</v>
      </c>
      <c r="H2115" t="s">
        <v>33</v>
      </c>
      <c r="I2115" t="s">
        <v>63</v>
      </c>
      <c r="J2115" t="s">
        <v>51</v>
      </c>
      <c r="K2115" t="s">
        <v>2427</v>
      </c>
      <c r="L2115" t="s">
        <v>38</v>
      </c>
      <c r="M2115" s="2">
        <v>34572</v>
      </c>
      <c r="N2115" t="s">
        <v>7739</v>
      </c>
      <c r="O2115">
        <v>4</v>
      </c>
      <c r="P2115" t="str">
        <f t="shared" si="99"/>
        <v>Non-Active</v>
      </c>
      <c r="Q2115">
        <f t="shared" ref="Q2115:Q2178" si="100">YEAR(M2115)</f>
        <v>1994</v>
      </c>
      <c r="R2115">
        <f t="shared" ref="R2115:R2178" si="101">INT(YEARFRAC(M2115,"20/04/2026"))</f>
        <v>31</v>
      </c>
      <c r="S2115" t="str" cm="1">
        <f t="array" ref="S2115">_xlfn.IFS(Q2115&lt;1965,"Baby Boomers",Q2115&lt;1981,"Gen X",Q2115&lt;1997,"Millenial",TRUE,("Gen Z"))</f>
        <v>Millenial</v>
      </c>
    </row>
    <row r="2116" spans="1:19" x14ac:dyDescent="0.25">
      <c r="A2116" t="s">
        <v>15154</v>
      </c>
      <c r="B2116" t="s">
        <v>945</v>
      </c>
      <c r="C2116" t="s">
        <v>912</v>
      </c>
      <c r="D2116" t="str">
        <f>Table13[[#This Row],[FirstName]]&amp;" "&amp;Table13[[#This Row],[LastName]]</f>
        <v>Kayleigh Davenport</v>
      </c>
      <c r="E2116" s="2">
        <v>44773</v>
      </c>
      <c r="F2116" s="2" t="s">
        <v>10301</v>
      </c>
      <c r="G2116" t="s">
        <v>32</v>
      </c>
      <c r="H2116" t="s">
        <v>62</v>
      </c>
      <c r="I2116" t="s">
        <v>63</v>
      </c>
      <c r="J2116" t="s">
        <v>35</v>
      </c>
      <c r="K2116" t="s">
        <v>2427</v>
      </c>
      <c r="L2116" t="s">
        <v>110</v>
      </c>
      <c r="M2116" s="2">
        <v>26673</v>
      </c>
      <c r="N2116" t="s">
        <v>112</v>
      </c>
      <c r="O2116">
        <v>1</v>
      </c>
      <c r="P2116" t="str">
        <f t="shared" si="99"/>
        <v>Active</v>
      </c>
      <c r="Q2116">
        <f t="shared" si="100"/>
        <v>1973</v>
      </c>
      <c r="R2116">
        <f t="shared" si="101"/>
        <v>53</v>
      </c>
      <c r="S2116" t="str" cm="1">
        <f t="array" ref="S2116">_xlfn.IFS(Q2116&lt;1965,"Baby Boomers",Q2116&lt;1981,"Gen X",Q2116&lt;1997,"Millenial",TRUE,("Gen Z"))</f>
        <v>Gen X</v>
      </c>
    </row>
    <row r="2117" spans="1:19" x14ac:dyDescent="0.25">
      <c r="A2117" t="s">
        <v>15155</v>
      </c>
      <c r="B2117" t="s">
        <v>7742</v>
      </c>
      <c r="C2117" t="s">
        <v>3811</v>
      </c>
      <c r="D2117" t="str">
        <f>Table13[[#This Row],[FirstName]]&amp;" "&amp;Table13[[#This Row],[LastName]]</f>
        <v>Koen Flores</v>
      </c>
      <c r="E2117" s="2">
        <v>44991</v>
      </c>
      <c r="F2117" s="2" t="s">
        <v>10301</v>
      </c>
      <c r="G2117" t="s">
        <v>32</v>
      </c>
      <c r="H2117" t="s">
        <v>51</v>
      </c>
      <c r="I2117" t="s">
        <v>50</v>
      </c>
      <c r="J2117" t="s">
        <v>51</v>
      </c>
      <c r="K2117" t="s">
        <v>2427</v>
      </c>
      <c r="L2117" t="s">
        <v>110</v>
      </c>
      <c r="M2117" s="2">
        <v>21794</v>
      </c>
      <c r="N2117" t="s">
        <v>112</v>
      </c>
      <c r="O2117">
        <v>4</v>
      </c>
      <c r="P2117" t="str">
        <f t="shared" si="99"/>
        <v>Active</v>
      </c>
      <c r="Q2117">
        <f t="shared" si="100"/>
        <v>1959</v>
      </c>
      <c r="R2117">
        <f t="shared" si="101"/>
        <v>66</v>
      </c>
      <c r="S2117" t="str" cm="1">
        <f t="array" ref="S2117">_xlfn.IFS(Q2117&lt;1965,"Baby Boomers",Q2117&lt;1981,"Gen X",Q2117&lt;1997,"Millenial",TRUE,("Gen Z"))</f>
        <v>Baby Boomers</v>
      </c>
    </row>
    <row r="2118" spans="1:19" x14ac:dyDescent="0.25">
      <c r="A2118" t="s">
        <v>15156</v>
      </c>
      <c r="B2118" t="s">
        <v>3111</v>
      </c>
      <c r="C2118" t="s">
        <v>7745</v>
      </c>
      <c r="D2118" t="str">
        <f>Table13[[#This Row],[FirstName]]&amp;" "&amp;Table13[[#This Row],[LastName]]</f>
        <v>Ernest Finley</v>
      </c>
      <c r="E2118" s="2">
        <v>43495</v>
      </c>
      <c r="F2118" s="2">
        <v>44277</v>
      </c>
      <c r="G2118" t="s">
        <v>744</v>
      </c>
      <c r="H2118" t="s">
        <v>62</v>
      </c>
      <c r="I2118" t="s">
        <v>50</v>
      </c>
      <c r="J2118" t="s">
        <v>62</v>
      </c>
      <c r="K2118" t="s">
        <v>2427</v>
      </c>
      <c r="L2118" t="s">
        <v>80</v>
      </c>
      <c r="M2118" s="2">
        <v>33597</v>
      </c>
      <c r="N2118" t="s">
        <v>215</v>
      </c>
      <c r="O2118">
        <v>2</v>
      </c>
      <c r="P2118" t="str">
        <f t="shared" si="99"/>
        <v>Non-Active</v>
      </c>
      <c r="Q2118">
        <f t="shared" si="100"/>
        <v>1991</v>
      </c>
      <c r="R2118">
        <f t="shared" si="101"/>
        <v>34</v>
      </c>
      <c r="S2118" t="str" cm="1">
        <f t="array" ref="S2118">_xlfn.IFS(Q2118&lt;1965,"Baby Boomers",Q2118&lt;1981,"Gen X",Q2118&lt;1997,"Millenial",TRUE,("Gen Z"))</f>
        <v>Millenial</v>
      </c>
    </row>
    <row r="2119" spans="1:19" x14ac:dyDescent="0.25">
      <c r="A2119" t="s">
        <v>15157</v>
      </c>
      <c r="B2119" t="s">
        <v>5761</v>
      </c>
      <c r="C2119" t="s">
        <v>2302</v>
      </c>
      <c r="D2119" t="str">
        <f>Table13[[#This Row],[FirstName]]&amp;" "&amp;Table13[[#This Row],[LastName]]</f>
        <v>Wade Hernandez</v>
      </c>
      <c r="E2119" s="2">
        <v>45068</v>
      </c>
      <c r="F2119" s="2">
        <v>45119</v>
      </c>
      <c r="G2119" t="s">
        <v>32</v>
      </c>
      <c r="H2119" t="s">
        <v>62</v>
      </c>
      <c r="I2119" t="s">
        <v>34</v>
      </c>
      <c r="J2119" t="s">
        <v>35</v>
      </c>
      <c r="K2119" t="s">
        <v>10319</v>
      </c>
      <c r="L2119" t="s">
        <v>147</v>
      </c>
      <c r="M2119" s="2">
        <v>16906</v>
      </c>
      <c r="N2119" t="s">
        <v>82</v>
      </c>
      <c r="O2119">
        <v>1</v>
      </c>
      <c r="P2119" t="str">
        <f t="shared" si="99"/>
        <v>Non-Active</v>
      </c>
      <c r="Q2119">
        <f t="shared" si="100"/>
        <v>1946</v>
      </c>
      <c r="R2119">
        <f t="shared" si="101"/>
        <v>80</v>
      </c>
      <c r="S2119" t="str" cm="1">
        <f t="array" ref="S2119">_xlfn.IFS(Q2119&lt;1965,"Baby Boomers",Q2119&lt;1981,"Gen X",Q2119&lt;1997,"Millenial",TRUE,("Gen Z"))</f>
        <v>Baby Boomers</v>
      </c>
    </row>
    <row r="2120" spans="1:19" x14ac:dyDescent="0.25">
      <c r="A2120" t="s">
        <v>15158</v>
      </c>
      <c r="B2120" t="s">
        <v>4731</v>
      </c>
      <c r="C2120" t="s">
        <v>2499</v>
      </c>
      <c r="D2120" t="str">
        <f>Table13[[#This Row],[FirstName]]&amp;" "&amp;Table13[[#This Row],[LastName]]</f>
        <v>Odin Key</v>
      </c>
      <c r="E2120" s="2">
        <v>43456</v>
      </c>
      <c r="F2120" s="2" t="s">
        <v>10301</v>
      </c>
      <c r="G2120" t="s">
        <v>32</v>
      </c>
      <c r="H2120" t="s">
        <v>33</v>
      </c>
      <c r="I2120" t="s">
        <v>63</v>
      </c>
      <c r="J2120" t="s">
        <v>62</v>
      </c>
      <c r="K2120" t="s">
        <v>10319</v>
      </c>
      <c r="L2120" t="s">
        <v>176</v>
      </c>
      <c r="M2120" s="2">
        <v>18909</v>
      </c>
      <c r="N2120" t="s">
        <v>177</v>
      </c>
      <c r="O2120">
        <v>4</v>
      </c>
      <c r="P2120" t="str">
        <f t="shared" si="99"/>
        <v>Active</v>
      </c>
      <c r="Q2120">
        <f t="shared" si="100"/>
        <v>1951</v>
      </c>
      <c r="R2120">
        <f t="shared" si="101"/>
        <v>74</v>
      </c>
      <c r="S2120" t="str" cm="1">
        <f t="array" ref="S2120">_xlfn.IFS(Q2120&lt;1965,"Baby Boomers",Q2120&lt;1981,"Gen X",Q2120&lt;1997,"Millenial",TRUE,("Gen Z"))</f>
        <v>Baby Boomers</v>
      </c>
    </row>
    <row r="2121" spans="1:19" x14ac:dyDescent="0.25">
      <c r="A2121" t="s">
        <v>15159</v>
      </c>
      <c r="B2121" t="s">
        <v>1548</v>
      </c>
      <c r="C2121" t="s">
        <v>478</v>
      </c>
      <c r="D2121" t="str">
        <f>Table13[[#This Row],[FirstName]]&amp;" "&amp;Table13[[#This Row],[LastName]]</f>
        <v>Deven Huff</v>
      </c>
      <c r="E2121" s="2">
        <v>44873</v>
      </c>
      <c r="F2121" s="2" t="s">
        <v>10301</v>
      </c>
      <c r="G2121" t="s">
        <v>32</v>
      </c>
      <c r="H2121" t="s">
        <v>51</v>
      </c>
      <c r="I2121" t="s">
        <v>50</v>
      </c>
      <c r="J2121" t="s">
        <v>51</v>
      </c>
      <c r="K2121" t="s">
        <v>10319</v>
      </c>
      <c r="L2121" t="s">
        <v>38</v>
      </c>
      <c r="M2121" s="2">
        <v>32918</v>
      </c>
      <c r="N2121" t="s">
        <v>72</v>
      </c>
      <c r="O2121">
        <v>4</v>
      </c>
      <c r="P2121" t="str">
        <f t="shared" si="99"/>
        <v>Active</v>
      </c>
      <c r="Q2121">
        <f t="shared" si="100"/>
        <v>1990</v>
      </c>
      <c r="R2121">
        <f t="shared" si="101"/>
        <v>36</v>
      </c>
      <c r="S2121" t="str" cm="1">
        <f t="array" ref="S2121">_xlfn.IFS(Q2121&lt;1965,"Baby Boomers",Q2121&lt;1981,"Gen X",Q2121&lt;1997,"Millenial",TRUE,("Gen Z"))</f>
        <v>Millenial</v>
      </c>
    </row>
    <row r="2122" spans="1:19" x14ac:dyDescent="0.25">
      <c r="A2122" t="s">
        <v>15160</v>
      </c>
      <c r="B2122" t="s">
        <v>4940</v>
      </c>
      <c r="C2122" t="s">
        <v>3144</v>
      </c>
      <c r="D2122" t="str">
        <f>Table13[[#This Row],[FirstName]]&amp;" "&amp;Table13[[#This Row],[LastName]]</f>
        <v>Kenna Simon</v>
      </c>
      <c r="E2122" s="2">
        <v>44380</v>
      </c>
      <c r="F2122" s="2" t="s">
        <v>10301</v>
      </c>
      <c r="G2122" t="s">
        <v>32</v>
      </c>
      <c r="H2122" t="s">
        <v>62</v>
      </c>
      <c r="I2122" t="s">
        <v>50</v>
      </c>
      <c r="J2122" t="s">
        <v>35</v>
      </c>
      <c r="K2122" t="s">
        <v>64</v>
      </c>
      <c r="L2122" t="s">
        <v>80</v>
      </c>
      <c r="M2122" s="2">
        <v>25764</v>
      </c>
      <c r="N2122" t="s">
        <v>82</v>
      </c>
      <c r="O2122">
        <v>4</v>
      </c>
      <c r="P2122" t="str">
        <f t="shared" si="99"/>
        <v>Active</v>
      </c>
      <c r="Q2122">
        <f t="shared" si="100"/>
        <v>1970</v>
      </c>
      <c r="R2122">
        <f t="shared" si="101"/>
        <v>55</v>
      </c>
      <c r="S2122" t="str" cm="1">
        <f t="array" ref="S2122">_xlfn.IFS(Q2122&lt;1965,"Baby Boomers",Q2122&lt;1981,"Gen X",Q2122&lt;1997,"Millenial",TRUE,("Gen Z"))</f>
        <v>Gen X</v>
      </c>
    </row>
    <row r="2123" spans="1:19" x14ac:dyDescent="0.25">
      <c r="A2123" t="s">
        <v>10615</v>
      </c>
      <c r="B2123" t="s">
        <v>7758</v>
      </c>
      <c r="C2123" t="s">
        <v>1174</v>
      </c>
      <c r="D2123" t="str">
        <f>Table13[[#This Row],[FirstName]]&amp;" "&amp;Table13[[#This Row],[LastName]]</f>
        <v>Luz Garza</v>
      </c>
      <c r="E2123" s="2">
        <v>43418</v>
      </c>
      <c r="F2123" s="2">
        <v>44385</v>
      </c>
      <c r="G2123" t="s">
        <v>32</v>
      </c>
      <c r="H2123" t="s">
        <v>33</v>
      </c>
      <c r="I2123" t="s">
        <v>50</v>
      </c>
      <c r="J2123" t="s">
        <v>35</v>
      </c>
      <c r="K2123" t="s">
        <v>10319</v>
      </c>
      <c r="L2123" t="s">
        <v>65</v>
      </c>
      <c r="M2123" s="2">
        <v>19771</v>
      </c>
      <c r="N2123" t="s">
        <v>242</v>
      </c>
      <c r="O2123">
        <v>1</v>
      </c>
      <c r="P2123" t="str">
        <f t="shared" si="99"/>
        <v>Non-Active</v>
      </c>
      <c r="Q2123">
        <f t="shared" si="100"/>
        <v>1954</v>
      </c>
      <c r="R2123">
        <f t="shared" si="101"/>
        <v>72</v>
      </c>
      <c r="S2123" t="str" cm="1">
        <f t="array" ref="S2123">_xlfn.IFS(Q2123&lt;1965,"Baby Boomers",Q2123&lt;1981,"Gen X",Q2123&lt;1997,"Millenial",TRUE,("Gen Z"))</f>
        <v>Baby Boomers</v>
      </c>
    </row>
    <row r="2124" spans="1:19" x14ac:dyDescent="0.25">
      <c r="A2124" t="s">
        <v>15161</v>
      </c>
      <c r="B2124" t="s">
        <v>7762</v>
      </c>
      <c r="C2124" t="s">
        <v>2825</v>
      </c>
      <c r="D2124" t="str">
        <f>Table13[[#This Row],[FirstName]]&amp;" "&amp;Table13[[#This Row],[LastName]]</f>
        <v>Tristan Reed</v>
      </c>
      <c r="E2124" s="2">
        <v>44457</v>
      </c>
      <c r="F2124" s="2" t="s">
        <v>10301</v>
      </c>
      <c r="G2124" t="s">
        <v>32</v>
      </c>
      <c r="H2124" t="s">
        <v>33</v>
      </c>
      <c r="I2124" t="s">
        <v>50</v>
      </c>
      <c r="J2124" t="s">
        <v>51</v>
      </c>
      <c r="K2124" t="s">
        <v>10319</v>
      </c>
      <c r="L2124" t="s">
        <v>89</v>
      </c>
      <c r="M2124" s="2">
        <v>23196</v>
      </c>
      <c r="N2124" t="s">
        <v>418</v>
      </c>
      <c r="O2124">
        <v>5</v>
      </c>
      <c r="P2124" t="str">
        <f t="shared" si="99"/>
        <v>Active</v>
      </c>
      <c r="Q2124">
        <f t="shared" si="100"/>
        <v>1963</v>
      </c>
      <c r="R2124">
        <f t="shared" si="101"/>
        <v>62</v>
      </c>
      <c r="S2124" t="str" cm="1">
        <f t="array" ref="S2124">_xlfn.IFS(Q2124&lt;1965,"Baby Boomers",Q2124&lt;1981,"Gen X",Q2124&lt;1997,"Millenial",TRUE,("Gen Z"))</f>
        <v>Baby Boomers</v>
      </c>
    </row>
    <row r="2125" spans="1:19" x14ac:dyDescent="0.25">
      <c r="A2125" t="s">
        <v>15162</v>
      </c>
      <c r="B2125" t="s">
        <v>5010</v>
      </c>
      <c r="C2125" t="s">
        <v>7765</v>
      </c>
      <c r="D2125" t="str">
        <f>Table13[[#This Row],[FirstName]]&amp;" "&amp;Table13[[#This Row],[LastName]]</f>
        <v>Beckett Beck</v>
      </c>
      <c r="E2125" s="2">
        <v>44154</v>
      </c>
      <c r="F2125" s="2">
        <v>44503</v>
      </c>
      <c r="G2125" t="s">
        <v>32</v>
      </c>
      <c r="H2125" t="s">
        <v>33</v>
      </c>
      <c r="I2125" t="s">
        <v>50</v>
      </c>
      <c r="J2125" t="s">
        <v>51</v>
      </c>
      <c r="K2125" t="s">
        <v>2427</v>
      </c>
      <c r="L2125" t="s">
        <v>80</v>
      </c>
      <c r="M2125" s="2">
        <v>19109</v>
      </c>
      <c r="N2125" t="s">
        <v>291</v>
      </c>
      <c r="O2125">
        <v>5</v>
      </c>
      <c r="P2125" t="str">
        <f t="shared" si="99"/>
        <v>Non-Active</v>
      </c>
      <c r="Q2125">
        <f t="shared" si="100"/>
        <v>1952</v>
      </c>
      <c r="R2125">
        <f t="shared" si="101"/>
        <v>73</v>
      </c>
      <c r="S2125" t="str" cm="1">
        <f t="array" ref="S2125">_xlfn.IFS(Q2125&lt;1965,"Baby Boomers",Q2125&lt;1981,"Gen X",Q2125&lt;1997,"Millenial",TRUE,("Gen Z"))</f>
        <v>Baby Boomers</v>
      </c>
    </row>
    <row r="2126" spans="1:19" x14ac:dyDescent="0.25">
      <c r="A2126" t="s">
        <v>15163</v>
      </c>
      <c r="B2126" t="s">
        <v>7769</v>
      </c>
      <c r="C2126" t="s">
        <v>2372</v>
      </c>
      <c r="D2126" t="str">
        <f>Table13[[#This Row],[FirstName]]&amp;" "&amp;Table13[[#This Row],[LastName]]</f>
        <v>Coby Giles</v>
      </c>
      <c r="E2126" s="2">
        <v>45050</v>
      </c>
      <c r="F2126" s="2">
        <v>45109</v>
      </c>
      <c r="G2126" t="s">
        <v>32</v>
      </c>
      <c r="H2126" t="s">
        <v>62</v>
      </c>
      <c r="I2126" t="s">
        <v>63</v>
      </c>
      <c r="J2126" t="s">
        <v>35</v>
      </c>
      <c r="K2126" t="s">
        <v>2427</v>
      </c>
      <c r="L2126" t="s">
        <v>80</v>
      </c>
      <c r="M2126" s="2">
        <v>32275</v>
      </c>
      <c r="N2126" t="s">
        <v>242</v>
      </c>
      <c r="O2126">
        <v>1</v>
      </c>
      <c r="P2126" t="str">
        <f t="shared" si="99"/>
        <v>Non-Active</v>
      </c>
      <c r="Q2126">
        <f t="shared" si="100"/>
        <v>1988</v>
      </c>
      <c r="R2126">
        <f t="shared" si="101"/>
        <v>37</v>
      </c>
      <c r="S2126" t="str" cm="1">
        <f t="array" ref="S2126">_xlfn.IFS(Q2126&lt;1965,"Baby Boomers",Q2126&lt;1981,"Gen X",Q2126&lt;1997,"Millenial",TRUE,("Gen Z"))</f>
        <v>Millenial</v>
      </c>
    </row>
    <row r="2127" spans="1:19" x14ac:dyDescent="0.25">
      <c r="A2127" t="s">
        <v>15164</v>
      </c>
      <c r="B2127" t="s">
        <v>7773</v>
      </c>
      <c r="C2127" t="s">
        <v>2484</v>
      </c>
      <c r="D2127" t="str">
        <f>Table13[[#This Row],[FirstName]]&amp;" "&amp;Table13[[#This Row],[LastName]]</f>
        <v>Jalen Jennings</v>
      </c>
      <c r="E2127" s="2">
        <v>44947</v>
      </c>
      <c r="F2127" s="2" t="s">
        <v>10301</v>
      </c>
      <c r="G2127" t="s">
        <v>32</v>
      </c>
      <c r="H2127" t="s">
        <v>62</v>
      </c>
      <c r="I2127" t="s">
        <v>63</v>
      </c>
      <c r="J2127" t="s">
        <v>35</v>
      </c>
      <c r="K2127" t="s">
        <v>2427</v>
      </c>
      <c r="L2127" t="s">
        <v>176</v>
      </c>
      <c r="M2127" s="2">
        <v>20031</v>
      </c>
      <c r="N2127" t="s">
        <v>225</v>
      </c>
      <c r="O2127">
        <v>5</v>
      </c>
      <c r="P2127" t="str">
        <f t="shared" si="99"/>
        <v>Active</v>
      </c>
      <c r="Q2127">
        <f t="shared" si="100"/>
        <v>1954</v>
      </c>
      <c r="R2127">
        <f t="shared" si="101"/>
        <v>71</v>
      </c>
      <c r="S2127" t="str" cm="1">
        <f t="array" ref="S2127">_xlfn.IFS(Q2127&lt;1965,"Baby Boomers",Q2127&lt;1981,"Gen X",Q2127&lt;1997,"Millenial",TRUE,("Gen Z"))</f>
        <v>Baby Boomers</v>
      </c>
    </row>
    <row r="2128" spans="1:19" x14ac:dyDescent="0.25">
      <c r="A2128" t="s">
        <v>15165</v>
      </c>
      <c r="B2128" t="s">
        <v>7776</v>
      </c>
      <c r="C2128" t="s">
        <v>3103</v>
      </c>
      <c r="D2128" t="str">
        <f>Table13[[#This Row],[FirstName]]&amp;" "&amp;Table13[[#This Row],[LastName]]</f>
        <v>Ralph Barrera</v>
      </c>
      <c r="E2128" s="2">
        <v>44792</v>
      </c>
      <c r="F2128" s="2">
        <v>44944</v>
      </c>
      <c r="G2128" t="s">
        <v>32</v>
      </c>
      <c r="H2128" t="s">
        <v>33</v>
      </c>
      <c r="I2128" t="s">
        <v>63</v>
      </c>
      <c r="J2128" t="s">
        <v>51</v>
      </c>
      <c r="K2128" t="s">
        <v>10319</v>
      </c>
      <c r="L2128" t="s">
        <v>52</v>
      </c>
      <c r="M2128" s="2">
        <v>26946</v>
      </c>
      <c r="N2128" t="s">
        <v>82</v>
      </c>
      <c r="O2128">
        <v>2</v>
      </c>
      <c r="P2128" t="str">
        <f t="shared" si="99"/>
        <v>Non-Active</v>
      </c>
      <c r="Q2128">
        <f t="shared" si="100"/>
        <v>1973</v>
      </c>
      <c r="R2128">
        <f t="shared" si="101"/>
        <v>52</v>
      </c>
      <c r="S2128" t="str" cm="1">
        <f t="array" ref="S2128">_xlfn.IFS(Q2128&lt;1965,"Baby Boomers",Q2128&lt;1981,"Gen X",Q2128&lt;1997,"Millenial",TRUE,("Gen Z"))</f>
        <v>Gen X</v>
      </c>
    </row>
    <row r="2129" spans="1:19" x14ac:dyDescent="0.25">
      <c r="A2129" t="s">
        <v>15166</v>
      </c>
      <c r="B2129" t="s">
        <v>4103</v>
      </c>
      <c r="C2129" t="s">
        <v>3119</v>
      </c>
      <c r="D2129" t="str">
        <f>Table13[[#This Row],[FirstName]]&amp;" "&amp;Table13[[#This Row],[LastName]]</f>
        <v>Shania Caldwell</v>
      </c>
      <c r="E2129" s="2">
        <v>44760</v>
      </c>
      <c r="F2129" s="2">
        <v>45055</v>
      </c>
      <c r="G2129" t="s">
        <v>32</v>
      </c>
      <c r="H2129" t="s">
        <v>51</v>
      </c>
      <c r="I2129" t="s">
        <v>50</v>
      </c>
      <c r="J2129" t="s">
        <v>62</v>
      </c>
      <c r="K2129" t="s">
        <v>10319</v>
      </c>
      <c r="L2129" t="s">
        <v>100</v>
      </c>
      <c r="M2129" s="2">
        <v>33514</v>
      </c>
      <c r="N2129" t="s">
        <v>112</v>
      </c>
      <c r="O2129">
        <v>1</v>
      </c>
      <c r="P2129" t="str">
        <f t="shared" si="99"/>
        <v>Non-Active</v>
      </c>
      <c r="Q2129">
        <f t="shared" si="100"/>
        <v>1991</v>
      </c>
      <c r="R2129">
        <f t="shared" si="101"/>
        <v>34</v>
      </c>
      <c r="S2129" t="str" cm="1">
        <f t="array" ref="S2129">_xlfn.IFS(Q2129&lt;1965,"Baby Boomers",Q2129&lt;1981,"Gen X",Q2129&lt;1997,"Millenial",TRUE,("Gen Z"))</f>
        <v>Millenial</v>
      </c>
    </row>
    <row r="2130" spans="1:19" x14ac:dyDescent="0.25">
      <c r="A2130" t="s">
        <v>15167</v>
      </c>
      <c r="B2130" t="s">
        <v>2575</v>
      </c>
      <c r="C2130" t="s">
        <v>343</v>
      </c>
      <c r="D2130" t="str">
        <f>Table13[[#This Row],[FirstName]]&amp;" "&amp;Table13[[#This Row],[LastName]]</f>
        <v>Colby Horne</v>
      </c>
      <c r="E2130" s="2">
        <v>43691</v>
      </c>
      <c r="F2130" s="2">
        <v>44329</v>
      </c>
      <c r="G2130" t="s">
        <v>32</v>
      </c>
      <c r="H2130" t="s">
        <v>62</v>
      </c>
      <c r="I2130" t="s">
        <v>50</v>
      </c>
      <c r="J2130" t="s">
        <v>35</v>
      </c>
      <c r="K2130" t="s">
        <v>10319</v>
      </c>
      <c r="L2130" t="s">
        <v>593</v>
      </c>
      <c r="M2130" s="2">
        <v>20754</v>
      </c>
      <c r="N2130" t="s">
        <v>225</v>
      </c>
      <c r="O2130">
        <v>2</v>
      </c>
      <c r="P2130" t="str">
        <f t="shared" si="99"/>
        <v>Non-Active</v>
      </c>
      <c r="Q2130">
        <f t="shared" si="100"/>
        <v>1956</v>
      </c>
      <c r="R2130">
        <f t="shared" si="101"/>
        <v>69</v>
      </c>
      <c r="S2130" t="str" cm="1">
        <f t="array" ref="S2130">_xlfn.IFS(Q2130&lt;1965,"Baby Boomers",Q2130&lt;1981,"Gen X",Q2130&lt;1997,"Millenial",TRUE,("Gen Z"))</f>
        <v>Baby Boomers</v>
      </c>
    </row>
    <row r="2131" spans="1:19" x14ac:dyDescent="0.25">
      <c r="A2131" t="s">
        <v>15168</v>
      </c>
      <c r="B2131" t="s">
        <v>4100</v>
      </c>
      <c r="C2131" t="s">
        <v>5360</v>
      </c>
      <c r="D2131" t="str">
        <f>Table13[[#This Row],[FirstName]]&amp;" "&amp;Table13[[#This Row],[LastName]]</f>
        <v>Kaiden Cunningham</v>
      </c>
      <c r="E2131" s="2">
        <v>44175</v>
      </c>
      <c r="F2131" s="2">
        <v>44711</v>
      </c>
      <c r="G2131" t="s">
        <v>32</v>
      </c>
      <c r="H2131" t="s">
        <v>51</v>
      </c>
      <c r="I2131" t="s">
        <v>50</v>
      </c>
      <c r="J2131" t="s">
        <v>62</v>
      </c>
      <c r="K2131" t="s">
        <v>64</v>
      </c>
      <c r="L2131" t="s">
        <v>241</v>
      </c>
      <c r="M2131" s="2">
        <v>35180</v>
      </c>
      <c r="N2131" t="s">
        <v>242</v>
      </c>
      <c r="O2131">
        <v>2</v>
      </c>
      <c r="P2131" t="str">
        <f t="shared" si="99"/>
        <v>Non-Active</v>
      </c>
      <c r="Q2131">
        <f t="shared" si="100"/>
        <v>1996</v>
      </c>
      <c r="R2131">
        <f t="shared" si="101"/>
        <v>29</v>
      </c>
      <c r="S2131" t="str" cm="1">
        <f t="array" ref="S2131">_xlfn.IFS(Q2131&lt;1965,"Baby Boomers",Q2131&lt;1981,"Gen X",Q2131&lt;1997,"Millenial",TRUE,("Gen Z"))</f>
        <v>Millenial</v>
      </c>
    </row>
    <row r="2132" spans="1:19" x14ac:dyDescent="0.25">
      <c r="A2132" t="s">
        <v>15169</v>
      </c>
      <c r="B2132" t="s">
        <v>814</v>
      </c>
      <c r="C2132" t="s">
        <v>2794</v>
      </c>
      <c r="D2132" t="str">
        <f>Table13[[#This Row],[FirstName]]&amp;" "&amp;Table13[[#This Row],[LastName]]</f>
        <v>Davion Vasquez</v>
      </c>
      <c r="E2132" s="2">
        <v>43728</v>
      </c>
      <c r="F2132" s="2" t="s">
        <v>10301</v>
      </c>
      <c r="G2132" t="s">
        <v>32</v>
      </c>
      <c r="H2132" t="s">
        <v>62</v>
      </c>
      <c r="I2132" t="s">
        <v>63</v>
      </c>
      <c r="J2132" t="s">
        <v>35</v>
      </c>
      <c r="K2132" t="s">
        <v>10319</v>
      </c>
      <c r="L2132" t="s">
        <v>110</v>
      </c>
      <c r="M2132" s="2">
        <v>23545</v>
      </c>
      <c r="N2132" t="s">
        <v>112</v>
      </c>
      <c r="O2132">
        <v>2</v>
      </c>
      <c r="P2132" t="str">
        <f t="shared" si="99"/>
        <v>Active</v>
      </c>
      <c r="Q2132">
        <f t="shared" si="100"/>
        <v>1964</v>
      </c>
      <c r="R2132">
        <f t="shared" si="101"/>
        <v>61</v>
      </c>
      <c r="S2132" t="str" cm="1">
        <f t="array" ref="S2132">_xlfn.IFS(Q2132&lt;1965,"Baby Boomers",Q2132&lt;1981,"Gen X",Q2132&lt;1997,"Millenial",TRUE,("Gen Z"))</f>
        <v>Baby Boomers</v>
      </c>
    </row>
    <row r="2133" spans="1:19" x14ac:dyDescent="0.25">
      <c r="A2133" t="s">
        <v>11561</v>
      </c>
      <c r="B2133" t="s">
        <v>3449</v>
      </c>
      <c r="C2133" t="s">
        <v>2465</v>
      </c>
      <c r="D2133" t="str">
        <f>Table13[[#This Row],[FirstName]]&amp;" "&amp;Table13[[#This Row],[LastName]]</f>
        <v>Maeve Gordon</v>
      </c>
      <c r="E2133" s="2">
        <v>44519</v>
      </c>
      <c r="F2133" s="2">
        <v>44557</v>
      </c>
      <c r="G2133" t="s">
        <v>32</v>
      </c>
      <c r="H2133" t="s">
        <v>62</v>
      </c>
      <c r="I2133" t="s">
        <v>63</v>
      </c>
      <c r="J2133" t="s">
        <v>62</v>
      </c>
      <c r="K2133" t="s">
        <v>2427</v>
      </c>
      <c r="L2133" t="s">
        <v>89</v>
      </c>
      <c r="M2133" s="2">
        <v>24071</v>
      </c>
      <c r="N2133" t="s">
        <v>215</v>
      </c>
      <c r="O2133">
        <v>4</v>
      </c>
      <c r="P2133" t="str">
        <f t="shared" si="99"/>
        <v>Non-Active</v>
      </c>
      <c r="Q2133">
        <f t="shared" si="100"/>
        <v>1965</v>
      </c>
      <c r="R2133">
        <f t="shared" si="101"/>
        <v>60</v>
      </c>
      <c r="S2133" t="str" cm="1">
        <f t="array" ref="S2133">_xlfn.IFS(Q2133&lt;1965,"Baby Boomers",Q2133&lt;1981,"Gen X",Q2133&lt;1997,"Millenial",TRUE,("Gen Z"))</f>
        <v>Gen X</v>
      </c>
    </row>
    <row r="2134" spans="1:19" x14ac:dyDescent="0.25">
      <c r="A2134" t="s">
        <v>11219</v>
      </c>
      <c r="B2134" t="s">
        <v>7793</v>
      </c>
      <c r="C2134" t="s">
        <v>5387</v>
      </c>
      <c r="D2134" t="str">
        <f>Table13[[#This Row],[FirstName]]&amp;" "&amp;Table13[[#This Row],[LastName]]</f>
        <v>Monserrat Ferguson</v>
      </c>
      <c r="E2134" s="2">
        <v>44680</v>
      </c>
      <c r="F2134" s="2" t="s">
        <v>10301</v>
      </c>
      <c r="G2134" t="s">
        <v>32</v>
      </c>
      <c r="H2134" t="s">
        <v>51</v>
      </c>
      <c r="I2134" t="s">
        <v>63</v>
      </c>
      <c r="J2134" t="s">
        <v>62</v>
      </c>
      <c r="K2134" t="s">
        <v>2427</v>
      </c>
      <c r="L2134" t="s">
        <v>89</v>
      </c>
      <c r="M2134" s="2">
        <v>21147</v>
      </c>
      <c r="N2134" t="s">
        <v>102</v>
      </c>
      <c r="O2134">
        <v>1</v>
      </c>
      <c r="P2134" t="str">
        <f t="shared" si="99"/>
        <v>Active</v>
      </c>
      <c r="Q2134">
        <f t="shared" si="100"/>
        <v>1957</v>
      </c>
      <c r="R2134">
        <f t="shared" si="101"/>
        <v>68</v>
      </c>
      <c r="S2134" t="str" cm="1">
        <f t="array" ref="S2134">_xlfn.IFS(Q2134&lt;1965,"Baby Boomers",Q2134&lt;1981,"Gen X",Q2134&lt;1997,"Millenial",TRUE,("Gen Z"))</f>
        <v>Baby Boomers</v>
      </c>
    </row>
    <row r="2135" spans="1:19" x14ac:dyDescent="0.25">
      <c r="A2135" t="s">
        <v>15170</v>
      </c>
      <c r="B2135" t="s">
        <v>3980</v>
      </c>
      <c r="C2135" t="s">
        <v>3096</v>
      </c>
      <c r="D2135" t="str">
        <f>Table13[[#This Row],[FirstName]]&amp;" "&amp;Table13[[#This Row],[LastName]]</f>
        <v>Nathan Schmitt</v>
      </c>
      <c r="E2135" s="2">
        <v>44377</v>
      </c>
      <c r="F2135" s="2">
        <v>44405</v>
      </c>
      <c r="G2135" t="s">
        <v>32</v>
      </c>
      <c r="H2135" t="s">
        <v>51</v>
      </c>
      <c r="I2135" t="s">
        <v>50</v>
      </c>
      <c r="J2135" t="s">
        <v>51</v>
      </c>
      <c r="K2135" t="s">
        <v>10319</v>
      </c>
      <c r="L2135" t="s">
        <v>89</v>
      </c>
      <c r="M2135" s="2">
        <v>28130</v>
      </c>
      <c r="N2135" t="s">
        <v>707</v>
      </c>
      <c r="O2135">
        <v>4</v>
      </c>
      <c r="P2135" t="str">
        <f t="shared" si="99"/>
        <v>Non-Active</v>
      </c>
      <c r="Q2135">
        <f t="shared" si="100"/>
        <v>1977</v>
      </c>
      <c r="R2135">
        <f t="shared" si="101"/>
        <v>49</v>
      </c>
      <c r="S2135" t="str" cm="1">
        <f t="array" ref="S2135">_xlfn.IFS(Q2135&lt;1965,"Baby Boomers",Q2135&lt;1981,"Gen X",Q2135&lt;1997,"Millenial",TRUE,("Gen Z"))</f>
        <v>Gen X</v>
      </c>
    </row>
    <row r="2136" spans="1:19" x14ac:dyDescent="0.25">
      <c r="A2136" t="s">
        <v>15171</v>
      </c>
      <c r="B2136" t="s">
        <v>7799</v>
      </c>
      <c r="C2136" t="s">
        <v>859</v>
      </c>
      <c r="D2136" t="str">
        <f>Table13[[#This Row],[FirstName]]&amp;" "&amp;Table13[[#This Row],[LastName]]</f>
        <v>Ashly Mullen</v>
      </c>
      <c r="E2136" s="2">
        <v>44392</v>
      </c>
      <c r="F2136" s="2" t="s">
        <v>10301</v>
      </c>
      <c r="G2136" t="s">
        <v>32</v>
      </c>
      <c r="H2136" t="s">
        <v>33</v>
      </c>
      <c r="I2136" t="s">
        <v>63</v>
      </c>
      <c r="J2136" t="s">
        <v>35</v>
      </c>
      <c r="K2136" t="s">
        <v>10319</v>
      </c>
      <c r="L2136" t="s">
        <v>80</v>
      </c>
      <c r="M2136" s="2">
        <v>20617</v>
      </c>
      <c r="N2136" t="s">
        <v>82</v>
      </c>
      <c r="O2136">
        <v>2</v>
      </c>
      <c r="P2136" t="str">
        <f t="shared" si="99"/>
        <v>Active</v>
      </c>
      <c r="Q2136">
        <f t="shared" si="100"/>
        <v>1956</v>
      </c>
      <c r="R2136">
        <f t="shared" si="101"/>
        <v>69</v>
      </c>
      <c r="S2136" t="str" cm="1">
        <f t="array" ref="S2136">_xlfn.IFS(Q2136&lt;1965,"Baby Boomers",Q2136&lt;1981,"Gen X",Q2136&lt;1997,"Millenial",TRUE,("Gen Z"))</f>
        <v>Baby Boomers</v>
      </c>
    </row>
    <row r="2137" spans="1:19" x14ac:dyDescent="0.25">
      <c r="A2137" t="s">
        <v>10897</v>
      </c>
      <c r="B2137" t="s">
        <v>2551</v>
      </c>
      <c r="C2137" t="s">
        <v>4539</v>
      </c>
      <c r="D2137" t="str">
        <f>Table13[[#This Row],[FirstName]]&amp;" "&amp;Table13[[#This Row],[LastName]]</f>
        <v>Angelique Cochran</v>
      </c>
      <c r="E2137" s="2">
        <v>44298</v>
      </c>
      <c r="F2137" s="2">
        <v>44991</v>
      </c>
      <c r="G2137" t="s">
        <v>32</v>
      </c>
      <c r="H2137" t="s">
        <v>33</v>
      </c>
      <c r="I2137" t="s">
        <v>63</v>
      </c>
      <c r="J2137" t="s">
        <v>62</v>
      </c>
      <c r="K2137" t="s">
        <v>10319</v>
      </c>
      <c r="L2137" t="s">
        <v>89</v>
      </c>
      <c r="M2137" s="2">
        <v>24794</v>
      </c>
      <c r="N2137" t="s">
        <v>102</v>
      </c>
      <c r="O2137">
        <v>4</v>
      </c>
      <c r="P2137" t="str">
        <f t="shared" si="99"/>
        <v>Non-Active</v>
      </c>
      <c r="Q2137">
        <f t="shared" si="100"/>
        <v>1967</v>
      </c>
      <c r="R2137">
        <f t="shared" si="101"/>
        <v>58</v>
      </c>
      <c r="S2137" t="str" cm="1">
        <f t="array" ref="S2137">_xlfn.IFS(Q2137&lt;1965,"Baby Boomers",Q2137&lt;1981,"Gen X",Q2137&lt;1997,"Millenial",TRUE,("Gen Z"))</f>
        <v>Gen X</v>
      </c>
    </row>
    <row r="2138" spans="1:19" x14ac:dyDescent="0.25">
      <c r="A2138" t="s">
        <v>15172</v>
      </c>
      <c r="B2138" t="s">
        <v>7805</v>
      </c>
      <c r="C2138" t="s">
        <v>4075</v>
      </c>
      <c r="D2138" t="str">
        <f>Table13[[#This Row],[FirstName]]&amp;" "&amp;Table13[[#This Row],[LastName]]</f>
        <v>Kenny Rojas</v>
      </c>
      <c r="E2138" s="2">
        <v>44173</v>
      </c>
      <c r="F2138" s="2" t="s">
        <v>10301</v>
      </c>
      <c r="G2138" t="s">
        <v>32</v>
      </c>
      <c r="H2138" t="s">
        <v>33</v>
      </c>
      <c r="I2138" t="s">
        <v>63</v>
      </c>
      <c r="J2138" t="s">
        <v>35</v>
      </c>
      <c r="K2138" t="s">
        <v>10319</v>
      </c>
      <c r="L2138" t="s">
        <v>230</v>
      </c>
      <c r="M2138" s="2">
        <v>19680</v>
      </c>
      <c r="N2138" t="s">
        <v>112</v>
      </c>
      <c r="O2138">
        <v>2</v>
      </c>
      <c r="P2138" t="str">
        <f t="shared" si="99"/>
        <v>Active</v>
      </c>
      <c r="Q2138">
        <f t="shared" si="100"/>
        <v>1953</v>
      </c>
      <c r="R2138">
        <f t="shared" si="101"/>
        <v>72</v>
      </c>
      <c r="S2138" t="str" cm="1">
        <f t="array" ref="S2138">_xlfn.IFS(Q2138&lt;1965,"Baby Boomers",Q2138&lt;1981,"Gen X",Q2138&lt;1997,"Millenial",TRUE,("Gen Z"))</f>
        <v>Baby Boomers</v>
      </c>
    </row>
    <row r="2139" spans="1:19" x14ac:dyDescent="0.25">
      <c r="A2139" t="s">
        <v>15173</v>
      </c>
      <c r="B2139" t="s">
        <v>7000</v>
      </c>
      <c r="C2139" t="s">
        <v>5606</v>
      </c>
      <c r="D2139" t="str">
        <f>Table13[[#This Row],[FirstName]]&amp;" "&amp;Table13[[#This Row],[LastName]]</f>
        <v>Deandre Oneal</v>
      </c>
      <c r="E2139" s="2">
        <v>43769</v>
      </c>
      <c r="F2139" s="2">
        <v>43891</v>
      </c>
      <c r="G2139" t="s">
        <v>32</v>
      </c>
      <c r="H2139" t="s">
        <v>33</v>
      </c>
      <c r="I2139" t="s">
        <v>63</v>
      </c>
      <c r="J2139" t="s">
        <v>62</v>
      </c>
      <c r="K2139" t="s">
        <v>64</v>
      </c>
      <c r="L2139" t="s">
        <v>80</v>
      </c>
      <c r="M2139" s="2">
        <v>34891</v>
      </c>
      <c r="N2139" t="s">
        <v>291</v>
      </c>
      <c r="O2139">
        <v>1</v>
      </c>
      <c r="P2139" t="str">
        <f t="shared" si="99"/>
        <v>Non-Active</v>
      </c>
      <c r="Q2139">
        <f t="shared" si="100"/>
        <v>1995</v>
      </c>
      <c r="R2139">
        <f t="shared" si="101"/>
        <v>30</v>
      </c>
      <c r="S2139" t="str" cm="1">
        <f t="array" ref="S2139">_xlfn.IFS(Q2139&lt;1965,"Baby Boomers",Q2139&lt;1981,"Gen X",Q2139&lt;1997,"Millenial",TRUE,("Gen Z"))</f>
        <v>Millenial</v>
      </c>
    </row>
    <row r="2140" spans="1:19" x14ac:dyDescent="0.25">
      <c r="A2140" t="s">
        <v>15174</v>
      </c>
      <c r="B2140" t="s">
        <v>7811</v>
      </c>
      <c r="C2140" t="s">
        <v>3526</v>
      </c>
      <c r="D2140" t="str">
        <f>Table13[[#This Row],[FirstName]]&amp;" "&amp;Table13[[#This Row],[LastName]]</f>
        <v>Adison Huerta</v>
      </c>
      <c r="E2140" s="2">
        <v>43852</v>
      </c>
      <c r="F2140" s="2" t="s">
        <v>10301</v>
      </c>
      <c r="G2140" t="s">
        <v>32</v>
      </c>
      <c r="H2140" t="s">
        <v>33</v>
      </c>
      <c r="I2140" t="s">
        <v>34</v>
      </c>
      <c r="J2140" t="s">
        <v>35</v>
      </c>
      <c r="K2140" t="s">
        <v>10319</v>
      </c>
      <c r="L2140" t="s">
        <v>89</v>
      </c>
      <c r="M2140" s="2">
        <v>31365</v>
      </c>
      <c r="N2140" t="s">
        <v>102</v>
      </c>
      <c r="O2140">
        <v>2</v>
      </c>
      <c r="P2140" t="str">
        <f t="shared" si="99"/>
        <v>Active</v>
      </c>
      <c r="Q2140">
        <f t="shared" si="100"/>
        <v>1985</v>
      </c>
      <c r="R2140">
        <f t="shared" si="101"/>
        <v>40</v>
      </c>
      <c r="S2140" t="str" cm="1">
        <f t="array" ref="S2140">_xlfn.IFS(Q2140&lt;1965,"Baby Boomers",Q2140&lt;1981,"Gen X",Q2140&lt;1997,"Millenial",TRUE,("Gen Z"))</f>
        <v>Millenial</v>
      </c>
    </row>
    <row r="2141" spans="1:19" x14ac:dyDescent="0.25">
      <c r="A2141" t="s">
        <v>15175</v>
      </c>
      <c r="B2141" t="s">
        <v>4257</v>
      </c>
      <c r="C2141" t="s">
        <v>4363</v>
      </c>
      <c r="D2141" t="str">
        <f>Table13[[#This Row],[FirstName]]&amp;" "&amp;Table13[[#This Row],[LastName]]</f>
        <v>Elisabeth Bradley</v>
      </c>
      <c r="E2141" s="2">
        <v>44824</v>
      </c>
      <c r="F2141" s="2" t="s">
        <v>10301</v>
      </c>
      <c r="G2141" t="s">
        <v>32</v>
      </c>
      <c r="H2141" t="s">
        <v>62</v>
      </c>
      <c r="I2141" t="s">
        <v>63</v>
      </c>
      <c r="J2141" t="s">
        <v>62</v>
      </c>
      <c r="K2141" t="s">
        <v>2427</v>
      </c>
      <c r="L2141" t="s">
        <v>80</v>
      </c>
      <c r="M2141" s="2">
        <v>24380</v>
      </c>
      <c r="N2141" t="s">
        <v>177</v>
      </c>
      <c r="O2141">
        <v>2</v>
      </c>
      <c r="P2141" t="str">
        <f t="shared" si="99"/>
        <v>Active</v>
      </c>
      <c r="Q2141">
        <f t="shared" si="100"/>
        <v>1966</v>
      </c>
      <c r="R2141">
        <f t="shared" si="101"/>
        <v>59</v>
      </c>
      <c r="S2141" t="str" cm="1">
        <f t="array" ref="S2141">_xlfn.IFS(Q2141&lt;1965,"Baby Boomers",Q2141&lt;1981,"Gen X",Q2141&lt;1997,"Millenial",TRUE,("Gen Z"))</f>
        <v>Gen X</v>
      </c>
    </row>
    <row r="2142" spans="1:19" x14ac:dyDescent="0.25">
      <c r="A2142" t="s">
        <v>15176</v>
      </c>
      <c r="B2142" t="s">
        <v>7816</v>
      </c>
      <c r="C2142" t="s">
        <v>4071</v>
      </c>
      <c r="D2142" t="str">
        <f>Table13[[#This Row],[FirstName]]&amp;" "&amp;Table13[[#This Row],[LastName]]</f>
        <v>Sylvia Price</v>
      </c>
      <c r="E2142" s="2">
        <v>44917</v>
      </c>
      <c r="F2142" s="2">
        <v>45133</v>
      </c>
      <c r="G2142" t="s">
        <v>32</v>
      </c>
      <c r="H2142" t="s">
        <v>62</v>
      </c>
      <c r="I2142" t="s">
        <v>63</v>
      </c>
      <c r="J2142" t="s">
        <v>51</v>
      </c>
      <c r="K2142" t="s">
        <v>10319</v>
      </c>
      <c r="L2142" t="s">
        <v>89</v>
      </c>
      <c r="M2142" s="2">
        <v>21838</v>
      </c>
      <c r="N2142" t="s">
        <v>225</v>
      </c>
      <c r="O2142">
        <v>5</v>
      </c>
      <c r="P2142" t="str">
        <f t="shared" si="99"/>
        <v>Non-Active</v>
      </c>
      <c r="Q2142">
        <f t="shared" si="100"/>
        <v>1959</v>
      </c>
      <c r="R2142">
        <f t="shared" si="101"/>
        <v>66</v>
      </c>
      <c r="S2142" t="str" cm="1">
        <f t="array" ref="S2142">_xlfn.IFS(Q2142&lt;1965,"Baby Boomers",Q2142&lt;1981,"Gen X",Q2142&lt;1997,"Millenial",TRUE,("Gen Z"))</f>
        <v>Baby Boomers</v>
      </c>
    </row>
    <row r="2143" spans="1:19" x14ac:dyDescent="0.25">
      <c r="A2143" t="s">
        <v>15177</v>
      </c>
      <c r="B2143" t="s">
        <v>1999</v>
      </c>
      <c r="C2143" t="s">
        <v>3373</v>
      </c>
      <c r="D2143" t="str">
        <f>Table13[[#This Row],[FirstName]]&amp;" "&amp;Table13[[#This Row],[LastName]]</f>
        <v>Eden Choi</v>
      </c>
      <c r="E2143" s="2">
        <v>43536</v>
      </c>
      <c r="F2143" s="2" t="s">
        <v>10301</v>
      </c>
      <c r="G2143" t="s">
        <v>32</v>
      </c>
      <c r="H2143" t="s">
        <v>62</v>
      </c>
      <c r="I2143" t="s">
        <v>34</v>
      </c>
      <c r="J2143" t="s">
        <v>62</v>
      </c>
      <c r="K2143" t="s">
        <v>10319</v>
      </c>
      <c r="L2143" t="s">
        <v>52</v>
      </c>
      <c r="M2143" s="2">
        <v>32990</v>
      </c>
      <c r="N2143" t="s">
        <v>162</v>
      </c>
      <c r="O2143">
        <v>4</v>
      </c>
      <c r="P2143" t="str">
        <f t="shared" si="99"/>
        <v>Active</v>
      </c>
      <c r="Q2143">
        <f t="shared" si="100"/>
        <v>1990</v>
      </c>
      <c r="R2143">
        <f t="shared" si="101"/>
        <v>35</v>
      </c>
      <c r="S2143" t="str" cm="1">
        <f t="array" ref="S2143">_xlfn.IFS(Q2143&lt;1965,"Baby Boomers",Q2143&lt;1981,"Gen X",Q2143&lt;1997,"Millenial",TRUE,("Gen Z"))</f>
        <v>Millenial</v>
      </c>
    </row>
    <row r="2144" spans="1:19" x14ac:dyDescent="0.25">
      <c r="A2144" t="s">
        <v>15178</v>
      </c>
      <c r="B2144" t="s">
        <v>926</v>
      </c>
      <c r="C2144" t="s">
        <v>6799</v>
      </c>
      <c r="D2144" t="str">
        <f>Table13[[#This Row],[FirstName]]&amp;" "&amp;Table13[[#This Row],[LastName]]</f>
        <v>Emerson Grimes</v>
      </c>
      <c r="E2144" s="2">
        <v>44476</v>
      </c>
      <c r="F2144" s="2">
        <v>44561</v>
      </c>
      <c r="G2144" t="s">
        <v>32</v>
      </c>
      <c r="H2144" t="s">
        <v>62</v>
      </c>
      <c r="I2144" t="s">
        <v>34</v>
      </c>
      <c r="J2144" t="s">
        <v>35</v>
      </c>
      <c r="K2144" t="s">
        <v>10319</v>
      </c>
      <c r="L2144" t="s">
        <v>80</v>
      </c>
      <c r="M2144" s="2">
        <v>34786</v>
      </c>
      <c r="N2144" t="s">
        <v>82</v>
      </c>
      <c r="O2144">
        <v>2</v>
      </c>
      <c r="P2144" t="str">
        <f t="shared" si="99"/>
        <v>Non-Active</v>
      </c>
      <c r="Q2144">
        <f t="shared" si="100"/>
        <v>1995</v>
      </c>
      <c r="R2144">
        <f t="shared" si="101"/>
        <v>31</v>
      </c>
      <c r="S2144" t="str" cm="1">
        <f t="array" ref="S2144">_xlfn.IFS(Q2144&lt;1965,"Baby Boomers",Q2144&lt;1981,"Gen X",Q2144&lt;1997,"Millenial",TRUE,("Gen Z"))</f>
        <v>Millenial</v>
      </c>
    </row>
    <row r="2145" spans="1:19" x14ac:dyDescent="0.25">
      <c r="A2145" t="s">
        <v>15179</v>
      </c>
      <c r="B2145" t="s">
        <v>1719</v>
      </c>
      <c r="C2145" t="s">
        <v>1528</v>
      </c>
      <c r="D2145" t="str">
        <f>Table13[[#This Row],[FirstName]]&amp;" "&amp;Table13[[#This Row],[LastName]]</f>
        <v>Ayden Wu</v>
      </c>
      <c r="E2145" s="2">
        <v>43632</v>
      </c>
      <c r="F2145" s="2">
        <v>45067</v>
      </c>
      <c r="G2145" t="s">
        <v>32</v>
      </c>
      <c r="H2145" t="s">
        <v>33</v>
      </c>
      <c r="I2145" t="s">
        <v>50</v>
      </c>
      <c r="J2145" t="s">
        <v>62</v>
      </c>
      <c r="K2145" t="s">
        <v>10319</v>
      </c>
      <c r="L2145" t="s">
        <v>89</v>
      </c>
      <c r="M2145" s="2">
        <v>33560</v>
      </c>
      <c r="N2145" t="s">
        <v>82</v>
      </c>
      <c r="O2145">
        <v>4</v>
      </c>
      <c r="P2145" t="str">
        <f t="shared" si="99"/>
        <v>Non-Active</v>
      </c>
      <c r="Q2145">
        <f t="shared" si="100"/>
        <v>1991</v>
      </c>
      <c r="R2145">
        <f t="shared" si="101"/>
        <v>34</v>
      </c>
      <c r="S2145" t="str" cm="1">
        <f t="array" ref="S2145">_xlfn.IFS(Q2145&lt;1965,"Baby Boomers",Q2145&lt;1981,"Gen X",Q2145&lt;1997,"Millenial",TRUE,("Gen Z"))</f>
        <v>Millenial</v>
      </c>
    </row>
    <row r="2146" spans="1:19" x14ac:dyDescent="0.25">
      <c r="A2146" t="s">
        <v>15180</v>
      </c>
      <c r="B2146" t="s">
        <v>5319</v>
      </c>
      <c r="C2146" t="s">
        <v>3778</v>
      </c>
      <c r="D2146" t="str">
        <f>Table13[[#This Row],[FirstName]]&amp;" "&amp;Table13[[#This Row],[LastName]]</f>
        <v>Hayley Keller</v>
      </c>
      <c r="E2146" s="2">
        <v>44272</v>
      </c>
      <c r="F2146" s="2">
        <v>44812</v>
      </c>
      <c r="G2146" t="s">
        <v>32</v>
      </c>
      <c r="H2146" t="s">
        <v>51</v>
      </c>
      <c r="I2146" t="s">
        <v>50</v>
      </c>
      <c r="J2146" t="s">
        <v>62</v>
      </c>
      <c r="K2146" t="s">
        <v>10319</v>
      </c>
      <c r="L2146" t="s">
        <v>89</v>
      </c>
      <c r="M2146" s="2">
        <v>32550</v>
      </c>
      <c r="N2146" t="s">
        <v>102</v>
      </c>
      <c r="O2146">
        <v>2</v>
      </c>
      <c r="P2146" t="str">
        <f t="shared" si="99"/>
        <v>Non-Active</v>
      </c>
      <c r="Q2146">
        <f t="shared" si="100"/>
        <v>1989</v>
      </c>
      <c r="R2146">
        <f t="shared" si="101"/>
        <v>37</v>
      </c>
      <c r="S2146" t="str" cm="1">
        <f t="array" ref="S2146">_xlfn.IFS(Q2146&lt;1965,"Baby Boomers",Q2146&lt;1981,"Gen X",Q2146&lt;1997,"Millenial",TRUE,("Gen Z"))</f>
        <v>Millenial</v>
      </c>
    </row>
    <row r="2147" spans="1:19" x14ac:dyDescent="0.25">
      <c r="A2147" t="s">
        <v>15181</v>
      </c>
      <c r="B2147" t="s">
        <v>7831</v>
      </c>
      <c r="C2147" t="s">
        <v>3074</v>
      </c>
      <c r="D2147" t="str">
        <f>Table13[[#This Row],[FirstName]]&amp;" "&amp;Table13[[#This Row],[LastName]]</f>
        <v>Alannah Rivas</v>
      </c>
      <c r="E2147" s="2">
        <v>44780</v>
      </c>
      <c r="F2147" s="2">
        <v>45042</v>
      </c>
      <c r="G2147" t="s">
        <v>32</v>
      </c>
      <c r="H2147" t="s">
        <v>33</v>
      </c>
      <c r="I2147" t="s">
        <v>50</v>
      </c>
      <c r="J2147" t="s">
        <v>35</v>
      </c>
      <c r="K2147" t="s">
        <v>10319</v>
      </c>
      <c r="L2147" t="s">
        <v>110</v>
      </c>
      <c r="M2147" s="2">
        <v>34474</v>
      </c>
      <c r="N2147" t="s">
        <v>102</v>
      </c>
      <c r="O2147">
        <v>4</v>
      </c>
      <c r="P2147" t="str">
        <f t="shared" si="99"/>
        <v>Non-Active</v>
      </c>
      <c r="Q2147">
        <f t="shared" si="100"/>
        <v>1994</v>
      </c>
      <c r="R2147">
        <f t="shared" si="101"/>
        <v>31</v>
      </c>
      <c r="S2147" t="str" cm="1">
        <f t="array" ref="S2147">_xlfn.IFS(Q2147&lt;1965,"Baby Boomers",Q2147&lt;1981,"Gen X",Q2147&lt;1997,"Millenial",TRUE,("Gen Z"))</f>
        <v>Millenial</v>
      </c>
    </row>
    <row r="2148" spans="1:19" x14ac:dyDescent="0.25">
      <c r="A2148" t="s">
        <v>12211</v>
      </c>
      <c r="B2148" t="s">
        <v>7835</v>
      </c>
      <c r="C2148" t="s">
        <v>7836</v>
      </c>
      <c r="D2148" t="str">
        <f>Table13[[#This Row],[FirstName]]&amp;" "&amp;Table13[[#This Row],[LastName]]</f>
        <v>Jessica Bunbury</v>
      </c>
      <c r="E2148" s="2">
        <v>43847</v>
      </c>
      <c r="F2148" s="2">
        <v>44985</v>
      </c>
      <c r="G2148" t="s">
        <v>744</v>
      </c>
      <c r="H2148" t="s">
        <v>33</v>
      </c>
      <c r="I2148" t="s">
        <v>50</v>
      </c>
      <c r="J2148" t="s">
        <v>35</v>
      </c>
      <c r="K2148" t="s">
        <v>64</v>
      </c>
      <c r="L2148" t="s">
        <v>89</v>
      </c>
      <c r="M2148" s="2">
        <v>31779</v>
      </c>
      <c r="N2148" t="s">
        <v>82</v>
      </c>
      <c r="O2148">
        <v>4</v>
      </c>
      <c r="P2148" t="str">
        <f t="shared" si="99"/>
        <v>Non-Active</v>
      </c>
      <c r="Q2148">
        <f t="shared" si="100"/>
        <v>1987</v>
      </c>
      <c r="R2148">
        <f t="shared" si="101"/>
        <v>39</v>
      </c>
      <c r="S2148" t="str" cm="1">
        <f t="array" ref="S2148">_xlfn.IFS(Q2148&lt;1965,"Baby Boomers",Q2148&lt;1981,"Gen X",Q2148&lt;1997,"Millenial",TRUE,("Gen Z"))</f>
        <v>Millenial</v>
      </c>
    </row>
    <row r="2149" spans="1:19" x14ac:dyDescent="0.25">
      <c r="A2149" t="s">
        <v>15182</v>
      </c>
      <c r="B2149" t="s">
        <v>2652</v>
      </c>
      <c r="C2149" t="s">
        <v>7841</v>
      </c>
      <c r="D2149" t="str">
        <f>Table13[[#This Row],[FirstName]]&amp;" "&amp;Table13[[#This Row],[LastName]]</f>
        <v>Giovanni Leruth</v>
      </c>
      <c r="E2149" s="2">
        <v>44723</v>
      </c>
      <c r="F2149" s="2">
        <v>44977</v>
      </c>
      <c r="G2149" t="s">
        <v>32</v>
      </c>
      <c r="H2149" t="s">
        <v>62</v>
      </c>
      <c r="I2149" t="s">
        <v>34</v>
      </c>
      <c r="J2149" t="s">
        <v>62</v>
      </c>
      <c r="K2149" t="s">
        <v>64</v>
      </c>
      <c r="L2149" t="s">
        <v>935</v>
      </c>
      <c r="M2149" s="2">
        <v>26255</v>
      </c>
      <c r="N2149" t="s">
        <v>112</v>
      </c>
      <c r="O2149">
        <v>2</v>
      </c>
      <c r="P2149" t="str">
        <f t="shared" si="99"/>
        <v>Non-Active</v>
      </c>
      <c r="Q2149">
        <f t="shared" si="100"/>
        <v>1971</v>
      </c>
      <c r="R2149">
        <f t="shared" si="101"/>
        <v>54</v>
      </c>
      <c r="S2149" t="str" cm="1">
        <f t="array" ref="S2149">_xlfn.IFS(Q2149&lt;1965,"Baby Boomers",Q2149&lt;1981,"Gen X",Q2149&lt;1997,"Millenial",TRUE,("Gen Z"))</f>
        <v>Gen X</v>
      </c>
    </row>
    <row r="2150" spans="1:19" x14ac:dyDescent="0.25">
      <c r="A2150" t="s">
        <v>15183</v>
      </c>
      <c r="B2150" t="s">
        <v>6026</v>
      </c>
      <c r="C2150" t="s">
        <v>5247</v>
      </c>
      <c r="D2150" t="str">
        <f>Table13[[#This Row],[FirstName]]&amp;" "&amp;Table13[[#This Row],[LastName]]</f>
        <v>Ricardo Gonzales</v>
      </c>
      <c r="E2150" s="2">
        <v>44258</v>
      </c>
      <c r="F2150" s="2">
        <v>44956</v>
      </c>
      <c r="G2150" t="s">
        <v>32</v>
      </c>
      <c r="H2150" t="s">
        <v>33</v>
      </c>
      <c r="I2150" t="s">
        <v>34</v>
      </c>
      <c r="J2150" t="s">
        <v>35</v>
      </c>
      <c r="K2150" t="s">
        <v>64</v>
      </c>
      <c r="L2150" t="s">
        <v>147</v>
      </c>
      <c r="M2150" s="2">
        <v>18800</v>
      </c>
      <c r="N2150" t="s">
        <v>149</v>
      </c>
      <c r="O2150">
        <v>4</v>
      </c>
      <c r="P2150" t="str">
        <f t="shared" si="99"/>
        <v>Non-Active</v>
      </c>
      <c r="Q2150">
        <f t="shared" si="100"/>
        <v>1951</v>
      </c>
      <c r="R2150">
        <f t="shared" si="101"/>
        <v>74</v>
      </c>
      <c r="S2150" t="str" cm="1">
        <f t="array" ref="S2150">_xlfn.IFS(Q2150&lt;1965,"Baby Boomers",Q2150&lt;1981,"Gen X",Q2150&lt;1997,"Millenial",TRUE,("Gen Z"))</f>
        <v>Baby Boomers</v>
      </c>
    </row>
    <row r="2151" spans="1:19" x14ac:dyDescent="0.25">
      <c r="A2151" t="s">
        <v>15184</v>
      </c>
      <c r="B2151" t="s">
        <v>7850</v>
      </c>
      <c r="C2151" t="s">
        <v>3877</v>
      </c>
      <c r="D2151" t="str">
        <f>Table13[[#This Row],[FirstName]]&amp;" "&amp;Table13[[#This Row],[LastName]]</f>
        <v>Caitrin Strong</v>
      </c>
      <c r="E2151" s="2">
        <v>43937</v>
      </c>
      <c r="F2151" s="2">
        <v>44270</v>
      </c>
      <c r="G2151" t="s">
        <v>32</v>
      </c>
      <c r="H2151" t="s">
        <v>33</v>
      </c>
      <c r="I2151" t="s">
        <v>63</v>
      </c>
      <c r="J2151" t="s">
        <v>51</v>
      </c>
      <c r="K2151" t="s">
        <v>64</v>
      </c>
      <c r="L2151" t="s">
        <v>65</v>
      </c>
      <c r="M2151" s="2">
        <v>25564</v>
      </c>
      <c r="N2151" t="s">
        <v>6</v>
      </c>
      <c r="O2151">
        <v>1</v>
      </c>
      <c r="P2151" t="str">
        <f t="shared" si="99"/>
        <v>Non-Active</v>
      </c>
      <c r="Q2151">
        <f t="shared" si="100"/>
        <v>1969</v>
      </c>
      <c r="R2151">
        <f t="shared" si="101"/>
        <v>56</v>
      </c>
      <c r="S2151" t="str" cm="1">
        <f t="array" ref="S2151">_xlfn.IFS(Q2151&lt;1965,"Baby Boomers",Q2151&lt;1981,"Gen X",Q2151&lt;1997,"Millenial",TRUE,("Gen Z"))</f>
        <v>Gen X</v>
      </c>
    </row>
    <row r="2152" spans="1:19" x14ac:dyDescent="0.25">
      <c r="A2152" t="s">
        <v>15185</v>
      </c>
      <c r="B2152" t="s">
        <v>2147</v>
      </c>
      <c r="C2152" t="s">
        <v>7855</v>
      </c>
      <c r="D2152" t="str">
        <f>Table13[[#This Row],[FirstName]]&amp;" "&amp;Table13[[#This Row],[LastName]]</f>
        <v>Jenna Dietrich</v>
      </c>
      <c r="E2152" s="2">
        <v>44826</v>
      </c>
      <c r="F2152" s="2">
        <v>44954</v>
      </c>
      <c r="G2152" t="s">
        <v>32</v>
      </c>
      <c r="H2152" t="s">
        <v>62</v>
      </c>
      <c r="I2152" t="s">
        <v>50</v>
      </c>
      <c r="J2152" t="s">
        <v>35</v>
      </c>
      <c r="K2152" t="s">
        <v>64</v>
      </c>
      <c r="L2152" t="s">
        <v>304</v>
      </c>
      <c r="M2152" s="2">
        <v>23220</v>
      </c>
      <c r="N2152" t="s">
        <v>162</v>
      </c>
      <c r="O2152">
        <v>2</v>
      </c>
      <c r="P2152" t="str">
        <f t="shared" si="99"/>
        <v>Non-Active</v>
      </c>
      <c r="Q2152">
        <f t="shared" si="100"/>
        <v>1963</v>
      </c>
      <c r="R2152">
        <f t="shared" si="101"/>
        <v>62</v>
      </c>
      <c r="S2152" t="str" cm="1">
        <f t="array" ref="S2152">_xlfn.IFS(Q2152&lt;1965,"Baby Boomers",Q2152&lt;1981,"Gen X",Q2152&lt;1997,"Millenial",TRUE,("Gen Z"))</f>
        <v>Baby Boomers</v>
      </c>
    </row>
    <row r="2153" spans="1:19" x14ac:dyDescent="0.25">
      <c r="A2153" t="s">
        <v>15186</v>
      </c>
      <c r="B2153" t="s">
        <v>7860</v>
      </c>
      <c r="C2153" t="s">
        <v>227</v>
      </c>
      <c r="D2153" t="str">
        <f>Table13[[#This Row],[FirstName]]&amp;" "&amp;Table13[[#This Row],[LastName]]</f>
        <v>Michelle Carter</v>
      </c>
      <c r="E2153" s="2">
        <v>45076</v>
      </c>
      <c r="F2153" s="2" t="s">
        <v>10301</v>
      </c>
      <c r="G2153" t="s">
        <v>32</v>
      </c>
      <c r="H2153" t="s">
        <v>51</v>
      </c>
      <c r="I2153" t="s">
        <v>50</v>
      </c>
      <c r="J2153" t="s">
        <v>62</v>
      </c>
      <c r="K2153" t="s">
        <v>64</v>
      </c>
      <c r="L2153" t="s">
        <v>285</v>
      </c>
      <c r="M2153" s="2">
        <v>35092</v>
      </c>
      <c r="N2153" t="s">
        <v>66</v>
      </c>
      <c r="O2153">
        <v>5</v>
      </c>
      <c r="P2153" t="str">
        <f t="shared" si="99"/>
        <v>Active</v>
      </c>
      <c r="Q2153">
        <f t="shared" si="100"/>
        <v>1996</v>
      </c>
      <c r="R2153">
        <f t="shared" si="101"/>
        <v>30</v>
      </c>
      <c r="S2153" t="str" cm="1">
        <f t="array" ref="S2153">_xlfn.IFS(Q2153&lt;1965,"Baby Boomers",Q2153&lt;1981,"Gen X",Q2153&lt;1997,"Millenial",TRUE,("Gen Z"))</f>
        <v>Millenial</v>
      </c>
    </row>
    <row r="2154" spans="1:19" x14ac:dyDescent="0.25">
      <c r="A2154" t="s">
        <v>15187</v>
      </c>
      <c r="B2154" t="s">
        <v>7863</v>
      </c>
      <c r="C2154" t="s">
        <v>301</v>
      </c>
      <c r="D2154" t="str">
        <f>Table13[[#This Row],[FirstName]]&amp;" "&amp;Table13[[#This Row],[LastName]]</f>
        <v>Jackie Valentin</v>
      </c>
      <c r="E2154" s="2">
        <v>44210</v>
      </c>
      <c r="F2154" s="2" t="s">
        <v>10301</v>
      </c>
      <c r="G2154" t="s">
        <v>32</v>
      </c>
      <c r="H2154" t="s">
        <v>62</v>
      </c>
      <c r="I2154" t="s">
        <v>34</v>
      </c>
      <c r="J2154" t="s">
        <v>62</v>
      </c>
      <c r="K2154" t="s">
        <v>64</v>
      </c>
      <c r="L2154" t="s">
        <v>100</v>
      </c>
      <c r="M2154" s="2">
        <v>28305</v>
      </c>
      <c r="N2154" t="s">
        <v>612</v>
      </c>
      <c r="O2154">
        <v>2</v>
      </c>
      <c r="P2154" t="str">
        <f t="shared" si="99"/>
        <v>Active</v>
      </c>
      <c r="Q2154">
        <f t="shared" si="100"/>
        <v>1977</v>
      </c>
      <c r="R2154">
        <f t="shared" si="101"/>
        <v>48</v>
      </c>
      <c r="S2154" t="str" cm="1">
        <f t="array" ref="S2154">_xlfn.IFS(Q2154&lt;1965,"Baby Boomers",Q2154&lt;1981,"Gen X",Q2154&lt;1997,"Millenial",TRUE,("Gen Z"))</f>
        <v>Gen X</v>
      </c>
    </row>
    <row r="2155" spans="1:19" x14ac:dyDescent="0.25">
      <c r="A2155" t="s">
        <v>15188</v>
      </c>
      <c r="B2155" t="s">
        <v>6267</v>
      </c>
      <c r="C2155" t="s">
        <v>7867</v>
      </c>
      <c r="D2155" t="str">
        <f>Table13[[#This Row],[FirstName]]&amp;" "&amp;Table13[[#This Row],[LastName]]</f>
        <v>Alfred Digitale</v>
      </c>
      <c r="E2155" s="2">
        <v>43950</v>
      </c>
      <c r="F2155" s="2">
        <v>44489</v>
      </c>
      <c r="G2155" t="s">
        <v>32</v>
      </c>
      <c r="H2155" t="s">
        <v>62</v>
      </c>
      <c r="I2155" t="s">
        <v>50</v>
      </c>
      <c r="J2155" t="s">
        <v>51</v>
      </c>
      <c r="K2155" t="s">
        <v>64</v>
      </c>
      <c r="L2155" t="s">
        <v>38</v>
      </c>
      <c r="M2155" s="2">
        <v>19821</v>
      </c>
      <c r="N2155" t="s">
        <v>1257</v>
      </c>
      <c r="O2155">
        <v>2</v>
      </c>
      <c r="P2155" t="str">
        <f t="shared" si="99"/>
        <v>Non-Active</v>
      </c>
      <c r="Q2155">
        <f t="shared" si="100"/>
        <v>1954</v>
      </c>
      <c r="R2155">
        <f t="shared" si="101"/>
        <v>72</v>
      </c>
      <c r="S2155" t="str" cm="1">
        <f t="array" ref="S2155">_xlfn.IFS(Q2155&lt;1965,"Baby Boomers",Q2155&lt;1981,"Gen X",Q2155&lt;1997,"Millenial",TRUE,("Gen Z"))</f>
        <v>Baby Boomers</v>
      </c>
    </row>
    <row r="2156" spans="1:19" x14ac:dyDescent="0.25">
      <c r="A2156" t="s">
        <v>11520</v>
      </c>
      <c r="B2156" t="s">
        <v>3746</v>
      </c>
      <c r="C2156" t="s">
        <v>7872</v>
      </c>
      <c r="D2156" t="str">
        <f>Table13[[#This Row],[FirstName]]&amp;" "&amp;Table13[[#This Row],[LastName]]</f>
        <v>Howard Mullaney</v>
      </c>
      <c r="E2156" s="2">
        <v>44384</v>
      </c>
      <c r="F2156" s="2" t="s">
        <v>10301</v>
      </c>
      <c r="G2156" t="s">
        <v>32</v>
      </c>
      <c r="H2156" t="s">
        <v>62</v>
      </c>
      <c r="I2156" t="s">
        <v>50</v>
      </c>
      <c r="J2156" t="s">
        <v>62</v>
      </c>
      <c r="K2156" t="s">
        <v>64</v>
      </c>
      <c r="L2156" t="s">
        <v>89</v>
      </c>
      <c r="M2156" s="2">
        <v>25884</v>
      </c>
      <c r="N2156" t="s">
        <v>82</v>
      </c>
      <c r="O2156">
        <v>1</v>
      </c>
      <c r="P2156" t="str">
        <f t="shared" si="99"/>
        <v>Active</v>
      </c>
      <c r="Q2156">
        <f t="shared" si="100"/>
        <v>1970</v>
      </c>
      <c r="R2156">
        <f t="shared" si="101"/>
        <v>55</v>
      </c>
      <c r="S2156" t="str" cm="1">
        <f t="array" ref="S2156">_xlfn.IFS(Q2156&lt;1965,"Baby Boomers",Q2156&lt;1981,"Gen X",Q2156&lt;1997,"Millenial",TRUE,("Gen Z"))</f>
        <v>Gen X</v>
      </c>
    </row>
    <row r="2157" spans="1:19" x14ac:dyDescent="0.25">
      <c r="A2157" t="s">
        <v>15189</v>
      </c>
      <c r="B2157" t="s">
        <v>3712</v>
      </c>
      <c r="C2157" t="s">
        <v>637</v>
      </c>
      <c r="D2157" t="str">
        <f>Table13[[#This Row],[FirstName]]&amp;" "&amp;Table13[[#This Row],[LastName]]</f>
        <v>Whitney Gill</v>
      </c>
      <c r="E2157" s="2">
        <v>44040</v>
      </c>
      <c r="F2157" s="2" t="s">
        <v>10301</v>
      </c>
      <c r="G2157" t="s">
        <v>32</v>
      </c>
      <c r="H2157" t="s">
        <v>51</v>
      </c>
      <c r="I2157" t="s">
        <v>34</v>
      </c>
      <c r="J2157" t="s">
        <v>35</v>
      </c>
      <c r="K2157" t="s">
        <v>64</v>
      </c>
      <c r="L2157" t="s">
        <v>304</v>
      </c>
      <c r="M2157" s="2">
        <v>33847</v>
      </c>
      <c r="N2157" t="s">
        <v>82</v>
      </c>
      <c r="O2157">
        <v>1</v>
      </c>
      <c r="P2157" t="str">
        <f t="shared" si="99"/>
        <v>Active</v>
      </c>
      <c r="Q2157">
        <f t="shared" si="100"/>
        <v>1992</v>
      </c>
      <c r="R2157">
        <f t="shared" si="101"/>
        <v>33</v>
      </c>
      <c r="S2157" t="str" cm="1">
        <f t="array" ref="S2157">_xlfn.IFS(Q2157&lt;1965,"Baby Boomers",Q2157&lt;1981,"Gen X",Q2157&lt;1997,"Millenial",TRUE,("Gen Z"))</f>
        <v>Millenial</v>
      </c>
    </row>
    <row r="2158" spans="1:19" x14ac:dyDescent="0.25">
      <c r="A2158" t="s">
        <v>15190</v>
      </c>
      <c r="B2158" t="s">
        <v>7879</v>
      </c>
      <c r="C2158" t="s">
        <v>7265</v>
      </c>
      <c r="D2158" t="str">
        <f>Table13[[#This Row],[FirstName]]&amp;" "&amp;Table13[[#This Row],[LastName]]</f>
        <v>Gerry Friedman</v>
      </c>
      <c r="E2158" s="2">
        <v>44090</v>
      </c>
      <c r="F2158" s="2" t="s">
        <v>10301</v>
      </c>
      <c r="G2158" t="s">
        <v>32</v>
      </c>
      <c r="H2158" t="s">
        <v>33</v>
      </c>
      <c r="I2158" t="s">
        <v>63</v>
      </c>
      <c r="J2158" t="s">
        <v>35</v>
      </c>
      <c r="K2158" t="s">
        <v>64</v>
      </c>
      <c r="L2158" t="s">
        <v>110</v>
      </c>
      <c r="M2158" s="2">
        <v>35124</v>
      </c>
      <c r="N2158" t="s">
        <v>418</v>
      </c>
      <c r="O2158">
        <v>5</v>
      </c>
      <c r="P2158" t="str">
        <f t="shared" si="99"/>
        <v>Active</v>
      </c>
      <c r="Q2158">
        <f t="shared" si="100"/>
        <v>1996</v>
      </c>
      <c r="R2158">
        <f t="shared" si="101"/>
        <v>30</v>
      </c>
      <c r="S2158" t="str" cm="1">
        <f t="array" ref="S2158">_xlfn.IFS(Q2158&lt;1965,"Baby Boomers",Q2158&lt;1981,"Gen X",Q2158&lt;1997,"Millenial",TRUE,("Gen Z"))</f>
        <v>Millenial</v>
      </c>
    </row>
    <row r="2159" spans="1:19" x14ac:dyDescent="0.25">
      <c r="A2159" t="s">
        <v>15191</v>
      </c>
      <c r="B2159" t="s">
        <v>7883</v>
      </c>
      <c r="C2159" t="s">
        <v>1427</v>
      </c>
      <c r="D2159" t="str">
        <f>Table13[[#This Row],[FirstName]]&amp;" "&amp;Table13[[#This Row],[LastName]]</f>
        <v>Noah Villanueva</v>
      </c>
      <c r="E2159" s="2">
        <v>45039</v>
      </c>
      <c r="F2159" s="2" t="s">
        <v>10301</v>
      </c>
      <c r="G2159" t="s">
        <v>32</v>
      </c>
      <c r="H2159" t="s">
        <v>51</v>
      </c>
      <c r="I2159" t="s">
        <v>34</v>
      </c>
      <c r="J2159" t="s">
        <v>51</v>
      </c>
      <c r="K2159" t="s">
        <v>64</v>
      </c>
      <c r="L2159" t="s">
        <v>110</v>
      </c>
      <c r="M2159" s="2">
        <v>20725</v>
      </c>
      <c r="N2159" t="s">
        <v>112</v>
      </c>
      <c r="O2159">
        <v>4</v>
      </c>
      <c r="P2159" t="str">
        <f t="shared" si="99"/>
        <v>Active</v>
      </c>
      <c r="Q2159">
        <f t="shared" si="100"/>
        <v>1956</v>
      </c>
      <c r="R2159">
        <f t="shared" si="101"/>
        <v>69</v>
      </c>
      <c r="S2159" t="str" cm="1">
        <f t="array" ref="S2159">_xlfn.IFS(Q2159&lt;1965,"Baby Boomers",Q2159&lt;1981,"Gen X",Q2159&lt;1997,"Millenial",TRUE,("Gen Z"))</f>
        <v>Baby Boomers</v>
      </c>
    </row>
    <row r="2160" spans="1:19" x14ac:dyDescent="0.25">
      <c r="A2160" t="s">
        <v>15192</v>
      </c>
      <c r="B2160" t="s">
        <v>7887</v>
      </c>
      <c r="C2160" t="s">
        <v>7888</v>
      </c>
      <c r="D2160" t="str">
        <f>Table13[[#This Row],[FirstName]]&amp;" "&amp;Table13[[#This Row],[LastName]]</f>
        <v>Mike Guilianno</v>
      </c>
      <c r="E2160" s="2">
        <v>44351</v>
      </c>
      <c r="F2160" s="2" t="s">
        <v>10301</v>
      </c>
      <c r="G2160" t="s">
        <v>32</v>
      </c>
      <c r="H2160" t="s">
        <v>33</v>
      </c>
      <c r="I2160" t="s">
        <v>50</v>
      </c>
      <c r="J2160" t="s">
        <v>35</v>
      </c>
      <c r="K2160" t="s">
        <v>64</v>
      </c>
      <c r="L2160" t="s">
        <v>80</v>
      </c>
      <c r="M2160" s="2">
        <v>37032</v>
      </c>
      <c r="N2160" t="s">
        <v>82</v>
      </c>
      <c r="O2160">
        <v>2</v>
      </c>
      <c r="P2160" t="str">
        <f t="shared" si="99"/>
        <v>Active</v>
      </c>
      <c r="Q2160">
        <f t="shared" si="100"/>
        <v>2001</v>
      </c>
      <c r="R2160">
        <f t="shared" si="101"/>
        <v>24</v>
      </c>
      <c r="S2160" t="str" cm="1">
        <f t="array" ref="S2160">_xlfn.IFS(Q2160&lt;1965,"Baby Boomers",Q2160&lt;1981,"Gen X",Q2160&lt;1997,"Millenial",TRUE,("Gen Z"))</f>
        <v>Gen Z</v>
      </c>
    </row>
    <row r="2161" spans="1:19" x14ac:dyDescent="0.25">
      <c r="A2161" t="s">
        <v>15193</v>
      </c>
      <c r="B2161" t="s">
        <v>2793</v>
      </c>
      <c r="C2161" t="s">
        <v>7892</v>
      </c>
      <c r="D2161" t="str">
        <f>Table13[[#This Row],[FirstName]]&amp;" "&amp;Table13[[#This Row],[LastName]]</f>
        <v>Travis Ozark</v>
      </c>
      <c r="E2161" s="2">
        <v>43936</v>
      </c>
      <c r="F2161" s="2" t="s">
        <v>10301</v>
      </c>
      <c r="G2161" t="s">
        <v>32</v>
      </c>
      <c r="H2161" t="s">
        <v>62</v>
      </c>
      <c r="I2161" t="s">
        <v>63</v>
      </c>
      <c r="J2161" t="s">
        <v>35</v>
      </c>
      <c r="K2161" t="s">
        <v>64</v>
      </c>
      <c r="L2161" t="s">
        <v>89</v>
      </c>
      <c r="M2161" s="2">
        <v>29336</v>
      </c>
      <c r="N2161" t="s">
        <v>82</v>
      </c>
      <c r="O2161">
        <v>4</v>
      </c>
      <c r="P2161" t="str">
        <f t="shared" si="99"/>
        <v>Active</v>
      </c>
      <c r="Q2161">
        <f t="shared" si="100"/>
        <v>1980</v>
      </c>
      <c r="R2161">
        <f t="shared" si="101"/>
        <v>45</v>
      </c>
      <c r="S2161" t="str" cm="1">
        <f t="array" ref="S2161">_xlfn.IFS(Q2161&lt;1965,"Baby Boomers",Q2161&lt;1981,"Gen X",Q2161&lt;1997,"Millenial",TRUE,("Gen Z"))</f>
        <v>Gen X</v>
      </c>
    </row>
    <row r="2162" spans="1:19" x14ac:dyDescent="0.25">
      <c r="A2162" t="s">
        <v>15194</v>
      </c>
      <c r="B2162" t="s">
        <v>5668</v>
      </c>
      <c r="C2162" t="s">
        <v>600</v>
      </c>
      <c r="D2162" t="str">
        <f>Table13[[#This Row],[FirstName]]&amp;" "&amp;Table13[[#This Row],[LastName]]</f>
        <v>Rylee Frye</v>
      </c>
      <c r="E2162" s="2">
        <v>43712</v>
      </c>
      <c r="F2162" s="2">
        <v>43934</v>
      </c>
      <c r="G2162" t="s">
        <v>32</v>
      </c>
      <c r="H2162" t="s">
        <v>62</v>
      </c>
      <c r="I2162" t="s">
        <v>50</v>
      </c>
      <c r="J2162" t="s">
        <v>51</v>
      </c>
      <c r="K2162" t="s">
        <v>64</v>
      </c>
      <c r="L2162" t="s">
        <v>89</v>
      </c>
      <c r="M2162" s="2">
        <v>36738</v>
      </c>
      <c r="N2162" t="s">
        <v>102</v>
      </c>
      <c r="O2162">
        <v>5</v>
      </c>
      <c r="P2162" t="str">
        <f t="shared" si="99"/>
        <v>Non-Active</v>
      </c>
      <c r="Q2162">
        <f t="shared" si="100"/>
        <v>2000</v>
      </c>
      <c r="R2162">
        <f t="shared" si="101"/>
        <v>25</v>
      </c>
      <c r="S2162" t="str" cm="1">
        <f t="array" ref="S2162">_xlfn.IFS(Q2162&lt;1965,"Baby Boomers",Q2162&lt;1981,"Gen X",Q2162&lt;1997,"Millenial",TRUE,("Gen Z"))</f>
        <v>Gen Z</v>
      </c>
    </row>
    <row r="2163" spans="1:19" x14ac:dyDescent="0.25">
      <c r="A2163" t="s">
        <v>15195</v>
      </c>
      <c r="B2163" t="s">
        <v>576</v>
      </c>
      <c r="C2163" t="s">
        <v>590</v>
      </c>
      <c r="D2163" t="str">
        <f>Table13[[#This Row],[FirstName]]&amp;" "&amp;Table13[[#This Row],[LastName]]</f>
        <v>Callum Ford</v>
      </c>
      <c r="E2163" s="2">
        <v>44061</v>
      </c>
      <c r="F2163" s="2" t="s">
        <v>10301</v>
      </c>
      <c r="G2163" t="s">
        <v>32</v>
      </c>
      <c r="H2163" t="s">
        <v>62</v>
      </c>
      <c r="I2163" t="s">
        <v>34</v>
      </c>
      <c r="J2163" t="s">
        <v>62</v>
      </c>
      <c r="K2163" t="s">
        <v>64</v>
      </c>
      <c r="L2163" t="s">
        <v>89</v>
      </c>
      <c r="M2163" s="2">
        <v>32348</v>
      </c>
      <c r="N2163" t="s">
        <v>82</v>
      </c>
      <c r="O2163">
        <v>5</v>
      </c>
      <c r="P2163" t="str">
        <f t="shared" si="99"/>
        <v>Active</v>
      </c>
      <c r="Q2163">
        <f t="shared" si="100"/>
        <v>1988</v>
      </c>
      <c r="R2163">
        <f t="shared" si="101"/>
        <v>37</v>
      </c>
      <c r="S2163" t="str" cm="1">
        <f t="array" ref="S2163">_xlfn.IFS(Q2163&lt;1965,"Baby Boomers",Q2163&lt;1981,"Gen X",Q2163&lt;1997,"Millenial",TRUE,("Gen Z"))</f>
        <v>Millenial</v>
      </c>
    </row>
    <row r="2164" spans="1:19" x14ac:dyDescent="0.25">
      <c r="A2164" t="s">
        <v>15196</v>
      </c>
      <c r="B2164" t="s">
        <v>5701</v>
      </c>
      <c r="C2164" t="s">
        <v>4929</v>
      </c>
      <c r="D2164" t="str">
        <f>Table13[[#This Row],[FirstName]]&amp;" "&amp;Table13[[#This Row],[LastName]]</f>
        <v>Jabari Frank</v>
      </c>
      <c r="E2164" s="2">
        <v>44170</v>
      </c>
      <c r="F2164" s="2" t="s">
        <v>10301</v>
      </c>
      <c r="G2164" t="s">
        <v>32</v>
      </c>
      <c r="H2164" t="s">
        <v>33</v>
      </c>
      <c r="I2164" t="s">
        <v>50</v>
      </c>
      <c r="J2164" t="s">
        <v>35</v>
      </c>
      <c r="K2164" t="s">
        <v>64</v>
      </c>
      <c r="L2164" t="s">
        <v>230</v>
      </c>
      <c r="M2164" s="2">
        <v>18623</v>
      </c>
      <c r="N2164" t="s">
        <v>112</v>
      </c>
      <c r="O2164">
        <v>5</v>
      </c>
      <c r="P2164" t="str">
        <f t="shared" si="99"/>
        <v>Active</v>
      </c>
      <c r="Q2164">
        <f t="shared" si="100"/>
        <v>1950</v>
      </c>
      <c r="R2164">
        <f t="shared" si="101"/>
        <v>75</v>
      </c>
      <c r="S2164" t="str" cm="1">
        <f t="array" ref="S2164">_xlfn.IFS(Q2164&lt;1965,"Baby Boomers",Q2164&lt;1981,"Gen X",Q2164&lt;1997,"Millenial",TRUE,("Gen Z"))</f>
        <v>Baby Boomers</v>
      </c>
    </row>
    <row r="2165" spans="1:19" x14ac:dyDescent="0.25">
      <c r="A2165" t="s">
        <v>15197</v>
      </c>
      <c r="B2165" t="s">
        <v>1034</v>
      </c>
      <c r="C2165" t="s">
        <v>7903</v>
      </c>
      <c r="D2165" t="str">
        <f>Table13[[#This Row],[FirstName]]&amp;" "&amp;Table13[[#This Row],[LastName]]</f>
        <v>Stephanie Wilkinson</v>
      </c>
      <c r="E2165" s="2">
        <v>44939</v>
      </c>
      <c r="F2165" s="2">
        <v>44969</v>
      </c>
      <c r="G2165" t="s">
        <v>32</v>
      </c>
      <c r="H2165" t="s">
        <v>51</v>
      </c>
      <c r="I2165" t="s">
        <v>50</v>
      </c>
      <c r="J2165" t="s">
        <v>62</v>
      </c>
      <c r="K2165" t="s">
        <v>64</v>
      </c>
      <c r="L2165" t="s">
        <v>110</v>
      </c>
      <c r="M2165" s="2">
        <v>35833</v>
      </c>
      <c r="N2165" t="s">
        <v>112</v>
      </c>
      <c r="O2165">
        <v>5</v>
      </c>
      <c r="P2165" t="str">
        <f t="shared" si="99"/>
        <v>Non-Active</v>
      </c>
      <c r="Q2165">
        <f t="shared" si="100"/>
        <v>1998</v>
      </c>
      <c r="R2165">
        <f t="shared" si="101"/>
        <v>28</v>
      </c>
      <c r="S2165" t="str" cm="1">
        <f t="array" ref="S2165">_xlfn.IFS(Q2165&lt;1965,"Baby Boomers",Q2165&lt;1981,"Gen X",Q2165&lt;1997,"Millenial",TRUE,("Gen Z"))</f>
        <v>Gen Z</v>
      </c>
    </row>
    <row r="2166" spans="1:19" x14ac:dyDescent="0.25">
      <c r="A2166" t="s">
        <v>15198</v>
      </c>
      <c r="B2166" t="s">
        <v>485</v>
      </c>
      <c r="C2166" t="s">
        <v>6748</v>
      </c>
      <c r="D2166" t="str">
        <f>Table13[[#This Row],[FirstName]]&amp;" "&amp;Table13[[#This Row],[LastName]]</f>
        <v>Cruz Arellano</v>
      </c>
      <c r="E2166" s="2">
        <v>43725</v>
      </c>
      <c r="F2166" s="2" t="s">
        <v>10301</v>
      </c>
      <c r="G2166" t="s">
        <v>32</v>
      </c>
      <c r="H2166" t="s">
        <v>62</v>
      </c>
      <c r="I2166" t="s">
        <v>63</v>
      </c>
      <c r="J2166" t="s">
        <v>62</v>
      </c>
      <c r="K2166" t="s">
        <v>64</v>
      </c>
      <c r="L2166" t="s">
        <v>80</v>
      </c>
      <c r="M2166" s="2">
        <v>34189</v>
      </c>
      <c r="N2166" t="s">
        <v>82</v>
      </c>
      <c r="O2166">
        <v>4</v>
      </c>
      <c r="P2166" t="str">
        <f t="shared" si="99"/>
        <v>Active</v>
      </c>
      <c r="Q2166">
        <f t="shared" si="100"/>
        <v>1993</v>
      </c>
      <c r="R2166">
        <f t="shared" si="101"/>
        <v>32</v>
      </c>
      <c r="S2166" t="str" cm="1">
        <f t="array" ref="S2166">_xlfn.IFS(Q2166&lt;1965,"Baby Boomers",Q2166&lt;1981,"Gen X",Q2166&lt;1997,"Millenial",TRUE,("Gen Z"))</f>
        <v>Millenial</v>
      </c>
    </row>
    <row r="2167" spans="1:19" x14ac:dyDescent="0.25">
      <c r="A2167" t="s">
        <v>15199</v>
      </c>
      <c r="B2167" t="s">
        <v>7909</v>
      </c>
      <c r="C2167" t="s">
        <v>1219</v>
      </c>
      <c r="D2167" t="str">
        <f>Table13[[#This Row],[FirstName]]&amp;" "&amp;Table13[[#This Row],[LastName]]</f>
        <v>Rubi Shields</v>
      </c>
      <c r="E2167" s="2">
        <v>44119</v>
      </c>
      <c r="F2167" s="2" t="s">
        <v>10301</v>
      </c>
      <c r="G2167" t="s">
        <v>32</v>
      </c>
      <c r="H2167" t="s">
        <v>33</v>
      </c>
      <c r="I2167" t="s">
        <v>63</v>
      </c>
      <c r="J2167" t="s">
        <v>51</v>
      </c>
      <c r="K2167" t="s">
        <v>64</v>
      </c>
      <c r="L2167" t="s">
        <v>89</v>
      </c>
      <c r="M2167" s="2">
        <v>18061</v>
      </c>
      <c r="N2167" t="s">
        <v>149</v>
      </c>
      <c r="O2167">
        <v>2</v>
      </c>
      <c r="P2167" t="str">
        <f t="shared" si="99"/>
        <v>Active</v>
      </c>
      <c r="Q2167">
        <f t="shared" si="100"/>
        <v>1949</v>
      </c>
      <c r="R2167">
        <f t="shared" si="101"/>
        <v>76</v>
      </c>
      <c r="S2167" t="str" cm="1">
        <f t="array" ref="S2167">_xlfn.IFS(Q2167&lt;1965,"Baby Boomers",Q2167&lt;1981,"Gen X",Q2167&lt;1997,"Millenial",TRUE,("Gen Z"))</f>
        <v>Baby Boomers</v>
      </c>
    </row>
    <row r="2168" spans="1:19" x14ac:dyDescent="0.25">
      <c r="A2168" t="s">
        <v>15200</v>
      </c>
      <c r="B2168" t="s">
        <v>4555</v>
      </c>
      <c r="C2168" t="s">
        <v>5355</v>
      </c>
      <c r="D2168" t="str">
        <f>Table13[[#This Row],[FirstName]]&amp;" "&amp;Table13[[#This Row],[LastName]]</f>
        <v>Sage Booker</v>
      </c>
      <c r="E2168" s="2">
        <v>43435</v>
      </c>
      <c r="F2168" s="2">
        <v>44370</v>
      </c>
      <c r="G2168" t="s">
        <v>32</v>
      </c>
      <c r="H2168" t="s">
        <v>33</v>
      </c>
      <c r="I2168" t="s">
        <v>50</v>
      </c>
      <c r="J2168" t="s">
        <v>35</v>
      </c>
      <c r="K2168" t="s">
        <v>64</v>
      </c>
      <c r="L2168" t="s">
        <v>80</v>
      </c>
      <c r="M2168" s="2">
        <v>26337</v>
      </c>
      <c r="N2168" t="s">
        <v>82</v>
      </c>
      <c r="O2168">
        <v>1</v>
      </c>
      <c r="P2168" t="str">
        <f t="shared" si="99"/>
        <v>Non-Active</v>
      </c>
      <c r="Q2168">
        <f t="shared" si="100"/>
        <v>1972</v>
      </c>
      <c r="R2168">
        <f t="shared" si="101"/>
        <v>54</v>
      </c>
      <c r="S2168" t="str" cm="1">
        <f t="array" ref="S2168">_xlfn.IFS(Q2168&lt;1965,"Baby Boomers",Q2168&lt;1981,"Gen X",Q2168&lt;1997,"Millenial",TRUE,("Gen Z"))</f>
        <v>Gen X</v>
      </c>
    </row>
    <row r="2169" spans="1:19" x14ac:dyDescent="0.25">
      <c r="A2169" t="s">
        <v>15201</v>
      </c>
      <c r="B2169" t="s">
        <v>6822</v>
      </c>
      <c r="C2169" t="s">
        <v>1618</v>
      </c>
      <c r="D2169" t="str">
        <f>Table13[[#This Row],[FirstName]]&amp;" "&amp;Table13[[#This Row],[LastName]]</f>
        <v>Aileen Wright</v>
      </c>
      <c r="E2169" s="2">
        <v>45131</v>
      </c>
      <c r="F2169" s="2" t="s">
        <v>10301</v>
      </c>
      <c r="G2169" t="s">
        <v>32</v>
      </c>
      <c r="H2169" t="s">
        <v>51</v>
      </c>
      <c r="I2169" t="s">
        <v>34</v>
      </c>
      <c r="J2169" t="s">
        <v>35</v>
      </c>
      <c r="K2169" t="s">
        <v>64</v>
      </c>
      <c r="L2169" t="s">
        <v>230</v>
      </c>
      <c r="M2169" s="2">
        <v>20541</v>
      </c>
      <c r="N2169" t="s">
        <v>112</v>
      </c>
      <c r="O2169">
        <v>1</v>
      </c>
      <c r="P2169" t="str">
        <f t="shared" si="99"/>
        <v>Active</v>
      </c>
      <c r="Q2169">
        <f t="shared" si="100"/>
        <v>1956</v>
      </c>
      <c r="R2169">
        <f t="shared" si="101"/>
        <v>70</v>
      </c>
      <c r="S2169" t="str" cm="1">
        <f t="array" ref="S2169">_xlfn.IFS(Q2169&lt;1965,"Baby Boomers",Q2169&lt;1981,"Gen X",Q2169&lt;1997,"Millenial",TRUE,("Gen Z"))</f>
        <v>Baby Boomers</v>
      </c>
    </row>
    <row r="2170" spans="1:19" x14ac:dyDescent="0.25">
      <c r="A2170" t="s">
        <v>15202</v>
      </c>
      <c r="B2170" t="s">
        <v>7917</v>
      </c>
      <c r="C2170" t="s">
        <v>7918</v>
      </c>
      <c r="D2170" t="str">
        <f>Table13[[#This Row],[FirstName]]&amp;" "&amp;Table13[[#This Row],[LastName]]</f>
        <v>Karly Ho</v>
      </c>
      <c r="E2170" s="2">
        <v>43746</v>
      </c>
      <c r="F2170" s="2" t="s">
        <v>10301</v>
      </c>
      <c r="G2170" t="s">
        <v>32</v>
      </c>
      <c r="H2170" t="s">
        <v>51</v>
      </c>
      <c r="I2170" t="s">
        <v>50</v>
      </c>
      <c r="J2170" t="s">
        <v>62</v>
      </c>
      <c r="K2170" t="s">
        <v>64</v>
      </c>
      <c r="L2170" t="s">
        <v>52</v>
      </c>
      <c r="M2170" s="2">
        <v>35879</v>
      </c>
      <c r="N2170" t="s">
        <v>394</v>
      </c>
      <c r="O2170">
        <v>4</v>
      </c>
      <c r="P2170" t="str">
        <f t="shared" si="99"/>
        <v>Active</v>
      </c>
      <c r="Q2170">
        <f t="shared" si="100"/>
        <v>1998</v>
      </c>
      <c r="R2170">
        <f t="shared" si="101"/>
        <v>28</v>
      </c>
      <c r="S2170" t="str" cm="1">
        <f t="array" ref="S2170">_xlfn.IFS(Q2170&lt;1965,"Baby Boomers",Q2170&lt;1981,"Gen X",Q2170&lt;1997,"Millenial",TRUE,("Gen Z"))</f>
        <v>Gen Z</v>
      </c>
    </row>
    <row r="2171" spans="1:19" x14ac:dyDescent="0.25">
      <c r="A2171" t="s">
        <v>15203</v>
      </c>
      <c r="B2171" t="s">
        <v>7921</v>
      </c>
      <c r="C2171" t="s">
        <v>6231</v>
      </c>
      <c r="D2171" t="str">
        <f>Table13[[#This Row],[FirstName]]&amp;" "&amp;Table13[[#This Row],[LastName]]</f>
        <v>Thaddeus Lutz</v>
      </c>
      <c r="E2171" s="2">
        <v>44485</v>
      </c>
      <c r="F2171" s="2">
        <v>44685</v>
      </c>
      <c r="G2171" t="s">
        <v>32</v>
      </c>
      <c r="H2171" t="s">
        <v>33</v>
      </c>
      <c r="I2171" t="s">
        <v>50</v>
      </c>
      <c r="J2171" t="s">
        <v>62</v>
      </c>
      <c r="K2171" t="s">
        <v>64</v>
      </c>
      <c r="L2171" t="s">
        <v>7543</v>
      </c>
      <c r="M2171" s="2">
        <v>28265</v>
      </c>
      <c r="N2171" t="s">
        <v>612</v>
      </c>
      <c r="O2171">
        <v>2</v>
      </c>
      <c r="P2171" t="str">
        <f t="shared" si="99"/>
        <v>Non-Active</v>
      </c>
      <c r="Q2171">
        <f t="shared" si="100"/>
        <v>1977</v>
      </c>
      <c r="R2171">
        <f t="shared" si="101"/>
        <v>48</v>
      </c>
      <c r="S2171" t="str" cm="1">
        <f t="array" ref="S2171">_xlfn.IFS(Q2171&lt;1965,"Baby Boomers",Q2171&lt;1981,"Gen X",Q2171&lt;1997,"Millenial",TRUE,("Gen Z"))</f>
        <v>Gen X</v>
      </c>
    </row>
    <row r="2172" spans="1:19" x14ac:dyDescent="0.25">
      <c r="A2172" t="s">
        <v>11532</v>
      </c>
      <c r="B2172" t="s">
        <v>5380</v>
      </c>
      <c r="C2172" t="s">
        <v>921</v>
      </c>
      <c r="D2172" t="str">
        <f>Table13[[#This Row],[FirstName]]&amp;" "&amp;Table13[[#This Row],[LastName]]</f>
        <v>Layla Kane</v>
      </c>
      <c r="E2172" s="2">
        <v>43924</v>
      </c>
      <c r="F2172" s="2" t="s">
        <v>10301</v>
      </c>
      <c r="G2172" t="s">
        <v>32</v>
      </c>
      <c r="H2172" t="s">
        <v>33</v>
      </c>
      <c r="I2172" t="s">
        <v>50</v>
      </c>
      <c r="J2172" t="s">
        <v>62</v>
      </c>
      <c r="K2172" t="s">
        <v>64</v>
      </c>
      <c r="L2172" t="s">
        <v>89</v>
      </c>
      <c r="M2172" s="2">
        <v>16340</v>
      </c>
      <c r="N2172" t="s">
        <v>102</v>
      </c>
      <c r="O2172">
        <v>2</v>
      </c>
      <c r="P2172" t="str">
        <f t="shared" si="99"/>
        <v>Active</v>
      </c>
      <c r="Q2172">
        <f t="shared" si="100"/>
        <v>1944</v>
      </c>
      <c r="R2172">
        <f t="shared" si="101"/>
        <v>81</v>
      </c>
      <c r="S2172" t="str" cm="1">
        <f t="array" ref="S2172">_xlfn.IFS(Q2172&lt;1965,"Baby Boomers",Q2172&lt;1981,"Gen X",Q2172&lt;1997,"Millenial",TRUE,("Gen Z"))</f>
        <v>Baby Boomers</v>
      </c>
    </row>
    <row r="2173" spans="1:19" x14ac:dyDescent="0.25">
      <c r="A2173" t="s">
        <v>15204</v>
      </c>
      <c r="B2173" t="s">
        <v>2133</v>
      </c>
      <c r="C2173" t="s">
        <v>7927</v>
      </c>
      <c r="D2173" t="str">
        <f>Table13[[#This Row],[FirstName]]&amp;" "&amp;Table13[[#This Row],[LastName]]</f>
        <v>Yesenia Payne</v>
      </c>
      <c r="E2173" s="2">
        <v>43838</v>
      </c>
      <c r="F2173" s="2" t="s">
        <v>10301</v>
      </c>
      <c r="G2173" t="s">
        <v>32</v>
      </c>
      <c r="H2173" t="s">
        <v>51</v>
      </c>
      <c r="I2173" t="s">
        <v>50</v>
      </c>
      <c r="J2173" t="s">
        <v>35</v>
      </c>
      <c r="K2173" t="s">
        <v>64</v>
      </c>
      <c r="L2173" t="s">
        <v>80</v>
      </c>
      <c r="M2173" s="2">
        <v>23625</v>
      </c>
      <c r="N2173" t="s">
        <v>149</v>
      </c>
      <c r="O2173">
        <v>4</v>
      </c>
      <c r="P2173" t="str">
        <f t="shared" si="99"/>
        <v>Active</v>
      </c>
      <c r="Q2173">
        <f t="shared" si="100"/>
        <v>1964</v>
      </c>
      <c r="R2173">
        <f t="shared" si="101"/>
        <v>61</v>
      </c>
      <c r="S2173" t="str" cm="1">
        <f t="array" ref="S2173">_xlfn.IFS(Q2173&lt;1965,"Baby Boomers",Q2173&lt;1981,"Gen X",Q2173&lt;1997,"Millenial",TRUE,("Gen Z"))</f>
        <v>Baby Boomers</v>
      </c>
    </row>
    <row r="2174" spans="1:19" x14ac:dyDescent="0.25">
      <c r="A2174" t="s">
        <v>15205</v>
      </c>
      <c r="B2174" t="s">
        <v>7930</v>
      </c>
      <c r="C2174" t="s">
        <v>5788</v>
      </c>
      <c r="D2174" t="str">
        <f>Table13[[#This Row],[FirstName]]&amp;" "&amp;Table13[[#This Row],[LastName]]</f>
        <v>Jase Waters</v>
      </c>
      <c r="E2174" s="2">
        <v>44647</v>
      </c>
      <c r="F2174" s="2">
        <v>45091</v>
      </c>
      <c r="G2174" t="s">
        <v>32</v>
      </c>
      <c r="H2174" t="s">
        <v>33</v>
      </c>
      <c r="I2174" t="s">
        <v>50</v>
      </c>
      <c r="J2174" t="s">
        <v>35</v>
      </c>
      <c r="K2174" t="s">
        <v>64</v>
      </c>
      <c r="L2174" t="s">
        <v>503</v>
      </c>
      <c r="M2174" s="2">
        <v>15533</v>
      </c>
      <c r="N2174" t="s">
        <v>1061</v>
      </c>
      <c r="O2174">
        <v>2</v>
      </c>
      <c r="P2174" t="str">
        <f t="shared" si="99"/>
        <v>Non-Active</v>
      </c>
      <c r="Q2174">
        <f t="shared" si="100"/>
        <v>1942</v>
      </c>
      <c r="R2174">
        <f t="shared" si="101"/>
        <v>83</v>
      </c>
      <c r="S2174" t="str" cm="1">
        <f t="array" ref="S2174">_xlfn.IFS(Q2174&lt;1965,"Baby Boomers",Q2174&lt;1981,"Gen X",Q2174&lt;1997,"Millenial",TRUE,("Gen Z"))</f>
        <v>Baby Boomers</v>
      </c>
    </row>
    <row r="2175" spans="1:19" x14ac:dyDescent="0.25">
      <c r="A2175" t="s">
        <v>15206</v>
      </c>
      <c r="B2175" t="s">
        <v>346</v>
      </c>
      <c r="C2175" t="s">
        <v>811</v>
      </c>
      <c r="D2175" t="str">
        <f>Table13[[#This Row],[FirstName]]&amp;" "&amp;Table13[[#This Row],[LastName]]</f>
        <v>Thomas Sloan</v>
      </c>
      <c r="E2175" s="2">
        <v>43361</v>
      </c>
      <c r="F2175" s="2" t="s">
        <v>10301</v>
      </c>
      <c r="G2175" t="s">
        <v>32</v>
      </c>
      <c r="H2175" t="s">
        <v>62</v>
      </c>
      <c r="I2175" t="s">
        <v>34</v>
      </c>
      <c r="J2175" t="s">
        <v>35</v>
      </c>
      <c r="K2175" t="s">
        <v>64</v>
      </c>
      <c r="L2175" t="s">
        <v>52</v>
      </c>
      <c r="M2175" s="2">
        <v>23758</v>
      </c>
      <c r="N2175" t="s">
        <v>162</v>
      </c>
      <c r="O2175">
        <v>2</v>
      </c>
      <c r="P2175" t="str">
        <f t="shared" si="99"/>
        <v>Active</v>
      </c>
      <c r="Q2175">
        <f t="shared" si="100"/>
        <v>1965</v>
      </c>
      <c r="R2175">
        <f t="shared" si="101"/>
        <v>61</v>
      </c>
      <c r="S2175" t="str" cm="1">
        <f t="array" ref="S2175">_xlfn.IFS(Q2175&lt;1965,"Baby Boomers",Q2175&lt;1981,"Gen X",Q2175&lt;1997,"Millenial",TRUE,("Gen Z"))</f>
        <v>Gen X</v>
      </c>
    </row>
    <row r="2176" spans="1:19" x14ac:dyDescent="0.25">
      <c r="A2176" t="s">
        <v>15207</v>
      </c>
      <c r="B2176" t="s">
        <v>6141</v>
      </c>
      <c r="C2176" t="s">
        <v>1151</v>
      </c>
      <c r="D2176" t="str">
        <f>Table13[[#This Row],[FirstName]]&amp;" "&amp;Table13[[#This Row],[LastName]]</f>
        <v>Anya Baldwin</v>
      </c>
      <c r="E2176" s="2">
        <v>43798</v>
      </c>
      <c r="F2176" s="2">
        <v>43942</v>
      </c>
      <c r="G2176" t="s">
        <v>32</v>
      </c>
      <c r="H2176" t="s">
        <v>62</v>
      </c>
      <c r="I2176" t="s">
        <v>34</v>
      </c>
      <c r="J2176" t="s">
        <v>51</v>
      </c>
      <c r="K2176" t="s">
        <v>64</v>
      </c>
      <c r="L2176" t="s">
        <v>80</v>
      </c>
      <c r="M2176" s="2">
        <v>36952</v>
      </c>
      <c r="N2176" t="s">
        <v>82</v>
      </c>
      <c r="O2176">
        <v>1</v>
      </c>
      <c r="P2176" t="str">
        <f t="shared" si="99"/>
        <v>Non-Active</v>
      </c>
      <c r="Q2176">
        <f t="shared" si="100"/>
        <v>2001</v>
      </c>
      <c r="R2176">
        <f t="shared" si="101"/>
        <v>25</v>
      </c>
      <c r="S2176" t="str" cm="1">
        <f t="array" ref="S2176">_xlfn.IFS(Q2176&lt;1965,"Baby Boomers",Q2176&lt;1981,"Gen X",Q2176&lt;1997,"Millenial",TRUE,("Gen Z"))</f>
        <v>Gen Z</v>
      </c>
    </row>
    <row r="2177" spans="1:19" x14ac:dyDescent="0.25">
      <c r="A2177" t="s">
        <v>15208</v>
      </c>
      <c r="B2177" t="s">
        <v>2759</v>
      </c>
      <c r="C2177" t="s">
        <v>7105</v>
      </c>
      <c r="D2177" t="str">
        <f>Table13[[#This Row],[FirstName]]&amp;" "&amp;Table13[[#This Row],[LastName]]</f>
        <v>Jacquelyn Austin</v>
      </c>
      <c r="E2177" s="2">
        <v>43571</v>
      </c>
      <c r="F2177" s="2">
        <v>44778</v>
      </c>
      <c r="G2177" t="s">
        <v>32</v>
      </c>
      <c r="H2177" t="s">
        <v>62</v>
      </c>
      <c r="I2177" t="s">
        <v>34</v>
      </c>
      <c r="J2177" t="s">
        <v>62</v>
      </c>
      <c r="K2177" t="s">
        <v>2621</v>
      </c>
      <c r="L2177" t="s">
        <v>304</v>
      </c>
      <c r="M2177" s="2">
        <v>30170</v>
      </c>
      <c r="N2177" t="s">
        <v>72</v>
      </c>
      <c r="O2177">
        <v>2</v>
      </c>
      <c r="P2177" t="str">
        <f t="shared" si="99"/>
        <v>Non-Active</v>
      </c>
      <c r="Q2177">
        <f t="shared" si="100"/>
        <v>1982</v>
      </c>
      <c r="R2177">
        <f t="shared" si="101"/>
        <v>43</v>
      </c>
      <c r="S2177" t="str" cm="1">
        <f t="array" ref="S2177">_xlfn.IFS(Q2177&lt;1965,"Baby Boomers",Q2177&lt;1981,"Gen X",Q2177&lt;1997,"Millenial",TRUE,("Gen Z"))</f>
        <v>Millenial</v>
      </c>
    </row>
    <row r="2178" spans="1:19" x14ac:dyDescent="0.25">
      <c r="A2178" t="s">
        <v>15209</v>
      </c>
      <c r="B2178" t="s">
        <v>1490</v>
      </c>
      <c r="C2178" t="s">
        <v>917</v>
      </c>
      <c r="D2178" t="str">
        <f>Table13[[#This Row],[FirstName]]&amp;" "&amp;Table13[[#This Row],[LastName]]</f>
        <v>Kaitlynn Aguirre</v>
      </c>
      <c r="E2178" s="2">
        <v>43529</v>
      </c>
      <c r="F2178" s="2">
        <v>43750</v>
      </c>
      <c r="G2178" t="s">
        <v>32</v>
      </c>
      <c r="H2178" t="s">
        <v>51</v>
      </c>
      <c r="I2178" t="s">
        <v>50</v>
      </c>
      <c r="J2178" t="s">
        <v>62</v>
      </c>
      <c r="K2178" t="s">
        <v>64</v>
      </c>
      <c r="L2178" t="s">
        <v>147</v>
      </c>
      <c r="M2178" s="2">
        <v>36319</v>
      </c>
      <c r="N2178" t="s">
        <v>149</v>
      </c>
      <c r="O2178">
        <v>2</v>
      </c>
      <c r="P2178" t="str">
        <f t="shared" ref="P2178:P2241" si="102">IF(F2178="","Active","Non-Active")</f>
        <v>Non-Active</v>
      </c>
      <c r="Q2178">
        <f t="shared" si="100"/>
        <v>1999</v>
      </c>
      <c r="R2178">
        <f t="shared" si="101"/>
        <v>26</v>
      </c>
      <c r="S2178" t="str" cm="1">
        <f t="array" ref="S2178">_xlfn.IFS(Q2178&lt;1965,"Baby Boomers",Q2178&lt;1981,"Gen X",Q2178&lt;1997,"Millenial",TRUE,("Gen Z"))</f>
        <v>Gen Z</v>
      </c>
    </row>
    <row r="2179" spans="1:19" x14ac:dyDescent="0.25">
      <c r="A2179" t="s">
        <v>15210</v>
      </c>
      <c r="B2179" t="s">
        <v>5662</v>
      </c>
      <c r="C2179" t="s">
        <v>7945</v>
      </c>
      <c r="D2179" t="str">
        <f>Table13[[#This Row],[FirstName]]&amp;" "&amp;Table13[[#This Row],[LastName]]</f>
        <v>Saniyah Cantu</v>
      </c>
      <c r="E2179" s="2">
        <v>43454</v>
      </c>
      <c r="F2179" s="2">
        <v>43980</v>
      </c>
      <c r="G2179" t="s">
        <v>32</v>
      </c>
      <c r="H2179" t="s">
        <v>33</v>
      </c>
      <c r="I2179" t="s">
        <v>34</v>
      </c>
      <c r="J2179" t="s">
        <v>62</v>
      </c>
      <c r="K2179" t="s">
        <v>64</v>
      </c>
      <c r="L2179" t="s">
        <v>52</v>
      </c>
      <c r="M2179" s="2">
        <v>31846</v>
      </c>
      <c r="N2179" t="s">
        <v>112</v>
      </c>
      <c r="O2179">
        <v>5</v>
      </c>
      <c r="P2179" t="str">
        <f t="shared" si="102"/>
        <v>Non-Active</v>
      </c>
      <c r="Q2179">
        <f t="shared" ref="Q2179:Q2242" si="103">YEAR(M2179)</f>
        <v>1987</v>
      </c>
      <c r="R2179">
        <f t="shared" ref="R2179:R2242" si="104">INT(YEARFRAC(M2179,"20/04/2026"))</f>
        <v>39</v>
      </c>
      <c r="S2179" t="str" cm="1">
        <f t="array" ref="S2179">_xlfn.IFS(Q2179&lt;1965,"Baby Boomers",Q2179&lt;1981,"Gen X",Q2179&lt;1997,"Millenial",TRUE,("Gen Z"))</f>
        <v>Millenial</v>
      </c>
    </row>
    <row r="2180" spans="1:19" x14ac:dyDescent="0.25">
      <c r="A2180" t="s">
        <v>15211</v>
      </c>
      <c r="B2180" t="s">
        <v>5384</v>
      </c>
      <c r="C2180" t="s">
        <v>7949</v>
      </c>
      <c r="D2180" t="str">
        <f>Table13[[#This Row],[FirstName]]&amp;" "&amp;Table13[[#This Row],[LastName]]</f>
        <v>Jakayla Dickson</v>
      </c>
      <c r="E2180" s="2">
        <v>44263</v>
      </c>
      <c r="F2180" s="2">
        <v>45075</v>
      </c>
      <c r="G2180" t="s">
        <v>32</v>
      </c>
      <c r="H2180" t="s">
        <v>62</v>
      </c>
      <c r="I2180" t="s">
        <v>34</v>
      </c>
      <c r="J2180" t="s">
        <v>51</v>
      </c>
      <c r="K2180" t="s">
        <v>64</v>
      </c>
      <c r="L2180" t="s">
        <v>304</v>
      </c>
      <c r="M2180" s="2">
        <v>25061</v>
      </c>
      <c r="N2180" t="s">
        <v>6</v>
      </c>
      <c r="O2180">
        <v>4</v>
      </c>
      <c r="P2180" t="str">
        <f t="shared" si="102"/>
        <v>Non-Active</v>
      </c>
      <c r="Q2180">
        <f t="shared" si="103"/>
        <v>1968</v>
      </c>
      <c r="R2180">
        <f t="shared" si="104"/>
        <v>57</v>
      </c>
      <c r="S2180" t="str" cm="1">
        <f t="array" ref="S2180">_xlfn.IFS(Q2180&lt;1965,"Baby Boomers",Q2180&lt;1981,"Gen X",Q2180&lt;1997,"Millenial",TRUE,("Gen Z"))</f>
        <v>Gen X</v>
      </c>
    </row>
    <row r="2181" spans="1:19" x14ac:dyDescent="0.25">
      <c r="A2181" t="s">
        <v>15212</v>
      </c>
      <c r="B2181" t="s">
        <v>428</v>
      </c>
      <c r="C2181" t="s">
        <v>2129</v>
      </c>
      <c r="D2181" t="str">
        <f>Table13[[#This Row],[FirstName]]&amp;" "&amp;Table13[[#This Row],[LastName]]</f>
        <v>Aspen Freeman</v>
      </c>
      <c r="E2181" s="2">
        <v>44127</v>
      </c>
      <c r="F2181" s="2" t="s">
        <v>10301</v>
      </c>
      <c r="G2181" t="s">
        <v>32</v>
      </c>
      <c r="H2181" t="s">
        <v>62</v>
      </c>
      <c r="I2181" t="s">
        <v>34</v>
      </c>
      <c r="J2181" t="s">
        <v>51</v>
      </c>
      <c r="K2181" t="s">
        <v>64</v>
      </c>
      <c r="L2181" t="s">
        <v>176</v>
      </c>
      <c r="M2181" s="2">
        <v>18842</v>
      </c>
      <c r="N2181" t="s">
        <v>418</v>
      </c>
      <c r="O2181">
        <v>2</v>
      </c>
      <c r="P2181" t="str">
        <f t="shared" si="102"/>
        <v>Active</v>
      </c>
      <c r="Q2181">
        <f t="shared" si="103"/>
        <v>1951</v>
      </c>
      <c r="R2181">
        <f t="shared" si="104"/>
        <v>74</v>
      </c>
      <c r="S2181" t="str" cm="1">
        <f t="array" ref="S2181">_xlfn.IFS(Q2181&lt;1965,"Baby Boomers",Q2181&lt;1981,"Gen X",Q2181&lt;1997,"Millenial",TRUE,("Gen Z"))</f>
        <v>Baby Boomers</v>
      </c>
    </row>
    <row r="2182" spans="1:19" x14ac:dyDescent="0.25">
      <c r="A2182" t="s">
        <v>15213</v>
      </c>
      <c r="B2182" t="s">
        <v>3031</v>
      </c>
      <c r="C2182" t="s">
        <v>3292</v>
      </c>
      <c r="D2182" t="str">
        <f>Table13[[#This Row],[FirstName]]&amp;" "&amp;Table13[[#This Row],[LastName]]</f>
        <v>Lamont Summers</v>
      </c>
      <c r="E2182" s="2">
        <v>43553</v>
      </c>
      <c r="F2182" s="2" t="s">
        <v>10301</v>
      </c>
      <c r="G2182" t="s">
        <v>32</v>
      </c>
      <c r="H2182" t="s">
        <v>33</v>
      </c>
      <c r="I2182" t="s">
        <v>63</v>
      </c>
      <c r="J2182" t="s">
        <v>51</v>
      </c>
      <c r="K2182" t="s">
        <v>64</v>
      </c>
      <c r="L2182" t="s">
        <v>230</v>
      </c>
      <c r="M2182" s="2">
        <v>28047</v>
      </c>
      <c r="N2182" t="s">
        <v>112</v>
      </c>
      <c r="O2182">
        <v>2</v>
      </c>
      <c r="P2182" t="str">
        <f t="shared" si="102"/>
        <v>Active</v>
      </c>
      <c r="Q2182">
        <f t="shared" si="103"/>
        <v>1976</v>
      </c>
      <c r="R2182">
        <f t="shared" si="104"/>
        <v>49</v>
      </c>
      <c r="S2182" t="str" cm="1">
        <f t="array" ref="S2182">_xlfn.IFS(Q2182&lt;1965,"Baby Boomers",Q2182&lt;1981,"Gen X",Q2182&lt;1997,"Millenial",TRUE,("Gen Z"))</f>
        <v>Gen X</v>
      </c>
    </row>
    <row r="2183" spans="1:19" x14ac:dyDescent="0.25">
      <c r="A2183" t="s">
        <v>15214</v>
      </c>
      <c r="B2183" t="s">
        <v>974</v>
      </c>
      <c r="C2183" t="s">
        <v>7957</v>
      </c>
      <c r="D2183" t="str">
        <f>Table13[[#This Row],[FirstName]]&amp;" "&amp;Table13[[#This Row],[LastName]]</f>
        <v>Lewis Hobbs</v>
      </c>
      <c r="E2183" s="2">
        <v>44129</v>
      </c>
      <c r="F2183" s="2" t="s">
        <v>10301</v>
      </c>
      <c r="G2183" t="s">
        <v>32</v>
      </c>
      <c r="H2183" t="s">
        <v>33</v>
      </c>
      <c r="I2183" t="s">
        <v>50</v>
      </c>
      <c r="J2183" t="s">
        <v>62</v>
      </c>
      <c r="K2183" t="s">
        <v>64</v>
      </c>
      <c r="L2183" t="s">
        <v>89</v>
      </c>
      <c r="M2183" s="2">
        <v>28460</v>
      </c>
      <c r="N2183" t="s">
        <v>162</v>
      </c>
      <c r="O2183">
        <v>4</v>
      </c>
      <c r="P2183" t="str">
        <f t="shared" si="102"/>
        <v>Active</v>
      </c>
      <c r="Q2183">
        <f t="shared" si="103"/>
        <v>1977</v>
      </c>
      <c r="R2183">
        <f t="shared" si="104"/>
        <v>48</v>
      </c>
      <c r="S2183" t="str" cm="1">
        <f t="array" ref="S2183">_xlfn.IFS(Q2183&lt;1965,"Baby Boomers",Q2183&lt;1981,"Gen X",Q2183&lt;1997,"Millenial",TRUE,("Gen Z"))</f>
        <v>Gen X</v>
      </c>
    </row>
    <row r="2184" spans="1:19" x14ac:dyDescent="0.25">
      <c r="A2184" t="s">
        <v>15215</v>
      </c>
      <c r="B2184" t="s">
        <v>1239</v>
      </c>
      <c r="C2184" t="s">
        <v>7960</v>
      </c>
      <c r="D2184" t="str">
        <f>Table13[[#This Row],[FirstName]]&amp;" "&amp;Table13[[#This Row],[LastName]]</f>
        <v>Harrison Camacho</v>
      </c>
      <c r="E2184" s="2">
        <v>43805</v>
      </c>
      <c r="F2184" s="2">
        <v>44395</v>
      </c>
      <c r="G2184" t="s">
        <v>32</v>
      </c>
      <c r="H2184" t="s">
        <v>51</v>
      </c>
      <c r="I2184" t="s">
        <v>63</v>
      </c>
      <c r="J2184" t="s">
        <v>35</v>
      </c>
      <c r="K2184" t="s">
        <v>64</v>
      </c>
      <c r="L2184" t="s">
        <v>65</v>
      </c>
      <c r="M2184" s="2">
        <v>26158</v>
      </c>
      <c r="N2184" t="s">
        <v>612</v>
      </c>
      <c r="O2184">
        <v>2</v>
      </c>
      <c r="P2184" t="str">
        <f t="shared" si="102"/>
        <v>Non-Active</v>
      </c>
      <c r="Q2184">
        <f t="shared" si="103"/>
        <v>1971</v>
      </c>
      <c r="R2184">
        <f t="shared" si="104"/>
        <v>54</v>
      </c>
      <c r="S2184" t="str" cm="1">
        <f t="array" ref="S2184">_xlfn.IFS(Q2184&lt;1965,"Baby Boomers",Q2184&lt;1981,"Gen X",Q2184&lt;1997,"Millenial",TRUE,("Gen Z"))</f>
        <v>Gen X</v>
      </c>
    </row>
    <row r="2185" spans="1:19" x14ac:dyDescent="0.25">
      <c r="A2185" t="s">
        <v>15216</v>
      </c>
      <c r="B2185" t="s">
        <v>5860</v>
      </c>
      <c r="C2185" t="s">
        <v>1950</v>
      </c>
      <c r="D2185" t="str">
        <f>Table13[[#This Row],[FirstName]]&amp;" "&amp;Table13[[#This Row],[LastName]]</f>
        <v>Ronald Marquez</v>
      </c>
      <c r="E2185" s="2">
        <v>44827</v>
      </c>
      <c r="F2185" s="2">
        <v>44951</v>
      </c>
      <c r="G2185" t="s">
        <v>32</v>
      </c>
      <c r="H2185" t="s">
        <v>62</v>
      </c>
      <c r="I2185" t="s">
        <v>63</v>
      </c>
      <c r="J2185" t="s">
        <v>62</v>
      </c>
      <c r="K2185" t="s">
        <v>64</v>
      </c>
      <c r="L2185" t="s">
        <v>80</v>
      </c>
      <c r="M2185" s="2">
        <v>17531</v>
      </c>
      <c r="N2185" t="s">
        <v>225</v>
      </c>
      <c r="O2185">
        <v>2</v>
      </c>
      <c r="P2185" t="str">
        <f t="shared" si="102"/>
        <v>Non-Active</v>
      </c>
      <c r="Q2185">
        <f t="shared" si="103"/>
        <v>1947</v>
      </c>
      <c r="R2185">
        <f t="shared" si="104"/>
        <v>78</v>
      </c>
      <c r="S2185" t="str" cm="1">
        <f t="array" ref="S2185">_xlfn.IFS(Q2185&lt;1965,"Baby Boomers",Q2185&lt;1981,"Gen X",Q2185&lt;1997,"Millenial",TRUE,("Gen Z"))</f>
        <v>Baby Boomers</v>
      </c>
    </row>
    <row r="2186" spans="1:19" x14ac:dyDescent="0.25">
      <c r="A2186" t="s">
        <v>15217</v>
      </c>
      <c r="B2186" t="s">
        <v>7967</v>
      </c>
      <c r="C2186" t="s">
        <v>1293</v>
      </c>
      <c r="D2186" t="str">
        <f>Table13[[#This Row],[FirstName]]&amp;" "&amp;Table13[[#This Row],[LastName]]</f>
        <v>Arabella Hunter</v>
      </c>
      <c r="E2186" s="2">
        <v>43825</v>
      </c>
      <c r="F2186" s="2">
        <v>44716</v>
      </c>
      <c r="G2186" t="s">
        <v>32</v>
      </c>
      <c r="H2186" t="s">
        <v>51</v>
      </c>
      <c r="I2186" t="s">
        <v>50</v>
      </c>
      <c r="J2186" t="s">
        <v>35</v>
      </c>
      <c r="K2186" t="s">
        <v>64</v>
      </c>
      <c r="L2186" t="s">
        <v>304</v>
      </c>
      <c r="M2186" s="2">
        <v>20720</v>
      </c>
      <c r="N2186" t="s">
        <v>242</v>
      </c>
      <c r="O2186">
        <v>2</v>
      </c>
      <c r="P2186" t="str">
        <f t="shared" si="102"/>
        <v>Non-Active</v>
      </c>
      <c r="Q2186">
        <f t="shared" si="103"/>
        <v>1956</v>
      </c>
      <c r="R2186">
        <f t="shared" si="104"/>
        <v>69</v>
      </c>
      <c r="S2186" t="str" cm="1">
        <f t="array" ref="S2186">_xlfn.IFS(Q2186&lt;1965,"Baby Boomers",Q2186&lt;1981,"Gen X",Q2186&lt;1997,"Millenial",TRUE,("Gen Z"))</f>
        <v>Baby Boomers</v>
      </c>
    </row>
    <row r="2187" spans="1:19" x14ac:dyDescent="0.25">
      <c r="A2187" t="s">
        <v>15218</v>
      </c>
      <c r="B2187" t="s">
        <v>7971</v>
      </c>
      <c r="C2187" t="s">
        <v>2055</v>
      </c>
      <c r="D2187" t="str">
        <f>Table13[[#This Row],[FirstName]]&amp;" "&amp;Table13[[#This Row],[LastName]]</f>
        <v>Amiya Richardson</v>
      </c>
      <c r="E2187" s="2">
        <v>43339</v>
      </c>
      <c r="F2187" s="2">
        <v>43818</v>
      </c>
      <c r="G2187" t="s">
        <v>32</v>
      </c>
      <c r="H2187" t="s">
        <v>51</v>
      </c>
      <c r="I2187" t="s">
        <v>63</v>
      </c>
      <c r="J2187" t="s">
        <v>51</v>
      </c>
      <c r="K2187" t="s">
        <v>64</v>
      </c>
      <c r="L2187" t="s">
        <v>89</v>
      </c>
      <c r="M2187" s="2">
        <v>23193</v>
      </c>
      <c r="N2187" t="s">
        <v>192</v>
      </c>
      <c r="O2187">
        <v>4</v>
      </c>
      <c r="P2187" t="str">
        <f t="shared" si="102"/>
        <v>Non-Active</v>
      </c>
      <c r="Q2187">
        <f t="shared" si="103"/>
        <v>1963</v>
      </c>
      <c r="R2187">
        <f t="shared" si="104"/>
        <v>62</v>
      </c>
      <c r="S2187" t="str" cm="1">
        <f t="array" ref="S2187">_xlfn.IFS(Q2187&lt;1965,"Baby Boomers",Q2187&lt;1981,"Gen X",Q2187&lt;1997,"Millenial",TRUE,("Gen Z"))</f>
        <v>Baby Boomers</v>
      </c>
    </row>
    <row r="2188" spans="1:19" x14ac:dyDescent="0.25">
      <c r="A2188" t="s">
        <v>15219</v>
      </c>
      <c r="B2188" t="s">
        <v>7975</v>
      </c>
      <c r="C2188" t="s">
        <v>499</v>
      </c>
      <c r="D2188" t="str">
        <f>Table13[[#This Row],[FirstName]]&amp;" "&amp;Table13[[#This Row],[LastName]]</f>
        <v>Raquel Sosa</v>
      </c>
      <c r="E2188" s="2">
        <v>44907</v>
      </c>
      <c r="F2188" s="2">
        <v>44992</v>
      </c>
      <c r="G2188" t="s">
        <v>32</v>
      </c>
      <c r="H2188" t="s">
        <v>51</v>
      </c>
      <c r="I2188" t="s">
        <v>63</v>
      </c>
      <c r="J2188" t="s">
        <v>62</v>
      </c>
      <c r="K2188" t="s">
        <v>64</v>
      </c>
      <c r="L2188" t="s">
        <v>241</v>
      </c>
      <c r="M2188" s="2">
        <v>16269</v>
      </c>
      <c r="N2188" t="s">
        <v>418</v>
      </c>
      <c r="O2188">
        <v>5</v>
      </c>
      <c r="P2188" t="str">
        <f t="shared" si="102"/>
        <v>Non-Active</v>
      </c>
      <c r="Q2188">
        <f t="shared" si="103"/>
        <v>1944</v>
      </c>
      <c r="R2188">
        <f t="shared" si="104"/>
        <v>81</v>
      </c>
      <c r="S2188" t="str" cm="1">
        <f t="array" ref="S2188">_xlfn.IFS(Q2188&lt;1965,"Baby Boomers",Q2188&lt;1981,"Gen X",Q2188&lt;1997,"Millenial",TRUE,("Gen Z"))</f>
        <v>Baby Boomers</v>
      </c>
    </row>
    <row r="2189" spans="1:19" x14ac:dyDescent="0.25">
      <c r="A2189" t="s">
        <v>15220</v>
      </c>
      <c r="B2189" t="s">
        <v>7979</v>
      </c>
      <c r="C2189" t="s">
        <v>5557</v>
      </c>
      <c r="D2189" t="str">
        <f>Table13[[#This Row],[FirstName]]&amp;" "&amp;Table13[[#This Row],[LastName]]</f>
        <v>Andy Stewart</v>
      </c>
      <c r="E2189" s="2">
        <v>44329</v>
      </c>
      <c r="F2189" s="2" t="s">
        <v>10301</v>
      </c>
      <c r="G2189" t="s">
        <v>32</v>
      </c>
      <c r="H2189" t="s">
        <v>51</v>
      </c>
      <c r="I2189" t="s">
        <v>50</v>
      </c>
      <c r="J2189" t="s">
        <v>62</v>
      </c>
      <c r="K2189" t="s">
        <v>64</v>
      </c>
      <c r="L2189" t="s">
        <v>89</v>
      </c>
      <c r="M2189" s="2">
        <v>31850</v>
      </c>
      <c r="N2189" t="s">
        <v>225</v>
      </c>
      <c r="O2189">
        <v>5</v>
      </c>
      <c r="P2189" t="str">
        <f t="shared" si="102"/>
        <v>Active</v>
      </c>
      <c r="Q2189">
        <f t="shared" si="103"/>
        <v>1987</v>
      </c>
      <c r="R2189">
        <f t="shared" si="104"/>
        <v>39</v>
      </c>
      <c r="S2189" t="str" cm="1">
        <f t="array" ref="S2189">_xlfn.IFS(Q2189&lt;1965,"Baby Boomers",Q2189&lt;1981,"Gen X",Q2189&lt;1997,"Millenial",TRUE,("Gen Z"))</f>
        <v>Millenial</v>
      </c>
    </row>
    <row r="2190" spans="1:19" x14ac:dyDescent="0.25">
      <c r="A2190" t="s">
        <v>15221</v>
      </c>
      <c r="B2190" t="s">
        <v>3207</v>
      </c>
      <c r="C2190" t="s">
        <v>3050</v>
      </c>
      <c r="D2190" t="str">
        <f>Table13[[#This Row],[FirstName]]&amp;" "&amp;Table13[[#This Row],[LastName]]</f>
        <v>Patrick Padilla</v>
      </c>
      <c r="E2190" s="2">
        <v>44286</v>
      </c>
      <c r="F2190" s="2" t="s">
        <v>10301</v>
      </c>
      <c r="G2190" t="s">
        <v>32</v>
      </c>
      <c r="H2190" t="s">
        <v>33</v>
      </c>
      <c r="I2190" t="s">
        <v>63</v>
      </c>
      <c r="J2190" t="s">
        <v>51</v>
      </c>
      <c r="K2190" t="s">
        <v>64</v>
      </c>
      <c r="L2190" t="s">
        <v>38</v>
      </c>
      <c r="M2190" s="2">
        <v>22791</v>
      </c>
      <c r="N2190" t="s">
        <v>156</v>
      </c>
      <c r="O2190">
        <v>4</v>
      </c>
      <c r="P2190" t="str">
        <f t="shared" si="102"/>
        <v>Active</v>
      </c>
      <c r="Q2190">
        <f t="shared" si="103"/>
        <v>1962</v>
      </c>
      <c r="R2190">
        <f t="shared" si="104"/>
        <v>63</v>
      </c>
      <c r="S2190" t="str" cm="1">
        <f t="array" ref="S2190">_xlfn.IFS(Q2190&lt;1965,"Baby Boomers",Q2190&lt;1981,"Gen X",Q2190&lt;1997,"Millenial",TRUE,("Gen Z"))</f>
        <v>Baby Boomers</v>
      </c>
    </row>
    <row r="2191" spans="1:19" x14ac:dyDescent="0.25">
      <c r="A2191" t="s">
        <v>15222</v>
      </c>
      <c r="B2191" t="s">
        <v>5367</v>
      </c>
      <c r="C2191" t="s">
        <v>6239</v>
      </c>
      <c r="D2191" t="str">
        <f>Table13[[#This Row],[FirstName]]&amp;" "&amp;Table13[[#This Row],[LastName]]</f>
        <v>Destiney Navarro</v>
      </c>
      <c r="E2191" s="2">
        <v>43691</v>
      </c>
      <c r="F2191" s="2">
        <v>44808</v>
      </c>
      <c r="G2191" t="s">
        <v>32</v>
      </c>
      <c r="H2191" t="s">
        <v>62</v>
      </c>
      <c r="I2191" t="s">
        <v>50</v>
      </c>
      <c r="J2191" t="s">
        <v>51</v>
      </c>
      <c r="K2191" t="s">
        <v>64</v>
      </c>
      <c r="L2191" t="s">
        <v>110</v>
      </c>
      <c r="M2191" s="2">
        <v>26651</v>
      </c>
      <c r="N2191" t="s">
        <v>112</v>
      </c>
      <c r="O2191">
        <v>1</v>
      </c>
      <c r="P2191" t="str">
        <f t="shared" si="102"/>
        <v>Non-Active</v>
      </c>
      <c r="Q2191">
        <f t="shared" si="103"/>
        <v>1972</v>
      </c>
      <c r="R2191">
        <f t="shared" si="104"/>
        <v>53</v>
      </c>
      <c r="S2191" t="str" cm="1">
        <f t="array" ref="S2191">_xlfn.IFS(Q2191&lt;1965,"Baby Boomers",Q2191&lt;1981,"Gen X",Q2191&lt;1997,"Millenial",TRUE,("Gen Z"))</f>
        <v>Gen X</v>
      </c>
    </row>
    <row r="2192" spans="1:19" x14ac:dyDescent="0.25">
      <c r="A2192" t="s">
        <v>15223</v>
      </c>
      <c r="B2192" t="s">
        <v>2829</v>
      </c>
      <c r="C2192" t="s">
        <v>4375</v>
      </c>
      <c r="D2192" t="str">
        <f>Table13[[#This Row],[FirstName]]&amp;" "&amp;Table13[[#This Row],[LastName]]</f>
        <v>Yadira Barron</v>
      </c>
      <c r="E2192" s="2">
        <v>44045</v>
      </c>
      <c r="F2192" s="2">
        <v>44925</v>
      </c>
      <c r="G2192" t="s">
        <v>32</v>
      </c>
      <c r="H2192" t="s">
        <v>62</v>
      </c>
      <c r="I2192" t="s">
        <v>34</v>
      </c>
      <c r="J2192" t="s">
        <v>62</v>
      </c>
      <c r="K2192" t="s">
        <v>64</v>
      </c>
      <c r="L2192" t="s">
        <v>331</v>
      </c>
      <c r="M2192" s="2">
        <v>34815</v>
      </c>
      <c r="N2192" t="s">
        <v>225</v>
      </c>
      <c r="O2192">
        <v>4</v>
      </c>
      <c r="P2192" t="str">
        <f t="shared" si="102"/>
        <v>Non-Active</v>
      </c>
      <c r="Q2192">
        <f t="shared" si="103"/>
        <v>1995</v>
      </c>
      <c r="R2192">
        <f t="shared" si="104"/>
        <v>30</v>
      </c>
      <c r="S2192" t="str" cm="1">
        <f t="array" ref="S2192">_xlfn.IFS(Q2192&lt;1965,"Baby Boomers",Q2192&lt;1981,"Gen X",Q2192&lt;1997,"Millenial",TRUE,("Gen Z"))</f>
        <v>Millenial</v>
      </c>
    </row>
    <row r="2193" spans="1:19" x14ac:dyDescent="0.25">
      <c r="A2193" t="s">
        <v>10783</v>
      </c>
      <c r="B2193" t="s">
        <v>7990</v>
      </c>
      <c r="C2193" t="s">
        <v>2995</v>
      </c>
      <c r="D2193" t="str">
        <f>Table13[[#This Row],[FirstName]]&amp;" "&amp;Table13[[#This Row],[LastName]]</f>
        <v>Anika Bender</v>
      </c>
      <c r="E2193" s="2">
        <v>43620</v>
      </c>
      <c r="F2193" s="2" t="s">
        <v>10301</v>
      </c>
      <c r="G2193" t="s">
        <v>32</v>
      </c>
      <c r="H2193" t="s">
        <v>51</v>
      </c>
      <c r="I2193" t="s">
        <v>50</v>
      </c>
      <c r="J2193" t="s">
        <v>62</v>
      </c>
      <c r="K2193" t="s">
        <v>2621</v>
      </c>
      <c r="L2193" t="s">
        <v>304</v>
      </c>
      <c r="M2193" s="2">
        <v>34658</v>
      </c>
      <c r="N2193" t="s">
        <v>82</v>
      </c>
      <c r="O2193">
        <v>4</v>
      </c>
      <c r="P2193" t="str">
        <f t="shared" si="102"/>
        <v>Active</v>
      </c>
      <c r="Q2193">
        <f t="shared" si="103"/>
        <v>1994</v>
      </c>
      <c r="R2193">
        <f t="shared" si="104"/>
        <v>31</v>
      </c>
      <c r="S2193" t="str" cm="1">
        <f t="array" ref="S2193">_xlfn.IFS(Q2193&lt;1965,"Baby Boomers",Q2193&lt;1981,"Gen X",Q2193&lt;1997,"Millenial",TRUE,("Gen Z"))</f>
        <v>Millenial</v>
      </c>
    </row>
    <row r="2194" spans="1:19" x14ac:dyDescent="0.25">
      <c r="A2194" t="s">
        <v>15224</v>
      </c>
      <c r="B2194" t="s">
        <v>6819</v>
      </c>
      <c r="C2194" t="s">
        <v>2372</v>
      </c>
      <c r="D2194" t="str">
        <f>Table13[[#This Row],[FirstName]]&amp;" "&amp;Table13[[#This Row],[LastName]]</f>
        <v>Carlo Giles</v>
      </c>
      <c r="E2194" s="2">
        <v>43999</v>
      </c>
      <c r="F2194" s="2">
        <v>44600</v>
      </c>
      <c r="G2194" t="s">
        <v>32</v>
      </c>
      <c r="H2194" t="s">
        <v>33</v>
      </c>
      <c r="I2194" t="s">
        <v>50</v>
      </c>
      <c r="J2194" t="s">
        <v>35</v>
      </c>
      <c r="K2194" t="s">
        <v>64</v>
      </c>
      <c r="L2194" t="s">
        <v>89</v>
      </c>
      <c r="M2194" s="2">
        <v>16898</v>
      </c>
      <c r="N2194" t="s">
        <v>82</v>
      </c>
      <c r="O2194">
        <v>5</v>
      </c>
      <c r="P2194" t="str">
        <f t="shared" si="102"/>
        <v>Non-Active</v>
      </c>
      <c r="Q2194">
        <f t="shared" si="103"/>
        <v>1946</v>
      </c>
      <c r="R2194">
        <f t="shared" si="104"/>
        <v>80</v>
      </c>
      <c r="S2194" t="str" cm="1">
        <f t="array" ref="S2194">_xlfn.IFS(Q2194&lt;1965,"Baby Boomers",Q2194&lt;1981,"Gen X",Q2194&lt;1997,"Millenial",TRUE,("Gen Z"))</f>
        <v>Baby Boomers</v>
      </c>
    </row>
    <row r="2195" spans="1:19" x14ac:dyDescent="0.25">
      <c r="A2195" t="s">
        <v>15225</v>
      </c>
      <c r="B2195" t="s">
        <v>7996</v>
      </c>
      <c r="C2195" t="s">
        <v>1122</v>
      </c>
      <c r="D2195" t="str">
        <f>Table13[[#This Row],[FirstName]]&amp;" "&amp;Table13[[#This Row],[LastName]]</f>
        <v>Kaylin Dillon</v>
      </c>
      <c r="E2195" s="2">
        <v>44259</v>
      </c>
      <c r="F2195" s="2" t="s">
        <v>10301</v>
      </c>
      <c r="G2195" t="s">
        <v>32</v>
      </c>
      <c r="H2195" t="s">
        <v>62</v>
      </c>
      <c r="I2195" t="s">
        <v>63</v>
      </c>
      <c r="J2195" t="s">
        <v>62</v>
      </c>
      <c r="K2195" t="s">
        <v>64</v>
      </c>
      <c r="L2195" t="s">
        <v>80</v>
      </c>
      <c r="M2195" s="2">
        <v>26939</v>
      </c>
      <c r="N2195" t="s">
        <v>82</v>
      </c>
      <c r="O2195">
        <v>1</v>
      </c>
      <c r="P2195" t="str">
        <f t="shared" si="102"/>
        <v>Active</v>
      </c>
      <c r="Q2195">
        <f t="shared" si="103"/>
        <v>1973</v>
      </c>
      <c r="R2195">
        <f t="shared" si="104"/>
        <v>52</v>
      </c>
      <c r="S2195" t="str" cm="1">
        <f t="array" ref="S2195">_xlfn.IFS(Q2195&lt;1965,"Baby Boomers",Q2195&lt;1981,"Gen X",Q2195&lt;1997,"Millenial",TRUE,("Gen Z"))</f>
        <v>Gen X</v>
      </c>
    </row>
    <row r="2196" spans="1:19" x14ac:dyDescent="0.25">
      <c r="A2196" t="s">
        <v>10321</v>
      </c>
      <c r="B2196" t="s">
        <v>6030</v>
      </c>
      <c r="C2196" t="s">
        <v>2891</v>
      </c>
      <c r="D2196" t="str">
        <f>Table13[[#This Row],[FirstName]]&amp;" "&amp;Table13[[#This Row],[LastName]]</f>
        <v>Laura Bullock</v>
      </c>
      <c r="E2196" s="2">
        <v>43357</v>
      </c>
      <c r="F2196" s="2" t="s">
        <v>10301</v>
      </c>
      <c r="G2196" t="s">
        <v>32</v>
      </c>
      <c r="H2196" t="s">
        <v>51</v>
      </c>
      <c r="I2196" t="s">
        <v>63</v>
      </c>
      <c r="J2196" t="s">
        <v>35</v>
      </c>
      <c r="K2196" t="s">
        <v>64</v>
      </c>
      <c r="L2196" t="s">
        <v>1011</v>
      </c>
      <c r="M2196" s="2">
        <v>15559</v>
      </c>
      <c r="N2196" t="s">
        <v>242</v>
      </c>
      <c r="O2196">
        <v>2</v>
      </c>
      <c r="P2196" t="str">
        <f t="shared" si="102"/>
        <v>Active</v>
      </c>
      <c r="Q2196">
        <f t="shared" si="103"/>
        <v>1942</v>
      </c>
      <c r="R2196">
        <f t="shared" si="104"/>
        <v>83</v>
      </c>
      <c r="S2196" t="str" cm="1">
        <f t="array" ref="S2196">_xlfn.IFS(Q2196&lt;1965,"Baby Boomers",Q2196&lt;1981,"Gen X",Q2196&lt;1997,"Millenial",TRUE,("Gen Z"))</f>
        <v>Baby Boomers</v>
      </c>
    </row>
    <row r="2197" spans="1:19" x14ac:dyDescent="0.25">
      <c r="A2197" t="s">
        <v>15226</v>
      </c>
      <c r="B2197" t="s">
        <v>8001</v>
      </c>
      <c r="C2197" t="s">
        <v>3968</v>
      </c>
      <c r="D2197" t="str">
        <f>Table13[[#This Row],[FirstName]]&amp;" "&amp;Table13[[#This Row],[LastName]]</f>
        <v>Mary Moore</v>
      </c>
      <c r="E2197" s="2">
        <v>44032</v>
      </c>
      <c r="F2197" s="2" t="s">
        <v>10301</v>
      </c>
      <c r="G2197" t="s">
        <v>32</v>
      </c>
      <c r="H2197" t="s">
        <v>33</v>
      </c>
      <c r="I2197" t="s">
        <v>63</v>
      </c>
      <c r="J2197" t="s">
        <v>62</v>
      </c>
      <c r="K2197" t="s">
        <v>64</v>
      </c>
      <c r="L2197" t="s">
        <v>118</v>
      </c>
      <c r="M2197" s="2">
        <v>33511</v>
      </c>
      <c r="N2197" t="s">
        <v>707</v>
      </c>
      <c r="O2197">
        <v>4</v>
      </c>
      <c r="P2197" t="str">
        <f t="shared" si="102"/>
        <v>Active</v>
      </c>
      <c r="Q2197">
        <f t="shared" si="103"/>
        <v>1991</v>
      </c>
      <c r="R2197">
        <f t="shared" si="104"/>
        <v>34</v>
      </c>
      <c r="S2197" t="str" cm="1">
        <f t="array" ref="S2197">_xlfn.IFS(Q2197&lt;1965,"Baby Boomers",Q2197&lt;1981,"Gen X",Q2197&lt;1997,"Millenial",TRUE,("Gen Z"))</f>
        <v>Millenial</v>
      </c>
    </row>
    <row r="2198" spans="1:19" x14ac:dyDescent="0.25">
      <c r="A2198" t="s">
        <v>15227</v>
      </c>
      <c r="B2198" t="s">
        <v>682</v>
      </c>
      <c r="C2198" t="s">
        <v>1506</v>
      </c>
      <c r="D2198" t="str">
        <f>Table13[[#This Row],[FirstName]]&amp;" "&amp;Table13[[#This Row],[LastName]]</f>
        <v>Harper Clark</v>
      </c>
      <c r="E2198" s="2">
        <v>43972</v>
      </c>
      <c r="F2198" s="2">
        <v>44360</v>
      </c>
      <c r="G2198" t="s">
        <v>32</v>
      </c>
      <c r="H2198" t="s">
        <v>33</v>
      </c>
      <c r="I2198" t="s">
        <v>34</v>
      </c>
      <c r="J2198" t="s">
        <v>62</v>
      </c>
      <c r="K2198" t="s">
        <v>64</v>
      </c>
      <c r="L2198" t="s">
        <v>89</v>
      </c>
      <c r="M2198" s="2">
        <v>19553</v>
      </c>
      <c r="N2198" t="s">
        <v>280</v>
      </c>
      <c r="O2198">
        <v>2</v>
      </c>
      <c r="P2198" t="str">
        <f t="shared" si="102"/>
        <v>Non-Active</v>
      </c>
      <c r="Q2198">
        <f t="shared" si="103"/>
        <v>1953</v>
      </c>
      <c r="R2198">
        <f t="shared" si="104"/>
        <v>72</v>
      </c>
      <c r="S2198" t="str" cm="1">
        <f t="array" ref="S2198">_xlfn.IFS(Q2198&lt;1965,"Baby Boomers",Q2198&lt;1981,"Gen X",Q2198&lt;1997,"Millenial",TRUE,("Gen Z"))</f>
        <v>Baby Boomers</v>
      </c>
    </row>
    <row r="2199" spans="1:19" x14ac:dyDescent="0.25">
      <c r="A2199" t="s">
        <v>15228</v>
      </c>
      <c r="B2199" t="s">
        <v>6023</v>
      </c>
      <c r="C2199" t="s">
        <v>3746</v>
      </c>
      <c r="D2199" t="str">
        <f>Table13[[#This Row],[FirstName]]&amp;" "&amp;Table13[[#This Row],[LastName]]</f>
        <v>Charles Howard</v>
      </c>
      <c r="E2199" s="2">
        <v>45088</v>
      </c>
      <c r="F2199" s="2">
        <v>45135</v>
      </c>
      <c r="G2199" t="s">
        <v>32</v>
      </c>
      <c r="H2199" t="s">
        <v>51</v>
      </c>
      <c r="I2199" t="s">
        <v>34</v>
      </c>
      <c r="J2199" t="s">
        <v>35</v>
      </c>
      <c r="K2199" t="s">
        <v>64</v>
      </c>
      <c r="L2199" t="s">
        <v>304</v>
      </c>
      <c r="M2199" s="2">
        <v>30885</v>
      </c>
      <c r="N2199" t="s">
        <v>6</v>
      </c>
      <c r="O2199">
        <v>2</v>
      </c>
      <c r="P2199" t="str">
        <f t="shared" si="102"/>
        <v>Non-Active</v>
      </c>
      <c r="Q2199">
        <f t="shared" si="103"/>
        <v>1984</v>
      </c>
      <c r="R2199">
        <f t="shared" si="104"/>
        <v>41</v>
      </c>
      <c r="S2199" t="str" cm="1">
        <f t="array" ref="S2199">_xlfn.IFS(Q2199&lt;1965,"Baby Boomers",Q2199&lt;1981,"Gen X",Q2199&lt;1997,"Millenial",TRUE,("Gen Z"))</f>
        <v>Millenial</v>
      </c>
    </row>
    <row r="2200" spans="1:19" x14ac:dyDescent="0.25">
      <c r="A2200" t="s">
        <v>15229</v>
      </c>
      <c r="B2200" t="s">
        <v>8010</v>
      </c>
      <c r="C2200" t="s">
        <v>4075</v>
      </c>
      <c r="D2200" t="str">
        <f>Table13[[#This Row],[FirstName]]&amp;" "&amp;Table13[[#This Row],[LastName]]</f>
        <v>Jaron Rojas</v>
      </c>
      <c r="E2200" s="2">
        <v>44892</v>
      </c>
      <c r="F2200" s="2">
        <v>45065</v>
      </c>
      <c r="G2200" t="s">
        <v>32</v>
      </c>
      <c r="H2200" t="s">
        <v>62</v>
      </c>
      <c r="I2200" t="s">
        <v>63</v>
      </c>
      <c r="J2200" t="s">
        <v>62</v>
      </c>
      <c r="K2200" t="s">
        <v>64</v>
      </c>
      <c r="L2200" t="s">
        <v>147</v>
      </c>
      <c r="M2200" s="2">
        <v>16019</v>
      </c>
      <c r="N2200" t="s">
        <v>192</v>
      </c>
      <c r="O2200">
        <v>2</v>
      </c>
      <c r="P2200" t="str">
        <f t="shared" si="102"/>
        <v>Non-Active</v>
      </c>
      <c r="Q2200">
        <f t="shared" si="103"/>
        <v>1943</v>
      </c>
      <c r="R2200">
        <f t="shared" si="104"/>
        <v>82</v>
      </c>
      <c r="S2200" t="str" cm="1">
        <f t="array" ref="S2200">_xlfn.IFS(Q2200&lt;1965,"Baby Boomers",Q2200&lt;1981,"Gen X",Q2200&lt;1997,"Millenial",TRUE,("Gen Z"))</f>
        <v>Baby Boomers</v>
      </c>
    </row>
    <row r="2201" spans="1:19" x14ac:dyDescent="0.25">
      <c r="A2201" t="s">
        <v>15230</v>
      </c>
      <c r="B2201" t="s">
        <v>3593</v>
      </c>
      <c r="C2201" t="s">
        <v>3852</v>
      </c>
      <c r="D2201" t="str">
        <f>Table13[[#This Row],[FirstName]]&amp;" "&amp;Table13[[#This Row],[LastName]]</f>
        <v>Jordyn Mcguire</v>
      </c>
      <c r="E2201" s="2">
        <v>43892</v>
      </c>
      <c r="F2201" s="2">
        <v>44708</v>
      </c>
      <c r="G2201" t="s">
        <v>32</v>
      </c>
      <c r="H2201" t="s">
        <v>62</v>
      </c>
      <c r="I2201" t="s">
        <v>34</v>
      </c>
      <c r="J2201" t="s">
        <v>35</v>
      </c>
      <c r="K2201" t="s">
        <v>64</v>
      </c>
      <c r="L2201" t="s">
        <v>176</v>
      </c>
      <c r="M2201" s="2">
        <v>28007</v>
      </c>
      <c r="N2201" t="s">
        <v>242</v>
      </c>
      <c r="O2201">
        <v>4</v>
      </c>
      <c r="P2201" t="str">
        <f t="shared" si="102"/>
        <v>Non-Active</v>
      </c>
      <c r="Q2201">
        <f t="shared" si="103"/>
        <v>1976</v>
      </c>
      <c r="R2201">
        <f t="shared" si="104"/>
        <v>49</v>
      </c>
      <c r="S2201" t="str" cm="1">
        <f t="array" ref="S2201">_xlfn.IFS(Q2201&lt;1965,"Baby Boomers",Q2201&lt;1981,"Gen X",Q2201&lt;1997,"Millenial",TRUE,("Gen Z"))</f>
        <v>Gen X</v>
      </c>
    </row>
    <row r="2202" spans="1:19" x14ac:dyDescent="0.25">
      <c r="A2202" t="s">
        <v>15231</v>
      </c>
      <c r="B2202" t="s">
        <v>8017</v>
      </c>
      <c r="C2202" t="s">
        <v>950</v>
      </c>
      <c r="D2202" t="str">
        <f>Table13[[#This Row],[FirstName]]&amp;" "&amp;Table13[[#This Row],[LastName]]</f>
        <v>Valentino Myers</v>
      </c>
      <c r="E2202" s="2">
        <v>44955</v>
      </c>
      <c r="F2202" s="2">
        <v>45070</v>
      </c>
      <c r="G2202" t="s">
        <v>32</v>
      </c>
      <c r="H2202" t="s">
        <v>62</v>
      </c>
      <c r="I2202" t="s">
        <v>34</v>
      </c>
      <c r="J2202" t="s">
        <v>51</v>
      </c>
      <c r="K2202" t="s">
        <v>64</v>
      </c>
      <c r="L2202" t="s">
        <v>304</v>
      </c>
      <c r="M2202" s="2">
        <v>33019</v>
      </c>
      <c r="N2202" t="s">
        <v>225</v>
      </c>
      <c r="O2202">
        <v>4</v>
      </c>
      <c r="P2202" t="str">
        <f t="shared" si="102"/>
        <v>Non-Active</v>
      </c>
      <c r="Q2202">
        <f t="shared" si="103"/>
        <v>1990</v>
      </c>
      <c r="R2202">
        <f t="shared" si="104"/>
        <v>35</v>
      </c>
      <c r="S2202" t="str" cm="1">
        <f t="array" ref="S2202">_xlfn.IFS(Q2202&lt;1965,"Baby Boomers",Q2202&lt;1981,"Gen X",Q2202&lt;1997,"Millenial",TRUE,("Gen Z"))</f>
        <v>Millenial</v>
      </c>
    </row>
    <row r="2203" spans="1:19" x14ac:dyDescent="0.25">
      <c r="A2203" t="s">
        <v>15232</v>
      </c>
      <c r="B2203" t="s">
        <v>6023</v>
      </c>
      <c r="C2203" t="s">
        <v>1335</v>
      </c>
      <c r="D2203" t="str">
        <f>Table13[[#This Row],[FirstName]]&amp;" "&amp;Table13[[#This Row],[LastName]]</f>
        <v>Charles Coleman</v>
      </c>
      <c r="E2203" s="2">
        <v>44537</v>
      </c>
      <c r="F2203" s="2" t="s">
        <v>10301</v>
      </c>
      <c r="G2203" t="s">
        <v>32</v>
      </c>
      <c r="H2203" t="s">
        <v>51</v>
      </c>
      <c r="I2203" t="s">
        <v>50</v>
      </c>
      <c r="J2203" t="s">
        <v>35</v>
      </c>
      <c r="K2203" t="s">
        <v>64</v>
      </c>
      <c r="L2203" t="s">
        <v>2014</v>
      </c>
      <c r="M2203" s="2">
        <v>33561</v>
      </c>
      <c r="N2203" t="s">
        <v>707</v>
      </c>
      <c r="O2203">
        <v>2</v>
      </c>
      <c r="P2203" t="str">
        <f t="shared" si="102"/>
        <v>Active</v>
      </c>
      <c r="Q2203">
        <f t="shared" si="103"/>
        <v>1991</v>
      </c>
      <c r="R2203">
        <f t="shared" si="104"/>
        <v>34</v>
      </c>
      <c r="S2203" t="str" cm="1">
        <f t="array" ref="S2203">_xlfn.IFS(Q2203&lt;1965,"Baby Boomers",Q2203&lt;1981,"Gen X",Q2203&lt;1997,"Millenial",TRUE,("Gen Z"))</f>
        <v>Millenial</v>
      </c>
    </row>
    <row r="2204" spans="1:19" x14ac:dyDescent="0.25">
      <c r="A2204" t="s">
        <v>15233</v>
      </c>
      <c r="B2204" t="s">
        <v>4701</v>
      </c>
      <c r="C2204" t="s">
        <v>1669</v>
      </c>
      <c r="D2204" t="str">
        <f>Table13[[#This Row],[FirstName]]&amp;" "&amp;Table13[[#This Row],[LastName]]</f>
        <v>Kamden Cummings</v>
      </c>
      <c r="E2204" s="2">
        <v>45004</v>
      </c>
      <c r="F2204" s="2">
        <v>45118</v>
      </c>
      <c r="G2204" t="s">
        <v>32</v>
      </c>
      <c r="H2204" t="s">
        <v>33</v>
      </c>
      <c r="I2204" t="s">
        <v>63</v>
      </c>
      <c r="J2204" t="s">
        <v>35</v>
      </c>
      <c r="K2204" t="s">
        <v>64</v>
      </c>
      <c r="L2204" t="s">
        <v>793</v>
      </c>
      <c r="M2204" s="2">
        <v>27429</v>
      </c>
      <c r="N2204" t="s">
        <v>82</v>
      </c>
      <c r="O2204">
        <v>1</v>
      </c>
      <c r="P2204" t="str">
        <f t="shared" si="102"/>
        <v>Non-Active</v>
      </c>
      <c r="Q2204">
        <f t="shared" si="103"/>
        <v>1975</v>
      </c>
      <c r="R2204">
        <f t="shared" si="104"/>
        <v>51</v>
      </c>
      <c r="S2204" t="str" cm="1">
        <f t="array" ref="S2204">_xlfn.IFS(Q2204&lt;1965,"Baby Boomers",Q2204&lt;1981,"Gen X",Q2204&lt;1997,"Millenial",TRUE,("Gen Z"))</f>
        <v>Gen X</v>
      </c>
    </row>
    <row r="2205" spans="1:19" x14ac:dyDescent="0.25">
      <c r="A2205" t="s">
        <v>15234</v>
      </c>
      <c r="B2205" t="s">
        <v>2681</v>
      </c>
      <c r="C2205" t="s">
        <v>2405</v>
      </c>
      <c r="D2205" t="str">
        <f>Table13[[#This Row],[FirstName]]&amp;" "&amp;Table13[[#This Row],[LastName]]</f>
        <v>Kiley Wagner</v>
      </c>
      <c r="E2205" s="2">
        <v>44722</v>
      </c>
      <c r="F2205" s="2">
        <v>44971</v>
      </c>
      <c r="G2205" t="s">
        <v>32</v>
      </c>
      <c r="H2205" t="s">
        <v>51</v>
      </c>
      <c r="I2205" t="s">
        <v>63</v>
      </c>
      <c r="J2205" t="s">
        <v>62</v>
      </c>
      <c r="K2205" t="s">
        <v>64</v>
      </c>
      <c r="L2205" t="s">
        <v>89</v>
      </c>
      <c r="M2205" s="2">
        <v>34642</v>
      </c>
      <c r="N2205" t="s">
        <v>82</v>
      </c>
      <c r="O2205">
        <v>5</v>
      </c>
      <c r="P2205" t="str">
        <f t="shared" si="102"/>
        <v>Non-Active</v>
      </c>
      <c r="Q2205">
        <f t="shared" si="103"/>
        <v>1994</v>
      </c>
      <c r="R2205">
        <f t="shared" si="104"/>
        <v>31</v>
      </c>
      <c r="S2205" t="str" cm="1">
        <f t="array" ref="S2205">_xlfn.IFS(Q2205&lt;1965,"Baby Boomers",Q2205&lt;1981,"Gen X",Q2205&lt;1997,"Millenial",TRUE,("Gen Z"))</f>
        <v>Millenial</v>
      </c>
    </row>
    <row r="2206" spans="1:19" x14ac:dyDescent="0.25">
      <c r="A2206" t="s">
        <v>15235</v>
      </c>
      <c r="B2206" t="s">
        <v>7322</v>
      </c>
      <c r="C2206" t="s">
        <v>3494</v>
      </c>
      <c r="D2206" t="str">
        <f>Table13[[#This Row],[FirstName]]&amp;" "&amp;Table13[[#This Row],[LastName]]</f>
        <v>Darien Young</v>
      </c>
      <c r="E2206" s="2">
        <v>44258</v>
      </c>
      <c r="F2206" s="2" t="s">
        <v>10301</v>
      </c>
      <c r="G2206" t="s">
        <v>32</v>
      </c>
      <c r="H2206" t="s">
        <v>62</v>
      </c>
      <c r="I2206" t="s">
        <v>34</v>
      </c>
      <c r="J2206" t="s">
        <v>62</v>
      </c>
      <c r="K2206" t="s">
        <v>64</v>
      </c>
      <c r="L2206" t="s">
        <v>331</v>
      </c>
      <c r="M2206" s="2">
        <v>35894</v>
      </c>
      <c r="N2206" t="s">
        <v>225</v>
      </c>
      <c r="O2206">
        <v>2</v>
      </c>
      <c r="P2206" t="str">
        <f t="shared" si="102"/>
        <v>Active</v>
      </c>
      <c r="Q2206">
        <f t="shared" si="103"/>
        <v>1998</v>
      </c>
      <c r="R2206">
        <f t="shared" si="104"/>
        <v>28</v>
      </c>
      <c r="S2206" t="str" cm="1">
        <f t="array" ref="S2206">_xlfn.IFS(Q2206&lt;1965,"Baby Boomers",Q2206&lt;1981,"Gen X",Q2206&lt;1997,"Millenial",TRUE,("Gen Z"))</f>
        <v>Gen Z</v>
      </c>
    </row>
    <row r="2207" spans="1:19" x14ac:dyDescent="0.25">
      <c r="A2207" t="s">
        <v>15236</v>
      </c>
      <c r="B2207" t="s">
        <v>4148</v>
      </c>
      <c r="C2207" t="s">
        <v>8029</v>
      </c>
      <c r="D2207" t="str">
        <f>Table13[[#This Row],[FirstName]]&amp;" "&amp;Table13[[#This Row],[LastName]]</f>
        <v>Madeline Suarez</v>
      </c>
      <c r="E2207" s="2">
        <v>44626</v>
      </c>
      <c r="F2207" s="2" t="s">
        <v>10301</v>
      </c>
      <c r="G2207" t="s">
        <v>32</v>
      </c>
      <c r="H2207" t="s">
        <v>33</v>
      </c>
      <c r="I2207" t="s">
        <v>34</v>
      </c>
      <c r="J2207" t="s">
        <v>51</v>
      </c>
      <c r="K2207" t="s">
        <v>64</v>
      </c>
      <c r="L2207" t="s">
        <v>89</v>
      </c>
      <c r="M2207" s="2">
        <v>27687</v>
      </c>
      <c r="N2207" t="s">
        <v>225</v>
      </c>
      <c r="O2207">
        <v>4</v>
      </c>
      <c r="P2207" t="str">
        <f t="shared" si="102"/>
        <v>Active</v>
      </c>
      <c r="Q2207">
        <f t="shared" si="103"/>
        <v>1975</v>
      </c>
      <c r="R2207">
        <f t="shared" si="104"/>
        <v>50</v>
      </c>
      <c r="S2207" t="str" cm="1">
        <f t="array" ref="S2207">_xlfn.IFS(Q2207&lt;1965,"Baby Boomers",Q2207&lt;1981,"Gen X",Q2207&lt;1997,"Millenial",TRUE,("Gen Z"))</f>
        <v>Gen X</v>
      </c>
    </row>
    <row r="2208" spans="1:19" x14ac:dyDescent="0.25">
      <c r="A2208" t="s">
        <v>15237</v>
      </c>
      <c r="B2208" t="s">
        <v>6414</v>
      </c>
      <c r="C2208" t="s">
        <v>271</v>
      </c>
      <c r="D2208" t="str">
        <f>Table13[[#This Row],[FirstName]]&amp;" "&amp;Table13[[#This Row],[LastName]]</f>
        <v>Zain Nolan</v>
      </c>
      <c r="E2208" s="2">
        <v>44781</v>
      </c>
      <c r="F2208" s="2" t="s">
        <v>10301</v>
      </c>
      <c r="G2208" t="s">
        <v>32</v>
      </c>
      <c r="H2208" t="s">
        <v>51</v>
      </c>
      <c r="I2208" t="s">
        <v>34</v>
      </c>
      <c r="J2208" t="s">
        <v>62</v>
      </c>
      <c r="K2208" t="s">
        <v>64</v>
      </c>
      <c r="L2208" t="s">
        <v>176</v>
      </c>
      <c r="M2208" s="2">
        <v>31299</v>
      </c>
      <c r="N2208" t="s">
        <v>242</v>
      </c>
      <c r="O2208">
        <v>5</v>
      </c>
      <c r="P2208" t="str">
        <f t="shared" si="102"/>
        <v>Active</v>
      </c>
      <c r="Q2208">
        <f t="shared" si="103"/>
        <v>1985</v>
      </c>
      <c r="R2208">
        <f t="shared" si="104"/>
        <v>40</v>
      </c>
      <c r="S2208" t="str" cm="1">
        <f t="array" ref="S2208">_xlfn.IFS(Q2208&lt;1965,"Baby Boomers",Q2208&lt;1981,"Gen X",Q2208&lt;1997,"Millenial",TRUE,("Gen Z"))</f>
        <v>Millenial</v>
      </c>
    </row>
    <row r="2209" spans="1:19" x14ac:dyDescent="0.25">
      <c r="A2209" t="s">
        <v>15238</v>
      </c>
      <c r="B2209" t="s">
        <v>1668</v>
      </c>
      <c r="C2209" t="s">
        <v>8034</v>
      </c>
      <c r="D2209" t="str">
        <f>Table13[[#This Row],[FirstName]]&amp;" "&amp;Table13[[#This Row],[LastName]]</f>
        <v>Hezekiah Mcgee</v>
      </c>
      <c r="E2209" s="2">
        <v>44997</v>
      </c>
      <c r="F2209" s="2" t="s">
        <v>10301</v>
      </c>
      <c r="G2209" t="s">
        <v>32</v>
      </c>
      <c r="H2209" t="s">
        <v>51</v>
      </c>
      <c r="I2209" t="s">
        <v>63</v>
      </c>
      <c r="J2209" t="s">
        <v>35</v>
      </c>
      <c r="K2209" t="s">
        <v>64</v>
      </c>
      <c r="L2209" t="s">
        <v>89</v>
      </c>
      <c r="M2209" s="2">
        <v>15753</v>
      </c>
      <c r="N2209" t="s">
        <v>102</v>
      </c>
      <c r="O2209">
        <v>4</v>
      </c>
      <c r="P2209" t="str">
        <f t="shared" si="102"/>
        <v>Active</v>
      </c>
      <c r="Q2209">
        <f t="shared" si="103"/>
        <v>1943</v>
      </c>
      <c r="R2209">
        <f t="shared" si="104"/>
        <v>83</v>
      </c>
      <c r="S2209" t="str" cm="1">
        <f t="array" ref="S2209">_xlfn.IFS(Q2209&lt;1965,"Baby Boomers",Q2209&lt;1981,"Gen X",Q2209&lt;1997,"Millenial",TRUE,("Gen Z"))</f>
        <v>Baby Boomers</v>
      </c>
    </row>
    <row r="2210" spans="1:19" x14ac:dyDescent="0.25">
      <c r="A2210" t="s">
        <v>15239</v>
      </c>
      <c r="B2210" t="s">
        <v>1696</v>
      </c>
      <c r="C2210" t="s">
        <v>4869</v>
      </c>
      <c r="D2210" t="str">
        <f>Table13[[#This Row],[FirstName]]&amp;" "&amp;Table13[[#This Row],[LastName]]</f>
        <v>Maxim Phillips</v>
      </c>
      <c r="E2210" s="2">
        <v>43586</v>
      </c>
      <c r="F2210" s="2">
        <v>44973</v>
      </c>
      <c r="G2210" t="s">
        <v>32</v>
      </c>
      <c r="H2210" t="s">
        <v>62</v>
      </c>
      <c r="I2210" t="s">
        <v>63</v>
      </c>
      <c r="J2210" t="s">
        <v>35</v>
      </c>
      <c r="K2210" t="s">
        <v>2621</v>
      </c>
      <c r="L2210" t="s">
        <v>80</v>
      </c>
      <c r="M2210" s="2">
        <v>21027</v>
      </c>
      <c r="N2210" t="s">
        <v>653</v>
      </c>
      <c r="O2210">
        <v>1</v>
      </c>
      <c r="P2210" t="str">
        <f t="shared" si="102"/>
        <v>Non-Active</v>
      </c>
      <c r="Q2210">
        <f t="shared" si="103"/>
        <v>1957</v>
      </c>
      <c r="R2210">
        <f t="shared" si="104"/>
        <v>68</v>
      </c>
      <c r="S2210" t="str" cm="1">
        <f t="array" ref="S2210">_xlfn.IFS(Q2210&lt;1965,"Baby Boomers",Q2210&lt;1981,"Gen X",Q2210&lt;1997,"Millenial",TRUE,("Gen Z"))</f>
        <v>Baby Boomers</v>
      </c>
    </row>
    <row r="2211" spans="1:19" x14ac:dyDescent="0.25">
      <c r="A2211" t="s">
        <v>15240</v>
      </c>
      <c r="B2211" t="s">
        <v>6234</v>
      </c>
      <c r="C2211" t="s">
        <v>3825</v>
      </c>
      <c r="D2211" t="str">
        <f>Table13[[#This Row],[FirstName]]&amp;" "&amp;Table13[[#This Row],[LastName]]</f>
        <v>Gwendolyn Hogan</v>
      </c>
      <c r="E2211" s="2">
        <v>43356</v>
      </c>
      <c r="F2211" s="2">
        <v>44139</v>
      </c>
      <c r="G2211" t="s">
        <v>32</v>
      </c>
      <c r="H2211" t="s">
        <v>62</v>
      </c>
      <c r="I2211" t="s">
        <v>63</v>
      </c>
      <c r="J2211" t="s">
        <v>35</v>
      </c>
      <c r="K2211" t="s">
        <v>64</v>
      </c>
      <c r="L2211" t="s">
        <v>100</v>
      </c>
      <c r="M2211" s="2">
        <v>25892</v>
      </c>
      <c r="N2211" t="s">
        <v>102</v>
      </c>
      <c r="O2211">
        <v>5</v>
      </c>
      <c r="P2211" t="str">
        <f t="shared" si="102"/>
        <v>Non-Active</v>
      </c>
      <c r="Q2211">
        <f t="shared" si="103"/>
        <v>1970</v>
      </c>
      <c r="R2211">
        <f t="shared" si="104"/>
        <v>55</v>
      </c>
      <c r="S2211" t="str" cm="1">
        <f t="array" ref="S2211">_xlfn.IFS(Q2211&lt;1965,"Baby Boomers",Q2211&lt;1981,"Gen X",Q2211&lt;1997,"Millenial",TRUE,("Gen Z"))</f>
        <v>Gen X</v>
      </c>
    </row>
    <row r="2212" spans="1:19" x14ac:dyDescent="0.25">
      <c r="A2212" t="s">
        <v>15241</v>
      </c>
      <c r="B2212" t="s">
        <v>8043</v>
      </c>
      <c r="C2212" t="s">
        <v>2302</v>
      </c>
      <c r="D2212" t="str">
        <f>Table13[[#This Row],[FirstName]]&amp;" "&amp;Table13[[#This Row],[LastName]]</f>
        <v>Kaia Hernandez</v>
      </c>
      <c r="E2212" s="2">
        <v>44881</v>
      </c>
      <c r="F2212" s="2" t="s">
        <v>10301</v>
      </c>
      <c r="G2212" t="s">
        <v>32</v>
      </c>
      <c r="H2212" t="s">
        <v>33</v>
      </c>
      <c r="I2212" t="s">
        <v>50</v>
      </c>
      <c r="J2212" t="s">
        <v>35</v>
      </c>
      <c r="K2212" t="s">
        <v>64</v>
      </c>
      <c r="L2212" t="s">
        <v>176</v>
      </c>
      <c r="M2212" s="2">
        <v>24749</v>
      </c>
      <c r="N2212" t="s">
        <v>6</v>
      </c>
      <c r="O2212">
        <v>5</v>
      </c>
      <c r="P2212" t="str">
        <f t="shared" si="102"/>
        <v>Active</v>
      </c>
      <c r="Q2212">
        <f t="shared" si="103"/>
        <v>1967</v>
      </c>
      <c r="R2212">
        <f t="shared" si="104"/>
        <v>58</v>
      </c>
      <c r="S2212" t="str" cm="1">
        <f t="array" ref="S2212">_xlfn.IFS(Q2212&lt;1965,"Baby Boomers",Q2212&lt;1981,"Gen X",Q2212&lt;1997,"Millenial",TRUE,("Gen Z"))</f>
        <v>Gen X</v>
      </c>
    </row>
    <row r="2213" spans="1:19" x14ac:dyDescent="0.25">
      <c r="A2213" t="s">
        <v>15242</v>
      </c>
      <c r="B2213" t="s">
        <v>8046</v>
      </c>
      <c r="C2213" t="s">
        <v>5545</v>
      </c>
      <c r="D2213" t="str">
        <f>Table13[[#This Row],[FirstName]]&amp;" "&amp;Table13[[#This Row],[LastName]]</f>
        <v>Mathias Tran</v>
      </c>
      <c r="E2213" s="2">
        <v>44520</v>
      </c>
      <c r="F2213" s="2">
        <v>45002</v>
      </c>
      <c r="G2213" t="s">
        <v>32</v>
      </c>
      <c r="H2213" t="s">
        <v>33</v>
      </c>
      <c r="I2213" t="s">
        <v>63</v>
      </c>
      <c r="J2213" t="s">
        <v>62</v>
      </c>
      <c r="K2213" t="s">
        <v>64</v>
      </c>
      <c r="L2213" t="s">
        <v>331</v>
      </c>
      <c r="M2213" s="2">
        <v>20830</v>
      </c>
      <c r="N2213" t="s">
        <v>6</v>
      </c>
      <c r="O2213">
        <v>2</v>
      </c>
      <c r="P2213" t="str">
        <f t="shared" si="102"/>
        <v>Non-Active</v>
      </c>
      <c r="Q2213">
        <f t="shared" si="103"/>
        <v>1957</v>
      </c>
      <c r="R2213">
        <f t="shared" si="104"/>
        <v>69</v>
      </c>
      <c r="S2213" t="str" cm="1">
        <f t="array" ref="S2213">_xlfn.IFS(Q2213&lt;1965,"Baby Boomers",Q2213&lt;1981,"Gen X",Q2213&lt;1997,"Millenial",TRUE,("Gen Z"))</f>
        <v>Baby Boomers</v>
      </c>
    </row>
    <row r="2214" spans="1:19" x14ac:dyDescent="0.25">
      <c r="A2214" t="s">
        <v>15243</v>
      </c>
      <c r="B2214" t="s">
        <v>6442</v>
      </c>
      <c r="C2214" t="s">
        <v>855</v>
      </c>
      <c r="D2214" t="str">
        <f>Table13[[#This Row],[FirstName]]&amp;" "&amp;Table13[[#This Row],[LastName]]</f>
        <v>Simeon Roy</v>
      </c>
      <c r="E2214" s="2">
        <v>44103</v>
      </c>
      <c r="F2214" s="2" t="s">
        <v>10301</v>
      </c>
      <c r="G2214" t="s">
        <v>32</v>
      </c>
      <c r="H2214" t="s">
        <v>51</v>
      </c>
      <c r="I2214" t="s">
        <v>34</v>
      </c>
      <c r="J2214" t="s">
        <v>35</v>
      </c>
      <c r="K2214" t="s">
        <v>64</v>
      </c>
      <c r="L2214" t="s">
        <v>176</v>
      </c>
      <c r="M2214" s="2">
        <v>27659</v>
      </c>
      <c r="N2214" t="s">
        <v>242</v>
      </c>
      <c r="O2214">
        <v>2</v>
      </c>
      <c r="P2214" t="str">
        <f t="shared" si="102"/>
        <v>Active</v>
      </c>
      <c r="Q2214">
        <f t="shared" si="103"/>
        <v>1975</v>
      </c>
      <c r="R2214">
        <f t="shared" si="104"/>
        <v>50</v>
      </c>
      <c r="S2214" t="str" cm="1">
        <f t="array" ref="S2214">_xlfn.IFS(Q2214&lt;1965,"Baby Boomers",Q2214&lt;1981,"Gen X",Q2214&lt;1997,"Millenial",TRUE,("Gen Z"))</f>
        <v>Gen X</v>
      </c>
    </row>
    <row r="2215" spans="1:19" x14ac:dyDescent="0.25">
      <c r="A2215" t="s">
        <v>15244</v>
      </c>
      <c r="B2215" t="s">
        <v>7115</v>
      </c>
      <c r="C2215" t="s">
        <v>1090</v>
      </c>
      <c r="D2215" t="str">
        <f>Table13[[#This Row],[FirstName]]&amp;" "&amp;Table13[[#This Row],[LastName]]</f>
        <v>Magdalena Whitehead</v>
      </c>
      <c r="E2215" s="2">
        <v>44436</v>
      </c>
      <c r="F2215" s="2">
        <v>44810</v>
      </c>
      <c r="G2215" t="s">
        <v>32</v>
      </c>
      <c r="H2215" t="s">
        <v>33</v>
      </c>
      <c r="I2215" t="s">
        <v>63</v>
      </c>
      <c r="J2215" t="s">
        <v>62</v>
      </c>
      <c r="K2215" t="s">
        <v>64</v>
      </c>
      <c r="L2215" t="s">
        <v>304</v>
      </c>
      <c r="M2215" s="2">
        <v>22956</v>
      </c>
      <c r="N2215" t="s">
        <v>225</v>
      </c>
      <c r="O2215">
        <v>4</v>
      </c>
      <c r="P2215" t="str">
        <f t="shared" si="102"/>
        <v>Non-Active</v>
      </c>
      <c r="Q2215">
        <f t="shared" si="103"/>
        <v>1962</v>
      </c>
      <c r="R2215">
        <f t="shared" si="104"/>
        <v>63</v>
      </c>
      <c r="S2215" t="str" cm="1">
        <f t="array" ref="S2215">_xlfn.IFS(Q2215&lt;1965,"Baby Boomers",Q2215&lt;1981,"Gen X",Q2215&lt;1997,"Millenial",TRUE,("Gen Z"))</f>
        <v>Baby Boomers</v>
      </c>
    </row>
    <row r="2216" spans="1:19" x14ac:dyDescent="0.25">
      <c r="A2216" t="s">
        <v>15245</v>
      </c>
      <c r="B2216" t="s">
        <v>6234</v>
      </c>
      <c r="C2216" t="s">
        <v>2841</v>
      </c>
      <c r="D2216" t="str">
        <f>Table13[[#This Row],[FirstName]]&amp;" "&amp;Table13[[#This Row],[LastName]]</f>
        <v>Gwendolyn Mccall</v>
      </c>
      <c r="E2216" s="2">
        <v>44314</v>
      </c>
      <c r="F2216" s="2">
        <v>44642</v>
      </c>
      <c r="G2216" t="s">
        <v>32</v>
      </c>
      <c r="H2216" t="s">
        <v>62</v>
      </c>
      <c r="I2216" t="s">
        <v>50</v>
      </c>
      <c r="J2216" t="s">
        <v>62</v>
      </c>
      <c r="K2216" t="s">
        <v>64</v>
      </c>
      <c r="L2216" t="s">
        <v>52</v>
      </c>
      <c r="M2216" s="2">
        <v>27595</v>
      </c>
      <c r="N2216" t="s">
        <v>351</v>
      </c>
      <c r="O2216">
        <v>2</v>
      </c>
      <c r="P2216" t="str">
        <f t="shared" si="102"/>
        <v>Non-Active</v>
      </c>
      <c r="Q2216">
        <f t="shared" si="103"/>
        <v>1975</v>
      </c>
      <c r="R2216">
        <f t="shared" si="104"/>
        <v>50</v>
      </c>
      <c r="S2216" t="str" cm="1">
        <f t="array" ref="S2216">_xlfn.IFS(Q2216&lt;1965,"Baby Boomers",Q2216&lt;1981,"Gen X",Q2216&lt;1997,"Millenial",TRUE,("Gen Z"))</f>
        <v>Gen X</v>
      </c>
    </row>
    <row r="2217" spans="1:19" x14ac:dyDescent="0.25">
      <c r="A2217" t="s">
        <v>15246</v>
      </c>
      <c r="B2217" t="s">
        <v>2746</v>
      </c>
      <c r="C2217" t="s">
        <v>4903</v>
      </c>
      <c r="D2217" t="str">
        <f>Table13[[#This Row],[FirstName]]&amp;" "&amp;Table13[[#This Row],[LastName]]</f>
        <v>Demarion Harrington</v>
      </c>
      <c r="E2217" s="2">
        <v>44727</v>
      </c>
      <c r="F2217" s="2">
        <v>45051</v>
      </c>
      <c r="G2217" t="s">
        <v>32</v>
      </c>
      <c r="H2217" t="s">
        <v>62</v>
      </c>
      <c r="I2217" t="s">
        <v>34</v>
      </c>
      <c r="J2217" t="s">
        <v>62</v>
      </c>
      <c r="K2217" t="s">
        <v>64</v>
      </c>
      <c r="L2217" t="s">
        <v>89</v>
      </c>
      <c r="M2217" s="2">
        <v>18792</v>
      </c>
      <c r="N2217" t="s">
        <v>82</v>
      </c>
      <c r="O2217">
        <v>4</v>
      </c>
      <c r="P2217" t="str">
        <f t="shared" si="102"/>
        <v>Non-Active</v>
      </c>
      <c r="Q2217">
        <f t="shared" si="103"/>
        <v>1951</v>
      </c>
      <c r="R2217">
        <f t="shared" si="104"/>
        <v>74</v>
      </c>
      <c r="S2217" t="str" cm="1">
        <f t="array" ref="S2217">_xlfn.IFS(Q2217&lt;1965,"Baby Boomers",Q2217&lt;1981,"Gen X",Q2217&lt;1997,"Millenial",TRUE,("Gen Z"))</f>
        <v>Baby Boomers</v>
      </c>
    </row>
    <row r="2218" spans="1:19" x14ac:dyDescent="0.25">
      <c r="A2218" t="s">
        <v>15247</v>
      </c>
      <c r="B2218" t="s">
        <v>5138</v>
      </c>
      <c r="C2218" t="s">
        <v>3754</v>
      </c>
      <c r="D2218" t="str">
        <f>Table13[[#This Row],[FirstName]]&amp;" "&amp;Table13[[#This Row],[LastName]]</f>
        <v>Katelyn Brown</v>
      </c>
      <c r="E2218" s="2">
        <v>44666</v>
      </c>
      <c r="F2218" s="2">
        <v>44844</v>
      </c>
      <c r="G2218" t="s">
        <v>32</v>
      </c>
      <c r="H2218" t="s">
        <v>62</v>
      </c>
      <c r="I2218" t="s">
        <v>50</v>
      </c>
      <c r="J2218" t="s">
        <v>35</v>
      </c>
      <c r="K2218" t="s">
        <v>64</v>
      </c>
      <c r="L2218" t="s">
        <v>304</v>
      </c>
      <c r="M2218" s="2">
        <v>24465</v>
      </c>
      <c r="N2218" t="s">
        <v>2079</v>
      </c>
      <c r="O2218">
        <v>5</v>
      </c>
      <c r="P2218" t="str">
        <f t="shared" si="102"/>
        <v>Non-Active</v>
      </c>
      <c r="Q2218">
        <f t="shared" si="103"/>
        <v>1966</v>
      </c>
      <c r="R2218">
        <f t="shared" si="104"/>
        <v>59</v>
      </c>
      <c r="S2218" t="str" cm="1">
        <f t="array" ref="S2218">_xlfn.IFS(Q2218&lt;1965,"Baby Boomers",Q2218&lt;1981,"Gen X",Q2218&lt;1997,"Millenial",TRUE,("Gen Z"))</f>
        <v>Gen X</v>
      </c>
    </row>
    <row r="2219" spans="1:19" x14ac:dyDescent="0.25">
      <c r="A2219" t="s">
        <v>15248</v>
      </c>
      <c r="B2219" t="s">
        <v>237</v>
      </c>
      <c r="C2219" t="s">
        <v>617</v>
      </c>
      <c r="D2219" t="str">
        <f>Table13[[#This Row],[FirstName]]&amp;" "&amp;Table13[[#This Row],[LastName]]</f>
        <v>Miranda Keith</v>
      </c>
      <c r="E2219" s="2">
        <v>44031</v>
      </c>
      <c r="F2219" s="2">
        <v>44296</v>
      </c>
      <c r="G2219" t="s">
        <v>32</v>
      </c>
      <c r="H2219" t="s">
        <v>62</v>
      </c>
      <c r="I2219" t="s">
        <v>34</v>
      </c>
      <c r="J2219" t="s">
        <v>51</v>
      </c>
      <c r="K2219" t="s">
        <v>64</v>
      </c>
      <c r="L2219" t="s">
        <v>52</v>
      </c>
      <c r="M2219" s="2">
        <v>36183</v>
      </c>
      <c r="N2219" t="s">
        <v>162</v>
      </c>
      <c r="O2219">
        <v>5</v>
      </c>
      <c r="P2219" t="str">
        <f t="shared" si="102"/>
        <v>Non-Active</v>
      </c>
      <c r="Q2219">
        <f t="shared" si="103"/>
        <v>1999</v>
      </c>
      <c r="R2219">
        <f t="shared" si="104"/>
        <v>27</v>
      </c>
      <c r="S2219" t="str" cm="1">
        <f t="array" ref="S2219">_xlfn.IFS(Q2219&lt;1965,"Baby Boomers",Q2219&lt;1981,"Gen X",Q2219&lt;1997,"Millenial",TRUE,("Gen Z"))</f>
        <v>Gen Z</v>
      </c>
    </row>
    <row r="2220" spans="1:19" x14ac:dyDescent="0.25">
      <c r="A2220" t="s">
        <v>15249</v>
      </c>
      <c r="B2220" t="s">
        <v>5583</v>
      </c>
      <c r="C2220" t="s">
        <v>641</v>
      </c>
      <c r="D2220" t="str">
        <f>Table13[[#This Row],[FirstName]]&amp;" "&amp;Table13[[#This Row],[LastName]]</f>
        <v>Breanna Kerr</v>
      </c>
      <c r="E2220" s="2">
        <v>44014</v>
      </c>
      <c r="F2220" s="2" t="s">
        <v>10301</v>
      </c>
      <c r="G2220" t="s">
        <v>32</v>
      </c>
      <c r="H2220" t="s">
        <v>33</v>
      </c>
      <c r="I2220" t="s">
        <v>34</v>
      </c>
      <c r="J2220" t="s">
        <v>35</v>
      </c>
      <c r="K2220" t="s">
        <v>64</v>
      </c>
      <c r="L2220" t="s">
        <v>304</v>
      </c>
      <c r="M2220" s="2">
        <v>17345</v>
      </c>
      <c r="N2220" t="s">
        <v>242</v>
      </c>
      <c r="O2220">
        <v>4</v>
      </c>
      <c r="P2220" t="str">
        <f t="shared" si="102"/>
        <v>Active</v>
      </c>
      <c r="Q2220">
        <f t="shared" si="103"/>
        <v>1947</v>
      </c>
      <c r="R2220">
        <f t="shared" si="104"/>
        <v>78</v>
      </c>
      <c r="S2220" t="str" cm="1">
        <f t="array" ref="S2220">_xlfn.IFS(Q2220&lt;1965,"Baby Boomers",Q2220&lt;1981,"Gen X",Q2220&lt;1997,"Millenial",TRUE,("Gen Z"))</f>
        <v>Baby Boomers</v>
      </c>
    </row>
    <row r="2221" spans="1:19" x14ac:dyDescent="0.25">
      <c r="A2221" t="s">
        <v>15250</v>
      </c>
      <c r="B2221" t="s">
        <v>256</v>
      </c>
      <c r="C2221" t="s">
        <v>7918</v>
      </c>
      <c r="D2221" t="str">
        <f>Table13[[#This Row],[FirstName]]&amp;" "&amp;Table13[[#This Row],[LastName]]</f>
        <v>Saniya Ho</v>
      </c>
      <c r="E2221" s="2">
        <v>43681</v>
      </c>
      <c r="F2221" s="2" t="s">
        <v>10301</v>
      </c>
      <c r="G2221" t="s">
        <v>32</v>
      </c>
      <c r="H2221" t="s">
        <v>33</v>
      </c>
      <c r="I2221" t="s">
        <v>50</v>
      </c>
      <c r="J2221" t="s">
        <v>51</v>
      </c>
      <c r="K2221" t="s">
        <v>64</v>
      </c>
      <c r="L2221" t="s">
        <v>176</v>
      </c>
      <c r="M2221" s="2">
        <v>37059</v>
      </c>
      <c r="N2221" t="s">
        <v>242</v>
      </c>
      <c r="O2221">
        <v>1</v>
      </c>
      <c r="P2221" t="str">
        <f t="shared" si="102"/>
        <v>Active</v>
      </c>
      <c r="Q2221">
        <f t="shared" si="103"/>
        <v>2001</v>
      </c>
      <c r="R2221">
        <f t="shared" si="104"/>
        <v>24</v>
      </c>
      <c r="S2221" t="str" cm="1">
        <f t="array" ref="S2221">_xlfn.IFS(Q2221&lt;1965,"Baby Boomers",Q2221&lt;1981,"Gen X",Q2221&lt;1997,"Millenial",TRUE,("Gen Z"))</f>
        <v>Gen Z</v>
      </c>
    </row>
    <row r="2222" spans="1:19" x14ac:dyDescent="0.25">
      <c r="A2222" t="s">
        <v>15251</v>
      </c>
      <c r="B2222" t="s">
        <v>8070</v>
      </c>
      <c r="C2222" t="s">
        <v>2499</v>
      </c>
      <c r="D2222" t="str">
        <f>Table13[[#This Row],[FirstName]]&amp;" "&amp;Table13[[#This Row],[LastName]]</f>
        <v>Rylan Key</v>
      </c>
      <c r="E2222" s="2">
        <v>43474</v>
      </c>
      <c r="F2222" s="2" t="s">
        <v>10301</v>
      </c>
      <c r="G2222" t="s">
        <v>32</v>
      </c>
      <c r="H2222" t="s">
        <v>33</v>
      </c>
      <c r="I2222" t="s">
        <v>50</v>
      </c>
      <c r="J2222" t="s">
        <v>35</v>
      </c>
      <c r="K2222" t="s">
        <v>64</v>
      </c>
      <c r="L2222" t="s">
        <v>176</v>
      </c>
      <c r="M2222" s="2">
        <v>18570</v>
      </c>
      <c r="N2222" t="s">
        <v>177</v>
      </c>
      <c r="O2222">
        <v>5</v>
      </c>
      <c r="P2222" t="str">
        <f t="shared" si="102"/>
        <v>Active</v>
      </c>
      <c r="Q2222">
        <f t="shared" si="103"/>
        <v>1950</v>
      </c>
      <c r="R2222">
        <f t="shared" si="104"/>
        <v>75</v>
      </c>
      <c r="S2222" t="str" cm="1">
        <f t="array" ref="S2222">_xlfn.IFS(Q2222&lt;1965,"Baby Boomers",Q2222&lt;1981,"Gen X",Q2222&lt;1997,"Millenial",TRUE,("Gen Z"))</f>
        <v>Baby Boomers</v>
      </c>
    </row>
    <row r="2223" spans="1:19" x14ac:dyDescent="0.25">
      <c r="A2223" t="s">
        <v>15252</v>
      </c>
      <c r="B2223" t="s">
        <v>1940</v>
      </c>
      <c r="C2223" t="s">
        <v>2414</v>
      </c>
      <c r="D2223" t="str">
        <f>Table13[[#This Row],[FirstName]]&amp;" "&amp;Table13[[#This Row],[LastName]]</f>
        <v>Nathaly Stevens</v>
      </c>
      <c r="E2223" s="2">
        <v>44835</v>
      </c>
      <c r="F2223" s="2" t="s">
        <v>10301</v>
      </c>
      <c r="G2223" t="s">
        <v>32</v>
      </c>
      <c r="H2223" t="s">
        <v>51</v>
      </c>
      <c r="I2223" t="s">
        <v>50</v>
      </c>
      <c r="J2223" t="s">
        <v>51</v>
      </c>
      <c r="K2223" t="s">
        <v>64</v>
      </c>
      <c r="L2223" t="s">
        <v>230</v>
      </c>
      <c r="M2223" s="2">
        <v>34520</v>
      </c>
      <c r="N2223" t="s">
        <v>112</v>
      </c>
      <c r="O2223">
        <v>2</v>
      </c>
      <c r="P2223" t="str">
        <f t="shared" si="102"/>
        <v>Active</v>
      </c>
      <c r="Q2223">
        <f t="shared" si="103"/>
        <v>1994</v>
      </c>
      <c r="R2223">
        <f t="shared" si="104"/>
        <v>31</v>
      </c>
      <c r="S2223" t="str" cm="1">
        <f t="array" ref="S2223">_xlfn.IFS(Q2223&lt;1965,"Baby Boomers",Q2223&lt;1981,"Gen X",Q2223&lt;1997,"Millenial",TRUE,("Gen Z"))</f>
        <v>Millenial</v>
      </c>
    </row>
    <row r="2224" spans="1:19" x14ac:dyDescent="0.25">
      <c r="A2224" t="s">
        <v>15253</v>
      </c>
      <c r="B2224" t="s">
        <v>1461</v>
      </c>
      <c r="C2224" t="s">
        <v>6055</v>
      </c>
      <c r="D2224" t="str">
        <f>Table13[[#This Row],[FirstName]]&amp;" "&amp;Table13[[#This Row],[LastName]]</f>
        <v>Maximus Delgado</v>
      </c>
      <c r="E2224" s="2">
        <v>44102</v>
      </c>
      <c r="F2224" s="2">
        <v>45079</v>
      </c>
      <c r="G2224" t="s">
        <v>32</v>
      </c>
      <c r="H2224" t="s">
        <v>51</v>
      </c>
      <c r="I2224" t="s">
        <v>50</v>
      </c>
      <c r="J2224" t="s">
        <v>62</v>
      </c>
      <c r="K2224" t="s">
        <v>64</v>
      </c>
      <c r="L2224" t="s">
        <v>176</v>
      </c>
      <c r="M2224" s="2">
        <v>26744</v>
      </c>
      <c r="N2224" t="s">
        <v>177</v>
      </c>
      <c r="O2224">
        <v>4</v>
      </c>
      <c r="P2224" t="str">
        <f t="shared" si="102"/>
        <v>Non-Active</v>
      </c>
      <c r="Q2224">
        <f t="shared" si="103"/>
        <v>1973</v>
      </c>
      <c r="R2224">
        <f t="shared" si="104"/>
        <v>53</v>
      </c>
      <c r="S2224" t="str" cm="1">
        <f t="array" ref="S2224">_xlfn.IFS(Q2224&lt;1965,"Baby Boomers",Q2224&lt;1981,"Gen X",Q2224&lt;1997,"Millenial",TRUE,("Gen Z"))</f>
        <v>Gen X</v>
      </c>
    </row>
    <row r="2225" spans="1:19" x14ac:dyDescent="0.25">
      <c r="A2225" t="s">
        <v>15254</v>
      </c>
      <c r="B2225" t="s">
        <v>7153</v>
      </c>
      <c r="C2225" t="s">
        <v>6803</v>
      </c>
      <c r="D2225" t="str">
        <f>Table13[[#This Row],[FirstName]]&amp;" "&amp;Table13[[#This Row],[LastName]]</f>
        <v>Karley Long</v>
      </c>
      <c r="E2225" s="2">
        <v>43419</v>
      </c>
      <c r="F2225" s="2" t="s">
        <v>10301</v>
      </c>
      <c r="G2225" t="s">
        <v>32</v>
      </c>
      <c r="H2225" t="s">
        <v>51</v>
      </c>
      <c r="I2225" t="s">
        <v>63</v>
      </c>
      <c r="J2225" t="s">
        <v>62</v>
      </c>
      <c r="K2225" t="s">
        <v>64</v>
      </c>
      <c r="L2225" t="s">
        <v>176</v>
      </c>
      <c r="M2225" s="2">
        <v>23604</v>
      </c>
      <c r="N2225" t="s">
        <v>418</v>
      </c>
      <c r="O2225">
        <v>1</v>
      </c>
      <c r="P2225" t="str">
        <f t="shared" si="102"/>
        <v>Active</v>
      </c>
      <c r="Q2225">
        <f t="shared" si="103"/>
        <v>1964</v>
      </c>
      <c r="R2225">
        <f t="shared" si="104"/>
        <v>61</v>
      </c>
      <c r="S2225" t="str" cm="1">
        <f t="array" ref="S2225">_xlfn.IFS(Q2225&lt;1965,"Baby Boomers",Q2225&lt;1981,"Gen X",Q2225&lt;1997,"Millenial",TRUE,("Gen Z"))</f>
        <v>Baby Boomers</v>
      </c>
    </row>
    <row r="2226" spans="1:19" x14ac:dyDescent="0.25">
      <c r="A2226" t="s">
        <v>15255</v>
      </c>
      <c r="B2226" t="s">
        <v>4724</v>
      </c>
      <c r="C2226" t="s">
        <v>1404</v>
      </c>
      <c r="D2226" t="str">
        <f>Table13[[#This Row],[FirstName]]&amp;" "&amp;Table13[[#This Row],[LastName]]</f>
        <v>Demarcus Frazier</v>
      </c>
      <c r="E2226" s="2">
        <v>44159</v>
      </c>
      <c r="F2226" s="2" t="s">
        <v>10301</v>
      </c>
      <c r="G2226" t="s">
        <v>32</v>
      </c>
      <c r="H2226" t="s">
        <v>33</v>
      </c>
      <c r="I2226" t="s">
        <v>34</v>
      </c>
      <c r="J2226" t="s">
        <v>62</v>
      </c>
      <c r="K2226" t="s">
        <v>64</v>
      </c>
      <c r="L2226" t="s">
        <v>176</v>
      </c>
      <c r="M2226" s="2">
        <v>33665</v>
      </c>
      <c r="N2226" t="s">
        <v>177</v>
      </c>
      <c r="O2226">
        <v>2</v>
      </c>
      <c r="P2226" t="str">
        <f t="shared" si="102"/>
        <v>Active</v>
      </c>
      <c r="Q2226">
        <f t="shared" si="103"/>
        <v>1992</v>
      </c>
      <c r="R2226">
        <f t="shared" si="104"/>
        <v>34</v>
      </c>
      <c r="S2226" t="str" cm="1">
        <f t="array" ref="S2226">_xlfn.IFS(Q2226&lt;1965,"Baby Boomers",Q2226&lt;1981,"Gen X",Q2226&lt;1997,"Millenial",TRUE,("Gen Z"))</f>
        <v>Millenial</v>
      </c>
    </row>
    <row r="2227" spans="1:19" x14ac:dyDescent="0.25">
      <c r="A2227" t="s">
        <v>15256</v>
      </c>
      <c r="B2227" t="s">
        <v>2833</v>
      </c>
      <c r="C2227" t="s">
        <v>3035</v>
      </c>
      <c r="D2227" t="str">
        <f>Table13[[#This Row],[FirstName]]&amp;" "&amp;Table13[[#This Row],[LastName]]</f>
        <v>Fernando Richard</v>
      </c>
      <c r="E2227" s="2">
        <v>45116</v>
      </c>
      <c r="F2227" s="2">
        <v>45121</v>
      </c>
      <c r="G2227" t="s">
        <v>32</v>
      </c>
      <c r="H2227" t="s">
        <v>33</v>
      </c>
      <c r="I2227" t="s">
        <v>34</v>
      </c>
      <c r="J2227" t="s">
        <v>35</v>
      </c>
      <c r="K2227" t="s">
        <v>64</v>
      </c>
      <c r="L2227" t="s">
        <v>65</v>
      </c>
      <c r="M2227" s="2">
        <v>19791</v>
      </c>
      <c r="N2227" t="s">
        <v>242</v>
      </c>
      <c r="O2227">
        <v>4</v>
      </c>
      <c r="P2227" t="str">
        <f t="shared" si="102"/>
        <v>Non-Active</v>
      </c>
      <c r="Q2227">
        <f t="shared" si="103"/>
        <v>1954</v>
      </c>
      <c r="R2227">
        <f t="shared" si="104"/>
        <v>72</v>
      </c>
      <c r="S2227" t="str" cm="1">
        <f t="array" ref="S2227">_xlfn.IFS(Q2227&lt;1965,"Baby Boomers",Q2227&lt;1981,"Gen X",Q2227&lt;1997,"Millenial",TRUE,("Gen Z"))</f>
        <v>Baby Boomers</v>
      </c>
    </row>
    <row r="2228" spans="1:19" x14ac:dyDescent="0.25">
      <c r="A2228" t="s">
        <v>15257</v>
      </c>
      <c r="B2228" t="s">
        <v>8085</v>
      </c>
      <c r="C2228" t="s">
        <v>377</v>
      </c>
      <c r="D2228" t="str">
        <f>Table13[[#This Row],[FirstName]]&amp;" "&amp;Table13[[#This Row],[LastName]]</f>
        <v>Keon Gonzalez</v>
      </c>
      <c r="E2228" s="2">
        <v>45036</v>
      </c>
      <c r="F2228" s="2">
        <v>45054</v>
      </c>
      <c r="G2228" t="s">
        <v>32</v>
      </c>
      <c r="H2228" t="s">
        <v>62</v>
      </c>
      <c r="I2228" t="s">
        <v>34</v>
      </c>
      <c r="J2228" t="s">
        <v>51</v>
      </c>
      <c r="K2228" t="s">
        <v>64</v>
      </c>
      <c r="L2228" t="s">
        <v>304</v>
      </c>
      <c r="M2228" s="2">
        <v>16183</v>
      </c>
      <c r="N2228" t="s">
        <v>215</v>
      </c>
      <c r="O2228">
        <v>1</v>
      </c>
      <c r="P2228" t="str">
        <f t="shared" si="102"/>
        <v>Non-Active</v>
      </c>
      <c r="Q2228">
        <f t="shared" si="103"/>
        <v>1944</v>
      </c>
      <c r="R2228">
        <f t="shared" si="104"/>
        <v>81</v>
      </c>
      <c r="S2228" t="str" cm="1">
        <f t="array" ref="S2228">_xlfn.IFS(Q2228&lt;1965,"Baby Boomers",Q2228&lt;1981,"Gen X",Q2228&lt;1997,"Millenial",TRUE,("Gen Z"))</f>
        <v>Baby Boomers</v>
      </c>
    </row>
    <row r="2229" spans="1:19" x14ac:dyDescent="0.25">
      <c r="A2229" t="s">
        <v>15258</v>
      </c>
      <c r="B2229" t="s">
        <v>8089</v>
      </c>
      <c r="C2229" t="s">
        <v>1810</v>
      </c>
      <c r="D2229" t="str">
        <f>Table13[[#This Row],[FirstName]]&amp;" "&amp;Table13[[#This Row],[LastName]]</f>
        <v>Lauryn Anthony</v>
      </c>
      <c r="E2229" s="2">
        <v>43699</v>
      </c>
      <c r="F2229" s="2">
        <v>43837</v>
      </c>
      <c r="G2229" t="s">
        <v>32</v>
      </c>
      <c r="H2229" t="s">
        <v>62</v>
      </c>
      <c r="I2229" t="s">
        <v>34</v>
      </c>
      <c r="J2229" t="s">
        <v>35</v>
      </c>
      <c r="K2229" t="s">
        <v>64</v>
      </c>
      <c r="L2229" t="s">
        <v>80</v>
      </c>
      <c r="M2229" s="2">
        <v>20279</v>
      </c>
      <c r="N2229" t="s">
        <v>215</v>
      </c>
      <c r="O2229">
        <v>4</v>
      </c>
      <c r="P2229" t="str">
        <f t="shared" si="102"/>
        <v>Non-Active</v>
      </c>
      <c r="Q2229">
        <f t="shared" si="103"/>
        <v>1955</v>
      </c>
      <c r="R2229">
        <f t="shared" si="104"/>
        <v>70</v>
      </c>
      <c r="S2229" t="str" cm="1">
        <f t="array" ref="S2229">_xlfn.IFS(Q2229&lt;1965,"Baby Boomers",Q2229&lt;1981,"Gen X",Q2229&lt;1997,"Millenial",TRUE,("Gen Z"))</f>
        <v>Baby Boomers</v>
      </c>
    </row>
    <row r="2230" spans="1:19" x14ac:dyDescent="0.25">
      <c r="A2230" t="s">
        <v>15259</v>
      </c>
      <c r="B2230" t="s">
        <v>5566</v>
      </c>
      <c r="C2230" t="s">
        <v>4753</v>
      </c>
      <c r="D2230" t="str">
        <f>Table13[[#This Row],[FirstName]]&amp;" "&amp;Table13[[#This Row],[LastName]]</f>
        <v>Amanda Allison</v>
      </c>
      <c r="E2230" s="2">
        <v>44775</v>
      </c>
      <c r="F2230" s="2">
        <v>45023</v>
      </c>
      <c r="G2230" t="s">
        <v>32</v>
      </c>
      <c r="H2230" t="s">
        <v>33</v>
      </c>
      <c r="I2230" t="s">
        <v>50</v>
      </c>
      <c r="J2230" t="s">
        <v>51</v>
      </c>
      <c r="K2230" t="s">
        <v>64</v>
      </c>
      <c r="L2230" t="s">
        <v>80</v>
      </c>
      <c r="M2230" s="2">
        <v>23689</v>
      </c>
      <c r="N2230" t="s">
        <v>242</v>
      </c>
      <c r="O2230">
        <v>2</v>
      </c>
      <c r="P2230" t="str">
        <f t="shared" si="102"/>
        <v>Non-Active</v>
      </c>
      <c r="Q2230">
        <f t="shared" si="103"/>
        <v>1964</v>
      </c>
      <c r="R2230">
        <f t="shared" si="104"/>
        <v>61</v>
      </c>
      <c r="S2230" t="str" cm="1">
        <f t="array" ref="S2230">_xlfn.IFS(Q2230&lt;1965,"Baby Boomers",Q2230&lt;1981,"Gen X",Q2230&lt;1997,"Millenial",TRUE,("Gen Z"))</f>
        <v>Baby Boomers</v>
      </c>
    </row>
    <row r="2231" spans="1:19" x14ac:dyDescent="0.25">
      <c r="A2231" t="s">
        <v>15260</v>
      </c>
      <c r="B2231" t="s">
        <v>5044</v>
      </c>
      <c r="C2231" t="s">
        <v>916</v>
      </c>
      <c r="D2231" t="str">
        <f>Table13[[#This Row],[FirstName]]&amp;" "&amp;Table13[[#This Row],[LastName]]</f>
        <v>Urijah Houston</v>
      </c>
      <c r="E2231" s="2">
        <v>43404</v>
      </c>
      <c r="F2231" s="2">
        <v>43853</v>
      </c>
      <c r="G2231" t="s">
        <v>32</v>
      </c>
      <c r="H2231" t="s">
        <v>51</v>
      </c>
      <c r="I2231" t="s">
        <v>63</v>
      </c>
      <c r="J2231" t="s">
        <v>51</v>
      </c>
      <c r="K2231" t="s">
        <v>64</v>
      </c>
      <c r="L2231" t="s">
        <v>52</v>
      </c>
      <c r="M2231" s="2">
        <v>20861</v>
      </c>
      <c r="N2231" t="s">
        <v>149</v>
      </c>
      <c r="O2231">
        <v>4</v>
      </c>
      <c r="P2231" t="str">
        <f t="shared" si="102"/>
        <v>Non-Active</v>
      </c>
      <c r="Q2231">
        <f t="shared" si="103"/>
        <v>1957</v>
      </c>
      <c r="R2231">
        <f t="shared" si="104"/>
        <v>69</v>
      </c>
      <c r="S2231" t="str" cm="1">
        <f t="array" ref="S2231">_xlfn.IFS(Q2231&lt;1965,"Baby Boomers",Q2231&lt;1981,"Gen X",Q2231&lt;1997,"Millenial",TRUE,("Gen Z"))</f>
        <v>Baby Boomers</v>
      </c>
    </row>
    <row r="2232" spans="1:19" x14ac:dyDescent="0.25">
      <c r="A2232" t="s">
        <v>15261</v>
      </c>
      <c r="B2232" t="s">
        <v>8098</v>
      </c>
      <c r="C2232" t="s">
        <v>1412</v>
      </c>
      <c r="D2232" t="str">
        <f>Table13[[#This Row],[FirstName]]&amp;" "&amp;Table13[[#This Row],[LastName]]</f>
        <v>Trace Brandt</v>
      </c>
      <c r="E2232" s="2">
        <v>44523</v>
      </c>
      <c r="F2232" s="2">
        <v>44762</v>
      </c>
      <c r="G2232" t="s">
        <v>32</v>
      </c>
      <c r="H2232" t="s">
        <v>33</v>
      </c>
      <c r="I2232" t="s">
        <v>63</v>
      </c>
      <c r="J2232" t="s">
        <v>35</v>
      </c>
      <c r="K2232" t="s">
        <v>64</v>
      </c>
      <c r="L2232" t="s">
        <v>3211</v>
      </c>
      <c r="M2232" s="2">
        <v>34856</v>
      </c>
      <c r="N2232" t="s">
        <v>242</v>
      </c>
      <c r="O2232">
        <v>2</v>
      </c>
      <c r="P2232" t="str">
        <f t="shared" si="102"/>
        <v>Non-Active</v>
      </c>
      <c r="Q2232">
        <f t="shared" si="103"/>
        <v>1995</v>
      </c>
      <c r="R2232">
        <f t="shared" si="104"/>
        <v>30</v>
      </c>
      <c r="S2232" t="str" cm="1">
        <f t="array" ref="S2232">_xlfn.IFS(Q2232&lt;1965,"Baby Boomers",Q2232&lt;1981,"Gen X",Q2232&lt;1997,"Millenial",TRUE,("Gen Z"))</f>
        <v>Millenial</v>
      </c>
    </row>
    <row r="2233" spans="1:19" x14ac:dyDescent="0.25">
      <c r="A2233" t="s">
        <v>15262</v>
      </c>
      <c r="B2233" t="s">
        <v>6177</v>
      </c>
      <c r="C2233" t="s">
        <v>4843</v>
      </c>
      <c r="D2233" t="str">
        <f>Table13[[#This Row],[FirstName]]&amp;" "&amp;Table13[[#This Row],[LastName]]</f>
        <v>Yuliana Levine</v>
      </c>
      <c r="E2233" s="2">
        <v>45108</v>
      </c>
      <c r="F2233" s="2">
        <v>45128</v>
      </c>
      <c r="G2233" t="s">
        <v>32</v>
      </c>
      <c r="H2233" t="s">
        <v>62</v>
      </c>
      <c r="I2233" t="s">
        <v>50</v>
      </c>
      <c r="J2233" t="s">
        <v>35</v>
      </c>
      <c r="K2233" t="s">
        <v>64</v>
      </c>
      <c r="L2233" t="s">
        <v>110</v>
      </c>
      <c r="M2233" s="2">
        <v>22003</v>
      </c>
      <c r="N2233" t="s">
        <v>102</v>
      </c>
      <c r="O2233">
        <v>2</v>
      </c>
      <c r="P2233" t="str">
        <f t="shared" si="102"/>
        <v>Non-Active</v>
      </c>
      <c r="Q2233">
        <f t="shared" si="103"/>
        <v>1960</v>
      </c>
      <c r="R2233">
        <f t="shared" si="104"/>
        <v>66</v>
      </c>
      <c r="S2233" t="str" cm="1">
        <f t="array" ref="S2233">_xlfn.IFS(Q2233&lt;1965,"Baby Boomers",Q2233&lt;1981,"Gen X",Q2233&lt;1997,"Millenial",TRUE,("Gen Z"))</f>
        <v>Baby Boomers</v>
      </c>
    </row>
    <row r="2234" spans="1:19" x14ac:dyDescent="0.25">
      <c r="A2234" t="s">
        <v>15263</v>
      </c>
      <c r="B2234" t="s">
        <v>977</v>
      </c>
      <c r="C2234" t="s">
        <v>4643</v>
      </c>
      <c r="D2234" t="str">
        <f>Table13[[#This Row],[FirstName]]&amp;" "&amp;Table13[[#This Row],[LastName]]</f>
        <v>Bailey Hays</v>
      </c>
      <c r="E2234" s="2">
        <v>44760</v>
      </c>
      <c r="F2234" s="2" t="s">
        <v>10301</v>
      </c>
      <c r="G2234" t="s">
        <v>32</v>
      </c>
      <c r="H2234" t="s">
        <v>51</v>
      </c>
      <c r="I2234" t="s">
        <v>63</v>
      </c>
      <c r="J2234" t="s">
        <v>35</v>
      </c>
      <c r="K2234" t="s">
        <v>64</v>
      </c>
      <c r="L2234" t="s">
        <v>80</v>
      </c>
      <c r="M2234" s="2">
        <v>33067</v>
      </c>
      <c r="N2234" t="s">
        <v>612</v>
      </c>
      <c r="O2234">
        <v>2</v>
      </c>
      <c r="P2234" t="str">
        <f t="shared" si="102"/>
        <v>Active</v>
      </c>
      <c r="Q2234">
        <f t="shared" si="103"/>
        <v>1990</v>
      </c>
      <c r="R2234">
        <f t="shared" si="104"/>
        <v>35</v>
      </c>
      <c r="S2234" t="str" cm="1">
        <f t="array" ref="S2234">_xlfn.IFS(Q2234&lt;1965,"Baby Boomers",Q2234&lt;1981,"Gen X",Q2234&lt;1997,"Millenial",TRUE,("Gen Z"))</f>
        <v>Millenial</v>
      </c>
    </row>
    <row r="2235" spans="1:19" x14ac:dyDescent="0.25">
      <c r="A2235" t="s">
        <v>15264</v>
      </c>
      <c r="B2235" t="s">
        <v>663</v>
      </c>
      <c r="C2235" t="s">
        <v>1210</v>
      </c>
      <c r="D2235" t="str">
        <f>Table13[[#This Row],[FirstName]]&amp;" "&amp;Table13[[#This Row],[LastName]]</f>
        <v>Sanaa Valenzuela</v>
      </c>
      <c r="E2235" s="2">
        <v>43686</v>
      </c>
      <c r="F2235" s="2" t="s">
        <v>10301</v>
      </c>
      <c r="G2235" t="s">
        <v>32</v>
      </c>
      <c r="H2235" t="s">
        <v>51</v>
      </c>
      <c r="I2235" t="s">
        <v>34</v>
      </c>
      <c r="J2235" t="s">
        <v>51</v>
      </c>
      <c r="K2235" t="s">
        <v>64</v>
      </c>
      <c r="L2235" t="s">
        <v>285</v>
      </c>
      <c r="M2235" s="2">
        <v>21850</v>
      </c>
      <c r="N2235" t="s">
        <v>286</v>
      </c>
      <c r="O2235">
        <v>4</v>
      </c>
      <c r="P2235" t="str">
        <f t="shared" si="102"/>
        <v>Active</v>
      </c>
      <c r="Q2235">
        <f t="shared" si="103"/>
        <v>1959</v>
      </c>
      <c r="R2235">
        <f t="shared" si="104"/>
        <v>66</v>
      </c>
      <c r="S2235" t="str" cm="1">
        <f t="array" ref="S2235">_xlfn.IFS(Q2235&lt;1965,"Baby Boomers",Q2235&lt;1981,"Gen X",Q2235&lt;1997,"Millenial",TRUE,("Gen Z"))</f>
        <v>Baby Boomers</v>
      </c>
    </row>
    <row r="2236" spans="1:19" x14ac:dyDescent="0.25">
      <c r="A2236" t="s">
        <v>15265</v>
      </c>
      <c r="B2236" t="s">
        <v>8109</v>
      </c>
      <c r="C2236" t="s">
        <v>1205</v>
      </c>
      <c r="D2236" t="str">
        <f>Table13[[#This Row],[FirstName]]&amp;" "&amp;Table13[[#This Row],[LastName]]</f>
        <v>Avah Hayes</v>
      </c>
      <c r="E2236" s="2">
        <v>44383</v>
      </c>
      <c r="F2236" s="2" t="s">
        <v>10301</v>
      </c>
      <c r="G2236" t="s">
        <v>32</v>
      </c>
      <c r="H2236" t="s">
        <v>51</v>
      </c>
      <c r="I2236" t="s">
        <v>50</v>
      </c>
      <c r="J2236" t="s">
        <v>35</v>
      </c>
      <c r="K2236" t="s">
        <v>64</v>
      </c>
      <c r="L2236" t="s">
        <v>110</v>
      </c>
      <c r="M2236" s="2">
        <v>25791</v>
      </c>
      <c r="N2236" t="s">
        <v>612</v>
      </c>
      <c r="O2236">
        <v>2</v>
      </c>
      <c r="P2236" t="str">
        <f t="shared" si="102"/>
        <v>Active</v>
      </c>
      <c r="Q2236">
        <f t="shared" si="103"/>
        <v>1970</v>
      </c>
      <c r="R2236">
        <f t="shared" si="104"/>
        <v>55</v>
      </c>
      <c r="S2236" t="str" cm="1">
        <f t="array" ref="S2236">_xlfn.IFS(Q2236&lt;1965,"Baby Boomers",Q2236&lt;1981,"Gen X",Q2236&lt;1997,"Millenial",TRUE,("Gen Z"))</f>
        <v>Gen X</v>
      </c>
    </row>
    <row r="2237" spans="1:19" x14ac:dyDescent="0.25">
      <c r="A2237" t="s">
        <v>15266</v>
      </c>
      <c r="B2237" t="s">
        <v>4381</v>
      </c>
      <c r="C2237" t="s">
        <v>1058</v>
      </c>
      <c r="D2237" t="str">
        <f>Table13[[#This Row],[FirstName]]&amp;" "&amp;Table13[[#This Row],[LastName]]</f>
        <v>Cody Bates</v>
      </c>
      <c r="E2237" s="2">
        <v>44229</v>
      </c>
      <c r="F2237" s="2" t="s">
        <v>10301</v>
      </c>
      <c r="G2237" t="s">
        <v>32</v>
      </c>
      <c r="H2237" t="s">
        <v>33</v>
      </c>
      <c r="I2237" t="s">
        <v>50</v>
      </c>
      <c r="J2237" t="s">
        <v>51</v>
      </c>
      <c r="K2237" t="s">
        <v>64</v>
      </c>
      <c r="L2237" t="s">
        <v>80</v>
      </c>
      <c r="M2237" s="2">
        <v>16692</v>
      </c>
      <c r="N2237" t="s">
        <v>225</v>
      </c>
      <c r="O2237">
        <v>2</v>
      </c>
      <c r="P2237" t="str">
        <f t="shared" si="102"/>
        <v>Active</v>
      </c>
      <c r="Q2237">
        <f t="shared" si="103"/>
        <v>1945</v>
      </c>
      <c r="R2237">
        <f t="shared" si="104"/>
        <v>80</v>
      </c>
      <c r="S2237" t="str" cm="1">
        <f t="array" ref="S2237">_xlfn.IFS(Q2237&lt;1965,"Baby Boomers",Q2237&lt;1981,"Gen X",Q2237&lt;1997,"Millenial",TRUE,("Gen Z"))</f>
        <v>Baby Boomers</v>
      </c>
    </row>
    <row r="2238" spans="1:19" x14ac:dyDescent="0.25">
      <c r="A2238" t="s">
        <v>15267</v>
      </c>
      <c r="B2238" t="s">
        <v>6370</v>
      </c>
      <c r="C2238" t="s">
        <v>1731</v>
      </c>
      <c r="D2238" t="str">
        <f>Table13[[#This Row],[FirstName]]&amp;" "&amp;Table13[[#This Row],[LastName]]</f>
        <v>Eli Grant</v>
      </c>
      <c r="E2238" s="2">
        <v>44932</v>
      </c>
      <c r="F2238" s="2">
        <v>45041</v>
      </c>
      <c r="G2238" t="s">
        <v>32</v>
      </c>
      <c r="H2238" t="s">
        <v>51</v>
      </c>
      <c r="I2238" t="s">
        <v>63</v>
      </c>
      <c r="J2238" t="s">
        <v>51</v>
      </c>
      <c r="K2238" t="s">
        <v>64</v>
      </c>
      <c r="L2238" t="s">
        <v>147</v>
      </c>
      <c r="M2238" s="2">
        <v>26135</v>
      </c>
      <c r="N2238" t="s">
        <v>102</v>
      </c>
      <c r="O2238">
        <v>5</v>
      </c>
      <c r="P2238" t="str">
        <f t="shared" si="102"/>
        <v>Non-Active</v>
      </c>
      <c r="Q2238">
        <f t="shared" si="103"/>
        <v>1971</v>
      </c>
      <c r="R2238">
        <f t="shared" si="104"/>
        <v>54</v>
      </c>
      <c r="S2238" t="str" cm="1">
        <f t="array" ref="S2238">_xlfn.IFS(Q2238&lt;1965,"Baby Boomers",Q2238&lt;1981,"Gen X",Q2238&lt;1997,"Millenial",TRUE,("Gen Z"))</f>
        <v>Gen X</v>
      </c>
    </row>
    <row r="2239" spans="1:19" x14ac:dyDescent="0.25">
      <c r="A2239" t="s">
        <v>15268</v>
      </c>
      <c r="B2239" t="s">
        <v>8117</v>
      </c>
      <c r="C2239" t="s">
        <v>3189</v>
      </c>
      <c r="D2239" t="str">
        <f>Table13[[#This Row],[FirstName]]&amp;" "&amp;Table13[[#This Row],[LastName]]</f>
        <v>Felipe Rollins</v>
      </c>
      <c r="E2239" s="2">
        <v>44513</v>
      </c>
      <c r="F2239" s="2" t="s">
        <v>10301</v>
      </c>
      <c r="G2239" t="s">
        <v>32</v>
      </c>
      <c r="H2239" t="s">
        <v>62</v>
      </c>
      <c r="I2239" t="s">
        <v>34</v>
      </c>
      <c r="J2239" t="s">
        <v>62</v>
      </c>
      <c r="K2239" t="s">
        <v>64</v>
      </c>
      <c r="L2239" t="s">
        <v>176</v>
      </c>
      <c r="M2239" s="2">
        <v>22457</v>
      </c>
      <c r="N2239" t="s">
        <v>242</v>
      </c>
      <c r="O2239">
        <v>1</v>
      </c>
      <c r="P2239" t="str">
        <f t="shared" si="102"/>
        <v>Active</v>
      </c>
      <c r="Q2239">
        <f t="shared" si="103"/>
        <v>1961</v>
      </c>
      <c r="R2239">
        <f t="shared" si="104"/>
        <v>64</v>
      </c>
      <c r="S2239" t="str" cm="1">
        <f t="array" ref="S2239">_xlfn.IFS(Q2239&lt;1965,"Baby Boomers",Q2239&lt;1981,"Gen X",Q2239&lt;1997,"Millenial",TRUE,("Gen Z"))</f>
        <v>Baby Boomers</v>
      </c>
    </row>
    <row r="2240" spans="1:19" x14ac:dyDescent="0.25">
      <c r="A2240" t="s">
        <v>15269</v>
      </c>
      <c r="B2240" t="s">
        <v>8120</v>
      </c>
      <c r="C2240" t="s">
        <v>3577</v>
      </c>
      <c r="D2240" t="str">
        <f>Table13[[#This Row],[FirstName]]&amp;" "&amp;Table13[[#This Row],[LastName]]</f>
        <v>Abdiel Good</v>
      </c>
      <c r="E2240" s="2">
        <v>43905</v>
      </c>
      <c r="F2240" s="2" t="s">
        <v>10301</v>
      </c>
      <c r="G2240" t="s">
        <v>32</v>
      </c>
      <c r="H2240" t="s">
        <v>33</v>
      </c>
      <c r="I2240" t="s">
        <v>50</v>
      </c>
      <c r="J2240" t="s">
        <v>51</v>
      </c>
      <c r="K2240" t="s">
        <v>64</v>
      </c>
      <c r="L2240" t="s">
        <v>147</v>
      </c>
      <c r="M2240" s="2">
        <v>33433</v>
      </c>
      <c r="N2240" t="s">
        <v>149</v>
      </c>
      <c r="O2240">
        <v>4</v>
      </c>
      <c r="P2240" t="str">
        <f t="shared" si="102"/>
        <v>Active</v>
      </c>
      <c r="Q2240">
        <f t="shared" si="103"/>
        <v>1991</v>
      </c>
      <c r="R2240">
        <f t="shared" si="104"/>
        <v>34</v>
      </c>
      <c r="S2240" t="str" cm="1">
        <f t="array" ref="S2240">_xlfn.IFS(Q2240&lt;1965,"Baby Boomers",Q2240&lt;1981,"Gen X",Q2240&lt;1997,"Millenial",TRUE,("Gen Z"))</f>
        <v>Millenial</v>
      </c>
    </row>
    <row r="2241" spans="1:19" x14ac:dyDescent="0.25">
      <c r="A2241" t="s">
        <v>15270</v>
      </c>
      <c r="B2241" t="s">
        <v>3206</v>
      </c>
      <c r="C2241" t="s">
        <v>600</v>
      </c>
      <c r="D2241" t="str">
        <f>Table13[[#This Row],[FirstName]]&amp;" "&amp;Table13[[#This Row],[LastName]]</f>
        <v>Kaylyn Frye</v>
      </c>
      <c r="E2241" s="2">
        <v>43411</v>
      </c>
      <c r="F2241" s="2">
        <v>44569</v>
      </c>
      <c r="G2241" t="s">
        <v>32</v>
      </c>
      <c r="H2241" t="s">
        <v>51</v>
      </c>
      <c r="I2241" t="s">
        <v>34</v>
      </c>
      <c r="J2241" t="s">
        <v>62</v>
      </c>
      <c r="K2241" t="s">
        <v>64</v>
      </c>
      <c r="L2241" t="s">
        <v>503</v>
      </c>
      <c r="M2241" s="2">
        <v>16821</v>
      </c>
      <c r="N2241" t="s">
        <v>1061</v>
      </c>
      <c r="O2241">
        <v>4</v>
      </c>
      <c r="P2241" t="str">
        <f t="shared" si="102"/>
        <v>Non-Active</v>
      </c>
      <c r="Q2241">
        <f t="shared" si="103"/>
        <v>1946</v>
      </c>
      <c r="R2241">
        <f t="shared" si="104"/>
        <v>80</v>
      </c>
      <c r="S2241" t="str" cm="1">
        <f t="array" ref="S2241">_xlfn.IFS(Q2241&lt;1965,"Baby Boomers",Q2241&lt;1981,"Gen X",Q2241&lt;1997,"Millenial",TRUE,("Gen Z"))</f>
        <v>Baby Boomers</v>
      </c>
    </row>
    <row r="2242" spans="1:19" x14ac:dyDescent="0.25">
      <c r="A2242" t="s">
        <v>10548</v>
      </c>
      <c r="B2242" t="s">
        <v>8126</v>
      </c>
      <c r="C2242" t="s">
        <v>3836</v>
      </c>
      <c r="D2242" t="str">
        <f>Table13[[#This Row],[FirstName]]&amp;" "&amp;Table13[[#This Row],[LastName]]</f>
        <v>Marisol Alvarez</v>
      </c>
      <c r="E2242" s="2">
        <v>43741</v>
      </c>
      <c r="F2242" s="2">
        <v>44433</v>
      </c>
      <c r="G2242" t="s">
        <v>32</v>
      </c>
      <c r="H2242" t="s">
        <v>62</v>
      </c>
      <c r="I2242" t="s">
        <v>63</v>
      </c>
      <c r="J2242" t="s">
        <v>51</v>
      </c>
      <c r="K2242" t="s">
        <v>64</v>
      </c>
      <c r="L2242" t="s">
        <v>935</v>
      </c>
      <c r="M2242" s="2">
        <v>24023</v>
      </c>
      <c r="N2242" t="s">
        <v>112</v>
      </c>
      <c r="O2242">
        <v>2</v>
      </c>
      <c r="P2242" t="str">
        <f t="shared" ref="P2242:P2305" si="105">IF(F2242="","Active","Non-Active")</f>
        <v>Non-Active</v>
      </c>
      <c r="Q2242">
        <f t="shared" si="103"/>
        <v>1965</v>
      </c>
      <c r="R2242">
        <f t="shared" si="104"/>
        <v>60</v>
      </c>
      <c r="S2242" t="str" cm="1">
        <f t="array" ref="S2242">_xlfn.IFS(Q2242&lt;1965,"Baby Boomers",Q2242&lt;1981,"Gen X",Q2242&lt;1997,"Millenial",TRUE,("Gen Z"))</f>
        <v>Gen X</v>
      </c>
    </row>
    <row r="2243" spans="1:19" x14ac:dyDescent="0.25">
      <c r="A2243" t="s">
        <v>15271</v>
      </c>
      <c r="B2243" t="s">
        <v>1213</v>
      </c>
      <c r="C2243" t="s">
        <v>3112</v>
      </c>
      <c r="D2243" t="str">
        <f>Table13[[#This Row],[FirstName]]&amp;" "&amp;Table13[[#This Row],[LastName]]</f>
        <v>Lane Willis</v>
      </c>
      <c r="E2243" s="2">
        <v>44785</v>
      </c>
      <c r="F2243" s="2">
        <v>45032</v>
      </c>
      <c r="G2243" t="s">
        <v>32</v>
      </c>
      <c r="H2243" t="s">
        <v>33</v>
      </c>
      <c r="I2243" t="s">
        <v>34</v>
      </c>
      <c r="J2243" t="s">
        <v>51</v>
      </c>
      <c r="K2243" t="s">
        <v>64</v>
      </c>
      <c r="L2243" t="s">
        <v>80</v>
      </c>
      <c r="M2243" s="2">
        <v>28806</v>
      </c>
      <c r="N2243" t="s">
        <v>102</v>
      </c>
      <c r="O2243">
        <v>2</v>
      </c>
      <c r="P2243" t="str">
        <f t="shared" si="105"/>
        <v>Non-Active</v>
      </c>
      <c r="Q2243">
        <f t="shared" ref="Q2243:Q2306" si="106">YEAR(M2243)</f>
        <v>1978</v>
      </c>
      <c r="R2243">
        <f t="shared" ref="R2243:R2306" si="107">INT(YEARFRAC(M2243,"20/04/2026"))</f>
        <v>47</v>
      </c>
      <c r="S2243" t="str" cm="1">
        <f t="array" ref="S2243">_xlfn.IFS(Q2243&lt;1965,"Baby Boomers",Q2243&lt;1981,"Gen X",Q2243&lt;1997,"Millenial",TRUE,("Gen Z"))</f>
        <v>Gen X</v>
      </c>
    </row>
    <row r="2244" spans="1:19" x14ac:dyDescent="0.25">
      <c r="A2244" t="s">
        <v>15272</v>
      </c>
      <c r="B2244" t="s">
        <v>7040</v>
      </c>
      <c r="C2244" t="s">
        <v>1039</v>
      </c>
      <c r="D2244" t="str">
        <f>Table13[[#This Row],[FirstName]]&amp;" "&amp;Table13[[#This Row],[LastName]]</f>
        <v>Jade Becker</v>
      </c>
      <c r="E2244" s="2">
        <v>43456</v>
      </c>
      <c r="F2244" s="2" t="s">
        <v>10301</v>
      </c>
      <c r="G2244" t="s">
        <v>32</v>
      </c>
      <c r="H2244" t="s">
        <v>51</v>
      </c>
      <c r="I2244" t="s">
        <v>34</v>
      </c>
      <c r="J2244" t="s">
        <v>62</v>
      </c>
      <c r="K2244" t="s">
        <v>64</v>
      </c>
      <c r="L2244" t="s">
        <v>89</v>
      </c>
      <c r="M2244" s="2">
        <v>19012</v>
      </c>
      <c r="N2244" t="s">
        <v>225</v>
      </c>
      <c r="O2244">
        <v>1</v>
      </c>
      <c r="P2244" t="str">
        <f t="shared" si="105"/>
        <v>Active</v>
      </c>
      <c r="Q2244">
        <f t="shared" si="106"/>
        <v>1952</v>
      </c>
      <c r="R2244">
        <f t="shared" si="107"/>
        <v>74</v>
      </c>
      <c r="S2244" t="str" cm="1">
        <f t="array" ref="S2244">_xlfn.IFS(Q2244&lt;1965,"Baby Boomers",Q2244&lt;1981,"Gen X",Q2244&lt;1997,"Millenial",TRUE,("Gen Z"))</f>
        <v>Baby Boomers</v>
      </c>
    </row>
    <row r="2245" spans="1:19" x14ac:dyDescent="0.25">
      <c r="A2245" t="s">
        <v>15273</v>
      </c>
      <c r="B2245" t="s">
        <v>1585</v>
      </c>
      <c r="C2245" t="s">
        <v>2998</v>
      </c>
      <c r="D2245" t="str">
        <f>Table13[[#This Row],[FirstName]]&amp;" "&amp;Table13[[#This Row],[LastName]]</f>
        <v>Vincent Logan</v>
      </c>
      <c r="E2245" s="2">
        <v>44282</v>
      </c>
      <c r="F2245" s="2" t="s">
        <v>10301</v>
      </c>
      <c r="G2245" t="s">
        <v>32</v>
      </c>
      <c r="H2245" t="s">
        <v>51</v>
      </c>
      <c r="I2245" t="s">
        <v>50</v>
      </c>
      <c r="J2245" t="s">
        <v>62</v>
      </c>
      <c r="K2245" t="s">
        <v>64</v>
      </c>
      <c r="L2245" t="s">
        <v>110</v>
      </c>
      <c r="M2245" s="2">
        <v>34399</v>
      </c>
      <c r="N2245" t="s">
        <v>112</v>
      </c>
      <c r="O2245">
        <v>1</v>
      </c>
      <c r="P2245" t="str">
        <f t="shared" si="105"/>
        <v>Active</v>
      </c>
      <c r="Q2245">
        <f t="shared" si="106"/>
        <v>1994</v>
      </c>
      <c r="R2245">
        <f t="shared" si="107"/>
        <v>32</v>
      </c>
      <c r="S2245" t="str" cm="1">
        <f t="array" ref="S2245">_xlfn.IFS(Q2245&lt;1965,"Baby Boomers",Q2245&lt;1981,"Gen X",Q2245&lt;1997,"Millenial",TRUE,("Gen Z"))</f>
        <v>Millenial</v>
      </c>
    </row>
    <row r="2246" spans="1:19" x14ac:dyDescent="0.25">
      <c r="A2246" t="s">
        <v>15274</v>
      </c>
      <c r="B2246" t="s">
        <v>8137</v>
      </c>
      <c r="C2246" t="s">
        <v>664</v>
      </c>
      <c r="D2246" t="str">
        <f>Table13[[#This Row],[FirstName]]&amp;" "&amp;Table13[[#This Row],[LastName]]</f>
        <v>Nasir Glass</v>
      </c>
      <c r="E2246" s="2">
        <v>44760</v>
      </c>
      <c r="F2246" s="2" t="s">
        <v>10301</v>
      </c>
      <c r="G2246" t="s">
        <v>32</v>
      </c>
      <c r="H2246" t="s">
        <v>51</v>
      </c>
      <c r="I2246" t="s">
        <v>34</v>
      </c>
      <c r="J2246" t="s">
        <v>35</v>
      </c>
      <c r="K2246" t="s">
        <v>64</v>
      </c>
      <c r="L2246" t="s">
        <v>89</v>
      </c>
      <c r="M2246" s="2">
        <v>16246</v>
      </c>
      <c r="N2246" t="s">
        <v>177</v>
      </c>
      <c r="O2246">
        <v>5</v>
      </c>
      <c r="P2246" t="str">
        <f t="shared" si="105"/>
        <v>Active</v>
      </c>
      <c r="Q2246">
        <f t="shared" si="106"/>
        <v>1944</v>
      </c>
      <c r="R2246">
        <f t="shared" si="107"/>
        <v>81</v>
      </c>
      <c r="S2246" t="str" cm="1">
        <f t="array" ref="S2246">_xlfn.IFS(Q2246&lt;1965,"Baby Boomers",Q2246&lt;1981,"Gen X",Q2246&lt;1997,"Millenial",TRUE,("Gen Z"))</f>
        <v>Baby Boomers</v>
      </c>
    </row>
    <row r="2247" spans="1:19" x14ac:dyDescent="0.25">
      <c r="A2247" t="s">
        <v>15275</v>
      </c>
      <c r="B2247" t="s">
        <v>8140</v>
      </c>
      <c r="C2247" t="s">
        <v>7554</v>
      </c>
      <c r="D2247" t="str">
        <f>Table13[[#This Row],[FirstName]]&amp;" "&amp;Table13[[#This Row],[LastName]]</f>
        <v>Quincy Shannon</v>
      </c>
      <c r="E2247" s="2">
        <v>43930</v>
      </c>
      <c r="F2247" s="2">
        <v>45052</v>
      </c>
      <c r="G2247" t="s">
        <v>32</v>
      </c>
      <c r="H2247" t="s">
        <v>33</v>
      </c>
      <c r="I2247" t="s">
        <v>50</v>
      </c>
      <c r="J2247" t="s">
        <v>62</v>
      </c>
      <c r="K2247" t="s">
        <v>64</v>
      </c>
      <c r="L2247" t="s">
        <v>230</v>
      </c>
      <c r="M2247" s="2">
        <v>36364</v>
      </c>
      <c r="N2247" t="s">
        <v>112</v>
      </c>
      <c r="O2247">
        <v>1</v>
      </c>
      <c r="P2247" t="str">
        <f t="shared" si="105"/>
        <v>Non-Active</v>
      </c>
      <c r="Q2247">
        <f t="shared" si="106"/>
        <v>1999</v>
      </c>
      <c r="R2247">
        <f t="shared" si="107"/>
        <v>26</v>
      </c>
      <c r="S2247" t="str" cm="1">
        <f t="array" ref="S2247">_xlfn.IFS(Q2247&lt;1965,"Baby Boomers",Q2247&lt;1981,"Gen X",Q2247&lt;1997,"Millenial",TRUE,("Gen Z"))</f>
        <v>Gen Z</v>
      </c>
    </row>
    <row r="2248" spans="1:19" x14ac:dyDescent="0.25">
      <c r="A2248" t="s">
        <v>15276</v>
      </c>
      <c r="B2248" t="s">
        <v>5687</v>
      </c>
      <c r="C2248" t="s">
        <v>2252</v>
      </c>
      <c r="D2248" t="str">
        <f>Table13[[#This Row],[FirstName]]&amp;" "&amp;Table13[[#This Row],[LastName]]</f>
        <v>Alena Walter</v>
      </c>
      <c r="E2248" s="2">
        <v>44568</v>
      </c>
      <c r="F2248" s="2" t="s">
        <v>10301</v>
      </c>
      <c r="G2248" t="s">
        <v>32</v>
      </c>
      <c r="H2248" t="s">
        <v>62</v>
      </c>
      <c r="I2248" t="s">
        <v>63</v>
      </c>
      <c r="J2248" t="s">
        <v>62</v>
      </c>
      <c r="K2248" t="s">
        <v>64</v>
      </c>
      <c r="L2248" t="s">
        <v>147</v>
      </c>
      <c r="M2248" s="2">
        <v>36360</v>
      </c>
      <c r="N2248" t="s">
        <v>149</v>
      </c>
      <c r="O2248">
        <v>4</v>
      </c>
      <c r="P2248" t="str">
        <f t="shared" si="105"/>
        <v>Active</v>
      </c>
      <c r="Q2248">
        <f t="shared" si="106"/>
        <v>1999</v>
      </c>
      <c r="R2248">
        <f t="shared" si="107"/>
        <v>26</v>
      </c>
      <c r="S2248" t="str" cm="1">
        <f t="array" ref="S2248">_xlfn.IFS(Q2248&lt;1965,"Baby Boomers",Q2248&lt;1981,"Gen X",Q2248&lt;1997,"Millenial",TRUE,("Gen Z"))</f>
        <v>Gen Z</v>
      </c>
    </row>
    <row r="2249" spans="1:19" x14ac:dyDescent="0.25">
      <c r="A2249" t="s">
        <v>15277</v>
      </c>
      <c r="B2249" t="s">
        <v>415</v>
      </c>
      <c r="C2249" t="s">
        <v>266</v>
      </c>
      <c r="D2249" t="str">
        <f>Table13[[#This Row],[FirstName]]&amp;" "&amp;Table13[[#This Row],[LastName]]</f>
        <v>Clay Compton</v>
      </c>
      <c r="E2249" s="2">
        <v>44757</v>
      </c>
      <c r="F2249" s="2" t="s">
        <v>10301</v>
      </c>
      <c r="G2249" t="s">
        <v>32</v>
      </c>
      <c r="H2249" t="s">
        <v>51</v>
      </c>
      <c r="I2249" t="s">
        <v>50</v>
      </c>
      <c r="J2249" t="s">
        <v>51</v>
      </c>
      <c r="K2249" t="s">
        <v>64</v>
      </c>
      <c r="L2249" t="s">
        <v>230</v>
      </c>
      <c r="M2249" s="2">
        <v>25188</v>
      </c>
      <c r="N2249" t="s">
        <v>112</v>
      </c>
      <c r="O2249">
        <v>1</v>
      </c>
      <c r="P2249" t="str">
        <f t="shared" si="105"/>
        <v>Active</v>
      </c>
      <c r="Q2249">
        <f t="shared" si="106"/>
        <v>1968</v>
      </c>
      <c r="R2249">
        <f t="shared" si="107"/>
        <v>57</v>
      </c>
      <c r="S2249" t="str" cm="1">
        <f t="array" ref="S2249">_xlfn.IFS(Q2249&lt;1965,"Baby Boomers",Q2249&lt;1981,"Gen X",Q2249&lt;1997,"Millenial",TRUE,("Gen Z"))</f>
        <v>Gen X</v>
      </c>
    </row>
    <row r="2250" spans="1:19" x14ac:dyDescent="0.25">
      <c r="A2250" t="s">
        <v>15278</v>
      </c>
      <c r="B2250" t="s">
        <v>275</v>
      </c>
      <c r="C2250" t="s">
        <v>8148</v>
      </c>
      <c r="D2250" t="str">
        <f>Table13[[#This Row],[FirstName]]&amp;" "&amp;Table13[[#This Row],[LastName]]</f>
        <v>Kayden Fernandez</v>
      </c>
      <c r="E2250" s="2">
        <v>44164</v>
      </c>
      <c r="F2250" s="2">
        <v>44758</v>
      </c>
      <c r="G2250" t="s">
        <v>32</v>
      </c>
      <c r="H2250" t="s">
        <v>51</v>
      </c>
      <c r="I2250" t="s">
        <v>34</v>
      </c>
      <c r="J2250" t="s">
        <v>51</v>
      </c>
      <c r="K2250" t="s">
        <v>64</v>
      </c>
      <c r="L2250" t="s">
        <v>110</v>
      </c>
      <c r="M2250" s="2">
        <v>16960</v>
      </c>
      <c r="N2250" t="s">
        <v>112</v>
      </c>
      <c r="O2250">
        <v>5</v>
      </c>
      <c r="P2250" t="str">
        <f t="shared" si="105"/>
        <v>Non-Active</v>
      </c>
      <c r="Q2250">
        <f t="shared" si="106"/>
        <v>1946</v>
      </c>
      <c r="R2250">
        <f t="shared" si="107"/>
        <v>79</v>
      </c>
      <c r="S2250" t="str" cm="1">
        <f t="array" ref="S2250">_xlfn.IFS(Q2250&lt;1965,"Baby Boomers",Q2250&lt;1981,"Gen X",Q2250&lt;1997,"Millenial",TRUE,("Gen Z"))</f>
        <v>Baby Boomers</v>
      </c>
    </row>
    <row r="2251" spans="1:19" x14ac:dyDescent="0.25">
      <c r="A2251" t="s">
        <v>15279</v>
      </c>
      <c r="B2251" t="s">
        <v>8152</v>
      </c>
      <c r="C2251" t="s">
        <v>2372</v>
      </c>
      <c r="D2251" t="str">
        <f>Table13[[#This Row],[FirstName]]&amp;" "&amp;Table13[[#This Row],[LastName]]</f>
        <v>Bryson Giles</v>
      </c>
      <c r="E2251" s="2">
        <v>43544</v>
      </c>
      <c r="F2251" s="2">
        <v>44097</v>
      </c>
      <c r="G2251" t="s">
        <v>32</v>
      </c>
      <c r="H2251" t="s">
        <v>51</v>
      </c>
      <c r="I2251" t="s">
        <v>34</v>
      </c>
      <c r="J2251" t="s">
        <v>51</v>
      </c>
      <c r="K2251" t="s">
        <v>64</v>
      </c>
      <c r="L2251" t="s">
        <v>110</v>
      </c>
      <c r="M2251" s="2">
        <v>26512</v>
      </c>
      <c r="N2251" t="s">
        <v>112</v>
      </c>
      <c r="O2251">
        <v>2</v>
      </c>
      <c r="P2251" t="str">
        <f t="shared" si="105"/>
        <v>Non-Active</v>
      </c>
      <c r="Q2251">
        <f t="shared" si="106"/>
        <v>1972</v>
      </c>
      <c r="R2251">
        <f t="shared" si="107"/>
        <v>53</v>
      </c>
      <c r="S2251" t="str" cm="1">
        <f t="array" ref="S2251">_xlfn.IFS(Q2251&lt;1965,"Baby Boomers",Q2251&lt;1981,"Gen X",Q2251&lt;1997,"Millenial",TRUE,("Gen Z"))</f>
        <v>Gen X</v>
      </c>
    </row>
    <row r="2252" spans="1:19" x14ac:dyDescent="0.25">
      <c r="A2252" t="s">
        <v>15280</v>
      </c>
      <c r="B2252" t="s">
        <v>4724</v>
      </c>
      <c r="C2252" t="s">
        <v>46</v>
      </c>
      <c r="D2252" t="str">
        <f>Table13[[#This Row],[FirstName]]&amp;" "&amp;Table13[[#This Row],[LastName]]</f>
        <v>Demarcus Small</v>
      </c>
      <c r="E2252" s="2">
        <v>43540</v>
      </c>
      <c r="F2252" s="2">
        <v>44569</v>
      </c>
      <c r="G2252" t="s">
        <v>32</v>
      </c>
      <c r="H2252" t="s">
        <v>33</v>
      </c>
      <c r="I2252" t="s">
        <v>63</v>
      </c>
      <c r="J2252" t="s">
        <v>62</v>
      </c>
      <c r="K2252" t="s">
        <v>64</v>
      </c>
      <c r="L2252" t="s">
        <v>147</v>
      </c>
      <c r="M2252" s="2">
        <v>33159</v>
      </c>
      <c r="N2252" t="s">
        <v>183</v>
      </c>
      <c r="O2252">
        <v>1</v>
      </c>
      <c r="P2252" t="str">
        <f t="shared" si="105"/>
        <v>Non-Active</v>
      </c>
      <c r="Q2252">
        <f t="shared" si="106"/>
        <v>1990</v>
      </c>
      <c r="R2252">
        <f t="shared" si="107"/>
        <v>35</v>
      </c>
      <c r="S2252" t="str" cm="1">
        <f t="array" ref="S2252">_xlfn.IFS(Q2252&lt;1965,"Baby Boomers",Q2252&lt;1981,"Gen X",Q2252&lt;1997,"Millenial",TRUE,("Gen Z"))</f>
        <v>Millenial</v>
      </c>
    </row>
    <row r="2253" spans="1:19" x14ac:dyDescent="0.25">
      <c r="A2253" t="s">
        <v>15281</v>
      </c>
      <c r="B2253" t="s">
        <v>4663</v>
      </c>
      <c r="C2253" t="s">
        <v>276</v>
      </c>
      <c r="D2253" t="str">
        <f>Table13[[#This Row],[FirstName]]&amp;" "&amp;Table13[[#This Row],[LastName]]</f>
        <v>Presley Dodson</v>
      </c>
      <c r="E2253" s="2">
        <v>44346</v>
      </c>
      <c r="F2253" s="2" t="s">
        <v>10301</v>
      </c>
      <c r="G2253" t="s">
        <v>32</v>
      </c>
      <c r="H2253" t="s">
        <v>62</v>
      </c>
      <c r="I2253" t="s">
        <v>34</v>
      </c>
      <c r="J2253" t="s">
        <v>51</v>
      </c>
      <c r="K2253" t="s">
        <v>64</v>
      </c>
      <c r="L2253" t="s">
        <v>89</v>
      </c>
      <c r="M2253" s="2">
        <v>24228</v>
      </c>
      <c r="N2253" t="s">
        <v>82</v>
      </c>
      <c r="O2253">
        <v>5</v>
      </c>
      <c r="P2253" t="str">
        <f t="shared" si="105"/>
        <v>Active</v>
      </c>
      <c r="Q2253">
        <f t="shared" si="106"/>
        <v>1966</v>
      </c>
      <c r="R2253">
        <f t="shared" si="107"/>
        <v>59</v>
      </c>
      <c r="S2253" t="str" cm="1">
        <f t="array" ref="S2253">_xlfn.IFS(Q2253&lt;1965,"Baby Boomers",Q2253&lt;1981,"Gen X",Q2253&lt;1997,"Millenial",TRUE,("Gen Z"))</f>
        <v>Gen X</v>
      </c>
    </row>
    <row r="2254" spans="1:19" x14ac:dyDescent="0.25">
      <c r="A2254" t="s">
        <v>15282</v>
      </c>
      <c r="B2254" t="s">
        <v>2491</v>
      </c>
      <c r="C2254" t="s">
        <v>2372</v>
      </c>
      <c r="D2254" t="str">
        <f>Table13[[#This Row],[FirstName]]&amp;" "&amp;Table13[[#This Row],[LastName]]</f>
        <v>Christine Giles</v>
      </c>
      <c r="E2254" s="2">
        <v>44882</v>
      </c>
      <c r="F2254" s="2" t="s">
        <v>10301</v>
      </c>
      <c r="G2254" t="s">
        <v>32</v>
      </c>
      <c r="H2254" t="s">
        <v>33</v>
      </c>
      <c r="I2254" t="s">
        <v>50</v>
      </c>
      <c r="J2254" t="s">
        <v>51</v>
      </c>
      <c r="K2254" t="s">
        <v>64</v>
      </c>
      <c r="L2254" t="s">
        <v>80</v>
      </c>
      <c r="M2254" s="2">
        <v>18921</v>
      </c>
      <c r="N2254" t="s">
        <v>225</v>
      </c>
      <c r="O2254">
        <v>5</v>
      </c>
      <c r="P2254" t="str">
        <f t="shared" si="105"/>
        <v>Active</v>
      </c>
      <c r="Q2254">
        <f t="shared" si="106"/>
        <v>1951</v>
      </c>
      <c r="R2254">
        <f t="shared" si="107"/>
        <v>74</v>
      </c>
      <c r="S2254" t="str" cm="1">
        <f t="array" ref="S2254">_xlfn.IFS(Q2254&lt;1965,"Baby Boomers",Q2254&lt;1981,"Gen X",Q2254&lt;1997,"Millenial",TRUE,("Gen Z"))</f>
        <v>Baby Boomers</v>
      </c>
    </row>
    <row r="2255" spans="1:19" x14ac:dyDescent="0.25">
      <c r="A2255" t="s">
        <v>15283</v>
      </c>
      <c r="B2255" t="s">
        <v>75</v>
      </c>
      <c r="C2255" t="s">
        <v>2318</v>
      </c>
      <c r="D2255" t="str">
        <f>Table13[[#This Row],[FirstName]]&amp;" "&amp;Table13[[#This Row],[LastName]]</f>
        <v>Jasmine Rogers</v>
      </c>
      <c r="E2255" s="2">
        <v>44190</v>
      </c>
      <c r="F2255" s="2">
        <v>44473</v>
      </c>
      <c r="G2255" t="s">
        <v>32</v>
      </c>
      <c r="H2255" t="s">
        <v>33</v>
      </c>
      <c r="I2255" t="s">
        <v>50</v>
      </c>
      <c r="J2255" t="s">
        <v>62</v>
      </c>
      <c r="K2255" t="s">
        <v>64</v>
      </c>
      <c r="L2255" t="s">
        <v>935</v>
      </c>
      <c r="M2255" s="2">
        <v>17556</v>
      </c>
      <c r="N2255" t="s">
        <v>112</v>
      </c>
      <c r="O2255">
        <v>2</v>
      </c>
      <c r="P2255" t="str">
        <f t="shared" si="105"/>
        <v>Non-Active</v>
      </c>
      <c r="Q2255">
        <f t="shared" si="106"/>
        <v>1948</v>
      </c>
      <c r="R2255">
        <f t="shared" si="107"/>
        <v>78</v>
      </c>
      <c r="S2255" t="str" cm="1">
        <f t="array" ref="S2255">_xlfn.IFS(Q2255&lt;1965,"Baby Boomers",Q2255&lt;1981,"Gen X",Q2255&lt;1997,"Millenial",TRUE,("Gen Z"))</f>
        <v>Baby Boomers</v>
      </c>
    </row>
    <row r="2256" spans="1:19" x14ac:dyDescent="0.25">
      <c r="A2256" t="s">
        <v>15284</v>
      </c>
      <c r="B2256" t="s">
        <v>5596</v>
      </c>
      <c r="C2256" t="s">
        <v>850</v>
      </c>
      <c r="D2256" t="str">
        <f>Table13[[#This Row],[FirstName]]&amp;" "&amp;Table13[[#This Row],[LastName]]</f>
        <v>Jaime Greer</v>
      </c>
      <c r="E2256" s="2">
        <v>43998</v>
      </c>
      <c r="F2256" s="2">
        <v>44421</v>
      </c>
      <c r="G2256" t="s">
        <v>32</v>
      </c>
      <c r="H2256" t="s">
        <v>51</v>
      </c>
      <c r="I2256" t="s">
        <v>34</v>
      </c>
      <c r="J2256" t="s">
        <v>62</v>
      </c>
      <c r="K2256" t="s">
        <v>64</v>
      </c>
      <c r="L2256" t="s">
        <v>89</v>
      </c>
      <c r="M2256" s="2">
        <v>30716</v>
      </c>
      <c r="N2256" t="s">
        <v>102</v>
      </c>
      <c r="O2256">
        <v>1</v>
      </c>
      <c r="P2256" t="str">
        <f t="shared" si="105"/>
        <v>Non-Active</v>
      </c>
      <c r="Q2256">
        <f t="shared" si="106"/>
        <v>1984</v>
      </c>
      <c r="R2256">
        <f t="shared" si="107"/>
        <v>42</v>
      </c>
      <c r="S2256" t="str" cm="1">
        <f t="array" ref="S2256">_xlfn.IFS(Q2256&lt;1965,"Baby Boomers",Q2256&lt;1981,"Gen X",Q2256&lt;1997,"Millenial",TRUE,("Gen Z"))</f>
        <v>Millenial</v>
      </c>
    </row>
    <row r="2257" spans="1:19" x14ac:dyDescent="0.25">
      <c r="A2257" t="s">
        <v>15285</v>
      </c>
      <c r="B2257" t="s">
        <v>907</v>
      </c>
      <c r="C2257" t="s">
        <v>8169</v>
      </c>
      <c r="D2257" t="str">
        <f>Table13[[#This Row],[FirstName]]&amp;" "&amp;Table13[[#This Row],[LastName]]</f>
        <v>Keagan Hutchinson</v>
      </c>
      <c r="E2257" s="2">
        <v>44040</v>
      </c>
      <c r="F2257" s="2" t="s">
        <v>10301</v>
      </c>
      <c r="G2257" t="s">
        <v>32</v>
      </c>
      <c r="H2257" t="s">
        <v>33</v>
      </c>
      <c r="I2257" t="s">
        <v>50</v>
      </c>
      <c r="J2257" t="s">
        <v>35</v>
      </c>
      <c r="K2257" t="s">
        <v>64</v>
      </c>
      <c r="L2257" t="s">
        <v>89</v>
      </c>
      <c r="M2257" s="2">
        <v>27916</v>
      </c>
      <c r="N2257" t="s">
        <v>6</v>
      </c>
      <c r="O2257">
        <v>2</v>
      </c>
      <c r="P2257" t="str">
        <f t="shared" si="105"/>
        <v>Active</v>
      </c>
      <c r="Q2257">
        <f t="shared" si="106"/>
        <v>1976</v>
      </c>
      <c r="R2257">
        <f t="shared" si="107"/>
        <v>49</v>
      </c>
      <c r="S2257" t="str" cm="1">
        <f t="array" ref="S2257">_xlfn.IFS(Q2257&lt;1965,"Baby Boomers",Q2257&lt;1981,"Gen X",Q2257&lt;1997,"Millenial",TRUE,("Gen Z"))</f>
        <v>Gen X</v>
      </c>
    </row>
    <row r="2258" spans="1:19" x14ac:dyDescent="0.25">
      <c r="A2258" t="s">
        <v>10472</v>
      </c>
      <c r="B2258" t="s">
        <v>2404</v>
      </c>
      <c r="C2258" t="s">
        <v>3625</v>
      </c>
      <c r="D2258" t="str">
        <f>Table13[[#This Row],[FirstName]]&amp;" "&amp;Table13[[#This Row],[LastName]]</f>
        <v>Charlize Ballard</v>
      </c>
      <c r="E2258" s="2">
        <v>44561</v>
      </c>
      <c r="F2258" s="2" t="s">
        <v>10301</v>
      </c>
      <c r="G2258" t="s">
        <v>32</v>
      </c>
      <c r="H2258" t="s">
        <v>33</v>
      </c>
      <c r="I2258" t="s">
        <v>50</v>
      </c>
      <c r="J2258" t="s">
        <v>35</v>
      </c>
      <c r="K2258" t="s">
        <v>64</v>
      </c>
      <c r="L2258" t="s">
        <v>80</v>
      </c>
      <c r="M2258" s="2">
        <v>19281</v>
      </c>
      <c r="N2258" t="s">
        <v>82</v>
      </c>
      <c r="O2258">
        <v>4</v>
      </c>
      <c r="P2258" t="str">
        <f t="shared" si="105"/>
        <v>Active</v>
      </c>
      <c r="Q2258">
        <f t="shared" si="106"/>
        <v>1952</v>
      </c>
      <c r="R2258">
        <f t="shared" si="107"/>
        <v>73</v>
      </c>
      <c r="S2258" t="str" cm="1">
        <f t="array" ref="S2258">_xlfn.IFS(Q2258&lt;1965,"Baby Boomers",Q2258&lt;1981,"Gen X",Q2258&lt;1997,"Millenial",TRUE,("Gen Z"))</f>
        <v>Baby Boomers</v>
      </c>
    </row>
    <row r="2259" spans="1:19" x14ac:dyDescent="0.25">
      <c r="A2259" t="s">
        <v>15286</v>
      </c>
      <c r="B2259" t="s">
        <v>6590</v>
      </c>
      <c r="C2259" t="s">
        <v>4982</v>
      </c>
      <c r="D2259" t="str">
        <f>Table13[[#This Row],[FirstName]]&amp;" "&amp;Table13[[#This Row],[LastName]]</f>
        <v>Kendrick Pollard</v>
      </c>
      <c r="E2259" s="2">
        <v>44599</v>
      </c>
      <c r="F2259" s="2">
        <v>44987</v>
      </c>
      <c r="G2259" t="s">
        <v>32</v>
      </c>
      <c r="H2259" t="s">
        <v>62</v>
      </c>
      <c r="I2259" t="s">
        <v>34</v>
      </c>
      <c r="J2259" t="s">
        <v>51</v>
      </c>
      <c r="K2259" t="s">
        <v>64</v>
      </c>
      <c r="L2259" t="s">
        <v>65</v>
      </c>
      <c r="M2259" s="2">
        <v>30596</v>
      </c>
      <c r="N2259" t="s">
        <v>242</v>
      </c>
      <c r="O2259">
        <v>5</v>
      </c>
      <c r="P2259" t="str">
        <f t="shared" si="105"/>
        <v>Non-Active</v>
      </c>
      <c r="Q2259">
        <f t="shared" si="106"/>
        <v>1983</v>
      </c>
      <c r="R2259">
        <f t="shared" si="107"/>
        <v>42</v>
      </c>
      <c r="S2259" t="str" cm="1">
        <f t="array" ref="S2259">_xlfn.IFS(Q2259&lt;1965,"Baby Boomers",Q2259&lt;1981,"Gen X",Q2259&lt;1997,"Millenial",TRUE,("Gen Z"))</f>
        <v>Millenial</v>
      </c>
    </row>
    <row r="2260" spans="1:19" x14ac:dyDescent="0.25">
      <c r="A2260" t="s">
        <v>15287</v>
      </c>
      <c r="B2260" t="s">
        <v>1911</v>
      </c>
      <c r="C2260" t="s">
        <v>2825</v>
      </c>
      <c r="D2260" t="str">
        <f>Table13[[#This Row],[FirstName]]&amp;" "&amp;Table13[[#This Row],[LastName]]</f>
        <v>Meadow Reed</v>
      </c>
      <c r="E2260" s="2">
        <v>44523</v>
      </c>
      <c r="F2260" s="2">
        <v>44649</v>
      </c>
      <c r="G2260" t="s">
        <v>32</v>
      </c>
      <c r="H2260" t="s">
        <v>62</v>
      </c>
      <c r="I2260" t="s">
        <v>63</v>
      </c>
      <c r="J2260" t="s">
        <v>35</v>
      </c>
      <c r="K2260" t="s">
        <v>64</v>
      </c>
      <c r="L2260" t="s">
        <v>65</v>
      </c>
      <c r="M2260" s="2">
        <v>23597</v>
      </c>
      <c r="N2260" t="s">
        <v>6</v>
      </c>
      <c r="O2260">
        <v>2</v>
      </c>
      <c r="P2260" t="str">
        <f t="shared" si="105"/>
        <v>Non-Active</v>
      </c>
      <c r="Q2260">
        <f t="shared" si="106"/>
        <v>1964</v>
      </c>
      <c r="R2260">
        <f t="shared" si="107"/>
        <v>61</v>
      </c>
      <c r="S2260" t="str" cm="1">
        <f t="array" ref="S2260">_xlfn.IFS(Q2260&lt;1965,"Baby Boomers",Q2260&lt;1981,"Gen X",Q2260&lt;1997,"Millenial",TRUE,("Gen Z"))</f>
        <v>Baby Boomers</v>
      </c>
    </row>
    <row r="2261" spans="1:19" x14ac:dyDescent="0.25">
      <c r="A2261" t="s">
        <v>15288</v>
      </c>
      <c r="B2261" t="s">
        <v>1436</v>
      </c>
      <c r="C2261" t="s">
        <v>8179</v>
      </c>
      <c r="D2261" t="str">
        <f>Table13[[#This Row],[FirstName]]&amp;" "&amp;Table13[[#This Row],[LastName]]</f>
        <v>Ryker Hopkins</v>
      </c>
      <c r="E2261" s="2">
        <v>44423</v>
      </c>
      <c r="F2261" s="2" t="s">
        <v>10301</v>
      </c>
      <c r="G2261" t="s">
        <v>32</v>
      </c>
      <c r="H2261" t="s">
        <v>33</v>
      </c>
      <c r="I2261" t="s">
        <v>34</v>
      </c>
      <c r="J2261" t="s">
        <v>51</v>
      </c>
      <c r="K2261" t="s">
        <v>64</v>
      </c>
      <c r="L2261" t="s">
        <v>176</v>
      </c>
      <c r="M2261" s="2">
        <v>20218</v>
      </c>
      <c r="N2261" t="s">
        <v>102</v>
      </c>
      <c r="O2261">
        <v>4</v>
      </c>
      <c r="P2261" t="str">
        <f t="shared" si="105"/>
        <v>Active</v>
      </c>
      <c r="Q2261">
        <f t="shared" si="106"/>
        <v>1955</v>
      </c>
      <c r="R2261">
        <f t="shared" si="107"/>
        <v>70</v>
      </c>
      <c r="S2261" t="str" cm="1">
        <f t="array" ref="S2261">_xlfn.IFS(Q2261&lt;1965,"Baby Boomers",Q2261&lt;1981,"Gen X",Q2261&lt;1997,"Millenial",TRUE,("Gen Z"))</f>
        <v>Baby Boomers</v>
      </c>
    </row>
    <row r="2262" spans="1:19" x14ac:dyDescent="0.25">
      <c r="A2262" t="s">
        <v>15289</v>
      </c>
      <c r="B2262" t="s">
        <v>8182</v>
      </c>
      <c r="C2262" t="s">
        <v>2731</v>
      </c>
      <c r="D2262" t="str">
        <f>Table13[[#This Row],[FirstName]]&amp;" "&amp;Table13[[#This Row],[LastName]]</f>
        <v>Bruno Ashley</v>
      </c>
      <c r="E2262" s="2">
        <v>44368</v>
      </c>
      <c r="F2262" s="2" t="s">
        <v>10301</v>
      </c>
      <c r="G2262" t="s">
        <v>32</v>
      </c>
      <c r="H2262" t="s">
        <v>51</v>
      </c>
      <c r="I2262" t="s">
        <v>50</v>
      </c>
      <c r="J2262" t="s">
        <v>62</v>
      </c>
      <c r="K2262" t="s">
        <v>64</v>
      </c>
      <c r="L2262" t="s">
        <v>110</v>
      </c>
      <c r="M2262" s="2">
        <v>16512</v>
      </c>
      <c r="N2262" t="s">
        <v>112</v>
      </c>
      <c r="O2262">
        <v>2</v>
      </c>
      <c r="P2262" t="str">
        <f t="shared" si="105"/>
        <v>Active</v>
      </c>
      <c r="Q2262">
        <f t="shared" si="106"/>
        <v>1945</v>
      </c>
      <c r="R2262">
        <f t="shared" si="107"/>
        <v>81</v>
      </c>
      <c r="S2262" t="str" cm="1">
        <f t="array" ref="S2262">_xlfn.IFS(Q2262&lt;1965,"Baby Boomers",Q2262&lt;1981,"Gen X",Q2262&lt;1997,"Millenial",TRUE,("Gen Z"))</f>
        <v>Baby Boomers</v>
      </c>
    </row>
    <row r="2263" spans="1:19" x14ac:dyDescent="0.25">
      <c r="A2263" t="s">
        <v>15290</v>
      </c>
      <c r="B2263" t="s">
        <v>7713</v>
      </c>
      <c r="C2263" t="s">
        <v>4999</v>
      </c>
      <c r="D2263" t="str">
        <f>Table13[[#This Row],[FirstName]]&amp;" "&amp;Table13[[#This Row],[LastName]]</f>
        <v>Luciana Steele</v>
      </c>
      <c r="E2263" s="2">
        <v>44240</v>
      </c>
      <c r="F2263" s="2" t="s">
        <v>10301</v>
      </c>
      <c r="G2263" t="s">
        <v>32</v>
      </c>
      <c r="H2263" t="s">
        <v>33</v>
      </c>
      <c r="I2263" t="s">
        <v>63</v>
      </c>
      <c r="J2263" t="s">
        <v>62</v>
      </c>
      <c r="K2263" t="s">
        <v>64</v>
      </c>
      <c r="L2263" t="s">
        <v>110</v>
      </c>
      <c r="M2263" s="2">
        <v>24512</v>
      </c>
      <c r="N2263" t="s">
        <v>112</v>
      </c>
      <c r="O2263">
        <v>1</v>
      </c>
      <c r="P2263" t="str">
        <f t="shared" si="105"/>
        <v>Active</v>
      </c>
      <c r="Q2263">
        <f t="shared" si="106"/>
        <v>1967</v>
      </c>
      <c r="R2263">
        <f t="shared" si="107"/>
        <v>59</v>
      </c>
      <c r="S2263" t="str" cm="1">
        <f t="array" ref="S2263">_xlfn.IFS(Q2263&lt;1965,"Baby Boomers",Q2263&lt;1981,"Gen X",Q2263&lt;1997,"Millenial",TRUE,("Gen Z"))</f>
        <v>Gen X</v>
      </c>
    </row>
    <row r="2264" spans="1:19" x14ac:dyDescent="0.25">
      <c r="A2264" t="s">
        <v>15291</v>
      </c>
      <c r="B2264" t="s">
        <v>8187</v>
      </c>
      <c r="C2264" t="s">
        <v>1723</v>
      </c>
      <c r="D2264" t="str">
        <f>Table13[[#This Row],[FirstName]]&amp;" "&amp;Table13[[#This Row],[LastName]]</f>
        <v>Johnathon Serrano</v>
      </c>
      <c r="E2264" s="2">
        <v>44193</v>
      </c>
      <c r="F2264" s="2" t="s">
        <v>10301</v>
      </c>
      <c r="G2264" t="s">
        <v>32</v>
      </c>
      <c r="H2264" t="s">
        <v>51</v>
      </c>
      <c r="I2264" t="s">
        <v>34</v>
      </c>
      <c r="J2264" t="s">
        <v>51</v>
      </c>
      <c r="K2264" t="s">
        <v>64</v>
      </c>
      <c r="L2264" t="s">
        <v>304</v>
      </c>
      <c r="M2264" s="2">
        <v>19853</v>
      </c>
      <c r="N2264" t="s">
        <v>225</v>
      </c>
      <c r="O2264">
        <v>1</v>
      </c>
      <c r="P2264" t="str">
        <f t="shared" si="105"/>
        <v>Active</v>
      </c>
      <c r="Q2264">
        <f t="shared" si="106"/>
        <v>1954</v>
      </c>
      <c r="R2264">
        <f t="shared" si="107"/>
        <v>71</v>
      </c>
      <c r="S2264" t="str" cm="1">
        <f t="array" ref="S2264">_xlfn.IFS(Q2264&lt;1965,"Baby Boomers",Q2264&lt;1981,"Gen X",Q2264&lt;1997,"Millenial",TRUE,("Gen Z"))</f>
        <v>Baby Boomers</v>
      </c>
    </row>
    <row r="2265" spans="1:19" x14ac:dyDescent="0.25">
      <c r="A2265" t="s">
        <v>15292</v>
      </c>
      <c r="B2265" t="s">
        <v>4932</v>
      </c>
      <c r="C2265" t="s">
        <v>8190</v>
      </c>
      <c r="D2265" t="str">
        <f>Table13[[#This Row],[FirstName]]&amp;" "&amp;Table13[[#This Row],[LastName]]</f>
        <v>Joaquin Cuevas</v>
      </c>
      <c r="E2265" s="2">
        <v>44663</v>
      </c>
      <c r="F2265" s="2">
        <v>44806</v>
      </c>
      <c r="G2265" t="s">
        <v>32</v>
      </c>
      <c r="H2265" t="s">
        <v>51</v>
      </c>
      <c r="I2265" t="s">
        <v>63</v>
      </c>
      <c r="J2265" t="s">
        <v>51</v>
      </c>
      <c r="K2265" t="s">
        <v>64</v>
      </c>
      <c r="L2265" t="s">
        <v>176</v>
      </c>
      <c r="M2265" s="2">
        <v>35534</v>
      </c>
      <c r="N2265" t="s">
        <v>968</v>
      </c>
      <c r="O2265">
        <v>4</v>
      </c>
      <c r="P2265" t="str">
        <f t="shared" si="105"/>
        <v>Non-Active</v>
      </c>
      <c r="Q2265">
        <f t="shared" si="106"/>
        <v>1997</v>
      </c>
      <c r="R2265">
        <f t="shared" si="107"/>
        <v>29</v>
      </c>
      <c r="S2265" t="str" cm="1">
        <f t="array" ref="S2265">_xlfn.IFS(Q2265&lt;1965,"Baby Boomers",Q2265&lt;1981,"Gen X",Q2265&lt;1997,"Millenial",TRUE,("Gen Z"))</f>
        <v>Gen Z</v>
      </c>
    </row>
    <row r="2266" spans="1:19" x14ac:dyDescent="0.25">
      <c r="A2266" t="s">
        <v>15293</v>
      </c>
      <c r="B2266" t="s">
        <v>4342</v>
      </c>
      <c r="C2266" t="s">
        <v>4141</v>
      </c>
      <c r="D2266" t="str">
        <f>Table13[[#This Row],[FirstName]]&amp;" "&amp;Table13[[#This Row],[LastName]]</f>
        <v>Soren Downs</v>
      </c>
      <c r="E2266" s="2">
        <v>43467</v>
      </c>
      <c r="F2266" s="2" t="s">
        <v>10301</v>
      </c>
      <c r="G2266" t="s">
        <v>32</v>
      </c>
      <c r="H2266" t="s">
        <v>51</v>
      </c>
      <c r="I2266" t="s">
        <v>34</v>
      </c>
      <c r="J2266" t="s">
        <v>62</v>
      </c>
      <c r="K2266" t="s">
        <v>64</v>
      </c>
      <c r="L2266" t="s">
        <v>65</v>
      </c>
      <c r="M2266" s="2">
        <v>26632</v>
      </c>
      <c r="N2266" t="s">
        <v>6</v>
      </c>
      <c r="O2266">
        <v>1</v>
      </c>
      <c r="P2266" t="str">
        <f t="shared" si="105"/>
        <v>Active</v>
      </c>
      <c r="Q2266">
        <f t="shared" si="106"/>
        <v>1972</v>
      </c>
      <c r="R2266">
        <f t="shared" si="107"/>
        <v>53</v>
      </c>
      <c r="S2266" t="str" cm="1">
        <f t="array" ref="S2266">_xlfn.IFS(Q2266&lt;1965,"Baby Boomers",Q2266&lt;1981,"Gen X",Q2266&lt;1997,"Millenial",TRUE,("Gen Z"))</f>
        <v>Gen X</v>
      </c>
    </row>
    <row r="2267" spans="1:19" x14ac:dyDescent="0.25">
      <c r="A2267" t="s">
        <v>15294</v>
      </c>
      <c r="B2267" t="s">
        <v>7776</v>
      </c>
      <c r="C2267" t="s">
        <v>353</v>
      </c>
      <c r="D2267" t="str">
        <f>Table13[[#This Row],[FirstName]]&amp;" "&amp;Table13[[#This Row],[LastName]]</f>
        <v>Ralph Stone</v>
      </c>
      <c r="E2267" s="2">
        <v>44044</v>
      </c>
      <c r="F2267" s="2">
        <v>44835</v>
      </c>
      <c r="G2267" t="s">
        <v>32</v>
      </c>
      <c r="H2267" t="s">
        <v>62</v>
      </c>
      <c r="I2267" t="s">
        <v>50</v>
      </c>
      <c r="J2267" t="s">
        <v>62</v>
      </c>
      <c r="K2267" t="s">
        <v>64</v>
      </c>
      <c r="L2267" t="s">
        <v>793</v>
      </c>
      <c r="M2267" s="2">
        <v>35756</v>
      </c>
      <c r="N2267" t="s">
        <v>225</v>
      </c>
      <c r="O2267">
        <v>4</v>
      </c>
      <c r="P2267" t="str">
        <f t="shared" si="105"/>
        <v>Non-Active</v>
      </c>
      <c r="Q2267">
        <f t="shared" si="106"/>
        <v>1997</v>
      </c>
      <c r="R2267">
        <f t="shared" si="107"/>
        <v>28</v>
      </c>
      <c r="S2267" t="str" cm="1">
        <f t="array" ref="S2267">_xlfn.IFS(Q2267&lt;1965,"Baby Boomers",Q2267&lt;1981,"Gen X",Q2267&lt;1997,"Millenial",TRUE,("Gen Z"))</f>
        <v>Gen Z</v>
      </c>
    </row>
    <row r="2268" spans="1:19" x14ac:dyDescent="0.25">
      <c r="A2268" t="s">
        <v>15295</v>
      </c>
      <c r="B2268" t="s">
        <v>8199</v>
      </c>
      <c r="C2268" t="s">
        <v>3074</v>
      </c>
      <c r="D2268" t="str">
        <f>Table13[[#This Row],[FirstName]]&amp;" "&amp;Table13[[#This Row],[LastName]]</f>
        <v>Malcolm Rivas</v>
      </c>
      <c r="E2268" s="2">
        <v>44118</v>
      </c>
      <c r="F2268" s="2" t="s">
        <v>10301</v>
      </c>
      <c r="G2268" t="s">
        <v>32</v>
      </c>
      <c r="H2268" t="s">
        <v>51</v>
      </c>
      <c r="I2268" t="s">
        <v>34</v>
      </c>
      <c r="J2268" t="s">
        <v>35</v>
      </c>
      <c r="K2268" t="s">
        <v>64</v>
      </c>
      <c r="L2268" t="s">
        <v>65</v>
      </c>
      <c r="M2268" s="2">
        <v>32046</v>
      </c>
      <c r="N2268" t="s">
        <v>66</v>
      </c>
      <c r="O2268">
        <v>4</v>
      </c>
      <c r="P2268" t="str">
        <f t="shared" si="105"/>
        <v>Active</v>
      </c>
      <c r="Q2268">
        <f t="shared" si="106"/>
        <v>1987</v>
      </c>
      <c r="R2268">
        <f t="shared" si="107"/>
        <v>38</v>
      </c>
      <c r="S2268" t="str" cm="1">
        <f t="array" ref="S2268">_xlfn.IFS(Q2268&lt;1965,"Baby Boomers",Q2268&lt;1981,"Gen X",Q2268&lt;1997,"Millenial",TRUE,("Gen Z"))</f>
        <v>Millenial</v>
      </c>
    </row>
    <row r="2269" spans="1:19" x14ac:dyDescent="0.25">
      <c r="A2269" t="s">
        <v>15296</v>
      </c>
      <c r="B2269" t="s">
        <v>8202</v>
      </c>
      <c r="C2269" t="s">
        <v>7653</v>
      </c>
      <c r="D2269" t="str">
        <f>Table13[[#This Row],[FirstName]]&amp;" "&amp;Table13[[#This Row],[LastName]]</f>
        <v>Adam Beltran</v>
      </c>
      <c r="E2269" s="2">
        <v>45072</v>
      </c>
      <c r="F2269" s="2">
        <v>45121</v>
      </c>
      <c r="G2269" t="s">
        <v>32</v>
      </c>
      <c r="H2269" t="s">
        <v>62</v>
      </c>
      <c r="I2269" t="s">
        <v>34</v>
      </c>
      <c r="J2269" t="s">
        <v>62</v>
      </c>
      <c r="K2269" t="s">
        <v>64</v>
      </c>
      <c r="L2269" t="s">
        <v>110</v>
      </c>
      <c r="M2269" s="2">
        <v>29570</v>
      </c>
      <c r="N2269" t="s">
        <v>183</v>
      </c>
      <c r="O2269">
        <v>4</v>
      </c>
      <c r="P2269" t="str">
        <f t="shared" si="105"/>
        <v>Non-Active</v>
      </c>
      <c r="Q2269">
        <f t="shared" si="106"/>
        <v>1980</v>
      </c>
      <c r="R2269">
        <f t="shared" si="107"/>
        <v>45</v>
      </c>
      <c r="S2269" t="str" cm="1">
        <f t="array" ref="S2269">_xlfn.IFS(Q2269&lt;1965,"Baby Boomers",Q2269&lt;1981,"Gen X",Q2269&lt;1997,"Millenial",TRUE,("Gen Z"))</f>
        <v>Gen X</v>
      </c>
    </row>
    <row r="2270" spans="1:19" x14ac:dyDescent="0.25">
      <c r="A2270" t="s">
        <v>15297</v>
      </c>
      <c r="B2270" t="s">
        <v>4894</v>
      </c>
      <c r="C2270" t="s">
        <v>5465</v>
      </c>
      <c r="D2270" t="str">
        <f>Table13[[#This Row],[FirstName]]&amp;" "&amp;Table13[[#This Row],[LastName]]</f>
        <v>Isis Ortega</v>
      </c>
      <c r="E2270" s="2">
        <v>44434</v>
      </c>
      <c r="F2270" s="2">
        <v>44890</v>
      </c>
      <c r="G2270" t="s">
        <v>32</v>
      </c>
      <c r="H2270" t="s">
        <v>62</v>
      </c>
      <c r="I2270" t="s">
        <v>50</v>
      </c>
      <c r="J2270" t="s">
        <v>35</v>
      </c>
      <c r="K2270" t="s">
        <v>64</v>
      </c>
      <c r="L2270" t="s">
        <v>793</v>
      </c>
      <c r="M2270" s="2">
        <v>22213</v>
      </c>
      <c r="N2270" t="s">
        <v>82</v>
      </c>
      <c r="O2270">
        <v>2</v>
      </c>
      <c r="P2270" t="str">
        <f t="shared" si="105"/>
        <v>Non-Active</v>
      </c>
      <c r="Q2270">
        <f t="shared" si="106"/>
        <v>1960</v>
      </c>
      <c r="R2270">
        <f t="shared" si="107"/>
        <v>65</v>
      </c>
      <c r="S2270" t="str" cm="1">
        <f t="array" ref="S2270">_xlfn.IFS(Q2270&lt;1965,"Baby Boomers",Q2270&lt;1981,"Gen X",Q2270&lt;1997,"Millenial",TRUE,("Gen Z"))</f>
        <v>Baby Boomers</v>
      </c>
    </row>
    <row r="2271" spans="1:19" x14ac:dyDescent="0.25">
      <c r="A2271" t="s">
        <v>15298</v>
      </c>
      <c r="B2271" t="s">
        <v>1911</v>
      </c>
      <c r="C2271" t="s">
        <v>6055</v>
      </c>
      <c r="D2271" t="str">
        <f>Table13[[#This Row],[FirstName]]&amp;" "&amp;Table13[[#This Row],[LastName]]</f>
        <v>Meadow Delgado</v>
      </c>
      <c r="E2271" s="2">
        <v>44885</v>
      </c>
      <c r="F2271" s="2">
        <v>44965</v>
      </c>
      <c r="G2271" t="s">
        <v>32</v>
      </c>
      <c r="H2271" t="s">
        <v>33</v>
      </c>
      <c r="I2271" t="s">
        <v>50</v>
      </c>
      <c r="J2271" t="s">
        <v>35</v>
      </c>
      <c r="K2271" t="s">
        <v>64</v>
      </c>
      <c r="L2271" t="s">
        <v>176</v>
      </c>
      <c r="M2271" s="2">
        <v>19427</v>
      </c>
      <c r="N2271" t="s">
        <v>242</v>
      </c>
      <c r="O2271">
        <v>4</v>
      </c>
      <c r="P2271" t="str">
        <f t="shared" si="105"/>
        <v>Non-Active</v>
      </c>
      <c r="Q2271">
        <f t="shared" si="106"/>
        <v>1953</v>
      </c>
      <c r="R2271">
        <f t="shared" si="107"/>
        <v>73</v>
      </c>
      <c r="S2271" t="str" cm="1">
        <f t="array" ref="S2271">_xlfn.IFS(Q2271&lt;1965,"Baby Boomers",Q2271&lt;1981,"Gen X",Q2271&lt;1997,"Millenial",TRUE,("Gen Z"))</f>
        <v>Baby Boomers</v>
      </c>
    </row>
    <row r="2272" spans="1:19" x14ac:dyDescent="0.25">
      <c r="A2272" t="s">
        <v>15299</v>
      </c>
      <c r="B2272" t="s">
        <v>573</v>
      </c>
      <c r="C2272" t="s">
        <v>1417</v>
      </c>
      <c r="D2272" t="str">
        <f>Table13[[#This Row],[FirstName]]&amp;" "&amp;Table13[[#This Row],[LastName]]</f>
        <v>Benjamin Goodman</v>
      </c>
      <c r="E2272" s="2">
        <v>43883</v>
      </c>
      <c r="F2272" s="2" t="s">
        <v>10301</v>
      </c>
      <c r="G2272" t="s">
        <v>32</v>
      </c>
      <c r="H2272" t="s">
        <v>62</v>
      </c>
      <c r="I2272" t="s">
        <v>50</v>
      </c>
      <c r="J2272" t="s">
        <v>62</v>
      </c>
      <c r="K2272" t="s">
        <v>64</v>
      </c>
      <c r="L2272" t="s">
        <v>147</v>
      </c>
      <c r="M2272" s="2">
        <v>23415</v>
      </c>
      <c r="N2272" t="s">
        <v>82</v>
      </c>
      <c r="O2272">
        <v>1</v>
      </c>
      <c r="P2272" t="str">
        <f t="shared" si="105"/>
        <v>Active</v>
      </c>
      <c r="Q2272">
        <f t="shared" si="106"/>
        <v>1964</v>
      </c>
      <c r="R2272">
        <f t="shared" si="107"/>
        <v>62</v>
      </c>
      <c r="S2272" t="str" cm="1">
        <f t="array" ref="S2272">_xlfn.IFS(Q2272&lt;1965,"Baby Boomers",Q2272&lt;1981,"Gen X",Q2272&lt;1997,"Millenial",TRUE,("Gen Z"))</f>
        <v>Baby Boomers</v>
      </c>
    </row>
    <row r="2273" spans="1:19" x14ac:dyDescent="0.25">
      <c r="A2273" t="s">
        <v>15300</v>
      </c>
      <c r="B2273" t="s">
        <v>8214</v>
      </c>
      <c r="C2273" t="s">
        <v>5305</v>
      </c>
      <c r="D2273" t="str">
        <f>Table13[[#This Row],[FirstName]]&amp;" "&amp;Table13[[#This Row],[LastName]]</f>
        <v>Jaycee Alexander</v>
      </c>
      <c r="E2273" s="2">
        <v>44290</v>
      </c>
      <c r="F2273" s="2" t="s">
        <v>10301</v>
      </c>
      <c r="G2273" t="s">
        <v>32</v>
      </c>
      <c r="H2273" t="s">
        <v>33</v>
      </c>
      <c r="I2273" t="s">
        <v>63</v>
      </c>
      <c r="J2273" t="s">
        <v>62</v>
      </c>
      <c r="K2273" t="s">
        <v>64</v>
      </c>
      <c r="L2273" t="s">
        <v>89</v>
      </c>
      <c r="M2273" s="2">
        <v>25235</v>
      </c>
      <c r="N2273" t="s">
        <v>215</v>
      </c>
      <c r="O2273">
        <v>4</v>
      </c>
      <c r="P2273" t="str">
        <f t="shared" si="105"/>
        <v>Active</v>
      </c>
      <c r="Q2273">
        <f t="shared" si="106"/>
        <v>1969</v>
      </c>
      <c r="R2273">
        <f t="shared" si="107"/>
        <v>57</v>
      </c>
      <c r="S2273" t="str" cm="1">
        <f t="array" ref="S2273">_xlfn.IFS(Q2273&lt;1965,"Baby Boomers",Q2273&lt;1981,"Gen X",Q2273&lt;1997,"Millenial",TRUE,("Gen Z"))</f>
        <v>Gen X</v>
      </c>
    </row>
    <row r="2274" spans="1:19" x14ac:dyDescent="0.25">
      <c r="A2274" t="s">
        <v>15301</v>
      </c>
      <c r="B2274" t="s">
        <v>1408</v>
      </c>
      <c r="C2274" t="s">
        <v>1478</v>
      </c>
      <c r="D2274" t="str">
        <f>Table13[[#This Row],[FirstName]]&amp;" "&amp;Table13[[#This Row],[LastName]]</f>
        <v>Cannon Gray</v>
      </c>
      <c r="E2274" s="2">
        <v>45143</v>
      </c>
      <c r="F2274" s="2" t="s">
        <v>10301</v>
      </c>
      <c r="G2274" t="s">
        <v>32</v>
      </c>
      <c r="H2274" t="s">
        <v>33</v>
      </c>
      <c r="I2274" t="s">
        <v>34</v>
      </c>
      <c r="J2274" t="s">
        <v>35</v>
      </c>
      <c r="K2274" t="s">
        <v>64</v>
      </c>
      <c r="L2274" t="s">
        <v>110</v>
      </c>
      <c r="M2274" s="2">
        <v>31283</v>
      </c>
      <c r="N2274" t="s">
        <v>112</v>
      </c>
      <c r="O2274">
        <v>5</v>
      </c>
      <c r="P2274" t="str">
        <f t="shared" si="105"/>
        <v>Active</v>
      </c>
      <c r="Q2274">
        <f t="shared" si="106"/>
        <v>1985</v>
      </c>
      <c r="R2274">
        <f t="shared" si="107"/>
        <v>40</v>
      </c>
      <c r="S2274" t="str" cm="1">
        <f t="array" ref="S2274">_xlfn.IFS(Q2274&lt;1965,"Baby Boomers",Q2274&lt;1981,"Gen X",Q2274&lt;1997,"Millenial",TRUE,("Gen Z"))</f>
        <v>Millenial</v>
      </c>
    </row>
    <row r="2275" spans="1:19" x14ac:dyDescent="0.25">
      <c r="A2275" t="s">
        <v>15302</v>
      </c>
      <c r="B2275" t="s">
        <v>1277</v>
      </c>
      <c r="C2275" t="s">
        <v>1386</v>
      </c>
      <c r="D2275" t="str">
        <f>Table13[[#This Row],[FirstName]]&amp;" "&amp;Table13[[#This Row],[LastName]]</f>
        <v>Brynn Kennedy</v>
      </c>
      <c r="E2275" s="2">
        <v>44936</v>
      </c>
      <c r="F2275" s="2">
        <v>45144</v>
      </c>
      <c r="G2275" t="s">
        <v>32</v>
      </c>
      <c r="H2275" t="s">
        <v>62</v>
      </c>
      <c r="I2275" t="s">
        <v>63</v>
      </c>
      <c r="J2275" t="s">
        <v>35</v>
      </c>
      <c r="K2275" t="s">
        <v>64</v>
      </c>
      <c r="L2275" t="s">
        <v>176</v>
      </c>
      <c r="M2275" s="2">
        <v>33848</v>
      </c>
      <c r="N2275" t="s">
        <v>242</v>
      </c>
      <c r="O2275">
        <v>4</v>
      </c>
      <c r="P2275" t="str">
        <f t="shared" si="105"/>
        <v>Non-Active</v>
      </c>
      <c r="Q2275">
        <f t="shared" si="106"/>
        <v>1992</v>
      </c>
      <c r="R2275">
        <f t="shared" si="107"/>
        <v>33</v>
      </c>
      <c r="S2275" t="str" cm="1">
        <f t="array" ref="S2275">_xlfn.IFS(Q2275&lt;1965,"Baby Boomers",Q2275&lt;1981,"Gen X",Q2275&lt;1997,"Millenial",TRUE,("Gen Z"))</f>
        <v>Millenial</v>
      </c>
    </row>
    <row r="2276" spans="1:19" x14ac:dyDescent="0.25">
      <c r="A2276" t="s">
        <v>15303</v>
      </c>
      <c r="B2276" t="s">
        <v>6727</v>
      </c>
      <c r="C2276" t="s">
        <v>1535</v>
      </c>
      <c r="D2276" t="str">
        <f>Table13[[#This Row],[FirstName]]&amp;" "&amp;Table13[[#This Row],[LastName]]</f>
        <v>Branden Ali</v>
      </c>
      <c r="E2276" s="2">
        <v>43574</v>
      </c>
      <c r="F2276" s="2" t="s">
        <v>10301</v>
      </c>
      <c r="G2276" t="s">
        <v>32</v>
      </c>
      <c r="H2276" t="s">
        <v>33</v>
      </c>
      <c r="I2276" t="s">
        <v>50</v>
      </c>
      <c r="J2276" t="s">
        <v>62</v>
      </c>
      <c r="K2276" t="s">
        <v>64</v>
      </c>
      <c r="L2276" t="s">
        <v>89</v>
      </c>
      <c r="M2276" s="2">
        <v>21799</v>
      </c>
      <c r="N2276" t="s">
        <v>156</v>
      </c>
      <c r="O2276">
        <v>5</v>
      </c>
      <c r="P2276" t="str">
        <f t="shared" si="105"/>
        <v>Active</v>
      </c>
      <c r="Q2276">
        <f t="shared" si="106"/>
        <v>1959</v>
      </c>
      <c r="R2276">
        <f t="shared" si="107"/>
        <v>66</v>
      </c>
      <c r="S2276" t="str" cm="1">
        <f t="array" ref="S2276">_xlfn.IFS(Q2276&lt;1965,"Baby Boomers",Q2276&lt;1981,"Gen X",Q2276&lt;1997,"Millenial",TRUE,("Gen Z"))</f>
        <v>Baby Boomers</v>
      </c>
    </row>
    <row r="2277" spans="1:19" x14ac:dyDescent="0.25">
      <c r="A2277" t="s">
        <v>15304</v>
      </c>
      <c r="B2277" t="s">
        <v>1739</v>
      </c>
      <c r="C2277" t="s">
        <v>1085</v>
      </c>
      <c r="D2277" t="str">
        <f>Table13[[#This Row],[FirstName]]&amp;" "&amp;Table13[[#This Row],[LastName]]</f>
        <v>Sophie Carrillo</v>
      </c>
      <c r="E2277" s="2">
        <v>43740</v>
      </c>
      <c r="F2277" s="2" t="s">
        <v>10301</v>
      </c>
      <c r="G2277" t="s">
        <v>32</v>
      </c>
      <c r="H2277" t="s">
        <v>33</v>
      </c>
      <c r="I2277" t="s">
        <v>63</v>
      </c>
      <c r="J2277" t="s">
        <v>62</v>
      </c>
      <c r="K2277" t="s">
        <v>64</v>
      </c>
      <c r="L2277" t="s">
        <v>52</v>
      </c>
      <c r="M2277" s="2">
        <v>22907</v>
      </c>
      <c r="N2277" t="s">
        <v>225</v>
      </c>
      <c r="O2277">
        <v>2</v>
      </c>
      <c r="P2277" t="str">
        <f t="shared" si="105"/>
        <v>Active</v>
      </c>
      <c r="Q2277">
        <f t="shared" si="106"/>
        <v>1962</v>
      </c>
      <c r="R2277">
        <f t="shared" si="107"/>
        <v>63</v>
      </c>
      <c r="S2277" t="str" cm="1">
        <f t="array" ref="S2277">_xlfn.IFS(Q2277&lt;1965,"Baby Boomers",Q2277&lt;1981,"Gen X",Q2277&lt;1997,"Millenial",TRUE,("Gen Z"))</f>
        <v>Baby Boomers</v>
      </c>
    </row>
    <row r="2278" spans="1:19" x14ac:dyDescent="0.25">
      <c r="A2278" t="s">
        <v>10830</v>
      </c>
      <c r="B2278" t="s">
        <v>8226</v>
      </c>
      <c r="C2278" t="s">
        <v>2376</v>
      </c>
      <c r="D2278" t="str">
        <f>Table13[[#This Row],[FirstName]]&amp;" "&amp;Table13[[#This Row],[LastName]]</f>
        <v>Saul Shaw</v>
      </c>
      <c r="E2278" s="2">
        <v>43418</v>
      </c>
      <c r="F2278" s="2" t="s">
        <v>10301</v>
      </c>
      <c r="G2278" t="s">
        <v>32</v>
      </c>
      <c r="H2278" t="s">
        <v>62</v>
      </c>
      <c r="I2278" t="s">
        <v>50</v>
      </c>
      <c r="J2278" t="s">
        <v>51</v>
      </c>
      <c r="K2278" t="s">
        <v>64</v>
      </c>
      <c r="L2278" t="s">
        <v>80</v>
      </c>
      <c r="M2278" s="2">
        <v>31509</v>
      </c>
      <c r="N2278" t="s">
        <v>82</v>
      </c>
      <c r="O2278">
        <v>5</v>
      </c>
      <c r="P2278" t="str">
        <f t="shared" si="105"/>
        <v>Active</v>
      </c>
      <c r="Q2278">
        <f t="shared" si="106"/>
        <v>1986</v>
      </c>
      <c r="R2278">
        <f t="shared" si="107"/>
        <v>40</v>
      </c>
      <c r="S2278" t="str" cm="1">
        <f t="array" ref="S2278">_xlfn.IFS(Q2278&lt;1965,"Baby Boomers",Q2278&lt;1981,"Gen X",Q2278&lt;1997,"Millenial",TRUE,("Gen Z"))</f>
        <v>Millenial</v>
      </c>
    </row>
    <row r="2279" spans="1:19" x14ac:dyDescent="0.25">
      <c r="A2279" t="s">
        <v>15305</v>
      </c>
      <c r="B2279" t="s">
        <v>6765</v>
      </c>
      <c r="C2279" t="s">
        <v>577</v>
      </c>
      <c r="D2279" t="str">
        <f>Table13[[#This Row],[FirstName]]&amp;" "&amp;Table13[[#This Row],[LastName]]</f>
        <v>Isla Mcdaniel</v>
      </c>
      <c r="E2279" s="2">
        <v>43857</v>
      </c>
      <c r="F2279" s="2">
        <v>44731</v>
      </c>
      <c r="G2279" t="s">
        <v>32</v>
      </c>
      <c r="H2279" t="s">
        <v>51</v>
      </c>
      <c r="I2279" t="s">
        <v>50</v>
      </c>
      <c r="J2279" t="s">
        <v>62</v>
      </c>
      <c r="K2279" t="s">
        <v>64</v>
      </c>
      <c r="L2279" t="s">
        <v>89</v>
      </c>
      <c r="M2279" s="2">
        <v>36006</v>
      </c>
      <c r="N2279" t="s">
        <v>102</v>
      </c>
      <c r="O2279">
        <v>4</v>
      </c>
      <c r="P2279" t="str">
        <f t="shared" si="105"/>
        <v>Non-Active</v>
      </c>
      <c r="Q2279">
        <f t="shared" si="106"/>
        <v>1998</v>
      </c>
      <c r="R2279">
        <f t="shared" si="107"/>
        <v>27</v>
      </c>
      <c r="S2279" t="str" cm="1">
        <f t="array" ref="S2279">_xlfn.IFS(Q2279&lt;1965,"Baby Boomers",Q2279&lt;1981,"Gen X",Q2279&lt;1997,"Millenial",TRUE,("Gen Z"))</f>
        <v>Gen Z</v>
      </c>
    </row>
    <row r="2280" spans="1:19" x14ac:dyDescent="0.25">
      <c r="A2280" t="s">
        <v>15306</v>
      </c>
      <c r="B2280" t="s">
        <v>8232</v>
      </c>
      <c r="C2280" t="s">
        <v>7945</v>
      </c>
      <c r="D2280" t="str">
        <f>Table13[[#This Row],[FirstName]]&amp;" "&amp;Table13[[#This Row],[LastName]]</f>
        <v>Lea Cantu</v>
      </c>
      <c r="E2280" s="2">
        <v>43408</v>
      </c>
      <c r="F2280" s="2" t="s">
        <v>10301</v>
      </c>
      <c r="G2280" t="s">
        <v>32</v>
      </c>
      <c r="H2280" t="s">
        <v>62</v>
      </c>
      <c r="I2280" t="s">
        <v>63</v>
      </c>
      <c r="J2280" t="s">
        <v>35</v>
      </c>
      <c r="K2280" t="s">
        <v>64</v>
      </c>
      <c r="L2280" t="s">
        <v>80</v>
      </c>
      <c r="M2280" s="2">
        <v>36823</v>
      </c>
      <c r="N2280" t="s">
        <v>6</v>
      </c>
      <c r="O2280">
        <v>2</v>
      </c>
      <c r="P2280" t="str">
        <f t="shared" si="105"/>
        <v>Active</v>
      </c>
      <c r="Q2280">
        <f t="shared" si="106"/>
        <v>2000</v>
      </c>
      <c r="R2280">
        <f t="shared" si="107"/>
        <v>25</v>
      </c>
      <c r="S2280" t="str" cm="1">
        <f t="array" ref="S2280">_xlfn.IFS(Q2280&lt;1965,"Baby Boomers",Q2280&lt;1981,"Gen X",Q2280&lt;1997,"Millenial",TRUE,("Gen Z"))</f>
        <v>Gen Z</v>
      </c>
    </row>
    <row r="2281" spans="1:19" x14ac:dyDescent="0.25">
      <c r="A2281" t="s">
        <v>15307</v>
      </c>
      <c r="B2281" t="s">
        <v>8235</v>
      </c>
      <c r="C2281" t="s">
        <v>1590</v>
      </c>
      <c r="D2281" t="str">
        <f>Table13[[#This Row],[FirstName]]&amp;" "&amp;Table13[[#This Row],[LastName]]</f>
        <v>Yadiel Riggs</v>
      </c>
      <c r="E2281" s="2">
        <v>43447</v>
      </c>
      <c r="F2281" s="2">
        <v>43478</v>
      </c>
      <c r="G2281" t="s">
        <v>32</v>
      </c>
      <c r="H2281" t="s">
        <v>51</v>
      </c>
      <c r="I2281" t="s">
        <v>50</v>
      </c>
      <c r="J2281" t="s">
        <v>51</v>
      </c>
      <c r="K2281" t="s">
        <v>64</v>
      </c>
      <c r="L2281" t="s">
        <v>89</v>
      </c>
      <c r="M2281" s="2">
        <v>27661</v>
      </c>
      <c r="N2281" t="s">
        <v>459</v>
      </c>
      <c r="O2281">
        <v>2</v>
      </c>
      <c r="P2281" t="str">
        <f t="shared" si="105"/>
        <v>Non-Active</v>
      </c>
      <c r="Q2281">
        <f t="shared" si="106"/>
        <v>1975</v>
      </c>
      <c r="R2281">
        <f t="shared" si="107"/>
        <v>50</v>
      </c>
      <c r="S2281" t="str" cm="1">
        <f t="array" ref="S2281">_xlfn.IFS(Q2281&lt;1965,"Baby Boomers",Q2281&lt;1981,"Gen X",Q2281&lt;1997,"Millenial",TRUE,("Gen Z"))</f>
        <v>Gen X</v>
      </c>
    </row>
    <row r="2282" spans="1:19" x14ac:dyDescent="0.25">
      <c r="A2282" t="s">
        <v>15308</v>
      </c>
      <c r="B2282" t="s">
        <v>2032</v>
      </c>
      <c r="C2282" t="s">
        <v>2024</v>
      </c>
      <c r="D2282" t="str">
        <f>Table13[[#This Row],[FirstName]]&amp;" "&amp;Table13[[#This Row],[LastName]]</f>
        <v>Annalise Olsen</v>
      </c>
      <c r="E2282" s="2">
        <v>44893</v>
      </c>
      <c r="F2282" s="2" t="s">
        <v>10301</v>
      </c>
      <c r="G2282" t="s">
        <v>32</v>
      </c>
      <c r="H2282" t="s">
        <v>62</v>
      </c>
      <c r="I2282" t="s">
        <v>63</v>
      </c>
      <c r="J2282" t="s">
        <v>51</v>
      </c>
      <c r="K2282" t="s">
        <v>64</v>
      </c>
      <c r="L2282" t="s">
        <v>80</v>
      </c>
      <c r="M2282" s="2">
        <v>33836</v>
      </c>
      <c r="N2282" t="s">
        <v>225</v>
      </c>
      <c r="O2282">
        <v>4</v>
      </c>
      <c r="P2282" t="str">
        <f t="shared" si="105"/>
        <v>Active</v>
      </c>
      <c r="Q2282">
        <f t="shared" si="106"/>
        <v>1992</v>
      </c>
      <c r="R2282">
        <f t="shared" si="107"/>
        <v>33</v>
      </c>
      <c r="S2282" t="str" cm="1">
        <f t="array" ref="S2282">_xlfn.IFS(Q2282&lt;1965,"Baby Boomers",Q2282&lt;1981,"Gen X",Q2282&lt;1997,"Millenial",TRUE,("Gen Z"))</f>
        <v>Millenial</v>
      </c>
    </row>
    <row r="2283" spans="1:19" x14ac:dyDescent="0.25">
      <c r="A2283" t="s">
        <v>15309</v>
      </c>
      <c r="B2283" t="s">
        <v>8241</v>
      </c>
      <c r="C2283" t="s">
        <v>2059</v>
      </c>
      <c r="D2283" t="str">
        <f>Table13[[#This Row],[FirstName]]&amp;" "&amp;Table13[[#This Row],[LastName]]</f>
        <v>Theodore Castro</v>
      </c>
      <c r="E2283" s="2">
        <v>44720</v>
      </c>
      <c r="F2283" s="2">
        <v>44780</v>
      </c>
      <c r="G2283" t="s">
        <v>32</v>
      </c>
      <c r="H2283" t="s">
        <v>62</v>
      </c>
      <c r="I2283" t="s">
        <v>34</v>
      </c>
      <c r="J2283" t="s">
        <v>51</v>
      </c>
      <c r="K2283" t="s">
        <v>64</v>
      </c>
      <c r="L2283" t="s">
        <v>80</v>
      </c>
      <c r="M2283" s="2">
        <v>23954</v>
      </c>
      <c r="N2283" t="s">
        <v>225</v>
      </c>
      <c r="O2283">
        <v>2</v>
      </c>
      <c r="P2283" t="str">
        <f t="shared" si="105"/>
        <v>Non-Active</v>
      </c>
      <c r="Q2283">
        <f t="shared" si="106"/>
        <v>1965</v>
      </c>
      <c r="R2283">
        <f t="shared" si="107"/>
        <v>60</v>
      </c>
      <c r="S2283" t="str" cm="1">
        <f t="array" ref="S2283">_xlfn.IFS(Q2283&lt;1965,"Baby Boomers",Q2283&lt;1981,"Gen X",Q2283&lt;1997,"Millenial",TRUE,("Gen Z"))</f>
        <v>Gen X</v>
      </c>
    </row>
    <row r="2284" spans="1:19" x14ac:dyDescent="0.25">
      <c r="A2284" t="s">
        <v>15310</v>
      </c>
      <c r="B2284" t="s">
        <v>7335</v>
      </c>
      <c r="C2284" t="s">
        <v>2129</v>
      </c>
      <c r="D2284" t="str">
        <f>Table13[[#This Row],[FirstName]]&amp;" "&amp;Table13[[#This Row],[LastName]]</f>
        <v>Emily Freeman</v>
      </c>
      <c r="E2284" s="2">
        <v>44654</v>
      </c>
      <c r="F2284" s="2" t="s">
        <v>10301</v>
      </c>
      <c r="G2284" t="s">
        <v>32</v>
      </c>
      <c r="H2284" t="s">
        <v>62</v>
      </c>
      <c r="I2284" t="s">
        <v>50</v>
      </c>
      <c r="J2284" t="s">
        <v>62</v>
      </c>
      <c r="K2284" t="s">
        <v>64</v>
      </c>
      <c r="L2284" t="s">
        <v>89</v>
      </c>
      <c r="M2284" s="2">
        <v>31075</v>
      </c>
      <c r="N2284" t="s">
        <v>653</v>
      </c>
      <c r="O2284">
        <v>2</v>
      </c>
      <c r="P2284" t="str">
        <f t="shared" si="105"/>
        <v>Active</v>
      </c>
      <c r="Q2284">
        <f t="shared" si="106"/>
        <v>1985</v>
      </c>
      <c r="R2284">
        <f t="shared" si="107"/>
        <v>41</v>
      </c>
      <c r="S2284" t="str" cm="1">
        <f t="array" ref="S2284">_xlfn.IFS(Q2284&lt;1965,"Baby Boomers",Q2284&lt;1981,"Gen X",Q2284&lt;1997,"Millenial",TRUE,("Gen Z"))</f>
        <v>Millenial</v>
      </c>
    </row>
    <row r="2285" spans="1:19" x14ac:dyDescent="0.25">
      <c r="A2285" t="s">
        <v>15311</v>
      </c>
      <c r="B2285" t="s">
        <v>1097</v>
      </c>
      <c r="C2285" t="s">
        <v>4766</v>
      </c>
      <c r="D2285" t="str">
        <f>Table13[[#This Row],[FirstName]]&amp;" "&amp;Table13[[#This Row],[LastName]]</f>
        <v>Madyson Yates</v>
      </c>
      <c r="E2285" s="2">
        <v>44620</v>
      </c>
      <c r="F2285" s="2" t="s">
        <v>10301</v>
      </c>
      <c r="G2285" t="s">
        <v>32</v>
      </c>
      <c r="H2285" t="s">
        <v>51</v>
      </c>
      <c r="I2285" t="s">
        <v>34</v>
      </c>
      <c r="J2285" t="s">
        <v>62</v>
      </c>
      <c r="K2285" t="s">
        <v>64</v>
      </c>
      <c r="L2285" t="s">
        <v>89</v>
      </c>
      <c r="M2285" s="2">
        <v>34438</v>
      </c>
      <c r="N2285" t="s">
        <v>242</v>
      </c>
      <c r="O2285">
        <v>5</v>
      </c>
      <c r="P2285" t="str">
        <f t="shared" si="105"/>
        <v>Active</v>
      </c>
      <c r="Q2285">
        <f t="shared" si="106"/>
        <v>1994</v>
      </c>
      <c r="R2285">
        <f t="shared" si="107"/>
        <v>32</v>
      </c>
      <c r="S2285" t="str" cm="1">
        <f t="array" ref="S2285">_xlfn.IFS(Q2285&lt;1965,"Baby Boomers",Q2285&lt;1981,"Gen X",Q2285&lt;1997,"Millenial",TRUE,("Gen Z"))</f>
        <v>Millenial</v>
      </c>
    </row>
    <row r="2286" spans="1:19" x14ac:dyDescent="0.25">
      <c r="A2286" t="s">
        <v>15312</v>
      </c>
      <c r="B2286" t="s">
        <v>8249</v>
      </c>
      <c r="C2286" t="s">
        <v>986</v>
      </c>
      <c r="D2286" t="str">
        <f>Table13[[#This Row],[FirstName]]&amp;" "&amp;Table13[[#This Row],[LastName]]</f>
        <v>Rachel Bowers</v>
      </c>
      <c r="E2286" s="2">
        <v>44427</v>
      </c>
      <c r="F2286" s="2" t="s">
        <v>10301</v>
      </c>
      <c r="G2286" t="s">
        <v>32</v>
      </c>
      <c r="H2286" t="s">
        <v>33</v>
      </c>
      <c r="I2286" t="s">
        <v>34</v>
      </c>
      <c r="J2286" t="s">
        <v>35</v>
      </c>
      <c r="K2286" t="s">
        <v>64</v>
      </c>
      <c r="L2286" t="s">
        <v>89</v>
      </c>
      <c r="M2286" s="2">
        <v>26824</v>
      </c>
      <c r="N2286" t="s">
        <v>102</v>
      </c>
      <c r="O2286">
        <v>2</v>
      </c>
      <c r="P2286" t="str">
        <f t="shared" si="105"/>
        <v>Active</v>
      </c>
      <c r="Q2286">
        <f t="shared" si="106"/>
        <v>1973</v>
      </c>
      <c r="R2286">
        <f t="shared" si="107"/>
        <v>52</v>
      </c>
      <c r="S2286" t="str" cm="1">
        <f t="array" ref="S2286">_xlfn.IFS(Q2286&lt;1965,"Baby Boomers",Q2286&lt;1981,"Gen X",Q2286&lt;1997,"Millenial",TRUE,("Gen Z"))</f>
        <v>Gen X</v>
      </c>
    </row>
    <row r="2287" spans="1:19" x14ac:dyDescent="0.25">
      <c r="A2287" t="s">
        <v>15313</v>
      </c>
      <c r="B2287" t="s">
        <v>4029</v>
      </c>
      <c r="C2287" t="s">
        <v>1982</v>
      </c>
      <c r="D2287" t="str">
        <f>Table13[[#This Row],[FirstName]]&amp;" "&amp;Table13[[#This Row],[LastName]]</f>
        <v>Helen Humphrey</v>
      </c>
      <c r="E2287" s="2">
        <v>43331</v>
      </c>
      <c r="F2287" s="2" t="s">
        <v>10301</v>
      </c>
      <c r="G2287" t="s">
        <v>32</v>
      </c>
      <c r="H2287" t="s">
        <v>62</v>
      </c>
      <c r="I2287" t="s">
        <v>50</v>
      </c>
      <c r="J2287" t="s">
        <v>62</v>
      </c>
      <c r="K2287" t="s">
        <v>64</v>
      </c>
      <c r="L2287" t="s">
        <v>80</v>
      </c>
      <c r="M2287" s="2">
        <v>33793</v>
      </c>
      <c r="N2287" t="s">
        <v>225</v>
      </c>
      <c r="O2287">
        <v>1</v>
      </c>
      <c r="P2287" t="str">
        <f t="shared" si="105"/>
        <v>Active</v>
      </c>
      <c r="Q2287">
        <f t="shared" si="106"/>
        <v>1992</v>
      </c>
      <c r="R2287">
        <f t="shared" si="107"/>
        <v>33</v>
      </c>
      <c r="S2287" t="str" cm="1">
        <f t="array" ref="S2287">_xlfn.IFS(Q2287&lt;1965,"Baby Boomers",Q2287&lt;1981,"Gen X",Q2287&lt;1997,"Millenial",TRUE,("Gen Z"))</f>
        <v>Millenial</v>
      </c>
    </row>
    <row r="2288" spans="1:19" x14ac:dyDescent="0.25">
      <c r="A2288" t="s">
        <v>15314</v>
      </c>
      <c r="B2288" t="s">
        <v>4394</v>
      </c>
      <c r="C2288" t="s">
        <v>1427</v>
      </c>
      <c r="D2288" t="str">
        <f>Table13[[#This Row],[FirstName]]&amp;" "&amp;Table13[[#This Row],[LastName]]</f>
        <v>Abagail Villanueva</v>
      </c>
      <c r="E2288" s="2">
        <v>43753</v>
      </c>
      <c r="F2288" s="2" t="s">
        <v>10301</v>
      </c>
      <c r="G2288" t="s">
        <v>32</v>
      </c>
      <c r="H2288" t="s">
        <v>62</v>
      </c>
      <c r="I2288" t="s">
        <v>50</v>
      </c>
      <c r="J2288" t="s">
        <v>62</v>
      </c>
      <c r="K2288" t="s">
        <v>64</v>
      </c>
      <c r="L2288" t="s">
        <v>52</v>
      </c>
      <c r="M2288" s="2">
        <v>35470</v>
      </c>
      <c r="N2288" t="s">
        <v>225</v>
      </c>
      <c r="O2288">
        <v>5</v>
      </c>
      <c r="P2288" t="str">
        <f t="shared" si="105"/>
        <v>Active</v>
      </c>
      <c r="Q2288">
        <f t="shared" si="106"/>
        <v>1997</v>
      </c>
      <c r="R2288">
        <f t="shared" si="107"/>
        <v>29</v>
      </c>
      <c r="S2288" t="str" cm="1">
        <f t="array" ref="S2288">_xlfn.IFS(Q2288&lt;1965,"Baby Boomers",Q2288&lt;1981,"Gen X",Q2288&lt;1997,"Millenial",TRUE,("Gen Z"))</f>
        <v>Gen Z</v>
      </c>
    </row>
    <row r="2289" spans="1:19" x14ac:dyDescent="0.25">
      <c r="A2289" t="s">
        <v>15315</v>
      </c>
      <c r="B2289" t="s">
        <v>4902</v>
      </c>
      <c r="C2289" t="s">
        <v>3653</v>
      </c>
      <c r="D2289" t="str">
        <f>Table13[[#This Row],[FirstName]]&amp;" "&amp;Table13[[#This Row],[LastName]]</f>
        <v>Julie Lloyd</v>
      </c>
      <c r="E2289" s="2">
        <v>44980</v>
      </c>
      <c r="F2289" s="2">
        <v>45036</v>
      </c>
      <c r="G2289" t="s">
        <v>32</v>
      </c>
      <c r="H2289" t="s">
        <v>51</v>
      </c>
      <c r="I2289" t="s">
        <v>34</v>
      </c>
      <c r="J2289" t="s">
        <v>35</v>
      </c>
      <c r="K2289" t="s">
        <v>64</v>
      </c>
      <c r="L2289" t="s">
        <v>89</v>
      </c>
      <c r="M2289" s="2">
        <v>26491</v>
      </c>
      <c r="N2289" t="s">
        <v>280</v>
      </c>
      <c r="O2289">
        <v>1</v>
      </c>
      <c r="P2289" t="str">
        <f t="shared" si="105"/>
        <v>Non-Active</v>
      </c>
      <c r="Q2289">
        <f t="shared" si="106"/>
        <v>1972</v>
      </c>
      <c r="R2289">
        <f t="shared" si="107"/>
        <v>53</v>
      </c>
      <c r="S2289" t="str" cm="1">
        <f t="array" ref="S2289">_xlfn.IFS(Q2289&lt;1965,"Baby Boomers",Q2289&lt;1981,"Gen X",Q2289&lt;1997,"Millenial",TRUE,("Gen Z"))</f>
        <v>Gen X</v>
      </c>
    </row>
    <row r="2290" spans="1:19" x14ac:dyDescent="0.25">
      <c r="A2290" t="s">
        <v>15316</v>
      </c>
      <c r="B2290" t="s">
        <v>1796</v>
      </c>
      <c r="C2290" t="s">
        <v>7903</v>
      </c>
      <c r="D2290" t="str">
        <f>Table13[[#This Row],[FirstName]]&amp;" "&amp;Table13[[#This Row],[LastName]]</f>
        <v>Alejandro Wilkinson</v>
      </c>
      <c r="E2290" s="2">
        <v>44958</v>
      </c>
      <c r="F2290" s="2" t="s">
        <v>10301</v>
      </c>
      <c r="G2290" t="s">
        <v>32</v>
      </c>
      <c r="H2290" t="s">
        <v>62</v>
      </c>
      <c r="I2290" t="s">
        <v>63</v>
      </c>
      <c r="J2290" t="s">
        <v>35</v>
      </c>
      <c r="K2290" t="s">
        <v>64</v>
      </c>
      <c r="L2290" t="s">
        <v>89</v>
      </c>
      <c r="M2290" s="2">
        <v>34929</v>
      </c>
      <c r="N2290" t="s">
        <v>242</v>
      </c>
      <c r="O2290">
        <v>4</v>
      </c>
      <c r="P2290" t="str">
        <f t="shared" si="105"/>
        <v>Active</v>
      </c>
      <c r="Q2290">
        <f t="shared" si="106"/>
        <v>1995</v>
      </c>
      <c r="R2290">
        <f t="shared" si="107"/>
        <v>30</v>
      </c>
      <c r="S2290" t="str" cm="1">
        <f t="array" ref="S2290">_xlfn.IFS(Q2290&lt;1965,"Baby Boomers",Q2290&lt;1981,"Gen X",Q2290&lt;1997,"Millenial",TRUE,("Gen Z"))</f>
        <v>Millenial</v>
      </c>
    </row>
    <row r="2291" spans="1:19" x14ac:dyDescent="0.25">
      <c r="A2291" t="s">
        <v>15317</v>
      </c>
      <c r="B2291" t="s">
        <v>8235</v>
      </c>
      <c r="C2291" t="s">
        <v>324</v>
      </c>
      <c r="D2291" t="str">
        <f>Table13[[#This Row],[FirstName]]&amp;" "&amp;Table13[[#This Row],[LastName]]</f>
        <v>Yadiel Mata</v>
      </c>
      <c r="E2291" s="2">
        <v>45053</v>
      </c>
      <c r="F2291" s="2" t="s">
        <v>10301</v>
      </c>
      <c r="G2291" t="s">
        <v>32</v>
      </c>
      <c r="H2291" t="s">
        <v>33</v>
      </c>
      <c r="I2291" t="s">
        <v>50</v>
      </c>
      <c r="J2291" t="s">
        <v>35</v>
      </c>
      <c r="K2291" t="s">
        <v>64</v>
      </c>
      <c r="L2291" t="s">
        <v>118</v>
      </c>
      <c r="M2291" s="2">
        <v>25558</v>
      </c>
      <c r="N2291" t="s">
        <v>3476</v>
      </c>
      <c r="O2291">
        <v>2</v>
      </c>
      <c r="P2291" t="str">
        <f t="shared" si="105"/>
        <v>Active</v>
      </c>
      <c r="Q2291">
        <f t="shared" si="106"/>
        <v>1969</v>
      </c>
      <c r="R2291">
        <f t="shared" si="107"/>
        <v>56</v>
      </c>
      <c r="S2291" t="str" cm="1">
        <f t="array" ref="S2291">_xlfn.IFS(Q2291&lt;1965,"Baby Boomers",Q2291&lt;1981,"Gen X",Q2291&lt;1997,"Millenial",TRUE,("Gen Z"))</f>
        <v>Gen X</v>
      </c>
    </row>
    <row r="2292" spans="1:19" x14ac:dyDescent="0.25">
      <c r="A2292" t="s">
        <v>15318</v>
      </c>
      <c r="B2292" t="s">
        <v>3420</v>
      </c>
      <c r="C2292" t="s">
        <v>4575</v>
      </c>
      <c r="D2292" t="str">
        <f>Table13[[#This Row],[FirstName]]&amp;" "&amp;Table13[[#This Row],[LastName]]</f>
        <v>Colt Sutton</v>
      </c>
      <c r="E2292" s="2">
        <v>43977</v>
      </c>
      <c r="F2292" s="2" t="s">
        <v>10301</v>
      </c>
      <c r="G2292" t="s">
        <v>32</v>
      </c>
      <c r="H2292" t="s">
        <v>62</v>
      </c>
      <c r="I2292" t="s">
        <v>50</v>
      </c>
      <c r="J2292" t="s">
        <v>35</v>
      </c>
      <c r="K2292" t="s">
        <v>64</v>
      </c>
      <c r="L2292" t="s">
        <v>89</v>
      </c>
      <c r="M2292" s="2">
        <v>35008</v>
      </c>
      <c r="N2292" t="s">
        <v>6</v>
      </c>
      <c r="O2292">
        <v>1</v>
      </c>
      <c r="P2292" t="str">
        <f t="shared" si="105"/>
        <v>Active</v>
      </c>
      <c r="Q2292">
        <f t="shared" si="106"/>
        <v>1995</v>
      </c>
      <c r="R2292">
        <f t="shared" si="107"/>
        <v>30</v>
      </c>
      <c r="S2292" t="str" cm="1">
        <f t="array" ref="S2292">_xlfn.IFS(Q2292&lt;1965,"Baby Boomers",Q2292&lt;1981,"Gen X",Q2292&lt;1997,"Millenial",TRUE,("Gen Z"))</f>
        <v>Millenial</v>
      </c>
    </row>
    <row r="2293" spans="1:19" x14ac:dyDescent="0.25">
      <c r="A2293" t="s">
        <v>11810</v>
      </c>
      <c r="B2293" t="s">
        <v>8265</v>
      </c>
      <c r="C2293" t="s">
        <v>4978</v>
      </c>
      <c r="D2293" t="str">
        <f>Table13[[#This Row],[FirstName]]&amp;" "&amp;Table13[[#This Row],[LastName]]</f>
        <v>Madalyn Prince</v>
      </c>
      <c r="E2293" s="2">
        <v>44601</v>
      </c>
      <c r="F2293" s="2" t="s">
        <v>10301</v>
      </c>
      <c r="G2293" t="s">
        <v>32</v>
      </c>
      <c r="H2293" t="s">
        <v>51</v>
      </c>
      <c r="I2293" t="s">
        <v>50</v>
      </c>
      <c r="J2293" t="s">
        <v>51</v>
      </c>
      <c r="K2293" t="s">
        <v>64</v>
      </c>
      <c r="L2293" t="s">
        <v>52</v>
      </c>
      <c r="M2293" s="2">
        <v>36186</v>
      </c>
      <c r="N2293" t="s">
        <v>82</v>
      </c>
      <c r="O2293">
        <v>5</v>
      </c>
      <c r="P2293" t="str">
        <f t="shared" si="105"/>
        <v>Active</v>
      </c>
      <c r="Q2293">
        <f t="shared" si="106"/>
        <v>1999</v>
      </c>
      <c r="R2293">
        <f t="shared" si="107"/>
        <v>27</v>
      </c>
      <c r="S2293" t="str" cm="1">
        <f t="array" ref="S2293">_xlfn.IFS(Q2293&lt;1965,"Baby Boomers",Q2293&lt;1981,"Gen X",Q2293&lt;1997,"Millenial",TRUE,("Gen Z"))</f>
        <v>Gen Z</v>
      </c>
    </row>
    <row r="2294" spans="1:19" x14ac:dyDescent="0.25">
      <c r="A2294" t="s">
        <v>12721</v>
      </c>
      <c r="B2294" t="s">
        <v>5416</v>
      </c>
      <c r="C2294" t="s">
        <v>5557</v>
      </c>
      <c r="D2294" t="str">
        <f>Table13[[#This Row],[FirstName]]&amp;" "&amp;Table13[[#This Row],[LastName]]</f>
        <v>Clara Stewart</v>
      </c>
      <c r="E2294" s="2">
        <v>44732</v>
      </c>
      <c r="F2294" s="2">
        <v>45008</v>
      </c>
      <c r="G2294" t="s">
        <v>32</v>
      </c>
      <c r="H2294" t="s">
        <v>33</v>
      </c>
      <c r="I2294" t="s">
        <v>34</v>
      </c>
      <c r="J2294" t="s">
        <v>35</v>
      </c>
      <c r="K2294" t="s">
        <v>64</v>
      </c>
      <c r="L2294" t="s">
        <v>38</v>
      </c>
      <c r="M2294" s="2">
        <v>35106</v>
      </c>
      <c r="N2294" t="s">
        <v>1505</v>
      </c>
      <c r="O2294">
        <v>4</v>
      </c>
      <c r="P2294" t="str">
        <f t="shared" si="105"/>
        <v>Non-Active</v>
      </c>
      <c r="Q2294">
        <f t="shared" si="106"/>
        <v>1996</v>
      </c>
      <c r="R2294">
        <f t="shared" si="107"/>
        <v>30</v>
      </c>
      <c r="S2294" t="str" cm="1">
        <f t="array" ref="S2294">_xlfn.IFS(Q2294&lt;1965,"Baby Boomers",Q2294&lt;1981,"Gen X",Q2294&lt;1997,"Millenial",TRUE,("Gen Z"))</f>
        <v>Millenial</v>
      </c>
    </row>
    <row r="2295" spans="1:19" x14ac:dyDescent="0.25">
      <c r="A2295" t="s">
        <v>15319</v>
      </c>
      <c r="B2295" t="s">
        <v>8271</v>
      </c>
      <c r="C2295" t="s">
        <v>3271</v>
      </c>
      <c r="D2295" t="str">
        <f>Table13[[#This Row],[FirstName]]&amp;" "&amp;Table13[[#This Row],[LastName]]</f>
        <v>Cheyenne Herman</v>
      </c>
      <c r="E2295" s="2">
        <v>44569</v>
      </c>
      <c r="F2295" s="2">
        <v>44807</v>
      </c>
      <c r="G2295" t="s">
        <v>32</v>
      </c>
      <c r="H2295" t="s">
        <v>33</v>
      </c>
      <c r="I2295" t="s">
        <v>50</v>
      </c>
      <c r="J2295" t="s">
        <v>35</v>
      </c>
      <c r="K2295" t="s">
        <v>64</v>
      </c>
      <c r="L2295" t="s">
        <v>89</v>
      </c>
      <c r="M2295" s="2">
        <v>34559</v>
      </c>
      <c r="N2295" t="s">
        <v>581</v>
      </c>
      <c r="O2295">
        <v>4</v>
      </c>
      <c r="P2295" t="str">
        <f t="shared" si="105"/>
        <v>Non-Active</v>
      </c>
      <c r="Q2295">
        <f t="shared" si="106"/>
        <v>1994</v>
      </c>
      <c r="R2295">
        <f t="shared" si="107"/>
        <v>31</v>
      </c>
      <c r="S2295" t="str" cm="1">
        <f t="array" ref="S2295">_xlfn.IFS(Q2295&lt;1965,"Baby Boomers",Q2295&lt;1981,"Gen X",Q2295&lt;1997,"Millenial",TRUE,("Gen Z"))</f>
        <v>Millenial</v>
      </c>
    </row>
    <row r="2296" spans="1:19" x14ac:dyDescent="0.25">
      <c r="A2296" t="s">
        <v>15320</v>
      </c>
      <c r="B2296" t="s">
        <v>926</v>
      </c>
      <c r="C2296" t="s">
        <v>1740</v>
      </c>
      <c r="D2296" t="str">
        <f>Table13[[#This Row],[FirstName]]&amp;" "&amp;Table13[[#This Row],[LastName]]</f>
        <v>Emerson Zavala</v>
      </c>
      <c r="E2296" s="2">
        <v>43891</v>
      </c>
      <c r="F2296" s="2" t="s">
        <v>10301</v>
      </c>
      <c r="G2296" t="s">
        <v>32</v>
      </c>
      <c r="H2296" t="s">
        <v>62</v>
      </c>
      <c r="I2296" t="s">
        <v>50</v>
      </c>
      <c r="J2296" t="s">
        <v>62</v>
      </c>
      <c r="K2296" t="s">
        <v>64</v>
      </c>
      <c r="L2296" t="s">
        <v>285</v>
      </c>
      <c r="M2296" s="2">
        <v>29905</v>
      </c>
      <c r="N2296" t="s">
        <v>242</v>
      </c>
      <c r="O2296">
        <v>4</v>
      </c>
      <c r="P2296" t="str">
        <f t="shared" si="105"/>
        <v>Active</v>
      </c>
      <c r="Q2296">
        <f t="shared" si="106"/>
        <v>1981</v>
      </c>
      <c r="R2296">
        <f t="shared" si="107"/>
        <v>44</v>
      </c>
      <c r="S2296" t="str" cm="1">
        <f t="array" ref="S2296">_xlfn.IFS(Q2296&lt;1965,"Baby Boomers",Q2296&lt;1981,"Gen X",Q2296&lt;1997,"Millenial",TRUE,("Gen Z"))</f>
        <v>Millenial</v>
      </c>
    </row>
    <row r="2297" spans="1:19" x14ac:dyDescent="0.25">
      <c r="A2297" t="s">
        <v>15321</v>
      </c>
      <c r="B2297" t="s">
        <v>5397</v>
      </c>
      <c r="C2297" t="s">
        <v>5606</v>
      </c>
      <c r="D2297" t="str">
        <f>Table13[[#This Row],[FirstName]]&amp;" "&amp;Table13[[#This Row],[LastName]]</f>
        <v>Sawyer Oneal</v>
      </c>
      <c r="E2297" s="2">
        <v>44109</v>
      </c>
      <c r="F2297" s="2" t="s">
        <v>10301</v>
      </c>
      <c r="G2297" t="s">
        <v>32</v>
      </c>
      <c r="H2297" t="s">
        <v>33</v>
      </c>
      <c r="I2297" t="s">
        <v>34</v>
      </c>
      <c r="J2297" t="s">
        <v>35</v>
      </c>
      <c r="K2297" t="s">
        <v>64</v>
      </c>
      <c r="L2297" t="s">
        <v>80</v>
      </c>
      <c r="M2297" s="2">
        <v>29191</v>
      </c>
      <c r="N2297" t="s">
        <v>102</v>
      </c>
      <c r="O2297">
        <v>2</v>
      </c>
      <c r="P2297" t="str">
        <f t="shared" si="105"/>
        <v>Active</v>
      </c>
      <c r="Q2297">
        <f t="shared" si="106"/>
        <v>1979</v>
      </c>
      <c r="R2297">
        <f t="shared" si="107"/>
        <v>46</v>
      </c>
      <c r="S2297" t="str" cm="1">
        <f t="array" ref="S2297">_xlfn.IFS(Q2297&lt;1965,"Baby Boomers",Q2297&lt;1981,"Gen X",Q2297&lt;1997,"Millenial",TRUE,("Gen Z"))</f>
        <v>Gen X</v>
      </c>
    </row>
    <row r="2298" spans="1:19" x14ac:dyDescent="0.25">
      <c r="A2298" t="s">
        <v>15322</v>
      </c>
      <c r="B2298" t="s">
        <v>1688</v>
      </c>
      <c r="C2298" t="s">
        <v>4418</v>
      </c>
      <c r="D2298" t="str">
        <f>Table13[[#This Row],[FirstName]]&amp;" "&amp;Table13[[#This Row],[LastName]]</f>
        <v>Kyleigh Mathis</v>
      </c>
      <c r="E2298" s="2">
        <v>44328</v>
      </c>
      <c r="F2298" s="2">
        <v>44743</v>
      </c>
      <c r="G2298" t="s">
        <v>32</v>
      </c>
      <c r="H2298" t="s">
        <v>51</v>
      </c>
      <c r="I2298" t="s">
        <v>34</v>
      </c>
      <c r="J2298" t="s">
        <v>35</v>
      </c>
      <c r="K2298" t="s">
        <v>64</v>
      </c>
      <c r="L2298" t="s">
        <v>89</v>
      </c>
      <c r="M2298" s="2">
        <v>27470</v>
      </c>
      <c r="N2298" t="s">
        <v>102</v>
      </c>
      <c r="O2298">
        <v>2</v>
      </c>
      <c r="P2298" t="str">
        <f t="shared" si="105"/>
        <v>Non-Active</v>
      </c>
      <c r="Q2298">
        <f t="shared" si="106"/>
        <v>1975</v>
      </c>
      <c r="R2298">
        <f t="shared" si="107"/>
        <v>51</v>
      </c>
      <c r="S2298" t="str" cm="1">
        <f t="array" ref="S2298">_xlfn.IFS(Q2298&lt;1965,"Baby Boomers",Q2298&lt;1981,"Gen X",Q2298&lt;1997,"Millenial",TRUE,("Gen Z"))</f>
        <v>Gen X</v>
      </c>
    </row>
    <row r="2299" spans="1:19" x14ac:dyDescent="0.25">
      <c r="A2299" t="s">
        <v>15323</v>
      </c>
      <c r="B2299" t="s">
        <v>1461</v>
      </c>
      <c r="C2299" t="s">
        <v>4651</v>
      </c>
      <c r="D2299" t="str">
        <f>Table13[[#This Row],[FirstName]]&amp;" "&amp;Table13[[#This Row],[LastName]]</f>
        <v>Maximus Mcdowell</v>
      </c>
      <c r="E2299" s="2">
        <v>44927</v>
      </c>
      <c r="F2299" s="2">
        <v>45112</v>
      </c>
      <c r="G2299" t="s">
        <v>32</v>
      </c>
      <c r="H2299" t="s">
        <v>51</v>
      </c>
      <c r="I2299" t="s">
        <v>63</v>
      </c>
      <c r="J2299" t="s">
        <v>35</v>
      </c>
      <c r="K2299" t="s">
        <v>64</v>
      </c>
      <c r="L2299" t="s">
        <v>331</v>
      </c>
      <c r="M2299" s="2">
        <v>15721</v>
      </c>
      <c r="N2299" t="s">
        <v>225</v>
      </c>
      <c r="O2299">
        <v>1</v>
      </c>
      <c r="P2299" t="str">
        <f t="shared" si="105"/>
        <v>Non-Active</v>
      </c>
      <c r="Q2299">
        <f t="shared" si="106"/>
        <v>1943</v>
      </c>
      <c r="R2299">
        <f t="shared" si="107"/>
        <v>83</v>
      </c>
      <c r="S2299" t="str" cm="1">
        <f t="array" ref="S2299">_xlfn.IFS(Q2299&lt;1965,"Baby Boomers",Q2299&lt;1981,"Gen X",Q2299&lt;1997,"Millenial",TRUE,("Gen Z"))</f>
        <v>Baby Boomers</v>
      </c>
    </row>
    <row r="2300" spans="1:19" x14ac:dyDescent="0.25">
      <c r="A2300" t="s">
        <v>15324</v>
      </c>
      <c r="B2300" t="s">
        <v>1373</v>
      </c>
      <c r="C2300" t="s">
        <v>7184</v>
      </c>
      <c r="D2300" t="str">
        <f>Table13[[#This Row],[FirstName]]&amp;" "&amp;Table13[[#This Row],[LastName]]</f>
        <v>Dean Little</v>
      </c>
      <c r="E2300" s="2">
        <v>43787</v>
      </c>
      <c r="F2300" s="2" t="s">
        <v>10301</v>
      </c>
      <c r="G2300" t="s">
        <v>32</v>
      </c>
      <c r="H2300" t="s">
        <v>33</v>
      </c>
      <c r="I2300" t="s">
        <v>63</v>
      </c>
      <c r="J2300" t="s">
        <v>62</v>
      </c>
      <c r="K2300" t="s">
        <v>64</v>
      </c>
      <c r="L2300" t="s">
        <v>89</v>
      </c>
      <c r="M2300" s="2">
        <v>25405</v>
      </c>
      <c r="N2300" t="s">
        <v>82</v>
      </c>
      <c r="O2300">
        <v>4</v>
      </c>
      <c r="P2300" t="str">
        <f t="shared" si="105"/>
        <v>Active</v>
      </c>
      <c r="Q2300">
        <f t="shared" si="106"/>
        <v>1969</v>
      </c>
      <c r="R2300">
        <f t="shared" si="107"/>
        <v>56</v>
      </c>
      <c r="S2300" t="str" cm="1">
        <f t="array" ref="S2300">_xlfn.IFS(Q2300&lt;1965,"Baby Boomers",Q2300&lt;1981,"Gen X",Q2300&lt;1997,"Millenial",TRUE,("Gen Z"))</f>
        <v>Gen X</v>
      </c>
    </row>
    <row r="2301" spans="1:19" x14ac:dyDescent="0.25">
      <c r="A2301" t="s">
        <v>15325</v>
      </c>
      <c r="B2301" t="s">
        <v>969</v>
      </c>
      <c r="C2301" t="s">
        <v>2630</v>
      </c>
      <c r="D2301" t="str">
        <f>Table13[[#This Row],[FirstName]]&amp;" "&amp;Table13[[#This Row],[LastName]]</f>
        <v>Martin Herrera</v>
      </c>
      <c r="E2301" s="2">
        <v>44328</v>
      </c>
      <c r="F2301" s="2">
        <v>44507</v>
      </c>
      <c r="G2301" t="s">
        <v>32</v>
      </c>
      <c r="H2301" t="s">
        <v>33</v>
      </c>
      <c r="I2301" t="s">
        <v>63</v>
      </c>
      <c r="J2301" t="s">
        <v>62</v>
      </c>
      <c r="K2301" t="s">
        <v>64</v>
      </c>
      <c r="L2301" t="s">
        <v>304</v>
      </c>
      <c r="M2301" s="2">
        <v>25987</v>
      </c>
      <c r="N2301" t="s">
        <v>351</v>
      </c>
      <c r="O2301">
        <v>2</v>
      </c>
      <c r="P2301" t="str">
        <f t="shared" si="105"/>
        <v>Non-Active</v>
      </c>
      <c r="Q2301">
        <f t="shared" si="106"/>
        <v>1971</v>
      </c>
      <c r="R2301">
        <f t="shared" si="107"/>
        <v>55</v>
      </c>
      <c r="S2301" t="str" cm="1">
        <f t="array" ref="S2301">_xlfn.IFS(Q2301&lt;1965,"Baby Boomers",Q2301&lt;1981,"Gen X",Q2301&lt;1997,"Millenial",TRUE,("Gen Z"))</f>
        <v>Gen X</v>
      </c>
    </row>
    <row r="2302" spans="1:19" x14ac:dyDescent="0.25">
      <c r="A2302" t="s">
        <v>15326</v>
      </c>
      <c r="B2302" t="s">
        <v>26</v>
      </c>
      <c r="C2302" t="s">
        <v>1035</v>
      </c>
      <c r="D2302" t="str">
        <f>Table13[[#This Row],[FirstName]]&amp;" "&amp;Table13[[#This Row],[LastName]]</f>
        <v>Uriah Briggs</v>
      </c>
      <c r="E2302" s="2">
        <v>43875</v>
      </c>
      <c r="F2302" s="2">
        <v>44551</v>
      </c>
      <c r="G2302" t="s">
        <v>32</v>
      </c>
      <c r="H2302" t="s">
        <v>33</v>
      </c>
      <c r="I2302" t="s">
        <v>34</v>
      </c>
      <c r="J2302" t="s">
        <v>62</v>
      </c>
      <c r="K2302" t="s">
        <v>64</v>
      </c>
      <c r="L2302" t="s">
        <v>80</v>
      </c>
      <c r="M2302" s="2">
        <v>30967</v>
      </c>
      <c r="N2302" t="s">
        <v>162</v>
      </c>
      <c r="O2302">
        <v>5</v>
      </c>
      <c r="P2302" t="str">
        <f t="shared" si="105"/>
        <v>Non-Active</v>
      </c>
      <c r="Q2302">
        <f t="shared" si="106"/>
        <v>1984</v>
      </c>
      <c r="R2302">
        <f t="shared" si="107"/>
        <v>41</v>
      </c>
      <c r="S2302" t="str" cm="1">
        <f t="array" ref="S2302">_xlfn.IFS(Q2302&lt;1965,"Baby Boomers",Q2302&lt;1981,"Gen X",Q2302&lt;1997,"Millenial",TRUE,("Gen Z"))</f>
        <v>Millenial</v>
      </c>
    </row>
    <row r="2303" spans="1:19" x14ac:dyDescent="0.25">
      <c r="A2303" t="s">
        <v>15327</v>
      </c>
      <c r="B2303" t="s">
        <v>2458</v>
      </c>
      <c r="C2303" t="s">
        <v>7184</v>
      </c>
      <c r="D2303" t="str">
        <f>Table13[[#This Row],[FirstName]]&amp;" "&amp;Table13[[#This Row],[LastName]]</f>
        <v>Kianna Little</v>
      </c>
      <c r="E2303" s="2">
        <v>43959</v>
      </c>
      <c r="F2303" s="2">
        <v>45013</v>
      </c>
      <c r="G2303" t="s">
        <v>32</v>
      </c>
      <c r="H2303" t="s">
        <v>62</v>
      </c>
      <c r="I2303" t="s">
        <v>63</v>
      </c>
      <c r="J2303" t="s">
        <v>62</v>
      </c>
      <c r="K2303" t="s">
        <v>64</v>
      </c>
      <c r="L2303" t="s">
        <v>147</v>
      </c>
      <c r="M2303" s="2">
        <v>20705</v>
      </c>
      <c r="N2303" t="s">
        <v>225</v>
      </c>
      <c r="O2303">
        <v>2</v>
      </c>
      <c r="P2303" t="str">
        <f t="shared" si="105"/>
        <v>Non-Active</v>
      </c>
      <c r="Q2303">
        <f t="shared" si="106"/>
        <v>1956</v>
      </c>
      <c r="R2303">
        <f t="shared" si="107"/>
        <v>69</v>
      </c>
      <c r="S2303" t="str" cm="1">
        <f t="array" ref="S2303">_xlfn.IFS(Q2303&lt;1965,"Baby Boomers",Q2303&lt;1981,"Gen X",Q2303&lt;1997,"Millenial",TRUE,("Gen Z"))</f>
        <v>Baby Boomers</v>
      </c>
    </row>
    <row r="2304" spans="1:19" x14ac:dyDescent="0.25">
      <c r="A2304" t="s">
        <v>15328</v>
      </c>
      <c r="B2304" t="s">
        <v>3412</v>
      </c>
      <c r="C2304" t="s">
        <v>1531</v>
      </c>
      <c r="D2304" t="str">
        <f>Table13[[#This Row],[FirstName]]&amp;" "&amp;Table13[[#This Row],[LastName]]</f>
        <v>David Kirk</v>
      </c>
      <c r="E2304" s="2">
        <v>43444</v>
      </c>
      <c r="F2304" s="2" t="s">
        <v>10301</v>
      </c>
      <c r="G2304" t="s">
        <v>32</v>
      </c>
      <c r="H2304" t="s">
        <v>51</v>
      </c>
      <c r="I2304" t="s">
        <v>63</v>
      </c>
      <c r="J2304" t="s">
        <v>62</v>
      </c>
      <c r="K2304" t="s">
        <v>64</v>
      </c>
      <c r="L2304" t="s">
        <v>110</v>
      </c>
      <c r="M2304" s="2">
        <v>17602</v>
      </c>
      <c r="N2304" t="s">
        <v>112</v>
      </c>
      <c r="O2304">
        <v>2</v>
      </c>
      <c r="P2304" t="str">
        <f t="shared" si="105"/>
        <v>Active</v>
      </c>
      <c r="Q2304">
        <f t="shared" si="106"/>
        <v>1948</v>
      </c>
      <c r="R2304">
        <f t="shared" si="107"/>
        <v>78</v>
      </c>
      <c r="S2304" t="str" cm="1">
        <f t="array" ref="S2304">_xlfn.IFS(Q2304&lt;1965,"Baby Boomers",Q2304&lt;1981,"Gen X",Q2304&lt;1997,"Millenial",TRUE,("Gen Z"))</f>
        <v>Baby Boomers</v>
      </c>
    </row>
    <row r="2305" spans="1:19" x14ac:dyDescent="0.25">
      <c r="A2305" t="s">
        <v>15329</v>
      </c>
      <c r="B2305" t="s">
        <v>2980</v>
      </c>
      <c r="C2305" t="s">
        <v>6846</v>
      </c>
      <c r="D2305" t="str">
        <f>Table13[[#This Row],[FirstName]]&amp;" "&amp;Table13[[#This Row],[LastName]]</f>
        <v>Alexandra Bryant</v>
      </c>
      <c r="E2305" s="2">
        <v>44538</v>
      </c>
      <c r="F2305" s="2" t="s">
        <v>10301</v>
      </c>
      <c r="G2305" t="s">
        <v>32</v>
      </c>
      <c r="H2305" t="s">
        <v>33</v>
      </c>
      <c r="I2305" t="s">
        <v>63</v>
      </c>
      <c r="J2305" t="s">
        <v>51</v>
      </c>
      <c r="K2305" t="s">
        <v>64</v>
      </c>
      <c r="L2305" t="s">
        <v>793</v>
      </c>
      <c r="M2305" s="2">
        <v>24681</v>
      </c>
      <c r="N2305" t="s">
        <v>215</v>
      </c>
      <c r="O2305">
        <v>2</v>
      </c>
      <c r="P2305" t="str">
        <f t="shared" si="105"/>
        <v>Active</v>
      </c>
      <c r="Q2305">
        <f t="shared" si="106"/>
        <v>1967</v>
      </c>
      <c r="R2305">
        <f t="shared" si="107"/>
        <v>58</v>
      </c>
      <c r="S2305" t="str" cm="1">
        <f t="array" ref="S2305">_xlfn.IFS(Q2305&lt;1965,"Baby Boomers",Q2305&lt;1981,"Gen X",Q2305&lt;1997,"Millenial",TRUE,("Gen Z"))</f>
        <v>Gen X</v>
      </c>
    </row>
    <row r="2306" spans="1:19" x14ac:dyDescent="0.25">
      <c r="A2306" t="s">
        <v>15330</v>
      </c>
      <c r="B2306" t="s">
        <v>6291</v>
      </c>
      <c r="C2306" t="s">
        <v>4680</v>
      </c>
      <c r="D2306" t="str">
        <f>Table13[[#This Row],[FirstName]]&amp;" "&amp;Table13[[#This Row],[LastName]]</f>
        <v>Denzel Jensen</v>
      </c>
      <c r="E2306" s="2">
        <v>43496</v>
      </c>
      <c r="F2306" s="2" t="s">
        <v>10301</v>
      </c>
      <c r="G2306" t="s">
        <v>32</v>
      </c>
      <c r="H2306" t="s">
        <v>51</v>
      </c>
      <c r="I2306" t="s">
        <v>34</v>
      </c>
      <c r="J2306" t="s">
        <v>62</v>
      </c>
      <c r="K2306" t="s">
        <v>64</v>
      </c>
      <c r="L2306" t="s">
        <v>80</v>
      </c>
      <c r="M2306" s="2">
        <v>18262</v>
      </c>
      <c r="N2306" t="s">
        <v>102</v>
      </c>
      <c r="O2306">
        <v>1</v>
      </c>
      <c r="P2306" t="str">
        <f t="shared" ref="P2306:P2369" si="108">IF(F2306="","Active","Non-Active")</f>
        <v>Active</v>
      </c>
      <c r="Q2306">
        <f t="shared" si="106"/>
        <v>1949</v>
      </c>
      <c r="R2306">
        <f t="shared" si="107"/>
        <v>76</v>
      </c>
      <c r="S2306" t="str" cm="1">
        <f t="array" ref="S2306">_xlfn.IFS(Q2306&lt;1965,"Baby Boomers",Q2306&lt;1981,"Gen X",Q2306&lt;1997,"Millenial",TRUE,("Gen Z"))</f>
        <v>Baby Boomers</v>
      </c>
    </row>
    <row r="2307" spans="1:19" x14ac:dyDescent="0.25">
      <c r="A2307" t="s">
        <v>15331</v>
      </c>
      <c r="B2307" t="s">
        <v>2638</v>
      </c>
      <c r="C2307" t="s">
        <v>1559</v>
      </c>
      <c r="D2307" t="str">
        <f>Table13[[#This Row],[FirstName]]&amp;" "&amp;Table13[[#This Row],[LastName]]</f>
        <v>Fletcher Maxwell</v>
      </c>
      <c r="E2307" s="2">
        <v>44804</v>
      </c>
      <c r="F2307" s="2">
        <v>45043</v>
      </c>
      <c r="G2307" t="s">
        <v>32</v>
      </c>
      <c r="H2307" t="s">
        <v>33</v>
      </c>
      <c r="I2307" t="s">
        <v>50</v>
      </c>
      <c r="J2307" t="s">
        <v>62</v>
      </c>
      <c r="K2307" t="s">
        <v>64</v>
      </c>
      <c r="L2307" t="s">
        <v>285</v>
      </c>
      <c r="M2307" s="2">
        <v>32605</v>
      </c>
      <c r="N2307" t="s">
        <v>3106</v>
      </c>
      <c r="O2307">
        <v>2</v>
      </c>
      <c r="P2307" t="str">
        <f t="shared" si="108"/>
        <v>Non-Active</v>
      </c>
      <c r="Q2307">
        <f t="shared" ref="Q2307:Q2370" si="109">YEAR(M2307)</f>
        <v>1989</v>
      </c>
      <c r="R2307">
        <f t="shared" ref="R2307:R2370" si="110">INT(YEARFRAC(M2307,"20/04/2026"))</f>
        <v>37</v>
      </c>
      <c r="S2307" t="str" cm="1">
        <f t="array" ref="S2307">_xlfn.IFS(Q2307&lt;1965,"Baby Boomers",Q2307&lt;1981,"Gen X",Q2307&lt;1997,"Millenial",TRUE,("Gen Z"))</f>
        <v>Millenial</v>
      </c>
    </row>
    <row r="2308" spans="1:19" x14ac:dyDescent="0.25">
      <c r="A2308" t="s">
        <v>15332</v>
      </c>
      <c r="B2308" t="s">
        <v>8305</v>
      </c>
      <c r="C2308" t="s">
        <v>1524</v>
      </c>
      <c r="D2308" t="str">
        <f>Table13[[#This Row],[FirstName]]&amp;" "&amp;Table13[[#This Row],[LastName]]</f>
        <v>Davian Davis</v>
      </c>
      <c r="E2308" s="2">
        <v>44593</v>
      </c>
      <c r="F2308" s="2" t="s">
        <v>10301</v>
      </c>
      <c r="G2308" t="s">
        <v>32</v>
      </c>
      <c r="H2308" t="s">
        <v>33</v>
      </c>
      <c r="I2308" t="s">
        <v>50</v>
      </c>
      <c r="J2308" t="s">
        <v>35</v>
      </c>
      <c r="K2308" t="s">
        <v>64</v>
      </c>
      <c r="L2308" t="s">
        <v>65</v>
      </c>
      <c r="M2308" s="2">
        <v>35069</v>
      </c>
      <c r="N2308" t="s">
        <v>394</v>
      </c>
      <c r="O2308">
        <v>5</v>
      </c>
      <c r="P2308" t="str">
        <f t="shared" si="108"/>
        <v>Active</v>
      </c>
      <c r="Q2308">
        <f t="shared" si="109"/>
        <v>1996</v>
      </c>
      <c r="R2308">
        <f t="shared" si="110"/>
        <v>30</v>
      </c>
      <c r="S2308" t="str" cm="1">
        <f t="array" ref="S2308">_xlfn.IFS(Q2308&lt;1965,"Baby Boomers",Q2308&lt;1981,"Gen X",Q2308&lt;1997,"Millenial",TRUE,("Gen Z"))</f>
        <v>Millenial</v>
      </c>
    </row>
    <row r="2309" spans="1:19" x14ac:dyDescent="0.25">
      <c r="A2309" t="s">
        <v>15333</v>
      </c>
      <c r="B2309" t="s">
        <v>1696</v>
      </c>
      <c r="C2309" t="s">
        <v>8308</v>
      </c>
      <c r="D2309" t="str">
        <f>Table13[[#This Row],[FirstName]]&amp;" "&amp;Table13[[#This Row],[LastName]]</f>
        <v>Maxim Mooney</v>
      </c>
      <c r="E2309" s="2">
        <v>44167</v>
      </c>
      <c r="F2309" s="2" t="s">
        <v>10301</v>
      </c>
      <c r="G2309" t="s">
        <v>32</v>
      </c>
      <c r="H2309" t="s">
        <v>33</v>
      </c>
      <c r="I2309" t="s">
        <v>34</v>
      </c>
      <c r="J2309" t="s">
        <v>51</v>
      </c>
      <c r="K2309" t="s">
        <v>64</v>
      </c>
      <c r="L2309" t="s">
        <v>80</v>
      </c>
      <c r="M2309" s="2">
        <v>17870</v>
      </c>
      <c r="N2309" t="s">
        <v>82</v>
      </c>
      <c r="O2309">
        <v>4</v>
      </c>
      <c r="P2309" t="str">
        <f t="shared" si="108"/>
        <v>Active</v>
      </c>
      <c r="Q2309">
        <f t="shared" si="109"/>
        <v>1948</v>
      </c>
      <c r="R2309">
        <f t="shared" si="110"/>
        <v>77</v>
      </c>
      <c r="S2309" t="str" cm="1">
        <f t="array" ref="S2309">_xlfn.IFS(Q2309&lt;1965,"Baby Boomers",Q2309&lt;1981,"Gen X",Q2309&lt;1997,"Millenial",TRUE,("Gen Z"))</f>
        <v>Baby Boomers</v>
      </c>
    </row>
    <row r="2310" spans="1:19" x14ac:dyDescent="0.25">
      <c r="A2310" t="s">
        <v>15334</v>
      </c>
      <c r="B2310" t="s">
        <v>8311</v>
      </c>
      <c r="C2310" t="s">
        <v>4237</v>
      </c>
      <c r="D2310" t="str">
        <f>Table13[[#This Row],[FirstName]]&amp;" "&amp;Table13[[#This Row],[LastName]]</f>
        <v>Santiago Rosales</v>
      </c>
      <c r="E2310" s="2">
        <v>44120</v>
      </c>
      <c r="F2310" s="2" t="s">
        <v>10301</v>
      </c>
      <c r="G2310" t="s">
        <v>32</v>
      </c>
      <c r="H2310" t="s">
        <v>33</v>
      </c>
      <c r="I2310" t="s">
        <v>63</v>
      </c>
      <c r="J2310" t="s">
        <v>51</v>
      </c>
      <c r="K2310" t="s">
        <v>64</v>
      </c>
      <c r="L2310" t="s">
        <v>89</v>
      </c>
      <c r="M2310" s="2">
        <v>36991</v>
      </c>
      <c r="N2310" t="s">
        <v>351</v>
      </c>
      <c r="O2310">
        <v>2</v>
      </c>
      <c r="P2310" t="str">
        <f t="shared" si="108"/>
        <v>Active</v>
      </c>
      <c r="Q2310">
        <f t="shared" si="109"/>
        <v>2001</v>
      </c>
      <c r="R2310">
        <f t="shared" si="110"/>
        <v>25</v>
      </c>
      <c r="S2310" t="str" cm="1">
        <f t="array" ref="S2310">_xlfn.IFS(Q2310&lt;1965,"Baby Boomers",Q2310&lt;1981,"Gen X",Q2310&lt;1997,"Millenial",TRUE,("Gen Z"))</f>
        <v>Gen Z</v>
      </c>
    </row>
    <row r="2311" spans="1:19" x14ac:dyDescent="0.25">
      <c r="A2311" t="s">
        <v>15335</v>
      </c>
      <c r="B2311" t="s">
        <v>2075</v>
      </c>
      <c r="C2311" t="s">
        <v>7161</v>
      </c>
      <c r="D2311" t="str">
        <f>Table13[[#This Row],[FirstName]]&amp;" "&amp;Table13[[#This Row],[LastName]]</f>
        <v>Zara Werner</v>
      </c>
      <c r="E2311" s="2">
        <v>43978</v>
      </c>
      <c r="F2311" s="2" t="s">
        <v>10301</v>
      </c>
      <c r="G2311" t="s">
        <v>32</v>
      </c>
      <c r="H2311" t="s">
        <v>33</v>
      </c>
      <c r="I2311" t="s">
        <v>50</v>
      </c>
      <c r="J2311" t="s">
        <v>62</v>
      </c>
      <c r="K2311" t="s">
        <v>64</v>
      </c>
      <c r="L2311" t="s">
        <v>80</v>
      </c>
      <c r="M2311" s="2">
        <v>23055</v>
      </c>
      <c r="N2311" t="s">
        <v>82</v>
      </c>
      <c r="O2311">
        <v>5</v>
      </c>
      <c r="P2311" t="str">
        <f t="shared" si="108"/>
        <v>Active</v>
      </c>
      <c r="Q2311">
        <f t="shared" si="109"/>
        <v>1963</v>
      </c>
      <c r="R2311">
        <f t="shared" si="110"/>
        <v>63</v>
      </c>
      <c r="S2311" t="str" cm="1">
        <f t="array" ref="S2311">_xlfn.IFS(Q2311&lt;1965,"Baby Boomers",Q2311&lt;1981,"Gen X",Q2311&lt;1997,"Millenial",TRUE,("Gen Z"))</f>
        <v>Baby Boomers</v>
      </c>
    </row>
    <row r="2312" spans="1:19" x14ac:dyDescent="0.25">
      <c r="A2312" t="s">
        <v>15336</v>
      </c>
      <c r="B2312" t="s">
        <v>3012</v>
      </c>
      <c r="C2312" t="s">
        <v>6332</v>
      </c>
      <c r="D2312" t="str">
        <f>Table13[[#This Row],[FirstName]]&amp;" "&amp;Table13[[#This Row],[LastName]]</f>
        <v>Darian Hansen</v>
      </c>
      <c r="E2312" s="2">
        <v>44428</v>
      </c>
      <c r="F2312" s="2">
        <v>44478</v>
      </c>
      <c r="G2312" t="s">
        <v>32</v>
      </c>
      <c r="H2312" t="s">
        <v>62</v>
      </c>
      <c r="I2312" t="s">
        <v>34</v>
      </c>
      <c r="J2312" t="s">
        <v>35</v>
      </c>
      <c r="K2312" t="s">
        <v>64</v>
      </c>
      <c r="L2312" t="s">
        <v>80</v>
      </c>
      <c r="M2312" s="2">
        <v>26445</v>
      </c>
      <c r="N2312" t="s">
        <v>102</v>
      </c>
      <c r="O2312">
        <v>4</v>
      </c>
      <c r="P2312" t="str">
        <f t="shared" si="108"/>
        <v>Non-Active</v>
      </c>
      <c r="Q2312">
        <f t="shared" si="109"/>
        <v>1972</v>
      </c>
      <c r="R2312">
        <f t="shared" si="110"/>
        <v>53</v>
      </c>
      <c r="S2312" t="str" cm="1">
        <f t="array" ref="S2312">_xlfn.IFS(Q2312&lt;1965,"Baby Boomers",Q2312&lt;1981,"Gen X",Q2312&lt;1997,"Millenial",TRUE,("Gen Z"))</f>
        <v>Gen X</v>
      </c>
    </row>
    <row r="2313" spans="1:19" x14ac:dyDescent="0.25">
      <c r="A2313" t="s">
        <v>15337</v>
      </c>
      <c r="B2313" t="s">
        <v>2015</v>
      </c>
      <c r="C2313" t="s">
        <v>1339</v>
      </c>
      <c r="D2313" t="str">
        <f>Table13[[#This Row],[FirstName]]&amp;" "&amp;Table13[[#This Row],[LastName]]</f>
        <v>Kaeden Branch</v>
      </c>
      <c r="E2313" s="2">
        <v>43503</v>
      </c>
      <c r="F2313" s="2">
        <v>43549</v>
      </c>
      <c r="G2313" t="s">
        <v>32</v>
      </c>
      <c r="H2313" t="s">
        <v>62</v>
      </c>
      <c r="I2313" t="s">
        <v>34</v>
      </c>
      <c r="J2313" t="s">
        <v>62</v>
      </c>
      <c r="K2313" t="s">
        <v>64</v>
      </c>
      <c r="L2313" t="s">
        <v>89</v>
      </c>
      <c r="M2313" s="2">
        <v>21086</v>
      </c>
      <c r="N2313" t="s">
        <v>82</v>
      </c>
      <c r="O2313">
        <v>5</v>
      </c>
      <c r="P2313" t="str">
        <f t="shared" si="108"/>
        <v>Non-Active</v>
      </c>
      <c r="Q2313">
        <f t="shared" si="109"/>
        <v>1957</v>
      </c>
      <c r="R2313">
        <f t="shared" si="110"/>
        <v>68</v>
      </c>
      <c r="S2313" t="str" cm="1">
        <f t="array" ref="S2313">_xlfn.IFS(Q2313&lt;1965,"Baby Boomers",Q2313&lt;1981,"Gen X",Q2313&lt;1997,"Millenial",TRUE,("Gen Z"))</f>
        <v>Baby Boomers</v>
      </c>
    </row>
    <row r="2314" spans="1:19" x14ac:dyDescent="0.25">
      <c r="A2314" t="s">
        <v>15338</v>
      </c>
      <c r="B2314" t="s">
        <v>1012</v>
      </c>
      <c r="C2314" t="s">
        <v>5820</v>
      </c>
      <c r="D2314" t="str">
        <f>Table13[[#This Row],[FirstName]]&amp;" "&amp;Table13[[#This Row],[LastName]]</f>
        <v>Gabriel Swanson</v>
      </c>
      <c r="E2314" s="2">
        <v>44245</v>
      </c>
      <c r="F2314" s="2">
        <v>44526</v>
      </c>
      <c r="G2314" t="s">
        <v>32</v>
      </c>
      <c r="H2314" t="s">
        <v>33</v>
      </c>
      <c r="I2314" t="s">
        <v>50</v>
      </c>
      <c r="J2314" t="s">
        <v>51</v>
      </c>
      <c r="K2314" t="s">
        <v>64</v>
      </c>
      <c r="L2314" t="s">
        <v>80</v>
      </c>
      <c r="M2314" s="2">
        <v>16336</v>
      </c>
      <c r="N2314" t="s">
        <v>102</v>
      </c>
      <c r="O2314">
        <v>4</v>
      </c>
      <c r="P2314" t="str">
        <f t="shared" si="108"/>
        <v>Non-Active</v>
      </c>
      <c r="Q2314">
        <f t="shared" si="109"/>
        <v>1944</v>
      </c>
      <c r="R2314">
        <f t="shared" si="110"/>
        <v>81</v>
      </c>
      <c r="S2314" t="str" cm="1">
        <f t="array" ref="S2314">_xlfn.IFS(Q2314&lt;1965,"Baby Boomers",Q2314&lt;1981,"Gen X",Q2314&lt;1997,"Millenial",TRUE,("Gen Z"))</f>
        <v>Baby Boomers</v>
      </c>
    </row>
    <row r="2315" spans="1:19" x14ac:dyDescent="0.25">
      <c r="A2315" t="s">
        <v>15339</v>
      </c>
      <c r="B2315" t="s">
        <v>1097</v>
      </c>
      <c r="C2315" t="s">
        <v>550</v>
      </c>
      <c r="D2315" t="str">
        <f>Table13[[#This Row],[FirstName]]&amp;" "&amp;Table13[[#This Row],[LastName]]</f>
        <v>Madyson Chapman</v>
      </c>
      <c r="E2315" s="2">
        <v>44897</v>
      </c>
      <c r="F2315" s="2" t="s">
        <v>10301</v>
      </c>
      <c r="G2315" t="s">
        <v>32</v>
      </c>
      <c r="H2315" t="s">
        <v>62</v>
      </c>
      <c r="I2315" t="s">
        <v>63</v>
      </c>
      <c r="J2315" t="s">
        <v>51</v>
      </c>
      <c r="K2315" t="s">
        <v>64</v>
      </c>
      <c r="L2315" t="s">
        <v>65</v>
      </c>
      <c r="M2315" s="2">
        <v>30584</v>
      </c>
      <c r="N2315" t="s">
        <v>833</v>
      </c>
      <c r="O2315">
        <v>1</v>
      </c>
      <c r="P2315" t="str">
        <f t="shared" si="108"/>
        <v>Active</v>
      </c>
      <c r="Q2315">
        <f t="shared" si="109"/>
        <v>1983</v>
      </c>
      <c r="R2315">
        <f t="shared" si="110"/>
        <v>42</v>
      </c>
      <c r="S2315" t="str" cm="1">
        <f t="array" ref="S2315">_xlfn.IFS(Q2315&lt;1965,"Baby Boomers",Q2315&lt;1981,"Gen X",Q2315&lt;1997,"Millenial",TRUE,("Gen Z"))</f>
        <v>Millenial</v>
      </c>
    </row>
    <row r="2316" spans="1:19" x14ac:dyDescent="0.25">
      <c r="A2316" t="s">
        <v>15340</v>
      </c>
      <c r="B2316" t="s">
        <v>886</v>
      </c>
      <c r="C2316" t="s">
        <v>3555</v>
      </c>
      <c r="D2316" t="str">
        <f>Table13[[#This Row],[FirstName]]&amp;" "&amp;Table13[[#This Row],[LastName]]</f>
        <v>Kellen Hill</v>
      </c>
      <c r="E2316" s="2">
        <v>44406</v>
      </c>
      <c r="F2316" s="2">
        <v>44686</v>
      </c>
      <c r="G2316" t="s">
        <v>32</v>
      </c>
      <c r="H2316" t="s">
        <v>62</v>
      </c>
      <c r="I2316" t="s">
        <v>50</v>
      </c>
      <c r="J2316" t="s">
        <v>51</v>
      </c>
      <c r="K2316" t="s">
        <v>64</v>
      </c>
      <c r="L2316" t="s">
        <v>304</v>
      </c>
      <c r="M2316" s="2">
        <v>27329</v>
      </c>
      <c r="N2316" t="s">
        <v>102</v>
      </c>
      <c r="O2316">
        <v>4</v>
      </c>
      <c r="P2316" t="str">
        <f t="shared" si="108"/>
        <v>Non-Active</v>
      </c>
      <c r="Q2316">
        <f t="shared" si="109"/>
        <v>1974</v>
      </c>
      <c r="R2316">
        <f t="shared" si="110"/>
        <v>51</v>
      </c>
      <c r="S2316" t="str" cm="1">
        <f t="array" ref="S2316">_xlfn.IFS(Q2316&lt;1965,"Baby Boomers",Q2316&lt;1981,"Gen X",Q2316&lt;1997,"Millenial",TRUE,("Gen Z"))</f>
        <v>Gen X</v>
      </c>
    </row>
    <row r="2317" spans="1:19" x14ac:dyDescent="0.25">
      <c r="A2317" t="s">
        <v>15341</v>
      </c>
      <c r="B2317" t="s">
        <v>8330</v>
      </c>
      <c r="C2317" t="s">
        <v>1478</v>
      </c>
      <c r="D2317" t="str">
        <f>Table13[[#This Row],[FirstName]]&amp;" "&amp;Table13[[#This Row],[LastName]]</f>
        <v>Samir Gray</v>
      </c>
      <c r="E2317" s="2">
        <v>44674</v>
      </c>
      <c r="F2317" s="2">
        <v>44911</v>
      </c>
      <c r="G2317" t="s">
        <v>32</v>
      </c>
      <c r="H2317" t="s">
        <v>62</v>
      </c>
      <c r="I2317" t="s">
        <v>63</v>
      </c>
      <c r="J2317" t="s">
        <v>62</v>
      </c>
      <c r="K2317" t="s">
        <v>64</v>
      </c>
      <c r="L2317" t="s">
        <v>89</v>
      </c>
      <c r="M2317" s="2">
        <v>33520</v>
      </c>
      <c r="N2317" t="s">
        <v>225</v>
      </c>
      <c r="O2317">
        <v>2</v>
      </c>
      <c r="P2317" t="str">
        <f t="shared" si="108"/>
        <v>Non-Active</v>
      </c>
      <c r="Q2317">
        <f t="shared" si="109"/>
        <v>1991</v>
      </c>
      <c r="R2317">
        <f t="shared" si="110"/>
        <v>34</v>
      </c>
      <c r="S2317" t="str" cm="1">
        <f t="array" ref="S2317">_xlfn.IFS(Q2317&lt;1965,"Baby Boomers",Q2317&lt;1981,"Gen X",Q2317&lt;1997,"Millenial",TRUE,("Gen Z"))</f>
        <v>Millenial</v>
      </c>
    </row>
    <row r="2318" spans="1:19" x14ac:dyDescent="0.25">
      <c r="A2318" t="s">
        <v>15342</v>
      </c>
      <c r="B2318" t="s">
        <v>1034</v>
      </c>
      <c r="C2318" t="s">
        <v>8334</v>
      </c>
      <c r="D2318" t="str">
        <f>Table13[[#This Row],[FirstName]]&amp;" "&amp;Table13[[#This Row],[LastName]]</f>
        <v>Stephanie Hampton</v>
      </c>
      <c r="E2318" s="2">
        <v>44408</v>
      </c>
      <c r="F2318" s="2">
        <v>44658</v>
      </c>
      <c r="G2318" t="s">
        <v>32</v>
      </c>
      <c r="H2318" t="s">
        <v>62</v>
      </c>
      <c r="I2318" t="s">
        <v>63</v>
      </c>
      <c r="J2318" t="s">
        <v>35</v>
      </c>
      <c r="K2318" t="s">
        <v>64</v>
      </c>
      <c r="L2318" t="s">
        <v>89</v>
      </c>
      <c r="M2318" s="2">
        <v>29979</v>
      </c>
      <c r="N2318" t="s">
        <v>581</v>
      </c>
      <c r="O2318">
        <v>4</v>
      </c>
      <c r="P2318" t="str">
        <f t="shared" si="108"/>
        <v>Non-Active</v>
      </c>
      <c r="Q2318">
        <f t="shared" si="109"/>
        <v>1982</v>
      </c>
      <c r="R2318">
        <f t="shared" si="110"/>
        <v>44</v>
      </c>
      <c r="S2318" t="str" cm="1">
        <f t="array" ref="S2318">_xlfn.IFS(Q2318&lt;1965,"Baby Boomers",Q2318&lt;1981,"Gen X",Q2318&lt;1997,"Millenial",TRUE,("Gen Z"))</f>
        <v>Millenial</v>
      </c>
    </row>
    <row r="2319" spans="1:19" x14ac:dyDescent="0.25">
      <c r="A2319" t="s">
        <v>15343</v>
      </c>
      <c r="B2319" t="s">
        <v>2252</v>
      </c>
      <c r="C2319" t="s">
        <v>6488</v>
      </c>
      <c r="D2319" t="str">
        <f>Table13[[#This Row],[FirstName]]&amp;" "&amp;Table13[[#This Row],[LastName]]</f>
        <v>Walter Mayo</v>
      </c>
      <c r="E2319" s="2">
        <v>43994</v>
      </c>
      <c r="F2319" s="2" t="s">
        <v>10301</v>
      </c>
      <c r="G2319" t="s">
        <v>32</v>
      </c>
      <c r="H2319" t="s">
        <v>33</v>
      </c>
      <c r="I2319" t="s">
        <v>34</v>
      </c>
      <c r="J2319" t="s">
        <v>62</v>
      </c>
      <c r="K2319" t="s">
        <v>64</v>
      </c>
      <c r="L2319" t="s">
        <v>89</v>
      </c>
      <c r="M2319" s="2">
        <v>19926</v>
      </c>
      <c r="N2319" t="s">
        <v>82</v>
      </c>
      <c r="O2319">
        <v>4</v>
      </c>
      <c r="P2319" t="str">
        <f t="shared" si="108"/>
        <v>Active</v>
      </c>
      <c r="Q2319">
        <f t="shared" si="109"/>
        <v>1954</v>
      </c>
      <c r="R2319">
        <f t="shared" si="110"/>
        <v>71</v>
      </c>
      <c r="S2319" t="str" cm="1">
        <f t="array" ref="S2319">_xlfn.IFS(Q2319&lt;1965,"Baby Boomers",Q2319&lt;1981,"Gen X",Q2319&lt;1997,"Millenial",TRUE,("Gen Z"))</f>
        <v>Baby Boomers</v>
      </c>
    </row>
    <row r="2320" spans="1:19" x14ac:dyDescent="0.25">
      <c r="A2320" t="s">
        <v>15344</v>
      </c>
      <c r="B2320" t="s">
        <v>3559</v>
      </c>
      <c r="C2320" t="s">
        <v>850</v>
      </c>
      <c r="D2320" t="str">
        <f>Table13[[#This Row],[FirstName]]&amp;" "&amp;Table13[[#This Row],[LastName]]</f>
        <v>Harley Greer</v>
      </c>
      <c r="E2320" s="2">
        <v>43490</v>
      </c>
      <c r="F2320" s="2" t="s">
        <v>10301</v>
      </c>
      <c r="G2320" t="s">
        <v>32</v>
      </c>
      <c r="H2320" t="s">
        <v>33</v>
      </c>
      <c r="I2320" t="s">
        <v>63</v>
      </c>
      <c r="J2320" t="s">
        <v>51</v>
      </c>
      <c r="K2320" t="s">
        <v>64</v>
      </c>
      <c r="L2320" t="s">
        <v>118</v>
      </c>
      <c r="M2320" s="2">
        <v>37010</v>
      </c>
      <c r="N2320" t="s">
        <v>183</v>
      </c>
      <c r="O2320">
        <v>5</v>
      </c>
      <c r="P2320" t="str">
        <f t="shared" si="108"/>
        <v>Active</v>
      </c>
      <c r="Q2320">
        <f t="shared" si="109"/>
        <v>2001</v>
      </c>
      <c r="R2320">
        <f t="shared" si="110"/>
        <v>24</v>
      </c>
      <c r="S2320" t="str" cm="1">
        <f t="array" ref="S2320">_xlfn.IFS(Q2320&lt;1965,"Baby Boomers",Q2320&lt;1981,"Gen X",Q2320&lt;1997,"Millenial",TRUE,("Gen Z"))</f>
        <v>Gen Z</v>
      </c>
    </row>
    <row r="2321" spans="1:19" x14ac:dyDescent="0.25">
      <c r="A2321" t="s">
        <v>15345</v>
      </c>
      <c r="B2321" t="s">
        <v>2262</v>
      </c>
      <c r="C2321" t="s">
        <v>3469</v>
      </c>
      <c r="D2321" t="str">
        <f>Table13[[#This Row],[FirstName]]&amp;" "&amp;Table13[[#This Row],[LastName]]</f>
        <v>Misael Pratt</v>
      </c>
      <c r="E2321" s="2">
        <v>44128</v>
      </c>
      <c r="F2321" s="2">
        <v>45024</v>
      </c>
      <c r="G2321" t="s">
        <v>744</v>
      </c>
      <c r="H2321" t="s">
        <v>62</v>
      </c>
      <c r="I2321" t="s">
        <v>50</v>
      </c>
      <c r="J2321" t="s">
        <v>62</v>
      </c>
      <c r="K2321" t="s">
        <v>64</v>
      </c>
      <c r="L2321" t="s">
        <v>176</v>
      </c>
      <c r="M2321" s="2">
        <v>28262</v>
      </c>
      <c r="N2321" t="s">
        <v>6</v>
      </c>
      <c r="O2321">
        <v>5</v>
      </c>
      <c r="P2321" t="str">
        <f t="shared" si="108"/>
        <v>Non-Active</v>
      </c>
      <c r="Q2321">
        <f t="shared" si="109"/>
        <v>1977</v>
      </c>
      <c r="R2321">
        <f t="shared" si="110"/>
        <v>48</v>
      </c>
      <c r="S2321" t="str" cm="1">
        <f t="array" ref="S2321">_xlfn.IFS(Q2321&lt;1965,"Baby Boomers",Q2321&lt;1981,"Gen X",Q2321&lt;1997,"Millenial",TRUE,("Gen Z"))</f>
        <v>Gen X</v>
      </c>
    </row>
    <row r="2322" spans="1:19" x14ac:dyDescent="0.25">
      <c r="A2322" t="s">
        <v>10451</v>
      </c>
      <c r="B2322" t="s">
        <v>8345</v>
      </c>
      <c r="C2322" t="s">
        <v>8346</v>
      </c>
      <c r="D2322" t="str">
        <f>Table13[[#This Row],[FirstName]]&amp;" "&amp;Table13[[#This Row],[LastName]]</f>
        <v>Sneha Jhaveri</v>
      </c>
      <c r="E2322" s="2">
        <v>43330</v>
      </c>
      <c r="F2322" s="2">
        <v>43524</v>
      </c>
      <c r="G2322" t="s">
        <v>32</v>
      </c>
      <c r="H2322" t="s">
        <v>51</v>
      </c>
      <c r="I2322" t="s">
        <v>63</v>
      </c>
      <c r="J2322" t="s">
        <v>51</v>
      </c>
      <c r="K2322" t="s">
        <v>10302</v>
      </c>
      <c r="L2322" t="s">
        <v>80</v>
      </c>
      <c r="M2322" s="2">
        <v>22243</v>
      </c>
      <c r="N2322" t="s">
        <v>162</v>
      </c>
      <c r="O2322">
        <v>4</v>
      </c>
      <c r="P2322" t="str">
        <f t="shared" si="108"/>
        <v>Non-Active</v>
      </c>
      <c r="Q2322">
        <f t="shared" si="109"/>
        <v>1960</v>
      </c>
      <c r="R2322">
        <f t="shared" si="110"/>
        <v>65</v>
      </c>
      <c r="S2322" t="str" cm="1">
        <f t="array" ref="S2322">_xlfn.IFS(Q2322&lt;1965,"Baby Boomers",Q2322&lt;1981,"Gen X",Q2322&lt;1997,"Millenial",TRUE,("Gen Z"))</f>
        <v>Baby Boomers</v>
      </c>
    </row>
    <row r="2323" spans="1:19" x14ac:dyDescent="0.25">
      <c r="A2323" t="s">
        <v>15346</v>
      </c>
      <c r="B2323" t="s">
        <v>8350</v>
      </c>
      <c r="C2323" t="s">
        <v>8351</v>
      </c>
      <c r="D2323" t="str">
        <f>Table13[[#This Row],[FirstName]]&amp;" "&amp;Table13[[#This Row],[LastName]]</f>
        <v>Melinda Saar-Beckles</v>
      </c>
      <c r="E2323" s="2">
        <v>44753</v>
      </c>
      <c r="F2323" s="2" t="s">
        <v>10301</v>
      </c>
      <c r="G2323" t="s">
        <v>32</v>
      </c>
      <c r="H2323" t="s">
        <v>62</v>
      </c>
      <c r="I2323" t="s">
        <v>34</v>
      </c>
      <c r="J2323" t="s">
        <v>62</v>
      </c>
      <c r="K2323" t="s">
        <v>10302</v>
      </c>
      <c r="L2323" t="s">
        <v>65</v>
      </c>
      <c r="M2323" s="2">
        <v>23543</v>
      </c>
      <c r="N2323" t="s">
        <v>82</v>
      </c>
      <c r="O2323">
        <v>1</v>
      </c>
      <c r="P2323" t="str">
        <f t="shared" si="108"/>
        <v>Active</v>
      </c>
      <c r="Q2323">
        <f t="shared" si="109"/>
        <v>1964</v>
      </c>
      <c r="R2323">
        <f t="shared" si="110"/>
        <v>61</v>
      </c>
      <c r="S2323" t="str" cm="1">
        <f t="array" ref="S2323">_xlfn.IFS(Q2323&lt;1965,"Baby Boomers",Q2323&lt;1981,"Gen X",Q2323&lt;1997,"Millenial",TRUE,("Gen Z"))</f>
        <v>Baby Boomers</v>
      </c>
    </row>
    <row r="2324" spans="1:19" x14ac:dyDescent="0.25">
      <c r="A2324" t="s">
        <v>15347</v>
      </c>
      <c r="B2324" t="s">
        <v>8354</v>
      </c>
      <c r="C2324" t="s">
        <v>8355</v>
      </c>
      <c r="D2324" t="str">
        <f>Table13[[#This Row],[FirstName]]&amp;" "&amp;Table13[[#This Row],[LastName]]</f>
        <v>Elizabeth Meads</v>
      </c>
      <c r="E2324" s="2">
        <v>43419</v>
      </c>
      <c r="F2324" s="2">
        <v>43423</v>
      </c>
      <c r="G2324" t="s">
        <v>744</v>
      </c>
      <c r="H2324" t="s">
        <v>62</v>
      </c>
      <c r="I2324" t="s">
        <v>63</v>
      </c>
      <c r="J2324" t="s">
        <v>51</v>
      </c>
      <c r="K2324" t="s">
        <v>10302</v>
      </c>
      <c r="L2324" t="s">
        <v>1011</v>
      </c>
      <c r="M2324" s="2">
        <v>17996</v>
      </c>
      <c r="N2324" t="s">
        <v>394</v>
      </c>
      <c r="O2324">
        <v>5</v>
      </c>
      <c r="P2324" t="str">
        <f t="shared" si="108"/>
        <v>Non-Active</v>
      </c>
      <c r="Q2324">
        <f t="shared" si="109"/>
        <v>1949</v>
      </c>
      <c r="R2324">
        <f t="shared" si="110"/>
        <v>77</v>
      </c>
      <c r="S2324" t="str" cm="1">
        <f t="array" ref="S2324">_xlfn.IFS(Q2324&lt;1965,"Baby Boomers",Q2324&lt;1981,"Gen X",Q2324&lt;1997,"Millenial",TRUE,("Gen Z"))</f>
        <v>Baby Boomers</v>
      </c>
    </row>
    <row r="2325" spans="1:19" x14ac:dyDescent="0.25">
      <c r="A2325" t="s">
        <v>15348</v>
      </c>
      <c r="B2325" t="s">
        <v>3207</v>
      </c>
      <c r="C2325" t="s">
        <v>2166</v>
      </c>
      <c r="D2325" t="str">
        <f>Table13[[#This Row],[FirstName]]&amp;" "&amp;Table13[[#This Row],[LastName]]</f>
        <v>Patrick Moran</v>
      </c>
      <c r="E2325" s="2">
        <v>44716</v>
      </c>
      <c r="F2325" s="2" t="s">
        <v>10301</v>
      </c>
      <c r="G2325" t="s">
        <v>32</v>
      </c>
      <c r="H2325" t="s">
        <v>62</v>
      </c>
      <c r="I2325" t="s">
        <v>63</v>
      </c>
      <c r="J2325" t="s">
        <v>62</v>
      </c>
      <c r="K2325" t="s">
        <v>10302</v>
      </c>
      <c r="L2325" t="s">
        <v>89</v>
      </c>
      <c r="M2325" s="2">
        <v>17991</v>
      </c>
      <c r="N2325" t="s">
        <v>82</v>
      </c>
      <c r="O2325">
        <v>4</v>
      </c>
      <c r="P2325" t="str">
        <f t="shared" si="108"/>
        <v>Active</v>
      </c>
      <c r="Q2325">
        <f t="shared" si="109"/>
        <v>1949</v>
      </c>
      <c r="R2325">
        <f t="shared" si="110"/>
        <v>77</v>
      </c>
      <c r="S2325" t="str" cm="1">
        <f t="array" ref="S2325">_xlfn.IFS(Q2325&lt;1965,"Baby Boomers",Q2325&lt;1981,"Gen X",Q2325&lt;1997,"Millenial",TRUE,("Gen Z"))</f>
        <v>Baby Boomers</v>
      </c>
    </row>
    <row r="2326" spans="1:19" x14ac:dyDescent="0.25">
      <c r="A2326" t="s">
        <v>15349</v>
      </c>
      <c r="B2326" t="s">
        <v>8361</v>
      </c>
      <c r="C2326" t="s">
        <v>8362</v>
      </c>
      <c r="D2326" t="str">
        <f>Table13[[#This Row],[FirstName]]&amp;" "&amp;Table13[[#This Row],[LastName]]</f>
        <v>Mathew Linden</v>
      </c>
      <c r="E2326" s="2">
        <v>43400</v>
      </c>
      <c r="F2326" s="2">
        <v>43656</v>
      </c>
      <c r="G2326" t="s">
        <v>10699</v>
      </c>
      <c r="H2326" t="s">
        <v>62</v>
      </c>
      <c r="I2326" t="s">
        <v>63</v>
      </c>
      <c r="J2326" t="s">
        <v>51</v>
      </c>
      <c r="K2326" t="s">
        <v>10302</v>
      </c>
      <c r="L2326" t="s">
        <v>89</v>
      </c>
      <c r="M2326" s="2">
        <v>24577</v>
      </c>
      <c r="N2326" t="s">
        <v>82</v>
      </c>
      <c r="O2326">
        <v>5</v>
      </c>
      <c r="P2326" t="str">
        <f t="shared" si="108"/>
        <v>Non-Active</v>
      </c>
      <c r="Q2326">
        <f t="shared" si="109"/>
        <v>1967</v>
      </c>
      <c r="R2326">
        <f t="shared" si="110"/>
        <v>59</v>
      </c>
      <c r="S2326" t="str" cm="1">
        <f t="array" ref="S2326">_xlfn.IFS(Q2326&lt;1965,"Baby Boomers",Q2326&lt;1981,"Gen X",Q2326&lt;1997,"Millenial",TRUE,("Gen Z"))</f>
        <v>Gen X</v>
      </c>
    </row>
    <row r="2327" spans="1:19" x14ac:dyDescent="0.25">
      <c r="A2327" t="s">
        <v>15350</v>
      </c>
      <c r="B2327" t="s">
        <v>8366</v>
      </c>
      <c r="C2327" t="s">
        <v>8367</v>
      </c>
      <c r="D2327" t="str">
        <f>Table13[[#This Row],[FirstName]]&amp;" "&amp;Table13[[#This Row],[LastName]]</f>
        <v>Adeel Osturnka</v>
      </c>
      <c r="E2327" s="2">
        <v>44855</v>
      </c>
      <c r="F2327" s="2">
        <v>45055</v>
      </c>
      <c r="G2327" t="s">
        <v>32</v>
      </c>
      <c r="H2327" t="s">
        <v>51</v>
      </c>
      <c r="I2327" t="s">
        <v>50</v>
      </c>
      <c r="J2327" t="s">
        <v>35</v>
      </c>
      <c r="K2327" t="s">
        <v>10302</v>
      </c>
      <c r="L2327" t="s">
        <v>80</v>
      </c>
      <c r="M2327" s="2">
        <v>27908</v>
      </c>
      <c r="N2327" t="s">
        <v>291</v>
      </c>
      <c r="O2327">
        <v>4</v>
      </c>
      <c r="P2327" t="str">
        <f t="shared" si="108"/>
        <v>Non-Active</v>
      </c>
      <c r="Q2327">
        <f t="shared" si="109"/>
        <v>1976</v>
      </c>
      <c r="R2327">
        <f t="shared" si="110"/>
        <v>49</v>
      </c>
      <c r="S2327" t="str" cm="1">
        <f t="array" ref="S2327">_xlfn.IFS(Q2327&lt;1965,"Baby Boomers",Q2327&lt;1981,"Gen X",Q2327&lt;1997,"Millenial",TRUE,("Gen Z"))</f>
        <v>Gen X</v>
      </c>
    </row>
    <row r="2328" spans="1:19" x14ac:dyDescent="0.25">
      <c r="A2328" t="s">
        <v>15351</v>
      </c>
      <c r="B2328" t="s">
        <v>5992</v>
      </c>
      <c r="C2328" t="s">
        <v>8371</v>
      </c>
      <c r="D2328" t="str">
        <f>Table13[[#This Row],[FirstName]]&amp;" "&amp;Table13[[#This Row],[LastName]]</f>
        <v>Lisa Cornett</v>
      </c>
      <c r="E2328" s="2">
        <v>44939</v>
      </c>
      <c r="F2328" s="2">
        <v>45070</v>
      </c>
      <c r="G2328" t="s">
        <v>32</v>
      </c>
      <c r="H2328" t="s">
        <v>33</v>
      </c>
      <c r="I2328" t="s">
        <v>63</v>
      </c>
      <c r="J2328" t="s">
        <v>51</v>
      </c>
      <c r="K2328" t="s">
        <v>10302</v>
      </c>
      <c r="L2328" t="s">
        <v>89</v>
      </c>
      <c r="M2328" s="2">
        <v>30844</v>
      </c>
      <c r="N2328" t="s">
        <v>91</v>
      </c>
      <c r="O2328">
        <v>4</v>
      </c>
      <c r="P2328" t="str">
        <f t="shared" si="108"/>
        <v>Non-Active</v>
      </c>
      <c r="Q2328">
        <f t="shared" si="109"/>
        <v>1984</v>
      </c>
      <c r="R2328">
        <f t="shared" si="110"/>
        <v>41</v>
      </c>
      <c r="S2328" t="str" cm="1">
        <f t="array" ref="S2328">_xlfn.IFS(Q2328&lt;1965,"Baby Boomers",Q2328&lt;1981,"Gen X",Q2328&lt;1997,"Millenial",TRUE,("Gen Z"))</f>
        <v>Millenial</v>
      </c>
    </row>
    <row r="2329" spans="1:19" x14ac:dyDescent="0.25">
      <c r="A2329" t="s">
        <v>15352</v>
      </c>
      <c r="B2329" t="s">
        <v>8375</v>
      </c>
      <c r="C2329" t="s">
        <v>8376</v>
      </c>
      <c r="D2329" t="str">
        <f>Table13[[#This Row],[FirstName]]&amp;" "&amp;Table13[[#This Row],[LastName]]</f>
        <v>Louis Punjabhi</v>
      </c>
      <c r="E2329" s="2">
        <v>43926</v>
      </c>
      <c r="F2329" s="2" t="s">
        <v>10301</v>
      </c>
      <c r="G2329" t="s">
        <v>32</v>
      </c>
      <c r="H2329" t="s">
        <v>62</v>
      </c>
      <c r="I2329" t="s">
        <v>34</v>
      </c>
      <c r="J2329" t="s">
        <v>62</v>
      </c>
      <c r="K2329" t="s">
        <v>10302</v>
      </c>
      <c r="L2329" t="s">
        <v>110</v>
      </c>
      <c r="M2329" s="2">
        <v>28250</v>
      </c>
      <c r="N2329" t="s">
        <v>112</v>
      </c>
      <c r="O2329">
        <v>2</v>
      </c>
      <c r="P2329" t="str">
        <f t="shared" si="108"/>
        <v>Active</v>
      </c>
      <c r="Q2329">
        <f t="shared" si="109"/>
        <v>1977</v>
      </c>
      <c r="R2329">
        <f t="shared" si="110"/>
        <v>48</v>
      </c>
      <c r="S2329" t="str" cm="1">
        <f t="array" ref="S2329">_xlfn.IFS(Q2329&lt;1965,"Baby Boomers",Q2329&lt;1981,"Gen X",Q2329&lt;1997,"Millenial",TRUE,("Gen Z"))</f>
        <v>Gen X</v>
      </c>
    </row>
    <row r="2330" spans="1:19" x14ac:dyDescent="0.25">
      <c r="A2330" t="s">
        <v>15353</v>
      </c>
      <c r="B2330" t="s">
        <v>67</v>
      </c>
      <c r="C2330" t="s">
        <v>3311</v>
      </c>
      <c r="D2330" t="str">
        <f>Table13[[#This Row],[FirstName]]&amp;" "&amp;Table13[[#This Row],[LastName]]</f>
        <v>Michael Carey</v>
      </c>
      <c r="E2330" s="2">
        <v>44707</v>
      </c>
      <c r="F2330" s="2" t="s">
        <v>10301</v>
      </c>
      <c r="G2330" t="s">
        <v>32</v>
      </c>
      <c r="H2330" t="s">
        <v>33</v>
      </c>
      <c r="I2330" t="s">
        <v>63</v>
      </c>
      <c r="J2330" t="s">
        <v>35</v>
      </c>
      <c r="K2330" t="s">
        <v>10302</v>
      </c>
      <c r="L2330" t="s">
        <v>80</v>
      </c>
      <c r="M2330" s="2">
        <v>20413</v>
      </c>
      <c r="N2330" t="s">
        <v>102</v>
      </c>
      <c r="O2330">
        <v>2</v>
      </c>
      <c r="P2330" t="str">
        <f t="shared" si="108"/>
        <v>Active</v>
      </c>
      <c r="Q2330">
        <f t="shared" si="109"/>
        <v>1955</v>
      </c>
      <c r="R2330">
        <f t="shared" si="110"/>
        <v>70</v>
      </c>
      <c r="S2330" t="str" cm="1">
        <f t="array" ref="S2330">_xlfn.IFS(Q2330&lt;1965,"Baby Boomers",Q2330&lt;1981,"Gen X",Q2330&lt;1997,"Millenial",TRUE,("Gen Z"))</f>
        <v>Baby Boomers</v>
      </c>
    </row>
    <row r="2331" spans="1:19" x14ac:dyDescent="0.25">
      <c r="A2331" t="s">
        <v>15354</v>
      </c>
      <c r="B2331" t="s">
        <v>8381</v>
      </c>
      <c r="C2331" t="s">
        <v>8382</v>
      </c>
      <c r="D2331" t="str">
        <f>Table13[[#This Row],[FirstName]]&amp;" "&amp;Table13[[#This Row],[LastName]]</f>
        <v>Earnest Hankard</v>
      </c>
      <c r="E2331" s="2">
        <v>44321</v>
      </c>
      <c r="F2331" s="2" t="s">
        <v>10301</v>
      </c>
      <c r="G2331" t="s">
        <v>32</v>
      </c>
      <c r="H2331" t="s">
        <v>51</v>
      </c>
      <c r="I2331" t="s">
        <v>50</v>
      </c>
      <c r="J2331" t="s">
        <v>51</v>
      </c>
      <c r="K2331" t="s">
        <v>10302</v>
      </c>
      <c r="L2331" t="s">
        <v>89</v>
      </c>
      <c r="M2331" s="2">
        <v>31614</v>
      </c>
      <c r="N2331" t="s">
        <v>192</v>
      </c>
      <c r="O2331">
        <v>2</v>
      </c>
      <c r="P2331" t="str">
        <f t="shared" si="108"/>
        <v>Active</v>
      </c>
      <c r="Q2331">
        <f t="shared" si="109"/>
        <v>1986</v>
      </c>
      <c r="R2331">
        <f t="shared" si="110"/>
        <v>39</v>
      </c>
      <c r="S2331" t="str" cm="1">
        <f t="array" ref="S2331">_xlfn.IFS(Q2331&lt;1965,"Baby Boomers",Q2331&lt;1981,"Gen X",Q2331&lt;1997,"Millenial",TRUE,("Gen Z"))</f>
        <v>Millenial</v>
      </c>
    </row>
    <row r="2332" spans="1:19" x14ac:dyDescent="0.25">
      <c r="A2332" t="s">
        <v>15355</v>
      </c>
      <c r="B2332" t="s">
        <v>2189</v>
      </c>
      <c r="C2332" t="s">
        <v>8385</v>
      </c>
      <c r="D2332" t="str">
        <f>Table13[[#This Row],[FirstName]]&amp;" "&amp;Table13[[#This Row],[LastName]]</f>
        <v>Kimberly Beak</v>
      </c>
      <c r="E2332" s="2">
        <v>45108</v>
      </c>
      <c r="F2332" s="2">
        <v>45142</v>
      </c>
      <c r="G2332" t="s">
        <v>197</v>
      </c>
      <c r="H2332" t="s">
        <v>51</v>
      </c>
      <c r="I2332" t="s">
        <v>34</v>
      </c>
      <c r="J2332" t="s">
        <v>51</v>
      </c>
      <c r="K2332" t="s">
        <v>10302</v>
      </c>
      <c r="L2332" t="s">
        <v>176</v>
      </c>
      <c r="M2332" s="2">
        <v>17551</v>
      </c>
      <c r="N2332" t="s">
        <v>177</v>
      </c>
      <c r="O2332">
        <v>2</v>
      </c>
      <c r="P2332" t="str">
        <f t="shared" si="108"/>
        <v>Non-Active</v>
      </c>
      <c r="Q2332">
        <f t="shared" si="109"/>
        <v>1948</v>
      </c>
      <c r="R2332">
        <f t="shared" si="110"/>
        <v>78</v>
      </c>
      <c r="S2332" t="str" cm="1">
        <f t="array" ref="S2332">_xlfn.IFS(Q2332&lt;1965,"Baby Boomers",Q2332&lt;1981,"Gen X",Q2332&lt;1997,"Millenial",TRUE,("Gen Z"))</f>
        <v>Baby Boomers</v>
      </c>
    </row>
    <row r="2333" spans="1:19" x14ac:dyDescent="0.25">
      <c r="A2333" t="s">
        <v>15356</v>
      </c>
      <c r="B2333" t="s">
        <v>8389</v>
      </c>
      <c r="C2333" t="s">
        <v>12574</v>
      </c>
      <c r="D2333" t="str">
        <f>Table13[[#This Row],[FirstName]]&amp;" "&amp;Table13[[#This Row],[LastName]]</f>
        <v>Jonathan R Lebel</v>
      </c>
      <c r="E2333" s="2">
        <v>43454</v>
      </c>
      <c r="F2333" s="2">
        <v>45090</v>
      </c>
      <c r="G2333" t="s">
        <v>10826</v>
      </c>
      <c r="H2333" t="s">
        <v>51</v>
      </c>
      <c r="I2333" t="s">
        <v>50</v>
      </c>
      <c r="J2333" t="s">
        <v>62</v>
      </c>
      <c r="K2333" t="s">
        <v>10302</v>
      </c>
      <c r="L2333" t="s">
        <v>304</v>
      </c>
      <c r="M2333" s="2">
        <v>16845</v>
      </c>
      <c r="N2333" t="s">
        <v>162</v>
      </c>
      <c r="O2333">
        <v>2</v>
      </c>
      <c r="P2333" t="str">
        <f t="shared" si="108"/>
        <v>Non-Active</v>
      </c>
      <c r="Q2333">
        <f t="shared" si="109"/>
        <v>1946</v>
      </c>
      <c r="R2333">
        <f t="shared" si="110"/>
        <v>80</v>
      </c>
      <c r="S2333" t="str" cm="1">
        <f t="array" ref="S2333">_xlfn.IFS(Q2333&lt;1965,"Baby Boomers",Q2333&lt;1981,"Gen X",Q2333&lt;1997,"Millenial",TRUE,("Gen Z"))</f>
        <v>Baby Boomers</v>
      </c>
    </row>
    <row r="2334" spans="1:19" x14ac:dyDescent="0.25">
      <c r="A2334" t="s">
        <v>15357</v>
      </c>
      <c r="B2334" t="s">
        <v>6714</v>
      </c>
      <c r="C2334" t="s">
        <v>8394</v>
      </c>
      <c r="D2334" t="str">
        <f>Table13[[#This Row],[FirstName]]&amp;" "&amp;Table13[[#This Row],[LastName]]</f>
        <v>Rick Stoica</v>
      </c>
      <c r="E2334" s="2">
        <v>43338</v>
      </c>
      <c r="F2334" s="2" t="s">
        <v>10301</v>
      </c>
      <c r="G2334" t="s">
        <v>32</v>
      </c>
      <c r="H2334" t="s">
        <v>62</v>
      </c>
      <c r="I2334" t="s">
        <v>63</v>
      </c>
      <c r="J2334" t="s">
        <v>62</v>
      </c>
      <c r="K2334" t="s">
        <v>10302</v>
      </c>
      <c r="L2334" t="s">
        <v>52</v>
      </c>
      <c r="M2334" s="2">
        <v>32632</v>
      </c>
      <c r="N2334" t="s">
        <v>162</v>
      </c>
      <c r="O2334">
        <v>2</v>
      </c>
      <c r="P2334" t="str">
        <f t="shared" si="108"/>
        <v>Active</v>
      </c>
      <c r="Q2334">
        <f t="shared" si="109"/>
        <v>1989</v>
      </c>
      <c r="R2334">
        <f t="shared" si="110"/>
        <v>36</v>
      </c>
      <c r="S2334" t="str" cm="1">
        <f t="array" ref="S2334">_xlfn.IFS(Q2334&lt;1965,"Baby Boomers",Q2334&lt;1981,"Gen X",Q2334&lt;1997,"Millenial",TRUE,("Gen Z"))</f>
        <v>Millenial</v>
      </c>
    </row>
    <row r="2335" spans="1:19" x14ac:dyDescent="0.25">
      <c r="A2335" t="s">
        <v>12090</v>
      </c>
      <c r="B2335" t="s">
        <v>8397</v>
      </c>
      <c r="C2335" t="s">
        <v>8398</v>
      </c>
      <c r="D2335" t="str">
        <f>Table13[[#This Row],[FirstName]]&amp;" "&amp;Table13[[#This Row],[LastName]]</f>
        <v>Adil Sahoo</v>
      </c>
      <c r="E2335" s="2">
        <v>44171</v>
      </c>
      <c r="F2335" s="2">
        <v>44799</v>
      </c>
      <c r="G2335" t="s">
        <v>32</v>
      </c>
      <c r="H2335" t="s">
        <v>51</v>
      </c>
      <c r="I2335" t="s">
        <v>63</v>
      </c>
      <c r="J2335" t="s">
        <v>35</v>
      </c>
      <c r="K2335" t="s">
        <v>10302</v>
      </c>
      <c r="L2335" t="s">
        <v>230</v>
      </c>
      <c r="M2335" s="2">
        <v>25404</v>
      </c>
      <c r="N2335" t="s">
        <v>112</v>
      </c>
      <c r="O2335">
        <v>2</v>
      </c>
      <c r="P2335" t="str">
        <f t="shared" si="108"/>
        <v>Non-Active</v>
      </c>
      <c r="Q2335">
        <f t="shared" si="109"/>
        <v>1969</v>
      </c>
      <c r="R2335">
        <f t="shared" si="110"/>
        <v>56</v>
      </c>
      <c r="S2335" t="str" cm="1">
        <f t="array" ref="S2335">_xlfn.IFS(Q2335&lt;1965,"Baby Boomers",Q2335&lt;1981,"Gen X",Q2335&lt;1997,"Millenial",TRUE,("Gen Z"))</f>
        <v>Gen X</v>
      </c>
    </row>
    <row r="2336" spans="1:19" x14ac:dyDescent="0.25">
      <c r="A2336" t="s">
        <v>15358</v>
      </c>
      <c r="B2336" t="s">
        <v>5911</v>
      </c>
      <c r="C2336" t="s">
        <v>8402</v>
      </c>
      <c r="D2336" t="str">
        <f>Table13[[#This Row],[FirstName]]&amp;" "&amp;Table13[[#This Row],[LastName]]</f>
        <v>Barbara Gaul</v>
      </c>
      <c r="E2336" s="2">
        <v>44543</v>
      </c>
      <c r="F2336" s="2">
        <v>44723</v>
      </c>
      <c r="G2336" t="s">
        <v>32</v>
      </c>
      <c r="H2336" t="s">
        <v>33</v>
      </c>
      <c r="I2336" t="s">
        <v>34</v>
      </c>
      <c r="J2336" t="s">
        <v>35</v>
      </c>
      <c r="K2336" t="s">
        <v>10302</v>
      </c>
      <c r="L2336" t="s">
        <v>304</v>
      </c>
      <c r="M2336" s="2">
        <v>35468</v>
      </c>
      <c r="N2336" t="s">
        <v>82</v>
      </c>
      <c r="O2336">
        <v>4</v>
      </c>
      <c r="P2336" t="str">
        <f t="shared" si="108"/>
        <v>Non-Active</v>
      </c>
      <c r="Q2336">
        <f t="shared" si="109"/>
        <v>1997</v>
      </c>
      <c r="R2336">
        <f t="shared" si="110"/>
        <v>29</v>
      </c>
      <c r="S2336" t="str" cm="1">
        <f t="array" ref="S2336">_xlfn.IFS(Q2336&lt;1965,"Baby Boomers",Q2336&lt;1981,"Gen X",Q2336&lt;1997,"Millenial",TRUE,("Gen Z"))</f>
        <v>Gen Z</v>
      </c>
    </row>
    <row r="2337" spans="1:19" x14ac:dyDescent="0.25">
      <c r="A2337" t="s">
        <v>15359</v>
      </c>
      <c r="B2337" t="s">
        <v>6853</v>
      </c>
      <c r="C2337" t="s">
        <v>8406</v>
      </c>
      <c r="D2337" t="str">
        <f>Table13[[#This Row],[FirstName]]&amp;" "&amp;Table13[[#This Row],[LastName]]</f>
        <v>Carla Demita</v>
      </c>
      <c r="E2337" s="2">
        <v>44374</v>
      </c>
      <c r="F2337" s="2">
        <v>44563</v>
      </c>
      <c r="G2337" t="s">
        <v>744</v>
      </c>
      <c r="H2337" t="s">
        <v>51</v>
      </c>
      <c r="I2337" t="s">
        <v>50</v>
      </c>
      <c r="J2337" t="s">
        <v>35</v>
      </c>
      <c r="K2337" t="s">
        <v>10302</v>
      </c>
      <c r="L2337" t="s">
        <v>89</v>
      </c>
      <c r="M2337" s="2">
        <v>16415</v>
      </c>
      <c r="N2337" t="s">
        <v>82</v>
      </c>
      <c r="O2337">
        <v>4</v>
      </c>
      <c r="P2337" t="str">
        <f t="shared" si="108"/>
        <v>Non-Active</v>
      </c>
      <c r="Q2337">
        <f t="shared" si="109"/>
        <v>1944</v>
      </c>
      <c r="R2337">
        <f t="shared" si="110"/>
        <v>81</v>
      </c>
      <c r="S2337" t="str" cm="1">
        <f t="array" ref="S2337">_xlfn.IFS(Q2337&lt;1965,"Baby Boomers",Q2337&lt;1981,"Gen X",Q2337&lt;1997,"Millenial",TRUE,("Gen Z"))</f>
        <v>Baby Boomers</v>
      </c>
    </row>
    <row r="2338" spans="1:19" x14ac:dyDescent="0.25">
      <c r="A2338" t="s">
        <v>10453</v>
      </c>
      <c r="B2338" t="s">
        <v>45</v>
      </c>
      <c r="C2338" t="s">
        <v>2033</v>
      </c>
      <c r="D2338" t="str">
        <f>Table13[[#This Row],[FirstName]]&amp;" "&amp;Table13[[#This Row],[LastName]]</f>
        <v>Paula Gross</v>
      </c>
      <c r="E2338" s="2">
        <v>43757</v>
      </c>
      <c r="F2338" s="2" t="s">
        <v>10301</v>
      </c>
      <c r="G2338" t="s">
        <v>32</v>
      </c>
      <c r="H2338" t="s">
        <v>51</v>
      </c>
      <c r="I2338" t="s">
        <v>34</v>
      </c>
      <c r="J2338" t="s">
        <v>62</v>
      </c>
      <c r="K2338" t="s">
        <v>10302</v>
      </c>
      <c r="L2338" t="s">
        <v>89</v>
      </c>
      <c r="M2338" s="2">
        <v>33376</v>
      </c>
      <c r="N2338" t="s">
        <v>833</v>
      </c>
      <c r="O2338">
        <v>2</v>
      </c>
      <c r="P2338" t="str">
        <f t="shared" si="108"/>
        <v>Active</v>
      </c>
      <c r="Q2338">
        <f t="shared" si="109"/>
        <v>1991</v>
      </c>
      <c r="R2338">
        <f t="shared" si="110"/>
        <v>34</v>
      </c>
      <c r="S2338" t="str" cm="1">
        <f t="array" ref="S2338">_xlfn.IFS(Q2338&lt;1965,"Baby Boomers",Q2338&lt;1981,"Gen X",Q2338&lt;1997,"Millenial",TRUE,("Gen Z"))</f>
        <v>Millenial</v>
      </c>
    </row>
    <row r="2339" spans="1:19" x14ac:dyDescent="0.25">
      <c r="A2339" t="s">
        <v>15360</v>
      </c>
      <c r="B2339" t="s">
        <v>8412</v>
      </c>
      <c r="C2339" t="s">
        <v>8413</v>
      </c>
      <c r="D2339" t="str">
        <f>Table13[[#This Row],[FirstName]]&amp;" "&amp;Table13[[#This Row],[LastName]]</f>
        <v>Francesco A Barone</v>
      </c>
      <c r="E2339" s="2">
        <v>44891</v>
      </c>
      <c r="F2339" s="2">
        <v>44939</v>
      </c>
      <c r="G2339" t="s">
        <v>32</v>
      </c>
      <c r="H2339" t="s">
        <v>51</v>
      </c>
      <c r="I2339" t="s">
        <v>34</v>
      </c>
      <c r="J2339" t="s">
        <v>62</v>
      </c>
      <c r="K2339" t="s">
        <v>10302</v>
      </c>
      <c r="L2339" t="s">
        <v>110</v>
      </c>
      <c r="M2339" s="2">
        <v>34052</v>
      </c>
      <c r="N2339" t="s">
        <v>112</v>
      </c>
      <c r="O2339">
        <v>2</v>
      </c>
      <c r="P2339" t="str">
        <f t="shared" si="108"/>
        <v>Non-Active</v>
      </c>
      <c r="Q2339">
        <f t="shared" si="109"/>
        <v>1993</v>
      </c>
      <c r="R2339">
        <f t="shared" si="110"/>
        <v>33</v>
      </c>
      <c r="S2339" t="str" cm="1">
        <f t="array" ref="S2339">_xlfn.IFS(Q2339&lt;1965,"Baby Boomers",Q2339&lt;1981,"Gen X",Q2339&lt;1997,"Millenial",TRUE,("Gen Z"))</f>
        <v>Millenial</v>
      </c>
    </row>
    <row r="2340" spans="1:19" x14ac:dyDescent="0.25">
      <c r="A2340" t="s">
        <v>15361</v>
      </c>
      <c r="B2340" t="s">
        <v>8417</v>
      </c>
      <c r="C2340" t="s">
        <v>8418</v>
      </c>
      <c r="D2340" t="str">
        <f>Table13[[#This Row],[FirstName]]&amp;" "&amp;Table13[[#This Row],[LastName]]</f>
        <v>Rex England</v>
      </c>
      <c r="E2340" s="2">
        <v>43696</v>
      </c>
      <c r="F2340" s="2" t="s">
        <v>10301</v>
      </c>
      <c r="G2340" t="s">
        <v>32</v>
      </c>
      <c r="H2340" t="s">
        <v>62</v>
      </c>
      <c r="I2340" t="s">
        <v>34</v>
      </c>
      <c r="J2340" t="s">
        <v>62</v>
      </c>
      <c r="K2340" t="s">
        <v>10302</v>
      </c>
      <c r="L2340" t="s">
        <v>304</v>
      </c>
      <c r="M2340" s="2">
        <v>24662</v>
      </c>
      <c r="N2340" t="s">
        <v>612</v>
      </c>
      <c r="O2340">
        <v>4</v>
      </c>
      <c r="P2340" t="str">
        <f t="shared" si="108"/>
        <v>Active</v>
      </c>
      <c r="Q2340">
        <f t="shared" si="109"/>
        <v>1967</v>
      </c>
      <c r="R2340">
        <f t="shared" si="110"/>
        <v>58</v>
      </c>
      <c r="S2340" t="str" cm="1">
        <f t="array" ref="S2340">_xlfn.IFS(Q2340&lt;1965,"Baby Boomers",Q2340&lt;1981,"Gen X",Q2340&lt;1997,"Millenial",TRUE,("Gen Z"))</f>
        <v>Gen X</v>
      </c>
    </row>
    <row r="2341" spans="1:19" x14ac:dyDescent="0.25">
      <c r="A2341" t="s">
        <v>11015</v>
      </c>
      <c r="B2341" t="s">
        <v>5979</v>
      </c>
      <c r="C2341" t="s">
        <v>8421</v>
      </c>
      <c r="D2341" t="str">
        <f>Table13[[#This Row],[FirstName]]&amp;" "&amp;Table13[[#This Row],[LastName]]</f>
        <v>Trina Hendrickson</v>
      </c>
      <c r="E2341" s="2">
        <v>43334</v>
      </c>
      <c r="F2341" s="2">
        <v>44665</v>
      </c>
      <c r="G2341" t="s">
        <v>744</v>
      </c>
      <c r="H2341" t="s">
        <v>51</v>
      </c>
      <c r="I2341" t="s">
        <v>50</v>
      </c>
      <c r="J2341" t="s">
        <v>62</v>
      </c>
      <c r="K2341" t="s">
        <v>10302</v>
      </c>
      <c r="L2341" t="s">
        <v>110</v>
      </c>
      <c r="M2341" s="2">
        <v>20999</v>
      </c>
      <c r="N2341" t="s">
        <v>112</v>
      </c>
      <c r="O2341">
        <v>2</v>
      </c>
      <c r="P2341" t="str">
        <f t="shared" si="108"/>
        <v>Non-Active</v>
      </c>
      <c r="Q2341">
        <f t="shared" si="109"/>
        <v>1957</v>
      </c>
      <c r="R2341">
        <f t="shared" si="110"/>
        <v>68</v>
      </c>
      <c r="S2341" t="str" cm="1">
        <f t="array" ref="S2341">_xlfn.IFS(Q2341&lt;1965,"Baby Boomers",Q2341&lt;1981,"Gen X",Q2341&lt;1997,"Millenial",TRUE,("Gen Z"))</f>
        <v>Baby Boomers</v>
      </c>
    </row>
    <row r="2342" spans="1:19" x14ac:dyDescent="0.25">
      <c r="A2342" t="s">
        <v>15362</v>
      </c>
      <c r="B2342" t="s">
        <v>5203</v>
      </c>
      <c r="C2342" t="s">
        <v>8425</v>
      </c>
      <c r="D2342" t="str">
        <f>Table13[[#This Row],[FirstName]]&amp;" "&amp;Table13[[#This Row],[LastName]]</f>
        <v>Colleen Volk</v>
      </c>
      <c r="E2342" s="2">
        <v>44685</v>
      </c>
      <c r="F2342" s="2" t="s">
        <v>10301</v>
      </c>
      <c r="G2342" t="s">
        <v>32</v>
      </c>
      <c r="H2342" t="s">
        <v>62</v>
      </c>
      <c r="I2342" t="s">
        <v>50</v>
      </c>
      <c r="J2342" t="s">
        <v>62</v>
      </c>
      <c r="K2342" t="s">
        <v>10302</v>
      </c>
      <c r="L2342" t="s">
        <v>89</v>
      </c>
      <c r="M2342" s="2">
        <v>17913</v>
      </c>
      <c r="N2342" t="s">
        <v>102</v>
      </c>
      <c r="O2342">
        <v>2</v>
      </c>
      <c r="P2342" t="str">
        <f t="shared" si="108"/>
        <v>Active</v>
      </c>
      <c r="Q2342">
        <f t="shared" si="109"/>
        <v>1949</v>
      </c>
      <c r="R2342">
        <f t="shared" si="110"/>
        <v>77</v>
      </c>
      <c r="S2342" t="str" cm="1">
        <f t="array" ref="S2342">_xlfn.IFS(Q2342&lt;1965,"Baby Boomers",Q2342&lt;1981,"Gen X",Q2342&lt;1997,"Millenial",TRUE,("Gen Z"))</f>
        <v>Baby Boomers</v>
      </c>
    </row>
    <row r="2343" spans="1:19" x14ac:dyDescent="0.25">
      <c r="A2343" t="s">
        <v>15363</v>
      </c>
      <c r="B2343" t="s">
        <v>730</v>
      </c>
      <c r="C2343" t="s">
        <v>8428</v>
      </c>
      <c r="D2343" t="str">
        <f>Table13[[#This Row],[FirstName]]&amp;" "&amp;Table13[[#This Row],[LastName]]</f>
        <v>Jean Engdahl</v>
      </c>
      <c r="E2343" s="2">
        <v>44724</v>
      </c>
      <c r="F2343" s="2" t="s">
        <v>10301</v>
      </c>
      <c r="G2343" t="s">
        <v>32</v>
      </c>
      <c r="H2343" t="s">
        <v>51</v>
      </c>
      <c r="I2343" t="s">
        <v>63</v>
      </c>
      <c r="J2343" t="s">
        <v>35</v>
      </c>
      <c r="K2343" t="s">
        <v>10302</v>
      </c>
      <c r="L2343" t="s">
        <v>793</v>
      </c>
      <c r="M2343" s="2">
        <v>29637</v>
      </c>
      <c r="N2343" t="s">
        <v>215</v>
      </c>
      <c r="O2343">
        <v>2</v>
      </c>
      <c r="P2343" t="str">
        <f t="shared" si="108"/>
        <v>Active</v>
      </c>
      <c r="Q2343">
        <f t="shared" si="109"/>
        <v>1981</v>
      </c>
      <c r="R2343">
        <f t="shared" si="110"/>
        <v>45</v>
      </c>
      <c r="S2343" t="str" cm="1">
        <f t="array" ref="S2343">_xlfn.IFS(Q2343&lt;1965,"Baby Boomers",Q2343&lt;1981,"Gen X",Q2343&lt;1997,"Millenial",TRUE,("Gen Z"))</f>
        <v>Millenial</v>
      </c>
    </row>
    <row r="2344" spans="1:19" x14ac:dyDescent="0.25">
      <c r="A2344" t="s">
        <v>13071</v>
      </c>
      <c r="B2344" t="s">
        <v>654</v>
      </c>
      <c r="C2344" t="s">
        <v>5589</v>
      </c>
      <c r="D2344" t="str">
        <f>Table13[[#This Row],[FirstName]]&amp;" "&amp;Table13[[#This Row],[LastName]]</f>
        <v>Paris Blake</v>
      </c>
      <c r="E2344" s="2">
        <v>43412</v>
      </c>
      <c r="F2344" s="2" t="s">
        <v>10301</v>
      </c>
      <c r="G2344" t="s">
        <v>32</v>
      </c>
      <c r="H2344" t="s">
        <v>33</v>
      </c>
      <c r="I2344" t="s">
        <v>50</v>
      </c>
      <c r="J2344" t="s">
        <v>51</v>
      </c>
      <c r="K2344" t="s">
        <v>10302</v>
      </c>
      <c r="L2344" t="s">
        <v>52</v>
      </c>
      <c r="M2344" s="2">
        <v>18506</v>
      </c>
      <c r="N2344" t="s">
        <v>225</v>
      </c>
      <c r="O2344">
        <v>4</v>
      </c>
      <c r="P2344" t="str">
        <f t="shared" si="108"/>
        <v>Active</v>
      </c>
      <c r="Q2344">
        <f t="shared" si="109"/>
        <v>1950</v>
      </c>
      <c r="R2344">
        <f t="shared" si="110"/>
        <v>75</v>
      </c>
      <c r="S2344" t="str" cm="1">
        <f t="array" ref="S2344">_xlfn.IFS(Q2344&lt;1965,"Baby Boomers",Q2344&lt;1981,"Gen X",Q2344&lt;1997,"Millenial",TRUE,("Gen Z"))</f>
        <v>Baby Boomers</v>
      </c>
    </row>
    <row r="2345" spans="1:19" x14ac:dyDescent="0.25">
      <c r="A2345" t="s">
        <v>15364</v>
      </c>
      <c r="B2345" t="s">
        <v>613</v>
      </c>
      <c r="C2345" t="s">
        <v>4195</v>
      </c>
      <c r="D2345" t="str">
        <f>Table13[[#This Row],[FirstName]]&amp;" "&amp;Table13[[#This Row],[LastName]]</f>
        <v>Neveah Bird</v>
      </c>
      <c r="E2345" s="2">
        <v>44382</v>
      </c>
      <c r="F2345" s="2" t="s">
        <v>10301</v>
      </c>
      <c r="G2345" t="s">
        <v>32</v>
      </c>
      <c r="H2345" t="s">
        <v>51</v>
      </c>
      <c r="I2345" t="s">
        <v>50</v>
      </c>
      <c r="J2345" t="s">
        <v>51</v>
      </c>
      <c r="K2345" t="s">
        <v>10302</v>
      </c>
      <c r="L2345" t="s">
        <v>89</v>
      </c>
      <c r="M2345" s="2">
        <v>16760</v>
      </c>
      <c r="N2345" t="s">
        <v>82</v>
      </c>
      <c r="O2345">
        <v>5</v>
      </c>
      <c r="P2345" t="str">
        <f t="shared" si="108"/>
        <v>Active</v>
      </c>
      <c r="Q2345">
        <f t="shared" si="109"/>
        <v>1945</v>
      </c>
      <c r="R2345">
        <f t="shared" si="110"/>
        <v>80</v>
      </c>
      <c r="S2345" t="str" cm="1">
        <f t="array" ref="S2345">_xlfn.IFS(Q2345&lt;1965,"Baby Boomers",Q2345&lt;1981,"Gen X",Q2345&lt;1997,"Millenial",TRUE,("Gen Z"))</f>
        <v>Baby Boomers</v>
      </c>
    </row>
    <row r="2346" spans="1:19" x14ac:dyDescent="0.25">
      <c r="A2346" t="s">
        <v>15365</v>
      </c>
      <c r="B2346" t="s">
        <v>423</v>
      </c>
      <c r="C2346" t="s">
        <v>3457</v>
      </c>
      <c r="D2346" t="str">
        <f>Table13[[#This Row],[FirstName]]&amp;" "&amp;Table13[[#This Row],[LastName]]</f>
        <v>Tia Potter</v>
      </c>
      <c r="E2346" s="2">
        <v>44020</v>
      </c>
      <c r="F2346" s="2">
        <v>44463</v>
      </c>
      <c r="G2346" t="s">
        <v>10826</v>
      </c>
      <c r="H2346" t="s">
        <v>62</v>
      </c>
      <c r="I2346" t="s">
        <v>50</v>
      </c>
      <c r="J2346" t="s">
        <v>35</v>
      </c>
      <c r="K2346" t="s">
        <v>10302</v>
      </c>
      <c r="L2346" t="s">
        <v>304</v>
      </c>
      <c r="M2346" s="2">
        <v>18332</v>
      </c>
      <c r="N2346" t="s">
        <v>82</v>
      </c>
      <c r="O2346">
        <v>5</v>
      </c>
      <c r="P2346" t="str">
        <f t="shared" si="108"/>
        <v>Non-Active</v>
      </c>
      <c r="Q2346">
        <f t="shared" si="109"/>
        <v>1950</v>
      </c>
      <c r="R2346">
        <f t="shared" si="110"/>
        <v>76</v>
      </c>
      <c r="S2346" t="str" cm="1">
        <f t="array" ref="S2346">_xlfn.IFS(Q2346&lt;1965,"Baby Boomers",Q2346&lt;1981,"Gen X",Q2346&lt;1997,"Millenial",TRUE,("Gen Z"))</f>
        <v>Baby Boomers</v>
      </c>
    </row>
    <row r="2347" spans="1:19" x14ac:dyDescent="0.25">
      <c r="A2347" t="s">
        <v>15366</v>
      </c>
      <c r="B2347" t="s">
        <v>2980</v>
      </c>
      <c r="C2347" t="s">
        <v>2837</v>
      </c>
      <c r="D2347" t="str">
        <f>Table13[[#This Row],[FirstName]]&amp;" "&amp;Table13[[#This Row],[LastName]]</f>
        <v>Alexandra Bean</v>
      </c>
      <c r="E2347" s="2">
        <v>43903</v>
      </c>
      <c r="F2347" s="2" t="s">
        <v>10301</v>
      </c>
      <c r="G2347" t="s">
        <v>32</v>
      </c>
      <c r="H2347" t="s">
        <v>62</v>
      </c>
      <c r="I2347" t="s">
        <v>50</v>
      </c>
      <c r="J2347" t="s">
        <v>35</v>
      </c>
      <c r="K2347" t="s">
        <v>10302</v>
      </c>
      <c r="L2347" t="s">
        <v>304</v>
      </c>
      <c r="M2347" s="2">
        <v>26769</v>
      </c>
      <c r="N2347" t="s">
        <v>82</v>
      </c>
      <c r="O2347">
        <v>1</v>
      </c>
      <c r="P2347" t="str">
        <f t="shared" si="108"/>
        <v>Active</v>
      </c>
      <c r="Q2347">
        <f t="shared" si="109"/>
        <v>1973</v>
      </c>
      <c r="R2347">
        <f t="shared" si="110"/>
        <v>53</v>
      </c>
      <c r="S2347" t="str" cm="1">
        <f t="array" ref="S2347">_xlfn.IFS(Q2347&lt;1965,"Baby Boomers",Q2347&lt;1981,"Gen X",Q2347&lt;1997,"Millenial",TRUE,("Gen Z"))</f>
        <v>Gen X</v>
      </c>
    </row>
    <row r="2348" spans="1:19" x14ac:dyDescent="0.25">
      <c r="A2348" t="s">
        <v>15367</v>
      </c>
      <c r="B2348" t="s">
        <v>6403</v>
      </c>
      <c r="C2348" t="s">
        <v>6799</v>
      </c>
      <c r="D2348" t="str">
        <f>Table13[[#This Row],[FirstName]]&amp;" "&amp;Table13[[#This Row],[LastName]]</f>
        <v>Tony Grimes</v>
      </c>
      <c r="E2348" s="2">
        <v>44923</v>
      </c>
      <c r="F2348" s="2" t="s">
        <v>10301</v>
      </c>
      <c r="G2348" t="s">
        <v>32</v>
      </c>
      <c r="H2348" t="s">
        <v>62</v>
      </c>
      <c r="I2348" t="s">
        <v>63</v>
      </c>
      <c r="J2348" t="s">
        <v>62</v>
      </c>
      <c r="K2348" t="s">
        <v>10302</v>
      </c>
      <c r="L2348" t="s">
        <v>147</v>
      </c>
      <c r="M2348" s="2">
        <v>23548</v>
      </c>
      <c r="N2348" t="s">
        <v>82</v>
      </c>
      <c r="O2348">
        <v>2</v>
      </c>
      <c r="P2348" t="str">
        <f t="shared" si="108"/>
        <v>Active</v>
      </c>
      <c r="Q2348">
        <f t="shared" si="109"/>
        <v>1964</v>
      </c>
      <c r="R2348">
        <f t="shared" si="110"/>
        <v>61</v>
      </c>
      <c r="S2348" t="str" cm="1">
        <f t="array" ref="S2348">_xlfn.IFS(Q2348&lt;1965,"Baby Boomers",Q2348&lt;1981,"Gen X",Q2348&lt;1997,"Millenial",TRUE,("Gen Z"))</f>
        <v>Baby Boomers</v>
      </c>
    </row>
    <row r="2349" spans="1:19" x14ac:dyDescent="0.25">
      <c r="A2349" t="s">
        <v>15368</v>
      </c>
      <c r="B2349" t="s">
        <v>2437</v>
      </c>
      <c r="C2349" t="s">
        <v>2134</v>
      </c>
      <c r="D2349" t="str">
        <f>Table13[[#This Row],[FirstName]]&amp;" "&amp;Table13[[#This Row],[LastName]]</f>
        <v>Macy Nielsen</v>
      </c>
      <c r="E2349" s="2">
        <v>43907</v>
      </c>
      <c r="F2349" s="2" t="s">
        <v>10301</v>
      </c>
      <c r="G2349" t="s">
        <v>32</v>
      </c>
      <c r="H2349" t="s">
        <v>62</v>
      </c>
      <c r="I2349" t="s">
        <v>63</v>
      </c>
      <c r="J2349" t="s">
        <v>51</v>
      </c>
      <c r="K2349" t="s">
        <v>10302</v>
      </c>
      <c r="L2349" t="s">
        <v>89</v>
      </c>
      <c r="M2349" s="2">
        <v>34125</v>
      </c>
      <c r="N2349" t="s">
        <v>82</v>
      </c>
      <c r="O2349">
        <v>5</v>
      </c>
      <c r="P2349" t="str">
        <f t="shared" si="108"/>
        <v>Active</v>
      </c>
      <c r="Q2349">
        <f t="shared" si="109"/>
        <v>1993</v>
      </c>
      <c r="R2349">
        <f t="shared" si="110"/>
        <v>32</v>
      </c>
      <c r="S2349" t="str" cm="1">
        <f t="array" ref="S2349">_xlfn.IFS(Q2349&lt;1965,"Baby Boomers",Q2349&lt;1981,"Gen X",Q2349&lt;1997,"Millenial",TRUE,("Gen Z"))</f>
        <v>Millenial</v>
      </c>
    </row>
    <row r="2350" spans="1:19" x14ac:dyDescent="0.25">
      <c r="A2350" t="s">
        <v>15369</v>
      </c>
      <c r="B2350" t="s">
        <v>5490</v>
      </c>
      <c r="C2350" t="s">
        <v>4766</v>
      </c>
      <c r="D2350" t="str">
        <f>Table13[[#This Row],[FirstName]]&amp;" "&amp;Table13[[#This Row],[LastName]]</f>
        <v>Toby Yates</v>
      </c>
      <c r="E2350" s="2">
        <v>44933</v>
      </c>
      <c r="F2350" s="2" t="s">
        <v>10301</v>
      </c>
      <c r="G2350" t="s">
        <v>32</v>
      </c>
      <c r="H2350" t="s">
        <v>51</v>
      </c>
      <c r="I2350" t="s">
        <v>63</v>
      </c>
      <c r="J2350" t="s">
        <v>35</v>
      </c>
      <c r="K2350" t="s">
        <v>10302</v>
      </c>
      <c r="L2350" t="s">
        <v>89</v>
      </c>
      <c r="M2350" s="2">
        <v>24157</v>
      </c>
      <c r="N2350" t="s">
        <v>280</v>
      </c>
      <c r="O2350">
        <v>2</v>
      </c>
      <c r="P2350" t="str">
        <f t="shared" si="108"/>
        <v>Active</v>
      </c>
      <c r="Q2350">
        <f t="shared" si="109"/>
        <v>1966</v>
      </c>
      <c r="R2350">
        <f t="shared" si="110"/>
        <v>60</v>
      </c>
      <c r="S2350" t="str" cm="1">
        <f t="array" ref="S2350">_xlfn.IFS(Q2350&lt;1965,"Baby Boomers",Q2350&lt;1981,"Gen X",Q2350&lt;1997,"Millenial",TRUE,("Gen Z"))</f>
        <v>Gen X</v>
      </c>
    </row>
    <row r="2351" spans="1:19" x14ac:dyDescent="0.25">
      <c r="A2351" t="s">
        <v>15370</v>
      </c>
      <c r="B2351" t="s">
        <v>8445</v>
      </c>
      <c r="C2351" t="s">
        <v>8446</v>
      </c>
      <c r="D2351" t="str">
        <f>Table13[[#This Row],[FirstName]]&amp;" "&amp;Table13[[#This Row],[LastName]]</f>
        <v>Karlee Davies</v>
      </c>
      <c r="E2351" s="2">
        <v>44552</v>
      </c>
      <c r="F2351" s="2" t="s">
        <v>10301</v>
      </c>
      <c r="G2351" t="s">
        <v>32</v>
      </c>
      <c r="H2351" t="s">
        <v>62</v>
      </c>
      <c r="I2351" t="s">
        <v>63</v>
      </c>
      <c r="J2351" t="s">
        <v>51</v>
      </c>
      <c r="K2351" t="s">
        <v>10302</v>
      </c>
      <c r="L2351" t="s">
        <v>100</v>
      </c>
      <c r="M2351" s="2">
        <v>27431</v>
      </c>
      <c r="N2351" t="s">
        <v>112</v>
      </c>
      <c r="O2351">
        <v>4</v>
      </c>
      <c r="P2351" t="str">
        <f t="shared" si="108"/>
        <v>Active</v>
      </c>
      <c r="Q2351">
        <f t="shared" si="109"/>
        <v>1975</v>
      </c>
      <c r="R2351">
        <f t="shared" si="110"/>
        <v>51</v>
      </c>
      <c r="S2351" t="str" cm="1">
        <f t="array" ref="S2351">_xlfn.IFS(Q2351&lt;1965,"Baby Boomers",Q2351&lt;1981,"Gen X",Q2351&lt;1997,"Millenial",TRUE,("Gen Z"))</f>
        <v>Gen X</v>
      </c>
    </row>
    <row r="2352" spans="1:19" x14ac:dyDescent="0.25">
      <c r="A2352" t="s">
        <v>12234</v>
      </c>
      <c r="B2352" t="s">
        <v>188</v>
      </c>
      <c r="C2352" t="s">
        <v>1487</v>
      </c>
      <c r="D2352" t="str">
        <f>Table13[[#This Row],[FirstName]]&amp;" "&amp;Table13[[#This Row],[LastName]]</f>
        <v>Hector Escobar</v>
      </c>
      <c r="E2352" s="2">
        <v>43950</v>
      </c>
      <c r="F2352" s="2">
        <v>44887</v>
      </c>
      <c r="G2352" t="s">
        <v>32</v>
      </c>
      <c r="H2352" t="s">
        <v>51</v>
      </c>
      <c r="I2352" t="s">
        <v>63</v>
      </c>
      <c r="J2352" t="s">
        <v>62</v>
      </c>
      <c r="K2352" t="s">
        <v>10302</v>
      </c>
      <c r="L2352" t="s">
        <v>80</v>
      </c>
      <c r="M2352" s="2">
        <v>16284</v>
      </c>
      <c r="N2352" t="s">
        <v>82</v>
      </c>
      <c r="O2352">
        <v>5</v>
      </c>
      <c r="P2352" t="str">
        <f t="shared" si="108"/>
        <v>Non-Active</v>
      </c>
      <c r="Q2352">
        <f t="shared" si="109"/>
        <v>1944</v>
      </c>
      <c r="R2352">
        <f t="shared" si="110"/>
        <v>81</v>
      </c>
      <c r="S2352" t="str" cm="1">
        <f t="array" ref="S2352">_xlfn.IFS(Q2352&lt;1965,"Baby Boomers",Q2352&lt;1981,"Gen X",Q2352&lt;1997,"Millenial",TRUE,("Gen Z"))</f>
        <v>Baby Boomers</v>
      </c>
    </row>
    <row r="2353" spans="1:19" x14ac:dyDescent="0.25">
      <c r="A2353" t="s">
        <v>15371</v>
      </c>
      <c r="B2353" t="s">
        <v>464</v>
      </c>
      <c r="C2353" t="s">
        <v>5027</v>
      </c>
      <c r="D2353" t="str">
        <f>Table13[[#This Row],[FirstName]]&amp;" "&amp;Table13[[#This Row],[LastName]]</f>
        <v>Javon Mckenzie</v>
      </c>
      <c r="E2353" s="2">
        <v>44167</v>
      </c>
      <c r="F2353" s="2" t="s">
        <v>10301</v>
      </c>
      <c r="G2353" t="s">
        <v>32</v>
      </c>
      <c r="H2353" t="s">
        <v>51</v>
      </c>
      <c r="I2353" t="s">
        <v>34</v>
      </c>
      <c r="J2353" t="s">
        <v>35</v>
      </c>
      <c r="K2353" t="s">
        <v>10302</v>
      </c>
      <c r="L2353" t="s">
        <v>593</v>
      </c>
      <c r="M2353" s="2">
        <v>20148</v>
      </c>
      <c r="N2353" t="s">
        <v>225</v>
      </c>
      <c r="O2353">
        <v>5</v>
      </c>
      <c r="P2353" t="str">
        <f t="shared" si="108"/>
        <v>Active</v>
      </c>
      <c r="Q2353">
        <f t="shared" si="109"/>
        <v>1955</v>
      </c>
      <c r="R2353">
        <f t="shared" si="110"/>
        <v>71</v>
      </c>
      <c r="S2353" t="str" cm="1">
        <f t="array" ref="S2353">_xlfn.IFS(Q2353&lt;1965,"Baby Boomers",Q2353&lt;1981,"Gen X",Q2353&lt;1997,"Millenial",TRUE,("Gen Z"))</f>
        <v>Baby Boomers</v>
      </c>
    </row>
    <row r="2354" spans="1:19" x14ac:dyDescent="0.25">
      <c r="A2354" t="s">
        <v>15372</v>
      </c>
      <c r="B2354" t="s">
        <v>4511</v>
      </c>
      <c r="C2354" t="s">
        <v>829</v>
      </c>
      <c r="D2354" t="str">
        <f>Table13[[#This Row],[FirstName]]&amp;" "&amp;Table13[[#This Row],[LastName]]</f>
        <v>Lilly Huynh</v>
      </c>
      <c r="E2354" s="2">
        <v>44538</v>
      </c>
      <c r="F2354" s="2">
        <v>44732</v>
      </c>
      <c r="G2354" t="s">
        <v>32</v>
      </c>
      <c r="H2354" t="s">
        <v>33</v>
      </c>
      <c r="I2354" t="s">
        <v>50</v>
      </c>
      <c r="J2354" t="s">
        <v>51</v>
      </c>
      <c r="K2354" t="s">
        <v>10302</v>
      </c>
      <c r="L2354" t="s">
        <v>89</v>
      </c>
      <c r="M2354" s="2">
        <v>21017</v>
      </c>
      <c r="N2354" t="s">
        <v>82</v>
      </c>
      <c r="O2354">
        <v>2</v>
      </c>
      <c r="P2354" t="str">
        <f t="shared" si="108"/>
        <v>Non-Active</v>
      </c>
      <c r="Q2354">
        <f t="shared" si="109"/>
        <v>1957</v>
      </c>
      <c r="R2354">
        <f t="shared" si="110"/>
        <v>68</v>
      </c>
      <c r="S2354" t="str" cm="1">
        <f t="array" ref="S2354">_xlfn.IFS(Q2354&lt;1965,"Baby Boomers",Q2354&lt;1981,"Gen X",Q2354&lt;1997,"Millenial",TRUE,("Gen Z"))</f>
        <v>Baby Boomers</v>
      </c>
    </row>
    <row r="2355" spans="1:19" x14ac:dyDescent="0.25">
      <c r="A2355" t="s">
        <v>15373</v>
      </c>
      <c r="B2355" t="s">
        <v>7990</v>
      </c>
      <c r="C2355" t="s">
        <v>1451</v>
      </c>
      <c r="D2355" t="str">
        <f>Table13[[#This Row],[FirstName]]&amp;" "&amp;Table13[[#This Row],[LastName]]</f>
        <v>Anika Robbins</v>
      </c>
      <c r="E2355" s="2">
        <v>44664</v>
      </c>
      <c r="F2355" s="2">
        <v>45142</v>
      </c>
      <c r="G2355" t="s">
        <v>32</v>
      </c>
      <c r="H2355" t="s">
        <v>33</v>
      </c>
      <c r="I2355" t="s">
        <v>63</v>
      </c>
      <c r="J2355" t="s">
        <v>51</v>
      </c>
      <c r="K2355" t="s">
        <v>10302</v>
      </c>
      <c r="L2355" t="s">
        <v>80</v>
      </c>
      <c r="M2355" s="2">
        <v>18744</v>
      </c>
      <c r="N2355" t="s">
        <v>225</v>
      </c>
      <c r="O2355">
        <v>4</v>
      </c>
      <c r="P2355" t="str">
        <f t="shared" si="108"/>
        <v>Non-Active</v>
      </c>
      <c r="Q2355">
        <f t="shared" si="109"/>
        <v>1951</v>
      </c>
      <c r="R2355">
        <f t="shared" si="110"/>
        <v>74</v>
      </c>
      <c r="S2355" t="str" cm="1">
        <f t="array" ref="S2355">_xlfn.IFS(Q2355&lt;1965,"Baby Boomers",Q2355&lt;1981,"Gen X",Q2355&lt;1997,"Millenial",TRUE,("Gen Z"))</f>
        <v>Baby Boomers</v>
      </c>
    </row>
    <row r="2356" spans="1:19" x14ac:dyDescent="0.25">
      <c r="A2356" t="s">
        <v>15374</v>
      </c>
      <c r="B2356" t="s">
        <v>6166</v>
      </c>
      <c r="C2356" t="s">
        <v>252</v>
      </c>
      <c r="D2356" t="str">
        <f>Table13[[#This Row],[FirstName]]&amp;" "&amp;Table13[[#This Row],[LastName]]</f>
        <v>Ishaan Robinson</v>
      </c>
      <c r="E2356" s="2">
        <v>44188</v>
      </c>
      <c r="F2356" s="2">
        <v>44765</v>
      </c>
      <c r="G2356" t="s">
        <v>744</v>
      </c>
      <c r="H2356" t="s">
        <v>33</v>
      </c>
      <c r="I2356" t="s">
        <v>50</v>
      </c>
      <c r="J2356" t="s">
        <v>51</v>
      </c>
      <c r="K2356" t="s">
        <v>10302</v>
      </c>
      <c r="L2356" t="s">
        <v>89</v>
      </c>
      <c r="M2356" s="2">
        <v>25498</v>
      </c>
      <c r="N2356" t="s">
        <v>215</v>
      </c>
      <c r="O2356">
        <v>4</v>
      </c>
      <c r="P2356" t="str">
        <f t="shared" si="108"/>
        <v>Non-Active</v>
      </c>
      <c r="Q2356">
        <f t="shared" si="109"/>
        <v>1969</v>
      </c>
      <c r="R2356">
        <f t="shared" si="110"/>
        <v>56</v>
      </c>
      <c r="S2356" t="str" cm="1">
        <f t="array" ref="S2356">_xlfn.IFS(Q2356&lt;1965,"Baby Boomers",Q2356&lt;1981,"Gen X",Q2356&lt;1997,"Millenial",TRUE,("Gen Z"))</f>
        <v>Gen X</v>
      </c>
    </row>
    <row r="2357" spans="1:19" x14ac:dyDescent="0.25">
      <c r="A2357" t="s">
        <v>15375</v>
      </c>
      <c r="B2357" t="s">
        <v>3385</v>
      </c>
      <c r="C2357" t="s">
        <v>2093</v>
      </c>
      <c r="D2357" t="str">
        <f>Table13[[#This Row],[FirstName]]&amp;" "&amp;Table13[[#This Row],[LastName]]</f>
        <v>Paola Macdonald</v>
      </c>
      <c r="E2357" s="2">
        <v>43555</v>
      </c>
      <c r="F2357" s="2" t="s">
        <v>10301</v>
      </c>
      <c r="G2357" t="s">
        <v>32</v>
      </c>
      <c r="H2357" t="s">
        <v>62</v>
      </c>
      <c r="I2357" t="s">
        <v>34</v>
      </c>
      <c r="J2357" t="s">
        <v>35</v>
      </c>
      <c r="K2357" t="s">
        <v>10302</v>
      </c>
      <c r="L2357" t="s">
        <v>80</v>
      </c>
      <c r="M2357" s="2">
        <v>31946</v>
      </c>
      <c r="N2357" t="s">
        <v>82</v>
      </c>
      <c r="O2357">
        <v>2</v>
      </c>
      <c r="P2357" t="str">
        <f t="shared" si="108"/>
        <v>Active</v>
      </c>
      <c r="Q2357">
        <f t="shared" si="109"/>
        <v>1987</v>
      </c>
      <c r="R2357">
        <f t="shared" si="110"/>
        <v>38</v>
      </c>
      <c r="S2357" t="str" cm="1">
        <f t="array" ref="S2357">_xlfn.IFS(Q2357&lt;1965,"Baby Boomers",Q2357&lt;1981,"Gen X",Q2357&lt;1997,"Millenial",TRUE,("Gen Z"))</f>
        <v>Millenial</v>
      </c>
    </row>
    <row r="2358" spans="1:19" x14ac:dyDescent="0.25">
      <c r="A2358" t="s">
        <v>15376</v>
      </c>
      <c r="B2358" t="s">
        <v>1142</v>
      </c>
      <c r="C2358" t="s">
        <v>1701</v>
      </c>
      <c r="D2358" t="str">
        <f>Table13[[#This Row],[FirstName]]&amp;" "&amp;Table13[[#This Row],[LastName]]</f>
        <v>Lorelei Sellers</v>
      </c>
      <c r="E2358" s="2">
        <v>45088</v>
      </c>
      <c r="F2358" s="2">
        <v>45137</v>
      </c>
      <c r="G2358" t="s">
        <v>32</v>
      </c>
      <c r="H2358" t="s">
        <v>51</v>
      </c>
      <c r="I2358" t="s">
        <v>50</v>
      </c>
      <c r="J2358" t="s">
        <v>35</v>
      </c>
      <c r="K2358" t="s">
        <v>10302</v>
      </c>
      <c r="L2358" t="s">
        <v>304</v>
      </c>
      <c r="M2358" s="2">
        <v>28419</v>
      </c>
      <c r="N2358" t="s">
        <v>102</v>
      </c>
      <c r="O2358">
        <v>1</v>
      </c>
      <c r="P2358" t="str">
        <f t="shared" si="108"/>
        <v>Non-Active</v>
      </c>
      <c r="Q2358">
        <f t="shared" si="109"/>
        <v>1977</v>
      </c>
      <c r="R2358">
        <f t="shared" si="110"/>
        <v>48</v>
      </c>
      <c r="S2358" t="str" cm="1">
        <f t="array" ref="S2358">_xlfn.IFS(Q2358&lt;1965,"Baby Boomers",Q2358&lt;1981,"Gen X",Q2358&lt;1997,"Millenial",TRUE,("Gen Z"))</f>
        <v>Gen X</v>
      </c>
    </row>
    <row r="2359" spans="1:19" x14ac:dyDescent="0.25">
      <c r="A2359" t="s">
        <v>15377</v>
      </c>
      <c r="B2359" t="s">
        <v>8468</v>
      </c>
      <c r="C2359" t="s">
        <v>8469</v>
      </c>
      <c r="D2359" t="str">
        <f>Table13[[#This Row],[FirstName]]&amp;" "&amp;Table13[[#This Row],[LastName]]</f>
        <v>Gillian Riddle</v>
      </c>
      <c r="E2359" s="2">
        <v>44336</v>
      </c>
      <c r="F2359" s="2">
        <v>44957</v>
      </c>
      <c r="G2359" t="s">
        <v>32</v>
      </c>
      <c r="H2359" t="s">
        <v>33</v>
      </c>
      <c r="I2359" t="s">
        <v>63</v>
      </c>
      <c r="J2359" t="s">
        <v>62</v>
      </c>
      <c r="K2359" t="s">
        <v>10302</v>
      </c>
      <c r="L2359" t="s">
        <v>89</v>
      </c>
      <c r="M2359" s="2">
        <v>29653</v>
      </c>
      <c r="N2359" t="s">
        <v>225</v>
      </c>
      <c r="O2359">
        <v>2</v>
      </c>
      <c r="P2359" t="str">
        <f t="shared" si="108"/>
        <v>Non-Active</v>
      </c>
      <c r="Q2359">
        <f t="shared" si="109"/>
        <v>1981</v>
      </c>
      <c r="R2359">
        <f t="shared" si="110"/>
        <v>45</v>
      </c>
      <c r="S2359" t="str" cm="1">
        <f t="array" ref="S2359">_xlfn.IFS(Q2359&lt;1965,"Baby Boomers",Q2359&lt;1981,"Gen X",Q2359&lt;1997,"Millenial",TRUE,("Gen Z"))</f>
        <v>Millenial</v>
      </c>
    </row>
    <row r="2360" spans="1:19" x14ac:dyDescent="0.25">
      <c r="A2360" t="s">
        <v>15378</v>
      </c>
      <c r="B2360" t="s">
        <v>3692</v>
      </c>
      <c r="C2360" t="s">
        <v>42</v>
      </c>
      <c r="D2360" t="str">
        <f>Table13[[#This Row],[FirstName]]&amp;" "&amp;Table13[[#This Row],[LastName]]</f>
        <v>Atticus White</v>
      </c>
      <c r="E2360" s="2">
        <v>44149</v>
      </c>
      <c r="F2360" s="2" t="s">
        <v>10301</v>
      </c>
      <c r="G2360" t="s">
        <v>32</v>
      </c>
      <c r="H2360" t="s">
        <v>62</v>
      </c>
      <c r="I2360" t="s">
        <v>34</v>
      </c>
      <c r="J2360" t="s">
        <v>62</v>
      </c>
      <c r="K2360" t="s">
        <v>10302</v>
      </c>
      <c r="L2360" t="s">
        <v>89</v>
      </c>
      <c r="M2360" s="2">
        <v>24659</v>
      </c>
      <c r="N2360" t="s">
        <v>581</v>
      </c>
      <c r="O2360">
        <v>4</v>
      </c>
      <c r="P2360" t="str">
        <f t="shared" si="108"/>
        <v>Active</v>
      </c>
      <c r="Q2360">
        <f t="shared" si="109"/>
        <v>1967</v>
      </c>
      <c r="R2360">
        <f t="shared" si="110"/>
        <v>58</v>
      </c>
      <c r="S2360" t="str" cm="1">
        <f t="array" ref="S2360">_xlfn.IFS(Q2360&lt;1965,"Baby Boomers",Q2360&lt;1981,"Gen X",Q2360&lt;1997,"Millenial",TRUE,("Gen Z"))</f>
        <v>Gen X</v>
      </c>
    </row>
    <row r="2361" spans="1:19" x14ac:dyDescent="0.25">
      <c r="A2361" t="s">
        <v>15379</v>
      </c>
      <c r="B2361" t="s">
        <v>3546</v>
      </c>
      <c r="C2361" t="s">
        <v>3349</v>
      </c>
      <c r="D2361" t="str">
        <f>Table13[[#This Row],[FirstName]]&amp;" "&amp;Table13[[#This Row],[LastName]]</f>
        <v>Virginia Nunez</v>
      </c>
      <c r="E2361" s="2">
        <v>43463</v>
      </c>
      <c r="F2361" s="2" t="s">
        <v>10301</v>
      </c>
      <c r="G2361" t="s">
        <v>32</v>
      </c>
      <c r="H2361" t="s">
        <v>33</v>
      </c>
      <c r="I2361" t="s">
        <v>50</v>
      </c>
      <c r="J2361" t="s">
        <v>62</v>
      </c>
      <c r="K2361" t="s">
        <v>10302</v>
      </c>
      <c r="L2361" t="s">
        <v>89</v>
      </c>
      <c r="M2361" s="2">
        <v>36720</v>
      </c>
      <c r="N2361" t="s">
        <v>82</v>
      </c>
      <c r="O2361">
        <v>1</v>
      </c>
      <c r="P2361" t="str">
        <f t="shared" si="108"/>
        <v>Active</v>
      </c>
      <c r="Q2361">
        <f t="shared" si="109"/>
        <v>2000</v>
      </c>
      <c r="R2361">
        <f t="shared" si="110"/>
        <v>25</v>
      </c>
      <c r="S2361" t="str" cm="1">
        <f t="array" ref="S2361">_xlfn.IFS(Q2361&lt;1965,"Baby Boomers",Q2361&lt;1981,"Gen X",Q2361&lt;1997,"Millenial",TRUE,("Gen Z"))</f>
        <v>Gen Z</v>
      </c>
    </row>
    <row r="2362" spans="1:19" x14ac:dyDescent="0.25">
      <c r="A2362" t="s">
        <v>15380</v>
      </c>
      <c r="B2362" t="s">
        <v>8477</v>
      </c>
      <c r="C2362" t="s">
        <v>2528</v>
      </c>
      <c r="D2362" t="str">
        <f>Table13[[#This Row],[FirstName]]&amp;" "&amp;Table13[[#This Row],[LastName]]</f>
        <v>Caden Taylor</v>
      </c>
      <c r="E2362" s="2">
        <v>44308</v>
      </c>
      <c r="F2362" s="2" t="s">
        <v>10301</v>
      </c>
      <c r="G2362" t="s">
        <v>32</v>
      </c>
      <c r="H2362" t="s">
        <v>33</v>
      </c>
      <c r="I2362" t="s">
        <v>50</v>
      </c>
      <c r="J2362" t="s">
        <v>62</v>
      </c>
      <c r="K2362" t="s">
        <v>10302</v>
      </c>
      <c r="L2362" t="s">
        <v>118</v>
      </c>
      <c r="M2362" s="2">
        <v>17877</v>
      </c>
      <c r="N2362" t="s">
        <v>183</v>
      </c>
      <c r="O2362">
        <v>4</v>
      </c>
      <c r="P2362" t="str">
        <f t="shared" si="108"/>
        <v>Active</v>
      </c>
      <c r="Q2362">
        <f t="shared" si="109"/>
        <v>1948</v>
      </c>
      <c r="R2362">
        <f t="shared" si="110"/>
        <v>77</v>
      </c>
      <c r="S2362" t="str" cm="1">
        <f t="array" ref="S2362">_xlfn.IFS(Q2362&lt;1965,"Baby Boomers",Q2362&lt;1981,"Gen X",Q2362&lt;1997,"Millenial",TRUE,("Gen Z"))</f>
        <v>Baby Boomers</v>
      </c>
    </row>
    <row r="2363" spans="1:19" x14ac:dyDescent="0.25">
      <c r="A2363" t="s">
        <v>15381</v>
      </c>
      <c r="B2363" t="s">
        <v>2686</v>
      </c>
      <c r="C2363" t="s">
        <v>4473</v>
      </c>
      <c r="D2363" t="str">
        <f>Table13[[#This Row],[FirstName]]&amp;" "&amp;Table13[[#This Row],[LastName]]</f>
        <v>Brooks Leach</v>
      </c>
      <c r="E2363" s="2">
        <v>45080</v>
      </c>
      <c r="F2363" s="2">
        <v>45121</v>
      </c>
      <c r="G2363" t="s">
        <v>744</v>
      </c>
      <c r="H2363" t="s">
        <v>33</v>
      </c>
      <c r="I2363" t="s">
        <v>34</v>
      </c>
      <c r="J2363" t="s">
        <v>62</v>
      </c>
      <c r="K2363" t="s">
        <v>10302</v>
      </c>
      <c r="L2363" t="s">
        <v>176</v>
      </c>
      <c r="M2363" s="2">
        <v>17936</v>
      </c>
      <c r="N2363" t="s">
        <v>6</v>
      </c>
      <c r="O2363">
        <v>1</v>
      </c>
      <c r="P2363" t="str">
        <f t="shared" si="108"/>
        <v>Non-Active</v>
      </c>
      <c r="Q2363">
        <f t="shared" si="109"/>
        <v>1949</v>
      </c>
      <c r="R2363">
        <f t="shared" si="110"/>
        <v>77</v>
      </c>
      <c r="S2363" t="str" cm="1">
        <f t="array" ref="S2363">_xlfn.IFS(Q2363&lt;1965,"Baby Boomers",Q2363&lt;1981,"Gen X",Q2363&lt;1997,"Millenial",TRUE,("Gen Z"))</f>
        <v>Baby Boomers</v>
      </c>
    </row>
    <row r="2364" spans="1:19" x14ac:dyDescent="0.25">
      <c r="A2364" t="s">
        <v>15382</v>
      </c>
      <c r="B2364" t="s">
        <v>8483</v>
      </c>
      <c r="C2364" t="s">
        <v>1955</v>
      </c>
      <c r="D2364" t="str">
        <f>Table13[[#This Row],[FirstName]]&amp;" "&amp;Table13[[#This Row],[LastName]]</f>
        <v>Isabel Wyatt</v>
      </c>
      <c r="E2364" s="2">
        <v>44312</v>
      </c>
      <c r="F2364" s="2">
        <v>44383</v>
      </c>
      <c r="G2364" t="s">
        <v>32</v>
      </c>
      <c r="H2364" t="s">
        <v>33</v>
      </c>
      <c r="I2364" t="s">
        <v>63</v>
      </c>
      <c r="J2364" t="s">
        <v>35</v>
      </c>
      <c r="K2364" t="s">
        <v>10302</v>
      </c>
      <c r="L2364" t="s">
        <v>593</v>
      </c>
      <c r="M2364" s="2">
        <v>15496</v>
      </c>
      <c r="N2364" t="s">
        <v>242</v>
      </c>
      <c r="O2364">
        <v>4</v>
      </c>
      <c r="P2364" t="str">
        <f t="shared" si="108"/>
        <v>Non-Active</v>
      </c>
      <c r="Q2364">
        <f t="shared" si="109"/>
        <v>1942</v>
      </c>
      <c r="R2364">
        <f t="shared" si="110"/>
        <v>83</v>
      </c>
      <c r="S2364" t="str" cm="1">
        <f t="array" ref="S2364">_xlfn.IFS(Q2364&lt;1965,"Baby Boomers",Q2364&lt;1981,"Gen X",Q2364&lt;1997,"Millenial",TRUE,("Gen Z"))</f>
        <v>Baby Boomers</v>
      </c>
    </row>
    <row r="2365" spans="1:19" x14ac:dyDescent="0.25">
      <c r="A2365" t="s">
        <v>15383</v>
      </c>
      <c r="B2365" t="s">
        <v>4500</v>
      </c>
      <c r="C2365" t="s">
        <v>1606</v>
      </c>
      <c r="D2365" t="str">
        <f>Table13[[#This Row],[FirstName]]&amp;" "&amp;Table13[[#This Row],[LastName]]</f>
        <v>Angelo Henry</v>
      </c>
      <c r="E2365" s="2">
        <v>43585</v>
      </c>
      <c r="F2365" s="2">
        <v>43747</v>
      </c>
      <c r="G2365" t="s">
        <v>32</v>
      </c>
      <c r="H2365" t="s">
        <v>33</v>
      </c>
      <c r="I2365" t="s">
        <v>63</v>
      </c>
      <c r="J2365" t="s">
        <v>51</v>
      </c>
      <c r="K2365" t="s">
        <v>10302</v>
      </c>
      <c r="L2365" t="s">
        <v>331</v>
      </c>
      <c r="M2365" s="2">
        <v>21770</v>
      </c>
      <c r="N2365" t="s">
        <v>82</v>
      </c>
      <c r="O2365">
        <v>4</v>
      </c>
      <c r="P2365" t="str">
        <f t="shared" si="108"/>
        <v>Non-Active</v>
      </c>
      <c r="Q2365">
        <f t="shared" si="109"/>
        <v>1959</v>
      </c>
      <c r="R2365">
        <f t="shared" si="110"/>
        <v>66</v>
      </c>
      <c r="S2365" t="str" cm="1">
        <f t="array" ref="S2365">_xlfn.IFS(Q2365&lt;1965,"Baby Boomers",Q2365&lt;1981,"Gen X",Q2365&lt;1997,"Millenial",TRUE,("Gen Z"))</f>
        <v>Baby Boomers</v>
      </c>
    </row>
    <row r="2366" spans="1:19" x14ac:dyDescent="0.25">
      <c r="A2366" t="s">
        <v>15384</v>
      </c>
      <c r="B2366" t="s">
        <v>8490</v>
      </c>
      <c r="C2366" t="s">
        <v>1768</v>
      </c>
      <c r="D2366" t="str">
        <f>Table13[[#This Row],[FirstName]]&amp;" "&amp;Table13[[#This Row],[LastName]]</f>
        <v>Joselyn Moss</v>
      </c>
      <c r="E2366" s="2">
        <v>44381</v>
      </c>
      <c r="F2366" s="2">
        <v>45102</v>
      </c>
      <c r="G2366" t="s">
        <v>32</v>
      </c>
      <c r="H2366" t="s">
        <v>33</v>
      </c>
      <c r="I2366" t="s">
        <v>63</v>
      </c>
      <c r="J2366" t="s">
        <v>35</v>
      </c>
      <c r="K2366" t="s">
        <v>10302</v>
      </c>
      <c r="L2366" t="s">
        <v>89</v>
      </c>
      <c r="M2366" s="2">
        <v>17103</v>
      </c>
      <c r="N2366" t="s">
        <v>192</v>
      </c>
      <c r="O2366">
        <v>2</v>
      </c>
      <c r="P2366" t="str">
        <f t="shared" si="108"/>
        <v>Non-Active</v>
      </c>
      <c r="Q2366">
        <f t="shared" si="109"/>
        <v>1946</v>
      </c>
      <c r="R2366">
        <f t="shared" si="110"/>
        <v>79</v>
      </c>
      <c r="S2366" t="str" cm="1">
        <f t="array" ref="S2366">_xlfn.IFS(Q2366&lt;1965,"Baby Boomers",Q2366&lt;1981,"Gen X",Q2366&lt;1997,"Millenial",TRUE,("Gen Z"))</f>
        <v>Baby Boomers</v>
      </c>
    </row>
    <row r="2367" spans="1:19" x14ac:dyDescent="0.25">
      <c r="A2367" t="s">
        <v>15385</v>
      </c>
      <c r="B2367" t="s">
        <v>8494</v>
      </c>
      <c r="C2367" t="s">
        <v>8495</v>
      </c>
      <c r="D2367" t="str">
        <f>Table13[[#This Row],[FirstName]]&amp;" "&amp;Table13[[#This Row],[LastName]]</f>
        <v>Diamond Mcclain</v>
      </c>
      <c r="E2367" s="2">
        <v>44981</v>
      </c>
      <c r="F2367" s="2" t="s">
        <v>10301</v>
      </c>
      <c r="G2367" t="s">
        <v>32</v>
      </c>
      <c r="H2367" t="s">
        <v>51</v>
      </c>
      <c r="I2367" t="s">
        <v>50</v>
      </c>
      <c r="J2367" t="s">
        <v>35</v>
      </c>
      <c r="K2367" t="s">
        <v>10302</v>
      </c>
      <c r="L2367" t="s">
        <v>110</v>
      </c>
      <c r="M2367" s="2">
        <v>19489</v>
      </c>
      <c r="N2367" t="s">
        <v>102</v>
      </c>
      <c r="O2367">
        <v>1</v>
      </c>
      <c r="P2367" t="str">
        <f t="shared" si="108"/>
        <v>Active</v>
      </c>
      <c r="Q2367">
        <f t="shared" si="109"/>
        <v>1953</v>
      </c>
      <c r="R2367">
        <f t="shared" si="110"/>
        <v>72</v>
      </c>
      <c r="S2367" t="str" cm="1">
        <f t="array" ref="S2367">_xlfn.IFS(Q2367&lt;1965,"Baby Boomers",Q2367&lt;1981,"Gen X",Q2367&lt;1997,"Millenial",TRUE,("Gen Z"))</f>
        <v>Baby Boomers</v>
      </c>
    </row>
    <row r="2368" spans="1:19" x14ac:dyDescent="0.25">
      <c r="A2368" t="s">
        <v>15386</v>
      </c>
      <c r="B2368" t="s">
        <v>1999</v>
      </c>
      <c r="C2368" t="s">
        <v>189</v>
      </c>
      <c r="D2368" t="str">
        <f>Table13[[#This Row],[FirstName]]&amp;" "&amp;Table13[[#This Row],[LastName]]</f>
        <v>Eden Dalton</v>
      </c>
      <c r="E2368" s="2">
        <v>44257</v>
      </c>
      <c r="F2368" s="2" t="s">
        <v>10301</v>
      </c>
      <c r="G2368" t="s">
        <v>32</v>
      </c>
      <c r="H2368" t="s">
        <v>62</v>
      </c>
      <c r="I2368" t="s">
        <v>50</v>
      </c>
      <c r="J2368" t="s">
        <v>62</v>
      </c>
      <c r="K2368" t="s">
        <v>10302</v>
      </c>
      <c r="L2368" t="s">
        <v>503</v>
      </c>
      <c r="M2368" s="2">
        <v>29817</v>
      </c>
      <c r="N2368" t="s">
        <v>6</v>
      </c>
      <c r="O2368">
        <v>1</v>
      </c>
      <c r="P2368" t="str">
        <f t="shared" si="108"/>
        <v>Active</v>
      </c>
      <c r="Q2368">
        <f t="shared" si="109"/>
        <v>1981</v>
      </c>
      <c r="R2368">
        <f t="shared" si="110"/>
        <v>44</v>
      </c>
      <c r="S2368" t="str" cm="1">
        <f t="array" ref="S2368">_xlfn.IFS(Q2368&lt;1965,"Baby Boomers",Q2368&lt;1981,"Gen X",Q2368&lt;1997,"Millenial",TRUE,("Gen Z"))</f>
        <v>Millenial</v>
      </c>
    </row>
    <row r="2369" spans="1:19" x14ac:dyDescent="0.25">
      <c r="A2369" t="s">
        <v>15387</v>
      </c>
      <c r="B2369" t="s">
        <v>2432</v>
      </c>
      <c r="C2369" t="s">
        <v>7252</v>
      </c>
      <c r="D2369" t="str">
        <f>Table13[[#This Row],[FirstName]]&amp;" "&amp;Table13[[#This Row],[LastName]]</f>
        <v>Emely Parks</v>
      </c>
      <c r="E2369" s="2">
        <v>44557</v>
      </c>
      <c r="F2369" s="2" t="s">
        <v>10301</v>
      </c>
      <c r="G2369" t="s">
        <v>32</v>
      </c>
      <c r="H2369" t="s">
        <v>33</v>
      </c>
      <c r="I2369" t="s">
        <v>63</v>
      </c>
      <c r="J2369" t="s">
        <v>35</v>
      </c>
      <c r="K2369" t="s">
        <v>10302</v>
      </c>
      <c r="L2369" t="s">
        <v>89</v>
      </c>
      <c r="M2369" s="2">
        <v>27896</v>
      </c>
      <c r="N2369" t="s">
        <v>82</v>
      </c>
      <c r="O2369">
        <v>5</v>
      </c>
      <c r="P2369" t="str">
        <f t="shared" si="108"/>
        <v>Active</v>
      </c>
      <c r="Q2369">
        <f t="shared" si="109"/>
        <v>1976</v>
      </c>
      <c r="R2369">
        <f t="shared" si="110"/>
        <v>49</v>
      </c>
      <c r="S2369" t="str" cm="1">
        <f t="array" ref="S2369">_xlfn.IFS(Q2369&lt;1965,"Baby Boomers",Q2369&lt;1981,"Gen X",Q2369&lt;1997,"Millenial",TRUE,("Gen Z"))</f>
        <v>Gen X</v>
      </c>
    </row>
    <row r="2370" spans="1:19" x14ac:dyDescent="0.25">
      <c r="A2370" t="s">
        <v>15388</v>
      </c>
      <c r="B2370" t="s">
        <v>6238</v>
      </c>
      <c r="C2370" t="s">
        <v>8179</v>
      </c>
      <c r="D2370" t="str">
        <f>Table13[[#This Row],[FirstName]]&amp;" "&amp;Table13[[#This Row],[LastName]]</f>
        <v>Corinne Hopkins</v>
      </c>
      <c r="E2370" s="2">
        <v>44752</v>
      </c>
      <c r="F2370" s="2">
        <v>44815</v>
      </c>
      <c r="G2370" t="s">
        <v>32</v>
      </c>
      <c r="H2370" t="s">
        <v>51</v>
      </c>
      <c r="I2370" t="s">
        <v>34</v>
      </c>
      <c r="J2370" t="s">
        <v>35</v>
      </c>
      <c r="K2370" t="s">
        <v>10302</v>
      </c>
      <c r="L2370" t="s">
        <v>100</v>
      </c>
      <c r="M2370" s="2">
        <v>17924</v>
      </c>
      <c r="N2370" t="s">
        <v>702</v>
      </c>
      <c r="O2370">
        <v>4</v>
      </c>
      <c r="P2370" t="str">
        <f t="shared" ref="P2370:P2433" si="111">IF(F2370="","Active","Non-Active")</f>
        <v>Non-Active</v>
      </c>
      <c r="Q2370">
        <f t="shared" si="109"/>
        <v>1949</v>
      </c>
      <c r="R2370">
        <f t="shared" si="110"/>
        <v>77</v>
      </c>
      <c r="S2370" t="str" cm="1">
        <f t="array" ref="S2370">_xlfn.IFS(Q2370&lt;1965,"Baby Boomers",Q2370&lt;1981,"Gen X",Q2370&lt;1997,"Millenial",TRUE,("Gen Z"))</f>
        <v>Baby Boomers</v>
      </c>
    </row>
    <row r="2371" spans="1:19" x14ac:dyDescent="0.25">
      <c r="A2371" t="s">
        <v>15389</v>
      </c>
      <c r="B2371" t="s">
        <v>8505</v>
      </c>
      <c r="C2371" t="s">
        <v>5589</v>
      </c>
      <c r="D2371" t="str">
        <f>Table13[[#This Row],[FirstName]]&amp;" "&amp;Table13[[#This Row],[LastName]]</f>
        <v>Destiny Blake</v>
      </c>
      <c r="E2371" s="2">
        <v>44823</v>
      </c>
      <c r="F2371" s="2">
        <v>45094</v>
      </c>
      <c r="G2371" t="s">
        <v>32</v>
      </c>
      <c r="H2371" t="s">
        <v>33</v>
      </c>
      <c r="I2371" t="s">
        <v>50</v>
      </c>
      <c r="J2371" t="s">
        <v>62</v>
      </c>
      <c r="K2371" t="s">
        <v>10302</v>
      </c>
      <c r="L2371" t="s">
        <v>110</v>
      </c>
      <c r="M2371" s="2">
        <v>33482</v>
      </c>
      <c r="N2371" t="s">
        <v>2798</v>
      </c>
      <c r="O2371">
        <v>1</v>
      </c>
      <c r="P2371" t="str">
        <f t="shared" si="111"/>
        <v>Non-Active</v>
      </c>
      <c r="Q2371">
        <f t="shared" ref="Q2371:Q2434" si="112">YEAR(M2371)</f>
        <v>1991</v>
      </c>
      <c r="R2371">
        <f t="shared" ref="R2371:R2434" si="113">INT(YEARFRAC(M2371,"20/04/2026"))</f>
        <v>34</v>
      </c>
      <c r="S2371" t="str" cm="1">
        <f t="array" ref="S2371">_xlfn.IFS(Q2371&lt;1965,"Baby Boomers",Q2371&lt;1981,"Gen X",Q2371&lt;1997,"Millenial",TRUE,("Gen Z"))</f>
        <v>Millenial</v>
      </c>
    </row>
    <row r="2372" spans="1:19" x14ac:dyDescent="0.25">
      <c r="A2372" t="s">
        <v>15390</v>
      </c>
      <c r="B2372" t="s">
        <v>5461</v>
      </c>
      <c r="C2372" t="s">
        <v>8509</v>
      </c>
      <c r="D2372" t="str">
        <f>Table13[[#This Row],[FirstName]]&amp;" "&amp;Table13[[#This Row],[LastName]]</f>
        <v>Zaria Kidd</v>
      </c>
      <c r="E2372" s="2">
        <v>44346</v>
      </c>
      <c r="F2372" s="2" t="s">
        <v>10301</v>
      </c>
      <c r="G2372" t="s">
        <v>32</v>
      </c>
      <c r="H2372" t="s">
        <v>33</v>
      </c>
      <c r="I2372" t="s">
        <v>50</v>
      </c>
      <c r="J2372" t="s">
        <v>35</v>
      </c>
      <c r="K2372" t="s">
        <v>10302</v>
      </c>
      <c r="L2372" t="s">
        <v>52</v>
      </c>
      <c r="M2372" s="2">
        <v>23694</v>
      </c>
      <c r="N2372" t="s">
        <v>162</v>
      </c>
      <c r="O2372">
        <v>1</v>
      </c>
      <c r="P2372" t="str">
        <f t="shared" si="111"/>
        <v>Active</v>
      </c>
      <c r="Q2372">
        <f t="shared" si="112"/>
        <v>1964</v>
      </c>
      <c r="R2372">
        <f t="shared" si="113"/>
        <v>61</v>
      </c>
      <c r="S2372" t="str" cm="1">
        <f t="array" ref="S2372">_xlfn.IFS(Q2372&lt;1965,"Baby Boomers",Q2372&lt;1981,"Gen X",Q2372&lt;1997,"Millenial",TRUE,("Gen Z"))</f>
        <v>Baby Boomers</v>
      </c>
    </row>
    <row r="2373" spans="1:19" x14ac:dyDescent="0.25">
      <c r="A2373" t="s">
        <v>12765</v>
      </c>
      <c r="B2373" t="s">
        <v>8202</v>
      </c>
      <c r="C2373" t="s">
        <v>8512</v>
      </c>
      <c r="D2373" t="str">
        <f>Table13[[#This Row],[FirstName]]&amp;" "&amp;Table13[[#This Row],[LastName]]</f>
        <v>Adam Ingram</v>
      </c>
      <c r="E2373" s="2">
        <v>43928</v>
      </c>
      <c r="F2373" s="2" t="s">
        <v>10301</v>
      </c>
      <c r="G2373" t="s">
        <v>32</v>
      </c>
      <c r="H2373" t="s">
        <v>33</v>
      </c>
      <c r="I2373" t="s">
        <v>50</v>
      </c>
      <c r="J2373" t="s">
        <v>51</v>
      </c>
      <c r="K2373" t="s">
        <v>10302</v>
      </c>
      <c r="L2373" t="s">
        <v>110</v>
      </c>
      <c r="M2373" s="2">
        <v>25340</v>
      </c>
      <c r="N2373" t="s">
        <v>1540</v>
      </c>
      <c r="O2373">
        <v>2</v>
      </c>
      <c r="P2373" t="str">
        <f t="shared" si="111"/>
        <v>Active</v>
      </c>
      <c r="Q2373">
        <f t="shared" si="112"/>
        <v>1969</v>
      </c>
      <c r="R2373">
        <f t="shared" si="113"/>
        <v>56</v>
      </c>
      <c r="S2373" t="str" cm="1">
        <f t="array" ref="S2373">_xlfn.IFS(Q2373&lt;1965,"Baby Boomers",Q2373&lt;1981,"Gen X",Q2373&lt;1997,"Millenial",TRUE,("Gen Z"))</f>
        <v>Gen X</v>
      </c>
    </row>
    <row r="2374" spans="1:19" x14ac:dyDescent="0.25">
      <c r="A2374" t="s">
        <v>15391</v>
      </c>
      <c r="B2374" t="s">
        <v>3797</v>
      </c>
      <c r="C2374" t="s">
        <v>2271</v>
      </c>
      <c r="D2374" t="str">
        <f>Table13[[#This Row],[FirstName]]&amp;" "&amp;Table13[[#This Row],[LastName]]</f>
        <v>Makenna Foster</v>
      </c>
      <c r="E2374" s="2">
        <v>44306</v>
      </c>
      <c r="F2374" s="2">
        <v>44821</v>
      </c>
      <c r="G2374" t="s">
        <v>32</v>
      </c>
      <c r="H2374" t="s">
        <v>51</v>
      </c>
      <c r="I2374" t="s">
        <v>50</v>
      </c>
      <c r="J2374" t="s">
        <v>51</v>
      </c>
      <c r="K2374" t="s">
        <v>10302</v>
      </c>
      <c r="L2374" t="s">
        <v>110</v>
      </c>
      <c r="M2374" s="2">
        <v>32194</v>
      </c>
      <c r="N2374" t="s">
        <v>112</v>
      </c>
      <c r="O2374">
        <v>2</v>
      </c>
      <c r="P2374" t="str">
        <f t="shared" si="111"/>
        <v>Non-Active</v>
      </c>
      <c r="Q2374">
        <f t="shared" si="112"/>
        <v>1988</v>
      </c>
      <c r="R2374">
        <f t="shared" si="113"/>
        <v>38</v>
      </c>
      <c r="S2374" t="str" cm="1">
        <f t="array" ref="S2374">_xlfn.IFS(Q2374&lt;1965,"Baby Boomers",Q2374&lt;1981,"Gen X",Q2374&lt;1997,"Millenial",TRUE,("Gen Z"))</f>
        <v>Millenial</v>
      </c>
    </row>
    <row r="2375" spans="1:19" x14ac:dyDescent="0.25">
      <c r="A2375" t="s">
        <v>15392</v>
      </c>
      <c r="B2375" t="s">
        <v>1621</v>
      </c>
      <c r="C2375" t="s">
        <v>617</v>
      </c>
      <c r="D2375" t="str">
        <f>Table13[[#This Row],[FirstName]]&amp;" "&amp;Table13[[#This Row],[LastName]]</f>
        <v>Nayeli Keith</v>
      </c>
      <c r="E2375" s="2">
        <v>43679</v>
      </c>
      <c r="F2375" s="2" t="s">
        <v>10301</v>
      </c>
      <c r="G2375" t="s">
        <v>32</v>
      </c>
      <c r="H2375" t="s">
        <v>33</v>
      </c>
      <c r="I2375" t="s">
        <v>63</v>
      </c>
      <c r="J2375" t="s">
        <v>35</v>
      </c>
      <c r="K2375" t="s">
        <v>10302</v>
      </c>
      <c r="L2375" t="s">
        <v>80</v>
      </c>
      <c r="M2375" s="2">
        <v>17724</v>
      </c>
      <c r="N2375" t="s">
        <v>225</v>
      </c>
      <c r="O2375">
        <v>1</v>
      </c>
      <c r="P2375" t="str">
        <f t="shared" si="111"/>
        <v>Active</v>
      </c>
      <c r="Q2375">
        <f t="shared" si="112"/>
        <v>1948</v>
      </c>
      <c r="R2375">
        <f t="shared" si="113"/>
        <v>77</v>
      </c>
      <c r="S2375" t="str" cm="1">
        <f t="array" ref="S2375">_xlfn.IFS(Q2375&lt;1965,"Baby Boomers",Q2375&lt;1981,"Gen X",Q2375&lt;1997,"Millenial",TRUE,("Gen Z"))</f>
        <v>Baby Boomers</v>
      </c>
    </row>
    <row r="2376" spans="1:19" x14ac:dyDescent="0.25">
      <c r="A2376" t="s">
        <v>15393</v>
      </c>
      <c r="B2376" t="s">
        <v>2754</v>
      </c>
      <c r="C2376" t="s">
        <v>7554</v>
      </c>
      <c r="D2376" t="str">
        <f>Table13[[#This Row],[FirstName]]&amp;" "&amp;Table13[[#This Row],[LastName]]</f>
        <v>Devon Shannon</v>
      </c>
      <c r="E2376" s="2">
        <v>44572</v>
      </c>
      <c r="F2376" s="2" t="s">
        <v>10301</v>
      </c>
      <c r="G2376" t="s">
        <v>32</v>
      </c>
      <c r="H2376" t="s">
        <v>62</v>
      </c>
      <c r="I2376" t="s">
        <v>34</v>
      </c>
      <c r="J2376" t="s">
        <v>35</v>
      </c>
      <c r="K2376" t="s">
        <v>10302</v>
      </c>
      <c r="L2376" t="s">
        <v>89</v>
      </c>
      <c r="M2376" s="2">
        <v>34970</v>
      </c>
      <c r="N2376" t="s">
        <v>280</v>
      </c>
      <c r="O2376">
        <v>5</v>
      </c>
      <c r="P2376" t="str">
        <f t="shared" si="111"/>
        <v>Active</v>
      </c>
      <c r="Q2376">
        <f t="shared" si="112"/>
        <v>1995</v>
      </c>
      <c r="R2376">
        <f t="shared" si="113"/>
        <v>30</v>
      </c>
      <c r="S2376" t="str" cm="1">
        <f t="array" ref="S2376">_xlfn.IFS(Q2376&lt;1965,"Baby Boomers",Q2376&lt;1981,"Gen X",Q2376&lt;1997,"Millenial",TRUE,("Gen Z"))</f>
        <v>Millenial</v>
      </c>
    </row>
    <row r="2377" spans="1:19" x14ac:dyDescent="0.25">
      <c r="A2377" t="s">
        <v>15394</v>
      </c>
      <c r="B2377" t="s">
        <v>6387</v>
      </c>
      <c r="C2377" t="s">
        <v>4903</v>
      </c>
      <c r="D2377" t="str">
        <f>Table13[[#This Row],[FirstName]]&amp;" "&amp;Table13[[#This Row],[LastName]]</f>
        <v>Lucy Harrington</v>
      </c>
      <c r="E2377" s="2">
        <v>44150</v>
      </c>
      <c r="F2377" s="2" t="s">
        <v>10301</v>
      </c>
      <c r="G2377" t="s">
        <v>32</v>
      </c>
      <c r="H2377" t="s">
        <v>33</v>
      </c>
      <c r="I2377" t="s">
        <v>34</v>
      </c>
      <c r="J2377" t="s">
        <v>51</v>
      </c>
      <c r="K2377" t="s">
        <v>10302</v>
      </c>
      <c r="L2377" t="s">
        <v>80</v>
      </c>
      <c r="M2377" s="2">
        <v>28348</v>
      </c>
      <c r="N2377" t="s">
        <v>102</v>
      </c>
      <c r="O2377">
        <v>4</v>
      </c>
      <c r="P2377" t="str">
        <f t="shared" si="111"/>
        <v>Active</v>
      </c>
      <c r="Q2377">
        <f t="shared" si="112"/>
        <v>1977</v>
      </c>
      <c r="R2377">
        <f t="shared" si="113"/>
        <v>48</v>
      </c>
      <c r="S2377" t="str" cm="1">
        <f t="array" ref="S2377">_xlfn.IFS(Q2377&lt;1965,"Baby Boomers",Q2377&lt;1981,"Gen X",Q2377&lt;1997,"Millenial",TRUE,("Gen Z"))</f>
        <v>Gen X</v>
      </c>
    </row>
    <row r="2378" spans="1:19" x14ac:dyDescent="0.25">
      <c r="A2378" t="s">
        <v>15395</v>
      </c>
      <c r="B2378" t="s">
        <v>2194</v>
      </c>
      <c r="C2378" t="s">
        <v>524</v>
      </c>
      <c r="D2378" t="str">
        <f>Table13[[#This Row],[FirstName]]&amp;" "&amp;Table13[[#This Row],[LastName]]</f>
        <v>Rebecca Francis</v>
      </c>
      <c r="E2378" s="2">
        <v>43959</v>
      </c>
      <c r="F2378" s="2" t="s">
        <v>10301</v>
      </c>
      <c r="G2378" t="s">
        <v>32</v>
      </c>
      <c r="H2378" t="s">
        <v>51</v>
      </c>
      <c r="I2378" t="s">
        <v>63</v>
      </c>
      <c r="J2378" t="s">
        <v>51</v>
      </c>
      <c r="K2378" t="s">
        <v>10302</v>
      </c>
      <c r="L2378" t="s">
        <v>80</v>
      </c>
      <c r="M2378" s="2">
        <v>23988</v>
      </c>
      <c r="N2378" t="s">
        <v>225</v>
      </c>
      <c r="O2378">
        <v>5</v>
      </c>
      <c r="P2378" t="str">
        <f t="shared" si="111"/>
        <v>Active</v>
      </c>
      <c r="Q2378">
        <f t="shared" si="112"/>
        <v>1965</v>
      </c>
      <c r="R2378">
        <f t="shared" si="113"/>
        <v>60</v>
      </c>
      <c r="S2378" t="str" cm="1">
        <f t="array" ref="S2378">_xlfn.IFS(Q2378&lt;1965,"Baby Boomers",Q2378&lt;1981,"Gen X",Q2378&lt;1997,"Millenial",TRUE,("Gen Z"))</f>
        <v>Gen X</v>
      </c>
    </row>
    <row r="2379" spans="1:19" x14ac:dyDescent="0.25">
      <c r="A2379" t="s">
        <v>15396</v>
      </c>
      <c r="B2379" t="s">
        <v>5323</v>
      </c>
      <c r="C2379" t="s">
        <v>2642</v>
      </c>
      <c r="D2379" t="str">
        <f>Table13[[#This Row],[FirstName]]&amp;" "&amp;Table13[[#This Row],[LastName]]</f>
        <v>Salma Frederick</v>
      </c>
      <c r="E2379" s="2">
        <v>43534</v>
      </c>
      <c r="F2379" s="2" t="s">
        <v>10301</v>
      </c>
      <c r="G2379" t="s">
        <v>32</v>
      </c>
      <c r="H2379" t="s">
        <v>51</v>
      </c>
      <c r="I2379" t="s">
        <v>63</v>
      </c>
      <c r="J2379" t="s">
        <v>62</v>
      </c>
      <c r="K2379" t="s">
        <v>10302</v>
      </c>
      <c r="L2379" t="s">
        <v>176</v>
      </c>
      <c r="M2379" s="2">
        <v>19419</v>
      </c>
      <c r="N2379" t="s">
        <v>177</v>
      </c>
      <c r="O2379">
        <v>4</v>
      </c>
      <c r="P2379" t="str">
        <f t="shared" si="111"/>
        <v>Active</v>
      </c>
      <c r="Q2379">
        <f t="shared" si="112"/>
        <v>1953</v>
      </c>
      <c r="R2379">
        <f t="shared" si="113"/>
        <v>73</v>
      </c>
      <c r="S2379" t="str" cm="1">
        <f t="array" ref="S2379">_xlfn.IFS(Q2379&lt;1965,"Baby Boomers",Q2379&lt;1981,"Gen X",Q2379&lt;1997,"Millenial",TRUE,("Gen Z"))</f>
        <v>Baby Boomers</v>
      </c>
    </row>
    <row r="2380" spans="1:19" x14ac:dyDescent="0.25">
      <c r="A2380" t="s">
        <v>15397</v>
      </c>
      <c r="B2380" t="s">
        <v>3135</v>
      </c>
      <c r="C2380" t="s">
        <v>332</v>
      </c>
      <c r="D2380" t="str">
        <f>Table13[[#This Row],[FirstName]]&amp;" "&amp;Table13[[#This Row],[LastName]]</f>
        <v>Avery Vance</v>
      </c>
      <c r="E2380" s="2">
        <v>44670</v>
      </c>
      <c r="F2380" s="2" t="s">
        <v>10301</v>
      </c>
      <c r="G2380" t="s">
        <v>32</v>
      </c>
      <c r="H2380" t="s">
        <v>62</v>
      </c>
      <c r="I2380" t="s">
        <v>34</v>
      </c>
      <c r="J2380" t="s">
        <v>51</v>
      </c>
      <c r="K2380" t="s">
        <v>10302</v>
      </c>
      <c r="L2380" t="s">
        <v>89</v>
      </c>
      <c r="M2380" s="2">
        <v>32354</v>
      </c>
      <c r="N2380" t="s">
        <v>91</v>
      </c>
      <c r="O2380">
        <v>1</v>
      </c>
      <c r="P2380" t="str">
        <f t="shared" si="111"/>
        <v>Active</v>
      </c>
      <c r="Q2380">
        <f t="shared" si="112"/>
        <v>1988</v>
      </c>
      <c r="R2380">
        <f t="shared" si="113"/>
        <v>37</v>
      </c>
      <c r="S2380" t="str" cm="1">
        <f t="array" ref="S2380">_xlfn.IFS(Q2380&lt;1965,"Baby Boomers",Q2380&lt;1981,"Gen X",Q2380&lt;1997,"Millenial",TRUE,("Gen Z"))</f>
        <v>Millenial</v>
      </c>
    </row>
    <row r="2381" spans="1:19" x14ac:dyDescent="0.25">
      <c r="A2381" t="s">
        <v>15398</v>
      </c>
      <c r="B2381" t="s">
        <v>5440</v>
      </c>
      <c r="C2381" t="s">
        <v>2653</v>
      </c>
      <c r="D2381" t="str">
        <f>Table13[[#This Row],[FirstName]]&amp;" "&amp;Table13[[#This Row],[LastName]]</f>
        <v>Stephany Jenkins</v>
      </c>
      <c r="E2381" s="2">
        <v>43799</v>
      </c>
      <c r="F2381" s="2" t="s">
        <v>10301</v>
      </c>
      <c r="G2381" t="s">
        <v>32</v>
      </c>
      <c r="H2381" t="s">
        <v>62</v>
      </c>
      <c r="I2381" t="s">
        <v>50</v>
      </c>
      <c r="J2381" t="s">
        <v>51</v>
      </c>
      <c r="K2381" t="s">
        <v>10302</v>
      </c>
      <c r="L2381" t="s">
        <v>331</v>
      </c>
      <c r="M2381" s="2">
        <v>22819</v>
      </c>
      <c r="N2381" t="s">
        <v>6</v>
      </c>
      <c r="O2381">
        <v>2</v>
      </c>
      <c r="P2381" t="str">
        <f t="shared" si="111"/>
        <v>Active</v>
      </c>
      <c r="Q2381">
        <f t="shared" si="112"/>
        <v>1962</v>
      </c>
      <c r="R2381">
        <f t="shared" si="113"/>
        <v>63</v>
      </c>
      <c r="S2381" t="str" cm="1">
        <f t="array" ref="S2381">_xlfn.IFS(Q2381&lt;1965,"Baby Boomers",Q2381&lt;1981,"Gen X",Q2381&lt;1997,"Millenial",TRUE,("Gen Z"))</f>
        <v>Baby Boomers</v>
      </c>
    </row>
    <row r="2382" spans="1:19" x14ac:dyDescent="0.25">
      <c r="A2382" t="s">
        <v>15399</v>
      </c>
      <c r="B2382" t="s">
        <v>7577</v>
      </c>
      <c r="C2382" t="s">
        <v>2101</v>
      </c>
      <c r="D2382" t="str">
        <f>Table13[[#This Row],[FirstName]]&amp;" "&amp;Table13[[#This Row],[LastName]]</f>
        <v>Brian Kelly</v>
      </c>
      <c r="E2382" s="2">
        <v>44383</v>
      </c>
      <c r="F2382" s="2">
        <v>44933</v>
      </c>
      <c r="G2382" t="s">
        <v>744</v>
      </c>
      <c r="H2382" t="s">
        <v>51</v>
      </c>
      <c r="I2382" t="s">
        <v>50</v>
      </c>
      <c r="J2382" t="s">
        <v>51</v>
      </c>
      <c r="K2382" t="s">
        <v>10302</v>
      </c>
      <c r="L2382" t="s">
        <v>304</v>
      </c>
      <c r="M2382" s="2">
        <v>28232</v>
      </c>
      <c r="N2382" t="s">
        <v>91</v>
      </c>
      <c r="O2382">
        <v>2</v>
      </c>
      <c r="P2382" t="str">
        <f t="shared" si="111"/>
        <v>Non-Active</v>
      </c>
      <c r="Q2382">
        <f t="shared" si="112"/>
        <v>1977</v>
      </c>
      <c r="R2382">
        <f t="shared" si="113"/>
        <v>49</v>
      </c>
      <c r="S2382" t="str" cm="1">
        <f t="array" ref="S2382">_xlfn.IFS(Q2382&lt;1965,"Baby Boomers",Q2382&lt;1981,"Gen X",Q2382&lt;1997,"Millenial",TRUE,("Gen Z"))</f>
        <v>Gen X</v>
      </c>
    </row>
    <row r="2383" spans="1:19" x14ac:dyDescent="0.25">
      <c r="A2383" t="s">
        <v>15400</v>
      </c>
      <c r="B2383" t="s">
        <v>907</v>
      </c>
      <c r="C2383" t="s">
        <v>7594</v>
      </c>
      <c r="D2383" t="str">
        <f>Table13[[#This Row],[FirstName]]&amp;" "&amp;Table13[[#This Row],[LastName]]</f>
        <v>Keagan Villa</v>
      </c>
      <c r="E2383" s="2">
        <v>43431</v>
      </c>
      <c r="F2383" s="2" t="s">
        <v>10301</v>
      </c>
      <c r="G2383" t="s">
        <v>32</v>
      </c>
      <c r="H2383" t="s">
        <v>51</v>
      </c>
      <c r="I2383" t="s">
        <v>63</v>
      </c>
      <c r="J2383" t="s">
        <v>35</v>
      </c>
      <c r="K2383" t="s">
        <v>10302</v>
      </c>
      <c r="L2383" t="s">
        <v>935</v>
      </c>
      <c r="M2383" s="2">
        <v>34328</v>
      </c>
      <c r="N2383" t="s">
        <v>112</v>
      </c>
      <c r="O2383">
        <v>4</v>
      </c>
      <c r="P2383" t="str">
        <f t="shared" si="111"/>
        <v>Active</v>
      </c>
      <c r="Q2383">
        <f t="shared" si="112"/>
        <v>1993</v>
      </c>
      <c r="R2383">
        <f t="shared" si="113"/>
        <v>32</v>
      </c>
      <c r="S2383" t="str" cm="1">
        <f t="array" ref="S2383">_xlfn.IFS(Q2383&lt;1965,"Baby Boomers",Q2383&lt;1981,"Gen X",Q2383&lt;1997,"Millenial",TRUE,("Gen Z"))</f>
        <v>Millenial</v>
      </c>
    </row>
    <row r="2384" spans="1:19" x14ac:dyDescent="0.25">
      <c r="A2384" t="s">
        <v>15401</v>
      </c>
      <c r="B2384" t="s">
        <v>5485</v>
      </c>
      <c r="C2384" t="s">
        <v>3249</v>
      </c>
      <c r="D2384" t="str">
        <f>Table13[[#This Row],[FirstName]]&amp;" "&amp;Table13[[#This Row],[LastName]]</f>
        <v>Kendra Foley</v>
      </c>
      <c r="E2384" s="2">
        <v>44956</v>
      </c>
      <c r="F2384" s="2" t="s">
        <v>10301</v>
      </c>
      <c r="G2384" t="s">
        <v>32</v>
      </c>
      <c r="H2384" t="s">
        <v>62</v>
      </c>
      <c r="I2384" t="s">
        <v>34</v>
      </c>
      <c r="J2384" t="s">
        <v>51</v>
      </c>
      <c r="K2384" t="s">
        <v>10302</v>
      </c>
      <c r="L2384" t="s">
        <v>147</v>
      </c>
      <c r="M2384" s="2">
        <v>23431</v>
      </c>
      <c r="N2384" t="s">
        <v>149</v>
      </c>
      <c r="O2384">
        <v>2</v>
      </c>
      <c r="P2384" t="str">
        <f t="shared" si="111"/>
        <v>Active</v>
      </c>
      <c r="Q2384">
        <f t="shared" si="112"/>
        <v>1964</v>
      </c>
      <c r="R2384">
        <f t="shared" si="113"/>
        <v>62</v>
      </c>
      <c r="S2384" t="str" cm="1">
        <f t="array" ref="S2384">_xlfn.IFS(Q2384&lt;1965,"Baby Boomers",Q2384&lt;1981,"Gen X",Q2384&lt;1997,"Millenial",TRUE,("Gen Z"))</f>
        <v>Baby Boomers</v>
      </c>
    </row>
    <row r="2385" spans="1:19" x14ac:dyDescent="0.25">
      <c r="A2385" t="s">
        <v>10320</v>
      </c>
      <c r="B2385" t="s">
        <v>5701</v>
      </c>
      <c r="C2385" t="s">
        <v>4524</v>
      </c>
      <c r="D2385" t="str">
        <f>Table13[[#This Row],[FirstName]]&amp;" "&amp;Table13[[#This Row],[LastName]]</f>
        <v>Jabari Stanton</v>
      </c>
      <c r="E2385" s="2">
        <v>44882</v>
      </c>
      <c r="F2385" s="2">
        <v>44965</v>
      </c>
      <c r="G2385" t="s">
        <v>32</v>
      </c>
      <c r="H2385" t="s">
        <v>62</v>
      </c>
      <c r="I2385" t="s">
        <v>50</v>
      </c>
      <c r="J2385" t="s">
        <v>51</v>
      </c>
      <c r="K2385" t="s">
        <v>10302</v>
      </c>
      <c r="L2385" t="s">
        <v>89</v>
      </c>
      <c r="M2385" s="2">
        <v>21650</v>
      </c>
      <c r="N2385" t="s">
        <v>82</v>
      </c>
      <c r="O2385">
        <v>4</v>
      </c>
      <c r="P2385" t="str">
        <f t="shared" si="111"/>
        <v>Non-Active</v>
      </c>
      <c r="Q2385">
        <f t="shared" si="112"/>
        <v>1959</v>
      </c>
      <c r="R2385">
        <f t="shared" si="113"/>
        <v>67</v>
      </c>
      <c r="S2385" t="str" cm="1">
        <f t="array" ref="S2385">_xlfn.IFS(Q2385&lt;1965,"Baby Boomers",Q2385&lt;1981,"Gen X",Q2385&lt;1997,"Millenial",TRUE,("Gen Z"))</f>
        <v>Baby Boomers</v>
      </c>
    </row>
    <row r="2386" spans="1:19" x14ac:dyDescent="0.25">
      <c r="A2386" t="s">
        <v>15402</v>
      </c>
      <c r="B2386" t="s">
        <v>5447</v>
      </c>
      <c r="C2386" t="s">
        <v>6450</v>
      </c>
      <c r="D2386" t="str">
        <f>Table13[[#This Row],[FirstName]]&amp;" "&amp;Table13[[#This Row],[LastName]]</f>
        <v>Phoenix Farley</v>
      </c>
      <c r="E2386" s="2">
        <v>43325</v>
      </c>
      <c r="F2386" s="2">
        <v>43979</v>
      </c>
      <c r="G2386" t="s">
        <v>32</v>
      </c>
      <c r="H2386" t="s">
        <v>51</v>
      </c>
      <c r="I2386" t="s">
        <v>50</v>
      </c>
      <c r="J2386" t="s">
        <v>62</v>
      </c>
      <c r="K2386" t="s">
        <v>10302</v>
      </c>
      <c r="L2386" t="s">
        <v>89</v>
      </c>
      <c r="M2386" s="2">
        <v>35068</v>
      </c>
      <c r="N2386" t="s">
        <v>82</v>
      </c>
      <c r="O2386">
        <v>2</v>
      </c>
      <c r="P2386" t="str">
        <f t="shared" si="111"/>
        <v>Non-Active</v>
      </c>
      <c r="Q2386">
        <f t="shared" si="112"/>
        <v>1996</v>
      </c>
      <c r="R2386">
        <f t="shared" si="113"/>
        <v>30</v>
      </c>
      <c r="S2386" t="str" cm="1">
        <f t="array" ref="S2386">_xlfn.IFS(Q2386&lt;1965,"Baby Boomers",Q2386&lt;1981,"Gen X",Q2386&lt;1997,"Millenial",TRUE,("Gen Z"))</f>
        <v>Millenial</v>
      </c>
    </row>
    <row r="2387" spans="1:19" x14ac:dyDescent="0.25">
      <c r="A2387" t="s">
        <v>15403</v>
      </c>
      <c r="B2387" t="s">
        <v>3344</v>
      </c>
      <c r="C2387" t="s">
        <v>6105</v>
      </c>
      <c r="D2387" t="str">
        <f>Table13[[#This Row],[FirstName]]&amp;" "&amp;Table13[[#This Row],[LastName]]</f>
        <v>Aurora Bass</v>
      </c>
      <c r="E2387" s="2">
        <v>44379</v>
      </c>
      <c r="F2387" s="2">
        <v>45116</v>
      </c>
      <c r="G2387" t="s">
        <v>10826</v>
      </c>
      <c r="H2387" t="s">
        <v>51</v>
      </c>
      <c r="I2387" t="s">
        <v>63</v>
      </c>
      <c r="J2387" t="s">
        <v>35</v>
      </c>
      <c r="K2387" t="s">
        <v>10302</v>
      </c>
      <c r="L2387" t="s">
        <v>100</v>
      </c>
      <c r="M2387" s="2">
        <v>16938</v>
      </c>
      <c r="N2387" t="s">
        <v>242</v>
      </c>
      <c r="O2387">
        <v>4</v>
      </c>
      <c r="P2387" t="str">
        <f t="shared" si="111"/>
        <v>Non-Active</v>
      </c>
      <c r="Q2387">
        <f t="shared" si="112"/>
        <v>1946</v>
      </c>
      <c r="R2387">
        <f t="shared" si="113"/>
        <v>79</v>
      </c>
      <c r="S2387" t="str" cm="1">
        <f t="array" ref="S2387">_xlfn.IFS(Q2387&lt;1965,"Baby Boomers",Q2387&lt;1981,"Gen X",Q2387&lt;1997,"Millenial",TRUE,("Gen Z"))</f>
        <v>Baby Boomers</v>
      </c>
    </row>
    <row r="2388" spans="1:19" x14ac:dyDescent="0.25">
      <c r="A2388" t="s">
        <v>15404</v>
      </c>
      <c r="B2388" t="s">
        <v>8548</v>
      </c>
      <c r="C2388" t="s">
        <v>7252</v>
      </c>
      <c r="D2388" t="str">
        <f>Table13[[#This Row],[FirstName]]&amp;" "&amp;Table13[[#This Row],[LastName]]</f>
        <v>Enrique Parks</v>
      </c>
      <c r="E2388" s="2">
        <v>44740</v>
      </c>
      <c r="F2388" s="2" t="s">
        <v>10301</v>
      </c>
      <c r="G2388" t="s">
        <v>32</v>
      </c>
      <c r="H2388" t="s">
        <v>33</v>
      </c>
      <c r="I2388" t="s">
        <v>63</v>
      </c>
      <c r="J2388" t="s">
        <v>62</v>
      </c>
      <c r="K2388" t="s">
        <v>10302</v>
      </c>
      <c r="L2388" t="s">
        <v>304</v>
      </c>
      <c r="M2388" s="2">
        <v>26903</v>
      </c>
      <c r="N2388" t="s">
        <v>707</v>
      </c>
      <c r="O2388">
        <v>1</v>
      </c>
      <c r="P2388" t="str">
        <f t="shared" si="111"/>
        <v>Active</v>
      </c>
      <c r="Q2388">
        <f t="shared" si="112"/>
        <v>1973</v>
      </c>
      <c r="R2388">
        <f t="shared" si="113"/>
        <v>52</v>
      </c>
      <c r="S2388" t="str" cm="1">
        <f t="array" ref="S2388">_xlfn.IFS(Q2388&lt;1965,"Baby Boomers",Q2388&lt;1981,"Gen X",Q2388&lt;1997,"Millenial",TRUE,("Gen Z"))</f>
        <v>Gen X</v>
      </c>
    </row>
    <row r="2389" spans="1:19" x14ac:dyDescent="0.25">
      <c r="A2389" t="s">
        <v>15405</v>
      </c>
      <c r="B2389" t="s">
        <v>1263</v>
      </c>
      <c r="C2389" t="s">
        <v>1437</v>
      </c>
      <c r="D2389" t="str">
        <f>Table13[[#This Row],[FirstName]]&amp;" "&amp;Table13[[#This Row],[LastName]]</f>
        <v>Kylie Cox</v>
      </c>
      <c r="E2389" s="2">
        <v>43490</v>
      </c>
      <c r="F2389" s="2" t="s">
        <v>10301</v>
      </c>
      <c r="G2389" t="s">
        <v>32</v>
      </c>
      <c r="H2389" t="s">
        <v>51</v>
      </c>
      <c r="I2389" t="s">
        <v>50</v>
      </c>
      <c r="J2389" t="s">
        <v>35</v>
      </c>
      <c r="K2389" t="s">
        <v>10302</v>
      </c>
      <c r="L2389" t="s">
        <v>89</v>
      </c>
      <c r="M2389" s="2">
        <v>27665</v>
      </c>
      <c r="N2389" t="s">
        <v>102</v>
      </c>
      <c r="O2389">
        <v>2</v>
      </c>
      <c r="P2389" t="str">
        <f t="shared" si="111"/>
        <v>Active</v>
      </c>
      <c r="Q2389">
        <f t="shared" si="112"/>
        <v>1975</v>
      </c>
      <c r="R2389">
        <f t="shared" si="113"/>
        <v>50</v>
      </c>
      <c r="S2389" t="str" cm="1">
        <f t="array" ref="S2389">_xlfn.IFS(Q2389&lt;1965,"Baby Boomers",Q2389&lt;1981,"Gen X",Q2389&lt;1997,"Millenial",TRUE,("Gen Z"))</f>
        <v>Gen X</v>
      </c>
    </row>
    <row r="2390" spans="1:19" x14ac:dyDescent="0.25">
      <c r="A2390" t="s">
        <v>15406</v>
      </c>
      <c r="B2390" t="s">
        <v>2571</v>
      </c>
      <c r="C2390" t="s">
        <v>1602</v>
      </c>
      <c r="D2390" t="str">
        <f>Table13[[#This Row],[FirstName]]&amp;" "&amp;Table13[[#This Row],[LastName]]</f>
        <v>Luke Burke</v>
      </c>
      <c r="E2390" s="2">
        <v>45130</v>
      </c>
      <c r="F2390" s="2" t="s">
        <v>10301</v>
      </c>
      <c r="G2390" t="s">
        <v>32</v>
      </c>
      <c r="H2390" t="s">
        <v>33</v>
      </c>
      <c r="I2390" t="s">
        <v>34</v>
      </c>
      <c r="J2390" t="s">
        <v>51</v>
      </c>
      <c r="K2390" t="s">
        <v>10302</v>
      </c>
      <c r="L2390" t="s">
        <v>176</v>
      </c>
      <c r="M2390" s="2">
        <v>28700</v>
      </c>
      <c r="N2390" t="s">
        <v>242</v>
      </c>
      <c r="O2390">
        <v>4</v>
      </c>
      <c r="P2390" t="str">
        <f t="shared" si="111"/>
        <v>Active</v>
      </c>
      <c r="Q2390">
        <f t="shared" si="112"/>
        <v>1978</v>
      </c>
      <c r="R2390">
        <f t="shared" si="113"/>
        <v>47</v>
      </c>
      <c r="S2390" t="str" cm="1">
        <f t="array" ref="S2390">_xlfn.IFS(Q2390&lt;1965,"Baby Boomers",Q2390&lt;1981,"Gen X",Q2390&lt;1997,"Millenial",TRUE,("Gen Z"))</f>
        <v>Gen X</v>
      </c>
    </row>
    <row r="2391" spans="1:19" x14ac:dyDescent="0.25">
      <c r="A2391" t="s">
        <v>15407</v>
      </c>
      <c r="B2391" t="s">
        <v>6026</v>
      </c>
      <c r="C2391" t="s">
        <v>1326</v>
      </c>
      <c r="D2391" t="str">
        <f>Table13[[#This Row],[FirstName]]&amp;" "&amp;Table13[[#This Row],[LastName]]</f>
        <v>Ricardo Mcdonald</v>
      </c>
      <c r="E2391" s="2">
        <v>44767</v>
      </c>
      <c r="F2391" s="2" t="s">
        <v>10301</v>
      </c>
      <c r="G2391" t="s">
        <v>32</v>
      </c>
      <c r="H2391" t="s">
        <v>62</v>
      </c>
      <c r="I2391" t="s">
        <v>34</v>
      </c>
      <c r="J2391" t="s">
        <v>35</v>
      </c>
      <c r="K2391" t="s">
        <v>10302</v>
      </c>
      <c r="L2391" t="s">
        <v>80</v>
      </c>
      <c r="M2391" s="2">
        <v>33942</v>
      </c>
      <c r="N2391" t="s">
        <v>149</v>
      </c>
      <c r="O2391">
        <v>5</v>
      </c>
      <c r="P2391" t="str">
        <f t="shared" si="111"/>
        <v>Active</v>
      </c>
      <c r="Q2391">
        <f t="shared" si="112"/>
        <v>1992</v>
      </c>
      <c r="R2391">
        <f t="shared" si="113"/>
        <v>33</v>
      </c>
      <c r="S2391" t="str" cm="1">
        <f t="array" ref="S2391">_xlfn.IFS(Q2391&lt;1965,"Baby Boomers",Q2391&lt;1981,"Gen X",Q2391&lt;1997,"Millenial",TRUE,("Gen Z"))</f>
        <v>Millenial</v>
      </c>
    </row>
    <row r="2392" spans="1:19" x14ac:dyDescent="0.25">
      <c r="A2392" t="s">
        <v>15408</v>
      </c>
      <c r="B2392" t="s">
        <v>3339</v>
      </c>
      <c r="C2392" t="s">
        <v>1573</v>
      </c>
      <c r="D2392" t="str">
        <f>Table13[[#This Row],[FirstName]]&amp;" "&amp;Table13[[#This Row],[LastName]]</f>
        <v>Camila Hodges</v>
      </c>
      <c r="E2392" s="2">
        <v>44937</v>
      </c>
      <c r="F2392" s="2" t="s">
        <v>10301</v>
      </c>
      <c r="G2392" t="s">
        <v>32</v>
      </c>
      <c r="H2392" t="s">
        <v>33</v>
      </c>
      <c r="I2392" t="s">
        <v>50</v>
      </c>
      <c r="J2392" t="s">
        <v>51</v>
      </c>
      <c r="K2392" t="s">
        <v>10302</v>
      </c>
      <c r="L2392" t="s">
        <v>89</v>
      </c>
      <c r="M2392" s="2">
        <v>36050</v>
      </c>
      <c r="N2392" t="s">
        <v>82</v>
      </c>
      <c r="O2392">
        <v>4</v>
      </c>
      <c r="P2392" t="str">
        <f t="shared" si="111"/>
        <v>Active</v>
      </c>
      <c r="Q2392">
        <f t="shared" si="112"/>
        <v>1998</v>
      </c>
      <c r="R2392">
        <f t="shared" si="113"/>
        <v>27</v>
      </c>
      <c r="S2392" t="str" cm="1">
        <f t="array" ref="S2392">_xlfn.IFS(Q2392&lt;1965,"Baby Boomers",Q2392&lt;1981,"Gen X",Q2392&lt;1997,"Millenial",TRUE,("Gen Z"))</f>
        <v>Gen Z</v>
      </c>
    </row>
    <row r="2393" spans="1:19" x14ac:dyDescent="0.25">
      <c r="A2393" t="s">
        <v>15409</v>
      </c>
      <c r="B2393" t="s">
        <v>5588</v>
      </c>
      <c r="C2393" t="s">
        <v>2871</v>
      </c>
      <c r="D2393" t="str">
        <f>Table13[[#This Row],[FirstName]]&amp;" "&amp;Table13[[#This Row],[LastName]]</f>
        <v>Tripp Sanders</v>
      </c>
      <c r="E2393" s="2">
        <v>45135</v>
      </c>
      <c r="F2393" s="2">
        <v>45137</v>
      </c>
      <c r="G2393" t="s">
        <v>32</v>
      </c>
      <c r="H2393" t="s">
        <v>51</v>
      </c>
      <c r="I2393" t="s">
        <v>63</v>
      </c>
      <c r="J2393" t="s">
        <v>35</v>
      </c>
      <c r="K2393" t="s">
        <v>10302</v>
      </c>
      <c r="L2393" t="s">
        <v>230</v>
      </c>
      <c r="M2393" s="2">
        <v>23395</v>
      </c>
      <c r="N2393" t="s">
        <v>112</v>
      </c>
      <c r="O2393">
        <v>2</v>
      </c>
      <c r="P2393" t="str">
        <f t="shared" si="111"/>
        <v>Non-Active</v>
      </c>
      <c r="Q2393">
        <f t="shared" si="112"/>
        <v>1964</v>
      </c>
      <c r="R2393">
        <f t="shared" si="113"/>
        <v>62</v>
      </c>
      <c r="S2393" t="str" cm="1">
        <f t="array" ref="S2393">_xlfn.IFS(Q2393&lt;1965,"Baby Boomers",Q2393&lt;1981,"Gen X",Q2393&lt;1997,"Millenial",TRUE,("Gen Z"))</f>
        <v>Baby Boomers</v>
      </c>
    </row>
    <row r="2394" spans="1:19" x14ac:dyDescent="0.25">
      <c r="A2394" t="s">
        <v>15410</v>
      </c>
      <c r="B2394" t="s">
        <v>1182</v>
      </c>
      <c r="C2394" t="s">
        <v>5761</v>
      </c>
      <c r="D2394" t="str">
        <f>Table13[[#This Row],[FirstName]]&amp;" "&amp;Table13[[#This Row],[LastName]]</f>
        <v>Davin Wade</v>
      </c>
      <c r="E2394" s="2">
        <v>45052</v>
      </c>
      <c r="F2394" s="2" t="s">
        <v>10301</v>
      </c>
      <c r="G2394" t="s">
        <v>32</v>
      </c>
      <c r="H2394" t="s">
        <v>62</v>
      </c>
      <c r="I2394" t="s">
        <v>34</v>
      </c>
      <c r="J2394" t="s">
        <v>51</v>
      </c>
      <c r="K2394" t="s">
        <v>10302</v>
      </c>
      <c r="L2394" t="s">
        <v>80</v>
      </c>
      <c r="M2394" s="2">
        <v>36559</v>
      </c>
      <c r="N2394" t="s">
        <v>291</v>
      </c>
      <c r="O2394">
        <v>4</v>
      </c>
      <c r="P2394" t="str">
        <f t="shared" si="111"/>
        <v>Active</v>
      </c>
      <c r="Q2394">
        <f t="shared" si="112"/>
        <v>2000</v>
      </c>
      <c r="R2394">
        <f t="shared" si="113"/>
        <v>26</v>
      </c>
      <c r="S2394" t="str" cm="1">
        <f t="array" ref="S2394">_xlfn.IFS(Q2394&lt;1965,"Baby Boomers",Q2394&lt;1981,"Gen X",Q2394&lt;1997,"Millenial",TRUE,("Gen Z"))</f>
        <v>Gen Z</v>
      </c>
    </row>
    <row r="2395" spans="1:19" x14ac:dyDescent="0.25">
      <c r="A2395" t="s">
        <v>15411</v>
      </c>
      <c r="B2395" t="s">
        <v>1888</v>
      </c>
      <c r="C2395" t="s">
        <v>2995</v>
      </c>
      <c r="D2395" t="str">
        <f>Table13[[#This Row],[FirstName]]&amp;" "&amp;Table13[[#This Row],[LastName]]</f>
        <v>Pierce Bender</v>
      </c>
      <c r="E2395" s="2">
        <v>44822</v>
      </c>
      <c r="F2395" s="2" t="s">
        <v>10301</v>
      </c>
      <c r="G2395" t="s">
        <v>32</v>
      </c>
      <c r="H2395" t="s">
        <v>62</v>
      </c>
      <c r="I2395" t="s">
        <v>34</v>
      </c>
      <c r="J2395" t="s">
        <v>35</v>
      </c>
      <c r="K2395" t="s">
        <v>10302</v>
      </c>
      <c r="L2395" t="s">
        <v>304</v>
      </c>
      <c r="M2395" s="2">
        <v>29045</v>
      </c>
      <c r="N2395" t="s">
        <v>82</v>
      </c>
      <c r="O2395">
        <v>2</v>
      </c>
      <c r="P2395" t="str">
        <f t="shared" si="111"/>
        <v>Active</v>
      </c>
      <c r="Q2395">
        <f t="shared" si="112"/>
        <v>1979</v>
      </c>
      <c r="R2395">
        <f t="shared" si="113"/>
        <v>46</v>
      </c>
      <c r="S2395" t="str" cm="1">
        <f t="array" ref="S2395">_xlfn.IFS(Q2395&lt;1965,"Baby Boomers",Q2395&lt;1981,"Gen X",Q2395&lt;1997,"Millenial",TRUE,("Gen Z"))</f>
        <v>Gen X</v>
      </c>
    </row>
    <row r="2396" spans="1:19" x14ac:dyDescent="0.25">
      <c r="A2396" t="s">
        <v>15412</v>
      </c>
      <c r="B2396" t="s">
        <v>8565</v>
      </c>
      <c r="C2396" t="s">
        <v>8566</v>
      </c>
      <c r="D2396" t="str">
        <f>Table13[[#This Row],[FirstName]]&amp;" "&amp;Table13[[#This Row],[LastName]]</f>
        <v>Marin Mosley</v>
      </c>
      <c r="E2396" s="2">
        <v>43716</v>
      </c>
      <c r="F2396" s="2">
        <v>44449</v>
      </c>
      <c r="G2396" t="s">
        <v>32</v>
      </c>
      <c r="H2396" t="s">
        <v>62</v>
      </c>
      <c r="I2396" t="s">
        <v>63</v>
      </c>
      <c r="J2396" t="s">
        <v>35</v>
      </c>
      <c r="K2396" t="s">
        <v>10302</v>
      </c>
      <c r="L2396" t="s">
        <v>89</v>
      </c>
      <c r="M2396" s="2">
        <v>36060</v>
      </c>
      <c r="N2396" t="s">
        <v>102</v>
      </c>
      <c r="O2396">
        <v>2</v>
      </c>
      <c r="P2396" t="str">
        <f t="shared" si="111"/>
        <v>Non-Active</v>
      </c>
      <c r="Q2396">
        <f t="shared" si="112"/>
        <v>1998</v>
      </c>
      <c r="R2396">
        <f t="shared" si="113"/>
        <v>27</v>
      </c>
      <c r="S2396" t="str" cm="1">
        <f t="array" ref="S2396">_xlfn.IFS(Q2396&lt;1965,"Baby Boomers",Q2396&lt;1981,"Gen X",Q2396&lt;1997,"Millenial",TRUE,("Gen Z"))</f>
        <v>Gen Z</v>
      </c>
    </row>
    <row r="2397" spans="1:19" x14ac:dyDescent="0.25">
      <c r="A2397" t="s">
        <v>15413</v>
      </c>
      <c r="B2397" t="s">
        <v>2185</v>
      </c>
      <c r="C2397" t="s">
        <v>499</v>
      </c>
      <c r="D2397" t="str">
        <f>Table13[[#This Row],[FirstName]]&amp;" "&amp;Table13[[#This Row],[LastName]]</f>
        <v>Barrett Sosa</v>
      </c>
      <c r="E2397" s="2">
        <v>43707</v>
      </c>
      <c r="F2397" s="2" t="s">
        <v>10301</v>
      </c>
      <c r="G2397" t="s">
        <v>32</v>
      </c>
      <c r="H2397" t="s">
        <v>51</v>
      </c>
      <c r="I2397" t="s">
        <v>63</v>
      </c>
      <c r="J2397" t="s">
        <v>51</v>
      </c>
      <c r="K2397" t="s">
        <v>10302</v>
      </c>
      <c r="L2397" t="s">
        <v>52</v>
      </c>
      <c r="M2397" s="2">
        <v>21624</v>
      </c>
      <c r="N2397" t="s">
        <v>162</v>
      </c>
      <c r="O2397">
        <v>4</v>
      </c>
      <c r="P2397" t="str">
        <f t="shared" si="111"/>
        <v>Active</v>
      </c>
      <c r="Q2397">
        <f t="shared" si="112"/>
        <v>1959</v>
      </c>
      <c r="R2397">
        <f t="shared" si="113"/>
        <v>67</v>
      </c>
      <c r="S2397" t="str" cm="1">
        <f t="array" ref="S2397">_xlfn.IFS(Q2397&lt;1965,"Baby Boomers",Q2397&lt;1981,"Gen X",Q2397&lt;1997,"Millenial",TRUE,("Gen Z"))</f>
        <v>Baby Boomers</v>
      </c>
    </row>
    <row r="2398" spans="1:19" x14ac:dyDescent="0.25">
      <c r="A2398" t="s">
        <v>15414</v>
      </c>
      <c r="B2398" t="s">
        <v>2046</v>
      </c>
      <c r="C2398" t="s">
        <v>1035</v>
      </c>
      <c r="D2398" t="str">
        <f>Table13[[#This Row],[FirstName]]&amp;" "&amp;Table13[[#This Row],[LastName]]</f>
        <v>Eliezer Briggs</v>
      </c>
      <c r="E2398" s="2">
        <v>45068</v>
      </c>
      <c r="F2398" s="2" t="s">
        <v>10301</v>
      </c>
      <c r="G2398" t="s">
        <v>32</v>
      </c>
      <c r="H2398" t="s">
        <v>33</v>
      </c>
      <c r="I2398" t="s">
        <v>63</v>
      </c>
      <c r="J2398" t="s">
        <v>51</v>
      </c>
      <c r="K2398" t="s">
        <v>10302</v>
      </c>
      <c r="L2398" t="s">
        <v>80</v>
      </c>
      <c r="M2398" s="2">
        <v>31388</v>
      </c>
      <c r="N2398" t="s">
        <v>215</v>
      </c>
      <c r="O2398">
        <v>2</v>
      </c>
      <c r="P2398" t="str">
        <f t="shared" si="111"/>
        <v>Active</v>
      </c>
      <c r="Q2398">
        <f t="shared" si="112"/>
        <v>1985</v>
      </c>
      <c r="R2398">
        <f t="shared" si="113"/>
        <v>40</v>
      </c>
      <c r="S2398" t="str" cm="1">
        <f t="array" ref="S2398">_xlfn.IFS(Q2398&lt;1965,"Baby Boomers",Q2398&lt;1981,"Gen X",Q2398&lt;1997,"Millenial",TRUE,("Gen Z"))</f>
        <v>Millenial</v>
      </c>
    </row>
    <row r="2399" spans="1:19" x14ac:dyDescent="0.25">
      <c r="A2399" t="s">
        <v>15415</v>
      </c>
      <c r="B2399" t="s">
        <v>2517</v>
      </c>
      <c r="C2399" t="s">
        <v>450</v>
      </c>
      <c r="D2399" t="str">
        <f>Table13[[#This Row],[FirstName]]&amp;" "&amp;Table13[[#This Row],[LastName]]</f>
        <v>Talan Garrett</v>
      </c>
      <c r="E2399" s="2">
        <v>44257</v>
      </c>
      <c r="F2399" s="2" t="s">
        <v>10301</v>
      </c>
      <c r="G2399" t="s">
        <v>32</v>
      </c>
      <c r="H2399" t="s">
        <v>51</v>
      </c>
      <c r="I2399" t="s">
        <v>50</v>
      </c>
      <c r="J2399" t="s">
        <v>62</v>
      </c>
      <c r="K2399" t="s">
        <v>10302</v>
      </c>
      <c r="L2399" t="s">
        <v>304</v>
      </c>
      <c r="M2399" s="2">
        <v>23005</v>
      </c>
      <c r="N2399" t="s">
        <v>82</v>
      </c>
      <c r="O2399">
        <v>5</v>
      </c>
      <c r="P2399" t="str">
        <f t="shared" si="111"/>
        <v>Active</v>
      </c>
      <c r="Q2399">
        <f t="shared" si="112"/>
        <v>1962</v>
      </c>
      <c r="R2399">
        <f t="shared" si="113"/>
        <v>63</v>
      </c>
      <c r="S2399" t="str" cm="1">
        <f t="array" ref="S2399">_xlfn.IFS(Q2399&lt;1965,"Baby Boomers",Q2399&lt;1981,"Gen X",Q2399&lt;1997,"Millenial",TRUE,("Gen Z"))</f>
        <v>Baby Boomers</v>
      </c>
    </row>
    <row r="2400" spans="1:19" x14ac:dyDescent="0.25">
      <c r="A2400" t="s">
        <v>15416</v>
      </c>
      <c r="B2400" t="s">
        <v>8576</v>
      </c>
      <c r="C2400" t="s">
        <v>3615</v>
      </c>
      <c r="D2400" t="str">
        <f>Table13[[#This Row],[FirstName]]&amp;" "&amp;Table13[[#This Row],[LastName]]</f>
        <v>Van Griffin</v>
      </c>
      <c r="E2400" s="2">
        <v>44970</v>
      </c>
      <c r="F2400" s="2" t="s">
        <v>10301</v>
      </c>
      <c r="G2400" t="s">
        <v>32</v>
      </c>
      <c r="H2400" t="s">
        <v>62</v>
      </c>
      <c r="I2400" t="s">
        <v>34</v>
      </c>
      <c r="J2400" t="s">
        <v>35</v>
      </c>
      <c r="K2400" t="s">
        <v>10302</v>
      </c>
      <c r="L2400" t="s">
        <v>241</v>
      </c>
      <c r="M2400" s="2">
        <v>30314</v>
      </c>
      <c r="N2400" t="s">
        <v>418</v>
      </c>
      <c r="O2400">
        <v>4</v>
      </c>
      <c r="P2400" t="str">
        <f t="shared" si="111"/>
        <v>Active</v>
      </c>
      <c r="Q2400">
        <f t="shared" si="112"/>
        <v>1982</v>
      </c>
      <c r="R2400">
        <f t="shared" si="113"/>
        <v>43</v>
      </c>
      <c r="S2400" t="str" cm="1">
        <f t="array" ref="S2400">_xlfn.IFS(Q2400&lt;1965,"Baby Boomers",Q2400&lt;1981,"Gen X",Q2400&lt;1997,"Millenial",TRUE,("Gen Z"))</f>
        <v>Millenial</v>
      </c>
    </row>
    <row r="2401" spans="1:19" x14ac:dyDescent="0.25">
      <c r="A2401" t="s">
        <v>15417</v>
      </c>
      <c r="B2401" t="s">
        <v>3785</v>
      </c>
      <c r="C2401" t="s">
        <v>4607</v>
      </c>
      <c r="D2401" t="str">
        <f>Table13[[#This Row],[FirstName]]&amp;" "&amp;Table13[[#This Row],[LastName]]</f>
        <v>Roger Kaufman</v>
      </c>
      <c r="E2401" s="2">
        <v>44784</v>
      </c>
      <c r="F2401" s="2">
        <v>44896</v>
      </c>
      <c r="G2401" t="s">
        <v>10699</v>
      </c>
      <c r="H2401" t="s">
        <v>33</v>
      </c>
      <c r="I2401" t="s">
        <v>63</v>
      </c>
      <c r="J2401" t="s">
        <v>62</v>
      </c>
      <c r="K2401" t="s">
        <v>10302</v>
      </c>
      <c r="L2401" t="s">
        <v>80</v>
      </c>
      <c r="M2401" s="2">
        <v>19827</v>
      </c>
      <c r="N2401" t="s">
        <v>102</v>
      </c>
      <c r="O2401">
        <v>5</v>
      </c>
      <c r="P2401" t="str">
        <f t="shared" si="111"/>
        <v>Non-Active</v>
      </c>
      <c r="Q2401">
        <f t="shared" si="112"/>
        <v>1954</v>
      </c>
      <c r="R2401">
        <f t="shared" si="113"/>
        <v>72</v>
      </c>
      <c r="S2401" t="str" cm="1">
        <f t="array" ref="S2401">_xlfn.IFS(Q2401&lt;1965,"Baby Boomers",Q2401&lt;1981,"Gen X",Q2401&lt;1997,"Millenial",TRUE,("Gen Z"))</f>
        <v>Baby Boomers</v>
      </c>
    </row>
    <row r="2402" spans="1:19" x14ac:dyDescent="0.25">
      <c r="A2402" t="s">
        <v>15418</v>
      </c>
      <c r="B2402" t="s">
        <v>4331</v>
      </c>
      <c r="C2402" t="s">
        <v>4692</v>
      </c>
      <c r="D2402" t="str">
        <f>Table13[[#This Row],[FirstName]]&amp;" "&amp;Table13[[#This Row],[LastName]]</f>
        <v>Ignacio Mcintyre</v>
      </c>
      <c r="E2402" s="2">
        <v>43880</v>
      </c>
      <c r="F2402" s="2">
        <v>44905</v>
      </c>
      <c r="G2402" t="s">
        <v>744</v>
      </c>
      <c r="H2402" t="s">
        <v>62</v>
      </c>
      <c r="I2402" t="s">
        <v>50</v>
      </c>
      <c r="J2402" t="s">
        <v>62</v>
      </c>
      <c r="K2402" t="s">
        <v>10302</v>
      </c>
      <c r="L2402" t="s">
        <v>89</v>
      </c>
      <c r="M2402" s="2">
        <v>29442</v>
      </c>
      <c r="N2402" t="s">
        <v>91</v>
      </c>
      <c r="O2402">
        <v>4</v>
      </c>
      <c r="P2402" t="str">
        <f t="shared" si="111"/>
        <v>Non-Active</v>
      </c>
      <c r="Q2402">
        <f t="shared" si="112"/>
        <v>1980</v>
      </c>
      <c r="R2402">
        <f t="shared" si="113"/>
        <v>45</v>
      </c>
      <c r="S2402" t="str" cm="1">
        <f t="array" ref="S2402">_xlfn.IFS(Q2402&lt;1965,"Baby Boomers",Q2402&lt;1981,"Gen X",Q2402&lt;1997,"Millenial",TRUE,("Gen Z"))</f>
        <v>Gen X</v>
      </c>
    </row>
    <row r="2403" spans="1:19" x14ac:dyDescent="0.25">
      <c r="A2403" t="s">
        <v>15419</v>
      </c>
      <c r="B2403" t="s">
        <v>221</v>
      </c>
      <c r="C2403" t="s">
        <v>1838</v>
      </c>
      <c r="D2403" t="str">
        <f>Table13[[#This Row],[FirstName]]&amp;" "&amp;Table13[[#This Row],[LastName]]</f>
        <v>Jaydon Lambert</v>
      </c>
      <c r="E2403" s="2">
        <v>44484</v>
      </c>
      <c r="F2403" s="2">
        <v>45011</v>
      </c>
      <c r="G2403" t="s">
        <v>744</v>
      </c>
      <c r="H2403" t="s">
        <v>62</v>
      </c>
      <c r="I2403" t="s">
        <v>50</v>
      </c>
      <c r="J2403" t="s">
        <v>35</v>
      </c>
      <c r="K2403" t="s">
        <v>10302</v>
      </c>
      <c r="L2403" t="s">
        <v>89</v>
      </c>
      <c r="M2403" s="2">
        <v>16203</v>
      </c>
      <c r="N2403" t="s">
        <v>102</v>
      </c>
      <c r="O2403">
        <v>2</v>
      </c>
      <c r="P2403" t="str">
        <f t="shared" si="111"/>
        <v>Non-Active</v>
      </c>
      <c r="Q2403">
        <f t="shared" si="112"/>
        <v>1944</v>
      </c>
      <c r="R2403">
        <f t="shared" si="113"/>
        <v>81</v>
      </c>
      <c r="S2403" t="str" cm="1">
        <f t="array" ref="S2403">_xlfn.IFS(Q2403&lt;1965,"Baby Boomers",Q2403&lt;1981,"Gen X",Q2403&lt;1997,"Millenial",TRUE,("Gen Z"))</f>
        <v>Baby Boomers</v>
      </c>
    </row>
    <row r="2404" spans="1:19" x14ac:dyDescent="0.25">
      <c r="A2404" t="s">
        <v>15420</v>
      </c>
      <c r="B2404" t="s">
        <v>3070</v>
      </c>
      <c r="C2404" t="s">
        <v>3929</v>
      </c>
      <c r="D2404" t="str">
        <f>Table13[[#This Row],[FirstName]]&amp;" "&amp;Table13[[#This Row],[LastName]]</f>
        <v>Serenity Carlson</v>
      </c>
      <c r="E2404" s="2">
        <v>44881</v>
      </c>
      <c r="F2404" s="2" t="s">
        <v>10301</v>
      </c>
      <c r="G2404" t="s">
        <v>32</v>
      </c>
      <c r="H2404" t="s">
        <v>51</v>
      </c>
      <c r="I2404" t="s">
        <v>63</v>
      </c>
      <c r="J2404" t="s">
        <v>51</v>
      </c>
      <c r="K2404" t="s">
        <v>10302</v>
      </c>
      <c r="L2404" t="s">
        <v>110</v>
      </c>
      <c r="M2404" s="2">
        <v>17271</v>
      </c>
      <c r="N2404" t="s">
        <v>183</v>
      </c>
      <c r="O2404">
        <v>2</v>
      </c>
      <c r="P2404" t="str">
        <f t="shared" si="111"/>
        <v>Active</v>
      </c>
      <c r="Q2404">
        <f t="shared" si="112"/>
        <v>1947</v>
      </c>
      <c r="R2404">
        <f t="shared" si="113"/>
        <v>79</v>
      </c>
      <c r="S2404" t="str" cm="1">
        <f t="array" ref="S2404">_xlfn.IFS(Q2404&lt;1965,"Baby Boomers",Q2404&lt;1981,"Gen X",Q2404&lt;1997,"Millenial",TRUE,("Gen Z"))</f>
        <v>Baby Boomers</v>
      </c>
    </row>
    <row r="2405" spans="1:19" x14ac:dyDescent="0.25">
      <c r="A2405" t="s">
        <v>15421</v>
      </c>
      <c r="B2405" t="s">
        <v>5599</v>
      </c>
      <c r="C2405" t="s">
        <v>2800</v>
      </c>
      <c r="D2405" t="str">
        <f>Table13[[#This Row],[FirstName]]&amp;" "&amp;Table13[[#This Row],[LastName]]</f>
        <v>Leslie Maynard</v>
      </c>
      <c r="E2405" s="2">
        <v>44742</v>
      </c>
      <c r="F2405" s="2">
        <v>44960</v>
      </c>
      <c r="G2405" t="s">
        <v>32</v>
      </c>
      <c r="H2405" t="s">
        <v>62</v>
      </c>
      <c r="I2405" t="s">
        <v>63</v>
      </c>
      <c r="J2405" t="s">
        <v>51</v>
      </c>
      <c r="K2405" t="s">
        <v>10302</v>
      </c>
      <c r="L2405" t="s">
        <v>100</v>
      </c>
      <c r="M2405" s="2">
        <v>34480</v>
      </c>
      <c r="N2405" t="s">
        <v>612</v>
      </c>
      <c r="O2405">
        <v>1</v>
      </c>
      <c r="P2405" t="str">
        <f t="shared" si="111"/>
        <v>Non-Active</v>
      </c>
      <c r="Q2405">
        <f t="shared" si="112"/>
        <v>1994</v>
      </c>
      <c r="R2405">
        <f t="shared" si="113"/>
        <v>31</v>
      </c>
      <c r="S2405" t="str" cm="1">
        <f t="array" ref="S2405">_xlfn.IFS(Q2405&lt;1965,"Baby Boomers",Q2405&lt;1981,"Gen X",Q2405&lt;1997,"Millenial",TRUE,("Gen Z"))</f>
        <v>Millenial</v>
      </c>
    </row>
    <row r="2406" spans="1:19" x14ac:dyDescent="0.25">
      <c r="A2406" t="s">
        <v>15422</v>
      </c>
      <c r="B2406" t="s">
        <v>3045</v>
      </c>
      <c r="C2406" t="s">
        <v>1991</v>
      </c>
      <c r="D2406" t="str">
        <f>Table13[[#This Row],[FirstName]]&amp;" "&amp;Table13[[#This Row],[LastName]]</f>
        <v>Craig Sherman</v>
      </c>
      <c r="E2406" s="2">
        <v>44405</v>
      </c>
      <c r="F2406" s="2" t="s">
        <v>10301</v>
      </c>
      <c r="G2406" t="s">
        <v>32</v>
      </c>
      <c r="H2406" t="s">
        <v>62</v>
      </c>
      <c r="I2406" t="s">
        <v>34</v>
      </c>
      <c r="J2406" t="s">
        <v>62</v>
      </c>
      <c r="K2406" t="s">
        <v>10302</v>
      </c>
      <c r="L2406" t="s">
        <v>52</v>
      </c>
      <c r="M2406" s="2">
        <v>19113</v>
      </c>
      <c r="N2406" t="s">
        <v>162</v>
      </c>
      <c r="O2406">
        <v>2</v>
      </c>
      <c r="P2406" t="str">
        <f t="shared" si="111"/>
        <v>Active</v>
      </c>
      <c r="Q2406">
        <f t="shared" si="112"/>
        <v>1952</v>
      </c>
      <c r="R2406">
        <f t="shared" si="113"/>
        <v>73</v>
      </c>
      <c r="S2406" t="str" cm="1">
        <f t="array" ref="S2406">_xlfn.IFS(Q2406&lt;1965,"Baby Boomers",Q2406&lt;1981,"Gen X",Q2406&lt;1997,"Millenial",TRUE,("Gen Z"))</f>
        <v>Baby Boomers</v>
      </c>
    </row>
    <row r="2407" spans="1:19" x14ac:dyDescent="0.25">
      <c r="A2407" t="s">
        <v>15423</v>
      </c>
      <c r="B2407" t="s">
        <v>8595</v>
      </c>
      <c r="C2407" t="s">
        <v>1941</v>
      </c>
      <c r="D2407" t="str">
        <f>Table13[[#This Row],[FirstName]]&amp;" "&amp;Table13[[#This Row],[LastName]]</f>
        <v>Lilyana Huffman</v>
      </c>
      <c r="E2407" s="2">
        <v>44521</v>
      </c>
      <c r="F2407" s="2" t="s">
        <v>10301</v>
      </c>
      <c r="G2407" t="s">
        <v>32</v>
      </c>
      <c r="H2407" t="s">
        <v>33</v>
      </c>
      <c r="I2407" t="s">
        <v>34</v>
      </c>
      <c r="J2407" t="s">
        <v>62</v>
      </c>
      <c r="K2407" t="s">
        <v>10302</v>
      </c>
      <c r="L2407" t="s">
        <v>89</v>
      </c>
      <c r="M2407" s="2">
        <v>27397</v>
      </c>
      <c r="N2407" t="s">
        <v>82</v>
      </c>
      <c r="O2407">
        <v>5</v>
      </c>
      <c r="P2407" t="str">
        <f t="shared" si="111"/>
        <v>Active</v>
      </c>
      <c r="Q2407">
        <f t="shared" si="112"/>
        <v>1975</v>
      </c>
      <c r="R2407">
        <f t="shared" si="113"/>
        <v>51</v>
      </c>
      <c r="S2407" t="str" cm="1">
        <f t="array" ref="S2407">_xlfn.IFS(Q2407&lt;1965,"Baby Boomers",Q2407&lt;1981,"Gen X",Q2407&lt;1997,"Millenial",TRUE,("Gen Z"))</f>
        <v>Gen X</v>
      </c>
    </row>
    <row r="2408" spans="1:19" x14ac:dyDescent="0.25">
      <c r="A2408" t="s">
        <v>15424</v>
      </c>
      <c r="B2408" t="s">
        <v>1368</v>
      </c>
      <c r="C2408" t="s">
        <v>8598</v>
      </c>
      <c r="D2408" t="str">
        <f>Table13[[#This Row],[FirstName]]&amp;" "&amp;Table13[[#This Row],[LastName]]</f>
        <v>Jacey Reeves</v>
      </c>
      <c r="E2408" s="2">
        <v>44116</v>
      </c>
      <c r="F2408" s="2" t="s">
        <v>10301</v>
      </c>
      <c r="G2408" t="s">
        <v>32</v>
      </c>
      <c r="H2408" t="s">
        <v>33</v>
      </c>
      <c r="I2408" t="s">
        <v>50</v>
      </c>
      <c r="J2408" t="s">
        <v>62</v>
      </c>
      <c r="K2408" t="s">
        <v>10302</v>
      </c>
      <c r="L2408" t="s">
        <v>80</v>
      </c>
      <c r="M2408" s="2">
        <v>32592</v>
      </c>
      <c r="N2408" t="s">
        <v>82</v>
      </c>
      <c r="O2408">
        <v>2</v>
      </c>
      <c r="P2408" t="str">
        <f t="shared" si="111"/>
        <v>Active</v>
      </c>
      <c r="Q2408">
        <f t="shared" si="112"/>
        <v>1989</v>
      </c>
      <c r="R2408">
        <f t="shared" si="113"/>
        <v>37</v>
      </c>
      <c r="S2408" t="str" cm="1">
        <f t="array" ref="S2408">_xlfn.IFS(Q2408&lt;1965,"Baby Boomers",Q2408&lt;1981,"Gen X",Q2408&lt;1997,"Millenial",TRUE,("Gen Z"))</f>
        <v>Millenial</v>
      </c>
    </row>
    <row r="2409" spans="1:19" x14ac:dyDescent="0.25">
      <c r="A2409" t="s">
        <v>15425</v>
      </c>
      <c r="B2409" t="s">
        <v>1097</v>
      </c>
      <c r="C2409" t="s">
        <v>2850</v>
      </c>
      <c r="D2409" t="str">
        <f>Table13[[#This Row],[FirstName]]&amp;" "&amp;Table13[[#This Row],[LastName]]</f>
        <v>Madyson Silva</v>
      </c>
      <c r="E2409" s="2">
        <v>43375</v>
      </c>
      <c r="F2409" s="2">
        <v>44091</v>
      </c>
      <c r="G2409" t="s">
        <v>32</v>
      </c>
      <c r="H2409" t="s">
        <v>62</v>
      </c>
      <c r="I2409" t="s">
        <v>50</v>
      </c>
      <c r="J2409" t="s">
        <v>62</v>
      </c>
      <c r="K2409" t="s">
        <v>10302</v>
      </c>
      <c r="L2409" t="s">
        <v>80</v>
      </c>
      <c r="M2409" s="2">
        <v>16026</v>
      </c>
      <c r="N2409" t="s">
        <v>102</v>
      </c>
      <c r="O2409">
        <v>5</v>
      </c>
      <c r="P2409" t="str">
        <f t="shared" si="111"/>
        <v>Non-Active</v>
      </c>
      <c r="Q2409">
        <f t="shared" si="112"/>
        <v>1943</v>
      </c>
      <c r="R2409">
        <f t="shared" si="113"/>
        <v>82</v>
      </c>
      <c r="S2409" t="str" cm="1">
        <f t="array" ref="S2409">_xlfn.IFS(Q2409&lt;1965,"Baby Boomers",Q2409&lt;1981,"Gen X",Q2409&lt;1997,"Millenial",TRUE,("Gen Z"))</f>
        <v>Baby Boomers</v>
      </c>
    </row>
    <row r="2410" spans="1:19" x14ac:dyDescent="0.25">
      <c r="A2410" t="s">
        <v>15426</v>
      </c>
      <c r="B2410" t="s">
        <v>8604</v>
      </c>
      <c r="C2410" t="s">
        <v>7483</v>
      </c>
      <c r="D2410" t="str">
        <f>Table13[[#This Row],[FirstName]]&amp;" "&amp;Table13[[#This Row],[LastName]]</f>
        <v>Liberty Poole</v>
      </c>
      <c r="E2410" s="2">
        <v>44394</v>
      </c>
      <c r="F2410" s="2">
        <v>44984</v>
      </c>
      <c r="G2410" t="s">
        <v>32</v>
      </c>
      <c r="H2410" t="s">
        <v>33</v>
      </c>
      <c r="I2410" t="s">
        <v>34</v>
      </c>
      <c r="J2410" t="s">
        <v>51</v>
      </c>
      <c r="K2410" t="s">
        <v>10302</v>
      </c>
      <c r="L2410" t="s">
        <v>110</v>
      </c>
      <c r="M2410" s="2">
        <v>34800</v>
      </c>
      <c r="N2410" t="s">
        <v>418</v>
      </c>
      <c r="O2410">
        <v>5</v>
      </c>
      <c r="P2410" t="str">
        <f t="shared" si="111"/>
        <v>Non-Active</v>
      </c>
      <c r="Q2410">
        <f t="shared" si="112"/>
        <v>1995</v>
      </c>
      <c r="R2410">
        <f t="shared" si="113"/>
        <v>31</v>
      </c>
      <c r="S2410" t="str" cm="1">
        <f t="array" ref="S2410">_xlfn.IFS(Q2410&lt;1965,"Baby Boomers",Q2410&lt;1981,"Gen X",Q2410&lt;1997,"Millenial",TRUE,("Gen Z"))</f>
        <v>Millenial</v>
      </c>
    </row>
    <row r="2411" spans="1:19" x14ac:dyDescent="0.25">
      <c r="A2411" t="s">
        <v>15427</v>
      </c>
      <c r="B2411" t="s">
        <v>5407</v>
      </c>
      <c r="C2411" t="s">
        <v>6779</v>
      </c>
      <c r="D2411" t="str">
        <f>Table13[[#This Row],[FirstName]]&amp;" "&amp;Table13[[#This Row],[LastName]]</f>
        <v>Antonio Romero</v>
      </c>
      <c r="E2411" s="2">
        <v>44664</v>
      </c>
      <c r="F2411" s="2" t="s">
        <v>10301</v>
      </c>
      <c r="G2411" t="s">
        <v>32</v>
      </c>
      <c r="H2411" t="s">
        <v>33</v>
      </c>
      <c r="I2411" t="s">
        <v>34</v>
      </c>
      <c r="J2411" t="s">
        <v>51</v>
      </c>
      <c r="K2411" t="s">
        <v>10302</v>
      </c>
      <c r="L2411" t="s">
        <v>331</v>
      </c>
      <c r="M2411" s="2">
        <v>32423</v>
      </c>
      <c r="N2411" t="s">
        <v>162</v>
      </c>
      <c r="O2411">
        <v>2</v>
      </c>
      <c r="P2411" t="str">
        <f t="shared" si="111"/>
        <v>Active</v>
      </c>
      <c r="Q2411">
        <f t="shared" si="112"/>
        <v>1988</v>
      </c>
      <c r="R2411">
        <f t="shared" si="113"/>
        <v>37</v>
      </c>
      <c r="S2411" t="str" cm="1">
        <f t="array" ref="S2411">_xlfn.IFS(Q2411&lt;1965,"Baby Boomers",Q2411&lt;1981,"Gen X",Q2411&lt;1997,"Millenial",TRUE,("Gen Z"))</f>
        <v>Millenial</v>
      </c>
    </row>
    <row r="2412" spans="1:19" x14ac:dyDescent="0.25">
      <c r="A2412" t="s">
        <v>15428</v>
      </c>
      <c r="B2412" t="s">
        <v>1072</v>
      </c>
      <c r="C2412" t="s">
        <v>3233</v>
      </c>
      <c r="D2412" t="str">
        <f>Table13[[#This Row],[FirstName]]&amp;" "&amp;Table13[[#This Row],[LastName]]</f>
        <v>Jaylen Butler</v>
      </c>
      <c r="E2412" s="2">
        <v>44275</v>
      </c>
      <c r="F2412" s="2">
        <v>44975</v>
      </c>
      <c r="G2412" t="s">
        <v>32</v>
      </c>
      <c r="H2412" t="s">
        <v>51</v>
      </c>
      <c r="I2412" t="s">
        <v>34</v>
      </c>
      <c r="J2412" t="s">
        <v>35</v>
      </c>
      <c r="K2412" t="s">
        <v>10302</v>
      </c>
      <c r="L2412" t="s">
        <v>147</v>
      </c>
      <c r="M2412" s="2">
        <v>16263</v>
      </c>
      <c r="N2412" t="s">
        <v>1505</v>
      </c>
      <c r="O2412">
        <v>4</v>
      </c>
      <c r="P2412" t="str">
        <f t="shared" si="111"/>
        <v>Non-Active</v>
      </c>
      <c r="Q2412">
        <f t="shared" si="112"/>
        <v>1944</v>
      </c>
      <c r="R2412">
        <f t="shared" si="113"/>
        <v>81</v>
      </c>
      <c r="S2412" t="str" cm="1">
        <f t="array" ref="S2412">_xlfn.IFS(Q2412&lt;1965,"Baby Boomers",Q2412&lt;1981,"Gen X",Q2412&lt;1997,"Millenial",TRUE,("Gen Z"))</f>
        <v>Baby Boomers</v>
      </c>
    </row>
    <row r="2413" spans="1:19" x14ac:dyDescent="0.25">
      <c r="A2413" t="s">
        <v>15429</v>
      </c>
      <c r="B2413" t="s">
        <v>8613</v>
      </c>
      <c r="C2413" t="s">
        <v>456</v>
      </c>
      <c r="D2413" t="str">
        <f>Table13[[#This Row],[FirstName]]&amp;" "&amp;Table13[[#This Row],[LastName]]</f>
        <v>Gloria Marks</v>
      </c>
      <c r="E2413" s="2">
        <v>44448</v>
      </c>
      <c r="F2413" s="2">
        <v>44505</v>
      </c>
      <c r="G2413" t="s">
        <v>32</v>
      </c>
      <c r="H2413" t="s">
        <v>51</v>
      </c>
      <c r="I2413" t="s">
        <v>50</v>
      </c>
      <c r="J2413" t="s">
        <v>35</v>
      </c>
      <c r="K2413" t="s">
        <v>10302</v>
      </c>
      <c r="L2413" t="s">
        <v>65</v>
      </c>
      <c r="M2413" s="2">
        <v>16570</v>
      </c>
      <c r="N2413" t="s">
        <v>183</v>
      </c>
      <c r="O2413">
        <v>5</v>
      </c>
      <c r="P2413" t="str">
        <f t="shared" si="111"/>
        <v>Non-Active</v>
      </c>
      <c r="Q2413">
        <f t="shared" si="112"/>
        <v>1945</v>
      </c>
      <c r="R2413">
        <f t="shared" si="113"/>
        <v>80</v>
      </c>
      <c r="S2413" t="str" cm="1">
        <f t="array" ref="S2413">_xlfn.IFS(Q2413&lt;1965,"Baby Boomers",Q2413&lt;1981,"Gen X",Q2413&lt;1997,"Millenial",TRUE,("Gen Z"))</f>
        <v>Baby Boomers</v>
      </c>
    </row>
    <row r="2414" spans="1:19" x14ac:dyDescent="0.25">
      <c r="A2414" t="s">
        <v>15430</v>
      </c>
      <c r="B2414" t="s">
        <v>8617</v>
      </c>
      <c r="C2414" t="s">
        <v>5360</v>
      </c>
      <c r="D2414" t="str">
        <f>Table13[[#This Row],[FirstName]]&amp;" "&amp;Table13[[#This Row],[LastName]]</f>
        <v>Jaylee Cunningham</v>
      </c>
      <c r="E2414" s="2">
        <v>43805</v>
      </c>
      <c r="F2414" s="2">
        <v>44648</v>
      </c>
      <c r="G2414" t="s">
        <v>32</v>
      </c>
      <c r="H2414" t="s">
        <v>51</v>
      </c>
      <c r="I2414" t="s">
        <v>34</v>
      </c>
      <c r="J2414" t="s">
        <v>51</v>
      </c>
      <c r="K2414" t="s">
        <v>10302</v>
      </c>
      <c r="L2414" t="s">
        <v>80</v>
      </c>
      <c r="M2414" s="2">
        <v>25452</v>
      </c>
      <c r="N2414" t="s">
        <v>225</v>
      </c>
      <c r="O2414">
        <v>1</v>
      </c>
      <c r="P2414" t="str">
        <f t="shared" si="111"/>
        <v>Non-Active</v>
      </c>
      <c r="Q2414">
        <f t="shared" si="112"/>
        <v>1969</v>
      </c>
      <c r="R2414">
        <f t="shared" si="113"/>
        <v>56</v>
      </c>
      <c r="S2414" t="str" cm="1">
        <f t="array" ref="S2414">_xlfn.IFS(Q2414&lt;1965,"Baby Boomers",Q2414&lt;1981,"Gen X",Q2414&lt;1997,"Millenial",TRUE,("Gen Z"))</f>
        <v>Gen X</v>
      </c>
    </row>
    <row r="2415" spans="1:19" x14ac:dyDescent="0.25">
      <c r="A2415" t="s">
        <v>15431</v>
      </c>
      <c r="B2415" t="s">
        <v>3169</v>
      </c>
      <c r="C2415" t="s">
        <v>1955</v>
      </c>
      <c r="D2415" t="str">
        <f>Table13[[#This Row],[FirstName]]&amp;" "&amp;Table13[[#This Row],[LastName]]</f>
        <v>Jordon Wyatt</v>
      </c>
      <c r="E2415" s="2">
        <v>45042</v>
      </c>
      <c r="F2415" s="2">
        <v>45065</v>
      </c>
      <c r="G2415" t="s">
        <v>32</v>
      </c>
      <c r="H2415" t="s">
        <v>33</v>
      </c>
      <c r="I2415" t="s">
        <v>63</v>
      </c>
      <c r="J2415" t="s">
        <v>51</v>
      </c>
      <c r="K2415" t="s">
        <v>10302</v>
      </c>
      <c r="L2415" t="s">
        <v>230</v>
      </c>
      <c r="M2415" s="2">
        <v>36645</v>
      </c>
      <c r="N2415" t="s">
        <v>112</v>
      </c>
      <c r="O2415">
        <v>2</v>
      </c>
      <c r="P2415" t="str">
        <f t="shared" si="111"/>
        <v>Non-Active</v>
      </c>
      <c r="Q2415">
        <f t="shared" si="112"/>
        <v>2000</v>
      </c>
      <c r="R2415">
        <f t="shared" si="113"/>
        <v>25</v>
      </c>
      <c r="S2415" t="str" cm="1">
        <f t="array" ref="S2415">_xlfn.IFS(Q2415&lt;1965,"Baby Boomers",Q2415&lt;1981,"Gen X",Q2415&lt;1997,"Millenial",TRUE,("Gen Z"))</f>
        <v>Gen Z</v>
      </c>
    </row>
    <row r="2416" spans="1:19" x14ac:dyDescent="0.25">
      <c r="A2416" t="s">
        <v>15432</v>
      </c>
      <c r="B2416" t="s">
        <v>7322</v>
      </c>
      <c r="C2416" t="s">
        <v>4134</v>
      </c>
      <c r="D2416" t="str">
        <f>Table13[[#This Row],[FirstName]]&amp;" "&amp;Table13[[#This Row],[LastName]]</f>
        <v>Darien Doyle</v>
      </c>
      <c r="E2416" s="2">
        <v>43561</v>
      </c>
      <c r="F2416" s="2" t="s">
        <v>10301</v>
      </c>
      <c r="G2416" t="s">
        <v>32</v>
      </c>
      <c r="H2416" t="s">
        <v>33</v>
      </c>
      <c r="I2416" t="s">
        <v>63</v>
      </c>
      <c r="J2416" t="s">
        <v>35</v>
      </c>
      <c r="K2416" t="s">
        <v>10302</v>
      </c>
      <c r="L2416" t="s">
        <v>80</v>
      </c>
      <c r="M2416" s="2">
        <v>22568</v>
      </c>
      <c r="N2416" t="s">
        <v>225</v>
      </c>
      <c r="O2416">
        <v>5</v>
      </c>
      <c r="P2416" t="str">
        <f t="shared" si="111"/>
        <v>Active</v>
      </c>
      <c r="Q2416">
        <f t="shared" si="112"/>
        <v>1961</v>
      </c>
      <c r="R2416">
        <f t="shared" si="113"/>
        <v>64</v>
      </c>
      <c r="S2416" t="str" cm="1">
        <f t="array" ref="S2416">_xlfn.IFS(Q2416&lt;1965,"Baby Boomers",Q2416&lt;1981,"Gen X",Q2416&lt;1997,"Millenial",TRUE,("Gen Z"))</f>
        <v>Baby Boomers</v>
      </c>
    </row>
    <row r="2417" spans="1:19" x14ac:dyDescent="0.25">
      <c r="A2417" t="s">
        <v>15433</v>
      </c>
      <c r="B2417" t="s">
        <v>668</v>
      </c>
      <c r="C2417" t="s">
        <v>3189</v>
      </c>
      <c r="D2417" t="str">
        <f>Table13[[#This Row],[FirstName]]&amp;" "&amp;Table13[[#This Row],[LastName]]</f>
        <v>Ryan Rollins</v>
      </c>
      <c r="E2417" s="2">
        <v>44123</v>
      </c>
      <c r="F2417" s="2">
        <v>44985</v>
      </c>
      <c r="G2417" t="s">
        <v>744</v>
      </c>
      <c r="H2417" t="s">
        <v>51</v>
      </c>
      <c r="I2417" t="s">
        <v>63</v>
      </c>
      <c r="J2417" t="s">
        <v>35</v>
      </c>
      <c r="K2417" t="s">
        <v>10302</v>
      </c>
      <c r="L2417" t="s">
        <v>80</v>
      </c>
      <c r="M2417" s="2">
        <v>23939</v>
      </c>
      <c r="N2417" t="s">
        <v>82</v>
      </c>
      <c r="O2417">
        <v>1</v>
      </c>
      <c r="P2417" t="str">
        <f t="shared" si="111"/>
        <v>Non-Active</v>
      </c>
      <c r="Q2417">
        <f t="shared" si="112"/>
        <v>1965</v>
      </c>
      <c r="R2417">
        <f t="shared" si="113"/>
        <v>60</v>
      </c>
      <c r="S2417" t="str" cm="1">
        <f t="array" ref="S2417">_xlfn.IFS(Q2417&lt;1965,"Baby Boomers",Q2417&lt;1981,"Gen X",Q2417&lt;1997,"Millenial",TRUE,("Gen Z"))</f>
        <v>Gen X</v>
      </c>
    </row>
    <row r="2418" spans="1:19" x14ac:dyDescent="0.25">
      <c r="A2418" t="s">
        <v>15434</v>
      </c>
      <c r="B2418" t="s">
        <v>8629</v>
      </c>
      <c r="C2418" t="s">
        <v>1053</v>
      </c>
      <c r="D2418" t="str">
        <f>Table13[[#This Row],[FirstName]]&amp;" "&amp;Table13[[#This Row],[LastName]]</f>
        <v>Manuel Haley</v>
      </c>
      <c r="E2418" s="2">
        <v>44522</v>
      </c>
      <c r="F2418" s="2" t="s">
        <v>10301</v>
      </c>
      <c r="G2418" t="s">
        <v>32</v>
      </c>
      <c r="H2418" t="s">
        <v>62</v>
      </c>
      <c r="I2418" t="s">
        <v>34</v>
      </c>
      <c r="J2418" t="s">
        <v>35</v>
      </c>
      <c r="K2418" t="s">
        <v>10302</v>
      </c>
      <c r="L2418" t="s">
        <v>80</v>
      </c>
      <c r="M2418" s="2">
        <v>15677</v>
      </c>
      <c r="N2418" t="s">
        <v>102</v>
      </c>
      <c r="O2418">
        <v>1</v>
      </c>
      <c r="P2418" t="str">
        <f t="shared" si="111"/>
        <v>Active</v>
      </c>
      <c r="Q2418">
        <f t="shared" si="112"/>
        <v>1942</v>
      </c>
      <c r="R2418">
        <f t="shared" si="113"/>
        <v>83</v>
      </c>
      <c r="S2418" t="str" cm="1">
        <f t="array" ref="S2418">_xlfn.IFS(Q2418&lt;1965,"Baby Boomers",Q2418&lt;1981,"Gen X",Q2418&lt;1997,"Millenial",TRUE,("Gen Z"))</f>
        <v>Baby Boomers</v>
      </c>
    </row>
    <row r="2419" spans="1:19" x14ac:dyDescent="0.25">
      <c r="A2419" t="s">
        <v>15435</v>
      </c>
      <c r="B2419" t="s">
        <v>2084</v>
      </c>
      <c r="C2419" t="s">
        <v>3653</v>
      </c>
      <c r="D2419" t="str">
        <f>Table13[[#This Row],[FirstName]]&amp;" "&amp;Table13[[#This Row],[LastName]]</f>
        <v>Litzy Lloyd</v>
      </c>
      <c r="E2419" s="2">
        <v>44195</v>
      </c>
      <c r="F2419" s="2">
        <v>45132</v>
      </c>
      <c r="G2419" t="s">
        <v>10699</v>
      </c>
      <c r="H2419" t="s">
        <v>33</v>
      </c>
      <c r="I2419" t="s">
        <v>50</v>
      </c>
      <c r="J2419" t="s">
        <v>51</v>
      </c>
      <c r="K2419" t="s">
        <v>10302</v>
      </c>
      <c r="L2419" t="s">
        <v>110</v>
      </c>
      <c r="M2419" s="2">
        <v>15591</v>
      </c>
      <c r="N2419" t="s">
        <v>102</v>
      </c>
      <c r="O2419">
        <v>5</v>
      </c>
      <c r="P2419" t="str">
        <f t="shared" si="111"/>
        <v>Non-Active</v>
      </c>
      <c r="Q2419">
        <f t="shared" si="112"/>
        <v>1942</v>
      </c>
      <c r="R2419">
        <f t="shared" si="113"/>
        <v>83</v>
      </c>
      <c r="S2419" t="str" cm="1">
        <f t="array" ref="S2419">_xlfn.IFS(Q2419&lt;1965,"Baby Boomers",Q2419&lt;1981,"Gen X",Q2419&lt;1997,"Millenial",TRUE,("Gen Z"))</f>
        <v>Baby Boomers</v>
      </c>
    </row>
    <row r="2420" spans="1:19" x14ac:dyDescent="0.25">
      <c r="A2420" t="s">
        <v>15436</v>
      </c>
      <c r="B2420" t="s">
        <v>5877</v>
      </c>
      <c r="C2420" t="s">
        <v>5320</v>
      </c>
      <c r="D2420" t="str">
        <f>Table13[[#This Row],[FirstName]]&amp;" "&amp;Table13[[#This Row],[LastName]]</f>
        <v>Jett York</v>
      </c>
      <c r="E2420" s="2">
        <v>44077</v>
      </c>
      <c r="F2420" s="2" t="s">
        <v>10301</v>
      </c>
      <c r="G2420" t="s">
        <v>32</v>
      </c>
      <c r="H2420" t="s">
        <v>62</v>
      </c>
      <c r="I2420" t="s">
        <v>63</v>
      </c>
      <c r="J2420" t="s">
        <v>51</v>
      </c>
      <c r="K2420" t="s">
        <v>10302</v>
      </c>
      <c r="L2420" t="s">
        <v>80</v>
      </c>
      <c r="M2420" s="2">
        <v>29024</v>
      </c>
      <c r="N2420" t="s">
        <v>225</v>
      </c>
      <c r="O2420">
        <v>4</v>
      </c>
      <c r="P2420" t="str">
        <f t="shared" si="111"/>
        <v>Active</v>
      </c>
      <c r="Q2420">
        <f t="shared" si="112"/>
        <v>1979</v>
      </c>
      <c r="R2420">
        <f t="shared" si="113"/>
        <v>46</v>
      </c>
      <c r="S2420" t="str" cm="1">
        <f t="array" ref="S2420">_xlfn.IFS(Q2420&lt;1965,"Baby Boomers",Q2420&lt;1981,"Gen X",Q2420&lt;1997,"Millenial",TRUE,("Gen Z"))</f>
        <v>Gen X</v>
      </c>
    </row>
    <row r="2421" spans="1:19" x14ac:dyDescent="0.25">
      <c r="A2421" t="s">
        <v>15437</v>
      </c>
      <c r="B2421" t="s">
        <v>4708</v>
      </c>
      <c r="C2421" t="s">
        <v>5728</v>
      </c>
      <c r="D2421" t="str">
        <f>Table13[[#This Row],[FirstName]]&amp;" "&amp;Table13[[#This Row],[LastName]]</f>
        <v>Natalia Bush</v>
      </c>
      <c r="E2421" s="2">
        <v>43752</v>
      </c>
      <c r="F2421" s="2">
        <v>44792</v>
      </c>
      <c r="G2421" t="s">
        <v>744</v>
      </c>
      <c r="H2421" t="s">
        <v>33</v>
      </c>
      <c r="I2421" t="s">
        <v>34</v>
      </c>
      <c r="J2421" t="s">
        <v>62</v>
      </c>
      <c r="K2421" t="s">
        <v>10302</v>
      </c>
      <c r="L2421" t="s">
        <v>593</v>
      </c>
      <c r="M2421" s="2">
        <v>20334</v>
      </c>
      <c r="N2421" t="s">
        <v>102</v>
      </c>
      <c r="O2421">
        <v>5</v>
      </c>
      <c r="P2421" t="str">
        <f t="shared" si="111"/>
        <v>Non-Active</v>
      </c>
      <c r="Q2421">
        <f t="shared" si="112"/>
        <v>1955</v>
      </c>
      <c r="R2421">
        <f t="shared" si="113"/>
        <v>70</v>
      </c>
      <c r="S2421" t="str" cm="1">
        <f t="array" ref="S2421">_xlfn.IFS(Q2421&lt;1965,"Baby Boomers",Q2421&lt;1981,"Gen X",Q2421&lt;1997,"Millenial",TRUE,("Gen Z"))</f>
        <v>Baby Boomers</v>
      </c>
    </row>
    <row r="2422" spans="1:19" x14ac:dyDescent="0.25">
      <c r="A2422" t="s">
        <v>15438</v>
      </c>
      <c r="B2422" t="s">
        <v>3944</v>
      </c>
      <c r="C2422" t="s">
        <v>3311</v>
      </c>
      <c r="D2422" t="str">
        <f>Table13[[#This Row],[FirstName]]&amp;" "&amp;Table13[[#This Row],[LastName]]</f>
        <v>Mallory Carey</v>
      </c>
      <c r="E2422" s="2">
        <v>44246</v>
      </c>
      <c r="F2422" s="2">
        <v>44457</v>
      </c>
      <c r="G2422" t="s">
        <v>197</v>
      </c>
      <c r="H2422" t="s">
        <v>51</v>
      </c>
      <c r="I2422" t="s">
        <v>34</v>
      </c>
      <c r="J2422" t="s">
        <v>62</v>
      </c>
      <c r="K2422" t="s">
        <v>10302</v>
      </c>
      <c r="L2422" t="s">
        <v>793</v>
      </c>
      <c r="M2422" s="2">
        <v>24284</v>
      </c>
      <c r="N2422" t="s">
        <v>82</v>
      </c>
      <c r="O2422">
        <v>2</v>
      </c>
      <c r="P2422" t="str">
        <f t="shared" si="111"/>
        <v>Non-Active</v>
      </c>
      <c r="Q2422">
        <f t="shared" si="112"/>
        <v>1966</v>
      </c>
      <c r="R2422">
        <f t="shared" si="113"/>
        <v>59</v>
      </c>
      <c r="S2422" t="str" cm="1">
        <f t="array" ref="S2422">_xlfn.IFS(Q2422&lt;1965,"Baby Boomers",Q2422&lt;1981,"Gen X",Q2422&lt;1997,"Millenial",TRUE,("Gen Z"))</f>
        <v>Gen X</v>
      </c>
    </row>
    <row r="2423" spans="1:19" x14ac:dyDescent="0.25">
      <c r="A2423" t="s">
        <v>15439</v>
      </c>
      <c r="B2423" t="s">
        <v>6517</v>
      </c>
      <c r="C2423" t="s">
        <v>171</v>
      </c>
      <c r="D2423" t="str">
        <f>Table13[[#This Row],[FirstName]]&amp;" "&amp;Table13[[#This Row],[LastName]]</f>
        <v>Pierre Tate</v>
      </c>
      <c r="E2423" s="2">
        <v>44633</v>
      </c>
      <c r="F2423" s="2">
        <v>44806</v>
      </c>
      <c r="G2423" t="s">
        <v>10826</v>
      </c>
      <c r="H2423" t="s">
        <v>62</v>
      </c>
      <c r="I2423" t="s">
        <v>50</v>
      </c>
      <c r="J2423" t="s">
        <v>35</v>
      </c>
      <c r="K2423" t="s">
        <v>10302</v>
      </c>
      <c r="L2423" t="s">
        <v>176</v>
      </c>
      <c r="M2423" s="2">
        <v>16830</v>
      </c>
      <c r="N2423" t="s">
        <v>418</v>
      </c>
      <c r="O2423">
        <v>1</v>
      </c>
      <c r="P2423" t="str">
        <f t="shared" si="111"/>
        <v>Non-Active</v>
      </c>
      <c r="Q2423">
        <f t="shared" si="112"/>
        <v>1946</v>
      </c>
      <c r="R2423">
        <f t="shared" si="113"/>
        <v>80</v>
      </c>
      <c r="S2423" t="str" cm="1">
        <f t="array" ref="S2423">_xlfn.IFS(Q2423&lt;1965,"Baby Boomers",Q2423&lt;1981,"Gen X",Q2423&lt;1997,"Millenial",TRUE,("Gen Z"))</f>
        <v>Baby Boomers</v>
      </c>
    </row>
    <row r="2424" spans="1:19" x14ac:dyDescent="0.25">
      <c r="A2424" t="s">
        <v>15440</v>
      </c>
      <c r="B2424" t="s">
        <v>7554</v>
      </c>
      <c r="C2424" t="s">
        <v>5075</v>
      </c>
      <c r="D2424" t="str">
        <f>Table13[[#This Row],[FirstName]]&amp;" "&amp;Table13[[#This Row],[LastName]]</f>
        <v>Shannon Hurst</v>
      </c>
      <c r="E2424" s="2">
        <v>43375</v>
      </c>
      <c r="F2424" s="2" t="s">
        <v>10301</v>
      </c>
      <c r="G2424" t="s">
        <v>32</v>
      </c>
      <c r="H2424" t="s">
        <v>51</v>
      </c>
      <c r="I2424" t="s">
        <v>34</v>
      </c>
      <c r="J2424" t="s">
        <v>62</v>
      </c>
      <c r="K2424" t="s">
        <v>10302</v>
      </c>
      <c r="L2424" t="s">
        <v>80</v>
      </c>
      <c r="M2424" s="2">
        <v>18106</v>
      </c>
      <c r="N2424" t="s">
        <v>102</v>
      </c>
      <c r="O2424">
        <v>5</v>
      </c>
      <c r="P2424" t="str">
        <f t="shared" si="111"/>
        <v>Active</v>
      </c>
      <c r="Q2424">
        <f t="shared" si="112"/>
        <v>1949</v>
      </c>
      <c r="R2424">
        <f t="shared" si="113"/>
        <v>76</v>
      </c>
      <c r="S2424" t="str" cm="1">
        <f t="array" ref="S2424">_xlfn.IFS(Q2424&lt;1965,"Baby Boomers",Q2424&lt;1981,"Gen X",Q2424&lt;1997,"Millenial",TRUE,("Gen Z"))</f>
        <v>Baby Boomers</v>
      </c>
    </row>
    <row r="2425" spans="1:19" x14ac:dyDescent="0.25">
      <c r="A2425" t="s">
        <v>15441</v>
      </c>
      <c r="B2425" t="s">
        <v>7379</v>
      </c>
      <c r="C2425" t="s">
        <v>194</v>
      </c>
      <c r="D2425" t="str">
        <f>Table13[[#This Row],[FirstName]]&amp;" "&amp;Table13[[#This Row],[LastName]]</f>
        <v>Carleigh Schultz</v>
      </c>
      <c r="E2425" s="2">
        <v>44840</v>
      </c>
      <c r="F2425" s="2">
        <v>44850</v>
      </c>
      <c r="G2425" t="s">
        <v>32</v>
      </c>
      <c r="H2425" t="s">
        <v>62</v>
      </c>
      <c r="I2425" t="s">
        <v>34</v>
      </c>
      <c r="J2425" t="s">
        <v>51</v>
      </c>
      <c r="K2425" t="s">
        <v>10302</v>
      </c>
      <c r="L2425" t="s">
        <v>80</v>
      </c>
      <c r="M2425" s="2">
        <v>26509</v>
      </c>
      <c r="N2425" t="s">
        <v>102</v>
      </c>
      <c r="O2425">
        <v>1</v>
      </c>
      <c r="P2425" t="str">
        <f t="shared" si="111"/>
        <v>Non-Active</v>
      </c>
      <c r="Q2425">
        <f t="shared" si="112"/>
        <v>1972</v>
      </c>
      <c r="R2425">
        <f t="shared" si="113"/>
        <v>53</v>
      </c>
      <c r="S2425" t="str" cm="1">
        <f t="array" ref="S2425">_xlfn.IFS(Q2425&lt;1965,"Baby Boomers",Q2425&lt;1981,"Gen X",Q2425&lt;1997,"Millenial",TRUE,("Gen Z"))</f>
        <v>Gen X</v>
      </c>
    </row>
    <row r="2426" spans="1:19" x14ac:dyDescent="0.25">
      <c r="A2426" t="s">
        <v>15442</v>
      </c>
      <c r="B2426" t="s">
        <v>8650</v>
      </c>
      <c r="C2426" t="s">
        <v>1035</v>
      </c>
      <c r="D2426" t="str">
        <f>Table13[[#This Row],[FirstName]]&amp;" "&amp;Table13[[#This Row],[LastName]]</f>
        <v>Rihanna Briggs</v>
      </c>
      <c r="E2426" s="2">
        <v>44095</v>
      </c>
      <c r="F2426" s="2" t="s">
        <v>10301</v>
      </c>
      <c r="G2426" t="s">
        <v>32</v>
      </c>
      <c r="H2426" t="s">
        <v>62</v>
      </c>
      <c r="I2426" t="s">
        <v>63</v>
      </c>
      <c r="J2426" t="s">
        <v>51</v>
      </c>
      <c r="K2426" t="s">
        <v>10302</v>
      </c>
      <c r="L2426" t="s">
        <v>89</v>
      </c>
      <c r="M2426" s="2">
        <v>24536</v>
      </c>
      <c r="N2426" t="s">
        <v>833</v>
      </c>
      <c r="O2426">
        <v>4</v>
      </c>
      <c r="P2426" t="str">
        <f t="shared" si="111"/>
        <v>Active</v>
      </c>
      <c r="Q2426">
        <f t="shared" si="112"/>
        <v>1967</v>
      </c>
      <c r="R2426">
        <f t="shared" si="113"/>
        <v>59</v>
      </c>
      <c r="S2426" t="str" cm="1">
        <f t="array" ref="S2426">_xlfn.IFS(Q2426&lt;1965,"Baby Boomers",Q2426&lt;1981,"Gen X",Q2426&lt;1997,"Millenial",TRUE,("Gen Z"))</f>
        <v>Gen X</v>
      </c>
    </row>
    <row r="2427" spans="1:19" x14ac:dyDescent="0.25">
      <c r="A2427" t="s">
        <v>15443</v>
      </c>
      <c r="B2427" t="s">
        <v>1999</v>
      </c>
      <c r="C2427" t="s">
        <v>1259</v>
      </c>
      <c r="D2427" t="str">
        <f>Table13[[#This Row],[FirstName]]&amp;" "&amp;Table13[[#This Row],[LastName]]</f>
        <v>Eden Levy</v>
      </c>
      <c r="E2427" s="2">
        <v>44536</v>
      </c>
      <c r="F2427" s="2" t="s">
        <v>10301</v>
      </c>
      <c r="G2427" t="s">
        <v>32</v>
      </c>
      <c r="H2427" t="s">
        <v>51</v>
      </c>
      <c r="I2427" t="s">
        <v>34</v>
      </c>
      <c r="J2427" t="s">
        <v>35</v>
      </c>
      <c r="K2427" t="s">
        <v>10302</v>
      </c>
      <c r="L2427" t="s">
        <v>89</v>
      </c>
      <c r="M2427" s="2">
        <v>17126</v>
      </c>
      <c r="N2427" t="s">
        <v>82</v>
      </c>
      <c r="O2427">
        <v>1</v>
      </c>
      <c r="P2427" t="str">
        <f t="shared" si="111"/>
        <v>Active</v>
      </c>
      <c r="Q2427">
        <f t="shared" si="112"/>
        <v>1946</v>
      </c>
      <c r="R2427">
        <f t="shared" si="113"/>
        <v>79</v>
      </c>
      <c r="S2427" t="str" cm="1">
        <f t="array" ref="S2427">_xlfn.IFS(Q2427&lt;1965,"Baby Boomers",Q2427&lt;1981,"Gen X",Q2427&lt;1997,"Millenial",TRUE,("Gen Z"))</f>
        <v>Baby Boomers</v>
      </c>
    </row>
    <row r="2428" spans="1:19" x14ac:dyDescent="0.25">
      <c r="A2428" t="s">
        <v>15444</v>
      </c>
      <c r="B2428" t="s">
        <v>2214</v>
      </c>
      <c r="C2428" t="s">
        <v>1524</v>
      </c>
      <c r="D2428" t="str">
        <f>Table13[[#This Row],[FirstName]]&amp;" "&amp;Table13[[#This Row],[LastName]]</f>
        <v>Nathanial Davis</v>
      </c>
      <c r="E2428" s="2">
        <v>44881</v>
      </c>
      <c r="F2428" s="2">
        <v>45006</v>
      </c>
      <c r="G2428" t="s">
        <v>10826</v>
      </c>
      <c r="H2428" t="s">
        <v>33</v>
      </c>
      <c r="I2428" t="s">
        <v>63</v>
      </c>
      <c r="J2428" t="s">
        <v>51</v>
      </c>
      <c r="K2428" t="s">
        <v>10302</v>
      </c>
      <c r="L2428" t="s">
        <v>80</v>
      </c>
      <c r="M2428" s="2">
        <v>34430</v>
      </c>
      <c r="N2428" t="s">
        <v>215</v>
      </c>
      <c r="O2428">
        <v>5</v>
      </c>
      <c r="P2428" t="str">
        <f t="shared" si="111"/>
        <v>Non-Active</v>
      </c>
      <c r="Q2428">
        <f t="shared" si="112"/>
        <v>1994</v>
      </c>
      <c r="R2428">
        <f t="shared" si="113"/>
        <v>32</v>
      </c>
      <c r="S2428" t="str" cm="1">
        <f t="array" ref="S2428">_xlfn.IFS(Q2428&lt;1965,"Baby Boomers",Q2428&lt;1981,"Gen X",Q2428&lt;1997,"Millenial",TRUE,("Gen Z"))</f>
        <v>Millenial</v>
      </c>
    </row>
    <row r="2429" spans="1:19" x14ac:dyDescent="0.25">
      <c r="A2429" t="s">
        <v>15445</v>
      </c>
      <c r="B2429" t="s">
        <v>8658</v>
      </c>
      <c r="C2429" t="s">
        <v>232</v>
      </c>
      <c r="D2429" t="str">
        <f>Table13[[#This Row],[FirstName]]&amp;" "&amp;Table13[[#This Row],[LastName]]</f>
        <v>Eileen Beard</v>
      </c>
      <c r="E2429" s="2">
        <v>44775</v>
      </c>
      <c r="F2429" s="2">
        <v>45134</v>
      </c>
      <c r="G2429" t="s">
        <v>32</v>
      </c>
      <c r="H2429" t="s">
        <v>51</v>
      </c>
      <c r="I2429" t="s">
        <v>50</v>
      </c>
      <c r="J2429" t="s">
        <v>62</v>
      </c>
      <c r="K2429" t="s">
        <v>10302</v>
      </c>
      <c r="L2429" t="s">
        <v>118</v>
      </c>
      <c r="M2429" s="2">
        <v>16789</v>
      </c>
      <c r="N2429" t="s">
        <v>118</v>
      </c>
      <c r="O2429">
        <v>2</v>
      </c>
      <c r="P2429" t="str">
        <f t="shared" si="111"/>
        <v>Non-Active</v>
      </c>
      <c r="Q2429">
        <f t="shared" si="112"/>
        <v>1945</v>
      </c>
      <c r="R2429">
        <f t="shared" si="113"/>
        <v>80</v>
      </c>
      <c r="S2429" t="str" cm="1">
        <f t="array" ref="S2429">_xlfn.IFS(Q2429&lt;1965,"Baby Boomers",Q2429&lt;1981,"Gen X",Q2429&lt;1997,"Millenial",TRUE,("Gen Z"))</f>
        <v>Baby Boomers</v>
      </c>
    </row>
    <row r="2430" spans="1:19" x14ac:dyDescent="0.25">
      <c r="A2430" t="s">
        <v>15446</v>
      </c>
      <c r="B2430" t="s">
        <v>1077</v>
      </c>
      <c r="C2430" t="s">
        <v>3457</v>
      </c>
      <c r="D2430" t="str">
        <f>Table13[[#This Row],[FirstName]]&amp;" "&amp;Table13[[#This Row],[LastName]]</f>
        <v>Kale Potter</v>
      </c>
      <c r="E2430" s="2">
        <v>44580</v>
      </c>
      <c r="F2430" s="2" t="s">
        <v>10301</v>
      </c>
      <c r="G2430" t="s">
        <v>32</v>
      </c>
      <c r="H2430" t="s">
        <v>51</v>
      </c>
      <c r="I2430" t="s">
        <v>34</v>
      </c>
      <c r="J2430" t="s">
        <v>62</v>
      </c>
      <c r="K2430" t="s">
        <v>10302</v>
      </c>
      <c r="L2430" t="s">
        <v>89</v>
      </c>
      <c r="M2430" s="2">
        <v>28904</v>
      </c>
      <c r="N2430" t="s">
        <v>72</v>
      </c>
      <c r="O2430">
        <v>4</v>
      </c>
      <c r="P2430" t="str">
        <f t="shared" si="111"/>
        <v>Active</v>
      </c>
      <c r="Q2430">
        <f t="shared" si="112"/>
        <v>1979</v>
      </c>
      <c r="R2430">
        <f t="shared" si="113"/>
        <v>47</v>
      </c>
      <c r="S2430" t="str" cm="1">
        <f t="array" ref="S2430">_xlfn.IFS(Q2430&lt;1965,"Baby Boomers",Q2430&lt;1981,"Gen X",Q2430&lt;1997,"Millenial",TRUE,("Gen Z"))</f>
        <v>Gen X</v>
      </c>
    </row>
    <row r="2431" spans="1:19" x14ac:dyDescent="0.25">
      <c r="A2431" t="s">
        <v>15447</v>
      </c>
      <c r="B2431" t="s">
        <v>4555</v>
      </c>
      <c r="C2431" t="s">
        <v>486</v>
      </c>
      <c r="D2431" t="str">
        <f>Table13[[#This Row],[FirstName]]&amp;" "&amp;Table13[[#This Row],[LastName]]</f>
        <v>Sage Boyer</v>
      </c>
      <c r="E2431" s="2">
        <v>44660</v>
      </c>
      <c r="F2431" s="2" t="s">
        <v>10301</v>
      </c>
      <c r="G2431" t="s">
        <v>32</v>
      </c>
      <c r="H2431" t="s">
        <v>62</v>
      </c>
      <c r="I2431" t="s">
        <v>50</v>
      </c>
      <c r="J2431" t="s">
        <v>35</v>
      </c>
      <c r="K2431" t="s">
        <v>10302</v>
      </c>
      <c r="L2431" t="s">
        <v>2014</v>
      </c>
      <c r="M2431" s="2">
        <v>19222</v>
      </c>
      <c r="N2431" t="s">
        <v>183</v>
      </c>
      <c r="O2431">
        <v>5</v>
      </c>
      <c r="P2431" t="str">
        <f t="shared" si="111"/>
        <v>Active</v>
      </c>
      <c r="Q2431">
        <f t="shared" si="112"/>
        <v>1952</v>
      </c>
      <c r="R2431">
        <f t="shared" si="113"/>
        <v>73</v>
      </c>
      <c r="S2431" t="str" cm="1">
        <f t="array" ref="S2431">_xlfn.IFS(Q2431&lt;1965,"Baby Boomers",Q2431&lt;1981,"Gen X",Q2431&lt;1997,"Millenial",TRUE,("Gen Z"))</f>
        <v>Baby Boomers</v>
      </c>
    </row>
    <row r="2432" spans="1:19" x14ac:dyDescent="0.25">
      <c r="A2432" t="s">
        <v>15448</v>
      </c>
      <c r="B2432" t="s">
        <v>3336</v>
      </c>
      <c r="C2432" t="s">
        <v>7137</v>
      </c>
      <c r="D2432" t="str">
        <f>Table13[[#This Row],[FirstName]]&amp;" "&amp;Table13[[#This Row],[LastName]]</f>
        <v>Dane Owens</v>
      </c>
      <c r="E2432" s="2">
        <v>43665</v>
      </c>
      <c r="F2432" s="2">
        <v>44781</v>
      </c>
      <c r="G2432" t="s">
        <v>32</v>
      </c>
      <c r="H2432" t="s">
        <v>62</v>
      </c>
      <c r="I2432" t="s">
        <v>50</v>
      </c>
      <c r="J2432" t="s">
        <v>51</v>
      </c>
      <c r="K2432" t="s">
        <v>10302</v>
      </c>
      <c r="L2432" t="s">
        <v>80</v>
      </c>
      <c r="M2432" s="2">
        <v>27334</v>
      </c>
      <c r="N2432" t="s">
        <v>82</v>
      </c>
      <c r="O2432">
        <v>2</v>
      </c>
      <c r="P2432" t="str">
        <f t="shared" si="111"/>
        <v>Non-Active</v>
      </c>
      <c r="Q2432">
        <f t="shared" si="112"/>
        <v>1974</v>
      </c>
      <c r="R2432">
        <f t="shared" si="113"/>
        <v>51</v>
      </c>
      <c r="S2432" t="str" cm="1">
        <f t="array" ref="S2432">_xlfn.IFS(Q2432&lt;1965,"Baby Boomers",Q2432&lt;1981,"Gen X",Q2432&lt;1997,"Millenial",TRUE,("Gen Z"))</f>
        <v>Gen X</v>
      </c>
    </row>
    <row r="2433" spans="1:19" x14ac:dyDescent="0.25">
      <c r="A2433" t="s">
        <v>15449</v>
      </c>
      <c r="B2433" t="s">
        <v>5536</v>
      </c>
      <c r="C2433" t="s">
        <v>1915</v>
      </c>
      <c r="D2433" t="str">
        <f>Table13[[#This Row],[FirstName]]&amp;" "&amp;Table13[[#This Row],[LastName]]</f>
        <v>Colin Simpson</v>
      </c>
      <c r="E2433" s="2">
        <v>44441</v>
      </c>
      <c r="F2433" s="2">
        <v>44879</v>
      </c>
      <c r="G2433" t="s">
        <v>32</v>
      </c>
      <c r="H2433" t="s">
        <v>62</v>
      </c>
      <c r="I2433" t="s">
        <v>34</v>
      </c>
      <c r="J2433" t="s">
        <v>35</v>
      </c>
      <c r="K2433" t="s">
        <v>10302</v>
      </c>
      <c r="L2433" t="s">
        <v>110</v>
      </c>
      <c r="M2433" s="2">
        <v>27043</v>
      </c>
      <c r="N2433" t="s">
        <v>112</v>
      </c>
      <c r="O2433">
        <v>5</v>
      </c>
      <c r="P2433" t="str">
        <f t="shared" si="111"/>
        <v>Non-Active</v>
      </c>
      <c r="Q2433">
        <f t="shared" si="112"/>
        <v>1974</v>
      </c>
      <c r="R2433">
        <f t="shared" si="113"/>
        <v>52</v>
      </c>
      <c r="S2433" t="str" cm="1">
        <f t="array" ref="S2433">_xlfn.IFS(Q2433&lt;1965,"Baby Boomers",Q2433&lt;1981,"Gen X",Q2433&lt;1997,"Millenial",TRUE,("Gen Z"))</f>
        <v>Gen X</v>
      </c>
    </row>
    <row r="2434" spans="1:19" x14ac:dyDescent="0.25">
      <c r="A2434" t="s">
        <v>15450</v>
      </c>
      <c r="B2434" t="s">
        <v>8249</v>
      </c>
      <c r="C2434" t="s">
        <v>1501</v>
      </c>
      <c r="D2434" t="str">
        <f>Table13[[#This Row],[FirstName]]&amp;" "&amp;Table13[[#This Row],[LastName]]</f>
        <v>Rachel Buckley</v>
      </c>
      <c r="E2434" s="2">
        <v>43497</v>
      </c>
      <c r="F2434" s="2" t="s">
        <v>10301</v>
      </c>
      <c r="G2434" t="s">
        <v>32</v>
      </c>
      <c r="H2434" t="s">
        <v>62</v>
      </c>
      <c r="I2434" t="s">
        <v>34</v>
      </c>
      <c r="J2434" t="s">
        <v>51</v>
      </c>
      <c r="K2434" t="s">
        <v>10302</v>
      </c>
      <c r="L2434" t="s">
        <v>89</v>
      </c>
      <c r="M2434" s="2">
        <v>16503</v>
      </c>
      <c r="N2434" t="s">
        <v>112</v>
      </c>
      <c r="O2434">
        <v>2</v>
      </c>
      <c r="P2434" t="str">
        <f t="shared" ref="P2434:P2497" si="114">IF(F2434="","Active","Non-Active")</f>
        <v>Active</v>
      </c>
      <c r="Q2434">
        <f t="shared" si="112"/>
        <v>1945</v>
      </c>
      <c r="R2434">
        <f t="shared" si="113"/>
        <v>81</v>
      </c>
      <c r="S2434" t="str" cm="1">
        <f t="array" ref="S2434">_xlfn.IFS(Q2434&lt;1965,"Baby Boomers",Q2434&lt;1981,"Gen X",Q2434&lt;1997,"Millenial",TRUE,("Gen Z"))</f>
        <v>Baby Boomers</v>
      </c>
    </row>
    <row r="2435" spans="1:19" x14ac:dyDescent="0.25">
      <c r="A2435" t="s">
        <v>15451</v>
      </c>
      <c r="B2435" t="s">
        <v>1730</v>
      </c>
      <c r="C2435" t="s">
        <v>3425</v>
      </c>
      <c r="D2435" t="str">
        <f>Table13[[#This Row],[FirstName]]&amp;" "&amp;Table13[[#This Row],[LastName]]</f>
        <v>Maria Cameron</v>
      </c>
      <c r="E2435" s="2">
        <v>45029</v>
      </c>
      <c r="F2435" s="2">
        <v>45072</v>
      </c>
      <c r="G2435" t="s">
        <v>32</v>
      </c>
      <c r="H2435" t="s">
        <v>51</v>
      </c>
      <c r="I2435" t="s">
        <v>34</v>
      </c>
      <c r="J2435" t="s">
        <v>51</v>
      </c>
      <c r="K2435" t="s">
        <v>10302</v>
      </c>
      <c r="L2435" t="s">
        <v>80</v>
      </c>
      <c r="M2435" s="2">
        <v>22585</v>
      </c>
      <c r="N2435" t="s">
        <v>82</v>
      </c>
      <c r="O2435">
        <v>2</v>
      </c>
      <c r="P2435" t="str">
        <f t="shared" si="114"/>
        <v>Non-Active</v>
      </c>
      <c r="Q2435">
        <f t="shared" ref="Q2435:Q2498" si="115">YEAR(M2435)</f>
        <v>1961</v>
      </c>
      <c r="R2435">
        <f t="shared" ref="R2435:R2498" si="116">INT(YEARFRAC(M2435,"20/04/2026"))</f>
        <v>64</v>
      </c>
      <c r="S2435" t="str" cm="1">
        <f t="array" ref="S2435">_xlfn.IFS(Q2435&lt;1965,"Baby Boomers",Q2435&lt;1981,"Gen X",Q2435&lt;1997,"Millenial",TRUE,("Gen Z"))</f>
        <v>Baby Boomers</v>
      </c>
    </row>
    <row r="2436" spans="1:19" x14ac:dyDescent="0.25">
      <c r="A2436" t="s">
        <v>15452</v>
      </c>
      <c r="B2436" t="s">
        <v>2583</v>
      </c>
      <c r="C2436" t="s">
        <v>1640</v>
      </c>
      <c r="D2436" t="str">
        <f>Table13[[#This Row],[FirstName]]&amp;" "&amp;Table13[[#This Row],[LastName]]</f>
        <v>Judith Savage</v>
      </c>
      <c r="E2436" s="2">
        <v>43379</v>
      </c>
      <c r="F2436" s="2" t="s">
        <v>10301</v>
      </c>
      <c r="G2436" t="s">
        <v>32</v>
      </c>
      <c r="H2436" t="s">
        <v>62</v>
      </c>
      <c r="I2436" t="s">
        <v>34</v>
      </c>
      <c r="J2436" t="s">
        <v>62</v>
      </c>
      <c r="K2436" t="s">
        <v>10302</v>
      </c>
      <c r="L2436" t="s">
        <v>80</v>
      </c>
      <c r="M2436" s="2">
        <v>31606</v>
      </c>
      <c r="N2436" t="s">
        <v>102</v>
      </c>
      <c r="O2436">
        <v>2</v>
      </c>
      <c r="P2436" t="str">
        <f t="shared" si="114"/>
        <v>Active</v>
      </c>
      <c r="Q2436">
        <f t="shared" si="115"/>
        <v>1986</v>
      </c>
      <c r="R2436">
        <f t="shared" si="116"/>
        <v>39</v>
      </c>
      <c r="S2436" t="str" cm="1">
        <f t="array" ref="S2436">_xlfn.IFS(Q2436&lt;1965,"Baby Boomers",Q2436&lt;1981,"Gen X",Q2436&lt;1997,"Millenial",TRUE,("Gen Z"))</f>
        <v>Millenial</v>
      </c>
    </row>
    <row r="2437" spans="1:19" x14ac:dyDescent="0.25">
      <c r="A2437" t="s">
        <v>15453</v>
      </c>
      <c r="B2437" t="s">
        <v>698</v>
      </c>
      <c r="C2437" t="s">
        <v>1302</v>
      </c>
      <c r="D2437" t="str">
        <f>Table13[[#This Row],[FirstName]]&amp;" "&amp;Table13[[#This Row],[LastName]]</f>
        <v>Randall West</v>
      </c>
      <c r="E2437" s="2">
        <v>43914</v>
      </c>
      <c r="F2437" s="2">
        <v>44644</v>
      </c>
      <c r="G2437" t="s">
        <v>32</v>
      </c>
      <c r="H2437" t="s">
        <v>51</v>
      </c>
      <c r="I2437" t="s">
        <v>63</v>
      </c>
      <c r="J2437" t="s">
        <v>51</v>
      </c>
      <c r="K2437" t="s">
        <v>10302</v>
      </c>
      <c r="L2437" t="s">
        <v>110</v>
      </c>
      <c r="M2437" s="2">
        <v>15901</v>
      </c>
      <c r="N2437" t="s">
        <v>112</v>
      </c>
      <c r="O2437">
        <v>4</v>
      </c>
      <c r="P2437" t="str">
        <f t="shared" si="114"/>
        <v>Non-Active</v>
      </c>
      <c r="Q2437">
        <f t="shared" si="115"/>
        <v>1943</v>
      </c>
      <c r="R2437">
        <f t="shared" si="116"/>
        <v>82</v>
      </c>
      <c r="S2437" t="str" cm="1">
        <f t="array" ref="S2437">_xlfn.IFS(Q2437&lt;1965,"Baby Boomers",Q2437&lt;1981,"Gen X",Q2437&lt;1997,"Millenial",TRUE,("Gen Z"))</f>
        <v>Baby Boomers</v>
      </c>
    </row>
    <row r="2438" spans="1:19" x14ac:dyDescent="0.25">
      <c r="A2438" t="s">
        <v>15454</v>
      </c>
      <c r="B2438" t="s">
        <v>3521</v>
      </c>
      <c r="C2438" t="s">
        <v>8682</v>
      </c>
      <c r="D2438" t="str">
        <f>Table13[[#This Row],[FirstName]]&amp;" "&amp;Table13[[#This Row],[LastName]]</f>
        <v>Caitlin Palmer</v>
      </c>
      <c r="E2438" s="2">
        <v>44477</v>
      </c>
      <c r="F2438" s="2" t="s">
        <v>10301</v>
      </c>
      <c r="G2438" t="s">
        <v>32</v>
      </c>
      <c r="H2438" t="s">
        <v>62</v>
      </c>
      <c r="I2438" t="s">
        <v>63</v>
      </c>
      <c r="J2438" t="s">
        <v>35</v>
      </c>
      <c r="K2438" t="s">
        <v>10302</v>
      </c>
      <c r="L2438" t="s">
        <v>503</v>
      </c>
      <c r="M2438" s="2">
        <v>16049</v>
      </c>
      <c r="N2438" t="s">
        <v>177</v>
      </c>
      <c r="O2438">
        <v>4</v>
      </c>
      <c r="P2438" t="str">
        <f t="shared" si="114"/>
        <v>Active</v>
      </c>
      <c r="Q2438">
        <f t="shared" si="115"/>
        <v>1943</v>
      </c>
      <c r="R2438">
        <f t="shared" si="116"/>
        <v>82</v>
      </c>
      <c r="S2438" t="str" cm="1">
        <f t="array" ref="S2438">_xlfn.IFS(Q2438&lt;1965,"Baby Boomers",Q2438&lt;1981,"Gen X",Q2438&lt;1997,"Millenial",TRUE,("Gen Z"))</f>
        <v>Baby Boomers</v>
      </c>
    </row>
    <row r="2439" spans="1:19" x14ac:dyDescent="0.25">
      <c r="A2439" t="s">
        <v>15455</v>
      </c>
      <c r="B2439" t="s">
        <v>2571</v>
      </c>
      <c r="C2439" t="s">
        <v>1572</v>
      </c>
      <c r="D2439" t="str">
        <f>Table13[[#This Row],[FirstName]]&amp;" "&amp;Table13[[#This Row],[LastName]]</f>
        <v>Luke Heath</v>
      </c>
      <c r="E2439" s="2">
        <v>44697</v>
      </c>
      <c r="F2439" s="2" t="s">
        <v>10301</v>
      </c>
      <c r="G2439" t="s">
        <v>32</v>
      </c>
      <c r="H2439" t="s">
        <v>51</v>
      </c>
      <c r="I2439" t="s">
        <v>63</v>
      </c>
      <c r="J2439" t="s">
        <v>62</v>
      </c>
      <c r="K2439" t="s">
        <v>10302</v>
      </c>
      <c r="L2439" t="s">
        <v>89</v>
      </c>
      <c r="M2439" s="2">
        <v>35059</v>
      </c>
      <c r="N2439" t="s">
        <v>102</v>
      </c>
      <c r="O2439">
        <v>2</v>
      </c>
      <c r="P2439" t="str">
        <f t="shared" si="114"/>
        <v>Active</v>
      </c>
      <c r="Q2439">
        <f t="shared" si="115"/>
        <v>1995</v>
      </c>
      <c r="R2439">
        <f t="shared" si="116"/>
        <v>30</v>
      </c>
      <c r="S2439" t="str" cm="1">
        <f t="array" ref="S2439">_xlfn.IFS(Q2439&lt;1965,"Baby Boomers",Q2439&lt;1981,"Gen X",Q2439&lt;1997,"Millenial",TRUE,("Gen Z"))</f>
        <v>Millenial</v>
      </c>
    </row>
    <row r="2440" spans="1:19" x14ac:dyDescent="0.25">
      <c r="A2440" t="s">
        <v>15456</v>
      </c>
      <c r="B2440" t="s">
        <v>8687</v>
      </c>
      <c r="C2440" t="s">
        <v>343</v>
      </c>
      <c r="D2440" t="str">
        <f>Table13[[#This Row],[FirstName]]&amp;" "&amp;Table13[[#This Row],[LastName]]</f>
        <v>Esperanza Horne</v>
      </c>
      <c r="E2440" s="2">
        <v>44691</v>
      </c>
      <c r="F2440" s="2">
        <v>44851</v>
      </c>
      <c r="G2440" t="s">
        <v>744</v>
      </c>
      <c r="H2440" t="s">
        <v>51</v>
      </c>
      <c r="I2440" t="s">
        <v>34</v>
      </c>
      <c r="J2440" t="s">
        <v>51</v>
      </c>
      <c r="K2440" t="s">
        <v>10302</v>
      </c>
      <c r="L2440" t="s">
        <v>80</v>
      </c>
      <c r="M2440" s="2">
        <v>25442</v>
      </c>
      <c r="N2440" t="s">
        <v>225</v>
      </c>
      <c r="O2440">
        <v>1</v>
      </c>
      <c r="P2440" t="str">
        <f t="shared" si="114"/>
        <v>Non-Active</v>
      </c>
      <c r="Q2440">
        <f t="shared" si="115"/>
        <v>1969</v>
      </c>
      <c r="R2440">
        <f t="shared" si="116"/>
        <v>56</v>
      </c>
      <c r="S2440" t="str" cm="1">
        <f t="array" ref="S2440">_xlfn.IFS(Q2440&lt;1965,"Baby Boomers",Q2440&lt;1981,"Gen X",Q2440&lt;1997,"Millenial",TRUE,("Gen Z"))</f>
        <v>Gen X</v>
      </c>
    </row>
    <row r="2441" spans="1:19" x14ac:dyDescent="0.25">
      <c r="A2441" t="s">
        <v>15457</v>
      </c>
      <c r="B2441" t="s">
        <v>8691</v>
      </c>
      <c r="C2441" t="s">
        <v>324</v>
      </c>
      <c r="D2441" t="str">
        <f>Table13[[#This Row],[FirstName]]&amp;" "&amp;Table13[[#This Row],[LastName]]</f>
        <v>Jadon Mata</v>
      </c>
      <c r="E2441" s="2">
        <v>44516</v>
      </c>
      <c r="F2441" s="2" t="s">
        <v>10301</v>
      </c>
      <c r="G2441" t="s">
        <v>32</v>
      </c>
      <c r="H2441" t="s">
        <v>51</v>
      </c>
      <c r="I2441" t="s">
        <v>34</v>
      </c>
      <c r="J2441" t="s">
        <v>35</v>
      </c>
      <c r="K2441" t="s">
        <v>10302</v>
      </c>
      <c r="L2441" t="s">
        <v>89</v>
      </c>
      <c r="M2441" s="2">
        <v>18878</v>
      </c>
      <c r="N2441" t="s">
        <v>192</v>
      </c>
      <c r="O2441">
        <v>2</v>
      </c>
      <c r="P2441" t="str">
        <f t="shared" si="114"/>
        <v>Active</v>
      </c>
      <c r="Q2441">
        <f t="shared" si="115"/>
        <v>1951</v>
      </c>
      <c r="R2441">
        <f t="shared" si="116"/>
        <v>74</v>
      </c>
      <c r="S2441" t="str" cm="1">
        <f t="array" ref="S2441">_xlfn.IFS(Q2441&lt;1965,"Baby Boomers",Q2441&lt;1981,"Gen X",Q2441&lt;1997,"Millenial",TRUE,("Gen Z"))</f>
        <v>Baby Boomers</v>
      </c>
    </row>
    <row r="2442" spans="1:19" x14ac:dyDescent="0.25">
      <c r="A2442" t="s">
        <v>15458</v>
      </c>
      <c r="B2442" t="s">
        <v>8468</v>
      </c>
      <c r="C2442" t="s">
        <v>568</v>
      </c>
      <c r="D2442" t="str">
        <f>Table13[[#This Row],[FirstName]]&amp;" "&amp;Table13[[#This Row],[LastName]]</f>
        <v>Gillian Hawkins</v>
      </c>
      <c r="E2442" s="2">
        <v>43521</v>
      </c>
      <c r="F2442" s="2" t="s">
        <v>10301</v>
      </c>
      <c r="G2442" t="s">
        <v>32</v>
      </c>
      <c r="H2442" t="s">
        <v>51</v>
      </c>
      <c r="I2442" t="s">
        <v>50</v>
      </c>
      <c r="J2442" t="s">
        <v>35</v>
      </c>
      <c r="K2442" t="s">
        <v>10302</v>
      </c>
      <c r="L2442" t="s">
        <v>1011</v>
      </c>
      <c r="M2442" s="2">
        <v>34500</v>
      </c>
      <c r="N2442" t="s">
        <v>242</v>
      </c>
      <c r="O2442">
        <v>2</v>
      </c>
      <c r="P2442" t="str">
        <f t="shared" si="114"/>
        <v>Active</v>
      </c>
      <c r="Q2442">
        <f t="shared" si="115"/>
        <v>1994</v>
      </c>
      <c r="R2442">
        <f t="shared" si="116"/>
        <v>31</v>
      </c>
      <c r="S2442" t="str" cm="1">
        <f t="array" ref="S2442">_xlfn.IFS(Q2442&lt;1965,"Baby Boomers",Q2442&lt;1981,"Gen X",Q2442&lt;1997,"Millenial",TRUE,("Gen Z"))</f>
        <v>Millenial</v>
      </c>
    </row>
    <row r="2443" spans="1:19" x14ac:dyDescent="0.25">
      <c r="A2443" t="s">
        <v>15459</v>
      </c>
      <c r="B2443" t="s">
        <v>5992</v>
      </c>
      <c r="C2443" t="s">
        <v>3615</v>
      </c>
      <c r="D2443" t="str">
        <f>Table13[[#This Row],[FirstName]]&amp;" "&amp;Table13[[#This Row],[LastName]]</f>
        <v>Lisa Griffin</v>
      </c>
      <c r="E2443" s="2">
        <v>44743</v>
      </c>
      <c r="F2443" s="2" t="s">
        <v>10301</v>
      </c>
      <c r="G2443" t="s">
        <v>32</v>
      </c>
      <c r="H2443" t="s">
        <v>62</v>
      </c>
      <c r="I2443" t="s">
        <v>50</v>
      </c>
      <c r="J2443" t="s">
        <v>35</v>
      </c>
      <c r="K2443" t="s">
        <v>10302</v>
      </c>
      <c r="L2443" t="s">
        <v>118</v>
      </c>
      <c r="M2443" s="2">
        <v>16947</v>
      </c>
      <c r="N2443" t="s">
        <v>707</v>
      </c>
      <c r="O2443">
        <v>5</v>
      </c>
      <c r="P2443" t="str">
        <f t="shared" si="114"/>
        <v>Active</v>
      </c>
      <c r="Q2443">
        <f t="shared" si="115"/>
        <v>1946</v>
      </c>
      <c r="R2443">
        <f t="shared" si="116"/>
        <v>79</v>
      </c>
      <c r="S2443" t="str" cm="1">
        <f t="array" ref="S2443">_xlfn.IFS(Q2443&lt;1965,"Baby Boomers",Q2443&lt;1981,"Gen X",Q2443&lt;1997,"Millenial",TRUE,("Gen Z"))</f>
        <v>Baby Boomers</v>
      </c>
    </row>
    <row r="2444" spans="1:19" x14ac:dyDescent="0.25">
      <c r="A2444" t="s">
        <v>15460</v>
      </c>
      <c r="B2444" t="s">
        <v>2278</v>
      </c>
      <c r="C2444" t="s">
        <v>8697</v>
      </c>
      <c r="D2444" t="str">
        <f>Table13[[#This Row],[FirstName]]&amp;" "&amp;Table13[[#This Row],[LastName]]</f>
        <v>Nelson Carpenter</v>
      </c>
      <c r="E2444" s="2">
        <v>44912</v>
      </c>
      <c r="F2444" s="2" t="s">
        <v>10301</v>
      </c>
      <c r="G2444" t="s">
        <v>32</v>
      </c>
      <c r="H2444" t="s">
        <v>33</v>
      </c>
      <c r="I2444" t="s">
        <v>50</v>
      </c>
      <c r="J2444" t="s">
        <v>62</v>
      </c>
      <c r="K2444" t="s">
        <v>10302</v>
      </c>
      <c r="L2444" t="s">
        <v>52</v>
      </c>
      <c r="M2444" s="2">
        <v>15787</v>
      </c>
      <c r="N2444" t="s">
        <v>162</v>
      </c>
      <c r="O2444">
        <v>2</v>
      </c>
      <c r="P2444" t="str">
        <f t="shared" si="114"/>
        <v>Active</v>
      </c>
      <c r="Q2444">
        <f t="shared" si="115"/>
        <v>1943</v>
      </c>
      <c r="R2444">
        <f t="shared" si="116"/>
        <v>83</v>
      </c>
      <c r="S2444" t="str" cm="1">
        <f t="array" ref="S2444">_xlfn.IFS(Q2444&lt;1965,"Baby Boomers",Q2444&lt;1981,"Gen X",Q2444&lt;1997,"Millenial",TRUE,("Gen Z"))</f>
        <v>Baby Boomers</v>
      </c>
    </row>
    <row r="2445" spans="1:19" x14ac:dyDescent="0.25">
      <c r="A2445" t="s">
        <v>15461</v>
      </c>
      <c r="B2445" t="s">
        <v>6215</v>
      </c>
      <c r="C2445" t="s">
        <v>3768</v>
      </c>
      <c r="D2445" t="str">
        <f>Table13[[#This Row],[FirstName]]&amp;" "&amp;Table13[[#This Row],[LastName]]</f>
        <v>Sanai Sweeney</v>
      </c>
      <c r="E2445" s="2">
        <v>45133</v>
      </c>
      <c r="F2445" s="2">
        <v>45138</v>
      </c>
      <c r="G2445" t="s">
        <v>32</v>
      </c>
      <c r="H2445" t="s">
        <v>51</v>
      </c>
      <c r="I2445" t="s">
        <v>63</v>
      </c>
      <c r="J2445" t="s">
        <v>51</v>
      </c>
      <c r="K2445" t="s">
        <v>10302</v>
      </c>
      <c r="L2445" t="s">
        <v>2014</v>
      </c>
      <c r="M2445" s="2">
        <v>18514</v>
      </c>
      <c r="N2445" t="s">
        <v>707</v>
      </c>
      <c r="O2445">
        <v>4</v>
      </c>
      <c r="P2445" t="str">
        <f t="shared" si="114"/>
        <v>Non-Active</v>
      </c>
      <c r="Q2445">
        <f t="shared" si="115"/>
        <v>1950</v>
      </c>
      <c r="R2445">
        <f t="shared" si="116"/>
        <v>75</v>
      </c>
      <c r="S2445" t="str" cm="1">
        <f t="array" ref="S2445">_xlfn.IFS(Q2445&lt;1965,"Baby Boomers",Q2445&lt;1981,"Gen X",Q2445&lt;1997,"Millenial",TRUE,("Gen Z"))</f>
        <v>Baby Boomers</v>
      </c>
    </row>
    <row r="2446" spans="1:19" x14ac:dyDescent="0.25">
      <c r="A2446" t="s">
        <v>15462</v>
      </c>
      <c r="B2446" t="s">
        <v>4953</v>
      </c>
      <c r="C2446" t="s">
        <v>2528</v>
      </c>
      <c r="D2446" t="str">
        <f>Table13[[#This Row],[FirstName]]&amp;" "&amp;Table13[[#This Row],[LastName]]</f>
        <v>Tania Taylor</v>
      </c>
      <c r="E2446" s="2">
        <v>44631</v>
      </c>
      <c r="F2446" s="2">
        <v>44775</v>
      </c>
      <c r="G2446" t="s">
        <v>32</v>
      </c>
      <c r="H2446" t="s">
        <v>33</v>
      </c>
      <c r="I2446" t="s">
        <v>50</v>
      </c>
      <c r="J2446" t="s">
        <v>51</v>
      </c>
      <c r="K2446" t="s">
        <v>10302</v>
      </c>
      <c r="L2446" t="s">
        <v>331</v>
      </c>
      <c r="M2446" s="2">
        <v>19476</v>
      </c>
      <c r="N2446" t="s">
        <v>418</v>
      </c>
      <c r="O2446">
        <v>5</v>
      </c>
      <c r="P2446" t="str">
        <f t="shared" si="114"/>
        <v>Non-Active</v>
      </c>
      <c r="Q2446">
        <f t="shared" si="115"/>
        <v>1953</v>
      </c>
      <c r="R2446">
        <f t="shared" si="116"/>
        <v>72</v>
      </c>
      <c r="S2446" t="str" cm="1">
        <f t="array" ref="S2446">_xlfn.IFS(Q2446&lt;1965,"Baby Boomers",Q2446&lt;1981,"Gen X",Q2446&lt;1997,"Millenial",TRUE,("Gen Z"))</f>
        <v>Baby Boomers</v>
      </c>
    </row>
    <row r="2447" spans="1:19" x14ac:dyDescent="0.25">
      <c r="A2447" t="s">
        <v>15463</v>
      </c>
      <c r="B2447" t="s">
        <v>4914</v>
      </c>
      <c r="C2447" t="s">
        <v>343</v>
      </c>
      <c r="D2447" t="str">
        <f>Table13[[#This Row],[FirstName]]&amp;" "&amp;Table13[[#This Row],[LastName]]</f>
        <v>Greta Horne</v>
      </c>
      <c r="E2447" s="2">
        <v>44011</v>
      </c>
      <c r="F2447" s="2">
        <v>44336</v>
      </c>
      <c r="G2447" t="s">
        <v>32</v>
      </c>
      <c r="H2447" t="s">
        <v>33</v>
      </c>
      <c r="I2447" t="s">
        <v>63</v>
      </c>
      <c r="J2447" t="s">
        <v>62</v>
      </c>
      <c r="K2447" t="s">
        <v>10302</v>
      </c>
      <c r="L2447" t="s">
        <v>304</v>
      </c>
      <c r="M2447" s="2">
        <v>24809</v>
      </c>
      <c r="N2447" t="s">
        <v>215</v>
      </c>
      <c r="O2447">
        <v>2</v>
      </c>
      <c r="P2447" t="str">
        <f t="shared" si="114"/>
        <v>Non-Active</v>
      </c>
      <c r="Q2447">
        <f t="shared" si="115"/>
        <v>1967</v>
      </c>
      <c r="R2447">
        <f t="shared" si="116"/>
        <v>58</v>
      </c>
      <c r="S2447" t="str" cm="1">
        <f t="array" ref="S2447">_xlfn.IFS(Q2447&lt;1965,"Baby Boomers",Q2447&lt;1981,"Gen X",Q2447&lt;1997,"Millenial",TRUE,("Gen Z"))</f>
        <v>Gen X</v>
      </c>
    </row>
    <row r="2448" spans="1:19" x14ac:dyDescent="0.25">
      <c r="A2448" t="s">
        <v>15464</v>
      </c>
      <c r="B2448" t="s">
        <v>3593</v>
      </c>
      <c r="C2448" t="s">
        <v>6159</v>
      </c>
      <c r="D2448" t="str">
        <f>Table13[[#This Row],[FirstName]]&amp;" "&amp;Table13[[#This Row],[LastName]]</f>
        <v>Jordyn Snyder</v>
      </c>
      <c r="E2448" s="2">
        <v>44648</v>
      </c>
      <c r="F2448" s="2" t="s">
        <v>10301</v>
      </c>
      <c r="G2448" t="s">
        <v>32</v>
      </c>
      <c r="H2448" t="s">
        <v>51</v>
      </c>
      <c r="I2448" t="s">
        <v>50</v>
      </c>
      <c r="J2448" t="s">
        <v>62</v>
      </c>
      <c r="K2448" t="s">
        <v>10302</v>
      </c>
      <c r="L2448" t="s">
        <v>89</v>
      </c>
      <c r="M2448" s="2">
        <v>36050</v>
      </c>
      <c r="N2448" t="s">
        <v>6</v>
      </c>
      <c r="O2448">
        <v>4</v>
      </c>
      <c r="P2448" t="str">
        <f t="shared" si="114"/>
        <v>Active</v>
      </c>
      <c r="Q2448">
        <f t="shared" si="115"/>
        <v>1998</v>
      </c>
      <c r="R2448">
        <f t="shared" si="116"/>
        <v>27</v>
      </c>
      <c r="S2448" t="str" cm="1">
        <f t="array" ref="S2448">_xlfn.IFS(Q2448&lt;1965,"Baby Boomers",Q2448&lt;1981,"Gen X",Q2448&lt;1997,"Millenial",TRUE,("Gen Z"))</f>
        <v>Gen Z</v>
      </c>
    </row>
    <row r="2449" spans="1:19" x14ac:dyDescent="0.25">
      <c r="A2449" t="s">
        <v>15465</v>
      </c>
      <c r="B2449" t="s">
        <v>7581</v>
      </c>
      <c r="C2449" t="s">
        <v>3016</v>
      </c>
      <c r="D2449" t="str">
        <f>Table13[[#This Row],[FirstName]]&amp;" "&amp;Table13[[#This Row],[LastName]]</f>
        <v>Alex Collins</v>
      </c>
      <c r="E2449" s="2">
        <v>44606</v>
      </c>
      <c r="F2449" s="2" t="s">
        <v>10301</v>
      </c>
      <c r="G2449" t="s">
        <v>32</v>
      </c>
      <c r="H2449" t="s">
        <v>51</v>
      </c>
      <c r="I2449" t="s">
        <v>50</v>
      </c>
      <c r="J2449" t="s">
        <v>62</v>
      </c>
      <c r="K2449" t="s">
        <v>10302</v>
      </c>
      <c r="L2449" t="s">
        <v>230</v>
      </c>
      <c r="M2449" s="2">
        <v>19705</v>
      </c>
      <c r="N2449" t="s">
        <v>112</v>
      </c>
      <c r="O2449">
        <v>1</v>
      </c>
      <c r="P2449" t="str">
        <f t="shared" si="114"/>
        <v>Active</v>
      </c>
      <c r="Q2449">
        <f t="shared" si="115"/>
        <v>1953</v>
      </c>
      <c r="R2449">
        <f t="shared" si="116"/>
        <v>72</v>
      </c>
      <c r="S2449" t="str" cm="1">
        <f t="array" ref="S2449">_xlfn.IFS(Q2449&lt;1965,"Baby Boomers",Q2449&lt;1981,"Gen X",Q2449&lt;1997,"Millenial",TRUE,("Gen Z"))</f>
        <v>Baby Boomers</v>
      </c>
    </row>
    <row r="2450" spans="1:19" x14ac:dyDescent="0.25">
      <c r="A2450" t="s">
        <v>15466</v>
      </c>
      <c r="B2450" t="s">
        <v>3559</v>
      </c>
      <c r="C2450" t="s">
        <v>293</v>
      </c>
      <c r="D2450" t="str">
        <f>Table13[[#This Row],[FirstName]]&amp;" "&amp;Table13[[#This Row],[LastName]]</f>
        <v>Harley Walker</v>
      </c>
      <c r="E2450" s="2">
        <v>44190</v>
      </c>
      <c r="F2450" s="2">
        <v>44452</v>
      </c>
      <c r="G2450" t="s">
        <v>32</v>
      </c>
      <c r="H2450" t="s">
        <v>62</v>
      </c>
      <c r="I2450" t="s">
        <v>34</v>
      </c>
      <c r="J2450" t="s">
        <v>35</v>
      </c>
      <c r="K2450" t="s">
        <v>10302</v>
      </c>
      <c r="L2450" t="s">
        <v>80</v>
      </c>
      <c r="M2450" s="2">
        <v>29740</v>
      </c>
      <c r="N2450" t="s">
        <v>612</v>
      </c>
      <c r="O2450">
        <v>4</v>
      </c>
      <c r="P2450" t="str">
        <f t="shared" si="114"/>
        <v>Non-Active</v>
      </c>
      <c r="Q2450">
        <f t="shared" si="115"/>
        <v>1981</v>
      </c>
      <c r="R2450">
        <f t="shared" si="116"/>
        <v>44</v>
      </c>
      <c r="S2450" t="str" cm="1">
        <f t="array" ref="S2450">_xlfn.IFS(Q2450&lt;1965,"Baby Boomers",Q2450&lt;1981,"Gen X",Q2450&lt;1997,"Millenial",TRUE,("Gen Z"))</f>
        <v>Millenial</v>
      </c>
    </row>
    <row r="2451" spans="1:19" x14ac:dyDescent="0.25">
      <c r="A2451" t="s">
        <v>15467</v>
      </c>
      <c r="B2451" t="s">
        <v>8715</v>
      </c>
      <c r="C2451" t="s">
        <v>3922</v>
      </c>
      <c r="D2451" t="str">
        <f>Table13[[#This Row],[FirstName]]&amp;" "&amp;Table13[[#This Row],[LastName]]</f>
        <v>Luka Novak</v>
      </c>
      <c r="E2451" s="2">
        <v>45043</v>
      </c>
      <c r="F2451" s="2" t="s">
        <v>10301</v>
      </c>
      <c r="G2451" t="s">
        <v>32</v>
      </c>
      <c r="H2451" t="s">
        <v>51</v>
      </c>
      <c r="I2451" t="s">
        <v>50</v>
      </c>
      <c r="J2451" t="s">
        <v>35</v>
      </c>
      <c r="K2451" t="s">
        <v>10302</v>
      </c>
      <c r="L2451" t="s">
        <v>89</v>
      </c>
      <c r="M2451" s="2">
        <v>20919</v>
      </c>
      <c r="N2451" t="s">
        <v>4081</v>
      </c>
      <c r="O2451">
        <v>4</v>
      </c>
      <c r="P2451" t="str">
        <f t="shared" si="114"/>
        <v>Active</v>
      </c>
      <c r="Q2451">
        <f t="shared" si="115"/>
        <v>1957</v>
      </c>
      <c r="R2451">
        <f t="shared" si="116"/>
        <v>69</v>
      </c>
      <c r="S2451" t="str" cm="1">
        <f t="array" ref="S2451">_xlfn.IFS(Q2451&lt;1965,"Baby Boomers",Q2451&lt;1981,"Gen X",Q2451&lt;1997,"Millenial",TRUE,("Gen Z"))</f>
        <v>Baby Boomers</v>
      </c>
    </row>
    <row r="2452" spans="1:19" x14ac:dyDescent="0.25">
      <c r="A2452" t="s">
        <v>15468</v>
      </c>
      <c r="B2452" t="s">
        <v>8718</v>
      </c>
      <c r="C2452" t="s">
        <v>1590</v>
      </c>
      <c r="D2452" t="str">
        <f>Table13[[#This Row],[FirstName]]&amp;" "&amp;Table13[[#This Row],[LastName]]</f>
        <v>Skylar Riggs</v>
      </c>
      <c r="E2452" s="2">
        <v>44876</v>
      </c>
      <c r="F2452" s="2">
        <v>44902</v>
      </c>
      <c r="G2452" t="s">
        <v>32</v>
      </c>
      <c r="H2452" t="s">
        <v>33</v>
      </c>
      <c r="I2452" t="s">
        <v>63</v>
      </c>
      <c r="J2452" t="s">
        <v>51</v>
      </c>
      <c r="K2452" t="s">
        <v>10302</v>
      </c>
      <c r="L2452" t="s">
        <v>176</v>
      </c>
      <c r="M2452" s="2">
        <v>16434</v>
      </c>
      <c r="N2452" t="s">
        <v>242</v>
      </c>
      <c r="O2452">
        <v>2</v>
      </c>
      <c r="P2452" t="str">
        <f t="shared" si="114"/>
        <v>Non-Active</v>
      </c>
      <c r="Q2452">
        <f t="shared" si="115"/>
        <v>1944</v>
      </c>
      <c r="R2452">
        <f t="shared" si="116"/>
        <v>81</v>
      </c>
      <c r="S2452" t="str" cm="1">
        <f t="array" ref="S2452">_xlfn.IFS(Q2452&lt;1965,"Baby Boomers",Q2452&lt;1981,"Gen X",Q2452&lt;1997,"Millenial",TRUE,("Gen Z"))</f>
        <v>Baby Boomers</v>
      </c>
    </row>
    <row r="2453" spans="1:19" x14ac:dyDescent="0.25">
      <c r="A2453" t="s">
        <v>15469</v>
      </c>
      <c r="B2453" t="s">
        <v>4103</v>
      </c>
      <c r="C2453" t="s">
        <v>3103</v>
      </c>
      <c r="D2453" t="str">
        <f>Table13[[#This Row],[FirstName]]&amp;" "&amp;Table13[[#This Row],[LastName]]</f>
        <v>Shania Barrera</v>
      </c>
      <c r="E2453" s="2">
        <v>44320</v>
      </c>
      <c r="F2453" s="2">
        <v>44481</v>
      </c>
      <c r="G2453" t="s">
        <v>32</v>
      </c>
      <c r="H2453" t="s">
        <v>51</v>
      </c>
      <c r="I2453" t="s">
        <v>50</v>
      </c>
      <c r="J2453" t="s">
        <v>51</v>
      </c>
      <c r="K2453" t="s">
        <v>10302</v>
      </c>
      <c r="L2453" t="s">
        <v>65</v>
      </c>
      <c r="M2453" s="2">
        <v>21043</v>
      </c>
      <c r="N2453" t="s">
        <v>5082</v>
      </c>
      <c r="O2453">
        <v>2</v>
      </c>
      <c r="P2453" t="str">
        <f t="shared" si="114"/>
        <v>Non-Active</v>
      </c>
      <c r="Q2453">
        <f t="shared" si="115"/>
        <v>1957</v>
      </c>
      <c r="R2453">
        <f t="shared" si="116"/>
        <v>68</v>
      </c>
      <c r="S2453" t="str" cm="1">
        <f t="array" ref="S2453">_xlfn.IFS(Q2453&lt;1965,"Baby Boomers",Q2453&lt;1981,"Gen X",Q2453&lt;1997,"Millenial",TRUE,("Gen Z"))</f>
        <v>Baby Boomers</v>
      </c>
    </row>
    <row r="2454" spans="1:19" x14ac:dyDescent="0.25">
      <c r="A2454" t="s">
        <v>15470</v>
      </c>
      <c r="B2454" t="s">
        <v>5370</v>
      </c>
      <c r="C2454" t="s">
        <v>8148</v>
      </c>
      <c r="D2454" t="str">
        <f>Table13[[#This Row],[FirstName]]&amp;" "&amp;Table13[[#This Row],[LastName]]</f>
        <v>Trystan Fernandez</v>
      </c>
      <c r="E2454" s="2">
        <v>43454</v>
      </c>
      <c r="F2454" s="2" t="s">
        <v>10301</v>
      </c>
      <c r="G2454" t="s">
        <v>32</v>
      </c>
      <c r="H2454" t="s">
        <v>62</v>
      </c>
      <c r="I2454" t="s">
        <v>50</v>
      </c>
      <c r="J2454" t="s">
        <v>62</v>
      </c>
      <c r="K2454" t="s">
        <v>10302</v>
      </c>
      <c r="L2454" t="s">
        <v>118</v>
      </c>
      <c r="M2454" s="2">
        <v>22965</v>
      </c>
      <c r="N2454" t="s">
        <v>707</v>
      </c>
      <c r="O2454">
        <v>2</v>
      </c>
      <c r="P2454" t="str">
        <f t="shared" si="114"/>
        <v>Active</v>
      </c>
      <c r="Q2454">
        <f t="shared" si="115"/>
        <v>1962</v>
      </c>
      <c r="R2454">
        <f t="shared" si="116"/>
        <v>63</v>
      </c>
      <c r="S2454" t="str" cm="1">
        <f t="array" ref="S2454">_xlfn.IFS(Q2454&lt;1965,"Baby Boomers",Q2454&lt;1981,"Gen X",Q2454&lt;1997,"Millenial",TRUE,("Gen Z"))</f>
        <v>Baby Boomers</v>
      </c>
    </row>
    <row r="2455" spans="1:19" x14ac:dyDescent="0.25">
      <c r="A2455" t="s">
        <v>15471</v>
      </c>
      <c r="B2455" t="s">
        <v>3484</v>
      </c>
      <c r="C2455" t="s">
        <v>609</v>
      </c>
      <c r="D2455" t="str">
        <f>Table13[[#This Row],[FirstName]]&amp;" "&amp;Table13[[#This Row],[LastName]]</f>
        <v>Aimee Berg</v>
      </c>
      <c r="E2455" s="2">
        <v>44358</v>
      </c>
      <c r="F2455" s="2">
        <v>44898</v>
      </c>
      <c r="G2455" t="s">
        <v>32</v>
      </c>
      <c r="H2455" t="s">
        <v>33</v>
      </c>
      <c r="I2455" t="s">
        <v>50</v>
      </c>
      <c r="J2455" t="s">
        <v>35</v>
      </c>
      <c r="K2455" t="s">
        <v>10302</v>
      </c>
      <c r="L2455" t="s">
        <v>80</v>
      </c>
      <c r="M2455" s="2">
        <v>36759</v>
      </c>
      <c r="N2455" t="s">
        <v>3809</v>
      </c>
      <c r="O2455">
        <v>4</v>
      </c>
      <c r="P2455" t="str">
        <f t="shared" si="114"/>
        <v>Non-Active</v>
      </c>
      <c r="Q2455">
        <f t="shared" si="115"/>
        <v>2000</v>
      </c>
      <c r="R2455">
        <f t="shared" si="116"/>
        <v>25</v>
      </c>
      <c r="S2455" t="str" cm="1">
        <f t="array" ref="S2455">_xlfn.IFS(Q2455&lt;1965,"Baby Boomers",Q2455&lt;1981,"Gen X",Q2455&lt;1997,"Millenial",TRUE,("Gen Z"))</f>
        <v>Gen Z</v>
      </c>
    </row>
    <row r="2456" spans="1:19" x14ac:dyDescent="0.25">
      <c r="A2456" t="s">
        <v>15472</v>
      </c>
      <c r="B2456" t="s">
        <v>6798</v>
      </c>
      <c r="C2456" t="s">
        <v>3478</v>
      </c>
      <c r="D2456" t="str">
        <f>Table13[[#This Row],[FirstName]]&amp;" "&amp;Table13[[#This Row],[LastName]]</f>
        <v>Kyson Scott</v>
      </c>
      <c r="E2456" s="2">
        <v>45084</v>
      </c>
      <c r="F2456" s="2" t="s">
        <v>10301</v>
      </c>
      <c r="G2456" t="s">
        <v>32</v>
      </c>
      <c r="H2456" t="s">
        <v>33</v>
      </c>
      <c r="I2456" t="s">
        <v>63</v>
      </c>
      <c r="J2456" t="s">
        <v>62</v>
      </c>
      <c r="K2456" t="s">
        <v>10302</v>
      </c>
      <c r="L2456" t="s">
        <v>89</v>
      </c>
      <c r="M2456" s="2">
        <v>20567</v>
      </c>
      <c r="N2456" t="s">
        <v>82</v>
      </c>
      <c r="O2456">
        <v>4</v>
      </c>
      <c r="P2456" t="str">
        <f t="shared" si="114"/>
        <v>Active</v>
      </c>
      <c r="Q2456">
        <f t="shared" si="115"/>
        <v>1956</v>
      </c>
      <c r="R2456">
        <f t="shared" si="116"/>
        <v>69</v>
      </c>
      <c r="S2456" t="str" cm="1">
        <f t="array" ref="S2456">_xlfn.IFS(Q2456&lt;1965,"Baby Boomers",Q2456&lt;1981,"Gen X",Q2456&lt;1997,"Millenial",TRUE,("Gen Z"))</f>
        <v>Baby Boomers</v>
      </c>
    </row>
    <row r="2457" spans="1:19" x14ac:dyDescent="0.25">
      <c r="A2457" t="s">
        <v>15473</v>
      </c>
      <c r="B2457" t="s">
        <v>8732</v>
      </c>
      <c r="C2457" t="s">
        <v>1531</v>
      </c>
      <c r="D2457" t="str">
        <f>Table13[[#This Row],[FirstName]]&amp;" "&amp;Table13[[#This Row],[LastName]]</f>
        <v>Lamar Kirk</v>
      </c>
      <c r="E2457" s="2">
        <v>43606</v>
      </c>
      <c r="F2457" s="2">
        <v>43835</v>
      </c>
      <c r="G2457" t="s">
        <v>744</v>
      </c>
      <c r="H2457" t="s">
        <v>51</v>
      </c>
      <c r="I2457" t="s">
        <v>63</v>
      </c>
      <c r="J2457" t="s">
        <v>62</v>
      </c>
      <c r="K2457" t="s">
        <v>10302</v>
      </c>
      <c r="L2457" t="s">
        <v>285</v>
      </c>
      <c r="M2457" s="2">
        <v>28823</v>
      </c>
      <c r="N2457" t="s">
        <v>948</v>
      </c>
      <c r="O2457">
        <v>4</v>
      </c>
      <c r="P2457" t="str">
        <f t="shared" si="114"/>
        <v>Non-Active</v>
      </c>
      <c r="Q2457">
        <f t="shared" si="115"/>
        <v>1978</v>
      </c>
      <c r="R2457">
        <f t="shared" si="116"/>
        <v>47</v>
      </c>
      <c r="S2457" t="str" cm="1">
        <f t="array" ref="S2457">_xlfn.IFS(Q2457&lt;1965,"Baby Boomers",Q2457&lt;1981,"Gen X",Q2457&lt;1997,"Millenial",TRUE,("Gen Z"))</f>
        <v>Gen X</v>
      </c>
    </row>
    <row r="2458" spans="1:19" x14ac:dyDescent="0.25">
      <c r="A2458" t="s">
        <v>15474</v>
      </c>
      <c r="B2458" t="s">
        <v>594</v>
      </c>
      <c r="C2458" t="s">
        <v>4614</v>
      </c>
      <c r="D2458" t="str">
        <f>Table13[[#This Row],[FirstName]]&amp;" "&amp;Table13[[#This Row],[LastName]]</f>
        <v>Slade Lynn</v>
      </c>
      <c r="E2458" s="2">
        <v>43525</v>
      </c>
      <c r="F2458" s="2" t="s">
        <v>10301</v>
      </c>
      <c r="G2458" t="s">
        <v>32</v>
      </c>
      <c r="H2458" t="s">
        <v>51</v>
      </c>
      <c r="I2458" t="s">
        <v>34</v>
      </c>
      <c r="J2458" t="s">
        <v>62</v>
      </c>
      <c r="K2458" t="s">
        <v>10302</v>
      </c>
      <c r="L2458" t="s">
        <v>80</v>
      </c>
      <c r="M2458" s="2">
        <v>22099</v>
      </c>
      <c r="N2458" t="s">
        <v>215</v>
      </c>
      <c r="O2458">
        <v>4</v>
      </c>
      <c r="P2458" t="str">
        <f t="shared" si="114"/>
        <v>Active</v>
      </c>
      <c r="Q2458">
        <f t="shared" si="115"/>
        <v>1960</v>
      </c>
      <c r="R2458">
        <f t="shared" si="116"/>
        <v>65</v>
      </c>
      <c r="S2458" t="str" cm="1">
        <f t="array" ref="S2458">_xlfn.IFS(Q2458&lt;1965,"Baby Boomers",Q2458&lt;1981,"Gen X",Q2458&lt;1997,"Millenial",TRUE,("Gen Z"))</f>
        <v>Baby Boomers</v>
      </c>
    </row>
    <row r="2459" spans="1:19" x14ac:dyDescent="0.25">
      <c r="A2459" t="s">
        <v>15475</v>
      </c>
      <c r="B2459" t="s">
        <v>8738</v>
      </c>
      <c r="C2459" t="s">
        <v>231</v>
      </c>
      <c r="D2459" t="str">
        <f>Table13[[#This Row],[FirstName]]&amp;" "&amp;Table13[[#This Row],[LastName]]</f>
        <v>Riley Leon</v>
      </c>
      <c r="E2459" s="2">
        <v>44618</v>
      </c>
      <c r="F2459" s="2" t="s">
        <v>10301</v>
      </c>
      <c r="G2459" t="s">
        <v>32</v>
      </c>
      <c r="H2459" t="s">
        <v>51</v>
      </c>
      <c r="I2459" t="s">
        <v>50</v>
      </c>
      <c r="J2459" t="s">
        <v>51</v>
      </c>
      <c r="K2459" t="s">
        <v>10302</v>
      </c>
      <c r="L2459" t="s">
        <v>304</v>
      </c>
      <c r="M2459" s="2">
        <v>29112</v>
      </c>
      <c r="N2459" t="s">
        <v>102</v>
      </c>
      <c r="O2459">
        <v>2</v>
      </c>
      <c r="P2459" t="str">
        <f t="shared" si="114"/>
        <v>Active</v>
      </c>
      <c r="Q2459">
        <f t="shared" si="115"/>
        <v>1979</v>
      </c>
      <c r="R2459">
        <f t="shared" si="116"/>
        <v>46</v>
      </c>
      <c r="S2459" t="str" cm="1">
        <f t="array" ref="S2459">_xlfn.IFS(Q2459&lt;1965,"Baby Boomers",Q2459&lt;1981,"Gen X",Q2459&lt;1997,"Millenial",TRUE,("Gen Z"))</f>
        <v>Gen X</v>
      </c>
    </row>
    <row r="2460" spans="1:19" x14ac:dyDescent="0.25">
      <c r="A2460" t="s">
        <v>15476</v>
      </c>
      <c r="B2460" t="s">
        <v>4180</v>
      </c>
      <c r="C2460" t="s">
        <v>1969</v>
      </c>
      <c r="D2460" t="str">
        <f>Table13[[#This Row],[FirstName]]&amp;" "&amp;Table13[[#This Row],[LastName]]</f>
        <v>Humberto Yoder</v>
      </c>
      <c r="E2460" s="2">
        <v>44665</v>
      </c>
      <c r="F2460" s="2">
        <v>44844</v>
      </c>
      <c r="G2460" t="s">
        <v>10699</v>
      </c>
      <c r="H2460" t="s">
        <v>62</v>
      </c>
      <c r="I2460" t="s">
        <v>63</v>
      </c>
      <c r="J2460" t="s">
        <v>51</v>
      </c>
      <c r="K2460" t="s">
        <v>10302</v>
      </c>
      <c r="L2460" t="s">
        <v>89</v>
      </c>
      <c r="M2460" s="2">
        <v>28152</v>
      </c>
      <c r="N2460" t="s">
        <v>351</v>
      </c>
      <c r="O2460">
        <v>1</v>
      </c>
      <c r="P2460" t="str">
        <f t="shared" si="114"/>
        <v>Non-Active</v>
      </c>
      <c r="Q2460">
        <f t="shared" si="115"/>
        <v>1977</v>
      </c>
      <c r="R2460">
        <f t="shared" si="116"/>
        <v>49</v>
      </c>
      <c r="S2460" t="str" cm="1">
        <f t="array" ref="S2460">_xlfn.IFS(Q2460&lt;1965,"Baby Boomers",Q2460&lt;1981,"Gen X",Q2460&lt;1997,"Millenial",TRUE,("Gen Z"))</f>
        <v>Gen X</v>
      </c>
    </row>
    <row r="2461" spans="1:19" x14ac:dyDescent="0.25">
      <c r="A2461" t="s">
        <v>15477</v>
      </c>
      <c r="B2461" t="s">
        <v>7860</v>
      </c>
      <c r="C2461" t="s">
        <v>1511</v>
      </c>
      <c r="D2461" t="str">
        <f>Table13[[#This Row],[FirstName]]&amp;" "&amp;Table13[[#This Row],[LastName]]</f>
        <v>Michelle Pearson</v>
      </c>
      <c r="E2461" s="2">
        <v>44049</v>
      </c>
      <c r="F2461" s="2" t="s">
        <v>10301</v>
      </c>
      <c r="G2461" t="s">
        <v>32</v>
      </c>
      <c r="H2461" t="s">
        <v>33</v>
      </c>
      <c r="I2461" t="s">
        <v>50</v>
      </c>
      <c r="J2461" t="s">
        <v>35</v>
      </c>
      <c r="K2461" t="s">
        <v>10302</v>
      </c>
      <c r="L2461" t="s">
        <v>89</v>
      </c>
      <c r="M2461" s="2">
        <v>30619</v>
      </c>
      <c r="N2461" t="s">
        <v>6</v>
      </c>
      <c r="O2461">
        <v>2</v>
      </c>
      <c r="P2461" t="str">
        <f t="shared" si="114"/>
        <v>Active</v>
      </c>
      <c r="Q2461">
        <f t="shared" si="115"/>
        <v>1983</v>
      </c>
      <c r="R2461">
        <f t="shared" si="116"/>
        <v>42</v>
      </c>
      <c r="S2461" t="str" cm="1">
        <f t="array" ref="S2461">_xlfn.IFS(Q2461&lt;1965,"Baby Boomers",Q2461&lt;1981,"Gen X",Q2461&lt;1997,"Millenial",TRUE,("Gen Z"))</f>
        <v>Millenial</v>
      </c>
    </row>
    <row r="2462" spans="1:19" x14ac:dyDescent="0.25">
      <c r="A2462" t="s">
        <v>15478</v>
      </c>
      <c r="B2462" t="s">
        <v>7601</v>
      </c>
      <c r="C2462" t="s">
        <v>1369</v>
      </c>
      <c r="D2462" t="str">
        <f>Table13[[#This Row],[FirstName]]&amp;" "&amp;Table13[[#This Row],[LastName]]</f>
        <v>Natalya Reyes</v>
      </c>
      <c r="E2462" s="2">
        <v>43858</v>
      </c>
      <c r="F2462" s="2">
        <v>44607</v>
      </c>
      <c r="G2462" t="s">
        <v>744</v>
      </c>
      <c r="H2462" t="s">
        <v>62</v>
      </c>
      <c r="I2462" t="s">
        <v>50</v>
      </c>
      <c r="J2462" t="s">
        <v>35</v>
      </c>
      <c r="K2462" t="s">
        <v>10302</v>
      </c>
      <c r="L2462" t="s">
        <v>285</v>
      </c>
      <c r="M2462" s="2">
        <v>31894</v>
      </c>
      <c r="N2462" t="s">
        <v>3106</v>
      </c>
      <c r="O2462">
        <v>5</v>
      </c>
      <c r="P2462" t="str">
        <f t="shared" si="114"/>
        <v>Non-Active</v>
      </c>
      <c r="Q2462">
        <f t="shared" si="115"/>
        <v>1987</v>
      </c>
      <c r="R2462">
        <f t="shared" si="116"/>
        <v>38</v>
      </c>
      <c r="S2462" t="str" cm="1">
        <f t="array" ref="S2462">_xlfn.IFS(Q2462&lt;1965,"Baby Boomers",Q2462&lt;1981,"Gen X",Q2462&lt;1997,"Millenial",TRUE,("Gen Z"))</f>
        <v>Millenial</v>
      </c>
    </row>
    <row r="2463" spans="1:19" x14ac:dyDescent="0.25">
      <c r="A2463" t="s">
        <v>15479</v>
      </c>
      <c r="B2463" t="s">
        <v>297</v>
      </c>
      <c r="C2463" t="s">
        <v>1274</v>
      </c>
      <c r="D2463" t="str">
        <f>Table13[[#This Row],[FirstName]]&amp;" "&amp;Table13[[#This Row],[LastName]]</f>
        <v>Celia Mcpherson</v>
      </c>
      <c r="E2463" s="2">
        <v>44303</v>
      </c>
      <c r="F2463" s="2">
        <v>44638</v>
      </c>
      <c r="G2463" t="s">
        <v>197</v>
      </c>
      <c r="H2463" t="s">
        <v>33</v>
      </c>
      <c r="I2463" t="s">
        <v>50</v>
      </c>
      <c r="J2463" t="s">
        <v>35</v>
      </c>
      <c r="K2463" t="s">
        <v>10302</v>
      </c>
      <c r="L2463" t="s">
        <v>593</v>
      </c>
      <c r="M2463" s="2">
        <v>30432</v>
      </c>
      <c r="N2463" t="s">
        <v>225</v>
      </c>
      <c r="O2463">
        <v>5</v>
      </c>
      <c r="P2463" t="str">
        <f t="shared" si="114"/>
        <v>Non-Active</v>
      </c>
      <c r="Q2463">
        <f t="shared" si="115"/>
        <v>1983</v>
      </c>
      <c r="R2463">
        <f t="shared" si="116"/>
        <v>42</v>
      </c>
      <c r="S2463" t="str" cm="1">
        <f t="array" ref="S2463">_xlfn.IFS(Q2463&lt;1965,"Baby Boomers",Q2463&lt;1981,"Gen X",Q2463&lt;1997,"Millenial",TRUE,("Gen Z"))</f>
        <v>Millenial</v>
      </c>
    </row>
    <row r="2464" spans="1:19" x14ac:dyDescent="0.25">
      <c r="A2464" t="s">
        <v>15480</v>
      </c>
      <c r="B2464" t="s">
        <v>6565</v>
      </c>
      <c r="C2464" t="s">
        <v>755</v>
      </c>
      <c r="D2464" t="str">
        <f>Table13[[#This Row],[FirstName]]&amp;" "&amp;Table13[[#This Row],[LastName]]</f>
        <v>Matias Barton</v>
      </c>
      <c r="E2464" s="2">
        <v>43737</v>
      </c>
      <c r="F2464" s="2">
        <v>45105</v>
      </c>
      <c r="G2464" t="s">
        <v>197</v>
      </c>
      <c r="H2464" t="s">
        <v>51</v>
      </c>
      <c r="I2464" t="s">
        <v>50</v>
      </c>
      <c r="J2464" t="s">
        <v>35</v>
      </c>
      <c r="K2464" t="s">
        <v>10302</v>
      </c>
      <c r="L2464" t="s">
        <v>230</v>
      </c>
      <c r="M2464" s="2">
        <v>32441</v>
      </c>
      <c r="N2464" t="s">
        <v>112</v>
      </c>
      <c r="O2464">
        <v>1</v>
      </c>
      <c r="P2464" t="str">
        <f t="shared" si="114"/>
        <v>Non-Active</v>
      </c>
      <c r="Q2464">
        <f t="shared" si="115"/>
        <v>1988</v>
      </c>
      <c r="R2464">
        <f t="shared" si="116"/>
        <v>37</v>
      </c>
      <c r="S2464" t="str" cm="1">
        <f t="array" ref="S2464">_xlfn.IFS(Q2464&lt;1965,"Baby Boomers",Q2464&lt;1981,"Gen X",Q2464&lt;1997,"Millenial",TRUE,("Gen Z"))</f>
        <v>Millenial</v>
      </c>
    </row>
    <row r="2465" spans="1:19" x14ac:dyDescent="0.25">
      <c r="A2465" t="s">
        <v>15481</v>
      </c>
      <c r="B2465" t="s">
        <v>8755</v>
      </c>
      <c r="C2465" t="s">
        <v>3649</v>
      </c>
      <c r="D2465" t="str">
        <f>Table13[[#This Row],[FirstName]]&amp;" "&amp;Table13[[#This Row],[LastName]]</f>
        <v>Caitlyn Vaughan</v>
      </c>
      <c r="E2465" s="2">
        <v>44841</v>
      </c>
      <c r="F2465" s="2" t="s">
        <v>10301</v>
      </c>
      <c r="G2465" t="s">
        <v>32</v>
      </c>
      <c r="H2465" t="s">
        <v>62</v>
      </c>
      <c r="I2465" t="s">
        <v>50</v>
      </c>
      <c r="J2465" t="s">
        <v>62</v>
      </c>
      <c r="K2465" t="s">
        <v>10302</v>
      </c>
      <c r="L2465" t="s">
        <v>65</v>
      </c>
      <c r="M2465" s="2">
        <v>32344</v>
      </c>
      <c r="N2465" t="s">
        <v>183</v>
      </c>
      <c r="O2465">
        <v>2</v>
      </c>
      <c r="P2465" t="str">
        <f t="shared" si="114"/>
        <v>Active</v>
      </c>
      <c r="Q2465">
        <f t="shared" si="115"/>
        <v>1988</v>
      </c>
      <c r="R2465">
        <f t="shared" si="116"/>
        <v>37</v>
      </c>
      <c r="S2465" t="str" cm="1">
        <f t="array" ref="S2465">_xlfn.IFS(Q2465&lt;1965,"Baby Boomers",Q2465&lt;1981,"Gen X",Q2465&lt;1997,"Millenial",TRUE,("Gen Z"))</f>
        <v>Millenial</v>
      </c>
    </row>
    <row r="2466" spans="1:19" x14ac:dyDescent="0.25">
      <c r="A2466" t="s">
        <v>15482</v>
      </c>
      <c r="B2466" t="s">
        <v>8758</v>
      </c>
      <c r="C2466" t="s">
        <v>4982</v>
      </c>
      <c r="D2466" t="str">
        <f>Table13[[#This Row],[FirstName]]&amp;" "&amp;Table13[[#This Row],[LastName]]</f>
        <v>Addyson Pollard</v>
      </c>
      <c r="E2466" s="2">
        <v>44419</v>
      </c>
      <c r="F2466" s="2">
        <v>44507</v>
      </c>
      <c r="G2466" t="s">
        <v>32</v>
      </c>
      <c r="H2466" t="s">
        <v>33</v>
      </c>
      <c r="I2466" t="s">
        <v>50</v>
      </c>
      <c r="J2466" t="s">
        <v>35</v>
      </c>
      <c r="K2466" t="s">
        <v>10302</v>
      </c>
      <c r="L2466" t="s">
        <v>304</v>
      </c>
      <c r="M2466" s="2">
        <v>34927</v>
      </c>
      <c r="N2466" t="s">
        <v>82</v>
      </c>
      <c r="O2466">
        <v>1</v>
      </c>
      <c r="P2466" t="str">
        <f t="shared" si="114"/>
        <v>Non-Active</v>
      </c>
      <c r="Q2466">
        <f t="shared" si="115"/>
        <v>1995</v>
      </c>
      <c r="R2466">
        <f t="shared" si="116"/>
        <v>30</v>
      </c>
      <c r="S2466" t="str" cm="1">
        <f t="array" ref="S2466">_xlfn.IFS(Q2466&lt;1965,"Baby Boomers",Q2466&lt;1981,"Gen X",Q2466&lt;1997,"Millenial",TRUE,("Gen Z"))</f>
        <v>Millenial</v>
      </c>
    </row>
    <row r="2467" spans="1:19" x14ac:dyDescent="0.25">
      <c r="A2467" t="s">
        <v>15483</v>
      </c>
      <c r="B2467" t="s">
        <v>472</v>
      </c>
      <c r="C2467" t="s">
        <v>660</v>
      </c>
      <c r="D2467" t="str">
        <f>Table13[[#This Row],[FirstName]]&amp;" "&amp;Table13[[#This Row],[LastName]]</f>
        <v>Laila Wiggins</v>
      </c>
      <c r="E2467" s="2">
        <v>44296</v>
      </c>
      <c r="F2467" s="2">
        <v>44866</v>
      </c>
      <c r="G2467" t="s">
        <v>32</v>
      </c>
      <c r="H2467" t="s">
        <v>33</v>
      </c>
      <c r="I2467" t="s">
        <v>50</v>
      </c>
      <c r="J2467" t="s">
        <v>62</v>
      </c>
      <c r="K2467" t="s">
        <v>10302</v>
      </c>
      <c r="L2467" t="s">
        <v>331</v>
      </c>
      <c r="M2467" s="2">
        <v>22256</v>
      </c>
      <c r="N2467" t="s">
        <v>162</v>
      </c>
      <c r="O2467">
        <v>2</v>
      </c>
      <c r="P2467" t="str">
        <f t="shared" si="114"/>
        <v>Non-Active</v>
      </c>
      <c r="Q2467">
        <f t="shared" si="115"/>
        <v>1960</v>
      </c>
      <c r="R2467">
        <f t="shared" si="116"/>
        <v>65</v>
      </c>
      <c r="S2467" t="str" cm="1">
        <f t="array" ref="S2467">_xlfn.IFS(Q2467&lt;1965,"Baby Boomers",Q2467&lt;1981,"Gen X",Q2467&lt;1997,"Millenial",TRUE,("Gen Z"))</f>
        <v>Baby Boomers</v>
      </c>
    </row>
    <row r="2468" spans="1:19" x14ac:dyDescent="0.25">
      <c r="A2468" t="s">
        <v>15484</v>
      </c>
      <c r="B2468" t="s">
        <v>8765</v>
      </c>
      <c r="C2468" t="s">
        <v>660</v>
      </c>
      <c r="D2468" t="str">
        <f>Table13[[#This Row],[FirstName]]&amp;" "&amp;Table13[[#This Row],[LastName]]</f>
        <v>Terrance Wiggins</v>
      </c>
      <c r="E2468" s="2">
        <v>44616</v>
      </c>
      <c r="F2468" s="2" t="s">
        <v>10301</v>
      </c>
      <c r="G2468" t="s">
        <v>32</v>
      </c>
      <c r="H2468" t="s">
        <v>62</v>
      </c>
      <c r="I2468" t="s">
        <v>50</v>
      </c>
      <c r="J2468" t="s">
        <v>35</v>
      </c>
      <c r="K2468" t="s">
        <v>10302</v>
      </c>
      <c r="L2468" t="s">
        <v>89</v>
      </c>
      <c r="M2468" s="2">
        <v>16462</v>
      </c>
      <c r="N2468" t="s">
        <v>225</v>
      </c>
      <c r="O2468">
        <v>2</v>
      </c>
      <c r="P2468" t="str">
        <f t="shared" si="114"/>
        <v>Active</v>
      </c>
      <c r="Q2468">
        <f t="shared" si="115"/>
        <v>1945</v>
      </c>
      <c r="R2468">
        <f t="shared" si="116"/>
        <v>81</v>
      </c>
      <c r="S2468" t="str" cm="1">
        <f t="array" ref="S2468">_xlfn.IFS(Q2468&lt;1965,"Baby Boomers",Q2468&lt;1981,"Gen X",Q2468&lt;1997,"Millenial",TRUE,("Gen Z"))</f>
        <v>Baby Boomers</v>
      </c>
    </row>
    <row r="2469" spans="1:19" x14ac:dyDescent="0.25">
      <c r="A2469" t="s">
        <v>15485</v>
      </c>
      <c r="B2469" t="s">
        <v>8768</v>
      </c>
      <c r="C2469" t="s">
        <v>2409</v>
      </c>
      <c r="D2469" t="str">
        <f>Table13[[#This Row],[FirstName]]&amp;" "&amp;Table13[[#This Row],[LastName]]</f>
        <v>Aliza Pace</v>
      </c>
      <c r="E2469" s="2">
        <v>44743</v>
      </c>
      <c r="F2469" s="2" t="s">
        <v>10301</v>
      </c>
      <c r="G2469" t="s">
        <v>32</v>
      </c>
      <c r="H2469" t="s">
        <v>51</v>
      </c>
      <c r="I2469" t="s">
        <v>63</v>
      </c>
      <c r="J2469" t="s">
        <v>62</v>
      </c>
      <c r="K2469" t="s">
        <v>10302</v>
      </c>
      <c r="L2469" t="s">
        <v>89</v>
      </c>
      <c r="M2469" s="2">
        <v>18101</v>
      </c>
      <c r="N2469" t="s">
        <v>225</v>
      </c>
      <c r="O2469">
        <v>4</v>
      </c>
      <c r="P2469" t="str">
        <f t="shared" si="114"/>
        <v>Active</v>
      </c>
      <c r="Q2469">
        <f t="shared" si="115"/>
        <v>1949</v>
      </c>
      <c r="R2469">
        <f t="shared" si="116"/>
        <v>76</v>
      </c>
      <c r="S2469" t="str" cm="1">
        <f t="array" ref="S2469">_xlfn.IFS(Q2469&lt;1965,"Baby Boomers",Q2469&lt;1981,"Gen X",Q2469&lt;1997,"Millenial",TRUE,("Gen Z"))</f>
        <v>Baby Boomers</v>
      </c>
    </row>
    <row r="2470" spans="1:19" x14ac:dyDescent="0.25">
      <c r="A2470" t="s">
        <v>15486</v>
      </c>
      <c r="B2470" t="s">
        <v>5115</v>
      </c>
      <c r="C2470" t="s">
        <v>8771</v>
      </c>
      <c r="D2470" t="str">
        <f>Table13[[#This Row],[FirstName]]&amp;" "&amp;Table13[[#This Row],[LastName]]</f>
        <v>Mauricio Stein</v>
      </c>
      <c r="E2470" s="2">
        <v>45020</v>
      </c>
      <c r="F2470" s="2">
        <v>45097</v>
      </c>
      <c r="G2470" t="s">
        <v>10826</v>
      </c>
      <c r="H2470" t="s">
        <v>62</v>
      </c>
      <c r="I2470" t="s">
        <v>50</v>
      </c>
      <c r="J2470" t="s">
        <v>35</v>
      </c>
      <c r="K2470" t="s">
        <v>10302</v>
      </c>
      <c r="L2470" t="s">
        <v>89</v>
      </c>
      <c r="M2470" s="2">
        <v>35896</v>
      </c>
      <c r="N2470" t="s">
        <v>581</v>
      </c>
      <c r="O2470">
        <v>2</v>
      </c>
      <c r="P2470" t="str">
        <f t="shared" si="114"/>
        <v>Non-Active</v>
      </c>
      <c r="Q2470">
        <f t="shared" si="115"/>
        <v>1998</v>
      </c>
      <c r="R2470">
        <f t="shared" si="116"/>
        <v>28</v>
      </c>
      <c r="S2470" t="str" cm="1">
        <f t="array" ref="S2470">_xlfn.IFS(Q2470&lt;1965,"Baby Boomers",Q2470&lt;1981,"Gen X",Q2470&lt;1997,"Millenial",TRUE,("Gen Z"))</f>
        <v>Gen Z</v>
      </c>
    </row>
    <row r="2471" spans="1:19" x14ac:dyDescent="0.25">
      <c r="A2471" t="s">
        <v>15487</v>
      </c>
      <c r="B2471" t="s">
        <v>6701</v>
      </c>
      <c r="C2471" t="s">
        <v>931</v>
      </c>
      <c r="D2471" t="str">
        <f>Table13[[#This Row],[FirstName]]&amp;" "&amp;Table13[[#This Row],[LastName]]</f>
        <v>Gia Winters</v>
      </c>
      <c r="E2471" s="2">
        <v>44494</v>
      </c>
      <c r="F2471" s="2" t="s">
        <v>10301</v>
      </c>
      <c r="G2471" t="s">
        <v>32</v>
      </c>
      <c r="H2471" t="s">
        <v>62</v>
      </c>
      <c r="I2471" t="s">
        <v>63</v>
      </c>
      <c r="J2471" t="s">
        <v>51</v>
      </c>
      <c r="K2471" t="s">
        <v>10302</v>
      </c>
      <c r="L2471" t="s">
        <v>89</v>
      </c>
      <c r="M2471" s="2">
        <v>29187</v>
      </c>
      <c r="N2471" t="s">
        <v>82</v>
      </c>
      <c r="O2471">
        <v>4</v>
      </c>
      <c r="P2471" t="str">
        <f t="shared" si="114"/>
        <v>Active</v>
      </c>
      <c r="Q2471">
        <f t="shared" si="115"/>
        <v>1979</v>
      </c>
      <c r="R2471">
        <f t="shared" si="116"/>
        <v>46</v>
      </c>
      <c r="S2471" t="str" cm="1">
        <f t="array" ref="S2471">_xlfn.IFS(Q2471&lt;1965,"Baby Boomers",Q2471&lt;1981,"Gen X",Q2471&lt;1997,"Millenial",TRUE,("Gen Z"))</f>
        <v>Gen X</v>
      </c>
    </row>
    <row r="2472" spans="1:19" x14ac:dyDescent="0.25">
      <c r="A2472" t="s">
        <v>15488</v>
      </c>
      <c r="B2472" t="s">
        <v>8777</v>
      </c>
      <c r="C2472" t="s">
        <v>8190</v>
      </c>
      <c r="D2472" t="str">
        <f>Table13[[#This Row],[FirstName]]&amp;" "&amp;Table13[[#This Row],[LastName]]</f>
        <v>Aidyn Cuevas</v>
      </c>
      <c r="E2472" s="2">
        <v>44624</v>
      </c>
      <c r="F2472" s="2">
        <v>45109</v>
      </c>
      <c r="G2472" t="s">
        <v>32</v>
      </c>
      <c r="H2472" t="s">
        <v>62</v>
      </c>
      <c r="I2472" t="s">
        <v>34</v>
      </c>
      <c r="J2472" t="s">
        <v>51</v>
      </c>
      <c r="K2472" t="s">
        <v>10302</v>
      </c>
      <c r="L2472" t="s">
        <v>89</v>
      </c>
      <c r="M2472" s="2">
        <v>23172</v>
      </c>
      <c r="N2472" t="s">
        <v>286</v>
      </c>
      <c r="O2472">
        <v>4</v>
      </c>
      <c r="P2472" t="str">
        <f t="shared" si="114"/>
        <v>Non-Active</v>
      </c>
      <c r="Q2472">
        <f t="shared" si="115"/>
        <v>1963</v>
      </c>
      <c r="R2472">
        <f t="shared" si="116"/>
        <v>62</v>
      </c>
      <c r="S2472" t="str" cm="1">
        <f t="array" ref="S2472">_xlfn.IFS(Q2472&lt;1965,"Baby Boomers",Q2472&lt;1981,"Gen X",Q2472&lt;1997,"Millenial",TRUE,("Gen Z"))</f>
        <v>Baby Boomers</v>
      </c>
    </row>
    <row r="2473" spans="1:19" x14ac:dyDescent="0.25">
      <c r="A2473" t="s">
        <v>15489</v>
      </c>
      <c r="B2473" t="s">
        <v>8781</v>
      </c>
      <c r="C2473" t="s">
        <v>5509</v>
      </c>
      <c r="D2473" t="str">
        <f>Table13[[#This Row],[FirstName]]&amp;" "&amp;Table13[[#This Row],[LastName]]</f>
        <v>Angel Santos</v>
      </c>
      <c r="E2473" s="2">
        <v>43819</v>
      </c>
      <c r="F2473" s="2" t="s">
        <v>10301</v>
      </c>
      <c r="G2473" t="s">
        <v>32</v>
      </c>
      <c r="H2473" t="s">
        <v>33</v>
      </c>
      <c r="I2473" t="s">
        <v>50</v>
      </c>
      <c r="J2473" t="s">
        <v>62</v>
      </c>
      <c r="K2473" t="s">
        <v>10302</v>
      </c>
      <c r="L2473" t="s">
        <v>89</v>
      </c>
      <c r="M2473" s="2">
        <v>31786</v>
      </c>
      <c r="N2473" t="s">
        <v>177</v>
      </c>
      <c r="O2473">
        <v>4</v>
      </c>
      <c r="P2473" t="str">
        <f t="shared" si="114"/>
        <v>Active</v>
      </c>
      <c r="Q2473">
        <f t="shared" si="115"/>
        <v>1987</v>
      </c>
      <c r="R2473">
        <f t="shared" si="116"/>
        <v>39</v>
      </c>
      <c r="S2473" t="str" cm="1">
        <f t="array" ref="S2473">_xlfn.IFS(Q2473&lt;1965,"Baby Boomers",Q2473&lt;1981,"Gen X",Q2473&lt;1997,"Millenial",TRUE,("Gen Z"))</f>
        <v>Millenial</v>
      </c>
    </row>
    <row r="2474" spans="1:19" x14ac:dyDescent="0.25">
      <c r="A2474" t="s">
        <v>15490</v>
      </c>
      <c r="B2474" t="s">
        <v>8784</v>
      </c>
      <c r="C2474" t="s">
        <v>3526</v>
      </c>
      <c r="D2474" t="str">
        <f>Table13[[#This Row],[FirstName]]&amp;" "&amp;Table13[[#This Row],[LastName]]</f>
        <v>Johnathan Huerta</v>
      </c>
      <c r="E2474" s="2">
        <v>44085</v>
      </c>
      <c r="F2474" s="2">
        <v>44651</v>
      </c>
      <c r="G2474" t="s">
        <v>32</v>
      </c>
      <c r="H2474" t="s">
        <v>51</v>
      </c>
      <c r="I2474" t="s">
        <v>63</v>
      </c>
      <c r="J2474" t="s">
        <v>51</v>
      </c>
      <c r="K2474" t="s">
        <v>10302</v>
      </c>
      <c r="L2474" t="s">
        <v>176</v>
      </c>
      <c r="M2474" s="2">
        <v>33723</v>
      </c>
      <c r="N2474" t="s">
        <v>177</v>
      </c>
      <c r="O2474">
        <v>5</v>
      </c>
      <c r="P2474" t="str">
        <f t="shared" si="114"/>
        <v>Non-Active</v>
      </c>
      <c r="Q2474">
        <f t="shared" si="115"/>
        <v>1992</v>
      </c>
      <c r="R2474">
        <f t="shared" si="116"/>
        <v>33</v>
      </c>
      <c r="S2474" t="str" cm="1">
        <f t="array" ref="S2474">_xlfn.IFS(Q2474&lt;1965,"Baby Boomers",Q2474&lt;1981,"Gen X",Q2474&lt;1997,"Millenial",TRUE,("Gen Z"))</f>
        <v>Millenial</v>
      </c>
    </row>
    <row r="2475" spans="1:19" x14ac:dyDescent="0.25">
      <c r="A2475" t="s">
        <v>15491</v>
      </c>
      <c r="B2475" t="s">
        <v>5138</v>
      </c>
      <c r="C2475" t="s">
        <v>8788</v>
      </c>
      <c r="D2475" t="str">
        <f>Table13[[#This Row],[FirstName]]&amp;" "&amp;Table13[[#This Row],[LastName]]</f>
        <v>Katelyn Garner</v>
      </c>
      <c r="E2475" s="2">
        <v>44500</v>
      </c>
      <c r="F2475" s="2">
        <v>45119</v>
      </c>
      <c r="G2475" t="s">
        <v>32</v>
      </c>
      <c r="H2475" t="s">
        <v>51</v>
      </c>
      <c r="I2475" t="s">
        <v>63</v>
      </c>
      <c r="J2475" t="s">
        <v>35</v>
      </c>
      <c r="K2475" t="s">
        <v>10302</v>
      </c>
      <c r="L2475" t="s">
        <v>80</v>
      </c>
      <c r="M2475" s="2">
        <v>19268</v>
      </c>
      <c r="N2475" t="s">
        <v>653</v>
      </c>
      <c r="O2475">
        <v>2</v>
      </c>
      <c r="P2475" t="str">
        <f t="shared" si="114"/>
        <v>Non-Active</v>
      </c>
      <c r="Q2475">
        <f t="shared" si="115"/>
        <v>1952</v>
      </c>
      <c r="R2475">
        <f t="shared" si="116"/>
        <v>73</v>
      </c>
      <c r="S2475" t="str" cm="1">
        <f t="array" ref="S2475">_xlfn.IFS(Q2475&lt;1965,"Baby Boomers",Q2475&lt;1981,"Gen X",Q2475&lt;1997,"Millenial",TRUE,("Gen Z"))</f>
        <v>Baby Boomers</v>
      </c>
    </row>
    <row r="2476" spans="1:19" x14ac:dyDescent="0.25">
      <c r="A2476" t="s">
        <v>15492</v>
      </c>
      <c r="B2476" t="s">
        <v>8792</v>
      </c>
      <c r="C2476" t="s">
        <v>3056</v>
      </c>
      <c r="D2476" t="str">
        <f>Table13[[#This Row],[FirstName]]&amp;" "&amp;Table13[[#This Row],[LastName]]</f>
        <v>Deshawn Ayers</v>
      </c>
      <c r="E2476" s="2">
        <v>43394</v>
      </c>
      <c r="F2476" s="2">
        <v>43579</v>
      </c>
      <c r="G2476" t="s">
        <v>32</v>
      </c>
      <c r="H2476" t="s">
        <v>51</v>
      </c>
      <c r="I2476" t="s">
        <v>50</v>
      </c>
      <c r="J2476" t="s">
        <v>51</v>
      </c>
      <c r="K2476" t="s">
        <v>10302</v>
      </c>
      <c r="L2476" t="s">
        <v>304</v>
      </c>
      <c r="M2476" s="2">
        <v>33593</v>
      </c>
      <c r="N2476" t="s">
        <v>225</v>
      </c>
      <c r="O2476">
        <v>4</v>
      </c>
      <c r="P2476" t="str">
        <f t="shared" si="114"/>
        <v>Non-Active</v>
      </c>
      <c r="Q2476">
        <f t="shared" si="115"/>
        <v>1991</v>
      </c>
      <c r="R2476">
        <f t="shared" si="116"/>
        <v>34</v>
      </c>
      <c r="S2476" t="str" cm="1">
        <f t="array" ref="S2476">_xlfn.IFS(Q2476&lt;1965,"Baby Boomers",Q2476&lt;1981,"Gen X",Q2476&lt;1997,"Millenial",TRUE,("Gen Z"))</f>
        <v>Millenial</v>
      </c>
    </row>
    <row r="2477" spans="1:19" x14ac:dyDescent="0.25">
      <c r="A2477" t="s">
        <v>15493</v>
      </c>
      <c r="B2477" t="s">
        <v>8796</v>
      </c>
      <c r="C2477" t="s">
        <v>3170</v>
      </c>
      <c r="D2477" t="str">
        <f>Table13[[#This Row],[FirstName]]&amp;" "&amp;Table13[[#This Row],[LastName]]</f>
        <v>Siena Meadows</v>
      </c>
      <c r="E2477" s="2">
        <v>44203</v>
      </c>
      <c r="F2477" s="2" t="s">
        <v>10301</v>
      </c>
      <c r="G2477" t="s">
        <v>32</v>
      </c>
      <c r="H2477" t="s">
        <v>51</v>
      </c>
      <c r="I2477" t="s">
        <v>63</v>
      </c>
      <c r="J2477" t="s">
        <v>51</v>
      </c>
      <c r="K2477" t="s">
        <v>10302</v>
      </c>
      <c r="L2477" t="s">
        <v>89</v>
      </c>
      <c r="M2477" s="2">
        <v>22351</v>
      </c>
      <c r="N2477" t="s">
        <v>82</v>
      </c>
      <c r="O2477">
        <v>1</v>
      </c>
      <c r="P2477" t="str">
        <f t="shared" si="114"/>
        <v>Active</v>
      </c>
      <c r="Q2477">
        <f t="shared" si="115"/>
        <v>1961</v>
      </c>
      <c r="R2477">
        <f t="shared" si="116"/>
        <v>65</v>
      </c>
      <c r="S2477" t="str" cm="1">
        <f t="array" ref="S2477">_xlfn.IFS(Q2477&lt;1965,"Baby Boomers",Q2477&lt;1981,"Gen X",Q2477&lt;1997,"Millenial",TRUE,("Gen Z"))</f>
        <v>Baby Boomers</v>
      </c>
    </row>
    <row r="2478" spans="1:19" x14ac:dyDescent="0.25">
      <c r="A2478" t="s">
        <v>15494</v>
      </c>
      <c r="B2478" t="s">
        <v>4663</v>
      </c>
      <c r="C2478" t="s">
        <v>3050</v>
      </c>
      <c r="D2478" t="str">
        <f>Table13[[#This Row],[FirstName]]&amp;" "&amp;Table13[[#This Row],[LastName]]</f>
        <v>Presley Padilla</v>
      </c>
      <c r="E2478" s="2">
        <v>44966</v>
      </c>
      <c r="F2478" s="2">
        <v>45053</v>
      </c>
      <c r="G2478" t="s">
        <v>32</v>
      </c>
      <c r="H2478" t="s">
        <v>51</v>
      </c>
      <c r="I2478" t="s">
        <v>50</v>
      </c>
      <c r="J2478" t="s">
        <v>62</v>
      </c>
      <c r="K2478" t="s">
        <v>10302</v>
      </c>
      <c r="L2478" t="s">
        <v>110</v>
      </c>
      <c r="M2478" s="2">
        <v>35852</v>
      </c>
      <c r="N2478" t="s">
        <v>112</v>
      </c>
      <c r="O2478">
        <v>5</v>
      </c>
      <c r="P2478" t="str">
        <f t="shared" si="114"/>
        <v>Non-Active</v>
      </c>
      <c r="Q2478">
        <f t="shared" si="115"/>
        <v>1998</v>
      </c>
      <c r="R2478">
        <f t="shared" si="116"/>
        <v>28</v>
      </c>
      <c r="S2478" t="str" cm="1">
        <f t="array" ref="S2478">_xlfn.IFS(Q2478&lt;1965,"Baby Boomers",Q2478&lt;1981,"Gen X",Q2478&lt;1997,"Millenial",TRUE,("Gen Z"))</f>
        <v>Gen Z</v>
      </c>
    </row>
    <row r="2479" spans="1:19" x14ac:dyDescent="0.25">
      <c r="A2479" t="s">
        <v>15495</v>
      </c>
      <c r="B2479" t="s">
        <v>8802</v>
      </c>
      <c r="C2479" t="s">
        <v>673</v>
      </c>
      <c r="D2479" t="str">
        <f>Table13[[#This Row],[FirstName]]&amp;" "&amp;Table13[[#This Row],[LastName]]</f>
        <v>Marquis Atkinson</v>
      </c>
      <c r="E2479" s="2">
        <v>43876</v>
      </c>
      <c r="F2479" s="2">
        <v>44124</v>
      </c>
      <c r="G2479" t="s">
        <v>744</v>
      </c>
      <c r="H2479" t="s">
        <v>62</v>
      </c>
      <c r="I2479" t="s">
        <v>50</v>
      </c>
      <c r="J2479" t="s">
        <v>51</v>
      </c>
      <c r="K2479" t="s">
        <v>10302</v>
      </c>
      <c r="L2479" t="s">
        <v>176</v>
      </c>
      <c r="M2479" s="2">
        <v>17080</v>
      </c>
      <c r="N2479" t="s">
        <v>102</v>
      </c>
      <c r="O2479">
        <v>4</v>
      </c>
      <c r="P2479" t="str">
        <f t="shared" si="114"/>
        <v>Non-Active</v>
      </c>
      <c r="Q2479">
        <f t="shared" si="115"/>
        <v>1946</v>
      </c>
      <c r="R2479">
        <f t="shared" si="116"/>
        <v>79</v>
      </c>
      <c r="S2479" t="str" cm="1">
        <f t="array" ref="S2479">_xlfn.IFS(Q2479&lt;1965,"Baby Boomers",Q2479&lt;1981,"Gen X",Q2479&lt;1997,"Millenial",TRUE,("Gen Z"))</f>
        <v>Baby Boomers</v>
      </c>
    </row>
    <row r="2480" spans="1:19" x14ac:dyDescent="0.25">
      <c r="A2480" t="s">
        <v>15496</v>
      </c>
      <c r="B2480" t="s">
        <v>8468</v>
      </c>
      <c r="C2480" t="s">
        <v>4233</v>
      </c>
      <c r="D2480" t="str">
        <f>Table13[[#This Row],[FirstName]]&amp;" "&amp;Table13[[#This Row],[LastName]]</f>
        <v>Gillian Williams</v>
      </c>
      <c r="E2480" s="2">
        <v>44848</v>
      </c>
      <c r="F2480" s="2" t="s">
        <v>10301</v>
      </c>
      <c r="G2480" t="s">
        <v>32</v>
      </c>
      <c r="H2480" t="s">
        <v>62</v>
      </c>
      <c r="I2480" t="s">
        <v>34</v>
      </c>
      <c r="J2480" t="s">
        <v>62</v>
      </c>
      <c r="K2480" t="s">
        <v>10302</v>
      </c>
      <c r="L2480" t="s">
        <v>503</v>
      </c>
      <c r="M2480" s="2">
        <v>27003</v>
      </c>
      <c r="N2480" t="s">
        <v>8808</v>
      </c>
      <c r="O2480">
        <v>1</v>
      </c>
      <c r="P2480" t="str">
        <f t="shared" si="114"/>
        <v>Active</v>
      </c>
      <c r="Q2480">
        <f t="shared" si="115"/>
        <v>1973</v>
      </c>
      <c r="R2480">
        <f t="shared" si="116"/>
        <v>52</v>
      </c>
      <c r="S2480" t="str" cm="1">
        <f t="array" ref="S2480">_xlfn.IFS(Q2480&lt;1965,"Baby Boomers",Q2480&lt;1981,"Gen X",Q2480&lt;1997,"Millenial",TRUE,("Gen Z"))</f>
        <v>Gen X</v>
      </c>
    </row>
    <row r="2481" spans="1:19" x14ac:dyDescent="0.25">
      <c r="A2481" t="s">
        <v>15497</v>
      </c>
      <c r="B2481" t="s">
        <v>4252</v>
      </c>
      <c r="C2481" t="s">
        <v>2071</v>
      </c>
      <c r="D2481" t="str">
        <f>Table13[[#This Row],[FirstName]]&amp;" "&amp;Table13[[#This Row],[LastName]]</f>
        <v>Anabel Hanna</v>
      </c>
      <c r="E2481" s="2">
        <v>43375</v>
      </c>
      <c r="F2481" s="2" t="s">
        <v>10301</v>
      </c>
      <c r="G2481" t="s">
        <v>32</v>
      </c>
      <c r="H2481" t="s">
        <v>33</v>
      </c>
      <c r="I2481" t="s">
        <v>63</v>
      </c>
      <c r="J2481" t="s">
        <v>51</v>
      </c>
      <c r="K2481" t="s">
        <v>10302</v>
      </c>
      <c r="L2481" t="s">
        <v>89</v>
      </c>
      <c r="M2481" s="2">
        <v>28897</v>
      </c>
      <c r="N2481" t="s">
        <v>102</v>
      </c>
      <c r="O2481">
        <v>5</v>
      </c>
      <c r="P2481" t="str">
        <f t="shared" si="114"/>
        <v>Active</v>
      </c>
      <c r="Q2481">
        <f t="shared" si="115"/>
        <v>1979</v>
      </c>
      <c r="R2481">
        <f t="shared" si="116"/>
        <v>47</v>
      </c>
      <c r="S2481" t="str" cm="1">
        <f t="array" ref="S2481">_xlfn.IFS(Q2481&lt;1965,"Baby Boomers",Q2481&lt;1981,"Gen X",Q2481&lt;1997,"Millenial",TRUE,("Gen Z"))</f>
        <v>Gen X</v>
      </c>
    </row>
    <row r="2482" spans="1:19" x14ac:dyDescent="0.25">
      <c r="A2482" t="s">
        <v>15498</v>
      </c>
      <c r="B2482" t="s">
        <v>2985</v>
      </c>
      <c r="C2482" t="s">
        <v>1339</v>
      </c>
      <c r="D2482" t="str">
        <f>Table13[[#This Row],[FirstName]]&amp;" "&amp;Table13[[#This Row],[LastName]]</f>
        <v>Celeste Branch</v>
      </c>
      <c r="E2482" s="2">
        <v>44004</v>
      </c>
      <c r="F2482" s="2" t="s">
        <v>10301</v>
      </c>
      <c r="G2482" t="s">
        <v>32</v>
      </c>
      <c r="H2482" t="s">
        <v>62</v>
      </c>
      <c r="I2482" t="s">
        <v>34</v>
      </c>
      <c r="J2482" t="s">
        <v>51</v>
      </c>
      <c r="K2482" t="s">
        <v>10302</v>
      </c>
      <c r="L2482" t="s">
        <v>503</v>
      </c>
      <c r="M2482" s="2">
        <v>22709</v>
      </c>
      <c r="N2482" t="s">
        <v>6</v>
      </c>
      <c r="O2482">
        <v>4</v>
      </c>
      <c r="P2482" t="str">
        <f t="shared" si="114"/>
        <v>Active</v>
      </c>
      <c r="Q2482">
        <f t="shared" si="115"/>
        <v>1962</v>
      </c>
      <c r="R2482">
        <f t="shared" si="116"/>
        <v>64</v>
      </c>
      <c r="S2482" t="str" cm="1">
        <f t="array" ref="S2482">_xlfn.IFS(Q2482&lt;1965,"Baby Boomers",Q2482&lt;1981,"Gen X",Q2482&lt;1997,"Millenial",TRUE,("Gen Z"))</f>
        <v>Baby Boomers</v>
      </c>
    </row>
    <row r="2483" spans="1:19" x14ac:dyDescent="0.25">
      <c r="A2483" t="s">
        <v>12123</v>
      </c>
      <c r="B2483" t="s">
        <v>2726</v>
      </c>
      <c r="C2483" t="s">
        <v>2807</v>
      </c>
      <c r="D2483" t="str">
        <f>Table13[[#This Row],[FirstName]]&amp;" "&amp;Table13[[#This Row],[LastName]]</f>
        <v>Shyanne Cooper</v>
      </c>
      <c r="E2483" s="2">
        <v>44274</v>
      </c>
      <c r="F2483" s="2" t="s">
        <v>10301</v>
      </c>
      <c r="G2483" t="s">
        <v>32</v>
      </c>
      <c r="H2483" t="s">
        <v>33</v>
      </c>
      <c r="I2483" t="s">
        <v>34</v>
      </c>
      <c r="J2483" t="s">
        <v>35</v>
      </c>
      <c r="K2483" t="s">
        <v>10302</v>
      </c>
      <c r="L2483" t="s">
        <v>176</v>
      </c>
      <c r="M2483" s="2">
        <v>29317</v>
      </c>
      <c r="N2483" t="s">
        <v>177</v>
      </c>
      <c r="O2483">
        <v>1</v>
      </c>
      <c r="P2483" t="str">
        <f t="shared" si="114"/>
        <v>Active</v>
      </c>
      <c r="Q2483">
        <f t="shared" si="115"/>
        <v>1980</v>
      </c>
      <c r="R2483">
        <f t="shared" si="116"/>
        <v>46</v>
      </c>
      <c r="S2483" t="str" cm="1">
        <f t="array" ref="S2483">_xlfn.IFS(Q2483&lt;1965,"Baby Boomers",Q2483&lt;1981,"Gen X",Q2483&lt;1997,"Millenial",TRUE,("Gen Z"))</f>
        <v>Gen X</v>
      </c>
    </row>
    <row r="2484" spans="1:19" x14ac:dyDescent="0.25">
      <c r="A2484" t="s">
        <v>15499</v>
      </c>
      <c r="B2484" t="s">
        <v>1758</v>
      </c>
      <c r="C2484" t="s">
        <v>2185</v>
      </c>
      <c r="D2484" t="str">
        <f>Table13[[#This Row],[FirstName]]&amp;" "&amp;Table13[[#This Row],[LastName]]</f>
        <v>Nancy Barrett</v>
      </c>
      <c r="E2484" s="2">
        <v>43552</v>
      </c>
      <c r="F2484" s="2" t="s">
        <v>10301</v>
      </c>
      <c r="G2484" t="s">
        <v>32</v>
      </c>
      <c r="H2484" t="s">
        <v>62</v>
      </c>
      <c r="I2484" t="s">
        <v>34</v>
      </c>
      <c r="J2484" t="s">
        <v>51</v>
      </c>
      <c r="K2484" t="s">
        <v>10302</v>
      </c>
      <c r="L2484" t="s">
        <v>89</v>
      </c>
      <c r="M2484" s="2">
        <v>15251</v>
      </c>
      <c r="N2484" t="s">
        <v>82</v>
      </c>
      <c r="O2484">
        <v>1</v>
      </c>
      <c r="P2484" t="str">
        <f t="shared" si="114"/>
        <v>Active</v>
      </c>
      <c r="Q2484">
        <f t="shared" si="115"/>
        <v>1941</v>
      </c>
      <c r="R2484">
        <f t="shared" si="116"/>
        <v>84</v>
      </c>
      <c r="S2484" t="str" cm="1">
        <f t="array" ref="S2484">_xlfn.IFS(Q2484&lt;1965,"Baby Boomers",Q2484&lt;1981,"Gen X",Q2484&lt;1997,"Millenial",TRUE,("Gen Z"))</f>
        <v>Baby Boomers</v>
      </c>
    </row>
    <row r="2485" spans="1:19" x14ac:dyDescent="0.25">
      <c r="A2485" t="s">
        <v>15500</v>
      </c>
      <c r="B2485" t="s">
        <v>8817</v>
      </c>
      <c r="C2485" t="s">
        <v>1602</v>
      </c>
      <c r="D2485" t="str">
        <f>Table13[[#This Row],[FirstName]]&amp;" "&amp;Table13[[#This Row],[LastName]]</f>
        <v>Ronan Burke</v>
      </c>
      <c r="E2485" s="2">
        <v>44682</v>
      </c>
      <c r="F2485" s="2" t="s">
        <v>10301</v>
      </c>
      <c r="G2485" t="s">
        <v>32</v>
      </c>
      <c r="H2485" t="s">
        <v>51</v>
      </c>
      <c r="I2485" t="s">
        <v>50</v>
      </c>
      <c r="J2485" t="s">
        <v>62</v>
      </c>
      <c r="K2485" t="s">
        <v>10302</v>
      </c>
      <c r="L2485" t="s">
        <v>89</v>
      </c>
      <c r="M2485" s="2">
        <v>16812</v>
      </c>
      <c r="N2485" t="s">
        <v>82</v>
      </c>
      <c r="O2485">
        <v>1</v>
      </c>
      <c r="P2485" t="str">
        <f t="shared" si="114"/>
        <v>Active</v>
      </c>
      <c r="Q2485">
        <f t="shared" si="115"/>
        <v>1946</v>
      </c>
      <c r="R2485">
        <f t="shared" si="116"/>
        <v>80</v>
      </c>
      <c r="S2485" t="str" cm="1">
        <f t="array" ref="S2485">_xlfn.IFS(Q2485&lt;1965,"Baby Boomers",Q2485&lt;1981,"Gen X",Q2485&lt;1997,"Millenial",TRUE,("Gen Z"))</f>
        <v>Baby Boomers</v>
      </c>
    </row>
    <row r="2486" spans="1:19" x14ac:dyDescent="0.25">
      <c r="A2486" t="s">
        <v>15501</v>
      </c>
      <c r="B2486" t="s">
        <v>3676</v>
      </c>
      <c r="C2486" t="s">
        <v>7918</v>
      </c>
      <c r="D2486" t="str">
        <f>Table13[[#This Row],[FirstName]]&amp;" "&amp;Table13[[#This Row],[LastName]]</f>
        <v>Estrella Ho</v>
      </c>
      <c r="E2486" s="2">
        <v>43319</v>
      </c>
      <c r="F2486" s="2" t="s">
        <v>10301</v>
      </c>
      <c r="G2486" t="s">
        <v>32</v>
      </c>
      <c r="H2486" t="s">
        <v>51</v>
      </c>
      <c r="I2486" t="s">
        <v>50</v>
      </c>
      <c r="J2486" t="s">
        <v>62</v>
      </c>
      <c r="K2486" t="s">
        <v>10302</v>
      </c>
      <c r="L2486" t="s">
        <v>38</v>
      </c>
      <c r="M2486" s="2">
        <v>19345</v>
      </c>
      <c r="N2486" t="s">
        <v>612</v>
      </c>
      <c r="O2486">
        <v>2</v>
      </c>
      <c r="P2486" t="str">
        <f t="shared" si="114"/>
        <v>Active</v>
      </c>
      <c r="Q2486">
        <f t="shared" si="115"/>
        <v>1952</v>
      </c>
      <c r="R2486">
        <f t="shared" si="116"/>
        <v>73</v>
      </c>
      <c r="S2486" t="str" cm="1">
        <f t="array" ref="S2486">_xlfn.IFS(Q2486&lt;1965,"Baby Boomers",Q2486&lt;1981,"Gen X",Q2486&lt;1997,"Millenial",TRUE,("Gen Z"))</f>
        <v>Baby Boomers</v>
      </c>
    </row>
    <row r="2487" spans="1:19" x14ac:dyDescent="0.25">
      <c r="A2487" t="s">
        <v>15502</v>
      </c>
      <c r="B2487" t="s">
        <v>8822</v>
      </c>
      <c r="C2487" t="s">
        <v>1895</v>
      </c>
      <c r="D2487" t="str">
        <f>Table13[[#This Row],[FirstName]]&amp;" "&amp;Table13[[#This Row],[LastName]]</f>
        <v>Conor Petty</v>
      </c>
      <c r="E2487" s="2">
        <v>44682</v>
      </c>
      <c r="F2487" s="2" t="s">
        <v>10301</v>
      </c>
      <c r="G2487" t="s">
        <v>32</v>
      </c>
      <c r="H2487" t="s">
        <v>62</v>
      </c>
      <c r="I2487" t="s">
        <v>34</v>
      </c>
      <c r="J2487" t="s">
        <v>35</v>
      </c>
      <c r="K2487" t="s">
        <v>10302</v>
      </c>
      <c r="L2487" t="s">
        <v>176</v>
      </c>
      <c r="M2487" s="2">
        <v>22796</v>
      </c>
      <c r="N2487" t="s">
        <v>968</v>
      </c>
      <c r="O2487">
        <v>4</v>
      </c>
      <c r="P2487" t="str">
        <f t="shared" si="114"/>
        <v>Active</v>
      </c>
      <c r="Q2487">
        <f t="shared" si="115"/>
        <v>1962</v>
      </c>
      <c r="R2487">
        <f t="shared" si="116"/>
        <v>63</v>
      </c>
      <c r="S2487" t="str" cm="1">
        <f t="array" ref="S2487">_xlfn.IFS(Q2487&lt;1965,"Baby Boomers",Q2487&lt;1981,"Gen X",Q2487&lt;1997,"Millenial",TRUE,("Gen Z"))</f>
        <v>Baby Boomers</v>
      </c>
    </row>
    <row r="2488" spans="1:19" x14ac:dyDescent="0.25">
      <c r="A2488" t="s">
        <v>15503</v>
      </c>
      <c r="B2488" t="s">
        <v>6532</v>
      </c>
      <c r="C2488" t="s">
        <v>537</v>
      </c>
      <c r="D2488" t="str">
        <f>Table13[[#This Row],[FirstName]]&amp;" "&amp;Table13[[#This Row],[LastName]]</f>
        <v>Cheyanne Munoz</v>
      </c>
      <c r="E2488" s="2">
        <v>43802</v>
      </c>
      <c r="F2488" s="2" t="s">
        <v>10301</v>
      </c>
      <c r="G2488" t="s">
        <v>32</v>
      </c>
      <c r="H2488" t="s">
        <v>62</v>
      </c>
      <c r="I2488" t="s">
        <v>63</v>
      </c>
      <c r="J2488" t="s">
        <v>51</v>
      </c>
      <c r="K2488" t="s">
        <v>10302</v>
      </c>
      <c r="L2488" t="s">
        <v>147</v>
      </c>
      <c r="M2488" s="2">
        <v>18551</v>
      </c>
      <c r="N2488" t="s">
        <v>149</v>
      </c>
      <c r="O2488">
        <v>2</v>
      </c>
      <c r="P2488" t="str">
        <f t="shared" si="114"/>
        <v>Active</v>
      </c>
      <c r="Q2488">
        <f t="shared" si="115"/>
        <v>1950</v>
      </c>
      <c r="R2488">
        <f t="shared" si="116"/>
        <v>75</v>
      </c>
      <c r="S2488" t="str" cm="1">
        <f t="array" ref="S2488">_xlfn.IFS(Q2488&lt;1965,"Baby Boomers",Q2488&lt;1981,"Gen X",Q2488&lt;1997,"Millenial",TRUE,("Gen Z"))</f>
        <v>Baby Boomers</v>
      </c>
    </row>
    <row r="2489" spans="1:19" x14ac:dyDescent="0.25">
      <c r="A2489" t="s">
        <v>15504</v>
      </c>
      <c r="B2489" t="s">
        <v>8214</v>
      </c>
      <c r="C2489" t="s">
        <v>6555</v>
      </c>
      <c r="D2489" t="str">
        <f>Table13[[#This Row],[FirstName]]&amp;" "&amp;Table13[[#This Row],[LastName]]</f>
        <v>Jaycee Osborn</v>
      </c>
      <c r="E2489" s="2">
        <v>43832</v>
      </c>
      <c r="F2489" s="2">
        <v>45141</v>
      </c>
      <c r="G2489" t="s">
        <v>32</v>
      </c>
      <c r="H2489" t="s">
        <v>62</v>
      </c>
      <c r="I2489" t="s">
        <v>34</v>
      </c>
      <c r="J2489" t="s">
        <v>51</v>
      </c>
      <c r="K2489" t="s">
        <v>10302</v>
      </c>
      <c r="L2489" t="s">
        <v>147</v>
      </c>
      <c r="M2489" s="2">
        <v>26635</v>
      </c>
      <c r="N2489" t="s">
        <v>82</v>
      </c>
      <c r="O2489">
        <v>2</v>
      </c>
      <c r="P2489" t="str">
        <f t="shared" si="114"/>
        <v>Non-Active</v>
      </c>
      <c r="Q2489">
        <f t="shared" si="115"/>
        <v>1972</v>
      </c>
      <c r="R2489">
        <f t="shared" si="116"/>
        <v>53</v>
      </c>
      <c r="S2489" t="str" cm="1">
        <f t="array" ref="S2489">_xlfn.IFS(Q2489&lt;1965,"Baby Boomers",Q2489&lt;1981,"Gen X",Q2489&lt;1997,"Millenial",TRUE,("Gen Z"))</f>
        <v>Gen X</v>
      </c>
    </row>
    <row r="2490" spans="1:19" x14ac:dyDescent="0.25">
      <c r="A2490" t="s">
        <v>15505</v>
      </c>
      <c r="B2490" t="s">
        <v>3593</v>
      </c>
      <c r="C2490" t="s">
        <v>3417</v>
      </c>
      <c r="D2490" t="str">
        <f>Table13[[#This Row],[FirstName]]&amp;" "&amp;Table13[[#This Row],[LastName]]</f>
        <v>Jordyn Patel</v>
      </c>
      <c r="E2490" s="2">
        <v>44681</v>
      </c>
      <c r="F2490" s="2">
        <v>45140</v>
      </c>
      <c r="G2490" t="s">
        <v>10826</v>
      </c>
      <c r="H2490" t="s">
        <v>62</v>
      </c>
      <c r="I2490" t="s">
        <v>63</v>
      </c>
      <c r="J2490" t="s">
        <v>51</v>
      </c>
      <c r="K2490" t="s">
        <v>10302</v>
      </c>
      <c r="L2490" t="s">
        <v>89</v>
      </c>
      <c r="M2490" s="2">
        <v>33850</v>
      </c>
      <c r="N2490" t="s">
        <v>102</v>
      </c>
      <c r="O2490">
        <v>1</v>
      </c>
      <c r="P2490" t="str">
        <f t="shared" si="114"/>
        <v>Non-Active</v>
      </c>
      <c r="Q2490">
        <f t="shared" si="115"/>
        <v>1992</v>
      </c>
      <c r="R2490">
        <f t="shared" si="116"/>
        <v>33</v>
      </c>
      <c r="S2490" t="str" cm="1">
        <f t="array" ref="S2490">_xlfn.IFS(Q2490&lt;1965,"Baby Boomers",Q2490&lt;1981,"Gen X",Q2490&lt;1997,"Millenial",TRUE,("Gen Z"))</f>
        <v>Millenial</v>
      </c>
    </row>
    <row r="2491" spans="1:19" x14ac:dyDescent="0.25">
      <c r="A2491" t="s">
        <v>15506</v>
      </c>
      <c r="B2491" t="s">
        <v>67</v>
      </c>
      <c r="C2491" t="s">
        <v>1073</v>
      </c>
      <c r="D2491" t="str">
        <f>Table13[[#This Row],[FirstName]]&amp;" "&amp;Table13[[#This Row],[LastName]]</f>
        <v>Michael Acosta</v>
      </c>
      <c r="E2491" s="2">
        <v>44016</v>
      </c>
      <c r="F2491" s="2">
        <v>44262</v>
      </c>
      <c r="G2491" t="s">
        <v>10826</v>
      </c>
      <c r="H2491" t="s">
        <v>51</v>
      </c>
      <c r="I2491" t="s">
        <v>34</v>
      </c>
      <c r="J2491" t="s">
        <v>35</v>
      </c>
      <c r="K2491" t="s">
        <v>10302</v>
      </c>
      <c r="L2491" t="s">
        <v>65</v>
      </c>
      <c r="M2491" s="2">
        <v>19386</v>
      </c>
      <c r="N2491" t="s">
        <v>394</v>
      </c>
      <c r="O2491">
        <v>2</v>
      </c>
      <c r="P2491" t="str">
        <f t="shared" si="114"/>
        <v>Non-Active</v>
      </c>
      <c r="Q2491">
        <f t="shared" si="115"/>
        <v>1953</v>
      </c>
      <c r="R2491">
        <f t="shared" si="116"/>
        <v>73</v>
      </c>
      <c r="S2491" t="str" cm="1">
        <f t="array" ref="S2491">_xlfn.IFS(Q2491&lt;1965,"Baby Boomers",Q2491&lt;1981,"Gen X",Q2491&lt;1997,"Millenial",TRUE,("Gen Z"))</f>
        <v>Baby Boomers</v>
      </c>
    </row>
    <row r="2492" spans="1:19" x14ac:dyDescent="0.25">
      <c r="A2492" t="s">
        <v>15507</v>
      </c>
      <c r="B2492" t="s">
        <v>8836</v>
      </c>
      <c r="C2492" t="s">
        <v>8837</v>
      </c>
      <c r="D2492" t="str">
        <f>Table13[[#This Row],[FirstName]]&amp;" "&amp;Table13[[#This Row],[LastName]]</f>
        <v>Janiah Ball</v>
      </c>
      <c r="E2492" s="2">
        <v>43866</v>
      </c>
      <c r="F2492" s="2" t="s">
        <v>10301</v>
      </c>
      <c r="G2492" t="s">
        <v>32</v>
      </c>
      <c r="H2492" t="s">
        <v>33</v>
      </c>
      <c r="I2492" t="s">
        <v>50</v>
      </c>
      <c r="J2492" t="s">
        <v>51</v>
      </c>
      <c r="K2492" t="s">
        <v>10302</v>
      </c>
      <c r="L2492" t="s">
        <v>89</v>
      </c>
      <c r="M2492" s="2">
        <v>33597</v>
      </c>
      <c r="N2492" t="s">
        <v>102</v>
      </c>
      <c r="O2492">
        <v>4</v>
      </c>
      <c r="P2492" t="str">
        <f t="shared" si="114"/>
        <v>Active</v>
      </c>
      <c r="Q2492">
        <f t="shared" si="115"/>
        <v>1991</v>
      </c>
      <c r="R2492">
        <f t="shared" si="116"/>
        <v>34</v>
      </c>
      <c r="S2492" t="str" cm="1">
        <f t="array" ref="S2492">_xlfn.IFS(Q2492&lt;1965,"Baby Boomers",Q2492&lt;1981,"Gen X",Q2492&lt;1997,"Millenial",TRUE,("Gen Z"))</f>
        <v>Millenial</v>
      </c>
    </row>
    <row r="2493" spans="1:19" x14ac:dyDescent="0.25">
      <c r="A2493" t="s">
        <v>15508</v>
      </c>
      <c r="B2493" t="s">
        <v>4552</v>
      </c>
      <c r="C2493" t="s">
        <v>887</v>
      </c>
      <c r="D2493" t="str">
        <f>Table13[[#This Row],[FirstName]]&amp;" "&amp;Table13[[#This Row],[LastName]]</f>
        <v>Brice Medina</v>
      </c>
      <c r="E2493" s="2">
        <v>43456</v>
      </c>
      <c r="F2493" s="2">
        <v>44763</v>
      </c>
      <c r="G2493" t="s">
        <v>32</v>
      </c>
      <c r="H2493" t="s">
        <v>51</v>
      </c>
      <c r="I2493" t="s">
        <v>63</v>
      </c>
      <c r="J2493" t="s">
        <v>62</v>
      </c>
      <c r="K2493" t="s">
        <v>10302</v>
      </c>
      <c r="L2493" t="s">
        <v>89</v>
      </c>
      <c r="M2493" s="2">
        <v>28983</v>
      </c>
      <c r="N2493" t="s">
        <v>162</v>
      </c>
      <c r="O2493">
        <v>4</v>
      </c>
      <c r="P2493" t="str">
        <f t="shared" si="114"/>
        <v>Non-Active</v>
      </c>
      <c r="Q2493">
        <f t="shared" si="115"/>
        <v>1979</v>
      </c>
      <c r="R2493">
        <f t="shared" si="116"/>
        <v>46</v>
      </c>
      <c r="S2493" t="str" cm="1">
        <f t="array" ref="S2493">_xlfn.IFS(Q2493&lt;1965,"Baby Boomers",Q2493&lt;1981,"Gen X",Q2493&lt;1997,"Millenial",TRUE,("Gen Z"))</f>
        <v>Gen X</v>
      </c>
    </row>
    <row r="2494" spans="1:19" x14ac:dyDescent="0.25">
      <c r="A2494" t="s">
        <v>15509</v>
      </c>
      <c r="B2494" t="s">
        <v>8843</v>
      </c>
      <c r="C2494" t="s">
        <v>986</v>
      </c>
      <c r="D2494" t="str">
        <f>Table13[[#This Row],[FirstName]]&amp;" "&amp;Table13[[#This Row],[LastName]]</f>
        <v>Ismael Bowers</v>
      </c>
      <c r="E2494" s="2">
        <v>43576</v>
      </c>
      <c r="F2494" s="2" t="s">
        <v>10301</v>
      </c>
      <c r="G2494" t="s">
        <v>32</v>
      </c>
      <c r="H2494" t="s">
        <v>62</v>
      </c>
      <c r="I2494" t="s">
        <v>50</v>
      </c>
      <c r="J2494" t="s">
        <v>51</v>
      </c>
      <c r="K2494" t="s">
        <v>10302</v>
      </c>
      <c r="L2494" t="s">
        <v>89</v>
      </c>
      <c r="M2494" s="2">
        <v>32454</v>
      </c>
      <c r="N2494" t="s">
        <v>612</v>
      </c>
      <c r="O2494">
        <v>5</v>
      </c>
      <c r="P2494" t="str">
        <f t="shared" si="114"/>
        <v>Active</v>
      </c>
      <c r="Q2494">
        <f t="shared" si="115"/>
        <v>1988</v>
      </c>
      <c r="R2494">
        <f t="shared" si="116"/>
        <v>37</v>
      </c>
      <c r="S2494" t="str" cm="1">
        <f t="array" ref="S2494">_xlfn.IFS(Q2494&lt;1965,"Baby Boomers",Q2494&lt;1981,"Gen X",Q2494&lt;1997,"Millenial",TRUE,("Gen Z"))</f>
        <v>Millenial</v>
      </c>
    </row>
    <row r="2495" spans="1:19" x14ac:dyDescent="0.25">
      <c r="A2495" t="s">
        <v>15510</v>
      </c>
      <c r="B2495" t="s">
        <v>8477</v>
      </c>
      <c r="C2495" t="s">
        <v>2850</v>
      </c>
      <c r="D2495" t="str">
        <f>Table13[[#This Row],[FirstName]]&amp;" "&amp;Table13[[#This Row],[LastName]]</f>
        <v>Caden Silva</v>
      </c>
      <c r="E2495" s="2">
        <v>43924</v>
      </c>
      <c r="F2495" s="2" t="s">
        <v>10301</v>
      </c>
      <c r="G2495" t="s">
        <v>32</v>
      </c>
      <c r="H2495" t="s">
        <v>62</v>
      </c>
      <c r="I2495" t="s">
        <v>50</v>
      </c>
      <c r="J2495" t="s">
        <v>51</v>
      </c>
      <c r="K2495" t="s">
        <v>10302</v>
      </c>
      <c r="L2495" t="s">
        <v>89</v>
      </c>
      <c r="M2495" s="2">
        <v>21592</v>
      </c>
      <c r="N2495" t="s">
        <v>102</v>
      </c>
      <c r="O2495">
        <v>5</v>
      </c>
      <c r="P2495" t="str">
        <f t="shared" si="114"/>
        <v>Active</v>
      </c>
      <c r="Q2495">
        <f t="shared" si="115"/>
        <v>1959</v>
      </c>
      <c r="R2495">
        <f t="shared" si="116"/>
        <v>67</v>
      </c>
      <c r="S2495" t="str" cm="1">
        <f t="array" ref="S2495">_xlfn.IFS(Q2495&lt;1965,"Baby Boomers",Q2495&lt;1981,"Gen X",Q2495&lt;1997,"Millenial",TRUE,("Gen Z"))</f>
        <v>Baby Boomers</v>
      </c>
    </row>
    <row r="2496" spans="1:19" x14ac:dyDescent="0.25">
      <c r="A2496" t="s">
        <v>15511</v>
      </c>
      <c r="B2496" t="s">
        <v>2829</v>
      </c>
      <c r="C2496" t="s">
        <v>1373</v>
      </c>
      <c r="D2496" t="str">
        <f>Table13[[#This Row],[FirstName]]&amp;" "&amp;Table13[[#This Row],[LastName]]</f>
        <v>Yadira Dean</v>
      </c>
      <c r="E2496" s="2">
        <v>43365</v>
      </c>
      <c r="F2496" s="2">
        <v>43748</v>
      </c>
      <c r="G2496" t="s">
        <v>32</v>
      </c>
      <c r="H2496" t="s">
        <v>62</v>
      </c>
      <c r="I2496" t="s">
        <v>63</v>
      </c>
      <c r="J2496" t="s">
        <v>51</v>
      </c>
      <c r="K2496" t="s">
        <v>10302</v>
      </c>
      <c r="L2496" t="s">
        <v>52</v>
      </c>
      <c r="M2496" s="2">
        <v>21040</v>
      </c>
      <c r="N2496" t="s">
        <v>162</v>
      </c>
      <c r="O2496">
        <v>2</v>
      </c>
      <c r="P2496" t="str">
        <f t="shared" si="114"/>
        <v>Non-Active</v>
      </c>
      <c r="Q2496">
        <f t="shared" si="115"/>
        <v>1957</v>
      </c>
      <c r="R2496">
        <f t="shared" si="116"/>
        <v>68</v>
      </c>
      <c r="S2496" t="str" cm="1">
        <f t="array" ref="S2496">_xlfn.IFS(Q2496&lt;1965,"Baby Boomers",Q2496&lt;1981,"Gen X",Q2496&lt;1997,"Millenial",TRUE,("Gen Z"))</f>
        <v>Baby Boomers</v>
      </c>
    </row>
    <row r="2497" spans="1:19" x14ac:dyDescent="0.25">
      <c r="A2497" t="s">
        <v>15512</v>
      </c>
      <c r="B2497" t="s">
        <v>4303</v>
      </c>
      <c r="C2497" t="s">
        <v>1716</v>
      </c>
      <c r="D2497" t="str">
        <f>Table13[[#This Row],[FirstName]]&amp;" "&amp;Table13[[#This Row],[LastName]]</f>
        <v>Miles Roberts</v>
      </c>
      <c r="E2497" s="2">
        <v>44848</v>
      </c>
      <c r="F2497" s="2">
        <v>45113</v>
      </c>
      <c r="G2497" t="s">
        <v>32</v>
      </c>
      <c r="H2497" t="s">
        <v>51</v>
      </c>
      <c r="I2497" t="s">
        <v>63</v>
      </c>
      <c r="J2497" t="s">
        <v>62</v>
      </c>
      <c r="K2497" t="s">
        <v>10302</v>
      </c>
      <c r="L2497" t="s">
        <v>80</v>
      </c>
      <c r="M2497" s="2">
        <v>34084</v>
      </c>
      <c r="N2497" t="s">
        <v>82</v>
      </c>
      <c r="O2497">
        <v>5</v>
      </c>
      <c r="P2497" t="str">
        <f t="shared" si="114"/>
        <v>Non-Active</v>
      </c>
      <c r="Q2497">
        <f t="shared" si="115"/>
        <v>1993</v>
      </c>
      <c r="R2497">
        <f t="shared" si="116"/>
        <v>32</v>
      </c>
      <c r="S2497" t="str" cm="1">
        <f t="array" ref="S2497">_xlfn.IFS(Q2497&lt;1965,"Baby Boomers",Q2497&lt;1981,"Gen X",Q2497&lt;1997,"Millenial",TRUE,("Gen Z"))</f>
        <v>Millenial</v>
      </c>
    </row>
    <row r="2498" spans="1:19" x14ac:dyDescent="0.25">
      <c r="A2498" t="s">
        <v>15513</v>
      </c>
      <c r="B2498" t="s">
        <v>436</v>
      </c>
      <c r="C2498" t="s">
        <v>3158</v>
      </c>
      <c r="D2498" t="str">
        <f>Table13[[#This Row],[FirstName]]&amp;" "&amp;Table13[[#This Row],[LastName]]</f>
        <v>Joel Spence</v>
      </c>
      <c r="E2498" s="2">
        <v>44604</v>
      </c>
      <c r="F2498" s="2">
        <v>44826</v>
      </c>
      <c r="G2498" t="s">
        <v>32</v>
      </c>
      <c r="H2498" t="s">
        <v>51</v>
      </c>
      <c r="I2498" t="s">
        <v>50</v>
      </c>
      <c r="J2498" t="s">
        <v>51</v>
      </c>
      <c r="K2498" t="s">
        <v>10302</v>
      </c>
      <c r="L2498" t="s">
        <v>89</v>
      </c>
      <c r="M2498" s="2">
        <v>29403</v>
      </c>
      <c r="N2498" t="s">
        <v>102</v>
      </c>
      <c r="O2498">
        <v>4</v>
      </c>
      <c r="P2498" t="str">
        <f t="shared" ref="P2498:P2561" si="117">IF(F2498="","Active","Non-Active")</f>
        <v>Non-Active</v>
      </c>
      <c r="Q2498">
        <f t="shared" si="115"/>
        <v>1980</v>
      </c>
      <c r="R2498">
        <f t="shared" si="116"/>
        <v>45</v>
      </c>
      <c r="S2498" t="str" cm="1">
        <f t="array" ref="S2498">_xlfn.IFS(Q2498&lt;1965,"Baby Boomers",Q2498&lt;1981,"Gen X",Q2498&lt;1997,"Millenial",TRUE,("Gen Z"))</f>
        <v>Gen X</v>
      </c>
    </row>
    <row r="2499" spans="1:19" x14ac:dyDescent="0.25">
      <c r="A2499" t="s">
        <v>15514</v>
      </c>
      <c r="B2499" t="s">
        <v>2606</v>
      </c>
      <c r="C2499" t="s">
        <v>6274</v>
      </c>
      <c r="D2499" t="str">
        <f>Table13[[#This Row],[FirstName]]&amp;" "&amp;Table13[[#This Row],[LastName]]</f>
        <v>Kole Garrison</v>
      </c>
      <c r="E2499" s="2">
        <v>44278</v>
      </c>
      <c r="F2499" s="2">
        <v>45127</v>
      </c>
      <c r="G2499" t="s">
        <v>744</v>
      </c>
      <c r="H2499" t="s">
        <v>33</v>
      </c>
      <c r="I2499" t="s">
        <v>63</v>
      </c>
      <c r="J2499" t="s">
        <v>51</v>
      </c>
      <c r="K2499" t="s">
        <v>10302</v>
      </c>
      <c r="L2499" t="s">
        <v>89</v>
      </c>
      <c r="M2499" s="2">
        <v>28990</v>
      </c>
      <c r="N2499" t="s">
        <v>225</v>
      </c>
      <c r="O2499">
        <v>5</v>
      </c>
      <c r="P2499" t="str">
        <f t="shared" si="117"/>
        <v>Non-Active</v>
      </c>
      <c r="Q2499">
        <f t="shared" ref="Q2499:Q2562" si="118">YEAR(M2499)</f>
        <v>1979</v>
      </c>
      <c r="R2499">
        <f t="shared" ref="R2499:R2562" si="119">INT(YEARFRAC(M2499,"20/04/2026"))</f>
        <v>46</v>
      </c>
      <c r="S2499" t="str" cm="1">
        <f t="array" ref="S2499">_xlfn.IFS(Q2499&lt;1965,"Baby Boomers",Q2499&lt;1981,"Gen X",Q2499&lt;1997,"Millenial",TRUE,("Gen Z"))</f>
        <v>Gen X</v>
      </c>
    </row>
    <row r="2500" spans="1:19" x14ac:dyDescent="0.25">
      <c r="A2500" t="s">
        <v>15515</v>
      </c>
      <c r="B2500" t="s">
        <v>7996</v>
      </c>
      <c r="C2500" t="s">
        <v>8860</v>
      </c>
      <c r="D2500" t="str">
        <f>Table13[[#This Row],[FirstName]]&amp;" "&amp;Table13[[#This Row],[LastName]]</f>
        <v>Kaylin Andersen</v>
      </c>
      <c r="E2500" s="2">
        <v>43342</v>
      </c>
      <c r="F2500" s="2">
        <v>44388</v>
      </c>
      <c r="G2500" t="s">
        <v>32</v>
      </c>
      <c r="H2500" t="s">
        <v>51</v>
      </c>
      <c r="I2500" t="s">
        <v>63</v>
      </c>
      <c r="J2500" t="s">
        <v>35</v>
      </c>
      <c r="K2500" t="s">
        <v>10302</v>
      </c>
      <c r="L2500" t="s">
        <v>65</v>
      </c>
      <c r="M2500" s="2">
        <v>26560</v>
      </c>
      <c r="N2500" t="s">
        <v>394</v>
      </c>
      <c r="O2500">
        <v>4</v>
      </c>
      <c r="P2500" t="str">
        <f t="shared" si="117"/>
        <v>Non-Active</v>
      </c>
      <c r="Q2500">
        <f t="shared" si="118"/>
        <v>1972</v>
      </c>
      <c r="R2500">
        <f t="shared" si="119"/>
        <v>53</v>
      </c>
      <c r="S2500" t="str" cm="1">
        <f t="array" ref="S2500">_xlfn.IFS(Q2500&lt;1965,"Baby Boomers",Q2500&lt;1981,"Gen X",Q2500&lt;1997,"Millenial",TRUE,("Gen Z"))</f>
        <v>Gen X</v>
      </c>
    </row>
    <row r="2501" spans="1:19" x14ac:dyDescent="0.25">
      <c r="A2501" t="s">
        <v>15516</v>
      </c>
      <c r="B2501" t="s">
        <v>8864</v>
      </c>
      <c r="C2501" t="s">
        <v>7520</v>
      </c>
      <c r="D2501" t="str">
        <f>Table13[[#This Row],[FirstName]]&amp;" "&amp;Table13[[#This Row],[LastName]]</f>
        <v>Yareli Valdez</v>
      </c>
      <c r="E2501" s="2">
        <v>44905</v>
      </c>
      <c r="F2501" s="2">
        <v>45109</v>
      </c>
      <c r="G2501" t="s">
        <v>10699</v>
      </c>
      <c r="H2501" t="s">
        <v>51</v>
      </c>
      <c r="I2501" t="s">
        <v>63</v>
      </c>
      <c r="J2501" t="s">
        <v>35</v>
      </c>
      <c r="K2501" t="s">
        <v>10302</v>
      </c>
      <c r="L2501" t="s">
        <v>89</v>
      </c>
      <c r="M2501" s="2">
        <v>36502</v>
      </c>
      <c r="N2501" t="s">
        <v>91</v>
      </c>
      <c r="O2501">
        <v>5</v>
      </c>
      <c r="P2501" t="str">
        <f t="shared" si="117"/>
        <v>Non-Active</v>
      </c>
      <c r="Q2501">
        <f t="shared" si="118"/>
        <v>1999</v>
      </c>
      <c r="R2501">
        <f t="shared" si="119"/>
        <v>26</v>
      </c>
      <c r="S2501" t="str" cm="1">
        <f t="array" ref="S2501">_xlfn.IFS(Q2501&lt;1965,"Baby Boomers",Q2501&lt;1981,"Gen X",Q2501&lt;1997,"Millenial",TRUE,("Gen Z"))</f>
        <v>Gen Z</v>
      </c>
    </row>
    <row r="2502" spans="1:19" x14ac:dyDescent="0.25">
      <c r="A2502" t="s">
        <v>15517</v>
      </c>
      <c r="B2502" t="s">
        <v>7909</v>
      </c>
      <c r="C2502" t="s">
        <v>8868</v>
      </c>
      <c r="D2502" t="str">
        <f>Table13[[#This Row],[FirstName]]&amp;" "&amp;Table13[[#This Row],[LastName]]</f>
        <v>Rubi Sanford</v>
      </c>
      <c r="E2502" s="2">
        <v>44961</v>
      </c>
      <c r="F2502" s="2">
        <v>45132</v>
      </c>
      <c r="G2502" t="s">
        <v>10699</v>
      </c>
      <c r="H2502" t="s">
        <v>51</v>
      </c>
      <c r="I2502" t="s">
        <v>50</v>
      </c>
      <c r="J2502" t="s">
        <v>51</v>
      </c>
      <c r="K2502" t="s">
        <v>10302</v>
      </c>
      <c r="L2502" t="s">
        <v>65</v>
      </c>
      <c r="M2502" s="2">
        <v>30000</v>
      </c>
      <c r="N2502" t="s">
        <v>6</v>
      </c>
      <c r="O2502">
        <v>1</v>
      </c>
      <c r="P2502" t="str">
        <f t="shared" si="117"/>
        <v>Non-Active</v>
      </c>
      <c r="Q2502">
        <f t="shared" si="118"/>
        <v>1982</v>
      </c>
      <c r="R2502">
        <f t="shared" si="119"/>
        <v>44</v>
      </c>
      <c r="S2502" t="str" cm="1">
        <f t="array" ref="S2502">_xlfn.IFS(Q2502&lt;1965,"Baby Boomers",Q2502&lt;1981,"Gen X",Q2502&lt;1997,"Millenial",TRUE,("Gen Z"))</f>
        <v>Millenial</v>
      </c>
    </row>
    <row r="2503" spans="1:19" x14ac:dyDescent="0.25">
      <c r="A2503" t="s">
        <v>15518</v>
      </c>
      <c r="B2503" t="s">
        <v>1963</v>
      </c>
      <c r="C2503" t="s">
        <v>368</v>
      </c>
      <c r="D2503" t="str">
        <f>Table13[[#This Row],[FirstName]]&amp;" "&amp;Table13[[#This Row],[LastName]]</f>
        <v>Jayden Bolton</v>
      </c>
      <c r="E2503" s="2">
        <v>44206</v>
      </c>
      <c r="F2503" s="2" t="s">
        <v>10301</v>
      </c>
      <c r="G2503" t="s">
        <v>32</v>
      </c>
      <c r="H2503" t="s">
        <v>62</v>
      </c>
      <c r="I2503" t="s">
        <v>63</v>
      </c>
      <c r="J2503" t="s">
        <v>51</v>
      </c>
      <c r="K2503" t="s">
        <v>10302</v>
      </c>
      <c r="L2503" t="s">
        <v>80</v>
      </c>
      <c r="M2503" s="2">
        <v>26401</v>
      </c>
      <c r="N2503" t="s">
        <v>162</v>
      </c>
      <c r="O2503">
        <v>5</v>
      </c>
      <c r="P2503" t="str">
        <f t="shared" si="117"/>
        <v>Active</v>
      </c>
      <c r="Q2503">
        <f t="shared" si="118"/>
        <v>1972</v>
      </c>
      <c r="R2503">
        <f t="shared" si="119"/>
        <v>54</v>
      </c>
      <c r="S2503" t="str" cm="1">
        <f t="array" ref="S2503">_xlfn.IFS(Q2503&lt;1965,"Baby Boomers",Q2503&lt;1981,"Gen X",Q2503&lt;1997,"Millenial",TRUE,("Gen Z"))</f>
        <v>Gen X</v>
      </c>
    </row>
    <row r="2504" spans="1:19" x14ac:dyDescent="0.25">
      <c r="A2504" t="s">
        <v>15519</v>
      </c>
      <c r="B2504" t="s">
        <v>4374</v>
      </c>
      <c r="C2504" t="s">
        <v>2190</v>
      </c>
      <c r="D2504" t="str">
        <f>Table13[[#This Row],[FirstName]]&amp;" "&amp;Table13[[#This Row],[LastName]]</f>
        <v>Izabella Watson</v>
      </c>
      <c r="E2504" s="2">
        <v>44062</v>
      </c>
      <c r="F2504" s="2">
        <v>44514</v>
      </c>
      <c r="G2504" t="s">
        <v>744</v>
      </c>
      <c r="H2504" t="s">
        <v>62</v>
      </c>
      <c r="I2504" t="s">
        <v>63</v>
      </c>
      <c r="J2504" t="s">
        <v>35</v>
      </c>
      <c r="K2504" t="s">
        <v>10302</v>
      </c>
      <c r="L2504" t="s">
        <v>89</v>
      </c>
      <c r="M2504" s="2">
        <v>31568</v>
      </c>
      <c r="N2504" t="s">
        <v>82</v>
      </c>
      <c r="O2504">
        <v>2</v>
      </c>
      <c r="P2504" t="str">
        <f t="shared" si="117"/>
        <v>Non-Active</v>
      </c>
      <c r="Q2504">
        <f t="shared" si="118"/>
        <v>1986</v>
      </c>
      <c r="R2504">
        <f t="shared" si="119"/>
        <v>39</v>
      </c>
      <c r="S2504" t="str" cm="1">
        <f t="array" ref="S2504">_xlfn.IFS(Q2504&lt;1965,"Baby Boomers",Q2504&lt;1981,"Gen X",Q2504&lt;1997,"Millenial",TRUE,("Gen Z"))</f>
        <v>Millenial</v>
      </c>
    </row>
    <row r="2505" spans="1:19" x14ac:dyDescent="0.25">
      <c r="A2505" t="s">
        <v>15520</v>
      </c>
      <c r="B2505" t="s">
        <v>6002</v>
      </c>
      <c r="C2505" t="s">
        <v>4328</v>
      </c>
      <c r="D2505" t="str">
        <f>Table13[[#This Row],[FirstName]]&amp;" "&amp;Table13[[#This Row],[LastName]]</f>
        <v>Jon Galvan</v>
      </c>
      <c r="E2505" s="2">
        <v>45037</v>
      </c>
      <c r="F2505" s="2" t="s">
        <v>10301</v>
      </c>
      <c r="G2505" t="s">
        <v>32</v>
      </c>
      <c r="H2505" t="s">
        <v>51</v>
      </c>
      <c r="I2505" t="s">
        <v>50</v>
      </c>
      <c r="J2505" t="s">
        <v>62</v>
      </c>
      <c r="K2505" t="s">
        <v>10302</v>
      </c>
      <c r="L2505" t="s">
        <v>593</v>
      </c>
      <c r="M2505" s="2">
        <v>36239</v>
      </c>
      <c r="N2505" t="s">
        <v>6</v>
      </c>
      <c r="O2505">
        <v>2</v>
      </c>
      <c r="P2505" t="str">
        <f t="shared" si="117"/>
        <v>Active</v>
      </c>
      <c r="Q2505">
        <f t="shared" si="118"/>
        <v>1999</v>
      </c>
      <c r="R2505">
        <f t="shared" si="119"/>
        <v>27</v>
      </c>
      <c r="S2505" t="str" cm="1">
        <f t="array" ref="S2505">_xlfn.IFS(Q2505&lt;1965,"Baby Boomers",Q2505&lt;1981,"Gen X",Q2505&lt;1997,"Millenial",TRUE,("Gen Z"))</f>
        <v>Gen Z</v>
      </c>
    </row>
    <row r="2506" spans="1:19" x14ac:dyDescent="0.25">
      <c r="A2506" t="s">
        <v>15521</v>
      </c>
      <c r="B2506" t="s">
        <v>1470</v>
      </c>
      <c r="C2506" t="s">
        <v>5931</v>
      </c>
      <c r="D2506" t="str">
        <f>Table13[[#This Row],[FirstName]]&amp;" "&amp;Table13[[#This Row],[LastName]]</f>
        <v>Halle Chan</v>
      </c>
      <c r="E2506" s="2">
        <v>43859</v>
      </c>
      <c r="F2506" s="2">
        <v>44205</v>
      </c>
      <c r="G2506" t="s">
        <v>10826</v>
      </c>
      <c r="H2506" t="s">
        <v>62</v>
      </c>
      <c r="I2506" t="s">
        <v>63</v>
      </c>
      <c r="J2506" t="s">
        <v>35</v>
      </c>
      <c r="K2506" t="s">
        <v>10302</v>
      </c>
      <c r="L2506" t="s">
        <v>89</v>
      </c>
      <c r="M2506" s="2">
        <v>25395</v>
      </c>
      <c r="N2506" t="s">
        <v>102</v>
      </c>
      <c r="O2506">
        <v>2</v>
      </c>
      <c r="P2506" t="str">
        <f t="shared" si="117"/>
        <v>Non-Active</v>
      </c>
      <c r="Q2506">
        <f t="shared" si="118"/>
        <v>1969</v>
      </c>
      <c r="R2506">
        <f t="shared" si="119"/>
        <v>56</v>
      </c>
      <c r="S2506" t="str" cm="1">
        <f t="array" ref="S2506">_xlfn.IFS(Q2506&lt;1965,"Baby Boomers",Q2506&lt;1981,"Gen X",Q2506&lt;1997,"Millenial",TRUE,("Gen Z"))</f>
        <v>Gen X</v>
      </c>
    </row>
    <row r="2507" spans="1:19" x14ac:dyDescent="0.25">
      <c r="A2507" t="s">
        <v>15522</v>
      </c>
      <c r="B2507" t="s">
        <v>8882</v>
      </c>
      <c r="C2507" t="s">
        <v>1768</v>
      </c>
      <c r="D2507" t="str">
        <f>Table13[[#This Row],[FirstName]]&amp;" "&amp;Table13[[#This Row],[LastName]]</f>
        <v>Braeden Moss</v>
      </c>
      <c r="E2507" s="2">
        <v>44427</v>
      </c>
      <c r="F2507" s="2">
        <v>45071</v>
      </c>
      <c r="G2507" t="s">
        <v>10826</v>
      </c>
      <c r="H2507" t="s">
        <v>51</v>
      </c>
      <c r="I2507" t="s">
        <v>50</v>
      </c>
      <c r="J2507" t="s">
        <v>62</v>
      </c>
      <c r="K2507" t="s">
        <v>10302</v>
      </c>
      <c r="L2507" t="s">
        <v>38</v>
      </c>
      <c r="M2507" s="2">
        <v>17545</v>
      </c>
      <c r="N2507" t="s">
        <v>1505</v>
      </c>
      <c r="O2507">
        <v>4</v>
      </c>
      <c r="P2507" t="str">
        <f t="shared" si="117"/>
        <v>Non-Active</v>
      </c>
      <c r="Q2507">
        <f t="shared" si="118"/>
        <v>1948</v>
      </c>
      <c r="R2507">
        <f t="shared" si="119"/>
        <v>78</v>
      </c>
      <c r="S2507" t="str" cm="1">
        <f t="array" ref="S2507">_xlfn.IFS(Q2507&lt;1965,"Baby Boomers",Q2507&lt;1981,"Gen X",Q2507&lt;1997,"Millenial",TRUE,("Gen Z"))</f>
        <v>Baby Boomers</v>
      </c>
    </row>
    <row r="2508" spans="1:19" x14ac:dyDescent="0.25">
      <c r="A2508" t="s">
        <v>15523</v>
      </c>
      <c r="B2508" t="s">
        <v>2833</v>
      </c>
      <c r="C2508" t="s">
        <v>4651</v>
      </c>
      <c r="D2508" t="str">
        <f>Table13[[#This Row],[FirstName]]&amp;" "&amp;Table13[[#This Row],[LastName]]</f>
        <v>Fernando Mcdowell</v>
      </c>
      <c r="E2508" s="2">
        <v>44273</v>
      </c>
      <c r="F2508" s="2" t="s">
        <v>10301</v>
      </c>
      <c r="G2508" t="s">
        <v>32</v>
      </c>
      <c r="H2508" t="s">
        <v>62</v>
      </c>
      <c r="I2508" t="s">
        <v>50</v>
      </c>
      <c r="J2508" t="s">
        <v>51</v>
      </c>
      <c r="K2508" t="s">
        <v>10302</v>
      </c>
      <c r="L2508" t="s">
        <v>304</v>
      </c>
      <c r="M2508" s="2">
        <v>17970</v>
      </c>
      <c r="N2508" t="s">
        <v>82</v>
      </c>
      <c r="O2508">
        <v>1</v>
      </c>
      <c r="P2508" t="str">
        <f t="shared" si="117"/>
        <v>Active</v>
      </c>
      <c r="Q2508">
        <f t="shared" si="118"/>
        <v>1949</v>
      </c>
      <c r="R2508">
        <f t="shared" si="119"/>
        <v>77</v>
      </c>
      <c r="S2508" t="str" cm="1">
        <f t="array" ref="S2508">_xlfn.IFS(Q2508&lt;1965,"Baby Boomers",Q2508&lt;1981,"Gen X",Q2508&lt;1997,"Millenial",TRUE,("Gen Z"))</f>
        <v>Baby Boomers</v>
      </c>
    </row>
    <row r="2509" spans="1:19" x14ac:dyDescent="0.25">
      <c r="A2509" t="s">
        <v>15524</v>
      </c>
      <c r="B2509" t="s">
        <v>8888</v>
      </c>
      <c r="C2509" t="s">
        <v>532</v>
      </c>
      <c r="D2509" t="str">
        <f>Table13[[#This Row],[FirstName]]&amp;" "&amp;Table13[[#This Row],[LastName]]</f>
        <v>Triston Ewing</v>
      </c>
      <c r="E2509" s="2">
        <v>44493</v>
      </c>
      <c r="F2509" s="2">
        <v>44802</v>
      </c>
      <c r="G2509" t="s">
        <v>32</v>
      </c>
      <c r="H2509" t="s">
        <v>33</v>
      </c>
      <c r="I2509" t="s">
        <v>63</v>
      </c>
      <c r="J2509" t="s">
        <v>35</v>
      </c>
      <c r="K2509" t="s">
        <v>10302</v>
      </c>
      <c r="L2509" t="s">
        <v>89</v>
      </c>
      <c r="M2509" s="2">
        <v>23329</v>
      </c>
      <c r="N2509" t="s">
        <v>82</v>
      </c>
      <c r="O2509">
        <v>2</v>
      </c>
      <c r="P2509" t="str">
        <f t="shared" si="117"/>
        <v>Non-Active</v>
      </c>
      <c r="Q2509">
        <f t="shared" si="118"/>
        <v>1963</v>
      </c>
      <c r="R2509">
        <f t="shared" si="119"/>
        <v>62</v>
      </c>
      <c r="S2509" t="str" cm="1">
        <f t="array" ref="S2509">_xlfn.IFS(Q2509&lt;1965,"Baby Boomers",Q2509&lt;1981,"Gen X",Q2509&lt;1997,"Millenial",TRUE,("Gen Z"))</f>
        <v>Baby Boomers</v>
      </c>
    </row>
    <row r="2510" spans="1:19" x14ac:dyDescent="0.25">
      <c r="A2510" t="s">
        <v>15525</v>
      </c>
      <c r="B2510" t="s">
        <v>3318</v>
      </c>
      <c r="C2510" t="s">
        <v>4766</v>
      </c>
      <c r="D2510" t="str">
        <f>Table13[[#This Row],[FirstName]]&amp;" "&amp;Table13[[#This Row],[LastName]]</f>
        <v>Pablo Yates</v>
      </c>
      <c r="E2510" s="2">
        <v>44107</v>
      </c>
      <c r="F2510" s="2">
        <v>45052</v>
      </c>
      <c r="G2510" t="s">
        <v>32</v>
      </c>
      <c r="H2510" t="s">
        <v>33</v>
      </c>
      <c r="I2510" t="s">
        <v>63</v>
      </c>
      <c r="J2510" t="s">
        <v>51</v>
      </c>
      <c r="K2510" t="s">
        <v>10302</v>
      </c>
      <c r="L2510" t="s">
        <v>304</v>
      </c>
      <c r="M2510" s="2">
        <v>35042</v>
      </c>
      <c r="N2510" t="s">
        <v>351</v>
      </c>
      <c r="O2510">
        <v>5</v>
      </c>
      <c r="P2510" t="str">
        <f t="shared" si="117"/>
        <v>Non-Active</v>
      </c>
      <c r="Q2510">
        <f t="shared" si="118"/>
        <v>1995</v>
      </c>
      <c r="R2510">
        <f t="shared" si="119"/>
        <v>30</v>
      </c>
      <c r="S2510" t="str" cm="1">
        <f t="array" ref="S2510">_xlfn.IFS(Q2510&lt;1965,"Baby Boomers",Q2510&lt;1981,"Gen X",Q2510&lt;1997,"Millenial",TRUE,("Gen Z"))</f>
        <v>Millenial</v>
      </c>
    </row>
    <row r="2511" spans="1:19" x14ac:dyDescent="0.25">
      <c r="A2511" t="s">
        <v>15526</v>
      </c>
      <c r="B2511" t="s">
        <v>1523</v>
      </c>
      <c r="C2511" t="s">
        <v>1205</v>
      </c>
      <c r="D2511" t="str">
        <f>Table13[[#This Row],[FirstName]]&amp;" "&amp;Table13[[#This Row],[LastName]]</f>
        <v>Jordan Hayes</v>
      </c>
      <c r="E2511" s="2">
        <v>44978</v>
      </c>
      <c r="F2511" s="2" t="s">
        <v>10301</v>
      </c>
      <c r="G2511" t="s">
        <v>32</v>
      </c>
      <c r="H2511" t="s">
        <v>33</v>
      </c>
      <c r="I2511" t="s">
        <v>34</v>
      </c>
      <c r="J2511" t="s">
        <v>51</v>
      </c>
      <c r="K2511" t="s">
        <v>10302</v>
      </c>
      <c r="L2511" t="s">
        <v>80</v>
      </c>
      <c r="M2511" s="2">
        <v>30940</v>
      </c>
      <c r="N2511" t="s">
        <v>162</v>
      </c>
      <c r="O2511">
        <v>1</v>
      </c>
      <c r="P2511" t="str">
        <f t="shared" si="117"/>
        <v>Active</v>
      </c>
      <c r="Q2511">
        <f t="shared" si="118"/>
        <v>1984</v>
      </c>
      <c r="R2511">
        <f t="shared" si="119"/>
        <v>41</v>
      </c>
      <c r="S2511" t="str" cm="1">
        <f t="array" ref="S2511">_xlfn.IFS(Q2511&lt;1965,"Baby Boomers",Q2511&lt;1981,"Gen X",Q2511&lt;1997,"Millenial",TRUE,("Gen Z"))</f>
        <v>Millenial</v>
      </c>
    </row>
    <row r="2512" spans="1:19" x14ac:dyDescent="0.25">
      <c r="A2512" t="s">
        <v>15527</v>
      </c>
      <c r="B2512" t="s">
        <v>2458</v>
      </c>
      <c r="C2512" t="s">
        <v>3202</v>
      </c>
      <c r="D2512" t="str">
        <f>Table13[[#This Row],[FirstName]]&amp;" "&amp;Table13[[#This Row],[LastName]]</f>
        <v>Kianna Wilkerson</v>
      </c>
      <c r="E2512" s="2">
        <v>44044</v>
      </c>
      <c r="F2512" s="2" t="s">
        <v>10301</v>
      </c>
      <c r="G2512" t="s">
        <v>32</v>
      </c>
      <c r="H2512" t="s">
        <v>33</v>
      </c>
      <c r="I2512" t="s">
        <v>50</v>
      </c>
      <c r="J2512" t="s">
        <v>35</v>
      </c>
      <c r="K2512" t="s">
        <v>10302</v>
      </c>
      <c r="L2512" t="s">
        <v>503</v>
      </c>
      <c r="M2512" s="2">
        <v>19198</v>
      </c>
      <c r="N2512" t="s">
        <v>6</v>
      </c>
      <c r="O2512">
        <v>2</v>
      </c>
      <c r="P2512" t="str">
        <f t="shared" si="117"/>
        <v>Active</v>
      </c>
      <c r="Q2512">
        <f t="shared" si="118"/>
        <v>1952</v>
      </c>
      <c r="R2512">
        <f t="shared" si="119"/>
        <v>73</v>
      </c>
      <c r="S2512" t="str" cm="1">
        <f t="array" ref="S2512">_xlfn.IFS(Q2512&lt;1965,"Baby Boomers",Q2512&lt;1981,"Gen X",Q2512&lt;1997,"Millenial",TRUE,("Gen Z"))</f>
        <v>Baby Boomers</v>
      </c>
    </row>
    <row r="2513" spans="1:19" x14ac:dyDescent="0.25">
      <c r="A2513" t="s">
        <v>15528</v>
      </c>
      <c r="B2513" t="s">
        <v>3958</v>
      </c>
      <c r="C2513" t="s">
        <v>4999</v>
      </c>
      <c r="D2513" t="str">
        <f>Table13[[#This Row],[FirstName]]&amp;" "&amp;Table13[[#This Row],[LastName]]</f>
        <v>Paul Steele</v>
      </c>
      <c r="E2513" s="2">
        <v>44934</v>
      </c>
      <c r="F2513" s="2">
        <v>45056</v>
      </c>
      <c r="G2513" t="s">
        <v>32</v>
      </c>
      <c r="H2513" t="s">
        <v>62</v>
      </c>
      <c r="I2513" t="s">
        <v>34</v>
      </c>
      <c r="J2513" t="s">
        <v>62</v>
      </c>
      <c r="K2513" t="s">
        <v>10302</v>
      </c>
      <c r="L2513" t="s">
        <v>52</v>
      </c>
      <c r="M2513" s="2">
        <v>26644</v>
      </c>
      <c r="N2513" t="s">
        <v>162</v>
      </c>
      <c r="O2513">
        <v>1</v>
      </c>
      <c r="P2513" t="str">
        <f t="shared" si="117"/>
        <v>Non-Active</v>
      </c>
      <c r="Q2513">
        <f t="shared" si="118"/>
        <v>1972</v>
      </c>
      <c r="R2513">
        <f t="shared" si="119"/>
        <v>53</v>
      </c>
      <c r="S2513" t="str" cm="1">
        <f t="array" ref="S2513">_xlfn.IFS(Q2513&lt;1965,"Baby Boomers",Q2513&lt;1981,"Gen X",Q2513&lt;1997,"Millenial",TRUE,("Gen Z"))</f>
        <v>Gen X</v>
      </c>
    </row>
    <row r="2514" spans="1:19" x14ac:dyDescent="0.25">
      <c r="A2514" t="s">
        <v>15529</v>
      </c>
      <c r="B2514" t="s">
        <v>2326</v>
      </c>
      <c r="C2514" t="s">
        <v>211</v>
      </c>
      <c r="D2514" t="str">
        <f>Table13[[#This Row],[FirstName]]&amp;" "&amp;Table13[[#This Row],[LastName]]</f>
        <v>Jason Moyer</v>
      </c>
      <c r="E2514" s="2">
        <v>44768</v>
      </c>
      <c r="F2514" s="2">
        <v>44873</v>
      </c>
      <c r="G2514" t="s">
        <v>32</v>
      </c>
      <c r="H2514" t="s">
        <v>33</v>
      </c>
      <c r="I2514" t="s">
        <v>63</v>
      </c>
      <c r="J2514" t="s">
        <v>62</v>
      </c>
      <c r="K2514" t="s">
        <v>10302</v>
      </c>
      <c r="L2514" t="s">
        <v>100</v>
      </c>
      <c r="M2514" s="2">
        <v>29425</v>
      </c>
      <c r="N2514" t="s">
        <v>612</v>
      </c>
      <c r="O2514">
        <v>2</v>
      </c>
      <c r="P2514" t="str">
        <f t="shared" si="117"/>
        <v>Non-Active</v>
      </c>
      <c r="Q2514">
        <f t="shared" si="118"/>
        <v>1980</v>
      </c>
      <c r="R2514">
        <f t="shared" si="119"/>
        <v>45</v>
      </c>
      <c r="S2514" t="str" cm="1">
        <f t="array" ref="S2514">_xlfn.IFS(Q2514&lt;1965,"Baby Boomers",Q2514&lt;1981,"Gen X",Q2514&lt;1997,"Millenial",TRUE,("Gen Z"))</f>
        <v>Gen X</v>
      </c>
    </row>
    <row r="2515" spans="1:19" x14ac:dyDescent="0.25">
      <c r="A2515" t="s">
        <v>15530</v>
      </c>
      <c r="B2515" t="s">
        <v>3635</v>
      </c>
      <c r="C2515" t="s">
        <v>2528</v>
      </c>
      <c r="D2515" t="str">
        <f>Table13[[#This Row],[FirstName]]&amp;" "&amp;Table13[[#This Row],[LastName]]</f>
        <v>Larissa Taylor</v>
      </c>
      <c r="E2515" s="2">
        <v>44074</v>
      </c>
      <c r="F2515" s="2">
        <v>45086</v>
      </c>
      <c r="G2515" t="s">
        <v>32</v>
      </c>
      <c r="H2515" t="s">
        <v>33</v>
      </c>
      <c r="I2515" t="s">
        <v>50</v>
      </c>
      <c r="J2515" t="s">
        <v>51</v>
      </c>
      <c r="K2515" t="s">
        <v>10302</v>
      </c>
      <c r="L2515" t="s">
        <v>503</v>
      </c>
      <c r="M2515" s="2">
        <v>26638</v>
      </c>
      <c r="N2515" t="s">
        <v>6</v>
      </c>
      <c r="O2515">
        <v>5</v>
      </c>
      <c r="P2515" t="str">
        <f t="shared" si="117"/>
        <v>Non-Active</v>
      </c>
      <c r="Q2515">
        <f t="shared" si="118"/>
        <v>1972</v>
      </c>
      <c r="R2515">
        <f t="shared" si="119"/>
        <v>53</v>
      </c>
      <c r="S2515" t="str" cm="1">
        <f t="array" ref="S2515">_xlfn.IFS(Q2515&lt;1965,"Baby Boomers",Q2515&lt;1981,"Gen X",Q2515&lt;1997,"Millenial",TRUE,("Gen Z"))</f>
        <v>Gen X</v>
      </c>
    </row>
    <row r="2516" spans="1:19" x14ac:dyDescent="0.25">
      <c r="A2516" t="s">
        <v>15531</v>
      </c>
      <c r="B2516" t="s">
        <v>8908</v>
      </c>
      <c r="C2516" t="s">
        <v>6315</v>
      </c>
      <c r="D2516" t="str">
        <f>Table13[[#This Row],[FirstName]]&amp;" "&amp;Table13[[#This Row],[LastName]]</f>
        <v>Aryanna Larson</v>
      </c>
      <c r="E2516" s="2">
        <v>44870</v>
      </c>
      <c r="F2516" s="2">
        <v>44979</v>
      </c>
      <c r="G2516" t="s">
        <v>32</v>
      </c>
      <c r="H2516" t="s">
        <v>51</v>
      </c>
      <c r="I2516" t="s">
        <v>63</v>
      </c>
      <c r="J2516" t="s">
        <v>62</v>
      </c>
      <c r="K2516" t="s">
        <v>10302</v>
      </c>
      <c r="L2516" t="s">
        <v>110</v>
      </c>
      <c r="M2516" s="2">
        <v>34450</v>
      </c>
      <c r="N2516" t="s">
        <v>112</v>
      </c>
      <c r="O2516">
        <v>2</v>
      </c>
      <c r="P2516" t="str">
        <f t="shared" si="117"/>
        <v>Non-Active</v>
      </c>
      <c r="Q2516">
        <f t="shared" si="118"/>
        <v>1994</v>
      </c>
      <c r="R2516">
        <f t="shared" si="119"/>
        <v>31</v>
      </c>
      <c r="S2516" t="str" cm="1">
        <f t="array" ref="S2516">_xlfn.IFS(Q2516&lt;1965,"Baby Boomers",Q2516&lt;1981,"Gen X",Q2516&lt;1997,"Millenial",TRUE,("Gen Z"))</f>
        <v>Millenial</v>
      </c>
    </row>
    <row r="2517" spans="1:19" x14ac:dyDescent="0.25">
      <c r="A2517" t="s">
        <v>15532</v>
      </c>
      <c r="B2517" t="s">
        <v>8912</v>
      </c>
      <c r="C2517" t="s">
        <v>3935</v>
      </c>
      <c r="D2517" t="str">
        <f>Table13[[#This Row],[FirstName]]&amp;" "&amp;Table13[[#This Row],[LastName]]</f>
        <v>Eliana Hammond</v>
      </c>
      <c r="E2517" s="2">
        <v>43615</v>
      </c>
      <c r="F2517" s="2">
        <v>43838</v>
      </c>
      <c r="G2517" t="s">
        <v>32</v>
      </c>
      <c r="H2517" t="s">
        <v>62</v>
      </c>
      <c r="I2517" t="s">
        <v>34</v>
      </c>
      <c r="J2517" t="s">
        <v>51</v>
      </c>
      <c r="K2517" t="s">
        <v>10302</v>
      </c>
      <c r="L2517" t="s">
        <v>65</v>
      </c>
      <c r="M2517" s="2">
        <v>17958</v>
      </c>
      <c r="N2517" t="s">
        <v>102</v>
      </c>
      <c r="O2517">
        <v>2</v>
      </c>
      <c r="P2517" t="str">
        <f t="shared" si="117"/>
        <v>Non-Active</v>
      </c>
      <c r="Q2517">
        <f t="shared" si="118"/>
        <v>1949</v>
      </c>
      <c r="R2517">
        <f t="shared" si="119"/>
        <v>77</v>
      </c>
      <c r="S2517" t="str" cm="1">
        <f t="array" ref="S2517">_xlfn.IFS(Q2517&lt;1965,"Baby Boomers",Q2517&lt;1981,"Gen X",Q2517&lt;1997,"Millenial",TRUE,("Gen Z"))</f>
        <v>Baby Boomers</v>
      </c>
    </row>
    <row r="2518" spans="1:19" x14ac:dyDescent="0.25">
      <c r="A2518" t="s">
        <v>15533</v>
      </c>
      <c r="B2518" t="s">
        <v>2023</v>
      </c>
      <c r="C2518" t="s">
        <v>564</v>
      </c>
      <c r="D2518" t="str">
        <f>Table13[[#This Row],[FirstName]]&amp;" "&amp;Table13[[#This Row],[LastName]]</f>
        <v>Adrien Krause</v>
      </c>
      <c r="E2518" s="2">
        <v>43808</v>
      </c>
      <c r="F2518" s="2" t="s">
        <v>10301</v>
      </c>
      <c r="G2518" t="s">
        <v>32</v>
      </c>
      <c r="H2518" t="s">
        <v>62</v>
      </c>
      <c r="I2518" t="s">
        <v>63</v>
      </c>
      <c r="J2518" t="s">
        <v>51</v>
      </c>
      <c r="K2518" t="s">
        <v>10302</v>
      </c>
      <c r="L2518" t="s">
        <v>65</v>
      </c>
      <c r="M2518" s="2">
        <v>23056</v>
      </c>
      <c r="N2518" t="s">
        <v>82</v>
      </c>
      <c r="O2518">
        <v>2</v>
      </c>
      <c r="P2518" t="str">
        <f t="shared" si="117"/>
        <v>Active</v>
      </c>
      <c r="Q2518">
        <f t="shared" si="118"/>
        <v>1963</v>
      </c>
      <c r="R2518">
        <f t="shared" si="119"/>
        <v>63</v>
      </c>
      <c r="S2518" t="str" cm="1">
        <f t="array" ref="S2518">_xlfn.IFS(Q2518&lt;1965,"Baby Boomers",Q2518&lt;1981,"Gen X",Q2518&lt;1997,"Millenial",TRUE,("Gen Z"))</f>
        <v>Baby Boomers</v>
      </c>
    </row>
    <row r="2519" spans="1:19" x14ac:dyDescent="0.25">
      <c r="A2519" t="s">
        <v>15534</v>
      </c>
      <c r="B2519" t="s">
        <v>4348</v>
      </c>
      <c r="C2519" t="s">
        <v>8918</v>
      </c>
      <c r="D2519" t="str">
        <f>Table13[[#This Row],[FirstName]]&amp;" "&amp;Table13[[#This Row],[LastName]]</f>
        <v>Annie Galloway</v>
      </c>
      <c r="E2519" s="2">
        <v>43595</v>
      </c>
      <c r="F2519" s="2" t="s">
        <v>10301</v>
      </c>
      <c r="G2519" t="s">
        <v>32</v>
      </c>
      <c r="H2519" t="s">
        <v>51</v>
      </c>
      <c r="I2519" t="s">
        <v>34</v>
      </c>
      <c r="J2519" t="s">
        <v>51</v>
      </c>
      <c r="K2519" t="s">
        <v>10302</v>
      </c>
      <c r="L2519" t="s">
        <v>100</v>
      </c>
      <c r="M2519" s="2">
        <v>19092</v>
      </c>
      <c r="N2519" t="s">
        <v>112</v>
      </c>
      <c r="O2519">
        <v>1</v>
      </c>
      <c r="P2519" t="str">
        <f t="shared" si="117"/>
        <v>Active</v>
      </c>
      <c r="Q2519">
        <f t="shared" si="118"/>
        <v>1952</v>
      </c>
      <c r="R2519">
        <f t="shared" si="119"/>
        <v>74</v>
      </c>
      <c r="S2519" t="str" cm="1">
        <f t="array" ref="S2519">_xlfn.IFS(Q2519&lt;1965,"Baby Boomers",Q2519&lt;1981,"Gen X",Q2519&lt;1997,"Millenial",TRUE,("Gen Z"))</f>
        <v>Baby Boomers</v>
      </c>
    </row>
    <row r="2520" spans="1:19" x14ac:dyDescent="0.25">
      <c r="A2520" t="s">
        <v>15535</v>
      </c>
      <c r="B2520" t="s">
        <v>2629</v>
      </c>
      <c r="C2520" t="s">
        <v>3245</v>
      </c>
      <c r="D2520" t="str">
        <f>Table13[[#This Row],[FirstName]]&amp;" "&amp;Table13[[#This Row],[LastName]]</f>
        <v>Kamryn Mckinney</v>
      </c>
      <c r="E2520" s="2">
        <v>43711</v>
      </c>
      <c r="F2520" s="2">
        <v>44638</v>
      </c>
      <c r="G2520" t="s">
        <v>744</v>
      </c>
      <c r="H2520" t="s">
        <v>62</v>
      </c>
      <c r="I2520" t="s">
        <v>63</v>
      </c>
      <c r="J2520" t="s">
        <v>35</v>
      </c>
      <c r="K2520" t="s">
        <v>10302</v>
      </c>
      <c r="L2520" t="s">
        <v>52</v>
      </c>
      <c r="M2520" s="2">
        <v>27993</v>
      </c>
      <c r="N2520" t="s">
        <v>225</v>
      </c>
      <c r="O2520">
        <v>4</v>
      </c>
      <c r="P2520" t="str">
        <f t="shared" si="117"/>
        <v>Non-Active</v>
      </c>
      <c r="Q2520">
        <f t="shared" si="118"/>
        <v>1976</v>
      </c>
      <c r="R2520">
        <f t="shared" si="119"/>
        <v>49</v>
      </c>
      <c r="S2520" t="str" cm="1">
        <f t="array" ref="S2520">_xlfn.IFS(Q2520&lt;1965,"Baby Boomers",Q2520&lt;1981,"Gen X",Q2520&lt;1997,"Millenial",TRUE,("Gen Z"))</f>
        <v>Gen X</v>
      </c>
    </row>
    <row r="2521" spans="1:19" x14ac:dyDescent="0.25">
      <c r="A2521" t="s">
        <v>15536</v>
      </c>
      <c r="B2521" t="s">
        <v>8924</v>
      </c>
      <c r="C2521" t="s">
        <v>2230</v>
      </c>
      <c r="D2521" t="str">
        <f>Table13[[#This Row],[FirstName]]&amp;" "&amp;Table13[[#This Row],[LastName]]</f>
        <v>Dahlia Waller</v>
      </c>
      <c r="E2521" s="2">
        <v>43356</v>
      </c>
      <c r="F2521" s="2" t="s">
        <v>10301</v>
      </c>
      <c r="G2521" t="s">
        <v>32</v>
      </c>
      <c r="H2521" t="s">
        <v>33</v>
      </c>
      <c r="I2521" t="s">
        <v>50</v>
      </c>
      <c r="J2521" t="s">
        <v>62</v>
      </c>
      <c r="K2521" t="s">
        <v>10302</v>
      </c>
      <c r="L2521" t="s">
        <v>147</v>
      </c>
      <c r="M2521" s="2">
        <v>30862</v>
      </c>
      <c r="N2521" t="s">
        <v>102</v>
      </c>
      <c r="O2521">
        <v>2</v>
      </c>
      <c r="P2521" t="str">
        <f t="shared" si="117"/>
        <v>Active</v>
      </c>
      <c r="Q2521">
        <f t="shared" si="118"/>
        <v>1984</v>
      </c>
      <c r="R2521">
        <f t="shared" si="119"/>
        <v>41</v>
      </c>
      <c r="S2521" t="str" cm="1">
        <f t="array" ref="S2521">_xlfn.IFS(Q2521&lt;1965,"Baby Boomers",Q2521&lt;1981,"Gen X",Q2521&lt;1997,"Millenial",TRUE,("Gen Z"))</f>
        <v>Millenial</v>
      </c>
    </row>
    <row r="2522" spans="1:19" x14ac:dyDescent="0.25">
      <c r="A2522" t="s">
        <v>15537</v>
      </c>
      <c r="B2522" t="s">
        <v>8927</v>
      </c>
      <c r="C2522" t="s">
        <v>4363</v>
      </c>
      <c r="D2522" t="str">
        <f>Table13[[#This Row],[FirstName]]&amp;" "&amp;Table13[[#This Row],[LastName]]</f>
        <v>Alonzo Bradley</v>
      </c>
      <c r="E2522" s="2">
        <v>44357</v>
      </c>
      <c r="F2522" s="2" t="s">
        <v>10301</v>
      </c>
      <c r="G2522" t="s">
        <v>32</v>
      </c>
      <c r="H2522" t="s">
        <v>51</v>
      </c>
      <c r="I2522" t="s">
        <v>34</v>
      </c>
      <c r="J2522" t="s">
        <v>35</v>
      </c>
      <c r="K2522" t="s">
        <v>10302</v>
      </c>
      <c r="L2522" t="s">
        <v>304</v>
      </c>
      <c r="M2522" s="2">
        <v>21415</v>
      </c>
      <c r="N2522" t="s">
        <v>225</v>
      </c>
      <c r="O2522">
        <v>1</v>
      </c>
      <c r="P2522" t="str">
        <f t="shared" si="117"/>
        <v>Active</v>
      </c>
      <c r="Q2522">
        <f t="shared" si="118"/>
        <v>1958</v>
      </c>
      <c r="R2522">
        <f t="shared" si="119"/>
        <v>67</v>
      </c>
      <c r="S2522" t="str" cm="1">
        <f t="array" ref="S2522">_xlfn.IFS(Q2522&lt;1965,"Baby Boomers",Q2522&lt;1981,"Gen X",Q2522&lt;1997,"Millenial",TRUE,("Gen Z"))</f>
        <v>Baby Boomers</v>
      </c>
    </row>
    <row r="2523" spans="1:19" x14ac:dyDescent="0.25">
      <c r="A2523" t="s">
        <v>15538</v>
      </c>
      <c r="B2523" t="s">
        <v>3559</v>
      </c>
      <c r="C2523" t="s">
        <v>320</v>
      </c>
      <c r="D2523" t="str">
        <f>Table13[[#This Row],[FirstName]]&amp;" "&amp;Table13[[#This Row],[LastName]]</f>
        <v>Harley Soto</v>
      </c>
      <c r="E2523" s="2">
        <v>43746</v>
      </c>
      <c r="F2523" s="2">
        <v>45093</v>
      </c>
      <c r="G2523" t="s">
        <v>10699</v>
      </c>
      <c r="H2523" t="s">
        <v>33</v>
      </c>
      <c r="I2523" t="s">
        <v>63</v>
      </c>
      <c r="J2523" t="s">
        <v>35</v>
      </c>
      <c r="K2523" t="s">
        <v>10302</v>
      </c>
      <c r="L2523" t="s">
        <v>285</v>
      </c>
      <c r="M2523" s="2">
        <v>36462</v>
      </c>
      <c r="N2523" t="s">
        <v>242</v>
      </c>
      <c r="O2523">
        <v>2</v>
      </c>
      <c r="P2523" t="str">
        <f t="shared" si="117"/>
        <v>Non-Active</v>
      </c>
      <c r="Q2523">
        <f t="shared" si="118"/>
        <v>1999</v>
      </c>
      <c r="R2523">
        <f t="shared" si="119"/>
        <v>26</v>
      </c>
      <c r="S2523" t="str" cm="1">
        <f t="array" ref="S2523">_xlfn.IFS(Q2523&lt;1965,"Baby Boomers",Q2523&lt;1981,"Gen X",Q2523&lt;1997,"Millenial",TRUE,("Gen Z"))</f>
        <v>Gen Z</v>
      </c>
    </row>
    <row r="2524" spans="1:19" x14ac:dyDescent="0.25">
      <c r="A2524" t="s">
        <v>15539</v>
      </c>
      <c r="B2524" t="s">
        <v>8933</v>
      </c>
      <c r="C2524" t="s">
        <v>2794</v>
      </c>
      <c r="D2524" t="str">
        <f>Table13[[#This Row],[FirstName]]&amp;" "&amp;Table13[[#This Row],[LastName]]</f>
        <v>Belen Vasquez</v>
      </c>
      <c r="E2524" s="2">
        <v>44350</v>
      </c>
      <c r="F2524" s="2">
        <v>45030</v>
      </c>
      <c r="G2524" t="s">
        <v>10699</v>
      </c>
      <c r="H2524" t="s">
        <v>33</v>
      </c>
      <c r="I2524" t="s">
        <v>50</v>
      </c>
      <c r="J2524" t="s">
        <v>35</v>
      </c>
      <c r="K2524" t="s">
        <v>10302</v>
      </c>
      <c r="L2524" t="s">
        <v>147</v>
      </c>
      <c r="M2524" s="2">
        <v>21128</v>
      </c>
      <c r="N2524" t="s">
        <v>149</v>
      </c>
      <c r="O2524">
        <v>4</v>
      </c>
      <c r="P2524" t="str">
        <f t="shared" si="117"/>
        <v>Non-Active</v>
      </c>
      <c r="Q2524">
        <f t="shared" si="118"/>
        <v>1957</v>
      </c>
      <c r="R2524">
        <f t="shared" si="119"/>
        <v>68</v>
      </c>
      <c r="S2524" t="str" cm="1">
        <f t="array" ref="S2524">_xlfn.IFS(Q2524&lt;1965,"Baby Boomers",Q2524&lt;1981,"Gen X",Q2524&lt;1997,"Millenial",TRUE,("Gen Z"))</f>
        <v>Baby Boomers</v>
      </c>
    </row>
    <row r="2525" spans="1:19" x14ac:dyDescent="0.25">
      <c r="A2525" t="s">
        <v>15540</v>
      </c>
      <c r="B2525" t="s">
        <v>2404</v>
      </c>
      <c r="C2525" t="s">
        <v>896</v>
      </c>
      <c r="D2525" t="str">
        <f>Table13[[#This Row],[FirstName]]&amp;" "&amp;Table13[[#This Row],[LastName]]</f>
        <v>Charlize Rocha</v>
      </c>
      <c r="E2525" s="2">
        <v>43357</v>
      </c>
      <c r="F2525" s="2">
        <v>43469</v>
      </c>
      <c r="G2525" t="s">
        <v>744</v>
      </c>
      <c r="H2525" t="s">
        <v>51</v>
      </c>
      <c r="I2525" t="s">
        <v>34</v>
      </c>
      <c r="J2525" t="s">
        <v>35</v>
      </c>
      <c r="K2525" t="s">
        <v>10302</v>
      </c>
      <c r="L2525" t="s">
        <v>695</v>
      </c>
      <c r="M2525" s="2">
        <v>15710</v>
      </c>
      <c r="N2525" t="s">
        <v>242</v>
      </c>
      <c r="O2525">
        <v>4</v>
      </c>
      <c r="P2525" t="str">
        <f t="shared" si="117"/>
        <v>Non-Active</v>
      </c>
      <c r="Q2525">
        <f t="shared" si="118"/>
        <v>1943</v>
      </c>
      <c r="R2525">
        <f t="shared" si="119"/>
        <v>83</v>
      </c>
      <c r="S2525" t="str" cm="1">
        <f t="array" ref="S2525">_xlfn.IFS(Q2525&lt;1965,"Baby Boomers",Q2525&lt;1981,"Gen X",Q2525&lt;1997,"Millenial",TRUE,("Gen Z"))</f>
        <v>Baby Boomers</v>
      </c>
    </row>
    <row r="2526" spans="1:19" x14ac:dyDescent="0.25">
      <c r="A2526" t="s">
        <v>15541</v>
      </c>
      <c r="B2526" t="s">
        <v>1389</v>
      </c>
      <c r="C2526" t="s">
        <v>3412</v>
      </c>
      <c r="D2526" t="str">
        <f>Table13[[#This Row],[FirstName]]&amp;" "&amp;Table13[[#This Row],[LastName]]</f>
        <v>Aleena David</v>
      </c>
      <c r="E2526" s="2">
        <v>43611</v>
      </c>
      <c r="F2526" s="2" t="s">
        <v>10301</v>
      </c>
      <c r="G2526" t="s">
        <v>32</v>
      </c>
      <c r="H2526" t="s">
        <v>62</v>
      </c>
      <c r="I2526" t="s">
        <v>34</v>
      </c>
      <c r="J2526" t="s">
        <v>51</v>
      </c>
      <c r="K2526" t="s">
        <v>10302</v>
      </c>
      <c r="L2526" t="s">
        <v>80</v>
      </c>
      <c r="M2526" s="2">
        <v>15984</v>
      </c>
      <c r="N2526" t="s">
        <v>225</v>
      </c>
      <c r="O2526">
        <v>2</v>
      </c>
      <c r="P2526" t="str">
        <f t="shared" si="117"/>
        <v>Active</v>
      </c>
      <c r="Q2526">
        <f t="shared" si="118"/>
        <v>1943</v>
      </c>
      <c r="R2526">
        <f t="shared" si="119"/>
        <v>82</v>
      </c>
      <c r="S2526" t="str" cm="1">
        <f t="array" ref="S2526">_xlfn.IFS(Q2526&lt;1965,"Baby Boomers",Q2526&lt;1981,"Gen X",Q2526&lt;1997,"Millenial",TRUE,("Gen Z"))</f>
        <v>Baby Boomers</v>
      </c>
    </row>
    <row r="2527" spans="1:19" x14ac:dyDescent="0.25">
      <c r="A2527" t="s">
        <v>15542</v>
      </c>
      <c r="B2527" t="s">
        <v>226</v>
      </c>
      <c r="C2527" t="s">
        <v>2790</v>
      </c>
      <c r="D2527" t="str">
        <f>Table13[[#This Row],[FirstName]]&amp;" "&amp;Table13[[#This Row],[LastName]]</f>
        <v>Bridger Alvarado</v>
      </c>
      <c r="E2527" s="2">
        <v>43651</v>
      </c>
      <c r="F2527" s="2" t="s">
        <v>10301</v>
      </c>
      <c r="G2527" t="s">
        <v>32</v>
      </c>
      <c r="H2527" t="s">
        <v>33</v>
      </c>
      <c r="I2527" t="s">
        <v>34</v>
      </c>
      <c r="J2527" t="s">
        <v>62</v>
      </c>
      <c r="K2527" t="s">
        <v>10302</v>
      </c>
      <c r="L2527" t="s">
        <v>100</v>
      </c>
      <c r="M2527" s="2">
        <v>19110</v>
      </c>
      <c r="N2527" t="s">
        <v>102</v>
      </c>
      <c r="O2527">
        <v>4</v>
      </c>
      <c r="P2527" t="str">
        <f t="shared" si="117"/>
        <v>Active</v>
      </c>
      <c r="Q2527">
        <f t="shared" si="118"/>
        <v>1952</v>
      </c>
      <c r="R2527">
        <f t="shared" si="119"/>
        <v>73</v>
      </c>
      <c r="S2527" t="str" cm="1">
        <f t="array" ref="S2527">_xlfn.IFS(Q2527&lt;1965,"Baby Boomers",Q2527&lt;1981,"Gen X",Q2527&lt;1997,"Millenial",TRUE,("Gen Z"))</f>
        <v>Baby Boomers</v>
      </c>
    </row>
    <row r="2528" spans="1:19" x14ac:dyDescent="0.25">
      <c r="A2528" t="s">
        <v>15543</v>
      </c>
      <c r="B2528" t="s">
        <v>1408</v>
      </c>
      <c r="C2528" t="s">
        <v>1614</v>
      </c>
      <c r="D2528" t="str">
        <f>Table13[[#This Row],[FirstName]]&amp;" "&amp;Table13[[#This Row],[LastName]]</f>
        <v>Cannon Morgan</v>
      </c>
      <c r="E2528" s="2">
        <v>43774</v>
      </c>
      <c r="F2528" s="2" t="s">
        <v>10301</v>
      </c>
      <c r="G2528" t="s">
        <v>32</v>
      </c>
      <c r="H2528" t="s">
        <v>62</v>
      </c>
      <c r="I2528" t="s">
        <v>63</v>
      </c>
      <c r="J2528" t="s">
        <v>62</v>
      </c>
      <c r="K2528" t="s">
        <v>10302</v>
      </c>
      <c r="L2528" t="s">
        <v>89</v>
      </c>
      <c r="M2528" s="2">
        <v>20898</v>
      </c>
      <c r="N2528" t="s">
        <v>102</v>
      </c>
      <c r="O2528">
        <v>5</v>
      </c>
      <c r="P2528" t="str">
        <f t="shared" si="117"/>
        <v>Active</v>
      </c>
      <c r="Q2528">
        <f t="shared" si="118"/>
        <v>1957</v>
      </c>
      <c r="R2528">
        <f t="shared" si="119"/>
        <v>69</v>
      </c>
      <c r="S2528" t="str" cm="1">
        <f t="array" ref="S2528">_xlfn.IFS(Q2528&lt;1965,"Baby Boomers",Q2528&lt;1981,"Gen X",Q2528&lt;1997,"Millenial",TRUE,("Gen Z"))</f>
        <v>Baby Boomers</v>
      </c>
    </row>
    <row r="2529" spans="1:19" x14ac:dyDescent="0.25">
      <c r="A2529" t="s">
        <v>15544</v>
      </c>
      <c r="B2529" t="s">
        <v>403</v>
      </c>
      <c r="C2529" t="s">
        <v>7406</v>
      </c>
      <c r="D2529" t="str">
        <f>Table13[[#This Row],[FirstName]]&amp;" "&amp;Table13[[#This Row],[LastName]]</f>
        <v>Weston Ramsey</v>
      </c>
      <c r="E2529" s="2">
        <v>43668</v>
      </c>
      <c r="F2529" s="2">
        <v>44487</v>
      </c>
      <c r="G2529" t="s">
        <v>32</v>
      </c>
      <c r="H2529" t="s">
        <v>51</v>
      </c>
      <c r="I2529" t="s">
        <v>63</v>
      </c>
      <c r="J2529" t="s">
        <v>51</v>
      </c>
      <c r="K2529" t="s">
        <v>10302</v>
      </c>
      <c r="L2529" t="s">
        <v>89</v>
      </c>
      <c r="M2529" s="2">
        <v>20311</v>
      </c>
      <c r="N2529" t="s">
        <v>177</v>
      </c>
      <c r="O2529">
        <v>2</v>
      </c>
      <c r="P2529" t="str">
        <f t="shared" si="117"/>
        <v>Non-Active</v>
      </c>
      <c r="Q2529">
        <f t="shared" si="118"/>
        <v>1955</v>
      </c>
      <c r="R2529">
        <f t="shared" si="119"/>
        <v>70</v>
      </c>
      <c r="S2529" t="str" cm="1">
        <f t="array" ref="S2529">_xlfn.IFS(Q2529&lt;1965,"Baby Boomers",Q2529&lt;1981,"Gen X",Q2529&lt;1997,"Millenial",TRUE,("Gen Z"))</f>
        <v>Baby Boomers</v>
      </c>
    </row>
    <row r="2530" spans="1:19" x14ac:dyDescent="0.25">
      <c r="A2530" t="s">
        <v>15545</v>
      </c>
      <c r="B2530" t="s">
        <v>7811</v>
      </c>
      <c r="C2530" t="s">
        <v>1381</v>
      </c>
      <c r="D2530" t="str">
        <f>Table13[[#This Row],[FirstName]]&amp;" "&amp;Table13[[#This Row],[LastName]]</f>
        <v>Adison Ray</v>
      </c>
      <c r="E2530" s="2">
        <v>44095</v>
      </c>
      <c r="F2530" s="2">
        <v>45007</v>
      </c>
      <c r="G2530" t="s">
        <v>32</v>
      </c>
      <c r="H2530" t="s">
        <v>62</v>
      </c>
      <c r="I2530" t="s">
        <v>50</v>
      </c>
      <c r="J2530" t="s">
        <v>51</v>
      </c>
      <c r="K2530" t="s">
        <v>10302</v>
      </c>
      <c r="L2530" t="s">
        <v>80</v>
      </c>
      <c r="M2530" s="2">
        <v>21715</v>
      </c>
      <c r="N2530" t="s">
        <v>102</v>
      </c>
      <c r="O2530">
        <v>1</v>
      </c>
      <c r="P2530" t="str">
        <f t="shared" si="117"/>
        <v>Non-Active</v>
      </c>
      <c r="Q2530">
        <f t="shared" si="118"/>
        <v>1959</v>
      </c>
      <c r="R2530">
        <f t="shared" si="119"/>
        <v>66</v>
      </c>
      <c r="S2530" t="str" cm="1">
        <f t="array" ref="S2530">_xlfn.IFS(Q2530&lt;1965,"Baby Boomers",Q2530&lt;1981,"Gen X",Q2530&lt;1997,"Millenial",TRUE,("Gen Z"))</f>
        <v>Baby Boomers</v>
      </c>
    </row>
    <row r="2531" spans="1:19" x14ac:dyDescent="0.25">
      <c r="A2531" t="s">
        <v>12979</v>
      </c>
      <c r="B2531" t="s">
        <v>8952</v>
      </c>
      <c r="C2531" t="s">
        <v>8953</v>
      </c>
      <c r="D2531" t="str">
        <f>Table13[[#This Row],[FirstName]]&amp;" "&amp;Table13[[#This Row],[LastName]]</f>
        <v>Aarav Espinoza</v>
      </c>
      <c r="E2531" s="2">
        <v>43780</v>
      </c>
      <c r="F2531" s="2" t="s">
        <v>10301</v>
      </c>
      <c r="G2531" t="s">
        <v>32</v>
      </c>
      <c r="H2531" t="s">
        <v>51</v>
      </c>
      <c r="I2531" t="s">
        <v>34</v>
      </c>
      <c r="J2531" t="s">
        <v>62</v>
      </c>
      <c r="K2531" t="s">
        <v>10302</v>
      </c>
      <c r="L2531" t="s">
        <v>110</v>
      </c>
      <c r="M2531" s="2">
        <v>36509</v>
      </c>
      <c r="N2531" t="s">
        <v>418</v>
      </c>
      <c r="O2531">
        <v>2</v>
      </c>
      <c r="P2531" t="str">
        <f t="shared" si="117"/>
        <v>Active</v>
      </c>
      <c r="Q2531">
        <f t="shared" si="118"/>
        <v>1999</v>
      </c>
      <c r="R2531">
        <f t="shared" si="119"/>
        <v>26</v>
      </c>
      <c r="S2531" t="str" cm="1">
        <f t="array" ref="S2531">_xlfn.IFS(Q2531&lt;1965,"Baby Boomers",Q2531&lt;1981,"Gen X",Q2531&lt;1997,"Millenial",TRUE,("Gen Z"))</f>
        <v>Gen Z</v>
      </c>
    </row>
    <row r="2532" spans="1:19" x14ac:dyDescent="0.25">
      <c r="A2532" t="s">
        <v>15546</v>
      </c>
      <c r="B2532" t="s">
        <v>5367</v>
      </c>
      <c r="C2532" t="s">
        <v>2220</v>
      </c>
      <c r="D2532" t="str">
        <f>Table13[[#This Row],[FirstName]]&amp;" "&amp;Table13[[#This Row],[LastName]]</f>
        <v>Destiney Barry</v>
      </c>
      <c r="E2532" s="2">
        <v>44235</v>
      </c>
      <c r="F2532" s="2" t="s">
        <v>10301</v>
      </c>
      <c r="G2532" t="s">
        <v>32</v>
      </c>
      <c r="H2532" t="s">
        <v>51</v>
      </c>
      <c r="I2532" t="s">
        <v>63</v>
      </c>
      <c r="J2532" t="s">
        <v>35</v>
      </c>
      <c r="K2532" t="s">
        <v>10302</v>
      </c>
      <c r="L2532" t="s">
        <v>89</v>
      </c>
      <c r="M2532" s="2">
        <v>21928</v>
      </c>
      <c r="N2532" t="s">
        <v>225</v>
      </c>
      <c r="O2532">
        <v>1</v>
      </c>
      <c r="P2532" t="str">
        <f t="shared" si="117"/>
        <v>Active</v>
      </c>
      <c r="Q2532">
        <f t="shared" si="118"/>
        <v>1960</v>
      </c>
      <c r="R2532">
        <f t="shared" si="119"/>
        <v>66</v>
      </c>
      <c r="S2532" t="str" cm="1">
        <f t="array" ref="S2532">_xlfn.IFS(Q2532&lt;1965,"Baby Boomers",Q2532&lt;1981,"Gen X",Q2532&lt;1997,"Millenial",TRUE,("Gen Z"))</f>
        <v>Baby Boomers</v>
      </c>
    </row>
    <row r="2533" spans="1:19" x14ac:dyDescent="0.25">
      <c r="A2533" t="s">
        <v>15547</v>
      </c>
      <c r="B2533" t="s">
        <v>3322</v>
      </c>
      <c r="C2533" t="s">
        <v>7093</v>
      </c>
      <c r="D2533" t="str">
        <f>Table13[[#This Row],[FirstName]]&amp;" "&amp;Table13[[#This Row],[LastName]]</f>
        <v>Ulises Herring</v>
      </c>
      <c r="E2533" s="2">
        <v>43983</v>
      </c>
      <c r="F2533" s="2" t="s">
        <v>10301</v>
      </c>
      <c r="G2533" t="s">
        <v>32</v>
      </c>
      <c r="H2533" t="s">
        <v>33</v>
      </c>
      <c r="I2533" t="s">
        <v>34</v>
      </c>
      <c r="J2533" t="s">
        <v>62</v>
      </c>
      <c r="K2533" t="s">
        <v>10302</v>
      </c>
      <c r="L2533" t="s">
        <v>695</v>
      </c>
      <c r="M2533" s="2">
        <v>16536</v>
      </c>
      <c r="N2533" t="s">
        <v>1257</v>
      </c>
      <c r="O2533">
        <v>4</v>
      </c>
      <c r="P2533" t="str">
        <f t="shared" si="117"/>
        <v>Active</v>
      </c>
      <c r="Q2533">
        <f t="shared" si="118"/>
        <v>1945</v>
      </c>
      <c r="R2533">
        <f t="shared" si="119"/>
        <v>81</v>
      </c>
      <c r="S2533" t="str" cm="1">
        <f t="array" ref="S2533">_xlfn.IFS(Q2533&lt;1965,"Baby Boomers",Q2533&lt;1981,"Gen X",Q2533&lt;1997,"Millenial",TRUE,("Gen Z"))</f>
        <v>Baby Boomers</v>
      </c>
    </row>
    <row r="2534" spans="1:19" x14ac:dyDescent="0.25">
      <c r="A2534" t="s">
        <v>15548</v>
      </c>
      <c r="B2534" t="s">
        <v>8802</v>
      </c>
      <c r="C2534" t="s">
        <v>5584</v>
      </c>
      <c r="D2534" t="str">
        <f>Table13[[#This Row],[FirstName]]&amp;" "&amp;Table13[[#This Row],[LastName]]</f>
        <v>Marquis Cardenas</v>
      </c>
      <c r="E2534" s="2">
        <v>44860</v>
      </c>
      <c r="F2534" s="2">
        <v>44866</v>
      </c>
      <c r="G2534" t="s">
        <v>10826</v>
      </c>
      <c r="H2534" t="s">
        <v>51</v>
      </c>
      <c r="I2534" t="s">
        <v>50</v>
      </c>
      <c r="J2534" t="s">
        <v>35</v>
      </c>
      <c r="K2534" t="s">
        <v>10302</v>
      </c>
      <c r="L2534" t="s">
        <v>52</v>
      </c>
      <c r="M2534" s="2">
        <v>15583</v>
      </c>
      <c r="N2534" t="s">
        <v>162</v>
      </c>
      <c r="O2534">
        <v>2</v>
      </c>
      <c r="P2534" t="str">
        <f t="shared" si="117"/>
        <v>Non-Active</v>
      </c>
      <c r="Q2534">
        <f t="shared" si="118"/>
        <v>1942</v>
      </c>
      <c r="R2534">
        <f t="shared" si="119"/>
        <v>83</v>
      </c>
      <c r="S2534" t="str" cm="1">
        <f t="array" ref="S2534">_xlfn.IFS(Q2534&lt;1965,"Baby Boomers",Q2534&lt;1981,"Gen X",Q2534&lt;1997,"Millenial",TRUE,("Gen Z"))</f>
        <v>Baby Boomers</v>
      </c>
    </row>
    <row r="2535" spans="1:19" x14ac:dyDescent="0.25">
      <c r="A2535" t="s">
        <v>15549</v>
      </c>
      <c r="B2535" t="s">
        <v>8963</v>
      </c>
      <c r="C2535" t="s">
        <v>485</v>
      </c>
      <c r="D2535" t="str">
        <f>Table13[[#This Row],[FirstName]]&amp;" "&amp;Table13[[#This Row],[LastName]]</f>
        <v>Miya Cruz</v>
      </c>
      <c r="E2535" s="2">
        <v>43508</v>
      </c>
      <c r="F2535" s="2">
        <v>45033</v>
      </c>
      <c r="G2535" t="s">
        <v>32</v>
      </c>
      <c r="H2535" t="s">
        <v>62</v>
      </c>
      <c r="I2535" t="s">
        <v>34</v>
      </c>
      <c r="J2535" t="s">
        <v>51</v>
      </c>
      <c r="K2535" t="s">
        <v>10302</v>
      </c>
      <c r="L2535" t="s">
        <v>80</v>
      </c>
      <c r="M2535" s="2">
        <v>28024</v>
      </c>
      <c r="N2535" t="s">
        <v>102</v>
      </c>
      <c r="O2535">
        <v>2</v>
      </c>
      <c r="P2535" t="str">
        <f t="shared" si="117"/>
        <v>Non-Active</v>
      </c>
      <c r="Q2535">
        <f t="shared" si="118"/>
        <v>1976</v>
      </c>
      <c r="R2535">
        <f t="shared" si="119"/>
        <v>49</v>
      </c>
      <c r="S2535" t="str" cm="1">
        <f t="array" ref="S2535">_xlfn.IFS(Q2535&lt;1965,"Baby Boomers",Q2535&lt;1981,"Gen X",Q2535&lt;1997,"Millenial",TRUE,("Gen Z"))</f>
        <v>Gen X</v>
      </c>
    </row>
    <row r="2536" spans="1:19" x14ac:dyDescent="0.25">
      <c r="A2536" t="s">
        <v>15550</v>
      </c>
      <c r="B2536" t="s">
        <v>4086</v>
      </c>
      <c r="C2536" t="s">
        <v>8967</v>
      </c>
      <c r="D2536" t="str">
        <f>Table13[[#This Row],[FirstName]]&amp;" "&amp;Table13[[#This Row],[LastName]]</f>
        <v>Erin Floyd</v>
      </c>
      <c r="E2536" s="2">
        <v>44853</v>
      </c>
      <c r="F2536" s="2">
        <v>45129</v>
      </c>
      <c r="G2536" t="s">
        <v>32</v>
      </c>
      <c r="H2536" t="s">
        <v>62</v>
      </c>
      <c r="I2536" t="s">
        <v>50</v>
      </c>
      <c r="J2536" t="s">
        <v>62</v>
      </c>
      <c r="K2536" t="s">
        <v>10302</v>
      </c>
      <c r="L2536" t="s">
        <v>89</v>
      </c>
      <c r="M2536" s="2">
        <v>28479</v>
      </c>
      <c r="N2536" t="s">
        <v>82</v>
      </c>
      <c r="O2536">
        <v>2</v>
      </c>
      <c r="P2536" t="str">
        <f t="shared" si="117"/>
        <v>Non-Active</v>
      </c>
      <c r="Q2536">
        <f t="shared" si="118"/>
        <v>1977</v>
      </c>
      <c r="R2536">
        <f t="shared" si="119"/>
        <v>48</v>
      </c>
      <c r="S2536" t="str" cm="1">
        <f t="array" ref="S2536">_xlfn.IFS(Q2536&lt;1965,"Baby Boomers",Q2536&lt;1981,"Gen X",Q2536&lt;1997,"Millenial",TRUE,("Gen Z"))</f>
        <v>Gen X</v>
      </c>
    </row>
    <row r="2537" spans="1:19" x14ac:dyDescent="0.25">
      <c r="A2537" t="s">
        <v>15551</v>
      </c>
      <c r="B2537" t="s">
        <v>205</v>
      </c>
      <c r="C2537" t="s">
        <v>4034</v>
      </c>
      <c r="D2537" t="str">
        <f>Table13[[#This Row],[FirstName]]&amp;" "&amp;Table13[[#This Row],[LastName]]</f>
        <v>Gerald Johnston</v>
      </c>
      <c r="E2537" s="2">
        <v>43811</v>
      </c>
      <c r="F2537" s="2" t="s">
        <v>10301</v>
      </c>
      <c r="G2537" t="s">
        <v>32</v>
      </c>
      <c r="H2537" t="s">
        <v>62</v>
      </c>
      <c r="I2537" t="s">
        <v>50</v>
      </c>
      <c r="J2537" t="s">
        <v>62</v>
      </c>
      <c r="K2537" t="s">
        <v>10302</v>
      </c>
      <c r="L2537" t="s">
        <v>110</v>
      </c>
      <c r="M2537" s="2">
        <v>30227</v>
      </c>
      <c r="N2537" t="s">
        <v>102</v>
      </c>
      <c r="O2537">
        <v>1</v>
      </c>
      <c r="P2537" t="str">
        <f t="shared" si="117"/>
        <v>Active</v>
      </c>
      <c r="Q2537">
        <f t="shared" si="118"/>
        <v>1982</v>
      </c>
      <c r="R2537">
        <f t="shared" si="119"/>
        <v>43</v>
      </c>
      <c r="S2537" t="str" cm="1">
        <f t="array" ref="S2537">_xlfn.IFS(Q2537&lt;1965,"Baby Boomers",Q2537&lt;1981,"Gen X",Q2537&lt;1997,"Millenial",TRUE,("Gen Z"))</f>
        <v>Millenial</v>
      </c>
    </row>
    <row r="2538" spans="1:19" x14ac:dyDescent="0.25">
      <c r="A2538" t="s">
        <v>15552</v>
      </c>
      <c r="B2538" t="s">
        <v>6590</v>
      </c>
      <c r="C2538" t="s">
        <v>6159</v>
      </c>
      <c r="D2538" t="str">
        <f>Table13[[#This Row],[FirstName]]&amp;" "&amp;Table13[[#This Row],[LastName]]</f>
        <v>Kendrick Snyder</v>
      </c>
      <c r="E2538" s="2">
        <v>44529</v>
      </c>
      <c r="F2538" s="2" t="s">
        <v>10301</v>
      </c>
      <c r="G2538" t="s">
        <v>32</v>
      </c>
      <c r="H2538" t="s">
        <v>62</v>
      </c>
      <c r="I2538" t="s">
        <v>63</v>
      </c>
      <c r="J2538" t="s">
        <v>62</v>
      </c>
      <c r="K2538" t="s">
        <v>10302</v>
      </c>
      <c r="L2538" t="s">
        <v>89</v>
      </c>
      <c r="M2538" s="2">
        <v>27641</v>
      </c>
      <c r="N2538" t="s">
        <v>91</v>
      </c>
      <c r="O2538">
        <v>2</v>
      </c>
      <c r="P2538" t="str">
        <f t="shared" si="117"/>
        <v>Active</v>
      </c>
      <c r="Q2538">
        <f t="shared" si="118"/>
        <v>1975</v>
      </c>
      <c r="R2538">
        <f t="shared" si="119"/>
        <v>50</v>
      </c>
      <c r="S2538" t="str" cm="1">
        <f t="array" ref="S2538">_xlfn.IFS(Q2538&lt;1965,"Baby Boomers",Q2538&lt;1981,"Gen X",Q2538&lt;1997,"Millenial",TRUE,("Gen Z"))</f>
        <v>Gen X</v>
      </c>
    </row>
    <row r="2539" spans="1:19" x14ac:dyDescent="0.25">
      <c r="A2539" t="s">
        <v>15553</v>
      </c>
      <c r="B2539" t="s">
        <v>8975</v>
      </c>
      <c r="C2539" t="s">
        <v>8976</v>
      </c>
      <c r="D2539" t="str">
        <f>Table13[[#This Row],[FirstName]]&amp;" "&amp;Table13[[#This Row],[LastName]]</f>
        <v>Alyssa Proctor</v>
      </c>
      <c r="E2539" s="2">
        <v>44331</v>
      </c>
      <c r="F2539" s="2" t="s">
        <v>10301</v>
      </c>
      <c r="G2539" t="s">
        <v>32</v>
      </c>
      <c r="H2539" t="s">
        <v>51</v>
      </c>
      <c r="I2539" t="s">
        <v>63</v>
      </c>
      <c r="J2539" t="s">
        <v>62</v>
      </c>
      <c r="K2539" t="s">
        <v>10302</v>
      </c>
      <c r="L2539" t="s">
        <v>89</v>
      </c>
      <c r="M2539" s="2">
        <v>21338</v>
      </c>
      <c r="N2539" t="s">
        <v>192</v>
      </c>
      <c r="O2539">
        <v>2</v>
      </c>
      <c r="P2539" t="str">
        <f t="shared" si="117"/>
        <v>Active</v>
      </c>
      <c r="Q2539">
        <f t="shared" si="118"/>
        <v>1958</v>
      </c>
      <c r="R2539">
        <f t="shared" si="119"/>
        <v>67</v>
      </c>
      <c r="S2539" t="str" cm="1">
        <f t="array" ref="S2539">_xlfn.IFS(Q2539&lt;1965,"Baby Boomers",Q2539&lt;1981,"Gen X",Q2539&lt;1997,"Millenial",TRUE,("Gen Z"))</f>
        <v>Baby Boomers</v>
      </c>
    </row>
    <row r="2540" spans="1:19" x14ac:dyDescent="0.25">
      <c r="A2540" t="s">
        <v>15554</v>
      </c>
      <c r="B2540" t="s">
        <v>8629</v>
      </c>
      <c r="C2540" t="s">
        <v>8979</v>
      </c>
      <c r="D2540" t="str">
        <f>Table13[[#This Row],[FirstName]]&amp;" "&amp;Table13[[#This Row],[LastName]]</f>
        <v>Manuel Stout</v>
      </c>
      <c r="E2540" s="2">
        <v>44953</v>
      </c>
      <c r="F2540" s="2">
        <v>45052</v>
      </c>
      <c r="G2540" t="s">
        <v>32</v>
      </c>
      <c r="H2540" t="s">
        <v>33</v>
      </c>
      <c r="I2540" t="s">
        <v>63</v>
      </c>
      <c r="J2540" t="s">
        <v>35</v>
      </c>
      <c r="K2540" t="s">
        <v>10302</v>
      </c>
      <c r="L2540" t="s">
        <v>89</v>
      </c>
      <c r="M2540" s="2">
        <v>20824</v>
      </c>
      <c r="N2540" t="s">
        <v>192</v>
      </c>
      <c r="O2540">
        <v>1</v>
      </c>
      <c r="P2540" t="str">
        <f t="shared" si="117"/>
        <v>Non-Active</v>
      </c>
      <c r="Q2540">
        <f t="shared" si="118"/>
        <v>1957</v>
      </c>
      <c r="R2540">
        <f t="shared" si="119"/>
        <v>69</v>
      </c>
      <c r="S2540" t="str" cm="1">
        <f t="array" ref="S2540">_xlfn.IFS(Q2540&lt;1965,"Baby Boomers",Q2540&lt;1981,"Gen X",Q2540&lt;1997,"Millenial",TRUE,("Gen Z"))</f>
        <v>Baby Boomers</v>
      </c>
    </row>
    <row r="2541" spans="1:19" x14ac:dyDescent="0.25">
      <c r="A2541" t="s">
        <v>15555</v>
      </c>
      <c r="B2541" t="s">
        <v>2661</v>
      </c>
      <c r="C2541" t="s">
        <v>4363</v>
      </c>
      <c r="D2541" t="str">
        <f>Table13[[#This Row],[FirstName]]&amp;" "&amp;Table13[[#This Row],[LastName]]</f>
        <v>Joanna Bradley</v>
      </c>
      <c r="E2541" s="2">
        <v>44015</v>
      </c>
      <c r="F2541" s="2">
        <v>45109</v>
      </c>
      <c r="G2541" t="s">
        <v>32</v>
      </c>
      <c r="H2541" t="s">
        <v>62</v>
      </c>
      <c r="I2541" t="s">
        <v>50</v>
      </c>
      <c r="J2541" t="s">
        <v>35</v>
      </c>
      <c r="K2541" t="s">
        <v>10302</v>
      </c>
      <c r="L2541" t="s">
        <v>52</v>
      </c>
      <c r="M2541" s="2">
        <v>22394</v>
      </c>
      <c r="N2541" t="s">
        <v>82</v>
      </c>
      <c r="O2541">
        <v>4</v>
      </c>
      <c r="P2541" t="str">
        <f t="shared" si="117"/>
        <v>Non-Active</v>
      </c>
      <c r="Q2541">
        <f t="shared" si="118"/>
        <v>1961</v>
      </c>
      <c r="R2541">
        <f t="shared" si="119"/>
        <v>64</v>
      </c>
      <c r="S2541" t="str" cm="1">
        <f t="array" ref="S2541">_xlfn.IFS(Q2541&lt;1965,"Baby Boomers",Q2541&lt;1981,"Gen X",Q2541&lt;1997,"Millenial",TRUE,("Gen Z"))</f>
        <v>Baby Boomers</v>
      </c>
    </row>
    <row r="2542" spans="1:19" x14ac:dyDescent="0.25">
      <c r="A2542" t="s">
        <v>15556</v>
      </c>
      <c r="B2542" t="s">
        <v>8986</v>
      </c>
      <c r="C2542" t="s">
        <v>1626</v>
      </c>
      <c r="D2542" t="str">
        <f>Table13[[#This Row],[FirstName]]&amp;" "&amp;Table13[[#This Row],[LastName]]</f>
        <v>Sade Smith</v>
      </c>
      <c r="E2542" s="2">
        <v>44921</v>
      </c>
      <c r="F2542" s="2">
        <v>45102</v>
      </c>
      <c r="G2542" t="s">
        <v>32</v>
      </c>
      <c r="H2542" t="s">
        <v>62</v>
      </c>
      <c r="I2542" t="s">
        <v>50</v>
      </c>
      <c r="J2542" t="s">
        <v>51</v>
      </c>
      <c r="K2542" t="s">
        <v>10302</v>
      </c>
      <c r="L2542" t="s">
        <v>89</v>
      </c>
      <c r="M2542" s="2">
        <v>30656</v>
      </c>
      <c r="N2542" t="s">
        <v>394</v>
      </c>
      <c r="O2542">
        <v>4</v>
      </c>
      <c r="P2542" t="str">
        <f t="shared" si="117"/>
        <v>Non-Active</v>
      </c>
      <c r="Q2542">
        <f t="shared" si="118"/>
        <v>1983</v>
      </c>
      <c r="R2542">
        <f t="shared" si="119"/>
        <v>42</v>
      </c>
      <c r="S2542" t="str" cm="1">
        <f t="array" ref="S2542">_xlfn.IFS(Q2542&lt;1965,"Baby Boomers",Q2542&lt;1981,"Gen X",Q2542&lt;1997,"Millenial",TRUE,("Gen Z"))</f>
        <v>Millenial</v>
      </c>
    </row>
    <row r="2543" spans="1:19" x14ac:dyDescent="0.25">
      <c r="A2543" t="s">
        <v>15557</v>
      </c>
      <c r="B2543" t="s">
        <v>8990</v>
      </c>
      <c r="C2543" t="s">
        <v>8991</v>
      </c>
      <c r="D2543" t="str">
        <f>Table13[[#This Row],[FirstName]]&amp;" "&amp;Table13[[#This Row],[LastName]]</f>
        <v>Lowan M Biden</v>
      </c>
      <c r="E2543" s="2">
        <v>43457</v>
      </c>
      <c r="F2543" s="2" t="s">
        <v>10301</v>
      </c>
      <c r="G2543" t="s">
        <v>32</v>
      </c>
      <c r="H2543" t="s">
        <v>51</v>
      </c>
      <c r="I2543" t="s">
        <v>63</v>
      </c>
      <c r="J2543" t="s">
        <v>35</v>
      </c>
      <c r="K2543" t="s">
        <v>10302</v>
      </c>
      <c r="L2543" t="s">
        <v>80</v>
      </c>
      <c r="M2543" s="2">
        <v>29742</v>
      </c>
      <c r="N2543" t="s">
        <v>102</v>
      </c>
      <c r="O2543">
        <v>4</v>
      </c>
      <c r="P2543" t="str">
        <f t="shared" si="117"/>
        <v>Active</v>
      </c>
      <c r="Q2543">
        <f t="shared" si="118"/>
        <v>1981</v>
      </c>
      <c r="R2543">
        <f t="shared" si="119"/>
        <v>44</v>
      </c>
      <c r="S2543" t="str" cm="1">
        <f t="array" ref="S2543">_xlfn.IFS(Q2543&lt;1965,"Baby Boomers",Q2543&lt;1981,"Gen X",Q2543&lt;1997,"Millenial",TRUE,("Gen Z"))</f>
        <v>Millenial</v>
      </c>
    </row>
    <row r="2544" spans="1:19" x14ac:dyDescent="0.25">
      <c r="A2544" t="s">
        <v>15558</v>
      </c>
      <c r="B2544" t="s">
        <v>5291</v>
      </c>
      <c r="C2544" t="s">
        <v>1183</v>
      </c>
      <c r="D2544" t="str">
        <f>Table13[[#This Row],[FirstName]]&amp;" "&amp;Table13[[#This Row],[LastName]]</f>
        <v>Lauren Peters</v>
      </c>
      <c r="E2544" s="2">
        <v>44102</v>
      </c>
      <c r="F2544" s="2">
        <v>44485</v>
      </c>
      <c r="G2544" t="s">
        <v>744</v>
      </c>
      <c r="H2544" t="s">
        <v>33</v>
      </c>
      <c r="I2544" t="s">
        <v>50</v>
      </c>
      <c r="J2544" t="s">
        <v>51</v>
      </c>
      <c r="K2544" t="s">
        <v>10302</v>
      </c>
      <c r="L2544" t="s">
        <v>80</v>
      </c>
      <c r="M2544" s="2">
        <v>32139</v>
      </c>
      <c r="N2544" t="s">
        <v>82</v>
      </c>
      <c r="O2544">
        <v>2</v>
      </c>
      <c r="P2544" t="str">
        <f t="shared" si="117"/>
        <v>Non-Active</v>
      </c>
      <c r="Q2544">
        <f t="shared" si="118"/>
        <v>1987</v>
      </c>
      <c r="R2544">
        <f t="shared" si="119"/>
        <v>38</v>
      </c>
      <c r="S2544" t="str" cm="1">
        <f t="array" ref="S2544">_xlfn.IFS(Q2544&lt;1965,"Baby Boomers",Q2544&lt;1981,"Gen X",Q2544&lt;1997,"Millenial",TRUE,("Gen Z"))</f>
        <v>Millenial</v>
      </c>
    </row>
    <row r="2545" spans="1:19" x14ac:dyDescent="0.25">
      <c r="A2545" t="s">
        <v>11496</v>
      </c>
      <c r="B2545" t="s">
        <v>8997</v>
      </c>
      <c r="C2545" t="s">
        <v>8998</v>
      </c>
      <c r="D2545" t="str">
        <f>Table13[[#This Row],[FirstName]]&amp;" "&amp;Table13[[#This Row],[LastName]]</f>
        <v>Shenice Gold</v>
      </c>
      <c r="E2545" s="2">
        <v>44090</v>
      </c>
      <c r="F2545" s="2">
        <v>44449</v>
      </c>
      <c r="G2545" t="s">
        <v>32</v>
      </c>
      <c r="H2545" t="s">
        <v>62</v>
      </c>
      <c r="I2545" t="s">
        <v>63</v>
      </c>
      <c r="J2545" t="s">
        <v>35</v>
      </c>
      <c r="K2545" t="s">
        <v>10302</v>
      </c>
      <c r="L2545" t="s">
        <v>80</v>
      </c>
      <c r="M2545" s="2">
        <v>30071</v>
      </c>
      <c r="N2545" t="s">
        <v>72</v>
      </c>
      <c r="O2545">
        <v>5</v>
      </c>
      <c r="P2545" t="str">
        <f t="shared" si="117"/>
        <v>Non-Active</v>
      </c>
      <c r="Q2545">
        <f t="shared" si="118"/>
        <v>1982</v>
      </c>
      <c r="R2545">
        <f t="shared" si="119"/>
        <v>43</v>
      </c>
      <c r="S2545" t="str" cm="1">
        <f t="array" ref="S2545">_xlfn.IFS(Q2545&lt;1965,"Baby Boomers",Q2545&lt;1981,"Gen X",Q2545&lt;1997,"Millenial",TRUE,("Gen Z"))</f>
        <v>Millenial</v>
      </c>
    </row>
    <row r="2546" spans="1:19" x14ac:dyDescent="0.25">
      <c r="A2546" t="s">
        <v>15559</v>
      </c>
      <c r="B2546" t="s">
        <v>9002</v>
      </c>
      <c r="C2546" t="s">
        <v>4293</v>
      </c>
      <c r="D2546" t="str">
        <f>Table13[[#This Row],[FirstName]]&amp;" "&amp;Table13[[#This Row],[LastName]]</f>
        <v>Brigit Mccarthy</v>
      </c>
      <c r="E2546" s="2">
        <v>43870</v>
      </c>
      <c r="F2546" s="2">
        <v>44269</v>
      </c>
      <c r="G2546" t="s">
        <v>32</v>
      </c>
      <c r="H2546" t="s">
        <v>33</v>
      </c>
      <c r="I2546" t="s">
        <v>34</v>
      </c>
      <c r="J2546" t="s">
        <v>35</v>
      </c>
      <c r="K2546" t="s">
        <v>10302</v>
      </c>
      <c r="L2546" t="s">
        <v>52</v>
      </c>
      <c r="M2546" s="2">
        <v>35345</v>
      </c>
      <c r="N2546" t="s">
        <v>149</v>
      </c>
      <c r="O2546">
        <v>1</v>
      </c>
      <c r="P2546" t="str">
        <f t="shared" si="117"/>
        <v>Non-Active</v>
      </c>
      <c r="Q2546">
        <f t="shared" si="118"/>
        <v>1996</v>
      </c>
      <c r="R2546">
        <f t="shared" si="119"/>
        <v>29</v>
      </c>
      <c r="S2546" t="str" cm="1">
        <f t="array" ref="S2546">_xlfn.IFS(Q2546&lt;1965,"Baby Boomers",Q2546&lt;1981,"Gen X",Q2546&lt;1997,"Millenial",TRUE,("Gen Z"))</f>
        <v>Millenial</v>
      </c>
    </row>
    <row r="2547" spans="1:19" x14ac:dyDescent="0.25">
      <c r="A2547" t="s">
        <v>15560</v>
      </c>
      <c r="B2547" t="s">
        <v>9007</v>
      </c>
      <c r="C2547" t="s">
        <v>252</v>
      </c>
      <c r="D2547" t="str">
        <f>Table13[[#This Row],[FirstName]]&amp;" "&amp;Table13[[#This Row],[LastName]]</f>
        <v>Cherly Robinson</v>
      </c>
      <c r="E2547" s="2">
        <v>44970</v>
      </c>
      <c r="F2547" s="2" t="s">
        <v>10301</v>
      </c>
      <c r="G2547" t="s">
        <v>32</v>
      </c>
      <c r="H2547" t="s">
        <v>62</v>
      </c>
      <c r="I2547" t="s">
        <v>63</v>
      </c>
      <c r="J2547" t="s">
        <v>51</v>
      </c>
      <c r="K2547" t="s">
        <v>10302</v>
      </c>
      <c r="L2547" t="s">
        <v>80</v>
      </c>
      <c r="M2547" s="2">
        <v>17626</v>
      </c>
      <c r="N2547" t="s">
        <v>82</v>
      </c>
      <c r="O2547">
        <v>1</v>
      </c>
      <c r="P2547" t="str">
        <f t="shared" si="117"/>
        <v>Active</v>
      </c>
      <c r="Q2547">
        <f t="shared" si="118"/>
        <v>1948</v>
      </c>
      <c r="R2547">
        <f t="shared" si="119"/>
        <v>78</v>
      </c>
      <c r="S2547" t="str" cm="1">
        <f t="array" ref="S2547">_xlfn.IFS(Q2547&lt;1965,"Baby Boomers",Q2547&lt;1981,"Gen X",Q2547&lt;1997,"Millenial",TRUE,("Gen Z"))</f>
        <v>Baby Boomers</v>
      </c>
    </row>
    <row r="2548" spans="1:19" x14ac:dyDescent="0.25">
      <c r="A2548" t="s">
        <v>15561</v>
      </c>
      <c r="B2548" t="s">
        <v>2759</v>
      </c>
      <c r="C2548" t="s">
        <v>4233</v>
      </c>
      <c r="D2548" t="str">
        <f>Table13[[#This Row],[FirstName]]&amp;" "&amp;Table13[[#This Row],[LastName]]</f>
        <v>Jacquelyn Williams</v>
      </c>
      <c r="E2548" s="2">
        <v>43800</v>
      </c>
      <c r="F2548" s="2" t="s">
        <v>10301</v>
      </c>
      <c r="G2548" t="s">
        <v>32</v>
      </c>
      <c r="H2548" t="s">
        <v>51</v>
      </c>
      <c r="I2548" t="s">
        <v>34</v>
      </c>
      <c r="J2548" t="s">
        <v>51</v>
      </c>
      <c r="K2548" t="s">
        <v>10302</v>
      </c>
      <c r="L2548" t="s">
        <v>80</v>
      </c>
      <c r="M2548" s="2">
        <v>18793</v>
      </c>
      <c r="N2548" t="s">
        <v>291</v>
      </c>
      <c r="O2548">
        <v>5</v>
      </c>
      <c r="P2548" t="str">
        <f t="shared" si="117"/>
        <v>Active</v>
      </c>
      <c r="Q2548">
        <f t="shared" si="118"/>
        <v>1951</v>
      </c>
      <c r="R2548">
        <f t="shared" si="119"/>
        <v>74</v>
      </c>
      <c r="S2548" t="str" cm="1">
        <f t="array" ref="S2548">_xlfn.IFS(Q2548&lt;1965,"Baby Boomers",Q2548&lt;1981,"Gen X",Q2548&lt;1997,"Millenial",TRUE,("Gen Z"))</f>
        <v>Baby Boomers</v>
      </c>
    </row>
    <row r="2549" spans="1:19" x14ac:dyDescent="0.25">
      <c r="A2549" t="s">
        <v>15562</v>
      </c>
      <c r="B2549" t="s">
        <v>2895</v>
      </c>
      <c r="C2549" t="s">
        <v>3126</v>
      </c>
      <c r="D2549" t="str">
        <f>Table13[[#This Row],[FirstName]]&amp;" "&amp;Table13[[#This Row],[LastName]]</f>
        <v>Kayla Peterson</v>
      </c>
      <c r="E2549" s="2">
        <v>44869</v>
      </c>
      <c r="F2549" s="2" t="s">
        <v>10301</v>
      </c>
      <c r="G2549" t="s">
        <v>32</v>
      </c>
      <c r="H2549" t="s">
        <v>62</v>
      </c>
      <c r="I2549" t="s">
        <v>34</v>
      </c>
      <c r="J2549" t="s">
        <v>51</v>
      </c>
      <c r="K2549" t="s">
        <v>10302</v>
      </c>
      <c r="L2549" t="s">
        <v>89</v>
      </c>
      <c r="M2549" s="2">
        <v>16474</v>
      </c>
      <c r="N2549" t="s">
        <v>82</v>
      </c>
      <c r="O2549">
        <v>5</v>
      </c>
      <c r="P2549" t="str">
        <f t="shared" si="117"/>
        <v>Active</v>
      </c>
      <c r="Q2549">
        <f t="shared" si="118"/>
        <v>1945</v>
      </c>
      <c r="R2549">
        <f t="shared" si="119"/>
        <v>81</v>
      </c>
      <c r="S2549" t="str" cm="1">
        <f t="array" ref="S2549">_xlfn.IFS(Q2549&lt;1965,"Baby Boomers",Q2549&lt;1981,"Gen X",Q2549&lt;1997,"Millenial",TRUE,("Gen Z"))</f>
        <v>Baby Boomers</v>
      </c>
    </row>
    <row r="2550" spans="1:19" x14ac:dyDescent="0.25">
      <c r="A2550" t="s">
        <v>15563</v>
      </c>
      <c r="B2550" t="s">
        <v>9014</v>
      </c>
      <c r="C2550" t="s">
        <v>9015</v>
      </c>
      <c r="D2550" t="str">
        <f>Table13[[#This Row],[FirstName]]&amp;" "&amp;Table13[[#This Row],[LastName]]</f>
        <v>Bradley J Knapp</v>
      </c>
      <c r="E2550" s="2">
        <v>44300</v>
      </c>
      <c r="F2550" s="2">
        <v>44734</v>
      </c>
      <c r="G2550" t="s">
        <v>32</v>
      </c>
      <c r="H2550" t="s">
        <v>62</v>
      </c>
      <c r="I2550" t="s">
        <v>50</v>
      </c>
      <c r="J2550" t="s">
        <v>35</v>
      </c>
      <c r="K2550" t="s">
        <v>10302</v>
      </c>
      <c r="L2550" t="s">
        <v>935</v>
      </c>
      <c r="M2550" s="2">
        <v>17701</v>
      </c>
      <c r="N2550" t="s">
        <v>112</v>
      </c>
      <c r="O2550">
        <v>4</v>
      </c>
      <c r="P2550" t="str">
        <f t="shared" si="117"/>
        <v>Non-Active</v>
      </c>
      <c r="Q2550">
        <f t="shared" si="118"/>
        <v>1948</v>
      </c>
      <c r="R2550">
        <f t="shared" si="119"/>
        <v>77</v>
      </c>
      <c r="S2550" t="str" cm="1">
        <f t="array" ref="S2550">_xlfn.IFS(Q2550&lt;1965,"Baby Boomers",Q2550&lt;1981,"Gen X",Q2550&lt;1997,"Millenial",TRUE,("Gen Z"))</f>
        <v>Baby Boomers</v>
      </c>
    </row>
    <row r="2551" spans="1:19" x14ac:dyDescent="0.25">
      <c r="A2551" t="s">
        <v>15564</v>
      </c>
      <c r="B2551" t="s">
        <v>3035</v>
      </c>
      <c r="C2551" t="s">
        <v>6085</v>
      </c>
      <c r="D2551" t="str">
        <f>Table13[[#This Row],[FirstName]]&amp;" "&amp;Table13[[#This Row],[LastName]]</f>
        <v>Richard Newman</v>
      </c>
      <c r="E2551" s="2">
        <v>44421</v>
      </c>
      <c r="F2551" s="2">
        <v>44481</v>
      </c>
      <c r="G2551" t="s">
        <v>10699</v>
      </c>
      <c r="H2551" t="s">
        <v>62</v>
      </c>
      <c r="I2551" t="s">
        <v>50</v>
      </c>
      <c r="J2551" t="s">
        <v>35</v>
      </c>
      <c r="K2551" t="s">
        <v>10302</v>
      </c>
      <c r="L2551" t="s">
        <v>89</v>
      </c>
      <c r="M2551" s="2">
        <v>33622</v>
      </c>
      <c r="N2551" t="s">
        <v>82</v>
      </c>
      <c r="O2551">
        <v>1</v>
      </c>
      <c r="P2551" t="str">
        <f t="shared" si="117"/>
        <v>Non-Active</v>
      </c>
      <c r="Q2551">
        <f t="shared" si="118"/>
        <v>1992</v>
      </c>
      <c r="R2551">
        <f t="shared" si="119"/>
        <v>34</v>
      </c>
      <c r="S2551" t="str" cm="1">
        <f t="array" ref="S2551">_xlfn.IFS(Q2551&lt;1965,"Baby Boomers",Q2551&lt;1981,"Gen X",Q2551&lt;1997,"Millenial",TRUE,("Gen Z"))</f>
        <v>Millenial</v>
      </c>
    </row>
    <row r="2552" spans="1:19" x14ac:dyDescent="0.25">
      <c r="A2552" t="s">
        <v>15565</v>
      </c>
      <c r="B2552" t="s">
        <v>573</v>
      </c>
      <c r="C2552" t="s">
        <v>9022</v>
      </c>
      <c r="D2552" t="str">
        <f>Table13[[#This Row],[FirstName]]&amp;" "&amp;Table13[[#This Row],[LastName]]</f>
        <v>Benjamin Burkett</v>
      </c>
      <c r="E2552" s="2">
        <v>44071</v>
      </c>
      <c r="F2552" s="2" t="s">
        <v>10301</v>
      </c>
      <c r="G2552" t="s">
        <v>32</v>
      </c>
      <c r="H2552" t="s">
        <v>51</v>
      </c>
      <c r="I2552" t="s">
        <v>50</v>
      </c>
      <c r="J2552" t="s">
        <v>35</v>
      </c>
      <c r="K2552" t="s">
        <v>10302</v>
      </c>
      <c r="L2552" t="s">
        <v>503</v>
      </c>
      <c r="M2552" s="2">
        <v>32121</v>
      </c>
      <c r="N2552" t="s">
        <v>6</v>
      </c>
      <c r="O2552">
        <v>2</v>
      </c>
      <c r="P2552" t="str">
        <f t="shared" si="117"/>
        <v>Active</v>
      </c>
      <c r="Q2552">
        <f t="shared" si="118"/>
        <v>1987</v>
      </c>
      <c r="R2552">
        <f t="shared" si="119"/>
        <v>38</v>
      </c>
      <c r="S2552" t="str" cm="1">
        <f t="array" ref="S2552">_xlfn.IFS(Q2552&lt;1965,"Baby Boomers",Q2552&lt;1981,"Gen X",Q2552&lt;1997,"Millenial",TRUE,("Gen Z"))</f>
        <v>Millenial</v>
      </c>
    </row>
    <row r="2553" spans="1:19" x14ac:dyDescent="0.25">
      <c r="A2553" t="s">
        <v>15566</v>
      </c>
      <c r="B2553" t="s">
        <v>6707</v>
      </c>
      <c r="C2553" t="s">
        <v>9025</v>
      </c>
      <c r="D2553" t="str">
        <f>Table13[[#This Row],[FirstName]]&amp;" "&amp;Table13[[#This Row],[LastName]]</f>
        <v>Sam Athwal</v>
      </c>
      <c r="E2553" s="2">
        <v>44789</v>
      </c>
      <c r="F2553" s="2" t="s">
        <v>10301</v>
      </c>
      <c r="G2553" t="s">
        <v>32</v>
      </c>
      <c r="H2553" t="s">
        <v>62</v>
      </c>
      <c r="I2553" t="s">
        <v>34</v>
      </c>
      <c r="J2553" t="s">
        <v>51</v>
      </c>
      <c r="K2553" t="s">
        <v>10302</v>
      </c>
      <c r="L2553" t="s">
        <v>503</v>
      </c>
      <c r="M2553" s="2">
        <v>29840</v>
      </c>
      <c r="N2553" t="s">
        <v>6</v>
      </c>
      <c r="O2553">
        <v>4</v>
      </c>
      <c r="P2553" t="str">
        <f t="shared" si="117"/>
        <v>Active</v>
      </c>
      <c r="Q2553">
        <f t="shared" si="118"/>
        <v>1981</v>
      </c>
      <c r="R2553">
        <f t="shared" si="119"/>
        <v>44</v>
      </c>
      <c r="S2553" t="str" cm="1">
        <f t="array" ref="S2553">_xlfn.IFS(Q2553&lt;1965,"Baby Boomers",Q2553&lt;1981,"Gen X",Q2553&lt;1997,"Millenial",TRUE,("Gen Z"))</f>
        <v>Millenial</v>
      </c>
    </row>
    <row r="2554" spans="1:19" x14ac:dyDescent="0.25">
      <c r="A2554" t="s">
        <v>15567</v>
      </c>
      <c r="B2554" t="s">
        <v>5291</v>
      </c>
      <c r="C2554" t="s">
        <v>4336</v>
      </c>
      <c r="D2554" t="str">
        <f>Table13[[#This Row],[FirstName]]&amp;" "&amp;Table13[[#This Row],[LastName]]</f>
        <v>Lauren Mahoney</v>
      </c>
      <c r="E2554" s="2">
        <v>44618</v>
      </c>
      <c r="F2554" s="2" t="s">
        <v>10301</v>
      </c>
      <c r="G2554" t="s">
        <v>32</v>
      </c>
      <c r="H2554" t="s">
        <v>62</v>
      </c>
      <c r="I2554" t="s">
        <v>50</v>
      </c>
      <c r="J2554" t="s">
        <v>35</v>
      </c>
      <c r="K2554" t="s">
        <v>10302</v>
      </c>
      <c r="L2554" t="s">
        <v>89</v>
      </c>
      <c r="M2554" s="2">
        <v>37058</v>
      </c>
      <c r="N2554" t="s">
        <v>82</v>
      </c>
      <c r="O2554">
        <v>2</v>
      </c>
      <c r="P2554" t="str">
        <f t="shared" si="117"/>
        <v>Active</v>
      </c>
      <c r="Q2554">
        <f t="shared" si="118"/>
        <v>2001</v>
      </c>
      <c r="R2554">
        <f t="shared" si="119"/>
        <v>24</v>
      </c>
      <c r="S2554" t="str" cm="1">
        <f t="array" ref="S2554">_xlfn.IFS(Q2554&lt;1965,"Baby Boomers",Q2554&lt;1981,"Gen X",Q2554&lt;1997,"Millenial",TRUE,("Gen Z"))</f>
        <v>Gen Z</v>
      </c>
    </row>
    <row r="2555" spans="1:19" x14ac:dyDescent="0.25">
      <c r="A2555" t="s">
        <v>15568</v>
      </c>
      <c r="B2555" t="s">
        <v>5972</v>
      </c>
      <c r="C2555" t="s">
        <v>9030</v>
      </c>
      <c r="D2555" t="str">
        <f>Table13[[#This Row],[FirstName]]&amp;" "&amp;Table13[[#This Row],[LastName]]</f>
        <v>Theresa Tinto</v>
      </c>
      <c r="E2555" s="2">
        <v>43829</v>
      </c>
      <c r="F2555" s="2" t="s">
        <v>10301</v>
      </c>
      <c r="G2555" t="s">
        <v>32</v>
      </c>
      <c r="H2555" t="s">
        <v>51</v>
      </c>
      <c r="I2555" t="s">
        <v>50</v>
      </c>
      <c r="J2555" t="s">
        <v>35</v>
      </c>
      <c r="K2555" t="s">
        <v>10302</v>
      </c>
      <c r="L2555" t="s">
        <v>80</v>
      </c>
      <c r="M2555" s="2">
        <v>21072</v>
      </c>
      <c r="N2555" t="s">
        <v>102</v>
      </c>
      <c r="O2555">
        <v>2</v>
      </c>
      <c r="P2555" t="str">
        <f t="shared" si="117"/>
        <v>Active</v>
      </c>
      <c r="Q2555">
        <f t="shared" si="118"/>
        <v>1957</v>
      </c>
      <c r="R2555">
        <f t="shared" si="119"/>
        <v>68</v>
      </c>
      <c r="S2555" t="str" cm="1">
        <f t="array" ref="S2555">_xlfn.IFS(Q2555&lt;1965,"Baby Boomers",Q2555&lt;1981,"Gen X",Q2555&lt;1997,"Millenial",TRUE,("Gen Z"))</f>
        <v>Baby Boomers</v>
      </c>
    </row>
    <row r="2556" spans="1:19" x14ac:dyDescent="0.25">
      <c r="A2556" t="s">
        <v>15569</v>
      </c>
      <c r="B2556" t="s">
        <v>9033</v>
      </c>
      <c r="C2556" t="s">
        <v>9034</v>
      </c>
      <c r="D2556" t="str">
        <f>Table13[[#This Row],[FirstName]]&amp;" "&amp;Table13[[#This Row],[LastName]]</f>
        <v>Caroline Cierpiszewski</v>
      </c>
      <c r="E2556" s="2">
        <v>44765</v>
      </c>
      <c r="F2556" s="2">
        <v>44991</v>
      </c>
      <c r="G2556" t="s">
        <v>32</v>
      </c>
      <c r="H2556" t="s">
        <v>51</v>
      </c>
      <c r="I2556" t="s">
        <v>63</v>
      </c>
      <c r="J2556" t="s">
        <v>62</v>
      </c>
      <c r="K2556" t="s">
        <v>10302</v>
      </c>
      <c r="L2556" t="s">
        <v>52</v>
      </c>
      <c r="M2556" s="2">
        <v>29214</v>
      </c>
      <c r="N2556" t="s">
        <v>225</v>
      </c>
      <c r="O2556">
        <v>1</v>
      </c>
      <c r="P2556" t="str">
        <f t="shared" si="117"/>
        <v>Non-Active</v>
      </c>
      <c r="Q2556">
        <f t="shared" si="118"/>
        <v>1979</v>
      </c>
      <c r="R2556">
        <f t="shared" si="119"/>
        <v>46</v>
      </c>
      <c r="S2556" t="str" cm="1">
        <f t="array" ref="S2556">_xlfn.IFS(Q2556&lt;1965,"Baby Boomers",Q2556&lt;1981,"Gen X",Q2556&lt;1997,"Millenial",TRUE,("Gen Z"))</f>
        <v>Gen X</v>
      </c>
    </row>
    <row r="2557" spans="1:19" x14ac:dyDescent="0.25">
      <c r="A2557" t="s">
        <v>12743</v>
      </c>
      <c r="B2557" t="s">
        <v>1824</v>
      </c>
      <c r="C2557" t="s">
        <v>225</v>
      </c>
      <c r="D2557" t="str">
        <f>Table13[[#This Row],[FirstName]]&amp;" "&amp;Table13[[#This Row],[LastName]]</f>
        <v>Tanya Foreman</v>
      </c>
      <c r="E2557" s="2">
        <v>43387</v>
      </c>
      <c r="F2557" s="2" t="s">
        <v>10301</v>
      </c>
      <c r="G2557" t="s">
        <v>32</v>
      </c>
      <c r="H2557" t="s">
        <v>62</v>
      </c>
      <c r="I2557" t="s">
        <v>63</v>
      </c>
      <c r="J2557" t="s">
        <v>35</v>
      </c>
      <c r="K2557" t="s">
        <v>10302</v>
      </c>
      <c r="L2557" t="s">
        <v>89</v>
      </c>
      <c r="M2557" s="2">
        <v>19017</v>
      </c>
      <c r="N2557" t="s">
        <v>102</v>
      </c>
      <c r="O2557">
        <v>2</v>
      </c>
      <c r="P2557" t="str">
        <f t="shared" si="117"/>
        <v>Active</v>
      </c>
      <c r="Q2557">
        <f t="shared" si="118"/>
        <v>1952</v>
      </c>
      <c r="R2557">
        <f t="shared" si="119"/>
        <v>74</v>
      </c>
      <c r="S2557" t="str" cm="1">
        <f t="array" ref="S2557">_xlfn.IFS(Q2557&lt;1965,"Baby Boomers",Q2557&lt;1981,"Gen X",Q2557&lt;1997,"Millenial",TRUE,("Gen Z"))</f>
        <v>Baby Boomers</v>
      </c>
    </row>
    <row r="2558" spans="1:19" x14ac:dyDescent="0.25">
      <c r="A2558" t="s">
        <v>15570</v>
      </c>
      <c r="B2558" t="s">
        <v>3785</v>
      </c>
      <c r="C2558" t="s">
        <v>293</v>
      </c>
      <c r="D2558" t="str">
        <f>Table13[[#This Row],[FirstName]]&amp;" "&amp;Table13[[#This Row],[LastName]]</f>
        <v>Roger Walker</v>
      </c>
      <c r="E2558" s="2">
        <v>44247</v>
      </c>
      <c r="F2558" s="2" t="s">
        <v>10301</v>
      </c>
      <c r="G2558" t="s">
        <v>32</v>
      </c>
      <c r="H2558" t="s">
        <v>62</v>
      </c>
      <c r="I2558" t="s">
        <v>34</v>
      </c>
      <c r="J2558" t="s">
        <v>35</v>
      </c>
      <c r="K2558" t="s">
        <v>10302</v>
      </c>
      <c r="L2558" t="s">
        <v>147</v>
      </c>
      <c r="M2558" s="2">
        <v>22751</v>
      </c>
      <c r="N2558" t="s">
        <v>162</v>
      </c>
      <c r="O2558">
        <v>2</v>
      </c>
      <c r="P2558" t="str">
        <f t="shared" si="117"/>
        <v>Active</v>
      </c>
      <c r="Q2558">
        <f t="shared" si="118"/>
        <v>1962</v>
      </c>
      <c r="R2558">
        <f t="shared" si="119"/>
        <v>64</v>
      </c>
      <c r="S2558" t="str" cm="1">
        <f t="array" ref="S2558">_xlfn.IFS(Q2558&lt;1965,"Baby Boomers",Q2558&lt;1981,"Gen X",Q2558&lt;1997,"Millenial",TRUE,("Gen Z"))</f>
        <v>Baby Boomers</v>
      </c>
    </row>
    <row r="2559" spans="1:19" x14ac:dyDescent="0.25">
      <c r="A2559" t="s">
        <v>15571</v>
      </c>
      <c r="B2559" t="s">
        <v>9042</v>
      </c>
      <c r="C2559" t="s">
        <v>9043</v>
      </c>
      <c r="D2559" t="str">
        <f>Table13[[#This Row],[FirstName]]&amp;" "&amp;Table13[[#This Row],[LastName]]</f>
        <v>Tayana Jeannite</v>
      </c>
      <c r="E2559" s="2">
        <v>43918</v>
      </c>
      <c r="F2559" s="2">
        <v>44156</v>
      </c>
      <c r="G2559" t="s">
        <v>32</v>
      </c>
      <c r="H2559" t="s">
        <v>33</v>
      </c>
      <c r="I2559" t="s">
        <v>63</v>
      </c>
      <c r="J2559" t="s">
        <v>35</v>
      </c>
      <c r="K2559" t="s">
        <v>10302</v>
      </c>
      <c r="L2559" t="s">
        <v>110</v>
      </c>
      <c r="M2559" s="2">
        <v>27487</v>
      </c>
      <c r="N2559" t="s">
        <v>112</v>
      </c>
      <c r="O2559">
        <v>5</v>
      </c>
      <c r="P2559" t="str">
        <f t="shared" si="117"/>
        <v>Non-Active</v>
      </c>
      <c r="Q2559">
        <f t="shared" si="118"/>
        <v>1975</v>
      </c>
      <c r="R2559">
        <f t="shared" si="119"/>
        <v>51</v>
      </c>
      <c r="S2559" t="str" cm="1">
        <f t="array" ref="S2559">_xlfn.IFS(Q2559&lt;1965,"Baby Boomers",Q2559&lt;1981,"Gen X",Q2559&lt;1997,"Millenial",TRUE,("Gen Z"))</f>
        <v>Gen X</v>
      </c>
    </row>
    <row r="2560" spans="1:19" x14ac:dyDescent="0.25">
      <c r="A2560" t="s">
        <v>15572</v>
      </c>
      <c r="B2560" t="s">
        <v>1810</v>
      </c>
      <c r="C2560" t="s">
        <v>9047</v>
      </c>
      <c r="D2560" t="str">
        <f>Table13[[#This Row],[FirstName]]&amp;" "&amp;Table13[[#This Row],[LastName]]</f>
        <v>Anthony Heitzman</v>
      </c>
      <c r="E2560" s="2">
        <v>43501</v>
      </c>
      <c r="F2560" s="2">
        <v>44022</v>
      </c>
      <c r="G2560" t="s">
        <v>32</v>
      </c>
      <c r="H2560" t="s">
        <v>33</v>
      </c>
      <c r="I2560" t="s">
        <v>50</v>
      </c>
      <c r="J2560" t="s">
        <v>51</v>
      </c>
      <c r="K2560" t="s">
        <v>10302</v>
      </c>
      <c r="L2560" t="s">
        <v>65</v>
      </c>
      <c r="M2560" s="2">
        <v>25828</v>
      </c>
      <c r="N2560" t="s">
        <v>6</v>
      </c>
      <c r="O2560">
        <v>1</v>
      </c>
      <c r="P2560" t="str">
        <f t="shared" si="117"/>
        <v>Non-Active</v>
      </c>
      <c r="Q2560">
        <f t="shared" si="118"/>
        <v>1970</v>
      </c>
      <c r="R2560">
        <f t="shared" si="119"/>
        <v>55</v>
      </c>
      <c r="S2560" t="str" cm="1">
        <f t="array" ref="S2560">_xlfn.IFS(Q2560&lt;1965,"Baby Boomers",Q2560&lt;1981,"Gen X",Q2560&lt;1997,"Millenial",TRUE,("Gen Z"))</f>
        <v>Gen X</v>
      </c>
    </row>
    <row r="2561" spans="1:19" x14ac:dyDescent="0.25">
      <c r="A2561" t="s">
        <v>15573</v>
      </c>
      <c r="B2561" t="s">
        <v>9051</v>
      </c>
      <c r="C2561" t="s">
        <v>9052</v>
      </c>
      <c r="D2561" t="str">
        <f>Table13[[#This Row],[FirstName]]&amp;" "&amp;Table13[[#This Row],[LastName]]</f>
        <v>Violeta Ferreira</v>
      </c>
      <c r="E2561" s="2">
        <v>45035</v>
      </c>
      <c r="F2561" s="2" t="s">
        <v>10301</v>
      </c>
      <c r="G2561" t="s">
        <v>32</v>
      </c>
      <c r="H2561" t="s">
        <v>62</v>
      </c>
      <c r="I2561" t="s">
        <v>63</v>
      </c>
      <c r="J2561" t="s">
        <v>35</v>
      </c>
      <c r="K2561" t="s">
        <v>10302</v>
      </c>
      <c r="L2561" t="s">
        <v>100</v>
      </c>
      <c r="M2561" s="2">
        <v>25944</v>
      </c>
      <c r="N2561" t="s">
        <v>177</v>
      </c>
      <c r="O2561">
        <v>1</v>
      </c>
      <c r="P2561" t="str">
        <f t="shared" si="117"/>
        <v>Active</v>
      </c>
      <c r="Q2561">
        <f t="shared" si="118"/>
        <v>1971</v>
      </c>
      <c r="R2561">
        <f t="shared" si="119"/>
        <v>55</v>
      </c>
      <c r="S2561" t="str" cm="1">
        <f t="array" ref="S2561">_xlfn.IFS(Q2561&lt;1965,"Baby Boomers",Q2561&lt;1981,"Gen X",Q2561&lt;1997,"Millenial",TRUE,("Gen Z"))</f>
        <v>Gen X</v>
      </c>
    </row>
    <row r="2562" spans="1:19" x14ac:dyDescent="0.25">
      <c r="A2562" t="s">
        <v>15574</v>
      </c>
      <c r="B2562" t="s">
        <v>9055</v>
      </c>
      <c r="C2562" t="s">
        <v>9056</v>
      </c>
      <c r="D2562" t="str">
        <f>Table13[[#This Row],[FirstName]]&amp;" "&amp;Table13[[#This Row],[LastName]]</f>
        <v>Geoff Dickinson</v>
      </c>
      <c r="E2562" s="2">
        <v>44098</v>
      </c>
      <c r="F2562" s="2" t="s">
        <v>10301</v>
      </c>
      <c r="G2562" t="s">
        <v>32</v>
      </c>
      <c r="H2562" t="s">
        <v>33</v>
      </c>
      <c r="I2562" t="s">
        <v>63</v>
      </c>
      <c r="J2562" t="s">
        <v>62</v>
      </c>
      <c r="K2562" t="s">
        <v>10302</v>
      </c>
      <c r="L2562" t="s">
        <v>285</v>
      </c>
      <c r="M2562" s="2">
        <v>24158</v>
      </c>
      <c r="N2562" t="s">
        <v>948</v>
      </c>
      <c r="O2562">
        <v>4</v>
      </c>
      <c r="P2562" t="str">
        <f t="shared" ref="P2562:P2625" si="120">IF(F2562="","Active","Non-Active")</f>
        <v>Active</v>
      </c>
      <c r="Q2562">
        <f t="shared" si="118"/>
        <v>1966</v>
      </c>
      <c r="R2562">
        <f t="shared" si="119"/>
        <v>60</v>
      </c>
      <c r="S2562" t="str" cm="1">
        <f t="array" ref="S2562">_xlfn.IFS(Q2562&lt;1965,"Baby Boomers",Q2562&lt;1981,"Gen X",Q2562&lt;1997,"Millenial",TRUE,("Gen Z"))</f>
        <v>Gen X</v>
      </c>
    </row>
    <row r="2563" spans="1:19" x14ac:dyDescent="0.25">
      <c r="A2563" t="s">
        <v>15575</v>
      </c>
      <c r="B2563" t="s">
        <v>1338</v>
      </c>
      <c r="C2563" t="s">
        <v>713</v>
      </c>
      <c r="D2563" t="str">
        <f>Table13[[#This Row],[FirstName]]&amp;" "&amp;Table13[[#This Row],[LastName]]</f>
        <v>Justice Gentry</v>
      </c>
      <c r="E2563" s="2">
        <v>44149</v>
      </c>
      <c r="F2563" s="2">
        <v>44941</v>
      </c>
      <c r="G2563" t="s">
        <v>32</v>
      </c>
      <c r="H2563" t="s">
        <v>62</v>
      </c>
      <c r="I2563" t="s">
        <v>50</v>
      </c>
      <c r="J2563" t="s">
        <v>51</v>
      </c>
      <c r="K2563" t="s">
        <v>10302</v>
      </c>
      <c r="L2563" t="s">
        <v>80</v>
      </c>
      <c r="M2563" s="2">
        <v>26316</v>
      </c>
      <c r="N2563" t="s">
        <v>162</v>
      </c>
      <c r="O2563">
        <v>1</v>
      </c>
      <c r="P2563" t="str">
        <f t="shared" si="120"/>
        <v>Non-Active</v>
      </c>
      <c r="Q2563">
        <f t="shared" ref="Q2563:Q2626" si="121">YEAR(M2563)</f>
        <v>1972</v>
      </c>
      <c r="R2563">
        <f t="shared" ref="R2563:R2626" si="122">INT(YEARFRAC(M2563,"20/04/2026"))</f>
        <v>54</v>
      </c>
      <c r="S2563" t="str" cm="1">
        <f t="array" ref="S2563">_xlfn.IFS(Q2563&lt;1965,"Baby Boomers",Q2563&lt;1981,"Gen X",Q2563&lt;1997,"Millenial",TRUE,("Gen Z"))</f>
        <v>Gen X</v>
      </c>
    </row>
    <row r="2564" spans="1:19" x14ac:dyDescent="0.25">
      <c r="A2564" t="s">
        <v>15576</v>
      </c>
      <c r="B2564" t="s">
        <v>6614</v>
      </c>
      <c r="C2564" t="s">
        <v>746</v>
      </c>
      <c r="D2564" t="str">
        <f>Table13[[#This Row],[FirstName]]&amp;" "&amp;Table13[[#This Row],[LastName]]</f>
        <v>Kason Kramer</v>
      </c>
      <c r="E2564" s="2">
        <v>44455</v>
      </c>
      <c r="F2564" s="2" t="s">
        <v>10301</v>
      </c>
      <c r="G2564" t="s">
        <v>32</v>
      </c>
      <c r="H2564" t="s">
        <v>33</v>
      </c>
      <c r="I2564" t="s">
        <v>63</v>
      </c>
      <c r="J2564" t="s">
        <v>35</v>
      </c>
      <c r="K2564" t="s">
        <v>10302</v>
      </c>
      <c r="L2564" t="s">
        <v>110</v>
      </c>
      <c r="M2564" s="2">
        <v>15487</v>
      </c>
      <c r="N2564" t="s">
        <v>418</v>
      </c>
      <c r="O2564">
        <v>4</v>
      </c>
      <c r="P2564" t="str">
        <f t="shared" si="120"/>
        <v>Active</v>
      </c>
      <c r="Q2564">
        <f t="shared" si="121"/>
        <v>1942</v>
      </c>
      <c r="R2564">
        <f t="shared" si="122"/>
        <v>83</v>
      </c>
      <c r="S2564" t="str" cm="1">
        <f t="array" ref="S2564">_xlfn.IFS(Q2564&lt;1965,"Baby Boomers",Q2564&lt;1981,"Gen X",Q2564&lt;1997,"Millenial",TRUE,("Gen Z"))</f>
        <v>Baby Boomers</v>
      </c>
    </row>
    <row r="2565" spans="1:19" x14ac:dyDescent="0.25">
      <c r="A2565" t="s">
        <v>15577</v>
      </c>
      <c r="B2565" t="s">
        <v>9064</v>
      </c>
      <c r="C2565" t="s">
        <v>2957</v>
      </c>
      <c r="D2565" t="str">
        <f>Table13[[#This Row],[FirstName]]&amp;" "&amp;Table13[[#This Row],[LastName]]</f>
        <v>Alfredo Perry</v>
      </c>
      <c r="E2565" s="2">
        <v>43576</v>
      </c>
      <c r="F2565" s="2" t="s">
        <v>10301</v>
      </c>
      <c r="G2565" t="s">
        <v>32</v>
      </c>
      <c r="H2565" t="s">
        <v>62</v>
      </c>
      <c r="I2565" t="s">
        <v>34</v>
      </c>
      <c r="J2565" t="s">
        <v>51</v>
      </c>
      <c r="K2565" t="s">
        <v>10302</v>
      </c>
      <c r="L2565" t="s">
        <v>80</v>
      </c>
      <c r="M2565" s="2">
        <v>36308</v>
      </c>
      <c r="N2565" t="s">
        <v>82</v>
      </c>
      <c r="O2565">
        <v>2</v>
      </c>
      <c r="P2565" t="str">
        <f t="shared" si="120"/>
        <v>Active</v>
      </c>
      <c r="Q2565">
        <f t="shared" si="121"/>
        <v>1999</v>
      </c>
      <c r="R2565">
        <f t="shared" si="122"/>
        <v>26</v>
      </c>
      <c r="S2565" t="str" cm="1">
        <f t="array" ref="S2565">_xlfn.IFS(Q2565&lt;1965,"Baby Boomers",Q2565&lt;1981,"Gen X",Q2565&lt;1997,"Millenial",TRUE,("Gen Z"))</f>
        <v>Gen Z</v>
      </c>
    </row>
    <row r="2566" spans="1:19" x14ac:dyDescent="0.25">
      <c r="A2566" t="s">
        <v>15578</v>
      </c>
      <c r="B2566" t="s">
        <v>1519</v>
      </c>
      <c r="C2566" t="s">
        <v>824</v>
      </c>
      <c r="D2566" t="str">
        <f>Table13[[#This Row],[FirstName]]&amp;" "&amp;Table13[[#This Row],[LastName]]</f>
        <v>Skyler Drake</v>
      </c>
      <c r="E2566" s="2">
        <v>43903</v>
      </c>
      <c r="F2566" s="2" t="s">
        <v>10301</v>
      </c>
      <c r="G2566" t="s">
        <v>32</v>
      </c>
      <c r="H2566" t="s">
        <v>33</v>
      </c>
      <c r="I2566" t="s">
        <v>50</v>
      </c>
      <c r="J2566" t="s">
        <v>62</v>
      </c>
      <c r="K2566" t="s">
        <v>10302</v>
      </c>
      <c r="L2566" t="s">
        <v>80</v>
      </c>
      <c r="M2566" s="2">
        <v>36236</v>
      </c>
      <c r="N2566" t="s">
        <v>102</v>
      </c>
      <c r="O2566">
        <v>2</v>
      </c>
      <c r="P2566" t="str">
        <f t="shared" si="120"/>
        <v>Active</v>
      </c>
      <c r="Q2566">
        <f t="shared" si="121"/>
        <v>1999</v>
      </c>
      <c r="R2566">
        <f t="shared" si="122"/>
        <v>27</v>
      </c>
      <c r="S2566" t="str" cm="1">
        <f t="array" ref="S2566">_xlfn.IFS(Q2566&lt;1965,"Baby Boomers",Q2566&lt;1981,"Gen X",Q2566&lt;1997,"Millenial",TRUE,("Gen Z"))</f>
        <v>Gen Z</v>
      </c>
    </row>
    <row r="2567" spans="1:19" x14ac:dyDescent="0.25">
      <c r="A2567" t="s">
        <v>15579</v>
      </c>
      <c r="B2567" t="s">
        <v>3703</v>
      </c>
      <c r="C2567" t="s">
        <v>2206</v>
      </c>
      <c r="D2567" t="str">
        <f>Table13[[#This Row],[FirstName]]&amp;" "&amp;Table13[[#This Row],[LastName]]</f>
        <v>Moshe Copeland</v>
      </c>
      <c r="E2567" s="2">
        <v>44667</v>
      </c>
      <c r="F2567" s="2">
        <v>45036</v>
      </c>
      <c r="G2567" t="s">
        <v>32</v>
      </c>
      <c r="H2567" t="s">
        <v>62</v>
      </c>
      <c r="I2567" t="s">
        <v>50</v>
      </c>
      <c r="J2567" t="s">
        <v>51</v>
      </c>
      <c r="K2567" t="s">
        <v>10302</v>
      </c>
      <c r="L2567" t="s">
        <v>89</v>
      </c>
      <c r="M2567" s="2">
        <v>26955</v>
      </c>
      <c r="N2567" t="s">
        <v>82</v>
      </c>
      <c r="O2567">
        <v>4</v>
      </c>
      <c r="P2567" t="str">
        <f t="shared" si="120"/>
        <v>Non-Active</v>
      </c>
      <c r="Q2567">
        <f t="shared" si="121"/>
        <v>1973</v>
      </c>
      <c r="R2567">
        <f t="shared" si="122"/>
        <v>52</v>
      </c>
      <c r="S2567" t="str" cm="1">
        <f t="array" ref="S2567">_xlfn.IFS(Q2567&lt;1965,"Baby Boomers",Q2567&lt;1981,"Gen X",Q2567&lt;1997,"Millenial",TRUE,("Gen Z"))</f>
        <v>Gen X</v>
      </c>
    </row>
    <row r="2568" spans="1:19" x14ac:dyDescent="0.25">
      <c r="A2568" t="s">
        <v>15580</v>
      </c>
      <c r="B2568" t="s">
        <v>3559</v>
      </c>
      <c r="C2568" t="s">
        <v>3349</v>
      </c>
      <c r="D2568" t="str">
        <f>Table13[[#This Row],[FirstName]]&amp;" "&amp;Table13[[#This Row],[LastName]]</f>
        <v>Harley Nunez</v>
      </c>
      <c r="E2568" s="2">
        <v>43542</v>
      </c>
      <c r="F2568" s="2">
        <v>44888</v>
      </c>
      <c r="G2568" t="s">
        <v>32</v>
      </c>
      <c r="H2568" t="s">
        <v>62</v>
      </c>
      <c r="I2568" t="s">
        <v>50</v>
      </c>
      <c r="J2568" t="s">
        <v>62</v>
      </c>
      <c r="K2568" t="s">
        <v>10302</v>
      </c>
      <c r="L2568" t="s">
        <v>80</v>
      </c>
      <c r="M2568" s="2">
        <v>16809</v>
      </c>
      <c r="N2568" t="s">
        <v>102</v>
      </c>
      <c r="O2568">
        <v>4</v>
      </c>
      <c r="P2568" t="str">
        <f t="shared" si="120"/>
        <v>Non-Active</v>
      </c>
      <c r="Q2568">
        <f t="shared" si="121"/>
        <v>1946</v>
      </c>
      <c r="R2568">
        <f t="shared" si="122"/>
        <v>80</v>
      </c>
      <c r="S2568" t="str" cm="1">
        <f t="array" ref="S2568">_xlfn.IFS(Q2568&lt;1965,"Baby Boomers",Q2568&lt;1981,"Gen X",Q2568&lt;1997,"Millenial",TRUE,("Gen Z"))</f>
        <v>Baby Boomers</v>
      </c>
    </row>
    <row r="2569" spans="1:19" x14ac:dyDescent="0.25">
      <c r="A2569" t="s">
        <v>15581</v>
      </c>
      <c r="B2569" t="s">
        <v>9075</v>
      </c>
      <c r="C2569" t="s">
        <v>2252</v>
      </c>
      <c r="D2569" t="str">
        <f>Table13[[#This Row],[FirstName]]&amp;" "&amp;Table13[[#This Row],[LastName]]</f>
        <v>Sammy Walter</v>
      </c>
      <c r="E2569" s="2">
        <v>44610</v>
      </c>
      <c r="F2569" s="2" t="s">
        <v>10301</v>
      </c>
      <c r="G2569" t="s">
        <v>32</v>
      </c>
      <c r="H2569" t="s">
        <v>51</v>
      </c>
      <c r="I2569" t="s">
        <v>63</v>
      </c>
      <c r="J2569" t="s">
        <v>35</v>
      </c>
      <c r="K2569" t="s">
        <v>10302</v>
      </c>
      <c r="L2569" t="s">
        <v>110</v>
      </c>
      <c r="M2569" s="2">
        <v>19489</v>
      </c>
      <c r="N2569" t="s">
        <v>112</v>
      </c>
      <c r="O2569">
        <v>4</v>
      </c>
      <c r="P2569" t="str">
        <f t="shared" si="120"/>
        <v>Active</v>
      </c>
      <c r="Q2569">
        <f t="shared" si="121"/>
        <v>1953</v>
      </c>
      <c r="R2569">
        <f t="shared" si="122"/>
        <v>72</v>
      </c>
      <c r="S2569" t="str" cm="1">
        <f t="array" ref="S2569">_xlfn.IFS(Q2569&lt;1965,"Baby Boomers",Q2569&lt;1981,"Gen X",Q2569&lt;1997,"Millenial",TRUE,("Gen Z"))</f>
        <v>Baby Boomers</v>
      </c>
    </row>
    <row r="2570" spans="1:19" x14ac:dyDescent="0.25">
      <c r="A2570" t="s">
        <v>15582</v>
      </c>
      <c r="B2570" t="s">
        <v>585</v>
      </c>
      <c r="C2570" t="s">
        <v>2105</v>
      </c>
      <c r="D2570" t="str">
        <f>Table13[[#This Row],[FirstName]]&amp;" "&amp;Table13[[#This Row],[LastName]]</f>
        <v>Ronnie Haas</v>
      </c>
      <c r="E2570" s="2">
        <v>43346</v>
      </c>
      <c r="F2570" s="2">
        <v>43433</v>
      </c>
      <c r="G2570" t="s">
        <v>32</v>
      </c>
      <c r="H2570" t="s">
        <v>62</v>
      </c>
      <c r="I2570" t="s">
        <v>50</v>
      </c>
      <c r="J2570" t="s">
        <v>62</v>
      </c>
      <c r="K2570" t="s">
        <v>10302</v>
      </c>
      <c r="L2570" t="s">
        <v>80</v>
      </c>
      <c r="M2570" s="2">
        <v>20014</v>
      </c>
      <c r="N2570" t="s">
        <v>102</v>
      </c>
      <c r="O2570">
        <v>4</v>
      </c>
      <c r="P2570" t="str">
        <f t="shared" si="120"/>
        <v>Non-Active</v>
      </c>
      <c r="Q2570">
        <f t="shared" si="121"/>
        <v>1954</v>
      </c>
      <c r="R2570">
        <f t="shared" si="122"/>
        <v>71</v>
      </c>
      <c r="S2570" t="str" cm="1">
        <f t="array" ref="S2570">_xlfn.IFS(Q2570&lt;1965,"Baby Boomers",Q2570&lt;1981,"Gen X",Q2570&lt;1997,"Millenial",TRUE,("Gen Z"))</f>
        <v>Baby Boomers</v>
      </c>
    </row>
    <row r="2571" spans="1:19" x14ac:dyDescent="0.25">
      <c r="A2571" t="s">
        <v>15583</v>
      </c>
      <c r="B2571" t="s">
        <v>3472</v>
      </c>
      <c r="C2571" t="s">
        <v>3522</v>
      </c>
      <c r="D2571" t="str">
        <f>Table13[[#This Row],[FirstName]]&amp;" "&amp;Table13[[#This Row],[LastName]]</f>
        <v>Kira Robertson</v>
      </c>
      <c r="E2571" s="2">
        <v>44727</v>
      </c>
      <c r="F2571" s="2">
        <v>44789</v>
      </c>
      <c r="G2571" t="s">
        <v>32</v>
      </c>
      <c r="H2571" t="s">
        <v>33</v>
      </c>
      <c r="I2571" t="s">
        <v>63</v>
      </c>
      <c r="J2571" t="s">
        <v>35</v>
      </c>
      <c r="K2571" t="s">
        <v>10302</v>
      </c>
      <c r="L2571" t="s">
        <v>80</v>
      </c>
      <c r="M2571" s="2">
        <v>32781</v>
      </c>
      <c r="N2571" t="s">
        <v>653</v>
      </c>
      <c r="O2571">
        <v>4</v>
      </c>
      <c r="P2571" t="str">
        <f t="shared" si="120"/>
        <v>Non-Active</v>
      </c>
      <c r="Q2571">
        <f t="shared" si="121"/>
        <v>1989</v>
      </c>
      <c r="R2571">
        <f t="shared" si="122"/>
        <v>36</v>
      </c>
      <c r="S2571" t="str" cm="1">
        <f t="array" ref="S2571">_xlfn.IFS(Q2571&lt;1965,"Baby Boomers",Q2571&lt;1981,"Gen X",Q2571&lt;1997,"Millenial",TRUE,("Gen Z"))</f>
        <v>Millenial</v>
      </c>
    </row>
    <row r="2572" spans="1:19" x14ac:dyDescent="0.25">
      <c r="A2572" t="s">
        <v>15584</v>
      </c>
      <c r="B2572" t="s">
        <v>840</v>
      </c>
      <c r="C2572" t="s">
        <v>590</v>
      </c>
      <c r="D2572" t="str">
        <f>Table13[[#This Row],[FirstName]]&amp;" "&amp;Table13[[#This Row],[LastName]]</f>
        <v>Jaqueline Ford</v>
      </c>
      <c r="E2572" s="2">
        <v>44606</v>
      </c>
      <c r="F2572" s="2" t="s">
        <v>10301</v>
      </c>
      <c r="G2572" t="s">
        <v>32</v>
      </c>
      <c r="H2572" t="s">
        <v>33</v>
      </c>
      <c r="I2572" t="s">
        <v>63</v>
      </c>
      <c r="J2572" t="s">
        <v>51</v>
      </c>
      <c r="K2572" t="s">
        <v>10302</v>
      </c>
      <c r="L2572" t="s">
        <v>80</v>
      </c>
      <c r="M2572" s="2">
        <v>31228</v>
      </c>
      <c r="N2572" t="s">
        <v>215</v>
      </c>
      <c r="O2572">
        <v>2</v>
      </c>
      <c r="P2572" t="str">
        <f t="shared" si="120"/>
        <v>Active</v>
      </c>
      <c r="Q2572">
        <f t="shared" si="121"/>
        <v>1985</v>
      </c>
      <c r="R2572">
        <f t="shared" si="122"/>
        <v>40</v>
      </c>
      <c r="S2572" t="str" cm="1">
        <f t="array" ref="S2572">_xlfn.IFS(Q2572&lt;1965,"Baby Boomers",Q2572&lt;1981,"Gen X",Q2572&lt;1997,"Millenial",TRUE,("Gen Z"))</f>
        <v>Millenial</v>
      </c>
    </row>
    <row r="2573" spans="1:19" x14ac:dyDescent="0.25">
      <c r="A2573" t="s">
        <v>15585</v>
      </c>
      <c r="B2573" t="s">
        <v>8098</v>
      </c>
      <c r="C2573" t="s">
        <v>5537</v>
      </c>
      <c r="D2573" t="str">
        <f>Table13[[#This Row],[FirstName]]&amp;" "&amp;Table13[[#This Row],[LastName]]</f>
        <v>Trace Cherry</v>
      </c>
      <c r="E2573" s="2">
        <v>45116</v>
      </c>
      <c r="F2573" s="2" t="s">
        <v>10301</v>
      </c>
      <c r="G2573" t="s">
        <v>32</v>
      </c>
      <c r="H2573" t="s">
        <v>33</v>
      </c>
      <c r="I2573" t="s">
        <v>34</v>
      </c>
      <c r="J2573" t="s">
        <v>51</v>
      </c>
      <c r="K2573" t="s">
        <v>10302</v>
      </c>
      <c r="L2573" t="s">
        <v>80</v>
      </c>
      <c r="M2573" s="2">
        <v>24991</v>
      </c>
      <c r="N2573" t="s">
        <v>351</v>
      </c>
      <c r="O2573">
        <v>1</v>
      </c>
      <c r="P2573" t="str">
        <f t="shared" si="120"/>
        <v>Active</v>
      </c>
      <c r="Q2573">
        <f t="shared" si="121"/>
        <v>1968</v>
      </c>
      <c r="R2573">
        <f t="shared" si="122"/>
        <v>57</v>
      </c>
      <c r="S2573" t="str" cm="1">
        <f t="array" ref="S2573">_xlfn.IFS(Q2573&lt;1965,"Baby Boomers",Q2573&lt;1981,"Gen X",Q2573&lt;1997,"Millenial",TRUE,("Gen Z"))</f>
        <v>Gen X</v>
      </c>
    </row>
    <row r="2574" spans="1:19" x14ac:dyDescent="0.25">
      <c r="A2574" t="s">
        <v>11469</v>
      </c>
      <c r="B2574" t="s">
        <v>2793</v>
      </c>
      <c r="C2574" t="s">
        <v>5584</v>
      </c>
      <c r="D2574" t="str">
        <f>Table13[[#This Row],[FirstName]]&amp;" "&amp;Table13[[#This Row],[LastName]]</f>
        <v>Travis Cardenas</v>
      </c>
      <c r="E2574" s="2">
        <v>43401</v>
      </c>
      <c r="F2574" s="2">
        <v>43681</v>
      </c>
      <c r="G2574" t="s">
        <v>32</v>
      </c>
      <c r="H2574" t="s">
        <v>33</v>
      </c>
      <c r="I2574" t="s">
        <v>63</v>
      </c>
      <c r="J2574" t="s">
        <v>51</v>
      </c>
      <c r="K2574" t="s">
        <v>10302</v>
      </c>
      <c r="L2574" t="s">
        <v>89</v>
      </c>
      <c r="M2574" s="2">
        <v>25643</v>
      </c>
      <c r="N2574" t="s">
        <v>418</v>
      </c>
      <c r="O2574">
        <v>2</v>
      </c>
      <c r="P2574" t="str">
        <f t="shared" si="120"/>
        <v>Non-Active</v>
      </c>
      <c r="Q2574">
        <f t="shared" si="121"/>
        <v>1970</v>
      </c>
      <c r="R2574">
        <f t="shared" si="122"/>
        <v>56</v>
      </c>
      <c r="S2574" t="str" cm="1">
        <f t="array" ref="S2574">_xlfn.IFS(Q2574&lt;1965,"Baby Boomers",Q2574&lt;1981,"Gen X",Q2574&lt;1997,"Millenial",TRUE,("Gen Z"))</f>
        <v>Gen X</v>
      </c>
    </row>
    <row r="2575" spans="1:19" x14ac:dyDescent="0.25">
      <c r="A2575" t="s">
        <v>15586</v>
      </c>
      <c r="B2575" t="s">
        <v>5654</v>
      </c>
      <c r="C2575" t="s">
        <v>469</v>
      </c>
      <c r="D2575" t="str">
        <f>Table13[[#This Row],[FirstName]]&amp;" "&amp;Table13[[#This Row],[LastName]]</f>
        <v>Reyna Hicks</v>
      </c>
      <c r="E2575" s="2">
        <v>44751</v>
      </c>
      <c r="F2575" s="2" t="s">
        <v>10301</v>
      </c>
      <c r="G2575" t="s">
        <v>32</v>
      </c>
      <c r="H2575" t="s">
        <v>33</v>
      </c>
      <c r="I2575" t="s">
        <v>63</v>
      </c>
      <c r="J2575" t="s">
        <v>62</v>
      </c>
      <c r="K2575" t="s">
        <v>10302</v>
      </c>
      <c r="L2575" t="s">
        <v>3211</v>
      </c>
      <c r="M2575" s="2">
        <v>26934</v>
      </c>
      <c r="N2575" t="s">
        <v>102</v>
      </c>
      <c r="O2575">
        <v>1</v>
      </c>
      <c r="P2575" t="str">
        <f t="shared" si="120"/>
        <v>Active</v>
      </c>
      <c r="Q2575">
        <f t="shared" si="121"/>
        <v>1973</v>
      </c>
      <c r="R2575">
        <f t="shared" si="122"/>
        <v>52</v>
      </c>
      <c r="S2575" t="str" cm="1">
        <f t="array" ref="S2575">_xlfn.IFS(Q2575&lt;1965,"Baby Boomers",Q2575&lt;1981,"Gen X",Q2575&lt;1997,"Millenial",TRUE,("Gen Z"))</f>
        <v>Gen X</v>
      </c>
    </row>
    <row r="2576" spans="1:19" x14ac:dyDescent="0.25">
      <c r="A2576" t="s">
        <v>15587</v>
      </c>
      <c r="B2576" t="s">
        <v>3148</v>
      </c>
      <c r="C2576" t="s">
        <v>1017</v>
      </c>
      <c r="D2576" t="str">
        <f>Table13[[#This Row],[FirstName]]&amp;" "&amp;Table13[[#This Row],[LastName]]</f>
        <v>Trent Sandoval</v>
      </c>
      <c r="E2576" s="2">
        <v>43370</v>
      </c>
      <c r="F2576" s="2">
        <v>44907</v>
      </c>
      <c r="G2576" t="s">
        <v>32</v>
      </c>
      <c r="H2576" t="s">
        <v>62</v>
      </c>
      <c r="I2576" t="s">
        <v>34</v>
      </c>
      <c r="J2576" t="s">
        <v>51</v>
      </c>
      <c r="K2576" t="s">
        <v>10302</v>
      </c>
      <c r="L2576" t="s">
        <v>80</v>
      </c>
      <c r="M2576" s="2">
        <v>15629</v>
      </c>
      <c r="N2576" t="s">
        <v>82</v>
      </c>
      <c r="O2576">
        <v>5</v>
      </c>
      <c r="P2576" t="str">
        <f t="shared" si="120"/>
        <v>Non-Active</v>
      </c>
      <c r="Q2576">
        <f t="shared" si="121"/>
        <v>1942</v>
      </c>
      <c r="R2576">
        <f t="shared" si="122"/>
        <v>83</v>
      </c>
      <c r="S2576" t="str" cm="1">
        <f t="array" ref="S2576">_xlfn.IFS(Q2576&lt;1965,"Baby Boomers",Q2576&lt;1981,"Gen X",Q2576&lt;1997,"Millenial",TRUE,("Gen Z"))</f>
        <v>Baby Boomers</v>
      </c>
    </row>
    <row r="2577" spans="1:19" x14ac:dyDescent="0.25">
      <c r="A2577" t="s">
        <v>15588</v>
      </c>
      <c r="B2577" t="s">
        <v>1029</v>
      </c>
      <c r="C2577" t="s">
        <v>4273</v>
      </c>
      <c r="D2577" t="str">
        <f>Table13[[#This Row],[FirstName]]&amp;" "&amp;Table13[[#This Row],[LastName]]</f>
        <v>Reginald Dougherty</v>
      </c>
      <c r="E2577" s="2">
        <v>44131</v>
      </c>
      <c r="F2577" s="2" t="s">
        <v>10301</v>
      </c>
      <c r="G2577" t="s">
        <v>32</v>
      </c>
      <c r="H2577" t="s">
        <v>62</v>
      </c>
      <c r="I2577" t="s">
        <v>50</v>
      </c>
      <c r="J2577" t="s">
        <v>51</v>
      </c>
      <c r="K2577" t="s">
        <v>10302</v>
      </c>
      <c r="L2577" t="s">
        <v>80</v>
      </c>
      <c r="M2577" s="2">
        <v>33374</v>
      </c>
      <c r="N2577" t="s">
        <v>82</v>
      </c>
      <c r="O2577">
        <v>2</v>
      </c>
      <c r="P2577" t="str">
        <f t="shared" si="120"/>
        <v>Active</v>
      </c>
      <c r="Q2577">
        <f t="shared" si="121"/>
        <v>1991</v>
      </c>
      <c r="R2577">
        <f t="shared" si="122"/>
        <v>34</v>
      </c>
      <c r="S2577" t="str" cm="1">
        <f t="array" ref="S2577">_xlfn.IFS(Q2577&lt;1965,"Baby Boomers",Q2577&lt;1981,"Gen X",Q2577&lt;1997,"Millenial",TRUE,("Gen Z"))</f>
        <v>Millenial</v>
      </c>
    </row>
    <row r="2578" spans="1:19" x14ac:dyDescent="0.25">
      <c r="A2578" t="s">
        <v>15589</v>
      </c>
      <c r="B2578" t="s">
        <v>3958</v>
      </c>
      <c r="C2578" t="s">
        <v>850</v>
      </c>
      <c r="D2578" t="str">
        <f>Table13[[#This Row],[FirstName]]&amp;" "&amp;Table13[[#This Row],[LastName]]</f>
        <v>Paul Greer</v>
      </c>
      <c r="E2578" s="2">
        <v>44470</v>
      </c>
      <c r="F2578" s="2" t="s">
        <v>10301</v>
      </c>
      <c r="G2578" t="s">
        <v>32</v>
      </c>
      <c r="H2578" t="s">
        <v>62</v>
      </c>
      <c r="I2578" t="s">
        <v>50</v>
      </c>
      <c r="J2578" t="s">
        <v>51</v>
      </c>
      <c r="K2578" t="s">
        <v>10302</v>
      </c>
      <c r="L2578" t="s">
        <v>89</v>
      </c>
      <c r="M2578" s="2">
        <v>33116</v>
      </c>
      <c r="N2578" t="s">
        <v>351</v>
      </c>
      <c r="O2578">
        <v>5</v>
      </c>
      <c r="P2578" t="str">
        <f t="shared" si="120"/>
        <v>Active</v>
      </c>
      <c r="Q2578">
        <f t="shared" si="121"/>
        <v>1990</v>
      </c>
      <c r="R2578">
        <f t="shared" si="122"/>
        <v>35</v>
      </c>
      <c r="S2578" t="str" cm="1">
        <f t="array" ref="S2578">_xlfn.IFS(Q2578&lt;1965,"Baby Boomers",Q2578&lt;1981,"Gen X",Q2578&lt;1997,"Millenial",TRUE,("Gen Z"))</f>
        <v>Millenial</v>
      </c>
    </row>
    <row r="2579" spans="1:19" x14ac:dyDescent="0.25">
      <c r="A2579" t="s">
        <v>15590</v>
      </c>
      <c r="B2579" t="s">
        <v>9100</v>
      </c>
      <c r="C2579" t="s">
        <v>3413</v>
      </c>
      <c r="D2579" t="str">
        <f>Table13[[#This Row],[FirstName]]&amp;" "&amp;Table13[[#This Row],[LastName]]</f>
        <v>Tiara Velez</v>
      </c>
      <c r="E2579" s="2">
        <v>43706</v>
      </c>
      <c r="F2579" s="2">
        <v>44731</v>
      </c>
      <c r="G2579" t="s">
        <v>32</v>
      </c>
      <c r="H2579" t="s">
        <v>62</v>
      </c>
      <c r="I2579" t="s">
        <v>63</v>
      </c>
      <c r="J2579" t="s">
        <v>62</v>
      </c>
      <c r="K2579" t="s">
        <v>10302</v>
      </c>
      <c r="L2579" t="s">
        <v>80</v>
      </c>
      <c r="M2579" s="2">
        <v>35088</v>
      </c>
      <c r="N2579" t="s">
        <v>82</v>
      </c>
      <c r="O2579">
        <v>5</v>
      </c>
      <c r="P2579" t="str">
        <f t="shared" si="120"/>
        <v>Non-Active</v>
      </c>
      <c r="Q2579">
        <f t="shared" si="121"/>
        <v>1996</v>
      </c>
      <c r="R2579">
        <f t="shared" si="122"/>
        <v>30</v>
      </c>
      <c r="S2579" t="str" cm="1">
        <f t="array" ref="S2579">_xlfn.IFS(Q2579&lt;1965,"Baby Boomers",Q2579&lt;1981,"Gen X",Q2579&lt;1997,"Millenial",TRUE,("Gen Z"))</f>
        <v>Millenial</v>
      </c>
    </row>
    <row r="2580" spans="1:19" x14ac:dyDescent="0.25">
      <c r="A2580" t="s">
        <v>15591</v>
      </c>
      <c r="B2580" t="s">
        <v>1356</v>
      </c>
      <c r="C2580" t="s">
        <v>1755</v>
      </c>
      <c r="D2580" t="str">
        <f>Table13[[#This Row],[FirstName]]&amp;" "&amp;Table13[[#This Row],[LastName]]</f>
        <v>Mareli Wilson</v>
      </c>
      <c r="E2580" s="2">
        <v>44194</v>
      </c>
      <c r="F2580" s="2" t="s">
        <v>10301</v>
      </c>
      <c r="G2580" t="s">
        <v>32</v>
      </c>
      <c r="H2580" t="s">
        <v>33</v>
      </c>
      <c r="I2580" t="s">
        <v>34</v>
      </c>
      <c r="J2580" t="s">
        <v>51</v>
      </c>
      <c r="K2580" t="s">
        <v>10302</v>
      </c>
      <c r="L2580" t="s">
        <v>80</v>
      </c>
      <c r="M2580" s="2">
        <v>15726</v>
      </c>
      <c r="N2580" t="s">
        <v>102</v>
      </c>
      <c r="O2580">
        <v>2</v>
      </c>
      <c r="P2580" t="str">
        <f t="shared" si="120"/>
        <v>Active</v>
      </c>
      <c r="Q2580">
        <f t="shared" si="121"/>
        <v>1943</v>
      </c>
      <c r="R2580">
        <f t="shared" si="122"/>
        <v>83</v>
      </c>
      <c r="S2580" t="str" cm="1">
        <f t="array" ref="S2580">_xlfn.IFS(Q2580&lt;1965,"Baby Boomers",Q2580&lt;1981,"Gen X",Q2580&lt;1997,"Millenial",TRUE,("Gen Z"))</f>
        <v>Baby Boomers</v>
      </c>
    </row>
    <row r="2581" spans="1:19" x14ac:dyDescent="0.25">
      <c r="A2581" t="s">
        <v>15592</v>
      </c>
      <c r="B2581" t="s">
        <v>9106</v>
      </c>
      <c r="C2581" t="s">
        <v>1928</v>
      </c>
      <c r="D2581" t="str">
        <f>Table13[[#This Row],[FirstName]]&amp;" "&amp;Table13[[#This Row],[LastName]]</f>
        <v>Efrain Underwood</v>
      </c>
      <c r="E2581" s="2">
        <v>44838</v>
      </c>
      <c r="F2581" s="2" t="s">
        <v>10301</v>
      </c>
      <c r="G2581" t="s">
        <v>32</v>
      </c>
      <c r="H2581" t="s">
        <v>51</v>
      </c>
      <c r="I2581" t="s">
        <v>34</v>
      </c>
      <c r="J2581" t="s">
        <v>62</v>
      </c>
      <c r="K2581" t="s">
        <v>10302</v>
      </c>
      <c r="L2581" t="s">
        <v>89</v>
      </c>
      <c r="M2581" s="2">
        <v>25045</v>
      </c>
      <c r="N2581" t="s">
        <v>82</v>
      </c>
      <c r="O2581">
        <v>1</v>
      </c>
      <c r="P2581" t="str">
        <f t="shared" si="120"/>
        <v>Active</v>
      </c>
      <c r="Q2581">
        <f t="shared" si="121"/>
        <v>1968</v>
      </c>
      <c r="R2581">
        <f t="shared" si="122"/>
        <v>57</v>
      </c>
      <c r="S2581" t="str" cm="1">
        <f t="array" ref="S2581">_xlfn.IFS(Q2581&lt;1965,"Baby Boomers",Q2581&lt;1981,"Gen X",Q2581&lt;1997,"Millenial",TRUE,("Gen Z"))</f>
        <v>Gen X</v>
      </c>
    </row>
    <row r="2582" spans="1:19" x14ac:dyDescent="0.25">
      <c r="A2582" t="s">
        <v>15593</v>
      </c>
      <c r="B2582" t="s">
        <v>4148</v>
      </c>
      <c r="C2582" t="s">
        <v>9109</v>
      </c>
      <c r="D2582" t="str">
        <f>Table13[[#This Row],[FirstName]]&amp;" "&amp;Table13[[#This Row],[LastName]]</f>
        <v>Madeline Powell</v>
      </c>
      <c r="E2582" s="2">
        <v>43545</v>
      </c>
      <c r="F2582" s="2">
        <v>44829</v>
      </c>
      <c r="G2582" t="s">
        <v>32</v>
      </c>
      <c r="H2582" t="s">
        <v>51</v>
      </c>
      <c r="I2582" t="s">
        <v>50</v>
      </c>
      <c r="J2582" t="s">
        <v>62</v>
      </c>
      <c r="K2582" t="s">
        <v>10302</v>
      </c>
      <c r="L2582" t="s">
        <v>80</v>
      </c>
      <c r="M2582" s="2">
        <v>18184</v>
      </c>
      <c r="N2582" t="s">
        <v>102</v>
      </c>
      <c r="O2582">
        <v>2</v>
      </c>
      <c r="P2582" t="str">
        <f t="shared" si="120"/>
        <v>Non-Active</v>
      </c>
      <c r="Q2582">
        <f t="shared" si="121"/>
        <v>1949</v>
      </c>
      <c r="R2582">
        <f t="shared" si="122"/>
        <v>76</v>
      </c>
      <c r="S2582" t="str" cm="1">
        <f t="array" ref="S2582">_xlfn.IFS(Q2582&lt;1965,"Baby Boomers",Q2582&lt;1981,"Gen X",Q2582&lt;1997,"Millenial",TRUE,("Gen Z"))</f>
        <v>Baby Boomers</v>
      </c>
    </row>
    <row r="2583" spans="1:19" x14ac:dyDescent="0.25">
      <c r="A2583" t="s">
        <v>15594</v>
      </c>
      <c r="B2583" t="s">
        <v>6267</v>
      </c>
      <c r="C2583" t="s">
        <v>1417</v>
      </c>
      <c r="D2583" t="str">
        <f>Table13[[#This Row],[FirstName]]&amp;" "&amp;Table13[[#This Row],[LastName]]</f>
        <v>Alfred Goodman</v>
      </c>
      <c r="E2583" s="2">
        <v>43924</v>
      </c>
      <c r="F2583" s="2">
        <v>44557</v>
      </c>
      <c r="G2583" t="s">
        <v>32</v>
      </c>
      <c r="H2583" t="s">
        <v>62</v>
      </c>
      <c r="I2583" t="s">
        <v>50</v>
      </c>
      <c r="J2583" t="s">
        <v>62</v>
      </c>
      <c r="K2583" t="s">
        <v>10302</v>
      </c>
      <c r="L2583" t="s">
        <v>65</v>
      </c>
      <c r="M2583" s="2">
        <v>28190</v>
      </c>
      <c r="N2583" t="s">
        <v>833</v>
      </c>
      <c r="O2583">
        <v>4</v>
      </c>
      <c r="P2583" t="str">
        <f t="shared" si="120"/>
        <v>Non-Active</v>
      </c>
      <c r="Q2583">
        <f t="shared" si="121"/>
        <v>1977</v>
      </c>
      <c r="R2583">
        <f t="shared" si="122"/>
        <v>49</v>
      </c>
      <c r="S2583" t="str" cm="1">
        <f t="array" ref="S2583">_xlfn.IFS(Q2583&lt;1965,"Baby Boomers",Q2583&lt;1981,"Gen X",Q2583&lt;1997,"Millenial",TRUE,("Gen Z"))</f>
        <v>Gen X</v>
      </c>
    </row>
    <row r="2584" spans="1:19" x14ac:dyDescent="0.25">
      <c r="A2584" t="s">
        <v>15595</v>
      </c>
      <c r="B2584" t="s">
        <v>9116</v>
      </c>
      <c r="C2584" t="s">
        <v>2101</v>
      </c>
      <c r="D2584" t="str">
        <f>Table13[[#This Row],[FirstName]]&amp;" "&amp;Table13[[#This Row],[LastName]]</f>
        <v>Aracely Kelly</v>
      </c>
      <c r="E2584" s="2">
        <v>43618</v>
      </c>
      <c r="F2584" s="2">
        <v>44391</v>
      </c>
      <c r="G2584" t="s">
        <v>32</v>
      </c>
      <c r="H2584" t="s">
        <v>51</v>
      </c>
      <c r="I2584" t="s">
        <v>34</v>
      </c>
      <c r="J2584" t="s">
        <v>51</v>
      </c>
      <c r="K2584" t="s">
        <v>10302</v>
      </c>
      <c r="L2584" t="s">
        <v>935</v>
      </c>
      <c r="M2584" s="2">
        <v>35551</v>
      </c>
      <c r="N2584" t="s">
        <v>112</v>
      </c>
      <c r="O2584">
        <v>2</v>
      </c>
      <c r="P2584" t="str">
        <f t="shared" si="120"/>
        <v>Non-Active</v>
      </c>
      <c r="Q2584">
        <f t="shared" si="121"/>
        <v>1997</v>
      </c>
      <c r="R2584">
        <f t="shared" si="122"/>
        <v>28</v>
      </c>
      <c r="S2584" t="str" cm="1">
        <f t="array" ref="S2584">_xlfn.IFS(Q2584&lt;1965,"Baby Boomers",Q2584&lt;1981,"Gen X",Q2584&lt;1997,"Millenial",TRUE,("Gen Z"))</f>
        <v>Gen Z</v>
      </c>
    </row>
    <row r="2585" spans="1:19" x14ac:dyDescent="0.25">
      <c r="A2585" t="s">
        <v>15596</v>
      </c>
      <c r="B2585" t="s">
        <v>1614</v>
      </c>
      <c r="C2585" t="s">
        <v>2488</v>
      </c>
      <c r="D2585" t="str">
        <f>Table13[[#This Row],[FirstName]]&amp;" "&amp;Table13[[#This Row],[LastName]]</f>
        <v>Morgan Velazquez</v>
      </c>
      <c r="E2585" s="2">
        <v>43616</v>
      </c>
      <c r="F2585" s="2">
        <v>44078</v>
      </c>
      <c r="G2585" t="s">
        <v>10699</v>
      </c>
      <c r="H2585" t="s">
        <v>51</v>
      </c>
      <c r="I2585" t="s">
        <v>34</v>
      </c>
      <c r="J2585" t="s">
        <v>35</v>
      </c>
      <c r="K2585" t="s">
        <v>10302</v>
      </c>
      <c r="L2585" t="s">
        <v>80</v>
      </c>
      <c r="M2585" s="2">
        <v>17241</v>
      </c>
      <c r="N2585" t="s">
        <v>291</v>
      </c>
      <c r="O2585">
        <v>1</v>
      </c>
      <c r="P2585" t="str">
        <f t="shared" si="120"/>
        <v>Non-Active</v>
      </c>
      <c r="Q2585">
        <f t="shared" si="121"/>
        <v>1947</v>
      </c>
      <c r="R2585">
        <f t="shared" si="122"/>
        <v>79</v>
      </c>
      <c r="S2585" t="str" cm="1">
        <f t="array" ref="S2585">_xlfn.IFS(Q2585&lt;1965,"Baby Boomers",Q2585&lt;1981,"Gen X",Q2585&lt;1997,"Millenial",TRUE,("Gen Z"))</f>
        <v>Baby Boomers</v>
      </c>
    </row>
    <row r="2586" spans="1:19" x14ac:dyDescent="0.25">
      <c r="A2586" t="s">
        <v>15597</v>
      </c>
      <c r="B2586" t="s">
        <v>6765</v>
      </c>
      <c r="C2586" t="s">
        <v>1039</v>
      </c>
      <c r="D2586" t="str">
        <f>Table13[[#This Row],[FirstName]]&amp;" "&amp;Table13[[#This Row],[LastName]]</f>
        <v>Isla Becker</v>
      </c>
      <c r="E2586" s="2">
        <v>43836</v>
      </c>
      <c r="F2586" s="2">
        <v>43955</v>
      </c>
      <c r="G2586" t="s">
        <v>10699</v>
      </c>
      <c r="H2586" t="s">
        <v>51</v>
      </c>
      <c r="I2586" t="s">
        <v>50</v>
      </c>
      <c r="J2586" t="s">
        <v>62</v>
      </c>
      <c r="K2586" t="s">
        <v>10302</v>
      </c>
      <c r="L2586" t="s">
        <v>110</v>
      </c>
      <c r="M2586" s="2">
        <v>19766</v>
      </c>
      <c r="N2586" t="s">
        <v>112</v>
      </c>
      <c r="O2586">
        <v>5</v>
      </c>
      <c r="P2586" t="str">
        <f t="shared" si="120"/>
        <v>Non-Active</v>
      </c>
      <c r="Q2586">
        <f t="shared" si="121"/>
        <v>1954</v>
      </c>
      <c r="R2586">
        <f t="shared" si="122"/>
        <v>72</v>
      </c>
      <c r="S2586" t="str" cm="1">
        <f t="array" ref="S2586">_xlfn.IFS(Q2586&lt;1965,"Baby Boomers",Q2586&lt;1981,"Gen X",Q2586&lt;1997,"Millenial",TRUE,("Gen Z"))</f>
        <v>Baby Boomers</v>
      </c>
    </row>
    <row r="2587" spans="1:19" x14ac:dyDescent="0.25">
      <c r="A2587" t="s">
        <v>11294</v>
      </c>
      <c r="B2587" t="s">
        <v>3478</v>
      </c>
      <c r="C2587" t="s">
        <v>8868</v>
      </c>
      <c r="D2587" t="str">
        <f>Table13[[#This Row],[FirstName]]&amp;" "&amp;Table13[[#This Row],[LastName]]</f>
        <v>Scott Sanford</v>
      </c>
      <c r="E2587" s="2">
        <v>43331</v>
      </c>
      <c r="F2587" s="2">
        <v>44245</v>
      </c>
      <c r="G2587" t="s">
        <v>10699</v>
      </c>
      <c r="H2587" t="s">
        <v>33</v>
      </c>
      <c r="I2587" t="s">
        <v>50</v>
      </c>
      <c r="J2587" t="s">
        <v>35</v>
      </c>
      <c r="K2587" t="s">
        <v>10302</v>
      </c>
      <c r="L2587" t="s">
        <v>65</v>
      </c>
      <c r="M2587" s="2">
        <v>18411</v>
      </c>
      <c r="N2587" t="s">
        <v>242</v>
      </c>
      <c r="O2587">
        <v>1</v>
      </c>
      <c r="P2587" t="str">
        <f t="shared" si="120"/>
        <v>Non-Active</v>
      </c>
      <c r="Q2587">
        <f t="shared" si="121"/>
        <v>1950</v>
      </c>
      <c r="R2587">
        <f t="shared" si="122"/>
        <v>75</v>
      </c>
      <c r="S2587" t="str" cm="1">
        <f t="array" ref="S2587">_xlfn.IFS(Q2587&lt;1965,"Baby Boomers",Q2587&lt;1981,"Gen X",Q2587&lt;1997,"Millenial",TRUE,("Gen Z"))</f>
        <v>Baby Boomers</v>
      </c>
    </row>
    <row r="2588" spans="1:19" x14ac:dyDescent="0.25">
      <c r="A2588" t="s">
        <v>15598</v>
      </c>
      <c r="B2588" t="s">
        <v>9129</v>
      </c>
      <c r="C2588" t="s">
        <v>5474</v>
      </c>
      <c r="D2588" t="str">
        <f>Table13[[#This Row],[FirstName]]&amp;" "&amp;Table13[[#This Row],[LastName]]</f>
        <v>Deja Ritter</v>
      </c>
      <c r="E2588" s="2">
        <v>43603</v>
      </c>
      <c r="F2588" s="2" t="s">
        <v>10301</v>
      </c>
      <c r="G2588" t="s">
        <v>32</v>
      </c>
      <c r="H2588" t="s">
        <v>62</v>
      </c>
      <c r="I2588" t="s">
        <v>34</v>
      </c>
      <c r="J2588" t="s">
        <v>62</v>
      </c>
      <c r="K2588" t="s">
        <v>10302</v>
      </c>
      <c r="L2588" t="s">
        <v>147</v>
      </c>
      <c r="M2588" s="2">
        <v>30035</v>
      </c>
      <c r="N2588" t="s">
        <v>149</v>
      </c>
      <c r="O2588">
        <v>1</v>
      </c>
      <c r="P2588" t="str">
        <f t="shared" si="120"/>
        <v>Active</v>
      </c>
      <c r="Q2588">
        <f t="shared" si="121"/>
        <v>1982</v>
      </c>
      <c r="R2588">
        <f t="shared" si="122"/>
        <v>44</v>
      </c>
      <c r="S2588" t="str" cm="1">
        <f t="array" ref="S2588">_xlfn.IFS(Q2588&lt;1965,"Baby Boomers",Q2588&lt;1981,"Gen X",Q2588&lt;1997,"Millenial",TRUE,("Gen Z"))</f>
        <v>Millenial</v>
      </c>
    </row>
    <row r="2589" spans="1:19" x14ac:dyDescent="0.25">
      <c r="A2589" t="s">
        <v>15599</v>
      </c>
      <c r="B2589" t="s">
        <v>9132</v>
      </c>
      <c r="C2589" t="s">
        <v>2259</v>
      </c>
      <c r="D2589" t="str">
        <f>Table13[[#This Row],[FirstName]]&amp;" "&amp;Table13[[#This Row],[LastName]]</f>
        <v>Amelia Gamble</v>
      </c>
      <c r="E2589" s="2">
        <v>44888</v>
      </c>
      <c r="F2589" s="2">
        <v>44904</v>
      </c>
      <c r="G2589" t="s">
        <v>32</v>
      </c>
      <c r="H2589" t="s">
        <v>33</v>
      </c>
      <c r="I2589" t="s">
        <v>63</v>
      </c>
      <c r="J2589" t="s">
        <v>35</v>
      </c>
      <c r="K2589" t="s">
        <v>10302</v>
      </c>
      <c r="L2589" t="s">
        <v>89</v>
      </c>
      <c r="M2589" s="2">
        <v>24670</v>
      </c>
      <c r="N2589" t="s">
        <v>291</v>
      </c>
      <c r="O2589">
        <v>2</v>
      </c>
      <c r="P2589" t="str">
        <f t="shared" si="120"/>
        <v>Non-Active</v>
      </c>
      <c r="Q2589">
        <f t="shared" si="121"/>
        <v>1967</v>
      </c>
      <c r="R2589">
        <f t="shared" si="122"/>
        <v>58</v>
      </c>
      <c r="S2589" t="str" cm="1">
        <f t="array" ref="S2589">_xlfn.IFS(Q2589&lt;1965,"Baby Boomers",Q2589&lt;1981,"Gen X",Q2589&lt;1997,"Millenial",TRUE,("Gen Z"))</f>
        <v>Gen X</v>
      </c>
    </row>
    <row r="2590" spans="1:19" x14ac:dyDescent="0.25">
      <c r="A2590" t="s">
        <v>15600</v>
      </c>
      <c r="B2590" t="s">
        <v>9136</v>
      </c>
      <c r="C2590" t="s">
        <v>1374</v>
      </c>
      <c r="D2590" t="str">
        <f>Table13[[#This Row],[FirstName]]&amp;" "&amp;Table13[[#This Row],[LastName]]</f>
        <v>Pranav Middleton</v>
      </c>
      <c r="E2590" s="2">
        <v>44167</v>
      </c>
      <c r="F2590" s="2" t="s">
        <v>10301</v>
      </c>
      <c r="G2590" t="s">
        <v>32</v>
      </c>
      <c r="H2590" t="s">
        <v>51</v>
      </c>
      <c r="I2590" t="s">
        <v>34</v>
      </c>
      <c r="J2590" t="s">
        <v>51</v>
      </c>
      <c r="K2590" t="s">
        <v>10302</v>
      </c>
      <c r="L2590" t="s">
        <v>65</v>
      </c>
      <c r="M2590" s="2">
        <v>27925</v>
      </c>
      <c r="N2590" t="s">
        <v>72</v>
      </c>
      <c r="O2590">
        <v>2</v>
      </c>
      <c r="P2590" t="str">
        <f t="shared" si="120"/>
        <v>Active</v>
      </c>
      <c r="Q2590">
        <f t="shared" si="121"/>
        <v>1976</v>
      </c>
      <c r="R2590">
        <f t="shared" si="122"/>
        <v>49</v>
      </c>
      <c r="S2590" t="str" cm="1">
        <f t="array" ref="S2590">_xlfn.IFS(Q2590&lt;1965,"Baby Boomers",Q2590&lt;1981,"Gen X",Q2590&lt;1997,"Millenial",TRUE,("Gen Z"))</f>
        <v>Gen X</v>
      </c>
    </row>
    <row r="2591" spans="1:19" x14ac:dyDescent="0.25">
      <c r="A2591" t="s">
        <v>15601</v>
      </c>
      <c r="B2591" t="s">
        <v>3703</v>
      </c>
      <c r="C2591" t="s">
        <v>1293</v>
      </c>
      <c r="D2591" t="str">
        <f>Table13[[#This Row],[FirstName]]&amp;" "&amp;Table13[[#This Row],[LastName]]</f>
        <v>Moshe Hunter</v>
      </c>
      <c r="E2591" s="2">
        <v>44566</v>
      </c>
      <c r="F2591" s="2" t="s">
        <v>10301</v>
      </c>
      <c r="G2591" t="s">
        <v>32</v>
      </c>
      <c r="H2591" t="s">
        <v>51</v>
      </c>
      <c r="I2591" t="s">
        <v>50</v>
      </c>
      <c r="J2591" t="s">
        <v>51</v>
      </c>
      <c r="K2591" t="s">
        <v>10302</v>
      </c>
      <c r="L2591" t="s">
        <v>38</v>
      </c>
      <c r="M2591" s="2">
        <v>36709</v>
      </c>
      <c r="N2591" t="s">
        <v>40</v>
      </c>
      <c r="O2591">
        <v>4</v>
      </c>
      <c r="P2591" t="str">
        <f t="shared" si="120"/>
        <v>Active</v>
      </c>
      <c r="Q2591">
        <f t="shared" si="121"/>
        <v>2000</v>
      </c>
      <c r="R2591">
        <f t="shared" si="122"/>
        <v>25</v>
      </c>
      <c r="S2591" t="str" cm="1">
        <f t="array" ref="S2591">_xlfn.IFS(Q2591&lt;1965,"Baby Boomers",Q2591&lt;1981,"Gen X",Q2591&lt;1997,"Millenial",TRUE,("Gen Z"))</f>
        <v>Gen Z</v>
      </c>
    </row>
    <row r="2592" spans="1:19" x14ac:dyDescent="0.25">
      <c r="A2592" t="s">
        <v>15602</v>
      </c>
      <c r="B2592" t="s">
        <v>2292</v>
      </c>
      <c r="C2592" t="s">
        <v>1685</v>
      </c>
      <c r="D2592" t="str">
        <f>Table13[[#This Row],[FirstName]]&amp;" "&amp;Table13[[#This Row],[LastName]]</f>
        <v>Arjun Gibson</v>
      </c>
      <c r="E2592" s="2">
        <v>45032</v>
      </c>
      <c r="F2592" s="2">
        <v>45142</v>
      </c>
      <c r="G2592" t="s">
        <v>32</v>
      </c>
      <c r="H2592" t="s">
        <v>62</v>
      </c>
      <c r="I2592" t="s">
        <v>63</v>
      </c>
      <c r="J2592" t="s">
        <v>62</v>
      </c>
      <c r="K2592" t="s">
        <v>10302</v>
      </c>
      <c r="L2592" t="s">
        <v>89</v>
      </c>
      <c r="M2592" s="2">
        <v>34680</v>
      </c>
      <c r="N2592" t="s">
        <v>82</v>
      </c>
      <c r="O2592">
        <v>5</v>
      </c>
      <c r="P2592" t="str">
        <f t="shared" si="120"/>
        <v>Non-Active</v>
      </c>
      <c r="Q2592">
        <f t="shared" si="121"/>
        <v>1994</v>
      </c>
      <c r="R2592">
        <f t="shared" si="122"/>
        <v>31</v>
      </c>
      <c r="S2592" t="str" cm="1">
        <f t="array" ref="S2592">_xlfn.IFS(Q2592&lt;1965,"Baby Boomers",Q2592&lt;1981,"Gen X",Q2592&lt;1997,"Millenial",TRUE,("Gen Z"))</f>
        <v>Millenial</v>
      </c>
    </row>
    <row r="2593" spans="1:19" x14ac:dyDescent="0.25">
      <c r="A2593" t="s">
        <v>15603</v>
      </c>
      <c r="B2593" t="s">
        <v>9144</v>
      </c>
      <c r="C2593" t="s">
        <v>2653</v>
      </c>
      <c r="D2593" t="str">
        <f>Table13[[#This Row],[FirstName]]&amp;" "&amp;Table13[[#This Row],[LastName]]</f>
        <v>Alaina Jenkins</v>
      </c>
      <c r="E2593" s="2">
        <v>44114</v>
      </c>
      <c r="F2593" s="2">
        <v>45100</v>
      </c>
      <c r="G2593" t="s">
        <v>32</v>
      </c>
      <c r="H2593" t="s">
        <v>33</v>
      </c>
      <c r="I2593" t="s">
        <v>34</v>
      </c>
      <c r="J2593" t="s">
        <v>51</v>
      </c>
      <c r="K2593" t="s">
        <v>10302</v>
      </c>
      <c r="L2593" t="s">
        <v>176</v>
      </c>
      <c r="M2593" s="2">
        <v>27193</v>
      </c>
      <c r="N2593" t="s">
        <v>242</v>
      </c>
      <c r="O2593">
        <v>2</v>
      </c>
      <c r="P2593" t="str">
        <f t="shared" si="120"/>
        <v>Non-Active</v>
      </c>
      <c r="Q2593">
        <f t="shared" si="121"/>
        <v>1974</v>
      </c>
      <c r="R2593">
        <f t="shared" si="122"/>
        <v>51</v>
      </c>
      <c r="S2593" t="str" cm="1">
        <f t="array" ref="S2593">_xlfn.IFS(Q2593&lt;1965,"Baby Boomers",Q2593&lt;1981,"Gen X",Q2593&lt;1997,"Millenial",TRUE,("Gen Z"))</f>
        <v>Gen X</v>
      </c>
    </row>
    <row r="2594" spans="1:19" x14ac:dyDescent="0.25">
      <c r="A2594" t="s">
        <v>15604</v>
      </c>
      <c r="B2594" t="s">
        <v>3525</v>
      </c>
      <c r="C2594" t="s">
        <v>2747</v>
      </c>
      <c r="D2594" t="str">
        <f>Table13[[#This Row],[FirstName]]&amp;" "&amp;Table13[[#This Row],[LastName]]</f>
        <v>Elyse Morrow</v>
      </c>
      <c r="E2594" s="2">
        <v>44666</v>
      </c>
      <c r="F2594" s="2">
        <v>45111</v>
      </c>
      <c r="G2594" t="s">
        <v>32</v>
      </c>
      <c r="H2594" t="s">
        <v>33</v>
      </c>
      <c r="I2594" t="s">
        <v>63</v>
      </c>
      <c r="J2594" t="s">
        <v>62</v>
      </c>
      <c r="K2594" t="s">
        <v>10302</v>
      </c>
      <c r="L2594" t="s">
        <v>38</v>
      </c>
      <c r="M2594" s="2">
        <v>29119</v>
      </c>
      <c r="N2594" t="s">
        <v>612</v>
      </c>
      <c r="O2594">
        <v>2</v>
      </c>
      <c r="P2594" t="str">
        <f t="shared" si="120"/>
        <v>Non-Active</v>
      </c>
      <c r="Q2594">
        <f t="shared" si="121"/>
        <v>1979</v>
      </c>
      <c r="R2594">
        <f t="shared" si="122"/>
        <v>46</v>
      </c>
      <c r="S2594" t="str" cm="1">
        <f t="array" ref="S2594">_xlfn.IFS(Q2594&lt;1965,"Baby Boomers",Q2594&lt;1981,"Gen X",Q2594&lt;1997,"Millenial",TRUE,("Gen Z"))</f>
        <v>Gen X</v>
      </c>
    </row>
    <row r="2595" spans="1:19" x14ac:dyDescent="0.25">
      <c r="A2595" t="s">
        <v>15605</v>
      </c>
      <c r="B2595" t="s">
        <v>265</v>
      </c>
      <c r="C2595" t="s">
        <v>1968</v>
      </c>
      <c r="D2595" t="str">
        <f>Table13[[#This Row],[FirstName]]&amp;" "&amp;Table13[[#This Row],[LastName]]</f>
        <v>Lincoln Brady</v>
      </c>
      <c r="E2595" s="2">
        <v>45132</v>
      </c>
      <c r="F2595" s="2" t="s">
        <v>10301</v>
      </c>
      <c r="G2595" t="s">
        <v>32</v>
      </c>
      <c r="H2595" t="s">
        <v>51</v>
      </c>
      <c r="I2595" t="s">
        <v>34</v>
      </c>
      <c r="J2595" t="s">
        <v>51</v>
      </c>
      <c r="K2595" t="s">
        <v>10302</v>
      </c>
      <c r="L2595" t="s">
        <v>80</v>
      </c>
      <c r="M2595" s="2">
        <v>16078</v>
      </c>
      <c r="N2595" t="s">
        <v>102</v>
      </c>
      <c r="O2595">
        <v>2</v>
      </c>
      <c r="P2595" t="str">
        <f t="shared" si="120"/>
        <v>Active</v>
      </c>
      <c r="Q2595">
        <f t="shared" si="121"/>
        <v>1944</v>
      </c>
      <c r="R2595">
        <f t="shared" si="122"/>
        <v>82</v>
      </c>
      <c r="S2595" t="str" cm="1">
        <f t="array" ref="S2595">_xlfn.IFS(Q2595&lt;1965,"Baby Boomers",Q2595&lt;1981,"Gen X",Q2595&lt;1997,"Millenial",TRUE,("Gen Z"))</f>
        <v>Baby Boomers</v>
      </c>
    </row>
    <row r="2596" spans="1:19" x14ac:dyDescent="0.25">
      <c r="A2596" t="s">
        <v>15606</v>
      </c>
      <c r="B2596" t="s">
        <v>9152</v>
      </c>
      <c r="C2596" t="s">
        <v>2462</v>
      </c>
      <c r="D2596" t="str">
        <f>Table13[[#This Row],[FirstName]]&amp;" "&amp;Table13[[#This Row],[LastName]]</f>
        <v>Allisson Braun</v>
      </c>
      <c r="E2596" s="2">
        <v>44074</v>
      </c>
      <c r="F2596" s="2" t="s">
        <v>10301</v>
      </c>
      <c r="G2596" t="s">
        <v>32</v>
      </c>
      <c r="H2596" t="s">
        <v>33</v>
      </c>
      <c r="I2596" t="s">
        <v>50</v>
      </c>
      <c r="J2596" t="s">
        <v>35</v>
      </c>
      <c r="K2596" t="s">
        <v>10302</v>
      </c>
      <c r="L2596" t="s">
        <v>304</v>
      </c>
      <c r="M2596" s="2">
        <v>31911</v>
      </c>
      <c r="N2596" t="s">
        <v>612</v>
      </c>
      <c r="O2596">
        <v>2</v>
      </c>
      <c r="P2596" t="str">
        <f t="shared" si="120"/>
        <v>Active</v>
      </c>
      <c r="Q2596">
        <f t="shared" si="121"/>
        <v>1987</v>
      </c>
      <c r="R2596">
        <f t="shared" si="122"/>
        <v>38</v>
      </c>
      <c r="S2596" t="str" cm="1">
        <f t="array" ref="S2596">_xlfn.IFS(Q2596&lt;1965,"Baby Boomers",Q2596&lt;1981,"Gen X",Q2596&lt;1997,"Millenial",TRUE,("Gen Z"))</f>
        <v>Millenial</v>
      </c>
    </row>
    <row r="2597" spans="1:19" x14ac:dyDescent="0.25">
      <c r="A2597" t="s">
        <v>15607</v>
      </c>
      <c r="B2597" t="s">
        <v>2536</v>
      </c>
      <c r="C2597" t="s">
        <v>7367</v>
      </c>
      <c r="D2597" t="str">
        <f>Table13[[#This Row],[FirstName]]&amp;" "&amp;Table13[[#This Row],[LastName]]</f>
        <v>Leonel Chang</v>
      </c>
      <c r="E2597" s="2">
        <v>43383</v>
      </c>
      <c r="F2597" s="2">
        <v>43968</v>
      </c>
      <c r="G2597" t="s">
        <v>32</v>
      </c>
      <c r="H2597" t="s">
        <v>62</v>
      </c>
      <c r="I2597" t="s">
        <v>34</v>
      </c>
      <c r="J2597" t="s">
        <v>62</v>
      </c>
      <c r="K2597" t="s">
        <v>10302</v>
      </c>
      <c r="L2597" t="s">
        <v>147</v>
      </c>
      <c r="M2597" s="2">
        <v>27957</v>
      </c>
      <c r="N2597" t="s">
        <v>82</v>
      </c>
      <c r="O2597">
        <v>1</v>
      </c>
      <c r="P2597" t="str">
        <f t="shared" si="120"/>
        <v>Non-Active</v>
      </c>
      <c r="Q2597">
        <f t="shared" si="121"/>
        <v>1976</v>
      </c>
      <c r="R2597">
        <f t="shared" si="122"/>
        <v>49</v>
      </c>
      <c r="S2597" t="str" cm="1">
        <f t="array" ref="S2597">_xlfn.IFS(Q2597&lt;1965,"Baby Boomers",Q2597&lt;1981,"Gen X",Q2597&lt;1997,"Millenial",TRUE,("Gen Z"))</f>
        <v>Gen X</v>
      </c>
    </row>
    <row r="2598" spans="1:19" x14ac:dyDescent="0.25">
      <c r="A2598" t="s">
        <v>15608</v>
      </c>
      <c r="B2598" t="s">
        <v>3788</v>
      </c>
      <c r="C2598" t="s">
        <v>446</v>
      </c>
      <c r="D2598" t="str">
        <f>Table13[[#This Row],[FirstName]]&amp;" "&amp;Table13[[#This Row],[LastName]]</f>
        <v>Marshall Lucas</v>
      </c>
      <c r="E2598" s="2">
        <v>43480</v>
      </c>
      <c r="F2598" s="2">
        <v>44289</v>
      </c>
      <c r="G2598" t="s">
        <v>744</v>
      </c>
      <c r="H2598" t="s">
        <v>33</v>
      </c>
      <c r="I2598" t="s">
        <v>63</v>
      </c>
      <c r="J2598" t="s">
        <v>51</v>
      </c>
      <c r="K2598" t="s">
        <v>10302</v>
      </c>
      <c r="L2598" t="s">
        <v>80</v>
      </c>
      <c r="M2598" s="2">
        <v>21215</v>
      </c>
      <c r="N2598" t="s">
        <v>102</v>
      </c>
      <c r="O2598">
        <v>2</v>
      </c>
      <c r="P2598" t="str">
        <f t="shared" si="120"/>
        <v>Non-Active</v>
      </c>
      <c r="Q2598">
        <f t="shared" si="121"/>
        <v>1958</v>
      </c>
      <c r="R2598">
        <f t="shared" si="122"/>
        <v>68</v>
      </c>
      <c r="S2598" t="str" cm="1">
        <f t="array" ref="S2598">_xlfn.IFS(Q2598&lt;1965,"Baby Boomers",Q2598&lt;1981,"Gen X",Q2598&lt;1997,"Millenial",TRUE,("Gen Z"))</f>
        <v>Baby Boomers</v>
      </c>
    </row>
    <row r="2599" spans="1:19" x14ac:dyDescent="0.25">
      <c r="A2599" t="s">
        <v>15609</v>
      </c>
      <c r="B2599" t="s">
        <v>5301</v>
      </c>
      <c r="C2599" t="s">
        <v>3478</v>
      </c>
      <c r="D2599" t="str">
        <f>Table13[[#This Row],[FirstName]]&amp;" "&amp;Table13[[#This Row],[LastName]]</f>
        <v>Haiden Scott</v>
      </c>
      <c r="E2599" s="2">
        <v>44556</v>
      </c>
      <c r="F2599" s="2" t="s">
        <v>10301</v>
      </c>
      <c r="G2599" t="s">
        <v>32</v>
      </c>
      <c r="H2599" t="s">
        <v>33</v>
      </c>
      <c r="I2599" t="s">
        <v>50</v>
      </c>
      <c r="J2599" t="s">
        <v>62</v>
      </c>
      <c r="K2599" t="s">
        <v>10302</v>
      </c>
      <c r="L2599" t="s">
        <v>176</v>
      </c>
      <c r="M2599" s="2">
        <v>22733</v>
      </c>
      <c r="N2599" t="s">
        <v>6</v>
      </c>
      <c r="O2599">
        <v>2</v>
      </c>
      <c r="P2599" t="str">
        <f t="shared" si="120"/>
        <v>Active</v>
      </c>
      <c r="Q2599">
        <f t="shared" si="121"/>
        <v>1962</v>
      </c>
      <c r="R2599">
        <f t="shared" si="122"/>
        <v>64</v>
      </c>
      <c r="S2599" t="str" cm="1">
        <f t="array" ref="S2599">_xlfn.IFS(Q2599&lt;1965,"Baby Boomers",Q2599&lt;1981,"Gen X",Q2599&lt;1997,"Millenial",TRUE,("Gen Z"))</f>
        <v>Baby Boomers</v>
      </c>
    </row>
    <row r="2600" spans="1:19" x14ac:dyDescent="0.25">
      <c r="A2600" t="s">
        <v>15610</v>
      </c>
      <c r="B2600" t="s">
        <v>5427</v>
      </c>
      <c r="C2600" t="s">
        <v>237</v>
      </c>
      <c r="D2600" t="str">
        <f>Table13[[#This Row],[FirstName]]&amp;" "&amp;Table13[[#This Row],[LastName]]</f>
        <v>Kyan Miranda</v>
      </c>
      <c r="E2600" s="2">
        <v>44704</v>
      </c>
      <c r="F2600" s="2" t="s">
        <v>10301</v>
      </c>
      <c r="G2600" t="s">
        <v>32</v>
      </c>
      <c r="H2600" t="s">
        <v>33</v>
      </c>
      <c r="I2600" t="s">
        <v>34</v>
      </c>
      <c r="J2600" t="s">
        <v>35</v>
      </c>
      <c r="K2600" t="s">
        <v>10302</v>
      </c>
      <c r="L2600" t="s">
        <v>176</v>
      </c>
      <c r="M2600" s="2">
        <v>36248</v>
      </c>
      <c r="N2600" t="s">
        <v>102</v>
      </c>
      <c r="O2600">
        <v>1</v>
      </c>
      <c r="P2600" t="str">
        <f t="shared" si="120"/>
        <v>Active</v>
      </c>
      <c r="Q2600">
        <f t="shared" si="121"/>
        <v>1999</v>
      </c>
      <c r="R2600">
        <f t="shared" si="122"/>
        <v>27</v>
      </c>
      <c r="S2600" t="str" cm="1">
        <f t="array" ref="S2600">_xlfn.IFS(Q2600&lt;1965,"Baby Boomers",Q2600&lt;1981,"Gen X",Q2600&lt;1997,"Millenial",TRUE,("Gen Z"))</f>
        <v>Gen Z</v>
      </c>
    </row>
    <row r="2601" spans="1:19" x14ac:dyDescent="0.25">
      <c r="A2601" t="s">
        <v>15611</v>
      </c>
      <c r="B2601" t="s">
        <v>6018</v>
      </c>
      <c r="C2601" t="s">
        <v>6274</v>
      </c>
      <c r="D2601" t="str">
        <f>Table13[[#This Row],[FirstName]]&amp;" "&amp;Table13[[#This Row],[LastName]]</f>
        <v>Ayanna Garrison</v>
      </c>
      <c r="E2601" s="2">
        <v>44796</v>
      </c>
      <c r="F2601" s="2" t="s">
        <v>10301</v>
      </c>
      <c r="G2601" t="s">
        <v>32</v>
      </c>
      <c r="H2601" t="s">
        <v>33</v>
      </c>
      <c r="I2601" t="s">
        <v>34</v>
      </c>
      <c r="J2601" t="s">
        <v>51</v>
      </c>
      <c r="K2601" t="s">
        <v>10302</v>
      </c>
      <c r="L2601" t="s">
        <v>176</v>
      </c>
      <c r="M2601" s="2">
        <v>15923</v>
      </c>
      <c r="N2601" t="s">
        <v>162</v>
      </c>
      <c r="O2601">
        <v>2</v>
      </c>
      <c r="P2601" t="str">
        <f t="shared" si="120"/>
        <v>Active</v>
      </c>
      <c r="Q2601">
        <f t="shared" si="121"/>
        <v>1943</v>
      </c>
      <c r="R2601">
        <f t="shared" si="122"/>
        <v>82</v>
      </c>
      <c r="S2601" t="str" cm="1">
        <f t="array" ref="S2601">_xlfn.IFS(Q2601&lt;1965,"Baby Boomers",Q2601&lt;1981,"Gen X",Q2601&lt;1997,"Millenial",TRUE,("Gen Z"))</f>
        <v>Baby Boomers</v>
      </c>
    </row>
    <row r="2602" spans="1:19" x14ac:dyDescent="0.25">
      <c r="A2602" t="s">
        <v>15612</v>
      </c>
      <c r="B2602" t="s">
        <v>2117</v>
      </c>
      <c r="C2602" t="s">
        <v>6150</v>
      </c>
      <c r="D2602" t="str">
        <f>Table13[[#This Row],[FirstName]]&amp;" "&amp;Table13[[#This Row],[LastName]]</f>
        <v>Alan Woods</v>
      </c>
      <c r="E2602" s="2">
        <v>45073</v>
      </c>
      <c r="F2602" s="2">
        <v>45135</v>
      </c>
      <c r="G2602" t="s">
        <v>32</v>
      </c>
      <c r="H2602" t="s">
        <v>51</v>
      </c>
      <c r="I2602" t="s">
        <v>50</v>
      </c>
      <c r="J2602" t="s">
        <v>62</v>
      </c>
      <c r="K2602" t="s">
        <v>10302</v>
      </c>
      <c r="L2602" t="s">
        <v>100</v>
      </c>
      <c r="M2602" s="2">
        <v>15834</v>
      </c>
      <c r="N2602" t="s">
        <v>612</v>
      </c>
      <c r="O2602">
        <v>5</v>
      </c>
      <c r="P2602" t="str">
        <f t="shared" si="120"/>
        <v>Non-Active</v>
      </c>
      <c r="Q2602">
        <f t="shared" si="121"/>
        <v>1943</v>
      </c>
      <c r="R2602">
        <f t="shared" si="122"/>
        <v>82</v>
      </c>
      <c r="S2602" t="str" cm="1">
        <f t="array" ref="S2602">_xlfn.IFS(Q2602&lt;1965,"Baby Boomers",Q2602&lt;1981,"Gen X",Q2602&lt;1997,"Millenial",TRUE,("Gen Z"))</f>
        <v>Baby Boomers</v>
      </c>
    </row>
    <row r="2603" spans="1:19" x14ac:dyDescent="0.25">
      <c r="A2603" t="s">
        <v>15613</v>
      </c>
      <c r="B2603" t="s">
        <v>5819</v>
      </c>
      <c r="C2603" t="s">
        <v>2471</v>
      </c>
      <c r="D2603" t="str">
        <f>Table13[[#This Row],[FirstName]]&amp;" "&amp;Table13[[#This Row],[LastName]]</f>
        <v>Teagan Phelps</v>
      </c>
      <c r="E2603" s="2">
        <v>43322</v>
      </c>
      <c r="F2603" s="2">
        <v>44402</v>
      </c>
      <c r="G2603" t="s">
        <v>744</v>
      </c>
      <c r="H2603" t="s">
        <v>33</v>
      </c>
      <c r="I2603" t="s">
        <v>63</v>
      </c>
      <c r="J2603" t="s">
        <v>35</v>
      </c>
      <c r="K2603" t="s">
        <v>10302</v>
      </c>
      <c r="L2603" t="s">
        <v>110</v>
      </c>
      <c r="M2603" s="2">
        <v>36648</v>
      </c>
      <c r="N2603" t="s">
        <v>112</v>
      </c>
      <c r="O2603">
        <v>2</v>
      </c>
      <c r="P2603" t="str">
        <f t="shared" si="120"/>
        <v>Non-Active</v>
      </c>
      <c r="Q2603">
        <f t="shared" si="121"/>
        <v>2000</v>
      </c>
      <c r="R2603">
        <f t="shared" si="122"/>
        <v>25</v>
      </c>
      <c r="S2603" t="str" cm="1">
        <f t="array" ref="S2603">_xlfn.IFS(Q2603&lt;1965,"Baby Boomers",Q2603&lt;1981,"Gen X",Q2603&lt;1997,"Millenial",TRUE,("Gen Z"))</f>
        <v>Gen Z</v>
      </c>
    </row>
    <row r="2604" spans="1:19" x14ac:dyDescent="0.25">
      <c r="A2604" t="s">
        <v>15614</v>
      </c>
      <c r="B2604" t="s">
        <v>3584</v>
      </c>
      <c r="C2604" t="s">
        <v>2860</v>
      </c>
      <c r="D2604" t="str">
        <f>Table13[[#This Row],[FirstName]]&amp;" "&amp;Table13[[#This Row],[LastName]]</f>
        <v>Malachi Burnett</v>
      </c>
      <c r="E2604" s="2">
        <v>44493</v>
      </c>
      <c r="F2604" s="2">
        <v>44960</v>
      </c>
      <c r="G2604" t="s">
        <v>32</v>
      </c>
      <c r="H2604" t="s">
        <v>33</v>
      </c>
      <c r="I2604" t="s">
        <v>34</v>
      </c>
      <c r="J2604" t="s">
        <v>62</v>
      </c>
      <c r="K2604" t="s">
        <v>10302</v>
      </c>
      <c r="L2604" t="s">
        <v>38</v>
      </c>
      <c r="M2604" s="2">
        <v>21715</v>
      </c>
      <c r="N2604" t="s">
        <v>72</v>
      </c>
      <c r="O2604">
        <v>4</v>
      </c>
      <c r="P2604" t="str">
        <f t="shared" si="120"/>
        <v>Non-Active</v>
      </c>
      <c r="Q2604">
        <f t="shared" si="121"/>
        <v>1959</v>
      </c>
      <c r="R2604">
        <f t="shared" si="122"/>
        <v>66</v>
      </c>
      <c r="S2604" t="str" cm="1">
        <f t="array" ref="S2604">_xlfn.IFS(Q2604&lt;1965,"Baby Boomers",Q2604&lt;1981,"Gen X",Q2604&lt;1997,"Millenial",TRUE,("Gen Z"))</f>
        <v>Baby Boomers</v>
      </c>
    </row>
    <row r="2605" spans="1:19" x14ac:dyDescent="0.25">
      <c r="A2605" t="s">
        <v>15615</v>
      </c>
      <c r="B2605" t="s">
        <v>9176</v>
      </c>
      <c r="C2605" t="s">
        <v>4651</v>
      </c>
      <c r="D2605" t="str">
        <f>Table13[[#This Row],[FirstName]]&amp;" "&amp;Table13[[#This Row],[LastName]]</f>
        <v>Kadin Mcdowell</v>
      </c>
      <c r="E2605" s="2">
        <v>44747</v>
      </c>
      <c r="F2605" s="2">
        <v>44929</v>
      </c>
      <c r="G2605" t="s">
        <v>32</v>
      </c>
      <c r="H2605" t="s">
        <v>62</v>
      </c>
      <c r="I2605" t="s">
        <v>34</v>
      </c>
      <c r="J2605" t="s">
        <v>51</v>
      </c>
      <c r="K2605" t="s">
        <v>10302</v>
      </c>
      <c r="L2605" t="s">
        <v>304</v>
      </c>
      <c r="M2605" s="2">
        <v>19581</v>
      </c>
      <c r="N2605" t="s">
        <v>82</v>
      </c>
      <c r="O2605">
        <v>1</v>
      </c>
      <c r="P2605" t="str">
        <f t="shared" si="120"/>
        <v>Non-Active</v>
      </c>
      <c r="Q2605">
        <f t="shared" si="121"/>
        <v>1953</v>
      </c>
      <c r="R2605">
        <f t="shared" si="122"/>
        <v>72</v>
      </c>
      <c r="S2605" t="str" cm="1">
        <f t="array" ref="S2605">_xlfn.IFS(Q2605&lt;1965,"Baby Boomers",Q2605&lt;1981,"Gen X",Q2605&lt;1997,"Millenial",TRUE,("Gen Z"))</f>
        <v>Baby Boomers</v>
      </c>
    </row>
    <row r="2606" spans="1:19" x14ac:dyDescent="0.25">
      <c r="A2606" t="s">
        <v>15616</v>
      </c>
      <c r="B2606" t="s">
        <v>2825</v>
      </c>
      <c r="C2606" t="s">
        <v>1412</v>
      </c>
      <c r="D2606" t="str">
        <f>Table13[[#This Row],[FirstName]]&amp;" "&amp;Table13[[#This Row],[LastName]]</f>
        <v>Reed Brandt</v>
      </c>
      <c r="E2606" s="2">
        <v>44583</v>
      </c>
      <c r="F2606" s="2">
        <v>44988</v>
      </c>
      <c r="G2606" t="s">
        <v>32</v>
      </c>
      <c r="H2606" t="s">
        <v>33</v>
      </c>
      <c r="I2606" t="s">
        <v>63</v>
      </c>
      <c r="J2606" t="s">
        <v>35</v>
      </c>
      <c r="K2606" t="s">
        <v>10302</v>
      </c>
      <c r="L2606" t="s">
        <v>176</v>
      </c>
      <c r="M2606" s="2">
        <v>22110</v>
      </c>
      <c r="N2606" t="s">
        <v>6</v>
      </c>
      <c r="O2606">
        <v>1</v>
      </c>
      <c r="P2606" t="str">
        <f t="shared" si="120"/>
        <v>Non-Active</v>
      </c>
      <c r="Q2606">
        <f t="shared" si="121"/>
        <v>1960</v>
      </c>
      <c r="R2606">
        <f t="shared" si="122"/>
        <v>65</v>
      </c>
      <c r="S2606" t="str" cm="1">
        <f t="array" ref="S2606">_xlfn.IFS(Q2606&lt;1965,"Baby Boomers",Q2606&lt;1981,"Gen X",Q2606&lt;1997,"Millenial",TRUE,("Gen Z"))</f>
        <v>Baby Boomers</v>
      </c>
    </row>
    <row r="2607" spans="1:19" x14ac:dyDescent="0.25">
      <c r="A2607" t="s">
        <v>15617</v>
      </c>
      <c r="B2607" t="s">
        <v>6605</v>
      </c>
      <c r="C2607" t="s">
        <v>1432</v>
      </c>
      <c r="D2607" t="str">
        <f>Table13[[#This Row],[FirstName]]&amp;" "&amp;Table13[[#This Row],[LastName]]</f>
        <v>Cristofer Schwartz</v>
      </c>
      <c r="E2607" s="2">
        <v>45012</v>
      </c>
      <c r="F2607" s="2">
        <v>45130</v>
      </c>
      <c r="G2607" t="s">
        <v>10699</v>
      </c>
      <c r="H2607" t="s">
        <v>51</v>
      </c>
      <c r="I2607" t="s">
        <v>50</v>
      </c>
      <c r="J2607" t="s">
        <v>62</v>
      </c>
      <c r="K2607" t="s">
        <v>10302</v>
      </c>
      <c r="L2607" t="s">
        <v>80</v>
      </c>
      <c r="M2607" s="2">
        <v>15290</v>
      </c>
      <c r="N2607" t="s">
        <v>6</v>
      </c>
      <c r="O2607">
        <v>2</v>
      </c>
      <c r="P2607" t="str">
        <f t="shared" si="120"/>
        <v>Non-Active</v>
      </c>
      <c r="Q2607">
        <f t="shared" si="121"/>
        <v>1941</v>
      </c>
      <c r="R2607">
        <f t="shared" si="122"/>
        <v>84</v>
      </c>
      <c r="S2607" t="str" cm="1">
        <f t="array" ref="S2607">_xlfn.IFS(Q2607&lt;1965,"Baby Boomers",Q2607&lt;1981,"Gen X",Q2607&lt;1997,"Millenial",TRUE,("Gen Z"))</f>
        <v>Baby Boomers</v>
      </c>
    </row>
    <row r="2608" spans="1:19" x14ac:dyDescent="0.25">
      <c r="A2608" t="s">
        <v>15618</v>
      </c>
      <c r="B2608" t="s">
        <v>9185</v>
      </c>
      <c r="C2608" t="s">
        <v>2768</v>
      </c>
      <c r="D2608" t="str">
        <f>Table13[[#This Row],[FirstName]]&amp;" "&amp;Table13[[#This Row],[LastName]]</f>
        <v>Jaelynn Salazar</v>
      </c>
      <c r="E2608" s="2">
        <v>43703</v>
      </c>
      <c r="F2608" s="2">
        <v>44629</v>
      </c>
      <c r="G2608" t="s">
        <v>10699</v>
      </c>
      <c r="H2608" t="s">
        <v>33</v>
      </c>
      <c r="I2608" t="s">
        <v>34</v>
      </c>
      <c r="J2608" t="s">
        <v>51</v>
      </c>
      <c r="K2608" t="s">
        <v>10302</v>
      </c>
      <c r="L2608" t="s">
        <v>110</v>
      </c>
      <c r="M2608" s="2">
        <v>16878</v>
      </c>
      <c r="N2608" t="s">
        <v>968</v>
      </c>
      <c r="O2608">
        <v>2</v>
      </c>
      <c r="P2608" t="str">
        <f t="shared" si="120"/>
        <v>Non-Active</v>
      </c>
      <c r="Q2608">
        <f t="shared" si="121"/>
        <v>1946</v>
      </c>
      <c r="R2608">
        <f t="shared" si="122"/>
        <v>80</v>
      </c>
      <c r="S2608" t="str" cm="1">
        <f t="array" ref="S2608">_xlfn.IFS(Q2608&lt;1965,"Baby Boomers",Q2608&lt;1981,"Gen X",Q2608&lt;1997,"Millenial",TRUE,("Gen Z"))</f>
        <v>Baby Boomers</v>
      </c>
    </row>
    <row r="2609" spans="1:19" x14ac:dyDescent="0.25">
      <c r="A2609" t="s">
        <v>15619</v>
      </c>
      <c r="B2609" t="s">
        <v>9189</v>
      </c>
      <c r="C2609" t="s">
        <v>1205</v>
      </c>
      <c r="D2609" t="str">
        <f>Table13[[#This Row],[FirstName]]&amp;" "&amp;Table13[[#This Row],[LastName]]</f>
        <v>Macie Hayes</v>
      </c>
      <c r="E2609" s="2">
        <v>44485</v>
      </c>
      <c r="F2609" s="2" t="s">
        <v>10301</v>
      </c>
      <c r="G2609" t="s">
        <v>32</v>
      </c>
      <c r="H2609" t="s">
        <v>62</v>
      </c>
      <c r="I2609" t="s">
        <v>63</v>
      </c>
      <c r="J2609" t="s">
        <v>35</v>
      </c>
      <c r="K2609" t="s">
        <v>10302</v>
      </c>
      <c r="L2609" t="s">
        <v>89</v>
      </c>
      <c r="M2609" s="2">
        <v>24596</v>
      </c>
      <c r="N2609" t="s">
        <v>225</v>
      </c>
      <c r="O2609">
        <v>2</v>
      </c>
      <c r="P2609" t="str">
        <f t="shared" si="120"/>
        <v>Active</v>
      </c>
      <c r="Q2609">
        <f t="shared" si="121"/>
        <v>1967</v>
      </c>
      <c r="R2609">
        <f t="shared" si="122"/>
        <v>58</v>
      </c>
      <c r="S2609" t="str" cm="1">
        <f t="array" ref="S2609">_xlfn.IFS(Q2609&lt;1965,"Baby Boomers",Q2609&lt;1981,"Gen X",Q2609&lt;1997,"Millenial",TRUE,("Gen Z"))</f>
        <v>Gen X</v>
      </c>
    </row>
    <row r="2610" spans="1:19" x14ac:dyDescent="0.25">
      <c r="A2610" t="s">
        <v>15620</v>
      </c>
      <c r="B2610" t="s">
        <v>9192</v>
      </c>
      <c r="C2610" t="s">
        <v>2521</v>
      </c>
      <c r="D2610" t="str">
        <f>Table13[[#This Row],[FirstName]]&amp;" "&amp;Table13[[#This Row],[LastName]]</f>
        <v>Rodney Snow</v>
      </c>
      <c r="E2610" s="2">
        <v>43630</v>
      </c>
      <c r="F2610" s="2" t="s">
        <v>10301</v>
      </c>
      <c r="G2610" t="s">
        <v>32</v>
      </c>
      <c r="H2610" t="s">
        <v>33</v>
      </c>
      <c r="I2610" t="s">
        <v>34</v>
      </c>
      <c r="J2610" t="s">
        <v>35</v>
      </c>
      <c r="K2610" t="s">
        <v>10302</v>
      </c>
      <c r="L2610" t="s">
        <v>110</v>
      </c>
      <c r="M2610" s="2">
        <v>18520</v>
      </c>
      <c r="N2610" t="s">
        <v>183</v>
      </c>
      <c r="O2610">
        <v>1</v>
      </c>
      <c r="P2610" t="str">
        <f t="shared" si="120"/>
        <v>Active</v>
      </c>
      <c r="Q2610">
        <f t="shared" si="121"/>
        <v>1950</v>
      </c>
      <c r="R2610">
        <f t="shared" si="122"/>
        <v>75</v>
      </c>
      <c r="S2610" t="str" cm="1">
        <f t="array" ref="S2610">_xlfn.IFS(Q2610&lt;1965,"Baby Boomers",Q2610&lt;1981,"Gen X",Q2610&lt;1997,"Millenial",TRUE,("Gen Z"))</f>
        <v>Baby Boomers</v>
      </c>
    </row>
    <row r="2611" spans="1:19" x14ac:dyDescent="0.25">
      <c r="A2611" t="s">
        <v>15621</v>
      </c>
      <c r="B2611" t="s">
        <v>5122</v>
      </c>
      <c r="C2611" t="s">
        <v>151</v>
      </c>
      <c r="D2611" t="str">
        <f>Table13[[#This Row],[FirstName]]&amp;" "&amp;Table13[[#This Row],[LastName]]</f>
        <v>Reece Potts</v>
      </c>
      <c r="E2611" s="2">
        <v>44017</v>
      </c>
      <c r="F2611" s="2" t="s">
        <v>10301</v>
      </c>
      <c r="G2611" t="s">
        <v>32</v>
      </c>
      <c r="H2611" t="s">
        <v>62</v>
      </c>
      <c r="I2611" t="s">
        <v>63</v>
      </c>
      <c r="J2611" t="s">
        <v>35</v>
      </c>
      <c r="K2611" t="s">
        <v>10302</v>
      </c>
      <c r="L2611" t="s">
        <v>1011</v>
      </c>
      <c r="M2611" s="2">
        <v>20999</v>
      </c>
      <c r="N2611" t="s">
        <v>394</v>
      </c>
      <c r="O2611">
        <v>2</v>
      </c>
      <c r="P2611" t="str">
        <f t="shared" si="120"/>
        <v>Active</v>
      </c>
      <c r="Q2611">
        <f t="shared" si="121"/>
        <v>1957</v>
      </c>
      <c r="R2611">
        <f t="shared" si="122"/>
        <v>68</v>
      </c>
      <c r="S2611" t="str" cm="1">
        <f t="array" ref="S2611">_xlfn.IFS(Q2611&lt;1965,"Baby Boomers",Q2611&lt;1981,"Gen X",Q2611&lt;1997,"Millenial",TRUE,("Gen Z"))</f>
        <v>Baby Boomers</v>
      </c>
    </row>
    <row r="2612" spans="1:19" x14ac:dyDescent="0.25">
      <c r="A2612" t="s">
        <v>15622</v>
      </c>
      <c r="B2612" t="s">
        <v>9197</v>
      </c>
      <c r="C2612" t="s">
        <v>4465</v>
      </c>
      <c r="D2612" t="str">
        <f>Table13[[#This Row],[FirstName]]&amp;" "&amp;Table13[[#This Row],[LastName]]</f>
        <v>Catalina Eaton</v>
      </c>
      <c r="E2612" s="2">
        <v>43892</v>
      </c>
      <c r="F2612" s="2" t="s">
        <v>10301</v>
      </c>
      <c r="G2612" t="s">
        <v>32</v>
      </c>
      <c r="H2612" t="s">
        <v>62</v>
      </c>
      <c r="I2612" t="s">
        <v>34</v>
      </c>
      <c r="J2612" t="s">
        <v>62</v>
      </c>
      <c r="K2612" t="s">
        <v>10302</v>
      </c>
      <c r="L2612" t="s">
        <v>89</v>
      </c>
      <c r="M2612" s="2">
        <v>32787</v>
      </c>
      <c r="N2612" t="s">
        <v>183</v>
      </c>
      <c r="O2612">
        <v>4</v>
      </c>
      <c r="P2612" t="str">
        <f t="shared" si="120"/>
        <v>Active</v>
      </c>
      <c r="Q2612">
        <f t="shared" si="121"/>
        <v>1989</v>
      </c>
      <c r="R2612">
        <f t="shared" si="122"/>
        <v>36</v>
      </c>
      <c r="S2612" t="str" cm="1">
        <f t="array" ref="S2612">_xlfn.IFS(Q2612&lt;1965,"Baby Boomers",Q2612&lt;1981,"Gen X",Q2612&lt;1997,"Millenial",TRUE,("Gen Z"))</f>
        <v>Millenial</v>
      </c>
    </row>
    <row r="2613" spans="1:19" x14ac:dyDescent="0.25">
      <c r="A2613" t="s">
        <v>15623</v>
      </c>
      <c r="B2613" t="s">
        <v>9200</v>
      </c>
      <c r="C2613" t="s">
        <v>6268</v>
      </c>
      <c r="D2613" t="str">
        <f>Table13[[#This Row],[FirstName]]&amp;" "&amp;Table13[[#This Row],[LastName]]</f>
        <v>Heidi Manning</v>
      </c>
      <c r="E2613" s="2">
        <v>44146</v>
      </c>
      <c r="F2613" s="2">
        <v>44314</v>
      </c>
      <c r="G2613" t="s">
        <v>32</v>
      </c>
      <c r="H2613" t="s">
        <v>51</v>
      </c>
      <c r="I2613" t="s">
        <v>63</v>
      </c>
      <c r="J2613" t="s">
        <v>35</v>
      </c>
      <c r="K2613" t="s">
        <v>10302</v>
      </c>
      <c r="L2613" t="s">
        <v>89</v>
      </c>
      <c r="M2613" s="2">
        <v>20321</v>
      </c>
      <c r="N2613" t="s">
        <v>82</v>
      </c>
      <c r="O2613">
        <v>2</v>
      </c>
      <c r="P2613" t="str">
        <f t="shared" si="120"/>
        <v>Non-Active</v>
      </c>
      <c r="Q2613">
        <f t="shared" si="121"/>
        <v>1955</v>
      </c>
      <c r="R2613">
        <f t="shared" si="122"/>
        <v>70</v>
      </c>
      <c r="S2613" t="str" cm="1">
        <f t="array" ref="S2613">_xlfn.IFS(Q2613&lt;1965,"Baby Boomers",Q2613&lt;1981,"Gen X",Q2613&lt;1997,"Millenial",TRUE,("Gen Z"))</f>
        <v>Baby Boomers</v>
      </c>
    </row>
    <row r="2614" spans="1:19" x14ac:dyDescent="0.25">
      <c r="A2614" t="s">
        <v>15624</v>
      </c>
      <c r="B2614" t="s">
        <v>8802</v>
      </c>
      <c r="C2614" t="s">
        <v>2760</v>
      </c>
      <c r="D2614" t="str">
        <f>Table13[[#This Row],[FirstName]]&amp;" "&amp;Table13[[#This Row],[LastName]]</f>
        <v>Marquis Johns</v>
      </c>
      <c r="E2614" s="2">
        <v>43821</v>
      </c>
      <c r="F2614" s="2" t="s">
        <v>10301</v>
      </c>
      <c r="G2614" t="s">
        <v>32</v>
      </c>
      <c r="H2614" t="s">
        <v>33</v>
      </c>
      <c r="I2614" t="s">
        <v>63</v>
      </c>
      <c r="J2614" t="s">
        <v>35</v>
      </c>
      <c r="K2614" t="s">
        <v>10302</v>
      </c>
      <c r="L2614" t="s">
        <v>176</v>
      </c>
      <c r="M2614" s="2">
        <v>24190</v>
      </c>
      <c r="N2614" t="s">
        <v>6</v>
      </c>
      <c r="O2614">
        <v>5</v>
      </c>
      <c r="P2614" t="str">
        <f t="shared" si="120"/>
        <v>Active</v>
      </c>
      <c r="Q2614">
        <f t="shared" si="121"/>
        <v>1966</v>
      </c>
      <c r="R2614">
        <f t="shared" si="122"/>
        <v>60</v>
      </c>
      <c r="S2614" t="str" cm="1">
        <f t="array" ref="S2614">_xlfn.IFS(Q2614&lt;1965,"Baby Boomers",Q2614&lt;1981,"Gen X",Q2614&lt;1997,"Millenial",TRUE,("Gen Z"))</f>
        <v>Gen X</v>
      </c>
    </row>
    <row r="2615" spans="1:19" x14ac:dyDescent="0.25">
      <c r="A2615" t="s">
        <v>15625</v>
      </c>
      <c r="B2615" t="s">
        <v>6539</v>
      </c>
      <c r="C2615" t="s">
        <v>2395</v>
      </c>
      <c r="D2615" t="str">
        <f>Table13[[#This Row],[FirstName]]&amp;" "&amp;Table13[[#This Row],[LastName]]</f>
        <v>Areli Torres</v>
      </c>
      <c r="E2615" s="2">
        <v>44179</v>
      </c>
      <c r="F2615" s="2" t="s">
        <v>10301</v>
      </c>
      <c r="G2615" t="s">
        <v>32</v>
      </c>
      <c r="H2615" t="s">
        <v>62</v>
      </c>
      <c r="I2615" t="s">
        <v>50</v>
      </c>
      <c r="J2615" t="s">
        <v>62</v>
      </c>
      <c r="K2615" t="s">
        <v>10302</v>
      </c>
      <c r="L2615" t="s">
        <v>89</v>
      </c>
      <c r="M2615" s="2">
        <v>30713</v>
      </c>
      <c r="N2615" t="s">
        <v>351</v>
      </c>
      <c r="O2615">
        <v>5</v>
      </c>
      <c r="P2615" t="str">
        <f t="shared" si="120"/>
        <v>Active</v>
      </c>
      <c r="Q2615">
        <f t="shared" si="121"/>
        <v>1984</v>
      </c>
      <c r="R2615">
        <f t="shared" si="122"/>
        <v>42</v>
      </c>
      <c r="S2615" t="str" cm="1">
        <f t="array" ref="S2615">_xlfn.IFS(Q2615&lt;1965,"Baby Boomers",Q2615&lt;1981,"Gen X",Q2615&lt;1997,"Millenial",TRUE,("Gen Z"))</f>
        <v>Millenial</v>
      </c>
    </row>
    <row r="2616" spans="1:19" x14ac:dyDescent="0.25">
      <c r="A2616" t="s">
        <v>15626</v>
      </c>
      <c r="B2616" t="s">
        <v>1959</v>
      </c>
      <c r="C2616" t="s">
        <v>3499</v>
      </c>
      <c r="D2616" t="str">
        <f>Table13[[#This Row],[FirstName]]&amp;" "&amp;Table13[[#This Row],[LastName]]</f>
        <v>Rey Morton</v>
      </c>
      <c r="E2616" s="2">
        <v>44002</v>
      </c>
      <c r="F2616" s="2" t="s">
        <v>10301</v>
      </c>
      <c r="G2616" t="s">
        <v>32</v>
      </c>
      <c r="H2616" t="s">
        <v>33</v>
      </c>
      <c r="I2616" t="s">
        <v>34</v>
      </c>
      <c r="J2616" t="s">
        <v>62</v>
      </c>
      <c r="K2616" t="s">
        <v>10302</v>
      </c>
      <c r="L2616" t="s">
        <v>80</v>
      </c>
      <c r="M2616" s="2">
        <v>36638</v>
      </c>
      <c r="N2616" t="s">
        <v>82</v>
      </c>
      <c r="O2616">
        <v>2</v>
      </c>
      <c r="P2616" t="str">
        <f t="shared" si="120"/>
        <v>Active</v>
      </c>
      <c r="Q2616">
        <f t="shared" si="121"/>
        <v>2000</v>
      </c>
      <c r="R2616">
        <f t="shared" si="122"/>
        <v>25</v>
      </c>
      <c r="S2616" t="str" cm="1">
        <f t="array" ref="S2616">_xlfn.IFS(Q2616&lt;1965,"Baby Boomers",Q2616&lt;1981,"Gen X",Q2616&lt;1997,"Millenial",TRUE,("Gen Z"))</f>
        <v>Gen Z</v>
      </c>
    </row>
    <row r="2617" spans="1:19" x14ac:dyDescent="0.25">
      <c r="A2617" t="s">
        <v>15627</v>
      </c>
      <c r="B2617" t="s">
        <v>1548</v>
      </c>
      <c r="C2617" t="s">
        <v>1146</v>
      </c>
      <c r="D2617" t="str">
        <f>Table13[[#This Row],[FirstName]]&amp;" "&amp;Table13[[#This Row],[LastName]]</f>
        <v>Deven Gillespie</v>
      </c>
      <c r="E2617" s="2">
        <v>45086</v>
      </c>
      <c r="F2617" s="2">
        <v>45119</v>
      </c>
      <c r="G2617" t="s">
        <v>32</v>
      </c>
      <c r="H2617" t="s">
        <v>33</v>
      </c>
      <c r="I2617" t="s">
        <v>63</v>
      </c>
      <c r="J2617" t="s">
        <v>35</v>
      </c>
      <c r="K2617" t="s">
        <v>10302</v>
      </c>
      <c r="L2617" t="s">
        <v>230</v>
      </c>
      <c r="M2617" s="2">
        <v>22456</v>
      </c>
      <c r="N2617" t="s">
        <v>112</v>
      </c>
      <c r="O2617">
        <v>4</v>
      </c>
      <c r="P2617" t="str">
        <f t="shared" si="120"/>
        <v>Non-Active</v>
      </c>
      <c r="Q2617">
        <f t="shared" si="121"/>
        <v>1961</v>
      </c>
      <c r="R2617">
        <f t="shared" si="122"/>
        <v>64</v>
      </c>
      <c r="S2617" t="str" cm="1">
        <f t="array" ref="S2617">_xlfn.IFS(Q2617&lt;1965,"Baby Boomers",Q2617&lt;1981,"Gen X",Q2617&lt;1997,"Millenial",TRUE,("Gen Z"))</f>
        <v>Baby Boomers</v>
      </c>
    </row>
    <row r="2618" spans="1:19" x14ac:dyDescent="0.25">
      <c r="A2618" t="s">
        <v>15628</v>
      </c>
      <c r="B2618" t="s">
        <v>953</v>
      </c>
      <c r="C2618" t="s">
        <v>311</v>
      </c>
      <c r="D2618" t="str">
        <f>Table13[[#This Row],[FirstName]]&amp;" "&amp;Table13[[#This Row],[LastName]]</f>
        <v>Rowan Gilbert</v>
      </c>
      <c r="E2618" s="2">
        <v>44829</v>
      </c>
      <c r="F2618" s="2" t="s">
        <v>10301</v>
      </c>
      <c r="G2618" t="s">
        <v>32</v>
      </c>
      <c r="H2618" t="s">
        <v>33</v>
      </c>
      <c r="I2618" t="s">
        <v>34</v>
      </c>
      <c r="J2618" t="s">
        <v>62</v>
      </c>
      <c r="K2618" t="s">
        <v>10302</v>
      </c>
      <c r="L2618" t="s">
        <v>331</v>
      </c>
      <c r="M2618" s="2">
        <v>23076</v>
      </c>
      <c r="N2618" t="s">
        <v>6</v>
      </c>
      <c r="O2618">
        <v>2</v>
      </c>
      <c r="P2618" t="str">
        <f t="shared" si="120"/>
        <v>Active</v>
      </c>
      <c r="Q2618">
        <f t="shared" si="121"/>
        <v>1963</v>
      </c>
      <c r="R2618">
        <f t="shared" si="122"/>
        <v>63</v>
      </c>
      <c r="S2618" t="str" cm="1">
        <f t="array" ref="S2618">_xlfn.IFS(Q2618&lt;1965,"Baby Boomers",Q2618&lt;1981,"Gen X",Q2618&lt;1997,"Millenial",TRUE,("Gen Z"))</f>
        <v>Baby Boomers</v>
      </c>
    </row>
    <row r="2619" spans="1:19" x14ac:dyDescent="0.25">
      <c r="A2619" t="s">
        <v>15629</v>
      </c>
      <c r="B2619" t="s">
        <v>9215</v>
      </c>
      <c r="C2619" t="s">
        <v>1112</v>
      </c>
      <c r="D2619" t="str">
        <f>Table13[[#This Row],[FirstName]]&amp;" "&amp;Table13[[#This Row],[LastName]]</f>
        <v>Cullen Ruiz</v>
      </c>
      <c r="E2619" s="2">
        <v>44069</v>
      </c>
      <c r="F2619" s="2">
        <v>44195</v>
      </c>
      <c r="G2619" t="s">
        <v>32</v>
      </c>
      <c r="H2619" t="s">
        <v>33</v>
      </c>
      <c r="I2619" t="s">
        <v>63</v>
      </c>
      <c r="J2619" t="s">
        <v>51</v>
      </c>
      <c r="K2619" t="s">
        <v>10302</v>
      </c>
      <c r="L2619" t="s">
        <v>80</v>
      </c>
      <c r="M2619" s="2">
        <v>24165</v>
      </c>
      <c r="N2619" t="s">
        <v>82</v>
      </c>
      <c r="O2619">
        <v>2</v>
      </c>
      <c r="P2619" t="str">
        <f t="shared" si="120"/>
        <v>Non-Active</v>
      </c>
      <c r="Q2619">
        <f t="shared" si="121"/>
        <v>1966</v>
      </c>
      <c r="R2619">
        <f t="shared" si="122"/>
        <v>60</v>
      </c>
      <c r="S2619" t="str" cm="1">
        <f t="array" ref="S2619">_xlfn.IFS(Q2619&lt;1965,"Baby Boomers",Q2619&lt;1981,"Gen X",Q2619&lt;1997,"Millenial",TRUE,("Gen Z"))</f>
        <v>Gen X</v>
      </c>
    </row>
    <row r="2620" spans="1:19" x14ac:dyDescent="0.25">
      <c r="A2620" t="s">
        <v>15630</v>
      </c>
      <c r="B2620" t="s">
        <v>4314</v>
      </c>
      <c r="C2620" t="s">
        <v>3438</v>
      </c>
      <c r="D2620" t="str">
        <f>Table13[[#This Row],[FirstName]]&amp;" "&amp;Table13[[#This Row],[LastName]]</f>
        <v>Kamron Goodwin</v>
      </c>
      <c r="E2620" s="2">
        <v>43705</v>
      </c>
      <c r="F2620" s="2" t="s">
        <v>10301</v>
      </c>
      <c r="G2620" t="s">
        <v>32</v>
      </c>
      <c r="H2620" t="s">
        <v>62</v>
      </c>
      <c r="I2620" t="s">
        <v>34</v>
      </c>
      <c r="J2620" t="s">
        <v>35</v>
      </c>
      <c r="K2620" t="s">
        <v>10302</v>
      </c>
      <c r="L2620" t="s">
        <v>100</v>
      </c>
      <c r="M2620" s="2">
        <v>24878</v>
      </c>
      <c r="N2620" t="s">
        <v>112</v>
      </c>
      <c r="O2620">
        <v>2</v>
      </c>
      <c r="P2620" t="str">
        <f t="shared" si="120"/>
        <v>Active</v>
      </c>
      <c r="Q2620">
        <f t="shared" si="121"/>
        <v>1968</v>
      </c>
      <c r="R2620">
        <f t="shared" si="122"/>
        <v>58</v>
      </c>
      <c r="S2620" t="str" cm="1">
        <f t="array" ref="S2620">_xlfn.IFS(Q2620&lt;1965,"Baby Boomers",Q2620&lt;1981,"Gen X",Q2620&lt;1997,"Millenial",TRUE,("Gen Z"))</f>
        <v>Gen X</v>
      </c>
    </row>
    <row r="2621" spans="1:19" x14ac:dyDescent="0.25">
      <c r="A2621" t="s">
        <v>15631</v>
      </c>
      <c r="B2621" t="s">
        <v>9221</v>
      </c>
      <c r="C2621" t="s">
        <v>3708</v>
      </c>
      <c r="D2621" t="str">
        <f>Table13[[#This Row],[FirstName]]&amp;" "&amp;Table13[[#This Row],[LastName]]</f>
        <v>Claudia Melton</v>
      </c>
      <c r="E2621" s="2">
        <v>45079</v>
      </c>
      <c r="F2621" s="2">
        <v>45116</v>
      </c>
      <c r="G2621" t="s">
        <v>744</v>
      </c>
      <c r="H2621" t="s">
        <v>51</v>
      </c>
      <c r="I2621" t="s">
        <v>50</v>
      </c>
      <c r="J2621" t="s">
        <v>62</v>
      </c>
      <c r="K2621" t="s">
        <v>10302</v>
      </c>
      <c r="L2621" t="s">
        <v>304</v>
      </c>
      <c r="M2621" s="2">
        <v>30472</v>
      </c>
      <c r="N2621" t="s">
        <v>6</v>
      </c>
      <c r="O2621">
        <v>4</v>
      </c>
      <c r="P2621" t="str">
        <f t="shared" si="120"/>
        <v>Non-Active</v>
      </c>
      <c r="Q2621">
        <f t="shared" si="121"/>
        <v>1983</v>
      </c>
      <c r="R2621">
        <f t="shared" si="122"/>
        <v>42</v>
      </c>
      <c r="S2621" t="str" cm="1">
        <f t="array" ref="S2621">_xlfn.IFS(Q2621&lt;1965,"Baby Boomers",Q2621&lt;1981,"Gen X",Q2621&lt;1997,"Millenial",TRUE,("Gen Z"))</f>
        <v>Millenial</v>
      </c>
    </row>
    <row r="2622" spans="1:19" x14ac:dyDescent="0.25">
      <c r="A2622" t="s">
        <v>15632</v>
      </c>
      <c r="B2622" t="s">
        <v>1138</v>
      </c>
      <c r="C2622" t="s">
        <v>4974</v>
      </c>
      <c r="D2622" t="str">
        <f>Table13[[#This Row],[FirstName]]&amp;" "&amp;Table13[[#This Row],[LastName]]</f>
        <v>Francesca Lowe</v>
      </c>
      <c r="E2622" s="2">
        <v>43355</v>
      </c>
      <c r="F2622" s="2" t="s">
        <v>10301</v>
      </c>
      <c r="G2622" t="s">
        <v>32</v>
      </c>
      <c r="H2622" t="s">
        <v>62</v>
      </c>
      <c r="I2622" t="s">
        <v>34</v>
      </c>
      <c r="J2622" t="s">
        <v>62</v>
      </c>
      <c r="K2622" t="s">
        <v>10302</v>
      </c>
      <c r="L2622" t="s">
        <v>110</v>
      </c>
      <c r="M2622" s="2">
        <v>24018</v>
      </c>
      <c r="N2622" t="s">
        <v>612</v>
      </c>
      <c r="O2622">
        <v>5</v>
      </c>
      <c r="P2622" t="str">
        <f t="shared" si="120"/>
        <v>Active</v>
      </c>
      <c r="Q2622">
        <f t="shared" si="121"/>
        <v>1965</v>
      </c>
      <c r="R2622">
        <f t="shared" si="122"/>
        <v>60</v>
      </c>
      <c r="S2622" t="str" cm="1">
        <f t="array" ref="S2622">_xlfn.IFS(Q2622&lt;1965,"Baby Boomers",Q2622&lt;1981,"Gen X",Q2622&lt;1997,"Millenial",TRUE,("Gen Z"))</f>
        <v>Gen X</v>
      </c>
    </row>
    <row r="2623" spans="1:19" x14ac:dyDescent="0.25">
      <c r="A2623" t="s">
        <v>15633</v>
      </c>
      <c r="B2623" t="s">
        <v>7102</v>
      </c>
      <c r="C2623" t="s">
        <v>4181</v>
      </c>
      <c r="D2623" t="str">
        <f>Table13[[#This Row],[FirstName]]&amp;" "&amp;Table13[[#This Row],[LastName]]</f>
        <v>Violet Horn</v>
      </c>
      <c r="E2623" s="2">
        <v>45122</v>
      </c>
      <c r="F2623" s="2" t="s">
        <v>10301</v>
      </c>
      <c r="G2623" t="s">
        <v>32</v>
      </c>
      <c r="H2623" t="s">
        <v>33</v>
      </c>
      <c r="I2623" t="s">
        <v>63</v>
      </c>
      <c r="J2623" t="s">
        <v>51</v>
      </c>
      <c r="K2623" t="s">
        <v>10302</v>
      </c>
      <c r="L2623" t="s">
        <v>3211</v>
      </c>
      <c r="M2623" s="2">
        <v>28562</v>
      </c>
      <c r="N2623" t="s">
        <v>1043</v>
      </c>
      <c r="O2623">
        <v>2</v>
      </c>
      <c r="P2623" t="str">
        <f t="shared" si="120"/>
        <v>Active</v>
      </c>
      <c r="Q2623">
        <f t="shared" si="121"/>
        <v>1978</v>
      </c>
      <c r="R2623">
        <f t="shared" si="122"/>
        <v>48</v>
      </c>
      <c r="S2623" t="str" cm="1">
        <f t="array" ref="S2623">_xlfn.IFS(Q2623&lt;1965,"Baby Boomers",Q2623&lt;1981,"Gen X",Q2623&lt;1997,"Millenial",TRUE,("Gen Z"))</f>
        <v>Gen X</v>
      </c>
    </row>
    <row r="2624" spans="1:19" x14ac:dyDescent="0.25">
      <c r="A2624" t="s">
        <v>15634</v>
      </c>
      <c r="B2624" t="s">
        <v>3201</v>
      </c>
      <c r="C2624" t="s">
        <v>2405</v>
      </c>
      <c r="D2624" t="str">
        <f>Table13[[#This Row],[FirstName]]&amp;" "&amp;Table13[[#This Row],[LastName]]</f>
        <v>Carlie Wagner</v>
      </c>
      <c r="E2624" s="2">
        <v>45109</v>
      </c>
      <c r="F2624" s="2">
        <v>45132</v>
      </c>
      <c r="G2624" t="s">
        <v>32</v>
      </c>
      <c r="H2624" t="s">
        <v>51</v>
      </c>
      <c r="I2624" t="s">
        <v>50</v>
      </c>
      <c r="J2624" t="s">
        <v>35</v>
      </c>
      <c r="K2624" t="s">
        <v>10302</v>
      </c>
      <c r="L2624" t="s">
        <v>80</v>
      </c>
      <c r="M2624" s="2">
        <v>17665</v>
      </c>
      <c r="N2624" t="s">
        <v>82</v>
      </c>
      <c r="O2624">
        <v>4</v>
      </c>
      <c r="P2624" t="str">
        <f t="shared" si="120"/>
        <v>Non-Active</v>
      </c>
      <c r="Q2624">
        <f t="shared" si="121"/>
        <v>1948</v>
      </c>
      <c r="R2624">
        <f t="shared" si="122"/>
        <v>77</v>
      </c>
      <c r="S2624" t="str" cm="1">
        <f t="array" ref="S2624">_xlfn.IFS(Q2624&lt;1965,"Baby Boomers",Q2624&lt;1981,"Gen X",Q2624&lt;1997,"Millenial",TRUE,("Gen Z"))</f>
        <v>Baby Boomers</v>
      </c>
    </row>
    <row r="2625" spans="1:19" x14ac:dyDescent="0.25">
      <c r="A2625" t="s">
        <v>15635</v>
      </c>
      <c r="B2625" t="s">
        <v>9232</v>
      </c>
      <c r="C2625" t="s">
        <v>1065</v>
      </c>
      <c r="D2625" t="str">
        <f>Table13[[#This Row],[FirstName]]&amp;" "&amp;Table13[[#This Row],[LastName]]</f>
        <v>Harmony Pruitt</v>
      </c>
      <c r="E2625" s="2">
        <v>43871</v>
      </c>
      <c r="F2625" s="2" t="s">
        <v>10301</v>
      </c>
      <c r="G2625" t="s">
        <v>32</v>
      </c>
      <c r="H2625" t="s">
        <v>33</v>
      </c>
      <c r="I2625" t="s">
        <v>34</v>
      </c>
      <c r="J2625" t="s">
        <v>62</v>
      </c>
      <c r="K2625" t="s">
        <v>10302</v>
      </c>
      <c r="L2625" t="s">
        <v>147</v>
      </c>
      <c r="M2625" s="2">
        <v>25833</v>
      </c>
      <c r="N2625" t="s">
        <v>149</v>
      </c>
      <c r="O2625">
        <v>4</v>
      </c>
      <c r="P2625" t="str">
        <f t="shared" si="120"/>
        <v>Active</v>
      </c>
      <c r="Q2625">
        <f t="shared" si="121"/>
        <v>1970</v>
      </c>
      <c r="R2625">
        <f t="shared" si="122"/>
        <v>55</v>
      </c>
      <c r="S2625" t="str" cm="1">
        <f t="array" ref="S2625">_xlfn.IFS(Q2625&lt;1965,"Baby Boomers",Q2625&lt;1981,"Gen X",Q2625&lt;1997,"Millenial",TRUE,("Gen Z"))</f>
        <v>Gen X</v>
      </c>
    </row>
    <row r="2626" spans="1:19" x14ac:dyDescent="0.25">
      <c r="A2626" t="s">
        <v>15636</v>
      </c>
      <c r="B2626" t="s">
        <v>3607</v>
      </c>
      <c r="C2626" t="s">
        <v>3526</v>
      </c>
      <c r="D2626" t="str">
        <f>Table13[[#This Row],[FirstName]]&amp;" "&amp;Table13[[#This Row],[LastName]]</f>
        <v>Briley Huerta</v>
      </c>
      <c r="E2626" s="2">
        <v>44435</v>
      </c>
      <c r="F2626" s="2">
        <v>44682</v>
      </c>
      <c r="G2626" t="s">
        <v>744</v>
      </c>
      <c r="H2626" t="s">
        <v>33</v>
      </c>
      <c r="I2626" t="s">
        <v>63</v>
      </c>
      <c r="J2626" t="s">
        <v>35</v>
      </c>
      <c r="K2626" t="s">
        <v>10302</v>
      </c>
      <c r="L2626" t="s">
        <v>793</v>
      </c>
      <c r="M2626" s="2">
        <v>26342</v>
      </c>
      <c r="N2626" t="s">
        <v>162</v>
      </c>
      <c r="O2626">
        <v>5</v>
      </c>
      <c r="P2626" t="str">
        <f t="shared" ref="P2626:P2689" si="123">IF(F2626="","Active","Non-Active")</f>
        <v>Non-Active</v>
      </c>
      <c r="Q2626">
        <f t="shared" si="121"/>
        <v>1972</v>
      </c>
      <c r="R2626">
        <f t="shared" si="122"/>
        <v>54</v>
      </c>
      <c r="S2626" t="str" cm="1">
        <f t="array" ref="S2626">_xlfn.IFS(Q2626&lt;1965,"Baby Boomers",Q2626&lt;1981,"Gen X",Q2626&lt;1997,"Millenial",TRUE,("Gen Z"))</f>
        <v>Gen X</v>
      </c>
    </row>
    <row r="2627" spans="1:19" x14ac:dyDescent="0.25">
      <c r="A2627" t="s">
        <v>15637</v>
      </c>
      <c r="B2627" t="s">
        <v>9238</v>
      </c>
      <c r="C2627" t="s">
        <v>5401</v>
      </c>
      <c r="D2627" t="str">
        <f>Table13[[#This Row],[FirstName]]&amp;" "&amp;Table13[[#This Row],[LastName]]</f>
        <v>Ean Barajas</v>
      </c>
      <c r="E2627" s="2">
        <v>43855</v>
      </c>
      <c r="F2627" s="2">
        <v>44962</v>
      </c>
      <c r="G2627" t="s">
        <v>32</v>
      </c>
      <c r="H2627" t="s">
        <v>62</v>
      </c>
      <c r="I2627" t="s">
        <v>50</v>
      </c>
      <c r="J2627" t="s">
        <v>62</v>
      </c>
      <c r="K2627" t="s">
        <v>10302</v>
      </c>
      <c r="L2627" t="s">
        <v>65</v>
      </c>
      <c r="M2627" s="2">
        <v>17693</v>
      </c>
      <c r="N2627" t="s">
        <v>3176</v>
      </c>
      <c r="O2627">
        <v>5</v>
      </c>
      <c r="P2627" t="str">
        <f t="shared" si="123"/>
        <v>Non-Active</v>
      </c>
      <c r="Q2627">
        <f t="shared" ref="Q2627:Q2690" si="124">YEAR(M2627)</f>
        <v>1948</v>
      </c>
      <c r="R2627">
        <f t="shared" ref="R2627:R2690" si="125">INT(YEARFRAC(M2627,"20/04/2026"))</f>
        <v>77</v>
      </c>
      <c r="S2627" t="str" cm="1">
        <f t="array" ref="S2627">_xlfn.IFS(Q2627&lt;1965,"Baby Boomers",Q2627&lt;1981,"Gen X",Q2627&lt;1997,"Millenial",TRUE,("Gen Z"))</f>
        <v>Baby Boomers</v>
      </c>
    </row>
    <row r="2628" spans="1:19" x14ac:dyDescent="0.25">
      <c r="A2628" t="s">
        <v>15638</v>
      </c>
      <c r="B2628" t="s">
        <v>9242</v>
      </c>
      <c r="C2628" t="s">
        <v>9243</v>
      </c>
      <c r="D2628" t="str">
        <f>Table13[[#This Row],[FirstName]]&amp;" "&amp;Table13[[#This Row],[LastName]]</f>
        <v>Dayana Gregory</v>
      </c>
      <c r="E2628" s="2">
        <v>43916</v>
      </c>
      <c r="F2628" s="2">
        <v>44477</v>
      </c>
      <c r="G2628" t="s">
        <v>32</v>
      </c>
      <c r="H2628" t="s">
        <v>51</v>
      </c>
      <c r="I2628" t="s">
        <v>50</v>
      </c>
      <c r="J2628" t="s">
        <v>62</v>
      </c>
      <c r="K2628" t="s">
        <v>10302</v>
      </c>
      <c r="L2628" t="s">
        <v>80</v>
      </c>
      <c r="M2628" s="2">
        <v>21189</v>
      </c>
      <c r="N2628" t="s">
        <v>162</v>
      </c>
      <c r="O2628">
        <v>2</v>
      </c>
      <c r="P2628" t="str">
        <f t="shared" si="123"/>
        <v>Non-Active</v>
      </c>
      <c r="Q2628">
        <f t="shared" si="124"/>
        <v>1958</v>
      </c>
      <c r="R2628">
        <f t="shared" si="125"/>
        <v>68</v>
      </c>
      <c r="S2628" t="str" cm="1">
        <f t="array" ref="S2628">_xlfn.IFS(Q2628&lt;1965,"Baby Boomers",Q2628&lt;1981,"Gen X",Q2628&lt;1997,"Millenial",TRUE,("Gen Z"))</f>
        <v>Baby Boomers</v>
      </c>
    </row>
    <row r="2629" spans="1:19" x14ac:dyDescent="0.25">
      <c r="A2629" t="s">
        <v>15639</v>
      </c>
      <c r="B2629" t="s">
        <v>4562</v>
      </c>
      <c r="C2629" t="s">
        <v>4293</v>
      </c>
      <c r="D2629" t="str">
        <f>Table13[[#This Row],[FirstName]]&amp;" "&amp;Table13[[#This Row],[LastName]]</f>
        <v>Zaniyah Mccarthy</v>
      </c>
      <c r="E2629" s="2">
        <v>44127</v>
      </c>
      <c r="F2629" s="2" t="s">
        <v>10301</v>
      </c>
      <c r="G2629" t="s">
        <v>32</v>
      </c>
      <c r="H2629" t="s">
        <v>33</v>
      </c>
      <c r="I2629" t="s">
        <v>34</v>
      </c>
      <c r="J2629" t="s">
        <v>62</v>
      </c>
      <c r="K2629" t="s">
        <v>10302</v>
      </c>
      <c r="L2629" t="s">
        <v>89</v>
      </c>
      <c r="M2629" s="2">
        <v>18197</v>
      </c>
      <c r="N2629" t="s">
        <v>82</v>
      </c>
      <c r="O2629">
        <v>1</v>
      </c>
      <c r="P2629" t="str">
        <f t="shared" si="123"/>
        <v>Active</v>
      </c>
      <c r="Q2629">
        <f t="shared" si="124"/>
        <v>1949</v>
      </c>
      <c r="R2629">
        <f t="shared" si="125"/>
        <v>76</v>
      </c>
      <c r="S2629" t="str" cm="1">
        <f t="array" ref="S2629">_xlfn.IFS(Q2629&lt;1965,"Baby Boomers",Q2629&lt;1981,"Gen X",Q2629&lt;1997,"Millenial",TRUE,("Gen Z"))</f>
        <v>Baby Boomers</v>
      </c>
    </row>
    <row r="2630" spans="1:19" x14ac:dyDescent="0.25">
      <c r="A2630" t="s">
        <v>15640</v>
      </c>
      <c r="B2630" t="s">
        <v>7272</v>
      </c>
      <c r="C2630" t="s">
        <v>3144</v>
      </c>
      <c r="D2630" t="str">
        <f>Table13[[#This Row],[FirstName]]&amp;" "&amp;Table13[[#This Row],[LastName]]</f>
        <v>Matthias Simon</v>
      </c>
      <c r="E2630" s="2">
        <v>44192</v>
      </c>
      <c r="F2630" s="2">
        <v>44537</v>
      </c>
      <c r="G2630" t="s">
        <v>10699</v>
      </c>
      <c r="H2630" t="s">
        <v>51</v>
      </c>
      <c r="I2630" t="s">
        <v>50</v>
      </c>
      <c r="J2630" t="s">
        <v>51</v>
      </c>
      <c r="K2630" t="s">
        <v>10302</v>
      </c>
      <c r="L2630" t="s">
        <v>89</v>
      </c>
      <c r="M2630" s="2">
        <v>32085</v>
      </c>
      <c r="N2630" t="s">
        <v>102</v>
      </c>
      <c r="O2630">
        <v>2</v>
      </c>
      <c r="P2630" t="str">
        <f t="shared" si="123"/>
        <v>Non-Active</v>
      </c>
      <c r="Q2630">
        <f t="shared" si="124"/>
        <v>1987</v>
      </c>
      <c r="R2630">
        <f t="shared" si="125"/>
        <v>38</v>
      </c>
      <c r="S2630" t="str" cm="1">
        <f t="array" ref="S2630">_xlfn.IFS(Q2630&lt;1965,"Baby Boomers",Q2630&lt;1981,"Gen X",Q2630&lt;1997,"Millenial",TRUE,("Gen Z"))</f>
        <v>Millenial</v>
      </c>
    </row>
    <row r="2631" spans="1:19" x14ac:dyDescent="0.25">
      <c r="A2631" t="s">
        <v>15641</v>
      </c>
      <c r="B2631" t="s">
        <v>6374</v>
      </c>
      <c r="C2631" t="s">
        <v>3233</v>
      </c>
      <c r="D2631" t="str">
        <f>Table13[[#This Row],[FirstName]]&amp;" "&amp;Table13[[#This Row],[LastName]]</f>
        <v>Lyric Butler</v>
      </c>
      <c r="E2631" s="2">
        <v>44733</v>
      </c>
      <c r="F2631" s="2" t="s">
        <v>10301</v>
      </c>
      <c r="G2631" t="s">
        <v>32</v>
      </c>
      <c r="H2631" t="s">
        <v>51</v>
      </c>
      <c r="I2631" t="s">
        <v>50</v>
      </c>
      <c r="J2631" t="s">
        <v>35</v>
      </c>
      <c r="K2631" t="s">
        <v>10302</v>
      </c>
      <c r="L2631" t="s">
        <v>593</v>
      </c>
      <c r="M2631" s="2">
        <v>16008</v>
      </c>
      <c r="N2631" t="s">
        <v>242</v>
      </c>
      <c r="O2631">
        <v>5</v>
      </c>
      <c r="P2631" t="str">
        <f t="shared" si="123"/>
        <v>Active</v>
      </c>
      <c r="Q2631">
        <f t="shared" si="124"/>
        <v>1943</v>
      </c>
      <c r="R2631">
        <f t="shared" si="125"/>
        <v>82</v>
      </c>
      <c r="S2631" t="str" cm="1">
        <f t="array" ref="S2631">_xlfn.IFS(Q2631&lt;1965,"Baby Boomers",Q2631&lt;1981,"Gen X",Q2631&lt;1997,"Millenial",TRUE,("Gen Z"))</f>
        <v>Baby Boomers</v>
      </c>
    </row>
    <row r="2632" spans="1:19" x14ac:dyDescent="0.25">
      <c r="A2632" t="s">
        <v>15642</v>
      </c>
      <c r="B2632" t="s">
        <v>226</v>
      </c>
      <c r="C2632" t="s">
        <v>9253</v>
      </c>
      <c r="D2632" t="str">
        <f>Table13[[#This Row],[FirstName]]&amp;" "&amp;Table13[[#This Row],[LastName]]</f>
        <v>Bridger Duran</v>
      </c>
      <c r="E2632" s="2">
        <v>44874</v>
      </c>
      <c r="F2632" s="2">
        <v>45116</v>
      </c>
      <c r="G2632" t="s">
        <v>10699</v>
      </c>
      <c r="H2632" t="s">
        <v>62</v>
      </c>
      <c r="I2632" t="s">
        <v>50</v>
      </c>
      <c r="J2632" t="s">
        <v>35</v>
      </c>
      <c r="K2632" t="s">
        <v>10302</v>
      </c>
      <c r="L2632" t="s">
        <v>80</v>
      </c>
      <c r="M2632" s="2">
        <v>32174</v>
      </c>
      <c r="N2632" t="s">
        <v>82</v>
      </c>
      <c r="O2632">
        <v>4</v>
      </c>
      <c r="P2632" t="str">
        <f t="shared" si="123"/>
        <v>Non-Active</v>
      </c>
      <c r="Q2632">
        <f t="shared" si="124"/>
        <v>1988</v>
      </c>
      <c r="R2632">
        <f t="shared" si="125"/>
        <v>38</v>
      </c>
      <c r="S2632" t="str" cm="1">
        <f t="array" ref="S2632">_xlfn.IFS(Q2632&lt;1965,"Baby Boomers",Q2632&lt;1981,"Gen X",Q2632&lt;1997,"Millenial",TRUE,("Gen Z"))</f>
        <v>Millenial</v>
      </c>
    </row>
    <row r="2633" spans="1:19" x14ac:dyDescent="0.25">
      <c r="A2633" t="s">
        <v>15643</v>
      </c>
      <c r="B2633" t="s">
        <v>960</v>
      </c>
      <c r="C2633" t="s">
        <v>3688</v>
      </c>
      <c r="D2633" t="str">
        <f>Table13[[#This Row],[FirstName]]&amp;" "&amp;Table13[[#This Row],[LastName]]</f>
        <v>Amirah Cline</v>
      </c>
      <c r="E2633" s="2">
        <v>43507</v>
      </c>
      <c r="F2633" s="2">
        <v>44042</v>
      </c>
      <c r="G2633" t="s">
        <v>10699</v>
      </c>
      <c r="H2633" t="s">
        <v>51</v>
      </c>
      <c r="I2633" t="s">
        <v>50</v>
      </c>
      <c r="J2633" t="s">
        <v>35</v>
      </c>
      <c r="K2633" t="s">
        <v>10302</v>
      </c>
      <c r="L2633" t="s">
        <v>503</v>
      </c>
      <c r="M2633" s="2">
        <v>23973</v>
      </c>
      <c r="N2633" t="s">
        <v>177</v>
      </c>
      <c r="O2633">
        <v>1</v>
      </c>
      <c r="P2633" t="str">
        <f t="shared" si="123"/>
        <v>Non-Active</v>
      </c>
      <c r="Q2633">
        <f t="shared" si="124"/>
        <v>1965</v>
      </c>
      <c r="R2633">
        <f t="shared" si="125"/>
        <v>60</v>
      </c>
      <c r="S2633" t="str" cm="1">
        <f t="array" ref="S2633">_xlfn.IFS(Q2633&lt;1965,"Baby Boomers",Q2633&lt;1981,"Gen X",Q2633&lt;1997,"Millenial",TRUE,("Gen Z"))</f>
        <v>Gen X</v>
      </c>
    </row>
    <row r="2634" spans="1:19" x14ac:dyDescent="0.25">
      <c r="A2634" t="s">
        <v>15644</v>
      </c>
      <c r="B2634" t="s">
        <v>4742</v>
      </c>
      <c r="C2634" t="s">
        <v>1352</v>
      </c>
      <c r="D2634" t="str">
        <f>Table13[[#This Row],[FirstName]]&amp;" "&amp;Table13[[#This Row],[LastName]]</f>
        <v>Izaiah Gallagher</v>
      </c>
      <c r="E2634" s="2">
        <v>44283</v>
      </c>
      <c r="F2634" s="2" t="s">
        <v>10301</v>
      </c>
      <c r="G2634" t="s">
        <v>32</v>
      </c>
      <c r="H2634" t="s">
        <v>51</v>
      </c>
      <c r="I2634" t="s">
        <v>50</v>
      </c>
      <c r="J2634" t="s">
        <v>35</v>
      </c>
      <c r="K2634" t="s">
        <v>10302</v>
      </c>
      <c r="L2634" t="s">
        <v>176</v>
      </c>
      <c r="M2634" s="2">
        <v>26516</v>
      </c>
      <c r="N2634" t="s">
        <v>177</v>
      </c>
      <c r="O2634">
        <v>1</v>
      </c>
      <c r="P2634" t="str">
        <f t="shared" si="123"/>
        <v>Active</v>
      </c>
      <c r="Q2634">
        <f t="shared" si="124"/>
        <v>1972</v>
      </c>
      <c r="R2634">
        <f t="shared" si="125"/>
        <v>53</v>
      </c>
      <c r="S2634" t="str" cm="1">
        <f t="array" ref="S2634">_xlfn.IFS(Q2634&lt;1965,"Baby Boomers",Q2634&lt;1981,"Gen X",Q2634&lt;1997,"Millenial",TRUE,("Gen Z"))</f>
        <v>Gen X</v>
      </c>
    </row>
    <row r="2635" spans="1:19" x14ac:dyDescent="0.25">
      <c r="A2635" t="s">
        <v>15645</v>
      </c>
      <c r="B2635" t="s">
        <v>7053</v>
      </c>
      <c r="C2635" t="s">
        <v>4328</v>
      </c>
      <c r="D2635" t="str">
        <f>Table13[[#This Row],[FirstName]]&amp;" "&amp;Table13[[#This Row],[LastName]]</f>
        <v>Marcelo Galvan</v>
      </c>
      <c r="E2635" s="2">
        <v>44072</v>
      </c>
      <c r="F2635" s="2" t="s">
        <v>10301</v>
      </c>
      <c r="G2635" t="s">
        <v>32</v>
      </c>
      <c r="H2635" t="s">
        <v>51</v>
      </c>
      <c r="I2635" t="s">
        <v>50</v>
      </c>
      <c r="J2635" t="s">
        <v>51</v>
      </c>
      <c r="K2635" t="s">
        <v>10302</v>
      </c>
      <c r="L2635" t="s">
        <v>503</v>
      </c>
      <c r="M2635" s="2">
        <v>18631</v>
      </c>
      <c r="N2635" t="s">
        <v>177</v>
      </c>
      <c r="O2635">
        <v>2</v>
      </c>
      <c r="P2635" t="str">
        <f t="shared" si="123"/>
        <v>Active</v>
      </c>
      <c r="Q2635">
        <f t="shared" si="124"/>
        <v>1951</v>
      </c>
      <c r="R2635">
        <f t="shared" si="125"/>
        <v>75</v>
      </c>
      <c r="S2635" t="str" cm="1">
        <f t="array" ref="S2635">_xlfn.IFS(Q2635&lt;1965,"Baby Boomers",Q2635&lt;1981,"Gen X",Q2635&lt;1997,"Millenial",TRUE,("Gen Z"))</f>
        <v>Baby Boomers</v>
      </c>
    </row>
    <row r="2636" spans="1:19" x14ac:dyDescent="0.25">
      <c r="A2636" t="s">
        <v>15646</v>
      </c>
      <c r="B2636" t="s">
        <v>3851</v>
      </c>
      <c r="C2636" t="s">
        <v>9264</v>
      </c>
      <c r="D2636" t="str">
        <f>Table13[[#This Row],[FirstName]]&amp;" "&amp;Table13[[#This Row],[LastName]]</f>
        <v>Kaylynn Odom</v>
      </c>
      <c r="E2636" s="2">
        <v>44929</v>
      </c>
      <c r="F2636" s="2">
        <v>45143</v>
      </c>
      <c r="G2636" t="s">
        <v>32</v>
      </c>
      <c r="H2636" t="s">
        <v>51</v>
      </c>
      <c r="I2636" t="s">
        <v>34</v>
      </c>
      <c r="J2636" t="s">
        <v>62</v>
      </c>
      <c r="K2636" t="s">
        <v>10302</v>
      </c>
      <c r="L2636" t="s">
        <v>304</v>
      </c>
      <c r="M2636" s="2">
        <v>20724</v>
      </c>
      <c r="N2636" t="s">
        <v>225</v>
      </c>
      <c r="O2636">
        <v>4</v>
      </c>
      <c r="P2636" t="str">
        <f t="shared" si="123"/>
        <v>Non-Active</v>
      </c>
      <c r="Q2636">
        <f t="shared" si="124"/>
        <v>1956</v>
      </c>
      <c r="R2636">
        <f t="shared" si="125"/>
        <v>69</v>
      </c>
      <c r="S2636" t="str" cm="1">
        <f t="array" ref="S2636">_xlfn.IFS(Q2636&lt;1965,"Baby Boomers",Q2636&lt;1981,"Gen X",Q2636&lt;1997,"Millenial",TRUE,("Gen Z"))</f>
        <v>Baby Boomers</v>
      </c>
    </row>
    <row r="2637" spans="1:19" x14ac:dyDescent="0.25">
      <c r="A2637" t="s">
        <v>12406</v>
      </c>
      <c r="B2637" t="s">
        <v>5398</v>
      </c>
      <c r="C2637" t="s">
        <v>189</v>
      </c>
      <c r="D2637" t="str">
        <f>Table13[[#This Row],[FirstName]]&amp;" "&amp;Table13[[#This Row],[LastName]]</f>
        <v>Oliver Dalton</v>
      </c>
      <c r="E2637" s="2">
        <v>44893</v>
      </c>
      <c r="F2637" s="2" t="s">
        <v>10301</v>
      </c>
      <c r="G2637" t="s">
        <v>32</v>
      </c>
      <c r="H2637" t="s">
        <v>51</v>
      </c>
      <c r="I2637" t="s">
        <v>50</v>
      </c>
      <c r="J2637" t="s">
        <v>35</v>
      </c>
      <c r="K2637" t="s">
        <v>10302</v>
      </c>
      <c r="L2637" t="s">
        <v>80</v>
      </c>
      <c r="M2637" s="2">
        <v>32097</v>
      </c>
      <c r="N2637" t="s">
        <v>6</v>
      </c>
      <c r="O2637">
        <v>1</v>
      </c>
      <c r="P2637" t="str">
        <f t="shared" si="123"/>
        <v>Active</v>
      </c>
      <c r="Q2637">
        <f t="shared" si="124"/>
        <v>1987</v>
      </c>
      <c r="R2637">
        <f t="shared" si="125"/>
        <v>38</v>
      </c>
      <c r="S2637" t="str" cm="1">
        <f t="array" ref="S2637">_xlfn.IFS(Q2637&lt;1965,"Baby Boomers",Q2637&lt;1981,"Gen X",Q2637&lt;1997,"Millenial",TRUE,("Gen Z"))</f>
        <v>Millenial</v>
      </c>
    </row>
    <row r="2638" spans="1:19" x14ac:dyDescent="0.25">
      <c r="A2638" t="s">
        <v>15647</v>
      </c>
      <c r="B2638" t="s">
        <v>9270</v>
      </c>
      <c r="C2638" t="s">
        <v>1606</v>
      </c>
      <c r="D2638" t="str">
        <f>Table13[[#This Row],[FirstName]]&amp;" "&amp;Table13[[#This Row],[LastName]]</f>
        <v>Patience Henry</v>
      </c>
      <c r="E2638" s="2">
        <v>44552</v>
      </c>
      <c r="F2638" s="2">
        <v>45141</v>
      </c>
      <c r="G2638" t="s">
        <v>32</v>
      </c>
      <c r="H2638" t="s">
        <v>33</v>
      </c>
      <c r="I2638" t="s">
        <v>63</v>
      </c>
      <c r="J2638" t="s">
        <v>51</v>
      </c>
      <c r="K2638" t="s">
        <v>10302</v>
      </c>
      <c r="L2638" t="s">
        <v>89</v>
      </c>
      <c r="M2638" s="2">
        <v>30610</v>
      </c>
      <c r="N2638" t="s">
        <v>6</v>
      </c>
      <c r="O2638">
        <v>5</v>
      </c>
      <c r="P2638" t="str">
        <f t="shared" si="123"/>
        <v>Non-Active</v>
      </c>
      <c r="Q2638">
        <f t="shared" si="124"/>
        <v>1983</v>
      </c>
      <c r="R2638">
        <f t="shared" si="125"/>
        <v>42</v>
      </c>
      <c r="S2638" t="str" cm="1">
        <f t="array" ref="S2638">_xlfn.IFS(Q2638&lt;1965,"Baby Boomers",Q2638&lt;1981,"Gen X",Q2638&lt;1997,"Millenial",TRUE,("Gen Z"))</f>
        <v>Millenial</v>
      </c>
    </row>
    <row r="2639" spans="1:19" x14ac:dyDescent="0.25">
      <c r="A2639" t="s">
        <v>15648</v>
      </c>
      <c r="B2639" t="s">
        <v>6578</v>
      </c>
      <c r="C2639" t="s">
        <v>3672</v>
      </c>
      <c r="D2639" t="str">
        <f>Table13[[#This Row],[FirstName]]&amp;" "&amp;Table13[[#This Row],[LastName]]</f>
        <v>London Pennington</v>
      </c>
      <c r="E2639" s="2">
        <v>45115</v>
      </c>
      <c r="F2639" s="2" t="s">
        <v>10301</v>
      </c>
      <c r="G2639" t="s">
        <v>32</v>
      </c>
      <c r="H2639" t="s">
        <v>33</v>
      </c>
      <c r="I2639" t="s">
        <v>50</v>
      </c>
      <c r="J2639" t="s">
        <v>62</v>
      </c>
      <c r="K2639" t="s">
        <v>10302</v>
      </c>
      <c r="L2639" t="s">
        <v>89</v>
      </c>
      <c r="M2639" s="2">
        <v>22881</v>
      </c>
      <c r="N2639" t="s">
        <v>82</v>
      </c>
      <c r="O2639">
        <v>4</v>
      </c>
      <c r="P2639" t="str">
        <f t="shared" si="123"/>
        <v>Active</v>
      </c>
      <c r="Q2639">
        <f t="shared" si="124"/>
        <v>1962</v>
      </c>
      <c r="R2639">
        <f t="shared" si="125"/>
        <v>63</v>
      </c>
      <c r="S2639" t="str" cm="1">
        <f t="array" ref="S2639">_xlfn.IFS(Q2639&lt;1965,"Baby Boomers",Q2639&lt;1981,"Gen X",Q2639&lt;1997,"Millenial",TRUE,("Gen Z"))</f>
        <v>Baby Boomers</v>
      </c>
    </row>
    <row r="2640" spans="1:19" x14ac:dyDescent="0.25">
      <c r="A2640" t="s">
        <v>15649</v>
      </c>
      <c r="B2640" t="s">
        <v>788</v>
      </c>
      <c r="C2640" t="s">
        <v>2768</v>
      </c>
      <c r="D2640" t="str">
        <f>Table13[[#This Row],[FirstName]]&amp;" "&amp;Table13[[#This Row],[LastName]]</f>
        <v>Anna Salazar</v>
      </c>
      <c r="E2640" s="2">
        <v>44307</v>
      </c>
      <c r="F2640" s="2">
        <v>44460</v>
      </c>
      <c r="G2640" t="s">
        <v>32</v>
      </c>
      <c r="H2640" t="s">
        <v>51</v>
      </c>
      <c r="I2640" t="s">
        <v>50</v>
      </c>
      <c r="J2640" t="s">
        <v>35</v>
      </c>
      <c r="K2640" t="s">
        <v>10302</v>
      </c>
      <c r="L2640" t="s">
        <v>89</v>
      </c>
      <c r="M2640" s="2">
        <v>28040</v>
      </c>
      <c r="N2640" t="s">
        <v>280</v>
      </c>
      <c r="O2640">
        <v>4</v>
      </c>
      <c r="P2640" t="str">
        <f t="shared" si="123"/>
        <v>Non-Active</v>
      </c>
      <c r="Q2640">
        <f t="shared" si="124"/>
        <v>1976</v>
      </c>
      <c r="R2640">
        <f t="shared" si="125"/>
        <v>49</v>
      </c>
      <c r="S2640" t="str" cm="1">
        <f t="array" ref="S2640">_xlfn.IFS(Q2640&lt;1965,"Baby Boomers",Q2640&lt;1981,"Gen X",Q2640&lt;1997,"Millenial",TRUE,("Gen Z"))</f>
        <v>Gen X</v>
      </c>
    </row>
    <row r="2641" spans="1:19" x14ac:dyDescent="0.25">
      <c r="A2641" t="s">
        <v>15650</v>
      </c>
      <c r="B2641" t="s">
        <v>410</v>
      </c>
      <c r="C2641" t="s">
        <v>1524</v>
      </c>
      <c r="D2641" t="str">
        <f>Table13[[#This Row],[FirstName]]&amp;" "&amp;Table13[[#This Row],[LastName]]</f>
        <v>Vicente Davis</v>
      </c>
      <c r="E2641" s="2">
        <v>44770</v>
      </c>
      <c r="F2641" s="2">
        <v>44854</v>
      </c>
      <c r="G2641" t="s">
        <v>32</v>
      </c>
      <c r="H2641" t="s">
        <v>62</v>
      </c>
      <c r="I2641" t="s">
        <v>63</v>
      </c>
      <c r="J2641" t="s">
        <v>62</v>
      </c>
      <c r="K2641" t="s">
        <v>10302</v>
      </c>
      <c r="L2641" t="s">
        <v>89</v>
      </c>
      <c r="M2641" s="2">
        <v>24574</v>
      </c>
      <c r="N2641" t="s">
        <v>215</v>
      </c>
      <c r="O2641">
        <v>1</v>
      </c>
      <c r="P2641" t="str">
        <f t="shared" si="123"/>
        <v>Non-Active</v>
      </c>
      <c r="Q2641">
        <f t="shared" si="124"/>
        <v>1967</v>
      </c>
      <c r="R2641">
        <f t="shared" si="125"/>
        <v>59</v>
      </c>
      <c r="S2641" t="str" cm="1">
        <f t="array" ref="S2641">_xlfn.IFS(Q2641&lt;1965,"Baby Boomers",Q2641&lt;1981,"Gen X",Q2641&lt;1997,"Millenial",TRUE,("Gen Z"))</f>
        <v>Gen X</v>
      </c>
    </row>
    <row r="2642" spans="1:19" x14ac:dyDescent="0.25">
      <c r="A2642" t="s">
        <v>15651</v>
      </c>
      <c r="B2642" t="s">
        <v>9281</v>
      </c>
      <c r="C2642" t="s">
        <v>974</v>
      </c>
      <c r="D2642" t="str">
        <f>Table13[[#This Row],[FirstName]]&amp;" "&amp;Table13[[#This Row],[LastName]]</f>
        <v>Annabel Lewis</v>
      </c>
      <c r="E2642" s="2">
        <v>43774</v>
      </c>
      <c r="F2642" s="2" t="s">
        <v>10301</v>
      </c>
      <c r="G2642" t="s">
        <v>32</v>
      </c>
      <c r="H2642" t="s">
        <v>51</v>
      </c>
      <c r="I2642" t="s">
        <v>63</v>
      </c>
      <c r="J2642" t="s">
        <v>51</v>
      </c>
      <c r="K2642" t="s">
        <v>10302</v>
      </c>
      <c r="L2642" t="s">
        <v>89</v>
      </c>
      <c r="M2642" s="2">
        <v>30031</v>
      </c>
      <c r="N2642" t="s">
        <v>102</v>
      </c>
      <c r="O2642">
        <v>4</v>
      </c>
      <c r="P2642" t="str">
        <f t="shared" si="123"/>
        <v>Active</v>
      </c>
      <c r="Q2642">
        <f t="shared" si="124"/>
        <v>1982</v>
      </c>
      <c r="R2642">
        <f t="shared" si="125"/>
        <v>44</v>
      </c>
      <c r="S2642" t="str" cm="1">
        <f t="array" ref="S2642">_xlfn.IFS(Q2642&lt;1965,"Baby Boomers",Q2642&lt;1981,"Gen X",Q2642&lt;1997,"Millenial",TRUE,("Gen Z"))</f>
        <v>Millenial</v>
      </c>
    </row>
    <row r="2643" spans="1:19" x14ac:dyDescent="0.25">
      <c r="A2643" t="s">
        <v>15652</v>
      </c>
      <c r="B2643" t="s">
        <v>2058</v>
      </c>
      <c r="C2643" t="s">
        <v>3349</v>
      </c>
      <c r="D2643" t="str">
        <f>Table13[[#This Row],[FirstName]]&amp;" "&amp;Table13[[#This Row],[LastName]]</f>
        <v>Alana Nunez</v>
      </c>
      <c r="E2643" s="2">
        <v>44703</v>
      </c>
      <c r="F2643" s="2">
        <v>44903</v>
      </c>
      <c r="G2643" t="s">
        <v>10826</v>
      </c>
      <c r="H2643" t="s">
        <v>62</v>
      </c>
      <c r="I2643" t="s">
        <v>50</v>
      </c>
      <c r="J2643" t="s">
        <v>35</v>
      </c>
      <c r="K2643" t="s">
        <v>10302</v>
      </c>
      <c r="L2643" t="s">
        <v>38</v>
      </c>
      <c r="M2643" s="2">
        <v>17289</v>
      </c>
      <c r="N2643" t="s">
        <v>66</v>
      </c>
      <c r="O2643">
        <v>5</v>
      </c>
      <c r="P2643" t="str">
        <f t="shared" si="123"/>
        <v>Non-Active</v>
      </c>
      <c r="Q2643">
        <f t="shared" si="124"/>
        <v>1947</v>
      </c>
      <c r="R2643">
        <f t="shared" si="125"/>
        <v>78</v>
      </c>
      <c r="S2643" t="str" cm="1">
        <f t="array" ref="S2643">_xlfn.IFS(Q2643&lt;1965,"Baby Boomers",Q2643&lt;1981,"Gen X",Q2643&lt;1997,"Millenial",TRUE,("Gen Z"))</f>
        <v>Baby Boomers</v>
      </c>
    </row>
    <row r="2644" spans="1:19" x14ac:dyDescent="0.25">
      <c r="A2644" t="s">
        <v>15653</v>
      </c>
      <c r="B2644" t="s">
        <v>1072</v>
      </c>
      <c r="C2644" t="s">
        <v>5803</v>
      </c>
      <c r="D2644" t="str">
        <f>Table13[[#This Row],[FirstName]]&amp;" "&amp;Table13[[#This Row],[LastName]]</f>
        <v>Jaylen Donaldson</v>
      </c>
      <c r="E2644" s="2">
        <v>43757</v>
      </c>
      <c r="F2644" s="2">
        <v>44533</v>
      </c>
      <c r="G2644" t="s">
        <v>32</v>
      </c>
      <c r="H2644" t="s">
        <v>62</v>
      </c>
      <c r="I2644" t="s">
        <v>50</v>
      </c>
      <c r="J2644" t="s">
        <v>35</v>
      </c>
      <c r="K2644" t="s">
        <v>10302</v>
      </c>
      <c r="L2644" t="s">
        <v>80</v>
      </c>
      <c r="M2644" s="2">
        <v>36205</v>
      </c>
      <c r="N2644" t="s">
        <v>72</v>
      </c>
      <c r="O2644">
        <v>4</v>
      </c>
      <c r="P2644" t="str">
        <f t="shared" si="123"/>
        <v>Non-Active</v>
      </c>
      <c r="Q2644">
        <f t="shared" si="124"/>
        <v>1999</v>
      </c>
      <c r="R2644">
        <f t="shared" si="125"/>
        <v>27</v>
      </c>
      <c r="S2644" t="str" cm="1">
        <f t="array" ref="S2644">_xlfn.IFS(Q2644&lt;1965,"Baby Boomers",Q2644&lt;1981,"Gen X",Q2644&lt;1997,"Millenial",TRUE,("Gen Z"))</f>
        <v>Gen Z</v>
      </c>
    </row>
    <row r="2645" spans="1:19" x14ac:dyDescent="0.25">
      <c r="A2645" t="s">
        <v>15654</v>
      </c>
      <c r="B2645" t="s">
        <v>7088</v>
      </c>
      <c r="C2645" t="s">
        <v>9290</v>
      </c>
      <c r="D2645" t="str">
        <f>Table13[[#This Row],[FirstName]]&amp;" "&amp;Table13[[#This Row],[LastName]]</f>
        <v>Malakai Shelton</v>
      </c>
      <c r="E2645" s="2">
        <v>43824</v>
      </c>
      <c r="F2645" s="2">
        <v>44401</v>
      </c>
      <c r="G2645" t="s">
        <v>32</v>
      </c>
      <c r="H2645" t="s">
        <v>62</v>
      </c>
      <c r="I2645" t="s">
        <v>34</v>
      </c>
      <c r="J2645" t="s">
        <v>35</v>
      </c>
      <c r="K2645" t="s">
        <v>10302</v>
      </c>
      <c r="L2645" t="s">
        <v>304</v>
      </c>
      <c r="M2645" s="2">
        <v>26424</v>
      </c>
      <c r="N2645" t="s">
        <v>82</v>
      </c>
      <c r="O2645">
        <v>1</v>
      </c>
      <c r="P2645" t="str">
        <f t="shared" si="123"/>
        <v>Non-Active</v>
      </c>
      <c r="Q2645">
        <f t="shared" si="124"/>
        <v>1972</v>
      </c>
      <c r="R2645">
        <f t="shared" si="125"/>
        <v>53</v>
      </c>
      <c r="S2645" t="str" cm="1">
        <f t="array" ref="S2645">_xlfn.IFS(Q2645&lt;1965,"Baby Boomers",Q2645&lt;1981,"Gen X",Q2645&lt;1997,"Millenial",TRUE,("Gen Z"))</f>
        <v>Gen X</v>
      </c>
    </row>
    <row r="2646" spans="1:19" x14ac:dyDescent="0.25">
      <c r="A2646" t="s">
        <v>15655</v>
      </c>
      <c r="B2646" t="s">
        <v>9294</v>
      </c>
      <c r="C2646" t="s">
        <v>4907</v>
      </c>
      <c r="D2646" t="str">
        <f>Table13[[#This Row],[FirstName]]&amp;" "&amp;Table13[[#This Row],[LastName]]</f>
        <v>Erick Wood</v>
      </c>
      <c r="E2646" s="2">
        <v>44869</v>
      </c>
      <c r="F2646" s="2">
        <v>44891</v>
      </c>
      <c r="G2646" t="s">
        <v>32</v>
      </c>
      <c r="H2646" t="s">
        <v>62</v>
      </c>
      <c r="I2646" t="s">
        <v>63</v>
      </c>
      <c r="J2646" t="s">
        <v>51</v>
      </c>
      <c r="K2646" t="s">
        <v>10302</v>
      </c>
      <c r="L2646" t="s">
        <v>80</v>
      </c>
      <c r="M2646" s="2">
        <v>20480</v>
      </c>
      <c r="N2646" t="s">
        <v>162</v>
      </c>
      <c r="O2646">
        <v>2</v>
      </c>
      <c r="P2646" t="str">
        <f t="shared" si="123"/>
        <v>Non-Active</v>
      </c>
      <c r="Q2646">
        <f t="shared" si="124"/>
        <v>1956</v>
      </c>
      <c r="R2646">
        <f t="shared" si="125"/>
        <v>70</v>
      </c>
      <c r="S2646" t="str" cm="1">
        <f t="array" ref="S2646">_xlfn.IFS(Q2646&lt;1965,"Baby Boomers",Q2646&lt;1981,"Gen X",Q2646&lt;1997,"Millenial",TRUE,("Gen Z"))</f>
        <v>Baby Boomers</v>
      </c>
    </row>
    <row r="2647" spans="1:19" x14ac:dyDescent="0.25">
      <c r="A2647" t="s">
        <v>15656</v>
      </c>
      <c r="B2647" t="s">
        <v>3614</v>
      </c>
      <c r="C2647" t="s">
        <v>600</v>
      </c>
      <c r="D2647" t="str">
        <f>Table13[[#This Row],[FirstName]]&amp;" "&amp;Table13[[#This Row],[LastName]]</f>
        <v>Daniel Frye</v>
      </c>
      <c r="E2647" s="2">
        <v>45042</v>
      </c>
      <c r="F2647" s="2">
        <v>45076</v>
      </c>
      <c r="G2647" t="s">
        <v>32</v>
      </c>
      <c r="H2647" t="s">
        <v>62</v>
      </c>
      <c r="I2647" t="s">
        <v>63</v>
      </c>
      <c r="J2647" t="s">
        <v>51</v>
      </c>
      <c r="K2647" t="s">
        <v>10302</v>
      </c>
      <c r="L2647" t="s">
        <v>593</v>
      </c>
      <c r="M2647" s="2">
        <v>31458</v>
      </c>
      <c r="N2647" t="s">
        <v>225</v>
      </c>
      <c r="O2647">
        <v>1</v>
      </c>
      <c r="P2647" t="str">
        <f t="shared" si="123"/>
        <v>Non-Active</v>
      </c>
      <c r="Q2647">
        <f t="shared" si="124"/>
        <v>1986</v>
      </c>
      <c r="R2647">
        <f t="shared" si="125"/>
        <v>40</v>
      </c>
      <c r="S2647" t="str" cm="1">
        <f t="array" ref="S2647">_xlfn.IFS(Q2647&lt;1965,"Baby Boomers",Q2647&lt;1981,"Gen X",Q2647&lt;1997,"Millenial",TRUE,("Gen Z"))</f>
        <v>Millenial</v>
      </c>
    </row>
    <row r="2648" spans="1:19" x14ac:dyDescent="0.25">
      <c r="A2648" t="s">
        <v>15657</v>
      </c>
      <c r="B2648" t="s">
        <v>9301</v>
      </c>
      <c r="C2648" t="s">
        <v>1915</v>
      </c>
      <c r="D2648" t="str">
        <f>Table13[[#This Row],[FirstName]]&amp;" "&amp;Table13[[#This Row],[LastName]]</f>
        <v>Jayvon Simpson</v>
      </c>
      <c r="E2648" s="2">
        <v>44860</v>
      </c>
      <c r="F2648" s="2">
        <v>45062</v>
      </c>
      <c r="G2648" t="s">
        <v>744</v>
      </c>
      <c r="H2648" t="s">
        <v>33</v>
      </c>
      <c r="I2648" t="s">
        <v>50</v>
      </c>
      <c r="J2648" t="s">
        <v>51</v>
      </c>
      <c r="K2648" t="s">
        <v>10302</v>
      </c>
      <c r="L2648" t="s">
        <v>80</v>
      </c>
      <c r="M2648" s="2">
        <v>31893</v>
      </c>
      <c r="N2648" t="s">
        <v>82</v>
      </c>
      <c r="O2648">
        <v>4</v>
      </c>
      <c r="P2648" t="str">
        <f t="shared" si="123"/>
        <v>Non-Active</v>
      </c>
      <c r="Q2648">
        <f t="shared" si="124"/>
        <v>1987</v>
      </c>
      <c r="R2648">
        <f t="shared" si="125"/>
        <v>38</v>
      </c>
      <c r="S2648" t="str" cm="1">
        <f t="array" ref="S2648">_xlfn.IFS(Q2648&lt;1965,"Baby Boomers",Q2648&lt;1981,"Gen X",Q2648&lt;1997,"Millenial",TRUE,("Gen Z"))</f>
        <v>Millenial</v>
      </c>
    </row>
    <row r="2649" spans="1:19" x14ac:dyDescent="0.25">
      <c r="A2649" t="s">
        <v>10468</v>
      </c>
      <c r="B2649" t="s">
        <v>6846</v>
      </c>
      <c r="C2649" t="s">
        <v>3585</v>
      </c>
      <c r="D2649" t="str">
        <f>Table13[[#This Row],[FirstName]]&amp;" "&amp;Table13[[#This Row],[LastName]]</f>
        <v>Bryant Singleton</v>
      </c>
      <c r="E2649" s="2">
        <v>44026</v>
      </c>
      <c r="F2649" s="2">
        <v>44739</v>
      </c>
      <c r="G2649" t="s">
        <v>744</v>
      </c>
      <c r="H2649" t="s">
        <v>33</v>
      </c>
      <c r="I2649" t="s">
        <v>50</v>
      </c>
      <c r="J2649" t="s">
        <v>62</v>
      </c>
      <c r="K2649" t="s">
        <v>10302</v>
      </c>
      <c r="L2649" t="s">
        <v>147</v>
      </c>
      <c r="M2649" s="2">
        <v>23288</v>
      </c>
      <c r="N2649" t="s">
        <v>149</v>
      </c>
      <c r="O2649">
        <v>1</v>
      </c>
      <c r="P2649" t="str">
        <f t="shared" si="123"/>
        <v>Non-Active</v>
      </c>
      <c r="Q2649">
        <f t="shared" si="124"/>
        <v>1963</v>
      </c>
      <c r="R2649">
        <f t="shared" si="125"/>
        <v>62</v>
      </c>
      <c r="S2649" t="str" cm="1">
        <f t="array" ref="S2649">_xlfn.IFS(Q2649&lt;1965,"Baby Boomers",Q2649&lt;1981,"Gen X",Q2649&lt;1997,"Millenial",TRUE,("Gen Z"))</f>
        <v>Baby Boomers</v>
      </c>
    </row>
    <row r="2650" spans="1:19" x14ac:dyDescent="0.25">
      <c r="A2650" t="s">
        <v>15658</v>
      </c>
      <c r="B2650" t="s">
        <v>8202</v>
      </c>
      <c r="C2650" t="s">
        <v>5003</v>
      </c>
      <c r="D2650" t="str">
        <f>Table13[[#This Row],[FirstName]]&amp;" "&amp;Table13[[#This Row],[LastName]]</f>
        <v>Adam Meza</v>
      </c>
      <c r="E2650" s="2">
        <v>44997</v>
      </c>
      <c r="F2650" s="2" t="s">
        <v>10301</v>
      </c>
      <c r="G2650" t="s">
        <v>32</v>
      </c>
      <c r="H2650" t="s">
        <v>62</v>
      </c>
      <c r="I2650" t="s">
        <v>63</v>
      </c>
      <c r="J2650" t="s">
        <v>51</v>
      </c>
      <c r="K2650" t="s">
        <v>10302</v>
      </c>
      <c r="L2650" t="s">
        <v>230</v>
      </c>
      <c r="M2650" s="2">
        <v>25212</v>
      </c>
      <c r="N2650" t="s">
        <v>112</v>
      </c>
      <c r="O2650">
        <v>5</v>
      </c>
      <c r="P2650" t="str">
        <f t="shared" si="123"/>
        <v>Active</v>
      </c>
      <c r="Q2650">
        <f t="shared" si="124"/>
        <v>1969</v>
      </c>
      <c r="R2650">
        <f t="shared" si="125"/>
        <v>57</v>
      </c>
      <c r="S2650" t="str" cm="1">
        <f t="array" ref="S2650">_xlfn.IFS(Q2650&lt;1965,"Baby Boomers",Q2650&lt;1981,"Gen X",Q2650&lt;1997,"Millenial",TRUE,("Gen Z"))</f>
        <v>Gen X</v>
      </c>
    </row>
    <row r="2651" spans="1:19" x14ac:dyDescent="0.25">
      <c r="A2651" t="s">
        <v>15659</v>
      </c>
      <c r="B2651" t="s">
        <v>9310</v>
      </c>
      <c r="C2651" t="s">
        <v>3778</v>
      </c>
      <c r="D2651" t="str">
        <f>Table13[[#This Row],[FirstName]]&amp;" "&amp;Table13[[#This Row],[LastName]]</f>
        <v>Omari Keller</v>
      </c>
      <c r="E2651" s="2">
        <v>45042</v>
      </c>
      <c r="F2651" s="2" t="s">
        <v>10301</v>
      </c>
      <c r="G2651" t="s">
        <v>32</v>
      </c>
      <c r="H2651" t="s">
        <v>51</v>
      </c>
      <c r="I2651" t="s">
        <v>34</v>
      </c>
      <c r="J2651" t="s">
        <v>62</v>
      </c>
      <c r="K2651" t="s">
        <v>10302</v>
      </c>
      <c r="L2651" t="s">
        <v>80</v>
      </c>
      <c r="M2651" s="2">
        <v>35941</v>
      </c>
      <c r="N2651" t="s">
        <v>225</v>
      </c>
      <c r="O2651">
        <v>5</v>
      </c>
      <c r="P2651" t="str">
        <f t="shared" si="123"/>
        <v>Active</v>
      </c>
      <c r="Q2651">
        <f t="shared" si="124"/>
        <v>1998</v>
      </c>
      <c r="R2651">
        <f t="shared" si="125"/>
        <v>27</v>
      </c>
      <c r="S2651" t="str" cm="1">
        <f t="array" ref="S2651">_xlfn.IFS(Q2651&lt;1965,"Baby Boomers",Q2651&lt;1981,"Gen X",Q2651&lt;1997,"Millenial",TRUE,("Gen Z"))</f>
        <v>Gen Z</v>
      </c>
    </row>
    <row r="2652" spans="1:19" x14ac:dyDescent="0.25">
      <c r="A2652" t="s">
        <v>15660</v>
      </c>
      <c r="B2652" t="s">
        <v>9313</v>
      </c>
      <c r="C2652" t="s">
        <v>4303</v>
      </c>
      <c r="D2652" t="str">
        <f>Table13[[#This Row],[FirstName]]&amp;" "&amp;Table13[[#This Row],[LastName]]</f>
        <v>Asher Miles</v>
      </c>
      <c r="E2652" s="2">
        <v>44821</v>
      </c>
      <c r="F2652" s="2">
        <v>45089</v>
      </c>
      <c r="G2652" t="s">
        <v>32</v>
      </c>
      <c r="H2652" t="s">
        <v>33</v>
      </c>
      <c r="I2652" t="s">
        <v>50</v>
      </c>
      <c r="J2652" t="s">
        <v>35</v>
      </c>
      <c r="K2652" t="s">
        <v>10302</v>
      </c>
      <c r="L2652" t="s">
        <v>80</v>
      </c>
      <c r="M2652" s="2">
        <v>21413</v>
      </c>
      <c r="N2652" t="s">
        <v>72</v>
      </c>
      <c r="O2652">
        <v>1</v>
      </c>
      <c r="P2652" t="str">
        <f t="shared" si="123"/>
        <v>Non-Active</v>
      </c>
      <c r="Q2652">
        <f t="shared" si="124"/>
        <v>1958</v>
      </c>
      <c r="R2652">
        <f t="shared" si="125"/>
        <v>67</v>
      </c>
      <c r="S2652" t="str" cm="1">
        <f t="array" ref="S2652">_xlfn.IFS(Q2652&lt;1965,"Baby Boomers",Q2652&lt;1981,"Gen X",Q2652&lt;1997,"Millenial",TRUE,("Gen Z"))</f>
        <v>Baby Boomers</v>
      </c>
    </row>
    <row r="2653" spans="1:19" x14ac:dyDescent="0.25">
      <c r="A2653" t="s">
        <v>15661</v>
      </c>
      <c r="B2653" t="s">
        <v>2380</v>
      </c>
      <c r="C2653" t="s">
        <v>618</v>
      </c>
      <c r="D2653" t="str">
        <f>Table13[[#This Row],[FirstName]]&amp;" "&amp;Table13[[#This Row],[LastName]]</f>
        <v>Makaila Baxter</v>
      </c>
      <c r="E2653" s="2">
        <v>44204</v>
      </c>
      <c r="F2653" s="2">
        <v>45017</v>
      </c>
      <c r="G2653" t="s">
        <v>32</v>
      </c>
      <c r="H2653" t="s">
        <v>33</v>
      </c>
      <c r="I2653" t="s">
        <v>63</v>
      </c>
      <c r="J2653" t="s">
        <v>51</v>
      </c>
      <c r="K2653" t="s">
        <v>10302</v>
      </c>
      <c r="L2653" t="s">
        <v>80</v>
      </c>
      <c r="M2653" s="2">
        <v>22020</v>
      </c>
      <c r="N2653" t="s">
        <v>225</v>
      </c>
      <c r="O2653">
        <v>1</v>
      </c>
      <c r="P2653" t="str">
        <f t="shared" si="123"/>
        <v>Non-Active</v>
      </c>
      <c r="Q2653">
        <f t="shared" si="124"/>
        <v>1960</v>
      </c>
      <c r="R2653">
        <f t="shared" si="125"/>
        <v>66</v>
      </c>
      <c r="S2653" t="str" cm="1">
        <f t="array" ref="S2653">_xlfn.IFS(Q2653&lt;1965,"Baby Boomers",Q2653&lt;1981,"Gen X",Q2653&lt;1997,"Millenial",TRUE,("Gen Z"))</f>
        <v>Baby Boomers</v>
      </c>
    </row>
    <row r="2654" spans="1:19" x14ac:dyDescent="0.25">
      <c r="A2654" t="s">
        <v>15662</v>
      </c>
      <c r="B2654" t="s">
        <v>9320</v>
      </c>
      <c r="C2654" t="s">
        <v>227</v>
      </c>
      <c r="D2654" t="str">
        <f>Table13[[#This Row],[FirstName]]&amp;" "&amp;Table13[[#This Row],[LastName]]</f>
        <v>Tommy Carter</v>
      </c>
      <c r="E2654" s="2">
        <v>44183</v>
      </c>
      <c r="F2654" s="2">
        <v>44820</v>
      </c>
      <c r="G2654" t="s">
        <v>10699</v>
      </c>
      <c r="H2654" t="s">
        <v>51</v>
      </c>
      <c r="I2654" t="s">
        <v>63</v>
      </c>
      <c r="J2654" t="s">
        <v>51</v>
      </c>
      <c r="K2654" t="s">
        <v>10302</v>
      </c>
      <c r="L2654" t="s">
        <v>52</v>
      </c>
      <c r="M2654" s="2">
        <v>26854</v>
      </c>
      <c r="N2654" t="s">
        <v>112</v>
      </c>
      <c r="O2654">
        <v>4</v>
      </c>
      <c r="P2654" t="str">
        <f t="shared" si="123"/>
        <v>Non-Active</v>
      </c>
      <c r="Q2654">
        <f t="shared" si="124"/>
        <v>1973</v>
      </c>
      <c r="R2654">
        <f t="shared" si="125"/>
        <v>52</v>
      </c>
      <c r="S2654" t="str" cm="1">
        <f t="array" ref="S2654">_xlfn.IFS(Q2654&lt;1965,"Baby Boomers",Q2654&lt;1981,"Gen X",Q2654&lt;1997,"Millenial",TRUE,("Gen Z"))</f>
        <v>Gen X</v>
      </c>
    </row>
    <row r="2655" spans="1:19" x14ac:dyDescent="0.25">
      <c r="A2655" t="s">
        <v>15663</v>
      </c>
      <c r="B2655" t="s">
        <v>9323</v>
      </c>
      <c r="C2655" t="s">
        <v>2616</v>
      </c>
      <c r="D2655" t="str">
        <f>Table13[[#This Row],[FirstName]]&amp;" "&amp;Table13[[#This Row],[LastName]]</f>
        <v>Zavier Reese</v>
      </c>
      <c r="E2655" s="2">
        <v>44086</v>
      </c>
      <c r="F2655" s="2">
        <v>44887</v>
      </c>
      <c r="G2655" t="s">
        <v>10699</v>
      </c>
      <c r="H2655" t="s">
        <v>33</v>
      </c>
      <c r="I2655" t="s">
        <v>63</v>
      </c>
      <c r="J2655" t="s">
        <v>51</v>
      </c>
      <c r="K2655" t="s">
        <v>10302</v>
      </c>
      <c r="L2655" t="s">
        <v>80</v>
      </c>
      <c r="M2655" s="2">
        <v>36330</v>
      </c>
      <c r="N2655" t="s">
        <v>162</v>
      </c>
      <c r="O2655">
        <v>2</v>
      </c>
      <c r="P2655" t="str">
        <f t="shared" si="123"/>
        <v>Non-Active</v>
      </c>
      <c r="Q2655">
        <f t="shared" si="124"/>
        <v>1999</v>
      </c>
      <c r="R2655">
        <f t="shared" si="125"/>
        <v>26</v>
      </c>
      <c r="S2655" t="str" cm="1">
        <f t="array" ref="S2655">_xlfn.IFS(Q2655&lt;1965,"Baby Boomers",Q2655&lt;1981,"Gen X",Q2655&lt;1997,"Millenial",TRUE,("Gen Z"))</f>
        <v>Gen Z</v>
      </c>
    </row>
    <row r="2656" spans="1:19" x14ac:dyDescent="0.25">
      <c r="A2656" t="s">
        <v>15664</v>
      </c>
      <c r="B2656" t="s">
        <v>3420</v>
      </c>
      <c r="C2656" t="s">
        <v>1135</v>
      </c>
      <c r="D2656" t="str">
        <f>Table13[[#This Row],[FirstName]]&amp;" "&amp;Table13[[#This Row],[LastName]]</f>
        <v>Colt Kemp</v>
      </c>
      <c r="E2656" s="2">
        <v>44124</v>
      </c>
      <c r="F2656" s="2" t="s">
        <v>10301</v>
      </c>
      <c r="G2656" t="s">
        <v>32</v>
      </c>
      <c r="H2656" t="s">
        <v>51</v>
      </c>
      <c r="I2656" t="s">
        <v>34</v>
      </c>
      <c r="J2656" t="s">
        <v>51</v>
      </c>
      <c r="K2656" t="s">
        <v>10302</v>
      </c>
      <c r="L2656" t="s">
        <v>38</v>
      </c>
      <c r="M2656" s="2">
        <v>29297</v>
      </c>
      <c r="N2656" t="s">
        <v>156</v>
      </c>
      <c r="O2656">
        <v>2</v>
      </c>
      <c r="P2656" t="str">
        <f t="shared" si="123"/>
        <v>Active</v>
      </c>
      <c r="Q2656">
        <f t="shared" si="124"/>
        <v>1980</v>
      </c>
      <c r="R2656">
        <f t="shared" si="125"/>
        <v>46</v>
      </c>
      <c r="S2656" t="str" cm="1">
        <f t="array" ref="S2656">_xlfn.IFS(Q2656&lt;1965,"Baby Boomers",Q2656&lt;1981,"Gen X",Q2656&lt;1997,"Millenial",TRUE,("Gen Z"))</f>
        <v>Gen X</v>
      </c>
    </row>
    <row r="2657" spans="1:19" x14ac:dyDescent="0.25">
      <c r="A2657" t="s">
        <v>15665</v>
      </c>
      <c r="B2657" t="s">
        <v>9329</v>
      </c>
      <c r="C2657" t="s">
        <v>3774</v>
      </c>
      <c r="D2657" t="str">
        <f>Table13[[#This Row],[FirstName]]&amp;" "&amp;Table13[[#This Row],[LastName]]</f>
        <v>Marco Robles</v>
      </c>
      <c r="E2657" s="2">
        <v>44883</v>
      </c>
      <c r="F2657" s="2" t="s">
        <v>10301</v>
      </c>
      <c r="G2657" t="s">
        <v>32</v>
      </c>
      <c r="H2657" t="s">
        <v>51</v>
      </c>
      <c r="I2657" t="s">
        <v>50</v>
      </c>
      <c r="J2657" t="s">
        <v>51</v>
      </c>
      <c r="K2657" t="s">
        <v>10302</v>
      </c>
      <c r="L2657" t="s">
        <v>89</v>
      </c>
      <c r="M2657" s="2">
        <v>32420</v>
      </c>
      <c r="N2657" t="s">
        <v>242</v>
      </c>
      <c r="O2657">
        <v>1</v>
      </c>
      <c r="P2657" t="str">
        <f t="shared" si="123"/>
        <v>Active</v>
      </c>
      <c r="Q2657">
        <f t="shared" si="124"/>
        <v>1988</v>
      </c>
      <c r="R2657">
        <f t="shared" si="125"/>
        <v>37</v>
      </c>
      <c r="S2657" t="str" cm="1">
        <f t="array" ref="S2657">_xlfn.IFS(Q2657&lt;1965,"Baby Boomers",Q2657&lt;1981,"Gen X",Q2657&lt;1997,"Millenial",TRUE,("Gen Z"))</f>
        <v>Millenial</v>
      </c>
    </row>
    <row r="2658" spans="1:19" x14ac:dyDescent="0.25">
      <c r="A2658" t="s">
        <v>15666</v>
      </c>
      <c r="B2658" t="s">
        <v>4633</v>
      </c>
      <c r="C2658" t="s">
        <v>8682</v>
      </c>
      <c r="D2658" t="str">
        <f>Table13[[#This Row],[FirstName]]&amp;" "&amp;Table13[[#This Row],[LastName]]</f>
        <v>Nick Palmer</v>
      </c>
      <c r="E2658" s="2">
        <v>44940</v>
      </c>
      <c r="F2658" s="2" t="s">
        <v>10301</v>
      </c>
      <c r="G2658" t="s">
        <v>32</v>
      </c>
      <c r="H2658" t="s">
        <v>33</v>
      </c>
      <c r="I2658" t="s">
        <v>34</v>
      </c>
      <c r="J2658" t="s">
        <v>62</v>
      </c>
      <c r="K2658" t="s">
        <v>10302</v>
      </c>
      <c r="L2658" t="s">
        <v>52</v>
      </c>
      <c r="M2658" s="2">
        <v>24616</v>
      </c>
      <c r="N2658" t="s">
        <v>82</v>
      </c>
      <c r="O2658">
        <v>2</v>
      </c>
      <c r="P2658" t="str">
        <f t="shared" si="123"/>
        <v>Active</v>
      </c>
      <c r="Q2658">
        <f t="shared" si="124"/>
        <v>1967</v>
      </c>
      <c r="R2658">
        <f t="shared" si="125"/>
        <v>58</v>
      </c>
      <c r="S2658" t="str" cm="1">
        <f t="array" ref="S2658">_xlfn.IFS(Q2658&lt;1965,"Baby Boomers",Q2658&lt;1981,"Gen X",Q2658&lt;1997,"Millenial",TRUE,("Gen Z"))</f>
        <v>Gen X</v>
      </c>
    </row>
    <row r="2659" spans="1:19" x14ac:dyDescent="0.25">
      <c r="A2659" t="s">
        <v>15667</v>
      </c>
      <c r="B2659" t="s">
        <v>9334</v>
      </c>
      <c r="C2659" t="s">
        <v>8179</v>
      </c>
      <c r="D2659" t="str">
        <f>Table13[[#This Row],[FirstName]]&amp;" "&amp;Table13[[#This Row],[LastName]]</f>
        <v>Mekhi Hopkins</v>
      </c>
      <c r="E2659" s="2">
        <v>44131</v>
      </c>
      <c r="F2659" s="2">
        <v>44720</v>
      </c>
      <c r="G2659" t="s">
        <v>32</v>
      </c>
      <c r="H2659" t="s">
        <v>51</v>
      </c>
      <c r="I2659" t="s">
        <v>50</v>
      </c>
      <c r="J2659" t="s">
        <v>35</v>
      </c>
      <c r="K2659" t="s">
        <v>10302</v>
      </c>
      <c r="L2659" t="s">
        <v>80</v>
      </c>
      <c r="M2659" s="2">
        <v>35245</v>
      </c>
      <c r="N2659" t="s">
        <v>72</v>
      </c>
      <c r="O2659">
        <v>4</v>
      </c>
      <c r="P2659" t="str">
        <f t="shared" si="123"/>
        <v>Non-Active</v>
      </c>
      <c r="Q2659">
        <f t="shared" si="124"/>
        <v>1996</v>
      </c>
      <c r="R2659">
        <f t="shared" si="125"/>
        <v>29</v>
      </c>
      <c r="S2659" t="str" cm="1">
        <f t="array" ref="S2659">_xlfn.IFS(Q2659&lt;1965,"Baby Boomers",Q2659&lt;1981,"Gen X",Q2659&lt;1997,"Millenial",TRUE,("Gen Z"))</f>
        <v>Millenial</v>
      </c>
    </row>
    <row r="2660" spans="1:19" x14ac:dyDescent="0.25">
      <c r="A2660" t="s">
        <v>15668</v>
      </c>
      <c r="B2660" t="s">
        <v>8658</v>
      </c>
      <c r="C2660" t="s">
        <v>5606</v>
      </c>
      <c r="D2660" t="str">
        <f>Table13[[#This Row],[FirstName]]&amp;" "&amp;Table13[[#This Row],[LastName]]</f>
        <v>Eileen Oneal</v>
      </c>
      <c r="E2660" s="2">
        <v>44072</v>
      </c>
      <c r="F2660" s="2" t="s">
        <v>10301</v>
      </c>
      <c r="G2660" t="s">
        <v>32</v>
      </c>
      <c r="H2660" t="s">
        <v>62</v>
      </c>
      <c r="I2660" t="s">
        <v>34</v>
      </c>
      <c r="J2660" t="s">
        <v>62</v>
      </c>
      <c r="K2660" t="s">
        <v>10302</v>
      </c>
      <c r="L2660" t="s">
        <v>89</v>
      </c>
      <c r="M2660" s="2">
        <v>23074</v>
      </c>
      <c r="N2660" t="s">
        <v>215</v>
      </c>
      <c r="O2660">
        <v>2</v>
      </c>
      <c r="P2660" t="str">
        <f t="shared" si="123"/>
        <v>Active</v>
      </c>
      <c r="Q2660">
        <f t="shared" si="124"/>
        <v>1963</v>
      </c>
      <c r="R2660">
        <f t="shared" si="125"/>
        <v>63</v>
      </c>
      <c r="S2660" t="str" cm="1">
        <f t="array" ref="S2660">_xlfn.IFS(Q2660&lt;1965,"Baby Boomers",Q2660&lt;1981,"Gen X",Q2660&lt;1997,"Millenial",TRUE,("Gen Z"))</f>
        <v>Baby Boomers</v>
      </c>
    </row>
    <row r="2661" spans="1:19" x14ac:dyDescent="0.25">
      <c r="A2661" t="s">
        <v>15669</v>
      </c>
      <c r="B2661" t="s">
        <v>9340</v>
      </c>
      <c r="C2661" t="s">
        <v>5491</v>
      </c>
      <c r="D2661" t="str">
        <f>Table13[[#This Row],[FirstName]]&amp;" "&amp;Table13[[#This Row],[LastName]]</f>
        <v>Alani Cooley</v>
      </c>
      <c r="E2661" s="2">
        <v>43822</v>
      </c>
      <c r="F2661" s="2">
        <v>45143</v>
      </c>
      <c r="G2661" t="s">
        <v>32</v>
      </c>
      <c r="H2661" t="s">
        <v>51</v>
      </c>
      <c r="I2661" t="s">
        <v>63</v>
      </c>
      <c r="J2661" t="s">
        <v>35</v>
      </c>
      <c r="K2661" t="s">
        <v>10302</v>
      </c>
      <c r="L2661" t="s">
        <v>52</v>
      </c>
      <c r="M2661" s="2">
        <v>31865</v>
      </c>
      <c r="N2661" t="s">
        <v>225</v>
      </c>
      <c r="O2661">
        <v>1</v>
      </c>
      <c r="P2661" t="str">
        <f t="shared" si="123"/>
        <v>Non-Active</v>
      </c>
      <c r="Q2661">
        <f t="shared" si="124"/>
        <v>1987</v>
      </c>
      <c r="R2661">
        <f t="shared" si="125"/>
        <v>39</v>
      </c>
      <c r="S2661" t="str" cm="1">
        <f t="array" ref="S2661">_xlfn.IFS(Q2661&lt;1965,"Baby Boomers",Q2661&lt;1981,"Gen X",Q2661&lt;1997,"Millenial",TRUE,("Gen Z"))</f>
        <v>Millenial</v>
      </c>
    </row>
    <row r="2662" spans="1:19" x14ac:dyDescent="0.25">
      <c r="A2662" t="s">
        <v>15670</v>
      </c>
      <c r="B2662" t="s">
        <v>6238</v>
      </c>
      <c r="C2662" t="s">
        <v>9344</v>
      </c>
      <c r="D2662" t="str">
        <f>Table13[[#This Row],[FirstName]]&amp;" "&amp;Table13[[#This Row],[LastName]]</f>
        <v>Corinne Campos</v>
      </c>
      <c r="E2662" s="2">
        <v>45110</v>
      </c>
      <c r="F2662" s="2" t="s">
        <v>10301</v>
      </c>
      <c r="G2662" t="s">
        <v>32</v>
      </c>
      <c r="H2662" t="s">
        <v>33</v>
      </c>
      <c r="I2662" t="s">
        <v>63</v>
      </c>
      <c r="J2662" t="s">
        <v>51</v>
      </c>
      <c r="K2662" t="s">
        <v>10302</v>
      </c>
      <c r="L2662" t="s">
        <v>176</v>
      </c>
      <c r="M2662" s="2">
        <v>17571</v>
      </c>
      <c r="N2662" t="s">
        <v>177</v>
      </c>
      <c r="O2662">
        <v>4</v>
      </c>
      <c r="P2662" t="str">
        <f t="shared" si="123"/>
        <v>Active</v>
      </c>
      <c r="Q2662">
        <f t="shared" si="124"/>
        <v>1948</v>
      </c>
      <c r="R2662">
        <f t="shared" si="125"/>
        <v>78</v>
      </c>
      <c r="S2662" t="str" cm="1">
        <f t="array" ref="S2662">_xlfn.IFS(Q2662&lt;1965,"Baby Boomers",Q2662&lt;1981,"Gen X",Q2662&lt;1997,"Millenial",TRUE,("Gen Z"))</f>
        <v>Baby Boomers</v>
      </c>
    </row>
    <row r="2663" spans="1:19" x14ac:dyDescent="0.25">
      <c r="A2663" t="s">
        <v>15671</v>
      </c>
      <c r="B2663" t="s">
        <v>1454</v>
      </c>
      <c r="C2663" t="s">
        <v>2278</v>
      </c>
      <c r="D2663" t="str">
        <f>Table13[[#This Row],[FirstName]]&amp;" "&amp;Table13[[#This Row],[LastName]]</f>
        <v>Heaven Nelson</v>
      </c>
      <c r="E2663" s="2">
        <v>44830</v>
      </c>
      <c r="F2663" s="2" t="s">
        <v>10301</v>
      </c>
      <c r="G2663" t="s">
        <v>32</v>
      </c>
      <c r="H2663" t="s">
        <v>51</v>
      </c>
      <c r="I2663" t="s">
        <v>63</v>
      </c>
      <c r="J2663" t="s">
        <v>51</v>
      </c>
      <c r="K2663" t="s">
        <v>10302</v>
      </c>
      <c r="L2663" t="s">
        <v>89</v>
      </c>
      <c r="M2663" s="2">
        <v>16151</v>
      </c>
      <c r="N2663" t="s">
        <v>102</v>
      </c>
      <c r="O2663">
        <v>5</v>
      </c>
      <c r="P2663" t="str">
        <f t="shared" si="123"/>
        <v>Active</v>
      </c>
      <c r="Q2663">
        <f t="shared" si="124"/>
        <v>1944</v>
      </c>
      <c r="R2663">
        <f t="shared" si="125"/>
        <v>82</v>
      </c>
      <c r="S2663" t="str" cm="1">
        <f t="array" ref="S2663">_xlfn.IFS(Q2663&lt;1965,"Baby Boomers",Q2663&lt;1981,"Gen X",Q2663&lt;1997,"Millenial",TRUE,("Gen Z"))</f>
        <v>Baby Boomers</v>
      </c>
    </row>
    <row r="2664" spans="1:19" x14ac:dyDescent="0.25">
      <c r="A2664" t="s">
        <v>15672</v>
      </c>
      <c r="B2664" t="s">
        <v>9349</v>
      </c>
      <c r="C2664" t="s">
        <v>6627</v>
      </c>
      <c r="D2664" t="str">
        <f>Table13[[#This Row],[FirstName]]&amp;" "&amp;Table13[[#This Row],[LastName]]</f>
        <v>Baylee Castaneda</v>
      </c>
      <c r="E2664" s="2">
        <v>43960</v>
      </c>
      <c r="F2664" s="2">
        <v>45132</v>
      </c>
      <c r="G2664" t="s">
        <v>32</v>
      </c>
      <c r="H2664" t="s">
        <v>33</v>
      </c>
      <c r="I2664" t="s">
        <v>50</v>
      </c>
      <c r="J2664" t="s">
        <v>35</v>
      </c>
      <c r="K2664" t="s">
        <v>10302</v>
      </c>
      <c r="L2664" t="s">
        <v>89</v>
      </c>
      <c r="M2664" s="2">
        <v>23147</v>
      </c>
      <c r="N2664" t="s">
        <v>82</v>
      </c>
      <c r="O2664">
        <v>4</v>
      </c>
      <c r="P2664" t="str">
        <f t="shared" si="123"/>
        <v>Non-Active</v>
      </c>
      <c r="Q2664">
        <f t="shared" si="124"/>
        <v>1963</v>
      </c>
      <c r="R2664">
        <f t="shared" si="125"/>
        <v>62</v>
      </c>
      <c r="S2664" t="str" cm="1">
        <f t="array" ref="S2664">_xlfn.IFS(Q2664&lt;1965,"Baby Boomers",Q2664&lt;1981,"Gen X",Q2664&lt;1997,"Millenial",TRUE,("Gen Z"))</f>
        <v>Baby Boomers</v>
      </c>
    </row>
    <row r="2665" spans="1:19" x14ac:dyDescent="0.25">
      <c r="A2665" t="s">
        <v>15673</v>
      </c>
      <c r="B2665" t="s">
        <v>1614</v>
      </c>
      <c r="C2665" t="s">
        <v>982</v>
      </c>
      <c r="D2665" t="str">
        <f>Table13[[#This Row],[FirstName]]&amp;" "&amp;Table13[[#This Row],[LastName]]</f>
        <v>Morgan Roth</v>
      </c>
      <c r="E2665" s="2">
        <v>44993</v>
      </c>
      <c r="F2665" s="2" t="s">
        <v>10301</v>
      </c>
      <c r="G2665" t="s">
        <v>32</v>
      </c>
      <c r="H2665" t="s">
        <v>51</v>
      </c>
      <c r="I2665" t="s">
        <v>63</v>
      </c>
      <c r="J2665" t="s">
        <v>51</v>
      </c>
      <c r="K2665" t="s">
        <v>10302</v>
      </c>
      <c r="L2665" t="s">
        <v>89</v>
      </c>
      <c r="M2665" s="2">
        <v>20865</v>
      </c>
      <c r="N2665" t="s">
        <v>225</v>
      </c>
      <c r="O2665">
        <v>5</v>
      </c>
      <c r="P2665" t="str">
        <f t="shared" si="123"/>
        <v>Active</v>
      </c>
      <c r="Q2665">
        <f t="shared" si="124"/>
        <v>1957</v>
      </c>
      <c r="R2665">
        <f t="shared" si="125"/>
        <v>69</v>
      </c>
      <c r="S2665" t="str" cm="1">
        <f t="array" ref="S2665">_xlfn.IFS(Q2665&lt;1965,"Baby Boomers",Q2665&lt;1981,"Gen X",Q2665&lt;1997,"Millenial",TRUE,("Gen Z"))</f>
        <v>Baby Boomers</v>
      </c>
    </row>
    <row r="2666" spans="1:19" x14ac:dyDescent="0.25">
      <c r="A2666" t="s">
        <v>15674</v>
      </c>
      <c r="B2666" t="s">
        <v>6887</v>
      </c>
      <c r="C2666" t="s">
        <v>1108</v>
      </c>
      <c r="D2666" t="str">
        <f>Table13[[#This Row],[FirstName]]&amp;" "&amp;Table13[[#This Row],[LastName]]</f>
        <v>Kali Hensley</v>
      </c>
      <c r="E2666" s="2">
        <v>43523</v>
      </c>
      <c r="F2666" s="2">
        <v>44074</v>
      </c>
      <c r="G2666" t="s">
        <v>10826</v>
      </c>
      <c r="H2666" t="s">
        <v>33</v>
      </c>
      <c r="I2666" t="s">
        <v>63</v>
      </c>
      <c r="J2666" t="s">
        <v>51</v>
      </c>
      <c r="K2666" t="s">
        <v>10302</v>
      </c>
      <c r="L2666" t="s">
        <v>935</v>
      </c>
      <c r="M2666" s="2">
        <v>21250</v>
      </c>
      <c r="N2666" t="s">
        <v>102</v>
      </c>
      <c r="O2666">
        <v>5</v>
      </c>
      <c r="P2666" t="str">
        <f t="shared" si="123"/>
        <v>Non-Active</v>
      </c>
      <c r="Q2666">
        <f t="shared" si="124"/>
        <v>1958</v>
      </c>
      <c r="R2666">
        <f t="shared" si="125"/>
        <v>68</v>
      </c>
      <c r="S2666" t="str" cm="1">
        <f t="array" ref="S2666">_xlfn.IFS(Q2666&lt;1965,"Baby Boomers",Q2666&lt;1981,"Gen X",Q2666&lt;1997,"Millenial",TRUE,("Gen Z"))</f>
        <v>Baby Boomers</v>
      </c>
    </row>
    <row r="2667" spans="1:19" x14ac:dyDescent="0.25">
      <c r="A2667" t="s">
        <v>15675</v>
      </c>
      <c r="B2667" t="s">
        <v>5010</v>
      </c>
      <c r="C2667" t="s">
        <v>1017</v>
      </c>
      <c r="D2667" t="str">
        <f>Table13[[#This Row],[FirstName]]&amp;" "&amp;Table13[[#This Row],[LastName]]</f>
        <v>Beckett Sandoval</v>
      </c>
      <c r="E2667" s="2">
        <v>43842</v>
      </c>
      <c r="F2667" s="2">
        <v>45119</v>
      </c>
      <c r="G2667" t="s">
        <v>32</v>
      </c>
      <c r="H2667" t="s">
        <v>33</v>
      </c>
      <c r="I2667" t="s">
        <v>50</v>
      </c>
      <c r="J2667" t="s">
        <v>62</v>
      </c>
      <c r="K2667" t="s">
        <v>10302</v>
      </c>
      <c r="L2667" t="s">
        <v>89</v>
      </c>
      <c r="M2667" s="2">
        <v>29199</v>
      </c>
      <c r="N2667" t="s">
        <v>162</v>
      </c>
      <c r="O2667">
        <v>2</v>
      </c>
      <c r="P2667" t="str">
        <f t="shared" si="123"/>
        <v>Non-Active</v>
      </c>
      <c r="Q2667">
        <f t="shared" si="124"/>
        <v>1979</v>
      </c>
      <c r="R2667">
        <f t="shared" si="125"/>
        <v>46</v>
      </c>
      <c r="S2667" t="str" cm="1">
        <f t="array" ref="S2667">_xlfn.IFS(Q2667&lt;1965,"Baby Boomers",Q2667&lt;1981,"Gen X",Q2667&lt;1997,"Millenial",TRUE,("Gen Z"))</f>
        <v>Gen X</v>
      </c>
    </row>
    <row r="2668" spans="1:19" x14ac:dyDescent="0.25">
      <c r="A2668" t="s">
        <v>15676</v>
      </c>
      <c r="B2668" t="s">
        <v>9361</v>
      </c>
      <c r="C2668" t="s">
        <v>3170</v>
      </c>
      <c r="D2668" t="str">
        <f>Table13[[#This Row],[FirstName]]&amp;" "&amp;Table13[[#This Row],[LastName]]</f>
        <v>Isabell Meadows</v>
      </c>
      <c r="E2668" s="2">
        <v>43645</v>
      </c>
      <c r="F2668" s="2">
        <v>44206</v>
      </c>
      <c r="G2668" t="s">
        <v>32</v>
      </c>
      <c r="H2668" t="s">
        <v>62</v>
      </c>
      <c r="I2668" t="s">
        <v>63</v>
      </c>
      <c r="J2668" t="s">
        <v>62</v>
      </c>
      <c r="K2668" t="s">
        <v>10302</v>
      </c>
      <c r="L2668" t="s">
        <v>147</v>
      </c>
      <c r="M2668" s="2">
        <v>28024</v>
      </c>
      <c r="N2668" t="s">
        <v>53</v>
      </c>
      <c r="O2668">
        <v>2</v>
      </c>
      <c r="P2668" t="str">
        <f t="shared" si="123"/>
        <v>Non-Active</v>
      </c>
      <c r="Q2668">
        <f t="shared" si="124"/>
        <v>1976</v>
      </c>
      <c r="R2668">
        <f t="shared" si="125"/>
        <v>49</v>
      </c>
      <c r="S2668" t="str" cm="1">
        <f t="array" ref="S2668">_xlfn.IFS(Q2668&lt;1965,"Baby Boomers",Q2668&lt;1981,"Gen X",Q2668&lt;1997,"Millenial",TRUE,("Gen Z"))</f>
        <v>Gen X</v>
      </c>
    </row>
    <row r="2669" spans="1:19" x14ac:dyDescent="0.25">
      <c r="A2669" t="s">
        <v>15677</v>
      </c>
      <c r="B2669" t="s">
        <v>5857</v>
      </c>
      <c r="C2669" t="s">
        <v>5305</v>
      </c>
      <c r="D2669" t="str">
        <f>Table13[[#This Row],[FirstName]]&amp;" "&amp;Table13[[#This Row],[LastName]]</f>
        <v>Jordin Alexander</v>
      </c>
      <c r="E2669" s="2">
        <v>44392</v>
      </c>
      <c r="F2669" s="2">
        <v>44468</v>
      </c>
      <c r="G2669" t="s">
        <v>32</v>
      </c>
      <c r="H2669" t="s">
        <v>33</v>
      </c>
      <c r="I2669" t="s">
        <v>34</v>
      </c>
      <c r="J2669" t="s">
        <v>62</v>
      </c>
      <c r="K2669" t="s">
        <v>10302</v>
      </c>
      <c r="L2669" t="s">
        <v>110</v>
      </c>
      <c r="M2669" s="2">
        <v>23302</v>
      </c>
      <c r="N2669" t="s">
        <v>112</v>
      </c>
      <c r="O2669">
        <v>1</v>
      </c>
      <c r="P2669" t="str">
        <f t="shared" si="123"/>
        <v>Non-Active</v>
      </c>
      <c r="Q2669">
        <f t="shared" si="124"/>
        <v>1963</v>
      </c>
      <c r="R2669">
        <f t="shared" si="125"/>
        <v>62</v>
      </c>
      <c r="S2669" t="str" cm="1">
        <f t="array" ref="S2669">_xlfn.IFS(Q2669&lt;1965,"Baby Boomers",Q2669&lt;1981,"Gen X",Q2669&lt;1997,"Millenial",TRUE,("Gen Z"))</f>
        <v>Baby Boomers</v>
      </c>
    </row>
    <row r="2670" spans="1:19" x14ac:dyDescent="0.25">
      <c r="A2670" t="s">
        <v>15678</v>
      </c>
      <c r="B2670" t="s">
        <v>2642</v>
      </c>
      <c r="C2670" t="s">
        <v>3764</v>
      </c>
      <c r="D2670" t="str">
        <f>Table13[[#This Row],[FirstName]]&amp;" "&amp;Table13[[#This Row],[LastName]]</f>
        <v>Frederick Carney</v>
      </c>
      <c r="E2670" s="2">
        <v>44792</v>
      </c>
      <c r="F2670" s="2" t="s">
        <v>10301</v>
      </c>
      <c r="G2670" t="s">
        <v>32</v>
      </c>
      <c r="H2670" t="s">
        <v>33</v>
      </c>
      <c r="I2670" t="s">
        <v>50</v>
      </c>
      <c r="J2670" t="s">
        <v>51</v>
      </c>
      <c r="K2670" t="s">
        <v>10302</v>
      </c>
      <c r="L2670" t="s">
        <v>89</v>
      </c>
      <c r="M2670" s="2">
        <v>15776</v>
      </c>
      <c r="N2670" t="s">
        <v>612</v>
      </c>
      <c r="O2670">
        <v>4</v>
      </c>
      <c r="P2670" t="str">
        <f t="shared" si="123"/>
        <v>Active</v>
      </c>
      <c r="Q2670">
        <f t="shared" si="124"/>
        <v>1943</v>
      </c>
      <c r="R2670">
        <f t="shared" si="125"/>
        <v>83</v>
      </c>
      <c r="S2670" t="str" cm="1">
        <f t="array" ref="S2670">_xlfn.IFS(Q2670&lt;1965,"Baby Boomers",Q2670&lt;1981,"Gen X",Q2670&lt;1997,"Millenial",TRUE,("Gen Z"))</f>
        <v>Baby Boomers</v>
      </c>
    </row>
    <row r="2671" spans="1:19" x14ac:dyDescent="0.25">
      <c r="A2671" t="s">
        <v>15679</v>
      </c>
      <c r="B2671" t="s">
        <v>5690</v>
      </c>
      <c r="C2671" t="s">
        <v>1475</v>
      </c>
      <c r="D2671" t="str">
        <f>Table13[[#This Row],[FirstName]]&amp;" "&amp;Table13[[#This Row],[LastName]]</f>
        <v>Baron Lindsey</v>
      </c>
      <c r="E2671" s="2">
        <v>43731</v>
      </c>
      <c r="F2671" s="2">
        <v>45025</v>
      </c>
      <c r="G2671" t="s">
        <v>744</v>
      </c>
      <c r="H2671" t="s">
        <v>33</v>
      </c>
      <c r="I2671" t="s">
        <v>63</v>
      </c>
      <c r="J2671" t="s">
        <v>51</v>
      </c>
      <c r="K2671" t="s">
        <v>10302</v>
      </c>
      <c r="L2671" t="s">
        <v>110</v>
      </c>
      <c r="M2671" s="2">
        <v>27279</v>
      </c>
      <c r="N2671" t="s">
        <v>102</v>
      </c>
      <c r="O2671">
        <v>5</v>
      </c>
      <c r="P2671" t="str">
        <f t="shared" si="123"/>
        <v>Non-Active</v>
      </c>
      <c r="Q2671">
        <f t="shared" si="124"/>
        <v>1974</v>
      </c>
      <c r="R2671">
        <f t="shared" si="125"/>
        <v>51</v>
      </c>
      <c r="S2671" t="str" cm="1">
        <f t="array" ref="S2671">_xlfn.IFS(Q2671&lt;1965,"Baby Boomers",Q2671&lt;1981,"Gen X",Q2671&lt;1997,"Millenial",TRUE,("Gen Z"))</f>
        <v>Gen X</v>
      </c>
    </row>
    <row r="2672" spans="1:19" x14ac:dyDescent="0.25">
      <c r="A2672" t="s">
        <v>15680</v>
      </c>
      <c r="B2672" t="s">
        <v>3255</v>
      </c>
      <c r="C2672" t="s">
        <v>713</v>
      </c>
      <c r="D2672" t="str">
        <f>Table13[[#This Row],[FirstName]]&amp;" "&amp;Table13[[#This Row],[LastName]]</f>
        <v>Rigoberto Gentry</v>
      </c>
      <c r="E2672" s="2">
        <v>44115</v>
      </c>
      <c r="F2672" s="2">
        <v>44202</v>
      </c>
      <c r="G2672" t="s">
        <v>744</v>
      </c>
      <c r="H2672" t="s">
        <v>51</v>
      </c>
      <c r="I2672" t="s">
        <v>34</v>
      </c>
      <c r="J2672" t="s">
        <v>35</v>
      </c>
      <c r="K2672" t="s">
        <v>10302</v>
      </c>
      <c r="L2672" t="s">
        <v>176</v>
      </c>
      <c r="M2672" s="2">
        <v>22443</v>
      </c>
      <c r="N2672" t="s">
        <v>394</v>
      </c>
      <c r="O2672">
        <v>4</v>
      </c>
      <c r="P2672" t="str">
        <f t="shared" si="123"/>
        <v>Non-Active</v>
      </c>
      <c r="Q2672">
        <f t="shared" si="124"/>
        <v>1961</v>
      </c>
      <c r="R2672">
        <f t="shared" si="125"/>
        <v>64</v>
      </c>
      <c r="S2672" t="str" cm="1">
        <f t="array" ref="S2672">_xlfn.IFS(Q2672&lt;1965,"Baby Boomers",Q2672&lt;1981,"Gen X",Q2672&lt;1997,"Millenial",TRUE,("Gen Z"))</f>
        <v>Baby Boomers</v>
      </c>
    </row>
    <row r="2673" spans="1:19" x14ac:dyDescent="0.25">
      <c r="A2673" t="s">
        <v>15681</v>
      </c>
      <c r="B2673" t="s">
        <v>640</v>
      </c>
      <c r="C2673" t="s">
        <v>1720</v>
      </c>
      <c r="D2673" t="str">
        <f>Table13[[#This Row],[FirstName]]&amp;" "&amp;Table13[[#This Row],[LastName]]</f>
        <v>Rayne Chambers</v>
      </c>
      <c r="E2673" s="2">
        <v>44426</v>
      </c>
      <c r="F2673" s="2" t="s">
        <v>10301</v>
      </c>
      <c r="G2673" t="s">
        <v>32</v>
      </c>
      <c r="H2673" t="s">
        <v>62</v>
      </c>
      <c r="I2673" t="s">
        <v>50</v>
      </c>
      <c r="J2673" t="s">
        <v>62</v>
      </c>
      <c r="K2673" t="s">
        <v>10302</v>
      </c>
      <c r="L2673" t="s">
        <v>230</v>
      </c>
      <c r="M2673" s="2">
        <v>16232</v>
      </c>
      <c r="N2673" t="s">
        <v>102</v>
      </c>
      <c r="O2673">
        <v>4</v>
      </c>
      <c r="P2673" t="str">
        <f t="shared" si="123"/>
        <v>Active</v>
      </c>
      <c r="Q2673">
        <f t="shared" si="124"/>
        <v>1944</v>
      </c>
      <c r="R2673">
        <f t="shared" si="125"/>
        <v>81</v>
      </c>
      <c r="S2673" t="str" cm="1">
        <f t="array" ref="S2673">_xlfn.IFS(Q2673&lt;1965,"Baby Boomers",Q2673&lt;1981,"Gen X",Q2673&lt;1997,"Millenial",TRUE,("Gen Z"))</f>
        <v>Baby Boomers</v>
      </c>
    </row>
    <row r="2674" spans="1:19" x14ac:dyDescent="0.25">
      <c r="A2674" t="s">
        <v>15682</v>
      </c>
      <c r="B2674" t="s">
        <v>472</v>
      </c>
      <c r="C2674" t="s">
        <v>9378</v>
      </c>
      <c r="D2674" t="str">
        <f>Table13[[#This Row],[FirstName]]&amp;" "&amp;Table13[[#This Row],[LastName]]</f>
        <v>Laila Simmons</v>
      </c>
      <c r="E2674" s="2">
        <v>44912</v>
      </c>
      <c r="F2674" s="2" t="s">
        <v>10301</v>
      </c>
      <c r="G2674" t="s">
        <v>32</v>
      </c>
      <c r="H2674" t="s">
        <v>62</v>
      </c>
      <c r="I2674" t="s">
        <v>50</v>
      </c>
      <c r="J2674" t="s">
        <v>35</v>
      </c>
      <c r="K2674" t="s">
        <v>10302</v>
      </c>
      <c r="L2674" t="s">
        <v>230</v>
      </c>
      <c r="M2674" s="2">
        <v>23987</v>
      </c>
      <c r="N2674" t="s">
        <v>112</v>
      </c>
      <c r="O2674">
        <v>4</v>
      </c>
      <c r="P2674" t="str">
        <f t="shared" si="123"/>
        <v>Active</v>
      </c>
      <c r="Q2674">
        <f t="shared" si="124"/>
        <v>1965</v>
      </c>
      <c r="R2674">
        <f t="shared" si="125"/>
        <v>60</v>
      </c>
      <c r="S2674" t="str" cm="1">
        <f t="array" ref="S2674">_xlfn.IFS(Q2674&lt;1965,"Baby Boomers",Q2674&lt;1981,"Gen X",Q2674&lt;1997,"Millenial",TRUE,("Gen Z"))</f>
        <v>Gen X</v>
      </c>
    </row>
    <row r="2675" spans="1:19" x14ac:dyDescent="0.25">
      <c r="A2675" t="s">
        <v>15683</v>
      </c>
      <c r="B2675" t="s">
        <v>1481</v>
      </c>
      <c r="C2675" t="s">
        <v>2666</v>
      </c>
      <c r="D2675" t="str">
        <f>Table13[[#This Row],[FirstName]]&amp;" "&amp;Table13[[#This Row],[LastName]]</f>
        <v>Carsen Schmidt</v>
      </c>
      <c r="E2675" s="2">
        <v>44129</v>
      </c>
      <c r="F2675" s="2">
        <v>44558</v>
      </c>
      <c r="G2675" t="s">
        <v>32</v>
      </c>
      <c r="H2675" t="s">
        <v>33</v>
      </c>
      <c r="I2675" t="s">
        <v>63</v>
      </c>
      <c r="J2675" t="s">
        <v>35</v>
      </c>
      <c r="K2675" t="s">
        <v>10302</v>
      </c>
      <c r="L2675" t="s">
        <v>80</v>
      </c>
      <c r="M2675" s="2">
        <v>18422</v>
      </c>
      <c r="N2675" t="s">
        <v>82</v>
      </c>
      <c r="O2675">
        <v>5</v>
      </c>
      <c r="P2675" t="str">
        <f t="shared" si="123"/>
        <v>Non-Active</v>
      </c>
      <c r="Q2675">
        <f t="shared" si="124"/>
        <v>1950</v>
      </c>
      <c r="R2675">
        <f t="shared" si="125"/>
        <v>75</v>
      </c>
      <c r="S2675" t="str" cm="1">
        <f t="array" ref="S2675">_xlfn.IFS(Q2675&lt;1965,"Baby Boomers",Q2675&lt;1981,"Gen X",Q2675&lt;1997,"Millenial",TRUE,("Gen Z"))</f>
        <v>Baby Boomers</v>
      </c>
    </row>
    <row r="2676" spans="1:19" x14ac:dyDescent="0.25">
      <c r="A2676" t="s">
        <v>15684</v>
      </c>
      <c r="B2676" t="s">
        <v>3326</v>
      </c>
      <c r="C2676" t="s">
        <v>3405</v>
      </c>
      <c r="D2676" t="str">
        <f>Table13[[#This Row],[FirstName]]&amp;" "&amp;Table13[[#This Row],[LastName]]</f>
        <v>Bethany Mckay</v>
      </c>
      <c r="E2676" s="2">
        <v>44949</v>
      </c>
      <c r="F2676" s="2" t="s">
        <v>10301</v>
      </c>
      <c r="G2676" t="s">
        <v>32</v>
      </c>
      <c r="H2676" t="s">
        <v>62</v>
      </c>
      <c r="I2676" t="s">
        <v>63</v>
      </c>
      <c r="J2676" t="s">
        <v>62</v>
      </c>
      <c r="K2676" t="s">
        <v>10302</v>
      </c>
      <c r="L2676" t="s">
        <v>80</v>
      </c>
      <c r="M2676" s="2">
        <v>22349</v>
      </c>
      <c r="N2676" t="s">
        <v>102</v>
      </c>
      <c r="O2676">
        <v>2</v>
      </c>
      <c r="P2676" t="str">
        <f t="shared" si="123"/>
        <v>Active</v>
      </c>
      <c r="Q2676">
        <f t="shared" si="124"/>
        <v>1961</v>
      </c>
      <c r="R2676">
        <f t="shared" si="125"/>
        <v>65</v>
      </c>
      <c r="S2676" t="str" cm="1">
        <f t="array" ref="S2676">_xlfn.IFS(Q2676&lt;1965,"Baby Boomers",Q2676&lt;1981,"Gen X",Q2676&lt;1997,"Millenial",TRUE,("Gen Z"))</f>
        <v>Baby Boomers</v>
      </c>
    </row>
    <row r="2677" spans="1:19" x14ac:dyDescent="0.25">
      <c r="A2677" t="s">
        <v>15685</v>
      </c>
      <c r="B2677" t="s">
        <v>1999</v>
      </c>
      <c r="C2677" t="s">
        <v>3774</v>
      </c>
      <c r="D2677" t="str">
        <f>Table13[[#This Row],[FirstName]]&amp;" "&amp;Table13[[#This Row],[LastName]]</f>
        <v>Eden Robles</v>
      </c>
      <c r="E2677" s="2">
        <v>43539</v>
      </c>
      <c r="F2677" s="2">
        <v>44776</v>
      </c>
      <c r="G2677" t="s">
        <v>10699</v>
      </c>
      <c r="H2677" t="s">
        <v>62</v>
      </c>
      <c r="I2677" t="s">
        <v>34</v>
      </c>
      <c r="J2677" t="s">
        <v>51</v>
      </c>
      <c r="K2677" t="s">
        <v>10302</v>
      </c>
      <c r="L2677" t="s">
        <v>89</v>
      </c>
      <c r="M2677" s="2">
        <v>33887</v>
      </c>
      <c r="N2677" t="s">
        <v>82</v>
      </c>
      <c r="O2677">
        <v>2</v>
      </c>
      <c r="P2677" t="str">
        <f t="shared" si="123"/>
        <v>Non-Active</v>
      </c>
      <c r="Q2677">
        <f t="shared" si="124"/>
        <v>1992</v>
      </c>
      <c r="R2677">
        <f t="shared" si="125"/>
        <v>33</v>
      </c>
      <c r="S2677" t="str" cm="1">
        <f t="array" ref="S2677">_xlfn.IFS(Q2677&lt;1965,"Baby Boomers",Q2677&lt;1981,"Gen X",Q2677&lt;1997,"Millenial",TRUE,("Gen Z"))</f>
        <v>Millenial</v>
      </c>
    </row>
    <row r="2678" spans="1:19" x14ac:dyDescent="0.25">
      <c r="A2678" t="s">
        <v>15686</v>
      </c>
      <c r="B2678" t="s">
        <v>2159</v>
      </c>
      <c r="C2678" t="s">
        <v>2521</v>
      </c>
      <c r="D2678" t="str">
        <f>Table13[[#This Row],[FirstName]]&amp;" "&amp;Table13[[#This Row],[LastName]]</f>
        <v>Abel Snow</v>
      </c>
      <c r="E2678" s="2">
        <v>45113</v>
      </c>
      <c r="F2678" s="2">
        <v>45130</v>
      </c>
      <c r="G2678" t="s">
        <v>10699</v>
      </c>
      <c r="H2678" t="s">
        <v>62</v>
      </c>
      <c r="I2678" t="s">
        <v>50</v>
      </c>
      <c r="J2678" t="s">
        <v>51</v>
      </c>
      <c r="K2678" t="s">
        <v>10302</v>
      </c>
      <c r="L2678" t="s">
        <v>89</v>
      </c>
      <c r="M2678" s="2">
        <v>21931</v>
      </c>
      <c r="N2678" t="s">
        <v>6</v>
      </c>
      <c r="O2678">
        <v>4</v>
      </c>
      <c r="P2678" t="str">
        <f t="shared" si="123"/>
        <v>Non-Active</v>
      </c>
      <c r="Q2678">
        <f t="shared" si="124"/>
        <v>1960</v>
      </c>
      <c r="R2678">
        <f t="shared" si="125"/>
        <v>66</v>
      </c>
      <c r="S2678" t="str" cm="1">
        <f t="array" ref="S2678">_xlfn.IFS(Q2678&lt;1965,"Baby Boomers",Q2678&lt;1981,"Gen X",Q2678&lt;1997,"Millenial",TRUE,("Gen Z"))</f>
        <v>Baby Boomers</v>
      </c>
    </row>
    <row r="2679" spans="1:19" x14ac:dyDescent="0.25">
      <c r="A2679" t="s">
        <v>15687</v>
      </c>
      <c r="B2679" t="s">
        <v>1681</v>
      </c>
      <c r="C2679" t="s">
        <v>931</v>
      </c>
      <c r="D2679" t="str">
        <f>Table13[[#This Row],[FirstName]]&amp;" "&amp;Table13[[#This Row],[LastName]]</f>
        <v>Ashton Winters</v>
      </c>
      <c r="E2679" s="2">
        <v>44710</v>
      </c>
      <c r="F2679" s="2" t="s">
        <v>10301</v>
      </c>
      <c r="G2679" t="s">
        <v>32</v>
      </c>
      <c r="H2679" t="s">
        <v>33</v>
      </c>
      <c r="I2679" t="s">
        <v>34</v>
      </c>
      <c r="J2679" t="s">
        <v>51</v>
      </c>
      <c r="K2679" t="s">
        <v>10302</v>
      </c>
      <c r="L2679" t="s">
        <v>80</v>
      </c>
      <c r="M2679" s="2">
        <v>16085</v>
      </c>
      <c r="N2679" t="s">
        <v>102</v>
      </c>
      <c r="O2679">
        <v>2</v>
      </c>
      <c r="P2679" t="str">
        <f t="shared" si="123"/>
        <v>Active</v>
      </c>
      <c r="Q2679">
        <f t="shared" si="124"/>
        <v>1944</v>
      </c>
      <c r="R2679">
        <f t="shared" si="125"/>
        <v>82</v>
      </c>
      <c r="S2679" t="str" cm="1">
        <f t="array" ref="S2679">_xlfn.IFS(Q2679&lt;1965,"Baby Boomers",Q2679&lt;1981,"Gen X",Q2679&lt;1997,"Millenial",TRUE,("Gen Z"))</f>
        <v>Baby Boomers</v>
      </c>
    </row>
    <row r="2680" spans="1:19" x14ac:dyDescent="0.25">
      <c r="A2680" t="s">
        <v>15688</v>
      </c>
      <c r="B2680" t="s">
        <v>6670</v>
      </c>
      <c r="C2680" t="s">
        <v>3708</v>
      </c>
      <c r="D2680" t="str">
        <f>Table13[[#This Row],[FirstName]]&amp;" "&amp;Table13[[#This Row],[LastName]]</f>
        <v>Josie Melton</v>
      </c>
      <c r="E2680" s="2">
        <v>43989</v>
      </c>
      <c r="F2680" s="2">
        <v>44751</v>
      </c>
      <c r="G2680" t="s">
        <v>32</v>
      </c>
      <c r="H2680" t="s">
        <v>62</v>
      </c>
      <c r="I2680" t="s">
        <v>63</v>
      </c>
      <c r="J2680" t="s">
        <v>35</v>
      </c>
      <c r="K2680" t="s">
        <v>10302</v>
      </c>
      <c r="L2680" t="s">
        <v>230</v>
      </c>
      <c r="M2680" s="2">
        <v>15838</v>
      </c>
      <c r="N2680" t="s">
        <v>112</v>
      </c>
      <c r="O2680">
        <v>1</v>
      </c>
      <c r="P2680" t="str">
        <f t="shared" si="123"/>
        <v>Non-Active</v>
      </c>
      <c r="Q2680">
        <f t="shared" si="124"/>
        <v>1943</v>
      </c>
      <c r="R2680">
        <f t="shared" si="125"/>
        <v>82</v>
      </c>
      <c r="S2680" t="str" cm="1">
        <f t="array" ref="S2680">_xlfn.IFS(Q2680&lt;1965,"Baby Boomers",Q2680&lt;1981,"Gen X",Q2680&lt;1997,"Millenial",TRUE,("Gen Z"))</f>
        <v>Baby Boomers</v>
      </c>
    </row>
    <row r="2681" spans="1:19" x14ac:dyDescent="0.25">
      <c r="A2681" t="s">
        <v>15689</v>
      </c>
      <c r="B2681" t="s">
        <v>8182</v>
      </c>
      <c r="C2681" t="s">
        <v>1264</v>
      </c>
      <c r="D2681" t="str">
        <f>Table13[[#This Row],[FirstName]]&amp;" "&amp;Table13[[#This Row],[LastName]]</f>
        <v>Bruno Jimenez</v>
      </c>
      <c r="E2681" s="2">
        <v>43911</v>
      </c>
      <c r="F2681" s="2" t="s">
        <v>10301</v>
      </c>
      <c r="G2681" t="s">
        <v>32</v>
      </c>
      <c r="H2681" t="s">
        <v>51</v>
      </c>
      <c r="I2681" t="s">
        <v>50</v>
      </c>
      <c r="J2681" t="s">
        <v>35</v>
      </c>
      <c r="K2681" t="s">
        <v>10302</v>
      </c>
      <c r="L2681" t="s">
        <v>89</v>
      </c>
      <c r="M2681" s="2">
        <v>36615</v>
      </c>
      <c r="N2681" t="s">
        <v>9398</v>
      </c>
      <c r="O2681">
        <v>4</v>
      </c>
      <c r="P2681" t="str">
        <f t="shared" si="123"/>
        <v>Active</v>
      </c>
      <c r="Q2681">
        <f t="shared" si="124"/>
        <v>2000</v>
      </c>
      <c r="R2681">
        <f t="shared" si="125"/>
        <v>26</v>
      </c>
      <c r="S2681" t="str" cm="1">
        <f t="array" ref="S2681">_xlfn.IFS(Q2681&lt;1965,"Baby Boomers",Q2681&lt;1981,"Gen X",Q2681&lt;1997,"Millenial",TRUE,("Gen Z"))</f>
        <v>Gen Z</v>
      </c>
    </row>
    <row r="2682" spans="1:19" x14ac:dyDescent="0.25">
      <c r="A2682" t="s">
        <v>15690</v>
      </c>
      <c r="B2682" t="s">
        <v>9399</v>
      </c>
      <c r="C2682" t="s">
        <v>9400</v>
      </c>
      <c r="D2682" t="str">
        <f>Table13[[#This Row],[FirstName]]&amp;" "&amp;Table13[[#This Row],[LastName]]</f>
        <v>Elijah Barr</v>
      </c>
      <c r="E2682" s="2">
        <v>44368</v>
      </c>
      <c r="F2682" s="2">
        <v>44876</v>
      </c>
      <c r="G2682" t="s">
        <v>32</v>
      </c>
      <c r="H2682" t="s">
        <v>62</v>
      </c>
      <c r="I2682" t="s">
        <v>50</v>
      </c>
      <c r="J2682" t="s">
        <v>35</v>
      </c>
      <c r="K2682" t="s">
        <v>10302</v>
      </c>
      <c r="L2682" t="s">
        <v>304</v>
      </c>
      <c r="M2682" s="2">
        <v>26293</v>
      </c>
      <c r="N2682" t="s">
        <v>215</v>
      </c>
      <c r="O2682">
        <v>4</v>
      </c>
      <c r="P2682" t="str">
        <f t="shared" si="123"/>
        <v>Non-Active</v>
      </c>
      <c r="Q2682">
        <f t="shared" si="124"/>
        <v>1971</v>
      </c>
      <c r="R2682">
        <f t="shared" si="125"/>
        <v>54</v>
      </c>
      <c r="S2682" t="str" cm="1">
        <f t="array" ref="S2682">_xlfn.IFS(Q2682&lt;1965,"Baby Boomers",Q2682&lt;1981,"Gen X",Q2682&lt;1997,"Millenial",TRUE,("Gen Z"))</f>
        <v>Gen X</v>
      </c>
    </row>
    <row r="2683" spans="1:19" x14ac:dyDescent="0.25">
      <c r="A2683" t="s">
        <v>15691</v>
      </c>
      <c r="B2683" t="s">
        <v>9404</v>
      </c>
      <c r="C2683" t="s">
        <v>3608</v>
      </c>
      <c r="D2683" t="str">
        <f>Table13[[#This Row],[FirstName]]&amp;" "&amp;Table13[[#This Row],[LastName]]</f>
        <v>Oswaldo Hanson</v>
      </c>
      <c r="E2683" s="2">
        <v>44491</v>
      </c>
      <c r="F2683" s="2">
        <v>44693</v>
      </c>
      <c r="G2683" t="s">
        <v>32</v>
      </c>
      <c r="H2683" t="s">
        <v>62</v>
      </c>
      <c r="I2683" t="s">
        <v>63</v>
      </c>
      <c r="J2683" t="s">
        <v>35</v>
      </c>
      <c r="K2683" t="s">
        <v>10302</v>
      </c>
      <c r="L2683" t="s">
        <v>80</v>
      </c>
      <c r="M2683" s="2">
        <v>16623</v>
      </c>
      <c r="N2683" t="s">
        <v>82</v>
      </c>
      <c r="O2683">
        <v>2</v>
      </c>
      <c r="P2683" t="str">
        <f t="shared" si="123"/>
        <v>Non-Active</v>
      </c>
      <c r="Q2683">
        <f t="shared" si="124"/>
        <v>1945</v>
      </c>
      <c r="R2683">
        <f t="shared" si="125"/>
        <v>80</v>
      </c>
      <c r="S2683" t="str" cm="1">
        <f t="array" ref="S2683">_xlfn.IFS(Q2683&lt;1965,"Baby Boomers",Q2683&lt;1981,"Gen X",Q2683&lt;1997,"Millenial",TRUE,("Gen Z"))</f>
        <v>Baby Boomers</v>
      </c>
    </row>
    <row r="2684" spans="1:19" x14ac:dyDescent="0.25">
      <c r="A2684" t="s">
        <v>15692</v>
      </c>
      <c r="B2684" t="s">
        <v>644</v>
      </c>
      <c r="C2684" t="s">
        <v>4785</v>
      </c>
      <c r="D2684" t="str">
        <f>Table13[[#This Row],[FirstName]]&amp;" "&amp;Table13[[#This Row],[LastName]]</f>
        <v>Samara Roberson</v>
      </c>
      <c r="E2684" s="2">
        <v>43393</v>
      </c>
      <c r="F2684" s="2" t="s">
        <v>10301</v>
      </c>
      <c r="G2684" t="s">
        <v>32</v>
      </c>
      <c r="H2684" t="s">
        <v>62</v>
      </c>
      <c r="I2684" t="s">
        <v>50</v>
      </c>
      <c r="J2684" t="s">
        <v>35</v>
      </c>
      <c r="K2684" t="s">
        <v>10302</v>
      </c>
      <c r="L2684" t="s">
        <v>230</v>
      </c>
      <c r="M2684" s="2">
        <v>36275</v>
      </c>
      <c r="N2684" t="s">
        <v>112</v>
      </c>
      <c r="O2684">
        <v>2</v>
      </c>
      <c r="P2684" t="str">
        <f t="shared" si="123"/>
        <v>Active</v>
      </c>
      <c r="Q2684">
        <f t="shared" si="124"/>
        <v>1999</v>
      </c>
      <c r="R2684">
        <f t="shared" si="125"/>
        <v>26</v>
      </c>
      <c r="S2684" t="str" cm="1">
        <f t="array" ref="S2684">_xlfn.IFS(Q2684&lt;1965,"Baby Boomers",Q2684&lt;1981,"Gen X",Q2684&lt;1997,"Millenial",TRUE,("Gen Z"))</f>
        <v>Gen Z</v>
      </c>
    </row>
    <row r="2685" spans="1:19" x14ac:dyDescent="0.25">
      <c r="A2685" t="s">
        <v>15693</v>
      </c>
      <c r="B2685" t="s">
        <v>9410</v>
      </c>
      <c r="C2685" t="s">
        <v>1404</v>
      </c>
      <c r="D2685" t="str">
        <f>Table13[[#This Row],[FirstName]]&amp;" "&amp;Table13[[#This Row],[LastName]]</f>
        <v>Luis Frazier</v>
      </c>
      <c r="E2685" s="2">
        <v>44636</v>
      </c>
      <c r="F2685" s="2" t="s">
        <v>10301</v>
      </c>
      <c r="G2685" t="s">
        <v>32</v>
      </c>
      <c r="H2685" t="s">
        <v>33</v>
      </c>
      <c r="I2685" t="s">
        <v>34</v>
      </c>
      <c r="J2685" t="s">
        <v>62</v>
      </c>
      <c r="K2685" t="s">
        <v>10302</v>
      </c>
      <c r="L2685" t="s">
        <v>304</v>
      </c>
      <c r="M2685" s="2">
        <v>20496</v>
      </c>
      <c r="N2685" t="s">
        <v>1043</v>
      </c>
      <c r="O2685">
        <v>2</v>
      </c>
      <c r="P2685" t="str">
        <f t="shared" si="123"/>
        <v>Active</v>
      </c>
      <c r="Q2685">
        <f t="shared" si="124"/>
        <v>1956</v>
      </c>
      <c r="R2685">
        <f t="shared" si="125"/>
        <v>70</v>
      </c>
      <c r="S2685" t="str" cm="1">
        <f t="array" ref="S2685">_xlfn.IFS(Q2685&lt;1965,"Baby Boomers",Q2685&lt;1981,"Gen X",Q2685&lt;1997,"Millenial",TRUE,("Gen Z"))</f>
        <v>Baby Boomers</v>
      </c>
    </row>
    <row r="2686" spans="1:19" x14ac:dyDescent="0.25">
      <c r="A2686" t="s">
        <v>15694</v>
      </c>
      <c r="B2686" t="s">
        <v>3409</v>
      </c>
      <c r="C2686" t="s">
        <v>1422</v>
      </c>
      <c r="D2686" t="str">
        <f>Table13[[#This Row],[FirstName]]&amp;" "&amp;Table13[[#This Row],[LastName]]</f>
        <v>Jaquan Hancock</v>
      </c>
      <c r="E2686" s="2">
        <v>43447</v>
      </c>
      <c r="F2686" s="2" t="s">
        <v>10301</v>
      </c>
      <c r="G2686" t="s">
        <v>32</v>
      </c>
      <c r="H2686" t="s">
        <v>51</v>
      </c>
      <c r="I2686" t="s">
        <v>63</v>
      </c>
      <c r="J2686" t="s">
        <v>35</v>
      </c>
      <c r="K2686" t="s">
        <v>10302</v>
      </c>
      <c r="L2686" t="s">
        <v>89</v>
      </c>
      <c r="M2686" s="2">
        <v>21312</v>
      </c>
      <c r="N2686" t="s">
        <v>102</v>
      </c>
      <c r="O2686">
        <v>1</v>
      </c>
      <c r="P2686" t="str">
        <f t="shared" si="123"/>
        <v>Active</v>
      </c>
      <c r="Q2686">
        <f t="shared" si="124"/>
        <v>1958</v>
      </c>
      <c r="R2686">
        <f t="shared" si="125"/>
        <v>67</v>
      </c>
      <c r="S2686" t="str" cm="1">
        <f t="array" ref="S2686">_xlfn.IFS(Q2686&lt;1965,"Baby Boomers",Q2686&lt;1981,"Gen X",Q2686&lt;1997,"Millenial",TRUE,("Gen Z"))</f>
        <v>Baby Boomers</v>
      </c>
    </row>
    <row r="2687" spans="1:19" x14ac:dyDescent="0.25">
      <c r="A2687" t="s">
        <v>15695</v>
      </c>
      <c r="B2687" t="s">
        <v>2104</v>
      </c>
      <c r="C2687" t="s">
        <v>794</v>
      </c>
      <c r="D2687" t="str">
        <f>Table13[[#This Row],[FirstName]]&amp;" "&amp;Table13[[#This Row],[LastName]]</f>
        <v>Emanuel George</v>
      </c>
      <c r="E2687" s="2">
        <v>44477</v>
      </c>
      <c r="F2687" s="2">
        <v>44784</v>
      </c>
      <c r="G2687" t="s">
        <v>10826</v>
      </c>
      <c r="H2687" t="s">
        <v>51</v>
      </c>
      <c r="I2687" t="s">
        <v>63</v>
      </c>
      <c r="J2687" t="s">
        <v>62</v>
      </c>
      <c r="K2687" t="s">
        <v>10302</v>
      </c>
      <c r="L2687" t="s">
        <v>285</v>
      </c>
      <c r="M2687" s="2">
        <v>17121</v>
      </c>
      <c r="N2687" t="s">
        <v>286</v>
      </c>
      <c r="O2687">
        <v>4</v>
      </c>
      <c r="P2687" t="str">
        <f t="shared" si="123"/>
        <v>Non-Active</v>
      </c>
      <c r="Q2687">
        <f t="shared" si="124"/>
        <v>1946</v>
      </c>
      <c r="R2687">
        <f t="shared" si="125"/>
        <v>79</v>
      </c>
      <c r="S2687" t="str" cm="1">
        <f t="array" ref="S2687">_xlfn.IFS(Q2687&lt;1965,"Baby Boomers",Q2687&lt;1981,"Gen X",Q2687&lt;1997,"Millenial",TRUE,("Gen Z"))</f>
        <v>Baby Boomers</v>
      </c>
    </row>
    <row r="2688" spans="1:19" x14ac:dyDescent="0.25">
      <c r="A2688" t="s">
        <v>15696</v>
      </c>
      <c r="B2688" t="s">
        <v>5695</v>
      </c>
      <c r="C2688" t="s">
        <v>5094</v>
      </c>
      <c r="D2688" t="str">
        <f>Table13[[#This Row],[FirstName]]&amp;" "&amp;Table13[[#This Row],[LastName]]</f>
        <v>Giselle Calderon</v>
      </c>
      <c r="E2688" s="2">
        <v>43499</v>
      </c>
      <c r="F2688" s="2">
        <v>43557</v>
      </c>
      <c r="G2688" t="s">
        <v>32</v>
      </c>
      <c r="H2688" t="s">
        <v>33</v>
      </c>
      <c r="I2688" t="s">
        <v>34</v>
      </c>
      <c r="J2688" t="s">
        <v>62</v>
      </c>
      <c r="K2688" t="s">
        <v>10302</v>
      </c>
      <c r="L2688" t="s">
        <v>176</v>
      </c>
      <c r="M2688" s="2">
        <v>29769</v>
      </c>
      <c r="N2688" t="s">
        <v>177</v>
      </c>
      <c r="O2688">
        <v>4</v>
      </c>
      <c r="P2688" t="str">
        <f t="shared" si="123"/>
        <v>Non-Active</v>
      </c>
      <c r="Q2688">
        <f t="shared" si="124"/>
        <v>1981</v>
      </c>
      <c r="R2688">
        <f t="shared" si="125"/>
        <v>44</v>
      </c>
      <c r="S2688" t="str" cm="1">
        <f t="array" ref="S2688">_xlfn.IFS(Q2688&lt;1965,"Baby Boomers",Q2688&lt;1981,"Gen X",Q2688&lt;1997,"Millenial",TRUE,("Gen Z"))</f>
        <v>Millenial</v>
      </c>
    </row>
    <row r="2689" spans="1:19" x14ac:dyDescent="0.25">
      <c r="A2689" t="s">
        <v>15697</v>
      </c>
      <c r="B2689" t="s">
        <v>9215</v>
      </c>
      <c r="C2689" t="s">
        <v>217</v>
      </c>
      <c r="D2689" t="str">
        <f>Table13[[#This Row],[FirstName]]&amp;" "&amp;Table13[[#This Row],[LastName]]</f>
        <v>Cullen French</v>
      </c>
      <c r="E2689" s="2">
        <v>43373</v>
      </c>
      <c r="F2689" s="2" t="s">
        <v>10301</v>
      </c>
      <c r="G2689" t="s">
        <v>32</v>
      </c>
      <c r="H2689" t="s">
        <v>33</v>
      </c>
      <c r="I2689" t="s">
        <v>34</v>
      </c>
      <c r="J2689" t="s">
        <v>62</v>
      </c>
      <c r="K2689" t="s">
        <v>10302</v>
      </c>
      <c r="L2689" t="s">
        <v>3211</v>
      </c>
      <c r="M2689" s="2">
        <v>21007</v>
      </c>
      <c r="N2689" t="s">
        <v>102</v>
      </c>
      <c r="O2689">
        <v>2</v>
      </c>
      <c r="P2689" t="str">
        <f t="shared" si="123"/>
        <v>Active</v>
      </c>
      <c r="Q2689">
        <f t="shared" si="124"/>
        <v>1957</v>
      </c>
      <c r="R2689">
        <f t="shared" si="125"/>
        <v>68</v>
      </c>
      <c r="S2689" t="str" cm="1">
        <f t="array" ref="S2689">_xlfn.IFS(Q2689&lt;1965,"Baby Boomers",Q2689&lt;1981,"Gen X",Q2689&lt;1997,"Millenial",TRUE,("Gen Z"))</f>
        <v>Baby Boomers</v>
      </c>
    </row>
    <row r="2690" spans="1:19" x14ac:dyDescent="0.25">
      <c r="A2690" t="s">
        <v>15698</v>
      </c>
      <c r="B2690" t="s">
        <v>9423</v>
      </c>
      <c r="C2690" t="s">
        <v>4296</v>
      </c>
      <c r="D2690" t="str">
        <f>Table13[[#This Row],[FirstName]]&amp;" "&amp;Table13[[#This Row],[LastName]]</f>
        <v>Braiden Kirby</v>
      </c>
      <c r="E2690" s="2">
        <v>44389</v>
      </c>
      <c r="F2690" s="2">
        <v>44425</v>
      </c>
      <c r="G2690" t="s">
        <v>32</v>
      </c>
      <c r="H2690" t="s">
        <v>33</v>
      </c>
      <c r="I2690" t="s">
        <v>50</v>
      </c>
      <c r="J2690" t="s">
        <v>35</v>
      </c>
      <c r="K2690" t="s">
        <v>10302</v>
      </c>
      <c r="L2690" t="s">
        <v>176</v>
      </c>
      <c r="M2690" s="2">
        <v>23377</v>
      </c>
      <c r="N2690" t="s">
        <v>6</v>
      </c>
      <c r="O2690">
        <v>4</v>
      </c>
      <c r="P2690" t="str">
        <f t="shared" ref="P2690:P2753" si="126">IF(F2690="","Active","Non-Active")</f>
        <v>Non-Active</v>
      </c>
      <c r="Q2690">
        <f t="shared" si="124"/>
        <v>1964</v>
      </c>
      <c r="R2690">
        <f t="shared" si="125"/>
        <v>62</v>
      </c>
      <c r="S2690" t="str" cm="1">
        <f t="array" ref="S2690">_xlfn.IFS(Q2690&lt;1965,"Baby Boomers",Q2690&lt;1981,"Gen X",Q2690&lt;1997,"Millenial",TRUE,("Gen Z"))</f>
        <v>Baby Boomers</v>
      </c>
    </row>
    <row r="2691" spans="1:19" x14ac:dyDescent="0.25">
      <c r="A2691" t="s">
        <v>15699</v>
      </c>
      <c r="B2691" t="s">
        <v>8784</v>
      </c>
      <c r="C2691" t="s">
        <v>358</v>
      </c>
      <c r="D2691" t="str">
        <f>Table13[[#This Row],[FirstName]]&amp;" "&amp;Table13[[#This Row],[LastName]]</f>
        <v>Johnathan Harmon</v>
      </c>
      <c r="E2691" s="2">
        <v>44259</v>
      </c>
      <c r="F2691" s="2" t="s">
        <v>10301</v>
      </c>
      <c r="G2691" t="s">
        <v>32</v>
      </c>
      <c r="H2691" t="s">
        <v>51</v>
      </c>
      <c r="I2691" t="s">
        <v>63</v>
      </c>
      <c r="J2691" t="s">
        <v>35</v>
      </c>
      <c r="K2691" t="s">
        <v>10302</v>
      </c>
      <c r="L2691" t="s">
        <v>89</v>
      </c>
      <c r="M2691" s="2">
        <v>29883</v>
      </c>
      <c r="N2691" t="s">
        <v>162</v>
      </c>
      <c r="O2691">
        <v>5</v>
      </c>
      <c r="P2691" t="str">
        <f t="shared" si="126"/>
        <v>Active</v>
      </c>
      <c r="Q2691">
        <f t="shared" ref="Q2691:Q2754" si="127">YEAR(M2691)</f>
        <v>1981</v>
      </c>
      <c r="R2691">
        <f t="shared" ref="R2691:R2754" si="128">INT(YEARFRAC(M2691,"20/04/2026"))</f>
        <v>44</v>
      </c>
      <c r="S2691" t="str" cm="1">
        <f t="array" ref="S2691">_xlfn.IFS(Q2691&lt;1965,"Baby Boomers",Q2691&lt;1981,"Gen X",Q2691&lt;1997,"Millenial",TRUE,("Gen Z"))</f>
        <v>Millenial</v>
      </c>
    </row>
    <row r="2692" spans="1:19" x14ac:dyDescent="0.25">
      <c r="A2692" t="s">
        <v>15700</v>
      </c>
      <c r="B2692" t="s">
        <v>9429</v>
      </c>
      <c r="C2692" t="s">
        <v>27</v>
      </c>
      <c r="D2692" t="str">
        <f>Table13[[#This Row],[FirstName]]&amp;" "&amp;Table13[[#This Row],[LastName]]</f>
        <v>Camren Bridges</v>
      </c>
      <c r="E2692" s="2">
        <v>43765</v>
      </c>
      <c r="F2692" s="2" t="s">
        <v>10301</v>
      </c>
      <c r="G2692" t="s">
        <v>32</v>
      </c>
      <c r="H2692" t="s">
        <v>51</v>
      </c>
      <c r="I2692" t="s">
        <v>34</v>
      </c>
      <c r="J2692" t="s">
        <v>51</v>
      </c>
      <c r="K2692" t="s">
        <v>10302</v>
      </c>
      <c r="L2692" t="s">
        <v>65</v>
      </c>
      <c r="M2692" s="2">
        <v>15324</v>
      </c>
      <c r="N2692" t="s">
        <v>162</v>
      </c>
      <c r="O2692">
        <v>2</v>
      </c>
      <c r="P2692" t="str">
        <f t="shared" si="126"/>
        <v>Active</v>
      </c>
      <c r="Q2692">
        <f t="shared" si="127"/>
        <v>1941</v>
      </c>
      <c r="R2692">
        <f t="shared" si="128"/>
        <v>84</v>
      </c>
      <c r="S2692" t="str" cm="1">
        <f t="array" ref="S2692">_xlfn.IFS(Q2692&lt;1965,"Baby Boomers",Q2692&lt;1981,"Gen X",Q2692&lt;1997,"Millenial",TRUE,("Gen Z"))</f>
        <v>Baby Boomers</v>
      </c>
    </row>
    <row r="2693" spans="1:19" x14ac:dyDescent="0.25">
      <c r="A2693" t="s">
        <v>15701</v>
      </c>
      <c r="B2693" t="s">
        <v>2270</v>
      </c>
      <c r="C2693" t="s">
        <v>347</v>
      </c>
      <c r="D2693" t="str">
        <f>Table13[[#This Row],[FirstName]]&amp;" "&amp;Table13[[#This Row],[LastName]]</f>
        <v>Jeramiah Chandler</v>
      </c>
      <c r="E2693" s="2">
        <v>43493</v>
      </c>
      <c r="F2693" s="2">
        <v>44179</v>
      </c>
      <c r="G2693" t="s">
        <v>744</v>
      </c>
      <c r="H2693" t="s">
        <v>51</v>
      </c>
      <c r="I2693" t="s">
        <v>50</v>
      </c>
      <c r="J2693" t="s">
        <v>62</v>
      </c>
      <c r="K2693" t="s">
        <v>10302</v>
      </c>
      <c r="L2693" t="s">
        <v>331</v>
      </c>
      <c r="M2693" s="2">
        <v>20803</v>
      </c>
      <c r="N2693" t="s">
        <v>102</v>
      </c>
      <c r="O2693">
        <v>2</v>
      </c>
      <c r="P2693" t="str">
        <f t="shared" si="126"/>
        <v>Non-Active</v>
      </c>
      <c r="Q2693">
        <f t="shared" si="127"/>
        <v>1956</v>
      </c>
      <c r="R2693">
        <f t="shared" si="128"/>
        <v>69</v>
      </c>
      <c r="S2693" t="str" cm="1">
        <f t="array" ref="S2693">_xlfn.IFS(Q2693&lt;1965,"Baby Boomers",Q2693&lt;1981,"Gen X",Q2693&lt;1997,"Millenial",TRUE,("Gen Z"))</f>
        <v>Baby Boomers</v>
      </c>
    </row>
    <row r="2694" spans="1:19" x14ac:dyDescent="0.25">
      <c r="A2694" t="s">
        <v>15702</v>
      </c>
      <c r="B2694" t="s">
        <v>9435</v>
      </c>
      <c r="C2694" t="s">
        <v>1442</v>
      </c>
      <c r="D2694" t="str">
        <f>Table13[[#This Row],[FirstName]]&amp;" "&amp;Table13[[#This Row],[LastName]]</f>
        <v>Dana Stevenson</v>
      </c>
      <c r="E2694" s="2">
        <v>44206</v>
      </c>
      <c r="F2694" s="2" t="s">
        <v>10301</v>
      </c>
      <c r="G2694" t="s">
        <v>32</v>
      </c>
      <c r="H2694" t="s">
        <v>51</v>
      </c>
      <c r="I2694" t="s">
        <v>34</v>
      </c>
      <c r="J2694" t="s">
        <v>51</v>
      </c>
      <c r="K2694" t="s">
        <v>10302</v>
      </c>
      <c r="L2694" t="s">
        <v>80</v>
      </c>
      <c r="M2694" s="2">
        <v>34125</v>
      </c>
      <c r="N2694" t="s">
        <v>82</v>
      </c>
      <c r="O2694">
        <v>5</v>
      </c>
      <c r="P2694" t="str">
        <f t="shared" si="126"/>
        <v>Active</v>
      </c>
      <c r="Q2694">
        <f t="shared" si="127"/>
        <v>1993</v>
      </c>
      <c r="R2694">
        <f t="shared" si="128"/>
        <v>32</v>
      </c>
      <c r="S2694" t="str" cm="1">
        <f t="array" ref="S2694">_xlfn.IFS(Q2694&lt;1965,"Baby Boomers",Q2694&lt;1981,"Gen X",Q2694&lt;1997,"Millenial",TRUE,("Gen Z"))</f>
        <v>Millenial</v>
      </c>
    </row>
    <row r="2695" spans="1:19" x14ac:dyDescent="0.25">
      <c r="A2695" t="s">
        <v>15703</v>
      </c>
      <c r="B2695" t="s">
        <v>2551</v>
      </c>
      <c r="C2695" t="s">
        <v>3825</v>
      </c>
      <c r="D2695" t="str">
        <f>Table13[[#This Row],[FirstName]]&amp;" "&amp;Table13[[#This Row],[LastName]]</f>
        <v>Angelique Hogan</v>
      </c>
      <c r="E2695" s="2">
        <v>44413</v>
      </c>
      <c r="F2695" s="2">
        <v>44987</v>
      </c>
      <c r="G2695" t="s">
        <v>32</v>
      </c>
      <c r="H2695" t="s">
        <v>51</v>
      </c>
      <c r="I2695" t="s">
        <v>50</v>
      </c>
      <c r="J2695" t="s">
        <v>62</v>
      </c>
      <c r="K2695" t="s">
        <v>10302</v>
      </c>
      <c r="L2695" t="s">
        <v>52</v>
      </c>
      <c r="M2695" s="2">
        <v>16836</v>
      </c>
      <c r="N2695" t="s">
        <v>162</v>
      </c>
      <c r="O2695">
        <v>4</v>
      </c>
      <c r="P2695" t="str">
        <f t="shared" si="126"/>
        <v>Non-Active</v>
      </c>
      <c r="Q2695">
        <f t="shared" si="127"/>
        <v>1946</v>
      </c>
      <c r="R2695">
        <f t="shared" si="128"/>
        <v>80</v>
      </c>
      <c r="S2695" t="str" cm="1">
        <f t="array" ref="S2695">_xlfn.IFS(Q2695&lt;1965,"Baby Boomers",Q2695&lt;1981,"Gen X",Q2695&lt;1997,"Millenial",TRUE,("Gen Z"))</f>
        <v>Baby Boomers</v>
      </c>
    </row>
    <row r="2696" spans="1:19" x14ac:dyDescent="0.25">
      <c r="A2696" t="s">
        <v>15704</v>
      </c>
      <c r="B2696" t="s">
        <v>9441</v>
      </c>
      <c r="C2696" t="s">
        <v>276</v>
      </c>
      <c r="D2696" t="str">
        <f>Table13[[#This Row],[FirstName]]&amp;" "&amp;Table13[[#This Row],[LastName]]</f>
        <v>Moriah Dodson</v>
      </c>
      <c r="E2696" s="2">
        <v>44872</v>
      </c>
      <c r="F2696" s="2">
        <v>44987</v>
      </c>
      <c r="G2696" t="s">
        <v>32</v>
      </c>
      <c r="H2696" t="s">
        <v>51</v>
      </c>
      <c r="I2696" t="s">
        <v>34</v>
      </c>
      <c r="J2696" t="s">
        <v>62</v>
      </c>
      <c r="K2696" t="s">
        <v>10302</v>
      </c>
      <c r="L2696" t="s">
        <v>176</v>
      </c>
      <c r="M2696" s="2">
        <v>18188</v>
      </c>
      <c r="N2696" t="s">
        <v>418</v>
      </c>
      <c r="O2696">
        <v>4</v>
      </c>
      <c r="P2696" t="str">
        <f t="shared" si="126"/>
        <v>Non-Active</v>
      </c>
      <c r="Q2696">
        <f t="shared" si="127"/>
        <v>1949</v>
      </c>
      <c r="R2696">
        <f t="shared" si="128"/>
        <v>76</v>
      </c>
      <c r="S2696" t="str" cm="1">
        <f t="array" ref="S2696">_xlfn.IFS(Q2696&lt;1965,"Baby Boomers",Q2696&lt;1981,"Gen X",Q2696&lt;1997,"Millenial",TRUE,("Gen Z"))</f>
        <v>Baby Boomers</v>
      </c>
    </row>
    <row r="2697" spans="1:19" x14ac:dyDescent="0.25">
      <c r="A2697" t="s">
        <v>15705</v>
      </c>
      <c r="B2697" t="s">
        <v>4198</v>
      </c>
      <c r="C2697" t="s">
        <v>1126</v>
      </c>
      <c r="D2697" t="str">
        <f>Table13[[#This Row],[FirstName]]&amp;" "&amp;Table13[[#This Row],[LastName]]</f>
        <v>Connor Bray</v>
      </c>
      <c r="E2697" s="2">
        <v>44584</v>
      </c>
      <c r="F2697" s="2">
        <v>44738</v>
      </c>
      <c r="G2697" t="s">
        <v>10699</v>
      </c>
      <c r="H2697" t="s">
        <v>33</v>
      </c>
      <c r="I2697" t="s">
        <v>34</v>
      </c>
      <c r="J2697" t="s">
        <v>51</v>
      </c>
      <c r="K2697" t="s">
        <v>10302</v>
      </c>
      <c r="L2697" t="s">
        <v>176</v>
      </c>
      <c r="M2697" s="2">
        <v>17068</v>
      </c>
      <c r="N2697" t="s">
        <v>418</v>
      </c>
      <c r="O2697">
        <v>5</v>
      </c>
      <c r="P2697" t="str">
        <f t="shared" si="126"/>
        <v>Non-Active</v>
      </c>
      <c r="Q2697">
        <f t="shared" si="127"/>
        <v>1946</v>
      </c>
      <c r="R2697">
        <f t="shared" si="128"/>
        <v>79</v>
      </c>
      <c r="S2697" t="str" cm="1">
        <f t="array" ref="S2697">_xlfn.IFS(Q2697&lt;1965,"Baby Boomers",Q2697&lt;1981,"Gen X",Q2697&lt;1997,"Millenial",TRUE,("Gen Z"))</f>
        <v>Baby Boomers</v>
      </c>
    </row>
    <row r="2698" spans="1:19" x14ac:dyDescent="0.25">
      <c r="A2698" t="s">
        <v>15706</v>
      </c>
      <c r="B2698" t="s">
        <v>9448</v>
      </c>
      <c r="C2698" t="s">
        <v>3571</v>
      </c>
      <c r="D2698" t="str">
        <f>Table13[[#This Row],[FirstName]]&amp;" "&amp;Table13[[#This Row],[LastName]]</f>
        <v>Zaiden Leblanc</v>
      </c>
      <c r="E2698" s="2">
        <v>44389</v>
      </c>
      <c r="F2698" s="2" t="s">
        <v>10301</v>
      </c>
      <c r="G2698" t="s">
        <v>32</v>
      </c>
      <c r="H2698" t="s">
        <v>62</v>
      </c>
      <c r="I2698" t="s">
        <v>34</v>
      </c>
      <c r="J2698" t="s">
        <v>51</v>
      </c>
      <c r="K2698" t="s">
        <v>10302</v>
      </c>
      <c r="L2698" t="s">
        <v>147</v>
      </c>
      <c r="M2698" s="2">
        <v>18751</v>
      </c>
      <c r="N2698" t="s">
        <v>418</v>
      </c>
      <c r="O2698">
        <v>4</v>
      </c>
      <c r="P2698" t="str">
        <f t="shared" si="126"/>
        <v>Active</v>
      </c>
      <c r="Q2698">
        <f t="shared" si="127"/>
        <v>1951</v>
      </c>
      <c r="R2698">
        <f t="shared" si="128"/>
        <v>74</v>
      </c>
      <c r="S2698" t="str" cm="1">
        <f t="array" ref="S2698">_xlfn.IFS(Q2698&lt;1965,"Baby Boomers",Q2698&lt;1981,"Gen X",Q2698&lt;1997,"Millenial",TRUE,("Gen Z"))</f>
        <v>Baby Boomers</v>
      </c>
    </row>
    <row r="2699" spans="1:19" x14ac:dyDescent="0.25">
      <c r="A2699" t="s">
        <v>15707</v>
      </c>
      <c r="B2699" t="s">
        <v>9451</v>
      </c>
      <c r="C2699" t="s">
        <v>7353</v>
      </c>
      <c r="D2699" t="str">
        <f>Table13[[#This Row],[FirstName]]&amp;" "&amp;Table13[[#This Row],[LastName]]</f>
        <v>Taliyah Yang</v>
      </c>
      <c r="E2699" s="2">
        <v>43470</v>
      </c>
      <c r="F2699" s="2">
        <v>44504</v>
      </c>
      <c r="G2699" t="s">
        <v>10699</v>
      </c>
      <c r="H2699" t="s">
        <v>62</v>
      </c>
      <c r="I2699" t="s">
        <v>63</v>
      </c>
      <c r="J2699" t="s">
        <v>51</v>
      </c>
      <c r="K2699" t="s">
        <v>10302</v>
      </c>
      <c r="L2699" t="s">
        <v>110</v>
      </c>
      <c r="M2699" s="2">
        <v>33478</v>
      </c>
      <c r="N2699" t="s">
        <v>102</v>
      </c>
      <c r="O2699">
        <v>5</v>
      </c>
      <c r="P2699" t="str">
        <f t="shared" si="126"/>
        <v>Non-Active</v>
      </c>
      <c r="Q2699">
        <f t="shared" si="127"/>
        <v>1991</v>
      </c>
      <c r="R2699">
        <f t="shared" si="128"/>
        <v>34</v>
      </c>
      <c r="S2699" t="str" cm="1">
        <f t="array" ref="S2699">_xlfn.IFS(Q2699&lt;1965,"Baby Boomers",Q2699&lt;1981,"Gen X",Q2699&lt;1997,"Millenial",TRUE,("Gen Z"))</f>
        <v>Millenial</v>
      </c>
    </row>
    <row r="2700" spans="1:19" x14ac:dyDescent="0.25">
      <c r="A2700" t="s">
        <v>15708</v>
      </c>
      <c r="B2700" t="s">
        <v>5256</v>
      </c>
      <c r="C2700" t="s">
        <v>4539</v>
      </c>
      <c r="D2700" t="str">
        <f>Table13[[#This Row],[FirstName]]&amp;" "&amp;Table13[[#This Row],[LastName]]</f>
        <v>Boston Cochran</v>
      </c>
      <c r="E2700" s="2">
        <v>43928</v>
      </c>
      <c r="F2700" s="2">
        <v>44276</v>
      </c>
      <c r="G2700" t="s">
        <v>10699</v>
      </c>
      <c r="H2700" t="s">
        <v>51</v>
      </c>
      <c r="I2700" t="s">
        <v>34</v>
      </c>
      <c r="J2700" t="s">
        <v>51</v>
      </c>
      <c r="K2700" t="s">
        <v>10302</v>
      </c>
      <c r="L2700" t="s">
        <v>52</v>
      </c>
      <c r="M2700" s="2">
        <v>33855</v>
      </c>
      <c r="N2700" t="s">
        <v>82</v>
      </c>
      <c r="O2700">
        <v>4</v>
      </c>
      <c r="P2700" t="str">
        <f t="shared" si="126"/>
        <v>Non-Active</v>
      </c>
      <c r="Q2700">
        <f t="shared" si="127"/>
        <v>1992</v>
      </c>
      <c r="R2700">
        <f t="shared" si="128"/>
        <v>33</v>
      </c>
      <c r="S2700" t="str" cm="1">
        <f t="array" ref="S2700">_xlfn.IFS(Q2700&lt;1965,"Baby Boomers",Q2700&lt;1981,"Gen X",Q2700&lt;1997,"Millenial",TRUE,("Gen Z"))</f>
        <v>Millenial</v>
      </c>
    </row>
    <row r="2701" spans="1:19" x14ac:dyDescent="0.25">
      <c r="A2701" t="s">
        <v>15709</v>
      </c>
      <c r="B2701" t="s">
        <v>9132</v>
      </c>
      <c r="C2701" t="s">
        <v>2003</v>
      </c>
      <c r="D2701" t="str">
        <f>Table13[[#This Row],[FirstName]]&amp;" "&amp;Table13[[#This Row],[LastName]]</f>
        <v>Amelia Mueller</v>
      </c>
      <c r="E2701" s="2">
        <v>44678</v>
      </c>
      <c r="F2701" s="2" t="s">
        <v>10301</v>
      </c>
      <c r="G2701" t="s">
        <v>32</v>
      </c>
      <c r="H2701" t="s">
        <v>33</v>
      </c>
      <c r="I2701" t="s">
        <v>34</v>
      </c>
      <c r="J2701" t="s">
        <v>62</v>
      </c>
      <c r="K2701" t="s">
        <v>10302</v>
      </c>
      <c r="L2701" t="s">
        <v>176</v>
      </c>
      <c r="M2701" s="2">
        <v>28673</v>
      </c>
      <c r="N2701" t="s">
        <v>177</v>
      </c>
      <c r="O2701">
        <v>2</v>
      </c>
      <c r="P2701" t="str">
        <f t="shared" si="126"/>
        <v>Active</v>
      </c>
      <c r="Q2701">
        <f t="shared" si="127"/>
        <v>1978</v>
      </c>
      <c r="R2701">
        <f t="shared" si="128"/>
        <v>47</v>
      </c>
      <c r="S2701" t="str" cm="1">
        <f t="array" ref="S2701">_xlfn.IFS(Q2701&lt;1965,"Baby Boomers",Q2701&lt;1981,"Gen X",Q2701&lt;1997,"Millenial",TRUE,("Gen Z"))</f>
        <v>Gen X</v>
      </c>
    </row>
    <row r="2702" spans="1:19" x14ac:dyDescent="0.25">
      <c r="A2702" t="s">
        <v>15710</v>
      </c>
      <c r="B2702" t="s">
        <v>9460</v>
      </c>
      <c r="C2702" t="s">
        <v>7122</v>
      </c>
      <c r="D2702" t="str">
        <f>Table13[[#This Row],[FirstName]]&amp;" "&amp;Table13[[#This Row],[LastName]]</f>
        <v>Lillianna Hull</v>
      </c>
      <c r="E2702" s="2">
        <v>44726</v>
      </c>
      <c r="F2702" s="2">
        <v>44900</v>
      </c>
      <c r="G2702" t="s">
        <v>32</v>
      </c>
      <c r="H2702" t="s">
        <v>51</v>
      </c>
      <c r="I2702" t="s">
        <v>50</v>
      </c>
      <c r="J2702" t="s">
        <v>51</v>
      </c>
      <c r="K2702" t="s">
        <v>10302</v>
      </c>
      <c r="L2702" t="s">
        <v>176</v>
      </c>
      <c r="M2702" s="2">
        <v>33537</v>
      </c>
      <c r="N2702" t="s">
        <v>6</v>
      </c>
      <c r="O2702">
        <v>2</v>
      </c>
      <c r="P2702" t="str">
        <f t="shared" si="126"/>
        <v>Non-Active</v>
      </c>
      <c r="Q2702">
        <f t="shared" si="127"/>
        <v>1991</v>
      </c>
      <c r="R2702">
        <f t="shared" si="128"/>
        <v>34</v>
      </c>
      <c r="S2702" t="str" cm="1">
        <f t="array" ref="S2702">_xlfn.IFS(Q2702&lt;1965,"Baby Boomers",Q2702&lt;1981,"Gen X",Q2702&lt;1997,"Millenial",TRUE,("Gen Z"))</f>
        <v>Millenial</v>
      </c>
    </row>
    <row r="2703" spans="1:19" x14ac:dyDescent="0.25">
      <c r="A2703" t="s">
        <v>15711</v>
      </c>
      <c r="B2703" t="s">
        <v>6097</v>
      </c>
      <c r="C2703" t="s">
        <v>2642</v>
      </c>
      <c r="D2703" t="str">
        <f>Table13[[#This Row],[FirstName]]&amp;" "&amp;Table13[[#This Row],[LastName]]</f>
        <v>Laci Frederick</v>
      </c>
      <c r="E2703" s="2">
        <v>43478</v>
      </c>
      <c r="F2703" s="2" t="s">
        <v>10301</v>
      </c>
      <c r="G2703" t="s">
        <v>32</v>
      </c>
      <c r="H2703" t="s">
        <v>51</v>
      </c>
      <c r="I2703" t="s">
        <v>50</v>
      </c>
      <c r="J2703" t="s">
        <v>35</v>
      </c>
      <c r="K2703" t="s">
        <v>10302</v>
      </c>
      <c r="L2703" t="s">
        <v>89</v>
      </c>
      <c r="M2703" s="2">
        <v>27134</v>
      </c>
      <c r="N2703" t="s">
        <v>102</v>
      </c>
      <c r="O2703">
        <v>2</v>
      </c>
      <c r="P2703" t="str">
        <f t="shared" si="126"/>
        <v>Active</v>
      </c>
      <c r="Q2703">
        <f t="shared" si="127"/>
        <v>1974</v>
      </c>
      <c r="R2703">
        <f t="shared" si="128"/>
        <v>52</v>
      </c>
      <c r="S2703" t="str" cm="1">
        <f t="array" ref="S2703">_xlfn.IFS(Q2703&lt;1965,"Baby Boomers",Q2703&lt;1981,"Gen X",Q2703&lt;1997,"Millenial",TRUE,("Gen Z"))</f>
        <v>Gen X</v>
      </c>
    </row>
    <row r="2704" spans="1:19" x14ac:dyDescent="0.25">
      <c r="A2704" t="s">
        <v>15712</v>
      </c>
      <c r="B2704" t="s">
        <v>2615</v>
      </c>
      <c r="C2704" t="s">
        <v>550</v>
      </c>
      <c r="D2704" t="str">
        <f>Table13[[#This Row],[FirstName]]&amp;" "&amp;Table13[[#This Row],[LastName]]</f>
        <v>Jayda Chapman</v>
      </c>
      <c r="E2704" s="2">
        <v>43637</v>
      </c>
      <c r="F2704" s="2" t="s">
        <v>10301</v>
      </c>
      <c r="G2704" t="s">
        <v>32</v>
      </c>
      <c r="H2704" t="s">
        <v>62</v>
      </c>
      <c r="I2704" t="s">
        <v>50</v>
      </c>
      <c r="J2704" t="s">
        <v>51</v>
      </c>
      <c r="K2704" t="s">
        <v>10302</v>
      </c>
      <c r="L2704" t="s">
        <v>793</v>
      </c>
      <c r="M2704" s="2">
        <v>31239</v>
      </c>
      <c r="N2704" t="s">
        <v>82</v>
      </c>
      <c r="O2704">
        <v>5</v>
      </c>
      <c r="P2704" t="str">
        <f t="shared" si="126"/>
        <v>Active</v>
      </c>
      <c r="Q2704">
        <f t="shared" si="127"/>
        <v>1985</v>
      </c>
      <c r="R2704">
        <f t="shared" si="128"/>
        <v>40</v>
      </c>
      <c r="S2704" t="str" cm="1">
        <f t="array" ref="S2704">_xlfn.IFS(Q2704&lt;1965,"Baby Boomers",Q2704&lt;1981,"Gen X",Q2704&lt;1997,"Millenial",TRUE,("Gen Z"))</f>
        <v>Millenial</v>
      </c>
    </row>
    <row r="2705" spans="1:19" x14ac:dyDescent="0.25">
      <c r="A2705" t="s">
        <v>15713</v>
      </c>
      <c r="B2705" t="s">
        <v>1386</v>
      </c>
      <c r="C2705" t="s">
        <v>232</v>
      </c>
      <c r="D2705" t="str">
        <f>Table13[[#This Row],[FirstName]]&amp;" "&amp;Table13[[#This Row],[LastName]]</f>
        <v>Kennedy Beard</v>
      </c>
      <c r="E2705" s="2">
        <v>44053</v>
      </c>
      <c r="F2705" s="2">
        <v>44940</v>
      </c>
      <c r="G2705" t="s">
        <v>32</v>
      </c>
      <c r="H2705" t="s">
        <v>51</v>
      </c>
      <c r="I2705" t="s">
        <v>50</v>
      </c>
      <c r="J2705" t="s">
        <v>35</v>
      </c>
      <c r="K2705" t="s">
        <v>10302</v>
      </c>
      <c r="L2705" t="s">
        <v>304</v>
      </c>
      <c r="M2705" s="2">
        <v>29715</v>
      </c>
      <c r="N2705" t="s">
        <v>242</v>
      </c>
      <c r="O2705">
        <v>5</v>
      </c>
      <c r="P2705" t="str">
        <f t="shared" si="126"/>
        <v>Non-Active</v>
      </c>
      <c r="Q2705">
        <f t="shared" si="127"/>
        <v>1981</v>
      </c>
      <c r="R2705">
        <f t="shared" si="128"/>
        <v>44</v>
      </c>
      <c r="S2705" t="str" cm="1">
        <f t="array" ref="S2705">_xlfn.IFS(Q2705&lt;1965,"Baby Boomers",Q2705&lt;1981,"Gen X",Q2705&lt;1997,"Millenial",TRUE,("Gen Z"))</f>
        <v>Millenial</v>
      </c>
    </row>
    <row r="2706" spans="1:19" x14ac:dyDescent="0.25">
      <c r="A2706" t="s">
        <v>15714</v>
      </c>
      <c r="B2706" t="s">
        <v>4836</v>
      </c>
      <c r="C2706" t="s">
        <v>2071</v>
      </c>
      <c r="D2706" t="str">
        <f>Table13[[#This Row],[FirstName]]&amp;" "&amp;Table13[[#This Row],[LastName]]</f>
        <v>Alma Hanna</v>
      </c>
      <c r="E2706" s="2">
        <v>44299</v>
      </c>
      <c r="F2706" s="2">
        <v>44723</v>
      </c>
      <c r="G2706" t="s">
        <v>32</v>
      </c>
      <c r="H2706" t="s">
        <v>33</v>
      </c>
      <c r="I2706" t="s">
        <v>34</v>
      </c>
      <c r="J2706" t="s">
        <v>35</v>
      </c>
      <c r="K2706" t="s">
        <v>10302</v>
      </c>
      <c r="L2706" t="s">
        <v>304</v>
      </c>
      <c r="M2706" s="2">
        <v>19752</v>
      </c>
      <c r="N2706" t="s">
        <v>82</v>
      </c>
      <c r="O2706">
        <v>2</v>
      </c>
      <c r="P2706" t="str">
        <f t="shared" si="126"/>
        <v>Non-Active</v>
      </c>
      <c r="Q2706">
        <f t="shared" si="127"/>
        <v>1954</v>
      </c>
      <c r="R2706">
        <f t="shared" si="128"/>
        <v>72</v>
      </c>
      <c r="S2706" t="str" cm="1">
        <f t="array" ref="S2706">_xlfn.IFS(Q2706&lt;1965,"Baby Boomers",Q2706&lt;1981,"Gen X",Q2706&lt;1997,"Millenial",TRUE,("Gen Z"))</f>
        <v>Baby Boomers</v>
      </c>
    </row>
    <row r="2707" spans="1:19" x14ac:dyDescent="0.25">
      <c r="A2707" t="s">
        <v>15715</v>
      </c>
      <c r="B2707" t="s">
        <v>9474</v>
      </c>
      <c r="C2707" t="s">
        <v>8029</v>
      </c>
      <c r="D2707" t="str">
        <f>Table13[[#This Row],[FirstName]]&amp;" "&amp;Table13[[#This Row],[LastName]]</f>
        <v>Ximena Suarez</v>
      </c>
      <c r="E2707" s="2">
        <v>43948</v>
      </c>
      <c r="F2707" s="2">
        <v>44852</v>
      </c>
      <c r="G2707" t="s">
        <v>32</v>
      </c>
      <c r="H2707" t="s">
        <v>62</v>
      </c>
      <c r="I2707" t="s">
        <v>50</v>
      </c>
      <c r="J2707" t="s">
        <v>62</v>
      </c>
      <c r="K2707" t="s">
        <v>10302</v>
      </c>
      <c r="L2707" t="s">
        <v>89</v>
      </c>
      <c r="M2707" s="2">
        <v>29118</v>
      </c>
      <c r="N2707" t="s">
        <v>82</v>
      </c>
      <c r="O2707">
        <v>4</v>
      </c>
      <c r="P2707" t="str">
        <f t="shared" si="126"/>
        <v>Non-Active</v>
      </c>
      <c r="Q2707">
        <f t="shared" si="127"/>
        <v>1979</v>
      </c>
      <c r="R2707">
        <f t="shared" si="128"/>
        <v>46</v>
      </c>
      <c r="S2707" t="str" cm="1">
        <f t="array" ref="S2707">_xlfn.IFS(Q2707&lt;1965,"Baby Boomers",Q2707&lt;1981,"Gen X",Q2707&lt;1997,"Millenial",TRUE,("Gen Z"))</f>
        <v>Gen X</v>
      </c>
    </row>
    <row r="2708" spans="1:19" x14ac:dyDescent="0.25">
      <c r="A2708" t="s">
        <v>15716</v>
      </c>
      <c r="B2708" t="s">
        <v>3242</v>
      </c>
      <c r="C2708" t="s">
        <v>904</v>
      </c>
      <c r="D2708" t="str">
        <f>Table13[[#This Row],[FirstName]]&amp;" "&amp;Table13[[#This Row],[LastName]]</f>
        <v>Aydin Dixon</v>
      </c>
      <c r="E2708" s="2">
        <v>44617</v>
      </c>
      <c r="F2708" s="2">
        <v>44622</v>
      </c>
      <c r="G2708" t="s">
        <v>10826</v>
      </c>
      <c r="H2708" t="s">
        <v>33</v>
      </c>
      <c r="I2708" t="s">
        <v>34</v>
      </c>
      <c r="J2708" t="s">
        <v>51</v>
      </c>
      <c r="K2708" t="s">
        <v>10302</v>
      </c>
      <c r="L2708" t="s">
        <v>176</v>
      </c>
      <c r="M2708" s="2">
        <v>21481</v>
      </c>
      <c r="N2708" t="s">
        <v>177</v>
      </c>
      <c r="O2708">
        <v>5</v>
      </c>
      <c r="P2708" t="str">
        <f t="shared" si="126"/>
        <v>Non-Active</v>
      </c>
      <c r="Q2708">
        <f t="shared" si="127"/>
        <v>1958</v>
      </c>
      <c r="R2708">
        <f t="shared" si="128"/>
        <v>67</v>
      </c>
      <c r="S2708" t="str" cm="1">
        <f t="array" ref="S2708">_xlfn.IFS(Q2708&lt;1965,"Baby Boomers",Q2708&lt;1981,"Gen X",Q2708&lt;1997,"Millenial",TRUE,("Gen Z"))</f>
        <v>Baby Boomers</v>
      </c>
    </row>
    <row r="2709" spans="1:19" x14ac:dyDescent="0.25">
      <c r="A2709" t="s">
        <v>15717</v>
      </c>
      <c r="B2709" t="s">
        <v>9200</v>
      </c>
      <c r="C2709" t="s">
        <v>7376</v>
      </c>
      <c r="D2709" t="str">
        <f>Table13[[#This Row],[FirstName]]&amp;" "&amp;Table13[[#This Row],[LastName]]</f>
        <v>Heidi Joyce</v>
      </c>
      <c r="E2709" s="2">
        <v>43440</v>
      </c>
      <c r="F2709" s="2">
        <v>44896</v>
      </c>
      <c r="G2709" t="s">
        <v>32</v>
      </c>
      <c r="H2709" t="s">
        <v>51</v>
      </c>
      <c r="I2709" t="s">
        <v>34</v>
      </c>
      <c r="J2709" t="s">
        <v>62</v>
      </c>
      <c r="K2709" t="s">
        <v>10302</v>
      </c>
      <c r="L2709" t="s">
        <v>230</v>
      </c>
      <c r="M2709" s="2">
        <v>17272</v>
      </c>
      <c r="N2709" t="s">
        <v>112</v>
      </c>
      <c r="O2709">
        <v>5</v>
      </c>
      <c r="P2709" t="str">
        <f t="shared" si="126"/>
        <v>Non-Active</v>
      </c>
      <c r="Q2709">
        <f t="shared" si="127"/>
        <v>1947</v>
      </c>
      <c r="R2709">
        <f t="shared" si="128"/>
        <v>79</v>
      </c>
      <c r="S2709" t="str" cm="1">
        <f t="array" ref="S2709">_xlfn.IFS(Q2709&lt;1965,"Baby Boomers",Q2709&lt;1981,"Gen X",Q2709&lt;1997,"Millenial",TRUE,("Gen Z"))</f>
        <v>Baby Boomers</v>
      </c>
    </row>
    <row r="2710" spans="1:19" x14ac:dyDescent="0.25">
      <c r="A2710" t="s">
        <v>15718</v>
      </c>
      <c r="B2710" t="s">
        <v>3896</v>
      </c>
      <c r="C2710" t="s">
        <v>5708</v>
      </c>
      <c r="D2710" t="str">
        <f>Table13[[#This Row],[FirstName]]&amp;" "&amp;Table13[[#This Row],[LastName]]</f>
        <v>Elle Spears</v>
      </c>
      <c r="E2710" s="2">
        <v>43902</v>
      </c>
      <c r="F2710" s="2">
        <v>45083</v>
      </c>
      <c r="G2710" t="s">
        <v>32</v>
      </c>
      <c r="H2710" t="s">
        <v>51</v>
      </c>
      <c r="I2710" t="s">
        <v>50</v>
      </c>
      <c r="J2710" t="s">
        <v>35</v>
      </c>
      <c r="K2710" t="s">
        <v>10302</v>
      </c>
      <c r="L2710" t="s">
        <v>176</v>
      </c>
      <c r="M2710" s="2">
        <v>34084</v>
      </c>
      <c r="N2710" t="s">
        <v>612</v>
      </c>
      <c r="O2710">
        <v>4</v>
      </c>
      <c r="P2710" t="str">
        <f t="shared" si="126"/>
        <v>Non-Active</v>
      </c>
      <c r="Q2710">
        <f t="shared" si="127"/>
        <v>1993</v>
      </c>
      <c r="R2710">
        <f t="shared" si="128"/>
        <v>32</v>
      </c>
      <c r="S2710" t="str" cm="1">
        <f t="array" ref="S2710">_xlfn.IFS(Q2710&lt;1965,"Baby Boomers",Q2710&lt;1981,"Gen X",Q2710&lt;1997,"Millenial",TRUE,("Gen Z"))</f>
        <v>Millenial</v>
      </c>
    </row>
    <row r="2711" spans="1:19" x14ac:dyDescent="0.25">
      <c r="A2711" t="s">
        <v>15719</v>
      </c>
      <c r="B2711" t="s">
        <v>1007</v>
      </c>
      <c r="C2711" t="s">
        <v>1169</v>
      </c>
      <c r="D2711" t="str">
        <f>Table13[[#This Row],[FirstName]]&amp;" "&amp;Table13[[#This Row],[LastName]]</f>
        <v>Cesar Anderson</v>
      </c>
      <c r="E2711" s="2">
        <v>44881</v>
      </c>
      <c r="F2711" s="2" t="s">
        <v>10301</v>
      </c>
      <c r="G2711" t="s">
        <v>32</v>
      </c>
      <c r="H2711" t="s">
        <v>62</v>
      </c>
      <c r="I2711" t="s">
        <v>63</v>
      </c>
      <c r="J2711" t="s">
        <v>62</v>
      </c>
      <c r="K2711" t="s">
        <v>10302</v>
      </c>
      <c r="L2711" t="s">
        <v>176</v>
      </c>
      <c r="M2711" s="2">
        <v>35567</v>
      </c>
      <c r="N2711" t="s">
        <v>225</v>
      </c>
      <c r="O2711">
        <v>4</v>
      </c>
      <c r="P2711" t="str">
        <f t="shared" si="126"/>
        <v>Active</v>
      </c>
      <c r="Q2711">
        <f t="shared" si="127"/>
        <v>1997</v>
      </c>
      <c r="R2711">
        <f t="shared" si="128"/>
        <v>28</v>
      </c>
      <c r="S2711" t="str" cm="1">
        <f t="array" ref="S2711">_xlfn.IFS(Q2711&lt;1965,"Baby Boomers",Q2711&lt;1981,"Gen X",Q2711&lt;1997,"Millenial",TRUE,("Gen Z"))</f>
        <v>Gen Z</v>
      </c>
    </row>
    <row r="2712" spans="1:19" x14ac:dyDescent="0.25">
      <c r="A2712" t="s">
        <v>10782</v>
      </c>
      <c r="B2712" t="s">
        <v>1373</v>
      </c>
      <c r="C2712" t="s">
        <v>5027</v>
      </c>
      <c r="D2712" t="str">
        <f>Table13[[#This Row],[FirstName]]&amp;" "&amp;Table13[[#This Row],[LastName]]</f>
        <v>Dean Mckenzie</v>
      </c>
      <c r="E2712" s="2">
        <v>43443</v>
      </c>
      <c r="F2712" s="2">
        <v>45102</v>
      </c>
      <c r="G2712" t="s">
        <v>744</v>
      </c>
      <c r="H2712" t="s">
        <v>33</v>
      </c>
      <c r="I2712" t="s">
        <v>63</v>
      </c>
      <c r="J2712" t="s">
        <v>35</v>
      </c>
      <c r="K2712" t="s">
        <v>10302</v>
      </c>
      <c r="L2712" t="s">
        <v>89</v>
      </c>
      <c r="M2712" s="2">
        <v>34853</v>
      </c>
      <c r="N2712" t="s">
        <v>82</v>
      </c>
      <c r="O2712">
        <v>2</v>
      </c>
      <c r="P2712" t="str">
        <f t="shared" si="126"/>
        <v>Non-Active</v>
      </c>
      <c r="Q2712">
        <f t="shared" si="127"/>
        <v>1995</v>
      </c>
      <c r="R2712">
        <f t="shared" si="128"/>
        <v>30</v>
      </c>
      <c r="S2712" t="str" cm="1">
        <f t="array" ref="S2712">_xlfn.IFS(Q2712&lt;1965,"Baby Boomers",Q2712&lt;1981,"Gen X",Q2712&lt;1997,"Millenial",TRUE,("Gen Z"))</f>
        <v>Millenial</v>
      </c>
    </row>
    <row r="2713" spans="1:19" x14ac:dyDescent="0.25">
      <c r="A2713" t="s">
        <v>15720</v>
      </c>
      <c r="B2713" t="s">
        <v>9361</v>
      </c>
      <c r="C2713" t="s">
        <v>1528</v>
      </c>
      <c r="D2713" t="str">
        <f>Table13[[#This Row],[FirstName]]&amp;" "&amp;Table13[[#This Row],[LastName]]</f>
        <v>Isabell Wu</v>
      </c>
      <c r="E2713" s="2">
        <v>44920</v>
      </c>
      <c r="F2713" s="2">
        <v>44993</v>
      </c>
      <c r="G2713" t="s">
        <v>744</v>
      </c>
      <c r="H2713" t="s">
        <v>33</v>
      </c>
      <c r="I2713" t="s">
        <v>50</v>
      </c>
      <c r="J2713" t="s">
        <v>62</v>
      </c>
      <c r="K2713" t="s">
        <v>10302</v>
      </c>
      <c r="L2713" t="s">
        <v>89</v>
      </c>
      <c r="M2713" s="2">
        <v>31874</v>
      </c>
      <c r="N2713" t="s">
        <v>82</v>
      </c>
      <c r="O2713">
        <v>4</v>
      </c>
      <c r="P2713" t="str">
        <f t="shared" si="126"/>
        <v>Non-Active</v>
      </c>
      <c r="Q2713">
        <f t="shared" si="127"/>
        <v>1987</v>
      </c>
      <c r="R2713">
        <f t="shared" si="128"/>
        <v>39</v>
      </c>
      <c r="S2713" t="str" cm="1">
        <f t="array" ref="S2713">_xlfn.IFS(Q2713&lt;1965,"Baby Boomers",Q2713&lt;1981,"Gen X",Q2713&lt;1997,"Millenial",TRUE,("Gen Z"))</f>
        <v>Millenial</v>
      </c>
    </row>
    <row r="2714" spans="1:19" x14ac:dyDescent="0.25">
      <c r="A2714" t="s">
        <v>15721</v>
      </c>
      <c r="B2714" t="s">
        <v>7805</v>
      </c>
      <c r="C2714" t="s">
        <v>1507</v>
      </c>
      <c r="D2714" t="str">
        <f>Table13[[#This Row],[FirstName]]&amp;" "&amp;Table13[[#This Row],[LastName]]</f>
        <v>Kenny Blanchard</v>
      </c>
      <c r="E2714" s="2">
        <v>44519</v>
      </c>
      <c r="F2714" s="2" t="s">
        <v>10301</v>
      </c>
      <c r="G2714" t="s">
        <v>32</v>
      </c>
      <c r="H2714" t="s">
        <v>51</v>
      </c>
      <c r="I2714" t="s">
        <v>50</v>
      </c>
      <c r="J2714" t="s">
        <v>35</v>
      </c>
      <c r="K2714" t="s">
        <v>10302</v>
      </c>
      <c r="L2714" t="s">
        <v>89</v>
      </c>
      <c r="M2714" s="2">
        <v>26156</v>
      </c>
      <c r="N2714" t="s">
        <v>102</v>
      </c>
      <c r="O2714">
        <v>4</v>
      </c>
      <c r="P2714" t="str">
        <f t="shared" si="126"/>
        <v>Active</v>
      </c>
      <c r="Q2714">
        <f t="shared" si="127"/>
        <v>1971</v>
      </c>
      <c r="R2714">
        <f t="shared" si="128"/>
        <v>54</v>
      </c>
      <c r="S2714" t="str" cm="1">
        <f t="array" ref="S2714">_xlfn.IFS(Q2714&lt;1965,"Baby Boomers",Q2714&lt;1981,"Gen X",Q2714&lt;1997,"Millenial",TRUE,("Gen Z"))</f>
        <v>Gen X</v>
      </c>
    </row>
    <row r="2715" spans="1:19" x14ac:dyDescent="0.25">
      <c r="A2715" t="s">
        <v>15722</v>
      </c>
      <c r="B2715" t="s">
        <v>3212</v>
      </c>
      <c r="C2715" t="s">
        <v>232</v>
      </c>
      <c r="D2715" t="str">
        <f>Table13[[#This Row],[FirstName]]&amp;" "&amp;Table13[[#This Row],[LastName]]</f>
        <v>Evie Beard</v>
      </c>
      <c r="E2715" s="2">
        <v>44621</v>
      </c>
      <c r="F2715" s="2" t="s">
        <v>10301</v>
      </c>
      <c r="G2715" t="s">
        <v>32</v>
      </c>
      <c r="H2715" t="s">
        <v>33</v>
      </c>
      <c r="I2715" t="s">
        <v>34</v>
      </c>
      <c r="J2715" t="s">
        <v>62</v>
      </c>
      <c r="K2715" t="s">
        <v>10302</v>
      </c>
      <c r="L2715" t="s">
        <v>331</v>
      </c>
      <c r="M2715" s="2">
        <v>32965</v>
      </c>
      <c r="N2715" t="s">
        <v>82</v>
      </c>
      <c r="O2715">
        <v>5</v>
      </c>
      <c r="P2715" t="str">
        <f t="shared" si="126"/>
        <v>Active</v>
      </c>
      <c r="Q2715">
        <f t="shared" si="127"/>
        <v>1990</v>
      </c>
      <c r="R2715">
        <f t="shared" si="128"/>
        <v>36</v>
      </c>
      <c r="S2715" t="str" cm="1">
        <f t="array" ref="S2715">_xlfn.IFS(Q2715&lt;1965,"Baby Boomers",Q2715&lt;1981,"Gen X",Q2715&lt;1997,"Millenial",TRUE,("Gen Z"))</f>
        <v>Millenial</v>
      </c>
    </row>
    <row r="2716" spans="1:19" x14ac:dyDescent="0.25">
      <c r="A2716" t="s">
        <v>15723</v>
      </c>
      <c r="B2716" t="s">
        <v>9498</v>
      </c>
      <c r="C2716" t="s">
        <v>3499</v>
      </c>
      <c r="D2716" t="str">
        <f>Table13[[#This Row],[FirstName]]&amp;" "&amp;Table13[[#This Row],[LastName]]</f>
        <v>Aliya Morton</v>
      </c>
      <c r="E2716" s="2">
        <v>44272</v>
      </c>
      <c r="F2716" s="2" t="s">
        <v>10301</v>
      </c>
      <c r="G2716" t="s">
        <v>32</v>
      </c>
      <c r="H2716" t="s">
        <v>62</v>
      </c>
      <c r="I2716" t="s">
        <v>63</v>
      </c>
      <c r="J2716" t="s">
        <v>35</v>
      </c>
      <c r="K2716" t="s">
        <v>10302</v>
      </c>
      <c r="L2716" t="s">
        <v>89</v>
      </c>
      <c r="M2716" s="2">
        <v>25759</v>
      </c>
      <c r="N2716" t="s">
        <v>225</v>
      </c>
      <c r="O2716">
        <v>2</v>
      </c>
      <c r="P2716" t="str">
        <f t="shared" si="126"/>
        <v>Active</v>
      </c>
      <c r="Q2716">
        <f t="shared" si="127"/>
        <v>1970</v>
      </c>
      <c r="R2716">
        <f t="shared" si="128"/>
        <v>55</v>
      </c>
      <c r="S2716" t="str" cm="1">
        <f t="array" ref="S2716">_xlfn.IFS(Q2716&lt;1965,"Baby Boomers",Q2716&lt;1981,"Gen X",Q2716&lt;1997,"Millenial",TRUE,("Gen Z"))</f>
        <v>Gen X</v>
      </c>
    </row>
    <row r="2717" spans="1:19" x14ac:dyDescent="0.25">
      <c r="A2717" t="s">
        <v>15724</v>
      </c>
      <c r="B2717" t="s">
        <v>6869</v>
      </c>
      <c r="C2717" t="s">
        <v>1763</v>
      </c>
      <c r="D2717" t="str">
        <f>Table13[[#This Row],[FirstName]]&amp;" "&amp;Table13[[#This Row],[LastName]]</f>
        <v>Ingrid Wilkins</v>
      </c>
      <c r="E2717" s="2">
        <v>44237</v>
      </c>
      <c r="F2717" s="2" t="s">
        <v>10301</v>
      </c>
      <c r="G2717" t="s">
        <v>32</v>
      </c>
      <c r="H2717" t="s">
        <v>62</v>
      </c>
      <c r="I2717" t="s">
        <v>63</v>
      </c>
      <c r="J2717" t="s">
        <v>51</v>
      </c>
      <c r="K2717" t="s">
        <v>10302</v>
      </c>
      <c r="L2717" t="s">
        <v>80</v>
      </c>
      <c r="M2717" s="2">
        <v>18099</v>
      </c>
      <c r="N2717" t="s">
        <v>291</v>
      </c>
      <c r="O2717">
        <v>4</v>
      </c>
      <c r="P2717" t="str">
        <f t="shared" si="126"/>
        <v>Active</v>
      </c>
      <c r="Q2717">
        <f t="shared" si="127"/>
        <v>1949</v>
      </c>
      <c r="R2717">
        <f t="shared" si="128"/>
        <v>76</v>
      </c>
      <c r="S2717" t="str" cm="1">
        <f t="array" ref="S2717">_xlfn.IFS(Q2717&lt;1965,"Baby Boomers",Q2717&lt;1981,"Gen X",Q2717&lt;1997,"Millenial",TRUE,("Gen Z"))</f>
        <v>Baby Boomers</v>
      </c>
    </row>
    <row r="2718" spans="1:19" x14ac:dyDescent="0.25">
      <c r="A2718" t="s">
        <v>12803</v>
      </c>
      <c r="B2718" t="s">
        <v>1614</v>
      </c>
      <c r="C2718" t="s">
        <v>2730</v>
      </c>
      <c r="D2718" t="str">
        <f>Table13[[#This Row],[FirstName]]&amp;" "&amp;Table13[[#This Row],[LastName]]</f>
        <v>Morgan Elliott</v>
      </c>
      <c r="E2718" s="2">
        <v>43371</v>
      </c>
      <c r="F2718" s="2" t="s">
        <v>10301</v>
      </c>
      <c r="G2718" t="s">
        <v>32</v>
      </c>
      <c r="H2718" t="s">
        <v>62</v>
      </c>
      <c r="I2718" t="s">
        <v>50</v>
      </c>
      <c r="J2718" t="s">
        <v>35</v>
      </c>
      <c r="K2718" t="s">
        <v>10302</v>
      </c>
      <c r="L2718" t="s">
        <v>52</v>
      </c>
      <c r="M2718" s="2">
        <v>17343</v>
      </c>
      <c r="N2718" t="s">
        <v>162</v>
      </c>
      <c r="O2718">
        <v>2</v>
      </c>
      <c r="P2718" t="str">
        <f t="shared" si="126"/>
        <v>Active</v>
      </c>
      <c r="Q2718">
        <f t="shared" si="127"/>
        <v>1947</v>
      </c>
      <c r="R2718">
        <f t="shared" si="128"/>
        <v>78</v>
      </c>
      <c r="S2718" t="str" cm="1">
        <f t="array" ref="S2718">_xlfn.IFS(Q2718&lt;1965,"Baby Boomers",Q2718&lt;1981,"Gen X",Q2718&lt;1997,"Millenial",TRUE,("Gen Z"))</f>
        <v>Baby Boomers</v>
      </c>
    </row>
    <row r="2719" spans="1:19" x14ac:dyDescent="0.25">
      <c r="A2719" t="s">
        <v>15725</v>
      </c>
      <c r="B2719" t="s">
        <v>7554</v>
      </c>
      <c r="C2719" t="s">
        <v>1838</v>
      </c>
      <c r="D2719" t="str">
        <f>Table13[[#This Row],[FirstName]]&amp;" "&amp;Table13[[#This Row],[LastName]]</f>
        <v>Shannon Lambert</v>
      </c>
      <c r="E2719" s="2">
        <v>44236</v>
      </c>
      <c r="F2719" s="2" t="s">
        <v>10301</v>
      </c>
      <c r="G2719" t="s">
        <v>32</v>
      </c>
      <c r="H2719" t="s">
        <v>33</v>
      </c>
      <c r="I2719" t="s">
        <v>34</v>
      </c>
      <c r="J2719" t="s">
        <v>51</v>
      </c>
      <c r="K2719" t="s">
        <v>10302</v>
      </c>
      <c r="L2719" t="s">
        <v>110</v>
      </c>
      <c r="M2719" s="2">
        <v>20717</v>
      </c>
      <c r="N2719" t="s">
        <v>112</v>
      </c>
      <c r="O2719">
        <v>2</v>
      </c>
      <c r="P2719" t="str">
        <f t="shared" si="126"/>
        <v>Active</v>
      </c>
      <c r="Q2719">
        <f t="shared" si="127"/>
        <v>1956</v>
      </c>
      <c r="R2719">
        <f t="shared" si="128"/>
        <v>69</v>
      </c>
      <c r="S2719" t="str" cm="1">
        <f t="array" ref="S2719">_xlfn.IFS(Q2719&lt;1965,"Baby Boomers",Q2719&lt;1981,"Gen X",Q2719&lt;1997,"Millenial",TRUE,("Gen Z"))</f>
        <v>Baby Boomers</v>
      </c>
    </row>
    <row r="2720" spans="1:19" x14ac:dyDescent="0.25">
      <c r="A2720" t="s">
        <v>15726</v>
      </c>
      <c r="B2720" t="s">
        <v>4978</v>
      </c>
      <c r="C2720" t="s">
        <v>1895</v>
      </c>
      <c r="D2720" t="str">
        <f>Table13[[#This Row],[FirstName]]&amp;" "&amp;Table13[[#This Row],[LastName]]</f>
        <v>Prince Petty</v>
      </c>
      <c r="E2720" s="2">
        <v>44101</v>
      </c>
      <c r="F2720" s="2">
        <v>44624</v>
      </c>
      <c r="G2720" t="s">
        <v>10699</v>
      </c>
      <c r="H2720" t="s">
        <v>51</v>
      </c>
      <c r="I2720" t="s">
        <v>34</v>
      </c>
      <c r="J2720" t="s">
        <v>35</v>
      </c>
      <c r="K2720" t="s">
        <v>10302</v>
      </c>
      <c r="L2720" t="s">
        <v>89</v>
      </c>
      <c r="M2720" s="2">
        <v>35002</v>
      </c>
      <c r="N2720" t="s">
        <v>192</v>
      </c>
      <c r="O2720">
        <v>2</v>
      </c>
      <c r="P2720" t="str">
        <f t="shared" si="126"/>
        <v>Non-Active</v>
      </c>
      <c r="Q2720">
        <f t="shared" si="127"/>
        <v>1995</v>
      </c>
      <c r="R2720">
        <f t="shared" si="128"/>
        <v>30</v>
      </c>
      <c r="S2720" t="str" cm="1">
        <f t="array" ref="S2720">_xlfn.IFS(Q2720&lt;1965,"Baby Boomers",Q2720&lt;1981,"Gen X",Q2720&lt;1997,"Millenial",TRUE,("Gen Z"))</f>
        <v>Millenial</v>
      </c>
    </row>
    <row r="2721" spans="1:19" x14ac:dyDescent="0.25">
      <c r="A2721" t="s">
        <v>15727</v>
      </c>
      <c r="B2721" t="s">
        <v>5359</v>
      </c>
      <c r="C2721" t="s">
        <v>121</v>
      </c>
      <c r="D2721" t="str">
        <f>Table13[[#This Row],[FirstName]]&amp;" "&amp;Table13[[#This Row],[LastName]]</f>
        <v>Abril Joseph</v>
      </c>
      <c r="E2721" s="2">
        <v>43450</v>
      </c>
      <c r="F2721" s="2" t="s">
        <v>10301</v>
      </c>
      <c r="G2721" t="s">
        <v>32</v>
      </c>
      <c r="H2721" t="s">
        <v>51</v>
      </c>
      <c r="I2721" t="s">
        <v>34</v>
      </c>
      <c r="J2721" t="s">
        <v>35</v>
      </c>
      <c r="K2721" t="s">
        <v>10302</v>
      </c>
      <c r="L2721" t="s">
        <v>176</v>
      </c>
      <c r="M2721" s="2">
        <v>28781</v>
      </c>
      <c r="N2721" t="s">
        <v>177</v>
      </c>
      <c r="O2721">
        <v>4</v>
      </c>
      <c r="P2721" t="str">
        <f t="shared" si="126"/>
        <v>Active</v>
      </c>
      <c r="Q2721">
        <f t="shared" si="127"/>
        <v>1978</v>
      </c>
      <c r="R2721">
        <f t="shared" si="128"/>
        <v>47</v>
      </c>
      <c r="S2721" t="str" cm="1">
        <f t="array" ref="S2721">_xlfn.IFS(Q2721&lt;1965,"Baby Boomers",Q2721&lt;1981,"Gen X",Q2721&lt;1997,"Millenial",TRUE,("Gen Z"))</f>
        <v>Gen X</v>
      </c>
    </row>
    <row r="2722" spans="1:19" x14ac:dyDescent="0.25">
      <c r="A2722" t="s">
        <v>15728</v>
      </c>
      <c r="B2722" t="s">
        <v>178</v>
      </c>
      <c r="C2722" t="s">
        <v>1259</v>
      </c>
      <c r="D2722" t="str">
        <f>Table13[[#This Row],[FirstName]]&amp;" "&amp;Table13[[#This Row],[LastName]]</f>
        <v>Bobby Levy</v>
      </c>
      <c r="E2722" s="2">
        <v>45124</v>
      </c>
      <c r="F2722" s="2">
        <v>45135</v>
      </c>
      <c r="G2722" t="s">
        <v>32</v>
      </c>
      <c r="H2722" t="s">
        <v>33</v>
      </c>
      <c r="I2722" t="s">
        <v>63</v>
      </c>
      <c r="J2722" t="s">
        <v>35</v>
      </c>
      <c r="K2722" t="s">
        <v>10302</v>
      </c>
      <c r="L2722" t="s">
        <v>65</v>
      </c>
      <c r="M2722" s="2">
        <v>36273</v>
      </c>
      <c r="N2722" t="s">
        <v>112</v>
      </c>
      <c r="O2722">
        <v>5</v>
      </c>
      <c r="P2722" t="str">
        <f t="shared" si="126"/>
        <v>Non-Active</v>
      </c>
      <c r="Q2722">
        <f t="shared" si="127"/>
        <v>1999</v>
      </c>
      <c r="R2722">
        <f t="shared" si="128"/>
        <v>26</v>
      </c>
      <c r="S2722" t="str" cm="1">
        <f t="array" ref="S2722">_xlfn.IFS(Q2722&lt;1965,"Baby Boomers",Q2722&lt;1981,"Gen X",Q2722&lt;1997,"Millenial",TRUE,("Gen Z"))</f>
        <v>Gen Z</v>
      </c>
    </row>
    <row r="2723" spans="1:19" x14ac:dyDescent="0.25">
      <c r="A2723" t="s">
        <v>15729</v>
      </c>
      <c r="B2723" t="s">
        <v>9515</v>
      </c>
      <c r="C2723" t="s">
        <v>1855</v>
      </c>
      <c r="D2723" t="str">
        <f>Table13[[#This Row],[FirstName]]&amp;" "&amp;Table13[[#This Row],[LastName]]</f>
        <v>Gustavo Durham</v>
      </c>
      <c r="E2723" s="2">
        <v>43979</v>
      </c>
      <c r="F2723" s="2">
        <v>44544</v>
      </c>
      <c r="G2723" t="s">
        <v>32</v>
      </c>
      <c r="H2723" t="s">
        <v>62</v>
      </c>
      <c r="I2723" t="s">
        <v>34</v>
      </c>
      <c r="J2723" t="s">
        <v>35</v>
      </c>
      <c r="K2723" t="s">
        <v>10302</v>
      </c>
      <c r="L2723" t="s">
        <v>52</v>
      </c>
      <c r="M2723" s="2">
        <v>18323</v>
      </c>
      <c r="N2723" t="s">
        <v>225</v>
      </c>
      <c r="O2723">
        <v>2</v>
      </c>
      <c r="P2723" t="str">
        <f t="shared" si="126"/>
        <v>Non-Active</v>
      </c>
      <c r="Q2723">
        <f t="shared" si="127"/>
        <v>1950</v>
      </c>
      <c r="R2723">
        <f t="shared" si="128"/>
        <v>76</v>
      </c>
      <c r="S2723" t="str" cm="1">
        <f t="array" ref="S2723">_xlfn.IFS(Q2723&lt;1965,"Baby Boomers",Q2723&lt;1981,"Gen X",Q2723&lt;1997,"Millenial",TRUE,("Gen Z"))</f>
        <v>Baby Boomers</v>
      </c>
    </row>
    <row r="2724" spans="1:19" x14ac:dyDescent="0.25">
      <c r="A2724" t="s">
        <v>15730</v>
      </c>
      <c r="B2724" t="s">
        <v>5819</v>
      </c>
      <c r="C2724" t="s">
        <v>2414</v>
      </c>
      <c r="D2724" t="str">
        <f>Table13[[#This Row],[FirstName]]&amp;" "&amp;Table13[[#This Row],[LastName]]</f>
        <v>Teagan Stevens</v>
      </c>
      <c r="E2724" s="2">
        <v>44256</v>
      </c>
      <c r="F2724" s="2">
        <v>45021</v>
      </c>
      <c r="G2724" t="s">
        <v>32</v>
      </c>
      <c r="H2724" t="s">
        <v>62</v>
      </c>
      <c r="I2724" t="s">
        <v>50</v>
      </c>
      <c r="J2724" t="s">
        <v>51</v>
      </c>
      <c r="K2724" t="s">
        <v>10302</v>
      </c>
      <c r="L2724" t="s">
        <v>89</v>
      </c>
      <c r="M2724" s="2">
        <v>30586</v>
      </c>
      <c r="N2724" t="s">
        <v>82</v>
      </c>
      <c r="O2724">
        <v>2</v>
      </c>
      <c r="P2724" t="str">
        <f t="shared" si="126"/>
        <v>Non-Active</v>
      </c>
      <c r="Q2724">
        <f t="shared" si="127"/>
        <v>1983</v>
      </c>
      <c r="R2724">
        <f t="shared" si="128"/>
        <v>42</v>
      </c>
      <c r="S2724" t="str" cm="1">
        <f t="array" ref="S2724">_xlfn.IFS(Q2724&lt;1965,"Baby Boomers",Q2724&lt;1981,"Gen X",Q2724&lt;1997,"Millenial",TRUE,("Gen Z"))</f>
        <v>Millenial</v>
      </c>
    </row>
    <row r="2725" spans="1:19" x14ac:dyDescent="0.25">
      <c r="A2725" t="s">
        <v>15731</v>
      </c>
      <c r="B2725" t="s">
        <v>9522</v>
      </c>
      <c r="C2725" t="s">
        <v>328</v>
      </c>
      <c r="D2725" t="str">
        <f>Table13[[#This Row],[FirstName]]&amp;" "&amp;Table13[[#This Row],[LastName]]</f>
        <v>Neil Patton</v>
      </c>
      <c r="E2725" s="2">
        <v>44604</v>
      </c>
      <c r="F2725" s="2" t="s">
        <v>10301</v>
      </c>
      <c r="G2725" t="s">
        <v>32</v>
      </c>
      <c r="H2725" t="s">
        <v>62</v>
      </c>
      <c r="I2725" t="s">
        <v>34</v>
      </c>
      <c r="J2725" t="s">
        <v>51</v>
      </c>
      <c r="K2725" t="s">
        <v>10302</v>
      </c>
      <c r="L2725" t="s">
        <v>52</v>
      </c>
      <c r="M2725" s="2">
        <v>20303</v>
      </c>
      <c r="N2725" t="s">
        <v>225</v>
      </c>
      <c r="O2725">
        <v>2</v>
      </c>
      <c r="P2725" t="str">
        <f t="shared" si="126"/>
        <v>Active</v>
      </c>
      <c r="Q2725">
        <f t="shared" si="127"/>
        <v>1955</v>
      </c>
      <c r="R2725">
        <f t="shared" si="128"/>
        <v>70</v>
      </c>
      <c r="S2725" t="str" cm="1">
        <f t="array" ref="S2725">_xlfn.IFS(Q2725&lt;1965,"Baby Boomers",Q2725&lt;1981,"Gen X",Q2725&lt;1997,"Millenial",TRUE,("Gen Z"))</f>
        <v>Baby Boomers</v>
      </c>
    </row>
    <row r="2726" spans="1:19" x14ac:dyDescent="0.25">
      <c r="A2726" t="s">
        <v>15732</v>
      </c>
      <c r="B2726" t="s">
        <v>687</v>
      </c>
      <c r="C2726" t="s">
        <v>869</v>
      </c>
      <c r="D2726" t="str">
        <f>Table13[[#This Row],[FirstName]]&amp;" "&amp;Table13[[#This Row],[LastName]]</f>
        <v>Khalil Guzman</v>
      </c>
      <c r="E2726" s="2">
        <v>44618</v>
      </c>
      <c r="F2726" s="2" t="s">
        <v>10301</v>
      </c>
      <c r="G2726" t="s">
        <v>32</v>
      </c>
      <c r="H2726" t="s">
        <v>51</v>
      </c>
      <c r="I2726" t="s">
        <v>34</v>
      </c>
      <c r="J2726" t="s">
        <v>35</v>
      </c>
      <c r="K2726" t="s">
        <v>10302</v>
      </c>
      <c r="L2726" t="s">
        <v>89</v>
      </c>
      <c r="M2726" s="2">
        <v>24061</v>
      </c>
      <c r="N2726" t="s">
        <v>112</v>
      </c>
      <c r="O2726">
        <v>4</v>
      </c>
      <c r="P2726" t="str">
        <f t="shared" si="126"/>
        <v>Active</v>
      </c>
      <c r="Q2726">
        <f t="shared" si="127"/>
        <v>1965</v>
      </c>
      <c r="R2726">
        <f t="shared" si="128"/>
        <v>60</v>
      </c>
      <c r="S2726" t="str" cm="1">
        <f t="array" ref="S2726">_xlfn.IFS(Q2726&lt;1965,"Baby Boomers",Q2726&lt;1981,"Gen X",Q2726&lt;1997,"Millenial",TRUE,("Gen Z"))</f>
        <v>Gen X</v>
      </c>
    </row>
    <row r="2727" spans="1:19" x14ac:dyDescent="0.25">
      <c r="A2727" t="s">
        <v>15733</v>
      </c>
      <c r="B2727" t="s">
        <v>9144</v>
      </c>
      <c r="C2727" t="s">
        <v>6488</v>
      </c>
      <c r="D2727" t="str">
        <f>Table13[[#This Row],[FirstName]]&amp;" "&amp;Table13[[#This Row],[LastName]]</f>
        <v>Alaina Mayo</v>
      </c>
      <c r="E2727" s="2">
        <v>44747</v>
      </c>
      <c r="F2727" s="2">
        <v>44923</v>
      </c>
      <c r="G2727" t="s">
        <v>32</v>
      </c>
      <c r="H2727" t="s">
        <v>33</v>
      </c>
      <c r="I2727" t="s">
        <v>34</v>
      </c>
      <c r="J2727" t="s">
        <v>35</v>
      </c>
      <c r="K2727" t="s">
        <v>10302</v>
      </c>
      <c r="L2727" t="s">
        <v>89</v>
      </c>
      <c r="M2727" s="2">
        <v>19722</v>
      </c>
      <c r="N2727" t="s">
        <v>82</v>
      </c>
      <c r="O2727">
        <v>5</v>
      </c>
      <c r="P2727" t="str">
        <f t="shared" si="126"/>
        <v>Non-Active</v>
      </c>
      <c r="Q2727">
        <f t="shared" si="127"/>
        <v>1953</v>
      </c>
      <c r="R2727">
        <f t="shared" si="128"/>
        <v>72</v>
      </c>
      <c r="S2727" t="str" cm="1">
        <f t="array" ref="S2727">_xlfn.IFS(Q2727&lt;1965,"Baby Boomers",Q2727&lt;1981,"Gen X",Q2727&lt;1997,"Millenial",TRUE,("Gen Z"))</f>
        <v>Baby Boomers</v>
      </c>
    </row>
    <row r="2728" spans="1:19" x14ac:dyDescent="0.25">
      <c r="A2728" t="s">
        <v>15734</v>
      </c>
      <c r="B2728" t="s">
        <v>9530</v>
      </c>
      <c r="C2728" t="s">
        <v>1614</v>
      </c>
      <c r="D2728" t="str">
        <f>Table13[[#This Row],[FirstName]]&amp;" "&amp;Table13[[#This Row],[LastName]]</f>
        <v>Jagger Morgan</v>
      </c>
      <c r="E2728" s="2">
        <v>43798</v>
      </c>
      <c r="F2728" s="2">
        <v>44631</v>
      </c>
      <c r="G2728" t="s">
        <v>32</v>
      </c>
      <c r="H2728" t="s">
        <v>51</v>
      </c>
      <c r="I2728" t="s">
        <v>50</v>
      </c>
      <c r="J2728" t="s">
        <v>62</v>
      </c>
      <c r="K2728" t="s">
        <v>10302</v>
      </c>
      <c r="L2728" t="s">
        <v>89</v>
      </c>
      <c r="M2728" s="2">
        <v>34681</v>
      </c>
      <c r="N2728" t="s">
        <v>102</v>
      </c>
      <c r="O2728">
        <v>4</v>
      </c>
      <c r="P2728" t="str">
        <f t="shared" si="126"/>
        <v>Non-Active</v>
      </c>
      <c r="Q2728">
        <f t="shared" si="127"/>
        <v>1994</v>
      </c>
      <c r="R2728">
        <f t="shared" si="128"/>
        <v>31</v>
      </c>
      <c r="S2728" t="str" cm="1">
        <f t="array" ref="S2728">_xlfn.IFS(Q2728&lt;1965,"Baby Boomers",Q2728&lt;1981,"Gen X",Q2728&lt;1997,"Millenial",TRUE,("Gen Z"))</f>
        <v>Millenial</v>
      </c>
    </row>
    <row r="2729" spans="1:19" x14ac:dyDescent="0.25">
      <c r="A2729" t="s">
        <v>15735</v>
      </c>
      <c r="B2729" t="s">
        <v>5298</v>
      </c>
      <c r="C2729" t="s">
        <v>1386</v>
      </c>
      <c r="D2729" t="str">
        <f>Table13[[#This Row],[FirstName]]&amp;" "&amp;Table13[[#This Row],[LastName]]</f>
        <v>Donavan Kennedy</v>
      </c>
      <c r="E2729" s="2">
        <v>43518</v>
      </c>
      <c r="F2729" s="2" t="s">
        <v>10301</v>
      </c>
      <c r="G2729" t="s">
        <v>32</v>
      </c>
      <c r="H2729" t="s">
        <v>62</v>
      </c>
      <c r="I2729" t="s">
        <v>63</v>
      </c>
      <c r="J2729" t="s">
        <v>35</v>
      </c>
      <c r="K2729" t="s">
        <v>10302</v>
      </c>
      <c r="L2729" t="s">
        <v>110</v>
      </c>
      <c r="M2729" s="2">
        <v>18039</v>
      </c>
      <c r="N2729" t="s">
        <v>112</v>
      </c>
      <c r="O2729">
        <v>2</v>
      </c>
      <c r="P2729" t="str">
        <f t="shared" si="126"/>
        <v>Active</v>
      </c>
      <c r="Q2729">
        <f t="shared" si="127"/>
        <v>1949</v>
      </c>
      <c r="R2729">
        <f t="shared" si="128"/>
        <v>76</v>
      </c>
      <c r="S2729" t="str" cm="1">
        <f t="array" ref="S2729">_xlfn.IFS(Q2729&lt;1965,"Baby Boomers",Q2729&lt;1981,"Gen X",Q2729&lt;1997,"Millenial",TRUE,("Gen Z"))</f>
        <v>Baby Boomers</v>
      </c>
    </row>
    <row r="2730" spans="1:19" x14ac:dyDescent="0.25">
      <c r="A2730" t="s">
        <v>15736</v>
      </c>
      <c r="B2730" t="s">
        <v>1990</v>
      </c>
      <c r="C2730" t="s">
        <v>2642</v>
      </c>
      <c r="D2730" t="str">
        <f>Table13[[#This Row],[FirstName]]&amp;" "&amp;Table13[[#This Row],[LastName]]</f>
        <v>Amy Frederick</v>
      </c>
      <c r="E2730" s="2">
        <v>44028</v>
      </c>
      <c r="F2730" s="2">
        <v>44607</v>
      </c>
      <c r="G2730" t="s">
        <v>10826</v>
      </c>
      <c r="H2730" t="s">
        <v>33</v>
      </c>
      <c r="I2730" t="s">
        <v>63</v>
      </c>
      <c r="J2730" t="s">
        <v>35</v>
      </c>
      <c r="K2730" t="s">
        <v>10302</v>
      </c>
      <c r="L2730" t="s">
        <v>80</v>
      </c>
      <c r="M2730" s="2">
        <v>18701</v>
      </c>
      <c r="N2730" t="s">
        <v>162</v>
      </c>
      <c r="O2730">
        <v>2</v>
      </c>
      <c r="P2730" t="str">
        <f t="shared" si="126"/>
        <v>Non-Active</v>
      </c>
      <c r="Q2730">
        <f t="shared" si="127"/>
        <v>1951</v>
      </c>
      <c r="R2730">
        <f t="shared" si="128"/>
        <v>75</v>
      </c>
      <c r="S2730" t="str" cm="1">
        <f t="array" ref="S2730">_xlfn.IFS(Q2730&lt;1965,"Baby Boomers",Q2730&lt;1981,"Gen X",Q2730&lt;1997,"Millenial",TRUE,("Gen Z"))</f>
        <v>Baby Boomers</v>
      </c>
    </row>
    <row r="2731" spans="1:19" x14ac:dyDescent="0.25">
      <c r="A2731" t="s">
        <v>15737</v>
      </c>
      <c r="B2731" t="s">
        <v>1888</v>
      </c>
      <c r="C2731" t="s">
        <v>6023</v>
      </c>
      <c r="D2731" t="str">
        <f>Table13[[#This Row],[FirstName]]&amp;" "&amp;Table13[[#This Row],[LastName]]</f>
        <v>Pierce Charles</v>
      </c>
      <c r="E2731" s="2">
        <v>43664</v>
      </c>
      <c r="F2731" s="2">
        <v>43880</v>
      </c>
      <c r="G2731" t="s">
        <v>744</v>
      </c>
      <c r="H2731" t="s">
        <v>33</v>
      </c>
      <c r="I2731" t="s">
        <v>63</v>
      </c>
      <c r="J2731" t="s">
        <v>51</v>
      </c>
      <c r="K2731" t="s">
        <v>10302</v>
      </c>
      <c r="L2731" t="s">
        <v>80</v>
      </c>
      <c r="M2731" s="2">
        <v>22843</v>
      </c>
      <c r="N2731" t="s">
        <v>162</v>
      </c>
      <c r="O2731">
        <v>5</v>
      </c>
      <c r="P2731" t="str">
        <f t="shared" si="126"/>
        <v>Non-Active</v>
      </c>
      <c r="Q2731">
        <f t="shared" si="127"/>
        <v>1962</v>
      </c>
      <c r="R2731">
        <f t="shared" si="128"/>
        <v>63</v>
      </c>
      <c r="S2731" t="str" cm="1">
        <f t="array" ref="S2731">_xlfn.IFS(Q2731&lt;1965,"Baby Boomers",Q2731&lt;1981,"Gen X",Q2731&lt;1997,"Millenial",TRUE,("Gen Z"))</f>
        <v>Baby Boomers</v>
      </c>
    </row>
    <row r="2732" spans="1:19" x14ac:dyDescent="0.25">
      <c r="A2732" t="s">
        <v>15738</v>
      </c>
      <c r="B2732" t="s">
        <v>9542</v>
      </c>
      <c r="C2732" t="s">
        <v>1711</v>
      </c>
      <c r="D2732" t="str">
        <f>Table13[[#This Row],[FirstName]]&amp;" "&amp;Table13[[#This Row],[LastName]]</f>
        <v>Deegan Pham</v>
      </c>
      <c r="E2732" s="2">
        <v>43534</v>
      </c>
      <c r="F2732" s="2">
        <v>44516</v>
      </c>
      <c r="G2732" t="s">
        <v>32</v>
      </c>
      <c r="H2732" t="s">
        <v>33</v>
      </c>
      <c r="I2732" t="s">
        <v>50</v>
      </c>
      <c r="J2732" t="s">
        <v>62</v>
      </c>
      <c r="K2732" t="s">
        <v>10302</v>
      </c>
      <c r="L2732" t="s">
        <v>935</v>
      </c>
      <c r="M2732" s="2">
        <v>30757</v>
      </c>
      <c r="N2732" t="s">
        <v>112</v>
      </c>
      <c r="O2732">
        <v>5</v>
      </c>
      <c r="P2732" t="str">
        <f t="shared" si="126"/>
        <v>Non-Active</v>
      </c>
      <c r="Q2732">
        <f t="shared" si="127"/>
        <v>1984</v>
      </c>
      <c r="R2732">
        <f t="shared" si="128"/>
        <v>42</v>
      </c>
      <c r="S2732" t="str" cm="1">
        <f t="array" ref="S2732">_xlfn.IFS(Q2732&lt;1965,"Baby Boomers",Q2732&lt;1981,"Gen X",Q2732&lt;1997,"Millenial",TRUE,("Gen Z"))</f>
        <v>Millenial</v>
      </c>
    </row>
    <row r="2733" spans="1:19" x14ac:dyDescent="0.25">
      <c r="A2733" t="s">
        <v>15739</v>
      </c>
      <c r="B2733" t="s">
        <v>3835</v>
      </c>
      <c r="C2733" t="s">
        <v>9546</v>
      </c>
      <c r="D2733" t="str">
        <f>Table13[[#This Row],[FirstName]]&amp;" "&amp;Table13[[#This Row],[LastName]]</f>
        <v>Seth Oneill</v>
      </c>
      <c r="E2733" s="2">
        <v>45076</v>
      </c>
      <c r="F2733" s="2">
        <v>45128</v>
      </c>
      <c r="G2733" t="s">
        <v>32</v>
      </c>
      <c r="H2733" t="s">
        <v>51</v>
      </c>
      <c r="I2733" t="s">
        <v>50</v>
      </c>
      <c r="J2733" t="s">
        <v>62</v>
      </c>
      <c r="K2733" t="s">
        <v>10302</v>
      </c>
      <c r="L2733" t="s">
        <v>65</v>
      </c>
      <c r="M2733" s="2">
        <v>27780</v>
      </c>
      <c r="N2733" t="s">
        <v>183</v>
      </c>
      <c r="O2733">
        <v>2</v>
      </c>
      <c r="P2733" t="str">
        <f t="shared" si="126"/>
        <v>Non-Active</v>
      </c>
      <c r="Q2733">
        <f t="shared" si="127"/>
        <v>1976</v>
      </c>
      <c r="R2733">
        <f t="shared" si="128"/>
        <v>50</v>
      </c>
      <c r="S2733" t="str" cm="1">
        <f t="array" ref="S2733">_xlfn.IFS(Q2733&lt;1965,"Baby Boomers",Q2733&lt;1981,"Gen X",Q2733&lt;1997,"Millenial",TRUE,("Gen Z"))</f>
        <v>Gen X</v>
      </c>
    </row>
    <row r="2734" spans="1:19" x14ac:dyDescent="0.25">
      <c r="A2734" t="s">
        <v>15740</v>
      </c>
      <c r="B2734" t="s">
        <v>3906</v>
      </c>
      <c r="C2734" t="s">
        <v>2081</v>
      </c>
      <c r="D2734" t="str">
        <f>Table13[[#This Row],[FirstName]]&amp;" "&amp;Table13[[#This Row],[LastName]]</f>
        <v>Mollie Woodward</v>
      </c>
      <c r="E2734" s="2">
        <v>43335</v>
      </c>
      <c r="F2734" s="2">
        <v>43635</v>
      </c>
      <c r="G2734" t="s">
        <v>32</v>
      </c>
      <c r="H2734" t="s">
        <v>62</v>
      </c>
      <c r="I2734" t="s">
        <v>63</v>
      </c>
      <c r="J2734" t="s">
        <v>51</v>
      </c>
      <c r="K2734" t="s">
        <v>10302</v>
      </c>
      <c r="L2734" t="s">
        <v>89</v>
      </c>
      <c r="M2734" s="2">
        <v>28639</v>
      </c>
      <c r="N2734" t="s">
        <v>351</v>
      </c>
      <c r="O2734">
        <v>4</v>
      </c>
      <c r="P2734" t="str">
        <f t="shared" si="126"/>
        <v>Non-Active</v>
      </c>
      <c r="Q2734">
        <f t="shared" si="127"/>
        <v>1978</v>
      </c>
      <c r="R2734">
        <f t="shared" si="128"/>
        <v>47</v>
      </c>
      <c r="S2734" t="str" cm="1">
        <f t="array" ref="S2734">_xlfn.IFS(Q2734&lt;1965,"Baby Boomers",Q2734&lt;1981,"Gen X",Q2734&lt;1997,"Millenial",TRUE,("Gen Z"))</f>
        <v>Gen X</v>
      </c>
    </row>
    <row r="2735" spans="1:19" x14ac:dyDescent="0.25">
      <c r="A2735" t="s">
        <v>15741</v>
      </c>
      <c r="B2735" t="s">
        <v>9349</v>
      </c>
      <c r="C2735" t="s">
        <v>1578</v>
      </c>
      <c r="D2735" t="str">
        <f>Table13[[#This Row],[FirstName]]&amp;" "&amp;Table13[[#This Row],[LastName]]</f>
        <v>Baylee Warner</v>
      </c>
      <c r="E2735" s="2">
        <v>43530</v>
      </c>
      <c r="F2735" s="2" t="s">
        <v>10301</v>
      </c>
      <c r="G2735" t="s">
        <v>32</v>
      </c>
      <c r="H2735" t="s">
        <v>62</v>
      </c>
      <c r="I2735" t="s">
        <v>50</v>
      </c>
      <c r="J2735" t="s">
        <v>51</v>
      </c>
      <c r="K2735" t="s">
        <v>10302</v>
      </c>
      <c r="L2735" t="s">
        <v>147</v>
      </c>
      <c r="M2735" s="2">
        <v>18736</v>
      </c>
      <c r="N2735" t="s">
        <v>149</v>
      </c>
      <c r="O2735">
        <v>4</v>
      </c>
      <c r="P2735" t="str">
        <f t="shared" si="126"/>
        <v>Active</v>
      </c>
      <c r="Q2735">
        <f t="shared" si="127"/>
        <v>1951</v>
      </c>
      <c r="R2735">
        <f t="shared" si="128"/>
        <v>75</v>
      </c>
      <c r="S2735" t="str" cm="1">
        <f t="array" ref="S2735">_xlfn.IFS(Q2735&lt;1965,"Baby Boomers",Q2735&lt;1981,"Gen X",Q2735&lt;1997,"Millenial",TRUE,("Gen Z"))</f>
        <v>Baby Boomers</v>
      </c>
    </row>
    <row r="2736" spans="1:19" x14ac:dyDescent="0.25">
      <c r="A2736" t="s">
        <v>15742</v>
      </c>
      <c r="B2736" t="s">
        <v>2985</v>
      </c>
      <c r="C2736" t="s">
        <v>4753</v>
      </c>
      <c r="D2736" t="str">
        <f>Table13[[#This Row],[FirstName]]&amp;" "&amp;Table13[[#This Row],[LastName]]</f>
        <v>Celeste Allison</v>
      </c>
      <c r="E2736" s="2">
        <v>45139</v>
      </c>
      <c r="F2736" s="2">
        <v>45140</v>
      </c>
      <c r="G2736" t="s">
        <v>744</v>
      </c>
      <c r="H2736" t="s">
        <v>62</v>
      </c>
      <c r="I2736" t="s">
        <v>34</v>
      </c>
      <c r="J2736" t="s">
        <v>62</v>
      </c>
      <c r="K2736" t="s">
        <v>10302</v>
      </c>
      <c r="L2736" t="s">
        <v>80</v>
      </c>
      <c r="M2736" s="2">
        <v>30423</v>
      </c>
      <c r="N2736" t="s">
        <v>82</v>
      </c>
      <c r="O2736">
        <v>1</v>
      </c>
      <c r="P2736" t="str">
        <f t="shared" si="126"/>
        <v>Non-Active</v>
      </c>
      <c r="Q2736">
        <f t="shared" si="127"/>
        <v>1983</v>
      </c>
      <c r="R2736">
        <f t="shared" si="128"/>
        <v>43</v>
      </c>
      <c r="S2736" t="str" cm="1">
        <f t="array" ref="S2736">_xlfn.IFS(Q2736&lt;1965,"Baby Boomers",Q2736&lt;1981,"Gen X",Q2736&lt;1997,"Millenial",TRUE,("Gen Z"))</f>
        <v>Millenial</v>
      </c>
    </row>
    <row r="2737" spans="1:19" x14ac:dyDescent="0.25">
      <c r="A2737" t="s">
        <v>15743</v>
      </c>
      <c r="B2737" t="s">
        <v>3184</v>
      </c>
      <c r="C2737" t="s">
        <v>1506</v>
      </c>
      <c r="D2737" t="str">
        <f>Table13[[#This Row],[FirstName]]&amp;" "&amp;Table13[[#This Row],[LastName]]</f>
        <v>Camryn Clark</v>
      </c>
      <c r="E2737" s="2">
        <v>43885</v>
      </c>
      <c r="F2737" s="2">
        <v>44189</v>
      </c>
      <c r="G2737" t="s">
        <v>32</v>
      </c>
      <c r="H2737" t="s">
        <v>51</v>
      </c>
      <c r="I2737" t="s">
        <v>50</v>
      </c>
      <c r="J2737" t="s">
        <v>35</v>
      </c>
      <c r="K2737" t="s">
        <v>10302</v>
      </c>
      <c r="L2737" t="s">
        <v>3211</v>
      </c>
      <c r="M2737" s="2">
        <v>35669</v>
      </c>
      <c r="N2737" t="s">
        <v>242</v>
      </c>
      <c r="O2737">
        <v>5</v>
      </c>
      <c r="P2737" t="str">
        <f t="shared" si="126"/>
        <v>Non-Active</v>
      </c>
      <c r="Q2737">
        <f t="shared" si="127"/>
        <v>1997</v>
      </c>
      <c r="R2737">
        <f t="shared" si="128"/>
        <v>28</v>
      </c>
      <c r="S2737" t="str" cm="1">
        <f t="array" ref="S2737">_xlfn.IFS(Q2737&lt;1965,"Baby Boomers",Q2737&lt;1981,"Gen X",Q2737&lt;1997,"Millenial",TRUE,("Gen Z"))</f>
        <v>Gen Z</v>
      </c>
    </row>
    <row r="2738" spans="1:19" x14ac:dyDescent="0.25">
      <c r="A2738" t="s">
        <v>15744</v>
      </c>
      <c r="B2738" t="s">
        <v>460</v>
      </c>
      <c r="C2738" t="s">
        <v>4192</v>
      </c>
      <c r="D2738" t="str">
        <f>Table13[[#This Row],[FirstName]]&amp;" "&amp;Table13[[#This Row],[LastName]]</f>
        <v>Geovanni Crawford</v>
      </c>
      <c r="E2738" s="2">
        <v>43734</v>
      </c>
      <c r="F2738" s="2" t="s">
        <v>10301</v>
      </c>
      <c r="G2738" t="s">
        <v>32</v>
      </c>
      <c r="H2738" t="s">
        <v>33</v>
      </c>
      <c r="I2738" t="s">
        <v>50</v>
      </c>
      <c r="J2738" t="s">
        <v>62</v>
      </c>
      <c r="K2738" t="s">
        <v>10302</v>
      </c>
      <c r="L2738" t="s">
        <v>331</v>
      </c>
      <c r="M2738" s="2">
        <v>28927</v>
      </c>
      <c r="N2738" t="s">
        <v>82</v>
      </c>
      <c r="O2738">
        <v>4</v>
      </c>
      <c r="P2738" t="str">
        <f t="shared" si="126"/>
        <v>Active</v>
      </c>
      <c r="Q2738">
        <f t="shared" si="127"/>
        <v>1979</v>
      </c>
      <c r="R2738">
        <f t="shared" si="128"/>
        <v>47</v>
      </c>
      <c r="S2738" t="str" cm="1">
        <f t="array" ref="S2738">_xlfn.IFS(Q2738&lt;1965,"Baby Boomers",Q2738&lt;1981,"Gen X",Q2738&lt;1997,"Millenial",TRUE,("Gen Z"))</f>
        <v>Gen X</v>
      </c>
    </row>
    <row r="2739" spans="1:19" x14ac:dyDescent="0.25">
      <c r="A2739" t="s">
        <v>15745</v>
      </c>
      <c r="B2739" t="s">
        <v>9562</v>
      </c>
      <c r="C2739" t="s">
        <v>1507</v>
      </c>
      <c r="D2739" t="str">
        <f>Table13[[#This Row],[FirstName]]&amp;" "&amp;Table13[[#This Row],[LastName]]</f>
        <v>Danielle Blanchard</v>
      </c>
      <c r="E2739" s="2">
        <v>44902</v>
      </c>
      <c r="F2739" s="2">
        <v>45085</v>
      </c>
      <c r="G2739" t="s">
        <v>744</v>
      </c>
      <c r="H2739" t="s">
        <v>62</v>
      </c>
      <c r="I2739" t="s">
        <v>34</v>
      </c>
      <c r="J2739" t="s">
        <v>35</v>
      </c>
      <c r="K2739" t="s">
        <v>10302</v>
      </c>
      <c r="L2739" t="s">
        <v>89</v>
      </c>
      <c r="M2739" s="2">
        <v>35507</v>
      </c>
      <c r="N2739" t="s">
        <v>225</v>
      </c>
      <c r="O2739">
        <v>5</v>
      </c>
      <c r="P2739" t="str">
        <f t="shared" si="126"/>
        <v>Non-Active</v>
      </c>
      <c r="Q2739">
        <f t="shared" si="127"/>
        <v>1997</v>
      </c>
      <c r="R2739">
        <f t="shared" si="128"/>
        <v>29</v>
      </c>
      <c r="S2739" t="str" cm="1">
        <f t="array" ref="S2739">_xlfn.IFS(Q2739&lt;1965,"Baby Boomers",Q2739&lt;1981,"Gen X",Q2739&lt;1997,"Millenial",TRUE,("Gen Z"))</f>
        <v>Gen Z</v>
      </c>
    </row>
    <row r="2740" spans="1:19" x14ac:dyDescent="0.25">
      <c r="A2740" t="s">
        <v>15746</v>
      </c>
      <c r="B2740" t="s">
        <v>2648</v>
      </c>
      <c r="C2740" t="s">
        <v>3173</v>
      </c>
      <c r="D2740" t="str">
        <f>Table13[[#This Row],[FirstName]]&amp;" "&amp;Table13[[#This Row],[LastName]]</f>
        <v>Kasey Pineda</v>
      </c>
      <c r="E2740" s="2">
        <v>43532</v>
      </c>
      <c r="F2740" s="2">
        <v>44235</v>
      </c>
      <c r="G2740" t="s">
        <v>32</v>
      </c>
      <c r="H2740" t="s">
        <v>51</v>
      </c>
      <c r="I2740" t="s">
        <v>34</v>
      </c>
      <c r="J2740" t="s">
        <v>62</v>
      </c>
      <c r="K2740" t="s">
        <v>10302</v>
      </c>
      <c r="L2740" t="s">
        <v>89</v>
      </c>
      <c r="M2740" s="2">
        <v>34692</v>
      </c>
      <c r="N2740" t="s">
        <v>82</v>
      </c>
      <c r="O2740">
        <v>2</v>
      </c>
      <c r="P2740" t="str">
        <f t="shared" si="126"/>
        <v>Non-Active</v>
      </c>
      <c r="Q2740">
        <f t="shared" si="127"/>
        <v>1994</v>
      </c>
      <c r="R2740">
        <f t="shared" si="128"/>
        <v>31</v>
      </c>
      <c r="S2740" t="str" cm="1">
        <f t="array" ref="S2740">_xlfn.IFS(Q2740&lt;1965,"Baby Boomers",Q2740&lt;1981,"Gen X",Q2740&lt;1997,"Millenial",TRUE,("Gen Z"))</f>
        <v>Millenial</v>
      </c>
    </row>
    <row r="2741" spans="1:19" x14ac:dyDescent="0.25">
      <c r="A2741" t="s">
        <v>15747</v>
      </c>
      <c r="B2741" t="s">
        <v>2505</v>
      </c>
      <c r="C2741" t="s">
        <v>7265</v>
      </c>
      <c r="D2741" t="str">
        <f>Table13[[#This Row],[FirstName]]&amp;" "&amp;Table13[[#This Row],[LastName]]</f>
        <v>Kenzie Friedman</v>
      </c>
      <c r="E2741" s="2">
        <v>43683</v>
      </c>
      <c r="F2741" s="2">
        <v>44769</v>
      </c>
      <c r="G2741" t="s">
        <v>32</v>
      </c>
      <c r="H2741" t="s">
        <v>51</v>
      </c>
      <c r="I2741" t="s">
        <v>50</v>
      </c>
      <c r="J2741" t="s">
        <v>62</v>
      </c>
      <c r="K2741" t="s">
        <v>10302</v>
      </c>
      <c r="L2741" t="s">
        <v>89</v>
      </c>
      <c r="M2741" s="2">
        <v>34275</v>
      </c>
      <c r="N2741" t="s">
        <v>82</v>
      </c>
      <c r="O2741">
        <v>2</v>
      </c>
      <c r="P2741" t="str">
        <f t="shared" si="126"/>
        <v>Non-Active</v>
      </c>
      <c r="Q2741">
        <f t="shared" si="127"/>
        <v>1993</v>
      </c>
      <c r="R2741">
        <f t="shared" si="128"/>
        <v>32</v>
      </c>
      <c r="S2741" t="str" cm="1">
        <f t="array" ref="S2741">_xlfn.IFS(Q2741&lt;1965,"Baby Boomers",Q2741&lt;1981,"Gen X",Q2741&lt;1997,"Millenial",TRUE,("Gen Z"))</f>
        <v>Millenial</v>
      </c>
    </row>
    <row r="2742" spans="1:19" x14ac:dyDescent="0.25">
      <c r="A2742" t="s">
        <v>15748</v>
      </c>
      <c r="B2742" t="s">
        <v>9572</v>
      </c>
      <c r="C2742" t="s">
        <v>9573</v>
      </c>
      <c r="D2742" t="str">
        <f>Table13[[#This Row],[FirstName]]&amp;" "&amp;Table13[[#This Row],[LastName]]</f>
        <v>Destinee Mejia</v>
      </c>
      <c r="E2742" s="2">
        <v>43635</v>
      </c>
      <c r="F2742" s="2" t="s">
        <v>10301</v>
      </c>
      <c r="G2742" t="s">
        <v>32</v>
      </c>
      <c r="H2742" t="s">
        <v>62</v>
      </c>
      <c r="I2742" t="s">
        <v>63</v>
      </c>
      <c r="J2742" t="s">
        <v>51</v>
      </c>
      <c r="K2742" t="s">
        <v>10302</v>
      </c>
      <c r="L2742" t="s">
        <v>147</v>
      </c>
      <c r="M2742" s="2">
        <v>15968</v>
      </c>
      <c r="N2742" t="s">
        <v>162</v>
      </c>
      <c r="O2742">
        <v>4</v>
      </c>
      <c r="P2742" t="str">
        <f t="shared" si="126"/>
        <v>Active</v>
      </c>
      <c r="Q2742">
        <f t="shared" si="127"/>
        <v>1943</v>
      </c>
      <c r="R2742">
        <f t="shared" si="128"/>
        <v>82</v>
      </c>
      <c r="S2742" t="str" cm="1">
        <f t="array" ref="S2742">_xlfn.IFS(Q2742&lt;1965,"Baby Boomers",Q2742&lt;1981,"Gen X",Q2742&lt;1997,"Millenial",TRUE,("Gen Z"))</f>
        <v>Baby Boomers</v>
      </c>
    </row>
    <row r="2743" spans="1:19" x14ac:dyDescent="0.25">
      <c r="A2743" t="s">
        <v>15749</v>
      </c>
      <c r="B2743" t="s">
        <v>8792</v>
      </c>
      <c r="C2743" t="s">
        <v>1606</v>
      </c>
      <c r="D2743" t="str">
        <f>Table13[[#This Row],[FirstName]]&amp;" "&amp;Table13[[#This Row],[LastName]]</f>
        <v>Deshawn Henry</v>
      </c>
      <c r="E2743" s="2">
        <v>44600</v>
      </c>
      <c r="F2743" s="2">
        <v>45125</v>
      </c>
      <c r="G2743" t="s">
        <v>10699</v>
      </c>
      <c r="H2743" t="s">
        <v>51</v>
      </c>
      <c r="I2743" t="s">
        <v>50</v>
      </c>
      <c r="J2743" t="s">
        <v>62</v>
      </c>
      <c r="K2743" t="s">
        <v>10302</v>
      </c>
      <c r="L2743" t="s">
        <v>2014</v>
      </c>
      <c r="M2743" s="2">
        <v>33017</v>
      </c>
      <c r="N2743" t="s">
        <v>66</v>
      </c>
      <c r="O2743">
        <v>2</v>
      </c>
      <c r="P2743" t="str">
        <f t="shared" si="126"/>
        <v>Non-Active</v>
      </c>
      <c r="Q2743">
        <f t="shared" si="127"/>
        <v>1990</v>
      </c>
      <c r="R2743">
        <f t="shared" si="128"/>
        <v>35</v>
      </c>
      <c r="S2743" t="str" cm="1">
        <f t="array" ref="S2743">_xlfn.IFS(Q2743&lt;1965,"Baby Boomers",Q2743&lt;1981,"Gen X",Q2743&lt;1997,"Millenial",TRUE,("Gen Z"))</f>
        <v>Millenial</v>
      </c>
    </row>
    <row r="2744" spans="1:19" x14ac:dyDescent="0.25">
      <c r="A2744" t="s">
        <v>15750</v>
      </c>
      <c r="B2744" t="s">
        <v>9579</v>
      </c>
      <c r="C2744" t="s">
        <v>5474</v>
      </c>
      <c r="D2744" t="str">
        <f>Table13[[#This Row],[FirstName]]&amp;" "&amp;Table13[[#This Row],[LastName]]</f>
        <v>Cristian Ritter</v>
      </c>
      <c r="E2744" s="2">
        <v>43624</v>
      </c>
      <c r="F2744" s="2">
        <v>44225</v>
      </c>
      <c r="G2744" t="s">
        <v>32</v>
      </c>
      <c r="H2744" t="s">
        <v>51</v>
      </c>
      <c r="I2744" t="s">
        <v>63</v>
      </c>
      <c r="J2744" t="s">
        <v>51</v>
      </c>
      <c r="K2744" t="s">
        <v>10302</v>
      </c>
      <c r="L2744" t="s">
        <v>52</v>
      </c>
      <c r="M2744" s="2">
        <v>18721</v>
      </c>
      <c r="N2744" t="s">
        <v>162</v>
      </c>
      <c r="O2744">
        <v>4</v>
      </c>
      <c r="P2744" t="str">
        <f t="shared" si="126"/>
        <v>Non-Active</v>
      </c>
      <c r="Q2744">
        <f t="shared" si="127"/>
        <v>1951</v>
      </c>
      <c r="R2744">
        <f t="shared" si="128"/>
        <v>75</v>
      </c>
      <c r="S2744" t="str" cm="1">
        <f t="array" ref="S2744">_xlfn.IFS(Q2744&lt;1965,"Baby Boomers",Q2744&lt;1981,"Gen X",Q2744&lt;1997,"Millenial",TRUE,("Gen Z"))</f>
        <v>Baby Boomers</v>
      </c>
    </row>
    <row r="2745" spans="1:19" x14ac:dyDescent="0.25">
      <c r="A2745" t="s">
        <v>11430</v>
      </c>
      <c r="B2745" t="s">
        <v>4724</v>
      </c>
      <c r="C2745" t="s">
        <v>1941</v>
      </c>
      <c r="D2745" t="str">
        <f>Table13[[#This Row],[FirstName]]&amp;" "&amp;Table13[[#This Row],[LastName]]</f>
        <v>Demarcus Huffman</v>
      </c>
      <c r="E2745" s="2">
        <v>44589</v>
      </c>
      <c r="F2745" s="2">
        <v>45100</v>
      </c>
      <c r="G2745" t="s">
        <v>32</v>
      </c>
      <c r="H2745" t="s">
        <v>62</v>
      </c>
      <c r="I2745" t="s">
        <v>34</v>
      </c>
      <c r="J2745" t="s">
        <v>62</v>
      </c>
      <c r="K2745" t="s">
        <v>10302</v>
      </c>
      <c r="L2745" t="s">
        <v>89</v>
      </c>
      <c r="M2745" s="2">
        <v>33626</v>
      </c>
      <c r="N2745" t="s">
        <v>102</v>
      </c>
      <c r="O2745">
        <v>2</v>
      </c>
      <c r="P2745" t="str">
        <f t="shared" si="126"/>
        <v>Non-Active</v>
      </c>
      <c r="Q2745">
        <f t="shared" si="127"/>
        <v>1992</v>
      </c>
      <c r="R2745">
        <f t="shared" si="128"/>
        <v>34</v>
      </c>
      <c r="S2745" t="str" cm="1">
        <f t="array" ref="S2745">_xlfn.IFS(Q2745&lt;1965,"Baby Boomers",Q2745&lt;1981,"Gen X",Q2745&lt;1997,"Millenial",TRUE,("Gen Z"))</f>
        <v>Millenial</v>
      </c>
    </row>
    <row r="2746" spans="1:19" x14ac:dyDescent="0.25">
      <c r="A2746" t="s">
        <v>15751</v>
      </c>
      <c r="B2746" t="s">
        <v>5333</v>
      </c>
      <c r="C2746" t="s">
        <v>2063</v>
      </c>
      <c r="D2746" t="str">
        <f>Table13[[#This Row],[FirstName]]&amp;" "&amp;Table13[[#This Row],[LastName]]</f>
        <v>Regina Lopez</v>
      </c>
      <c r="E2746" s="2">
        <v>44069</v>
      </c>
      <c r="F2746" s="2">
        <v>44784</v>
      </c>
      <c r="G2746" t="s">
        <v>32</v>
      </c>
      <c r="H2746" t="s">
        <v>51</v>
      </c>
      <c r="I2746" t="s">
        <v>50</v>
      </c>
      <c r="J2746" t="s">
        <v>51</v>
      </c>
      <c r="K2746" t="s">
        <v>10302</v>
      </c>
      <c r="L2746" t="s">
        <v>110</v>
      </c>
      <c r="M2746" s="2">
        <v>34755</v>
      </c>
      <c r="N2746" t="s">
        <v>112</v>
      </c>
      <c r="O2746">
        <v>5</v>
      </c>
      <c r="P2746" t="str">
        <f t="shared" si="126"/>
        <v>Non-Active</v>
      </c>
      <c r="Q2746">
        <f t="shared" si="127"/>
        <v>1995</v>
      </c>
      <c r="R2746">
        <f t="shared" si="128"/>
        <v>31</v>
      </c>
      <c r="S2746" t="str" cm="1">
        <f t="array" ref="S2746">_xlfn.IFS(Q2746&lt;1965,"Baby Boomers",Q2746&lt;1981,"Gen X",Q2746&lt;1997,"Millenial",TRUE,("Gen Z"))</f>
        <v>Millenial</v>
      </c>
    </row>
    <row r="2747" spans="1:19" x14ac:dyDescent="0.25">
      <c r="A2747" t="s">
        <v>15752</v>
      </c>
      <c r="B2747" t="s">
        <v>1338</v>
      </c>
      <c r="C2747" t="s">
        <v>1506</v>
      </c>
      <c r="D2747" t="str">
        <f>Table13[[#This Row],[FirstName]]&amp;" "&amp;Table13[[#This Row],[LastName]]</f>
        <v>Justice Clark</v>
      </c>
      <c r="E2747" s="2">
        <v>43577</v>
      </c>
      <c r="F2747" s="2" t="s">
        <v>10301</v>
      </c>
      <c r="G2747" t="s">
        <v>32</v>
      </c>
      <c r="H2747" t="s">
        <v>33</v>
      </c>
      <c r="I2747" t="s">
        <v>34</v>
      </c>
      <c r="J2747" t="s">
        <v>51</v>
      </c>
      <c r="K2747" t="s">
        <v>10302</v>
      </c>
      <c r="L2747" t="s">
        <v>285</v>
      </c>
      <c r="M2747" s="2">
        <v>30506</v>
      </c>
      <c r="N2747" t="s">
        <v>286</v>
      </c>
      <c r="O2747">
        <v>4</v>
      </c>
      <c r="P2747" t="str">
        <f t="shared" si="126"/>
        <v>Active</v>
      </c>
      <c r="Q2747">
        <f t="shared" si="127"/>
        <v>1983</v>
      </c>
      <c r="R2747">
        <f t="shared" si="128"/>
        <v>42</v>
      </c>
      <c r="S2747" t="str" cm="1">
        <f t="array" ref="S2747">_xlfn.IFS(Q2747&lt;1965,"Baby Boomers",Q2747&lt;1981,"Gen X",Q2747&lt;1997,"Millenial",TRUE,("Gen Z"))</f>
        <v>Millenial</v>
      </c>
    </row>
    <row r="2748" spans="1:19" x14ac:dyDescent="0.25">
      <c r="A2748" t="s">
        <v>15753</v>
      </c>
      <c r="B2748" t="s">
        <v>7506</v>
      </c>
      <c r="C2748" t="s">
        <v>3768</v>
      </c>
      <c r="D2748" t="str">
        <f>Table13[[#This Row],[FirstName]]&amp;" "&amp;Table13[[#This Row],[LastName]]</f>
        <v>Tucker Sweeney</v>
      </c>
      <c r="E2748" s="2">
        <v>44916</v>
      </c>
      <c r="F2748" s="2">
        <v>45076</v>
      </c>
      <c r="G2748" t="s">
        <v>32</v>
      </c>
      <c r="H2748" t="s">
        <v>33</v>
      </c>
      <c r="I2748" t="s">
        <v>50</v>
      </c>
      <c r="J2748" t="s">
        <v>51</v>
      </c>
      <c r="K2748" t="s">
        <v>10302</v>
      </c>
      <c r="L2748" t="s">
        <v>935</v>
      </c>
      <c r="M2748" s="2">
        <v>20893</v>
      </c>
      <c r="N2748" t="s">
        <v>112</v>
      </c>
      <c r="O2748">
        <v>1</v>
      </c>
      <c r="P2748" t="str">
        <f t="shared" si="126"/>
        <v>Non-Active</v>
      </c>
      <c r="Q2748">
        <f t="shared" si="127"/>
        <v>1957</v>
      </c>
      <c r="R2748">
        <f t="shared" si="128"/>
        <v>69</v>
      </c>
      <c r="S2748" t="str" cm="1">
        <f t="array" ref="S2748">_xlfn.IFS(Q2748&lt;1965,"Baby Boomers",Q2748&lt;1981,"Gen X",Q2748&lt;1997,"Millenial",TRUE,("Gen Z"))</f>
        <v>Baby Boomers</v>
      </c>
    </row>
    <row r="2749" spans="1:19" x14ac:dyDescent="0.25">
      <c r="A2749" t="s">
        <v>15754</v>
      </c>
      <c r="B2749" t="s">
        <v>855</v>
      </c>
      <c r="C2749" t="s">
        <v>3469</v>
      </c>
      <c r="D2749" t="str">
        <f>Table13[[#This Row],[FirstName]]&amp;" "&amp;Table13[[#This Row],[LastName]]</f>
        <v>Roy Pratt</v>
      </c>
      <c r="E2749" s="2">
        <v>44846</v>
      </c>
      <c r="F2749" s="2">
        <v>45110</v>
      </c>
      <c r="G2749" t="s">
        <v>32</v>
      </c>
      <c r="H2749" t="s">
        <v>62</v>
      </c>
      <c r="I2749" t="s">
        <v>34</v>
      </c>
      <c r="J2749" t="s">
        <v>51</v>
      </c>
      <c r="K2749" t="s">
        <v>10302</v>
      </c>
      <c r="L2749" t="s">
        <v>331</v>
      </c>
      <c r="M2749" s="2">
        <v>22445</v>
      </c>
      <c r="N2749" t="s">
        <v>225</v>
      </c>
      <c r="O2749">
        <v>5</v>
      </c>
      <c r="P2749" t="str">
        <f t="shared" si="126"/>
        <v>Non-Active</v>
      </c>
      <c r="Q2749">
        <f t="shared" si="127"/>
        <v>1961</v>
      </c>
      <c r="R2749">
        <f t="shared" si="128"/>
        <v>64</v>
      </c>
      <c r="S2749" t="str" cm="1">
        <f t="array" ref="S2749">_xlfn.IFS(Q2749&lt;1965,"Baby Boomers",Q2749&lt;1981,"Gen X",Q2749&lt;1997,"Millenial",TRUE,("Gen Z"))</f>
        <v>Baby Boomers</v>
      </c>
    </row>
    <row r="2750" spans="1:19" x14ac:dyDescent="0.25">
      <c r="A2750" t="s">
        <v>15755</v>
      </c>
      <c r="B2750" t="s">
        <v>1016</v>
      </c>
      <c r="C2750" t="s">
        <v>3712</v>
      </c>
      <c r="D2750" t="str">
        <f>Table13[[#This Row],[FirstName]]&amp;" "&amp;Table13[[#This Row],[LastName]]</f>
        <v>Raphael Whitney</v>
      </c>
      <c r="E2750" s="2">
        <v>45130</v>
      </c>
      <c r="F2750" s="2">
        <v>45139</v>
      </c>
      <c r="G2750" t="s">
        <v>32</v>
      </c>
      <c r="H2750" t="s">
        <v>62</v>
      </c>
      <c r="I2750" t="s">
        <v>63</v>
      </c>
      <c r="J2750" t="s">
        <v>62</v>
      </c>
      <c r="K2750" t="s">
        <v>10302</v>
      </c>
      <c r="L2750" t="s">
        <v>230</v>
      </c>
      <c r="M2750" s="2">
        <v>17359</v>
      </c>
      <c r="N2750" t="s">
        <v>112</v>
      </c>
      <c r="O2750">
        <v>1</v>
      </c>
      <c r="P2750" t="str">
        <f t="shared" si="126"/>
        <v>Non-Active</v>
      </c>
      <c r="Q2750">
        <f t="shared" si="127"/>
        <v>1947</v>
      </c>
      <c r="R2750">
        <f t="shared" si="128"/>
        <v>78</v>
      </c>
      <c r="S2750" t="str" cm="1">
        <f t="array" ref="S2750">_xlfn.IFS(Q2750&lt;1965,"Baby Boomers",Q2750&lt;1981,"Gen X",Q2750&lt;1997,"Millenial",TRUE,("Gen Z"))</f>
        <v>Baby Boomers</v>
      </c>
    </row>
    <row r="2751" spans="1:19" x14ac:dyDescent="0.25">
      <c r="A2751" t="s">
        <v>15756</v>
      </c>
      <c r="B2751" t="s">
        <v>3088</v>
      </c>
      <c r="C2751" t="s">
        <v>8682</v>
      </c>
      <c r="D2751" t="str">
        <f>Table13[[#This Row],[FirstName]]&amp;" "&amp;Table13[[#This Row],[LastName]]</f>
        <v>Cade Palmer</v>
      </c>
      <c r="E2751" s="2">
        <v>43447</v>
      </c>
      <c r="F2751" s="2">
        <v>44005</v>
      </c>
      <c r="G2751" t="s">
        <v>32</v>
      </c>
      <c r="H2751" t="s">
        <v>62</v>
      </c>
      <c r="I2751" t="s">
        <v>50</v>
      </c>
      <c r="J2751" t="s">
        <v>62</v>
      </c>
      <c r="K2751" t="s">
        <v>10302</v>
      </c>
      <c r="L2751" t="s">
        <v>176</v>
      </c>
      <c r="M2751" s="2">
        <v>36580</v>
      </c>
      <c r="N2751" t="s">
        <v>177</v>
      </c>
      <c r="O2751">
        <v>1</v>
      </c>
      <c r="P2751" t="str">
        <f t="shared" si="126"/>
        <v>Non-Active</v>
      </c>
      <c r="Q2751">
        <f t="shared" si="127"/>
        <v>2000</v>
      </c>
      <c r="R2751">
        <f t="shared" si="128"/>
        <v>26</v>
      </c>
      <c r="S2751" t="str" cm="1">
        <f t="array" ref="S2751">_xlfn.IFS(Q2751&lt;1965,"Baby Boomers",Q2751&lt;1981,"Gen X",Q2751&lt;1997,"Millenial",TRUE,("Gen Z"))</f>
        <v>Gen Z</v>
      </c>
    </row>
    <row r="2752" spans="1:19" x14ac:dyDescent="0.25">
      <c r="A2752" t="s">
        <v>15757</v>
      </c>
      <c r="B2752" t="s">
        <v>2159</v>
      </c>
      <c r="C2752" t="s">
        <v>151</v>
      </c>
      <c r="D2752" t="str">
        <f>Table13[[#This Row],[FirstName]]&amp;" "&amp;Table13[[#This Row],[LastName]]</f>
        <v>Abel Potts</v>
      </c>
      <c r="E2752" s="2">
        <v>43738</v>
      </c>
      <c r="F2752" s="2">
        <v>44370</v>
      </c>
      <c r="G2752" t="s">
        <v>10826</v>
      </c>
      <c r="H2752" t="s">
        <v>62</v>
      </c>
      <c r="I2752" t="s">
        <v>50</v>
      </c>
      <c r="J2752" t="s">
        <v>62</v>
      </c>
      <c r="K2752" t="s">
        <v>10302</v>
      </c>
      <c r="L2752" t="s">
        <v>176</v>
      </c>
      <c r="M2752" s="2">
        <v>36598</v>
      </c>
      <c r="N2752" t="s">
        <v>177</v>
      </c>
      <c r="O2752">
        <v>1</v>
      </c>
      <c r="P2752" t="str">
        <f t="shared" si="126"/>
        <v>Non-Active</v>
      </c>
      <c r="Q2752">
        <f t="shared" si="127"/>
        <v>2000</v>
      </c>
      <c r="R2752">
        <f t="shared" si="128"/>
        <v>26</v>
      </c>
      <c r="S2752" t="str" cm="1">
        <f t="array" ref="S2752">_xlfn.IFS(Q2752&lt;1965,"Baby Boomers",Q2752&lt;1981,"Gen X",Q2752&lt;1997,"Millenial",TRUE,("Gen Z"))</f>
        <v>Gen Z</v>
      </c>
    </row>
    <row r="2753" spans="1:19" x14ac:dyDescent="0.25">
      <c r="A2753" t="s">
        <v>15758</v>
      </c>
      <c r="B2753" t="s">
        <v>9604</v>
      </c>
      <c r="C2753" t="s">
        <v>231</v>
      </c>
      <c r="D2753" t="str">
        <f>Table13[[#This Row],[FirstName]]&amp;" "&amp;Table13[[#This Row],[LastName]]</f>
        <v>Wayne Leon</v>
      </c>
      <c r="E2753" s="2">
        <v>43854</v>
      </c>
      <c r="F2753" s="2">
        <v>45086</v>
      </c>
      <c r="G2753" t="s">
        <v>744</v>
      </c>
      <c r="H2753" t="s">
        <v>51</v>
      </c>
      <c r="I2753" t="s">
        <v>34</v>
      </c>
      <c r="J2753" t="s">
        <v>51</v>
      </c>
      <c r="K2753" t="s">
        <v>10302</v>
      </c>
      <c r="L2753" t="s">
        <v>89</v>
      </c>
      <c r="M2753" s="2">
        <v>32993</v>
      </c>
      <c r="N2753" t="s">
        <v>394</v>
      </c>
      <c r="O2753">
        <v>1</v>
      </c>
      <c r="P2753" t="str">
        <f t="shared" si="126"/>
        <v>Non-Active</v>
      </c>
      <c r="Q2753">
        <f t="shared" si="127"/>
        <v>1990</v>
      </c>
      <c r="R2753">
        <f t="shared" si="128"/>
        <v>35</v>
      </c>
      <c r="S2753" t="str" cm="1">
        <f t="array" ref="S2753">_xlfn.IFS(Q2753&lt;1965,"Baby Boomers",Q2753&lt;1981,"Gen X",Q2753&lt;1997,"Millenial",TRUE,("Gen Z"))</f>
        <v>Millenial</v>
      </c>
    </row>
    <row r="2754" spans="1:19" x14ac:dyDescent="0.25">
      <c r="A2754" t="s">
        <v>15759</v>
      </c>
      <c r="B2754" t="s">
        <v>1296</v>
      </c>
      <c r="C2754" t="s">
        <v>546</v>
      </c>
      <c r="D2754" t="str">
        <f>Table13[[#This Row],[FirstName]]&amp;" "&amp;Table13[[#This Row],[LastName]]</f>
        <v>Amya Armstrong</v>
      </c>
      <c r="E2754" s="2">
        <v>44188</v>
      </c>
      <c r="F2754" s="2">
        <v>44272</v>
      </c>
      <c r="G2754" t="s">
        <v>32</v>
      </c>
      <c r="H2754" t="s">
        <v>62</v>
      </c>
      <c r="I2754" t="s">
        <v>34</v>
      </c>
      <c r="J2754" t="s">
        <v>62</v>
      </c>
      <c r="K2754" t="s">
        <v>10302</v>
      </c>
      <c r="L2754" t="s">
        <v>89</v>
      </c>
      <c r="M2754" s="2">
        <v>15332</v>
      </c>
      <c r="N2754" t="s">
        <v>162</v>
      </c>
      <c r="O2754">
        <v>2</v>
      </c>
      <c r="P2754" t="str">
        <f t="shared" ref="P2754:P2817" si="129">IF(F2754="","Active","Non-Active")</f>
        <v>Non-Active</v>
      </c>
      <c r="Q2754">
        <f t="shared" si="127"/>
        <v>1941</v>
      </c>
      <c r="R2754">
        <f t="shared" si="128"/>
        <v>84</v>
      </c>
      <c r="S2754" t="str" cm="1">
        <f t="array" ref="S2754">_xlfn.IFS(Q2754&lt;1965,"Baby Boomers",Q2754&lt;1981,"Gen X",Q2754&lt;1997,"Millenial",TRUE,("Gen Z"))</f>
        <v>Baby Boomers</v>
      </c>
    </row>
    <row r="2755" spans="1:19" x14ac:dyDescent="0.25">
      <c r="A2755" t="s">
        <v>15760</v>
      </c>
      <c r="B2755" t="s">
        <v>1416</v>
      </c>
      <c r="C2755" t="s">
        <v>1090</v>
      </c>
      <c r="D2755" t="str">
        <f>Table13[[#This Row],[FirstName]]&amp;" "&amp;Table13[[#This Row],[LastName]]</f>
        <v>Johnny Whitehead</v>
      </c>
      <c r="E2755" s="2">
        <v>43623</v>
      </c>
      <c r="F2755" s="2">
        <v>43841</v>
      </c>
      <c r="G2755" t="s">
        <v>744</v>
      </c>
      <c r="H2755" t="s">
        <v>62</v>
      </c>
      <c r="I2755" t="s">
        <v>63</v>
      </c>
      <c r="J2755" t="s">
        <v>35</v>
      </c>
      <c r="K2755" t="s">
        <v>10302</v>
      </c>
      <c r="L2755" t="s">
        <v>89</v>
      </c>
      <c r="M2755" s="2">
        <v>35730</v>
      </c>
      <c r="N2755" t="s">
        <v>102</v>
      </c>
      <c r="O2755">
        <v>4</v>
      </c>
      <c r="P2755" t="str">
        <f t="shared" si="129"/>
        <v>Non-Active</v>
      </c>
      <c r="Q2755">
        <f t="shared" ref="Q2755:Q2818" si="130">YEAR(M2755)</f>
        <v>1997</v>
      </c>
      <c r="R2755">
        <f t="shared" ref="R2755:R2818" si="131">INT(YEARFRAC(M2755,"20/04/2026"))</f>
        <v>28</v>
      </c>
      <c r="S2755" t="str" cm="1">
        <f t="array" ref="S2755">_xlfn.IFS(Q2755&lt;1965,"Baby Boomers",Q2755&lt;1981,"Gen X",Q2755&lt;1997,"Millenial",TRUE,("Gen Z"))</f>
        <v>Gen Z</v>
      </c>
    </row>
    <row r="2756" spans="1:19" x14ac:dyDescent="0.25">
      <c r="A2756" t="s">
        <v>15761</v>
      </c>
      <c r="B2756" t="s">
        <v>7057</v>
      </c>
      <c r="C2756" t="s">
        <v>292</v>
      </c>
      <c r="D2756" t="str">
        <f>Table13[[#This Row],[FirstName]]&amp;" "&amp;Table13[[#This Row],[LastName]]</f>
        <v>Antwan Clayton</v>
      </c>
      <c r="E2756" s="2">
        <v>43824</v>
      </c>
      <c r="F2756" s="2">
        <v>44514</v>
      </c>
      <c r="G2756" t="s">
        <v>32</v>
      </c>
      <c r="H2756" t="s">
        <v>33</v>
      </c>
      <c r="I2756" t="s">
        <v>34</v>
      </c>
      <c r="J2756" t="s">
        <v>35</v>
      </c>
      <c r="K2756" t="s">
        <v>10302</v>
      </c>
      <c r="L2756" t="s">
        <v>80</v>
      </c>
      <c r="M2756" s="2">
        <v>21748</v>
      </c>
      <c r="N2756" t="s">
        <v>225</v>
      </c>
      <c r="O2756">
        <v>4</v>
      </c>
      <c r="P2756" t="str">
        <f t="shared" si="129"/>
        <v>Non-Active</v>
      </c>
      <c r="Q2756">
        <f t="shared" si="130"/>
        <v>1959</v>
      </c>
      <c r="R2756">
        <f t="shared" si="131"/>
        <v>66</v>
      </c>
      <c r="S2756" t="str" cm="1">
        <f t="array" ref="S2756">_xlfn.IFS(Q2756&lt;1965,"Baby Boomers",Q2756&lt;1981,"Gen X",Q2756&lt;1997,"Millenial",TRUE,("Gen Z"))</f>
        <v>Baby Boomers</v>
      </c>
    </row>
    <row r="2757" spans="1:19" x14ac:dyDescent="0.25">
      <c r="A2757" t="s">
        <v>15762</v>
      </c>
      <c r="B2757" t="s">
        <v>3687</v>
      </c>
      <c r="C2757" t="s">
        <v>206</v>
      </c>
      <c r="D2757" t="str">
        <f>Table13[[#This Row],[FirstName]]&amp;" "&amp;Table13[[#This Row],[LastName]]</f>
        <v>Dexter Preston</v>
      </c>
      <c r="E2757" s="2">
        <v>44952</v>
      </c>
      <c r="F2757" s="2" t="s">
        <v>10301</v>
      </c>
      <c r="G2757" t="s">
        <v>32</v>
      </c>
      <c r="H2757" t="s">
        <v>33</v>
      </c>
      <c r="I2757" t="s">
        <v>63</v>
      </c>
      <c r="J2757" t="s">
        <v>35</v>
      </c>
      <c r="K2757" t="s">
        <v>10302</v>
      </c>
      <c r="L2757" t="s">
        <v>89</v>
      </c>
      <c r="M2757" s="2">
        <v>26258</v>
      </c>
      <c r="N2757" t="s">
        <v>102</v>
      </c>
      <c r="O2757">
        <v>2</v>
      </c>
      <c r="P2757" t="str">
        <f t="shared" si="129"/>
        <v>Active</v>
      </c>
      <c r="Q2757">
        <f t="shared" si="130"/>
        <v>1971</v>
      </c>
      <c r="R2757">
        <f t="shared" si="131"/>
        <v>54</v>
      </c>
      <c r="S2757" t="str" cm="1">
        <f t="array" ref="S2757">_xlfn.IFS(Q2757&lt;1965,"Baby Boomers",Q2757&lt;1981,"Gen X",Q2757&lt;1997,"Millenial",TRUE,("Gen Z"))</f>
        <v>Gen X</v>
      </c>
    </row>
    <row r="2758" spans="1:19" x14ac:dyDescent="0.25">
      <c r="A2758" t="s">
        <v>15763</v>
      </c>
      <c r="B2758" t="s">
        <v>26</v>
      </c>
      <c r="C2758" t="s">
        <v>1343</v>
      </c>
      <c r="D2758" t="str">
        <f>Table13[[#This Row],[FirstName]]&amp;" "&amp;Table13[[#This Row],[LastName]]</f>
        <v>Uriah Guerrero</v>
      </c>
      <c r="E2758" s="2">
        <v>44868</v>
      </c>
      <c r="F2758" s="2">
        <v>45141</v>
      </c>
      <c r="G2758" t="s">
        <v>744</v>
      </c>
      <c r="H2758" t="s">
        <v>62</v>
      </c>
      <c r="I2758" t="s">
        <v>50</v>
      </c>
      <c r="J2758" t="s">
        <v>35</v>
      </c>
      <c r="K2758" t="s">
        <v>10302</v>
      </c>
      <c r="L2758" t="s">
        <v>110</v>
      </c>
      <c r="M2758" s="2">
        <v>19405</v>
      </c>
      <c r="N2758" t="s">
        <v>102</v>
      </c>
      <c r="O2758">
        <v>3</v>
      </c>
      <c r="P2758" t="str">
        <f t="shared" si="129"/>
        <v>Non-Active</v>
      </c>
      <c r="Q2758">
        <f t="shared" si="130"/>
        <v>1953</v>
      </c>
      <c r="R2758">
        <f t="shared" si="131"/>
        <v>73</v>
      </c>
      <c r="S2758" t="str" cm="1">
        <f t="array" ref="S2758">_xlfn.IFS(Q2758&lt;1965,"Baby Boomers",Q2758&lt;1981,"Gen X",Q2758&lt;1997,"Millenial",TRUE,("Gen Z"))</f>
        <v>Baby Boomers</v>
      </c>
    </row>
    <row r="2759" spans="1:19" x14ac:dyDescent="0.25">
      <c r="A2759" t="s">
        <v>15764</v>
      </c>
      <c r="B2759" t="s">
        <v>3619</v>
      </c>
      <c r="C2759" t="s">
        <v>5398</v>
      </c>
      <c r="D2759" t="str">
        <f>Table13[[#This Row],[FirstName]]&amp;" "&amp;Table13[[#This Row],[LastName]]</f>
        <v>Dakota Oliver</v>
      </c>
      <c r="E2759" s="2">
        <v>44694</v>
      </c>
      <c r="F2759" s="2" t="s">
        <v>10301</v>
      </c>
      <c r="G2759" t="s">
        <v>32</v>
      </c>
      <c r="H2759" t="s">
        <v>51</v>
      </c>
      <c r="I2759" t="s">
        <v>50</v>
      </c>
      <c r="J2759" t="s">
        <v>62</v>
      </c>
      <c r="K2759" t="s">
        <v>10302</v>
      </c>
      <c r="L2759" t="s">
        <v>89</v>
      </c>
      <c r="M2759" s="2">
        <v>26440</v>
      </c>
      <c r="N2759" t="s">
        <v>280</v>
      </c>
      <c r="O2759">
        <v>5</v>
      </c>
      <c r="P2759" t="str">
        <f t="shared" si="129"/>
        <v>Active</v>
      </c>
      <c r="Q2759">
        <f t="shared" si="130"/>
        <v>1972</v>
      </c>
      <c r="R2759">
        <f t="shared" si="131"/>
        <v>53</v>
      </c>
      <c r="S2759" t="str" cm="1">
        <f t="array" ref="S2759">_xlfn.IFS(Q2759&lt;1965,"Baby Boomers",Q2759&lt;1981,"Gen X",Q2759&lt;1997,"Millenial",TRUE,("Gen Z"))</f>
        <v>Gen X</v>
      </c>
    </row>
    <row r="2760" spans="1:19" x14ac:dyDescent="0.25">
      <c r="A2760" t="s">
        <v>15765</v>
      </c>
      <c r="B2760" t="s">
        <v>849</v>
      </c>
      <c r="C2760" t="s">
        <v>1969</v>
      </c>
      <c r="D2760" t="str">
        <f>Table13[[#This Row],[FirstName]]&amp;" "&amp;Table13[[#This Row],[LastName]]</f>
        <v>Selena Yoder</v>
      </c>
      <c r="E2760" s="2">
        <v>44097</v>
      </c>
      <c r="F2760" s="2">
        <v>45000</v>
      </c>
      <c r="G2760" t="s">
        <v>744</v>
      </c>
      <c r="H2760" t="s">
        <v>33</v>
      </c>
      <c r="I2760" t="s">
        <v>34</v>
      </c>
      <c r="J2760" t="s">
        <v>35</v>
      </c>
      <c r="K2760" t="s">
        <v>10302</v>
      </c>
      <c r="L2760" t="s">
        <v>89</v>
      </c>
      <c r="M2760" s="2">
        <v>36474</v>
      </c>
      <c r="N2760" t="s">
        <v>66</v>
      </c>
      <c r="O2760">
        <v>2</v>
      </c>
      <c r="P2760" t="str">
        <f t="shared" si="129"/>
        <v>Non-Active</v>
      </c>
      <c r="Q2760">
        <f t="shared" si="130"/>
        <v>1999</v>
      </c>
      <c r="R2760">
        <f t="shared" si="131"/>
        <v>26</v>
      </c>
      <c r="S2760" t="str" cm="1">
        <f t="array" ref="S2760">_xlfn.IFS(Q2760&lt;1965,"Baby Boomers",Q2760&lt;1981,"Gen X",Q2760&lt;1997,"Millenial",TRUE,("Gen Z"))</f>
        <v>Gen Z</v>
      </c>
    </row>
    <row r="2761" spans="1:19" x14ac:dyDescent="0.25">
      <c r="A2761" t="s">
        <v>15766</v>
      </c>
      <c r="B2761" t="s">
        <v>6108</v>
      </c>
      <c r="C2761" t="s">
        <v>514</v>
      </c>
      <c r="D2761" t="str">
        <f>Table13[[#This Row],[FirstName]]&amp;" "&amp;Table13[[#This Row],[LastName]]</f>
        <v>Kaila Flowers</v>
      </c>
      <c r="E2761" s="2">
        <v>44437</v>
      </c>
      <c r="F2761" s="2">
        <v>44873</v>
      </c>
      <c r="G2761" t="s">
        <v>32</v>
      </c>
      <c r="H2761" t="s">
        <v>51</v>
      </c>
      <c r="I2761" t="s">
        <v>50</v>
      </c>
      <c r="J2761" t="s">
        <v>62</v>
      </c>
      <c r="K2761" t="s">
        <v>10302</v>
      </c>
      <c r="L2761" t="s">
        <v>52</v>
      </c>
      <c r="M2761" s="2">
        <v>24595</v>
      </c>
      <c r="N2761" t="s">
        <v>6</v>
      </c>
      <c r="O2761">
        <v>2</v>
      </c>
      <c r="P2761" t="str">
        <f t="shared" si="129"/>
        <v>Non-Active</v>
      </c>
      <c r="Q2761">
        <f t="shared" si="130"/>
        <v>1967</v>
      </c>
      <c r="R2761">
        <f t="shared" si="131"/>
        <v>58</v>
      </c>
      <c r="S2761" t="str" cm="1">
        <f t="array" ref="S2761">_xlfn.IFS(Q2761&lt;1965,"Baby Boomers",Q2761&lt;1981,"Gen X",Q2761&lt;1997,"Millenial",TRUE,("Gen Z"))</f>
        <v>Gen X</v>
      </c>
    </row>
    <row r="2762" spans="1:19" x14ac:dyDescent="0.25">
      <c r="A2762" t="s">
        <v>11014</v>
      </c>
      <c r="B2762" t="s">
        <v>9629</v>
      </c>
      <c r="C2762" t="s">
        <v>991</v>
      </c>
      <c r="D2762" t="str">
        <f>Table13[[#This Row],[FirstName]]&amp;" "&amp;Table13[[#This Row],[LastName]]</f>
        <v>Dashawn Ramirez</v>
      </c>
      <c r="E2762" s="2">
        <v>44908</v>
      </c>
      <c r="F2762" s="2">
        <v>44937</v>
      </c>
      <c r="G2762" t="s">
        <v>32</v>
      </c>
      <c r="H2762" t="s">
        <v>33</v>
      </c>
      <c r="I2762" t="s">
        <v>34</v>
      </c>
      <c r="J2762" t="s">
        <v>62</v>
      </c>
      <c r="K2762" t="s">
        <v>10302</v>
      </c>
      <c r="L2762" t="s">
        <v>304</v>
      </c>
      <c r="M2762" s="2">
        <v>22744</v>
      </c>
      <c r="N2762" t="s">
        <v>418</v>
      </c>
      <c r="O2762">
        <v>3</v>
      </c>
      <c r="P2762" t="str">
        <f t="shared" si="129"/>
        <v>Non-Active</v>
      </c>
      <c r="Q2762">
        <f t="shared" si="130"/>
        <v>1962</v>
      </c>
      <c r="R2762">
        <f t="shared" si="131"/>
        <v>64</v>
      </c>
      <c r="S2762" t="str" cm="1">
        <f t="array" ref="S2762">_xlfn.IFS(Q2762&lt;1965,"Baby Boomers",Q2762&lt;1981,"Gen X",Q2762&lt;1997,"Millenial",TRUE,("Gen Z"))</f>
        <v>Baby Boomers</v>
      </c>
    </row>
    <row r="2763" spans="1:19" x14ac:dyDescent="0.25">
      <c r="A2763" t="s">
        <v>15767</v>
      </c>
      <c r="B2763" t="s">
        <v>9633</v>
      </c>
      <c r="C2763" t="s">
        <v>1381</v>
      </c>
      <c r="D2763" t="str">
        <f>Table13[[#This Row],[FirstName]]&amp;" "&amp;Table13[[#This Row],[LastName]]</f>
        <v>Meghan Ray</v>
      </c>
      <c r="E2763" s="2">
        <v>44871</v>
      </c>
      <c r="F2763" s="2" t="s">
        <v>10301</v>
      </c>
      <c r="G2763" t="s">
        <v>32</v>
      </c>
      <c r="H2763" t="s">
        <v>51</v>
      </c>
      <c r="I2763" t="s">
        <v>34</v>
      </c>
      <c r="J2763" t="s">
        <v>51</v>
      </c>
      <c r="K2763" t="s">
        <v>10302</v>
      </c>
      <c r="L2763" t="s">
        <v>89</v>
      </c>
      <c r="M2763" s="2">
        <v>28798</v>
      </c>
      <c r="N2763" t="s">
        <v>82</v>
      </c>
      <c r="O2763">
        <v>4</v>
      </c>
      <c r="P2763" t="str">
        <f t="shared" si="129"/>
        <v>Active</v>
      </c>
      <c r="Q2763">
        <f t="shared" si="130"/>
        <v>1978</v>
      </c>
      <c r="R2763">
        <f t="shared" si="131"/>
        <v>47</v>
      </c>
      <c r="S2763" t="str" cm="1">
        <f t="array" ref="S2763">_xlfn.IFS(Q2763&lt;1965,"Baby Boomers",Q2763&lt;1981,"Gen X",Q2763&lt;1997,"Millenial",TRUE,("Gen Z"))</f>
        <v>Gen X</v>
      </c>
    </row>
    <row r="2764" spans="1:19" x14ac:dyDescent="0.25">
      <c r="A2764" t="s">
        <v>15768</v>
      </c>
      <c r="B2764" t="s">
        <v>5040</v>
      </c>
      <c r="C2764" t="s">
        <v>8682</v>
      </c>
      <c r="D2764" t="str">
        <f>Table13[[#This Row],[FirstName]]&amp;" "&amp;Table13[[#This Row],[LastName]]</f>
        <v>Jasiah Palmer</v>
      </c>
      <c r="E2764" s="2">
        <v>45142</v>
      </c>
      <c r="F2764" s="2" t="s">
        <v>10301</v>
      </c>
      <c r="G2764" t="s">
        <v>32</v>
      </c>
      <c r="H2764" t="s">
        <v>62</v>
      </c>
      <c r="I2764" t="s">
        <v>34</v>
      </c>
      <c r="J2764" t="s">
        <v>35</v>
      </c>
      <c r="K2764" t="s">
        <v>10302</v>
      </c>
      <c r="L2764" t="s">
        <v>176</v>
      </c>
      <c r="M2764" s="2">
        <v>23579</v>
      </c>
      <c r="N2764" t="s">
        <v>418</v>
      </c>
      <c r="O2764">
        <v>1</v>
      </c>
      <c r="P2764" t="str">
        <f t="shared" si="129"/>
        <v>Active</v>
      </c>
      <c r="Q2764">
        <f t="shared" si="130"/>
        <v>1964</v>
      </c>
      <c r="R2764">
        <f t="shared" si="131"/>
        <v>61</v>
      </c>
      <c r="S2764" t="str" cm="1">
        <f t="array" ref="S2764">_xlfn.IFS(Q2764&lt;1965,"Baby Boomers",Q2764&lt;1981,"Gen X",Q2764&lt;1997,"Millenial",TRUE,("Gen Z"))</f>
        <v>Baby Boomers</v>
      </c>
    </row>
    <row r="2765" spans="1:19" x14ac:dyDescent="0.25">
      <c r="A2765" t="s">
        <v>15769</v>
      </c>
      <c r="B2765" t="s">
        <v>381</v>
      </c>
      <c r="C2765" t="s">
        <v>568</v>
      </c>
      <c r="D2765" t="str">
        <f>Table13[[#This Row],[FirstName]]&amp;" "&amp;Table13[[#This Row],[LastName]]</f>
        <v>Jaiden Hawkins</v>
      </c>
      <c r="E2765" s="2">
        <v>44150</v>
      </c>
      <c r="F2765" s="2" t="s">
        <v>10301</v>
      </c>
      <c r="G2765" t="s">
        <v>32</v>
      </c>
      <c r="H2765" t="s">
        <v>33</v>
      </c>
      <c r="I2765" t="s">
        <v>34</v>
      </c>
      <c r="J2765" t="s">
        <v>51</v>
      </c>
      <c r="K2765" t="s">
        <v>10302</v>
      </c>
      <c r="L2765" t="s">
        <v>80</v>
      </c>
      <c r="M2765" s="2">
        <v>35836</v>
      </c>
      <c r="N2765" t="s">
        <v>1257</v>
      </c>
      <c r="O2765">
        <v>2</v>
      </c>
      <c r="P2765" t="str">
        <f t="shared" si="129"/>
        <v>Active</v>
      </c>
      <c r="Q2765">
        <f t="shared" si="130"/>
        <v>1998</v>
      </c>
      <c r="R2765">
        <f t="shared" si="131"/>
        <v>28</v>
      </c>
      <c r="S2765" t="str" cm="1">
        <f t="array" ref="S2765">_xlfn.IFS(Q2765&lt;1965,"Baby Boomers",Q2765&lt;1981,"Gen X",Q2765&lt;1997,"Millenial",TRUE,("Gen Z"))</f>
        <v>Gen Z</v>
      </c>
    </row>
    <row r="2766" spans="1:19" x14ac:dyDescent="0.25">
      <c r="A2766" t="s">
        <v>15770</v>
      </c>
      <c r="B2766" t="s">
        <v>7793</v>
      </c>
      <c r="C2766" t="s">
        <v>237</v>
      </c>
      <c r="D2766" t="str">
        <f>Table13[[#This Row],[FirstName]]&amp;" "&amp;Table13[[#This Row],[LastName]]</f>
        <v>Monserrat Miranda</v>
      </c>
      <c r="E2766" s="2">
        <v>44748</v>
      </c>
      <c r="F2766" s="2">
        <v>44785</v>
      </c>
      <c r="G2766" t="s">
        <v>32</v>
      </c>
      <c r="H2766" t="s">
        <v>51</v>
      </c>
      <c r="I2766" t="s">
        <v>50</v>
      </c>
      <c r="J2766" t="s">
        <v>51</v>
      </c>
      <c r="K2766" t="s">
        <v>10302</v>
      </c>
      <c r="L2766" t="s">
        <v>1011</v>
      </c>
      <c r="M2766" s="2">
        <v>16465</v>
      </c>
      <c r="N2766" t="s">
        <v>102</v>
      </c>
      <c r="O2766">
        <v>2</v>
      </c>
      <c r="P2766" t="str">
        <f t="shared" si="129"/>
        <v>Non-Active</v>
      </c>
      <c r="Q2766">
        <f t="shared" si="130"/>
        <v>1945</v>
      </c>
      <c r="R2766">
        <f t="shared" si="131"/>
        <v>81</v>
      </c>
      <c r="S2766" t="str" cm="1">
        <f t="array" ref="S2766">_xlfn.IFS(Q2766&lt;1965,"Baby Boomers",Q2766&lt;1981,"Gen X",Q2766&lt;1997,"Millenial",TRUE,("Gen Z"))</f>
        <v>Baby Boomers</v>
      </c>
    </row>
    <row r="2767" spans="1:19" x14ac:dyDescent="0.25">
      <c r="A2767" t="s">
        <v>15771</v>
      </c>
      <c r="B2767" t="s">
        <v>8187</v>
      </c>
      <c r="C2767" t="s">
        <v>669</v>
      </c>
      <c r="D2767" t="str">
        <f>Table13[[#This Row],[FirstName]]&amp;" "&amp;Table13[[#This Row],[LastName]]</f>
        <v>Johnathon Lynch</v>
      </c>
      <c r="E2767" s="2">
        <v>43576</v>
      </c>
      <c r="F2767" s="2">
        <v>44573</v>
      </c>
      <c r="G2767" t="s">
        <v>32</v>
      </c>
      <c r="H2767" t="s">
        <v>62</v>
      </c>
      <c r="I2767" t="s">
        <v>50</v>
      </c>
      <c r="J2767" t="s">
        <v>51</v>
      </c>
      <c r="K2767" t="s">
        <v>10302</v>
      </c>
      <c r="L2767" t="s">
        <v>52</v>
      </c>
      <c r="M2767" s="2">
        <v>35442</v>
      </c>
      <c r="N2767" t="s">
        <v>82</v>
      </c>
      <c r="O2767">
        <v>3</v>
      </c>
      <c r="P2767" t="str">
        <f t="shared" si="129"/>
        <v>Non-Active</v>
      </c>
      <c r="Q2767">
        <f t="shared" si="130"/>
        <v>1997</v>
      </c>
      <c r="R2767">
        <f t="shared" si="131"/>
        <v>29</v>
      </c>
      <c r="S2767" t="str" cm="1">
        <f t="array" ref="S2767">_xlfn.IFS(Q2767&lt;1965,"Baby Boomers",Q2767&lt;1981,"Gen X",Q2767&lt;1997,"Millenial",TRUE,("Gen Z"))</f>
        <v>Gen Z</v>
      </c>
    </row>
    <row r="2768" spans="1:19" x14ac:dyDescent="0.25">
      <c r="A2768" t="s">
        <v>15772</v>
      </c>
      <c r="B2768" t="s">
        <v>9646</v>
      </c>
      <c r="C2768" t="s">
        <v>2311</v>
      </c>
      <c r="D2768" t="str">
        <f>Table13[[#This Row],[FirstName]]&amp;" "&amp;Table13[[#This Row],[LastName]]</f>
        <v>Dayanara Murray</v>
      </c>
      <c r="E2768" s="2">
        <v>44436</v>
      </c>
      <c r="F2768" s="2" t="s">
        <v>10301</v>
      </c>
      <c r="G2768" t="s">
        <v>32</v>
      </c>
      <c r="H2768" t="s">
        <v>62</v>
      </c>
      <c r="I2768" t="s">
        <v>34</v>
      </c>
      <c r="J2768" t="s">
        <v>35</v>
      </c>
      <c r="K2768" t="s">
        <v>10302</v>
      </c>
      <c r="L2768" t="s">
        <v>80</v>
      </c>
      <c r="M2768" s="2">
        <v>16826</v>
      </c>
      <c r="N2768" t="s">
        <v>82</v>
      </c>
      <c r="O2768">
        <v>3</v>
      </c>
      <c r="P2768" t="str">
        <f t="shared" si="129"/>
        <v>Active</v>
      </c>
      <c r="Q2768">
        <f t="shared" si="130"/>
        <v>1946</v>
      </c>
      <c r="R2768">
        <f t="shared" si="131"/>
        <v>80</v>
      </c>
      <c r="S2768" t="str" cm="1">
        <f t="array" ref="S2768">_xlfn.IFS(Q2768&lt;1965,"Baby Boomers",Q2768&lt;1981,"Gen X",Q2768&lt;1997,"Millenial",TRUE,("Gen Z"))</f>
        <v>Baby Boomers</v>
      </c>
    </row>
    <row r="2769" spans="1:19" x14ac:dyDescent="0.25">
      <c r="A2769" t="s">
        <v>15773</v>
      </c>
      <c r="B2769" t="s">
        <v>4683</v>
      </c>
      <c r="C2769" t="s">
        <v>5397</v>
      </c>
      <c r="D2769" t="str">
        <f>Table13[[#This Row],[FirstName]]&amp;" "&amp;Table13[[#This Row],[LastName]]</f>
        <v>Alessandro Sawyer</v>
      </c>
      <c r="E2769" s="2">
        <v>44280</v>
      </c>
      <c r="F2769" s="2" t="s">
        <v>10301</v>
      </c>
      <c r="G2769" t="s">
        <v>32</v>
      </c>
      <c r="H2769" t="s">
        <v>33</v>
      </c>
      <c r="I2769" t="s">
        <v>63</v>
      </c>
      <c r="J2769" t="s">
        <v>62</v>
      </c>
      <c r="K2769" t="s">
        <v>10302</v>
      </c>
      <c r="L2769" t="s">
        <v>89</v>
      </c>
      <c r="M2769" s="2">
        <v>34922</v>
      </c>
      <c r="N2769" t="s">
        <v>351</v>
      </c>
      <c r="O2769">
        <v>1</v>
      </c>
      <c r="P2769" t="str">
        <f t="shared" si="129"/>
        <v>Active</v>
      </c>
      <c r="Q2769">
        <f t="shared" si="130"/>
        <v>1995</v>
      </c>
      <c r="R2769">
        <f t="shared" si="131"/>
        <v>30</v>
      </c>
      <c r="S2769" t="str" cm="1">
        <f t="array" ref="S2769">_xlfn.IFS(Q2769&lt;1965,"Baby Boomers",Q2769&lt;1981,"Gen X",Q2769&lt;1997,"Millenial",TRUE,("Gen Z"))</f>
        <v>Millenial</v>
      </c>
    </row>
    <row r="2770" spans="1:19" x14ac:dyDescent="0.25">
      <c r="A2770" t="s">
        <v>15774</v>
      </c>
      <c r="B2770" t="s">
        <v>9651</v>
      </c>
      <c r="C2770" t="s">
        <v>3825</v>
      </c>
      <c r="D2770" t="str">
        <f>Table13[[#This Row],[FirstName]]&amp;" "&amp;Table13[[#This Row],[LastName]]</f>
        <v>Kaylen Hogan</v>
      </c>
      <c r="E2770" s="2">
        <v>44028</v>
      </c>
      <c r="F2770" s="2">
        <v>44119</v>
      </c>
      <c r="G2770" t="s">
        <v>32</v>
      </c>
      <c r="H2770" t="s">
        <v>62</v>
      </c>
      <c r="I2770" t="s">
        <v>50</v>
      </c>
      <c r="J2770" t="s">
        <v>62</v>
      </c>
      <c r="K2770" t="s">
        <v>10302</v>
      </c>
      <c r="L2770" t="s">
        <v>80</v>
      </c>
      <c r="M2770" s="2">
        <v>29617</v>
      </c>
      <c r="N2770" t="s">
        <v>102</v>
      </c>
      <c r="O2770">
        <v>2</v>
      </c>
      <c r="P2770" t="str">
        <f t="shared" si="129"/>
        <v>Non-Active</v>
      </c>
      <c r="Q2770">
        <f t="shared" si="130"/>
        <v>1981</v>
      </c>
      <c r="R2770">
        <f t="shared" si="131"/>
        <v>45</v>
      </c>
      <c r="S2770" t="str" cm="1">
        <f t="array" ref="S2770">_xlfn.IFS(Q2770&lt;1965,"Baby Boomers",Q2770&lt;1981,"Gen X",Q2770&lt;1997,"Millenial",TRUE,("Gen Z"))</f>
        <v>Millenial</v>
      </c>
    </row>
    <row r="2771" spans="1:19" x14ac:dyDescent="0.25">
      <c r="A2771" t="s">
        <v>15775</v>
      </c>
      <c r="B2771" t="s">
        <v>7153</v>
      </c>
      <c r="C2771" t="s">
        <v>67</v>
      </c>
      <c r="D2771" t="str">
        <f>Table13[[#This Row],[FirstName]]&amp;" "&amp;Table13[[#This Row],[LastName]]</f>
        <v>Karley Michael</v>
      </c>
      <c r="E2771" s="2">
        <v>43432</v>
      </c>
      <c r="F2771" s="2">
        <v>44422</v>
      </c>
      <c r="G2771" t="s">
        <v>32</v>
      </c>
      <c r="H2771" t="s">
        <v>62</v>
      </c>
      <c r="I2771" t="s">
        <v>63</v>
      </c>
      <c r="J2771" t="s">
        <v>35</v>
      </c>
      <c r="K2771" t="s">
        <v>10302</v>
      </c>
      <c r="L2771" t="s">
        <v>110</v>
      </c>
      <c r="M2771" s="2">
        <v>27345</v>
      </c>
      <c r="N2771" t="s">
        <v>418</v>
      </c>
      <c r="O2771">
        <v>2</v>
      </c>
      <c r="P2771" t="str">
        <f t="shared" si="129"/>
        <v>Non-Active</v>
      </c>
      <c r="Q2771">
        <f t="shared" si="130"/>
        <v>1974</v>
      </c>
      <c r="R2771">
        <f t="shared" si="131"/>
        <v>51</v>
      </c>
      <c r="S2771" t="str" cm="1">
        <f t="array" ref="S2771">_xlfn.IFS(Q2771&lt;1965,"Baby Boomers",Q2771&lt;1981,"Gen X",Q2771&lt;1997,"Millenial",TRUE,("Gen Z"))</f>
        <v>Gen X</v>
      </c>
    </row>
    <row r="2772" spans="1:19" x14ac:dyDescent="0.25">
      <c r="A2772" t="s">
        <v>15776</v>
      </c>
      <c r="B2772" t="s">
        <v>3049</v>
      </c>
      <c r="C2772" t="s">
        <v>7252</v>
      </c>
      <c r="D2772" t="str">
        <f>Table13[[#This Row],[FirstName]]&amp;" "&amp;Table13[[#This Row],[LastName]]</f>
        <v>Erik Parks</v>
      </c>
      <c r="E2772" s="2">
        <v>43643</v>
      </c>
      <c r="F2772" s="2" t="s">
        <v>10301</v>
      </c>
      <c r="G2772" t="s">
        <v>32</v>
      </c>
      <c r="H2772" t="s">
        <v>33</v>
      </c>
      <c r="I2772" t="s">
        <v>50</v>
      </c>
      <c r="J2772" t="s">
        <v>62</v>
      </c>
      <c r="K2772" t="s">
        <v>10302</v>
      </c>
      <c r="L2772" t="s">
        <v>80</v>
      </c>
      <c r="M2772" s="2">
        <v>28215</v>
      </c>
      <c r="N2772" t="s">
        <v>162</v>
      </c>
      <c r="O2772">
        <v>1</v>
      </c>
      <c r="P2772" t="str">
        <f t="shared" si="129"/>
        <v>Active</v>
      </c>
      <c r="Q2772">
        <f t="shared" si="130"/>
        <v>1977</v>
      </c>
      <c r="R2772">
        <f t="shared" si="131"/>
        <v>49</v>
      </c>
      <c r="S2772" t="str" cm="1">
        <f t="array" ref="S2772">_xlfn.IFS(Q2772&lt;1965,"Baby Boomers",Q2772&lt;1981,"Gen X",Q2772&lt;1997,"Millenial",TRUE,("Gen Z"))</f>
        <v>Gen X</v>
      </c>
    </row>
    <row r="2773" spans="1:19" x14ac:dyDescent="0.25">
      <c r="A2773" t="s">
        <v>15777</v>
      </c>
      <c r="B2773" t="s">
        <v>7102</v>
      </c>
      <c r="C2773" t="s">
        <v>4109</v>
      </c>
      <c r="D2773" t="str">
        <f>Table13[[#This Row],[FirstName]]&amp;" "&amp;Table13[[#This Row],[LastName]]</f>
        <v>Violet Bennett</v>
      </c>
      <c r="E2773" s="2">
        <v>44930</v>
      </c>
      <c r="F2773" s="2" t="s">
        <v>10301</v>
      </c>
      <c r="G2773" t="s">
        <v>32</v>
      </c>
      <c r="H2773" t="s">
        <v>33</v>
      </c>
      <c r="I2773" t="s">
        <v>50</v>
      </c>
      <c r="J2773" t="s">
        <v>35</v>
      </c>
      <c r="K2773" t="s">
        <v>10302</v>
      </c>
      <c r="L2773" t="s">
        <v>80</v>
      </c>
      <c r="M2773" s="2">
        <v>29122</v>
      </c>
      <c r="N2773" t="s">
        <v>82</v>
      </c>
      <c r="O2773">
        <v>2</v>
      </c>
      <c r="P2773" t="str">
        <f t="shared" si="129"/>
        <v>Active</v>
      </c>
      <c r="Q2773">
        <f t="shared" si="130"/>
        <v>1979</v>
      </c>
      <c r="R2773">
        <f t="shared" si="131"/>
        <v>46</v>
      </c>
      <c r="S2773" t="str" cm="1">
        <f t="array" ref="S2773">_xlfn.IFS(Q2773&lt;1965,"Baby Boomers",Q2773&lt;1981,"Gen X",Q2773&lt;1997,"Millenial",TRUE,("Gen Z"))</f>
        <v>Gen X</v>
      </c>
    </row>
    <row r="2774" spans="1:19" x14ac:dyDescent="0.25">
      <c r="A2774" t="s">
        <v>15778</v>
      </c>
      <c r="B2774" t="s">
        <v>9662</v>
      </c>
      <c r="C2774" t="s">
        <v>9663</v>
      </c>
      <c r="D2774" t="str">
        <f>Table13[[#This Row],[FirstName]]&amp;" "&amp;Table13[[#This Row],[LastName]]</f>
        <v>Hannah Jacobi</v>
      </c>
      <c r="E2774" s="2">
        <v>43426</v>
      </c>
      <c r="F2774" s="2" t="s">
        <v>10301</v>
      </c>
      <c r="G2774" t="s">
        <v>32</v>
      </c>
      <c r="H2774" t="s">
        <v>62</v>
      </c>
      <c r="I2774" t="s">
        <v>63</v>
      </c>
      <c r="J2774" t="s">
        <v>62</v>
      </c>
      <c r="K2774" t="s">
        <v>10302</v>
      </c>
      <c r="L2774" t="s">
        <v>110</v>
      </c>
      <c r="M2774" s="2">
        <v>28507</v>
      </c>
      <c r="N2774" t="s">
        <v>112</v>
      </c>
      <c r="O2774">
        <v>2</v>
      </c>
      <c r="P2774" t="str">
        <f t="shared" si="129"/>
        <v>Active</v>
      </c>
      <c r="Q2774">
        <f t="shared" si="130"/>
        <v>1978</v>
      </c>
      <c r="R2774">
        <f t="shared" si="131"/>
        <v>48</v>
      </c>
      <c r="S2774" t="str" cm="1">
        <f t="array" ref="S2774">_xlfn.IFS(Q2774&lt;1965,"Baby Boomers",Q2774&lt;1981,"Gen X",Q2774&lt;1997,"Millenial",TRUE,("Gen Z"))</f>
        <v>Gen X</v>
      </c>
    </row>
    <row r="2775" spans="1:19" x14ac:dyDescent="0.25">
      <c r="A2775" t="s">
        <v>15779</v>
      </c>
      <c r="B2775" t="s">
        <v>3761</v>
      </c>
      <c r="C2775" t="s">
        <v>3522</v>
      </c>
      <c r="D2775" t="str">
        <f>Table13[[#This Row],[FirstName]]&amp;" "&amp;Table13[[#This Row],[LastName]]</f>
        <v>Peter Robertson</v>
      </c>
      <c r="E2775" s="2">
        <v>44204</v>
      </c>
      <c r="F2775" s="2" t="s">
        <v>10301</v>
      </c>
      <c r="G2775" t="s">
        <v>32</v>
      </c>
      <c r="H2775" t="s">
        <v>51</v>
      </c>
      <c r="I2775" t="s">
        <v>63</v>
      </c>
      <c r="J2775" t="s">
        <v>35</v>
      </c>
      <c r="K2775" t="s">
        <v>10302</v>
      </c>
      <c r="L2775" t="s">
        <v>935</v>
      </c>
      <c r="M2775" s="2">
        <v>27601</v>
      </c>
      <c r="N2775" t="s">
        <v>112</v>
      </c>
      <c r="O2775">
        <v>4</v>
      </c>
      <c r="P2775" t="str">
        <f t="shared" si="129"/>
        <v>Active</v>
      </c>
      <c r="Q2775">
        <f t="shared" si="130"/>
        <v>1975</v>
      </c>
      <c r="R2775">
        <f t="shared" si="131"/>
        <v>50</v>
      </c>
      <c r="S2775" t="str" cm="1">
        <f t="array" ref="S2775">_xlfn.IFS(Q2775&lt;1965,"Baby Boomers",Q2775&lt;1981,"Gen X",Q2775&lt;1997,"Millenial",TRUE,("Gen Z"))</f>
        <v>Gen X</v>
      </c>
    </row>
    <row r="2776" spans="1:19" x14ac:dyDescent="0.25">
      <c r="A2776" t="s">
        <v>15780</v>
      </c>
      <c r="B2776" t="s">
        <v>9668</v>
      </c>
      <c r="C2776" t="s">
        <v>9669</v>
      </c>
      <c r="D2776" t="str">
        <f>Table13[[#This Row],[FirstName]]&amp;" "&amp;Table13[[#This Row],[LastName]]</f>
        <v>Josephine Bugali</v>
      </c>
      <c r="E2776" s="2">
        <v>44883</v>
      </c>
      <c r="F2776" s="2" t="s">
        <v>10301</v>
      </c>
      <c r="G2776" t="s">
        <v>32</v>
      </c>
      <c r="H2776" t="s">
        <v>51</v>
      </c>
      <c r="I2776" t="s">
        <v>50</v>
      </c>
      <c r="J2776" t="s">
        <v>51</v>
      </c>
      <c r="K2776" t="s">
        <v>10302</v>
      </c>
      <c r="L2776" t="s">
        <v>52</v>
      </c>
      <c r="M2776" s="2">
        <v>30879</v>
      </c>
      <c r="N2776" t="s">
        <v>102</v>
      </c>
      <c r="O2776">
        <v>4</v>
      </c>
      <c r="P2776" t="str">
        <f t="shared" si="129"/>
        <v>Active</v>
      </c>
      <c r="Q2776">
        <f t="shared" si="130"/>
        <v>1984</v>
      </c>
      <c r="R2776">
        <f t="shared" si="131"/>
        <v>41</v>
      </c>
      <c r="S2776" t="str" cm="1">
        <f t="array" ref="S2776">_xlfn.IFS(Q2776&lt;1965,"Baby Boomers",Q2776&lt;1981,"Gen X",Q2776&lt;1997,"Millenial",TRUE,("Gen Z"))</f>
        <v>Millenial</v>
      </c>
    </row>
    <row r="2777" spans="1:19" x14ac:dyDescent="0.25">
      <c r="A2777" t="s">
        <v>15781</v>
      </c>
      <c r="B2777" t="s">
        <v>7410</v>
      </c>
      <c r="C2777" t="s">
        <v>4473</v>
      </c>
      <c r="D2777" t="str">
        <f>Table13[[#This Row],[FirstName]]&amp;" "&amp;Table13[[#This Row],[LastName]]</f>
        <v>Dallas Leach</v>
      </c>
      <c r="E2777" s="2">
        <v>44003</v>
      </c>
      <c r="F2777" s="2">
        <v>45100</v>
      </c>
      <c r="G2777" t="s">
        <v>744</v>
      </c>
      <c r="H2777" t="s">
        <v>33</v>
      </c>
      <c r="I2777" t="s">
        <v>50</v>
      </c>
      <c r="J2777" t="s">
        <v>62</v>
      </c>
      <c r="K2777" t="s">
        <v>10302</v>
      </c>
      <c r="L2777" t="s">
        <v>110</v>
      </c>
      <c r="M2777" s="2">
        <v>36247</v>
      </c>
      <c r="N2777" t="s">
        <v>112</v>
      </c>
      <c r="O2777">
        <v>4</v>
      </c>
      <c r="P2777" t="str">
        <f t="shared" si="129"/>
        <v>Non-Active</v>
      </c>
      <c r="Q2777">
        <f t="shared" si="130"/>
        <v>1999</v>
      </c>
      <c r="R2777">
        <f t="shared" si="131"/>
        <v>27</v>
      </c>
      <c r="S2777" t="str" cm="1">
        <f t="array" ref="S2777">_xlfn.IFS(Q2777&lt;1965,"Baby Boomers",Q2777&lt;1981,"Gen X",Q2777&lt;1997,"Millenial",TRUE,("Gen Z"))</f>
        <v>Gen Z</v>
      </c>
    </row>
    <row r="2778" spans="1:19" x14ac:dyDescent="0.25">
      <c r="A2778" t="s">
        <v>15782</v>
      </c>
      <c r="B2778" t="s">
        <v>9675</v>
      </c>
      <c r="C2778" t="s">
        <v>4465</v>
      </c>
      <c r="D2778" t="str">
        <f>Table13[[#This Row],[FirstName]]&amp;" "&amp;Table13[[#This Row],[LastName]]</f>
        <v>Marianne Eaton</v>
      </c>
      <c r="E2778" s="2">
        <v>44215</v>
      </c>
      <c r="F2778" s="2">
        <v>44815</v>
      </c>
      <c r="G2778" t="s">
        <v>744</v>
      </c>
      <c r="H2778" t="s">
        <v>33</v>
      </c>
      <c r="I2778" t="s">
        <v>34</v>
      </c>
      <c r="J2778" t="s">
        <v>51</v>
      </c>
      <c r="K2778" t="s">
        <v>10302</v>
      </c>
      <c r="L2778" t="s">
        <v>65</v>
      </c>
      <c r="M2778" s="2">
        <v>22534</v>
      </c>
      <c r="N2778" t="s">
        <v>394</v>
      </c>
      <c r="O2778">
        <v>4</v>
      </c>
      <c r="P2778" t="str">
        <f t="shared" si="129"/>
        <v>Non-Active</v>
      </c>
      <c r="Q2778">
        <f t="shared" si="130"/>
        <v>1961</v>
      </c>
      <c r="R2778">
        <f t="shared" si="131"/>
        <v>64</v>
      </c>
      <c r="S2778" t="str" cm="1">
        <f t="array" ref="S2778">_xlfn.IFS(Q2778&lt;1965,"Baby Boomers",Q2778&lt;1981,"Gen X",Q2778&lt;1997,"Millenial",TRUE,("Gen Z"))</f>
        <v>Baby Boomers</v>
      </c>
    </row>
    <row r="2779" spans="1:19" x14ac:dyDescent="0.25">
      <c r="A2779" t="s">
        <v>11607</v>
      </c>
      <c r="B2779" t="s">
        <v>8182</v>
      </c>
      <c r="C2779" t="s">
        <v>9679</v>
      </c>
      <c r="D2779" t="str">
        <f>Table13[[#This Row],[FirstName]]&amp;" "&amp;Table13[[#This Row],[LastName]]</f>
        <v>Bruno Rossetti</v>
      </c>
      <c r="E2779" s="2">
        <v>45081</v>
      </c>
      <c r="F2779" s="2" t="s">
        <v>10301</v>
      </c>
      <c r="G2779" t="s">
        <v>32</v>
      </c>
      <c r="H2779" t="s">
        <v>33</v>
      </c>
      <c r="I2779" t="s">
        <v>34</v>
      </c>
      <c r="J2779" t="s">
        <v>62</v>
      </c>
      <c r="K2779" t="s">
        <v>10302</v>
      </c>
      <c r="L2779" t="s">
        <v>65</v>
      </c>
      <c r="M2779" s="2">
        <v>21866</v>
      </c>
      <c r="N2779" t="s">
        <v>1257</v>
      </c>
      <c r="O2779">
        <v>4</v>
      </c>
      <c r="P2779" t="str">
        <f t="shared" si="129"/>
        <v>Active</v>
      </c>
      <c r="Q2779">
        <f t="shared" si="130"/>
        <v>1959</v>
      </c>
      <c r="R2779">
        <f t="shared" si="131"/>
        <v>66</v>
      </c>
      <c r="S2779" t="str" cm="1">
        <f t="array" ref="S2779">_xlfn.IFS(Q2779&lt;1965,"Baby Boomers",Q2779&lt;1981,"Gen X",Q2779&lt;1997,"Millenial",TRUE,("Gen Z"))</f>
        <v>Baby Boomers</v>
      </c>
    </row>
    <row r="2780" spans="1:19" x14ac:dyDescent="0.25">
      <c r="A2780" t="s">
        <v>15783</v>
      </c>
      <c r="B2780" t="s">
        <v>9682</v>
      </c>
      <c r="C2780" t="s">
        <v>9683</v>
      </c>
      <c r="D2780" t="str">
        <f>Table13[[#This Row],[FirstName]]&amp;" "&amp;Table13[[#This Row],[LastName]]</f>
        <v>Roxana Goyal</v>
      </c>
      <c r="E2780" s="2">
        <v>44056</v>
      </c>
      <c r="F2780" s="2">
        <v>44456</v>
      </c>
      <c r="G2780" t="s">
        <v>10699</v>
      </c>
      <c r="H2780" t="s">
        <v>33</v>
      </c>
      <c r="I2780" t="s">
        <v>34</v>
      </c>
      <c r="J2780" t="s">
        <v>51</v>
      </c>
      <c r="K2780" t="s">
        <v>10302</v>
      </c>
      <c r="L2780" t="s">
        <v>52</v>
      </c>
      <c r="M2780" s="2">
        <v>32175</v>
      </c>
      <c r="N2780" t="s">
        <v>162</v>
      </c>
      <c r="O2780">
        <v>4</v>
      </c>
      <c r="P2780" t="str">
        <f t="shared" si="129"/>
        <v>Non-Active</v>
      </c>
      <c r="Q2780">
        <f t="shared" si="130"/>
        <v>1988</v>
      </c>
      <c r="R2780">
        <f t="shared" si="131"/>
        <v>38</v>
      </c>
      <c r="S2780" t="str" cm="1">
        <f t="array" ref="S2780">_xlfn.IFS(Q2780&lt;1965,"Baby Boomers",Q2780&lt;1981,"Gen X",Q2780&lt;1997,"Millenial",TRUE,("Gen Z"))</f>
        <v>Millenial</v>
      </c>
    </row>
    <row r="2781" spans="1:19" x14ac:dyDescent="0.25">
      <c r="A2781" t="s">
        <v>15784</v>
      </c>
      <c r="B2781" t="s">
        <v>346</v>
      </c>
      <c r="C2781" t="s">
        <v>5911</v>
      </c>
      <c r="D2781" t="str">
        <f>Table13[[#This Row],[FirstName]]&amp;" "&amp;Table13[[#This Row],[LastName]]</f>
        <v>Thomas Barbara</v>
      </c>
      <c r="E2781" s="2">
        <v>43714</v>
      </c>
      <c r="F2781" s="2" t="s">
        <v>10301</v>
      </c>
      <c r="G2781" t="s">
        <v>32</v>
      </c>
      <c r="H2781" t="s">
        <v>51</v>
      </c>
      <c r="I2781" t="s">
        <v>50</v>
      </c>
      <c r="J2781" t="s">
        <v>51</v>
      </c>
      <c r="K2781" t="s">
        <v>10302</v>
      </c>
      <c r="L2781" t="s">
        <v>304</v>
      </c>
      <c r="M2781" s="2">
        <v>22356</v>
      </c>
      <c r="N2781" t="s">
        <v>351</v>
      </c>
      <c r="O2781">
        <v>2</v>
      </c>
      <c r="P2781" t="str">
        <f t="shared" si="129"/>
        <v>Active</v>
      </c>
      <c r="Q2781">
        <f t="shared" si="130"/>
        <v>1961</v>
      </c>
      <c r="R2781">
        <f t="shared" si="131"/>
        <v>65</v>
      </c>
      <c r="S2781" t="str" cm="1">
        <f t="array" ref="S2781">_xlfn.IFS(Q2781&lt;1965,"Baby Boomers",Q2781&lt;1981,"Gen X",Q2781&lt;1997,"Millenial",TRUE,("Gen Z"))</f>
        <v>Baby Boomers</v>
      </c>
    </row>
    <row r="2782" spans="1:19" x14ac:dyDescent="0.25">
      <c r="A2782" t="s">
        <v>15785</v>
      </c>
      <c r="B2782" t="s">
        <v>4614</v>
      </c>
      <c r="C2782" t="s">
        <v>12991</v>
      </c>
      <c r="D2782" t="str">
        <f>Table13[[#This Row],[FirstName]]&amp;" "&amp;Table13[[#This Row],[LastName]]</f>
        <v>Lynn O'Hare</v>
      </c>
      <c r="E2782" s="2">
        <v>44647</v>
      </c>
      <c r="F2782" s="2" t="s">
        <v>10301</v>
      </c>
      <c r="G2782" t="s">
        <v>32</v>
      </c>
      <c r="H2782" t="s">
        <v>62</v>
      </c>
      <c r="I2782" t="s">
        <v>34</v>
      </c>
      <c r="J2782" t="s">
        <v>35</v>
      </c>
      <c r="K2782" t="s">
        <v>10302</v>
      </c>
      <c r="L2782" t="s">
        <v>176</v>
      </c>
      <c r="M2782" s="2">
        <v>29826</v>
      </c>
      <c r="N2782" t="s">
        <v>6</v>
      </c>
      <c r="O2782">
        <v>5</v>
      </c>
      <c r="P2782" t="str">
        <f t="shared" si="129"/>
        <v>Active</v>
      </c>
      <c r="Q2782">
        <f t="shared" si="130"/>
        <v>1981</v>
      </c>
      <c r="R2782">
        <f t="shared" si="131"/>
        <v>44</v>
      </c>
      <c r="S2782" t="str" cm="1">
        <f t="array" ref="S2782">_xlfn.IFS(Q2782&lt;1965,"Baby Boomers",Q2782&lt;1981,"Gen X",Q2782&lt;1997,"Millenial",TRUE,("Gen Z"))</f>
        <v>Millenial</v>
      </c>
    </row>
    <row r="2783" spans="1:19" x14ac:dyDescent="0.25">
      <c r="A2783" t="s">
        <v>15786</v>
      </c>
      <c r="B2783" t="s">
        <v>9692</v>
      </c>
      <c r="C2783" t="s">
        <v>9693</v>
      </c>
      <c r="D2783" t="str">
        <f>Table13[[#This Row],[FirstName]]&amp;" "&amp;Table13[[#This Row],[LastName]]</f>
        <v>Abdellah Veera</v>
      </c>
      <c r="E2783" s="2">
        <v>44190</v>
      </c>
      <c r="F2783" s="2">
        <v>44993</v>
      </c>
      <c r="G2783" t="s">
        <v>744</v>
      </c>
      <c r="H2783" t="s">
        <v>33</v>
      </c>
      <c r="I2783" t="s">
        <v>50</v>
      </c>
      <c r="J2783" t="s">
        <v>35</v>
      </c>
      <c r="K2783" t="s">
        <v>10302</v>
      </c>
      <c r="L2783" t="s">
        <v>89</v>
      </c>
      <c r="M2783" s="2">
        <v>26911</v>
      </c>
      <c r="N2783" t="s">
        <v>215</v>
      </c>
      <c r="O2783">
        <v>2</v>
      </c>
      <c r="P2783" t="str">
        <f t="shared" si="129"/>
        <v>Non-Active</v>
      </c>
      <c r="Q2783">
        <f t="shared" si="130"/>
        <v>1973</v>
      </c>
      <c r="R2783">
        <f t="shared" si="131"/>
        <v>52</v>
      </c>
      <c r="S2783" t="str" cm="1">
        <f t="array" ref="S2783">_xlfn.IFS(Q2783&lt;1965,"Baby Boomers",Q2783&lt;1981,"Gen X",Q2783&lt;1997,"Millenial",TRUE,("Gen Z"))</f>
        <v>Gen X</v>
      </c>
    </row>
    <row r="2784" spans="1:19" x14ac:dyDescent="0.25">
      <c r="A2784" t="s">
        <v>15787</v>
      </c>
      <c r="B2784" t="s">
        <v>3614</v>
      </c>
      <c r="C2784" t="s">
        <v>1524</v>
      </c>
      <c r="D2784" t="str">
        <f>Table13[[#This Row],[FirstName]]&amp;" "&amp;Table13[[#This Row],[LastName]]</f>
        <v>Daniel Davis</v>
      </c>
      <c r="E2784" s="2">
        <v>44310</v>
      </c>
      <c r="F2784" s="2" t="s">
        <v>10301</v>
      </c>
      <c r="G2784" t="s">
        <v>32</v>
      </c>
      <c r="H2784" t="s">
        <v>33</v>
      </c>
      <c r="I2784" t="s">
        <v>50</v>
      </c>
      <c r="J2784" t="s">
        <v>62</v>
      </c>
      <c r="K2784" t="s">
        <v>10302</v>
      </c>
      <c r="L2784" t="s">
        <v>80</v>
      </c>
      <c r="M2784" s="2">
        <v>30392</v>
      </c>
      <c r="N2784" t="s">
        <v>102</v>
      </c>
      <c r="O2784">
        <v>5</v>
      </c>
      <c r="P2784" t="str">
        <f t="shared" si="129"/>
        <v>Active</v>
      </c>
      <c r="Q2784">
        <f t="shared" si="130"/>
        <v>1983</v>
      </c>
      <c r="R2784">
        <f t="shared" si="131"/>
        <v>43</v>
      </c>
      <c r="S2784" t="str" cm="1">
        <f t="array" ref="S2784">_xlfn.IFS(Q2784&lt;1965,"Baby Boomers",Q2784&lt;1981,"Gen X",Q2784&lt;1997,"Millenial",TRUE,("Gen Z"))</f>
        <v>Millenial</v>
      </c>
    </row>
    <row r="2785" spans="1:19" x14ac:dyDescent="0.25">
      <c r="A2785" t="s">
        <v>15788</v>
      </c>
      <c r="B2785" t="s">
        <v>9699</v>
      </c>
      <c r="C2785" t="s">
        <v>9700</v>
      </c>
      <c r="D2785" t="str">
        <f>Table13[[#This Row],[FirstName]]&amp;" "&amp;Table13[[#This Row],[LastName]]</f>
        <v>Barbara M Stanford</v>
      </c>
      <c r="E2785" s="2">
        <v>43963</v>
      </c>
      <c r="F2785" s="2" t="s">
        <v>10301</v>
      </c>
      <c r="G2785" t="s">
        <v>32</v>
      </c>
      <c r="H2785" t="s">
        <v>62</v>
      </c>
      <c r="I2785" t="s">
        <v>50</v>
      </c>
      <c r="J2785" t="s">
        <v>62</v>
      </c>
      <c r="K2785" t="s">
        <v>10302</v>
      </c>
      <c r="L2785" t="s">
        <v>52</v>
      </c>
      <c r="M2785" s="2">
        <v>34133</v>
      </c>
      <c r="N2785" t="s">
        <v>162</v>
      </c>
      <c r="O2785">
        <v>5</v>
      </c>
      <c r="P2785" t="str">
        <f t="shared" si="129"/>
        <v>Active</v>
      </c>
      <c r="Q2785">
        <f t="shared" si="130"/>
        <v>1993</v>
      </c>
      <c r="R2785">
        <f t="shared" si="131"/>
        <v>32</v>
      </c>
      <c r="S2785" t="str" cm="1">
        <f t="array" ref="S2785">_xlfn.IFS(Q2785&lt;1965,"Baby Boomers",Q2785&lt;1981,"Gen X",Q2785&lt;1997,"Millenial",TRUE,("Gen Z"))</f>
        <v>Millenial</v>
      </c>
    </row>
    <row r="2786" spans="1:19" x14ac:dyDescent="0.25">
      <c r="A2786" t="s">
        <v>11434</v>
      </c>
      <c r="B2786" t="s">
        <v>9703</v>
      </c>
      <c r="C2786" t="s">
        <v>9704</v>
      </c>
      <c r="D2786" t="str">
        <f>Table13[[#This Row],[FirstName]]&amp;" "&amp;Table13[[#This Row],[LastName]]</f>
        <v>Phylicia Gosciminski</v>
      </c>
      <c r="E2786" s="2">
        <v>45069</v>
      </c>
      <c r="F2786" s="2" t="s">
        <v>10301</v>
      </c>
      <c r="G2786" t="s">
        <v>32</v>
      </c>
      <c r="H2786" t="s">
        <v>51</v>
      </c>
      <c r="I2786" t="s">
        <v>63</v>
      </c>
      <c r="J2786" t="s">
        <v>51</v>
      </c>
      <c r="K2786" t="s">
        <v>10302</v>
      </c>
      <c r="L2786" t="s">
        <v>65</v>
      </c>
      <c r="M2786" s="2">
        <v>20327</v>
      </c>
      <c r="N2786" t="s">
        <v>394</v>
      </c>
      <c r="O2786">
        <v>2</v>
      </c>
      <c r="P2786" t="str">
        <f t="shared" si="129"/>
        <v>Active</v>
      </c>
      <c r="Q2786">
        <f t="shared" si="130"/>
        <v>1955</v>
      </c>
      <c r="R2786">
        <f t="shared" si="131"/>
        <v>70</v>
      </c>
      <c r="S2786" t="str" cm="1">
        <f t="array" ref="S2786">_xlfn.IFS(Q2786&lt;1965,"Baby Boomers",Q2786&lt;1981,"Gen X",Q2786&lt;1997,"Millenial",TRUE,("Gen Z"))</f>
        <v>Baby Boomers</v>
      </c>
    </row>
    <row r="2787" spans="1:19" x14ac:dyDescent="0.25">
      <c r="A2787" t="s">
        <v>15789</v>
      </c>
      <c r="B2787" t="s">
        <v>2384</v>
      </c>
      <c r="C2787" t="s">
        <v>9707</v>
      </c>
      <c r="D2787" t="str">
        <f>Table13[[#This Row],[FirstName]]&amp;" "&amp;Table13[[#This Row],[LastName]]</f>
        <v>Mohammed Latif</v>
      </c>
      <c r="E2787" s="2">
        <v>44192</v>
      </c>
      <c r="F2787" s="2">
        <v>44703</v>
      </c>
      <c r="G2787" t="s">
        <v>744</v>
      </c>
      <c r="H2787" t="s">
        <v>62</v>
      </c>
      <c r="I2787" t="s">
        <v>34</v>
      </c>
      <c r="J2787" t="s">
        <v>51</v>
      </c>
      <c r="K2787" t="s">
        <v>10302</v>
      </c>
      <c r="L2787" t="s">
        <v>89</v>
      </c>
      <c r="M2787" s="2">
        <v>26480</v>
      </c>
      <c r="N2787" t="s">
        <v>225</v>
      </c>
      <c r="O2787">
        <v>5</v>
      </c>
      <c r="P2787" t="str">
        <f t="shared" si="129"/>
        <v>Non-Active</v>
      </c>
      <c r="Q2787">
        <f t="shared" si="130"/>
        <v>1972</v>
      </c>
      <c r="R2787">
        <f t="shared" si="131"/>
        <v>53</v>
      </c>
      <c r="S2787" t="str" cm="1">
        <f t="array" ref="S2787">_xlfn.IFS(Q2787&lt;1965,"Baby Boomers",Q2787&lt;1981,"Gen X",Q2787&lt;1997,"Millenial",TRUE,("Gen Z"))</f>
        <v>Gen X</v>
      </c>
    </row>
    <row r="2788" spans="1:19" x14ac:dyDescent="0.25">
      <c r="A2788" t="s">
        <v>12918</v>
      </c>
      <c r="B2788" t="s">
        <v>9711</v>
      </c>
      <c r="C2788" t="s">
        <v>9712</v>
      </c>
      <c r="D2788" t="str">
        <f>Table13[[#This Row],[FirstName]]&amp;" "&amp;Table13[[#This Row],[LastName]]</f>
        <v>Hamish Garneau</v>
      </c>
      <c r="E2788" s="2">
        <v>43421</v>
      </c>
      <c r="F2788" s="2">
        <v>43826</v>
      </c>
      <c r="G2788" t="s">
        <v>32</v>
      </c>
      <c r="H2788" t="s">
        <v>62</v>
      </c>
      <c r="I2788" t="s">
        <v>50</v>
      </c>
      <c r="J2788" t="s">
        <v>51</v>
      </c>
      <c r="K2788" t="s">
        <v>10302</v>
      </c>
      <c r="L2788" t="s">
        <v>89</v>
      </c>
      <c r="M2788" s="2">
        <v>19173</v>
      </c>
      <c r="N2788" t="s">
        <v>82</v>
      </c>
      <c r="O2788">
        <v>2</v>
      </c>
      <c r="P2788" t="str">
        <f t="shared" si="129"/>
        <v>Non-Active</v>
      </c>
      <c r="Q2788">
        <f t="shared" si="130"/>
        <v>1952</v>
      </c>
      <c r="R2788">
        <f t="shared" si="131"/>
        <v>73</v>
      </c>
      <c r="S2788" t="str" cm="1">
        <f t="array" ref="S2788">_xlfn.IFS(Q2788&lt;1965,"Baby Boomers",Q2788&lt;1981,"Gen X",Q2788&lt;1997,"Millenial",TRUE,("Gen Z"))</f>
        <v>Baby Boomers</v>
      </c>
    </row>
    <row r="2789" spans="1:19" x14ac:dyDescent="0.25">
      <c r="A2789" t="s">
        <v>15790</v>
      </c>
      <c r="B2789" t="s">
        <v>9716</v>
      </c>
      <c r="C2789" t="s">
        <v>9717</v>
      </c>
      <c r="D2789" t="str">
        <f>Table13[[#This Row],[FirstName]]&amp;" "&amp;Table13[[#This Row],[LastName]]</f>
        <v>Morissa Power</v>
      </c>
      <c r="E2789" s="2">
        <v>43662</v>
      </c>
      <c r="F2789" s="2" t="s">
        <v>10301</v>
      </c>
      <c r="G2789" t="s">
        <v>32</v>
      </c>
      <c r="H2789" t="s">
        <v>51</v>
      </c>
      <c r="I2789" t="s">
        <v>63</v>
      </c>
      <c r="J2789" t="s">
        <v>35</v>
      </c>
      <c r="K2789" t="s">
        <v>10302</v>
      </c>
      <c r="L2789" t="s">
        <v>80</v>
      </c>
      <c r="M2789" s="2">
        <v>26655</v>
      </c>
      <c r="N2789" t="s">
        <v>82</v>
      </c>
      <c r="O2789">
        <v>2</v>
      </c>
      <c r="P2789" t="str">
        <f t="shared" si="129"/>
        <v>Active</v>
      </c>
      <c r="Q2789">
        <f t="shared" si="130"/>
        <v>1972</v>
      </c>
      <c r="R2789">
        <f t="shared" si="131"/>
        <v>53</v>
      </c>
      <c r="S2789" t="str" cm="1">
        <f t="array" ref="S2789">_xlfn.IFS(Q2789&lt;1965,"Baby Boomers",Q2789&lt;1981,"Gen X",Q2789&lt;1997,"Millenial",TRUE,("Gen Z"))</f>
        <v>Gen X</v>
      </c>
    </row>
    <row r="2790" spans="1:19" x14ac:dyDescent="0.25">
      <c r="A2790" t="s">
        <v>15791</v>
      </c>
      <c r="B2790" t="s">
        <v>2326</v>
      </c>
      <c r="C2790" t="s">
        <v>9720</v>
      </c>
      <c r="D2790" t="str">
        <f>Table13[[#This Row],[FirstName]]&amp;" "&amp;Table13[[#This Row],[LastName]]</f>
        <v>Jason Woodson</v>
      </c>
      <c r="E2790" s="2">
        <v>43855</v>
      </c>
      <c r="F2790" s="2" t="s">
        <v>10301</v>
      </c>
      <c r="G2790" t="s">
        <v>32</v>
      </c>
      <c r="H2790" t="s">
        <v>33</v>
      </c>
      <c r="I2790" t="s">
        <v>50</v>
      </c>
      <c r="J2790" t="s">
        <v>51</v>
      </c>
      <c r="K2790" t="s">
        <v>10302</v>
      </c>
      <c r="L2790" t="s">
        <v>65</v>
      </c>
      <c r="M2790" s="2">
        <v>26818</v>
      </c>
      <c r="N2790" t="s">
        <v>394</v>
      </c>
      <c r="O2790">
        <v>3</v>
      </c>
      <c r="P2790" t="str">
        <f t="shared" si="129"/>
        <v>Active</v>
      </c>
      <c r="Q2790">
        <f t="shared" si="130"/>
        <v>1973</v>
      </c>
      <c r="R2790">
        <f t="shared" si="131"/>
        <v>52</v>
      </c>
      <c r="S2790" t="str" cm="1">
        <f t="array" ref="S2790">_xlfn.IFS(Q2790&lt;1965,"Baby Boomers",Q2790&lt;1981,"Gen X",Q2790&lt;1997,"Millenial",TRUE,("Gen Z"))</f>
        <v>Gen X</v>
      </c>
    </row>
    <row r="2791" spans="1:19" x14ac:dyDescent="0.25">
      <c r="A2791" t="s">
        <v>15792</v>
      </c>
      <c r="B2791" t="s">
        <v>9723</v>
      </c>
      <c r="C2791" t="s">
        <v>9724</v>
      </c>
      <c r="D2791" t="str">
        <f>Table13[[#This Row],[FirstName]]&amp;" "&amp;Table13[[#This Row],[LastName]]</f>
        <v>Janine Purinton</v>
      </c>
      <c r="E2791" s="2">
        <v>44424</v>
      </c>
      <c r="F2791" s="2" t="s">
        <v>10301</v>
      </c>
      <c r="G2791" t="s">
        <v>32</v>
      </c>
      <c r="H2791" t="s">
        <v>51</v>
      </c>
      <c r="I2791" t="s">
        <v>50</v>
      </c>
      <c r="J2791" t="s">
        <v>35</v>
      </c>
      <c r="K2791" t="s">
        <v>10302</v>
      </c>
      <c r="L2791" t="s">
        <v>230</v>
      </c>
      <c r="M2791" s="2">
        <v>26357</v>
      </c>
      <c r="N2791" t="s">
        <v>112</v>
      </c>
      <c r="O2791">
        <v>5</v>
      </c>
      <c r="P2791" t="str">
        <f t="shared" si="129"/>
        <v>Active</v>
      </c>
      <c r="Q2791">
        <f t="shared" si="130"/>
        <v>1972</v>
      </c>
      <c r="R2791">
        <f t="shared" si="131"/>
        <v>54</v>
      </c>
      <c r="S2791" t="str" cm="1">
        <f t="array" ref="S2791">_xlfn.IFS(Q2791&lt;1965,"Baby Boomers",Q2791&lt;1981,"Gen X",Q2791&lt;1997,"Millenial",TRUE,("Gen Z"))</f>
        <v>Gen X</v>
      </c>
    </row>
    <row r="2792" spans="1:19" x14ac:dyDescent="0.25">
      <c r="A2792" t="s">
        <v>15793</v>
      </c>
      <c r="B2792" t="s">
        <v>1791</v>
      </c>
      <c r="C2792" t="s">
        <v>9727</v>
      </c>
      <c r="D2792" t="str">
        <f>Table13[[#This Row],[FirstName]]&amp;" "&amp;Table13[[#This Row],[LastName]]</f>
        <v>Sarah Akinkuolie</v>
      </c>
      <c r="E2792" s="2">
        <v>43485</v>
      </c>
      <c r="F2792" s="2">
        <v>43739</v>
      </c>
      <c r="G2792" t="s">
        <v>744</v>
      </c>
      <c r="H2792" t="s">
        <v>33</v>
      </c>
      <c r="I2792" t="s">
        <v>63</v>
      </c>
      <c r="J2792" t="s">
        <v>62</v>
      </c>
      <c r="K2792" t="s">
        <v>10302</v>
      </c>
      <c r="L2792" t="s">
        <v>80</v>
      </c>
      <c r="M2792" s="2">
        <v>25109</v>
      </c>
      <c r="N2792" t="s">
        <v>102</v>
      </c>
      <c r="O2792">
        <v>3</v>
      </c>
      <c r="P2792" t="str">
        <f t="shared" si="129"/>
        <v>Non-Active</v>
      </c>
      <c r="Q2792">
        <f t="shared" si="130"/>
        <v>1968</v>
      </c>
      <c r="R2792">
        <f t="shared" si="131"/>
        <v>57</v>
      </c>
      <c r="S2792" t="str" cm="1">
        <f t="array" ref="S2792">_xlfn.IFS(Q2792&lt;1965,"Baby Boomers",Q2792&lt;1981,"Gen X",Q2792&lt;1997,"Millenial",TRUE,("Gen Z"))</f>
        <v>Gen X</v>
      </c>
    </row>
    <row r="2793" spans="1:19" x14ac:dyDescent="0.25">
      <c r="A2793" t="s">
        <v>15794</v>
      </c>
      <c r="B2793" t="s">
        <v>6453</v>
      </c>
      <c r="C2793" t="s">
        <v>3542</v>
      </c>
      <c r="D2793" t="str">
        <f>Table13[[#This Row],[FirstName]]&amp;" "&amp;Table13[[#This Row],[LastName]]</f>
        <v>Spencer Cole</v>
      </c>
      <c r="E2793" s="2">
        <v>43347</v>
      </c>
      <c r="F2793" s="2" t="s">
        <v>10301</v>
      </c>
      <c r="G2793" t="s">
        <v>32</v>
      </c>
      <c r="H2793" t="s">
        <v>62</v>
      </c>
      <c r="I2793" t="s">
        <v>34</v>
      </c>
      <c r="J2793" t="s">
        <v>51</v>
      </c>
      <c r="K2793" t="s">
        <v>10302</v>
      </c>
      <c r="L2793" t="s">
        <v>89</v>
      </c>
      <c r="M2793" s="2">
        <v>26127</v>
      </c>
      <c r="N2793" t="s">
        <v>82</v>
      </c>
      <c r="O2793">
        <v>5</v>
      </c>
      <c r="P2793" t="str">
        <f t="shared" si="129"/>
        <v>Active</v>
      </c>
      <c r="Q2793">
        <f t="shared" si="130"/>
        <v>1971</v>
      </c>
      <c r="R2793">
        <f t="shared" si="131"/>
        <v>54</v>
      </c>
      <c r="S2793" t="str" cm="1">
        <f t="array" ref="S2793">_xlfn.IFS(Q2793&lt;1965,"Baby Boomers",Q2793&lt;1981,"Gen X",Q2793&lt;1997,"Millenial",TRUE,("Gen Z"))</f>
        <v>Gen X</v>
      </c>
    </row>
    <row r="2794" spans="1:19" x14ac:dyDescent="0.25">
      <c r="A2794" t="s">
        <v>15795</v>
      </c>
      <c r="B2794" t="s">
        <v>9733</v>
      </c>
      <c r="C2794" t="s">
        <v>9734</v>
      </c>
      <c r="D2794" t="str">
        <f>Table13[[#This Row],[FirstName]]&amp;" "&amp;Table13[[#This Row],[LastName]]</f>
        <v>Luisa Monterro</v>
      </c>
      <c r="E2794" s="2">
        <v>43728</v>
      </c>
      <c r="F2794" s="2" t="s">
        <v>10301</v>
      </c>
      <c r="G2794" t="s">
        <v>32</v>
      </c>
      <c r="H2794" t="s">
        <v>62</v>
      </c>
      <c r="I2794" t="s">
        <v>63</v>
      </c>
      <c r="J2794" t="s">
        <v>62</v>
      </c>
      <c r="K2794" t="s">
        <v>10302</v>
      </c>
      <c r="L2794" t="s">
        <v>118</v>
      </c>
      <c r="M2794" s="2">
        <v>36754</v>
      </c>
      <c r="N2794" t="s">
        <v>394</v>
      </c>
      <c r="O2794">
        <v>3</v>
      </c>
      <c r="P2794" t="str">
        <f t="shared" si="129"/>
        <v>Active</v>
      </c>
      <c r="Q2794">
        <f t="shared" si="130"/>
        <v>2000</v>
      </c>
      <c r="R2794">
        <f t="shared" si="131"/>
        <v>25</v>
      </c>
      <c r="S2794" t="str" cm="1">
        <f t="array" ref="S2794">_xlfn.IFS(Q2794&lt;1965,"Baby Boomers",Q2794&lt;1981,"Gen X",Q2794&lt;1997,"Millenial",TRUE,("Gen Z"))</f>
        <v>Gen Z</v>
      </c>
    </row>
    <row r="2795" spans="1:19" x14ac:dyDescent="0.25">
      <c r="A2795" t="s">
        <v>15796</v>
      </c>
      <c r="B2795" t="s">
        <v>9737</v>
      </c>
      <c r="C2795" t="s">
        <v>9738</v>
      </c>
      <c r="D2795" t="str">
        <f>Table13[[#This Row],[FirstName]]&amp;" "&amp;Table13[[#This Row],[LastName]]</f>
        <v>Sandy Mckenna</v>
      </c>
      <c r="E2795" s="2">
        <v>45131</v>
      </c>
      <c r="F2795" s="2" t="s">
        <v>10301</v>
      </c>
      <c r="G2795" t="s">
        <v>32</v>
      </c>
      <c r="H2795" t="s">
        <v>51</v>
      </c>
      <c r="I2795" t="s">
        <v>50</v>
      </c>
      <c r="J2795" t="s">
        <v>62</v>
      </c>
      <c r="K2795" t="s">
        <v>10302</v>
      </c>
      <c r="L2795" t="s">
        <v>89</v>
      </c>
      <c r="M2795" s="2">
        <v>29505</v>
      </c>
      <c r="N2795" t="s">
        <v>280</v>
      </c>
      <c r="O2795">
        <v>1</v>
      </c>
      <c r="P2795" t="str">
        <f t="shared" si="129"/>
        <v>Active</v>
      </c>
      <c r="Q2795">
        <f t="shared" si="130"/>
        <v>1980</v>
      </c>
      <c r="R2795">
        <f t="shared" si="131"/>
        <v>45</v>
      </c>
      <c r="S2795" t="str" cm="1">
        <f t="array" ref="S2795">_xlfn.IFS(Q2795&lt;1965,"Baby Boomers",Q2795&lt;1981,"Gen X",Q2795&lt;1997,"Millenial",TRUE,("Gen Z"))</f>
        <v>Gen X</v>
      </c>
    </row>
    <row r="2796" spans="1:19" x14ac:dyDescent="0.25">
      <c r="A2796" t="s">
        <v>15797</v>
      </c>
      <c r="B2796" t="s">
        <v>4977</v>
      </c>
      <c r="C2796" t="s">
        <v>2160</v>
      </c>
      <c r="D2796" t="str">
        <f>Table13[[#This Row],[FirstName]]&amp;" "&amp;Table13[[#This Row],[LastName]]</f>
        <v>Savanah Baker</v>
      </c>
      <c r="E2796" s="2">
        <v>45112</v>
      </c>
      <c r="F2796" s="2" t="s">
        <v>10301</v>
      </c>
      <c r="G2796" t="s">
        <v>32</v>
      </c>
      <c r="H2796" t="s">
        <v>62</v>
      </c>
      <c r="I2796" t="s">
        <v>63</v>
      </c>
      <c r="J2796" t="s">
        <v>35</v>
      </c>
      <c r="K2796" t="s">
        <v>10302</v>
      </c>
      <c r="L2796" t="s">
        <v>304</v>
      </c>
      <c r="M2796" s="2">
        <v>16802</v>
      </c>
      <c r="N2796" t="s">
        <v>225</v>
      </c>
      <c r="O2796">
        <v>4</v>
      </c>
      <c r="P2796" t="str">
        <f t="shared" si="129"/>
        <v>Active</v>
      </c>
      <c r="Q2796">
        <f t="shared" si="130"/>
        <v>1945</v>
      </c>
      <c r="R2796">
        <f t="shared" si="131"/>
        <v>80</v>
      </c>
      <c r="S2796" t="str" cm="1">
        <f t="array" ref="S2796">_xlfn.IFS(Q2796&lt;1965,"Baby Boomers",Q2796&lt;1981,"Gen X",Q2796&lt;1997,"Millenial",TRUE,("Gen Z"))</f>
        <v>Baby Boomers</v>
      </c>
    </row>
    <row r="2797" spans="1:19" x14ac:dyDescent="0.25">
      <c r="A2797" t="s">
        <v>15798</v>
      </c>
      <c r="B2797" t="s">
        <v>8613</v>
      </c>
      <c r="C2797" t="s">
        <v>46</v>
      </c>
      <c r="D2797" t="str">
        <f>Table13[[#This Row],[FirstName]]&amp;" "&amp;Table13[[#This Row],[LastName]]</f>
        <v>Gloria Small</v>
      </c>
      <c r="E2797" s="2">
        <v>44207</v>
      </c>
      <c r="F2797" s="2" t="s">
        <v>10301</v>
      </c>
      <c r="G2797" t="s">
        <v>32</v>
      </c>
      <c r="H2797" t="s">
        <v>33</v>
      </c>
      <c r="I2797" t="s">
        <v>50</v>
      </c>
      <c r="J2797" t="s">
        <v>51</v>
      </c>
      <c r="K2797" t="s">
        <v>10302</v>
      </c>
      <c r="L2797" t="s">
        <v>285</v>
      </c>
      <c r="M2797" s="2">
        <v>33099</v>
      </c>
      <c r="N2797" t="s">
        <v>242</v>
      </c>
      <c r="O2797">
        <v>2</v>
      </c>
      <c r="P2797" t="str">
        <f t="shared" si="129"/>
        <v>Active</v>
      </c>
      <c r="Q2797">
        <f t="shared" si="130"/>
        <v>1990</v>
      </c>
      <c r="R2797">
        <f t="shared" si="131"/>
        <v>35</v>
      </c>
      <c r="S2797" t="str" cm="1">
        <f t="array" ref="S2797">_xlfn.IFS(Q2797&lt;1965,"Baby Boomers",Q2797&lt;1981,"Gen X",Q2797&lt;1997,"Millenial",TRUE,("Gen Z"))</f>
        <v>Millenial</v>
      </c>
    </row>
    <row r="2798" spans="1:19" x14ac:dyDescent="0.25">
      <c r="A2798" t="s">
        <v>15799</v>
      </c>
      <c r="B2798" t="s">
        <v>261</v>
      </c>
      <c r="C2798" t="s">
        <v>917</v>
      </c>
      <c r="D2798" t="str">
        <f>Table13[[#This Row],[FirstName]]&amp;" "&amp;Table13[[#This Row],[LastName]]</f>
        <v>Alisa Aguirre</v>
      </c>
      <c r="E2798" s="2">
        <v>44871</v>
      </c>
      <c r="F2798" s="2" t="s">
        <v>10301</v>
      </c>
      <c r="G2798" t="s">
        <v>32</v>
      </c>
      <c r="H2798" t="s">
        <v>62</v>
      </c>
      <c r="I2798" t="s">
        <v>50</v>
      </c>
      <c r="J2798" t="s">
        <v>62</v>
      </c>
      <c r="K2798" t="s">
        <v>10302</v>
      </c>
      <c r="L2798" t="s">
        <v>147</v>
      </c>
      <c r="M2798" s="2">
        <v>19279</v>
      </c>
      <c r="N2798" t="s">
        <v>149</v>
      </c>
      <c r="O2798">
        <v>5</v>
      </c>
      <c r="P2798" t="str">
        <f t="shared" si="129"/>
        <v>Active</v>
      </c>
      <c r="Q2798">
        <f t="shared" si="130"/>
        <v>1952</v>
      </c>
      <c r="R2798">
        <f t="shared" si="131"/>
        <v>73</v>
      </c>
      <c r="S2798" t="str" cm="1">
        <f t="array" ref="S2798">_xlfn.IFS(Q2798&lt;1965,"Baby Boomers",Q2798&lt;1981,"Gen X",Q2798&lt;1997,"Millenial",TRUE,("Gen Z"))</f>
        <v>Baby Boomers</v>
      </c>
    </row>
    <row r="2799" spans="1:19" x14ac:dyDescent="0.25">
      <c r="A2799" t="s">
        <v>15800</v>
      </c>
      <c r="B2799" t="s">
        <v>9747</v>
      </c>
      <c r="C2799" t="s">
        <v>2547</v>
      </c>
      <c r="D2799" t="str">
        <f>Table13[[#This Row],[FirstName]]&amp;" "&amp;Table13[[#This Row],[LastName]]</f>
        <v>Sterling Davila</v>
      </c>
      <c r="E2799" s="2">
        <v>45019</v>
      </c>
      <c r="F2799" s="2" t="s">
        <v>10301</v>
      </c>
      <c r="G2799" t="s">
        <v>32</v>
      </c>
      <c r="H2799" t="s">
        <v>51</v>
      </c>
      <c r="I2799" t="s">
        <v>50</v>
      </c>
      <c r="J2799" t="s">
        <v>51</v>
      </c>
      <c r="K2799" t="s">
        <v>10302</v>
      </c>
      <c r="L2799" t="s">
        <v>695</v>
      </c>
      <c r="M2799" s="2">
        <v>25605</v>
      </c>
      <c r="N2799" t="s">
        <v>242</v>
      </c>
      <c r="O2799">
        <v>5</v>
      </c>
      <c r="P2799" t="str">
        <f t="shared" si="129"/>
        <v>Active</v>
      </c>
      <c r="Q2799">
        <f t="shared" si="130"/>
        <v>1970</v>
      </c>
      <c r="R2799">
        <f t="shared" si="131"/>
        <v>56</v>
      </c>
      <c r="S2799" t="str" cm="1">
        <f t="array" ref="S2799">_xlfn.IFS(Q2799&lt;1965,"Baby Boomers",Q2799&lt;1981,"Gen X",Q2799&lt;1997,"Millenial",TRUE,("Gen Z"))</f>
        <v>Gen X</v>
      </c>
    </row>
    <row r="2800" spans="1:19" x14ac:dyDescent="0.25">
      <c r="A2800" t="s">
        <v>15801</v>
      </c>
      <c r="B2800" t="s">
        <v>256</v>
      </c>
      <c r="C2800" t="s">
        <v>4363</v>
      </c>
      <c r="D2800" t="str">
        <f>Table13[[#This Row],[FirstName]]&amp;" "&amp;Table13[[#This Row],[LastName]]</f>
        <v>Saniya Bradley</v>
      </c>
      <c r="E2800" s="2">
        <v>44354</v>
      </c>
      <c r="F2800" s="2">
        <v>45100</v>
      </c>
      <c r="G2800" t="s">
        <v>32</v>
      </c>
      <c r="H2800" t="s">
        <v>33</v>
      </c>
      <c r="I2800" t="s">
        <v>63</v>
      </c>
      <c r="J2800" t="s">
        <v>51</v>
      </c>
      <c r="K2800" t="s">
        <v>10302</v>
      </c>
      <c r="L2800" t="s">
        <v>80</v>
      </c>
      <c r="M2800" s="2">
        <v>28335</v>
      </c>
      <c r="N2800" t="s">
        <v>225</v>
      </c>
      <c r="O2800">
        <v>3</v>
      </c>
      <c r="P2800" t="str">
        <f t="shared" si="129"/>
        <v>Non-Active</v>
      </c>
      <c r="Q2800">
        <f t="shared" si="130"/>
        <v>1977</v>
      </c>
      <c r="R2800">
        <f t="shared" si="131"/>
        <v>48</v>
      </c>
      <c r="S2800" t="str" cm="1">
        <f t="array" ref="S2800">_xlfn.IFS(Q2800&lt;1965,"Baby Boomers",Q2800&lt;1981,"Gen X",Q2800&lt;1997,"Millenial",TRUE,("Gen Z"))</f>
        <v>Gen X</v>
      </c>
    </row>
    <row r="2801" spans="1:19" x14ac:dyDescent="0.25">
      <c r="A2801" t="s">
        <v>15802</v>
      </c>
      <c r="B2801" t="s">
        <v>824</v>
      </c>
      <c r="C2801" t="s">
        <v>2731</v>
      </c>
      <c r="D2801" t="str">
        <f>Table13[[#This Row],[FirstName]]&amp;" "&amp;Table13[[#This Row],[LastName]]</f>
        <v>Drake Ashley</v>
      </c>
      <c r="E2801" s="2">
        <v>43485</v>
      </c>
      <c r="F2801" s="2" t="s">
        <v>10301</v>
      </c>
      <c r="G2801" t="s">
        <v>32</v>
      </c>
      <c r="H2801" t="s">
        <v>33</v>
      </c>
      <c r="I2801" t="s">
        <v>63</v>
      </c>
      <c r="J2801" t="s">
        <v>62</v>
      </c>
      <c r="K2801" t="s">
        <v>10302</v>
      </c>
      <c r="L2801" t="s">
        <v>100</v>
      </c>
      <c r="M2801" s="2">
        <v>32508</v>
      </c>
      <c r="N2801" t="s">
        <v>102</v>
      </c>
      <c r="O2801">
        <v>4</v>
      </c>
      <c r="P2801" t="str">
        <f t="shared" si="129"/>
        <v>Active</v>
      </c>
      <c r="Q2801">
        <f t="shared" si="130"/>
        <v>1988</v>
      </c>
      <c r="R2801">
        <f t="shared" si="131"/>
        <v>37</v>
      </c>
      <c r="S2801" t="str" cm="1">
        <f t="array" ref="S2801">_xlfn.IFS(Q2801&lt;1965,"Baby Boomers",Q2801&lt;1981,"Gen X",Q2801&lt;1997,"Millenial",TRUE,("Gen Z"))</f>
        <v>Millenial</v>
      </c>
    </row>
    <row r="2802" spans="1:19" x14ac:dyDescent="0.25">
      <c r="A2802" t="s">
        <v>15803</v>
      </c>
      <c r="B2802" t="s">
        <v>7024</v>
      </c>
      <c r="C2802" t="s">
        <v>6268</v>
      </c>
      <c r="D2802" t="str">
        <f>Table13[[#This Row],[FirstName]]&amp;" "&amp;Table13[[#This Row],[LastName]]</f>
        <v>Rosemary Manning</v>
      </c>
      <c r="E2802" s="2">
        <v>44520</v>
      </c>
      <c r="F2802" s="2">
        <v>44718</v>
      </c>
      <c r="G2802" t="s">
        <v>10699</v>
      </c>
      <c r="H2802" t="s">
        <v>33</v>
      </c>
      <c r="I2802" t="s">
        <v>50</v>
      </c>
      <c r="J2802" t="s">
        <v>35</v>
      </c>
      <c r="K2802" t="s">
        <v>10302</v>
      </c>
      <c r="L2802" t="s">
        <v>52</v>
      </c>
      <c r="M2802" s="2">
        <v>25392</v>
      </c>
      <c r="N2802" t="s">
        <v>351</v>
      </c>
      <c r="O2802">
        <v>2</v>
      </c>
      <c r="P2802" t="str">
        <f t="shared" si="129"/>
        <v>Non-Active</v>
      </c>
      <c r="Q2802">
        <f t="shared" si="130"/>
        <v>1969</v>
      </c>
      <c r="R2802">
        <f t="shared" si="131"/>
        <v>56</v>
      </c>
      <c r="S2802" t="str" cm="1">
        <f t="array" ref="S2802">_xlfn.IFS(Q2802&lt;1965,"Baby Boomers",Q2802&lt;1981,"Gen X",Q2802&lt;1997,"Millenial",TRUE,("Gen Z"))</f>
        <v>Gen X</v>
      </c>
    </row>
    <row r="2803" spans="1:19" x14ac:dyDescent="0.25">
      <c r="A2803" t="s">
        <v>15804</v>
      </c>
      <c r="B2803" t="s">
        <v>9758</v>
      </c>
      <c r="C2803" t="s">
        <v>4034</v>
      </c>
      <c r="D2803" t="str">
        <f>Table13[[#This Row],[FirstName]]&amp;" "&amp;Table13[[#This Row],[LastName]]</f>
        <v>Adrianna Johnston</v>
      </c>
      <c r="E2803" s="2">
        <v>43612</v>
      </c>
      <c r="F2803" s="2">
        <v>44791</v>
      </c>
      <c r="G2803" t="s">
        <v>744</v>
      </c>
      <c r="H2803" t="s">
        <v>62</v>
      </c>
      <c r="I2803" t="s">
        <v>34</v>
      </c>
      <c r="J2803" t="s">
        <v>35</v>
      </c>
      <c r="K2803" t="s">
        <v>10302</v>
      </c>
      <c r="L2803" t="s">
        <v>89</v>
      </c>
      <c r="M2803" s="2">
        <v>16956</v>
      </c>
      <c r="N2803" t="s">
        <v>102</v>
      </c>
      <c r="O2803">
        <v>2</v>
      </c>
      <c r="P2803" t="str">
        <f t="shared" si="129"/>
        <v>Non-Active</v>
      </c>
      <c r="Q2803">
        <f t="shared" si="130"/>
        <v>1946</v>
      </c>
      <c r="R2803">
        <f t="shared" si="131"/>
        <v>79</v>
      </c>
      <c r="S2803" t="str" cm="1">
        <f t="array" ref="S2803">_xlfn.IFS(Q2803&lt;1965,"Baby Boomers",Q2803&lt;1981,"Gen X",Q2803&lt;1997,"Millenial",TRUE,("Gen Z"))</f>
        <v>Baby Boomers</v>
      </c>
    </row>
    <row r="2804" spans="1:19" x14ac:dyDescent="0.25">
      <c r="A2804" t="s">
        <v>15805</v>
      </c>
      <c r="B2804" t="s">
        <v>9762</v>
      </c>
      <c r="C2804" t="s">
        <v>2837</v>
      </c>
      <c r="D2804" t="str">
        <f>Table13[[#This Row],[FirstName]]&amp;" "&amp;Table13[[#This Row],[LastName]]</f>
        <v>Ruby Bean</v>
      </c>
      <c r="E2804" s="2">
        <v>44913</v>
      </c>
      <c r="F2804" s="2" t="s">
        <v>10301</v>
      </c>
      <c r="G2804" t="s">
        <v>32</v>
      </c>
      <c r="H2804" t="s">
        <v>33</v>
      </c>
      <c r="I2804" t="s">
        <v>34</v>
      </c>
      <c r="J2804" t="s">
        <v>35</v>
      </c>
      <c r="K2804" t="s">
        <v>10302</v>
      </c>
      <c r="L2804" t="s">
        <v>110</v>
      </c>
      <c r="M2804" s="2">
        <v>16789</v>
      </c>
      <c r="N2804" t="s">
        <v>2798</v>
      </c>
      <c r="O2804">
        <v>1</v>
      </c>
      <c r="P2804" t="str">
        <f t="shared" si="129"/>
        <v>Active</v>
      </c>
      <c r="Q2804">
        <f t="shared" si="130"/>
        <v>1945</v>
      </c>
      <c r="R2804">
        <f t="shared" si="131"/>
        <v>80</v>
      </c>
      <c r="S2804" t="str" cm="1">
        <f t="array" ref="S2804">_xlfn.IFS(Q2804&lt;1965,"Baby Boomers",Q2804&lt;1981,"Gen X",Q2804&lt;1997,"Millenial",TRUE,("Gen Z"))</f>
        <v>Baby Boomers</v>
      </c>
    </row>
    <row r="2805" spans="1:19" x14ac:dyDescent="0.25">
      <c r="A2805" t="s">
        <v>15806</v>
      </c>
      <c r="B2805" t="s">
        <v>2032</v>
      </c>
      <c r="C2805" t="s">
        <v>4964</v>
      </c>
      <c r="D2805" t="str">
        <f>Table13[[#This Row],[FirstName]]&amp;" "&amp;Table13[[#This Row],[LastName]]</f>
        <v>Annalise Avila</v>
      </c>
      <c r="E2805" s="2">
        <v>44329</v>
      </c>
      <c r="F2805" s="2">
        <v>45120</v>
      </c>
      <c r="G2805" t="s">
        <v>10699</v>
      </c>
      <c r="H2805" t="s">
        <v>62</v>
      </c>
      <c r="I2805" t="s">
        <v>34</v>
      </c>
      <c r="J2805" t="s">
        <v>62</v>
      </c>
      <c r="K2805" t="s">
        <v>10302</v>
      </c>
      <c r="L2805" t="s">
        <v>89</v>
      </c>
      <c r="M2805" s="2">
        <v>33348</v>
      </c>
      <c r="N2805" t="s">
        <v>82</v>
      </c>
      <c r="O2805">
        <v>1</v>
      </c>
      <c r="P2805" t="str">
        <f t="shared" si="129"/>
        <v>Non-Active</v>
      </c>
      <c r="Q2805">
        <f t="shared" si="130"/>
        <v>1991</v>
      </c>
      <c r="R2805">
        <f t="shared" si="131"/>
        <v>35</v>
      </c>
      <c r="S2805" t="str" cm="1">
        <f t="array" ref="S2805">_xlfn.IFS(Q2805&lt;1965,"Baby Boomers",Q2805&lt;1981,"Gen X",Q2805&lt;1997,"Millenial",TRUE,("Gen Z"))</f>
        <v>Millenial</v>
      </c>
    </row>
    <row r="2806" spans="1:19" x14ac:dyDescent="0.25">
      <c r="A2806" t="s">
        <v>15807</v>
      </c>
      <c r="B2806" t="s">
        <v>5787</v>
      </c>
      <c r="C2806" t="s">
        <v>4258</v>
      </c>
      <c r="D2806" t="str">
        <f>Table13[[#This Row],[FirstName]]&amp;" "&amp;Table13[[#This Row],[LastName]]</f>
        <v>Carley Irwin</v>
      </c>
      <c r="E2806" s="2">
        <v>44340</v>
      </c>
      <c r="F2806" s="2" t="s">
        <v>10301</v>
      </c>
      <c r="G2806" t="s">
        <v>32</v>
      </c>
      <c r="H2806" t="s">
        <v>62</v>
      </c>
      <c r="I2806" t="s">
        <v>34</v>
      </c>
      <c r="J2806" t="s">
        <v>51</v>
      </c>
      <c r="K2806" t="s">
        <v>10302</v>
      </c>
      <c r="L2806" t="s">
        <v>285</v>
      </c>
      <c r="M2806" s="2">
        <v>35564</v>
      </c>
      <c r="N2806" t="s">
        <v>3106</v>
      </c>
      <c r="O2806">
        <v>2</v>
      </c>
      <c r="P2806" t="str">
        <f t="shared" si="129"/>
        <v>Active</v>
      </c>
      <c r="Q2806">
        <f t="shared" si="130"/>
        <v>1997</v>
      </c>
      <c r="R2806">
        <f t="shared" si="131"/>
        <v>28</v>
      </c>
      <c r="S2806" t="str" cm="1">
        <f t="array" ref="S2806">_xlfn.IFS(Q2806&lt;1965,"Baby Boomers",Q2806&lt;1981,"Gen X",Q2806&lt;1997,"Millenial",TRUE,("Gen Z"))</f>
        <v>Gen Z</v>
      </c>
    </row>
    <row r="2807" spans="1:19" x14ac:dyDescent="0.25">
      <c r="A2807" t="s">
        <v>15808</v>
      </c>
      <c r="B2807" t="s">
        <v>9769</v>
      </c>
      <c r="C2807" t="s">
        <v>1390</v>
      </c>
      <c r="D2807" t="str">
        <f>Table13[[#This Row],[FirstName]]&amp;" "&amp;Table13[[#This Row],[LastName]]</f>
        <v>Makenzie Mercer</v>
      </c>
      <c r="E2807" s="2">
        <v>44475</v>
      </c>
      <c r="F2807" s="2">
        <v>44700</v>
      </c>
      <c r="G2807" t="s">
        <v>10699</v>
      </c>
      <c r="H2807" t="s">
        <v>51</v>
      </c>
      <c r="I2807" t="s">
        <v>63</v>
      </c>
      <c r="J2807" t="s">
        <v>35</v>
      </c>
      <c r="K2807" t="s">
        <v>10302</v>
      </c>
      <c r="L2807" t="s">
        <v>80</v>
      </c>
      <c r="M2807" s="2">
        <v>27351</v>
      </c>
      <c r="N2807" t="s">
        <v>82</v>
      </c>
      <c r="O2807">
        <v>1</v>
      </c>
      <c r="P2807" t="str">
        <f t="shared" si="129"/>
        <v>Non-Active</v>
      </c>
      <c r="Q2807">
        <f t="shared" si="130"/>
        <v>1974</v>
      </c>
      <c r="R2807">
        <f t="shared" si="131"/>
        <v>51</v>
      </c>
      <c r="S2807" t="str" cm="1">
        <f t="array" ref="S2807">_xlfn.IFS(Q2807&lt;1965,"Baby Boomers",Q2807&lt;1981,"Gen X",Q2807&lt;1997,"Millenial",TRUE,("Gen Z"))</f>
        <v>Gen X</v>
      </c>
    </row>
    <row r="2808" spans="1:19" x14ac:dyDescent="0.25">
      <c r="A2808" t="s">
        <v>15809</v>
      </c>
      <c r="B2808" t="s">
        <v>2332</v>
      </c>
      <c r="C2808" t="s">
        <v>2016</v>
      </c>
      <c r="D2808" t="str">
        <f>Table13[[#This Row],[FirstName]]&amp;" "&amp;Table13[[#This Row],[LastName]]</f>
        <v>Julia Vargas</v>
      </c>
      <c r="E2808" s="2">
        <v>44065</v>
      </c>
      <c r="F2808" s="2">
        <v>44069</v>
      </c>
      <c r="G2808" t="s">
        <v>10699</v>
      </c>
      <c r="H2808" t="s">
        <v>33</v>
      </c>
      <c r="I2808" t="s">
        <v>34</v>
      </c>
      <c r="J2808" t="s">
        <v>51</v>
      </c>
      <c r="K2808" t="s">
        <v>10302</v>
      </c>
      <c r="L2808" t="s">
        <v>110</v>
      </c>
      <c r="M2808" s="2">
        <v>25242</v>
      </c>
      <c r="N2808" t="s">
        <v>112</v>
      </c>
      <c r="O2808">
        <v>2</v>
      </c>
      <c r="P2808" t="str">
        <f t="shared" si="129"/>
        <v>Non-Active</v>
      </c>
      <c r="Q2808">
        <f t="shared" si="130"/>
        <v>1969</v>
      </c>
      <c r="R2808">
        <f t="shared" si="131"/>
        <v>57</v>
      </c>
      <c r="S2808" t="str" cm="1">
        <f t="array" ref="S2808">_xlfn.IFS(Q2808&lt;1965,"Baby Boomers",Q2808&lt;1981,"Gen X",Q2808&lt;1997,"Millenial",TRUE,("Gen Z"))</f>
        <v>Gen X</v>
      </c>
    </row>
    <row r="2809" spans="1:19" x14ac:dyDescent="0.25">
      <c r="A2809" t="s">
        <v>15810</v>
      </c>
      <c r="B2809" t="s">
        <v>1357</v>
      </c>
      <c r="C2809" t="s">
        <v>1239</v>
      </c>
      <c r="D2809" t="str">
        <f>Table13[[#This Row],[FirstName]]&amp;" "&amp;Table13[[#This Row],[LastName]]</f>
        <v>Parker Harrison</v>
      </c>
      <c r="E2809" s="2">
        <v>44431</v>
      </c>
      <c r="F2809" s="2" t="s">
        <v>10301</v>
      </c>
      <c r="G2809" t="s">
        <v>32</v>
      </c>
      <c r="H2809" t="s">
        <v>51</v>
      </c>
      <c r="I2809" t="s">
        <v>63</v>
      </c>
      <c r="J2809" t="s">
        <v>35</v>
      </c>
      <c r="K2809" t="s">
        <v>10302</v>
      </c>
      <c r="L2809" t="s">
        <v>80</v>
      </c>
      <c r="M2809" s="2">
        <v>21665</v>
      </c>
      <c r="N2809" t="s">
        <v>1257</v>
      </c>
      <c r="O2809">
        <v>3</v>
      </c>
      <c r="P2809" t="str">
        <f t="shared" si="129"/>
        <v>Active</v>
      </c>
      <c r="Q2809">
        <f t="shared" si="130"/>
        <v>1959</v>
      </c>
      <c r="R2809">
        <f t="shared" si="131"/>
        <v>66</v>
      </c>
      <c r="S2809" t="str" cm="1">
        <f t="array" ref="S2809">_xlfn.IFS(Q2809&lt;1965,"Baby Boomers",Q2809&lt;1981,"Gen X",Q2809&lt;1997,"Millenial",TRUE,("Gen Z"))</f>
        <v>Baby Boomers</v>
      </c>
    </row>
    <row r="2810" spans="1:19" x14ac:dyDescent="0.25">
      <c r="A2810" t="s">
        <v>15811</v>
      </c>
      <c r="B2810" t="s">
        <v>5412</v>
      </c>
      <c r="C2810" t="s">
        <v>5320</v>
      </c>
      <c r="D2810" t="str">
        <f>Table13[[#This Row],[FirstName]]&amp;" "&amp;Table13[[#This Row],[LastName]]</f>
        <v>Emmett York</v>
      </c>
      <c r="E2810" s="2">
        <v>44553</v>
      </c>
      <c r="F2810" s="2">
        <v>44851</v>
      </c>
      <c r="G2810" t="s">
        <v>32</v>
      </c>
      <c r="H2810" t="s">
        <v>33</v>
      </c>
      <c r="I2810" t="s">
        <v>34</v>
      </c>
      <c r="J2810" t="s">
        <v>35</v>
      </c>
      <c r="K2810" t="s">
        <v>10302</v>
      </c>
      <c r="L2810" t="s">
        <v>110</v>
      </c>
      <c r="M2810" s="2">
        <v>23224</v>
      </c>
      <c r="N2810" t="s">
        <v>112</v>
      </c>
      <c r="O2810">
        <v>2</v>
      </c>
      <c r="P2810" t="str">
        <f t="shared" si="129"/>
        <v>Non-Active</v>
      </c>
      <c r="Q2810">
        <f t="shared" si="130"/>
        <v>1963</v>
      </c>
      <c r="R2810">
        <f t="shared" si="131"/>
        <v>62</v>
      </c>
      <c r="S2810" t="str" cm="1">
        <f t="array" ref="S2810">_xlfn.IFS(Q2810&lt;1965,"Baby Boomers",Q2810&lt;1981,"Gen X",Q2810&lt;1997,"Millenial",TRUE,("Gen Z"))</f>
        <v>Baby Boomers</v>
      </c>
    </row>
    <row r="2811" spans="1:19" x14ac:dyDescent="0.25">
      <c r="A2811" t="s">
        <v>15812</v>
      </c>
      <c r="B2811" t="s">
        <v>9781</v>
      </c>
      <c r="C2811" t="s">
        <v>5041</v>
      </c>
      <c r="D2811" t="str">
        <f>Table13[[#This Row],[FirstName]]&amp;" "&amp;Table13[[#This Row],[LastName]]</f>
        <v>Landin Walton</v>
      </c>
      <c r="E2811" s="2">
        <v>44585</v>
      </c>
      <c r="F2811" s="2">
        <v>44647</v>
      </c>
      <c r="G2811" t="s">
        <v>32</v>
      </c>
      <c r="H2811" t="s">
        <v>33</v>
      </c>
      <c r="I2811" t="s">
        <v>34</v>
      </c>
      <c r="J2811" t="s">
        <v>62</v>
      </c>
      <c r="K2811" t="s">
        <v>10302</v>
      </c>
      <c r="L2811" t="s">
        <v>695</v>
      </c>
      <c r="M2811" s="2">
        <v>29010</v>
      </c>
      <c r="N2811" t="s">
        <v>696</v>
      </c>
      <c r="O2811">
        <v>5</v>
      </c>
      <c r="P2811" t="str">
        <f t="shared" si="129"/>
        <v>Non-Active</v>
      </c>
      <c r="Q2811">
        <f t="shared" si="130"/>
        <v>1979</v>
      </c>
      <c r="R2811">
        <f t="shared" si="131"/>
        <v>46</v>
      </c>
      <c r="S2811" t="str" cm="1">
        <f t="array" ref="S2811">_xlfn.IFS(Q2811&lt;1965,"Baby Boomers",Q2811&lt;1981,"Gen X",Q2811&lt;1997,"Millenial",TRUE,("Gen Z"))</f>
        <v>Gen X</v>
      </c>
    </row>
    <row r="2812" spans="1:19" x14ac:dyDescent="0.25">
      <c r="A2812" t="s">
        <v>15813</v>
      </c>
      <c r="B2812" t="s">
        <v>9785</v>
      </c>
      <c r="C2812" t="s">
        <v>6488</v>
      </c>
      <c r="D2812" t="str">
        <f>Table13[[#This Row],[FirstName]]&amp;" "&amp;Table13[[#This Row],[LastName]]</f>
        <v>Landon Mayo</v>
      </c>
      <c r="E2812" s="2">
        <v>44886</v>
      </c>
      <c r="F2812" s="2" t="s">
        <v>10301</v>
      </c>
      <c r="G2812" t="s">
        <v>32</v>
      </c>
      <c r="H2812" t="s">
        <v>33</v>
      </c>
      <c r="I2812" t="s">
        <v>63</v>
      </c>
      <c r="J2812" t="s">
        <v>35</v>
      </c>
      <c r="K2812" t="s">
        <v>10302</v>
      </c>
      <c r="L2812" t="s">
        <v>100</v>
      </c>
      <c r="M2812" s="2">
        <v>32119</v>
      </c>
      <c r="N2812" t="s">
        <v>702</v>
      </c>
      <c r="O2812">
        <v>4</v>
      </c>
      <c r="P2812" t="str">
        <f t="shared" si="129"/>
        <v>Active</v>
      </c>
      <c r="Q2812">
        <f t="shared" si="130"/>
        <v>1987</v>
      </c>
      <c r="R2812">
        <f t="shared" si="131"/>
        <v>38</v>
      </c>
      <c r="S2812" t="str" cm="1">
        <f t="array" ref="S2812">_xlfn.IFS(Q2812&lt;1965,"Baby Boomers",Q2812&lt;1981,"Gen X",Q2812&lt;1997,"Millenial",TRUE,("Gen Z"))</f>
        <v>Millenial</v>
      </c>
    </row>
    <row r="2813" spans="1:19" x14ac:dyDescent="0.25">
      <c r="A2813" t="s">
        <v>15814</v>
      </c>
      <c r="B2813" t="s">
        <v>2080</v>
      </c>
      <c r="C2813" t="s">
        <v>510</v>
      </c>
      <c r="D2813" t="str">
        <f>Table13[[#This Row],[FirstName]]&amp;" "&amp;Table13[[#This Row],[LastName]]</f>
        <v>Abby Estes</v>
      </c>
      <c r="E2813" s="2">
        <v>43438</v>
      </c>
      <c r="F2813" s="2">
        <v>44743</v>
      </c>
      <c r="G2813" t="s">
        <v>744</v>
      </c>
      <c r="H2813" t="s">
        <v>33</v>
      </c>
      <c r="I2813" t="s">
        <v>50</v>
      </c>
      <c r="J2813" t="s">
        <v>51</v>
      </c>
      <c r="K2813" t="s">
        <v>10302</v>
      </c>
      <c r="L2813" t="s">
        <v>304</v>
      </c>
      <c r="M2813" s="2">
        <v>36773</v>
      </c>
      <c r="N2813" t="s">
        <v>707</v>
      </c>
      <c r="O2813">
        <v>4</v>
      </c>
      <c r="P2813" t="str">
        <f t="shared" si="129"/>
        <v>Non-Active</v>
      </c>
      <c r="Q2813">
        <f t="shared" si="130"/>
        <v>2000</v>
      </c>
      <c r="R2813">
        <f t="shared" si="131"/>
        <v>25</v>
      </c>
      <c r="S2813" t="str" cm="1">
        <f t="array" ref="S2813">_xlfn.IFS(Q2813&lt;1965,"Baby Boomers",Q2813&lt;1981,"Gen X",Q2813&lt;1997,"Millenial",TRUE,("Gen Z"))</f>
        <v>Gen Z</v>
      </c>
    </row>
    <row r="2814" spans="1:19" x14ac:dyDescent="0.25">
      <c r="A2814" t="s">
        <v>15815</v>
      </c>
      <c r="B2814" t="s">
        <v>3252</v>
      </c>
      <c r="C2814" t="s">
        <v>2155</v>
      </c>
      <c r="D2814" t="str">
        <f>Table13[[#This Row],[FirstName]]&amp;" "&amp;Table13[[#This Row],[LastName]]</f>
        <v>Rachael Pena</v>
      </c>
      <c r="E2814" s="2">
        <v>43618</v>
      </c>
      <c r="F2814" s="2" t="s">
        <v>10301</v>
      </c>
      <c r="G2814" t="s">
        <v>32</v>
      </c>
      <c r="H2814" t="s">
        <v>51</v>
      </c>
      <c r="I2814" t="s">
        <v>34</v>
      </c>
      <c r="J2814" t="s">
        <v>35</v>
      </c>
      <c r="K2814" t="s">
        <v>10302</v>
      </c>
      <c r="L2814" t="s">
        <v>89</v>
      </c>
      <c r="M2814" s="2">
        <v>33804</v>
      </c>
      <c r="N2814" t="s">
        <v>215</v>
      </c>
      <c r="O2814">
        <v>3</v>
      </c>
      <c r="P2814" t="str">
        <f t="shared" si="129"/>
        <v>Active</v>
      </c>
      <c r="Q2814">
        <f t="shared" si="130"/>
        <v>1992</v>
      </c>
      <c r="R2814">
        <f t="shared" si="131"/>
        <v>33</v>
      </c>
      <c r="S2814" t="str" cm="1">
        <f t="array" ref="S2814">_xlfn.IFS(Q2814&lt;1965,"Baby Boomers",Q2814&lt;1981,"Gen X",Q2814&lt;1997,"Millenial",TRUE,("Gen Z"))</f>
        <v>Millenial</v>
      </c>
    </row>
    <row r="2815" spans="1:19" x14ac:dyDescent="0.25">
      <c r="A2815" t="s">
        <v>15816</v>
      </c>
      <c r="B2815" t="s">
        <v>5427</v>
      </c>
      <c r="C2815" t="s">
        <v>5265</v>
      </c>
      <c r="D2815" t="str">
        <f>Table13[[#This Row],[FirstName]]&amp;" "&amp;Table13[[#This Row],[LastName]]</f>
        <v>Kyan Fritz</v>
      </c>
      <c r="E2815" s="2">
        <v>43324</v>
      </c>
      <c r="F2815" s="2">
        <v>43651</v>
      </c>
      <c r="G2815" t="s">
        <v>744</v>
      </c>
      <c r="H2815" t="s">
        <v>62</v>
      </c>
      <c r="I2815" t="s">
        <v>34</v>
      </c>
      <c r="J2815" t="s">
        <v>35</v>
      </c>
      <c r="K2815" t="s">
        <v>10302</v>
      </c>
      <c r="L2815" t="s">
        <v>285</v>
      </c>
      <c r="M2815" s="2">
        <v>29285</v>
      </c>
      <c r="N2815" t="s">
        <v>3106</v>
      </c>
      <c r="O2815">
        <v>2</v>
      </c>
      <c r="P2815" t="str">
        <f t="shared" si="129"/>
        <v>Non-Active</v>
      </c>
      <c r="Q2815">
        <f t="shared" si="130"/>
        <v>1980</v>
      </c>
      <c r="R2815">
        <f t="shared" si="131"/>
        <v>46</v>
      </c>
      <c r="S2815" t="str" cm="1">
        <f t="array" ref="S2815">_xlfn.IFS(Q2815&lt;1965,"Baby Boomers",Q2815&lt;1981,"Gen X",Q2815&lt;1997,"Millenial",TRUE,("Gen Z"))</f>
        <v>Gen X</v>
      </c>
    </row>
    <row r="2816" spans="1:19" x14ac:dyDescent="0.25">
      <c r="A2816" t="s">
        <v>15817</v>
      </c>
      <c r="B2816" t="s">
        <v>9796</v>
      </c>
      <c r="C2816" t="s">
        <v>1297</v>
      </c>
      <c r="D2816" t="str">
        <f>Table13[[#This Row],[FirstName]]&amp;" "&amp;Table13[[#This Row],[LastName]]</f>
        <v>Lana Vega</v>
      </c>
      <c r="E2816" s="2">
        <v>44696</v>
      </c>
      <c r="F2816" s="2" t="s">
        <v>10301</v>
      </c>
      <c r="G2816" t="s">
        <v>32</v>
      </c>
      <c r="H2816" t="s">
        <v>51</v>
      </c>
      <c r="I2816" t="s">
        <v>63</v>
      </c>
      <c r="J2816" t="s">
        <v>62</v>
      </c>
      <c r="K2816" t="s">
        <v>10302</v>
      </c>
      <c r="L2816" t="s">
        <v>65</v>
      </c>
      <c r="M2816" s="2">
        <v>17512</v>
      </c>
      <c r="N2816" t="s">
        <v>394</v>
      </c>
      <c r="O2816">
        <v>1</v>
      </c>
      <c r="P2816" t="str">
        <f t="shared" si="129"/>
        <v>Active</v>
      </c>
      <c r="Q2816">
        <f t="shared" si="130"/>
        <v>1947</v>
      </c>
      <c r="R2816">
        <f t="shared" si="131"/>
        <v>78</v>
      </c>
      <c r="S2816" t="str" cm="1">
        <f t="array" ref="S2816">_xlfn.IFS(Q2816&lt;1965,"Baby Boomers",Q2816&lt;1981,"Gen X",Q2816&lt;1997,"Millenial",TRUE,("Gen Z"))</f>
        <v>Baby Boomers</v>
      </c>
    </row>
    <row r="2817" spans="1:19" x14ac:dyDescent="0.25">
      <c r="A2817" t="s">
        <v>15818</v>
      </c>
      <c r="B2817" t="s">
        <v>4836</v>
      </c>
      <c r="C2817" t="s">
        <v>1610</v>
      </c>
      <c r="D2817" t="str">
        <f>Table13[[#This Row],[FirstName]]&amp;" "&amp;Table13[[#This Row],[LastName]]</f>
        <v>Alma Fischer</v>
      </c>
      <c r="E2817" s="2">
        <v>44523</v>
      </c>
      <c r="F2817" s="2">
        <v>44672</v>
      </c>
      <c r="G2817" t="s">
        <v>744</v>
      </c>
      <c r="H2817" t="s">
        <v>33</v>
      </c>
      <c r="I2817" t="s">
        <v>34</v>
      </c>
      <c r="J2817" t="s">
        <v>62</v>
      </c>
      <c r="K2817" t="s">
        <v>10302</v>
      </c>
      <c r="L2817" t="s">
        <v>52</v>
      </c>
      <c r="M2817" s="2">
        <v>20192</v>
      </c>
      <c r="N2817" t="s">
        <v>162</v>
      </c>
      <c r="O2817">
        <v>3</v>
      </c>
      <c r="P2817" t="str">
        <f t="shared" si="129"/>
        <v>Non-Active</v>
      </c>
      <c r="Q2817">
        <f t="shared" si="130"/>
        <v>1955</v>
      </c>
      <c r="R2817">
        <f t="shared" si="131"/>
        <v>71</v>
      </c>
      <c r="S2817" t="str" cm="1">
        <f t="array" ref="S2817">_xlfn.IFS(Q2817&lt;1965,"Baby Boomers",Q2817&lt;1981,"Gen X",Q2817&lt;1997,"Millenial",TRUE,("Gen Z"))</f>
        <v>Baby Boomers</v>
      </c>
    </row>
    <row r="2818" spans="1:19" x14ac:dyDescent="0.25">
      <c r="A2818" t="s">
        <v>15819</v>
      </c>
      <c r="B2818" t="s">
        <v>3559</v>
      </c>
      <c r="C2818" t="s">
        <v>3126</v>
      </c>
      <c r="D2818" t="str">
        <f>Table13[[#This Row],[FirstName]]&amp;" "&amp;Table13[[#This Row],[LastName]]</f>
        <v>Harley Peterson</v>
      </c>
      <c r="E2818" s="2">
        <v>44178</v>
      </c>
      <c r="F2818" s="2" t="s">
        <v>10301</v>
      </c>
      <c r="G2818" t="s">
        <v>32</v>
      </c>
      <c r="H2818" t="s">
        <v>62</v>
      </c>
      <c r="I2818" t="s">
        <v>34</v>
      </c>
      <c r="J2818" t="s">
        <v>62</v>
      </c>
      <c r="K2818" t="s">
        <v>10302</v>
      </c>
      <c r="L2818" t="s">
        <v>147</v>
      </c>
      <c r="M2818" s="2">
        <v>20128</v>
      </c>
      <c r="N2818" t="s">
        <v>102</v>
      </c>
      <c r="O2818">
        <v>2</v>
      </c>
      <c r="P2818" t="str">
        <f t="shared" ref="P2818:P2881" si="132">IF(F2818="","Active","Non-Active")</f>
        <v>Active</v>
      </c>
      <c r="Q2818">
        <f t="shared" si="130"/>
        <v>1955</v>
      </c>
      <c r="R2818">
        <f t="shared" si="131"/>
        <v>71</v>
      </c>
      <c r="S2818" t="str" cm="1">
        <f t="array" ref="S2818">_xlfn.IFS(Q2818&lt;1965,"Baby Boomers",Q2818&lt;1981,"Gen X",Q2818&lt;1997,"Millenial",TRUE,("Gen Z"))</f>
        <v>Baby Boomers</v>
      </c>
    </row>
    <row r="2819" spans="1:19" x14ac:dyDescent="0.25">
      <c r="A2819" t="s">
        <v>15820</v>
      </c>
      <c r="B2819" t="s">
        <v>9804</v>
      </c>
      <c r="C2819" t="s">
        <v>2047</v>
      </c>
      <c r="D2819" t="str">
        <f>Table13[[#This Row],[FirstName]]&amp;" "&amp;Table13[[#This Row],[LastName]]</f>
        <v>Kade Stokes</v>
      </c>
      <c r="E2819" s="2">
        <v>44405</v>
      </c>
      <c r="F2819" s="2" t="s">
        <v>10301</v>
      </c>
      <c r="G2819" t="s">
        <v>32</v>
      </c>
      <c r="H2819" t="s">
        <v>51</v>
      </c>
      <c r="I2819" t="s">
        <v>34</v>
      </c>
      <c r="J2819" t="s">
        <v>35</v>
      </c>
      <c r="K2819" t="s">
        <v>10302</v>
      </c>
      <c r="L2819" t="s">
        <v>285</v>
      </c>
      <c r="M2819" s="2">
        <v>17884</v>
      </c>
      <c r="N2819" t="s">
        <v>286</v>
      </c>
      <c r="O2819">
        <v>2</v>
      </c>
      <c r="P2819" t="str">
        <f t="shared" si="132"/>
        <v>Active</v>
      </c>
      <c r="Q2819">
        <f t="shared" ref="Q2819:Q2882" si="133">YEAR(M2819)</f>
        <v>1948</v>
      </c>
      <c r="R2819">
        <f t="shared" ref="R2819:R2882" si="134">INT(YEARFRAC(M2819,"20/04/2026"))</f>
        <v>77</v>
      </c>
      <c r="S2819" t="str" cm="1">
        <f t="array" ref="S2819">_xlfn.IFS(Q2819&lt;1965,"Baby Boomers",Q2819&lt;1981,"Gen X",Q2819&lt;1997,"Millenial",TRUE,("Gen Z"))</f>
        <v>Baby Boomers</v>
      </c>
    </row>
    <row r="2820" spans="1:19" x14ac:dyDescent="0.25">
      <c r="A2820" t="s">
        <v>15821</v>
      </c>
      <c r="B2820" t="s">
        <v>2536</v>
      </c>
      <c r="C2820" t="s">
        <v>2450</v>
      </c>
      <c r="D2820" t="str">
        <f>Table13[[#This Row],[FirstName]]&amp;" "&amp;Table13[[#This Row],[LastName]]</f>
        <v>Leonel Tanner</v>
      </c>
      <c r="E2820" s="2">
        <v>43623</v>
      </c>
      <c r="F2820" s="2">
        <v>44560</v>
      </c>
      <c r="G2820" t="s">
        <v>10826</v>
      </c>
      <c r="H2820" t="s">
        <v>62</v>
      </c>
      <c r="I2820" t="s">
        <v>50</v>
      </c>
      <c r="J2820" t="s">
        <v>62</v>
      </c>
      <c r="K2820" t="s">
        <v>10302</v>
      </c>
      <c r="L2820" t="s">
        <v>89</v>
      </c>
      <c r="M2820" s="2">
        <v>17633</v>
      </c>
      <c r="N2820" t="s">
        <v>82</v>
      </c>
      <c r="O2820">
        <v>1</v>
      </c>
      <c r="P2820" t="str">
        <f t="shared" si="132"/>
        <v>Non-Active</v>
      </c>
      <c r="Q2820">
        <f t="shared" si="133"/>
        <v>1948</v>
      </c>
      <c r="R2820">
        <f t="shared" si="134"/>
        <v>78</v>
      </c>
      <c r="S2820" t="str" cm="1">
        <f t="array" ref="S2820">_xlfn.IFS(Q2820&lt;1965,"Baby Boomers",Q2820&lt;1981,"Gen X",Q2820&lt;1997,"Millenial",TRUE,("Gen Z"))</f>
        <v>Baby Boomers</v>
      </c>
    </row>
    <row r="2821" spans="1:19" x14ac:dyDescent="0.25">
      <c r="A2821" t="s">
        <v>15822</v>
      </c>
      <c r="B2821" t="s">
        <v>4708</v>
      </c>
      <c r="C2821" t="s">
        <v>6566</v>
      </c>
      <c r="D2821" t="str">
        <f>Table13[[#This Row],[FirstName]]&amp;" "&amp;Table13[[#This Row],[LastName]]</f>
        <v>Natalia Burns</v>
      </c>
      <c r="E2821" s="2">
        <v>43628</v>
      </c>
      <c r="F2821" s="2">
        <v>44341</v>
      </c>
      <c r="G2821" t="s">
        <v>10826</v>
      </c>
      <c r="H2821" t="s">
        <v>51</v>
      </c>
      <c r="I2821" t="s">
        <v>34</v>
      </c>
      <c r="J2821" t="s">
        <v>51</v>
      </c>
      <c r="K2821" t="s">
        <v>10302</v>
      </c>
      <c r="L2821" t="s">
        <v>2516</v>
      </c>
      <c r="M2821" s="2">
        <v>32248</v>
      </c>
      <c r="N2821" t="s">
        <v>2516</v>
      </c>
      <c r="O2821">
        <v>4</v>
      </c>
      <c r="P2821" t="str">
        <f t="shared" si="132"/>
        <v>Non-Active</v>
      </c>
      <c r="Q2821">
        <f t="shared" si="133"/>
        <v>1988</v>
      </c>
      <c r="R2821">
        <f t="shared" si="134"/>
        <v>38</v>
      </c>
      <c r="S2821" t="str" cm="1">
        <f t="array" ref="S2821">_xlfn.IFS(Q2821&lt;1965,"Baby Boomers",Q2821&lt;1981,"Gen X",Q2821&lt;1997,"Millenial",TRUE,("Gen Z"))</f>
        <v>Millenial</v>
      </c>
    </row>
    <row r="2822" spans="1:19" x14ac:dyDescent="0.25">
      <c r="A2822" t="s">
        <v>15823</v>
      </c>
      <c r="B2822" t="s">
        <v>9813</v>
      </c>
      <c r="C2822" t="s">
        <v>420</v>
      </c>
      <c r="D2822" t="str">
        <f>Table13[[#This Row],[FirstName]]&amp;" "&amp;Table13[[#This Row],[LastName]]</f>
        <v>Hailee Raymond</v>
      </c>
      <c r="E2822" s="2">
        <v>45036</v>
      </c>
      <c r="F2822" s="2">
        <v>45144</v>
      </c>
      <c r="G2822" t="s">
        <v>32</v>
      </c>
      <c r="H2822" t="s">
        <v>62</v>
      </c>
      <c r="I2822" t="s">
        <v>34</v>
      </c>
      <c r="J2822" t="s">
        <v>51</v>
      </c>
      <c r="K2822" t="s">
        <v>10302</v>
      </c>
      <c r="L2822" t="s">
        <v>80</v>
      </c>
      <c r="M2822" s="2">
        <v>15905</v>
      </c>
      <c r="N2822" t="s">
        <v>215</v>
      </c>
      <c r="O2822">
        <v>3</v>
      </c>
      <c r="P2822" t="str">
        <f t="shared" si="132"/>
        <v>Non-Active</v>
      </c>
      <c r="Q2822">
        <f t="shared" si="133"/>
        <v>1943</v>
      </c>
      <c r="R2822">
        <f t="shared" si="134"/>
        <v>82</v>
      </c>
      <c r="S2822" t="str" cm="1">
        <f t="array" ref="S2822">_xlfn.IFS(Q2822&lt;1965,"Baby Boomers",Q2822&lt;1981,"Gen X",Q2822&lt;1997,"Millenial",TRUE,("Gen Z"))</f>
        <v>Baby Boomers</v>
      </c>
    </row>
    <row r="2823" spans="1:19" x14ac:dyDescent="0.25">
      <c r="A2823" t="s">
        <v>15824</v>
      </c>
      <c r="B2823" t="s">
        <v>2408</v>
      </c>
      <c r="C2823" t="s">
        <v>3948</v>
      </c>
      <c r="D2823" t="str">
        <f>Table13[[#This Row],[FirstName]]&amp;" "&amp;Table13[[#This Row],[LastName]]</f>
        <v>Micah Douglas</v>
      </c>
      <c r="E2823" s="2">
        <v>43319</v>
      </c>
      <c r="F2823" s="2">
        <v>45126</v>
      </c>
      <c r="G2823" t="s">
        <v>32</v>
      </c>
      <c r="H2823" t="s">
        <v>33</v>
      </c>
      <c r="I2823" t="s">
        <v>63</v>
      </c>
      <c r="J2823" t="s">
        <v>51</v>
      </c>
      <c r="K2823" t="s">
        <v>10302</v>
      </c>
      <c r="L2823" t="s">
        <v>80</v>
      </c>
      <c r="M2823" s="2">
        <v>24549</v>
      </c>
      <c r="N2823" t="s">
        <v>2079</v>
      </c>
      <c r="O2823">
        <v>5</v>
      </c>
      <c r="P2823" t="str">
        <f t="shared" si="132"/>
        <v>Non-Active</v>
      </c>
      <c r="Q2823">
        <f t="shared" si="133"/>
        <v>1967</v>
      </c>
      <c r="R2823">
        <f t="shared" si="134"/>
        <v>59</v>
      </c>
      <c r="S2823" t="str" cm="1">
        <f t="array" ref="S2823">_xlfn.IFS(Q2823&lt;1965,"Baby Boomers",Q2823&lt;1981,"Gen X",Q2823&lt;1997,"Millenial",TRUE,("Gen Z"))</f>
        <v>Gen X</v>
      </c>
    </row>
    <row r="2824" spans="1:19" x14ac:dyDescent="0.25">
      <c r="A2824" t="s">
        <v>15825</v>
      </c>
      <c r="B2824" t="s">
        <v>4145</v>
      </c>
      <c r="C2824" t="s">
        <v>4982</v>
      </c>
      <c r="D2824" t="str">
        <f>Table13[[#This Row],[FirstName]]&amp;" "&amp;Table13[[#This Row],[LastName]]</f>
        <v>Kaley Pollard</v>
      </c>
      <c r="E2824" s="2">
        <v>43440</v>
      </c>
      <c r="F2824" s="2" t="s">
        <v>10301</v>
      </c>
      <c r="G2824" t="s">
        <v>32</v>
      </c>
      <c r="H2824" t="s">
        <v>33</v>
      </c>
      <c r="I2824" t="s">
        <v>34</v>
      </c>
      <c r="J2824" t="s">
        <v>51</v>
      </c>
      <c r="K2824" t="s">
        <v>10302</v>
      </c>
      <c r="L2824" t="s">
        <v>793</v>
      </c>
      <c r="M2824" s="2">
        <v>17550</v>
      </c>
      <c r="N2824" t="s">
        <v>82</v>
      </c>
      <c r="O2824">
        <v>3</v>
      </c>
      <c r="P2824" t="str">
        <f t="shared" si="132"/>
        <v>Active</v>
      </c>
      <c r="Q2824">
        <f t="shared" si="133"/>
        <v>1948</v>
      </c>
      <c r="R2824">
        <f t="shared" si="134"/>
        <v>78</v>
      </c>
      <c r="S2824" t="str" cm="1">
        <f t="array" ref="S2824">_xlfn.IFS(Q2824&lt;1965,"Baby Boomers",Q2824&lt;1981,"Gen X",Q2824&lt;1997,"Millenial",TRUE,("Gen Z"))</f>
        <v>Baby Boomers</v>
      </c>
    </row>
    <row r="2825" spans="1:19" x14ac:dyDescent="0.25">
      <c r="A2825" t="s">
        <v>15826</v>
      </c>
      <c r="B2825" t="s">
        <v>3835</v>
      </c>
      <c r="C2825" t="s">
        <v>2638</v>
      </c>
      <c r="D2825" t="str">
        <f>Table13[[#This Row],[FirstName]]&amp;" "&amp;Table13[[#This Row],[LastName]]</f>
        <v>Seth Fletcher</v>
      </c>
      <c r="E2825" s="2">
        <v>44280</v>
      </c>
      <c r="F2825" s="2" t="s">
        <v>10301</v>
      </c>
      <c r="G2825" t="s">
        <v>32</v>
      </c>
      <c r="H2825" t="s">
        <v>62</v>
      </c>
      <c r="I2825" t="s">
        <v>63</v>
      </c>
      <c r="J2825" t="s">
        <v>62</v>
      </c>
      <c r="K2825" t="s">
        <v>10302</v>
      </c>
      <c r="L2825" t="s">
        <v>176</v>
      </c>
      <c r="M2825" s="2">
        <v>35592</v>
      </c>
      <c r="N2825" t="s">
        <v>6</v>
      </c>
      <c r="O2825">
        <v>2</v>
      </c>
      <c r="P2825" t="str">
        <f t="shared" si="132"/>
        <v>Active</v>
      </c>
      <c r="Q2825">
        <f t="shared" si="133"/>
        <v>1997</v>
      </c>
      <c r="R2825">
        <f t="shared" si="134"/>
        <v>28</v>
      </c>
      <c r="S2825" t="str" cm="1">
        <f t="array" ref="S2825">_xlfn.IFS(Q2825&lt;1965,"Baby Boomers",Q2825&lt;1981,"Gen X",Q2825&lt;1997,"Millenial",TRUE,("Gen Z"))</f>
        <v>Gen Z</v>
      </c>
    </row>
    <row r="2826" spans="1:19" x14ac:dyDescent="0.25">
      <c r="A2826" t="s">
        <v>15827</v>
      </c>
      <c r="B2826" t="s">
        <v>1426</v>
      </c>
      <c r="C2826" t="s">
        <v>346</v>
      </c>
      <c r="D2826" t="str">
        <f>Table13[[#This Row],[FirstName]]&amp;" "&amp;Table13[[#This Row],[LastName]]</f>
        <v>Elliana Thomas</v>
      </c>
      <c r="E2826" s="2">
        <v>43511</v>
      </c>
      <c r="F2826" s="2">
        <v>43580</v>
      </c>
      <c r="G2826" t="s">
        <v>744</v>
      </c>
      <c r="H2826" t="s">
        <v>33</v>
      </c>
      <c r="I2826" t="s">
        <v>50</v>
      </c>
      <c r="J2826" t="s">
        <v>51</v>
      </c>
      <c r="K2826" t="s">
        <v>10302</v>
      </c>
      <c r="L2826" t="s">
        <v>89</v>
      </c>
      <c r="M2826" s="2">
        <v>20557</v>
      </c>
      <c r="N2826" t="s">
        <v>82</v>
      </c>
      <c r="O2826">
        <v>5</v>
      </c>
      <c r="P2826" t="str">
        <f t="shared" si="132"/>
        <v>Non-Active</v>
      </c>
      <c r="Q2826">
        <f t="shared" si="133"/>
        <v>1956</v>
      </c>
      <c r="R2826">
        <f t="shared" si="134"/>
        <v>70</v>
      </c>
      <c r="S2826" t="str" cm="1">
        <f t="array" ref="S2826">_xlfn.IFS(Q2826&lt;1965,"Baby Boomers",Q2826&lt;1981,"Gen X",Q2826&lt;1997,"Millenial",TRUE,("Gen Z"))</f>
        <v>Baby Boomers</v>
      </c>
    </row>
    <row r="2827" spans="1:19" x14ac:dyDescent="0.25">
      <c r="A2827" t="s">
        <v>15828</v>
      </c>
      <c r="B2827" t="s">
        <v>56</v>
      </c>
      <c r="C2827" t="s">
        <v>1458</v>
      </c>
      <c r="D2827" t="str">
        <f>Table13[[#This Row],[FirstName]]&amp;" "&amp;Table13[[#This Row],[LastName]]</f>
        <v>Edward Chung</v>
      </c>
      <c r="E2827" s="2">
        <v>44999</v>
      </c>
      <c r="F2827" s="2" t="s">
        <v>10301</v>
      </c>
      <c r="G2827" t="s">
        <v>32</v>
      </c>
      <c r="H2827" t="s">
        <v>62</v>
      </c>
      <c r="I2827" t="s">
        <v>50</v>
      </c>
      <c r="J2827" t="s">
        <v>51</v>
      </c>
      <c r="K2827" t="s">
        <v>10302</v>
      </c>
      <c r="L2827" t="s">
        <v>285</v>
      </c>
      <c r="M2827" s="2">
        <v>34275</v>
      </c>
      <c r="N2827" t="s">
        <v>286</v>
      </c>
      <c r="O2827">
        <v>4</v>
      </c>
      <c r="P2827" t="str">
        <f t="shared" si="132"/>
        <v>Active</v>
      </c>
      <c r="Q2827">
        <f t="shared" si="133"/>
        <v>1993</v>
      </c>
      <c r="R2827">
        <f t="shared" si="134"/>
        <v>32</v>
      </c>
      <c r="S2827" t="str" cm="1">
        <f t="array" ref="S2827">_xlfn.IFS(Q2827&lt;1965,"Baby Boomers",Q2827&lt;1981,"Gen X",Q2827&lt;1997,"Millenial",TRUE,("Gen Z"))</f>
        <v>Millenial</v>
      </c>
    </row>
    <row r="2828" spans="1:19" x14ac:dyDescent="0.25">
      <c r="A2828" t="s">
        <v>15829</v>
      </c>
      <c r="B2828" t="s">
        <v>9829</v>
      </c>
      <c r="C2828" t="s">
        <v>510</v>
      </c>
      <c r="D2828" t="str">
        <f>Table13[[#This Row],[FirstName]]&amp;" "&amp;Table13[[#This Row],[LastName]]</f>
        <v>Tessa Estes</v>
      </c>
      <c r="E2828" s="2">
        <v>43709</v>
      </c>
      <c r="F2828" s="2">
        <v>44348</v>
      </c>
      <c r="G2828" t="s">
        <v>10699</v>
      </c>
      <c r="H2828" t="s">
        <v>51</v>
      </c>
      <c r="I2828" t="s">
        <v>50</v>
      </c>
      <c r="J2828" t="s">
        <v>51</v>
      </c>
      <c r="K2828" t="s">
        <v>10302</v>
      </c>
      <c r="L2828" t="s">
        <v>89</v>
      </c>
      <c r="M2828" s="2">
        <v>34104</v>
      </c>
      <c r="N2828" t="s">
        <v>102</v>
      </c>
      <c r="O2828">
        <v>2</v>
      </c>
      <c r="P2828" t="str">
        <f t="shared" si="132"/>
        <v>Non-Active</v>
      </c>
      <c r="Q2828">
        <f t="shared" si="133"/>
        <v>1993</v>
      </c>
      <c r="R2828">
        <f t="shared" si="134"/>
        <v>32</v>
      </c>
      <c r="S2828" t="str" cm="1">
        <f t="array" ref="S2828">_xlfn.IFS(Q2828&lt;1965,"Baby Boomers",Q2828&lt;1981,"Gen X",Q2828&lt;1997,"Millenial",TRUE,("Gen Z"))</f>
        <v>Millenial</v>
      </c>
    </row>
    <row r="2829" spans="1:19" x14ac:dyDescent="0.25">
      <c r="A2829" t="s">
        <v>15830</v>
      </c>
      <c r="B2829" t="s">
        <v>337</v>
      </c>
      <c r="C2829" t="s">
        <v>6208</v>
      </c>
      <c r="D2829" t="str">
        <f>Table13[[#This Row],[FirstName]]&amp;" "&amp;Table13[[#This Row],[LastName]]</f>
        <v>Charlie Carson</v>
      </c>
      <c r="E2829" s="2">
        <v>44250</v>
      </c>
      <c r="F2829" s="2">
        <v>44755</v>
      </c>
      <c r="G2829" t="s">
        <v>10699</v>
      </c>
      <c r="H2829" t="s">
        <v>62</v>
      </c>
      <c r="I2829" t="s">
        <v>63</v>
      </c>
      <c r="J2829" t="s">
        <v>35</v>
      </c>
      <c r="K2829" t="s">
        <v>10302</v>
      </c>
      <c r="L2829" t="s">
        <v>65</v>
      </c>
      <c r="M2829" s="2">
        <v>32740</v>
      </c>
      <c r="N2829" t="s">
        <v>1257</v>
      </c>
      <c r="O2829">
        <v>3</v>
      </c>
      <c r="P2829" t="str">
        <f t="shared" si="132"/>
        <v>Non-Active</v>
      </c>
      <c r="Q2829">
        <f t="shared" si="133"/>
        <v>1989</v>
      </c>
      <c r="R2829">
        <f t="shared" si="134"/>
        <v>36</v>
      </c>
      <c r="S2829" t="str" cm="1">
        <f t="array" ref="S2829">_xlfn.IFS(Q2829&lt;1965,"Baby Boomers",Q2829&lt;1981,"Gen X",Q2829&lt;1997,"Millenial",TRUE,("Gen Z"))</f>
        <v>Millenial</v>
      </c>
    </row>
    <row r="2830" spans="1:19" x14ac:dyDescent="0.25">
      <c r="A2830" t="s">
        <v>15831</v>
      </c>
      <c r="B2830" t="s">
        <v>3378</v>
      </c>
      <c r="C2830" t="s">
        <v>1214</v>
      </c>
      <c r="D2830" t="str">
        <f>Table13[[#This Row],[FirstName]]&amp;" "&amp;Table13[[#This Row],[LastName]]</f>
        <v>Lawson Zuniga</v>
      </c>
      <c r="E2830" s="2">
        <v>45007</v>
      </c>
      <c r="F2830" s="2" t="s">
        <v>10301</v>
      </c>
      <c r="G2830" t="s">
        <v>32</v>
      </c>
      <c r="H2830" t="s">
        <v>33</v>
      </c>
      <c r="I2830" t="s">
        <v>34</v>
      </c>
      <c r="J2830" t="s">
        <v>51</v>
      </c>
      <c r="K2830" t="s">
        <v>10302</v>
      </c>
      <c r="L2830" t="s">
        <v>503</v>
      </c>
      <c r="M2830" s="2">
        <v>22407</v>
      </c>
      <c r="N2830" t="s">
        <v>1061</v>
      </c>
      <c r="O2830">
        <v>3</v>
      </c>
      <c r="P2830" t="str">
        <f t="shared" si="132"/>
        <v>Active</v>
      </c>
      <c r="Q2830">
        <f t="shared" si="133"/>
        <v>1961</v>
      </c>
      <c r="R2830">
        <f t="shared" si="134"/>
        <v>64</v>
      </c>
      <c r="S2830" t="str" cm="1">
        <f t="array" ref="S2830">_xlfn.IFS(Q2830&lt;1965,"Baby Boomers",Q2830&lt;1981,"Gen X",Q2830&lt;1997,"Millenial",TRUE,("Gen Z"))</f>
        <v>Baby Boomers</v>
      </c>
    </row>
    <row r="2831" spans="1:19" x14ac:dyDescent="0.25">
      <c r="A2831" t="s">
        <v>15832</v>
      </c>
      <c r="B2831" t="s">
        <v>1335</v>
      </c>
      <c r="C2831" t="s">
        <v>1941</v>
      </c>
      <c r="D2831" t="str">
        <f>Table13[[#This Row],[FirstName]]&amp;" "&amp;Table13[[#This Row],[LastName]]</f>
        <v>Coleman Huffman</v>
      </c>
      <c r="E2831" s="2">
        <v>43489</v>
      </c>
      <c r="F2831" s="2" t="s">
        <v>10301</v>
      </c>
      <c r="G2831" t="s">
        <v>32</v>
      </c>
      <c r="H2831" t="s">
        <v>51</v>
      </c>
      <c r="I2831" t="s">
        <v>63</v>
      </c>
      <c r="J2831" t="s">
        <v>51</v>
      </c>
      <c r="K2831" t="s">
        <v>10302</v>
      </c>
      <c r="L2831" t="s">
        <v>80</v>
      </c>
      <c r="M2831" s="2">
        <v>20043</v>
      </c>
      <c r="N2831" t="s">
        <v>291</v>
      </c>
      <c r="O2831">
        <v>5</v>
      </c>
      <c r="P2831" t="str">
        <f t="shared" si="132"/>
        <v>Active</v>
      </c>
      <c r="Q2831">
        <f t="shared" si="133"/>
        <v>1954</v>
      </c>
      <c r="R2831">
        <f t="shared" si="134"/>
        <v>71</v>
      </c>
      <c r="S2831" t="str" cm="1">
        <f t="array" ref="S2831">_xlfn.IFS(Q2831&lt;1965,"Baby Boomers",Q2831&lt;1981,"Gen X",Q2831&lt;1997,"Millenial",TRUE,("Gen Z"))</f>
        <v>Baby Boomers</v>
      </c>
    </row>
    <row r="2832" spans="1:19" x14ac:dyDescent="0.25">
      <c r="A2832" t="s">
        <v>15833</v>
      </c>
      <c r="B2832" t="s">
        <v>663</v>
      </c>
      <c r="C2832" t="s">
        <v>210</v>
      </c>
      <c r="D2832" t="str">
        <f>Table13[[#This Row],[FirstName]]&amp;" "&amp;Table13[[#This Row],[LastName]]</f>
        <v>Sanaa Reilly</v>
      </c>
      <c r="E2832" s="2">
        <v>44154</v>
      </c>
      <c r="F2832" s="2" t="s">
        <v>10301</v>
      </c>
      <c r="G2832" t="s">
        <v>32</v>
      </c>
      <c r="H2832" t="s">
        <v>62</v>
      </c>
      <c r="I2832" t="s">
        <v>50</v>
      </c>
      <c r="J2832" t="s">
        <v>62</v>
      </c>
      <c r="K2832" t="s">
        <v>10302</v>
      </c>
      <c r="L2832" t="s">
        <v>304</v>
      </c>
      <c r="M2832" s="2">
        <v>31512</v>
      </c>
      <c r="N2832" t="s">
        <v>82</v>
      </c>
      <c r="O2832">
        <v>3</v>
      </c>
      <c r="P2832" t="str">
        <f t="shared" si="132"/>
        <v>Active</v>
      </c>
      <c r="Q2832">
        <f t="shared" si="133"/>
        <v>1986</v>
      </c>
      <c r="R2832">
        <f t="shared" si="134"/>
        <v>40</v>
      </c>
      <c r="S2832" t="str" cm="1">
        <f t="array" ref="S2832">_xlfn.IFS(Q2832&lt;1965,"Baby Boomers",Q2832&lt;1981,"Gen X",Q2832&lt;1997,"Millenial",TRUE,("Gen Z"))</f>
        <v>Millenial</v>
      </c>
    </row>
    <row r="2833" spans="1:19" x14ac:dyDescent="0.25">
      <c r="A2833" t="s">
        <v>15834</v>
      </c>
      <c r="B2833" t="s">
        <v>594</v>
      </c>
      <c r="C2833" t="s">
        <v>4659</v>
      </c>
      <c r="D2833" t="str">
        <f>Table13[[#This Row],[FirstName]]&amp;" "&amp;Table13[[#This Row],[LastName]]</f>
        <v>Slade Randolph</v>
      </c>
      <c r="E2833" s="2">
        <v>44972</v>
      </c>
      <c r="F2833" s="2" t="s">
        <v>10301</v>
      </c>
      <c r="G2833" t="s">
        <v>32</v>
      </c>
      <c r="H2833" t="s">
        <v>51</v>
      </c>
      <c r="I2833" t="s">
        <v>63</v>
      </c>
      <c r="J2833" t="s">
        <v>35</v>
      </c>
      <c r="K2833" t="s">
        <v>10302</v>
      </c>
      <c r="L2833" t="s">
        <v>52</v>
      </c>
      <c r="M2833" s="2">
        <v>26076</v>
      </c>
      <c r="N2833" t="s">
        <v>225</v>
      </c>
      <c r="O2833">
        <v>2</v>
      </c>
      <c r="P2833" t="str">
        <f t="shared" si="132"/>
        <v>Active</v>
      </c>
      <c r="Q2833">
        <f t="shared" si="133"/>
        <v>1971</v>
      </c>
      <c r="R2833">
        <f t="shared" si="134"/>
        <v>54</v>
      </c>
      <c r="S2833" t="str" cm="1">
        <f t="array" ref="S2833">_xlfn.IFS(Q2833&lt;1965,"Baby Boomers",Q2833&lt;1981,"Gen X",Q2833&lt;1997,"Millenial",TRUE,("Gen Z"))</f>
        <v>Gen X</v>
      </c>
    </row>
    <row r="2834" spans="1:19" x14ac:dyDescent="0.25">
      <c r="A2834" t="s">
        <v>15835</v>
      </c>
      <c r="B2834" t="s">
        <v>9844</v>
      </c>
      <c r="C2834" t="s">
        <v>6222</v>
      </c>
      <c r="D2834" t="str">
        <f>Table13[[#This Row],[FirstName]]&amp;" "&amp;Table13[[#This Row],[LastName]]</f>
        <v>Dania Hale</v>
      </c>
      <c r="E2834" s="2">
        <v>44690</v>
      </c>
      <c r="F2834" s="2">
        <v>44722</v>
      </c>
      <c r="G2834" t="s">
        <v>744</v>
      </c>
      <c r="H2834" t="s">
        <v>62</v>
      </c>
      <c r="I2834" t="s">
        <v>63</v>
      </c>
      <c r="J2834" t="s">
        <v>62</v>
      </c>
      <c r="K2834" t="s">
        <v>10302</v>
      </c>
      <c r="L2834" t="s">
        <v>89</v>
      </c>
      <c r="M2834" s="2">
        <v>17131</v>
      </c>
      <c r="N2834" t="s">
        <v>280</v>
      </c>
      <c r="O2834">
        <v>2</v>
      </c>
      <c r="P2834" t="str">
        <f t="shared" si="132"/>
        <v>Non-Active</v>
      </c>
      <c r="Q2834">
        <f t="shared" si="133"/>
        <v>1946</v>
      </c>
      <c r="R2834">
        <f t="shared" si="134"/>
        <v>79</v>
      </c>
      <c r="S2834" t="str" cm="1">
        <f t="array" ref="S2834">_xlfn.IFS(Q2834&lt;1965,"Baby Boomers",Q2834&lt;1981,"Gen X",Q2834&lt;1997,"Millenial",TRUE,("Gen Z"))</f>
        <v>Baby Boomers</v>
      </c>
    </row>
    <row r="2835" spans="1:19" x14ac:dyDescent="0.25">
      <c r="A2835" t="s">
        <v>15836</v>
      </c>
      <c r="B2835" t="s">
        <v>9848</v>
      </c>
      <c r="C2835" t="s">
        <v>9849</v>
      </c>
      <c r="D2835" t="str">
        <f>Table13[[#This Row],[FirstName]]&amp;" "&amp;Table13[[#This Row],[LastName]]</f>
        <v>Roland Orozco</v>
      </c>
      <c r="E2835" s="2">
        <v>44475</v>
      </c>
      <c r="F2835" s="2" t="s">
        <v>10301</v>
      </c>
      <c r="G2835" t="s">
        <v>32</v>
      </c>
      <c r="H2835" t="s">
        <v>33</v>
      </c>
      <c r="I2835" t="s">
        <v>63</v>
      </c>
      <c r="J2835" t="s">
        <v>35</v>
      </c>
      <c r="K2835" t="s">
        <v>10302</v>
      </c>
      <c r="L2835" t="s">
        <v>80</v>
      </c>
      <c r="M2835" s="2">
        <v>33772</v>
      </c>
      <c r="N2835" t="s">
        <v>149</v>
      </c>
      <c r="O2835">
        <v>3</v>
      </c>
      <c r="P2835" t="str">
        <f t="shared" si="132"/>
        <v>Active</v>
      </c>
      <c r="Q2835">
        <f t="shared" si="133"/>
        <v>1992</v>
      </c>
      <c r="R2835">
        <f t="shared" si="134"/>
        <v>33</v>
      </c>
      <c r="S2835" t="str" cm="1">
        <f t="array" ref="S2835">_xlfn.IFS(Q2835&lt;1965,"Baby Boomers",Q2835&lt;1981,"Gen X",Q2835&lt;1997,"Millenial",TRUE,("Gen Z"))</f>
        <v>Millenial</v>
      </c>
    </row>
    <row r="2836" spans="1:19" x14ac:dyDescent="0.25">
      <c r="A2836" t="s">
        <v>15837</v>
      </c>
      <c r="B2836" t="s">
        <v>9651</v>
      </c>
      <c r="C2836" t="s">
        <v>881</v>
      </c>
      <c r="D2836" t="str">
        <f>Table13[[#This Row],[FirstName]]&amp;" "&amp;Table13[[#This Row],[LastName]]</f>
        <v>Kaylen Fisher</v>
      </c>
      <c r="E2836" s="2">
        <v>44213</v>
      </c>
      <c r="F2836" s="2">
        <v>45102</v>
      </c>
      <c r="G2836" t="s">
        <v>10699</v>
      </c>
      <c r="H2836" t="s">
        <v>51</v>
      </c>
      <c r="I2836" t="s">
        <v>63</v>
      </c>
      <c r="J2836" t="s">
        <v>35</v>
      </c>
      <c r="K2836" t="s">
        <v>10302</v>
      </c>
      <c r="L2836" t="s">
        <v>89</v>
      </c>
      <c r="M2836" s="2">
        <v>17593</v>
      </c>
      <c r="N2836" t="s">
        <v>612</v>
      </c>
      <c r="O2836">
        <v>4</v>
      </c>
      <c r="P2836" t="str">
        <f t="shared" si="132"/>
        <v>Non-Active</v>
      </c>
      <c r="Q2836">
        <f t="shared" si="133"/>
        <v>1948</v>
      </c>
      <c r="R2836">
        <f t="shared" si="134"/>
        <v>78</v>
      </c>
      <c r="S2836" t="str" cm="1">
        <f t="array" ref="S2836">_xlfn.IFS(Q2836&lt;1965,"Baby Boomers",Q2836&lt;1981,"Gen X",Q2836&lt;1997,"Millenial",TRUE,("Gen Z"))</f>
        <v>Baby Boomers</v>
      </c>
    </row>
    <row r="2837" spans="1:19" x14ac:dyDescent="0.25">
      <c r="A2837" t="s">
        <v>15838</v>
      </c>
      <c r="B2837" t="s">
        <v>2648</v>
      </c>
      <c r="C2837" t="s">
        <v>206</v>
      </c>
      <c r="D2837" t="str">
        <f>Table13[[#This Row],[FirstName]]&amp;" "&amp;Table13[[#This Row],[LastName]]</f>
        <v>Kasey Preston</v>
      </c>
      <c r="E2837" s="2">
        <v>44642</v>
      </c>
      <c r="F2837" s="2" t="s">
        <v>10301</v>
      </c>
      <c r="G2837" t="s">
        <v>32</v>
      </c>
      <c r="H2837" t="s">
        <v>62</v>
      </c>
      <c r="I2837" t="s">
        <v>50</v>
      </c>
      <c r="J2837" t="s">
        <v>62</v>
      </c>
      <c r="K2837" t="s">
        <v>10302</v>
      </c>
      <c r="L2837" t="s">
        <v>331</v>
      </c>
      <c r="M2837" s="2">
        <v>30708</v>
      </c>
      <c r="N2837" t="s">
        <v>82</v>
      </c>
      <c r="O2837">
        <v>4</v>
      </c>
      <c r="P2837" t="str">
        <f t="shared" si="132"/>
        <v>Active</v>
      </c>
      <c r="Q2837">
        <f t="shared" si="133"/>
        <v>1984</v>
      </c>
      <c r="R2837">
        <f t="shared" si="134"/>
        <v>42</v>
      </c>
      <c r="S2837" t="str" cm="1">
        <f t="array" ref="S2837">_xlfn.IFS(Q2837&lt;1965,"Baby Boomers",Q2837&lt;1981,"Gen X",Q2837&lt;1997,"Millenial",TRUE,("Gen Z"))</f>
        <v>Millenial</v>
      </c>
    </row>
    <row r="2838" spans="1:19" x14ac:dyDescent="0.25">
      <c r="A2838" t="s">
        <v>15839</v>
      </c>
      <c r="B2838" t="s">
        <v>485</v>
      </c>
      <c r="C2838" t="s">
        <v>2547</v>
      </c>
      <c r="D2838" t="str">
        <f>Table13[[#This Row],[FirstName]]&amp;" "&amp;Table13[[#This Row],[LastName]]</f>
        <v>Cruz Davila</v>
      </c>
      <c r="E2838" s="2">
        <v>44671</v>
      </c>
      <c r="F2838" s="2">
        <v>45046</v>
      </c>
      <c r="G2838" t="s">
        <v>744</v>
      </c>
      <c r="H2838" t="s">
        <v>62</v>
      </c>
      <c r="I2838" t="s">
        <v>50</v>
      </c>
      <c r="J2838" t="s">
        <v>51</v>
      </c>
      <c r="K2838" t="s">
        <v>10302</v>
      </c>
      <c r="L2838" t="s">
        <v>110</v>
      </c>
      <c r="M2838" s="2">
        <v>32977</v>
      </c>
      <c r="N2838" t="s">
        <v>702</v>
      </c>
      <c r="O2838">
        <v>2</v>
      </c>
      <c r="P2838" t="str">
        <f t="shared" si="132"/>
        <v>Non-Active</v>
      </c>
      <c r="Q2838">
        <f t="shared" si="133"/>
        <v>1990</v>
      </c>
      <c r="R2838">
        <f t="shared" si="134"/>
        <v>36</v>
      </c>
      <c r="S2838" t="str" cm="1">
        <f t="array" ref="S2838">_xlfn.IFS(Q2838&lt;1965,"Baby Boomers",Q2838&lt;1981,"Gen X",Q2838&lt;1997,"Millenial",TRUE,("Gen Z"))</f>
        <v>Millenial</v>
      </c>
    </row>
    <row r="2839" spans="1:19" x14ac:dyDescent="0.25">
      <c r="A2839" t="s">
        <v>15840</v>
      </c>
      <c r="B2839" t="s">
        <v>9340</v>
      </c>
      <c r="C2839" t="s">
        <v>4869</v>
      </c>
      <c r="D2839" t="str">
        <f>Table13[[#This Row],[FirstName]]&amp;" "&amp;Table13[[#This Row],[LastName]]</f>
        <v>Alani Phillips</v>
      </c>
      <c r="E2839" s="2">
        <v>44561</v>
      </c>
      <c r="F2839" s="2">
        <v>45056</v>
      </c>
      <c r="G2839" t="s">
        <v>10826</v>
      </c>
      <c r="H2839" t="s">
        <v>51</v>
      </c>
      <c r="I2839" t="s">
        <v>34</v>
      </c>
      <c r="J2839" t="s">
        <v>51</v>
      </c>
      <c r="K2839" t="s">
        <v>10302</v>
      </c>
      <c r="L2839" t="s">
        <v>100</v>
      </c>
      <c r="M2839" s="2">
        <v>18423</v>
      </c>
      <c r="N2839" t="s">
        <v>112</v>
      </c>
      <c r="O2839">
        <v>5</v>
      </c>
      <c r="P2839" t="str">
        <f t="shared" si="132"/>
        <v>Non-Active</v>
      </c>
      <c r="Q2839">
        <f t="shared" si="133"/>
        <v>1950</v>
      </c>
      <c r="R2839">
        <f t="shared" si="134"/>
        <v>75</v>
      </c>
      <c r="S2839" t="str" cm="1">
        <f t="array" ref="S2839">_xlfn.IFS(Q2839&lt;1965,"Baby Boomers",Q2839&lt;1981,"Gen X",Q2839&lt;1997,"Millenial",TRUE,("Gen Z"))</f>
        <v>Baby Boomers</v>
      </c>
    </row>
    <row r="2840" spans="1:19" x14ac:dyDescent="0.25">
      <c r="A2840" t="s">
        <v>15841</v>
      </c>
      <c r="B2840" t="s">
        <v>2652</v>
      </c>
      <c r="C2840" t="s">
        <v>1936</v>
      </c>
      <c r="D2840" t="str">
        <f>Table13[[#This Row],[FirstName]]&amp;" "&amp;Table13[[#This Row],[LastName]]</f>
        <v>Giovanni Klein</v>
      </c>
      <c r="E2840" s="2">
        <v>43404</v>
      </c>
      <c r="F2840" s="2" t="s">
        <v>10301</v>
      </c>
      <c r="G2840" t="s">
        <v>32</v>
      </c>
      <c r="H2840" t="s">
        <v>51</v>
      </c>
      <c r="I2840" t="s">
        <v>34</v>
      </c>
      <c r="J2840" t="s">
        <v>62</v>
      </c>
      <c r="K2840" t="s">
        <v>10302</v>
      </c>
      <c r="L2840" t="s">
        <v>52</v>
      </c>
      <c r="M2840" s="2">
        <v>33992</v>
      </c>
      <c r="N2840" t="s">
        <v>351</v>
      </c>
      <c r="O2840">
        <v>1</v>
      </c>
      <c r="P2840" t="str">
        <f t="shared" si="132"/>
        <v>Active</v>
      </c>
      <c r="Q2840">
        <f t="shared" si="133"/>
        <v>1993</v>
      </c>
      <c r="R2840">
        <f t="shared" si="134"/>
        <v>33</v>
      </c>
      <c r="S2840" t="str" cm="1">
        <f t="array" ref="S2840">_xlfn.IFS(Q2840&lt;1965,"Baby Boomers",Q2840&lt;1981,"Gen X",Q2840&lt;1997,"Millenial",TRUE,("Gen Z"))</f>
        <v>Millenial</v>
      </c>
    </row>
    <row r="2841" spans="1:19" x14ac:dyDescent="0.25">
      <c r="A2841" t="s">
        <v>15842</v>
      </c>
      <c r="B2841" t="s">
        <v>9865</v>
      </c>
      <c r="C2841" t="s">
        <v>4336</v>
      </c>
      <c r="D2841" t="str">
        <f>Table13[[#This Row],[FirstName]]&amp;" "&amp;Table13[[#This Row],[LastName]]</f>
        <v>Max Mahoney</v>
      </c>
      <c r="E2841" s="2">
        <v>44036</v>
      </c>
      <c r="F2841" s="2" t="s">
        <v>10301</v>
      </c>
      <c r="G2841" t="s">
        <v>32</v>
      </c>
      <c r="H2841" t="s">
        <v>33</v>
      </c>
      <c r="I2841" t="s">
        <v>50</v>
      </c>
      <c r="J2841" t="s">
        <v>62</v>
      </c>
      <c r="K2841" t="s">
        <v>10302</v>
      </c>
      <c r="L2841" t="s">
        <v>304</v>
      </c>
      <c r="M2841" s="2">
        <v>35300</v>
      </c>
      <c r="N2841" t="s">
        <v>82</v>
      </c>
      <c r="O2841">
        <v>2</v>
      </c>
      <c r="P2841" t="str">
        <f t="shared" si="132"/>
        <v>Active</v>
      </c>
      <c r="Q2841">
        <f t="shared" si="133"/>
        <v>1996</v>
      </c>
      <c r="R2841">
        <f t="shared" si="134"/>
        <v>29</v>
      </c>
      <c r="S2841" t="str" cm="1">
        <f t="array" ref="S2841">_xlfn.IFS(Q2841&lt;1965,"Baby Boomers",Q2841&lt;1981,"Gen X",Q2841&lt;1997,"Millenial",TRUE,("Gen Z"))</f>
        <v>Millenial</v>
      </c>
    </row>
    <row r="2842" spans="1:19" x14ac:dyDescent="0.25">
      <c r="A2842" t="s">
        <v>15843</v>
      </c>
      <c r="B2842" t="s">
        <v>9868</v>
      </c>
      <c r="C2842" t="s">
        <v>106</v>
      </c>
      <c r="D2842" t="str">
        <f>Table13[[#This Row],[FirstName]]&amp;" "&amp;Table13[[#This Row],[LastName]]</f>
        <v>Perla Terry</v>
      </c>
      <c r="E2842" s="2">
        <v>43811</v>
      </c>
      <c r="F2842" s="2">
        <v>43847</v>
      </c>
      <c r="G2842" t="s">
        <v>32</v>
      </c>
      <c r="H2842" t="s">
        <v>33</v>
      </c>
      <c r="I2842" t="s">
        <v>34</v>
      </c>
      <c r="J2842" t="s">
        <v>51</v>
      </c>
      <c r="K2842" t="s">
        <v>10302</v>
      </c>
      <c r="L2842" t="s">
        <v>147</v>
      </c>
      <c r="M2842" s="2">
        <v>23322</v>
      </c>
      <c r="N2842" t="s">
        <v>82</v>
      </c>
      <c r="O2842">
        <v>5</v>
      </c>
      <c r="P2842" t="str">
        <f t="shared" si="132"/>
        <v>Non-Active</v>
      </c>
      <c r="Q2842">
        <f t="shared" si="133"/>
        <v>1963</v>
      </c>
      <c r="R2842">
        <f t="shared" si="134"/>
        <v>62</v>
      </c>
      <c r="S2842" t="str" cm="1">
        <f t="array" ref="S2842">_xlfn.IFS(Q2842&lt;1965,"Baby Boomers",Q2842&lt;1981,"Gen X",Q2842&lt;1997,"Millenial",TRUE,("Gen Z"))</f>
        <v>Baby Boomers</v>
      </c>
    </row>
    <row r="2843" spans="1:19" x14ac:dyDescent="0.25">
      <c r="A2843" t="s">
        <v>15844</v>
      </c>
      <c r="B2843" t="s">
        <v>5064</v>
      </c>
      <c r="C2843" t="s">
        <v>1467</v>
      </c>
      <c r="D2843" t="str">
        <f>Table13[[#This Row],[FirstName]]&amp;" "&amp;Table13[[#This Row],[LastName]]</f>
        <v>Makai Ochoa</v>
      </c>
      <c r="E2843" s="2">
        <v>45099</v>
      </c>
      <c r="F2843" s="2" t="s">
        <v>10301</v>
      </c>
      <c r="G2843" t="s">
        <v>32</v>
      </c>
      <c r="H2843" t="s">
        <v>33</v>
      </c>
      <c r="I2843" t="s">
        <v>50</v>
      </c>
      <c r="J2843" t="s">
        <v>35</v>
      </c>
      <c r="K2843" t="s">
        <v>10302</v>
      </c>
      <c r="L2843" t="s">
        <v>89</v>
      </c>
      <c r="M2843" s="2">
        <v>22879</v>
      </c>
      <c r="N2843" t="s">
        <v>91</v>
      </c>
      <c r="O2843">
        <v>2</v>
      </c>
      <c r="P2843" t="str">
        <f t="shared" si="132"/>
        <v>Active</v>
      </c>
      <c r="Q2843">
        <f t="shared" si="133"/>
        <v>1962</v>
      </c>
      <c r="R2843">
        <f t="shared" si="134"/>
        <v>63</v>
      </c>
      <c r="S2843" t="str" cm="1">
        <f t="array" ref="S2843">_xlfn.IFS(Q2843&lt;1965,"Baby Boomers",Q2843&lt;1981,"Gen X",Q2843&lt;1997,"Millenial",TRUE,("Gen Z"))</f>
        <v>Baby Boomers</v>
      </c>
    </row>
    <row r="2844" spans="1:19" x14ac:dyDescent="0.25">
      <c r="A2844" t="s">
        <v>15845</v>
      </c>
      <c r="B2844" t="s">
        <v>536</v>
      </c>
      <c r="C2844" t="s">
        <v>3825</v>
      </c>
      <c r="D2844" t="str">
        <f>Table13[[#This Row],[FirstName]]&amp;" "&amp;Table13[[#This Row],[LastName]]</f>
        <v>Caiden Hogan</v>
      </c>
      <c r="E2844" s="2">
        <v>44367</v>
      </c>
      <c r="F2844" s="2" t="s">
        <v>10301</v>
      </c>
      <c r="G2844" t="s">
        <v>32</v>
      </c>
      <c r="H2844" t="s">
        <v>62</v>
      </c>
      <c r="I2844" t="s">
        <v>34</v>
      </c>
      <c r="J2844" t="s">
        <v>35</v>
      </c>
      <c r="K2844" t="s">
        <v>10302</v>
      </c>
      <c r="L2844" t="s">
        <v>89</v>
      </c>
      <c r="M2844" s="2">
        <v>36624</v>
      </c>
      <c r="N2844" t="s">
        <v>82</v>
      </c>
      <c r="O2844">
        <v>1</v>
      </c>
      <c r="P2844" t="str">
        <f t="shared" si="132"/>
        <v>Active</v>
      </c>
      <c r="Q2844">
        <f t="shared" si="133"/>
        <v>2000</v>
      </c>
      <c r="R2844">
        <f t="shared" si="134"/>
        <v>26</v>
      </c>
      <c r="S2844" t="str" cm="1">
        <f t="array" ref="S2844">_xlfn.IFS(Q2844&lt;1965,"Baby Boomers",Q2844&lt;1981,"Gen X",Q2844&lt;1997,"Millenial",TRUE,("Gen Z"))</f>
        <v>Gen Z</v>
      </c>
    </row>
    <row r="2845" spans="1:19" x14ac:dyDescent="0.25">
      <c r="A2845" t="s">
        <v>15846</v>
      </c>
      <c r="B2845" t="s">
        <v>1168</v>
      </c>
      <c r="C2845" t="s">
        <v>5630</v>
      </c>
      <c r="D2845" t="str">
        <f>Table13[[#This Row],[FirstName]]&amp;" "&amp;Table13[[#This Row],[LastName]]</f>
        <v>Brandon Dickerson</v>
      </c>
      <c r="E2845" s="2">
        <v>43769</v>
      </c>
      <c r="F2845" s="2" t="s">
        <v>10301</v>
      </c>
      <c r="G2845" t="s">
        <v>32</v>
      </c>
      <c r="H2845" t="s">
        <v>62</v>
      </c>
      <c r="I2845" t="s">
        <v>63</v>
      </c>
      <c r="J2845" t="s">
        <v>62</v>
      </c>
      <c r="K2845" t="s">
        <v>10302</v>
      </c>
      <c r="L2845" t="s">
        <v>147</v>
      </c>
      <c r="M2845" s="2">
        <v>21284</v>
      </c>
      <c r="N2845" t="s">
        <v>102</v>
      </c>
      <c r="O2845">
        <v>2</v>
      </c>
      <c r="P2845" t="str">
        <f t="shared" si="132"/>
        <v>Active</v>
      </c>
      <c r="Q2845">
        <f t="shared" si="133"/>
        <v>1958</v>
      </c>
      <c r="R2845">
        <f t="shared" si="134"/>
        <v>68</v>
      </c>
      <c r="S2845" t="str" cm="1">
        <f t="array" ref="S2845">_xlfn.IFS(Q2845&lt;1965,"Baby Boomers",Q2845&lt;1981,"Gen X",Q2845&lt;1997,"Millenial",TRUE,("Gen Z"))</f>
        <v>Baby Boomers</v>
      </c>
    </row>
    <row r="2846" spans="1:19" x14ac:dyDescent="0.25">
      <c r="A2846" t="s">
        <v>15847</v>
      </c>
      <c r="B2846" t="s">
        <v>7150</v>
      </c>
      <c r="C2846" t="s">
        <v>2521</v>
      </c>
      <c r="D2846" t="str">
        <f>Table13[[#This Row],[FirstName]]&amp;" "&amp;Table13[[#This Row],[LastName]]</f>
        <v>Taryn Snow</v>
      </c>
      <c r="E2846" s="2">
        <v>43648</v>
      </c>
      <c r="F2846" s="2">
        <v>44891</v>
      </c>
      <c r="G2846" t="s">
        <v>744</v>
      </c>
      <c r="H2846" t="s">
        <v>33</v>
      </c>
      <c r="I2846" t="s">
        <v>63</v>
      </c>
      <c r="J2846" t="s">
        <v>51</v>
      </c>
      <c r="K2846" t="s">
        <v>10302</v>
      </c>
      <c r="L2846" t="s">
        <v>110</v>
      </c>
      <c r="M2846" s="2">
        <v>25687</v>
      </c>
      <c r="N2846" t="s">
        <v>112</v>
      </c>
      <c r="O2846">
        <v>3</v>
      </c>
      <c r="P2846" t="str">
        <f t="shared" si="132"/>
        <v>Non-Active</v>
      </c>
      <c r="Q2846">
        <f t="shared" si="133"/>
        <v>1970</v>
      </c>
      <c r="R2846">
        <f t="shared" si="134"/>
        <v>55</v>
      </c>
      <c r="S2846" t="str" cm="1">
        <f t="array" ref="S2846">_xlfn.IFS(Q2846&lt;1965,"Baby Boomers",Q2846&lt;1981,"Gen X",Q2846&lt;1997,"Millenial",TRUE,("Gen Z"))</f>
        <v>Gen X</v>
      </c>
    </row>
    <row r="2847" spans="1:19" x14ac:dyDescent="0.25">
      <c r="A2847" t="s">
        <v>15848</v>
      </c>
      <c r="B2847" t="s">
        <v>7793</v>
      </c>
      <c r="C2847" t="s">
        <v>6599</v>
      </c>
      <c r="D2847" t="str">
        <f>Table13[[#This Row],[FirstName]]&amp;" "&amp;Table13[[#This Row],[LastName]]</f>
        <v>Monserrat Cooke</v>
      </c>
      <c r="E2847" s="2">
        <v>44967</v>
      </c>
      <c r="F2847" s="2" t="s">
        <v>10301</v>
      </c>
      <c r="G2847" t="s">
        <v>32</v>
      </c>
      <c r="H2847" t="s">
        <v>33</v>
      </c>
      <c r="I2847" t="s">
        <v>34</v>
      </c>
      <c r="J2847" t="s">
        <v>51</v>
      </c>
      <c r="K2847" t="s">
        <v>10302</v>
      </c>
      <c r="L2847" t="s">
        <v>52</v>
      </c>
      <c r="M2847" s="2">
        <v>21784</v>
      </c>
      <c r="N2847" t="s">
        <v>291</v>
      </c>
      <c r="O2847">
        <v>3</v>
      </c>
      <c r="P2847" t="str">
        <f t="shared" si="132"/>
        <v>Active</v>
      </c>
      <c r="Q2847">
        <f t="shared" si="133"/>
        <v>1959</v>
      </c>
      <c r="R2847">
        <f t="shared" si="134"/>
        <v>66</v>
      </c>
      <c r="S2847" t="str" cm="1">
        <f t="array" ref="S2847">_xlfn.IFS(Q2847&lt;1965,"Baby Boomers",Q2847&lt;1981,"Gen X",Q2847&lt;1997,"Millenial",TRUE,("Gen Z"))</f>
        <v>Baby Boomers</v>
      </c>
    </row>
    <row r="2848" spans="1:19" x14ac:dyDescent="0.25">
      <c r="A2848" t="s">
        <v>15849</v>
      </c>
      <c r="B2848" t="s">
        <v>5461</v>
      </c>
      <c r="C2848" t="s">
        <v>4189</v>
      </c>
      <c r="D2848" t="str">
        <f>Table13[[#This Row],[FirstName]]&amp;" "&amp;Table13[[#This Row],[LastName]]</f>
        <v>Zaria Mcintosh</v>
      </c>
      <c r="E2848" s="2">
        <v>44820</v>
      </c>
      <c r="F2848" s="2" t="s">
        <v>10301</v>
      </c>
      <c r="G2848" t="s">
        <v>32</v>
      </c>
      <c r="H2848" t="s">
        <v>62</v>
      </c>
      <c r="I2848" t="s">
        <v>50</v>
      </c>
      <c r="J2848" t="s">
        <v>35</v>
      </c>
      <c r="K2848" t="s">
        <v>10302</v>
      </c>
      <c r="L2848" t="s">
        <v>695</v>
      </c>
      <c r="M2848" s="2">
        <v>36137</v>
      </c>
      <c r="N2848" t="s">
        <v>177</v>
      </c>
      <c r="O2848">
        <v>4</v>
      </c>
      <c r="P2848" t="str">
        <f t="shared" si="132"/>
        <v>Active</v>
      </c>
      <c r="Q2848">
        <f t="shared" si="133"/>
        <v>1998</v>
      </c>
      <c r="R2848">
        <f t="shared" si="134"/>
        <v>27</v>
      </c>
      <c r="S2848" t="str" cm="1">
        <f t="array" ref="S2848">_xlfn.IFS(Q2848&lt;1965,"Baby Boomers",Q2848&lt;1981,"Gen X",Q2848&lt;1997,"Millenial",TRUE,("Gen Z"))</f>
        <v>Gen Z</v>
      </c>
    </row>
    <row r="2849" spans="1:19" x14ac:dyDescent="0.25">
      <c r="A2849" t="s">
        <v>11102</v>
      </c>
      <c r="B2849" t="s">
        <v>327</v>
      </c>
      <c r="C2849" t="s">
        <v>5182</v>
      </c>
      <c r="D2849" t="str">
        <f>Table13[[#This Row],[FirstName]]&amp;" "&amp;Table13[[#This Row],[LastName]]</f>
        <v>Arely May</v>
      </c>
      <c r="E2849" s="2">
        <v>43851</v>
      </c>
      <c r="F2849" s="2">
        <v>44041</v>
      </c>
      <c r="G2849" t="s">
        <v>10699</v>
      </c>
      <c r="H2849" t="s">
        <v>51</v>
      </c>
      <c r="I2849" t="s">
        <v>63</v>
      </c>
      <c r="J2849" t="s">
        <v>62</v>
      </c>
      <c r="K2849" t="s">
        <v>10302</v>
      </c>
      <c r="L2849" t="s">
        <v>52</v>
      </c>
      <c r="M2849" s="2">
        <v>23921</v>
      </c>
      <c r="N2849" t="s">
        <v>225</v>
      </c>
      <c r="O2849">
        <v>3</v>
      </c>
      <c r="P2849" t="str">
        <f t="shared" si="132"/>
        <v>Non-Active</v>
      </c>
      <c r="Q2849">
        <f t="shared" si="133"/>
        <v>1965</v>
      </c>
      <c r="R2849">
        <f t="shared" si="134"/>
        <v>60</v>
      </c>
      <c r="S2849" t="str" cm="1">
        <f t="array" ref="S2849">_xlfn.IFS(Q2849&lt;1965,"Baby Boomers",Q2849&lt;1981,"Gen X",Q2849&lt;1997,"Millenial",TRUE,("Gen Z"))</f>
        <v>Gen X</v>
      </c>
    </row>
    <row r="2850" spans="1:19" x14ac:dyDescent="0.25">
      <c r="A2850" t="s">
        <v>15850</v>
      </c>
      <c r="B2850" t="s">
        <v>9888</v>
      </c>
      <c r="C2850" t="s">
        <v>5292</v>
      </c>
      <c r="D2850" t="str">
        <f>Table13[[#This Row],[FirstName]]&amp;" "&amp;Table13[[#This Row],[LastName]]</f>
        <v>Gina Kent</v>
      </c>
      <c r="E2850" s="2">
        <v>44881</v>
      </c>
      <c r="F2850" s="2" t="s">
        <v>10301</v>
      </c>
      <c r="G2850" t="s">
        <v>32</v>
      </c>
      <c r="H2850" t="s">
        <v>51</v>
      </c>
      <c r="I2850" t="s">
        <v>63</v>
      </c>
      <c r="J2850" t="s">
        <v>35</v>
      </c>
      <c r="K2850" t="s">
        <v>10302</v>
      </c>
      <c r="L2850" t="s">
        <v>80</v>
      </c>
      <c r="M2850" s="2">
        <v>33603</v>
      </c>
      <c r="N2850" t="s">
        <v>225</v>
      </c>
      <c r="O2850">
        <v>3</v>
      </c>
      <c r="P2850" t="str">
        <f t="shared" si="132"/>
        <v>Active</v>
      </c>
      <c r="Q2850">
        <f t="shared" si="133"/>
        <v>1991</v>
      </c>
      <c r="R2850">
        <f t="shared" si="134"/>
        <v>34</v>
      </c>
      <c r="S2850" t="str" cm="1">
        <f t="array" ref="S2850">_xlfn.IFS(Q2850&lt;1965,"Baby Boomers",Q2850&lt;1981,"Gen X",Q2850&lt;1997,"Millenial",TRUE,("Gen Z"))</f>
        <v>Millenial</v>
      </c>
    </row>
    <row r="2851" spans="1:19" x14ac:dyDescent="0.25">
      <c r="A2851" t="s">
        <v>15851</v>
      </c>
      <c r="B2851" t="s">
        <v>4066</v>
      </c>
      <c r="C2851" t="s">
        <v>1810</v>
      </c>
      <c r="D2851" t="str">
        <f>Table13[[#This Row],[FirstName]]&amp;" "&amp;Table13[[#This Row],[LastName]]</f>
        <v>Catherine Anthony</v>
      </c>
      <c r="E2851" s="2">
        <v>44221</v>
      </c>
      <c r="F2851" s="2" t="s">
        <v>10301</v>
      </c>
      <c r="G2851" t="s">
        <v>32</v>
      </c>
      <c r="H2851" t="s">
        <v>33</v>
      </c>
      <c r="I2851" t="s">
        <v>50</v>
      </c>
      <c r="J2851" t="s">
        <v>35</v>
      </c>
      <c r="K2851" t="s">
        <v>10302</v>
      </c>
      <c r="L2851" t="s">
        <v>110</v>
      </c>
      <c r="M2851" s="2">
        <v>35389</v>
      </c>
      <c r="N2851" t="s">
        <v>418</v>
      </c>
      <c r="O2851">
        <v>2</v>
      </c>
      <c r="P2851" t="str">
        <f t="shared" si="132"/>
        <v>Active</v>
      </c>
      <c r="Q2851">
        <f t="shared" si="133"/>
        <v>1996</v>
      </c>
      <c r="R2851">
        <f t="shared" si="134"/>
        <v>29</v>
      </c>
      <c r="S2851" t="str" cm="1">
        <f t="array" ref="S2851">_xlfn.IFS(Q2851&lt;1965,"Baby Boomers",Q2851&lt;1981,"Gen X",Q2851&lt;1997,"Millenial",TRUE,("Gen Z"))</f>
        <v>Millenial</v>
      </c>
    </row>
    <row r="2852" spans="1:19" x14ac:dyDescent="0.25">
      <c r="A2852" t="s">
        <v>15852</v>
      </c>
      <c r="B2852" t="s">
        <v>5761</v>
      </c>
      <c r="C2852" t="s">
        <v>7653</v>
      </c>
      <c r="D2852" t="str">
        <f>Table13[[#This Row],[FirstName]]&amp;" "&amp;Table13[[#This Row],[LastName]]</f>
        <v>Wade Beltran</v>
      </c>
      <c r="E2852" s="2">
        <v>45093</v>
      </c>
      <c r="F2852" s="2">
        <v>45101</v>
      </c>
      <c r="G2852" t="s">
        <v>32</v>
      </c>
      <c r="H2852" t="s">
        <v>51</v>
      </c>
      <c r="I2852" t="s">
        <v>63</v>
      </c>
      <c r="J2852" t="s">
        <v>35</v>
      </c>
      <c r="K2852" t="s">
        <v>10302</v>
      </c>
      <c r="L2852" t="s">
        <v>52</v>
      </c>
      <c r="M2852" s="2">
        <v>29362</v>
      </c>
      <c r="N2852" t="s">
        <v>225</v>
      </c>
      <c r="O2852">
        <v>5</v>
      </c>
      <c r="P2852" t="str">
        <f t="shared" si="132"/>
        <v>Non-Active</v>
      </c>
      <c r="Q2852">
        <f t="shared" si="133"/>
        <v>1980</v>
      </c>
      <c r="R2852">
        <f t="shared" si="134"/>
        <v>45</v>
      </c>
      <c r="S2852" t="str" cm="1">
        <f t="array" ref="S2852">_xlfn.IFS(Q2852&lt;1965,"Baby Boomers",Q2852&lt;1981,"Gen X",Q2852&lt;1997,"Millenial",TRUE,("Gen Z"))</f>
        <v>Gen X</v>
      </c>
    </row>
    <row r="2853" spans="1:19" x14ac:dyDescent="0.25">
      <c r="A2853" t="s">
        <v>15853</v>
      </c>
      <c r="B2853" t="s">
        <v>9896</v>
      </c>
      <c r="C2853" t="s">
        <v>6846</v>
      </c>
      <c r="D2853" t="str">
        <f>Table13[[#This Row],[FirstName]]&amp;" "&amp;Table13[[#This Row],[LastName]]</f>
        <v>Mina Bryant</v>
      </c>
      <c r="E2853" s="2">
        <v>44082</v>
      </c>
      <c r="F2853" s="2">
        <v>44486</v>
      </c>
      <c r="G2853" t="s">
        <v>32</v>
      </c>
      <c r="H2853" t="s">
        <v>33</v>
      </c>
      <c r="I2853" t="s">
        <v>50</v>
      </c>
      <c r="J2853" t="s">
        <v>51</v>
      </c>
      <c r="K2853" t="s">
        <v>10302</v>
      </c>
      <c r="L2853" t="s">
        <v>89</v>
      </c>
      <c r="M2853" s="2">
        <v>16391</v>
      </c>
      <c r="N2853" t="s">
        <v>82</v>
      </c>
      <c r="O2853">
        <v>4</v>
      </c>
      <c r="P2853" t="str">
        <f t="shared" si="132"/>
        <v>Non-Active</v>
      </c>
      <c r="Q2853">
        <f t="shared" si="133"/>
        <v>1944</v>
      </c>
      <c r="R2853">
        <f t="shared" si="134"/>
        <v>81</v>
      </c>
      <c r="S2853" t="str" cm="1">
        <f t="array" ref="S2853">_xlfn.IFS(Q2853&lt;1965,"Baby Boomers",Q2853&lt;1981,"Gen X",Q2853&lt;1997,"Millenial",TRUE,("Gen Z"))</f>
        <v>Baby Boomers</v>
      </c>
    </row>
    <row r="2854" spans="1:19" x14ac:dyDescent="0.25">
      <c r="A2854" t="s">
        <v>15854</v>
      </c>
      <c r="B2854" t="s">
        <v>2223</v>
      </c>
      <c r="C2854" t="s">
        <v>837</v>
      </c>
      <c r="D2854" t="str">
        <f>Table13[[#This Row],[FirstName]]&amp;" "&amp;Table13[[#This Row],[LastName]]</f>
        <v>Jonas Everett</v>
      </c>
      <c r="E2854" s="2">
        <v>43488</v>
      </c>
      <c r="F2854" s="2">
        <v>44159</v>
      </c>
      <c r="G2854" t="s">
        <v>32</v>
      </c>
      <c r="H2854" t="s">
        <v>62</v>
      </c>
      <c r="I2854" t="s">
        <v>50</v>
      </c>
      <c r="J2854" t="s">
        <v>62</v>
      </c>
      <c r="K2854" t="s">
        <v>10302</v>
      </c>
      <c r="L2854" t="s">
        <v>110</v>
      </c>
      <c r="M2854" s="2">
        <v>34365</v>
      </c>
      <c r="N2854" t="s">
        <v>418</v>
      </c>
      <c r="O2854">
        <v>5</v>
      </c>
      <c r="P2854" t="str">
        <f t="shared" si="132"/>
        <v>Non-Active</v>
      </c>
      <c r="Q2854">
        <f t="shared" si="133"/>
        <v>1994</v>
      </c>
      <c r="R2854">
        <f t="shared" si="134"/>
        <v>32</v>
      </c>
      <c r="S2854" t="str" cm="1">
        <f t="array" ref="S2854">_xlfn.IFS(Q2854&lt;1965,"Baby Boomers",Q2854&lt;1981,"Gen X",Q2854&lt;1997,"Millenial",TRUE,("Gen Z"))</f>
        <v>Millenial</v>
      </c>
    </row>
    <row r="2855" spans="1:19" x14ac:dyDescent="0.25">
      <c r="A2855" t="s">
        <v>15855</v>
      </c>
      <c r="B2855" t="s">
        <v>2380</v>
      </c>
      <c r="C2855" t="s">
        <v>1711</v>
      </c>
      <c r="D2855" t="str">
        <f>Table13[[#This Row],[FirstName]]&amp;" "&amp;Table13[[#This Row],[LastName]]</f>
        <v>Makaila Pham</v>
      </c>
      <c r="E2855" s="2">
        <v>45075</v>
      </c>
      <c r="F2855" s="2">
        <v>45130</v>
      </c>
      <c r="G2855" t="s">
        <v>744</v>
      </c>
      <c r="H2855" t="s">
        <v>51</v>
      </c>
      <c r="I2855" t="s">
        <v>50</v>
      </c>
      <c r="J2855" t="s">
        <v>35</v>
      </c>
      <c r="K2855" t="s">
        <v>10302</v>
      </c>
      <c r="L2855" t="s">
        <v>176</v>
      </c>
      <c r="M2855" s="2">
        <v>30506</v>
      </c>
      <c r="N2855" t="s">
        <v>242</v>
      </c>
      <c r="O2855">
        <v>5</v>
      </c>
      <c r="P2855" t="str">
        <f t="shared" si="132"/>
        <v>Non-Active</v>
      </c>
      <c r="Q2855">
        <f t="shared" si="133"/>
        <v>1983</v>
      </c>
      <c r="R2855">
        <f t="shared" si="134"/>
        <v>42</v>
      </c>
      <c r="S2855" t="str" cm="1">
        <f t="array" ref="S2855">_xlfn.IFS(Q2855&lt;1965,"Baby Boomers",Q2855&lt;1981,"Gen X",Q2855&lt;1997,"Millenial",TRUE,("Gen Z"))</f>
        <v>Millenial</v>
      </c>
    </row>
    <row r="2856" spans="1:19" x14ac:dyDescent="0.25">
      <c r="A2856" t="s">
        <v>15856</v>
      </c>
      <c r="B2856" t="s">
        <v>8613</v>
      </c>
      <c r="C2856" t="s">
        <v>4001</v>
      </c>
      <c r="D2856" t="str">
        <f>Table13[[#This Row],[FirstName]]&amp;" "&amp;Table13[[#This Row],[LastName]]</f>
        <v>Gloria Rose</v>
      </c>
      <c r="E2856" s="2">
        <v>43693</v>
      </c>
      <c r="F2856" s="2" t="s">
        <v>10301</v>
      </c>
      <c r="G2856" t="s">
        <v>32</v>
      </c>
      <c r="H2856" t="s">
        <v>33</v>
      </c>
      <c r="I2856" t="s">
        <v>63</v>
      </c>
      <c r="J2856" t="s">
        <v>62</v>
      </c>
      <c r="K2856" t="s">
        <v>10302</v>
      </c>
      <c r="L2856" t="s">
        <v>80</v>
      </c>
      <c r="M2856" s="2">
        <v>19928</v>
      </c>
      <c r="N2856" t="s">
        <v>82</v>
      </c>
      <c r="O2856">
        <v>5</v>
      </c>
      <c r="P2856" t="str">
        <f t="shared" si="132"/>
        <v>Active</v>
      </c>
      <c r="Q2856">
        <f t="shared" si="133"/>
        <v>1954</v>
      </c>
      <c r="R2856">
        <f t="shared" si="134"/>
        <v>71</v>
      </c>
      <c r="S2856" t="str" cm="1">
        <f t="array" ref="S2856">_xlfn.IFS(Q2856&lt;1965,"Baby Boomers",Q2856&lt;1981,"Gen X",Q2856&lt;1997,"Millenial",TRUE,("Gen Z"))</f>
        <v>Baby Boomers</v>
      </c>
    </row>
    <row r="2857" spans="1:19" x14ac:dyDescent="0.25">
      <c r="A2857" t="s">
        <v>15857</v>
      </c>
      <c r="B2857" t="s">
        <v>7675</v>
      </c>
      <c r="C2857" t="s">
        <v>8697</v>
      </c>
      <c r="D2857" t="str">
        <f>Table13[[#This Row],[FirstName]]&amp;" "&amp;Table13[[#This Row],[LastName]]</f>
        <v>Rebekah Carpenter</v>
      </c>
      <c r="E2857" s="2">
        <v>43986</v>
      </c>
      <c r="F2857" s="2" t="s">
        <v>10301</v>
      </c>
      <c r="G2857" t="s">
        <v>32</v>
      </c>
      <c r="H2857" t="s">
        <v>62</v>
      </c>
      <c r="I2857" t="s">
        <v>63</v>
      </c>
      <c r="J2857" t="s">
        <v>62</v>
      </c>
      <c r="K2857" t="s">
        <v>10302</v>
      </c>
      <c r="L2857" t="s">
        <v>304</v>
      </c>
      <c r="M2857" s="2">
        <v>28664</v>
      </c>
      <c r="N2857" t="s">
        <v>162</v>
      </c>
      <c r="O2857">
        <v>3</v>
      </c>
      <c r="P2857" t="str">
        <f t="shared" si="132"/>
        <v>Active</v>
      </c>
      <c r="Q2857">
        <f t="shared" si="133"/>
        <v>1978</v>
      </c>
      <c r="R2857">
        <f t="shared" si="134"/>
        <v>47</v>
      </c>
      <c r="S2857" t="str" cm="1">
        <f t="array" ref="S2857">_xlfn.IFS(Q2857&lt;1965,"Baby Boomers",Q2857&lt;1981,"Gen X",Q2857&lt;1997,"Millenial",TRUE,("Gen Z"))</f>
        <v>Gen X</v>
      </c>
    </row>
    <row r="2858" spans="1:19" x14ac:dyDescent="0.25">
      <c r="A2858" t="s">
        <v>15858</v>
      </c>
      <c r="B2858" t="s">
        <v>3466</v>
      </c>
      <c r="C2858" t="s">
        <v>3699</v>
      </c>
      <c r="D2858" t="str">
        <f>Table13[[#This Row],[FirstName]]&amp;" "&amp;Table13[[#This Row],[LastName]]</f>
        <v>Iris Reynolds</v>
      </c>
      <c r="E2858" s="2">
        <v>44033</v>
      </c>
      <c r="F2858" s="2" t="s">
        <v>10301</v>
      </c>
      <c r="G2858" t="s">
        <v>32</v>
      </c>
      <c r="H2858" t="s">
        <v>33</v>
      </c>
      <c r="I2858" t="s">
        <v>63</v>
      </c>
      <c r="J2858" t="s">
        <v>51</v>
      </c>
      <c r="K2858" t="s">
        <v>10302</v>
      </c>
      <c r="L2858" t="s">
        <v>304</v>
      </c>
      <c r="M2858" s="2">
        <v>32368</v>
      </c>
      <c r="N2858" t="s">
        <v>162</v>
      </c>
      <c r="O2858">
        <v>3</v>
      </c>
      <c r="P2858" t="str">
        <f t="shared" si="132"/>
        <v>Active</v>
      </c>
      <c r="Q2858">
        <f t="shared" si="133"/>
        <v>1988</v>
      </c>
      <c r="R2858">
        <f t="shared" si="134"/>
        <v>37</v>
      </c>
      <c r="S2858" t="str" cm="1">
        <f t="array" ref="S2858">_xlfn.IFS(Q2858&lt;1965,"Baby Boomers",Q2858&lt;1981,"Gen X",Q2858&lt;1997,"Millenial",TRUE,("Gen Z"))</f>
        <v>Millenial</v>
      </c>
    </row>
    <row r="2859" spans="1:19" x14ac:dyDescent="0.25">
      <c r="A2859" t="s">
        <v>11691</v>
      </c>
      <c r="B2859" t="s">
        <v>9911</v>
      </c>
      <c r="C2859" t="s">
        <v>1560</v>
      </c>
      <c r="D2859" t="str">
        <f>Table13[[#This Row],[FirstName]]&amp;" "&amp;Table13[[#This Row],[LastName]]</f>
        <v>Kennedi Howell</v>
      </c>
      <c r="E2859" s="2">
        <v>44794</v>
      </c>
      <c r="F2859" s="2">
        <v>45014</v>
      </c>
      <c r="G2859" t="s">
        <v>744</v>
      </c>
      <c r="H2859" t="s">
        <v>33</v>
      </c>
      <c r="I2859" t="s">
        <v>50</v>
      </c>
      <c r="J2859" t="s">
        <v>51</v>
      </c>
      <c r="K2859" t="s">
        <v>10302</v>
      </c>
      <c r="L2859" t="s">
        <v>230</v>
      </c>
      <c r="M2859" s="2">
        <v>17823</v>
      </c>
      <c r="N2859" t="s">
        <v>102</v>
      </c>
      <c r="O2859">
        <v>2</v>
      </c>
      <c r="P2859" t="str">
        <f t="shared" si="132"/>
        <v>Non-Active</v>
      </c>
      <c r="Q2859">
        <f t="shared" si="133"/>
        <v>1948</v>
      </c>
      <c r="R2859">
        <f t="shared" si="134"/>
        <v>77</v>
      </c>
      <c r="S2859" t="str" cm="1">
        <f t="array" ref="S2859">_xlfn.IFS(Q2859&lt;1965,"Baby Boomers",Q2859&lt;1981,"Gen X",Q2859&lt;1997,"Millenial",TRUE,("Gen Z"))</f>
        <v>Baby Boomers</v>
      </c>
    </row>
    <row r="2860" spans="1:19" x14ac:dyDescent="0.25">
      <c r="A2860" t="s">
        <v>15859</v>
      </c>
      <c r="B2860" t="s">
        <v>1281</v>
      </c>
      <c r="C2860" t="s">
        <v>4575</v>
      </c>
      <c r="D2860" t="str">
        <f>Table13[[#This Row],[FirstName]]&amp;" "&amp;Table13[[#This Row],[LastName]]</f>
        <v>Rashad Sutton</v>
      </c>
      <c r="E2860" s="2">
        <v>44393</v>
      </c>
      <c r="F2860" s="2">
        <v>45089</v>
      </c>
      <c r="G2860" t="s">
        <v>10826</v>
      </c>
      <c r="H2860" t="s">
        <v>33</v>
      </c>
      <c r="I2860" t="s">
        <v>63</v>
      </c>
      <c r="J2860" t="s">
        <v>51</v>
      </c>
      <c r="K2860" t="s">
        <v>10302</v>
      </c>
      <c r="L2860" t="s">
        <v>304</v>
      </c>
      <c r="M2860" s="2">
        <v>19739</v>
      </c>
      <c r="N2860" t="s">
        <v>82</v>
      </c>
      <c r="O2860">
        <v>4</v>
      </c>
      <c r="P2860" t="str">
        <f t="shared" si="132"/>
        <v>Non-Active</v>
      </c>
      <c r="Q2860">
        <f t="shared" si="133"/>
        <v>1954</v>
      </c>
      <c r="R2860">
        <f t="shared" si="134"/>
        <v>72</v>
      </c>
      <c r="S2860" t="str" cm="1">
        <f t="array" ref="S2860">_xlfn.IFS(Q2860&lt;1965,"Baby Boomers",Q2860&lt;1981,"Gen X",Q2860&lt;1997,"Millenial",TRUE,("Gen Z"))</f>
        <v>Baby Boomers</v>
      </c>
    </row>
    <row r="2861" spans="1:19" x14ac:dyDescent="0.25">
      <c r="A2861" t="s">
        <v>15860</v>
      </c>
      <c r="B2861" t="s">
        <v>9918</v>
      </c>
      <c r="C2861" t="s">
        <v>6736</v>
      </c>
      <c r="D2861" t="str">
        <f>Table13[[#This Row],[FirstName]]&amp;" "&amp;Table13[[#This Row],[LastName]]</f>
        <v>Regan Conrad</v>
      </c>
      <c r="E2861" s="2">
        <v>43775</v>
      </c>
      <c r="F2861" s="2" t="s">
        <v>10301</v>
      </c>
      <c r="G2861" t="s">
        <v>32</v>
      </c>
      <c r="H2861" t="s">
        <v>62</v>
      </c>
      <c r="I2861" t="s">
        <v>34</v>
      </c>
      <c r="J2861" t="s">
        <v>35</v>
      </c>
      <c r="K2861" t="s">
        <v>10302</v>
      </c>
      <c r="L2861" t="s">
        <v>176</v>
      </c>
      <c r="M2861" s="2">
        <v>25795</v>
      </c>
      <c r="N2861" t="s">
        <v>418</v>
      </c>
      <c r="O2861">
        <v>3</v>
      </c>
      <c r="P2861" t="str">
        <f t="shared" si="132"/>
        <v>Active</v>
      </c>
      <c r="Q2861">
        <f t="shared" si="133"/>
        <v>1970</v>
      </c>
      <c r="R2861">
        <f t="shared" si="134"/>
        <v>55</v>
      </c>
      <c r="S2861" t="str" cm="1">
        <f t="array" ref="S2861">_xlfn.IFS(Q2861&lt;1965,"Baby Boomers",Q2861&lt;1981,"Gen X",Q2861&lt;1997,"Millenial",TRUE,("Gen Z"))</f>
        <v>Gen X</v>
      </c>
    </row>
    <row r="2862" spans="1:19" x14ac:dyDescent="0.25">
      <c r="A2862" t="s">
        <v>15861</v>
      </c>
      <c r="B2862" t="s">
        <v>2084</v>
      </c>
      <c r="C2862" t="s">
        <v>1104</v>
      </c>
      <c r="D2862" t="str">
        <f>Table13[[#This Row],[FirstName]]&amp;" "&amp;Table13[[#This Row],[LastName]]</f>
        <v>Litzy Arias</v>
      </c>
      <c r="E2862" s="2">
        <v>44197</v>
      </c>
      <c r="F2862" s="2" t="s">
        <v>10301</v>
      </c>
      <c r="G2862" t="s">
        <v>32</v>
      </c>
      <c r="H2862" t="s">
        <v>51</v>
      </c>
      <c r="I2862" t="s">
        <v>50</v>
      </c>
      <c r="J2862" t="s">
        <v>35</v>
      </c>
      <c r="K2862" t="s">
        <v>10302</v>
      </c>
      <c r="L2862" t="s">
        <v>80</v>
      </c>
      <c r="M2862" s="2">
        <v>29016</v>
      </c>
      <c r="N2862" t="s">
        <v>82</v>
      </c>
      <c r="O2862">
        <v>1</v>
      </c>
      <c r="P2862" t="str">
        <f t="shared" si="132"/>
        <v>Active</v>
      </c>
      <c r="Q2862">
        <f t="shared" si="133"/>
        <v>1979</v>
      </c>
      <c r="R2862">
        <f t="shared" si="134"/>
        <v>46</v>
      </c>
      <c r="S2862" t="str" cm="1">
        <f t="array" ref="S2862">_xlfn.IFS(Q2862&lt;1965,"Baby Boomers",Q2862&lt;1981,"Gen X",Q2862&lt;1997,"Millenial",TRUE,("Gen Z"))</f>
        <v>Gen X</v>
      </c>
    </row>
    <row r="2863" spans="1:19" x14ac:dyDescent="0.25">
      <c r="A2863" t="s">
        <v>15862</v>
      </c>
      <c r="B2863" t="s">
        <v>1999</v>
      </c>
      <c r="C2863" t="s">
        <v>2850</v>
      </c>
      <c r="D2863" t="str">
        <f>Table13[[#This Row],[FirstName]]&amp;" "&amp;Table13[[#This Row],[LastName]]</f>
        <v>Eden Silva</v>
      </c>
      <c r="E2863" s="2">
        <v>43732</v>
      </c>
      <c r="F2863" s="2" t="s">
        <v>10301</v>
      </c>
      <c r="G2863" t="s">
        <v>32</v>
      </c>
      <c r="H2863" t="s">
        <v>62</v>
      </c>
      <c r="I2863" t="s">
        <v>50</v>
      </c>
      <c r="J2863" t="s">
        <v>35</v>
      </c>
      <c r="K2863" t="s">
        <v>10302</v>
      </c>
      <c r="L2863" t="s">
        <v>89</v>
      </c>
      <c r="M2863" s="2">
        <v>24822</v>
      </c>
      <c r="N2863" t="s">
        <v>225</v>
      </c>
      <c r="O2863">
        <v>2</v>
      </c>
      <c r="P2863" t="str">
        <f t="shared" si="132"/>
        <v>Active</v>
      </c>
      <c r="Q2863">
        <f t="shared" si="133"/>
        <v>1967</v>
      </c>
      <c r="R2863">
        <f t="shared" si="134"/>
        <v>58</v>
      </c>
      <c r="S2863" t="str" cm="1">
        <f t="array" ref="S2863">_xlfn.IFS(Q2863&lt;1965,"Baby Boomers",Q2863&lt;1981,"Gen X",Q2863&lt;1997,"Millenial",TRUE,("Gen Z"))</f>
        <v>Gen X</v>
      </c>
    </row>
    <row r="2864" spans="1:19" x14ac:dyDescent="0.25">
      <c r="A2864" t="s">
        <v>15863</v>
      </c>
      <c r="B2864" t="s">
        <v>4288</v>
      </c>
      <c r="C2864" t="s">
        <v>1723</v>
      </c>
      <c r="D2864" t="str">
        <f>Table13[[#This Row],[FirstName]]&amp;" "&amp;Table13[[#This Row],[LastName]]</f>
        <v>Kinley Serrano</v>
      </c>
      <c r="E2864" s="2">
        <v>43968</v>
      </c>
      <c r="F2864" s="2" t="s">
        <v>10301</v>
      </c>
      <c r="G2864" t="s">
        <v>32</v>
      </c>
      <c r="H2864" t="s">
        <v>33</v>
      </c>
      <c r="I2864" t="s">
        <v>50</v>
      </c>
      <c r="J2864" t="s">
        <v>62</v>
      </c>
      <c r="K2864" t="s">
        <v>10302</v>
      </c>
      <c r="L2864" t="s">
        <v>80</v>
      </c>
      <c r="M2864" s="2">
        <v>29531</v>
      </c>
      <c r="N2864" t="s">
        <v>351</v>
      </c>
      <c r="O2864">
        <v>4</v>
      </c>
      <c r="P2864" t="str">
        <f t="shared" si="132"/>
        <v>Active</v>
      </c>
      <c r="Q2864">
        <f t="shared" si="133"/>
        <v>1980</v>
      </c>
      <c r="R2864">
        <f t="shared" si="134"/>
        <v>45</v>
      </c>
      <c r="S2864" t="str" cm="1">
        <f t="array" ref="S2864">_xlfn.IFS(Q2864&lt;1965,"Baby Boomers",Q2864&lt;1981,"Gen X",Q2864&lt;1997,"Millenial",TRUE,("Gen Z"))</f>
        <v>Gen X</v>
      </c>
    </row>
    <row r="2865" spans="1:19" x14ac:dyDescent="0.25">
      <c r="A2865" t="s">
        <v>15864</v>
      </c>
      <c r="B2865" t="s">
        <v>381</v>
      </c>
      <c r="C2865" t="s">
        <v>1374</v>
      </c>
      <c r="D2865" t="str">
        <f>Table13[[#This Row],[FirstName]]&amp;" "&amp;Table13[[#This Row],[LastName]]</f>
        <v>Jaiden Middleton</v>
      </c>
      <c r="E2865" s="2">
        <v>43319</v>
      </c>
      <c r="F2865" s="2" t="s">
        <v>10301</v>
      </c>
      <c r="G2865" t="s">
        <v>32</v>
      </c>
      <c r="H2865" t="s">
        <v>51</v>
      </c>
      <c r="I2865" t="s">
        <v>50</v>
      </c>
      <c r="J2865" t="s">
        <v>62</v>
      </c>
      <c r="K2865" t="s">
        <v>10302</v>
      </c>
      <c r="L2865" t="s">
        <v>89</v>
      </c>
      <c r="M2865" s="2">
        <v>35040</v>
      </c>
      <c r="N2865" t="s">
        <v>286</v>
      </c>
      <c r="O2865">
        <v>3</v>
      </c>
      <c r="P2865" t="str">
        <f t="shared" si="132"/>
        <v>Active</v>
      </c>
      <c r="Q2865">
        <f t="shared" si="133"/>
        <v>1995</v>
      </c>
      <c r="R2865">
        <f t="shared" si="134"/>
        <v>30</v>
      </c>
      <c r="S2865" t="str" cm="1">
        <f t="array" ref="S2865">_xlfn.IFS(Q2865&lt;1965,"Baby Boomers",Q2865&lt;1981,"Gen X",Q2865&lt;1997,"Millenial",TRUE,("Gen Z"))</f>
        <v>Millenial</v>
      </c>
    </row>
    <row r="2866" spans="1:19" x14ac:dyDescent="0.25">
      <c r="A2866" t="s">
        <v>15865</v>
      </c>
      <c r="B2866" t="s">
        <v>1068</v>
      </c>
      <c r="C2866" t="s">
        <v>1723</v>
      </c>
      <c r="D2866" t="str">
        <f>Table13[[#This Row],[FirstName]]&amp;" "&amp;Table13[[#This Row],[LastName]]</f>
        <v>Shamar Serrano</v>
      </c>
      <c r="E2866" s="2">
        <v>45139</v>
      </c>
      <c r="F2866" s="2" t="s">
        <v>10301</v>
      </c>
      <c r="G2866" t="s">
        <v>32</v>
      </c>
      <c r="H2866" t="s">
        <v>33</v>
      </c>
      <c r="I2866" t="s">
        <v>34</v>
      </c>
      <c r="J2866" t="s">
        <v>62</v>
      </c>
      <c r="K2866" t="s">
        <v>10302</v>
      </c>
      <c r="L2866" t="s">
        <v>80</v>
      </c>
      <c r="M2866" s="2">
        <v>21041</v>
      </c>
      <c r="N2866" t="s">
        <v>291</v>
      </c>
      <c r="O2866">
        <v>2</v>
      </c>
      <c r="P2866" t="str">
        <f t="shared" si="132"/>
        <v>Active</v>
      </c>
      <c r="Q2866">
        <f t="shared" si="133"/>
        <v>1957</v>
      </c>
      <c r="R2866">
        <f t="shared" si="134"/>
        <v>68</v>
      </c>
      <c r="S2866" t="str" cm="1">
        <f t="array" ref="S2866">_xlfn.IFS(Q2866&lt;1965,"Baby Boomers",Q2866&lt;1981,"Gen X",Q2866&lt;1997,"Millenial",TRUE,("Gen Z"))</f>
        <v>Baby Boomers</v>
      </c>
    </row>
    <row r="2867" spans="1:19" x14ac:dyDescent="0.25">
      <c r="A2867" t="s">
        <v>15866</v>
      </c>
      <c r="B2867" t="s">
        <v>9931</v>
      </c>
      <c r="C2867" t="s">
        <v>6779</v>
      </c>
      <c r="D2867" t="str">
        <f>Table13[[#This Row],[FirstName]]&amp;" "&amp;Table13[[#This Row],[LastName]]</f>
        <v>Nadia Romero</v>
      </c>
      <c r="E2867" s="2">
        <v>43477</v>
      </c>
      <c r="F2867" s="2">
        <v>43839</v>
      </c>
      <c r="G2867" t="s">
        <v>744</v>
      </c>
      <c r="H2867" t="s">
        <v>51</v>
      </c>
      <c r="I2867" t="s">
        <v>34</v>
      </c>
      <c r="J2867" t="s">
        <v>51</v>
      </c>
      <c r="K2867" t="s">
        <v>10302</v>
      </c>
      <c r="L2867" t="s">
        <v>89</v>
      </c>
      <c r="M2867" s="2">
        <v>16935</v>
      </c>
      <c r="N2867" t="s">
        <v>112</v>
      </c>
      <c r="O2867">
        <v>4</v>
      </c>
      <c r="P2867" t="str">
        <f t="shared" si="132"/>
        <v>Non-Active</v>
      </c>
      <c r="Q2867">
        <f t="shared" si="133"/>
        <v>1946</v>
      </c>
      <c r="R2867">
        <f t="shared" si="134"/>
        <v>79</v>
      </c>
      <c r="S2867" t="str" cm="1">
        <f t="array" ref="S2867">_xlfn.IFS(Q2867&lt;1965,"Baby Boomers",Q2867&lt;1981,"Gen X",Q2867&lt;1997,"Millenial",TRUE,("Gen Z"))</f>
        <v>Baby Boomers</v>
      </c>
    </row>
    <row r="2868" spans="1:19" x14ac:dyDescent="0.25">
      <c r="A2868" t="s">
        <v>15867</v>
      </c>
      <c r="B2868" t="s">
        <v>9460</v>
      </c>
      <c r="C2868" t="s">
        <v>3555</v>
      </c>
      <c r="D2868" t="str">
        <f>Table13[[#This Row],[FirstName]]&amp;" "&amp;Table13[[#This Row],[LastName]]</f>
        <v>Lillianna Hill</v>
      </c>
      <c r="E2868" s="2">
        <v>44295</v>
      </c>
      <c r="F2868" s="2">
        <v>44894</v>
      </c>
      <c r="G2868" t="s">
        <v>744</v>
      </c>
      <c r="H2868" t="s">
        <v>33</v>
      </c>
      <c r="I2868" t="s">
        <v>34</v>
      </c>
      <c r="J2868" t="s">
        <v>62</v>
      </c>
      <c r="K2868" t="s">
        <v>10302</v>
      </c>
      <c r="L2868" t="s">
        <v>80</v>
      </c>
      <c r="M2868" s="2">
        <v>24716</v>
      </c>
      <c r="N2868" t="s">
        <v>102</v>
      </c>
      <c r="O2868">
        <v>3</v>
      </c>
      <c r="P2868" t="str">
        <f t="shared" si="132"/>
        <v>Non-Active</v>
      </c>
      <c r="Q2868">
        <f t="shared" si="133"/>
        <v>1967</v>
      </c>
      <c r="R2868">
        <f t="shared" si="134"/>
        <v>58</v>
      </c>
      <c r="S2868" t="str" cm="1">
        <f t="array" ref="S2868">_xlfn.IFS(Q2868&lt;1965,"Baby Boomers",Q2868&lt;1981,"Gen X",Q2868&lt;1997,"Millenial",TRUE,("Gen Z"))</f>
        <v>Gen X</v>
      </c>
    </row>
    <row r="2869" spans="1:19" x14ac:dyDescent="0.25">
      <c r="A2869" t="s">
        <v>15868</v>
      </c>
      <c r="B2869" t="s">
        <v>4163</v>
      </c>
      <c r="C2869" t="s">
        <v>1606</v>
      </c>
      <c r="D2869" t="str">
        <f>Table13[[#This Row],[FirstName]]&amp;" "&amp;Table13[[#This Row],[LastName]]</f>
        <v>Brent Henry</v>
      </c>
      <c r="E2869" s="2">
        <v>44716</v>
      </c>
      <c r="F2869" s="2">
        <v>44919</v>
      </c>
      <c r="G2869" t="s">
        <v>10699</v>
      </c>
      <c r="H2869" t="s">
        <v>62</v>
      </c>
      <c r="I2869" t="s">
        <v>50</v>
      </c>
      <c r="J2869" t="s">
        <v>35</v>
      </c>
      <c r="K2869" t="s">
        <v>10302</v>
      </c>
      <c r="L2869" t="s">
        <v>52</v>
      </c>
      <c r="M2869" s="2">
        <v>23899</v>
      </c>
      <c r="N2869" t="s">
        <v>162</v>
      </c>
      <c r="O2869">
        <v>3</v>
      </c>
      <c r="P2869" t="str">
        <f t="shared" si="132"/>
        <v>Non-Active</v>
      </c>
      <c r="Q2869">
        <f t="shared" si="133"/>
        <v>1965</v>
      </c>
      <c r="R2869">
        <f t="shared" si="134"/>
        <v>60</v>
      </c>
      <c r="S2869" t="str" cm="1">
        <f t="array" ref="S2869">_xlfn.IFS(Q2869&lt;1965,"Baby Boomers",Q2869&lt;1981,"Gen X",Q2869&lt;1997,"Millenial",TRUE,("Gen Z"))</f>
        <v>Gen X</v>
      </c>
    </row>
    <row r="2870" spans="1:19" x14ac:dyDescent="0.25">
      <c r="A2870" t="s">
        <v>15869</v>
      </c>
      <c r="B2870" t="s">
        <v>554</v>
      </c>
      <c r="C2870" t="s">
        <v>9941</v>
      </c>
      <c r="D2870" t="str">
        <f>Table13[[#This Row],[FirstName]]&amp;" "&amp;Table13[[#This Row],[LastName]]</f>
        <v>Emmanuel Perkins</v>
      </c>
      <c r="E2870" s="2">
        <v>43616</v>
      </c>
      <c r="F2870" s="2" t="s">
        <v>10301</v>
      </c>
      <c r="G2870" t="s">
        <v>32</v>
      </c>
      <c r="H2870" t="s">
        <v>51</v>
      </c>
      <c r="I2870" t="s">
        <v>34</v>
      </c>
      <c r="J2870" t="s">
        <v>62</v>
      </c>
      <c r="K2870" t="s">
        <v>10302</v>
      </c>
      <c r="L2870" t="s">
        <v>52</v>
      </c>
      <c r="M2870" s="2">
        <v>20046</v>
      </c>
      <c r="N2870" t="s">
        <v>351</v>
      </c>
      <c r="O2870">
        <v>5</v>
      </c>
      <c r="P2870" t="str">
        <f t="shared" si="132"/>
        <v>Active</v>
      </c>
      <c r="Q2870">
        <f t="shared" si="133"/>
        <v>1954</v>
      </c>
      <c r="R2870">
        <f t="shared" si="134"/>
        <v>71</v>
      </c>
      <c r="S2870" t="str" cm="1">
        <f t="array" ref="S2870">_xlfn.IFS(Q2870&lt;1965,"Baby Boomers",Q2870&lt;1981,"Gen X",Q2870&lt;1997,"Millenial",TRUE,("Gen Z"))</f>
        <v>Baby Boomers</v>
      </c>
    </row>
    <row r="2871" spans="1:19" x14ac:dyDescent="0.25">
      <c r="A2871" t="s">
        <v>15870</v>
      </c>
      <c r="B2871" t="s">
        <v>4894</v>
      </c>
      <c r="C2871" t="s">
        <v>2686</v>
      </c>
      <c r="D2871" t="str">
        <f>Table13[[#This Row],[FirstName]]&amp;" "&amp;Table13[[#This Row],[LastName]]</f>
        <v>Isis Brooks</v>
      </c>
      <c r="E2871" s="2">
        <v>43472</v>
      </c>
      <c r="F2871" s="2">
        <v>43746</v>
      </c>
      <c r="G2871" t="s">
        <v>10699</v>
      </c>
      <c r="H2871" t="s">
        <v>51</v>
      </c>
      <c r="I2871" t="s">
        <v>34</v>
      </c>
      <c r="J2871" t="s">
        <v>62</v>
      </c>
      <c r="K2871" t="s">
        <v>10302</v>
      </c>
      <c r="L2871" t="s">
        <v>89</v>
      </c>
      <c r="M2871" s="2">
        <v>17447</v>
      </c>
      <c r="N2871" t="s">
        <v>225</v>
      </c>
      <c r="O2871">
        <v>2</v>
      </c>
      <c r="P2871" t="str">
        <f t="shared" si="132"/>
        <v>Non-Active</v>
      </c>
      <c r="Q2871">
        <f t="shared" si="133"/>
        <v>1947</v>
      </c>
      <c r="R2871">
        <f t="shared" si="134"/>
        <v>78</v>
      </c>
      <c r="S2871" t="str" cm="1">
        <f t="array" ref="S2871">_xlfn.IFS(Q2871&lt;1965,"Baby Boomers",Q2871&lt;1981,"Gen X",Q2871&lt;1997,"Millenial",TRUE,("Gen Z"))</f>
        <v>Baby Boomers</v>
      </c>
    </row>
    <row r="2872" spans="1:19" x14ac:dyDescent="0.25">
      <c r="A2872" t="s">
        <v>15871</v>
      </c>
      <c r="B2872" t="s">
        <v>243</v>
      </c>
      <c r="C2872" t="s">
        <v>7273</v>
      </c>
      <c r="D2872" t="str">
        <f>Table13[[#This Row],[FirstName]]&amp;" "&amp;Table13[[#This Row],[LastName]]</f>
        <v>Axel Dunlap</v>
      </c>
      <c r="E2872" s="2">
        <v>44030</v>
      </c>
      <c r="F2872" s="2">
        <v>44306</v>
      </c>
      <c r="G2872" t="s">
        <v>10699</v>
      </c>
      <c r="H2872" t="s">
        <v>33</v>
      </c>
      <c r="I2872" t="s">
        <v>50</v>
      </c>
      <c r="J2872" t="s">
        <v>35</v>
      </c>
      <c r="K2872" t="s">
        <v>10302</v>
      </c>
      <c r="L2872" t="s">
        <v>89</v>
      </c>
      <c r="M2872" s="2">
        <v>20374</v>
      </c>
      <c r="N2872" t="s">
        <v>112</v>
      </c>
      <c r="O2872">
        <v>4</v>
      </c>
      <c r="P2872" t="str">
        <f t="shared" si="132"/>
        <v>Non-Active</v>
      </c>
      <c r="Q2872">
        <f t="shared" si="133"/>
        <v>1955</v>
      </c>
      <c r="R2872">
        <f t="shared" si="134"/>
        <v>70</v>
      </c>
      <c r="S2872" t="str" cm="1">
        <f t="array" ref="S2872">_xlfn.IFS(Q2872&lt;1965,"Baby Boomers",Q2872&lt;1981,"Gen X",Q2872&lt;1997,"Millenial",TRUE,("Gen Z"))</f>
        <v>Baby Boomers</v>
      </c>
    </row>
    <row r="2873" spans="1:19" x14ac:dyDescent="0.25">
      <c r="A2873" t="s">
        <v>15872</v>
      </c>
      <c r="B2873" t="s">
        <v>9950</v>
      </c>
      <c r="C2873" t="s">
        <v>1895</v>
      </c>
      <c r="D2873" t="str">
        <f>Table13[[#This Row],[FirstName]]&amp;" "&amp;Table13[[#This Row],[LastName]]</f>
        <v>Tatum Petty</v>
      </c>
      <c r="E2873" s="2">
        <v>44154</v>
      </c>
      <c r="F2873" s="2">
        <v>44337</v>
      </c>
      <c r="G2873" t="s">
        <v>32</v>
      </c>
      <c r="H2873" t="s">
        <v>62</v>
      </c>
      <c r="I2873" t="s">
        <v>50</v>
      </c>
      <c r="J2873" t="s">
        <v>62</v>
      </c>
      <c r="K2873" t="s">
        <v>10302</v>
      </c>
      <c r="L2873" t="s">
        <v>89</v>
      </c>
      <c r="M2873" s="2">
        <v>35134</v>
      </c>
      <c r="N2873" t="s">
        <v>102</v>
      </c>
      <c r="O2873">
        <v>5</v>
      </c>
      <c r="P2873" t="str">
        <f t="shared" si="132"/>
        <v>Non-Active</v>
      </c>
      <c r="Q2873">
        <f t="shared" si="133"/>
        <v>1996</v>
      </c>
      <c r="R2873">
        <f t="shared" si="134"/>
        <v>30</v>
      </c>
      <c r="S2873" t="str" cm="1">
        <f t="array" ref="S2873">_xlfn.IFS(Q2873&lt;1965,"Baby Boomers",Q2873&lt;1981,"Gen X",Q2873&lt;1997,"Millenial",TRUE,("Gen Z"))</f>
        <v>Millenial</v>
      </c>
    </row>
    <row r="2874" spans="1:19" x14ac:dyDescent="0.25">
      <c r="A2874" t="s">
        <v>15873</v>
      </c>
      <c r="B2874" t="s">
        <v>399</v>
      </c>
      <c r="C2874" t="s">
        <v>2409</v>
      </c>
      <c r="D2874" t="str">
        <f>Table13[[#This Row],[FirstName]]&amp;" "&amp;Table13[[#This Row],[LastName]]</f>
        <v>Devyn Pace</v>
      </c>
      <c r="E2874" s="2">
        <v>44875</v>
      </c>
      <c r="F2874" s="2" t="s">
        <v>10301</v>
      </c>
      <c r="G2874" t="s">
        <v>32</v>
      </c>
      <c r="H2874" t="s">
        <v>51</v>
      </c>
      <c r="I2874" t="s">
        <v>50</v>
      </c>
      <c r="J2874" t="s">
        <v>62</v>
      </c>
      <c r="K2874" t="s">
        <v>10302</v>
      </c>
      <c r="L2874" t="s">
        <v>304</v>
      </c>
      <c r="M2874" s="2">
        <v>27555</v>
      </c>
      <c r="N2874" t="s">
        <v>6</v>
      </c>
      <c r="O2874">
        <v>4</v>
      </c>
      <c r="P2874" t="str">
        <f t="shared" si="132"/>
        <v>Active</v>
      </c>
      <c r="Q2874">
        <f t="shared" si="133"/>
        <v>1975</v>
      </c>
      <c r="R2874">
        <f t="shared" si="134"/>
        <v>50</v>
      </c>
      <c r="S2874" t="str" cm="1">
        <f t="array" ref="S2874">_xlfn.IFS(Q2874&lt;1965,"Baby Boomers",Q2874&lt;1981,"Gen X",Q2874&lt;1997,"Millenial",TRUE,("Gen Z"))</f>
        <v>Gen X</v>
      </c>
    </row>
    <row r="2875" spans="1:19" x14ac:dyDescent="0.25">
      <c r="A2875" t="s">
        <v>15874</v>
      </c>
      <c r="B2875" t="s">
        <v>7024</v>
      </c>
      <c r="C2875" t="s">
        <v>1039</v>
      </c>
      <c r="D2875" t="str">
        <f>Table13[[#This Row],[FirstName]]&amp;" "&amp;Table13[[#This Row],[LastName]]</f>
        <v>Rosemary Becker</v>
      </c>
      <c r="E2875" s="2">
        <v>44280</v>
      </c>
      <c r="F2875" s="2">
        <v>44689</v>
      </c>
      <c r="G2875" t="s">
        <v>32</v>
      </c>
      <c r="H2875" t="s">
        <v>62</v>
      </c>
      <c r="I2875" t="s">
        <v>63</v>
      </c>
      <c r="J2875" t="s">
        <v>51</v>
      </c>
      <c r="K2875" t="s">
        <v>10302</v>
      </c>
      <c r="L2875" t="s">
        <v>89</v>
      </c>
      <c r="M2875" s="2">
        <v>17133</v>
      </c>
      <c r="N2875" t="s">
        <v>102</v>
      </c>
      <c r="O2875">
        <v>2</v>
      </c>
      <c r="P2875" t="str">
        <f t="shared" si="132"/>
        <v>Non-Active</v>
      </c>
      <c r="Q2875">
        <f t="shared" si="133"/>
        <v>1946</v>
      </c>
      <c r="R2875">
        <f t="shared" si="134"/>
        <v>79</v>
      </c>
      <c r="S2875" t="str" cm="1">
        <f t="array" ref="S2875">_xlfn.IFS(Q2875&lt;1965,"Baby Boomers",Q2875&lt;1981,"Gen X",Q2875&lt;1997,"Millenial",TRUE,("Gen Z"))</f>
        <v>Baby Boomers</v>
      </c>
    </row>
    <row r="2876" spans="1:19" x14ac:dyDescent="0.25">
      <c r="A2876" t="s">
        <v>15875</v>
      </c>
      <c r="B2876" t="s">
        <v>9959</v>
      </c>
      <c r="C2876" t="s">
        <v>3768</v>
      </c>
      <c r="D2876" t="str">
        <f>Table13[[#This Row],[FirstName]]&amp;" "&amp;Table13[[#This Row],[LastName]]</f>
        <v>Amiah Sweeney</v>
      </c>
      <c r="E2876" s="2">
        <v>43598</v>
      </c>
      <c r="F2876" s="2">
        <v>44786</v>
      </c>
      <c r="G2876" t="s">
        <v>744</v>
      </c>
      <c r="H2876" t="s">
        <v>33</v>
      </c>
      <c r="I2876" t="s">
        <v>63</v>
      </c>
      <c r="J2876" t="s">
        <v>62</v>
      </c>
      <c r="K2876" t="s">
        <v>10302</v>
      </c>
      <c r="L2876" t="s">
        <v>89</v>
      </c>
      <c r="M2876" s="2">
        <v>35669</v>
      </c>
      <c r="N2876" t="s">
        <v>833</v>
      </c>
      <c r="O2876">
        <v>1</v>
      </c>
      <c r="P2876" t="str">
        <f t="shared" si="132"/>
        <v>Non-Active</v>
      </c>
      <c r="Q2876">
        <f t="shared" si="133"/>
        <v>1997</v>
      </c>
      <c r="R2876">
        <f t="shared" si="134"/>
        <v>28</v>
      </c>
      <c r="S2876" t="str" cm="1">
        <f t="array" ref="S2876">_xlfn.IFS(Q2876&lt;1965,"Baby Boomers",Q2876&lt;1981,"Gen X",Q2876&lt;1997,"Millenial",TRUE,("Gen Z"))</f>
        <v>Gen Z</v>
      </c>
    </row>
    <row r="2877" spans="1:19" x14ac:dyDescent="0.25">
      <c r="A2877" t="s">
        <v>15876</v>
      </c>
      <c r="B2877" t="s">
        <v>626</v>
      </c>
      <c r="C2877" t="s">
        <v>5408</v>
      </c>
      <c r="D2877" t="str">
        <f>Table13[[#This Row],[FirstName]]&amp;" "&amp;Table13[[#This Row],[LastName]]</f>
        <v>Maya Mccoy</v>
      </c>
      <c r="E2877" s="2">
        <v>43623</v>
      </c>
      <c r="F2877" s="2">
        <v>44871</v>
      </c>
      <c r="G2877" t="s">
        <v>10699</v>
      </c>
      <c r="H2877" t="s">
        <v>62</v>
      </c>
      <c r="I2877" t="s">
        <v>50</v>
      </c>
      <c r="J2877" t="s">
        <v>51</v>
      </c>
      <c r="K2877" t="s">
        <v>10302</v>
      </c>
      <c r="L2877" t="s">
        <v>80</v>
      </c>
      <c r="M2877" s="2">
        <v>15912</v>
      </c>
      <c r="N2877" t="s">
        <v>162</v>
      </c>
      <c r="O2877">
        <v>4</v>
      </c>
      <c r="P2877" t="str">
        <f t="shared" si="132"/>
        <v>Non-Active</v>
      </c>
      <c r="Q2877">
        <f t="shared" si="133"/>
        <v>1943</v>
      </c>
      <c r="R2877">
        <f t="shared" si="134"/>
        <v>82</v>
      </c>
      <c r="S2877" t="str" cm="1">
        <f t="array" ref="S2877">_xlfn.IFS(Q2877&lt;1965,"Baby Boomers",Q2877&lt;1981,"Gen X",Q2877&lt;1997,"Millenial",TRUE,("Gen Z"))</f>
        <v>Baby Boomers</v>
      </c>
    </row>
    <row r="2878" spans="1:19" x14ac:dyDescent="0.25">
      <c r="A2878" t="s">
        <v>15877</v>
      </c>
      <c r="B2878" t="s">
        <v>9966</v>
      </c>
      <c r="C2878" t="s">
        <v>1908</v>
      </c>
      <c r="D2878" t="str">
        <f>Table13[[#This Row],[FirstName]]&amp;" "&amp;Table13[[#This Row],[LastName]]</f>
        <v>Ty Page</v>
      </c>
      <c r="E2878" s="2">
        <v>44975</v>
      </c>
      <c r="F2878" s="2" t="s">
        <v>10301</v>
      </c>
      <c r="G2878" t="s">
        <v>32</v>
      </c>
      <c r="H2878" t="s">
        <v>62</v>
      </c>
      <c r="I2878" t="s">
        <v>50</v>
      </c>
      <c r="J2878" t="s">
        <v>51</v>
      </c>
      <c r="K2878" t="s">
        <v>10302</v>
      </c>
      <c r="L2878" t="s">
        <v>89</v>
      </c>
      <c r="M2878" s="2">
        <v>29901</v>
      </c>
      <c r="N2878" t="s">
        <v>82</v>
      </c>
      <c r="O2878">
        <v>3</v>
      </c>
      <c r="P2878" t="str">
        <f t="shared" si="132"/>
        <v>Active</v>
      </c>
      <c r="Q2878">
        <f t="shared" si="133"/>
        <v>1981</v>
      </c>
      <c r="R2878">
        <f t="shared" si="134"/>
        <v>44</v>
      </c>
      <c r="S2878" t="str" cm="1">
        <f t="array" ref="S2878">_xlfn.IFS(Q2878&lt;1965,"Baby Boomers",Q2878&lt;1981,"Gen X",Q2878&lt;1997,"Millenial",TRUE,("Gen Z"))</f>
        <v>Millenial</v>
      </c>
    </row>
    <row r="2879" spans="1:19" x14ac:dyDescent="0.25">
      <c r="A2879" t="s">
        <v>15878</v>
      </c>
      <c r="B2879" t="s">
        <v>5367</v>
      </c>
      <c r="C2879" t="s">
        <v>4296</v>
      </c>
      <c r="D2879" t="str">
        <f>Table13[[#This Row],[FirstName]]&amp;" "&amp;Table13[[#This Row],[LastName]]</f>
        <v>Destiney Kirby</v>
      </c>
      <c r="E2879" s="2">
        <v>43557</v>
      </c>
      <c r="F2879" s="2" t="s">
        <v>10301</v>
      </c>
      <c r="G2879" t="s">
        <v>32</v>
      </c>
      <c r="H2879" t="s">
        <v>51</v>
      </c>
      <c r="I2879" t="s">
        <v>50</v>
      </c>
      <c r="J2879" t="s">
        <v>35</v>
      </c>
      <c r="K2879" t="s">
        <v>10302</v>
      </c>
      <c r="L2879" t="s">
        <v>304</v>
      </c>
      <c r="M2879" s="2">
        <v>31023</v>
      </c>
      <c r="N2879" t="s">
        <v>225</v>
      </c>
      <c r="O2879">
        <v>4</v>
      </c>
      <c r="P2879" t="str">
        <f t="shared" si="132"/>
        <v>Active</v>
      </c>
      <c r="Q2879">
        <f t="shared" si="133"/>
        <v>1984</v>
      </c>
      <c r="R2879">
        <f t="shared" si="134"/>
        <v>41</v>
      </c>
      <c r="S2879" t="str" cm="1">
        <f t="array" ref="S2879">_xlfn.IFS(Q2879&lt;1965,"Baby Boomers",Q2879&lt;1981,"Gen X",Q2879&lt;1997,"Millenial",TRUE,("Gen Z"))</f>
        <v>Millenial</v>
      </c>
    </row>
    <row r="2880" spans="1:19" x14ac:dyDescent="0.25">
      <c r="A2880" t="s">
        <v>15879</v>
      </c>
      <c r="B2880" t="s">
        <v>9971</v>
      </c>
      <c r="C2880" t="s">
        <v>8918</v>
      </c>
      <c r="D2880" t="str">
        <f>Table13[[#This Row],[FirstName]]&amp;" "&amp;Table13[[#This Row],[LastName]]</f>
        <v>Jace Galloway</v>
      </c>
      <c r="E2880" s="2">
        <v>44165</v>
      </c>
      <c r="F2880" s="2">
        <v>44857</v>
      </c>
      <c r="G2880" t="s">
        <v>744</v>
      </c>
      <c r="H2880" t="s">
        <v>33</v>
      </c>
      <c r="I2880" t="s">
        <v>34</v>
      </c>
      <c r="J2880" t="s">
        <v>51</v>
      </c>
      <c r="K2880" t="s">
        <v>10302</v>
      </c>
      <c r="L2880" t="s">
        <v>176</v>
      </c>
      <c r="M2880" s="2">
        <v>33794</v>
      </c>
      <c r="N2880" t="s">
        <v>177</v>
      </c>
      <c r="O2880">
        <v>4</v>
      </c>
      <c r="P2880" t="str">
        <f t="shared" si="132"/>
        <v>Non-Active</v>
      </c>
      <c r="Q2880">
        <f t="shared" si="133"/>
        <v>1992</v>
      </c>
      <c r="R2880">
        <f t="shared" si="134"/>
        <v>33</v>
      </c>
      <c r="S2880" t="str" cm="1">
        <f t="array" ref="S2880">_xlfn.IFS(Q2880&lt;1965,"Baby Boomers",Q2880&lt;1981,"Gen X",Q2880&lt;1997,"Millenial",TRUE,("Gen Z"))</f>
        <v>Millenial</v>
      </c>
    </row>
    <row r="2881" spans="1:19" x14ac:dyDescent="0.25">
      <c r="A2881" t="s">
        <v>15880</v>
      </c>
      <c r="B2881" t="s">
        <v>1338</v>
      </c>
      <c r="C2881" t="s">
        <v>3185</v>
      </c>
      <c r="D2881" t="str">
        <f>Table13[[#This Row],[FirstName]]&amp;" "&amp;Table13[[#This Row],[LastName]]</f>
        <v>Justice Guerra</v>
      </c>
      <c r="E2881" s="2">
        <v>44828</v>
      </c>
      <c r="F2881" s="2">
        <v>44861</v>
      </c>
      <c r="G2881" t="s">
        <v>744</v>
      </c>
      <c r="H2881" t="s">
        <v>62</v>
      </c>
      <c r="I2881" t="s">
        <v>50</v>
      </c>
      <c r="J2881" t="s">
        <v>35</v>
      </c>
      <c r="K2881" t="s">
        <v>10302</v>
      </c>
      <c r="L2881" t="s">
        <v>89</v>
      </c>
      <c r="M2881" s="2">
        <v>33694</v>
      </c>
      <c r="N2881" t="s">
        <v>82</v>
      </c>
      <c r="O2881">
        <v>4</v>
      </c>
      <c r="P2881" t="str">
        <f t="shared" si="132"/>
        <v>Non-Active</v>
      </c>
      <c r="Q2881">
        <f t="shared" si="133"/>
        <v>1992</v>
      </c>
      <c r="R2881">
        <f t="shared" si="134"/>
        <v>34</v>
      </c>
      <c r="S2881" t="str" cm="1">
        <f t="array" ref="S2881">_xlfn.IFS(Q2881&lt;1965,"Baby Boomers",Q2881&lt;1981,"Gen X",Q2881&lt;1997,"Millenial",TRUE,("Gen Z"))</f>
        <v>Millenial</v>
      </c>
    </row>
    <row r="2882" spans="1:19" x14ac:dyDescent="0.25">
      <c r="A2882" t="s">
        <v>15881</v>
      </c>
      <c r="B2882" t="s">
        <v>8140</v>
      </c>
      <c r="C2882" t="s">
        <v>5584</v>
      </c>
      <c r="D2882" t="str">
        <f>Table13[[#This Row],[FirstName]]&amp;" "&amp;Table13[[#This Row],[LastName]]</f>
        <v>Quincy Cardenas</v>
      </c>
      <c r="E2882" s="2">
        <v>43637</v>
      </c>
      <c r="F2882" s="2" t="s">
        <v>10301</v>
      </c>
      <c r="G2882" t="s">
        <v>32</v>
      </c>
      <c r="H2882" t="s">
        <v>62</v>
      </c>
      <c r="I2882" t="s">
        <v>34</v>
      </c>
      <c r="J2882" t="s">
        <v>62</v>
      </c>
      <c r="K2882" t="s">
        <v>10302</v>
      </c>
      <c r="L2882" t="s">
        <v>118</v>
      </c>
      <c r="M2882" s="2">
        <v>28781</v>
      </c>
      <c r="N2882" t="s">
        <v>707</v>
      </c>
      <c r="O2882">
        <v>4</v>
      </c>
      <c r="P2882" t="str">
        <f t="shared" ref="P2882:P2945" si="135">IF(F2882="","Active","Non-Active")</f>
        <v>Active</v>
      </c>
      <c r="Q2882">
        <f t="shared" si="133"/>
        <v>1978</v>
      </c>
      <c r="R2882">
        <f t="shared" si="134"/>
        <v>47</v>
      </c>
      <c r="S2882" t="str" cm="1">
        <f t="array" ref="S2882">_xlfn.IFS(Q2882&lt;1965,"Baby Boomers",Q2882&lt;1981,"Gen X",Q2882&lt;1997,"Millenial",TRUE,("Gen Z"))</f>
        <v>Gen X</v>
      </c>
    </row>
    <row r="2883" spans="1:19" x14ac:dyDescent="0.25">
      <c r="A2883" t="s">
        <v>15882</v>
      </c>
      <c r="B2883" t="s">
        <v>3503</v>
      </c>
      <c r="C2883" t="s">
        <v>1361</v>
      </c>
      <c r="D2883" t="str">
        <f>Table13[[#This Row],[FirstName]]&amp;" "&amp;Table13[[#This Row],[LastName]]</f>
        <v>Alyvia Mitchell</v>
      </c>
      <c r="E2883" s="2">
        <v>44722</v>
      </c>
      <c r="F2883" s="2" t="s">
        <v>10301</v>
      </c>
      <c r="G2883" t="s">
        <v>32</v>
      </c>
      <c r="H2883" t="s">
        <v>33</v>
      </c>
      <c r="I2883" t="s">
        <v>34</v>
      </c>
      <c r="J2883" t="s">
        <v>35</v>
      </c>
      <c r="K2883" t="s">
        <v>10302</v>
      </c>
      <c r="L2883" t="s">
        <v>65</v>
      </c>
      <c r="M2883" s="2">
        <v>36121</v>
      </c>
      <c r="N2883" t="s">
        <v>612</v>
      </c>
      <c r="O2883">
        <v>3</v>
      </c>
      <c r="P2883" t="str">
        <f t="shared" si="135"/>
        <v>Active</v>
      </c>
      <c r="Q2883">
        <f t="shared" ref="Q2883:Q2946" si="136">YEAR(M2883)</f>
        <v>1998</v>
      </c>
      <c r="R2883">
        <f t="shared" ref="R2883:R2946" si="137">INT(YEARFRAC(M2883,"20/04/2026"))</f>
        <v>27</v>
      </c>
      <c r="S2883" t="str" cm="1">
        <f t="array" ref="S2883">_xlfn.IFS(Q2883&lt;1965,"Baby Boomers",Q2883&lt;1981,"Gen X",Q2883&lt;1997,"Millenial",TRUE,("Gen Z"))</f>
        <v>Gen Z</v>
      </c>
    </row>
    <row r="2884" spans="1:19" x14ac:dyDescent="0.25">
      <c r="A2884" t="s">
        <v>15883</v>
      </c>
      <c r="B2884" t="s">
        <v>3570</v>
      </c>
      <c r="C2884" t="s">
        <v>3457</v>
      </c>
      <c r="D2884" t="str">
        <f>Table13[[#This Row],[FirstName]]&amp;" "&amp;Table13[[#This Row],[LastName]]</f>
        <v>Lillie Potter</v>
      </c>
      <c r="E2884" s="2">
        <v>44122</v>
      </c>
      <c r="F2884" s="2" t="s">
        <v>10301</v>
      </c>
      <c r="G2884" t="s">
        <v>32</v>
      </c>
      <c r="H2884" t="s">
        <v>51</v>
      </c>
      <c r="I2884" t="s">
        <v>63</v>
      </c>
      <c r="J2884" t="s">
        <v>51</v>
      </c>
      <c r="K2884" t="s">
        <v>10302</v>
      </c>
      <c r="L2884" t="s">
        <v>38</v>
      </c>
      <c r="M2884" s="2">
        <v>36633</v>
      </c>
      <c r="N2884" t="s">
        <v>66</v>
      </c>
      <c r="O2884">
        <v>1</v>
      </c>
      <c r="P2884" t="str">
        <f t="shared" si="135"/>
        <v>Active</v>
      </c>
      <c r="Q2884">
        <f t="shared" si="136"/>
        <v>2000</v>
      </c>
      <c r="R2884">
        <f t="shared" si="137"/>
        <v>26</v>
      </c>
      <c r="S2884" t="str" cm="1">
        <f t="array" ref="S2884">_xlfn.IFS(Q2884&lt;1965,"Baby Boomers",Q2884&lt;1981,"Gen X",Q2884&lt;1997,"Millenial",TRUE,("Gen Z"))</f>
        <v>Gen Z</v>
      </c>
    </row>
    <row r="2885" spans="1:19" x14ac:dyDescent="0.25">
      <c r="A2885" t="s">
        <v>15884</v>
      </c>
      <c r="B2885" t="s">
        <v>794</v>
      </c>
      <c r="C2885" t="s">
        <v>5265</v>
      </c>
      <c r="D2885" t="str">
        <f>Table13[[#This Row],[FirstName]]&amp;" "&amp;Table13[[#This Row],[LastName]]</f>
        <v>George Fritz</v>
      </c>
      <c r="E2885" s="2">
        <v>44594</v>
      </c>
      <c r="F2885" s="2">
        <v>44961</v>
      </c>
      <c r="G2885" t="s">
        <v>32</v>
      </c>
      <c r="H2885" t="s">
        <v>51</v>
      </c>
      <c r="I2885" t="s">
        <v>63</v>
      </c>
      <c r="J2885" t="s">
        <v>51</v>
      </c>
      <c r="K2885" t="s">
        <v>10302</v>
      </c>
      <c r="L2885" t="s">
        <v>118</v>
      </c>
      <c r="M2885" s="2">
        <v>27600</v>
      </c>
      <c r="N2885" t="s">
        <v>707</v>
      </c>
      <c r="O2885">
        <v>3</v>
      </c>
      <c r="P2885" t="str">
        <f t="shared" si="135"/>
        <v>Non-Active</v>
      </c>
      <c r="Q2885">
        <f t="shared" si="136"/>
        <v>1975</v>
      </c>
      <c r="R2885">
        <f t="shared" si="137"/>
        <v>50</v>
      </c>
      <c r="S2885" t="str" cm="1">
        <f t="array" ref="S2885">_xlfn.IFS(Q2885&lt;1965,"Baby Boomers",Q2885&lt;1981,"Gen X",Q2885&lt;1997,"Millenial",TRUE,("Gen Z"))</f>
        <v>Gen X</v>
      </c>
    </row>
    <row r="2886" spans="1:19" x14ac:dyDescent="0.25">
      <c r="A2886" t="s">
        <v>15885</v>
      </c>
      <c r="B2886" t="s">
        <v>3749</v>
      </c>
      <c r="C2886" t="s">
        <v>4964</v>
      </c>
      <c r="D2886" t="str">
        <f>Table13[[#This Row],[FirstName]]&amp;" "&amp;Table13[[#This Row],[LastName]]</f>
        <v>William Avila</v>
      </c>
      <c r="E2886" s="2">
        <v>44364</v>
      </c>
      <c r="F2886" s="2">
        <v>44533</v>
      </c>
      <c r="G2886" t="s">
        <v>32</v>
      </c>
      <c r="H2886" t="s">
        <v>33</v>
      </c>
      <c r="I2886" t="s">
        <v>50</v>
      </c>
      <c r="J2886" t="s">
        <v>35</v>
      </c>
      <c r="K2886" t="s">
        <v>10302</v>
      </c>
      <c r="L2886" t="s">
        <v>89</v>
      </c>
      <c r="M2886" s="2">
        <v>27100</v>
      </c>
      <c r="N2886" t="s">
        <v>418</v>
      </c>
      <c r="O2886">
        <v>4</v>
      </c>
      <c r="P2886" t="str">
        <f t="shared" si="135"/>
        <v>Non-Active</v>
      </c>
      <c r="Q2886">
        <f t="shared" si="136"/>
        <v>1974</v>
      </c>
      <c r="R2886">
        <f t="shared" si="137"/>
        <v>52</v>
      </c>
      <c r="S2886" t="str" cm="1">
        <f t="array" ref="S2886">_xlfn.IFS(Q2886&lt;1965,"Baby Boomers",Q2886&lt;1981,"Gen X",Q2886&lt;1997,"Millenial",TRUE,("Gen Z"))</f>
        <v>Gen X</v>
      </c>
    </row>
    <row r="2887" spans="1:19" x14ac:dyDescent="0.25">
      <c r="A2887" t="s">
        <v>15886</v>
      </c>
      <c r="B2887" t="s">
        <v>256</v>
      </c>
      <c r="C2887" t="s">
        <v>8566</v>
      </c>
      <c r="D2887" t="str">
        <f>Table13[[#This Row],[FirstName]]&amp;" "&amp;Table13[[#This Row],[LastName]]</f>
        <v>Saniya Mosley</v>
      </c>
      <c r="E2887" s="2">
        <v>43435</v>
      </c>
      <c r="F2887" s="2" t="s">
        <v>10301</v>
      </c>
      <c r="G2887" t="s">
        <v>32</v>
      </c>
      <c r="H2887" t="s">
        <v>51</v>
      </c>
      <c r="I2887" t="s">
        <v>34</v>
      </c>
      <c r="J2887" t="s">
        <v>35</v>
      </c>
      <c r="K2887" t="s">
        <v>10302</v>
      </c>
      <c r="L2887" t="s">
        <v>110</v>
      </c>
      <c r="M2887" s="2">
        <v>16922</v>
      </c>
      <c r="N2887" t="s">
        <v>112</v>
      </c>
      <c r="O2887">
        <v>4</v>
      </c>
      <c r="P2887" t="str">
        <f t="shared" si="135"/>
        <v>Active</v>
      </c>
      <c r="Q2887">
        <f t="shared" si="136"/>
        <v>1946</v>
      </c>
      <c r="R2887">
        <f t="shared" si="137"/>
        <v>79</v>
      </c>
      <c r="S2887" t="str" cm="1">
        <f t="array" ref="S2887">_xlfn.IFS(Q2887&lt;1965,"Baby Boomers",Q2887&lt;1981,"Gen X",Q2887&lt;1997,"Millenial",TRUE,("Gen Z"))</f>
        <v>Baby Boomers</v>
      </c>
    </row>
    <row r="2888" spans="1:19" x14ac:dyDescent="0.25">
      <c r="A2888" t="s">
        <v>15887</v>
      </c>
      <c r="B2888" t="s">
        <v>3484</v>
      </c>
      <c r="C2888" t="s">
        <v>2547</v>
      </c>
      <c r="D2888" t="str">
        <f>Table13[[#This Row],[FirstName]]&amp;" "&amp;Table13[[#This Row],[LastName]]</f>
        <v>Aimee Davila</v>
      </c>
      <c r="E2888" s="2">
        <v>44325</v>
      </c>
      <c r="F2888" s="2" t="s">
        <v>10301</v>
      </c>
      <c r="G2888" t="s">
        <v>32</v>
      </c>
      <c r="H2888" t="s">
        <v>62</v>
      </c>
      <c r="I2888" t="s">
        <v>63</v>
      </c>
      <c r="J2888" t="s">
        <v>62</v>
      </c>
      <c r="K2888" t="s">
        <v>10302</v>
      </c>
      <c r="L2888" t="s">
        <v>304</v>
      </c>
      <c r="M2888" s="2">
        <v>27806</v>
      </c>
      <c r="N2888" t="s">
        <v>66</v>
      </c>
      <c r="O2888">
        <v>3</v>
      </c>
      <c r="P2888" t="str">
        <f t="shared" si="135"/>
        <v>Active</v>
      </c>
      <c r="Q2888">
        <f t="shared" si="136"/>
        <v>1976</v>
      </c>
      <c r="R2888">
        <f t="shared" si="137"/>
        <v>50</v>
      </c>
      <c r="S2888" t="str" cm="1">
        <f t="array" ref="S2888">_xlfn.IFS(Q2888&lt;1965,"Baby Boomers",Q2888&lt;1981,"Gen X",Q2888&lt;1997,"Millenial",TRUE,("Gen Z"))</f>
        <v>Gen X</v>
      </c>
    </row>
    <row r="2889" spans="1:19" x14ac:dyDescent="0.25">
      <c r="A2889" t="s">
        <v>15888</v>
      </c>
      <c r="B2889" t="s">
        <v>7259</v>
      </c>
      <c r="C2889" t="s">
        <v>7957</v>
      </c>
      <c r="D2889" t="str">
        <f>Table13[[#This Row],[FirstName]]&amp;" "&amp;Table13[[#This Row],[LastName]]</f>
        <v>German Hobbs</v>
      </c>
      <c r="E2889" s="2">
        <v>43466</v>
      </c>
      <c r="F2889" s="2" t="s">
        <v>10301</v>
      </c>
      <c r="G2889" t="s">
        <v>32</v>
      </c>
      <c r="H2889" t="s">
        <v>51</v>
      </c>
      <c r="I2889" t="s">
        <v>50</v>
      </c>
      <c r="J2889" t="s">
        <v>35</v>
      </c>
      <c r="K2889" t="s">
        <v>10302</v>
      </c>
      <c r="L2889" t="s">
        <v>100</v>
      </c>
      <c r="M2889" s="2">
        <v>20356</v>
      </c>
      <c r="N2889" t="s">
        <v>418</v>
      </c>
      <c r="O2889">
        <v>4</v>
      </c>
      <c r="P2889" t="str">
        <f t="shared" si="135"/>
        <v>Active</v>
      </c>
      <c r="Q2889">
        <f t="shared" si="136"/>
        <v>1955</v>
      </c>
      <c r="R2889">
        <f t="shared" si="137"/>
        <v>70</v>
      </c>
      <c r="S2889" t="str" cm="1">
        <f t="array" ref="S2889">_xlfn.IFS(Q2889&lt;1965,"Baby Boomers",Q2889&lt;1981,"Gen X",Q2889&lt;1997,"Millenial",TRUE,("Gen Z"))</f>
        <v>Baby Boomers</v>
      </c>
    </row>
    <row r="2890" spans="1:19" x14ac:dyDescent="0.25">
      <c r="A2890" t="s">
        <v>15889</v>
      </c>
      <c r="B2890" t="s">
        <v>1990</v>
      </c>
      <c r="C2890" t="s">
        <v>2409</v>
      </c>
      <c r="D2890" t="str">
        <f>Table13[[#This Row],[FirstName]]&amp;" "&amp;Table13[[#This Row],[LastName]]</f>
        <v>Amy Pace</v>
      </c>
      <c r="E2890" s="2">
        <v>43386</v>
      </c>
      <c r="F2890" s="2">
        <v>43908</v>
      </c>
      <c r="G2890" t="s">
        <v>744</v>
      </c>
      <c r="H2890" t="s">
        <v>62</v>
      </c>
      <c r="I2890" t="s">
        <v>34</v>
      </c>
      <c r="J2890" t="s">
        <v>35</v>
      </c>
      <c r="K2890" t="s">
        <v>10302</v>
      </c>
      <c r="L2890" t="s">
        <v>89</v>
      </c>
      <c r="M2890" s="2">
        <v>20925</v>
      </c>
      <c r="N2890" t="s">
        <v>653</v>
      </c>
      <c r="O2890">
        <v>3</v>
      </c>
      <c r="P2890" t="str">
        <f t="shared" si="135"/>
        <v>Non-Active</v>
      </c>
      <c r="Q2890">
        <f t="shared" si="136"/>
        <v>1957</v>
      </c>
      <c r="R2890">
        <f t="shared" si="137"/>
        <v>69</v>
      </c>
      <c r="S2890" t="str" cm="1">
        <f t="array" ref="S2890">_xlfn.IFS(Q2890&lt;1965,"Baby Boomers",Q2890&lt;1981,"Gen X",Q2890&lt;1997,"Millenial",TRUE,("Gen Z"))</f>
        <v>Baby Boomers</v>
      </c>
    </row>
    <row r="2891" spans="1:19" x14ac:dyDescent="0.25">
      <c r="A2891" t="s">
        <v>15890</v>
      </c>
      <c r="B2891" t="s">
        <v>9999</v>
      </c>
      <c r="C2891" t="s">
        <v>916</v>
      </c>
      <c r="D2891" t="str">
        <f>Table13[[#This Row],[FirstName]]&amp;" "&amp;Table13[[#This Row],[LastName]]</f>
        <v>Bronson Houston</v>
      </c>
      <c r="E2891" s="2">
        <v>43946</v>
      </c>
      <c r="F2891" s="2">
        <v>44908</v>
      </c>
      <c r="G2891" t="s">
        <v>10699</v>
      </c>
      <c r="H2891" t="s">
        <v>51</v>
      </c>
      <c r="I2891" t="s">
        <v>34</v>
      </c>
      <c r="J2891" t="s">
        <v>62</v>
      </c>
      <c r="K2891" t="s">
        <v>10302</v>
      </c>
      <c r="L2891" t="s">
        <v>331</v>
      </c>
      <c r="M2891" s="2">
        <v>27709</v>
      </c>
      <c r="N2891" t="s">
        <v>162</v>
      </c>
      <c r="O2891">
        <v>3</v>
      </c>
      <c r="P2891" t="str">
        <f t="shared" si="135"/>
        <v>Non-Active</v>
      </c>
      <c r="Q2891">
        <f t="shared" si="136"/>
        <v>1975</v>
      </c>
      <c r="R2891">
        <f t="shared" si="137"/>
        <v>50</v>
      </c>
      <c r="S2891" t="str" cm="1">
        <f t="array" ref="S2891">_xlfn.IFS(Q2891&lt;1965,"Baby Boomers",Q2891&lt;1981,"Gen X",Q2891&lt;1997,"Millenial",TRUE,("Gen Z"))</f>
        <v>Gen X</v>
      </c>
    </row>
    <row r="2892" spans="1:19" x14ac:dyDescent="0.25">
      <c r="A2892" t="s">
        <v>15891</v>
      </c>
      <c r="B2892" t="s">
        <v>10003</v>
      </c>
      <c r="C2892" t="s">
        <v>5075</v>
      </c>
      <c r="D2892" t="str">
        <f>Table13[[#This Row],[FirstName]]&amp;" "&amp;Table13[[#This Row],[LastName]]</f>
        <v>Shyann Hurst</v>
      </c>
      <c r="E2892" s="2">
        <v>44637</v>
      </c>
      <c r="F2892" s="2" t="s">
        <v>10301</v>
      </c>
      <c r="G2892" t="s">
        <v>32</v>
      </c>
      <c r="H2892" t="s">
        <v>51</v>
      </c>
      <c r="I2892" t="s">
        <v>34</v>
      </c>
      <c r="J2892" t="s">
        <v>62</v>
      </c>
      <c r="K2892" t="s">
        <v>10302</v>
      </c>
      <c r="L2892" t="s">
        <v>38</v>
      </c>
      <c r="M2892" s="2">
        <v>30414</v>
      </c>
      <c r="N2892" t="s">
        <v>204</v>
      </c>
      <c r="O2892">
        <v>3</v>
      </c>
      <c r="P2892" t="str">
        <f t="shared" si="135"/>
        <v>Active</v>
      </c>
      <c r="Q2892">
        <f t="shared" si="136"/>
        <v>1983</v>
      </c>
      <c r="R2892">
        <f t="shared" si="137"/>
        <v>43</v>
      </c>
      <c r="S2892" t="str" cm="1">
        <f t="array" ref="S2892">_xlfn.IFS(Q2892&lt;1965,"Baby Boomers",Q2892&lt;1981,"Gen X",Q2892&lt;1997,"Millenial",TRUE,("Gen Z"))</f>
        <v>Millenial</v>
      </c>
    </row>
    <row r="2893" spans="1:19" x14ac:dyDescent="0.25">
      <c r="A2893" t="s">
        <v>15892</v>
      </c>
      <c r="B2893" t="s">
        <v>2399</v>
      </c>
      <c r="C2893" t="s">
        <v>904</v>
      </c>
      <c r="D2893" t="str">
        <f>Table13[[#This Row],[FirstName]]&amp;" "&amp;Table13[[#This Row],[LastName]]</f>
        <v>Maddison Dixon</v>
      </c>
      <c r="E2893" s="2">
        <v>43787</v>
      </c>
      <c r="F2893" s="2">
        <v>44602</v>
      </c>
      <c r="G2893" t="s">
        <v>10699</v>
      </c>
      <c r="H2893" t="s">
        <v>51</v>
      </c>
      <c r="I2893" t="s">
        <v>50</v>
      </c>
      <c r="J2893" t="s">
        <v>62</v>
      </c>
      <c r="K2893" t="s">
        <v>10302</v>
      </c>
      <c r="L2893" t="s">
        <v>695</v>
      </c>
      <c r="M2893" s="2">
        <v>35407</v>
      </c>
      <c r="N2893" t="s">
        <v>394</v>
      </c>
      <c r="O2893">
        <v>3</v>
      </c>
      <c r="P2893" t="str">
        <f t="shared" si="135"/>
        <v>Non-Active</v>
      </c>
      <c r="Q2893">
        <f t="shared" si="136"/>
        <v>1996</v>
      </c>
      <c r="R2893">
        <f t="shared" si="137"/>
        <v>29</v>
      </c>
      <c r="S2893" t="str" cm="1">
        <f t="array" ref="S2893">_xlfn.IFS(Q2893&lt;1965,"Baby Boomers",Q2893&lt;1981,"Gen X",Q2893&lt;1997,"Millenial",TRUE,("Gen Z"))</f>
        <v>Millenial</v>
      </c>
    </row>
    <row r="2894" spans="1:19" x14ac:dyDescent="0.25">
      <c r="A2894" t="s">
        <v>15893</v>
      </c>
      <c r="B2894" t="s">
        <v>10009</v>
      </c>
      <c r="C2894" t="s">
        <v>2532</v>
      </c>
      <c r="D2894" t="str">
        <f>Table13[[#This Row],[FirstName]]&amp;" "&amp;Table13[[#This Row],[LastName]]</f>
        <v>Madelynn Murillo</v>
      </c>
      <c r="E2894" s="2">
        <v>43747</v>
      </c>
      <c r="F2894" s="2" t="s">
        <v>10301</v>
      </c>
      <c r="G2894" t="s">
        <v>32</v>
      </c>
      <c r="H2894" t="s">
        <v>62</v>
      </c>
      <c r="I2894" t="s">
        <v>63</v>
      </c>
      <c r="J2894" t="s">
        <v>35</v>
      </c>
      <c r="K2894" t="s">
        <v>10302</v>
      </c>
      <c r="L2894" t="s">
        <v>89</v>
      </c>
      <c r="M2894" s="2">
        <v>23036</v>
      </c>
      <c r="N2894" t="s">
        <v>82</v>
      </c>
      <c r="O2894">
        <v>3</v>
      </c>
      <c r="P2894" t="str">
        <f t="shared" si="135"/>
        <v>Active</v>
      </c>
      <c r="Q2894">
        <f t="shared" si="136"/>
        <v>1963</v>
      </c>
      <c r="R2894">
        <f t="shared" si="137"/>
        <v>63</v>
      </c>
      <c r="S2894" t="str" cm="1">
        <f t="array" ref="S2894">_xlfn.IFS(Q2894&lt;1965,"Baby Boomers",Q2894&lt;1981,"Gen X",Q2894&lt;1997,"Millenial",TRUE,("Gen Z"))</f>
        <v>Baby Boomers</v>
      </c>
    </row>
    <row r="2895" spans="1:19" x14ac:dyDescent="0.25">
      <c r="A2895" t="s">
        <v>15894</v>
      </c>
      <c r="B2895" t="s">
        <v>10012</v>
      </c>
      <c r="C2895" t="s">
        <v>2854</v>
      </c>
      <c r="D2895" t="str">
        <f>Table13[[#This Row],[FirstName]]&amp;" "&amp;Table13[[#This Row],[LastName]]</f>
        <v>Zachery Moreno</v>
      </c>
      <c r="E2895" s="2">
        <v>43969</v>
      </c>
      <c r="F2895" s="2" t="s">
        <v>10301</v>
      </c>
      <c r="G2895" t="s">
        <v>32</v>
      </c>
      <c r="H2895" t="s">
        <v>51</v>
      </c>
      <c r="I2895" t="s">
        <v>50</v>
      </c>
      <c r="J2895" t="s">
        <v>51</v>
      </c>
      <c r="K2895" t="s">
        <v>10302</v>
      </c>
      <c r="L2895" t="s">
        <v>80</v>
      </c>
      <c r="M2895" s="2">
        <v>25390</v>
      </c>
      <c r="N2895" t="s">
        <v>225</v>
      </c>
      <c r="O2895">
        <v>5</v>
      </c>
      <c r="P2895" t="str">
        <f t="shared" si="135"/>
        <v>Active</v>
      </c>
      <c r="Q2895">
        <f t="shared" si="136"/>
        <v>1969</v>
      </c>
      <c r="R2895">
        <f t="shared" si="137"/>
        <v>56</v>
      </c>
      <c r="S2895" t="str" cm="1">
        <f t="array" ref="S2895">_xlfn.IFS(Q2895&lt;1965,"Baby Boomers",Q2895&lt;1981,"Gen X",Q2895&lt;1997,"Millenial",TRUE,("Gen Z"))</f>
        <v>Gen X</v>
      </c>
    </row>
    <row r="2896" spans="1:19" x14ac:dyDescent="0.25">
      <c r="A2896" t="s">
        <v>15895</v>
      </c>
      <c r="B2896" t="s">
        <v>9950</v>
      </c>
      <c r="C2896" t="s">
        <v>841</v>
      </c>
      <c r="D2896" t="str">
        <f>Table13[[#This Row],[FirstName]]&amp;" "&amp;Table13[[#This Row],[LastName]]</f>
        <v>Tatum Terrell</v>
      </c>
      <c r="E2896" s="2">
        <v>43513</v>
      </c>
      <c r="F2896" s="2" t="s">
        <v>10301</v>
      </c>
      <c r="G2896" t="s">
        <v>32</v>
      </c>
      <c r="H2896" t="s">
        <v>33</v>
      </c>
      <c r="I2896" t="s">
        <v>63</v>
      </c>
      <c r="J2896" t="s">
        <v>62</v>
      </c>
      <c r="K2896" t="s">
        <v>10302</v>
      </c>
      <c r="L2896" t="s">
        <v>110</v>
      </c>
      <c r="M2896" s="2">
        <v>31423</v>
      </c>
      <c r="N2896" t="s">
        <v>102</v>
      </c>
      <c r="O2896">
        <v>2</v>
      </c>
      <c r="P2896" t="str">
        <f t="shared" si="135"/>
        <v>Active</v>
      </c>
      <c r="Q2896">
        <f t="shared" si="136"/>
        <v>1986</v>
      </c>
      <c r="R2896">
        <f t="shared" si="137"/>
        <v>40</v>
      </c>
      <c r="S2896" t="str" cm="1">
        <f t="array" ref="S2896">_xlfn.IFS(Q2896&lt;1965,"Baby Boomers",Q2896&lt;1981,"Gen X",Q2896&lt;1997,"Millenial",TRUE,("Gen Z"))</f>
        <v>Millenial</v>
      </c>
    </row>
    <row r="2897" spans="1:19" x14ac:dyDescent="0.25">
      <c r="A2897" t="s">
        <v>15896</v>
      </c>
      <c r="B2897" t="s">
        <v>9848</v>
      </c>
      <c r="C2897" t="s">
        <v>609</v>
      </c>
      <c r="D2897" t="str">
        <f>Table13[[#This Row],[FirstName]]&amp;" "&amp;Table13[[#This Row],[LastName]]</f>
        <v>Roland Berg</v>
      </c>
      <c r="E2897" s="2">
        <v>44043</v>
      </c>
      <c r="F2897" s="2">
        <v>44831</v>
      </c>
      <c r="G2897" t="s">
        <v>744</v>
      </c>
      <c r="H2897" t="s">
        <v>51</v>
      </c>
      <c r="I2897" t="s">
        <v>63</v>
      </c>
      <c r="J2897" t="s">
        <v>62</v>
      </c>
      <c r="K2897" t="s">
        <v>10302</v>
      </c>
      <c r="L2897" t="s">
        <v>52</v>
      </c>
      <c r="M2897" s="2">
        <v>15988</v>
      </c>
      <c r="N2897" t="s">
        <v>162</v>
      </c>
      <c r="O2897">
        <v>4</v>
      </c>
      <c r="P2897" t="str">
        <f t="shared" si="135"/>
        <v>Non-Active</v>
      </c>
      <c r="Q2897">
        <f t="shared" si="136"/>
        <v>1943</v>
      </c>
      <c r="R2897">
        <f t="shared" si="137"/>
        <v>82</v>
      </c>
      <c r="S2897" t="str" cm="1">
        <f t="array" ref="S2897">_xlfn.IFS(Q2897&lt;1965,"Baby Boomers",Q2897&lt;1981,"Gen X",Q2897&lt;1997,"Millenial",TRUE,("Gen Z"))</f>
        <v>Baby Boomers</v>
      </c>
    </row>
    <row r="2898" spans="1:19" x14ac:dyDescent="0.25">
      <c r="A2898" t="s">
        <v>15897</v>
      </c>
      <c r="B2898" t="s">
        <v>4658</v>
      </c>
      <c r="C2898" t="s">
        <v>1899</v>
      </c>
      <c r="D2898" t="str">
        <f>Table13[[#This Row],[FirstName]]&amp;" "&amp;Table13[[#This Row],[LastName]]</f>
        <v>Lilliana Cowan</v>
      </c>
      <c r="E2898" s="2">
        <v>45094</v>
      </c>
      <c r="F2898" s="2">
        <v>45120</v>
      </c>
      <c r="G2898" t="s">
        <v>10699</v>
      </c>
      <c r="H2898" t="s">
        <v>62</v>
      </c>
      <c r="I2898" t="s">
        <v>34</v>
      </c>
      <c r="J2898" t="s">
        <v>35</v>
      </c>
      <c r="K2898" t="s">
        <v>10302</v>
      </c>
      <c r="L2898" t="s">
        <v>176</v>
      </c>
      <c r="M2898" s="2">
        <v>22801</v>
      </c>
      <c r="N2898" t="s">
        <v>82</v>
      </c>
      <c r="O2898">
        <v>4</v>
      </c>
      <c r="P2898" t="str">
        <f t="shared" si="135"/>
        <v>Non-Active</v>
      </c>
      <c r="Q2898">
        <f t="shared" si="136"/>
        <v>1962</v>
      </c>
      <c r="R2898">
        <f t="shared" si="137"/>
        <v>63</v>
      </c>
      <c r="S2898" t="str" cm="1">
        <f t="array" ref="S2898">_xlfn.IFS(Q2898&lt;1965,"Baby Boomers",Q2898&lt;1981,"Gen X",Q2898&lt;1997,"Millenial",TRUE,("Gen Z"))</f>
        <v>Baby Boomers</v>
      </c>
    </row>
    <row r="2899" spans="1:19" x14ac:dyDescent="0.25">
      <c r="A2899" t="s">
        <v>15898</v>
      </c>
      <c r="B2899" t="s">
        <v>763</v>
      </c>
      <c r="C2899" t="s">
        <v>332</v>
      </c>
      <c r="D2899" t="str">
        <f>Table13[[#This Row],[FirstName]]&amp;" "&amp;Table13[[#This Row],[LastName]]</f>
        <v>Beatrice Vance</v>
      </c>
      <c r="E2899" s="2">
        <v>43646</v>
      </c>
      <c r="F2899" s="2">
        <v>44766</v>
      </c>
      <c r="G2899" t="s">
        <v>10699</v>
      </c>
      <c r="H2899" t="s">
        <v>51</v>
      </c>
      <c r="I2899" t="s">
        <v>50</v>
      </c>
      <c r="J2899" t="s">
        <v>51</v>
      </c>
      <c r="K2899" t="s">
        <v>10302</v>
      </c>
      <c r="L2899" t="s">
        <v>147</v>
      </c>
      <c r="M2899" s="2">
        <v>19302</v>
      </c>
      <c r="N2899" t="s">
        <v>149</v>
      </c>
      <c r="O2899">
        <v>3</v>
      </c>
      <c r="P2899" t="str">
        <f t="shared" si="135"/>
        <v>Non-Active</v>
      </c>
      <c r="Q2899">
        <f t="shared" si="136"/>
        <v>1952</v>
      </c>
      <c r="R2899">
        <f t="shared" si="137"/>
        <v>73</v>
      </c>
      <c r="S2899" t="str" cm="1">
        <f t="array" ref="S2899">_xlfn.IFS(Q2899&lt;1965,"Baby Boomers",Q2899&lt;1981,"Gen X",Q2899&lt;1997,"Millenial",TRUE,("Gen Z"))</f>
        <v>Baby Boomers</v>
      </c>
    </row>
    <row r="2900" spans="1:19" x14ac:dyDescent="0.25">
      <c r="A2900" t="s">
        <v>15899</v>
      </c>
      <c r="B2900" t="s">
        <v>10026</v>
      </c>
      <c r="C2900" t="s">
        <v>6728</v>
      </c>
      <c r="D2900" t="str">
        <f>Table13[[#This Row],[FirstName]]&amp;" "&amp;Table13[[#This Row],[LastName]]</f>
        <v>Andrea Khan</v>
      </c>
      <c r="E2900" s="2">
        <v>44390</v>
      </c>
      <c r="F2900" s="2">
        <v>44631</v>
      </c>
      <c r="G2900" t="s">
        <v>744</v>
      </c>
      <c r="H2900" t="s">
        <v>33</v>
      </c>
      <c r="I2900" t="s">
        <v>50</v>
      </c>
      <c r="J2900" t="s">
        <v>51</v>
      </c>
      <c r="K2900" t="s">
        <v>10302</v>
      </c>
      <c r="L2900" t="s">
        <v>89</v>
      </c>
      <c r="M2900" s="2">
        <v>34256</v>
      </c>
      <c r="N2900" t="s">
        <v>102</v>
      </c>
      <c r="O2900">
        <v>3</v>
      </c>
      <c r="P2900" t="str">
        <f t="shared" si="135"/>
        <v>Non-Active</v>
      </c>
      <c r="Q2900">
        <f t="shared" si="136"/>
        <v>1993</v>
      </c>
      <c r="R2900">
        <f t="shared" si="137"/>
        <v>32</v>
      </c>
      <c r="S2900" t="str" cm="1">
        <f t="array" ref="S2900">_xlfn.IFS(Q2900&lt;1965,"Baby Boomers",Q2900&lt;1981,"Gen X",Q2900&lt;1997,"Millenial",TRUE,("Gen Z"))</f>
        <v>Millenial</v>
      </c>
    </row>
    <row r="2901" spans="1:19" x14ac:dyDescent="0.25">
      <c r="A2901" t="s">
        <v>15900</v>
      </c>
      <c r="B2901" t="s">
        <v>907</v>
      </c>
      <c r="C2901" t="s">
        <v>3649</v>
      </c>
      <c r="D2901" t="str">
        <f>Table13[[#This Row],[FirstName]]&amp;" "&amp;Table13[[#This Row],[LastName]]</f>
        <v>Keagan Vaughan</v>
      </c>
      <c r="E2901" s="2">
        <v>44575</v>
      </c>
      <c r="F2901" s="2" t="s">
        <v>10301</v>
      </c>
      <c r="G2901" t="s">
        <v>32</v>
      </c>
      <c r="H2901" t="s">
        <v>33</v>
      </c>
      <c r="I2901" t="s">
        <v>50</v>
      </c>
      <c r="J2901" t="s">
        <v>35</v>
      </c>
      <c r="K2901" t="s">
        <v>10302</v>
      </c>
      <c r="L2901" t="s">
        <v>80</v>
      </c>
      <c r="M2901" s="2">
        <v>15222</v>
      </c>
      <c r="N2901" t="s">
        <v>82</v>
      </c>
      <c r="O2901">
        <v>3</v>
      </c>
      <c r="P2901" t="str">
        <f t="shared" si="135"/>
        <v>Active</v>
      </c>
      <c r="Q2901">
        <f t="shared" si="136"/>
        <v>1941</v>
      </c>
      <c r="R2901">
        <f t="shared" si="137"/>
        <v>84</v>
      </c>
      <c r="S2901" t="str" cm="1">
        <f t="array" ref="S2901">_xlfn.IFS(Q2901&lt;1965,"Baby Boomers",Q2901&lt;1981,"Gen X",Q2901&lt;1997,"Millenial",TRUE,("Gen Z"))</f>
        <v>Baby Boomers</v>
      </c>
    </row>
    <row r="2902" spans="1:19" x14ac:dyDescent="0.25">
      <c r="A2902" t="s">
        <v>15901</v>
      </c>
      <c r="B2902" t="s">
        <v>10032</v>
      </c>
      <c r="C2902" t="s">
        <v>1735</v>
      </c>
      <c r="D2902" t="str">
        <f>Table13[[#This Row],[FirstName]]&amp;" "&amp;Table13[[#This Row],[LastName]]</f>
        <v>Selah Ibarra</v>
      </c>
      <c r="E2902" s="2">
        <v>43831</v>
      </c>
      <c r="F2902" s="2" t="s">
        <v>10301</v>
      </c>
      <c r="G2902" t="s">
        <v>32</v>
      </c>
      <c r="H2902" t="s">
        <v>33</v>
      </c>
      <c r="I2902" t="s">
        <v>34</v>
      </c>
      <c r="J2902" t="s">
        <v>62</v>
      </c>
      <c r="K2902" t="s">
        <v>10302</v>
      </c>
      <c r="L2902" t="s">
        <v>230</v>
      </c>
      <c r="M2902" s="2">
        <v>28972</v>
      </c>
      <c r="N2902" t="s">
        <v>102</v>
      </c>
      <c r="O2902">
        <v>1</v>
      </c>
      <c r="P2902" t="str">
        <f t="shared" si="135"/>
        <v>Active</v>
      </c>
      <c r="Q2902">
        <f t="shared" si="136"/>
        <v>1979</v>
      </c>
      <c r="R2902">
        <f t="shared" si="137"/>
        <v>46</v>
      </c>
      <c r="S2902" t="str" cm="1">
        <f t="array" ref="S2902">_xlfn.IFS(Q2902&lt;1965,"Baby Boomers",Q2902&lt;1981,"Gen X",Q2902&lt;1997,"Millenial",TRUE,("Gen Z"))</f>
        <v>Gen X</v>
      </c>
    </row>
    <row r="2903" spans="1:19" x14ac:dyDescent="0.25">
      <c r="A2903" t="s">
        <v>15902</v>
      </c>
      <c r="B2903" t="s">
        <v>2388</v>
      </c>
      <c r="C2903" t="s">
        <v>485</v>
      </c>
      <c r="D2903" t="str">
        <f>Table13[[#This Row],[FirstName]]&amp;" "&amp;Table13[[#This Row],[LastName]]</f>
        <v>Braylen Cruz</v>
      </c>
      <c r="E2903" s="2">
        <v>44128</v>
      </c>
      <c r="F2903" s="2">
        <v>45027</v>
      </c>
      <c r="G2903" t="s">
        <v>744</v>
      </c>
      <c r="H2903" t="s">
        <v>51</v>
      </c>
      <c r="I2903" t="s">
        <v>50</v>
      </c>
      <c r="J2903" t="s">
        <v>62</v>
      </c>
      <c r="K2903" t="s">
        <v>10302</v>
      </c>
      <c r="L2903" t="s">
        <v>110</v>
      </c>
      <c r="M2903" s="2">
        <v>22318</v>
      </c>
      <c r="N2903" t="s">
        <v>112</v>
      </c>
      <c r="O2903">
        <v>3</v>
      </c>
      <c r="P2903" t="str">
        <f t="shared" si="135"/>
        <v>Non-Active</v>
      </c>
      <c r="Q2903">
        <f t="shared" si="136"/>
        <v>1961</v>
      </c>
      <c r="R2903">
        <f t="shared" si="137"/>
        <v>65</v>
      </c>
      <c r="S2903" t="str" cm="1">
        <f t="array" ref="S2903">_xlfn.IFS(Q2903&lt;1965,"Baby Boomers",Q2903&lt;1981,"Gen X",Q2903&lt;1997,"Millenial",TRUE,("Gen Z"))</f>
        <v>Baby Boomers</v>
      </c>
    </row>
    <row r="2904" spans="1:19" x14ac:dyDescent="0.25">
      <c r="A2904" t="s">
        <v>15903</v>
      </c>
      <c r="B2904" t="s">
        <v>1012</v>
      </c>
      <c r="C2904" t="s">
        <v>1626</v>
      </c>
      <c r="D2904" t="str">
        <f>Table13[[#This Row],[FirstName]]&amp;" "&amp;Table13[[#This Row],[LastName]]</f>
        <v>Gabriel Smith</v>
      </c>
      <c r="E2904" s="2">
        <v>44128</v>
      </c>
      <c r="F2904" s="2" t="s">
        <v>10301</v>
      </c>
      <c r="G2904" t="s">
        <v>32</v>
      </c>
      <c r="H2904" t="s">
        <v>51</v>
      </c>
      <c r="I2904" t="s">
        <v>63</v>
      </c>
      <c r="J2904" t="s">
        <v>62</v>
      </c>
      <c r="K2904" t="s">
        <v>10302</v>
      </c>
      <c r="L2904" t="s">
        <v>65</v>
      </c>
      <c r="M2904" s="2">
        <v>28771</v>
      </c>
      <c r="N2904" t="s">
        <v>177</v>
      </c>
      <c r="O2904">
        <v>4</v>
      </c>
      <c r="P2904" t="str">
        <f t="shared" si="135"/>
        <v>Active</v>
      </c>
      <c r="Q2904">
        <f t="shared" si="136"/>
        <v>1978</v>
      </c>
      <c r="R2904">
        <f t="shared" si="137"/>
        <v>47</v>
      </c>
      <c r="S2904" t="str" cm="1">
        <f t="array" ref="S2904">_xlfn.IFS(Q2904&lt;1965,"Baby Boomers",Q2904&lt;1981,"Gen X",Q2904&lt;1997,"Millenial",TRUE,("Gen Z"))</f>
        <v>Gen X</v>
      </c>
    </row>
    <row r="2905" spans="1:19" x14ac:dyDescent="0.25">
      <c r="A2905" t="s">
        <v>15904</v>
      </c>
      <c r="B2905" t="s">
        <v>5707</v>
      </c>
      <c r="C2905" t="s">
        <v>3112</v>
      </c>
      <c r="D2905" t="str">
        <f>Table13[[#This Row],[FirstName]]&amp;" "&amp;Table13[[#This Row],[LastName]]</f>
        <v>Esther Willis</v>
      </c>
      <c r="E2905" s="2">
        <v>44052</v>
      </c>
      <c r="F2905" s="2" t="s">
        <v>10301</v>
      </c>
      <c r="G2905" t="s">
        <v>32</v>
      </c>
      <c r="H2905" t="s">
        <v>51</v>
      </c>
      <c r="I2905" t="s">
        <v>34</v>
      </c>
      <c r="J2905" t="s">
        <v>51</v>
      </c>
      <c r="K2905" t="s">
        <v>10302</v>
      </c>
      <c r="L2905" t="s">
        <v>230</v>
      </c>
      <c r="M2905" s="2">
        <v>27838</v>
      </c>
      <c r="N2905" t="s">
        <v>112</v>
      </c>
      <c r="O2905">
        <v>4</v>
      </c>
      <c r="P2905" t="str">
        <f t="shared" si="135"/>
        <v>Active</v>
      </c>
      <c r="Q2905">
        <f t="shared" si="136"/>
        <v>1976</v>
      </c>
      <c r="R2905">
        <f t="shared" si="137"/>
        <v>50</v>
      </c>
      <c r="S2905" t="str" cm="1">
        <f t="array" ref="S2905">_xlfn.IFS(Q2905&lt;1965,"Baby Boomers",Q2905&lt;1981,"Gen X",Q2905&lt;1997,"Millenial",TRUE,("Gen Z"))</f>
        <v>Gen X</v>
      </c>
    </row>
    <row r="2906" spans="1:19" x14ac:dyDescent="0.25">
      <c r="A2906" t="s">
        <v>15905</v>
      </c>
      <c r="B2906" t="s">
        <v>10042</v>
      </c>
      <c r="C2906" t="s">
        <v>7367</v>
      </c>
      <c r="D2906" t="str">
        <f>Table13[[#This Row],[FirstName]]&amp;" "&amp;Table13[[#This Row],[LastName]]</f>
        <v>Sydney Chang</v>
      </c>
      <c r="E2906" s="2">
        <v>43548</v>
      </c>
      <c r="F2906" s="2">
        <v>44120</v>
      </c>
      <c r="G2906" t="s">
        <v>32</v>
      </c>
      <c r="H2906" t="s">
        <v>62</v>
      </c>
      <c r="I2906" t="s">
        <v>50</v>
      </c>
      <c r="J2906" t="s">
        <v>51</v>
      </c>
      <c r="K2906" t="s">
        <v>10302</v>
      </c>
      <c r="L2906" t="s">
        <v>89</v>
      </c>
      <c r="M2906" s="2">
        <v>23321</v>
      </c>
      <c r="N2906" t="s">
        <v>102</v>
      </c>
      <c r="O2906">
        <v>2</v>
      </c>
      <c r="P2906" t="str">
        <f t="shared" si="135"/>
        <v>Non-Active</v>
      </c>
      <c r="Q2906">
        <f t="shared" si="136"/>
        <v>1963</v>
      </c>
      <c r="R2906">
        <f t="shared" si="137"/>
        <v>62</v>
      </c>
      <c r="S2906" t="str" cm="1">
        <f t="array" ref="S2906">_xlfn.IFS(Q2906&lt;1965,"Baby Boomers",Q2906&lt;1981,"Gen X",Q2906&lt;1997,"Millenial",TRUE,("Gen Z"))</f>
        <v>Baby Boomers</v>
      </c>
    </row>
    <row r="2907" spans="1:19" x14ac:dyDescent="0.25">
      <c r="A2907" t="s">
        <v>15906</v>
      </c>
      <c r="B2907" t="s">
        <v>10046</v>
      </c>
      <c r="C2907" t="s">
        <v>1549</v>
      </c>
      <c r="D2907" t="str">
        <f>Table13[[#This Row],[FirstName]]&amp;" "&amp;Table13[[#This Row],[LastName]]</f>
        <v>Will Morse</v>
      </c>
      <c r="E2907" s="2">
        <v>44863</v>
      </c>
      <c r="F2907" s="2" t="s">
        <v>10301</v>
      </c>
      <c r="G2907" t="s">
        <v>32</v>
      </c>
      <c r="H2907" t="s">
        <v>51</v>
      </c>
      <c r="I2907" t="s">
        <v>63</v>
      </c>
      <c r="J2907" t="s">
        <v>35</v>
      </c>
      <c r="K2907" t="s">
        <v>10302</v>
      </c>
      <c r="L2907" t="s">
        <v>304</v>
      </c>
      <c r="M2907" s="2">
        <v>22346</v>
      </c>
      <c r="N2907" t="s">
        <v>91</v>
      </c>
      <c r="O2907">
        <v>3</v>
      </c>
      <c r="P2907" t="str">
        <f t="shared" si="135"/>
        <v>Active</v>
      </c>
      <c r="Q2907">
        <f t="shared" si="136"/>
        <v>1961</v>
      </c>
      <c r="R2907">
        <f t="shared" si="137"/>
        <v>65</v>
      </c>
      <c r="S2907" t="str" cm="1">
        <f t="array" ref="S2907">_xlfn.IFS(Q2907&lt;1965,"Baby Boomers",Q2907&lt;1981,"Gen X",Q2907&lt;1997,"Millenial",TRUE,("Gen Z"))</f>
        <v>Baby Boomers</v>
      </c>
    </row>
    <row r="2908" spans="1:19" x14ac:dyDescent="0.25">
      <c r="A2908" t="s">
        <v>15907</v>
      </c>
      <c r="B2908" t="s">
        <v>5350</v>
      </c>
      <c r="C2908" t="s">
        <v>10049</v>
      </c>
      <c r="D2908" t="str">
        <f>Table13[[#This Row],[FirstName]]&amp;" "&amp;Table13[[#This Row],[LastName]]</f>
        <v>Yael Sexton</v>
      </c>
      <c r="E2908" s="2">
        <v>45062</v>
      </c>
      <c r="F2908" s="2" t="s">
        <v>10301</v>
      </c>
      <c r="G2908" t="s">
        <v>32</v>
      </c>
      <c r="H2908" t="s">
        <v>33</v>
      </c>
      <c r="I2908" t="s">
        <v>63</v>
      </c>
      <c r="J2908" t="s">
        <v>35</v>
      </c>
      <c r="K2908" t="s">
        <v>10302</v>
      </c>
      <c r="L2908" t="s">
        <v>89</v>
      </c>
      <c r="M2908" s="2">
        <v>33906</v>
      </c>
      <c r="N2908" t="s">
        <v>612</v>
      </c>
      <c r="O2908">
        <v>3</v>
      </c>
      <c r="P2908" t="str">
        <f t="shared" si="135"/>
        <v>Active</v>
      </c>
      <c r="Q2908">
        <f t="shared" si="136"/>
        <v>1992</v>
      </c>
      <c r="R2908">
        <f t="shared" si="137"/>
        <v>33</v>
      </c>
      <c r="S2908" t="str" cm="1">
        <f t="array" ref="S2908">_xlfn.IFS(Q2908&lt;1965,"Baby Boomers",Q2908&lt;1981,"Gen X",Q2908&lt;1997,"Millenial",TRUE,("Gen Z"))</f>
        <v>Millenial</v>
      </c>
    </row>
    <row r="2909" spans="1:19" x14ac:dyDescent="0.25">
      <c r="A2909" t="s">
        <v>15908</v>
      </c>
      <c r="B2909" t="s">
        <v>385</v>
      </c>
      <c r="C2909" t="s">
        <v>668</v>
      </c>
      <c r="D2909" t="str">
        <f>Table13[[#This Row],[FirstName]]&amp;" "&amp;Table13[[#This Row],[LastName]]</f>
        <v>Brendon Ryan</v>
      </c>
      <c r="E2909" s="2">
        <v>45076</v>
      </c>
      <c r="F2909" s="2" t="s">
        <v>10301</v>
      </c>
      <c r="G2909" t="s">
        <v>32</v>
      </c>
      <c r="H2909" t="s">
        <v>51</v>
      </c>
      <c r="I2909" t="s">
        <v>63</v>
      </c>
      <c r="J2909" t="s">
        <v>51</v>
      </c>
      <c r="K2909" t="s">
        <v>10302</v>
      </c>
      <c r="L2909" t="s">
        <v>176</v>
      </c>
      <c r="M2909" s="2">
        <v>32647</v>
      </c>
      <c r="N2909" t="s">
        <v>702</v>
      </c>
      <c r="O2909">
        <v>3</v>
      </c>
      <c r="P2909" t="str">
        <f t="shared" si="135"/>
        <v>Active</v>
      </c>
      <c r="Q2909">
        <f t="shared" si="136"/>
        <v>1989</v>
      </c>
      <c r="R2909">
        <f t="shared" si="137"/>
        <v>36</v>
      </c>
      <c r="S2909" t="str" cm="1">
        <f t="array" ref="S2909">_xlfn.IFS(Q2909&lt;1965,"Baby Boomers",Q2909&lt;1981,"Gen X",Q2909&lt;1997,"Millenial",TRUE,("Gen Z"))</f>
        <v>Millenial</v>
      </c>
    </row>
    <row r="2910" spans="1:19" x14ac:dyDescent="0.25">
      <c r="A2910" t="s">
        <v>15909</v>
      </c>
      <c r="B2910" t="s">
        <v>3424</v>
      </c>
      <c r="C2910" t="s">
        <v>10054</v>
      </c>
      <c r="D2910" t="str">
        <f>Table13[[#This Row],[FirstName]]&amp;" "&amp;Table13[[#This Row],[LastName]]</f>
        <v>Abbigail Solis</v>
      </c>
      <c r="E2910" s="2">
        <v>43644</v>
      </c>
      <c r="F2910" s="2">
        <v>44546</v>
      </c>
      <c r="G2910" t="s">
        <v>744</v>
      </c>
      <c r="H2910" t="s">
        <v>51</v>
      </c>
      <c r="I2910" t="s">
        <v>63</v>
      </c>
      <c r="J2910" t="s">
        <v>35</v>
      </c>
      <c r="K2910" t="s">
        <v>10302</v>
      </c>
      <c r="L2910" t="s">
        <v>89</v>
      </c>
      <c r="M2910" s="2">
        <v>33701</v>
      </c>
      <c r="N2910" t="s">
        <v>192</v>
      </c>
      <c r="O2910">
        <v>3</v>
      </c>
      <c r="P2910" t="str">
        <f t="shared" si="135"/>
        <v>Non-Active</v>
      </c>
      <c r="Q2910">
        <f t="shared" si="136"/>
        <v>1992</v>
      </c>
      <c r="R2910">
        <f t="shared" si="137"/>
        <v>34</v>
      </c>
      <c r="S2910" t="str" cm="1">
        <f t="array" ref="S2910">_xlfn.IFS(Q2910&lt;1965,"Baby Boomers",Q2910&lt;1981,"Gen X",Q2910&lt;1997,"Millenial",TRUE,("Gen Z"))</f>
        <v>Millenial</v>
      </c>
    </row>
    <row r="2911" spans="1:19" x14ac:dyDescent="0.25">
      <c r="A2911" t="s">
        <v>15910</v>
      </c>
      <c r="B2911" t="s">
        <v>2739</v>
      </c>
      <c r="C2911" t="s">
        <v>206</v>
      </c>
      <c r="D2911" t="str">
        <f>Table13[[#This Row],[FirstName]]&amp;" "&amp;Table13[[#This Row],[LastName]]</f>
        <v>Sincere Preston</v>
      </c>
      <c r="E2911" s="2">
        <v>45010</v>
      </c>
      <c r="F2911" s="2">
        <v>45063</v>
      </c>
      <c r="G2911" t="s">
        <v>744</v>
      </c>
      <c r="H2911" t="s">
        <v>33</v>
      </c>
      <c r="I2911" t="s">
        <v>50</v>
      </c>
      <c r="J2911" t="s">
        <v>51</v>
      </c>
      <c r="K2911" t="s">
        <v>10302</v>
      </c>
      <c r="L2911" t="s">
        <v>80</v>
      </c>
      <c r="M2911" s="2">
        <v>29027</v>
      </c>
      <c r="N2911" t="s">
        <v>177</v>
      </c>
      <c r="O2911">
        <v>3</v>
      </c>
      <c r="P2911" t="str">
        <f t="shared" si="135"/>
        <v>Non-Active</v>
      </c>
      <c r="Q2911">
        <f t="shared" si="136"/>
        <v>1979</v>
      </c>
      <c r="R2911">
        <f t="shared" si="137"/>
        <v>46</v>
      </c>
      <c r="S2911" t="str" cm="1">
        <f t="array" ref="S2911">_xlfn.IFS(Q2911&lt;1965,"Baby Boomers",Q2911&lt;1981,"Gen X",Q2911&lt;1997,"Millenial",TRUE,("Gen Z"))</f>
        <v>Gen X</v>
      </c>
    </row>
    <row r="2912" spans="1:19" x14ac:dyDescent="0.25">
      <c r="A2912" t="s">
        <v>15911</v>
      </c>
      <c r="B2912" t="s">
        <v>10061</v>
      </c>
      <c r="C2912" t="s">
        <v>3173</v>
      </c>
      <c r="D2912" t="str">
        <f>Table13[[#This Row],[FirstName]]&amp;" "&amp;Table13[[#This Row],[LastName]]</f>
        <v>Jorge Pineda</v>
      </c>
      <c r="E2912" s="2">
        <v>44799</v>
      </c>
      <c r="F2912" s="2" t="s">
        <v>10301</v>
      </c>
      <c r="G2912" t="s">
        <v>32</v>
      </c>
      <c r="H2912" t="s">
        <v>62</v>
      </c>
      <c r="I2912" t="s">
        <v>50</v>
      </c>
      <c r="J2912" t="s">
        <v>51</v>
      </c>
      <c r="K2912" t="s">
        <v>10302</v>
      </c>
      <c r="L2912" t="s">
        <v>110</v>
      </c>
      <c r="M2912" s="2">
        <v>26693</v>
      </c>
      <c r="N2912" t="s">
        <v>418</v>
      </c>
      <c r="O2912">
        <v>3</v>
      </c>
      <c r="P2912" t="str">
        <f t="shared" si="135"/>
        <v>Active</v>
      </c>
      <c r="Q2912">
        <f t="shared" si="136"/>
        <v>1973</v>
      </c>
      <c r="R2912">
        <f t="shared" si="137"/>
        <v>53</v>
      </c>
      <c r="S2912" t="str" cm="1">
        <f t="array" ref="S2912">_xlfn.IFS(Q2912&lt;1965,"Baby Boomers",Q2912&lt;1981,"Gen X",Q2912&lt;1997,"Millenial",TRUE,("Gen Z"))</f>
        <v>Gen X</v>
      </c>
    </row>
    <row r="2913" spans="1:19" x14ac:dyDescent="0.25">
      <c r="A2913" t="s">
        <v>15912</v>
      </c>
      <c r="B2913" t="s">
        <v>428</v>
      </c>
      <c r="C2913" t="s">
        <v>1928</v>
      </c>
      <c r="D2913" t="str">
        <f>Table13[[#This Row],[FirstName]]&amp;" "&amp;Table13[[#This Row],[LastName]]</f>
        <v>Aspen Underwood</v>
      </c>
      <c r="E2913" s="2">
        <v>43784</v>
      </c>
      <c r="F2913" s="2" t="s">
        <v>10301</v>
      </c>
      <c r="G2913" t="s">
        <v>32</v>
      </c>
      <c r="H2913" t="s">
        <v>33</v>
      </c>
      <c r="I2913" t="s">
        <v>34</v>
      </c>
      <c r="J2913" t="s">
        <v>35</v>
      </c>
      <c r="K2913" t="s">
        <v>10302</v>
      </c>
      <c r="L2913" t="s">
        <v>80</v>
      </c>
      <c r="M2913" s="2">
        <v>18327</v>
      </c>
      <c r="N2913" t="s">
        <v>82</v>
      </c>
      <c r="O2913">
        <v>3</v>
      </c>
      <c r="P2913" t="str">
        <f t="shared" si="135"/>
        <v>Active</v>
      </c>
      <c r="Q2913">
        <f t="shared" si="136"/>
        <v>1950</v>
      </c>
      <c r="R2913">
        <f t="shared" si="137"/>
        <v>76</v>
      </c>
      <c r="S2913" t="str" cm="1">
        <f t="array" ref="S2913">_xlfn.IFS(Q2913&lt;1965,"Baby Boomers",Q2913&lt;1981,"Gen X",Q2913&lt;1997,"Millenial",TRUE,("Gen Z"))</f>
        <v>Baby Boomers</v>
      </c>
    </row>
    <row r="2914" spans="1:19" x14ac:dyDescent="0.25">
      <c r="A2914" t="s">
        <v>15913</v>
      </c>
      <c r="B2914" t="s">
        <v>10066</v>
      </c>
      <c r="C2914" t="s">
        <v>2245</v>
      </c>
      <c r="D2914" t="str">
        <f>Table13[[#This Row],[FirstName]]&amp;" "&amp;Table13[[#This Row],[LastName]]</f>
        <v>Alyson Hickman</v>
      </c>
      <c r="E2914" s="2">
        <v>44430</v>
      </c>
      <c r="F2914" s="2" t="s">
        <v>10301</v>
      </c>
      <c r="G2914" t="s">
        <v>32</v>
      </c>
      <c r="H2914" t="s">
        <v>51</v>
      </c>
      <c r="I2914" t="s">
        <v>34</v>
      </c>
      <c r="J2914" t="s">
        <v>51</v>
      </c>
      <c r="K2914" t="s">
        <v>10302</v>
      </c>
      <c r="L2914" t="s">
        <v>1011</v>
      </c>
      <c r="M2914" s="2">
        <v>18973</v>
      </c>
      <c r="N2914" t="s">
        <v>112</v>
      </c>
      <c r="O2914">
        <v>5</v>
      </c>
      <c r="P2914" t="str">
        <f t="shared" si="135"/>
        <v>Active</v>
      </c>
      <c r="Q2914">
        <f t="shared" si="136"/>
        <v>1951</v>
      </c>
      <c r="R2914">
        <f t="shared" si="137"/>
        <v>74</v>
      </c>
      <c r="S2914" t="str" cm="1">
        <f t="array" ref="S2914">_xlfn.IFS(Q2914&lt;1965,"Baby Boomers",Q2914&lt;1981,"Gen X",Q2914&lt;1997,"Millenial",TRUE,("Gen Z"))</f>
        <v>Baby Boomers</v>
      </c>
    </row>
    <row r="2915" spans="1:19" x14ac:dyDescent="0.25">
      <c r="A2915" t="s">
        <v>15914</v>
      </c>
      <c r="B2915" t="s">
        <v>9896</v>
      </c>
      <c r="C2915" t="s">
        <v>1422</v>
      </c>
      <c r="D2915" t="str">
        <f>Table13[[#This Row],[FirstName]]&amp;" "&amp;Table13[[#This Row],[LastName]]</f>
        <v>Mina Hancock</v>
      </c>
      <c r="E2915" s="2">
        <v>44894</v>
      </c>
      <c r="F2915" s="2" t="s">
        <v>10301</v>
      </c>
      <c r="G2915" t="s">
        <v>32</v>
      </c>
      <c r="H2915" t="s">
        <v>51</v>
      </c>
      <c r="I2915" t="s">
        <v>50</v>
      </c>
      <c r="J2915" t="s">
        <v>62</v>
      </c>
      <c r="K2915" t="s">
        <v>10302</v>
      </c>
      <c r="L2915" t="s">
        <v>80</v>
      </c>
      <c r="M2915" s="2">
        <v>22411</v>
      </c>
      <c r="N2915" t="s">
        <v>102</v>
      </c>
      <c r="O2915">
        <v>3</v>
      </c>
      <c r="P2915" t="str">
        <f t="shared" si="135"/>
        <v>Active</v>
      </c>
      <c r="Q2915">
        <f t="shared" si="136"/>
        <v>1961</v>
      </c>
      <c r="R2915">
        <f t="shared" si="137"/>
        <v>64</v>
      </c>
      <c r="S2915" t="str" cm="1">
        <f t="array" ref="S2915">_xlfn.IFS(Q2915&lt;1965,"Baby Boomers",Q2915&lt;1981,"Gen X",Q2915&lt;1997,"Millenial",TRUE,("Gen Z"))</f>
        <v>Baby Boomers</v>
      </c>
    </row>
    <row r="2916" spans="1:19" x14ac:dyDescent="0.25">
      <c r="A2916" t="s">
        <v>15915</v>
      </c>
      <c r="B2916" t="s">
        <v>2422</v>
      </c>
      <c r="C2916" t="s">
        <v>3594</v>
      </c>
      <c r="D2916" t="str">
        <f>Table13[[#This Row],[FirstName]]&amp;" "&amp;Table13[[#This Row],[LastName]]</f>
        <v>Konner Sheppard</v>
      </c>
      <c r="E2916" s="2">
        <v>44849</v>
      </c>
      <c r="F2916" s="2">
        <v>44951</v>
      </c>
      <c r="G2916" t="s">
        <v>32</v>
      </c>
      <c r="H2916" t="s">
        <v>62</v>
      </c>
      <c r="I2916" t="s">
        <v>34</v>
      </c>
      <c r="J2916" t="s">
        <v>35</v>
      </c>
      <c r="K2916" t="s">
        <v>10302</v>
      </c>
      <c r="L2916" t="s">
        <v>80</v>
      </c>
      <c r="M2916" s="2">
        <v>20117</v>
      </c>
      <c r="N2916" t="s">
        <v>149</v>
      </c>
      <c r="O2916">
        <v>1</v>
      </c>
      <c r="P2916" t="str">
        <f t="shared" si="135"/>
        <v>Non-Active</v>
      </c>
      <c r="Q2916">
        <f t="shared" si="136"/>
        <v>1955</v>
      </c>
      <c r="R2916">
        <f t="shared" si="137"/>
        <v>71</v>
      </c>
      <c r="S2916" t="str" cm="1">
        <f t="array" ref="S2916">_xlfn.IFS(Q2916&lt;1965,"Baby Boomers",Q2916&lt;1981,"Gen X",Q2916&lt;1997,"Millenial",TRUE,("Gen Z"))</f>
        <v>Baby Boomers</v>
      </c>
    </row>
    <row r="2917" spans="1:19" x14ac:dyDescent="0.25">
      <c r="A2917" t="s">
        <v>15916</v>
      </c>
      <c r="B2917" t="s">
        <v>6578</v>
      </c>
      <c r="C2917" t="s">
        <v>3349</v>
      </c>
      <c r="D2917" t="str">
        <f>Table13[[#This Row],[FirstName]]&amp;" "&amp;Table13[[#This Row],[LastName]]</f>
        <v>London Nunez</v>
      </c>
      <c r="E2917" s="2">
        <v>44408</v>
      </c>
      <c r="F2917" s="2" t="s">
        <v>10301</v>
      </c>
      <c r="G2917" t="s">
        <v>32</v>
      </c>
      <c r="H2917" t="s">
        <v>62</v>
      </c>
      <c r="I2917" t="s">
        <v>34</v>
      </c>
      <c r="J2917" t="s">
        <v>51</v>
      </c>
      <c r="K2917" t="s">
        <v>10302</v>
      </c>
      <c r="L2917" t="s">
        <v>52</v>
      </c>
      <c r="M2917" s="2">
        <v>36573</v>
      </c>
      <c r="N2917" t="s">
        <v>162</v>
      </c>
      <c r="O2917">
        <v>2</v>
      </c>
      <c r="P2917" t="str">
        <f t="shared" si="135"/>
        <v>Active</v>
      </c>
      <c r="Q2917">
        <f t="shared" si="136"/>
        <v>2000</v>
      </c>
      <c r="R2917">
        <f t="shared" si="137"/>
        <v>26</v>
      </c>
      <c r="S2917" t="str" cm="1">
        <f t="array" ref="S2917">_xlfn.IFS(Q2917&lt;1965,"Baby Boomers",Q2917&lt;1981,"Gen X",Q2917&lt;1997,"Millenial",TRUE,("Gen Z"))</f>
        <v>Gen Z</v>
      </c>
    </row>
    <row r="2918" spans="1:19" x14ac:dyDescent="0.25">
      <c r="A2918" t="s">
        <v>15917</v>
      </c>
      <c r="B2918" t="s">
        <v>3835</v>
      </c>
      <c r="C2918" t="s">
        <v>478</v>
      </c>
      <c r="D2918" t="str">
        <f>Table13[[#This Row],[FirstName]]&amp;" "&amp;Table13[[#This Row],[LastName]]</f>
        <v>Seth Huff</v>
      </c>
      <c r="E2918" s="2">
        <v>44613</v>
      </c>
      <c r="F2918" s="2">
        <v>45072</v>
      </c>
      <c r="G2918" t="s">
        <v>32</v>
      </c>
      <c r="H2918" t="s">
        <v>51</v>
      </c>
      <c r="I2918" t="s">
        <v>50</v>
      </c>
      <c r="J2918" t="s">
        <v>62</v>
      </c>
      <c r="K2918" t="s">
        <v>10302</v>
      </c>
      <c r="L2918" t="s">
        <v>89</v>
      </c>
      <c r="M2918" s="2">
        <v>24071</v>
      </c>
      <c r="N2918" t="s">
        <v>286</v>
      </c>
      <c r="O2918">
        <v>4</v>
      </c>
      <c r="P2918" t="str">
        <f t="shared" si="135"/>
        <v>Non-Active</v>
      </c>
      <c r="Q2918">
        <f t="shared" si="136"/>
        <v>1965</v>
      </c>
      <c r="R2918">
        <f t="shared" si="137"/>
        <v>60</v>
      </c>
      <c r="S2918" t="str" cm="1">
        <f t="array" ref="S2918">_xlfn.IFS(Q2918&lt;1965,"Baby Boomers",Q2918&lt;1981,"Gen X",Q2918&lt;1997,"Millenial",TRUE,("Gen Z"))</f>
        <v>Gen X</v>
      </c>
    </row>
    <row r="2919" spans="1:19" x14ac:dyDescent="0.25">
      <c r="A2919" t="s">
        <v>15918</v>
      </c>
      <c r="B2919" t="s">
        <v>10079</v>
      </c>
      <c r="C2919" t="s">
        <v>1427</v>
      </c>
      <c r="D2919" t="str">
        <f>Table13[[#This Row],[FirstName]]&amp;" "&amp;Table13[[#This Row],[LastName]]</f>
        <v>Justine Villanueva</v>
      </c>
      <c r="E2919" s="2">
        <v>44437</v>
      </c>
      <c r="F2919" s="2" t="s">
        <v>10301</v>
      </c>
      <c r="G2919" t="s">
        <v>32</v>
      </c>
      <c r="H2919" t="s">
        <v>33</v>
      </c>
      <c r="I2919" t="s">
        <v>63</v>
      </c>
      <c r="J2919" t="s">
        <v>35</v>
      </c>
      <c r="K2919" t="s">
        <v>10302</v>
      </c>
      <c r="L2919" t="s">
        <v>80</v>
      </c>
      <c r="M2919" s="2">
        <v>21256</v>
      </c>
      <c r="N2919" t="s">
        <v>162</v>
      </c>
      <c r="O2919">
        <v>3</v>
      </c>
      <c r="P2919" t="str">
        <f t="shared" si="135"/>
        <v>Active</v>
      </c>
      <c r="Q2919">
        <f t="shared" si="136"/>
        <v>1958</v>
      </c>
      <c r="R2919">
        <f t="shared" si="137"/>
        <v>68</v>
      </c>
      <c r="S2919" t="str" cm="1">
        <f t="array" ref="S2919">_xlfn.IFS(Q2919&lt;1965,"Baby Boomers",Q2919&lt;1981,"Gen X",Q2919&lt;1997,"Millenial",TRUE,("Gen Z"))</f>
        <v>Baby Boomers</v>
      </c>
    </row>
    <row r="2920" spans="1:19" x14ac:dyDescent="0.25">
      <c r="A2920" t="s">
        <v>15919</v>
      </c>
      <c r="B2920" t="s">
        <v>3703</v>
      </c>
      <c r="C2920" t="s">
        <v>1169</v>
      </c>
      <c r="D2920" t="str">
        <f>Table13[[#This Row],[FirstName]]&amp;" "&amp;Table13[[#This Row],[LastName]]</f>
        <v>Moshe Anderson</v>
      </c>
      <c r="E2920" s="2">
        <v>44543</v>
      </c>
      <c r="F2920" s="2">
        <v>44955</v>
      </c>
      <c r="G2920" t="s">
        <v>744</v>
      </c>
      <c r="H2920" t="s">
        <v>62</v>
      </c>
      <c r="I2920" t="s">
        <v>34</v>
      </c>
      <c r="J2920" t="s">
        <v>51</v>
      </c>
      <c r="K2920" t="s">
        <v>10302</v>
      </c>
      <c r="L2920" t="s">
        <v>176</v>
      </c>
      <c r="M2920" s="2">
        <v>29685</v>
      </c>
      <c r="N2920" t="s">
        <v>183</v>
      </c>
      <c r="O2920">
        <v>4</v>
      </c>
      <c r="P2920" t="str">
        <f t="shared" si="135"/>
        <v>Non-Active</v>
      </c>
      <c r="Q2920">
        <f t="shared" si="136"/>
        <v>1981</v>
      </c>
      <c r="R2920">
        <f t="shared" si="137"/>
        <v>45</v>
      </c>
      <c r="S2920" t="str" cm="1">
        <f t="array" ref="S2920">_xlfn.IFS(Q2920&lt;1965,"Baby Boomers",Q2920&lt;1981,"Gen X",Q2920&lt;1997,"Millenial",TRUE,("Gen Z"))</f>
        <v>Millenial</v>
      </c>
    </row>
    <row r="2921" spans="1:19" x14ac:dyDescent="0.25">
      <c r="A2921" t="s">
        <v>15920</v>
      </c>
      <c r="B2921" t="s">
        <v>5792</v>
      </c>
      <c r="C2921" t="s">
        <v>5728</v>
      </c>
      <c r="D2921" t="str">
        <f>Table13[[#This Row],[FirstName]]&amp;" "&amp;Table13[[#This Row],[LastName]]</f>
        <v>Kadyn Bush</v>
      </c>
      <c r="E2921" s="2">
        <v>44285</v>
      </c>
      <c r="F2921" s="2">
        <v>44604</v>
      </c>
      <c r="G2921" t="s">
        <v>10699</v>
      </c>
      <c r="H2921" t="s">
        <v>51</v>
      </c>
      <c r="I2921" t="s">
        <v>63</v>
      </c>
      <c r="J2921" t="s">
        <v>35</v>
      </c>
      <c r="K2921" t="s">
        <v>10302</v>
      </c>
      <c r="L2921" t="s">
        <v>503</v>
      </c>
      <c r="M2921" s="2">
        <v>20917</v>
      </c>
      <c r="N2921" t="s">
        <v>162</v>
      </c>
      <c r="O2921">
        <v>2</v>
      </c>
      <c r="P2921" t="str">
        <f t="shared" si="135"/>
        <v>Non-Active</v>
      </c>
      <c r="Q2921">
        <f t="shared" si="136"/>
        <v>1957</v>
      </c>
      <c r="R2921">
        <f t="shared" si="137"/>
        <v>69</v>
      </c>
      <c r="S2921" t="str" cm="1">
        <f t="array" ref="S2921">_xlfn.IFS(Q2921&lt;1965,"Baby Boomers",Q2921&lt;1981,"Gen X",Q2921&lt;1997,"Millenial",TRUE,("Gen Z"))</f>
        <v>Baby Boomers</v>
      </c>
    </row>
    <row r="2922" spans="1:19" x14ac:dyDescent="0.25">
      <c r="A2922" t="s">
        <v>15921</v>
      </c>
      <c r="B2922" t="s">
        <v>567</v>
      </c>
      <c r="C2922" t="s">
        <v>1475</v>
      </c>
      <c r="D2922" t="str">
        <f>Table13[[#This Row],[FirstName]]&amp;" "&amp;Table13[[#This Row],[LastName]]</f>
        <v>Ahmed Lindsey</v>
      </c>
      <c r="E2922" s="2">
        <v>44229</v>
      </c>
      <c r="F2922" s="2">
        <v>44694</v>
      </c>
      <c r="G2922" t="s">
        <v>10699</v>
      </c>
      <c r="H2922" t="s">
        <v>33</v>
      </c>
      <c r="I2922" t="s">
        <v>34</v>
      </c>
      <c r="J2922" t="s">
        <v>35</v>
      </c>
      <c r="K2922" t="s">
        <v>10302</v>
      </c>
      <c r="L2922" t="s">
        <v>331</v>
      </c>
      <c r="M2922" s="2">
        <v>22880</v>
      </c>
      <c r="N2922" t="s">
        <v>215</v>
      </c>
      <c r="O2922">
        <v>3</v>
      </c>
      <c r="P2922" t="str">
        <f t="shared" si="135"/>
        <v>Non-Active</v>
      </c>
      <c r="Q2922">
        <f t="shared" si="136"/>
        <v>1962</v>
      </c>
      <c r="R2922">
        <f t="shared" si="137"/>
        <v>63</v>
      </c>
      <c r="S2922" t="str" cm="1">
        <f t="array" ref="S2922">_xlfn.IFS(Q2922&lt;1965,"Baby Boomers",Q2922&lt;1981,"Gen X",Q2922&lt;1997,"Millenial",TRUE,("Gen Z"))</f>
        <v>Baby Boomers</v>
      </c>
    </row>
    <row r="2923" spans="1:19" x14ac:dyDescent="0.25">
      <c r="A2923" t="s">
        <v>15922</v>
      </c>
      <c r="B2923" t="s">
        <v>10091</v>
      </c>
      <c r="C2923" t="s">
        <v>1126</v>
      </c>
      <c r="D2923" t="str">
        <f>Table13[[#This Row],[FirstName]]&amp;" "&amp;Table13[[#This Row],[LastName]]</f>
        <v>Ryder Bray</v>
      </c>
      <c r="E2923" s="2">
        <v>43769</v>
      </c>
      <c r="F2923" s="2" t="s">
        <v>10301</v>
      </c>
      <c r="G2923" t="s">
        <v>32</v>
      </c>
      <c r="H2923" t="s">
        <v>51</v>
      </c>
      <c r="I2923" t="s">
        <v>50</v>
      </c>
      <c r="J2923" t="s">
        <v>51</v>
      </c>
      <c r="K2923" t="s">
        <v>10302</v>
      </c>
      <c r="L2923" t="s">
        <v>80</v>
      </c>
      <c r="M2923" s="2">
        <v>32112</v>
      </c>
      <c r="N2923" t="s">
        <v>82</v>
      </c>
      <c r="O2923">
        <v>2</v>
      </c>
      <c r="P2923" t="str">
        <f t="shared" si="135"/>
        <v>Active</v>
      </c>
      <c r="Q2923">
        <f t="shared" si="136"/>
        <v>1987</v>
      </c>
      <c r="R2923">
        <f t="shared" si="137"/>
        <v>38</v>
      </c>
      <c r="S2923" t="str" cm="1">
        <f t="array" ref="S2923">_xlfn.IFS(Q2923&lt;1965,"Baby Boomers",Q2923&lt;1981,"Gen X",Q2923&lt;1997,"Millenial",TRUE,("Gen Z"))</f>
        <v>Millenial</v>
      </c>
    </row>
    <row r="2924" spans="1:19" x14ac:dyDescent="0.25">
      <c r="A2924" t="s">
        <v>15923</v>
      </c>
      <c r="B2924" t="s">
        <v>2528</v>
      </c>
      <c r="C2924" t="s">
        <v>4531</v>
      </c>
      <c r="D2924" t="str">
        <f>Table13[[#This Row],[FirstName]]&amp;" "&amp;Table13[[#This Row],[LastName]]</f>
        <v>Taylor Bonilla</v>
      </c>
      <c r="E2924" s="2">
        <v>44872</v>
      </c>
      <c r="F2924" s="2" t="s">
        <v>10301</v>
      </c>
      <c r="G2924" t="s">
        <v>32</v>
      </c>
      <c r="H2924" t="s">
        <v>33</v>
      </c>
      <c r="I2924" t="s">
        <v>50</v>
      </c>
      <c r="J2924" t="s">
        <v>62</v>
      </c>
      <c r="K2924" t="s">
        <v>10302</v>
      </c>
      <c r="L2924" t="s">
        <v>100</v>
      </c>
      <c r="M2924" s="2">
        <v>21608</v>
      </c>
      <c r="N2924" t="s">
        <v>702</v>
      </c>
      <c r="O2924">
        <v>3</v>
      </c>
      <c r="P2924" t="str">
        <f t="shared" si="135"/>
        <v>Active</v>
      </c>
      <c r="Q2924">
        <f t="shared" si="136"/>
        <v>1959</v>
      </c>
      <c r="R2924">
        <f t="shared" si="137"/>
        <v>67</v>
      </c>
      <c r="S2924" t="str" cm="1">
        <f t="array" ref="S2924">_xlfn.IFS(Q2924&lt;1965,"Baby Boomers",Q2924&lt;1981,"Gen X",Q2924&lt;1997,"Millenial",TRUE,("Gen Z"))</f>
        <v>Baby Boomers</v>
      </c>
    </row>
    <row r="2925" spans="1:19" x14ac:dyDescent="0.25">
      <c r="A2925" t="s">
        <v>15924</v>
      </c>
      <c r="B2925" t="s">
        <v>7773</v>
      </c>
      <c r="C2925" t="s">
        <v>4411</v>
      </c>
      <c r="D2925" t="str">
        <f>Table13[[#This Row],[FirstName]]&amp;" "&amp;Table13[[#This Row],[LastName]]</f>
        <v>Jalen Richmond</v>
      </c>
      <c r="E2925" s="2">
        <v>44885</v>
      </c>
      <c r="F2925" s="2" t="s">
        <v>10301</v>
      </c>
      <c r="G2925" t="s">
        <v>32</v>
      </c>
      <c r="H2925" t="s">
        <v>62</v>
      </c>
      <c r="I2925" t="s">
        <v>63</v>
      </c>
      <c r="J2925" t="s">
        <v>51</v>
      </c>
      <c r="K2925" t="s">
        <v>10302</v>
      </c>
      <c r="L2925" t="s">
        <v>176</v>
      </c>
      <c r="M2925" s="2">
        <v>26671</v>
      </c>
      <c r="N2925" t="s">
        <v>102</v>
      </c>
      <c r="O2925">
        <v>5</v>
      </c>
      <c r="P2925" t="str">
        <f t="shared" si="135"/>
        <v>Active</v>
      </c>
      <c r="Q2925">
        <f t="shared" si="136"/>
        <v>1973</v>
      </c>
      <c r="R2925">
        <f t="shared" si="137"/>
        <v>53</v>
      </c>
      <c r="S2925" t="str" cm="1">
        <f t="array" ref="S2925">_xlfn.IFS(Q2925&lt;1965,"Baby Boomers",Q2925&lt;1981,"Gen X",Q2925&lt;1997,"Millenial",TRUE,("Gen Z"))</f>
        <v>Gen X</v>
      </c>
    </row>
    <row r="2926" spans="1:19" x14ac:dyDescent="0.25">
      <c r="A2926" t="s">
        <v>15925</v>
      </c>
      <c r="B2926" t="s">
        <v>275</v>
      </c>
      <c r="C2926" t="s">
        <v>3555</v>
      </c>
      <c r="D2926" t="str">
        <f>Table13[[#This Row],[FirstName]]&amp;" "&amp;Table13[[#This Row],[LastName]]</f>
        <v>Kayden Hill</v>
      </c>
      <c r="E2926" s="2">
        <v>44545</v>
      </c>
      <c r="F2926" s="2">
        <v>44657</v>
      </c>
      <c r="G2926" t="s">
        <v>744</v>
      </c>
      <c r="H2926" t="s">
        <v>33</v>
      </c>
      <c r="I2926" t="s">
        <v>34</v>
      </c>
      <c r="J2926" t="s">
        <v>51</v>
      </c>
      <c r="K2926" t="s">
        <v>10302</v>
      </c>
      <c r="L2926" t="s">
        <v>285</v>
      </c>
      <c r="M2926" s="2">
        <v>27280</v>
      </c>
      <c r="N2926" t="s">
        <v>8808</v>
      </c>
      <c r="O2926">
        <v>2</v>
      </c>
      <c r="P2926" t="str">
        <f t="shared" si="135"/>
        <v>Non-Active</v>
      </c>
      <c r="Q2926">
        <f t="shared" si="136"/>
        <v>1974</v>
      </c>
      <c r="R2926">
        <f t="shared" si="137"/>
        <v>51</v>
      </c>
      <c r="S2926" t="str" cm="1">
        <f t="array" ref="S2926">_xlfn.IFS(Q2926&lt;1965,"Baby Boomers",Q2926&lt;1981,"Gen X",Q2926&lt;1997,"Millenial",TRUE,("Gen Z"))</f>
        <v>Gen X</v>
      </c>
    </row>
    <row r="2927" spans="1:19" x14ac:dyDescent="0.25">
      <c r="A2927" t="s">
        <v>15926</v>
      </c>
      <c r="B2927" t="s">
        <v>7078</v>
      </c>
      <c r="C2927" t="s">
        <v>8308</v>
      </c>
      <c r="D2927" t="str">
        <f>Table13[[#This Row],[FirstName]]&amp;" "&amp;Table13[[#This Row],[LastName]]</f>
        <v>Aubree Mooney</v>
      </c>
      <c r="E2927" s="2">
        <v>44979</v>
      </c>
      <c r="F2927" s="2" t="s">
        <v>10301</v>
      </c>
      <c r="G2927" t="s">
        <v>32</v>
      </c>
      <c r="H2927" t="s">
        <v>51</v>
      </c>
      <c r="I2927" t="s">
        <v>63</v>
      </c>
      <c r="J2927" t="s">
        <v>62</v>
      </c>
      <c r="K2927" t="s">
        <v>10302</v>
      </c>
      <c r="L2927" t="s">
        <v>89</v>
      </c>
      <c r="M2927" s="2">
        <v>31507</v>
      </c>
      <c r="N2927" t="s">
        <v>351</v>
      </c>
      <c r="O2927">
        <v>3</v>
      </c>
      <c r="P2927" t="str">
        <f t="shared" si="135"/>
        <v>Active</v>
      </c>
      <c r="Q2927">
        <f t="shared" si="136"/>
        <v>1986</v>
      </c>
      <c r="R2927">
        <f t="shared" si="137"/>
        <v>40</v>
      </c>
      <c r="S2927" t="str" cm="1">
        <f t="array" ref="S2927">_xlfn.IFS(Q2927&lt;1965,"Baby Boomers",Q2927&lt;1981,"Gen X",Q2927&lt;1997,"Millenial",TRUE,("Gen Z"))</f>
        <v>Millenial</v>
      </c>
    </row>
    <row r="2928" spans="1:19" x14ac:dyDescent="0.25">
      <c r="A2928" t="s">
        <v>15927</v>
      </c>
      <c r="B2928" t="s">
        <v>10102</v>
      </c>
      <c r="C2928" t="s">
        <v>5803</v>
      </c>
      <c r="D2928" t="str">
        <f>Table13[[#This Row],[FirstName]]&amp;" "&amp;Table13[[#This Row],[LastName]]</f>
        <v>Haven Donaldson</v>
      </c>
      <c r="E2928" s="2">
        <v>43919</v>
      </c>
      <c r="F2928" s="2" t="s">
        <v>10301</v>
      </c>
      <c r="G2928" t="s">
        <v>32</v>
      </c>
      <c r="H2928" t="s">
        <v>33</v>
      </c>
      <c r="I2928" t="s">
        <v>63</v>
      </c>
      <c r="J2928" t="s">
        <v>51</v>
      </c>
      <c r="K2928" t="s">
        <v>10302</v>
      </c>
      <c r="L2928" t="s">
        <v>80</v>
      </c>
      <c r="M2928" s="2">
        <v>28652</v>
      </c>
      <c r="N2928" t="s">
        <v>162</v>
      </c>
      <c r="O2928">
        <v>3</v>
      </c>
      <c r="P2928" t="str">
        <f t="shared" si="135"/>
        <v>Active</v>
      </c>
      <c r="Q2928">
        <f t="shared" si="136"/>
        <v>1978</v>
      </c>
      <c r="R2928">
        <f t="shared" si="137"/>
        <v>47</v>
      </c>
      <c r="S2928" t="str" cm="1">
        <f t="array" ref="S2928">_xlfn.IFS(Q2928&lt;1965,"Baby Boomers",Q2928&lt;1981,"Gen X",Q2928&lt;1997,"Millenial",TRUE,("Gen Z"))</f>
        <v>Gen X</v>
      </c>
    </row>
    <row r="2929" spans="1:19" x14ac:dyDescent="0.25">
      <c r="A2929" t="s">
        <v>15928</v>
      </c>
      <c r="B2929" t="s">
        <v>9522</v>
      </c>
      <c r="C2929" t="s">
        <v>3340</v>
      </c>
      <c r="D2929" t="str">
        <f>Table13[[#This Row],[FirstName]]&amp;" "&amp;Table13[[#This Row],[LastName]]</f>
        <v>Neil Dunn</v>
      </c>
      <c r="E2929" s="2">
        <v>44417</v>
      </c>
      <c r="F2929" s="2">
        <v>45093</v>
      </c>
      <c r="G2929" t="s">
        <v>32</v>
      </c>
      <c r="H2929" t="s">
        <v>51</v>
      </c>
      <c r="I2929" t="s">
        <v>50</v>
      </c>
      <c r="J2929" t="s">
        <v>35</v>
      </c>
      <c r="K2929" t="s">
        <v>10302</v>
      </c>
      <c r="L2929" t="s">
        <v>89</v>
      </c>
      <c r="M2929" s="2">
        <v>22392</v>
      </c>
      <c r="N2929" t="s">
        <v>82</v>
      </c>
      <c r="O2929">
        <v>3</v>
      </c>
      <c r="P2929" t="str">
        <f t="shared" si="135"/>
        <v>Non-Active</v>
      </c>
      <c r="Q2929">
        <f t="shared" si="136"/>
        <v>1961</v>
      </c>
      <c r="R2929">
        <f t="shared" si="137"/>
        <v>64</v>
      </c>
      <c r="S2929" t="str" cm="1">
        <f t="array" ref="S2929">_xlfn.IFS(Q2929&lt;1965,"Baby Boomers",Q2929&lt;1981,"Gen X",Q2929&lt;1997,"Millenial",TRUE,("Gen Z"))</f>
        <v>Baby Boomers</v>
      </c>
    </row>
    <row r="2930" spans="1:19" x14ac:dyDescent="0.25">
      <c r="A2930" t="s">
        <v>15929</v>
      </c>
      <c r="B2930" t="s">
        <v>6917</v>
      </c>
      <c r="C2930" t="s">
        <v>4579</v>
      </c>
      <c r="D2930" t="str">
        <f>Table13[[#This Row],[FirstName]]&amp;" "&amp;Table13[[#This Row],[LastName]]</f>
        <v>Darryl Ponce</v>
      </c>
      <c r="E2930" s="2">
        <v>44928</v>
      </c>
      <c r="F2930" s="2">
        <v>45095</v>
      </c>
      <c r="G2930" t="s">
        <v>32</v>
      </c>
      <c r="H2930" t="s">
        <v>33</v>
      </c>
      <c r="I2930" t="s">
        <v>63</v>
      </c>
      <c r="J2930" t="s">
        <v>51</v>
      </c>
      <c r="K2930" t="s">
        <v>10302</v>
      </c>
      <c r="L2930" t="s">
        <v>52</v>
      </c>
      <c r="M2930" s="2">
        <v>33292</v>
      </c>
      <c r="N2930" t="s">
        <v>102</v>
      </c>
      <c r="O2930">
        <v>5</v>
      </c>
      <c r="P2930" t="str">
        <f t="shared" si="135"/>
        <v>Non-Active</v>
      </c>
      <c r="Q2930">
        <f t="shared" si="136"/>
        <v>1991</v>
      </c>
      <c r="R2930">
        <f t="shared" si="137"/>
        <v>35</v>
      </c>
      <c r="S2930" t="str" cm="1">
        <f t="array" ref="S2930">_xlfn.IFS(Q2930&lt;1965,"Baby Boomers",Q2930&lt;1981,"Gen X",Q2930&lt;1997,"Millenial",TRUE,("Gen Z"))</f>
        <v>Millenial</v>
      </c>
    </row>
    <row r="2931" spans="1:19" x14ac:dyDescent="0.25">
      <c r="A2931" t="s">
        <v>15930</v>
      </c>
      <c r="B2931" t="s">
        <v>3088</v>
      </c>
      <c r="C2931" t="s">
        <v>1572</v>
      </c>
      <c r="D2931" t="str">
        <f>Table13[[#This Row],[FirstName]]&amp;" "&amp;Table13[[#This Row],[LastName]]</f>
        <v>Cade Heath</v>
      </c>
      <c r="E2931" s="2">
        <v>43414</v>
      </c>
      <c r="F2931" s="2" t="s">
        <v>10301</v>
      </c>
      <c r="G2931" t="s">
        <v>32</v>
      </c>
      <c r="H2931" t="s">
        <v>62</v>
      </c>
      <c r="I2931" t="s">
        <v>34</v>
      </c>
      <c r="J2931" t="s">
        <v>51</v>
      </c>
      <c r="K2931" t="s">
        <v>10302</v>
      </c>
      <c r="L2931" t="s">
        <v>100</v>
      </c>
      <c r="M2931" s="2">
        <v>33464</v>
      </c>
      <c r="N2931" t="s">
        <v>102</v>
      </c>
      <c r="O2931">
        <v>3</v>
      </c>
      <c r="P2931" t="str">
        <f t="shared" si="135"/>
        <v>Active</v>
      </c>
      <c r="Q2931">
        <f t="shared" si="136"/>
        <v>1991</v>
      </c>
      <c r="R2931">
        <f t="shared" si="137"/>
        <v>34</v>
      </c>
      <c r="S2931" t="str" cm="1">
        <f t="array" ref="S2931">_xlfn.IFS(Q2931&lt;1965,"Baby Boomers",Q2931&lt;1981,"Gen X",Q2931&lt;1997,"Millenial",TRUE,("Gen Z"))</f>
        <v>Millenial</v>
      </c>
    </row>
    <row r="2932" spans="1:19" x14ac:dyDescent="0.25">
      <c r="A2932" t="s">
        <v>15931</v>
      </c>
      <c r="B2932" t="s">
        <v>5683</v>
      </c>
      <c r="C2932" t="s">
        <v>10113</v>
      </c>
      <c r="D2932" t="str">
        <f>Table13[[#This Row],[FirstName]]&amp;" "&amp;Table13[[#This Row],[LastName]]</f>
        <v>Sidney Hooper</v>
      </c>
      <c r="E2932" s="2">
        <v>44803</v>
      </c>
      <c r="F2932" s="2" t="s">
        <v>10301</v>
      </c>
      <c r="G2932" t="s">
        <v>32</v>
      </c>
      <c r="H2932" t="s">
        <v>62</v>
      </c>
      <c r="I2932" t="s">
        <v>63</v>
      </c>
      <c r="J2932" t="s">
        <v>35</v>
      </c>
      <c r="K2932" t="s">
        <v>10302</v>
      </c>
      <c r="L2932" t="s">
        <v>110</v>
      </c>
      <c r="M2932" s="2">
        <v>15562</v>
      </c>
      <c r="N2932" t="s">
        <v>183</v>
      </c>
      <c r="O2932">
        <v>1</v>
      </c>
      <c r="P2932" t="str">
        <f t="shared" si="135"/>
        <v>Active</v>
      </c>
      <c r="Q2932">
        <f t="shared" si="136"/>
        <v>1942</v>
      </c>
      <c r="R2932">
        <f t="shared" si="137"/>
        <v>83</v>
      </c>
      <c r="S2932" t="str" cm="1">
        <f t="array" ref="S2932">_xlfn.IFS(Q2932&lt;1965,"Baby Boomers",Q2932&lt;1981,"Gen X",Q2932&lt;1997,"Millenial",TRUE,("Gen Z"))</f>
        <v>Baby Boomers</v>
      </c>
    </row>
    <row r="2933" spans="1:19" x14ac:dyDescent="0.25">
      <c r="A2933" t="s">
        <v>15932</v>
      </c>
      <c r="B2933" t="s">
        <v>8784</v>
      </c>
      <c r="C2933" t="s">
        <v>6488</v>
      </c>
      <c r="D2933" t="str">
        <f>Table13[[#This Row],[FirstName]]&amp;" "&amp;Table13[[#This Row],[LastName]]</f>
        <v>Johnathan Mayo</v>
      </c>
      <c r="E2933" s="2">
        <v>44407</v>
      </c>
      <c r="F2933" s="2">
        <v>44898</v>
      </c>
      <c r="G2933" t="s">
        <v>10699</v>
      </c>
      <c r="H2933" t="s">
        <v>62</v>
      </c>
      <c r="I2933" t="s">
        <v>50</v>
      </c>
      <c r="J2933" t="s">
        <v>51</v>
      </c>
      <c r="K2933" t="s">
        <v>10302</v>
      </c>
      <c r="L2933" t="s">
        <v>89</v>
      </c>
      <c r="M2933" s="2">
        <v>36549</v>
      </c>
      <c r="N2933" t="s">
        <v>82</v>
      </c>
      <c r="O2933">
        <v>3</v>
      </c>
      <c r="P2933" t="str">
        <f t="shared" si="135"/>
        <v>Non-Active</v>
      </c>
      <c r="Q2933">
        <f t="shared" si="136"/>
        <v>2000</v>
      </c>
      <c r="R2933">
        <f t="shared" si="137"/>
        <v>26</v>
      </c>
      <c r="S2933" t="str" cm="1">
        <f t="array" ref="S2933">_xlfn.IFS(Q2933&lt;1965,"Baby Boomers",Q2933&lt;1981,"Gen X",Q2933&lt;1997,"Millenial",TRUE,("Gen Z"))</f>
        <v>Gen Z</v>
      </c>
    </row>
    <row r="2934" spans="1:19" x14ac:dyDescent="0.25">
      <c r="A2934" t="s">
        <v>15933</v>
      </c>
      <c r="B2934" t="s">
        <v>7990</v>
      </c>
      <c r="C2934" t="s">
        <v>6218</v>
      </c>
      <c r="D2934" t="str">
        <f>Table13[[#This Row],[FirstName]]&amp;" "&amp;Table13[[#This Row],[LastName]]</f>
        <v>Anika Arroyo</v>
      </c>
      <c r="E2934" s="2">
        <v>44164</v>
      </c>
      <c r="F2934" s="2" t="s">
        <v>10301</v>
      </c>
      <c r="G2934" t="s">
        <v>32</v>
      </c>
      <c r="H2934" t="s">
        <v>62</v>
      </c>
      <c r="I2934" t="s">
        <v>34</v>
      </c>
      <c r="J2934" t="s">
        <v>35</v>
      </c>
      <c r="K2934" t="s">
        <v>10302</v>
      </c>
      <c r="L2934" t="s">
        <v>89</v>
      </c>
      <c r="M2934" s="2">
        <v>29259</v>
      </c>
      <c r="N2934" t="s">
        <v>82</v>
      </c>
      <c r="O2934">
        <v>3</v>
      </c>
      <c r="P2934" t="str">
        <f t="shared" si="135"/>
        <v>Active</v>
      </c>
      <c r="Q2934">
        <f t="shared" si="136"/>
        <v>1980</v>
      </c>
      <c r="R2934">
        <f t="shared" si="137"/>
        <v>46</v>
      </c>
      <c r="S2934" t="str" cm="1">
        <f t="array" ref="S2934">_xlfn.IFS(Q2934&lt;1965,"Baby Boomers",Q2934&lt;1981,"Gen X",Q2934&lt;1997,"Millenial",TRUE,("Gen Z"))</f>
        <v>Gen X</v>
      </c>
    </row>
    <row r="2935" spans="1:19" x14ac:dyDescent="0.25">
      <c r="A2935" t="s">
        <v>15934</v>
      </c>
      <c r="B2935" t="s">
        <v>4946</v>
      </c>
      <c r="C2935" t="s">
        <v>1135</v>
      </c>
      <c r="D2935" t="str">
        <f>Table13[[#This Row],[FirstName]]&amp;" "&amp;Table13[[#This Row],[LastName]]</f>
        <v>Fatima Kemp</v>
      </c>
      <c r="E2935" s="2">
        <v>44279</v>
      </c>
      <c r="F2935" s="2" t="s">
        <v>10301</v>
      </c>
      <c r="G2935" t="s">
        <v>32</v>
      </c>
      <c r="H2935" t="s">
        <v>51</v>
      </c>
      <c r="I2935" t="s">
        <v>50</v>
      </c>
      <c r="J2935" t="s">
        <v>51</v>
      </c>
      <c r="K2935" t="s">
        <v>10302</v>
      </c>
      <c r="L2935" t="s">
        <v>80</v>
      </c>
      <c r="M2935" s="2">
        <v>27169</v>
      </c>
      <c r="N2935" t="s">
        <v>2516</v>
      </c>
      <c r="O2935">
        <v>2</v>
      </c>
      <c r="P2935" t="str">
        <f t="shared" si="135"/>
        <v>Active</v>
      </c>
      <c r="Q2935">
        <f t="shared" si="136"/>
        <v>1974</v>
      </c>
      <c r="R2935">
        <f t="shared" si="137"/>
        <v>51</v>
      </c>
      <c r="S2935" t="str" cm="1">
        <f t="array" ref="S2935">_xlfn.IFS(Q2935&lt;1965,"Baby Boomers",Q2935&lt;1981,"Gen X",Q2935&lt;1997,"Millenial",TRUE,("Gen Z"))</f>
        <v>Gen X</v>
      </c>
    </row>
    <row r="2936" spans="1:19" x14ac:dyDescent="0.25">
      <c r="A2936" t="s">
        <v>15935</v>
      </c>
      <c r="B2936" t="s">
        <v>2840</v>
      </c>
      <c r="C2936" t="s">
        <v>6191</v>
      </c>
      <c r="D2936" t="str">
        <f>Table13[[#This Row],[FirstName]]&amp;" "&amp;Table13[[#This Row],[LastName]]</f>
        <v>Lilianna Conway</v>
      </c>
      <c r="E2936" s="2">
        <v>44194</v>
      </c>
      <c r="F2936" s="2">
        <v>44615</v>
      </c>
      <c r="G2936" t="s">
        <v>744</v>
      </c>
      <c r="H2936" t="s">
        <v>51</v>
      </c>
      <c r="I2936" t="s">
        <v>63</v>
      </c>
      <c r="J2936" t="s">
        <v>35</v>
      </c>
      <c r="K2936" t="s">
        <v>10302</v>
      </c>
      <c r="L2936" t="s">
        <v>80</v>
      </c>
      <c r="M2936" s="2">
        <v>15983</v>
      </c>
      <c r="N2936" t="s">
        <v>102</v>
      </c>
      <c r="O2936">
        <v>3</v>
      </c>
      <c r="P2936" t="str">
        <f t="shared" si="135"/>
        <v>Non-Active</v>
      </c>
      <c r="Q2936">
        <f t="shared" si="136"/>
        <v>1943</v>
      </c>
      <c r="R2936">
        <f t="shared" si="137"/>
        <v>82</v>
      </c>
      <c r="S2936" t="str" cm="1">
        <f t="array" ref="S2936">_xlfn.IFS(Q2936&lt;1965,"Baby Boomers",Q2936&lt;1981,"Gen X",Q2936&lt;1997,"Millenial",TRUE,("Gen Z"))</f>
        <v>Baby Boomers</v>
      </c>
    </row>
    <row r="2937" spans="1:19" x14ac:dyDescent="0.25">
      <c r="A2937" t="s">
        <v>15936</v>
      </c>
      <c r="B2937" t="s">
        <v>6403</v>
      </c>
      <c r="C2937" t="s">
        <v>6599</v>
      </c>
      <c r="D2937" t="str">
        <f>Table13[[#This Row],[FirstName]]&amp;" "&amp;Table13[[#This Row],[LastName]]</f>
        <v>Tony Cooke</v>
      </c>
      <c r="E2937" s="2">
        <v>44410</v>
      </c>
      <c r="F2937" s="2" t="s">
        <v>10301</v>
      </c>
      <c r="G2937" t="s">
        <v>32</v>
      </c>
      <c r="H2937" t="s">
        <v>62</v>
      </c>
      <c r="I2937" t="s">
        <v>34</v>
      </c>
      <c r="J2937" t="s">
        <v>35</v>
      </c>
      <c r="K2937" t="s">
        <v>10302</v>
      </c>
      <c r="L2937" t="s">
        <v>89</v>
      </c>
      <c r="M2937" s="2">
        <v>24786</v>
      </c>
      <c r="N2937" t="s">
        <v>82</v>
      </c>
      <c r="O2937">
        <v>1</v>
      </c>
      <c r="P2937" t="str">
        <f t="shared" si="135"/>
        <v>Active</v>
      </c>
      <c r="Q2937">
        <f t="shared" si="136"/>
        <v>1967</v>
      </c>
      <c r="R2937">
        <f t="shared" si="137"/>
        <v>58</v>
      </c>
      <c r="S2937" t="str" cm="1">
        <f t="array" ref="S2937">_xlfn.IFS(Q2937&lt;1965,"Baby Boomers",Q2937&lt;1981,"Gen X",Q2937&lt;1997,"Millenial",TRUE,("Gen Z"))</f>
        <v>Gen X</v>
      </c>
    </row>
    <row r="2938" spans="1:19" x14ac:dyDescent="0.25">
      <c r="A2938" t="s">
        <v>15937</v>
      </c>
      <c r="B2938" t="s">
        <v>10128</v>
      </c>
      <c r="C2938" t="s">
        <v>2220</v>
      </c>
      <c r="D2938" t="str">
        <f>Table13[[#This Row],[FirstName]]&amp;" "&amp;Table13[[#This Row],[LastName]]</f>
        <v>Trevor Barry</v>
      </c>
      <c r="E2938" s="2">
        <v>44650</v>
      </c>
      <c r="F2938" s="2" t="s">
        <v>10301</v>
      </c>
      <c r="G2938" t="s">
        <v>32</v>
      </c>
      <c r="H2938" t="s">
        <v>51</v>
      </c>
      <c r="I2938" t="s">
        <v>50</v>
      </c>
      <c r="J2938" t="s">
        <v>35</v>
      </c>
      <c r="K2938" t="s">
        <v>10302</v>
      </c>
      <c r="L2938" t="s">
        <v>89</v>
      </c>
      <c r="M2938" s="2">
        <v>21027</v>
      </c>
      <c r="N2938" t="s">
        <v>82</v>
      </c>
      <c r="O2938">
        <v>5</v>
      </c>
      <c r="P2938" t="str">
        <f t="shared" si="135"/>
        <v>Active</v>
      </c>
      <c r="Q2938">
        <f t="shared" si="136"/>
        <v>1957</v>
      </c>
      <c r="R2938">
        <f t="shared" si="137"/>
        <v>68</v>
      </c>
      <c r="S2938" t="str" cm="1">
        <f t="array" ref="S2938">_xlfn.IFS(Q2938&lt;1965,"Baby Boomers",Q2938&lt;1981,"Gen X",Q2938&lt;1997,"Millenial",TRUE,("Gen Z"))</f>
        <v>Baby Boomers</v>
      </c>
    </row>
    <row r="2939" spans="1:19" x14ac:dyDescent="0.25">
      <c r="A2939" t="s">
        <v>15938</v>
      </c>
      <c r="B2939" t="s">
        <v>10131</v>
      </c>
      <c r="C2939" t="s">
        <v>4929</v>
      </c>
      <c r="D2939" t="str">
        <f>Table13[[#This Row],[FirstName]]&amp;" "&amp;Table13[[#This Row],[LastName]]</f>
        <v>Marisa Frank</v>
      </c>
      <c r="E2939" s="2">
        <v>44260</v>
      </c>
      <c r="F2939" s="2">
        <v>44446</v>
      </c>
      <c r="G2939" t="s">
        <v>32</v>
      </c>
      <c r="H2939" t="s">
        <v>51</v>
      </c>
      <c r="I2939" t="s">
        <v>50</v>
      </c>
      <c r="J2939" t="s">
        <v>35</v>
      </c>
      <c r="K2939" t="s">
        <v>10302</v>
      </c>
      <c r="L2939" t="s">
        <v>110</v>
      </c>
      <c r="M2939" s="2">
        <v>22072</v>
      </c>
      <c r="N2939" t="s">
        <v>102</v>
      </c>
      <c r="O2939">
        <v>3</v>
      </c>
      <c r="P2939" t="str">
        <f t="shared" si="135"/>
        <v>Non-Active</v>
      </c>
      <c r="Q2939">
        <f t="shared" si="136"/>
        <v>1960</v>
      </c>
      <c r="R2939">
        <f t="shared" si="137"/>
        <v>65</v>
      </c>
      <c r="S2939" t="str" cm="1">
        <f t="array" ref="S2939">_xlfn.IFS(Q2939&lt;1965,"Baby Boomers",Q2939&lt;1981,"Gen X",Q2939&lt;1997,"Millenial",TRUE,("Gen Z"))</f>
        <v>Baby Boomers</v>
      </c>
    </row>
    <row r="2940" spans="1:19" x14ac:dyDescent="0.25">
      <c r="A2940" t="s">
        <v>15939</v>
      </c>
      <c r="B2940" t="s">
        <v>4103</v>
      </c>
      <c r="C2940" t="s">
        <v>3811</v>
      </c>
      <c r="D2940" t="str">
        <f>Table13[[#This Row],[FirstName]]&amp;" "&amp;Table13[[#This Row],[LastName]]</f>
        <v>Shania Flores</v>
      </c>
      <c r="E2940" s="2">
        <v>44167</v>
      </c>
      <c r="F2940" s="2" t="s">
        <v>10301</v>
      </c>
      <c r="G2940" t="s">
        <v>32</v>
      </c>
      <c r="H2940" t="s">
        <v>33</v>
      </c>
      <c r="I2940" t="s">
        <v>63</v>
      </c>
      <c r="J2940" t="s">
        <v>35</v>
      </c>
      <c r="K2940" t="s">
        <v>10302</v>
      </c>
      <c r="L2940" t="s">
        <v>176</v>
      </c>
      <c r="M2940" s="2">
        <v>17711</v>
      </c>
      <c r="N2940" t="s">
        <v>82</v>
      </c>
      <c r="O2940">
        <v>3</v>
      </c>
      <c r="P2940" t="str">
        <f t="shared" si="135"/>
        <v>Active</v>
      </c>
      <c r="Q2940">
        <f t="shared" si="136"/>
        <v>1948</v>
      </c>
      <c r="R2940">
        <f t="shared" si="137"/>
        <v>77</v>
      </c>
      <c r="S2940" t="str" cm="1">
        <f t="array" ref="S2940">_xlfn.IFS(Q2940&lt;1965,"Baby Boomers",Q2940&lt;1981,"Gen X",Q2940&lt;1997,"Millenial",TRUE,("Gen Z"))</f>
        <v>Baby Boomers</v>
      </c>
    </row>
    <row r="2941" spans="1:19" x14ac:dyDescent="0.25">
      <c r="A2941" t="s">
        <v>15940</v>
      </c>
      <c r="B2941" t="s">
        <v>868</v>
      </c>
      <c r="C2941" t="s">
        <v>4753</v>
      </c>
      <c r="D2941" t="str">
        <f>Table13[[#This Row],[FirstName]]&amp;" "&amp;Table13[[#This Row],[LastName]]</f>
        <v>Andre Allison</v>
      </c>
      <c r="E2941" s="2">
        <v>43485</v>
      </c>
      <c r="F2941" s="2">
        <v>43848</v>
      </c>
      <c r="G2941" t="s">
        <v>744</v>
      </c>
      <c r="H2941" t="s">
        <v>33</v>
      </c>
      <c r="I2941" t="s">
        <v>34</v>
      </c>
      <c r="J2941" t="s">
        <v>62</v>
      </c>
      <c r="K2941" t="s">
        <v>10302</v>
      </c>
      <c r="L2941" t="s">
        <v>80</v>
      </c>
      <c r="M2941" s="2">
        <v>27894</v>
      </c>
      <c r="N2941" t="s">
        <v>418</v>
      </c>
      <c r="O2941">
        <v>4</v>
      </c>
      <c r="P2941" t="str">
        <f t="shared" si="135"/>
        <v>Non-Active</v>
      </c>
      <c r="Q2941">
        <f t="shared" si="136"/>
        <v>1976</v>
      </c>
      <c r="R2941">
        <f t="shared" si="137"/>
        <v>49</v>
      </c>
      <c r="S2941" t="str" cm="1">
        <f t="array" ref="S2941">_xlfn.IFS(Q2941&lt;1965,"Baby Boomers",Q2941&lt;1981,"Gen X",Q2941&lt;1997,"Millenial",TRUE,("Gen Z"))</f>
        <v>Gen X</v>
      </c>
    </row>
    <row r="2942" spans="1:19" x14ac:dyDescent="0.25">
      <c r="A2942" t="s">
        <v>15941</v>
      </c>
      <c r="B2942" t="s">
        <v>8505</v>
      </c>
      <c r="C2942" t="s">
        <v>3198</v>
      </c>
      <c r="D2942" t="str">
        <f>Table13[[#This Row],[FirstName]]&amp;" "&amp;Table13[[#This Row],[LastName]]</f>
        <v>Destiny Bright</v>
      </c>
      <c r="E2942" s="2">
        <v>43981</v>
      </c>
      <c r="F2942" s="2">
        <v>44593</v>
      </c>
      <c r="G2942" t="s">
        <v>744</v>
      </c>
      <c r="H2942" t="s">
        <v>62</v>
      </c>
      <c r="I2942" t="s">
        <v>63</v>
      </c>
      <c r="J2942" t="s">
        <v>62</v>
      </c>
      <c r="K2942" t="s">
        <v>10302</v>
      </c>
      <c r="L2942" t="s">
        <v>89</v>
      </c>
      <c r="M2942" s="2">
        <v>22935</v>
      </c>
      <c r="N2942" t="s">
        <v>82</v>
      </c>
      <c r="O2942">
        <v>2</v>
      </c>
      <c r="P2942" t="str">
        <f t="shared" si="135"/>
        <v>Non-Active</v>
      </c>
      <c r="Q2942">
        <f t="shared" si="136"/>
        <v>1962</v>
      </c>
      <c r="R2942">
        <f t="shared" si="137"/>
        <v>63</v>
      </c>
      <c r="S2942" t="str" cm="1">
        <f t="array" ref="S2942">_xlfn.IFS(Q2942&lt;1965,"Baby Boomers",Q2942&lt;1981,"Gen X",Q2942&lt;1997,"Millenial",TRUE,("Gen Z"))</f>
        <v>Baby Boomers</v>
      </c>
    </row>
    <row r="2943" spans="1:19" x14ac:dyDescent="0.25">
      <c r="A2943" t="s">
        <v>15942</v>
      </c>
      <c r="B2943" t="s">
        <v>493</v>
      </c>
      <c r="C2943" t="s">
        <v>7252</v>
      </c>
      <c r="D2943" t="str">
        <f>Table13[[#This Row],[FirstName]]&amp;" "&amp;Table13[[#This Row],[LastName]]</f>
        <v>Karli Parks</v>
      </c>
      <c r="E2943" s="2">
        <v>43783</v>
      </c>
      <c r="F2943" s="2">
        <v>45060</v>
      </c>
      <c r="G2943" t="s">
        <v>10699</v>
      </c>
      <c r="H2943" t="s">
        <v>51</v>
      </c>
      <c r="I2943" t="s">
        <v>63</v>
      </c>
      <c r="J2943" t="s">
        <v>51</v>
      </c>
      <c r="K2943" t="s">
        <v>10302</v>
      </c>
      <c r="L2943" t="s">
        <v>89</v>
      </c>
      <c r="M2943" s="2">
        <v>32911</v>
      </c>
      <c r="N2943" t="s">
        <v>1043</v>
      </c>
      <c r="O2943">
        <v>5</v>
      </c>
      <c r="P2943" t="str">
        <f t="shared" si="135"/>
        <v>Non-Active</v>
      </c>
      <c r="Q2943">
        <f t="shared" si="136"/>
        <v>1990</v>
      </c>
      <c r="R2943">
        <f t="shared" si="137"/>
        <v>36</v>
      </c>
      <c r="S2943" t="str" cm="1">
        <f t="array" ref="S2943">_xlfn.IFS(Q2943&lt;1965,"Baby Boomers",Q2943&lt;1981,"Gen X",Q2943&lt;1997,"Millenial",TRUE,("Gen Z"))</f>
        <v>Millenial</v>
      </c>
    </row>
    <row r="2944" spans="1:19" x14ac:dyDescent="0.25">
      <c r="A2944" t="s">
        <v>15943</v>
      </c>
      <c r="B2944" t="s">
        <v>3315</v>
      </c>
      <c r="C2944" t="s">
        <v>5123</v>
      </c>
      <c r="D2944" t="str">
        <f>Table13[[#This Row],[FirstName]]&amp;" "&amp;Table13[[#This Row],[LastName]]</f>
        <v>Mylie Callahan</v>
      </c>
      <c r="E2944" s="2">
        <v>44769</v>
      </c>
      <c r="F2944" s="2">
        <v>45009</v>
      </c>
      <c r="G2944" t="s">
        <v>10699</v>
      </c>
      <c r="H2944" t="s">
        <v>51</v>
      </c>
      <c r="I2944" t="s">
        <v>50</v>
      </c>
      <c r="J2944" t="s">
        <v>35</v>
      </c>
      <c r="K2944" t="s">
        <v>10302</v>
      </c>
      <c r="L2944" t="s">
        <v>80</v>
      </c>
      <c r="M2944" s="2">
        <v>18504</v>
      </c>
      <c r="N2944" t="s">
        <v>653</v>
      </c>
      <c r="O2944">
        <v>2</v>
      </c>
      <c r="P2944" t="str">
        <f t="shared" si="135"/>
        <v>Non-Active</v>
      </c>
      <c r="Q2944">
        <f t="shared" si="136"/>
        <v>1950</v>
      </c>
      <c r="R2944">
        <f t="shared" si="137"/>
        <v>75</v>
      </c>
      <c r="S2944" t="str" cm="1">
        <f t="array" ref="S2944">_xlfn.IFS(Q2944&lt;1965,"Baby Boomers",Q2944&lt;1981,"Gen X",Q2944&lt;1997,"Millenial",TRUE,("Gen Z"))</f>
        <v>Baby Boomers</v>
      </c>
    </row>
    <row r="2945" spans="1:19" x14ac:dyDescent="0.25">
      <c r="A2945" t="s">
        <v>15944</v>
      </c>
      <c r="B2945" t="s">
        <v>4241</v>
      </c>
      <c r="C2945" t="s">
        <v>7949</v>
      </c>
      <c r="D2945" t="str">
        <f>Table13[[#This Row],[FirstName]]&amp;" "&amp;Table13[[#This Row],[LastName]]</f>
        <v>Jadiel Dickson</v>
      </c>
      <c r="E2945" s="2">
        <v>44732</v>
      </c>
      <c r="F2945" s="2" t="s">
        <v>10301</v>
      </c>
      <c r="G2945" t="s">
        <v>32</v>
      </c>
      <c r="H2945" t="s">
        <v>33</v>
      </c>
      <c r="I2945" t="s">
        <v>34</v>
      </c>
      <c r="J2945" t="s">
        <v>35</v>
      </c>
      <c r="K2945" t="s">
        <v>10302</v>
      </c>
      <c r="L2945" t="s">
        <v>80</v>
      </c>
      <c r="M2945" s="2">
        <v>21424</v>
      </c>
      <c r="N2945" t="s">
        <v>82</v>
      </c>
      <c r="O2945">
        <v>3</v>
      </c>
      <c r="P2945" t="str">
        <f t="shared" si="135"/>
        <v>Active</v>
      </c>
      <c r="Q2945">
        <f t="shared" si="136"/>
        <v>1958</v>
      </c>
      <c r="R2945">
        <f t="shared" si="137"/>
        <v>67</v>
      </c>
      <c r="S2945" t="str" cm="1">
        <f t="array" ref="S2945">_xlfn.IFS(Q2945&lt;1965,"Baby Boomers",Q2945&lt;1981,"Gen X",Q2945&lt;1997,"Millenial",TRUE,("Gen Z"))</f>
        <v>Baby Boomers</v>
      </c>
    </row>
    <row r="2946" spans="1:19" x14ac:dyDescent="0.25">
      <c r="A2946" t="s">
        <v>15945</v>
      </c>
      <c r="B2946" t="s">
        <v>9498</v>
      </c>
      <c r="C2946" t="s">
        <v>1768</v>
      </c>
      <c r="D2946" t="str">
        <f>Table13[[#This Row],[FirstName]]&amp;" "&amp;Table13[[#This Row],[LastName]]</f>
        <v>Aliya Moss</v>
      </c>
      <c r="E2946" s="2">
        <v>44915</v>
      </c>
      <c r="F2946" s="2">
        <v>45007</v>
      </c>
      <c r="G2946" t="s">
        <v>744</v>
      </c>
      <c r="H2946" t="s">
        <v>62</v>
      </c>
      <c r="I2946" t="s">
        <v>50</v>
      </c>
      <c r="J2946" t="s">
        <v>62</v>
      </c>
      <c r="K2946" t="s">
        <v>10302</v>
      </c>
      <c r="L2946" t="s">
        <v>593</v>
      </c>
      <c r="M2946" s="2">
        <v>25894</v>
      </c>
      <c r="N2946" t="s">
        <v>242</v>
      </c>
      <c r="O2946">
        <v>3</v>
      </c>
      <c r="P2946" t="str">
        <f t="shared" ref="P2946:P3001" si="138">IF(F2946="","Active","Non-Active")</f>
        <v>Non-Active</v>
      </c>
      <c r="Q2946">
        <f t="shared" si="136"/>
        <v>1970</v>
      </c>
      <c r="R2946">
        <f t="shared" si="137"/>
        <v>55</v>
      </c>
      <c r="S2946" t="str" cm="1">
        <f t="array" ref="S2946">_xlfn.IFS(Q2946&lt;1965,"Baby Boomers",Q2946&lt;1981,"Gen X",Q2946&lt;1997,"Millenial",TRUE,("Gen Z"))</f>
        <v>Gen X</v>
      </c>
    </row>
    <row r="2947" spans="1:19" x14ac:dyDescent="0.25">
      <c r="A2947" t="s">
        <v>15946</v>
      </c>
      <c r="B2947" t="s">
        <v>1263</v>
      </c>
      <c r="C2947" t="s">
        <v>4563</v>
      </c>
      <c r="D2947" t="str">
        <f>Table13[[#This Row],[FirstName]]&amp;" "&amp;Table13[[#This Row],[LastName]]</f>
        <v>Kylie Roman</v>
      </c>
      <c r="E2947" s="2">
        <v>44940</v>
      </c>
      <c r="F2947" s="2">
        <v>44999</v>
      </c>
      <c r="G2947" t="s">
        <v>744</v>
      </c>
      <c r="H2947" t="s">
        <v>33</v>
      </c>
      <c r="I2947" t="s">
        <v>34</v>
      </c>
      <c r="J2947" t="s">
        <v>51</v>
      </c>
      <c r="K2947" t="s">
        <v>10302</v>
      </c>
      <c r="L2947" t="s">
        <v>176</v>
      </c>
      <c r="M2947" s="2">
        <v>33751</v>
      </c>
      <c r="N2947" t="s">
        <v>242</v>
      </c>
      <c r="O2947">
        <v>4</v>
      </c>
      <c r="P2947" t="str">
        <f t="shared" si="138"/>
        <v>Non-Active</v>
      </c>
      <c r="Q2947">
        <f t="shared" ref="Q2947:Q3001" si="139">YEAR(M2947)</f>
        <v>1992</v>
      </c>
      <c r="R2947">
        <f t="shared" ref="R2947:R3001" si="140">INT(YEARFRAC(M2947,"20/04/2026"))</f>
        <v>33</v>
      </c>
      <c r="S2947" t="str" cm="1">
        <f t="array" ref="S2947">_xlfn.IFS(Q2947&lt;1965,"Baby Boomers",Q2947&lt;1981,"Gen X",Q2947&lt;1997,"Millenial",TRUE,("Gen Z"))</f>
        <v>Millenial</v>
      </c>
    </row>
    <row r="2948" spans="1:19" x14ac:dyDescent="0.25">
      <c r="A2948" t="s">
        <v>15947</v>
      </c>
      <c r="B2948" t="s">
        <v>7178</v>
      </c>
      <c r="C2948" t="s">
        <v>3071</v>
      </c>
      <c r="D2948" t="str">
        <f>Table13[[#This Row],[FirstName]]&amp;" "&amp;Table13[[#This Row],[LastName]]</f>
        <v>Karter Thornton</v>
      </c>
      <c r="E2948" s="2">
        <v>43365</v>
      </c>
      <c r="F2948" s="2" t="s">
        <v>10301</v>
      </c>
      <c r="G2948" t="s">
        <v>32</v>
      </c>
      <c r="H2948" t="s">
        <v>33</v>
      </c>
      <c r="I2948" t="s">
        <v>50</v>
      </c>
      <c r="J2948" t="s">
        <v>35</v>
      </c>
      <c r="K2948" t="s">
        <v>10302</v>
      </c>
      <c r="L2948" t="s">
        <v>52</v>
      </c>
      <c r="M2948" s="2">
        <v>32545</v>
      </c>
      <c r="N2948" t="s">
        <v>225</v>
      </c>
      <c r="O2948">
        <v>2</v>
      </c>
      <c r="P2948" t="str">
        <f t="shared" si="138"/>
        <v>Active</v>
      </c>
      <c r="Q2948">
        <f t="shared" si="139"/>
        <v>1989</v>
      </c>
      <c r="R2948">
        <f t="shared" si="140"/>
        <v>37</v>
      </c>
      <c r="S2948" t="str" cm="1">
        <f t="array" ref="S2948">_xlfn.IFS(Q2948&lt;1965,"Baby Boomers",Q2948&lt;1981,"Gen X",Q2948&lt;1997,"Millenial",TRUE,("Gen Z"))</f>
        <v>Millenial</v>
      </c>
    </row>
    <row r="2949" spans="1:19" x14ac:dyDescent="0.25">
      <c r="A2949" t="s">
        <v>15948</v>
      </c>
      <c r="B2949" t="s">
        <v>5860</v>
      </c>
      <c r="C2949" t="s">
        <v>2891</v>
      </c>
      <c r="D2949" t="str">
        <f>Table13[[#This Row],[FirstName]]&amp;" "&amp;Table13[[#This Row],[LastName]]</f>
        <v>Ronald Bullock</v>
      </c>
      <c r="E2949" s="2">
        <v>44828</v>
      </c>
      <c r="F2949" s="2">
        <v>44995</v>
      </c>
      <c r="G2949" t="s">
        <v>744</v>
      </c>
      <c r="H2949" t="s">
        <v>51</v>
      </c>
      <c r="I2949" t="s">
        <v>50</v>
      </c>
      <c r="J2949" t="s">
        <v>35</v>
      </c>
      <c r="K2949" t="s">
        <v>10302</v>
      </c>
      <c r="L2949" t="s">
        <v>89</v>
      </c>
      <c r="M2949" s="2">
        <v>36498</v>
      </c>
      <c r="N2949" t="s">
        <v>82</v>
      </c>
      <c r="O2949">
        <v>4</v>
      </c>
      <c r="P2949" t="str">
        <f t="shared" si="138"/>
        <v>Non-Active</v>
      </c>
      <c r="Q2949">
        <f t="shared" si="139"/>
        <v>1999</v>
      </c>
      <c r="R2949">
        <f t="shared" si="140"/>
        <v>26</v>
      </c>
      <c r="S2949" t="str" cm="1">
        <f t="array" ref="S2949">_xlfn.IFS(Q2949&lt;1965,"Baby Boomers",Q2949&lt;1981,"Gen X",Q2949&lt;1997,"Millenial",TRUE,("Gen Z"))</f>
        <v>Gen Z</v>
      </c>
    </row>
    <row r="2950" spans="1:19" x14ac:dyDescent="0.25">
      <c r="A2950" t="s">
        <v>15949</v>
      </c>
      <c r="B2950" t="s">
        <v>10162</v>
      </c>
      <c r="C2950" t="s">
        <v>7653</v>
      </c>
      <c r="D2950" t="str">
        <f>Table13[[#This Row],[FirstName]]&amp;" "&amp;Table13[[#This Row],[LastName]]</f>
        <v>Sharon Beltran</v>
      </c>
      <c r="E2950" s="2">
        <v>43990</v>
      </c>
      <c r="F2950" s="2">
        <v>44390</v>
      </c>
      <c r="G2950" t="s">
        <v>744</v>
      </c>
      <c r="H2950" t="s">
        <v>62</v>
      </c>
      <c r="I2950" t="s">
        <v>63</v>
      </c>
      <c r="J2950" t="s">
        <v>62</v>
      </c>
      <c r="K2950" t="s">
        <v>10302</v>
      </c>
      <c r="L2950" t="s">
        <v>110</v>
      </c>
      <c r="M2950" s="2">
        <v>36423</v>
      </c>
      <c r="N2950" t="s">
        <v>2798</v>
      </c>
      <c r="O2950">
        <v>3</v>
      </c>
      <c r="P2950" t="str">
        <f t="shared" si="138"/>
        <v>Non-Active</v>
      </c>
      <c r="Q2950">
        <f t="shared" si="139"/>
        <v>1999</v>
      </c>
      <c r="R2950">
        <f t="shared" si="140"/>
        <v>26</v>
      </c>
      <c r="S2950" t="str" cm="1">
        <f t="array" ref="S2950">_xlfn.IFS(Q2950&lt;1965,"Baby Boomers",Q2950&lt;1981,"Gen X",Q2950&lt;1997,"Millenial",TRUE,("Gen Z"))</f>
        <v>Gen Z</v>
      </c>
    </row>
    <row r="2951" spans="1:19" x14ac:dyDescent="0.25">
      <c r="A2951" t="s">
        <v>15950</v>
      </c>
      <c r="B2951" t="s">
        <v>6302</v>
      </c>
      <c r="C2951" t="s">
        <v>1169</v>
      </c>
      <c r="D2951" t="str">
        <f>Table13[[#This Row],[FirstName]]&amp;" "&amp;Table13[[#This Row],[LastName]]</f>
        <v>Maren Anderson</v>
      </c>
      <c r="E2951" s="2">
        <v>45113</v>
      </c>
      <c r="F2951" s="2" t="s">
        <v>10301</v>
      </c>
      <c r="G2951" t="s">
        <v>32</v>
      </c>
      <c r="H2951" t="s">
        <v>51</v>
      </c>
      <c r="I2951" t="s">
        <v>63</v>
      </c>
      <c r="J2951" t="s">
        <v>35</v>
      </c>
      <c r="K2951" t="s">
        <v>10302</v>
      </c>
      <c r="L2951" t="s">
        <v>89</v>
      </c>
      <c r="M2951" s="2">
        <v>31727</v>
      </c>
      <c r="N2951" t="s">
        <v>102</v>
      </c>
      <c r="O2951">
        <v>5</v>
      </c>
      <c r="P2951" t="str">
        <f t="shared" si="138"/>
        <v>Active</v>
      </c>
      <c r="Q2951">
        <f t="shared" si="139"/>
        <v>1986</v>
      </c>
      <c r="R2951">
        <f t="shared" si="140"/>
        <v>39</v>
      </c>
      <c r="S2951" t="str" cm="1">
        <f t="array" ref="S2951">_xlfn.IFS(Q2951&lt;1965,"Baby Boomers",Q2951&lt;1981,"Gen X",Q2951&lt;1997,"Millenial",TRUE,("Gen Z"))</f>
        <v>Millenial</v>
      </c>
    </row>
    <row r="2952" spans="1:19" x14ac:dyDescent="0.25">
      <c r="A2952" t="s">
        <v>15951</v>
      </c>
      <c r="B2952" t="s">
        <v>485</v>
      </c>
      <c r="C2952" t="s">
        <v>2731</v>
      </c>
      <c r="D2952" t="str">
        <f>Table13[[#This Row],[FirstName]]&amp;" "&amp;Table13[[#This Row],[LastName]]</f>
        <v>Cruz Ashley</v>
      </c>
      <c r="E2952" s="2">
        <v>43885</v>
      </c>
      <c r="F2952" s="2">
        <v>45059</v>
      </c>
      <c r="G2952" t="s">
        <v>32</v>
      </c>
      <c r="H2952" t="s">
        <v>51</v>
      </c>
      <c r="I2952" t="s">
        <v>50</v>
      </c>
      <c r="J2952" t="s">
        <v>35</v>
      </c>
      <c r="K2952" t="s">
        <v>10302</v>
      </c>
      <c r="L2952" t="s">
        <v>147</v>
      </c>
      <c r="M2952" s="2">
        <v>32757</v>
      </c>
      <c r="N2952" t="s">
        <v>225</v>
      </c>
      <c r="O2952">
        <v>4</v>
      </c>
      <c r="P2952" t="str">
        <f t="shared" si="138"/>
        <v>Non-Active</v>
      </c>
      <c r="Q2952">
        <f t="shared" si="139"/>
        <v>1989</v>
      </c>
      <c r="R2952">
        <f t="shared" si="140"/>
        <v>36</v>
      </c>
      <c r="S2952" t="str" cm="1">
        <f t="array" ref="S2952">_xlfn.IFS(Q2952&lt;1965,"Baby Boomers",Q2952&lt;1981,"Gen X",Q2952&lt;1997,"Millenial",TRUE,("Gen Z"))</f>
        <v>Millenial</v>
      </c>
    </row>
    <row r="2953" spans="1:19" x14ac:dyDescent="0.25">
      <c r="A2953" t="s">
        <v>15952</v>
      </c>
      <c r="B2953" t="s">
        <v>10171</v>
      </c>
      <c r="C2953" t="s">
        <v>3764</v>
      </c>
      <c r="D2953" t="str">
        <f>Table13[[#This Row],[FirstName]]&amp;" "&amp;Table13[[#This Row],[LastName]]</f>
        <v>Enzo Carney</v>
      </c>
      <c r="E2953" s="2">
        <v>44342</v>
      </c>
      <c r="F2953" s="2" t="s">
        <v>10301</v>
      </c>
      <c r="G2953" t="s">
        <v>32</v>
      </c>
      <c r="H2953" t="s">
        <v>33</v>
      </c>
      <c r="I2953" t="s">
        <v>63</v>
      </c>
      <c r="J2953" t="s">
        <v>35</v>
      </c>
      <c r="K2953" t="s">
        <v>10302</v>
      </c>
      <c r="L2953" t="s">
        <v>80</v>
      </c>
      <c r="M2953" s="2">
        <v>34216</v>
      </c>
      <c r="N2953" t="s">
        <v>102</v>
      </c>
      <c r="O2953">
        <v>3</v>
      </c>
      <c r="P2953" t="str">
        <f t="shared" si="138"/>
        <v>Active</v>
      </c>
      <c r="Q2953">
        <f t="shared" si="139"/>
        <v>1993</v>
      </c>
      <c r="R2953">
        <f t="shared" si="140"/>
        <v>32</v>
      </c>
      <c r="S2953" t="str" cm="1">
        <f t="array" ref="S2953">_xlfn.IFS(Q2953&lt;1965,"Baby Boomers",Q2953&lt;1981,"Gen X",Q2953&lt;1997,"Millenial",TRUE,("Gen Z"))</f>
        <v>Millenial</v>
      </c>
    </row>
    <row r="2954" spans="1:19" x14ac:dyDescent="0.25">
      <c r="A2954" t="s">
        <v>15953</v>
      </c>
      <c r="B2954" t="s">
        <v>8802</v>
      </c>
      <c r="C2954" t="s">
        <v>121</v>
      </c>
      <c r="D2954" t="str">
        <f>Table13[[#This Row],[FirstName]]&amp;" "&amp;Table13[[#This Row],[LastName]]</f>
        <v>Marquis Joseph</v>
      </c>
      <c r="E2954" s="2">
        <v>45025</v>
      </c>
      <c r="F2954" s="2">
        <v>45091</v>
      </c>
      <c r="G2954" t="s">
        <v>10699</v>
      </c>
      <c r="H2954" t="s">
        <v>33</v>
      </c>
      <c r="I2954" t="s">
        <v>34</v>
      </c>
      <c r="J2954" t="s">
        <v>51</v>
      </c>
      <c r="K2954" t="s">
        <v>10302</v>
      </c>
      <c r="L2954" t="s">
        <v>1011</v>
      </c>
      <c r="M2954" s="2">
        <v>26838</v>
      </c>
      <c r="N2954" t="s">
        <v>6463</v>
      </c>
      <c r="O2954">
        <v>4</v>
      </c>
      <c r="P2954" t="str">
        <f t="shared" si="138"/>
        <v>Non-Active</v>
      </c>
      <c r="Q2954">
        <f t="shared" si="139"/>
        <v>1973</v>
      </c>
      <c r="R2954">
        <f t="shared" si="140"/>
        <v>52</v>
      </c>
      <c r="S2954" t="str" cm="1">
        <f t="array" ref="S2954">_xlfn.IFS(Q2954&lt;1965,"Baby Boomers",Q2954&lt;1981,"Gen X",Q2954&lt;1997,"Millenial",TRUE,("Gen Z"))</f>
        <v>Gen X</v>
      </c>
    </row>
    <row r="2955" spans="1:19" x14ac:dyDescent="0.25">
      <c r="A2955" t="s">
        <v>15954</v>
      </c>
      <c r="B2955" t="s">
        <v>10177</v>
      </c>
      <c r="C2955" t="s">
        <v>1735</v>
      </c>
      <c r="D2955" t="str">
        <f>Table13[[#This Row],[FirstName]]&amp;" "&amp;Table13[[#This Row],[LastName]]</f>
        <v>Victor Ibarra</v>
      </c>
      <c r="E2955" s="2">
        <v>45104</v>
      </c>
      <c r="F2955" s="2" t="s">
        <v>10301</v>
      </c>
      <c r="G2955" t="s">
        <v>32</v>
      </c>
      <c r="H2955" t="s">
        <v>62</v>
      </c>
      <c r="I2955" t="s">
        <v>34</v>
      </c>
      <c r="J2955" t="s">
        <v>35</v>
      </c>
      <c r="K2955" t="s">
        <v>10302</v>
      </c>
      <c r="L2955" t="s">
        <v>89</v>
      </c>
      <c r="M2955" s="2">
        <v>31035</v>
      </c>
      <c r="N2955" t="s">
        <v>102</v>
      </c>
      <c r="O2955">
        <v>1</v>
      </c>
      <c r="P2955" t="str">
        <f t="shared" si="138"/>
        <v>Active</v>
      </c>
      <c r="Q2955">
        <f t="shared" si="139"/>
        <v>1984</v>
      </c>
      <c r="R2955">
        <f t="shared" si="140"/>
        <v>41</v>
      </c>
      <c r="S2955" t="str" cm="1">
        <f t="array" ref="S2955">_xlfn.IFS(Q2955&lt;1965,"Baby Boomers",Q2955&lt;1981,"Gen X",Q2955&lt;1997,"Millenial",TRUE,("Gen Z"))</f>
        <v>Millenial</v>
      </c>
    </row>
    <row r="2956" spans="1:19" x14ac:dyDescent="0.25">
      <c r="A2956" t="s">
        <v>15955</v>
      </c>
      <c r="B2956" t="s">
        <v>5271</v>
      </c>
      <c r="C2956" t="s">
        <v>1950</v>
      </c>
      <c r="D2956" t="str">
        <f>Table13[[#This Row],[FirstName]]&amp;" "&amp;Table13[[#This Row],[LastName]]</f>
        <v>Annabelle Marquez</v>
      </c>
      <c r="E2956" s="2">
        <v>44915</v>
      </c>
      <c r="F2956" s="2" t="s">
        <v>10301</v>
      </c>
      <c r="G2956" t="s">
        <v>32</v>
      </c>
      <c r="H2956" t="s">
        <v>33</v>
      </c>
      <c r="I2956" t="s">
        <v>34</v>
      </c>
      <c r="J2956" t="s">
        <v>51</v>
      </c>
      <c r="K2956" t="s">
        <v>10302</v>
      </c>
      <c r="L2956" t="s">
        <v>89</v>
      </c>
      <c r="M2956" s="2">
        <v>20057</v>
      </c>
      <c r="N2956" t="s">
        <v>225</v>
      </c>
      <c r="O2956">
        <v>3</v>
      </c>
      <c r="P2956" t="str">
        <f t="shared" si="138"/>
        <v>Active</v>
      </c>
      <c r="Q2956">
        <f t="shared" si="139"/>
        <v>1954</v>
      </c>
      <c r="R2956">
        <f t="shared" si="140"/>
        <v>71</v>
      </c>
      <c r="S2956" t="str" cm="1">
        <f t="array" ref="S2956">_xlfn.IFS(Q2956&lt;1965,"Baby Boomers",Q2956&lt;1981,"Gen X",Q2956&lt;1997,"Millenial",TRUE,("Gen Z"))</f>
        <v>Baby Boomers</v>
      </c>
    </row>
    <row r="2957" spans="1:19" x14ac:dyDescent="0.25">
      <c r="A2957" t="s">
        <v>15956</v>
      </c>
      <c r="B2957" t="s">
        <v>10182</v>
      </c>
      <c r="C2957" t="s">
        <v>2465</v>
      </c>
      <c r="D2957" t="str">
        <f>Table13[[#This Row],[FirstName]]&amp;" "&amp;Table13[[#This Row],[LastName]]</f>
        <v>Romeo Gordon</v>
      </c>
      <c r="E2957" s="2">
        <v>43414</v>
      </c>
      <c r="F2957" s="2" t="s">
        <v>10301</v>
      </c>
      <c r="G2957" t="s">
        <v>32</v>
      </c>
      <c r="H2957" t="s">
        <v>51</v>
      </c>
      <c r="I2957" t="s">
        <v>34</v>
      </c>
      <c r="J2957" t="s">
        <v>35</v>
      </c>
      <c r="K2957" t="s">
        <v>10302</v>
      </c>
      <c r="L2957" t="s">
        <v>89</v>
      </c>
      <c r="M2957" s="2">
        <v>25708</v>
      </c>
      <c r="N2957" t="s">
        <v>394</v>
      </c>
      <c r="O2957">
        <v>5</v>
      </c>
      <c r="P2957" t="str">
        <f t="shared" si="138"/>
        <v>Active</v>
      </c>
      <c r="Q2957">
        <f t="shared" si="139"/>
        <v>1970</v>
      </c>
      <c r="R2957">
        <f t="shared" si="140"/>
        <v>55</v>
      </c>
      <c r="S2957" t="str" cm="1">
        <f t="array" ref="S2957">_xlfn.IFS(Q2957&lt;1965,"Baby Boomers",Q2957&lt;1981,"Gen X",Q2957&lt;1997,"Millenial",TRUE,("Gen Z"))</f>
        <v>Gen X</v>
      </c>
    </row>
    <row r="2958" spans="1:19" x14ac:dyDescent="0.25">
      <c r="A2958" t="s">
        <v>15957</v>
      </c>
      <c r="B2958" t="s">
        <v>3484</v>
      </c>
      <c r="C2958" t="s">
        <v>4299</v>
      </c>
      <c r="D2958" t="str">
        <f>Table13[[#This Row],[FirstName]]&amp;" "&amp;Table13[[#This Row],[LastName]]</f>
        <v>Aimee Hughes</v>
      </c>
      <c r="E2958" s="2">
        <v>44056</v>
      </c>
      <c r="F2958" s="2">
        <v>44106</v>
      </c>
      <c r="G2958" t="s">
        <v>744</v>
      </c>
      <c r="H2958" t="s">
        <v>51</v>
      </c>
      <c r="I2958" t="s">
        <v>34</v>
      </c>
      <c r="J2958" t="s">
        <v>51</v>
      </c>
      <c r="K2958" t="s">
        <v>10302</v>
      </c>
      <c r="L2958" t="s">
        <v>80</v>
      </c>
      <c r="M2958" s="2">
        <v>31138</v>
      </c>
      <c r="N2958" t="s">
        <v>149</v>
      </c>
      <c r="O2958">
        <v>2</v>
      </c>
      <c r="P2958" t="str">
        <f t="shared" si="138"/>
        <v>Non-Active</v>
      </c>
      <c r="Q2958">
        <f t="shared" si="139"/>
        <v>1985</v>
      </c>
      <c r="R2958">
        <f t="shared" si="140"/>
        <v>41</v>
      </c>
      <c r="S2958" t="str" cm="1">
        <f t="array" ref="S2958">_xlfn.IFS(Q2958&lt;1965,"Baby Boomers",Q2958&lt;1981,"Gen X",Q2958&lt;1997,"Millenial",TRUE,("Gen Z"))</f>
        <v>Millenial</v>
      </c>
    </row>
    <row r="2959" spans="1:19" x14ac:dyDescent="0.25">
      <c r="A2959" t="s">
        <v>15958</v>
      </c>
      <c r="B2959" t="s">
        <v>2498</v>
      </c>
      <c r="C2959" t="s">
        <v>4643</v>
      </c>
      <c r="D2959" t="str">
        <f>Table13[[#This Row],[FirstName]]&amp;" "&amp;Table13[[#This Row],[LastName]]</f>
        <v>Dennis Hays</v>
      </c>
      <c r="E2959" s="2">
        <v>43531</v>
      </c>
      <c r="F2959" s="2" t="s">
        <v>10301</v>
      </c>
      <c r="G2959" t="s">
        <v>32</v>
      </c>
      <c r="H2959" t="s">
        <v>62</v>
      </c>
      <c r="I2959" t="s">
        <v>34</v>
      </c>
      <c r="J2959" t="s">
        <v>62</v>
      </c>
      <c r="K2959" t="s">
        <v>10302</v>
      </c>
      <c r="L2959" t="s">
        <v>89</v>
      </c>
      <c r="M2959" s="2">
        <v>33437</v>
      </c>
      <c r="N2959" t="s">
        <v>215</v>
      </c>
      <c r="O2959">
        <v>3</v>
      </c>
      <c r="P2959" t="str">
        <f t="shared" si="138"/>
        <v>Active</v>
      </c>
      <c r="Q2959">
        <f t="shared" si="139"/>
        <v>1991</v>
      </c>
      <c r="R2959">
        <f t="shared" si="140"/>
        <v>34</v>
      </c>
      <c r="S2959" t="str" cm="1">
        <f t="array" ref="S2959">_xlfn.IFS(Q2959&lt;1965,"Baby Boomers",Q2959&lt;1981,"Gen X",Q2959&lt;1997,"Millenial",TRUE,("Gen Z"))</f>
        <v>Millenial</v>
      </c>
    </row>
    <row r="2960" spans="1:19" x14ac:dyDescent="0.25">
      <c r="A2960" t="s">
        <v>15959</v>
      </c>
      <c r="B2960" t="s">
        <v>2101</v>
      </c>
      <c r="C2960" t="s">
        <v>5265</v>
      </c>
      <c r="D2960" t="str">
        <f>Table13[[#This Row],[FirstName]]&amp;" "&amp;Table13[[#This Row],[LastName]]</f>
        <v>Kelly Fritz</v>
      </c>
      <c r="E2960" s="2">
        <v>44633</v>
      </c>
      <c r="F2960" s="2" t="s">
        <v>10301</v>
      </c>
      <c r="G2960" t="s">
        <v>32</v>
      </c>
      <c r="H2960" t="s">
        <v>51</v>
      </c>
      <c r="I2960" t="s">
        <v>50</v>
      </c>
      <c r="J2960" t="s">
        <v>62</v>
      </c>
      <c r="K2960" t="s">
        <v>10302</v>
      </c>
      <c r="L2960" t="s">
        <v>80</v>
      </c>
      <c r="M2960" s="2">
        <v>28681</v>
      </c>
      <c r="N2960" t="s">
        <v>102</v>
      </c>
      <c r="O2960">
        <v>3</v>
      </c>
      <c r="P2960" t="str">
        <f t="shared" si="138"/>
        <v>Active</v>
      </c>
      <c r="Q2960">
        <f t="shared" si="139"/>
        <v>1978</v>
      </c>
      <c r="R2960">
        <f t="shared" si="140"/>
        <v>47</v>
      </c>
      <c r="S2960" t="str" cm="1">
        <f t="array" ref="S2960">_xlfn.IFS(Q2960&lt;1965,"Baby Boomers",Q2960&lt;1981,"Gen X",Q2960&lt;1997,"Millenial",TRUE,("Gen Z"))</f>
        <v>Gen X</v>
      </c>
    </row>
    <row r="2961" spans="1:19" x14ac:dyDescent="0.25">
      <c r="A2961" t="s">
        <v>15960</v>
      </c>
      <c r="B2961" t="s">
        <v>5473</v>
      </c>
      <c r="C2961" t="s">
        <v>9290</v>
      </c>
      <c r="D2961" t="str">
        <f>Table13[[#This Row],[FirstName]]&amp;" "&amp;Table13[[#This Row],[LastName]]</f>
        <v>Darnell Shelton</v>
      </c>
      <c r="E2961" s="2">
        <v>43794</v>
      </c>
      <c r="F2961" s="2">
        <v>44224</v>
      </c>
      <c r="G2961" t="s">
        <v>32</v>
      </c>
      <c r="H2961" t="s">
        <v>33</v>
      </c>
      <c r="I2961" t="s">
        <v>34</v>
      </c>
      <c r="J2961" t="s">
        <v>35</v>
      </c>
      <c r="K2961" t="s">
        <v>10302</v>
      </c>
      <c r="L2961" t="s">
        <v>80</v>
      </c>
      <c r="M2961" s="2">
        <v>34748</v>
      </c>
      <c r="N2961" t="s">
        <v>82</v>
      </c>
      <c r="O2961">
        <v>2</v>
      </c>
      <c r="P2961" t="str">
        <f t="shared" si="138"/>
        <v>Non-Active</v>
      </c>
      <c r="Q2961">
        <f t="shared" si="139"/>
        <v>1995</v>
      </c>
      <c r="R2961">
        <f t="shared" si="140"/>
        <v>31</v>
      </c>
      <c r="S2961" t="str" cm="1">
        <f t="array" ref="S2961">_xlfn.IFS(Q2961&lt;1965,"Baby Boomers",Q2961&lt;1981,"Gen X",Q2961&lt;1997,"Millenial",TRUE,("Gen Z"))</f>
        <v>Millenial</v>
      </c>
    </row>
    <row r="2962" spans="1:19" x14ac:dyDescent="0.25">
      <c r="A2962" t="s">
        <v>15961</v>
      </c>
      <c r="B2962" t="s">
        <v>1854</v>
      </c>
      <c r="C2962" t="s">
        <v>1751</v>
      </c>
      <c r="D2962" t="str">
        <f>Table13[[#This Row],[FirstName]]&amp;" "&amp;Table13[[#This Row],[LastName]]</f>
        <v>Sabrina Holt</v>
      </c>
      <c r="E2962" s="2">
        <v>43530</v>
      </c>
      <c r="F2962" s="2" t="s">
        <v>10301</v>
      </c>
      <c r="G2962" t="s">
        <v>32</v>
      </c>
      <c r="H2962" t="s">
        <v>62</v>
      </c>
      <c r="I2962" t="s">
        <v>34</v>
      </c>
      <c r="J2962" t="s">
        <v>62</v>
      </c>
      <c r="K2962" t="s">
        <v>10302</v>
      </c>
      <c r="L2962" t="s">
        <v>65</v>
      </c>
      <c r="M2962" s="2">
        <v>23942</v>
      </c>
      <c r="N2962" t="s">
        <v>6</v>
      </c>
      <c r="O2962">
        <v>3</v>
      </c>
      <c r="P2962" t="str">
        <f t="shared" si="138"/>
        <v>Active</v>
      </c>
      <c r="Q2962">
        <f t="shared" si="139"/>
        <v>1965</v>
      </c>
      <c r="R2962">
        <f t="shared" si="140"/>
        <v>60</v>
      </c>
      <c r="S2962" t="str" cm="1">
        <f t="array" ref="S2962">_xlfn.IFS(Q2962&lt;1965,"Baby Boomers",Q2962&lt;1981,"Gen X",Q2962&lt;1997,"Millenial",TRUE,("Gen Z"))</f>
        <v>Gen X</v>
      </c>
    </row>
    <row r="2963" spans="1:19" x14ac:dyDescent="0.25">
      <c r="A2963" t="s">
        <v>15962</v>
      </c>
      <c r="B2963" t="s">
        <v>1630</v>
      </c>
      <c r="C2963" t="s">
        <v>2998</v>
      </c>
      <c r="D2963" t="str">
        <f>Table13[[#This Row],[FirstName]]&amp;" "&amp;Table13[[#This Row],[LastName]]</f>
        <v>Zoie Logan</v>
      </c>
      <c r="E2963" s="2">
        <v>43574</v>
      </c>
      <c r="F2963" s="2" t="s">
        <v>10301</v>
      </c>
      <c r="G2963" t="s">
        <v>32</v>
      </c>
      <c r="H2963" t="s">
        <v>51</v>
      </c>
      <c r="I2963" t="s">
        <v>50</v>
      </c>
      <c r="J2963" t="s">
        <v>35</v>
      </c>
      <c r="K2963" t="s">
        <v>10302</v>
      </c>
      <c r="L2963" t="s">
        <v>230</v>
      </c>
      <c r="M2963" s="2">
        <v>33133</v>
      </c>
      <c r="N2963" t="s">
        <v>102</v>
      </c>
      <c r="O2963">
        <v>1</v>
      </c>
      <c r="P2963" t="str">
        <f t="shared" si="138"/>
        <v>Active</v>
      </c>
      <c r="Q2963">
        <f t="shared" si="139"/>
        <v>1990</v>
      </c>
      <c r="R2963">
        <f t="shared" si="140"/>
        <v>35</v>
      </c>
      <c r="S2963" t="str" cm="1">
        <f t="array" ref="S2963">_xlfn.IFS(Q2963&lt;1965,"Baby Boomers",Q2963&lt;1981,"Gen X",Q2963&lt;1997,"Millenial",TRUE,("Gen Z"))</f>
        <v>Millenial</v>
      </c>
    </row>
    <row r="2964" spans="1:19" x14ac:dyDescent="0.25">
      <c r="A2964" t="s">
        <v>15963</v>
      </c>
      <c r="B2964" t="s">
        <v>7745</v>
      </c>
      <c r="C2964" t="s">
        <v>887</v>
      </c>
      <c r="D2964" t="str">
        <f>Table13[[#This Row],[FirstName]]&amp;" "&amp;Table13[[#This Row],[LastName]]</f>
        <v>Finley Medina</v>
      </c>
      <c r="E2964" s="2">
        <v>44055</v>
      </c>
      <c r="F2964" s="2" t="s">
        <v>10301</v>
      </c>
      <c r="G2964" t="s">
        <v>32</v>
      </c>
      <c r="H2964" t="s">
        <v>62</v>
      </c>
      <c r="I2964" t="s">
        <v>34</v>
      </c>
      <c r="J2964" t="s">
        <v>35</v>
      </c>
      <c r="K2964" t="s">
        <v>10302</v>
      </c>
      <c r="L2964" t="s">
        <v>89</v>
      </c>
      <c r="M2964" s="2">
        <v>15882</v>
      </c>
      <c r="N2964" t="s">
        <v>82</v>
      </c>
      <c r="O2964">
        <v>1</v>
      </c>
      <c r="P2964" t="str">
        <f t="shared" si="138"/>
        <v>Active</v>
      </c>
      <c r="Q2964">
        <f t="shared" si="139"/>
        <v>1943</v>
      </c>
      <c r="R2964">
        <f t="shared" si="140"/>
        <v>82</v>
      </c>
      <c r="S2964" t="str" cm="1">
        <f t="array" ref="S2964">_xlfn.IFS(Q2964&lt;1965,"Baby Boomers",Q2964&lt;1981,"Gen X",Q2964&lt;1997,"Millenial",TRUE,("Gen Z"))</f>
        <v>Baby Boomers</v>
      </c>
    </row>
    <row r="2965" spans="1:19" x14ac:dyDescent="0.25">
      <c r="A2965" t="s">
        <v>15964</v>
      </c>
      <c r="B2965" t="s">
        <v>691</v>
      </c>
      <c r="C2965" t="s">
        <v>1374</v>
      </c>
      <c r="D2965" t="str">
        <f>Table13[[#This Row],[FirstName]]&amp;" "&amp;Table13[[#This Row],[LastName]]</f>
        <v>Lizeth Middleton</v>
      </c>
      <c r="E2965" s="2">
        <v>44855</v>
      </c>
      <c r="F2965" s="2">
        <v>44931</v>
      </c>
      <c r="G2965" t="s">
        <v>10699</v>
      </c>
      <c r="H2965" t="s">
        <v>51</v>
      </c>
      <c r="I2965" t="s">
        <v>63</v>
      </c>
      <c r="J2965" t="s">
        <v>35</v>
      </c>
      <c r="K2965" t="s">
        <v>10302</v>
      </c>
      <c r="L2965" t="s">
        <v>935</v>
      </c>
      <c r="M2965" s="2">
        <v>25213</v>
      </c>
      <c r="N2965" t="s">
        <v>112</v>
      </c>
      <c r="O2965">
        <v>1</v>
      </c>
      <c r="P2965" t="str">
        <f t="shared" si="138"/>
        <v>Non-Active</v>
      </c>
      <c r="Q2965">
        <f t="shared" si="139"/>
        <v>1969</v>
      </c>
      <c r="R2965">
        <f t="shared" si="140"/>
        <v>57</v>
      </c>
      <c r="S2965" t="str" cm="1">
        <f t="array" ref="S2965">_xlfn.IFS(Q2965&lt;1965,"Baby Boomers",Q2965&lt;1981,"Gen X",Q2965&lt;1997,"Millenial",TRUE,("Gen Z"))</f>
        <v>Gen X</v>
      </c>
    </row>
    <row r="2966" spans="1:19" x14ac:dyDescent="0.25">
      <c r="A2966" t="s">
        <v>15965</v>
      </c>
      <c r="B2966" t="s">
        <v>4731</v>
      </c>
      <c r="C2966" t="s">
        <v>7960</v>
      </c>
      <c r="D2966" t="str">
        <f>Table13[[#This Row],[FirstName]]&amp;" "&amp;Table13[[#This Row],[LastName]]</f>
        <v>Odin Camacho</v>
      </c>
      <c r="E2966" s="2">
        <v>43843</v>
      </c>
      <c r="F2966" s="2" t="s">
        <v>10301</v>
      </c>
      <c r="G2966" t="s">
        <v>32</v>
      </c>
      <c r="H2966" t="s">
        <v>51</v>
      </c>
      <c r="I2966" t="s">
        <v>34</v>
      </c>
      <c r="J2966" t="s">
        <v>62</v>
      </c>
      <c r="K2966" t="s">
        <v>10302</v>
      </c>
      <c r="L2966" t="s">
        <v>65</v>
      </c>
      <c r="M2966" s="2">
        <v>33546</v>
      </c>
      <c r="N2966" t="s">
        <v>418</v>
      </c>
      <c r="O2966">
        <v>3</v>
      </c>
      <c r="P2966" t="str">
        <f t="shared" si="138"/>
        <v>Active</v>
      </c>
      <c r="Q2966">
        <f t="shared" si="139"/>
        <v>1991</v>
      </c>
      <c r="R2966">
        <f t="shared" si="140"/>
        <v>34</v>
      </c>
      <c r="S2966" t="str" cm="1">
        <f t="array" ref="S2966">_xlfn.IFS(Q2966&lt;1965,"Baby Boomers",Q2966&lt;1981,"Gen X",Q2966&lt;1997,"Millenial",TRUE,("Gen Z"))</f>
        <v>Millenial</v>
      </c>
    </row>
    <row r="2967" spans="1:19" x14ac:dyDescent="0.25">
      <c r="A2967" t="s">
        <v>15966</v>
      </c>
      <c r="B2967" t="s">
        <v>3619</v>
      </c>
      <c r="C2967" t="s">
        <v>1030</v>
      </c>
      <c r="D2967" t="str">
        <f>Table13[[#This Row],[FirstName]]&amp;" "&amp;Table13[[#This Row],[LastName]]</f>
        <v>Dakota Lowery</v>
      </c>
      <c r="E2967" s="2">
        <v>43787</v>
      </c>
      <c r="F2967" s="2">
        <v>44461</v>
      </c>
      <c r="G2967" t="s">
        <v>744</v>
      </c>
      <c r="H2967" t="s">
        <v>62</v>
      </c>
      <c r="I2967" t="s">
        <v>63</v>
      </c>
      <c r="J2967" t="s">
        <v>62</v>
      </c>
      <c r="K2967" t="s">
        <v>10302</v>
      </c>
      <c r="L2967" t="s">
        <v>80</v>
      </c>
      <c r="M2967" s="2">
        <v>32202</v>
      </c>
      <c r="N2967" t="s">
        <v>102</v>
      </c>
      <c r="O2967">
        <v>2</v>
      </c>
      <c r="P2967" t="str">
        <f t="shared" si="138"/>
        <v>Non-Active</v>
      </c>
      <c r="Q2967">
        <f t="shared" si="139"/>
        <v>1988</v>
      </c>
      <c r="R2967">
        <f t="shared" si="140"/>
        <v>38</v>
      </c>
      <c r="S2967" t="str" cm="1">
        <f t="array" ref="S2967">_xlfn.IFS(Q2967&lt;1965,"Baby Boomers",Q2967&lt;1981,"Gen X",Q2967&lt;1997,"Millenial",TRUE,("Gen Z"))</f>
        <v>Millenial</v>
      </c>
    </row>
    <row r="2968" spans="1:19" x14ac:dyDescent="0.25">
      <c r="A2968" t="s">
        <v>15967</v>
      </c>
      <c r="B2968" t="s">
        <v>5895</v>
      </c>
      <c r="C2968" t="s">
        <v>8311</v>
      </c>
      <c r="D2968" t="str">
        <f>Table13[[#This Row],[FirstName]]&amp;" "&amp;Table13[[#This Row],[LastName]]</f>
        <v>Skyla Santiago</v>
      </c>
      <c r="E2968" s="2">
        <v>43337</v>
      </c>
      <c r="F2968" s="2" t="s">
        <v>10301</v>
      </c>
      <c r="G2968" t="s">
        <v>32</v>
      </c>
      <c r="H2968" t="s">
        <v>33</v>
      </c>
      <c r="I2968" t="s">
        <v>63</v>
      </c>
      <c r="J2968" t="s">
        <v>62</v>
      </c>
      <c r="K2968" t="s">
        <v>10302</v>
      </c>
      <c r="L2968" t="s">
        <v>80</v>
      </c>
      <c r="M2968" s="2">
        <v>15496</v>
      </c>
      <c r="N2968" t="s">
        <v>291</v>
      </c>
      <c r="O2968">
        <v>3</v>
      </c>
      <c r="P2968" t="str">
        <f t="shared" si="138"/>
        <v>Active</v>
      </c>
      <c r="Q2968">
        <f t="shared" si="139"/>
        <v>1942</v>
      </c>
      <c r="R2968">
        <f t="shared" si="140"/>
        <v>83</v>
      </c>
      <c r="S2968" t="str" cm="1">
        <f t="array" ref="S2968">_xlfn.IFS(Q2968&lt;1965,"Baby Boomers",Q2968&lt;1981,"Gen X",Q2968&lt;1997,"Millenial",TRUE,("Gen Z"))</f>
        <v>Baby Boomers</v>
      </c>
    </row>
    <row r="2969" spans="1:19" x14ac:dyDescent="0.25">
      <c r="A2969" t="s">
        <v>15968</v>
      </c>
      <c r="B2969" t="s">
        <v>3559</v>
      </c>
      <c r="C2969" t="s">
        <v>232</v>
      </c>
      <c r="D2969" t="str">
        <f>Table13[[#This Row],[FirstName]]&amp;" "&amp;Table13[[#This Row],[LastName]]</f>
        <v>Harley Beard</v>
      </c>
      <c r="E2969" s="2">
        <v>44340</v>
      </c>
      <c r="F2969" s="2" t="s">
        <v>10301</v>
      </c>
      <c r="G2969" t="s">
        <v>32</v>
      </c>
      <c r="H2969" t="s">
        <v>33</v>
      </c>
      <c r="I2969" t="s">
        <v>63</v>
      </c>
      <c r="J2969" t="s">
        <v>35</v>
      </c>
      <c r="K2969" t="s">
        <v>10302</v>
      </c>
      <c r="L2969" t="s">
        <v>89</v>
      </c>
      <c r="M2969" s="2">
        <v>18052</v>
      </c>
      <c r="N2969" t="s">
        <v>102</v>
      </c>
      <c r="O2969">
        <v>2</v>
      </c>
      <c r="P2969" t="str">
        <f t="shared" si="138"/>
        <v>Active</v>
      </c>
      <c r="Q2969">
        <f t="shared" si="139"/>
        <v>1949</v>
      </c>
      <c r="R2969">
        <f t="shared" si="140"/>
        <v>76</v>
      </c>
      <c r="S2969" t="str" cm="1">
        <f t="array" ref="S2969">_xlfn.IFS(Q2969&lt;1965,"Baby Boomers",Q2969&lt;1981,"Gen X",Q2969&lt;1997,"Millenial",TRUE,("Gen Z"))</f>
        <v>Baby Boomers</v>
      </c>
    </row>
    <row r="2970" spans="1:19" x14ac:dyDescent="0.25">
      <c r="A2970" t="s">
        <v>15969</v>
      </c>
      <c r="B2970" t="s">
        <v>7191</v>
      </c>
      <c r="C2970" t="s">
        <v>1026</v>
      </c>
      <c r="D2970" t="str">
        <f>Table13[[#This Row],[FirstName]]&amp;" "&amp;Table13[[#This Row],[LastName]]</f>
        <v>Summer Barber</v>
      </c>
      <c r="E2970" s="2">
        <v>44356</v>
      </c>
      <c r="F2970" s="2">
        <v>44574</v>
      </c>
      <c r="G2970" t="s">
        <v>744</v>
      </c>
      <c r="H2970" t="s">
        <v>51</v>
      </c>
      <c r="I2970" t="s">
        <v>50</v>
      </c>
      <c r="J2970" t="s">
        <v>51</v>
      </c>
      <c r="K2970" t="s">
        <v>10302</v>
      </c>
      <c r="L2970" t="s">
        <v>89</v>
      </c>
      <c r="M2970" s="2">
        <v>27434</v>
      </c>
      <c r="N2970" t="s">
        <v>91</v>
      </c>
      <c r="O2970">
        <v>3</v>
      </c>
      <c r="P2970" t="str">
        <f t="shared" si="138"/>
        <v>Non-Active</v>
      </c>
      <c r="Q2970">
        <f t="shared" si="139"/>
        <v>1975</v>
      </c>
      <c r="R2970">
        <f t="shared" si="140"/>
        <v>51</v>
      </c>
      <c r="S2970" t="str" cm="1">
        <f t="array" ref="S2970">_xlfn.IFS(Q2970&lt;1965,"Baby Boomers",Q2970&lt;1981,"Gen X",Q2970&lt;1997,"Millenial",TRUE,("Gen Z"))</f>
        <v>Gen X</v>
      </c>
    </row>
    <row r="2971" spans="1:19" x14ac:dyDescent="0.25">
      <c r="A2971" t="s">
        <v>15970</v>
      </c>
      <c r="B2971" t="s">
        <v>2742</v>
      </c>
      <c r="C2971" t="s">
        <v>437</v>
      </c>
      <c r="D2971" t="str">
        <f>Table13[[#This Row],[FirstName]]&amp;" "&amp;Table13[[#This Row],[LastName]]</f>
        <v>Stephen Mcmillan</v>
      </c>
      <c r="E2971" s="2">
        <v>44291</v>
      </c>
      <c r="F2971" s="2">
        <v>44529</v>
      </c>
      <c r="G2971" t="s">
        <v>744</v>
      </c>
      <c r="H2971" t="s">
        <v>51</v>
      </c>
      <c r="I2971" t="s">
        <v>63</v>
      </c>
      <c r="J2971" t="s">
        <v>62</v>
      </c>
      <c r="K2971" t="s">
        <v>10302</v>
      </c>
      <c r="L2971" t="s">
        <v>80</v>
      </c>
      <c r="M2971" s="2">
        <v>18232</v>
      </c>
      <c r="N2971" t="s">
        <v>225</v>
      </c>
      <c r="O2971">
        <v>4</v>
      </c>
      <c r="P2971" t="str">
        <f t="shared" si="138"/>
        <v>Non-Active</v>
      </c>
      <c r="Q2971">
        <f t="shared" si="139"/>
        <v>1949</v>
      </c>
      <c r="R2971">
        <f t="shared" si="140"/>
        <v>76</v>
      </c>
      <c r="S2971" t="str" cm="1">
        <f t="array" ref="S2971">_xlfn.IFS(Q2971&lt;1965,"Baby Boomers",Q2971&lt;1981,"Gen X",Q2971&lt;1997,"Millenial",TRUE,("Gen Z"))</f>
        <v>Baby Boomers</v>
      </c>
    </row>
    <row r="2972" spans="1:19" x14ac:dyDescent="0.25">
      <c r="A2972" t="s">
        <v>15971</v>
      </c>
      <c r="B2972" t="s">
        <v>8070</v>
      </c>
      <c r="C2972" t="s">
        <v>6274</v>
      </c>
      <c r="D2972" t="str">
        <f>Table13[[#This Row],[FirstName]]&amp;" "&amp;Table13[[#This Row],[LastName]]</f>
        <v>Rylan Garrison</v>
      </c>
      <c r="E2972" s="2">
        <v>44870</v>
      </c>
      <c r="F2972" s="2" t="s">
        <v>10301</v>
      </c>
      <c r="G2972" t="s">
        <v>32</v>
      </c>
      <c r="H2972" t="s">
        <v>51</v>
      </c>
      <c r="I2972" t="s">
        <v>50</v>
      </c>
      <c r="J2972" t="s">
        <v>51</v>
      </c>
      <c r="K2972" t="s">
        <v>10302</v>
      </c>
      <c r="L2972" t="s">
        <v>89</v>
      </c>
      <c r="M2972" s="2">
        <v>18168</v>
      </c>
      <c r="N2972" t="s">
        <v>192</v>
      </c>
      <c r="O2972">
        <v>3</v>
      </c>
      <c r="P2972" t="str">
        <f t="shared" si="138"/>
        <v>Active</v>
      </c>
      <c r="Q2972">
        <f t="shared" si="139"/>
        <v>1949</v>
      </c>
      <c r="R2972">
        <f t="shared" si="140"/>
        <v>76</v>
      </c>
      <c r="S2972" t="str" cm="1">
        <f t="array" ref="S2972">_xlfn.IFS(Q2972&lt;1965,"Baby Boomers",Q2972&lt;1981,"Gen X",Q2972&lt;1997,"Millenial",TRUE,("Gen Z"))</f>
        <v>Baby Boomers</v>
      </c>
    </row>
    <row r="2973" spans="1:19" x14ac:dyDescent="0.25">
      <c r="A2973" t="s">
        <v>15972</v>
      </c>
      <c r="B2973" t="s">
        <v>5035</v>
      </c>
      <c r="C2973" t="s">
        <v>5537</v>
      </c>
      <c r="D2973" t="str">
        <f>Table13[[#This Row],[FirstName]]&amp;" "&amp;Table13[[#This Row],[LastName]]</f>
        <v>Kyler Cherry</v>
      </c>
      <c r="E2973" s="2">
        <v>43778</v>
      </c>
      <c r="F2973" s="2">
        <v>44807</v>
      </c>
      <c r="G2973" t="s">
        <v>32</v>
      </c>
      <c r="H2973" t="s">
        <v>51</v>
      </c>
      <c r="I2973" t="s">
        <v>50</v>
      </c>
      <c r="J2973" t="s">
        <v>62</v>
      </c>
      <c r="K2973" t="s">
        <v>10302</v>
      </c>
      <c r="L2973" t="s">
        <v>80</v>
      </c>
      <c r="M2973" s="2">
        <v>20800</v>
      </c>
      <c r="N2973" t="s">
        <v>102</v>
      </c>
      <c r="O2973">
        <v>3</v>
      </c>
      <c r="P2973" t="str">
        <f t="shared" si="138"/>
        <v>Non-Active</v>
      </c>
      <c r="Q2973">
        <f t="shared" si="139"/>
        <v>1956</v>
      </c>
      <c r="R2973">
        <f t="shared" si="140"/>
        <v>69</v>
      </c>
      <c r="S2973" t="str" cm="1">
        <f t="array" ref="S2973">_xlfn.IFS(Q2973&lt;1965,"Baby Boomers",Q2973&lt;1981,"Gen X",Q2973&lt;1997,"Millenial",TRUE,("Gen Z"))</f>
        <v>Baby Boomers</v>
      </c>
    </row>
    <row r="2974" spans="1:19" x14ac:dyDescent="0.25">
      <c r="A2974" t="s">
        <v>15973</v>
      </c>
      <c r="B2974" t="s">
        <v>6238</v>
      </c>
      <c r="C2974" t="s">
        <v>8598</v>
      </c>
      <c r="D2974" t="str">
        <f>Table13[[#This Row],[FirstName]]&amp;" "&amp;Table13[[#This Row],[LastName]]</f>
        <v>Corinne Reeves</v>
      </c>
      <c r="E2974" s="2">
        <v>44717</v>
      </c>
      <c r="F2974" s="2">
        <v>45078</v>
      </c>
      <c r="G2974" t="s">
        <v>32</v>
      </c>
      <c r="H2974" t="s">
        <v>62</v>
      </c>
      <c r="I2974" t="s">
        <v>63</v>
      </c>
      <c r="J2974" t="s">
        <v>62</v>
      </c>
      <c r="K2974" t="s">
        <v>10302</v>
      </c>
      <c r="L2974" t="s">
        <v>52</v>
      </c>
      <c r="M2974" s="2">
        <v>30737</v>
      </c>
      <c r="N2974" t="s">
        <v>162</v>
      </c>
      <c r="O2974">
        <v>2</v>
      </c>
      <c r="P2974" t="str">
        <f t="shared" si="138"/>
        <v>Non-Active</v>
      </c>
      <c r="Q2974">
        <f t="shared" si="139"/>
        <v>1984</v>
      </c>
      <c r="R2974">
        <f t="shared" si="140"/>
        <v>42</v>
      </c>
      <c r="S2974" t="str" cm="1">
        <f t="array" ref="S2974">_xlfn.IFS(Q2974&lt;1965,"Baby Boomers",Q2974&lt;1981,"Gen X",Q2974&lt;1997,"Millenial",TRUE,("Gen Z"))</f>
        <v>Millenial</v>
      </c>
    </row>
    <row r="2975" spans="1:19" x14ac:dyDescent="0.25">
      <c r="A2975" t="s">
        <v>15974</v>
      </c>
      <c r="B2975" t="s">
        <v>10227</v>
      </c>
      <c r="C2975" t="s">
        <v>1759</v>
      </c>
      <c r="D2975" t="str">
        <f>Table13[[#This Row],[FirstName]]&amp;" "&amp;Table13[[#This Row],[LastName]]</f>
        <v>Lorenzo Short</v>
      </c>
      <c r="E2975" s="2">
        <v>44460</v>
      </c>
      <c r="F2975" s="2" t="s">
        <v>10301</v>
      </c>
      <c r="G2975" t="s">
        <v>32</v>
      </c>
      <c r="H2975" t="s">
        <v>62</v>
      </c>
      <c r="I2975" t="s">
        <v>34</v>
      </c>
      <c r="J2975" t="s">
        <v>35</v>
      </c>
      <c r="K2975" t="s">
        <v>10302</v>
      </c>
      <c r="L2975" t="s">
        <v>285</v>
      </c>
      <c r="M2975" s="2">
        <v>25723</v>
      </c>
      <c r="N2975" t="s">
        <v>286</v>
      </c>
      <c r="O2975">
        <v>1</v>
      </c>
      <c r="P2975" t="str">
        <f t="shared" si="138"/>
        <v>Active</v>
      </c>
      <c r="Q2975">
        <f t="shared" si="139"/>
        <v>1970</v>
      </c>
      <c r="R2975">
        <f t="shared" si="140"/>
        <v>55</v>
      </c>
      <c r="S2975" t="str" cm="1">
        <f t="array" ref="S2975">_xlfn.IFS(Q2975&lt;1965,"Baby Boomers",Q2975&lt;1981,"Gen X",Q2975&lt;1997,"Millenial",TRUE,("Gen Z"))</f>
        <v>Gen X</v>
      </c>
    </row>
    <row r="2976" spans="1:19" x14ac:dyDescent="0.25">
      <c r="A2976" t="s">
        <v>15975</v>
      </c>
      <c r="B2976" t="s">
        <v>1245</v>
      </c>
      <c r="C2976" t="s">
        <v>921</v>
      </c>
      <c r="D2976" t="str">
        <f>Table13[[#This Row],[FirstName]]&amp;" "&amp;Table13[[#This Row],[LastName]]</f>
        <v>Taniya Kane</v>
      </c>
      <c r="E2976" s="2">
        <v>44510</v>
      </c>
      <c r="F2976" s="2">
        <v>45081</v>
      </c>
      <c r="G2976" t="s">
        <v>10699</v>
      </c>
      <c r="H2976" t="s">
        <v>33</v>
      </c>
      <c r="I2976" t="s">
        <v>50</v>
      </c>
      <c r="J2976" t="s">
        <v>62</v>
      </c>
      <c r="K2976" t="s">
        <v>10302</v>
      </c>
      <c r="L2976" t="s">
        <v>89</v>
      </c>
      <c r="M2976" s="2">
        <v>26765</v>
      </c>
      <c r="N2976" t="s">
        <v>82</v>
      </c>
      <c r="O2976">
        <v>1</v>
      </c>
      <c r="P2976" t="str">
        <f t="shared" si="138"/>
        <v>Non-Active</v>
      </c>
      <c r="Q2976">
        <f t="shared" si="139"/>
        <v>1973</v>
      </c>
      <c r="R2976">
        <f t="shared" si="140"/>
        <v>53</v>
      </c>
      <c r="S2976" t="str" cm="1">
        <f t="array" ref="S2976">_xlfn.IFS(Q2976&lt;1965,"Baby Boomers",Q2976&lt;1981,"Gen X",Q2976&lt;1997,"Millenial",TRUE,("Gen Z"))</f>
        <v>Gen X</v>
      </c>
    </row>
    <row r="2977" spans="1:19" x14ac:dyDescent="0.25">
      <c r="A2977" t="s">
        <v>15976</v>
      </c>
      <c r="B2977" t="s">
        <v>319</v>
      </c>
      <c r="C2977" t="s">
        <v>437</v>
      </c>
      <c r="D2977" t="str">
        <f>Table13[[#This Row],[FirstName]]&amp;" "&amp;Table13[[#This Row],[LastName]]</f>
        <v>Nevaeh Mcmillan</v>
      </c>
      <c r="E2977" s="2">
        <v>44258</v>
      </c>
      <c r="F2977" s="2">
        <v>44663</v>
      </c>
      <c r="G2977" t="s">
        <v>744</v>
      </c>
      <c r="H2977" t="s">
        <v>51</v>
      </c>
      <c r="I2977" t="s">
        <v>34</v>
      </c>
      <c r="J2977" t="s">
        <v>62</v>
      </c>
      <c r="K2977" t="s">
        <v>10302</v>
      </c>
      <c r="L2977" t="s">
        <v>89</v>
      </c>
      <c r="M2977" s="2">
        <v>26267</v>
      </c>
      <c r="N2977" t="s">
        <v>112</v>
      </c>
      <c r="O2977">
        <v>3</v>
      </c>
      <c r="P2977" t="str">
        <f t="shared" si="138"/>
        <v>Non-Active</v>
      </c>
      <c r="Q2977">
        <f t="shared" si="139"/>
        <v>1971</v>
      </c>
      <c r="R2977">
        <f t="shared" si="140"/>
        <v>54</v>
      </c>
      <c r="S2977" t="str" cm="1">
        <f t="array" ref="S2977">_xlfn.IFS(Q2977&lt;1965,"Baby Boomers",Q2977&lt;1981,"Gen X",Q2977&lt;1997,"Millenial",TRUE,("Gen Z"))</f>
        <v>Gen X</v>
      </c>
    </row>
    <row r="2978" spans="1:19" x14ac:dyDescent="0.25">
      <c r="A2978" t="s">
        <v>13179</v>
      </c>
      <c r="B2978" t="s">
        <v>1122</v>
      </c>
      <c r="C2978" t="s">
        <v>6315</v>
      </c>
      <c r="D2978" t="str">
        <f>Table13[[#This Row],[FirstName]]&amp;" "&amp;Table13[[#This Row],[LastName]]</f>
        <v>Dillon Larson</v>
      </c>
      <c r="E2978" s="2">
        <v>44246</v>
      </c>
      <c r="F2978" s="2">
        <v>44880</v>
      </c>
      <c r="G2978" t="s">
        <v>744</v>
      </c>
      <c r="H2978" t="s">
        <v>33</v>
      </c>
      <c r="I2978" t="s">
        <v>50</v>
      </c>
      <c r="J2978" t="s">
        <v>62</v>
      </c>
      <c r="K2978" t="s">
        <v>10302</v>
      </c>
      <c r="L2978" t="s">
        <v>89</v>
      </c>
      <c r="M2978" s="2">
        <v>27640</v>
      </c>
      <c r="N2978" t="s">
        <v>82</v>
      </c>
      <c r="O2978">
        <v>3</v>
      </c>
      <c r="P2978" t="str">
        <f t="shared" si="138"/>
        <v>Non-Active</v>
      </c>
      <c r="Q2978">
        <f t="shared" si="139"/>
        <v>1975</v>
      </c>
      <c r="R2978">
        <f t="shared" si="140"/>
        <v>50</v>
      </c>
      <c r="S2978" t="str" cm="1">
        <f t="array" ref="S2978">_xlfn.IFS(Q2978&lt;1965,"Baby Boomers",Q2978&lt;1981,"Gen X",Q2978&lt;1997,"Millenial",TRUE,("Gen Z"))</f>
        <v>Gen X</v>
      </c>
    </row>
    <row r="2979" spans="1:19" x14ac:dyDescent="0.25">
      <c r="A2979" t="s">
        <v>15977</v>
      </c>
      <c r="B2979" t="s">
        <v>395</v>
      </c>
      <c r="C2979" t="s">
        <v>244</v>
      </c>
      <c r="D2979" t="str">
        <f>Table13[[#This Row],[FirstName]]&amp;" "&amp;Table13[[#This Row],[LastName]]</f>
        <v>Willie Howe</v>
      </c>
      <c r="E2979" s="2">
        <v>43580</v>
      </c>
      <c r="F2979" s="2">
        <v>44876</v>
      </c>
      <c r="G2979" t="s">
        <v>10699</v>
      </c>
      <c r="H2979" t="s">
        <v>51</v>
      </c>
      <c r="I2979" t="s">
        <v>34</v>
      </c>
      <c r="J2979" t="s">
        <v>62</v>
      </c>
      <c r="K2979" t="s">
        <v>10302</v>
      </c>
      <c r="L2979" t="s">
        <v>89</v>
      </c>
      <c r="M2979" s="2">
        <v>31067</v>
      </c>
      <c r="N2979" t="s">
        <v>192</v>
      </c>
      <c r="O2979">
        <v>2</v>
      </c>
      <c r="P2979" t="str">
        <f t="shared" si="138"/>
        <v>Non-Active</v>
      </c>
      <c r="Q2979">
        <f t="shared" si="139"/>
        <v>1985</v>
      </c>
      <c r="R2979">
        <f t="shared" si="140"/>
        <v>41</v>
      </c>
      <c r="S2979" t="str" cm="1">
        <f t="array" ref="S2979">_xlfn.IFS(Q2979&lt;1965,"Baby Boomers",Q2979&lt;1981,"Gen X",Q2979&lt;1997,"Millenial",TRUE,("Gen Z"))</f>
        <v>Millenial</v>
      </c>
    </row>
    <row r="2980" spans="1:19" x14ac:dyDescent="0.25">
      <c r="A2980" t="s">
        <v>15978</v>
      </c>
      <c r="B2980" t="s">
        <v>5764</v>
      </c>
      <c r="C2980" t="s">
        <v>1726</v>
      </c>
      <c r="D2980" t="str">
        <f>Table13[[#This Row],[FirstName]]&amp;" "&amp;Table13[[#This Row],[LastName]]</f>
        <v>Selina Jefferson</v>
      </c>
      <c r="E2980" s="2">
        <v>43843</v>
      </c>
      <c r="F2980" s="2">
        <v>44855</v>
      </c>
      <c r="G2980" t="s">
        <v>10699</v>
      </c>
      <c r="H2980" t="s">
        <v>33</v>
      </c>
      <c r="I2980" t="s">
        <v>63</v>
      </c>
      <c r="J2980" t="s">
        <v>62</v>
      </c>
      <c r="K2980" t="s">
        <v>10302</v>
      </c>
      <c r="L2980" t="s">
        <v>89</v>
      </c>
      <c r="M2980" s="2">
        <v>28916</v>
      </c>
      <c r="N2980" t="s">
        <v>112</v>
      </c>
      <c r="O2980">
        <v>1</v>
      </c>
      <c r="P2980" t="str">
        <f t="shared" si="138"/>
        <v>Non-Active</v>
      </c>
      <c r="Q2980">
        <f t="shared" si="139"/>
        <v>1979</v>
      </c>
      <c r="R2980">
        <f t="shared" si="140"/>
        <v>47</v>
      </c>
      <c r="S2980" t="str" cm="1">
        <f t="array" ref="S2980">_xlfn.IFS(Q2980&lt;1965,"Baby Boomers",Q2980&lt;1981,"Gen X",Q2980&lt;1997,"Millenial",TRUE,("Gen Z"))</f>
        <v>Gen X</v>
      </c>
    </row>
    <row r="2981" spans="1:19" x14ac:dyDescent="0.25">
      <c r="A2981" t="s">
        <v>15979</v>
      </c>
      <c r="B2981" t="s">
        <v>3070</v>
      </c>
      <c r="C2981" t="s">
        <v>4082</v>
      </c>
      <c r="D2981" t="str">
        <f>Table13[[#This Row],[FirstName]]&amp;" "&amp;Table13[[#This Row],[LastName]]</f>
        <v>Serenity Montgomery</v>
      </c>
      <c r="E2981" s="2">
        <v>43915</v>
      </c>
      <c r="F2981" s="2">
        <v>45042</v>
      </c>
      <c r="G2981" t="s">
        <v>744</v>
      </c>
      <c r="H2981" t="s">
        <v>33</v>
      </c>
      <c r="I2981" t="s">
        <v>34</v>
      </c>
      <c r="J2981" t="s">
        <v>35</v>
      </c>
      <c r="K2981" t="s">
        <v>10302</v>
      </c>
      <c r="L2981" t="s">
        <v>38</v>
      </c>
      <c r="M2981" s="2">
        <v>20226</v>
      </c>
      <c r="N2981" t="s">
        <v>1257</v>
      </c>
      <c r="O2981">
        <v>5</v>
      </c>
      <c r="P2981" t="str">
        <f t="shared" si="138"/>
        <v>Non-Active</v>
      </c>
      <c r="Q2981">
        <f t="shared" si="139"/>
        <v>1955</v>
      </c>
      <c r="R2981">
        <f t="shared" si="140"/>
        <v>70</v>
      </c>
      <c r="S2981" t="str" cm="1">
        <f t="array" ref="S2981">_xlfn.IFS(Q2981&lt;1965,"Baby Boomers",Q2981&lt;1981,"Gen X",Q2981&lt;1997,"Millenial",TRUE,("Gen Z"))</f>
        <v>Baby Boomers</v>
      </c>
    </row>
    <row r="2982" spans="1:19" x14ac:dyDescent="0.25">
      <c r="A2982" t="s">
        <v>15980</v>
      </c>
      <c r="B2982" t="s">
        <v>4236</v>
      </c>
      <c r="C2982" t="s">
        <v>2871</v>
      </c>
      <c r="D2982" t="str">
        <f>Table13[[#This Row],[FirstName]]&amp;" "&amp;Table13[[#This Row],[LastName]]</f>
        <v>Kamila Sanders</v>
      </c>
      <c r="E2982" s="2">
        <v>44301</v>
      </c>
      <c r="F2982" s="2">
        <v>45057</v>
      </c>
      <c r="G2982" t="s">
        <v>32</v>
      </c>
      <c r="H2982" t="s">
        <v>51</v>
      </c>
      <c r="I2982" t="s">
        <v>34</v>
      </c>
      <c r="J2982" t="s">
        <v>35</v>
      </c>
      <c r="K2982" t="s">
        <v>10302</v>
      </c>
      <c r="L2982" t="s">
        <v>89</v>
      </c>
      <c r="M2982" s="2">
        <v>19416</v>
      </c>
      <c r="N2982" t="s">
        <v>833</v>
      </c>
      <c r="O2982">
        <v>5</v>
      </c>
      <c r="P2982" t="str">
        <f t="shared" si="138"/>
        <v>Non-Active</v>
      </c>
      <c r="Q2982">
        <f t="shared" si="139"/>
        <v>1953</v>
      </c>
      <c r="R2982">
        <f t="shared" si="140"/>
        <v>73</v>
      </c>
      <c r="S2982" t="str" cm="1">
        <f t="array" ref="S2982">_xlfn.IFS(Q2982&lt;1965,"Baby Boomers",Q2982&lt;1981,"Gen X",Q2982&lt;1997,"Millenial",TRUE,("Gen Z"))</f>
        <v>Baby Boomers</v>
      </c>
    </row>
    <row r="2983" spans="1:19" x14ac:dyDescent="0.25">
      <c r="A2983" t="s">
        <v>15981</v>
      </c>
      <c r="B2983" t="s">
        <v>4001</v>
      </c>
      <c r="C2983" t="s">
        <v>3852</v>
      </c>
      <c r="D2983" t="str">
        <f>Table13[[#This Row],[FirstName]]&amp;" "&amp;Table13[[#This Row],[LastName]]</f>
        <v>Rose Mcguire</v>
      </c>
      <c r="E2983" s="2">
        <v>44910</v>
      </c>
      <c r="F2983" s="2">
        <v>45041</v>
      </c>
      <c r="G2983" t="s">
        <v>744</v>
      </c>
      <c r="H2983" t="s">
        <v>33</v>
      </c>
      <c r="I2983" t="s">
        <v>63</v>
      </c>
      <c r="J2983" t="s">
        <v>62</v>
      </c>
      <c r="K2983" t="s">
        <v>10302</v>
      </c>
      <c r="L2983" t="s">
        <v>89</v>
      </c>
      <c r="M2983" s="2">
        <v>23749</v>
      </c>
      <c r="N2983" t="s">
        <v>6</v>
      </c>
      <c r="O2983">
        <v>3</v>
      </c>
      <c r="P2983" t="str">
        <f t="shared" si="138"/>
        <v>Non-Active</v>
      </c>
      <c r="Q2983">
        <f t="shared" si="139"/>
        <v>1965</v>
      </c>
      <c r="R2983">
        <f t="shared" si="140"/>
        <v>61</v>
      </c>
      <c r="S2983" t="str" cm="1">
        <f t="array" ref="S2983">_xlfn.IFS(Q2983&lt;1965,"Baby Boomers",Q2983&lt;1981,"Gen X",Q2983&lt;1997,"Millenial",TRUE,("Gen Z"))</f>
        <v>Gen X</v>
      </c>
    </row>
    <row r="2984" spans="1:19" x14ac:dyDescent="0.25">
      <c r="A2984" t="s">
        <v>15982</v>
      </c>
      <c r="B2984" t="s">
        <v>890</v>
      </c>
      <c r="C2984" t="s">
        <v>1740</v>
      </c>
      <c r="D2984" t="str">
        <f>Table13[[#This Row],[FirstName]]&amp;" "&amp;Table13[[#This Row],[LastName]]</f>
        <v>Brenton Zavala</v>
      </c>
      <c r="E2984" s="2">
        <v>44842</v>
      </c>
      <c r="F2984" s="2">
        <v>44961</v>
      </c>
      <c r="G2984" t="s">
        <v>32</v>
      </c>
      <c r="H2984" t="s">
        <v>33</v>
      </c>
      <c r="I2984" t="s">
        <v>63</v>
      </c>
      <c r="J2984" t="s">
        <v>62</v>
      </c>
      <c r="K2984" t="s">
        <v>10302</v>
      </c>
      <c r="L2984" t="s">
        <v>503</v>
      </c>
      <c r="M2984" s="2">
        <v>15780</v>
      </c>
      <c r="N2984" t="s">
        <v>82</v>
      </c>
      <c r="O2984">
        <v>4</v>
      </c>
      <c r="P2984" t="str">
        <f t="shared" si="138"/>
        <v>Non-Active</v>
      </c>
      <c r="Q2984">
        <f t="shared" si="139"/>
        <v>1943</v>
      </c>
      <c r="R2984">
        <f t="shared" si="140"/>
        <v>83</v>
      </c>
      <c r="S2984" t="str" cm="1">
        <f t="array" ref="S2984">_xlfn.IFS(Q2984&lt;1965,"Baby Boomers",Q2984&lt;1981,"Gen X",Q2984&lt;1997,"Millenial",TRUE,("Gen Z"))</f>
        <v>Baby Boomers</v>
      </c>
    </row>
    <row r="2985" spans="1:19" x14ac:dyDescent="0.25">
      <c r="A2985" t="s">
        <v>15983</v>
      </c>
      <c r="B2985" t="s">
        <v>6097</v>
      </c>
      <c r="C2985" t="s">
        <v>1936</v>
      </c>
      <c r="D2985" t="str">
        <f>Table13[[#This Row],[FirstName]]&amp;" "&amp;Table13[[#This Row],[LastName]]</f>
        <v>Laci Klein</v>
      </c>
      <c r="E2985" s="2">
        <v>43452</v>
      </c>
      <c r="F2985" s="2" t="s">
        <v>10301</v>
      </c>
      <c r="G2985" t="s">
        <v>32</v>
      </c>
      <c r="H2985" t="s">
        <v>33</v>
      </c>
      <c r="I2985" t="s">
        <v>34</v>
      </c>
      <c r="J2985" t="s">
        <v>35</v>
      </c>
      <c r="K2985" t="s">
        <v>10302</v>
      </c>
      <c r="L2985" t="s">
        <v>695</v>
      </c>
      <c r="M2985" s="2">
        <v>29409</v>
      </c>
      <c r="N2985" t="s">
        <v>242</v>
      </c>
      <c r="O2985">
        <v>3</v>
      </c>
      <c r="P2985" t="str">
        <f t="shared" si="138"/>
        <v>Active</v>
      </c>
      <c r="Q2985">
        <f t="shared" si="139"/>
        <v>1980</v>
      </c>
      <c r="R2985">
        <f t="shared" si="140"/>
        <v>45</v>
      </c>
      <c r="S2985" t="str" cm="1">
        <f t="array" ref="S2985">_xlfn.IFS(Q2985&lt;1965,"Baby Boomers",Q2985&lt;1981,"Gen X",Q2985&lt;1997,"Millenial",TRUE,("Gen Z"))</f>
        <v>Gen X</v>
      </c>
    </row>
    <row r="2986" spans="1:19" x14ac:dyDescent="0.25">
      <c r="A2986" t="s">
        <v>15984</v>
      </c>
      <c r="B2986" t="s">
        <v>10259</v>
      </c>
      <c r="C2986" t="s">
        <v>3181</v>
      </c>
      <c r="D2986" t="str">
        <f>Table13[[#This Row],[FirstName]]&amp;" "&amp;Table13[[#This Row],[LastName]]</f>
        <v>Brenda Boone</v>
      </c>
      <c r="E2986" s="2">
        <v>44840</v>
      </c>
      <c r="F2986" s="2" t="s">
        <v>10301</v>
      </c>
      <c r="G2986" t="s">
        <v>32</v>
      </c>
      <c r="H2986" t="s">
        <v>62</v>
      </c>
      <c r="I2986" t="s">
        <v>63</v>
      </c>
      <c r="J2986" t="s">
        <v>51</v>
      </c>
      <c r="K2986" t="s">
        <v>10302</v>
      </c>
      <c r="L2986" t="s">
        <v>100</v>
      </c>
      <c r="M2986" s="2">
        <v>17977</v>
      </c>
      <c r="N2986" t="s">
        <v>612</v>
      </c>
      <c r="O2986">
        <v>2</v>
      </c>
      <c r="P2986" t="str">
        <f t="shared" si="138"/>
        <v>Active</v>
      </c>
      <c r="Q2986">
        <f t="shared" si="139"/>
        <v>1949</v>
      </c>
      <c r="R2986">
        <f t="shared" si="140"/>
        <v>77</v>
      </c>
      <c r="S2986" t="str" cm="1">
        <f t="array" ref="S2986">_xlfn.IFS(Q2986&lt;1965,"Baby Boomers",Q2986&lt;1981,"Gen X",Q2986&lt;1997,"Millenial",TRUE,("Gen Z"))</f>
        <v>Baby Boomers</v>
      </c>
    </row>
    <row r="2987" spans="1:19" x14ac:dyDescent="0.25">
      <c r="A2987" t="s">
        <v>15985</v>
      </c>
      <c r="B2987" t="s">
        <v>10026</v>
      </c>
      <c r="C2987" t="s">
        <v>4470</v>
      </c>
      <c r="D2987" t="str">
        <f>Table13[[#This Row],[FirstName]]&amp;" "&amp;Table13[[#This Row],[LastName]]</f>
        <v>Andrea Walters</v>
      </c>
      <c r="E2987" s="2">
        <v>43827</v>
      </c>
      <c r="F2987" s="2" t="s">
        <v>10301</v>
      </c>
      <c r="G2987" t="s">
        <v>32</v>
      </c>
      <c r="H2987" t="s">
        <v>51</v>
      </c>
      <c r="I2987" t="s">
        <v>50</v>
      </c>
      <c r="J2987" t="s">
        <v>62</v>
      </c>
      <c r="K2987" t="s">
        <v>10302</v>
      </c>
      <c r="L2987" t="s">
        <v>285</v>
      </c>
      <c r="M2987" s="2">
        <v>33317</v>
      </c>
      <c r="N2987" t="s">
        <v>286</v>
      </c>
      <c r="O2987">
        <v>3</v>
      </c>
      <c r="P2987" t="str">
        <f t="shared" si="138"/>
        <v>Active</v>
      </c>
      <c r="Q2987">
        <f t="shared" si="139"/>
        <v>1991</v>
      </c>
      <c r="R2987">
        <f t="shared" si="140"/>
        <v>35</v>
      </c>
      <c r="S2987" t="str" cm="1">
        <f t="array" ref="S2987">_xlfn.IFS(Q2987&lt;1965,"Baby Boomers",Q2987&lt;1981,"Gen X",Q2987&lt;1997,"Millenial",TRUE,("Gen Z"))</f>
        <v>Millenial</v>
      </c>
    </row>
    <row r="2988" spans="1:19" x14ac:dyDescent="0.25">
      <c r="A2988" t="s">
        <v>12498</v>
      </c>
      <c r="B2988" t="s">
        <v>10264</v>
      </c>
      <c r="C2988" t="s">
        <v>3598</v>
      </c>
      <c r="D2988" t="str">
        <f>Table13[[#This Row],[FirstName]]&amp;" "&amp;Table13[[#This Row],[LastName]]</f>
        <v>Jovanny Matthews</v>
      </c>
      <c r="E2988" s="2">
        <v>43794</v>
      </c>
      <c r="F2988" s="2" t="s">
        <v>10301</v>
      </c>
      <c r="G2988" t="s">
        <v>32</v>
      </c>
      <c r="H2988" t="s">
        <v>33</v>
      </c>
      <c r="I2988" t="s">
        <v>63</v>
      </c>
      <c r="J2988" t="s">
        <v>35</v>
      </c>
      <c r="K2988" t="s">
        <v>10302</v>
      </c>
      <c r="L2988" t="s">
        <v>89</v>
      </c>
      <c r="M2988" s="2">
        <v>22995</v>
      </c>
      <c r="N2988" t="s">
        <v>82</v>
      </c>
      <c r="O2988">
        <v>5</v>
      </c>
      <c r="P2988" t="str">
        <f t="shared" si="138"/>
        <v>Active</v>
      </c>
      <c r="Q2988">
        <f t="shared" si="139"/>
        <v>1962</v>
      </c>
      <c r="R2988">
        <f t="shared" si="140"/>
        <v>63</v>
      </c>
      <c r="S2988" t="str" cm="1">
        <f t="array" ref="S2988">_xlfn.IFS(Q2988&lt;1965,"Baby Boomers",Q2988&lt;1981,"Gen X",Q2988&lt;1997,"Millenial",TRUE,("Gen Z"))</f>
        <v>Baby Boomers</v>
      </c>
    </row>
    <row r="2989" spans="1:19" x14ac:dyDescent="0.25">
      <c r="A2989" t="s">
        <v>15986</v>
      </c>
      <c r="B2989" t="s">
        <v>1293</v>
      </c>
      <c r="C2989" t="s">
        <v>2850</v>
      </c>
      <c r="D2989" t="str">
        <f>Table13[[#This Row],[FirstName]]&amp;" "&amp;Table13[[#This Row],[LastName]]</f>
        <v>Hunter Silva</v>
      </c>
      <c r="E2989" s="2">
        <v>44715</v>
      </c>
      <c r="F2989" s="2" t="s">
        <v>10301</v>
      </c>
      <c r="G2989" t="s">
        <v>32</v>
      </c>
      <c r="H2989" t="s">
        <v>33</v>
      </c>
      <c r="I2989" t="s">
        <v>34</v>
      </c>
      <c r="J2989" t="s">
        <v>35</v>
      </c>
      <c r="K2989" t="s">
        <v>10302</v>
      </c>
      <c r="L2989" t="s">
        <v>80</v>
      </c>
      <c r="M2989" s="2">
        <v>35919</v>
      </c>
      <c r="N2989" t="s">
        <v>225</v>
      </c>
      <c r="O2989">
        <v>3</v>
      </c>
      <c r="P2989" t="str">
        <f t="shared" si="138"/>
        <v>Active</v>
      </c>
      <c r="Q2989">
        <f t="shared" si="139"/>
        <v>1998</v>
      </c>
      <c r="R2989">
        <f t="shared" si="140"/>
        <v>27</v>
      </c>
      <c r="S2989" t="str" cm="1">
        <f t="array" ref="S2989">_xlfn.IFS(Q2989&lt;1965,"Baby Boomers",Q2989&lt;1981,"Gen X",Q2989&lt;1997,"Millenial",TRUE,("Gen Z"))</f>
        <v>Gen Z</v>
      </c>
    </row>
    <row r="2990" spans="1:19" x14ac:dyDescent="0.25">
      <c r="A2990" t="s">
        <v>15987</v>
      </c>
      <c r="B2990" t="s">
        <v>1320</v>
      </c>
      <c r="C2990" t="s">
        <v>505</v>
      </c>
      <c r="D2990" t="str">
        <f>Table13[[#This Row],[FirstName]]&amp;" "&amp;Table13[[#This Row],[LastName]]</f>
        <v>Julien Cisneros</v>
      </c>
      <c r="E2990" s="2">
        <v>44813</v>
      </c>
      <c r="F2990" s="2">
        <v>45001</v>
      </c>
      <c r="G2990" t="s">
        <v>744</v>
      </c>
      <c r="H2990" t="s">
        <v>62</v>
      </c>
      <c r="I2990" t="s">
        <v>50</v>
      </c>
      <c r="J2990" t="s">
        <v>51</v>
      </c>
      <c r="K2990" t="s">
        <v>10302</v>
      </c>
      <c r="L2990" t="s">
        <v>147</v>
      </c>
      <c r="M2990" s="2">
        <v>27316</v>
      </c>
      <c r="N2990" t="s">
        <v>91</v>
      </c>
      <c r="O2990">
        <v>3</v>
      </c>
      <c r="P2990" t="str">
        <f t="shared" si="138"/>
        <v>Non-Active</v>
      </c>
      <c r="Q2990">
        <f t="shared" si="139"/>
        <v>1974</v>
      </c>
      <c r="R2990">
        <f t="shared" si="140"/>
        <v>51</v>
      </c>
      <c r="S2990" t="str" cm="1">
        <f t="array" ref="S2990">_xlfn.IFS(Q2990&lt;1965,"Baby Boomers",Q2990&lt;1981,"Gen X",Q2990&lt;1997,"Millenial",TRUE,("Gen Z"))</f>
        <v>Gen X</v>
      </c>
    </row>
    <row r="2991" spans="1:19" x14ac:dyDescent="0.25">
      <c r="A2991" t="s">
        <v>15988</v>
      </c>
      <c r="B2991" t="s">
        <v>1155</v>
      </c>
      <c r="C2991" t="s">
        <v>5788</v>
      </c>
      <c r="D2991" t="str">
        <f>Table13[[#This Row],[FirstName]]&amp;" "&amp;Table13[[#This Row],[LastName]]</f>
        <v>Aron Waters</v>
      </c>
      <c r="E2991" s="2">
        <v>44106</v>
      </c>
      <c r="F2991" s="2" t="s">
        <v>10301</v>
      </c>
      <c r="G2991" t="s">
        <v>32</v>
      </c>
      <c r="H2991" t="s">
        <v>62</v>
      </c>
      <c r="I2991" t="s">
        <v>63</v>
      </c>
      <c r="J2991" t="s">
        <v>51</v>
      </c>
      <c r="K2991" t="s">
        <v>10302</v>
      </c>
      <c r="L2991" t="s">
        <v>38</v>
      </c>
      <c r="M2991" s="2">
        <v>33956</v>
      </c>
      <c r="N2991" t="s">
        <v>183</v>
      </c>
      <c r="O2991">
        <v>2</v>
      </c>
      <c r="P2991" t="str">
        <f t="shared" si="138"/>
        <v>Active</v>
      </c>
      <c r="Q2991">
        <f t="shared" si="139"/>
        <v>1992</v>
      </c>
      <c r="R2991">
        <f t="shared" si="140"/>
        <v>33</v>
      </c>
      <c r="S2991" t="str" cm="1">
        <f t="array" ref="S2991">_xlfn.IFS(Q2991&lt;1965,"Baby Boomers",Q2991&lt;1981,"Gen X",Q2991&lt;1997,"Millenial",TRUE,("Gen Z"))</f>
        <v>Millenial</v>
      </c>
    </row>
    <row r="2992" spans="1:19" x14ac:dyDescent="0.25">
      <c r="A2992" t="s">
        <v>15989</v>
      </c>
      <c r="B2992" t="s">
        <v>873</v>
      </c>
      <c r="C2992" t="s">
        <v>3735</v>
      </c>
      <c r="D2992" t="str">
        <f>Table13[[#This Row],[FirstName]]&amp;" "&amp;Table13[[#This Row],[LastName]]</f>
        <v>Brayden Singh</v>
      </c>
      <c r="E2992" s="2">
        <v>44599</v>
      </c>
      <c r="F2992" s="2" t="s">
        <v>10301</v>
      </c>
      <c r="G2992" t="s">
        <v>32</v>
      </c>
      <c r="H2992" t="s">
        <v>51</v>
      </c>
      <c r="I2992" t="s">
        <v>50</v>
      </c>
      <c r="J2992" t="s">
        <v>51</v>
      </c>
      <c r="K2992" t="s">
        <v>10302</v>
      </c>
      <c r="L2992" t="s">
        <v>147</v>
      </c>
      <c r="M2992" s="2">
        <v>36795</v>
      </c>
      <c r="N2992" t="s">
        <v>149</v>
      </c>
      <c r="O2992">
        <v>1</v>
      </c>
      <c r="P2992" t="str">
        <f t="shared" si="138"/>
        <v>Active</v>
      </c>
      <c r="Q2992">
        <f t="shared" si="139"/>
        <v>2000</v>
      </c>
      <c r="R2992">
        <f t="shared" si="140"/>
        <v>25</v>
      </c>
      <c r="S2992" t="str" cm="1">
        <f t="array" ref="S2992">_xlfn.IFS(Q2992&lt;1965,"Baby Boomers",Q2992&lt;1981,"Gen X",Q2992&lt;1997,"Millenial",TRUE,("Gen Z"))</f>
        <v>Gen Z</v>
      </c>
    </row>
    <row r="2993" spans="1:19" x14ac:dyDescent="0.25">
      <c r="A2993" t="s">
        <v>15990</v>
      </c>
      <c r="B2993" t="s">
        <v>1644</v>
      </c>
      <c r="C2993" t="s">
        <v>8682</v>
      </c>
      <c r="D2993" t="str">
        <f>Table13[[#This Row],[FirstName]]&amp;" "&amp;Table13[[#This Row],[LastName]]</f>
        <v>Karma Palmer</v>
      </c>
      <c r="E2993" s="2">
        <v>44848</v>
      </c>
      <c r="F2993" s="2" t="s">
        <v>10301</v>
      </c>
      <c r="G2993" t="s">
        <v>32</v>
      </c>
      <c r="H2993" t="s">
        <v>51</v>
      </c>
      <c r="I2993" t="s">
        <v>63</v>
      </c>
      <c r="J2993" t="s">
        <v>35</v>
      </c>
      <c r="K2993" t="s">
        <v>10302</v>
      </c>
      <c r="L2993" t="s">
        <v>80</v>
      </c>
      <c r="M2993" s="2">
        <v>35289</v>
      </c>
      <c r="N2993" t="s">
        <v>177</v>
      </c>
      <c r="O2993">
        <v>4</v>
      </c>
      <c r="P2993" t="str">
        <f t="shared" si="138"/>
        <v>Active</v>
      </c>
      <c r="Q2993">
        <f t="shared" si="139"/>
        <v>1996</v>
      </c>
      <c r="R2993">
        <f t="shared" si="140"/>
        <v>29</v>
      </c>
      <c r="S2993" t="str" cm="1">
        <f t="array" ref="S2993">_xlfn.IFS(Q2993&lt;1965,"Baby Boomers",Q2993&lt;1981,"Gen X",Q2993&lt;1997,"Millenial",TRUE,("Gen Z"))</f>
        <v>Millenial</v>
      </c>
    </row>
    <row r="2994" spans="1:19" x14ac:dyDescent="0.25">
      <c r="A2994" t="s">
        <v>15991</v>
      </c>
      <c r="B2994" t="s">
        <v>1115</v>
      </c>
      <c r="C2994" t="s">
        <v>1369</v>
      </c>
      <c r="D2994" t="str">
        <f>Table13[[#This Row],[FirstName]]&amp;" "&amp;Table13[[#This Row],[LastName]]</f>
        <v>Stanley Reyes</v>
      </c>
      <c r="E2994" s="2">
        <v>43752</v>
      </c>
      <c r="F2994" s="2" t="s">
        <v>10301</v>
      </c>
      <c r="G2994" t="s">
        <v>32</v>
      </c>
      <c r="H2994" t="s">
        <v>33</v>
      </c>
      <c r="I2994" t="s">
        <v>34</v>
      </c>
      <c r="J2994" t="s">
        <v>35</v>
      </c>
      <c r="K2994" t="s">
        <v>10302</v>
      </c>
      <c r="L2994" t="s">
        <v>80</v>
      </c>
      <c r="M2994" s="2">
        <v>19333</v>
      </c>
      <c r="N2994" t="s">
        <v>225</v>
      </c>
      <c r="O2994">
        <v>2</v>
      </c>
      <c r="P2994" t="str">
        <f t="shared" si="138"/>
        <v>Active</v>
      </c>
      <c r="Q2994">
        <f t="shared" si="139"/>
        <v>1952</v>
      </c>
      <c r="R2994">
        <f t="shared" si="140"/>
        <v>73</v>
      </c>
      <c r="S2994" t="str" cm="1">
        <f t="array" ref="S2994">_xlfn.IFS(Q2994&lt;1965,"Baby Boomers",Q2994&lt;1981,"Gen X",Q2994&lt;1997,"Millenial",TRUE,("Gen Z"))</f>
        <v>Baby Boomers</v>
      </c>
    </row>
    <row r="2995" spans="1:19" x14ac:dyDescent="0.25">
      <c r="A2995" t="s">
        <v>15992</v>
      </c>
      <c r="B2995" t="s">
        <v>3377</v>
      </c>
      <c r="C2995" t="s">
        <v>4410</v>
      </c>
      <c r="D2995" t="str">
        <f>Table13[[#This Row],[FirstName]]&amp;" "&amp;Table13[[#This Row],[LastName]]</f>
        <v>Levi Hayden</v>
      </c>
      <c r="E2995" s="2">
        <v>44114</v>
      </c>
      <c r="F2995" s="2">
        <v>44778</v>
      </c>
      <c r="G2995" t="s">
        <v>32</v>
      </c>
      <c r="H2995" t="s">
        <v>33</v>
      </c>
      <c r="I2995" t="s">
        <v>50</v>
      </c>
      <c r="J2995" t="s">
        <v>62</v>
      </c>
      <c r="K2995" t="s">
        <v>10302</v>
      </c>
      <c r="L2995" t="s">
        <v>89</v>
      </c>
      <c r="M2995" s="2">
        <v>16294</v>
      </c>
      <c r="N2995" t="s">
        <v>82</v>
      </c>
      <c r="O2995">
        <v>2</v>
      </c>
      <c r="P2995" t="str">
        <f t="shared" si="138"/>
        <v>Non-Active</v>
      </c>
      <c r="Q2995">
        <f t="shared" si="139"/>
        <v>1944</v>
      </c>
      <c r="R2995">
        <f t="shared" si="140"/>
        <v>81</v>
      </c>
      <c r="S2995" t="str" cm="1">
        <f t="array" ref="S2995">_xlfn.IFS(Q2995&lt;1965,"Baby Boomers",Q2995&lt;1981,"Gen X",Q2995&lt;1997,"Millenial",TRUE,("Gen Z"))</f>
        <v>Baby Boomers</v>
      </c>
    </row>
    <row r="2996" spans="1:19" x14ac:dyDescent="0.25">
      <c r="A2996" t="s">
        <v>15993</v>
      </c>
      <c r="B2996" t="s">
        <v>1330</v>
      </c>
      <c r="C2996" t="s">
        <v>4473</v>
      </c>
      <c r="D2996" t="str">
        <f>Table13[[#This Row],[FirstName]]&amp;" "&amp;Table13[[#This Row],[LastName]]</f>
        <v>Brenden Leach</v>
      </c>
      <c r="E2996" s="2">
        <v>44690</v>
      </c>
      <c r="F2996" s="2">
        <v>44812</v>
      </c>
      <c r="G2996" t="s">
        <v>32</v>
      </c>
      <c r="H2996" t="s">
        <v>51</v>
      </c>
      <c r="I2996" t="s">
        <v>50</v>
      </c>
      <c r="J2996" t="s">
        <v>51</v>
      </c>
      <c r="K2996" t="s">
        <v>10302</v>
      </c>
      <c r="L2996" t="s">
        <v>593</v>
      </c>
      <c r="M2996" s="2">
        <v>21712</v>
      </c>
      <c r="N2996" t="s">
        <v>225</v>
      </c>
      <c r="O2996">
        <v>1</v>
      </c>
      <c r="P2996" t="str">
        <f t="shared" si="138"/>
        <v>Non-Active</v>
      </c>
      <c r="Q2996">
        <f t="shared" si="139"/>
        <v>1959</v>
      </c>
      <c r="R2996">
        <f t="shared" si="140"/>
        <v>66</v>
      </c>
      <c r="S2996" t="str" cm="1">
        <f t="array" ref="S2996">_xlfn.IFS(Q2996&lt;1965,"Baby Boomers",Q2996&lt;1981,"Gen X",Q2996&lt;1997,"Millenial",TRUE,("Gen Z"))</f>
        <v>Baby Boomers</v>
      </c>
    </row>
    <row r="2997" spans="1:19" x14ac:dyDescent="0.25">
      <c r="A2997" t="s">
        <v>15994</v>
      </c>
      <c r="B2997" t="s">
        <v>10286</v>
      </c>
      <c r="C2997" t="s">
        <v>10287</v>
      </c>
      <c r="D2997" t="str">
        <f>Table13[[#This Row],[FirstName]]&amp;" "&amp;Table13[[#This Row],[LastName]]</f>
        <v>Jakobe Erickson</v>
      </c>
      <c r="E2997" s="2">
        <v>44734</v>
      </c>
      <c r="F2997" s="2">
        <v>44780</v>
      </c>
      <c r="G2997" t="s">
        <v>10699</v>
      </c>
      <c r="H2997" t="s">
        <v>51</v>
      </c>
      <c r="I2997" t="s">
        <v>34</v>
      </c>
      <c r="J2997" t="s">
        <v>51</v>
      </c>
      <c r="K2997" t="s">
        <v>10302</v>
      </c>
      <c r="L2997" t="s">
        <v>110</v>
      </c>
      <c r="M2997" s="2">
        <v>35969</v>
      </c>
      <c r="N2997" t="s">
        <v>380</v>
      </c>
      <c r="O2997">
        <v>3</v>
      </c>
      <c r="P2997" t="str">
        <f t="shared" si="138"/>
        <v>Non-Active</v>
      </c>
      <c r="Q2997">
        <f t="shared" si="139"/>
        <v>1998</v>
      </c>
      <c r="R2997">
        <f t="shared" si="140"/>
        <v>27</v>
      </c>
      <c r="S2997" t="str" cm="1">
        <f t="array" ref="S2997">_xlfn.IFS(Q2997&lt;1965,"Baby Boomers",Q2997&lt;1981,"Gen X",Q2997&lt;1997,"Millenial",TRUE,("Gen Z"))</f>
        <v>Gen Z</v>
      </c>
    </row>
    <row r="2998" spans="1:19" x14ac:dyDescent="0.25">
      <c r="A2998" t="s">
        <v>15995</v>
      </c>
      <c r="B2998" t="s">
        <v>6094</v>
      </c>
      <c r="C2998" t="s">
        <v>819</v>
      </c>
      <c r="D2998" t="str">
        <f>Table13[[#This Row],[FirstName]]&amp;" "&amp;Table13[[#This Row],[LastName]]</f>
        <v>Adyson Strickland</v>
      </c>
      <c r="E2998" s="2">
        <v>44193</v>
      </c>
      <c r="F2998" s="2" t="s">
        <v>10301</v>
      </c>
      <c r="G2998" t="s">
        <v>32</v>
      </c>
      <c r="H2998" t="s">
        <v>51</v>
      </c>
      <c r="I2998" t="s">
        <v>50</v>
      </c>
      <c r="J2998" t="s">
        <v>62</v>
      </c>
      <c r="K2998" t="s">
        <v>10302</v>
      </c>
      <c r="L2998" t="s">
        <v>110</v>
      </c>
      <c r="M2998" s="2">
        <v>37052</v>
      </c>
      <c r="N2998" t="s">
        <v>112</v>
      </c>
      <c r="O2998">
        <v>3</v>
      </c>
      <c r="P2998" t="str">
        <f t="shared" si="138"/>
        <v>Active</v>
      </c>
      <c r="Q2998">
        <f t="shared" si="139"/>
        <v>2001</v>
      </c>
      <c r="R2998">
        <f t="shared" si="140"/>
        <v>24</v>
      </c>
      <c r="S2998" t="str" cm="1">
        <f t="array" ref="S2998">_xlfn.IFS(Q2998&lt;1965,"Baby Boomers",Q2998&lt;1981,"Gen X",Q2998&lt;1997,"Millenial",TRUE,("Gen Z"))</f>
        <v>Gen Z</v>
      </c>
    </row>
    <row r="2999" spans="1:19" x14ac:dyDescent="0.25">
      <c r="A2999" t="s">
        <v>15996</v>
      </c>
      <c r="B2999" t="s">
        <v>9281</v>
      </c>
      <c r="C2999" t="s">
        <v>1763</v>
      </c>
      <c r="D2999" t="str">
        <f>Table13[[#This Row],[FirstName]]&amp;" "&amp;Table13[[#This Row],[LastName]]</f>
        <v>Annabel Wilkins</v>
      </c>
      <c r="E2999" s="2">
        <v>44174</v>
      </c>
      <c r="F2999" s="2">
        <v>44777</v>
      </c>
      <c r="G2999" t="s">
        <v>744</v>
      </c>
      <c r="H2999" t="s">
        <v>33</v>
      </c>
      <c r="I2999" t="s">
        <v>63</v>
      </c>
      <c r="J2999" t="s">
        <v>35</v>
      </c>
      <c r="K2999" t="s">
        <v>10302</v>
      </c>
      <c r="L2999" t="s">
        <v>304</v>
      </c>
      <c r="M2999" s="2">
        <v>35457</v>
      </c>
      <c r="N2999" t="s">
        <v>82</v>
      </c>
      <c r="O2999">
        <v>2</v>
      </c>
      <c r="P2999" t="str">
        <f t="shared" si="138"/>
        <v>Non-Active</v>
      </c>
      <c r="Q2999">
        <f t="shared" si="139"/>
        <v>1997</v>
      </c>
      <c r="R2999">
        <f t="shared" si="140"/>
        <v>29</v>
      </c>
      <c r="S2999" t="str" cm="1">
        <f t="array" ref="S2999">_xlfn.IFS(Q2999&lt;1965,"Baby Boomers",Q2999&lt;1981,"Gen X",Q2999&lt;1997,"Millenial",TRUE,("Gen Z"))</f>
        <v>Gen Z</v>
      </c>
    </row>
    <row r="3000" spans="1:19" x14ac:dyDescent="0.25">
      <c r="A3000" t="s">
        <v>15997</v>
      </c>
      <c r="B3000" t="s">
        <v>5485</v>
      </c>
      <c r="C3000" t="s">
        <v>2462</v>
      </c>
      <c r="D3000" t="str">
        <f>Table13[[#This Row],[FirstName]]&amp;" "&amp;Table13[[#This Row],[LastName]]</f>
        <v>Kendra Braun</v>
      </c>
      <c r="E3000" s="2">
        <v>43613</v>
      </c>
      <c r="F3000" s="2">
        <v>44492</v>
      </c>
      <c r="G3000" t="s">
        <v>744</v>
      </c>
      <c r="H3000" t="s">
        <v>33</v>
      </c>
      <c r="I3000" t="s">
        <v>63</v>
      </c>
      <c r="J3000" t="s">
        <v>62</v>
      </c>
      <c r="K3000" t="s">
        <v>10302</v>
      </c>
      <c r="L3000" t="s">
        <v>52</v>
      </c>
      <c r="M3000" s="2">
        <v>19872</v>
      </c>
      <c r="N3000" t="s">
        <v>225</v>
      </c>
      <c r="O3000">
        <v>2</v>
      </c>
      <c r="P3000" t="str">
        <f t="shared" si="138"/>
        <v>Non-Active</v>
      </c>
      <c r="Q3000">
        <f t="shared" si="139"/>
        <v>1954</v>
      </c>
      <c r="R3000">
        <f t="shared" si="140"/>
        <v>71</v>
      </c>
      <c r="S3000" t="str" cm="1">
        <f t="array" ref="S3000">_xlfn.IFS(Q3000&lt;1965,"Baby Boomers",Q3000&lt;1981,"Gen X",Q3000&lt;1997,"Millenial",TRUE,("Gen Z"))</f>
        <v>Baby Boomers</v>
      </c>
    </row>
    <row r="3001" spans="1:19" x14ac:dyDescent="0.25">
      <c r="A3001" t="s">
        <v>15998</v>
      </c>
      <c r="B3001" t="s">
        <v>764</v>
      </c>
      <c r="C3001" t="s">
        <v>641</v>
      </c>
      <c r="D3001" t="str">
        <f>Table13[[#This Row],[FirstName]]&amp;" "&amp;Table13[[#This Row],[LastName]]</f>
        <v>Chace Kerr</v>
      </c>
      <c r="E3001" s="2">
        <v>44678</v>
      </c>
      <c r="F3001" s="2" t="s">
        <v>10301</v>
      </c>
      <c r="G3001" t="s">
        <v>32</v>
      </c>
      <c r="H3001" t="s">
        <v>62</v>
      </c>
      <c r="I3001" t="s">
        <v>63</v>
      </c>
      <c r="J3001" t="s">
        <v>35</v>
      </c>
      <c r="K3001" t="s">
        <v>10302</v>
      </c>
      <c r="L3001" t="s">
        <v>89</v>
      </c>
      <c r="M3001" s="2">
        <v>33127</v>
      </c>
      <c r="N3001" t="s">
        <v>4081</v>
      </c>
      <c r="O3001">
        <v>2</v>
      </c>
      <c r="P3001" t="str">
        <f t="shared" si="138"/>
        <v>Active</v>
      </c>
      <c r="Q3001">
        <f t="shared" si="139"/>
        <v>1990</v>
      </c>
      <c r="R3001">
        <f t="shared" si="140"/>
        <v>35</v>
      </c>
      <c r="S3001" t="str" cm="1">
        <f t="array" ref="S3001">_xlfn.IFS(Q3001&lt;1965,"Baby Boomers",Q3001&lt;1981,"Gen X",Q3001&lt;1997,"Millenial",TRUE,("Gen Z"))</f>
        <v>Millenial</v>
      </c>
    </row>
  </sheetData>
  <conditionalFormatting sqref="P2:P3001">
    <cfRule type="cellIs" dxfId="33" priority="1" operator="greaterThan">
      <formula>"Active"</formula>
    </cfRule>
  </conditionalFormatting>
  <pageMargins left="0.7" right="0.7" top="0.75" bottom="0.75" header="0.3" footer="0.3"/>
  <pageSetup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795B4-72B5-4E4D-B284-0494F7EA81A7}">
  <sheetPr codeName="Sheet6"/>
  <dimension ref="A1:U28"/>
  <sheetViews>
    <sheetView tabSelected="1" topLeftCell="E1" zoomScale="66" workbookViewId="0">
      <selection activeCell="O21" sqref="O21"/>
    </sheetView>
  </sheetViews>
  <sheetFormatPr defaultRowHeight="15" x14ac:dyDescent="0.25"/>
  <cols>
    <col min="1" max="1" width="15.85546875" bestFit="1" customWidth="1"/>
    <col min="2" max="2" width="16.5703125" bestFit="1" customWidth="1"/>
    <col min="7" max="7" width="16.5703125" bestFit="1" customWidth="1"/>
    <col min="8" max="8" width="19" bestFit="1" customWidth="1"/>
    <col min="9" max="9" width="12.7109375" bestFit="1" customWidth="1"/>
    <col min="10" max="10" width="12.85546875" bestFit="1" customWidth="1"/>
    <col min="13" max="13" width="25.42578125" bestFit="1" customWidth="1"/>
    <col min="14" max="14" width="46.28515625" bestFit="1" customWidth="1"/>
    <col min="17" max="17" width="24.85546875" bestFit="1" customWidth="1"/>
    <col min="18" max="18" width="19" bestFit="1" customWidth="1"/>
    <col min="19" max="19" width="11.28515625" bestFit="1" customWidth="1"/>
    <col min="20" max="20" width="12.28515625" bestFit="1" customWidth="1"/>
    <col min="21" max="21" width="12.85546875" bestFit="1" customWidth="1"/>
    <col min="22" max="22" width="9.85546875" bestFit="1" customWidth="1"/>
    <col min="23" max="24" width="11.7109375" bestFit="1" customWidth="1"/>
    <col min="25" max="25" width="11.28515625" bestFit="1" customWidth="1"/>
    <col min="26" max="26" width="5.5703125" bestFit="1" customWidth="1"/>
    <col min="27" max="27" width="9.85546875" bestFit="1" customWidth="1"/>
    <col min="28" max="28" width="20.5703125" bestFit="1" customWidth="1"/>
    <col min="29" max="29" width="36.140625" bestFit="1" customWidth="1"/>
  </cols>
  <sheetData>
    <row r="1" spans="1:21" x14ac:dyDescent="0.25">
      <c r="A1" s="11" t="s">
        <v>16013</v>
      </c>
      <c r="M1" s="11" t="s">
        <v>16025</v>
      </c>
      <c r="Q1" s="11" t="s">
        <v>16026</v>
      </c>
    </row>
    <row r="3" spans="1:21" x14ac:dyDescent="0.25">
      <c r="A3" s="11" t="s">
        <v>16014</v>
      </c>
      <c r="G3" s="11" t="s">
        <v>16015</v>
      </c>
      <c r="M3" s="5" t="s">
        <v>15999</v>
      </c>
      <c r="N3" t="s">
        <v>16016</v>
      </c>
      <c r="Q3" s="14" t="s">
        <v>15999</v>
      </c>
      <c r="R3" s="15" t="s">
        <v>16016</v>
      </c>
    </row>
    <row r="5" spans="1:21" x14ac:dyDescent="0.25">
      <c r="A5" s="14" t="s">
        <v>16003</v>
      </c>
      <c r="B5" s="15" t="s">
        <v>16009</v>
      </c>
      <c r="G5" s="14" t="s">
        <v>16009</v>
      </c>
      <c r="H5" s="14" t="s">
        <v>16010</v>
      </c>
      <c r="I5" s="15"/>
      <c r="J5" s="15"/>
      <c r="M5" s="5" t="s">
        <v>16003</v>
      </c>
      <c r="N5" t="s">
        <v>16012</v>
      </c>
      <c r="Q5" s="14" t="s">
        <v>16009</v>
      </c>
      <c r="R5" s="14" t="s">
        <v>16010</v>
      </c>
      <c r="S5" s="15"/>
      <c r="T5" s="15"/>
      <c r="U5" s="15"/>
    </row>
    <row r="6" spans="1:21" x14ac:dyDescent="0.25">
      <c r="A6" s="16" t="s">
        <v>16004</v>
      </c>
      <c r="B6" s="15">
        <v>1212</v>
      </c>
      <c r="G6" s="14" t="s">
        <v>16003</v>
      </c>
      <c r="H6" s="15" t="s">
        <v>32</v>
      </c>
      <c r="I6" s="15" t="s">
        <v>16011</v>
      </c>
      <c r="J6" s="15" t="s">
        <v>16008</v>
      </c>
      <c r="M6" s="6" t="s">
        <v>16004</v>
      </c>
      <c r="N6" s="10">
        <v>2.9595709570957096</v>
      </c>
      <c r="Q6" s="14" t="s">
        <v>16003</v>
      </c>
      <c r="R6" s="15" t="s">
        <v>62</v>
      </c>
      <c r="S6" s="15" t="s">
        <v>51</v>
      </c>
      <c r="T6" s="15" t="s">
        <v>35</v>
      </c>
      <c r="U6" s="15" t="s">
        <v>16008</v>
      </c>
    </row>
    <row r="7" spans="1:21" x14ac:dyDescent="0.25">
      <c r="A7" s="16" t="s">
        <v>16005</v>
      </c>
      <c r="B7" s="15">
        <v>733</v>
      </c>
      <c r="G7" s="16" t="s">
        <v>16004</v>
      </c>
      <c r="H7" s="15">
        <v>584</v>
      </c>
      <c r="I7" s="15">
        <v>628</v>
      </c>
      <c r="J7" s="15">
        <v>1212</v>
      </c>
      <c r="M7" s="6" t="s">
        <v>16005</v>
      </c>
      <c r="N7" s="10">
        <v>2.9154160982264665</v>
      </c>
      <c r="Q7" s="16" t="s">
        <v>16004</v>
      </c>
      <c r="R7" s="15">
        <v>375</v>
      </c>
      <c r="S7" s="15">
        <v>391</v>
      </c>
      <c r="T7" s="15">
        <v>446</v>
      </c>
      <c r="U7" s="15">
        <v>1212</v>
      </c>
    </row>
    <row r="8" spans="1:21" x14ac:dyDescent="0.25">
      <c r="A8" s="16" t="s">
        <v>16006</v>
      </c>
      <c r="B8" s="15">
        <v>242</v>
      </c>
      <c r="G8" s="16" t="s">
        <v>16005</v>
      </c>
      <c r="H8" s="15">
        <v>371</v>
      </c>
      <c r="I8" s="15">
        <v>362</v>
      </c>
      <c r="J8" s="15">
        <v>733</v>
      </c>
      <c r="M8" s="6" t="s">
        <v>16006</v>
      </c>
      <c r="N8" s="10">
        <v>2.9958677685950414</v>
      </c>
      <c r="Q8" s="16" t="s">
        <v>16005</v>
      </c>
      <c r="R8" s="15">
        <v>265</v>
      </c>
      <c r="S8" s="15">
        <v>242</v>
      </c>
      <c r="T8" s="15">
        <v>226</v>
      </c>
      <c r="U8" s="15">
        <v>733</v>
      </c>
    </row>
    <row r="9" spans="1:21" x14ac:dyDescent="0.25">
      <c r="A9" s="16" t="s">
        <v>16007</v>
      </c>
      <c r="B9" s="15">
        <v>813</v>
      </c>
      <c r="G9" s="16" t="s">
        <v>16006</v>
      </c>
      <c r="H9" s="15">
        <v>124</v>
      </c>
      <c r="I9" s="15">
        <v>118</v>
      </c>
      <c r="J9" s="15">
        <v>242</v>
      </c>
      <c r="M9" s="6" t="s">
        <v>16007</v>
      </c>
      <c r="N9" s="10">
        <v>3.0233702337023369</v>
      </c>
      <c r="Q9" s="16" t="s">
        <v>16006</v>
      </c>
      <c r="R9" s="15">
        <v>82</v>
      </c>
      <c r="S9" s="15">
        <v>73</v>
      </c>
      <c r="T9" s="15">
        <v>87</v>
      </c>
      <c r="U9" s="15">
        <v>242</v>
      </c>
    </row>
    <row r="10" spans="1:21" x14ac:dyDescent="0.25">
      <c r="A10" s="16" t="s">
        <v>16008</v>
      </c>
      <c r="B10" s="15">
        <v>3000</v>
      </c>
      <c r="G10" s="16" t="s">
        <v>16007</v>
      </c>
      <c r="H10" s="15">
        <v>388</v>
      </c>
      <c r="I10" s="15">
        <v>425</v>
      </c>
      <c r="J10" s="15">
        <v>813</v>
      </c>
      <c r="M10" s="6" t="s">
        <v>16008</v>
      </c>
      <c r="N10" s="7">
        <v>2.9689999999999999</v>
      </c>
      <c r="Q10" s="16" t="s">
        <v>16007</v>
      </c>
      <c r="R10" s="15">
        <v>291</v>
      </c>
      <c r="S10" s="15">
        <v>248</v>
      </c>
      <c r="T10" s="15">
        <v>274</v>
      </c>
      <c r="U10" s="15">
        <v>813</v>
      </c>
    </row>
    <row r="11" spans="1:21" x14ac:dyDescent="0.25">
      <c r="G11" s="16" t="s">
        <v>16008</v>
      </c>
      <c r="H11" s="15">
        <v>1467</v>
      </c>
      <c r="I11" s="15">
        <v>1533</v>
      </c>
      <c r="J11" s="15">
        <v>3000</v>
      </c>
      <c r="Q11" s="16" t="s">
        <v>16008</v>
      </c>
      <c r="R11" s="15">
        <v>1013</v>
      </c>
      <c r="S11" s="15">
        <v>954</v>
      </c>
      <c r="T11" s="15">
        <v>1033</v>
      </c>
      <c r="U11" s="15">
        <v>3000</v>
      </c>
    </row>
    <row r="26" spans="12:13" x14ac:dyDescent="0.25">
      <c r="L26" t="s">
        <v>16022</v>
      </c>
    </row>
    <row r="27" spans="12:13" x14ac:dyDescent="0.25">
      <c r="L27" t="s">
        <v>16023</v>
      </c>
      <c r="M27" s="13">
        <f>GETPIVOTDATA("EmpID",$A$5)</f>
        <v>3000</v>
      </c>
    </row>
    <row r="28" spans="12:13" x14ac:dyDescent="0.25">
      <c r="L28" t="s">
        <v>16024</v>
      </c>
      <c r="M28" s="10">
        <f>GETPIVOTDATA("Current Employee Rating",$M$5)</f>
        <v>2.9689999999999999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1EDB5-C4AB-4AE4-894C-4B6DF4865AB2}">
  <dimension ref="A1"/>
  <sheetViews>
    <sheetView showGridLines="0" topLeftCell="Y9" zoomScale="52" zoomScaleNormal="50" workbookViewId="0">
      <selection activeCell="AR51" sqref="AR51"/>
    </sheetView>
  </sheetViews>
  <sheetFormatPr defaultRowHeight="15" x14ac:dyDescent="0.25"/>
  <cols>
    <col min="1" max="16384" width="9.140625" style="1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employee_data</vt:lpstr>
      <vt:lpstr>Revisi Data</vt:lpstr>
      <vt:lpstr> FIX DATA PIVOT</vt:lpstr>
      <vt:lpstr>DATA FORMULASI</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2026-04-17T10:54:04Z</dcterms:created>
  <dcterms:modified xsi:type="dcterms:W3CDTF">2026-04-23T07:38:38Z</dcterms:modified>
</cp:coreProperties>
</file>